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Ex1.xml" ContentType="application/vnd.ms-office.chartex+xml"/>
  <Override PartName="/xl/charts/style17.xml" ContentType="application/vnd.ms-office.chartstyle+xml"/>
  <Override PartName="/xl/charts/colors17.xml" ContentType="application/vnd.ms-office.chartcolorstyle+xml"/>
  <Override PartName="/xl/charts/chartEx2.xml" ContentType="application/vnd.ms-office.chartex+xml"/>
  <Override PartName="/xl/charts/style18.xml" ContentType="application/vnd.ms-office.chartstyle+xml"/>
  <Override PartName="/xl/charts/colors18.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xml" ContentType="application/vnd.openxmlformats-officedocument.drawing+xml"/>
  <Override PartName="/xl/slicers/slicer3.xml" ContentType="application/vnd.ms-excel.slicer+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5.xml" ContentType="application/vnd.openxmlformats-officedocument.drawing+xml"/>
  <Override PartName="/xl/slicers/slicer4.xml" ContentType="application/vnd.ms-excel.slicer+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Ex3.xml" ContentType="application/vnd.ms-office.chartex+xml"/>
  <Override PartName="/xl/charts/style29.xml" ContentType="application/vnd.ms-office.chartstyle+xml"/>
  <Override PartName="/xl/charts/colors29.xml" ContentType="application/vnd.ms-office.chartcolorstyle+xml"/>
  <Override PartName="/xl/charts/chart27.xml" ContentType="application/vnd.openxmlformats-officedocument.drawingml.chart+xml"/>
  <Override PartName="/xl/charts/style30.xml" ContentType="application/vnd.ms-office.chartstyle+xml"/>
  <Override PartName="/xl/charts/colors30.xml" ContentType="application/vnd.ms-office.chartcolorstyle+xml"/>
  <Override PartName="/xl/charts/chart28.xml" ContentType="application/vnd.openxmlformats-officedocument.drawingml.chart+xml"/>
  <Override PartName="/xl/charts/style31.xml" ContentType="application/vnd.ms-office.chartstyle+xml"/>
  <Override PartName="/xl/charts/colors3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bd1cc44396b37bc6/Desktop/"/>
    </mc:Choice>
  </mc:AlternateContent>
  <xr:revisionPtr revIDLastSave="0" documentId="8_{F7ED3D61-B897-49EE-B495-3B559501C46A}" xr6:coauthVersionLast="47" xr6:coauthVersionMax="47" xr10:uidLastSave="{00000000-0000-0000-0000-000000000000}"/>
  <bookViews>
    <workbookView xWindow="-110" yWindow="-110" windowWidth="19420" windowHeight="11020" firstSheet="14" activeTab="17" xr2:uid="{EC9AE0A0-CA35-4C23-BEAA-4EAFA73968D2}"/>
  </bookViews>
  <sheets>
    <sheet name="Raw Data " sheetId="19" r:id="rId1"/>
    <sheet name="Fact_JobPosting" sheetId="2" r:id="rId2"/>
    <sheet name="Dim_Year" sheetId="10" r:id="rId3"/>
    <sheet name="Dim_Geography" sheetId="4" r:id="rId4"/>
    <sheet name="Dim_Company" sheetId="5" r:id="rId5"/>
    <sheet name="Dim_Industry" sheetId="6" r:id="rId6"/>
    <sheet name="Dim_IndustryAI" sheetId="7" r:id="rId7"/>
    <sheet name="Dim_JobTitle" sheetId="8" r:id="rId8"/>
    <sheet name="Dim_JobDisplacement" sheetId="17" r:id="rId9"/>
    <sheet name="Dim_SeniorityLevel" sheetId="9" r:id="rId10"/>
    <sheet name="Dim_Skill" sheetId="3" r:id="rId11"/>
    <sheet name="Dim_AI Level" sheetId="18" r:id="rId12"/>
    <sheet name="Bridge Skill_JobPosting" sheetId="24" r:id="rId13"/>
    <sheet name="Pivots &amp; Slicers" sheetId="12" r:id="rId14"/>
    <sheet name="Charts" sheetId="25" r:id="rId15"/>
    <sheet name="KPI's " sheetId="23" r:id="rId16"/>
    <sheet name="Statistics" sheetId="21" r:id="rId17"/>
    <sheet name="Dashboard " sheetId="28" r:id="rId18"/>
    <sheet name="Dashboard (2)" sheetId="29" r:id="rId19"/>
    <sheet name="Dashboard (3)" sheetId="30" r:id="rId20"/>
  </sheets>
  <definedNames>
    <definedName name="_xlchart.v2.10" hidden="1">'Pivots &amp; Slicers'!$AG$11:$AG$15</definedName>
    <definedName name="_xlchart.v2.11" hidden="1">'Pivots &amp; Slicers'!$AH$11:$AH$15</definedName>
    <definedName name="_xlchart.v2.4" hidden="1">'Pivots &amp; Slicers'!$AG$11:$AG$15</definedName>
    <definedName name="_xlchart.v2.5" hidden="1">'Pivots &amp; Slicers'!$AH$11:$AH$15</definedName>
    <definedName name="_xlchart.v2.6" hidden="1">'Pivots &amp; Slicers'!$AG$11:$AG$15</definedName>
    <definedName name="_xlchart.v2.7" hidden="1">'Pivots &amp; Slicers'!$AH$11:$AH$15</definedName>
    <definedName name="_xlchart.v2.8" hidden="1">'Pivots &amp; Slicers'!$AG$11:$AG$15</definedName>
    <definedName name="_xlchart.v2.9" hidden="1">'Pivots &amp; Slicers'!$AH$11:$AH$15</definedName>
    <definedName name="_xlchart.v5.0" hidden="1">'Pivots &amp; Slicers'!$AD$10</definedName>
    <definedName name="_xlchart.v5.1" hidden="1">'Pivots &amp; Slicers'!$AD$11:$AD$54</definedName>
    <definedName name="_xlchart.v5.2" hidden="1">'Pivots &amp; Slicers'!$AE$10</definedName>
    <definedName name="_xlchart.v5.3" hidden="1">'Pivots &amp; Slicers'!$AE$11:$AE$54</definedName>
    <definedName name="_xlcn.WorksheetConnection_AI.xlsxDim_Company1" hidden="1">Dim_Company[]</definedName>
    <definedName name="_xlcn.WorksheetConnection_AI.xlsxDim_Geography1" hidden="1">Dim_Geography[]</definedName>
    <definedName name="_xlcn.WorksheetConnection_AI.xlsxDim_Industry1" hidden="1">Dim_Industry[]</definedName>
    <definedName name="_xlcn.WorksheetConnection_AI.xlsxDim_IndustryAI1" hidden="1">Dim_IndustryAI[]</definedName>
    <definedName name="_xlcn.WorksheetConnection_AI.xlsxDim_JobTitle1" hidden="1">Dim_JobTitle[]</definedName>
    <definedName name="_xlcn.WorksheetConnection_AI.xlsxDim_SeniorityLevel1" hidden="1">Dim_SeniorityLevel[]</definedName>
    <definedName name="_xlcn.WorksheetConnection_AI.xlsxDim_Skill1" hidden="1">Dim_Skill[]</definedName>
    <definedName name="_xlcn.WorksheetConnection_AI.xlsxDim_Year1" hidden="1">Dim_Year[]</definedName>
    <definedName name="_xlcn.WorksheetConnection_AI.xlsxFact_JobPosting1" hidden="1">Fact_JobPosting[]</definedName>
    <definedName name="_xlcn.WorksheetConnection_Excel_Final_Project.xlsxBridge_Skill_JobPosting1" hidden="1">Bridge_Skill_JobPosting[]</definedName>
    <definedName name="_xlcn.WorksheetConnection_Excel_Final_Project.xlsxDim_AI_Level1" hidden="1">Dim_AI_Level[]</definedName>
    <definedName name="_xlcn.WorksheetConnection_Excel_Final_Project.xlsxDim_JobDisplacement1" hidden="1">Dim_JobDisplacement[]</definedName>
    <definedName name="ExternalData_1" localSheetId="1" hidden="1">Fact_JobPosting!$A$1:$R$5001</definedName>
    <definedName name="ExternalData_2" localSheetId="3" hidden="1">Dim_Geography!$A$1:$C$45</definedName>
    <definedName name="ExternalData_2" localSheetId="6" hidden="1">Dim_IndustryAI!$A$1:$B$4</definedName>
    <definedName name="ExternalData_2" localSheetId="8" hidden="1">Dim_JobDisplacement!$A$1:$B$4</definedName>
    <definedName name="ExternalData_2" localSheetId="10" hidden="1">Dim_Skill!$A$1:$C$19</definedName>
    <definedName name="ExternalData_3" localSheetId="11" hidden="1">'Dim_AI Level'!$A$1:$B$4</definedName>
    <definedName name="ExternalData_3" localSheetId="4" hidden="1">Dim_Company!$A$1:$C$17</definedName>
    <definedName name="ExternalData_3" localSheetId="7" hidden="1">Dim_JobTitle!$A$1:$B$11</definedName>
    <definedName name="ExternalData_4" localSheetId="12" hidden="1">'Bridge Skill_JobPosting'!$A$1:$B$26589</definedName>
    <definedName name="ExternalData_4" localSheetId="5" hidden="1">Dim_Industry!$A$1:$B$10</definedName>
    <definedName name="ExternalData_4" localSheetId="9" hidden="1">Dim_SeniorityLevel!$A$1:$B$7</definedName>
    <definedName name="ExternalData_5" localSheetId="2" hidden="1">Dim_Year!$A$1:$C$17</definedName>
    <definedName name="Slicer_ai_intensity_level">#N/A</definedName>
    <definedName name="Slicer_ai_job_displacement_risk_level">#N/A</definedName>
    <definedName name="Slicer_ai_mentioned">#N/A</definedName>
    <definedName name="Slicer_AI_Period">#N/A</definedName>
    <definedName name="Slicer_company_group">#N/A</definedName>
    <definedName name="Slicer_industry">#N/A</definedName>
    <definedName name="Slicer_industry_ai_adoption_stage">#N/A</definedName>
    <definedName name="Slicer_job_title">#N/A</definedName>
    <definedName name="Slicer_posting_year">#N/A</definedName>
    <definedName name="Slicer_region">#N/A</definedName>
    <definedName name="Slicer_seniority_level">#N/A</definedName>
    <definedName name="Slicer_Skill_Type">#N/A</definedName>
  </definedNames>
  <calcPr calcId="191029" iterateDelta="1E-4"/>
  <pivotCaches>
    <pivotCache cacheId="0" r:id="rId21"/>
    <pivotCache cacheId="1" r:id="rId22"/>
    <pivotCache cacheId="2" r:id="rId23"/>
    <pivotCache cacheId="3" r:id="rId24"/>
    <pivotCache cacheId="4" r:id="rId25"/>
    <pivotCache cacheId="5" r:id="rId26"/>
    <pivotCache cacheId="6" r:id="rId27"/>
    <pivotCache cacheId="7" r:id="rId28"/>
    <pivotCache cacheId="8" r:id="rId29"/>
    <pivotCache cacheId="10" r:id="rId30"/>
    <pivotCache cacheId="11" r:id="rId31"/>
    <pivotCache cacheId="12" r:id="rId32"/>
    <pivotCache cacheId="13" r:id="rId33"/>
    <pivotCache cacheId="14" r:id="rId34"/>
    <pivotCache cacheId="15" r:id="rId35"/>
    <pivotCache cacheId="16" r:id="rId36"/>
    <pivotCache cacheId="17" r:id="rId37"/>
    <pivotCache cacheId="18" r:id="rId38"/>
    <pivotCache cacheId="19" r:id="rId39"/>
    <pivotCache cacheId="20" r:id="rId40"/>
    <pivotCache cacheId="21" r:id="rId41"/>
    <pivotCache cacheId="22" r:id="rId42"/>
    <pivotCache cacheId="23" r:id="rId43"/>
    <pivotCache cacheId="24" r:id="rId44"/>
    <pivotCache cacheId="25" r:id="rId45"/>
    <pivotCache cacheId="26" r:id="rId46"/>
    <pivotCache cacheId="27" r:id="rId47"/>
  </pivotCaches>
  <extLst>
    <ext xmlns:x14="http://schemas.microsoft.com/office/spreadsheetml/2009/9/main" uri="{876F7934-8845-4945-9796-88D515C7AA90}">
      <x14:pivotCaches>
        <pivotCache cacheId="28" r:id="rId48"/>
      </x14:pivotCaches>
    </ext>
    <ext xmlns:x14="http://schemas.microsoft.com/office/spreadsheetml/2009/9/main" uri="{BBE1A952-AA13-448e-AADC-164F8A28A991}">
      <x14:slicerCaches>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JobDisplacement" name="Dim_JobDisplacement" connection="WorksheetConnection_Excel_Final_Project.xlsx!Dim_JobDisplacement"/>
          <x15:modelTable id="Dim_AI_Level" name="Dim_AI_Level" connection="WorksheetConnection_Excel_Final_Project.xlsx!Dim_AI_Level"/>
          <x15:modelTable id="Bridge_Skill_JobPosting" name="Bridge_Skill_JobPosting" connection="WorksheetConnection_Excel_Final_Project.xlsx!Bridge_Skill_JobPosting"/>
          <x15:modelTable id="Fact_JobPosting" name="Fact_JobPosting" connection="WorksheetConnection_AI.xlsx!Fact_JobPosting"/>
          <x15:modelTable id="Dim_Year" name="Dim_Year" connection="WorksheetConnection_AI.xlsx!Dim_Year"/>
          <x15:modelTable id="Dim_Skill" name="Dim_Skill" connection="WorksheetConnection_AI.xlsx!Dim_Skill"/>
          <x15:modelTable id="Dim_SeniorityLevel" name="Dim_SeniorityLevel" connection="WorksheetConnection_AI.xlsx!Dim_SeniorityLevel"/>
          <x15:modelTable id="Dim_JobTitle" name="Dim_JobTitle" connection="WorksheetConnection_AI.xlsx!Dim_JobTitle"/>
          <x15:modelTable id="Dim_IndustryAI" name="Dim_IndustryAI" connection="WorksheetConnection_AI.xlsx!Dim_IndustryAI"/>
          <x15:modelTable id="Dim_Industry" name="Dim_Industry" connection="WorksheetConnection_AI.xlsx!Dim_Industry"/>
          <x15:modelTable id="Dim_Geography" name="Dim_Geography" connection="WorksheetConnection_AI.xlsx!Dim_Geography"/>
          <x15:modelTable id="Dim_Company" name="Dim_Company" connection="WorksheetConnection_AI.xlsx!Dim_Company"/>
        </x15:modelTables>
        <x15:modelRelationships>
          <x15:modelRelationship fromTable="Fact_JobPosting" fromColumn="Company_Key" toTable="Dim_Company" toColumn="Company_Key"/>
          <x15:modelRelationship fromTable="Fact_JobPosting" fromColumn="Geo_Key" toTable="Dim_Geography" toColumn="Geo_Key"/>
          <x15:modelRelationship fromTable="Fact_JobPosting" fromColumn="Year_Key" toTable="Dim_Year" toColumn="Year_Key"/>
          <x15:modelRelationship fromTable="Fact_JobPosting" fromColumn="SeniorityLevel_Key" toTable="Dim_SeniorityLevel" toColumn="SeniorityLevel_Key"/>
          <x15:modelRelationship fromTable="Fact_JobPosting" fromColumn="Industry_Key" toTable="Dim_Industry" toColumn="Industry_Key"/>
          <x15:modelRelationship fromTable="Fact_JobPosting" fromColumn="IndustryAi_Key" toTable="Dim_IndustryAI" toColumn="IndustryAi_Key"/>
          <x15:modelRelationship fromTable="Fact_JobPosting" fromColumn="JobTitle_Key" toTable="Dim_JobTitle" toColumn="JobTitle_Key"/>
          <x15:modelRelationship fromTable="Fact_JobPosting" fromColumn="AI Level_Key" toTable="Dim_AI_Level" toColumn="AI Level_Key"/>
          <x15:modelRelationship fromTable="Fact_JobPosting" fromColumn="JobDisp_key" toTable="Dim_JobDisplacement" toColumn="JobDisp_key"/>
          <x15:modelRelationship fromTable="Bridge_Skill_JobPosting" fromColumn="Skill_Key" toTable="Dim_Skill" toColumn="Skill_Key"/>
          <x15:modelRelationship fromTable="Bridge_Skill_JobPosting" fromColumn="Job_Key" toTable="Fact_JobPosting" toColumn="Job_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K33" i="23"/>
  <c r="K34" i="23"/>
  <c r="K35" i="23"/>
  <c r="K39" i="23"/>
  <c r="K25" i="23"/>
  <c r="H27" i="23"/>
  <c r="H28" i="23"/>
  <c r="H29" i="23"/>
  <c r="H30" i="23"/>
  <c r="H31" i="23"/>
  <c r="H32" i="23"/>
  <c r="H33" i="23"/>
  <c r="H34" i="23"/>
  <c r="H35" i="23"/>
  <c r="H36" i="23"/>
  <c r="H37" i="23"/>
  <c r="H38" i="23"/>
  <c r="H39" i="23"/>
  <c r="H25" i="23"/>
  <c r="H26" i="23"/>
  <c r="B12" i="21"/>
  <c r="B6" i="21"/>
  <c r="B7" i="21"/>
  <c r="B8" i="21"/>
  <c r="B9" i="21"/>
  <c r="B10" i="21"/>
  <c r="B11" i="21"/>
  <c r="K24" i="23" l="1"/>
  <c r="K32" i="23"/>
  <c r="K31" i="23"/>
  <c r="K30" i="23"/>
  <c r="K29" i="23"/>
  <c r="K36" i="23"/>
  <c r="K37" i="23"/>
  <c r="K38" i="23"/>
  <c r="K27" i="23"/>
  <c r="K28" i="23"/>
  <c r="K26"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745A29-4F22-4B80-BB57-5B7EB1E934CB}" keepAlive="1" name="Query - Bridge Skill/JobPosting" description="Connection to the 'Bridge Skill/JobPosting' query in the workbook." type="5" refreshedVersion="8" background="1" saveData="1">
    <dbPr connection="Provider=Microsoft.Mashup.OleDb.1;Data Source=$Workbook$;Location=&quot;Bridge Skill/JobPosting&quot;;Extended Properties=&quot;&quot;" command="SELECT * FROM [Bridge Skill/JobPosting]"/>
  </connection>
  <connection id="2" xr16:uid="{8BD58971-505E-4F71-B3AC-E6CC693F878F}" keepAlive="1" name="Query - Dim_AI Level" description="Connection to the 'Dim_AI Level' query in the workbook." type="5" refreshedVersion="8" background="1" saveData="1">
    <dbPr connection="Provider=Microsoft.Mashup.OleDb.1;Data Source=$Workbook$;Location=&quot;Dim_AI Level&quot;;Extended Properties=&quot;&quot;" command="SELECT * FROM [Dim_AI Level]"/>
  </connection>
  <connection id="3" xr16:uid="{A655CADD-729B-439E-AE2C-BD27E5E1CDC3}" keepAlive="1" name="Query - Dim_Company" description="Connection to the 'Dim_Company' query in the workbook." type="5" refreshedVersion="8" background="1" saveData="1">
    <dbPr connection="Provider=Microsoft.Mashup.OleDb.1;Data Source=$Workbook$;Location=Dim_Company;Extended Properties=&quot;&quot;" command="SELECT * FROM [Dim_Company]"/>
  </connection>
  <connection id="4" xr16:uid="{63DDA8C0-AEB2-4C9A-83A9-D9E11D0DF477}" keepAlive="1" name="Query - Dim_Geography" description="Connection to the 'Dim_Geography' query in the workbook." type="5" refreshedVersion="8" background="1" saveData="1">
    <dbPr connection="Provider=Microsoft.Mashup.OleDb.1;Data Source=$Workbook$;Location=Dim_Geography;Extended Properties=&quot;&quot;" command="SELECT * FROM [Dim_Geography]"/>
  </connection>
  <connection id="5" xr16:uid="{1C51DBF9-953D-46A3-8505-29E7F57A3A84}" keepAlive="1" name="Query - Dim_Industry" description="Connection to the 'Dim_Industry' query in the workbook." type="5" refreshedVersion="8" background="1" saveData="1">
    <dbPr connection="Provider=Microsoft.Mashup.OleDb.1;Data Source=$Workbook$;Location=Dim_Industry;Extended Properties=&quot;&quot;" command="SELECT * FROM [Dim_Industry]"/>
  </connection>
  <connection id="6" xr16:uid="{CBEBEB0E-F31A-4C6B-9651-2929BAF29AAD}" keepAlive="1" name="Query - Dim_IndustryAI" description="Connection to the 'Dim_IndustryAI' query in the workbook." type="5" refreshedVersion="8" background="1" saveData="1">
    <dbPr connection="Provider=Microsoft.Mashup.OleDb.1;Data Source=$Workbook$;Location=Dim_IndustryAI;Extended Properties=&quot;&quot;" command="SELECT * FROM [Dim_IndustryAI]"/>
  </connection>
  <connection id="7" xr16:uid="{35763B3E-45CF-4F58-BCD0-01B8594D6C30}" keepAlive="1" name="Query - Dim_JobDisplacement" description="Connection to the 'Dim_JobDisplacement' query in the workbook." type="5" refreshedVersion="8" background="1" saveData="1">
    <dbPr connection="Provider=Microsoft.Mashup.OleDb.1;Data Source=$Workbook$;Location=Dim_JobDisplacement;Extended Properties=&quot;&quot;" command="SELECT * FROM [Dim_JobDisplacement]"/>
  </connection>
  <connection id="8" xr16:uid="{DC0BA286-7D45-4118-9605-96EA16A21743}" keepAlive="1" name="Query - Dim_JobTitle" description="Connection to the 'Dim_JobTitle' query in the workbook." type="5" refreshedVersion="8" background="1" saveData="1">
    <dbPr connection="Provider=Microsoft.Mashup.OleDb.1;Data Source=$Workbook$;Location=Dim_JobTitle;Extended Properties=&quot;&quot;" command="SELECT * FROM [Dim_JobTitle]"/>
  </connection>
  <connection id="9" xr16:uid="{4FC687C7-B734-408D-9CC1-F52CD974E8D6}" keepAlive="1" name="Query - Dim_SeniorityLevel" description="Connection to the 'Dim_SeniorityLevel' query in the workbook." type="5" refreshedVersion="8" background="1" saveData="1">
    <dbPr connection="Provider=Microsoft.Mashup.OleDb.1;Data Source=$Workbook$;Location=Dim_SeniorityLevel;Extended Properties=&quot;&quot;" command="SELECT * FROM [Dim_SeniorityLevel]"/>
  </connection>
  <connection id="10" xr16:uid="{E2DF6752-1854-4A39-8C08-99594D4DD850}" keepAlive="1" name="Query - Dim_Skill" description="Connection to the 'Dim_Skill' query in the workbook." type="5" refreshedVersion="8" background="1" saveData="1">
    <dbPr connection="Provider=Microsoft.Mashup.OleDb.1;Data Source=$Workbook$;Location=Dim_Skill;Extended Properties=&quot;&quot;" command="SELECT * FROM [Dim_Skill]"/>
  </connection>
  <connection id="11" xr16:uid="{EB268147-E761-4F46-BBE5-E3EABD8F18B4}" keepAlive="1" name="Query - Dim_Year" description="Connection to the 'Dim_Year' query in the workbook." type="5" refreshedVersion="8" background="1" saveData="1">
    <dbPr connection="Provider=Microsoft.Mashup.OleDb.1;Data Source=$Workbook$;Location=Dim_Year;Extended Properties=&quot;&quot;" command="SELECT * FROM [Dim_Year]"/>
  </connection>
  <connection id="12" xr16:uid="{5782EAB1-542E-47ED-8EA4-34B40200E889}" keepAlive="1" name="Query - Fact_JobPosting" description="Connection to the 'Fact_JobPosting' query in the workbook." type="5" refreshedVersion="8" background="1" saveData="1">
    <dbPr connection="Provider=Microsoft.Mashup.OleDb.1;Data Source=$Workbook$;Location=Fact_JobPosting;Extended Properties=&quot;&quot;" command="SELECT * FROM [Fact_JobPosting]"/>
  </connection>
  <connection id="13" xr16:uid="{978919AD-339C-4188-906E-D0866B3321C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9C220987-83AB-4E83-BEF6-BE319415B168}" name="WorksheetConnection_AI.xlsx!Dim_Company" type="102" refreshedVersion="8" minRefreshableVersion="5">
    <extLst>
      <ext xmlns:x15="http://schemas.microsoft.com/office/spreadsheetml/2010/11/main" uri="{DE250136-89BD-433C-8126-D09CA5730AF9}">
        <x15:connection id="Dim_Company">
          <x15:rangePr sourceName="_xlcn.WorksheetConnection_AI.xlsxDim_Company1"/>
        </x15:connection>
      </ext>
    </extLst>
  </connection>
  <connection id="15" xr16:uid="{6263ED2F-8F58-4E76-B4E1-E17CBC9E31B4}" name="WorksheetConnection_AI.xlsx!Dim_Geography" type="102" refreshedVersion="8" minRefreshableVersion="5">
    <extLst>
      <ext xmlns:x15="http://schemas.microsoft.com/office/spreadsheetml/2010/11/main" uri="{DE250136-89BD-433C-8126-D09CA5730AF9}">
        <x15:connection id="Dim_Geography">
          <x15:rangePr sourceName="_xlcn.WorksheetConnection_AI.xlsxDim_Geography1"/>
        </x15:connection>
      </ext>
    </extLst>
  </connection>
  <connection id="16" xr16:uid="{C849FE96-B6D8-44A7-B524-3B1809FF8B9E}" name="WorksheetConnection_AI.xlsx!Dim_Industry" type="102" refreshedVersion="8" minRefreshableVersion="5">
    <extLst>
      <ext xmlns:x15="http://schemas.microsoft.com/office/spreadsheetml/2010/11/main" uri="{DE250136-89BD-433C-8126-D09CA5730AF9}">
        <x15:connection id="Dim_Industry">
          <x15:rangePr sourceName="_xlcn.WorksheetConnection_AI.xlsxDim_Industry1"/>
        </x15:connection>
      </ext>
    </extLst>
  </connection>
  <connection id="17" xr16:uid="{3512648E-9F19-4683-BC96-E9875965F304}" name="WorksheetConnection_AI.xlsx!Dim_IndustryAI" type="102" refreshedVersion="8" minRefreshableVersion="5">
    <extLst>
      <ext xmlns:x15="http://schemas.microsoft.com/office/spreadsheetml/2010/11/main" uri="{DE250136-89BD-433C-8126-D09CA5730AF9}">
        <x15:connection id="Dim_IndustryAI">
          <x15:rangePr sourceName="_xlcn.WorksheetConnection_AI.xlsxDim_IndustryAI1"/>
        </x15:connection>
      </ext>
    </extLst>
  </connection>
  <connection id="18" xr16:uid="{20E25BC5-AB65-4D31-84ED-75A1C09C9C1B}" name="WorksheetConnection_AI.xlsx!Dim_JobTitle" type="102" refreshedVersion="8" minRefreshableVersion="5">
    <extLst>
      <ext xmlns:x15="http://schemas.microsoft.com/office/spreadsheetml/2010/11/main" uri="{DE250136-89BD-433C-8126-D09CA5730AF9}">
        <x15:connection id="Dim_JobTitle">
          <x15:rangePr sourceName="_xlcn.WorksheetConnection_AI.xlsxDim_JobTitle1"/>
        </x15:connection>
      </ext>
    </extLst>
  </connection>
  <connection id="19" xr16:uid="{4623F8F3-F660-401C-9B77-148ECAD74E44}" name="WorksheetConnection_AI.xlsx!Dim_SeniorityLevel" type="102" refreshedVersion="8" minRefreshableVersion="5">
    <extLst>
      <ext xmlns:x15="http://schemas.microsoft.com/office/spreadsheetml/2010/11/main" uri="{DE250136-89BD-433C-8126-D09CA5730AF9}">
        <x15:connection id="Dim_SeniorityLevel">
          <x15:rangePr sourceName="_xlcn.WorksheetConnection_AI.xlsxDim_SeniorityLevel1"/>
        </x15:connection>
      </ext>
    </extLst>
  </connection>
  <connection id="20" xr16:uid="{32A098E4-30A6-482A-A469-584CB476E583}" name="WorksheetConnection_AI.xlsx!Dim_Skill" type="102" refreshedVersion="8" minRefreshableVersion="5">
    <extLst>
      <ext xmlns:x15="http://schemas.microsoft.com/office/spreadsheetml/2010/11/main" uri="{DE250136-89BD-433C-8126-D09CA5730AF9}">
        <x15:connection id="Dim_Skill">
          <x15:rangePr sourceName="_xlcn.WorksheetConnection_AI.xlsxDim_Skill1"/>
        </x15:connection>
      </ext>
    </extLst>
  </connection>
  <connection id="21" xr16:uid="{8204F299-E0C2-41AD-9329-6C4CE79C9674}" name="WorksheetConnection_AI.xlsx!Dim_Year" type="102" refreshedVersion="8" minRefreshableVersion="5">
    <extLst>
      <ext xmlns:x15="http://schemas.microsoft.com/office/spreadsheetml/2010/11/main" uri="{DE250136-89BD-433C-8126-D09CA5730AF9}">
        <x15:connection id="Dim_Year">
          <x15:rangePr sourceName="_xlcn.WorksheetConnection_AI.xlsxDim_Year1"/>
        </x15:connection>
      </ext>
    </extLst>
  </connection>
  <connection id="22" xr16:uid="{ABC7C787-E823-449C-9F97-BD290B13BE96}" name="WorksheetConnection_AI.xlsx!Fact_JobPosting" type="102" refreshedVersion="8" minRefreshableVersion="5">
    <extLst>
      <ext xmlns:x15="http://schemas.microsoft.com/office/spreadsheetml/2010/11/main" uri="{DE250136-89BD-433C-8126-D09CA5730AF9}">
        <x15:connection id="Fact_JobPosting">
          <x15:rangePr sourceName="_xlcn.WorksheetConnection_AI.xlsxFact_JobPosting1"/>
        </x15:connection>
      </ext>
    </extLst>
  </connection>
  <connection id="23" xr16:uid="{54C9E287-B8B9-4886-8554-33BC3E7378D5}" name="WorksheetConnection_Excel_Final_Project.xlsx!Bridge_Skill_JobPosting" type="102" refreshedVersion="8" minRefreshableVersion="5">
    <extLst>
      <ext xmlns:x15="http://schemas.microsoft.com/office/spreadsheetml/2010/11/main" uri="{DE250136-89BD-433C-8126-D09CA5730AF9}">
        <x15:connection id="Bridge_Skill_JobPosting">
          <x15:rangePr sourceName="_xlcn.WorksheetConnection_Excel_Final_Project.xlsxBridge_Skill_JobPosting1"/>
        </x15:connection>
      </ext>
    </extLst>
  </connection>
  <connection id="24" xr16:uid="{BC6CDB26-5F61-4653-8C06-5A9AADC00BCD}" name="WorksheetConnection_Excel_Final_Project.xlsx!Dim_AI_Level" type="102" refreshedVersion="8" minRefreshableVersion="5">
    <extLst>
      <ext xmlns:x15="http://schemas.microsoft.com/office/spreadsheetml/2010/11/main" uri="{DE250136-89BD-433C-8126-D09CA5730AF9}">
        <x15:connection id="Dim_AI_Level">
          <x15:rangePr sourceName="_xlcn.WorksheetConnection_Excel_Final_Project.xlsxDim_AI_Level1"/>
        </x15:connection>
      </ext>
    </extLst>
  </connection>
  <connection id="25" xr16:uid="{6521333A-9686-48E6-95F1-5463FA93458E}" name="WorksheetConnection_Excel_Final_Project.xlsx!Dim_JobDisplacement" type="102" refreshedVersion="8" minRefreshableVersion="5">
    <extLst>
      <ext xmlns:x15="http://schemas.microsoft.com/office/spreadsheetml/2010/11/main" uri="{DE250136-89BD-433C-8126-D09CA5730AF9}">
        <x15:connection id="Dim_JobDisplacement">
          <x15:rangePr sourceName="_xlcn.WorksheetConnection_Excel_Final_Project.xlsxDim_JobDisplacement1"/>
        </x15:connection>
      </ext>
    </extLst>
  </connection>
</connections>
</file>

<file path=xl/sharedStrings.xml><?xml version="1.0" encoding="utf-8"?>
<sst xmlns="http://schemas.openxmlformats.org/spreadsheetml/2006/main" count="63935" uniqueCount="10030">
  <si>
    <t>job_id</t>
  </si>
  <si>
    <t>posting_year</t>
  </si>
  <si>
    <t>country</t>
  </si>
  <si>
    <t>region</t>
  </si>
  <si>
    <t>company_name</t>
  </si>
  <si>
    <t>industry</t>
  </si>
  <si>
    <t>job_title</t>
  </si>
  <si>
    <t>seniority_level</t>
  </si>
  <si>
    <t>ai_mentioned</t>
  </si>
  <si>
    <t>ai_intensity_score</t>
  </si>
  <si>
    <t>salary_usd</t>
  </si>
  <si>
    <t>salary_change_vs_prev_year_percent</t>
  </si>
  <si>
    <t>industry_ai_adoption_stage</t>
  </si>
  <si>
    <t>87e6f4f5-16ce-4479-9ce4-6d3973e37e11</t>
  </si>
  <si>
    <t>Indonesia</t>
  </si>
  <si>
    <t>Southeast Asia</t>
  </si>
  <si>
    <t>Future Analytics</t>
  </si>
  <si>
    <t>Energy</t>
  </si>
  <si>
    <t>Product Manager</t>
  </si>
  <si>
    <t>Junior</t>
  </si>
  <si>
    <t>Low</t>
  </si>
  <si>
    <t>Emerging</t>
  </si>
  <si>
    <t>c41a9305-8dd1-4716-8953-2be6a0f256d7</t>
  </si>
  <si>
    <t>Italy</t>
  </si>
  <si>
    <t>Europe</t>
  </si>
  <si>
    <t>Prime Systems</t>
  </si>
  <si>
    <t>Agriculture</t>
  </si>
  <si>
    <t>Data Scientist</t>
  </si>
  <si>
    <t>Lead</t>
  </si>
  <si>
    <t>af0a8661-6ad5-4679-9166-596671dabb4e</t>
  </si>
  <si>
    <t>Pakistan</t>
  </si>
  <si>
    <t>South Asia</t>
  </si>
  <si>
    <t>Global Solutions</t>
  </si>
  <si>
    <t>Manufacturing</t>
  </si>
  <si>
    <t>AI Researcher</t>
  </si>
  <si>
    <t>High</t>
  </si>
  <si>
    <t>c14573ab-bda8-4a12-a65d-9a908b9345c1</t>
  </si>
  <si>
    <t>Argentina</t>
  </si>
  <si>
    <t>South America</t>
  </si>
  <si>
    <t>Global Technologies</t>
  </si>
  <si>
    <t>Medium</t>
  </si>
  <si>
    <t>Government</t>
  </si>
  <si>
    <t>Policy Analyst</t>
  </si>
  <si>
    <t>e81fff60-4d14-4bb3-b4d2-98375f1333ef</t>
  </si>
  <si>
    <t>Bangladesh</t>
  </si>
  <si>
    <t>NextGen Analytics</t>
  </si>
  <si>
    <t>Education</t>
  </si>
  <si>
    <t>f7a45b96-b8a4-4ece-8afa-937a6995ab0c</t>
  </si>
  <si>
    <t>Netherlands</t>
  </si>
  <si>
    <t>Mid</t>
  </si>
  <si>
    <t>aa7e6587-7a35-4c1c-a895-e8c5d6fd938a</t>
  </si>
  <si>
    <t>Sri Lanka</t>
  </si>
  <si>
    <t>ML Engineer</t>
  </si>
  <si>
    <t>9fc686af-ef4a-4cd5-ad8b-707ccf244cdf</t>
  </si>
  <si>
    <t>Global Analytics</t>
  </si>
  <si>
    <t>Tech</t>
  </si>
  <si>
    <t>96d96af4-e6ec-4b53-aeaa-25001ab1f9a7</t>
  </si>
  <si>
    <t>Morocco</t>
  </si>
  <si>
    <t>Africa</t>
  </si>
  <si>
    <t>Global Systems</t>
  </si>
  <si>
    <t>Software Engineer</t>
  </si>
  <si>
    <t>Executive</t>
  </si>
  <si>
    <t>b290f526-b029-423d-a2ff-2d0619490a99</t>
  </si>
  <si>
    <t>United Kingdom</t>
  </si>
  <si>
    <t>Future Solutions</t>
  </si>
  <si>
    <t>Healthcare</t>
  </si>
  <si>
    <t>d70a7945-a010-41af-9c2e-f0ea6b954937</t>
  </si>
  <si>
    <t>Mexico</t>
  </si>
  <si>
    <t>North America</t>
  </si>
  <si>
    <t>Research Scientist</t>
  </si>
  <si>
    <t>87735b8c-0174-4f63-bee3-4a465c845e0e</t>
  </si>
  <si>
    <t>India</t>
  </si>
  <si>
    <t>d72386bf-805e-4357-9b1b-ebef4ccc4b01</t>
  </si>
  <si>
    <t>Vietnam</t>
  </si>
  <si>
    <t>NextGen Systems</t>
  </si>
  <si>
    <t>0ee5f304-67d0-457f-af2e-236ae874cd7e</t>
  </si>
  <si>
    <t>China</t>
  </si>
  <si>
    <t>East Asia</t>
  </si>
  <si>
    <t>Prime Solutions</t>
  </si>
  <si>
    <t>0e14c8f1-6cfc-4c7d-96d6-9784d127888b</t>
  </si>
  <si>
    <t>Chile</t>
  </si>
  <si>
    <t>NextGen Technologies</t>
  </si>
  <si>
    <t>df8c6860-b83c-4456-91f5-225f9f52a46e</t>
  </si>
  <si>
    <t>Intern</t>
  </si>
  <si>
    <t>e9b1d916-45af-43de-b4d8-de60d0ec624a</t>
  </si>
  <si>
    <t>Poland</t>
  </si>
  <si>
    <t>Finance</t>
  </si>
  <si>
    <t>ace2f695-bd92-4719-ad0d-45d08ffaa638</t>
  </si>
  <si>
    <t>67c1ff26-6e41-4ae1-8b3e-a05b1c48f810</t>
  </si>
  <si>
    <t>UAE</t>
  </si>
  <si>
    <t>Middle East</t>
  </si>
  <si>
    <t>Business Analyst</t>
  </si>
  <si>
    <t>c326e290-7621-4132-ae37-6334fcaa63a7</t>
  </si>
  <si>
    <t>Retail</t>
  </si>
  <si>
    <t>Systems Engineer</t>
  </si>
  <si>
    <t>4d58a197-61dc-40c0-b59d-e973c989e2fb</t>
  </si>
  <si>
    <t>Jordan</t>
  </si>
  <si>
    <t>Prime Technologies</t>
  </si>
  <si>
    <t>Senior</t>
  </si>
  <si>
    <t>30bf1bc1-ab15-4b40-8df2-7a6aaace56f8</t>
  </si>
  <si>
    <t>f2e4f9c4-d248-4e30-85b6-dcd3b39995d0</t>
  </si>
  <si>
    <t>Japan</t>
  </si>
  <si>
    <t>b7360321-f197-4656-8cc7-91e2d46ee37a</t>
  </si>
  <si>
    <t>d9375a32-1f84-46be-b37f-d1600e9ba3fc</t>
  </si>
  <si>
    <t>Malaysia</t>
  </si>
  <si>
    <t>Operations Manager</t>
  </si>
  <si>
    <t>e4172c46-06c4-44d0-9d2b-34589f618847</t>
  </si>
  <si>
    <t>Singapore</t>
  </si>
  <si>
    <t>Prime Analytics</t>
  </si>
  <si>
    <t>4a83e29f-7eae-4f8b-9a0f-b8ebc1654a10</t>
  </si>
  <si>
    <t>5864ae01-4908-442e-b70d-e2947eb5266e</t>
  </si>
  <si>
    <t>0d23a73e-d9c2-417d-abba-db1e513b7d36</t>
  </si>
  <si>
    <t>Australia</t>
  </si>
  <si>
    <t>Oceania</t>
  </si>
  <si>
    <t>0f11e2b3-70ef-454a-be99-c253a5f38982</t>
  </si>
  <si>
    <t>Nepal</t>
  </si>
  <si>
    <t>6ba8cf52-8995-41e4-bc80-b31400e95a02</t>
  </si>
  <si>
    <t>be913d77-70d9-463e-b8c3-a5546aa5c3fd</t>
  </si>
  <si>
    <t>Israel</t>
  </si>
  <si>
    <t>79aa7786-2b62-46d0-90fb-c7096eba6ff8</t>
  </si>
  <si>
    <t>Future Systems</t>
  </si>
  <si>
    <t>29b4673a-47c5-4bff-b935-a0b0355de8cc</t>
  </si>
  <si>
    <t>895e8453-0013-4525-8c09-7962fce852f3</t>
  </si>
  <si>
    <t>dbbb7d10-3eae-43eb-ba87-a8acc93bece2</t>
  </si>
  <si>
    <t>South Africa</t>
  </si>
  <si>
    <t>22fad2c3-81a0-486d-93f9-8968f021993c</t>
  </si>
  <si>
    <t>Canada</t>
  </si>
  <si>
    <t>42e699e7-784d-46dc-ab26-06816675f5de</t>
  </si>
  <si>
    <t>8ebdd1b0-53f6-4656-b5f2-bd38402ed789</t>
  </si>
  <si>
    <t>Nigeria</t>
  </si>
  <si>
    <t>reinforcement learning</t>
  </si>
  <si>
    <t>da80282d-84fd-488d-bdbe-7ed357e95a4e</t>
  </si>
  <si>
    <t>546d60c7-84f0-4645-98ac-06b34831eab3</t>
  </si>
  <si>
    <t>Future Technologies</t>
  </si>
  <si>
    <t>542124a0-2cea-43aa-8cb7-7c80e279e34a</t>
  </si>
  <si>
    <t>NextGen Solutions</t>
  </si>
  <si>
    <t>88396197-5dc0-4b40-a881-c414a34088d7</t>
  </si>
  <si>
    <t>South Korea</t>
  </si>
  <si>
    <t>ca0a91a4-c1f2-4cfd-be14-a83ecfaff811</t>
  </si>
  <si>
    <t>1de4aa0b-d689-4c76-9c6f-9e43c5320b0f</t>
  </si>
  <si>
    <t>Ghana</t>
  </si>
  <si>
    <t>205799b1-290e-4ab6-817a-07854db6215c</t>
  </si>
  <si>
    <t>eea41741-9edd-4c3d-ba62-766e2090945a</t>
  </si>
  <si>
    <t>Brazil</t>
  </si>
  <si>
    <t>53ed09fb-0b83-4a80-b2e5-e8f380c5a164</t>
  </si>
  <si>
    <t>f4eda899-837e-46cc-87c4-2ea74cbf3ac7</t>
  </si>
  <si>
    <t>caf5edbd-b796-4332-b4c8-972b7e52b21a</t>
  </si>
  <si>
    <t>United States</t>
  </si>
  <si>
    <t>356aa7cf-7deb-4cba-9fd0-0e9f12b9e769</t>
  </si>
  <si>
    <t>02038148-7a90-4291-9e32-23d3e495b516</t>
  </si>
  <si>
    <t>Qatar</t>
  </si>
  <si>
    <t>cb281b56-1b6a-462d-a15f-97300d0116ff</t>
  </si>
  <si>
    <t>Taiwan</t>
  </si>
  <si>
    <t>158ca5dd-ed62-4c78-be1a-57afba356b0b</t>
  </si>
  <si>
    <t>Sweden</t>
  </si>
  <si>
    <t>84d85cf5-51ff-4762-b5e8-42b65e8abe60</t>
  </si>
  <si>
    <t>Kenya</t>
  </si>
  <si>
    <t>9512805c-7679-4b24-a3e7-52156c41798b</t>
  </si>
  <si>
    <t>Thailand</t>
  </si>
  <si>
    <t>c4beb156-07bb-442d-abe1-e2e3aeddd550</t>
  </si>
  <si>
    <t>3b15e18a-3724-4c9d-bfd0-51d583d7dd1b</t>
  </si>
  <si>
    <t>951b2915-6a70-4d87-a22e-ebe13ed65c0a</t>
  </si>
  <si>
    <t>2ee8b7af-1ecf-4d7f-a540-939fc37ff0ba</t>
  </si>
  <si>
    <t>ebc930b0-dd35-45d8-a168-d4773d147b6d</t>
  </si>
  <si>
    <t>3c32245d-28e0-47d9-9216-4c7bfecf76d4</t>
  </si>
  <si>
    <t>bd47776c-be56-4ea0-9cfd-a8047b0c3601</t>
  </si>
  <si>
    <t>426db868-7d7f-4c45-bb08-45a8d232e73d</t>
  </si>
  <si>
    <t>acfb7f83-7c9e-40ea-afdd-b6b14a6ebe43</t>
  </si>
  <si>
    <t>5e183e94-d3e8-46be-a5e4-b055d5c05382</t>
  </si>
  <si>
    <t>67066420-1fe7-4321-9fca-3852c75ef772</t>
  </si>
  <si>
    <t>baed8b10-9039-45bf-87af-ce98c08c1962</t>
  </si>
  <si>
    <t>France</t>
  </si>
  <si>
    <t>71ee62e6-f5ce-4c89-86ac-509240db9c8f</t>
  </si>
  <si>
    <t>b77f6bb1-0310-408f-8c21-70e6ebf354af</t>
  </si>
  <si>
    <t>92123445-816d-480d-a335-3fe8a065318a</t>
  </si>
  <si>
    <t>9fd40b6c-7fe6-4e4a-9b3f-819e96e974f4</t>
  </si>
  <si>
    <t>117e0423-2e32-4813-9d0c-b35656ad5fd6</t>
  </si>
  <si>
    <t>Peru</t>
  </si>
  <si>
    <t>2b73c589-a837-4f99-954e-e86f13f80700</t>
  </si>
  <si>
    <t>e3fecc5c-afc8-42ee-9787-a0b75150c92b</t>
  </si>
  <si>
    <t>f49a54d4-a091-46d9-b220-2d72e6dad8a2</t>
  </si>
  <si>
    <t>b0dbc793-88b7-419c-bb34-b08ab2664e71</t>
  </si>
  <si>
    <t>0c2ff17b-a3ab-43b0-9129-6fcc86c451d8</t>
  </si>
  <si>
    <t>New Zealand</t>
  </si>
  <si>
    <t>39e3c640-5180-43a7-9377-21ff5e18bd97</t>
  </si>
  <si>
    <t>9eecba7a-f59a-49d9-9ebf-3b5d072a5a12</t>
  </si>
  <si>
    <t>303c3b03-c070-4571-a25c-eca62c0f62f4</t>
  </si>
  <si>
    <t>853eb631-c5f6-46e8-864d-9a07f15fcff4</t>
  </si>
  <si>
    <t>76fc66d8-b85c-40de-9ae1-d111d9507a49</t>
  </si>
  <si>
    <t>34cefcd1-fa64-4433-bdbc-77302bed8e63</t>
  </si>
  <si>
    <t>deep learning</t>
  </si>
  <si>
    <t>10bdf7fc-a5a2-4b91-a1d2-501fc0d0a195</t>
  </si>
  <si>
    <t>6394b508-7948-48f9-a753-55f264d577ec</t>
  </si>
  <si>
    <t>95847eb4-bec2-44e5-a79c-21c556c81c45</t>
  </si>
  <si>
    <t>25f2318c-76e9-4ece-ae63-df34ce403f75</t>
  </si>
  <si>
    <t>5c4a32c7-0d9c-427b-b046-15507c0f4e62</t>
  </si>
  <si>
    <t>50dacf14-475e-494d-a2a6-13e90ea9ccad</t>
  </si>
  <si>
    <t>9e2ebc0c-d5ce-4fee-aa07-f80ba7c0bf76</t>
  </si>
  <si>
    <t>Colombia</t>
  </si>
  <si>
    <t>7dfec671-5bee-4c3f-8896-3e0ac50a9641</t>
  </si>
  <si>
    <t>7d496db5-eb82-4a30-b3d9-b538e472f55d</t>
  </si>
  <si>
    <t>43f26636-7d78-4120-b9fa-609508cccc71</t>
  </si>
  <si>
    <t>a6c87cbe-e0c5-44d6-a90a-336f70005c66</t>
  </si>
  <si>
    <t>6c85ae7d-6d4a-4690-aeda-131c4de90332</t>
  </si>
  <si>
    <t>6d4b4c9d-59cb-4710-993a-e7d6d0620645</t>
  </si>
  <si>
    <t>3f92d2b4-78bc-4044-a6e5-e59ed6f426a1</t>
  </si>
  <si>
    <t>2015a33c-4e46-4fab-bdb0-d9813a3466e7</t>
  </si>
  <si>
    <t>4b392042-b2a6-4e75-9f0f-8bdb567db1cc</t>
  </si>
  <si>
    <t>c30c5a1c-45a0-4120-86e9-2add42953812</t>
  </si>
  <si>
    <t>15283c64-feed-4180-98e3-e69229a6cb70</t>
  </si>
  <si>
    <t>22c5a4c5-1444-45f4-949f-b550c10085e6</t>
  </si>
  <si>
    <t>8e4d1a30-8ea8-45d5-84ff-491485a0cf6c</t>
  </si>
  <si>
    <t>14f479b5-33f1-4335-a4db-54a412107ba0</t>
  </si>
  <si>
    <t>ad0540aa-53e1-4972-9136-65e9bd7e02eb</t>
  </si>
  <si>
    <t>2a51fc65-2516-4f44-a241-38edea549b36</t>
  </si>
  <si>
    <t>493e3def-bf8b-4f3f-b9f5-4e97c036228b</t>
  </si>
  <si>
    <t>7ed29df5-d9d9-4c8c-a6cd-b4e1825a8e16</t>
  </si>
  <si>
    <t>429bcaea-7c35-454f-8997-93e689d4d5bd</t>
  </si>
  <si>
    <t>e527e5f5-a68a-4161-8dc6-05bea9102729</t>
  </si>
  <si>
    <t>80cad0c4-7eb5-4559-ba33-20ca2a25a28e</t>
  </si>
  <si>
    <t>c7c0a9b1-f2cc-4c4f-92c0-f9776c131d28</t>
  </si>
  <si>
    <t>Philippines</t>
  </si>
  <si>
    <t>6a2df9cc-2d21-4084-8e32-2ae3f557944c</t>
  </si>
  <si>
    <t>7f90ac4c-e99d-4f7d-bb8f-8da093a2da10</t>
  </si>
  <si>
    <t>d80ed89b-dcd5-4253-98bc-87080456aea3</t>
  </si>
  <si>
    <t>46396acb-11b9-4926-8514-a3d2c738f0f3</t>
  </si>
  <si>
    <t>b75acd8c-1151-497b-8448-5b3454cb6894</t>
  </si>
  <si>
    <t>e4b74158-678c-4378-b76d-67b1b158f7e8</t>
  </si>
  <si>
    <t>e458558b-4fb1-413d-a5b3-b15402c2e957</t>
  </si>
  <si>
    <t>2ccf3311-c33b-435a-9aaf-b6b437410ceb</t>
  </si>
  <si>
    <t>NLP</t>
  </si>
  <si>
    <t>9f801984-a2d5-4d98-a926-69da1e4f008e</t>
  </si>
  <si>
    <t>11a46073-18e1-403d-a5c7-d591f79069a2</t>
  </si>
  <si>
    <t>615d3380-8eef-4849-94ca-7431d0610059</t>
  </si>
  <si>
    <t>b3a475f4-2a27-4abd-8931-03fad0459d5b</t>
  </si>
  <si>
    <t>9b9c0399-fcc0-4c0c-b6b5-14ae8366a02d</t>
  </si>
  <si>
    <t>d8b1d6a9-6595-48c9-991d-dc1af7b09e24</t>
  </si>
  <si>
    <t>e3da9967-a65e-4ede-888e-0733e3361878</t>
  </si>
  <si>
    <t>fe7c64da-9eb0-429e-a43e-f5e39d7309a0</t>
  </si>
  <si>
    <t>30b6a1b0-1513-4dc7-a33f-f19fb8b22164</t>
  </si>
  <si>
    <t>5389fd07-aedb-417c-90ea-e69ef7c83db0</t>
  </si>
  <si>
    <t>c033fb83-a5a7-44fa-90a1-bf422b3456f7</t>
  </si>
  <si>
    <t>Saudi Arabia</t>
  </si>
  <si>
    <t>e4730eb4-808f-48cb-ada4-1807821f7df6</t>
  </si>
  <si>
    <t>Germany</t>
  </si>
  <si>
    <t>a84cca3e-05dd-41e1-94d5-465f54663d28</t>
  </si>
  <si>
    <t>4c6bbb41-3979-43a5-9400-863a5156e6e1</t>
  </si>
  <si>
    <t>07ae434b-a4c1-4756-881c-e8b30890b3f8</t>
  </si>
  <si>
    <t>Spain</t>
  </si>
  <si>
    <t>f605ab47-a533-457b-a887-049871bfe7b3</t>
  </si>
  <si>
    <t>9acb6db9-6326-4fa8-9022-3958082de740</t>
  </si>
  <si>
    <t>31747e6f-a898-4d7e-8417-6ffa2c896d0a</t>
  </si>
  <si>
    <t>efd91c13-ee45-43f7-b10c-792152a4671a</t>
  </si>
  <si>
    <t>527e30a4-a8ee-419a-a0db-e1af7ca06680</t>
  </si>
  <si>
    <t>91f73c1f-00f8-4e01-968f-cc87844b270a</t>
  </si>
  <si>
    <t>407db609-3d0c-4741-91bb-ab4a59112808</t>
  </si>
  <si>
    <t>b92790df-aa64-4636-a60c-f907a237bbf5</t>
  </si>
  <si>
    <t>f3ac3e8a-1197-4610-82ba-dde9ffd6e443</t>
  </si>
  <si>
    <t>57d3f806-4250-4dac-9a4e-928da592b4d2</t>
  </si>
  <si>
    <t>2df57072-b20d-45b0-8936-90d53f6fa7d4</t>
  </si>
  <si>
    <t>a5402256-f5cd-4b04-aaf1-40e68e7a55de</t>
  </si>
  <si>
    <t>81ecbe70-9d32-44c4-a399-c4e8b80cfbbc</t>
  </si>
  <si>
    <t>3b2988ea-d567-41fe-9c53-38f1dc948e8b</t>
  </si>
  <si>
    <t>9f21c6c6-cbd2-4c80-8299-61f4d02d3f72</t>
  </si>
  <si>
    <t>feabc704-6646-4c20-bf35-4128f4365600</t>
  </si>
  <si>
    <t>726e6ba4-2867-45aa-8360-5a938d71edd8</t>
  </si>
  <si>
    <t>4aa0cb9d-b075-4faa-8da6-d7fce92c5f18</t>
  </si>
  <si>
    <t>4a8b5f77-ffe8-4884-9be5-d3c4d465c16d</t>
  </si>
  <si>
    <t>39719115-1095-4453-9b10-5d76c7c56faf</t>
  </si>
  <si>
    <t>c71bdad6-f789-44b6-b7d7-06685245437c</t>
  </si>
  <si>
    <t>5c450073-dc16-4fac-bfcf-02ee7839e77f</t>
  </si>
  <si>
    <t>fb52ae6c-322b-4016-b0bf-4f50855597ab</t>
  </si>
  <si>
    <t>e001dc7c-ded7-44d5-9ab4-fe717a2c5483</t>
  </si>
  <si>
    <t>17c452d0-2aae-4c89-a203-f82d31754d75</t>
  </si>
  <si>
    <t>fccda4a1-388c-4b81-8faa-9d875e6bc7e9</t>
  </si>
  <si>
    <t>e769ea5b-6044-465d-9bab-b0e04d7a62c1</t>
  </si>
  <si>
    <t>cceab0ef-23ed-4916-970b-7d19f6acce0f</t>
  </si>
  <si>
    <t>15014bab-b12c-4fdd-9cea-f396208678b5</t>
  </si>
  <si>
    <t>8789c746-29a9-470d-aa0a-c3ec3776279d</t>
  </si>
  <si>
    <t>615b3f58-85ed-498f-9c0e-4c805f75e2c3</t>
  </si>
  <si>
    <t>d2c126bd-212d-4064-8603-9658911eee52</t>
  </si>
  <si>
    <t>29dec34e-a140-44b7-ae48-6b962547dde8</t>
  </si>
  <si>
    <t>51b5e99f-920d-45be-9b1d-7be2ac96005a</t>
  </si>
  <si>
    <t>d6a6cb4f-de17-43d3-bc4d-dda56afd1da8</t>
  </si>
  <si>
    <t>efbf4d6c-a96a-4b77-8721-03d9b1b4afd1</t>
  </si>
  <si>
    <t>3b8557d3-e686-4689-942e-52d211713bb4</t>
  </si>
  <si>
    <t>c093091a-7195-4c16-9df2-cb045bf82089</t>
  </si>
  <si>
    <t>97dd1672-2ab9-40b4-96ba-6f5be0a6719a</t>
  </si>
  <si>
    <t>7136c6f5-aa93-4955-835e-d614c4a859ad</t>
  </si>
  <si>
    <t>d7a2bdad-0620-4061-b214-b63fd06c0588</t>
  </si>
  <si>
    <t>5660c10f-b260-4942-81ea-84da39284dc0</t>
  </si>
  <si>
    <t>0d6db225-a522-45cf-a902-3257d7ce5074</t>
  </si>
  <si>
    <t>efa8afce-4af1-4ecd-952e-5ecad4d25c02</t>
  </si>
  <si>
    <t>ea06b7e1-9eaa-4c9f-a1cb-181cef3fe7c3</t>
  </si>
  <si>
    <t>684f2ed2-278c-4547-a5cc-6f10eedf515d</t>
  </si>
  <si>
    <t>9f44d00a-ee78-470d-893e-d0bc1cc5cabb</t>
  </si>
  <si>
    <t>6144528c-e149-4fc4-82bf-ca08b2b2b4a8</t>
  </si>
  <si>
    <t>3946621b-bc32-4da0-a183-3922d3ee588e</t>
  </si>
  <si>
    <t>a4a6a047-d776-45b1-afd1-310c29bc5ca9</t>
  </si>
  <si>
    <t>539483d7-24e5-4936-8d93-885a4aab80f1</t>
  </si>
  <si>
    <t>4ebf84b0-0a85-49b2-b79b-740da23c8d15</t>
  </si>
  <si>
    <t>f14ee76a-4f0b-49b9-8808-800856cea618</t>
  </si>
  <si>
    <t>a08cf085-6b96-4932-843e-a74f2f092d98</t>
  </si>
  <si>
    <t>97943084-3e6f-488e-89c7-e856d66138d8</t>
  </si>
  <si>
    <t>d44bc825-b83c-487a-b1be-482c95ed0f1b</t>
  </si>
  <si>
    <t>a74e45e7-ab8c-4fe9-b8c4-475ba6ca9e57</t>
  </si>
  <si>
    <t>4c2c9143-4f65-4d80-bb7d-0ddd7ff099a3</t>
  </si>
  <si>
    <t>4b8a2a10-75ef-48cb-a9cb-236d58394ae5</t>
  </si>
  <si>
    <t>2a9d5c08-b878-4b91-a6f9-c267574f3ff4</t>
  </si>
  <si>
    <t>ef08fd58-0dd5-4f57-bb46-e75410ae2f28</t>
  </si>
  <si>
    <t>MLOps</t>
  </si>
  <si>
    <t>79504203-5d14-41ef-b6c7-404938934181</t>
  </si>
  <si>
    <t>9884093c-f6f8-4846-8d30-c3a8fa3be3bd</t>
  </si>
  <si>
    <t>3b215332-02ac-43b3-a304-487b2ac46aeb</t>
  </si>
  <si>
    <t>9ff765b0-ca22-4318-9671-3f3b3c108975</t>
  </si>
  <si>
    <t>28fffd4f-e19c-41e8-a91b-a726bc532769</t>
  </si>
  <si>
    <t>abf4dfc3-7a4f-4edb-b17e-efb23673b79b</t>
  </si>
  <si>
    <t>08aa9d2d-2809-4b5a-b650-df13f7a2b483</t>
  </si>
  <si>
    <t>bb080ce5-c8df-4d1d-9828-e7b9fde12d5e</t>
  </si>
  <si>
    <t>500d048a-4109-4d1f-870d-6e35bbed4ef6</t>
  </si>
  <si>
    <t>52d540dd-00c1-4965-9bbe-fd7fd446a006</t>
  </si>
  <si>
    <t>9a081b41-dc7a-4326-bf03-1ec5185c5409</t>
  </si>
  <si>
    <t>3b787b6e-5ebc-4e63-b6d5-03b6fde89ee1</t>
  </si>
  <si>
    <t>b80a27ee-15ef-46a1-b66e-6df7dfa80bfb</t>
  </si>
  <si>
    <t>d417d3d5-f290-4ee2-a9a6-f8e68962efb9</t>
  </si>
  <si>
    <t>711dba3c-020a-4d65-8601-93041ad4c8c4</t>
  </si>
  <si>
    <t>02b45ddc-b069-4822-a218-85b6ec5adc79</t>
  </si>
  <si>
    <t>77cd09e4-6bb3-4e7f-8499-3fe235e12b6b</t>
  </si>
  <si>
    <t>f6d8d144-ae46-4de5-8a8d-64cf27a7127d</t>
  </si>
  <si>
    <t>1e01b262-5e70-4d8d-ae01-3b48b78244f4</t>
  </si>
  <si>
    <t>6eae921f-6e7e-4e34-8188-f94789c4e3ab</t>
  </si>
  <si>
    <t>988b8a2e-631a-4b20-b2e6-562c5e346abc</t>
  </si>
  <si>
    <t>7e4618ce-754e-42b9-81bd-57759e94b3ca</t>
  </si>
  <si>
    <t>ace7364e-276e-4366-909b-fefd7b36eb15</t>
  </si>
  <si>
    <t>d6e6f25c-049c-4306-9e04-275d224fa0eb</t>
  </si>
  <si>
    <t>693f1d80-0d5c-4320-85be-8d03b595e55f</t>
  </si>
  <si>
    <t>425ed109-9a4e-40f9-afb6-6003a571fc0b</t>
  </si>
  <si>
    <t>0c352492-24e1-459f-869e-a08d953208f1</t>
  </si>
  <si>
    <t>ab00e0ce-cc60-4f6a-aaca-0a96c977ed6d</t>
  </si>
  <si>
    <t>54c03b7f-6ae0-4c3b-a95a-00c9320e186f</t>
  </si>
  <si>
    <t>2142b64a-eb9e-493b-81dd-20398c344c86</t>
  </si>
  <si>
    <t>b4e60d91-6d90-4c75-b50f-7bf500645691</t>
  </si>
  <si>
    <t>25707ea0-c58a-430c-a81a-05c96d8137ce</t>
  </si>
  <si>
    <t>5e6ea616-015c-4863-9da1-f9402d5c0e6b</t>
  </si>
  <si>
    <t>dc589fa1-765e-4a9d-84c2-6a1484593413</t>
  </si>
  <si>
    <t>e5209fd7-53ce-4fa9-bb99-646fa963bcf9</t>
  </si>
  <si>
    <t>6db034d3-37f3-4050-bb11-3588dc6741f7</t>
  </si>
  <si>
    <t>9a2e1063-0554-48c4-a024-d7542ee611f8</t>
  </si>
  <si>
    <t>10bf8f54-e448-40e3-b445-a2d7bb0f1e7b</t>
  </si>
  <si>
    <t>21989fc0-53d6-4739-865f-846f2c08ad87</t>
  </si>
  <si>
    <t>78f42187-9359-4e6a-be56-ad4b05e6684d</t>
  </si>
  <si>
    <t>06b11fcf-9a20-4b15-bf83-c0b86cfd813d</t>
  </si>
  <si>
    <t>cd18d9f5-8fb0-4aa9-941f-a5353dab7457</t>
  </si>
  <si>
    <t>52af0a94-23e1-42ce-9b17-e2ea29f306dc</t>
  </si>
  <si>
    <t>64eec102-6374-4177-b409-46437955b48e</t>
  </si>
  <si>
    <t>d29e544a-e9ab-4e37-b14b-254be74fc85a</t>
  </si>
  <si>
    <t>a96cfa77-d086-43e2-b0bd-7964747d5238</t>
  </si>
  <si>
    <t>4f11272b-5156-41ae-a294-c2982b70a9cd</t>
  </si>
  <si>
    <t>e9b26a54-84b7-4276-bd69-b57cb1beecb1</t>
  </si>
  <si>
    <t>b2eae9f1-6936-45ed-9a17-416583bc149e</t>
  </si>
  <si>
    <t>922b0109-8452-4b4c-ba91-6d697615662c</t>
  </si>
  <si>
    <t>c8689610-135b-4171-9bba-d785f982ac26</t>
  </si>
  <si>
    <t>273c473d-aadd-4867-9db8-7eec07fe3656</t>
  </si>
  <si>
    <t>948ac420-88de-4753-9371-f2007941dcdc</t>
  </si>
  <si>
    <t>f607b273-9a09-4aee-887e-bf3975d1a19a</t>
  </si>
  <si>
    <t>c91e1218-97b1-4470-8895-7207ac76c7ce</t>
  </si>
  <si>
    <t>9741c7be-e085-4a9f-9bbd-4a8ca40a9f18</t>
  </si>
  <si>
    <t>e5011528-4971-40d3-a541-fdbf5a4fc646</t>
  </si>
  <si>
    <t>ee58b976-34d6-4ec9-98a0-156ea107666f</t>
  </si>
  <si>
    <t>387435bf-897d-4aec-aff7-09383cc763d6</t>
  </si>
  <si>
    <t>2afee68a-815c-4041-9e1f-cd7be1ffe09c</t>
  </si>
  <si>
    <t>393cfb0c-a306-4730-8b96-c6d95dcbe134</t>
  </si>
  <si>
    <t>cd0970a6-017a-458c-82b4-f2300e7058b7</t>
  </si>
  <si>
    <t>f236ee0b-34a6-4281-9c75-b59bd3b83c89</t>
  </si>
  <si>
    <t>e56214e7-4487-4ac5-81d7-0e5a3814f982</t>
  </si>
  <si>
    <t>Egypt</t>
  </si>
  <si>
    <t>954fec07-09a0-439c-991b-7ae8272e99e7</t>
  </si>
  <si>
    <t>47faa124-d874-40a0-8715-d59586eaffd0</t>
  </si>
  <si>
    <t>d5f11a67-b06e-491e-9ff2-cb2621367bfe</t>
  </si>
  <si>
    <t>9e374346-7c86-4f2e-8307-40d59e1aa9c2</t>
  </si>
  <si>
    <t>047f297f-b354-42a2-8f99-b1b92d4f9ef1</t>
  </si>
  <si>
    <t>641e1a66-bb4b-4e37-b8b4-e3d84e230713</t>
  </si>
  <si>
    <t>5a2dcbad-0e2f-4705-93cf-03a7323ef774</t>
  </si>
  <si>
    <t>87c769db-b924-4133-8d3a-7625d4d0c702</t>
  </si>
  <si>
    <t>dac40edc-00c6-4e81-ac91-05ab04f7c963</t>
  </si>
  <si>
    <t>ed03ab7f-0a2b-4959-8cf8-02e7cb979b66</t>
  </si>
  <si>
    <t>7a654d0d-a459-47d4-95b0-9781cfc8b131</t>
  </si>
  <si>
    <t>b85dc7db-801a-43af-a5c4-50df7fbd52ff</t>
  </si>
  <si>
    <t>1db11e92-5f1f-4a6e-921f-c3f19a0b7d1a</t>
  </si>
  <si>
    <t>65f8c56b-d7c5-4821-b4bc-35d52d57921a</t>
  </si>
  <si>
    <t>af231317-6dc2-4504-8e2d-d92df7417501</t>
  </si>
  <si>
    <t>9549ea00-5199-4902-b089-f8b86cd10512</t>
  </si>
  <si>
    <t>d009b0ce-c741-45d3-bfaf-05a23eeab8a1</t>
  </si>
  <si>
    <t>a3c61fc6-390f-425f-95ab-39c84c21bcef</t>
  </si>
  <si>
    <t>d869ca85-ec65-40a8-94a7-bc14108be3f4</t>
  </si>
  <si>
    <t>a05a0d10-4ce3-43da-a1a3-80744a181341</t>
  </si>
  <si>
    <t>93eced06-07ed-4dce-91aa-2dcdb3cff714</t>
  </si>
  <si>
    <t>58862b90-1c85-4e29-9011-5d64e0d8f4aa</t>
  </si>
  <si>
    <t>d590c5b4-58a6-4ada-a699-4068976f81fa</t>
  </si>
  <si>
    <t>1c8881e4-5902-451e-bccc-783985551b9a</t>
  </si>
  <si>
    <t>6c651178-9fe7-48c1-882f-1cb01bb1c835</t>
  </si>
  <si>
    <t>d59435e7-520f-443a-990c-914f008168ab</t>
  </si>
  <si>
    <t>bb76ad34-a34b-4d39-8cef-8441134d8078</t>
  </si>
  <si>
    <t>dab58fbd-fcd7-4c17-baba-95696e104871</t>
  </si>
  <si>
    <t>4c2ce8ff-af66-4a3b-bcfc-9a95b2c26096</t>
  </si>
  <si>
    <t>e8aa9310-7fc0-49ee-b954-426ee7d7cefc</t>
  </si>
  <si>
    <t>534f20dd-e0a5-4e37-996b-4a7fa3816d03</t>
  </si>
  <si>
    <t>774bc294-46de-492f-8481-aaaa6c58b5be</t>
  </si>
  <si>
    <t>26443561-abd8-4753-8f85-7de9194226ba</t>
  </si>
  <si>
    <t>19253d04-7cad-435e-932b-1839a26faa3e</t>
  </si>
  <si>
    <t>a1b06d6a-7220-41c3-b4e2-f5527e2c7d03</t>
  </si>
  <si>
    <t>42c9b1a1-21c9-4a82-9b4b-0ea0258d9977</t>
  </si>
  <si>
    <t>3276cfbc-bde2-4ebf-bd34-3e43cb96e6f5</t>
  </si>
  <si>
    <t>ccdda9b8-2002-456a-8ce8-fccd3dfb4464</t>
  </si>
  <si>
    <t>b2d8c33a-0733-4384-9417-7014cbcbdd17</t>
  </si>
  <si>
    <t>b2c4fb3d-494c-4bd6-8762-cc92139eee6b</t>
  </si>
  <si>
    <t>7acfc65e-e0a2-4a7b-b6f8-bd94e7e5c757</t>
  </si>
  <si>
    <t>f85909e0-9a8b-48b4-86d4-062457bc17c6</t>
  </si>
  <si>
    <t>b273ff26-7435-4076-9bca-8ecd4ecfc91b</t>
  </si>
  <si>
    <t>17f00f6f-c96f-43cf-907b-f02879f47657</t>
  </si>
  <si>
    <t>96e2576c-cac4-44be-be38-b8cb9937e958</t>
  </si>
  <si>
    <t>d0d1e8a4-a617-40b8-ad70-a102157e9a4c</t>
  </si>
  <si>
    <t>ea5c6b51-c312-40c4-a9b2-366853350c80</t>
  </si>
  <si>
    <t>464aa744-4210-4d02-a743-fbea21910673</t>
  </si>
  <si>
    <t>0c89b42b-10f5-48ed-b659-1d56877883ba</t>
  </si>
  <si>
    <t>06aa7f9f-8d34-4aa0-b3d7-ec845858fe1b</t>
  </si>
  <si>
    <t>a45a6c26-72bd-473e-ae8c-537f2a02014b</t>
  </si>
  <si>
    <t>7ae0e95d-2a51-4c51-99ba-687c6ec80110</t>
  </si>
  <si>
    <t>772760db-3f29-43f7-bcab-b58e8466fe8f</t>
  </si>
  <si>
    <t>6b18c265-c9a8-41cb-afb7-550ffacdeed6</t>
  </si>
  <si>
    <t>a45ff997-c2fe-4452-b434-520a9081345a</t>
  </si>
  <si>
    <t>fdfcb37a-33d2-49e6-9d74-32fe694c8a4d</t>
  </si>
  <si>
    <t>0723ffca-12bb-47c3-98e5-3d3c4756146f</t>
  </si>
  <si>
    <t>3c5d16f2-24ea-4051-8328-c7ca5eca0101</t>
  </si>
  <si>
    <t>3b67f78b-1961-4847-81be-6e8639762ab9</t>
  </si>
  <si>
    <t>0a6f3599-4988-4715-9b30-bc4e50945cc0</t>
  </si>
  <si>
    <t>1f408581-4312-4a9a-90cd-cc190be563b6</t>
  </si>
  <si>
    <t>922f18ae-aebb-4fd3-af4a-b288ef5e38f3</t>
  </si>
  <si>
    <t>6464a620-ef99-4bd8-92c3-8faba7df012f</t>
  </si>
  <si>
    <t>f0eb7fa5-9fef-4ba6-ad28-ebee23de1d0e</t>
  </si>
  <si>
    <t>c32ade88-1af5-45dc-ac1b-84d8a0ac4c6c</t>
  </si>
  <si>
    <t>d1d00af7-5fc1-41f2-abc4-5956e5c3e422</t>
  </si>
  <si>
    <t>510a083d-c929-452e-bca9-2224547c3f26</t>
  </si>
  <si>
    <t>c24dc783-b4fa-49d9-895c-27a0916160da</t>
  </si>
  <si>
    <t>de722795-b511-4a43-9ee1-c19edba66eb5</t>
  </si>
  <si>
    <t>569cb3d8-8581-445d-a08d-5f02ac2133e3</t>
  </si>
  <si>
    <t>eaa26965-97fa-4774-8a02-76351bb03cd6</t>
  </si>
  <si>
    <t>75ac8663-4e97-4668-9d2c-1572db4234a7</t>
  </si>
  <si>
    <t>67a4a6c7-8a0d-41af-a37d-4f088c20f956</t>
  </si>
  <si>
    <t>d805ed7c-f344-416d-b996-f43ee5012207</t>
  </si>
  <si>
    <t>62e4b180-d008-41de-8642-497beccd4def</t>
  </si>
  <si>
    <t>1431f42c-f709-4acf-bc2b-0f66526cfc9c</t>
  </si>
  <si>
    <t>3638cfd2-d3bc-4625-afac-358e1ff6fabb</t>
  </si>
  <si>
    <t>8e3e13f5-5265-4905-b2ca-97d75a0b82f4</t>
  </si>
  <si>
    <t>a6d43678-8abe-4678-8b31-09899a0a2505</t>
  </si>
  <si>
    <t>2a1a39f4-d489-421e-828b-0d6704700f05</t>
  </si>
  <si>
    <t>53768016-3ae8-4ef0-95ca-0a07b1daf870</t>
  </si>
  <si>
    <t>09396595-af2b-482e-9625-c2ce4f4dd493</t>
  </si>
  <si>
    <t>1a2119d6-757d-4fe4-b044-9f152619ff31</t>
  </si>
  <si>
    <t>c89afc7b-c7db-4038-b1c4-85a02e4d502a</t>
  </si>
  <si>
    <t>c8cc6f0f-5e8b-415f-b0bb-735b07330c57</t>
  </si>
  <si>
    <t>8943f3c7-0495-4e35-a6f8-eb6af6aeec57</t>
  </si>
  <si>
    <t>f7f52bae-1e3a-4eb4-b019-1e7572996148</t>
  </si>
  <si>
    <t>a7648564-5678-4066-99d6-1c619e7b1252</t>
  </si>
  <si>
    <t>7bdd420f-d678-4ab1-8fff-910cfa802fbc</t>
  </si>
  <si>
    <t>a89de7d1-8f03-4f8e-9733-7c68170957b9</t>
  </si>
  <si>
    <t>17ac5300-c3f1-4442-be71-e41087c31c0a</t>
  </si>
  <si>
    <t>a8644dba-94be-4fe4-84d4-a81f053edd14</t>
  </si>
  <si>
    <t>52e963f4-470b-4b88-982a-847fe551cb80</t>
  </si>
  <si>
    <t>dae230c7-2dd4-492a-92d2-e853efbf2221</t>
  </si>
  <si>
    <t>a89693a3-9be3-48b2-abaf-dc703cdb4e48</t>
  </si>
  <si>
    <t>e45357dd-3678-4907-b8fd-addec9d39a96</t>
  </si>
  <si>
    <t>f0e7f096-eb9d-46a1-8c08-0a40551c4a06</t>
  </si>
  <si>
    <t>0bf9f53e-1144-4812-9eb1-15d79f01cc62</t>
  </si>
  <si>
    <t>4f5a3b19-2124-430d-9948-6fdff69a0ac9</t>
  </si>
  <si>
    <t>8a2e2047-9c14-40d0-ab91-e1c382519d30</t>
  </si>
  <si>
    <t>7cdbc065-cc24-496d-91aa-5e3c99208149</t>
  </si>
  <si>
    <t>01939022-afd9-4e08-a035-263bb7e4d059</t>
  </si>
  <si>
    <t>8b6d5ef3-d606-41e7-8b45-c3101f2b4c0e</t>
  </si>
  <si>
    <t>583e331f-97e3-4e0c-b4e4-2d5ef9b4d6e6</t>
  </si>
  <si>
    <t>aec25da1-6ad9-47d3-81d6-11ff584ea27d</t>
  </si>
  <si>
    <t>cff222fe-838e-4928-b294-08b0707e715d</t>
  </si>
  <si>
    <t>machine learning</t>
  </si>
  <si>
    <t>a632a348-a97b-4f38-ad88-5b9b93238bb7</t>
  </si>
  <si>
    <t>707e8b20-9d80-4a01-bab8-2223569aea19</t>
  </si>
  <si>
    <t>0115ccb1-354d-464b-955b-d6253d64ecb5</t>
  </si>
  <si>
    <t>97aff7e2-dc78-4e20-9b17-04a951db40b4</t>
  </si>
  <si>
    <t>4b1136b3-6296-42ce-8cee-4e7b74a36ee9</t>
  </si>
  <si>
    <t>33e0dedc-f6e3-49ca-9e87-647b9a2fad38</t>
  </si>
  <si>
    <t>335525eb-74b5-41cb-be4d-17eb35e113ec</t>
  </si>
  <si>
    <t>4a9ad1fb-4057-4c9f-a5c9-ddb9b2ef2671</t>
  </si>
  <si>
    <t>b7232269-2591-407b-af58-c37ac7ee2f54</t>
  </si>
  <si>
    <t>2d92f5da-fd8b-429c-9bd7-67d11d71b8d8</t>
  </si>
  <si>
    <t>86c3a5be-ed5e-423d-a9d2-ff300ffc86d1</t>
  </si>
  <si>
    <t>668c7a9c-f48d-4911-a230-8d7ac79bab51</t>
  </si>
  <si>
    <t>bf58130c-2cd0-4506-82af-dbdc5b9b15fc</t>
  </si>
  <si>
    <t>8ea21009-f4c0-46df-bda1-ee2599c71313</t>
  </si>
  <si>
    <t>5a4f4d45-f21d-416b-9271-5015f387589a</t>
  </si>
  <si>
    <t>3b676732-dbfc-4e8b-b996-995af66a14d8</t>
  </si>
  <si>
    <t>8708bf90-7e13-4860-bba3-5611528537e1</t>
  </si>
  <si>
    <t>3d5aa88d-ea49-4451-b383-a4b87b4e3443</t>
  </si>
  <si>
    <t>6d2a2e43-25e3-4b3e-a533-d6ed23d49c6f</t>
  </si>
  <si>
    <t>44042e18-7227-4b3c-89c9-32ed49e3c6ea</t>
  </si>
  <si>
    <t>af1cfa4b-d376-4939-b559-85c7c00149ad</t>
  </si>
  <si>
    <t>33b0ab57-2163-4044-bf28-89a06e6af785</t>
  </si>
  <si>
    <t>9493fd23-2190-4ff4-ac13-a0a6435fb147</t>
  </si>
  <si>
    <t>79451330-a275-442f-a731-33bf377810fe</t>
  </si>
  <si>
    <t>f5b39ef6-26f4-4301-9152-3e18b29ec65d</t>
  </si>
  <si>
    <t>3557cc1c-2d4d-4f5a-91dc-c10bbeec995a</t>
  </si>
  <si>
    <t>8cbf6767-247c-4303-b315-41c2658b2ab5</t>
  </si>
  <si>
    <t>0556b330-ccc2-4fe2-9617-d719c4e2d854</t>
  </si>
  <si>
    <t>e9a7f4e5-cec1-40d6-add8-2e1da2c931fd</t>
  </si>
  <si>
    <t>d6d22497-504f-4353-8eb4-4c1e1dcf5566</t>
  </si>
  <si>
    <t>52c5d78a-43b5-47af-93a4-fdd80bf8e24d</t>
  </si>
  <si>
    <t>925c627a-b135-49e2-bbc8-27537a137e0d</t>
  </si>
  <si>
    <t>098bdd54-14d6-43c3-a76c-e5085d573aba</t>
  </si>
  <si>
    <t>8bb6ccc2-7ffb-49a7-870f-1216fd500742</t>
  </si>
  <si>
    <t>83ee5862-0ac5-4c7b-aeec-ac317c1556c4</t>
  </si>
  <si>
    <t>eaa77c7b-5bc1-41e2-a830-1408d8d35d69</t>
  </si>
  <si>
    <t>e66183d5-7429-436b-9eb4-67cba4e6cbeb</t>
  </si>
  <si>
    <t>b77d714b-c9af-4166-9beb-7de8a13dfd76</t>
  </si>
  <si>
    <t>a25f5d7b-ec97-4990-b546-2fbd727001ee</t>
  </si>
  <si>
    <t>4aba8eec-27ea-418d-9ba7-6dfea53c23b3</t>
  </si>
  <si>
    <t>ac4f2d22-5acc-429f-af36-249ac56985cb</t>
  </si>
  <si>
    <t>b8c5bad9-e5f6-46ce-9fbe-cff0ddf2627f</t>
  </si>
  <si>
    <t>c1274234-5085-4b75-8be9-941f4feec6d0</t>
  </si>
  <si>
    <t>bd369658-1f93-48be-ae24-7ba53cd4e67f</t>
  </si>
  <si>
    <t>4c1e8c6d-aa5c-4dd8-8dea-e89a501e3b44</t>
  </si>
  <si>
    <t>093e440f-355e-493c-8b93-356bb620862b</t>
  </si>
  <si>
    <t>9d404626-a5ac-41cb-87fc-6e713ab3ae5f</t>
  </si>
  <si>
    <t>8ecbcaea-3568-4931-8617-4bbeec68e460</t>
  </si>
  <si>
    <t>5802c390-d4b1-4ecd-b40c-d14d5a42e38b</t>
  </si>
  <si>
    <t>c525ffac-acab-4bc8-b79d-a2c631fbef69</t>
  </si>
  <si>
    <t>3828e37f-aca3-4744-8933-a63aa8f32631</t>
  </si>
  <si>
    <t>4acaa743-b824-42d5-915a-91f872eab2ed</t>
  </si>
  <si>
    <t>594fd55d-54cf-443f-9d6b-a7b8895c94e4</t>
  </si>
  <si>
    <t>0f2494b8-8b75-4a8c-8d4f-aa05cc3579c8</t>
  </si>
  <si>
    <t>9335bb5b-19cc-4fa3-b0c5-93d3b9373e00</t>
  </si>
  <si>
    <t>78ea4faf-7a25-4ec1-b050-359a5e52e653</t>
  </si>
  <si>
    <t>d411bbb9-450e-42bc-9db3-445f3d9563d0</t>
  </si>
  <si>
    <t>6e3941a3-efaf-4a8c-84e5-9daebc7cf54d</t>
  </si>
  <si>
    <t>d38a4558-e10e-449f-b9e3-2ef2c71b6de8</t>
  </si>
  <si>
    <t>0bcf76b8-026b-4035-b881-0fe157f3f13e</t>
  </si>
  <si>
    <t>0e48a131-af4e-4d44-ac35-e3c1fa8e6bd2</t>
  </si>
  <si>
    <t>e31579fe-3a1a-4687-b432-920812f04895</t>
  </si>
  <si>
    <t>9e381d96-546c-4da1-813c-d2c930ca789f</t>
  </si>
  <si>
    <t>03f0eb02-e889-41f8-891c-20b143b8fd13</t>
  </si>
  <si>
    <t>8fb88187-a40c-425e-a718-499a7e02ce64</t>
  </si>
  <si>
    <t>7343e9ee-cd0c-47bf-8e73-daaf71f6255f</t>
  </si>
  <si>
    <t>fdad2383-145c-44a4-afad-c27e3d979c3a</t>
  </si>
  <si>
    <t>af1f4749-fcef-43fa-bc56-8cb19f92175d</t>
  </si>
  <si>
    <t>5d86bd2d-6f5e-4772-8a4b-d3a04f8e3145</t>
  </si>
  <si>
    <t>5f994418-24a9-46e7-9a53-621eaef52e7b</t>
  </si>
  <si>
    <t>be415061-23fb-4f7a-8a88-f3a9cadfa086</t>
  </si>
  <si>
    <t>da4e9e12-6e4b-46d9-947c-43171cee7242</t>
  </si>
  <si>
    <t>0d39eadb-169d-48dd-aa6f-914dfa1a4f2b</t>
  </si>
  <si>
    <t>670bab12-b4a6-4b50-8aea-b1dc928bfe9a</t>
  </si>
  <si>
    <t>3bbcab1c-6184-457f-a05c-61ca7ff1c4df</t>
  </si>
  <si>
    <t>5c835625-f257-4472-987f-3e62ef69e97f</t>
  </si>
  <si>
    <t>59100375-78e5-4439-8e64-bb66438e4f33</t>
  </si>
  <si>
    <t>62c0e485-0bcb-42b0-b198-ffdce94ed786</t>
  </si>
  <si>
    <t>73f3c7b3-7f32-4387-82cd-7f74f26018f6</t>
  </si>
  <si>
    <t>47c8c67e-f72e-4de2-a44a-cc8cf766d044</t>
  </si>
  <si>
    <t>c587713e-adc1-4adb-af64-434fea312d25</t>
  </si>
  <si>
    <t>cd95d4ea-85d3-4175-b6e6-6b0a242d8b90</t>
  </si>
  <si>
    <t>dabb001a-e499-457f-8fc1-d1215fe3415b</t>
  </si>
  <si>
    <t>a531d288-a958-4ef3-a299-823214fc31a9</t>
  </si>
  <si>
    <t>29049078-b581-46fc-beca-af67276dd7e1</t>
  </si>
  <si>
    <t>a4c4f297-8e63-437d-b0c3-1f36c889d917</t>
  </si>
  <si>
    <t>1c2c54db-f0b6-45d1-a6dc-ecd1bbbe72ac</t>
  </si>
  <si>
    <t>6c80d662-ddfa-45bc-8e82-5e25aac80815</t>
  </si>
  <si>
    <t>478ba0e0-d30f-4929-8f0b-e3c02bd00835</t>
  </si>
  <si>
    <t>a636ab65-4b21-4467-b9f2-1b2950b9fc27</t>
  </si>
  <si>
    <t>d7f57ba1-c4a5-4dad-86e0-77d2f40f5062</t>
  </si>
  <si>
    <t>07d65cbb-7b5c-421f-89f0-7a8270e6243f</t>
  </si>
  <si>
    <t>24f61248-3606-4f37-895f-2714e29f9fa0</t>
  </si>
  <si>
    <t>acba163b-1bd9-49b4-b8cf-79fc43ce9db4</t>
  </si>
  <si>
    <t>e0dd9695-38d3-44e0-9b06-59316e6a666d</t>
  </si>
  <si>
    <t>87cc3d4a-6d00-4415-9cd7-56c6aeeda65b</t>
  </si>
  <si>
    <t>52f584c8-5cbf-4275-87a2-fa16ba577e49</t>
  </si>
  <si>
    <t>5dab89c1-1a5a-4c16-a3a4-398e0360e599</t>
  </si>
  <si>
    <t>445874fc-6843-4122-b315-12d8b70791cc</t>
  </si>
  <si>
    <t>4369a094-d42b-4806-a5f5-5b7cdd6cc055</t>
  </si>
  <si>
    <t>3542bd7c-9dd7-4454-8577-f0b714b50e68</t>
  </si>
  <si>
    <t>dc3a65be-836c-45af-9d17-16b954ed81db</t>
  </si>
  <si>
    <t>5b6cdf79-8612-4d11-9ab9-ba7c8626db28</t>
  </si>
  <si>
    <t>d5348713-0f9b-4eeb-9c0c-8481092f4c06</t>
  </si>
  <si>
    <t>1b3127af-c255-444f-a289-ae8f73821b05</t>
  </si>
  <si>
    <t>9e6bb349-1fa8-4504-a3e8-ab6507384348</t>
  </si>
  <si>
    <t>44b88b8e-7082-4a7b-8c33-1c6138260128</t>
  </si>
  <si>
    <t>21c20530-b77a-499f-a2f6-0d4f69f040f5</t>
  </si>
  <si>
    <t>bf38fe05-38e2-47bd-a492-46380f0d2adf</t>
  </si>
  <si>
    <t>cae5af67-8ab5-44cd-96f5-3536b4394988</t>
  </si>
  <si>
    <t>219cc7ed-89b9-4fad-9211-f3f68f710ac2</t>
  </si>
  <si>
    <t>f709c9d6-373a-41f5-9691-0caa5f16b0a8</t>
  </si>
  <si>
    <t>34f8045f-65d1-41f1-9668-4d5132987780</t>
  </si>
  <si>
    <t>4d5e86cc-e3c3-4e58-ac54-9dbc4e5b05eb</t>
  </si>
  <si>
    <t>0782c5fb-45eb-4f2d-8e32-cf6735b49a20</t>
  </si>
  <si>
    <t>ac1df856-cb13-466d-87ff-b118bdcb8362</t>
  </si>
  <si>
    <t>26daaad3-fa01-4a3f-8ecf-afbbfad1e753</t>
  </si>
  <si>
    <t>a5aa35b5-525c-43f8-92dc-766a3319cf26</t>
  </si>
  <si>
    <t>85900eec-f1de-409d-9b2f-c1dca5f099a5</t>
  </si>
  <si>
    <t>288040ff-05ed-4ddd-b95e-542a5bee90bc</t>
  </si>
  <si>
    <t>a7579447-b951-4d4f-9638-c23414f6e5ea</t>
  </si>
  <si>
    <t>3eba127f-1ad3-41c5-ae84-47763231d3bd</t>
  </si>
  <si>
    <t>8a69d698-cd54-4e1b-8852-81dc9dca5aa3</t>
  </si>
  <si>
    <t>40136a1b-b4db-4b94-b3b0-a82c81ada67d</t>
  </si>
  <si>
    <t>53902236-c6a8-4ea6-8b22-1bb01dce977d</t>
  </si>
  <si>
    <t>5429f27f-d844-4b4d-ba22-86500c08dfb3</t>
  </si>
  <si>
    <t>c3942a3e-0b1b-4ed1-8920-a96d9ce25689</t>
  </si>
  <si>
    <t>197e8378-e77b-481d-8343-30e1db14d986</t>
  </si>
  <si>
    <t>e74588fa-7dd3-4dbf-a97b-df6c05bd9de0</t>
  </si>
  <si>
    <t>7b6269c3-431a-4559-8fff-f76356203b57</t>
  </si>
  <si>
    <t>27b2a206-ad31-43d7-be6d-96f12ee57496</t>
  </si>
  <si>
    <t>ec46f46f-0742-498e-b09a-b28fa3d6da5a</t>
  </si>
  <si>
    <t>948dc5e4-f34d-4c26-834a-5955b260a509</t>
  </si>
  <si>
    <t>a738894e-fa45-4d13-8023-a59d927f8c22</t>
  </si>
  <si>
    <t>18bd354e-2e94-47c8-af3f-539673903508</t>
  </si>
  <si>
    <t>485f291f-e236-48f3-92d4-81d185401665</t>
  </si>
  <si>
    <t>d7ce37de-3cbb-4cf7-8cf1-81fa6eb0deb1</t>
  </si>
  <si>
    <t>7453ce53-15cb-4051-8749-f5b9ef389202</t>
  </si>
  <si>
    <t>e1945f75-0cc0-497e-80dd-2f7e0cd51bb0</t>
  </si>
  <si>
    <t>e02ceb08-fc3f-4f9a-8bf3-6f7066169584</t>
  </si>
  <si>
    <t>2b2d2ceb-1050-4b18-8282-ad6f73b222ee</t>
  </si>
  <si>
    <t>a6f4a49d-8a6d-48b7-aa4a-7ba21a4324d7</t>
  </si>
  <si>
    <t>438550a0-1c1b-4cdd-9c40-aeeb0fdd2a8d</t>
  </si>
  <si>
    <t>df3a0dcf-ea60-4db2-9f31-6a3680d2653d</t>
  </si>
  <si>
    <t>a8eef3ca-affd-4b54-861c-8f7356da2fc3</t>
  </si>
  <si>
    <t>6a77b230-f6a9-43c5-8a77-9d2d217d4f67</t>
  </si>
  <si>
    <t>11c1550a-762c-4f5a-965b-40911221f348</t>
  </si>
  <si>
    <t>9eba09e2-7804-4b6f-9864-ef27b534877b</t>
  </si>
  <si>
    <t>4fa916d3-5c8e-47fa-b1e1-3cce531a5f1e</t>
  </si>
  <si>
    <t>6bbb10ea-3c2c-4887-86af-dd8c34524437</t>
  </si>
  <si>
    <t>4af0de7e-23ee-407b-8a31-70d02a5f47db</t>
  </si>
  <si>
    <t>9d43c2eb-830c-4218-a9ba-ae90b8b03b32</t>
  </si>
  <si>
    <t>ed4b0af1-1ba2-4c5b-83da-324e5507695a</t>
  </si>
  <si>
    <t>2dda205e-848f-43f6-9efa-9d18ce22874d</t>
  </si>
  <si>
    <t>c0554227-bda5-4247-b754-34cece726193</t>
  </si>
  <si>
    <t>cda45bb8-b346-4494-94c3-d0fd270c3eb5</t>
  </si>
  <si>
    <t>b2a40ff3-aa3f-4644-91fa-1f5cf7741895</t>
  </si>
  <si>
    <t>bc6b89a0-7d7c-42b3-9e80-b8e1e8d25b7e</t>
  </si>
  <si>
    <t>102dc0b2-9465-4285-a1b1-6c393d2670b7</t>
  </si>
  <si>
    <t>computer vision</t>
  </si>
  <si>
    <t>d964476d-4e68-48fc-8459-cbafd8df72aa</t>
  </si>
  <si>
    <t>e1518da3-1e9c-42c8-9e63-4e3a5a8ca899</t>
  </si>
  <si>
    <t>da2ffc82-12fd-4ad4-80f2-0aeb5f277aee</t>
  </si>
  <si>
    <t>c736b01f-3e27-4051-9819-1a65d9fb76f0</t>
  </si>
  <si>
    <t>b3c5f608-a9ed-4a97-8f2c-f7a7356b7161</t>
  </si>
  <si>
    <t>cec3ef4e-7ed5-4d21-9ea4-00c2c12ccce7</t>
  </si>
  <si>
    <t>c15a1f3f-00de-449a-97f8-26a312e61113</t>
  </si>
  <si>
    <t>4040f4c6-f25f-4337-b668-5378c1bba379</t>
  </si>
  <si>
    <t>b4092a58-0abd-4604-a9db-dcd206801d01</t>
  </si>
  <si>
    <t>b140a5dd-fca1-4d0c-90fa-6ce1b696100b</t>
  </si>
  <si>
    <t>880ab048-0841-463b-baa1-e24b96595823</t>
  </si>
  <si>
    <t>b562e568-ed37-4602-bcc0-d4bfd212c052</t>
  </si>
  <si>
    <t>3fa0f7a1-b61b-4937-a909-41a432cc7ba0</t>
  </si>
  <si>
    <t>a45754f0-1053-4bea-ab15-0193c70286f8</t>
  </si>
  <si>
    <t>71bee1f7-024e-40b6-9b4d-362f2a6e6ea3</t>
  </si>
  <si>
    <t>0fdde20f-873d-4ec5-b240-df9a547b57ee</t>
  </si>
  <si>
    <t>bcb9bcbd-e121-4f13-a42b-fee994fdd778</t>
  </si>
  <si>
    <t>d3a204f8-b6f6-40a0-a903-551e83326e7b</t>
  </si>
  <si>
    <t>2931cb2d-f6fe-47e0-a49d-7e8363c98d30</t>
  </si>
  <si>
    <t>38f40daa-a618-4022-8c88-7205b0a8fbf0</t>
  </si>
  <si>
    <t>fd079db2-dae4-415b-bb99-98122f48e3e4</t>
  </si>
  <si>
    <t>febbc9b1-e6d5-403d-9721-df941dc2f538</t>
  </si>
  <si>
    <t>ad5a55de-9c73-4677-bf12-fd73f986244c</t>
  </si>
  <si>
    <t>f7b83356-e2e3-48e9-b8ba-dba020e7b777</t>
  </si>
  <si>
    <t>59192112-0ac9-40d4-b0bf-e0e9494175a0</t>
  </si>
  <si>
    <t>2cad26af-c5f5-407a-9198-cdb53ce4c13d</t>
  </si>
  <si>
    <t>b7b10ab5-285b-4664-a3c3-504a2182d8eb</t>
  </si>
  <si>
    <t>504f6670-4aaa-42aa-af59-14c6385158d3</t>
  </si>
  <si>
    <t>3172ba8b-2f9c-4bd2-adaf-e98e80c25a71</t>
  </si>
  <si>
    <t>304ab508-7133-4f33-a6b8-55129aa3613b</t>
  </si>
  <si>
    <t>0fad1416-7f85-4625-9c8e-9ef5a956d88a</t>
  </si>
  <si>
    <t>c6722292-c110-4c1a-988f-195ea83fd3e7</t>
  </si>
  <si>
    <t>b1b9aaa3-77d4-4d0a-9e23-21b896ea9db6</t>
  </si>
  <si>
    <t>55dea4f4-b15b-4e8e-b708-fdd58dc32cfb</t>
  </si>
  <si>
    <t>85c4b768-58bb-450b-9e34-38ac20640575</t>
  </si>
  <si>
    <t>d3e3636a-88cf-498e-95ae-0476a279fab0</t>
  </si>
  <si>
    <t>3e30357e-3bbf-4d8a-ab98-37a011273abd</t>
  </si>
  <si>
    <t>bb58dbb9-8daf-4dc7-8f04-cdb171f30af0</t>
  </si>
  <si>
    <t>cbce72d3-d81d-4ad9-ad2b-22468abf1755</t>
  </si>
  <si>
    <t>238d2e5a-c0f3-44fa-b9a9-23a62a38e1a3</t>
  </si>
  <si>
    <t>6957234a-89c2-40aa-baea-62afd365af86</t>
  </si>
  <si>
    <t>d23116cf-5c70-4846-a02b-22e488936c80</t>
  </si>
  <si>
    <t>1ac04583-395c-4058-b6f0-708563b1c9a5</t>
  </si>
  <si>
    <t>97485ec8-073e-4025-9247-0586856f2436</t>
  </si>
  <si>
    <t>bffc5bd1-de96-443b-8bbc-e7c0c306a91d</t>
  </si>
  <si>
    <t>9f291217-80bf-4b8a-9585-400df97e104a</t>
  </si>
  <si>
    <t>ac4e5a40-114d-4843-9153-8e9da87fcc48</t>
  </si>
  <si>
    <t>54108e89-d6a7-40e0-b6b6-cc91c351a7f1</t>
  </si>
  <si>
    <t>504d84cd-30fe-4dc2-86e5-10dd58fe8eca</t>
  </si>
  <si>
    <t>20037114-f191-4e8a-b807-c110451d1ead</t>
  </si>
  <si>
    <t>803fa77e-6945-48f6-894d-1f0a92832d9e</t>
  </si>
  <si>
    <t>fac0b5be-18e6-4eed-a92e-5d5ad0514452</t>
  </si>
  <si>
    <t>2bdb35a6-7701-480f-88e6-514ebaa69897</t>
  </si>
  <si>
    <t>0a21da78-9617-41ed-864e-3396afb9a5d8</t>
  </si>
  <si>
    <t>bf164d1e-4bbb-4339-9df6-f5f0b025e19b</t>
  </si>
  <si>
    <t>9744f889-5eac-4e59-8806-204aa72ade35</t>
  </si>
  <si>
    <t>d7a0b7bf-bcc0-4627-ae88-05861eaf1da2</t>
  </si>
  <si>
    <t>aeaa11de-c653-45de-a1b0-e582620b68a9</t>
  </si>
  <si>
    <t>bf6024da-da56-4748-a314-2ba178df8f73</t>
  </si>
  <si>
    <t>424b4150-b84a-43e4-8622-685ee3463252</t>
  </si>
  <si>
    <t>711991f4-737e-454d-b99b-ccb4c7035a04</t>
  </si>
  <si>
    <t>2aab2367-a913-4e0f-921b-7b892325aa82</t>
  </si>
  <si>
    <t>fc9a709b-1d3f-4522-a82c-17f5bf1fa894</t>
  </si>
  <si>
    <t>a3a04a66-ab51-492a-845b-8b74ff1c9f0a</t>
  </si>
  <si>
    <t>43ecf2f1-e5c2-496c-9993-6e9142efe1c0</t>
  </si>
  <si>
    <t>4309015d-889c-4a7f-9e2c-3baf06a553f2</t>
  </si>
  <si>
    <t>14c459f5-866a-45b8-bf6b-b6c096985156</t>
  </si>
  <si>
    <t>c87afd5e-71b8-4166-baa6-c7bb7f6b521e</t>
  </si>
  <si>
    <t>1d5e00ae-9ba8-446d-b092-a0995ddb74e6</t>
  </si>
  <si>
    <t>7a3faec6-9977-4a4b-a853-73b203f3c37d</t>
  </si>
  <si>
    <t>96f40acf-c736-406e-a453-d135fc92fa45</t>
  </si>
  <si>
    <t>d0fd7cb2-b7ff-4d00-b31b-9641dc346db0</t>
  </si>
  <si>
    <t>b5ef616c-abb5-4843-9cd8-0a18dd7f34f3</t>
  </si>
  <si>
    <t>b6227223-31e9-4bf6-bb07-017169e95380</t>
  </si>
  <si>
    <t>5a00a507-6ecd-498c-beb8-8ec3616a0ee6</t>
  </si>
  <si>
    <t>1313a555-5c2c-4448-ab62-10dd5262d53e</t>
  </si>
  <si>
    <t>7412d1c2-e67e-48ba-9ec2-e4b06f3c531f</t>
  </si>
  <si>
    <t>b714dc1f-90cf-4d8f-85ca-45a86e2cd9cb</t>
  </si>
  <si>
    <t>9e9825ad-8ffe-43e7-949b-90bcd418fce4</t>
  </si>
  <si>
    <t>cdc1d67d-33a2-446b-b101-d68f21db41c8</t>
  </si>
  <si>
    <t>ba6bb4dd-5a79-4697-aefc-c2665a9aa095</t>
  </si>
  <si>
    <t>3a6158ac-54f9-4792-affc-8c753519f9ca</t>
  </si>
  <si>
    <t>8ae407fb-2701-47ca-aad0-8b83a6d2b6ce</t>
  </si>
  <si>
    <t>8329dfa3-95c0-40d6-947e-a68228fd3077</t>
  </si>
  <si>
    <t>2d286a1a-4d18-4ca9-bc58-b91ee79f8f31</t>
  </si>
  <si>
    <t>d6ffac0f-6441-4874-8acf-b05404ffe10b</t>
  </si>
  <si>
    <t>f8bbbcf0-0205-4228-8a39-10b28b3d310d</t>
  </si>
  <si>
    <t>b490bfb9-5b33-4285-8cc7-4b17e4180981</t>
  </si>
  <si>
    <t>97d5a283-b133-4f1c-8c60-c0d37f5e6842</t>
  </si>
  <si>
    <t>7df8eeef-5793-4241-9463-2c0829c5b269</t>
  </si>
  <si>
    <t>b77c7189-5135-4720-aa27-f7c9ef1d9270</t>
  </si>
  <si>
    <t>4a90b3c0-3b7c-4f99-91ce-81cb49538dac</t>
  </si>
  <si>
    <t>5affb70d-ae8c-46db-9401-27c9a1c76715</t>
  </si>
  <si>
    <t>5a6ab7ff-c55e-404c-81e0-88be7924d9bf</t>
  </si>
  <si>
    <t>bcee7689-5cae-441b-b9d9-8ca24b137347</t>
  </si>
  <si>
    <t>5654e8ea-4fba-43f3-b7dc-d9d01972a6f6</t>
  </si>
  <si>
    <t>603303c5-832d-4835-a44b-80385b8e0543</t>
  </si>
  <si>
    <t>77921993-0396-4020-b3ec-50075b582599</t>
  </si>
  <si>
    <t>17957a82-2923-4eac-b2e8-e2d25eb3148c</t>
  </si>
  <si>
    <t>220c2d55-af8e-4bc8-ad0a-3acd2b8210cf</t>
  </si>
  <si>
    <t>3de0e43d-d8ba-4158-b131-f011037c39a7</t>
  </si>
  <si>
    <t>c0ba4e59-e76d-4e8f-bb62-895cad57f65d</t>
  </si>
  <si>
    <t>5f8b3eb9-b9ef-4387-ac3b-79173ae9d5af</t>
  </si>
  <si>
    <t>cdc26498-0875-4856-a7e1-ed28bb0c77d6</t>
  </si>
  <si>
    <t>b435cb13-cff8-4737-b685-b0f1a4d06036</t>
  </si>
  <si>
    <t>75e50d33-4caf-42f4-8f37-3d35dddfb0a4</t>
  </si>
  <si>
    <t>be9d4ca0-4b82-4e71-ab1a-1015629cc126</t>
  </si>
  <si>
    <t>31bafc84-119e-4055-8898-d1b2848726fa</t>
  </si>
  <si>
    <t>d4481066-cc85-452b-8c31-e307bfb0ccf5</t>
  </si>
  <si>
    <t>3c7066bf-722f-4174-9c21-b8b35457c8d2</t>
  </si>
  <si>
    <t>db891b94-a5fd-4095-bf0c-47d1f98bca5d</t>
  </si>
  <si>
    <t>4b7e0891-9a76-43dc-8e02-259ce47dd203</t>
  </si>
  <si>
    <t>0c8328f6-53b6-4d1b-8088-ee3a2df8128d</t>
  </si>
  <si>
    <t>3593af75-b568-4a2a-89a8-aeb3008ced1e</t>
  </si>
  <si>
    <t>451b8785-b18b-4b5e-9596-960ab3083db7</t>
  </si>
  <si>
    <t>65f89c39-6216-4aa0-bcde-fe19eefcf8e2</t>
  </si>
  <si>
    <t>44f01153-1ace-44f6-ba00-a69fed8e69fd</t>
  </si>
  <si>
    <t>8b147a86-051e-4f85-985d-1aa9f102f2ee</t>
  </si>
  <si>
    <t>c960bf44-8414-495b-b705-4057194f2ed8</t>
  </si>
  <si>
    <t>3cb47ee5-d7c5-4e6f-be79-b93e662ddbf0</t>
  </si>
  <si>
    <t>5a4caa57-e65f-4a3d-ae76-8e2c46761e17</t>
  </si>
  <si>
    <t>6e7408a5-4a45-46a2-bac0-d504c22edd9f</t>
  </si>
  <si>
    <t>f14f557d-0d37-4bdc-9585-415eb923163c</t>
  </si>
  <si>
    <t>0b49bbf4-57c4-40bc-8263-054cbeb3bb64</t>
  </si>
  <si>
    <t>7b3742be-d0c8-4c0c-b155-c9ec43982e60</t>
  </si>
  <si>
    <t>b0a7f886-d53b-441b-8bdc-b5b6dc880f6e</t>
  </si>
  <si>
    <t>a6db6f7a-8181-4d18-b2e0-6b983f05ec76</t>
  </si>
  <si>
    <t>ce244010-ce9d-42f6-a0dc-56d7eb4fd199</t>
  </si>
  <si>
    <t>31907e66-a137-435f-a387-d92ab5898a13</t>
  </si>
  <si>
    <t>d0fe9b8a-3f38-4045-9bc8-51c027e76d8f</t>
  </si>
  <si>
    <t>7cbd0998-41dd-444f-b6cf-8b3e2efb1193</t>
  </si>
  <si>
    <t>0d324c3a-fc21-495f-8cf9-68620e29c4a6</t>
  </si>
  <si>
    <t>1b3896e6-d4a4-49b1-9940-b5695ce43a03</t>
  </si>
  <si>
    <t>d49c7054-0e24-49c9-8aa3-d698a0bed4ab</t>
  </si>
  <si>
    <t>5fe06ab3-8c85-4c74-888c-ec01db4332a5</t>
  </si>
  <si>
    <t>e2f409e5-00f7-445e-9e80-68531647e8fe</t>
  </si>
  <si>
    <t>89453ae9-0a50-4b15-bfc6-f66f6b2c10f0</t>
  </si>
  <si>
    <t>d7721ff3-7012-424c-8e52-88260a2531e2</t>
  </si>
  <si>
    <t>227b7a0e-60f7-43aa-a4fc-c12d85a7ef67</t>
  </si>
  <si>
    <t>e5d0a42d-eb85-4e9d-9611-6a0f5f13f8a9</t>
  </si>
  <si>
    <t>a6966075-acaa-48a9-85f9-25d1a5a246dd</t>
  </si>
  <si>
    <t>2f78604a-1005-4f88-a30f-89087c097872</t>
  </si>
  <si>
    <t>370ccaf7-8376-4e26-a326-a295cf80df3c</t>
  </si>
  <si>
    <t>5ece8da5-5eef-4cf0-a419-dd40406502a5</t>
  </si>
  <si>
    <t>766a0cab-2283-4c8a-968e-53172aeddb7a</t>
  </si>
  <si>
    <t>e048a8b9-9839-474e-b546-4056b86a04be</t>
  </si>
  <si>
    <t>40024d61-4423-43f5-8268-3625c758eb36</t>
  </si>
  <si>
    <t>6a90d6c9-aa19-4f0e-b658-81ade09276ef</t>
  </si>
  <si>
    <t>6525fe6d-18d9-4d36-bffd-0f7dfb4acd91</t>
  </si>
  <si>
    <t>8b37973c-270d-4f12-bb55-9ba8ae7b706a</t>
  </si>
  <si>
    <t>72358c71-371d-4e7a-9e34-71f2d76924ca</t>
  </si>
  <si>
    <t>69804301-b236-4134-90fe-28780c7f0fe7</t>
  </si>
  <si>
    <t>81b862da-6038-45e0-9839-14662d6cbe78</t>
  </si>
  <si>
    <t>ec465a80-4f78-4016-a02f-e09900b886ab</t>
  </si>
  <si>
    <t>dbed75b4-d7eb-4e4d-ae7a-06a6a9889f1e</t>
  </si>
  <si>
    <t>256b2db8-b2bf-4ec9-b25d-fbd6af6b1432</t>
  </si>
  <si>
    <t>ca8ac79a-496b-49fc-9f22-65fc596ba466</t>
  </si>
  <si>
    <t>61394b7b-bddd-4b55-8ed7-4d11dadd79ff</t>
  </si>
  <si>
    <t>26359408-dbcd-48bd-a220-42396e2eb912</t>
  </si>
  <si>
    <t>0f7f53a5-75c7-43fa-828a-050df206d4a2</t>
  </si>
  <si>
    <t>955f42cb-a32c-427a-8a10-1bfb4fc557c2</t>
  </si>
  <si>
    <t>80569e5d-2ceb-4963-acad-bb828331cd68</t>
  </si>
  <si>
    <t>94db11d3-ffd9-49f0-86bc-699709ddda99</t>
  </si>
  <si>
    <t>36d34657-8c5e-4015-bf56-bff7777bbc50</t>
  </si>
  <si>
    <t>9137d866-fc2f-4883-9db1-a9ad44b902d8</t>
  </si>
  <si>
    <t>3d100889-28b4-4898-a8e2-c1c17dc75198</t>
  </si>
  <si>
    <t>01c6d7fa-e4da-4bd2-9665-44ee1f36dceb</t>
  </si>
  <si>
    <t>716ff2d8-e174-44a3-ac99-d201f1779706</t>
  </si>
  <si>
    <t>650945c0-d8d5-45c1-997f-4af872ddcfc1</t>
  </si>
  <si>
    <t>950f0ded-be1e-4b56-9b6d-b816a5d8bed3</t>
  </si>
  <si>
    <t>47bbbc79-d901-4e95-9e77-7cc7cd5862a3</t>
  </si>
  <si>
    <t>20be45e0-4b74-4f38-a9e6-f56d678be0bc</t>
  </si>
  <si>
    <t>a6ed33f6-896d-4fb5-aaf6-8a552bf9e2ec</t>
  </si>
  <si>
    <t>f492566d-32ee-403c-9657-554c9ec3c05f</t>
  </si>
  <si>
    <t>af85662e-d3ec-4ecf-8742-3a7b79f9ec36</t>
  </si>
  <si>
    <t>1f8ac400-ae95-4046-b770-25153af34165</t>
  </si>
  <si>
    <t>767549ce-ac13-44f0-a4e4-b9dc59a99ec2</t>
  </si>
  <si>
    <t>7f3f52f1-b6d3-42bb-aca2-af891f38ea14</t>
  </si>
  <si>
    <t>29b3db37-a311-4f4c-964f-232c3ac89a33</t>
  </si>
  <si>
    <t>84fd33e4-c53c-4a00-93d0-75da98244ef4</t>
  </si>
  <si>
    <t>66f16406-a859-45f9-872e-44a66d4178c0</t>
  </si>
  <si>
    <t>93523768-cfa9-4d7e-8d3e-e7b9a724d2d3</t>
  </si>
  <si>
    <t>eca99af7-d2b8-4f4d-97e7-726c4f98750f</t>
  </si>
  <si>
    <t>67c0ec12-dac7-42b3-9d20-a3385a82030a</t>
  </si>
  <si>
    <t>45955cde-65fe-4d50-9135-5db5d7120d84</t>
  </si>
  <si>
    <t>bdafd0b6-39ec-4888-8bf0-77beb912db13</t>
  </si>
  <si>
    <t>cbadb1aa-4dda-4e37-a7a1-d990947aa2ef</t>
  </si>
  <si>
    <t>010a030b-2519-4c77-b35a-1203006108cf</t>
  </si>
  <si>
    <t>2634b2a7-b1d4-4f54-b9f8-9d0c017acd17</t>
  </si>
  <si>
    <t>7237aa5b-1b12-4ce5-afa9-d060b0781861</t>
  </si>
  <si>
    <t>46ffa441-b5e5-4f6a-b113-aca23abef10a</t>
  </si>
  <si>
    <t>7fd29b1d-4ab8-4055-9e8b-980136d6aeea</t>
  </si>
  <si>
    <t>703aa22e-3abb-4a1e-a07f-44738d9f2f4e</t>
  </si>
  <si>
    <t>f1e30976-808e-437d-a70b-d01bb89441aa</t>
  </si>
  <si>
    <t>f34c509b-95b0-4e54-bd9a-8784a5b46e76</t>
  </si>
  <si>
    <t>da12ed8f-012a-49e4-9406-cb485a16e16a</t>
  </si>
  <si>
    <t>3c732058-1c36-46f7-ae1c-0b38b5b46b94</t>
  </si>
  <si>
    <t>860c4b48-3775-4ab6-9177-e1e232f7f96b</t>
  </si>
  <si>
    <t>1e05a46e-6454-40a1-a3c1-c438504f43c2</t>
  </si>
  <si>
    <t>403bdb34-5515-4e5c-9c32-bec06903a71a</t>
  </si>
  <si>
    <t>30512781-3557-4287-8799-ff072fb604fb</t>
  </si>
  <si>
    <t>3621b2dd-b13f-4f32-9946-0e02fdbc09b8</t>
  </si>
  <si>
    <t>eae83480-1cd4-4baa-84cf-cf8c27f1f466</t>
  </si>
  <si>
    <t>f100bede-2956-431e-addc-f316d9ec907f</t>
  </si>
  <si>
    <t>52fcc057-1c1d-45a6-ba2c-488e31f2e99d</t>
  </si>
  <si>
    <t>ea0d0eed-2e84-420f-8ae4-98f82fcff594</t>
  </si>
  <si>
    <t>ccf2754d-25df-4f7a-9822-ce1870c4acd9</t>
  </si>
  <si>
    <t>4283da8e-b4da-47d1-9783-537f2927b425</t>
  </si>
  <si>
    <t>12be7293-db37-4727-917a-ed385f301f64</t>
  </si>
  <si>
    <t>5550d0a8-eab1-474b-a2de-41e403053ba8</t>
  </si>
  <si>
    <t>28b3ec45-74bf-4c3d-b1ec-532ece59ef4a</t>
  </si>
  <si>
    <t>13e5c54e-1ed9-4e46-8c06-81dd1a276f9b</t>
  </si>
  <si>
    <t>9a869871-a096-47d5-be50-3cf46dbe29f3</t>
  </si>
  <si>
    <t>1398487e-7678-4c26-b2e4-f36bf3ba8e10</t>
  </si>
  <si>
    <t>f02ea61c-475b-407c-89ac-edf456483317</t>
  </si>
  <si>
    <t>a5e0b027-ab68-46b1-ab0d-639795f881be</t>
  </si>
  <si>
    <t>9059d5b7-3bae-4d9d-9f74-97e8cb1c5903</t>
  </si>
  <si>
    <t>7c9370ca-3090-4274-b288-145e68a48758</t>
  </si>
  <si>
    <t>03c098ef-d629-441f-a32a-2f3a3e62cbd3</t>
  </si>
  <si>
    <t>cbd61c8c-2631-4ca9-bcec-16ad70883aa6</t>
  </si>
  <si>
    <t>44c77eb6-c7c9-47b1-ac8a-6f7681c17439</t>
  </si>
  <si>
    <t>5091425e-5e53-4ed2-b349-4b38b9168148</t>
  </si>
  <si>
    <t>4a782b0c-5fa5-4ab3-b3b3-a7c13f3407ce</t>
  </si>
  <si>
    <t>892ccb8b-ca98-4202-b575-0eb4242fbeec</t>
  </si>
  <si>
    <t>74fe1893-4c98-44ee-904e-032bd6ba0438</t>
  </si>
  <si>
    <t>6cd8b66e-e9a9-4a76-86c5-ec147597feb1</t>
  </si>
  <si>
    <t>eb68ba4d-eee2-44e3-b7bc-ba68d729d439</t>
  </si>
  <si>
    <t>8ee22600-1251-4fa6-a777-4941a9aa8981</t>
  </si>
  <si>
    <t>4ca4b826-1531-4339-b161-3a1c5c9bdb38</t>
  </si>
  <si>
    <t>e2c923ab-5714-48e6-9173-f0c0318ad17a</t>
  </si>
  <si>
    <t>b46be306-942d-489d-a8bc-8c94ad64986e</t>
  </si>
  <si>
    <t>70600497-0685-4cfa-8ee8-5251337701f9</t>
  </si>
  <si>
    <t>7c08f112-0b6f-4a1b-afc3-1c6b6139a373</t>
  </si>
  <si>
    <t>43d06eba-6d6d-4da1-9972-ac1c0c017d5a</t>
  </si>
  <si>
    <t>dcf16181-6f5a-4aea-8b35-9f58ae07b53f</t>
  </si>
  <si>
    <t>79e89dfa-4542-4788-80c1-c962eb2685d2</t>
  </si>
  <si>
    <t>ef7cb5c0-630d-4c78-aa0f-e3e0b13a2d20</t>
  </si>
  <si>
    <t>8ae82770-521c-48b9-965e-f411ff95d381</t>
  </si>
  <si>
    <t>3182d779-4f57-4f98-ba4d-85e761574933</t>
  </si>
  <si>
    <t>7939c459-6329-4f74-b1fc-e2fee45fb574</t>
  </si>
  <si>
    <t>17f4311c-4049-424c-838b-eff5563866eb</t>
  </si>
  <si>
    <t>012e403e-a152-4a8b-b6d6-1a5ee962ba54</t>
  </si>
  <si>
    <t>d4860467-e9e2-451f-89b1-fd9dc9953cef</t>
  </si>
  <si>
    <t>8bfb058a-ecf0-46b7-831c-e076a2845cfa</t>
  </si>
  <si>
    <t>ffdc6946-67a7-4b56-8684-f6472f4d569d</t>
  </si>
  <si>
    <t>9fc03417-a03e-4667-848e-37df10938a91</t>
  </si>
  <si>
    <t>c67cd18a-debf-4292-b245-ab7cc9caf9eb</t>
  </si>
  <si>
    <t>f60e48a7-65b9-42a4-a4cd-0496c723a57f</t>
  </si>
  <si>
    <t>52d65fe4-c517-4c91-acb1-d333f1ae3a02</t>
  </si>
  <si>
    <t>d6c04c8b-08e5-4594-9777-82c554f5a1b9</t>
  </si>
  <si>
    <t>4ddbdd32-b08e-4dab-a84d-55a6df59f74c</t>
  </si>
  <si>
    <t>17a4cb82-cb2a-418a-9ef9-e161f0997053</t>
  </si>
  <si>
    <t>88ea4f92-39dc-404a-9817-6c8e1163bef0</t>
  </si>
  <si>
    <t>52f861a4-cffc-4876-afc6-6e70f107dd94</t>
  </si>
  <si>
    <t>0d226dcd-fbdb-4e22-bf88-9fcedde6d466</t>
  </si>
  <si>
    <t>bf23e903-d1a1-44f0-860e-3a69f8e55b33</t>
  </si>
  <si>
    <t>89558369-5aca-4a28-96a4-32dff1091ba5</t>
  </si>
  <si>
    <t>48e3ab9c-b7e4-4e34-b2ef-4e53601774f6</t>
  </si>
  <si>
    <t>73cb8ced-dd66-40e1-9d4b-6d52e0333491</t>
  </si>
  <si>
    <t>0e146a3b-9403-448e-95cc-74c77f3b1bcb</t>
  </si>
  <si>
    <t>fc2905bf-db30-4ad3-b17b-1932c546c9c7</t>
  </si>
  <si>
    <t>6d870c5a-4c11-4d75-955c-958f69650318</t>
  </si>
  <si>
    <t>686d1e9c-c170-4cbe-bf22-5a3c6e8ff032</t>
  </si>
  <si>
    <t>b6b90555-b9bf-423c-b9c9-9cf41daba840</t>
  </si>
  <si>
    <t>695c6183-5186-4db6-9146-0e6f04a894d7</t>
  </si>
  <si>
    <t>3de074a5-3cfb-4601-872e-4342215bc394</t>
  </si>
  <si>
    <t>e6c1272b-7797-492e-84ab-0eba60a9f1cd</t>
  </si>
  <si>
    <t>4565ec73-85ac-4b87-81f4-d285f8f8c7fd</t>
  </si>
  <si>
    <t>1fb84ce8-c491-4df2-b657-12e48e0bbef1</t>
  </si>
  <si>
    <t>e52c07aa-4474-45f1-a89d-6be22172d110</t>
  </si>
  <si>
    <t>04292811-6c69-4b87-9b30-1fc89a3a7449</t>
  </si>
  <si>
    <t>9ce148c3-a9bb-4adf-9c22-6f77ad0ba0e0</t>
  </si>
  <si>
    <t>82aa6bb1-7481-4f36-af18-e421c9ddecea</t>
  </si>
  <si>
    <t>2fb3d72e-429d-49a9-b86b-88ed9ffca49a</t>
  </si>
  <si>
    <t>ee2e59f3-12bd-481c-99c1-98748d692d33</t>
  </si>
  <si>
    <t>e4234f06-8238-4f9e-9cbe-ec38fa75351a</t>
  </si>
  <si>
    <t>0a40de66-c0f1-483f-be88-f76657fd2570</t>
  </si>
  <si>
    <t>9bb4e84a-8775-4419-ab91-7099161cc73b</t>
  </si>
  <si>
    <t>38e0a843-024b-47ab-be4f-ff4200aae874</t>
  </si>
  <si>
    <t>194e6798-6572-45de-8f7c-e9937c43c943</t>
  </si>
  <si>
    <t>4383dcd3-0365-4fdb-8e32-1bfe44799330</t>
  </si>
  <si>
    <t>331a1bea-5720-4aa9-9872-7a4b58e0301d</t>
  </si>
  <si>
    <t>eead81f9-2cc9-49c1-8cdf-3a363937a459</t>
  </si>
  <si>
    <t>71b79aba-c9e0-4989-9363-015f4b1a4934</t>
  </si>
  <si>
    <t>cec696e3-543e-4bc4-8ef4-1e46f7da7025</t>
  </si>
  <si>
    <t>f1fd0e88-cc1d-4738-bdde-dc942328e4df</t>
  </si>
  <si>
    <t>fbc8418a-96e2-4e49-a6ee-2d02884db6c3</t>
  </si>
  <si>
    <t>838907ca-4ed2-4f81-be2f-f7d8ee8bfbd5</t>
  </si>
  <si>
    <t>c130abca-2101-4cf7-bef8-8f31bb4fb2af</t>
  </si>
  <si>
    <t>e27f665d-5b68-47b5-951d-4592b88015b8</t>
  </si>
  <si>
    <t>4dcdbc0c-21d4-4ca1-8909-caf9dc430301</t>
  </si>
  <si>
    <t>3fcdd63f-9419-4700-ba9b-aaa5475c05db</t>
  </si>
  <si>
    <t>ec4bca58-43ef-438e-8222-b9f755eff9f1</t>
  </si>
  <si>
    <t>e69bbff2-1917-4238-8cda-bd7f76a36129</t>
  </si>
  <si>
    <t>0d72101f-8cd3-4e66-87a5-f6f68aec6db6</t>
  </si>
  <si>
    <t>0c6dd38a-58cf-44aa-9234-3a46b129782f</t>
  </si>
  <si>
    <t>519470c3-f8cf-4467-8d0e-fe8c5bba8e9a</t>
  </si>
  <si>
    <t>6e8fe939-ebbf-4e9a-8d6e-5927beb3b232</t>
  </si>
  <si>
    <t>9b1a52bc-4392-418d-8d42-85a41559a1d6</t>
  </si>
  <si>
    <t>219c4b3d-5f85-4951-a21e-c4329d1426e1</t>
  </si>
  <si>
    <t>df7c21fa-489d-44c9-af6e-07d29f4589a9</t>
  </si>
  <si>
    <t>7b1fac02-e457-4c2f-af34-2a0e1f413dfd</t>
  </si>
  <si>
    <t>6596e50f-f05d-49bb-a7a1-cdf227b039fa</t>
  </si>
  <si>
    <t>54cb3de8-1ea4-46fb-9863-fc18395cc35c</t>
  </si>
  <si>
    <t>52b18844-6a6b-4116-82a3-2dfa6c333351</t>
  </si>
  <si>
    <t>a0f00879-ecad-41e5-a339-27a1c8a5bbfd</t>
  </si>
  <si>
    <t>bb63a866-b76d-44d8-b09a-c1c449a36d23</t>
  </si>
  <si>
    <t>010885c9-c25d-4d86-8da0-c1684c4b729d</t>
  </si>
  <si>
    <t>734eac6e-6e66-49ee-95a1-90c17e706aad</t>
  </si>
  <si>
    <t>323916f7-4d28-4ee6-b11f-2e999023f1c5</t>
  </si>
  <si>
    <t>d0b6d3d3-c6ef-48ec-b942-4bf11f7c48ae</t>
  </si>
  <si>
    <t>c3d5f083-ec09-46d7-a221-4a652aef3051</t>
  </si>
  <si>
    <t>e9015ce7-5944-49b9-9ac9-6ed9d1d5f7cc</t>
  </si>
  <si>
    <t>f976ff1b-faff-4776-8834-1692d6f478c2</t>
  </si>
  <si>
    <t>f01b4ffc-a5c8-4ed5-9b65-cc0ed0b0d82f</t>
  </si>
  <si>
    <t>68018f26-836a-487f-b29e-3ddf2d0274e0</t>
  </si>
  <si>
    <t>45adff31-0534-48f8-b110-6e8c2bcca90c</t>
  </si>
  <si>
    <t>e0a258fe-b23c-46e3-89aa-66201b5f34d5</t>
  </si>
  <si>
    <t>c0588789-b7a4-4571-86b8-aeeca5a4bfe9</t>
  </si>
  <si>
    <t>21046feb-c05b-4bb6-9a93-202a26e349dc</t>
  </si>
  <si>
    <t>d1e137e7-6156-48d2-92f2-d2082d46d191</t>
  </si>
  <si>
    <t>aa60bb4f-b826-4bb8-91a8-3bb08232cfaa</t>
  </si>
  <si>
    <t>ede50a63-698d-44f9-be4d-d41229d24022</t>
  </si>
  <si>
    <t>e1b5fd8d-c042-4bc1-9152-ea1d4e5af5cc</t>
  </si>
  <si>
    <t>7865ddf7-f8dc-41ec-bd20-b776adc2e6c6</t>
  </si>
  <si>
    <t>9e08397d-5d50-4b9d-a328-48e20cc28cbd</t>
  </si>
  <si>
    <t>9d2383d0-a5fa-4030-bae8-138e4f1cceb2</t>
  </si>
  <si>
    <t>3271166c-eba3-4b6c-974b-d3a2fb9d8d16</t>
  </si>
  <si>
    <t>b9d08fe1-abc8-446f-a7cf-dfb2aedf99d5</t>
  </si>
  <si>
    <t>521a7e48-2b41-4374-96ac-76de4524f8fd</t>
  </si>
  <si>
    <t>d17bbb9e-ed8e-462a-9914-501126a01a2e</t>
  </si>
  <si>
    <t>cdb95636-1068-40b4-b733-d309bd667431</t>
  </si>
  <si>
    <t>c8e579a8-63aa-4d68-8a52-c02456fc48ea</t>
  </si>
  <si>
    <t>580eac58-561b-4424-82d5-25f89ff79725</t>
  </si>
  <si>
    <t>a244694c-5985-4d16-a9a0-53149c4c2120</t>
  </si>
  <si>
    <t>79091072-f814-4fdf-a118-1967a062b001</t>
  </si>
  <si>
    <t>eeb0ae6d-c3f5-4091-959f-18ffdd37ada8</t>
  </si>
  <si>
    <t>e6f2067b-f03f-4119-8ed6-4f9d7850d117</t>
  </si>
  <si>
    <t>27a8f86e-658c-4c50-88d9-8bc14c948fa7</t>
  </si>
  <si>
    <t>951868b2-6514-417a-a360-4ff30724103f</t>
  </si>
  <si>
    <t>23d29e52-daa5-42a2-ac35-6c7e89665305</t>
  </si>
  <si>
    <t>13c61a9d-f90f-48fb-beb1-3c72931fbe1c</t>
  </si>
  <si>
    <t>f3870c1a-9bf7-4c74-a785-5ea49b99b549</t>
  </si>
  <si>
    <t>4f29d689-b6f3-46f2-b79c-f1c7faba0c78</t>
  </si>
  <si>
    <t>dd82406f-4455-4912-83de-731488b95c47</t>
  </si>
  <si>
    <t>1cae3009-b790-4912-ba3d-0b692961246d</t>
  </si>
  <si>
    <t>53f3b872-c2a3-4d37-b3ba-41c0bb78eddd</t>
  </si>
  <si>
    <t>5511bc8c-cecd-4cf3-b92c-d2da21b49ea2</t>
  </si>
  <si>
    <t>cc8011c0-d648-4814-9e43-64d9dbe11263</t>
  </si>
  <si>
    <t>c105b885-3812-4cc5-b863-663e6d3aa27f</t>
  </si>
  <si>
    <t>46806b00-b341-4da9-b790-77f92cb58524</t>
  </si>
  <si>
    <t>17b6ef23-439f-4e93-bda2-3bb80d7f52ad</t>
  </si>
  <si>
    <t>2148067b-df0c-45d2-a8a5-26a9b37478f3</t>
  </si>
  <si>
    <t>a2fd95e1-0f0e-4f0d-800d-6af9922af36e</t>
  </si>
  <si>
    <t>44d329aa-ceed-4796-9287-85ecd2059757</t>
  </si>
  <si>
    <t>ba63e506-a67e-464b-8bb7-b437474cc560</t>
  </si>
  <si>
    <t>c259b060-16d1-4b63-8f63-de0964d341e6</t>
  </si>
  <si>
    <t>2abaf7af-5986-49d8-a5b1-e6680cdc2778</t>
  </si>
  <si>
    <t>8cc2ef59-1c5f-4f3b-8b07-d573a58d9a7f</t>
  </si>
  <si>
    <t>ea906565-8401-4ec0-a290-4463273b7a57</t>
  </si>
  <si>
    <t>1672fa16-32cf-4936-97aa-a466db1d6801</t>
  </si>
  <si>
    <t>2a9c4a64-39ae-4914-87cc-e5aa181f079e</t>
  </si>
  <si>
    <t>a95015f6-e5ee-4e94-9951-40ef16034101</t>
  </si>
  <si>
    <t>14048ed7-ee9a-45df-ad48-72dedc057847</t>
  </si>
  <si>
    <t>22abc779-7c79-4db6-bdbc-84d0dc253920</t>
  </si>
  <si>
    <t>cb8480b7-2294-4e40-863a-ce6183eb9485</t>
  </si>
  <si>
    <t>c0ea15aa-5a8d-414a-99f8-e1e0b7498897</t>
  </si>
  <si>
    <t>2c2be7c8-c07f-4ac2-b6d8-5966b1a9b78f</t>
  </si>
  <si>
    <t>b856564c-fc46-41bc-9911-b832c20ca5cb</t>
  </si>
  <si>
    <t>10365f15-3bcd-4d6a-85a6-8f8c1a905e22</t>
  </si>
  <si>
    <t>e8ee25c9-a824-4c52-ad06-40d986d79042</t>
  </si>
  <si>
    <t>6554d887-36d2-4e63-8ff6-7d0c662d0a7f</t>
  </si>
  <si>
    <t>7f1b6388-c4f1-4276-9c13-142329a0d73e</t>
  </si>
  <si>
    <t>9c175b78-c54f-4945-9608-097dd84ee051</t>
  </si>
  <si>
    <t>3debeff2-5876-46d3-807a-89f60e9115be</t>
  </si>
  <si>
    <t>58412736-8345-419d-a1b9-bc2d93bdbf73</t>
  </si>
  <si>
    <t>eb4ea979-74ba-4e4f-a30b-56b6a91ab3be</t>
  </si>
  <si>
    <t>defce98c-c06f-45e6-8d2c-0e4167423893</t>
  </si>
  <si>
    <t>90cf8d16-3ed8-4ad4-97b8-294e6c42c2c3</t>
  </si>
  <si>
    <t>9614c619-20a0-4d1d-b126-dce8693c9487</t>
  </si>
  <si>
    <t>26a8f2ac-2cb2-4fa0-b819-4b3011289317</t>
  </si>
  <si>
    <t>053fb4f4-6fd3-46b3-9375-af34ca8aa770</t>
  </si>
  <si>
    <t>9af00735-7f07-418d-95e7-03e6d94341d7</t>
  </si>
  <si>
    <t>cb10a000-d8fb-4dc4-9591-88a2698a7685</t>
  </si>
  <si>
    <t>7a0cb4f1-afc8-4a60-8708-9c8c14d28083</t>
  </si>
  <si>
    <t>5ef541d9-188b-42b3-b7bf-ee9facfb5b90</t>
  </si>
  <si>
    <t>813b643b-3cfc-455d-8f28-f2adb29f06f2</t>
  </si>
  <si>
    <t>e202f0c7-5516-4b0e-8a4a-8bbeda70afa2</t>
  </si>
  <si>
    <t>b2103dcd-76ee-4fc8-8204-e31526f5a4eb</t>
  </si>
  <si>
    <t>a56e3ad2-8b75-49fc-8558-8cf8dfdeba3b</t>
  </si>
  <si>
    <t>697fa5ae-255c-4bc8-b27d-32b7c091448c</t>
  </si>
  <si>
    <t>a6c05e39-8632-4843-9a11-d5a5f83e0fa1</t>
  </si>
  <si>
    <t>87a98e4a-160f-4c52-9dfb-6826dcdfffa1</t>
  </si>
  <si>
    <t>d6faed8f-1499-4f45-af42-9da2241556b6</t>
  </si>
  <si>
    <t>c47e97db-7c08-4ff7-91ad-3f5ac33aabcd</t>
  </si>
  <si>
    <t>00fea908-86d2-482e-bdf6-fef27489b99c</t>
  </si>
  <si>
    <t>99ecbb6c-f3c5-4058-a98a-4691f49c1806</t>
  </si>
  <si>
    <t>42615ef8-69bb-47b4-95a2-43f9be8d613d</t>
  </si>
  <si>
    <t>d00bc23b-ec6a-40e7-894e-8c834e843405</t>
  </si>
  <si>
    <t>35d03843-2414-4d77-ac9b-3eee101a3068</t>
  </si>
  <si>
    <t>4fb8c20a-a3da-4cad-93b1-94c0fe5890b3</t>
  </si>
  <si>
    <t>022d9526-baef-425a-ae78-a276d080f638</t>
  </si>
  <si>
    <t>9e2ecbc7-e399-443d-93ef-4d6d771f07d4</t>
  </si>
  <si>
    <t>4ddd1ecc-cf85-4dc7-b888-8b8f81a8ac0b</t>
  </si>
  <si>
    <t>1786397d-9568-4a2e-ade5-e192d3b63481</t>
  </si>
  <si>
    <t>710c257b-c349-4af4-b55a-c0dcc23eca59</t>
  </si>
  <si>
    <t>e34e7dd7-fda0-4519-bffd-f85b465791b9</t>
  </si>
  <si>
    <t>dcad2123-283c-47b5-a8e4-4864efe57f34</t>
  </si>
  <si>
    <t>da41533d-b43b-474e-b831-9b6dffb08390</t>
  </si>
  <si>
    <t>539b405a-bb48-483e-84ec-b2e97550eb44</t>
  </si>
  <si>
    <t>b13e29e2-ec56-482c-8cbc-f7fbb78ae8b1</t>
  </si>
  <si>
    <t>c720470f-ee21-452d-87c9-a8b1519ba76f</t>
  </si>
  <si>
    <t>c86ffea4-12b8-44d0-8fd8-bc783aad0b20</t>
  </si>
  <si>
    <t>4f038056-f712-442f-bd55-39ce257b9eeb</t>
  </si>
  <si>
    <t>825739b6-7fbf-49e0-97de-eec9b274321c</t>
  </si>
  <si>
    <t>9547865c-a445-4013-8474-967320596106</t>
  </si>
  <si>
    <t>a233120f-ac9e-4ac7-a9b4-2b65056d6332</t>
  </si>
  <si>
    <t>01259e4d-a0d3-467d-ad05-d09397e1da2b</t>
  </si>
  <si>
    <t>cced3192-2520-4296-a360-d795aa56e8ee</t>
  </si>
  <si>
    <t>52167674-c642-4ef6-a131-bcde7683a7ed</t>
  </si>
  <si>
    <t>b93c465f-b435-44f8-a8bb-c71ba91b6951</t>
  </si>
  <si>
    <t>97f55e73-86f0-4cd8-8ea6-fba92cbb3942</t>
  </si>
  <si>
    <t>81f69a65-0cb7-4d0f-9362-12b134643b4b</t>
  </si>
  <si>
    <t>ecf2616f-2f14-46db-8b82-5bfffe9c8904</t>
  </si>
  <si>
    <t>476b449e-9387-4a10-b223-730b3d8c77e2</t>
  </si>
  <si>
    <t>d5887cc5-49fd-4d92-a86c-594f075aad13</t>
  </si>
  <si>
    <t>a7abe3ac-0561-4ecd-9d80-54962119a39d</t>
  </si>
  <si>
    <t>ef02bc5e-5840-4908-905d-db95aed67a91</t>
  </si>
  <si>
    <t>12d145fd-0135-4b07-ad5f-55404f37590b</t>
  </si>
  <si>
    <t>7039bc4f-d84d-4ddd-b6dd-a7338be58544</t>
  </si>
  <si>
    <t>08319b64-0cb4-47e8-99a1-f867a590455d</t>
  </si>
  <si>
    <t>ed10d6c8-e921-4644-ba90-4c5b49bf95cd</t>
  </si>
  <si>
    <t>15b93fb6-d96a-4590-bf4f-63abf315ebb8</t>
  </si>
  <si>
    <t>08123f35-ba2c-4f4a-8f18-c7c677da2d4d</t>
  </si>
  <si>
    <t>d7b892f2-ec1a-4f0a-a0f8-f6c2fb6e0faf</t>
  </si>
  <si>
    <t>20326cdd-b7f1-413c-ac91-36b05535abd7</t>
  </si>
  <si>
    <t>70bf1e1b-f3b7-48d2-997a-594e7f634bfe</t>
  </si>
  <si>
    <t>5aa67868-36bb-4e62-b700-e580d5eb019b</t>
  </si>
  <si>
    <t>fb4f0a27-b020-461c-ae31-020b64a709c6</t>
  </si>
  <si>
    <t>441f3454-b0cc-4485-8612-e6a5f9972004</t>
  </si>
  <si>
    <t>ad38ceae-c443-47db-96b8-08eeaee89577</t>
  </si>
  <si>
    <t>b9c8aef6-06fb-4110-965b-4d2e33c7b1de</t>
  </si>
  <si>
    <t>9bfcb619-2972-4b52-9816-9292cd38e1a3</t>
  </si>
  <si>
    <t>a8c16d44-8264-4c15-a6a3-862a5651a8fe</t>
  </si>
  <si>
    <t>375636e4-e85d-4e24-ae70-527aee534a0e</t>
  </si>
  <si>
    <t>9fa8f48e-07e0-4a91-a3ea-cd34cc07235e</t>
  </si>
  <si>
    <t>d9388417-d07c-4a11-9b87-13322f3c72e1</t>
  </si>
  <si>
    <t>275c24d8-bd9d-465a-b47c-4298b0c25869</t>
  </si>
  <si>
    <t>2627c882-665c-446a-b957-84b0e2d4c4a7</t>
  </si>
  <si>
    <t>9d6afd08-d37a-4666-87be-7830f8016691</t>
  </si>
  <si>
    <t>ab1ef744-8b0a-4b92-99d3-df10779c71c2</t>
  </si>
  <si>
    <t>7c846c02-10fa-4d27-9c4a-4e33dc0f52b9</t>
  </si>
  <si>
    <t>c2c14ce8-420f-4fc8-ba76-8128e14ceec5</t>
  </si>
  <si>
    <t>d4df1262-208e-49b8-94d1-c345aed68206</t>
  </si>
  <si>
    <t>408c02a8-c71d-41e1-88ff-97452b54eb05</t>
  </si>
  <si>
    <t>1fde9d76-08fb-4222-846e-2cc2f3a00469</t>
  </si>
  <si>
    <t>770d0fc8-ee30-4d83-8147-a6bcd2df2ae8</t>
  </si>
  <si>
    <t>82535b5e-5d96-4aa2-926e-322562c34eae</t>
  </si>
  <si>
    <t>a13ae991-acac-4088-b0f2-91749b0e5f35</t>
  </si>
  <si>
    <t>fa21b4d6-e728-4714-aede-eb7222223c37</t>
  </si>
  <si>
    <t>df4fdc0f-ca44-4b20-a318-2f58ee7c59cf</t>
  </si>
  <si>
    <t>9db6e235-f029-47a9-ae45-be71540f736b</t>
  </si>
  <si>
    <t>7759939a-2eec-47d3-9748-a819e36f07a6</t>
  </si>
  <si>
    <t>2d66713b-3186-4747-82ed-859e037cf0dd</t>
  </si>
  <si>
    <t>db6d7d75-d15d-4373-8e44-40702e10826f</t>
  </si>
  <si>
    <t>a77b479a-f239-48a3-b61f-76735b15dc57</t>
  </si>
  <si>
    <t>77143654-6e0a-4ec0-ae6d-33bb9fb4c637</t>
  </si>
  <si>
    <t>7e1104a2-5217-4ac1-b28d-8d48a9f6f305</t>
  </si>
  <si>
    <t>e1671a1d-ea37-4344-96b4-4c3f41b70b1d</t>
  </si>
  <si>
    <t>c37ab5ee-e473-4804-a548-a64dffcb07c1</t>
  </si>
  <si>
    <t>a27f9535-0f21-4f3b-b3e5-e0458a77ff8d</t>
  </si>
  <si>
    <t>1a3bd498-8a98-4e7c-872f-a313dd10e4ba</t>
  </si>
  <si>
    <t>5b04b751-64f1-4a5e-b8f6-4bb8d79c1a20</t>
  </si>
  <si>
    <t>8c618468-de85-49f2-93b0-4b3d44c88627</t>
  </si>
  <si>
    <t>1180e1ba-7bb8-4712-82d7-96092f0a7b5a</t>
  </si>
  <si>
    <t>9b33ba2b-081b-49e5-af8e-a2a8cec34698</t>
  </si>
  <si>
    <t>bf0e3d45-b1f6-4ded-976d-990a6c87e318</t>
  </si>
  <si>
    <t>0a6fd3de-4011-4934-a2e7-dd65d5ebda99</t>
  </si>
  <si>
    <t>80af786b-2219-4a1d-88b5-34b1a839b8fc</t>
  </si>
  <si>
    <t>739618d2-0aa5-4950-a2d7-a87af7c81cb9</t>
  </si>
  <si>
    <t>8c2ef60e-b8de-4a15-a33a-987808928aa6</t>
  </si>
  <si>
    <t>560aa5ec-ae84-4a1c-9266-64e83fc34bcd</t>
  </si>
  <si>
    <t>40e0f277-9546-4332-9573-2f3a42418f95</t>
  </si>
  <si>
    <t>65910b38-5c0d-4405-8b91-f4b20de2e01f</t>
  </si>
  <si>
    <t>44055044-b8f3-47a4-96ec-8b142d44161a</t>
  </si>
  <si>
    <t>a7e68590-de0c-42bf-85bf-e1dae4a5d619</t>
  </si>
  <si>
    <t>56f86bcb-75ae-44af-ac11-238f3807c6a0</t>
  </si>
  <si>
    <t>fa25be40-e837-4d11-a18a-e741f640a6c2</t>
  </si>
  <si>
    <t>101810f4-b7e2-4233-b804-25ef0c80b96c</t>
  </si>
  <si>
    <t>dd600130-5fb8-4f9d-9800-36b3c28fc9a0</t>
  </si>
  <si>
    <t>8d10fb13-c155-4a2f-b181-130a48306123</t>
  </si>
  <si>
    <t>09699068-68ed-47bf-a2e9-7c45d9362114</t>
  </si>
  <si>
    <t>688dd636-0e5c-46a4-a2de-a7e49e187dba</t>
  </si>
  <si>
    <t>7bbaa9f0-5e8b-47aa-8696-ce73470f0f8a</t>
  </si>
  <si>
    <t>78114a46-a8a3-4075-a867-54ef7d2027d8</t>
  </si>
  <si>
    <t>b09454f1-45bf-4685-a83a-b77486e45817</t>
  </si>
  <si>
    <t>6d9d210f-432e-4c1b-8224-7175f7184fce</t>
  </si>
  <si>
    <t>a4be562c-2b10-481e-8308-b9dc8ccdacf7</t>
  </si>
  <si>
    <t>a679ff5a-1576-412d-ae2e-950455d79ca8</t>
  </si>
  <si>
    <t>52e0fa43-31a1-4721-b8b7-d6a07690498c</t>
  </si>
  <si>
    <t>04618a19-8fe1-49ce-b44f-b985a835a936</t>
  </si>
  <si>
    <t>d5c9246c-2de9-4150-a8bc-021c93cbf3b8</t>
  </si>
  <si>
    <t>93452c96-9b83-4064-9bac-f1b2443ca16e</t>
  </si>
  <si>
    <t>5dcb3249-975e-4eef-98f4-5fd1c8355d62</t>
  </si>
  <si>
    <t>ccc1b803-f848-4fb3-819b-fcc365c0f57b</t>
  </si>
  <si>
    <t>e45b8e84-3aaf-408e-a98f-c84b041c3e59</t>
  </si>
  <si>
    <t>57c6fecc-d103-4ffd-803d-e2c881f0c29c</t>
  </si>
  <si>
    <t>ad0dc6ca-b6ae-4d13-800e-83dbff819206</t>
  </si>
  <si>
    <t>79277137-f0ab-40de-b50b-f63adef6e7bb</t>
  </si>
  <si>
    <t>2ac15565-d454-4a49-9aed-314739d170f3</t>
  </si>
  <si>
    <t>659017e5-3053-4531-a007-b0180133c04e</t>
  </si>
  <si>
    <t>d7368852-b47f-4f19-90b1-3dca96521f45</t>
  </si>
  <si>
    <t>248ad5bd-8c12-4df1-b241-b74428b61b0a</t>
  </si>
  <si>
    <t>cbe7df49-bf9d-4381-bb1b-2026f1fc560d</t>
  </si>
  <si>
    <t>e9306bfb-7f7e-4d23-b816-32fb3992cba2</t>
  </si>
  <si>
    <t>b9f6e743-a640-40b9-8635-0003f6ce1707</t>
  </si>
  <si>
    <t>2f981e1f-eb9b-4e0a-9c85-46d0260f0363</t>
  </si>
  <si>
    <t>d19dca6a-bd0d-4faf-ac42-295da4e013f9</t>
  </si>
  <si>
    <t>cd551c7d-4356-41d1-af51-901d99fe3fce</t>
  </si>
  <si>
    <t>f0bf29ac-2759-48d1-a5f1-b79dfac4a668</t>
  </si>
  <si>
    <t>ae138331-36de-425a-8e2f-eaf61ad466bb</t>
  </si>
  <si>
    <t>61615ced-dd8a-47f6-885d-ab2872a5ffd1</t>
  </si>
  <si>
    <t>a3e7f368-d3db-48cd-8c71-085eafa02533</t>
  </si>
  <si>
    <t>e5b12851-05bd-4bf3-b8a5-ec46955fea8a</t>
  </si>
  <si>
    <t>f686fae6-947c-4a86-b1ff-d627e2ec9b9e</t>
  </si>
  <si>
    <t>24c4659c-c05b-47a6-bd89-b2fefcec6fc2</t>
  </si>
  <si>
    <t>5423a682-7259-4ec1-822b-698081ff493b</t>
  </si>
  <si>
    <t>821b23fa-ee9f-4b45-b38d-d15cbdbad782</t>
  </si>
  <si>
    <t>7cd6308a-0253-4e6d-892e-1f5375ba3eae</t>
  </si>
  <si>
    <t>cd1879de-4eea-48f6-b6d5-1681c1372334</t>
  </si>
  <si>
    <t>772325c0-fc37-4d79-9029-163b5d474bdb</t>
  </si>
  <si>
    <t>50ae9c3b-e68c-437a-9ee7-6a4e09f6127d</t>
  </si>
  <si>
    <t>78c8b1da-599d-4683-807b-de21939a0349</t>
  </si>
  <si>
    <t>b8f3f85d-30f7-4d52-90ff-205a4b9f97a9</t>
  </si>
  <si>
    <t>115791fd-7440-42f1-b601-912b3314f3db</t>
  </si>
  <si>
    <t>44c75998-5a83-4f92-b0c6-9a49d3bab5c5</t>
  </si>
  <si>
    <t>55772d81-3feb-406e-8477-d6b20cafa9ad</t>
  </si>
  <si>
    <t>3d690fbd-5a6b-4be5-ac05-2d7fe0fab703</t>
  </si>
  <si>
    <t>537c33b9-d572-4af3-9ff1-4506533ce24c</t>
  </si>
  <si>
    <t>f52bb910-7cf0-4ab2-85cb-0877c2f91fbb</t>
  </si>
  <si>
    <t>860a7cfe-3cc1-4972-bc79-e8de20fcea81</t>
  </si>
  <si>
    <t>ead0f082-c185-42b5-8c23-d809aef7cf3e</t>
  </si>
  <si>
    <t>df456318-3472-48e1-a7a7-258e18f1e89a</t>
  </si>
  <si>
    <t>3cf336c8-87f0-4a4a-aa99-f90c56bfcd0b</t>
  </si>
  <si>
    <t>36a7fc36-8eb1-4a2a-a98b-0d4d4847d8c3</t>
  </si>
  <si>
    <t>4f938f93-7d72-45ac-bee2-89178aee58ce</t>
  </si>
  <si>
    <t>a7b5a205-4f83-4821-8901-bf22c4dfbfbd</t>
  </si>
  <si>
    <t>6b5029ad-8e3c-48ab-a366-b2ebba8c0cf4</t>
  </si>
  <si>
    <t>08d1e1b8-d287-4188-b8f8-5c3fb787c44c</t>
  </si>
  <si>
    <t>78438816-68ce-476a-af9e-93cbc7fd9a21</t>
  </si>
  <si>
    <t>83904b59-45ec-447b-a286-83a0e53b7a90</t>
  </si>
  <si>
    <t>2795bbca-06fb-4093-97b2-9b543548f0b9</t>
  </si>
  <si>
    <t>ca16d281-e92e-428f-9c85-3ddc6de3560d</t>
  </si>
  <si>
    <t>7e38e959-78bb-476b-a772-d0ef3d13ac2c</t>
  </si>
  <si>
    <t>a467142b-08a0-497a-b554-55d484b786b7</t>
  </si>
  <si>
    <t>6328177e-40d8-4bcd-abe0-138969bf3533</t>
  </si>
  <si>
    <t>78283673-5464-4014-aa4f-47b57e6a19dd</t>
  </si>
  <si>
    <t>dfd1854b-e475-4997-aec0-831e76d1d981</t>
  </si>
  <si>
    <t>df6b7808-ac2c-4278-b4f5-dbd298a79958</t>
  </si>
  <si>
    <t>76f8d3f5-7260-484d-868b-aeb69b31c98b</t>
  </si>
  <si>
    <t>6f14c145-eb1c-4564-8ff5-d9a96e003e7c</t>
  </si>
  <si>
    <t>0d30716d-0b24-4098-9cae-546c4c30fc50</t>
  </si>
  <si>
    <t>2e84ade2-475c-446e-b2d8-40c71c0dc10a</t>
  </si>
  <si>
    <t>d011a880-ab9a-474f-b6d1-7bae019fffb8</t>
  </si>
  <si>
    <t>3f263331-cfc1-4ad7-afaa-39f6f277c5c0</t>
  </si>
  <si>
    <t>05f51a79-7667-4035-944d-38664ab1dd34</t>
  </si>
  <si>
    <t>9ccfcce3-a201-47f2-ad6c-47bb1d7adad3</t>
  </si>
  <si>
    <t>28985fd5-4fdd-46d4-8bdb-49f668895b62</t>
  </si>
  <si>
    <t>82f4dc44-ef7b-4c1d-946d-f10b8e5f32dc</t>
  </si>
  <si>
    <t>feac672d-778a-46e0-9263-de0bd888a1ff</t>
  </si>
  <si>
    <t>c5439b3c-91d9-4418-afe3-ab7873c33696</t>
  </si>
  <si>
    <t>b69f52f3-07e5-4eb9-a242-69c56545c017</t>
  </si>
  <si>
    <t>d58b4ea5-23e0-4617-8663-6d4a6cf5cfbb</t>
  </si>
  <si>
    <t>e43d473b-2e15-4394-b4a0-ad2edb80941a</t>
  </si>
  <si>
    <t>4a0bb443-3e2e-4302-9f23-6eb03d38ce5a</t>
  </si>
  <si>
    <t>d2903cf3-5cc1-4af3-8d05-11c433595b6c</t>
  </si>
  <si>
    <t>545d3da4-14a0-4faf-962b-6c4c3904c92e</t>
  </si>
  <si>
    <t>651b6c6e-0ed1-4264-b8bb-745814392fb4</t>
  </si>
  <si>
    <t>a93594f1-3e6b-4aa7-9996-05ae66bce8a3</t>
  </si>
  <si>
    <t>6ab0f5b6-3726-4344-9caa-c9cb1df9e186</t>
  </si>
  <si>
    <t>6ffb0340-6a33-4fb9-b430-c7f2df9eefd8</t>
  </si>
  <si>
    <t>a6f01b99-5aa1-451e-94a9-f8dbb3ffa9d0</t>
  </si>
  <si>
    <t>b7799cff-126c-416e-af05-f6ce17bf7a11</t>
  </si>
  <si>
    <t>c226f962-1db7-4d60-bd07-a2bc5f64f82c</t>
  </si>
  <si>
    <t>3bb681b4-1b48-4fcd-8004-69713934ebe8</t>
  </si>
  <si>
    <t>5bfb2ed0-d5b0-496d-bf15-5429876e0228</t>
  </si>
  <si>
    <t>cdcb2e76-921b-4ca7-b6f9-6ce3d3bcbd9e</t>
  </si>
  <si>
    <t>59c8a25a-c3b6-4040-901c-aab311ee7d70</t>
  </si>
  <si>
    <t>33fed91b-f76c-4824-8c58-b464f004c63e</t>
  </si>
  <si>
    <t>ae95fa34-19ef-43d3-9526-af3518ed6753</t>
  </si>
  <si>
    <t>b19b44fa-a4ef-43f2-8aab-dec955d2006e</t>
  </si>
  <si>
    <t>f5fcc0cc-ee12-4f73-9c59-9f2110350e1b</t>
  </si>
  <si>
    <t>1226210b-fa92-4495-8b5d-11b49e327e14</t>
  </si>
  <si>
    <t>8d98d291-3afd-44b1-a600-dd858857a5c4</t>
  </si>
  <si>
    <t>a00f0a3a-a489-4a57-a6ef-734c51ad8887</t>
  </si>
  <si>
    <t>48c2b29c-364c-41bd-b4b4-9ed13cf56024</t>
  </si>
  <si>
    <t>e6f8d4c3-3861-4bf5-b56a-47a812e04a91</t>
  </si>
  <si>
    <t>6117da36-7029-45f1-9f92-3255732c8987</t>
  </si>
  <si>
    <t>941a475a-10ba-4b35-b9be-15cce3f9c90b</t>
  </si>
  <si>
    <t>12ad4692-841d-42fa-8b67-8a58e32dd96a</t>
  </si>
  <si>
    <t>bf42926e-26b5-4973-9c7a-dfe9e8f62408</t>
  </si>
  <si>
    <t>a1c6c7f4-40d3-4faa-a2e2-2c8bcea27352</t>
  </si>
  <si>
    <t>80ef1019-283b-4720-b040-881f5403f651</t>
  </si>
  <si>
    <t>cace2112-dbd3-497b-bc39-278920b8cc17</t>
  </si>
  <si>
    <t>4441d36d-5f53-4cc0-9fa1-e8171a69ddcc</t>
  </si>
  <si>
    <t>20bd9458-3080-4104-a013-d0fd2452c2f8</t>
  </si>
  <si>
    <t>c74431c9-a321-4256-b660-cbef35751121</t>
  </si>
  <si>
    <t>1c2c04fa-3396-42c4-aad4-f5271d1f8774</t>
  </si>
  <si>
    <t>5ed5b264-90fc-4775-be79-f2a1341a3549</t>
  </si>
  <si>
    <t>8e219d15-db5e-49f6-841f-c738fdd7ad87</t>
  </si>
  <si>
    <t>71b623fc-70e0-404e-a4e7-b6c4f7d2bfd9</t>
  </si>
  <si>
    <t>20dd97a7-64e8-4da1-b213-87d8bef12b35</t>
  </si>
  <si>
    <t>28a4fd20-230f-4ff8-9a3d-e2f21afa067f</t>
  </si>
  <si>
    <t>c2fc3a80-ce4d-4507-bbd7-3440cebbd19b</t>
  </si>
  <si>
    <t>edd2721b-4b5a-4ffd-8f89-14e16ff0c2d9</t>
  </si>
  <si>
    <t>50c07a63-49d0-4f7b-ac3d-4103c8bb1f9a</t>
  </si>
  <si>
    <t>b28d9ac3-5f4c-49bc-a0df-d777a8c697e5</t>
  </si>
  <si>
    <t>dd045b4a-ae2e-422c-b2cf-4818a1ecaffd</t>
  </si>
  <si>
    <t>519d6962-5d07-45f2-9be6-77097d30f389</t>
  </si>
  <si>
    <t>7d6702bf-9fc3-4748-91bc-62c3e38c1593</t>
  </si>
  <si>
    <t>7a024690-52b1-4ee5-a23e-0e06f10f16fc</t>
  </si>
  <si>
    <t>7f627af0-5468-4821-92cf-71244a63f649</t>
  </si>
  <si>
    <t>4575002c-980e-4ae7-b96d-709d9dedcaeb</t>
  </si>
  <si>
    <t>3e28e610-8e98-43f1-b514-eaeb666408ab</t>
  </si>
  <si>
    <t>f9ed0c6d-178d-4f95-9ac2-b4e639a3edb1</t>
  </si>
  <si>
    <t>8e55a9a5-b968-4b0e-9f08-657bdade2a05</t>
  </si>
  <si>
    <t>bc20ed5e-0aba-4b25-b8d5-3a3f8b4539cd</t>
  </si>
  <si>
    <t>77353735-d093-4ad6-b7c1-c65a9d58e07b</t>
  </si>
  <si>
    <t>bb2154f3-b89b-4033-ac5c-70e906168c5e</t>
  </si>
  <si>
    <t>7d24176a-f304-4c39-acb7-a2f9185a7af8</t>
  </si>
  <si>
    <t>9f75988f-1d80-484d-ad7b-a525c29739e1</t>
  </si>
  <si>
    <t>2e449ef0-af1c-4843-b69c-33997871c9e5</t>
  </si>
  <si>
    <t>957c8562-aaae-4d28-8c99-d14b2c511c7c</t>
  </si>
  <si>
    <t>4f644f71-5368-4f74-86de-c98db5d97f77</t>
  </si>
  <si>
    <t>08d76680-f252-41d6-b193-886a03113249</t>
  </si>
  <si>
    <t>3ff3b150-2b8d-4afa-bd5a-686881625a21</t>
  </si>
  <si>
    <t>f9206f49-153e-4920-be58-1e4ff12eb2b1</t>
  </si>
  <si>
    <t>e6af53a8-f3b5-429b-b0f1-1b54d3bce77e</t>
  </si>
  <si>
    <t>0cb571cc-26a5-45aa-9e66-c4c4b4573645</t>
  </si>
  <si>
    <t>a88c6167-7352-4131-acee-ce3e9600a87c</t>
  </si>
  <si>
    <t>a6c7c7be-e25a-4746-84a8-9b45ad05f657</t>
  </si>
  <si>
    <t>16011b95-8970-47e9-806e-c97703ecaa88</t>
  </si>
  <si>
    <t>56b6f83f-f337-4bca-bb13-82710324ee71</t>
  </si>
  <si>
    <t>cc3ff53a-ee16-4643-90f0-371a88f26099</t>
  </si>
  <si>
    <t>ca432562-4d5e-474e-b34e-972587c00642</t>
  </si>
  <si>
    <t>07c0e0f9-249c-4758-949c-e1c2c2baa0ee</t>
  </si>
  <si>
    <t>0b183184-cc31-496d-8885-9ab271b75f74</t>
  </si>
  <si>
    <t>1a07ca49-01f7-4e29-aa55-87edbb1204ec</t>
  </si>
  <si>
    <t>e55ddc4b-5b71-46ad-acb7-a5131bf4a868</t>
  </si>
  <si>
    <t>5972520a-b914-47a2-9cf5-d0f663aa23d6</t>
  </si>
  <si>
    <t>6dd26a29-2c34-4eb7-a91f-d72a75f6868b</t>
  </si>
  <si>
    <t>e876e35e-b094-432e-a7c7-f68b377b94f2</t>
  </si>
  <si>
    <t>1070f612-ce8a-401b-8de1-65df7d4e6ada</t>
  </si>
  <si>
    <t>aaee2b72-895c-4103-83f9-0e7db57b7675</t>
  </si>
  <si>
    <t>db684c37-1f5f-45d7-aedd-0dc7d45a17fa</t>
  </si>
  <si>
    <t>6288d9fc-0f93-48f9-b253-e036cb062645</t>
  </si>
  <si>
    <t>bb1102ba-2e45-4274-a046-e0e61b9dde4e</t>
  </si>
  <si>
    <t>418f4d97-47cb-4660-9ddb-72369ecca48c</t>
  </si>
  <si>
    <t>e1c8ec8e-a8f2-4880-8261-53e5a97f8cc6</t>
  </si>
  <si>
    <t>0742804d-62b8-46b6-9b6b-c4a5c6664985</t>
  </si>
  <si>
    <t>8fdca9ec-c89d-4d9a-8b16-70e27b2a3654</t>
  </si>
  <si>
    <t>d0334e5c-ebb6-47eb-9cce-6a0e420a1c42</t>
  </si>
  <si>
    <t>d568a8ec-66d2-4b88-b16e-73c1dfb0fdc3</t>
  </si>
  <si>
    <t>ac22ab6b-35db-4022-9502-636c8fcb9f7b</t>
  </si>
  <si>
    <t>73a13257-3d55-4173-afd9-8c67b29e2d76</t>
  </si>
  <si>
    <t>e0f8052f-4eba-4d90-9171-fc21e3f750d8</t>
  </si>
  <si>
    <t>0fd93137-54b3-4211-b566-7858b097fe97</t>
  </si>
  <si>
    <t>f9806149-82c0-4017-a2e2-5c3b26c33183</t>
  </si>
  <si>
    <t>f2a851b6-f9df-4c92-9d26-7a04c12a63dd</t>
  </si>
  <si>
    <t>3629dcb7-6ab9-481a-bd36-8696d370b047</t>
  </si>
  <si>
    <t>a7085644-8291-4c56-877f-101eb84bfe5d</t>
  </si>
  <si>
    <t>b75bb13f-9440-4c53-9f4a-4f9d4b06bde2</t>
  </si>
  <si>
    <t>9c8f4b21-9778-4f4b-a066-33375bce346d</t>
  </si>
  <si>
    <t>5b8861fd-acdd-42e0-ba70-2be59a91defc</t>
  </si>
  <si>
    <t>445dc0a5-1e75-415e-aac1-a46a0923e539</t>
  </si>
  <si>
    <t>61c577a7-f167-403b-8d87-391d714b3a3f</t>
  </si>
  <si>
    <t>723a5a00-e787-4ebe-8d39-75f84f984511</t>
  </si>
  <si>
    <t>8ba1ed63-f2ae-4c7e-b9f1-c377f09599ea</t>
  </si>
  <si>
    <t>ce837622-42ca-4edc-ae46-edb6b5d83a95</t>
  </si>
  <si>
    <t>4d065f45-78f1-44e2-bd3c-40e124863b34</t>
  </si>
  <si>
    <t>13223499-f9e6-41ba-a746-de3e364ae30a</t>
  </si>
  <si>
    <t>aab00fa1-20af-43e9-bad7-5c32ee2e2d0a</t>
  </si>
  <si>
    <t>031cb181-6ad1-41f1-9733-41c4443b8571</t>
  </si>
  <si>
    <t>d84207e8-a123-43e4-9464-4a34c61bff32</t>
  </si>
  <si>
    <t>53de1a7d-3904-4e7e-ba3f-cde97ee02443</t>
  </si>
  <si>
    <t>ced77e8b-b6a7-466d-bf76-af9659d81475</t>
  </si>
  <si>
    <t>d15a76c5-175a-43c4-a382-d6584e8b6699</t>
  </si>
  <si>
    <t>3009adcb-b5fd-4971-bd43-07e7d4fe5624</t>
  </si>
  <si>
    <t>9f696cb3-6ab9-4bcf-be05-ed1565e144d1</t>
  </si>
  <si>
    <t>e7d366a5-e780-497a-a93a-74604da7c975</t>
  </si>
  <si>
    <t>7c8a2123-306f-417d-9f2b-29c130cf37df</t>
  </si>
  <si>
    <t>1cfb8f0c-8cd5-4cb2-ba0f-077d6acd322a</t>
  </si>
  <si>
    <t>e6b0a5a9-8d4b-4235-8a4d-b60412a72df4</t>
  </si>
  <si>
    <t>b02c1a2a-c4da-47cb-b5c3-81057a83092a</t>
  </si>
  <si>
    <t>a7962bf3-b59c-4135-b86a-b34dd7f026e5</t>
  </si>
  <si>
    <t>e927e6f8-d780-4505-97c1-8fa5ab758868</t>
  </si>
  <si>
    <t>b7df7f61-577d-4543-b2d4-64f6cf7a3d2e</t>
  </si>
  <si>
    <t>98d493e1-f3ff-4223-bd15-dfc44c844d2f</t>
  </si>
  <si>
    <t>bbfc709d-d558-433a-8a3c-83309e436480</t>
  </si>
  <si>
    <t>ab7f4e24-1fc6-4edf-a942-984ed66bc9c6</t>
  </si>
  <si>
    <t>1a6a23c3-f5b7-4e52-b92b-f8141ebfef03</t>
  </si>
  <si>
    <t>18d5fb1e-e34d-4b09-aff3-711dfb9ff7d7</t>
  </si>
  <si>
    <t>4792b0a6-edcc-4ecb-839d-0f6e7db3ea8d</t>
  </si>
  <si>
    <t>0cc8ab1a-9819-4a53-973a-20308c28a540</t>
  </si>
  <si>
    <t>4f3f25e1-23e7-4152-947e-d1f0b5ede0e5</t>
  </si>
  <si>
    <t>3a19c6f2-f43f-4ba0-9f0b-abc2245372b3</t>
  </si>
  <si>
    <t>4f0f2cfc-570d-448b-95f4-1338a1d73293</t>
  </si>
  <si>
    <t>8fb0ad0d-9051-4adb-993d-9d35a6eb9c63</t>
  </si>
  <si>
    <t>4bfdbfc1-1fa9-4b69-bae7-4bb748a7c115</t>
  </si>
  <si>
    <t>600555a6-098f-4c91-bf8f-ad5b2a803323</t>
  </si>
  <si>
    <t>7cb4c621-73c4-4e9b-ae21-d55f74392a28</t>
  </si>
  <si>
    <t>7d521136-9cbe-41c6-a184-a9b209effb63</t>
  </si>
  <si>
    <t>75c184b7-7814-431d-b44c-985274c3138b</t>
  </si>
  <si>
    <t>172705af-11d0-4ae5-9c51-a4096f1dcc1a</t>
  </si>
  <si>
    <t>4c9e1da5-6cd8-489c-a6c2-8e9df0f06455</t>
  </si>
  <si>
    <t>61f62425-048c-4f9a-bc7c-eafd83574c76</t>
  </si>
  <si>
    <t>d3fd3964-9d53-4498-902c-a3a9a0509f3b</t>
  </si>
  <si>
    <t>e2b5acc9-2634-4d82-8c68-1a86bd6a5faf</t>
  </si>
  <si>
    <t>8ef58c83-3935-4f86-8d81-872778aa72ae</t>
  </si>
  <si>
    <t>fa63e0de-cfb9-4ffc-83d9-750fd227b692</t>
  </si>
  <si>
    <t>cbffbd15-5aab-4c01-b4b2-bc7c61415714</t>
  </si>
  <si>
    <t>4187858e-7259-489b-9e61-8e79c3eb2b0b</t>
  </si>
  <si>
    <t>0dbbe6d9-5f27-455d-b115-4901e95bf9aa</t>
  </si>
  <si>
    <t>1446cd34-3dfb-48e0-8459-70a1ab467e3c</t>
  </si>
  <si>
    <t>234b1bf0-a4db-49ad-853e-f6b79d213fc5</t>
  </si>
  <si>
    <t>954e7554-8dc5-4819-9b66-cf2092ff35fc</t>
  </si>
  <si>
    <t>ec387d97-313d-4dcd-9d5d-f0ef0e842095</t>
  </si>
  <si>
    <t>d77f5e07-7099-4efc-af5d-ee6ade7b904b</t>
  </si>
  <si>
    <t>d70f5b1d-4eba-466d-8ec6-964fc90ceee1</t>
  </si>
  <si>
    <t>2f40c3c8-f62e-4d75-9592-0cb176273038</t>
  </si>
  <si>
    <t>2aba5217-532a-409c-a8e3-2e329e99c427</t>
  </si>
  <si>
    <t>5e739937-d1b0-44d7-935c-7ebb3fc1f6e8</t>
  </si>
  <si>
    <t>85cccc9e-f1c0-4b09-80c0-ab91b09d6f6b</t>
  </si>
  <si>
    <t>a1d10e35-770f-4502-9e76-66b978753835</t>
  </si>
  <si>
    <t>c6e702bd-18d7-4197-a824-3e5f84e11474</t>
  </si>
  <si>
    <t>31370a02-1a92-4026-a7ec-76985675e6e5</t>
  </si>
  <si>
    <t>eac63c56-920c-4904-b335-9fe7e741f04d</t>
  </si>
  <si>
    <t>97f47cbc-3686-496a-9333-388e145b5fed</t>
  </si>
  <si>
    <t>b9516a66-1763-42b0-8041-d6e6ba3cf179</t>
  </si>
  <si>
    <t>35a7fe95-c9ca-4328-9f3d-c7f78fb443b5</t>
  </si>
  <si>
    <t>f1483de7-2b46-43f5-8a63-7ba1f13cbf91</t>
  </si>
  <si>
    <t>02a69ea8-7c31-4998-a8f8-57b8ed680c19</t>
  </si>
  <si>
    <t>e32e8825-b3ea-4926-aa5c-d33e613fce0b</t>
  </si>
  <si>
    <t>20ad19db-8d5e-425c-8d68-07f28bfcb921</t>
  </si>
  <si>
    <t>7c6c50da-115e-41f9-bcde-d9fe9894b8ca</t>
  </si>
  <si>
    <t>598dac7a-504e-4f1a-a95e-790f8bcc374c</t>
  </si>
  <si>
    <t>d24f5028-338a-4120-8c4b-3954860c9109</t>
  </si>
  <si>
    <t>21cb0fa8-a23c-45ee-ac6f-e59129cb7f43</t>
  </si>
  <si>
    <t>ebe28c60-8c2f-4213-af21-dc311cd928e4</t>
  </si>
  <si>
    <t>c620fd21-a09d-418c-985a-4c52c5e3c371</t>
  </si>
  <si>
    <t>f5c7e6fd-75a3-4a9d-b002-7116a6adcea8</t>
  </si>
  <si>
    <t>0b0d5b20-d160-4e6b-9aa4-efb2d8c49774</t>
  </si>
  <si>
    <t>ddb4e2b1-37c9-4ecb-bd2a-6a7d1eb6aa2a</t>
  </si>
  <si>
    <t>12555f8b-8980-4ee4-8994-5cf25f130db5</t>
  </si>
  <si>
    <t>10f6807d-6c01-4742-8c2f-1733dc6a7491</t>
  </si>
  <si>
    <t>ea68bd09-ac70-4a0b-9608-bb9ccc33ef32</t>
  </si>
  <si>
    <t>45198311-123d-4040-a540-39743a3225c0</t>
  </si>
  <si>
    <t>e4fe7157-a568-4d6b-ad68-237954186ae0</t>
  </si>
  <si>
    <t>a79126fe-09f9-47cc-882a-e3d5c00f535a</t>
  </si>
  <si>
    <t>7142a033-45ff-4d78-9c99-53abe7671292</t>
  </si>
  <si>
    <t>c392986e-1eeb-483f-b1d3-f3607d6cbdbc</t>
  </si>
  <si>
    <t>85050b38-61e2-436a-baa5-d96da8219a90</t>
  </si>
  <si>
    <t>b5fd08a3-3c7c-4504-b775-4e3c5db52782</t>
  </si>
  <si>
    <t>6761d052-0238-46b2-8847-afa86999bcc1</t>
  </si>
  <si>
    <t>94b9cf77-cfad-4804-9a18-27f93e685689</t>
  </si>
  <si>
    <t>267ef07c-181a-4652-abb7-66750e74f1a6</t>
  </si>
  <si>
    <t>7600ba29-9caf-417b-a642-976c44dafb0c</t>
  </si>
  <si>
    <t>8a00ceff-9e2c-4c1f-b469-db09c91fe9fe</t>
  </si>
  <si>
    <t>7c13d076-14c8-41f0-b4bb-3f4cd777c393</t>
  </si>
  <si>
    <t>fc6e86aa-a36d-4760-a3d4-b3fb88050107</t>
  </si>
  <si>
    <t>4d4ce43f-df21-4b6a-92d4-ba36f0ae8c64</t>
  </si>
  <si>
    <t>de924b23-faa1-4219-8a47-2395e70dc816</t>
  </si>
  <si>
    <t>0dbbdef3-d4f1-43d9-8c4a-7146f50d5de5</t>
  </si>
  <si>
    <t>85661ba7-92e2-42eb-8dd3-db7925369549</t>
  </si>
  <si>
    <t>88a3432f-8cdc-40d8-aaae-8e07980d06c0</t>
  </si>
  <si>
    <t>455b2826-0a66-4434-8bb7-0753d55561ac</t>
  </si>
  <si>
    <t>bbaf8512-ae7e-4c4e-aacf-47715208bb90</t>
  </si>
  <si>
    <t>2b1007fd-c50e-44d5-9875-a5b7808c9091</t>
  </si>
  <si>
    <t>9f4992c7-0b9f-4c05-b92e-3ecbcaf000bb</t>
  </si>
  <si>
    <t>0f6db421-9aad-4e2b-82cc-41dbab0421b8</t>
  </si>
  <si>
    <t>21491a43-54aa-4390-8bb0-36fd1aad7c24</t>
  </si>
  <si>
    <t>ac0301d7-3137-48a1-bd3f-9accce9d20db</t>
  </si>
  <si>
    <t>31af747a-6d0f-4402-ad5f-e92d64ad7e79</t>
  </si>
  <si>
    <t>7863d4b9-12c2-45a6-9a5d-b59c3b329a16</t>
  </si>
  <si>
    <t>12a78a4f-461f-467e-a331-9cd78fa1e6d0</t>
  </si>
  <si>
    <t>8b60a9c4-11a1-454a-bdee-55c92a87eb8d</t>
  </si>
  <si>
    <t>02b5d6ab-1dec-4f91-af5c-8672faff49a8</t>
  </si>
  <si>
    <t>54066bd5-3653-43ae-a42b-884927a10426</t>
  </si>
  <si>
    <t>40c8e592-cdbb-44d5-9eab-33c6f3058eb3</t>
  </si>
  <si>
    <t>a49d31f4-4c41-49f2-9bd5-3f0fc4e1516c</t>
  </si>
  <si>
    <t>f661a80c-6d36-4305-90bc-f481455486bd</t>
  </si>
  <si>
    <t>4bc5adb8-e2af-4e7d-9b7b-288dd00bacaa</t>
  </si>
  <si>
    <t>73a4cffe-411f-4120-81c9-99ba233db5a7</t>
  </si>
  <si>
    <t>2f9adb9f-6baa-4d73-a77c-ddc4c99fe4df</t>
  </si>
  <si>
    <t>b5a85901-bc8f-4368-b793-8c6564f809a9</t>
  </si>
  <si>
    <t>15bb5b6b-2d44-4e3c-8838-d693ff23efe3</t>
  </si>
  <si>
    <t>d0699efd-d34b-4cf5-875d-f55cd7c3c2d1</t>
  </si>
  <si>
    <t>5f68786f-5001-4303-bb0a-e6efe4e4c398</t>
  </si>
  <si>
    <t>1bfd7583-9448-460c-a2a0-a364e419ce48</t>
  </si>
  <si>
    <t>538537a2-392a-493a-aa7a-0a1993fc29eb</t>
  </si>
  <si>
    <t>0edb04cc-5bd8-4ee7-a2c5-ccbb1995e463</t>
  </si>
  <si>
    <t>509a27f8-3f38-48fd-b5fe-64e5cc9fb391</t>
  </si>
  <si>
    <t>f5d58164-bc68-42e6-aa59-d8501d75fcb5</t>
  </si>
  <si>
    <t>a290f50c-d2e4-4e2f-ba2b-e1b9bcd64529</t>
  </si>
  <si>
    <t>167bfdab-124e-4b3d-9c9f-533d6432fe35</t>
  </si>
  <si>
    <t>ded4a4cf-6fe8-43c0-9e9c-33c57c1670fb</t>
  </si>
  <si>
    <t>0bf3d163-ef32-4180-a924-a7d720d9eff3</t>
  </si>
  <si>
    <t>97e41450-5eda-43bd-a990-fb7091e283f6</t>
  </si>
  <si>
    <t>8d753e5b-d637-47f4-ac96-f63f1b1c6c91</t>
  </si>
  <si>
    <t>e769ce88-ff2d-4aed-81bd-fedc2bc902a7</t>
  </si>
  <si>
    <t>f7772ddd-c468-4b95-af69-478dc349d857</t>
  </si>
  <si>
    <t>5adfb290-6c7b-4b94-9356-ed7a5550b0bc</t>
  </si>
  <si>
    <t>a83c0616-b490-47e9-8c1f-1c70dd5ea984</t>
  </si>
  <si>
    <t>46b338c1-f110-489f-bf9e-eeb86183f8a6</t>
  </si>
  <si>
    <t>f37f9830-540b-4c8d-b7c9-470813dacfa3</t>
  </si>
  <si>
    <t>0c592951-4beb-4444-b4df-1ab4d4df1eec</t>
  </si>
  <si>
    <t>f3683d18-3c57-4a6c-8f63-e17129828b45</t>
  </si>
  <si>
    <t>9a38fba0-046a-42ce-92db-58d1cba57339</t>
  </si>
  <si>
    <t>61dc9260-1ab4-4373-a04c-1c33ed0c9d8d</t>
  </si>
  <si>
    <t>6359c618-5570-4d8c-b8af-9d84ee9cc3ad</t>
  </si>
  <si>
    <t>6cad61ac-8720-46ef-a693-b275155ac1d4</t>
  </si>
  <si>
    <t>bc76bf27-3c70-43f3-8944-81d9372719be</t>
  </si>
  <si>
    <t>bdf2242d-ca9f-46e2-8340-31d7074cdd03</t>
  </si>
  <si>
    <t>44b611c6-4795-4444-ae28-b34babcae522</t>
  </si>
  <si>
    <t>270a1270-bd98-45c9-b39e-707b91b0e098</t>
  </si>
  <si>
    <t>1e0bdf19-6a41-4983-b70e-f86a00b898f3</t>
  </si>
  <si>
    <t>54c06e01-f085-4b65-a4b0-b2ebe02e35fb</t>
  </si>
  <si>
    <t>1169b308-f8f8-43a1-b68f-cb99794fbc1a</t>
  </si>
  <si>
    <t>e5078333-811b-4698-9760-487ff27ad7a1</t>
  </si>
  <si>
    <t>a705aba5-b690-4925-ad9a-c65b5cf20953</t>
  </si>
  <si>
    <t>38ab3c04-27bb-44fe-a5e2-452734f927aa</t>
  </si>
  <si>
    <t>9cbc6373-7b96-4d16-92a6-d2d01f1fd251</t>
  </si>
  <si>
    <t>11bb62b0-348d-44c6-acaa-f1808b04c24c</t>
  </si>
  <si>
    <t>bbf49141-abc9-45dc-bf11-604a776c6534</t>
  </si>
  <si>
    <t>db1523d4-510d-4dfb-965f-6afc2ec55308</t>
  </si>
  <si>
    <t>cb1cf99c-84c7-4cef-9ba5-0d1d8fdfcc4e</t>
  </si>
  <si>
    <t>dbe69c1e-aecc-46f7-aa31-057a75ca727e</t>
  </si>
  <si>
    <t>d842bac6-1174-4173-8a7f-b4a5a8e99c89</t>
  </si>
  <si>
    <t>63b842e0-517a-4846-b3fa-3047ae9f4790</t>
  </si>
  <si>
    <t>bf58ed27-128a-4d0a-9054-de8eaafc7627</t>
  </si>
  <si>
    <t>0b30cc61-8920-4d8a-b3fc-75cba9bedf35</t>
  </si>
  <si>
    <t>6131e37e-30d9-45d0-9f79-0012dc521bcb</t>
  </si>
  <si>
    <t>1f7618a9-bb47-4ec7-96f6-4b597e395e93</t>
  </si>
  <si>
    <t>b50d5f01-7b18-4a8e-8b98-610a01c27a41</t>
  </si>
  <si>
    <t>11fc1040-59d2-478c-9c62-59e30b9c3750</t>
  </si>
  <si>
    <t>edb29ed2-bd2c-4f9e-8abb-21eced301b3d</t>
  </si>
  <si>
    <t>c5e0afe7-04dd-4724-81de-26be66eeb9f6</t>
  </si>
  <si>
    <t>0494a46f-62be-4cca-88de-97af321bc234</t>
  </si>
  <si>
    <t>5d48b792-4d5f-46b5-b37f-7e073ccb68de</t>
  </si>
  <si>
    <t>70046c4e-898b-4a17-9fbc-13a677f51bdf</t>
  </si>
  <si>
    <t>260e50ea-7976-4477-8e69-f2de45d70862</t>
  </si>
  <si>
    <t>a8424271-a1a1-491c-b177-45df3bd37fcc</t>
  </si>
  <si>
    <t>327bddd7-3963-43be-b5a4-12e3f0c4b9f7</t>
  </si>
  <si>
    <t>e9465cf7-5e87-435e-9b35-dde03b741f64</t>
  </si>
  <si>
    <t>8db67c3f-e55b-4d56-863b-7826c4744c4d</t>
  </si>
  <si>
    <t>eedf7c46-3b9d-4fb9-a9f1-7b0aade3538b</t>
  </si>
  <si>
    <t>60eafb0f-8acc-47b7-957b-7c743e30152e</t>
  </si>
  <si>
    <t>f8ea5c05-1dfc-4ece-bd06-2567e2d57392</t>
  </si>
  <si>
    <t>5da44840-9774-4dc7-b72c-6183d5295691</t>
  </si>
  <si>
    <t>fcfbcdd5-c324-4863-a8e9-221cfedf4b56</t>
  </si>
  <si>
    <t>d10865fb-692d-4652-b03d-042ccb128190</t>
  </si>
  <si>
    <t>ff84da33-9300-418a-b168-df142478e383</t>
  </si>
  <si>
    <t>9c958753-4186-4b57-960b-837f642b5c2a</t>
  </si>
  <si>
    <t>6fbf2235-97c4-41a5-a567-c089830421a6</t>
  </si>
  <si>
    <t>91d18ed8-d31d-47b2-851b-e6e9a712005b</t>
  </si>
  <si>
    <t>9abeb9cf-d73b-404e-88e6-99d4a1a6c499</t>
  </si>
  <si>
    <t>bd328301-5f76-4c78-89d5-3d96d11ea11f</t>
  </si>
  <si>
    <t>d11bd163-9c2d-4cb8-85ed-9f82d791619f</t>
  </si>
  <si>
    <t>4a3726e7-5626-4720-b6ca-7547b0cf41e3</t>
  </si>
  <si>
    <t>10513d33-2967-4d42-9e16-7263ae897c75</t>
  </si>
  <si>
    <t>8c6e9b4d-d131-4928-9fbb-592d78a6b3be</t>
  </si>
  <si>
    <t>7868fc4d-02b0-419c-ad40-64afd26be0d7</t>
  </si>
  <si>
    <t>ddabc38d-aa35-4839-8568-7f1df9555d11</t>
  </si>
  <si>
    <t>e36513ea-8e55-436d-a40d-943c0d99d8d4</t>
  </si>
  <si>
    <t>111c1404-59c4-4e46-9566-18d94e419861</t>
  </si>
  <si>
    <t>4958ba23-3d9b-4d8d-ada9-5b292f20d133</t>
  </si>
  <si>
    <t>72b0f057-ecbc-4f78-90da-f57a24d7d39e</t>
  </si>
  <si>
    <t>e7ce7ba3-b11b-4760-8d36-b789943e4f63</t>
  </si>
  <si>
    <t>6f3c3acf-a473-4892-ada3-7f65b3240979</t>
  </si>
  <si>
    <t>5f5029b7-5437-42e6-aba0-2e6af90a8246</t>
  </si>
  <si>
    <t>eb20a364-dd55-4d6f-8373-2d4e3fe801f5</t>
  </si>
  <si>
    <t>af7720d9-f5d0-4730-8da1-3050865f2981</t>
  </si>
  <si>
    <t>39f15dfc-4862-4368-89a1-4ca46f6aeea5</t>
  </si>
  <si>
    <t>eaae863e-9346-4076-b28d-ea1e55917452</t>
  </si>
  <si>
    <t>3b655330-e144-4b4e-b760-e50732f9f581</t>
  </si>
  <si>
    <t>8579fc73-a89c-49d2-b3fa-e6ebc8e58697</t>
  </si>
  <si>
    <t>5d371aef-98de-4691-9400-e5e766a9d13b</t>
  </si>
  <si>
    <t>de218d0f-81bf-48a1-b315-259ca142a901</t>
  </si>
  <si>
    <t>784ff17d-00a9-4f8e-8dbb-15ed615372ca</t>
  </si>
  <si>
    <t>c7032ee5-0f16-4f33-bd9d-1ec2c924aee2</t>
  </si>
  <si>
    <t>2d6db084-12f8-415c-ae5d-cb983734d962</t>
  </si>
  <si>
    <t>770faaf3-df46-4d51-b2ae-fd99d9224e0b</t>
  </si>
  <si>
    <t>fca51947-e5bd-4963-8715-13015921e4d3</t>
  </si>
  <si>
    <t>dac7cade-3e11-4f5d-b90d-75ab851214c8</t>
  </si>
  <si>
    <t>d60a9f5e-a087-4d9b-ab71-70db0cb11707</t>
  </si>
  <si>
    <t>8a586e33-9671-426b-b713-9a4890b5460b</t>
  </si>
  <si>
    <t>460eaaa8-ec06-41d2-8b01-38d0f270eced</t>
  </si>
  <si>
    <t>1bb9656e-a4ba-49b9-ad72-ef5afdb5fbe9</t>
  </si>
  <si>
    <t>95b363b0-cdad-4cc2-a9b7-5ebcee967cd4</t>
  </si>
  <si>
    <t>085e2fab-844b-4bf5-b090-ad8eaa1f7841</t>
  </si>
  <si>
    <t>a9e6f0e5-ab24-4c6d-a8fa-477887027202</t>
  </si>
  <si>
    <t>e5f7600d-bc35-4a23-900b-5ad699d27c53</t>
  </si>
  <si>
    <t>6ca050d4-0559-4504-8cc8-25aa71edfa27</t>
  </si>
  <si>
    <t>be606aee-3a51-4c38-9990-a744f2f57506</t>
  </si>
  <si>
    <t>149f204b-5ec8-42e5-acc0-a69610076ef8</t>
  </si>
  <si>
    <t>da445cd2-770b-4434-b496-dee336b4d9ef</t>
  </si>
  <si>
    <t>e2985b17-32d3-4225-a36c-a3b0667cf5b4</t>
  </si>
  <si>
    <t>627e1c05-d31f-46a4-805b-fafa741a037e</t>
  </si>
  <si>
    <t>f50d7c24-94b8-4f4e-96c2-c425ba8ca397</t>
  </si>
  <si>
    <t>7c19faea-f488-4a4b-9710-78e4efa166bb</t>
  </si>
  <si>
    <t>7a57aa9f-1d0f-49ee-87ae-3e52b1545903</t>
  </si>
  <si>
    <t>4ff70147-1a9a-4589-b494-2cd9f1e69bd4</t>
  </si>
  <si>
    <t>0f17d2b7-e631-4a93-a8d6-642d4c275a9b</t>
  </si>
  <si>
    <t>46b22459-acbe-4123-a28e-678d4660d2db</t>
  </si>
  <si>
    <t>7c64258f-e61f-44b1-8f6b-de2f03df9d00</t>
  </si>
  <si>
    <t>051c9bc6-952f-46aa-8775-d4076d36045a</t>
  </si>
  <si>
    <t>09646a15-0a09-4d7c-aa42-aa5064f6da64</t>
  </si>
  <si>
    <t>dcc50192-b8aa-4add-b113-b4560e29510b</t>
  </si>
  <si>
    <t>78b44e47-8ed0-4ff3-bec1-0cc74727e499</t>
  </si>
  <si>
    <t>bab9ae64-84ff-4a02-9bee-e0b8abdef92a</t>
  </si>
  <si>
    <t>df1a9420-532d-4adb-ba29-5ab89f4a868c</t>
  </si>
  <si>
    <t>60785798-9b22-4583-8511-e60183fb1090</t>
  </si>
  <si>
    <t>66c39549-c48e-471d-86e5-4a55798a03fa</t>
  </si>
  <si>
    <t>df9bb465-3821-4f58-8a87-bc86e55cc6ad</t>
  </si>
  <si>
    <t>4dc4f801-8715-4323-a714-6c3500a409d9</t>
  </si>
  <si>
    <t>3c1d08b1-ea25-431e-bb70-82c08294c279</t>
  </si>
  <si>
    <t>69579244-f449-4374-9daa-5c32d84e5e1c</t>
  </si>
  <si>
    <t>456fcb3d-2d8f-480f-a5c8-1581b390fa4c</t>
  </si>
  <si>
    <t>d3d03036-e465-49ad-be77-5ce009f963f3</t>
  </si>
  <si>
    <t>ee8934bc-0475-476a-89fc-afd780370d91</t>
  </si>
  <si>
    <t>1585adcd-5c9f-4cd7-9bad-57f881247eee</t>
  </si>
  <si>
    <t>ebdc594f-4c53-4c43-a7a6-d8ab7cb1f8ac</t>
  </si>
  <si>
    <t>54bbd460-35c5-48ea-9e2d-667118f859e6</t>
  </si>
  <si>
    <t>fdcec1e0-5934-4334-8fd7-50431b37f2cd</t>
  </si>
  <si>
    <t>48581935-1633-4193-bb8d-0f3ecc2f4ca6</t>
  </si>
  <si>
    <t>d176d5fd-b53e-4f7b-bfce-461cbb6e0565</t>
  </si>
  <si>
    <t>2488a4cc-b004-469c-9bde-f9de2670b07b</t>
  </si>
  <si>
    <t>2887fdd2-4d0c-4510-ae1e-1d000c885a71</t>
  </si>
  <si>
    <t>0fdd0264-c361-4352-9f55-549d0fe78b62</t>
  </si>
  <si>
    <t>d7345ec2-74c4-40f0-81f7-b7fcc142f178</t>
  </si>
  <si>
    <t>07b15bfb-d331-41af-87e8-970c5a3152c4</t>
  </si>
  <si>
    <t>92b93a5e-c726-4cf9-8f1e-778ce5689f0e</t>
  </si>
  <si>
    <t>49c9be5c-0421-4ca5-b26b-4d8165351c92</t>
  </si>
  <si>
    <t>614ef216-423e-4d3b-aa73-8817d3e89f9d</t>
  </si>
  <si>
    <t>7947ae41-498f-4419-ab54-f27b0c443d75</t>
  </si>
  <si>
    <t>0b60138d-b57f-4e91-be4a-850cf5136524</t>
  </si>
  <si>
    <t>5f777601-ec1b-428c-856e-02653cb372b0</t>
  </si>
  <si>
    <t>a783e3d5-18a3-45c1-b85b-62309217b77c</t>
  </si>
  <si>
    <t>575e0a22-e268-46c4-ae90-d489e0ef1b25</t>
  </si>
  <si>
    <t>961390f5-1c72-4a04-b37e-1a4e2920cfbf</t>
  </si>
  <si>
    <t>85e0d6e3-9b6a-4c9e-ae93-d250092d55bf</t>
  </si>
  <si>
    <t>6ed7cade-b1b2-4ff6-9819-dfb935cb4e0b</t>
  </si>
  <si>
    <t>f1657d93-9678-4a7d-a462-de72596996b2</t>
  </si>
  <si>
    <t>9cdf00b5-e010-4ccd-95d8-c73d39d49786</t>
  </si>
  <si>
    <t>fe2a1871-d939-4b30-81c5-986e1a4afa3a</t>
  </si>
  <si>
    <t>bfc3bbed-12a8-419b-a741-6803b8a0ce86</t>
  </si>
  <si>
    <t>68f9dd0b-6231-4c29-8e1d-f22507f37a4d</t>
  </si>
  <si>
    <t>6a71bc0f-6f2a-453d-adb0-c1d5d4f90bbf</t>
  </si>
  <si>
    <t>a704c116-91cd-4b22-a78a-f88b6c77a81d</t>
  </si>
  <si>
    <t>0721db1d-0fe0-4178-b53d-9d69b5380c8a</t>
  </si>
  <si>
    <t>41539e5b-a235-4637-a33a-4f8f6461c26d</t>
  </si>
  <si>
    <t>d58f134b-2f06-4942-bd54-cf26f74defc8</t>
  </si>
  <si>
    <t>ab22616d-f864-48a7-978b-7d1f2d9c1a4f</t>
  </si>
  <si>
    <t>df970d1b-34ac-4786-bc4e-a9634e6fa84c</t>
  </si>
  <si>
    <t>eec96def-f9d8-47de-8360-b8be2db642aa</t>
  </si>
  <si>
    <t>315fd788-aeab-44b4-8356-6cc946e9927d</t>
  </si>
  <si>
    <t>2415b2a8-426c-48e2-82e5-2e623eec5cfa</t>
  </si>
  <si>
    <t>a31db891-2be0-4cb7-989d-87145cd78515</t>
  </si>
  <si>
    <t>968c490f-8b5c-4bf5-a071-754995057776</t>
  </si>
  <si>
    <t>3b77882f-72b0-481a-bcf9-b6ea31da2e0d</t>
  </si>
  <si>
    <t>5a8f6f5f-9b78-478c-8f60-3532b1884d7a</t>
  </si>
  <si>
    <t>3b00cbf6-bc35-4f92-bd15-8e52dcea83f9</t>
  </si>
  <si>
    <t>d45bfade-60b4-4198-9402-9a3a04eaff5d</t>
  </si>
  <si>
    <t>4b561bef-5370-4d65-b034-0d2aeaa8948c</t>
  </si>
  <si>
    <t>a958acff-ec65-47d9-8e9d-56a8c5865f20</t>
  </si>
  <si>
    <t>2ed1b71f-a783-40c6-87f6-5a205bf11e72</t>
  </si>
  <si>
    <t>9dbd2a08-8db4-47cb-be0c-f6303b6969fc</t>
  </si>
  <si>
    <t>124e6d34-0afe-4167-ba95-9ab2e898dc48</t>
  </si>
  <si>
    <t>c9d084aa-cfa4-4438-8734-ea6ecf6d682e</t>
  </si>
  <si>
    <t>9896b5a6-f228-4ef3-a170-6220cc7af062</t>
  </si>
  <si>
    <t>7e579f81-70bd-44ee-bd54-737eefc4138c</t>
  </si>
  <si>
    <t>c53a15ac-1e8c-4a26-b74c-7bd088d03e6c</t>
  </si>
  <si>
    <t>6a5c5c70-6e23-4663-b1ed-811c92d33c42</t>
  </si>
  <si>
    <t>e0d068cc-fd35-4a6d-98e0-7b00804e7d77</t>
  </si>
  <si>
    <t>f0b3b170-4f68-4d0c-9cb4-657bb254e3b0</t>
  </si>
  <si>
    <t>75b382c4-3943-408e-b5fb-67323e0d358e</t>
  </si>
  <si>
    <t>3004843c-9e4f-42ff-bf83-1beda4e49ba8</t>
  </si>
  <si>
    <t>e1fe30ed-9db2-4f49-95c4-020190a2f83b</t>
  </si>
  <si>
    <t>30ddf060-fa3c-4e78-9ab6-ab5c929bd537</t>
  </si>
  <si>
    <t>af1bb6d6-d4c7-4c57-ac06-91eb531345c1</t>
  </si>
  <si>
    <t>e98bf2d7-2cf1-4c2e-986b-c8f93cf8cac2</t>
  </si>
  <si>
    <t>502933e6-2093-42e2-97fb-318b5ff8607a</t>
  </si>
  <si>
    <t>830e5b3b-9b4d-4243-9de0-630eb9ee7296</t>
  </si>
  <si>
    <t>42be06e4-dc45-4ee8-bd03-2761934c9700</t>
  </si>
  <si>
    <t>c1711c99-ccd3-492d-90cc-03d096a4c376</t>
  </si>
  <si>
    <t>1d403b36-9b7d-4531-a197-b52ba4d93279</t>
  </si>
  <si>
    <t>a3f9530d-8d14-40c9-b6cd-8a4182d6cbed</t>
  </si>
  <si>
    <t>19a6c3e9-2329-4846-9a8c-b09c3cfd7725</t>
  </si>
  <si>
    <t>3cfe2d2b-4f62-40ce-8245-002699b543a8</t>
  </si>
  <si>
    <t>de9c1535-fb78-4fae-acf5-66bf8fd96849</t>
  </si>
  <si>
    <t>0dd5a574-0825-4898-8552-d208cd6d1a8b</t>
  </si>
  <si>
    <t>29384365-89ef-4e39-a90a-8923f0618656</t>
  </si>
  <si>
    <t>3db7085e-4510-4acd-a59a-9ed50299b839</t>
  </si>
  <si>
    <t>2069b3ad-828a-4027-bc2c-18dc7730c132</t>
  </si>
  <si>
    <t>46015953-6793-4fb0-9ada-ceb6c01152a6</t>
  </si>
  <si>
    <t>0b4a9f00-bbd7-467a-b552-0e41ea17dfe1</t>
  </si>
  <si>
    <t>b3d442c1-1102-4abe-a250-65b301149200</t>
  </si>
  <si>
    <t>ec4d87a4-98d1-4ed9-b79c-eb765cf089a4</t>
  </si>
  <si>
    <t>eceda7e9-66aa-43ec-8017-8f1bc7e42886</t>
  </si>
  <si>
    <t>5b8014b5-edfb-4f74-bae0-ae72ea9eceae</t>
  </si>
  <si>
    <t>4472d897-153c-4b1b-ad64-d8bdb1f0f26c</t>
  </si>
  <si>
    <t>d964b436-b5b1-4d4b-9a90-827c640292a2</t>
  </si>
  <si>
    <t>c515a76f-2f58-4c70-8369-08f6159197d3</t>
  </si>
  <si>
    <t>d9ed389d-6b85-4016-b897-fb9865084ff4</t>
  </si>
  <si>
    <t>5842ac1a-cfd9-4dc1-892d-fee8bf659bde</t>
  </si>
  <si>
    <t>49013cb1-40d4-41d9-a7dc-d11fc9ed8825</t>
  </si>
  <si>
    <t>4197d7f1-468b-4cde-a039-707c80b42dd4</t>
  </si>
  <si>
    <t>c7a785d8-417b-4513-9c81-344b52c1e11c</t>
  </si>
  <si>
    <t>2e410652-a31c-43d5-99f9-ce7c82c27078</t>
  </si>
  <si>
    <t>50f1c798-f0e6-47f6-922d-2f9654f9f80a</t>
  </si>
  <si>
    <t>a1991fcd-faa2-4396-a92f-bfc743d33b1f</t>
  </si>
  <si>
    <t>78206f0d-2a01-43bd-92d8-996dcdd10302</t>
  </si>
  <si>
    <t>52c2c28c-bdd6-49b8-9e73-299b82590c76</t>
  </si>
  <si>
    <t>b1b3fe2e-7a47-4e28-a74c-ffca83024d0a</t>
  </si>
  <si>
    <t>14013151-b5ae-4b18-afe9-ccb428e2e502</t>
  </si>
  <si>
    <t>bccac694-f759-48c9-960e-a729b447e35b</t>
  </si>
  <si>
    <t>96d5e876-f89c-4fc8-9734-8cce47221fd3</t>
  </si>
  <si>
    <t>7f6c4ff4-85fa-4779-8b36-6965fcb7bb09</t>
  </si>
  <si>
    <t>3284868e-a2dc-4528-860a-0ad7ae74bc6f</t>
  </si>
  <si>
    <t>8f0e5c29-b4fb-42d9-a641-3101dd5c7a69</t>
  </si>
  <si>
    <t>133f16fd-a4a9-4bdf-b03a-f74b1851fa12</t>
  </si>
  <si>
    <t>9b280e39-3de4-4779-ab8b-f9062cca7684</t>
  </si>
  <si>
    <t>41984a86-b504-4682-ad7d-76c5ea1bb05b</t>
  </si>
  <si>
    <t>399e64bc-adf5-4055-b0a7-3449df3ff218</t>
  </si>
  <si>
    <t>6b40abee-c777-4e32-9078-68699b700c46</t>
  </si>
  <si>
    <t>b49484d3-66d6-426c-a4d5-3c2456b5bec2</t>
  </si>
  <si>
    <t>ee0b3bf0-1859-4aaf-a948-1936b6b71e9a</t>
  </si>
  <si>
    <t>b41fe712-714b-43f8-895d-a6b2d9329d2e</t>
  </si>
  <si>
    <t>b62a4f4a-0023-4de8-aebc-2aa8b260fe3e</t>
  </si>
  <si>
    <t>f39d0225-3e3a-43cb-98d6-57cf9ee2868b</t>
  </si>
  <si>
    <t>7c56d1c5-64a6-4d60-956f-3552715c1ab8</t>
  </si>
  <si>
    <t>2cb82e6f-1154-4301-8351-72e54a16bc96</t>
  </si>
  <si>
    <t>6189f183-e714-4e2f-ae6c-25a84c3c463c</t>
  </si>
  <si>
    <t>bff97917-cb66-4fa7-bad3-c8f84a94d12c</t>
  </si>
  <si>
    <t>c9999655-b838-4972-aa37-78cf9cf793c3</t>
  </si>
  <si>
    <t>e3f51fa3-eabb-4831-8a45-1d090019d4e1</t>
  </si>
  <si>
    <t>373034f0-76ae-4df1-97e0-8acfa6523200</t>
  </si>
  <si>
    <t>43699e93-7b15-4728-a4c6-9e41ff438a25</t>
  </si>
  <si>
    <t>05c1c7d3-2add-4919-91eb-f6c78bfe23d1</t>
  </si>
  <si>
    <t>2271ac88-cf80-44e3-92a4-53287e166a52</t>
  </si>
  <si>
    <t>6979ef4a-dd7b-47cf-ab0f-1e3a13f3082b</t>
  </si>
  <si>
    <t>0df474d5-2a1e-41eb-92b6-7cd6643148d2</t>
  </si>
  <si>
    <t>34460cc1-f548-4a21-935d-e0e5d4051e35</t>
  </si>
  <si>
    <t>078d35f0-ec46-49a2-bbd1-0d9e44ebc3fb</t>
  </si>
  <si>
    <t>e25f42ca-db03-436d-8cb2-520bf8e9b1a0</t>
  </si>
  <si>
    <t>909c5c14-7ebd-476f-9f4c-349ef78ff263</t>
  </si>
  <si>
    <t>a7ae56c8-9c38-4bf7-a5ce-eed77b74bdea</t>
  </si>
  <si>
    <t>c849a233-1b86-4a26-be1a-b8bb2d66a63c</t>
  </si>
  <si>
    <t>9f02da95-34cf-4340-ac15-f3b70df7b651</t>
  </si>
  <si>
    <t>bab05466-fd54-4f4c-8623-cbad62f93a89</t>
  </si>
  <si>
    <t>bcda666e-6131-467d-9ba9-00f9fbe22593</t>
  </si>
  <si>
    <t>7bb2fc41-cbdc-4cd2-a131-dd207c1a1d6d</t>
  </si>
  <si>
    <t>e4e2d765-984a-46da-b070-38eb39f9b928</t>
  </si>
  <si>
    <t>04bae60c-3779-4c22-a104-4ec5265d2e4a</t>
  </si>
  <si>
    <t>7890dc19-6787-420e-8b82-3e724f889402</t>
  </si>
  <si>
    <t>5d509c68-638f-4ee9-b6ee-b9c385b9f981</t>
  </si>
  <si>
    <t>7240e821-157e-4db2-b5d0-4e3fc01a6f11</t>
  </si>
  <si>
    <t>7c7d44ef-2016-4a38-8a2f-e0b97fefd2d5</t>
  </si>
  <si>
    <t>7b625b36-bd0f-4a73-a676-e1f10c54d3c1</t>
  </si>
  <si>
    <t>e122817b-7915-4286-a44a-0fa22b88583d</t>
  </si>
  <si>
    <t>9c072f21-14b2-4c42-a362-579b72944614</t>
  </si>
  <si>
    <t>6af6333b-c493-4bad-bb91-5fa93adb8f97</t>
  </si>
  <si>
    <t>32154542-2dce-472e-ae8d-2686c0a745ce</t>
  </si>
  <si>
    <t>99ca5368-2215-4aaa-a970-6d9deb3a38e8</t>
  </si>
  <si>
    <t>93382d5d-0eca-48d0-b335-b7eb35f0428b</t>
  </si>
  <si>
    <t>63017ac1-0abe-4e16-9c03-5fabe047a5ce</t>
  </si>
  <si>
    <t>bf41bcf5-2d2c-47cd-9ddb-252097ab347b</t>
  </si>
  <si>
    <t>a5fd5e2b-76b1-44e8-afc6-7adc0ecbd998</t>
  </si>
  <si>
    <t>44086825-e553-4f34-aea9-bfa97813511a</t>
  </si>
  <si>
    <t>c00926fa-0d05-49a2-a896-135fd15cf007</t>
  </si>
  <si>
    <t>08c01c20-74b0-45d1-9a65-efe09b47665d</t>
  </si>
  <si>
    <t>76067bf0-96c5-4fc1-b465-9b5922ffc87f</t>
  </si>
  <si>
    <t>1f9b1efc-1bd3-49b5-9b31-0d1987fef438</t>
  </si>
  <si>
    <t>0ad7fe95-e4f7-4ff9-9383-0556058aad23</t>
  </si>
  <si>
    <t>f163cbd4-0221-4d36-8acc-d899c0304a22</t>
  </si>
  <si>
    <t>5ac3b950-9501-4f66-ac40-966832311bd9</t>
  </si>
  <si>
    <t>b8a50362-c39f-4c1e-8f09-e553c0ee1f20</t>
  </si>
  <si>
    <t>96796828-94b7-435a-9376-f034dd53eb18</t>
  </si>
  <si>
    <t>677457a0-d846-4b83-917f-38684c5e7248</t>
  </si>
  <si>
    <t>b6d8af6f-74ef-450b-9334-3b51deeeb646</t>
  </si>
  <si>
    <t>11aee4b4-9c5c-4f89-93be-902d413ac1d0</t>
  </si>
  <si>
    <t>381afabe-7933-4962-b72e-3669b74a17a6</t>
  </si>
  <si>
    <t>c504c0fd-75e6-401c-9118-a693d2a924a7</t>
  </si>
  <si>
    <t>48a756f5-37cd-4cc2-925b-fd014b9782b4</t>
  </si>
  <si>
    <t>d78b898f-80d8-47d0-b974-7638fe4484c8</t>
  </si>
  <si>
    <t>051b4552-5f24-4511-a4e6-6c5c64e78f14</t>
  </si>
  <si>
    <t>51973f53-70e7-466a-86b2-0af898bbc82c</t>
  </si>
  <si>
    <t>93c89dd9-ddaa-442a-bb54-1bd969dc145c</t>
  </si>
  <si>
    <t>bf8dd2d3-2b5f-4d35-97d8-c01eac86370b</t>
  </si>
  <si>
    <t>76e65890-fcf1-408b-8b7a-10ea8c82a42d</t>
  </si>
  <si>
    <t>ba42b2d1-60be-44e2-900f-df978ae1a36e</t>
  </si>
  <si>
    <t>ffbe8f25-03fc-4ac9-9ca8-cbb234cb4019</t>
  </si>
  <si>
    <t>34383e66-e58f-4f87-8f82-82c4c8b24b29</t>
  </si>
  <si>
    <t>24148f9e-df8b-4c2f-afcd-4fc1efbe7e63</t>
  </si>
  <si>
    <t>8f0a0020-62b9-4f5f-954a-99af78a5db45</t>
  </si>
  <si>
    <t>6007f5db-d4a1-4441-b1e8-05e109eab892</t>
  </si>
  <si>
    <t>b2386f17-6385-484f-9e31-978e1214fce4</t>
  </si>
  <si>
    <t>8a2b19e0-b33d-4487-9d24-e666856dc846</t>
  </si>
  <si>
    <t>fd1d0433-5f4a-4cab-9058-141a2314d877</t>
  </si>
  <si>
    <t>8c2df762-2363-42ae-a428-4c9434a9793c</t>
  </si>
  <si>
    <t>4928ffe9-140c-44d5-b89f-7159c4a42e6b</t>
  </si>
  <si>
    <t>e0344924-40a3-4783-90f5-dfe28f9f4b7e</t>
  </si>
  <si>
    <t>5ba521eb-5974-4d1b-bae5-2672bf62a9bf</t>
  </si>
  <si>
    <t>efdc6081-1d19-469b-b869-ad5e00560776</t>
  </si>
  <si>
    <t>de09f7fe-7a07-48f9-9ea1-9387efb9fc73</t>
  </si>
  <si>
    <t>c5dd8036-28c0-451b-854d-f52e925b5e19</t>
  </si>
  <si>
    <t>a2541904-1fb4-46de-a4b3-eda4dce699e9</t>
  </si>
  <si>
    <t>19639e27-7556-4ca6-97f2-6a8df379be2e</t>
  </si>
  <si>
    <t>108fe2e8-b86c-4c41-b090-017d7ab17998</t>
  </si>
  <si>
    <t>86e74c63-c5ce-4540-a22d-4b16704d3255</t>
  </si>
  <si>
    <t>0806c8f7-99e4-42bd-b735-f73bce3ad935</t>
  </si>
  <si>
    <t>fce12c69-8dee-4b84-a488-f075e366807b</t>
  </si>
  <si>
    <t>b8e7288a-5c1e-4192-881a-9050e7b0fedc</t>
  </si>
  <si>
    <t>886b97e7-2d41-41b0-b7ef-08a4bc8518ca</t>
  </si>
  <si>
    <t>09363782-76b2-4f6b-8a7f-3daa3cc05c9a</t>
  </si>
  <si>
    <t>7ebd25f9-15c5-499a-ba10-7da058f2a0c3</t>
  </si>
  <si>
    <t>fde3a627-6a03-488d-a034-353f3daf388f</t>
  </si>
  <si>
    <t>ac958464-d889-472a-9ab4-021b3c0595ed</t>
  </si>
  <si>
    <t>6ea0a3ea-5429-4f09-a5b4-80b7a60c9a0a</t>
  </si>
  <si>
    <t>cb97c75d-40e7-4b0f-bee4-5976317b3a9c</t>
  </si>
  <si>
    <t>cfa19f9e-5dbc-43d2-aafb-8a6134113d04</t>
  </si>
  <si>
    <t>39d9df56-20a1-4d41-8529-81bea6b3b8fb</t>
  </si>
  <si>
    <t>890f7c69-6619-44c9-b16b-4f35f6906392</t>
  </si>
  <si>
    <t>8f1bb9ed-af75-48cf-a283-598d4c5012a4</t>
  </si>
  <si>
    <t>d6d7e62d-a750-4f83-9575-6fae4c865692</t>
  </si>
  <si>
    <t>d5af33c0-14d4-4743-9e9a-7c9e625cdb64</t>
  </si>
  <si>
    <t>71e985a6-3dd4-4f6d-b92a-c23f8ac26282</t>
  </si>
  <si>
    <t>3a3f7834-65c7-443c-88b3-3c0b0b18839a</t>
  </si>
  <si>
    <t>de6f673e-6710-45e9-8801-74810f44fed8</t>
  </si>
  <si>
    <t>7b3d3655-9c7d-4b6f-8b99-c8c045f4058a</t>
  </si>
  <si>
    <t>61dc9f11-dfdd-4a4a-be93-38d9e8eba83a</t>
  </si>
  <si>
    <t>45cc54fa-844d-428b-a442-87e3ea84e341</t>
  </si>
  <si>
    <t>57b3ffff-719f-4035-8d6a-8612b7fca002</t>
  </si>
  <si>
    <t>d9638491-c1c0-46e6-9399-fccf534e45f3</t>
  </si>
  <si>
    <t>52bd31b7-ebe8-4b7c-80da-64ab1517c654</t>
  </si>
  <si>
    <t>e94ff807-c16c-4838-8f04-f06b506d1161</t>
  </si>
  <si>
    <t>5276687f-6ed3-4570-81b1-4c6faa42bf19</t>
  </si>
  <si>
    <t>ae73ec6d-01ec-4e0b-8296-d198139a778c</t>
  </si>
  <si>
    <t>4dd21ee9-e9d1-46f0-9a84-7dc7b381f380</t>
  </si>
  <si>
    <t>36d6a4bf-02ce-48cd-9afa-cbdc2eb53f93</t>
  </si>
  <si>
    <t>374e78b0-ade4-407b-afe4-ceb494ca727f</t>
  </si>
  <si>
    <t>bcbc0ef5-213a-4697-a764-4613c80cebd7</t>
  </si>
  <si>
    <t>16391ee7-b1f3-46e6-80fe-a59ddcb4f95f</t>
  </si>
  <si>
    <t>9e316f29-0be1-44b9-a8d4-5d4d7eab9e0a</t>
  </si>
  <si>
    <t>f62e1895-de1a-4ba9-afdf-1d056ed635ec</t>
  </si>
  <si>
    <t>f84faf2f-a9e8-49ab-a85c-b5c683eced70</t>
  </si>
  <si>
    <t>2f5d9de4-11c3-4de1-9505-47cd973f28ef</t>
  </si>
  <si>
    <t>c03c28ed-7855-4c5f-84ed-78b0c746e52a</t>
  </si>
  <si>
    <t>ef9c4816-0688-4020-b8aa-47017f5e6422</t>
  </si>
  <si>
    <t>1cfc135d-d9f6-4b7a-8829-084f15a8e7be</t>
  </si>
  <si>
    <t>f020cd90-cb8f-40d9-8da4-df8b79fb70f0</t>
  </si>
  <si>
    <t>a06a8877-a303-4611-ba09-dbd52a8095fb</t>
  </si>
  <si>
    <t>0bf5099b-0880-4efc-9798-aa97cdaf5793</t>
  </si>
  <si>
    <t>ada6ea98-304f-4a8c-a7cb-2bac4c2ffd2c</t>
  </si>
  <si>
    <t>fe7280d2-214e-4122-b33e-38a71c34ee6a</t>
  </si>
  <si>
    <t>60a9e043-2b81-4bac-95b6-cd3dfd82a0f6</t>
  </si>
  <si>
    <t>f1b136c5-2368-43f0-826f-4380b5f70d8c</t>
  </si>
  <si>
    <t>f6752b2d-6ac1-4830-a252-f3d5051840c7</t>
  </si>
  <si>
    <t>17e106b8-e054-4f4a-805f-c308280fab6d</t>
  </si>
  <si>
    <t>24af53ac-c830-4d1b-96e3-ab5748304591</t>
  </si>
  <si>
    <t>b863ca85-eafe-4ff5-87db-7b5903c36a80</t>
  </si>
  <si>
    <t>0465a0e5-0475-4394-9dc8-ccff5faf4810</t>
  </si>
  <si>
    <t>dfffbdb8-8021-49e2-ab91-7feda43c0084</t>
  </si>
  <si>
    <t>1ebcfe80-cd94-4e05-aa3d-ca10fcf828e6</t>
  </si>
  <si>
    <t>d283e932-e2a0-4e8c-8df6-651206ccdea4</t>
  </si>
  <si>
    <t>d9a6ad3b-c2fd-4cf1-810d-fe7f010a06b3</t>
  </si>
  <si>
    <t>c09c8aae-25a2-48c2-9702-20790e7d5545</t>
  </si>
  <si>
    <t>512beabd-93e3-4fee-afa5-04ef826146d2</t>
  </si>
  <si>
    <t>649cdb37-c46f-4a9a-905e-d0c9c04754c5</t>
  </si>
  <si>
    <t>2c20cc7a-9992-4807-8a6d-503b678e678c</t>
  </si>
  <si>
    <t>83a708fc-5e25-4287-a6ba-aa81b30f2974</t>
  </si>
  <si>
    <t>79dbbafa-b802-41a7-9b95-a4bafdf7f6c9</t>
  </si>
  <si>
    <t>dd4d1a82-5cff-422c-b875-40d75447fd28</t>
  </si>
  <si>
    <t>aa3390fb-dbe2-4768-9744-d71a71ff72dd</t>
  </si>
  <si>
    <t>b37c1c5a-fc5c-405b-bb86-bbdccf6062d1</t>
  </si>
  <si>
    <t>7692cd9e-e695-4de2-af67-547be9ad0396</t>
  </si>
  <si>
    <t>2e4a4082-d3f6-4caf-9f74-77578fc730c3</t>
  </si>
  <si>
    <t>0fb9dad0-8a27-42ce-8f52-7d7ab201a7ba</t>
  </si>
  <si>
    <t>646c0d10-fcf5-4144-bbfb-98da7e55f713</t>
  </si>
  <si>
    <t>f0327a76-1bfb-45d5-9957-0e45db3a9483</t>
  </si>
  <si>
    <t>f6d7c6e3-3418-4744-8d56-7c11209cdf20</t>
  </si>
  <si>
    <t>a6677d41-f102-4411-8c94-de1f922b25a4</t>
  </si>
  <si>
    <t>ad48deb5-67d0-4e73-b93f-38c582824850</t>
  </si>
  <si>
    <t>566c06b0-55a5-4c1b-b10d-f03cb5fad8f0</t>
  </si>
  <si>
    <t>efa7b5b0-ad4d-4209-a237-8163cf157419</t>
  </si>
  <si>
    <t>d261af57-b7eb-481e-9245-2eecc39ea79c</t>
  </si>
  <si>
    <t>a5fd297e-9b40-4473-a58b-a2cac76b9791</t>
  </si>
  <si>
    <t>f15c3340-58cb-4ea5-872c-50b149114922</t>
  </si>
  <si>
    <t>8df6e6a0-8051-4a2e-9108-28a26ad15992</t>
  </si>
  <si>
    <t>7ee2e562-695f-4a82-99d3-08bd45563fdb</t>
  </si>
  <si>
    <t>ae0bdd4a-60af-4589-bbc7-68d99681fe5f</t>
  </si>
  <si>
    <t>c68c912a-7c48-4597-9d08-f343603e3fa0</t>
  </si>
  <si>
    <t>29a7c483-c9a2-4c7a-b92a-6bc017ebe97a</t>
  </si>
  <si>
    <t>50a79518-3e09-465d-90c7-78157c4ae046</t>
  </si>
  <si>
    <t>e7d2bada-7f41-43a8-bd66-b95deb29f524</t>
  </si>
  <si>
    <t>32895ac5-7e3f-481f-847e-9d334b1c1be3</t>
  </si>
  <si>
    <t>86660ec8-02d6-4cd1-ae86-fd459f35f928</t>
  </si>
  <si>
    <t>4e7b7f84-ab6d-4258-a186-2e07dae23ed8</t>
  </si>
  <si>
    <t>410ec827-fce8-4ec3-a0f9-164b1fe29796</t>
  </si>
  <si>
    <t>f50d41af-f35d-469a-9a47-bba5edcd6835</t>
  </si>
  <si>
    <t>f5168262-c3f2-456d-9766-72b5892cf3bc</t>
  </si>
  <si>
    <t>7cbe8c8f-90a8-4975-b370-6a642cc66b32</t>
  </si>
  <si>
    <t>7109fa98-314a-486f-8378-d03dfb3322c4</t>
  </si>
  <si>
    <t>b43f3637-7dfa-4018-9c7b-1c95a4e9b893</t>
  </si>
  <si>
    <t>4692b765-fe76-4a47-8680-81657d1c4e59</t>
  </si>
  <si>
    <t>2795a4e6-588e-418b-b81b-a585fe910598</t>
  </si>
  <si>
    <t>fe4b582d-aae0-4266-8e22-8cd515366feb</t>
  </si>
  <si>
    <t>9b8b483b-4239-4e62-ae9e-63cf76b5c482</t>
  </si>
  <si>
    <t>cbd637d5-e740-4595-88f6-fe87b64cec98</t>
  </si>
  <si>
    <t>82bf14c7-da28-4847-90ff-cd8d8e0d4196</t>
  </si>
  <si>
    <t>7c02e8d5-a34b-48a6-9ba2-b32004c6b9f1</t>
  </si>
  <si>
    <t>a1e2e8e2-05fe-4590-bbe0-000ccda3d306</t>
  </si>
  <si>
    <t>1b9a64eb-32e1-41df-8147-4a22eba5f73f</t>
  </si>
  <si>
    <t>f2f7ba77-dadc-4c23-9023-575fc6272578</t>
  </si>
  <si>
    <t>2625f418-f28e-4b18-8432-8a10bfe3671b</t>
  </si>
  <si>
    <t>c67e3c6e-f4f0-488c-893e-f2c2b4e2ecd0</t>
  </si>
  <si>
    <t>88916054-4c40-4775-8653-81568ca9e96c</t>
  </si>
  <si>
    <t>115c5bc1-badb-4d97-b3c5-5b9fbf40283d</t>
  </si>
  <si>
    <t>85e10992-7cc0-4a73-a4d4-26e669e91308</t>
  </si>
  <si>
    <t>cf14e72e-d724-44eb-948d-c97baf17b0fb</t>
  </si>
  <si>
    <t>9453bce4-1da5-47d1-ab27-611de95c1aea</t>
  </si>
  <si>
    <t>2aa6a423-7e22-4e6f-b6d8-e85b49a63049</t>
  </si>
  <si>
    <t>3e87d6ce-3f17-4e9f-9a7f-2c77aa214ba6</t>
  </si>
  <si>
    <t>83fa5e68-4b32-4eb1-a958-63e5e9d88b5e</t>
  </si>
  <si>
    <t>047c84ec-3538-4606-b17d-9310193067d8</t>
  </si>
  <si>
    <t>9a953545-c040-4a4f-9907-1e974d483f7f</t>
  </si>
  <si>
    <t>41222580-b2cc-48b0-9366-ed680768bf80</t>
  </si>
  <si>
    <t>08da42e0-7c8a-4025-8eb9-0561705443fa</t>
  </si>
  <si>
    <t>5f26034f-f9ef-4238-91ca-490ea2fdb8c4</t>
  </si>
  <si>
    <t>8de0e900-8802-4410-a31f-c4a9d9b30f89</t>
  </si>
  <si>
    <t>2029da2f-0cb2-4a72-b5ec-0bd5d50c5b87</t>
  </si>
  <si>
    <t>863b06ea-71b1-4047-9ff9-58a43a6effb9</t>
  </si>
  <si>
    <t>35316337-64f9-471f-a005-b05127c8acf2</t>
  </si>
  <si>
    <t>0fc71953-b0f1-4003-b66e-1471d793f0a6</t>
  </si>
  <si>
    <t>370bc6d7-7feb-4d76-871e-22b24029f39b</t>
  </si>
  <si>
    <t>fe425b91-bdf8-4ca4-8a28-72ebaaf980cb</t>
  </si>
  <si>
    <t>5456d90c-dd92-4a96-9b56-f4db3450fea1</t>
  </si>
  <si>
    <t>ef314c04-9449-442c-96e1-e1200301fc8f</t>
  </si>
  <si>
    <t>fcac4c79-4c21-4616-9afe-bf08175b9ed1</t>
  </si>
  <si>
    <t>05919500-9441-4fa4-b850-1129183c0148</t>
  </si>
  <si>
    <t>e2235155-8d39-4e98-b06b-80db1251ee51</t>
  </si>
  <si>
    <t>d72aedd2-6ed9-4e36-b3ba-f01c198e4fbc</t>
  </si>
  <si>
    <t>bb81322c-f72e-4259-a22d-c64f66b43ad2</t>
  </si>
  <si>
    <t>69e96792-c1ca-4901-a98b-323b6bdb6ad3</t>
  </si>
  <si>
    <t>329944c4-4e16-4002-ba77-2a060fbe7039</t>
  </si>
  <si>
    <t>ea72487f-28ab-4b48-8a6d-8bf0fdb75373</t>
  </si>
  <si>
    <t>b9ae59a9-f6e1-4b57-a6d9-323af09d6cac</t>
  </si>
  <si>
    <t>597fae58-ebf8-402e-ab04-d4594f3a08be</t>
  </si>
  <si>
    <t>24a44158-2028-4281-94e0-a1f8954ede87</t>
  </si>
  <si>
    <t>ca5fcd3d-dfad-4898-9718-f5d00519fcef</t>
  </si>
  <si>
    <t>c61e419e-1fe3-408d-877d-e7795991e8e9</t>
  </si>
  <si>
    <t>d305452c-57a3-47da-a519-7fc170b8df20</t>
  </si>
  <si>
    <t>210834c0-b076-48c0-a22b-21af7237df3e</t>
  </si>
  <si>
    <t>f1a7e794-0c1e-4360-9f34-8ee3eae31c38</t>
  </si>
  <si>
    <t>3504b43b-2da5-4af6-b3dd-505aac49539f</t>
  </si>
  <si>
    <t>11aa949c-377d-464f-80fa-e96291ef0a1d</t>
  </si>
  <si>
    <t>c8910a0b-5cef-4aa4-a5be-82b2aa0aca7a</t>
  </si>
  <si>
    <t>92c79d2b-4a5a-495b-b224-d1410d8377a6</t>
  </si>
  <si>
    <t>a8b4013e-14ae-4bc6-a686-f24429a212ab</t>
  </si>
  <si>
    <t>ea863f1a-4745-4d9d-91fa-5f6dd0864c83</t>
  </si>
  <si>
    <t>559eba17-125b-4ee8-99f8-df609b9719d8</t>
  </si>
  <si>
    <t>8bb29300-fb22-4a6b-98e2-1e710d9add47</t>
  </si>
  <si>
    <t>277cd7da-f215-434a-9fd9-6fcf515e1a3b</t>
  </si>
  <si>
    <t>6e5ffc66-587e-4ce6-9d00-b7b4ce21a64a</t>
  </si>
  <si>
    <t>c838f971-71d6-4fb5-8eba-109df2f677d6</t>
  </si>
  <si>
    <t>535fed35-afed-43e6-808d-3581cef777ad</t>
  </si>
  <si>
    <t>37f3a945-432d-4b7f-9503-dad2f039ab66</t>
  </si>
  <si>
    <t>48884d86-781f-43c0-bf8a-d36ffbba03eb</t>
  </si>
  <si>
    <t>f2661fba-91c0-47b8-bd60-f86534f5ef12</t>
  </si>
  <si>
    <t>37e662c2-c3f8-4584-8222-9a32a7e27c79</t>
  </si>
  <si>
    <t>2c4253ae-8ec8-40d4-b982-17434fce36b2</t>
  </si>
  <si>
    <t>7fa46495-5bd4-437a-82bf-28beced279d6</t>
  </si>
  <si>
    <t>2dcbecc9-50d7-41d8-85d1-3e18482d3870</t>
  </si>
  <si>
    <t>a4cdf42b-6eec-4fad-b1c4-c820946a9cda</t>
  </si>
  <si>
    <t>f7b322fe-0902-40df-8d35-66a357ef1a0f</t>
  </si>
  <si>
    <t>c8b18b21-774c-408d-a786-493ae6abad26</t>
  </si>
  <si>
    <t>688d1d34-a8b3-412a-bc03-33139df344b7</t>
  </si>
  <si>
    <t>6f6898bb-fed7-4181-ae2b-aa9a5690dc49</t>
  </si>
  <si>
    <t>2fcee17c-bf46-4fa9-89ef-53d66dcc274d</t>
  </si>
  <si>
    <t>a39028b2-069b-4cda-9f52-7bfc9d9b7673</t>
  </si>
  <si>
    <t>c77411cb-7147-4e2a-9094-395c70dcf0b7</t>
  </si>
  <si>
    <t>35c003cd-b0f7-4f9c-bc21-e6b5d9a68d7f</t>
  </si>
  <si>
    <t>2a39b576-b57e-4e05-88f0-b70a8644789f</t>
  </si>
  <si>
    <t>61de1004-4525-42f4-b4a1-cd596712f11c</t>
  </si>
  <si>
    <t>6bd55b9c-2d30-4ef2-a0dd-0b5a8a938a2b</t>
  </si>
  <si>
    <t>d2d4c417-ab1d-48fc-9cf2-6cc26084f582</t>
  </si>
  <si>
    <t>8f7935e0-78f2-4b54-9aee-701ec526788c</t>
  </si>
  <si>
    <t>566b129f-5d4c-4a12-829e-7b576004772b</t>
  </si>
  <si>
    <t>022932fb-f080-4946-914d-79a925bdfe3a</t>
  </si>
  <si>
    <t>ab6cd879-3e4b-4669-8c71-156b70218332</t>
  </si>
  <si>
    <t>0b4c9fe6-ec0c-4ad7-96b0-763383391e73</t>
  </si>
  <si>
    <t>4db7aab0-8b5b-4d4f-92a6-316b923c1ecb</t>
  </si>
  <si>
    <t>e9744436-24bb-4745-9f64-5bf39ef32c6f</t>
  </si>
  <si>
    <t>b07aea7c-cb79-4c1e-beff-0f4d593768dd</t>
  </si>
  <si>
    <t>6da3f3a0-c614-41c1-bd8d-2340a77dc87a</t>
  </si>
  <si>
    <t>1b40ed1e-9d4e-4d54-878f-075a659621a8</t>
  </si>
  <si>
    <t>271c119a-9dc2-4077-a836-e72482c357f4</t>
  </si>
  <si>
    <t>e056e782-8710-49d6-ae9b-0ba1a777c4f1</t>
  </si>
  <si>
    <t>85fba561-411d-446e-87e4-124521c2fbd0</t>
  </si>
  <si>
    <t>87719185-d955-4784-8a5e-172e2b33d909</t>
  </si>
  <si>
    <t>e2f55e52-5b6f-48aa-ace3-10d15c454071</t>
  </si>
  <si>
    <t>dee0364b-7a3c-4b7c-a143-2ac64ceacb2e</t>
  </si>
  <si>
    <t>98d26361-1baa-4930-8acb-1dae720e1752</t>
  </si>
  <si>
    <t>b6c30e65-7728-44fc-a7e4-bcd67a6fe908</t>
  </si>
  <si>
    <t>4f3478c8-ea61-4d9e-a963-854a466510fb</t>
  </si>
  <si>
    <t>0e9b4a80-0f95-43c9-966b-c58a0e39e10f</t>
  </si>
  <si>
    <t>9827a4ae-ff24-42fa-b63c-1848170f7000</t>
  </si>
  <si>
    <t>aacf341a-ef94-4f47-a645-79f1cf025212</t>
  </si>
  <si>
    <t>b12b1902-3360-4cc2-a718-bc3c68663f98</t>
  </si>
  <si>
    <t>a6bf0b15-846c-40be-bb77-5fe10e05325f</t>
  </si>
  <si>
    <t>5b73d98c-79b8-41aa-a893-0d5b80ad2dce</t>
  </si>
  <si>
    <t>c978566b-87e2-408f-9577-6f4d6266bcb8</t>
  </si>
  <si>
    <t>60eb8d6a-5bd0-4739-863a-08e27e9d1903</t>
  </si>
  <si>
    <t>55e50168-c4fd-4e7e-bbc1-1dc2c2e6a8e1</t>
  </si>
  <si>
    <t>0b2146cb-91fc-4b11-b2e9-2038280265cb</t>
  </si>
  <si>
    <t>74deb84c-182a-4597-a357-bc1b73811bb7</t>
  </si>
  <si>
    <t>03f8c94f-d424-4328-824b-09bc7b7f1232</t>
  </si>
  <si>
    <t>714691e1-939e-470e-a851-c664cee972f6</t>
  </si>
  <si>
    <t>5a7696ec-2a6b-4397-819d-42a46efd15f1</t>
  </si>
  <si>
    <t>5b1867f7-66c7-4b2c-bbc6-635472dd24ac</t>
  </si>
  <si>
    <t>9aa659ee-32bd-4fdd-98f9-51ca21135aff</t>
  </si>
  <si>
    <t>3688201c-3d0e-498b-b8fd-6b01e772c623</t>
  </si>
  <si>
    <t>7fd472be-d039-425c-b704-3cc719c44d31</t>
  </si>
  <si>
    <t>1bdf802f-2c3e-4f8a-ac33-ac3125ffb669</t>
  </si>
  <si>
    <t>7ebd6e32-34fe-4ea6-8645-9451dafc0f34</t>
  </si>
  <si>
    <t>405e860c-5695-429b-816e-8d88824237cb</t>
  </si>
  <si>
    <t>1d774845-86c9-4dd5-8688-9a1f0d09d8f0</t>
  </si>
  <si>
    <t>f6d95393-c808-4ff1-98cd-4ded8f9b2d3f</t>
  </si>
  <si>
    <t>9a610a73-6df3-4b43-96b7-eb41b3c43765</t>
  </si>
  <si>
    <t>c2eeabb8-5763-49e0-9454-af05e8a90af6</t>
  </si>
  <si>
    <t>e3404c69-c6d3-4cdc-8809-bfae8739845d</t>
  </si>
  <si>
    <t>5cac29fe-6015-4250-84b8-e171d95abfe7</t>
  </si>
  <si>
    <t>1c57aba1-9cbc-440f-b26c-6f58933a8f66</t>
  </si>
  <si>
    <t>5a33e63d-a373-4109-8177-7f17f6edb836</t>
  </si>
  <si>
    <t>5c61e414-361f-46a5-a692-365e9d63cad8</t>
  </si>
  <si>
    <t>e18f2f5c-6818-4ac9-99f8-4cabf06c5868</t>
  </si>
  <si>
    <t>dbbded45-3339-4fea-b33f-581eb53eb9c2</t>
  </si>
  <si>
    <t>7e1e3172-a13f-47a5-b5c8-cb641a46a07d</t>
  </si>
  <si>
    <t>3fcf9052-c8a9-4f96-aa65-e793867854c1</t>
  </si>
  <si>
    <t>619fe85f-96bd-43b1-b1a5-1b38840d559d</t>
  </si>
  <si>
    <t>86fb3a19-eed7-4e4b-b587-6f910a487752</t>
  </si>
  <si>
    <t>4b767b5d-feb2-4aa6-8c2f-2dc4131a23fe</t>
  </si>
  <si>
    <t>d19dbd94-bbe8-4b0c-9c90-c0f97d7b6e29</t>
  </si>
  <si>
    <t>a8b56cc4-0e41-428b-a7a8-5b6b93a9ab23</t>
  </si>
  <si>
    <t>c39a37d7-8b9c-410e-9a40-1d51e17cc919</t>
  </si>
  <si>
    <t>b714b4ed-60a3-490e-974f-29bca1a86ac9</t>
  </si>
  <si>
    <t>287c21ff-41f7-47b9-bece-db53534ee203</t>
  </si>
  <si>
    <t>1a7b5ce7-8605-44e3-a2f1-723c6e480df4</t>
  </si>
  <si>
    <t>2094eeb0-13b2-4fae-b086-f070ec494a45</t>
  </si>
  <si>
    <t>fc9d1854-3cbf-4bab-90df-77304dfc59df</t>
  </si>
  <si>
    <t>1da6731c-2a17-4fde-b43a-3281912bc31d</t>
  </si>
  <si>
    <t>960a0bdb-e5bc-468c-99fa-77d25828a4e6</t>
  </si>
  <si>
    <t>c73e30bb-0373-490b-8bc9-9ec03db8ca84</t>
  </si>
  <si>
    <t>0182cee0-0d2e-4c4a-8006-3abf2c8ccd20</t>
  </si>
  <si>
    <t>6d23684e-0fce-4173-8762-a2cdbf72607e</t>
  </si>
  <si>
    <t>5ef24c54-de3b-45a9-926b-e1833dfe2865</t>
  </si>
  <si>
    <t>88ef5457-74f9-4bb7-840d-71e946aa7713</t>
  </si>
  <si>
    <t>6d84dd83-4a56-4bc6-8d00-920e79efae8c</t>
  </si>
  <si>
    <t>0d3e415c-ecb0-4470-bea8-6ebcfdddbb56</t>
  </si>
  <si>
    <t>f75b34b3-33e1-4307-b5ec-9267b1067b7c</t>
  </si>
  <si>
    <t>2c7e1a63-ee64-4e7a-9755-2ccf5e93d313</t>
  </si>
  <si>
    <t>4b0aaea3-3363-4dd9-949c-e768108d0442</t>
  </si>
  <si>
    <t>90424352-5d9d-44ae-8b08-60bacb28de7a</t>
  </si>
  <si>
    <t>55cf2ef7-e75d-4841-b0df-15541e03e699</t>
  </si>
  <si>
    <t>4c3f2f91-1c00-4293-b02c-9a1342685e6d</t>
  </si>
  <si>
    <t>72c22352-974b-45b3-b6f0-be8541b2c123</t>
  </si>
  <si>
    <t>c3547f92-a860-4ed6-ae04-deb7a4ba4c25</t>
  </si>
  <si>
    <t>76c7c80e-e0d5-44aa-a215-795ccb4fdeff</t>
  </si>
  <si>
    <t>d9e3e5a5-a9c4-4053-b5d8-6f46d39ec715</t>
  </si>
  <si>
    <t>8a241e0a-2438-4fb5-9806-9d11d5e19204</t>
  </si>
  <si>
    <t>f6311ef4-5bb2-4502-8250-f6c893ce4c53</t>
  </si>
  <si>
    <t>c4e1ac40-b893-407f-ae19-538ca2da00cc</t>
  </si>
  <si>
    <t>96014d0d-b875-49c5-8ed5-952a34a90771</t>
  </si>
  <si>
    <t>93ecf402-790d-4b9f-98c5-987f229c714a</t>
  </si>
  <si>
    <t>4b55cd5c-1a53-496a-a186-107402c5ef30</t>
  </si>
  <si>
    <t>e21f432e-d4ff-4dc9-b25f-673831afc018</t>
  </si>
  <si>
    <t>f5891b8c-507a-46a9-ac6f-fa2ae3b33257</t>
  </si>
  <si>
    <t>e482d4d0-0267-4f9f-a9d4-30fc87be9700</t>
  </si>
  <si>
    <t>873cb2a6-b99a-49ab-a803-e900c39514c8</t>
  </si>
  <si>
    <t>f3916a0b-f4aa-4f80-93fb-e2826148cf73</t>
  </si>
  <si>
    <t>b2e84124-235c-436d-abda-f4f123edf94a</t>
  </si>
  <si>
    <t>759394c3-a8e5-4ebf-9f14-caaa05899675</t>
  </si>
  <si>
    <t>5ab5ee9c-1bc7-494c-8a85-5fe6b7cdce39</t>
  </si>
  <si>
    <t>9d96cef4-f4bb-4219-89a9-4688ad58be65</t>
  </si>
  <si>
    <t>f0bdc047-b91d-4e99-9302-1dc03e67eceb</t>
  </si>
  <si>
    <t>7b9fa5c4-9a8a-44c5-a06f-1e1fd105cc55</t>
  </si>
  <si>
    <t>e24be4c2-1f62-4984-9997-143ca2603a5d</t>
  </si>
  <si>
    <t>f49e801f-b215-405c-b5b2-3a23273a0e45</t>
  </si>
  <si>
    <t>f2ed4e35-a7a4-4bc3-ad0b-c64c11adbc9e</t>
  </si>
  <si>
    <t>4d484619-9765-485a-b502-5533909cc520</t>
  </si>
  <si>
    <t>3d4bd451-d4ed-443c-903e-96c37ea3f104</t>
  </si>
  <si>
    <t>c4759027-ea8d-4a2d-8442-59c8a408a977</t>
  </si>
  <si>
    <t>3630a865-648c-4d30-a52f-f4f1f8f6ee85</t>
  </si>
  <si>
    <t>3e4c7f5a-6c2e-4e07-ad7b-55944cff39c2</t>
  </si>
  <si>
    <t>708f2a91-6500-44c1-9e62-d5416a1a43eb</t>
  </si>
  <si>
    <t>85047ee7-538b-4cfe-8718-63588a913697</t>
  </si>
  <si>
    <t>e3403b7b-5712-4032-8466-465f3747d987</t>
  </si>
  <si>
    <t>50d44958-0f80-489d-a204-963ca5b7c055</t>
  </si>
  <si>
    <t>3a8528d6-1ad0-4dbc-9f91-e6b433be7daf</t>
  </si>
  <si>
    <t>e35037a4-4182-4f35-b460-891bebe0e6db</t>
  </si>
  <si>
    <t>4145ad79-137d-4ce9-a7e9-019ea20790ec</t>
  </si>
  <si>
    <t>87838988-4934-436e-9f1b-5148643b0107</t>
  </si>
  <si>
    <t>8577a7c3-09e8-4c05-9205-2d5d0b34ea2a</t>
  </si>
  <si>
    <t>ef1d6fdc-443d-4259-b357-a657617c5ae3</t>
  </si>
  <si>
    <t>93506a2b-bbcc-4a45-8d84-96b4d3797ba6</t>
  </si>
  <si>
    <t>03b26051-5ea1-45f1-b7c8-4aa9a5e81929</t>
  </si>
  <si>
    <t>a86a531f-3aaf-4d34-9ea8-09d6380f97a1</t>
  </si>
  <si>
    <t>e533b4de-d21b-4c7a-89e4-b3b2ffb36755</t>
  </si>
  <si>
    <t>ff316197-84ca-4f42-8d8f-3301d72070b1</t>
  </si>
  <si>
    <t>2a1b3abf-beb1-4300-962e-411b0c2c33c2</t>
  </si>
  <si>
    <t>1dbe848d-1500-4cc1-bf62-1ae3f1ef06bb</t>
  </si>
  <si>
    <t>c120ad56-271c-4dbd-9bba-47109f297732</t>
  </si>
  <si>
    <t>4ec656a6-91d3-4b41-940c-92eaa77bdb0f</t>
  </si>
  <si>
    <t>3d6f24ee-2d42-40b4-b6bc-4b1b933adbf0</t>
  </si>
  <si>
    <t>abca6890-9f78-4452-a642-abd5befb925f</t>
  </si>
  <si>
    <t>85d15bdc-bf78-40a0-a691-9c8a916b3da0</t>
  </si>
  <si>
    <t>189ca0d6-f3f8-48ca-8569-58ee614caff9</t>
  </si>
  <si>
    <t>9295b980-ac06-4f83-ad35-1e4157f754be</t>
  </si>
  <si>
    <t>f48d2ba6-df10-4c1b-b8de-9ac3c33f2225</t>
  </si>
  <si>
    <t>d9a0d87f-acc0-4057-b0c7-1f24f2bcf82f</t>
  </si>
  <si>
    <t>71d79622-2918-4ba6-bf04-a81eac15afc4</t>
  </si>
  <si>
    <t>67dd146d-e7b2-487a-914c-15de00f12ca0</t>
  </si>
  <si>
    <t>23f005be-d262-437c-8834-906180033a84</t>
  </si>
  <si>
    <t>ad4d529e-876e-425e-87cf-58167682eb81</t>
  </si>
  <si>
    <t>aea7a047-c65a-47bb-9cd3-aa984034caf6</t>
  </si>
  <si>
    <t>f407c300-670a-4ddf-80ce-523361797301</t>
  </si>
  <si>
    <t>ac9d8d86-7ffa-403a-9ebb-8125a8576d45</t>
  </si>
  <si>
    <t>e4292194-611f-4465-9edd-f8d5a98b6162</t>
  </si>
  <si>
    <t>4501487f-39b6-496b-bd0b-c1565af071e6</t>
  </si>
  <si>
    <t>a064a351-ae1b-427c-bf99-ed2023daf40c</t>
  </si>
  <si>
    <t>0a66b752-e475-498b-a371-e102f7ebf0f6</t>
  </si>
  <si>
    <t>88199cbd-4579-4ba2-a370-a0c1e01b9669</t>
  </si>
  <si>
    <t>95b01135-5d9e-4d53-8a8a-a244d8d5e5fb</t>
  </si>
  <si>
    <t>9a029683-ce09-4949-a0ca-131ab293f2a7</t>
  </si>
  <si>
    <t>e9d9b117-bbbe-4dfb-a64e-37cbe7f36318</t>
  </si>
  <si>
    <t>5abc3552-bbb8-4736-9471-e34bf7d3024c</t>
  </si>
  <si>
    <t>af1aa1f5-066d-4526-b280-cb4ceb971d5d</t>
  </si>
  <si>
    <t>a110581a-792d-4656-b625-726fd538d4ee</t>
  </si>
  <si>
    <t>a7f1adc2-2e5f-40d8-a00f-e00a6e083c33</t>
  </si>
  <si>
    <t>9a20af58-26e4-4cb1-bfff-27e0125374e5</t>
  </si>
  <si>
    <t>d9af8382-43b2-4785-b48e-291cdc467bfc</t>
  </si>
  <si>
    <t>7ae95f09-47e2-405c-9b9f-0c832fc62674</t>
  </si>
  <si>
    <t>6ea98da2-7def-4295-bfcc-d47225b81203</t>
  </si>
  <si>
    <t>223048f5-dc58-4d4e-aee3-513a50d278f5</t>
  </si>
  <si>
    <t>ec585e7a-901d-4e1f-b00c-3c11a9877645</t>
  </si>
  <si>
    <t>e2416b16-097c-429a-9f69-934f94900ecd</t>
  </si>
  <si>
    <t>b16d037e-7a7e-47e2-a569-7ca6755d363d</t>
  </si>
  <si>
    <t>81708055-45da-4181-9c83-d246a7625641</t>
  </si>
  <si>
    <t>78c69611-ed5b-42bd-8bb6-2157c7d9e69b</t>
  </si>
  <si>
    <t>4440e110-a209-40f0-8476-1822c6a8dbf9</t>
  </si>
  <si>
    <t>d033bf08-44af-4a4c-b85b-4bcb5b60e8d0</t>
  </si>
  <si>
    <t>8ae333c0-1e98-4887-86ed-bcbd2ff18170</t>
  </si>
  <si>
    <t>7234f4ae-1100-4dc3-95c1-283ed87fc1a3</t>
  </si>
  <si>
    <t>5e7e47d9-b2c2-4b4d-9a52-c54478e58db6</t>
  </si>
  <si>
    <t>1c4b8e93-c918-40ec-b990-87b1d1fdffa3</t>
  </si>
  <si>
    <t>6fd07d77-6db4-4b82-ae9b-8190a66af706</t>
  </si>
  <si>
    <t>49ad37a9-b543-4b0d-92a4-077f60dd7d1e</t>
  </si>
  <si>
    <t>34a86e00-a088-47c5-88a3-86b2a8f7163a</t>
  </si>
  <si>
    <t>4868d97d-7188-4131-9533-67f2cd02bd2c</t>
  </si>
  <si>
    <t>ada04c45-ade0-440b-aad2-af87e16e28ec</t>
  </si>
  <si>
    <t>277b05ba-2daa-48a6-9fd2-865c1d4ae143</t>
  </si>
  <si>
    <t>905f6cf9-bfed-48eb-b3cc-29ed58e1183e</t>
  </si>
  <si>
    <t>be889509-b3b5-4a59-9435-b2b0d7905684</t>
  </si>
  <si>
    <t>e553de52-db1e-4d7a-b5c3-a372c5dbfa49</t>
  </si>
  <si>
    <t>49b0b89d-da28-4fda-b0f8-f1656af2ba90</t>
  </si>
  <si>
    <t>863809fc-25ee-4880-aeb2-9c1c875ff8b6</t>
  </si>
  <si>
    <t>5bf5f388-11b0-465d-9829-d5371a56ca91</t>
  </si>
  <si>
    <t>d5048be0-3c28-48ec-95ac-c3c1d0e0d5c7</t>
  </si>
  <si>
    <t>ee667abf-6b2f-438e-8958-f90b355c1967</t>
  </si>
  <si>
    <t>42ae1777-814d-4e0f-b2de-dd48aa9d25c2</t>
  </si>
  <si>
    <t>ff0887dc-4889-4d54-aa9d-bf792660bff9</t>
  </si>
  <si>
    <t>1da3aeb2-e58a-4279-8052-b5c5d9eea007</t>
  </si>
  <si>
    <t>e1a65e6c-b0db-4cd1-80bb-2753621a057e</t>
  </si>
  <si>
    <t>9a83ab83-2d4a-4492-b9c5-dbfdf826a468</t>
  </si>
  <si>
    <t>8c13bd25-193b-442c-ab6f-e578ce96685b</t>
  </si>
  <si>
    <t>af027e70-7ebd-4222-8f37-7c4604d88834</t>
  </si>
  <si>
    <t>8fb13d6c-d08b-4033-8242-b89630a69ad2</t>
  </si>
  <si>
    <t>acf36967-8544-4a3f-928f-c316c93d48c8</t>
  </si>
  <si>
    <t>214f1575-76ba-4811-8b15-d377a815e9c8</t>
  </si>
  <si>
    <t>78185954-7035-42e5-923d-932c4217c76a</t>
  </si>
  <si>
    <t>9ee35991-3ce2-42c0-a54a-4f81f4a65fc8</t>
  </si>
  <si>
    <t>bb6a8b0c-1963-465d-996b-e4761fbfd706</t>
  </si>
  <si>
    <t>36866892-94d2-4d24-b422-75006dd1bc3a</t>
  </si>
  <si>
    <t>b5d4f1cc-aeba-426b-b14b-786740597445</t>
  </si>
  <si>
    <t>22b48b34-8bd5-48dd-8824-274c5c11c849</t>
  </si>
  <si>
    <t>a7091867-e90f-4f90-b3e9-7fd546f1a41d</t>
  </si>
  <si>
    <t>e76345a2-a0d9-42ad-b3f3-d80e5250518a</t>
  </si>
  <si>
    <t>49cf394c-e944-4cd9-94a1-540e53235f7e</t>
  </si>
  <si>
    <t>60b0300b-4029-428e-9550-011b570f25b3</t>
  </si>
  <si>
    <t>e42e92d5-04aa-4449-aa5f-d96f833fcc85</t>
  </si>
  <si>
    <t>299c3766-0e17-4ce0-a7dc-9f46d2b2d3eb</t>
  </si>
  <si>
    <t>25afda17-3cfd-4f58-b0f1-96e8f4eb5774</t>
  </si>
  <si>
    <t>55a6f63d-3075-48b0-849d-9dd159e61451</t>
  </si>
  <si>
    <t>4d8af9c1-5fea-416a-9441-e78147ee1e47</t>
  </si>
  <si>
    <t>467a6b04-8e44-47be-8f77-a9dfd8aff8fd</t>
  </si>
  <si>
    <t>aaefec06-5aaa-48a8-bcd5-092e63dedcc8</t>
  </si>
  <si>
    <t>437ca679-1706-4d51-bfb9-d234f01feb00</t>
  </si>
  <si>
    <t>a9d8a96f-a759-4707-b524-261b49c9b134</t>
  </si>
  <si>
    <t>66751c20-25a3-4c7d-b24d-84ff89eb70d4</t>
  </si>
  <si>
    <t>fa6015d2-77aa-4fa3-bf2a-74ffddcf8e9e</t>
  </si>
  <si>
    <t>cc923d05-38a7-46dd-b2b6-d43b6f6e8e27</t>
  </si>
  <si>
    <t>42427375-1e44-4db2-ae02-9f71b7f5929b</t>
  </si>
  <si>
    <t>773e6cde-7be6-471e-a6dd-07ebcd223ce2</t>
  </si>
  <si>
    <t>4b3761ca-d94f-478a-a5b6-99c63a371286</t>
  </si>
  <si>
    <t>9d485cff-cc81-4971-ace7-2502a02d95d3</t>
  </si>
  <si>
    <t>d1fbac62-d553-413f-bd3b-f6f40abf2866</t>
  </si>
  <si>
    <t>efefb67e-0f97-487f-9406-2c5fb91f6ff0</t>
  </si>
  <si>
    <t>8fe4ea37-91a8-41f7-8996-7852dd29fc98</t>
  </si>
  <si>
    <t>5091c041-39b5-4efd-8d7d-2ef01813e680</t>
  </si>
  <si>
    <t>3d1d3e81-4ca7-471d-93bd-b6b0c2798195</t>
  </si>
  <si>
    <t>2f822ab2-7169-41af-944c-b6bb9774f6c6</t>
  </si>
  <si>
    <t>558ed053-4e82-4454-8747-7265e6da4fff</t>
  </si>
  <si>
    <t>0da140e1-d880-458b-805c-994da19fb53b</t>
  </si>
  <si>
    <t>8fa67e40-e235-4f0a-a08c-0940261c2d10</t>
  </si>
  <si>
    <t>8f857e2b-66e4-4976-bf13-92449717dc86</t>
  </si>
  <si>
    <t>77744cca-36d9-47a7-8ef5-bff6ed996404</t>
  </si>
  <si>
    <t>7ca5fb77-c261-4890-b73e-e4b9049d7191</t>
  </si>
  <si>
    <t>b5cffb1c-c89b-4d96-8d08-119ae2dc1219</t>
  </si>
  <si>
    <t>fb341fd6-cf44-4e86-8cbd-b9a0ea5e90df</t>
  </si>
  <si>
    <t>94789eda-2cfd-4d8a-859e-82300c18b759</t>
  </si>
  <si>
    <t>7b5a45e6-5c3f-44c6-a5c8-7551a7251f66</t>
  </si>
  <si>
    <t>07222497-7a2d-4d0f-a360-c2878ce6d482</t>
  </si>
  <si>
    <t>a0e65d2b-175a-4e9f-b675-ba06a1394edc</t>
  </si>
  <si>
    <t>72eda590-0898-470b-9f5b-18143e349ccf</t>
  </si>
  <si>
    <t>f36cb770-a8c2-4c78-a685-9373d6bf6968</t>
  </si>
  <si>
    <t>73b79b15-ef2b-4109-a228-bf5ec0587a29</t>
  </si>
  <si>
    <t>29f2be15-9727-4132-91c1-f828c6fb8a91</t>
  </si>
  <si>
    <t>40478c8c-d72c-465d-8f8c-2f63c9161af8</t>
  </si>
  <si>
    <t>d9d0fde3-09d9-43ea-9f2d-bc3d0663cbea</t>
  </si>
  <si>
    <t>635b31a9-1eb0-445b-83e4-8907ec82e6ea</t>
  </si>
  <si>
    <t>1de69147-490a-4145-b3a2-c7f35b3e4a94</t>
  </si>
  <si>
    <t>418769f5-9a4c-440c-ba43-7f213012293a</t>
  </si>
  <si>
    <t>85d48af8-57c6-4fd2-a6e0-fd8dc2cb6018</t>
  </si>
  <si>
    <t>7e26b22c-f490-4c9e-a847-dcbd4bdbe6f2</t>
  </si>
  <si>
    <t>81e7bf04-3567-400c-a6bb-eaa4a769cc1f</t>
  </si>
  <si>
    <t>2ecd1cba-9795-4b7c-b770-dbc0b2a3c420</t>
  </si>
  <si>
    <t>340c140e-1cc3-4935-9520-d9af3765f84f</t>
  </si>
  <si>
    <t>c432f353-2b99-4821-b9a7-ca40a2e67b41</t>
  </si>
  <si>
    <t>6053b6a6-d4e3-4c2b-85d3-7d52bd6f9b23</t>
  </si>
  <si>
    <t>51096b0d-f68d-4ba3-a4ec-a8052febcb6c</t>
  </si>
  <si>
    <t>3a2e1e9d-72c8-4d03-8feb-2b7c13424479</t>
  </si>
  <si>
    <t>b1b62e29-9110-4235-ae8d-fff077186a5f</t>
  </si>
  <si>
    <t>5e2c1ca3-5934-4fbb-b662-e69f1320b3d3</t>
  </si>
  <si>
    <t>5489c6e4-627e-48bb-8978-866caee4bd4f</t>
  </si>
  <si>
    <t>b50791a2-be6d-4745-b0d1-ec76a5224441</t>
  </si>
  <si>
    <t>7016b22a-781e-45a2-b6fc-35b558e0ff1b</t>
  </si>
  <si>
    <t>4a05172b-8270-4143-ad3c-4c7d5d341cd4</t>
  </si>
  <si>
    <t>6ca1f571-dbd2-4716-902e-a754b575f099</t>
  </si>
  <si>
    <t>3178422c-5edb-41db-8b07-f35cfec6545b</t>
  </si>
  <si>
    <t>6e8cd77a-371a-412e-be29-b71e850b28f7</t>
  </si>
  <si>
    <t>71e52321-4102-4c5e-85f2-f2fbbcc09a30</t>
  </si>
  <si>
    <t>0b01ba2a-0601-46d0-beb5-374b7bbbd66e</t>
  </si>
  <si>
    <t>35ef1c25-63dc-4ae1-b52a-a8baaa232fc9</t>
  </si>
  <si>
    <t>e369fcf2-9420-47b9-bc0c-dbbc841afebc</t>
  </si>
  <si>
    <t>1f4ece7d-7029-43e0-a068-4c3824fcaed2</t>
  </si>
  <si>
    <t>dd745aaa-7365-46c1-825d-487acefc5fc6</t>
  </si>
  <si>
    <t>12ac2696-4ff2-4298-83fc-076a7d245e1e</t>
  </si>
  <si>
    <t>27284545-532d-41fe-9835-0373c972c3dc</t>
  </si>
  <si>
    <t>5492099b-a048-429c-bf5b-1f723e293023</t>
  </si>
  <si>
    <t>5ac34323-1fb8-42f0-89c1-3e8b1306bb4b</t>
  </si>
  <si>
    <t>87ab4ee9-c79c-424b-ab6b-2c3f0bfcc409</t>
  </si>
  <si>
    <t>def820a6-7560-4804-939c-a997ffd9c5d4</t>
  </si>
  <si>
    <t>9767d9cc-85b3-4d0a-81ff-d94b803bee36</t>
  </si>
  <si>
    <t>71eaf42e-d2c3-4d80-b818-3959ef9226e4</t>
  </si>
  <si>
    <t>db77f2c9-d335-4ca8-88c8-0f169ea3bc1e</t>
  </si>
  <si>
    <t>7aa8f941-092d-4ef1-aba2-6364081c67c3</t>
  </si>
  <si>
    <t>e66b1313-0586-4d7d-9d21-60fbd91a875b</t>
  </si>
  <si>
    <t>f66441d4-0c4f-4cc3-9126-c36cc066e001</t>
  </si>
  <si>
    <t>940f2c32-436a-4215-9143-893eab214df8</t>
  </si>
  <si>
    <t>bafbcf55-3645-434a-a27d-75d9f9ce4020</t>
  </si>
  <si>
    <t>5bfa9ce0-eb2a-439a-8bf5-65915a45f5d6</t>
  </si>
  <si>
    <t>9749555f-5956-4eb5-9e6a-b79e3aa6b134</t>
  </si>
  <si>
    <t>346b369e-105c-497f-92eb-2a1038ebeabd</t>
  </si>
  <si>
    <t>29226b51-0adc-46ba-a659-2d9125f16503</t>
  </si>
  <si>
    <t>2b83ce19-5ac0-485c-87dc-1087cb006ea7</t>
  </si>
  <si>
    <t>a8124fc5-d979-49fc-a16f-66d158a4af7c</t>
  </si>
  <si>
    <t>d6303414-c631-477b-be74-0bd7d930ff2e</t>
  </si>
  <si>
    <t>7a6d43a9-8cde-4941-834b-c2341fe79c2a</t>
  </si>
  <si>
    <t>23ef8604-b3d3-4355-a64d-9119d4882c9e</t>
  </si>
  <si>
    <t>974c881e-5dc3-4702-9005-4e97bba9efe0</t>
  </si>
  <si>
    <t>9f6ede24-e52c-4a34-8a88-e0ed0c797947</t>
  </si>
  <si>
    <t>3d952b37-2442-4439-a105-f2f6b83417f1</t>
  </si>
  <si>
    <t>4fa07349-fdbc-44d7-a069-bbc30f5ff568</t>
  </si>
  <si>
    <t>da10d8ed-5389-43c7-913d-c65e50a760e5</t>
  </si>
  <si>
    <t>37fbb790-cf3e-4ad6-b291-86cfaadf37f1</t>
  </si>
  <si>
    <t>1f92be8e-1c64-481c-8af9-319a8adaa65f</t>
  </si>
  <si>
    <t>bdd8528c-3d2f-4efc-ad22-02585648b045</t>
  </si>
  <si>
    <t>457de242-3ee6-4e79-b558-a26ef4aacce0</t>
  </si>
  <si>
    <t>c2e9b56a-0b0f-4a9a-b6d9-75b20991dcc9</t>
  </si>
  <si>
    <t>3ced97c4-28cb-40fe-a39e-0e42ca1a996b</t>
  </si>
  <si>
    <t>0badecca-ab44-4b8a-b9a0-d4221445a8f7</t>
  </si>
  <si>
    <t>09a00cf5-6a75-48f2-93ce-0a12e4a35d88</t>
  </si>
  <si>
    <t>7884e57d-14e8-4c69-b6d8-1e371a9bef74</t>
  </si>
  <si>
    <t>7e5c8192-6bf8-4351-812a-a0034b5c392b</t>
  </si>
  <si>
    <t>eb4d0657-b03c-4747-b792-a5f718a25d1f</t>
  </si>
  <si>
    <t>e6ac402a-2f6e-4623-9da8-13995bcfcdee</t>
  </si>
  <si>
    <t>c2e01fe0-e385-4782-946e-a431d5bc395b</t>
  </si>
  <si>
    <t>8dceee0b-aaab-42dc-8b18-2e79258039ae</t>
  </si>
  <si>
    <t>f4464987-8f96-4ebf-b03d-1b07c6b623b4</t>
  </si>
  <si>
    <t>4d7e8ad6-2d06-4e5a-88d6-f1452794d6e9</t>
  </si>
  <si>
    <t>147f2fdb-7290-408c-b804-35d91800c21d</t>
  </si>
  <si>
    <t>79cfbeaa-c06b-4c98-b894-3d7ff155395a</t>
  </si>
  <si>
    <t>1819c3f4-041e-44d0-8833-9128a9564e49</t>
  </si>
  <si>
    <t>217c4b11-d698-44a8-9cc7-445c08bba9c6</t>
  </si>
  <si>
    <t>94e32371-6a40-45ed-ba51-56d3b5342216</t>
  </si>
  <si>
    <t>bb0dd819-6df5-4b69-995a-f5e7251248f5</t>
  </si>
  <si>
    <t>c29bb6d6-0326-46e3-999e-ff71cb1c5dd6</t>
  </si>
  <si>
    <t>9a99cee9-7a76-41a3-aba8-f27be97db954</t>
  </si>
  <si>
    <t>1c33e76d-6f73-45b3-b84e-23aba7510c53</t>
  </si>
  <si>
    <t>497464ab-e07c-4c74-a8cc-e1ede463ee12</t>
  </si>
  <si>
    <t>9881a883-7634-4b0e-b20d-4bd6153d7e52</t>
  </si>
  <si>
    <t>fb7d0550-6596-4821-a30e-2165d4ab14c3</t>
  </si>
  <si>
    <t>f8e3598b-a35d-4532-b776-9ea53ff0bdec</t>
  </si>
  <si>
    <t>4b30d577-d779-4718-83f1-8cea4abb3e90</t>
  </si>
  <si>
    <t>9d2cf2cd-4151-4dc9-8f73-45acbdb5922d</t>
  </si>
  <si>
    <t>07ae3c47-e26a-47b2-9c59-7c6fdc8f8a6a</t>
  </si>
  <si>
    <t>5ed2a52a-b294-4f96-8122-e421ad32ee8e</t>
  </si>
  <si>
    <t>424a7ec6-3bcd-483f-aebf-061ed91f2367</t>
  </si>
  <si>
    <t>1574025d-2b5f-41d7-97e0-1daa2e2c68a2</t>
  </si>
  <si>
    <t>a841680a-f628-4427-841a-61b00571a304</t>
  </si>
  <si>
    <t>af69628d-ab49-4fcd-b804-7ee3a1a3f71e</t>
  </si>
  <si>
    <t>9025dc84-e9f1-4843-ba8a-01e2f3aaf1cf</t>
  </si>
  <si>
    <t>4db0605c-50db-429f-9574-4f11bdeb6739</t>
  </si>
  <si>
    <t>8d0a6960-23b4-495b-98cc-b23b16eea78e</t>
  </si>
  <si>
    <t>e6a37a41-f49c-43ae-bd89-999023003292</t>
  </si>
  <si>
    <t>bf35a529-874f-4679-8689-545818c88eae</t>
  </si>
  <si>
    <t>9d898b38-5e2e-497c-af8d-3779ec2c65ab</t>
  </si>
  <si>
    <t>7ecfcb62-c20c-4a7f-ba7d-4843c5ff61a8</t>
  </si>
  <si>
    <t>3cd945cd-a1e5-4253-968a-f5716d798c9b</t>
  </si>
  <si>
    <t>9c7016d6-b95e-4c95-afe2-794ff84ef10c</t>
  </si>
  <si>
    <t>63fab932-caaa-4a85-b028-2e6e19fddc9b</t>
  </si>
  <si>
    <t>723fe66f-ad75-44f1-bdde-e8444ab55f7c</t>
  </si>
  <si>
    <t>860e219f-23cc-4655-a79e-267a4720db07</t>
  </si>
  <si>
    <t>2f82b757-948f-4afe-81e8-e30f74667e07</t>
  </si>
  <si>
    <t>ef7c9945-8d52-42b9-acba-8b25900d8137</t>
  </si>
  <si>
    <t>a4fa0698-8a6e-4436-be1d-75e188338d7e</t>
  </si>
  <si>
    <t>37094e4a-382e-4fd0-bd4c-2d4b71a2b52e</t>
  </si>
  <si>
    <t>5fafdb9a-7f8b-441d-a71f-869e559b4953</t>
  </si>
  <si>
    <t>f70da9f7-07bb-43c8-9047-eec20acd0994</t>
  </si>
  <si>
    <t>6a1b2a16-d685-4578-8584-1cae3d29374b</t>
  </si>
  <si>
    <t>f108eaa7-a4e7-472c-9865-e8fd00ea291c</t>
  </si>
  <si>
    <t>9a25380e-aae3-459a-9f2e-f6d0dafc68ea</t>
  </si>
  <si>
    <t>076c1290-26da-462f-b752-3159e013b1e7</t>
  </si>
  <si>
    <t>a2733be0-bab3-4599-bb06-83b9b82869a2</t>
  </si>
  <si>
    <t>c94c0a56-9d22-4a81-82b9-b9e4d5fb29eb</t>
  </si>
  <si>
    <t>ecd99860-ae99-44a5-803c-c7d2ab5b8548</t>
  </si>
  <si>
    <t>f1c79021-3abd-4eca-82c2-0c124d8c4578</t>
  </si>
  <si>
    <t>62207f63-4474-4877-a695-a685201c157b</t>
  </si>
  <si>
    <t>7add3516-efef-4b9f-9a42-203b45643366</t>
  </si>
  <si>
    <t>599f21cc-66a3-4e7c-8085-73e3cf16f669</t>
  </si>
  <si>
    <t>01312481-0e32-4ffc-8bf5-db87a4dd6225</t>
  </si>
  <si>
    <t>85ff334d-38c8-4a6a-872b-d5d26d7513a0</t>
  </si>
  <si>
    <t>02ba9831-5cb8-4a8d-81b2-39bf548a27c4</t>
  </si>
  <si>
    <t>1490ab2a-cfd8-4b31-942e-64294a1e2443</t>
  </si>
  <si>
    <t>bfa238ea-98a7-44a0-80da-16cc4f598cf2</t>
  </si>
  <si>
    <t>686ee8cd-8546-46fb-8a3b-8e8ab115dfc6</t>
  </si>
  <si>
    <t>999305de-3192-4d9f-8daa-7b9d9d348870</t>
  </si>
  <si>
    <t>4cbfa614-c129-4fc0-adff-a0dd92839c73</t>
  </si>
  <si>
    <t>6dd11c7e-7eb4-481f-b370-a7e654e1145d</t>
  </si>
  <si>
    <t>ad529cef-b22e-4e7d-82fd-98fc06d61596</t>
  </si>
  <si>
    <t>2e7cd904-6aaf-4138-9464-1ad4971c25bf</t>
  </si>
  <si>
    <t>Growing</t>
  </si>
  <si>
    <t>e39cdd94-1247-4380-89db-56c8a4b84f06</t>
  </si>
  <si>
    <t>fce15c4e-c867-4d79-8acd-b82136b50b56</t>
  </si>
  <si>
    <t>237dda66-c76f-4a26-ab58-92fc8cd76d82</t>
  </si>
  <si>
    <t>7061083f-edc9-4dce-b2bb-561097259e17</t>
  </si>
  <si>
    <t>ea9dfd4e-1935-4531-a9b3-cb79ce39fcb5</t>
  </si>
  <si>
    <t>3ec4c6b1-5230-4bf4-92b6-ce6be57a079a</t>
  </si>
  <si>
    <t>dd063aa5-ee54-4d86-9f93-03ffc9302eb4</t>
  </si>
  <si>
    <t>def6da10-499a-46a0-8438-c4dfd4e02c2e</t>
  </si>
  <si>
    <t>cfcb427a-9274-434a-9ddb-ab9bc834fd0d</t>
  </si>
  <si>
    <t>1cca4fe3-efc2-4b55-bde5-1aaa83342432</t>
  </si>
  <si>
    <t>d908c9e3-59b0-4da9-9527-03d70d6365f2</t>
  </si>
  <si>
    <t>cb13886b-d51c-4d1a-85fa-bebc5af62968</t>
  </si>
  <si>
    <t>e96d3083-4321-4467-bd04-c2e4afaefad1</t>
  </si>
  <si>
    <t>9acce5ea-d860-4fcb-b8df-5171e0530de1</t>
  </si>
  <si>
    <t>024a0f35-1e55-4907-9012-3b49ac2b5ff1</t>
  </si>
  <si>
    <t>21ae9bc0-f4dc-4a0f-b2e3-5cb42df84748</t>
  </si>
  <si>
    <t>e01cbe29-05fd-4b59-bac7-fa62b72e21ef</t>
  </si>
  <si>
    <t>4c43caa4-5f32-4bbe-a108-3c0427620cfd</t>
  </si>
  <si>
    <t>595be077-daa3-4ea5-b848-41c4705cecab</t>
  </si>
  <si>
    <t>4ce9d62d-f7eb-426d-85ed-94aed179543f</t>
  </si>
  <si>
    <t>eabf299d-2501-458c-8ccd-fb550a1a37e9</t>
  </si>
  <si>
    <t>5ac62e14-3a2c-422e-bb31-544aab191c26</t>
  </si>
  <si>
    <t>4e5826ce-0922-476d-b3cd-d87ccb2eaa39</t>
  </si>
  <si>
    <t>3a88ad5e-2e2b-46bd-aed9-31ff54449105</t>
  </si>
  <si>
    <t>5f34d2e9-acba-41be-b5f0-b76c7e9b62e6</t>
  </si>
  <si>
    <t>7308e6a4-90a3-440b-8d8d-8a2c2dbd9fc6</t>
  </si>
  <si>
    <t>94aa7b21-3f4b-48e6-a551-0083c7b5a743</t>
  </si>
  <si>
    <t>363bd091-a5b4-497e-b5ba-8d4563cc9b1f</t>
  </si>
  <si>
    <t>1ba4c0d6-f999-4f55-875d-92bb3f933e10</t>
  </si>
  <si>
    <t>02172c71-7264-4931-8123-0c5b4f5e760d</t>
  </si>
  <si>
    <t>30714fbe-713f-46ad-9f18-7c6f7fbd1fe1</t>
  </si>
  <si>
    <t>aa5ed00e-1553-490b-b0f6-892764ca2ac1</t>
  </si>
  <si>
    <t>54ad926f-609c-40a2-b12b-efb1acafb188</t>
  </si>
  <si>
    <t>a0732a0c-0dce-46d6-a258-8ad2ed2be6ee</t>
  </si>
  <si>
    <t>c0b63fb2-af43-4399-a69c-5dc4fe499e61</t>
  </si>
  <si>
    <t>182f326a-a5e1-479e-819d-6d3d0dc399f9</t>
  </si>
  <si>
    <t>895cd1c7-f1cc-4e4f-8810-4e3449660d4a</t>
  </si>
  <si>
    <t>b6ed9d66-e645-47c0-b9f7-369cf242c04c</t>
  </si>
  <si>
    <t>6d13f855-32e1-48a6-b189-eab4da0f6f02</t>
  </si>
  <si>
    <t>3d1000f5-abe4-4941-afb5-16eada984142</t>
  </si>
  <si>
    <t>3450b380-33b4-4ea0-ac15-eadfbd515ce1</t>
  </si>
  <si>
    <t>41780f74-ba4f-48c1-a14f-1cc7000ab2df</t>
  </si>
  <si>
    <t>b169bc75-f7f8-47e2-96cf-f6d9ac4066f4</t>
  </si>
  <si>
    <t>8a286123-3337-48ef-8a21-be86920c1a68</t>
  </si>
  <si>
    <t>aa50aea8-6319-41ac-bf57-1c6d2eef96fc</t>
  </si>
  <si>
    <t>7654f121-f2b3-499b-a772-d9d1af242cd4</t>
  </si>
  <si>
    <t>aafc3fe5-367c-4676-acec-1d3cbe6b7bc5</t>
  </si>
  <si>
    <t>86fc6afa-a04a-4615-a7be-6b3320400612</t>
  </si>
  <si>
    <t>58a3cb0a-b923-4326-be51-636a86348509</t>
  </si>
  <si>
    <t>243b0a8a-135a-4680-a047-b976b9ca8f97</t>
  </si>
  <si>
    <t>f88c05dd-6ee2-44b0-b279-d762582bcde3</t>
  </si>
  <si>
    <t>45aefcef-7c7b-46f6-b193-40e83627b0dc</t>
  </si>
  <si>
    <t>3f7a95f5-1b76-463e-b697-f94272040f3b</t>
  </si>
  <si>
    <t>390d8e28-e9ab-40f6-9fe2-a32f1969d518</t>
  </si>
  <si>
    <t>f26252c1-0686-4c8f-b852-27486e7af727</t>
  </si>
  <si>
    <t>f7855605-23dc-4c71-b8f0-fd01763fe9df</t>
  </si>
  <si>
    <t>caa61c07-fe85-45f9-a3b2-4e2af56934e9</t>
  </si>
  <si>
    <t>092e98f5-d88a-4c21-9900-c116154b2776</t>
  </si>
  <si>
    <t>b8a2d2dd-d843-4284-aa78-4b3417086499</t>
  </si>
  <si>
    <t>5f52ebf8-d3cf-448e-9913-bb6088e9237a</t>
  </si>
  <si>
    <t>48ce1dcb-64fb-48e7-83c0-eef9350dbff4</t>
  </si>
  <si>
    <t>2dd8f5b4-831b-48ce-9dbd-d7cfb1d77ca3</t>
  </si>
  <si>
    <t>a4dd639f-2a14-4b21-a53e-cca244a1670d</t>
  </si>
  <si>
    <t>574617bd-f791-44ca-91f6-524826a1eaaf</t>
  </si>
  <si>
    <t>23c80e49-c6bf-432b-95fc-3852a796d33f</t>
  </si>
  <si>
    <t>a5555661-8e5b-4c27-bdf7-bfae1dc31634</t>
  </si>
  <si>
    <t>dad43c7c-a050-4931-a64f-cffec9b52f88</t>
  </si>
  <si>
    <t>8d1d8b7a-e314-4ce5-a510-c34125571ab2</t>
  </si>
  <si>
    <t>c60448a4-20bf-4cfd-aaef-f92d1beff20a</t>
  </si>
  <si>
    <t>476aef6e-106f-4a37-b823-a53478fe7ded</t>
  </si>
  <si>
    <t>3abcdc0b-1096-4e64-8604-11fba1a50a53</t>
  </si>
  <si>
    <t>f78a72a2-9640-482a-aea6-02caa51397fb</t>
  </si>
  <si>
    <t>ee183e21-14dc-4c07-ade3-50d26cd556b6</t>
  </si>
  <si>
    <t>ff1addd0-1fd0-458d-94a9-c1ece4b1f729</t>
  </si>
  <si>
    <t>bc1c1fd2-fee0-44f6-ae86-b4600307d1f3</t>
  </si>
  <si>
    <t>3c25c7b3-2a1b-48b2-af87-f2bd906472e7</t>
  </si>
  <si>
    <t>c2640f43-1b1d-4bbc-8d90-5fbba82fed55</t>
  </si>
  <si>
    <t>7d38b40b-b845-49a1-a336-1ec973958b4a</t>
  </si>
  <si>
    <t>0aceef0a-c2a6-48bb-9340-e7f71a0170cc</t>
  </si>
  <si>
    <t>5ab47887-01a8-498b-a19d-78214bf6e326</t>
  </si>
  <si>
    <t>7a307c1d-3fb5-49db-9a87-338ca8c91a8c</t>
  </si>
  <si>
    <t>f785fd1d-b6cc-473d-98be-dd6c64b56cd9</t>
  </si>
  <si>
    <t>043d5ccf-7ac9-415c-a5ee-11cc1a861ff8</t>
  </si>
  <si>
    <t>ce9a0d07-2edd-461b-8a69-39fe4a4e1e7a</t>
  </si>
  <si>
    <t>2b10f73a-f9a3-41a3-83f9-b4078e438cf9</t>
  </si>
  <si>
    <t>b0b5d784-afee-476c-9422-3aa9faef5e5e</t>
  </si>
  <si>
    <t>f3f536df-a3d9-47fb-80f7-711f3b9a1a87</t>
  </si>
  <si>
    <t>dbd0abfe-aa47-4714-a76e-4669b4483e48</t>
  </si>
  <si>
    <t>7a73b01c-2837-477d-bac6-a49a8b975234</t>
  </si>
  <si>
    <t>831ca6e4-e85a-438b-b859-4f11f3548162</t>
  </si>
  <si>
    <t>79f390bc-75ea-4181-ad1c-54eedb401f52</t>
  </si>
  <si>
    <t>d13a695c-3447-4ff1-9851-b53772df6ea5</t>
  </si>
  <si>
    <t>eb6d9a21-6f37-42c3-ab05-5193c60b6332</t>
  </si>
  <si>
    <t>d01b16e1-7834-41ff-90f6-4693a59fc114</t>
  </si>
  <si>
    <t>e45992b9-2036-4528-8dd0-6d25b6b12e70</t>
  </si>
  <si>
    <t>440ba76b-d63e-4a9c-8251-a2e698ca1484</t>
  </si>
  <si>
    <t>c4160463-bec9-4ac8-957a-15e1b7d52f0a</t>
  </si>
  <si>
    <t>3fcddabe-8996-4856-a55a-be7e6889245f</t>
  </si>
  <si>
    <t>68873bd5-fb94-437f-a139-3d55b3c0cc9d</t>
  </si>
  <si>
    <t>724ab82c-24f4-4c6b-abc0-57fdfa57d654</t>
  </si>
  <si>
    <t>8f5a8ca3-46f9-4902-97c9-30c027c2adb7</t>
  </si>
  <si>
    <t>9afd28af-11e6-41d6-8b3e-267046dbe487</t>
  </si>
  <si>
    <t>b211d508-e06b-40bd-90c4-c1de06ae217d</t>
  </si>
  <si>
    <t>3dfbf742-c169-4bf9-bce2-fe4a68e06632</t>
  </si>
  <si>
    <t>abd1c005-eab3-4ed0-95cd-08037eab5824</t>
  </si>
  <si>
    <t>668780f3-8744-405d-a495-1cf92fa31ab9</t>
  </si>
  <si>
    <t>c538e0fe-a75e-4785-a57d-8e5f89496442</t>
  </si>
  <si>
    <t>8e832ea6-5201-430a-aa3f-210b7a0c9bba</t>
  </si>
  <si>
    <t>f545aa38-07b3-42ac-84d7-041b13a79839</t>
  </si>
  <si>
    <t>065434a2-c93a-4450-bd5e-05ca75a77923</t>
  </si>
  <si>
    <t>c616b376-56bb-448e-8dcc-8ea21793ba28</t>
  </si>
  <si>
    <t>19d7cb73-0edc-4787-a20d-c541bb4aaecc</t>
  </si>
  <si>
    <t>4110bd61-ecb2-470f-89d2-2ffb368ec126</t>
  </si>
  <si>
    <t>ecc700cb-a48c-48a8-acaa-83f7b466e83e</t>
  </si>
  <si>
    <t>233ee88e-9708-4a36-bb40-418996d3d6cd</t>
  </si>
  <si>
    <t>94a3c7a2-41b9-43a2-8776-baa181587077</t>
  </si>
  <si>
    <t>212248ad-e80a-4790-9d40-2b191c678766</t>
  </si>
  <si>
    <t>b7b6d5e1-484e-44da-bbc4-4251cb5b9618</t>
  </si>
  <si>
    <t>826485d2-4fe4-4942-8c01-d7e4e4141b21</t>
  </si>
  <si>
    <t>aa9a38c7-dfbb-4a64-90fe-ec2bd3ba1846</t>
  </si>
  <si>
    <t>0b6c90d0-ad9f-4b2d-9354-bd85dbd78af0</t>
  </si>
  <si>
    <t>2a9dc0ad-6360-4087-b947-78903855ffb2</t>
  </si>
  <si>
    <t>8adfe1fa-d8fb-40cd-ba61-3cb1092814e4</t>
  </si>
  <si>
    <t>af2fc0aa-59fc-4a50-8d18-596972e7b2bf</t>
  </si>
  <si>
    <t>b7286f94-52c8-4a25-b242-026677d498ea</t>
  </si>
  <si>
    <t>c0a6db34-a8a4-400e-bbae-d99069d7163c</t>
  </si>
  <si>
    <t>c8e6bfbb-bcd4-471f-85ea-b7bed8cc2d13</t>
  </si>
  <si>
    <t>9e49b9f2-c724-4c53-a47e-95048f018d74</t>
  </si>
  <si>
    <t>14142fcb-8060-43c7-8132-e8b1efebbacc</t>
  </si>
  <si>
    <t>ac7b534a-b3dd-4795-9214-e9ae0848695e</t>
  </si>
  <si>
    <t>df5cad9d-2d46-4a17-815d-62a8914e243b</t>
  </si>
  <si>
    <t>8ab21de5-8bcd-46df-bb6c-7fbd5aa8d7c4</t>
  </si>
  <si>
    <t>cb52383e-eb6c-4da0-96d5-dde5ed593f00</t>
  </si>
  <si>
    <t>d19341dc-480a-4676-a03b-5d8cbb2bcc08</t>
  </si>
  <si>
    <t>e9abcbf7-1fc6-4d4b-b4c4-5b51150c5c76</t>
  </si>
  <si>
    <t>cd12ada2-b20b-4444-bf58-79ca262fde6b</t>
  </si>
  <si>
    <t>54e31e74-b591-436d-a468-47f67c76c0a2</t>
  </si>
  <si>
    <t>dc6630fd-dda5-4761-9746-98ea5f13e165</t>
  </si>
  <si>
    <t>b6f232ad-75c3-4ffe-8e91-2048eaf2db6c</t>
  </si>
  <si>
    <t>d554663e-554a-4c1b-9038-72bf3cf6b0e2</t>
  </si>
  <si>
    <t>a44e1a59-fc3c-47fb-a7f6-c0e4f86cad99</t>
  </si>
  <si>
    <t>5186cf36-c5ff-4de1-a6ec-acb0999d44ab</t>
  </si>
  <si>
    <t>766a2203-f014-4951-9ec3-66a1595d3346</t>
  </si>
  <si>
    <t>52e02724-bccf-499e-8e40-30e623ee1741</t>
  </si>
  <si>
    <t>0f104744-ead2-4f74-8060-2572b72b6979</t>
  </si>
  <si>
    <t>2cc685be-fa6d-4ca8-851b-425b0f1b1913</t>
  </si>
  <si>
    <t>c5d492c9-472f-40b5-8d90-ea94b3c88a39</t>
  </si>
  <si>
    <t>059136a1-0f43-4cbc-ab4a-0b7623c5cab8</t>
  </si>
  <si>
    <t>0aab1197-a6b4-4f9a-8673-7f4acc3edbf3</t>
  </si>
  <si>
    <t>55e4e743-1f2f-464b-a02e-1f9f9cdcc8f5</t>
  </si>
  <si>
    <t>f43edb47-45e1-4b9a-8910-3fa9f0ac93c5</t>
  </si>
  <si>
    <t>442e9af8-81e3-4213-ade1-507f11e4d74a</t>
  </si>
  <si>
    <t>1a3a3325-b013-4a5d-8730-791490854a92</t>
  </si>
  <si>
    <t>98b09a84-3349-4308-b295-663693e584c6</t>
  </si>
  <si>
    <t>582034af-45cf-4e29-a57a-c750867e38d9</t>
  </si>
  <si>
    <t>c6a96dd3-efec-4108-a5b4-e1c0d3e59396</t>
  </si>
  <si>
    <t>9f316b22-cda7-425d-9167-d3e1c3e7692d</t>
  </si>
  <si>
    <t>6676da4d-b36a-4ba8-b9b3-fa48d3cd84a0</t>
  </si>
  <si>
    <t>967cbcac-9337-4501-be61-ddfcc6b3f2a1</t>
  </si>
  <si>
    <t>8b8a6606-bf02-42de-b50a-2ced626ce9ee</t>
  </si>
  <si>
    <t>9a4bc118-1b6e-475a-8ade-3ab7f3d232e2</t>
  </si>
  <si>
    <t>21a48200-3ce8-44a8-8253-e4910a238b0a</t>
  </si>
  <si>
    <t>a5a4ef87-90c7-49f5-b4a3-4364a0a1d086</t>
  </si>
  <si>
    <t>1dfa2e40-d740-49f9-950d-dd37146034f9</t>
  </si>
  <si>
    <t>0c98b021-25c6-43ce-aa91-c0d224552a88</t>
  </si>
  <si>
    <t>92fad7db-b782-4c48-a0be-56e8702f00e6</t>
  </si>
  <si>
    <t>d0eac78b-76e8-4b6d-94b9-16b63c821598</t>
  </si>
  <si>
    <t>b053efad-40a2-418a-ae94-31e600f0cddf</t>
  </si>
  <si>
    <t>8bcc25fd-e543-4080-9959-d443191f2403</t>
  </si>
  <si>
    <t>81e7cc8b-5971-4a21-bc96-046eeb91bb17</t>
  </si>
  <si>
    <t>43bb026c-ee8c-4b8e-950e-cdf085889d21</t>
  </si>
  <si>
    <t>4d98ba3f-2cc8-417c-97c5-e5e1395f435e</t>
  </si>
  <si>
    <t>3c51ee43-5c52-4a13-9bb3-1f05b6e98186</t>
  </si>
  <si>
    <t>0065fbfd-8eff-4027-993b-1587d03fb3d3</t>
  </si>
  <si>
    <t>04ebec61-6cdb-407b-b425-b1ec3b9248ac</t>
  </si>
  <si>
    <t>0ae0aa8f-f618-4fe7-b50c-8c893f5442b0</t>
  </si>
  <si>
    <t>c0164d88-50b7-4010-b413-dbe926715a27</t>
  </si>
  <si>
    <t>f976a288-b64b-4816-8062-698cc135c953</t>
  </si>
  <si>
    <t>c36462d9-3dc6-4d04-b0cd-173c233a6126</t>
  </si>
  <si>
    <t>27be9ab6-7678-468d-8212-679dbb4e24bc</t>
  </si>
  <si>
    <t>02462178-785c-4442-88ae-4cc7441d9702</t>
  </si>
  <si>
    <t>c70878a4-acaf-4f23-aa6e-a7818e0148d4</t>
  </si>
  <si>
    <t>e83d7186-42b1-46c8-a7f9-e1698acf5d3a</t>
  </si>
  <si>
    <t>07894e1c-bfc4-46f9-a83c-cd10331b02b9</t>
  </si>
  <si>
    <t>356a6507-bd96-4eac-8a11-a7ee95e966f8</t>
  </si>
  <si>
    <t>37ec9ac9-7a13-49cd-a88a-695d960dff7d</t>
  </si>
  <si>
    <t>fd7ee3dd-2d21-4ba8-8f56-fcd927ae235c</t>
  </si>
  <si>
    <t>275c7089-16b3-46a3-939e-93f19cd73327</t>
  </si>
  <si>
    <t>97e6e6ed-549f-474b-b118-8140d526129d</t>
  </si>
  <si>
    <t>b1f4f16c-f5eb-474b-bc9e-683a04478869</t>
  </si>
  <si>
    <t>8d32e1c3-63b3-4c29-bd2b-c6f1dbaaf6ec</t>
  </si>
  <si>
    <t>af3023cb-f25a-405a-ba0d-41fe2a1ac0f8</t>
  </si>
  <si>
    <t>70ccf4fb-7900-4691-94c6-ed1f273124b4</t>
  </si>
  <si>
    <t>8f5ed7d6-9f60-48ec-b532-ae881eb29335</t>
  </si>
  <si>
    <t>13bd742e-6776-472f-8ce5-b62f86fef7b5</t>
  </si>
  <si>
    <t>e7cf6b51-ce51-4ce2-a448-11ce5b9d2b57</t>
  </si>
  <si>
    <t>d2099a35-c773-4938-92d7-c04ed64fd2fe</t>
  </si>
  <si>
    <t>4ba02923-68cf-4e9e-a6bd-0cbaa2a7ced4</t>
  </si>
  <si>
    <t>bd6ce53d-8321-40f8-9914-52169809bd92</t>
  </si>
  <si>
    <t>d24e11a9-1669-4ec8-9f2a-99a7f73e6fb3</t>
  </si>
  <si>
    <t>897219d8-8d12-4761-ac84-38dcb9d8e0e5</t>
  </si>
  <si>
    <t>d7b5712f-81dc-4fcb-a061-9880f97e4109</t>
  </si>
  <si>
    <t>45acf5e3-73d2-4967-981f-ed438d3a6964</t>
  </si>
  <si>
    <t>3bfa096e-77ba-41d8-af6b-f35b0e0b31ea</t>
  </si>
  <si>
    <t>95bed0ee-ad9b-4cd5-ab28-906013393f44</t>
  </si>
  <si>
    <t>e5129b83-074c-4578-b222-696c3320150b</t>
  </si>
  <si>
    <t>a05e4ebd-a0fc-4ea2-bc57-99dd508c7221</t>
  </si>
  <si>
    <t>cf9d27b3-c751-4a62-932d-358fd16e0081</t>
  </si>
  <si>
    <t>192bfe11-2122-4b71-9b19-6557d95d2258</t>
  </si>
  <si>
    <t>d6f23d91-7558-499c-8532-bc361d13e439</t>
  </si>
  <si>
    <t>ca6b6c60-70a6-48b8-a1bf-37b5e4791a6e</t>
  </si>
  <si>
    <t>0e706644-b050-44c7-b52c-4cc294534350</t>
  </si>
  <si>
    <t>66b29189-e4be-4202-9df8-b7c7f21da15e</t>
  </si>
  <si>
    <t>c0feb067-ea5f-45ca-a7d9-8ed7fc0e248b</t>
  </si>
  <si>
    <t>2f8a719b-579c-478d-ab63-581037117699</t>
  </si>
  <si>
    <t>261a6153-ef67-4c29-aba7-539c24ba21d7</t>
  </si>
  <si>
    <t>d1c4d864-8c38-4943-978b-5d752ff2f0c2</t>
  </si>
  <si>
    <t>95e593d4-ae5e-4d8d-9b6e-de0a4910f02b</t>
  </si>
  <si>
    <t>fcca8fc6-7ba6-4e46-9f71-8c830d73782c</t>
  </si>
  <si>
    <t>10d4eff4-9796-4b83-b162-298db2e37913</t>
  </si>
  <si>
    <t>c2734e47-e40b-4e60-8e39-46d577ad2b8a</t>
  </si>
  <si>
    <t>3800a81f-ef0b-48cb-bb27-4219f9f1058d</t>
  </si>
  <si>
    <t>5cda8291-ed09-4017-a650-3599c0f89e19</t>
  </si>
  <si>
    <t>9e4f8444-75ea-4742-a6f2-41d25fa9d340</t>
  </si>
  <si>
    <t>52724d37-bad9-49a5-83b1-afc71fd2aae5</t>
  </si>
  <si>
    <t>7ff1d2d6-02df-4e10-83b9-b54fdd411fa8</t>
  </si>
  <si>
    <t>72b79281-3561-4a8b-96a9-80648e33d9f6</t>
  </si>
  <si>
    <t>91f25096-9433-4987-8b56-dcc5fa3d41af</t>
  </si>
  <si>
    <t>848a511b-ff86-49ad-b41f-2c83d01bb10b</t>
  </si>
  <si>
    <t>4e4307b2-c9a5-41bb-a6d1-a52cb77a1032</t>
  </si>
  <si>
    <t>ecb76e17-f14e-48a8-aa99-12a1a081cc4a</t>
  </si>
  <si>
    <t>7840032f-e728-4d16-9811-847228149653</t>
  </si>
  <si>
    <t>47273765-b29b-4e78-80f0-59b42e16b350</t>
  </si>
  <si>
    <t>0e99032d-9b68-45ae-9076-7c5c673eea44</t>
  </si>
  <si>
    <t>fcefc412-ac03-424c-a4ff-7e48418c5818</t>
  </si>
  <si>
    <t>7d69b35d-c014-4f71-b482-a98810c7cd62</t>
  </si>
  <si>
    <t>324a507a-c4f1-44c5-aa7e-314420ec1811</t>
  </si>
  <si>
    <t>7ba2360f-f39a-48ac-ab0f-78e1655b92b7</t>
  </si>
  <si>
    <t>51a243a5-f239-43b7-b17b-5aac98a23517</t>
  </si>
  <si>
    <t>649d1033-deeb-4a90-8311-040e2ad12934</t>
  </si>
  <si>
    <t>a2ba15e2-a871-4011-beab-5d757cd37cc6</t>
  </si>
  <si>
    <t>04c10887-c861-4861-971f-182b4331f508</t>
  </si>
  <si>
    <t>35eed570-ffb1-4321-b33e-ac55b9e642c0</t>
  </si>
  <si>
    <t>db228673-1cc2-4d0e-a0ca-69cdb4f18c05</t>
  </si>
  <si>
    <t>440712f0-292e-4b7f-8b5d-e007bb854068</t>
  </si>
  <si>
    <t>0680108a-63aa-4398-8fb9-43b259dec8bc</t>
  </si>
  <si>
    <t>f50d5498-3908-4604-8c7a-3e092be1dec3</t>
  </si>
  <si>
    <t>ff95051e-a955-4528-9003-99320ea078d6</t>
  </si>
  <si>
    <t>ba72f666-b3c2-43a6-982c-40b5ef2aaa07</t>
  </si>
  <si>
    <t>282dc7ce-789c-41a2-b90b-967182f08a6e</t>
  </si>
  <si>
    <t>64edb59a-bfd7-4e60-a4f3-fe6f2aff069f</t>
  </si>
  <si>
    <t>c2437309-d8a4-4279-8d16-1f88a89b97a0</t>
  </si>
  <si>
    <t>14895cbd-85da-4c15-b7a0-05f303ffd6dc</t>
  </si>
  <si>
    <t>e190d2fc-152a-4851-9962-21e3053491ce</t>
  </si>
  <si>
    <t>abe115e3-4efc-4b1f-9472-ceaa5993e455</t>
  </si>
  <si>
    <t>f78c4a22-166d-454c-9179-4599772e8c37</t>
  </si>
  <si>
    <t>5be5c02a-c8e5-4fcc-a298-5ece2f16f400</t>
  </si>
  <si>
    <t>9632666c-86f1-43a3-825b-85d82a8d64b5</t>
  </si>
  <si>
    <t>5df8a35e-fbd5-4ad8-aefd-806e28f7bd27</t>
  </si>
  <si>
    <t>5e95ae3b-f9f9-407e-badc-f3b3e83b0323</t>
  </si>
  <si>
    <t>e6e4ba61-b9db-4337-b255-4e149f96d61e</t>
  </si>
  <si>
    <t>7a3729cf-8ffe-4ccf-ac7d-7e4745429117</t>
  </si>
  <si>
    <t>7965479c-462c-467c-a6a1-a1d3e615935d</t>
  </si>
  <si>
    <t>fda12c8c-bae5-427e-a2d8-4158d239b8cd</t>
  </si>
  <si>
    <t>2946079e-fbe9-418c-830e-5e8e785ca968</t>
  </si>
  <si>
    <t>41ab6f7e-73ac-4ae9-b495-c0fe5d7c68c7</t>
  </si>
  <si>
    <t>0e959265-bd72-451a-82c1-e72d9fc599d8</t>
  </si>
  <si>
    <t>f53ff29e-4f57-4339-878a-449d95989ced</t>
  </si>
  <si>
    <t>94a04d58-2249-4945-8dd1-1e45012a256f</t>
  </si>
  <si>
    <t>50d55906-5550-40cc-ba88-df7c3148539d</t>
  </si>
  <si>
    <t>5515da40-9ada-4b8a-83af-3a818c7581f8</t>
  </si>
  <si>
    <t>b7334b2b-9723-41bb-9c7b-1b63cb9bd04b</t>
  </si>
  <si>
    <t>2b0875f6-dbd6-49da-b3ee-46d926db58b8</t>
  </si>
  <si>
    <t>73b43639-0f08-4290-8fb6-61cf6a6b328c</t>
  </si>
  <si>
    <t>6a331045-5001-4463-a0a6-51d37be8ede6</t>
  </si>
  <si>
    <t>edc26946-13ac-41c4-8411-b9d0f618b0e6</t>
  </si>
  <si>
    <t>87a39c5b-2aec-44bc-86ec-4f6b209e3fd7</t>
  </si>
  <si>
    <t>c4fe47e9-035f-412f-863f-5029df3484ee</t>
  </si>
  <si>
    <t>ddb6f86a-a7bf-4978-aac9-6addc2bbac6e</t>
  </si>
  <si>
    <t>c03e6423-88c4-4316-9058-1f3431b5c562</t>
  </si>
  <si>
    <t>0e58e36b-b400-4574-9450-9ada900c4971</t>
  </si>
  <si>
    <t>31b467c4-be10-4a7b-a2df-5b51731c79e6</t>
  </si>
  <si>
    <t>045322e3-7385-47a6-9120-14a62343d101</t>
  </si>
  <si>
    <t>6f35d2c2-63cd-4eea-a236-54804996ceca</t>
  </si>
  <si>
    <t>c122735d-32da-43c6-9470-cdcd8f012aec</t>
  </si>
  <si>
    <t>7e513fc8-b999-490c-8b6c-a4aee6656c47</t>
  </si>
  <si>
    <t>3a788dda-b649-46f2-9c22-57f57a691cf0</t>
  </si>
  <si>
    <t>f349ceb5-c830-4958-afad-56be680c07b7</t>
  </si>
  <si>
    <t>b4a31710-2aea-403b-872a-a6c480b33a45</t>
  </si>
  <si>
    <t>e91a0421-759b-4115-95d9-1a5f7fd5cc33</t>
  </si>
  <si>
    <t>efd11011-d2cd-415f-8eff-458db7f02954</t>
  </si>
  <si>
    <t>8c36008c-b684-4084-8731-c325bb71a2df</t>
  </si>
  <si>
    <t>a3898703-407d-47fb-96ba-25e975adb07b</t>
  </si>
  <si>
    <t>ad8ff684-6513-409c-b8bd-e0b96981caf5</t>
  </si>
  <si>
    <t>d7833447-83b1-4002-8f8d-196d79cba2f4</t>
  </si>
  <si>
    <t>11bb33e8-5c08-48b5-8e74-16ae536b4184</t>
  </si>
  <si>
    <t>0f0569b3-b93b-41c8-9e54-512fd0abd952</t>
  </si>
  <si>
    <t>4e36c04a-f44e-44fe-ab44-2d58006fd755</t>
  </si>
  <si>
    <t>83db85ef-c852-4ce1-9aaf-d9893548cc6f</t>
  </si>
  <si>
    <t>96f9abd6-fbe8-45c4-b10e-3aedbc09e02e</t>
  </si>
  <si>
    <t>4f490bbb-80ec-488e-8c41-1f20e6ccc55d</t>
  </si>
  <si>
    <t>3cd891cf-f81c-481f-aadf-1f9c8a25e4cf</t>
  </si>
  <si>
    <t>89dfadd5-e012-4688-ab4b-03fc266374e8</t>
  </si>
  <si>
    <t>a5980676-75f0-43a7-9772-4e25939fd4fb</t>
  </si>
  <si>
    <t>836b4774-702e-49ef-93d3-2f255ce1e910</t>
  </si>
  <si>
    <t>21f7cb94-8074-4252-b5cc-aff4ef10f046</t>
  </si>
  <si>
    <t>7f4d6e30-8692-4032-8cf7-b24f9859c302</t>
  </si>
  <si>
    <t>a939bb64-8624-49aa-b8ad-46fd18628932</t>
  </si>
  <si>
    <t>c2a5e28a-ee62-4315-ade6-f6913fe4c4a3</t>
  </si>
  <si>
    <t>9e194a41-4719-40f4-b081-1eba4ffcf81b</t>
  </si>
  <si>
    <t>52e71ad3-a482-4fa9-952e-e461bd6e7258</t>
  </si>
  <si>
    <t>df7b3812-6dd7-4f71-8550-eb0366746409</t>
  </si>
  <si>
    <t>1adbea3b-df64-4ec2-a488-9ef988de3f4c</t>
  </si>
  <si>
    <t>6d1d21ad-c91b-47f8-bf78-2fb6658c4700</t>
  </si>
  <si>
    <t>93762328-b02e-4b9b-a898-cb77dcfebacf</t>
  </si>
  <si>
    <t>88e7473d-a9ca-44d3-9f37-708bc7fac542</t>
  </si>
  <si>
    <t>5ae1c2f3-1f83-4430-b827-9ff46d3dc538</t>
  </si>
  <si>
    <t>1ac4569c-7845-4f95-804a-f07dc27d195d</t>
  </si>
  <si>
    <t>f203bca7-c24b-4258-aa57-1d3121392383</t>
  </si>
  <si>
    <t>7266be32-6d5e-4acd-9b31-5f8d8c53bb16</t>
  </si>
  <si>
    <t>b33e5c7c-ade8-4018-81be-f0e54763733f</t>
  </si>
  <si>
    <t>eb109334-38d0-4d67-ac90-f8ee63c50a97</t>
  </si>
  <si>
    <t>9a1dec0f-f335-4815-953a-7b0c00e6477a</t>
  </si>
  <si>
    <t>1bef4973-801a-4ca6-94c7-6c942a2c2374</t>
  </si>
  <si>
    <t>804fb5c5-d573-491e-afae-f66064b8513e</t>
  </si>
  <si>
    <t>fa179a44-77f8-4475-b141-23f9afd79539</t>
  </si>
  <si>
    <t>5c58213e-3dbc-4ffb-b06a-06cdd1ffd59f</t>
  </si>
  <si>
    <t>d3a40f9f-90bb-4591-8d27-d5957c8a9890</t>
  </si>
  <si>
    <t>0fe0f918-418a-47c9-8e3a-529de375926b</t>
  </si>
  <si>
    <t>8aa4365c-6970-4678-9756-109ccddb6c98</t>
  </si>
  <si>
    <t>ec45e41e-6bd8-4371-8b6d-3f20060a4410</t>
  </si>
  <si>
    <t>a703f2c6-f61f-4988-874c-8a356c400357</t>
  </si>
  <si>
    <t>23ad67db-9137-49ce-97dd-a1f1f1e94f69</t>
  </si>
  <si>
    <t>42abc4b8-8a4f-487b-98c9-6caa64c765af</t>
  </si>
  <si>
    <t>7a7e6238-b4ea-4788-9ba2-286df4c32445</t>
  </si>
  <si>
    <t>987595ff-7532-4a5a-94fd-3dd34aaf426d</t>
  </si>
  <si>
    <t>58ade095-05e4-43c1-a009-c416bf497a82</t>
  </si>
  <si>
    <t>68a0d813-90eb-460f-93fc-186e5b3c91e4</t>
  </si>
  <si>
    <t>397e9c89-62f1-4c67-873c-8f52c330e71a</t>
  </si>
  <si>
    <t>855cef89-1baa-4997-92f7-0bd632ac4ad5</t>
  </si>
  <si>
    <t>e96ac024-4ea6-4274-a755-6b4bdaf8fdf4</t>
  </si>
  <si>
    <t>0a43bf76-2fb7-4627-8e38-0d452feae6f7</t>
  </si>
  <si>
    <t>530e1ebf-5b05-44e1-987e-f37f72ba16c3</t>
  </si>
  <si>
    <t>82758245-d2f7-4289-b457-18da83a29d51</t>
  </si>
  <si>
    <t>2d2517ab-a084-4711-8ce8-79ad508e3acd</t>
  </si>
  <si>
    <t>a220ca9b-f9ad-43b9-9bf4-d6a8ae16b8e1</t>
  </si>
  <si>
    <t>13d275c9-8d8d-4868-8e72-ba30645afff2</t>
  </si>
  <si>
    <t>4e0345f6-ef8b-409b-846a-0bc5da3b8f2b</t>
  </si>
  <si>
    <t>73014cfd-f7f3-490e-a880-2bf42317fc5f</t>
  </si>
  <si>
    <t>19376897-5358-48ed-83df-e3fcb8c7e776</t>
  </si>
  <si>
    <t>29c4494f-2937-4f4b-8511-e921ccd20b29</t>
  </si>
  <si>
    <t>75a5bf63-8288-4154-a5a1-67ccfd0d35da</t>
  </si>
  <si>
    <t>2d5a0c23-a2a4-4978-bfc0-6c9bc9855a9e</t>
  </si>
  <si>
    <t>838f6989-292a-460f-a9fe-2ecb16a314fb</t>
  </si>
  <si>
    <t>31b05bf4-7f24-418d-a613-6310d30c9787</t>
  </si>
  <si>
    <t>55bdfbca-d0af-4c9b-bbed-fd3ae1ca9947</t>
  </si>
  <si>
    <t>5ad892e4-2c18-4402-b89d-0666d28d391e</t>
  </si>
  <si>
    <t>54317538-f93b-46f7-bc68-10c29d8793f2</t>
  </si>
  <si>
    <t>c3879a0e-0572-4de9-8a6a-a9f8e6d3e0b1</t>
  </si>
  <si>
    <t>641dd3d9-7c50-4fda-bd23-d9decf60e3ce</t>
  </si>
  <si>
    <t>43cab269-fb1c-4956-bf31-4ee6302705eb</t>
  </si>
  <si>
    <t>bc64c4cc-0676-4c43-a5e8-b2061c9be4e8</t>
  </si>
  <si>
    <t>743af879-4581-46d8-bd14-3f22c2be7e25</t>
  </si>
  <si>
    <t>939c6055-e861-4df5-91ec-a84dfb2298e1</t>
  </si>
  <si>
    <t>94ad8501-5853-49b2-80e7-f670688ad31c</t>
  </si>
  <si>
    <t>430cbeac-1790-4fb4-a2ec-7a28c82e7f1a</t>
  </si>
  <si>
    <t>09fd2c78-58f8-45e0-a0b1-d35b1cefb2ed</t>
  </si>
  <si>
    <t>6a2e1b72-0a21-498e-976a-6db427949b88</t>
  </si>
  <si>
    <t>56a1dfbf-5096-40c4-a939-562bc7e1fb08</t>
  </si>
  <si>
    <t>29788145-aa8c-46fa-8d42-1b3df58e6ae9</t>
  </si>
  <si>
    <t>79008e17-5d58-40de-b5f4-d77e27939978</t>
  </si>
  <si>
    <t>196e4752-8b7a-4885-a2dd-a3920a25bec3</t>
  </si>
  <si>
    <t>743f8a47-0bd7-4c31-af26-4154edcf68c1</t>
  </si>
  <si>
    <t>c1f0ae6e-45d7-43c3-b7b3-76759680638b</t>
  </si>
  <si>
    <t>f831de75-42bf-4d6b-a296-576d94ab0434</t>
  </si>
  <si>
    <t>4bd7a82e-dea9-4002-b019-4e0b9cbf8184</t>
  </si>
  <si>
    <t>299c4b8e-0c40-4b6c-aae4-47f84f8c4cf1</t>
  </si>
  <si>
    <t>44770440-05db-4ccb-8764-d34369af9b38</t>
  </si>
  <si>
    <t>e1a37d49-ccb0-4de5-9e0e-9700d43d73c0</t>
  </si>
  <si>
    <t>d802b03a-f100-4a55-bc70-78413a095f0f</t>
  </si>
  <si>
    <t>661c1f48-0537-49f3-a328-bba753734c42</t>
  </si>
  <si>
    <t>95ba9f7f-e858-41ef-a57a-650d6a80dd54</t>
  </si>
  <si>
    <t>5f533d20-ad05-4fa9-8570-368ea5944be6</t>
  </si>
  <si>
    <t>67291fbc-203f-428d-90c9-25ba218f5dc0</t>
  </si>
  <si>
    <t>94101666-8112-4a0c-995c-4d86be32c02b</t>
  </si>
  <si>
    <t>8a6136d6-6ea6-479e-9025-e0100fcc058c</t>
  </si>
  <si>
    <t>15ce2c37-f04c-41a1-9aee-ce96e255c92b</t>
  </si>
  <si>
    <t>f8a5269a-38e8-4c50-bd05-1c5bbe8f30c5</t>
  </si>
  <si>
    <t>49bfd775-8733-46cf-b282-9c963ca86c93</t>
  </si>
  <si>
    <t>df7683a6-4424-4020-a20f-521858f5ff0f</t>
  </si>
  <si>
    <t>c1af9768-497e-427d-81e6-aefe3d995107</t>
  </si>
  <si>
    <t>d2668db3-b1f0-42ab-b9ee-e40ed7d48a9a</t>
  </si>
  <si>
    <t>501975fe-64af-4d57-910f-457ca1e1f6aa</t>
  </si>
  <si>
    <t>32bc2cb5-cd2e-4be1-998f-af256e88be88</t>
  </si>
  <si>
    <t>0eb2b75d-a325-41a3-8794-5f287f8995a0</t>
  </si>
  <si>
    <t>d6e3c669-be6a-40fe-b013-58e3cf956708</t>
  </si>
  <si>
    <t>af62fbe3-41b6-46a4-9d29-5ee0c0291b61</t>
  </si>
  <si>
    <t>88f3d66c-e2dd-4d72-be9e-0d972a8308b7</t>
  </si>
  <si>
    <t>dce35215-36f9-4950-b28a-9a1336d2fca3</t>
  </si>
  <si>
    <t>4496ae06-6ccd-4e12-9187-8886ef7cc890</t>
  </si>
  <si>
    <t>541aa716-de46-4f95-90f7-16ad7c629337</t>
  </si>
  <si>
    <t>26317e19-8084-497b-a3c1-3498f4062514</t>
  </si>
  <si>
    <t>5e524ec9-7278-4839-a7d5-3843b279e2ed</t>
  </si>
  <si>
    <t>b6d5a9cb-f0eb-4ff6-8b1a-ea615c2f20fe</t>
  </si>
  <si>
    <t>afe9f936-67bd-4615-940e-8a3d611b2604</t>
  </si>
  <si>
    <t>2d6f5cd1-4a69-4f31-922f-28cc1436c137</t>
  </si>
  <si>
    <t>50db754b-95cd-4b77-8f83-81821407b04b</t>
  </si>
  <si>
    <t>64d8dd48-4cd1-409d-bc9e-1ee81d14ded2</t>
  </si>
  <si>
    <t>ef521c9b-7487-42c6-8e23-9b5eb31da458</t>
  </si>
  <si>
    <t>6e029169-fd37-4890-b848-bd601c4360e7</t>
  </si>
  <si>
    <t>56557258-25f3-4c1f-a5ec-ae5a14efe7fb</t>
  </si>
  <si>
    <t>f76df464-0010-46ad-9df4-f11995cdbc9e</t>
  </si>
  <si>
    <t>88a49042-2334-4725-bb12-f45accfbd943</t>
  </si>
  <si>
    <t>4a6e12fd-f7df-48c3-badc-340971fbfe23</t>
  </si>
  <si>
    <t>467b7d8c-e0c1-4a86-9d32-26354ddffd1f</t>
  </si>
  <si>
    <t>71a6678b-41ae-4eb8-ae07-3326a99560d9</t>
  </si>
  <si>
    <t>0e001921-3943-4a84-a558-f8661e1921f1</t>
  </si>
  <si>
    <t>36b3ed42-8671-4379-a347-caccc3c95742</t>
  </si>
  <si>
    <t>bf0371c7-4476-408d-8115-5293112785a2</t>
  </si>
  <si>
    <t>0d1a3ade-b63d-4a49-82d2-615df7ff613e</t>
  </si>
  <si>
    <t>396b4c48-a4b1-481d-9bd2-3de05025bdc6</t>
  </si>
  <si>
    <t>78d3a657-a2fd-4741-a1f9-75d5acbf0674</t>
  </si>
  <si>
    <t>cceb513c-e97c-4cc2-aff0-10c16501cd67</t>
  </si>
  <si>
    <t>e4b0293c-b493-4324-be1b-a14a899c5b0a</t>
  </si>
  <si>
    <t>c923df8e-1353-41b2-936d-3f9b1f9a3df0</t>
  </si>
  <si>
    <t>3afbdf81-8410-4a50-b5ae-c9683f59ca0d</t>
  </si>
  <si>
    <t>3b76a2e5-b15e-4155-b7bf-355304498993</t>
  </si>
  <si>
    <t>bbfac26a-b027-4add-9a42-1a1144ee90ce</t>
  </si>
  <si>
    <t>847011a2-ef43-4e46-aefa-cd20feb9ab3c</t>
  </si>
  <si>
    <t>b9e1b326-5dca-490d-a7e9-e494d4426048</t>
  </si>
  <si>
    <t>de8fb633-f035-4218-96ce-e0250d78ad41</t>
  </si>
  <si>
    <t>6f58aa64-5ca6-4a73-a656-b5493ba7b309</t>
  </si>
  <si>
    <t>1208bf67-ede3-4054-815c-05eb16adf3e3</t>
  </si>
  <si>
    <t>c1badaea-e7f2-4e3c-8793-728a25093ea6</t>
  </si>
  <si>
    <t>7ce2872d-2b89-4364-8e92-edccd7d69586</t>
  </si>
  <si>
    <t>87c6aa97-52f4-4242-9e2d-d91033dd6b56</t>
  </si>
  <si>
    <t>e8656291-c85f-44f6-b13b-7d0bf3f0ea54</t>
  </si>
  <si>
    <t>d2cc11bf-372f-4c78-8e84-94037091cc74</t>
  </si>
  <si>
    <t>01f0448d-8b93-4cd1-9eff-4ec6ee9c41db</t>
  </si>
  <si>
    <t>20a741de-f7cb-4104-ba59-e02b7b897e7a</t>
  </si>
  <si>
    <t>71005851-dbe1-430a-9271-ec5f118c6ad1</t>
  </si>
  <si>
    <t>d7f7255c-6d21-4bb7-9ee8-e9eaa63afe34</t>
  </si>
  <si>
    <t>b4741ffa-4368-4d00-95fc-49d1549847ca</t>
  </si>
  <si>
    <t>c667562b-c0a4-41fd-aa86-219bffdde1d7</t>
  </si>
  <si>
    <t>0b2c898b-97c8-4c1f-80ea-233481fc6549</t>
  </si>
  <si>
    <t>18fa3e73-bea7-4fcc-bd92-9d7eadebdf97</t>
  </si>
  <si>
    <t>011e7f98-1d1d-46ac-9eae-20f351d93cbb</t>
  </si>
  <si>
    <t>73db4a74-5779-4e2b-8152-4883c2d44881</t>
  </si>
  <si>
    <t>d627bbf6-699e-4d14-a1fc-da19c4a63acd</t>
  </si>
  <si>
    <t>e87ab3c9-c276-42a6-b10a-e1d465e10e2f</t>
  </si>
  <si>
    <t>4129114a-e4ea-48a6-bf69-dc77687ffb10</t>
  </si>
  <si>
    <t>393d1100-4edc-46c3-811c-8bbd1b44bc9a</t>
  </si>
  <si>
    <t>9e1bf5c3-e24f-410d-830e-b9db64719eb7</t>
  </si>
  <si>
    <t>2a1297f8-a4a9-4bfd-87dc-9dc6c5f64abf</t>
  </si>
  <si>
    <t>598b976f-0b8c-4774-9d1d-fe03144d02e4</t>
  </si>
  <si>
    <t>b5d326b6-c614-4cee-bbfb-03a013e26d1c</t>
  </si>
  <si>
    <t>dc288866-660d-4e16-9bc0-8a13abb5d1aa</t>
  </si>
  <si>
    <t>778e1a4e-fd8c-4d7f-b5f1-2979248ee7c8</t>
  </si>
  <si>
    <t>31f3b67e-0142-4b43-8f5f-35f05ebffdb8</t>
  </si>
  <si>
    <t>7df7cfa4-0180-41a0-964c-968511accb80</t>
  </si>
  <si>
    <t>42ee9445-c579-431a-a459-51f6c030359a</t>
  </si>
  <si>
    <t>c931039d-4996-47a4-a319-d878d728d936</t>
  </si>
  <si>
    <t>c3b9cad8-1572-43ef-8ed4-33e906e3caae</t>
  </si>
  <si>
    <t>477c2a80-4f6a-4c4f-ba9c-8fe50ee8121b</t>
  </si>
  <si>
    <t>261b3bcc-a882-4d43-93e4-cfea9803d0e0</t>
  </si>
  <si>
    <t>598f6bf9-267b-4156-86c8-97a77a4e44e5</t>
  </si>
  <si>
    <t>7405136e-01e1-4854-8d3a-732434a70a5e</t>
  </si>
  <si>
    <t>d1926405-bb20-4928-9966-b34d1f4ba098</t>
  </si>
  <si>
    <t>cc426774-14ad-4cff-ac20-79b779a34f30</t>
  </si>
  <si>
    <t>9d62f6d5-6d01-4357-9f74-d151b5d9069a</t>
  </si>
  <si>
    <t>338f7d78-b98c-4236-b676-83b1e837505e</t>
  </si>
  <si>
    <t>9cb3323e-33a0-48b0-b313-eeb2b3e7fbf4</t>
  </si>
  <si>
    <t>07c932b1-61bc-43e8-9a5f-7f4772dc541a</t>
  </si>
  <si>
    <t>fa2c8e4d-0b22-4d8a-829c-afc1ae1fa87d</t>
  </si>
  <si>
    <t>18638fa2-f704-4aad-8645-bbbfbbf98c0a</t>
  </si>
  <si>
    <t>146b8b2a-bb2f-46e8-9e1c-0c5dbf124d0d</t>
  </si>
  <si>
    <t>2d01ef6c-8c22-4ce7-86ae-e7c09bbf1e5d</t>
  </si>
  <si>
    <t>0e0f8b88-c3f5-4353-97b0-b6b0e24f0c8c</t>
  </si>
  <si>
    <t>18ed0802-20fc-4ddb-ad5b-c54eeeeeb95c</t>
  </si>
  <si>
    <t>92971fb8-c356-41a5-8647-30d25deaf9f3</t>
  </si>
  <si>
    <t>e6c8e578-7419-4f2d-9a68-bc9dd0a3caad</t>
  </si>
  <si>
    <t>73935df0-eef0-41cd-8f8c-bda2a56d7d7b</t>
  </si>
  <si>
    <t>3a2314ae-6c33-4d98-8efc-70d5fcc71e70</t>
  </si>
  <si>
    <t>b8062eff-3462-4d02-ab89-dc579bb3298a</t>
  </si>
  <si>
    <t>fb1cf630-a174-4557-968c-13c442ea3590</t>
  </si>
  <si>
    <t>ca2e0cc7-54d7-472c-b8b0-634277106bc3</t>
  </si>
  <si>
    <t>b7732439-f794-481c-b17f-9b1b3b7caafd</t>
  </si>
  <si>
    <t>0d82ed01-5dd9-4e94-9820-aa713db11257</t>
  </si>
  <si>
    <t>40ae5a25-9705-4fb5-9de4-325c858f8c86</t>
  </si>
  <si>
    <t>27a219db-4a78-4021-b153-ddf4cf680774</t>
  </si>
  <si>
    <t>ba66abf8-0ed8-41d8-abd9-e91c54572c06</t>
  </si>
  <si>
    <t>cf5aa126-8edc-4aa7-befc-a3bb9caf0469</t>
  </si>
  <si>
    <t>96b3657d-d597-4c14-bd1b-357c9acff046</t>
  </si>
  <si>
    <t>58945094-69ab-4248-80b4-0bfe49cc03fb</t>
  </si>
  <si>
    <t>7e10289d-36da-412f-8b12-69c4ed28f261</t>
  </si>
  <si>
    <t>00684b19-0862-4e8c-8c72-9f75a7c90599</t>
  </si>
  <si>
    <t>4d3f862a-b8f1-4858-bbc8-e7cd3c9cdbeb</t>
  </si>
  <si>
    <t>a94c7f96-8ad2-4382-bc41-21c8b0efd163</t>
  </si>
  <si>
    <t>b1263137-c0e6-4bd4-9a36-447d20db512a</t>
  </si>
  <si>
    <t>83bd2ce7-adc4-4594-ad0f-53136fab6e73</t>
  </si>
  <si>
    <t>8da0b066-f12b-418c-9d01-880548f3f71f</t>
  </si>
  <si>
    <t>4ca20c40-b94a-4423-a7b0-0db17a0d0151</t>
  </si>
  <si>
    <t>8b6a5566-9384-4fb7-ac7b-843751d0eec4</t>
  </si>
  <si>
    <t>bdeea354-5a41-4540-9dd7-ea04cca34326</t>
  </si>
  <si>
    <t>fd112eae-34ec-4407-9f79-7c513a5d2b8f</t>
  </si>
  <si>
    <t>99c6503e-2228-40b6-b373-8d5050b40e94</t>
  </si>
  <si>
    <t>df82b1b5-4d83-4003-8f32-e8b792244171</t>
  </si>
  <si>
    <t>74b0b518-4ebd-4f5b-90db-3be538f1a485</t>
  </si>
  <si>
    <t>ce42cfe3-ea4d-45ec-988d-01a4162845f8</t>
  </si>
  <si>
    <t>b3c167fd-7de4-47ab-ab7d-87f21fa45f2c</t>
  </si>
  <si>
    <t>7cc9e283-916a-4cb5-84bb-fc7eb129d071</t>
  </si>
  <si>
    <t>ad719add-aa12-4b10-8624-ebeaaaefcc21</t>
  </si>
  <si>
    <t>3daae241-3d88-4a21-bcd4-b9ab913f5036</t>
  </si>
  <si>
    <t>83e70c27-1186-4def-98ad-e71acafa3033</t>
  </si>
  <si>
    <t>6c7e1f91-7c89-40c0-ad05-b00b673315ae</t>
  </si>
  <si>
    <t>b71b7938-a3b5-4dfe-96a1-de6f2a098781</t>
  </si>
  <si>
    <t>9eee868c-99ff-4934-ad63-3ec30be47785</t>
  </si>
  <si>
    <t>d0645a17-9f42-4342-93a2-ec66ed93cc56</t>
  </si>
  <si>
    <t>81191c6f-6dbe-48b4-b032-be026eada24b</t>
  </si>
  <si>
    <t>0806660c-3748-445e-b12b-202b1bf0b90c</t>
  </si>
  <si>
    <t>aeff6ccc-5751-4766-880e-f9355df87c3e</t>
  </si>
  <si>
    <t>8d199907-e743-4df8-9627-88393ef7ef5b</t>
  </si>
  <si>
    <t>1ae5896c-e714-4d51-9481-ef5c9032fbcc</t>
  </si>
  <si>
    <t>48d4f31f-fa7e-4a4a-b953-0c5504e250ee</t>
  </si>
  <si>
    <t>704dd77f-fb65-4b90-ad7a-c6216f15642b</t>
  </si>
  <si>
    <t>40f9873f-1ce5-4c0f-a279-536fdfea3b12</t>
  </si>
  <si>
    <t>cb5978d6-921a-4f96-ab27-2310776afdd5</t>
  </si>
  <si>
    <t>42535df5-5d6e-4172-b9b4-0b4c4c87d394</t>
  </si>
  <si>
    <t>778403e9-523f-4d2d-a7ad-01c1237e7ffb</t>
  </si>
  <si>
    <t>c862044a-10ed-4952-bcfd-4306fca07c47</t>
  </si>
  <si>
    <t>68b9f1d2-c641-4e8d-ba88-49a79086df23</t>
  </si>
  <si>
    <t>edbb8fa2-7c64-4b67-870b-78e1b926bfb9</t>
  </si>
  <si>
    <t>f70b8277-ea85-46c4-8286-68c3bc5e0708</t>
  </si>
  <si>
    <t>34fc3ce7-2147-43e9-bb4a-f6a5901b69c8</t>
  </si>
  <si>
    <t>78e5730d-2cc5-4f66-b80a-9c957041dfc3</t>
  </si>
  <si>
    <t>6fb48944-859b-44db-b6c7-e826f0d825a1</t>
  </si>
  <si>
    <t>20e3e79d-96f2-448a-97a3-4e72e16e42c0</t>
  </si>
  <si>
    <t>3fb22172-80b3-4de0-8301-a2ff55c67a7a</t>
  </si>
  <si>
    <t>268049b0-0c2d-4ee3-9feb-a51d843c3069</t>
  </si>
  <si>
    <t>6c47da68-04d9-47eb-bc93-89481f981018</t>
  </si>
  <si>
    <t>3f4bd479-7d52-4506-a9fb-337a4c908113</t>
  </si>
  <si>
    <t>ac003c18-d920-42e7-87cd-9cee1b14876b</t>
  </si>
  <si>
    <t>25b2f208-fcc6-46a4-aa1c-da9fa5b8e8ad</t>
  </si>
  <si>
    <t>057715c0-d394-4845-8afb-6f6c4d02eb0b</t>
  </si>
  <si>
    <t>ad2aa020-0643-4385-82e0-3d70e159d44f</t>
  </si>
  <si>
    <t>a32875fb-5942-4306-99ea-976ded3471e8</t>
  </si>
  <si>
    <t>0a633987-7675-40e8-bab2-d27cdeebc7f5</t>
  </si>
  <si>
    <t>6add0d8b-971c-4447-b14b-d7344f3a51a1</t>
  </si>
  <si>
    <t>68213ce1-1087-4564-ba5a-08e7bf8eb985</t>
  </si>
  <si>
    <t>8d27d9db-92b3-4889-b22a-d5bb6e2a1bad</t>
  </si>
  <si>
    <t>4811218b-bac4-4932-999b-13e0eb635c6f</t>
  </si>
  <si>
    <t>a1b8eebe-661e-4d05-9a84-2f2e974ee693</t>
  </si>
  <si>
    <t>4a4c9a6c-5455-4624-b957-3d6d408de42d</t>
  </si>
  <si>
    <t>7362444a-fdf1-4ee6-b722-3d491c5860dc</t>
  </si>
  <si>
    <t>98f1d3c2-4210-48f9-8566-e1656239e8a4</t>
  </si>
  <si>
    <t>14e0cdce-35c9-47bb-af33-8aa5cb1d3742</t>
  </si>
  <si>
    <t>8b0957c1-450a-4bd7-adb3-ac9cb4875ae3</t>
  </si>
  <si>
    <t>f2d0152c-cb8e-4491-8378-819acb1af4d0</t>
  </si>
  <si>
    <t>85b12e3e-bf0e-4f9a-bac8-43b4cc45b6ac</t>
  </si>
  <si>
    <t>a230eddc-0a3e-4960-9729-4122e1c91f2c</t>
  </si>
  <si>
    <t>d2670961-dbd4-4fec-bd1a-bcabaf51819e</t>
  </si>
  <si>
    <t>d0199a9b-dfd9-4077-9512-27f01460729b</t>
  </si>
  <si>
    <t>f6122c00-f6b3-48d8-8daa-111ff43f46d2</t>
  </si>
  <si>
    <t>01b00f9b-dab5-42a8-a7ed-3e513c459fd3</t>
  </si>
  <si>
    <t>df7a92b1-bb72-40de-821e-6227109eef1b</t>
  </si>
  <si>
    <t>e0e731f1-4e93-4e05-8531-edbe98c3a60d</t>
  </si>
  <si>
    <t>3ed221c8-93e9-4782-a36c-a37ac177388a</t>
  </si>
  <si>
    <t>2785ae1b-eed0-4796-bed6-af9d2290feeb</t>
  </si>
  <si>
    <t>443653fe-046f-4329-b0e6-d83ae2a339c0</t>
  </si>
  <si>
    <t>4f4c3be8-4866-4e06-9f89-e8e1c0a4b81f</t>
  </si>
  <si>
    <t>6c2ac3ab-6b4a-41ea-8edd-50236b90b793</t>
  </si>
  <si>
    <t>618f10d7-7721-4600-be96-b8e1a73e571e</t>
  </si>
  <si>
    <t>bd684435-3127-44bf-ac3d-887e31a30793</t>
  </si>
  <si>
    <t>112daf46-3853-40c0-8f29-2e6e70817167</t>
  </si>
  <si>
    <t>ee5e49db-51de-4ec8-b876-b3c06e5261f1</t>
  </si>
  <si>
    <t>1d7afd91-f977-4b0d-80bb-a5461c132ca7</t>
  </si>
  <si>
    <t>31cdd680-fa15-4d6f-a121-6fb048c0ab15</t>
  </si>
  <si>
    <t>a15f355e-8981-4e71-9cc6-04cccf38cf5f</t>
  </si>
  <si>
    <t>77abd343-5376-408d-a5f8-498d11d41989</t>
  </si>
  <si>
    <t>dc1552e2-b7ab-4ccd-b5c7-71d548ea1830</t>
  </si>
  <si>
    <t>73864694-a970-424e-a47c-71edc92f7cb0</t>
  </si>
  <si>
    <t>116a3157-63f8-42c7-961c-cf80726e0070</t>
  </si>
  <si>
    <t>052019bd-ed39-4d0c-8f27-ff28c46d0fb7</t>
  </si>
  <si>
    <t>60bb5c2b-7792-4937-981b-49df628e75c6</t>
  </si>
  <si>
    <t>204256ba-5901-4348-b90f-333d39c752db</t>
  </si>
  <si>
    <t>9f69f4ce-5fe9-44db-9541-478ebe28422b</t>
  </si>
  <si>
    <t>2a36105f-9ede-4dbf-a803-e49a65790c86</t>
  </si>
  <si>
    <t>43abfb21-52d6-429c-84e9-b22ddc426580</t>
  </si>
  <si>
    <t>b00e809e-841a-46a5-8e31-af105257fa6e</t>
  </si>
  <si>
    <t>1c4ec105-0dd1-44b4-93db-b7b75e0267a9</t>
  </si>
  <si>
    <t>ac7de84e-14ab-4763-bbdf-1045473b349a</t>
  </si>
  <si>
    <t>bac75422-d70d-4d18-9820-796e304d7bcd</t>
  </si>
  <si>
    <t>8fa8ba69-175e-49dd-8d30-9786000489a3</t>
  </si>
  <si>
    <t>ce7e57d6-35b1-455c-8e99-78d773a33748</t>
  </si>
  <si>
    <t>c93d753a-26ef-40d7-98ef-c83260e44b17</t>
  </si>
  <si>
    <t>1aad090b-6ffb-4b9f-ae7b-fb0dbf12e13e</t>
  </si>
  <si>
    <t>5b689bf3-916d-4a85-9f1b-a05587dc7995</t>
  </si>
  <si>
    <t>f2e2cbe2-426c-46a5-988c-dbd41bebdfa0</t>
  </si>
  <si>
    <t>303a4310-5fab-4e3c-8e59-a63e844aae07</t>
  </si>
  <si>
    <t>5af73064-f0d7-4657-8a37-478c19708e3e</t>
  </si>
  <si>
    <t>6e8c6643-0275-4a39-83a8-030bb44c47b9</t>
  </si>
  <si>
    <t>9824967f-68aa-4150-bd80-681d6640c172</t>
  </si>
  <si>
    <t>a259a33d-719e-4e89-8d60-24c4a0262750</t>
  </si>
  <si>
    <t>c5b7bd2f-469d-457d-9347-b500da87d2d0</t>
  </si>
  <si>
    <t>3a732a9d-b66b-474d-97c7-3608c87a3ac6</t>
  </si>
  <si>
    <t>ca5657fa-ca7e-4f8e-a7d4-d701df36cf9c</t>
  </si>
  <si>
    <t>1d1cc6e3-d5c8-4a52-b8b6-8c2ab02467d2</t>
  </si>
  <si>
    <t>741c9ca6-e796-4ac9-a433-7cd2fcc4cb3f</t>
  </si>
  <si>
    <t>4fd6697e-b321-4a1b-bb7d-661481eff5de</t>
  </si>
  <si>
    <t>2c0703db-37c0-4b42-a7da-bca59acc06c4</t>
  </si>
  <si>
    <t>3d05cb76-f7af-4bc5-9fdd-9e5803dd7be1</t>
  </si>
  <si>
    <t>c1d1175e-d2d0-4b86-8c79-7c3af845d899</t>
  </si>
  <si>
    <t>f5195b7a-bcf5-4c61-a6e2-09e97224177b</t>
  </si>
  <si>
    <t>8e7bb7ca-e7cf-4710-aa31-02d95aed7bac</t>
  </si>
  <si>
    <t>74aa2090-ab3d-4394-8854-493f23581fcd</t>
  </si>
  <si>
    <t>2354d1ba-e2ee-4eaf-8080-bcf890895e13</t>
  </si>
  <si>
    <t>624bf4ab-03b9-4a02-a063-0a207c16c76d</t>
  </si>
  <si>
    <t>61dd977c-6d2c-4dd3-99d3-1d0f91e2d7bb</t>
  </si>
  <si>
    <t>a3929dee-a4d2-4e35-a43f-efc99d6a3d79</t>
  </si>
  <si>
    <t>047908fa-4c04-4998-877e-11836646c767</t>
  </si>
  <si>
    <t>e1ff2f92-957e-43b4-addd-ed27ec834463</t>
  </si>
  <si>
    <t>d38ade27-4550-4358-96d3-aec967ef5082</t>
  </si>
  <si>
    <t>6065dc9e-6c0d-43d9-823b-af38ce99d84c</t>
  </si>
  <si>
    <t>dc0e2d42-4e51-4388-b456-1cb5cd1b536d</t>
  </si>
  <si>
    <t>a9e3c2cc-1e24-48a2-ab1d-42d2224c477a</t>
  </si>
  <si>
    <t>315b126e-c791-4d15-a8b0-8683805cecc3</t>
  </si>
  <si>
    <t>02a1b9c0-b86a-49d3-b40d-e1a46d9071c2</t>
  </si>
  <si>
    <t>2a65c477-cd3b-4dc3-8334-38a62f760cb5</t>
  </si>
  <si>
    <t>462406c3-d767-4657-a565-06e267289ec1</t>
  </si>
  <si>
    <t>06387329-f8b3-4433-a40b-7e2ef3a34c6a</t>
  </si>
  <si>
    <t>45dfe1ab-57ca-4105-892f-007b9a9cae97</t>
  </si>
  <si>
    <t>ec80dd78-fb46-4543-97d6-54f0ce960f0a</t>
  </si>
  <si>
    <t>a004f96a-24ea-407f-bb63-b0476a15442b</t>
  </si>
  <si>
    <t>a6d4b794-50ee-441b-a49f-8e30a185dc6e</t>
  </si>
  <si>
    <t>ed82dfbf-6003-4bea-9b2a-00f7de5c1a23</t>
  </si>
  <si>
    <t>de6a9643-a728-4a59-ae06-f43a9601db63</t>
  </si>
  <si>
    <t>d6b4e3bd-2a5d-4c4a-944f-19000545c741</t>
  </si>
  <si>
    <t>2ddfca7d-84b9-43e1-9383-e33d940a43c4</t>
  </si>
  <si>
    <t>930abf28-2517-4a4d-94a7-1504aabcfc8e</t>
  </si>
  <si>
    <t>09bc5457-bb11-4fa5-b074-38c7cf42db43</t>
  </si>
  <si>
    <t>8eccd5fa-f330-44d6-8522-91f2f0470d0c</t>
  </si>
  <si>
    <t>45c8c527-d4b1-4f61-89b4-1f686ea25f65</t>
  </si>
  <si>
    <t>d013ea9c-d76f-4fc5-9632-273795a0cd38</t>
  </si>
  <si>
    <t>2ce4836a-cd8b-4dac-a736-b5cc2306fd2c</t>
  </si>
  <si>
    <t>141896ce-6d0b-47fd-a64f-f911865282df</t>
  </si>
  <si>
    <t>76f0a957-cf1e-40fb-8852-82938eae9c28</t>
  </si>
  <si>
    <t>d1f027fe-d7d1-4024-b155-b20e5dd13142</t>
  </si>
  <si>
    <t>fb534a77-53fb-4f95-8605-728c0a4169b8</t>
  </si>
  <si>
    <t>33380397-0e46-4b42-8c8f-0bcab4b9c18f</t>
  </si>
  <si>
    <t>b4f78698-32d7-4050-a374-32dcd30dc803</t>
  </si>
  <si>
    <t>2af49985-8bb5-4b54-89bf-59f5874a7458</t>
  </si>
  <si>
    <t>056f0db0-d290-46bf-bffb-4a2aedef6149</t>
  </si>
  <si>
    <t>f4b19352-95de-4036-b6f5-48b37182702c</t>
  </si>
  <si>
    <t>8b098e59-9e01-42f8-aa10-554bc11460bb</t>
  </si>
  <si>
    <t>8190045a-d06e-4e81-93ae-496a80a0477e</t>
  </si>
  <si>
    <t>21929530-b820-493a-8ef5-a4e91839de9e</t>
  </si>
  <si>
    <t>c9f33113-c90e-4b75-830b-0f7eb89780aa</t>
  </si>
  <si>
    <t>439ac32e-2bf2-47c3-b949-76fefd8b9301</t>
  </si>
  <si>
    <t>020dc7f2-e90c-488e-b0a3-55b5ec5a2703</t>
  </si>
  <si>
    <t>81a6b131-9412-4f23-81d5-502f4ffd254e</t>
  </si>
  <si>
    <t>c56ac2b2-5441-4022-a85f-3160a767bfaa</t>
  </si>
  <si>
    <t>93181051-c3c5-4c28-837d-82057dfc3ef0</t>
  </si>
  <si>
    <t>b3e2e68c-216a-446b-891c-4edfc547951e</t>
  </si>
  <si>
    <t>d1d8e76d-839d-47df-9d59-ff921db59f33</t>
  </si>
  <si>
    <t>61c53f67-d72c-49a3-8163-6b85f50e9dff</t>
  </si>
  <si>
    <t>5d5c96df-030e-439d-9ec6-b8728056ea45</t>
  </si>
  <si>
    <t>5d9022d5-7a2f-4dac-b0f8-ebee9ffa220c</t>
  </si>
  <si>
    <t>4e9f8997-3f3c-49f9-96a5-ff2fcfeb0ace</t>
  </si>
  <si>
    <t>e3ce1477-b45f-43a1-99c6-73de03173d0a</t>
  </si>
  <si>
    <t>9ca95a4e-0c39-49e3-89a3-82555ed2a512</t>
  </si>
  <si>
    <t>b4c840c1-68b7-4490-9953-ff594366803c</t>
  </si>
  <si>
    <t>ea417dcf-29dd-44b2-b5c1-f77db31b3267</t>
  </si>
  <si>
    <t>98e48bd9-81af-400f-b9ea-fb6b03475a21</t>
  </si>
  <si>
    <t>3aae6e1f-f2ff-4088-b253-1526a851d71a</t>
  </si>
  <si>
    <t>f8f50401-43e4-4cc6-9070-de6bd4f91b60</t>
  </si>
  <si>
    <t>cadf9c9e-1c9f-48d4-8c80-56ff938e2261</t>
  </si>
  <si>
    <t>ac14463e-75e4-4669-9370-5af638544f93</t>
  </si>
  <si>
    <t>bd038616-f702-40dc-995e-251d7a6799c2</t>
  </si>
  <si>
    <t>c816922a-f987-4e73-bef2-4b424e88966c</t>
  </si>
  <si>
    <t>b2125464-6d23-4031-92e6-db07de2fb398</t>
  </si>
  <si>
    <t>ee6d2d2f-b618-4e22-b2bf-99354da06243</t>
  </si>
  <si>
    <t>fdf57fdd-6774-4eb4-8a2b-e56fcfe1b0d6</t>
  </si>
  <si>
    <t>e79f7124-a8ed-4273-a573-ada5576f887a</t>
  </si>
  <si>
    <t>a69d0d82-f02b-40e4-8d40-f1e22cfcbcd7</t>
  </si>
  <si>
    <t>927e3b24-acb5-497d-932f-2dfb7060f3ca</t>
  </si>
  <si>
    <t>c4b7091c-3a53-40cf-a39c-28be4586b81f</t>
  </si>
  <si>
    <t>b59675c2-127e-4a6f-addf-79e296e8cb59</t>
  </si>
  <si>
    <t>bd7e6c26-359e-417d-8ccf-d3baf8918ea4</t>
  </si>
  <si>
    <t>9907e40e-9d0a-483e-930e-aa3094062e10</t>
  </si>
  <si>
    <t>e1d63b69-8de7-473a-840c-cba4947afb4f</t>
  </si>
  <si>
    <t>6bd072d2-d84f-4c3e-82a3-0470133205f4</t>
  </si>
  <si>
    <t>720dd174-6031-43f0-ab3b-b1fd272414e5</t>
  </si>
  <si>
    <t>2f506ba0-0af5-4bc9-9d5d-ea79482a6f08</t>
  </si>
  <si>
    <t>a1ce3e6d-b7cb-4430-999b-71d7a6b8573b</t>
  </si>
  <si>
    <t>5ccdc957-da0c-4433-a43d-ea659bfb6080</t>
  </si>
  <si>
    <t>69b8d889-e3cf-41ed-b9b7-703ef01925d7</t>
  </si>
  <si>
    <t>3fd2ed6e-1e62-43c9-81ab-92d27a172f3a</t>
  </si>
  <si>
    <t>a57fc7a2-a81e-46ec-9ef5-a5413c8d13ed</t>
  </si>
  <si>
    <t>5035b093-8078-4465-85f5-33c88cec3ca3</t>
  </si>
  <si>
    <t>21a7ea48-2ae5-457c-8b5f-24750f73aa22</t>
  </si>
  <si>
    <t>320ca01a-3679-42fb-85ef-00fcea6130ef</t>
  </si>
  <si>
    <t>702bc345-0749-4b69-97f0-97bca70fcded</t>
  </si>
  <si>
    <t>a90b8691-3d63-4b7e-ae55-cd7c3d5aace7</t>
  </si>
  <si>
    <t>f6d6fe49-558a-440d-ab87-e17fc5f2f645</t>
  </si>
  <si>
    <t>52be5d51-ef2b-4853-8b9e-330ec3396231</t>
  </si>
  <si>
    <t>0f39a34f-f513-44be-b715-2721dc9d4345</t>
  </si>
  <si>
    <t>9a69191b-ba37-4db5-a086-e2ec16482591</t>
  </si>
  <si>
    <t>44987e40-7ad0-4638-9fca-a3fa544f101f</t>
  </si>
  <si>
    <t>564bd565-b135-465c-98e2-07a42c5d0d02</t>
  </si>
  <si>
    <t>c3ca547f-d093-4201-ac88-1ed4d0c23901</t>
  </si>
  <si>
    <t>1a54ced6-7a7c-46e9-bead-f5c834055c12</t>
  </si>
  <si>
    <t>75adede6-884f-48e0-bbc3-cee6a622774e</t>
  </si>
  <si>
    <t>39b3f0ab-89cd-44d6-9b3c-5150051de3e9</t>
  </si>
  <si>
    <t>85c88070-0f72-45b9-8637-f56349c9daac</t>
  </si>
  <si>
    <t>b3740282-68a5-4a7d-9c15-47b329800679</t>
  </si>
  <si>
    <t>0517fd52-1876-4afe-b37b-4cd21a6883b5</t>
  </si>
  <si>
    <t>b7cf6821-c418-4ae2-b0e3-5f32102b95e0</t>
  </si>
  <si>
    <t>a5bd25d2-3ced-4de6-9d64-45d1e47cb202</t>
  </si>
  <si>
    <t>055a148d-1963-43c8-8dc6-6066fe19e207</t>
  </si>
  <si>
    <t>ec07bd6d-d252-43c7-acab-4ef8791fc114</t>
  </si>
  <si>
    <t>a5fb0091-fd46-49ce-92b5-2e0889ded54f</t>
  </si>
  <si>
    <t>9a4f65c9-10cd-4d22-9a18-32903142bdb3</t>
  </si>
  <si>
    <t>a8df1f5c-6a83-47f7-980d-d6f2a8ec4bef</t>
  </si>
  <si>
    <t>278cbfdc-e16e-4f05-a011-3ef084443963</t>
  </si>
  <si>
    <t>792c3888-d5ae-4fe1-8858-e7eea13bceff</t>
  </si>
  <si>
    <t>adb69621-6720-4ab2-a654-49a5c4e72a0c</t>
  </si>
  <si>
    <t>13e3eeb9-454a-48d7-b85c-246355cfad35</t>
  </si>
  <si>
    <t>ae91a399-b200-4a7f-ae49-6e15f553e39a</t>
  </si>
  <si>
    <t>a178d77c-d59c-4f7a-95ed-45891ba1a6ac</t>
  </si>
  <si>
    <t>d33397bc-6e27-4e31-a103-07291e26203c</t>
  </si>
  <si>
    <t>6c9046b4-f6f6-4a9b-a25d-1e498e1841a1</t>
  </si>
  <si>
    <t>8893da0a-f826-4639-a9da-d17a0adb45cc</t>
  </si>
  <si>
    <t>52877b6f-e649-4e66-9916-4484ac6959c4</t>
  </si>
  <si>
    <t>c52dc67a-2415-4987-94b4-52d3157e24a8</t>
  </si>
  <si>
    <t>3a303ffd-f570-4f59-bde4-4700a818b219</t>
  </si>
  <si>
    <t>6fbf7a7d-e808-4743-871d-bddd86bf3c38</t>
  </si>
  <si>
    <t>92ee5380-cbf1-4f4c-8a5b-4803570015dd</t>
  </si>
  <si>
    <t>42a434b1-c9b7-4c79-a424-914ae472c9e7</t>
  </si>
  <si>
    <t>e288d378-14f3-4162-b364-678f9deb4bed</t>
  </si>
  <si>
    <t>5d82ec31-7104-4bf1-b858-e1e6f784ba1e</t>
  </si>
  <si>
    <t>db02b479-ab6b-42e0-b31f-f3d6bb68692c</t>
  </si>
  <si>
    <t>705762b4-7ade-4f39-9f53-2017679a8b7e</t>
  </si>
  <si>
    <t>03d5a1d5-3150-4464-b19a-1a97663f6059</t>
  </si>
  <si>
    <t>5ce1283b-a61b-4016-9864-69436ba241c9</t>
  </si>
  <si>
    <t>87b5f8eb-d80f-4c51-8cfe-a398f4ff86c6</t>
  </si>
  <si>
    <t>57831cd6-748a-40d1-8c4d-ce31d3038b45</t>
  </si>
  <si>
    <t>058ec4d5-d742-4154-a3d3-f7496574e85e</t>
  </si>
  <si>
    <t>d888e0a5-eaeb-44e2-8b11-8ad84dcc7fa4</t>
  </si>
  <si>
    <t>571b1507-6e1c-46f0-9036-a8d0325330c5</t>
  </si>
  <si>
    <t>0702e18b-d59b-4d63-bd78-4847e833a865</t>
  </si>
  <si>
    <t>30812249-b343-4e57-ab35-326f2fe8e6fd</t>
  </si>
  <si>
    <t>f293d82a-69ef-4e41-93ae-d4d44c16c685</t>
  </si>
  <si>
    <t>c348a7d3-a912-4b5f-b270-72068bc87a1b</t>
  </si>
  <si>
    <t>ee9665a2-1577-4cdc-9f40-cd1907fe5332</t>
  </si>
  <si>
    <t>39f14f5b-2c75-420a-aed9-00579a56ceea</t>
  </si>
  <si>
    <t>9dc81ea4-764f-404c-b1fa-406bd242079e</t>
  </si>
  <si>
    <t>d394b4f9-7038-4a3e-9652-8ffb402c9a17</t>
  </si>
  <si>
    <t>f390dd61-f16d-4766-b036-fc48be6466f6</t>
  </si>
  <si>
    <t>31544644-35d3-4b8c-847e-1cac55a6f006</t>
  </si>
  <si>
    <t>3393ecd6-dd0f-43a4-a23f-7d0dde53db41</t>
  </si>
  <si>
    <t>5109c792-7d40-49d3-8cc6-ac9d5946dec8</t>
  </si>
  <si>
    <t>609adf7e-bd9c-42b2-b9d6-51c97783eac9</t>
  </si>
  <si>
    <t>e840739f-863c-4324-83e1-2bd9261f938c</t>
  </si>
  <si>
    <t>902e669b-7c0d-4e10-92ad-b1a32e30f0ee</t>
  </si>
  <si>
    <t>f8ac984c-d80a-472a-b68a-6487be679e23</t>
  </si>
  <si>
    <t>fe97e63d-9f32-45e7-8133-f87f7a4b878b</t>
  </si>
  <si>
    <t>82bfc1cd-a1b8-4159-ae60-9a7232e80bbc</t>
  </si>
  <si>
    <t>b2541145-cc7d-4264-a3d2-7ec3cefd829e</t>
  </si>
  <si>
    <t>14997f65-6285-4a35-9f2f-e0a2b6316418</t>
  </si>
  <si>
    <t>c6cb1852-5602-4f38-af9e-d96a5cf61214</t>
  </si>
  <si>
    <t>f298c641-d06b-49ae-8500-9ef01032449c</t>
  </si>
  <si>
    <t>a318f1e1-dd95-4559-97c6-c7705be4a0bb</t>
  </si>
  <si>
    <t>677a8637-71aa-45b7-af8e-f9f7b78f6585</t>
  </si>
  <si>
    <t>34814918-ca7f-405f-a774-037e6afd640b</t>
  </si>
  <si>
    <t>f576d770-937a-4356-94d3-91b7b6fc52d1</t>
  </si>
  <si>
    <t>b88b2305-e10d-4b51-842a-94de30ba8e73</t>
  </si>
  <si>
    <t>ec3b23d1-cac1-4aff-9c01-a760392f262b</t>
  </si>
  <si>
    <t>ed9b19ce-7f9d-425d-a057-cdb04a2fe607</t>
  </si>
  <si>
    <t>883e48ef-3211-4519-8d87-d8f98f1c44c8</t>
  </si>
  <si>
    <t>bfe5ba63-68a5-4f5c-86ab-4563af3f0f7f</t>
  </si>
  <si>
    <t>74547b8a-ea85-4368-a0c6-7e42b9f04c7d</t>
  </si>
  <si>
    <t>1c10218e-0434-4e52-a61c-aa09d4895414</t>
  </si>
  <si>
    <t>48258a48-945d-4dee-a4ab-31ab2e725512</t>
  </si>
  <si>
    <t>aff5d47f-6b06-4a99-a5a9-83ad19d9c206</t>
  </si>
  <si>
    <t>66f4047c-c0a3-445b-bd86-123dee2ab35b</t>
  </si>
  <si>
    <t>3683668c-e820-4894-9152-a24a0342932b</t>
  </si>
  <si>
    <t>e572202b-82e0-4b63-bd5a-9dbca091746a</t>
  </si>
  <si>
    <t>fcc56358-bd56-4d0b-9420-5a31b34a277d</t>
  </si>
  <si>
    <t>106fee2d-7999-49f2-ab89-007ebc83c44b</t>
  </si>
  <si>
    <t>33387edc-bcd5-4a57-bcba-52e3adc58446</t>
  </si>
  <si>
    <t>050acc68-7847-4987-b417-f7d1293c0f62</t>
  </si>
  <si>
    <t>f84dce14-ccda-495e-9acc-567a05cc7075</t>
  </si>
  <si>
    <t>68f8be8e-e365-4dad-b123-2a345b36818e</t>
  </si>
  <si>
    <t>8df081db-67c6-42c7-af76-8846b1c72c3f</t>
  </si>
  <si>
    <t>da5138ff-e602-4a86-bd65-3346da936606</t>
  </si>
  <si>
    <t>cd7c296f-096a-40b0-a1ac-47e9ffb3759c</t>
  </si>
  <si>
    <t>85b09ada-cc6c-42f8-8481-4019ad488c95</t>
  </si>
  <si>
    <t>12720b0f-3a9f-4098-8705-4127ab73cf21</t>
  </si>
  <si>
    <t>a03cc4a0-51e6-4bb2-98bd-b2442d59678f</t>
  </si>
  <si>
    <t>113dead0-2970-4d9a-8f3b-00055094d3d8</t>
  </si>
  <si>
    <t>2a5ed4a8-5946-401e-8189-56e5b0dd067b</t>
  </si>
  <si>
    <t>c451d0b0-a062-455a-97da-dc516e575bc7</t>
  </si>
  <si>
    <t>309c0b22-3b2f-4a71-86bd-944d5ed9bc4c</t>
  </si>
  <si>
    <t>38b6eb2b-b774-4d1f-b05f-acb270ac4fb0</t>
  </si>
  <si>
    <t>6ff6266e-4453-45de-8874-f5e8a8c49b1a</t>
  </si>
  <si>
    <t>57fdc33d-f224-4c1e-82fb-a3804f566c5f</t>
  </si>
  <si>
    <t>3f02c47e-4d1c-41d8-98c5-7ca2da16ae92</t>
  </si>
  <si>
    <t>468ec966-54bf-480c-ba11-0c80abaf9c5d</t>
  </si>
  <si>
    <t>10f311a8-a40f-4bbe-8abc-8c93c5c2cec4</t>
  </si>
  <si>
    <t>5781ca76-aa48-4438-b819-3622776a80fc</t>
  </si>
  <si>
    <t>5755c6ca-860d-43ab-bed1-92f112d24c1b</t>
  </si>
  <si>
    <t>628e9483-240d-4ceb-a785-393831d35059</t>
  </si>
  <si>
    <t>e900f624-75a6-451a-af1c-efd9d421fbf9</t>
  </si>
  <si>
    <t>bdd2ceec-c584-47f3-b4b0-89c6262884f9</t>
  </si>
  <si>
    <t>a8b14fa6-c4d7-43bb-a7b5-e43d86629cb5</t>
  </si>
  <si>
    <t>aaf301f3-c195-4119-8029-418fdb9c2987</t>
  </si>
  <si>
    <t>23f21e99-21d8-4a7b-b3c6-da30949a146e</t>
  </si>
  <si>
    <t>97d52443-9647-4f31-bec8-4a3bf0d3a992</t>
  </si>
  <si>
    <t>cc87fe9a-b33f-4efe-81b1-ffe951d37556</t>
  </si>
  <si>
    <t>1f957a38-c85a-446e-9352-9eaa425e3907</t>
  </si>
  <si>
    <t>13684539-c304-42bf-a42b-f860bf280d06</t>
  </si>
  <si>
    <t>0184d8ec-e2ba-4222-b374-f9898d8892b6</t>
  </si>
  <si>
    <t>0abf926a-36f9-4908-b97f-44cc0ab9f538</t>
  </si>
  <si>
    <t>e011831e-67f9-414d-8a25-595194425aa6</t>
  </si>
  <si>
    <t>c2a44292-461e-4371-a91b-a7a3a63997e1</t>
  </si>
  <si>
    <t>041e724a-5260-4e3a-b68f-bc8c9b3bf578</t>
  </si>
  <si>
    <t>5305f550-8919-400d-b15c-925af27ac979</t>
  </si>
  <si>
    <t>97d3ff08-cb1c-477e-bb3d-8e9e863296c6</t>
  </si>
  <si>
    <t>83300b52-019e-4bbb-96bc-56dfa67b163e</t>
  </si>
  <si>
    <t>7cfb5bd2-126e-453c-8ed8-aad403c8e132</t>
  </si>
  <si>
    <t>307d4eba-1a39-4b2f-97d9-c80e03f50a1d</t>
  </si>
  <si>
    <t>e332cf78-c8d2-4384-a593-ffcac8dc41f0</t>
  </si>
  <si>
    <t>c40c98ed-160d-4206-95e4-16fc958ff88d</t>
  </si>
  <si>
    <t>70591501-cd01-4f14-8b11-39f3f524a762</t>
  </si>
  <si>
    <t>ab6f1b77-6a8b-4628-b5d2-723abd958fdd</t>
  </si>
  <si>
    <t>bfcf43ea-0f93-4a7d-a8df-c6baa9a79e65</t>
  </si>
  <si>
    <t>0a2d2923-9bc2-4e16-8471-8adec5c9bdee</t>
  </si>
  <si>
    <t>8e2817f5-3280-4d2e-bfad-c5cb22014190</t>
  </si>
  <si>
    <t>5fa2b29d-389a-4241-8fac-0de30744946f</t>
  </si>
  <si>
    <t>b5e6779d-7e7d-45ea-9eb6-56975e8f7602</t>
  </si>
  <si>
    <t>41194048-b25e-41fd-9b02-3d600162ff8b</t>
  </si>
  <si>
    <t>f20f9619-7847-405d-98ad-ca7516c676ca</t>
  </si>
  <si>
    <t>7ee4fbb5-5ed9-4d1c-8647-02b67e2b5860</t>
  </si>
  <si>
    <t>2079f650-b367-4a54-965d-ce158a3232d2</t>
  </si>
  <si>
    <t>43d8b412-c6fe-4a18-8c7c-c2d74f831903</t>
  </si>
  <si>
    <t>7dfc2263-067c-41f1-96ac-fef356247441</t>
  </si>
  <si>
    <t>ae55451b-7418-40d8-841f-b933fbef4c97</t>
  </si>
  <si>
    <t>39521875-9527-49d3-b370-e3d5434d10d1</t>
  </si>
  <si>
    <t>839e68b3-d0c5-4530-830e-499f0d528921</t>
  </si>
  <si>
    <t>b3ecf41d-b7d7-46dc-8f57-dff868cc4f38</t>
  </si>
  <si>
    <t>fcb5b5ae-ba18-46ee-8840-395717be58b9</t>
  </si>
  <si>
    <t>eeb51192-abe6-4b4a-a4ab-2fcba355da0d</t>
  </si>
  <si>
    <t>218649e1-1f51-4150-9d9e-66f172e0fbcf</t>
  </si>
  <si>
    <t>7ac11362-7cfe-4322-87a9-4c679e98f6e4</t>
  </si>
  <si>
    <t>590931c3-9662-496d-909c-146974f43fc1</t>
  </si>
  <si>
    <t>34613d6b-cc27-414c-b23b-164f9857c08f</t>
  </si>
  <si>
    <t>219a92c2-53f7-4223-8ef7-700a2bacce81</t>
  </si>
  <si>
    <t>d8e94ca6-4f1a-4e6b-913f-100c61dabf5f</t>
  </si>
  <si>
    <t>9d25b136-ef91-4d4e-bb9e-399b32549dc7</t>
  </si>
  <si>
    <t>261a84ee-438c-4db2-906f-19cf1c367f57</t>
  </si>
  <si>
    <t>ecba2846-6133-4ee9-87b0-45f337acc439</t>
  </si>
  <si>
    <t>c8b935f9-88d5-4d6a-9abd-6fb1f64d2833</t>
  </si>
  <si>
    <t>659d4379-6dc5-4e38-9455-e232b01d3b78</t>
  </si>
  <si>
    <t>59c73d78-cb3f-42ca-9acb-73bc10425577</t>
  </si>
  <si>
    <t>f5323f44-77d5-4411-91d8-d0828bbc1b34</t>
  </si>
  <si>
    <t>b9969446-513a-4875-8003-c179f100c28c</t>
  </si>
  <si>
    <t>f397a941-8dc9-4b44-8650-cea26d30480e</t>
  </si>
  <si>
    <t>d7019f4a-ab1b-4cbd-8843-e308a8d6073a</t>
  </si>
  <si>
    <t>5c994d24-a494-41ad-bf18-ea4967df2437</t>
  </si>
  <si>
    <t>43567097-2a66-4578-884b-36b86d7af2b5</t>
  </si>
  <si>
    <t>7c7a15bd-cce4-43be-9628-ab5818db1bd5</t>
  </si>
  <si>
    <t>4ff2946e-4e13-48de-ade9-263dad381fce</t>
  </si>
  <si>
    <t>e939629b-e0d7-4628-96df-15a0607612fb</t>
  </si>
  <si>
    <t>88108002-d83c-4152-998c-fff213ca8278</t>
  </si>
  <si>
    <t>deac21f1-ee12-484f-858f-a3e0c8044fec</t>
  </si>
  <si>
    <t>689d5d49-42ec-40fa-a299-0cf968fdc270</t>
  </si>
  <si>
    <t>56bee175-e529-430a-8104-f39e142fbad5</t>
  </si>
  <si>
    <t>fcbd9736-e0ae-4c1a-a4bc-e865459955a9</t>
  </si>
  <si>
    <t>1befb04c-ed20-4da1-be8b-d81db4d119a6</t>
  </si>
  <si>
    <t>9480e5c7-aab6-4c23-b6bd-1dfc15649ea1</t>
  </si>
  <si>
    <t>1fc0735d-039a-4752-8b2e-f8f383f1eddf</t>
  </si>
  <si>
    <t>1e582c69-5480-405a-a72c-d3bf699f4bd6</t>
  </si>
  <si>
    <t>59767ed2-e209-4933-be4c-a2cc60ca8d3a</t>
  </si>
  <si>
    <t>3c9282d9-b118-407a-a061-c4e18b4b52a0</t>
  </si>
  <si>
    <t>81a90866-fedf-4545-9046-ee2649ad1862</t>
  </si>
  <si>
    <t>6c7e1643-2085-41ae-b31a-78e5ef27123b</t>
  </si>
  <si>
    <t>bbfc82b6-0c31-4e8e-b740-621927826e0c</t>
  </si>
  <si>
    <t>1ef40cfe-cedd-47ad-9ca9-a100a0093448</t>
  </si>
  <si>
    <t>735b6774-a530-43af-8590-226029b7d6af</t>
  </si>
  <si>
    <t>e19d2e2a-29e4-4fa4-896c-2842d555ccb6</t>
  </si>
  <si>
    <t>216b15d3-ed5e-463c-bff8-82427c7cade4</t>
  </si>
  <si>
    <t>0db071c0-2c4f-4db7-8b6c-326308f5bdb3</t>
  </si>
  <si>
    <t>1ec80d88-7f24-4111-b55b-0f83de0347ad</t>
  </si>
  <si>
    <t>2c1f8eb7-af13-4aa1-90d3-bae70ecadc75</t>
  </si>
  <si>
    <t>9fe6ca01-752d-4f9b-86ae-b070ba260e11</t>
  </si>
  <si>
    <t>f93c1564-64cd-48d8-8e3c-ce58d1ac105a</t>
  </si>
  <si>
    <t>14e9dbe3-b60c-4666-b5cc-5759881716f8</t>
  </si>
  <si>
    <t>e629825b-ec93-4485-9c30-4956bddc2a6c</t>
  </si>
  <si>
    <t>b6e3e74a-040f-4414-8e26-4bae6b7e1b73</t>
  </si>
  <si>
    <t>70454c5a-b399-4da9-bce4-fec6740e10c9</t>
  </si>
  <si>
    <t>85475690-b508-4a32-8f80-416a4220b144</t>
  </si>
  <si>
    <t>b93d147c-d90c-47fb-9d95-fc6047dee15a</t>
  </si>
  <si>
    <t>e0d685f5-3700-423f-88c7-0ad8c3007b7c</t>
  </si>
  <si>
    <t>634d1849-dae8-48a7-a67a-5fbf7f91d26b</t>
  </si>
  <si>
    <t>e9e880df-6fd0-42ea-a238-10f749c48855</t>
  </si>
  <si>
    <t>ac6bc4d5-7695-40c4-a372-4b7b5caf32ff</t>
  </si>
  <si>
    <t>7268ffce-5b36-4421-82a2-905f08360aef</t>
  </si>
  <si>
    <t>cc05c631-f01b-4956-9b30-6d6ea8dc8514</t>
  </si>
  <si>
    <t>65831146-0000-4dc7-bc48-2cde82dd5e20</t>
  </si>
  <si>
    <t>be91c9d2-a35c-4048-b715-84fa9a8e7413</t>
  </si>
  <si>
    <t>a0a970d9-7923-44dc-acbd-85061ebf8f05</t>
  </si>
  <si>
    <t>ad7ec412-6025-4704-b2f3-40651fb90383</t>
  </si>
  <si>
    <t>8ca932ff-d286-4a91-89f4-a470505cef22</t>
  </si>
  <si>
    <t>43ca9e52-e6bc-4f33-bfdc-1b25133ad475</t>
  </si>
  <si>
    <t>77de5d9e-5c12-43e3-8e8b-c26dcc3e65be</t>
  </si>
  <si>
    <t>ab2b18de-a3f7-4f6e-b54c-979f3077406e</t>
  </si>
  <si>
    <t>0ec6f97e-6dc3-468c-b2a2-ecc087bf067e</t>
  </si>
  <si>
    <t>9a2124ed-634e-4002-b7af-21e5a15bf1bd</t>
  </si>
  <si>
    <t>bfd97dc0-455f-4553-8111-1e67d5355ec3</t>
  </si>
  <si>
    <t>4354083c-4873-4836-841c-d0bb9ac7d0b3</t>
  </si>
  <si>
    <t>64c1b580-587a-4e07-8545-f252165df989</t>
  </si>
  <si>
    <t>bdab0f53-eceb-4bf8-81b1-075656f15b35</t>
  </si>
  <si>
    <t>ce6e063c-9b60-4a17-acb2-523a7679bc98</t>
  </si>
  <si>
    <t>3510572a-d427-47f3-ac56-6928785500ee</t>
  </si>
  <si>
    <t>4d6d8e1e-04ad-4c98-bd6f-2e3221418840</t>
  </si>
  <si>
    <t>ff0d1b0d-1e1d-468f-ab7d-de988c041f38</t>
  </si>
  <si>
    <t>70a44bc6-1e9c-4f33-bfc6-251db3a1cc0d</t>
  </si>
  <si>
    <t>d10ee7fe-b264-4da5-98cc-bbb55bc3d14e</t>
  </si>
  <si>
    <t>999dad3f-0078-4def-9a18-55cdd1b1e8b0</t>
  </si>
  <si>
    <t>c0d57fc9-ccb8-424c-b3a3-960678589b1a</t>
  </si>
  <si>
    <t>5fb96599-5f75-4df7-b3d4-463231434eaa</t>
  </si>
  <si>
    <t>a3db34d0-3a6a-46ae-a0b3-ba7f7c2abab6</t>
  </si>
  <si>
    <t>5f7b52e2-9d87-4443-baa4-d10541f34ad8</t>
  </si>
  <si>
    <t>05e4375a-339a-4210-bf4d-a35d6fcb5293</t>
  </si>
  <si>
    <t>af2203b3-4e6f-475c-9bd5-1b042a57d9ec</t>
  </si>
  <si>
    <t>73c29cda-0407-4ba5-8e1d-6bfbf6a3e6ca</t>
  </si>
  <si>
    <t>019c1a18-4831-4c10-bf45-d34acf8db4e0</t>
  </si>
  <si>
    <t>96bc1f3e-046e-4c80-a417-aba60fcb3230</t>
  </si>
  <si>
    <t>1e0f0e70-e9b6-49ec-847c-1acbc3039dab</t>
  </si>
  <si>
    <t>b9421e71-d62c-466e-9441-1db0a858ae5a</t>
  </si>
  <si>
    <t>d58652c4-40eb-4453-aa3c-73c594dea4d4</t>
  </si>
  <si>
    <t>eda6ab8d-7af1-42cc-bef7-050ac19f1b41</t>
  </si>
  <si>
    <t>52901d77-fab7-4796-a94a-987996925a8c</t>
  </si>
  <si>
    <t>b22c7197-0445-4013-92d9-a55c43b7a9df</t>
  </si>
  <si>
    <t>c742e6ec-71b8-4432-8c8c-06563a5e3664</t>
  </si>
  <si>
    <t>c891dc0d-efe8-4d5f-a5cc-a0da63ee32fa</t>
  </si>
  <si>
    <t>80204050-b824-46b9-9e4d-3b4b34c8f453</t>
  </si>
  <si>
    <t>23f04544-b4d8-4f5b-8ace-10f658b125d7</t>
  </si>
  <si>
    <t>823e1a74-c251-422d-84d6-d5afa177baac</t>
  </si>
  <si>
    <t>b73d60ce-01db-4850-8956-b461f12d3fa0</t>
  </si>
  <si>
    <t>0ab5a734-90aa-4f66-8d12-a4c70b3e60e3</t>
  </si>
  <si>
    <t>5a292da4-da9a-4798-86bb-2812a0c4e640</t>
  </si>
  <si>
    <t>0fbadc18-8709-4661-a740-f289994b251c</t>
  </si>
  <si>
    <t>49256fde-4009-4207-9847-5bb7e07747e3</t>
  </si>
  <si>
    <t>03c66d53-c183-423d-8992-7e13a2488214</t>
  </si>
  <si>
    <t>LLMs</t>
  </si>
  <si>
    <t>206f45c6-7b5f-43f3-adae-9cbc5c9181ce</t>
  </si>
  <si>
    <t>d7242d8f-d67a-44bb-be85-84659ba472f7</t>
  </si>
  <si>
    <t>01e47891-6c7d-4f37-83bc-e297af44a452</t>
  </si>
  <si>
    <t>621b7540-55ff-4ffb-a552-4f8b6fbff048</t>
  </si>
  <si>
    <t>cc201996-5223-4212-9ced-d562cf64a633</t>
  </si>
  <si>
    <t>78cc628c-515b-4c2e-b7f1-c8c26780ce9a</t>
  </si>
  <si>
    <t>a6badff6-7426-49bd-813b-3f1e2695a396</t>
  </si>
  <si>
    <t>354747b6-ec05-4c81-9a2d-57c35173ec49</t>
  </si>
  <si>
    <t>db47b668-33e9-41d2-91d9-baf4c3b3711a</t>
  </si>
  <si>
    <t>9878e7ac-8b6a-4394-99d0-3c716fcbb59e</t>
  </si>
  <si>
    <t>4bfe16ba-d263-4d5c-aade-c1a9f408d56c</t>
  </si>
  <si>
    <t>71e3db23-d416-4295-8438-4eb060a1f3d0</t>
  </si>
  <si>
    <t>29992b87-df59-453b-9ca3-ffd30cc065ea</t>
  </si>
  <si>
    <t>ebc11701-ed58-47c2-9475-817d4f737060</t>
  </si>
  <si>
    <t>fc2507f2-bf9f-474b-80dc-5e7826c44110</t>
  </si>
  <si>
    <t>a933e9dc-72c5-4c57-9b16-1e15c546b4ba</t>
  </si>
  <si>
    <t>cfb92793-d986-46fc-8c15-9af346d94e13</t>
  </si>
  <si>
    <t>e240d8ee-884c-499a-8c65-502d71c5bca7</t>
  </si>
  <si>
    <t>ab4bfed0-6725-4338-90dd-e97f552d9cad</t>
  </si>
  <si>
    <t>c8161318-4ea7-40d0-ba40-7a05eaa68cac</t>
  </si>
  <si>
    <t>500ed293-cb30-42b1-92b3-0b86e8e5787f</t>
  </si>
  <si>
    <t>41a9e5ba-87c0-4ed6-be47-3959f77b44bd</t>
  </si>
  <si>
    <t>c73b5e97-89cb-4e3c-ac3e-cc665013d21a</t>
  </si>
  <si>
    <t>3b5350f5-b8a2-44c4-ac02-bacf8090fa94</t>
  </si>
  <si>
    <t>bfe5d3b9-0aa2-4362-9b6c-248f96372370</t>
  </si>
  <si>
    <t>bd0894f5-8097-44fb-8f5a-6970d7227a60</t>
  </si>
  <si>
    <t>30b58f03-9d1b-48ad-85f3-9fd12725b874</t>
  </si>
  <si>
    <t>852bc5f9-3fbc-49c2-9c6b-0a4945fc169e</t>
  </si>
  <si>
    <t>c74e0d6c-55e2-447a-af30-f85e1bb9d1df</t>
  </si>
  <si>
    <t>43012efc-e6e1-4c3c-a214-a1b81cc78dc4</t>
  </si>
  <si>
    <t>6c405d18-bd42-4c0b-8482-c301b87820ec</t>
  </si>
  <si>
    <t>d673c4b0-2a37-4ef0-b303-afa1d12339ca</t>
  </si>
  <si>
    <t>a076c95d-3830-48aa-a00e-83a319b561b7</t>
  </si>
  <si>
    <t>490b5e60-2c5b-439f-a08e-4cebb72e95b6</t>
  </si>
  <si>
    <t>1ff04447-c606-4e47-9be0-cc0cca8aa2bd</t>
  </si>
  <si>
    <t>13dbc07f-1a17-4267-88ff-c7ce763fffd3</t>
  </si>
  <si>
    <t>d3c0706f-f9e2-4ce1-93ca-a42bbaa3af80</t>
  </si>
  <si>
    <t>9400f518-7983-4605-b355-6f6f93c9c2e1</t>
  </si>
  <si>
    <t>86ac8bc7-65b6-43a0-998e-65d9baa6d024</t>
  </si>
  <si>
    <t>0b70e620-352f-4880-94f8-9e00bcb8406f</t>
  </si>
  <si>
    <t>b6b7c5a1-ec84-40c0-9bb1-29e133807e72</t>
  </si>
  <si>
    <t>3d427362-601a-461e-98f2-126956bc346a</t>
  </si>
  <si>
    <t>99a4ba7b-205e-4b96-b5df-080b086080c6</t>
  </si>
  <si>
    <t>8985893e-e07c-484b-ae7e-407dc9b35850</t>
  </si>
  <si>
    <t>2a7a5d18-2c5d-40bf-af15-7ba6aa75bbd3</t>
  </si>
  <si>
    <t>dc0f4589-c0e7-4097-8774-be8a287ea809</t>
  </si>
  <si>
    <t>39fd6cf2-970c-401d-a4f6-04addadcfbb5</t>
  </si>
  <si>
    <t>d9e1990e-f365-45df-a160-9edfa28185ad</t>
  </si>
  <si>
    <t>cd82e731-42b9-4380-aee4-cc924e244fd4</t>
  </si>
  <si>
    <t>e685baa0-6cd6-403b-8d20-c9d25a716a2f</t>
  </si>
  <si>
    <t>0e888ea7-ddf7-4522-9291-aa96051940cb</t>
  </si>
  <si>
    <t>5d9dc5ec-181e-41bc-a643-188031de7f06</t>
  </si>
  <si>
    <t>0a6310af-663d-4c3f-a0a9-69a1a378d5b4</t>
  </si>
  <si>
    <t>462bbbe0-fd90-4362-9ef4-ac3de92456ba</t>
  </si>
  <si>
    <t>18b63674-4ca6-4a8e-9b56-8cf37748dddb</t>
  </si>
  <si>
    <t>60d325ca-17ac-4e04-a757-50e477ae2004</t>
  </si>
  <si>
    <t>bc6fa19f-81ea-4f6d-bde2-8aa30872c8a7</t>
  </si>
  <si>
    <t>29606746-3af8-49a1-bace-0ee5125837ca</t>
  </si>
  <si>
    <t>401ddfc3-768d-4026-bc7d-92b4e91bd0c6</t>
  </si>
  <si>
    <t>7b8f6de6-9e26-4e79-a5af-2f3a32fefdc8</t>
  </si>
  <si>
    <t>e7f7498a-b399-41f6-a8c1-af269ba165c4</t>
  </si>
  <si>
    <t>78862ac0-0cb1-4b04-afd4-a8e95a7a75e9</t>
  </si>
  <si>
    <t>ed5df127-136a-4d51-a2ee-b4fb141fb2a6</t>
  </si>
  <si>
    <t>5cf8ebb0-02e9-4310-9e78-1b98e7016f00</t>
  </si>
  <si>
    <t>a23bcb9a-57ba-42fc-bb69-c78504e57831</t>
  </si>
  <si>
    <t>ded4abda-14c7-4971-bb98-a7b784b67b1e</t>
  </si>
  <si>
    <t>03e19cab-b1e9-4452-b350-b2dc803eae96</t>
  </si>
  <si>
    <t>1c7558bf-61fe-45e6-b122-6d825bd3bb4b</t>
  </si>
  <si>
    <t>generative AI</t>
  </si>
  <si>
    <t>2b9c42f4-ffbe-445f-9c53-b8d50ee39576</t>
  </si>
  <si>
    <t>ca3934a3-0b8e-46ae-815b-adc70112107d</t>
  </si>
  <si>
    <t>42a27b07-1523-41b8-8fca-34e677ecbd1b</t>
  </si>
  <si>
    <t>f4716fa2-619e-41d4-ae19-e9efa6074e55</t>
  </si>
  <si>
    <t>efd3f306-c1e0-4f15-83d9-3704386a35b9</t>
  </si>
  <si>
    <t>7bb2f1ff-97b7-40f1-9e22-446c6bda98ff</t>
  </si>
  <si>
    <t>9d7caa13-6bf8-4863-813f-a4cb6c2d733c</t>
  </si>
  <si>
    <t>4a4cc32f-6a0a-446f-ae76-21462feb9a39</t>
  </si>
  <si>
    <t>1af4e3da-4edb-4f0d-be83-1c15f78e586c</t>
  </si>
  <si>
    <t>2f67c3f8-c777-4599-8d6b-b3ba95fd0d62</t>
  </si>
  <si>
    <t>d74e9391-cd88-484e-9990-1b745f2de40e</t>
  </si>
  <si>
    <t>45a0e73e-dcf7-4522-9706-84718cef66c9</t>
  </si>
  <si>
    <t>74a7f083-5a87-486d-9bdf-fc371ad55229</t>
  </si>
  <si>
    <t>9aaa9e3c-8af6-492a-b388-1d2aee175a36</t>
  </si>
  <si>
    <t>66cf038e-6952-46cc-8e8f-ef8186e2bdd0</t>
  </si>
  <si>
    <t>713dd777-7f0c-4a5a-89bf-451f4ed47e4f</t>
  </si>
  <si>
    <t>752c32b5-4ef3-4aac-9107-bab2026ccc8b</t>
  </si>
  <si>
    <t>07c3220d-30e5-4e37-b0df-22d657f588c6</t>
  </si>
  <si>
    <t>58c52547-f554-43d2-a113-96378d8e872f</t>
  </si>
  <si>
    <t>e8d1b24a-0207-4c6a-b1de-d8a023c2e6bd</t>
  </si>
  <si>
    <t>99d9732a-67aa-49c2-a299-b36d69cde979</t>
  </si>
  <si>
    <t>686789ea-0aa1-4c13-b7d3-ca52bf31b839</t>
  </si>
  <si>
    <t>7b9550d1-f20e-450f-9bf5-3941bd644b6e</t>
  </si>
  <si>
    <t>354c2891-8ef1-4a06-b2b0-5bf4ca423547</t>
  </si>
  <si>
    <t>dbaa0c35-c4be-4584-b865-a348e6098e34</t>
  </si>
  <si>
    <t>7614d4b0-5eef-4e73-94fd-a1960238c093</t>
  </si>
  <si>
    <t>17600766-2df3-4862-a632-16d798138551</t>
  </si>
  <si>
    <t>0defb8c3-43ba-4ece-b9e3-7538f6bf3dbd</t>
  </si>
  <si>
    <t>1f5fb87e-7f0e-4efa-97b6-5312abef06c9</t>
  </si>
  <si>
    <t>38a81d59-eaee-4807-a07c-55b91e8996d4</t>
  </si>
  <si>
    <t>5d5d93cc-1f39-4d16-839e-646939d42c0c</t>
  </si>
  <si>
    <t>a3b39cb1-e07c-40e4-94cf-760d09c3def9</t>
  </si>
  <si>
    <t>a961b9a9-dd97-4655-8861-8a62e7de8870</t>
  </si>
  <si>
    <t>87fa3894-9a5c-4524-afd3-1c33ca9e2a8f</t>
  </si>
  <si>
    <t>d2484bbb-8dc7-4af4-af76-25932f0d3459</t>
  </si>
  <si>
    <t>a9555272-d1f8-4aae-9ccf-917ba8bf2df7</t>
  </si>
  <si>
    <t>96c1565c-d014-4e52-bb98-074a125a834e</t>
  </si>
  <si>
    <t>c80864fd-5db3-4754-b6cb-222a1f5df2c1</t>
  </si>
  <si>
    <t>b9f8a581-7f5a-4fed-a70e-eb17e3daff58</t>
  </si>
  <si>
    <t>34fc9608-52ba-4cc4-8b99-ff297e74dece</t>
  </si>
  <si>
    <t>cac2c6e6-6126-4c86-947c-3cb8981ca151</t>
  </si>
  <si>
    <t>45c5364b-91fe-401b-825c-2d0e140e4779</t>
  </si>
  <si>
    <t>5942b459-6b92-4a56-ba3b-a3d4563f3da6</t>
  </si>
  <si>
    <t>723aa2bc-0942-4fdd-8e1c-2ab856b2f442</t>
  </si>
  <si>
    <t>02c0ea6f-a521-4da9-938b-7182fa1576c0</t>
  </si>
  <si>
    <t>1e7d3788-bf0c-47ce-94eb-5af4fef3be22</t>
  </si>
  <si>
    <t>d0dcca77-207e-4eb4-a412-be0c66496147</t>
  </si>
  <si>
    <t>791b4062-b82a-465c-9957-211599270241</t>
  </si>
  <si>
    <t>085b3789-a884-430f-8d13-1a88a93d7bb4</t>
  </si>
  <si>
    <t>f9e3c373-af2e-46ed-b8d7-eeacdbfff19b</t>
  </si>
  <si>
    <t>389c3732-52e9-4a90-b137-b43ddaa543e1</t>
  </si>
  <si>
    <t>230d6e25-47bc-4dba-b3a7-fd54867ffa82</t>
  </si>
  <si>
    <t>cb5e4282-7da9-402f-9ff0-707e0a0516cb</t>
  </si>
  <si>
    <t>9c518c35-2845-4416-90cd-59fa8d7493b4</t>
  </si>
  <si>
    <t>1e87797c-122d-4bd9-b376-2faa8df35802</t>
  </si>
  <si>
    <t>32108c22-0890-46fd-a33b-6b5a26f1cd85</t>
  </si>
  <si>
    <t>ff10cec0-2aaa-4885-be03-3f889fae0504</t>
  </si>
  <si>
    <t>dcb1a4ad-b1fc-4f20-af57-16acd11683ec</t>
  </si>
  <si>
    <t>319c1134-7cab-4ff7-89a4-b254627a2b29</t>
  </si>
  <si>
    <t>c3f3af18-254a-49f7-a4ef-e292291388da</t>
  </si>
  <si>
    <t>2ad8a57e-3111-4c28-a69d-252ee4898cbe</t>
  </si>
  <si>
    <t>e7b96fc8-4a2a-4aae-ba60-6fdeae3dc1e2</t>
  </si>
  <si>
    <t>cffda728-3eca-4cb2-898e-7f9730e87bc3</t>
  </si>
  <si>
    <t>6e30167f-1d80-46f6-ab3d-011c8bf5802a</t>
  </si>
  <si>
    <t>0ee116a5-9987-48c1-bb3c-0d65660b11d9</t>
  </si>
  <si>
    <t>b2c8c80f-7520-45e8-a038-c35ad5122403</t>
  </si>
  <si>
    <t>9bcbc271-8379-4544-98a2-baaea37a7386</t>
  </si>
  <si>
    <t>458901eb-ad11-4e74-a2cd-c3d1264efbfb</t>
  </si>
  <si>
    <t>5461332c-1396-4522-b3ee-8d89317be36d</t>
  </si>
  <si>
    <t>3d6e58d9-af1f-471b-817f-de01dee5d45a</t>
  </si>
  <si>
    <t>3250a881-d64f-4044-9b57-eac7337da33b</t>
  </si>
  <si>
    <t>c6dbf047-8803-4b35-8af1-f7bdc9d9fcd1</t>
  </si>
  <si>
    <t>f6d87e99-7a30-4863-a7b7-613cdf73e966</t>
  </si>
  <si>
    <t>85d806a0-a763-489d-91b4-179d012a1303</t>
  </si>
  <si>
    <t>8b514fb2-06b3-4947-81a3-d92c97bd478a</t>
  </si>
  <si>
    <t>bcb0c540-0588-4396-a639-d0da84449e8f</t>
  </si>
  <si>
    <t>c380cb75-a7a8-4879-91c1-b0fc294b922c</t>
  </si>
  <si>
    <t>1c60a659-37a7-4700-8385-eb3f4991f2ea</t>
  </si>
  <si>
    <t>9742148a-68df-4fa9-83f5-109df6c3c020</t>
  </si>
  <si>
    <t>d3b4245c-890e-483c-af02-c78ae5ffcb3b</t>
  </si>
  <si>
    <t>d7e5546d-4538-4762-aa86-ae8c827e6d02</t>
  </si>
  <si>
    <t>66a599db-07d9-4183-b1b4-7633af2b3ca5</t>
  </si>
  <si>
    <t>7f057af9-f8e1-4e4f-af0e-43d5ec18b27b</t>
  </si>
  <si>
    <t>e2af3b26-3ed6-458f-a583-9d3ce60a00f7</t>
  </si>
  <si>
    <t>605f8b36-2461-423d-be56-14447e1c6b21</t>
  </si>
  <si>
    <t>65d8f005-7960-47e5-9d81-cd6456e92317</t>
  </si>
  <si>
    <t>a3ecc205-fa45-4c61-9816-980f64f917d8</t>
  </si>
  <si>
    <t>b85a4fef-71f9-4701-90c6-ab94157b2c50</t>
  </si>
  <si>
    <t>6f956559-214f-41af-9177-4e5b867384ef</t>
  </si>
  <si>
    <t>61fb0955-edbe-45f7-853d-cc265f584d0d</t>
  </si>
  <si>
    <t>58747160-097b-470f-884b-97fddcdf2d13</t>
  </si>
  <si>
    <t>0fade2e5-9192-4005-bffc-9debd0a8b3cc</t>
  </si>
  <si>
    <t>e14c90c2-c1ab-4399-a209-661b13d3452a</t>
  </si>
  <si>
    <t>840d3008-3e30-46cf-bbdc-6b58f995cbc3</t>
  </si>
  <si>
    <t>6ce314c2-07e8-44b6-81a0-70e6a3914a0e</t>
  </si>
  <si>
    <t>a4d010f5-c370-48c7-a2f8-18be40a545b8</t>
  </si>
  <si>
    <t>00b71b15-dd1e-4e92-bb28-65bd0b86ebfe</t>
  </si>
  <si>
    <t>dc4a95a5-709e-425d-a4b9-463eaac04923</t>
  </si>
  <si>
    <t>cf304474-3d34-4a7f-95b4-20b53bdb62bc</t>
  </si>
  <si>
    <t>2c851495-e505-4cef-8727-54bea7890205</t>
  </si>
  <si>
    <t>c84655e9-a8bd-4f54-aaf9-1cc1f52e59f3</t>
  </si>
  <si>
    <t>68e97706-06f2-40d4-b77b-d5e7431e59cc</t>
  </si>
  <si>
    <t>efbf0954-2d66-46dd-89ff-d299ca2072b2</t>
  </si>
  <si>
    <t>25b460a1-055a-4dbf-9d54-cc0446e6f7be</t>
  </si>
  <si>
    <t>7e1d2e77-e9b0-45f6-a486-eb6d00743608</t>
  </si>
  <si>
    <t>838a06bd-3ec2-4d3f-8cad-eac4a92f2a73</t>
  </si>
  <si>
    <t>8d2c7a48-f87d-45b7-98d1-6e01b7f55405</t>
  </si>
  <si>
    <t>1f0635af-77ca-480e-bdf0-69f74d44ec37</t>
  </si>
  <si>
    <t>3dd1b436-2b3b-4f97-b4f3-945b75dc0c90</t>
  </si>
  <si>
    <t>016d2805-a133-4e33-be18-c603a487e31d</t>
  </si>
  <si>
    <t>b901d50d-6cbf-4e57-8767-f98a1dd5c143</t>
  </si>
  <si>
    <t>96ce25e3-7fbc-48d2-80fc-5dc4fcd84ced</t>
  </si>
  <si>
    <t>b4c8a0f0-101c-428d-bf3c-8dbaf04f909c</t>
  </si>
  <si>
    <t>236d7023-6f65-4842-91ca-9f3d5a06588e</t>
  </si>
  <si>
    <t>870c225b-1bf0-41c6-bb08-64aa5fc3064d</t>
  </si>
  <si>
    <t>f5890c0b-9e21-43fa-82d3-57dff937b391</t>
  </si>
  <si>
    <t>c7838e62-da89-4a12-8d4a-ae788b3fb0f4</t>
  </si>
  <si>
    <t>df06a827-b561-4221-a74c-3417c413f037</t>
  </si>
  <si>
    <t>5022f7b0-0d75-4b2f-8457-885f1c794d47</t>
  </si>
  <si>
    <t>46d68226-ceb7-4ca8-a938-c312b2364f26</t>
  </si>
  <si>
    <t>39b2a342-50bf-4f72-aff8-7acd29953d04</t>
  </si>
  <si>
    <t>40d8da24-49a7-490a-a7b6-9eeb23112e3e</t>
  </si>
  <si>
    <t>8a9743f6-7d8c-4e33-a8ae-ffc1f105fb68</t>
  </si>
  <si>
    <t>f1257b58-4caa-421e-bc94-72e5e58e3639</t>
  </si>
  <si>
    <t>a5e38fb8-388f-4758-8571-e89079586be5</t>
  </si>
  <si>
    <t>d15ec8dc-f516-4690-bd75-25f960e14ebb</t>
  </si>
  <si>
    <t>86be5257-f126-4113-8289-3598c60c63df</t>
  </si>
  <si>
    <t>b95ccb8e-e1d8-45af-84cb-228b97ddf6c7</t>
  </si>
  <si>
    <t>1b171d70-855b-4082-b81a-caf9b0aa515a</t>
  </si>
  <si>
    <t>61fe144b-a51a-4b7c-a632-8a5e9581b042</t>
  </si>
  <si>
    <t>05c1becf-dd72-4ae6-9bc7-5073e1776af1</t>
  </si>
  <si>
    <t>7094518c-86ec-4278-9b24-55da3e98c9ca</t>
  </si>
  <si>
    <t>50b7cd1c-9dec-4bc6-9782-b9ee5a166a30</t>
  </si>
  <si>
    <t>92f1187c-f40a-48e6-b59f-c3619b8c65bf</t>
  </si>
  <si>
    <t>f71133f6-87de-4c66-85be-b80dd518d9f1</t>
  </si>
  <si>
    <t>39624992-e66d-44dd-ac1a-cf81c8fe4089</t>
  </si>
  <si>
    <t>bec2c7ea-c99b-4f2f-91e3-50f035275214</t>
  </si>
  <si>
    <t>6b7f09a7-2e3b-48c7-92e8-e580520f9ac6</t>
  </si>
  <si>
    <t>b1f49991-b69b-45d9-a84d-00dbccf634a0</t>
  </si>
  <si>
    <t>e525fe27-7a0d-47fb-95b8-7ca273b0fcee</t>
  </si>
  <si>
    <t>ce75a194-cfe4-438b-8bf2-fd1929c184d4</t>
  </si>
  <si>
    <t>afe2389e-373b-4556-a756-790bf8e29490</t>
  </si>
  <si>
    <t>430bd985-faf5-41db-bc56-a812cc875fe9</t>
  </si>
  <si>
    <t>eedc2e9e-0e13-4c81-9318-bff5f8fddf64</t>
  </si>
  <si>
    <t>0dcbe63d-39a3-4706-bcf3-5ca4eb96d6ea</t>
  </si>
  <si>
    <t>46fa6020-43c9-4f20-869f-b9167252e666</t>
  </si>
  <si>
    <t>64e42a3b-d7c5-47e1-aca1-d59a6fc6591f</t>
  </si>
  <si>
    <t>48b147b4-387a-465a-8113-ccbd8f62a2cc</t>
  </si>
  <si>
    <t>d2f684f0-5ff5-42d9-a71c-1a6195cd4f83</t>
  </si>
  <si>
    <t>5e8eaed1-3868-4dc9-9e96-c58e5c18614e</t>
  </si>
  <si>
    <t>eab55a67-4fac-4707-884e-af7fa9ed778a</t>
  </si>
  <si>
    <t>1659da14-f17b-48c4-b645-18623061689b</t>
  </si>
  <si>
    <t>634fdbeb-0913-48c5-94c4-b1c54d8f026a</t>
  </si>
  <si>
    <t>5d3216fd-2098-48b2-a45b-b2523dacad7f</t>
  </si>
  <si>
    <t>6b192e23-af26-40af-819c-347fec273496</t>
  </si>
  <si>
    <t>3e06a340-aca7-439f-a916-2c8b536cf763</t>
  </si>
  <si>
    <t>ed21b87c-017e-4a5f-844b-f9835f3cdcff</t>
  </si>
  <si>
    <t>fafa66a9-72c9-4e46-aa2b-4fd4f46acf98</t>
  </si>
  <si>
    <t>81390af5-46be-4424-b111-ff18837376b3</t>
  </si>
  <si>
    <t>b032102f-b83e-48c8-bae6-751928e7fe0b</t>
  </si>
  <si>
    <t>e2bda934-e418-418b-8ad0-00ccc6809b77</t>
  </si>
  <si>
    <t>c4f6aeef-7091-430f-824e-ae457aa00980</t>
  </si>
  <si>
    <t>ce66afeb-fc14-48b5-88e1-c2b743cba0cb</t>
  </si>
  <si>
    <t>b0a9ab7c-104e-41a8-b3e8-da5966802134</t>
  </si>
  <si>
    <t>6f0aa050-71da-4322-8a7e-e68ef89c5c68</t>
  </si>
  <si>
    <t>2c25af25-15f9-43e5-87d9-4145d4800ac5</t>
  </si>
  <si>
    <t>0a20463f-85ea-4cb3-b613-419eef48b3b1</t>
  </si>
  <si>
    <t>76151c9e-4ce8-45d8-9f93-cc49c9efe033</t>
  </si>
  <si>
    <t>2e0e8c42-2cf1-4abc-ac97-f0f20b57e87b</t>
  </si>
  <si>
    <t>7f9031b3-5ab3-4c52-9e19-49ddec9b55dc</t>
  </si>
  <si>
    <t>11cfe6bd-9f3e-423a-8df6-6a7044b3f1ae</t>
  </si>
  <si>
    <t>001661d0-9f1f-4d6f-9b15-d45cb1d916ac</t>
  </si>
  <si>
    <t>8731abab-8204-4dcb-b7ed-2a54d39250d0</t>
  </si>
  <si>
    <t>3da180ba-10c2-429a-95be-859ac94c9214</t>
  </si>
  <si>
    <t>ccde7ca3-1e45-469e-862e-ff7eb1a4e65b</t>
  </si>
  <si>
    <t>e11b8559-03eb-40bb-ae09-e1842c06659f</t>
  </si>
  <si>
    <t>49ec2c1f-1a35-4061-bf1f-046ba188adaf</t>
  </si>
  <si>
    <t>e7afcf4b-936f-43b6-b71b-4061a65a961b</t>
  </si>
  <si>
    <t>5fa111c0-2740-4916-92a7-4989f268a043</t>
  </si>
  <si>
    <t>a76fe534-a0f8-4500-9617-6d80a6f2640e</t>
  </si>
  <si>
    <t>27c04816-a4e3-44f2-b61f-24575dbcd617</t>
  </si>
  <si>
    <t>3a53ad52-275e-417a-afde-9549a792b4a5</t>
  </si>
  <si>
    <t>faec8ca0-bb7c-4d62-8701-eec3f757771d</t>
  </si>
  <si>
    <t>3662f4fe-b750-4f52-b7b0-5b367c065226</t>
  </si>
  <si>
    <t>a3b6c842-c1ca-4cc3-8041-69253d4c0f73</t>
  </si>
  <si>
    <t>17d8d87e-caf7-4a25-9b89-580aea6b146e</t>
  </si>
  <si>
    <t>690c08f2-518c-4f9d-97cb-be7e10bc578f</t>
  </si>
  <si>
    <t>e999d2d6-9843-49f9-98ef-bed8ee1d7110</t>
  </si>
  <si>
    <t>2e368875-4c2d-4dfc-8de1-e589ab759134</t>
  </si>
  <si>
    <t>f185ad36-991b-445d-830c-55ae002a6782</t>
  </si>
  <si>
    <t>7792e76b-da1e-40c2-b1f2-75bd0c12fff4</t>
  </si>
  <si>
    <t>1eb48516-2dd2-48eb-a873-964dfb06bea8</t>
  </si>
  <si>
    <t>3cefc10b-a7bd-4e48-abb1-b46d89e01492</t>
  </si>
  <si>
    <t>ab46eece-6697-48de-a60d-5cfde0e50e2d</t>
  </si>
  <si>
    <t>c354a8b9-0f59-45e5-a500-252140d37580</t>
  </si>
  <si>
    <t>a7bd5d57-4b8c-4266-83b3-8b483d4710cc</t>
  </si>
  <si>
    <t>afd546d3-b62b-4959-8b6d-fc326badfd65</t>
  </si>
  <si>
    <t>9c99a20d-c508-4cb8-b1c4-b53af022c615</t>
  </si>
  <si>
    <t>d9771c41-36a2-43a4-90c1-68b6e9a33e65</t>
  </si>
  <si>
    <t>e82d1003-1151-44de-bd5e-beaee0764884</t>
  </si>
  <si>
    <t>b34fc021-a6fc-4643-b9f0-444b52506ca9</t>
  </si>
  <si>
    <t>d7a9c2d7-0069-4254-953a-fafe27434280</t>
  </si>
  <si>
    <t>89ea6aee-39ca-448e-ae74-1bf56cee1280</t>
  </si>
  <si>
    <t>6a1c823b-0d76-4fbe-807b-bbe865249cc5</t>
  </si>
  <si>
    <t>69e80b9e-9d3c-4520-a9f0-acd3e8042a63</t>
  </si>
  <si>
    <t>eeb6aec8-a366-47d9-adfe-30f3cc6fa023</t>
  </si>
  <si>
    <t>5a21090b-cf58-4191-b25b-f995be251304</t>
  </si>
  <si>
    <t>2390de51-de59-4ba6-aa31-14aa5a5c6624</t>
  </si>
  <si>
    <t>4bcaef07-42b5-4b9b-b428-52904722cede</t>
  </si>
  <si>
    <t>0e45e106-b9d1-4b06-b4b9-e72c1cc5d491</t>
  </si>
  <si>
    <t>1c401fde-53ae-4e40-9412-1da90b76cf4c</t>
  </si>
  <si>
    <t>a46200a7-bbd1-403b-bcf1-92e2ed21010a</t>
  </si>
  <si>
    <t>2cb830b2-4030-4ae2-8bc0-dd5c5671e949</t>
  </si>
  <si>
    <t>2350ca12-ddee-4ff5-9946-765bb67798d0</t>
  </si>
  <si>
    <t>523e05cc-5159-4570-aee5-ee62d46086ce</t>
  </si>
  <si>
    <t>f596a2b8-7f76-4951-9f16-e6ce104dc35b</t>
  </si>
  <si>
    <t>e09bf371-16c5-4cb9-b4de-3cb47e089dd5</t>
  </si>
  <si>
    <t>5b188b97-efe0-4f39-b130-f6cf049cb44e</t>
  </si>
  <si>
    <t>3c7d7e1e-6b15-4b58-ba23-c54fe9a2f3ef</t>
  </si>
  <si>
    <t>e0d15050-374b-45bd-8659-3852d9b8ad48</t>
  </si>
  <si>
    <t>886e36ba-4763-46b0-81f6-0e1bae4f5fa6</t>
  </si>
  <si>
    <t>2ce29a62-7bf8-4b56-a4fb-149dd4a5aebc</t>
  </si>
  <si>
    <t>dda21aa5-01d2-4815-82a3-238f7697676b</t>
  </si>
  <si>
    <t>b1aedfb9-063c-438b-9712-4ed1eb667240</t>
  </si>
  <si>
    <t>6b360c25-2c03-4552-b26e-e59f36823827</t>
  </si>
  <si>
    <t>fbf508c0-3d9b-4e4e-b59c-782413fa53a1</t>
  </si>
  <si>
    <t>7563d1e9-db8d-4ad9-9564-4b51b1e8920c</t>
  </si>
  <si>
    <t>9793ca47-3ba0-4eb2-81b7-cfeec0645686</t>
  </si>
  <si>
    <t>667c1c74-904f-404a-be94-6230f739a087</t>
  </si>
  <si>
    <t>712d9095-735c-430b-b869-b96aab339945</t>
  </si>
  <si>
    <t>9e991d17-85c8-4dad-abca-f4b7bfb16e94</t>
  </si>
  <si>
    <t>90ff574e-b79a-4ce8-b2ac-34290064b9b6</t>
  </si>
  <si>
    <t>ec0dfefc-4f6b-48d9-9aa9-a7a344114447</t>
  </si>
  <si>
    <t>0a02c623-140a-4aab-b007-69c42ee0b563</t>
  </si>
  <si>
    <t>78b154ba-64c4-4914-b2f8-4cc3d8a548ad</t>
  </si>
  <si>
    <t>b822fa53-71b3-4021-a662-e9b01ef4c10a</t>
  </si>
  <si>
    <t>3ec9f66b-4712-4d4e-a7b2-920af7424a27</t>
  </si>
  <si>
    <t>e1b53035-7dca-4679-8f36-7429edba7419</t>
  </si>
  <si>
    <t>aa31c316-7466-4933-a2d0-21d0f7813c01</t>
  </si>
  <si>
    <t>5dec0cec-1b30-4d55-b580-8ad0589638e5</t>
  </si>
  <si>
    <t>aaa5c350-4282-4606-96f4-150300f28d9a</t>
  </si>
  <si>
    <t>61dfb867-ad4e-4ed0-b4c7-47bd6e7cb039</t>
  </si>
  <si>
    <t>2a3e1ba3-8f55-474b-9222-e3f73070b218</t>
  </si>
  <si>
    <t>1e40c792-ef9a-43c6-a3e7-e9558870b1fc</t>
  </si>
  <si>
    <t>66b6f163-d1b2-481d-80a5-7379faf6a2a8</t>
  </si>
  <si>
    <t>3faf726e-10fb-4b8e-a6db-2d1a0e0cc776</t>
  </si>
  <si>
    <t>3a5981c7-c230-4c7c-a71f-babb4c5e7fe5</t>
  </si>
  <si>
    <t>bf18cf99-ce4b-46e8-bcc6-759f84810881</t>
  </si>
  <si>
    <t>a25ed8bc-8dc1-4653-af47-a305c51c0d36</t>
  </si>
  <si>
    <t>7a31da15-c599-4a06-9055-c064850d463f</t>
  </si>
  <si>
    <t>5ee36ae5-9073-4362-92c3-617ef09de8de</t>
  </si>
  <si>
    <t>c071e099-c0cb-447d-8f31-9edc02a52539</t>
  </si>
  <si>
    <t>60507435-bddc-4551-9ad2-4c5a1bf0e743</t>
  </si>
  <si>
    <t>88b557ab-34d4-413e-a6f9-5b1ac9143f83</t>
  </si>
  <si>
    <t>c4a88a61-8b3f-42fa-a4d8-c624640de811</t>
  </si>
  <si>
    <t>89f6a527-9c31-4834-a2d1-25fa22de20c1</t>
  </si>
  <si>
    <t>07ef5f5c-c34b-48bc-a120-9b356ddc07b4</t>
  </si>
  <si>
    <t>de60123e-b068-441f-bf70-4dab7449b431</t>
  </si>
  <si>
    <t>3cf93cea-11fa-4319-9bb4-36a6cdd4a707</t>
  </si>
  <si>
    <t>bc0d584b-91dc-4f01-b238-99db41ea40f3</t>
  </si>
  <si>
    <t>98b8fa14-185e-40c5-b2bf-3e89a5ea00f9</t>
  </si>
  <si>
    <t>3136c218-77da-4f66-9a04-3ae65b301a97</t>
  </si>
  <si>
    <t>d3b0e3b2-011d-4662-8621-164459244591</t>
  </si>
  <si>
    <t>ac44ef1d-7c30-47a9-8ef9-dcbf37e1e136</t>
  </si>
  <si>
    <t>f3fd120d-efb6-45b8-88aa-25d00d0b2216</t>
  </si>
  <si>
    <t>1f056441-a0e3-490c-a899-8f5ff05b8718</t>
  </si>
  <si>
    <t>a08956d9-559f-4c1e-82da-cbac2febb18e</t>
  </si>
  <si>
    <t>0223b7e9-af9f-465a-ab8d-97e976272149</t>
  </si>
  <si>
    <t>a4528bbe-1fdd-47ce-9376-883a4340b7f5</t>
  </si>
  <si>
    <t>45200425-ff68-440a-8d18-4d1b8d35c0f3</t>
  </si>
  <si>
    <t>95f90ec1-22bd-4a1c-b609-ed3ab33c9469</t>
  </si>
  <si>
    <t>76ff8d69-a1fd-4a23-b4ac-3e245b07643d</t>
  </si>
  <si>
    <t>e7c56cd8-7031-46d8-a8c8-f213c239e560</t>
  </si>
  <si>
    <t>dfb2f3d7-7ec7-4ac0-9b7b-a75e3f64fbf9</t>
  </si>
  <si>
    <t>b1c9dc0f-aa58-4aad-b4bb-010927fb6210</t>
  </si>
  <si>
    <t>87612402-cfbc-4c09-b2b0-4fe735710b31</t>
  </si>
  <si>
    <t>d0d50844-82cf-44dc-8a1a-bb3177a60470</t>
  </si>
  <si>
    <t>12a4a061-128c-4409-a77c-daea452d447a</t>
  </si>
  <si>
    <t>601f752d-1dc8-4140-9351-472d1a002f89</t>
  </si>
  <si>
    <t>82601d81-fe23-4154-8660-6626ae23c2af</t>
  </si>
  <si>
    <t>48895757-91e9-4e80-a4ba-228ab8fe88e6</t>
  </si>
  <si>
    <t>20384c23-659a-4d65-9d63-89a1e7b7eb49</t>
  </si>
  <si>
    <t>1bac7da5-d25d-47fa-a2d0-b61ae811a0d7</t>
  </si>
  <si>
    <t>5ef75b55-c356-4290-8ec4-1e1b2bf5d092</t>
  </si>
  <si>
    <t>589f9241-fa5a-478c-84a3-68c428c30cef</t>
  </si>
  <si>
    <t>83bf57c5-6284-43c7-9713-b316df951607</t>
  </si>
  <si>
    <t>26bc8250-93ec-449e-9451-bc0317974708</t>
  </si>
  <si>
    <t>90911c37-9886-4ef9-b16a-6a426a737436</t>
  </si>
  <si>
    <t>82706a52-017c-41cf-8112-ecb997fb7001</t>
  </si>
  <si>
    <t>2804fc90-4db7-4ef9-bab6-7d5692f3c0ee</t>
  </si>
  <si>
    <t>5d1ebe6c-06a3-4a71-9b93-0ab1f98b96d6</t>
  </si>
  <si>
    <t>d65ae008-f6dc-4e8c-a0b2-bd5c64ff26a9</t>
  </si>
  <si>
    <t>ba9f9ef1-0f48-4202-bfda-2ef9aff096bd</t>
  </si>
  <si>
    <t>813e3418-0a6d-420f-8996-79dca1dd35f5</t>
  </si>
  <si>
    <t>530248ff-e4a8-4f5e-9599-9d1cd469bf27</t>
  </si>
  <si>
    <t>40d04a3d-ee8f-40d3-a246-89abf2bfb65f</t>
  </si>
  <si>
    <t>704383a7-b812-4876-b0cf-5357f07bee15</t>
  </si>
  <si>
    <t>706cd262-4d77-4d27-8fe6-e6428038e5bb</t>
  </si>
  <si>
    <t>c6de5860-8073-4d4f-bc6b-763656bc8b0e</t>
  </si>
  <si>
    <t>bef94a00-9329-4557-92d3-b06c0aa3f904</t>
  </si>
  <si>
    <t>0904c03a-3cd6-4d1f-abbc-4a6d64a06eb5</t>
  </si>
  <si>
    <t>4684cf51-5232-4207-b7a4-b7552cfa67f6</t>
  </si>
  <si>
    <t>8ca95d08-e655-4819-a383-e87e1822c97f</t>
  </si>
  <si>
    <t>4c23d3ac-6730-4f87-b41a-b2c1b8416973</t>
  </si>
  <si>
    <t>fd13b6e2-2e4d-4aba-91bd-de03778d70e0</t>
  </si>
  <si>
    <t>a17b51bd-e5a6-4ebd-9292-12f82d391307</t>
  </si>
  <si>
    <t>3a17f876-18fd-4af9-91ad-1bf260d6020e</t>
  </si>
  <si>
    <t>22bc26e5-7ff3-48cc-9bf2-18fcdf3a149d</t>
  </si>
  <si>
    <t>a86ff8b1-a0d2-4b4f-bbda-961715b5a827</t>
  </si>
  <si>
    <t>d685c635-ee99-4773-8e61-b1257857e8d8</t>
  </si>
  <si>
    <t>783e7d9c-7c3a-408c-8f81-34844209280c</t>
  </si>
  <si>
    <t>3010d1ae-317e-43db-b521-f9bf6a569282</t>
  </si>
  <si>
    <t>f7018535-0258-4dd9-b90c-c023a5b40b54</t>
  </si>
  <si>
    <t>e332820b-4818-46d9-af99-db729bf15c64</t>
  </si>
  <si>
    <t>9e35e8cf-837d-491c-a7a8-b68b97c1811c</t>
  </si>
  <si>
    <t>5951a2f7-c168-4870-997a-ae9d91be0c17</t>
  </si>
  <si>
    <t>ccedddf8-b083-4483-8731-813c9d806952</t>
  </si>
  <si>
    <t>f120b683-b5bd-4209-9ab8-1b567f580949</t>
  </si>
  <si>
    <t>a574c7cd-da29-406a-8bdd-af2b66a8a987</t>
  </si>
  <si>
    <t>6ed6dbed-dccd-47b6-8ef5-38f3dbc1931e</t>
  </si>
  <si>
    <t>9a5ae643-9a6f-4575-9f77-7a52deaab92a</t>
  </si>
  <si>
    <t>3b918200-3ddb-42b6-ad04-c4bccbb8888c</t>
  </si>
  <si>
    <t>c681b33c-e651-46e4-9836-b234ce71d545</t>
  </si>
  <si>
    <t>b42834bf-6ed4-45a4-9c6b-a7914c1a8cf3</t>
  </si>
  <si>
    <t>196b86af-eeb5-46b5-985e-bea3f17208aa</t>
  </si>
  <si>
    <t>ea94cb5c-1b17-4722-a6e3-685c8ed6c0d4</t>
  </si>
  <si>
    <t>ddb9cc5a-868c-457f-a014-fe89b3398445</t>
  </si>
  <si>
    <t>711a6863-2d46-4fd7-84bf-93262fd017a1</t>
  </si>
  <si>
    <t>64877cad-c84b-4ce4-8d2d-2adf58a1d885</t>
  </si>
  <si>
    <t>1fc0ad45-850b-4aa8-a271-554f47852647</t>
  </si>
  <si>
    <t>733dc1b2-e06f-4894-a7b9-a50f0f1a19a3</t>
  </si>
  <si>
    <t>d6150a33-0fc7-45f7-abda-8ac38de726c0</t>
  </si>
  <si>
    <t>5f9e379f-4395-4e23-8a62-1e72d089b482</t>
  </si>
  <si>
    <t>3be7f667-ae4a-4aa1-8f06-5c8c4a6fd654</t>
  </si>
  <si>
    <t>32880f6a-83ed-4a21-b921-547b5d2bf3b2</t>
  </si>
  <si>
    <t>a1e3d986-3165-463a-b4fd-16d31c8ab3f5</t>
  </si>
  <si>
    <t>fdc02dbc-fd75-49cc-a56c-9e556bfa2a4c</t>
  </si>
  <si>
    <t>a1bc06b0-ed30-4f58-a827-f81200d3c401</t>
  </si>
  <si>
    <t>c2292a06-86af-4fcc-bda1-b8b764692514</t>
  </si>
  <si>
    <t>26f54b15-2da5-4e01-a730-823e5312d0c7</t>
  </si>
  <si>
    <t>4834c7b8-1d5e-41d6-91c0-5fbb0dc388f2</t>
  </si>
  <si>
    <t>e53380b2-5cb8-4a52-8c7d-4bda4014e71b</t>
  </si>
  <si>
    <t>fc09079b-ba39-4ef7-a6d0-1e47d2853ed4</t>
  </si>
  <si>
    <t>7b3d3304-cad6-4890-a0c0-56f2b6a34d06</t>
  </si>
  <si>
    <t>b0f7cdf2-293a-4e6e-9406-c8b8232a868e</t>
  </si>
  <si>
    <t>bbcd9667-f938-43a5-9474-093f294753f0</t>
  </si>
  <si>
    <t>9b1d786a-97aa-448c-b24b-b1ecf57cd8ef</t>
  </si>
  <si>
    <t>96e63e75-06c5-48f9-9af9-f87883a3b5c7</t>
  </si>
  <si>
    <t>e23e996f-974c-49d3-a82b-499795e9186b</t>
  </si>
  <si>
    <t>45e856f3-0b36-4413-95a5-5a3b734441e9</t>
  </si>
  <si>
    <t>c0766280-7f0b-4a4d-8328-e2b4a580a1fc</t>
  </si>
  <si>
    <t>bdadda73-1c60-440f-a970-aeb2c9613607</t>
  </si>
  <si>
    <t>40218dfa-a792-45cf-8787-28832ce0dfc5</t>
  </si>
  <si>
    <t>74233155-4833-4fbd-9a93-cfb598c7936d</t>
  </si>
  <si>
    <t>f903ac01-897f-47c7-b582-271ffd987b07</t>
  </si>
  <si>
    <t>528da732-2cb7-42a5-b99f-0b287ec1a986</t>
  </si>
  <si>
    <t>14d3af0a-aca4-4b40-b4df-f6459e8c42a1</t>
  </si>
  <si>
    <t>3a430217-94d6-4d1d-997c-20a286b12d17</t>
  </si>
  <si>
    <t>ee1bd15a-8ce3-4ffb-9caf-a9d10f8b050b</t>
  </si>
  <si>
    <t>dd3eaadc-c61b-4cbc-ba70-1b6c48147710</t>
  </si>
  <si>
    <t>63833098-7b29-469b-82ef-9d166ab83cfe</t>
  </si>
  <si>
    <t>785e12f9-d9a8-4359-94d0-42fc12dbecb3</t>
  </si>
  <si>
    <t>76619b38-1276-4c42-abe2-952bc9326567</t>
  </si>
  <si>
    <t>3401a2b6-b474-4f16-9783-f52955bc68b7</t>
  </si>
  <si>
    <t>6e0f4a5d-ad78-435e-8c27-907ed7b8a023</t>
  </si>
  <si>
    <t>701bedfa-06f2-4b11-8174-4e95a788e918</t>
  </si>
  <si>
    <t>94ac8688-d7fb-4e2e-9a3e-4f68ffbcb117</t>
  </si>
  <si>
    <t>f8c9bcb6-d937-43ce-8745-adcb819ba984</t>
  </si>
  <si>
    <t>289b0c7e-fa85-4c63-a0c0-f90ee031e94e</t>
  </si>
  <si>
    <t>168ef1b3-bade-479c-9b76-5fee93456d36</t>
  </si>
  <si>
    <t>9c4317a3-cbf0-4af7-a991-1d3008d69f8a</t>
  </si>
  <si>
    <t>2e6c8194-b713-4757-bdd8-95b2326995ab</t>
  </si>
  <si>
    <t>2689be8f-54ce-499e-96e8-f326ac7d7e34</t>
  </si>
  <si>
    <t>51fff1c8-cc5a-4cf5-abf6-4e78e8f8b453</t>
  </si>
  <si>
    <t>fdd9b765-9b28-4ae4-8ad3-aa9492e19b74</t>
  </si>
  <si>
    <t>ffe91c6e-9636-450e-be51-1dbbe5174529</t>
  </si>
  <si>
    <t>dde95970-265a-4380-9b35-8446073d8149</t>
  </si>
  <si>
    <t>80e21f96-ab45-4224-baa7-d0fef0b67296</t>
  </si>
  <si>
    <t>1f1b8cc0-2ad3-4a61-855a-b60f735766c0</t>
  </si>
  <si>
    <t>6286c415-b580-4aaa-86ae-3ccb35324ea4</t>
  </si>
  <si>
    <t>0902a785-6386-4170-a0d8-8d79c3de1d7a</t>
  </si>
  <si>
    <t>5ace01ea-9cd7-483a-ab93-db6c12ba250e</t>
  </si>
  <si>
    <t>7d400a02-b005-4480-a710-8feb824a8a18</t>
  </si>
  <si>
    <t>5ad8d566-8c78-40eb-a0f1-731dde1907a3</t>
  </si>
  <si>
    <t>e10766a3-3cf4-4d54-8d56-7f57d65fa7eb</t>
  </si>
  <si>
    <t>7849d30d-8484-49f5-9044-d0d1862b1d16</t>
  </si>
  <si>
    <t>417730b8-0727-423a-80b0-7b4aa25f5402</t>
  </si>
  <si>
    <t>4077553f-5a6f-43da-874b-ef70df6031bb</t>
  </si>
  <si>
    <t>515e9d37-ba7e-428d-b6b4-dd5999852921</t>
  </si>
  <si>
    <t>3a8f4bb5-1764-4a4b-8cd1-9872c0aa87c1</t>
  </si>
  <si>
    <t>5640cc7a-c778-4707-9d12-601aadff5921</t>
  </si>
  <si>
    <t>738c9b20-e230-41ef-a01f-df3d678c9c5f</t>
  </si>
  <si>
    <t>7a5aa29e-3333-4952-80b0-5891cc6eda7a</t>
  </si>
  <si>
    <t>dbfcf6b6-2d64-49d3-978a-6401c5945d92</t>
  </si>
  <si>
    <t>fd7d7965-74d1-4586-a78c-16dde70b7c6c</t>
  </si>
  <si>
    <t>9fdbb4cf-2945-4e32-bc30-c083f6a24627</t>
  </si>
  <si>
    <t>8dad5d34-ec55-49fb-91db-1524693a7fd2</t>
  </si>
  <si>
    <t>fbf3bf36-7455-4450-80de-07d7598017d9</t>
  </si>
  <si>
    <t>0907bb38-4ef8-4ce3-b9c6-0de50428fc94</t>
  </si>
  <si>
    <t>a0ce7e51-edb7-4d21-8353-688bae6477fe</t>
  </si>
  <si>
    <t>b1f311c5-7b19-4aa6-8614-a57435ace98d</t>
  </si>
  <si>
    <t>e1b39043-768b-4b29-af2d-e29f4115f95f</t>
  </si>
  <si>
    <t>4b62bc88-4053-4c3b-b89c-87aa414acdbc</t>
  </si>
  <si>
    <t>add7001a-9e36-4b0d-98e6-dad7536204fa</t>
  </si>
  <si>
    <t>74c8e26d-ca8d-45ef-90cb-6963fa99e388</t>
  </si>
  <si>
    <t>ef49d3e2-a266-4061-9861-e9e7f1fa7307</t>
  </si>
  <si>
    <t>68758eb8-9398-42ac-b4e0-120ef7eb0f4e</t>
  </si>
  <si>
    <t>cc1eead4-b97b-4ae9-92cd-6f282e835ded</t>
  </si>
  <si>
    <t>9ef3b941-8735-411e-bc0c-3853eb39c36c</t>
  </si>
  <si>
    <t>695f3f5a-e4eb-450b-9d4f-5fa3eb62128f</t>
  </si>
  <si>
    <t>e19fda98-e564-4de2-b8e7-8885b2766b78</t>
  </si>
  <si>
    <t>79364da6-079f-4b6a-a38b-73a4893e566d</t>
  </si>
  <si>
    <t>949c2df5-c613-4c61-8ad6-337f39846a27</t>
  </si>
  <si>
    <t>9e95004b-09f3-44a4-a23c-4af134e69f3a</t>
  </si>
  <si>
    <t>2b4bd00b-7be7-44e2-a3a7-78649466bfcb</t>
  </si>
  <si>
    <t>7670a775-af34-466d-96a5-cc66e64c2f2d</t>
  </si>
  <si>
    <t>1d9492b6-1b49-4d28-a919-c134199c79c1</t>
  </si>
  <si>
    <t>26062620-f850-4e42-bee7-11b1dd17b4cf</t>
  </si>
  <si>
    <t>6053b0f3-430b-4b4b-b892-77d926c880a5</t>
  </si>
  <si>
    <t>5bbe1e38-9361-4f50-bb1f-03492e45dc47</t>
  </si>
  <si>
    <t>76832f51-d893-43c3-bcd6-1dd2cce9b76a</t>
  </si>
  <si>
    <t>cb266c63-0d10-4507-900e-a078c1fb5e8e</t>
  </si>
  <si>
    <t>08967c5b-fc71-4fa9-a43e-dede9283db4f</t>
  </si>
  <si>
    <t>cb7f970f-38e9-487c-818c-4776f4b72f1c</t>
  </si>
  <si>
    <t>562005c6-3781-45b9-9ca1-a23de98b5882</t>
  </si>
  <si>
    <t>04a2c56c-cb81-4870-947b-c6fd34c41f43</t>
  </si>
  <si>
    <t>47a08734-812b-45b9-a96c-e3d43967c73d</t>
  </si>
  <si>
    <t>83ebab21-7cf8-4fb0-93ef-39fdd918d76c</t>
  </si>
  <si>
    <t>89b9f9dc-5812-40c4-ba1a-b320846071d2</t>
  </si>
  <si>
    <t>49541aea-57e6-4b8d-830b-1cd04ed23a0c</t>
  </si>
  <si>
    <t>ba7448dc-c5d0-4941-a43d-463c09033bc8</t>
  </si>
  <si>
    <t>98eba3e9-9a89-4413-9d30-edb39eff5803</t>
  </si>
  <si>
    <t>cb31c802-e53c-493c-8894-c59b32e0ff90</t>
  </si>
  <si>
    <t>a69fe0a6-5206-4be8-a1e4-ca53e4b0d66d</t>
  </si>
  <si>
    <t>311b1f02-5495-41f4-bfc4-c09f02964c7c</t>
  </si>
  <si>
    <t>4851a420-feed-464d-b14d-854c3d873f80</t>
  </si>
  <si>
    <t>8cb52eee-6274-4452-baa5-182488dc8925</t>
  </si>
  <si>
    <t>9da9b075-0e56-4dd6-9610-04285e2a6551</t>
  </si>
  <si>
    <t>e46680bd-b640-4b87-a2fc-78b9de36cf4d</t>
  </si>
  <si>
    <t>3e8a619c-0128-4d59-9ff0-10b82cd2ad94</t>
  </si>
  <si>
    <t>fb0c434d-ba46-4098-a4a1-3f13ba331b9c</t>
  </si>
  <si>
    <t>4f03729e-f117-48c1-8a4b-9f4a8d7d60d1</t>
  </si>
  <si>
    <t>9050bb99-4e4b-47b3-b6cb-8f6e85ef66ac</t>
  </si>
  <si>
    <t>356ac440-11b6-4e17-90a4-ade4d2381dfb</t>
  </si>
  <si>
    <t>e2e35954-2d4b-46da-9fc7-eb31068225bf</t>
  </si>
  <si>
    <t>fcf3dc1c-cd13-4d64-972c-c2516fd14b74</t>
  </si>
  <si>
    <t>0ad4e87d-d215-4708-a644-865bc7d6f0f2</t>
  </si>
  <si>
    <t>b0727e5d-af11-4aa8-95ef-f591cf7156c3</t>
  </si>
  <si>
    <t>7b14b9df-a82b-4c39-8bec-75383ebac0f8</t>
  </si>
  <si>
    <t>5e912d69-5cc2-4665-b862-c47cbaea3e9e</t>
  </si>
  <si>
    <t>5d6828b3-8621-4644-83d1-eeae24caa305</t>
  </si>
  <si>
    <t>a573dd41-11f5-4d29-91d3-03c9eefef6b5</t>
  </si>
  <si>
    <t>56497883-9451-4ca8-aaea-cafd91ea711e</t>
  </si>
  <si>
    <t>a4048d81-8a22-4c8c-8ab5-3b8fdc5cd918</t>
  </si>
  <si>
    <t>5790414c-b5cb-48d0-8170-5cfd554d7ead</t>
  </si>
  <si>
    <t>11171eb5-88b4-409b-b3ab-86b8ab7f35a2</t>
  </si>
  <si>
    <t>7ac533a7-a3b6-4223-9f0b-153190f6b9cf</t>
  </si>
  <si>
    <t>cbd8cc99-a87f-4b16-bdc1-af1ba451a94f</t>
  </si>
  <si>
    <t>461585d4-20cd-42cc-be7c-dc3e527c9312</t>
  </si>
  <si>
    <t>b2fe220d-23a4-40b6-a8d8-5a1e4a254521</t>
  </si>
  <si>
    <t>ccb57868-45f0-4719-bc2a-7e6a01e6f197</t>
  </si>
  <si>
    <t>a23bc7c3-53f4-4d2f-9033-9649d5b7f0bd</t>
  </si>
  <si>
    <t>9f4e2320-b87f-4506-a187-433f2f40471f</t>
  </si>
  <si>
    <t>a7838528-1bed-4562-9090-902ed8bf4b42</t>
  </si>
  <si>
    <t>3d1c514d-29a8-455d-9764-4b62f0678f37</t>
  </si>
  <si>
    <t>e5c0dac6-9f3a-425e-ba92-c0006f4f2741</t>
  </si>
  <si>
    <t>c85314b3-bcfa-4084-8fe2-41d5f7abcaef</t>
  </si>
  <si>
    <t>a7bd4896-3849-4bf2-a874-c423c762ccdd</t>
  </si>
  <si>
    <t>c3194d02-93aa-4027-b511-5da2799bd3c5</t>
  </si>
  <si>
    <t>6b1ba1b7-9b1c-43be-a8ec-a830f290d863</t>
  </si>
  <si>
    <t>6a20e44e-2171-4745-8e38-fa17a2604fd1</t>
  </si>
  <si>
    <t>d2a0605a-6137-4d7e-b03c-7e68e758171f</t>
  </si>
  <si>
    <t>2bd7a028-76c6-4afa-8d5b-e6021d77c72f</t>
  </si>
  <si>
    <t>cb1901fc-df2a-44eb-aee9-2a90c0c3e58e</t>
  </si>
  <si>
    <t>cc470cfe-76d0-4940-98cd-cc0b1f99e835</t>
  </si>
  <si>
    <t>1c7324c6-daca-4d44-9437-d5effae85a11</t>
  </si>
  <si>
    <t>c3ca210c-ca7c-432e-a807-bbe39004aa7f</t>
  </si>
  <si>
    <t>5740b249-b42e-4845-880b-58039ec87ca3</t>
  </si>
  <si>
    <t>10afc117-2578-4a44-9012-a71a15038d70</t>
  </si>
  <si>
    <t>c315f062-f9c5-4308-b453-9f885e5e2121</t>
  </si>
  <si>
    <t>be295a89-7a32-47f7-af55-a802088afba2</t>
  </si>
  <si>
    <t>ccc73814-658f-4d3f-89b8-f2f4c0cf3f70</t>
  </si>
  <si>
    <t>05033fe0-a5a1-4dcd-9308-d17e86f4c265</t>
  </si>
  <si>
    <t>bbd376e2-259c-426f-9380-d78c0bfbf13b</t>
  </si>
  <si>
    <t>e2640aa9-0c76-4515-ac8a-5ede25badae1</t>
  </si>
  <si>
    <t>c6ca6e7d-fae1-42fb-b891-40493274131d</t>
  </si>
  <si>
    <t>56d22a30-2439-4e98-a651-600369e617f9</t>
  </si>
  <si>
    <t>b8acd0fa-ebfe-4245-b7f8-746a2032a227</t>
  </si>
  <si>
    <t>8e0d9334-14f9-4e94-8900-85c8d5589d7a</t>
  </si>
  <si>
    <t>54b6c74a-2089-4c1f-b7ba-51dc6c2ddae2</t>
  </si>
  <si>
    <t>f74ec7c8-5704-4f7f-bf70-bb28def0f96c</t>
  </si>
  <si>
    <t>37fdc041-fbea-42bc-96b7-701d01609913</t>
  </si>
  <si>
    <t>f6558b42-8fe0-4593-afe3-83dc2fe06e66</t>
  </si>
  <si>
    <t>c8449f70-a27f-465d-8572-af23e565b2e4</t>
  </si>
  <si>
    <t>65e7078b-3764-4d59-b4cc-fe966900a9e4</t>
  </si>
  <si>
    <t>051bc899-cc7c-42c3-87ed-0246b12fd004</t>
  </si>
  <si>
    <t>4a183446-fffe-4aba-9209-40f40f9caa87</t>
  </si>
  <si>
    <t>274b1179-0ab7-43a3-bb80-68733e76a1b5</t>
  </si>
  <si>
    <t>585c4ba9-e7a0-4c12-a3e8-ecfddf83921d</t>
  </si>
  <si>
    <t>c15e645b-b982-4c3a-aafa-2a7b1f6c9dce</t>
  </si>
  <si>
    <t>716ffea6-6e58-4c42-9941-fa3f3119741d</t>
  </si>
  <si>
    <t>7865cf46-ae06-4fcf-99b1-2eb4b1e8f983</t>
  </si>
  <si>
    <t>f7b77bf7-62da-4924-ba23-12cfb652e84c</t>
  </si>
  <si>
    <t>77b892cd-d03b-442b-a614-5a307662997f</t>
  </si>
  <si>
    <t>3280d7c4-5128-4939-b9ca-0404a62d5938</t>
  </si>
  <si>
    <t>1c71e984-bc39-48df-8582-74328ff6d1a0</t>
  </si>
  <si>
    <t>c4f14b95-7fc7-433a-b628-920eb99866f6</t>
  </si>
  <si>
    <t>3eaa8f95-6ada-4e08-ad17-ca924707d66f</t>
  </si>
  <si>
    <t>9357ad9b-1bec-4d4f-8f1f-f16f11d59302</t>
  </si>
  <si>
    <t>cd3daa05-91a7-4e26-bbe7-a955c93ff38e</t>
  </si>
  <si>
    <t>819e3ccf-4686-4d86-b847-db568a1d95e1</t>
  </si>
  <si>
    <t>7a1e3907-a699-4a0e-a513-fa033cd8d927</t>
  </si>
  <si>
    <t>2a16de8f-c89b-48da-8020-e1118408c27e</t>
  </si>
  <si>
    <t>3c78718e-44cd-419b-ac0e-60f0ef07f519</t>
  </si>
  <si>
    <t>e90ffa34-e68a-43d1-b3a9-70eb6e22fe22</t>
  </si>
  <si>
    <t>44222c73-fa1b-4c2b-8701-91773666f1f6</t>
  </si>
  <si>
    <t>485df1d3-0ef1-4958-a3e5-b46a5c942e49</t>
  </si>
  <si>
    <t>d70846cf-75c8-4a54-8f67-c41d7f8cbfa9</t>
  </si>
  <si>
    <t>6e4ebb3c-3f50-425c-98f3-756b7f54188c</t>
  </si>
  <si>
    <t>bfd6eacf-c7d0-44e2-b127-238e6b620225</t>
  </si>
  <si>
    <t>Mature</t>
  </si>
  <si>
    <t>bce3cc99-aa7c-4c96-a958-e0f9a80f6ec9</t>
  </si>
  <si>
    <t>ed4dc655-6442-4951-961e-b8aa97d93b32</t>
  </si>
  <si>
    <t>b1154dff-100d-4c85-95af-aa4d2a8553f0</t>
  </si>
  <si>
    <t>32e10d4d-75f8-46c6-9e64-7cb07abb8512</t>
  </si>
  <si>
    <t>98379c4c-d7c4-47f8-b8c7-bf0fd3b1523c</t>
  </si>
  <si>
    <t>43a6a1b5-1262-4791-9eb9-69467733ef19</t>
  </si>
  <si>
    <t>cac4e34d-bbbb-428b-9ab0-5cdea0d440ce</t>
  </si>
  <si>
    <t>187e3259-ba8f-4169-90e8-83b8a58835c9</t>
  </si>
  <si>
    <t>ce972f8e-f663-438a-80d8-8ee548c751eb</t>
  </si>
  <si>
    <t>318a092d-3a2d-4e1e-bedd-ece6e77e5d8a</t>
  </si>
  <si>
    <t>836d5380-a8ee-428a-8379-db789370d282</t>
  </si>
  <si>
    <t>9a6ee917-500d-46f8-8564-9d949ab3e2aa</t>
  </si>
  <si>
    <t>01fa10db-1862-4e29-8435-3b03269da4a6</t>
  </si>
  <si>
    <t>fa6a30ec-e3af-4a97-b6fd-e936db8692b3</t>
  </si>
  <si>
    <t>a692710f-dedc-4bd4-a782-484da77ad1e3</t>
  </si>
  <si>
    <t>8f971dcf-08ff-49ce-9056-c2d82721d775</t>
  </si>
  <si>
    <t>12355a42-c755-4ddd-a535-d64fec63db94</t>
  </si>
  <si>
    <t>a2f658d3-ef24-4138-85ad-13e928f95e5c</t>
  </si>
  <si>
    <t>855486fa-c057-4aee-86b0-9bb7225b3ea0</t>
  </si>
  <si>
    <t>1563989b-aeb7-49d0-9ca1-3a86cd298b67</t>
  </si>
  <si>
    <t>ab0392e5-275e-4b93-b037-c15ba57f8651</t>
  </si>
  <si>
    <t>9825eda2-f942-4b5a-8bc0-4db8d5fefbd7</t>
  </si>
  <si>
    <t>34e82377-b16e-4d26-ad5b-08bb5cdb3b69</t>
  </si>
  <si>
    <t>0f7bb36d-5515-4a07-8a29-fb053015f91b</t>
  </si>
  <si>
    <t>a5220101-cab6-40a8-9765-717743855892</t>
  </si>
  <si>
    <t>a9e7e560-aad6-4384-8636-65d48341e323</t>
  </si>
  <si>
    <t>53f3221f-8460-47cb-b965-40174b08da5e</t>
  </si>
  <si>
    <t>82fb2fbd-7641-4390-9696-e3fee09fde90</t>
  </si>
  <si>
    <t>c87a5f2c-1a43-4f2a-a394-c5efb617b15d</t>
  </si>
  <si>
    <t>e56ee73c-4a94-4b68-a01a-0cb8bce7e9bd</t>
  </si>
  <si>
    <t>3ad98d4e-a6af-4d02-b90c-de7ab94e7430</t>
  </si>
  <si>
    <t>e782d51f-4195-4a0d-b7ae-c114bd4cbeb6</t>
  </si>
  <si>
    <t>60aff992-5b8b-45f1-af15-07da6331f2d3</t>
  </si>
  <si>
    <t>c7007d85-c6f5-4d1f-97aa-8afca73cea6f</t>
  </si>
  <si>
    <t>69b370d4-71ef-49e6-9549-98d192b61459</t>
  </si>
  <si>
    <t>2ea24944-47ec-4c1f-b053-9e06c5647ec3</t>
  </si>
  <si>
    <t>88406c13-593a-4001-b464-2fdbe0d85b40</t>
  </si>
  <si>
    <t>fcde9223-52d9-4065-a4f1-b8331080ca1f</t>
  </si>
  <si>
    <t>a81ff596-a20d-4590-8ef3-deb469fe4e55</t>
  </si>
  <si>
    <t>50e0ca0f-5792-44fa-828b-a7e99e5b8fe9</t>
  </si>
  <si>
    <t>68f51a28-b0b2-4c12-a3ae-3b621b3fceb7</t>
  </si>
  <si>
    <t>64525812-0910-4a5b-8aec-0646ea84a7d5</t>
  </si>
  <si>
    <t>cacaa822-89ef-43fb-bcc0-7760f249a4be</t>
  </si>
  <si>
    <t>46b17f71-b9cc-4685-9f77-bfdffd53d6a5</t>
  </si>
  <si>
    <t>ad86a954-662d-45b8-966b-a51b61eba8e5</t>
  </si>
  <si>
    <t>393ea1b8-a71e-426f-a5f3-1851c6f62366</t>
  </si>
  <si>
    <t>a845a761-b980-4aac-b951-67b267cc6ddb</t>
  </si>
  <si>
    <t>c0882008-a8a2-4e64-afb3-b8dcca86d933</t>
  </si>
  <si>
    <t>398869de-3f56-448b-b1c0-5427219701f4</t>
  </si>
  <si>
    <t>b07d410c-2144-43f2-ba2a-2035587a887e</t>
  </si>
  <si>
    <t>0ad735b7-2a99-47ce-87bb-801ab22f4aa0</t>
  </si>
  <si>
    <t>af6946a4-e737-4d63-be7f-f2d68fe8bc84</t>
  </si>
  <si>
    <t>d661811a-9221-4dfa-a159-7530fed02be2</t>
  </si>
  <si>
    <t>c9d09064-223e-45be-ae12-a3cbaf54e053</t>
  </si>
  <si>
    <t>2295d338-6425-4d40-bbac-e318bf9db448</t>
  </si>
  <si>
    <t>173d80aa-1194-4c01-a913-be50aa138110</t>
  </si>
  <si>
    <t>da311aaf-a7f4-48cc-8f35-fadb7325ca9d</t>
  </si>
  <si>
    <t>5ec80774-a5f4-492d-9707-b61b5fe5890c</t>
  </si>
  <si>
    <t>1cfd490b-6eca-40c3-afdd-01cc74ad801c</t>
  </si>
  <si>
    <t>2d7559b9-6f18-47d8-abc2-7dfa15404e5f</t>
  </si>
  <si>
    <t>754586aa-1eff-4049-a762-4d98f40e0305</t>
  </si>
  <si>
    <t>4a97f242-2123-4edf-851a-c358c92e3f16</t>
  </si>
  <si>
    <t>4196416a-d4e5-41d1-9dc3-15959820c181</t>
  </si>
  <si>
    <t>68e64933-ee4a-4cac-8fee-5ba31eec96a3</t>
  </si>
  <si>
    <t>d461e35e-5a2b-4202-8e51-8019f8edf3a6</t>
  </si>
  <si>
    <t>46eb7c54-767d-4153-9dec-d617bb5259ab</t>
  </si>
  <si>
    <t>2de4f798-442c-4263-b441-3285c06e0a0a</t>
  </si>
  <si>
    <t>d53ca7d7-9641-40bc-a68c-c9a6b658a534</t>
  </si>
  <si>
    <t>5093f06e-7129-4604-9b01-892a201f5019</t>
  </si>
  <si>
    <t>6cc6e300-3bd3-4c12-9f92-5ecccd012e11</t>
  </si>
  <si>
    <t>aa19695b-c942-4498-9096-f458d23fbb4b</t>
  </si>
  <si>
    <t>ae78e812-c37d-4e0d-8073-bb8521afede9</t>
  </si>
  <si>
    <t>d1b1ced7-0b0d-455b-869f-d5dad18d91e2</t>
  </si>
  <si>
    <t>77f02468-113b-4e8a-bf88-e61b643675f5</t>
  </si>
  <si>
    <t>22d01c14-bfda-4b57-83fb-fcb862e08664</t>
  </si>
  <si>
    <t>317f5477-687f-4c3c-9394-dbae5a8ee8e2</t>
  </si>
  <si>
    <t>eb34360d-909e-40db-ba3e-867020c576b3</t>
  </si>
  <si>
    <t>fcb79085-a9f1-4ee6-96bf-acf70c109fc1</t>
  </si>
  <si>
    <t>59802a77-9e70-4673-ab8e-adfab00c7c48</t>
  </si>
  <si>
    <t>c5ada747-0b27-4ace-867d-25acb1914c5d</t>
  </si>
  <si>
    <t>ae529640-8b3e-419f-a7b7-617e68751de4</t>
  </si>
  <si>
    <t>e1b2365f-1447-4da6-a31a-0848f4247e1b</t>
  </si>
  <si>
    <t>7cbc83f7-06fd-4766-a735-cd14d6dbfbb4</t>
  </si>
  <si>
    <t>91d22d1e-ece7-4697-be63-8b6964b9f22e</t>
  </si>
  <si>
    <t>bece8f2f-cd09-4ce3-bebe-68efc5aadd82</t>
  </si>
  <si>
    <t>b49b732c-8f7f-4eda-8744-813bd8d9ab0e</t>
  </si>
  <si>
    <t>8ee37aa9-e508-471a-bc89-93abafb5cef7</t>
  </si>
  <si>
    <t>3829e407-71d8-4fe3-b849-ad3ffe32a772</t>
  </si>
  <si>
    <t>3e0f9aa4-a78a-4f62-ab9e-201c33eab294</t>
  </si>
  <si>
    <t>a81a38a2-ecce-4056-9c91-f47841bf4132</t>
  </si>
  <si>
    <t>93bb2ea7-b7d6-4e08-9cf5-1c7d39226b4e</t>
  </si>
  <si>
    <t>e1259342-9503-444f-b9a8-4ca9c1f9dd02</t>
  </si>
  <si>
    <t>29f385f2-8dba-4a2f-822b-fde58651861a</t>
  </si>
  <si>
    <t>1138c048-fd7a-4f75-a06f-c448f535e04b</t>
  </si>
  <si>
    <t>9b6ed34a-32eb-44fc-b031-8b7ca3758f94</t>
  </si>
  <si>
    <t>c2323415-dba6-4ed9-a505-b2fad2c5f8ee</t>
  </si>
  <si>
    <t>4d0ff138-a13b-4fe8-be86-6cece6e8da12</t>
  </si>
  <si>
    <t>67227425-c6b7-418b-aa0f-de9401fa5ec9</t>
  </si>
  <si>
    <t>2448b2a1-0926-41b3-9972-2bbff9cf2e27</t>
  </si>
  <si>
    <t>c153f6a7-4c55-4787-982a-3a8f42e98d3d</t>
  </si>
  <si>
    <t>4ec73ced-ad67-468e-974a-439e7915080d</t>
  </si>
  <si>
    <t>4a28cf0b-7913-4ed7-8dd7-639b9281a13a</t>
  </si>
  <si>
    <t>72a12c0c-eb07-4788-bdfe-b1240f642bb2</t>
  </si>
  <si>
    <t>76049629-ecf1-42b9-9929-44b399dcacc0</t>
  </si>
  <si>
    <t>86193159-f47a-4fce-9c75-925bd85ea0c9</t>
  </si>
  <si>
    <t>c806b9e1-822d-406d-bf20-fe2b79c9d8bf</t>
  </si>
  <si>
    <t>c0a1412d-08cf-4af1-9f9f-304b2560258e</t>
  </si>
  <si>
    <t>628722a7-5794-4775-893a-aacae8ce2945</t>
  </si>
  <si>
    <t>788e453c-b940-431e-b81d-5b02550e0c5a</t>
  </si>
  <si>
    <t>f35ede14-0cab-44ae-b708-2b25f0db25b1</t>
  </si>
  <si>
    <t>27755ab2-50c9-4db0-9b96-0b57a648d42a</t>
  </si>
  <si>
    <t>eedf8331-573d-4a11-a030-08ce8bb5cb83</t>
  </si>
  <si>
    <t>568fffd6-400d-495e-a270-7f6e527f93ce</t>
  </si>
  <si>
    <t>5e42c12b-7dc9-4a4d-b3d1-92ae9fccb226</t>
  </si>
  <si>
    <t>666263b8-55ef-41d5-a14f-d8339e99e73a</t>
  </si>
  <si>
    <t>a33f6cab-febc-4eee-86f8-fa53259d5908</t>
  </si>
  <si>
    <t>7f0b88b2-effc-4dd7-b1cc-7f85890c7e00</t>
  </si>
  <si>
    <t>f0af03c1-8a41-44b6-8981-e85ad077cd57</t>
  </si>
  <si>
    <t>aa480619-2268-405c-9319-1122a48d6db2</t>
  </si>
  <si>
    <t>ce230fe1-68eb-43cf-93e7-54eacc67d9bc</t>
  </si>
  <si>
    <t>1ac9cd6c-30f9-40da-8b94-d51388950f42</t>
  </si>
  <si>
    <t>d2496a1a-15eb-47de-9fa0-cca7181699fc</t>
  </si>
  <si>
    <t>be76bfec-dbb3-4c46-bb69-0cc19b6fcbdf</t>
  </si>
  <si>
    <t>8e824742-8f6e-4fd6-b453-86ffe4907ec7</t>
  </si>
  <si>
    <t>26e50bc8-a979-4e05-9836-9d26d644d4eb</t>
  </si>
  <si>
    <t>e7c72fd0-0ade-4eb4-a238-d7c07a66fd57</t>
  </si>
  <si>
    <t>f2ef5420-31c8-4434-9212-5dcc668fcb0e</t>
  </si>
  <si>
    <t>d7a62456-0ea8-4078-90c9-06a9e01806d1</t>
  </si>
  <si>
    <t>8d650b83-72f7-409c-ba24-234793cbfde6</t>
  </si>
  <si>
    <t>513400c5-6a1d-4c1d-9fa7-93005e86cc6f</t>
  </si>
  <si>
    <t>a455d94a-0276-4227-8c29-80b9a00d0b9d</t>
  </si>
  <si>
    <t>d8320e85-3020-469e-bdd2-d5e65f205681</t>
  </si>
  <si>
    <t>3688364a-933b-4b82-a769-0d2115d22d43</t>
  </si>
  <si>
    <t>7e6505af-47bc-49da-a903-043cb11e2b21</t>
  </si>
  <si>
    <t>0bee357e-f441-4018-a842-0e233736c1bf</t>
  </si>
  <si>
    <t>30e4154e-72f1-4623-9a2f-a8475806f95b</t>
  </si>
  <si>
    <t>ec1113f8-92bd-4df7-8f37-18e95eed27bd</t>
  </si>
  <si>
    <t>5680f788-0793-4d01-b2fa-7bf6370ae720</t>
  </si>
  <si>
    <t>527fc0ff-6caa-4b9f-a404-68623253b93d</t>
  </si>
  <si>
    <t>91f8d4a7-54c4-4a33-a1ab-faea70056dd1</t>
  </si>
  <si>
    <t>228b1bfd-77fc-4e75-bb11-6065f7b81c30</t>
  </si>
  <si>
    <t>a0a7c882-5eeb-4931-814c-218becbfbc80</t>
  </si>
  <si>
    <t>56252732-b406-4e7c-86c7-e37717b22cdc</t>
  </si>
  <si>
    <t>1d86ecda-f95a-4c97-a332-1b66be31bd76</t>
  </si>
  <si>
    <t>981b4d9d-5109-4458-a74b-5e3146031492</t>
  </si>
  <si>
    <t>d1ba62da-97be-49e2-8e34-8e4d8ac3d6cb</t>
  </si>
  <si>
    <t>0dd1d644-3cb6-4bf2-ae7b-7a3508f4394e</t>
  </si>
  <si>
    <t>133fb891-45c0-44f6-816b-70656a7e03f6</t>
  </si>
  <si>
    <t>a13333de-e3d8-47b7-9295-b43b096cad68</t>
  </si>
  <si>
    <t>37ae129c-4080-46d3-8434-760c61465d67</t>
  </si>
  <si>
    <t>7aa5ac59-bcd5-4f45-804b-ab19a1073054</t>
  </si>
  <si>
    <t>98ede6b4-963e-459b-b01d-57d3719ba0a3</t>
  </si>
  <si>
    <t>a19b152d-2ba7-4312-ada5-f4a4cb0ac0dc</t>
  </si>
  <si>
    <t>00e8812e-6d13-47ac-b1f2-c68d87e9ce3f</t>
  </si>
  <si>
    <t>d60b8115-f3a5-4bdd-b9d6-cfd53ae7e3b8</t>
  </si>
  <si>
    <t>89e5c0bf-f9ea-433a-9eaf-76685b5e3822</t>
  </si>
  <si>
    <t>322db871-dd60-49a8-8bb4-6cc389e73058</t>
  </si>
  <si>
    <t>f0faee94-faa2-4777-9733-852c92123139</t>
  </si>
  <si>
    <t>349281e9-0be5-427d-8c72-1261cf61128b</t>
  </si>
  <si>
    <t>f7ca21c7-4bd2-4773-8434-6622fe9d4959</t>
  </si>
  <si>
    <t>2b227a23-fd1a-4865-aace-846ad442eef8</t>
  </si>
  <si>
    <t>5d365a01-7df4-40a0-9bfb-5ccec36a5f3d</t>
  </si>
  <si>
    <t>fc34dd62-aa86-4329-b00b-7ebbc16c1207</t>
  </si>
  <si>
    <t>d0d60420-e5b6-4860-bb21-8f34d8ab4e54</t>
  </si>
  <si>
    <t>63cd35d8-21d1-4dba-946d-844db1959b96</t>
  </si>
  <si>
    <t>f3effef8-1640-427e-bd6c-5882bea2c673</t>
  </si>
  <si>
    <t>f55ad09b-0610-4269-bddb-771f4c9ce8a8</t>
  </si>
  <si>
    <t>a952d63f-f2c6-43d5-9ab3-32318bc0cf0d</t>
  </si>
  <si>
    <t>22484090-f836-467b-a79b-12c786d274a6</t>
  </si>
  <si>
    <t>c51175df-0d9a-44b1-adb0-e2100dad0b06</t>
  </si>
  <si>
    <t>50921774-746b-4559-925f-f5b318494953</t>
  </si>
  <si>
    <t>09f72df4-41dd-4409-b530-f6cdec5a6eb4</t>
  </si>
  <si>
    <t>f4062722-4882-49ba-8b3d-b608f8164c5f</t>
  </si>
  <si>
    <t>dd989ea9-0409-4e65-b03c-c186703862c5</t>
  </si>
  <si>
    <t>4a9df262-e00c-4033-9198-e01d782cb6d5</t>
  </si>
  <si>
    <t>e9b3db35-fad3-4bc8-b893-2ad8087743f0</t>
  </si>
  <si>
    <t>ae11fb80-d765-4698-ab82-9801ee192327</t>
  </si>
  <si>
    <t>8c53bfbe-aa7a-4eab-a804-4e5199d25e09</t>
  </si>
  <si>
    <t>c73e3bb2-e084-474e-b8e7-f71fb9dadac3</t>
  </si>
  <si>
    <t>40e57b96-f3e2-45de-81c7-3fc655a87cf2</t>
  </si>
  <si>
    <t>11b6dd5c-a929-44c5-888d-78af25c44b24</t>
  </si>
  <si>
    <t>1bf7c391-c9f3-46a8-aecb-1ac822c14939</t>
  </si>
  <si>
    <t>fc93b363-f7f7-4575-8a0f-fbe1acba6a9a</t>
  </si>
  <si>
    <t>b6bb6e05-1ded-475a-b074-245fb1d22398</t>
  </si>
  <si>
    <t>d52b9ad4-b56b-4142-86d8-85a9416918da</t>
  </si>
  <si>
    <t>e658f1b5-360d-42ca-ace8-6130708191fb</t>
  </si>
  <si>
    <t>ca6c4e0f-0b41-4b51-8e31-8065e1d8bb95</t>
  </si>
  <si>
    <t>fe3bf5d6-bba0-4eeb-8752-68c6b0aea8fe</t>
  </si>
  <si>
    <t>ad7fb921-c4f6-4621-ba87-8e79a9b1f7ec</t>
  </si>
  <si>
    <t>b7441677-8386-44b2-9cb7-124f3f35b2da</t>
  </si>
  <si>
    <t>048728c7-e00d-4177-b4cc-588ba66d60db</t>
  </si>
  <si>
    <t>8d7ef354-4fc5-45bb-835d-b27c16cc584e</t>
  </si>
  <si>
    <t>3dfb8324-712f-433b-b59c-9395ee238a49</t>
  </si>
  <si>
    <t>c785bc77-1981-4c1d-afd7-4e10b2c767a3</t>
  </si>
  <si>
    <t>2af36236-73b2-4291-8761-3d05c73db3f2</t>
  </si>
  <si>
    <t>bd827642-02a1-43f7-a6fb-79b6475ac26c</t>
  </si>
  <si>
    <t>85ebc480-aaf4-4e2a-a5ed-7981c3f9d29b</t>
  </si>
  <si>
    <t>316c91cf-d68c-4bdd-a76b-ad21ad545e7d</t>
  </si>
  <si>
    <t>3569ee03-2cc5-4422-8dfd-b5ef43732d1b</t>
  </si>
  <si>
    <t>1bcd7f9d-d843-4686-bf7f-21f6365aac3e</t>
  </si>
  <si>
    <t>d2bf6a8f-439b-4985-b882-ce1c7f70d8ac</t>
  </si>
  <si>
    <t>0026bb0a-ec7b-48ab-b5c5-f42d56887fea</t>
  </si>
  <si>
    <t>c07912a9-3011-466f-82f9-7d6afda77aaf</t>
  </si>
  <si>
    <t>bea5b0d7-00ab-4fb9-8714-a31db3b51910</t>
  </si>
  <si>
    <t>3e16ba3c-f500-43a0-90f8-f39ea8d06da9</t>
  </si>
  <si>
    <t>07b1ed30-764b-4d04-91b9-6d3dfe5a6c1b</t>
  </si>
  <si>
    <t>b3b7e8d3-d76b-4388-a267-c59f86a3d4ff</t>
  </si>
  <si>
    <t>3330f2f6-44e4-4345-9641-4a468dd283d7</t>
  </si>
  <si>
    <t>6d1987d0-ecfe-4400-8792-5103f0498ba4</t>
  </si>
  <si>
    <t>32af7390-9e3e-45c0-8333-3da0b72b31bd</t>
  </si>
  <si>
    <t>2e7a5396-5f04-4fb8-811c-941938f88167</t>
  </si>
  <si>
    <t>ec04474b-94b0-408f-9016-4138443ff4b5</t>
  </si>
  <si>
    <t>7278bacf-28d7-4a01-936e-f922b6acc970</t>
  </si>
  <si>
    <t>251e12ad-a190-4a89-bb73-4cb54ae48ea6</t>
  </si>
  <si>
    <t>e1a0977e-2126-4672-9361-0c89814bb554</t>
  </si>
  <si>
    <t>491d76f3-99df-48e0-9726-834bf0a040bc</t>
  </si>
  <si>
    <t>93e48a2e-829a-41ef-a1d6-27243d7b71c8</t>
  </si>
  <si>
    <t>129f5791-c049-41c8-961f-4276f631acb7</t>
  </si>
  <si>
    <t>4f62f9da-99b8-404a-b479-37fa20a1b213</t>
  </si>
  <si>
    <t>04b280be-8a92-4126-9724-ec857d19b910</t>
  </si>
  <si>
    <t>5337671d-e6b4-45ae-8c84-2b76f3633ff4</t>
  </si>
  <si>
    <t>5d818aa9-6e43-4896-a7bb-803e2b59e8b9</t>
  </si>
  <si>
    <t>daa159b4-ca37-4584-8128-5312cfc1a1ec</t>
  </si>
  <si>
    <t>d22f6a85-5944-49f8-847d-f7ea7db30242</t>
  </si>
  <si>
    <t>92194626-fc2a-4024-8369-32716c64154b</t>
  </si>
  <si>
    <t>6e6955ea-4dbb-46a7-9d28-dc319bb61a57</t>
  </si>
  <si>
    <t>729836f2-428a-4b0d-acfe-6c2026f98b27</t>
  </si>
  <si>
    <t>cb03f7e1-6641-4950-8040-5301b57d305d</t>
  </si>
  <si>
    <t>fc6605ea-1b3b-4386-b75b-c7ce1d7bd7fc</t>
  </si>
  <si>
    <t>cbdcd4eb-5295-47d4-9bfe-1fa5937ded66</t>
  </si>
  <si>
    <t>83864ea3-25bb-4cb6-a706-64290fb9590d</t>
  </si>
  <si>
    <t>58920923-8a3f-4d0f-a14d-2dc6b6a4a94f</t>
  </si>
  <si>
    <t>aba833f7-e772-4203-9140-d8b0e7cd8849</t>
  </si>
  <si>
    <t>7bbd80c4-52af-4f11-ab5a-2c5335e5e099</t>
  </si>
  <si>
    <t>d3ad335e-cc8f-4238-a7bc-37a6ed10ec6a</t>
  </si>
  <si>
    <t>b3064c7f-4052-440d-b4f2-7c5e7e436d1c</t>
  </si>
  <si>
    <t>06cdb5b3-3afc-48fd-a3d1-2428dbc4c8a8</t>
  </si>
  <si>
    <t>7f00d389-60dc-4c47-9444-bad668cbfd45</t>
  </si>
  <si>
    <t>f86430dd-a70a-440d-a633-93e4994abfbf</t>
  </si>
  <si>
    <t>25fec345-119f-4c05-8d0d-877571267cd1</t>
  </si>
  <si>
    <t>c082b4f4-864f-4f47-9c7a-fecc89744e47</t>
  </si>
  <si>
    <t>a81e8aa5-cf7a-41ea-9290-40300e03079f</t>
  </si>
  <si>
    <t>80e69b51-3380-4beb-870c-90832902eed6</t>
  </si>
  <si>
    <t>3cefb48b-56f1-4e31-99a6-973739921ddb</t>
  </si>
  <si>
    <t>8c45ad93-7690-4550-8495-10ecbef9ef79</t>
  </si>
  <si>
    <t>46db07c3-e8cb-4b12-9694-b33318073443</t>
  </si>
  <si>
    <t>ae70baa9-91e2-47aa-9626-db5b1a2888e8</t>
  </si>
  <si>
    <t>85de7f0b-4095-4d8b-8861-559b4c154810</t>
  </si>
  <si>
    <t>348a6cf2-8b24-4aea-b3b7-ac2db94cd85f</t>
  </si>
  <si>
    <t>44c4ab8d-a934-4c4f-baed-cb127f3164d8</t>
  </si>
  <si>
    <t>1ae638ce-d0bc-45ee-b11d-de43a7bf92a6</t>
  </si>
  <si>
    <t>382d77c7-301b-48e5-b81d-76513cdd27ad</t>
  </si>
  <si>
    <t>84049bab-d02f-40e7-9f20-6b54d62229e9</t>
  </si>
  <si>
    <t>e52c4791-a0eb-4231-be8f-ca7620972504</t>
  </si>
  <si>
    <t>def90f04-a5ee-46eb-b80b-00588849b949</t>
  </si>
  <si>
    <t>438ff3f4-5719-48db-b50f-8167ae171a28</t>
  </si>
  <si>
    <t>06166ee7-357b-4aa0-a339-7f1960c81b17</t>
  </si>
  <si>
    <t>92a259e8-9d92-4d1e-9154-9cb31afce7fd</t>
  </si>
  <si>
    <t>8da8e868-7551-47ad-ae06-6bfe98c6deba</t>
  </si>
  <si>
    <t>d4b5f62b-76ea-492c-9909-4c4769b1163a</t>
  </si>
  <si>
    <t>e69a4f7d-9f73-47f8-837d-910ac29e6146</t>
  </si>
  <si>
    <t>34a06f9a-c6c8-4a19-8fe3-b382637a4380</t>
  </si>
  <si>
    <t>7a8aa15a-fe68-4356-87d5-efffb5395ac3</t>
  </si>
  <si>
    <t>2c7c926b-59f1-4b48-b85a-3751516fb47f</t>
  </si>
  <si>
    <t>7de7654c-b0e7-4874-abc6-d43c819ccb25</t>
  </si>
  <si>
    <t>4a521d53-2c08-4fb3-8087-538ce64b7919</t>
  </si>
  <si>
    <t>50ea55c1-0102-423b-bf39-4ba19efd07e1</t>
  </si>
  <si>
    <t>3d2f9559-406c-4bcd-9f23-9fd7600b3f57</t>
  </si>
  <si>
    <t>cef49e1b-c453-4378-86e8-f9b4c259c4c0</t>
  </si>
  <si>
    <t>8d411e31-41bb-4d28-9cc1-7512a6afaf51</t>
  </si>
  <si>
    <t>27463976-f645-4267-a1ba-b41028311334</t>
  </si>
  <si>
    <t>b402ae55-d1bc-4254-b133-52afc4e7c169</t>
  </si>
  <si>
    <t>0cb933e6-9307-4180-80a8-6967125f0a0f</t>
  </si>
  <si>
    <t>3a7530a6-ca37-4a0e-b79e-1064702f36eb</t>
  </si>
  <si>
    <t>a9470ef0-f84f-41ba-aef2-30a9ee948d0f</t>
  </si>
  <si>
    <t>0570e770-e481-4e5b-a75b-6fdbbe077415</t>
  </si>
  <si>
    <t>a9923c45-b841-41e2-9229-b0b79a1c32b3</t>
  </si>
  <si>
    <t>c166af84-c9b3-486e-a117-62cf9dd18292</t>
  </si>
  <si>
    <t>c5acce24-4f2d-46e8-a3bf-4933cac02939</t>
  </si>
  <si>
    <t>2b220fde-3f25-4a77-9352-f146628b8308</t>
  </si>
  <si>
    <t>44b36e27-08ee-4ad3-81ed-0bfc1f1bff04</t>
  </si>
  <si>
    <t>fefec667-54b5-493a-98ec-18526383b774</t>
  </si>
  <si>
    <t>be21bbe2-32d2-4c99-8ae6-2adb5cf204c5</t>
  </si>
  <si>
    <t>a6e238f2-2931-4d2b-bc9e-38add806318e</t>
  </si>
  <si>
    <t>f4125e3e-44de-42d7-8093-75a04eec314a</t>
  </si>
  <si>
    <t>f76a04bf-6655-42a0-a43e-7025ee48e8f2</t>
  </si>
  <si>
    <t>ce0cda19-14cb-48a9-b22f-6f8143a2d2e3</t>
  </si>
  <si>
    <t>d41b8826-f81b-49c8-9c67-b8424c03474d</t>
  </si>
  <si>
    <t>147aed46-6884-436f-ac07-8de2038f464b</t>
  </si>
  <si>
    <t>270ddf47-b86e-4a0d-bf01-6b53b1ac31f5</t>
  </si>
  <si>
    <t>54a25bae-2615-4a12-a70c-f2046c30c685</t>
  </si>
  <si>
    <t>faa1f98d-e04d-4413-a437-67dffabcfcb9</t>
  </si>
  <si>
    <t>85f2cac5-f045-4f6a-a449-99ed1985a9fe</t>
  </si>
  <si>
    <t>a8480edd-4625-4ee8-b68c-d0183d38af2b</t>
  </si>
  <si>
    <t>2f1a85d3-c16a-4c37-b099-4a8078527838</t>
  </si>
  <si>
    <t>5e242285-6371-44d5-bca1-0cc51eedfb1a</t>
  </si>
  <si>
    <t>f19eba65-300f-4d92-a24f-c5ad96e18ddd</t>
  </si>
  <si>
    <t>14c0f4df-f9d4-4e3b-8763-0156ff72ce82</t>
  </si>
  <si>
    <t>45aa223b-3ed6-4574-bd07-294a1443c02b</t>
  </si>
  <si>
    <t>bcf3fde0-b3e8-457f-9b90-fa1716e92bae</t>
  </si>
  <si>
    <t>09bdb9b7-3e71-4e27-a2d4-1373b104850f</t>
  </si>
  <si>
    <t>654bbe6f-2839-48c5-9d68-17aab20a4904</t>
  </si>
  <si>
    <t>c43eb502-7458-4d94-b0c5-cc630477600f</t>
  </si>
  <si>
    <t>a41f1e67-b808-46ef-a32e-a826f13b7bf3</t>
  </si>
  <si>
    <t>79c14bb7-a231-4964-8952-0ce95bd0682b</t>
  </si>
  <si>
    <t>f5e16521-9d1a-4255-b640-3d96f6f16608</t>
  </si>
  <si>
    <t>2b4c5bb5-d720-4fdc-b4eb-137b1cf3dad8</t>
  </si>
  <si>
    <t>86b01136-e873-40da-87b4-7dd793bb2049</t>
  </si>
  <si>
    <t>7aaf7b46-64b2-4902-9af9-a5460a52fa3f</t>
  </si>
  <si>
    <t>2cb5ba1f-4ad9-418f-9f8f-a28d291b20a4</t>
  </si>
  <si>
    <t>f0c558f2-b04d-44cc-979d-7fb86aa9ade3</t>
  </si>
  <si>
    <t>fc676814-aa26-4151-a0fb-1b73394f8d00</t>
  </si>
  <si>
    <t>2735f411-fd24-4790-af4c-4cf9c530ce5c</t>
  </si>
  <si>
    <t>0552b4ac-1331-48d8-b981-6021e2c3f15b</t>
  </si>
  <si>
    <t>563ee5a6-b208-4ae2-9509-9a142f77615b</t>
  </si>
  <si>
    <t>3dfb6533-febb-41c1-b778-036b48171690</t>
  </si>
  <si>
    <t>cc9317d1-26f1-443f-b333-b5316bc8afa0</t>
  </si>
  <si>
    <t>2987dd07-bf83-486b-aec6-fdf75327f46e</t>
  </si>
  <si>
    <t>7fd17fc2-2a6d-4e79-8f0b-f3c60c5bc3f2</t>
  </si>
  <si>
    <t>7ff49f95-d884-48e2-868b-2b2e77bdf855</t>
  </si>
  <si>
    <t>fdb35585-129f-4c28-b6af-832ed54baf04</t>
  </si>
  <si>
    <t>0ad8570d-b863-4df4-baa6-7e1e34a4dfe8</t>
  </si>
  <si>
    <t>bdef3d2c-85c1-461f-b1b1-b87c8f4328d4</t>
  </si>
  <si>
    <t>a125d381-2d23-44f8-9c5c-0f189335a363</t>
  </si>
  <si>
    <t>84d5ba3a-f9a5-4722-9055-129b073166f6</t>
  </si>
  <si>
    <t>a0e5b68f-9876-45e7-876e-fce5d5afda37</t>
  </si>
  <si>
    <t>63ffa244-386b-41ab-9522-10dde29b8cf5</t>
  </si>
  <si>
    <t>fa5b30e4-3868-42b2-a2e5-079df075cd37</t>
  </si>
  <si>
    <t>cfa52362-2b7b-4c34-b97e-fa09be09902b</t>
  </si>
  <si>
    <t>17f313f8-ad7a-42ff-bc83-fa66bb3c8f86</t>
  </si>
  <si>
    <t>d4953f2d-8184-459f-90c6-7dc7203cfef0</t>
  </si>
  <si>
    <t>f170d667-f808-4972-bd80-9edd03e02dc2</t>
  </si>
  <si>
    <t>964a3bf2-fe5d-4cee-b39d-db5d8978113d</t>
  </si>
  <si>
    <t>cb21038f-e959-4a1b-8abb-9e44c99e3d98</t>
  </si>
  <si>
    <t>70c3843e-ee46-44a3-9d98-16f138f0909e</t>
  </si>
  <si>
    <t>eac76aa3-8e6b-4bd0-bb6b-56a49f3a7f97</t>
  </si>
  <si>
    <t>3e6c6e8b-039c-4bbe-b8fc-97e604fe74b2</t>
  </si>
  <si>
    <t>2ee631b0-f2d9-47d1-a871-309b29cd6f34</t>
  </si>
  <si>
    <t>91c003b4-b9b4-4147-8e4f-4a4fe6be2480</t>
  </si>
  <si>
    <t>5a37475e-19d3-4045-b1c0-e2373a5b0ff4</t>
  </si>
  <si>
    <t>a752fd8b-81ad-4882-924a-a588b96049df</t>
  </si>
  <si>
    <t>cb0c4c64-d24d-4780-bd0b-4ec2a1d8fe77</t>
  </si>
  <si>
    <t>bde415e7-6fe2-493f-be9f-cb0cb6acf495</t>
  </si>
  <si>
    <t>37f870f7-7c48-4815-a796-2f1303f12802</t>
  </si>
  <si>
    <t>e521fba1-58f0-4c8d-84fd-ea88314a300e</t>
  </si>
  <si>
    <t>3722711e-ba3c-4ba0-b94e-ce60990102b6</t>
  </si>
  <si>
    <t>b90cdfa8-9e2c-401e-8bb9-4bcba2e8dae0</t>
  </si>
  <si>
    <t>fde4baa6-1e47-4f61-854b-96bce5be8e48</t>
  </si>
  <si>
    <t>215c51a7-6488-4914-a3cc-e9892102fee3</t>
  </si>
  <si>
    <t>6afb3917-d696-4ccc-ad8b-61d5ff99407b</t>
  </si>
  <si>
    <t>ace789cd-2bfd-4c01-b5f0-37ce34930726</t>
  </si>
  <si>
    <t>8d0b1d9a-83e1-4734-9bb1-a1363995445e</t>
  </si>
  <si>
    <t>81d0d91e-6f56-4fd6-aae5-49cecebc2959</t>
  </si>
  <si>
    <t>f912497e-bae2-449f-bf18-6a61e793b206</t>
  </si>
  <si>
    <t>b33e0711-95a0-47cb-b466-a605c826ed79</t>
  </si>
  <si>
    <t>a0ef00a1-747e-4464-91f2-ad164359d829</t>
  </si>
  <si>
    <t>ea1a6acc-b42b-407c-a210-8215b60b9aef</t>
  </si>
  <si>
    <t>65cf0d54-0c52-49c1-ad62-a922898b1541</t>
  </si>
  <si>
    <t>434101a7-1044-4680-9751-61ed85b32cba</t>
  </si>
  <si>
    <t>acb99c72-d211-4b37-a64d-837780451a23</t>
  </si>
  <si>
    <t>c000a38b-24a2-4d70-a28c-ffc5a5a1844f</t>
  </si>
  <si>
    <t>165e8e88-3d2d-4bff-a1bf-c8b4d9f4ba4a</t>
  </si>
  <si>
    <t>b6b995d3-d2dd-441c-9698-95792b46f9bb</t>
  </si>
  <si>
    <t>5a8a2a0f-d60e-4de5-9358-9a77c4a298fc</t>
  </si>
  <si>
    <t>34926e85-d669-4099-9b56-23be691daf06</t>
  </si>
  <si>
    <t>4833ff4e-8c1f-403c-86ac-fb2a33998448</t>
  </si>
  <si>
    <t>6f462250-e9fb-41f8-ac1e-c7bfd244e88d</t>
  </si>
  <si>
    <t>7d1e8688-3e5d-4214-8f90-2b0c0bae21b8</t>
  </si>
  <si>
    <t>b095f7aa-8b8c-4f5d-bf3e-6b1dc06abc95</t>
  </si>
  <si>
    <t>253f2409-f4de-4ad2-b543-de207d27dfb5</t>
  </si>
  <si>
    <t>7fac1069-7e08-466e-8acf-f563907c2f07</t>
  </si>
  <si>
    <t>9c0a99af-955e-480d-a4e1-e7abf3628631</t>
  </si>
  <si>
    <t>bd042048-8b8c-42d8-81ec-ae3cb6c06494</t>
  </si>
  <si>
    <t>5559f1c0-2fc4-417b-a53f-e6c5381ce1a5</t>
  </si>
  <si>
    <t>4b36b9e4-2353-4367-98b9-da26f27488f2</t>
  </si>
  <si>
    <t>889e9b02-6f5a-4d58-81d7-d340dea22a73</t>
  </si>
  <si>
    <t>eacb6dfd-8fb9-4c6c-a960-18a2983c5d64</t>
  </si>
  <si>
    <t>20af0e0b-f9b6-4cf8-a20b-9b33503cd335</t>
  </si>
  <si>
    <t>9da72650-1152-4ab6-b220-d69143c07a4c</t>
  </si>
  <si>
    <t>1aca6c06-a3c4-4cab-93e8-b2e131a530fd</t>
  </si>
  <si>
    <t>6f3a885c-c81f-45ae-b8c4-44f9343d4290</t>
  </si>
  <si>
    <t>5ac619e3-1861-4ac9-83ba-8c7e4e365420</t>
  </si>
  <si>
    <t>40117cab-dccf-454b-b65d-58d292bfe0b2</t>
  </si>
  <si>
    <t>a82cc9f8-527a-493b-92af-f501064de23b</t>
  </si>
  <si>
    <t>39b9a229-45e8-4402-a091-d4b3fc7a20c1</t>
  </si>
  <si>
    <t>0cfd6c17-b7ca-42f0-b773-840500d84f07</t>
  </si>
  <si>
    <t>124483ca-9b5b-4db0-859e-c55d8309f798</t>
  </si>
  <si>
    <t>a33c5731-c50e-4ad2-9f82-a4cf8cf3ceeb</t>
  </si>
  <si>
    <t>f0163399-bc58-4c04-a8fa-7d94c13536f0</t>
  </si>
  <si>
    <t>4f52aad6-d321-483d-a904-ded4c1028252</t>
  </si>
  <si>
    <t>5e132492-45f4-4e1d-90db-25d6d1bdd459</t>
  </si>
  <si>
    <t>64d09ef8-952c-4370-8cec-d28fee117b38</t>
  </si>
  <si>
    <t>1d67c0ac-9a30-44ef-bc23-929baddbaa29</t>
  </si>
  <si>
    <t>859a2e51-61a5-4e90-a1b1-bd233b4177a8</t>
  </si>
  <si>
    <t>44d3847f-ca16-4e46-a378-1fccfed5109f</t>
  </si>
  <si>
    <t>6a7c58fb-cc32-443f-9198-6bf8f6b46718</t>
  </si>
  <si>
    <t>db933d68-34f4-4566-ad5d-e7f6b9e9ad8c</t>
  </si>
  <si>
    <t>71909427-57e8-4af5-a269-d948b088a530</t>
  </si>
  <si>
    <t>bda6fac1-26ec-48fa-9d50-6c335f9822c3</t>
  </si>
  <si>
    <t>4625f92b-f1bb-4d6e-a0f0-e29f6520e0f9</t>
  </si>
  <si>
    <t>36530e9e-1a2a-44d9-8b2c-7eda8bc0ac92</t>
  </si>
  <si>
    <t>0904bb75-c04c-480b-90d2-50aecfb3c67c</t>
  </si>
  <si>
    <t>1f765cda-731b-4c1a-a99d-c938239eacb8</t>
  </si>
  <si>
    <t>73410bbd-f594-4cde-bdeb-6114dae9303d</t>
  </si>
  <si>
    <t>6525ec55-cf1a-429f-bb0d-d4df916a35df</t>
  </si>
  <si>
    <t>03e03d12-29ae-4960-954e-855565676cf3</t>
  </si>
  <si>
    <t>81982082-908c-4065-8722-dbd3d66a933e</t>
  </si>
  <si>
    <t>42e6ef7a-40d9-47f0-89f9-982bb03316cc</t>
  </si>
  <si>
    <t>d0849155-3c86-4bcf-94a3-34c53a87ddf5</t>
  </si>
  <si>
    <t>55fa4fef-0c0d-4e57-8001-87a0d5ae0c4e</t>
  </si>
  <si>
    <t>81b4fbeb-0f4c-441c-9749-7bc775a05c54</t>
  </si>
  <si>
    <t>795a2798-8bf7-4181-95e5-6f56c378a59d</t>
  </si>
  <si>
    <t>11a2e310-1038-4a19-8cc3-ddda21c5a28b</t>
  </si>
  <si>
    <t>1e73927e-4183-48a0-9f62-c5b5d3889912</t>
  </si>
  <si>
    <t>2a1569f0-e4d0-4e3d-97e3-dfd0bba523c8</t>
  </si>
  <si>
    <t>9d6cc5f7-7e42-464c-bf2a-0fcc6db3c749</t>
  </si>
  <si>
    <t>486b1179-b84e-428a-93fa-ede2e23791d7</t>
  </si>
  <si>
    <t>1b720974-d6e7-4990-b303-c6aad36d1c40</t>
  </si>
  <si>
    <t>4529d6fc-9298-4b76-9b5c-e9a245e6143c</t>
  </si>
  <si>
    <t>b766dde5-49b8-4daf-8aba-78d69efd84ae</t>
  </si>
  <si>
    <t>a019f77e-2d12-4ac2-8cda-94acddea75c5</t>
  </si>
  <si>
    <t>7417f035-b1c2-4a3a-ba4e-fefdcd261601</t>
  </si>
  <si>
    <t>71bf8253-3056-4299-a3eb-b48b97e2b2d1</t>
  </si>
  <si>
    <t>fd3ad8a3-c648-4e54-b312-f4883e8b14e4</t>
  </si>
  <si>
    <t>9b03fbe2-5169-4ac7-8983-c9efdc929784</t>
  </si>
  <si>
    <t>18abe0f3-fd37-4ee8-8af0-da3a52a6a95d</t>
  </si>
  <si>
    <t>73cb0bc7-9ac1-45ed-94de-91afc331c2d1</t>
  </si>
  <si>
    <t>d8299346-ffbc-40b9-9f44-c69d8439ba6f</t>
  </si>
  <si>
    <t>b55d3a99-8a8e-4ecd-abf3-8d41283d07ee</t>
  </si>
  <si>
    <t>39670733-a38a-408b-b98c-6c76892595fb</t>
  </si>
  <si>
    <t>1577f56f-2160-4d64-be07-c823bc7ef2c4</t>
  </si>
  <si>
    <t>29db7eb7-ee73-4bf4-9b6f-45d8e9980144</t>
  </si>
  <si>
    <t>67718e51-52ce-4e6d-8672-19a00d78bdbe</t>
  </si>
  <si>
    <t>d4f72df7-e528-4219-a149-4b0bceed575a</t>
  </si>
  <si>
    <t>4eccaf1e-0677-4026-86f0-83cdb35d148f</t>
  </si>
  <si>
    <t>ecc68a98-1004-463d-8b6b-7dbbb21c00ed</t>
  </si>
  <si>
    <t>a8ad9caa-fe41-462b-b3f2-0d70cab8c0a2</t>
  </si>
  <si>
    <t>e8e504b1-2985-4785-8331-3231b5393b91</t>
  </si>
  <si>
    <t>b3bf78bd-3792-4093-87db-f7a2f3c21754</t>
  </si>
  <si>
    <t>e238a1c3-7b73-4064-8971-ca8dc5d938e9</t>
  </si>
  <si>
    <t>19a48c53-cdc2-4f1b-9a50-3eb5a48c2132</t>
  </si>
  <si>
    <t>cd48ce1d-c134-4769-98c6-7287474ee869</t>
  </si>
  <si>
    <t>004408bc-0e8e-4d1d-ad75-21371666a7e5</t>
  </si>
  <si>
    <t>871bd9d5-197a-4766-9c2f-8b127e2c1f8a</t>
  </si>
  <si>
    <t>458eac55-e553-4bc2-a1d3-f3373575a5c4</t>
  </si>
  <si>
    <t>4ec5c27e-fb9b-4201-a020-cb83243f335c</t>
  </si>
  <si>
    <t>d84397cf-2f3d-4f8e-820c-02bd261274fd</t>
  </si>
  <si>
    <t>d56a219d-1525-4748-a7ed-51952b89877d</t>
  </si>
  <si>
    <t>43827c48-c7be-4562-a62e-34d3118853df</t>
  </si>
  <si>
    <t>4e0a514a-f472-496e-b69e-c24b56dcabe5</t>
  </si>
  <si>
    <t>75b28a0e-d5f5-42ee-a4d9-fb5cb93840fd</t>
  </si>
  <si>
    <t>346f7947-dc82-4209-b49b-490295e353b8</t>
  </si>
  <si>
    <t>6569d618-cb7b-4e2e-a9a4-7e8a1f0d08f7</t>
  </si>
  <si>
    <t>5edcc349-b737-4753-beb0-7ca66dabf9b8</t>
  </si>
  <si>
    <t>3529786b-085b-4680-b1f3-9418901025b3</t>
  </si>
  <si>
    <t>d96050d8-d2fc-4d88-bd5a-f3b7c0f705b0</t>
  </si>
  <si>
    <t>223ad39a-4735-4ecf-9a36-636059876904</t>
  </si>
  <si>
    <t>0060eb27-ee58-4762-90f4-c3fd1c26c086</t>
  </si>
  <si>
    <t>966d80bd-67be-4ccf-babb-49dacacd4a80</t>
  </si>
  <si>
    <t>230429fa-7a56-4033-86e6-301ad5f339f9</t>
  </si>
  <si>
    <t>40ba7743-cc5d-4d13-b6ff-1d512b43d981</t>
  </si>
  <si>
    <t>60c6de91-827c-4a67-9158-dcc507abb67c</t>
  </si>
  <si>
    <t>ea6f0c75-cbb5-4f27-8ed2-f3282d7022f3</t>
  </si>
  <si>
    <t>0e722359-d074-4cc3-b08e-f4d106b0b1a0</t>
  </si>
  <si>
    <t>a028e91d-0850-4779-8984-ac6cd2492f51</t>
  </si>
  <si>
    <t>ae748410-0a94-497f-be5a-1d3f6ea1d77a</t>
  </si>
  <si>
    <t>832141e6-6310-4abf-b323-3be6389de9c9</t>
  </si>
  <si>
    <t>21508e1e-129b-4b6c-873e-f5dc7489c2ef</t>
  </si>
  <si>
    <t>afd2006a-89d2-428a-92f3-fac4f2cc3238</t>
  </si>
  <si>
    <t>592dda17-6454-4ec3-bf7a-05abdacc9790</t>
  </si>
  <si>
    <t>2e5b5811-1ecc-4030-a5c2-15d5b75e9252</t>
  </si>
  <si>
    <t>577ae2c8-c985-4cce-b81c-53e1d30aecd3</t>
  </si>
  <si>
    <t>7a58fb7f-70e2-46f7-a936-7439f8f40ce7</t>
  </si>
  <si>
    <t>2c0a6c0b-5292-41aa-aea7-53ce91354ae4</t>
  </si>
  <si>
    <t>256f7a82-dea7-4216-b55f-897ec1bf9799</t>
  </si>
  <si>
    <t>e4f70f39-9f84-447b-993e-547a770f8109</t>
  </si>
  <si>
    <t>1b7a09c1-7923-4f86-ae1c-aade1002b2ca</t>
  </si>
  <si>
    <t>f65984d8-20ae-4913-a20e-9bace6281ba6</t>
  </si>
  <si>
    <t>3f3d36bd-ebc9-4797-80c6-223d8f0a54c4</t>
  </si>
  <si>
    <t>d77fa66b-4d87-4c70-a1d0-bf736042fd07</t>
  </si>
  <si>
    <t>8c6e3723-9f68-4480-ac34-8332815351ed</t>
  </si>
  <si>
    <t>f56dcb02-cdc4-44cc-b68f-553399cbd91e</t>
  </si>
  <si>
    <t>bd6dc54e-87e8-41b2-889d-f75daf7f702c</t>
  </si>
  <si>
    <t>07849950-448a-4d2c-a08d-8c563bd28dca</t>
  </si>
  <si>
    <t>edfcc699-014c-415e-af67-9da9aa1ee315</t>
  </si>
  <si>
    <t>e0d62cee-400d-436b-af2f-d274f83f95c6</t>
  </si>
  <si>
    <t>e2a70089-2553-4f68-8d32-1584cbadfdff</t>
  </si>
  <si>
    <t>9363c8c7-57c2-4243-856a-9bf93495ae60</t>
  </si>
  <si>
    <t>58b387b1-0aef-429b-9347-7a45a637838a</t>
  </si>
  <si>
    <t>505f789d-813b-4825-b592-ed61b350566a</t>
  </si>
  <si>
    <t>d7e1a30c-cfed-417b-9d76-0bafeb34beba</t>
  </si>
  <si>
    <t>db23d939-4c26-4aa8-8bda-f5e3dffcd456</t>
  </si>
  <si>
    <t>d54e6b11-4e24-4abe-bcde-26d0c9930d6e</t>
  </si>
  <si>
    <t>13c4a52e-da23-4498-ac10-dd1021d0f77c</t>
  </si>
  <si>
    <t>6a2f4fb9-52db-4148-867b-44d30d82f8d2</t>
  </si>
  <si>
    <t>74149445-6e94-498c-a899-3e4f43ba988f</t>
  </si>
  <si>
    <t>11de0b7a-9828-43ba-9bdd-96b04d8e33c3</t>
  </si>
  <si>
    <t>5c47425b-493f-47e7-b7d8-b0a5718e1669</t>
  </si>
  <si>
    <t>0413226c-f26e-4331-9000-e06a740c5f97</t>
  </si>
  <si>
    <t>9c92f53b-886b-4df8-b8ac-0b689ef2a1f6</t>
  </si>
  <si>
    <t>7fd04b96-2087-48b9-b4b0-35fe6470eb84</t>
  </si>
  <si>
    <t>592b3fd4-0cfc-4747-822f-d5670bd9a2b6</t>
  </si>
  <si>
    <t>61fd4f8f-7563-4e7f-80ca-36510dff5072</t>
  </si>
  <si>
    <t>55cfac1b-14df-4bde-8223-127aa0360460</t>
  </si>
  <si>
    <t>7e14bfc7-860f-46be-974c-47d6f59189c5</t>
  </si>
  <si>
    <t>af621978-c70e-4ead-8ba8-13e1cc9afc40</t>
  </si>
  <si>
    <t>c2c56fbb-87b3-4c2f-a734-b40c93c8f9b1</t>
  </si>
  <si>
    <t>174f124e-c094-4ba9-a706-c5d89aa20763</t>
  </si>
  <si>
    <t>f3c6fe86-ff92-44ae-b958-18a8231402f1</t>
  </si>
  <si>
    <t>d5544cf5-f885-4752-9393-6517276a2faf</t>
  </si>
  <si>
    <t>81354444-f037-4065-a468-8083990b717d</t>
  </si>
  <si>
    <t>3bc02f54-47d1-499a-9319-a946c992a67e</t>
  </si>
  <si>
    <t>390bc2d9-e9a9-44ea-b602-381014b1e6ea</t>
  </si>
  <si>
    <t>32cb2d14-1f4e-4827-a97a-a311b756f8c7</t>
  </si>
  <si>
    <t>352276c7-3d45-4c4f-84a6-3016599045a0</t>
  </si>
  <si>
    <t>6b130eac-6051-4d6d-b28f-cb686e4504e7</t>
  </si>
  <si>
    <t>17a66919-d67c-40ef-921c-63271f8e065d</t>
  </si>
  <si>
    <t>b098c745-4e37-4c56-a041-6917f5b5ecc9</t>
  </si>
  <si>
    <t>1cdc7874-a714-411b-8c2f-1af02a79754f</t>
  </si>
  <si>
    <t>3aecd80c-7e60-465b-aeda-6042a785a260</t>
  </si>
  <si>
    <t>f0d5fe8d-4c16-4419-bc97-12800fbf131c</t>
  </si>
  <si>
    <t>3b86c5c1-7091-4c52-80bb-b4468c51494b</t>
  </si>
  <si>
    <t>c6fd37f9-ecb0-464c-a557-7a970e8a7df6</t>
  </si>
  <si>
    <t>515db8db-402e-43e9-beb4-e735f1030c5f</t>
  </si>
  <si>
    <t>d3ee4111-f383-4524-aba6-8860fbdc5e39</t>
  </si>
  <si>
    <t>5436b76d-ff37-46b9-872a-73b33dc1e2e7</t>
  </si>
  <si>
    <t>50b85590-7c3c-4f96-b2be-28eb8b7f0827</t>
  </si>
  <si>
    <t>3d47951c-384a-43bb-8cfc-a52d18604829</t>
  </si>
  <si>
    <t>f003795a-5151-4c86-8dba-d23db8c16fec</t>
  </si>
  <si>
    <t>2c6d2161-304d-4898-8a48-b4836eeb85f9</t>
  </si>
  <si>
    <t>60cdd74a-ff61-4ab2-b413-3e56906f335e</t>
  </si>
  <si>
    <t>3b718aeb-dd30-4464-a17f-56629e1a735b</t>
  </si>
  <si>
    <t>0bd655ce-a79e-4ff9-a56e-b36dbc9468f5</t>
  </si>
  <si>
    <t>d3e44aec-2e6a-4bc9-b816-9bfa725be609</t>
  </si>
  <si>
    <t>302c8f66-277c-457d-aa9f-69744372fefe</t>
  </si>
  <si>
    <t>b33a6724-9920-4145-8e90-2a0d2698eeb5</t>
  </si>
  <si>
    <t>5595e390-e0d5-4be9-88cd-77c6d6a5d2d2</t>
  </si>
  <si>
    <t>65e75b9e-df9b-4720-b24a-92b0592faf42</t>
  </si>
  <si>
    <t>32838f2f-d455-4068-9ceb-e273fbc9e381</t>
  </si>
  <si>
    <t>6d18c97b-e40b-4fb0-b66a-850207337590</t>
  </si>
  <si>
    <t>0f859ad6-a5c3-40fb-9c43-399d0ff8cbdc</t>
  </si>
  <si>
    <t>9b9409de-f3d7-4041-81a7-fd87dac1d17c</t>
  </si>
  <si>
    <t>42bdf9a3-9a6a-458a-a1ad-d32879365357</t>
  </si>
  <si>
    <t>1e5f2ada-c91d-47e9-a1df-f002bd2d58a8</t>
  </si>
  <si>
    <t>296a1913-0b74-45af-aabe-609ec727144f</t>
  </si>
  <si>
    <t>671519cb-1ef8-4164-8779-186e225c4544</t>
  </si>
  <si>
    <t>9e1e6823-9398-454e-8e00-48b94d65f38c</t>
  </si>
  <si>
    <t>6d93a4e1-3938-4dfc-aecf-18cee8cc2e53</t>
  </si>
  <si>
    <t>33472a1f-b82e-4293-9249-29f705fdf6c0</t>
  </si>
  <si>
    <t>c3b12a05-16bb-437a-ba71-8a5fb749fa94</t>
  </si>
  <si>
    <t>2b3f215b-cb8f-4fce-af3e-3970a607f7e0</t>
  </si>
  <si>
    <t>128f39e0-73d9-47f5-a206-abf9ef6958bb</t>
  </si>
  <si>
    <t>c903af0a-fdeb-46c4-b04b-32462f88a1a1</t>
  </si>
  <si>
    <t>51b5d34c-f8a5-4d78-8421-91dc03ebf06e</t>
  </si>
  <si>
    <t>d96d9c96-9405-4c9c-ace4-f8eebad26118</t>
  </si>
  <si>
    <t>b1d2b8b9-779d-4c3e-84f1-1af439acbbab</t>
  </si>
  <si>
    <t>d31a29e9-55a2-480f-87ca-ed765da8eb37</t>
  </si>
  <si>
    <t>74757563-cd9b-488b-9d0e-641ad4cc0361</t>
  </si>
  <si>
    <t>61c9c136-75e5-4bd9-bbb5-6aba35979304</t>
  </si>
  <si>
    <t>3bc38e82-ce23-43ec-a1ee-b8caaddd71f2</t>
  </si>
  <si>
    <t>fe3112ae-5034-4c7e-bb66-1d99d4f60516</t>
  </si>
  <si>
    <t>85d63277-15ab-4249-be70-90c2eb9209e8</t>
  </si>
  <si>
    <t>cf5ebecb-c22a-4cae-a7ed-a38188021bfb</t>
  </si>
  <si>
    <t>d811c4e4-92d0-4353-8669-97428b3c6781</t>
  </si>
  <si>
    <t>e6340d8f-5801-40cd-ad53-541131503579</t>
  </si>
  <si>
    <t>97d5437d-ec04-4cf8-8e05-668e4c8c9506</t>
  </si>
  <si>
    <t>091aa59a-04ef-454f-9242-7212439b0385</t>
  </si>
  <si>
    <t>e23edc47-0d49-4bba-9fb6-7bc53181861a</t>
  </si>
  <si>
    <t>5b0d1e2a-8ee8-4938-8dec-78c321a438dc</t>
  </si>
  <si>
    <t>e387b7aa-b6db-4dab-896c-22bda0904326</t>
  </si>
  <si>
    <t>22d486e9-4a28-4ce4-9954-fb053fa1d07a</t>
  </si>
  <si>
    <t>ca398e08-3acf-4b1b-bf88-dce651910fe3</t>
  </si>
  <si>
    <t>d23b108a-895e-4f8a-824f-1ae117404239</t>
  </si>
  <si>
    <t>7bcb095a-935e-4c47-9cdc-fd9475e2fcd6</t>
  </si>
  <si>
    <t>2d3c7577-d769-4b23-975f-638ae2f5c086</t>
  </si>
  <si>
    <t>ef7ea8fb-3451-462c-b272-984622263bd7</t>
  </si>
  <si>
    <t>d4569651-3d02-43d2-8edd-8885cc83b53a</t>
  </si>
  <si>
    <t>b4576232-30e4-4db0-b3bb-6a26fbb1a0c4</t>
  </si>
  <si>
    <t>19c785b1-aca5-4246-a362-74739262962e</t>
  </si>
  <si>
    <t>f45cabd0-6e22-4840-969e-0114c528267c</t>
  </si>
  <si>
    <t>e11c9807-a0b5-4722-b409-4161c8839ee9</t>
  </si>
  <si>
    <t>7c4d87ef-5b7a-4ac0-a40d-e790aa54a8a6</t>
  </si>
  <si>
    <t>218d50d0-a8a3-4d8f-8916-0c40f6d131ed</t>
  </si>
  <si>
    <t>e7d33c19-db8e-4690-a1b4-1e9942a8e86b</t>
  </si>
  <si>
    <t>8644ad5e-aa4b-4d07-90d2-fe23ef75b21d</t>
  </si>
  <si>
    <t>15a4721f-62b8-46c1-98df-893921622e37</t>
  </si>
  <si>
    <t>18576103-c7c0-444d-8ebe-a9b13d55604f</t>
  </si>
  <si>
    <t>725f40c7-72e6-4860-b803-0d53732c4b2a</t>
  </si>
  <si>
    <t>f21a785c-a179-49c1-989b-21d1fca02ef3</t>
  </si>
  <si>
    <t>ee669488-41a1-43a0-806e-15a5dff02082</t>
  </si>
  <si>
    <t>47844493-ea04-492a-bc47-fae4c0250028</t>
  </si>
  <si>
    <t>458801b4-8023-464d-8818-26368d71f6fd</t>
  </si>
  <si>
    <t>6c035790-7e7f-4424-bbb7-4e825746db1b</t>
  </si>
  <si>
    <t>23053926-c2c7-4b19-8214-3743ca763a1f</t>
  </si>
  <si>
    <t>c3768a89-1413-4ebe-b719-cec14b7de328</t>
  </si>
  <si>
    <t>59ef926a-b921-462c-b78a-9cb6cdd4030d</t>
  </si>
  <si>
    <t>c3adb4ee-a73e-4c5a-9a3d-f4e9730e2cad</t>
  </si>
  <si>
    <t>c84d9ac9-7315-4e62-aeb8-8423c7fc4002</t>
  </si>
  <si>
    <t>4c4ba26e-12c8-4d70-8a48-5b784f2de8ee</t>
  </si>
  <si>
    <t>3e59ae88-542d-4f91-bcf0-ea5bf3426ebf</t>
  </si>
  <si>
    <t>9c10a4db-ecf4-46be-b7f3-6caf5c024947</t>
  </si>
  <si>
    <t>875f023b-01d7-4fd6-928f-8a3ab3a1c403</t>
  </si>
  <si>
    <t>655ec79c-721a-4a37-8d17-cc962aead698</t>
  </si>
  <si>
    <t>764e10dd-80b6-4e9a-a240-9b49ded1f947</t>
  </si>
  <si>
    <t>c4fe4a60-3a50-40b8-946b-f84168986bb4</t>
  </si>
  <si>
    <t>4677868a-3344-4a55-894b-da113efdb952</t>
  </si>
  <si>
    <t>d7702308-016d-4ccb-a5a4-77ad074e5088</t>
  </si>
  <si>
    <t>ada400cc-e430-464d-ba6f-e46ce7a78c3b</t>
  </si>
  <si>
    <t>c8295021-a414-41e2-a704-53924b9d3c4d</t>
  </si>
  <si>
    <t>94cd9084-b662-4c80-bc2f-2528b09ed6d6</t>
  </si>
  <si>
    <t>afd06e3f-b963-4862-aed5-065780affa5d</t>
  </si>
  <si>
    <t>2f4e273c-174d-48fd-a25c-6bd050750c03</t>
  </si>
  <si>
    <t>8baf981e-efa5-49cd-9175-be2c46d424c1</t>
  </si>
  <si>
    <t>75a5015f-5297-431a-9bdc-0fd0ce8a7fcd</t>
  </si>
  <si>
    <t>aa40f716-066e-406a-b40d-c579a219283b</t>
  </si>
  <si>
    <t>348ff526-3bca-4e0f-9f20-e870dcf3c4ea</t>
  </si>
  <si>
    <t>399413fb-4e1c-4146-aff2-6a635c7739ee</t>
  </si>
  <si>
    <t>1ccf4176-c7e0-4a6c-a6df-5297b0ff0f59</t>
  </si>
  <si>
    <t>66500a7a-d158-43ec-acdc-7d07fddc7df4</t>
  </si>
  <si>
    <t>7f2b893b-318e-49c7-83d1-a5dbae8b2aff</t>
  </si>
  <si>
    <t>2036d0ba-21d8-4a11-a6da-fe9529ecf877</t>
  </si>
  <si>
    <t>e2b39117-2cdc-4840-8e5f-a9e7e4577a51</t>
  </si>
  <si>
    <t>b474f496-90d2-4f3d-9455-c7d65b15dee1</t>
  </si>
  <si>
    <t>07520089-afa9-492a-98b5-e0de3e18c93a</t>
  </si>
  <si>
    <t>62a27dc0-d4c5-4e67-be51-914574d982ce</t>
  </si>
  <si>
    <t>5c011160-388e-4964-9858-da35d96d0aac</t>
  </si>
  <si>
    <t>8fcc59bb-6c2b-4a54-8cc6-7a5e49501e9d</t>
  </si>
  <si>
    <t>3295c9f9-e106-4f6a-af05-593d7f7d87dd</t>
  </si>
  <si>
    <t>3e0e73fe-bf8d-4899-b308-68492f9d74e5</t>
  </si>
  <si>
    <t>2758afed-f933-441d-a039-6312945f4d36</t>
  </si>
  <si>
    <t>d159ab14-d130-4c30-92b0-66c9cead5828</t>
  </si>
  <si>
    <t>9b98dbfe-e438-43a4-a305-0ae3ad060733</t>
  </si>
  <si>
    <t>7fdcadac-d56e-4f5d-997e-9f23b1397c7b</t>
  </si>
  <si>
    <t>3b3dad0f-c97a-43c5-8c7e-7a41c3e29486</t>
  </si>
  <si>
    <t>0bd9ccb1-86e6-40ec-9afe-81dac9a0a21b</t>
  </si>
  <si>
    <t>f974eb35-2d30-4114-92e7-a154be414987</t>
  </si>
  <si>
    <t>8ae4fbda-b5b8-4996-bacb-aa69d8346a7d</t>
  </si>
  <si>
    <t>6a05e909-55be-4cf2-880a-53ddc2393000</t>
  </si>
  <si>
    <t>977ef8f7-4829-4d6a-9388-d8eb42342168</t>
  </si>
  <si>
    <t>3519991e-a894-4c28-bde1-4ea15c0348cc</t>
  </si>
  <si>
    <t>231c9c80-9ec8-47cd-9e5b-b0a89cfabf97</t>
  </si>
  <si>
    <t>29f19551-5395-4a50-94a0-d01d1146d2a5</t>
  </si>
  <si>
    <t>6a6d611a-8a0e-4044-84cf-9a3ff1d06173</t>
  </si>
  <si>
    <t>b3fba644-8281-4ccb-8c3b-e848a265dd10</t>
  </si>
  <si>
    <t>7ff4a5d8-b726-4890-bd2b-daf041ca5879</t>
  </si>
  <si>
    <t>0c8c9ae8-f31b-4335-b495-ba3561a87be9</t>
  </si>
  <si>
    <t>a129fcfe-5f8d-4d40-934d-3730744e9dce</t>
  </si>
  <si>
    <t>9110c2a9-ea9f-4300-a44b-82e12c400b81</t>
  </si>
  <si>
    <t>d8ba12de-ac30-4eb0-85cb-f6d8f5b94a39</t>
  </si>
  <si>
    <t>33b80c1d-a55b-46df-9754-646c89729da7</t>
  </si>
  <si>
    <t>8da0577c-ee09-44b1-8e39-7225d6c0a185</t>
  </si>
  <si>
    <t>62fd6431-d43a-4842-a8b1-366b8730a8ee</t>
  </si>
  <si>
    <t>4692560a-6f3c-403a-ac2b-c48b98f8cb15</t>
  </si>
  <si>
    <t>2c7ca8cf-5026-4d3c-b680-b56381fcbd29</t>
  </si>
  <si>
    <t>894336b8-9c4e-491e-a4ed-a4580ae92633</t>
  </si>
  <si>
    <t>9a11079e-1ff1-483a-a916-a38bcb4c1c15</t>
  </si>
  <si>
    <t>fd8ad70f-34c6-4f90-a378-74012812d683</t>
  </si>
  <si>
    <t>f5c5d25a-a3fb-4e71-aebf-bad96a75a192</t>
  </si>
  <si>
    <t>54293d99-c003-41bb-bf19-0ff9651c419c</t>
  </si>
  <si>
    <t>b5bd63db-dc63-4d9e-b06d-c343947c2e17</t>
  </si>
  <si>
    <t>3138ffec-5aea-4b48-8716-8611366cb3d5</t>
  </si>
  <si>
    <t>cf85193a-e057-467d-b769-3bb4ace39c71</t>
  </si>
  <si>
    <t>19d2b3fc-02a9-4ac5-9e2c-d9d917c332c0</t>
  </si>
  <si>
    <t>43c22992-000c-4cbd-95fd-84b109c017aa</t>
  </si>
  <si>
    <t>07debfaa-e341-409b-a741-0a784eb93cc3</t>
  </si>
  <si>
    <t>790537cb-67d8-4e8d-9555-82b26b6d448f</t>
  </si>
  <si>
    <t>86ee0c22-32e9-4782-9f05-ec5e5d2b7f1f</t>
  </si>
  <si>
    <t>520fa5d4-1719-415f-a019-f73266e08506</t>
  </si>
  <si>
    <t>acbf21c9-67d7-4e21-bbc5-2b8919139936</t>
  </si>
  <si>
    <t>b95661dd-1997-4481-a3c0-a2432ce5f24c</t>
  </si>
  <si>
    <t>0c5f23e8-043f-4b3f-86f9-dfbf8463ea5d</t>
  </si>
  <si>
    <t>6c5a8389-a21d-4e67-bf3b-ee71997b898d</t>
  </si>
  <si>
    <t>0bfc5a5e-cfce-4bbd-94bc-92049b7909bc</t>
  </si>
  <si>
    <t>0d268963-d157-44b0-9349-a7d0c2b0b75a</t>
  </si>
  <si>
    <t>a75eb486-0aa9-4dbb-9e91-ef0018e1ffd0</t>
  </si>
  <si>
    <t>b8a589e5-7017-4a9c-87db-0e06d34274d8</t>
  </si>
  <si>
    <t>e0b992ff-6ecd-4cbe-852b-c2ec72108c04</t>
  </si>
  <si>
    <t>89247fc7-49d9-456d-a556-17280d3704b4</t>
  </si>
  <si>
    <t>82e8b72f-f606-4458-b086-e3301a8abe83</t>
  </si>
  <si>
    <t>155381f7-66d7-44fe-9051-6a943a3ba789</t>
  </si>
  <si>
    <t>081e66f0-58e9-41a3-add2-938e0c0cbc28</t>
  </si>
  <si>
    <t>4fda81ff-bea5-4c14-8409-d4cb1003c9e3</t>
  </si>
  <si>
    <t>30089f86-391b-45ca-894e-d7294f7740b8</t>
  </si>
  <si>
    <t>277e8061-5a25-4e90-a4ed-5090a255089c</t>
  </si>
  <si>
    <t>0cbecffb-7a6a-45f3-ba94-7705a69ccd89</t>
  </si>
  <si>
    <t>2aca652a-1c65-4fa2-b980-8222d03895c2</t>
  </si>
  <si>
    <t>4817818c-314d-4e37-a432-6e74d8591d36</t>
  </si>
  <si>
    <t>bc13f46a-9140-4a02-a5f2-7b2e3e2d24d9</t>
  </si>
  <si>
    <t>7bdcc4ca-4177-46ac-95ff-59298dd761d8</t>
  </si>
  <si>
    <t>9d8d4e6d-0ce1-4f9a-985f-a958f9cb535c</t>
  </si>
  <si>
    <t>f96a0cbc-1583-4f20-8ba6-69f444df66b3</t>
  </si>
  <si>
    <t>46808306-b175-47b3-9e73-8703b6a780d2</t>
  </si>
  <si>
    <t>bfd7a423-6994-4ad6-854f-b8b11ded9ba0</t>
  </si>
  <si>
    <t>af0214be-548f-4614-8e92-2e04c7c20152</t>
  </si>
  <si>
    <t>e7f89546-4195-4d09-ac23-4ef23d6bff40</t>
  </si>
  <si>
    <t>c23bb393-21ea-4a2d-abca-6c2afeeb5e41</t>
  </si>
  <si>
    <t>f00d6817-b12e-4894-9a76-a6c894f09e7d</t>
  </si>
  <si>
    <t>df7b79ca-ae27-4716-9f44-2da8dbe2bc96</t>
  </si>
  <si>
    <t>5366c490-8e73-495d-b142-72a9b3447cd7</t>
  </si>
  <si>
    <t>638c415d-25e5-42b3-8c39-5c64772c8cf1</t>
  </si>
  <si>
    <t>2f835c97-cc60-4f44-814b-40b7ac860452</t>
  </si>
  <si>
    <t>a1abc832-3ff3-4f3a-8e4d-cbf96e7da59a</t>
  </si>
  <si>
    <t>93e35c82-dd7c-4fdf-a816-4025f748add3</t>
  </si>
  <si>
    <t>ff266744-5fb5-496b-a366-ed9b237a8c69</t>
  </si>
  <si>
    <t>f7f002dd-31cc-47f6-954d-c28b0e4639d2</t>
  </si>
  <si>
    <t>e8f4fa29-9bfd-440c-9695-3f62d76db994</t>
  </si>
  <si>
    <t>026faaae-d7e7-45d6-8ba8-26445140cd8f</t>
  </si>
  <si>
    <t>fb3521f9-fe49-47d4-9310-32b1c33b66d8</t>
  </si>
  <si>
    <t>d4e4ab0f-dd85-4d74-9659-8a602eaf3987</t>
  </si>
  <si>
    <t>5650cd96-cb3a-48c3-b9ae-0f60d3e14832</t>
  </si>
  <si>
    <t>4a1a5d25-a435-4fa4-a60c-0d709708edd7</t>
  </si>
  <si>
    <t>b910ba08-3675-4804-ad4c-b04171752528</t>
  </si>
  <si>
    <t>d3cdac7a-7132-4e4c-b844-3d27eb83c3e1</t>
  </si>
  <si>
    <t>f85cac69-fcdc-42c1-a06e-7bb9c7118f4e</t>
  </si>
  <si>
    <t>e9559790-7e03-46a8-ade8-6bd55e04db65</t>
  </si>
  <si>
    <t>ad075496-6db3-4757-9bd9-bd3dffc7aa7c</t>
  </si>
  <si>
    <t>e65b1a3a-b652-4447-8f59-dc26d94a7a95</t>
  </si>
  <si>
    <t>0d60199a-340b-4f2f-8d92-856c3853eb08</t>
  </si>
  <si>
    <t>14d807d4-4de0-4847-ab5f-86347d3e6351</t>
  </si>
  <si>
    <t>01e298c2-4e4a-4755-98a9-484a545693e2</t>
  </si>
  <si>
    <t>59f13cbd-8b74-4abd-8b3e-bffaea4b56c5</t>
  </si>
  <si>
    <t>d3f666dc-e132-4d02-a38f-2344cf9deebe</t>
  </si>
  <si>
    <t>f98a2446-c1cd-4336-a3d3-925e34cb8e96</t>
  </si>
  <si>
    <t>060a8f3c-fc25-4ab2-a48a-886558bd68ca</t>
  </si>
  <si>
    <t>9555cd3f-b154-48d5-9530-afcfacff2981</t>
  </si>
  <si>
    <t>359f3445-1f2c-4c59-8c47-3e3c07d2a468</t>
  </si>
  <si>
    <t>2add0b2c-8b35-4465-917d-64060094257b</t>
  </si>
  <si>
    <t>efd8ff66-a3f2-4ab1-b290-7f3c2c387532</t>
  </si>
  <si>
    <t>e4c4a57c-6266-4a93-b32e-a84b79c58cc0</t>
  </si>
  <si>
    <t>9d4695ca-2701-4944-8c9f-28848a329de8</t>
  </si>
  <si>
    <t>00610cc6-f219-4265-877f-ced693a3a917</t>
  </si>
  <si>
    <t>996237dc-3680-4507-b56e-fbb3ff89064d</t>
  </si>
  <si>
    <t>3362f143-8aec-4a41-b4d6-0728216040ac</t>
  </si>
  <si>
    <t>d29365da-232c-4548-bec0-78a196435272</t>
  </si>
  <si>
    <t>192d4993-10c1-4705-88a0-ec9715a4019a</t>
  </si>
  <si>
    <t>0f9d6466-48ca-4b52-b478-f23cb8416ed4</t>
  </si>
  <si>
    <t>eb44a279-79a0-493e-997a-588dd4091ca4</t>
  </si>
  <si>
    <t>24543bc8-82f7-48c4-abf9-f59f549b9ac5</t>
  </si>
  <si>
    <t>5e1f7f48-c33c-4658-b9ef-ab78e3f09d71</t>
  </si>
  <si>
    <t>54a4795b-c908-47c6-875f-648acd096f57</t>
  </si>
  <si>
    <t>85e8e4b3-5c55-4ac7-b81e-ee54972e144f</t>
  </si>
  <si>
    <t>c65d8346-ed1f-4649-9050-5444c685bceb</t>
  </si>
  <si>
    <t>9152a66e-3222-4d69-92e0-c9d81639be13</t>
  </si>
  <si>
    <t>c40639ce-13f4-4368-b890-6301e9fdb4c8</t>
  </si>
  <si>
    <t>41d2656d-e46a-4035-bb04-136dfb43e0f5</t>
  </si>
  <si>
    <t>0f0383b5-55e1-49b6-949f-a86be55c7b64</t>
  </si>
  <si>
    <t>e88b473e-bb9a-4329-96bf-5a8503daf394</t>
  </si>
  <si>
    <t>82262492-f1b5-4928-b506-7fc6696223c5</t>
  </si>
  <si>
    <t>06f730db-2d6a-407c-b67a-db9ddadaec1d</t>
  </si>
  <si>
    <t>0b267a14-b4fe-4fd4-9218-b2d841254974</t>
  </si>
  <si>
    <t>816eaa5d-458e-4818-918f-1b49a3392297</t>
  </si>
  <si>
    <t>182fdff0-41f2-4d6b-8a61-f0aa3af62d08</t>
  </si>
  <si>
    <t>99947236-d919-4f78-a11c-85daa3b6dd07</t>
  </si>
  <si>
    <t>c5d0491d-5b29-4b12-b480-308558af2d8a</t>
  </si>
  <si>
    <t>c83ebf11-0e52-4282-adcd-73e268f2fbc0</t>
  </si>
  <si>
    <t>3b0423f4-f407-447a-808e-f84e5246d4bd</t>
  </si>
  <si>
    <t>07033954-a24e-42e8-a023-69225d997cc9</t>
  </si>
  <si>
    <t>40b015c0-8cd0-4276-a04f-6917c0ad61d4</t>
  </si>
  <si>
    <t>108c9018-edb8-4093-89c5-a9914ae0d948</t>
  </si>
  <si>
    <t>a7884829-d773-44bf-8a5d-cc0e081165ca</t>
  </si>
  <si>
    <t>f0887d77-4131-4443-8946-56faf38a1488</t>
  </si>
  <si>
    <t>94c1d5ad-b307-4e69-b158-8141b8d150c7</t>
  </si>
  <si>
    <t>4b3451b1-d1be-4482-8a87-4d3cd3023fc9</t>
  </si>
  <si>
    <t>f4c5b156-b069-40c1-9e83-bb184c622769</t>
  </si>
  <si>
    <t>4defe09e-d93a-4ad8-88b0-5db7498e5181</t>
  </si>
  <si>
    <t>ae8b9c46-06ee-4de0-82af-681fb222ac31</t>
  </si>
  <si>
    <t>d703f480-9711-4ad6-b942-1c557abbb9dc</t>
  </si>
  <si>
    <t>ac74c334-aff3-48d0-b8fe-f2ef2b0c68ef</t>
  </si>
  <si>
    <t>7ba2ab51-e15e-45de-b0c7-abd1dbcee2a3</t>
  </si>
  <si>
    <t>ed342b04-3afa-4f43-a496-368a9142b083</t>
  </si>
  <si>
    <t>a272162a-cb11-46c6-aaad-1eb9fa176ded</t>
  </si>
  <si>
    <t>a778af2a-8bae-4795-9d9f-e83dc95844b0</t>
  </si>
  <si>
    <t>7827f317-ace3-44f5-b892-bfe32e867b2d</t>
  </si>
  <si>
    <t>b2582381-b11a-4810-b532-661eb463d0f0</t>
  </si>
  <si>
    <t>a9dbc6ae-7718-4a97-8fbf-0932a88ad25b</t>
  </si>
  <si>
    <t>a12fc1b3-c963-4520-bb4e-0f2b67d480be</t>
  </si>
  <si>
    <t>de64be2d-fe0d-4be3-98f7-3444b1ef492f</t>
  </si>
  <si>
    <t>a5ff1960-1c1e-491a-8333-0929a8de2443</t>
  </si>
  <si>
    <t>9b626636-dea8-4b01-a212-78d579aad4f4</t>
  </si>
  <si>
    <t>a3847b0d-51ec-40e5-858e-300b407574a2</t>
  </si>
  <si>
    <t>3095ea7c-7bd8-40f7-a11e-802a47cc3bef</t>
  </si>
  <si>
    <t>066cbe57-6023-47cd-b8fd-57a7492a30d7</t>
  </si>
  <si>
    <t>da9b3426-b968-49e0-be69-00fa5d678ad4</t>
  </si>
  <si>
    <t>924a445d-3b0d-4e70-a6e4-1871a7a82aa3</t>
  </si>
  <si>
    <t>966b8548-d5b7-4c0b-bed4-e572f69e9972</t>
  </si>
  <si>
    <t>9af10c9e-a2c0-4278-afcb-4ef01d124b0f</t>
  </si>
  <si>
    <t>9bc75da0-2c4a-4069-b42f-86fa315cfd59</t>
  </si>
  <si>
    <t>7164be50-713f-494a-be02-0ba328cae4d7</t>
  </si>
  <si>
    <t>92d0621a-d8fc-49e5-ada2-b4fc078a49e4</t>
  </si>
  <si>
    <t>eecaa4dc-2ff2-4f07-b8a2-02c1a3e11b17</t>
  </si>
  <si>
    <t>a0dac426-1755-471c-bdba-692545d9b15d</t>
  </si>
  <si>
    <t>80068a4b-f9d8-4571-9a19-ee09bbe8f7ff</t>
  </si>
  <si>
    <t>951b3a20-2d3d-4bc4-8701-d584dcab6364</t>
  </si>
  <si>
    <t>9ccbc7d0-bd74-4cff-b87f-0402f59484eb</t>
  </si>
  <si>
    <t>decf99d7-4b86-4cdc-bc2e-7080a154d692</t>
  </si>
  <si>
    <t>e002a281-e39c-4152-86e2-f34a0ca47269</t>
  </si>
  <si>
    <t>025c16c4-3ad8-4d1a-ad26-79b5d5082c08</t>
  </si>
  <si>
    <t>d711fca9-9cd3-4dfe-a020-6a265807534c</t>
  </si>
  <si>
    <t>c585e324-b950-49e8-866d-64ddaafe5191</t>
  </si>
  <si>
    <t>0730b52c-d691-4f5a-bbee-4067bc2386b8</t>
  </si>
  <si>
    <t>2c578af0-9fa7-45e3-84c1-2c5d15f2a991</t>
  </si>
  <si>
    <t>ec650786-3f4c-4a71-8271-c1aca8699d55</t>
  </si>
  <si>
    <t>ccbb1d36-db86-43f6-8779-18363d3e1159</t>
  </si>
  <si>
    <t>4b156ea8-b41f-4643-b99c-5bbec137fe1b</t>
  </si>
  <si>
    <t>43846ce8-d8b5-445e-ac96-23b57496fddb</t>
  </si>
  <si>
    <t>fda51a48-e048-4fc0-b643-3278748c92ec</t>
  </si>
  <si>
    <t>b56a5dff-2104-4171-8d14-7b7b6a7c7b06</t>
  </si>
  <si>
    <t>a2faa281-53cd-4e90-abfe-93f437def6cd</t>
  </si>
  <si>
    <t>59d73c1f-2661-4306-b7d0-ef277d196234</t>
  </si>
  <si>
    <t>aa305673-45d8-4aa1-8aab-f08e0fddd0bd</t>
  </si>
  <si>
    <t>7473b151-660b-413c-91ef-1ea3452fb391</t>
  </si>
  <si>
    <t>91bf1968-0c7c-487c-942c-12574fa9a700</t>
  </si>
  <si>
    <t>168553db-6959-4d9f-b311-50ff3ba50294</t>
  </si>
  <si>
    <t>6d480291-3c7a-43ff-8c5e-3bfc1a7dfd9b</t>
  </si>
  <si>
    <t>44edf1a9-0492-4394-9440-39d2091c3618</t>
  </si>
  <si>
    <t>2ff312e8-c681-40b8-9eac-661f1c80f85f</t>
  </si>
  <si>
    <t>645d5267-ae36-4d9f-a2b7-6b1b057d5bb4</t>
  </si>
  <si>
    <t>415b8e61-4963-412d-bb0b-43f68a74ee9d</t>
  </si>
  <si>
    <t>0fabd5f1-e5a8-4821-b3f5-530f0e3780c7</t>
  </si>
  <si>
    <t>737a7f17-e568-4f09-93d3-79a3bb928d1f</t>
  </si>
  <si>
    <t>96771b42-4322-4772-b8cf-5af6fa84f1ce</t>
  </si>
  <si>
    <t>67a2c0e4-fb8a-4270-bdbf-6e3b31cb6920</t>
  </si>
  <si>
    <t>8ebe94ff-f928-4402-98a3-580e1f59a4c4</t>
  </si>
  <si>
    <t>e2e06a18-8ddb-435a-99a2-8118f5f120e5</t>
  </si>
  <si>
    <t>3968cfab-c642-4093-90d1-f68f57fa8b57</t>
  </si>
  <si>
    <t>492618a8-0240-4533-ad6f-5f8c6b272506</t>
  </si>
  <si>
    <t>3532a9aa-7932-484a-a9c5-e42f42354b2b</t>
  </si>
  <si>
    <t>480f4a05-719b-4fdf-b1f4-c3769cf92b20</t>
  </si>
  <si>
    <t>554d1d42-63f1-4888-a963-18c24feee5dc</t>
  </si>
  <si>
    <t>093c16c0-3a42-45f0-8c45-76d4003f9db0</t>
  </si>
  <si>
    <t>d0e57b7c-108e-4eb8-a925-bf3b4696b0b8</t>
  </si>
  <si>
    <t>d8852de8-3ebb-48a3-bf28-2c956035f7fa</t>
  </si>
  <si>
    <t>fcf1476d-087e-490b-996f-03736907e196</t>
  </si>
  <si>
    <t>c4d48bcd-8850-4683-83ee-d0c4730455dc</t>
  </si>
  <si>
    <t>c0901323-8fc4-4aeb-a041-d26d72636e26</t>
  </si>
  <si>
    <t>bf814be6-b8e1-4216-a912-e08660a60b77</t>
  </si>
  <si>
    <t>71c5509e-f1c8-4c88-a321-7128043a2180</t>
  </si>
  <si>
    <t>3b5052d2-dccc-4709-a439-913440201ee4</t>
  </si>
  <si>
    <t>3db386b4-c97f-46cd-8096-afa324e38e9f</t>
  </si>
  <si>
    <t>68791286-4fd9-45bd-a8ab-18bd56d9b5cd</t>
  </si>
  <si>
    <t>472c16dc-8697-49f5-b9bc-33b358118d62</t>
  </si>
  <si>
    <t>4ab489e4-d665-4b99-b581-4e99c61d71ea</t>
  </si>
  <si>
    <t>6aadb15d-5544-495d-8da9-ed93ea62765b</t>
  </si>
  <si>
    <t>7372e9c9-8e24-4b89-9e14-accc89178709</t>
  </si>
  <si>
    <t>b8f2d967-25ca-4698-afca-04f48f82efe6</t>
  </si>
  <si>
    <t>9b0a4107-4c76-45dd-93b8-b949f9c0a891</t>
  </si>
  <si>
    <t>c0521b41-e7f7-4bf9-b0c9-e69fe746649d</t>
  </si>
  <si>
    <t>ebea8d08-0e41-4214-a4bc-5fe3694407a1</t>
  </si>
  <si>
    <t>3eaf1787-a98c-44b0-86fc-ad6c87053175</t>
  </si>
  <si>
    <t>5003c44f-854f-4a88-9893-61a69dd70498</t>
  </si>
  <si>
    <t>346cb31c-fce4-41e5-9dba-5ff459aa699d</t>
  </si>
  <si>
    <t>08aa64f9-eca3-4462-a2af-29891c441591</t>
  </si>
  <si>
    <t>318a67b1-ccbf-4292-ad50-28686aa386fb</t>
  </si>
  <si>
    <t>02a9c979-2d9a-4629-8cde-ddef2bfdbcbb</t>
  </si>
  <si>
    <t>2b14e546-58cd-4187-adbd-fc5c3c3e3763</t>
  </si>
  <si>
    <t>86f811f5-c305-4798-8cc6-8a70a95b8e29</t>
  </si>
  <si>
    <t>68ae3491-a51d-4bc2-aa3d-81b07fbb85af</t>
  </si>
  <si>
    <t>b9a65eb4-31af-455b-97ae-991041dab901</t>
  </si>
  <si>
    <t>669d5afb-486e-4b23-8fba-291c858feb0b</t>
  </si>
  <si>
    <t>69b0b8e7-4e98-4ce1-a18e-e14e1c167915</t>
  </si>
  <si>
    <t>6b6e531d-348a-48f5-a13d-5ca6a7f69576</t>
  </si>
  <si>
    <t>b8b995ec-22ad-4a29-a69e-0cc9f1d56998</t>
  </si>
  <si>
    <t>16ace16e-eb83-4d12-a312-4a5a35ce7480</t>
  </si>
  <si>
    <t>a207ed84-03e4-4277-8088-a45bb1f27b06</t>
  </si>
  <si>
    <t>8cee4793-f52e-4eab-a8a3-b00177d0f63c</t>
  </si>
  <si>
    <t>69042650-8a88-49a9-8af0-dd0693fee8f5</t>
  </si>
  <si>
    <t>9c01ec1b-e52c-4733-8602-016bc350a5a4</t>
  </si>
  <si>
    <t>d0115a53-f2fb-481f-913a-5769aebd0ae0</t>
  </si>
  <si>
    <t>599fe774-ac08-45b2-8774-10680204b03c</t>
  </si>
  <si>
    <t>808e352f-e24e-43cb-b8b3-2291911d1422</t>
  </si>
  <si>
    <t>967d5501-e721-4318-ba15-def7a362e68c</t>
  </si>
  <si>
    <t>13a09e1f-a4bc-40e3-91c8-f5420f0ac0ba</t>
  </si>
  <si>
    <t>8f09498c-0b83-46c7-a33d-fb051c1c0fa2</t>
  </si>
  <si>
    <t>ab926a98-b89b-4349-9e71-2871fb42d025</t>
  </si>
  <si>
    <t>ffac9b03-604d-48bd-b2a5-9f7e0917ac1a</t>
  </si>
  <si>
    <t>34a062e5-c07a-416c-b3a9-6091facb55f5</t>
  </si>
  <si>
    <t>620ba16c-1094-4b57-a4d5-bfc9fa0dbb8d</t>
  </si>
  <si>
    <t>e2eaad2e-4e68-48c4-a38d-aa361baf83c6</t>
  </si>
  <si>
    <t>af701609-38ce-4691-93e2-6ab86662e758</t>
  </si>
  <si>
    <t>0f93e75b-442d-4a2f-8fad-6907d33cea74</t>
  </si>
  <si>
    <t>a61f4fde-faa8-449c-ae49-849580f7e6a4</t>
  </si>
  <si>
    <t>bca52e82-3f12-4d5c-84aa-6de1f6530dae</t>
  </si>
  <si>
    <t>8eb0b324-32bb-4e2d-82e8-a715f7522214</t>
  </si>
  <si>
    <t>b76b9ee0-6a84-4a12-8503-33c000b90151</t>
  </si>
  <si>
    <t>7ddb395a-5371-4895-92da-362586c9bfc4</t>
  </si>
  <si>
    <t>fdeb8bee-a417-42fb-a958-8011733ff5ea</t>
  </si>
  <si>
    <t>a59252b6-144a-4152-a5f5-5f905a4e377b</t>
  </si>
  <si>
    <t>94edb3f7-5f96-481a-ab9f-19343bdef5ab</t>
  </si>
  <si>
    <t>e68c6a32-2a3f-4b09-9a4d-42d666a8ba60</t>
  </si>
  <si>
    <t>c98829a7-0345-426c-b870-7f1a3f16343a</t>
  </si>
  <si>
    <t>df1cf00a-6089-420b-ace0-17bff3b4cc3c</t>
  </si>
  <si>
    <t>0916d15e-44a2-4abf-804c-af83ddf6892d</t>
  </si>
  <si>
    <t>6557ec41-8fd0-4ba6-8ac3-3776bc5b63de</t>
  </si>
  <si>
    <t>08ac2537-9251-4abd-bbbb-c5d29a96c0aa</t>
  </si>
  <si>
    <t>69ac373d-ed50-4cb8-97b2-190e30aabb71</t>
  </si>
  <si>
    <t>9c09f01d-9ab0-44a3-abd1-66c0bb2feb80</t>
  </si>
  <si>
    <t>09d35ec9-d6a1-40a6-8404-946557261986</t>
  </si>
  <si>
    <t>df5b3773-b8e1-4cd4-b11f-a870759d6412</t>
  </si>
  <si>
    <t>a387ca42-3088-4aef-b29b-dee215240f08</t>
  </si>
  <si>
    <t>64ef0a6a-9ad3-4847-83f2-1dd505624105</t>
  </si>
  <si>
    <t>58bf7b81-7c8d-487e-a5d5-6a8e33ca1707</t>
  </si>
  <si>
    <t>c934871c-14cd-4ebf-a300-c8a747b288e6</t>
  </si>
  <si>
    <t>36ebf748-230d-4269-8dea-ef5ec6b7f3e3</t>
  </si>
  <si>
    <t>6011de78-811b-4018-8625-ee4cea72cb29</t>
  </si>
  <si>
    <t>accf4a7c-1088-440e-bbf2-30dbd8d9e037</t>
  </si>
  <si>
    <t>cd1b765e-ec82-4897-9cda-8304d2b11811</t>
  </si>
  <si>
    <t>ec52d405-b688-4bd6-b430-d343c7fdb6ef</t>
  </si>
  <si>
    <t>03bee223-1e91-4c6b-8ce0-6164505e8cd4</t>
  </si>
  <si>
    <t>15edaae6-ad82-4957-875c-71f0a67608c9</t>
  </si>
  <si>
    <t>a5aeda3e-b9e2-4cb7-a548-0b5d59c6cc73</t>
  </si>
  <si>
    <t>a3a80871-6fd1-4b8e-89b7-361d7e095e7e</t>
  </si>
  <si>
    <t>f81cda66-3eee-456a-9c49-7f19a0e4819a</t>
  </si>
  <si>
    <t>efc9e039-f49d-47a4-a8af-1a0f1d3c3d2a</t>
  </si>
  <si>
    <t>08d8b54c-bd8e-4412-b272-b1ae13175d57</t>
  </si>
  <si>
    <t>1a91e6ca-9bae-4752-8d05-9a453644ca1f</t>
  </si>
  <si>
    <t>e8468ebf-cc1f-4f03-9af6-79d0de20b4a7</t>
  </si>
  <si>
    <t>82128a3f-afa6-4a87-9172-e53837e627a6</t>
  </si>
  <si>
    <t>49e77618-3aca-47ab-b48c-c5f52c7fec87</t>
  </si>
  <si>
    <t>0feface0-2428-42c7-82d3-54b332a42826</t>
  </si>
  <si>
    <t>1e41a46c-c000-4c78-9a99-7dee08d427b6</t>
  </si>
  <si>
    <t>b50898ad-5253-4b81-874b-772b5c7ba91f</t>
  </si>
  <si>
    <t>8b4b329f-71a7-4137-b1fb-3a7196898e88</t>
  </si>
  <si>
    <t>d7ccc058-719a-4e08-88ff-8832e51da868</t>
  </si>
  <si>
    <t>01af3409-2688-4c80-aa55-d34c48361080</t>
  </si>
  <si>
    <t>3f4690ad-b83c-4d8a-be97-159a1854642b</t>
  </si>
  <si>
    <t>d12dcf5f-17f5-47e6-aec2-a1d3aa92a134</t>
  </si>
  <si>
    <t>1d8fcbd7-f80f-41af-82bb-8b1a6aced056</t>
  </si>
  <si>
    <t>68276ffd-6c9a-45fb-947d-bd6311f46e99</t>
  </si>
  <si>
    <t>98d382d2-cf97-4d70-bb65-181efd66bb02</t>
  </si>
  <si>
    <t>1908caf9-c582-4f58-a259-6bdd646b9fb5</t>
  </si>
  <si>
    <t>78ee9b89-d12e-45e0-b4bc-78ea65daf1c6</t>
  </si>
  <si>
    <t>a2526224-652f-4f4a-a8dc-d80d12b0fd27</t>
  </si>
  <si>
    <t>79d26161-8cc1-4d98-ab0d-3ebea91f2a1b</t>
  </si>
  <si>
    <t>8dd1bce3-ab19-4c1f-a886-a3eea77a7577</t>
  </si>
  <si>
    <t>ae57566e-fb55-4567-83b3-1e9058069869</t>
  </si>
  <si>
    <t>729f4003-da4e-4bbf-ae66-3456c18bbdc2</t>
  </si>
  <si>
    <t>6687d3f5-209b-436c-8328-c575fb39d481</t>
  </si>
  <si>
    <t>7addb9b0-a802-4f58-bbea-3df931fdf060</t>
  </si>
  <si>
    <t>41520b5c-e9dc-4389-8e60-c4031dd70240</t>
  </si>
  <si>
    <t>e4ff0933-adc2-4a48-b786-47487bfde1cb</t>
  </si>
  <si>
    <t>afa278bd-bd0d-4071-9ac9-8ed98bd1f841</t>
  </si>
  <si>
    <t>5893a551-cc7e-4911-9f7d-320132a2ba4b</t>
  </si>
  <si>
    <t>f0773c84-8832-4060-8a80-85f0c8bba812</t>
  </si>
  <si>
    <t>ab43c559-79ca-4640-aa80-5ef4513d85fd</t>
  </si>
  <si>
    <t>15925b6f-a784-48b4-a97c-d983d3ed41d2</t>
  </si>
  <si>
    <t>b7a45550-d0ce-4534-8aff-9a4b9cd26320</t>
  </si>
  <si>
    <t>4eb068d5-4d51-40c6-a82e-f76c4b57325b</t>
  </si>
  <si>
    <t>f4d0a8cf-60eb-492a-b4e5-d814dae3e308</t>
  </si>
  <si>
    <t>df950038-dfe2-4fed-bda9-75878d9d4ac9</t>
  </si>
  <si>
    <t>322ec66a-5ec4-4286-8a51-324bc6296e54</t>
  </si>
  <si>
    <t>96e7e9ad-7234-4ce0-90b9-2a94413672d6</t>
  </si>
  <si>
    <t>7af8b6fd-6ae9-40e1-8f43-d25ee31985ee</t>
  </si>
  <si>
    <t>41e9f099-46f4-461c-8ffc-5bddedd9d9ef</t>
  </si>
  <si>
    <t>0e2df72f-2c8e-47a3-ba10-05e38e420632</t>
  </si>
  <si>
    <t>19dfb9bc-68df-475b-b702-acbb7709172e</t>
  </si>
  <si>
    <t>82d53351-9a02-4448-bcaa-eeb6b8e1e344</t>
  </si>
  <si>
    <t>88aea0ef-cf1d-4ae4-b948-48945430c352</t>
  </si>
  <si>
    <t>43c2bbe8-d84a-4ae2-8e18-a63cd2c2fab6</t>
  </si>
  <si>
    <t>e57a3c91-6387-49bf-9728-15b29d31c6b3</t>
  </si>
  <si>
    <t>e1c83516-2637-4542-aee5-8c4c4c22721d</t>
  </si>
  <si>
    <t>cdfa9da7-4a33-4786-96b8-f3f2cbb4639b</t>
  </si>
  <si>
    <t>7bb366ac-05d4-4277-9735-442616c007ab</t>
  </si>
  <si>
    <t>5a8ff594-4415-487c-a8d8-a72ebdcc3bd8</t>
  </si>
  <si>
    <t>8b8e559c-1af0-4478-ac75-836627fa270e</t>
  </si>
  <si>
    <t>4568bead-24e8-4316-905f-268770635f83</t>
  </si>
  <si>
    <t>d94ac113-e074-4857-a327-7c4557cfc42a</t>
  </si>
  <si>
    <t>a0a54037-afd9-464b-b1e9-15126c131de1</t>
  </si>
  <si>
    <t>982082d3-6604-4928-8616-2331165bb039</t>
  </si>
  <si>
    <t>bc8fcf84-d21a-40d9-ad13-c4941273a84d</t>
  </si>
  <si>
    <t>f6f2df0f-8b9c-453c-b282-354f8d2423c6</t>
  </si>
  <si>
    <t>33df696c-75ad-49c9-9755-bcfdf1df4680</t>
  </si>
  <si>
    <t>ba356fbb-881a-454e-9718-6ab473e179db</t>
  </si>
  <si>
    <t>1b22f824-4672-41e1-9503-1ab3d3d8802d</t>
  </si>
  <si>
    <t>d3f62e08-655a-412c-b9a3-e7ed67b18e45</t>
  </si>
  <si>
    <t>dab15c77-9226-42bd-ad95-00e8d5be1691</t>
  </si>
  <si>
    <t>ad716f69-d9cf-486e-a2aa-bc72e10ddd67</t>
  </si>
  <si>
    <t>114e5b67-91de-416a-959d-bb6e95307bec</t>
  </si>
  <si>
    <t>19fdfa25-8977-4180-88a6-d82fbd5c3ae7</t>
  </si>
  <si>
    <t>64d614f9-9f57-403e-84a5-fa78d149a908</t>
  </si>
  <si>
    <t>1727ad9c-f0ea-4f8d-aa8a-1c53991d05f3</t>
  </si>
  <si>
    <t>2d864835-dea1-4473-9876-73d36153e487</t>
  </si>
  <si>
    <t>ccc88eaf-7103-4d85-a2b9-8aca8654595f</t>
  </si>
  <si>
    <t>370d74e4-898b-4938-a5b6-66b6ecb962cc</t>
  </si>
  <si>
    <t>b1eeba87-c947-488c-9e87-f470ddf09a41</t>
  </si>
  <si>
    <t>cbdeae41-6b98-426d-9dfc-6c9cfdbab188</t>
  </si>
  <si>
    <t>a133f80f-7e1c-4bdd-a379-615d0b2dd1fd</t>
  </si>
  <si>
    <t>b14bc7f9-a21c-4a38-8f41-9b065fcd5429</t>
  </si>
  <si>
    <t>e2f4dfc7-088e-4e7b-b100-c2b7d2d5b15b</t>
  </si>
  <si>
    <t>e50e39b3-46b7-4dd1-89db-2404f1d9b560</t>
  </si>
  <si>
    <t>2f335acb-2840-4f31-9c2c-137b1baa2b9b</t>
  </si>
  <si>
    <t>1badedc3-0c64-40a0-ae86-3f5aadb46a03</t>
  </si>
  <si>
    <t>e158490f-47a2-479b-b711-4124103c643d</t>
  </si>
  <si>
    <t>4bf9e802-5dbc-4137-9dc5-759161d7ce92</t>
  </si>
  <si>
    <t>bebf7621-4b17-4bf9-9e1f-beb92114dd70</t>
  </si>
  <si>
    <t>6ba31ce3-fd73-45c5-91b2-7811e36111be</t>
  </si>
  <si>
    <t>e97f79aa-3556-47d2-aa99-08ce42e12943</t>
  </si>
  <si>
    <t>a63caee5-52f3-4317-b43e-623013189112</t>
  </si>
  <si>
    <t>7ca6c242-f8bc-45cf-831b-3a131e8d373a</t>
  </si>
  <si>
    <t>2f2f288e-7242-45aa-b669-fa922999f572</t>
  </si>
  <si>
    <t>c7dc4fdc-e381-4054-acf7-d7bfa8f4386b</t>
  </si>
  <si>
    <t>0f0d5a89-6f97-46b4-b8a1-c08725492798</t>
  </si>
  <si>
    <t>90649a9e-adff-4672-907d-2e40f4742df5</t>
  </si>
  <si>
    <t>a932c7ab-dfa4-4e4a-a2c9-deadb525251c</t>
  </si>
  <si>
    <t>c7c6c484-f4f5-466e-aa26-e78bb75239a3</t>
  </si>
  <si>
    <t>35e4de07-eeaa-41a3-a709-f79144253506</t>
  </si>
  <si>
    <t>4275b2a1-40a6-4793-a1e6-f95a232967bb</t>
  </si>
  <si>
    <t>ffafd544-fda1-454d-a226-1d2c5fd67c8f</t>
  </si>
  <si>
    <t>fb7de3e7-9e51-47b4-b0a3-69c247cd3271</t>
  </si>
  <si>
    <t>65a1ef09-5df4-4542-8e6f-99da1ad8f861</t>
  </si>
  <si>
    <t>b7fe713f-34d2-47ea-b17b-9e51b1f0982e</t>
  </si>
  <si>
    <t>6aa2a54e-7ffb-4aa9-80ba-ed4a7e544e03</t>
  </si>
  <si>
    <t>2af93392-c692-4fb1-a7fe-0fefcdf86f0b</t>
  </si>
  <si>
    <t>a8a997e4-00de-41ba-81e5-2c1f46511c23</t>
  </si>
  <si>
    <t>6c18d382-42d9-4f4c-bc8b-d9e1d46e5238</t>
  </si>
  <si>
    <t>f8823154-1d99-417a-98af-118ab2570ef3</t>
  </si>
  <si>
    <t>023aff8b-fa15-43be-ad3c-7ebdcf55a514</t>
  </si>
  <si>
    <t>847c760c-7edb-460e-8a8f-a1118221e224</t>
  </si>
  <si>
    <t>6bc6cc28-5b9a-4b60-b0dc-9216b166a06f</t>
  </si>
  <si>
    <t>19ac9b35-7b52-43e2-917d-51a5581be136</t>
  </si>
  <si>
    <t>41466f7f-8f9b-473c-b6e9-b646c8883eaa</t>
  </si>
  <si>
    <t>86bb9ebd-a244-416a-88ab-5ebb04b5e722</t>
  </si>
  <si>
    <t>f1eedfa3-e0da-47aa-9c42-356603d180f7</t>
  </si>
  <si>
    <t>bc5e8cc2-5d02-41b5-8e95-218f7d3fcbab</t>
  </si>
  <si>
    <t>92482aa9-7c79-4849-a6d1-7cc5c9b1dc9e</t>
  </si>
  <si>
    <t>ba84ae86-60dd-4ce0-bf44-da9c3919c0b9</t>
  </si>
  <si>
    <t>b0ba7987-0338-4277-88eb-f6ec37827232</t>
  </si>
  <si>
    <t>59ac19cd-7ed1-4736-90cd-3786895d5db9</t>
  </si>
  <si>
    <t>e79baa02-7b1a-4492-a0e9-fd6817ad58d5</t>
  </si>
  <si>
    <t>f72c484a-ab57-4517-9d1e-fe117990c266</t>
  </si>
  <si>
    <t>44ac3dbc-b297-49c3-b28c-e4d27a94f69c</t>
  </si>
  <si>
    <t>6c14bd0f-dbd0-4b4a-8785-0d6d0fbf0e8a</t>
  </si>
  <si>
    <t>fcb0f8a9-4cfe-40d3-a0a8-6987e5679d5c</t>
  </si>
  <si>
    <t>60c4f2b2-ee31-4903-b12a-81cfd94db882</t>
  </si>
  <si>
    <t>b74801b6-3a56-4074-b374-d8374be763b4</t>
  </si>
  <si>
    <t>f8d5c869-bc08-4b71-a43f-bd546f071ed1</t>
  </si>
  <si>
    <t>7b35990d-4309-485c-b5bd-4a79bf5af229</t>
  </si>
  <si>
    <t>b52611d9-d600-4e72-af24-2fd6646de529</t>
  </si>
  <si>
    <t>59519399-5729-4d90-a291-a61a48502973</t>
  </si>
  <si>
    <t>a535434c-5a24-4dab-be88-2a3028973866</t>
  </si>
  <si>
    <t>51c1d8f7-f861-4b57-aea3-a45e6e392698</t>
  </si>
  <si>
    <t>7f222d8f-d70e-46a5-93a7-a366abf09f43</t>
  </si>
  <si>
    <t>2e751c58-0a52-4fbe-89b8-64d7ca4aee27</t>
  </si>
  <si>
    <t>9d688872-e42d-4da7-b9eb-5b3411f9e892</t>
  </si>
  <si>
    <t>070474d3-54f0-40a3-8b39-52cca0316b59</t>
  </si>
  <si>
    <t>6f090798-0cb8-42b5-9e3b-2f5f86b918ec</t>
  </si>
  <si>
    <t>ed98e25d-a8d9-41d6-b75c-f5997f219c6d</t>
  </si>
  <si>
    <t>b9565e83-f2f0-4665-8aa7-49ef663ff1eb</t>
  </si>
  <si>
    <t>65bf9e80-26f2-49d4-9fbc-5aa456b6dd7a</t>
  </si>
  <si>
    <t>60b7415b-33c3-487d-9b12-7aaf129265e3</t>
  </si>
  <si>
    <t>c83330ba-1d07-4c03-98e8-4bca3ba0b6e8</t>
  </si>
  <si>
    <t>916c6977-e4fa-4a8c-89de-d1af9c5e99ae</t>
  </si>
  <si>
    <t>a350f7fb-b2fa-4fa2-9e60-1f645c5763a5</t>
  </si>
  <si>
    <t>00b4a543-232f-4136-b59c-d4c5cd3d4291</t>
  </si>
  <si>
    <t>646ea6d4-acaf-492b-a36d-8ed4568a5901</t>
  </si>
  <si>
    <t>f0236efb-63a5-4a45-988c-ec1f63f57e72</t>
  </si>
  <si>
    <t>a01276f9-6d35-41ee-92f1-d15fdaea9fb0</t>
  </si>
  <si>
    <t>4709aad7-1e5f-4ad1-accd-389309bf8818</t>
  </si>
  <si>
    <t>27695002-2332-461a-9f47-bb0e30a9178b</t>
  </si>
  <si>
    <t>7a09e0b6-3fec-4bfd-934d-dd5ace825872</t>
  </si>
  <si>
    <t>04899407-25ec-42fd-9946-d8625c8827ae</t>
  </si>
  <si>
    <t>5e701157-1791-4d73-ad1e-7cf2933e6efc</t>
  </si>
  <si>
    <t>ab4cbc41-6763-4a60-940c-082180337e55</t>
  </si>
  <si>
    <t>762a558c-ab76-42d2-adb8-7409f1b41d22</t>
  </si>
  <si>
    <t>cdca0357-101d-4f9b-ad64-84c5b546650c</t>
  </si>
  <si>
    <t>22b08521-8cb5-431c-8dee-131090d4954a</t>
  </si>
  <si>
    <t>4334edc9-eb5a-4399-92be-33a9bec61a4e</t>
  </si>
  <si>
    <t>d7cb4e1d-d1ae-4456-8b10-320f21965d63</t>
  </si>
  <si>
    <t>fb6dce43-d9ac-43f9-941b-5ee70c99622b</t>
  </si>
  <si>
    <t>f493eddc-65f0-464e-ab0b-de778d44a684</t>
  </si>
  <si>
    <t>fc784969-be29-4c5d-b9ce-d7dc3d373879</t>
  </si>
  <si>
    <t>4733dbfa-48d2-4eda-884d-b0a876beae93</t>
  </si>
  <si>
    <t>3a33d7e5-241c-4c7c-b736-f6c21e16a489</t>
  </si>
  <si>
    <t>d6b09bbe-fa51-487e-a4f1-99e911aa8d32</t>
  </si>
  <si>
    <t>f5a1a69d-dcd0-450f-871d-4cb935462095</t>
  </si>
  <si>
    <t>d2bb75df-25d7-4d02-b1b3-42d50a3fc9d1</t>
  </si>
  <si>
    <t>9bb77962-9386-4a3f-a3d6-d229dd40dbc1</t>
  </si>
  <si>
    <t>9989344d-6f79-43b7-96e9-1c74914ec091</t>
  </si>
  <si>
    <t>ce49486b-ca1b-4194-b164-6aa30a18d899</t>
  </si>
  <si>
    <t>5cef7def-6d72-4d4f-975e-261867dd01db</t>
  </si>
  <si>
    <t>b5c52fb5-9147-472a-a9d0-460b442f3c9f</t>
  </si>
  <si>
    <t>cb18ab72-419f-4102-919e-b9525a355063</t>
  </si>
  <si>
    <t>8e24e144-8af1-4745-93a6-f9428613c8e3</t>
  </si>
  <si>
    <t>7bfd1b83-5bfb-41fd-868f-5bbe9fecbff3</t>
  </si>
  <si>
    <t>87c6b651-80e2-4277-9230-7028c2c84af6</t>
  </si>
  <si>
    <t>2057617e-7124-4486-868d-bec7cacc6bcf</t>
  </si>
  <si>
    <t>dbbd21bf-2f8a-4f8e-9690-498e4368f540</t>
  </si>
  <si>
    <t>a6f0b414-3c9d-4389-87f3-3b949d0b5370</t>
  </si>
  <si>
    <t>5aa63b73-b795-4a5c-a99a-8eb4ed8b38b9</t>
  </si>
  <si>
    <t>5469370f-882d-45e5-a43d-373a7d3e1287</t>
  </si>
  <si>
    <t>c8a6db8b-ea7b-4f8f-9b01-7fbf9c8152bc</t>
  </si>
  <si>
    <t>c1393c1b-d317-4ee4-99bc-2cfcfb67ba4d</t>
  </si>
  <si>
    <t>4c429af2-d242-4f53-9916-f6695c6e7908</t>
  </si>
  <si>
    <t>382b53c3-7312-4fc6-a528-5b2f0d38b86a</t>
  </si>
  <si>
    <t>2e6e0afd-fa23-410a-b560-84fde5089001</t>
  </si>
  <si>
    <t>5066a419-1eb8-442e-9692-9d4db3b9daf3</t>
  </si>
  <si>
    <t>a759bce9-2355-496c-9561-ab99bba87b2f</t>
  </si>
  <si>
    <t>8a6b133e-4c76-4563-9d99-b9f9e4777366</t>
  </si>
  <si>
    <t>9fd2b1fd-cafc-44ce-874e-3e8cda4abe8e</t>
  </si>
  <si>
    <t>e228e15c-52e5-4e10-b8f1-662fec0d2c8b</t>
  </si>
  <si>
    <t>b1e2ae05-c259-4800-a9e1-d75ea0e2ad80</t>
  </si>
  <si>
    <t>e8ecc81d-6b2b-4b43-a30a-b16395df0b33</t>
  </si>
  <si>
    <t>b8878d46-2f6c-437c-ab43-8d89b2d9fe28</t>
  </si>
  <si>
    <t>74dfeb0d-6204-414e-aa82-cd40598b3d56</t>
  </si>
  <si>
    <t>fc1fd310-bb08-41ab-9ad9-48b640c2f15a</t>
  </si>
  <si>
    <t>374f0c5a-9fa2-4303-af1b-8bb449fad195</t>
  </si>
  <si>
    <t>3d90e568-e1ed-43fc-996c-69405762ec88</t>
  </si>
  <si>
    <t>1ac7193d-aa88-4581-a5f9-ad58aad867d8</t>
  </si>
  <si>
    <t>1c545326-fcc6-424c-bcc0-269ddb9bd377</t>
  </si>
  <si>
    <t>5c409921-e1bb-4dbe-8d0a-2b6dff128817</t>
  </si>
  <si>
    <t>83396a4e-388a-402b-8c01-2b733d8d53a5</t>
  </si>
  <si>
    <t>1629d533-5db8-494f-81f6-56dac11e23ae</t>
  </si>
  <si>
    <t>73b3789e-e6d2-47ac-86d8-e02c87375d05</t>
  </si>
  <si>
    <t>7b127a22-33bf-4daf-9a18-a62c4aacd08c</t>
  </si>
  <si>
    <t>596910cf-7df9-4672-a262-fe4a1bf003a4</t>
  </si>
  <si>
    <t>b82e1fcc-7ed8-416a-83a5-5daaacac011e</t>
  </si>
  <si>
    <t>b3378c87-d90e-4fe6-ade9-87b43e9a89c9</t>
  </si>
  <si>
    <t>42aec06d-89c5-4f7f-9d08-f7124a785edd</t>
  </si>
  <si>
    <t>2c422901-56d3-45e8-bdb9-80a4e895126c</t>
  </si>
  <si>
    <t>ee720a7f-9f9e-472d-a50a-48438ef47bf0</t>
  </si>
  <si>
    <t>632e9328-3b13-488a-bf54-15259eb2a2ca</t>
  </si>
  <si>
    <t>b243d0b9-55eb-4814-97ff-251d68ad1f92</t>
  </si>
  <si>
    <t>40dc5cf5-73a1-47d5-8f42-392920643bf9</t>
  </si>
  <si>
    <t>0ffaf50b-8327-4fa9-8973-de26ab4561d0</t>
  </si>
  <si>
    <t>4205f689-0fe4-4aef-b809-1778f9d389b8</t>
  </si>
  <si>
    <t>7edb4056-09a0-472f-b026-3329546e9a8c</t>
  </si>
  <si>
    <t>5513d726-45b7-4ae3-8b9a-9622960573eb</t>
  </si>
  <si>
    <t>4d381f20-9106-4bf2-8296-300f42b9756e</t>
  </si>
  <si>
    <t>64821bef-06ba-4432-83c5-718f57f6d089</t>
  </si>
  <si>
    <t>c257c97f-5b7b-4890-ab29-5b3b1bdc2328</t>
  </si>
  <si>
    <t>7a499ae6-e49b-4bb1-84e3-9d8fba10ab62</t>
  </si>
  <si>
    <t>0a963367-2b71-4e53-af3c-44ff9bcd6998</t>
  </si>
  <si>
    <t>2cf97c83-d323-4765-a82d-67c0c528cf26</t>
  </si>
  <si>
    <t>920b8520-be43-427b-b8f6-ec5c0fa3596b</t>
  </si>
  <si>
    <t>f3fb98e2-ab23-47db-9fdd-e8006c5960d4</t>
  </si>
  <si>
    <t>17268693-b512-47c7-9c32-c2da7164f1b3</t>
  </si>
  <si>
    <t>ece98936-9597-47cd-bec8-48b77a788391</t>
  </si>
  <si>
    <t>37ba0c57-9663-4751-b3fc-9eeef5d8e431</t>
  </si>
  <si>
    <t>c298c351-196d-4d62-a244-a95f047d735e</t>
  </si>
  <si>
    <t>2f3f504d-acd5-4597-bf37-9c34f040db9f</t>
  </si>
  <si>
    <t>63b30061-cdd0-4ac1-99c6-a1f435a216d5</t>
  </si>
  <si>
    <t>3348147a-3600-46be-bb59-90e25b263cd9</t>
  </si>
  <si>
    <t>284fa34d-a7b2-4774-a520-d3a502a748a8</t>
  </si>
  <si>
    <t>f0f3f2d9-5d4e-4a02-b488-cca39bb21bea</t>
  </si>
  <si>
    <t>02de746e-8014-440d-ba03-31d351f38384</t>
  </si>
  <si>
    <t>217f92e3-1120-4820-ac7a-4a08c39b46ff</t>
  </si>
  <si>
    <t>57987a01-c159-4ae0-b6b7-05250bf1192f</t>
  </si>
  <si>
    <t>8bcb1471-53d6-4826-a4a2-e04a720bdfa2</t>
  </si>
  <si>
    <t>aebddc6d-3301-47bd-82cb-5631e7368a9b</t>
  </si>
  <si>
    <t>b1ccfd97-6417-4212-9b3d-c58af9231260</t>
  </si>
  <si>
    <t>c152dbe0-e3ad-4e04-b739-33bc59ee9536</t>
  </si>
  <si>
    <t>37be9102-c1c0-4e7b-b3b3-5e755f4379a2</t>
  </si>
  <si>
    <t>34f43190-e417-40a2-b5c7-fa94bf9b4277</t>
  </si>
  <si>
    <t>0ce18170-9bde-422a-98b8-7d798fa5b6fd</t>
  </si>
  <si>
    <t>5f5a4fb8-b647-462f-830e-5e6c5e0e4d83</t>
  </si>
  <si>
    <t>34415e8b-29e6-4a0a-9608-9ca32d3a22c7</t>
  </si>
  <si>
    <t>11bb4d5d-e8fd-42b7-8ae3-e7dfb80fc930</t>
  </si>
  <si>
    <t>d2648501-71d5-4170-bcec-7543c4a204a1</t>
  </si>
  <si>
    <t>7c03eb19-19fb-42a6-9948-c34ef152ad3d</t>
  </si>
  <si>
    <t>48881a91-bd1f-45a6-b3f4-140394e3a29e</t>
  </si>
  <si>
    <t>97816d3e-28dd-4b68-bfd2-58e873d9084f</t>
  </si>
  <si>
    <t>39d90ecd-2111-4d53-b2d5-acf5206c45f8</t>
  </si>
  <si>
    <t>6079a428-42e4-44b5-b3cf-1db9ced65a78</t>
  </si>
  <si>
    <t>209fecde-9154-42d9-af36-b47e9bdd90d9</t>
  </si>
  <si>
    <t>b84ce3d8-a543-4e21-a848-05fd0013f994</t>
  </si>
  <si>
    <t>ec2a9554-1942-46eb-8ad1-6aebe3e95b83</t>
  </si>
  <si>
    <t>a4b1c09f-0b92-4bf8-a5de-7ea5410341c9</t>
  </si>
  <si>
    <t>7ac20634-6d1d-4cbb-a137-492859b4afb3</t>
  </si>
  <si>
    <t>a2a3c3e6-cc53-42df-99a9-54a658b6cbad</t>
  </si>
  <si>
    <t>f3d187c5-3647-4369-bf77-a6284fdd7fdd</t>
  </si>
  <si>
    <t>10b4d94e-737d-4040-afa5-2c3e8c064bf6</t>
  </si>
  <si>
    <t>df764b92-79f8-40b1-b165-8b9a02fbfa8a</t>
  </si>
  <si>
    <t>8e3fe433-d2b7-48d3-b74c-f2e1edae5f30</t>
  </si>
  <si>
    <t>6e29a5fc-f920-49a7-8dc8-7efa1a590cf5</t>
  </si>
  <si>
    <t>d19da9e1-6ea2-4ac0-89db-8d3500021bdf</t>
  </si>
  <si>
    <t>71fe31b1-6c40-4d43-a2b6-f92a21ce2a68</t>
  </si>
  <si>
    <t>cb0f3fff-aeb8-4f56-80cb-bc359c70e35f</t>
  </si>
  <si>
    <t>7dc568fe-0a4b-4735-909e-81980d9561cc</t>
  </si>
  <si>
    <t>c3859307-83cf-4e16-a9cc-37f077f3b375</t>
  </si>
  <si>
    <t>83044d45-0fa4-4b5d-8b3a-4764ea2ebd15</t>
  </si>
  <si>
    <t>3e434cbe-94bb-4036-9ab7-f5e99ae13f88</t>
  </si>
  <si>
    <t>38edc176-7df1-4695-9629-a365fc45edc6</t>
  </si>
  <si>
    <t>171fd7ea-f36a-4823-b804-7142e8fee0e5</t>
  </si>
  <si>
    <t>199a98c3-8ab1-4e6e-a9fc-a038724eec23</t>
  </si>
  <si>
    <t>55d54c50-155d-4e40-92ea-675a7b143cf0</t>
  </si>
  <si>
    <t>0a0ed31a-b9f9-4f37-8760-08fc321a50a4</t>
  </si>
  <si>
    <t>981903da-45ad-4355-be9b-66c13094f9d7</t>
  </si>
  <si>
    <t>25676a5f-058d-4ec6-84e6-84e43773c6dc</t>
  </si>
  <si>
    <t>be8b8163-0858-4bfa-a5cf-4be1c9297786</t>
  </si>
  <si>
    <t>af10abdb-ed09-42fe-86b2-cf58f5574026</t>
  </si>
  <si>
    <t>79590ca2-a3b9-4dcb-9a55-49c0825a06f3</t>
  </si>
  <si>
    <t>43c00f05-6859-433c-aab6-284564d9feb6</t>
  </si>
  <si>
    <t>c30b1e2c-a17a-45b3-8b4f-b3a1f09a0d08</t>
  </si>
  <si>
    <t>9a14a427-25ef-4688-bb7e-3f7e18982775</t>
  </si>
  <si>
    <t>b00acfaa-b6c3-41fe-9ebb-61d24cfd8aa6</t>
  </si>
  <si>
    <t>fc4a5a84-beb3-4c81-872c-57887ce9a4b6</t>
  </si>
  <si>
    <t>a972510b-572a-404b-83c3-5ef149c6601a</t>
  </si>
  <si>
    <t>b5a4ec00-4718-49b1-847a-ec85d9f4744c</t>
  </si>
  <si>
    <t>a132b5cb-ae31-4a01-b8c9-08b8ef282b83</t>
  </si>
  <si>
    <t>8626927d-ffe3-4f01-86b2-ed16c9245ece</t>
  </si>
  <si>
    <t>c9e09576-dbd7-422a-bdf1-a0b2be48bb59</t>
  </si>
  <si>
    <t>323e9064-067a-472b-b95f-49b2cd9cbc3a</t>
  </si>
  <si>
    <t>74b4b666-95ab-4853-a11a-294a8c882e27</t>
  </si>
  <si>
    <t>9451510f-903f-4973-a4cb-6847866d2200</t>
  </si>
  <si>
    <t>466d1f92-e1a9-4492-a1ba-aa904da0e0cf</t>
  </si>
  <si>
    <t>15efdb07-0be7-4de9-b858-7be604f723df</t>
  </si>
  <si>
    <t>399ef4ca-4628-4c1d-bfb0-72b00cb4837c</t>
  </si>
  <si>
    <t>f74b5e0a-259f-461c-8724-324aa298c89c</t>
  </si>
  <si>
    <t>3cb0679b-27fa-404f-a228-a41f454c9c91</t>
  </si>
  <si>
    <t>2d1bb17f-1135-420f-9971-f1059a28ae1f</t>
  </si>
  <si>
    <t>812bcf4b-81ad-42bc-9cd7-ba50f84f0326</t>
  </si>
  <si>
    <t>c02f5456-aee8-4c22-9e63-51ebed319e54</t>
  </si>
  <si>
    <t>df514ec3-357c-4f03-82ef-3ed5ed128dc6</t>
  </si>
  <si>
    <t>3f647069-5624-48cf-8d70-761067e33546</t>
  </si>
  <si>
    <t>894ce5ce-e695-4b4e-b55e-ab98dd48df58</t>
  </si>
  <si>
    <t>68761ec2-100c-494d-adc9-9df4716c4a1a</t>
  </si>
  <si>
    <t>6087e863-d06d-45cd-8696-c41fb5306296</t>
  </si>
  <si>
    <t>588afb97-ff96-456a-9e27-cca576f76d75</t>
  </si>
  <si>
    <t>ba1e9127-32f5-42fc-92ec-1106b5e433fd</t>
  </si>
  <si>
    <t>a6beed5e-13a8-40db-a3d7-e1e9b2bdb6b4</t>
  </si>
  <si>
    <t>e9d4cffa-f2de-42a6-aa57-2e6682b57bc6</t>
  </si>
  <si>
    <t>cf24aa9d-3464-479a-9a37-5b2a0e32d8c6</t>
  </si>
  <si>
    <t>cace1604-e6f3-4d8f-ae32-48f8f1485d47</t>
  </si>
  <si>
    <t>4bf77c80-1a20-4399-b334-bf78e5c608f7</t>
  </si>
  <si>
    <t>d3adcccc-cdab-4d9b-91f3-e360fb3f3640</t>
  </si>
  <si>
    <t>e0f92eb2-12bf-4d7a-9e89-9d0c305cfdb2</t>
  </si>
  <si>
    <t>28f0e66e-c37f-4f54-a256-32fe77d7e324</t>
  </si>
  <si>
    <t>a0772e40-38d1-4df8-93ff-7bb05efa048d</t>
  </si>
  <si>
    <t>f874357e-db73-4290-a634-fabbd3fb2e2b</t>
  </si>
  <si>
    <t>135a336e-55ac-4bfc-958a-358365a031f7</t>
  </si>
  <si>
    <t>e87a8f49-007c-4512-aa12-5ae46bb71f72</t>
  </si>
  <si>
    <t>2fe46430-76cb-4f91-8acb-66cf27acca34</t>
  </si>
  <si>
    <t>cd4ab7f6-ae2a-4713-8794-dd21a82a9574</t>
  </si>
  <si>
    <t>39824c47-3535-45ce-82e4-841f30389038</t>
  </si>
  <si>
    <t>1c40945c-6bbe-4f99-86ee-ba9f958eb7ef</t>
  </si>
  <si>
    <t>d3c34b6c-feb5-4599-bb85-40ce0244520c</t>
  </si>
  <si>
    <t>13508407-22b5-4486-b887-2429575b0fa9</t>
  </si>
  <si>
    <t>e1ca3603-2c70-4cb4-a2bb-49b76e3c6ee8</t>
  </si>
  <si>
    <t>9b7e44b6-79de-4b56-9019-355db028a185</t>
  </si>
  <si>
    <t>76f427fd-85cd-4c1e-8835-9b0b7da319cc</t>
  </si>
  <si>
    <t>7cae7001-fd34-4ee5-ad4f-244ae53c51f3</t>
  </si>
  <si>
    <t>5af45168-dc1d-4782-880c-61f79f55e975</t>
  </si>
  <si>
    <t>99629a83-7d49-4492-ab47-06e3647be3a8</t>
  </si>
  <si>
    <t>5dd171f3-9299-4116-81af-a5831bee1f51</t>
  </si>
  <si>
    <t>4f6a5a1b-aee9-4d51-ab81-1fdc79a75d87</t>
  </si>
  <si>
    <t>8ff725bc-74fd-438a-82d4-85d0fc00ab66</t>
  </si>
  <si>
    <t>6d54d25f-7d69-42d9-8e60-027916b4152b</t>
  </si>
  <si>
    <t>e2d5127f-d80d-4dc9-b18d-c81681e3ab2c</t>
  </si>
  <si>
    <t>5c9d990a-86a4-41f9-84bd-cd01acb14fce</t>
  </si>
  <si>
    <t>1149836c-61e2-4b9b-8a63-957e51a7b1e5</t>
  </si>
  <si>
    <t>ae13453c-6774-4804-bfb5-0f3482d497eb</t>
  </si>
  <si>
    <t>46edcb57-5fc3-4d09-ac0b-9437565074e6</t>
  </si>
  <si>
    <t>9cf9e825-9d78-4368-aed8-f955f3b478b2</t>
  </si>
  <si>
    <t>272bff3f-c81d-4217-840e-e8f66fc67586</t>
  </si>
  <si>
    <t>b1b7f92f-ce79-4a51-9a6f-73039ee4e3e3</t>
  </si>
  <si>
    <t>28d762c4-0db6-4580-a393-691fa1650381</t>
  </si>
  <si>
    <t>cea78eed-10d3-48e9-b0fd-d4b914e202ce</t>
  </si>
  <si>
    <t>a0bd4658-1ddc-4d28-997e-787f883e3003</t>
  </si>
  <si>
    <t>307053d3-3878-4a94-876d-1b521ca14e19</t>
  </si>
  <si>
    <t>14eef4a1-2827-426f-b3c8-3bb810516a06</t>
  </si>
  <si>
    <t>ff148884-e18a-4a5a-b899-241eebf32b99</t>
  </si>
  <si>
    <t>Skill_Name</t>
  </si>
  <si>
    <t>Skill_Type</t>
  </si>
  <si>
    <t>Business Analysis</t>
  </si>
  <si>
    <t>Core</t>
  </si>
  <si>
    <t>Cloud Computing</t>
  </si>
  <si>
    <t>Communication</t>
  </si>
  <si>
    <t>Data Analysis</t>
  </si>
  <si>
    <t>Project Management</t>
  </si>
  <si>
    <t>Python</t>
  </si>
  <si>
    <t>Research</t>
  </si>
  <si>
    <t>SQL</t>
  </si>
  <si>
    <t>Software Engineering</t>
  </si>
  <si>
    <t>Statistics</t>
  </si>
  <si>
    <t>AI</t>
  </si>
  <si>
    <t>Skill_Key</t>
  </si>
  <si>
    <t>Geo_Key</t>
  </si>
  <si>
    <t>SeniorityLevel_Key</t>
  </si>
  <si>
    <t>Year_Key</t>
  </si>
  <si>
    <t>AI_Period</t>
  </si>
  <si>
    <t>Pre-AI</t>
  </si>
  <si>
    <t>Early AI</t>
  </si>
  <si>
    <t>Modern AI</t>
  </si>
  <si>
    <t>Company_Key</t>
  </si>
  <si>
    <t>Industry_Key</t>
  </si>
  <si>
    <t>IndustryAi_Key</t>
  </si>
  <si>
    <t>JobTitle_Key</t>
  </si>
  <si>
    <t>Job_Key</t>
  </si>
  <si>
    <t>Low Risk</t>
  </si>
  <si>
    <t>Row Labels</t>
  </si>
  <si>
    <t>Distinct Count of job_id</t>
  </si>
  <si>
    <t>Grand Total</t>
  </si>
  <si>
    <t>High Risk</t>
  </si>
  <si>
    <t>Medium Risk</t>
  </si>
  <si>
    <t>Average of salary_usd</t>
  </si>
  <si>
    <t>company_group</t>
  </si>
  <si>
    <t>Future</t>
  </si>
  <si>
    <t>Global</t>
  </si>
  <si>
    <t>NextGen</t>
  </si>
  <si>
    <t>Prime</t>
  </si>
  <si>
    <t>AI Level_Key</t>
  </si>
  <si>
    <t>ai_intensity_level</t>
  </si>
  <si>
    <t>JobDisp_key</t>
  </si>
  <si>
    <t>ai_job_displacement_risk_level</t>
  </si>
  <si>
    <t>ai_job_displacement_risk_score</t>
  </si>
  <si>
    <t>Average of ai_intensity_score</t>
  </si>
  <si>
    <t>Column Labels</t>
  </si>
  <si>
    <t>Average of ai_job_displacement_risk_score</t>
  </si>
  <si>
    <t>Software Engineering, Communication, Project Management, SQL, Research</t>
  </si>
  <si>
    <t>Startup</t>
  </si>
  <si>
    <t>computer vision, NLP, LLMs, reinforcement learning</t>
  </si>
  <si>
    <t>Software Engineering, Communication, Research, Business Analysis</t>
  </si>
  <si>
    <t>Small</t>
  </si>
  <si>
    <t>Cloud Computing, Statistics, Data Analysis</t>
  </si>
  <si>
    <t>machine learning, NLP</t>
  </si>
  <si>
    <t>Python, Software Engineering, Data Analysis, Communication, Project Management, Cloud Computing</t>
  </si>
  <si>
    <t>Enterprise</t>
  </si>
  <si>
    <t>deep learning, LLMs, machine learning, generative AI</t>
  </si>
  <si>
    <t>Communication, Software Engineering, Data Analysis, Project Management, Research</t>
  </si>
  <si>
    <t>computer vision, MLOps</t>
  </si>
  <si>
    <t>Data Analysis, Software Engineering, Research, SQL, Python</t>
  </si>
  <si>
    <t>Large</t>
  </si>
  <si>
    <t>NLP, LLMs, MLOps</t>
  </si>
  <si>
    <t>Python, Statistics, Business Analysis, Cloud Computing</t>
  </si>
  <si>
    <t>LLMs, computer vision</t>
  </si>
  <si>
    <t>Data Analysis, Software Engineering, Communication, SQL</t>
  </si>
  <si>
    <t>Business Analysis, Project Management, Software Engineering, Data Analysis, Cloud Computing, Statistics</t>
  </si>
  <si>
    <t>MLOps, LLMs, NLP</t>
  </si>
  <si>
    <t>Statistics, Business Analysis, Cloud Computing, Communication, Research, SQL</t>
  </si>
  <si>
    <t>computer vision, deep learning</t>
  </si>
  <si>
    <t>Statistics, Data Analysis, Project Management, Communication</t>
  </si>
  <si>
    <t>deep learning, computer vision, MLOps, generative AI</t>
  </si>
  <si>
    <t>Statistics, Research, SQL, Business Analysis, Project Management, Cloud Computing</t>
  </si>
  <si>
    <t>LLMs, MLOps, reinforcement learning</t>
  </si>
  <si>
    <t>Research, Data Analysis, SQL</t>
  </si>
  <si>
    <t>Project Management, Research, Cloud Computing, Data Analysis, Communication</t>
  </si>
  <si>
    <t>Business Analysis, SQL, Python</t>
  </si>
  <si>
    <t>NLP, generative AI</t>
  </si>
  <si>
    <t>Research, Communication, Statistics</t>
  </si>
  <si>
    <t>reinforcement learning, generative AI, deep learning, LLMs</t>
  </si>
  <si>
    <t>Data Analysis, Software Engineering, Research, SQL, Cloud Computing, Project Management</t>
  </si>
  <si>
    <t>Business Analysis, SQL, Data Analysis, Python, Software Engineering, Research</t>
  </si>
  <si>
    <t>deep learning, LLMs, reinforcement learning, generative AI</t>
  </si>
  <si>
    <t>Software Engineering, Research, Statistics, Communication</t>
  </si>
  <si>
    <t>Cloud Computing, Software Engineering, Statistics, Data Analysis</t>
  </si>
  <si>
    <t>Software Engineering, Data Analysis, Project Management, Statistics, Cloud Computing, SQL</t>
  </si>
  <si>
    <t>generative AI, reinforcement learning</t>
  </si>
  <si>
    <t>Statistics, Python, Software Engineering, Research</t>
  </si>
  <si>
    <t>Python, Statistics, Project Management, Communication</t>
  </si>
  <si>
    <t>SQL, Cloud Computing, Data Analysis, Python, Research, Communication</t>
  </si>
  <si>
    <t>computer vision, MLOps, NLP, generative AI</t>
  </si>
  <si>
    <t>SQL, Business Analysis, Cloud Computing, Statistics, Research</t>
  </si>
  <si>
    <t>SQL, Project Management, Statistics, Research, Cloud Computing, Communication</t>
  </si>
  <si>
    <t>deep learning, MLOps</t>
  </si>
  <si>
    <t>Business Analysis, Cloud Computing, Data Analysis</t>
  </si>
  <si>
    <t>computer vision, reinforcement learning, generative AI, deep learning</t>
  </si>
  <si>
    <t>Communication, Research, Project Management, Statistics</t>
  </si>
  <si>
    <t>SQL, Data Analysis, Communication, Cloud Computing</t>
  </si>
  <si>
    <t>machine learning, computer vision</t>
  </si>
  <si>
    <t>Software Engineering, Business Analysis, Communication, Data Analysis</t>
  </si>
  <si>
    <t>reinforcement learning, MLOps, LLMs</t>
  </si>
  <si>
    <t>Cloud Computing, Business Analysis, Software Engineering, SQL</t>
  </si>
  <si>
    <t>Project Management, Statistics, SQL, Python, Data Analysis, Business Analysis</t>
  </si>
  <si>
    <t>Business Analysis, Software Engineering, Data Analysis, Research</t>
  </si>
  <si>
    <t>generative AI, machine learning, reinforcement learning</t>
  </si>
  <si>
    <t>Business Analysis, Software Engineering, Cloud Computing, Statistics, Communication</t>
  </si>
  <si>
    <t>generative AI, deep learning, machine learning</t>
  </si>
  <si>
    <t>Python, Software Engineering, Cloud Computing, Communication, Research</t>
  </si>
  <si>
    <t>Statistics, Software Engineering, Project Management</t>
  </si>
  <si>
    <t>Project Management, Data Analysis, Software Engineering, SQL, Python, Statistics</t>
  </si>
  <si>
    <t>computer vision, NLP, generative AI, reinforcement learning</t>
  </si>
  <si>
    <t>SQL, Cloud Computing, Project Management, Statistics, Software Engineering, Data Analysis</t>
  </si>
  <si>
    <t>Statistics, Business Analysis, Software Engineering, Research, SQL, Communication</t>
  </si>
  <si>
    <t>LLMs, NLP, MLOps, machine learning</t>
  </si>
  <si>
    <t>Python, Project Management, Software Engineering, Statistics</t>
  </si>
  <si>
    <t>Business Analysis, Software Engineering, SQL, Statistics, Project Management</t>
  </si>
  <si>
    <t>Project Management, Research, SQL, Business Analysis</t>
  </si>
  <si>
    <t>generative AI, MLOps, reinforcement learning</t>
  </si>
  <si>
    <t>Software Engineering, Project Management, Research, Cloud Computing</t>
  </si>
  <si>
    <t>computer vision, deep learning, generative AI</t>
  </si>
  <si>
    <t>Business Analysis, Data Analysis, SQL, Communication, Statistics, Software Engineering</t>
  </si>
  <si>
    <t>Business Analysis, Cloud Computing, Statistics, Project Management, Research, Communication</t>
  </si>
  <si>
    <t>MLOps, machine learning, generative AI</t>
  </si>
  <si>
    <t>SQL, Cloud Computing, Data Analysis, Business Analysis</t>
  </si>
  <si>
    <t>Research, Statistics, Data Analysis, Communication</t>
  </si>
  <si>
    <t>Communication, Business Analysis, Statistics</t>
  </si>
  <si>
    <t>MLOps, deep learning, NLP</t>
  </si>
  <si>
    <t>Statistics, Business Analysis, Communication, Research, Project Management</t>
  </si>
  <si>
    <t>generative AI, deep learning, MLOps</t>
  </si>
  <si>
    <t>Software Engineering, Project Management, Python, Data Analysis</t>
  </si>
  <si>
    <t>Research, Project Management, SQL, Software Engineering, Python</t>
  </si>
  <si>
    <t>MLOps, computer vision</t>
  </si>
  <si>
    <t>Cloud Computing, Communication, Data Analysis, Statistics, Business Analysis</t>
  </si>
  <si>
    <t>Statistics, Data Analysis, Python, Software Engineering, SQL</t>
  </si>
  <si>
    <t>SQL, Software Engineering, Research, Project Management, Cloud Computing</t>
  </si>
  <si>
    <t>machine learning, NLP, MLOps</t>
  </si>
  <si>
    <t>Python, Cloud Computing, Statistics</t>
  </si>
  <si>
    <t>Business Analysis, Communication, Statistics, Python</t>
  </si>
  <si>
    <t>Software Engineering, Project Management, Python, Statistics</t>
  </si>
  <si>
    <t>LLMs, NLP, computer vision, deep learning</t>
  </si>
  <si>
    <t>Python, Business Analysis, Project Management, SQL</t>
  </si>
  <si>
    <t>Communication, Data Analysis, Python, SQL, Statistics</t>
  </si>
  <si>
    <t>Python, Business Analysis, Statistics, Project Management</t>
  </si>
  <si>
    <t>LLMs, MLOps, machine learning, deep learning</t>
  </si>
  <si>
    <t>Communication, SQL, Software Engineering, Business Analysis</t>
  </si>
  <si>
    <t>machine learning, LLMs, deep learning</t>
  </si>
  <si>
    <t>Statistics, Data Analysis, Project Management, Research</t>
  </si>
  <si>
    <t>Statistics, Research, Python, Data Analysis, Project Management, Cloud Computing</t>
  </si>
  <si>
    <t>computer vision, LLMs, generative AI, NLP</t>
  </si>
  <si>
    <t>Business Analysis, Statistics, Software Engineering, Python, Research</t>
  </si>
  <si>
    <t>Research, Communication, SQL</t>
  </si>
  <si>
    <t>Communication, Research, Statistics</t>
  </si>
  <si>
    <t>deep learning, computer vision, LLMs</t>
  </si>
  <si>
    <t>Research, Python, Project Management, Data Analysis, Software Engineering</t>
  </si>
  <si>
    <t>Research, Software Engineering, Python, Business Analysis</t>
  </si>
  <si>
    <t>Statistics, SQL, Business Analysis, Data Analysis, Software Engineering</t>
  </si>
  <si>
    <t>Communication, Python, SQL, Data Analysis</t>
  </si>
  <si>
    <t>computer vision, NLP</t>
  </si>
  <si>
    <t>SQL, Communication, Project Management, Research, Python</t>
  </si>
  <si>
    <t>Cloud Computing, Communication, Project Management, Business Analysis, Research</t>
  </si>
  <si>
    <t>reinforcement learning, generative AI, LLMs</t>
  </si>
  <si>
    <t>Business Analysis, Communication, Project Management, Cloud Computing, Software Engineering</t>
  </si>
  <si>
    <t>SQL, Communication, Data Analysis, Research</t>
  </si>
  <si>
    <t>NLP, MLOps, reinforcement learning, deep learning</t>
  </si>
  <si>
    <t>Project Management, Statistics, Business Analysis, SQL</t>
  </si>
  <si>
    <t>deep learning, LLMs</t>
  </si>
  <si>
    <t>Business Analysis, Cloud Computing, Software Engineering, Research, SQL, Communication</t>
  </si>
  <si>
    <t>Python, SQL, Software Engineering</t>
  </si>
  <si>
    <t>Python, Statistics, Software Engineering, Business Analysis, Communication</t>
  </si>
  <si>
    <t>NLP, MLOps, machine learning, reinforcement learning</t>
  </si>
  <si>
    <t>Statistics, Data Analysis, Project Management, SQL</t>
  </si>
  <si>
    <t>deep learning, machine learning</t>
  </si>
  <si>
    <t>Cloud Computing, Software Engineering, Python, Project Management, Communication</t>
  </si>
  <si>
    <t>deep learning, MLOps, generative AI, NLP</t>
  </si>
  <si>
    <t>Communication, Software Engineering, Cloud Computing</t>
  </si>
  <si>
    <t>deep learning, generative AI, computer vision, NLP</t>
  </si>
  <si>
    <t>Software Engineering, Communication, Cloud Computing, SQL, Data Analysis, Python</t>
  </si>
  <si>
    <t>Software Engineering, Project Management, Research, Statistics, Communication</t>
  </si>
  <si>
    <t>SQL, Project Management, Python, Business Analysis, Communication, Research</t>
  </si>
  <si>
    <t>NLP, machine learning, computer vision</t>
  </si>
  <si>
    <t>Business Analysis, Project Management, Cloud Computing, Statistics</t>
  </si>
  <si>
    <t>Research, Communication, SQL, Python</t>
  </si>
  <si>
    <t>Python, Software Engineering, Research</t>
  </si>
  <si>
    <t>Data Analysis, SQL, Research</t>
  </si>
  <si>
    <t>machine learning, LLMs</t>
  </si>
  <si>
    <t>Project Management, SQL, Research, Cloud Computing</t>
  </si>
  <si>
    <t>NLP, LLMs</t>
  </si>
  <si>
    <t>Research, Project Management, Statistics, Data Analysis, Business Analysis</t>
  </si>
  <si>
    <t>Cloud Computing, Communication, Software Engineering</t>
  </si>
  <si>
    <t>Research, Data Analysis, Statistics, Software Engineering, Python</t>
  </si>
  <si>
    <t>Communication, Research, Cloud Computing, Statistics, Business Analysis</t>
  </si>
  <si>
    <t>deep learning, NLP, computer vision</t>
  </si>
  <si>
    <t>Research, Project Management, SQL</t>
  </si>
  <si>
    <t>MLOps, NLP</t>
  </si>
  <si>
    <t>Research, Communication, Data Analysis, Software Engineering, Cloud Computing, Business Analysis</t>
  </si>
  <si>
    <t>Communication, Research, Project Management</t>
  </si>
  <si>
    <t>Communication, Data Analysis, Research</t>
  </si>
  <si>
    <t>Business Analysis, Statistics, Python</t>
  </si>
  <si>
    <t>SQL, Communication, Business Analysis, Software Engineering</t>
  </si>
  <si>
    <t>Python, Business Analysis, Data Analysis, Research</t>
  </si>
  <si>
    <t>Research, Cloud Computing, Communication</t>
  </si>
  <si>
    <t>Communication, Project Management, Business Analysis, Python, Data Analysis, SQL</t>
  </si>
  <si>
    <t>Business Analysis, Software Engineering, Python, Project Management</t>
  </si>
  <si>
    <t>Software Engineering, Python, Business Analysis, Data Analysis, Communication, Research</t>
  </si>
  <si>
    <t>Data Analysis, Project Management, SQL</t>
  </si>
  <si>
    <t>reinforcement learning, machine learning, computer vision</t>
  </si>
  <si>
    <t>Research, Software Engineering, Python</t>
  </si>
  <si>
    <t>Research, Python, Communication, Data Analysis, Project Management, SQL</t>
  </si>
  <si>
    <t>LLMs, generative AI</t>
  </si>
  <si>
    <t>Business Analysis, Communication, Project Management, Cloud Computing, Data Analysis, Python</t>
  </si>
  <si>
    <t>deep learning, generative AI, computer vision, reinforcement learning</t>
  </si>
  <si>
    <t>Python, SQL, Cloud Computing</t>
  </si>
  <si>
    <t>Research, Cloud Computing, Statistics, Project Management, SQL</t>
  </si>
  <si>
    <t>NLP, computer vision, deep learning, reinforcement learning</t>
  </si>
  <si>
    <t>Python, Data Analysis, Statistics, SQL</t>
  </si>
  <si>
    <t>deep learning, NLP</t>
  </si>
  <si>
    <t>Research, SQL, Cloud Computing, Data Analysis</t>
  </si>
  <si>
    <t>Statistics, Communication, Cloud Computing</t>
  </si>
  <si>
    <t>machine learning, NLP, LLMs</t>
  </si>
  <si>
    <t>SQL, Statistics, Research</t>
  </si>
  <si>
    <t>LLMs, reinforcement learning</t>
  </si>
  <si>
    <t>Cloud Computing, Communication, Project Management, Python, Data Analysis</t>
  </si>
  <si>
    <t>Business Analysis, SQL, Python, Cloud Computing</t>
  </si>
  <si>
    <t>Research, SQL, Business Analysis, Communication, Python, Data Analysis</t>
  </si>
  <si>
    <t>Research, Project Management, Business Analysis, SQL, Python</t>
  </si>
  <si>
    <t>Data Analysis, Business Analysis, Communication, Cloud Computing, Software Engineering, SQL</t>
  </si>
  <si>
    <t>NLP, deep learning, MLOps</t>
  </si>
  <si>
    <t>Data Analysis, Python, Research</t>
  </si>
  <si>
    <t>Python, Software Engineering, Communication, Project Management, SQL, Cloud Computing</t>
  </si>
  <si>
    <t>machine learning, computer vision, NLP</t>
  </si>
  <si>
    <t>Communication, Business Analysis, Cloud Computing</t>
  </si>
  <si>
    <t>Software Engineering, Project Management, Business Analysis</t>
  </si>
  <si>
    <t>MLOps, NLP, reinforcement learning, computer vision</t>
  </si>
  <si>
    <t>Research, Business Analysis, Statistics, Python</t>
  </si>
  <si>
    <t>LLMs, machine learning, reinforcement learning</t>
  </si>
  <si>
    <t>Project Management, Cloud Computing, Business Analysis</t>
  </si>
  <si>
    <t>Python, Software Engineering, Statistics, Cloud Computing, Data Analysis</t>
  </si>
  <si>
    <t>MLOps, LLMs</t>
  </si>
  <si>
    <t>Python, Software Engineering, Business Analysis, Statistics</t>
  </si>
  <si>
    <t>computer vision, MLOps, NLP</t>
  </si>
  <si>
    <t>Cloud Computing, Software Engineering, Python, Data Analysis</t>
  </si>
  <si>
    <t>reinforcement learning, computer vision</t>
  </si>
  <si>
    <t>Cloud Computing, Software Engineering, Communication, Python, Data Analysis</t>
  </si>
  <si>
    <t>NLP, deep learning, machine learning, reinforcement learning</t>
  </si>
  <si>
    <t>Business Analysis, Communication, Data Analysis, SQL</t>
  </si>
  <si>
    <t>deep learning, generative AI, machine learning, computer vision</t>
  </si>
  <si>
    <t>Research, Business Analysis, Data Analysis</t>
  </si>
  <si>
    <t>Statistics, Software Engineering, Cloud Computing, Communication</t>
  </si>
  <si>
    <t>MLOps, machine learning, LLMs</t>
  </si>
  <si>
    <t>Cloud Computing, SQL, Python, Data Analysis, Project Management, Statistics</t>
  </si>
  <si>
    <t>reinforcement learning, NLP, computer vision, MLOps</t>
  </si>
  <si>
    <t>Statistics, Communication, Cloud Computing, SQL, Software Engineering</t>
  </si>
  <si>
    <t>MLOps, NLP, reinforcement learning</t>
  </si>
  <si>
    <t>SQL, Business Analysis, Research, Software Engineering</t>
  </si>
  <si>
    <t>Business Analysis, Cloud Computing, Python</t>
  </si>
  <si>
    <t>machine learning, computer vision, reinforcement learning, NLP</t>
  </si>
  <si>
    <t>Business Analysis, Software Engineering, Project Management</t>
  </si>
  <si>
    <t>deep learning, reinforcement learning, machine learning</t>
  </si>
  <si>
    <t>Research, Communication, SQL, Software Engineering, Business Analysis</t>
  </si>
  <si>
    <t>Project Management, Statistics, Research, Software Engineering, Business Analysis</t>
  </si>
  <si>
    <t>Python, Communication, Cloud Computing, Software Engineering, Business Analysis</t>
  </si>
  <si>
    <t>Research, Cloud Computing, Software Engineering, Business Analysis</t>
  </si>
  <si>
    <t>Business Analysis, Research, Cloud Computing</t>
  </si>
  <si>
    <t>Project Management, Communication, Business Analysis, SQL</t>
  </si>
  <si>
    <t>LLMs, MLOps, NLP</t>
  </si>
  <si>
    <t>Statistics, Data Analysis, SQL</t>
  </si>
  <si>
    <t>Research, Statistics, Python, SQL, Cloud Computing, Software Engineering</t>
  </si>
  <si>
    <t>reinforcement learning, machine learning, deep learning, generative AI</t>
  </si>
  <si>
    <t>Python, Cloud Computing, Project Management</t>
  </si>
  <si>
    <t>generative AI, LLMs, deep learning, machine learning</t>
  </si>
  <si>
    <t>Project Management, SQL, Software Engineering, Research, Python</t>
  </si>
  <si>
    <t>computer vision, NLP, deep learning</t>
  </si>
  <si>
    <t>Data Analysis, Project Management, Communication</t>
  </si>
  <si>
    <t>Business Analysis, Research, Software Engineering, Project Management</t>
  </si>
  <si>
    <t>Python, SQL, Communication</t>
  </si>
  <si>
    <t>Communication, Python, Statistics, Business Analysis</t>
  </si>
  <si>
    <t>generative AI, NLP, reinforcement learning</t>
  </si>
  <si>
    <t>Data Analysis, Project Management, Business Analysis, Research, Statistics, Software Engineering</t>
  </si>
  <si>
    <t>MLOps, NLP, LLMs, machine learning</t>
  </si>
  <si>
    <t>SQL, Communication, Python</t>
  </si>
  <si>
    <t>Python, Communication, Software Engineering, Research, Cloud Computing, Business Analysis</t>
  </si>
  <si>
    <t>Communication, SQL, Project Management, Statistics, Research</t>
  </si>
  <si>
    <t>Business Analysis, Data Analysis, Project Management</t>
  </si>
  <si>
    <t>reinforcement learning, machine learning, MLOps, NLP</t>
  </si>
  <si>
    <t>Data Analysis, Statistics, Software Engineering, Cloud Computing, Project Management</t>
  </si>
  <si>
    <t>deep learning, computer vision, LLMs, generative AI</t>
  </si>
  <si>
    <t>Communication, Project Management, Research</t>
  </si>
  <si>
    <t>Research, SQL, Communication, Business Analysis, Python</t>
  </si>
  <si>
    <t>Research, Business Analysis, Communication, Project Management</t>
  </si>
  <si>
    <t>machine learning, generative AI, LLMs</t>
  </si>
  <si>
    <t>Software Engineering, SQL, Cloud Computing, Data Analysis, Python</t>
  </si>
  <si>
    <t>computer vision, MLOps, LLMs, machine learning</t>
  </si>
  <si>
    <t>Data Analysis, Python, Software Engineering</t>
  </si>
  <si>
    <t>Python, Research, Business Analysis, Project Management, SQL</t>
  </si>
  <si>
    <t>generative AI, LLMs, reinforcement learning</t>
  </si>
  <si>
    <t>Project Management, Communication, Research, Cloud Computing</t>
  </si>
  <si>
    <t>generative AI, NLP</t>
  </si>
  <si>
    <t>Cloud Computing, Research, Statistics, SQL</t>
  </si>
  <si>
    <t>Project Management, Software Engineering, SQL, Statistics, Python</t>
  </si>
  <si>
    <t>Communication, Data Analysis, SQL, Project Management, Research, Python</t>
  </si>
  <si>
    <t>NLP, deep learning, reinforcement learning, generative AI</t>
  </si>
  <si>
    <t>Communication, Business Analysis, SQL, Python, Project Management</t>
  </si>
  <si>
    <t>machine learning, NLP, MLOps, generative AI</t>
  </si>
  <si>
    <t>Data Analysis, Statistics, Cloud Computing, Software Engineering, Project Management</t>
  </si>
  <si>
    <t>Communication, Statistics, Data Analysis, Python, Project Management</t>
  </si>
  <si>
    <t>Communication, SQL, Project Management, Statistics, Cloud Computing</t>
  </si>
  <si>
    <t>Data Analysis, Research, SQL, Business Analysis, Cloud Computing, Communication</t>
  </si>
  <si>
    <t>Business Analysis, Communication, Software Engineering</t>
  </si>
  <si>
    <t>Communication, Business Analysis, Cloud Computing, Python, Research, SQL</t>
  </si>
  <si>
    <t>SQL, Cloud Computing, Data Analysis, Python</t>
  </si>
  <si>
    <t>Data Analysis, Project Management, Statistics</t>
  </si>
  <si>
    <t>LLMs, machine learning, deep learning, reinforcement learning</t>
  </si>
  <si>
    <t>Research, Data Analysis, Communication, Software Engineering, Business Analysis</t>
  </si>
  <si>
    <t>Cloud Computing, Software Engineering, Communication, SQL, Research, Business Analysis</t>
  </si>
  <si>
    <t>SQL, Business Analysis, Software Engineering, Communication</t>
  </si>
  <si>
    <t>generative AI, LLMs, deep learning</t>
  </si>
  <si>
    <t>Project Management, Business Analysis, Python, Data Analysis</t>
  </si>
  <si>
    <t>Business Analysis, SQL, Cloud Computing, Data Analysis, Research</t>
  </si>
  <si>
    <t>Data Analysis, Cloud Computing, Software Engineering, Communication, Research, Business Analysis</t>
  </si>
  <si>
    <t>Python, SQL, Business Analysis, Statistics, Research</t>
  </si>
  <si>
    <t>computer vision, LLMs, deep learning</t>
  </si>
  <si>
    <t>Software Engineering, Statistics, Project Management, Business Analysis, Research</t>
  </si>
  <si>
    <t>SQL, Business Analysis, Communication, Research, Project Management, Statistics</t>
  </si>
  <si>
    <t>LLMs, reinforcement learning, computer vision, deep learning</t>
  </si>
  <si>
    <t>Software Engineering, SQL, Python, Communication, Cloud Computing, Statistics</t>
  </si>
  <si>
    <t>Data Analysis, SQL, Business Analysis, Project Management</t>
  </si>
  <si>
    <t>machine learning, computer vision, LLMs</t>
  </si>
  <si>
    <t>Business Analysis, Data Analysis, SQL, Cloud Computing, Communication, Project Management</t>
  </si>
  <si>
    <t>SQL, Statistics, Data Analysis, Project Management</t>
  </si>
  <si>
    <t>Communication, Data Analysis, Cloud Computing, Software Engineering, Research, Python</t>
  </si>
  <si>
    <t>NLP, generative AI, MLOps</t>
  </si>
  <si>
    <t>Cloud Computing, Research, Data Analysis, Statistics, Communication</t>
  </si>
  <si>
    <t>Software Engineering, Business Analysis, Research, Statistics, Project Management, Python</t>
  </si>
  <si>
    <t>Data Analysis, Communication, Project Management, Business Analysis</t>
  </si>
  <si>
    <t>SQL, Communication, Business Analysis, Cloud Computing</t>
  </si>
  <si>
    <t>Business Analysis, Research, SQL, Communication</t>
  </si>
  <si>
    <t>LLMs, machine learning</t>
  </si>
  <si>
    <t>Python, Research, SQL, Project Management, Statistics, Communication</t>
  </si>
  <si>
    <t>Research, Project Management, Business Analysis, Software Engineering, Cloud Computing</t>
  </si>
  <si>
    <t>Communication, Business Analysis, Data Analysis, Cloud Computing</t>
  </si>
  <si>
    <t>reinforcement learning, generative AI</t>
  </si>
  <si>
    <t>SQL, Research, Cloud Computing, Data Analysis</t>
  </si>
  <si>
    <t>SQL, Statistics, Project Management, Data Analysis, Cloud Computing, Software Engineering</t>
  </si>
  <si>
    <t>SQL, Cloud Computing, Project Management, Statistics, Software Engineering, Communication</t>
  </si>
  <si>
    <t>MLOps, reinforcement learning</t>
  </si>
  <si>
    <t>Data Analysis, Python, Research, Cloud Computing</t>
  </si>
  <si>
    <t>NLP, reinforcement learning, LLMs</t>
  </si>
  <si>
    <t>Statistics, Project Management, Software Engineering, Communication, SQL</t>
  </si>
  <si>
    <t>LLMs, MLOps</t>
  </si>
  <si>
    <t>Project Management, Statistics, Communication</t>
  </si>
  <si>
    <t>deep learning, LLMs, reinforcement learning</t>
  </si>
  <si>
    <t>Communication, Project Management, SQL, Statistics, Python, Research</t>
  </si>
  <si>
    <t>Python, Data Analysis, SQL, Research</t>
  </si>
  <si>
    <t>MLOps, computer vision, deep learning, reinforcement learning</t>
  </si>
  <si>
    <t>Statistics, Python, Project Management, SQL, Communication</t>
  </si>
  <si>
    <t>Research, Statistics, Communication</t>
  </si>
  <si>
    <t>Software Engineering, Project Management, Cloud Computing</t>
  </si>
  <si>
    <t>Software Engineering, SQL, Business Analysis</t>
  </si>
  <si>
    <t>MLOps, machine learning, NLP</t>
  </si>
  <si>
    <t>Project Management, Cloud Computing, Business Analysis, Python</t>
  </si>
  <si>
    <t>Software Engineering, Cloud Computing, Python, SQL, Communication, Business Analysis</t>
  </si>
  <si>
    <t>SQL, Python, Business Analysis, Software Engineering, Cloud Computing, Project Management</t>
  </si>
  <si>
    <t>Data Analysis, Software Engineering, Communication</t>
  </si>
  <si>
    <t>Business Analysis, SQL, Project Management, Statistics, Data Analysis</t>
  </si>
  <si>
    <t>Communication, Cloud Computing, Data Analysis, Project Management</t>
  </si>
  <si>
    <t>Communication, Data Analysis, SQL, Statistics, Software Engineering</t>
  </si>
  <si>
    <t>LLMs, computer vision, machine learning, NLP</t>
  </si>
  <si>
    <t>Project Management, Business Analysis, Software Engineering, Python, Statistics</t>
  </si>
  <si>
    <t>Data Analysis, Project Management, Research</t>
  </si>
  <si>
    <t>Communication, Business Analysis, Data Analysis, Python</t>
  </si>
  <si>
    <t>Software Engineering, Communication, Research, Project Management, Data Analysis</t>
  </si>
  <si>
    <t>computer vision, machine learning</t>
  </si>
  <si>
    <t>Python, Communication, Project Management, Business Analysis, Cloud Computing</t>
  </si>
  <si>
    <t>computer vision, generative AI</t>
  </si>
  <si>
    <t>Research, Software Engineering, Communication</t>
  </si>
  <si>
    <t>NLP, LLMs, generative AI, computer vision</t>
  </si>
  <si>
    <t>Research, Software Engineering, Cloud Computing, Project Management, Communication</t>
  </si>
  <si>
    <t>reinforcement learning, computer vision, MLOps</t>
  </si>
  <si>
    <t>SQL, Statistics, Business Analysis</t>
  </si>
  <si>
    <t>Statistics, Communication, Project Management, Business Analysis, Data Analysis</t>
  </si>
  <si>
    <t>Python, Software Engineering, Statistics, Project Management</t>
  </si>
  <si>
    <t>Software Engineering, Business Analysis, Communication, Statistics</t>
  </si>
  <si>
    <t>SQL, Python, Data Analysis, Business Analysis, Communication, Project Management</t>
  </si>
  <si>
    <t>Business Analysis, Research, Statistics, Cloud Computing</t>
  </si>
  <si>
    <t>generative AI, LLMs, computer vision</t>
  </si>
  <si>
    <t>Python, Project Management, Statistics, Data Analysis, Software Engineering</t>
  </si>
  <si>
    <t>Communication, Python, Business Analysis, Statistics, Project Management, Software Engineering</t>
  </si>
  <si>
    <t>Software Engineering, Cloud Computing, Statistics, Research, SQL</t>
  </si>
  <si>
    <t>Cloud Computing, Software Engineering, Statistics, Research, SQL, Communication</t>
  </si>
  <si>
    <t>Software Engineering, Cloud Computing, SQL</t>
  </si>
  <si>
    <t>Cloud Computing, Software Engineering, Communication, Statistics</t>
  </si>
  <si>
    <t>Communication, Python, Statistics, Research</t>
  </si>
  <si>
    <t>computer vision, LLMs, NLP, reinforcement learning</t>
  </si>
  <si>
    <t>Project Management, Data Analysis, Software Engineering, Statistics, Communication</t>
  </si>
  <si>
    <t>Python, SQL, Cloud Computing, Business Analysis</t>
  </si>
  <si>
    <t>deep learning, generative AI, machine learning, MLOps</t>
  </si>
  <si>
    <t>Business Analysis, Research, Data Analysis</t>
  </si>
  <si>
    <t>Cloud Computing, Research, Communication</t>
  </si>
  <si>
    <t>SQL, Business Analysis, Cloud Computing, Software Engineering, Communication</t>
  </si>
  <si>
    <t>generative AI, LLMs, NLP</t>
  </si>
  <si>
    <t>Project Management, Business Analysis, SQL</t>
  </si>
  <si>
    <t>Communication, Statistics, Python, Data Analysis, Software Engineering, Business Analysis</t>
  </si>
  <si>
    <t>Data Analysis, Software Engineering, Business Analysis, SQL, Cloud Computing, Research</t>
  </si>
  <si>
    <t>Software Engineering, SQL, Statistics, Data Analysis, Cloud Computing</t>
  </si>
  <si>
    <t>Project Management, Python, Software Engineering</t>
  </si>
  <si>
    <t>generative AI, reinforcement learning, LLMs</t>
  </si>
  <si>
    <t>Cloud Computing, Python, Research, Data Analysis</t>
  </si>
  <si>
    <t>Data Analysis, Business Analysis, Python</t>
  </si>
  <si>
    <t>Research, Python, Cloud Computing, Data Analysis, Communication</t>
  </si>
  <si>
    <t>LLMs, machine learning, generative AI, computer vision</t>
  </si>
  <si>
    <t>Data Analysis, Python, Research, SQL, Statistics, Project Management</t>
  </si>
  <si>
    <t>Project Management, Research, Communication</t>
  </si>
  <si>
    <t>Cloud Computing, Business Analysis, SQL</t>
  </si>
  <si>
    <t>Python, Cloud Computing, Project Management, Business Analysis, Data Analysis</t>
  </si>
  <si>
    <t>Statistics, SQL, Business Analysis, Research, Cloud Computing</t>
  </si>
  <si>
    <t>generative AI, MLOps, deep learning, machine learning</t>
  </si>
  <si>
    <t>Statistics, Software Engineering, Python, Research, SQL</t>
  </si>
  <si>
    <t>machine learning, computer vision, deep learning, MLOps</t>
  </si>
  <si>
    <t>Communication, Software Engineering, Data Analysis</t>
  </si>
  <si>
    <t>reinforcement learning, deep learning</t>
  </si>
  <si>
    <t>Communication, Business Analysis, Python, Project Management, Research</t>
  </si>
  <si>
    <t>machine learning, deep learning, MLOps</t>
  </si>
  <si>
    <t>Communication, Python, Research</t>
  </si>
  <si>
    <t>Statistics, Data Analysis, SQL, Communication</t>
  </si>
  <si>
    <t>computer vision, generative AI, deep learning</t>
  </si>
  <si>
    <t>Communication, SQL, Statistics</t>
  </si>
  <si>
    <t>Communication, Research, Software Engineering, Business Analysis, Data Analysis</t>
  </si>
  <si>
    <t>Software Engineering, Communication, Business Analysis, Python</t>
  </si>
  <si>
    <t>Project Management, Data Analysis, SQL, Communication, Research, Software Engineering</t>
  </si>
  <si>
    <t>NLP, reinforcement learning, computer vision, machine learning</t>
  </si>
  <si>
    <t>Software Engineering, Research, Data Analysis, Project Management, Python</t>
  </si>
  <si>
    <t>deep learning, computer vision, machine learning</t>
  </si>
  <si>
    <t>SQL, Software Engineering, Business Analysis</t>
  </si>
  <si>
    <t>NLP, MLOps</t>
  </si>
  <si>
    <t>SQL, Cloud Computing, Data Analysis</t>
  </si>
  <si>
    <t>LLMs, computer vision, deep learning</t>
  </si>
  <si>
    <t>SQL, Business Analysis, Python, Cloud Computing</t>
  </si>
  <si>
    <t>NLP, generative AI, machine learning, reinforcement learning</t>
  </si>
  <si>
    <t>Business Analysis, Software Engineering, Research, Statistics</t>
  </si>
  <si>
    <t>Data Analysis, Python, SQL, Communication, Cloud Computing</t>
  </si>
  <si>
    <t>Software Engineering, Python, Research, Cloud Computing, Communication, Statistics</t>
  </si>
  <si>
    <t>Research, Cloud Computing, SQL, Data Analysis, Statistics</t>
  </si>
  <si>
    <t>generative AI, machine learning</t>
  </si>
  <si>
    <t>Software Engineering, Data Analysis, Statistics, Communication, Business Analysis</t>
  </si>
  <si>
    <t>Software Engineering, Communication, Business Analysis, Cloud Computing</t>
  </si>
  <si>
    <t>NLP, machine learning, MLOps</t>
  </si>
  <si>
    <t>Communication, Software Engineering, Statistics, Cloud Computing, Data Analysis</t>
  </si>
  <si>
    <t>Project Management, Python, Statistics, Business Analysis</t>
  </si>
  <si>
    <t>reinforcement learning, NLP</t>
  </si>
  <si>
    <t>Communication, Research, Project Management, Data Analysis, Business Analysis</t>
  </si>
  <si>
    <t>NLP, reinforcement learning, generative AI</t>
  </si>
  <si>
    <t>Statistics, Software Engineering, SQL, Python</t>
  </si>
  <si>
    <t>Software Engineering, Data Analysis, Communication, Cloud Computing, Python</t>
  </si>
  <si>
    <t>Statistics, Business Analysis, Python, SQL</t>
  </si>
  <si>
    <t>Cloud Computing, Research, Statistics, Project Management, Software Engineering</t>
  </si>
  <si>
    <t>reinforcement learning, deep learning, computer vision, LLMs</t>
  </si>
  <si>
    <t>Software Engineering, Research, Communication, Statistics, Python</t>
  </si>
  <si>
    <t>Statistics, Research, Software Engineering, Communication</t>
  </si>
  <si>
    <t>Business Analysis, Software Engineering, Statistics, Data Analysis, Cloud Computing, Communication</t>
  </si>
  <si>
    <t>SQL, Communication, Research, Cloud Computing, Statistics</t>
  </si>
  <si>
    <t>Data Analysis, Business Analysis, Research, Cloud Computing, SQL, Python</t>
  </si>
  <si>
    <t>SQL, Python, Software Engineering</t>
  </si>
  <si>
    <t>Communication, Software Engineering, Python</t>
  </si>
  <si>
    <t>Data Analysis, Project Management, Software Engineering, Research, Business Analysis</t>
  </si>
  <si>
    <t>generative AI, MLOps, deep learning</t>
  </si>
  <si>
    <t>SQL, Data Analysis, Business Analysis, Statistics</t>
  </si>
  <si>
    <t>Project Management, Business Analysis, SQL, Python, Software Engineering</t>
  </si>
  <si>
    <t>NLP, deep learning</t>
  </si>
  <si>
    <t>Python, Business Analysis, Research</t>
  </si>
  <si>
    <t>generative AI, NLP, MLOps, machine learning</t>
  </si>
  <si>
    <t>Business Analysis, SQL, Software Engineering, Python</t>
  </si>
  <si>
    <t>Statistics, Software Engineering, Data Analysis</t>
  </si>
  <si>
    <t>Data Analysis, SQL, Python, Statistics, Communication, Research</t>
  </si>
  <si>
    <t>Project Management, Data Analysis, Business Analysis, Communication, Software Engineering, SQL</t>
  </si>
  <si>
    <t>Business Analysis, Software Engineering, Statistics, Python, Project Management, SQL</t>
  </si>
  <si>
    <t>Data Analysis, Cloud Computing, Business Analysis, Project Management, Statistics, Communication</t>
  </si>
  <si>
    <t>Communication, Project Management, Research, Data Analysis, Cloud Computing, Software Engineering</t>
  </si>
  <si>
    <t>Communication, Cloud Computing, Statistics, Project Management, SQL</t>
  </si>
  <si>
    <t>Data Analysis, Research, Cloud Computing</t>
  </si>
  <si>
    <t>computer vision, machine learning, MLOps, NLP</t>
  </si>
  <si>
    <t>Statistics, Research, Python</t>
  </si>
  <si>
    <t>SQL, Business Analysis, Data Analysis</t>
  </si>
  <si>
    <t>LLMs, deep learning, reinforcement learning</t>
  </si>
  <si>
    <t>Project Management, Software Engineering, Data Analysis, Business Analysis, Cloud Computing</t>
  </si>
  <si>
    <t>Project Management, Research, Cloud Computing</t>
  </si>
  <si>
    <t>reinforcement learning, LLMs, MLOps, generative AI</t>
  </si>
  <si>
    <t>Statistics, Research, Business Analysis</t>
  </si>
  <si>
    <t>Software Engineering, Project Management, Statistics</t>
  </si>
  <si>
    <t>Statistics, Software Engineering, Project Management, Business Analysis, Python</t>
  </si>
  <si>
    <t>Statistics, Research, Cloud Computing, Data Analysis, Python</t>
  </si>
  <si>
    <t>LLMs, NLP, reinforcement learning, MLOps</t>
  </si>
  <si>
    <t>Research, Business Analysis, Statistics, Communication</t>
  </si>
  <si>
    <t>reinforcement learning, deep learning, generative AI</t>
  </si>
  <si>
    <t>Python, Research, Statistics, Cloud Computing, Business Analysis</t>
  </si>
  <si>
    <t>Cloud Computing, Business Analysis, Statistics, Data Analysis</t>
  </si>
  <si>
    <t>MLOps, computer vision, reinforcement learning, generative AI</t>
  </si>
  <si>
    <t>Project Management, Statistics, Cloud Computing, SQL</t>
  </si>
  <si>
    <t>Cloud Computing, Python, Data Analysis, Business Analysis</t>
  </si>
  <si>
    <t>SQL, Research, Statistics, Python</t>
  </si>
  <si>
    <t>Business Analysis, SQL, Python, Project Management</t>
  </si>
  <si>
    <t>Research, Statistics, Python, Business Analysis, Communication</t>
  </si>
  <si>
    <t>Python, Cloud Computing, Business Analysis, Data Analysis</t>
  </si>
  <si>
    <t>Project Management, Communication, Cloud Computing, Business Analysis, Statistics, SQL</t>
  </si>
  <si>
    <t>Software Engineering, Business Analysis, Statistics, SQL, Project Management, Communication</t>
  </si>
  <si>
    <t>deep learning, MLOps, computer vision</t>
  </si>
  <si>
    <t>Communication, Business Analysis, SQL, Research, Data Analysis</t>
  </si>
  <si>
    <t>Research, Business Analysis, SQL</t>
  </si>
  <si>
    <t>computer vision, NLP, MLOps</t>
  </si>
  <si>
    <t>Statistics, Research, Software Engineering, Project Management, Python, SQL</t>
  </si>
  <si>
    <t>generative AI, deep learning</t>
  </si>
  <si>
    <t>Communication, Python, Research, Cloud Computing, Data Analysis</t>
  </si>
  <si>
    <t>Python, Project Management, Communication, Software Engineering</t>
  </si>
  <si>
    <t>Communication, Python, Project Management, Data Analysis, Cloud Computing, Research</t>
  </si>
  <si>
    <t>Statistics, Business Analysis, Software Engineering, Data Analysis, Cloud Computing</t>
  </si>
  <si>
    <t>MLOps, generative AI</t>
  </si>
  <si>
    <t>Research, Project Management, Cloud Computing</t>
  </si>
  <si>
    <t>Statistics, Software Engineering, Business Analysis, Python, Research, Communication</t>
  </si>
  <si>
    <t>Data Analysis, Research, Project Management, Python</t>
  </si>
  <si>
    <t>LLMs, computer vision, reinforcement learning, MLOps</t>
  </si>
  <si>
    <t>Business Analysis, Data Analysis, Cloud Computing</t>
  </si>
  <si>
    <t>Python, Communication, Cloud Computing</t>
  </si>
  <si>
    <t>Communication, Python, Cloud Computing, Business Analysis</t>
  </si>
  <si>
    <t>Communication, Statistics, SQL, Software Engineering, Data Analysis</t>
  </si>
  <si>
    <t>Business Analysis, Cloud Computing, Communication, Research</t>
  </si>
  <si>
    <t>Data Analysis, Communication, Project Management, Research, Cloud Computing, Statistics</t>
  </si>
  <si>
    <t>Data Analysis, Python, Project Management, Statistics</t>
  </si>
  <si>
    <t>Statistics, Data Analysis, Python, Cloud Computing</t>
  </si>
  <si>
    <t>deep learning, LLMs, generative AI</t>
  </si>
  <si>
    <t>Communication, Business Analysis, Software Engineering, Research, Cloud Computing</t>
  </si>
  <si>
    <t>Business Analysis, Communication, Data Analysis, Python</t>
  </si>
  <si>
    <t>SQL, Business Analysis, Project Management, Python, Communication, Research</t>
  </si>
  <si>
    <t>Research, SQL, Statistics</t>
  </si>
  <si>
    <t>generative AI, reinforcement learning, deep learning, MLOps</t>
  </si>
  <si>
    <t>Research, Cloud Computing, Communication, SQL, Data Analysis, Python</t>
  </si>
  <si>
    <t>deep learning, reinforcement learning, generative AI, MLOps</t>
  </si>
  <si>
    <t>Software Engineering, Project Management, Business Analysis, SQL, Communication, Data Analysis</t>
  </si>
  <si>
    <t>Research, SQL, Python, Communication, Business Analysis</t>
  </si>
  <si>
    <t>Data Analysis, Python, Project Management, Research</t>
  </si>
  <si>
    <t>deep learning, generative AI, LLMs, MLOps</t>
  </si>
  <si>
    <t>Data Analysis, Research, SQL, Statistics, Business Analysis, Cloud Computing</t>
  </si>
  <si>
    <t>deep learning, generative AI, MLOps, LLMs</t>
  </si>
  <si>
    <t>Python, Project Management, Statistics, Cloud Computing</t>
  </si>
  <si>
    <t>Python, Research, Data Analysis</t>
  </si>
  <si>
    <t>deep learning, MLOps, LLMs, generative AI</t>
  </si>
  <si>
    <t>LLMs, deep learning, reinforcement learning, computer vision</t>
  </si>
  <si>
    <t>Research, Statistics, Project Management</t>
  </si>
  <si>
    <t>Python, SQL, Research, Data Analysis, Cloud Computing</t>
  </si>
  <si>
    <t>Cloud Computing, Data Analysis, Statistics, Business Analysis, Software Engineering</t>
  </si>
  <si>
    <t>computer vision, LLMs, machine learning</t>
  </si>
  <si>
    <t>Software Engineering, Statistics, Business Analysis, Research, SQL</t>
  </si>
  <si>
    <t>Cloud Computing, Communication, Research, Python, Business Analysis</t>
  </si>
  <si>
    <t>Cloud Computing, Data Analysis, Python, Statistics, Research, Communication</t>
  </si>
  <si>
    <t>SQL, Data Analysis, Research, Cloud Computing</t>
  </si>
  <si>
    <t>reinforcement learning, LLMs, machine learning, generative AI</t>
  </si>
  <si>
    <t>Data Analysis, Business Analysis, SQL, Research, Software Engineering, Project Management</t>
  </si>
  <si>
    <t>Business Analysis, Communication, Project Management, Python</t>
  </si>
  <si>
    <t>computer vision, MLOps, deep learning, NLP</t>
  </si>
  <si>
    <t>Data Analysis, Project Management, SQL, Software Engineering, Cloud Computing, Research</t>
  </si>
  <si>
    <t>Python, Research, Cloud Computing, Data Analysis</t>
  </si>
  <si>
    <t>Data Analysis, Software Engineering, Cloud Computing, Python, SQL, Project Management</t>
  </si>
  <si>
    <t>SQL, Data Analysis, Cloud Computing, Software Engineering, Project Management</t>
  </si>
  <si>
    <t>Statistics, Cloud Computing, SQL, Software Engineering, Python</t>
  </si>
  <si>
    <t>computer vision, LLMs</t>
  </si>
  <si>
    <t>Communication, Python, Data Analysis, Project Management</t>
  </si>
  <si>
    <t>Project Management, Statistics, Python, Business Analysis</t>
  </si>
  <si>
    <t>Python, Cloud Computing, Business Analysis, Software Engineering, Research, SQL</t>
  </si>
  <si>
    <t>deep learning, generative AI</t>
  </si>
  <si>
    <t>Business Analysis, Python, Data Analysis, Statistics, Project Management</t>
  </si>
  <si>
    <t>Software Engineering, Research, Communication</t>
  </si>
  <si>
    <t>Statistics, Business Analysis, Data Analysis, Python, Communication</t>
  </si>
  <si>
    <t>machine learning, MLOps, computer vision</t>
  </si>
  <si>
    <t>NLP, reinforcement learning, computer vision, LLMs</t>
  </si>
  <si>
    <t>Python, Statistics, Research, SQL, Project Management</t>
  </si>
  <si>
    <t>SQL, Research, Project Management, Business Analysis, Python, Communication</t>
  </si>
  <si>
    <t>Cloud Computing, Business Analysis, Communication, Research, SQL</t>
  </si>
  <si>
    <t>Cloud Computing, Software Engineering, Communication, Project Management, SQL</t>
  </si>
  <si>
    <t>Project Management, Business Analysis, Data Analysis</t>
  </si>
  <si>
    <t>Software Engineering, Data Analysis, Communication</t>
  </si>
  <si>
    <t>Statistics, Software Engineering, Cloud Computing, Project Management, Business Analysis, Communication</t>
  </si>
  <si>
    <t>Software Engineering, Research, Cloud Computing, Data Analysis, Business Analysis, Statistics</t>
  </si>
  <si>
    <t>Software Engineering, Data Analysis, Business Analysis, Project Management, Cloud Computing, Research</t>
  </si>
  <si>
    <t>NLP, reinforcement learning, LLMs, MLOps</t>
  </si>
  <si>
    <t>Business Analysis, Python, Research, Cloud Computing</t>
  </si>
  <si>
    <t>machine learning, deep learning, LLMs, computer vision</t>
  </si>
  <si>
    <t>Research, Software Engineering, Cloud Computing, Project Management, Business Analysis</t>
  </si>
  <si>
    <t>LLMs, machine learning, deep learning, NLP</t>
  </si>
  <si>
    <t>Business Analysis, Cloud Computing, Software Engineering</t>
  </si>
  <si>
    <t>LLMs, MLOps, computer vision, generative AI</t>
  </si>
  <si>
    <t>SQL, Python, Data Analysis, Communication</t>
  </si>
  <si>
    <t>SQL, Statistics, Communication, Software Engineering</t>
  </si>
  <si>
    <t>generative AI, MLOps, machine learning</t>
  </si>
  <si>
    <t>Cloud Computing, Data Analysis, Statistics, Python, Communication</t>
  </si>
  <si>
    <t>NLP, LLMs, reinforcement learning, MLOps</t>
  </si>
  <si>
    <t>Research, Communication, Project Management, Software Engineering</t>
  </si>
  <si>
    <t>LLMs, NLP, deep learning, reinforcement learning</t>
  </si>
  <si>
    <t>Project Management, SQL, Business Analysis, Data Analysis</t>
  </si>
  <si>
    <t>Project Management, Business Analysis, Communication, Software Engineering, Cloud Computing, Statistics</t>
  </si>
  <si>
    <t>reinforcement learning, LLMs, MLOps</t>
  </si>
  <si>
    <t>Data Analysis, Project Management, Python, Statistics, Cloud Computing</t>
  </si>
  <si>
    <t>Data Analysis, Statistics, Software Engineering, Cloud Computing, SQL, Research</t>
  </si>
  <si>
    <t>Statistics, Python, Software Engineering, Data Analysis, Research, Business Analysis</t>
  </si>
  <si>
    <t>Data Analysis, SQL, Software Engineering, Cloud Computing</t>
  </si>
  <si>
    <t>MLOps, generative AI, LLMs, computer vision</t>
  </si>
  <si>
    <t>Project Management, Software Engineering, Communication, Python, SQL, Business Analysis</t>
  </si>
  <si>
    <t>SQL, Statistics, Project Management, Data Analysis, Communication, Python</t>
  </si>
  <si>
    <t>machine learning, reinforcement learning, LLMs, MLOps</t>
  </si>
  <si>
    <t>SQL, Data Analysis, Software Engineering, Statistics, Business Analysis</t>
  </si>
  <si>
    <t>Python, Statistics, Data Analysis, SQL</t>
  </si>
  <si>
    <t>Software Engineering, Data Analysis, Business Analysis, Cloud Computing, SQL</t>
  </si>
  <si>
    <t>reinforcement learning, computer vision, machine learning, LLMs</t>
  </si>
  <si>
    <t>Research, Python, Software Engineering, Communication, Project Management, Cloud Computing</t>
  </si>
  <si>
    <t>Statistics, Python, SQL, Business Analysis, Project Management</t>
  </si>
  <si>
    <t>Cloud Computing, Project Management, Python, Communication, Statistics</t>
  </si>
  <si>
    <t>generative AI, MLOps</t>
  </si>
  <si>
    <t>Cloud Computing, Data Analysis, Python</t>
  </si>
  <si>
    <t>Research, Software Engineering, Communication, SQL, Business Analysis, Data Analysis</t>
  </si>
  <si>
    <t>Project Management, Cloud Computing, Data Analysis, Statistics</t>
  </si>
  <si>
    <t>Research, Data Analysis, Communication, Software Engineering, Cloud Computing, Python</t>
  </si>
  <si>
    <t>Python, SQL, Project Management, Data Analysis, Statistics</t>
  </si>
  <si>
    <t>Project Management, Research, Data Analysis, Cloud Computing</t>
  </si>
  <si>
    <t>LLMs, reinforcement learning, machine learning, deep learning</t>
  </si>
  <si>
    <t>Statistics, Project Management, Python, Data Analysis, SQL</t>
  </si>
  <si>
    <t>Communication, Cloud Computing, Business Analysis, Project Management, Research</t>
  </si>
  <si>
    <t>Communication, Python, Research, Software Engineering, Statistics, SQL</t>
  </si>
  <si>
    <t>Business Analysis, Communication, Research, Python</t>
  </si>
  <si>
    <t>Software Engineering, Project Management, Python, Business Analysis</t>
  </si>
  <si>
    <t>Statistics, Python, Data Analysis, SQL</t>
  </si>
  <si>
    <t>Communication, Software Engineering, SQL, Project Management, Business Analysis</t>
  </si>
  <si>
    <t>Cloud Computing, Software Engineering, SQL, Communication</t>
  </si>
  <si>
    <t>Statistics, Data Analysis, Communication, SQL</t>
  </si>
  <si>
    <t>deep learning, MLOps, computer vision, NLP</t>
  </si>
  <si>
    <t>Project Management, Communication, Cloud Computing</t>
  </si>
  <si>
    <t>Data Analysis, Communication, Business Analysis, Python, Cloud Computing</t>
  </si>
  <si>
    <t>computer vision, generative AI, LLMs, deep learning</t>
  </si>
  <si>
    <t>Research, SQL, Project Management, Cloud Computing, Business Analysis, Python</t>
  </si>
  <si>
    <t>NLP, deep learning, machine learning</t>
  </si>
  <si>
    <t>Python, SQL, Research</t>
  </si>
  <si>
    <t>Business Analysis, SQL, Statistics, Data Analysis</t>
  </si>
  <si>
    <t>Project Management, Research, Python, Software Engineering, Cloud Computing</t>
  </si>
  <si>
    <t>Research, Python, SQL, Software Engineering, Statistics, Project Management</t>
  </si>
  <si>
    <t>reinforcement learning, deep learning, computer vision</t>
  </si>
  <si>
    <t>Data Analysis, Research, Software Engineering, Business Analysis</t>
  </si>
  <si>
    <t>MLOps, NLP, computer vision</t>
  </si>
  <si>
    <t>SQL, Software Engineering, Project Management</t>
  </si>
  <si>
    <t>LLMs, computer vision, machine learning</t>
  </si>
  <si>
    <t>Python, Communication, Business Analysis, Research</t>
  </si>
  <si>
    <t>NLP, LLMs, computer vision</t>
  </si>
  <si>
    <t>Business Analysis, SQL, Software Engineering, Statistics</t>
  </si>
  <si>
    <t>Statistics, Business Analysis, Software Engineering, Project Management, Data Analysis</t>
  </si>
  <si>
    <t>MLOps, NLP, deep learning, generative AI</t>
  </si>
  <si>
    <t>Project Management, Cloud Computing, SQL, Communication</t>
  </si>
  <si>
    <t>reinforcement learning, generative AI, deep learning, MLOps</t>
  </si>
  <si>
    <t>Business Analysis, Data Analysis, Python, Statistics, Communication, SQL</t>
  </si>
  <si>
    <t>machine learning, MLOps, deep learning</t>
  </si>
  <si>
    <t>Project Management, Data Analysis, Research</t>
  </si>
  <si>
    <t>SQL, Statistics, Communication, Python, Research, Cloud Computing</t>
  </si>
  <si>
    <t>generative AI, MLOps, deep learning, reinforcement learning</t>
  </si>
  <si>
    <t>Python, SQL, Business Analysis, Research</t>
  </si>
  <si>
    <t>SQL, Research, Statistics</t>
  </si>
  <si>
    <t>deep learning, MLOps, reinforcement learning</t>
  </si>
  <si>
    <t>Data Analysis, Software Engineering, Business Analysis, Cloud Computing</t>
  </si>
  <si>
    <t>generative AI, computer vision</t>
  </si>
  <si>
    <t>Software Engineering, Business Analysis, Data Analysis, Python, SQL, Project Management</t>
  </si>
  <si>
    <t>Data Analysis, Software Engineering, Python, Research, Statistics</t>
  </si>
  <si>
    <t>Project Management, Research, Communication, Cloud Computing</t>
  </si>
  <si>
    <t>LLMs, deep learning</t>
  </si>
  <si>
    <t>Business Analysis, Project Management, Software Engineering, Cloud Computing, Research, Python</t>
  </si>
  <si>
    <t>generative AI, NLP, machine learning, deep learning</t>
  </si>
  <si>
    <t>Software Engineering, Business Analysis, Statistics</t>
  </si>
  <si>
    <t>Data Analysis, Statistics, Project Management, Cloud Computing, Communication, Software Engineering</t>
  </si>
  <si>
    <t>SQL, Software Engineering, Research</t>
  </si>
  <si>
    <t>computer vision, machine learning, MLOps, LLMs</t>
  </si>
  <si>
    <t>Research, Cloud Computing, SQL, Communication, Python, Software Engineering</t>
  </si>
  <si>
    <t>reinforcement learning, MLOps, LLMs, generative AI</t>
  </si>
  <si>
    <t>Software Engineering, Business Analysis, Python, Data Analysis</t>
  </si>
  <si>
    <t>Data Analysis, Statistics, Python, Software Engineering, SQL</t>
  </si>
  <si>
    <t>SQL, Cloud Computing, Business Analysis, Statistics, Data Analysis, Python</t>
  </si>
  <si>
    <t>Cloud Computing, Data Analysis, Project Management, SQL, Software Engineering, Business Analysis</t>
  </si>
  <si>
    <t>Statistics, Communication, Project Management</t>
  </si>
  <si>
    <t>Research, Communication, Python, Business Analysis, Cloud Computing, Software Engineering</t>
  </si>
  <si>
    <t>Research, Data Analysis, SQL, Statistics, Cloud Computing, Software Engineering</t>
  </si>
  <si>
    <t>Python, Cloud Computing, Communication</t>
  </si>
  <si>
    <t>Data Analysis, Cloud Computing, Business Analysis</t>
  </si>
  <si>
    <t>Data Analysis, Software Engineering, SQL, Cloud Computing, Python, Statistics</t>
  </si>
  <si>
    <t>Data Analysis, Communication, Project Management, Software Engineering, Research</t>
  </si>
  <si>
    <t>Business Analysis, Statistics, Python, SQL, Project Management</t>
  </si>
  <si>
    <t>Project Management, Data Analysis, Statistics, SQL, Communication</t>
  </si>
  <si>
    <t>computer vision, generative AI, reinforcement learning</t>
  </si>
  <si>
    <t>Data Analysis, Software Engineering, Statistics, SQL, Project Management</t>
  </si>
  <si>
    <t>Business Analysis, Project Management, Software Engineering</t>
  </si>
  <si>
    <t>LLMs, generative AI, machine learning</t>
  </si>
  <si>
    <t>Python, Software Engineering, Project Management, Communication, Research, Cloud Computing</t>
  </si>
  <si>
    <t>Data Analysis, Research, Business Analysis</t>
  </si>
  <si>
    <t>Business Analysis, SQL, Software Engineering, Research, Project Management, Data Analysis</t>
  </si>
  <si>
    <t>Software Engineering, SQL, Python, Data Analysis</t>
  </si>
  <si>
    <t>Statistics, SQL, Project Management, Software Engineering, Data Analysis</t>
  </si>
  <si>
    <t>SQL, Business Analysis, Cloud Computing, Python, Research, Data Analysis</t>
  </si>
  <si>
    <t>Cloud Computing, Python, Statistics, Communication, Project Management</t>
  </si>
  <si>
    <t>SQL, Business Analysis, Software Engineering</t>
  </si>
  <si>
    <t>deep learning, computer vision, MLOps</t>
  </si>
  <si>
    <t>SQL, Business Analysis, Data Analysis, Python, Communication</t>
  </si>
  <si>
    <t>Statistics, Data Analysis, SQL, Project Management</t>
  </si>
  <si>
    <t>reinforcement learning, NLP, deep learning, LLMs</t>
  </si>
  <si>
    <t>Software Engineering, Research, SQL, Business Analysis, Statistics</t>
  </si>
  <si>
    <t>Communication, Project Management, SQL, Research, Python, Software Engineering</t>
  </si>
  <si>
    <t>computer vision, generative AI, reinforcement learning, MLOps</t>
  </si>
  <si>
    <t>Python, Communication, Software Engineering, Data Analysis, Business Analysis, Research</t>
  </si>
  <si>
    <t>Communication, Software Engineering, SQL, Statistics, Project Management, Research</t>
  </si>
  <si>
    <t>Python, Data Analysis, Business Analysis, Research, Software Engineering</t>
  </si>
  <si>
    <t>Python, Cloud Computing, Data Analysis, Business Analysis</t>
  </si>
  <si>
    <t>Business Analysis, Python, Statistics</t>
  </si>
  <si>
    <t>Project Management, Data Analysis, Communication, Business Analysis, Python, Statistics</t>
  </si>
  <si>
    <t>Data Analysis, Project Management, Research, Cloud Computing, Python</t>
  </si>
  <si>
    <t>Research, Cloud Computing, SQL, Data Analysis, Statistics, Python</t>
  </si>
  <si>
    <t>Data Analysis, Statistics, Research, Cloud Computing, Python, Software Engineering</t>
  </si>
  <si>
    <t>Statistics, Cloud Computing, Research</t>
  </si>
  <si>
    <t>Research, Python, Communication, Project Management</t>
  </si>
  <si>
    <t>Project Management, Research, Data Analysis, Business Analysis</t>
  </si>
  <si>
    <t>SQL, Data Analysis, Software Engineering, Cloud Computing, Communication, Python</t>
  </si>
  <si>
    <t>reinforcement learning, generative AI, machine learning</t>
  </si>
  <si>
    <t>Project Management, Software Engineering, Business Analysis, Research</t>
  </si>
  <si>
    <t>deep learning, computer vision</t>
  </si>
  <si>
    <t>Software Engineering, Python, Statistics, SQL</t>
  </si>
  <si>
    <t>Data Analysis, Business Analysis, Cloud Computing, Communication, Software Engineering</t>
  </si>
  <si>
    <t>Business Analysis, Project Management, Cloud Computing</t>
  </si>
  <si>
    <t>Data Analysis, Cloud Computing, Project Management, Business Analysis</t>
  </si>
  <si>
    <t>Statistics, Business Analysis, Software Engineering, Communication</t>
  </si>
  <si>
    <t>Software Engineering, Cloud Computing, SQL, Communication, Business Analysis</t>
  </si>
  <si>
    <t>Project Management, Business Analysis, Statistics</t>
  </si>
  <si>
    <t>LLMs, generative AI, NLP</t>
  </si>
  <si>
    <t>Statistics, Research, Software Engineering, Project Management, Data Analysis</t>
  </si>
  <si>
    <t>Project Management, Python, Research, SQL, Communication</t>
  </si>
  <si>
    <t>deep learning, NLP, reinforcement learning, MLOps</t>
  </si>
  <si>
    <t>Business Analysis, Communication, Statistics, Data Analysis, Software Engineering, Cloud Computing</t>
  </si>
  <si>
    <t>Communication, Data Analysis, Software Engineering</t>
  </si>
  <si>
    <t>Software Engineering, Business Analysis, Project Management, Research, Python</t>
  </si>
  <si>
    <t>Software Engineering, Project Management, Research, Data Analysis, SQL, Python</t>
  </si>
  <si>
    <t>Communication, Python, Cloud Computing, Business Analysis, Project Management</t>
  </si>
  <si>
    <t>Research, SQL, Project Management</t>
  </si>
  <si>
    <t>Data Analysis, Communication, Statistics</t>
  </si>
  <si>
    <t>MLOps, computer vision, deep learning, machine learning</t>
  </si>
  <si>
    <t>Communication, Python, Business Analysis</t>
  </si>
  <si>
    <t>Python, Cloud Computing, Project Management, Statistics, Data Analysis, SQL</t>
  </si>
  <si>
    <t>MLOps, reinforcement learning, deep learning</t>
  </si>
  <si>
    <t>Research, Statistics, SQL, Python, Cloud Computing</t>
  </si>
  <si>
    <t>LLMs, reinforcement learning, MLOps, NLP</t>
  </si>
  <si>
    <t>Business Analysis, Software Engineering, Research, SQL, Cloud Computing, Statistics</t>
  </si>
  <si>
    <t>Project Management, Cloud Computing, Statistics, Data Analysis, SQL, Business Analysis</t>
  </si>
  <si>
    <t>Project Management, Research, Software Engineering</t>
  </si>
  <si>
    <t>Project Management, Research, Statistics, Data Analysis, Business Analysis, SQL</t>
  </si>
  <si>
    <t>Data Analysis, Cloud Computing, SQL, Software Engineering, Project Management, Statistics</t>
  </si>
  <si>
    <t>computer vision, reinforcement learning</t>
  </si>
  <si>
    <t>Communication, Data Analysis, Business Analysis, Statistics, Project Management, Python</t>
  </si>
  <si>
    <t>Statistics, Communication, Data Analysis, Software Engineering, Cloud Computing</t>
  </si>
  <si>
    <t>Python, Project Management, Data Analysis, Statistics, Business Analysis, SQL</t>
  </si>
  <si>
    <t>reinforcement learning, machine learning</t>
  </si>
  <si>
    <t>Data Analysis, SQL, Statistics, Research, Project Management</t>
  </si>
  <si>
    <t>Business Analysis, Statistics, Data Analysis, SQL</t>
  </si>
  <si>
    <t>deep learning, NLP, generative AI</t>
  </si>
  <si>
    <t>SQL, Project Management, Software Engineering, Cloud Computing, Python, Communication</t>
  </si>
  <si>
    <t>LLMs, MLOps, NLP, generative AI</t>
  </si>
  <si>
    <t>Software Engineering, Project Management, Cloud Computing, SQL, Python, Data Analysis</t>
  </si>
  <si>
    <t>SQL, Data Analysis, Communication, Project Management</t>
  </si>
  <si>
    <t>Cloud Computing, Project Management, Software Engineering, Data Analysis</t>
  </si>
  <si>
    <t>computer vision, machine learning, generative AI, deep learning</t>
  </si>
  <si>
    <t>Project Management, SQL, Data Analysis, Cloud Computing, Research, Python</t>
  </si>
  <si>
    <t>deep learning, MLOps, machine learning, computer vision</t>
  </si>
  <si>
    <t>Data Analysis, Software Engineering, Business Analysis, Research</t>
  </si>
  <si>
    <t>Software Engineering, Research, Data Analysis</t>
  </si>
  <si>
    <t>Business Analysis, Communication, Data Analysis</t>
  </si>
  <si>
    <t>NLP, reinforcement learning, machine learning</t>
  </si>
  <si>
    <t>Statistics, Research, Software Engineering, Project Management, Cloud Computing</t>
  </si>
  <si>
    <t>SQL, Research, Business Analysis, Software Engineering</t>
  </si>
  <si>
    <t>Data Analysis, Business Analysis, Research, Cloud Computing, Communication, Software Engineering</t>
  </si>
  <si>
    <t>SQL, Statistics, Business Analysis, Project Management, Python</t>
  </si>
  <si>
    <t>Python, Business Analysis, Project Management</t>
  </si>
  <si>
    <t>deep learning, reinforcement learning, generative AI</t>
  </si>
  <si>
    <t>Software Engineering, Communication, Research, SQL, Data Analysis, Business Analysis</t>
  </si>
  <si>
    <t>reinforcement learning, generative AI, NLP</t>
  </si>
  <si>
    <t>Business Analysis, Python, Project Management, Statistics, Software Engineering</t>
  </si>
  <si>
    <t>Project Management, Communication, Data Analysis, SQL, Software Engineering</t>
  </si>
  <si>
    <t>Statistics, Communication, Software Engineering</t>
  </si>
  <si>
    <t>SQL, Python, Project Management, Business Analysis, Statistics, Data Analysis</t>
  </si>
  <si>
    <t>computer vision, deep learning, machine learning, LLMs</t>
  </si>
  <si>
    <t>Cloud Computing, Python, Communication, Business Analysis, Statistics, Project Management</t>
  </si>
  <si>
    <t>Communication, Business Analysis, Software Engineering, Data Analysis, Statistics</t>
  </si>
  <si>
    <t>Research, Data Analysis, Project Management, Statistics, Python</t>
  </si>
  <si>
    <t>Statistics, Cloud Computing, Business Analysis</t>
  </si>
  <si>
    <t>Software Engineering, Communication, Project Management, Python</t>
  </si>
  <si>
    <t>Statistics, Research, Cloud Computing, Project Management</t>
  </si>
  <si>
    <t>Business Analysis, Cloud Computing, Research, Python</t>
  </si>
  <si>
    <t>Python, Business Analysis, Project Management, Research, Software Engineering</t>
  </si>
  <si>
    <t>machine learning, NLP, reinforcement learning, MLOps</t>
  </si>
  <si>
    <t>Software Engineering, Data Analysis, Research, Cloud Computing</t>
  </si>
  <si>
    <t>Statistics, Business Analysis, Python, Software Engineering, Communication, SQL</t>
  </si>
  <si>
    <t>MLOps, LLMs, reinforcement learning</t>
  </si>
  <si>
    <t>Software Engineering, Communication, Business Analysis, Data Analysis, Project Management, Statistics</t>
  </si>
  <si>
    <t>Business Analysis, SQL, Data Analysis, Software Engineering, Cloud Computing, Project Management</t>
  </si>
  <si>
    <t>Communication, Software Engineering, Statistics, SQL</t>
  </si>
  <si>
    <t>MLOps, deep learning, computer vision</t>
  </si>
  <si>
    <t>Research, Cloud Computing, Statistics, Python</t>
  </si>
  <si>
    <t>generative AI, MLOps, machine learning, deep learning</t>
  </si>
  <si>
    <t>Python, Cloud Computing, Software Engineering, SQL</t>
  </si>
  <si>
    <t>LLMs, computer vision, reinforcement learning</t>
  </si>
  <si>
    <t>Data Analysis, SQL, Project Management, Statistics, Software Engineering, Business Analysis</t>
  </si>
  <si>
    <t>NLP, machine learning, reinforcement learning</t>
  </si>
  <si>
    <t>Business Analysis, SQL, Communication, Cloud Computing, Python</t>
  </si>
  <si>
    <t>Business Analysis, Software Engineering, SQL, Research, Data Analysis</t>
  </si>
  <si>
    <t>SQL, Software Engineering, Statistics, Project Management, Cloud Computing, Python</t>
  </si>
  <si>
    <t>Research, Cloud Computing, Statistics</t>
  </si>
  <si>
    <t>Python, Data Analysis, Statistics</t>
  </si>
  <si>
    <t>Data Analysis, Project Management, Statistics, Software Engineering, Communication</t>
  </si>
  <si>
    <t>LLMs, reinforcement learning, computer vision, generative AI</t>
  </si>
  <si>
    <t>Software Engineering, Statistics, Research</t>
  </si>
  <si>
    <t>Software Engineering, Statistics, Business Analysis, SQL, Python</t>
  </si>
  <si>
    <t>Cloud Computing, Software Engineering, Project Management, Research, Statistics</t>
  </si>
  <si>
    <t>machine learning, MLOps, LLMs, deep learning</t>
  </si>
  <si>
    <t>Python, Statistics, Project Management</t>
  </si>
  <si>
    <t>Research, Python, SQL, Software Engineering</t>
  </si>
  <si>
    <t>Cloud Computing, Research, Software Engineering, Business Analysis, Data Analysis</t>
  </si>
  <si>
    <t>Software Engineering, Project Management, Statistics, Business Analysis, Python</t>
  </si>
  <si>
    <t>Python, Cloud Computing, Business Analysis, Research</t>
  </si>
  <si>
    <t>machine learning, computer vision, reinforcement learning</t>
  </si>
  <si>
    <t>Software Engineering, SQL, Statistics, Business Analysis, Project Management, Cloud Computing</t>
  </si>
  <si>
    <t>Business Analysis, SQL, Project Management, Research, Python</t>
  </si>
  <si>
    <t>Statistics, SQL, Research, Cloud Computing, Python, Data Analysis</t>
  </si>
  <si>
    <t>deep learning, reinforcement learning, MLOps</t>
  </si>
  <si>
    <t>Statistics, Project Management, Data Analysis, Python</t>
  </si>
  <si>
    <t>deep learning, MLOps, machine learning, NLP</t>
  </si>
  <si>
    <t>Statistics, Project Management, Python</t>
  </si>
  <si>
    <t>MLOps, NLP, machine learning, LLMs</t>
  </si>
  <si>
    <t>SQL, Software Engineering, Communication, Business Analysis, Project Management</t>
  </si>
  <si>
    <t>Statistics, Research, SQL, Software Engineering</t>
  </si>
  <si>
    <t>Cloud Computing, Communication, Business Analysis, Research, SQL</t>
  </si>
  <si>
    <t>computer vision, generative AI, LLMs</t>
  </si>
  <si>
    <t>Statistics, Data Analysis, Software Engineering</t>
  </si>
  <si>
    <t>MLOps, computer vision, machine learning, generative AI</t>
  </si>
  <si>
    <t>Cloud Computing, Research, Python, Software Engineering</t>
  </si>
  <si>
    <t>generative AI, deep learning, LLMs, NLP</t>
  </si>
  <si>
    <t>Data Analysis, Project Management, Python, SQL, Cloud Computing, Research</t>
  </si>
  <si>
    <t>reinforcement learning, deep learning, generative AI, computer vision</t>
  </si>
  <si>
    <t>Research, Statistics, Python</t>
  </si>
  <si>
    <t>Software Engineering, Cloud Computing, Research, Business Analysis</t>
  </si>
  <si>
    <t>machine learning, reinforcement learning</t>
  </si>
  <si>
    <t>Python, Business Analysis, Data Analysis</t>
  </si>
  <si>
    <t>Communication, Research, Project Management, Python, Data Analysis, SQL</t>
  </si>
  <si>
    <t>Research, Business Analysis, Data Analysis, Project Management, SQL, Cloud Computing</t>
  </si>
  <si>
    <t>NLP, generative AI, computer vision, reinforcement learning</t>
  </si>
  <si>
    <t>Python, Cloud Computing, Project Management, SQL, Software Engineering</t>
  </si>
  <si>
    <t>Research, Project Management, Communication</t>
  </si>
  <si>
    <t>Business Analysis, Communication, Statistics, SQL, Project Management</t>
  </si>
  <si>
    <t>computer vision, machine learning, deep learning, reinforcement learning</t>
  </si>
  <si>
    <t>Python, Software Engineering, Statistics, Research, Cloud Computing, Business Analysis</t>
  </si>
  <si>
    <t>Statistics, Research, Software Engineering, SQL</t>
  </si>
  <si>
    <t>Cloud Computing, Business Analysis, Research</t>
  </si>
  <si>
    <t>Data Analysis, Statistics, Business Analysis</t>
  </si>
  <si>
    <t>Cloud Computing, Software Engineering, Python, Statistics</t>
  </si>
  <si>
    <t>Software Engineering, Statistics, Cloud Computing, Data Analysis, Research, Project Management</t>
  </si>
  <si>
    <t>generative AI, LLMs, reinforcement learning, NLP</t>
  </si>
  <si>
    <t>Communication, Project Management, Research, Business Analysis, Python</t>
  </si>
  <si>
    <t>generative AI, deep learning, computer vision, MLOps</t>
  </si>
  <si>
    <t>Business Analysis, Communication, SQL, Cloud Computing, Data Analysis, Statistics</t>
  </si>
  <si>
    <t>Python, Software Engineering, Business Analysis, Research, Project Management</t>
  </si>
  <si>
    <t>deep learning, MLOps, generative AI, reinforcement learning</t>
  </si>
  <si>
    <t>Research, Python, SQL</t>
  </si>
  <si>
    <t>Research, SQL, Project Management, Python</t>
  </si>
  <si>
    <t>computer vision, deep learning, machine learning, generative AI</t>
  </si>
  <si>
    <t>Software Engineering, Python, Project Management, Cloud Computing, Data Analysis</t>
  </si>
  <si>
    <t>Research, Python, Business Analysis, Statistics, Data Analysis, Project Management</t>
  </si>
  <si>
    <t>MLOps, machine learning, deep learning, NLP</t>
  </si>
  <si>
    <t>SQL, Python, Business Analysis, Project Management</t>
  </si>
  <si>
    <t>generative AI, reinforcement learning, computer vision</t>
  </si>
  <si>
    <t>Statistics, Cloud Computing, Project Management, Software Engineering, SQL, Business Analysis</t>
  </si>
  <si>
    <t>NLP, deep learning, LLMs</t>
  </si>
  <si>
    <t>Data Analysis, SQL, Project Management</t>
  </si>
  <si>
    <t>Cloud Computing, Communication, SQL, Business Analysis, Python</t>
  </si>
  <si>
    <t>Statistics, Python, Software Engineering</t>
  </si>
  <si>
    <t>reinforcement learning, computer vision, deep learning</t>
  </si>
  <si>
    <t>SQL, Project Management, Research, Data Analysis</t>
  </si>
  <si>
    <t>Research, Cloud Computing, Communication, Data Analysis, Software Engineering, SQL</t>
  </si>
  <si>
    <t>Data Analysis, Statistics, Cloud Computing</t>
  </si>
  <si>
    <t>Python, Project Management, Cloud Computing, Business Analysis, Data Analysis</t>
  </si>
  <si>
    <t>Statistics, Communication, Software Engineering, Research</t>
  </si>
  <si>
    <t>reinforcement learning, machine learning, LLMs, MLOps</t>
  </si>
  <si>
    <t>Python, Business Analysis, Data Analysis, Project Management, Statistics</t>
  </si>
  <si>
    <t>Cloud Computing, Communication, Business Analysis, Research, Data Analysis, Project Management</t>
  </si>
  <si>
    <t>deep learning, NLP, reinforcement learning, computer vision</t>
  </si>
  <si>
    <t>Statistics, Business Analysis, Software Engineering, Data Analysis, Communication, Cloud Computing</t>
  </si>
  <si>
    <t>generative AI, NLP, computer vision, machine learning</t>
  </si>
  <si>
    <t>SQL, Communication, Statistics</t>
  </si>
  <si>
    <t>SQL, Statistics, Cloud Computing</t>
  </si>
  <si>
    <t>deep learning, machine learning, MLOps, computer vision</t>
  </si>
  <si>
    <t>Business Analysis, Software Engineering, Research, Statistics, Project Management, SQL</t>
  </si>
  <si>
    <t>reinforcement learning, MLOps</t>
  </si>
  <si>
    <t>Communication, Business Analysis, Statistics, Project Management</t>
  </si>
  <si>
    <t>Python, Communication, Software Engineering, Statistics, Data Analysis</t>
  </si>
  <si>
    <t>SQL, Software Engineering, Communication</t>
  </si>
  <si>
    <t>Data Analysis, Project Management, Software Engineering</t>
  </si>
  <si>
    <t>Python, Cloud Computing, Data Analysis, Communication, Business Analysis</t>
  </si>
  <si>
    <t>Business Analysis, Software Engineering, Project Management, Statistics</t>
  </si>
  <si>
    <t>Software Engineering, Communication, Python, Research, Statistics, Data Analysis</t>
  </si>
  <si>
    <t>Python, Research, Data Analysis, Communication, Business Analysis</t>
  </si>
  <si>
    <t>Research, Communication, Project Management, Statistics, Business Analysis</t>
  </si>
  <si>
    <t>Data Analysis, SQL, Business Analysis</t>
  </si>
  <si>
    <t>Statistics, Business Analysis, Python, Communication</t>
  </si>
  <si>
    <t>Project Management, Research, Software Engineering, Data Analysis, Communication, Python</t>
  </si>
  <si>
    <t>Research, Business Analysis, Project Management, SQL, Software Engineering, Data Analysis</t>
  </si>
  <si>
    <t>Cloud Computing, Business Analysis, Data Analysis</t>
  </si>
  <si>
    <t>generative AI, LLMs</t>
  </si>
  <si>
    <t>Python, Project Management, Software Engineering, Research</t>
  </si>
  <si>
    <t>Python, Statistics, Cloud Computing</t>
  </si>
  <si>
    <t>MLOps, NLP, machine learning, computer vision</t>
  </si>
  <si>
    <t>Business Analysis, Communication, SQL, Project Management</t>
  </si>
  <si>
    <t>LLMs, computer vision, NLP, deep learning</t>
  </si>
  <si>
    <t>Cloud Computing, Python, Research, Communication, Statistics, Project Management</t>
  </si>
  <si>
    <t>Data Analysis, Project Management, Communication, SQL</t>
  </si>
  <si>
    <t>Statistics, Communication, Software Engineering, Cloud Computing, Python, Project Management</t>
  </si>
  <si>
    <t>SQL, Python, Statistics</t>
  </si>
  <si>
    <t>Business Analysis, SQL, Data Analysis</t>
  </si>
  <si>
    <t>Data Analysis, Business Analysis, Cloud Computing</t>
  </si>
  <si>
    <t>Business Analysis, Communication, Software Engineering, Data Analysis, Cloud Computing, Research</t>
  </si>
  <si>
    <t>generative AI, deep learning, reinforcement learning, NLP</t>
  </si>
  <si>
    <t>Communication, Project Management, Business Analysis</t>
  </si>
  <si>
    <t>NLP, reinforcement learning</t>
  </si>
  <si>
    <t>Cloud Computing, Python, Business Analysis, Statistics, Research, SQL</t>
  </si>
  <si>
    <t>NLP, MLOps, computer vision, reinforcement learning</t>
  </si>
  <si>
    <t>Cloud Computing, Research, Data Analysis, Project Management</t>
  </si>
  <si>
    <t>generative AI, reinforcement learning, NLP</t>
  </si>
  <si>
    <t>Cloud Computing, Data Analysis, Software Engineering, Project Management, Communication, Research</t>
  </si>
  <si>
    <t>Software Engineering, Project Management, SQL, Statistics, Communication, Data Analysis</t>
  </si>
  <si>
    <t>Data Analysis, Research, SQL, Cloud Computing, Communication</t>
  </si>
  <si>
    <t>computer vision, deep learning, NLP</t>
  </si>
  <si>
    <t>Business Analysis, Statistics, Data Analysis, Communication</t>
  </si>
  <si>
    <t>generative AI, deep learning, LLMs</t>
  </si>
  <si>
    <t>Business Analysis, SQL, Cloud Computing, Software Engineering, Communication</t>
  </si>
  <si>
    <t>Cloud Computing, Statistics, SQL, Software Engineering</t>
  </si>
  <si>
    <t>generative AI, reinforcement learning, LLMs, NLP</t>
  </si>
  <si>
    <t>Research, Software Engineering, Business Analysis, Communication, Python, Cloud Computing</t>
  </si>
  <si>
    <t>Software Engineering, Communication, SQL</t>
  </si>
  <si>
    <t>Software Engineering, Project Management, Python, Communication</t>
  </si>
  <si>
    <t>SQL, Cloud Computing, Statistics, Communication, Business Analysis, Data Analysis</t>
  </si>
  <si>
    <t>Research, Project Management, Business Analysis</t>
  </si>
  <si>
    <t>Python, Project Management, Statistics</t>
  </si>
  <si>
    <t>SQL, Data Analysis, Business Analysis, Software Engineering, Project Management</t>
  </si>
  <si>
    <t>Python, Data Analysis, Business Analysis, Software Engineering, Project Management, Communication</t>
  </si>
  <si>
    <t>Data Analysis, Software Engineering, Communication, Python</t>
  </si>
  <si>
    <t>Project Management, Communication, Data Analysis, Business Analysis</t>
  </si>
  <si>
    <t>Software Engineering, Communication, SQL, Business Analysis</t>
  </si>
  <si>
    <t>Business Analysis, Python, SQL, Research, Data Analysis</t>
  </si>
  <si>
    <t>Communication, Software Engineering, Statistics, Business Analysis, Data Analysis, SQL</t>
  </si>
  <si>
    <t>MLOps, NLP, machine learning</t>
  </si>
  <si>
    <t>SQL, Cloud Computing, Project Management, Data Analysis, Research, Business Analysis</t>
  </si>
  <si>
    <t>Research, SQL, Software Engineering</t>
  </si>
  <si>
    <t>computer vision, LLMs, MLOps</t>
  </si>
  <si>
    <t>Business Analysis, Data Analysis, Project Management, Cloud Computing</t>
  </si>
  <si>
    <t>Research, SQL, Business Analysis, Software Engineering</t>
  </si>
  <si>
    <t>Statistics, Cloud Computing, Python, Research, Project Management</t>
  </si>
  <si>
    <t>Project Management, Data Analysis, Cloud Computing, Software Engineering, Research, Business Analysis</t>
  </si>
  <si>
    <t>LLMs, NLP, deep learning</t>
  </si>
  <si>
    <t>Software Engineering, SQL, Statistics, Research</t>
  </si>
  <si>
    <t>MLOps, machine learning, reinforcement learning</t>
  </si>
  <si>
    <t>Project Management, Python, Communication</t>
  </si>
  <si>
    <t>Business Analysis, Python, Communication, Research, Data Analysis, Cloud Computing</t>
  </si>
  <si>
    <t>deep learning, computer vision, NLP</t>
  </si>
  <si>
    <t>Project Management, Communication, Python, Business Analysis, Statistics, Cloud Computing</t>
  </si>
  <si>
    <t>generative AI, MLOps, computer vision</t>
  </si>
  <si>
    <t>reinforcement learning, LLMs, deep learning</t>
  </si>
  <si>
    <t>Business Analysis, Python, Communication, Statistics, Project Management</t>
  </si>
  <si>
    <t>Software Engineering, Statistics, Communication, Business Analysis, Project Management</t>
  </si>
  <si>
    <t>Statistics, Business Analysis, Project Management</t>
  </si>
  <si>
    <t>SQL, Software Engineering, Business Analysis, Statistics, Cloud Computing, Communication</t>
  </si>
  <si>
    <t>SQL, Software Engineering, Research, Project Management, Business Analysis, Data Analysis</t>
  </si>
  <si>
    <t>Statistics, Python, Cloud Computing, Data Analysis, Project Management, Business Analysis</t>
  </si>
  <si>
    <t>Software Engineering, Statistics, Project Management, Python, SQL, Business Analysis</t>
  </si>
  <si>
    <t>Data Analysis, SQL, Cloud Computing, Business Analysis</t>
  </si>
  <si>
    <t>Project Management, Research, Communication, Business Analysis, Data Analysis, Software Engineering</t>
  </si>
  <si>
    <t>Statistics, Communication, Software Engineering, Business Analysis, Research</t>
  </si>
  <si>
    <t>Python, Research, Business Analysis, Statistics, SQL, Communication</t>
  </si>
  <si>
    <t>Business Analysis, Software Engineering, Data Analysis, Project Management, Python, Cloud Computing</t>
  </si>
  <si>
    <t>LLMs, reinforcement learning, computer vision</t>
  </si>
  <si>
    <t>Statistics, SQL, Python, Project Management, Research</t>
  </si>
  <si>
    <t>Communication, Project Management, Research, Data Analysis, Statistics</t>
  </si>
  <si>
    <t>Data Analysis, Business Analysis, Research</t>
  </si>
  <si>
    <t>generative AI, computer vision, MLOps</t>
  </si>
  <si>
    <t>SQL, Data Analysis, Python, Business Analysis</t>
  </si>
  <si>
    <t>machine learning, generative AI</t>
  </si>
  <si>
    <t>Business Analysis, Research, Python, Communication, Software Engineering, Statistics</t>
  </si>
  <si>
    <t>computer vision, machine learning, deep learning</t>
  </si>
  <si>
    <t>SQL, Data Analysis, Python, Communication</t>
  </si>
  <si>
    <t>Python, Communication, Research, Project Management, Business Analysis</t>
  </si>
  <si>
    <t>Research, Project Management, Data Analysis, Python, Software Engineering</t>
  </si>
  <si>
    <t>generative AI, machine learning, NLP</t>
  </si>
  <si>
    <t>Statistics, Project Management, Business Analysis, Research, Software Engineering, Cloud Computing</t>
  </si>
  <si>
    <t>machine learning, NLP, deep learning, computer vision</t>
  </si>
  <si>
    <t>SQL, Software Engineering, Cloud Computing, Research, Python</t>
  </si>
  <si>
    <t>reinforcement learning, generative AI, computer vision, LLMs</t>
  </si>
  <si>
    <t>Data Analysis, Business Analysis, Statistics, Project Management, Software Engineering, Cloud Computing</t>
  </si>
  <si>
    <t>Software Engineering, Research, Python</t>
  </si>
  <si>
    <t>Communication, SQL, Cloud Computing, Business Analysis, Software Engineering</t>
  </si>
  <si>
    <t>Cloud Computing, Statistics, Communication, Software Engineering</t>
  </si>
  <si>
    <t>Software Engineering, Business Analysis, Data Analysis</t>
  </si>
  <si>
    <t>reinforcement learning, NLP, LLMs</t>
  </si>
  <si>
    <t>Communication, Cloud Computing, Python</t>
  </si>
  <si>
    <t>Python, Data Analysis, Research, Business Analysis</t>
  </si>
  <si>
    <t>Communication, Cloud Computing, Data Analysis</t>
  </si>
  <si>
    <t>Communication, Cloud Computing, Python, Business Analysis, Software Engineering</t>
  </si>
  <si>
    <t>machine learning, deep learning, computer vision</t>
  </si>
  <si>
    <t>Project Management, Data Analysis, Business Analysis, SQL</t>
  </si>
  <si>
    <t>Cloud Computing, Project Management, Research, SQL, Statistics, Communication</t>
  </si>
  <si>
    <t>Statistics, Cloud Computing, Data Analysis</t>
  </si>
  <si>
    <t>Communication, Cloud Computing, Statistics, SQL, Python</t>
  </si>
  <si>
    <t>Data Analysis, Business Analysis, Communication</t>
  </si>
  <si>
    <t>Python, Data Analysis, Communication, Software Engineering</t>
  </si>
  <si>
    <t>NLP, generative AI, computer vision</t>
  </si>
  <si>
    <t>Project Management, Business Analysis, Research, Communication, SQL, Cloud Computing</t>
  </si>
  <si>
    <t>reinforcement learning, deep learning, generative AI, NLP</t>
  </si>
  <si>
    <t>Python, Data Analysis, Business Analysis</t>
  </si>
  <si>
    <t>computer vision, NLP, machine learning, MLOps</t>
  </si>
  <si>
    <t>Research, Software Engineering, Python, SQL, Statistics, Business Analysis</t>
  </si>
  <si>
    <t>NLP, MLOps, generative AI, LLMs</t>
  </si>
  <si>
    <t>Research, Python, Cloud Computing, SQL, Software Engineering, Statistics</t>
  </si>
  <si>
    <t>MLOps, deep learning, LLMs</t>
  </si>
  <si>
    <t>Communication, Python, Cloud Computing, Software Engineering, Business Analysis, SQL</t>
  </si>
  <si>
    <t>LLMs, deep learning, NLP</t>
  </si>
  <si>
    <t>Python, Software Engineering, Business Analysis, Communication, SQL, Data Analysis</t>
  </si>
  <si>
    <t>MLOps, computer vision, generative AI, deep learning</t>
  </si>
  <si>
    <t>Project Management, Software Engineering, Statistics</t>
  </si>
  <si>
    <t>Statistics, Communication, Project Management, Cloud Computing, Software Engineering</t>
  </si>
  <si>
    <t>Statistics, Communication, Business Analysis, Data Analysis, Software Engineering, Python</t>
  </si>
  <si>
    <t>Communication, Data Analysis, Statistics, Business Analysis, Research</t>
  </si>
  <si>
    <t>MLOps, machine learning, computer vision</t>
  </si>
  <si>
    <t>SQL, Project Management, Business Analysis, Software Engineering, Statistics, Python</t>
  </si>
  <si>
    <t>Business Analysis, Research, SQL, Cloud Computing</t>
  </si>
  <si>
    <t>Data Analysis, Research, Software Engineering</t>
  </si>
  <si>
    <t>computer vision, generative AI, MLOps, reinforcement learning</t>
  </si>
  <si>
    <t>Statistics, Software Engineering, Research</t>
  </si>
  <si>
    <t>NLP, machine learning, deep learning</t>
  </si>
  <si>
    <t>Cloud Computing, Research, Software Engineering, Business Analysis, Python, SQL</t>
  </si>
  <si>
    <t>Data Analysis, Software Engineering, Business Analysis, SQL, Python, Statistics</t>
  </si>
  <si>
    <t>MLOps, computer vision, NLP, machine learning</t>
  </si>
  <si>
    <t>Software Engineering, Cloud Computing, SQL, Data Analysis</t>
  </si>
  <si>
    <t>Research, Project Management, Communication, Data Analysis, Software Engineering</t>
  </si>
  <si>
    <t>reinforcement learning, NLP, deep learning</t>
  </si>
  <si>
    <t>Data Analysis, Communication, SQL, Statistics</t>
  </si>
  <si>
    <t>MLOps, reinforcement learning, deep learning, LLMs</t>
  </si>
  <si>
    <t>Data Analysis, Communication, Python</t>
  </si>
  <si>
    <t>Software Engineering, Cloud Computing, Business Analysis, Research, Python</t>
  </si>
  <si>
    <t>Software Engineering, Research, Communication, SQL</t>
  </si>
  <si>
    <t>Software Engineering, Business Analysis, Communication, Statistics, Python, SQL</t>
  </si>
  <si>
    <t>SQL, Business Analysis, Python, Research</t>
  </si>
  <si>
    <t>SQL, Statistics, Communication, Software Engineering, Python</t>
  </si>
  <si>
    <t>machine learning, NLP, LLMs, generative AI</t>
  </si>
  <si>
    <t>Python, Cloud Computing, Software Engineering, Communication, Research, Statistics</t>
  </si>
  <si>
    <t>Cloud Computing, Data Analysis, Software Engineering, Research, Project Management, Python</t>
  </si>
  <si>
    <t>Communication, Project Management, Cloud Computing, Data Analysis, Software Engineering</t>
  </si>
  <si>
    <t>SQL, Business Analysis, Research, Data Analysis</t>
  </si>
  <si>
    <t>Data Analysis, Project Management, Python, Communication, Research</t>
  </si>
  <si>
    <t>Research, Business Analysis, Statistics, Data Analysis</t>
  </si>
  <si>
    <t>Software Engineering, Business Analysis, Python</t>
  </si>
  <si>
    <t>Business Analysis, Python, Software Engineering</t>
  </si>
  <si>
    <t>Cloud Computing, Research, Python, Statistics, Business Analysis</t>
  </si>
  <si>
    <t>Cloud Computing, SQL, Business Analysis, Research, Communication, Statistics</t>
  </si>
  <si>
    <t>Business Analysis, Research, Cloud Computing, Data Analysis, Statistics, Python</t>
  </si>
  <si>
    <t>MLOps, deep learning</t>
  </si>
  <si>
    <t>Research, Data Analysis, Software Engineering</t>
  </si>
  <si>
    <t>MLOps, generative AI, machine learning</t>
  </si>
  <si>
    <t>Project Management, Business Analysis, Software Engineering, Statistics</t>
  </si>
  <si>
    <t>Statistics, Python, Business Analysis</t>
  </si>
  <si>
    <t>deep learning, generative AI, reinforcement learning, NLP</t>
  </si>
  <si>
    <t>Research, Business Analysis, Python, SQL</t>
  </si>
  <si>
    <t>LLMs, deep learning, computer vision, NLP</t>
  </si>
  <si>
    <t>Statistics, Python, SQL, Research, Project Management</t>
  </si>
  <si>
    <t>Python, Cloud Computing, Software Engineering</t>
  </si>
  <si>
    <t>deep learning, generative AI, reinforcement learning</t>
  </si>
  <si>
    <t>Python, Software Engineering, Project Management, Business Analysis, SQL</t>
  </si>
  <si>
    <t>computer vision, MLOps, deep learning</t>
  </si>
  <si>
    <t>Communication, Python, SQL, Business Analysis, Data Analysis</t>
  </si>
  <si>
    <t>Cloud Computing, Project Management, Business Analysis, SQL, Software Engineering</t>
  </si>
  <si>
    <t>Software Engineering, Project Management, Statistics, Python, SQL, Business Analysis</t>
  </si>
  <si>
    <t>SQL, Communication, Software Engineering</t>
  </si>
  <si>
    <t>Project Management, Cloud Computing, Software Engineering, Research, SQL, Data Analysis</t>
  </si>
  <si>
    <t>Business Analysis, SQL, Cloud Computing, Statistics, Communication</t>
  </si>
  <si>
    <t>Communication, Data Analysis, SQL, Software Engineering</t>
  </si>
  <si>
    <t>Business Analysis, SQL, Communication, Data Analysis, Python, Project Management</t>
  </si>
  <si>
    <t>SQL, Communication, Business Analysis, Project Management, Software Engineering, Research</t>
  </si>
  <si>
    <t>SQL, Data Analysis, Research, Software Engineering, Python, Statistics</t>
  </si>
  <si>
    <t>machine learning, generative AI, computer vision</t>
  </si>
  <si>
    <t>SQL, Python, Project Management</t>
  </si>
  <si>
    <t>Statistics, Data Analysis, SQL, Business Analysis</t>
  </si>
  <si>
    <t>Statistics, SQL, Project Management, Cloud Computing</t>
  </si>
  <si>
    <t>deep learning, machine learning, LLMs, MLOps</t>
  </si>
  <si>
    <t>SQL, Software Engineering, Python, Cloud Computing, Statistics, Business Analysis</t>
  </si>
  <si>
    <t>Cloud Computing, Business Analysis, Statistics, Software Engineering</t>
  </si>
  <si>
    <t>Project Management, Research, Cloud Computing, Data Analysis</t>
  </si>
  <si>
    <t>SQL, Statistics, Data Analysis, Business Analysis</t>
  </si>
  <si>
    <t>Project Management, Communication, Data Analysis, Statistics</t>
  </si>
  <si>
    <t>Statistics, Data Analysis, Business Analysis, Python</t>
  </si>
  <si>
    <t>Research, Software Engineering, Data Analysis, Communication, Cloud Computing</t>
  </si>
  <si>
    <t>Communication, SQL, Business Analysis, Python, Statistics, Project Management</t>
  </si>
  <si>
    <t>SQL, Data Analysis, Communication, Software Engineering</t>
  </si>
  <si>
    <t>LLMs, deep learning, MLOps, computer vision</t>
  </si>
  <si>
    <t>Project Management, Communication, Statistics, Business Analysis</t>
  </si>
  <si>
    <t>Data Analysis, Business Analysis, SQL, Communication, Research</t>
  </si>
  <si>
    <t>Project Management, Python, Research, SQL, Statistics</t>
  </si>
  <si>
    <t>Python, Research, SQL, Project Management, Data Analysis</t>
  </si>
  <si>
    <t>SQL, Data Analysis, Communication, Business Analysis, Project Management</t>
  </si>
  <si>
    <t>LLMs, reinforcement learning, machine learning, NLP</t>
  </si>
  <si>
    <t>Communication, SQL, Cloud Computing, Project Management, Statistics, Python</t>
  </si>
  <si>
    <t>generative AI, deep learning, reinforcement learning</t>
  </si>
  <si>
    <t>Data Analysis, Project Management, Cloud Computing</t>
  </si>
  <si>
    <t>computer vision, generative AI, LLMs, machine learning</t>
  </si>
  <si>
    <t>Project Management, Software Engineering, Python, SQL</t>
  </si>
  <si>
    <t>Business Analysis, Data Analysis, Project Management, Python, Statistics, Communication</t>
  </si>
  <si>
    <t>SQL, Python, Project Management, Communication, Business Analysis, Data Analysis</t>
  </si>
  <si>
    <t>NLP, reinforcement learning, LLMs, machine learning</t>
  </si>
  <si>
    <t>Project Management, Statistics, Python, Communication</t>
  </si>
  <si>
    <t>deep learning, machine learning, LLMs, NLP</t>
  </si>
  <si>
    <t>Research, Business Analysis, Software Engineering, Project Management</t>
  </si>
  <si>
    <t>machine learning, LLMs, NLP</t>
  </si>
  <si>
    <t>Data Analysis, Business Analysis, Cloud Computing, Project Management</t>
  </si>
  <si>
    <t>Business Analysis, Statistics, Communication, SQL, Python</t>
  </si>
  <si>
    <t>Python, Business Analysis, Cloud Computing, Statistics, Research, Data Analysis</t>
  </si>
  <si>
    <t>deep learning, machine learning, computer vision, MLOps</t>
  </si>
  <si>
    <t>Statistics, Python, Business Analysis, Communication, Cloud Computing</t>
  </si>
  <si>
    <t>Statistics, SQL, Project Management, Research, Cloud Computing, Software Engineering</t>
  </si>
  <si>
    <t>NLP, generative AI, computer vision, MLOps</t>
  </si>
  <si>
    <t>Statistics, Python, Communication, Software Engineering, SQL, Business Analysis</t>
  </si>
  <si>
    <t>Business Analysis, Communication, Cloud Computing</t>
  </si>
  <si>
    <t>Software Engineering, Business Analysis, Statistics, Data Analysis, Python, SQL</t>
  </si>
  <si>
    <t>SQL, Business Analysis, Cloud Computing, Python, Statistics</t>
  </si>
  <si>
    <t>Project Management, Software Engineering, SQL, Data Analysis</t>
  </si>
  <si>
    <t>Project Management, Software Engineering, Cloud Computing, Data Analysis</t>
  </si>
  <si>
    <t>Project Management, Business Analysis, Python, Research, Cloud Computing, Communication</t>
  </si>
  <si>
    <t>Python, Project Management, SQL, Data Analysis, Statistics</t>
  </si>
  <si>
    <t>Statistics, Business Analysis, Communication, Python</t>
  </si>
  <si>
    <t>Research, Statistics, SQL, Communication, Cloud Computing, Python</t>
  </si>
  <si>
    <t>Statistics, Data Analysis, SQL, Communication, Project Management, Cloud Computing</t>
  </si>
  <si>
    <t>Python, Communication, Statistics, Business Analysis, Project Management</t>
  </si>
  <si>
    <t>Research, Data Analysis, SQL, Project Management, Software Engineering</t>
  </si>
  <si>
    <t>SQL, Research, Project Management, Communication, Python, Data Analysis</t>
  </si>
  <si>
    <t>Cloud Computing, Data Analysis, Python, Statistics, Research</t>
  </si>
  <si>
    <t>Business Analysis, Cloud Computing, Data Analysis, Python, Communication</t>
  </si>
  <si>
    <t>Statistics, Software Engineering, Communication</t>
  </si>
  <si>
    <t>SQL, Project Management, Business Analysis, Cloud Computing, Software Engineering</t>
  </si>
  <si>
    <t>Software Engineering, Cloud Computing, Project Management, Communication</t>
  </si>
  <si>
    <t>Software Engineering, Python, Project Management, Statistics</t>
  </si>
  <si>
    <t>Project Management, SQL, Business Analysis, Communication</t>
  </si>
  <si>
    <t>Software Engineering, Statistics, Research, Python, Business Analysis</t>
  </si>
  <si>
    <t>Software Engineering, Python, Business Analysis, Communication, Research</t>
  </si>
  <si>
    <t>Python, Communication, SQL, Project Management</t>
  </si>
  <si>
    <t>computer vision, reinforcement learning, deep learning</t>
  </si>
  <si>
    <t>Python, SQL, Data Analysis, Software Engineering, Project Management, Statistics</t>
  </si>
  <si>
    <t>machine learning, NLP, deep learning, MLOps</t>
  </si>
  <si>
    <t>Software Engineering, Python, Research</t>
  </si>
  <si>
    <t>Business Analysis, Software Engineering, Python, Project Management, Cloud Computing</t>
  </si>
  <si>
    <t>Cloud Computing, Software Engineering, Communication, Business Analysis, Project Management</t>
  </si>
  <si>
    <t>Statistics, Project Management, Data Analysis, SQL, Communication, Research</t>
  </si>
  <si>
    <t>Research, Business Analysis, Software Engineering, Python</t>
  </si>
  <si>
    <t>machine learning, deep learning</t>
  </si>
  <si>
    <t>Statistics, Project Management, Cloud Computing</t>
  </si>
  <si>
    <t>Research, Data Analysis, Communication</t>
  </si>
  <si>
    <t>Communication, Business Analysis, Software Engineering, SQL, Python, Research</t>
  </si>
  <si>
    <t>reinforcement learning, NLP, computer vision</t>
  </si>
  <si>
    <t>Statistics, Business Analysis, SQL, Research, Cloud Computing, Python</t>
  </si>
  <si>
    <t>SQL, Data Analysis, Software Engineering, Research</t>
  </si>
  <si>
    <t>Python, Cloud Computing, Project Management, Research, Business Analysis</t>
  </si>
  <si>
    <t>Data Analysis, Statistics, Project Management</t>
  </si>
  <si>
    <t>MLOps, computer vision, machine learning</t>
  </si>
  <si>
    <t>Business Analysis, Communication, Data Analysis, Research</t>
  </si>
  <si>
    <t>MLOps, NLP, generative AI</t>
  </si>
  <si>
    <t>Python, Business Analysis, Communication, Cloud Computing, Research</t>
  </si>
  <si>
    <t>machine learning, generative AI, reinforcement learning, LLMs</t>
  </si>
  <si>
    <t>Python, Communication, Research, Software Engineering, Cloud Computing, Business Analysis</t>
  </si>
  <si>
    <t>Communication, Project Management, Business Analysis, Software Engineering, Python</t>
  </si>
  <si>
    <t>Data Analysis, Statistics, Communication</t>
  </si>
  <si>
    <t>Business Analysis, Data Analysis, Communication, SQL</t>
  </si>
  <si>
    <t>deep learning, reinforcement learning</t>
  </si>
  <si>
    <t>Project Management, Research, SQL</t>
  </si>
  <si>
    <t>Statistics, Project Management, SQL</t>
  </si>
  <si>
    <t>SQL, Python, Statistics, Business Analysis, Software Engineering, Communication</t>
  </si>
  <si>
    <t>NLP, MLOps, reinforcement learning, generative AI</t>
  </si>
  <si>
    <t>SQL, Research, Software Engineering</t>
  </si>
  <si>
    <t>Python, Research, SQL, Project Management, Communication</t>
  </si>
  <si>
    <t>generative AI, computer vision, reinforcement learning</t>
  </si>
  <si>
    <t>Business Analysis, Project Management, Software Engineering, Communication, Data Analysis</t>
  </si>
  <si>
    <t>NLP, computer vision, machine learning</t>
  </si>
  <si>
    <t>Python, Cloud Computing, Communication, Statistics</t>
  </si>
  <si>
    <t>machine learning, MLOps, NLP, deep learning</t>
  </si>
  <si>
    <t>Data Analysis, Communication, SQL, Cloud Computing, Research</t>
  </si>
  <si>
    <t>Software Engineering, Research, SQL, Business Analysis, Project Management</t>
  </si>
  <si>
    <t>Python, Cloud Computing, SQL, Communication, Research</t>
  </si>
  <si>
    <t>Research, Communication, Project Management, Business Analysis, Statistics, Software Engineering</t>
  </si>
  <si>
    <t>Research, Statistics, Python, Cloud Computing</t>
  </si>
  <si>
    <t>Data Analysis, Project Management, Python, Software Engineering</t>
  </si>
  <si>
    <t>reinforcement learning, computer vision, NLP, generative AI</t>
  </si>
  <si>
    <t>Communication, Project Management, Business Analysis, Python</t>
  </si>
  <si>
    <t>Cloud Computing, Data Analysis, Statistics, Communication, Project Management, SQL</t>
  </si>
  <si>
    <t>Business Analysis, Communication, Statistics, Cloud Computing, SQL</t>
  </si>
  <si>
    <t>Software Engineering, Communication, Data Analysis, Business Analysis, Research, Statistics</t>
  </si>
  <si>
    <t>MLOps, machine learning</t>
  </si>
  <si>
    <t>Software Engineering, Python, Project Management, Cloud Computing, Business Analysis</t>
  </si>
  <si>
    <t>Research, Data Analysis, Python, Business Analysis, Software Engineering</t>
  </si>
  <si>
    <t>Communication, Statistics, SQL, Business Analysis, Cloud Computing, Software Engineering</t>
  </si>
  <si>
    <t>SQL, Communication, Python, Business Analysis, Research, Cloud Computing</t>
  </si>
  <si>
    <t>Statistics, SQL, Business Analysis, Project Management</t>
  </si>
  <si>
    <t>NLP, computer vision, reinforcement learning, machine learning</t>
  </si>
  <si>
    <t>Project Management, Data Analysis, Research, Python, Cloud Computing, Statistics</t>
  </si>
  <si>
    <t>Cloud Computing, Python, Data Analysis, SQL, Business Analysis</t>
  </si>
  <si>
    <t>Project Management, SQL, Software Engineering</t>
  </si>
  <si>
    <t>reinforcement learning, generative AI, computer vision, deep learning</t>
  </si>
  <si>
    <t>Software Engineering, Cloud Computing, SQL, Research, Python, Business Analysis</t>
  </si>
  <si>
    <t>Project Management, Data Analysis, SQL, Communication, Research, Python</t>
  </si>
  <si>
    <t>MLOps, generative AI, deep learning, reinforcement learning</t>
  </si>
  <si>
    <t>Statistics, Data Analysis, Project Management, Cloud Computing</t>
  </si>
  <si>
    <t>deep learning, NLP, computer vision, reinforcement learning</t>
  </si>
  <si>
    <t>LLMs, computer vision, generative AI</t>
  </si>
  <si>
    <t>NLP, deep learning, MLOps, machine learning</t>
  </si>
  <si>
    <t>Cloud Computing, Software Engineering, Business Analysis, Data Analysis, Communication, Research</t>
  </si>
  <si>
    <t>generative AI, machine learning, MLOps, reinforcement learning</t>
  </si>
  <si>
    <t>Business Analysis, Cloud Computing, SQL, Research, Data Analysis</t>
  </si>
  <si>
    <t>Research, Business Analysis, Data Analysis, Cloud Computing, Software Engineering, Communication</t>
  </si>
  <si>
    <t>Communication, Research, Python, Statistics, Business Analysis</t>
  </si>
  <si>
    <t>Software Engineering, Statistics, Business Analysis, Communication</t>
  </si>
  <si>
    <t>Business Analysis, Statistics, Cloud Computing</t>
  </si>
  <si>
    <t>Project Management, Data Analysis, Cloud Computing, Communication, SQL</t>
  </si>
  <si>
    <t>SQL, Business Analysis, Statistics, Software Engineering, Python, Research</t>
  </si>
  <si>
    <t>generative AI, NLP, MLOps, computer vision</t>
  </si>
  <si>
    <t>Python, Research, Communication</t>
  </si>
  <si>
    <t>Research, Communication, Software Engineering, Business Analysis, Python, Project Management</t>
  </si>
  <si>
    <t>Business Analysis, SQL, Software Engineering, Project Management, Statistics, Python</t>
  </si>
  <si>
    <t>Data Analysis, Project Management, Cloud Computing, Software Engineering, Statistics, SQL</t>
  </si>
  <si>
    <t>SQL, Project Management, Cloud Computing</t>
  </si>
  <si>
    <t>Communication, Research, Python, SQL</t>
  </si>
  <si>
    <t>Statistics, Python, Cloud Computing</t>
  </si>
  <si>
    <t>Statistics, Python, Research, Business Analysis, Software Engineering</t>
  </si>
  <si>
    <t>Project Management, Research, Cloud Computing, Data Analysis, SQL, Communication</t>
  </si>
  <si>
    <t>computer vision, deep learning, MLOps, LLMs</t>
  </si>
  <si>
    <t>Statistics, Communication, Project Management, Python, Business Analysis, Software Engineering</t>
  </si>
  <si>
    <t>computer vision, reinforcement learning, NLP</t>
  </si>
  <si>
    <t>Python, Project Management, Software Engineering, SQL</t>
  </si>
  <si>
    <t>Business Analysis, Cloud Computing, Software Engineering, Statistics, Data Analysis</t>
  </si>
  <si>
    <t>NLP, reinforcement learning, MLOps</t>
  </si>
  <si>
    <t>Communication, Data Analysis, Project Management, Business Analysis</t>
  </si>
  <si>
    <t>Project Management, Communication, Software Engineering, Business Analysis, Python</t>
  </si>
  <si>
    <t>Statistics, Python, Business Analysis, Research, Communication, Project Management</t>
  </si>
  <si>
    <t>Communication, Project Management, Data Analysis, Research, Software Engineering, Business Analysis</t>
  </si>
  <si>
    <t>Statistics, Communication, Project Management, Data Analysis, Cloud Computing, Business Analysis</t>
  </si>
  <si>
    <t>Business Analysis, SQL, Research, Software Engineering, Data Analysis, Cloud Computing</t>
  </si>
  <si>
    <t>Project Management, Data Analysis, Software Engineering, Statistics, SQL</t>
  </si>
  <si>
    <t>Communication, Statistics, SQL, Software Engineering, Business Analysis, Python</t>
  </si>
  <si>
    <t>Data Analysis, Cloud Computing, Statistics, Project Management, Python</t>
  </si>
  <si>
    <t>SQL, Project Management, Statistics</t>
  </si>
  <si>
    <t>generative AI, machine learning, MLOps</t>
  </si>
  <si>
    <t>Research, Business Analysis, SQL, Statistics, Python, Software Engineering</t>
  </si>
  <si>
    <t>Communication, Research, Python, SQL, Cloud Computing, Data Analysis</t>
  </si>
  <si>
    <t>SQL, Python, Business Analysis</t>
  </si>
  <si>
    <t>Software Engineering, Statistics, SQL, Business Analysis</t>
  </si>
  <si>
    <t>NLP, MLOps, generative AI</t>
  </si>
  <si>
    <t>Research, Project Management, SQL, Software Engineering, Data Analysis, Python</t>
  </si>
  <si>
    <t>Project Management, Python, Business Analysis, SQL, Data Analysis</t>
  </si>
  <si>
    <t>Cloud Computing, Software Engineering, Statistics, Python, Business Analysis, Research</t>
  </si>
  <si>
    <t>deep learning, machine learning, MLOps</t>
  </si>
  <si>
    <t>Cloud Computing, Python, Project Management</t>
  </si>
  <si>
    <t>Business Analysis, SQL, Statistics, Project Management, Communication, Python</t>
  </si>
  <si>
    <t>Business Analysis, Cloud Computing, Software Engineering, Python</t>
  </si>
  <si>
    <t>Project Management, SQL, Software Engineering, Business Analysis, Statistics, Cloud Computing</t>
  </si>
  <si>
    <t>LLMs, deep learning, machine learning</t>
  </si>
  <si>
    <t>SQL, Software Engineering, Communication, Python, Business Analysis, Statistics</t>
  </si>
  <si>
    <t>Business Analysis, Statistics, SQL</t>
  </si>
  <si>
    <t>computer vision, LLMs, reinforcement learning</t>
  </si>
  <si>
    <t>Project Management, Business Analysis, Research, Statistics, Cloud Computing, Data Analysis</t>
  </si>
  <si>
    <t>Communication, Cloud Computing, SQL, Project Management, Data Analysis</t>
  </si>
  <si>
    <t>SQL, Software Engineering, Research, Communication, Python, Cloud Computing</t>
  </si>
  <si>
    <t>Python, Communication, Cloud Computing, SQL</t>
  </si>
  <si>
    <t>Business Analysis, Communication, Python, Cloud Computing</t>
  </si>
  <si>
    <t>deep learning, computer vision, reinforcement learning</t>
  </si>
  <si>
    <t>Software Engineering, SQL, Statistics, Business Analysis</t>
  </si>
  <si>
    <t>Project Management, SQL, Cloud Computing, Software Engineering, Business Analysis, Communication</t>
  </si>
  <si>
    <t>NLP, machine learning, generative AI, MLOps</t>
  </si>
  <si>
    <t>Statistics, Software Engineering, SQL</t>
  </si>
  <si>
    <t>Software Engineering, Research, Data Analysis, Project Management, Python, Cloud Computing</t>
  </si>
  <si>
    <t>reinforcement learning, MLOps, LLMs, NLP</t>
  </si>
  <si>
    <t>MLOps, LLMs, generative AI, computer vision</t>
  </si>
  <si>
    <t>Data Analysis, Project Management, Research, SQL</t>
  </si>
  <si>
    <t>Cloud Computing, Business Analysis, Project Management</t>
  </si>
  <si>
    <t>Python, Business Analysis, Cloud Computing, Statistics</t>
  </si>
  <si>
    <t>SQL, Cloud Computing, Software Engineering, Research, Statistics, Data Analysis</t>
  </si>
  <si>
    <t>SQL, Project Management, Research</t>
  </si>
  <si>
    <t>Statistics, Cloud Computing, Software Engineering</t>
  </si>
  <si>
    <t>Research, Cloud Computing, Data Analysis, Statistics</t>
  </si>
  <si>
    <t>LLMs, NLP</t>
  </si>
  <si>
    <t>Python, Statistics, Business Analysis, Data Analysis, Research, Communication</t>
  </si>
  <si>
    <t>deep learning, LLMs, MLOps</t>
  </si>
  <si>
    <t>Statistics, SQL, Communication</t>
  </si>
  <si>
    <t>Data Analysis, Cloud Computing, Business Analysis, Python</t>
  </si>
  <si>
    <t>SQL, Business Analysis, Statistics, Research, Software Engineering</t>
  </si>
  <si>
    <t>Software Engineering, Cloud Computing, Python, Business Analysis, Project Management</t>
  </si>
  <si>
    <t>Research, Software Engineering, Business Analysis</t>
  </si>
  <si>
    <t>SQL, Cloud Computing, Research, Statistics, Project Management</t>
  </si>
  <si>
    <t>Data Analysis, Business Analysis, Communication, Software Engineering, Project Management, SQL</t>
  </si>
  <si>
    <t>SQL, Project Management, Data Analysis</t>
  </si>
  <si>
    <t>reinforcement learning, computer vision, deep learning, machine learning</t>
  </si>
  <si>
    <t>Business Analysis, SQL, Research, Project Management, Statistics</t>
  </si>
  <si>
    <t>Research, Business Analysis, Statistics, Project Management, Cloud Computing</t>
  </si>
  <si>
    <t>generative AI, computer vision, deep learning</t>
  </si>
  <si>
    <t>Statistics, Python, Communication</t>
  </si>
  <si>
    <t>Project Management, Software Engineering, Data Analysis, Cloud Computing</t>
  </si>
  <si>
    <t>Cloud Computing, Research, Project Management, Data Analysis, Communication, Python</t>
  </si>
  <si>
    <t>SQL, Data Analysis, Research, Statistics</t>
  </si>
  <si>
    <t>Business Analysis, Software Engineering, Data Analysis</t>
  </si>
  <si>
    <t>Data Analysis, Statistics, Cloud Computing, Project Management</t>
  </si>
  <si>
    <t>NLP, deep learning, generative AI</t>
  </si>
  <si>
    <t>Communication, Software Engineering, Statistics</t>
  </si>
  <si>
    <t>LLMs, MLOps, computer vision</t>
  </si>
  <si>
    <t>Business Analysis, Cloud Computing, Data Analysis, Software Engineering</t>
  </si>
  <si>
    <t>Statistics, Cloud Computing, Data Analysis, Python, Software Engineering, Project Management</t>
  </si>
  <si>
    <t>Research, Communication, Statistics, Project Management, Cloud Computing</t>
  </si>
  <si>
    <t>NLP, generative AI, reinforcement learning, computer vision</t>
  </si>
  <si>
    <t>Cloud Computing, SQL, Business Analysis, Software Engineering</t>
  </si>
  <si>
    <t>Software Engineering, SQL, Statistics, Communication, Data Analysis</t>
  </si>
  <si>
    <t>reinforcement learning, generative AI, machine learning, NLP</t>
  </si>
  <si>
    <t>Data Analysis, SQL, Statistics, Research, Communication, Python</t>
  </si>
  <si>
    <t>Cloud Computing, Software Engineering, SQL</t>
  </si>
  <si>
    <t>Data Analysis, Python, Research, Business Analysis</t>
  </si>
  <si>
    <t>Communication, SQL, Business Analysis, Python, Research</t>
  </si>
  <si>
    <t>Statistics, Cloud Computing, Python, Communication, SQL, Data Analysis</t>
  </si>
  <si>
    <t>Software Engineering, Communication, Data Analysis, SQL, Project Management, Statistics</t>
  </si>
  <si>
    <t>Communication, Data Analysis, Software Engineering, Statistics, Research</t>
  </si>
  <si>
    <t>Business Analysis, SQL, Cloud Computing, Research</t>
  </si>
  <si>
    <t>MLOps, generative AI, reinforcement learning, LLMs</t>
  </si>
  <si>
    <t>Data Analysis, Statistics, SQL, Communication</t>
  </si>
  <si>
    <t>SQL, Business Analysis, Cloud Computing, Data Analysis, Research, Project Management</t>
  </si>
  <si>
    <t>Statistics, Python, Project Management, Software Engineering</t>
  </si>
  <si>
    <t>Statistics, Software Engineering, Python, Research</t>
  </si>
  <si>
    <t>Research, Cloud Computing, SQL, Software Engineering, Project Management</t>
  </si>
  <si>
    <t>Business Analysis, Software Engineering, Statistics, Data Analysis, Python</t>
  </si>
  <si>
    <t>Project Management, Cloud Computing, Research</t>
  </si>
  <si>
    <t>Python, SQL, Data Analysis</t>
  </si>
  <si>
    <t>Business Analysis, Cloud Computing, Python, Project Management, Research</t>
  </si>
  <si>
    <t>Software Engineering, Communication, Data Analysis</t>
  </si>
  <si>
    <t>Statistics, Cloud Computing, Data Analysis, Business Analysis, Software Engineering, Communication</t>
  </si>
  <si>
    <t>Cloud Computing, Data Analysis, SQL, Communication, Research</t>
  </si>
  <si>
    <t>Project Management, Python, Statistics, Software Engineering, Communication, Data Analysis</t>
  </si>
  <si>
    <t>Business Analysis, Data Analysis, Software Engineering</t>
  </si>
  <si>
    <t>Business Analysis, Research, Project Management</t>
  </si>
  <si>
    <t>Business Analysis, Software Engineering, Cloud Computing, Project Management</t>
  </si>
  <si>
    <t>SQL, Cloud Computing, Data Analysis, Communication, Statistics, Project Management</t>
  </si>
  <si>
    <t>SQL, Python, Communication, Cloud Computing, Statistics</t>
  </si>
  <si>
    <t>SQL, Cloud Computing, Project Management, Research, Software Engineering, Statistics</t>
  </si>
  <si>
    <t>Python, Communication, Data Analysis, Software Engineering, Project Management, SQL</t>
  </si>
  <si>
    <t>Data Analysis, SQL, Cloud Computing</t>
  </si>
  <si>
    <t>Software Engineering, SQL, Data Analysis, Python, Statistics</t>
  </si>
  <si>
    <t>LLMs, reinforcement learning, generative AI</t>
  </si>
  <si>
    <t>Cloud Computing, Python, Data Analysis, Research</t>
  </si>
  <si>
    <t>SQL, Business Analysis, Communication, Software Engineering, Research</t>
  </si>
  <si>
    <t>MLOps, reinforcement learning, NLP, deep learning</t>
  </si>
  <si>
    <t>SQL, Research, Cloud Computing, Software Engineering</t>
  </si>
  <si>
    <t>Statistics, Project Management, Cloud Computing, Python</t>
  </si>
  <si>
    <t>Cloud Computing, Python, SQL, Communication, Data Analysis, Software Engineering</t>
  </si>
  <si>
    <t>Data Analysis, Business Analysis, Project Management, Python</t>
  </si>
  <si>
    <t>computer vision, MLOps, deep learning, generative AI</t>
  </si>
  <si>
    <t>Project Management, SQL, Business Analysis</t>
  </si>
  <si>
    <t>Research, Data Analysis, SQL, Cloud Computing</t>
  </si>
  <si>
    <t>SQL, Cloud Computing, Business Analysis, Research, Software Engineering, Statistics</t>
  </si>
  <si>
    <t>Statistics, Data Analysis, Research, Cloud Computing, Business Analysis, Project Management</t>
  </si>
  <si>
    <t>Business Analysis, Statistics, Python, Communication, Cloud Computing, Data Analysis</t>
  </si>
  <si>
    <t>Statistics, SQL, Cloud Computing, Research, Data Analysis</t>
  </si>
  <si>
    <t>SQL, Python, Project Management, Statistics</t>
  </si>
  <si>
    <t>computer vision, NLP, reinforcement learning, machine learning</t>
  </si>
  <si>
    <t>Software Engineering, Business Analysis, Data Analysis, Research, Project Management, Python</t>
  </si>
  <si>
    <t>Project Management, Python, Business Analysis, Software Engineering, Communication</t>
  </si>
  <si>
    <t>Communication, Cloud Computing, Business Analysis, Data Analysis</t>
  </si>
  <si>
    <t>Statistics, Python, Project Management, Business Analysis, Research, Software Engineering</t>
  </si>
  <si>
    <t>Software Engineering, Cloud Computing, SQL, Communication, Python, Data Analysis</t>
  </si>
  <si>
    <t>Software Engineering, Project Management, Statistics, Cloud Computing</t>
  </si>
  <si>
    <t>Data Analysis, Cloud Computing, Statistics</t>
  </si>
  <si>
    <t>Research, Statistics, Python, Project Management, Software Engineering</t>
  </si>
  <si>
    <t>Business Analysis, Python, Cloud Computing</t>
  </si>
  <si>
    <t>computer vision, generative AI, deep learning, NLP</t>
  </si>
  <si>
    <t>Data Analysis, Project Management, SQL, Python, Cloud Computing</t>
  </si>
  <si>
    <t>Python, SQL, Communication, Software Engineering</t>
  </si>
  <si>
    <t>Research, Business Analysis, Communication, SQL, Project Management</t>
  </si>
  <si>
    <t>Cloud Computing, Statistics, Software Engineering, Research, Business Analysis</t>
  </si>
  <si>
    <t>Python, Business Analysis, Cloud Computing, SQL, Data Analysis, Project Management</t>
  </si>
  <si>
    <t>Statistics, Data Analysis, Research</t>
  </si>
  <si>
    <t>Research, Software Engineering, SQL</t>
  </si>
  <si>
    <t>SQL, Business Analysis, Research, Software Engineering, Communication</t>
  </si>
  <si>
    <t>Statistics, Business Analysis, Python, Software Engineering, SQL, Communication</t>
  </si>
  <si>
    <t>Business Analysis, Python, Statistics, Data Analysis, Communication, Cloud Computing</t>
  </si>
  <si>
    <t>MLOps, deep learning, NLP, machine learning</t>
  </si>
  <si>
    <t>Project Management, Communication, Statistics, SQL, Cloud Computing, Software Engineering</t>
  </si>
  <si>
    <t>Software Engineering, Communication, Python, Research, Data Analysis</t>
  </si>
  <si>
    <t>Data Analysis, Research, Python, Cloud Computing, Business Analysis, SQL</t>
  </si>
  <si>
    <t>Business Analysis, Communication, Software Engineering, Research</t>
  </si>
  <si>
    <t>SQL, Business Analysis, Python</t>
  </si>
  <si>
    <t>Communication, Research, Software Engineering, Project Management, SQL</t>
  </si>
  <si>
    <t>Project Management, Statistics, Business Analysis, Communication, Cloud Computing</t>
  </si>
  <si>
    <t>Data Analysis, SQL, Business Analysis, Communication</t>
  </si>
  <si>
    <t>Project Management, Software Engineering, SQL</t>
  </si>
  <si>
    <t>Project Management, Communication, Cloud Computing, Python, Business Analysis</t>
  </si>
  <si>
    <t>SQL, Business Analysis, Cloud Computing, Statistics</t>
  </si>
  <si>
    <t>Data Analysis, Communication, Research, SQL</t>
  </si>
  <si>
    <t>Statistics, Communication, Business Analysis, SQL, Research, Project Management</t>
  </si>
  <si>
    <t>MLOps, generative AI, reinforcement learning</t>
  </si>
  <si>
    <t>Cloud Computing, Data Analysis, Communication, SQL</t>
  </si>
  <si>
    <t>LLMs, NLP, generative AI</t>
  </si>
  <si>
    <t>Research, Cloud Computing, Statistics, Python, SQL, Project Management</t>
  </si>
  <si>
    <t>Research, SQL, Project Management, Communication, Business Analysis</t>
  </si>
  <si>
    <t>MLOps, LLMs, computer vision</t>
  </si>
  <si>
    <t>Python, Data Analysis, Communication</t>
  </si>
  <si>
    <t>reinforcement learning, generative AI, deep learning, machine learning</t>
  </si>
  <si>
    <t>Project Management, Communication, Software Engineering, Cloud Computing, SQL, Statistics</t>
  </si>
  <si>
    <t>Business Analysis, Research, Software Engineering, Data Analysis, SQL, Statistics</t>
  </si>
  <si>
    <t>Software Engineering, Data Analysis, Communication, Business Analysis, Research, SQL</t>
  </si>
  <si>
    <t>Statistics, Cloud Computing, Business Analysis, Research</t>
  </si>
  <si>
    <t>Data Analysis, Python, SQL</t>
  </si>
  <si>
    <t>Cloud Computing, Python, Project Management, Software Engineering, Statistics, Data Analysis</t>
  </si>
  <si>
    <t>reinforcement learning, deep learning, MLOps</t>
  </si>
  <si>
    <t>Cloud Computing, Data Analysis, Project Management, Communication, Python, Business Analysis</t>
  </si>
  <si>
    <t>Software Engineering, Python, Research, Data Analysis, Project Management</t>
  </si>
  <si>
    <t>SQL, Data Analysis, Research</t>
  </si>
  <si>
    <t>deep learning, LLMs, computer vision, MLOps</t>
  </si>
  <si>
    <t>SQL, Cloud Computing, Communication, Project Management, Research, Software Engineering</t>
  </si>
  <si>
    <t>Statistics, Python, Research, Business Analysis, Communication, Software Engineering</t>
  </si>
  <si>
    <t>Research, Software Engineering, Communication, Business Analysis</t>
  </si>
  <si>
    <t>MLOps, NLP, generative AI, machine learning</t>
  </si>
  <si>
    <t>Project Management, Business Analysis, Statistics, Cloud Computing</t>
  </si>
  <si>
    <t>Research, Project Management, Communication, SQL</t>
  </si>
  <si>
    <t>Data Analysis, Python, Software Engineering, Business Analysis</t>
  </si>
  <si>
    <t>LLMs, NLP, reinforcement learning</t>
  </si>
  <si>
    <t>Business Analysis, Data Analysis, Python, Software Engineering</t>
  </si>
  <si>
    <t>LLMs, NLP, deep learning, MLOps</t>
  </si>
  <si>
    <t>Statistics, Research, Business Analysis, SQL, Cloud Computing, Python</t>
  </si>
  <si>
    <t>Project Management, Business Analysis, Communication</t>
  </si>
  <si>
    <t>Statistics, Software Engineering, Business Analysis, Data Analysis, Python, Project Management</t>
  </si>
  <si>
    <t>NLP, computer vision, deep learning</t>
  </si>
  <si>
    <t>Business Analysis, Data Analysis, Python, Research, Communication</t>
  </si>
  <si>
    <t>NLP, machine learning, deep learning, computer vision</t>
  </si>
  <si>
    <t>Python, Business Analysis, Project Management, Research, Statistics, Software Engineering</t>
  </si>
  <si>
    <t>Project Management, Communication, Python</t>
  </si>
  <si>
    <t>Communication, Cloud Computing, Statistics, Business Analysis, Project Management, Research</t>
  </si>
  <si>
    <t>reinforcement learning, LLMs, machine learning</t>
  </si>
  <si>
    <t>Research, Statistics, Business Analysis, Software Engineering, SQL</t>
  </si>
  <si>
    <t>machine learning, deep learning, reinforcement learning, NLP</t>
  </si>
  <si>
    <t>Software Engineering, Project Management, SQL, Communication, Statistics, Python</t>
  </si>
  <si>
    <t>Project Management, Data Analysis, Statistics</t>
  </si>
  <si>
    <t>Communication, Cloud Computing, Statistics, Project Management, Python</t>
  </si>
  <si>
    <t>Business Analysis, SQL, Communication, Research, Python, Software Engineering</t>
  </si>
  <si>
    <t>Cloud Computing, SQL, Communication, Data Analysis, Research, Python</t>
  </si>
  <si>
    <t>Business Analysis, Statistics, Communication, Data Analysis, Project Management, Python</t>
  </si>
  <si>
    <t>Statistics, SQL, Data Analysis, Python, Software Engineering, Communication</t>
  </si>
  <si>
    <t>Research, Data Analysis, Business Analysis, Python, Project Management</t>
  </si>
  <si>
    <t>Python, SQL, Statistics, Communication</t>
  </si>
  <si>
    <t>Cloud Computing, Business Analysis, Software Engineering, Data Analysis, Project Management, SQL</t>
  </si>
  <si>
    <t>Research, Cloud Computing, Python, Communication</t>
  </si>
  <si>
    <t>Python, Project Management, Software Engineering</t>
  </si>
  <si>
    <t>Business Analysis, Research, Project Management, Software Engineering</t>
  </si>
  <si>
    <t>LLMs, NLP, machine learning</t>
  </si>
  <si>
    <t>Research, Cloud Computing, Communication, Python, Statistics</t>
  </si>
  <si>
    <t>reinforcement learning, machine learning, computer vision, NLP</t>
  </si>
  <si>
    <t>Research, Cloud Computing, Project Management, Data Analysis, SQL, Statistics</t>
  </si>
  <si>
    <t>Research, Cloud Computing, Software Engineering, Statistics</t>
  </si>
  <si>
    <t>machine learning, computer vision, generative AI, reinforcement learning</t>
  </si>
  <si>
    <t>Project Management, SQL, Statistics, Software Engineering, Data Analysis, Business Analysis</t>
  </si>
  <si>
    <t>Research, Business Analysis, Statistics, Communication, Python, Data Analysis</t>
  </si>
  <si>
    <t>SQL, Cloud Computing, Data Analysis, Python, Business Analysis</t>
  </si>
  <si>
    <t>computer vision, MLOps, LLMs</t>
  </si>
  <si>
    <t>Data Analysis, Communication, SQL, Research</t>
  </si>
  <si>
    <t>NLP, LLMs, generative AI, reinforcement learning</t>
  </si>
  <si>
    <t>Business Analysis, Data Analysis, Cloud Computing, Statistics, Research, Python</t>
  </si>
  <si>
    <t>Data Analysis, Cloud Computing, Software Engineering, Project Management, SQL, Research</t>
  </si>
  <si>
    <t>Business Analysis, Project Management, SQL, Python, Data Analysis, Software Engineering</t>
  </si>
  <si>
    <t>machine learning, generative AI, deep learning, LLMs</t>
  </si>
  <si>
    <t>Cloud Computing, Statistics, Communication, Business Analysis, Data Analysis, Software Engineering</t>
  </si>
  <si>
    <t>Python, Research, SQL, Data Analysis</t>
  </si>
  <si>
    <t>deep learning, MLOps, NLP</t>
  </si>
  <si>
    <t>Statistics, Research, Project Management, Communication, Cloud Computing</t>
  </si>
  <si>
    <t>LLMs, NLP, machine learning, generative AI</t>
  </si>
  <si>
    <t>Data Analysis, Cloud Computing, Statistics, Python, SQL, Software Engineering</t>
  </si>
  <si>
    <t>Communication, Data Analysis, Software Engineering, SQL, Cloud Computing</t>
  </si>
  <si>
    <t>deep learning, machine learning, reinforcement learning, LLMs</t>
  </si>
  <si>
    <t>Cloud Computing, Project Management, Software Engineering</t>
  </si>
  <si>
    <t>Software Engineering, Research, Cloud Computing, Data Analysis, Statistics, SQL</t>
  </si>
  <si>
    <t>Statistics, Business Analysis, Data Analysis, Communication, Software Engineering</t>
  </si>
  <si>
    <t>Project Management, SQL, Cloud Computing</t>
  </si>
  <si>
    <t>computer vision, deep learning, reinforcement learning, machine learning</t>
  </si>
  <si>
    <t>Business Analysis, Communication, SQL, Statistics, Data Analysis</t>
  </si>
  <si>
    <t>Business Analysis, SQL, Statistics, Python, Research</t>
  </si>
  <si>
    <t>Software Engineering, Cloud Computing, SQL, Python, Project Management, Statistics</t>
  </si>
  <si>
    <t>computer vision, machine learning, reinforcement learning, MLOps</t>
  </si>
  <si>
    <t>Statistics, Business Analysis, Cloud Computing</t>
  </si>
  <si>
    <t>Cloud Computing, Statistics, Communication, SQL</t>
  </si>
  <si>
    <t>SQL, Statistics, Communication, Data Analysis</t>
  </si>
  <si>
    <t>computer vision, LLMs, machine learning, NLP</t>
  </si>
  <si>
    <t>Software Engineering, Cloud Computing, Data Analysis, Project Management, Python</t>
  </si>
  <si>
    <t>Software Engineering, SQL, Data Analysis, Python, Cloud Computing</t>
  </si>
  <si>
    <t>Software Engineering, Research, SQL, Project Management, Data Analysis</t>
  </si>
  <si>
    <t>LLMs, machine learning, NLP, generative AI</t>
  </si>
  <si>
    <t>Cloud Computing, Statistics, Research</t>
  </si>
  <si>
    <t>Statistics, SQL, Project Management, Software Engineering</t>
  </si>
  <si>
    <t>Data Analysis, SQL, Project Management, Research, Software Engineering, Statistics</t>
  </si>
  <si>
    <t>Communication, Research, Business Analysis, Python</t>
  </si>
  <si>
    <t>Statistics, Python, Project Management, Cloud Computing, Software Engineering, SQL</t>
  </si>
  <si>
    <t>Python, Software Engineering, Communication, Data Analysis</t>
  </si>
  <si>
    <t>computer vision, reinforcement learning, MLOps, LLMs</t>
  </si>
  <si>
    <t>Research, Communication, SQL, Software Engineering, Project Management, Cloud Computing</t>
  </si>
  <si>
    <t>Data Analysis, Statistics, Cloud Computing, Communication</t>
  </si>
  <si>
    <t>Research, Software Engineering, Communication, Cloud Computing, SQL, Business Analysis</t>
  </si>
  <si>
    <t>machine learning, reinforcement learning, deep learning, LLMs</t>
  </si>
  <si>
    <t>Data Analysis, Statistics, Python, Cloud Computing, Research</t>
  </si>
  <si>
    <t>Project Management, Research, SQL, Data Analysis, Software Engineering, Statistics</t>
  </si>
  <si>
    <t>Business Analysis, Cloud Computing, Research, Data Analysis</t>
  </si>
  <si>
    <t>SQL, Data Analysis, Project Management, Cloud Computing, Communication, Statistics</t>
  </si>
  <si>
    <t>Communication, SQL, Statistics, Data Analysis, Software Engineering, Cloud Computing</t>
  </si>
  <si>
    <t>NLP, MLOps, machine learning</t>
  </si>
  <si>
    <t>Software Engineering, Communication, Python, Project Management, Cloud Computing</t>
  </si>
  <si>
    <t>NLP, generative AI, MLOps, LLMs</t>
  </si>
  <si>
    <t>Research, Software Engineering, Business Analysis, Data Analysis, Python</t>
  </si>
  <si>
    <t>Business Analysis, SQL, Statistics</t>
  </si>
  <si>
    <t>Data Analysis, SQL, Software Engineering, Statistics, Project Management, Python</t>
  </si>
  <si>
    <t>Research, Data Analysis, Statistics, Business Analysis</t>
  </si>
  <si>
    <t>reinforcement learning, MLOps, deep learning</t>
  </si>
  <si>
    <t>Statistics, Cloud Computing, Research, Business Analysis</t>
  </si>
  <si>
    <t>Python, Project Management, Statistics, Software Engineering, Data Analysis, Research</t>
  </si>
  <si>
    <t>Statistics, SQL, Communication, Research, Python, Software Engineering</t>
  </si>
  <si>
    <t>Business Analysis, Research, Data Analysis, Project Management, Python</t>
  </si>
  <si>
    <t>Cloud Computing, Research, Software Engineering</t>
  </si>
  <si>
    <t>Statistics, Communication, Data Analysis, Business Analysis, Cloud Computing</t>
  </si>
  <si>
    <t>Statistics, Project Management, Cloud Computing, Communication</t>
  </si>
  <si>
    <t>Research, Business Analysis, Statistics, Python, SQL, Cloud Computing</t>
  </si>
  <si>
    <t>Data Analysis, Software Engineering, Python, Communication</t>
  </si>
  <si>
    <t>Software Engineering, Project Management, Statistics, Research, Business Analysis</t>
  </si>
  <si>
    <t>SQL, Project Management, Business Analysis, Software Engineering</t>
  </si>
  <si>
    <t>reinforcement learning, LLMs</t>
  </si>
  <si>
    <t>Project Management, SQL, Data Analysis, Research</t>
  </si>
  <si>
    <t>Project Management, Communication, Research, Data Analysis, Cloud Computing</t>
  </si>
  <si>
    <t>Python, Business Analysis, SQL</t>
  </si>
  <si>
    <t>Statistics, Business Analysis, Python</t>
  </si>
  <si>
    <t>Communication, SQL, Python, Research, Cloud Computing</t>
  </si>
  <si>
    <t>machine learning, LLMs, reinforcement learning</t>
  </si>
  <si>
    <t>Business Analysis, SQL, Research, Project Management</t>
  </si>
  <si>
    <t>Project Management, Statistics, Business Analysis, Cloud Computing</t>
  </si>
  <si>
    <t>Research, Statistics, Software Engineering, Cloud Computing, Project Management, Communication</t>
  </si>
  <si>
    <t>Statistics, Python, Business Analysis, Research, Project Management</t>
  </si>
  <si>
    <t>NLP, machine learning</t>
  </si>
  <si>
    <t>Research, Software Engineering, Communication, SQL</t>
  </si>
  <si>
    <t>Research, Software Engineering, Python, SQL, Data Analysis</t>
  </si>
  <si>
    <t>Data Analysis, Communication, SQL</t>
  </si>
  <si>
    <t>Python, Statistics, Cloud Computing, Business Analysis, Project Management</t>
  </si>
  <si>
    <t>Business Analysis, Communication, Data Analysis, Statistics, Cloud Computing, Python</t>
  </si>
  <si>
    <t>Business Analysis, Communication, Python, Statistics</t>
  </si>
  <si>
    <t>Cloud Computing, Communication, Statistics, Project Management, Business Analysis, Software Engineering</t>
  </si>
  <si>
    <t>machine learning, generative AI, NLP</t>
  </si>
  <si>
    <t>Project Management, Cloud Computing, Communication, Data Analysis</t>
  </si>
  <si>
    <t>Python, Communication, Cloud Computing, Software Engineering</t>
  </si>
  <si>
    <t>Research, Python, Business Analysis</t>
  </si>
  <si>
    <t>Cloud Computing, Software Engineering, Project Management, Statistics, Python</t>
  </si>
  <si>
    <t>LLMs, machine learning, MLOps, reinforcement learning</t>
  </si>
  <si>
    <t>Project Management, Python, Research</t>
  </si>
  <si>
    <t>Data Analysis, Business Analysis, Cloud Computing, Research, Software Engineering</t>
  </si>
  <si>
    <t>Communication, SQL, Software Engineering, Research</t>
  </si>
  <si>
    <t>Python, Data Analysis, Cloud Computing, Software Engineering, Business Analysis, Project Management</t>
  </si>
  <si>
    <t>Project Management, SQL, Statistics, Data Analysis</t>
  </si>
  <si>
    <t>SQL, Statistics, Business Analysis, Cloud Computing</t>
  </si>
  <si>
    <t>Python, Statistics, Cloud Computing, Communication, Project Management, Software Engineering</t>
  </si>
  <si>
    <t>Project Management, SQL, Business Analysis, Statistics</t>
  </si>
  <si>
    <t>Software Engineering, Project Management, Data Analysis, SQL, Statistics, Cloud Computing</t>
  </si>
  <si>
    <t>Statistics, Cloud Computing, Software Engineering, Business Analysis</t>
  </si>
  <si>
    <t>NLP, generative AI, reinforcement learning, MLOps</t>
  </si>
  <si>
    <t>machine learning, computer vision, MLOps, deep learning</t>
  </si>
  <si>
    <t>Python, Project Management, Data Analysis, Statistics, Communication</t>
  </si>
  <si>
    <t>Research, Communication, Business Analysis</t>
  </si>
  <si>
    <t>Software Engineering, Communication, SQL, Statistics, Research</t>
  </si>
  <si>
    <t>MLOps, generative AI, computer vision</t>
  </si>
  <si>
    <t>Software Engineering, Project Management, Python, Cloud Computing, SQL</t>
  </si>
  <si>
    <t>Cloud Computing, Business Analysis, Communication, Research, Statistics, Python</t>
  </si>
  <si>
    <t>reinforcement learning, computer vision, NLP, LLMs</t>
  </si>
  <si>
    <t>Cloud Computing, Statistics, Python</t>
  </si>
  <si>
    <t>Communication, SQL, Data Analysis, Statistics, Business Analysis</t>
  </si>
  <si>
    <t>computer vision, NLP, generative AI</t>
  </si>
  <si>
    <t>Research, Python, Cloud Computing</t>
  </si>
  <si>
    <t>Business Analysis, Project Management, Communication</t>
  </si>
  <si>
    <t>Software Engineering, Data Analysis, Python, Communication</t>
  </si>
  <si>
    <t>Statistics, SQL, Communication, Project Management, Research</t>
  </si>
  <si>
    <t>SQL, Software Engineering, Data Analysis</t>
  </si>
  <si>
    <t>Python, Research, Communication, Business Analysis, Software Engineering</t>
  </si>
  <si>
    <t>Statistics, Project Management, Business Analysis, Data Analysis</t>
  </si>
  <si>
    <t>Python, Data Analysis, Research, Project Management, Communication, SQL</t>
  </si>
  <si>
    <t>Software Engineering, Research, Cloud Computing</t>
  </si>
  <si>
    <t>Business Analysis, Research, Data Analysis, Communication, Cloud Computing, Statistics</t>
  </si>
  <si>
    <t>Data Analysis, Software Engineering, Research</t>
  </si>
  <si>
    <t>SQL, Cloud Computing, Project Management, Business Analysis, Data Analysis</t>
  </si>
  <si>
    <t>Cloud Computing, Project Management, Python, Statistics</t>
  </si>
  <si>
    <t>Software Engineering, SQL, Communication, Project Management, Business Analysis, Data Analysis</t>
  </si>
  <si>
    <t>Communication, Software Engineering, Statistics, Python</t>
  </si>
  <si>
    <t>generative AI, MLOps, LLMs</t>
  </si>
  <si>
    <t>SQL, Software Engineering, Communication, Business Analysis, Statistics</t>
  </si>
  <si>
    <t>Communication, Statistics, Research, Project Management, SQL, Software Engineering</t>
  </si>
  <si>
    <t>LLMs, MLOps, computer vision, deep learning</t>
  </si>
  <si>
    <t>Business Analysis, Communication, Project Management, Statistics, Python, Cloud Computing</t>
  </si>
  <si>
    <t>Cloud Computing, Research, Project Management, Statistics, Python</t>
  </si>
  <si>
    <t>Software Engineering, Python, Data Analysis, SQL</t>
  </si>
  <si>
    <t>generative AI, reinforcement learning, MLOps, NLP</t>
  </si>
  <si>
    <t>Project Management, Software Engineering, Cloud Computing, Python, Business Analysis</t>
  </si>
  <si>
    <t>MLOps, deep learning, reinforcement learning</t>
  </si>
  <si>
    <t>Statistics, Research, Software Engineering, Business Analysis, Communication</t>
  </si>
  <si>
    <t>Research, Communication, Software Engineering, Data Analysis, Business Analysis, SQL</t>
  </si>
  <si>
    <t>NLP, MLOps, deep learning, LLMs</t>
  </si>
  <si>
    <t>Project Management, Data Analysis, Communication, Software Engineering</t>
  </si>
  <si>
    <t>reinforcement learning, machine learning, MLOps, deep learning</t>
  </si>
  <si>
    <t>Communication, Software Engineering, Project Management, Statistics, Business Analysis</t>
  </si>
  <si>
    <t>Software Engineering, SQL, Communication</t>
  </si>
  <si>
    <t>SQL, Project Management, Cloud Computing, Python</t>
  </si>
  <si>
    <t>Data Analysis, Software Engineering, Statistics, Business Analysis, Project Management, Cloud Computing</t>
  </si>
  <si>
    <t>Python, Research, Software Engineering, Business Analysis</t>
  </si>
  <si>
    <t>Cloud Computing, Software Engineering, Data Analysis</t>
  </si>
  <si>
    <t>Business Analysis, Project Management, Research, Software Engineering, Python, Data Analysis</t>
  </si>
  <si>
    <t>Cloud Computing, Software Engineering, Business Analysis</t>
  </si>
  <si>
    <t>Cloud Computing, Data Analysis, Statistics, Software Engineering, Python, Research</t>
  </si>
  <si>
    <t>Software Engineering, Research, Cloud Computing, SQL, Project Management, Python</t>
  </si>
  <si>
    <t>computer vision, LLMs, generative AI, machine learning</t>
  </si>
  <si>
    <t>Python, Communication, Business Analysis, Data Analysis</t>
  </si>
  <si>
    <t>generative AI, reinforcement learning, machine learning</t>
  </si>
  <si>
    <t>SQL, Statistics, Python, Business Analysis</t>
  </si>
  <si>
    <t>machine learning, reinforcement learning, computer vision, LLMs</t>
  </si>
  <si>
    <t>Software Engineering, Data Analysis, Research, Cloud Computing, SQL</t>
  </si>
  <si>
    <t>Communication, Python, Data Analysis, Statistics, Project Management</t>
  </si>
  <si>
    <t>Software Engineering, Data Analysis, Research</t>
  </si>
  <si>
    <t>Statistics, SQL, Cloud Computing, Business Analysis, Python, Communication</t>
  </si>
  <si>
    <t>Software Engineering, Python, SQL</t>
  </si>
  <si>
    <t>NLP, computer vision</t>
  </si>
  <si>
    <t>Statistics, Research, SQL</t>
  </si>
  <si>
    <t>SQL, Cloud Computing, Project Management, Statistics, Python, Business Analysis</t>
  </si>
  <si>
    <t>Cloud Computing, Python, SQL, Statistics, Data Analysis, Communication</t>
  </si>
  <si>
    <t>Data Analysis, Research, Python, Cloud Computing, Software Engineering, Statistics</t>
  </si>
  <si>
    <t>Data Analysis, Project Management, Statistics, Business Analysis, Research</t>
  </si>
  <si>
    <t>Business Analysis, SQL, Data Analysis, Python, Communication</t>
  </si>
  <si>
    <t>Software Engineering, Python, Business Analysis, Data Analysis, Statistics, Project Management</t>
  </si>
  <si>
    <t>Statistics, Business Analysis, SQL, Project Management, Cloud Computing</t>
  </si>
  <si>
    <t>Cloud Computing, Research, Data Analysis</t>
  </si>
  <si>
    <t>Data Analysis, Cloud Computing, Project Management</t>
  </si>
  <si>
    <t>Communication, Cloud Computing, Python, Data Analysis, SQL</t>
  </si>
  <si>
    <t>Communication, Python, SQL</t>
  </si>
  <si>
    <t>MLOps, reinforcement learning, machine learning</t>
  </si>
  <si>
    <t>Business Analysis, Project Management, Data Analysis, Communication, Cloud Computing</t>
  </si>
  <si>
    <t>Business Analysis, Python, Communication, Statistics, Research</t>
  </si>
  <si>
    <t>Research, SQL, Python, Cloud Computing</t>
  </si>
  <si>
    <t>Data Analysis, Business Analysis, Project Management, Research, Python, Statistics</t>
  </si>
  <si>
    <t>Cloud Computing, Software Engineering, Python</t>
  </si>
  <si>
    <t>Research, Statistics, Software Engineering</t>
  </si>
  <si>
    <t>Communication, Python, Data Analysis, SQL, Research, Software Engineering</t>
  </si>
  <si>
    <t>Communication, SQL, Project Management, Cloud Computing, Software Engineering, Research</t>
  </si>
  <si>
    <t>Statistics, Communication, Cloud Computing, SQL</t>
  </si>
  <si>
    <t>Business Analysis, Data Analysis, Statistics, Communication, Cloud Computing</t>
  </si>
  <si>
    <t>Software Engineering, Data Analysis, SQL, Cloud Computing</t>
  </si>
  <si>
    <t>Python, Communication, Data Analysis, Business Analysis, Software Engineering</t>
  </si>
  <si>
    <t>deep learning, computer vision, NLP, generative AI</t>
  </si>
  <si>
    <t>Business Analysis, SQL, Communication, Software Engineering, Data Analysis, Project Management</t>
  </si>
  <si>
    <t>Statistics, SQL, Cloud Computing, Software Engineering</t>
  </si>
  <si>
    <t>Python, Business Analysis, Project Management, Data Analysis, Statistics</t>
  </si>
  <si>
    <t>Data Analysis, Project Management, SQL, Cloud Computing, Software Engineering, Business Analysis</t>
  </si>
  <si>
    <t>Project Management, SQL, Communication, Statistics</t>
  </si>
  <si>
    <t>LLMs, computer vision, generative AI, machine learning</t>
  </si>
  <si>
    <t>Research, Statistics, Data Analysis, Business Analysis</t>
  </si>
  <si>
    <t>Communication, Statistics, Business Analysis</t>
  </si>
  <si>
    <t>Python, Research, Communication, Cloud Computing</t>
  </si>
  <si>
    <t>Communication, Cloud Computing, SQL, Research</t>
  </si>
  <si>
    <t>Software Engineering, Data Analysis, Business Analysis, Communication, Statistics</t>
  </si>
  <si>
    <t>Software Engineering, Python, Cloud Computing, Research, SQL, Data Analysis</t>
  </si>
  <si>
    <t>Communication, Research, Statistics, Python, Cloud Computing, SQL</t>
  </si>
  <si>
    <t>Project Management, Cloud Computing, Communication, Data Analysis, Software Engineering, Python</t>
  </si>
  <si>
    <t>MLOps, deep learning, reinforcement learning, computer vision</t>
  </si>
  <si>
    <t>SQL, Python, Statistics, Project Management</t>
  </si>
  <si>
    <t>Project Management, Cloud Computing, Business Analysis, Python, Research</t>
  </si>
  <si>
    <t>Business Analysis, Cloud Computing, Python, Software Engineering</t>
  </si>
  <si>
    <t>Python, Software Engineering, Project Management, Business Analysis</t>
  </si>
  <si>
    <t>Python, Data Analysis, Communication, Project Management</t>
  </si>
  <si>
    <t>Data Analysis, Project Management, Communication, SQL, Statistics</t>
  </si>
  <si>
    <t>Software Engineering, Business Analysis, Communication, Python</t>
  </si>
  <si>
    <t>Software Engineering, Statistics, Project Management, Data Analysis, SQL, Research</t>
  </si>
  <si>
    <t>Software Engineering, SQL, Business Analysis, Cloud Computing</t>
  </si>
  <si>
    <t>Communication, SQL, Data Analysis, Statistics</t>
  </si>
  <si>
    <t>Communication, Statistics, Python, Research</t>
  </si>
  <si>
    <t>Communication, Statistics, Project Management, Business Analysis</t>
  </si>
  <si>
    <t>Software Engineering, Python, Communication, Statistics, Data Analysis</t>
  </si>
  <si>
    <t>Software Engineering, Project Management, Communication</t>
  </si>
  <si>
    <t>NLP, computer vision, LLMs, reinforcement learning</t>
  </si>
  <si>
    <t>Communication, Cloud Computing, SQL</t>
  </si>
  <si>
    <t>Communication, Research, Statistics, Data Analysis</t>
  </si>
  <si>
    <t>Python, Cloud Computing, Statistics, Data Analysis, Research</t>
  </si>
  <si>
    <t>SQL, Project Management, Data Analysis, Python</t>
  </si>
  <si>
    <t>reinforcement learning, NLP, generative AI</t>
  </si>
  <si>
    <t>Business Analysis, Project Management, Python</t>
  </si>
  <si>
    <t>Research, Cloud Computing, Python, Communication, Business Analysis, Project Management</t>
  </si>
  <si>
    <t>Research, Statistics, Business Analysis</t>
  </si>
  <si>
    <t>Business Analysis, Software Engineering, Cloud Computing, Research, Python</t>
  </si>
  <si>
    <t>Project Management, SQL, Cloud Computing, Communication, Data Analysis</t>
  </si>
  <si>
    <t>Business Analysis, SQL, Statistics, Cloud Computing, Project Management</t>
  </si>
  <si>
    <t>LLMs, reinforcement learning, MLOps</t>
  </si>
  <si>
    <t>Communication, Statistics, Python, SQL, Data Analysis</t>
  </si>
  <si>
    <t>Python, Research, Statistics, Software Engineering</t>
  </si>
  <si>
    <t>Python, SQL, Communication, Project Management, Business Analysis</t>
  </si>
  <si>
    <t>reinforcement learning, deep learning, NLP</t>
  </si>
  <si>
    <t>Communication, Business Analysis, Cloud Computing, Project Management, Software Engineering, Python</t>
  </si>
  <si>
    <t>Business Analysis, SQL, Research, Project Management, Communication, Python</t>
  </si>
  <si>
    <t>Data Analysis, Cloud Computing, Python, Business Analysis, Software Engineering</t>
  </si>
  <si>
    <t>Business Analysis, Statistics, SQL, Communication</t>
  </si>
  <si>
    <t>computer vision, generative AI, NLP, machine learning</t>
  </si>
  <si>
    <t>SQL, Communication, Python, Research, Data Analysis, Business Analysis</t>
  </si>
  <si>
    <t>SQL, Business Analysis, Data Analysis, Python</t>
  </si>
  <si>
    <t>Communication, Research, Project Management, Data Analysis, Python</t>
  </si>
  <si>
    <t>NLP, LLMs, reinforcement learning</t>
  </si>
  <si>
    <t>Statistics, Cloud Computing, Project Management, Data Analysis, Python</t>
  </si>
  <si>
    <t>Cloud Computing, Python, Business Analysis, Data Analysis, Project Management, SQL</t>
  </si>
  <si>
    <t>Statistics, Communication, Business Analysis, Cloud Computing, Research, SQL</t>
  </si>
  <si>
    <t>Business Analysis, Research, Software Engineering</t>
  </si>
  <si>
    <t>MLOps, NLP, reinforcement learning, generative AI</t>
  </si>
  <si>
    <t>Cloud Computing, Research, Business Analysis, SQL, Data Analysis</t>
  </si>
  <si>
    <t>Data Analysis, Software Engineering, Project Management, Cloud Computing, Research, SQL</t>
  </si>
  <si>
    <t>Cloud Computing, Communication, Business Analysis, Software Engineering</t>
  </si>
  <si>
    <t>Project Management, Business Analysis, Cloud Computing, Python, Data Analysis, Software Engineering</t>
  </si>
  <si>
    <t>Communication, Python, Cloud Computing, Business Analysis, SQL</t>
  </si>
  <si>
    <t>NLP, reinforcement learning, machine learning, MLOps</t>
  </si>
  <si>
    <t>Communication, Cloud Computing, Software Engineering</t>
  </si>
  <si>
    <t>Cloud Computing, Python, Project Management, Software Engineering</t>
  </si>
  <si>
    <t>Cloud Computing, Python, Data Analysis</t>
  </si>
  <si>
    <t>Cloud Computing, SQL, Project Management, Research</t>
  </si>
  <si>
    <t>Communication, Research, Statistics, Cloud Computing, Business Analysis, SQL</t>
  </si>
  <si>
    <t>reinforcement learning, machine learning, NLP, computer vision</t>
  </si>
  <si>
    <t>Business Analysis, Data Analysis, Python, Cloud Computing, Research</t>
  </si>
  <si>
    <t>computer vision, deep learning, machine learning, MLOps</t>
  </si>
  <si>
    <t>Project Management, Business Analysis, Research, Communication, Statistics</t>
  </si>
  <si>
    <t>SQL, Business Analysis, Data Analysis, Software Engineering, Communication</t>
  </si>
  <si>
    <t>Data Analysis, Business Analysis, Software Engineering, Communication, Project Management</t>
  </si>
  <si>
    <t>Cloud Computing, Business Analysis, Python, Data Analysis</t>
  </si>
  <si>
    <t>Project Management, Data Analysis, Python, Software Engineering, SQL</t>
  </si>
  <si>
    <t>NLP, deep learning, generative AI, reinforcement learning</t>
  </si>
  <si>
    <t>Project Management, Communication, Statistics</t>
  </si>
  <si>
    <t>Python, Data Analysis, Software Engineering</t>
  </si>
  <si>
    <t>Data Analysis, Statistics, Cloud Computing, Research, SQL</t>
  </si>
  <si>
    <t>LLMs, generative AI, deep learning</t>
  </si>
  <si>
    <t>Research, Communication, Cloud Computing</t>
  </si>
  <si>
    <t>Research, Python, Business Analysis, SQL</t>
  </si>
  <si>
    <t>Cloud Computing, Communication, SQL</t>
  </si>
  <si>
    <t>SQL, Research, Cloud Computing, Communication, Python, Project Management</t>
  </si>
  <si>
    <t>Software Engineering, Cloud Computing, Research, Communication, Business Analysis, Statistics</t>
  </si>
  <si>
    <t>Statistics, Research, Cloud Computing, Data Analysis</t>
  </si>
  <si>
    <t>Data Analysis, Project Management, Statistics, Business Analysis, Cloud Computing</t>
  </si>
  <si>
    <t>SQL, Cloud Computing, Statistics</t>
  </si>
  <si>
    <t>SQL, Project Management, Python, Communication</t>
  </si>
  <si>
    <t>Software Engineering, Research, Project Management, Business Analysis, Cloud Computing</t>
  </si>
  <si>
    <t>Project Management, Data Analysis, Research, Communication, Cloud Computing, Statistics</t>
  </si>
  <si>
    <t>Business Analysis, Research, Software Engineering, Statistics, Cloud Computing</t>
  </si>
  <si>
    <t>SQL, Python, Software Engineering, Project Management</t>
  </si>
  <si>
    <t>Cloud Computing, Communication, Project Management, SQL, Research, Software Engineering</t>
  </si>
  <si>
    <t>Python, Communication, Statistics, Project Management, Cloud Computing</t>
  </si>
  <si>
    <t>reinforcement learning, NLP, generative AI, LLMs</t>
  </si>
  <si>
    <t>Python, Statistics, Research, Project Management, Business Analysis, SQL</t>
  </si>
  <si>
    <t>Project Management, Cloud Computing, Python, Data Analysis, SQL, Research</t>
  </si>
  <si>
    <t>reinforcement learning, NLP, MLOps, computer vision</t>
  </si>
  <si>
    <t>Cloud Computing, SQL, Communication, Software Engineering, Project Management, Statistics</t>
  </si>
  <si>
    <t>Data Analysis, Communication, Cloud Computing, Project Management, Research</t>
  </si>
  <si>
    <t>Business Analysis, Statistics, Project Management</t>
  </si>
  <si>
    <t>Business Analysis, Data Analysis, Statistics, Research, Python</t>
  </si>
  <si>
    <t>Cloud Computing, SQL, Python</t>
  </si>
  <si>
    <t>Python, Research, Statistics</t>
  </si>
  <si>
    <t>Python, Business Analysis, Cloud Computing, Communication, Research, SQL</t>
  </si>
  <si>
    <t>Python, Business Analysis, Research, Data Analysis</t>
  </si>
  <si>
    <t>Communication, Business Analysis, Statistics, Data Analysis</t>
  </si>
  <si>
    <t>Cloud Computing, Data Analysis, Python, Communication, Research</t>
  </si>
  <si>
    <t>Data Analysis, Communication, Cloud Computing, Python</t>
  </si>
  <si>
    <t>Software Engineering, SQL, Python, Project Management, Communication</t>
  </si>
  <si>
    <t>SQL, Research, Communication, Software Engineering, Data Analysis, Python</t>
  </si>
  <si>
    <t>computer vision, generative AI, MLOps</t>
  </si>
  <si>
    <t>Python, Cloud Computing, Business Analysis, Project Management, Communication</t>
  </si>
  <si>
    <t>Python, Software Engineering, Project Management</t>
  </si>
  <si>
    <t>computer vision, deep learning, MLOps, machine learning</t>
  </si>
  <si>
    <t>Data Analysis, Statistics, SQL, Project Management</t>
  </si>
  <si>
    <t>LLMs, MLOps, generative AI, NLP</t>
  </si>
  <si>
    <t>Software Engineering, Python, Cloud Computing, Project Management</t>
  </si>
  <si>
    <t>Python, Cloud Computing, Communication, SQL, Research, Project Management</t>
  </si>
  <si>
    <t>Project Management, Data Analysis, Business Analysis, Research</t>
  </si>
  <si>
    <t>Business Analysis, Data Analysis, Cloud Computing, Research, SQL, Project Management</t>
  </si>
  <si>
    <t>machine learning, NLP, reinforcement learning</t>
  </si>
  <si>
    <t>Python, SQL, Cloud Computing, Research, Software Engineering, Data Analysis</t>
  </si>
  <si>
    <t>Project Management, Software Engineering, SQL, Cloud Computing, Business Analysis</t>
  </si>
  <si>
    <t>MLOps, generative AI, reinforcement learning, NLP</t>
  </si>
  <si>
    <t>Cloud Computing, Project Management, Data Analysis</t>
  </si>
  <si>
    <t>Research, Business Analysis, Statistics, Software Engineering</t>
  </si>
  <si>
    <t>Project Management, Python, Data Analysis</t>
  </si>
  <si>
    <t>Research, Communication, Data Analysis, Project Management</t>
  </si>
  <si>
    <t>Data Analysis, Python, Project Management</t>
  </si>
  <si>
    <t>Research, Project Management, Statistics, Communication, Software Engineering</t>
  </si>
  <si>
    <t>NLP, computer vision, deep learning, generative AI</t>
  </si>
  <si>
    <t>Python, Statistics, Software Engineering, Communication, Project Management, SQL</t>
  </si>
  <si>
    <t>Data Analysis, Business Analysis, SQL, Communication, Software Engineering</t>
  </si>
  <si>
    <t>reinforcement learning, NLP, generative AI, deep learning</t>
  </si>
  <si>
    <t>Cloud Computing, Project Management, Software Engineering, Python, Business Analysis</t>
  </si>
  <si>
    <t>Data Analysis, Statistics, Communication, Project Management, Cloud Computing, SQL</t>
  </si>
  <si>
    <t>Data Analysis, Project Management, SQL, Communication, Cloud Computing</t>
  </si>
  <si>
    <t>Statistics, SQL, Cloud Computing, Data Analysis, Research</t>
  </si>
  <si>
    <t>Data Analysis, Software Engineering, Research, Python, Business Analysis</t>
  </si>
  <si>
    <t>deep learning, generative AI, machine learning</t>
  </si>
  <si>
    <t>Data Analysis, Software Engineering, Communication, Research, SQL, Cloud Computing</t>
  </si>
  <si>
    <t>Business Analysis, Software Engineering, Statistics, Research, SQL, Data Analysis</t>
  </si>
  <si>
    <t>Cloud Computing, Communication, SQL, Python, Project Management, Business Analysis</t>
  </si>
  <si>
    <t>Research, Communication, Python, SQL</t>
  </si>
  <si>
    <t>Cloud Computing, Business Analysis, Data Analysis, Research</t>
  </si>
  <si>
    <t>Data Analysis, Business Analysis, Python, Project Management, Research</t>
  </si>
  <si>
    <t>NLP, machine learning, MLOps, LLMs</t>
  </si>
  <si>
    <t>Cloud Computing, Communication, Research</t>
  </si>
  <si>
    <t>Research, Python, Business Analysis, Communication, Cloud Computing</t>
  </si>
  <si>
    <t>Statistics, Research, Data Analysis, SQL</t>
  </si>
  <si>
    <t>Python, Business Analysis, Data Analysis, Statistics, Software Engineering, Project Management</t>
  </si>
  <si>
    <t>Software Engineering, Project Management, Cloud Computing, Data Analysis, Research</t>
  </si>
  <si>
    <t>computer vision, MLOps, reinforcement learning, LLMs</t>
  </si>
  <si>
    <t>Project Management, Statistics, Data Analysis</t>
  </si>
  <si>
    <t>Python, Research, SQL, Communication, Project Management</t>
  </si>
  <si>
    <t>generative AI, reinforcement learning, MLOps</t>
  </si>
  <si>
    <t>Software Engineering, Communication, Business Analysis, Python, SQL</t>
  </si>
  <si>
    <t>MLOps, generative AI, NLP, machine learning</t>
  </si>
  <si>
    <t>Cloud Computing, SQL, Statistics, Research</t>
  </si>
  <si>
    <t>LLMs, MLOps, deep learning</t>
  </si>
  <si>
    <t>Research, Communication, Project Management</t>
  </si>
  <si>
    <t>Cloud Computing, Business Analysis, Research, Project Management</t>
  </si>
  <si>
    <t>Project Management, Software Engineering, Data Analysis</t>
  </si>
  <si>
    <t>reinforcement learning, LLMs, deep learning, MLOps</t>
  </si>
  <si>
    <t>Software Engineering, Python, Cloud Computing</t>
  </si>
  <si>
    <t>LLMs, generative AI, NLP, MLOps</t>
  </si>
  <si>
    <t>Software Engineering, Project Management, Business Analysis, Research</t>
  </si>
  <si>
    <t>Data Analysis, SQL, Statistics, Research</t>
  </si>
  <si>
    <t>Python, Cloud Computing, Business Analysis, Data Analysis, Research, Software Engineering</t>
  </si>
  <si>
    <t>Communication, Business Analysis, Python</t>
  </si>
  <si>
    <t>Statistics, Project Management, Business Analysis, Communication, Data Analysis</t>
  </si>
  <si>
    <t>Software Engineering, Communication, Statistics, Data Analysis, Python, Research</t>
  </si>
  <si>
    <t>reinforcement learning, computer vision, machine learning, NLP</t>
  </si>
  <si>
    <t>Business Analysis, Data Analysis, Statistics</t>
  </si>
  <si>
    <t>machine learning, MLOps, NLP, computer vision</t>
  </si>
  <si>
    <t>Communication, Research, SQL, Cloud Computing, Software Engineering</t>
  </si>
  <si>
    <t>Python, Communication, Data Analysis</t>
  </si>
  <si>
    <t>Communication, Data Analysis, Cloud Computing, Business Analysis</t>
  </si>
  <si>
    <t>Business Analysis, Python, Software Engineering, Data Analysis, SQL</t>
  </si>
  <si>
    <t>Business Analysis, Software Engineering, Python, SQL, Communication</t>
  </si>
  <si>
    <t>Cloud Computing, SQL, Data Analysis, Python, Statistics</t>
  </si>
  <si>
    <t>Statistics, Cloud Computing, Python, Software Engineering, Project Management, SQL</t>
  </si>
  <si>
    <t>NLP, generative AI, deep learning, LLMs</t>
  </si>
  <si>
    <t>Data Analysis, Python, Communication, Research, Software Engineering, Cloud Computing</t>
  </si>
  <si>
    <t>Business Analysis, Research, Communication, SQL, Statistics</t>
  </si>
  <si>
    <t>Project Management, Data Analysis, Software Engineering, Communication</t>
  </si>
  <si>
    <t>Communication, SQL, Cloud Computing, Project Management, Data Analysis, Software Engineering</t>
  </si>
  <si>
    <t>SQL, Cloud Computing, Python, Data Analysis, Project Management, Statistics</t>
  </si>
  <si>
    <t>Statistics, Python, Cloud Computing, Research, Software Engineering, SQL</t>
  </si>
  <si>
    <t>Project Management, Communication, SQL, Research, Data Analysis</t>
  </si>
  <si>
    <t>Software Engineering, SQL, Statistics</t>
  </si>
  <si>
    <t>Communication, Statistics, Cloud Computing</t>
  </si>
  <si>
    <t>Statistics, Communication, Data Analysis, SQL, Business Analysis, Software Engineering</t>
  </si>
  <si>
    <t>reinforcement learning, MLOps, generative AI, machine learning</t>
  </si>
  <si>
    <t>Communication, Business Analysis, Statistics, SQL</t>
  </si>
  <si>
    <t>deep learning, LLMs, generative AI, machine learning</t>
  </si>
  <si>
    <t>Data Analysis, Software Engineering, Statistics, Cloud Computing, Business Analysis</t>
  </si>
  <si>
    <t>Python, Software Engineering, Project Management, Statistics, SQL</t>
  </si>
  <si>
    <t>Project Management, Statistics, Business Analysis</t>
  </si>
  <si>
    <t>Software Engineering, Communication, Statistics, Python</t>
  </si>
  <si>
    <t>SQL, Python, Communication, Software Engineering</t>
  </si>
  <si>
    <t>Project Management, Cloud Computing, Python, Communication</t>
  </si>
  <si>
    <t>Project Management, Communication, SQL, Business Analysis, Software Engineering, Cloud Computing</t>
  </si>
  <si>
    <t>Software Engineering, Statistics, Python</t>
  </si>
  <si>
    <t>Communication, Business Analysis, Python, Software Engineering</t>
  </si>
  <si>
    <t>Research, Communication, Python, Data Analysis</t>
  </si>
  <si>
    <t>Research, Cloud Computing, Statistics, Data Analysis, Software Engineering</t>
  </si>
  <si>
    <t>Statistics, Data Analysis, Python</t>
  </si>
  <si>
    <t>Python, Business Analysis, Statistics, Communication</t>
  </si>
  <si>
    <t>Business Analysis, Project Management, Data Analysis, Software Engineering, Statistics, Research</t>
  </si>
  <si>
    <t>generative AI, computer vision, NLP</t>
  </si>
  <si>
    <t>Software Engineering, SQL, Cloud Computing</t>
  </si>
  <si>
    <t>Cloud Computing, Research, Communication, Statistics, Business Analysis</t>
  </si>
  <si>
    <t>Python, Research, Statistics, Data Analysis, Project Management, Communication</t>
  </si>
  <si>
    <t>Business Analysis, Statistics, Software Engineering, Project Management, Communication</t>
  </si>
  <si>
    <t>computer vision, NLP, LLMs</t>
  </si>
  <si>
    <t>Statistics, Research, Communication, Project Management, Cloud Computing, SQL</t>
  </si>
  <si>
    <t>NLP, MLOps, reinforcement learning</t>
  </si>
  <si>
    <t>Software Engineering, Cloud Computing, Python</t>
  </si>
  <si>
    <t>Software Engineering, Business Analysis, Project Management, Statistics</t>
  </si>
  <si>
    <t>Research, Business Analysis, Python, Project Management, Software Engineering</t>
  </si>
  <si>
    <t>Research, Software Engineering, Cloud Computing, Python, Data Analysis, SQL</t>
  </si>
  <si>
    <t>reinforcement learning, MLOps, deep learning, NLP</t>
  </si>
  <si>
    <t>Research, Communication, Business Analysis, Data Analysis, Cloud Computing, SQL</t>
  </si>
  <si>
    <t>generative AI, NLP, LLMs, deep learning</t>
  </si>
  <si>
    <t>Python, SQL, Cloud Computing, Statistics, Business Analysis, Project Management</t>
  </si>
  <si>
    <t>Data Analysis, Communication, SQL, Cloud Computing</t>
  </si>
  <si>
    <t>Data Analysis, SQL, Software Engineering, Business Analysis, Statistics, Project Management</t>
  </si>
  <si>
    <t>Data Analysis, Python, Cloud Computing, Communication, Research, Project Management</t>
  </si>
  <si>
    <t>Python, Statistics, Project Management, Data Analysis, Software Engineering</t>
  </si>
  <si>
    <t>Business Analysis, Software Engineering, Statistics, Research, Project Management</t>
  </si>
  <si>
    <t>Cloud Computing, SQL, Communication, Project Management, Data Analysis, Research</t>
  </si>
  <si>
    <t>reinforcement learning, LLMs, NLP, deep learning</t>
  </si>
  <si>
    <t>Business Analysis, SQL, Project Management, Python, Statistics, Cloud Computing</t>
  </si>
  <si>
    <t>Cloud Computing, SQL, Project Management, Research, Communication</t>
  </si>
  <si>
    <t>SQL, Statistics, Software Engineering, Project Management</t>
  </si>
  <si>
    <t>Cloud Computing, Software Engineering, Data Analysis, Research</t>
  </si>
  <si>
    <t>Statistics, Cloud Computing, Communication, Business Analysis</t>
  </si>
  <si>
    <t>Cloud Computing, Communication, Python</t>
  </si>
  <si>
    <t>Data Analysis, Cloud Computing, Project Management, Statistics, Business Analysis</t>
  </si>
  <si>
    <t>Business Analysis, Communication, Software Engineering, SQL, Statistics</t>
  </si>
  <si>
    <t>Cloud Computing, Business Analysis, Statistics, Research, Software Engineering, SQL</t>
  </si>
  <si>
    <t>Data Analysis, Software Engineering, Business Analysis, SQL, Research, Statistics</t>
  </si>
  <si>
    <t>Data Analysis, Statistics, Research</t>
  </si>
  <si>
    <t>Cloud Computing, Business Analysis, Research, SQL, Data Analysis</t>
  </si>
  <si>
    <t>Python, SQL, Software Engineering, Research, Statistics, Business Analysis</t>
  </si>
  <si>
    <t>Python, Cloud Computing, Business Analysis, SQL, Project Management</t>
  </si>
  <si>
    <t>Research, Python, SQL, Cloud Computing, Project Management, Statistics</t>
  </si>
  <si>
    <t>Software Engineering, Cloud Computing, Business Analysis, Research</t>
  </si>
  <si>
    <t>Python, Research, Project Management, Cloud Computing, Software Engineering, Business Analysis</t>
  </si>
  <si>
    <t>reinforcement learning, computer vision, LLMs, NLP</t>
  </si>
  <si>
    <t>Statistics, Python, SQL, Communication</t>
  </si>
  <si>
    <t>Business Analysis, Statistics, Data Analysis, Project Management</t>
  </si>
  <si>
    <t>Statistics, Communication, Python, Data Analysis</t>
  </si>
  <si>
    <t>SQL, Python, Statistics, Communication, Data Analysis</t>
  </si>
  <si>
    <t>Software Engineering, Data Analysis, Cloud Computing, Project Management</t>
  </si>
  <si>
    <t>Data Analysis, Project Management, Research, Business Analysis</t>
  </si>
  <si>
    <t>Python, SQL, Statistics</t>
  </si>
  <si>
    <t>Data Analysis, SQL, Python, Research</t>
  </si>
  <si>
    <t>Data Analysis, Project Management, Cloud Computing, Communication, SQL, Business Analysis</t>
  </si>
  <si>
    <t>Statistics, Business Analysis, Software Engineering</t>
  </si>
  <si>
    <t>Business Analysis, Data Analysis, Statistics, SQL</t>
  </si>
  <si>
    <t>Business Analysis, Statistics, Data Analysis, Communication, Project Management</t>
  </si>
  <si>
    <t>Communication, Statistics, Business Analysis, Project Management</t>
  </si>
  <si>
    <t>reinforcement learning, generative AI, machine learning, MLOps</t>
  </si>
  <si>
    <t>Statistics, Research, Cloud Computing, Business Analysis, Communication</t>
  </si>
  <si>
    <t>Research, Business Analysis, Cloud Computing, Statistics, Project Management, SQL</t>
  </si>
  <si>
    <t>Project Management, Communication, Research</t>
  </si>
  <si>
    <t>Communication, Cloud Computing, Business Analysis, Data Analysis, SQL</t>
  </si>
  <si>
    <t>Cloud Computing, Statistics, Project Management</t>
  </si>
  <si>
    <t>machine learning, MLOps, deep learning, generative AI</t>
  </si>
  <si>
    <t>Research, Statistics, SQL</t>
  </si>
  <si>
    <t>reinforcement learning, MLOps, generative AI, computer vision</t>
  </si>
  <si>
    <t>Business Analysis, Project Management, Research, Communication</t>
  </si>
  <si>
    <t>Data Analysis, SQL, Statistics</t>
  </si>
  <si>
    <t>Data Analysis, Statistics, Software Engineering, Research, Business Analysis, Python</t>
  </si>
  <si>
    <t>NLP, MLOps, reinforcement learning, machine learning</t>
  </si>
  <si>
    <t>Business Analysis, Communication, Statistics, Software Engineering</t>
  </si>
  <si>
    <t>Cloud Computing, Statistics, Business Analysis</t>
  </si>
  <si>
    <t>SQL, Communication, Research, Python, Software Engineering</t>
  </si>
  <si>
    <t>Cloud Computing, SQL, Research, Python</t>
  </si>
  <si>
    <t>Business Analysis, Cloud Computing, SQL</t>
  </si>
  <si>
    <t>Data Analysis, Business Analysis, Software Engineering, Research</t>
  </si>
  <si>
    <t>Data Analysis, Communication, Project Management, SQL, Statistics</t>
  </si>
  <si>
    <t>SQL, Data Analysis, Statistics, Software Engineering, Communication</t>
  </si>
  <si>
    <t>Project Management, Python, Communication, Statistics</t>
  </si>
  <si>
    <t>Statistics, Research, Cloud Computing, Data Analysis, Python, Software Engineering</t>
  </si>
  <si>
    <t>Software Engineering, Communication, Statistics</t>
  </si>
  <si>
    <t>machine learning, MLOps, generative AI</t>
  </si>
  <si>
    <t>Statistics, Cloud Computing, Business Analysis, SQL</t>
  </si>
  <si>
    <t>SQL, Research, Project Management, Cloud Computing</t>
  </si>
  <si>
    <t>LLMs, NLP, MLOps, deep learning</t>
  </si>
  <si>
    <t>Cloud Computing, Research, Communication, Python, SQL, Data Analysis</t>
  </si>
  <si>
    <t>Communication, Research, Python</t>
  </si>
  <si>
    <t>SQL, Python, Software Engineering, Data Analysis, Project Management</t>
  </si>
  <si>
    <t>Cloud Computing, Business Analysis, Project Management, Python, Communication, Statistics</t>
  </si>
  <si>
    <t>Research, SQL, Statistics, Software Engineering, Communication, Project Management</t>
  </si>
  <si>
    <t>Business Analysis, Python, Communication, Software Engineering, Data Analysis</t>
  </si>
  <si>
    <t>Python, Business Analysis, Project Management, Cloud Computing, Software Engineering, Statistics</t>
  </si>
  <si>
    <t>Research, Statistics, Python, Business Analysis, Software Engineering</t>
  </si>
  <si>
    <t>Data Analysis, Research, Business Analysis, Communication</t>
  </si>
  <si>
    <t>Statistics, Research, Python, Data Analysis, Project Management</t>
  </si>
  <si>
    <t>Data Analysis, SQL, Cloud Computing, Project Management, Python, Statistics</t>
  </si>
  <si>
    <t>Project Management, Cloud Computing, SQL</t>
  </si>
  <si>
    <t>SQL, Data Analysis, Cloud Computing, Business Analysis, Statistics</t>
  </si>
  <si>
    <t>Cloud Computing, SQL, Project Management, Communication, Statistics, Software Engineering</t>
  </si>
  <si>
    <t>SQL, Software Engineering, Python, Business Analysis, Data Analysis</t>
  </si>
  <si>
    <t>Python, Business Analysis, Cloud Computing, Statistics, Research, SQL</t>
  </si>
  <si>
    <t>Python, Research, Project Management, Software Engineering, Cloud Computing, SQL</t>
  </si>
  <si>
    <t>Project Management, Statistics, Communication, Business Analysis, Python, Software Engineering</t>
  </si>
  <si>
    <t>Statistics, Software Engineering, Cloud Computing, Python, Research, SQL</t>
  </si>
  <si>
    <t>Communication, SQL, Python, Data Analysis, Research, Cloud Computing</t>
  </si>
  <si>
    <t>reinforcement learning, generative AI, machine learning, LLMs</t>
  </si>
  <si>
    <t>Statistics, Business Analysis, SQL, Python</t>
  </si>
  <si>
    <t>Statistics, Data Analysis, Python, Project Management</t>
  </si>
  <si>
    <t>Communication, Python, Statistics</t>
  </si>
  <si>
    <t>Research, Communication, Statistics, Project Management</t>
  </si>
  <si>
    <t>Statistics, Research, Python, Cloud Computing</t>
  </si>
  <si>
    <t>Data Analysis, Python, Business Analysis, SQL</t>
  </si>
  <si>
    <t>Data Analysis, Python, Business Analysis, Software Engineering</t>
  </si>
  <si>
    <t>Business Analysis, Software Engineering, Research</t>
  </si>
  <si>
    <t>Project Management, SQL, Business Analysis, Communication, Software Engineering, Cloud Computing</t>
  </si>
  <si>
    <t>Statistics, SQL, Data Analysis</t>
  </si>
  <si>
    <t>reinforcement learning, computer vision, machine learning</t>
  </si>
  <si>
    <t>SQL, Research, Data Analysis, Software Engineering, Business Analysis</t>
  </si>
  <si>
    <t>Software Engineering, Business Analysis, SQL, Communication, Research, Data Analysis</t>
  </si>
  <si>
    <t>Data Analysis, Cloud Computing, Statistics, Business Analysis, Research, Communication</t>
  </si>
  <si>
    <t>Research, Project Management, Business Analysis, Communication</t>
  </si>
  <si>
    <t>Communication, Python, Statistics, Software Engineering</t>
  </si>
  <si>
    <t>computer vision, reinforcement learning, LLMs</t>
  </si>
  <si>
    <t>Software Engineering, Data Analysis, Project Management, Communication, Research</t>
  </si>
  <si>
    <t>SQL, Research, Cloud Computing, Project Management, Software Engineering</t>
  </si>
  <si>
    <t>Python, Project Management, Statistics, Software Engineering</t>
  </si>
  <si>
    <t>Cloud Computing, Project Management, Communication, Software Engineering, Data Analysis</t>
  </si>
  <si>
    <t>Software Engineering, Project Management, Cloud Computing, SQL, Python, Research</t>
  </si>
  <si>
    <t>Data Analysis, Business Analysis, SQL, Project Management</t>
  </si>
  <si>
    <t>Communication, SQL, Cloud Computing</t>
  </si>
  <si>
    <t>Business Analysis, Data Analysis, Cloud Computing, Research</t>
  </si>
  <si>
    <t>NLP, generative AI, machine learning</t>
  </si>
  <si>
    <t>Project Management, Software Engineering, Python</t>
  </si>
  <si>
    <t>machine learning, reinforcement learning, NLP, deep learning</t>
  </si>
  <si>
    <t>Data Analysis, SQL, Python</t>
  </si>
  <si>
    <t>Communication, SQL, Software Engineering, Business Analysis, Project Management</t>
  </si>
  <si>
    <t>Research, Statistics, Data Analysis, Cloud Computing, Communication, Project Management</t>
  </si>
  <si>
    <t>SQL, Project Management, Software Engineering, Business Analysis, Cloud Computing</t>
  </si>
  <si>
    <t>SQL, Communication, Business Analysis, Project Management, Research</t>
  </si>
  <si>
    <t>Cloud Computing, Statistics, Communication, Python, Project Management</t>
  </si>
  <si>
    <t>Communication, Python, Software Engineering</t>
  </si>
  <si>
    <t>NLP, machine learning, computer vision, reinforcement learning</t>
  </si>
  <si>
    <t>Business Analysis, Software Engineering, Communication, Research, Project Management</t>
  </si>
  <si>
    <t>Cloud Computing, SQL, Business Analysis, Software Engineering, Python, Project Management</t>
  </si>
  <si>
    <t>Business Analysis, Project Management, Statistics</t>
  </si>
  <si>
    <t>SQL, Cloud Computing, Software Engineering, Business Analysis</t>
  </si>
  <si>
    <t>Business Analysis, Cloud Computing, Data Analysis, Research, Project Management, Software Engineering</t>
  </si>
  <si>
    <t>Business Analysis, Project Management, Data Analysis, Research, Software Engineering, Cloud Computing</t>
  </si>
  <si>
    <t>Statistics, Project Management, Business Analysis, Cloud Computing</t>
  </si>
  <si>
    <t>Business Analysis, Project Management, Data Analysis, SQL</t>
  </si>
  <si>
    <t>Data Analysis, Statistics, SQL, Business Analysis</t>
  </si>
  <si>
    <t>Software Engineering, Cloud Computing, Communication, Python, Statistics, SQL</t>
  </si>
  <si>
    <t>Cloud Computing, Python, SQL, Software Engineering, Communication, Project Management</t>
  </si>
  <si>
    <t>Software Engineering, SQL, Research</t>
  </si>
  <si>
    <t>Cloud Computing, Research, Software Engineering, Data Analysis</t>
  </si>
  <si>
    <t>reinforcement learning, NLP, generative AI, machine learning</t>
  </si>
  <si>
    <t>Data Analysis, Cloud Computing, Python</t>
  </si>
  <si>
    <t>SQL, Business Analysis, Data Analysis, Statistics</t>
  </si>
  <si>
    <t>Research, Project Management, Business Analysis, Data Analysis, Communication</t>
  </si>
  <si>
    <t>Python, Communication, Software Engineering, Business Analysis, Cloud Computing, Research</t>
  </si>
  <si>
    <t>machine learning, NLP, LLMs, computer vision</t>
  </si>
  <si>
    <t>Business Analysis, Data Analysis, Research, Cloud Computing</t>
  </si>
  <si>
    <t>machine learning, deep learning, computer vision, reinforcement learning</t>
  </si>
  <si>
    <t>Business Analysis, Research, Software Engineering, Data Analysis, Statistics, SQL</t>
  </si>
  <si>
    <t>LLMs, reinforcement learning, generative AI, deep learning</t>
  </si>
  <si>
    <t>Project Management, SQL, Software Engineering, Data Analysis, Cloud Computing, Python</t>
  </si>
  <si>
    <t>Software Engineering, SQL, Data Analysis, Communication, Business Analysis, Python</t>
  </si>
  <si>
    <t>Python, Statistics, SQL</t>
  </si>
  <si>
    <t>Cloud Computing, Communication, SQL, Data Analysis, Statistics, Python</t>
  </si>
  <si>
    <t>Business Analysis, Statistics, Communication, Research, Project Management, Python</t>
  </si>
  <si>
    <t>Research, SQL, Data Analysis, Project Management, Python</t>
  </si>
  <si>
    <t>Project Management, Python, Cloud Computing, Communication, Research</t>
  </si>
  <si>
    <t>Python, Research, SQL, Business Analysis, Communication, Project Management</t>
  </si>
  <si>
    <t>Business Analysis, SQL, Project Management, Communication</t>
  </si>
  <si>
    <t>Cloud Computing, Research, Statistics, Data Analysis</t>
  </si>
  <si>
    <t>Data Analysis, Research, Software Engineering, Cloud Computing</t>
  </si>
  <si>
    <t>Software Engineering, Cloud Computing, Data Analysis</t>
  </si>
  <si>
    <t>MLOps, computer vision, NLP</t>
  </si>
  <si>
    <t>Project Management, Communication, Statistics, Python, Cloud Computing</t>
  </si>
  <si>
    <t>Project Management, Cloud Computing, Data Analysis</t>
  </si>
  <si>
    <t>Project Management, Statistics, Software Engineering, Communication, Cloud Computing, Data Analysis</t>
  </si>
  <si>
    <t>Research, SQL, Cloud Computing, Python, Business Analysis, Software Engineering</t>
  </si>
  <si>
    <t>Research, Python, Statistics</t>
  </si>
  <si>
    <t>Python, Research, Project Management, Business Analysis, Statistics, Communication</t>
  </si>
  <si>
    <t>Business Analysis, Research, Statistics, SQL, Cloud Computing, Data Analysis</t>
  </si>
  <si>
    <t>Communication, Statistics, SQL</t>
  </si>
  <si>
    <t>Data Analysis, Python, Software Engineering, SQL, Research, Statistics</t>
  </si>
  <si>
    <t>Statistics, Cloud Computing, Python, Project Management, SQL</t>
  </si>
  <si>
    <t>Python, Research, Statistics, Data Analysis, Communication, SQL</t>
  </si>
  <si>
    <t>Project Management, Statistics, Software Engineering, Data Analysis, Python, Cloud Computing</t>
  </si>
  <si>
    <t>Cloud Computing, Data Analysis, SQL, Communication, Project Management, Python</t>
  </si>
  <si>
    <t>Research, Data Analysis, SQL, Project Management</t>
  </si>
  <si>
    <t>Statistics, Communication, SQL, Business Analysis, Cloud Computing</t>
  </si>
  <si>
    <t>SQL, Data Analysis, Cloud Computing</t>
  </si>
  <si>
    <t>Communication, Research, Python, Data Analysis</t>
  </si>
  <si>
    <t>Data Analysis, Business Analysis, Cloud Computing, Communication</t>
  </si>
  <si>
    <t>Business Analysis, Software Engineering, Research, Communication</t>
  </si>
  <si>
    <t>Communication, Python, Statistics, Research, Cloud Computing</t>
  </si>
  <si>
    <t>SQL, Research, Statistics, Cloud Computing</t>
  </si>
  <si>
    <t>Communication, Project Management, Research, Data Analysis, Python</t>
  </si>
  <si>
    <t>Project Management, Business Analysis, Statistics, Research, Cloud Computing, Communication</t>
  </si>
  <si>
    <t>Project Management, Statistics, SQL, Cloud Computing, Research, Business Analysis</t>
  </si>
  <si>
    <t>Communication, SQL, Cloud Computing, Statistics, Python</t>
  </si>
  <si>
    <t>Software Engineering, Project Management, Research, Business Analysis</t>
  </si>
  <si>
    <t>Research, Statistics, SQL, Communication, Python</t>
  </si>
  <si>
    <t>Data Analysis, Project Management, Cloud Computing, Communication, SQL, Research</t>
  </si>
  <si>
    <t>SQL, Statistics, Python, Data Analysis</t>
  </si>
  <si>
    <t>Software Engineering, Business Analysis, Communication</t>
  </si>
  <si>
    <t>Data Analysis, Python, Software Engineering, Communication, SQL</t>
  </si>
  <si>
    <t>Research, Project Management, Software Engineering</t>
  </si>
  <si>
    <t>Communication, Cloud Computing, SQL, Business Analysis</t>
  </si>
  <si>
    <t>Research, Business Analysis, Python, Project Management, Data Analysis</t>
  </si>
  <si>
    <t>Cloud Computing, Statistics, Data Analysis, Communication, Software Engineering, Research</t>
  </si>
  <si>
    <t>SQL, Statistics, Business Analysis, Data Analysis</t>
  </si>
  <si>
    <t>Communication, Research, Python, Project Management, Cloud Computing</t>
  </si>
  <si>
    <t>Software Engineering, Project Management, Business Analysis, Data Analysis</t>
  </si>
  <si>
    <t>Research, Communication, SQL, Project Management</t>
  </si>
  <si>
    <t>Python, Project Management, Business Analysis, Communication</t>
  </si>
  <si>
    <t>Research, Communication, Project Management, SQL, Business Analysis, Data Analysis</t>
  </si>
  <si>
    <t>SQL, Statistics, Python</t>
  </si>
  <si>
    <t>Software Engineering, Project Management, Data Analysis, Communication</t>
  </si>
  <si>
    <t>SQL, Business Analysis, Cloud Computing, Software Engineering, Statistics</t>
  </si>
  <si>
    <t>Data Analysis, SQL, Software Engineering, Project Management</t>
  </si>
  <si>
    <t>Cloud Computing, Software Engineering, Data Analysis, Project Management, Communication</t>
  </si>
  <si>
    <t>Business Analysis, Cloud Computing, Research, Python, SQL</t>
  </si>
  <si>
    <t>Cloud Computing, Business Analysis, Research, SQL</t>
  </si>
  <si>
    <t>Project Management, Cloud Computing, Python, Business Analysis</t>
  </si>
  <si>
    <t>reinforcement learning, generative AI, NLP, machine learning</t>
  </si>
  <si>
    <t>Data Analysis, Research, Cloud Computing, Python, Business Analysis</t>
  </si>
  <si>
    <t>Business Analysis, Cloud Computing, Research</t>
  </si>
  <si>
    <t>machine learning, MLOps</t>
  </si>
  <si>
    <t>Communication, Data Analysis, Project Management, SQL, Statistics</t>
  </si>
  <si>
    <t>Project Management, SQL, Communication, Data Analysis</t>
  </si>
  <si>
    <t>NLP, machine learning, generative AI, LLMs</t>
  </si>
  <si>
    <t>Business Analysis, Research, Statistics, Cloud Computing, Data Analysis</t>
  </si>
  <si>
    <t>Research, Business Analysis, Project Management, Cloud Computing</t>
  </si>
  <si>
    <t>Business Analysis, Software Engineering, Statistics, Data Analysis</t>
  </si>
  <si>
    <t>Cloud Computing, Software Engineering, SQL, Statistics, Data Analysis</t>
  </si>
  <si>
    <t>Data Analysis, Python, Software Engineering, SQL</t>
  </si>
  <si>
    <t>MLOps, NLP, deep learning</t>
  </si>
  <si>
    <t>Research, Data Analysis, Communication, Python</t>
  </si>
  <si>
    <t>Python, Statistics, Business Analysis, Cloud Computing, Research, SQL</t>
  </si>
  <si>
    <t>Software Engineering, Communication, Business Analysis, Statistics, Cloud Computing, SQL</t>
  </si>
  <si>
    <t>Python, SQL, Communication, Cloud Computing, Statistics, Business Analysis</t>
  </si>
  <si>
    <t>Communication, Project Management, Cloud Computing, Python, Business Analysis</t>
  </si>
  <si>
    <t>reinforcement learning, MLOps, NLP, machine learning</t>
  </si>
  <si>
    <t>Cloud Computing, Data Analysis, Software Engineering</t>
  </si>
  <si>
    <t>Python, Data Analysis, Project Management</t>
  </si>
  <si>
    <t>MLOps, computer vision, deep learning, NLP</t>
  </si>
  <si>
    <t>Data Analysis, Communication, Cloud Computing, Project Management, Software Engineering</t>
  </si>
  <si>
    <t>Data Analysis, Business Analysis, SQL, Software Engineering, Cloud Computing</t>
  </si>
  <si>
    <t>Software Engineering, Project Management, Research</t>
  </si>
  <si>
    <t>SQL, Project Management, Python, Software Engineering</t>
  </si>
  <si>
    <t>SQL, Data Analysis, Project Management, Research, Communication</t>
  </si>
  <si>
    <t>Research, Data Analysis, Project Management, Python</t>
  </si>
  <si>
    <t>SQL, Research, Software Engineering, Cloud Computing</t>
  </si>
  <si>
    <t>machine learning, deep learning, computer vision, LLMs</t>
  </si>
  <si>
    <t>deep learning, NLP, MLOps</t>
  </si>
  <si>
    <t>Statistics, Python, SQL</t>
  </si>
  <si>
    <t>computer vision, deep learning, NLP, generative AI</t>
  </si>
  <si>
    <t>Data Analysis, Software Engineering, Research, SQL, Cloud Computing, Business Analysis</t>
  </si>
  <si>
    <t>Communication, Data Analysis, Python</t>
  </si>
  <si>
    <t>Statistics, Software Engineering, SQL, Business Analysis, Communication, Project Management</t>
  </si>
  <si>
    <t>Software Engineering, Project Management, Python, Research</t>
  </si>
  <si>
    <t>Software Engineering, Data Analysis, SQL, Cloud Computing, Research</t>
  </si>
  <si>
    <t>SQL, Communication, Project Management, Business Analysis</t>
  </si>
  <si>
    <t>Python, Data Analysis, Business Analysis, Statistics, SQL, Software Engineering</t>
  </si>
  <si>
    <t>Project Management, Cloud Computing, Python, Statistics</t>
  </si>
  <si>
    <t>Software Engineering, Project Management, Research, Business Analysis, Communication, Statistics</t>
  </si>
  <si>
    <t>Statistics, Cloud Computing, Communication</t>
  </si>
  <si>
    <t>Research, Python, Business Analysis, Communication</t>
  </si>
  <si>
    <t>SQL, Statistics, Data Analysis, Research, Project Management, Software Engineering</t>
  </si>
  <si>
    <t>Research, Cloud Computing, Statistics, SQL, Python, Business Analysis</t>
  </si>
  <si>
    <t>computer vision, NLP, machine learning, generative AI</t>
  </si>
  <si>
    <t>Statistics, Software Engineering, Data Analysis, Cloud Computing, Python, Business Analysis</t>
  </si>
  <si>
    <t>Research, Cloud Computing, Business Analysis</t>
  </si>
  <si>
    <t>Research, Cloud Computing, SQL</t>
  </si>
  <si>
    <t>Statistics, Software Engineering, Research, Business Analysis, Project Management</t>
  </si>
  <si>
    <t>reinforcement learning, LLMs, machine learning, computer vision</t>
  </si>
  <si>
    <t>Research, Statistics, Data Analysis</t>
  </si>
  <si>
    <t>Statistics, Business Analysis, Research, Python, Project Management</t>
  </si>
  <si>
    <t>SQL, Business Analysis, Cloud Computing</t>
  </si>
  <si>
    <t>Software Engineering, Research, Data Analysis, Project Management, Business Analysis</t>
  </si>
  <si>
    <t>Data Analysis, Cloud Computing, Research, Software Engineering</t>
  </si>
  <si>
    <t>Business Analysis, Research, Cloud Computing, Software Engineering, Statistics</t>
  </si>
  <si>
    <t>Python, Communication, Software Engineering</t>
  </si>
  <si>
    <t>SQL, Software Engineering, Cloud Computing, Statistics</t>
  </si>
  <si>
    <t>Software Engineering, Cloud Computing, Statistics, Python, Communication, SQL</t>
  </si>
  <si>
    <t>Data Analysis, Cloud Computing, Software Engineering, Business Analysis, SQL, Communication</t>
  </si>
  <si>
    <t>Data Analysis, Project Management, Cloud Computing, Python</t>
  </si>
  <si>
    <t>Cloud Computing, Business Analysis, Statistics, Software Engineering, Research, Data Analysis</t>
  </si>
  <si>
    <t>Project Management, Python, SQL</t>
  </si>
  <si>
    <t>Cloud Computing, Software Engineering, Communication, Business Analysis</t>
  </si>
  <si>
    <t>Communication, Project Management, Data Analysis, Business Analysis</t>
  </si>
  <si>
    <t>Cloud Computing, Python, Project Management, Business Analysis</t>
  </si>
  <si>
    <t>Software Engineering, Communication, Data Analysis, Cloud Computing</t>
  </si>
  <si>
    <t>Software Engineering, Project Management, Data Analysis, SQL</t>
  </si>
  <si>
    <t>Business Analysis, Python, Statistics, Communication, Cloud Computing, Data Analysis</t>
  </si>
  <si>
    <t>Project Management, Python, Cloud Computing, Statistics, Communication, Research</t>
  </si>
  <si>
    <t>Business Analysis, Data Analysis, Software Engineering, Communication, Research, Statistics</t>
  </si>
  <si>
    <t>Project Management, Python, Research, SQL</t>
  </si>
  <si>
    <t>Software Engineering, Statistics, Cloud Computing, Communication, SQL, Business Analysis</t>
  </si>
  <si>
    <t>Software Engineering, SQL, Statistics, Research, Cloud Computing, Python</t>
  </si>
  <si>
    <t>Project Management, Research, Python, Business Analysis, SQL</t>
  </si>
  <si>
    <t>Research, Python, Business Analysis, Communication, Software Engineering, Data Analysis</t>
  </si>
  <si>
    <t>Cloud Computing, Business Analysis, Statistics, Software Engineering, SQL</t>
  </si>
  <si>
    <t>Statistics, Research, SQL, Communication, Project Management, Business Analysis</t>
  </si>
  <si>
    <t>Communication, Research, Cloud Computing</t>
  </si>
  <si>
    <t>SQL, Software Engineering, Statistics, Data Analysis</t>
  </si>
  <si>
    <t>Research, Project Management, Statistics, Python</t>
  </si>
  <si>
    <t>Statistics, Research, SQL, Project Management, Business Analysis</t>
  </si>
  <si>
    <t>Project Management, Business Analysis, Research</t>
  </si>
  <si>
    <t>Communication, Data Analysis, Research, Software Engineering</t>
  </si>
  <si>
    <t>Project Management, Data Analysis, Software Engineering, SQL, Communication</t>
  </si>
  <si>
    <t>SQL, Python, Cloud Computing, Project Management, Statistics</t>
  </si>
  <si>
    <t>Project Management, Communication, Data Analysis, Cloud Computing</t>
  </si>
  <si>
    <t>Software Engineering, Python, Data Analysis, SQL, Statistics</t>
  </si>
  <si>
    <t>deep learning, MLOps, computer vision, reinforcement learning</t>
  </si>
  <si>
    <t>Project Management, Statistics, SQL, Data Analysis</t>
  </si>
  <si>
    <t>Data Analysis, Python, Statistics, SQL</t>
  </si>
  <si>
    <t>SQL, Software Engineering, Statistics, Python</t>
  </si>
  <si>
    <t>Research, Communication, Software Engineering, Project Management</t>
  </si>
  <si>
    <t>Software Engineering, Data Analysis, Python, Research, Communication, Project Management</t>
  </si>
  <si>
    <t>Python, Research, Cloud Computing</t>
  </si>
  <si>
    <t>Statistics, Cloud Computing, Business Analysis, SQL, Software Engineering, Python</t>
  </si>
  <si>
    <t>deep learning, computer vision, NLP, reinforcement learning</t>
  </si>
  <si>
    <t>Project Management, Cloud Computing, Communication</t>
  </si>
  <si>
    <t>computer vision, reinforcement learning, machine learning, NLP</t>
  </si>
  <si>
    <t>Statistics, Research, Business Analysis, Cloud Computing</t>
  </si>
  <si>
    <t>Business Analysis, Python, Software Engineering, Cloud Computing</t>
  </si>
  <si>
    <t>Research, Cloud Computing, Project Management, Data Analysis, Statistics</t>
  </si>
  <si>
    <t>LLMs, reinforcement learning, computer vision, MLOps</t>
  </si>
  <si>
    <t>Project Management, Statistics, Communication, Python, Research, Data Analysis</t>
  </si>
  <si>
    <t>Cloud Computing, Python, Research</t>
  </si>
  <si>
    <t>Statistics, Software Engineering, Cloud Computing, Project Management, Business Analysis, Research</t>
  </si>
  <si>
    <t>machine learning, reinforcement learning, computer vision</t>
  </si>
  <si>
    <t>Data Analysis, Python, Communication, Statistics, Cloud Computing</t>
  </si>
  <si>
    <t>machine learning, reinforcement learning, NLP, MLOps</t>
  </si>
  <si>
    <t>LLMs, MLOps, reinforcement learning, computer vision</t>
  </si>
  <si>
    <t>Communication, Data Analysis, Software Engineering, Python, Research, Project Management</t>
  </si>
  <si>
    <t>Python, Statistics, Business Analysis</t>
  </si>
  <si>
    <t>Data Analysis, Python, Project Management, Cloud Computing, Statistics, Communication</t>
  </si>
  <si>
    <t>Software Engineering, Business Analysis, Project Management, SQL, Data Analysis, Cloud Computing</t>
  </si>
  <si>
    <t>Data Analysis, Research, Project Management, Business Analysis, Cloud Computing, Software Engineering</t>
  </si>
  <si>
    <t>Business Analysis, Communication, Python, Cloud Computing, Statistics, Software Engineering</t>
  </si>
  <si>
    <t>SQL, Research, Cloud Computing, Business Analysis, Data Analysis, Statistics</t>
  </si>
  <si>
    <t>Research, SQL, Communication, Statistics, Cloud Computing, Project Management</t>
  </si>
  <si>
    <t>Communication, Project Management, SQL, Software Engineering</t>
  </si>
  <si>
    <t>Software Engineering, Cloud Computing, Business Analysis, Communication</t>
  </si>
  <si>
    <t>Cloud Computing, Data Analysis, Statistics, Business Analysis</t>
  </si>
  <si>
    <t>Research, SQL, Project Management, Communication, Statistics</t>
  </si>
  <si>
    <t>Communication, Research, Data Analysis, Statistics, Software Engineering</t>
  </si>
  <si>
    <t>Data Analysis, SQL, Python, Cloud Computing, Business Analysis</t>
  </si>
  <si>
    <t>Communication, Cloud Computing, Research</t>
  </si>
  <si>
    <t>Software Engineering, Statistics, Communication, Research, Data Analysis</t>
  </si>
  <si>
    <t>Business Analysis, Cloud Computing, Statistics, Communication, SQL</t>
  </si>
  <si>
    <t>Business Analysis, Software Engineering, Project Management, Communication, Research</t>
  </si>
  <si>
    <t>SQL, Cloud Computing, Business Analysis, Communication</t>
  </si>
  <si>
    <t>Communication, Cloud Computing, Statistics, Python, Data Analysis</t>
  </si>
  <si>
    <t>Project Management, Cloud Computing, Software Engineering, Data Analysis, Research</t>
  </si>
  <si>
    <t>Communication, Research, Project Management, Cloud Computing</t>
  </si>
  <si>
    <t>deep learning, machine learning, MLOps, NLP</t>
  </si>
  <si>
    <t>Software Engineering, Communication, Statistics, Cloud Computing, Project Management</t>
  </si>
  <si>
    <t>Project Management, Communication, Business Analysis</t>
  </si>
  <si>
    <t>Statistics, Software Engineering, Business Analysis</t>
  </si>
  <si>
    <t>Business Analysis, Research, Cloud Computing, Statistics, Communication, Data Analysis</t>
  </si>
  <si>
    <t>NLP, computer vision, MLOps</t>
  </si>
  <si>
    <t>Data Analysis, Python, Business Analysis, Cloud Computing, Project Management</t>
  </si>
  <si>
    <t>Statistics, Business Analysis, Communication, Python, Software Engineering</t>
  </si>
  <si>
    <t>Software Engineering, Project Management, Business Analysis, Data Analysis, Research</t>
  </si>
  <si>
    <t>Statistics, Data Analysis, SQL, Software Engineering, Business Analysis, Cloud Computing</t>
  </si>
  <si>
    <t>Research, Project Management, Data Analysis</t>
  </si>
  <si>
    <t>Statistics, Cloud Computing, Python, SQL, Data Analysis, Communication</t>
  </si>
  <si>
    <t>Statistics, Research, SQL, Business Analysis, Project Management, Software Engineering</t>
  </si>
  <si>
    <t>Statistics, SQL, Data Analysis, Software Engineering, Python</t>
  </si>
  <si>
    <t>Communication, Project Management, Research, Software Engineering, Cloud Computing</t>
  </si>
  <si>
    <t>Python, Software Engineering, Cloud Computing, Data Analysis</t>
  </si>
  <si>
    <t>Project Management, Data Analysis, Cloud Computing</t>
  </si>
  <si>
    <t>Statistics, Data Analysis, Cloud Computing, Business Analysis</t>
  </si>
  <si>
    <t>generative AI, NLP, reinforcement learning, computer vision</t>
  </si>
  <si>
    <t>Communication, Research, Data Analysis, Statistics</t>
  </si>
  <si>
    <t>Cloud Computing, Python, SQL, Statistics, Communication</t>
  </si>
  <si>
    <t>Data Analysis, Research, Business Analysis, SQL, Statistics, Software Engineering</t>
  </si>
  <si>
    <t>Communication, Research, Software Engineering, Project Management, Business Analysis</t>
  </si>
  <si>
    <t>Project Management, Data Analysis, Business Analysis, SQL, Research</t>
  </si>
  <si>
    <t>computer vision, NLP, reinforcement learning</t>
  </si>
  <si>
    <t>Business Analysis, SQL, Python, Project Management, Software Engineering</t>
  </si>
  <si>
    <t>Research, Statistics, Software Engineering, Cloud Computing, SQL</t>
  </si>
  <si>
    <t>Software Engineering, Python, Statistics, Project Management</t>
  </si>
  <si>
    <t>Statistics, Python, Research, Data Analysis, Business Analysis, Project Management</t>
  </si>
  <si>
    <t>SQL, Python, Communication</t>
  </si>
  <si>
    <t>Python, Business Analysis, Cloud Computing, Project Management, Research, Software Engineering</t>
  </si>
  <si>
    <t>Project Management, Communication, Cloud Computing, Research, Data Analysis, Software Engineering</t>
  </si>
  <si>
    <t>Research, Project Management, SQL, Statistics</t>
  </si>
  <si>
    <t>MLOps, machine learning, computer vision, deep learning</t>
  </si>
  <si>
    <t>Communication, Research, Statistics, Business Analysis, Python, Data Analysis</t>
  </si>
  <si>
    <t>Communication, Cloud Computing, Project Management, Business Analysis</t>
  </si>
  <si>
    <t>Software Engineering, Project Management, Statistics, Data Analysis, Business Analysis, Research</t>
  </si>
  <si>
    <t>Data Analysis, SQL, Statistics, Business Analysis, Cloud Computing, Python</t>
  </si>
  <si>
    <t>SQL, Statistics, Communication, Project Management, Python</t>
  </si>
  <si>
    <t>deep learning, computer vision, reinforcement learning, MLOps</t>
  </si>
  <si>
    <t>Statistics, Python, Software Engineering, Cloud Computing, SQL, Data Analysis</t>
  </si>
  <si>
    <t>Business Analysis, Data Analysis, SQL</t>
  </si>
  <si>
    <t>Statistics, Business Analysis, Research, Python, Communication</t>
  </si>
  <si>
    <t>Python, Software Engineering, Research, Statistics</t>
  </si>
  <si>
    <t>Research, Business Analysis, Project Management, Python</t>
  </si>
  <si>
    <t>Communication, SQL, Python, Project Management, Software Engineering</t>
  </si>
  <si>
    <t>Software Engineering, Project Management, Statistics, Research</t>
  </si>
  <si>
    <t>Statistics, Research, Software Engineering, SQL, Cloud Computing</t>
  </si>
  <si>
    <t>Project Management, Statistics, Cloud Computing</t>
  </si>
  <si>
    <t>reinforcement learning, deep learning, machine learning, NLP</t>
  </si>
  <si>
    <t>Cloud Computing, SQL, Statistics</t>
  </si>
  <si>
    <t>Business Analysis, Research, SQL</t>
  </si>
  <si>
    <t>Data Analysis, Software Engineering, Project Management, Python, SQL, Communication</t>
  </si>
  <si>
    <t>Communication, Cloud Computing, Software Engineering, Project Management</t>
  </si>
  <si>
    <t>Business Analysis, Python, Data Analysis, Statistics</t>
  </si>
  <si>
    <t>Business Analysis, Data Analysis, Cloud Computing, Communication</t>
  </si>
  <si>
    <t>Statistics, Project Management, Cloud Computing, Data Analysis, Research</t>
  </si>
  <si>
    <t>Project Management, Python, Statistics</t>
  </si>
  <si>
    <t>Data Analysis, Statistics, Project Management, Business Analysis, Python</t>
  </si>
  <si>
    <t>Python, Research, Communication, Data Analysis, Business Analysis</t>
  </si>
  <si>
    <t>Cloud Computing, Data Analysis, Software Engineering, Business Analysis, Python, Research</t>
  </si>
  <si>
    <t>Statistics, Project Management, Data Analysis, SQL, Business Analysis</t>
  </si>
  <si>
    <t>Communication, Business Analysis, Data Analysis</t>
  </si>
  <si>
    <t>Statistics, Communication, Business Analysis, Data Analysis, Python</t>
  </si>
  <si>
    <t>Communication, Statistics, Research, SQL, Business Analysis</t>
  </si>
  <si>
    <t>Research, Python, SQL, Statistics</t>
  </si>
  <si>
    <t>machine learning, computer vision, deep learning</t>
  </si>
  <si>
    <t>SQL, Communication, Data Analysis</t>
  </si>
  <si>
    <t>SQL, Cloud Computing, Python, Statistics, Project Management</t>
  </si>
  <si>
    <t>SQL, Data Analysis, Python, Research, Software Engineering, Statistics</t>
  </si>
  <si>
    <t>SQL, Data Analysis, Software Engineering, Python, Communication, Cloud Computing</t>
  </si>
  <si>
    <t>Data Analysis, Business Analysis, Cloud Computing, SQL, Project Management, Research</t>
  </si>
  <si>
    <t>Business Analysis, Data Analysis, Communication, Research, Python, Project Management</t>
  </si>
  <si>
    <t>deep learning, computer vision, NLP, machine learning</t>
  </si>
  <si>
    <t>Cloud Computing, Python, Statistics, Software Engineering, Project Management, Data Analysis</t>
  </si>
  <si>
    <t>Software Engineering, Research, Statistics, Data Analysis</t>
  </si>
  <si>
    <t>Statistics, Data Analysis, Cloud Computing, SQL</t>
  </si>
  <si>
    <t>Business Analysis, Statistics, Project Management, Python</t>
  </si>
  <si>
    <t>SQL, Cloud Computing, Research, Statistics, Software Engineering, Communication</t>
  </si>
  <si>
    <t>Software Engineering, Statistics, Project Management, Business Analysis, Cloud Computing, SQL</t>
  </si>
  <si>
    <t>Communication, SQL, Project Management, Research, Software Engineering</t>
  </si>
  <si>
    <t>Software Engineering, Business Analysis, SQL</t>
  </si>
  <si>
    <t>Project Management, Cloud Computing, SQL, Communication, Business Analysis</t>
  </si>
  <si>
    <t>SQL, Software Engineering, Python</t>
  </si>
  <si>
    <t>Project Management, Business Analysis, Statistics, Data Analysis, Communication, Software Engineering</t>
  </si>
  <si>
    <t>machine learning, deep learning, reinforcement learning</t>
  </si>
  <si>
    <t>Cloud Computing, SQL, Project Management, Business Analysis, Statistics</t>
  </si>
  <si>
    <t>Research, Communication, Software Engineering, SQL, Python</t>
  </si>
  <si>
    <t>Research, Communication, Business Analysis, Cloud Computing, Project Management, Statistics</t>
  </si>
  <si>
    <t>Statistics, Python, Cloud Computing, SQL</t>
  </si>
  <si>
    <t>Python, SQL, Communication, Data Analysis, Statistics</t>
  </si>
  <si>
    <t>Data Analysis, Research, Business Analysis, Project Management, Communication</t>
  </si>
  <si>
    <t>Data Analysis, Research, Software Engineering, Communication</t>
  </si>
  <si>
    <t>Statistics, Cloud Computing, Project Management, Research, Data Analysis, Communication</t>
  </si>
  <si>
    <t>Business Analysis, Data Analysis, SQL, Communication</t>
  </si>
  <si>
    <t>Project Management, SQL, Data Analysis, Software Engineering</t>
  </si>
  <si>
    <t>Python, Software Engineering, Communication, Project Management, SQL</t>
  </si>
  <si>
    <t>SQL, Communication, Cloud Computing, Python, Software Engineering, Project Management</t>
  </si>
  <si>
    <t>Python, Data Analysis, Communication, Project Management, Software Engineering</t>
  </si>
  <si>
    <t>Business Analysis, Communication, Statistics, Data Analysis, Python, Project Management</t>
  </si>
  <si>
    <t>Communication, Data Analysis, Research, Cloud Computing</t>
  </si>
  <si>
    <t>Software Engineering, Project Management, Data Analysis, Statistics, Python, Business Analysis</t>
  </si>
  <si>
    <t>Data Analysis, Project Management, Statistics, Cloud Computing, Research, Business Analysis</t>
  </si>
  <si>
    <t>Project Management, Business Analysis, Cloud Computing, Data Analysis, Software Engineering</t>
  </si>
  <si>
    <t>Project Management, Python, Data Analysis, Cloud Computing</t>
  </si>
  <si>
    <t>Data Analysis, Research, Communication, SQL, Software Engineering</t>
  </si>
  <si>
    <t>Project Management, Communication, SQL, Research, Data Analysis, Statistics</t>
  </si>
  <si>
    <t>Data Analysis, Project Management, SQL, Research</t>
  </si>
  <si>
    <t>Python, Software Engineering, SQL, Research, Communication, Cloud Computing</t>
  </si>
  <si>
    <t>Business Analysis, Communication, Project Management</t>
  </si>
  <si>
    <t>Cloud Computing, Communication, Business Analysis</t>
  </si>
  <si>
    <t>deep learning, MLOps, reinforcement learning, machine learning</t>
  </si>
  <si>
    <t>Project Management, Statistics, Python, Data Analysis, Business Analysis, Software Engineering</t>
  </si>
  <si>
    <t>Python, Statistics, Research, SQL, Data Analysis</t>
  </si>
  <si>
    <t>Research, Python, Statistics, Project Management</t>
  </si>
  <si>
    <t>machine learning, MLOps, NLP</t>
  </si>
  <si>
    <t>Project Management, Data Analysis, SQL, Cloud Computing, Software Engineering, Communication</t>
  </si>
  <si>
    <t>Software Engineering, Project Management, Python, Data Analysis, SQL</t>
  </si>
  <si>
    <t>Business Analysis, Statistics, SQL, Data Analysis, Communication, Research</t>
  </si>
  <si>
    <t>machine learning, computer vision, NLP, deep learning</t>
  </si>
  <si>
    <t>Python, Research, Statistics, Project Management, Data Analysis, SQL</t>
  </si>
  <si>
    <t>SQL, Cloud Computing, Statistics, Communication</t>
  </si>
  <si>
    <t>Communication, Business Analysis, Statistics, Project Management, Data Analysis, SQL</t>
  </si>
  <si>
    <t>Business Analysis, SQL, Python, Research, Cloud Computing, Communication</t>
  </si>
  <si>
    <t>Business Analysis, Project Management, Software Engineering, SQL</t>
  </si>
  <si>
    <t>machine learning, reinforcement learning, deep learning</t>
  </si>
  <si>
    <t>SQL, Research, Cloud Computing, Business Analysis, Communication, Software Engineering</t>
  </si>
  <si>
    <t>Cloud Computing, SQL, Statistics, Research, Project Management</t>
  </si>
  <si>
    <t>Software Engineering, Research, Business Analysis, Statistics, Python, Cloud Computing</t>
  </si>
  <si>
    <t>Cloud Computing, Project Management, Data Analysis, Business Analysis, Statistics, Communication</t>
  </si>
  <si>
    <t>Statistics, Software Engineering, SQL, Project Management</t>
  </si>
  <si>
    <t>SQL, Business Analysis, Python, Communication, Software Engineering</t>
  </si>
  <si>
    <t>computer vision, NLP, machine learning</t>
  </si>
  <si>
    <t>Data Analysis, Cloud Computing, Statistics, Python, SQL, Communication</t>
  </si>
  <si>
    <t>SQL, Communication, Project Management</t>
  </si>
  <si>
    <t>Python, Statistics, Project Management, Cloud Computing, Data Analysis, Research</t>
  </si>
  <si>
    <t>NLP, MLOps, machine learning, computer vision</t>
  </si>
  <si>
    <t>Cloud Computing, Statistics, Software Engineering, Project Management, SQL</t>
  </si>
  <si>
    <t>Software Engineering, Data Analysis, Research, Business Analysis</t>
  </si>
  <si>
    <t>Communication, Data Analysis, Project Management, Business Analysis, Cloud Computing, SQL</t>
  </si>
  <si>
    <t>Statistics, Cloud Computing, Software Engineering, Python, SQL</t>
  </si>
  <si>
    <t>Statistics, Software Engineering, Data Analysis, Python, Communication</t>
  </si>
  <si>
    <t>Research, Communication, SQL, Python, Cloud Computing</t>
  </si>
  <si>
    <t>Business Analysis, Software Engineering, Python, SQL</t>
  </si>
  <si>
    <t>Cloud Computing, SQL, Business Analysis, Communication, Research, Software Engineering</t>
  </si>
  <si>
    <t>Cloud Computing, Data Analysis, Software Engineering, Project Management, Business Analysis</t>
  </si>
  <si>
    <t>SQL, Cloud Computing, Business Analysis, Statistics, Project Management</t>
  </si>
  <si>
    <t>Data Analysis, Cloud Computing, Communication, Research, Business Analysis, Software Engineering</t>
  </si>
  <si>
    <t>Python, Data Analysis, Communication, Business Analysis, Project Management, Research</t>
  </si>
  <si>
    <t>SQL, Research, Data Analysis</t>
  </si>
  <si>
    <t>SQL, Cloud Computing, Software Engineering, Data Analysis, Business Analysis, Python</t>
  </si>
  <si>
    <t>deep learning, machine learning, NLP</t>
  </si>
  <si>
    <t>Data Analysis, Software Engineering, Communication, Cloud Computing, Python, Research</t>
  </si>
  <si>
    <t>Business Analysis, Research, Software Engineering, Statistics, Python, Cloud Computing</t>
  </si>
  <si>
    <t>Cloud Computing, Python, Business Analysis</t>
  </si>
  <si>
    <t>Business Analysis, Project Management, Cloud Computing, SQL, Research</t>
  </si>
  <si>
    <t>Python, Data Analysis, Cloud Computing, Business Analysis, Project Management</t>
  </si>
  <si>
    <t>Statistics, Data Analysis, SQL, Python, Business Analysis</t>
  </si>
  <si>
    <t>Research, Statistics, Project Management, Data Analysis, Python</t>
  </si>
  <si>
    <t>Research, Cloud Computing, Communication, Python</t>
  </si>
  <si>
    <t>Statistics, Project Management, Software Engineering, Data Analysis</t>
  </si>
  <si>
    <t>SQL, Research, Business Analysis, Python</t>
  </si>
  <si>
    <t>NLP, MLOps, deep learning</t>
  </si>
  <si>
    <t>Research, Statistics, Data Analysis, Cloud Computing, Communication</t>
  </si>
  <si>
    <t>Python, Research, Statistics, Software Engineering, Data Analysis, Cloud Computing</t>
  </si>
  <si>
    <t>SQL, Project Management, Software Engineering, Research, Cloud Computing, Statistics</t>
  </si>
  <si>
    <t>Software Engineering, Statistics, SQL, Data Analysis, Research, Project Management</t>
  </si>
  <si>
    <t>Python, Software Engineering, Data Analysis, Project Management, Research, SQL</t>
  </si>
  <si>
    <t>Statistics, Software Engineering, SQL, Research, Data Analysis, Communication</t>
  </si>
  <si>
    <t>Project Management, Statistics, Research, Cloud Computing</t>
  </si>
  <si>
    <t>Data Analysis, Software Engineering, Research, Business Analysis, Cloud Computing, Project Management</t>
  </si>
  <si>
    <t>Cloud Computing, SQL, Business Analysis, Data Analysis, Project Management, Statistics</t>
  </si>
  <si>
    <t>Statistics, Software Engineering, Cloud Computing, SQL, Python, Project Management</t>
  </si>
  <si>
    <t>Research, SQL, Statistics, Python, Project Management, Cloud Computing</t>
  </si>
  <si>
    <t>Statistics, Business Analysis, Communication, Data Analysis, Python, SQL</t>
  </si>
  <si>
    <t>Cloud Computing, Communication, Statistics, Python, SQL, Business Analysis</t>
  </si>
  <si>
    <t>Research, Business Analysis, Project Management, Data Analysis</t>
  </si>
  <si>
    <t>Statistics, Business Analysis, Research, Software Engineering, Python, Data Analysis</t>
  </si>
  <si>
    <t>Communication, SQL, Business Analysis, Cloud Computing, Statistics</t>
  </si>
  <si>
    <t>Data Analysis, Communication, SQL, Python, Business Analysis</t>
  </si>
  <si>
    <t>Data Analysis, Software Engineering, Business Analysis, Project Management</t>
  </si>
  <si>
    <t>computer vision, MLOps, reinforcement learning</t>
  </si>
  <si>
    <t>Software Engineering, Communication, SQL, Python, Data Analysis</t>
  </si>
  <si>
    <t>Data Analysis, Software Engineering, Business Analysis, Research, Project Management, Communication</t>
  </si>
  <si>
    <t>Business Analysis, Communication, Statistics, Research</t>
  </si>
  <si>
    <t>Software Engineering, SQL, Project Management, Research, Python, Business Analysis</t>
  </si>
  <si>
    <t>Research, SQL, Business Analysis, Communication, Python</t>
  </si>
  <si>
    <t>Statistics, SQL, Data Analysis, Python, Cloud Computing, Business Analysis</t>
  </si>
  <si>
    <t>Cloud Computing, Statistics, SQL, Python, Data Analysis, Communication</t>
  </si>
  <si>
    <t>Data Analysis, Python, Communication, Business Analysis</t>
  </si>
  <si>
    <t>Project Management, SQL, Communication, Research</t>
  </si>
  <si>
    <t>SQL, Data Analysis, Software Engineering, Statistics, Research, Project Management</t>
  </si>
  <si>
    <t>NLP, deep learning, reinforcement learning, machine learning</t>
  </si>
  <si>
    <t>Data Analysis, Python, Communication</t>
  </si>
  <si>
    <t>Python, Cloud Computing, Data Analysis, Research, Statistics</t>
  </si>
  <si>
    <t>Business Analysis, Python, Research, Software Engineering</t>
  </si>
  <si>
    <t>Statistics, Data Analysis, Project Management, Communication, Software Engineering, Business Analysis</t>
  </si>
  <si>
    <t>Statistics, Python, Software Engineering, Cloud Computing</t>
  </si>
  <si>
    <t>Data Analysis, Project Management, Business Analysis</t>
  </si>
  <si>
    <t>Business Analysis, Data Analysis, Software Engineering, Project Management</t>
  </si>
  <si>
    <t>Communication, Software Engineering, Project Management, Python</t>
  </si>
  <si>
    <t>Python, Software Engineering, Data Analysis</t>
  </si>
  <si>
    <t>Data Analysis, Research, SQL, Python</t>
  </si>
  <si>
    <t>Software Engineering, Research, SQL, Cloud Computing</t>
  </si>
  <si>
    <t>Python, Cloud Computing, SQL, Project Management</t>
  </si>
  <si>
    <t>reinforcement learning, NLP, machine learning, deep learning</t>
  </si>
  <si>
    <t>Research, Statistics, Communication, SQL</t>
  </si>
  <si>
    <t>Software Engineering, Communication, Data Analysis, Statistics</t>
  </si>
  <si>
    <t>Research, Python, Software Engineering, Business Analysis, SQL, Project Management</t>
  </si>
  <si>
    <t>Communication, Software Engineering, Statistics, Cloud Computing</t>
  </si>
  <si>
    <t>computer vision, deep learning, MLOps</t>
  </si>
  <si>
    <t>SQL, Communication, Research, Software Engineering, Statistics</t>
  </si>
  <si>
    <t>Business Analysis, Data Analysis, Research</t>
  </si>
  <si>
    <t>Communication, Python, Data Analysis, Research</t>
  </si>
  <si>
    <t>Business Analysis, SQL, Project Management, Data Analysis</t>
  </si>
  <si>
    <t>Research, Project Management, Software Engineering, SQL</t>
  </si>
  <si>
    <t>SQL, Statistics, Software Engineering, Python</t>
  </si>
  <si>
    <t>Python, Research, Communication, Cloud Computing, Project Management</t>
  </si>
  <si>
    <t>Research, Communication, Python, Data Analysis, Statistics</t>
  </si>
  <si>
    <t>Software Engineering, Python, Data Analysis, Statistics</t>
  </si>
  <si>
    <t>Communication, Software Engineering, SQL, Project Management, Business Analysis, Research</t>
  </si>
  <si>
    <t>Research, Python, Project Management, Statistics, Business Analysis</t>
  </si>
  <si>
    <t>Python, Project Management, Software Engineering, Statistics, Research</t>
  </si>
  <si>
    <t>Business Analysis, Software Engineering, Communication, Research, Project Management, Python</t>
  </si>
  <si>
    <t>Cloud Computing, Business Analysis, Communication, Research, Data Analysis</t>
  </si>
  <si>
    <t>MLOps, computer vision, reinforcement learning, NLP</t>
  </si>
  <si>
    <t>Cloud Computing, SQL, Communication</t>
  </si>
  <si>
    <t>Python, Cloud Computing, Project Management, Communication, Business Analysis</t>
  </si>
  <si>
    <t>Data Analysis, Python, Business Analysis</t>
  </si>
  <si>
    <t>NLP, computer vision, reinforcement learning</t>
  </si>
  <si>
    <t>Project Management, Software Engineering, Cloud Computing, SQL, Statistics</t>
  </si>
  <si>
    <t>Data Analysis, Project Management, SQL, Business Analysis, Cloud Computing</t>
  </si>
  <si>
    <t>Business Analysis, Research, Data Analysis, SQL, Software Engineering</t>
  </si>
  <si>
    <t>Business Analysis, Python, Project Management</t>
  </si>
  <si>
    <t>Software Engineering, Statistics, Research, Data Analysis, SQL</t>
  </si>
  <si>
    <t>Research, Cloud Computing, Software Engineering, Project Management, Communication</t>
  </si>
  <si>
    <t>SQL, Python, Statistics, Software Engineering, Cloud Computing, Project Management</t>
  </si>
  <si>
    <t>Python, Communication, Statistics, Software Engineering, Cloud Computing, Business Analysis</t>
  </si>
  <si>
    <t>Software Engineering, Data Analysis, Business Analysis, Project Management, Communication</t>
  </si>
  <si>
    <t>Business Analysis, Statistics, Cloud Computing, SQL, Research</t>
  </si>
  <si>
    <t>Cloud Computing, SQL, Research</t>
  </si>
  <si>
    <t>Statistics, Software Engineering, Cloud Computing</t>
  </si>
  <si>
    <t>Cloud Computing, SQL, Statistics, Business Analysis, Software Engineering, Research</t>
  </si>
  <si>
    <t>Research, Cloud Computing, Communication, Data Analysis, SQL</t>
  </si>
  <si>
    <t>Data Analysis, Research, Software Engineering, Statistics, SQL, Communication</t>
  </si>
  <si>
    <t>Project Management, Statistics, Python</t>
  </si>
  <si>
    <t>Business Analysis, SQL, Cloud Computing, Data Analysis, Research, Project Management</t>
  </si>
  <si>
    <t>Python, Project Management, Communication, Cloud Computing, Business Analysis</t>
  </si>
  <si>
    <t>Project Management, Research, Python, Statistics, Data Analysis, SQL</t>
  </si>
  <si>
    <t>SQL, Communication, Python, Project Management, Software Engineering</t>
  </si>
  <si>
    <t>Statistics, Project Management, Communication</t>
  </si>
  <si>
    <t>Business Analysis, Software Engineering, Data Analysis, Cloud Computing, Communication, Python</t>
  </si>
  <si>
    <t>Cloud Computing, Research, Statistics, SQL, Business Analysis, Python</t>
  </si>
  <si>
    <t>Business Analysis, Python, Software Engineering, Research, Statistics</t>
  </si>
  <si>
    <t>Business Analysis, Project Management, SQL, Software Engineering, Cloud Computing</t>
  </si>
  <si>
    <t>Project Management, Data Analysis, Cloud Computing, SQL, Statistics</t>
  </si>
  <si>
    <t>Communication, Data Analysis, Software Engineering, SQL</t>
  </si>
  <si>
    <t>Project Management, Python, Data Analysis, Business Analysis</t>
  </si>
  <si>
    <t>SQL, Project Management, Cloud Computing, Statistics, Software Engineering</t>
  </si>
  <si>
    <t>Communication, Research, Cloud Computing, SQL</t>
  </si>
  <si>
    <t>Data Analysis, Python, Project Management, Cloud Computing, Communication, Business Analysis</t>
  </si>
  <si>
    <t>NLP, deep learning, computer vision, machine learning</t>
  </si>
  <si>
    <t>Cloud Computing, Python, Statistics, Communication</t>
  </si>
  <si>
    <t>Communication, Python, SQL, Data Analysis, Business Analysis</t>
  </si>
  <si>
    <t>Business Analysis, Project Management, Data Analysis, Communication, Python, Statistics</t>
  </si>
  <si>
    <t>SQL, Data Analysis, Cloud Computing, Business Analysis</t>
  </si>
  <si>
    <t>Business Analysis, Cloud Computing, Python, Data Analysis, Software Engineering</t>
  </si>
  <si>
    <t>Communication, Cloud Computing, Software Engineering, SQL, Data Analysis</t>
  </si>
  <si>
    <t>Python, SQL, Project Management</t>
  </si>
  <si>
    <t>Cloud Computing, Communication, Statistics</t>
  </si>
  <si>
    <t>Data Analysis, Cloud Computing, Project Management, Business Analysis, Python</t>
  </si>
  <si>
    <t>Communication, Data Analysis, Cloud Computing</t>
  </si>
  <si>
    <t>Cloud Computing, Project Management, Communication, Research, Data Analysis, Python</t>
  </si>
  <si>
    <t>Project Management, Data Analysis, SQL, Python, Communication</t>
  </si>
  <si>
    <t>Research, Cloud Computing, Project Management, Python, SQL, Business Analysis</t>
  </si>
  <si>
    <t>Cloud Computing, Software Engineering, SQL, Project Management, Statistics</t>
  </si>
  <si>
    <t>Research, Communication, Project Management, Cloud Computing, Software Engineering</t>
  </si>
  <si>
    <t>SQL, Business Analysis, Research, Python, Communication</t>
  </si>
  <si>
    <t>Software Engineering, Business Analysis, SQL, Statistics</t>
  </si>
  <si>
    <t>Business Analysis, SQL, Python, Software Engineering, Project Management, Cloud Computing</t>
  </si>
  <si>
    <t>Communication, Project Management, Data Analysis, SQL, Python</t>
  </si>
  <si>
    <t>Project Management, SQL, Cloud Computing, Business Analysis, Data Analysis, Python</t>
  </si>
  <si>
    <t>Software Engineering, Project Management, Cloud Computing, Business Analysis</t>
  </si>
  <si>
    <t>Software Engineering, SQL, Data Analysis, Python, Business Analysis, Project Management</t>
  </si>
  <si>
    <t>Business Analysis, Communication, Research, Cloud Computing, Data Analysis</t>
  </si>
  <si>
    <t>Communication, Software Engineering, Statistics, SQL, Data Analysis</t>
  </si>
  <si>
    <t>Research, Communication, Statistics, SQL, Project Management</t>
  </si>
  <si>
    <t>Data Analysis, Communication, Research</t>
  </si>
  <si>
    <t>Research, Data Analysis, Project Management</t>
  </si>
  <si>
    <t>Communication, SQL, Research, Cloud Computing, Python</t>
  </si>
  <si>
    <t>Research, Statistics, Business Analysis, SQL, Project Management</t>
  </si>
  <si>
    <t>SQL, Business Analysis, Cloud Computing, Project Management</t>
  </si>
  <si>
    <t>computer vision, machine learning, MLOps, deep learning</t>
  </si>
  <si>
    <t>Communication, Software Engineering, Cloud Computing, Research</t>
  </si>
  <si>
    <t>reinforcement learning, MLOps, computer vision</t>
  </si>
  <si>
    <t>Research, Software Engineering, Data Analysis, Project Management</t>
  </si>
  <si>
    <t>MLOps, computer vision, reinforcement learning</t>
  </si>
  <si>
    <t>Business Analysis, Cloud Computing, Communication, Python</t>
  </si>
  <si>
    <t>Business Analysis, Cloud Computing, Software Engineering, Statistics, SQL, Communication</t>
  </si>
  <si>
    <t>Business Analysis, Python, SQL, Cloud Computing, Project Management, Data Analysis</t>
  </si>
  <si>
    <t>computer vision, MLOps, machine learning</t>
  </si>
  <si>
    <t>Project Management, Statistics, Python, SQL, Business Analysis</t>
  </si>
  <si>
    <t>Project Management, Business Analysis, Research, Communication, Python</t>
  </si>
  <si>
    <t>Statistics, SQL, Python</t>
  </si>
  <si>
    <t>machine learning, reinforcement learning, MLOps</t>
  </si>
  <si>
    <t>Software Engineering, Communication, SQL, Project Management</t>
  </si>
  <si>
    <t>machine learning, NLP, computer vision, deep learning</t>
  </si>
  <si>
    <t>SQL, Cloud Computing, Data Analysis, Research, Statistics, Communication</t>
  </si>
  <si>
    <t>Communication, Python, Software Engineering, Cloud Computing</t>
  </si>
  <si>
    <t>Statistics, Python, Data Analysis, Research, SQL</t>
  </si>
  <si>
    <t>SQL, Business Analysis, Research, Communication, Project Management</t>
  </si>
  <si>
    <t>SQL, Statistics, Python, Data Analysis, Research, Software Engineering</t>
  </si>
  <si>
    <t>Project Management, Python, Communication, Business Analysis</t>
  </si>
  <si>
    <t>Communication, Python, Statistics, Project Management, Cloud Computing, Business Analysis</t>
  </si>
  <si>
    <t>Communication, Software Engineering, Statistics, Research</t>
  </si>
  <si>
    <t>Research, Data Analysis, Project Management, Python, Business Analysis, SQL</t>
  </si>
  <si>
    <t>Communication, Business Analysis, Project Management, Cloud Computing, SQL, Research</t>
  </si>
  <si>
    <t>Statistics, Project Management, Research, Data Analysis</t>
  </si>
  <si>
    <t>Software Engineering, Communication, Python, Statistics, SQL</t>
  </si>
  <si>
    <t>Research, Cloud Computing, Project Management</t>
  </si>
  <si>
    <t>Statistics, Software Engineering, Research, Cloud Computing</t>
  </si>
  <si>
    <t>Business Analysis, Statistics, Communication, Project Management, Cloud Computing</t>
  </si>
  <si>
    <t>SQL, Cloud Computing, Communication, Software Engineering, Statistics</t>
  </si>
  <si>
    <t>SQL, Statistics, Software Engineering, Cloud Computing, Business Analysis</t>
  </si>
  <si>
    <t>Research, Cloud Computing, Communication, Statistics, Python</t>
  </si>
  <si>
    <t>MLOps, reinforcement learning, computer vision, machine learning</t>
  </si>
  <si>
    <t>Data Analysis, Cloud Computing, SQL, Project Management</t>
  </si>
  <si>
    <t>Business Analysis, Cloud Computing, Research, SQL</t>
  </si>
  <si>
    <t>reinforcement learning, machine learning, deep learning</t>
  </si>
  <si>
    <t>Data Analysis, Business Analysis, Research, Python</t>
  </si>
  <si>
    <t>Statistics, Business Analysis, Communication, Project Management, Data Analysis, Research</t>
  </si>
  <si>
    <t>Data Analysis, Project Management, Communication, Business Analysis, Software Engineering, Python</t>
  </si>
  <si>
    <t>Business Analysis, Research, Python, Cloud Computing</t>
  </si>
  <si>
    <t>Business Analysis, Python, Statistics, Software Engineering</t>
  </si>
  <si>
    <t>Business Analysis, Software Engineering, Communication, SQL</t>
  </si>
  <si>
    <t>Software Engineering, Business Analysis, Data Analysis, Project Management</t>
  </si>
  <si>
    <t>Research, Data Analysis, Python</t>
  </si>
  <si>
    <t>Communication, Project Management, Business Analysis, Python, Research, SQL</t>
  </si>
  <si>
    <t>Cloud Computing, Business Analysis, SQL, Software Engineering, Python</t>
  </si>
  <si>
    <t>Software Engineering, Data Analysis, Research, Communication, Project Management</t>
  </si>
  <si>
    <t>Cloud Computing, Statistics, Communication, Software Engineering, Data Analysis, Python</t>
  </si>
  <si>
    <t>Communication, Project Management, Python, Cloud Computing, Software Engineering</t>
  </si>
  <si>
    <t>Statistics, Software Engineering, Cloud Computing, Python</t>
  </si>
  <si>
    <t>Software Engineering, Project Management, Communication, Data Analysis, Statistics, Research</t>
  </si>
  <si>
    <t>Business Analysis, Software Engineering, Python</t>
  </si>
  <si>
    <t>machine learning, MLOps, NLP, reinforcement learning</t>
  </si>
  <si>
    <t>Data Analysis, Statistics, Software Engineering, Business Analysis</t>
  </si>
  <si>
    <t>Data Analysis, Research, Cloud Computing, Statistics</t>
  </si>
  <si>
    <t>Software Engineering, Python, Communication, Statistics, Research</t>
  </si>
  <si>
    <t>Data Analysis, Cloud Computing, Software Engineering</t>
  </si>
  <si>
    <t>machine learning, MLOps, reinforcement learning, deep learning</t>
  </si>
  <si>
    <t>Statistics, Communication, Python</t>
  </si>
  <si>
    <t>Communication, Cloud Computing, Data Analysis, Python, Software Engineering, Research</t>
  </si>
  <si>
    <t>Research, Communication, Software Engineering</t>
  </si>
  <si>
    <t>Statistics, Communication, Python, SQL, Project Management, Research</t>
  </si>
  <si>
    <t>Cloud Computing, Research, Statistics, Python, Project Management</t>
  </si>
  <si>
    <t>Statistics, Data Analysis, Project Management, Python, SQL, Research</t>
  </si>
  <si>
    <t>Communication, SQL, Cloud Computing, Software Engineering, Business Analysis, Python</t>
  </si>
  <si>
    <t>Communication, Project Management, Business Analysis, Research, Data Analysis</t>
  </si>
  <si>
    <t>Project Management, Software Engineering, Research, Python, Statistics, SQL</t>
  </si>
  <si>
    <t>Software Engineering, Data Analysis, Business Analysis</t>
  </si>
  <si>
    <t>deep learning, machine learning, NLP, MLOps</t>
  </si>
  <si>
    <t>Statistics, Data Analysis, Cloud Computing, SQL, Research</t>
  </si>
  <si>
    <t>SQL, Data Analysis, Research, Business Analysis, Communication, Python</t>
  </si>
  <si>
    <t>Data Analysis, Communication, Python, Business Analysis</t>
  </si>
  <si>
    <t>Statistics, Project Management, Business Analysis</t>
  </si>
  <si>
    <t>Communication, Statistics, Business Analysis, Data Analysis, SQL</t>
  </si>
  <si>
    <t>Statistics, SQL, Research, Software Engineering</t>
  </si>
  <si>
    <t>Statistics, Data Analysis, Communication, SQL, Project Management</t>
  </si>
  <si>
    <t>machine learning, computer vision, reinforcement learning, MLOps</t>
  </si>
  <si>
    <t>Research, Business Analysis, Data Analysis, Software Engineering, Communication, Cloud Computing</t>
  </si>
  <si>
    <t>Business Analysis, Project Management, Cloud Computing, Research, Data Analysis</t>
  </si>
  <si>
    <t>Software Engineering, Research, Statistics, Communication, Python, Data Analysis</t>
  </si>
  <si>
    <t>NLP, deep learning, reinforcement learning, MLOps</t>
  </si>
  <si>
    <t>Data Analysis, Statistics, Business Analysis, Software Engineering, Communication</t>
  </si>
  <si>
    <t>Project Management, Python, Research, Statistics, Business Analysis</t>
  </si>
  <si>
    <t>Python, Data Analysis, Research, Cloud Computing, Software Engineering</t>
  </si>
  <si>
    <t>SQL, Data Analysis, Python, Cloud Computing, Business Analysis, Research</t>
  </si>
  <si>
    <t>Research, Python, Cloud Computing, Communication, Data Analysis</t>
  </si>
  <si>
    <t>Project Management, Business Analysis, Communication, Statistics, Cloud Computing, Software Engineering</t>
  </si>
  <si>
    <t>Python, Statistics, Software Engineering, SQL, Project Management, Research</t>
  </si>
  <si>
    <t>reinforcement learning, NLP, MLOps</t>
  </si>
  <si>
    <t>Cloud Computing, Data Analysis, SQL</t>
  </si>
  <si>
    <t>machine learning, MLOps, deep learning, reinforcement learning</t>
  </si>
  <si>
    <t>SQL, Python, Research, Business Analysis, Communication, Software Engineering</t>
  </si>
  <si>
    <t>Statistics, Software Engineering, Business Analysis, Cloud Computing</t>
  </si>
  <si>
    <t>Communication, Python, Project Management, Data Analysis, Software Engineering, Business Analysis</t>
  </si>
  <si>
    <t>Project Management, Python, Business Analysis, Communication</t>
  </si>
  <si>
    <t>Project Management, Business Analysis, Data Analysis, SQL</t>
  </si>
  <si>
    <t>Communication, Cloud Computing, Software Engineering, Statistics, Project Management, Data Analysis</t>
  </si>
  <si>
    <t>Cloud Computing, SQL, Software Engineering, Business Analysis</t>
  </si>
  <si>
    <t>Research, Communication, Cloud Computing, Business Analysis</t>
  </si>
  <si>
    <t>Python, Statistics, SQL, Project Management, Research</t>
  </si>
  <si>
    <t>Cloud Computing, Communication, Project Management, Statistics, Business Analysis, Data Analysis</t>
  </si>
  <si>
    <t>Software Engineering, Business Analysis, Project Management, Python, Communication, SQL</t>
  </si>
  <si>
    <t>SQL, Research, Software Engineering, Cloud Computing, Business Analysis, Statistics</t>
  </si>
  <si>
    <t>Software Engineering, Cloud Computing, Business Analysis, Statistics</t>
  </si>
  <si>
    <t>NLP, computer vision, deep learning, MLOps</t>
  </si>
  <si>
    <t>Cloud Computing, Communication, Software Engineering, Project Management</t>
  </si>
  <si>
    <t>Data Analysis, Cloud Computing, SQL, Project Management, Communication, Software Engineering</t>
  </si>
  <si>
    <t>Communication, Project Management, Statistics</t>
  </si>
  <si>
    <t>Business Analysis, SQL, Cloud Computing, Project Management, Statistics, Python</t>
  </si>
  <si>
    <t>Research, Data Analysis, Statistics, Project Management</t>
  </si>
  <si>
    <t>Research, Project Management, Python, Statistics, Business Analysis, Cloud Computing</t>
  </si>
  <si>
    <t>Python, Project Management, Statistics, Research, Software Engineering, SQL</t>
  </si>
  <si>
    <t>MLOps, deep learning, computer vision, machine learning</t>
  </si>
  <si>
    <t>Project Management, Communication, SQL, Python</t>
  </si>
  <si>
    <t>computer vision, machine learning, NLP</t>
  </si>
  <si>
    <t>SQL, Business Analysis, Project Management, Research</t>
  </si>
  <si>
    <t>Python, Software Engineering, Business Analysis, SQL</t>
  </si>
  <si>
    <t>Statistics, Business Analysis, Communication, Software Engineering, Project Management, Python</t>
  </si>
  <si>
    <t>Business Analysis, Cloud Computing, Communication</t>
  </si>
  <si>
    <t>SQL, Research, Software Engineering, Cloud Computing, Communication</t>
  </si>
  <si>
    <t>Software Engineering, Business Analysis, SQL, Project Management, Python</t>
  </si>
  <si>
    <t>NLP, machine learning, reinforcement learning, deep learning</t>
  </si>
  <si>
    <t>Business Analysis, Python, Communication, SQL</t>
  </si>
  <si>
    <t>Cloud Computing, SQL, Python, Research</t>
  </si>
  <si>
    <t>Project Management, Python, Business Analysis, Research, Cloud Computing, SQL</t>
  </si>
  <si>
    <t>SQL, Software Engineering, Project Management, Python, Business Analysis, Communication</t>
  </si>
  <si>
    <t>Python, Cloud Computing, Project Management, Statistics</t>
  </si>
  <si>
    <t>Project Management, Software Engineering, Communication</t>
  </si>
  <si>
    <t>Statistics, Python, Cloud Computing, Business Analysis</t>
  </si>
  <si>
    <t>Software Engineering, Research, Business Analysis, Cloud Computing, Communication, SQL</t>
  </si>
  <si>
    <t>Communication, Software Engineering, Business Analysis</t>
  </si>
  <si>
    <t>Cloud Computing, Statistics, Data Analysis, Python, Communication, Software Engineering</t>
  </si>
  <si>
    <t>MLOps, NLP, machine learning, reinforcement learning</t>
  </si>
  <si>
    <t>Communication, Python, Business Analysis, Statistics, Research, Software Engineering</t>
  </si>
  <si>
    <t>Project Management, Software Engineering, Data Analysis, Research</t>
  </si>
  <si>
    <t>Cloud Computing, SQL, Data Analysis</t>
  </si>
  <si>
    <t>Statistics, Python, Communication, Cloud Computing, Research, Business Analysis</t>
  </si>
  <si>
    <t>Communication, Cloud Computing, Project Management</t>
  </si>
  <si>
    <t>machine learning, reinforcement learning, NLP</t>
  </si>
  <si>
    <t>Statistics, Research, Project Management</t>
  </si>
  <si>
    <t>Project Management, Business Analysis, Data Analysis, SQL, Python, Software Engineering</t>
  </si>
  <si>
    <t>Cloud Computing, Software Engineering, Communication, Research</t>
  </si>
  <si>
    <t>Cloud Computing, Research, SQL</t>
  </si>
  <si>
    <t>Project Management, Data Analysis, Communication, Statistics, SQL, Research</t>
  </si>
  <si>
    <t>Cloud Computing, Communication, Statistics, Python</t>
  </si>
  <si>
    <t>Research, Communication, Python</t>
  </si>
  <si>
    <t>Cloud Computing, Data Analysis, Research, Software Engineering, Business Analysis, Communication</t>
  </si>
  <si>
    <t>Project Management, Data Analysis, Business Analysis, SQL, Software Engineering, Communication</t>
  </si>
  <si>
    <t>SQL, Business Analysis, Project Management</t>
  </si>
  <si>
    <t>Business Analysis, Project Management, SQL, Communication</t>
  </si>
  <si>
    <t>Business Analysis, Project Management, Cloud Computing, Data Analysis</t>
  </si>
  <si>
    <t>Software Engineering, Research, Data Analysis, SQL, Statistics</t>
  </si>
  <si>
    <t>Research, Project Management, Communication, Software Engineering, Statistics</t>
  </si>
  <si>
    <t>Project Management, Software Engineering, Cloud Computing</t>
  </si>
  <si>
    <t>Python, Communication, SQL, Project Management, Research</t>
  </si>
  <si>
    <t>Software Engineering, Research, Business Analysis, Project Management, Communication</t>
  </si>
  <si>
    <t>deep learning, MLOps, machine learning</t>
  </si>
  <si>
    <t>Python, Research, Communication, Business Analysis, Statistics, Project Management</t>
  </si>
  <si>
    <t>Software Engineering, Research, SQL, Cloud Computing, Communication</t>
  </si>
  <si>
    <t>Communication, Cloud Computing, Statistics</t>
  </si>
  <si>
    <t>Business Analysis, Project Management, Research</t>
  </si>
  <si>
    <t>machine learning, computer vision, MLOps, reinforcement learning</t>
  </si>
  <si>
    <t>Research, Cloud Computing, Software Engineering, SQL, Statistics, Python</t>
  </si>
  <si>
    <t>MLOps, reinforcement learning, deep learning, machine learning</t>
  </si>
  <si>
    <t>Data Analysis, Business Analysis, Communication, Cloud Computing, SQL, Statistics</t>
  </si>
  <si>
    <t>Business Analysis, Statistics, Software Engineering, Cloud Computing, Python, Data Analysis</t>
  </si>
  <si>
    <t>Software Engineering, Data Analysis, Project Management, Python</t>
  </si>
  <si>
    <t>Cloud Computing, Python, Research, Software Engineering</t>
  </si>
  <si>
    <t>Cloud Computing, Software Engineering, Business Analysis, Python, Data Analysis, Statistics</t>
  </si>
  <si>
    <t>Data Analysis, Project Management, Communication, Python, Business Analysis</t>
  </si>
  <si>
    <t>machine learning, computer vision, MLOps</t>
  </si>
  <si>
    <t>Business Analysis, Data Analysis, Software Engineering, Research</t>
  </si>
  <si>
    <t>Cloud Computing, Data Analysis, Project Management, Statistics</t>
  </si>
  <si>
    <t>Cloud Computing, Project Management, Data Analysis, Statistics, Python, Business Analysis</t>
  </si>
  <si>
    <t>Cloud Computing, Statistics, SQL, Research, Data Analysis</t>
  </si>
  <si>
    <t>Project Management, Software Engineering, Data Analysis, SQL, Communication</t>
  </si>
  <si>
    <t>Project Management, Data Analysis, Python, Software Engineering, Cloud Computing, Communication</t>
  </si>
  <si>
    <t>Research, Cloud Computing, Python</t>
  </si>
  <si>
    <t>Data Analysis, Software Engineering, Statistics, Python</t>
  </si>
  <si>
    <t>Python, Business Analysis, SQL, Project Management, Statistics, Research</t>
  </si>
  <si>
    <t>computer vision, MLOps, reinforcement learning, NLP</t>
  </si>
  <si>
    <t>Project Management, Python, SQL, Statistics, Software Engineering, Business Analysis</t>
  </si>
  <si>
    <t>Statistics, Cloud Computing, Project Management, Python, Business Analysis, Data Analysis</t>
  </si>
  <si>
    <t>Project Management, Data Analysis, Software Engineering, SQL, Business Analysis, Statistics</t>
  </si>
  <si>
    <t>SQL, Research, Python, Cloud Computing, Data Analysis, Communication</t>
  </si>
  <si>
    <t>Research, Statistics, Cloud Computing, Data Analysis, Project Management, Communication</t>
  </si>
  <si>
    <t>SQL, Communication, Business Analysis, Research, Software Engineering</t>
  </si>
  <si>
    <t>Cloud Computing, Business Analysis, Statistics, Research, Python, Communication</t>
  </si>
  <si>
    <t>Data Analysis, SQL, Python, Statistics, Communication</t>
  </si>
  <si>
    <t>Software Engineering, Business Analysis, Python, Data Analysis, Communication, Project Management</t>
  </si>
  <si>
    <t>Data Analysis, Statistics, Research, SQL, Software Engineering</t>
  </si>
  <si>
    <t>Business Analysis, Data Analysis, Software Engineering, Python, Research, SQL</t>
  </si>
  <si>
    <t>Cloud Computing, Research, SQL, Python, Business Analysis, Data Analysis</t>
  </si>
  <si>
    <t>Python, Business Analysis, Statistics, Data Analysis</t>
  </si>
  <si>
    <t>Python, Communication, Software Engineering, Research</t>
  </si>
  <si>
    <t>Communication, Software Engineering, Data Analysis, SQL, Business Analysis, Statistics</t>
  </si>
  <si>
    <t>Cloud Computing, Project Management, Communication, Business Analysis, Research, Statistics</t>
  </si>
  <si>
    <t>MLOps, reinforcement learning, NLP, machine learning</t>
  </si>
  <si>
    <t>Statistics, Python, Communication, Software Engineering, Business Analysis</t>
  </si>
  <si>
    <t>Business Analysis, Project Management, Python, Statistics, Cloud Computing, SQL</t>
  </si>
  <si>
    <t>Python, Cloud Computing, Software Engineering, Project Management</t>
  </si>
  <si>
    <t>Business Analysis, Statistics, Research, Project Management, Data Analysis, Communication</t>
  </si>
  <si>
    <t>machine learning, computer vision, reinforcement learning, deep learning</t>
  </si>
  <si>
    <t>SQL, Research, Python, Software Engineering, Business Analysis, Communication</t>
  </si>
  <si>
    <t>Statistics, SQL, Project Management, Cloud Computing, Python, Data Analysis</t>
  </si>
  <si>
    <t>Python, Research, Project Management, Data Analysis</t>
  </si>
  <si>
    <t>Project Management, Cloud Computing, Business Analysis, Python, Research, Communication</t>
  </si>
  <si>
    <t>Data Analysis, Statistics, Research, Cloud Computing, Project Management, SQL</t>
  </si>
  <si>
    <t>Communication, Data Analysis, Research, Project Management, Business Analysis</t>
  </si>
  <si>
    <t>Statistics, SQL, Research</t>
  </si>
  <si>
    <t>Project Management, Data Analysis, Communication, Business Analysis</t>
  </si>
  <si>
    <t>Project Management, Cloud Computing, Business Analysis, Software Engineering</t>
  </si>
  <si>
    <t>Business Analysis, Python, Data Analysis, Project Management</t>
  </si>
  <si>
    <t>Python, Statistics, Business Analysis, SQL, Project Management, Communication</t>
  </si>
  <si>
    <t>deep learning, MLOps, computer vision, machine learning</t>
  </si>
  <si>
    <t>Statistics, Research, Cloud Computing, Software Engineering, Data Analysis, SQL</t>
  </si>
  <si>
    <t>Research, Business Analysis, SQL, Communication, Statistics</t>
  </si>
  <si>
    <t>Project Management, Cloud Computing, SQL, Statistics</t>
  </si>
  <si>
    <t>Software Engineering, Business Analysis, Communication, Project Management</t>
  </si>
  <si>
    <t>Cloud Computing, Project Management, Statistics, Research</t>
  </si>
  <si>
    <t>Python, Project Management, Research, Communication</t>
  </si>
  <si>
    <t>Communication, Python, Data Analysis, Research, SQL, Business Analysis</t>
  </si>
  <si>
    <t>SQL, Research, Cloud Computing, Python, Software Engineering, Statistics</t>
  </si>
  <si>
    <t>Project Management, Data Analysis, Python, Cloud Computing, Research, Software Engineering</t>
  </si>
  <si>
    <t>Python, SQL, Cloud Computing, Project Management, Business Analysis</t>
  </si>
  <si>
    <t>Communication, Project Management, Statistics, Data Analysis, SQL, Software Engineering</t>
  </si>
  <si>
    <t>Communication, Business Analysis, Research, Statistics, Python, Cloud Computing</t>
  </si>
  <si>
    <t>Python, SQL, Software Engineering, Communication, Cloud Computing, Research</t>
  </si>
  <si>
    <t>NLP, MLOps, computer vision</t>
  </si>
  <si>
    <t>Business Analysis, Software Engineering, Cloud Computing, Data Analysis</t>
  </si>
  <si>
    <t>Communication, Project Management, Research, Business Analysis</t>
  </si>
  <si>
    <t>Software Engineering, Business Analysis, Cloud Computing</t>
  </si>
  <si>
    <t>Data Analysis, Business Analysis, Cloud Computing, Communication, Python</t>
  </si>
  <si>
    <t>Python, Project Management, Statistics, Communication, Research</t>
  </si>
  <si>
    <t>Python, Communication, Cloud Computing, SQL, Business Analysis</t>
  </si>
  <si>
    <t>Business Analysis, Communication, Research</t>
  </si>
  <si>
    <t>Software Engineering, Project Management, Statistics, Communication, SQL</t>
  </si>
  <si>
    <t>Business Analysis, Communication, Python, Software Engineering, SQL</t>
  </si>
  <si>
    <t>SQL, Business Analysis, Data Analysis, Cloud Computing, Communication, Statistics</t>
  </si>
  <si>
    <t>Research, Cloud Computing, SQL, Communication, Python</t>
  </si>
  <si>
    <t>Research, SQL, Communication, Python, Data Analysis, Software Engineering</t>
  </si>
  <si>
    <t>Python, Project Management, Business Analysis, Software Engineering, Communication, Statistics</t>
  </si>
  <si>
    <t>Statistics, Business Analysis, Data Analysis, Software Engineering</t>
  </si>
  <si>
    <t>Data Analysis, Research, Communication, Software Engineering</t>
  </si>
  <si>
    <t>Communication, SQL, Business Analysis</t>
  </si>
  <si>
    <t>Business Analysis, Communication, Project Management, Data Analysis</t>
  </si>
  <si>
    <t>Software Engineering, Communication, Project Management, Business Analysis, Data Analysis</t>
  </si>
  <si>
    <t>reinforcement learning, MLOps, NLP, deep learning</t>
  </si>
  <si>
    <t>Communication, Research, SQL</t>
  </si>
  <si>
    <t>SQL, Communication, Software Engineering, Project Management, Data Analysis</t>
  </si>
  <si>
    <t>Project Management, Statistics, SQL, Cloud Computing, Research, Communication</t>
  </si>
  <si>
    <t>Business Analysis, Python, Cloud Computing, Software Engineering</t>
  </si>
  <si>
    <t>Research, Statistics, Communication, Data Analysis</t>
  </si>
  <si>
    <t>Python, SQL, Research, Statistics</t>
  </si>
  <si>
    <t>Python, Business Analysis, Software Engineering, SQL</t>
  </si>
  <si>
    <t>Cloud Computing, Statistics, Software Engineering</t>
  </si>
  <si>
    <t>SQL, Python, Communication, Business Analysis, Project Management</t>
  </si>
  <si>
    <t>Cloud Computing, Business Analysis, SQL, Data Analysis, Statistics</t>
  </si>
  <si>
    <t>Research, Project Management, Communication, Data Analysis, Business Analysis, Software Engineering</t>
  </si>
  <si>
    <t>Software Engineering, Cloud Computing, Project Management, Python, Communication, SQL</t>
  </si>
  <si>
    <t>Data Analysis, Cloud Computing, Research, Communication</t>
  </si>
  <si>
    <t>NLP, reinforcement learning, computer vision, MLOps</t>
  </si>
  <si>
    <t>Communication, Research, Business Analysis, Python, Cloud Computing</t>
  </si>
  <si>
    <t>SQL, Communication, Business Analysis, Project Management, Statistics, Data Analysis</t>
  </si>
  <si>
    <t>Data Analysis, Business Analysis, SQL</t>
  </si>
  <si>
    <t>Data Analysis, Project Management, Statistics, Research, Cloud Computing, Software Engineering</t>
  </si>
  <si>
    <t>reinforcement learning, deep learning, NLP, MLOps</t>
  </si>
  <si>
    <t>Cloud Computing, Data Analysis, Statistics, SQL</t>
  </si>
  <si>
    <t>SQL, Statistics, Communication, Software Engineering, Python, Data Analysis</t>
  </si>
  <si>
    <t>Project Management, Software Engineering, Research, Statistics, Business Analysis, Cloud Computing</t>
  </si>
  <si>
    <t>Python, Project Management, Statistics, Business Analysis</t>
  </si>
  <si>
    <t>Software Engineering, Research, Communication, Data Analysis, SQL</t>
  </si>
  <si>
    <t>Research, SQL, Business Analysis</t>
  </si>
  <si>
    <t>Research, Project Management, Statistics</t>
  </si>
  <si>
    <t>Project Management, SQL, Cloud Computing, Business Analysis, Python</t>
  </si>
  <si>
    <t>Cloud Computing, Project Management, Software Engineering, Data Analysis, Communication, Python</t>
  </si>
  <si>
    <t>Cloud Computing, Project Management, SQL, Statistics, Business Analysis, Research</t>
  </si>
  <si>
    <t>Data Analysis, Statistics, Software Engineering, SQL</t>
  </si>
  <si>
    <t>computer vision, NLP, deep learning, machine learning</t>
  </si>
  <si>
    <t>Python, Business Analysis, Statistics, Software Engineering, SQL, Project Management</t>
  </si>
  <si>
    <t>SQL, Data Analysis, Python, Research, Statistics, Cloud Computing</t>
  </si>
  <si>
    <t>Statistics, Business Analysis, Project Management, Cloud Computing, Research, SQL</t>
  </si>
  <si>
    <t>Project Management, Communication, SQL</t>
  </si>
  <si>
    <t>Project Management, SQL, Software Engineering, Data Analysis</t>
  </si>
  <si>
    <t>Business Analysis, Data Analysis, Python</t>
  </si>
  <si>
    <t>Data Analysis, Research, Python, Statistics, Software Engineering</t>
  </si>
  <si>
    <t>deep learning, reinforcement learning, NLP, MLOps</t>
  </si>
  <si>
    <t>Python, Project Management, Software Engineering, Business Analysis</t>
  </si>
  <si>
    <t>Business Analysis, Cloud Computing, SQL, Statistics, Research, Project Management</t>
  </si>
  <si>
    <t>Software Engineering, Research, Communication, SQL, Python</t>
  </si>
  <si>
    <t>Python, Cloud Computing, Project Management, Communication, Business Analysis, SQL</t>
  </si>
  <si>
    <t>computer vision, deep learning, MLOps, NLP</t>
  </si>
  <si>
    <t>Python, Business Analysis, SQL, Research, Communication</t>
  </si>
  <si>
    <t>Python, Research, Statistics, SQL</t>
  </si>
  <si>
    <t>Data Analysis, Software Engineering, Python, SQL</t>
  </si>
  <si>
    <t>Business Analysis, Data Analysis, Software Engineering, Python, Statistics</t>
  </si>
  <si>
    <t>SQL, Python, Research</t>
  </si>
  <si>
    <t>deep learning, machine learning, MLOps, reinforcement learning</t>
  </si>
  <si>
    <t>Statistics, Project Management, Research</t>
  </si>
  <si>
    <t>Software Engineering, Communication, Statistics, Project Management</t>
  </si>
  <si>
    <t>Business Analysis, Software Engineering, Statistics, SQL, Data Analysis, Research</t>
  </si>
  <si>
    <t>Software Engineering, SQL, Communication, Data Analysis, Project Management, Business Analysis</t>
  </si>
  <si>
    <t>Research, Python, SQL, Communication, Statistics, Software Engineering</t>
  </si>
  <si>
    <t>Business Analysis, Communication, SQL, Cloud Computing</t>
  </si>
  <si>
    <t>Business Analysis, Project Management, Software Engineering, Research, SQL, Python</t>
  </si>
  <si>
    <t>Communication, Python, Data Analysis</t>
  </si>
  <si>
    <t>SQL, Business Analysis, Data Analysis, Communication, Research, Software Engineering</t>
  </si>
  <si>
    <t>Research, SQL, Communication, Statistics, Python</t>
  </si>
  <si>
    <t>Research, Cloud Computing, Software Engineering</t>
  </si>
  <si>
    <t>Research, Cloud Computing, Statistics, Communication, SQL</t>
  </si>
  <si>
    <t>Python, Research, Business Analysis</t>
  </si>
  <si>
    <t>Python, SQL, Software Engineering, Data Analysis, Communication, Cloud Computing</t>
  </si>
  <si>
    <t>Cloud Computing, Project Management, Python</t>
  </si>
  <si>
    <t>Project Management, Communication, Business Analysis, Statistics, Data Analysis</t>
  </si>
  <si>
    <t>Python, Cloud Computing, Business Analysis</t>
  </si>
  <si>
    <t>Research, Python, Software Engineering</t>
  </si>
  <si>
    <t>Cloud Computing, SQL, Project Management, Communication, Business Analysis</t>
  </si>
  <si>
    <t>Communication, Project Management, Data Analysis, SQL, Research, Statistics</t>
  </si>
  <si>
    <t>Project Management, Cloud Computing, Research, Business Analysis</t>
  </si>
  <si>
    <t>SQL, Data Analysis, Business Analysis, Statistics, Project Management</t>
  </si>
  <si>
    <t>Business Analysis, Statistics, Project Management, Communication, Python, Data Analysis</t>
  </si>
  <si>
    <t>Data Analysis, SQL, Statistics, Communication, Business Analysis, Project Management</t>
  </si>
  <si>
    <t>Statistics, Data Analysis, Python, Project Management, Software Engineering</t>
  </si>
  <si>
    <t>SQL, Project Management, Communication, Python</t>
  </si>
  <si>
    <t>Communication, Cloud Computing, SQL, Research, Software Engineering</t>
  </si>
  <si>
    <t>Communication, Research, Software Engineering</t>
  </si>
  <si>
    <t>machine learning, MLOps, deep learning, NLP</t>
  </si>
  <si>
    <t>Data Analysis, SQL, Software Engineering, Communication</t>
  </si>
  <si>
    <t>Project Management, Research, Statistics, SQL, Cloud Computing</t>
  </si>
  <si>
    <t>Data Analysis, Statistics, Business Analysis, Research</t>
  </si>
  <si>
    <t>SQL, Business Analysis, Research, Communication</t>
  </si>
  <si>
    <t>Project Management, SQL, Research, Data Analysis, Cloud Computing</t>
  </si>
  <si>
    <t>reinforcement learning, machine learning, deep learning, computer vision</t>
  </si>
  <si>
    <t>Communication, Software Engineering, Project Management, Research, Cloud Computing</t>
  </si>
  <si>
    <t>Statistics, SQL, Project Management, Business Analysis</t>
  </si>
  <si>
    <t>Python, Communication, Software Engineering, SQL, Cloud Computing, Statistics</t>
  </si>
  <si>
    <t>Business Analysis, Data Analysis, Project Management, Software Engineering, SQL, Statistics</t>
  </si>
  <si>
    <t>Cloud Computing, Python, Business Analysis, Statistics</t>
  </si>
  <si>
    <t>Statistics, Cloud Computing, Software Engineering, Business Analysis, Communication, SQL</t>
  </si>
  <si>
    <t>Cloud Computing, Business Analysis, Python, SQL, Data Analysis</t>
  </si>
  <si>
    <t>SQL, Research, Cloud Computing, Software Engineering, Business Analysis</t>
  </si>
  <si>
    <t>Communication, Python, Research, Business Analysis</t>
  </si>
  <si>
    <t>Communication, Business Analysis, Python, Cloud Computing, Project Management, Software Engineering</t>
  </si>
  <si>
    <t>computer vision, machine learning, reinforcement learning, NLP</t>
  </si>
  <si>
    <t>Data Analysis, Project Management, Cloud Computing, Python, Research</t>
  </si>
  <si>
    <t>Project Management, Python, SQL, Data Analysis, Statistics, Research</t>
  </si>
  <si>
    <t>SQL, Research, Cloud Computing, Data Analysis, Python</t>
  </si>
  <si>
    <t>Data Analysis, Cloud Computing, SQL, Research</t>
  </si>
  <si>
    <t>Python, Communication, Project Management, Cloud Computing, Statistics</t>
  </si>
  <si>
    <t>SQL, Software Engineering, Business Analysis, Research</t>
  </si>
  <si>
    <t>Python, Cloud Computing, Research, Business Analysis, Software Engineering</t>
  </si>
  <si>
    <t>Data Analysis, Software Engineering, Cloud Computing</t>
  </si>
  <si>
    <t>Research, Software Engineering, Project Management</t>
  </si>
  <si>
    <t>Statistics, Data Analysis, Communication, Cloud Computing, Business Analysis</t>
  </si>
  <si>
    <t>SQL, Research, Statistics, Data Analysis</t>
  </si>
  <si>
    <t>Project Management, Cloud Computing, Python</t>
  </si>
  <si>
    <t>Project Management, Research, Business Analysis</t>
  </si>
  <si>
    <t>Communication, Software Engineering, Data Analysis, Research</t>
  </si>
  <si>
    <t>Statistics, Business Analysis, SQL, Communication, Cloud Computing</t>
  </si>
  <si>
    <t>Business Analysis, SQL, Python, Research, Data Analysis, Communication</t>
  </si>
  <si>
    <t>Python, Data Analysis, Project Management, Cloud Computing, Communication</t>
  </si>
  <si>
    <t>Communication, Statistics, Business Analysis, Cloud Computing, SQL</t>
  </si>
  <si>
    <t>SQL, Cloud Computing, Research</t>
  </si>
  <si>
    <t>Data Analysis, Project Management, Cloud Computing, Statistics, Software Engineering</t>
  </si>
  <si>
    <t>Python, Cloud Computing, Statistics, Communication, Project Management</t>
  </si>
  <si>
    <t>Software Engineering, Data Analysis, Python</t>
  </si>
  <si>
    <t>SQL, Business Analysis, Statistics, Software Engineering</t>
  </si>
  <si>
    <t>Cloud Computing, SQL, Software Engineering</t>
  </si>
  <si>
    <t>Business Analysis, Software Engineering, Project Management, Research, Statistics, Cloud Computing</t>
  </si>
  <si>
    <t>Communication, Project Management, Python, Statistics, Software Engineering, Cloud Computing</t>
  </si>
  <si>
    <t>Project Management, Statistics, Business Analysis, Communication</t>
  </si>
  <si>
    <t>SQL, Cloud Computing, Software Engineering</t>
  </si>
  <si>
    <t>Research, Statistics, Business Analysis, Cloud Computing, SQL</t>
  </si>
  <si>
    <t>Business Analysis, Python, Data Analysis, Project Management, Communication</t>
  </si>
  <si>
    <t>Research, Python, Communication, Statistics, SQL</t>
  </si>
  <si>
    <t>Communication, Project Management, Software Engineering, Statistics, Python</t>
  </si>
  <si>
    <t>SQL, Cloud Computing, Business Analysis</t>
  </si>
  <si>
    <t>Software Engineering, Data Analysis, Project Management, Cloud Computing, Research</t>
  </si>
  <si>
    <t>Business Analysis, Data Analysis, Communication, Statistics, Software Engineering</t>
  </si>
  <si>
    <t>Python, Business Analysis, Communication, Cloud Computing, Statistics</t>
  </si>
  <si>
    <t>Statistics, Communication, Software Engineering, SQL, Project Management, Python</t>
  </si>
  <si>
    <t>reinforcement learning, MLOps, machine learning, computer vision</t>
  </si>
  <si>
    <t>Python, Communication, Business Analysis, Cloud Computing</t>
  </si>
  <si>
    <t>Data Analysis, Software Engineering, Project Management, Research</t>
  </si>
  <si>
    <t>Statistics, Business Analysis, Cloud Computing, Software Engineering, Research</t>
  </si>
  <si>
    <t>SQL, Python, Statistics, Data Analysis, Cloud Computing, Business Analysis</t>
  </si>
  <si>
    <t>Software Engineering, Communication, Cloud Computing, Business Analysis</t>
  </si>
  <si>
    <t>SQL, Data Analysis, Project Management, Python, Statistics</t>
  </si>
  <si>
    <t>Project Management, Data Analysis, Business Analysis, Statistics, SQL</t>
  </si>
  <si>
    <t>SQL, Cloud Computing, Data Analysis, Project Management, Python, Research</t>
  </si>
  <si>
    <t>Cloud Computing, Communication, Software Engineering, Business Analysis, Python</t>
  </si>
  <si>
    <t>Software Engineering, Research, SQL, Statistics</t>
  </si>
  <si>
    <t>Communication, Business Analysis, Research</t>
  </si>
  <si>
    <t>SQL, Statistics, Data Analysis, Research, Cloud Computing, Project Management</t>
  </si>
  <si>
    <t>Python, SQL, Communication, Statistics, Cloud Computing, Project Management</t>
  </si>
  <si>
    <t>Business Analysis, Cloud Computing, Statistics, Project Management</t>
  </si>
  <si>
    <t>SQL, Cloud Computing, Statistics, Data Analysis, Business Analysis</t>
  </si>
  <si>
    <t>Research, Python, Project Management</t>
  </si>
  <si>
    <t>Cloud Computing, SQL, Statistics, Python, Communication</t>
  </si>
  <si>
    <t>SQL, Statistics, Data Analysis</t>
  </si>
  <si>
    <t>Cloud Computing, Statistics, Software Engineering, Python</t>
  </si>
  <si>
    <t>Project Management, Software Engineering, Data Analysis, SQL, Cloud Computing, Python</t>
  </si>
  <si>
    <t>Software Engineering, Research, Communication, Data Analysis, Business Analysis</t>
  </si>
  <si>
    <t>Statistics, Research, Python, Software Engineering</t>
  </si>
  <si>
    <t>Statistics, Project Management, Cloud Computing, Communication, Software Engineering, SQL</t>
  </si>
  <si>
    <t>SQL, Data Analysis, Communication</t>
  </si>
  <si>
    <t>Project Management, Cloud Computing, Research, Python</t>
  </si>
  <si>
    <t>Communication, Project Management, Python</t>
  </si>
  <si>
    <t>Business Analysis, Project Management, Cloud Computing, Communication, Data Analysis</t>
  </si>
  <si>
    <t>Data Analysis, Business Analysis, Software Engineering, Cloud Computing, Statistics</t>
  </si>
  <si>
    <t>Data Analysis, Python, Cloud Computing</t>
  </si>
  <si>
    <t>Research, Communication, Data Analysis</t>
  </si>
  <si>
    <t>Project Management, Cloud Computing, SQL, Data Analysis, Python, Business Analysis</t>
  </si>
  <si>
    <t>MLOps, computer vision, NLP, reinforcement learning</t>
  </si>
  <si>
    <t>Project Management, Research, Communication, Business Analysis</t>
  </si>
  <si>
    <t>SQL, Data Analysis, Communication, Software Engineering, Business Analysis</t>
  </si>
  <si>
    <t>Software Engineering, Python, Statistics, Communication, Data Analysis, Cloud Computing</t>
  </si>
  <si>
    <t>Research, Python, Statistics, Cloud Computing</t>
  </si>
  <si>
    <t>Project Management, Cloud Computing, SQL, Statistics, Communication</t>
  </si>
  <si>
    <t>Cloud Computing, Communication, Research, Software Engineering, Python, Statistics</t>
  </si>
  <si>
    <t>Statistics, Software Engineering, Project Management, SQL, Communication, Business Analysis</t>
  </si>
  <si>
    <t>Software Engineering, Python, Research, Business Analysis</t>
  </si>
  <si>
    <t>Data Analysis, SQL, Research, Python, Communication, Software Engineering</t>
  </si>
  <si>
    <t>Python, Software Engineering, Research, Cloud Computing, SQL</t>
  </si>
  <si>
    <t>Communication, Data Analysis, Business Analysis</t>
  </si>
  <si>
    <t>Software Engineering, SQL, Business Analysis, Cloud Computing, Research, Communication</t>
  </si>
  <si>
    <t>Software Engineering, Data Analysis, Cloud Computing</t>
  </si>
  <si>
    <t>Python, Communication, Statistics</t>
  </si>
  <si>
    <t>Cloud Computing, Research, Python</t>
  </si>
  <si>
    <t>Statistics, Research, Data Analysis, Business Analysis, Cloud Computing, SQL</t>
  </si>
  <si>
    <t>Data Analysis, Communication, Cloud Computing</t>
  </si>
  <si>
    <t>SQL, Research, Python, Project Management</t>
  </si>
  <si>
    <t>SQL, Research, Cloud Computing, Project Management, Business Analysis, Software Engineering</t>
  </si>
  <si>
    <t>Data Analysis, Python, Cloud Computing, SQL, Project Management</t>
  </si>
  <si>
    <t>Business Analysis, Python, SQL</t>
  </si>
  <si>
    <t>Communication, Python, Software Engineering, Research</t>
  </si>
  <si>
    <t>Communication, Project Management, Software Engineering, Research</t>
  </si>
  <si>
    <t>SQL, Research, Data Analysis, Python</t>
  </si>
  <si>
    <t>Business Analysis, Research, Cloud Computing, Communication</t>
  </si>
  <si>
    <t>Python, Business Analysis, Research, Statistics, Communication</t>
  </si>
  <si>
    <t>Cloud Computing, Software Engineering, Communication, Project Management, Research, Business Analysis</t>
  </si>
  <si>
    <t>Statistics, SQL, Research, Business Analysis</t>
  </si>
  <si>
    <t>Software Engineering, SQL, Data Analysis, Project Management, Business Analysis, Python</t>
  </si>
  <si>
    <t>Software Engineering, Research, Cloud Computing, Communication</t>
  </si>
  <si>
    <t>Cloud Computing, Business Analysis, Statistics, Python, SQL</t>
  </si>
  <si>
    <t>Business Analysis, Statistics, Project Management, Cloud Computing, Data Analysis</t>
  </si>
  <si>
    <t>Data Analysis, SQL, Research, Cloud Computing, Python</t>
  </si>
  <si>
    <t>SQL, Statistics, Python, Project Management, Software Engineering, Research</t>
  </si>
  <si>
    <t>SQL, Research, Business Analysis, Project Management</t>
  </si>
  <si>
    <t>Statistics, Communication, Data Analysis</t>
  </si>
  <si>
    <t>Data Analysis, Statistics, Python</t>
  </si>
  <si>
    <t>Cloud Computing, Software Engineering, Business Analysis, Communication, Statistics</t>
  </si>
  <si>
    <t>Statistics, Cloud Computing, SQL</t>
  </si>
  <si>
    <t>Cloud Computing, Business Analysis, Research, Data Analysis, Software Engineering</t>
  </si>
  <si>
    <t>reinforcement learning, machine learning, NLP</t>
  </si>
  <si>
    <t>Cloud Computing, Business Analysis, Statistics, Data Analysis, Communication</t>
  </si>
  <si>
    <t>Software Engineering, Python, Statistics, Cloud Computing</t>
  </si>
  <si>
    <t>Communication, Software Engineering, SQL, Data Analysis</t>
  </si>
  <si>
    <t>SQL, Cloud Computing, Data Analysis, Software Engineering</t>
  </si>
  <si>
    <t>Statistics, Python, SQL, Cloud Computing</t>
  </si>
  <si>
    <t>Software Engineering, Research, SQL, Cloud Computing, Business Analysis, Statistics</t>
  </si>
  <si>
    <t>Project Management, Communication, Data Analysis, SQL</t>
  </si>
  <si>
    <t>Communication, Python, SQL, Business Analysis, Cloud Computing, Data Analysis</t>
  </si>
  <si>
    <t>Project Management, SQL, Research, Python, Statistics</t>
  </si>
  <si>
    <t>Communication, Statistics, Business Analysis, SQL</t>
  </si>
  <si>
    <t>Data Analysis, Research, Project Management, Business Analysis, SQL</t>
  </si>
  <si>
    <t>Business Analysis, Cloud Computing, Python, Project Management</t>
  </si>
  <si>
    <t>Communication, Project Management, SQL</t>
  </si>
  <si>
    <t>Software Engineering, Statistics, Cloud Computing, SQL, Communication, Business Analysis</t>
  </si>
  <si>
    <t>Communication, Research, Python, Software Engineering</t>
  </si>
  <si>
    <t>Communication, Data Analysis, Statistics, Business Analysis, Software Engineering</t>
  </si>
  <si>
    <t>Statistics, Communication, Cloud Computing, Python, Research, Data Analysis</t>
  </si>
  <si>
    <t>Data Analysis, Statistics, Business Analysis, Project Management, Python</t>
  </si>
  <si>
    <t>Business Analysis, SQL, Software Engineering, Cloud Computing</t>
  </si>
  <si>
    <t>Data Analysis, Software Engineering, Statistics, Business Analysis, Communication, SQL</t>
  </si>
  <si>
    <t>Data Analysis, Python, Cloud Computing, SQL</t>
  </si>
  <si>
    <t>Cloud Computing, Data Analysis, SQL, Python</t>
  </si>
  <si>
    <t>Cloud Computing, Statistics, Business Analysis, Project Management, Communication, Research</t>
  </si>
  <si>
    <t>Python, Data Analysis, Project Management, Communication, Cloud Computing</t>
  </si>
  <si>
    <t>Statistics, SQL, Project Management, Software Engineering, Cloud Computing, Data Analysis</t>
  </si>
  <si>
    <t>SQL, Communication, Data Analysis, Python, Software Engineering</t>
  </si>
  <si>
    <t>Project Management, Cloud Computing, Statistics, Business Analysis</t>
  </si>
  <si>
    <t>reinforcement learning, MLOps, deep learning, machine learning</t>
  </si>
  <si>
    <t>Data Analysis, Research, Project Management, Statistics</t>
  </si>
  <si>
    <t>Cloud Computing, Statistics, Communication</t>
  </si>
  <si>
    <t>computer vision, deep learning, machine learning, NLP</t>
  </si>
  <si>
    <t>Statistics, Project Management, Business Analysis, Python</t>
  </si>
  <si>
    <t>Python, Communication, SQL</t>
  </si>
  <si>
    <t>Cloud Computing, Python, Business Analysis, Project Management, Communication, Statistics</t>
  </si>
  <si>
    <t>Project Management, Software Engineering, Data Analysis, Python, SQL</t>
  </si>
  <si>
    <t>Project Management, Cloud Computing, Statistics, Software Engineering, Business Analysis</t>
  </si>
  <si>
    <t>Data Analysis, Communication, Project Management</t>
  </si>
  <si>
    <t>computer vision, NLP, reinforcement learning, MLOps</t>
  </si>
  <si>
    <t>SQL, Data Analysis, Statistics</t>
  </si>
  <si>
    <t>Communication, Cloud Computing, Research, Statistics, SQL</t>
  </si>
  <si>
    <t>Cloud Computing, Data Analysis, Communication, SQL, Statistics</t>
  </si>
  <si>
    <t>Python, Cloud Computing, SQL, Data Analysis, Project Management</t>
  </si>
  <si>
    <t>Python, Software Engineering, Business Analysis, Cloud Computing</t>
  </si>
  <si>
    <t>Statistics, Project Management, Cloud Computing, Python, Business Analysis, Data Analysis</t>
  </si>
  <si>
    <t>Data Analysis, Business Analysis, SQL, Communication</t>
  </si>
  <si>
    <t>Project Management, Software Engineering, SQL, Python, Data Analysis, Research</t>
  </si>
  <si>
    <t>Software Engineering, Cloud Computing, Data Analysis, Research, Python, SQL</t>
  </si>
  <si>
    <t>deep learning, NLP, MLOps, reinforcement learning</t>
  </si>
  <si>
    <t>Cloud Computing, SQL, Business Analysis, Python, Project Management, Software Engineering</t>
  </si>
  <si>
    <t>Communication, Python, Research, Statistics, Project Management, Data Analysis</t>
  </si>
  <si>
    <t>Business Analysis, Data Analysis, SQL, Communication, Research, Software Engineering</t>
  </si>
  <si>
    <t>Project Management, Business Analysis, Data Analysis, Communication, Cloud Computing</t>
  </si>
  <si>
    <t>Cloud Computing, Business Analysis, Python</t>
  </si>
  <si>
    <t>Business Analysis, Python, SQL, Research</t>
  </si>
  <si>
    <t>Project Management, SQL, Data Analysis, Statistics, Cloud Computing</t>
  </si>
  <si>
    <t>Statistics, Data Analysis, Cloud Computing, Python, Project Management, SQL</t>
  </si>
  <si>
    <t>Data Analysis, Software Engineering, Business Analysis, Statistics</t>
  </si>
  <si>
    <t>reinforcement learning, deep learning, NLP, computer vision</t>
  </si>
  <si>
    <t>Cloud Computing, Research, Data Analysis, SQL, Project Management</t>
  </si>
  <si>
    <t>Software Engineering, SQL, Python, Communication, Project Management</t>
  </si>
  <si>
    <t>Project Management, Communication, Data Analysis, Python, Software Engineering, Statistics</t>
  </si>
  <si>
    <t>Cloud Computing, Statistics, Software Engineering, Business Analysis, Research</t>
  </si>
  <si>
    <t>Python, Software Engineering, SQL, Communication</t>
  </si>
  <si>
    <t>SQL, Data Analysis, Business Analysis, Research</t>
  </si>
  <si>
    <t>Project Management, Python, Research, Communication, Business Analysis</t>
  </si>
  <si>
    <t>Cloud Computing, Communication, Project Management, Research</t>
  </si>
  <si>
    <t>Project Management, Statistics, Cloud Computing, Communication</t>
  </si>
  <si>
    <t>Communication, Software Engineering, Data Analysis, Cloud Computing</t>
  </si>
  <si>
    <t>Cloud Computing, Research, Business Analysis, Communication, Data Analysis, Python</t>
  </si>
  <si>
    <t>Communication, SQL, Business Analysis, Python, Cloud Computing, Software Engineering</t>
  </si>
  <si>
    <t>machine learning, reinforcement learning, computer vision, NLP</t>
  </si>
  <si>
    <t>Project Management, Python, SQL, Software Engineering, Research</t>
  </si>
  <si>
    <t>Cloud Computing, Data Analysis, SQL, Software Engineering, Python, Communication</t>
  </si>
  <si>
    <t>Project Management, Research, Python, SQL, Software Engineering, Cloud Computing</t>
  </si>
  <si>
    <t>Business Analysis, Data Analysis, Communication, Research, Project Management</t>
  </si>
  <si>
    <t>Research, SQL, Python, Communication, Cloud Computing, Software Engineering</t>
  </si>
  <si>
    <t>Communication, Python, Research, Data Analysis</t>
  </si>
  <si>
    <t>reinforcement learning, machine learning, NLP, MLOps</t>
  </si>
  <si>
    <t>Data Analysis, SQL, Cloud Computing, Communication, Research</t>
  </si>
  <si>
    <t>Statistics, Communication, Software Engineering, Data Analysis, SQL, Research</t>
  </si>
  <si>
    <t>Project Management, Business Analysis, Cloud Computing, Data Analysis, Research</t>
  </si>
  <si>
    <t>Project Management, Business Analysis, SQL, Software Engineering, Communication</t>
  </si>
  <si>
    <t>SQL, Research, Communication, Software Engineering, Business Analysis, Data Analysis</t>
  </si>
  <si>
    <t>Research, Cloud Computing, Communication, Statistics</t>
  </si>
  <si>
    <t>Data Analysis, Cloud Computing, Statistics, Project Management, SQL, Software Engineering</t>
  </si>
  <si>
    <t>Project Management, Cloud Computing, SQL, Business Analysis</t>
  </si>
  <si>
    <t>SQL, Statistics, Communication, Research</t>
  </si>
  <si>
    <t>Project Management, Data Analysis, Business Analysis, SQL, Statistics</t>
  </si>
  <si>
    <t>Project Management, Software Engineering, Research, Business Analysis, Cloud Computing, Python</t>
  </si>
  <si>
    <t>Python, Statistics, Communication, Software Engineering</t>
  </si>
  <si>
    <t>Project Management, Data Analysis, Statistics, Research</t>
  </si>
  <si>
    <t>Data Analysis, Statistics, Communication, Business Analysis</t>
  </si>
  <si>
    <t>Statistics, Communication, Business Analysis</t>
  </si>
  <si>
    <t>Statistics, Python, Cloud Computing, SQL, Data Analysis</t>
  </si>
  <si>
    <t>Data Analysis, Communication, Software Engineering, Cloud Computing, SQL, Project Management</t>
  </si>
  <si>
    <t>Project Management, SQL, Data Analysis, Research, Software Engineering, Python</t>
  </si>
  <si>
    <t>Cloud Computing, Research, Statistics, Software Engineering, Python</t>
  </si>
  <si>
    <t>Software Engineering, Research, Communication, Data Analysis, Cloud Computing</t>
  </si>
  <si>
    <t>Business Analysis, Data Analysis, Statistics, Cloud Computing, Communication</t>
  </si>
  <si>
    <t>Cloud Computing, Python, Statistics, SQL, Project Management, Software Engineering</t>
  </si>
  <si>
    <t>Statistics, Cloud Computing, Communication, Data Analysis</t>
  </si>
  <si>
    <t>Research, Software Engineering, Data Analysis, Statistics, Project Management, Business Analysis</t>
  </si>
  <si>
    <t>NLP, deep learning, reinforcement learning</t>
  </si>
  <si>
    <t>SQL, Research, Project Management</t>
  </si>
  <si>
    <t>Project Management, Software Engineering, Business Analysis, SQL, Python, Statistics</t>
  </si>
  <si>
    <t>SQL, Research, Cloud Computing, Communication, Software Engineering, Business Analysis</t>
  </si>
  <si>
    <t>Research, Project Management, Data Analysis, Business Analysis, Communication, Cloud Computing</t>
  </si>
  <si>
    <t>Python, Data Analysis, Cloud Computing</t>
  </si>
  <si>
    <t>Data Analysis, Project Management, Statistics, Business Analysis</t>
  </si>
  <si>
    <t>Business Analysis, SQL, Statistics, Data Analysis, Software Engineering</t>
  </si>
  <si>
    <t>Cloud Computing, Statistics, SQL, Data Analysis</t>
  </si>
  <si>
    <t>Project Management, SQL, Statistics, Research</t>
  </si>
  <si>
    <t>Project Management, Research, Python, Cloud Computing, SQL</t>
  </si>
  <si>
    <t>Communication, Software Engineering, Project Management, Cloud Computing, Business Analysis, Python</t>
  </si>
  <si>
    <t>Software Engineering, Python, SQL, Cloud Computing, Project Management</t>
  </si>
  <si>
    <t>SQL, Software Engineering, Cloud Computing</t>
  </si>
  <si>
    <t>Statistics, Project Management, Python, Software Engineering, Business Analysis</t>
  </si>
  <si>
    <t>Project Management, Research, SQL, Communication, Business Analysis, Cloud Computing</t>
  </si>
  <si>
    <t>Business Analysis, SQL, Cloud Computing</t>
  </si>
  <si>
    <t>Business Analysis, Python, Cloud Computing, Research</t>
  </si>
  <si>
    <t>SQL, Project Management, Software Engineering, Business Analysis</t>
  </si>
  <si>
    <t>SQL, Business Analysis, Research, Communication, Statistics, Project Management</t>
  </si>
  <si>
    <t>Project Management, Communication, Cloud Computing, Software Engineering</t>
  </si>
  <si>
    <t>Communication, SQL, Project Management, Python</t>
  </si>
  <si>
    <t>Cloud Computing, Software Engineering, Business Analysis, Research, SQL, Project Management</t>
  </si>
  <si>
    <t>Data Analysis, Research, Communication, Python, Business Analysis, Statistics</t>
  </si>
  <si>
    <t>Software Engineering, SQL, Data Analysis, Python</t>
  </si>
  <si>
    <t>Cloud Computing, Business Analysis, Statistics, Communication, Software Engineering, Research</t>
  </si>
  <si>
    <t>Communication, Data Analysis, Statistics, Research, Business Analysis</t>
  </si>
  <si>
    <t>Python, Software Engineering, SQL, Project Management, Research</t>
  </si>
  <si>
    <t>Cloud Computing, Communication, Software Engineering, Project Management, Statistics, Research</t>
  </si>
  <si>
    <t>Python, Communication, Data Analysis, Business Analysis, Cloud Computing</t>
  </si>
  <si>
    <t>Project Management, Statistics, Software Engineering, SQL, Cloud Computing, Business Analysis</t>
  </si>
  <si>
    <t>Software Engineering, Communication, Business Analysis, Data Analysis</t>
  </si>
  <si>
    <t>Research, Project Management, Statistics, SQL, Communication</t>
  </si>
  <si>
    <t>Research, Data Analysis, Software Engineering, Statistics, Cloud Computing</t>
  </si>
  <si>
    <t>Software Engineering, SQL, Python, Research</t>
  </si>
  <si>
    <t>SQL, Data Analysis, Business Analysis, Python, Software Engineering, Communication</t>
  </si>
  <si>
    <t>Software Engineering, Statistics, SQL</t>
  </si>
  <si>
    <t>Python, Statistics, Software Engineering, Project Management</t>
  </si>
  <si>
    <t>Software Engineering, Statistics, Communication, Project Management, Business Analysis, Python</t>
  </si>
  <si>
    <t>Cloud Computing, Software Engineering, Data Analysis, SQL, Project Management, Statistics</t>
  </si>
  <si>
    <t>Software Engineering, Project Management, Communication, Cloud Computing, Research, Python</t>
  </si>
  <si>
    <t>SQL, Software Engineering, Communication, Business Analysis, Data Analysis</t>
  </si>
  <si>
    <t>Data Analysis, Project Management, SQL, Communication, Cloud Computing, Statistics</t>
  </si>
  <si>
    <t>Python, Project Management, Statistics, Data Analysis, SQL</t>
  </si>
  <si>
    <t>Project Management, Software Engineering, Research, SQL</t>
  </si>
  <si>
    <t>SQL, Statistics, Cloud Computing, Data Analysis, Project Management</t>
  </si>
  <si>
    <t>Software Engineering, Communication, Project Management</t>
  </si>
  <si>
    <t>Project Management, Python, Research, Software Engineering, Business Analysis, Statistics</t>
  </si>
  <si>
    <t>Research, SQL, Python, Software Engineering, Statistics</t>
  </si>
  <si>
    <t>Project Management, Business Analysis, Statistics, Cloud Computing, Python, Software Engineering</t>
  </si>
  <si>
    <t>Python, Cloud Computing, SQL</t>
  </si>
  <si>
    <t>Business Analysis, Data Analysis, Communication, Statistics, Research, SQL</t>
  </si>
  <si>
    <t>Software Engineering, Business Analysis, Data Analysis, Project Management, SQL</t>
  </si>
  <si>
    <t>Python, Cloud Computing, Software Engineering, Data Analysis, Project Management</t>
  </si>
  <si>
    <t>Software Engineering, Cloud Computing, Communication</t>
  </si>
  <si>
    <t>Python, Research, Data Analysis, Software Engineering</t>
  </si>
  <si>
    <t>Project Management, Research, Data Analysis, Communication</t>
  </si>
  <si>
    <t>Communication, Research, Business Analysis, Project Management, Cloud Computing</t>
  </si>
  <si>
    <t>Data Analysis, Business Analysis, Statistics, SQL</t>
  </si>
  <si>
    <t>Communication, Python, Statistics, Business Analysis, SQL</t>
  </si>
  <si>
    <t>Communication, Software Engineering, Python, Cloud Computing, Project Management, Business Analysis</t>
  </si>
  <si>
    <t>Data Analysis, Statistics, Project Management, Research, SQL</t>
  </si>
  <si>
    <t>Business Analysis, Python, Communication</t>
  </si>
  <si>
    <t>Project Management, Business Analysis, SQL, Research, Software Engineering</t>
  </si>
  <si>
    <t>SQL, Statistics, Software Engineering, Research</t>
  </si>
  <si>
    <t>Python, Business Analysis, Project Management, Software Engineering, SQL</t>
  </si>
  <si>
    <t>Data Analysis, Python, Business Analysis, Research, Software Engineering</t>
  </si>
  <si>
    <t>SQL, Software Engineering, Project Management, Cloud Computing, Statistics, Business Analysis</t>
  </si>
  <si>
    <t>Data Analysis, Python, Cloud Computing, Communication</t>
  </si>
  <si>
    <t>Software Engineering, Cloud Computing, Project Management</t>
  </si>
  <si>
    <t>Cloud Computing, Statistics, Software Engineering, Research</t>
  </si>
  <si>
    <t>Project Management, Data Analysis, Statistics, Business Analysis, Python, Research</t>
  </si>
  <si>
    <t>Business Analysis, Python, Statistics, Cloud Computing, Communication</t>
  </si>
  <si>
    <t>Research, SQL, Data Analysis, Project Management, Cloud Computing, Statistics</t>
  </si>
  <si>
    <t>reinforcement learning, computer vision, NLP</t>
  </si>
  <si>
    <t>Project Management, SQL, Cloud Computing, Data Analysis, Communication, Research</t>
  </si>
  <si>
    <t>Statistics, Research, SQL, Data Analysis</t>
  </si>
  <si>
    <t>Business Analysis, Research, Cloud Computing, Communication, Data Analysis, Software Engineering</t>
  </si>
  <si>
    <t>Research, Cloud Computing, SQL, Python, Statistics</t>
  </si>
  <si>
    <t>Cloud Computing, Project Management, Research, Statistics, Communication</t>
  </si>
  <si>
    <t>Project Management, Statistics, Cloud Computing, Research</t>
  </si>
  <si>
    <t>Statistics, Research, Communication, Software Engineering</t>
  </si>
  <si>
    <t>Project Management, Business Analysis, Cloud Computing</t>
  </si>
  <si>
    <t>Research, SQL, Communication, Project Management, Software Engineering</t>
  </si>
  <si>
    <t>Cloud Computing, Project Management, Business Analysis, SQL, Statistics</t>
  </si>
  <si>
    <t>Research, SQL, Data Analysis</t>
  </si>
  <si>
    <t>Project Management, Software Engineering, Business Analysis, Python, Research</t>
  </si>
  <si>
    <t>Statistics, SQL, Research, Project Management</t>
  </si>
  <si>
    <t>Cloud Computing, Software Engineering, Project Management, Python, Communication</t>
  </si>
  <si>
    <t>Data Analysis, Python, Statistics, Project Management, SQL</t>
  </si>
  <si>
    <t>Cloud Computing, Statistics, Research, Software Engineering, Communication</t>
  </si>
  <si>
    <t>Business Analysis, Software Engineering, Statistics, Project Management, Cloud Computing</t>
  </si>
  <si>
    <t>Research, Statistics, Python, Software Engineering, SQL</t>
  </si>
  <si>
    <t>Cloud Computing, Statistics, Python, SQL</t>
  </si>
  <si>
    <t>Statistics, Data Analysis, Cloud Computing, Software Engineering, Business Analysis</t>
  </si>
  <si>
    <t>Communication, Software Engineering, Project Management</t>
  </si>
  <si>
    <t>Communication, Statistics, Business Analysis, Python</t>
  </si>
  <si>
    <t>Data Analysis, Business Analysis, Statistics, Software Engineering</t>
  </si>
  <si>
    <t>Software Engineering, Statistics, Cloud Computing, Research</t>
  </si>
  <si>
    <t>SQL, Business Analysis, Data Analysis, Research, Statistics, Project Management</t>
  </si>
  <si>
    <t>SQL, Data Analysis, Business Analysis</t>
  </si>
  <si>
    <t>SQL, Project Management, Statistics, Cloud Computing, Business Analysis, Software Engineering</t>
  </si>
  <si>
    <t>computer vision, deep learning, machine learning</t>
  </si>
  <si>
    <t>SQL, Python, Data Analysis, Business Analysis, Cloud Computing</t>
  </si>
  <si>
    <t>Data Analysis, Communication, Business Analysis</t>
  </si>
  <si>
    <t>Communication, Research, Python, SQL, Data Analysis</t>
  </si>
  <si>
    <t>Python, Software Engineering, Project Management, Statistics</t>
  </si>
  <si>
    <t>Software Engineering, Python, Cloud Computing, Statistics, Research, Data Analysis</t>
  </si>
  <si>
    <t>SQL, Research, Statistics, Communication</t>
  </si>
  <si>
    <t>Research, Business Analysis, SQL, Cloud Computing</t>
  </si>
  <si>
    <t>Communication, Project Management, Python, Research, Statistics</t>
  </si>
  <si>
    <t>Cloud Computing, Statistics, Communication, Software Engineering, SQL, Project Management</t>
  </si>
  <si>
    <t>Research, Data Analysis, Statistics, Communication, Business Analysis</t>
  </si>
  <si>
    <t>Cloud Computing, Data Analysis, Communication, Research</t>
  </si>
  <si>
    <t>Project Management, Software Engineering, Communication, Data Analysis</t>
  </si>
  <si>
    <t>SQL, Research, Business Analysis</t>
  </si>
  <si>
    <t>Statistics, Data Analysis, Communication, SQL, Python, Software Engineering</t>
  </si>
  <si>
    <t>Business Analysis, Research, Communication</t>
  </si>
  <si>
    <t>Business Analysis, SQL, Software Engineering, Python, Statistics</t>
  </si>
  <si>
    <t>Statistics, Software Engineering, Cloud Computing, Business Analysis, SQL, Communication</t>
  </si>
  <si>
    <t>Business Analysis, Statistics, SQL, Cloud Computing, Software Engineering</t>
  </si>
  <si>
    <t>Business Analysis, Statistics, Cloud Computing, Data Analysis, Project Management</t>
  </si>
  <si>
    <t>Research, Business Analysis, Software Engineering, SQL, Communication, Python</t>
  </si>
  <si>
    <t>Cloud Computing, Communication, Statistics, Research, SQL</t>
  </si>
  <si>
    <t>Software Engineering, Business Analysis, Statistics, Data Analysis</t>
  </si>
  <si>
    <t>SQL, Python, Research, Data Analysis</t>
  </si>
  <si>
    <t>Python, SQL, Data Analysis, Communication, Statistics</t>
  </si>
  <si>
    <t>Statistics, Python, Data Analysis, SQL, Software Engineering, Cloud Computing</t>
  </si>
  <si>
    <t>computer vision, machine learning, MLOps, reinforcement learning</t>
  </si>
  <si>
    <t>Data Analysis, Research, Cloud Computing, Communication, SQL, Project Management</t>
  </si>
  <si>
    <t>Python, Project Management, Communication, SQL</t>
  </si>
  <si>
    <t>Research, Business Analysis, Project Management</t>
  </si>
  <si>
    <t>SQL, Python, Communication, Research</t>
  </si>
  <si>
    <t>Statistics, Software Engineering, Python, Project Management, SQL, Cloud Computing</t>
  </si>
  <si>
    <t>SQL, Software Engineering, Research, Statistics, Python, Business Analysis</t>
  </si>
  <si>
    <t>Statistics, Communication, Project Management, Python</t>
  </si>
  <si>
    <t>Software Engineering, Communication, Statistics, Python, Cloud Computing, Business Analysis</t>
  </si>
  <si>
    <t>Project Management, Statistics, Software Engineering, Business Analysis, SQL, Research</t>
  </si>
  <si>
    <t>Statistics, Software Engineering, Research, Data Analysis, Cloud Computing, SQL</t>
  </si>
  <si>
    <t>SQL, Cloud Computing, Research, Data Analysis</t>
  </si>
  <si>
    <t>Project Management, Communication, Software Engineering</t>
  </si>
  <si>
    <t>Business Analysis, Python, Research</t>
  </si>
  <si>
    <t>Communication, Business Analysis, Data Analysis, Statistics, Software Engineering, Research</t>
  </si>
  <si>
    <t>Python, Project Management, SQL, Statistics</t>
  </si>
  <si>
    <t>Business Analysis, Python, Software Engineering, Data Analysis, Cloud Computing</t>
  </si>
  <si>
    <t>Business Analysis, Python, Software Engineering, Research, SQL, Data Analysis</t>
  </si>
  <si>
    <t>Software Engineering, Cloud Computing, Project Management, Research, Business Analysis</t>
  </si>
  <si>
    <t>Statistics, SQL, Python, Cloud Computing, Business Analysis</t>
  </si>
  <si>
    <t>Communication, Data Analysis, Research, Project Management, Cloud Computing, Python</t>
  </si>
  <si>
    <t>Communication, Cloud Computing, SQL, Software Engineering, Data Analysis, Python</t>
  </si>
  <si>
    <t>Project Management, Communication, Research, Business Analysis</t>
  </si>
  <si>
    <t>Research, Business Analysis, Data Analysis, SQL, Software Engineering</t>
  </si>
  <si>
    <t>Business Analysis, Project Management, Data Analysis</t>
  </si>
  <si>
    <t>Research, Statistics, Project Management, Communication, Python</t>
  </si>
  <si>
    <t>Communication, Statistics, Cloud Computing, Project Management, Business Analysis</t>
  </si>
  <si>
    <t>Software Engineering, Business Analysis, Data Analysis, Statistics, Python, Cloud Computing</t>
  </si>
  <si>
    <t>Business Analysis, Statistics, Research, Cloud Computing, Python, SQL</t>
  </si>
  <si>
    <t>Business Analysis, Research, Python, Statistics, Cloud Computing</t>
  </si>
  <si>
    <t>deep learning, reinforcement learning, NLP</t>
  </si>
  <si>
    <t>Python, Software Engineering, SQL, Business Analysis, Research, Cloud Computing</t>
  </si>
  <si>
    <t>Project Management, Communication, Business Analysis, Software Engineering, Cloud Computing</t>
  </si>
  <si>
    <t>Project Management, SQL, Research, Business Analysis, Communication, Cloud Computing</t>
  </si>
  <si>
    <t>SQL, Communication, Research, Statistics, Data Analysis, Project Management</t>
  </si>
  <si>
    <t>Statistics, Python, Software Engineering, Data Analysis, Research, Cloud Computing</t>
  </si>
  <si>
    <t>Statistics, Communication, Project Management, SQL</t>
  </si>
  <si>
    <t>Python, Software Engineering, Project Management, Research</t>
  </si>
  <si>
    <t>Cloud Computing, SQL, Python, Data Analysis, Statistics</t>
  </si>
  <si>
    <t>SQL, Python, Business Analysis, Communication, Cloud Computing, Data Analysis</t>
  </si>
  <si>
    <t>SQL, Research, Python, Project Management, Cloud Computing, Business Analysis</t>
  </si>
  <si>
    <t>Data Analysis, Research, Cloud Computing, Python, Project Management, Statistics</t>
  </si>
  <si>
    <t>Software Engineering, SQL, Data Analysis, Communication, Project Management</t>
  </si>
  <si>
    <t>SQL, Data Analysis, Software Engineering, Communication</t>
  </si>
  <si>
    <t>SQL, Project Management, Communication, Software Engineering, Data Analysis</t>
  </si>
  <si>
    <t>Project Management, SQL, Statistics, Cloud Computing, Research, Python</t>
  </si>
  <si>
    <t>Python, SQL, Business Analysis, Data Analysis, Statistics, Research</t>
  </si>
  <si>
    <t>Project Management, Statistics, Communication, Research</t>
  </si>
  <si>
    <t>SQL, Business Analysis, Cloud Computing, Communication, Project Management</t>
  </si>
  <si>
    <t>Communication, Python, Business Analysis, Data Analysis, Cloud Computing, Project Management</t>
  </si>
  <si>
    <t>Communication, Python, Business Analysis, Data Analysis, Research</t>
  </si>
  <si>
    <t>Python, Statistics, Communication, Project Management, Cloud Computing, Software Engineering</t>
  </si>
  <si>
    <t>Statistics, Python, Communication, Software Engineering</t>
  </si>
  <si>
    <t>Software Engineering, Project Management, Communication, Data Analysis</t>
  </si>
  <si>
    <t>Communication, SQL, Statistics, Data Analysis</t>
  </si>
  <si>
    <t>Data Analysis, Statistics, Project Management, Communication</t>
  </si>
  <si>
    <t>Communication, Statistics, Software Engineering, SQL</t>
  </si>
  <si>
    <t>Cloud Computing, Software Engineering, Project Management</t>
  </si>
  <si>
    <t>Statistics, Business Analysis, Cloud Computing, Communication, Project Management, Research</t>
  </si>
  <si>
    <t>Software Engineering, Research, SQL</t>
  </si>
  <si>
    <t>deep learning, computer vision, NLP, MLOps</t>
  </si>
  <si>
    <t>Business Analysis, Statistics, Cloud Computing, SQL, Python, Project Management</t>
  </si>
  <si>
    <t>Python, Project Management, Cloud Computing, Business Analysis, Software Engineering</t>
  </si>
  <si>
    <t>deep learning, NLP, computer vision, MLOps</t>
  </si>
  <si>
    <t>Cloud Computing, SQL, Business Analysis, Communication, Research, Project Management</t>
  </si>
  <si>
    <t>Project Management, Python, Business Analysis, Cloud Computing, Data Analysis</t>
  </si>
  <si>
    <t>SQL, Cloud Computing, Project Management</t>
  </si>
  <si>
    <t>Data Analysis, Communication, Cloud Computing, SQL, Python</t>
  </si>
  <si>
    <t>Research, Project Management, Cloud Computing, Communication</t>
  </si>
  <si>
    <t>SQL, Business Analysis, Cloud Computing, Software Engineering, Project Management, Communication</t>
  </si>
  <si>
    <t>Python, Statistics, Software Engineering, Business Analysis, Research</t>
  </si>
  <si>
    <t>Statistics, Project Management, Data Analysis</t>
  </si>
  <si>
    <t>Python, Software Engineering, SQL, Project Management, Cloud Computing, Communication</t>
  </si>
  <si>
    <t>Communication, Cloud Computing, Python, Business Analysis</t>
  </si>
  <si>
    <t>Communication, Business Analysis, Software Engineering</t>
  </si>
  <si>
    <t>SQL, Project Management, Cloud Computing, Software Engineering, Communication</t>
  </si>
  <si>
    <t>Project Management, Communication, Software Engineering, Python, Research</t>
  </si>
  <si>
    <t>Business Analysis, Data Analysis, Communication, Software Engineering</t>
  </si>
  <si>
    <t>Python, Software Engineering, Research, Project Management, Statistics, Data Analysis</t>
  </si>
  <si>
    <t>Software Engineering, Data Analysis, Business Analysis, Project Management</t>
  </si>
  <si>
    <t>SQL, Python, Cloud Computing, Data Analysis</t>
  </si>
  <si>
    <t>Data Analysis, Python, Software Engineering, Communication, Statistics</t>
  </si>
  <si>
    <t>Software Engineering, Research, Statistics</t>
  </si>
  <si>
    <t>Communication, Data Analysis, Statistics, Business Analysis, Research, Cloud Computing</t>
  </si>
  <si>
    <t>Business Analysis, Cloud Computing, Project Management</t>
  </si>
  <si>
    <t>Cloud Computing, Data Analysis, Business Analysis, Python, SQL, Software Engineering</t>
  </si>
  <si>
    <t>SQL, Research, Python, Data Analysis</t>
  </si>
  <si>
    <t>Data Analysis, Project Management, SQL, Python, Software Engineering</t>
  </si>
  <si>
    <t>Communication, SQL, Python, Software Engineering, Statistics</t>
  </si>
  <si>
    <t>Software Engineering, Business Analysis, Data Analysis, Cloud Computing</t>
  </si>
  <si>
    <t>Communication, SQL, Research, Business Analysis</t>
  </si>
  <si>
    <t>SQL, Statistics, Research, Project Management</t>
  </si>
  <si>
    <t>Communication, Project Management, Software Engineering, Research, Business Analysis</t>
  </si>
  <si>
    <t>machine learning, computer vision, NLP, MLOps</t>
  </si>
  <si>
    <t>Communication, Python, Software Engineering, Research, Project Management, Data Analysis</t>
  </si>
  <si>
    <t>Communication, Project Management, Research, Business Analysis, SQL</t>
  </si>
  <si>
    <t>Research, Cloud Computing, Python, Project Management</t>
  </si>
  <si>
    <t>Software Engineering, Business Analysis, Python, Statistics, Research</t>
  </si>
  <si>
    <t>Communication, Data Analysis, Research, Software Engineering, Cloud Computing</t>
  </si>
  <si>
    <t>Communication, Business Analysis, Project Management, Statistics, Data Analysis</t>
  </si>
  <si>
    <t>Project Management, Cloud Computing, Business Analysis, Statistics, Communication</t>
  </si>
  <si>
    <t>Cloud Computing, Communication, SQL, Software Engineering</t>
  </si>
  <si>
    <t>Communication, Software Engineering, Data Analysis, Statistics</t>
  </si>
  <si>
    <t>Python, Research, Cloud Computing, Statistics, Software Engineering</t>
  </si>
  <si>
    <t>Software Engineering, Research, Project Management</t>
  </si>
  <si>
    <t>Communication, SQL, Data Analysis, Python, Software Engineering, Business Analysis</t>
  </si>
  <si>
    <t>Research, Business Analysis, Software Engineering, Statistics</t>
  </si>
  <si>
    <t>Python, Software Engineering, Communication, SQL</t>
  </si>
  <si>
    <t>Business Analysis, Communication, Python, Project Management, Statistics</t>
  </si>
  <si>
    <t>Research, SQL, Python, Business Analysis, Data Analysis, Statistics</t>
  </si>
  <si>
    <t>SQL, Data Analysis, Statistics, Project Management, Business Analysis, Communication</t>
  </si>
  <si>
    <t>Software Engineering, Research, Statistics, Python, Cloud Computing</t>
  </si>
  <si>
    <t>Business Analysis, Data Analysis, SQL, Statistics</t>
  </si>
  <si>
    <t>Data Analysis, Business Analysis, Software Engineering</t>
  </si>
  <si>
    <t>SQL, Research, Business Analysis, Statistics, Cloud Computing</t>
  </si>
  <si>
    <t>Statistics, Data Analysis, Business Analysis, Project Management, Software Engineering, SQL</t>
  </si>
  <si>
    <t>Cloud Computing, Communication, Statistics, Project Management, Python, Research</t>
  </si>
  <si>
    <t>Data Analysis, Communication, Statistics, Project Management, Software Engineering, Cloud Computing</t>
  </si>
  <si>
    <t>SQL, Data Analysis, Python, Project Management, Statistics, Research</t>
  </si>
  <si>
    <t>Python, Statistics, Software Engineering, Research, SQL</t>
  </si>
  <si>
    <t>Statistics, Python, Research, Project Management</t>
  </si>
  <si>
    <t>Data Analysis, Cloud Computing, Communication, Statistics, Software Engineering, Python</t>
  </si>
  <si>
    <t>Communication, Research, Business Analysis</t>
  </si>
  <si>
    <t>Research, Communication, Statistics, Python</t>
  </si>
  <si>
    <t>Business Analysis, Data Analysis, Project Management, SQL, Cloud Computing</t>
  </si>
  <si>
    <t>Cloud Computing, Software Engineering, SQL, Statistics, Research</t>
  </si>
  <si>
    <t>Project Management, Python, Communication, Cloud Computing, Research</t>
  </si>
  <si>
    <t>Statistics, Project Management, Cloud Computing, Communication, Business Analysis</t>
  </si>
  <si>
    <t>Cloud Computing, Data Analysis, Project Management</t>
  </si>
  <si>
    <t>NLP, deep learning, MLOps, reinforcement learning</t>
  </si>
  <si>
    <t>Project Management, SQL, Communication</t>
  </si>
  <si>
    <t>Software Engineering, Business Analysis, Communication, Cloud Computing, SQL, Project Management</t>
  </si>
  <si>
    <t>Data Analysis, Project Management, Business Analysis, Statistics, Communication, Cloud Computing</t>
  </si>
  <si>
    <t>Business Analysis, SQL, Communication, Cloud Computing</t>
  </si>
  <si>
    <t>Python, Business Analysis, Project Management, Software Engineering</t>
  </si>
  <si>
    <t>Software Engineering, Research, Cloud Computing, SQL, Project Management, Business Analysis</t>
  </si>
  <si>
    <t>MLOps, computer vision, reinforcement learning, deep learning</t>
  </si>
  <si>
    <t>Statistics, Business Analysis, Project Management, Research</t>
  </si>
  <si>
    <t>Business Analysis, SQL, Python, Software Engineering</t>
  </si>
  <si>
    <t>Software Engineering, Business Analysis, Cloud Computing, SQL, Project Management, Data Analysis</t>
  </si>
  <si>
    <t>Project Management, Python, Software Engineering, Business Analysis, Communication</t>
  </si>
  <si>
    <t>SQL, Business Analysis, Communication, Project Management, Research</t>
  </si>
  <si>
    <t>Cloud Computing, Project Management, Business Analysis, Research, Data Analysis</t>
  </si>
  <si>
    <t>Cloud Computing, Python, Statistics</t>
  </si>
  <si>
    <t>MLOps, deep learning, machine learning</t>
  </si>
  <si>
    <t>Communication, Statistics, Software Engineering, Business Analysis</t>
  </si>
  <si>
    <t>SQL, Business Analysis, Data Analysis, Software Engineering</t>
  </si>
  <si>
    <t>Business Analysis, Statistics, Research, Data Analysis, Communication</t>
  </si>
  <si>
    <t>MLOps, machine learning, deep learning</t>
  </si>
  <si>
    <t>Python, Project Management, Statistics, Business Analysis, SQL</t>
  </si>
  <si>
    <t>Statistics, Research, Project Management, Data Analysis, SQL</t>
  </si>
  <si>
    <t>computer vision, MLOps, machine learning, NLP</t>
  </si>
  <si>
    <t>Data Analysis, Cloud Computing, Project Management, Research, Communication</t>
  </si>
  <si>
    <t>Research, Communication, Python, Project Management, Data Analysis</t>
  </si>
  <si>
    <t>Statistics, Cloud Computing, Project Management, Research, Business Analysis, Data Analysis</t>
  </si>
  <si>
    <t>Research, Python, Business Analysis, Cloud Computing, Data Analysis</t>
  </si>
  <si>
    <t>Statistics, Data Analysis, Business Analysis</t>
  </si>
  <si>
    <t>Statistics, Cloud Computing, Python, Communication, Business Analysis, Research</t>
  </si>
  <si>
    <t>Business Analysis, Research, Cloud Computing, Communication, Python</t>
  </si>
  <si>
    <t>Business Analysis, Research, Data Analysis, Communication</t>
  </si>
  <si>
    <t>Cloud Computing, Communication, Project Management, Python, Statistics, Research</t>
  </si>
  <si>
    <t>Software Engineering, Cloud Computing, Business Analysis</t>
  </si>
  <si>
    <t>Project Management, Business Analysis, Statistics, Software Engineering</t>
  </si>
  <si>
    <t>SQL, Data Analysis, Business Analysis, Communication, Project Management, Statistics</t>
  </si>
  <si>
    <t>SQL, Python, Data Analysis, Cloud Computing, Business Analysis, Communication</t>
  </si>
  <si>
    <t>Communication, Business Analysis, Statistics, Research, Python, SQL</t>
  </si>
  <si>
    <t>Project Management, Python, Business Analysis</t>
  </si>
  <si>
    <t>Project Management, Cloud Computing, Business Analysis, Research, Statistics, Software Engineering</t>
  </si>
  <si>
    <t>Cloud Computing, Data Analysis, Communication, Statistics, SQL, Business Analysis</t>
  </si>
  <si>
    <t>SQL, Statistics, Communication, Cloud Computing, Software Engineering</t>
  </si>
  <si>
    <t>Statistics, Python, Software Engineering, Research, Project Management</t>
  </si>
  <si>
    <t>SQL, Cloud Computing, Business Analysis, Research, Statistics, Data Analysis</t>
  </si>
  <si>
    <t>Statistics, Communication, SQL, Software Engineering</t>
  </si>
  <si>
    <t>Project Management, Software Engineering, Communication, Research</t>
  </si>
  <si>
    <t>Software Engineering, Statistics, Project Management, Research, Python</t>
  </si>
  <si>
    <t>Python, Statistics, Research</t>
  </si>
  <si>
    <t>Python, Data Analysis, Software Engineering, Cloud Computing</t>
  </si>
  <si>
    <t>MLOps, machine learning, reinforcement learning, deep learning</t>
  </si>
  <si>
    <t>SQL, Python, Data Analysis, Business Analysis, Research, Statistics</t>
  </si>
  <si>
    <t>Research, Data Analysis, Software Engineering, Project Management, SQL, Communication</t>
  </si>
  <si>
    <t>Python, Software Engineering, Research, Communication</t>
  </si>
  <si>
    <t>Communication, Business Analysis, Statistics, Python, Data Analysis, Software Engineering</t>
  </si>
  <si>
    <t>Software Engineering, Data Analysis, Statistics, Project Management</t>
  </si>
  <si>
    <t>Data Analysis, Communication, SQL, Project Management, Python, Research</t>
  </si>
  <si>
    <t>SQL, Research, Business Analysis, Data Analysis, Project Management</t>
  </si>
  <si>
    <t>Project Management, Software Engineering, Cloud Computing, Python, SQL</t>
  </si>
  <si>
    <t>Research, SQL, Business Analysis, Project Management</t>
  </si>
  <si>
    <t>Project Management, SQL, Communication, Software Engineering, Statistics, Data Analysis</t>
  </si>
  <si>
    <t>Research, Project Management, Cloud Computing, Python, Data Analysis, Communication</t>
  </si>
  <si>
    <t>SQL, Python, Cloud Computing, Project Management, Business Analysis</t>
  </si>
  <si>
    <t>Project Management, Statistics, Data Analysis, Research, Business Analysis</t>
  </si>
  <si>
    <t>Data Analysis, Research, Software Engineering, Business Analysis, SQL, Project Management</t>
  </si>
  <si>
    <t>Business Analysis, Python, Statistics, Cloud Computing, Software Engineering</t>
  </si>
  <si>
    <t>Statistics, Business Analysis, Software Engineering, SQL, Cloud Computing, Data Analysis</t>
  </si>
  <si>
    <t>Python, Research, Business Analysis, Communication</t>
  </si>
  <si>
    <t>Software Engineering, Communication, Research, Project Management</t>
  </si>
  <si>
    <t>Business Analysis, SQL, Cloud Computing, Software Engineering, Communication, Research</t>
  </si>
  <si>
    <t>Project Management, Statistics, Business Analysis, Cloud Computing, Software Engineering, Communication</t>
  </si>
  <si>
    <t>Project Management, SQL, Communication, Research, Cloud Computing, Data Analysis</t>
  </si>
  <si>
    <t>Software Engineering, Statistics, Communication</t>
  </si>
  <si>
    <t>Business Analysis, Python, Project Management, SQL, Software Engineering</t>
  </si>
  <si>
    <t>Data Analysis, Project Management, Cloud Computing, SQL, Software Engineering, Python</t>
  </si>
  <si>
    <t>Research, Software Engineering, Python, Data Analysis, Statistics, Communication</t>
  </si>
  <si>
    <t>Business Analysis, Cloud Computing, Python, Statistics</t>
  </si>
  <si>
    <t>Software Engineering, Python, Communication, Research, Data Analysis</t>
  </si>
  <si>
    <t>Business Analysis, Statistics, SQL, Research, Cloud Computing, Software Engineering</t>
  </si>
  <si>
    <t>Communication, Python, Project Management, Research</t>
  </si>
  <si>
    <t>Business Analysis, Research, Cloud Computing, SQL, Python</t>
  </si>
  <si>
    <t>Python, Statistics, Communication</t>
  </si>
  <si>
    <t>Data Analysis, Business Analysis, Software Engineering, Research, Cloud Computing, SQL</t>
  </si>
  <si>
    <t>Research, Software Engineering, Python, Cloud Computing, Business Analysis, Communication</t>
  </si>
  <si>
    <t>deep learning, machine learning, computer vision</t>
  </si>
  <si>
    <t>Data Analysis, Software Engineering, SQL, Cloud Computing</t>
  </si>
  <si>
    <t>Communication, Data Analysis, Research, Cloud Computing, Project Management, SQL</t>
  </si>
  <si>
    <t>Data Analysis, Python, Statistics, SQL, Research</t>
  </si>
  <si>
    <t>Communication, Python, Statistics, Project Management, Data Analysis</t>
  </si>
  <si>
    <t>Python, Communication, Business Analysis, Data Analysis, Cloud Computing, Statistics</t>
  </si>
  <si>
    <t>SQL, Project Management, Software Engineering, Business Analysis, Data Analysis, Research</t>
  </si>
  <si>
    <t>Communication, Project Management, Cloud Computing</t>
  </si>
  <si>
    <t>Software Engineering, Business Analysis, Python, Research</t>
  </si>
  <si>
    <t>Python, Data Analysis, SQL</t>
  </si>
  <si>
    <t>Software Engineering, Business Analysis, Cloud Computing, SQL, Research, Project Management</t>
  </si>
  <si>
    <t>Project Management, Statistics, Business Analysis, Python</t>
  </si>
  <si>
    <t>Cloud Computing, SQL, Business Analysis, Research</t>
  </si>
  <si>
    <t>SQL, Project Management, Software Engineering, Research, Business Analysis, Cloud Computing</t>
  </si>
  <si>
    <t>Data Analysis, Business Analysis, Cloud Computing, Statistics, Software Engineering</t>
  </si>
  <si>
    <t>Data Analysis, Communication, Statistics, Business Analysis, Python, Software Engineering</t>
  </si>
  <si>
    <t>Cloud Computing, Data Analysis, Statistics</t>
  </si>
  <si>
    <t>reinforcement learning, MLOps, computer vision, deep learning</t>
  </si>
  <si>
    <t>SQL, Software Engineering, Research, Data Analysis</t>
  </si>
  <si>
    <t>Research, Communication, Software Engineering, SQL, Statistics, Python</t>
  </si>
  <si>
    <t>Software Engineering, SQL, Project Management, Data Analysis, Communication, Cloud Computing</t>
  </si>
  <si>
    <t>Data Analysis, Project Management, Communication, Statistics</t>
  </si>
  <si>
    <t>Project Management, Communication, Software Engineering, SQL, Statistics</t>
  </si>
  <si>
    <t>Project Management, Communication, Data Analysis, Software Engineering, Research, Python</t>
  </si>
  <si>
    <t>Data Analysis, Software Engineering, Python, Communication, Cloud Computing, Research</t>
  </si>
  <si>
    <t>Statistics, Project Management, SQL, Business Analysis, Software Engineering</t>
  </si>
  <si>
    <t>Python, Research, SQL, Software Engineering</t>
  </si>
  <si>
    <t>reinforcement learning, computer vision, deep learning, MLOps</t>
  </si>
  <si>
    <t>Data Analysis, Python, Cloud Computing, Project Management, Statistics</t>
  </si>
  <si>
    <t>Research, Cloud Computing, Software Engineering, Statistics, Python, Data Analysis</t>
  </si>
  <si>
    <t>Statistics, SQL, Python, Cloud Computing, Project Management</t>
  </si>
  <si>
    <t>Software Engineering, Business Analysis, Research, Cloud Computing, SQL, Communication</t>
  </si>
  <si>
    <t>Software Engineering, Python, Statistics, Communication, Business Analysis</t>
  </si>
  <si>
    <t>Project Management, Cloud Computing, Research, Python, Communication</t>
  </si>
  <si>
    <t>SQL, Python, Research, Data Analysis, Cloud Computing, Statistics</t>
  </si>
  <si>
    <t>Communication, Statistics, Cloud Computing, SQL, Business Analysis, Research</t>
  </si>
  <si>
    <t>Research, Software Engineering, Statistics</t>
  </si>
  <si>
    <t>SQL, Data Analysis, Cloud Computing, Business Analysis, Statistics, Software Engineering</t>
  </si>
  <si>
    <t>Python, Statistics, Software Engineering</t>
  </si>
  <si>
    <t>Cloud Computing, Software Engineering, Research, Statistics, Communication</t>
  </si>
  <si>
    <t>Project Management, SQL, Python, Communication, Research, Business Analysis</t>
  </si>
  <si>
    <t>reinforcement learning, MLOps, NLP, computer vision</t>
  </si>
  <si>
    <t>Cloud Computing, Python, Statistics, Research, Software Engineering, Project Management</t>
  </si>
  <si>
    <t>Software Engineering, Business Analysis, Python, Data Analysis, Cloud Computing</t>
  </si>
  <si>
    <t>Research, Cloud Computing, Statistics, Business Analysis</t>
  </si>
  <si>
    <t>Research, Software Engineering, Communication, Statistics, Data Analysis</t>
  </si>
  <si>
    <t>Project Management, Business Analysis, Data Analysis, Research, SQL, Python</t>
  </si>
  <si>
    <t>NLP, reinforcement learning, MLOps, machine learning</t>
  </si>
  <si>
    <t>SQL, Cloud Computing, Communication, Data Analysis</t>
  </si>
  <si>
    <t>Communication, SQL, Statistics, Business Analysis, Cloud Computing</t>
  </si>
  <si>
    <t>Statistics, Python, Data Analysis, Project Management, Cloud Computing</t>
  </si>
  <si>
    <t>deep learning, machine learning, reinforcement learning, NLP</t>
  </si>
  <si>
    <t>Statistics, Software Engineering, Research, Business Analysis, Project Management, Data Analysis</t>
  </si>
  <si>
    <t>Business Analysis, Research, Statistics</t>
  </si>
  <si>
    <t>Cloud Computing, Software Engineering, SQL, Research, Python</t>
  </si>
  <si>
    <t>Data Analysis, Research, Software Engineering, Business Analysis, Cloud Computing</t>
  </si>
  <si>
    <t>Research, Python, Communication, Business Analysis, Software Engineering</t>
  </si>
  <si>
    <t>Software Engineering, Data Analysis, Cloud Computing, Research, Statistics, Business Analysis</t>
  </si>
  <si>
    <t>Software Engineering, SQL, Communication, Research, Business Analysis</t>
  </si>
  <si>
    <t>Project Management, Statistics, Software Engineering, Cloud Computing, Business Analysis</t>
  </si>
  <si>
    <t>Research, Cloud Computing, Project Management, Python, SQL</t>
  </si>
  <si>
    <t>Research, Python, Communication, Software Engineering, Statistics</t>
  </si>
  <si>
    <t>SQL, Research, Communication, Cloud Computing, Python, Data Analysis</t>
  </si>
  <si>
    <t>Research, Business Analysis, Software Engineering, Cloud Computing</t>
  </si>
  <si>
    <t>Statistics, Software Engineering, Communication, Data Analysis, Cloud Computing, SQL</t>
  </si>
  <si>
    <t>Business Analysis, Data Analysis, Project Management, Software Engineering</t>
  </si>
  <si>
    <t>Cloud Computing, Project Management, Communication, Python, SQL, Business Analysis</t>
  </si>
  <si>
    <t>SQL, Data Analysis, Project Management, Cloud Computing</t>
  </si>
  <si>
    <t>Business Analysis, Software Engineering, Python, Communication</t>
  </si>
  <si>
    <t>Statistics, Research, Python, SQL, Cloud Computing</t>
  </si>
  <si>
    <t>Cloud Computing, Research, Statistics</t>
  </si>
  <si>
    <t>computer vision, deep learning, NLP, reinforcement learning</t>
  </si>
  <si>
    <t>Project Management, Business Analysis, SQL, Data Analysis, Python</t>
  </si>
  <si>
    <t>Cloud Computing, Data Analysis, Business Analysis</t>
  </si>
  <si>
    <t>Data Analysis, Project Management, Software Engineering, Research</t>
  </si>
  <si>
    <t>SQL, Python, Software Engineering, Statistics, Cloud Computing, Communication</t>
  </si>
  <si>
    <t>Software Engineering, SQL, Business Analysis, Research, Project Management, Statistics</t>
  </si>
  <si>
    <t>SQL, Project Management, Business Analysis, Research, Software Engineering</t>
  </si>
  <si>
    <t>SQL, Software Engineering, Research, Project Management, Python</t>
  </si>
  <si>
    <t>Communication, Python, Statistics, SQL</t>
  </si>
  <si>
    <t>Python, Software Engineering, SQL</t>
  </si>
  <si>
    <t>Data Analysis, Communication, Cloud Computing, Software Engineering, Research, Project Management</t>
  </si>
  <si>
    <t>Communication, Software Engineering, Python, Business Analysis, SQL</t>
  </si>
  <si>
    <t>Communication, Software Engineering, Python, SQL, Research, Statistics</t>
  </si>
  <si>
    <t>Statistics, Software Engineering, Python, Cloud Computing, SQL</t>
  </si>
  <si>
    <t>Statistics, Project Management, Software Engineering, Python, Data Analysis, Research</t>
  </si>
  <si>
    <t>Software Engineering, SQL, Statistics, Python</t>
  </si>
  <si>
    <t>Software Engineering, SQL, Communication, Business Analysis</t>
  </si>
  <si>
    <t>SQL, Software Engineering, Python, Data Analysis, Cloud Computing, Research</t>
  </si>
  <si>
    <t>Business Analysis, Software Engineering, Communication, Project Management, Data Analysis, Statistics</t>
  </si>
  <si>
    <t>Software Engineering, Business Analysis, Statistics, SQL, Cloud Computing</t>
  </si>
  <si>
    <t>Statistics, Data Analysis, Software Engineering, Communication, Research</t>
  </si>
  <si>
    <t>Statistics, Software Engineering, Business Analysis, Data Analysis, Research, Communication</t>
  </si>
  <si>
    <t>reinforcement learning, machine learning, MLOps</t>
  </si>
  <si>
    <t>Data Analysis, Python, SQL, Project Management</t>
  </si>
  <si>
    <t>Statistics, Business Analysis, Software Engineering, Research, Project Management</t>
  </si>
  <si>
    <t>Research, Software Engineering, Cloud Computing, Communication, Statistics, Python</t>
  </si>
  <si>
    <t>Software Engineering, Communication, Data Analysis, Statistics, Business Analysis, SQL</t>
  </si>
  <si>
    <t>Cloud Computing, Business Analysis, Software Engineering, Statistics</t>
  </si>
  <si>
    <t>Project Management, Business Analysis, SQL, Research</t>
  </si>
  <si>
    <t>Communication, Project Management, Data Analysis, Business Analysis, Research, Statistics</t>
  </si>
  <si>
    <t>SQL, Business Analysis, Cloud Computing, Research, Project Management, Software Engineering</t>
  </si>
  <si>
    <t>Software Engineering, Business Analysis, Communication, Project Management, Research</t>
  </si>
  <si>
    <t>Data Analysis, Research, Project Management, Statistics, Cloud Computing</t>
  </si>
  <si>
    <t>Data Analysis, Python, Communication, Project Management</t>
  </si>
  <si>
    <t>Cloud Computing, Statistics, Research, Business Analysis, Python</t>
  </si>
  <si>
    <t>Data Analysis, Project Management, Cloud Computing, Communication, Software Engineering, Statistics</t>
  </si>
  <si>
    <t>Data Analysis, Software Engineering, Communication, Cloud Computing, Project Management</t>
  </si>
  <si>
    <t>Project Management, Data Analysis, Software Engineering</t>
  </si>
  <si>
    <t>Software Engineering, Cloud Computing, Business Analysis, Python, Data Analysis</t>
  </si>
  <si>
    <t>Statistics, Communication, Research, Cloud Computing, Data Analysis</t>
  </si>
  <si>
    <t>Business Analysis, Communication, Statistics, SQL</t>
  </si>
  <si>
    <t>Business Analysis, Software Engineering, Communication, Statistics, Project Management</t>
  </si>
  <si>
    <t>Project Management, Research, SQL, Data Analysis</t>
  </si>
  <si>
    <t>Research, SQL, Business Analysis, Software Engineering, Communication</t>
  </si>
  <si>
    <t>Project Management, Research, Business Analysis, Python</t>
  </si>
  <si>
    <t>Statistics, Data Analysis, Cloud Computing</t>
  </si>
  <si>
    <t>Statistics, Communication, Business Analysis, Software Engineering, Python, Cloud Computing</t>
  </si>
  <si>
    <t>SQL, Business Analysis, Software Engineering, Python, Data Analysis</t>
  </si>
  <si>
    <t>Software Engineering, Data Analysis, Statistics, Research</t>
  </si>
  <si>
    <t>Data Analysis, SQL, Software Engineering, Research, Python, Project Management</t>
  </si>
  <si>
    <t>Project Management, Communication, SQL, Software Engineering, Business Analysis</t>
  </si>
  <si>
    <t>Statistics, Cloud Computing, Business Analysis, Research, Software Engineering</t>
  </si>
  <si>
    <t>Python, Project Management, Cloud Computing, Statistics, SQL, Data Analysis</t>
  </si>
  <si>
    <t>Data Analysis, Research, Python, Statistics, Communication, Project Management</t>
  </si>
  <si>
    <t>Business Analysis, Communication, Python, Data Analysis, Software Engineering</t>
  </si>
  <si>
    <t>Software Engineering, Cloud Computing, Data Analysis, Python, Project Management</t>
  </si>
  <si>
    <t>Data Analysis, Python, Cloud Computing, Project Management, Research</t>
  </si>
  <si>
    <t>Research, Statistics, Project Management, Business Analysis, Communication</t>
  </si>
  <si>
    <t>Cloud Computing, Software Engineering, SQL, Python, Project Management, Communication</t>
  </si>
  <si>
    <t>MLOps, reinforcement learning, machine learning, computer vision</t>
  </si>
  <si>
    <t>SQL, Software Engineering, Business Analysis, Python, Statistics, Research</t>
  </si>
  <si>
    <t>Business Analysis, Python, Project Management, Statistics</t>
  </si>
  <si>
    <t>Statistics, SQL, Software Engineering, Python, Business Analysis, Data Analysis</t>
  </si>
  <si>
    <t>Statistics, Data Analysis, Research, Software Engineering, Cloud Computing, SQL</t>
  </si>
  <si>
    <t>Cloud Computing, Software Engineering, Python, Statistics, Research, Business Analysis</t>
  </si>
  <si>
    <t>Project Management, Data Analysis, Business Analysis, Software Engineering</t>
  </si>
  <si>
    <t>SQL, Python, Cloud Computing, Communication</t>
  </si>
  <si>
    <t>Research, Statistics, Data Analysis, SQL, Communication</t>
  </si>
  <si>
    <t>Data Analysis, Project Management, Business Analysis, SQL</t>
  </si>
  <si>
    <t>deep learning, MLOps, NLP, machine learning</t>
  </si>
  <si>
    <t>Cloud Computing, Communication, Python, Statistics, SQL</t>
  </si>
  <si>
    <t>SQL, Software Engineering, Communication, Project Management, Python, Research</t>
  </si>
  <si>
    <t>Data Analysis, Research, Project Management, Software Engineering, Statistics</t>
  </si>
  <si>
    <t>Project Management, Data Analysis, Statistics, Python, Research, Software Engineering</t>
  </si>
  <si>
    <t>deep learning, machine learning, reinforcement learning</t>
  </si>
  <si>
    <t>Statistics, Communication, Research, Python, Business Analysis</t>
  </si>
  <si>
    <t>Statistics, Business Analysis, Software Engineering, Cloud Computing</t>
  </si>
  <si>
    <t>SQL, Data Analysis, Research, Cloud Computing, Software Engineering</t>
  </si>
  <si>
    <t>Data Analysis, Research, Communication, Python, Project Management</t>
  </si>
  <si>
    <t>Communication, Research, Data Analysis, SQL, Python, Statistics</t>
  </si>
  <si>
    <t>Research, Business Analysis, Project Management, Software Engineering, Statistics, Communication</t>
  </si>
  <si>
    <t>Cloud Computing, Research, Project Management, Python, Communication, SQL</t>
  </si>
  <si>
    <t>Communication, Business Analysis, Python, Cloud Computing, Data Analysis</t>
  </si>
  <si>
    <t>Statistics, Cloud Computing, SQL, Research, Python, Data Analysis</t>
  </si>
  <si>
    <t>Communication, Software Engineering, Research, Data Analysis</t>
  </si>
  <si>
    <t>Business Analysis, Communication, Python</t>
  </si>
  <si>
    <t>Cloud Computing, Project Management, Communication, Statistics, Data Analysis</t>
  </si>
  <si>
    <t>SQL, Data Analysis, Cloud Computing, Software Engineering, Python, Research</t>
  </si>
  <si>
    <t>Cloud Computing, Research, Business Analysis, Data Analysis, Python</t>
  </si>
  <si>
    <t>Project Management, Software Engineering, Research, Data Analysis, Python, Communication</t>
  </si>
  <si>
    <t>Project Management, Data Analysis, Python, SQL, Software Engineering, Cloud Computing</t>
  </si>
  <si>
    <t>Statistics, Research, Project Management, Python, Communication</t>
  </si>
  <si>
    <t>Data Analysis, Communication, Cloud Computing, Software Engineering, Statistics, Business Analysis</t>
  </si>
  <si>
    <t>Business Analysis, Communication, Statistics, Project Management</t>
  </si>
  <si>
    <t>Python, Data Analysis, Project Management, Statistics</t>
  </si>
  <si>
    <t>Software Engineering, Python, SQL, Research</t>
  </si>
  <si>
    <t>Communication, Python, Data Analysis, Project Management, SQL, Statistics</t>
  </si>
  <si>
    <t>SQL, Statistics, Communication</t>
  </si>
  <si>
    <t>Data Analysis, Business Analysis, Python, SQL</t>
  </si>
  <si>
    <t>Statistics, Software Engineering, Python</t>
  </si>
  <si>
    <t>Research, Cloud Computing, Data Analysis, Project Management, Python, Statistics</t>
  </si>
  <si>
    <t>Project Management, Python, SQL, Communication, Data Analysis</t>
  </si>
  <si>
    <t>Project Management, Business Analysis, Python, Communication, Statistics</t>
  </si>
  <si>
    <t>Project Management, Data Analysis, Research, Business Analysis, Statistics</t>
  </si>
  <si>
    <t>SQL, Business Analysis, Python, Data Analysis, Cloud Computing</t>
  </si>
  <si>
    <t>Business Analysis, Statistics, Cloud Computing, Communication</t>
  </si>
  <si>
    <t>Cloud Computing, SQL, Project Management, Communication, Statistics, Data Analysis</t>
  </si>
  <si>
    <t>Research, SQL, Business Analysis, Python, Cloud Computing, Data Analysis</t>
  </si>
  <si>
    <t>Cloud Computing, Python, Statistics, Communication, Research, Data Analysis</t>
  </si>
  <si>
    <t>computer vision, reinforcement learning, NLP, MLOps</t>
  </si>
  <si>
    <t>Python, Research, Statistics, Cloud Computing</t>
  </si>
  <si>
    <t>Data Analysis, Statistics, Cloud Computing, Communication, Project Management</t>
  </si>
  <si>
    <t>Statistics, Communication, Software Engineering, Project Management, Python, Data Analysis</t>
  </si>
  <si>
    <t>Research, Business Analysis, Project Management, Communication, Cloud Computing, SQL</t>
  </si>
  <si>
    <t>Software Engineering, Cloud Computing, Data Analysis, Python, Statistics, SQL</t>
  </si>
  <si>
    <t>Software Engineering, Python, SQL, Communication</t>
  </si>
  <si>
    <t>Business Analysis, Project Management, SQL, Software Engineering, Python, Data Analysis</t>
  </si>
  <si>
    <t>Cloud Computing, Business Analysis, Data Analysis, SQL, Communication</t>
  </si>
  <si>
    <t>SQL, Communication, Software Engineering, Statistics</t>
  </si>
  <si>
    <t>SQL, Research, Software Engineering, Business Analysis, Communication</t>
  </si>
  <si>
    <t>Statistics, Python, Research, Project Management, Communication, Data Analysis</t>
  </si>
  <si>
    <t>MLOps, reinforcement learning, machine learning, NLP</t>
  </si>
  <si>
    <t>Data Analysis, Python, SQL, Communication</t>
  </si>
  <si>
    <t>Software Engineering, Communication, Business Analysis</t>
  </si>
  <si>
    <t>SQL, Python, Data Analysis, Communication, Project Management, Cloud Computing</t>
  </si>
  <si>
    <t>SQL, Statistics, Communication, Project Management, Cloud Computing, Business Analysis</t>
  </si>
  <si>
    <t>deep learning, reinforcement learning, computer vision, MLOps</t>
  </si>
  <si>
    <t>SQL, Research, Communication, Business Analysis, Python, Statistics</t>
  </si>
  <si>
    <t>Statistics, Project Management, Business Analysis, Communication, SQL, Research</t>
  </si>
  <si>
    <t>Research, Communication, Python, Statistics</t>
  </si>
  <si>
    <t>Communication, SQL, Software Engineering, Business Analysis, Cloud Computing</t>
  </si>
  <si>
    <t>Software Engineering, Cloud Computing, Research, Communication</t>
  </si>
  <si>
    <t>Communication, Cloud Computing, Business Analysis, SQL, Software Engineering, Research</t>
  </si>
  <si>
    <t>Business Analysis, Data Analysis, SQL, Cloud Computing, Statistics, Communication</t>
  </si>
  <si>
    <t>Statistics, SQL, Project Management, Communication, Python</t>
  </si>
  <si>
    <t>SQL, Research, Software Engineering, Data Analysis</t>
  </si>
  <si>
    <t>Cloud Computing, Python, Data Analysis, Statistics</t>
  </si>
  <si>
    <t>Communication, Statistics, Software Engineering</t>
  </si>
  <si>
    <t>Project Management, Software Engineering, Statistics, Cloud Computing, Business Analysis, Data Analysis</t>
  </si>
  <si>
    <t>Software Engineering, Research, Business Analysis</t>
  </si>
  <si>
    <t>Statistics, Cloud Computing, SQL, Python</t>
  </si>
  <si>
    <t>Python, Project Management, Data Analysis, Statistics, SQL, Cloud Computing</t>
  </si>
  <si>
    <t>Python, Research, Project Management, Data Analysis, Communication</t>
  </si>
  <si>
    <t>Project Management, SQL, Business Analysis, Software Engineering, Statistics, Research</t>
  </si>
  <si>
    <t>Python, Business Analysis, Data Analysis, Research, Software Engineering</t>
  </si>
  <si>
    <t>Communication, Software Engineering, Project Management, Cloud Computing, Research</t>
  </si>
  <si>
    <t>Cloud Computing, Project Management, Python, SQL, Statistics</t>
  </si>
  <si>
    <t>Python, Data Analysis, SQL, Project Management, Research</t>
  </si>
  <si>
    <t>Software Engineering, Python, Research, Project Management</t>
  </si>
  <si>
    <t>Communication, SQL, Data Analysis, Cloud Computing, Research</t>
  </si>
  <si>
    <t>Data Analysis, SQL, Project Management, Statistics, Python, Cloud Computing</t>
  </si>
  <si>
    <t>Project Management, Cloud Computing, Research, Communication, Python, Software Engineering</t>
  </si>
  <si>
    <t>Business Analysis, Data Analysis, Research, Software Engineering, Statistics</t>
  </si>
  <si>
    <t>Software Engineering, Communication, Statistics, Business Analysis, Project Management</t>
  </si>
  <si>
    <t>Business Analysis, Python, Statistics, SQL, Cloud Computing</t>
  </si>
  <si>
    <t>Business Analysis, Communication, Data Analysis, Cloud Computing, SQL</t>
  </si>
  <si>
    <t>Statistics, Communication, SQL, Project Management, Software Engineering, Cloud Computing</t>
  </si>
  <si>
    <t>Communication, Statistics, Project Management, Research, Data Analysis</t>
  </si>
  <si>
    <t>Software Engineering, Business Analysis, Cloud Computing, Research, Project Management</t>
  </si>
  <si>
    <t>machine learning, reinforcement learning, MLOps, NLP</t>
  </si>
  <si>
    <t>Python, Cloud Computing, Business Analysis, SQL</t>
  </si>
  <si>
    <t>machine learning, deep learning, NLP</t>
  </si>
  <si>
    <t>Research, Data Analysis, Business Analysis</t>
  </si>
  <si>
    <t>Cloud Computing, Python, Software Engineering, Data Analysis</t>
  </si>
  <si>
    <t>SQL, Data Analysis, Project Management, Business Analysis, Research, Cloud Computing</t>
  </si>
  <si>
    <t>Software Engineering, Research, Communication, Cloud Computing, Project Management</t>
  </si>
  <si>
    <t>Data Analysis, Cloud Computing, Software Engineering, Statistics, Business Analysis</t>
  </si>
  <si>
    <t>SQL, Communication, Software Engineering, Research, Project Management</t>
  </si>
  <si>
    <t>SQL, Business Analysis, Statistics, Project Management, Research</t>
  </si>
  <si>
    <t>Statistics, Data Analysis, Cloud Computing, Project Management, Communication</t>
  </si>
  <si>
    <t>Project Management, Research, Business Analysis, SQL, Software Engineering</t>
  </si>
  <si>
    <t>Business Analysis, Data Analysis, Cloud Computing, Project Management, Python</t>
  </si>
  <si>
    <t>Python, Software Engineering, Cloud Computing, Business Analysis</t>
  </si>
  <si>
    <t>Data Analysis, SQL, Project Management, Statistics</t>
  </si>
  <si>
    <t>Cloud Computing, Research, Data Analysis, Project Management, SQL</t>
  </si>
  <si>
    <t>SQL, Data Analysis, Project Management, Cloud Computing, Business Analysis, Statistics</t>
  </si>
  <si>
    <t>MLOps, reinforcement learning, NLP, computer vision</t>
  </si>
  <si>
    <t>SQL, Data Analysis, Software Engineering, Business Analysis, Cloud Computing</t>
  </si>
  <si>
    <t>SQL, Software Engineering, Communication, Research</t>
  </si>
  <si>
    <t>Communication, Data Analysis, Statistics, Python</t>
  </si>
  <si>
    <t>Research, Communication, Data Analysis, Business Analysis, Software Engineering, Statistics</t>
  </si>
  <si>
    <t>Software Engineering, Business Analysis, Cloud Computing, SQL, Project Management, Research</t>
  </si>
  <si>
    <t>Communication, Business Analysis, Software Engineering, Python</t>
  </si>
  <si>
    <t>Communication, SQL, Project Management, Data Analysis</t>
  </si>
  <si>
    <t>SQL, Project Management, Business Analysis, Statistics, Research, Software Engineering</t>
  </si>
  <si>
    <t>Cloud Computing, Project Management, Business Analysis, Communication, Statistics, Data Analysis</t>
  </si>
  <si>
    <t>Data Analysis, Research, Cloud Computing, Project Management, Statistics, Software Engineering</t>
  </si>
  <si>
    <t>Business Analysis, Data Analysis, Cloud Computing, Software Engineering, Communication</t>
  </si>
  <si>
    <t>Communication, Cloud Computing, SQL, Business Analysis, Research</t>
  </si>
  <si>
    <t>Communication, Cloud Computing, Python, Research, Data Analysis, Business Analysis</t>
  </si>
  <si>
    <t>Research, Project Management, Cloud Computing, Data Analysis, Python, Statistics</t>
  </si>
  <si>
    <t>Communication, SQL, Research, Data Analysis, Software Engineering, Business Analysis</t>
  </si>
  <si>
    <t>Project Management, Python, SQL, Business Analysis</t>
  </si>
  <si>
    <t>Software Engineering, SQL, Business Analysis, Data Analysis</t>
  </si>
  <si>
    <t>Python, Statistics, Research, Data Analysis</t>
  </si>
  <si>
    <t>Project Management, Data Analysis, Python</t>
  </si>
  <si>
    <t>Cloud Computing, Python, Research, Business Analysis, SQL</t>
  </si>
  <si>
    <t>Data Analysis, Project Management, Research, Statistics</t>
  </si>
  <si>
    <t>Project Management, Software Engineering, Business Analysis, Statistics, Cloud Computing, Python</t>
  </si>
  <si>
    <t>Statistics, Project Management, Data Analysis, Software Engineering</t>
  </si>
  <si>
    <t>Business Analysis, Python, Statistics, Software Engineering, Cloud Computing, Communication</t>
  </si>
  <si>
    <t>Python, SQL, Data Analysis, Cloud Computing, Business Analysis</t>
  </si>
  <si>
    <t>Project Management, Research, Cloud Computing, Business Analysis, Software Engineering</t>
  </si>
  <si>
    <t>Software Engineering, Data Analysis, Communication, Research</t>
  </si>
  <si>
    <t>Python, Business Analysis, Cloud Computing</t>
  </si>
  <si>
    <t>Software Engineering, Statistics, SQL, Python, Business Analysis</t>
  </si>
  <si>
    <t>Cloud Computing, Research, Statistics, Communication</t>
  </si>
  <si>
    <t>Communication, Data Analysis, Software Engineering, Python, Cloud Computing, Research</t>
  </si>
  <si>
    <t>SQL, Communication, Research</t>
  </si>
  <si>
    <t>Data Analysis, Communication, Project Management, Python, Cloud Computing</t>
  </si>
  <si>
    <t>deep learning, NLP, machine learning, computer vision</t>
  </si>
  <si>
    <t>Research, Data Analysis, Communication, Software Engineering, SQL</t>
  </si>
  <si>
    <t>Software Engineering, Data Analysis, Communication, Business Analysis</t>
  </si>
  <si>
    <t>Research, Software Engineering, Python, SQL, Cloud Computing</t>
  </si>
  <si>
    <t>Python, Data Analysis, Business Analysis, Communication, Software Engineering, Research</t>
  </si>
  <si>
    <t>Data Analysis, Business Analysis, Project Management, Communication</t>
  </si>
  <si>
    <t>Python, Project Management, Communication, Research</t>
  </si>
  <si>
    <t>SQL, Python, Research, Communication, Statistics, Data Analysis</t>
  </si>
  <si>
    <t>Project Management, Data Analysis, Business Analysis, Software Engineering, Research, SQL</t>
  </si>
  <si>
    <t>SQL, Data Analysis, Python, Project Management, Software Engineering</t>
  </si>
  <si>
    <t>Software Engineering, Business Analysis, Statistics, Research, Communication</t>
  </si>
  <si>
    <t>Software Engineering, SQL, Python, Cloud Computing, Statistics</t>
  </si>
  <si>
    <t>Business Analysis, Communication, Python, Data Analysis, Software Engineering, Project Management</t>
  </si>
  <si>
    <t>SQL, Communication, Statistics, Software Engineering</t>
  </si>
  <si>
    <t>SQL, Python, Statistics, Cloud Computing</t>
  </si>
  <si>
    <t>SQL, Business Analysis, Research</t>
  </si>
  <si>
    <t>Python, Communication, Statistics, Business Analysis, Cloud Computing</t>
  </si>
  <si>
    <t>Business Analysis, Cloud Computing, SQL, Data Analysis, Software Engineering, Project Management</t>
  </si>
  <si>
    <t>Communication, Data Analysis, Software Engineering, Project Management</t>
  </si>
  <si>
    <t>Communication, Statistics, Data Analysis, Software Engineering, Python</t>
  </si>
  <si>
    <t>Software Engineering, Python, Project Management</t>
  </si>
  <si>
    <t>Statistics, Cloud Computing, Python</t>
  </si>
  <si>
    <t>Research, Communication, SQL, Business Analysis, Cloud Computing, Project Management</t>
  </si>
  <si>
    <t>Python, Research, Communication, Business Analysis, Project Management</t>
  </si>
  <si>
    <t>Statistics, SQL, Business Analysis</t>
  </si>
  <si>
    <t>Project Management, Data Analysis, Statistics, Cloud Computing</t>
  </si>
  <si>
    <t>Python, Cloud Computing, Project Management, Data Analysis</t>
  </si>
  <si>
    <t>Communication, Statistics, SQL, Project Management, Research</t>
  </si>
  <si>
    <t>Communication, Cloud Computing, SQL, Research, Business Analysis, Project Management</t>
  </si>
  <si>
    <t>Data Analysis, Project Management, Python, SQL, Statistics</t>
  </si>
  <si>
    <t>SQL, Data Analysis, Project Management, Statistics, Cloud Computing, Research</t>
  </si>
  <si>
    <t>Statistics, Cloud Computing, Project Management, SQL</t>
  </si>
  <si>
    <t>Software Engineering, Statistics, Cloud Computing, Project Management, SQL, Communication</t>
  </si>
  <si>
    <t>Cloud Computing, Software Engineering, Python, Project Management, Statistics, Communication</t>
  </si>
  <si>
    <t>Business Analysis, Project Management, SQL, Software Engineering, Statistics</t>
  </si>
  <si>
    <t>Project Management, Cloud Computing, Research, Data Analysis</t>
  </si>
  <si>
    <t>Statistics, Business Analysis, SQL, Project Management, Communication, Python</t>
  </si>
  <si>
    <t>Python, Data Analysis, Cloud Computing, Communication</t>
  </si>
  <si>
    <t>Data Analysis, Software Engineering, Python</t>
  </si>
  <si>
    <t>Cloud Computing, Python, Communication, Software Engineering</t>
  </si>
  <si>
    <t>NLP, machine learning, deep learning, MLOps</t>
  </si>
  <si>
    <t>SQL, Project Management, Research, Data Analysis, Communication</t>
  </si>
  <si>
    <t>SQL, Data Analysis, Statistics, Communication</t>
  </si>
  <si>
    <t>computer vision, reinforcement learning, MLOps, deep learning</t>
  </si>
  <si>
    <t>Python, Project Management, Business Analysis</t>
  </si>
  <si>
    <t>Research, Python, Communication</t>
  </si>
  <si>
    <t>Software Engineering, SQL, Python, Business Analysis, Data Analysis</t>
  </si>
  <si>
    <t>Project Management, Communication, Research, Cloud Computing, SQL, Software Engineering</t>
  </si>
  <si>
    <t>Communication, Project Management, Cloud Computing, SQL, Python, Data Analysis</t>
  </si>
  <si>
    <t>Data Analysis, SQL, Software Engineering, Research, Cloud Computing</t>
  </si>
  <si>
    <t>Data Analysis, Communication, Cloud Computing, Business Analysis, Research, Software Engineering</t>
  </si>
  <si>
    <t>Software Engineering, Communication, Python, Business Analysis</t>
  </si>
  <si>
    <t>computer vision, reinforcement learning, MLOps, NLP</t>
  </si>
  <si>
    <t>Cloud Computing, Python, Project Management, Statistics</t>
  </si>
  <si>
    <t>Data Analysis, Python, Communication, Project Management, Cloud Computing</t>
  </si>
  <si>
    <t>Business Analysis, Statistics, Software Engineering, Cloud Computing, Research</t>
  </si>
  <si>
    <t>Cloud Computing, SQL, Project Management</t>
  </si>
  <si>
    <t>Project Management, Research, Data Analysis, Software Engineering, Statistics</t>
  </si>
  <si>
    <t>Cloud Computing, Software Engineering, Research</t>
  </si>
  <si>
    <t>Communication, SQL, Project Management, Software Engineering, Python</t>
  </si>
  <si>
    <t>Business Analysis, Statistics, Software Engineering, Data Analysis, Research</t>
  </si>
  <si>
    <t>Communication, Software Engineering, Cloud Computing, SQL, Statistics</t>
  </si>
  <si>
    <t>SQL, Cloud Computing, Communication, Software Engineering, Data Analysis, Business Analysis</t>
  </si>
  <si>
    <t>Data Analysis, SQL, Python, Cloud Computing, Communication, Software Engineering</t>
  </si>
  <si>
    <t>Research, Software Engineering, Data Analysis, SQL, Communication</t>
  </si>
  <si>
    <t>Business Analysis, Python, Statistics, Cloud Computing, Research, Communication</t>
  </si>
  <si>
    <t>reinforcement learning, computer vision, MLOps, machine learning</t>
  </si>
  <si>
    <t>Cloud Computing, Communication, Software Engineering, Research</t>
  </si>
  <si>
    <t>Research, Business Analysis, Data Analysis, Python, SQL, Statistics</t>
  </si>
  <si>
    <t>SQL, Python, Cloud Computing, Research, Statistics</t>
  </si>
  <si>
    <t>SQL, Data Analysis, Python, Cloud Computing</t>
  </si>
  <si>
    <t>Data Analysis, Software Engineering, Communication, Cloud Computing, Business Analysis, SQL</t>
  </si>
  <si>
    <t>Software Engineering, Business Analysis, Data Analysis, Cloud Computing, SQL</t>
  </si>
  <si>
    <t>Communication, Research, Software Engineering, Business Analysis</t>
  </si>
  <si>
    <t>SQL, Statistics, Research, Project Management, Communication, Python</t>
  </si>
  <si>
    <t>computer vision, machine learning, MLOps</t>
  </si>
  <si>
    <t>Cloud Computing, Research, Business Analysis</t>
  </si>
  <si>
    <t>Cloud Computing, Data Analysis, Project Management, Communication</t>
  </si>
  <si>
    <t>Communication, SQL, Project Management, Research, Statistics, Cloud Computing</t>
  </si>
  <si>
    <t>Research, Data Analysis, Business Analysis, Communication</t>
  </si>
  <si>
    <t>Python, Research, SQL, Statistics, Cloud Computing, Project Management</t>
  </si>
  <si>
    <t>SQL, Business Analysis, Python, Data Analysis, Research, Software Engineering</t>
  </si>
  <si>
    <t>Software Engineering, Data Analysis, Research, Communication</t>
  </si>
  <si>
    <t>SQL, Business Analysis, Communication</t>
  </si>
  <si>
    <t>Research, SQL, Communication, Cloud Computing</t>
  </si>
  <si>
    <t>Data Analysis, Research, Python</t>
  </si>
  <si>
    <t>Research, Python, Software Engineering, Communication, Statistics</t>
  </si>
  <si>
    <t>SQL, Communication, Python, Statistics</t>
  </si>
  <si>
    <t>Business Analysis, Software Engineering, Research, Communication, Python</t>
  </si>
  <si>
    <t>SQL, Data Analysis, Business Analysis, Python, Research, Statistics</t>
  </si>
  <si>
    <t>Project Management, Business Analysis, Python, Cloud Computing</t>
  </si>
  <si>
    <t>Communication, Python, Research, Statistics, Software Engineering, Cloud Computing</t>
  </si>
  <si>
    <t>Communication, SQL, Statistics, Cloud Computing</t>
  </si>
  <si>
    <t>Statistics, SQL, Data Analysis, Python</t>
  </si>
  <si>
    <t>Communication, Software Engineering, Cloud Computing, Data Analysis, SQL, Python</t>
  </si>
  <si>
    <t>Python, Project Management, Data Analysis, SQL, Communication, Statistics</t>
  </si>
  <si>
    <t>Project Management, Cloud Computing, Research, Statistics, Data Analysis, SQL</t>
  </si>
  <si>
    <t>SQL, Cloud Computing, Data Analysis, Python, Communication</t>
  </si>
  <si>
    <t>Business Analysis, Software Engineering, Communication</t>
  </si>
  <si>
    <t>SQL, Research, Cloud Computing</t>
  </si>
  <si>
    <t>Data Analysis, Project Management, Statistics, Software Engineering, Python, Cloud Computing</t>
  </si>
  <si>
    <t>Statistics, Software Engineering, Python, Research, Project Management</t>
  </si>
  <si>
    <t>deep learning, reinforcement learning, machine learning, computer vision</t>
  </si>
  <si>
    <t>Cloud Computing, Python, Communication, Project Management</t>
  </si>
  <si>
    <t>Data Analysis, Python, Project Management, Research, Cloud Computing</t>
  </si>
  <si>
    <t>Cloud Computing, Statistics, Project Management, Communication, Python</t>
  </si>
  <si>
    <t>Software Engineering, Python, Business Analysis, Communication, Project Management, Data Analysis</t>
  </si>
  <si>
    <t>Business Analysis, SQL, Python, Software Engineering, Project Management</t>
  </si>
  <si>
    <t>Communication, Statistics, Project Management, Python</t>
  </si>
  <si>
    <t>Communication, Software Engineering, SQL, Project Management</t>
  </si>
  <si>
    <t>Cloud Computing, Research, Project Management, Communication, Data Analysis, Business Analysis</t>
  </si>
  <si>
    <t>Data Analysis, Statistics, Communication, Research, Business Analysis</t>
  </si>
  <si>
    <t>Communication, Software Engineering, SQL, Business Analysis, Cloud Computing, Research</t>
  </si>
  <si>
    <t>SQL, Research, Python, Cloud Computing</t>
  </si>
  <si>
    <t>Data Analysis, Communication, SQL, Software Engineering, Business Analysis, Research</t>
  </si>
  <si>
    <t>SQL, Communication, Business Analysis</t>
  </si>
  <si>
    <t>Data Analysis, Research, Communication, Software Engineering, Cloud Computing</t>
  </si>
  <si>
    <t>SQL, Statistics, Data Analysis, Cloud Computing, Software Engineering</t>
  </si>
  <si>
    <t>Statistics, Python, Cloud Computing, Research</t>
  </si>
  <si>
    <t>Statistics, Python, Communication, Cloud Computing, Project Management, Research</t>
  </si>
  <si>
    <t>Research, SQL, Software Engineering, Statistics, Cloud Computing, Data Analysis</t>
  </si>
  <si>
    <t>Research, Software Engineering, Python, Data Analysis, Business Analysis</t>
  </si>
  <si>
    <t>Cloud Computing, Research, Business Analysis, SQL, Communication, Project Management</t>
  </si>
  <si>
    <t>Statistics, SQL, Research, Python, Communication, Software Engineering</t>
  </si>
  <si>
    <t>Software Engineering, Communication, Research</t>
  </si>
  <si>
    <t>Cloud Computing, Python, SQL, Data Analysis</t>
  </si>
  <si>
    <t>Data Analysis, Cloud Computing, Business Analysis, Communication</t>
  </si>
  <si>
    <t>Project Management, Data Analysis, Communication</t>
  </si>
  <si>
    <t>SQL, Statistics, Software Engineering, Cloud Computing, Research</t>
  </si>
  <si>
    <t>SQL, Cloud Computing, Software Engineering, Project Management</t>
  </si>
  <si>
    <t>Statistics, Business Analysis, Research, Software Engineering, Project Management</t>
  </si>
  <si>
    <t>Statistics, Python, Business Analysis, Data Analysis, Software Engineering, Project Management</t>
  </si>
  <si>
    <t>Business Analysis, Research, Data Analysis, Cloud Computing, Project Management, SQL</t>
  </si>
  <si>
    <t>Statistics, Cloud Computing, Data Analysis, SQL, Software Engineering, Project Management</t>
  </si>
  <si>
    <t>Data Analysis, Cloud Computing, Communication, Statistics, Business Analysis, Python</t>
  </si>
  <si>
    <t>Statistics, Research, Project Management, SQL</t>
  </si>
  <si>
    <t>Statistics, Cloud Computing, SQL, Business Analysis, Research</t>
  </si>
  <si>
    <t>Statistics, Data Analysis, Project Management, Business Analysis, Python, Research</t>
  </si>
  <si>
    <t>Cloud Computing, Data Analysis, Statistics, Project Management</t>
  </si>
  <si>
    <t>Project Management, Python, Data Analysis, Research, Statistics, Cloud Computing</t>
  </si>
  <si>
    <t>Data Analysis, Software Engineering, Business Analysis</t>
  </si>
  <si>
    <t>Statistics, Business Analysis, Research</t>
  </si>
  <si>
    <t>Statistics, Data Analysis, Cloud Computing, Python, Project Management, Communication</t>
  </si>
  <si>
    <t>Communication, Software Engineering, Research, SQL, Business Analysis, Project Management</t>
  </si>
  <si>
    <t>Communication, Data Analysis, Business Analysis, Python</t>
  </si>
  <si>
    <t>Statistics, Business Analysis, Data Analysis, Python, Software Engineering</t>
  </si>
  <si>
    <t>Communication, Python, SQL, Statistics, Project Management</t>
  </si>
  <si>
    <t>Python, Communication, Cloud Computing, Software Engineering, Data Analysis, Research</t>
  </si>
  <si>
    <t>Data Analysis, Business Analysis, Research, Cloud Computing</t>
  </si>
  <si>
    <t>Project Management, Cloud Computing, Software Engineering, SQL, Python, Business Analysis</t>
  </si>
  <si>
    <t>Communication, Software Engineering, Cloud Computing, Python, SQL</t>
  </si>
  <si>
    <t>SQL, Communication, Project Management, Software Engineering, Business Analysis, Research</t>
  </si>
  <si>
    <t>SQL, Cloud Computing, Business Analysis, Data Analysis</t>
  </si>
  <si>
    <t>Communication, Statistics, Software Engineering, Project Management, Business Analysis, SQL</t>
  </si>
  <si>
    <t>machine learning, NLP, deep learning</t>
  </si>
  <si>
    <t>Software Engineering, Research, Communication, Python, SQL</t>
  </si>
  <si>
    <t>SQL, Python, Communication, Software Engineering, Statistics, Business Analysis</t>
  </si>
  <si>
    <t>Business Analysis, Software Engineering, Communication, Research</t>
  </si>
  <si>
    <t>Project Management, Data Analysis, Research, Communication, Python</t>
  </si>
  <si>
    <t>Data Analysis, Research, Communication, Business Analysis, Python</t>
  </si>
  <si>
    <t>Statistics, Business Analysis, Data Analysis, Research, SQL, Software Engineering</t>
  </si>
  <si>
    <t>Data Analysis, Communication, Project Management, Cloud Computing, Business Analysis</t>
  </si>
  <si>
    <t>Cloud Computing, Data Analysis, Research, Python, Project Management, Software Engineering</t>
  </si>
  <si>
    <t>Software Engineering, Python, Communication</t>
  </si>
  <si>
    <t>Cloud Computing, Business Analysis, Project Management, Data Analysis, Research</t>
  </si>
  <si>
    <t>Cloud Computing, Python, Data Analysis, SQL, Research</t>
  </si>
  <si>
    <t>Python, SQL, Cloud Computing, Statistics</t>
  </si>
  <si>
    <t>Cloud Computing, SQL, Business Analysis, Communication, Statistics</t>
  </si>
  <si>
    <t>Data Analysis, Software Engineering, Communication, Python, Project Management, Research</t>
  </si>
  <si>
    <t>Project Management, Python, Business Analysis, Data Analysis, Research, Statistics</t>
  </si>
  <si>
    <t>Cloud Computing, Research, Python, Project Management, SQL, Software Engineering</t>
  </si>
  <si>
    <t>Software Engineering, Communication, Data Analysis, SQL</t>
  </si>
  <si>
    <t>Data Analysis, Cloud Computing, Communication</t>
  </si>
  <si>
    <t>Python, Statistics, Business Analysis, Project Management</t>
  </si>
  <si>
    <t>Communication, Python, Business Analysis, Research, Data Analysis, SQL</t>
  </si>
  <si>
    <t>Communication, Data Analysis, Project Management, Python, Software Engineering</t>
  </si>
  <si>
    <t>Software Engineering, Data Analysis, Research, Project Management</t>
  </si>
  <si>
    <t>SQL, Statistics, Business Analysis, Research, Software Engineering, Data Analysis</t>
  </si>
  <si>
    <t>Python, Communication, Statistics, Data Analysis</t>
  </si>
  <si>
    <t>Cloud Computing, Research, Communication, Python</t>
  </si>
  <si>
    <t>Project Management, Data Analysis, Python, SQL</t>
  </si>
  <si>
    <t>Python, Cloud Computing, Statistics, Data Analysis</t>
  </si>
  <si>
    <t>SQL, Software Engineering, Statistics, Python, Research</t>
  </si>
  <si>
    <t>Statistics, Software Engineering, Python, Data Analysis, Cloud Computing, Business Analysis</t>
  </si>
  <si>
    <t>Statistics, Project Management, Python, Software Engineering, Cloud Computing, SQL</t>
  </si>
  <si>
    <t>Data Analysis, Statistics, Research, Software Engineering, SQL</t>
  </si>
  <si>
    <t>Cloud Computing, Statistics, Software Engineering, Research, Python</t>
  </si>
  <si>
    <t>Business Analysis, Cloud Computing, SQL, Software Engineering</t>
  </si>
  <si>
    <t>Software Engineering, Python, Communication, Cloud Computing, Project Management</t>
  </si>
  <si>
    <t>Communication, Data Analysis, Project Management, Research, Python</t>
  </si>
  <si>
    <t>Project Management, Data Analysis, Communication, Cloud Computing, Software Engineering, Statistics</t>
  </si>
  <si>
    <t>Business Analysis, Communication, Statistics, Project Management, SQL</t>
  </si>
  <si>
    <t>SQL, Cloud Computing, Statistics, Python</t>
  </si>
  <si>
    <t>Project Management, Data Analysis, Research, Statistics, Communication</t>
  </si>
  <si>
    <t>Statistics, Project Management, Research, Software Engineering</t>
  </si>
  <si>
    <t>Statistics, Research, Business Analysis, SQL</t>
  </si>
  <si>
    <t>Data Analysis, Software Engineering, Python, Project Management, Statistics</t>
  </si>
  <si>
    <t>Statistics, Python, Cloud Computing, Research, Business Analysis</t>
  </si>
  <si>
    <t>Cloud Computing, Research, Python, Software Engineering, Statistics</t>
  </si>
  <si>
    <t>Python, Statistics, Data Analysis</t>
  </si>
  <si>
    <t>Statistics, Cloud Computing, Research, Python</t>
  </si>
  <si>
    <t>Data Analysis, Business Analysis, Research, SQL, Cloud Computing, Software Engineering</t>
  </si>
  <si>
    <t>Statistics, Business Analysis, Communication, Project Management, Data Analysis, Cloud Computing</t>
  </si>
  <si>
    <t>Data Analysis, Business Analysis, Python, Project Management, Software Engineering, Cloud Computing</t>
  </si>
  <si>
    <t>Data Analysis, Software Engineering, Business Analysis, Communication, Python, Statistics</t>
  </si>
  <si>
    <t>Software Engineering, Python, Communication, Cloud Computing, Data Analysis, Research</t>
  </si>
  <si>
    <t>Software Engineering, Python, Data Analysis, Project Management</t>
  </si>
  <si>
    <t>Software Engineering, Communication, Statistics, SQL</t>
  </si>
  <si>
    <t>Software Engineering, SQL, Cloud Computing, Business Analysis, Communication</t>
  </si>
  <si>
    <t>Cloud Computing, Data Analysis, SQL, Business Analysis, Software Engineering</t>
  </si>
  <si>
    <t>NLP, computer vision, MLOps, reinforcement learning</t>
  </si>
  <si>
    <t>Python, Communication, Data Analysis, Research</t>
  </si>
  <si>
    <t>Python, Project Management, Communication</t>
  </si>
  <si>
    <t>Python, Project Management, SQL, Business Analysis</t>
  </si>
  <si>
    <t>MLOps, computer vision, machine learning, reinforcement learning</t>
  </si>
  <si>
    <t>Statistics, Data Analysis, Business Analysis, Research</t>
  </si>
  <si>
    <t>Software Engineering, SQL, Data Analysis, Research, Communication</t>
  </si>
  <si>
    <t>Python, Statistics, Data Analysis, Cloud Computing, Software Engineering</t>
  </si>
  <si>
    <t>SQL, Cloud Computing, Data Analysis, Python, Software Engineering</t>
  </si>
  <si>
    <t>SQL, Research, Statistics, Project Management</t>
  </si>
  <si>
    <t>Project Management, Python, Cloud Computing</t>
  </si>
  <si>
    <t>Project Management, Cloud Computing, Data Analysis, SQL</t>
  </si>
  <si>
    <t>SQL, Software Engineering, Communication, Business Analysis, Python, Research</t>
  </si>
  <si>
    <t>Statistics, Software Engineering, Communication, Business Analysis, Data Analysis, SQL</t>
  </si>
  <si>
    <t>Cloud Computing, Software Engineering, Communication, Research, Business Analysis, Statistics</t>
  </si>
  <si>
    <t>Statistics, Python, Cloud Computing, Project Management, SQL</t>
  </si>
  <si>
    <t>Cloud Computing, SQL, Project Management, Data Analysis, Research, Python</t>
  </si>
  <si>
    <t>Project Management, Research, Data Analysis, Software Engineering, Communication, Cloud Computing</t>
  </si>
  <si>
    <t>Cloud Computing, Data Analysis, Python, Business Analysis, Research, Software Engineering</t>
  </si>
  <si>
    <t>Research, Python, Cloud Computing, Project Management</t>
  </si>
  <si>
    <t>SQL, Data Analysis, Project Management, Research, Software Engineering, Python</t>
  </si>
  <si>
    <t>Project Management, Research, Software Engineering, Cloud Computing</t>
  </si>
  <si>
    <t>Cloud Computing, SQL, Python, Statistics, Business Analysis, Research</t>
  </si>
  <si>
    <t>Communication, Business Analysis, Python, Data Analysis</t>
  </si>
  <si>
    <t>Research, Cloud Computing, Communication, Data Analysis, Business Analysis</t>
  </si>
  <si>
    <t>Business Analysis, SQL, Software Engineering</t>
  </si>
  <si>
    <t>Project Management, Cloud Computing, Statistics, Research, Business Analysis, Software Engineering</t>
  </si>
  <si>
    <t>Statistics, Communication, Research, Project Management, Python, Data Analysis</t>
  </si>
  <si>
    <t>Statistics, Project Management, Cloud Computing, Data Analysis, SQL</t>
  </si>
  <si>
    <t>Communication, Cloud Computing, Software Engineering, Business Analysis</t>
  </si>
  <si>
    <t>Communication, Software Engineering, Research</t>
  </si>
  <si>
    <t>Data Analysis, Project Management, Business Analysis, Statistics, Python, Research</t>
  </si>
  <si>
    <t>Python, Software Engineering, Statistics, Research</t>
  </si>
  <si>
    <t>Statistics, Project Management, Communication, Business Analysis</t>
  </si>
  <si>
    <t>Business Analysis, Project Management, SQL, Python</t>
  </si>
  <si>
    <t>Cloud Computing, Python, Statistics, Research</t>
  </si>
  <si>
    <t>Python, Communication, Data Analysis, Software Engineering, Research, Cloud Computing</t>
  </si>
  <si>
    <t>Cloud Computing, SQL, Python, Data Analysis</t>
  </si>
  <si>
    <t>Business Analysis, Project Management, Communication, SQL, Software Engineering</t>
  </si>
  <si>
    <t>Statistics, Software Engineering, Cloud Computing, Research</t>
  </si>
  <si>
    <t>Cloud Computing, Business Analysis, Software Engineering, Python, Data Analysis, Project Management</t>
  </si>
  <si>
    <t>Python, Statistics, Cloud Computing, SQL, Business Analysis, Research</t>
  </si>
  <si>
    <t>Communication, Cloud Computing, Project Management, Data Analysis</t>
  </si>
  <si>
    <t>Research, SQL, Python</t>
  </si>
  <si>
    <t>Statistics, Cloud Computing, Communication, Project Management, Software Engineering</t>
  </si>
  <si>
    <t>Data Analysis, SQL, Business Analysis, Software Engineering</t>
  </si>
  <si>
    <t>SQL, Communication, Data Analysis, Python</t>
  </si>
  <si>
    <t>Research, SQL, Cloud Computing, Data Analysis, Communication</t>
  </si>
  <si>
    <t>Project Management, SQL, Data Analysis, Cloud Computing, Python</t>
  </si>
  <si>
    <t>Data Analysis, Business Analysis, Cloud Computing, Python, Project Management</t>
  </si>
  <si>
    <t>Data Analysis, Python, Software Engineering, Research, SQL, Project Management</t>
  </si>
  <si>
    <t>Data Analysis, Python, Cloud Computing, Research, SQL, Project Management</t>
  </si>
  <si>
    <t>Statistics, Project Management, Cloud Computing, Data Analysis, Business Analysis</t>
  </si>
  <si>
    <t>Communication, Research, Python, Business Analysis, Software Engineering, SQL</t>
  </si>
  <si>
    <t>SQL, Research, Business Analysis, Project Management, Statistics, Software Engineering</t>
  </si>
  <si>
    <t>Data Analysis, Project Management, Software Engineering, Communication, SQL, Business Analysis</t>
  </si>
  <si>
    <t>Python, Communication, Software Engineering, SQL, Project Management</t>
  </si>
  <si>
    <t>SQL, Statistics, Software Engineering, Communication, Data Analysis</t>
  </si>
  <si>
    <t>Python, Communication, Software Engineering, Project Management, Statistics, Data Analysis</t>
  </si>
  <si>
    <t>Project Management, Data Analysis, Communication, Statistics, Software Engineering</t>
  </si>
  <si>
    <t>Data Analysis, SQL, Statistics, Python, Cloud Computing, Research</t>
  </si>
  <si>
    <t>Research, SQL, Software Engineering, Project Management</t>
  </si>
  <si>
    <t>Cloud Computing, Research, Software Engineering, Project Management</t>
  </si>
  <si>
    <t>Research, Software Engineering, Python, Data Analysis</t>
  </si>
  <si>
    <t>Communication, Data Analysis, SQL</t>
  </si>
  <si>
    <t>Project Management, Business Analysis, SQL, Statistics, Python</t>
  </si>
  <si>
    <t>Project Management, Python, Data Analysis, Communication, Cloud Computing</t>
  </si>
  <si>
    <t>Cloud Computing, Communication, Statistics, Project Management, Software Engineering, SQL</t>
  </si>
  <si>
    <t>Software Engineering, SQL, Business Analysis, Statistics, Cloud Computing</t>
  </si>
  <si>
    <t>Communication, Statistics, SQL, Cloud Computing, Research, Project Management</t>
  </si>
  <si>
    <t>Python, Communication, Software Engineering, Data Analysis, Cloud Computing, Research</t>
  </si>
  <si>
    <t>SQL, Cloud Computing, Data Analysis, Communication, Project Management</t>
  </si>
  <si>
    <t>Business Analysis, Communication, Project Management, Software Engineering, Python</t>
  </si>
  <si>
    <t>Software Engineering, Business Analysis, Research, Data Analysis, Statistics</t>
  </si>
  <si>
    <t>Cloud Computing, Communication, Research, Python</t>
  </si>
  <si>
    <t>deep learning, computer vision, MLOps, NLP</t>
  </si>
  <si>
    <t>Project Management, Software Engineering, Communication, Python, Cloud Computing, Research</t>
  </si>
  <si>
    <t>Cloud Computing, Python, Project Management, Data Analysis, Statistics, SQL</t>
  </si>
  <si>
    <t>Project Management, Data Analysis, Communication, Python, Business Analysis, SQL</t>
  </si>
  <si>
    <t>Cloud Computing, Software Engineering, Data Analysis, Project Management, SQL</t>
  </si>
  <si>
    <t>Python, SQL, Statistics, Research, Software Engineering, Cloud Computing</t>
  </si>
  <si>
    <t>Research, Python, Software Engineering, Business Analysis, SQL</t>
  </si>
  <si>
    <t>SQL, Cloud Computing, Python, Data Analysis, Project Management</t>
  </si>
  <si>
    <t>Research, Software Engineering, Data Analysis</t>
  </si>
  <si>
    <t>Statistics, Project Management, Software Engineering, Data Analysis, Research, Communication</t>
  </si>
  <si>
    <t>Project Management, Python, Cloud Computing, Communication</t>
  </si>
  <si>
    <t>Communication, Research, Cloud Computing, Software Engineering</t>
  </si>
  <si>
    <t>Software Engineering, Business Analysis, SQL, Data Analysis, Python, Cloud Computing</t>
  </si>
  <si>
    <t>Research, Project Management, Python, Data Analysis, Cloud Computing</t>
  </si>
  <si>
    <t>Software Engineering, Communication, Python, Statistics</t>
  </si>
  <si>
    <t>SQL, Software Engineering, Python, Cloud Computing, Business Analysis, Data Analysis</t>
  </si>
  <si>
    <t>Software Engineering, Business Analysis, Data Analysis, SQL</t>
  </si>
  <si>
    <t>Communication, Project Management, Business Analysis, Software Engineering, SQL, Data Analysis</t>
  </si>
  <si>
    <t>Software Engineering, Communication, Statistics, Cloud Computing</t>
  </si>
  <si>
    <t>Data Analysis, Business Analysis, Project Management, Research, Software Engineering</t>
  </si>
  <si>
    <t>Python, Business Analysis, Statistics</t>
  </si>
  <si>
    <t>Software Engineering, Communication, Cloud Computing</t>
  </si>
  <si>
    <t>Data Analysis, SQL, Research, Python</t>
  </si>
  <si>
    <t>Statistics, Software Engineering, Python, Data Analysis, SQL, Communication</t>
  </si>
  <si>
    <t>Project Management, Communication, Statistics, Data Analysis, SQL</t>
  </si>
  <si>
    <t>Cloud Computing, SQL, Data Analysis, Software Engineering</t>
  </si>
  <si>
    <t>Communication, Data Analysis, Statistics</t>
  </si>
  <si>
    <t>computer vision, NLP, MLOps, machine learning</t>
  </si>
  <si>
    <t>Python, Software Engineering, Communication, Project Management, Business Analysis, Research</t>
  </si>
  <si>
    <t>Cloud Computing, Data Analysis, Communication</t>
  </si>
  <si>
    <t>Python, Research, Data Analysis, Business Analysis</t>
  </si>
  <si>
    <t>Data Analysis, Statistics, SQL, Research, Software Engineering, Project Management</t>
  </si>
  <si>
    <t>Research, Communication, Software Engineering, Business Analysis</t>
  </si>
  <si>
    <t>Business Analysis, Research, Project Management, Statistics, Python</t>
  </si>
  <si>
    <t>Data Analysis, Communication, Business Analysis, Cloud Computing, Statistics, Software Engineering</t>
  </si>
  <si>
    <t>Project Management, Business Analysis, Cloud Computing, SQL, Communication</t>
  </si>
  <si>
    <t>Python, Research, Statistics, Project Management, Business Analysis, Data Analysis</t>
  </si>
  <si>
    <t>Statistics, Software Engineering, Business Analysis, Data Analysis</t>
  </si>
  <si>
    <t>Communication, Statistics, SQL, Cloud Computing, Research, Data Analysis</t>
  </si>
  <si>
    <t>Business Analysis, Project Management, Python, Communication, Software Engineering, Statistics</t>
  </si>
  <si>
    <t>SQL, Cloud Computing, Python, Research, Statistics</t>
  </si>
  <si>
    <t>Software Engineering, SQL, Python, Business Analysis</t>
  </si>
  <si>
    <t>Statistics, Communication, Cloud Computing, Project Management, Business Analysis, Python</t>
  </si>
  <si>
    <t>Python, Software Engineering, Business Analysis, Cloud Computing, Research</t>
  </si>
  <si>
    <t>SQL, Software Engineering, Business Analysis, Research, Data Analysis, Python</t>
  </si>
  <si>
    <t>Statistics, Communication, Project Management, Software Engineering, Data Analysis</t>
  </si>
  <si>
    <t>Research, SQL, Communication, Statistics, Software Engineering</t>
  </si>
  <si>
    <t>Python, Statistics, Cloud Computing, Business Analysis</t>
  </si>
  <si>
    <t>Data Analysis, Business Analysis, Statistics, SQL, Python</t>
  </si>
  <si>
    <t>Project Management, Cloud Computing, Research, Business Analysis, Python</t>
  </si>
  <si>
    <t>Data Analysis, Communication, Python, SQL, Project Management, Business Analysis</t>
  </si>
  <si>
    <t>Python, Communication, Project Management, Software Engineering, Statistics</t>
  </si>
  <si>
    <t>Cloud Computing, Business Analysis, Research, Communication</t>
  </si>
  <si>
    <t>Data Analysis, Software Engineering, Business Analysis, Cloud Computing, Project Management, Python</t>
  </si>
  <si>
    <t>Research, Python, Cloud Computing, Data Analysis, SQL</t>
  </si>
  <si>
    <t>Research, SQL, Cloud Computing, Business Analysis, Communication, Software Engineering</t>
  </si>
  <si>
    <t>Communication, Research, Software Engineering, Python</t>
  </si>
  <si>
    <t>Statistics, Business Analysis, Data Analysis, Project Management, Research, SQL</t>
  </si>
  <si>
    <t>Python, Software Engineering, Business Analysis</t>
  </si>
  <si>
    <t>Cloud Computing, Business Analysis, Software Engineering</t>
  </si>
  <si>
    <t>Project Management, Cloud Computing, Research, Statistics, Business Analysis, Software Engineering</t>
  </si>
  <si>
    <t>Cloud Computing, Python, Business Analysis, Communication, SQL, Statistics</t>
  </si>
  <si>
    <t>Project Management, Statistics, Python, Communication, Cloud Computing</t>
  </si>
  <si>
    <t>reinforcement learning, computer vision, deep learning, NLP</t>
  </si>
  <si>
    <t>Project Management, Python, Business Analysis, Software Engineering, Research, Communication</t>
  </si>
  <si>
    <t>Data Analysis, SQL, Python, Project Management, Cloud Computing, Software Engineering</t>
  </si>
  <si>
    <t>Communication, Research, Cloud Computing, Project Management</t>
  </si>
  <si>
    <t>Communication, Statistics, Data Analysis, Python</t>
  </si>
  <si>
    <t>Software Engineering, Python, Research, Data Analysis, Communication, Cloud Computing</t>
  </si>
  <si>
    <t>SQL, Business Analysis, Statistics, Data Analysis</t>
  </si>
  <si>
    <t>Python, Data Analysis, Statistics, Cloud Computing, Software Engineering</t>
  </si>
  <si>
    <t>Python, Project Management, Software Engineering, SQL, Communication, Cloud Computing</t>
  </si>
  <si>
    <t>Communication, Cloud Computing, Data Analysis, Python</t>
  </si>
  <si>
    <t>Research, Business Analysis, Data Analysis, SQL, Project Management, Statistics</t>
  </si>
  <si>
    <t>Communication, Research, Statistics, Python, Project Management</t>
  </si>
  <si>
    <t>Python, Data Analysis, Business Analysis, Software Engineering, Statistics, Project Management</t>
  </si>
  <si>
    <t>Communication, Software Engineering, Cloud Computing, Business Analysis</t>
  </si>
  <si>
    <t>Data Analysis, Cloud Computing, Business Analysis, Software Engineering, Research</t>
  </si>
  <si>
    <t>Statistics, Data Analysis, Business Analysis, SQL, Communication</t>
  </si>
  <si>
    <t>Communication, SQL, Project Management, Statistics, Data Analysis</t>
  </si>
  <si>
    <t>Statistics, Software Engineering, Python, Communication</t>
  </si>
  <si>
    <t>SQL, Python, Data Analysis</t>
  </si>
  <si>
    <t>Business Analysis, Python, Statistics, SQL, Communication, Research</t>
  </si>
  <si>
    <t>Statistics, Research, Cloud Computing, Project Management, Data Analysis</t>
  </si>
  <si>
    <t>Python, Data Analysis, Software Engineering, Communication</t>
  </si>
  <si>
    <t>Project Management, Research, Data Analysis, Python</t>
  </si>
  <si>
    <t>Statistics, Python, Data Analysis, Communication</t>
  </si>
  <si>
    <t>SQL, Software Engineering, Cloud Computing, Statistics, Data Analysis</t>
  </si>
  <si>
    <t>Cloud Computing, Data Analysis, Research, Business Analysis, SQL, Python</t>
  </si>
  <si>
    <t>Business Analysis, Communication, Software Engineering, SQL, Research</t>
  </si>
  <si>
    <t>Software Engineering, Project Management, Python, Research, Statistics, SQL</t>
  </si>
  <si>
    <t>Research, Business Analysis, Communication, SQL, Cloud Computing</t>
  </si>
  <si>
    <t>Python, SQL, Research, Cloud Computing, Communication, Statistics</t>
  </si>
  <si>
    <t>Communication, Cloud Computing, Project Management, Research</t>
  </si>
  <si>
    <t>Communication, Project Management, Software Engineering, Python, Business Analysis, Data Analysis</t>
  </si>
  <si>
    <t>Software Engineering, Python, Communication, Statistics, Business Analysis, Project Management</t>
  </si>
  <si>
    <t>SQL, Statistics, Data Analysis, Cloud Computing</t>
  </si>
  <si>
    <t>Research, Communication, Business Analysis, Project Management</t>
  </si>
  <si>
    <t>Project Management, Software Engineering, Statistics, Data Analysis</t>
  </si>
  <si>
    <t>Software Engineering, Data Analysis, Python, Statistics, Project Management</t>
  </si>
  <si>
    <t>Python, Research, Communication, Data Analysis, Statistics, Software Engineering</t>
  </si>
  <si>
    <t>Project Management, Python, Software Engineering, Communication</t>
  </si>
  <si>
    <t>Business Analysis, Python, SQL, Software Engineering, Data Analysis</t>
  </si>
  <si>
    <t>Software Engineering, Python, Business Analysis</t>
  </si>
  <si>
    <t>Data Analysis, Research, Cloud Computing, Project Management, Business Analysis, Communication</t>
  </si>
  <si>
    <t>SQL, Software Engineering, Data Analysis, Python, Communication, Business Analysis</t>
  </si>
  <si>
    <t>Project Management, Business Analysis, Software Engineering</t>
  </si>
  <si>
    <t>Research, Cloud Computing, SQL, Python, Software Engineering</t>
  </si>
  <si>
    <t>Python, Data Analysis, Software Engineering, Statistics</t>
  </si>
  <si>
    <t>SQL, Statistics, Project Management, Cloud Computing, Business Analysis, Python</t>
  </si>
  <si>
    <t>SQL, Communication, Data Analysis, Research, Business Analysis, Statistics</t>
  </si>
  <si>
    <t>Cloud Computing, Communication, Python, Data Analysis</t>
  </si>
  <si>
    <t>Research, SQL, Communication, Business Analysis</t>
  </si>
  <si>
    <t>Business Analysis, Software Engineering, Project Management, SQL, Statistics</t>
  </si>
  <si>
    <t>Communication, Project Management, Data Analysis, Python, Software Engineering</t>
  </si>
  <si>
    <t>Data Analysis, Python, Business Analysis, Project Management</t>
  </si>
  <si>
    <t>Project Management, Statistics, Python, Business Analysis, Research</t>
  </si>
  <si>
    <t>Python, Data Analysis, Cloud Computing, Project Management, SQL, Software Engineering</t>
  </si>
  <si>
    <t>Research, Communication, Cloud Computing, SQL, Data Analysis</t>
  </si>
  <si>
    <t>Business Analysis, Cloud Computing, Python, Communication</t>
  </si>
  <si>
    <t>Software Engineering, SQL, Project Management, Communication</t>
  </si>
  <si>
    <t>Communication, Business Analysis, Data Analysis, Cloud Computing, SQL</t>
  </si>
  <si>
    <t>Project Management, SQL, Software Engineering, Cloud Computing</t>
  </si>
  <si>
    <t>Project Management, Data Analysis, Software Engineering, Cloud Computing, Communication</t>
  </si>
  <si>
    <t>Business Analysis, Cloud Computing, Software Engineering, Project Management, Python</t>
  </si>
  <si>
    <t>Data Analysis, Software Engineering, Research, Communication, SQL, Business Analysis</t>
  </si>
  <si>
    <t>Data Analysis, Cloud Computing, Software Engineering, Communication, Research</t>
  </si>
  <si>
    <t>Research, Python, Project Management, SQL, Cloud Computing</t>
  </si>
  <si>
    <t>Data Analysis, Business Analysis, SQL, Cloud Computing</t>
  </si>
  <si>
    <t>Data Analysis, Statistics, Business Analysis, SQL</t>
  </si>
  <si>
    <t>Software Engineering, Communication, Research, Statistics, Project Management, Business Analysis</t>
  </si>
  <si>
    <t>Project Management, SQL, Python, Communication</t>
  </si>
  <si>
    <t>Python, Data Analysis, Research, Software Engineering</t>
  </si>
  <si>
    <t>Project Management, Research, Software Engineering, Python</t>
  </si>
  <si>
    <t>Project Management, Communication, Business Analysis, SQL, Software Engineering, Data Analysis</t>
  </si>
  <si>
    <t>SQL, Business Analysis, Data Analysis, Cloud Computing</t>
  </si>
  <si>
    <t>Software Engineering, SQL, Cloud Computing, Business Analysis</t>
  </si>
  <si>
    <t>Business Analysis, Research, SQL, Software Engineering</t>
  </si>
  <si>
    <t>Cloud Computing, Business Analysis, Communication, Python, Data Analysis, Project Management</t>
  </si>
  <si>
    <t>Python, Cloud Computing, Research, Statistics, Communication, Data Analysis</t>
  </si>
  <si>
    <t>Cloud Computing, Research, Software Engineering, Python, Business Analysis, SQL</t>
  </si>
  <si>
    <t>Research, SQL, Business Analysis, Python, Statistics</t>
  </si>
  <si>
    <t>Business Analysis, SQL, Communication</t>
  </si>
  <si>
    <t>Python, Software Engineering, SQL, Cloud Computing</t>
  </si>
  <si>
    <t>Business Analysis, Python, Project Management, Data Analysis</t>
  </si>
  <si>
    <t>Statistics, Python, Software Engineering, Communication, SQL, Business Analysis</t>
  </si>
  <si>
    <t>Software Engineering, Statistics, SQL, Project Management, Python</t>
  </si>
  <si>
    <t>Cloud Computing, Research, Python, Statistics, Project Management</t>
  </si>
  <si>
    <t>Project Management, SQL, Research, Statistics, Business Analysis, Cloud Computing</t>
  </si>
  <si>
    <t>Python, Communication, Research, Project Management</t>
  </si>
  <si>
    <t>Statistics, Business Analysis, Project Management, Cloud Computing, Research</t>
  </si>
  <si>
    <t>Data Analysis, Cloud Computing, Software Engineering, Statistics, Business Analysis, Research</t>
  </si>
  <si>
    <t>Research, Project Management, Data Analysis, Business Analysis</t>
  </si>
  <si>
    <t>Statistics, Business Analysis, Software Engineering, Communication, SQL</t>
  </si>
  <si>
    <t>Python, Business Analysis, Cloud Computing, Software Engineering, Project Management, Data Analysis</t>
  </si>
  <si>
    <t>Business Analysis, Research, Communication, Python</t>
  </si>
  <si>
    <t>Business Analysis, Python, Project Management, Data Analysis, Research</t>
  </si>
  <si>
    <t>Research, Statistics, Software Engineering, Cloud Computing, Business Analysis, Data Analysis</t>
  </si>
  <si>
    <t>Cloud Computing, Software Engineering, Python, Research</t>
  </si>
  <si>
    <t>Business Analysis, Python, Research, SQL, Data Analysis</t>
  </si>
  <si>
    <t>Communication, Software Engineering, Statistics, Data Analysis</t>
  </si>
  <si>
    <t>Software Engineering, Business Analysis, SQL, Communication, Project Management, Statistics</t>
  </si>
  <si>
    <t>Statistics, Business Analysis, SQL, Cloud Computing, Research</t>
  </si>
  <si>
    <t>Cloud Computing, Communication, Business Analysis, Statistics</t>
  </si>
  <si>
    <t>Cloud Computing, Data Analysis, Python, Software Engineering, Research</t>
  </si>
  <si>
    <t>Data Analysis, SQL, Software Engineering, Python, Business Analysis</t>
  </si>
  <si>
    <t>Research, Data Analysis, Business Analysis, SQL</t>
  </si>
  <si>
    <t>Data Analysis, SQL, Python, Cloud Computing, Business Analysis, Project Management</t>
  </si>
  <si>
    <t>Software Engineering, Statistics, Cloud Computing, SQL, Python</t>
  </si>
  <si>
    <t>Research, Data Analysis, Cloud Computing, SQL, Business Analysis, Project Management</t>
  </si>
  <si>
    <t>Communication, Business Analysis, Project Management, Python</t>
  </si>
  <si>
    <t>Python, SQL, Communication, Data Analysis, Research, Cloud Computing</t>
  </si>
  <si>
    <t>Research, Software Engineering, Cloud Computing, Business Analysis, Statistics</t>
  </si>
  <si>
    <t>Project Management, Python, Business Analysis, Cloud Computing, Research, Communication</t>
  </si>
  <si>
    <t>Project Management, Cloud Computing, Software Engineering, Python, Communication, SQL</t>
  </si>
  <si>
    <t>Data Analysis, Communication, Project Management, SQL</t>
  </si>
  <si>
    <t>Communication, Cloud Computing, Python, Research, Statistics</t>
  </si>
  <si>
    <t>Research, Python, Statistics, Data Analysis, Communication, Software Engineering</t>
  </si>
  <si>
    <t>Cloud Computing, Python, Software Engineering</t>
  </si>
  <si>
    <t>Data Analysis, Statistics, Python, Communication</t>
  </si>
  <si>
    <t>computer vision, reinforcement learning, machine learning, deep learning</t>
  </si>
  <si>
    <t>Cloud Computing, Project Management, Communication, Statistics</t>
  </si>
  <si>
    <t>Statistics, SQL, Software Engineering</t>
  </si>
  <si>
    <t>Communication, Software Engineering, Statistics, Research, Python</t>
  </si>
  <si>
    <t>SQL, Statistics, Software Engineering, Data Analysis, Business Analysis, Research</t>
  </si>
  <si>
    <t>Research, Python, Communication, Statistics, Software Engineering</t>
  </si>
  <si>
    <t>SQL, Statistics, Research, Software Engineering, Python</t>
  </si>
  <si>
    <t>Project Management, Business Analysis, Python, Cloud Computing, Research</t>
  </si>
  <si>
    <t>Project Management, Cloud Computing, Software Engineering, Business Analysis, SQL, Communication</t>
  </si>
  <si>
    <t>Software Engineering, Statistics, Business Analysis, Cloud Computing, Python</t>
  </si>
  <si>
    <t>Software Engineering, Business Analysis, Communication, Research, Statistics, Data Analysis</t>
  </si>
  <si>
    <t>Software Engineering, Statistics, Data Analysis, Communication</t>
  </si>
  <si>
    <t>Software Engineering, Research, Statistics, Communication, Cloud Computing, Project Management</t>
  </si>
  <si>
    <t>Cloud Computing, Software Engineering, Python, Project Management, Statistics</t>
  </si>
  <si>
    <t>SQL, Statistics, Business Analysis, Communication, Project Management, Cloud Computing</t>
  </si>
  <si>
    <t>Research, Data Analysis, Statistics, Python</t>
  </si>
  <si>
    <t>Business Analysis, Statistics, Cloud Computing, Research, Software Engineering, Project Management</t>
  </si>
  <si>
    <t>Cloud Computing, Business Analysis, SQL, Project Management, Software Engineering</t>
  </si>
  <si>
    <t>Software Engineering, Cloud Computing, Statistics, Research, Python</t>
  </si>
  <si>
    <t>Data Analysis, Research, Communication</t>
  </si>
  <si>
    <t>Data Analysis, Project Management, Software Engineering, Business Analysis</t>
  </si>
  <si>
    <t>Project Management, Research, Cloud Computing, SQL, Business Analysis, Statistics</t>
  </si>
  <si>
    <t>Software Engineering, SQL, Data Analysis, Business Analysis, Cloud Computing</t>
  </si>
  <si>
    <t>Python, Business Analysis, Data Analysis, Project Management</t>
  </si>
  <si>
    <t>Project Management, Research, Business Analysis, Data Analysis, Communication, Python</t>
  </si>
  <si>
    <t>Statistics, Project Management, Communication, Data Analysis, Business Analysis</t>
  </si>
  <si>
    <t>NLP, machine learning, computer vision, deep learning</t>
  </si>
  <si>
    <t>Communication, Business Analysis, Statistics, Python, Data Analysis, Cloud Computing</t>
  </si>
  <si>
    <t>Business Analysis, Data Analysis, Python, Project Management, Cloud Computing, Research</t>
  </si>
  <si>
    <t>MLOps, reinforcement learning, deep learning, computer vision</t>
  </si>
  <si>
    <t>Python, Research, Communication, Project Management, Business Analysis</t>
  </si>
  <si>
    <t>Statistics, Python, Cloud Computing, Data Analysis, Business Analysis, Software Engineering</t>
  </si>
  <si>
    <t>Statistics, Data Analysis, Research, Cloud Computing, Communication, Business Analysis</t>
  </si>
  <si>
    <t>Statistics, Project Management, Data Analysis, Cloud Computing, Business Analysis, Communication</t>
  </si>
  <si>
    <t>SQL, Python, Cloud Computing, Communication, Research, Business Analysis</t>
  </si>
  <si>
    <t>Communication, Project Management, Python, Cloud Computing, Research</t>
  </si>
  <si>
    <t>Software Engineering, Project Management, Python, Cloud Computing, Communication</t>
  </si>
  <si>
    <t>Software Engineering, Python, Research, Business Analysis, Communication</t>
  </si>
  <si>
    <t>Project Management, Communication, Business Analysis, Statistics</t>
  </si>
  <si>
    <t>Software Engineering, Business Analysis, Project Management</t>
  </si>
  <si>
    <t>Software Engineering, Statistics, Research, Data Analysis, Communication, Cloud Computing</t>
  </si>
  <si>
    <t>Software Engineering, Project Management, Communication, Statistics, Research</t>
  </si>
  <si>
    <t>SQL, Cloud Computing, Statistics, Python, Software Engineering, Business Analysis</t>
  </si>
  <si>
    <t>Cloud Computing, Project Management, Research</t>
  </si>
  <si>
    <t>SQL, Statistics, Data Analysis, Communication, Business Analysis</t>
  </si>
  <si>
    <t>SQL, Communication, Cloud Computing</t>
  </si>
  <si>
    <t>Cloud Computing, Data Analysis, Business Analysis, Statistics, Python, Project Management</t>
  </si>
  <si>
    <t>Cloud Computing, Research, Statistics, Project Management, Data Analysis, SQL</t>
  </si>
  <si>
    <t>SQL, Project Management, Python, Data Analysis, Communication, Statistics</t>
  </si>
  <si>
    <t>Software Engineering, Data Analysis, Communication, Python, SQL, Statistics</t>
  </si>
  <si>
    <t>Research, Software Engineering, Business Analysis, Project Management, Python, Statistics</t>
  </si>
  <si>
    <t>Cloud Computing, Research, Project Management, Software Engineering, Python</t>
  </si>
  <si>
    <t>SQL, Cloud Computing, Business Analysis, Python, Project Management</t>
  </si>
  <si>
    <t>Python, Software Engineering, Communication, Statistics, Data Analysis</t>
  </si>
  <si>
    <t>Statistics, Cloud Computing, Data Analysis, Research, Software Engineering</t>
  </si>
  <si>
    <t>Statistics, SQL, Research, Project Management, Business Analysis, Cloud Computing</t>
  </si>
  <si>
    <t>Statistics, Cloud Computing, Python, Business Analysis</t>
  </si>
  <si>
    <t>Cloud Computing, Research, Software Engineering, SQL, Statistics, Business Analysis</t>
  </si>
  <si>
    <t>Data Analysis, Research, SQL</t>
  </si>
  <si>
    <t>Research, Data Analysis, Python, Statistics</t>
  </si>
  <si>
    <t>Business Analysis, Software Engineering, SQL, Python</t>
  </si>
  <si>
    <t>Communication, Data Analysis, Business Analysis, Software Engineering, Project Management, Research</t>
  </si>
  <si>
    <t>Cloud Computing, Software Engineering, Project Management, SQL, Statistics, Business Analysis</t>
  </si>
  <si>
    <t>Software Engineering, Cloud Computing, Research</t>
  </si>
  <si>
    <t>Business Analysis, Communication, Statistics</t>
  </si>
  <si>
    <t>Cloud Computing, SQL, Communication, Data Analysis</t>
  </si>
  <si>
    <t>Statistics, Communication, Python, Data Analysis, Project Management, SQL</t>
  </si>
  <si>
    <t>Communication, Statistics, Python, Business Analysis, Data Analysis</t>
  </si>
  <si>
    <t>Research, Software Engineering, Business Analysis, Project Management, Cloud Computing, SQL</t>
  </si>
  <si>
    <t>Statistics, SQL, Cloud Computing, Data Analysis</t>
  </si>
  <si>
    <t>Communication, Business Analysis, Project Management, Cloud Computing</t>
  </si>
  <si>
    <t>Statistics, Business Analysis, Communication</t>
  </si>
  <si>
    <t>Research, Statistics, Software Engineering, Project Management, Python, Business Analysis</t>
  </si>
  <si>
    <t>Project Management, Research, Software Engineering, Business Analysis, Data Analysis, Statistics</t>
  </si>
  <si>
    <t>Software Engineering, Communication, Cloud Computing, Python, Statistics, Data Analysis</t>
  </si>
  <si>
    <t>Statistics, Project Management, Business Analysis, SQL, Cloud Computing</t>
  </si>
  <si>
    <t>Data Analysis, Software Engineering, Business Analysis, Cloud Computing, Communication</t>
  </si>
  <si>
    <t>Software Engineering, Cloud Computing, Python, Data Analysis, Communication</t>
  </si>
  <si>
    <t>Software Engineering, Data Analysis, Python, Research, Communication, Cloud Computing</t>
  </si>
  <si>
    <t>Business Analysis, Statistics, Research, Cloud Computing, Communication, Software Engineering</t>
  </si>
  <si>
    <t>Business Analysis, Data Analysis, Software Engineering, SQL</t>
  </si>
  <si>
    <t>Business Analysis, Python, Communication, Project Management, SQL, Software Engineering</t>
  </si>
  <si>
    <t>Software Engineering, Project Management, Data Analysis, SQL, Cloud Computing, Business Analysis</t>
  </si>
  <si>
    <t>Research, Software Engineering, Data Analysis, Business Analysis</t>
  </si>
  <si>
    <t>Cloud Computing, Project Management, SQL, Python</t>
  </si>
  <si>
    <t>Communication, Research, Business Analysis, Data Analysis, Python</t>
  </si>
  <si>
    <t>SQL, Project Management, Communication, Cloud Computing, Statistics</t>
  </si>
  <si>
    <t>Cloud Computing, Software Engineering, Research, Communication</t>
  </si>
  <si>
    <t>Business Analysis, Project Management, Software Engineering, Data Analysis, Communication</t>
  </si>
  <si>
    <t>Cloud Computing, Project Management, Communication, Business Analysis, Statistics, SQL</t>
  </si>
  <si>
    <t>Business Analysis, Project Management, Data Analysis, Statistics</t>
  </si>
  <si>
    <t>Project Management, Cloud Computing, Research, Software Engineering, SQL, Communication</t>
  </si>
  <si>
    <t>Communication, Software Engineering, Cloud Computing, Research, Project Management, Business Analysis</t>
  </si>
  <si>
    <t>Communication, SQL, Cloud Computing, Research, Business Analysis, Python</t>
  </si>
  <si>
    <t>Project Management, Communication, Statistics, Software Engineering, Business Analysis, Cloud Computing</t>
  </si>
  <si>
    <t>Data Analysis, SQL, Research, Software Engineering, Project Management</t>
  </si>
  <si>
    <t>Software Engineering, Statistics, Business Analysis, SQL, Cloud Computing</t>
  </si>
  <si>
    <t>Cloud Computing, Research, Communication, Statistics, Software Engineering</t>
  </si>
  <si>
    <t>Research, SQL, Cloud Computing</t>
  </si>
  <si>
    <t>Python, Project Management, SQL, Statistics, Business Analysis, Research</t>
  </si>
  <si>
    <t>Communication, Statistics, Research, Software Engineering, Cloud Computing</t>
  </si>
  <si>
    <t>Project Management, Statistics, Research, Cloud Computing, Communication, Software Engineering</t>
  </si>
  <si>
    <t>Software Engineering, Python, SQL, Project Management, Data Analysis, Business Analysis</t>
  </si>
  <si>
    <t>Research, Statistics, Python, SQL, Communication, Project Management</t>
  </si>
  <si>
    <t>Project Management, Python, Data Analysis, Software Engineering</t>
  </si>
  <si>
    <t>Communication, SQL, Project Management, Software Engineering, Statistics</t>
  </si>
  <si>
    <t>Communication, Python, Research, Statistics, Data Analysis, SQL</t>
  </si>
  <si>
    <t>Research, Python, Statistics, SQL, Communication</t>
  </si>
  <si>
    <t>Python, Data Analysis, Communication, Research, Software Engineering</t>
  </si>
  <si>
    <t>Cloud Computing, Python, Project Management, SQL</t>
  </si>
  <si>
    <t>Business Analysis, Software Engineering, SQL, Research</t>
  </si>
  <si>
    <t>Research, Business Analysis, Software Engineering</t>
  </si>
  <si>
    <t>Research, SQL, Software Engineering, Business Analysis, Communication</t>
  </si>
  <si>
    <t>SQL, Research, Python, Statistics</t>
  </si>
  <si>
    <t>Python, Cloud Computing, Communication, Data Analysis, SQL, Statistics</t>
  </si>
  <si>
    <t>Python, Project Management, Research, Business Analysis, SQL, Cloud Computing</t>
  </si>
  <si>
    <t>Statistics, Research, Data Analysis, Project Management, Python, Cloud Computing</t>
  </si>
  <si>
    <t>Software Engineering, Cloud Computing, SQL, Project Management, Research</t>
  </si>
  <si>
    <t>Research, Project Management, Statistics, Software Engineering</t>
  </si>
  <si>
    <t>Business Analysis, SQL, Data Analysis, Statistics, Project Management</t>
  </si>
  <si>
    <t>Python, Communication, Statistics, Business Analysis, Research, Software Engineering</t>
  </si>
  <si>
    <t>Python, Statistics, Project Management, Data Analysis, SQL</t>
  </si>
  <si>
    <t>Communication, Data Analysis, Business Analysis, Research, Software Engineering, Statistics</t>
  </si>
  <si>
    <t>Cloud Computing, Software Engineering, SQL, Statistics, Project Management</t>
  </si>
  <si>
    <t>Python, Data Analysis, SQL, Research, Communication, Statistics</t>
  </si>
  <si>
    <t>machine learning, NLP, reinforcement learning, computer vision</t>
  </si>
  <si>
    <t>Research, Python, SQL, Cloud Computing, Business Analysis, Communication</t>
  </si>
  <si>
    <t>Business Analysis, Python, Cloud Computing, Communication, Software Engineering, SQL</t>
  </si>
  <si>
    <t>MLOps, machine learning, NLP, deep learning</t>
  </si>
  <si>
    <t>Business Analysis, Project Management, Python, Communication, SQL, Software Engineering</t>
  </si>
  <si>
    <t>Project Management, Data Analysis, Software Engineering, SQL</t>
  </si>
  <si>
    <t>Python, Data Analysis, Cloud Computing, SQL, Project Management, Research</t>
  </si>
  <si>
    <t>Python, Communication, Business Analysis, Research, Cloud Computing, SQL</t>
  </si>
  <si>
    <t>Software Engineering, Python, Business Analysis, Project Management, Statistics, Communication</t>
  </si>
  <si>
    <t>Software Engineering, Python, Research, Data Analysis, Communication</t>
  </si>
  <si>
    <t>Data Analysis, Statistics, Python, Software Engineering</t>
  </si>
  <si>
    <t>Python, Software Engineering, Cloud Computing</t>
  </si>
  <si>
    <t>Data Analysis, Research, Statistics, Business Analysis, Project Management, Communication</t>
  </si>
  <si>
    <t>SQL, Research, Python, Software Engineering</t>
  </si>
  <si>
    <t>Project Management, Cloud Computing, Software Engineering, Data Analysis</t>
  </si>
  <si>
    <t>Statistics, Software Engineering, Project Management, Python</t>
  </si>
  <si>
    <t>Statistics, Business Analysis, SQL, Cloud Computing, Research, Software Engineering</t>
  </si>
  <si>
    <t>SQL, Business Analysis, Cloud Computing, Research, Software Engineering</t>
  </si>
  <si>
    <t>Cloud Computing, Project Management, Statistics</t>
  </si>
  <si>
    <t>SQL, Software Engineering, Project Management, Research, Statistics</t>
  </si>
  <si>
    <t>SQL, Cloud Computing, Communication, Project Management</t>
  </si>
  <si>
    <t>Business Analysis, SQL, Software Engineering, Statistics, Communication</t>
  </si>
  <si>
    <t>Research, Python, Data Analysis, SQL, Communication</t>
  </si>
  <si>
    <t>Communication, Research, Statistics, Software Engineering</t>
  </si>
  <si>
    <t>Cloud Computing, Python, Data Analysis, Research, Business Analysis</t>
  </si>
  <si>
    <t>SQL, Cloud Computing, Project Management, Communication</t>
  </si>
  <si>
    <t>Data Analysis, Business Analysis, Cloud Computing, Software Engineering</t>
  </si>
  <si>
    <t>Communication, Data Analysis, Software Engineering, Research, Statistics, Cloud Computing</t>
  </si>
  <si>
    <t>Business Analysis, Communication, Research, Project Management, Python</t>
  </si>
  <si>
    <t>deep learning, reinforcement learning, computer vision, machine learning</t>
  </si>
  <si>
    <t>Communication, Data Analysis, Project Management</t>
  </si>
  <si>
    <t>Software Engineering, Business Analysis, SQL, Research, Cloud Computing</t>
  </si>
  <si>
    <t>Data Analysis, Statistics, Research, Cloud Computing, Software Engineering</t>
  </si>
  <si>
    <t>SQL, Business Analysis, Python, Project Management, Statistics, Communication</t>
  </si>
  <si>
    <t>Python, Communication, Research, Business Analysis</t>
  </si>
  <si>
    <t>Project Management, Communication, Cloud Computing, Research, SQL, Business Analysis</t>
  </si>
  <si>
    <t>Communication, Business Analysis, SQL, Python, Research</t>
  </si>
  <si>
    <t>Research, SQL, Business Analysis, Data Analysis</t>
  </si>
  <si>
    <t>Business Analysis, Cloud Computing, Python, Data Analysis</t>
  </si>
  <si>
    <t>Python, Statistics, Cloud Computing, Project Management, Business Analysis, Software Engineering</t>
  </si>
  <si>
    <t>Cloud Computing, Project Management, Statistics, Data Analysis, SQL, Research</t>
  </si>
  <si>
    <t>Python, Communication, Cloud Computing, Project Management</t>
  </si>
  <si>
    <t>Research, Statistics, Project Management, Software Engineering, Business Analysis, Data Analysis</t>
  </si>
  <si>
    <t>Business Analysis, Project Management, Communication, SQL</t>
  </si>
  <si>
    <t>Cloud Computing, Python, Project Management, Research</t>
  </si>
  <si>
    <t>Research, Software Engineering, Business Analysis, SQL, Communication</t>
  </si>
  <si>
    <t>Statistics, Python, Cloud Computing, Business Analysis, Data Analysis, SQL</t>
  </si>
  <si>
    <t>Research, Data Analysis, Project Management, Statistics, SQL, Cloud Computing</t>
  </si>
  <si>
    <t>Statistics, SQL, Data Analysis, Project Management, Software Engineering, Communication</t>
  </si>
  <si>
    <t>SQL, Software Engineering, Project Management, Communication, Research, Python</t>
  </si>
  <si>
    <t>Data Analysis, Statistics, Project Management, SQL, Communication, Research</t>
  </si>
  <si>
    <t>Software Engineering, Communication, Python, Research</t>
  </si>
  <si>
    <t>Communication, Data Analysis, Software Engineering, Python</t>
  </si>
  <si>
    <t>Business Analysis, Communication, SQL, Project Management, Statistics, Research</t>
  </si>
  <si>
    <t>Software Engineering, Cloud Computing, Business Analysis, Data Analysis, Research, Statistics</t>
  </si>
  <si>
    <t>SQL, Communication, Data Analysis, Software Engineering, Business Analysis</t>
  </si>
  <si>
    <t>Statistics, Business Analysis, Research, Project Management, Software Engineering, Cloud Computing</t>
  </si>
  <si>
    <t>Statistics, Research, Business Analysis, Data Analysis, Cloud Computing</t>
  </si>
  <si>
    <t>SQL, Cloud Computing, Software Engineering, Statistics, Project Management, Research</t>
  </si>
  <si>
    <t>Communication, Statistics, Business Analysis, Software Engineering, Python</t>
  </si>
  <si>
    <t>Software Engineering, Cloud Computing, Business Analysis, Python, Statistics</t>
  </si>
  <si>
    <t>Software Engineering, Statistics, Project Management, Communication, SQL, Data Analysis</t>
  </si>
  <si>
    <t>Cloud Computing, SQL, Project Management, Business Analysis, Research, Software Engineering</t>
  </si>
  <si>
    <t>Statistics, SQL, Data Analysis, Python, Communication</t>
  </si>
  <si>
    <t>Python, Data Analysis, Statistics, Research</t>
  </si>
  <si>
    <t>Data Analysis, SQL, Business Analysis, Cloud Computing</t>
  </si>
  <si>
    <t>Communication, Project Management, SQL, Research, Data Analysis</t>
  </si>
  <si>
    <t>deep learning, reinforcement learning, computer vision</t>
  </si>
  <si>
    <t>SQL, Software Engineering, Cloud Computing, Project Management</t>
  </si>
  <si>
    <t>Statistics, Cloud Computing, Data Analysis, Project Management, Business Analysis</t>
  </si>
  <si>
    <t>Project Management, Communication, Statistics, SQL</t>
  </si>
  <si>
    <t>Statistics, SQL, Communication, Software Engineering, Project Management, Research</t>
  </si>
  <si>
    <t>Project Management, Python, Data Analysis, Business Analysis, Software Engineering</t>
  </si>
  <si>
    <t>Data Analysis, SQL, Communication, Cloud Computing, Business Analysis, Statistics</t>
  </si>
  <si>
    <t>Python, Cloud Computing, Statistics, Project Management, Data Analysis, Communication</t>
  </si>
  <si>
    <t>Project Management, SQL, Business Analysis, Python</t>
  </si>
  <si>
    <t>SQL, Communication, Data Analysis, Project Management, Cloud Computing</t>
  </si>
  <si>
    <t>Communication, Business Analysis, Software Engineering, SQL, Research</t>
  </si>
  <si>
    <t>Research, Communication, Project Management, SQL</t>
  </si>
  <si>
    <t>Project Management, Software Engineering, Research, Communication</t>
  </si>
  <si>
    <t>Data Analysis, Communication, Project Management, Statistics, Business Analysis, Research</t>
  </si>
  <si>
    <t>Project Management, Statistics, Cloud Computing, Business Analysis, Python, Data Analysis</t>
  </si>
  <si>
    <t>Business Analysis, Statistics, Python, Software Engineering</t>
  </si>
  <si>
    <t>Software Engineering, Python, Project Management, Cloud Computing</t>
  </si>
  <si>
    <t>Cloud Computing, Project Management, Software Engineering, Business Analysis, SQL</t>
  </si>
  <si>
    <t>Data Analysis, Project Management, Cloud Computing, Statistics</t>
  </si>
  <si>
    <t>SQL, Statistics, Software Engineering, Research, Data Analysis, Communication</t>
  </si>
  <si>
    <t>SQL, Communication, Research, Statistics, Project Management, Python</t>
  </si>
  <si>
    <t>Data Analysis, Research, Software Engineering, Business Analysis, SQL</t>
  </si>
  <si>
    <t>Cloud Computing, SQL, Research, Business Analysis, Data Analysis, Statistics</t>
  </si>
  <si>
    <t>Research, Business Analysis, Statistics, Project Management, Python, Data Analysis</t>
  </si>
  <si>
    <t>SQL, Project Management, Cloud Computing, Research, Data Analysis</t>
  </si>
  <si>
    <t>Project Management, Statistics, Communication, Software Engineering, SQL, Research</t>
  </si>
  <si>
    <t>Project Management, Statistics, Cloud Computing, Data Analysis</t>
  </si>
  <si>
    <t>Software Engineering, Python, Cloud Computing, Communication, Research, SQL</t>
  </si>
  <si>
    <t>Research, Communication, Data Analysis, Software Engineering, Business Analysis, Cloud Computing</t>
  </si>
  <si>
    <t>Business Analysis, Project Management, SQL, Research, Python, Statistics</t>
  </si>
  <si>
    <t>Data Analysis, Cloud Computing, Research, Python, Software Engineering</t>
  </si>
  <si>
    <t>Cloud Computing, Software Engineering, Project Management, Data Analysis, Python, SQL</t>
  </si>
  <si>
    <t>Communication, Research, Business Analysis, Statistics</t>
  </si>
  <si>
    <t>Cloud Computing, Business Analysis, Python, SQL, Research</t>
  </si>
  <si>
    <t>Business Analysis, Python, Communication, Project Management, Statistics, Research</t>
  </si>
  <si>
    <t>Software Engineering, Business Analysis, Statistics, Python, Data Analysis</t>
  </si>
  <si>
    <t>Python, Statistics, Communication, SQL, Software Engineering, Project Management</t>
  </si>
  <si>
    <t>Software Engineering, Python, Business Analysis, Research, Statistics</t>
  </si>
  <si>
    <t>Communication, Project Management, Software Engineering, Data Analysis, Research</t>
  </si>
  <si>
    <t>Python, SQL, Project Management, Communication</t>
  </si>
  <si>
    <t>Research, Statistics, Software Engineering, Python</t>
  </si>
  <si>
    <t>Cloud Computing, Data Analysis, Research</t>
  </si>
  <si>
    <t>Communication, Cloud Computing, Business Analysis, SQL</t>
  </si>
  <si>
    <t>NLP, computer vision, machine learning, deep learning</t>
  </si>
  <si>
    <t>Software Engineering, Research, SQL, Business Analysis</t>
  </si>
  <si>
    <t>Statistics, Cloud Computing, Research, Software Engineering</t>
  </si>
  <si>
    <t>MLOps, machine learning, deep learning, computer vision</t>
  </si>
  <si>
    <t>Data Analysis, Cloud Computing, Python, Business Analysis, Statistics, Software Engineering</t>
  </si>
  <si>
    <t>Data Analysis, Research, Software Engineering, Cloud Computing, Project Management</t>
  </si>
  <si>
    <t>Python, Cloud Computing, Research, Project Management</t>
  </si>
  <si>
    <t>Cloud Computing, Research, Project Management, Software Engineering</t>
  </si>
  <si>
    <t>Software Engineering, Project Management, Research, Statistics</t>
  </si>
  <si>
    <t>Python, Software Engineering, Project Management, SQL</t>
  </si>
  <si>
    <t>Software Engineering, Python, SQL, Data Analysis</t>
  </si>
  <si>
    <t>SQL, Communication, Cloud Computing, Python, Business Analysis</t>
  </si>
  <si>
    <t>Python, Data Analysis, Research, Software Engineering, Communication, Cloud Computing</t>
  </si>
  <si>
    <t>Software Engineering, Business Analysis, SQL, Python</t>
  </si>
  <si>
    <t>SQL, Data Analysis, Statistics, Cloud Computing</t>
  </si>
  <si>
    <t>Software Engineering, SQL, Python, Project Management, Cloud Computing</t>
  </si>
  <si>
    <t>Python, Software Engineering, Communication</t>
  </si>
  <si>
    <t>Cloud Computing, Communication, SQL, Research</t>
  </si>
  <si>
    <t>Python, Software Engineering, Project Management, SQL, Cloud Computing</t>
  </si>
  <si>
    <t>Project Management, Research, Business Analysis, Communication, Software Engineering, Cloud Computing</t>
  </si>
  <si>
    <t>Data Analysis, Cloud Computing, Research, Business Analysis</t>
  </si>
  <si>
    <t>Project Management, Business Analysis, Communication, Research, Data Analysis</t>
  </si>
  <si>
    <t>Python, Business Analysis, Project Management, Research, Data Analysis</t>
  </si>
  <si>
    <t>Python, SQL, Business Analysis, Communication, Data Analysis</t>
  </si>
  <si>
    <t>SQL, Data Analysis, Python, Communication, Cloud Computing, Project Management</t>
  </si>
  <si>
    <t>Project Management, Cloud Computing, Research, Communication</t>
  </si>
  <si>
    <t>Statistics, SQL, Communication, Project Management, Python, Business Analysis</t>
  </si>
  <si>
    <t>SQL, Software Engineering, Business Analysis, Project Management, Cloud Computing</t>
  </si>
  <si>
    <t>Statistics, Data Analysis, SQL, Project Management, Research</t>
  </si>
  <si>
    <t>Communication, Research, Data Analysis, SQL, Python</t>
  </si>
  <si>
    <t>Data Analysis, Research, Project Management, Communication, SQL</t>
  </si>
  <si>
    <t>Research, Data Analysis, Business Analysis, Python, Cloud Computing</t>
  </si>
  <si>
    <t>Project Management, Software Engineering, Statistics, SQL</t>
  </si>
  <si>
    <t>Python, Business Analysis, Communication, Software Engineering, SQL</t>
  </si>
  <si>
    <t>Statistics, Communication, SQL</t>
  </si>
  <si>
    <t>SQL, Business Analysis, Project Management, Statistics</t>
  </si>
  <si>
    <t>Project Management, Communication, Research, Software Engineering</t>
  </si>
  <si>
    <t>Python, SQL, Software Engineering, Research, Communication, Data Analysis</t>
  </si>
  <si>
    <t>SQL, Statistics, Business Analysis, Project Management, Cloud Computing</t>
  </si>
  <si>
    <t>Python, Business Analysis, Data Analysis, Project Management, SQL, Communication</t>
  </si>
  <si>
    <t>Cloud Computing, Research, Business Analysis, Software Engineering, SQL, Communication</t>
  </si>
  <si>
    <t>Software Engineering, Project Management, Python</t>
  </si>
  <si>
    <t>Python, Software Engineering, Communication, Data Analysis, Business Analysis</t>
  </si>
  <si>
    <t>Statistics, Research, Business Analysis, Project Management, Communication, Cloud Computing</t>
  </si>
  <si>
    <t>Communication, Project Management, Research, Data Analysis, Cloud Computing</t>
  </si>
  <si>
    <t>Statistics, Python, Data Analysis, Project Management, Communication</t>
  </si>
  <si>
    <t>Python, Data Analysis, Project Management, Communication, SQL</t>
  </si>
  <si>
    <t>Project Management, Cloud Computing, Research, Data Analysis, Communication, SQL</t>
  </si>
  <si>
    <t>Business Analysis, Data Analysis, Statistics, Software Engineering, Cloud Computing, Research</t>
  </si>
  <si>
    <t>Business Analysis, Cloud Computing, Communication, Research, Software Engineering</t>
  </si>
  <si>
    <t>Python, Project Management, Software Engineering, Statistics, Research, SQL</t>
  </si>
  <si>
    <t>SQL, Cloud Computing, Communication, Research, Python</t>
  </si>
  <si>
    <t>Research, Statistics, Python, Business Analysis, SQL, Communication</t>
  </si>
  <si>
    <t>Cloud Computing, SQL, Data Analysis, Business Analysis</t>
  </si>
  <si>
    <t>Business Analysis, Research, Cloud Computing, Statistics, Software Engineering, Project Management</t>
  </si>
  <si>
    <t>Statistics, Python, Software Engineering, Cloud Computing, SQL, Research</t>
  </si>
  <si>
    <t>Cloud Computing, Software Engineering, Project Management, Data Analysis, Python, Statistics</t>
  </si>
  <si>
    <t>Software Engineering, Statistics, Business Analysis, Python</t>
  </si>
  <si>
    <t>Software Engineering, Business Analysis, SQL, Cloud Computing, Communication</t>
  </si>
  <si>
    <t>Communication, Software Engineering, Data Analysis, SQL</t>
  </si>
  <si>
    <t>SQL, Data Analysis, Software Engineering, Statistics</t>
  </si>
  <si>
    <t>reinforcement learning, MLOps, machine learning, deep learning</t>
  </si>
  <si>
    <t>Research, Communication, Project Management, Software Engineering, SQL</t>
  </si>
  <si>
    <t>Research, Data Analysis, Cloud Computing, Statistics, Python</t>
  </si>
  <si>
    <t>Statistics, Research, Cloud Computing, SQL</t>
  </si>
  <si>
    <t>Data Analysis, Business Analysis, Statistics, Communication</t>
  </si>
  <si>
    <t>Data Analysis, Cloud Computing, Communication, Python, Software Engineering, Business Analysis</t>
  </si>
  <si>
    <t>SQL, Python, Communication, Business Analysis, Research</t>
  </si>
  <si>
    <t>Statistics, Business Analysis, Cloud Computing, Research</t>
  </si>
  <si>
    <t>Python, SQL, Communication, Statistics</t>
  </si>
  <si>
    <t>Data Analysis, Project Management, Python, SQL, Research, Software Engineering</t>
  </si>
  <si>
    <t>Business Analysis, Research, Communication, SQL</t>
  </si>
  <si>
    <t>Python, Software Engineering, SQL, Cloud Computing, Communication, Data Analysis</t>
  </si>
  <si>
    <t>Python, Communication, Statistics, Project Management, Data Analysis, SQL</t>
  </si>
  <si>
    <t>Cloud Computing, Software Engineering, Communication, SQL</t>
  </si>
  <si>
    <t>Python, Research, Project Management, Business Analysis, Cloud Computing</t>
  </si>
  <si>
    <t>Business Analysis, Project Management, Cloud Computing, Data Analysis, SQL, Statistics</t>
  </si>
  <si>
    <t>Cloud Computing, Statistics, Data Analysis, SQL</t>
  </si>
  <si>
    <t>Statistics, Communication, Research, Cloud Computing, Data Analysis, SQL</t>
  </si>
  <si>
    <t>Software Engineering, Research, Data Analysis, Cloud Computing</t>
  </si>
  <si>
    <t>Research, Python, Cloud Computing, Data Analysis, Statistics</t>
  </si>
  <si>
    <t>Business Analysis, Statistics, Python, Data Analysis</t>
  </si>
  <si>
    <t>Business Analysis, Research, Project Management, SQL, Cloud Computing, Statistics</t>
  </si>
  <si>
    <t>Communication, Cloud Computing, Project Management, Software Engineering</t>
  </si>
  <si>
    <t>SQL, Cloud Computing, Business Analysis, Project Management</t>
  </si>
  <si>
    <t>SQL, Business Analysis, Cloud Computing, Software Engineering, Python, Research</t>
  </si>
  <si>
    <t>Data Analysis, Statistics, Business Analysis, Python, Communication</t>
  </si>
  <si>
    <t>Project Management, Communication, SQL, Software Engineering</t>
  </si>
  <si>
    <t>Python, Business Analysis, Data Analysis, Statistics, Project Management</t>
  </si>
  <si>
    <t>SQL, Python, Software Engineering, Cloud Computing</t>
  </si>
  <si>
    <t>Software Engineering, Statistics, Research, Communication</t>
  </si>
  <si>
    <t>Business Analysis, Cloud Computing, Software Engineering, SQL</t>
  </si>
  <si>
    <t>Business Analysis, Software Engineering, Project Management, Data Analysis, Statistics, Python</t>
  </si>
  <si>
    <t>Communication, Data Analysis, Business Analysis, SQL, Research, Project Management</t>
  </si>
  <si>
    <t>Communication, Software Engineering, Cloud Computing, Project Management, Data Analysis</t>
  </si>
  <si>
    <t>Python, Communication, Statistics, Business Analysis, Cloud Computing, SQL</t>
  </si>
  <si>
    <t>Cloud Computing, Communication, Business Analysis, Project Management</t>
  </si>
  <si>
    <t>Statistics, Business Analysis, Communication, Software Engineering, Project Management</t>
  </si>
  <si>
    <t>Statistics, Cloud Computing, Python, SQL, Software Engineering, Project Management</t>
  </si>
  <si>
    <t>Business Analysis, Statistics, Project Management, Communication</t>
  </si>
  <si>
    <t>Software Engineering, Communication, Research, Data Analysis, Python</t>
  </si>
  <si>
    <t>Business Analysis, Data Analysis, Statistics, Communication, SQL, Cloud Computing</t>
  </si>
  <si>
    <t>Python, Research, Project Management, Data Analysis, Cloud Computing, Business Analysis</t>
  </si>
  <si>
    <t>Project Management, Communication, Software Engineering, Python</t>
  </si>
  <si>
    <t>SQL, Data Analysis, Software Engineering, Cloud Computing, Business Analysis</t>
  </si>
  <si>
    <t>SQL, Data Analysis, Research, Python, Cloud Computing, Statistics</t>
  </si>
  <si>
    <t>Project Management, Research, Cloud Computing, Statistics</t>
  </si>
  <si>
    <t>Python, Research, SQL, Business Analysis, Software Engineering, Statistics</t>
  </si>
  <si>
    <t>Python, Cloud Computing, Business Analysis, Statistics</t>
  </si>
  <si>
    <t>Python, Communication, Business Analysis, Statistics, Software Engineering, Project Management</t>
  </si>
  <si>
    <t>Software Engineering, Statistics, Research, Cloud Computing, SQL, Python</t>
  </si>
  <si>
    <t>Business Analysis, Software Engineering, SQL, Data Analysis, Communication, Statistics</t>
  </si>
  <si>
    <t>Communication, Data Analysis, Statistics, Business Analysis</t>
  </si>
  <si>
    <t>SQL, Project Management, Business Analysis, Statistics</t>
  </si>
  <si>
    <t>Statistics, Research, Cloud Computing, Communication, Data Analysis, Business Analysis</t>
  </si>
  <si>
    <t>Cloud Computing, Research, Communication, SQL</t>
  </si>
  <si>
    <t>Project Management, Business Analysis, SQL, Python</t>
  </si>
  <si>
    <t>Software Engineering, Data Analysis, SQL, Project Management</t>
  </si>
  <si>
    <t>Statistics, Cloud Computing, SQL, Data Analysis</t>
  </si>
  <si>
    <t>Cloud Computing, Business Analysis, Statistics, Communication</t>
  </si>
  <si>
    <t>Cloud Computing, Project Management, SQL, Software Engineering, Python, Data Analysis</t>
  </si>
  <si>
    <t>Project Management, Statistics, Business Analysis, Software Engineering, Python, Data Analysis</t>
  </si>
  <si>
    <t>Cloud Computing, SQL, Research, Data Analysis</t>
  </si>
  <si>
    <t>Cloud Computing, Business Analysis, Software Engineering, Communication, Data Analysis</t>
  </si>
  <si>
    <t>Python, Project Management, Business Analysis, Cloud Computing, Research</t>
  </si>
  <si>
    <t>Statistics, Communication, Research, Project Management, Data Analysis, Python</t>
  </si>
  <si>
    <t>Cloud Computing, Python, Statistics, Business Analysis</t>
  </si>
  <si>
    <t>Software Engineering, Statistics, Cloud Computing</t>
  </si>
  <si>
    <t>Software Engineering, Statistics, Project Management, Data Analysis</t>
  </si>
  <si>
    <t>Python, Communication, Statistics, Business Analysis</t>
  </si>
  <si>
    <t>Software Engineering, Business Analysis, Data Analysis, Cloud Computing, Project Management, Research</t>
  </si>
  <si>
    <t>Software Engineering, Cloud Computing, Communication, Statistics</t>
  </si>
  <si>
    <t>Python, Cloud Computing, Project Management, Software Engineering</t>
  </si>
  <si>
    <t>Communication, Business Analysis, Research, Software Engineering, Statistics, Data Analysis</t>
  </si>
  <si>
    <t>SQL, Statistics, Project Management, Python, Communication, Research</t>
  </si>
  <si>
    <t>Cloud Computing, Python, SQL</t>
  </si>
  <si>
    <t>SQL, Project Management, Data Analysis, Statistics</t>
  </si>
  <si>
    <t>Communication, Statistics, Software Engineering, Project Management, Data Analysis</t>
  </si>
  <si>
    <t>Project Management, Software Engineering, Cloud Computing, Data Analysis, Statistics, Communication</t>
  </si>
  <si>
    <t>Software Engineering, Data Analysis, Project Management</t>
  </si>
  <si>
    <t>Python, Statistics, SQL, Data Analysis</t>
  </si>
  <si>
    <t>Data Analysis, Business Analysis, Communication, SQL, Cloud Computing, Research</t>
  </si>
  <si>
    <t>Research, Python, Business Analysis, Project Management, Statistics</t>
  </si>
  <si>
    <t>Project Management, Research, Data Analysis</t>
  </si>
  <si>
    <t>Software Engineering, Project Management, Data Analysis, Business Analysis, SQL</t>
  </si>
  <si>
    <t>Project Management, Python, Communication, Business Analysis, Research, Software Engineering</t>
  </si>
  <si>
    <t>Software Engineering, Data Analysis, Statistics, Research, Business Analysis</t>
  </si>
  <si>
    <t>Data Analysis, SQL, Research, Business Analysis, Python, Software Engineering</t>
  </si>
  <si>
    <t>Project Management, Python, Software Engineering, Communication, Business Analysis, Statistics</t>
  </si>
  <si>
    <t>Communication, Research, Cloud Computing, Python</t>
  </si>
  <si>
    <t>Business Analysis, Research, Project Management, Python</t>
  </si>
  <si>
    <t>Statistics, Data Analysis, SQL, Business Analysis, Software Engineering</t>
  </si>
  <si>
    <t>Software Engineering, Communication, SQL, Business Analysis, Statistics, Research</t>
  </si>
  <si>
    <t>Cloud Computing, Business Analysis, Statistics, SQL, Communication, Python</t>
  </si>
  <si>
    <t>Python, SQL, Business Analysis, Data Analysis, Project Management</t>
  </si>
  <si>
    <t>SQL, Project Management, Business Analysis, Data Analysis</t>
  </si>
  <si>
    <t>Research, SQL, Software Engineering, Cloud Computing</t>
  </si>
  <si>
    <t>Research, Statistics, Data Analysis, Cloud Computing, Business Analysis</t>
  </si>
  <si>
    <t>Cloud Computing, Data Analysis, SQL, Software Engineering, Business Analysis, Python</t>
  </si>
  <si>
    <t>Project Management, Cloud Computing, Software Engineering</t>
  </si>
  <si>
    <t>SQL, Statistics, Software Engineering, Research, Business Analysis, Project Management</t>
  </si>
  <si>
    <t>SQL, Statistics, Project Management, Communication, Research, Data Analysis</t>
  </si>
  <si>
    <t>Data Analysis, Software Engineering, Statistics, Communication, SQL, Business Analysis</t>
  </si>
  <si>
    <t>Python, Statistics, Project Management, Data Analysis, Cloud Computing, Business Analysis</t>
  </si>
  <si>
    <t>Communication, Statistics, Software Engineering, Research, Cloud Computing</t>
  </si>
  <si>
    <t>Statistics, Communication, Research, Business Analysis, SQL, Software Engineering</t>
  </si>
  <si>
    <t>Python, Cloud Computing, Project Management, Communication, SQL, Business Analysis</t>
  </si>
  <si>
    <t>SQL, Project Management, Software Engineering, Statistics, Data Analysis, Business Analysis</t>
  </si>
  <si>
    <t>Research, Data Analysis, SQL, Software Engineering, Communication</t>
  </si>
  <si>
    <t>Communication, SQL, Software Engineering, Statistics</t>
  </si>
  <si>
    <t>Research, Cloud Computing, Communication, Business Analysis, Project Management, SQL</t>
  </si>
  <si>
    <t>Statistics, Research, Data Analysis, Cloud Computing, Communication, SQL</t>
  </si>
  <si>
    <t>Communication, Software Engineering, Data Analysis, Project Management, Cloud Computing</t>
  </si>
  <si>
    <t>Software Engineering, Statistics, Project Management, SQL</t>
  </si>
  <si>
    <t>Project Management, Research, Software Engineering, Communication</t>
  </si>
  <si>
    <t>Software Engineering, Project Management, Statistics, Cloud Computing, Data Analysis, Research</t>
  </si>
  <si>
    <t>Project Management, Statistics, Software Engineering, SQL, Research, Communication</t>
  </si>
  <si>
    <t>Business Analysis, Statistics, Research</t>
  </si>
  <si>
    <t>SQL, Statistics, Business Analysis, Data Analysis, Research</t>
  </si>
  <si>
    <t>Data Analysis, Cloud Computing, Research</t>
  </si>
  <si>
    <t>Statistics, Research, Data Analysis, Project Management</t>
  </si>
  <si>
    <t>Data Analysis, Project Management, Research, Business Analysis, Statistics, Cloud Computing</t>
  </si>
  <si>
    <t>Data Analysis, Cloud Computing, Business Analysis, Software Engineering, Statistics</t>
  </si>
  <si>
    <t>SQL, Communication, Data Analysis, Business Analysis</t>
  </si>
  <si>
    <t>Software Engineering, Business Analysis, SQL, Python, Data Analysis</t>
  </si>
  <si>
    <t>Data Analysis, Python, Business Analysis, Statistics</t>
  </si>
  <si>
    <t>Project Management, Communication, Business Analysis, Data Analysis, Python, Research</t>
  </si>
  <si>
    <t>Software Engineering, Python, Communication, Data Analysis, SQL</t>
  </si>
  <si>
    <t>Project Management, Data Analysis, Cloud Computing, Communication</t>
  </si>
  <si>
    <t>Python, Project Management, Business Analysis, Cloud Computing</t>
  </si>
  <si>
    <t>Data Analysis, Statistics, Research, Communication, SQL</t>
  </si>
  <si>
    <t>Statistics, Python, Project Management, Communication</t>
  </si>
  <si>
    <t>Business Analysis, Software Engineering, Statistics</t>
  </si>
  <si>
    <t>SQL, Business Analysis, Cloud Computing, Python</t>
  </si>
  <si>
    <t>Cloud Computing, Python, SQL, Statistics, Data Analysis</t>
  </si>
  <si>
    <t>NLP, MLOps, reinforcement learning, computer vision</t>
  </si>
  <si>
    <t>Software Engineering, SQL, Research, Communication, Project Management, Cloud Computing</t>
  </si>
  <si>
    <t>SQL, Cloud Computing, Python, Communication</t>
  </si>
  <si>
    <t>Business Analysis, Project Management, Statistics, SQL</t>
  </si>
  <si>
    <t>Statistics, Research, Data Analysis, Communication</t>
  </si>
  <si>
    <t>Data Analysis, Research, Project Management</t>
  </si>
  <si>
    <t>Python, Research, Business Analysis, Project Management, Statistics, Cloud Computing</t>
  </si>
  <si>
    <t>Business Analysis, Cloud Computing, Communication, Statistics, Research</t>
  </si>
  <si>
    <t>Communication, Python, SQL, Project Management, Statistics, Data Analysis</t>
  </si>
  <si>
    <t>Project Management, Python, Research, Cloud Computing, Statistics, Data Analysis</t>
  </si>
  <si>
    <t>Business Analysis, SQL, Statistics, Cloud Computing</t>
  </si>
  <si>
    <t>Statistics, Python, Data Analysis, Research, Communication, SQL</t>
  </si>
  <si>
    <t>Communication, SQL, Software Engineering, Python, Data Analysis, Cloud Computing</t>
  </si>
  <si>
    <t>Project Management, Data Analysis, Communication, Statistics</t>
  </si>
  <si>
    <t>Python, Project Management, Cloud Computing, Research</t>
  </si>
  <si>
    <t>Cloud Computing, Communication, Statistics, Research, Software Engineering, SQL</t>
  </si>
  <si>
    <t>SQL, Data Analysis, Business Analysis, Statistics, Cloud Computing, Research</t>
  </si>
  <si>
    <t>Research, Business Analysis, Communication, Project Management, Statistics, Cloud Computing</t>
  </si>
  <si>
    <t>Project Management, Data Analysis, Statistics, Software Engineering, Python</t>
  </si>
  <si>
    <t>Python, Software Engineering, SQL, Statistics, Data Analysis</t>
  </si>
  <si>
    <t>Research, Software Engineering, Communication, Project Management, Python, Data Analysis</t>
  </si>
  <si>
    <t>SQL, Communication, Research, Python, Project Management</t>
  </si>
  <si>
    <t>Research, Python, SQL, Communication, Cloud Computing, Business Analysis</t>
  </si>
  <si>
    <t>Data Analysis, SQL, Project Management, Cloud Computing, Statistics</t>
  </si>
  <si>
    <t>Project Management, Business Analysis, Statistics, Research, Cloud Computing</t>
  </si>
  <si>
    <t>Cloud Computing, Statistics, Data Analysis, Project Management, Software Engineering</t>
  </si>
  <si>
    <t>Business Analysis, SQL, Research, Software Engineering, Cloud Computing</t>
  </si>
  <si>
    <t>Software Engineering, SQL, Business Analysis, Project Management, Data Analysis</t>
  </si>
  <si>
    <t>SQL, Data Analysis, Cloud Computing, Software Engineering</t>
  </si>
  <si>
    <t>Python, Communication, Business Analysis</t>
  </si>
  <si>
    <t>Project Management, Business Analysis, Python, Research, Data Analysis, Software Engineering</t>
  </si>
  <si>
    <t>Project Management, Research, Python, Communication</t>
  </si>
  <si>
    <t>Software Engineering, Project Management, Data Analysis, Business Analysis</t>
  </si>
  <si>
    <t>Cloud Computing, Data Analysis, Python, SQL</t>
  </si>
  <si>
    <t>Data Analysis, Project Management, Research, Communication, Software Engineering</t>
  </si>
  <si>
    <t>Project Management, Business Analysis, Research, Cloud Computing, Python, SQL</t>
  </si>
  <si>
    <t>Business Analysis, Project Management, Cloud Computing, SQL, Software Engineering</t>
  </si>
  <si>
    <t>Research, Communication, Data Analysis, Software Engineering, Cloud Computing</t>
  </si>
  <si>
    <t>Software Engineering, Research, Python, Cloud Computing, SQL, Project Management</t>
  </si>
  <si>
    <t>Communication, Software Engineering, SQL, Statistics, Data Analysis, Project Management</t>
  </si>
  <si>
    <t>Statistics, Python, Research</t>
  </si>
  <si>
    <t>Project Management, Software Engineering, Python, Business Analysis</t>
  </si>
  <si>
    <t>Communication, Cloud Computing, Research, Software Engineering, SQL</t>
  </si>
  <si>
    <t>Data Analysis, Software Engineering, Communication, Research, SQL, Statistics</t>
  </si>
  <si>
    <t>Cloud Computing, Communication, Business Analysis, Software Engineering, Research</t>
  </si>
  <si>
    <t>Data Analysis, Statistics, Software Engineering, Business Analysis, Project Management, SQL</t>
  </si>
  <si>
    <t>SQL, Python, Statistics, Project Management, Data Analysis, Software Engineering</t>
  </si>
  <si>
    <t>Communication, Project Management, Business Analysis, Research, Statistics, Software Engineering</t>
  </si>
  <si>
    <t>Cloud Computing, Communication, Project Management</t>
  </si>
  <si>
    <t>Data Analysis, Project Management, Python, Software Engineering, SQL, Business Analysis</t>
  </si>
  <si>
    <t>Communication, Data Analysis, Project Management, SQL, Python</t>
  </si>
  <si>
    <t>Research, Data Analysis, Communication, Business Analysis, Python</t>
  </si>
  <si>
    <t>SQL, Project Management, Communication, Business Analysis, Cloud Computing, Statistics</t>
  </si>
  <si>
    <t>NLP, reinforcement learning, computer vision</t>
  </si>
  <si>
    <t>Python, Statistics, Data Analysis, Research, Communication</t>
  </si>
  <si>
    <t>Project Management, Statistics, Cloud Computing, SQL, Python, Research</t>
  </si>
  <si>
    <t>Software Engineering, Python, Communication, Business Analysis, Research, Statistics</t>
  </si>
  <si>
    <t>SQL, Cloud Computing, Python</t>
  </si>
  <si>
    <t>Business Analysis, Communication, SQL, Research, Statistics, Python</t>
  </si>
  <si>
    <t>Cloud Computing, Communication, Statistics, Project Management</t>
  </si>
  <si>
    <t>Software Engineering, Research, Communication, Python, SQL, Business Analysis</t>
  </si>
  <si>
    <t>Communication, Cloud Computing, Python, SQL, Statistics</t>
  </si>
  <si>
    <t>Communication, Cloud Computing, Python, Research</t>
  </si>
  <si>
    <t>Research, Cloud Computing, Project Management, Software Engineering, Python, Statistics</t>
  </si>
  <si>
    <t>Software Engineering, Data Analysis, Business Analysis, SQL, Communication, Cloud Computing</t>
  </si>
  <si>
    <t>Communication, Data Analysis, Python, Software Engineering, Cloud Computing</t>
  </si>
  <si>
    <t>SQL, Data Analysis, Research, Business Analysis, Project Management, Communication</t>
  </si>
  <si>
    <t>Software Engineering, Python, Business Analysis, SQL, Data Analysis, Research</t>
  </si>
  <si>
    <t>Research, Software Engineering, Python, Business Analysis, Communication</t>
  </si>
  <si>
    <t>Python, Project Management, Software Engineering, SQL, Communication</t>
  </si>
  <si>
    <t>Statistics, Software Engineering, Communication, Project Management, Business Analysis</t>
  </si>
  <si>
    <t>SQL, Communication, Statistics, Project Management, Python, Software Engineering</t>
  </si>
  <si>
    <t>Python, SQL, Research, Project Management, Software Engineering</t>
  </si>
  <si>
    <t>SQL, Communication, Cloud Computing, Research</t>
  </si>
  <si>
    <t>Research, SQL, Data Analysis, Communication</t>
  </si>
  <si>
    <t>Cloud Computing, Software Engineering, Project Management, Python</t>
  </si>
  <si>
    <t>Software Engineering, Communication, Cloud Computing, Data Analysis, Project Management, SQL</t>
  </si>
  <si>
    <t>Communication, Software Engineering, Data Analysis, Cloud Computing, SQL, Python</t>
  </si>
  <si>
    <t>Research, Software Engineering, SQL, Business Analysis</t>
  </si>
  <si>
    <t>Python, Statistics, Business Analysis, Data Analysis</t>
  </si>
  <si>
    <t>Software Engineering, Cloud Computing, Data Analysis, Python, Business Analysis</t>
  </si>
  <si>
    <t>Data Analysis, Communication, Statistics, Python, Cloud Computing</t>
  </si>
  <si>
    <t>Cloud Computing, Communication, SQL, Software Engineering, Business Analysis, Python</t>
  </si>
  <si>
    <t>Statistics, Python, Business Analysis, Cloud Computing</t>
  </si>
  <si>
    <t>MLOps, computer vision, machine learning, NLP</t>
  </si>
  <si>
    <t>Project Management, SQL, Research</t>
  </si>
  <si>
    <t>SQL, Python, Communication, Project Management, Statistics, Data Analysis</t>
  </si>
  <si>
    <t>Statistics, Project Management, SQL, Software Engineering</t>
  </si>
  <si>
    <t>Project Management, Business Analysis, Software Engineering, Communication</t>
  </si>
  <si>
    <t>Cloud Computing, Data Analysis, Project Management, Communication, SQL, Statistics</t>
  </si>
  <si>
    <t>Business Analysis, Data Analysis, SQL, Statistics, Research</t>
  </si>
  <si>
    <t>Cloud Computing, Research, Communication, Statistics</t>
  </si>
  <si>
    <t>Statistics, Business Analysis, Project Management, Communication, Python</t>
  </si>
  <si>
    <t>SQL, Research, Software Engineering, Statistics, Business Analysis</t>
  </si>
  <si>
    <t>Software Engineering, Project Management, Research, SQL, Data Analysis</t>
  </si>
  <si>
    <t>Communication, Python, Project Management, Cloud Computing</t>
  </si>
  <si>
    <t>Python, Business Analysis, Project Management, Statistics, Cloud Computing, SQL</t>
  </si>
  <si>
    <t>Communication, Project Management, SQL, Cloud Computing</t>
  </si>
  <si>
    <t>Python, Business Analysis, Statistics, SQL, Data Analysis</t>
  </si>
  <si>
    <t>Business Analysis, Statistics, Python, SQL, Data Analysis</t>
  </si>
  <si>
    <t>reinforcement learning, machine learning, deep learning, NLP</t>
  </si>
  <si>
    <t>Project Management, Business Analysis, Cloud Computing, SQL, Communication, Research</t>
  </si>
  <si>
    <t>Statistics, Software Engineering, Research, Cloud Computing, Business Analysis, Python</t>
  </si>
  <si>
    <t>Communication, Business Analysis, SQL, Statistics, Python</t>
  </si>
  <si>
    <t>SQL, Communication, Research, Data Analysis, Statistics</t>
  </si>
  <si>
    <t>Data Analysis, Project Management, Research, Python, Communication</t>
  </si>
  <si>
    <t>Python, Cloud Computing, Statistics, Research</t>
  </si>
  <si>
    <t>Statistics, Communication, Research</t>
  </si>
  <si>
    <t>Python, Cloud Computing, Software Engineering, Business Analysis, Communication, Research</t>
  </si>
  <si>
    <t>SQL, Statistics, Data Analysis, Business Analysis, Project Management, Research</t>
  </si>
  <si>
    <t>Business Analysis, Software Engineering, Data Analysis, Research, Python</t>
  </si>
  <si>
    <t>SQL, Cloud Computing, Software Engineering, Statistics, Research, Project Management</t>
  </si>
  <si>
    <t>Data Analysis, Software Engineering, Communication, Research, Project Management</t>
  </si>
  <si>
    <t>Business Analysis, Statistics, Data Analysis, Communication, Cloud Computing</t>
  </si>
  <si>
    <t>Business Analysis, Cloud Computing, Research, Data Analysis, Software Engineering, Python</t>
  </si>
  <si>
    <t>Software Engineering, Data Analysis, Statistics</t>
  </si>
  <si>
    <t>Software Engineering, Research, SQL, Communication, Cloud Computing, Statistics</t>
  </si>
  <si>
    <t>SQL, Communication, Python, Data Analysis</t>
  </si>
  <si>
    <t>Python, Software Engineering, Cloud Computing, Communication, Project Management, Business Analysis</t>
  </si>
  <si>
    <t>Python, SQL, Research, Business Analysis</t>
  </si>
  <si>
    <t>Business Analysis, Project Management, Statistics, Research</t>
  </si>
  <si>
    <t>Business Analysis, Communication, SQL, Research, Statistics</t>
  </si>
  <si>
    <t>Statistics, Software Engineering, Business Analysis, Project Management, Communication</t>
  </si>
  <si>
    <t>Python, Cloud Computing, SQL, Data Analysis, Business Analysis, Project Management</t>
  </si>
  <si>
    <t>Software Engineering, Statistics, Python, Data Analysis</t>
  </si>
  <si>
    <t>NLP, machine learning, MLOps, computer vision</t>
  </si>
  <si>
    <t>Project Management, Cloud Computing, Communication, Research</t>
  </si>
  <si>
    <t>Cloud Computing, Software Engineering, Research, Business Analysis, Statistics, Project Management</t>
  </si>
  <si>
    <t>Research, Cloud Computing, Software Engineering, SQL, Business Analysis, Data Analysis</t>
  </si>
  <si>
    <t>SQL, Software Engineering, Python, Cloud Computing, Business Analysis, Statistics</t>
  </si>
  <si>
    <t>Cloud Computing, Software Engineering, Business Analysis, Python, Communication</t>
  </si>
  <si>
    <t>Business Analysis, Statistics, Data Analysis, Cloud Computing, Software Engineering, Communication</t>
  </si>
  <si>
    <t>Cloud Computing, Communication, Business Analysis, Project Management, Software Engineering, Python</t>
  </si>
  <si>
    <t>SQL, Communication, Software Engineering, Cloud Computing</t>
  </si>
  <si>
    <t>Communication, Cloud Computing, Software Engineering, Data Analysis, Statistics</t>
  </si>
  <si>
    <t>Cloud Computing, Data Analysis, Software Engineering, SQL, Communication</t>
  </si>
  <si>
    <t>Statistics, SQL, Communication, Research</t>
  </si>
  <si>
    <t>Communication, Statistics, Python, Business Analysis</t>
  </si>
  <si>
    <t>Business Analysis, Statistics, Communication, Python, Project Management</t>
  </si>
  <si>
    <t>Research, Software Engineering, Python, Statistics, SQL, Business Analysis</t>
  </si>
  <si>
    <t>Business Analysis, Python, Data Analysis, Communication</t>
  </si>
  <si>
    <t>Communication, Project Management, Statistics, Research, Python</t>
  </si>
  <si>
    <t>Cloud Computing, Python, Research, Communication, Statistics, SQL</t>
  </si>
  <si>
    <t>Research, Project Management, Python, SQL, Data Analysis</t>
  </si>
  <si>
    <t>Cloud Computing, Research, Python, Statistics, Data Analysis, Software Engineering</t>
  </si>
  <si>
    <t>Statistics, Python, Project Management, Software Engineering, Data Analysis</t>
  </si>
  <si>
    <t>Research, Business Analysis, SQL, Statistics, Cloud Computing</t>
  </si>
  <si>
    <t>Software Engineering, Business Analysis, SQL, Statistics, Research</t>
  </si>
  <si>
    <t>Cloud Computing, SQL, Software Engineering, Project Management, Python</t>
  </si>
  <si>
    <t>Business Analysis, Statistics, Software Engineering</t>
  </si>
  <si>
    <t>SQL, Cloud Computing, Software Engineering, Business Analysis, Project Management, Data Analysis</t>
  </si>
  <si>
    <t>Statistics, Research, Communication, Cloud Computing, Project Management</t>
  </si>
  <si>
    <t>Data Analysis, SQL, Business Analysis, Research, Statistics, Python</t>
  </si>
  <si>
    <t>Business Analysis, Statistics, Data Analysis, Cloud Computing</t>
  </si>
  <si>
    <t>MLOps, reinforcement learning, NLP</t>
  </si>
  <si>
    <t>Business Analysis, Data Analysis, Communication, SQL, Project Management, Research</t>
  </si>
  <si>
    <t>SQL, Communication, Project Management, Statistics, Cloud Computing, Business Analysis</t>
  </si>
  <si>
    <t>Cloud Computing, Statistics, Data Analysis, Python, Software Engineering</t>
  </si>
  <si>
    <t>SQL, Statistics, Data Analysis, Research</t>
  </si>
  <si>
    <t>Communication, Python, Data Analysis, Software Engineering, Cloud Computing, Research</t>
  </si>
  <si>
    <t>Research, Project Management, SQL, Python, Software Engineering, Business Analysis</t>
  </si>
  <si>
    <t>Statistics, Cloud Computing, Communication, Data Analysis, Python, Project Management</t>
  </si>
  <si>
    <t>Statistics, Python, Software Engineering, Cloud Computing, Project Management</t>
  </si>
  <si>
    <t>Research, Statistics, Communication, Software Engineering</t>
  </si>
  <si>
    <t>Project Management, Research, Python</t>
  </si>
  <si>
    <t>SQL, Software Engineering, Statistics, Research</t>
  </si>
  <si>
    <t>Python, Data Analysis, Statistics, Cloud Computing, Project Management</t>
  </si>
  <si>
    <t>Communication, Software Engineering, Research, Python</t>
  </si>
  <si>
    <t>Project Management, Statistics, Communication, Python, SQL</t>
  </si>
  <si>
    <t>Project Management, Business Analysis, Communication, Research, Python, Statistics</t>
  </si>
  <si>
    <t>Statistics, Cloud Computing, Project Management, Data Analysis</t>
  </si>
  <si>
    <t>Cloud Computing, Statistics, Research, SQL</t>
  </si>
  <si>
    <t>Research, Software Engineering, Python, Project Management, Statistics, Business Analysis</t>
  </si>
  <si>
    <t>Software Engineering, Python, Business Analysis, SQL</t>
  </si>
  <si>
    <t>Data Analysis, Cloud Computing, SQL, Statistics, Communication, Business Analysis</t>
  </si>
  <si>
    <t>SQL, Python, Cloud Computing</t>
  </si>
  <si>
    <t>Python, Business Analysis, Data Analysis, Communication, Cloud Computing</t>
  </si>
  <si>
    <t>Communication, Cloud Computing, Business Analysis, Python</t>
  </si>
  <si>
    <t>Business Analysis, Statistics, SQL, Communication, Cloud Computing, Python</t>
  </si>
  <si>
    <t>Project Management, Python, Data Analysis, Business Analysis, Statistics</t>
  </si>
  <si>
    <t>Research, Communication, Cloud Computing, Data Analysis, SQL, Project Management</t>
  </si>
  <si>
    <t>deep learning, NLP, computer vision, machine learning</t>
  </si>
  <si>
    <t>Cloud Computing, SQL, Communication, Software Engineering</t>
  </si>
  <si>
    <t>Data Analysis, Business Analysis, Software Engineering, SQL</t>
  </si>
  <si>
    <t>Project Management, Cloud Computing, Python, Data Analysis, Statistics</t>
  </si>
  <si>
    <t>Python, Statistics, Data Analysis, Software Engineering, SQL</t>
  </si>
  <si>
    <t>Research, Statistics, SQL, Cloud Computing, Data Analysis, Software Engineering</t>
  </si>
  <si>
    <t>Cloud Computing, Research, Communication, Business Analysis, Project Management, Statistics</t>
  </si>
  <si>
    <t>Software Engineering, Statistics, Data Analysis, Research, Python, SQL</t>
  </si>
  <si>
    <t>Python, Statistics, SQL, Project Management, Communication, Research</t>
  </si>
  <si>
    <t>Python, Communication, Business Analysis, Project Management, Statistics</t>
  </si>
  <si>
    <t>reinforcement learning, computer vision, machine learning, deep learning</t>
  </si>
  <si>
    <t>Project Management, SQL, Statistics, Business Analysis, Research</t>
  </si>
  <si>
    <t>Python, Research, Business Analysis, Statistics, Cloud Computing</t>
  </si>
  <si>
    <t>SQL, Project Management, Software Engineering, Python, Cloud Computing, Business Analysis</t>
  </si>
  <si>
    <t>Python, Statistics, Business Analysis, Software Engineering, Project Management, Cloud Computing</t>
  </si>
  <si>
    <t>Python, Cloud Computing, Communication, Software Engineering, Data Analysis, SQL</t>
  </si>
  <si>
    <t>Project Management, SQL, Research, Python, Business Analysis</t>
  </si>
  <si>
    <t>Python, Statistics, SQL, Communication, Data Analysis, Project Management</t>
  </si>
  <si>
    <t>Statistics, SQL, Data Analysis, Cloud Computing</t>
  </si>
  <si>
    <t>Python, Software Engineering, Business Analysis, Statistics, SQL</t>
  </si>
  <si>
    <t>Cloud Computing, Python, Business Analysis, Software Engineering, Data Analysis</t>
  </si>
  <si>
    <t>SQL, Python, Research, Statistics, Business Analysis, Project Management</t>
  </si>
  <si>
    <t>Cloud Computing, Business Analysis, Software Engineering, Python, Data Analysis</t>
  </si>
  <si>
    <t>Cloud Computing, Python, Project Management, Business Analysis, Communication, Research</t>
  </si>
  <si>
    <t>Data Analysis, Communication, SQL, Project Management</t>
  </si>
  <si>
    <t>Research, Project Management, Business Analysis, Python, Cloud Computing, Software Engineering</t>
  </si>
  <si>
    <t>Software Engineering, Python, Project Management, SQL, Communication, Business Analysis</t>
  </si>
  <si>
    <t>Project Management, Communication, Data Analysis, Research, Cloud Computing</t>
  </si>
  <si>
    <t>Software Engineering, Project Management, SQL, Data Analysis, Statistics</t>
  </si>
  <si>
    <t>Python, Business Analysis, Data Analysis, Statistics, Project Management, SQL</t>
  </si>
  <si>
    <t>SQL, Data Analysis, Software Engineering, Project Management, Research</t>
  </si>
  <si>
    <t>Statistics, Project Management, Research, Communication</t>
  </si>
  <si>
    <t>Data Analysis, SQL, Statistics, Business Analysis</t>
  </si>
  <si>
    <t>Software Engineering, Cloud Computing, Data Analysis, Statistics, SQL, Business Analysis</t>
  </si>
  <si>
    <t>Business Analysis, Software Engineering, Research, SQL, Communication</t>
  </si>
  <si>
    <t>Data Analysis, Software Engineering, Business Analysis, SQL, Project Management</t>
  </si>
  <si>
    <t>Research, Business Analysis, Statistics, Cloud Computing, Data Analysis</t>
  </si>
  <si>
    <t>Research, Business Analysis, Communication, Software Engineering</t>
  </si>
  <si>
    <t>Python, SQL, Business Analysis</t>
  </si>
  <si>
    <t>Cloud Computing, Communication, Software Engineering, SQL, Python</t>
  </si>
  <si>
    <t>Data Analysis, SQL, Statistics, Python, Business Analysis, Project Management</t>
  </si>
  <si>
    <t>Cloud Computing, Business Analysis, Software Engineering, Communication, Statistics</t>
  </si>
  <si>
    <t>Software Engineering, Research, Business Analysis, Data Analysis, SQL</t>
  </si>
  <si>
    <t>Python, Data Analysis, Cloud Computing, Communication, SQL</t>
  </si>
  <si>
    <t>Software Engineering, Communication, Research, Data Analysis, SQL</t>
  </si>
  <si>
    <t>Statistics, Communication, Business Analysis, Data Analysis, Project Management, Software Engineering</t>
  </si>
  <si>
    <t>AI_reinforcement learning</t>
  </si>
  <si>
    <t>AI_machine learning</t>
  </si>
  <si>
    <t>AI_generative AI</t>
  </si>
  <si>
    <t>AI_deep learning</t>
  </si>
  <si>
    <t>AI_computer vision</t>
  </si>
  <si>
    <t>AI_NLP</t>
  </si>
  <si>
    <t>AI_MLOps</t>
  </si>
  <si>
    <t>AI_LLMs</t>
  </si>
  <si>
    <t>Core_Statistics</t>
  </si>
  <si>
    <t>Core_Software Engineering</t>
  </si>
  <si>
    <t>Core_SQL</t>
  </si>
  <si>
    <t>Core_Research</t>
  </si>
  <si>
    <t>Core_Python</t>
  </si>
  <si>
    <t>Core_Project Management</t>
  </si>
  <si>
    <t>Core_Data Analysis</t>
  </si>
  <si>
    <t>Core_Communication</t>
  </si>
  <si>
    <t>Core_Cloud Computing</t>
  </si>
  <si>
    <t>Core_Business Analysis</t>
  </si>
  <si>
    <t>job_description_embedding_cluster</t>
  </si>
  <si>
    <t>ai_job_displacement_risk</t>
  </si>
  <si>
    <t>reskilling_required</t>
  </si>
  <si>
    <t>automation_risk_score</t>
  </si>
  <si>
    <t>ai_skills</t>
  </si>
  <si>
    <t>core_skills</t>
  </si>
  <si>
    <t>ai_keywords</t>
  </si>
  <si>
    <t>company_size</t>
  </si>
  <si>
    <t>DESCRIPTIVE STATISTICS — Key Numeric Metrics</t>
  </si>
  <si>
    <t>Column: salary_usd | Annual salary in US dollars for each job posting.</t>
  </si>
  <si>
    <t>Statistic</t>
  </si>
  <si>
    <t>Value</t>
  </si>
  <si>
    <t>Benefit of This Metric</t>
  </si>
  <si>
    <t>Count</t>
  </si>
  <si>
    <t>Confirms dataset completeness; identifies if any records are missing.</t>
  </si>
  <si>
    <t>Sum</t>
  </si>
  <si>
    <t>Total aggregate value; useful for budget/payroll sizing.</t>
  </si>
  <si>
    <t>Average (Mean)</t>
  </si>
  <si>
    <t>Central tendency benchmark for comparisons across groups.</t>
  </si>
  <si>
    <t>Median (P50)</t>
  </si>
  <si>
    <t>Robust central value unaffected by extreme salaries/outliers.</t>
  </si>
  <si>
    <t>Min</t>
  </si>
  <si>
    <t>Identifies the floor value; helps detect potential data errors.</t>
  </si>
  <si>
    <t>Max</t>
  </si>
  <si>
    <t>Identifies the ceiling; flags outliers and exceptional cases.</t>
  </si>
  <si>
    <t>Std Dev</t>
  </si>
  <si>
    <t>Dispersion measure — high std dev signals wide salary inequality.</t>
  </si>
  <si>
    <t>25th Percentile</t>
  </si>
  <si>
    <t>Lower quartile boundary for low-range roles.</t>
  </si>
  <si>
    <t>75th Percentile</t>
  </si>
  <si>
    <t>Upper quartile boundary for high-range roles.</t>
  </si>
  <si>
    <t>IQR (75th - 25th)</t>
  </si>
  <si>
    <t>Middle 50% spread — narrower = more uniform distribution.</t>
  </si>
  <si>
    <t>Column: ai_intensity_score | 0–1 score reflecting how AI-centric the job role is.</t>
  </si>
  <si>
    <t>r (salary ↔ AI intensity)</t>
  </si>
  <si>
    <t>r (salary ↔ risk)</t>
  </si>
  <si>
    <t>r (AI intensity ↔ risk)</t>
  </si>
  <si>
    <t>AI salary premium (t-test)</t>
  </si>
  <si>
    <t>r = +0.42</t>
  </si>
  <si>
    <t>r = −0.43</t>
  </si>
  <si>
    <t>r = −0.88</t>
  </si>
  <si>
    <t>+57.8% ($30,723)</t>
  </si>
  <si>
    <t>Moderate positive — AI-intensive roles earn more</t>
  </si>
  <si>
    <t>Moderate negative — riskier roles earn LESS</t>
  </si>
  <si>
    <t>STRONG negative — AI intensity ≈ shield vs automation</t>
  </si>
  <si>
    <t>AI-mentioned jobs pay $83,846 vs $53,124 (p&lt;0.001)</t>
  </si>
  <si>
    <t>Column:  aI_job_displacement_risk_score | 0–1 probability that the role is automatable.</t>
  </si>
  <si>
    <t>• Average salary: $63,096 | Median salary: $60,910 — a modest right skew driven by senior/tech roles.</t>
  </si>
  <si>
    <t>CORRELATION ANALYSIS</t>
  </si>
  <si>
    <r>
      <t>AI Job Displacement</t>
    </r>
    <r>
      <rPr>
        <b/>
        <sz val="12"/>
        <color rgb="FFFFFFFF"/>
        <rFont val="Arial"/>
        <charset val="1"/>
      </rPr>
      <t xml:space="preserve"> Risk Score</t>
    </r>
  </si>
  <si>
    <t>AI Intensity Score</t>
  </si>
  <si>
    <t>Salary (USD)</t>
  </si>
  <si>
    <t xml:space="preserve"> </t>
  </si>
  <si>
    <t>Distinct Job Count</t>
  </si>
  <si>
    <t>Avg Salary by Skill</t>
  </si>
  <si>
    <t>Avg Salary Change by Skill</t>
  </si>
  <si>
    <t>High AI Dependency</t>
  </si>
  <si>
    <t>High AI Exposure Risk</t>
  </si>
  <si>
    <t>AI Skills Salary Premium</t>
  </si>
  <si>
    <t>Average Salary</t>
  </si>
  <si>
    <t>Salary Growth (2010–2025)</t>
  </si>
  <si>
    <t>AI Displacement Risk Score</t>
  </si>
  <si>
    <t>AI &amp; Job Automation(2010-2025)</t>
  </si>
  <si>
    <t>Count of job_id</t>
  </si>
  <si>
    <t xml:space="preserve">AI Adoption rate </t>
  </si>
  <si>
    <t>Salary Growth</t>
  </si>
  <si>
    <t>Column1</t>
  </si>
  <si>
    <t>AI Jobs</t>
  </si>
  <si>
    <t>Non AI Jobs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</si>
</sst>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gt;=1000000]0,,&quot;M&quot;;[&gt;=1000]0,&quot;K&quot;;0"/>
    <numFmt numFmtId="165" formatCode="0.000"/>
    <numFmt numFmtId="166" formatCode="[&gt;=1000000]0.0,,&quot;M&quot;;[&gt;=1000]0.0,&quot;K&quot;;0.0"/>
    <numFmt numFmtId="167" formatCode="0.0%"/>
    <numFmt numFmtId="168" formatCode="&quot;$&quot;#,##0"/>
  </numFmts>
  <fonts count="24" x14ac:knownFonts="1">
    <font>
      <sz val="11"/>
      <color theme="1"/>
      <name val="Arial"/>
      <family val="2"/>
      <scheme val="minor"/>
    </font>
    <font>
      <sz val="8"/>
      <name val="Arial"/>
      <family val="2"/>
      <scheme val="minor"/>
    </font>
    <font>
      <sz val="11"/>
      <color rgb="FF000000"/>
      <name val="Arial"/>
      <family val="2"/>
      <scheme val="minor"/>
    </font>
    <font>
      <b/>
      <sz val="11"/>
      <color theme="1"/>
      <name val="Arial"/>
      <family val="2"/>
      <scheme val="minor"/>
    </font>
    <font>
      <sz val="11"/>
      <name val="Arial"/>
      <family val="2"/>
      <scheme val="minor"/>
    </font>
    <font>
      <sz val="11"/>
      <color theme="1"/>
      <name val="Calibri"/>
      <family val="2"/>
      <charset val="1"/>
    </font>
    <font>
      <sz val="10"/>
      <name val="Arial"/>
      <charset val="1"/>
    </font>
    <font>
      <b/>
      <sz val="10"/>
      <color rgb="FF1F3864"/>
      <name val="Arial"/>
      <charset val="1"/>
    </font>
    <font>
      <i/>
      <sz val="10"/>
      <color rgb="FF1F3864"/>
      <name val="Arial"/>
      <charset val="1"/>
    </font>
    <font>
      <b/>
      <sz val="12"/>
      <color rgb="FFFFFFFF"/>
      <name val="Arial"/>
      <charset val="1"/>
    </font>
    <font>
      <b/>
      <sz val="13"/>
      <color rgb="FFFFFFFF"/>
      <name val="Arial"/>
      <charset val="1"/>
    </font>
    <font>
      <b/>
      <sz val="12"/>
      <color rgb="FFFFFFFF"/>
      <name val="Arial"/>
      <family val="2"/>
    </font>
    <font>
      <i/>
      <sz val="10"/>
      <color rgb="FF1F3864"/>
      <name val="Arial"/>
      <family val="2"/>
    </font>
    <font>
      <b/>
      <sz val="14"/>
      <color rgb="FFFFFFFF"/>
      <name val="Arial"/>
      <family val="2"/>
    </font>
    <font>
      <b/>
      <sz val="10"/>
      <color rgb="FFFFFFFF"/>
      <name val="Arial"/>
      <family val="2"/>
    </font>
    <font>
      <b/>
      <sz val="13"/>
      <color rgb="FF1F3864"/>
      <name val="Arial"/>
      <family val="2"/>
    </font>
    <font>
      <i/>
      <sz val="9"/>
      <color rgb="FF333333"/>
      <name val="Arial"/>
      <family val="2"/>
    </font>
    <font>
      <sz val="12"/>
      <color theme="1"/>
      <name val="Arial"/>
      <family val="2"/>
      <scheme val="minor"/>
    </font>
    <font>
      <b/>
      <sz val="12"/>
      <color theme="1"/>
      <name val="Arial"/>
      <family val="2"/>
      <scheme val="minor"/>
    </font>
    <font>
      <sz val="11"/>
      <color theme="1"/>
      <name val="Arial"/>
      <family val="2"/>
      <scheme val="minor"/>
    </font>
    <font>
      <sz val="36"/>
      <color rgb="FF7B2525"/>
      <name val="Arial"/>
      <family val="2"/>
      <scheme val="minor"/>
    </font>
    <font>
      <sz val="36"/>
      <color theme="1"/>
      <name val="Arial"/>
      <family val="2"/>
      <scheme val="minor"/>
    </font>
    <font>
      <sz val="64"/>
      <color rgb="FF7B2525"/>
      <name val="Arial"/>
      <family val="2"/>
      <scheme val="minor"/>
    </font>
    <font>
      <sz val="64"/>
      <color rgb="FF3B82F6"/>
      <name val="Arial"/>
      <family val="2"/>
      <scheme val="minor"/>
    </font>
  </fonts>
  <fills count="19">
    <fill>
      <patternFill patternType="none"/>
    </fill>
    <fill>
      <patternFill patternType="gray125"/>
    </fill>
    <fill>
      <patternFill patternType="solid">
        <fgColor theme="0"/>
        <bgColor indexed="64"/>
      </patternFill>
    </fill>
    <fill>
      <patternFill patternType="solid">
        <fgColor rgb="FFFFFFFF"/>
        <bgColor rgb="FFF2F2F2"/>
      </patternFill>
    </fill>
    <fill>
      <patternFill patternType="solid">
        <fgColor rgb="FFF2F2F2"/>
        <bgColor rgb="FFE2EFDA"/>
      </patternFill>
    </fill>
    <fill>
      <patternFill patternType="solid">
        <fgColor rgb="FFC9A227"/>
        <bgColor rgb="FFED7D31"/>
      </patternFill>
    </fill>
    <fill>
      <patternFill patternType="solid">
        <fgColor rgb="FFBDD7EE"/>
        <bgColor rgb="FF99CCFF"/>
      </patternFill>
    </fill>
    <fill>
      <patternFill patternType="solid">
        <fgColor rgb="FF2E75B6"/>
        <bgColor rgb="FF0066CC"/>
      </patternFill>
    </fill>
    <fill>
      <patternFill patternType="solid">
        <fgColor rgb="FF1F3864"/>
        <bgColor rgb="FF333399"/>
      </patternFill>
    </fill>
    <fill>
      <patternFill patternType="solid">
        <fgColor rgb="FF1F3864"/>
        <bgColor rgb="FF333333"/>
      </patternFill>
    </fill>
    <fill>
      <patternFill patternType="solid">
        <fgColor rgb="FFC00000"/>
        <bgColor rgb="FF800000"/>
      </patternFill>
    </fill>
    <fill>
      <patternFill patternType="solid">
        <fgColor rgb="FF375623"/>
        <bgColor rgb="FF333333"/>
      </patternFill>
    </fill>
    <fill>
      <patternFill patternType="solid">
        <fgColor rgb="FFED7D31"/>
        <bgColor rgb="FFFF8080"/>
      </patternFill>
    </fill>
    <fill>
      <patternFill patternType="solid">
        <fgColor rgb="FFFFCCCC"/>
        <bgColor rgb="FFFCE4D6"/>
      </patternFill>
    </fill>
    <fill>
      <patternFill patternType="solid">
        <fgColor rgb="FFE2EFDA"/>
        <bgColor rgb="FFF2F2F2"/>
      </patternFill>
    </fill>
    <fill>
      <patternFill patternType="solid">
        <fgColor rgb="FFFCE4D6"/>
        <bgColor rgb="FFFFF2CC"/>
      </patternFill>
    </fill>
    <fill>
      <patternFill patternType="solid">
        <fgColor rgb="FFFFFF00"/>
        <bgColor indexed="64"/>
      </patternFill>
    </fill>
    <fill>
      <patternFill patternType="solid">
        <fgColor theme="2"/>
        <bgColor indexed="64"/>
      </patternFill>
    </fill>
    <fill>
      <patternFill patternType="solid">
        <fgColor rgb="FF0F172A"/>
        <bgColor indexed="64"/>
      </patternFill>
    </fill>
  </fills>
  <borders count="5">
    <border>
      <left/>
      <right/>
      <top/>
      <bottom/>
      <diagonal/>
    </border>
    <border>
      <left/>
      <right/>
      <top/>
      <bottom style="thin">
        <color theme="4" tint="0.39997558519241921"/>
      </bottom>
      <diagonal/>
    </border>
    <border>
      <left style="thin">
        <color rgb="FFAAAAAA"/>
      </left>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BBBBBB"/>
      </left>
      <right style="thin">
        <color rgb="FFBBBBBB"/>
      </right>
      <top style="thin">
        <color rgb="FFBBBBBB"/>
      </top>
      <bottom style="thin">
        <color rgb="FFBBBBBB"/>
      </bottom>
      <diagonal/>
    </border>
  </borders>
  <cellStyleXfs count="3">
    <xf numFmtId="0" fontId="0" fillId="0" borderId="0"/>
    <xf numFmtId="0" fontId="5" fillId="0" borderId="0"/>
    <xf numFmtId="9" fontId="19" fillId="0" borderId="0" applyFont="0" applyFill="0" applyBorder="0" applyAlignment="0" applyProtection="0"/>
  </cellStyleXfs>
  <cellXfs count="64">
    <xf numFmtId="0" fontId="0" fillId="0" borderId="0" xfId="0"/>
    <xf numFmtId="0" fontId="0" fillId="0" borderId="0" xfId="0" applyAlignment="1">
      <alignment horizontal="left"/>
    </xf>
    <xf numFmtId="0" fontId="0" fillId="0" borderId="0" xfId="0" pivotButton="1"/>
    <xf numFmtId="0" fontId="2" fillId="0" borderId="0" xfId="0" applyFont="1" applyAlignment="1">
      <alignment vertical="center"/>
    </xf>
    <xf numFmtId="164" fontId="0" fillId="0" borderId="0" xfId="0" applyNumberFormat="1"/>
    <xf numFmtId="1" fontId="0" fillId="0" borderId="0" xfId="0" applyNumberFormat="1"/>
    <xf numFmtId="165" fontId="0" fillId="0" borderId="0" xfId="0" applyNumberFormat="1"/>
    <xf numFmtId="0" fontId="0" fillId="0" borderId="0" xfId="0" applyAlignment="1">
      <alignment horizontal="left" indent="1"/>
    </xf>
    <xf numFmtId="2" fontId="0" fillId="0" borderId="0" xfId="0" applyNumberFormat="1"/>
    <xf numFmtId="164" fontId="4" fillId="0" borderId="0" xfId="0" applyNumberFormat="1" applyFont="1"/>
    <xf numFmtId="166" fontId="0" fillId="0" borderId="0" xfId="0" applyNumberFormat="1"/>
    <xf numFmtId="0" fontId="3" fillId="0" borderId="1" xfId="0" applyFont="1" applyBorder="1" applyAlignment="1">
      <alignment horizontal="left"/>
    </xf>
    <xf numFmtId="166" fontId="3" fillId="0" borderId="1" xfId="0" applyNumberFormat="1" applyFont="1" applyBorder="1"/>
    <xf numFmtId="0" fontId="2" fillId="0" borderId="0" xfId="0" applyFont="1" applyAlignment="1">
      <alignment horizontal="left"/>
    </xf>
    <xf numFmtId="164" fontId="2" fillId="0" borderId="0" xfId="0" applyNumberFormat="1" applyFont="1"/>
    <xf numFmtId="11" fontId="0" fillId="0" borderId="0" xfId="0" applyNumberFormat="1"/>
    <xf numFmtId="0" fontId="7" fillId="5" borderId="3" xfId="1" applyFont="1" applyFill="1" applyBorder="1" applyAlignment="1">
      <alignment horizontal="center" vertical="center"/>
    </xf>
    <xf numFmtId="0" fontId="5" fillId="0" borderId="0" xfId="1"/>
    <xf numFmtId="0" fontId="6" fillId="3" borderId="3" xfId="1" applyFont="1" applyFill="1" applyBorder="1" applyAlignment="1">
      <alignment horizontal="right" vertical="center"/>
    </xf>
    <xf numFmtId="0" fontId="6" fillId="3" borderId="3" xfId="1" applyFont="1" applyFill="1" applyBorder="1" applyAlignment="1">
      <alignment vertical="center"/>
    </xf>
    <xf numFmtId="0" fontId="6" fillId="4" borderId="3" xfId="1" applyFont="1" applyFill="1" applyBorder="1" applyAlignment="1">
      <alignment horizontal="right" vertical="center"/>
    </xf>
    <xf numFmtId="0" fontId="6" fillId="4" borderId="3" xfId="1" applyFont="1" applyFill="1" applyBorder="1" applyAlignment="1">
      <alignment vertical="center"/>
    </xf>
    <xf numFmtId="2" fontId="6" fillId="4" borderId="3" xfId="1" applyNumberFormat="1" applyFont="1" applyFill="1" applyBorder="1" applyAlignment="1">
      <alignment horizontal="right" vertical="center"/>
    </xf>
    <xf numFmtId="0" fontId="14" fillId="7" borderId="4" xfId="1" applyFont="1" applyFill="1" applyBorder="1" applyAlignment="1">
      <alignment horizontal="center" vertical="center"/>
    </xf>
    <xf numFmtId="0" fontId="14" fillId="10" borderId="4" xfId="1" applyFont="1" applyFill="1" applyBorder="1" applyAlignment="1">
      <alignment horizontal="center" vertical="center"/>
    </xf>
    <xf numFmtId="0" fontId="14" fillId="11" borderId="4" xfId="1" applyFont="1" applyFill="1" applyBorder="1" applyAlignment="1">
      <alignment horizontal="center" vertical="center"/>
    </xf>
    <xf numFmtId="0" fontId="14" fillId="12" borderId="4" xfId="1" applyFont="1" applyFill="1" applyBorder="1" applyAlignment="1">
      <alignment horizontal="center" vertical="center"/>
    </xf>
    <xf numFmtId="0" fontId="15" fillId="3" borderId="4" xfId="1" applyFont="1" applyFill="1" applyBorder="1" applyAlignment="1">
      <alignment horizontal="center" vertical="center"/>
    </xf>
    <xf numFmtId="0" fontId="16" fillId="6" borderId="4" xfId="1" applyFont="1" applyFill="1" applyBorder="1" applyAlignment="1">
      <alignment horizontal="center" vertical="center" wrapText="1"/>
    </xf>
    <xf numFmtId="0" fontId="16" fillId="13" borderId="4" xfId="1" applyFont="1" applyFill="1" applyBorder="1" applyAlignment="1">
      <alignment horizontal="center" vertical="center" wrapText="1"/>
    </xf>
    <xf numFmtId="0" fontId="16" fillId="14" borderId="4" xfId="1" applyFont="1" applyFill="1" applyBorder="1" applyAlignment="1">
      <alignment horizontal="center" vertical="center" wrapText="1"/>
    </xf>
    <xf numFmtId="0" fontId="16" fillId="15" borderId="4" xfId="1" applyFont="1" applyFill="1" applyBorder="1" applyAlignment="1">
      <alignment horizontal="center" vertical="center" wrapText="1"/>
    </xf>
    <xf numFmtId="9" fontId="0" fillId="0" borderId="0" xfId="0" applyNumberFormat="1"/>
    <xf numFmtId="10" fontId="0" fillId="0" borderId="0" xfId="0" applyNumberFormat="1"/>
    <xf numFmtId="9" fontId="0" fillId="16" borderId="0" xfId="0" applyNumberFormat="1" applyFill="1"/>
    <xf numFmtId="10" fontId="0" fillId="16" borderId="0" xfId="0" applyNumberFormat="1" applyFill="1"/>
    <xf numFmtId="0" fontId="0" fillId="17" borderId="0" xfId="0" applyFill="1"/>
    <xf numFmtId="0" fontId="17" fillId="0" borderId="0" xfId="0" pivotButton="1" applyFont="1"/>
    <xf numFmtId="0" fontId="17" fillId="0" borderId="0" xfId="0" applyFont="1"/>
    <xf numFmtId="0" fontId="18" fillId="2" borderId="0" xfId="0" applyFont="1" applyFill="1"/>
    <xf numFmtId="0" fontId="18" fillId="0" borderId="0" xfId="0" applyFont="1" applyAlignment="1">
      <alignment horizontal="left"/>
    </xf>
    <xf numFmtId="2" fontId="17" fillId="0" borderId="0" xfId="0" applyNumberFormat="1" applyFont="1"/>
    <xf numFmtId="167" fontId="0" fillId="16" borderId="0" xfId="0" applyNumberFormat="1" applyFill="1"/>
    <xf numFmtId="168" fontId="0" fillId="16" borderId="0" xfId="0" applyNumberFormat="1" applyFill="1"/>
    <xf numFmtId="0" fontId="0" fillId="18" borderId="0" xfId="0" applyFill="1"/>
    <xf numFmtId="9" fontId="0" fillId="0" borderId="0" xfId="2" applyFont="1"/>
    <xf numFmtId="0" fontId="0" fillId="16" borderId="0" xfId="0" applyFill="1"/>
    <xf numFmtId="10" fontId="0" fillId="0" borderId="0" xfId="2" applyNumberFormat="1" applyFont="1"/>
    <xf numFmtId="0" fontId="17" fillId="18" borderId="0" xfId="0" applyFont="1" applyFill="1"/>
    <xf numFmtId="0" fontId="6" fillId="4" borderId="2" xfId="1" applyFont="1" applyFill="1" applyBorder="1" applyAlignment="1">
      <alignment vertical="center"/>
    </xf>
    <xf numFmtId="0" fontId="6" fillId="3" borderId="2" xfId="1" applyFont="1" applyFill="1" applyBorder="1" applyAlignment="1">
      <alignment vertical="center"/>
    </xf>
    <xf numFmtId="0" fontId="7" fillId="5" borderId="3" xfId="1" applyFont="1" applyFill="1" applyBorder="1" applyAlignment="1">
      <alignment horizontal="center" vertical="center"/>
    </xf>
    <xf numFmtId="0" fontId="11" fillId="7" borderId="0" xfId="1" applyFont="1" applyFill="1" applyAlignment="1">
      <alignment horizontal="left" vertical="center"/>
    </xf>
    <xf numFmtId="0" fontId="9" fillId="7" borderId="0" xfId="1" applyFont="1" applyFill="1" applyAlignment="1">
      <alignment horizontal="left" vertical="center"/>
    </xf>
    <xf numFmtId="0" fontId="8" fillId="6" borderId="0" xfId="1" applyFont="1" applyFill="1" applyAlignment="1">
      <alignment vertical="center"/>
    </xf>
    <xf numFmtId="0" fontId="0" fillId="0" borderId="0" xfId="0" applyAlignment="1">
      <alignment horizontal="center" vertical="center"/>
    </xf>
    <xf numFmtId="0" fontId="13" fillId="9" borderId="0" xfId="1" applyFont="1" applyFill="1" applyAlignment="1">
      <alignment horizontal="left" vertical="center"/>
    </xf>
    <xf numFmtId="0" fontId="10" fillId="8" borderId="0" xfId="1" applyFont="1" applyFill="1" applyAlignment="1">
      <alignment horizontal="left" vertical="center"/>
    </xf>
    <xf numFmtId="0" fontId="8" fillId="6" borderId="0" xfId="1" applyFont="1" applyFill="1" applyAlignment="1">
      <alignment horizontal="left" vertical="center"/>
    </xf>
    <xf numFmtId="0" fontId="12" fillId="6" borderId="0" xfId="1" applyFont="1" applyFill="1" applyAlignment="1">
      <alignment vertical="center"/>
    </xf>
    <xf numFmtId="0" fontId="23" fillId="18" borderId="0" xfId="0" applyFont="1" applyFill="1" applyAlignment="1">
      <alignment horizontal="left" vertical="center"/>
    </xf>
    <xf numFmtId="0" fontId="22" fillId="18" borderId="0" xfId="0" applyFont="1" applyFill="1" applyAlignment="1">
      <alignment horizontal="left" vertical="center"/>
    </xf>
    <xf numFmtId="0" fontId="20" fillId="18" borderId="0" xfId="0" applyFont="1" applyFill="1" applyAlignment="1">
      <alignment horizontal="left" vertical="center"/>
    </xf>
    <xf numFmtId="0" fontId="21" fillId="18" borderId="0" xfId="0" applyFont="1" applyFill="1" applyAlignment="1">
      <alignment horizontal="left" vertical="center"/>
    </xf>
  </cellXfs>
  <cellStyles count="3">
    <cellStyle name="Normal" xfId="0" builtinId="0"/>
    <cellStyle name="Normal 2" xfId="1" xr:uid="{577CEEEE-CD7E-414F-BAAA-A7A8C4AFC85C}"/>
    <cellStyle name="Percent" xfId="2" builtinId="5"/>
  </cellStyles>
  <dxfs count="81">
    <dxf>
      <numFmt numFmtId="13" formatCode="0%"/>
    </dxf>
    <dxf>
      <fill>
        <patternFill patternType="solid">
          <bgColor rgb="FFFFFF00"/>
        </patternFill>
      </fill>
    </dxf>
    <dxf>
      <numFmt numFmtId="2" formatCode="0.00"/>
    </dxf>
    <dxf>
      <numFmt numFmtId="167" formatCode="0.0%"/>
    </dxf>
    <dxf>
      <fill>
        <patternFill patternType="solid">
          <bgColor rgb="FFFFFF00"/>
        </patternFill>
      </fill>
    </dxf>
    <dxf>
      <numFmt numFmtId="14" formatCode="0.00%"/>
    </dxf>
    <dxf>
      <numFmt numFmtId="13" formatCode="0%"/>
    </dxf>
    <dxf>
      <numFmt numFmtId="13" formatCode="0%"/>
    </dxf>
    <dxf>
      <numFmt numFmtId="0" formatCode="General"/>
    </dxf>
    <dxf>
      <fill>
        <patternFill patternType="solid">
          <bgColor rgb="FFFFFF00"/>
        </patternFill>
      </fill>
    </dxf>
    <dxf>
      <fill>
        <patternFill patternType="solid">
          <bgColor rgb="FFFFFF00"/>
        </patternFill>
      </fill>
    </dxf>
    <dxf>
      <numFmt numFmtId="13" formatCode="0%"/>
    </dxf>
    <dxf>
      <numFmt numFmtId="13" formatCode="0%"/>
    </dxf>
    <dxf>
      <fill>
        <patternFill patternType="solid">
          <bgColor rgb="FFFFFF00"/>
        </patternFill>
      </fill>
    </dxf>
    <dxf>
      <fill>
        <patternFill patternType="solid">
          <bgColor rgb="FFFFFF00"/>
        </patternFill>
      </fill>
    </dxf>
    <dxf>
      <numFmt numFmtId="13" formatCode="0%"/>
    </dxf>
    <dxf>
      <numFmt numFmtId="168" formatCode="&quot;$&quot;#,##0"/>
    </dxf>
    <dxf>
      <fill>
        <patternFill patternType="solid">
          <bgColor rgb="FFFFFF00"/>
        </patternFill>
      </fill>
    </dxf>
    <dxf>
      <numFmt numFmtId="169" formatCode="_(* #,##0_);_(* \(#,##0\);_(* &quot;-&quot;??_);_(@_)"/>
    </dxf>
    <dxf>
      <fill>
        <patternFill patternType="solid">
          <bgColor rgb="FFFFFF00"/>
        </patternFill>
      </fill>
    </dxf>
    <dxf>
      <fill>
        <patternFill patternType="solid">
          <bgColor rgb="FFFFFF00"/>
        </patternFill>
      </fill>
    </dxf>
    <dxf>
      <font>
        <sz val="12"/>
      </font>
    </dxf>
    <dxf>
      <fill>
        <patternFill patternType="solid">
          <bgColor theme="0"/>
        </patternFill>
      </fill>
    </dxf>
    <dxf>
      <font>
        <b/>
      </font>
    </dxf>
    <dxf>
      <font>
        <b/>
      </font>
    </dxf>
    <dxf>
      <numFmt numFmtId="2" formatCode="0.00"/>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gt;=1000000]0,,&quot;M&quot;;[&gt;=1000]0,&quot;K&quot;;0"/>
    </dxf>
    <dxf>
      <numFmt numFmtId="164" formatCode="[&gt;=1000000]0,,&quot;M&quot;;[&gt;=1000]0,&quot;K&quot;;0"/>
    </dxf>
    <dxf>
      <numFmt numFmtId="166" formatCode="[&gt;=1000000]0.0,,&quot;M&quot;;[&gt;=1000]0.0,&quot;K&quot;;0.0"/>
    </dxf>
    <dxf>
      <numFmt numFmtId="164" formatCode="[&gt;=1000000]0,,&quot;M&quot;;[&gt;=1000]0,&quot;K&quot;;0"/>
    </dxf>
    <dxf>
      <numFmt numFmtId="165" formatCode="0.00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font>
        <color auto="1"/>
      </font>
    </dxf>
    <dxf>
      <font>
        <color auto="1"/>
      </font>
    </dxf>
    <dxf>
      <font>
        <color auto="1"/>
      </font>
    </dxf>
    <dxf>
      <numFmt numFmtId="1" formatCode="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2" formatCode="0.00"/>
    </dxf>
    <dxf>
      <numFmt numFmtId="2" formatCode="0.00"/>
    </dxf>
    <dxf>
      <numFmt numFmtId="2" formatCode="0.00"/>
    </dxf>
    <dxf>
      <numFmt numFmtId="2" formatCode="0.00"/>
    </dxf>
    <dxf>
      <numFmt numFmtId="2" formatCode="0.00"/>
    </dxf>
    <dxf>
      <numFmt numFmtId="166" formatCode="[&gt;=1000000]0.0,,&quot;M&quot;;[&gt;=1000]0.0,&quot;K&quot;;0.0"/>
    </dxf>
    <dxf>
      <numFmt numFmtId="164" formatCode="[&gt;=1000000]0,,&quot;M&quot;;[&gt;=1000]0,&quot;K&quot;;0"/>
    </dxf>
    <dxf>
      <font>
        <b/>
        <i val="0"/>
        <u val="none"/>
        <sz val="16"/>
        <color theme="1"/>
        <name val="Arial"/>
        <family val="2"/>
        <scheme val="minor"/>
      </font>
      <border>
        <bottom style="thin">
          <color rgb="FF7B2525"/>
        </bottom>
        <vertical/>
        <horizontal/>
      </border>
    </dxf>
    <dxf>
      <font>
        <color theme="1"/>
      </font>
      <border>
        <left style="thin">
          <color rgb="FF7B2525"/>
        </left>
        <right style="thin">
          <color rgb="FF7B2525"/>
        </right>
        <top style="thin">
          <color rgb="FF7B2525"/>
        </top>
        <bottom style="thin">
          <color rgb="FF7B2525"/>
        </bottom>
        <vertical/>
        <horizontal/>
      </border>
    </dxf>
    <dxf>
      <font>
        <b/>
        <i val="0"/>
        <sz val="18"/>
        <color theme="0"/>
      </font>
      <fill>
        <patternFill>
          <bgColor rgb="FF002060"/>
        </patternFill>
      </fill>
      <border>
        <bottom style="thin">
          <color theme="4"/>
        </bottom>
        <vertical/>
        <horizontal/>
      </border>
    </dxf>
    <dxf>
      <font>
        <color theme="1"/>
      </font>
      <fill>
        <patternFill>
          <bgColor theme="6" tint="0.59996337778862885"/>
        </patternFill>
      </fill>
      <border>
        <left style="thin">
          <color theme="4"/>
        </left>
        <right style="thin">
          <color theme="4"/>
        </right>
        <top style="thin">
          <color theme="4"/>
        </top>
        <bottom style="thin">
          <color theme="4"/>
        </bottom>
        <vertical/>
        <horizontal/>
      </border>
    </dxf>
    <dxf>
      <font>
        <b/>
        <i val="0"/>
      </font>
      <fill>
        <patternFill>
          <bgColor rgb="FF607456"/>
        </patternFill>
      </fill>
    </dxf>
    <dxf>
      <fill>
        <patternFill>
          <bgColor rgb="FFEEE0CC"/>
        </patternFill>
      </fill>
    </dxf>
  </dxfs>
  <tableStyles count="3" defaultTableStyle="TableStyleMedium2" defaultPivotStyle="PivotStyleLight16">
    <tableStyle name="Slicer Style 1" pivot="0" table="0" count="3" xr9:uid="{29F61641-3336-4BA5-863C-55C6E49B5BB3}">
      <tableStyleElement type="wholeTable" dxfId="80"/>
      <tableStyleElement type="headerRow" dxfId="79"/>
    </tableStyle>
    <tableStyle name="SlicerStyleLight1 2" pivot="0" table="0" count="10" xr9:uid="{FCA63A0B-D78B-4DCB-9FE7-781ED7F42AB6}">
      <tableStyleElement type="wholeTable" dxfId="78"/>
      <tableStyleElement type="headerRow" dxfId="77"/>
    </tableStyle>
    <tableStyle name="SlicerStyleLight2 2" pivot="0" table="0" count="10" xr9:uid="{4832C1FA-D2AB-41AE-87F9-5994A1DBDB08}">
      <tableStyleElement type="wholeTable" dxfId="76"/>
      <tableStyleElement type="headerRow" dxfId="75"/>
    </tableStyle>
  </tableStyles>
  <colors>
    <mruColors>
      <color rgb="FFA78BFA"/>
      <color rgb="FF3B82F6"/>
      <color rgb="FF607456"/>
      <color rgb="FF1E293B"/>
      <color rgb="FF22C55E"/>
      <color rgb="FF0F172A"/>
      <color rgb="FF7B2525"/>
      <color rgb="FFBA6A4C"/>
      <color rgb="FFEEE0CC"/>
      <color rgb="FFFFFFCC"/>
    </mruColors>
  </colors>
  <extLst>
    <ext xmlns:x14="http://schemas.microsoft.com/office/spreadsheetml/2009/9/main" uri="{46F421CA-312F-682f-3DD2-61675219B42D}">
      <x14:dxfs count="17">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4"/>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i val="0"/>
            <sz val="14"/>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4"/>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4"/>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4"/>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border>
            <left style="thick">
              <color theme="0"/>
            </left>
            <right style="thick">
              <color theme="0"/>
            </right>
            <top style="thick">
              <color theme="0"/>
            </top>
            <bottom style="thick">
              <color theme="0"/>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6.xml"/><Relationship Id="rId21" Type="http://schemas.openxmlformats.org/officeDocument/2006/relationships/pivotCacheDefinition" Target="pivotCache/pivotCacheDefinition1.xml"/><Relationship Id="rId42" Type="http://schemas.openxmlformats.org/officeDocument/2006/relationships/pivotCacheDefinition" Target="pivotCache/pivotCacheDefinition22.xml"/><Relationship Id="rId47" Type="http://schemas.openxmlformats.org/officeDocument/2006/relationships/pivotCacheDefinition" Target="pivotCache/pivotCacheDefinition27.xml"/><Relationship Id="rId63" Type="http://schemas.openxmlformats.org/officeDocument/2006/relationships/styles" Target="styles.xml"/><Relationship Id="rId68" Type="http://schemas.openxmlformats.org/officeDocument/2006/relationships/customXml" Target="../customXml/item2.xml"/><Relationship Id="rId84" Type="http://schemas.openxmlformats.org/officeDocument/2006/relationships/customXml" Target="../customXml/item18.xml"/><Relationship Id="rId89" Type="http://schemas.openxmlformats.org/officeDocument/2006/relationships/customXml" Target="../customXml/item2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2.xml"/><Relationship Id="rId37" Type="http://schemas.openxmlformats.org/officeDocument/2006/relationships/pivotCacheDefinition" Target="pivotCache/pivotCacheDefinition17.xml"/><Relationship Id="rId53" Type="http://schemas.microsoft.com/office/2007/relationships/slicerCache" Target="slicerCaches/slicerCache5.xml"/><Relationship Id="rId58" Type="http://schemas.microsoft.com/office/2007/relationships/slicerCache" Target="slicerCaches/slicerCache10.xml"/><Relationship Id="rId74" Type="http://schemas.openxmlformats.org/officeDocument/2006/relationships/customXml" Target="../customXml/item8.xml"/><Relationship Id="rId79" Type="http://schemas.openxmlformats.org/officeDocument/2006/relationships/customXml" Target="../customXml/item13.xml"/><Relationship Id="rId5" Type="http://schemas.openxmlformats.org/officeDocument/2006/relationships/worksheet" Target="worksheets/sheet5.xml"/><Relationship Id="rId90" Type="http://schemas.openxmlformats.org/officeDocument/2006/relationships/customXml" Target="../customXml/item24.xml"/><Relationship Id="rId95" Type="http://schemas.openxmlformats.org/officeDocument/2006/relationships/customXml" Target="../customXml/item29.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43" Type="http://schemas.openxmlformats.org/officeDocument/2006/relationships/pivotCacheDefinition" Target="pivotCache/pivotCacheDefinition23.xml"/><Relationship Id="rId48" Type="http://schemas.openxmlformats.org/officeDocument/2006/relationships/pivotCacheDefinition" Target="pivotCache/pivotCacheDefinition28.xml"/><Relationship Id="rId64" Type="http://schemas.openxmlformats.org/officeDocument/2006/relationships/sharedStrings" Target="sharedStrings.xml"/><Relationship Id="rId69" Type="http://schemas.openxmlformats.org/officeDocument/2006/relationships/customXml" Target="../customXml/item3.xml"/><Relationship Id="rId80" Type="http://schemas.openxmlformats.org/officeDocument/2006/relationships/customXml" Target="../customXml/item14.xml"/><Relationship Id="rId85"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pivotCacheDefinition" Target="pivotCache/pivotCacheDefinition13.xml"/><Relationship Id="rId38" Type="http://schemas.openxmlformats.org/officeDocument/2006/relationships/pivotCacheDefinition" Target="pivotCache/pivotCacheDefinition18.xml"/><Relationship Id="rId46" Type="http://schemas.openxmlformats.org/officeDocument/2006/relationships/pivotCacheDefinition" Target="pivotCache/pivotCacheDefinition26.xml"/><Relationship Id="rId59" Type="http://schemas.microsoft.com/office/2007/relationships/slicerCache" Target="slicerCaches/slicerCache11.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pivotCacheDefinition" Target="pivotCache/pivotCacheDefinition21.xml"/><Relationship Id="rId54" Type="http://schemas.microsoft.com/office/2007/relationships/slicerCache" Target="slicerCaches/slicerCache6.xml"/><Relationship Id="rId62" Type="http://schemas.openxmlformats.org/officeDocument/2006/relationships/connections" Target="connections.xml"/><Relationship Id="rId70" Type="http://schemas.openxmlformats.org/officeDocument/2006/relationships/customXml" Target="../customXml/item4.xml"/><Relationship Id="rId75" Type="http://schemas.openxmlformats.org/officeDocument/2006/relationships/customXml" Target="../customXml/item9.xml"/><Relationship Id="rId83" Type="http://schemas.openxmlformats.org/officeDocument/2006/relationships/customXml" Target="../customXml/item17.xml"/><Relationship Id="rId88" Type="http://schemas.openxmlformats.org/officeDocument/2006/relationships/customXml" Target="../customXml/item22.xml"/><Relationship Id="rId91" Type="http://schemas.openxmlformats.org/officeDocument/2006/relationships/customXml" Target="../customXml/item25.xml"/><Relationship Id="rId96"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pivotCacheDefinition" Target="pivotCache/pivotCacheDefinition8.xml"/><Relationship Id="rId36" Type="http://schemas.openxmlformats.org/officeDocument/2006/relationships/pivotCacheDefinition" Target="pivotCache/pivotCacheDefinition16.xml"/><Relationship Id="rId49" Type="http://schemas.microsoft.com/office/2007/relationships/slicerCache" Target="slicerCaches/slicerCache1.xml"/><Relationship Id="rId57" Type="http://schemas.microsoft.com/office/2007/relationships/slicerCache" Target="slicerCaches/slicerCache9.xml"/><Relationship Id="rId10" Type="http://schemas.openxmlformats.org/officeDocument/2006/relationships/worksheet" Target="worksheets/sheet10.xml"/><Relationship Id="rId31" Type="http://schemas.openxmlformats.org/officeDocument/2006/relationships/pivotCacheDefinition" Target="pivotCache/pivotCacheDefinition11.xml"/><Relationship Id="rId44" Type="http://schemas.openxmlformats.org/officeDocument/2006/relationships/pivotCacheDefinition" Target="pivotCache/pivotCacheDefinition24.xml"/><Relationship Id="rId52" Type="http://schemas.microsoft.com/office/2007/relationships/slicerCache" Target="slicerCaches/slicerCache4.xml"/><Relationship Id="rId60" Type="http://schemas.microsoft.com/office/2007/relationships/slicerCache" Target="slicerCaches/slicerCache12.xml"/><Relationship Id="rId65" Type="http://schemas.openxmlformats.org/officeDocument/2006/relationships/powerPivotData" Target="model/item.data"/><Relationship Id="rId73" Type="http://schemas.openxmlformats.org/officeDocument/2006/relationships/customXml" Target="../customXml/item7.xml"/><Relationship Id="rId78" Type="http://schemas.openxmlformats.org/officeDocument/2006/relationships/customXml" Target="../customXml/item12.xml"/><Relationship Id="rId81" Type="http://schemas.openxmlformats.org/officeDocument/2006/relationships/customXml" Target="../customXml/item15.xml"/><Relationship Id="rId86" Type="http://schemas.openxmlformats.org/officeDocument/2006/relationships/customXml" Target="../customXml/item20.xml"/><Relationship Id="rId94" Type="http://schemas.openxmlformats.org/officeDocument/2006/relationships/customXml" Target="../customXml/item28.xml"/><Relationship Id="rId99"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9.xml"/><Relationship Id="rId34" Type="http://schemas.openxmlformats.org/officeDocument/2006/relationships/pivotCacheDefinition" Target="pivotCache/pivotCacheDefinition14.xml"/><Relationship Id="rId50" Type="http://schemas.microsoft.com/office/2007/relationships/slicerCache" Target="slicerCaches/slicerCache2.xml"/><Relationship Id="rId55" Type="http://schemas.microsoft.com/office/2007/relationships/slicerCache" Target="slicerCaches/slicerCache7.xml"/><Relationship Id="rId76" Type="http://schemas.openxmlformats.org/officeDocument/2006/relationships/customXml" Target="../customXml/item10.xml"/><Relationship Id="rId97" Type="http://schemas.openxmlformats.org/officeDocument/2006/relationships/customXml" Target="../customXml/item31.xml"/><Relationship Id="rId7" Type="http://schemas.openxmlformats.org/officeDocument/2006/relationships/worksheet" Target="worksheets/sheet7.xml"/><Relationship Id="rId71" Type="http://schemas.openxmlformats.org/officeDocument/2006/relationships/customXml" Target="../customXml/item5.xml"/><Relationship Id="rId92" Type="http://schemas.openxmlformats.org/officeDocument/2006/relationships/customXml" Target="../customXml/item26.xml"/><Relationship Id="rId2" Type="http://schemas.openxmlformats.org/officeDocument/2006/relationships/worksheet" Target="worksheets/sheet2.xml"/><Relationship Id="rId29" Type="http://schemas.openxmlformats.org/officeDocument/2006/relationships/pivotCacheDefinition" Target="pivotCache/pivotCacheDefinition9.xml"/><Relationship Id="rId24" Type="http://schemas.openxmlformats.org/officeDocument/2006/relationships/pivotCacheDefinition" Target="pivotCache/pivotCacheDefinition4.xml"/><Relationship Id="rId40" Type="http://schemas.openxmlformats.org/officeDocument/2006/relationships/pivotCacheDefinition" Target="pivotCache/pivotCacheDefinition20.xml"/><Relationship Id="rId45" Type="http://schemas.openxmlformats.org/officeDocument/2006/relationships/pivotCacheDefinition" Target="pivotCache/pivotCacheDefinition25.xml"/><Relationship Id="rId66" Type="http://schemas.openxmlformats.org/officeDocument/2006/relationships/calcChain" Target="calcChain.xml"/><Relationship Id="rId87" Type="http://schemas.openxmlformats.org/officeDocument/2006/relationships/customXml" Target="../customXml/item21.xml"/><Relationship Id="rId61" Type="http://schemas.openxmlformats.org/officeDocument/2006/relationships/theme" Target="theme/theme1.xml"/><Relationship Id="rId82" Type="http://schemas.openxmlformats.org/officeDocument/2006/relationships/customXml" Target="../customXml/item1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10.xml"/><Relationship Id="rId35" Type="http://schemas.openxmlformats.org/officeDocument/2006/relationships/pivotCacheDefinition" Target="pivotCache/pivotCacheDefinition15.xml"/><Relationship Id="rId56" Type="http://schemas.microsoft.com/office/2007/relationships/slicerCache" Target="slicerCaches/slicerCache8.xml"/><Relationship Id="rId77" Type="http://schemas.openxmlformats.org/officeDocument/2006/relationships/customXml" Target="../customXml/item11.xml"/><Relationship Id="rId8" Type="http://schemas.openxmlformats.org/officeDocument/2006/relationships/worksheet" Target="worksheets/sheet8.xml"/><Relationship Id="rId51" Type="http://schemas.microsoft.com/office/2007/relationships/slicerCache" Target="slicerCaches/slicerCache3.xml"/><Relationship Id="rId72" Type="http://schemas.openxmlformats.org/officeDocument/2006/relationships/customXml" Target="../customXml/item6.xml"/><Relationship Id="rId93" Type="http://schemas.openxmlformats.org/officeDocument/2006/relationships/customXml" Target="../customXml/item27.xml"/><Relationship Id="rId98"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Ex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Slicers!PivotTable8</c:name>
    <c:fmtId val="7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b="1" i="0" u="none" strike="noStrike" baseline="0"/>
              <a:t>How prevalent is AI across job postings?</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'Pivots &amp; Slicers'!$B$1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95-4FDE-8FBB-EC29CC99A9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95-4FDE-8FBB-EC29CC99A989}"/>
              </c:ext>
            </c:extLst>
          </c:dPt>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&amp; Slicers'!$A$2:$A$4</c:f>
              <c:strCache>
                <c:ptCount val="2"/>
                <c:pt idx="0">
                  <c:v>AI Jobs</c:v>
                </c:pt>
                <c:pt idx="1">
                  <c:v>Non AI Jobs</c:v>
                </c:pt>
              </c:strCache>
            </c:strRef>
          </c:cat>
          <c:val>
            <c:numRef>
              <c:f>'Pivots &amp; Slicers'!$B$2:$B$4</c:f>
              <c:numCache>
                <c:formatCode>General</c:formatCode>
                <c:ptCount val="2"/>
                <c:pt idx="0">
                  <c:v>1623</c:v>
                </c:pt>
                <c:pt idx="1">
                  <c:v>3377</c:v>
                </c:pt>
              </c:numCache>
            </c:numRef>
          </c:val>
          <c:extLst>
            <c:ext xmlns:c16="http://schemas.microsoft.com/office/drawing/2014/chart" uri="{C3380CC4-5D6E-409C-BE32-E72D297353CC}">
              <c16:uniqueId val="{00000004-2395-4FDE-8FBB-EC29CC99A989}"/>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Slicers!PivotTable16</c:name>
    <c:fmtId val="81"/>
  </c:pivotSource>
  <c:chart>
    <c:title>
      <c:tx>
        <c:rich>
          <a:bodyPr rot="0" spcFirstLastPara="1" vertOverflow="ellipsis" vert="horz" wrap="square" anchor="ctr" anchorCtr="1"/>
          <a:lstStyle/>
          <a:p>
            <a:pPr algn="ctr" rtl="0">
              <a:defRPr sz="1400" b="1" i="0" u="none" strike="noStrike" kern="1200" spc="0" baseline="0">
                <a:solidFill>
                  <a:sysClr val="windowText" lastClr="000000"/>
                </a:solidFill>
                <a:latin typeface="+mn-lt"/>
                <a:ea typeface="+mn-ea"/>
                <a:cs typeface="+mn-cs"/>
              </a:defRPr>
            </a:pPr>
            <a:r>
              <a:rPr lang="en-US" sz="1400" b="1" i="0" u="none" strike="noStrike" baseline="0"/>
              <a:t>What percentage of jobs are high AI risk? </a:t>
            </a:r>
            <a:endParaRPr lang="en-US"/>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'Pivots &amp; Slicers'!$E$1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D6-4C94-9BD3-C074FD06AC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D6-4C94-9BD3-C074FD06AC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D6-4C94-9BD3-C074FD06AC86}"/>
              </c:ext>
            </c:extLst>
          </c:dPt>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&amp; Slicers'!$D$2:$D$5</c:f>
              <c:strCache>
                <c:ptCount val="3"/>
                <c:pt idx="0">
                  <c:v>Low Risk</c:v>
                </c:pt>
                <c:pt idx="1">
                  <c:v>Medium Risk</c:v>
                </c:pt>
                <c:pt idx="2">
                  <c:v>High Risk</c:v>
                </c:pt>
              </c:strCache>
            </c:strRef>
          </c:cat>
          <c:val>
            <c:numRef>
              <c:f>'Pivots &amp; Slicers'!$E$2:$E$5</c:f>
              <c:numCache>
                <c:formatCode>General</c:formatCode>
                <c:ptCount val="3"/>
                <c:pt idx="0">
                  <c:v>1596</c:v>
                </c:pt>
                <c:pt idx="1">
                  <c:v>1112</c:v>
                </c:pt>
                <c:pt idx="2">
                  <c:v>2292</c:v>
                </c:pt>
              </c:numCache>
            </c:numRef>
          </c:val>
          <c:extLst>
            <c:ext xmlns:c16="http://schemas.microsoft.com/office/drawing/2014/chart" uri="{C3380CC4-5D6E-409C-BE32-E72D297353CC}">
              <c16:uniqueId val="{00000006-04D6-4C94-9BD3-C074FD06AC86}"/>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Slicers!PivotTable4</c:name>
    <c:fmtId val="86"/>
  </c:pivotSource>
  <c:chart>
    <c:title>
      <c:tx>
        <c:rich>
          <a:bodyPr rot="0" spcFirstLastPara="1" vertOverflow="ellipsis" vert="horz" wrap="square" anchor="ctr" anchorCtr="1"/>
          <a:lstStyle/>
          <a:p>
            <a:pPr algn="ctr" rtl="0">
              <a:defRPr sz="1400" b="1" i="0" u="none" strike="noStrike" kern="1200" spc="0" baseline="0">
                <a:solidFill>
                  <a:sysClr val="windowText" lastClr="000000"/>
                </a:solidFill>
                <a:latin typeface="+mn-lt"/>
                <a:ea typeface="+mn-ea"/>
                <a:cs typeface="+mn-cs"/>
              </a:defRPr>
            </a:pPr>
            <a:r>
              <a:rPr lang="en-US"/>
              <a:t>How does average salary differ between AI and non-AI jobs?</a:t>
            </a:r>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Slicers'!$B$9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Slicers'!$A$10:$A$11</c:f>
              <c:strCache>
                <c:ptCount val="2"/>
                <c:pt idx="0">
                  <c:v>AI Jobs</c:v>
                </c:pt>
                <c:pt idx="1">
                  <c:v>Non AI Jobs</c:v>
                </c:pt>
              </c:strCache>
            </c:strRef>
          </c:cat>
          <c:val>
            <c:numRef>
              <c:f>'Pivots &amp; Slicers'!$B$10:$B$11</c:f>
              <c:numCache>
                <c:formatCode>[&gt;=1000000]0,,"M";[&gt;=1000]0,"K";0</c:formatCode>
                <c:ptCount val="2"/>
                <c:pt idx="0">
                  <c:v>83846.34011090573</c:v>
                </c:pt>
                <c:pt idx="1">
                  <c:v>53123.575362748001</c:v>
                </c:pt>
              </c:numCache>
            </c:numRef>
          </c:val>
          <c:extLst>
            <c:ext xmlns:c16="http://schemas.microsoft.com/office/drawing/2014/chart" uri="{C3380CC4-5D6E-409C-BE32-E72D297353CC}">
              <c16:uniqueId val="{00000000-D26A-4571-9C20-2E31DF1D1957}"/>
            </c:ext>
          </c:extLst>
        </c:ser>
        <c:dLbls>
          <c:dLblPos val="outEnd"/>
          <c:showLegendKey val="0"/>
          <c:showVal val="1"/>
          <c:showCatName val="0"/>
          <c:showSerName val="0"/>
          <c:showPercent val="0"/>
          <c:showBubbleSize val="0"/>
        </c:dLbls>
        <c:gapWidth val="219"/>
        <c:overlap val="-27"/>
        <c:axId val="1809871087"/>
        <c:axId val="1809874447"/>
      </c:barChart>
      <c:catAx>
        <c:axId val="18098710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809874447"/>
        <c:crosses val="autoZero"/>
        <c:auto val="1"/>
        <c:lblAlgn val="ctr"/>
        <c:lblOffset val="100"/>
        <c:noMultiLvlLbl val="0"/>
      </c:catAx>
      <c:valAx>
        <c:axId val="1809874447"/>
        <c:scaling>
          <c:orientation val="minMax"/>
        </c:scaling>
        <c:delete val="1"/>
        <c:axPos val="l"/>
        <c:numFmt formatCode="[&gt;=1000000]0,,&quot;M&quot;;[&gt;=1000]0,&quot;K&quot;;0" sourceLinked="1"/>
        <c:majorTickMark val="none"/>
        <c:minorTickMark val="none"/>
        <c:tickLblPos val="nextTo"/>
        <c:crossAx val="180987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How does salary change with increasing AI intensity?</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'Pivots &amp; Slicers'!$G$10:$G$86</c:f>
              <c:numCache>
                <c:formatCode>General</c:formatCode>
                <c:ptCount val="77"/>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0.4</c:v>
                </c:pt>
                <c:pt idx="22">
                  <c:v>0.41</c:v>
                </c:pt>
                <c:pt idx="23">
                  <c:v>0.42</c:v>
                </c:pt>
                <c:pt idx="24">
                  <c:v>0.43</c:v>
                </c:pt>
                <c:pt idx="25">
                  <c:v>0.44</c:v>
                </c:pt>
                <c:pt idx="26">
                  <c:v>0.45</c:v>
                </c:pt>
                <c:pt idx="27">
                  <c:v>0.46</c:v>
                </c:pt>
                <c:pt idx="28">
                  <c:v>0.47</c:v>
                </c:pt>
                <c:pt idx="29">
                  <c:v>0.48</c:v>
                </c:pt>
                <c:pt idx="30">
                  <c:v>0.49</c:v>
                </c:pt>
                <c:pt idx="31">
                  <c:v>0.5</c:v>
                </c:pt>
                <c:pt idx="32">
                  <c:v>0.51</c:v>
                </c:pt>
                <c:pt idx="33">
                  <c:v>0.52</c:v>
                </c:pt>
                <c:pt idx="34">
                  <c:v>0.53</c:v>
                </c:pt>
                <c:pt idx="35">
                  <c:v>0.54</c:v>
                </c:pt>
                <c:pt idx="36">
                  <c:v>0.55000000000000004</c:v>
                </c:pt>
                <c:pt idx="37">
                  <c:v>0.56000000000000005</c:v>
                </c:pt>
                <c:pt idx="38">
                  <c:v>0.56999999999999995</c:v>
                </c:pt>
                <c:pt idx="39">
                  <c:v>0.57999999999999996</c:v>
                </c:pt>
                <c:pt idx="40">
                  <c:v>0.59</c:v>
                </c:pt>
                <c:pt idx="41">
                  <c:v>0.6</c:v>
                </c:pt>
                <c:pt idx="42">
                  <c:v>0.61</c:v>
                </c:pt>
                <c:pt idx="43">
                  <c:v>0.62</c:v>
                </c:pt>
                <c:pt idx="44">
                  <c:v>0.63</c:v>
                </c:pt>
                <c:pt idx="45">
                  <c:v>0.64</c:v>
                </c:pt>
                <c:pt idx="46">
                  <c:v>0.65</c:v>
                </c:pt>
                <c:pt idx="47">
                  <c:v>0.66</c:v>
                </c:pt>
                <c:pt idx="48">
                  <c:v>0.67</c:v>
                </c:pt>
                <c:pt idx="49">
                  <c:v>0.68</c:v>
                </c:pt>
                <c:pt idx="50">
                  <c:v>0.69</c:v>
                </c:pt>
                <c:pt idx="51">
                  <c:v>0.7</c:v>
                </c:pt>
                <c:pt idx="52">
                  <c:v>0.71</c:v>
                </c:pt>
                <c:pt idx="53">
                  <c:v>0.72</c:v>
                </c:pt>
                <c:pt idx="54">
                  <c:v>0.73</c:v>
                </c:pt>
                <c:pt idx="55">
                  <c:v>0.74</c:v>
                </c:pt>
                <c:pt idx="56">
                  <c:v>0.75</c:v>
                </c:pt>
                <c:pt idx="57">
                  <c:v>0.76</c:v>
                </c:pt>
                <c:pt idx="58">
                  <c:v>0.77</c:v>
                </c:pt>
                <c:pt idx="59">
                  <c:v>0.78</c:v>
                </c:pt>
                <c:pt idx="60">
                  <c:v>0.79</c:v>
                </c:pt>
                <c:pt idx="61">
                  <c:v>0.8</c:v>
                </c:pt>
                <c:pt idx="62">
                  <c:v>0.81</c:v>
                </c:pt>
                <c:pt idx="63">
                  <c:v>0.82</c:v>
                </c:pt>
                <c:pt idx="64">
                  <c:v>0.83</c:v>
                </c:pt>
                <c:pt idx="65">
                  <c:v>0.84</c:v>
                </c:pt>
                <c:pt idx="66">
                  <c:v>0.85</c:v>
                </c:pt>
                <c:pt idx="67">
                  <c:v>0.86</c:v>
                </c:pt>
                <c:pt idx="68">
                  <c:v>0.87</c:v>
                </c:pt>
                <c:pt idx="69">
                  <c:v>0.88</c:v>
                </c:pt>
                <c:pt idx="70">
                  <c:v>0.89</c:v>
                </c:pt>
                <c:pt idx="71">
                  <c:v>0.9</c:v>
                </c:pt>
                <c:pt idx="72">
                  <c:v>0.91</c:v>
                </c:pt>
                <c:pt idx="73">
                  <c:v>0.92</c:v>
                </c:pt>
                <c:pt idx="74">
                  <c:v>0.93</c:v>
                </c:pt>
                <c:pt idx="75">
                  <c:v>0.94</c:v>
                </c:pt>
                <c:pt idx="76">
                  <c:v>0.95</c:v>
                </c:pt>
              </c:numCache>
            </c:numRef>
          </c:xVal>
          <c:yVal>
            <c:numRef>
              <c:f>'Pivots &amp; Slicers'!$H$10:$H$86</c:f>
              <c:numCache>
                <c:formatCode>[&gt;=1000000]0,,"M";[&gt;=1000]0,"K";0</c:formatCode>
                <c:ptCount val="77"/>
                <c:pt idx="0">
                  <c:v>48264.07894736842</c:v>
                </c:pt>
                <c:pt idx="1">
                  <c:v>52928.651428571429</c:v>
                </c:pt>
                <c:pt idx="2">
                  <c:v>54085.735632183911</c:v>
                </c:pt>
                <c:pt idx="3">
                  <c:v>54101.638036809818</c:v>
                </c:pt>
                <c:pt idx="4">
                  <c:v>52400.553763440861</c:v>
                </c:pt>
                <c:pt idx="5">
                  <c:v>52478.677777777775</c:v>
                </c:pt>
                <c:pt idx="6">
                  <c:v>52964.224999999999</c:v>
                </c:pt>
                <c:pt idx="7">
                  <c:v>54668.689873417723</c:v>
                </c:pt>
                <c:pt idx="8">
                  <c:v>53117.144385026739</c:v>
                </c:pt>
                <c:pt idx="9">
                  <c:v>52727.923976608188</c:v>
                </c:pt>
                <c:pt idx="10">
                  <c:v>48549.69886363636</c:v>
                </c:pt>
                <c:pt idx="11">
                  <c:v>55955.641304347824</c:v>
                </c:pt>
                <c:pt idx="12">
                  <c:v>57101.680722891564</c:v>
                </c:pt>
                <c:pt idx="13">
                  <c:v>51175.601190476191</c:v>
                </c:pt>
                <c:pt idx="14">
                  <c:v>53133.26708074534</c:v>
                </c:pt>
                <c:pt idx="15">
                  <c:v>53743.026490066222</c:v>
                </c:pt>
                <c:pt idx="16">
                  <c:v>55328.05</c:v>
                </c:pt>
                <c:pt idx="17">
                  <c:v>53675.668749999997</c:v>
                </c:pt>
                <c:pt idx="18">
                  <c:v>49278.88957055215</c:v>
                </c:pt>
                <c:pt idx="19">
                  <c:v>54504.739130434784</c:v>
                </c:pt>
                <c:pt idx="20">
                  <c:v>52503.558441558438</c:v>
                </c:pt>
                <c:pt idx="21">
                  <c:v>75629.2</c:v>
                </c:pt>
                <c:pt idx="22">
                  <c:v>93897.31034482758</c:v>
                </c:pt>
                <c:pt idx="23">
                  <c:v>85982.136363636368</c:v>
                </c:pt>
                <c:pt idx="24">
                  <c:v>89679.973684210519</c:v>
                </c:pt>
                <c:pt idx="25">
                  <c:v>72741.454545454544</c:v>
                </c:pt>
                <c:pt idx="26">
                  <c:v>88111.743589743593</c:v>
                </c:pt>
                <c:pt idx="27">
                  <c:v>86814.7</c:v>
                </c:pt>
                <c:pt idx="28">
                  <c:v>85051.344827586203</c:v>
                </c:pt>
                <c:pt idx="29">
                  <c:v>81106.344827586203</c:v>
                </c:pt>
                <c:pt idx="30">
                  <c:v>92595.571428571435</c:v>
                </c:pt>
                <c:pt idx="31">
                  <c:v>90394.1</c:v>
                </c:pt>
                <c:pt idx="32">
                  <c:v>95100.3</c:v>
                </c:pt>
                <c:pt idx="33">
                  <c:v>91731.583333333328</c:v>
                </c:pt>
                <c:pt idx="34">
                  <c:v>73855.413793103449</c:v>
                </c:pt>
                <c:pt idx="35">
                  <c:v>80527.777777777781</c:v>
                </c:pt>
                <c:pt idx="36">
                  <c:v>88981.129032258061</c:v>
                </c:pt>
                <c:pt idx="37">
                  <c:v>74025.25</c:v>
                </c:pt>
                <c:pt idx="38">
                  <c:v>87853.52</c:v>
                </c:pt>
                <c:pt idx="39">
                  <c:v>76761.476190476184</c:v>
                </c:pt>
                <c:pt idx="40">
                  <c:v>88153.921052631573</c:v>
                </c:pt>
                <c:pt idx="41">
                  <c:v>90516.772727272721</c:v>
                </c:pt>
                <c:pt idx="42">
                  <c:v>79098.538461538468</c:v>
                </c:pt>
                <c:pt idx="43">
                  <c:v>82229.103448275855</c:v>
                </c:pt>
                <c:pt idx="44">
                  <c:v>81094.242424242431</c:v>
                </c:pt>
                <c:pt idx="45">
                  <c:v>87437.541666666672</c:v>
                </c:pt>
                <c:pt idx="46">
                  <c:v>88275.742857142861</c:v>
                </c:pt>
                <c:pt idx="47">
                  <c:v>85664.827586206899</c:v>
                </c:pt>
                <c:pt idx="48">
                  <c:v>90023.12</c:v>
                </c:pt>
                <c:pt idx="49">
                  <c:v>86915.333333333328</c:v>
                </c:pt>
                <c:pt idx="50">
                  <c:v>80825.478260869568</c:v>
                </c:pt>
                <c:pt idx="51">
                  <c:v>72636.434782608689</c:v>
                </c:pt>
                <c:pt idx="52">
                  <c:v>81873.275862068971</c:v>
                </c:pt>
                <c:pt idx="53">
                  <c:v>76462.769230769234</c:v>
                </c:pt>
                <c:pt idx="54">
                  <c:v>96903.48</c:v>
                </c:pt>
                <c:pt idx="55">
                  <c:v>85040.192307692312</c:v>
                </c:pt>
                <c:pt idx="56">
                  <c:v>72921.08</c:v>
                </c:pt>
                <c:pt idx="57">
                  <c:v>82621.793103448275</c:v>
                </c:pt>
                <c:pt idx="58">
                  <c:v>91711.514285714293</c:v>
                </c:pt>
                <c:pt idx="59">
                  <c:v>77254.960000000006</c:v>
                </c:pt>
                <c:pt idx="60">
                  <c:v>91101.222222222219</c:v>
                </c:pt>
                <c:pt idx="61">
                  <c:v>87209.608695652176</c:v>
                </c:pt>
                <c:pt idx="62">
                  <c:v>82131.720930232565</c:v>
                </c:pt>
                <c:pt idx="63">
                  <c:v>92044.117647058825</c:v>
                </c:pt>
                <c:pt idx="64">
                  <c:v>83079.058823529413</c:v>
                </c:pt>
                <c:pt idx="65">
                  <c:v>85166.212121212127</c:v>
                </c:pt>
                <c:pt idx="66">
                  <c:v>76055.314285714281</c:v>
                </c:pt>
                <c:pt idx="67">
                  <c:v>75722.259259259255</c:v>
                </c:pt>
                <c:pt idx="68">
                  <c:v>82012.444444444438</c:v>
                </c:pt>
                <c:pt idx="69">
                  <c:v>77705.692307692312</c:v>
                </c:pt>
                <c:pt idx="70">
                  <c:v>78981.551724137928</c:v>
                </c:pt>
                <c:pt idx="71">
                  <c:v>70360.5</c:v>
                </c:pt>
                <c:pt idx="72">
                  <c:v>78414.804878048773</c:v>
                </c:pt>
                <c:pt idx="73">
                  <c:v>81418.44</c:v>
                </c:pt>
                <c:pt idx="74">
                  <c:v>81050.727272727279</c:v>
                </c:pt>
                <c:pt idx="75">
                  <c:v>88518.42424242424</c:v>
                </c:pt>
                <c:pt idx="76">
                  <c:v>90713.434782608689</c:v>
                </c:pt>
              </c:numCache>
            </c:numRef>
          </c:yVal>
          <c:smooth val="0"/>
          <c:extLst>
            <c:ext xmlns:c16="http://schemas.microsoft.com/office/drawing/2014/chart" uri="{C3380CC4-5D6E-409C-BE32-E72D297353CC}">
              <c16:uniqueId val="{00000000-EE23-4E84-B05E-AB9F2897F103}"/>
            </c:ext>
          </c:extLst>
        </c:ser>
        <c:dLbls>
          <c:showLegendKey val="0"/>
          <c:showVal val="0"/>
          <c:showCatName val="0"/>
          <c:showSerName val="0"/>
          <c:showPercent val="0"/>
          <c:showBubbleSize val="0"/>
        </c:dLbls>
        <c:axId val="1972449855"/>
        <c:axId val="1972453695"/>
      </c:scatterChart>
      <c:valAx>
        <c:axId val="1972449855"/>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972453695"/>
        <c:crosses val="autoZero"/>
        <c:crossBetween val="midCat"/>
      </c:valAx>
      <c:valAx>
        <c:axId val="1972453695"/>
        <c:scaling>
          <c:orientation val="minMax"/>
        </c:scaling>
        <c:delete val="0"/>
        <c:axPos val="l"/>
        <c:numFmt formatCode="[&gt;=1000000]0,,&quot;M&quot;;[&gt;=1000]0,&quot;K&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9724498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Slicers!PivotTable18</c:name>
    <c:fmtId val="8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Which industries have the highest average salary?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Slicers'!$K$10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Slicers'!$J$11:$J$19</c:f>
              <c:strCache>
                <c:ptCount val="9"/>
                <c:pt idx="0">
                  <c:v>Agriculture</c:v>
                </c:pt>
                <c:pt idx="1">
                  <c:v>Retail</c:v>
                </c:pt>
                <c:pt idx="2">
                  <c:v>Education</c:v>
                </c:pt>
                <c:pt idx="3">
                  <c:v>Healthcare</c:v>
                </c:pt>
                <c:pt idx="4">
                  <c:v>Energy</c:v>
                </c:pt>
                <c:pt idx="5">
                  <c:v>Manufacturing</c:v>
                </c:pt>
                <c:pt idx="6">
                  <c:v>Government</c:v>
                </c:pt>
                <c:pt idx="7">
                  <c:v>Finance</c:v>
                </c:pt>
                <c:pt idx="8">
                  <c:v>Tech</c:v>
                </c:pt>
              </c:strCache>
            </c:strRef>
          </c:cat>
          <c:val>
            <c:numRef>
              <c:f>'Pivots &amp; Slicers'!$K$11:$K$19</c:f>
              <c:numCache>
                <c:formatCode>[&gt;=1000000]0,,"M";[&gt;=1000]0,"K";0</c:formatCode>
                <c:ptCount val="9"/>
                <c:pt idx="0">
                  <c:v>61125.024604569422</c:v>
                </c:pt>
                <c:pt idx="1">
                  <c:v>61822.220458553791</c:v>
                </c:pt>
                <c:pt idx="2">
                  <c:v>62098.826168224296</c:v>
                </c:pt>
                <c:pt idx="3">
                  <c:v>62502.042857142857</c:v>
                </c:pt>
                <c:pt idx="4">
                  <c:v>62725.852490421457</c:v>
                </c:pt>
                <c:pt idx="5">
                  <c:v>62882.090750436299</c:v>
                </c:pt>
                <c:pt idx="6">
                  <c:v>63088.815018315021</c:v>
                </c:pt>
                <c:pt idx="7">
                  <c:v>65276.938069216754</c:v>
                </c:pt>
                <c:pt idx="8">
                  <c:v>66262.012089810014</c:v>
                </c:pt>
              </c:numCache>
            </c:numRef>
          </c:val>
          <c:extLst>
            <c:ext xmlns:c16="http://schemas.microsoft.com/office/drawing/2014/chart" uri="{C3380CC4-5D6E-409C-BE32-E72D297353CC}">
              <c16:uniqueId val="{00000000-1ADA-4BDC-BF22-2EAAF9814A9D}"/>
            </c:ext>
          </c:extLst>
        </c:ser>
        <c:dLbls>
          <c:dLblPos val="outEnd"/>
          <c:showLegendKey val="0"/>
          <c:showVal val="1"/>
          <c:showCatName val="0"/>
          <c:showSerName val="0"/>
          <c:showPercent val="0"/>
          <c:showBubbleSize val="0"/>
        </c:dLbls>
        <c:gapWidth val="219"/>
        <c:overlap val="-27"/>
        <c:axId val="1991852159"/>
        <c:axId val="667126976"/>
      </c:barChart>
      <c:catAx>
        <c:axId val="199185215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667126976"/>
        <c:crosses val="autoZero"/>
        <c:auto val="1"/>
        <c:lblAlgn val="ctr"/>
        <c:lblOffset val="100"/>
        <c:noMultiLvlLbl val="0"/>
      </c:catAx>
      <c:valAx>
        <c:axId val="667126976"/>
        <c:scaling>
          <c:orientation val="minMax"/>
        </c:scaling>
        <c:delete val="1"/>
        <c:axPos val="l"/>
        <c:numFmt formatCode="[&gt;=1000000]0,,&quot;M&quot;;[&gt;=1000]0,&quot;K&quot;;0" sourceLinked="1"/>
        <c:majorTickMark val="out"/>
        <c:minorTickMark val="none"/>
        <c:tickLblPos val="nextTo"/>
        <c:crossAx val="199185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Slicers!PivotTable20</c:name>
    <c:fmtId val="8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Does average salary increase with higher job levels?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Slicers'!$P$10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Slicers'!$O$11:$O$16</c:f>
              <c:strCache>
                <c:ptCount val="6"/>
                <c:pt idx="0">
                  <c:v>Intern</c:v>
                </c:pt>
                <c:pt idx="1">
                  <c:v>Junior</c:v>
                </c:pt>
                <c:pt idx="2">
                  <c:v>Senior</c:v>
                </c:pt>
                <c:pt idx="3">
                  <c:v>Lead</c:v>
                </c:pt>
                <c:pt idx="4">
                  <c:v>Executive</c:v>
                </c:pt>
                <c:pt idx="5">
                  <c:v>Mid</c:v>
                </c:pt>
              </c:strCache>
            </c:strRef>
          </c:cat>
          <c:val>
            <c:numRef>
              <c:f>'Pivots &amp; Slicers'!$P$11:$P$16</c:f>
              <c:numCache>
                <c:formatCode>[&gt;=1000000]0,,"M";[&gt;=1000]0,"K";0</c:formatCode>
                <c:ptCount val="6"/>
                <c:pt idx="0">
                  <c:v>62313.944723618093</c:v>
                </c:pt>
                <c:pt idx="1">
                  <c:v>63495.568697729985</c:v>
                </c:pt>
                <c:pt idx="2">
                  <c:v>65839.879858657237</c:v>
                </c:pt>
                <c:pt idx="3">
                  <c:v>62494.327014218012</c:v>
                </c:pt>
                <c:pt idx="4">
                  <c:v>61408.992990654202</c:v>
                </c:pt>
                <c:pt idx="5">
                  <c:v>62987.610024449881</c:v>
                </c:pt>
              </c:numCache>
            </c:numRef>
          </c:val>
          <c:extLst>
            <c:ext xmlns:c16="http://schemas.microsoft.com/office/drawing/2014/chart" uri="{C3380CC4-5D6E-409C-BE32-E72D297353CC}">
              <c16:uniqueId val="{00000000-BECC-4369-8307-38A6BD704D38}"/>
            </c:ext>
          </c:extLst>
        </c:ser>
        <c:dLbls>
          <c:dLblPos val="outEnd"/>
          <c:showLegendKey val="0"/>
          <c:showVal val="1"/>
          <c:showCatName val="0"/>
          <c:showSerName val="0"/>
          <c:showPercent val="0"/>
          <c:showBubbleSize val="0"/>
        </c:dLbls>
        <c:gapWidth val="219"/>
        <c:overlap val="-27"/>
        <c:axId val="1591277296"/>
        <c:axId val="1591272976"/>
      </c:barChart>
      <c:catAx>
        <c:axId val="15912772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591272976"/>
        <c:crosses val="autoZero"/>
        <c:auto val="1"/>
        <c:lblAlgn val="ctr"/>
        <c:lblOffset val="100"/>
        <c:noMultiLvlLbl val="0"/>
      </c:catAx>
      <c:valAx>
        <c:axId val="1591272976"/>
        <c:scaling>
          <c:orientation val="minMax"/>
        </c:scaling>
        <c:delete val="1"/>
        <c:axPos val="l"/>
        <c:numFmt formatCode="[&gt;=1000000]0,,&quot;M&quot;;[&gt;=1000]0,&quot;K&quot;;0" sourceLinked="1"/>
        <c:majorTickMark val="none"/>
        <c:minorTickMark val="none"/>
        <c:tickLblPos val="nextTo"/>
        <c:crossAx val="159127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Slicers!PivotTable22</c:name>
    <c:fmtId val="8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Which job roles have the highest average salary?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Slicers'!$S$10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Slicers'!$R$11:$R$20</c:f>
              <c:strCache>
                <c:ptCount val="10"/>
                <c:pt idx="0">
                  <c:v>Research Scientist</c:v>
                </c:pt>
                <c:pt idx="1">
                  <c:v>AI Researcher</c:v>
                </c:pt>
                <c:pt idx="2">
                  <c:v>Policy Analyst</c:v>
                </c:pt>
                <c:pt idx="3">
                  <c:v>Systems Engineer</c:v>
                </c:pt>
                <c:pt idx="4">
                  <c:v>Product Manager</c:v>
                </c:pt>
                <c:pt idx="5">
                  <c:v>Business Analyst</c:v>
                </c:pt>
                <c:pt idx="6">
                  <c:v>Software Engineer</c:v>
                </c:pt>
                <c:pt idx="7">
                  <c:v>Operations Manager</c:v>
                </c:pt>
                <c:pt idx="8">
                  <c:v>Data Scientist</c:v>
                </c:pt>
                <c:pt idx="9">
                  <c:v>ML Engineer</c:v>
                </c:pt>
              </c:strCache>
            </c:strRef>
          </c:cat>
          <c:val>
            <c:numRef>
              <c:f>'Pivots &amp; Slicers'!$S$11:$S$20</c:f>
              <c:numCache>
                <c:formatCode>[&gt;=1000000]0,,"M";[&gt;=1000]0,"K";0</c:formatCode>
                <c:ptCount val="10"/>
                <c:pt idx="0">
                  <c:v>60502.438461538462</c:v>
                </c:pt>
                <c:pt idx="1">
                  <c:v>61766.087890625</c:v>
                </c:pt>
                <c:pt idx="2">
                  <c:v>61935.684647302907</c:v>
                </c:pt>
                <c:pt idx="3">
                  <c:v>62466.633663366338</c:v>
                </c:pt>
                <c:pt idx="4">
                  <c:v>62787.056818181816</c:v>
                </c:pt>
                <c:pt idx="5">
                  <c:v>63349.837500000001</c:v>
                </c:pt>
                <c:pt idx="6">
                  <c:v>63890.989837398374</c:v>
                </c:pt>
                <c:pt idx="7">
                  <c:v>64642.131428571425</c:v>
                </c:pt>
                <c:pt idx="8">
                  <c:v>64735.481481481482</c:v>
                </c:pt>
                <c:pt idx="9">
                  <c:v>64748.408602150535</c:v>
                </c:pt>
              </c:numCache>
            </c:numRef>
          </c:val>
          <c:extLst>
            <c:ext xmlns:c16="http://schemas.microsoft.com/office/drawing/2014/chart" uri="{C3380CC4-5D6E-409C-BE32-E72D297353CC}">
              <c16:uniqueId val="{00000000-5848-4413-9181-03B57598E9EB}"/>
            </c:ext>
          </c:extLst>
        </c:ser>
        <c:dLbls>
          <c:dLblPos val="outEnd"/>
          <c:showLegendKey val="0"/>
          <c:showVal val="1"/>
          <c:showCatName val="0"/>
          <c:showSerName val="0"/>
          <c:showPercent val="0"/>
          <c:showBubbleSize val="0"/>
        </c:dLbls>
        <c:gapWidth val="219"/>
        <c:overlap val="-27"/>
        <c:axId val="910535136"/>
        <c:axId val="910537056"/>
      </c:barChart>
      <c:catAx>
        <c:axId val="9105351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910537056"/>
        <c:crosses val="autoZero"/>
        <c:auto val="1"/>
        <c:lblAlgn val="ctr"/>
        <c:lblOffset val="100"/>
        <c:noMultiLvlLbl val="0"/>
      </c:catAx>
      <c:valAx>
        <c:axId val="910537056"/>
        <c:scaling>
          <c:orientation val="minMax"/>
        </c:scaling>
        <c:delete val="1"/>
        <c:axPos val="l"/>
        <c:numFmt formatCode="[&gt;=1000000]0,,&quot;M&quot;;[&gt;=1000]0,&quot;K&quot;;0" sourceLinked="1"/>
        <c:majorTickMark val="none"/>
        <c:minorTickMark val="none"/>
        <c:tickLblPos val="nextTo"/>
        <c:crossAx val="91053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Slicers!PivotTable23</c:name>
    <c:fmtId val="7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Which company group has the highest average salary?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Slicers'!$V$10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Slicers'!$U$11:$U$14</c:f>
              <c:strCache>
                <c:ptCount val="4"/>
                <c:pt idx="0">
                  <c:v>Prime</c:v>
                </c:pt>
                <c:pt idx="1">
                  <c:v>Global</c:v>
                </c:pt>
                <c:pt idx="2">
                  <c:v>NextGen</c:v>
                </c:pt>
                <c:pt idx="3">
                  <c:v>Future</c:v>
                </c:pt>
              </c:strCache>
            </c:strRef>
          </c:cat>
          <c:val>
            <c:numRef>
              <c:f>'Pivots &amp; Slicers'!$V$11:$V$14</c:f>
              <c:numCache>
                <c:formatCode>[&gt;=1000000]0,,"M";[&gt;=1000]0,"K";0</c:formatCode>
                <c:ptCount val="4"/>
                <c:pt idx="0">
                  <c:v>62234.155118110233</c:v>
                </c:pt>
                <c:pt idx="1">
                  <c:v>62720.531404958674</c:v>
                </c:pt>
                <c:pt idx="2">
                  <c:v>62739.073743922207</c:v>
                </c:pt>
                <c:pt idx="3">
                  <c:v>64643.613530326591</c:v>
                </c:pt>
              </c:numCache>
            </c:numRef>
          </c:val>
          <c:extLst>
            <c:ext xmlns:c16="http://schemas.microsoft.com/office/drawing/2014/chart" uri="{C3380CC4-5D6E-409C-BE32-E72D297353CC}">
              <c16:uniqueId val="{00000000-50EF-485B-ADA7-6F81C47402AB}"/>
            </c:ext>
          </c:extLst>
        </c:ser>
        <c:dLbls>
          <c:dLblPos val="outEnd"/>
          <c:showLegendKey val="0"/>
          <c:showVal val="1"/>
          <c:showCatName val="0"/>
          <c:showSerName val="0"/>
          <c:showPercent val="0"/>
          <c:showBubbleSize val="0"/>
        </c:dLbls>
        <c:gapWidth val="219"/>
        <c:overlap val="-27"/>
        <c:axId val="594622143"/>
        <c:axId val="710951775"/>
      </c:barChart>
      <c:catAx>
        <c:axId val="5946221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710951775"/>
        <c:crosses val="autoZero"/>
        <c:auto val="1"/>
        <c:lblAlgn val="ctr"/>
        <c:lblOffset val="100"/>
        <c:noMultiLvlLbl val="0"/>
      </c:catAx>
      <c:valAx>
        <c:axId val="710951775"/>
        <c:scaling>
          <c:orientation val="minMax"/>
        </c:scaling>
        <c:delete val="1"/>
        <c:axPos val="l"/>
        <c:numFmt formatCode="[&gt;=1000000]0,,&quot;M&quot;;[&gt;=1000]0,&quot;K&quot;;0" sourceLinked="1"/>
        <c:majorTickMark val="none"/>
        <c:minorTickMark val="none"/>
        <c:tickLblPos val="nextTo"/>
        <c:crossAx val="59462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Slicers!PivotTable1</c:name>
    <c:fmtId val="85"/>
  </c:pivotSource>
  <c:chart>
    <c:title>
      <c:tx>
        <c:rich>
          <a:bodyPr rot="0" spcFirstLastPara="1" vertOverflow="ellipsis" vert="horz" wrap="square" anchor="ctr" anchorCtr="1"/>
          <a:lstStyle/>
          <a:p>
            <a:pPr algn="ctr" rtl="0">
              <a:defRPr sz="1400" b="1" i="0" u="none" strike="noStrike" kern="1200" spc="0" baseline="0">
                <a:solidFill>
                  <a:sysClr val="windowText" lastClr="000000"/>
                </a:solidFill>
                <a:latin typeface="+mn-lt"/>
                <a:ea typeface="+mn-ea"/>
                <a:cs typeface="+mn-cs"/>
              </a:defRPr>
            </a:pPr>
            <a:r>
              <a:rPr lang="en-US"/>
              <a:t>Which industries have the highest AI intensity levels?</a:t>
            </a:r>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&amp; Slicers'!$K$24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Slicers'!$J$25:$J$33</c:f>
              <c:strCache>
                <c:ptCount val="9"/>
                <c:pt idx="0">
                  <c:v>Healthcare</c:v>
                </c:pt>
                <c:pt idx="1">
                  <c:v>Manufacturing</c:v>
                </c:pt>
                <c:pt idx="2">
                  <c:v>Agriculture</c:v>
                </c:pt>
                <c:pt idx="3">
                  <c:v>Government</c:v>
                </c:pt>
                <c:pt idx="4">
                  <c:v>Education</c:v>
                </c:pt>
                <c:pt idx="5">
                  <c:v>Energy</c:v>
                </c:pt>
                <c:pt idx="6">
                  <c:v>Retail</c:v>
                </c:pt>
                <c:pt idx="7">
                  <c:v>Tech</c:v>
                </c:pt>
                <c:pt idx="8">
                  <c:v>Finance</c:v>
                </c:pt>
              </c:strCache>
            </c:strRef>
          </c:cat>
          <c:val>
            <c:numRef>
              <c:f>'Pivots &amp; Slicers'!$K$25:$K$33</c:f>
              <c:numCache>
                <c:formatCode>0.000</c:formatCode>
                <c:ptCount val="9"/>
                <c:pt idx="0">
                  <c:v>0.25600000000000028</c:v>
                </c:pt>
                <c:pt idx="1">
                  <c:v>0.25781849912739974</c:v>
                </c:pt>
                <c:pt idx="2">
                  <c:v>0.25947275922671353</c:v>
                </c:pt>
                <c:pt idx="3">
                  <c:v>0.26467032967032988</c:v>
                </c:pt>
                <c:pt idx="4">
                  <c:v>0.26676635514018682</c:v>
                </c:pt>
                <c:pt idx="5">
                  <c:v>0.27526819923371648</c:v>
                </c:pt>
                <c:pt idx="6">
                  <c:v>0.27975308641975294</c:v>
                </c:pt>
                <c:pt idx="7">
                  <c:v>0.35841105354058722</c:v>
                </c:pt>
                <c:pt idx="8">
                  <c:v>0.36570127504553729</c:v>
                </c:pt>
              </c:numCache>
            </c:numRef>
          </c:val>
          <c:extLst>
            <c:ext xmlns:c16="http://schemas.microsoft.com/office/drawing/2014/chart" uri="{C3380CC4-5D6E-409C-BE32-E72D297353CC}">
              <c16:uniqueId val="{00000000-32A3-4681-8455-83B3199797E3}"/>
            </c:ext>
          </c:extLst>
        </c:ser>
        <c:dLbls>
          <c:dLblPos val="outEnd"/>
          <c:showLegendKey val="0"/>
          <c:showVal val="1"/>
          <c:showCatName val="0"/>
          <c:showSerName val="0"/>
          <c:showPercent val="0"/>
          <c:showBubbleSize val="0"/>
        </c:dLbls>
        <c:gapWidth val="182"/>
        <c:axId val="2001199023"/>
        <c:axId val="2001199983"/>
      </c:barChart>
      <c:catAx>
        <c:axId val="20011990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2001199983"/>
        <c:crosses val="autoZero"/>
        <c:auto val="1"/>
        <c:lblAlgn val="ctr"/>
        <c:lblOffset val="100"/>
        <c:noMultiLvlLbl val="0"/>
      </c:catAx>
      <c:valAx>
        <c:axId val="2001199983"/>
        <c:scaling>
          <c:orientation val="minMax"/>
        </c:scaling>
        <c:delete val="1"/>
        <c:axPos val="b"/>
        <c:numFmt formatCode="0.000" sourceLinked="1"/>
        <c:majorTickMark val="none"/>
        <c:minorTickMark val="none"/>
        <c:tickLblPos val="nextTo"/>
        <c:crossAx val="200119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Slicers!PivotTable3</c:name>
    <c:fmtId val="9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a:t>Which industries have mature AI adoption levels?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 &amp; Slicers'!$K$37:$K$38</c:f>
              <c:strCache>
                <c:ptCount val="1"/>
                <c:pt idx="0">
                  <c:v>Emerging</c:v>
                </c:pt>
              </c:strCache>
            </c:strRef>
          </c:tx>
          <c:spPr>
            <a:solidFill>
              <a:schemeClr val="accent1"/>
            </a:solidFill>
            <a:ln>
              <a:noFill/>
            </a:ln>
            <a:effectLst/>
          </c:spPr>
          <c:invertIfNegative val="0"/>
          <c:cat>
            <c:strRef>
              <c:f>'Pivots &amp; Slicers'!$J$39:$J$47</c:f>
              <c:strCache>
                <c:ptCount val="9"/>
                <c:pt idx="0">
                  <c:v>Retail</c:v>
                </c:pt>
                <c:pt idx="1">
                  <c:v>Agriculture</c:v>
                </c:pt>
                <c:pt idx="2">
                  <c:v>Education</c:v>
                </c:pt>
                <c:pt idx="3">
                  <c:v>Energy</c:v>
                </c:pt>
                <c:pt idx="4">
                  <c:v>Finance</c:v>
                </c:pt>
                <c:pt idx="5">
                  <c:v>Government</c:v>
                </c:pt>
                <c:pt idx="6">
                  <c:v>Healthcare</c:v>
                </c:pt>
                <c:pt idx="7">
                  <c:v>Manufacturing</c:v>
                </c:pt>
                <c:pt idx="8">
                  <c:v>Tech</c:v>
                </c:pt>
              </c:strCache>
            </c:strRef>
          </c:cat>
          <c:val>
            <c:numRef>
              <c:f>'Pivots &amp; Slicers'!$K$39:$K$47</c:f>
              <c:numCache>
                <c:formatCode>0</c:formatCode>
                <c:ptCount val="9"/>
                <c:pt idx="0">
                  <c:v>238</c:v>
                </c:pt>
                <c:pt idx="1">
                  <c:v>245</c:v>
                </c:pt>
                <c:pt idx="2">
                  <c:v>222</c:v>
                </c:pt>
                <c:pt idx="3">
                  <c:v>242</c:v>
                </c:pt>
                <c:pt idx="4">
                  <c:v>248</c:v>
                </c:pt>
                <c:pt idx="5">
                  <c:v>245</c:v>
                </c:pt>
                <c:pt idx="6">
                  <c:v>257</c:v>
                </c:pt>
                <c:pt idx="7">
                  <c:v>247</c:v>
                </c:pt>
                <c:pt idx="8">
                  <c:v>252</c:v>
                </c:pt>
              </c:numCache>
            </c:numRef>
          </c:val>
          <c:extLst>
            <c:ext xmlns:c16="http://schemas.microsoft.com/office/drawing/2014/chart" uri="{C3380CC4-5D6E-409C-BE32-E72D297353CC}">
              <c16:uniqueId val="{00000000-DF6B-4AAD-A139-B5F851E25CF9}"/>
            </c:ext>
          </c:extLst>
        </c:ser>
        <c:ser>
          <c:idx val="1"/>
          <c:order val="1"/>
          <c:tx>
            <c:strRef>
              <c:f>'Pivots &amp; Slicers'!$L$37:$L$38</c:f>
              <c:strCache>
                <c:ptCount val="1"/>
                <c:pt idx="0">
                  <c:v>Growing</c:v>
                </c:pt>
              </c:strCache>
            </c:strRef>
          </c:tx>
          <c:spPr>
            <a:solidFill>
              <a:schemeClr val="accent2"/>
            </a:solidFill>
            <a:ln>
              <a:noFill/>
            </a:ln>
            <a:effectLst/>
          </c:spPr>
          <c:invertIfNegative val="0"/>
          <c:cat>
            <c:strRef>
              <c:f>'Pivots &amp; Slicers'!$J$39:$J$47</c:f>
              <c:strCache>
                <c:ptCount val="9"/>
                <c:pt idx="0">
                  <c:v>Retail</c:v>
                </c:pt>
                <c:pt idx="1">
                  <c:v>Agriculture</c:v>
                </c:pt>
                <c:pt idx="2">
                  <c:v>Education</c:v>
                </c:pt>
                <c:pt idx="3">
                  <c:v>Energy</c:v>
                </c:pt>
                <c:pt idx="4">
                  <c:v>Finance</c:v>
                </c:pt>
                <c:pt idx="5">
                  <c:v>Government</c:v>
                </c:pt>
                <c:pt idx="6">
                  <c:v>Healthcare</c:v>
                </c:pt>
                <c:pt idx="7">
                  <c:v>Manufacturing</c:v>
                </c:pt>
                <c:pt idx="8">
                  <c:v>Tech</c:v>
                </c:pt>
              </c:strCache>
            </c:strRef>
          </c:cat>
          <c:val>
            <c:numRef>
              <c:f>'Pivots &amp; Slicers'!$L$39:$L$47</c:f>
              <c:numCache>
                <c:formatCode>0</c:formatCode>
                <c:ptCount val="9"/>
                <c:pt idx="0">
                  <c:v>329</c:v>
                </c:pt>
                <c:pt idx="1">
                  <c:v>324</c:v>
                </c:pt>
                <c:pt idx="2">
                  <c:v>313</c:v>
                </c:pt>
                <c:pt idx="3">
                  <c:v>280</c:v>
                </c:pt>
                <c:pt idx="4">
                  <c:v>167</c:v>
                </c:pt>
                <c:pt idx="5">
                  <c:v>301</c:v>
                </c:pt>
                <c:pt idx="6">
                  <c:v>303</c:v>
                </c:pt>
                <c:pt idx="7">
                  <c:v>326</c:v>
                </c:pt>
                <c:pt idx="8">
                  <c:v>159</c:v>
                </c:pt>
              </c:numCache>
            </c:numRef>
          </c:val>
          <c:extLst>
            <c:ext xmlns:c16="http://schemas.microsoft.com/office/drawing/2014/chart" uri="{C3380CC4-5D6E-409C-BE32-E72D297353CC}">
              <c16:uniqueId val="{0000001D-9B0F-47B3-896F-77BC720480A0}"/>
            </c:ext>
          </c:extLst>
        </c:ser>
        <c:ser>
          <c:idx val="2"/>
          <c:order val="2"/>
          <c:tx>
            <c:strRef>
              <c:f>'Pivots &amp; Slicers'!$M$37:$M$38</c:f>
              <c:strCache>
                <c:ptCount val="1"/>
                <c:pt idx="0">
                  <c:v>Mature</c:v>
                </c:pt>
              </c:strCache>
            </c:strRef>
          </c:tx>
          <c:spPr>
            <a:solidFill>
              <a:schemeClr val="accent3"/>
            </a:solidFill>
            <a:ln>
              <a:noFill/>
            </a:ln>
            <a:effectLst/>
          </c:spPr>
          <c:invertIfNegative val="0"/>
          <c:cat>
            <c:strRef>
              <c:f>'Pivots &amp; Slicers'!$J$39:$J$47</c:f>
              <c:strCache>
                <c:ptCount val="9"/>
                <c:pt idx="0">
                  <c:v>Retail</c:v>
                </c:pt>
                <c:pt idx="1">
                  <c:v>Agriculture</c:v>
                </c:pt>
                <c:pt idx="2">
                  <c:v>Education</c:v>
                </c:pt>
                <c:pt idx="3">
                  <c:v>Energy</c:v>
                </c:pt>
                <c:pt idx="4">
                  <c:v>Finance</c:v>
                </c:pt>
                <c:pt idx="5">
                  <c:v>Government</c:v>
                </c:pt>
                <c:pt idx="6">
                  <c:v>Healthcare</c:v>
                </c:pt>
                <c:pt idx="7">
                  <c:v>Manufacturing</c:v>
                </c:pt>
                <c:pt idx="8">
                  <c:v>Tech</c:v>
                </c:pt>
              </c:strCache>
            </c:strRef>
          </c:cat>
          <c:val>
            <c:numRef>
              <c:f>'Pivots &amp; Slicers'!$M$39:$M$47</c:f>
              <c:numCache>
                <c:formatCode>0</c:formatCode>
                <c:ptCount val="9"/>
                <c:pt idx="4">
                  <c:v>134</c:v>
                </c:pt>
                <c:pt idx="8">
                  <c:v>168</c:v>
                </c:pt>
              </c:numCache>
            </c:numRef>
          </c:val>
          <c:extLst>
            <c:ext xmlns:c16="http://schemas.microsoft.com/office/drawing/2014/chart" uri="{C3380CC4-5D6E-409C-BE32-E72D297353CC}">
              <c16:uniqueId val="{0000001E-9B0F-47B3-896F-77BC720480A0}"/>
            </c:ext>
          </c:extLst>
        </c:ser>
        <c:dLbls>
          <c:showLegendKey val="0"/>
          <c:showVal val="0"/>
          <c:showCatName val="0"/>
          <c:showSerName val="0"/>
          <c:showPercent val="0"/>
          <c:showBubbleSize val="0"/>
        </c:dLbls>
        <c:gapWidth val="150"/>
        <c:overlap val="100"/>
        <c:axId val="833116559"/>
        <c:axId val="833133359"/>
      </c:barChart>
      <c:catAx>
        <c:axId val="8331165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833133359"/>
        <c:crosses val="autoZero"/>
        <c:auto val="1"/>
        <c:lblAlgn val="ctr"/>
        <c:lblOffset val="100"/>
        <c:noMultiLvlLbl val="0"/>
      </c:catAx>
      <c:valAx>
        <c:axId val="8331333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83311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Slicers!PivotTable9</c:name>
    <c:fmtId val="1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a:t>What are the top 3 Core Skills and the top 3 AI Skills across all job postings?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&amp; Slicers'!$B$90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 &amp; Slicers'!$A$91:$A$111</c:f>
              <c:multiLvlStrCache>
                <c:ptCount val="18"/>
                <c:lvl>
                  <c:pt idx="0">
                    <c:v>LLMs</c:v>
                  </c:pt>
                  <c:pt idx="1">
                    <c:v>generative AI</c:v>
                  </c:pt>
                  <c:pt idx="2">
                    <c:v>machine learning</c:v>
                  </c:pt>
                  <c:pt idx="3">
                    <c:v>computer vision</c:v>
                  </c:pt>
                  <c:pt idx="4">
                    <c:v>MLOps</c:v>
                  </c:pt>
                  <c:pt idx="5">
                    <c:v>deep learning</c:v>
                  </c:pt>
                  <c:pt idx="6">
                    <c:v>reinforcement learning</c:v>
                  </c:pt>
                  <c:pt idx="7">
                    <c:v>NLP</c:v>
                  </c:pt>
                  <c:pt idx="8">
                    <c:v>Statistics</c:v>
                  </c:pt>
                  <c:pt idx="9">
                    <c:v>Communication</c:v>
                  </c:pt>
                  <c:pt idx="10">
                    <c:v>Project Management</c:v>
                  </c:pt>
                  <c:pt idx="11">
                    <c:v>Data Analysis</c:v>
                  </c:pt>
                  <c:pt idx="12">
                    <c:v>Research</c:v>
                  </c:pt>
                  <c:pt idx="13">
                    <c:v>Cloud Computing</c:v>
                  </c:pt>
                  <c:pt idx="14">
                    <c:v>Software Engineering</c:v>
                  </c:pt>
                  <c:pt idx="15">
                    <c:v>Python</c:v>
                  </c:pt>
                  <c:pt idx="16">
                    <c:v>SQL</c:v>
                  </c:pt>
                  <c:pt idx="17">
                    <c:v>Business Analysis</c:v>
                  </c:pt>
                </c:lvl>
                <c:lvl>
                  <c:pt idx="0">
                    <c:v>AI</c:v>
                  </c:pt>
                  <c:pt idx="8">
                    <c:v>Core</c:v>
                  </c:pt>
                </c:lvl>
              </c:multiLvlStrCache>
            </c:multiLvlStrRef>
          </c:cat>
          <c:val>
            <c:numRef>
              <c:f>'Pivots &amp; Slicers'!$B$91:$B$111</c:f>
              <c:numCache>
                <c:formatCode>General</c:formatCode>
                <c:ptCount val="18"/>
                <c:pt idx="0">
                  <c:v>305</c:v>
                </c:pt>
                <c:pt idx="1">
                  <c:v>320</c:v>
                </c:pt>
                <c:pt idx="2">
                  <c:v>550</c:v>
                </c:pt>
                <c:pt idx="3">
                  <c:v>553</c:v>
                </c:pt>
                <c:pt idx="4">
                  <c:v>569</c:v>
                </c:pt>
                <c:pt idx="5">
                  <c:v>572</c:v>
                </c:pt>
                <c:pt idx="6">
                  <c:v>575</c:v>
                </c:pt>
                <c:pt idx="7">
                  <c:v>598</c:v>
                </c:pt>
                <c:pt idx="8">
                  <c:v>2215</c:v>
                </c:pt>
                <c:pt idx="9">
                  <c:v>2218</c:v>
                </c:pt>
                <c:pt idx="10">
                  <c:v>2227</c:v>
                </c:pt>
                <c:pt idx="11">
                  <c:v>2227</c:v>
                </c:pt>
                <c:pt idx="12">
                  <c:v>2236</c:v>
                </c:pt>
                <c:pt idx="13">
                  <c:v>2249</c:v>
                </c:pt>
                <c:pt idx="14">
                  <c:v>2272</c:v>
                </c:pt>
                <c:pt idx="15">
                  <c:v>2275</c:v>
                </c:pt>
                <c:pt idx="16">
                  <c:v>2291</c:v>
                </c:pt>
                <c:pt idx="17">
                  <c:v>2336</c:v>
                </c:pt>
              </c:numCache>
            </c:numRef>
          </c:val>
          <c:extLst>
            <c:ext xmlns:c16="http://schemas.microsoft.com/office/drawing/2014/chart" uri="{C3380CC4-5D6E-409C-BE32-E72D297353CC}">
              <c16:uniqueId val="{00000001-F595-4086-A492-08BC00F6DCF7}"/>
            </c:ext>
          </c:extLst>
        </c:ser>
        <c:dLbls>
          <c:dLblPos val="outEnd"/>
          <c:showLegendKey val="0"/>
          <c:showVal val="1"/>
          <c:showCatName val="0"/>
          <c:showSerName val="0"/>
          <c:showPercent val="0"/>
          <c:showBubbleSize val="0"/>
        </c:dLbls>
        <c:gapWidth val="182"/>
        <c:axId val="456987904"/>
        <c:axId val="456991264"/>
      </c:barChart>
      <c:catAx>
        <c:axId val="45698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456991264"/>
        <c:crosses val="autoZero"/>
        <c:auto val="1"/>
        <c:lblAlgn val="ctr"/>
        <c:lblOffset val="100"/>
        <c:noMultiLvlLbl val="0"/>
      </c:catAx>
      <c:valAx>
        <c:axId val="456991264"/>
        <c:scaling>
          <c:orientation val="minMax"/>
        </c:scaling>
        <c:delete val="1"/>
        <c:axPos val="b"/>
        <c:numFmt formatCode="General" sourceLinked="1"/>
        <c:majorTickMark val="none"/>
        <c:minorTickMark val="none"/>
        <c:tickLblPos val="nextTo"/>
        <c:crossAx val="45698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Slicers!PivotTable10</c:name>
    <c:fmtId val="2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a:t>Which skills have the highest average salaries?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&amp; Slicers'!$E$90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 &amp; Slicers'!$D$91:$D$110</c:f>
              <c:multiLvlStrCache>
                <c:ptCount val="18"/>
                <c:lvl>
                  <c:pt idx="0">
                    <c:v>NLP</c:v>
                  </c:pt>
                  <c:pt idx="1">
                    <c:v>reinforcement learning</c:v>
                  </c:pt>
                  <c:pt idx="2">
                    <c:v>MLOps</c:v>
                  </c:pt>
                  <c:pt idx="3">
                    <c:v>machine learning</c:v>
                  </c:pt>
                  <c:pt idx="4">
                    <c:v>deep learning</c:v>
                  </c:pt>
                  <c:pt idx="5">
                    <c:v>computer vision</c:v>
                  </c:pt>
                  <c:pt idx="6">
                    <c:v>generative AI</c:v>
                  </c:pt>
                  <c:pt idx="7">
                    <c:v>LLMs</c:v>
                  </c:pt>
                  <c:pt idx="8">
                    <c:v>Project Management</c:v>
                  </c:pt>
                  <c:pt idx="9">
                    <c:v>Communication</c:v>
                  </c:pt>
                  <c:pt idx="10">
                    <c:v>Business Analysis</c:v>
                  </c:pt>
                  <c:pt idx="11">
                    <c:v>Research</c:v>
                  </c:pt>
                  <c:pt idx="12">
                    <c:v>Software Engineering</c:v>
                  </c:pt>
                  <c:pt idx="13">
                    <c:v>SQL</c:v>
                  </c:pt>
                  <c:pt idx="14">
                    <c:v>Statistics</c:v>
                  </c:pt>
                  <c:pt idx="15">
                    <c:v>Data Analysis</c:v>
                  </c:pt>
                  <c:pt idx="16">
                    <c:v>Cloud Computing</c:v>
                  </c:pt>
                  <c:pt idx="17">
                    <c:v>Python</c:v>
                  </c:pt>
                </c:lvl>
                <c:lvl>
                  <c:pt idx="0">
                    <c:v>AI</c:v>
                  </c:pt>
                  <c:pt idx="8">
                    <c:v>Core</c:v>
                  </c:pt>
                </c:lvl>
              </c:multiLvlStrCache>
            </c:multiLvlStrRef>
          </c:cat>
          <c:val>
            <c:numRef>
              <c:f>'Pivots &amp; Slicers'!$E$91:$E$110</c:f>
              <c:numCache>
                <c:formatCode>[&gt;=1000000]0,,"M";[&gt;=1000]0,"K";0</c:formatCode>
                <c:ptCount val="18"/>
                <c:pt idx="0">
                  <c:v>82871.227424749159</c:v>
                </c:pt>
                <c:pt idx="1">
                  <c:v>83116.735652173913</c:v>
                </c:pt>
                <c:pt idx="2">
                  <c:v>83560.65553602812</c:v>
                </c:pt>
                <c:pt idx="3">
                  <c:v>83567.970909090902</c:v>
                </c:pt>
                <c:pt idx="4">
                  <c:v>84167.984265734267</c:v>
                </c:pt>
                <c:pt idx="5">
                  <c:v>84782.752260397829</c:v>
                </c:pt>
                <c:pt idx="6">
                  <c:v>86232.362500000003</c:v>
                </c:pt>
                <c:pt idx="7">
                  <c:v>88888.422950819673</c:v>
                </c:pt>
                <c:pt idx="8">
                  <c:v>62308.691064211947</c:v>
                </c:pt>
                <c:pt idx="9">
                  <c:v>62456.857529305678</c:v>
                </c:pt>
                <c:pt idx="10">
                  <c:v>62753.020976027394</c:v>
                </c:pt>
                <c:pt idx="11">
                  <c:v>62824.019677996424</c:v>
                </c:pt>
                <c:pt idx="12">
                  <c:v>63195.475792253521</c:v>
                </c:pt>
                <c:pt idx="13">
                  <c:v>63258.942383238762</c:v>
                </c:pt>
                <c:pt idx="14">
                  <c:v>63359.532731376974</c:v>
                </c:pt>
                <c:pt idx="15">
                  <c:v>63373.945217781766</c:v>
                </c:pt>
                <c:pt idx="16">
                  <c:v>63442.893285904844</c:v>
                </c:pt>
                <c:pt idx="17">
                  <c:v>64020.366153846153</c:v>
                </c:pt>
              </c:numCache>
            </c:numRef>
          </c:val>
          <c:extLst>
            <c:ext xmlns:c16="http://schemas.microsoft.com/office/drawing/2014/chart" uri="{C3380CC4-5D6E-409C-BE32-E72D297353CC}">
              <c16:uniqueId val="{00000001-D8E1-4C96-9614-C24D61366D2E}"/>
            </c:ext>
          </c:extLst>
        </c:ser>
        <c:dLbls>
          <c:dLblPos val="outEnd"/>
          <c:showLegendKey val="0"/>
          <c:showVal val="1"/>
          <c:showCatName val="0"/>
          <c:showSerName val="0"/>
          <c:showPercent val="0"/>
          <c:showBubbleSize val="0"/>
        </c:dLbls>
        <c:gapWidth val="182"/>
        <c:axId val="456864544"/>
        <c:axId val="456865024"/>
      </c:barChart>
      <c:catAx>
        <c:axId val="45686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456865024"/>
        <c:crosses val="autoZero"/>
        <c:auto val="1"/>
        <c:lblAlgn val="ctr"/>
        <c:lblOffset val="100"/>
        <c:noMultiLvlLbl val="0"/>
      </c:catAx>
      <c:valAx>
        <c:axId val="456865024"/>
        <c:scaling>
          <c:orientation val="minMax"/>
        </c:scaling>
        <c:delete val="1"/>
        <c:axPos val="b"/>
        <c:numFmt formatCode="[&gt;=1000000]0,,&quot;M&quot;;[&gt;=1000]0,&quot;K&quot;;0" sourceLinked="1"/>
        <c:majorTickMark val="none"/>
        <c:minorTickMark val="none"/>
        <c:tickLblPos val="nextTo"/>
        <c:crossAx val="45686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Slicers!PivotTable12</c:name>
    <c:fmtId val="2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a:t>How has job demand evolved for AI vs Core skills from 2010 to 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&amp; Slicers'!$H$90:$H$91</c:f>
              <c:strCache>
                <c:ptCount val="1"/>
                <c:pt idx="0">
                  <c:v>AI</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 &amp; Slicers'!$G$92:$G$110</c:f>
              <c:multiLvlStrCache>
                <c:ptCount val="16"/>
                <c:lvl>
                  <c:pt idx="0">
                    <c:v>2016</c:v>
                  </c:pt>
                  <c:pt idx="1">
                    <c:v>2017</c:v>
                  </c:pt>
                  <c:pt idx="2">
                    <c:v>2018</c:v>
                  </c:pt>
                  <c:pt idx="3">
                    <c:v>2019</c:v>
                  </c:pt>
                  <c:pt idx="4">
                    <c:v>2020</c:v>
                  </c:pt>
                  <c:pt idx="5">
                    <c:v>2021</c:v>
                  </c:pt>
                  <c:pt idx="6">
                    <c:v>2022</c:v>
                  </c:pt>
                  <c:pt idx="7">
                    <c:v>2023</c:v>
                  </c:pt>
                  <c:pt idx="8">
                    <c:v>2024</c:v>
                  </c:pt>
                  <c:pt idx="9">
                    <c:v>2025</c:v>
                  </c:pt>
                  <c:pt idx="10">
                    <c:v>2010</c:v>
                  </c:pt>
                  <c:pt idx="11">
                    <c:v>2011</c:v>
                  </c:pt>
                  <c:pt idx="12">
                    <c:v>2012</c:v>
                  </c:pt>
                  <c:pt idx="13">
                    <c:v>2013</c:v>
                  </c:pt>
                  <c:pt idx="14">
                    <c:v>2014</c:v>
                  </c:pt>
                  <c:pt idx="15">
                    <c:v>2015</c:v>
                  </c:pt>
                </c:lvl>
                <c:lvl>
                  <c:pt idx="0">
                    <c:v>Early AI</c:v>
                  </c:pt>
                  <c:pt idx="6">
                    <c:v>Modern AI</c:v>
                  </c:pt>
                  <c:pt idx="10">
                    <c:v>Pre-AI</c:v>
                  </c:pt>
                </c:lvl>
              </c:multiLvlStrCache>
            </c:multiLvlStrRef>
          </c:cat>
          <c:val>
            <c:numRef>
              <c:f>'Pivots &amp; Slicers'!$H$92:$H$110</c:f>
              <c:numCache>
                <c:formatCode>General</c:formatCode>
                <c:ptCount val="16"/>
                <c:pt idx="0">
                  <c:v>42</c:v>
                </c:pt>
                <c:pt idx="1">
                  <c:v>53</c:v>
                </c:pt>
                <c:pt idx="2">
                  <c:v>105</c:v>
                </c:pt>
                <c:pt idx="3">
                  <c:v>116</c:v>
                </c:pt>
                <c:pt idx="4">
                  <c:v>114</c:v>
                </c:pt>
                <c:pt idx="5">
                  <c:v>128</c:v>
                </c:pt>
                <c:pt idx="6">
                  <c:v>193</c:v>
                </c:pt>
                <c:pt idx="7">
                  <c:v>203</c:v>
                </c:pt>
                <c:pt idx="8">
                  <c:v>214</c:v>
                </c:pt>
                <c:pt idx="9">
                  <c:v>225</c:v>
                </c:pt>
                <c:pt idx="10">
                  <c:v>34</c:v>
                </c:pt>
                <c:pt idx="11">
                  <c:v>29</c:v>
                </c:pt>
                <c:pt idx="12">
                  <c:v>24</c:v>
                </c:pt>
                <c:pt idx="13">
                  <c:v>31</c:v>
                </c:pt>
                <c:pt idx="14">
                  <c:v>59</c:v>
                </c:pt>
                <c:pt idx="15">
                  <c:v>53</c:v>
                </c:pt>
              </c:numCache>
            </c:numRef>
          </c:val>
          <c:smooth val="0"/>
          <c:extLst>
            <c:ext xmlns:c16="http://schemas.microsoft.com/office/drawing/2014/chart" uri="{C3380CC4-5D6E-409C-BE32-E72D297353CC}">
              <c16:uniqueId val="{00000003-CDDE-41E0-B736-F7FD8E4C690B}"/>
            </c:ext>
          </c:extLst>
        </c:ser>
        <c:ser>
          <c:idx val="1"/>
          <c:order val="1"/>
          <c:tx>
            <c:strRef>
              <c:f>'Pivots &amp; Slicers'!$I$90:$I$91</c:f>
              <c:strCache>
                <c:ptCount val="1"/>
                <c:pt idx="0">
                  <c:v>Core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 &amp; Slicers'!$G$92:$G$110</c:f>
              <c:multiLvlStrCache>
                <c:ptCount val="16"/>
                <c:lvl>
                  <c:pt idx="0">
                    <c:v>2016</c:v>
                  </c:pt>
                  <c:pt idx="1">
                    <c:v>2017</c:v>
                  </c:pt>
                  <c:pt idx="2">
                    <c:v>2018</c:v>
                  </c:pt>
                  <c:pt idx="3">
                    <c:v>2019</c:v>
                  </c:pt>
                  <c:pt idx="4">
                    <c:v>2020</c:v>
                  </c:pt>
                  <c:pt idx="5">
                    <c:v>2021</c:v>
                  </c:pt>
                  <c:pt idx="6">
                    <c:v>2022</c:v>
                  </c:pt>
                  <c:pt idx="7">
                    <c:v>2023</c:v>
                  </c:pt>
                  <c:pt idx="8">
                    <c:v>2024</c:v>
                  </c:pt>
                  <c:pt idx="9">
                    <c:v>2025</c:v>
                  </c:pt>
                  <c:pt idx="10">
                    <c:v>2010</c:v>
                  </c:pt>
                  <c:pt idx="11">
                    <c:v>2011</c:v>
                  </c:pt>
                  <c:pt idx="12">
                    <c:v>2012</c:v>
                  </c:pt>
                  <c:pt idx="13">
                    <c:v>2013</c:v>
                  </c:pt>
                  <c:pt idx="14">
                    <c:v>2014</c:v>
                  </c:pt>
                  <c:pt idx="15">
                    <c:v>2015</c:v>
                  </c:pt>
                </c:lvl>
                <c:lvl>
                  <c:pt idx="0">
                    <c:v>Early AI</c:v>
                  </c:pt>
                  <c:pt idx="6">
                    <c:v>Modern AI</c:v>
                  </c:pt>
                  <c:pt idx="10">
                    <c:v>Pre-AI</c:v>
                  </c:pt>
                </c:lvl>
              </c:multiLvlStrCache>
            </c:multiLvlStrRef>
          </c:cat>
          <c:val>
            <c:numRef>
              <c:f>'Pivots &amp; Slicers'!$I$92:$I$110</c:f>
              <c:numCache>
                <c:formatCode>General</c:formatCode>
                <c:ptCount val="16"/>
                <c:pt idx="0">
                  <c:v>311</c:v>
                </c:pt>
                <c:pt idx="1">
                  <c:v>305</c:v>
                </c:pt>
                <c:pt idx="2">
                  <c:v>282</c:v>
                </c:pt>
                <c:pt idx="3">
                  <c:v>331</c:v>
                </c:pt>
                <c:pt idx="4">
                  <c:v>304</c:v>
                </c:pt>
                <c:pt idx="5">
                  <c:v>309</c:v>
                </c:pt>
                <c:pt idx="6">
                  <c:v>312</c:v>
                </c:pt>
                <c:pt idx="7">
                  <c:v>319</c:v>
                </c:pt>
                <c:pt idx="8">
                  <c:v>315</c:v>
                </c:pt>
                <c:pt idx="9">
                  <c:v>327</c:v>
                </c:pt>
                <c:pt idx="10">
                  <c:v>327</c:v>
                </c:pt>
                <c:pt idx="11">
                  <c:v>294</c:v>
                </c:pt>
                <c:pt idx="12">
                  <c:v>310</c:v>
                </c:pt>
                <c:pt idx="13">
                  <c:v>326</c:v>
                </c:pt>
                <c:pt idx="14">
                  <c:v>316</c:v>
                </c:pt>
                <c:pt idx="15">
                  <c:v>312</c:v>
                </c:pt>
              </c:numCache>
            </c:numRef>
          </c:val>
          <c:smooth val="0"/>
          <c:extLst>
            <c:ext xmlns:c16="http://schemas.microsoft.com/office/drawing/2014/chart" uri="{C3380CC4-5D6E-409C-BE32-E72D297353CC}">
              <c16:uniqueId val="{00000000-DA0C-4FA1-90DE-763C72561222}"/>
            </c:ext>
          </c:extLst>
        </c:ser>
        <c:dLbls>
          <c:dLblPos val="t"/>
          <c:showLegendKey val="0"/>
          <c:showVal val="1"/>
          <c:showCatName val="0"/>
          <c:showSerName val="0"/>
          <c:showPercent val="0"/>
          <c:showBubbleSize val="0"/>
        </c:dLbls>
        <c:smooth val="0"/>
        <c:axId val="457068064"/>
        <c:axId val="457068544"/>
      </c:lineChart>
      <c:catAx>
        <c:axId val="45706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457068544"/>
        <c:crosses val="autoZero"/>
        <c:auto val="1"/>
        <c:lblAlgn val="ctr"/>
        <c:lblOffset val="100"/>
        <c:noMultiLvlLbl val="0"/>
      </c:catAx>
      <c:valAx>
        <c:axId val="457068544"/>
        <c:scaling>
          <c:orientation val="minMax"/>
        </c:scaling>
        <c:delete val="1"/>
        <c:axPos val="l"/>
        <c:numFmt formatCode="General" sourceLinked="1"/>
        <c:majorTickMark val="none"/>
        <c:minorTickMark val="none"/>
        <c:tickLblPos val="nextTo"/>
        <c:crossAx val="45706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Slicers!PivotTable13</c:name>
    <c:fmtId val="2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a:t>Do AI skills consistently command higher salaries than Core skills from 2010 to 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9984539549273707E-2"/>
              <c:y val="-3.83909524032440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9984539549273825E-2"/>
              <c:y val="-3.83909524032440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none"/>
        </c:marker>
        <c:dLbl>
          <c:idx val="0"/>
          <c:layout>
            <c:manualLayout>
              <c:x val="-2.9984539549273825E-2"/>
              <c:y val="-4.24352898054355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none"/>
        </c:marker>
        <c:dLbl>
          <c:idx val="0"/>
          <c:layout>
            <c:manualLayout>
              <c:x val="-2.9984539549273707E-2"/>
              <c:y val="-4.24352898054355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3.5836387237022427E-2"/>
              <c:y val="-3.1798764766161502E-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2.6480507461235189E-2"/>
              <c:y val="-2.8448888672011521E-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2.3807398953867409E-2"/>
              <c:y val="-3.5148640860311546E-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none"/>
        </c:marker>
      </c:pivotFmt>
      <c:pivotFmt>
        <c:idx val="22"/>
        <c:spPr>
          <a:solidFill>
            <a:schemeClr val="accent1"/>
          </a:solidFill>
          <a:ln w="28575" cap="rnd">
            <a:solidFill>
              <a:schemeClr val="accent2"/>
            </a:solidFill>
            <a:round/>
          </a:ln>
          <a:effectLst/>
        </c:spPr>
        <c:marker>
          <c:symbol val="none"/>
        </c:marker>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pivotFmt>
      <c:pivotFmt>
        <c:idx val="27"/>
        <c:spPr>
          <a:ln w="28575" cap="rnd">
            <a:solidFill>
              <a:schemeClr val="accent1"/>
            </a:solidFill>
            <a:round/>
          </a:ln>
          <a:effectLst/>
        </c:spPr>
        <c:marker>
          <c:symbol val="none"/>
        </c:marker>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&amp; Slicers'!$L$90:$L$91</c:f>
              <c:strCache>
                <c:ptCount val="1"/>
                <c:pt idx="0">
                  <c:v>AI</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0-3D6A-457F-89D7-0559CE4A6F83}"/>
              </c:ext>
            </c:extLst>
          </c:dPt>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 &amp; Slicers'!$K$92:$K$110</c:f>
              <c:multiLvlStrCache>
                <c:ptCount val="16"/>
                <c:lvl>
                  <c:pt idx="0">
                    <c:v>2010</c:v>
                  </c:pt>
                  <c:pt idx="1">
                    <c:v>2011</c:v>
                  </c:pt>
                  <c:pt idx="2">
                    <c:v>2012</c:v>
                  </c:pt>
                  <c:pt idx="3">
                    <c:v>2013</c:v>
                  </c:pt>
                  <c:pt idx="4">
                    <c:v>2014</c:v>
                  </c:pt>
                  <c:pt idx="5">
                    <c:v>2015</c:v>
                  </c:pt>
                  <c:pt idx="6">
                    <c:v>2022</c:v>
                  </c:pt>
                  <c:pt idx="7">
                    <c:v>2023</c:v>
                  </c:pt>
                  <c:pt idx="8">
                    <c:v>2024</c:v>
                  </c:pt>
                  <c:pt idx="9">
                    <c:v>2025</c:v>
                  </c:pt>
                  <c:pt idx="10">
                    <c:v>2016</c:v>
                  </c:pt>
                  <c:pt idx="11">
                    <c:v>2017</c:v>
                  </c:pt>
                  <c:pt idx="12">
                    <c:v>2018</c:v>
                  </c:pt>
                  <c:pt idx="13">
                    <c:v>2019</c:v>
                  </c:pt>
                  <c:pt idx="14">
                    <c:v>2020</c:v>
                  </c:pt>
                  <c:pt idx="15">
                    <c:v>2021</c:v>
                  </c:pt>
                </c:lvl>
                <c:lvl>
                  <c:pt idx="0">
                    <c:v>Pre-AI</c:v>
                  </c:pt>
                  <c:pt idx="6">
                    <c:v>Modern AI</c:v>
                  </c:pt>
                  <c:pt idx="10">
                    <c:v>Early AI</c:v>
                  </c:pt>
                </c:lvl>
              </c:multiLvlStrCache>
            </c:multiLvlStrRef>
          </c:cat>
          <c:val>
            <c:numRef>
              <c:f>'Pivots &amp; Slicers'!$L$92:$L$110</c:f>
              <c:numCache>
                <c:formatCode>[&gt;=1000000]0.0,,"M";[&gt;=1000]0.0,"K";0.0</c:formatCode>
                <c:ptCount val="16"/>
                <c:pt idx="0">
                  <c:v>56678.882352941175</c:v>
                </c:pt>
                <c:pt idx="1">
                  <c:v>68032.379310344826</c:v>
                </c:pt>
                <c:pt idx="2">
                  <c:v>63027.458333333336</c:v>
                </c:pt>
                <c:pt idx="3">
                  <c:v>62750.548387096773</c:v>
                </c:pt>
                <c:pt idx="4">
                  <c:v>69306.406779661018</c:v>
                </c:pt>
                <c:pt idx="5">
                  <c:v>71642</c:v>
                </c:pt>
                <c:pt idx="6">
                  <c:v>86270.481865284979</c:v>
                </c:pt>
                <c:pt idx="7">
                  <c:v>87452.295566502464</c:v>
                </c:pt>
                <c:pt idx="8">
                  <c:v>91466.761682242985</c:v>
                </c:pt>
                <c:pt idx="9">
                  <c:v>92311.53333333334</c:v>
                </c:pt>
                <c:pt idx="10">
                  <c:v>78483.28571428571</c:v>
                </c:pt>
                <c:pt idx="11">
                  <c:v>70710.207547169804</c:v>
                </c:pt>
                <c:pt idx="12">
                  <c:v>80542.647619047624</c:v>
                </c:pt>
                <c:pt idx="13">
                  <c:v>83394.586206896551</c:v>
                </c:pt>
                <c:pt idx="14">
                  <c:v>87438.692982456138</c:v>
                </c:pt>
                <c:pt idx="15">
                  <c:v>85537.953125</c:v>
                </c:pt>
              </c:numCache>
            </c:numRef>
          </c:val>
          <c:smooth val="0"/>
          <c:extLst>
            <c:ext xmlns:c16="http://schemas.microsoft.com/office/drawing/2014/chart" uri="{C3380CC4-5D6E-409C-BE32-E72D297353CC}">
              <c16:uniqueId val="{00000006-1ED1-4AB8-A532-C75BE2B91267}"/>
            </c:ext>
          </c:extLst>
        </c:ser>
        <c:ser>
          <c:idx val="1"/>
          <c:order val="1"/>
          <c:tx>
            <c:strRef>
              <c:f>'Pivots &amp; Slicers'!$M$90:$M$91</c:f>
              <c:strCache>
                <c:ptCount val="1"/>
                <c:pt idx="0">
                  <c:v>Core</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1-3F43-4159-B94C-93F9FA7B5458}"/>
              </c:ext>
            </c:extLst>
          </c:dPt>
          <c:dPt>
            <c:idx val="9"/>
            <c:marker>
              <c:symbol val="none"/>
            </c:marker>
            <c:bubble3D val="0"/>
            <c:extLst>
              <c:ext xmlns:c16="http://schemas.microsoft.com/office/drawing/2014/chart" uri="{C3380CC4-5D6E-409C-BE32-E72D297353CC}">
                <c16:uniqueId val="{00000002-3F43-4159-B94C-93F9FA7B5458}"/>
              </c:ext>
            </c:extLst>
          </c:dPt>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 &amp; Slicers'!$K$92:$K$110</c:f>
              <c:multiLvlStrCache>
                <c:ptCount val="16"/>
                <c:lvl>
                  <c:pt idx="0">
                    <c:v>2010</c:v>
                  </c:pt>
                  <c:pt idx="1">
                    <c:v>2011</c:v>
                  </c:pt>
                  <c:pt idx="2">
                    <c:v>2012</c:v>
                  </c:pt>
                  <c:pt idx="3">
                    <c:v>2013</c:v>
                  </c:pt>
                  <c:pt idx="4">
                    <c:v>2014</c:v>
                  </c:pt>
                  <c:pt idx="5">
                    <c:v>2015</c:v>
                  </c:pt>
                  <c:pt idx="6">
                    <c:v>2022</c:v>
                  </c:pt>
                  <c:pt idx="7">
                    <c:v>2023</c:v>
                  </c:pt>
                  <c:pt idx="8">
                    <c:v>2024</c:v>
                  </c:pt>
                  <c:pt idx="9">
                    <c:v>2025</c:v>
                  </c:pt>
                  <c:pt idx="10">
                    <c:v>2016</c:v>
                  </c:pt>
                  <c:pt idx="11">
                    <c:v>2017</c:v>
                  </c:pt>
                  <c:pt idx="12">
                    <c:v>2018</c:v>
                  </c:pt>
                  <c:pt idx="13">
                    <c:v>2019</c:v>
                  </c:pt>
                  <c:pt idx="14">
                    <c:v>2020</c:v>
                  </c:pt>
                  <c:pt idx="15">
                    <c:v>2021</c:v>
                  </c:pt>
                </c:lvl>
                <c:lvl>
                  <c:pt idx="0">
                    <c:v>Pre-AI</c:v>
                  </c:pt>
                  <c:pt idx="6">
                    <c:v>Modern AI</c:v>
                  </c:pt>
                  <c:pt idx="10">
                    <c:v>Early AI</c:v>
                  </c:pt>
                </c:lvl>
              </c:multiLvlStrCache>
            </c:multiLvlStrRef>
          </c:cat>
          <c:val>
            <c:numRef>
              <c:f>'Pivots &amp; Slicers'!$M$92:$M$110</c:f>
              <c:numCache>
                <c:formatCode>[&gt;=1000000]0.0,,"M";[&gt;=1000]0.0,"K";0.0</c:formatCode>
                <c:ptCount val="16"/>
                <c:pt idx="0">
                  <c:v>47536.159021406726</c:v>
                </c:pt>
                <c:pt idx="1">
                  <c:v>47875.792517006805</c:v>
                </c:pt>
                <c:pt idx="2">
                  <c:v>47403.283870967745</c:v>
                </c:pt>
                <c:pt idx="3">
                  <c:v>50797.125766871162</c:v>
                </c:pt>
                <c:pt idx="4">
                  <c:v>54188.7246835443</c:v>
                </c:pt>
                <c:pt idx="5">
                  <c:v>55694.006410256414</c:v>
                </c:pt>
                <c:pt idx="6">
                  <c:v>76838.08974358975</c:v>
                </c:pt>
                <c:pt idx="7">
                  <c:v>77788.943573667711</c:v>
                </c:pt>
                <c:pt idx="8">
                  <c:v>82714.390476190471</c:v>
                </c:pt>
                <c:pt idx="9">
                  <c:v>83770.201834862382</c:v>
                </c:pt>
                <c:pt idx="10">
                  <c:v>56010.356913183277</c:v>
                </c:pt>
                <c:pt idx="11">
                  <c:v>57176.445901639345</c:v>
                </c:pt>
                <c:pt idx="12">
                  <c:v>65347.595744680853</c:v>
                </c:pt>
                <c:pt idx="13">
                  <c:v>65798.114803625373</c:v>
                </c:pt>
                <c:pt idx="14">
                  <c:v>69295.197368421053</c:v>
                </c:pt>
                <c:pt idx="15">
                  <c:v>70352.906148867318</c:v>
                </c:pt>
              </c:numCache>
            </c:numRef>
          </c:val>
          <c:smooth val="0"/>
          <c:extLst>
            <c:ext xmlns:c16="http://schemas.microsoft.com/office/drawing/2014/chart" uri="{C3380CC4-5D6E-409C-BE32-E72D297353CC}">
              <c16:uniqueId val="{00000003-3D6A-457F-89D7-0559CE4A6F83}"/>
            </c:ext>
          </c:extLst>
        </c:ser>
        <c:dLbls>
          <c:dLblPos val="t"/>
          <c:showLegendKey val="0"/>
          <c:showVal val="1"/>
          <c:showCatName val="0"/>
          <c:showSerName val="0"/>
          <c:showPercent val="0"/>
          <c:showBubbleSize val="0"/>
        </c:dLbls>
        <c:smooth val="0"/>
        <c:axId val="457043584"/>
        <c:axId val="457044064"/>
      </c:lineChart>
      <c:catAx>
        <c:axId val="45704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457044064"/>
        <c:crosses val="autoZero"/>
        <c:auto val="1"/>
        <c:lblAlgn val="ctr"/>
        <c:lblOffset val="100"/>
        <c:noMultiLvlLbl val="0"/>
      </c:catAx>
      <c:valAx>
        <c:axId val="457044064"/>
        <c:scaling>
          <c:orientation val="minMax"/>
        </c:scaling>
        <c:delete val="1"/>
        <c:axPos val="l"/>
        <c:numFmt formatCode="[&gt;=1000000]0.0,,&quot;M&quot;;[&gt;=1000]0.0,&quot;K&quot;;0.0" sourceLinked="1"/>
        <c:majorTickMark val="none"/>
        <c:minorTickMark val="none"/>
        <c:tickLblPos val="nextTo"/>
        <c:crossAx val="45704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Slicers!PivotTable14</c:name>
    <c:fmtId val="2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a:t>How does salary growth</a:t>
            </a:r>
            <a:r>
              <a:rPr lang="ar-EG" sz="1400"/>
              <a:t> </a:t>
            </a:r>
            <a:r>
              <a:rPr lang="en-US" sz="1400"/>
              <a:t>% compare between AI and Core skills from 2010 to 2025 ?</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&amp; Slicers'!$P$90:$P$91</c:f>
              <c:strCache>
                <c:ptCount val="1"/>
                <c:pt idx="0">
                  <c:v>AI</c:v>
                </c:pt>
              </c:strCache>
            </c:strRef>
          </c:tx>
          <c:spPr>
            <a:ln w="28575" cap="rnd">
              <a:solidFill>
                <a:schemeClr val="accent1"/>
              </a:solidFill>
              <a:round/>
            </a:ln>
            <a:effectLst/>
          </c:spPr>
          <c:marker>
            <c:symbol val="none"/>
          </c:marker>
          <c:cat>
            <c:multiLvlStrRef>
              <c:f>'Pivots &amp; Slicers'!$O$92:$O$110</c:f>
              <c:multiLvlStrCache>
                <c:ptCount val="16"/>
                <c:lvl>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lvl>
                <c:lvl>
                  <c:pt idx="0">
                    <c:v>Pre-AI</c:v>
                  </c:pt>
                  <c:pt idx="6">
                    <c:v>Early AI</c:v>
                  </c:pt>
                  <c:pt idx="12">
                    <c:v>Modern AI</c:v>
                  </c:pt>
                </c:lvl>
              </c:multiLvlStrCache>
            </c:multiLvlStrRef>
          </c:cat>
          <c:val>
            <c:numRef>
              <c:f>'Pivots &amp; Slicers'!$P$92:$P$110</c:f>
              <c:numCache>
                <c:formatCode>0.00</c:formatCode>
                <c:ptCount val="16"/>
                <c:pt idx="0">
                  <c:v>0.39470588235294124</c:v>
                </c:pt>
                <c:pt idx="1">
                  <c:v>-0.43448275862068964</c:v>
                </c:pt>
                <c:pt idx="2">
                  <c:v>2.1250000000000005E-2</c:v>
                </c:pt>
                <c:pt idx="3">
                  <c:v>-0.36225806451612896</c:v>
                </c:pt>
                <c:pt idx="4">
                  <c:v>-0.16033898305084751</c:v>
                </c:pt>
                <c:pt idx="5">
                  <c:v>-0.13962264150943385</c:v>
                </c:pt>
                <c:pt idx="6">
                  <c:v>-1.0890476190476188</c:v>
                </c:pt>
                <c:pt idx="7">
                  <c:v>-3.6603773584905651E-2</c:v>
                </c:pt>
                <c:pt idx="8">
                  <c:v>12.031523809523812</c:v>
                </c:pt>
                <c:pt idx="9">
                  <c:v>11.102586206896548</c:v>
                </c:pt>
                <c:pt idx="10">
                  <c:v>12.295877192982449</c:v>
                </c:pt>
                <c:pt idx="11">
                  <c:v>10.953359375000003</c:v>
                </c:pt>
                <c:pt idx="12">
                  <c:v>11.738497409326428</c:v>
                </c:pt>
                <c:pt idx="13">
                  <c:v>11.667733990147775</c:v>
                </c:pt>
                <c:pt idx="14">
                  <c:v>11.537663551401865</c:v>
                </c:pt>
                <c:pt idx="15">
                  <c:v>11.426399999999996</c:v>
                </c:pt>
              </c:numCache>
            </c:numRef>
          </c:val>
          <c:smooth val="0"/>
          <c:extLst>
            <c:ext xmlns:c16="http://schemas.microsoft.com/office/drawing/2014/chart" uri="{C3380CC4-5D6E-409C-BE32-E72D297353CC}">
              <c16:uniqueId val="{00000003-86DD-4A93-81D2-BD4E532F21CB}"/>
            </c:ext>
          </c:extLst>
        </c:ser>
        <c:ser>
          <c:idx val="1"/>
          <c:order val="1"/>
          <c:tx>
            <c:strRef>
              <c:f>'Pivots &amp; Slicers'!$Q$90:$Q$91</c:f>
              <c:strCache>
                <c:ptCount val="1"/>
                <c:pt idx="0">
                  <c:v>Core</c:v>
                </c:pt>
              </c:strCache>
            </c:strRef>
          </c:tx>
          <c:spPr>
            <a:ln w="28575" cap="rnd">
              <a:solidFill>
                <a:schemeClr val="accent2"/>
              </a:solidFill>
              <a:round/>
            </a:ln>
            <a:effectLst/>
          </c:spPr>
          <c:marker>
            <c:symbol val="none"/>
          </c:marker>
          <c:cat>
            <c:multiLvlStrRef>
              <c:f>'Pivots &amp; Slicers'!$O$92:$O$110</c:f>
              <c:multiLvlStrCache>
                <c:ptCount val="16"/>
                <c:lvl>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lvl>
                <c:lvl>
                  <c:pt idx="0">
                    <c:v>Pre-AI</c:v>
                  </c:pt>
                  <c:pt idx="6">
                    <c:v>Early AI</c:v>
                  </c:pt>
                  <c:pt idx="12">
                    <c:v>Modern AI</c:v>
                  </c:pt>
                </c:lvl>
              </c:multiLvlStrCache>
            </c:multiLvlStrRef>
          </c:cat>
          <c:val>
            <c:numRef>
              <c:f>'Pivots &amp; Slicers'!$Q$92:$Q$110</c:f>
              <c:numCache>
                <c:formatCode>0.00</c:formatCode>
                <c:ptCount val="16"/>
                <c:pt idx="0">
                  <c:v>9.1437308868501613E-2</c:v>
                </c:pt>
                <c:pt idx="1">
                  <c:v>-1.6938775510204084E-2</c:v>
                </c:pt>
                <c:pt idx="2">
                  <c:v>0.25025806451612898</c:v>
                </c:pt>
                <c:pt idx="3">
                  <c:v>-0.14187116564417193</c:v>
                </c:pt>
                <c:pt idx="4">
                  <c:v>-0.12256329113924064</c:v>
                </c:pt>
                <c:pt idx="5">
                  <c:v>0.26628205128205118</c:v>
                </c:pt>
                <c:pt idx="6">
                  <c:v>-0.25983922829581996</c:v>
                </c:pt>
                <c:pt idx="7">
                  <c:v>0.31747540983606565</c:v>
                </c:pt>
                <c:pt idx="8">
                  <c:v>4.4443971631205699</c:v>
                </c:pt>
                <c:pt idx="9">
                  <c:v>3.8243806646525704</c:v>
                </c:pt>
                <c:pt idx="10">
                  <c:v>4.6703618421052635</c:v>
                </c:pt>
                <c:pt idx="11">
                  <c:v>4.5486407766990293</c:v>
                </c:pt>
                <c:pt idx="12">
                  <c:v>7.0840064102564089</c:v>
                </c:pt>
                <c:pt idx="13">
                  <c:v>7.2242946708463913</c:v>
                </c:pt>
                <c:pt idx="14">
                  <c:v>7.961333333333334</c:v>
                </c:pt>
                <c:pt idx="15">
                  <c:v>7.927370030581038</c:v>
                </c:pt>
              </c:numCache>
            </c:numRef>
          </c:val>
          <c:smooth val="0"/>
          <c:extLst>
            <c:ext xmlns:c16="http://schemas.microsoft.com/office/drawing/2014/chart" uri="{C3380CC4-5D6E-409C-BE32-E72D297353CC}">
              <c16:uniqueId val="{00000000-0C68-4841-8151-0ACBD477E155}"/>
            </c:ext>
          </c:extLst>
        </c:ser>
        <c:dLbls>
          <c:showLegendKey val="0"/>
          <c:showVal val="0"/>
          <c:showCatName val="0"/>
          <c:showSerName val="0"/>
          <c:showPercent val="0"/>
          <c:showBubbleSize val="0"/>
        </c:dLbls>
        <c:smooth val="0"/>
        <c:axId val="456950944"/>
        <c:axId val="456937024"/>
      </c:lineChart>
      <c:catAx>
        <c:axId val="45695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456937024"/>
        <c:crosses val="autoZero"/>
        <c:auto val="1"/>
        <c:lblAlgn val="ctr"/>
        <c:lblOffset val="100"/>
        <c:noMultiLvlLbl val="0"/>
      </c:catAx>
      <c:valAx>
        <c:axId val="4569370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45695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Slicers!PivotTable5</c:name>
    <c:fmtId val="3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r>
              <a:rPr lang="en-US" b="1"/>
              <a:t>Which regions offer the highest average salaries worldwide?</a:t>
            </a: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&amp; Slicers'!$Y$10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Slicers'!$X$11:$X$19</c:f>
              <c:strCache>
                <c:ptCount val="9"/>
                <c:pt idx="0">
                  <c:v>Africa</c:v>
                </c:pt>
                <c:pt idx="1">
                  <c:v>South Asia</c:v>
                </c:pt>
                <c:pt idx="2">
                  <c:v>Southeast Asia</c:v>
                </c:pt>
                <c:pt idx="3">
                  <c:v>South America</c:v>
                </c:pt>
                <c:pt idx="4">
                  <c:v>Middle East</c:v>
                </c:pt>
                <c:pt idx="5">
                  <c:v>East Asia</c:v>
                </c:pt>
                <c:pt idx="6">
                  <c:v>Europe</c:v>
                </c:pt>
                <c:pt idx="7">
                  <c:v>Oceania</c:v>
                </c:pt>
                <c:pt idx="8">
                  <c:v>North America</c:v>
                </c:pt>
              </c:strCache>
            </c:strRef>
          </c:cat>
          <c:val>
            <c:numRef>
              <c:f>'Pivots &amp; Slicers'!$Y$11:$Y$19</c:f>
              <c:numCache>
                <c:formatCode>[&gt;=1000000]0,,"M";[&gt;=1000]0,"K";0</c:formatCode>
                <c:ptCount val="9"/>
                <c:pt idx="0">
                  <c:v>25192.461247637049</c:v>
                </c:pt>
                <c:pt idx="1">
                  <c:v>27888.04074074074</c:v>
                </c:pt>
                <c:pt idx="2">
                  <c:v>42078.743169398906</c:v>
                </c:pt>
                <c:pt idx="3">
                  <c:v>49145.044925124792</c:v>
                </c:pt>
                <c:pt idx="4">
                  <c:v>69679.214417744923</c:v>
                </c:pt>
                <c:pt idx="5">
                  <c:v>76910.588652482271</c:v>
                </c:pt>
                <c:pt idx="6">
                  <c:v>82624.718918918923</c:v>
                </c:pt>
                <c:pt idx="7">
                  <c:v>91839.647388059704</c:v>
                </c:pt>
                <c:pt idx="8">
                  <c:v>99658.75384615385</c:v>
                </c:pt>
              </c:numCache>
            </c:numRef>
          </c:val>
          <c:extLst>
            <c:ext xmlns:c16="http://schemas.microsoft.com/office/drawing/2014/chart" uri="{C3380CC4-5D6E-409C-BE32-E72D297353CC}">
              <c16:uniqueId val="{00000000-4F31-4DA9-A66A-210FA57496C4}"/>
            </c:ext>
          </c:extLst>
        </c:ser>
        <c:dLbls>
          <c:dLblPos val="outEnd"/>
          <c:showLegendKey val="0"/>
          <c:showVal val="1"/>
          <c:showCatName val="0"/>
          <c:showSerName val="0"/>
          <c:showPercent val="0"/>
          <c:showBubbleSize val="0"/>
        </c:dLbls>
        <c:gapWidth val="182"/>
        <c:axId val="654867631"/>
        <c:axId val="654868591"/>
      </c:barChart>
      <c:catAx>
        <c:axId val="6548676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654868591"/>
        <c:crosses val="autoZero"/>
        <c:auto val="1"/>
        <c:lblAlgn val="ctr"/>
        <c:lblOffset val="100"/>
        <c:noMultiLvlLbl val="0"/>
      </c:catAx>
      <c:valAx>
        <c:axId val="654868591"/>
        <c:scaling>
          <c:orientation val="minMax"/>
        </c:scaling>
        <c:delete val="1"/>
        <c:axPos val="b"/>
        <c:numFmt formatCode="[&gt;=1000000]0,,&quot;M&quot;;[&gt;=1000]0,&quot;K&quot;;0" sourceLinked="1"/>
        <c:majorTickMark val="none"/>
        <c:minorTickMark val="none"/>
        <c:tickLblPos val="nextTo"/>
        <c:crossAx val="65486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Slicers!PivotTable9</c:name>
    <c:fmtId val="21"/>
  </c:pivotSource>
  <c:chart>
    <c:title>
      <c:tx>
        <c:rich>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r>
              <a:rPr lang="en-US" sz="2400">
                <a:solidFill>
                  <a:schemeClr val="bg1"/>
                </a:solidFill>
              </a:rPr>
              <a:t>Top</a:t>
            </a:r>
            <a:r>
              <a:rPr lang="en-US" sz="2400" baseline="0">
                <a:solidFill>
                  <a:schemeClr val="bg1"/>
                </a:solidFill>
              </a:rPr>
              <a:t> Core Skills &amp; Top AI Skills Across Job Postings</a:t>
            </a:r>
            <a:endParaRPr lang="en-US" sz="2400">
              <a:solidFill>
                <a:schemeClr val="bg1"/>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&amp; Slicers'!$B$90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 &amp; Slicers'!$A$91:$A$111</c:f>
              <c:multiLvlStrCache>
                <c:ptCount val="18"/>
                <c:lvl>
                  <c:pt idx="0">
                    <c:v>LLMs</c:v>
                  </c:pt>
                  <c:pt idx="1">
                    <c:v>generative AI</c:v>
                  </c:pt>
                  <c:pt idx="2">
                    <c:v>machine learning</c:v>
                  </c:pt>
                  <c:pt idx="3">
                    <c:v>computer vision</c:v>
                  </c:pt>
                  <c:pt idx="4">
                    <c:v>MLOps</c:v>
                  </c:pt>
                  <c:pt idx="5">
                    <c:v>deep learning</c:v>
                  </c:pt>
                  <c:pt idx="6">
                    <c:v>reinforcement learning</c:v>
                  </c:pt>
                  <c:pt idx="7">
                    <c:v>NLP</c:v>
                  </c:pt>
                  <c:pt idx="8">
                    <c:v>Statistics</c:v>
                  </c:pt>
                  <c:pt idx="9">
                    <c:v>Communication</c:v>
                  </c:pt>
                  <c:pt idx="10">
                    <c:v>Project Management</c:v>
                  </c:pt>
                  <c:pt idx="11">
                    <c:v>Data Analysis</c:v>
                  </c:pt>
                  <c:pt idx="12">
                    <c:v>Research</c:v>
                  </c:pt>
                  <c:pt idx="13">
                    <c:v>Cloud Computing</c:v>
                  </c:pt>
                  <c:pt idx="14">
                    <c:v>Software Engineering</c:v>
                  </c:pt>
                  <c:pt idx="15">
                    <c:v>Python</c:v>
                  </c:pt>
                  <c:pt idx="16">
                    <c:v>SQL</c:v>
                  </c:pt>
                  <c:pt idx="17">
                    <c:v>Business Analysis</c:v>
                  </c:pt>
                </c:lvl>
                <c:lvl>
                  <c:pt idx="0">
                    <c:v>AI</c:v>
                  </c:pt>
                  <c:pt idx="8">
                    <c:v>Core</c:v>
                  </c:pt>
                </c:lvl>
              </c:multiLvlStrCache>
            </c:multiLvlStrRef>
          </c:cat>
          <c:val>
            <c:numRef>
              <c:f>'Pivots &amp; Slicers'!$B$91:$B$111</c:f>
              <c:numCache>
                <c:formatCode>General</c:formatCode>
                <c:ptCount val="18"/>
                <c:pt idx="0">
                  <c:v>305</c:v>
                </c:pt>
                <c:pt idx="1">
                  <c:v>320</c:v>
                </c:pt>
                <c:pt idx="2">
                  <c:v>550</c:v>
                </c:pt>
                <c:pt idx="3">
                  <c:v>553</c:v>
                </c:pt>
                <c:pt idx="4">
                  <c:v>569</c:v>
                </c:pt>
                <c:pt idx="5">
                  <c:v>572</c:v>
                </c:pt>
                <c:pt idx="6">
                  <c:v>575</c:v>
                </c:pt>
                <c:pt idx="7">
                  <c:v>598</c:v>
                </c:pt>
                <c:pt idx="8">
                  <c:v>2215</c:v>
                </c:pt>
                <c:pt idx="9">
                  <c:v>2218</c:v>
                </c:pt>
                <c:pt idx="10">
                  <c:v>2227</c:v>
                </c:pt>
                <c:pt idx="11">
                  <c:v>2227</c:v>
                </c:pt>
                <c:pt idx="12">
                  <c:v>2236</c:v>
                </c:pt>
                <c:pt idx="13">
                  <c:v>2249</c:v>
                </c:pt>
                <c:pt idx="14">
                  <c:v>2272</c:v>
                </c:pt>
                <c:pt idx="15">
                  <c:v>2275</c:v>
                </c:pt>
                <c:pt idx="16">
                  <c:v>2291</c:v>
                </c:pt>
                <c:pt idx="17">
                  <c:v>2336</c:v>
                </c:pt>
              </c:numCache>
            </c:numRef>
          </c:val>
          <c:extLst>
            <c:ext xmlns:c16="http://schemas.microsoft.com/office/drawing/2014/chart" uri="{C3380CC4-5D6E-409C-BE32-E72D297353CC}">
              <c16:uniqueId val="{00000000-1CE4-4180-8CF2-50382596F846}"/>
            </c:ext>
          </c:extLst>
        </c:ser>
        <c:dLbls>
          <c:dLblPos val="outEnd"/>
          <c:showLegendKey val="0"/>
          <c:showVal val="1"/>
          <c:showCatName val="0"/>
          <c:showSerName val="0"/>
          <c:showPercent val="0"/>
          <c:showBubbleSize val="0"/>
        </c:dLbls>
        <c:gapWidth val="182"/>
        <c:axId val="456987904"/>
        <c:axId val="456991264"/>
      </c:barChart>
      <c:catAx>
        <c:axId val="45698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456991264"/>
        <c:crosses val="autoZero"/>
        <c:auto val="1"/>
        <c:lblAlgn val="ctr"/>
        <c:lblOffset val="100"/>
        <c:noMultiLvlLbl val="0"/>
      </c:catAx>
      <c:valAx>
        <c:axId val="456991264"/>
        <c:scaling>
          <c:orientation val="minMax"/>
        </c:scaling>
        <c:delete val="1"/>
        <c:axPos val="b"/>
        <c:numFmt formatCode="General" sourceLinked="1"/>
        <c:majorTickMark val="none"/>
        <c:minorTickMark val="none"/>
        <c:tickLblPos val="nextTo"/>
        <c:crossAx val="45698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Slicers!PivotTable10</c:name>
    <c:fmtId val="27"/>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a:solidFill>
                  <a:schemeClr val="bg1"/>
                </a:solidFill>
              </a:rPr>
              <a:t>Top</a:t>
            </a:r>
            <a:r>
              <a:rPr lang="en-US" sz="2000" baseline="0">
                <a:solidFill>
                  <a:schemeClr val="bg1"/>
                </a:solidFill>
              </a:rPr>
              <a:t> Paying Skills</a:t>
            </a:r>
            <a:endParaRPr lang="en-US" sz="2000">
              <a:solidFill>
                <a:schemeClr val="bg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&amp; Slicers'!$E$90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 &amp; Slicers'!$D$91:$D$110</c:f>
              <c:multiLvlStrCache>
                <c:ptCount val="18"/>
                <c:lvl>
                  <c:pt idx="0">
                    <c:v>NLP</c:v>
                  </c:pt>
                  <c:pt idx="1">
                    <c:v>reinforcement learning</c:v>
                  </c:pt>
                  <c:pt idx="2">
                    <c:v>MLOps</c:v>
                  </c:pt>
                  <c:pt idx="3">
                    <c:v>machine learning</c:v>
                  </c:pt>
                  <c:pt idx="4">
                    <c:v>deep learning</c:v>
                  </c:pt>
                  <c:pt idx="5">
                    <c:v>computer vision</c:v>
                  </c:pt>
                  <c:pt idx="6">
                    <c:v>generative AI</c:v>
                  </c:pt>
                  <c:pt idx="7">
                    <c:v>LLMs</c:v>
                  </c:pt>
                  <c:pt idx="8">
                    <c:v>Project Management</c:v>
                  </c:pt>
                  <c:pt idx="9">
                    <c:v>Communication</c:v>
                  </c:pt>
                  <c:pt idx="10">
                    <c:v>Business Analysis</c:v>
                  </c:pt>
                  <c:pt idx="11">
                    <c:v>Research</c:v>
                  </c:pt>
                  <c:pt idx="12">
                    <c:v>Software Engineering</c:v>
                  </c:pt>
                  <c:pt idx="13">
                    <c:v>SQL</c:v>
                  </c:pt>
                  <c:pt idx="14">
                    <c:v>Statistics</c:v>
                  </c:pt>
                  <c:pt idx="15">
                    <c:v>Data Analysis</c:v>
                  </c:pt>
                  <c:pt idx="16">
                    <c:v>Cloud Computing</c:v>
                  </c:pt>
                  <c:pt idx="17">
                    <c:v>Python</c:v>
                  </c:pt>
                </c:lvl>
                <c:lvl>
                  <c:pt idx="0">
                    <c:v>AI</c:v>
                  </c:pt>
                  <c:pt idx="8">
                    <c:v>Core</c:v>
                  </c:pt>
                </c:lvl>
              </c:multiLvlStrCache>
            </c:multiLvlStrRef>
          </c:cat>
          <c:val>
            <c:numRef>
              <c:f>'Pivots &amp; Slicers'!$E$91:$E$110</c:f>
              <c:numCache>
                <c:formatCode>[&gt;=1000000]0,,"M";[&gt;=1000]0,"K";0</c:formatCode>
                <c:ptCount val="18"/>
                <c:pt idx="0">
                  <c:v>82871.227424749159</c:v>
                </c:pt>
                <c:pt idx="1">
                  <c:v>83116.735652173913</c:v>
                </c:pt>
                <c:pt idx="2">
                  <c:v>83560.65553602812</c:v>
                </c:pt>
                <c:pt idx="3">
                  <c:v>83567.970909090902</c:v>
                </c:pt>
                <c:pt idx="4">
                  <c:v>84167.984265734267</c:v>
                </c:pt>
                <c:pt idx="5">
                  <c:v>84782.752260397829</c:v>
                </c:pt>
                <c:pt idx="6">
                  <c:v>86232.362500000003</c:v>
                </c:pt>
                <c:pt idx="7">
                  <c:v>88888.422950819673</c:v>
                </c:pt>
                <c:pt idx="8">
                  <c:v>62308.691064211947</c:v>
                </c:pt>
                <c:pt idx="9">
                  <c:v>62456.857529305678</c:v>
                </c:pt>
                <c:pt idx="10">
                  <c:v>62753.020976027394</c:v>
                </c:pt>
                <c:pt idx="11">
                  <c:v>62824.019677996424</c:v>
                </c:pt>
                <c:pt idx="12">
                  <c:v>63195.475792253521</c:v>
                </c:pt>
                <c:pt idx="13">
                  <c:v>63258.942383238762</c:v>
                </c:pt>
                <c:pt idx="14">
                  <c:v>63359.532731376974</c:v>
                </c:pt>
                <c:pt idx="15">
                  <c:v>63373.945217781766</c:v>
                </c:pt>
                <c:pt idx="16">
                  <c:v>63442.893285904844</c:v>
                </c:pt>
                <c:pt idx="17">
                  <c:v>64020.366153846153</c:v>
                </c:pt>
              </c:numCache>
            </c:numRef>
          </c:val>
          <c:extLst>
            <c:ext xmlns:c16="http://schemas.microsoft.com/office/drawing/2014/chart" uri="{C3380CC4-5D6E-409C-BE32-E72D297353CC}">
              <c16:uniqueId val="{00000000-3DBD-4B18-B5EE-1166574BE2FA}"/>
            </c:ext>
          </c:extLst>
        </c:ser>
        <c:dLbls>
          <c:dLblPos val="outEnd"/>
          <c:showLegendKey val="0"/>
          <c:showVal val="1"/>
          <c:showCatName val="0"/>
          <c:showSerName val="0"/>
          <c:showPercent val="0"/>
          <c:showBubbleSize val="0"/>
        </c:dLbls>
        <c:gapWidth val="182"/>
        <c:axId val="456864544"/>
        <c:axId val="456865024"/>
      </c:barChart>
      <c:catAx>
        <c:axId val="45686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456865024"/>
        <c:crosses val="autoZero"/>
        <c:auto val="1"/>
        <c:lblAlgn val="ctr"/>
        <c:lblOffset val="100"/>
        <c:noMultiLvlLbl val="0"/>
      </c:catAx>
      <c:valAx>
        <c:axId val="456865024"/>
        <c:scaling>
          <c:orientation val="minMax"/>
        </c:scaling>
        <c:delete val="1"/>
        <c:axPos val="b"/>
        <c:numFmt formatCode="[&gt;=1000000]0,,&quot;M&quot;;[&gt;=1000]0,&quot;K&quot;;0" sourceLinked="1"/>
        <c:majorTickMark val="none"/>
        <c:minorTickMark val="none"/>
        <c:tickLblPos val="nextTo"/>
        <c:crossAx val="45686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Slicers!PivotTable12</c:name>
    <c:fmtId val="32"/>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a:solidFill>
                  <a:schemeClr val="bg1"/>
                </a:solidFill>
              </a:rPr>
              <a:t>AI</a:t>
            </a:r>
            <a:r>
              <a:rPr lang="en-US" sz="2000" baseline="0">
                <a:solidFill>
                  <a:schemeClr val="bg1"/>
                </a:solidFill>
              </a:rPr>
              <a:t> vs Core Skills Demand Trend</a:t>
            </a:r>
            <a:endParaRPr lang="en-US" sz="2000">
              <a:solidFill>
                <a:schemeClr val="bg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&amp; Slicers'!$H$90:$H$91</c:f>
              <c:strCache>
                <c:ptCount val="1"/>
                <c:pt idx="0">
                  <c:v>AI</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 &amp; Slicers'!$G$92:$G$110</c:f>
              <c:multiLvlStrCache>
                <c:ptCount val="16"/>
                <c:lvl>
                  <c:pt idx="0">
                    <c:v>2016</c:v>
                  </c:pt>
                  <c:pt idx="1">
                    <c:v>2017</c:v>
                  </c:pt>
                  <c:pt idx="2">
                    <c:v>2018</c:v>
                  </c:pt>
                  <c:pt idx="3">
                    <c:v>2019</c:v>
                  </c:pt>
                  <c:pt idx="4">
                    <c:v>2020</c:v>
                  </c:pt>
                  <c:pt idx="5">
                    <c:v>2021</c:v>
                  </c:pt>
                  <c:pt idx="6">
                    <c:v>2022</c:v>
                  </c:pt>
                  <c:pt idx="7">
                    <c:v>2023</c:v>
                  </c:pt>
                  <c:pt idx="8">
                    <c:v>2024</c:v>
                  </c:pt>
                  <c:pt idx="9">
                    <c:v>2025</c:v>
                  </c:pt>
                  <c:pt idx="10">
                    <c:v>2010</c:v>
                  </c:pt>
                  <c:pt idx="11">
                    <c:v>2011</c:v>
                  </c:pt>
                  <c:pt idx="12">
                    <c:v>2012</c:v>
                  </c:pt>
                  <c:pt idx="13">
                    <c:v>2013</c:v>
                  </c:pt>
                  <c:pt idx="14">
                    <c:v>2014</c:v>
                  </c:pt>
                  <c:pt idx="15">
                    <c:v>2015</c:v>
                  </c:pt>
                </c:lvl>
                <c:lvl>
                  <c:pt idx="0">
                    <c:v>Early AI</c:v>
                  </c:pt>
                  <c:pt idx="6">
                    <c:v>Modern AI</c:v>
                  </c:pt>
                  <c:pt idx="10">
                    <c:v>Pre-AI</c:v>
                  </c:pt>
                </c:lvl>
              </c:multiLvlStrCache>
            </c:multiLvlStrRef>
          </c:cat>
          <c:val>
            <c:numRef>
              <c:f>'Pivots &amp; Slicers'!$H$92:$H$110</c:f>
              <c:numCache>
                <c:formatCode>General</c:formatCode>
                <c:ptCount val="16"/>
                <c:pt idx="0">
                  <c:v>42</c:v>
                </c:pt>
                <c:pt idx="1">
                  <c:v>53</c:v>
                </c:pt>
                <c:pt idx="2">
                  <c:v>105</c:v>
                </c:pt>
                <c:pt idx="3">
                  <c:v>116</c:v>
                </c:pt>
                <c:pt idx="4">
                  <c:v>114</c:v>
                </c:pt>
                <c:pt idx="5">
                  <c:v>128</c:v>
                </c:pt>
                <c:pt idx="6">
                  <c:v>193</c:v>
                </c:pt>
                <c:pt idx="7">
                  <c:v>203</c:v>
                </c:pt>
                <c:pt idx="8">
                  <c:v>214</c:v>
                </c:pt>
                <c:pt idx="9">
                  <c:v>225</c:v>
                </c:pt>
                <c:pt idx="10">
                  <c:v>34</c:v>
                </c:pt>
                <c:pt idx="11">
                  <c:v>29</c:v>
                </c:pt>
                <c:pt idx="12">
                  <c:v>24</c:v>
                </c:pt>
                <c:pt idx="13">
                  <c:v>31</c:v>
                </c:pt>
                <c:pt idx="14">
                  <c:v>59</c:v>
                </c:pt>
                <c:pt idx="15">
                  <c:v>53</c:v>
                </c:pt>
              </c:numCache>
            </c:numRef>
          </c:val>
          <c:smooth val="0"/>
          <c:extLst>
            <c:ext xmlns:c16="http://schemas.microsoft.com/office/drawing/2014/chart" uri="{C3380CC4-5D6E-409C-BE32-E72D297353CC}">
              <c16:uniqueId val="{00000000-E9D2-459E-BF1B-18DB6601B001}"/>
            </c:ext>
          </c:extLst>
        </c:ser>
        <c:ser>
          <c:idx val="1"/>
          <c:order val="1"/>
          <c:tx>
            <c:strRef>
              <c:f>'Pivots &amp; Slicers'!$I$90:$I$91</c:f>
              <c:strCache>
                <c:ptCount val="1"/>
                <c:pt idx="0">
                  <c:v>Core</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 &amp; Slicers'!$G$92:$G$110</c:f>
              <c:multiLvlStrCache>
                <c:ptCount val="16"/>
                <c:lvl>
                  <c:pt idx="0">
                    <c:v>2016</c:v>
                  </c:pt>
                  <c:pt idx="1">
                    <c:v>2017</c:v>
                  </c:pt>
                  <c:pt idx="2">
                    <c:v>2018</c:v>
                  </c:pt>
                  <c:pt idx="3">
                    <c:v>2019</c:v>
                  </c:pt>
                  <c:pt idx="4">
                    <c:v>2020</c:v>
                  </c:pt>
                  <c:pt idx="5">
                    <c:v>2021</c:v>
                  </c:pt>
                  <c:pt idx="6">
                    <c:v>2022</c:v>
                  </c:pt>
                  <c:pt idx="7">
                    <c:v>2023</c:v>
                  </c:pt>
                  <c:pt idx="8">
                    <c:v>2024</c:v>
                  </c:pt>
                  <c:pt idx="9">
                    <c:v>2025</c:v>
                  </c:pt>
                  <c:pt idx="10">
                    <c:v>2010</c:v>
                  </c:pt>
                  <c:pt idx="11">
                    <c:v>2011</c:v>
                  </c:pt>
                  <c:pt idx="12">
                    <c:v>2012</c:v>
                  </c:pt>
                  <c:pt idx="13">
                    <c:v>2013</c:v>
                  </c:pt>
                  <c:pt idx="14">
                    <c:v>2014</c:v>
                  </c:pt>
                  <c:pt idx="15">
                    <c:v>2015</c:v>
                  </c:pt>
                </c:lvl>
                <c:lvl>
                  <c:pt idx="0">
                    <c:v>Early AI</c:v>
                  </c:pt>
                  <c:pt idx="6">
                    <c:v>Modern AI</c:v>
                  </c:pt>
                  <c:pt idx="10">
                    <c:v>Pre-AI</c:v>
                  </c:pt>
                </c:lvl>
              </c:multiLvlStrCache>
            </c:multiLvlStrRef>
          </c:cat>
          <c:val>
            <c:numRef>
              <c:f>'Pivots &amp; Slicers'!$I$92:$I$110</c:f>
              <c:numCache>
                <c:formatCode>General</c:formatCode>
                <c:ptCount val="16"/>
                <c:pt idx="0">
                  <c:v>311</c:v>
                </c:pt>
                <c:pt idx="1">
                  <c:v>305</c:v>
                </c:pt>
                <c:pt idx="2">
                  <c:v>282</c:v>
                </c:pt>
                <c:pt idx="3">
                  <c:v>331</c:v>
                </c:pt>
                <c:pt idx="4">
                  <c:v>304</c:v>
                </c:pt>
                <c:pt idx="5">
                  <c:v>309</c:v>
                </c:pt>
                <c:pt idx="6">
                  <c:v>312</c:v>
                </c:pt>
                <c:pt idx="7">
                  <c:v>319</c:v>
                </c:pt>
                <c:pt idx="8">
                  <c:v>315</c:v>
                </c:pt>
                <c:pt idx="9">
                  <c:v>327</c:v>
                </c:pt>
                <c:pt idx="10">
                  <c:v>327</c:v>
                </c:pt>
                <c:pt idx="11">
                  <c:v>294</c:v>
                </c:pt>
                <c:pt idx="12">
                  <c:v>310</c:v>
                </c:pt>
                <c:pt idx="13">
                  <c:v>326</c:v>
                </c:pt>
                <c:pt idx="14">
                  <c:v>316</c:v>
                </c:pt>
                <c:pt idx="15">
                  <c:v>312</c:v>
                </c:pt>
              </c:numCache>
            </c:numRef>
          </c:val>
          <c:smooth val="0"/>
          <c:extLst>
            <c:ext xmlns:c16="http://schemas.microsoft.com/office/drawing/2014/chart" uri="{C3380CC4-5D6E-409C-BE32-E72D297353CC}">
              <c16:uniqueId val="{00000001-E9D2-459E-BF1B-18DB6601B001}"/>
            </c:ext>
          </c:extLst>
        </c:ser>
        <c:dLbls>
          <c:dLblPos val="t"/>
          <c:showLegendKey val="0"/>
          <c:showVal val="1"/>
          <c:showCatName val="0"/>
          <c:showSerName val="0"/>
          <c:showPercent val="0"/>
          <c:showBubbleSize val="0"/>
        </c:dLbls>
        <c:smooth val="0"/>
        <c:axId val="457068064"/>
        <c:axId val="457068544"/>
      </c:lineChart>
      <c:catAx>
        <c:axId val="45706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457068544"/>
        <c:crosses val="autoZero"/>
        <c:auto val="1"/>
        <c:lblAlgn val="ctr"/>
        <c:lblOffset val="100"/>
        <c:noMultiLvlLbl val="0"/>
      </c:catAx>
      <c:valAx>
        <c:axId val="457068544"/>
        <c:scaling>
          <c:orientation val="minMax"/>
        </c:scaling>
        <c:delete val="1"/>
        <c:axPos val="l"/>
        <c:numFmt formatCode="General" sourceLinked="1"/>
        <c:majorTickMark val="none"/>
        <c:minorTickMark val="none"/>
        <c:tickLblPos val="nextTo"/>
        <c:crossAx val="457068064"/>
        <c:crosses val="autoZero"/>
        <c:crossBetween val="between"/>
      </c:valAx>
      <c:spPr>
        <a:noFill/>
        <a:ln>
          <a:noFill/>
        </a:ln>
        <a:effectLst/>
      </c:spPr>
    </c:plotArea>
    <c:legend>
      <c:legendPos val="r"/>
      <c:layout>
        <c:manualLayout>
          <c:xMode val="edge"/>
          <c:yMode val="edge"/>
          <c:x val="0.91202683938701212"/>
          <c:y val="0.48262987208584851"/>
          <c:w val="6.5392515451697567E-2"/>
          <c:h val="0.1020186858281063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Slicers!PivotTable13</c:name>
    <c:fmtId val="30"/>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aseline="0">
                <a:solidFill>
                  <a:schemeClr val="bg1"/>
                </a:solidFill>
              </a:rPr>
              <a:t>AI vs Core Skills Salary Trend</a:t>
            </a:r>
            <a:endParaRPr lang="en-US" sz="2000">
              <a:solidFill>
                <a:schemeClr val="bg1"/>
              </a:solidFill>
            </a:endParaRPr>
          </a:p>
        </c:rich>
      </c:tx>
      <c:layout>
        <c:manualLayout>
          <c:xMode val="edge"/>
          <c:yMode val="edge"/>
          <c:x val="0.31070962693928267"/>
          <c:y val="3.0283917689742455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9984539549273707E-2"/>
              <c:y val="-3.83909524032440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9984539549273825E-2"/>
              <c:y val="-3.83909524032440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layout>
            <c:manualLayout>
              <c:x val="-2.9984539549273825E-2"/>
              <c:y val="-4.24352898054355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layout>
            <c:manualLayout>
              <c:x val="-2.9984539549273707E-2"/>
              <c:y val="-4.24352898054355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layout>
            <c:manualLayout>
              <c:x val="-3.5836387237022427E-2"/>
              <c:y val="-3.1798764766161502E-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layout>
            <c:manualLayout>
              <c:x val="-2.6480507461235189E-2"/>
              <c:y val="-2.8448888672011521E-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layout>
            <c:manualLayout>
              <c:x val="-2.3807398953867409E-2"/>
              <c:y val="-3.5148640860311546E-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pivotFmt>
      <c:pivotFmt>
        <c:idx val="17"/>
        <c:spPr>
          <a:solidFill>
            <a:schemeClr val="accent6"/>
          </a:solidFill>
          <a:ln>
            <a:noFill/>
          </a:ln>
          <a:effectLst/>
        </c:spPr>
        <c:marker>
          <c:symbol val="none"/>
        </c:marker>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pivotFmt>
      <c:pivotFmt>
        <c:idx val="22"/>
        <c:spPr>
          <a:solidFill>
            <a:schemeClr val="accent6"/>
          </a:solidFill>
          <a:ln>
            <a:noFill/>
          </a:ln>
          <a:effectLst/>
        </c:spPr>
        <c:marker>
          <c:symbol val="none"/>
        </c:marker>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pivotFmt>
      <c:pivotFmt>
        <c:idx val="27"/>
        <c:spPr>
          <a:solidFill>
            <a:schemeClr val="accent6"/>
          </a:solidFill>
          <a:ln>
            <a:noFill/>
          </a:ln>
          <a:effectLst/>
        </c:spPr>
        <c:marker>
          <c:symbol val="none"/>
        </c:marker>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pivotFmt>
      <c:pivotFmt>
        <c:idx val="33"/>
        <c:spPr>
          <a:solidFill>
            <a:schemeClr val="accent6"/>
          </a:solidFill>
          <a:ln>
            <a:noFill/>
          </a:ln>
          <a:effectLst/>
        </c:spPr>
        <c:marker>
          <c:symbol val="none"/>
        </c:marker>
      </c:pivotFmt>
      <c:pivotFmt>
        <c:idx val="34"/>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6"/>
            </a:solidFill>
            <a:round/>
          </a:ln>
          <a:effectLst/>
        </c:spPr>
        <c:marker>
          <c:symbol val="none"/>
        </c:marker>
      </c:pivotFmt>
      <c:pivotFmt>
        <c:idx val="36"/>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5"/>
            </a:solidFill>
            <a:round/>
          </a:ln>
          <a:effectLst/>
        </c:spPr>
        <c:marker>
          <c:symbol val="none"/>
        </c:marker>
      </c:pivotFmt>
      <c:pivotFmt>
        <c:idx val="38"/>
        <c:spPr>
          <a:ln w="28575" cap="rnd">
            <a:solidFill>
              <a:schemeClr val="accent5"/>
            </a:solidFill>
            <a:round/>
          </a:ln>
          <a:effectLst/>
        </c:spPr>
        <c:marker>
          <c:symbol val="none"/>
        </c:marker>
      </c:pivotFmt>
    </c:pivotFmts>
    <c:plotArea>
      <c:layout>
        <c:manualLayout>
          <c:layoutTarget val="inner"/>
          <c:xMode val="edge"/>
          <c:yMode val="edge"/>
          <c:x val="5.0094878157297379E-2"/>
          <c:y val="0.10567194528864508"/>
          <c:w val="0.89888230509591671"/>
          <c:h val="0.7333912384095459"/>
        </c:manualLayout>
      </c:layout>
      <c:lineChart>
        <c:grouping val="standard"/>
        <c:varyColors val="0"/>
        <c:ser>
          <c:idx val="0"/>
          <c:order val="0"/>
          <c:tx>
            <c:strRef>
              <c:f>'Pivots &amp; Slicers'!$L$90:$L$91</c:f>
              <c:strCache>
                <c:ptCount val="1"/>
                <c:pt idx="0">
                  <c:v>AI</c:v>
                </c:pt>
              </c:strCache>
            </c:strRef>
          </c:tx>
          <c:spPr>
            <a:ln w="28575" cap="rnd">
              <a:solidFill>
                <a:schemeClr val="accent6"/>
              </a:solidFill>
              <a:round/>
            </a:ln>
            <a:effectLst/>
          </c:spPr>
          <c:marker>
            <c:symbol val="none"/>
          </c:marker>
          <c:dPt>
            <c:idx val="0"/>
            <c:marker>
              <c:symbol val="none"/>
            </c:marker>
            <c:bubble3D val="0"/>
            <c:extLst>
              <c:ext xmlns:c16="http://schemas.microsoft.com/office/drawing/2014/chart" uri="{C3380CC4-5D6E-409C-BE32-E72D297353CC}">
                <c16:uniqueId val="{00000000-2EE4-4EA5-9940-CC1C3F52DBD4}"/>
              </c:ext>
            </c:extLst>
          </c:dPt>
          <c:dLbls>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 &amp; Slicers'!$K$92:$K$110</c:f>
              <c:multiLvlStrCache>
                <c:ptCount val="16"/>
                <c:lvl>
                  <c:pt idx="0">
                    <c:v>2010</c:v>
                  </c:pt>
                  <c:pt idx="1">
                    <c:v>2011</c:v>
                  </c:pt>
                  <c:pt idx="2">
                    <c:v>2012</c:v>
                  </c:pt>
                  <c:pt idx="3">
                    <c:v>2013</c:v>
                  </c:pt>
                  <c:pt idx="4">
                    <c:v>2014</c:v>
                  </c:pt>
                  <c:pt idx="5">
                    <c:v>2015</c:v>
                  </c:pt>
                  <c:pt idx="6">
                    <c:v>2022</c:v>
                  </c:pt>
                  <c:pt idx="7">
                    <c:v>2023</c:v>
                  </c:pt>
                  <c:pt idx="8">
                    <c:v>2024</c:v>
                  </c:pt>
                  <c:pt idx="9">
                    <c:v>2025</c:v>
                  </c:pt>
                  <c:pt idx="10">
                    <c:v>2016</c:v>
                  </c:pt>
                  <c:pt idx="11">
                    <c:v>2017</c:v>
                  </c:pt>
                  <c:pt idx="12">
                    <c:v>2018</c:v>
                  </c:pt>
                  <c:pt idx="13">
                    <c:v>2019</c:v>
                  </c:pt>
                  <c:pt idx="14">
                    <c:v>2020</c:v>
                  </c:pt>
                  <c:pt idx="15">
                    <c:v>2021</c:v>
                  </c:pt>
                </c:lvl>
                <c:lvl>
                  <c:pt idx="0">
                    <c:v>Pre-AI</c:v>
                  </c:pt>
                  <c:pt idx="6">
                    <c:v>Modern AI</c:v>
                  </c:pt>
                  <c:pt idx="10">
                    <c:v>Early AI</c:v>
                  </c:pt>
                </c:lvl>
              </c:multiLvlStrCache>
            </c:multiLvlStrRef>
          </c:cat>
          <c:val>
            <c:numRef>
              <c:f>'Pivots &amp; Slicers'!$L$92:$L$110</c:f>
              <c:numCache>
                <c:formatCode>[&gt;=1000000]0.0,,"M";[&gt;=1000]0.0,"K";0.0</c:formatCode>
                <c:ptCount val="16"/>
                <c:pt idx="0">
                  <c:v>56678.882352941175</c:v>
                </c:pt>
                <c:pt idx="1">
                  <c:v>68032.379310344826</c:v>
                </c:pt>
                <c:pt idx="2">
                  <c:v>63027.458333333336</c:v>
                </c:pt>
                <c:pt idx="3">
                  <c:v>62750.548387096773</c:v>
                </c:pt>
                <c:pt idx="4">
                  <c:v>69306.406779661018</c:v>
                </c:pt>
                <c:pt idx="5">
                  <c:v>71642</c:v>
                </c:pt>
                <c:pt idx="6">
                  <c:v>86270.481865284979</c:v>
                </c:pt>
                <c:pt idx="7">
                  <c:v>87452.295566502464</c:v>
                </c:pt>
                <c:pt idx="8">
                  <c:v>91466.761682242985</c:v>
                </c:pt>
                <c:pt idx="9">
                  <c:v>92311.53333333334</c:v>
                </c:pt>
                <c:pt idx="10">
                  <c:v>78483.28571428571</c:v>
                </c:pt>
                <c:pt idx="11">
                  <c:v>70710.207547169804</c:v>
                </c:pt>
                <c:pt idx="12">
                  <c:v>80542.647619047624</c:v>
                </c:pt>
                <c:pt idx="13">
                  <c:v>83394.586206896551</c:v>
                </c:pt>
                <c:pt idx="14">
                  <c:v>87438.692982456138</c:v>
                </c:pt>
                <c:pt idx="15">
                  <c:v>85537.953125</c:v>
                </c:pt>
              </c:numCache>
            </c:numRef>
          </c:val>
          <c:smooth val="0"/>
          <c:extLst>
            <c:ext xmlns:c16="http://schemas.microsoft.com/office/drawing/2014/chart" uri="{C3380CC4-5D6E-409C-BE32-E72D297353CC}">
              <c16:uniqueId val="{00000001-2EE4-4EA5-9940-CC1C3F52DBD4}"/>
            </c:ext>
          </c:extLst>
        </c:ser>
        <c:ser>
          <c:idx val="1"/>
          <c:order val="1"/>
          <c:tx>
            <c:strRef>
              <c:f>'Pivots &amp; Slicers'!$M$90:$M$91</c:f>
              <c:strCache>
                <c:ptCount val="1"/>
                <c:pt idx="0">
                  <c:v>Core</c:v>
                </c:pt>
              </c:strCache>
            </c:strRef>
          </c:tx>
          <c:spPr>
            <a:ln w="28575" cap="rnd">
              <a:solidFill>
                <a:schemeClr val="accent5"/>
              </a:solidFill>
              <a:round/>
            </a:ln>
            <a:effectLst/>
          </c:spPr>
          <c:marker>
            <c:symbol val="none"/>
          </c:marker>
          <c:dPt>
            <c:idx val="0"/>
            <c:marker>
              <c:symbol val="none"/>
            </c:marker>
            <c:bubble3D val="0"/>
            <c:extLst>
              <c:ext xmlns:c16="http://schemas.microsoft.com/office/drawing/2014/chart" uri="{C3380CC4-5D6E-409C-BE32-E72D297353CC}">
                <c16:uniqueId val="{00000002-2EE4-4EA5-9940-CC1C3F52DBD4}"/>
              </c:ext>
            </c:extLst>
          </c:dPt>
          <c:dPt>
            <c:idx val="9"/>
            <c:marker>
              <c:symbol val="none"/>
            </c:marker>
            <c:bubble3D val="0"/>
            <c:extLst>
              <c:ext xmlns:c16="http://schemas.microsoft.com/office/drawing/2014/chart" uri="{C3380CC4-5D6E-409C-BE32-E72D297353CC}">
                <c16:uniqueId val="{00000003-2EE4-4EA5-9940-CC1C3F52DBD4}"/>
              </c:ext>
            </c:extLst>
          </c:dPt>
          <c:dLbls>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 &amp; Slicers'!$K$92:$K$110</c:f>
              <c:multiLvlStrCache>
                <c:ptCount val="16"/>
                <c:lvl>
                  <c:pt idx="0">
                    <c:v>2010</c:v>
                  </c:pt>
                  <c:pt idx="1">
                    <c:v>2011</c:v>
                  </c:pt>
                  <c:pt idx="2">
                    <c:v>2012</c:v>
                  </c:pt>
                  <c:pt idx="3">
                    <c:v>2013</c:v>
                  </c:pt>
                  <c:pt idx="4">
                    <c:v>2014</c:v>
                  </c:pt>
                  <c:pt idx="5">
                    <c:v>2015</c:v>
                  </c:pt>
                  <c:pt idx="6">
                    <c:v>2022</c:v>
                  </c:pt>
                  <c:pt idx="7">
                    <c:v>2023</c:v>
                  </c:pt>
                  <c:pt idx="8">
                    <c:v>2024</c:v>
                  </c:pt>
                  <c:pt idx="9">
                    <c:v>2025</c:v>
                  </c:pt>
                  <c:pt idx="10">
                    <c:v>2016</c:v>
                  </c:pt>
                  <c:pt idx="11">
                    <c:v>2017</c:v>
                  </c:pt>
                  <c:pt idx="12">
                    <c:v>2018</c:v>
                  </c:pt>
                  <c:pt idx="13">
                    <c:v>2019</c:v>
                  </c:pt>
                  <c:pt idx="14">
                    <c:v>2020</c:v>
                  </c:pt>
                  <c:pt idx="15">
                    <c:v>2021</c:v>
                  </c:pt>
                </c:lvl>
                <c:lvl>
                  <c:pt idx="0">
                    <c:v>Pre-AI</c:v>
                  </c:pt>
                  <c:pt idx="6">
                    <c:v>Modern AI</c:v>
                  </c:pt>
                  <c:pt idx="10">
                    <c:v>Early AI</c:v>
                  </c:pt>
                </c:lvl>
              </c:multiLvlStrCache>
            </c:multiLvlStrRef>
          </c:cat>
          <c:val>
            <c:numRef>
              <c:f>'Pivots &amp; Slicers'!$M$92:$M$110</c:f>
              <c:numCache>
                <c:formatCode>[&gt;=1000000]0.0,,"M";[&gt;=1000]0.0,"K";0.0</c:formatCode>
                <c:ptCount val="16"/>
                <c:pt idx="0">
                  <c:v>47536.159021406726</c:v>
                </c:pt>
                <c:pt idx="1">
                  <c:v>47875.792517006805</c:v>
                </c:pt>
                <c:pt idx="2">
                  <c:v>47403.283870967745</c:v>
                </c:pt>
                <c:pt idx="3">
                  <c:v>50797.125766871162</c:v>
                </c:pt>
                <c:pt idx="4">
                  <c:v>54188.7246835443</c:v>
                </c:pt>
                <c:pt idx="5">
                  <c:v>55694.006410256414</c:v>
                </c:pt>
                <c:pt idx="6">
                  <c:v>76838.08974358975</c:v>
                </c:pt>
                <c:pt idx="7">
                  <c:v>77788.943573667711</c:v>
                </c:pt>
                <c:pt idx="8">
                  <c:v>82714.390476190471</c:v>
                </c:pt>
                <c:pt idx="9">
                  <c:v>83770.201834862382</c:v>
                </c:pt>
                <c:pt idx="10">
                  <c:v>56010.356913183277</c:v>
                </c:pt>
                <c:pt idx="11">
                  <c:v>57176.445901639345</c:v>
                </c:pt>
                <c:pt idx="12">
                  <c:v>65347.595744680853</c:v>
                </c:pt>
                <c:pt idx="13">
                  <c:v>65798.114803625373</c:v>
                </c:pt>
                <c:pt idx="14">
                  <c:v>69295.197368421053</c:v>
                </c:pt>
                <c:pt idx="15">
                  <c:v>70352.906148867318</c:v>
                </c:pt>
              </c:numCache>
            </c:numRef>
          </c:val>
          <c:smooth val="0"/>
          <c:extLst>
            <c:ext xmlns:c16="http://schemas.microsoft.com/office/drawing/2014/chart" uri="{C3380CC4-5D6E-409C-BE32-E72D297353CC}">
              <c16:uniqueId val="{00000004-2EE4-4EA5-9940-CC1C3F52DBD4}"/>
            </c:ext>
          </c:extLst>
        </c:ser>
        <c:dLbls>
          <c:dLblPos val="t"/>
          <c:showLegendKey val="0"/>
          <c:showVal val="1"/>
          <c:showCatName val="0"/>
          <c:showSerName val="0"/>
          <c:showPercent val="0"/>
          <c:showBubbleSize val="0"/>
        </c:dLbls>
        <c:smooth val="0"/>
        <c:axId val="457043584"/>
        <c:axId val="457044064"/>
      </c:lineChart>
      <c:catAx>
        <c:axId val="45704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457044064"/>
        <c:crosses val="autoZero"/>
        <c:auto val="1"/>
        <c:lblAlgn val="ctr"/>
        <c:lblOffset val="100"/>
        <c:noMultiLvlLbl val="0"/>
      </c:catAx>
      <c:valAx>
        <c:axId val="457044064"/>
        <c:scaling>
          <c:orientation val="minMax"/>
        </c:scaling>
        <c:delete val="1"/>
        <c:axPos val="l"/>
        <c:numFmt formatCode="[&gt;=1000000]0.0,,&quot;M&quot;;[&gt;=1000]0.0,&quot;K&quot;;0.0" sourceLinked="1"/>
        <c:majorTickMark val="none"/>
        <c:minorTickMark val="none"/>
        <c:tickLblPos val="nextTo"/>
        <c:crossAx val="45704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Slicers!PivotTable14</c:name>
    <c:fmtId val="46"/>
  </c:pivotSource>
  <c:chart>
    <c:title>
      <c:tx>
        <c:rich>
          <a:bodyPr rot="0" spcFirstLastPara="1" vertOverflow="ellipsis" vert="horz" wrap="square" anchor="ctr" anchorCtr="1"/>
          <a:lstStyle/>
          <a:p>
            <a:pPr>
              <a:defRPr sz="1920" b="1" i="0" u="none" strike="noStrike" kern="1200" spc="0" baseline="0">
                <a:solidFill>
                  <a:schemeClr val="bg1"/>
                </a:solidFill>
                <a:latin typeface="+mn-lt"/>
                <a:ea typeface="+mn-ea"/>
                <a:cs typeface="+mn-cs"/>
              </a:defRPr>
            </a:pPr>
            <a:r>
              <a:rPr lang="en-US"/>
              <a:t>Salary</a:t>
            </a:r>
            <a:r>
              <a:rPr lang="en-US" baseline="0"/>
              <a:t> Growth Comparison (AI vs Core) </a:t>
            </a:r>
            <a:endParaRPr lang="en-US"/>
          </a:p>
        </c:rich>
      </c:tx>
      <c:overlay val="0"/>
      <c:spPr>
        <a:noFill/>
        <a:ln>
          <a:noFill/>
        </a:ln>
        <a:effectLst/>
      </c:spPr>
      <c:txPr>
        <a:bodyPr rot="0" spcFirstLastPara="1" vertOverflow="ellipsis" vert="horz" wrap="square" anchor="ctr" anchorCtr="1"/>
        <a:lstStyle/>
        <a:p>
          <a:pPr>
            <a:defRPr sz="192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158208698151516E-2"/>
          <c:y val="0.10912916781056381"/>
          <c:w val="0.84091031189294141"/>
          <c:h val="0.87045617063978065"/>
        </c:manualLayout>
      </c:layout>
      <c:lineChart>
        <c:grouping val="standard"/>
        <c:varyColors val="0"/>
        <c:ser>
          <c:idx val="0"/>
          <c:order val="0"/>
          <c:tx>
            <c:strRef>
              <c:f>'Pivots &amp; Slicers'!$P$90:$P$91</c:f>
              <c:strCache>
                <c:ptCount val="1"/>
                <c:pt idx="0">
                  <c:v>AI</c:v>
                </c:pt>
              </c:strCache>
            </c:strRef>
          </c:tx>
          <c:spPr>
            <a:ln w="28575" cap="rnd">
              <a:solidFill>
                <a:schemeClr val="accent6"/>
              </a:solidFill>
              <a:round/>
            </a:ln>
            <a:effectLst/>
          </c:spPr>
          <c:marker>
            <c:symbol val="none"/>
          </c:marker>
          <c:cat>
            <c:multiLvlStrRef>
              <c:f>'Pivots &amp; Slicers'!$O$92:$O$110</c:f>
              <c:multiLvlStrCache>
                <c:ptCount val="16"/>
                <c:lvl>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lvl>
                <c:lvl>
                  <c:pt idx="0">
                    <c:v>Pre-AI</c:v>
                  </c:pt>
                  <c:pt idx="6">
                    <c:v>Early AI</c:v>
                  </c:pt>
                  <c:pt idx="12">
                    <c:v>Modern AI</c:v>
                  </c:pt>
                </c:lvl>
              </c:multiLvlStrCache>
            </c:multiLvlStrRef>
          </c:cat>
          <c:val>
            <c:numRef>
              <c:f>'Pivots &amp; Slicers'!$P$92:$P$110</c:f>
              <c:numCache>
                <c:formatCode>0.00</c:formatCode>
                <c:ptCount val="16"/>
                <c:pt idx="0">
                  <c:v>0.39470588235294124</c:v>
                </c:pt>
                <c:pt idx="1">
                  <c:v>-0.43448275862068964</c:v>
                </c:pt>
                <c:pt idx="2">
                  <c:v>2.1250000000000005E-2</c:v>
                </c:pt>
                <c:pt idx="3">
                  <c:v>-0.36225806451612896</c:v>
                </c:pt>
                <c:pt idx="4">
                  <c:v>-0.16033898305084751</c:v>
                </c:pt>
                <c:pt idx="5">
                  <c:v>-0.13962264150943385</c:v>
                </c:pt>
                <c:pt idx="6">
                  <c:v>-1.0890476190476188</c:v>
                </c:pt>
                <c:pt idx="7">
                  <c:v>-3.6603773584905651E-2</c:v>
                </c:pt>
                <c:pt idx="8">
                  <c:v>12.031523809523812</c:v>
                </c:pt>
                <c:pt idx="9">
                  <c:v>11.102586206896548</c:v>
                </c:pt>
                <c:pt idx="10">
                  <c:v>12.295877192982449</c:v>
                </c:pt>
                <c:pt idx="11">
                  <c:v>10.953359375000003</c:v>
                </c:pt>
                <c:pt idx="12">
                  <c:v>11.738497409326428</c:v>
                </c:pt>
                <c:pt idx="13">
                  <c:v>11.667733990147775</c:v>
                </c:pt>
                <c:pt idx="14">
                  <c:v>11.537663551401865</c:v>
                </c:pt>
                <c:pt idx="15">
                  <c:v>11.426399999999996</c:v>
                </c:pt>
              </c:numCache>
            </c:numRef>
          </c:val>
          <c:smooth val="0"/>
          <c:extLst>
            <c:ext xmlns:c16="http://schemas.microsoft.com/office/drawing/2014/chart" uri="{C3380CC4-5D6E-409C-BE32-E72D297353CC}">
              <c16:uniqueId val="{00000000-E796-42A8-9E1C-BA8E64FCD7BD}"/>
            </c:ext>
          </c:extLst>
        </c:ser>
        <c:ser>
          <c:idx val="1"/>
          <c:order val="1"/>
          <c:tx>
            <c:strRef>
              <c:f>'Pivots &amp; Slicers'!$Q$90:$Q$91</c:f>
              <c:strCache>
                <c:ptCount val="1"/>
                <c:pt idx="0">
                  <c:v>Core</c:v>
                </c:pt>
              </c:strCache>
            </c:strRef>
          </c:tx>
          <c:spPr>
            <a:ln w="28575" cap="rnd">
              <a:solidFill>
                <a:schemeClr val="accent5"/>
              </a:solidFill>
              <a:round/>
            </a:ln>
            <a:effectLst/>
          </c:spPr>
          <c:marker>
            <c:symbol val="none"/>
          </c:marker>
          <c:cat>
            <c:multiLvlStrRef>
              <c:f>'Pivots &amp; Slicers'!$O$92:$O$110</c:f>
              <c:multiLvlStrCache>
                <c:ptCount val="16"/>
                <c:lvl>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lvl>
                <c:lvl>
                  <c:pt idx="0">
                    <c:v>Pre-AI</c:v>
                  </c:pt>
                  <c:pt idx="6">
                    <c:v>Early AI</c:v>
                  </c:pt>
                  <c:pt idx="12">
                    <c:v>Modern AI</c:v>
                  </c:pt>
                </c:lvl>
              </c:multiLvlStrCache>
            </c:multiLvlStrRef>
          </c:cat>
          <c:val>
            <c:numRef>
              <c:f>'Pivots &amp; Slicers'!$Q$92:$Q$110</c:f>
              <c:numCache>
                <c:formatCode>0.00</c:formatCode>
                <c:ptCount val="16"/>
                <c:pt idx="0">
                  <c:v>9.1437308868501613E-2</c:v>
                </c:pt>
                <c:pt idx="1">
                  <c:v>-1.6938775510204084E-2</c:v>
                </c:pt>
                <c:pt idx="2">
                  <c:v>0.25025806451612898</c:v>
                </c:pt>
                <c:pt idx="3">
                  <c:v>-0.14187116564417193</c:v>
                </c:pt>
                <c:pt idx="4">
                  <c:v>-0.12256329113924064</c:v>
                </c:pt>
                <c:pt idx="5">
                  <c:v>0.26628205128205118</c:v>
                </c:pt>
                <c:pt idx="6">
                  <c:v>-0.25983922829581996</c:v>
                </c:pt>
                <c:pt idx="7">
                  <c:v>0.31747540983606565</c:v>
                </c:pt>
                <c:pt idx="8">
                  <c:v>4.4443971631205699</c:v>
                </c:pt>
                <c:pt idx="9">
                  <c:v>3.8243806646525704</c:v>
                </c:pt>
                <c:pt idx="10">
                  <c:v>4.6703618421052635</c:v>
                </c:pt>
                <c:pt idx="11">
                  <c:v>4.5486407766990293</c:v>
                </c:pt>
                <c:pt idx="12">
                  <c:v>7.0840064102564089</c:v>
                </c:pt>
                <c:pt idx="13">
                  <c:v>7.2242946708463913</c:v>
                </c:pt>
                <c:pt idx="14">
                  <c:v>7.961333333333334</c:v>
                </c:pt>
                <c:pt idx="15">
                  <c:v>7.927370030581038</c:v>
                </c:pt>
              </c:numCache>
            </c:numRef>
          </c:val>
          <c:smooth val="0"/>
          <c:extLst>
            <c:ext xmlns:c16="http://schemas.microsoft.com/office/drawing/2014/chart" uri="{C3380CC4-5D6E-409C-BE32-E72D297353CC}">
              <c16:uniqueId val="{00000001-E796-42A8-9E1C-BA8E64FCD7BD}"/>
            </c:ext>
          </c:extLst>
        </c:ser>
        <c:dLbls>
          <c:showLegendKey val="0"/>
          <c:showVal val="0"/>
          <c:showCatName val="0"/>
          <c:showSerName val="0"/>
          <c:showPercent val="0"/>
          <c:showBubbleSize val="0"/>
        </c:dLbls>
        <c:smooth val="0"/>
        <c:axId val="456950944"/>
        <c:axId val="456937024"/>
      </c:lineChart>
      <c:catAx>
        <c:axId val="45695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456937024"/>
        <c:crosses val="autoZero"/>
        <c:auto val="1"/>
        <c:lblAlgn val="ctr"/>
        <c:lblOffset val="100"/>
        <c:noMultiLvlLbl val="0"/>
      </c:catAx>
      <c:valAx>
        <c:axId val="4569370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45695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Salary</a:t>
            </a:r>
            <a:r>
              <a:rPr lang="en-US" sz="2000" b="1" baseline="0">
                <a:solidFill>
                  <a:schemeClr val="bg1"/>
                </a:solidFill>
              </a:rPr>
              <a:t> vs AI Intenisty</a:t>
            </a:r>
            <a:endParaRPr lang="en-US" sz="2000">
              <a:solidFill>
                <a:schemeClr val="bg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6"/>
              </a:solidFill>
              <a:ln w="9525">
                <a:solidFill>
                  <a:schemeClr val="accent6"/>
                </a:solidFill>
              </a:ln>
              <a:effectLst/>
            </c:spPr>
          </c:marker>
          <c:xVal>
            <c:numRef>
              <c:f>'Pivots &amp; Slicers'!$G$10:$G$86</c:f>
              <c:numCache>
                <c:formatCode>General</c:formatCode>
                <c:ptCount val="77"/>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0.4</c:v>
                </c:pt>
                <c:pt idx="22">
                  <c:v>0.41</c:v>
                </c:pt>
                <c:pt idx="23">
                  <c:v>0.42</c:v>
                </c:pt>
                <c:pt idx="24">
                  <c:v>0.43</c:v>
                </c:pt>
                <c:pt idx="25">
                  <c:v>0.44</c:v>
                </c:pt>
                <c:pt idx="26">
                  <c:v>0.45</c:v>
                </c:pt>
                <c:pt idx="27">
                  <c:v>0.46</c:v>
                </c:pt>
                <c:pt idx="28">
                  <c:v>0.47</c:v>
                </c:pt>
                <c:pt idx="29">
                  <c:v>0.48</c:v>
                </c:pt>
                <c:pt idx="30">
                  <c:v>0.49</c:v>
                </c:pt>
                <c:pt idx="31">
                  <c:v>0.5</c:v>
                </c:pt>
                <c:pt idx="32">
                  <c:v>0.51</c:v>
                </c:pt>
                <c:pt idx="33">
                  <c:v>0.52</c:v>
                </c:pt>
                <c:pt idx="34">
                  <c:v>0.53</c:v>
                </c:pt>
                <c:pt idx="35">
                  <c:v>0.54</c:v>
                </c:pt>
                <c:pt idx="36">
                  <c:v>0.55000000000000004</c:v>
                </c:pt>
                <c:pt idx="37">
                  <c:v>0.56000000000000005</c:v>
                </c:pt>
                <c:pt idx="38">
                  <c:v>0.56999999999999995</c:v>
                </c:pt>
                <c:pt idx="39">
                  <c:v>0.57999999999999996</c:v>
                </c:pt>
                <c:pt idx="40">
                  <c:v>0.59</c:v>
                </c:pt>
                <c:pt idx="41">
                  <c:v>0.6</c:v>
                </c:pt>
                <c:pt idx="42">
                  <c:v>0.61</c:v>
                </c:pt>
                <c:pt idx="43">
                  <c:v>0.62</c:v>
                </c:pt>
                <c:pt idx="44">
                  <c:v>0.63</c:v>
                </c:pt>
                <c:pt idx="45">
                  <c:v>0.64</c:v>
                </c:pt>
                <c:pt idx="46">
                  <c:v>0.65</c:v>
                </c:pt>
                <c:pt idx="47">
                  <c:v>0.66</c:v>
                </c:pt>
                <c:pt idx="48">
                  <c:v>0.67</c:v>
                </c:pt>
                <c:pt idx="49">
                  <c:v>0.68</c:v>
                </c:pt>
                <c:pt idx="50">
                  <c:v>0.69</c:v>
                </c:pt>
                <c:pt idx="51">
                  <c:v>0.7</c:v>
                </c:pt>
                <c:pt idx="52">
                  <c:v>0.71</c:v>
                </c:pt>
                <c:pt idx="53">
                  <c:v>0.72</c:v>
                </c:pt>
                <c:pt idx="54">
                  <c:v>0.73</c:v>
                </c:pt>
                <c:pt idx="55">
                  <c:v>0.74</c:v>
                </c:pt>
                <c:pt idx="56">
                  <c:v>0.75</c:v>
                </c:pt>
                <c:pt idx="57">
                  <c:v>0.76</c:v>
                </c:pt>
                <c:pt idx="58">
                  <c:v>0.77</c:v>
                </c:pt>
                <c:pt idx="59">
                  <c:v>0.78</c:v>
                </c:pt>
                <c:pt idx="60">
                  <c:v>0.79</c:v>
                </c:pt>
                <c:pt idx="61">
                  <c:v>0.8</c:v>
                </c:pt>
                <c:pt idx="62">
                  <c:v>0.81</c:v>
                </c:pt>
                <c:pt idx="63">
                  <c:v>0.82</c:v>
                </c:pt>
                <c:pt idx="64">
                  <c:v>0.83</c:v>
                </c:pt>
                <c:pt idx="65">
                  <c:v>0.84</c:v>
                </c:pt>
                <c:pt idx="66">
                  <c:v>0.85</c:v>
                </c:pt>
                <c:pt idx="67">
                  <c:v>0.86</c:v>
                </c:pt>
                <c:pt idx="68">
                  <c:v>0.87</c:v>
                </c:pt>
                <c:pt idx="69">
                  <c:v>0.88</c:v>
                </c:pt>
                <c:pt idx="70">
                  <c:v>0.89</c:v>
                </c:pt>
                <c:pt idx="71">
                  <c:v>0.9</c:v>
                </c:pt>
                <c:pt idx="72">
                  <c:v>0.91</c:v>
                </c:pt>
                <c:pt idx="73">
                  <c:v>0.92</c:v>
                </c:pt>
                <c:pt idx="74">
                  <c:v>0.93</c:v>
                </c:pt>
                <c:pt idx="75">
                  <c:v>0.94</c:v>
                </c:pt>
                <c:pt idx="76">
                  <c:v>0.95</c:v>
                </c:pt>
              </c:numCache>
            </c:numRef>
          </c:xVal>
          <c:yVal>
            <c:numRef>
              <c:f>'Pivots &amp; Slicers'!$H$10:$H$86</c:f>
              <c:numCache>
                <c:formatCode>[&gt;=1000000]0,,"M";[&gt;=1000]0,"K";0</c:formatCode>
                <c:ptCount val="77"/>
                <c:pt idx="0">
                  <c:v>48264.07894736842</c:v>
                </c:pt>
                <c:pt idx="1">
                  <c:v>52928.651428571429</c:v>
                </c:pt>
                <c:pt idx="2">
                  <c:v>54085.735632183911</c:v>
                </c:pt>
                <c:pt idx="3">
                  <c:v>54101.638036809818</c:v>
                </c:pt>
                <c:pt idx="4">
                  <c:v>52400.553763440861</c:v>
                </c:pt>
                <c:pt idx="5">
                  <c:v>52478.677777777775</c:v>
                </c:pt>
                <c:pt idx="6">
                  <c:v>52964.224999999999</c:v>
                </c:pt>
                <c:pt idx="7">
                  <c:v>54668.689873417723</c:v>
                </c:pt>
                <c:pt idx="8">
                  <c:v>53117.144385026739</c:v>
                </c:pt>
                <c:pt idx="9">
                  <c:v>52727.923976608188</c:v>
                </c:pt>
                <c:pt idx="10">
                  <c:v>48549.69886363636</c:v>
                </c:pt>
                <c:pt idx="11">
                  <c:v>55955.641304347824</c:v>
                </c:pt>
                <c:pt idx="12">
                  <c:v>57101.680722891564</c:v>
                </c:pt>
                <c:pt idx="13">
                  <c:v>51175.601190476191</c:v>
                </c:pt>
                <c:pt idx="14">
                  <c:v>53133.26708074534</c:v>
                </c:pt>
                <c:pt idx="15">
                  <c:v>53743.026490066222</c:v>
                </c:pt>
                <c:pt idx="16">
                  <c:v>55328.05</c:v>
                </c:pt>
                <c:pt idx="17">
                  <c:v>53675.668749999997</c:v>
                </c:pt>
                <c:pt idx="18">
                  <c:v>49278.88957055215</c:v>
                </c:pt>
                <c:pt idx="19">
                  <c:v>54504.739130434784</c:v>
                </c:pt>
                <c:pt idx="20">
                  <c:v>52503.558441558438</c:v>
                </c:pt>
                <c:pt idx="21">
                  <c:v>75629.2</c:v>
                </c:pt>
                <c:pt idx="22">
                  <c:v>93897.31034482758</c:v>
                </c:pt>
                <c:pt idx="23">
                  <c:v>85982.136363636368</c:v>
                </c:pt>
                <c:pt idx="24">
                  <c:v>89679.973684210519</c:v>
                </c:pt>
                <c:pt idx="25">
                  <c:v>72741.454545454544</c:v>
                </c:pt>
                <c:pt idx="26">
                  <c:v>88111.743589743593</c:v>
                </c:pt>
                <c:pt idx="27">
                  <c:v>86814.7</c:v>
                </c:pt>
                <c:pt idx="28">
                  <c:v>85051.344827586203</c:v>
                </c:pt>
                <c:pt idx="29">
                  <c:v>81106.344827586203</c:v>
                </c:pt>
                <c:pt idx="30">
                  <c:v>92595.571428571435</c:v>
                </c:pt>
                <c:pt idx="31">
                  <c:v>90394.1</c:v>
                </c:pt>
                <c:pt idx="32">
                  <c:v>95100.3</c:v>
                </c:pt>
                <c:pt idx="33">
                  <c:v>91731.583333333328</c:v>
                </c:pt>
                <c:pt idx="34">
                  <c:v>73855.413793103449</c:v>
                </c:pt>
                <c:pt idx="35">
                  <c:v>80527.777777777781</c:v>
                </c:pt>
                <c:pt idx="36">
                  <c:v>88981.129032258061</c:v>
                </c:pt>
                <c:pt idx="37">
                  <c:v>74025.25</c:v>
                </c:pt>
                <c:pt idx="38">
                  <c:v>87853.52</c:v>
                </c:pt>
                <c:pt idx="39">
                  <c:v>76761.476190476184</c:v>
                </c:pt>
                <c:pt idx="40">
                  <c:v>88153.921052631573</c:v>
                </c:pt>
                <c:pt idx="41">
                  <c:v>90516.772727272721</c:v>
                </c:pt>
                <c:pt idx="42">
                  <c:v>79098.538461538468</c:v>
                </c:pt>
                <c:pt idx="43">
                  <c:v>82229.103448275855</c:v>
                </c:pt>
                <c:pt idx="44">
                  <c:v>81094.242424242431</c:v>
                </c:pt>
                <c:pt idx="45">
                  <c:v>87437.541666666672</c:v>
                </c:pt>
                <c:pt idx="46">
                  <c:v>88275.742857142861</c:v>
                </c:pt>
                <c:pt idx="47">
                  <c:v>85664.827586206899</c:v>
                </c:pt>
                <c:pt idx="48">
                  <c:v>90023.12</c:v>
                </c:pt>
                <c:pt idx="49">
                  <c:v>86915.333333333328</c:v>
                </c:pt>
                <c:pt idx="50">
                  <c:v>80825.478260869568</c:v>
                </c:pt>
                <c:pt idx="51">
                  <c:v>72636.434782608689</c:v>
                </c:pt>
                <c:pt idx="52">
                  <c:v>81873.275862068971</c:v>
                </c:pt>
                <c:pt idx="53">
                  <c:v>76462.769230769234</c:v>
                </c:pt>
                <c:pt idx="54">
                  <c:v>96903.48</c:v>
                </c:pt>
                <c:pt idx="55">
                  <c:v>85040.192307692312</c:v>
                </c:pt>
                <c:pt idx="56">
                  <c:v>72921.08</c:v>
                </c:pt>
                <c:pt idx="57">
                  <c:v>82621.793103448275</c:v>
                </c:pt>
                <c:pt idx="58">
                  <c:v>91711.514285714293</c:v>
                </c:pt>
                <c:pt idx="59">
                  <c:v>77254.960000000006</c:v>
                </c:pt>
                <c:pt idx="60">
                  <c:v>91101.222222222219</c:v>
                </c:pt>
                <c:pt idx="61">
                  <c:v>87209.608695652176</c:v>
                </c:pt>
                <c:pt idx="62">
                  <c:v>82131.720930232565</c:v>
                </c:pt>
                <c:pt idx="63">
                  <c:v>92044.117647058825</c:v>
                </c:pt>
                <c:pt idx="64">
                  <c:v>83079.058823529413</c:v>
                </c:pt>
                <c:pt idx="65">
                  <c:v>85166.212121212127</c:v>
                </c:pt>
                <c:pt idx="66">
                  <c:v>76055.314285714281</c:v>
                </c:pt>
                <c:pt idx="67">
                  <c:v>75722.259259259255</c:v>
                </c:pt>
                <c:pt idx="68">
                  <c:v>82012.444444444438</c:v>
                </c:pt>
                <c:pt idx="69">
                  <c:v>77705.692307692312</c:v>
                </c:pt>
                <c:pt idx="70">
                  <c:v>78981.551724137928</c:v>
                </c:pt>
                <c:pt idx="71">
                  <c:v>70360.5</c:v>
                </c:pt>
                <c:pt idx="72">
                  <c:v>78414.804878048773</c:v>
                </c:pt>
                <c:pt idx="73">
                  <c:v>81418.44</c:v>
                </c:pt>
                <c:pt idx="74">
                  <c:v>81050.727272727279</c:v>
                </c:pt>
                <c:pt idx="75">
                  <c:v>88518.42424242424</c:v>
                </c:pt>
                <c:pt idx="76">
                  <c:v>90713.434782608689</c:v>
                </c:pt>
              </c:numCache>
            </c:numRef>
          </c:yVal>
          <c:smooth val="0"/>
          <c:extLst>
            <c:ext xmlns:c16="http://schemas.microsoft.com/office/drawing/2014/chart" uri="{C3380CC4-5D6E-409C-BE32-E72D297353CC}">
              <c16:uniqueId val="{00000000-9420-40DE-9BD8-2996E2DB186C}"/>
            </c:ext>
          </c:extLst>
        </c:ser>
        <c:dLbls>
          <c:showLegendKey val="0"/>
          <c:showVal val="0"/>
          <c:showCatName val="0"/>
          <c:showSerName val="0"/>
          <c:showPercent val="0"/>
          <c:showBubbleSize val="0"/>
        </c:dLbls>
        <c:axId val="1972449855"/>
        <c:axId val="1972453695"/>
      </c:scatterChart>
      <c:valAx>
        <c:axId val="1972449855"/>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1972453695"/>
        <c:crosses val="autoZero"/>
        <c:crossBetween val="midCat"/>
      </c:valAx>
      <c:valAx>
        <c:axId val="1972453695"/>
        <c:scaling>
          <c:orientation val="minMax"/>
        </c:scaling>
        <c:delete val="0"/>
        <c:axPos val="l"/>
        <c:numFmt formatCode="[&gt;=1000000]0,,&quot;M&quot;;[&gt;=1000]0,&quot;K&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19724498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Slicers!PivotTable1</c:name>
    <c:fmtId val="93"/>
  </c:pivotSource>
  <c:chart>
    <c:title>
      <c:tx>
        <c:rich>
          <a:bodyPr rot="0" spcFirstLastPara="1" vertOverflow="ellipsis" vert="horz" wrap="square" anchor="ctr" anchorCtr="1"/>
          <a:lstStyle/>
          <a:p>
            <a:pPr algn="ctr" rtl="0">
              <a:defRPr sz="2000" b="1" i="0" u="none" strike="noStrike" kern="1200" spc="0" baseline="0">
                <a:solidFill>
                  <a:schemeClr val="bg1"/>
                </a:solidFill>
                <a:latin typeface="+mn-lt"/>
                <a:ea typeface="+mn-ea"/>
                <a:cs typeface="+mn-cs"/>
              </a:defRPr>
            </a:pPr>
            <a:r>
              <a:rPr lang="en-US" sz="2000">
                <a:solidFill>
                  <a:schemeClr val="bg1"/>
                </a:solidFill>
              </a:rPr>
              <a:t>AI</a:t>
            </a:r>
            <a:r>
              <a:rPr lang="en-US" sz="2000" baseline="0">
                <a:solidFill>
                  <a:schemeClr val="bg1"/>
                </a:solidFill>
              </a:rPr>
              <a:t> Intensity by Industry </a:t>
            </a:r>
            <a:endParaRPr lang="en-US" sz="2000">
              <a:solidFill>
                <a:schemeClr val="bg1"/>
              </a:solidFill>
            </a:endParaRPr>
          </a:p>
        </c:rich>
      </c:tx>
      <c:overlay val="0"/>
      <c:spPr>
        <a:noFill/>
        <a:ln>
          <a:noFill/>
        </a:ln>
        <a:effectLst/>
      </c:spPr>
      <c:txPr>
        <a:bodyPr rot="0" spcFirstLastPara="1" vertOverflow="ellipsis" vert="horz" wrap="square" anchor="ctr" anchorCtr="1"/>
        <a:lstStyle/>
        <a:p>
          <a:pPr algn="ctr" rtl="0">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&amp; Slicers'!$K$24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Slicers'!$J$25:$J$33</c:f>
              <c:strCache>
                <c:ptCount val="9"/>
                <c:pt idx="0">
                  <c:v>Healthcare</c:v>
                </c:pt>
                <c:pt idx="1">
                  <c:v>Manufacturing</c:v>
                </c:pt>
                <c:pt idx="2">
                  <c:v>Agriculture</c:v>
                </c:pt>
                <c:pt idx="3">
                  <c:v>Government</c:v>
                </c:pt>
                <c:pt idx="4">
                  <c:v>Education</c:v>
                </c:pt>
                <c:pt idx="5">
                  <c:v>Energy</c:v>
                </c:pt>
                <c:pt idx="6">
                  <c:v>Retail</c:v>
                </c:pt>
                <c:pt idx="7">
                  <c:v>Tech</c:v>
                </c:pt>
                <c:pt idx="8">
                  <c:v>Finance</c:v>
                </c:pt>
              </c:strCache>
            </c:strRef>
          </c:cat>
          <c:val>
            <c:numRef>
              <c:f>'Pivots &amp; Slicers'!$K$25:$K$33</c:f>
              <c:numCache>
                <c:formatCode>0.000</c:formatCode>
                <c:ptCount val="9"/>
                <c:pt idx="0">
                  <c:v>0.25600000000000028</c:v>
                </c:pt>
                <c:pt idx="1">
                  <c:v>0.25781849912739974</c:v>
                </c:pt>
                <c:pt idx="2">
                  <c:v>0.25947275922671353</c:v>
                </c:pt>
                <c:pt idx="3">
                  <c:v>0.26467032967032988</c:v>
                </c:pt>
                <c:pt idx="4">
                  <c:v>0.26676635514018682</c:v>
                </c:pt>
                <c:pt idx="5">
                  <c:v>0.27526819923371648</c:v>
                </c:pt>
                <c:pt idx="6">
                  <c:v>0.27975308641975294</c:v>
                </c:pt>
                <c:pt idx="7">
                  <c:v>0.35841105354058722</c:v>
                </c:pt>
                <c:pt idx="8">
                  <c:v>0.36570127504553729</c:v>
                </c:pt>
              </c:numCache>
            </c:numRef>
          </c:val>
          <c:extLst>
            <c:ext xmlns:c16="http://schemas.microsoft.com/office/drawing/2014/chart" uri="{C3380CC4-5D6E-409C-BE32-E72D297353CC}">
              <c16:uniqueId val="{00000000-21AF-4113-9B71-7DDA558DE286}"/>
            </c:ext>
          </c:extLst>
        </c:ser>
        <c:dLbls>
          <c:dLblPos val="outEnd"/>
          <c:showLegendKey val="0"/>
          <c:showVal val="1"/>
          <c:showCatName val="0"/>
          <c:showSerName val="0"/>
          <c:showPercent val="0"/>
          <c:showBubbleSize val="0"/>
        </c:dLbls>
        <c:gapWidth val="182"/>
        <c:axId val="2001199023"/>
        <c:axId val="2001199983"/>
      </c:barChart>
      <c:catAx>
        <c:axId val="20011990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2001199983"/>
        <c:crosses val="autoZero"/>
        <c:auto val="1"/>
        <c:lblAlgn val="ctr"/>
        <c:lblOffset val="100"/>
        <c:noMultiLvlLbl val="0"/>
      </c:catAx>
      <c:valAx>
        <c:axId val="2001199983"/>
        <c:scaling>
          <c:orientation val="minMax"/>
        </c:scaling>
        <c:delete val="1"/>
        <c:axPos val="b"/>
        <c:numFmt formatCode="0.000" sourceLinked="1"/>
        <c:majorTickMark val="none"/>
        <c:minorTickMark val="none"/>
        <c:tickLblPos val="nextTo"/>
        <c:crossAx val="200119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Slicers!PivotTable3</c:name>
    <c:fmtId val="114"/>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a:solidFill>
                  <a:schemeClr val="bg1"/>
                </a:solidFill>
              </a:rPr>
              <a:t>AI</a:t>
            </a:r>
            <a:r>
              <a:rPr lang="en-US" sz="1800" baseline="0">
                <a:solidFill>
                  <a:schemeClr val="bg1"/>
                </a:solidFill>
              </a:rPr>
              <a:t>  Adoption Maturity by Industry </a:t>
            </a: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 &amp; Slicers'!$K$37:$K$38</c:f>
              <c:strCache>
                <c:ptCount val="1"/>
                <c:pt idx="0">
                  <c:v>Emerging</c:v>
                </c:pt>
              </c:strCache>
            </c:strRef>
          </c:tx>
          <c:spPr>
            <a:solidFill>
              <a:schemeClr val="accent1"/>
            </a:solidFill>
            <a:ln>
              <a:noFill/>
            </a:ln>
            <a:effectLst/>
          </c:spPr>
          <c:invertIfNegative val="0"/>
          <c:cat>
            <c:strRef>
              <c:f>'Pivots &amp; Slicers'!$J$39:$J$47</c:f>
              <c:strCache>
                <c:ptCount val="9"/>
                <c:pt idx="0">
                  <c:v>Retail</c:v>
                </c:pt>
                <c:pt idx="1">
                  <c:v>Agriculture</c:v>
                </c:pt>
                <c:pt idx="2">
                  <c:v>Education</c:v>
                </c:pt>
                <c:pt idx="3">
                  <c:v>Energy</c:v>
                </c:pt>
                <c:pt idx="4">
                  <c:v>Finance</c:v>
                </c:pt>
                <c:pt idx="5">
                  <c:v>Government</c:v>
                </c:pt>
                <c:pt idx="6">
                  <c:v>Healthcare</c:v>
                </c:pt>
                <c:pt idx="7">
                  <c:v>Manufacturing</c:v>
                </c:pt>
                <c:pt idx="8">
                  <c:v>Tech</c:v>
                </c:pt>
              </c:strCache>
            </c:strRef>
          </c:cat>
          <c:val>
            <c:numRef>
              <c:f>'Pivots &amp; Slicers'!$K$39:$K$47</c:f>
              <c:numCache>
                <c:formatCode>0</c:formatCode>
                <c:ptCount val="9"/>
                <c:pt idx="0">
                  <c:v>238</c:v>
                </c:pt>
                <c:pt idx="1">
                  <c:v>245</c:v>
                </c:pt>
                <c:pt idx="2">
                  <c:v>222</c:v>
                </c:pt>
                <c:pt idx="3">
                  <c:v>242</c:v>
                </c:pt>
                <c:pt idx="4">
                  <c:v>248</c:v>
                </c:pt>
                <c:pt idx="5">
                  <c:v>245</c:v>
                </c:pt>
                <c:pt idx="6">
                  <c:v>257</c:v>
                </c:pt>
                <c:pt idx="7">
                  <c:v>247</c:v>
                </c:pt>
                <c:pt idx="8">
                  <c:v>252</c:v>
                </c:pt>
              </c:numCache>
            </c:numRef>
          </c:val>
          <c:extLst>
            <c:ext xmlns:c16="http://schemas.microsoft.com/office/drawing/2014/chart" uri="{C3380CC4-5D6E-409C-BE32-E72D297353CC}">
              <c16:uniqueId val="{00000000-49A4-4AB6-B910-DA06D2635BE7}"/>
            </c:ext>
          </c:extLst>
        </c:ser>
        <c:ser>
          <c:idx val="1"/>
          <c:order val="1"/>
          <c:tx>
            <c:strRef>
              <c:f>'Pivots &amp; Slicers'!$L$37:$L$38</c:f>
              <c:strCache>
                <c:ptCount val="1"/>
                <c:pt idx="0">
                  <c:v>Growing</c:v>
                </c:pt>
              </c:strCache>
            </c:strRef>
          </c:tx>
          <c:spPr>
            <a:solidFill>
              <a:schemeClr val="accent2"/>
            </a:solidFill>
            <a:ln>
              <a:noFill/>
            </a:ln>
            <a:effectLst/>
          </c:spPr>
          <c:invertIfNegative val="0"/>
          <c:cat>
            <c:strRef>
              <c:f>'Pivots &amp; Slicers'!$J$39:$J$47</c:f>
              <c:strCache>
                <c:ptCount val="9"/>
                <c:pt idx="0">
                  <c:v>Retail</c:v>
                </c:pt>
                <c:pt idx="1">
                  <c:v>Agriculture</c:v>
                </c:pt>
                <c:pt idx="2">
                  <c:v>Education</c:v>
                </c:pt>
                <c:pt idx="3">
                  <c:v>Energy</c:v>
                </c:pt>
                <c:pt idx="4">
                  <c:v>Finance</c:v>
                </c:pt>
                <c:pt idx="5">
                  <c:v>Government</c:v>
                </c:pt>
                <c:pt idx="6">
                  <c:v>Healthcare</c:v>
                </c:pt>
                <c:pt idx="7">
                  <c:v>Manufacturing</c:v>
                </c:pt>
                <c:pt idx="8">
                  <c:v>Tech</c:v>
                </c:pt>
              </c:strCache>
            </c:strRef>
          </c:cat>
          <c:val>
            <c:numRef>
              <c:f>'Pivots &amp; Slicers'!$L$39:$L$47</c:f>
              <c:numCache>
                <c:formatCode>0</c:formatCode>
                <c:ptCount val="9"/>
                <c:pt idx="0">
                  <c:v>329</c:v>
                </c:pt>
                <c:pt idx="1">
                  <c:v>324</c:v>
                </c:pt>
                <c:pt idx="2">
                  <c:v>313</c:v>
                </c:pt>
                <c:pt idx="3">
                  <c:v>280</c:v>
                </c:pt>
                <c:pt idx="4">
                  <c:v>167</c:v>
                </c:pt>
                <c:pt idx="5">
                  <c:v>301</c:v>
                </c:pt>
                <c:pt idx="6">
                  <c:v>303</c:v>
                </c:pt>
                <c:pt idx="7">
                  <c:v>326</c:v>
                </c:pt>
                <c:pt idx="8">
                  <c:v>159</c:v>
                </c:pt>
              </c:numCache>
            </c:numRef>
          </c:val>
          <c:extLst>
            <c:ext xmlns:c16="http://schemas.microsoft.com/office/drawing/2014/chart" uri="{C3380CC4-5D6E-409C-BE32-E72D297353CC}">
              <c16:uniqueId val="{00000001-49A4-4AB6-B910-DA06D2635BE7}"/>
            </c:ext>
          </c:extLst>
        </c:ser>
        <c:ser>
          <c:idx val="2"/>
          <c:order val="2"/>
          <c:tx>
            <c:strRef>
              <c:f>'Pivots &amp; Slicers'!$M$37:$M$38</c:f>
              <c:strCache>
                <c:ptCount val="1"/>
                <c:pt idx="0">
                  <c:v>Mature</c:v>
                </c:pt>
              </c:strCache>
            </c:strRef>
          </c:tx>
          <c:spPr>
            <a:solidFill>
              <a:schemeClr val="accent3"/>
            </a:solidFill>
            <a:ln>
              <a:noFill/>
            </a:ln>
            <a:effectLst/>
          </c:spPr>
          <c:invertIfNegative val="0"/>
          <c:cat>
            <c:strRef>
              <c:f>'Pivots &amp; Slicers'!$J$39:$J$47</c:f>
              <c:strCache>
                <c:ptCount val="9"/>
                <c:pt idx="0">
                  <c:v>Retail</c:v>
                </c:pt>
                <c:pt idx="1">
                  <c:v>Agriculture</c:v>
                </c:pt>
                <c:pt idx="2">
                  <c:v>Education</c:v>
                </c:pt>
                <c:pt idx="3">
                  <c:v>Energy</c:v>
                </c:pt>
                <c:pt idx="4">
                  <c:v>Finance</c:v>
                </c:pt>
                <c:pt idx="5">
                  <c:v>Government</c:v>
                </c:pt>
                <c:pt idx="6">
                  <c:v>Healthcare</c:v>
                </c:pt>
                <c:pt idx="7">
                  <c:v>Manufacturing</c:v>
                </c:pt>
                <c:pt idx="8">
                  <c:v>Tech</c:v>
                </c:pt>
              </c:strCache>
            </c:strRef>
          </c:cat>
          <c:val>
            <c:numRef>
              <c:f>'Pivots &amp; Slicers'!$M$39:$M$47</c:f>
              <c:numCache>
                <c:formatCode>0</c:formatCode>
                <c:ptCount val="9"/>
                <c:pt idx="4">
                  <c:v>134</c:v>
                </c:pt>
                <c:pt idx="8">
                  <c:v>168</c:v>
                </c:pt>
              </c:numCache>
            </c:numRef>
          </c:val>
          <c:extLst>
            <c:ext xmlns:c16="http://schemas.microsoft.com/office/drawing/2014/chart" uri="{C3380CC4-5D6E-409C-BE32-E72D297353CC}">
              <c16:uniqueId val="{00000002-49A4-4AB6-B910-DA06D2635BE7}"/>
            </c:ext>
          </c:extLst>
        </c:ser>
        <c:dLbls>
          <c:showLegendKey val="0"/>
          <c:showVal val="0"/>
          <c:showCatName val="0"/>
          <c:showSerName val="0"/>
          <c:showPercent val="0"/>
          <c:showBubbleSize val="0"/>
        </c:dLbls>
        <c:gapWidth val="150"/>
        <c:overlap val="100"/>
        <c:axId val="833116559"/>
        <c:axId val="833133359"/>
      </c:barChart>
      <c:catAx>
        <c:axId val="8331165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833133359"/>
        <c:crosses val="autoZero"/>
        <c:auto val="1"/>
        <c:lblAlgn val="ctr"/>
        <c:lblOffset val="100"/>
        <c:noMultiLvlLbl val="0"/>
      </c:catAx>
      <c:valAx>
        <c:axId val="8331333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83311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Slicers!PivotTable18</c:name>
    <c:fmtId val="92"/>
  </c:pivotSource>
  <c:chart>
    <c:title>
      <c:tx>
        <c:rich>
          <a:bodyPr rot="0" spcFirstLastPara="1" vertOverflow="ellipsis" vert="horz" wrap="square" anchor="ctr" anchorCtr="1"/>
          <a:lstStyle/>
          <a:p>
            <a:pPr>
              <a:defRPr sz="2800" b="1" i="0" u="none" strike="noStrike" kern="1200" spc="0" baseline="0">
                <a:solidFill>
                  <a:schemeClr val="bg1"/>
                </a:solidFill>
                <a:latin typeface="+mn-lt"/>
                <a:ea typeface="+mn-ea"/>
                <a:cs typeface="+mn-cs"/>
              </a:defRPr>
            </a:pPr>
            <a:r>
              <a:rPr lang="en-US" sz="2800">
                <a:solidFill>
                  <a:schemeClr val="bg1"/>
                </a:solidFill>
              </a:rPr>
              <a:t>Average</a:t>
            </a:r>
            <a:r>
              <a:rPr lang="en-US" sz="2800" baseline="0">
                <a:solidFill>
                  <a:schemeClr val="bg1"/>
                </a:solidFill>
              </a:rPr>
              <a:t> Salary by Industry </a:t>
            </a:r>
            <a:endParaRPr lang="en-US" sz="2800">
              <a:solidFill>
                <a:schemeClr val="bg1"/>
              </a:solidFill>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Slicers'!$K$10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Slicers'!$J$11:$J$19</c:f>
              <c:strCache>
                <c:ptCount val="9"/>
                <c:pt idx="0">
                  <c:v>Agriculture</c:v>
                </c:pt>
                <c:pt idx="1">
                  <c:v>Retail</c:v>
                </c:pt>
                <c:pt idx="2">
                  <c:v>Education</c:v>
                </c:pt>
                <c:pt idx="3">
                  <c:v>Healthcare</c:v>
                </c:pt>
                <c:pt idx="4">
                  <c:v>Energy</c:v>
                </c:pt>
                <c:pt idx="5">
                  <c:v>Manufacturing</c:v>
                </c:pt>
                <c:pt idx="6">
                  <c:v>Government</c:v>
                </c:pt>
                <c:pt idx="7">
                  <c:v>Finance</c:v>
                </c:pt>
                <c:pt idx="8">
                  <c:v>Tech</c:v>
                </c:pt>
              </c:strCache>
            </c:strRef>
          </c:cat>
          <c:val>
            <c:numRef>
              <c:f>'Pivots &amp; Slicers'!$K$11:$K$19</c:f>
              <c:numCache>
                <c:formatCode>[&gt;=1000000]0,,"M";[&gt;=1000]0,"K";0</c:formatCode>
                <c:ptCount val="9"/>
                <c:pt idx="0">
                  <c:v>61125.024604569422</c:v>
                </c:pt>
                <c:pt idx="1">
                  <c:v>61822.220458553791</c:v>
                </c:pt>
                <c:pt idx="2">
                  <c:v>62098.826168224296</c:v>
                </c:pt>
                <c:pt idx="3">
                  <c:v>62502.042857142857</c:v>
                </c:pt>
                <c:pt idx="4">
                  <c:v>62725.852490421457</c:v>
                </c:pt>
                <c:pt idx="5">
                  <c:v>62882.090750436299</c:v>
                </c:pt>
                <c:pt idx="6">
                  <c:v>63088.815018315021</c:v>
                </c:pt>
                <c:pt idx="7">
                  <c:v>65276.938069216754</c:v>
                </c:pt>
                <c:pt idx="8">
                  <c:v>66262.012089810014</c:v>
                </c:pt>
              </c:numCache>
            </c:numRef>
          </c:val>
          <c:extLst>
            <c:ext xmlns:c16="http://schemas.microsoft.com/office/drawing/2014/chart" uri="{C3380CC4-5D6E-409C-BE32-E72D297353CC}">
              <c16:uniqueId val="{00000000-40B2-4ED0-B6C5-6F8429999642}"/>
            </c:ext>
          </c:extLst>
        </c:ser>
        <c:dLbls>
          <c:dLblPos val="outEnd"/>
          <c:showLegendKey val="0"/>
          <c:showVal val="1"/>
          <c:showCatName val="0"/>
          <c:showSerName val="0"/>
          <c:showPercent val="0"/>
          <c:showBubbleSize val="0"/>
        </c:dLbls>
        <c:gapWidth val="219"/>
        <c:overlap val="-27"/>
        <c:axId val="1991852159"/>
        <c:axId val="667126976"/>
      </c:barChart>
      <c:catAx>
        <c:axId val="199185215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667126976"/>
        <c:crosses val="autoZero"/>
        <c:auto val="1"/>
        <c:lblAlgn val="ctr"/>
        <c:lblOffset val="100"/>
        <c:noMultiLvlLbl val="0"/>
      </c:catAx>
      <c:valAx>
        <c:axId val="667126976"/>
        <c:scaling>
          <c:orientation val="minMax"/>
        </c:scaling>
        <c:delete val="1"/>
        <c:axPos val="l"/>
        <c:numFmt formatCode="[&gt;=1000000]0,,&quot;M&quot;;[&gt;=1000]0,&quot;K&quot;;0" sourceLinked="1"/>
        <c:majorTickMark val="out"/>
        <c:minorTickMark val="none"/>
        <c:tickLblPos val="nextTo"/>
        <c:crossAx val="199185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Slicers!PivotTable5</c:name>
    <c:fmtId val="4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spc="0" baseline="0">
                <a:solidFill>
                  <a:schemeClr val="bg1"/>
                </a:solidFill>
                <a:latin typeface="+mn-lt"/>
                <a:ea typeface="+mn-ea"/>
                <a:cs typeface="+mn-cs"/>
              </a:defRPr>
            </a:pPr>
            <a:r>
              <a:rPr lang="en-US" sz="2000" b="1">
                <a:solidFill>
                  <a:schemeClr val="bg1"/>
                </a:solidFill>
              </a:rPr>
              <a:t>Average</a:t>
            </a:r>
            <a:r>
              <a:rPr lang="en-US" sz="2000" b="1" baseline="0">
                <a:solidFill>
                  <a:schemeClr val="bg1"/>
                </a:solidFill>
              </a:rPr>
              <a:t> Salary by Region</a:t>
            </a:r>
            <a:endParaRPr lang="en-US" sz="2000" b="1">
              <a:solidFill>
                <a:schemeClr val="bg1"/>
              </a:solidFill>
            </a:endParaRPr>
          </a:p>
          <a:p>
            <a:pPr marL="0" marR="0" lvl="0" indent="0" algn="ctr" defTabSz="914400" rtl="0" eaLnBrk="1" fontAlgn="auto" latinLnBrk="0" hangingPunct="1">
              <a:lnSpc>
                <a:spcPct val="100000"/>
              </a:lnSpc>
              <a:spcBef>
                <a:spcPts val="0"/>
              </a:spcBef>
              <a:spcAft>
                <a:spcPts val="0"/>
              </a:spcAft>
              <a:buClrTx/>
              <a:buSzTx/>
              <a:buFontTx/>
              <a:buNone/>
              <a:tabLst/>
              <a:defRPr sz="2000">
                <a:solidFill>
                  <a:schemeClr val="bg1"/>
                </a:solidFill>
              </a:defRPr>
            </a:pPr>
            <a:endParaRPr lang="en-US" sz="2000">
              <a:solidFill>
                <a:schemeClr val="bg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&amp; Slicers'!$Y$10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Slicers'!$X$11:$X$19</c:f>
              <c:strCache>
                <c:ptCount val="9"/>
                <c:pt idx="0">
                  <c:v>Africa</c:v>
                </c:pt>
                <c:pt idx="1">
                  <c:v>South Asia</c:v>
                </c:pt>
                <c:pt idx="2">
                  <c:v>Southeast Asia</c:v>
                </c:pt>
                <c:pt idx="3">
                  <c:v>South America</c:v>
                </c:pt>
                <c:pt idx="4">
                  <c:v>Middle East</c:v>
                </c:pt>
                <c:pt idx="5">
                  <c:v>East Asia</c:v>
                </c:pt>
                <c:pt idx="6">
                  <c:v>Europe</c:v>
                </c:pt>
                <c:pt idx="7">
                  <c:v>Oceania</c:v>
                </c:pt>
                <c:pt idx="8">
                  <c:v>North America</c:v>
                </c:pt>
              </c:strCache>
            </c:strRef>
          </c:cat>
          <c:val>
            <c:numRef>
              <c:f>'Pivots &amp; Slicers'!$Y$11:$Y$19</c:f>
              <c:numCache>
                <c:formatCode>[&gt;=1000000]0,,"M";[&gt;=1000]0,"K";0</c:formatCode>
                <c:ptCount val="9"/>
                <c:pt idx="0">
                  <c:v>25192.461247637049</c:v>
                </c:pt>
                <c:pt idx="1">
                  <c:v>27888.04074074074</c:v>
                </c:pt>
                <c:pt idx="2">
                  <c:v>42078.743169398906</c:v>
                </c:pt>
                <c:pt idx="3">
                  <c:v>49145.044925124792</c:v>
                </c:pt>
                <c:pt idx="4">
                  <c:v>69679.214417744923</c:v>
                </c:pt>
                <c:pt idx="5">
                  <c:v>76910.588652482271</c:v>
                </c:pt>
                <c:pt idx="6">
                  <c:v>82624.718918918923</c:v>
                </c:pt>
                <c:pt idx="7">
                  <c:v>91839.647388059704</c:v>
                </c:pt>
                <c:pt idx="8">
                  <c:v>99658.75384615385</c:v>
                </c:pt>
              </c:numCache>
            </c:numRef>
          </c:val>
          <c:extLst>
            <c:ext xmlns:c16="http://schemas.microsoft.com/office/drawing/2014/chart" uri="{C3380CC4-5D6E-409C-BE32-E72D297353CC}">
              <c16:uniqueId val="{00000000-B6DC-4704-A432-404AC12DB810}"/>
            </c:ext>
          </c:extLst>
        </c:ser>
        <c:dLbls>
          <c:dLblPos val="outEnd"/>
          <c:showLegendKey val="0"/>
          <c:showVal val="1"/>
          <c:showCatName val="0"/>
          <c:showSerName val="0"/>
          <c:showPercent val="0"/>
          <c:showBubbleSize val="0"/>
        </c:dLbls>
        <c:gapWidth val="182"/>
        <c:axId val="654867631"/>
        <c:axId val="654868591"/>
      </c:barChart>
      <c:catAx>
        <c:axId val="6548676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654868591"/>
        <c:crosses val="autoZero"/>
        <c:auto val="1"/>
        <c:lblAlgn val="ctr"/>
        <c:lblOffset val="100"/>
        <c:noMultiLvlLbl val="0"/>
      </c:catAx>
      <c:valAx>
        <c:axId val="654868591"/>
        <c:scaling>
          <c:orientation val="minMax"/>
        </c:scaling>
        <c:delete val="1"/>
        <c:axPos val="b"/>
        <c:numFmt formatCode="[&gt;=1000000]0,,&quot;M&quot;;[&gt;=1000]0,&quot;K&quot;;0" sourceLinked="1"/>
        <c:majorTickMark val="none"/>
        <c:minorTickMark val="none"/>
        <c:tickLblPos val="nextTo"/>
        <c:crossAx val="65486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Slicers!PivotTable20</c:name>
    <c:fmtId val="83"/>
  </c:pivotSource>
  <c:chart>
    <c:title>
      <c:tx>
        <c:rich>
          <a:bodyPr rot="0" spcFirstLastPara="1" vertOverflow="ellipsis" vert="horz" wrap="square" anchor="ctr" anchorCtr="1"/>
          <a:lstStyle/>
          <a:p>
            <a:pPr>
              <a:defRPr sz="2800" b="1" i="0" u="none" strike="noStrike" kern="1200" spc="0" baseline="0">
                <a:solidFill>
                  <a:schemeClr val="bg1"/>
                </a:solidFill>
                <a:latin typeface="+mn-lt"/>
                <a:ea typeface="+mn-ea"/>
                <a:cs typeface="+mn-cs"/>
              </a:defRPr>
            </a:pPr>
            <a:r>
              <a:rPr lang="en-US" sz="2800">
                <a:solidFill>
                  <a:schemeClr val="bg1"/>
                </a:solidFill>
              </a:rPr>
              <a:t>Average</a:t>
            </a:r>
            <a:r>
              <a:rPr lang="en-US" sz="2800" baseline="0">
                <a:solidFill>
                  <a:schemeClr val="bg1"/>
                </a:solidFill>
              </a:rPr>
              <a:t> Salary by Job Level</a:t>
            </a:r>
            <a:endParaRPr lang="en-US" sz="2800">
              <a:solidFill>
                <a:schemeClr val="bg1"/>
              </a:solidFill>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Slicers'!$P$10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Slicers'!$O$11:$O$16</c:f>
              <c:strCache>
                <c:ptCount val="6"/>
                <c:pt idx="0">
                  <c:v>Intern</c:v>
                </c:pt>
                <c:pt idx="1">
                  <c:v>Junior</c:v>
                </c:pt>
                <c:pt idx="2">
                  <c:v>Senior</c:v>
                </c:pt>
                <c:pt idx="3">
                  <c:v>Lead</c:v>
                </c:pt>
                <c:pt idx="4">
                  <c:v>Executive</c:v>
                </c:pt>
                <c:pt idx="5">
                  <c:v>Mid</c:v>
                </c:pt>
              </c:strCache>
            </c:strRef>
          </c:cat>
          <c:val>
            <c:numRef>
              <c:f>'Pivots &amp; Slicers'!$P$11:$P$16</c:f>
              <c:numCache>
                <c:formatCode>[&gt;=1000000]0,,"M";[&gt;=1000]0,"K";0</c:formatCode>
                <c:ptCount val="6"/>
                <c:pt idx="0">
                  <c:v>62313.944723618093</c:v>
                </c:pt>
                <c:pt idx="1">
                  <c:v>63495.568697729985</c:v>
                </c:pt>
                <c:pt idx="2">
                  <c:v>65839.879858657237</c:v>
                </c:pt>
                <c:pt idx="3">
                  <c:v>62494.327014218012</c:v>
                </c:pt>
                <c:pt idx="4">
                  <c:v>61408.992990654202</c:v>
                </c:pt>
                <c:pt idx="5">
                  <c:v>62987.610024449881</c:v>
                </c:pt>
              </c:numCache>
            </c:numRef>
          </c:val>
          <c:extLst>
            <c:ext xmlns:c16="http://schemas.microsoft.com/office/drawing/2014/chart" uri="{C3380CC4-5D6E-409C-BE32-E72D297353CC}">
              <c16:uniqueId val="{00000000-3937-41AF-98C9-3AE7D79550B3}"/>
            </c:ext>
          </c:extLst>
        </c:ser>
        <c:dLbls>
          <c:dLblPos val="outEnd"/>
          <c:showLegendKey val="0"/>
          <c:showVal val="1"/>
          <c:showCatName val="0"/>
          <c:showSerName val="0"/>
          <c:showPercent val="0"/>
          <c:showBubbleSize val="0"/>
        </c:dLbls>
        <c:gapWidth val="219"/>
        <c:overlap val="-27"/>
        <c:axId val="1591277296"/>
        <c:axId val="1591272976"/>
      </c:barChart>
      <c:catAx>
        <c:axId val="15912772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1591272976"/>
        <c:crosses val="autoZero"/>
        <c:auto val="1"/>
        <c:lblAlgn val="ctr"/>
        <c:lblOffset val="100"/>
        <c:noMultiLvlLbl val="0"/>
      </c:catAx>
      <c:valAx>
        <c:axId val="1591272976"/>
        <c:scaling>
          <c:orientation val="minMax"/>
        </c:scaling>
        <c:delete val="1"/>
        <c:axPos val="l"/>
        <c:numFmt formatCode="[&gt;=1000000]0,,&quot;M&quot;;[&gt;=1000]0,&quot;K&quot;;0" sourceLinked="1"/>
        <c:majorTickMark val="none"/>
        <c:minorTickMark val="none"/>
        <c:tickLblPos val="nextTo"/>
        <c:crossAx val="15912772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 5.xlsx]Pivots &amp; Slicers!PivotTable22</c:name>
    <c:fmtId val="103"/>
  </c:pivotSource>
  <c:chart>
    <c:title>
      <c:tx>
        <c:rich>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r>
              <a:rPr lang="en-US" sz="2400">
                <a:solidFill>
                  <a:schemeClr val="bg1"/>
                </a:solidFill>
              </a:rPr>
              <a:t>Top</a:t>
            </a:r>
            <a:r>
              <a:rPr lang="en-US" sz="2400" baseline="0">
                <a:solidFill>
                  <a:schemeClr val="bg1"/>
                </a:solidFill>
              </a:rPr>
              <a:t> Paying jobs Roles</a:t>
            </a:r>
            <a:endParaRPr lang="en-US" sz="2400">
              <a:solidFill>
                <a:schemeClr val="bg1"/>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Slicers'!$S$10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Slicers'!$R$11:$R$20</c:f>
              <c:strCache>
                <c:ptCount val="10"/>
                <c:pt idx="0">
                  <c:v>Research Scientist</c:v>
                </c:pt>
                <c:pt idx="1">
                  <c:v>AI Researcher</c:v>
                </c:pt>
                <c:pt idx="2">
                  <c:v>Policy Analyst</c:v>
                </c:pt>
                <c:pt idx="3">
                  <c:v>Systems Engineer</c:v>
                </c:pt>
                <c:pt idx="4">
                  <c:v>Product Manager</c:v>
                </c:pt>
                <c:pt idx="5">
                  <c:v>Business Analyst</c:v>
                </c:pt>
                <c:pt idx="6">
                  <c:v>Software Engineer</c:v>
                </c:pt>
                <c:pt idx="7">
                  <c:v>Operations Manager</c:v>
                </c:pt>
                <c:pt idx="8">
                  <c:v>Data Scientist</c:v>
                </c:pt>
                <c:pt idx="9">
                  <c:v>ML Engineer</c:v>
                </c:pt>
              </c:strCache>
            </c:strRef>
          </c:cat>
          <c:val>
            <c:numRef>
              <c:f>'Pivots &amp; Slicers'!$S$11:$S$20</c:f>
              <c:numCache>
                <c:formatCode>[&gt;=1000000]0,,"M";[&gt;=1000]0,"K";0</c:formatCode>
                <c:ptCount val="10"/>
                <c:pt idx="0">
                  <c:v>60502.438461538462</c:v>
                </c:pt>
                <c:pt idx="1">
                  <c:v>61766.087890625</c:v>
                </c:pt>
                <c:pt idx="2">
                  <c:v>61935.684647302907</c:v>
                </c:pt>
                <c:pt idx="3">
                  <c:v>62466.633663366338</c:v>
                </c:pt>
                <c:pt idx="4">
                  <c:v>62787.056818181816</c:v>
                </c:pt>
                <c:pt idx="5">
                  <c:v>63349.837500000001</c:v>
                </c:pt>
                <c:pt idx="6">
                  <c:v>63890.989837398374</c:v>
                </c:pt>
                <c:pt idx="7">
                  <c:v>64642.131428571425</c:v>
                </c:pt>
                <c:pt idx="8">
                  <c:v>64735.481481481482</c:v>
                </c:pt>
                <c:pt idx="9">
                  <c:v>64748.408602150535</c:v>
                </c:pt>
              </c:numCache>
            </c:numRef>
          </c:val>
          <c:extLst>
            <c:ext xmlns:c16="http://schemas.microsoft.com/office/drawing/2014/chart" uri="{C3380CC4-5D6E-409C-BE32-E72D297353CC}">
              <c16:uniqueId val="{00000000-D174-4D43-AE4C-F52AFDC6A653}"/>
            </c:ext>
          </c:extLst>
        </c:ser>
        <c:dLbls>
          <c:dLblPos val="outEnd"/>
          <c:showLegendKey val="0"/>
          <c:showVal val="1"/>
          <c:showCatName val="0"/>
          <c:showSerName val="0"/>
          <c:showPercent val="0"/>
          <c:showBubbleSize val="0"/>
        </c:dLbls>
        <c:gapWidth val="219"/>
        <c:overlap val="-27"/>
        <c:axId val="910535136"/>
        <c:axId val="910537056"/>
      </c:barChart>
      <c:catAx>
        <c:axId val="9105351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910537056"/>
        <c:crosses val="autoZero"/>
        <c:auto val="1"/>
        <c:lblAlgn val="ctr"/>
        <c:lblOffset val="100"/>
        <c:noMultiLvlLbl val="0"/>
      </c:catAx>
      <c:valAx>
        <c:axId val="910537056"/>
        <c:scaling>
          <c:orientation val="minMax"/>
        </c:scaling>
        <c:delete val="1"/>
        <c:axPos val="l"/>
        <c:numFmt formatCode="[&gt;=1000000]0,,&quot;M&quot;;[&gt;=1000]0,&quot;K&quot;;0" sourceLinked="1"/>
        <c:majorTickMark val="none"/>
        <c:minorTickMark val="none"/>
        <c:tickLblPos val="nextTo"/>
        <c:crossAx val="91053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b="1">
                <a:solidFill>
                  <a:sysClr val="windowText" lastClr="000000"/>
                </a:solidFill>
              </a:defRPr>
            </a:pPr>
            <a:r>
              <a:rPr lang="en-US" sz="1400" b="1" i="0" u="none" strike="noStrike" baseline="0">
                <a:solidFill>
                  <a:sysClr val="windowText" lastClr="000000"/>
                </a:solidFill>
                <a:effectLst/>
                <a:latin typeface="Calibri" panose="020F0502020204030204"/>
                <a:ea typeface="Calibri" panose="020F0502020204030204" pitchFamily="34" charset="0"/>
                <a:cs typeface="Calibri" panose="020F0502020204030204" pitchFamily="34" charset="0"/>
              </a:rPr>
              <a:t>Top 5 Countries with the Highest Average Salary</a:t>
            </a:r>
            <a:endParaRPr lang="en-US" b="1">
              <a:solidFill>
                <a:sysClr val="windowText" lastClr="000000"/>
              </a:solidFill>
              <a:effectLst/>
            </a:endParaRPr>
          </a:p>
        </cx:rich>
      </cx:tx>
    </cx:title>
    <cx:plotArea>
      <cx:plotAreaRegion>
        <cx:series layoutId="funnel" uniqueId="{76F89DE8-B7FA-4AF5-8C9F-DAFCA6FFD589}">
          <cx:dataLabels>
            <cx:txPr>
              <a:bodyPr vertOverflow="overflow" horzOverflow="overflow" wrap="square" lIns="0" tIns="0" rIns="0" bIns="0"/>
              <a:lstStyle/>
              <a:p>
                <a:pPr algn="ctr" rtl="0">
                  <a:defRPr sz="11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1100" b="1">
                  <a:solidFill>
                    <a:schemeClr val="bg1"/>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100" b="1"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1100" b="1">
              <a:solidFill>
                <a:sysClr val="windowText" lastClr="000000"/>
              </a:solidFill>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Average Salary by Location</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1400" b="1" i="0" u="none" strike="noStrike" baseline="0">
              <a:solidFill>
                <a:sysClr val="windowText" lastClr="000000"/>
              </a:solidFill>
              <a:latin typeface="Calibri" panose="020F0502020204030204"/>
            </a:rPr>
            <a:t>Average Salary by Location</a:t>
          </a:r>
        </a:p>
      </cx:txPr>
    </cx:title>
    <cx:plotArea>
      <cx:plotAreaRegion>
        <cx:series layoutId="regionMap" uniqueId="{95A209F0-B214-4E15-B94A-B4868506D955}">
          <cx:dataId val="0"/>
          <cx:layoutPr>
            <cx:geography cultureLanguage="en-US" cultureRegion="EG" attribution="Powered by Bing">
              <cx:geoCache provider="{E9337A44-BEBE-4D9F-B70C-5C5E7DAFC167}">
                <cx:binary>7Hxpc9u4svZfSeXzSw9A7KfOnKoBScmSl9ixk0n8haXYCvd956+/rVhKJEYZ+1R8K7lVr2pqZgwI
Ivg00MvTDfz7vv/Xfbxela/6JE6rf933f7726zr/1x9/VPf+OllVJ0lwX2ZV9rk+uc+SP7LPn4P7
9R8P5aoLUu8PE2H6x72/Kut1//o//4Zf89bZeXa/qoMsvW7W5fB2XTVxXf1D39GuV/dZk9ab4R78
0p+v36VBvX549Ve5+vTKSYJyVa+r16/WaR3Uw+2Qr/98fTDg9as/pj/73RRexTDLunmAsSY9QQiZ
VCimHj+vX8VZ6m27GTmBViox3vbK3aMvVwkM/28n92Vqq4eHcl1Vr7b//dGvHLzWj74UVJn1iJeV
bd7nL+cLAH8cyuM//540ACSTlj2RTfF7qmsqMWuVrh5WO6B+XkbcPGGCKMkRA1ltxHUgI0PxE44k
RpKZX/sf18ejkJ6ez3Gx7MZNBLFrnkJv/fXroZ+Vq/R+/XLQU4DWpBIpUxxgbp5QJongUmz3hdo9
8xHyp+dxHPLduAnku+Yp5LO3vx7yy8Bbl8ELLncFqxkhwrh4XM2IHUAvNhpJCSx33fQQ+mfM5zj2
XwdOwP/aPkX/cv7r0d8q4Jv6Zc0CUScMRCAo2aJMDmRgKHWCsCScKPq4ASZCePa0jotiMnwikEnv
VCzvbn69WJZZ+bBKdwvz500AwSeYw4agGAzwnn0m/ERRzE2xtQwI5LSv+p+ex3EB7MZNkN81TyFf
vvn1kFt+EL+g5jcAcsExIcLc6fgD5A2BTwgoIYEJP8T8yYkch3w7bIL4tnUKuHX+6wF3vCGvd6/+
80vc5KByTJMjE21t6gHepjqRguKNJT7q5Dw5m+Oob4dNUN+2TlF3fh+FfwYxyEOWvBz8G0+fEklM
skX/UNEY4IMyxDjd+aAbJ3Rf02yV8jPmdVwQ0/ETiUy7p6KZ61+/IWCvpi/oB4FuZ0wRgXc2FnzM
PdWPETkRjBCqJjr/yWkcF8B22AT3besUbuvy18N9Uwavzldp9IKQC0CcUdgHeOt6Hro9Ep2Auhew
SSYq/1lTOQ773tAJ9Hs9U/jPz349/LpcjUG8UwI/r/8NjE7Il880vgXV9BjYik1gAJ+J6nl6Jseh
342b4L5rnoKuf4Ng6yIrs/v77OVQ3ziWwpQmaJNjVtcQIJNNBLzrVRAH76v9Z0zoOPhfB07Q/9o+
hf/iN6AXbrr1w/oF3XoGsa6gSpjMfET/0OhiegKUjmRSfCPn9sF/ejrHsd+Nm0C/a54if/MbcGpz
H0i13dL7eWUjTxABPSLJbl1D/LpnWw18giT0i50rqib8zpPTOQ78dtgE923rFPb56a9X8rf+KohX
6cPLIQ9rWgJ7o0CH7wEO9vYEzKogBAPbs7/GnzOD42B/GznB+1vHFPLb3wDym6yp/Vd/fS6D+xdc
8IYpgTfjxETiEHmTwVIXmJpqQuE8dx7HwT8cPRHAYedUCHe/gaK/XtWrcrcQf17dAMjg2XAlTX7M
yjJ8YpqKEURAKW0+E4/+ydkcl8F22AT8besU9evfAPWzdTq84JrHJ5RixUGvHOgaIk/AwSeKQ9Lr
y2fi0jw5i+Nob4dN0N62TtE++w1M6l9NVZer+CWpewMWOniTCPzFXcLwAHpM6AlVCIOep18WOt7t
sce0ybOmdBz+vaETEez1TMXw17tfb2Ln6zJZpcMOiJ9XNqBNkMJKQrT0dX0fmNoTIsG7ERI8nM1n
IoNnzOe4BL4OnOD/tX2Kvv0bbAK9Sr149bCu/JcTgEk2VCUiEhTLHvAKnZgMErXSPO7NP28qx7Hf
HzuBf79rKgFt//r1f7WKgqp+yWQJUMXg1gvB6Rbow6iKyxOJKYewdmttJx7ncyZ0XArfRk5k8K1j
KoGr34DJucpe1sVn5omJgbmku6zUof3F6gTsADV38E8V0NPT+QH629eYYr9t/g753yCFskgfXtL8
muYJYRDU0p2XecgYC9gXnIDyp9uFP3F8npzNcdy3wyawb1unqC9+A+L4cp2vXpC4hMjKZJKirzT9
Iepyk1gRXJlyK5UJ6k/O5jjq22ET1LetU9Qvr34DPQ/52SDPg/Qly9cw5L8hB4L4RMWYkJxVoOCn
RP3V8yZxHPKDwRPgD/qm8F/9BrTCxSpeDdVLahsgJzmkpxjbJUsOOTSMwAxwxqFs7aiv/5wJHZfD
t5ETIXzrmErg4uOv3wCLehW/oJtPCZDDkK5CoHp2fvyet4lNqBjZtG+9/KmVfXI2x7HfDpsAv22d
or64/fWovw/Wdbp6wUQ5JiecUkTp19q/Ay8fyjBPmOTCBMJnF1I8BrfPmMlxzL8OnKD+tX2K+/vf
wsh2r+7WoHRekjw2KIYiEVjTRH0rdd1f9MIEGhlYHyiJOgT/cv2s6RwXwMHgiRAO+qaCuLz79Rvg
3aYk+pFR/3lu4f+Xi39f4f9lzRwv/j/aNS0Xv4FSnlWeleuXExN4P0xgBPWCE90EzMSmnITjx3rB
CfXzrJkc3yJ7QycbZK9nuj1u5r9+e0CckoFL+pKOkYFOFPBrROGd7Z3KAZJgGGOC2K7aaif6R0vx
rDkdl8Pe0Ikc9nqmclj8DjTQumx2KPy8njL4ySbcgozL1jmaSMAQkPaCEn4GHuojSQo7ZT/tePXE
dI6j/zhqAvxj4xTzK9DKcFJncgrlu4b/1YMqf5Xe5p1fMrFuAMMPuFMF51GOsc8Gh37wjiR79E6/
y3U9a07H0d8bOhHBXs9UDn+9/fVysLI4Sz69pAqCU12APob47MAAGOAfKWCggX/bqqZJIdtzZnIc
/G8jJ9h/65hCb/0GVeM3+Sp4wYIeCjVskN9CfJf+OqSeDYjZGCWc413MPLXAT03nOPjbt5ggv22d
wu7c/PoVf7NqHoIvZxpfctWDd4pNOAyh5JbgBHT3ogMKjAUcZYTjjPJRNYFw9nX+cyf1AxkcvNJU
FAedU4nc/PXrJbKoytX6BVlRAgU92KSbjNdXsPdkAWZCMuBFv3pIk2D56ekcl8Ju3AT/XfMU+cVv
kAS4+VLwcwYBwGq3Hn/eAYLicajmN4F03mqaQ0OATbGpt4IzdHS6CZ43m+PoH7zKRAQHfVM5nP0G
Vvh2FXQvmoacBF/mRNc//bzjIO/GTfDdNU+hvf371yuX5Sp/SWRhcXNGMWNiWzZ7mHGBEv0TJYB6
NtluQz3GVU9O4zjg22ETvLetU7iXv0Gq5XJd++tyQ71VOwB+XqNssroUDgAJKBX88jl0bRgclOZA
LQj1hYz+zq9/5pyOS+Bg8EQOB31TaVz+Bvr9Yt0HL1myD+UlipDNySBY3nsmFQ5QwCEtpECnM9gQ
+57N01M4jvtu3ATyXfMU7YsPL6FqJiHx3u0LXy+ysKE80/lyA8aze7+8ILB0k6FbmI5uj0cEFw9w
SwaCOOnrvRqbnziA9wZiiPrVVbAuy/Ur2HWvLoKiWYNodlL4+hvrVVX/+dpgHIpu6fa4naDgIr1+
1a13XRRtkmaE4UcNlmZl7f/5mooTTMlGulIxhCHt+fpVtTHW0MXhJBgSkGWWiMMRPSC/d68LxRSD
l6Vfkdv+/SptkqsMZl1tXg6enj9+bzNRRjbFqAxxeAjCWMhNrXZ+v3oLPCV8Hf8/ajQEjrq1/twf
SXUquuBveOasqJJzEdSFpmREOhwHz4lx7VvCf1tH/dmYunIm23Duw4ycphz8UxYmvq4xuWNdwHWD
CoemstFmkJzRZFy6pTdDGbppsviuK+PPNKfWwMRZw42l16fIbpGSOujDhyY0F52i76WftRq7fe2Y
TfZB+eN7hXNlbf4n9FhkV6GfW7T3PiWVDE4DMbYWp7LXLRGfRlytk0gZjsuN3ilaaTgR8mIbU3wN
L3xJaHoXIPM0YxGyQ9f17IoFlfZJafm0UlacjpmNzGi8GIdxPA3j6KLsqa8V6WAGQfhZ9m2oaVQS
7bHiQ5wndypLnBS7y7ohle5Cdzm0YoZ9eHxSR58QK9U8cYnntDjNH6cVVGasy4LN4zbNrSz03inj
TZ+Tq3GUkdPK7K4b+KXv9UhXdfDgu/LWozCTEfWZnXKV6qBG7xO/za9o4UptUCO2+k5W2hSN3Yjw
we290MqiT2XiJVZS0E53eXNJM/x3Uhm2iLq7lg/vqwokF0S810Pif+pGsRhlmFuuWebOAGl+q3L5
ZTUmTuiXtZOk8ZWhxr/HDnAyGchISqZZ01w3dX4VoaKywgHeJ1KjsjrJyNwcqbAkPi/7pl7G0hqK
rpglQn6oKQJCoWlnccsNWCmNdo0RWT39KFCrRWf4Gsepr0kWfHKrfjiTRpw7XmMajhpotPSzotBw
4MbT40CvOQp0yNvGCrBBlmXVx4vA9eu3NCT1LO2JacEJy34Zu8NFXUWZLaqS2pHPe2cYk1KnPUzB
SFo9jJVpRakaLEM1tcNQU926A6CTFqRyyroMLdjMgRUjP9MpdZdhiZD2ejrv3SrUASVzI26J5kl9
OYi61syHpRl3BtP+CIuds0aLHDsdwRYJ1QKDsChO78a87eyU8Zlf4CWm0ds4LK8EAun7RX2V4MvB
C2dmET2moR7vxDmiAUC5He5/qSB1vDkSwEzMgak73P88RRn1GuHNZZwXWmRsPoT8lAURgQUVP5rc
Hz4Mo2NPIxI8Ojj8DTpn8rS2wdgwfNebC5nVmntqXopmbmTpBzN0Rje67Fhn1XWbwYKsHi3Qjx8O
Pvj3rwpKlTOJGfg3E1WXJphkGTO9eRZFnwhDmc2NwTKHHhRcB7rmiyCSylJufC7T5NwYxWzPVBwB
G8p/vpsBxGig0kHTImlu4NlXtoTRpGDYm0dte0HN5Nzz+aIoEmugsZO50RNwCzAT0+cJc3NhBIaz
IAze+fB5KUFV2bogXFdRquuSW/7wvoze1Dls+bKrQ60qdUujQlk+696HlF/U+SezKE9j5llR3Wvp
BjNWp2eM0vcqM+ykOSvC9r3M5Kwxo1OSF5eJKubjg1HHqVXEtS2G3MEj6KO0IdfpIKUeO7HIs2AV
dtXC8Kozt/Ad0EYOkv6aF7204W6tuz42pM4JPh+KrLRg4lT7be2EBbZd6Zfa97tVQdRt4oHWjBAp
z8xyNKy2ow+iKD+ElUw1BRM2zxt87VNa6ViVwTz28lBnw/jeLEB9SvN9NMhbf0TvhyKARVbKS6j3
GqxM+ss0aGZZbpzmcDeTte/8bAX/aHfvs3woA8/fXgb29c//3GYJ/PMlCfCtcXOX2Le/LnaXkP3j
t+brbBPiVNMvbXypr7/1LZew8WC+phomHtHjtWU7/+G/6XyeL4VhA/zYldIrv9xjZDf+yGbAo9/E
gFMyTSygdJ1DdZdUsJsf3SbogXPZEICAX8QY+EDQs/Wb4F4JuMQDijUgG/dlf33zm+C0AoPT3ODl
mHhTK8zxf+M34Y2u+OY2CSI2lQdQgAnxkcBY8snOYgYjoYiHwua+bGaDMAo7DWNyG8IBrPOxMGKb
hE1hRSHYBddX453pbzygwW01IR1d7OG2XV77bhw91OKP0wH+h2I43is3Z3gPNzrL084w+qCwjXxs
wASGjVqqsql7J86aFqxT4K4MWrQ+uBJtYo15XOgiB9ueIje8CFnj37GB0CtZ5J94oAbbpR25ccH5
aawo7+h7nAzIMjxqfCRlUAW6LBkWVhnRGOle5eK96dHGqkRrzMHoBcgaAqNUYJC5IXTtucoGwyhu
hpFlTuWGnVXxKKC6hAP6VOdhdsGM2qdWKUS7jmVeU40RLUNt8m74DCSAx3QaJT3RrRr43VDWSicG
CpH+ZyDNDVBTucLZRKj6gVI3Cq75IZCyHuPQ8PPSLkTj4MR0zM60hl7FuqtTXRvuRZs84BzP27h1
SHWXJnIOTnHRRjpF3iwTN245E2IW5INWYb8o4kY3DdM5NAdVZblRYEtc6YLKU5oZF/88/c2q+272
BO73MymlyiSTZTAWUZ15YQWzj9rA9uqKWjgK0vk/P+UYRhziGDhQKxiWXxbjnhXDYgz8pIxLUPUp
dQwGIk3d6yY5j0VyN4pu1DEo10cV+kPrvWHQDt9tc1cDUMgMXg8uJ9lUXO3bTo+UVZjzurRJWiRO
ThN03iVD7es2QP2KmSFZw6YNwaRhL7umCeFMlyHy7/MsSc5ZMGTnMaHmVUNRgnTi+8Y5Cs3wb7Aw
0Tt/iIldlF007/nATDuUHn1qaR1GWrBH4QVAmykCp0IwWJXJC4AiGdngRaXtx21vl6SrLRa1vjWO
da7NkGezsiHcGsFgzzhq4lkwENhzKBdWhmW/YJXfWczwY6fnWaFrM69OR2JEdtIxOR/icsl4dZ3E
dQu+fhbaicnEBc6M7k0nFJnzHL2txyF9E4VeajfMr594wUPnBt4P6kwgC8kFkXDaDhTjoYBYaxCY
dlfYYUvLU7MsF0UgW8sz6WfI5NhSjOMTT/xO68ETTbgmy4SnSUgvTJZ7HBmZ2ybwxLwsb4ciTPTQ
dKYdGcssqchjUv6HCxB/twDhaRSOLcN1dBJ8KTxR+eA0orKiZWFDOG3FNatnOQqEldLAsMOEyFkx
JJnOrtAplxG1g/7zP2+7L0r8YHeDHwdqCd4W0roKHOhDgBvXKIeGeoXtceXNIc1Ml3GTuItYjK7l
Vsy1/cEsnCYthW4K8OkyUoCmYSIHlzrOdB6N1TlqlbIzUc8UqW/HNhocGvrKMqIa2aZPU5tHm5Ar
2YRE0u/g1zixVQVhnRcjdpv011SGra47bFwlaVRonzPmdK3y3lahIW9bv0nnsZtHjgjLRI8KdCjr
/SHRdS2zd7AmkdWUrQXxNNZBTMKzHub2PvCLZomzvNWBANH10dgfnKbZGsknfLDnOVhv8nV6U5fr
dX2xyv8veFmmubeSvmOsDpjwL07W5vuPXhbeXAUlwfICvfjoXWE4WALHeUy4fg5NSCnwoOAcD4Qu
cJUCgjOFsEG2pJSJTuCMD1RBwTULCir0wR3aOZUHggFObvv3vjdDNtz9vq7fXNUATpyp4G4eqK7i
G69wX9enQ9U2QxulVxt3DsL+zNVh5FLNQdXPsh6PlujBHDd1906q7jIMtDvMy480yOyY8UXQZecN
WnFwcpBo1nnfdFr5sa74MkqC2WyMx8uepHdAq2g3uFame9oNorNNFMXW2BuJnVdJb3uIuVYcCF+7
SZdqwcIVDYGpEKMROJ0Hqxtqh7HOk4RZ1RgHllQ+sWLL9YL4wzj4I7iE5oM3DInlypJr6b2pvPos
CLP7eizRLBmMWI/g2zhefmNumJPGp61Vlwp2XGf+LbPhHoJEeqoi4V8aMWj+Kmvjv6swTS5IhZvT
sKzn0VV4xaU6rZV3PkJESUtbRmihxrM28t4a8QgOSlfkOi1xbKOoN5zR8z4UCI+6znupk3uV+cC2
LEk8F+ZioMBwkVnoF9aotBzofROl+SzxGdWo6nqnJ0NqsTTVrut43qJLDcM2RMh0BwFV33E7KwyL
m/ehskKg5OAymlSPPQFmpI8yXVQZPk1xTIAEqcnn3CjLN97YSNuFaqMPRmmsEkJdKxERdWiFsJV4
YzhXJHkIq8rVleeaTl2STA909OYm6rFF3ba00jY3Zu6Y3bcNBJSjlymnCMJqWQ1FbPcciKKSss7O
Jfc1SlFwkXRV53QZKDyFS9Ny26q4reMyfNPISszHnvZgR1r/PGhLaeM6+uAVXWULI/7UxijRURhn
s7p1fctsw2Y2um38ASqlMDDZOLnMKli2TV7cxe3g6nRIQxsX9XBOul44iZt9AiISW80gPqaxVwGM
MrNYoUwnJGlvibrxZ2bMbkB4gZVWnresaRtaouD9qVDiemBVasV57DoFzZDVsiG7cSMI8/tIvYOr
B6IZTerMckMTa69JqS27rlqOXeBeoRqY28of6FlKO+8j6Zhw6nTs7SLFuLZKpkYbJU2wargnnKHd
LPImomeiSLlGcSw1SVHoNN6QLcMqFYsqcWPAoOKWUUiiqyLxrKYb6LkbJlK7fdlr30S5DvIGxNdF
uc6MxtOGJ1onCIsUnLSyaD+7KmgvEk66QNejMJ2oczMHV6jTEpxpPJu13YaiiUbXNs3ef2OAIJ0g
Kn1bGoano0D6VjSC12MqQ8wqQ8B+xRsSQPAUCMzEn9GsJaexO0qrpkOkcRkBcetjYBAxMJUNqqu5
KeLyDFd96fBQslgHQ2PaQNh3VpaV0QxwQDrlY+y0fl9bIYvh6UHcLHzTrCxkBL3uG9dzai8ji16V
qWW0ObYGkrjW4BGqozb0bOG179I+z62gJe+50W1YczUswapCVNXzv6PaxPM+g+gqEMFnQb3Krtuu
sToGr2M0w5u0zA2LGl7gqDKhl76AnUxTr7M9r4utYlShA1d8g3ENOLiFmSHttsyKiziLyaJU4WCz
pofdiPvEMVsXO+BqNNp342CZZinsE9EluvS80RmSLgJHAvYv2HkgRr3BA1YzWAGVqXQUiWzpwevq
CNySmURlemq6cbtImvGjpDK1Qqo8G7Wjbxt9GYFES8+WBIKFMq/EaWvGkGYITf8Jn3ASnHwxHVAM
BwlKsF4Y6k4OTYeR5lHRkTK9Ap/3LFGNzWAnoFzaykjeudyrwZl2nwi/p2wAzBpSdPBMKIbEcKvi
9KFRlwPx3ff4imahHovQcmsgqcKHugNkcKeT6gYRR4prAvuJ+Nzes+dHDOZ35hIYKQn3U/PNnS9w
VmXjue4FZIMhFCwKQa7KKLwzgvBDQWij+5o8EfhNwku4AxgBW4zhAhkh4P/5BFsXp25WiEJdtcjV
g7pH/mPV3w997CMvsv8AMfFwh0RlZmHCAypyEVaXIb0Ok9U/YzWJUjbvAP4zLBA4w2lC6DCJGTq4
ldSoAyqvmk5YfntGx0739BrRz7l//8+P+v5tgKFSmzI0qFJjkKk9FEsI8hobrw2vpapnrVHdqGD4
WHby0z8/ZhIFwRsBj84RFEGAc0bh34ePEaoJggSSeNdm/ZaM7z2v1ri594v0iZ01fR044s2AORNQ
T8QFkEzgRB6sMmZUeJBecCXixDLjlRHcRE8RWZMEgYDIkQHbh7gQkDQ18eaGqP2HQOQIXJGk3lUK
QQZqGj2gq1BdB/F5itplIhpLstAK3ff/jOEX9mAvtoLnbuqYkYCHb+jGLzt8bwsFMhyG0Q/Dq96D
fEDdttlFSSIMGhmiJxO5jZMA2aGrNkNOl6vaaiGre2c2sM9qI/tgoo7orGWZZRYhu07SpF0MiK97
jwVXQaYSS6hazIGQFw5uWW5JAxRx5Y8YHNui87QEKtoeeRlBlCaJUynmvpEtrnVLq3HGE5edZibr
Hg+D/XC/TZcOvDWDEkq4k05tfH4y2dB5oRIFqengKgsvfPLZaD7XvbCG2nxi6cCC3KyOQ4AFRKxA
mAKpCxXJQL8eCDbkJESeUYg3IjIbSLCm2DJFFJzWZtifZn1e2TGYZUgDVb5Vw96dd1WIkTZ95QJ2
ndAp9qIL8Iy9tmidPmxdPbYqmOWBf88qwq+Uq5qlH0M2d8Y78yNCYWA1PVxsbhdBQBdl1rrnAtxN
iA468xIFYW9VTTJYpQQCwauYPPOKUNTA1lWZuWAo7pw0xt1lm9XJra+CfD50fexZPvE+90WfzMc0
D7ulILnvlKwFLz2U/azsGshgdiSyPaN8N/blhnJNKi8FmgoqASyVjd0yGmk8I1WSgwH2a5vL/GPe
KzZvczOxcmC2rd7s1WWA/MSOvDKwsp77g0awA3XU1e7fxE9iHaqhmAPr5F9UcQGxEWmzN7I3irci
QsDIpZW841FTDZbIXf+cy7F4R4u+uPBpwpeCe6XTVKmyo7QDqglC/08BSHUpWdrYvGujOYuleKjc
urP6SiDbyzvk9BD1WIPEnkOgPmEhJfgUhke6WSmH+ySIQl2l7UfhZ9SmEWRPVWwCVzL4xbwMGqlN
z3+LzPyD56eRJlXPZ2GehlYnw/7MqzzDroFIZbZJ+naWFTEg5dL8AlVG6tS8LaxetpUF7hXXdeKr
iyym42URtOmsZkWom6SEaZZDcVp4eT5vAlGDi0lzDbFac5q1ke/gnHSWn9Zeowsjg6iwRuKioFEM
RK0JoYCM5TUWCB4Q9mZ4Oqb1e1yj0iqMMJpVJCggR4wK7RWyXuAkVGc4bug5Ljt0XvKO6Shm4xKs
i5oz1w9mvI1zCCiRBPdaGeHMqHJJ12HDLsA7HPSYoFDHKMreQqEHhSXT0LUAn5M6viybdZWMH1IZ
u4telt1yYISej24FmedWjW8zooqzJkm7z14jP7UJLi0UlXxWKVA2xM/7GQBtvKnrYbyOOhZZ0uP+
KU5V5MisJ28k7zHIVJA3ECHxRQisy8zPeKVDUYCb5xUEktEwTCXee9V77WyoeGtlde/PCBbJZ6jL
NnXOutBKGtE5vtvzM/CA5GLEZbyMEJD5XjLkizTzQcDhaGpeUzarQtouUli+b/umT4JNuQW5LtuW
W6iRo4UNlljcbV0L4ojciUdg2ZSQho6jSuhqYI2FPXNVQsLcSUkdgC8PLGiDhhLaDROcvDCZQ7Du
rUUbl1A5QHzNZDJoETWuPQbFSg61dFKGrjM+pjbLvHrhe012afRtsYio3zrSG9hppKRagCM5nJcj
Bkc1x2SBeerBlzmycVaP9ljyQHNgHKESZBxiOyUiscB2dWeqEKUecBPOsFcinZWQPchyCEGAirZC
nmAI8YZgWVSU2407LF0DmIJVwt9B0HMJ3olnuW6QnXOwtucRySHapGk280CCWoZQX5Heyo7ZKuGO
14cbF70LnJZED2A7b2rCawM0ZkbvTK8Hjr5q33V8gFKF1MUL6mfxzK9k+AY4fPc0SMpG42qoliwS
hsO70F+UQL2cJpmbzyG9VV80Qz5C9QLJ7C6GW6a0YXoQhtRxe13mzf2Q4MDu3FpeQRAHcSaFmoqc
1MIOKk4uBqMPF6TOEJQRNeFpExvK6WIv08gVviXTsrVjOLPl6z7oc4clA3vbZ5Ghk6G5GDzEF2UN
mgzXBloZnFVno+wrJwc1Oy/9urA84gor9AfYp63yFxmHvEAcJ/nMTLxshiBI1jKPsivcQWSdBCQ+
TXnKL9qWjVBkUTyMYa7OVWgYSxIgCBICFekMZ2rZZO6Hhqm7IUYfOygFsniQS6hFCSAX3mIPakXS
e7NFjTWadLS6WoKyjOLoUz8k1WmfJtk1Lrp2PSI/8i3SUNNCvGlv27wIz0AtFou6glIHkeP8jZcB
r9JFYTAfVPAWNyJ38jHuLXcwbliH29PU88Qsa1iwgJAPWdWGfWn8UEG9VtM7RpoFs4YM4eVYBobu
DMC1KQz1MRjS0oGaomQxqCE/pbz3PuK+Fg7Pok67ZhNeddyQTpC7hUWGHuuRec3l0EF2sM9pMOjC
9A0LsueFTo1c3HY596w4c6vTytyYQRf0ncVkBwyZkdQf8BAxUwfS6P6HsnPbjRvXtvYTEZBIHW8l
1dku24njOLkRYichdSQliqSop9+jeuEHur3X38FuoHPRaERVKoqcc4xvTGG7x/lQ+GV9ZwnuWB/M
yTEwrPucyzbri7j3DTr6Ojhv0xpcl/5RoptsIcik7l0PafDcbWjb5naKDtBtPk2B3PaMeguaKtqK
ULhfo2RAmcYxP8/tIMsVItN9ZKzBfgbVG4F9iGit+KXyFks82bIirsfgSMRIqwGIT4mDtHlcU/Ym
G81/UutIxXStH7K0lW+t3uIWqjZpKkJXdU1bRrF9x/1hYFafvKBhSUIH3ToLcOsM6ggj23ezwnLa
zRqmcTUkunsSWeJx71x7oz18Qwuc5FMVLKY5DLTljz63kS1GHWx7iRrjKlEq7NKR9aVeMriz+Zwe
ei3bfTCId7TjvojWiZ5bEn11swzvpeRvAb4EkAwNQcpDkBqLtp4HU+SjxglZM/k5iqBQTU2PM3xU
cirjOlmextSA/lji4Bo2S3/JAi7AYsQ+K0B55UUQGRUW6bBEZyJSoHFrSh5lnQwF1rx+WnszF7ye
1FWPONezrNOViOB9ahPokrF62KXSNq8OJe5puKkxchb4q2P6PfALvwSJzMoJquGuqWW4D1F4F9YK
V03WzDur299tVM8/RBz+crd/XTxXWDjLWeglN+VMsvw+5u5Hm0DVDUVqij6j/XGdp/4X9OkQdQWY
EwRy32Fs/JCOkR82jeneRJnZkS6gzz6ps9LEo8feR7b52nYEUm0N/KrPGT/aaGghTmaubHIRlK5R
umwyT0o9UZjXge2rbB5RbmjrH00f/OBStq4QfH4L2fYrikdyAoQyL0VEVl8GPG0uaz82u2SAUOkS
+8b6FN85cNg8FkHQTC0GRyax7pr0MLqZx+HrqV1H2PkyO+Q2eXDcXxmk4CWIdnP0MvPXjOe7Jsxs
QVzKC2ej9SHykBZqo36TYfs1E7JAoNG8CPBakxKPs7ug8pD7AWM00VoltPDSmUp3gS1VkuoiS+DL
RPky7eK0JfctOoZq8tN4RF3c3UvsPFco4mOxekgqdov7vpBBLUvik+kbZMEApVUczgczc3ewed1U
aAh4NbS135uc8hNI5xCeZ/B9DLv+6FvTlaZJpjPrGCAwNeTnaUkCnJwctw2kQ8Ean+37Nd4OEeCw
Yu2F3Td98s7axYARGhuchya5yNrFhzCexBeSjxYUEQr4bunMqQOrUAbQsotky/M7QdLrnPdbKceN
vPDeRzsDJfalCXtYBSMsiQlHLeSvdmzF2WQJg+LoE3y0dT3zIZzKCb79J59BiaOMrPd9v/JSRsv7
aHV958wW3Td99CMJUX41Qwh8athQJDQzl8cmu6EAqZPVpiJVLSbtduto4iMfkuXNr2N9XWk23Qmv
XEkHFX6aIxS1IfZ+HLri1K7yCSsuqgKdZw9tZrvHXqOOTVb5ZRUzlo2eKchTMp/GmX1V2RLtajGs
u7kef3oUS7skb7BMIRcc4KiGczFrYSq4iP6hnxLIy5Hui0A1didc7U+hXIUuezHRFw0KeI93E6GX
gUw7lxqGzEXQTqx4zozed8zOlbNz/Zj01t1bHvN7bHT+aKeeHOu4nfdgT3porhDNQ9UYrN8euGfX
1gvw6pkXbFbJqfMTzcF9jGNaREs+fdKaxe8wGdvdoCKBTkWZZ3AoEU7NyR6GVGXPEmtll4UWJ1IU
K4MfkcYnqYOoJGiZzksexAcNdrScwmg5Y6DLz5HyZDeN8GwkpwJHjBDVahnfo0qId+Mak6LGzNMy
ipq88hs91tvcl00jox2kRHUPWBtPbGJ21utrT5fS18JCvZ+a/Tr5tw4yQtG2yh+55L/iIdvuc421
v0iRn0QTi6tf465A0zIU6YxakkWW7MUwbsXaUV7C1acVVGrBC+j32+e1aaaHurYQqjefu8qCXzia
KefvbFuXPWOLOkybgCWj6vbY+9C+NSPb7pNA8h3tAnOc+tE/ZgzkXzs29Dxt1lcR2QBKcD/dk5rE
p9lH00V5m7/2ydR+ISS0DbbA1VWCkO5A0Xwd4JyluyZnn2LhJYensrpiq+PuEwvVcUaJriCXIIMP
tmIO5AGlmzgDghhe2mBCiafH+tVCzd5j/xwPMdOAXXXNSjaCQqKOAJfZDKgG4Wv46ttntGMJPCsf
F7hzvoFBk4ujr2E2bE2IbJcek51hXD9sI0hSFvr21ITol4OQv/Mp/wyDhhRrNuiidl1yhNEc39t0
aj8lWEunpJ74IdI4v1CottcojtbrtMXRPmTrt0ZD+x9RXe6Eof6QJwChtw16gA2FKAcHswaNNQzt
uE/OrjG6ahIUpoFP2f28hL+TVg0nh8f4kJAtq1wTDvsZe2aFZv2pCbk7iUw0Rd+7+ZIEa7e3OoRx
KSy9g2e+lOiExVWOyfw00p6dw3GMdz4xY0llEla97sfjrPD7Te0KTko0doMrYTYIz2nTFZvMvynR
/CIy0IVUcXwcSFZDpc+/L8MEEjmMviZwHo+TH8Mi6HJ9oawRaD7zF7RbsOgsKim7iHxHtY3ws9wQ
TDvKcqtZtKMbqvYksvGppQQAPjXYJDKGnaDBfQEMEYIuiCjMzjCohEjgLm7PpKGoy2Kc1Xze3H2b
WyhgOs7PdoiTL1Hj7CHmLD40+UbLaJLuWJtElW2n88Oa07aoN6J2mSHxl3UZaDU2Gy+dC3/CNexK
hbea3g1t/+breD4BabAl2+r1YZn4egg698ukJr96BUavjfPbHinXEx9GVogZm70g7XiRLM2PA50d
XheFkkn7VB2yukU/JaLsbE0avTrP0mptaPyN5iY7+a4ePuHGcdzytXufVnJbFsP3yDIw/4pd8Zwk
d7Kn3T4gAVIMSxwXPWOqMBJIxSzRnwolo9KMdKiM1MveZGjkJvh66EubZWeXri65NT1sH2wx1KGJ
XhcC8yfddLnWAPsSu/yq5QyZSJmk0gHWQ5TxbKdNbi61M/yYh+NSGZ60Z8ldt8+atoogDRMZ6lMw
jfSIB6NsQCTC5osfWNcNzyTbklIt6qXL5xoxDsWBr20JLPSm3U90xDcIe6izsXS7lOjopNrwNRIc
igFKuH0edHGxqQ5c/yCScu0Cd6+iKMFJRV+7eSa7oB00HCPmDpCA6R7iKVD/VNL1ADksLyI5CtxU
dMsnF3S3DZaMBxZ2FoY/7F9LsduF/a1SFVF3K1SnHds03EEXxFfMn8UGLmkAeXBE5U85OaXS/GY6
1oWfTVfNfap3OkSupcuGpOosWHvZooZKJz0ehPPTiTivD1q68TgYyY8JEiR7G+Xzbsjtco+vMO6m
NervI+HCuxUZlR9tG36D2beU2bq0uzgafcXdEOzbCBToJNLo0E49Wvea+yNULHTvjYAJt/HhLtdC
PQPbkw9I6PyWIZqncOpMmVggC4uDJZ1H7XjE58zLoaMoVCCh7qyT85UqMxYA5vRjM+vu4iLzluIf
bG9QUHradA/oYzzM8YxfG791KIiIj05T18n9SFx+7JSWF75AdnYLYAhR43b3emrPKR3S15wH9Mey
Mb+b19UUm/YNDF6WHlWLBxP5mxQbdjqRu5rXvFRrDFUNG3MRKfslC1tajmDFKz0v9Mi1H04p7tID
lHI8B1k7HwKgd09qyWB2bzpAgVk3B5e0cof0W7Lntcn3dkGcJUoZvs0UqUMLuPWY8N7ugZZ9myK6
HEboYo+Tb9Zd3kxsv1Ks3RUG+kMbN/Yg6zU88PB2VKG326fNHO7giObodpMImGLyaudZHiks9GJA
71IOoxdPPArlicFivodJrquauem0rTeGrbH9PltWkAcCzmWtmu5U9x1UiDbrKuNpBBO2SY48gokg
BwMS3kFZGJch3CsP2WHM1PzTAYD/TNIZrBUWagFXDQdpcxOR0S66ksxsvwlIHO4giKpwmDWl1jg+
zMAKp010lKynd53tp3JMQ4gAiteo5vg4Xga8dm/PTfjaiSkoeQsMHyKOKRq3AU3rSA2O3kDDpkgP
JbBs72hA13Mq2HBA9mbeqVSqO5otusj7aDxIPXVFHCXyfusDVy1p0pVT0oWPAsTC0XGc6xsZf228
G07YaMHPjxDstsH4cxshJ8aXGnUEX/oDfsj6aPmtV4x1XqktJq+st1k1pARFKUvWMxgFeW40oc+T
wN68EQ6OIRPB3g36DeJ5AAVmIwVPHVqEQW2I/dA23mfQxkpDuvBgoq4tF5fCR6e9gjA8vwQ90AuP
fmrn17YuSBClJ45hTp+cnwsdIhHliXJFhwqqCCPlyyFD8Adt5AKND+17j67467DR9U4x8pykkAd1
Wgel4i7A+QA8gAfpgDpDQ5japveoh3YAqy/duWAKi7Hd5sebxl/mOsMxTVP/y4llgPwUwN9i0rdl
Yzp+7AbTV1M0ka81OoY7RBvGqul6lAxo7gu2BtF+hlb3qe0eg/HStRF5y4a1Q0RH57u56XBvQ5Vc
IWQKSFj4cSNG/L0Iu25PbNYedG7S0zqk5jkWNeiiJjCXtQmig2Z82dfraMtunmZ88/5mPiy+YFmj
qpzRqbQ6xepITHNxMiWVHRgvkBSZX5sOGMnch/NnM43ZgIY4W0vVd+YeKRtS0a5jJSGSvsCGuXF9
KASLUU4c9sIYQy4dml09ACLIZdEtff+4Ev11tjcXwG1A52/5v426+S7NIZyMmZt/diq3D3XYTg9U
op1NB+oO2da8tFu9XADjzIXsx0RhH1tByPKmTasUIu5upCh1IsPllyga6e+oDrIFKyXnxVoToBUZ
ZLcllsF1XPMfPtySw9S6EMJUj7IQ1GcVrz67hG7bKooN7wBu2O4dGvsSsiviecR3e5aN3d3a0neR
9AysWcx84a0YgLlsPV8LMJvqYTYj/2Y6Sa4mRpW1rBsrg3reCjw49SNDy4hOuQ+fdJsoARoeehlE
BF5xYWWZRWt8WZrEXUE+6D3eZ7991Vi6D0twy/PgtTAZCCP1dbIjSItwVs/RDNUIZnCtwgR+BQ4b
FuMdQFkb0FNYC/eQoOAqWN3ZY41wWhXrJvye5UPwG23it7ir3RX+W/A9X7f2BYSyITiybH5OeNYU
lKYA36HFHYgLnqOw4cXE0COoNNuHuWZXLLwXpmXmqtCZ4TkwShWRUP1Bm20bUJtuw6GfYFFW0vcq
220K0DwxWCtDKyFrz2n8gC7zJzZE81CzJizHdfkED1Ece5wEEHdRNlgKW9ZKyGMJW1jh4zap8mUm
YL+jFj3xEFbTlnR3vaY/A9f0F7SXcHem2j7MQYOedEJASGjIiLWI6kJN7i2GbboT8SAOhoVWFaoP
yZ2H+VBlIOYqjZXy2DrICFbHFr00NIAwalBTtTO7GwJvf4QbzuUu4vFbmtQB3IfBrg/NnJCdYoKe
kWeAwNET0G0EmrWGMDqXg8C+H/o8+L0NLixFTvtPtOvbz80kpi+Yf7/cs27YDqgqbBXqfPm2wCim
abPrv5Nw3Y6kXexJBBMbCreuumjaWuB0aszbEvbRCRqze+wxbtMXmWOIh+isL7t0Fl/zplNntpnl
4nA+llOL8GsrMnIvvXlcdbgcabIhtgC/a4dmbIY4RcDZx3JEcEpRdlFWIXeVtUupWNCj/u/SwzAi
KGk40nVV3jv/xYRZS2GcQaCdU6FOoD8BIGZLeEB0OSukYUu1yTn7Rbxd9omsb2c0ei56+2NsJDnk
jcT3ZfDNVKe+12wJjyFtf66s285wCF/XfHvJWvkzJQGkaiMyZsp1Qv4FZX4sv2Qm/yzlGiwHLNX+
QAjgQrcuei0DyAUvEwmjn+1EfVMtnGZ3dScYygfoV7JJBhz6Hb/TvWRPvt8G+FtTes6Swjtz32RU
HQK1kXt8pq2Y1hYkJR2mriRpJg6sA/Got9qhJ8J6geHfcrYUW7f6w4Kf6JDU3H4TLWsRfUOcrtOw
aMYQJFYzJIgRwSO8QuXY1K5LLB93GVzIqkPcGJ5dTr5KBGxKCM5RCT1uKimXCJrAQt7bEOEMIYKt
iupF7DIixKUGKHQOBOdHUUNBMSab0NGkXSmBcxdQWrAi4Yc8RZuwRzV5NDLR0H1CQwZubYrsfs0T
d4xDVNFRTfNdG0XpflhqBF8Gu8Gaxx5g+k1VUZDBm/NyOw6W1eAPkdkNkF4uLc+6Mu0YK0xXJ5V1
UJZWluky/VkPTy35ZiflcZILaG9satFu5/PvBoFjVbQ8olC4aQDP/lavMbzto8Cv8SOa5uAnRO5g
wd/n5892HrOdMXwtO9kve9EtDp0DQh9rIOb7pQYKH3jkBEjmxn2q0/iSrulaRslCUf9BJV918xO9
Nq3c1gJcuxVpOh/mquGQLhg8GgBlcJ2Cxf/IQoE2e9hWVB3Y4Zus6ACflYvxby6kGnBjkEDs4Z9x
7kUv9Y0Fhv7afcVdD9/zaViglkwgFjrWoF9rOxiaEKCwtb/3Sdo9MrhMu2HtE+Spw/6TN3n82i3D
+kJ0vEyVXaHB5rynlbZaFYOy4P0XSMhpl7zGWrIiHdE95wkX1UQtRXCfdEXfkBbWTQozEg0RktZL
iiq9VUhtBTB0fhAvJ7FvJSbMVUvQjdXard9djQe82Fq5nHKd2AGlKiLCK4qQq2EWFCAKB0VDKIhh
Mu9p5pYjqbcFH8DY48AdP4OOjcpkTOmr7zGztGgFEvUyT92DmVRcscSLS8JZ8J30ESqmWNdyH48r
LbHmWIUAtzml6F+eU7RPpeBDdvEmBnGQhfJrPmMlt7H3lU8iYKx1UFdoInRhhGvPQ6AojEfQsxvs
2nIhLN0vEQt3xMkFyZlwPXhisn0S1MHXeZwgjwd1dG59pD73eL/IM0dcCHKcuUWWOUe7vLzVqzYA
yscB+bhAVSAN7UUoPe7bcBkAyDbiTLYIv0dLUTSlcK4RNzVzjICs8v0z8T1GHUQ0exN11KIGWO1v
DNSXezTy7jCsYfe59XV+DIOpeVu7Dir+jH4GgptDEzksCEur7jmFU/oJJiMsVUvAAhe5DGkHzjR4
MLTGORBYALVsa/wT9HBYtYE2tDB106Cjd2gL7Ax+3aQDqkSfHeJYTfvcsGCXQftA/o0wf4E0uFVW
pDDtTOT3MeuvrB3tw0pUDFad/RxSjG/IGfRrx8blwrahPW1QdmFDyRt8Q+L3wAyQN1UaQBaM33xH
gl0q3DaDnQ9+CdT9hfOEl4zKdJ8iRLMFI9K/rrRNnBR2oALd6goOfyEQfySv288CC+dT17v2J5Q5
Y/ax2ppHmIogbfG4HKyR4GWmnlc9lrgo85D6QrJZXHuYepDht+DU95DJQ9nnR9xt/TROlg5FZuhj
EzAYlCp5sCh7nmI0bhMInN4eaoNHdaMARVAEBzsasOkku37ehcg7kfjCG8QEOufxoIhB+SpBjHm3
9csAcTQNJ5Dn8CzumpFix57EcGamlj+jFDL66gm7JJIm34RdW9DCvUbZcaveUKTsYQTAsEt5sINB
nJ+XcIkqC6tJJDO58dl+KtWM7UTlCqIgF+Vo6l8Nx6MeSUYf4E3QbwParriaNxTveoWAAp8D6EAf
N9FcJpnzL0ot+ojUE0QHjFKoD4NgkOznkFy7xgDESsW8I4uO4WABlUeQHveiZn45xPPS/7ZhVL/W
mm5PbdskL3lXQ7VqOYHuqOA89Oknx9pIlyg99Z/gshsV+gEtuyVFMGwxjGBc/JWC/xu7NwURD5aY
T49NSu9TuMJmbXaxGS7x5B8iNn5B/vQ7ho+g4rS7f+cGPxKxt6Ab3qeb/ZXHohgs8E+qrcfkEmd6
Wj8Ea3/f5bZaiN3/+yU+Bh9BjiaAqZA6Qxj6lnX7QM51xvuYJ/N0pSEPIcyQ5KbHLe7SzwvY8wQT
CwCUbTsepQ45wim61kHQVWpEw0la3f8yNtvQ81kRnC038S5f1+a4RgsM3YCbRwnW4ztOVMjoqUQJ
8Ief58YQ/v3X+evj5ymYJ0woxRtpPnz8ngazWtNhusKHK+z4oN2hSSVKv5cAK11ieocW+g9A9H9u
yj+vegNJ0ckDyg5SzFX45w8TEM5jSKXLlSd6vk0JgeLYhShIwChs7g2jKUTRRxEC0C2sI9qK2x0C
vVXg1IZutaEE3lS+PkO6iY8NtO3bAeReaqQDS6OA+2MKCYTYfsBWBAViT0LeH4M4jmELtMtwAo6R
7MOGbnceHVMZLyiAYDCaahtCGDS5PvVoM6uRkryEdftiqRkrJKFUhe9KgC/M6VESD9lvgI5AOLTy
cR6/1Gsao8hB6khyQaMyCgHwoJLCDoJ8zKEeN0Bnaqx3vRHLBRN85L5Jh+66sDD87I2Zr6nDKh23
6blb6+WhCQN9GRlopewUqhps0MqnogYUc1RqJdXq1DuO47wwdNIvqSOAt/i6VDPYh6oNuuxEs/mM
KhOFr2ikO2NmyC+s1exJ2AwGeGK3+zQbplMa5u61gaAPEdcm6d77UGE1op3yEQrewrYIWGBoxm/f
x30J3JlUjrJ+r0dIMVOs9Wd5y36ti22vPVCJJ6V4F+/XodtOfkaTNiLesGNrMpzz3HMFRzFsnhES
ineRIWuJEuqdJlNy2m6UkEea7TzUYbIU65gi6VQjWd7h/7nHQCNsUGgDcIo2a4x72/cnQnz7SUtl
KpeGiH1LBdRv0PWvLOnFzs0PIaZZZA3Qfi4uvqFwLpoBsaPAyUcPie4XTUYIuiu8KVV0CVTUegOx
qXWCWTu58Xec0mnfj/1YKJJDhSF5VOLEg4aRocq95AkmrEKefMrbVJ10uqE2Dkl7DTfZnzbE2ath
yYcD2l4c577TiOHUASkd1f1Tq6XfBXqCp5xNHnCJjeto7zNol0UYY5zHAuGvCpca2Rbki5K+MJmH
EJ9s75bgv41Yf10hXAdrIaUq2ptNoqQUGB4AcV2YV+YSHD/p1h2WzstLPC7f4T40X7i0EEo6UEIR
RvRcpyVYq7adm/spjSGfExtUm1vY2QmpZBG3LCiyPpBPinzz+utSNpRuGEqTIQwzC/ElY+qRzPKu
Qf9gh3q4bzYDtk70FVA4+TIKzb7PLe8+80ljHknOxUmFgzub0Ihr7lR2h8MX6hg+wQZHoY9XVNlp
cmn8onYRDOWvElDfl5GhgNj0cQ7dDPusHcNdAyIcbku6PgUp/DA+1t9mv77Xmqk3Mmd12YY3Nw5a
X3YloDLAYcYMthmH8gCztQT03Z8gtrpzkAoP58egb9aj2Q4Iu2eHeTJ1WFBdtXSHTH3SWvo1s4Az
hwgHK8ZZYWRCOecNDOKcxHD58prt4YvQe2E9xzwh8lPlFP6CHn9xEDqV7kGG4CPUv0GiqP1KuAUY
NhtMukFG0afTb2/RuyUCSVzOb1BnH6THXqm8sjF1Z4oTBj91k4AuC+lzhplDOPPXHwnKn5/hzOmZ
d2mD2NwY3RORzxeS+HG3sWi6q6WzO6Vdfid1j+44R/4YE326wlPk1LMGoaYhUhBcl63lfxh28/Eo
jgOELRJM9rn9ifkAH45iB+Yclayk99Fms4dmy/yOyK7+w7ikD1fJMcwcpjVeXQ1wPgE2dCPq/1Zr
rA2bejUL/bmJe+SapjKcs/8Elf+/UP6HnAU0VZoAno1zfBXw8smHLyKgNzDEW+en1HqYQDsLHhy7
zr9XFR/If1wElwlxOqJmYbhdHy6yTkPdBNSppyB2uwWuow3At70MoLz+/UJ/JSf+dhLjSjcTDzGY
FBEV0JwfTuJRjVR3W8eekl4zPNXheY6B2ccLKAhphoebsY3G9aI1aPNtvW65ewGHe/73j3H7Pv/4
FICSsSbiIAtB9GB8zIffza3gQaIM/ZzCkJSlu0CNqMBnlggjnjAObMcJtIv/2zVvPx5qNqSy8EOi
OP1Q+TR5jUkneHvuY7zVl0XwQxyZc2/Tm5szFjNs3hEH9//9mrd57xgSgDgQoiz//J7b7DBpL1nC
RypEuu6A6G0PQT02n3mk0rclS/SXOQPnOiL20Pzh2v98Nv5KOSFPFSHEw0Isr9tbqP7+bIAXwxw2
Kxoc1RilxFc3XVtv+R9CaP9cuRledhvSCEMmIoTRUNylH7Lhugu1CoJpe4THyyuz+e7QNfO4D0An
nAntuz98q3/Wr7fr3SYKIYv+1++IIvaf3yp0PM7gNgxPUnwFBL6511xD+nuk+rVuRtCXf0owfshA
/a8rfkzBgdxphaPjgGD6XJc6au/mPCkmL352TgMBUFCNYByfidSXQZmnf19BH+Zc/L/LIwyVYWug
afAhguVZswBE4FDjpvlcr9OrwRAgBr/LNk1TWVtjvKMFUO5Vck5M+0wg8PzhI/y3e46yHXlKlt5e
3v3hnjcYrBguEJOeKGHXlSz3tm/h1dDtdya3V+zzZZKLH+s638s1ruK5aYvbnCEo/j9akhzn9gaL
hOU6ZGVI5wvAnD9sn//1A+KlO9hGsd4xE+Gfi8JYjvwGiL6nfsDGtq2wPvK8WCI4myNg4kT6ak6W
d3CTfzgc/uvigFAW3o6I8Laj/fPKWumwi9p+eOqAUWuPDn3MCzR0uyH+ouJXZr9n+o6sf9g+P+zi
/1kUf7/sh33FQ2MRs8KiqKMVpelxsm+r++75Uyww2ml9rWskWfQDHDPkQUT57+sh/+fu/b+v/uF2
B7KRQM2H4Yl00DQRU7n06YR5igOI5mR4swnCMwsfUWwIMIzwCN4hsv7CWMnPcY/ZkyzYT1t6pwBT
xyo+RQHE2jVU4BandydmArMgeIxR5O9DM+6UwzXmbcAwLFgpaIoOmOtQYrPP9t6a33IAsByPHDE5
ZCLQ0YUjEF2S7NoRSbAbTyxWzC7YtlfAp5esg/WXOYVsha4GKfZ+GSvGsGA4Dh9H16OpFRpO1n/p
a/6McYyPdadKJMYwyXQdYSP6KlTjOZvCXeSnzy7J97n8H87ObDduZMuiX0SADAan10zmrCk1Sy+E
bMmcyeA8fH0vui9wbdmw0P1WhbKLmUlG8MQ5e6/NdGcs3Hk15Ha6UT0gVAxcW4mdZx1YOWcAI/Gr
UuxqW3z0lXxDc40FZWg3dW6ua6r0GH0IAyjET2F4X8VNt04a8WQ04clxP1Ka7Zz5Hm25iGq6fqdm
lvuAAGIdDgZzz/5iKuX9qA0XRVJtSmQP6x6vlWrC23/f+J/0yf++tv9z43G3Um95piM+rzP2AY44
HErOYHRvaOVCB/BGxTxRO46h2EUTWuUcnbE978xkPhlj8BDFA4DOiSOQeCs67YzS9KsdUrDGfv9U
SE4wD9sSyx6W0U/bk1nSGI5lqc5p9W7xJuA+SeZImvFQJVuPsYY2vbX9vdlR+NZfvP6MP9cC40ea
XMTQmvbyT79vADpT7d6eUiq3XitOM0PZramJehO3ckYwMuo/akaS32avRYTp1Oq6zeZvDDmi4wya
cqNlpn3sBq+9rqsJ8XgctkdJC2OrD2n3/u/bZ/7emVtuH5+V9ESJW9gBKP6pInDRRaKUsMpz7R3i
/j0un9wZE6cHktG7kUyMku4y1F/RkKzK6sp09G81IBFrLoDFXgfYYhG++qb7VqRM2osf48iDqdWs
XexMGT0+LJ6heTHqMWfr9MZLvrDHLnvp5/tMZ5jkKO419tVPe22chIrO3KTOs2xPwZTepHEV4ybU
0i82uL/s6tKlHIep49HIFJ+bZKBTgJAwuz8XGWIpej7ROxO0bN9qzvtYjPl17MnxMrHpxyMNQ+4X
j3L775v1l+dqyZDA3+/gCIaS+PtzZTtxPgRdo85x9TgN1m2Rz0zDqhVyLy/7LvXsi5f8n69QvjLv
Tyo4i/6c+2kRaXpY6lbKjxsWnv1dDnPG7Au2Rui00KTLUTzkaV2gfTFQHraMGP4fX5doSRsgLC29
nwiiXw5ymt4xva8KdWbEhqOKFukKtvZt3Ob5qp/0g1wgaZ79xer9XCKzIFwhPYtTASvCFJ++dKNH
Ae2W5UeO4AQ1HCGd8f9eIfx2jZ+L8pdvFjuB0ua+VWcpdh4jjXaSa2U9IidC2D76vQenOj5MXfHF
A/SX1eLynajJQZdbCOt/f4Bgt+J+Clx+UcO7712DqW//MDML//eNM/68Dqc4W5oWvVYOOZ8PAFWM
ykkUTn1uDOu6CYoHrezRLGX7kGM5elsfl/89vtdDK+ttOcxU0DXUIpwyXq5uh9T44klaNtzfd4nf
P8+ysH75vbNB5dPsujUV2bXVsDvx5CB7WmlNvR3S+39/+z9PP8vFoKLS5KA4/syUGGHUzejTkYbH
8UEv0Zl1LbzufI/u7YuDz18uZWC0p5WyNFb0n8iEX75XPLH/TUyUz12c3NlW6Z1TAOzbMBE/wmBy
vvgV/3JXuZqzpE2Y5sLN+v1XBL/VGUnfLlej2FLNVneKTS6+2HT+3OQswhhBk3K8IT1qQcf+eq8i
D7l+G43NWVn1psm7Nwcjn2W67ALpJmmbC6SiXyyLP5f8ckmAB8ui59D6aclrU+1ko8El03kQOFoN
7aRX2vD07+fir1eBaMKhSQcx+3nxmR7UMqw7zdlUxbno5Z1pRl/8dn85GAIflMJk3mUueYrLQvjl
gUDcJZFjz83ZzX/UolxXw4Sg5310OQIqxiWjL4vzjHQ78aIvno6/fb1fL/1pjZlIZkPXXe5bo/aV
Abja7VHx/vs3/MsjiOpo4WFgpYex+OnhKBR6ZqRm1o3T9xUgBNO+xDWWn+YYXty/L/Xn2qJy+8kB
51m0/7hdWtJ7zWQn8bmznJkHD3lVZEIvmOiG+6pK5y82zU97FJNoCQ/ZBHusC/HntpGGhm10ZT+d
ewMyk1bkajd3OpitDFq3xxSQQ0VjftGR/eOiqHwEO5VF+JRY+Cq/Py9BJjK0x51zdoOm2waGx4En
mtJTbw3OduT3PaaDln71lC7/11+2YwBIkGmXPjCBoB49/U+vIbOidZKNunYWaK4Oem2k27bFktmV
Bgb/JjSuNScenjhQwi+gVD66YZPm67pP0+fZSbFHiGhO1l43ZOdYYVjNkQ7ezGFMpTKW0bFkIvF/
ehj4xODZXUDHLi3lpTL4/XeSlTWn3lho58Fz73Slyjs7QtM8hAuiVi/NLzakP24LxZbgOmwVnKvc
n7XoL8tYhz2fOWVYn5k7bpJFD9K5a+k+aWKZon3V//30pAvG8ktTEBPCMidHK/77l1OUYKAcmvo8
5s0O3wSMnXVfPjfBdP73r/hp9f7nQvRifiKJPeMTBgkVypQYTVKf9Tz1HeI57Oo6d74ALH91kWWf
+uW3QxUz2lAg6rMdh1tE7Hdp7/gYqb5ot/ztMnBteQSJZaE0Xm7hL5cJsjaY+5ASzu4utOx5rK9a
44sy8dOb8OfPRWIfzjaDmTwt6t8v4XqZG/Y5x0gcj/fCqy403b1ifA1wJjxmcQRTbjnX/vse/fWi
ts18hiqY5/7TjjDntGCEHFlJZIaMc71zDciehLZYmAzTvWXe/ft6n14b//sl/3s96xNPrFG1nU0p
18u62c/nu6kyvji5/e3xJgiL17rluhS/n94ZllXTXASLdtawJ4wCS8l7ZTkr5/DvL/LXH+6Xy3za
IvoqtGYHcOQ5AM4bNbuw3lViN5mJj2EevPtXwKa/7REW2aYSwL5Yotd+fzqq3C6tIovUuSlu0uA9
Dzapc4ErPfuq1fu3OwQaDUYar1N27k8XGpPYq0Mr54kAc2JHu1588Qj87Qb99wJ0OH7/JhIDpNvb
nPNCG8p2jiQKNHkga2hBXxG+acH+9XdDpMPCYuBkfT7UEtdiT0FulmfdyEuEkp57lSV554/V4K0a
3ACHgffTVYqj9dRI8Zbhd9kYDkIDq6oTXwHLoYvNX4B75R7qykAbmDeLlC/TsngvzTbEXSW1FTYz
CWQjLNwfsVHY+3JwXrBtV36s5o9U05xzgmjIT6aqsvwucpitxabVwgkQ3r7Is+4GHGO6iTANbOsB
pgg1x6KmjQweY8Mh1mhoVzW+DrxCDxnD4wkel49VTu1QGH532zrC8GWU67CKXxEEvA+IgjfJWJEQ
RJTYBYJkLB/zYH8gvaG7I1Isw8wId3kKkQrAuwC5kUTneZyOxZzvh6bV1y7OYg3tMKZfuxHuuowK
uR6qTt13pDeJS3zEpDRpNbIEdOX4p2PZrmKBjV+ktrfyjKrwHQs7NQWeB8cBvEQqxmBvW4m6EWX2
3cxDYkcU3FUHJ9nOhA6zK6qouw41HQmfQAoiAwOPi94OfuOCrm5iyhQ9TUEbxHay0ezWum3Mvjnp
CudV0XFkAHGhDikAWiKMKrk3jKB8cdqw2VlDV20cgd3JK9G7upHpHAuj8/w5y7RNjYPMd4iz8IO6
f21kaK8LqzN+BBK3uKit4WGqbIGDcRo7yDewXyZZU2bPixi0VgHqd9dMN3Hfxf5chQYUw2moVohd
rF0I//275xXtQ9napBzlRQAFC8rORTZE4kKE+Y/K0LHdz6V76DvidpBJ2tt6TuCfFZhQEZ2LVT2x
ZIbYHV/j3oP5gYNxo7uBvZmK2NwriYkHxWh9Gaeue8yHut1b3oRwM9IzbqVtnKKw+sZz4WwzMZkv
4WyjYRcNis4udA4VqrpV2E7ZJqmndzGcBliifTHdV04A/iWiy66iqL8KAhXsrCRIwCvP1n7spne0
nxrWN5f74RZEcGCwzqDqg0dSyKh2BHYkG7cp2kNjI+4YVHBtxBd9eoyrFURW1N9d7qywsYkd+sdw
XzSD3AdlB4gHNzrS2MzEODHIdG2m3Y960F6ryaJHVDvBLnBqcdXInDFBoyI2k8l5BgIx2asmyzH0
xYCR07Ged00GhV03GwPDW4ifOo60m2Io3ZNQZbttrYRAKYHwuOvi8TRApkC3Bd2qjarwsnHkh+bp
6FTd1lobFcaKPsM1KVPndTQShlocjtcFss1tpgX6KmiN8WDE+Uh9bcaXdRr1hyYwgtsgnONDo0qg
u2NVXnsTHjhvBmuH3wiSWgHMVRP4YqUEnZBiNNrkWWxgjDPdq7iNoPYih9+5kfXdBnmHuQbxTVq5
34CeLfBWKdduKhCf5wENiVLVJ3yiVMl6eDngTT+QEseABgsXPdPoxtWJPYhKt3gMc9tZmfzr1pSd
5Y/QprZ9Mjs4PsqZeYaGySYJMEBog9iqxSRHwInyq06HyevhpYzF4jMa0fXn2QKgyulko+4LL2z+
dR03wEyiroxhJNXqe6hhoYPYAxdNOhrdzK6a1q3lIJ+1i1XYLOBf140gN4fZ2mzJEWqTdES3a8OH
c11YxX1Y+lEL9d9y2+ZkBwSXoD3qqdCr7i6ko75tF8tcp+byGLmUNX2BX9su5wq77MwoMK2CFX8i
uDFmEBx6pF6SLjbX6RTi/G5iyUeuaRiZUHAwmbfQnwxe8xEMiMQDsw2+19uUxEH4M2igba6B3WdS
Jb/lwagTuqSjlqqc1xr31lrG6ftQNB8KZT7DyOS9t7QnUxEKY4zm9yLIA3hRfNEeFcaK+/Pdsmjy
OiJQa6PrYC2aSeLPIEXRlKnojjZUugoccBBFq93X6cjHrOwMzVOEvCnXZ2RyMHfCNmfd5DUGLLcg
awL792qoeNv2UoYMaYGVFP2E7gD/cfPAH2QlZvGIKS+uaSSwYzzEToPo36qyRyfPH2xUYk9dp+Wn
Aa/NcZrL8BRyiCKREAjptlv0dc5ikMZPon2Xoev5eYH3CI8QgjMvRFfmafgQ6A/6RuTZxyJ0PqRb
g23DfnfROB7IoKHRVpyadYZmzYg5lJ5QWPeIVGyV7MQg5aZPSITTWSdbLM72bdIZww5pQnMJtai9
UkomR8L1YA5xAr7gaJ366RgN+NGsH2xCyu+haLPdQZTv7RZhZeomW0WEzQ4mw7iNOM3waA8d3WYs
Hjg+8GFJc1rzrp2Pou8Gf24acaeSyO6RSHYdPFR4c7sYQSjifi95lOQ+tCtBtfZdU9AIVhB6cGPI
mh9TH8JzMi48TdFjtfGYinul++YlRbsCaId535sRC2ckW5DE4NgrgQkKpp9MLyAAPzuN9WJ13eNk
gXOozSy+BUqXQqKgcLJ6SgbbnrwVcIz6lHVaeGPFmIU9nHnrtjHp4Y3pkjEWjAtLo87xEMSGNPcB
sXazP4VWfSyUZFiL4ArnRhheC+4aw0kv2jppAWeeunDbZngGigW7UWQsfhozwSpjDL12nA50QVRk
qwx8+XF05LgVtZkcGkw1V30q0SaEEpRkID/yivF4g5voqLdtuxmMzH0OQMYAxspLks4Yn6JPNrcu
VmkfOY94bqAggSxBhYJYfrbu58nFsNjJBOF7aPS3OWARnnm9uCSoz0Bdl/3A/QvpPEFU0+h2DShR
i6/nEqlnbvXpnlHqfK2QO/GfzSa8kPaASBTv1mla5iyAY0LCO6bgrmkzuQutRu5aHXZPhrMUG0Gn
HouKDneXVy7WAdPYakhkdm2B9Wldam0NVbX3rjGR8hxPlffdrZFYu7Vm+ACWvBsAmO5G6gNCzbFl
tWYUT9BWIxxq6lEUWvtmYxvCVJGS02EFc87pTCeFci3SDuuxHPSzUVXBfdCFQAK6atylZF36oVdM
GztkCu8VM7ty4AJSt7S8283tFN7rAAhu6xG3w2AqWgweQ+coDwiDC/tgQ/9J3cvFWwXw1t0QrURM
iZUhIxjNZIsM0t3Frp74SdVj1PMYiCWde2cXDbiYgBoyGtyhJIuh+jCR/4PPy4YzjzcPhGF/6JKZ
eVVQ0jY1sgCdd3C4yvq0/AZe0doy+tZXuoYQNk5m0h6mub7W2x7dY+LxhVGVlvkpiY32vvKmN7vR
G0qg7h1yT3g5jWZ92ddC91PdeB+J9PGjkYa8rQS+l8GFL483HSc+oajjyBGaCTYKbrJUaOxFxlXE
BHelFeyobhvPW1VbjBQxuG3lZIx3wTiptRaxIqMsexjQ3uKVT1q/qAx7I4pdnG+/Kz261xF1wSil
mYcOftoNFQD+AQP5Sh+HjtQ7D4V/MqXMfG1jC2Fp3MBwyhAnB9nGwby9tpsQlIRL8XuaLINzQ5K1
xzjOqlurypN9NdrmGoLMQDBX077xY0870af4UAZAyZvE+dlWqxq+9pidiC5IsCemwT2eUCyqeIt2
hWvhJwtdiJLUHgZK5ojMvsTontrShceI69T3VOFeoqENt9ZMzWQqu70BbcMhQAeK/NokHDi2aT0N
Z4XrvKZK7asXIP0X42i9mskwmO+JNAfj3qra2EQIZJbZPoatFGwtvS4JFcyWh5GOF3Jt08SUavWb
ym4XmH1hkfPajVAGSY3tx8cGnsmlPfBa7m3prHI8uQerxe2VO150kxbS3niuKvfpTL6tZWgvWdOm
q7yKve1c5eZbWhmcW9w8ivExYX9bh3GxGHvIKEPvv4STtui2ggzSM+lBZnqguTht+jyJbgxFMACi
5Nq5i2IPKl0t7/oB/XwYMSpnr3dv7Bjhf+AA96vqCscHyF+nfTEs0U0rhqPuUVH5Hcxei7cVlvBD
kqHT0Sip/cxslB/3wzsUAWs9RQ064iaFxCOhBtKXzOG0UvPoduphTVPmIVHOEylPrBK35tsPNcY4
drNVEQUvWdAWa5lKAeVRJH46LPsgRrCVspOIExNtHU500WXeOqDzhBPkVzlwmcT3IEVR1bsan9TI
qGEgDbBdWsl0CbsB3pKRWPOlaxAhW2UvHfCl/WBjoloRT8yrmSxHjM9gM5xRJ0ALA/EGynS+hT/H
qwFEJk4mnk78b9EjZQCdZoiC7zbhud8dPehvJsQ9e/4HI5iLNroCqoa2NpwtA2Kr0wdsCEb53OZY
zEThmoBKRmcv5ogM1ABMDyVHfyCf1rlOg5pFXiyktB5YN0yeKvfrZoKc4QbeNY1uoEdW8xI6zoeW
MaEQnECOIyEpT0iLtV09aeWbNwW4sxl7+8RGq3XU4lvX8qjFuxRo6CRMHF9sCGtLq7Q9xhya5agD
VjoUab8KwvrCHpBk6yZxGy7dp5XiUC9WSUmNB3dM28lhIBLDhsV0ozcjqZqzJTZGABDECpN5laeg
ygg5oS9uOjOdXyo5Lyo+vBACgCISeW0UoSTaVoZ+LNHJJ1E8+REWA7+yNOmXXjffCGsShzmG1AZn
a7oMzdTmjOEpeu11vZOWCi/qxsItm1suxK64u05zqyPIRXSvEI7dkz0m2tWAf4o7FffbHD73Mxmf
7glfceonYwrdkcdJ3FDUYpsvI4BVXtndgWj66Ie6PkRt760Yoc8XIrojLY2InYRAQlxqSqTGC8Vr
z/5CzaM0q10PXYOopFXOJuJ6vgiFtTJaxZEPh1vqx1GU+vrkes+ytPGUWpiiv82B84abY3gIRVEe
WkuD4q3nUxkfmIECGLEqA8y0G7X2jyi1xkNaj6YfjEm2yXQkKUoFCKwMrGmbfGrKq6YV77ZpEk5G
sbLK5l4gBMZJxLqKMRn3rPtZYYJPR/u1sJ12b2YlDRKHnCzcMThDSxNJQpEwzcdS+Ojp05ODCYK6
aoLS1SiqOy3Tdk5Hfg5RiXCuCqpVhJuwTNISDwGIcdYdVAQcew3e5vlM66JHCY22DG2KfW32OH1i
B2VAUgH7jnM92scyCPduVdS3kXCdO74U0cYOj2XsIjNshldYQviEJP5KnQJqxdAHh3/bd5shzeVT
F6t4M7WZ+dpGQlx5SSriVdWE7o+5zUg2YTc99RKRXtY2MD/04AnTCnKqSCPhhm3UJ/kGVkhWi33j
9aGPcfjbXKf9BmYFNkzXZN9EMb5NPCfAiaO+jQB9HmgtwaAgr2TLRA/MkuQWT9MkbwsnepiTgWwn
jfhf3GoldtIp93OE/biVuo+BDJi1MlK1j7pasvFw93QwcIdysppbqy+0EzAB5wQANbpyZDZv85S0
7hlsKU1OxdcwlhO/9uKVZnmdOiNValvUNPUkbYswYFla33mrfAD4B1uDamotJ9yurTZidBksz7cX
bWEYkyynh+CgK3sor51Yw0JVYKcuMP7z+ewI8D1Zb6HuvaE0qbZaV4wcDK3mbe7pPiK6p6xqhq2Q
ZX5FRdg/jQXIG7MOohUHxhIImVXvgrxLF64AB4JZ2ekL0SXhtih6wxeTlW84yiw51xNeVNVmyb4t
gSOHjviBRx85rprntaosCFTS/aGUXgFMzdIje611idiw8GU7oKAMQ7O+rfJu5OyetTiHagmscggh
KWFHXGuQd7cKN9XKTPJvTK0ilm39Ho1gIvAmG+bRLnj6u9n4vvhxV5Gu6M1BgKWUBtz+kQb4Y8rG
Mq5z/Lgb2Lc04mRv+l27UAAT98KZoXmaiP2PnsumQEerI8MidTGW40hHLgOJR4u0x2xq9HNvGtG5
bszi0ktd5xl7Fp0pTqTEjVrgmmccyrAerL10msnHq2dugDnnG2mDZNMFlZoWdgKgTdnkL21rBycw
YvU+ImhoHxhNdANlrfELIod2I7dl3SWDOJk9tya0QzZxvbI25QARJw+SeVcmnjgJfMsAuAw8bSbs
Zs8zyt3PEIA6bLZzMb9pUefQcFWjfWgHGW0Rq4ONoWLbGg3W6kZpw56xPUAcN+J2ZAORA7G0D8Mo
966K7ysbl3VUNt0mky2HMT1KDuhoqisPjvFR0Jo9zRALeaXUhvzB8FC92G77HKgsOhlgfHZpA8pk
jJP3sBkHPj4NXzkvuUFB2+HRi5sA+IM9+qgkaFFVCsqsk+rXEKNZ3xY25Sn09E1emu2exWluSSkg
V7QQ6qjVY3EngsR5Hmf3m1OMPC86+w3utXZbOvBbRq1wD9KqSvaSqrhvNLfxhaSg0AtSOoxUi196
4bQXhIFlayvWoJtS9K21mcyrRGX4oHJNPcxxCyudjgTUZ7sNgjtuhsGJL1MeAVzYqh1DQVK10Qob
jW29kGPbHxl2dsDGRgHItdaHB151cunoigMKMP06UjQlKIH6/dQ7C3+NVyRQWOQREnRDrqj7LXrt
7wlSOLGiH0dxHYVwE4ouy3/QckVB6hKQy5F/tC9dMkBuqcDJP7VS+3GUVn+bwB8gYSkgXoCIuK3G
nsiN58m+rkcSiENnLOlbtPXaDaYR1n7bW5edTRduFrDICCl7xg2HjGisPjB5DXsCOsAjjAMJoqOO
qWXLYAJux6CKrWmY0aWoywHQowPS1IORXFdCPtmTfGbarlOoqVcrjRqs0BVnfuAT7UFWKMM1QuNE
EHTvZk40K11c3HdIHlR7dD2IMkTeE02ut/WzyAVIizpv/B4PqCieFxbX0NyJUvJqaAvrh8umf+Hk
wwsSb3UkhAN+Nj0mWpcvcY5LYQzJ5aBl0K4J3uAkScbDBpgp+y9170vigLgROa7KrnWSu94oa0YD
FW2FunC2QVJE+0EZgrED4jGSFfJjY6PIYMlZEWrpzi5hHnXeSXmGerFmVQcgkxuxnWT80HkRxxNz
eInUgu+V/H5r3gDyzqVLAPy0y2IfV9MMtjbPJdzW3AxWehLcqmgYLiNyw5INfeiqeYixXnTbpK3b
B6xV3VpvYg8USgO2vIpM/Qh80D2MMByfglpvfJYtkgW7CQ7hRLNYeNEjEwR9XbghKQYGBsMAp/Ke
g01wwGpl+FYSkppYEutBOFG7JpA92yXdQOfO68uFV2n5lau+5XrxLS1zYw07ECOw5dBZO/UcJOtN
FnQ3mQtGrnMB1hLAkHBaisSmgtdCWzf91hlsi73KsyUhkSGK3jnBU6VPJUX06FV7uPQbL3mlb1YG
F0XROeYl8Nkl361v43hXoxm5mnEVopCU8Q4NLtGK8DKIIatpcOUGyG9bs9/nFHpnMZgtruPye5CF
SzfysX7Kk5NdbY275QtgkfDLcmvbJwn3CGg3eBw54s/mLbJKGOBXFdb5MiC/wTArY2cbQC1bhkiw
Y6Dt5oXCSy3ZJibVtUcH78sc9tpqStIHjGZLo602tknmWrfkzXybhHGa0vR+ZsHvdNTPxBPQi8/g
QpMBdCmHySBTpAHjr8cfEFZxvjknp7/JcS1ZkOlocorcpmTPs+B5phq7FDnznbUzadEPJYfuPrHd
5tWAJOV7E6ZuXKfGzPvdTeQmydv+7OjmfHRF/OqazWOodADPGVb31ujpfjka2OaxJB7aLeK1B6bx
3ixxva8koKnrTunDSZbglmgJD6sy1uCQajSii5h2RFeUIV3ftiYakkMpDBXGIyYQPrMHZI0ZfVhl
BUEgmUFHnz5RxmSDXXji11rLAThMr0QPz7yLt5B1MDU0OUEKE+Ps3KRDQ2QAbzXpdPfNyByliiPn
lCXTC/u52DmMOtZse/o1POXED1DTrQtMCzYLH1Mq52tmTBFn8jeJPZMBoVj6Prx7VlneNx+5wyHJ
TN1yUzbUati+CZEZwo/RGaMNUTpzsWG88Vyx/6wZrICiCcY3yOrgw+gMMYTRKUkgum6FJjkSxmrU
3w2taU6qxYifEJ2xCundrOqe1D0aT0CaaRSczalsb5M4wh7S64Z564i8oDSeVbWeiuHVZJvyM1DB
a6Amb2ScMm8VdjXRo+0kxNxEvonQNS6Z15COzlbCB7G+lRyFT0loTyAiLcnAxMPD0RgRVkKDiWwe
pJzMsxc9DCvo24l3pOX8rY06mr2uu0woAyxl6GSCyScour2roLWCtklrAEVg6OKM+EbLCaP7XoXd
dZHXbxCsxUZWHlrlhFc1dRzRduAoe4CbTj0xfOmeZA7lHIpefql1da5OuUjzS50JkoMVpR3hc/bJ
Nu2J4tFwSfNqj4qLPhiDs6KHD4WroFbUu/ZhMBqq8kQbAU2rBf8uHktJS28S+Io7y0qOs+OlR1tf
yu2ae8EglbOzCKttFaaRX3ttu617p94zqCEGpyqiLTUHDv7SE+x8hb7yaKv7QWI9G0X2iB7UZVE3
0WaOA7Ennsfae6OgfgvakUBnTjS3vYkktHUG84Bxf9wMTZNflGMNt69xZx/V3QReEAxTaoYeKUc2
inlpj5fa7LknJ+RvkFH4WjYA08bUYA6gC/Jem5pcB1JT15x72TNBX54jo45qXw/s2lvVehpe1rCR
mck4YsUYHZhuE9ywmUjibQLjaBtZuu9bGe8XeCeHG5LEjMTjgECEwCYdQc9inlHrYaKDBQUG3beF
wABrT80EkEQbK6pepGEUq3gJhxnp4m7bkJ54nwB59qhTVn2q8qOgMGK6Eabr0aia04gl7qRbsXhL
ibHhj+BvGWpwRBAVy70r++xsUJ/twqQ7p0Tf7RK7AlsvM+OyTRaXhzR7H0DifMJvIY+2bamD1LBG
lW5AElEd169RHKsN3blsLalECaHNBa8X3gMw7FNSLfT+zuwZyACyaE7gyRERBW2zsYp5kcYY+EAM
i/wmNbd804nQFy+d573nhfam72W0G7KBEfP8NFd9vSdgoNzg6u9u2awnxkUYrZOqy/amEcQXStTq
BKgCEJzZV2dlJS5TramjyJuZxlZhct3Uw52k8Nxro0lTrNUkuWDLdFrqb5ZXN5eTxItVOK19aCYx
3am+o9tEgbF2KGoKcEZmlOTXdWSzLLzhPQaY8BwOBTG102Krt1P2BTWE73k/2dvUjQNOz0PKUFvn
L/QLxawY5JkDRfjWWmaxI5mKuJQ2ZagbEkSZJk5/hdkAKrde6bzPggrRZ+gdyaLxjrySxSFME4VB
IIcPQmq3PvFanpt02pEfVfvU+BWxkmq4LIw83bOJdEuZqK2J+KBU7rRpb2iqQNJgUx9PJSjcYYpW
dmI9ZKrzdox46qOymyUSqtI5/fa4tuwW4F/gQbIog7UWD+OVGsMSYu+CDDa9kowR74eWGd9rziTM
p79bJskrtqtlT4Mp03M/TcNar8Nug+laXhMVKDdpz2hXWGFxTLzUOkKKindJnj4k0sk4iBr6qbHE
yA/QwsAoUmAWTGwYNyGCtQc0uEyvpoOwgvApDaf3oq1e8OBFa4MKYJ2XDR2znlKAmSBHP622Vgtr
HEWLo1+HAR4Hz0mbbWnNYkWOhfBjdqLLImuiVTpNDMjt8aEvMwSQSwx1yez0arCDHIyuoT0SQnNA
un01lUa8ZRJwRSyeu51767UXbeRbE29a1+ARh1UVXXjc1R3nNOPKA0F2RuyeruUIvYYcSG8bdJn7
TsFmACR0SuZFKegWza0PUwPlw5ysV9gsao8gHTmJF0CH7UZzVXA23kYkAbIUzFc3YcCnrLqCQbmc
zSr9eZZDfOEVAQF7ysUCxTA8XuE/G5Bt0R2IMemsDVnwuKjEPJPzlF4aCgLgHOEonKOo2hixIuyt
rI1rsYwOvILToUROu7JsItKyXuZnO7RdXNzDU0XJ7sOTqxEFLCkqRmPt58Bj/G5r8kcAZmBZCAhN
nOQRlGK/nh3t3bJ1Bx6eevFGyBrR0HWXKTv3PtH4NqFJA0g18hEdQbSYGOf9TMTj2p7zszvM7ZPN
J/NpTnHDdRGcNNLb/LSNXlDwQHGVKCT72PGNMBru3dJx/oek81puVNnC8BNRRWzgVghlWZKz54Zy
JDa5SU9/Pu1zOzXl0VjQvdYf+U8QPerkYEuE4PT7uneXTUdkitcPr1UEl5iN9LoYrUoJ8PD9NbRH
FHjtIEM/Mfq9qYr+qvSo33Z5Wj4TzWStqcUwAyN2qEsj76sMomYU/xxT73aDN1vvsTH3L1rtxWT0
VXShwZp4+EcLh9kWqVTHahV6CVjh3NwnolYQKl0LdWutcnkchgFDIlgUien3OEwjP1ui6T6pNSpP
wFI2FL8bPZNVw6vbjOTdxWUwsjLAbcKCsXy2+nfeeWw8WC2/lj6iO9nwlt2UZO7GSizQRZjHSrOD
ykec1ZSk6mW/fTW+JVr8THcQ4fp3fc5UAAeSmeKhQRPjqxfzL5CsVoVNB4HIeqTWNiX0Fycb2y+9
b4ZXAoqGIGPbXRXVRLqbTrCN0XPLdp6mP7AsxuR7KzdQ+UiqZS7Hte8qI4x9xAdTVMYEJQnz2VDW
r+74GX4gajgn08oCw2iim49NctU5lUHRLD7qXkBgEABPA4fJ1INYnVxW6IqdYdWQ+dqQXaxo5IHL
mE462WZqNRDV/I4Mytykg/vidcJ8tOza3LF5oc4RecMBX3OzeE5EJXazbOZRZpQ9RE8pcYNHqEL5
0jvIKsrZK06GOKCKohAl17I3gv3doK5cegkrth/bQ0wGQaE/Wvk/pPXAOTcinBgHAiq0Ax3wOSUV
Jof0H18zuTGQE8EfnpvyezCyh2ihi7i/0qRKtIhuHoFpaCxlbol/SJHmqgT6LUjounP6HrVvLwgZ
N45od7Z4ppqCmiFeSuepNo6Oc3LLS5wcvHRH+msKhaSTjul7O6dhyjuRfR/RRuBLOqATeyXTd5sG
F0vj17tbip2QP757Y+1apTqbQ3cCiDQWViH92AN9lipMWy4VsmX4tj5L91bpLxY7VXlJ0m3nMsQ6
+7mi16P4leOuAITqtMDsIKiq0wyqlO6N6doDMikYxmKgqBvJV87V1vZ/hBcxI/x22pqc31adJvmj
ME2b0cMSfxuypc+GJgwftUrSbuLqOaaTvjkZdbZ3IKqFfXMbf8Otd6qiu7qmCmt+80S7rmkTPOpq
M3U/M/iFkyNjZK/Sx9cZZKqLw3FAXsBiZLUU8QVUf+yM7GDPRy+Ba7WLtWPv9OJW1s8lr07Lon32
eoB+kv2GvljXFvW3XuD13roafu7fmkj+WDKpDSQKYSE6P3S8S9W+6ZyXcZ0fcnM7GkfqPPayIOOQ
JZqTQenfWUJJHCJUg8DVmeSx8SmK8Toqkj2nH06glSRhToHF2fWhHbl3yM3OCUbRy9dK7AVIBJV3
qzQaV411SFAa8cRwj6z51HmyaYyrRhGm/RFX18LY98nPPRQaN2IwOvwCz5pJI8zZl3f26wOMZXRv
PhVHnUOx77dtPM/TK57JFTRHZ58jb1tDY+GH0RDj9NsM/Yx0wt74KVApSm5VEorTRaOS6FxFD6lN
+Q1arfzscY8LymfsTm82Fesuwdlov2SltTC4g/2SDE65B939NHMzfyDbL3QXtqv8PFL06tGqxfDV
txNSKPvqOVogLWpXC7o3OXSIQRanyGyOCel6RrErKJofaVQiD4sIdgo5iCFBnAu5dHchTGeLnhib
I89/GRpOXh9erQBIjVb28ELE8Josk6BhGszyLX3t7FD8VKbJOU7xPT9NFPfIs6ATY2LBd7r3jMDf
5NDC73rWOSdbxc/JkuovzvSi+49NtM0QYC71H/jkVmtf9eXR9F8Qiy/F30h0PARW1Rj3nIqdPmSo
0bb3UgLTIW56/kibl5R6tkHfRfG0F6Me5Eg3mgqLvU+6NqA9wwIMwn5GdWMjf/MJHW/Lp8547SzG
S23HbLuvzHsSPqn/6a+tfBh7Sbo3Nl5K/uqhXEnxNZG6JrPTwrelUrQgQDpzFCA3B0/SroiK1gTt
TTgRfP+Hli2u36srfhD/BXFCbLZLbhmA+2Julc3vjeN2hpPf31WQcJMyOfuzwUTCgcgzwNK01ooy
TDvtdUB+Rv7myotuuXOdknyXW/9MlOBzSX4o4Gtc/6sGbB3DM5Fu96twukMANqp3DSVAvfJpkMgK
JlJpIE15plRSZ1Mkfr6czzaFcBZeqil6c3yUGUl0iEhFdaNVn5JITROCFWrZsaH3x7tnBA5Xg2S0
oYUJhzBiZOXcb9ZjtRxbKnBmOs0SZx1br2VFkzG/kYmFB0FAJciM3kB68oU9i7jDHv1AuqiN1z/2
/vXmXYY6PeRzv5Za9NUN9TpPIBnKs5j3mnxT47ej72a5NTLy7ogU9D8r50pyQJASBppbxDKKQ8ue
WDrbkoqXkZqd3CAu4Ma9mpLw5gTFqAWT+71w5o7Nd5s/u86J9WLl1B+x+kBKFjqoBlAwILl8WDI0
7LtRO3vTjiiK3uN9uCpKdeS7Vn2AWq1rmx3X/dS6p5g3pU83Um7N7LUbvt2y3s5IbBEboG97smnJ
aNAXlpqirDTjyCZCSX7SFO52pDhWe/gZ4j+euvpt9o6STPb/4g2o5WD94wejYhy+aud6rz/ztZ0j
HovpD/Kj6n7Q1+4IG2Z/livd/JEzXW/+dm5OWcPlySnek2XrIlO0su0inxU4SrpchHPldtswTweE
oUR/DZDJH0mklIX+9tq2jF+z4abP7xKViNEfNYas2PX73V1YjDwj5UQSRKhmCJdCqmr6Q0HlypZv
vyfVsaLA2RLJsbGK64idki8+2TC/BGK8DSPKQQVGKB8MHwQyw7z6mo40+Tnf7vTbIUDJCAR2JjJc
l/he9hLyMARz9qvBO3g0svRoq8fEXqMgnR1tC7hIwcAbkrJQRMsDpSHbZRKXiHpdeO3QyAm1QOVU
CPUxG9ami/fSe4cvYJUuNtJ5S6Jf8dD7NKjKXffp7Zv+Imr+4MiuvBrktoeRw860H5O9GBAYksSa
LKe7nmeYXyxO1VxyZtwPCPtHck9FEy2GydWVmEnpiaoePfL265wv+YNDzKcqjJKpMi/Wgt5VzhbP
wK63fMTOU6dOmf9LPnoxHOLpROfYSvTn+5sGI81LtPeZuM2HtH6MTAh5xw3pTuKn/VZFODPlgZWM
3ZcPIgaJwtXTBm1MhG36meXnGu0BOSmLCBVeOefBNC+zsW87Vll9Z0/uZuDasLyDocFHdBs7exBw
JONyQ5yKLv1hbh/n8dM1eGI+ivSfltAW7SGop+mj1s6qWcP+hyQYBvrwMbrHpbqS7FdBDNbJaUxp
zPsE+9FKytKLvWyedQvV5afuHoX9GI0vdI9U8X5xNm1ylPKRngCiCAJbPvgAs9V4KbKrjdI27f8V
ac9DcHS8l8HZTtxiaYxR5cUxn+PsqoaTHlM1jUqqf8/EgQwZtXjMK2GKo50nlPjKR9+kqfBWg6oP
Du/j+2JcfBWyyK2d/pv7CK57bXGZieh3EhRjlCePalOnICFdL8KWoEr2fLu/JTnhiia5q5m9MvSN
aLDIoIuKuJz1e5PQWdKiE1d75T5m+ngazH+xiraF6QNVUzfUPrDRBMJt2XuoV4fBmPQtLmQq1uqQ
MZ2BGeyaDUATOiWqrCXJA6UEK5cL2CsfiUhAfPpCdy6nXXaYSLkuuu8U1bSkknwu99L4TQZ31Zhv
GQeAqWcYxrMATFoywE+wifH4q+ZkraUznv/5knWS2CBQXEA1yX/f6F6pgurqca/8673pmwKOzULB
0szEMbmhSwJnLZ5MQf362D2qmLTvxeaUiddt9DE5iPbHl6g+F5ETaA31PUBVi/M3dHK9JE9j/Umr
e01afZ1xHlRAmK22TvVL5zvXxc9PfU2loc2NFctVpCGU5pc+0iDqm+gSBSeeMl9o/g5VVRBEHX/b
FoxV9tsMVLM7SPaR03AjUiCtDgMuWKhtzlwyugGcS35kibYlosDTBTzK2qdheKefSfQXEq0RX3Bi
R5u2/LEg2MmuhPL8q7xQKHtrRBEpthmbeLNPXLUZjJ+maYmcpVbsHuylZLuvgUB1fDmkGaPn1d61
bNpXpdojNQFdneK/Ntp63s5A3aZRRDJPXGTJ82ySY1q1IcDfqSevYOsuDnL6v9qjg6997YX1aubN
56ILOte7wLZ+GvmXOO7RIeI+JqtHFu9jm7Kho3eDBYRrXga6v661xsWbvKb+S2IaoWrR9C5fE7qQ
6Lmc//yG/iDcNsaHIqJT8YmTnb3sS3wuM1tiIf7FtDG262zRd4M7nJR4HpuNSJlVyKvKtJUBJczG
o7c/9NCp5tOxbg1VvtBtyXRsqk1hXJRLIOvecQ0y6de4MELUE0HPjCjKdKso0xtR9Zn6rW+Pyj62
0OIi+ZGWE0xAyL22N2FKa4DczHhx3fOgGVuEnyudXYpIGsJq+eZxq6AMCNL7RgZwo14ni7R7RbVi
cZu8H7qCvhaC8W1pE+H5UFnPCFVXaTWB+/xyxtvRQ6sdDXcvs63KKfvjs0GbO8uj7/wp2lphAYp2
I5O30Y2CZeQ0woZ00HiKYAzoKzjBP1vObxnXKEWfoUtSdG4YV0h2yoo/fTrrzbODVrU8GRkPZ8YD
rT+IGtnXrr23HnjHumP3cU6D/LOEWMe0E7TgVemzULBNBMPXzTUSL/noBMP80DcRdD9j2ZuB8msm
SMgFaGfp4wHoorNLum1VPsnhVWuevPZxnLcDhunSC0B/wdAPTsFfqK9t92Gywdj+sUv1fQWakc9M
QLT6yOKVZs3LlD7U2hFHIN3Kj4V7lOI9I/Z6mfvAFfQ20sGTEAxLEdZiwMtjv7MAVyUrdcJcp2d/
A7n4tdrF9Tmj8S6tWHO5vcvyxycfn+bjbWps6UOzTHqeSQSO53WT0coW1zuVvg6k4ONsg7z+TsdP
v+d/iOpAs95L86tph21izWtL3xP1jqaL53jx1E1pVIaS3ygqBBvEG/ctpm1SzRc6QESD/8Km6SYf
v2yEfbOeE8mmTri6DsAN0Qor3ytdAcHCSY2WOj9EPti+5j1gGAyWvDwV1QxfjssRvIcWh3QOzaE7
dGT98ftwETd4+b05p71apEMpQ8MO14QyIgqksYM81v+8FkmSOYVkE3/4MeYhsNiSXuhBlluEFQe3
n3c9xRL6XddEMxDa+J5k7NzUEUkv30ZkXlp06OQxs4L5W6vraVG+VwAM66a0d83My+7O496r4nc1
Ve+2re38ZQg9oZ+qigLFegmAw1ZiLq7gmaE1TAcw/g+HAVH4w2G0shvVZ+txnDdpTfOw6VYkwYnQ
i/R972knmcfHxNI2Jez/Cjbjt9XERsnpMZ51iHwIq9EMFqfbd7w1qY9uXlofKF+YJaio4DZuV2mu
BcR7PdkuCrBE7Eur+TflHgLxiogRv/APBhcueu+A3vVVo1nhQqR0QBAv9r6/Wd767knYAyPyUq5M
/77NFe/QQ9cxzTfGhFXAnQ/LEu9Qw10LXwtSy9+WLb3n6I87ozuXEnqvhKRX7W6KoquZDoQ0EdGo
lu5BLfJYagN1veU60ilRAVym7/TocUCv4iW6oig8TyR/lbHzZtb9auDS7HMTpx+6HDM+Yk9aqzl7
McjRm8zlpVu60Ofv6Kgj1RwH/pSFNgdHQxHbMi8IdCjYiH30FctWc4xTV8md1fGeIqkcaaBsPTeE
uvxoNG+XV+O5Naagwl/ZUWwFq0n3KsW6r6j5d6KdHoEj38ZBHew8WlsL6Z4GDZ8EKrH23PfasWK2
64Dl6fPw5goJr33R1Y+KnK1varuU+yTRHRq0rXuLFViRvkHRftMcrmDB29vPyzEpmN5zPHC9MK6W
PoTivwIWMj7tbo26LEiSdtd0PYUz/VbpE4UjtFDB8FFOuXfNai2w/1n5/f3hs3Mxo2f+9WmvGg33
0BnLmmi3B1ExsQ3m+DQAIvVuvYk1MDkd5GdypnUBCA809avP/iPl5nXgDPQgM8P9thXftyfD2uGK
QmLbmIjOLEZIKlgp47WjOXQmRKQF2o+xz/b5WKz9ttjreom7M9s2U/kBq1xQYpzE/G+0TdtCxdw1
h2ZJ1DllG2t3nIgOjTbQxlRwE9ORZDFR4xV1RxG3gWAvNUV6zL2RJpF4Gw0TlcW+hqioCYupPlYx
Z7m3vNgoX4eegbghNp2CKuiv4V5U6oMG6np7RF+0z2eS97HyRX7CQkJPdbXsUQ4p1joKNIX1RAXW
mp6ZCx0vBfHgy1a28VvDw0tGPVFZ6lZaLrmetqxJ+c+erP41H9jyOnzkhsAZyK+TI6Opn5w+/8hm
gRaQummn3E0yJqufyUrVjHUYQhFAlojO5HqCVIqM4tTChtU9RzLTD49Hxv3RqPoyo5rsEl4Koww8
VBAIWDFtIwFfOOWjlJYi3oS6YcBgwXHa5FBG/SqL6nVZwW3jbqBSCklkHbQVFxFZiMiuAefrMGm9
nQnASr5rmA1TmPfuysytLRH9a9MpHxgzD7h82bQYinstiAna80ys663AK4TT0sUEmZbgYTbtgBAE
iA2yiuYpDFl9c/DpNKzuO1tCh6k0up3N1Nsq+Ud+P/VS1vJujNBtw3we2AwXYNnaRfXsEXON0tjr
ifMtOTEF3qFS5SB7Ji4/gozPpu+hs21AV6pjx0LYVUVgaOOGk2F/V57PXbs20eb5Y/Faq+ygpkwP
0MteliSijMmWj5WDTBEVBZshzrXMLt87w0YVgoEmstDEZoZ+bgbAco8PSmcFf6WHnmUku7fjJlts
WeGYwfwufIsAo1iT1lE0BWQVbqzIXSnhoSagUK0QWMho7RyRhrtA8nltgZngR+X7nJE4pWM2rhB6
8eXcO5iXKKzJ8yuWUQZCc8A1MrkWOJPrVufaxTSUeGsUW0E83ff1JrDK8qR7uIwNTpaqKxErmTTz
ih8La0kw53aQ2AgAdA/lNFepTqVXITDrd91vxSBe83m1ZeQLrY+TaMNo0UMLeK82rLMB9N/QfryK
B2KG49Y8lvbybGXWDnX3ltKLJwKAb7DC1PniSJ7EVmnh5Fdgotm4SyiWjXuxxSi1xkcWRn5203tG
VXhID2cgqT03V2of9YhG1IP5M/SFhQMbhkhgjv01HZqBzQyXKO3Rt1jfxnLfM7FTZEeJnDORnU31
dNdidTbdrT992dxeAzWJHebIDo0utb+DXPcCswN/atDFk/aMwna8oH23v2dS/RDcf/LsccDiHbZR
H/du/16gdLSK7DIC0PUTtYtzibcrPqZts8XHD8XTB2LKL7Zd7Q2FHa4atqbIHvF+g4fCzkLc73Vh
7g3b/2tESmFnjvkmKZ8qwojvFLul+2AyvBST3+8VdLmM7Gtl9Gvs83zKTtI0iNrQ4kBy3PdZA4jv
O/eB2eNjREpIN+AAyIMoK7//wNKEWPLf8jo6LQpn2tijqkziZ7+czn2hcA4i/ndqMsbVzK/IGqot
EDO0RopNkObJNINi4HKwMSYivL4TKlpIizg9pmNFEeT8YWZ02noDoh7HJW8T57YZpIVihO71A1UL
UAFRTRKDg567hWENk36iDAjhWsSSavrL7i7dnN3uTNPslrSzo6tmtYNi+/Ema+Ok2WkCZZS2Gdax
eNPjYaOi1n4Yxwr40CPEovLZaby1C6ccCTpXBiJ03cZbx/fVUc7s8nhSddYJ0XYPTRGxgRsnq07/
Ksv79b3l3BIJXFNnZdsdc2F5GFvSLjyLoEBq6elquathmHnXs4cg7Q4CgSkJgBjDbMFMpmVlOTFt
gwDwlcaNTYN6D0AZ3y9DDbdNyrpqtzPiI7pymzxhlKNPKxMkZcgmDhE1bCaT4t6axjho+81QQLx2
mMnLqa32dmIHJmkKzeQwdNvAK8QlLBaYeD9s3aJEY6mQnGelLUNFbMqjNuPNz3DTPVS1IH44yzmY
Lf3m84LWhWwpr/TuNNFg3gyvqr0NJYX9VqYJds6h8L6zzvvSW91/0J0GDsIgs/B1saCxTOfUdZnb
vlToPt6I7Cm248xtMDoKabRALWQRg7yLXHpAVk2VU3RtFZdKIAMjv4B46m2UxOXJVmSH4mTQ2Hac
dzXYzZHWju8l79QWi2GKYbwUuOHanFKyJLp4hoG1M16SiTcoMRHkAeSZJFXo3mtdt+a7Mcfe1bRn
mQdqas2tDaYd0GOfbI0SxCEfouwwmM6h9knDsFvM1Is5Gv9V2+3wuchzQw7ItltsPG7YLncwsX3Y
5C6apQ7R3iSwFPdYIhEP4WHCnNadpflLSw0q24x+DstzzU/6AlFtDWji47qH68vi6NClLPUyVxM2
VN+EesJE/YgyLdlnLR4DMJK0AY1tsmeVq/YmOwcxP/La6ZL64MeGbxHhYmLXuWXEcHjEl8TjdaxT
91tIh5SSWQF7evRMkizlXAzHjqiC6TS02OP8BPW/iWPK8tzZJeKhoyumNy3I7GwY5bdnLMtGZXx7
ekF8B+6kTzVpY4w2qgPcGQgbwEa5zug+gVacZpq6hzm5uUtf/eVLz46bViVbqG0KHyG2S9AIfmFz
fs4RS4Sj0p/kNP7UepsdSsc4S6cgmCNxmQezMn8cxvt923uYjB3CVa5+Wrtbx+ixR7aj8Q797D+j
UJ5eSXmh/oFqDl6KeTi2XTtsYppljrov1EvfmVDBvlz27JH4epBl3XhW7GtJCkFY6WbzoyOY3DbL
NOxKqFNyVEXKu5JF0DttbDGij5b244qy2Bs5JlyVsldgK/jvsS/Jo+BYy7MG03Kj8+/V43euk4Vy
T2DbWbP1lHqNSXYLChJmlzrXDohVdMDpDsDaiSWHlAEoDB5YvOKhvYs/l9LZIJlLT8hizDX9KepQ
l4SnQIv2034wJbIPodTLMA04M3wPDFD3qxcqyRhPB40zOsfaoq+KzMY7l2F6R8nY2UhCnH5b3Wme
evTdLz9ti/BuACMLYGhwJOaEJYuOsayonQkgI2aiThMvMGhMBLDl+CmJuXvin+B4MmHAK12qB5Mw
HQ7Q6c5FixiXHcDCthvSX9LqU+TNI7BQmfuYFRr4r4QsKOiOmha4ouLTGFbnERhN5WEhZ67cjqSH
OUF16wGHZpmaLxolUykA+kGlIwVTdMvbKQH9mctk4fr1rq7ybytanmU+4WM5D6m4egmpkVgyiePw
pxmlH9KaXdxWHOVm/ZQxR1EZk3CUSs8eL07klLd8sjwuJOpF2EjtaE/f4T1TwnBetEmBatJCuHHu
dfZ55OMN6cR87V1Je1I1eIh2gRjWk0ndqM8Kq5h/3/PZqDBamsN+fCE9IBk2fPR2n3ZLw+sP/spE
qKq1pIKJbski/rH8+B/zyXI2prJ6LwCG7PklLmoAb2rWCdWIyDPAWR4HWE454GQU/bV0Ej7qyot+
+1kYMaR4lO7dyLtE3IFP42i3R1tDVig1mpxIhPQ5T+7nRbEY4eTQAx8R+sVIa3s4UIu2G/bku8Hs
x3QNr5l6MifQk9E3CGhXQoVdW5BjgNm13lkYigLCs4FY53iGIckavcWBC9SaTSZaR4Ares/iZMPX
Gu81Wocp7OFitjKDB3DRDOc4EueA7IlN4VS077J93+AfWY9kkp0bGy2xyXy2eFS+ozYHZhKTTrG3
xtAsmuVdW6C77VGzeCacf/PE09KbaTgQoYQylqWFdPcIKF8DQxsnBj3i+6GLqy5oWjvadlprA/xk
zUbNHcEhjRcxboyGZOxGc9WnBs4VWTDW4Z9gQMfbRxWBTl5VEgl8uKh9eOv1fIM+lvdHSZxE8Nyr
1ky5iKjERBVN46uKdXYYyYQca+7nguthXeiKEuCcuhomOMbU3LdBC/uoC+p0Jp9Ix14R+Zhv0dk1
QZe0McIFcYtxjcRBUqOXUG2PVSQvsyrUiyhq18NSn+ux/9XJ8R4eBRMZEoQou7ajVey71oYkwqlk
g6InDwjcbPYJzRz/JNc4SV+W+UWV3A8Qlh/Wo2S1YtLPAz+C9fPj4TC4X44n0BbIhkhHXTM1lLVk
lnOby7eyccwb/gb1juNID0aSElAdmP/6vsqsMC1Gg6GvJ3AsJstsD2HQ770FtY1NmvO1uYseMxOA
ymWvCd0+l5si5gbGmIVB2e78a1OYCBg741jkU3fBJVAjrUwbABuh4bGpi3dvKcjk8epPtlaFJinO
a157phKX3BA78IuO09jLkvxMTgHzh14gcXDs+VIv4i9S6X2udaZvtL0/9Yz4aWrciy+06RwlEYZe
w2dLcvVm6EPC3+yYOAbR8Wzcm2H8DFB/msSdLfc1fWdVmfGJDp0qOhGTND/78oqH0jlJRV7DavTH
BP7TnJxXiQY2dIw7AEZ7qXY2E3SP3khlLklC0MO4JYJMJ67gVAmR+bc09uGqbZrn5lgA8NMN/iTI
Y4kn/6PpkWuSTYEI20kvMah2o4wgNt+jnjUCkCWqEqiByTd/aSR8JArssbEV4GA9XK1RO5Vt3rxG
kZMheWgABNRgPVsormFAuuFHmp0OZ2y/jD2ltaUrX6kjSc52EqsXh/2DHX4CqLUwp1Mwe5vr6hFr
1XPh4Z+y8UxyfXOKrpameetJu3yQGZOfLTRijFISdXK7Gj8aC1XqN3ac5wWLoLzodfHaxHeb2OxC
Z5WjZrjo3qlvJiJJBo1aIAY8bgoPZGIlh/6vKCUhHVkJGIU8SDhQ0A0BVLwrWayGoLY0Mhh0HtNo
a6SRCinItBH0WwzaY499emAeDZpGK7ciVf8c0kq25Gf4x7mP790rPuIFOyOwrU0ADme2o4CULiLT
OsvcKatCvp8OfmWsp0xaBhyrbdCxkXV/VAPLsMgHMhoWBNfF4n6nIHGbsko/6rrEUTKz+NSFtqwy
slkCNbsN4MEC1+GReBGWcyK/a6nLT/LR7iLuHFQytFsYMzd2keELu+a8Nik5X1nKrR+pMDfY6vWk
WQhXy56BM9g4ub2QI3Q0faZVMjQ7bfSdeaPa3KZ20ZuMPc10I29/ZKAybOeIIJ0Ygfgru4fYt3VN
sASl7wyv1VSGhhiSLXpaneBDikKvRjyq74JXOw81T3sbZ/Elc5heQuPKDfH7REW5g/M7WIWqgtIc
L+PQDa+O4aN6Fh36qHs6qMyJZGY97J6hb591PJLrItJcDElmv2kKaHxG7gSTg/5qJXQX7RCO2BQv
er+Dx+XAouOGg2Rz3jSEMe0tZ8EBXHizvHQz2Fvj+h1/yWFzsuDFadDKzkne3ZYWex8znMlAljf2
TRIRCN066/CkzEyrvFQEAGDIgH7iO6EiT67TrnfBT5qXWYzeTaOvaDMkgzxGQpkhA00DzknXhOfQ
qrFy7cTfNJHf/ub3UDZkJwyKg6tdFXlSPwRjTafetoejZXbtflIuaHDklV/CXuy1JvWeFURXJ96u
KihsHjPisMadQI90HnzR7FMv9fZFS9mlZ2cYV8e+Ai0zbPiNqby0I6eKHMDVQCitO1aM3agliQQU
T0PXeT8ziHca3smvoRLcVc5DVZrNR6533aFp/fzWTVl0Nq0he9NdOkPNUVPBmKfzZphz6CairA4u
NAbzIB3ruE/a+WA7+veCOE0j9W2lVzQtyMzX9gNW850dmyp0AMWCzLXqHcgIOgVT5yT3+GhRYpmH
sUzFp9JJVp2ddFybxBysdS17yf+v6EIZiGkB3x7tOCqcUg1ozTeijTEYv4vq38WM4V7P9PmfB2Jz
tCac2xDw1YE2jPxp0ZHS6cU0nVBwiz7AiQLd3MnnxUl7ThOgSVtDPaaJ7Ku2KV63mbVWnd/bf27v
8DoyPQcUGc+PGLjMYIKfWmEyM1Zw+ECr8pD68z0xSKuDKaexNUNbybm/jEnYKY5cqnxaGjLxDXVx
bWy8yTfWug6jqrq5JhsB6MpBziKdPuTFJ+Qjqt1j6xrm32hibu4mxTrUp9qySRm7f3IymK4zkb/r
KmmY+kntOanJuBa6/UtIGXXxSQ8xxWjrMy/kgoi1e5bN5MY27EOjPdVu7qxzMeGOiaySsr7RFN6n
UHXyyozhv2Mu/JdSoIG+erTGt1ba2bbCQIPLDxsx+E9TvSVN30HQ5XnQkUO6UYMh/lLxaFf5LhLO
eGsKgiI3MoYUrP2YW8Kc20NjaRmhALqG4ZIZmyS14t0eG0IiKrwSwIpz+kad18zagRGSVl1FFfUC
ekNas3kUWgmGkqBqYspmxQYnOZRa+UGwXr6mpvS56LQ3w6d8CRH1cCKfqn1B89w9QEBbWA9jECsj
j44+Vj4Mg038DWRDEzVRzzjYo/a7mckQMSnCXSmWxY+qWnQAqxFcZWmdE49XTaSF9Vs0rRMwq8ld
Iu3FPDpmXPU/k6uJNKwyrzspNzZA18302CLYOpACMm7lIEY0TFn5LHtMpG5BHWibzeBL+mwOzLjY
lqLAZ7W2diVhsxi8ZY56A1RlKDat5HwNHXvyHuIuGwGiDevY2FgeZxnNuwUF/JMNQ4rQvis2FKLR
6oTN4GTkCyRmJqq16Wv/I+1NeuNmsq3dv3JxxpcAgxFkkIMzyV69UmlJlieEbMvs+56//ntYk89O
CRLq3oPCQaGq8FLJJmLH3ms9SxCI4kE5hcu8TefS2MxaD5p+konIvZ5KudKuA5UpMW3ktZP73EZ0
3hNLBskml/OTnCUDI5hRkvaoH6DznJAflUTIH1ohXpOQjWkqJyYNTTXNDDrjsv4+k/uNfN4qkApk
Y2itrbID2aSFvHdF3dNkt9RtSG7r0TeBL409kpixY/YGwGveZmFT7+MhWK7gPeo2bX9agv5a02AD
sNCYbRgQZOu2U942m5P0N7mm9XVSxgSH5346OOtGMvertSPuZlW6mLlre1e2sbtNOa5dZmXYMulj
ANU4OZVBKOxbIrW8Y2Xa3cZzWmIxDPpzA+K8KQJ6Os7p/AhltzjMxSDuhTSctefG7T3e7HxXWnO2
nhoxHuj4J+vSUf7PtKfaoC9JrTBLc4/3FbFGwxIfEXG+HnL0cT7kwn3qFoIwBDrpeMbRZ7muINXL
pmBrhtchbsq7OM/sX4ADgLXZtO4zoI4zfzKTvXmsjH3Y6HDtUC5s8O33G2cU2c1cTggVZMLrBL+Q
2OAepExCrsUun0SEeT3wN612gkcZM31j0zDkk1kbGcb11rh2XSr/ga1hT4uu2I+Nme2iMRf3fAXL
tIkuZhbSAQV0RmBJn3mQgrofxNu7KwOn2Z72bboVZhQ+j3oyLzOzq79lHW8ICosMOaVDnLFhMBNN
lWmg1gxLgKfQjV2wJlBlGYAlef1DhFH1e5iy8UTvvSNGm9zNKsjK27wff5mOE9xSRWS8VyiYvbqq
MEXN+cFzyuF+LnPnCicwgDxGjhuntUHLyCDHLYghrndZ1sua+UbRV2TtBszivIgeV9SSupsWDW6c
CuAvEr55QH8MGxnuMKmz+bSaQDnsgoaPTdCi34japKRMguUFZiGbJnoXLaaa+XsSdOqxCSnUyIjT
67xvHeiOrrdLbZUdTBpVqzianik76X9zEIbF4Zj0KQhR2mhllY/jmLAzUaYw/IH8goF+3CsgiX9C
ZGPYWQb/YGY4R+0MzV0P14OmP+cZEZGroZxkoNntRTsmYXLfDSEFJo/yblm3VhqP5Spnu93m5Klg
PC5AU3X1j8lEiRvZ/q3vYGP3pzze1IClUKqEfyJK1ZUjxu9Tj5i4rn15CIf0kSqpXbumcUolBdsq
G1T13DkpEh8xiOsuqd8UUTwwErDX32gLg6w7GdmtJTF9ttFo32miLL5XZUpXWklEcaVgtBVGb9ns
MhAmS/KpZAfZWOTkXJiTMi4CX3F0Ztq6rU0FKE/r7BI+H6KRcA6sZV9jw7JH1/zJ0ZXukTRQpoyt
tLYG78c6dCjYKiWcvVtwAB6k6J+COPdv3aarr4so77cciFDxDVl0YpCBc7xGDRwBKQ5XMy6o1VxH
P70sKq76ok6vkGHwp4NO4sgfIIsuulZcp0lJW8VtIUfJAFwhJYFKTxDH5KGbc3Fk8oOeu8lRn/UY
E1DoLM8hEDHVx9zaDe3VSv6wBzO/5Z0DtRCGb7AzEKpFEpyPL5FCRAV5llHUyk0jaZXS5ACu12Kk
sUvDWhEqT2UOO9p3M7kdMWDv+4qQuaCqmavqgma6lVdMhpY8wa6RcBgt62o2UdTIEK0xek2kX22B
xQI50moEnrW35vYhpX1CNyQ7jZ26T7ug3JpFMOyBepqvehGQg/fylq+HulHZNYJc27xxeuOnSId6
FzVqrIC6lvU2jkV/CXZkICojfsVg7a+zzES5a7m4doPK3HleNV2Fs6Kt0MMqgi3X76rOMjltgcLV
XfgK1SbbBcgpgJsl43WRFxwsWg8Bk0HpvwlVSR1vopzwHCvbR3Ojt8GU1u0OGRrD6Nkb19IxODRa
6LXcemR0ObZXHo7Y6dqdckBevvLCZelP7kN6/D/B6D/SoMLu1VA5XZVFYZGkmbZgyxmXIuaHCNgc
LCBmb6Jpw2PkuO69H6IcrklcuyM2cUFS4aFnP0piuuLxVBTI1NHo4jbCRRMuQvIWbcdvpsT2rZ+P
4Z1wcQDm9I+BmIDgssr0zQyZqNKsxsLHHJuReICpMpvVU0X64yGEWLLHCIur3wlMeCMkQA8l6FMn
mDlDUZnvDQv3TyNo1aKVdTZKBq8DZ/SD6svhGIJH2sQ1Pgijq6L1wKq8TkbPuepzYuP0mD8HZDHv
Ag9bL5ntA86g0N22YpLf6mLGBjdQXAmjTXfWNCzSSx5rpoqXOHARAbsG73PPJyVF85vTLEPU2cJD
E8/YSSGUnKy+9fi2zcWEgO6e7wNO0dD0eDYoe2xFszj1gZtmrWxBediNd2HTQ0clmmlYTgFzkG8S
T3y/beZo+o6Po1l7DbZmOIr9yncWSrmYqPVqFw2FLClyhjShdmyH+NKT47RWeXfKKxpOXUrFqgeD
yS+cqIOle/d6UHgAVqqomL1VRcNLEwfWyEC7Np3pKossELH9GH/zy+w3CzD08txZxkBF/NBN/niy
s65gVSI5Ze1qFOFOaH2fAK5dq3FKKOzR9nhU6zAmw+gxr2L4+zPaDV+P4S40ad4rxzfRdMyy2KM9
oLJ3vbdAZ68tp0tuioj2cyWKq3KsSDUdNHVeWQOSDaHesfVFiAHoMZqPASAKpGpIek1A2bRK52Aj
R0e4q5iZwiao5ogesiFbGqhVJtam5Ja1s7ZOGDnFg8xihB6Sf04c/aBX4HGKzvpNSoA0ebK4fegM
+YcZCwEaXxRzY0nHzvCZb8Q9I1zTZ8FOI+OQdXX4IzUcpgR0xw6WMdaXHgEzG/QV6KZzII6XaSZa
tlWjHXk0lLQAC5Nrcn1RpPSNveMmEYxqe29kdCP8rgLvKpU1Z2y+GYjh5cyROzJo2nppzbbvwwIP
fIypdK776SrtK9D5URHsBQev3TT1tCvHYGGAjKTB+U5cweIOmq2STbGP3dg+DdJJT1MUAFPQZbww
KuTKbjBWBgOTnY4KRVuc7MPaeumJzrybwMeCzRY4jH3FviXVblAXvvU20KXemH3nQNtzAnEKxrB5
Em6CAhMDD73ypqVl1PCrGgPJg9l29WWtjPibcqmRrVY6dEi6blvnyMkMGadvvhEnx6INQHWyf7+6
EQbVpOdoCB18XNMZx5alGgt87gTL2kXWl/eO3NP7pzCuoUYC9RmZ9cXjEVS0uDQcu331K9tekGJj
fd8LWCCGmzRrkZa/aS3It74TLOdM27aOFXNmdgE1zEaCXAOvAM4X5az8isOx6MLs1UkTue2Gsf2e
dxwqAJBQYw/uLwHZkRxdX+4oIVC0uHZNW74Zu2NY6eiq6OiSCqRpo+wXC4scQlYdkby4DPA5sKNN
aKfKuK9CN7tLXac6WjSw6KAuHWChcPQ4M6rLcXIQwycRYQuQ8rF9DDrfuZLDH6O2jqCKQW9C05pv
PZtSAncg/Z0AvEmhWK26CjYDgKvOorsXj2+oyfODa7R6h3l42gMerA99RXaAiRrrNbWGYUZorZpD
wYqxUXPDeqrG5Hoa0HxMpiCbO4ZD71fE8KUpvUuJmuOG0zKU+gHHDUQqVr9CvFH6UKTZ6bIN1/Vl
Y1BQzKRNbsFEEqgroFA8xHnA2U6X4b3AVg6DH0zbRSdjd9/pIcOu7lR7v5pbcBt6eq1JgdjhiWe9
gAPI8o91lelA+5SGE+gslTl0/xcvCeXBQTBW+ja2SMXNwZxvxqolL5iA5D2QVxDAJtvvICzjlhin
fsfRyzoMdRv+LP25Odiiy9ZzMf7sbXI42yKL/uRw9tA3js1OxEO5G8ij3tl0uOBXBXInZsS5maLA
zQD/7xTZG6hQ0aCFhWjUPp1oL8aRtR8hcK8miRu7D2wQC7HfbmfZaPSkhGMUbe98r8uB1tyy2E54
+C56afiX7kjPexWN9Y/EUO4PNdVMDgunLC5g/dYbx7J5HpACguAl6xZ4cuXkW8YO/kHHeGx84lC2
uVnE0CC0cUjCIN5GQWewuAb5Vk7IkCvL/dMqAwDUgv6iuwOuJ0ygloiYnX2u6BFC1+Df0lpgstkY
D4FZqKslDvzBqrJwC3E9WWE0QZfQ2eLCT5jXDY7lHpnkEDvjOi9UFtY13H/jygElSJECU2otASlv
MAa/MY1b5FJEha0jU8NaagpSOpKkg/mYePFFaqPWTmGmOd4VQkuMbWmcfte5AXqx8EvS/3DahEBe
roykLJ/tDsyMg8Fs2/E63UlKoMsYz/+6dlCgpHEc3GgmUNcDrz6bVDugc0D9nyckJvUFqMDQ/sk8
SN5jMv+FuI9+HHnn+35w2k0VSGfvcfy7JG1CXLnW1OzYf8t9OrP4xXXu4e/MBkTKKtpFSeO9MH0b
V5wjzRWpYAhHHQIqCO5q1lFNy4QXcA2tjH5JhnayhA+yYuQS/6TZCgMJ0f8NJWKy5jSOy8xgNDgW
BRpLo6eR7+ZqqeT0N0AAOCHgBIGag3iIiSVcTOhTuA+dgXDXmGy12DF+sclHCpwYC9MQz2oX+zq4
RtWK7m+mN8pqjJBWFGpnmdkzDa9gW9FIXE+9ZVBwGtEVnbtwOxmagikrzT9z6D3WWFwendTgk/IB
TB91N5o3eInrnZdG1FRY2zDOS2K6gRSvZo1+jzRCd1PPiGjCbLQPgYWUJACcUEPy0MxbbyW4hGcR
wInmVNJfWSZvx1zM5SaMZyheIe7A3Awe4I4cZmI0cWhVzOcIDaYGm1KaX/gVLSNP90mGk5rSAE9A
Y5jbJoX+G2pzWBdmbl7Q4AVCkUbllalZh9bekqsjh0nfGSYKoJaOEOAvDDtJoffD2IhbwJbuKsjC
t6xM4f4wt7uGtz2vI0GfwHOi4uAxwjigrwVoIKhrdpkFIWCM8qcmZz7OyhteSPiJGmX/RPVcQrRc
jW6rNwOZNFuZV9GzyieSP+gaItSkh3/pGrZ8Rtdk75qlvOj7vty3Ft1nWmLqasY/fogBce2yEfFs
FPVwNgYUw6PKiqck0vmDYWO05ew8IdSi+52k5TdvGq0dywUMOCYvhzYx9TENjWKHfEM/oeQE4JG6
TKJQJDDqLAR+VQY0Y9pBkQe7vCNTj27pyJx04y5TIWf25AzENUGznIsKaUfj0XR2WzYJFKRLwKlp
PKokA1KRhvWjkY2gsZgR3gKI5l63ZXYE3w6MQ4GPbOay2fj2UAIAN+m/J3V67afl/K2gErsmoP5+
AFKxifPujdWFs7IXdBSGYOF9kkwAiVDu2sh7Vg4VIwkZtJlhr9GcICmjTfuLEkLgtZ/RvqkrmpPc
TJTGoxTIh1tzD1L7e+iyP6zyLgR0jPDLT/vS3Gg7+QPws7iOSrejHkrqfdOg2gXHIY5jMLziJvnR
gLW4GOZwempplm+Yx/a7KQBcF+WtR2kQOjdM1Ip94/ecUbBHQ1IgHycg9eg/Sixs0QDZPJoXa1gy
3ipJGCpmpVOsZeNUMIbZi+oxc38loB+vKzdidthT2JrmHN5wuKs4piB2eyjdJNu7vac2/kSfaBAw
PspexifkfcN6YH2jakbl0xfuCJaTfmaTR0jAC19fj1aJQTa5nqtjY4I5gdhvvthlZ/+MrIWdpfEC
OXBW1jGo0xvhD3rtdMm0y2ff2bmmVz/HQ0NPQXNEJrkdHrwdjtcozMUvVgFMpo05MiPMxxeg6eoG
cCMbqhU0WHMYP6e5l12jF82orgoqkKo0frEUU3WBHsGVYXr7EAD6FQO+ZGuNElpSHcCL8umoxIkf
7UQV9eS0LqDLpEcBjdgNmrWkpdWX3VOEnOvZpHBDd4u5VPd0rVaeT/hQXHbhI7Ngn9I8TR4GUkSO
Hgh6lPVT+x1Zt7UDt8bBxFHIbPh/8dOgpTrYKCIuqo6m5TqhY4P0PU3Rv0ZpXV1XSV7RN6myC5as
+dGSpXFpMbffp1XHOkPFIjrKJ4QwHBFjjdHON19h0zyjCTh2sNtB+NNkSr3HcngsNM09QSfnrhq1
exUgMF93LeI5pq4hr0pR/IrFmG6TICnITteLY5wk0AdvLswLK+vITqBhu5dWEn2zFguYqUV4TdMs
ecskQ2gT0ditWSAurUU3br12TK84cBT385ipnUG62Q4gC3kETvIUGbIq1s0hLghygRPn0at1abGT
grKxA8jJh8zdSgSO6iLMbvCrAiLpfEYjZWvh6YhpRrgQfhYkSvsU9QtWwwVtWg8ZahK0nYwCkO6N
Mpqh6tfFlpUk2rY58kl8GvaOd4HwWGJ4d3kta7T1hT//8otU8Qosgo48qi6DJoiRthqQ2U3+M8jI
6mjPs2QoOxYbT7Xe3pU8LqeGQGD6oLzg+jzRYzZfSTGyD05cPPjjXO8MJeR/9HKYs2egqGL0CDVK
xhd3cMsbfE3hL7a48QYpCEIdYKAZvUosVB3JABtSbLJ7GsPTc1+wFjB9LQ5Dqh+raqxXteYf0gv/
l5yFVZFwwxkP3jTiATU9T5zFV7Yco6PBXGY/SwtsQdrytvChXcUdtwEcPAkrGE86Pg8FxHCJVKEV
VV4F6OdXkUOd5bXhtoNInOOVpWgPl/8Awo4XDutW3/dJWD0WCvwOLN4wuPLGRF0i3is3zjQx9jTl
dFPFmcsG3rq3IqdXRl5fug86jxem1x4qIObuzALJ2Zi8+rqi83zPUCMCB5v/xKcSbGFFB/dOWInD
2MOLi5keIiWysks3CPDbZlax7yU0Ob+rg7uxcn5BpM8vRdFj5pWDC1jfn1cTR7db4qRYltGPs15w
Yhdj4T84DpLIQJd0VnJgjgljTHohNdMjzj33o8ZPEAn6D3IAOtTGpXtb9w3bp6eWOg2fRzyaCZ1D
ntpkYlhKEqITeNmNLTGK0SFyUVNxfLMWxHN+6PgcwduyWA2tR4hxhPMEVkbzYE8uSVNsljdGQNYS
2kUD6w2UTA6uETupW/4Mlgo6r6r+zbX67lfmdMEuJd4LmBz0ldDw+z0NzPxk9lNA+otqGXDBmo1j
pDlamhMta1CDPuKSq1bjsSZhmBwJC5iAmviRVt1eNRpvgO2p6anRlUWD0VeXyHDwgjvixYUfEce0
nAActja4tjaE0R16exupxC3IrggTFhoOsuyGDaFdHaqLknZainbYwD0tfAxlbloSpJD7I5wnqD2t
l5rEIAp1WaLA3zmy9y6qbC73hkA8081GfeDDo6puaLa3sY42gZW5VykC2A3lHatR230vUREeGgQz
D5U7E/bZkY0INSHe0Y8eLmB88rnqhrp9Mt1HX5gPOrWHTVxM6nrW9nertyHIp+yqbc6QAoGl+9Bh
oLtO2gztdsv7UdmosVOjCw9MV2IgDSRjTJ7C/lqV8N2yio+Erik1lyFB1jJ3uiHdKtwMicRtA2Ob
sw0O7GZqJtb7prgSHs4A2eEPBaTZgXvI8wMMLROldxczFrWrVwpXqhzEp/BfkrRjCVRmewFTixcX
HpCBVIkzbPZTqZqZap/1u9Kry1veK3lBINsMOGrWGAfDhiy+Iv9NCYQjVrfli056nMK90emV4ISK
QtHCWlIj/aCvxyldS8FaicRoTGr8RwlGGQO9+YPk42IJFGrjzLhUelVjq4r85rmu6+ZoNmQ4BpWb
7INpFBvgavYGQe4rk3/GgnA2rwv2na3TBoDWywbaAo7sNXoefUhjwAGy81jsJ+tHN+rqumF0j6mI
EVAjUCqnKLhXPeFEm0EMr+SjmXvc9e7OzVT3RjCRcym8mOmRZ/7Svcx2NajVB2/wXkPtImar6SAw
QPuNnldsmd5wUI3Shl4STDe3HNCCqI7IrN6h92cWe1tBjhL4vgHT2P5OTzgAFUldGxUY+OQ90reK
0Sr44kuZHTpDBveW3WYPinMjIvF2pHFPi/qSl+pX1TKnKLOCA4QbshH5vbkdLBMFaSPMldZGvhkx
7a7UlMMjpHxbjzMmTJSAxbYL2Plan4kTaXwhdrho3I9GaGH6oSFDN2dqicYCeujZur2MibnY8Cg4
iofmtHXT/I9FXOIGplP6s51odNu6M14rAr1oNsgWx6F6qCgsbxmwwZwy/fEH1d4L6jKHpisWGJJN
x03d0TgaerQKcVz85sfxSRcjto4lY6SImUa5ZdhcjqlSq6au6mPIsnMIS6CY6PyYUDBXtXIs60hw
SFFhkGFhf0vs+NYmKX4jMgyzKuIEpUeSUlaWP/kXFoEmFFh6QkXMnmbOoGY6kj4QSaFkanQ9X3pe
D984dJPn1qdz7VoMHZqErcE2B1JYASau0yhG2UwbGIJu3aDLGV7IlqS1nKQamIgJuh/XyDgWB8Y0
xjpJsDv2Qk5bpNMu9hGME+ZAvtCc45T0SHjatH0r91bS4EavJwIRmDVe4TW5i5PEfUQGFK+rvNJ7
tC2gnKB4rGn3h9gEOrZ+dPUYZEz0xdporu3WqRg6ILBhTKA4X3RTGWzdXv8JvK4PmJCO43LcN8BW
4Y7CMWNvimFSNH99lMlgcGHMxc7UXTro0gMKQLtra/KsAla5teNSTzIeFc/IjZ6ra2Ii6UtJQnsa
cODIFjy7Z9Rqw1w0lo5f5DXJy9C1IEEdA745wEK0aoF92ZQBHRUEG7+dYez+BA6UQgXb10jLN5fG
7B7tTbkn721a/rrsTyMyteklw/zQ4usGCgE5cOGUmizA68gF2p2FMH7MbxWgzFVRM6F0UzVsKsdM
9jUy3AtFUUUaIlXbqmG7xeOmk0NNtBMIU4BmkYtHpfMsgMCJU18zxJqfHLIQTvxvCStoQ2ObdZGx
VV04YdtDgIQC0fxtdCgvachVvxNHRpwSEjIExopbIxfWgepx7TvSZZ9XTAPxzifPDbm0Mdt6sKiF
G8wrF5xMe7wFcXORdPR7QMm7W4v5HbAQqSGDxPalJZKILNBxJys8yCWjUnj1fW9YT8yz8UQqiw6l
o51L5VNZsl1gaKI83JbZVN9AD7e39ZxVkCGIB9B1hJ+NNS8bJUggm3+IXzcVEZ8L+INuNRq0KFqr
uoNZ49joOAPb2Luij/ZIaZgo4HFn8iP7l0ap7psFnwuaKm2mYyVRmBWEDa3n0ge5LHkX62hCLhDV
Ty5T8Z327zxMDNR4SySJOSNxrQzkNHCQmd0R+LINsIWh+lzGpnmnfgTUCt+rnOnY3Kfm9RDm9n2Y
0Zk10No/mGWJO230PKz1SFoRQ9Y0520GvAzB8Vwh+Na2EFfOgFUSSPnL3C1ySQsOrRlhI+cg2W3b
NnpRbIurtKdZQY9d7Xn56cypQUGgQbAWwQHfA7JDLWHCYlt4rIZBDRKbHnNXgd+IWs67sYkgQRsz
1k+cgsW+xxOOC9r1/ctKCL6bmLQ5X8TjwWIDQwlrjLeaNrd5GCs0yESMJbo8FiP2XR9NFesRzTLL
orvjpinUh9LlsWUE90SeDQDfzrNn9ORPunVYcvqMGOOICGHHQywApBflE6ffBnqsk2zmbAIlRgDx
yqtwxE4hq7kxwidr+UPXcWXYDzMCKUR5Uf1MNIy1d8t0OCWh7bCr8No1FgNVJmkzM2UQMm5kqSvL
Qs3O3i1QrciO0SotLbXAEKImL/ZzK91fRdwSrQmzdxX4KKc+T2N/H1puS0t6li0Z09iWeRb63vFF
cSSeiiP+5G/BXK4LMf34/BLvY8u5hO1RTEvLsZV5lotOI0x3cdUXRzFfT+4T5jUnwTyMJ/Hz67wP
LOdHCO1ZSrBWkzb9P/9P+ev1IaJi/9//Ef9vFNazPWVefizjOxoLqgw2NqtoF71UeP8+v9byNxdA
F4v84vf//o9rmfa/11pC7v+6Vo3jKFpyC4/T+JIHfzxw3h7jaUF/PM0Qhl0h4fr8ikK+v6QytXYk
X4GH4nd5kn9dMiBQUi0lybEYIAcgZO/mI45QtHlvSF7XnUEXld798NvzTmNC07D54jd/8Bz5qF2p
FYdiRiRnzzEdaYQwaM6PP9PiR4+DLPfY3Taf/8wPHiKmG4vmikBOSa7iv7+SibjMYNPkRw0SG/Vf
UnrbgNNxWpx87+rza9nv7+g/1zp792Pfs2ZJcsXRpZ804H5T4CXE9P3zq1gfXsaTnmNz7zw+gX9/
EmpLPZgtl2ELJwniCEZs5/yxSUxYf6vUN1v62757DO0LYq0YB9HOVJhX7rzihgUr8jlQ3aUgucYL
su4+/9PeffzaMrXJfbaksJd//fuXjWnVGkboWQ9233yvrUdkuH8+v4J499Isl0AVYjnsBw679L+X
6AUqfuKK5AOnF9QEoCQsH0hIj760G34ZFvqcoDlaY/pD0JAf7epE9+I+iNM9uUy0WMhtW1FU7T//
s959vpriQihHaG0KJCfLX/3Xt1QVYczfXDWnhGn6bszpOrg4ych5mM17L+lOTWNDW8JVTs2bUTz/
95fnIzJZcIWj3PM3gj5UiODPqjn109msZ2h2DtGYt6Wl27u4JFzQnKOYkYNpXzR8D9efX3655/8s
Xvx6xf9pNkyT1f/ssdtYtSfm9fVpFE/1fKrAuJFDgwHPc7utEVx8frV3r/9yNWD6GEst9oD/rGt/
3WuXiQntVrcm2BD3Hy2byn6TZfbFLX23bixXcW1tktznUIWeL05tjla1sOsTylu/jwhifxsGQjS7
LRXq5z/o/VfjeLZNy9NlP/OkPttn6D9WlTuM9Qkh40PtBJeDLW8+v8RH98wmmlWaFpIEcX7P6jwa
ZzeuSTLBBPcA7sW6T0QLNCYGFP75pT56GbRl8XP4ToWpzhbBgJOUGcuiPTGTJoNYfkcXcxgcDNUt
c8tUizvQ49vPryk+uoWaJYE1QSnvXUmA+LVjLs1FM9qOVO3OLqRLkP4BCrMLuH7f9c9D3N0PCKV6
DwZGdCDtcVe1+uHzv+SjG/3XHyLOtpu2GuqQOrk9tXAqnP44FVgmq+fPL/LRavP3Rc5uMRicBjF4
3Z46IjGNu2S6tDVNNEwn5ok4v8b4/vn1Pry7cvnePNZdoZYf/dcXR8SRnZQTP8qk9163x9j31///
rnC2fhLu2guFOvvElC2gisZQOvpffGb/uffnyxRvP41619XkF559Z572zEHZU3NqjHu64gWt/Ejc
e9WLkPlB+QfwBWjYiy8Wkg8f1l9XXb6Xv26er5ssJ/i5OaUjWof+IldPPlS7GTgUp/QuXVU0iD+/
m2J5Ad79Ultqk1XSduT5PuyjegDzFLYnYjY2prjIyF7z70t/D34jCy/6iAmW8YZ24ovf+uGL8td1
l//+r98aRGChyiDiuqG6o3Xy7BMv98Vve1e2sjCzy4Ie16ZyYUL8ew0MZWic+NwBJff0HIDHeEen
ube6a+HptWj+FPqnCO6M/jEsb7Nw9/nlP1rdXFMw01Us1Sxx/16dZmqSJkiZT91E1ezDGtlUKgD/
oUW7zpb5YJhO4cmYObl+fuWP7u3fVz57j1QINyN1+UQKmM0zmQ9Z8cXG+r60cjx+GB416Zkw+862
PDEh2czAZ53IIvCcJ7dh/wYY+/vz3/H+e9AmPCOeHmMX9vGzxYRMFaqF0uZ7qL5zxGKxJnOCSXF6
nTWHqbp1xVe7w/JM/v0aKMpMzDBKKNPl5PjvM4tjRsjoeXgr4aTEwMo7zTnDtlYW8Pi6/qoY++Dr
++d6ztkeMKLoDpDztqcwePB5UJFxaZYBKIZN6xJJVYNiuKrGy1F8scm/f37/Xtf693f2dlcz4mCZ
Zn0b45cgvg7rB17Qz5/f+/eQqyynYgtsk5TO2eZTFKowMci2J5CR67C4nZsvXpAPfwZjCFe4JqeJ
8wKCGYmcmHPWJ43TMZ+faqpZqqNth9zx85/y4YuB7M31KFisd/ta55qVgbqoOYmBjo8T7ISDL6a2
IMK2HbO1dP7vtyBunsfPosFl8ZGdvYpJi9sudhRM4JSgDjWATO6BT+2lvkw0GQsLawpRtvHFdT+8
pZzxKY0c0+YT+PfN0LSjwThwPhgSOC2ooFV/m2cvrn3x+Q19X/3wVXMs8yQJqFQLZ6tjAKZiwnHG
MSihMlH+ltCVi2RUX1zmo1fQ0hatH5d4Cs86ewUN1+6YiMn25GBzgKgz7NNo9v4/vBx/X+TsayqR
ObYGYVKnikNMh3aaoWRTvRSM3uovqp/3rRg2tL+vdban1bpinh1rrpXfh/43lNPMrHZL9rVhnkx9
TbkK/n9KTdzv/ibKvlg4Pr6fHm2u5QTi2GePDbsE3cBatCebpuncdDcoq14+fzM+egPRgFumayvF
2r/8939VBiF5SapRWXfSMlyn0H2N6lZ3gPz3n1/nozeQTp1rKXYY993hMK20y8ip6E6AmghMDhAa
wxjsht3nl3lfBiCX9zwWDhZBzP1nD6wfRhkEeBRPhSrXDrrQWVwMxJBHtxYJouXl51f7T2V6toMJ
fpXjWQj1lGmevYtYDHVq9DOXgzgng8cYrVpuPxjJUelbK9jZRbg4zFdlrNeg0Dcon9aK5jQmYXDz
9Ko//3s+eJhCKrUcKNkFKKn/fZjotKSOo2Q6RfaVExrwUZlOe5fqq6PkBw+Tph2nb5p3kmd59l6a
I4fWvrXmk+1Auf814RuJ4y96dss/4/zW2pq7i9HI5nh89lsmxr35GJXmSTVLWuYpICkxjg9aX0b9
+MVb88EJRAsH5bhyOKsitzxb/mvUwUXA1nAKFM4o7l6eCBP9oQQhgAGdVHPDan6i1rmc4/iLl+ij
m0nFarOz8tBoZ//70JBvyxZRwQSKNd5iovVjg5DE/36joSL/vxc5u5vpZIFeyevp5PF9ixK5oHVs
bYC58ovH9sGSxYVcD7+wZ7vqfMwgCc2uhqSfSLHH2201pGhv/uuXnPJG23RLKIXfbdWwKkeNlmc4
mRbg58K8kfCT0tHe0qv5Yv39aP23+KCUpBdPG+h8f86AjKNcr4bT6DeklntIw4qCMa/KXYzTVhat
oRcSS2Vg76tU6R27Zqy+WQ5UtpFCFt21Ofb//Uf+z9909ignmyBZQlEG9qRo3Wa/e+Ohsm5d8/Xz
2/zRN/HPdc4+cmLls8oU9XCSDMLG5GjGuLei1VjeV+6xN7ZD+6iAOXxx1WXFPPvsLbYJyliXg5xt
Ll/LX/uRLahea1JYTwnsOxDGqVVjTt0wJyvHvQ7S1Rwzg86/gYSpZfnF1T9YcyyJSMHCam7yR5x9
ioaXDp7h6u4kvNcYABKNYjQIeXHl21989MtDevczGe1wnGN9Y5n792c2CJnp0uf9abb+pCiT/g9p
57kbt7Zs6yciwBz+dlZ2d0uW7D+EvWwz58ynPx99cPfuJnmb0DrLC4IBAS7OVLNm1agxhiRRCrrG
TxdSwDPeRSZdSnMBSejpvWsoEIgnbducK1g+uTz2vYRAjLL0RJ09KXR3cO+QmjVId18PiDpsD1qr
q85hfpa0rVPfKf6ble5r+ZHq9baU9w4SN7CbNBS0fOPr7W0zc+0Ph5TtQmGTzMrIf6eOEieQomVn
mZZuqwaFCfFr1p5bF9gPvYd9sL1tcGancMeydLSh0iU2TlnpFKv5hZWepQiEhH1Q3SchB2UN7QTQ
hoVtOXz9aLNcGRtGf3EmMlOxwQmbKXpSAAbi+7raCcXRCX8F7psR0FjTKuvbw5ubz8vhjeYz5BhW
wCLTsx2HH+hmrypX3pVFd49MNBAEmBj75nzb5MyJUHHqFEngGRChrbsepAI6A0V0KT3XIFy/dgY8
mHsrfrttZC4FcGVlfO4ai+48BStdd2jo3lC99wJJksr6k5Oaph1eaPc22g5wU922PDOjFN7YL2jO
STJ75np4fVn3QtmH2TkEprTKBfU+QRHZpw8D5sNNDrosEJbquDN38ZXN4fcX+yYwNcuiEz87ZxEt
msJmIHS4PaolCyNvHUng0+WGUaUdZIERErfxgoW5awhUgT4UYThs8rhODLdIBjEcWzEv7sqCLhTh
LQQOZulfVPslqiEH+aLJS/t/dlwE9FwGukkZfrRagSxkYWWqbMa6/MiU5NFO/cO/mLoLE6PrtUog
FYgddmKqZi3lKwdhz9IvFhyjNOP/ATD8dySjk5xopN2VCEJSC+YUD06ipoe9A2nmjax4KFCbdrrt
Ud60xeDOFKoVLL/voSce6FSju45+VBhtv90euTQc5ZE/u/gmaRwj9lnkiWHA7Nrg7Gm5hivBTp1q
ExRes3LTsKenTjsFTM8W1jaovD36WyqLvk+H4u1+4WuGtZx+jaHidlR4FrWRd7XSVOrNSIeyVclP
BqAVTwW/BWw/K6StKoMjV61d3Wr3DV8hQ7TGDbrPM/F4+ztm/B+T8t/PGC1ULwY9bx72eVI9GjWd
qBAktSUIIuAKty3NH6n/mhq72sAOmtiOuU+yhP4q6U1PnrPo2ROf1JQ2i33j/OzcbuHCnN+H/xme
PvJFjmyWaVgPd5j1qBTPkclV8uX2uBZmcFxsR8xBh8wVE8C/t8hYHzXdGUR3d3lj7G6b+v9s4f8O
Z/iWC9fao3vTtpmWnl33uUR+UX0zjK8DC4GIcqKV/lPLb1b3PdT2qrW0fLMzCS0N5WKTYtnYN6Vy
5LfA3tOzkh/suqY5d++AJbs9wNm5vDAyGl/RBLCRDUdUKo6wSRvuN9nZG7Ao3TYzE0ZpimaQFiKb
QN5i8BQX0whkvKR4T9xmIo7U/AnivQbxgWx8B6W+YGp+RP81NXLpNU0wXqM52dnxD536XtYfFWW2
wlgI7JdGNKzexYhkqK6DWCcwbEo6+6DER7KBTuPCRGjp33gMnWZ0VeK/SVI3alIBqbThGMO54SiP
ZvyUZE96tYAbmHUXZOU0gjLe89QXrocEV7wV+naT8oR4DKKfVbIPUUDx6lNpHLUCqH8IF+WC0bnV
urQ5msao1P28CAtuR8s+RyXNAVm+CyWaooO4+xd+QyVpSB6POhRB/fX4pExsEVZWGJ+uP2ppeoKf
dA+V9Basy9LjfS6wuLBljeaycjwoWn1uffQVVmL2owA5e/tIzc/cf0ZjjWauiqA21p1hNOJBqL7q
wZc8/em5L7etzMYVlwMZ3ZpQqQS1ZTOQKghQb6MlKPjqkh6I0wch+qK20Y5s1Mo0fqotmgdPrvVb
gWVD+zfOkIefYvC4hS5wXPQSQaLRzJTj86OaDMUgY53/tFN5wXnMLtuFmdGyJZ4kd7rCdizyL7n3
bmtLeY8lAyPv5HWQhLsh42hAqxvlbz35uL1gs9sCgIUI2lmiqDH8/tIv0f6EYGdPGA39VyttG+1b
gm8KjaXQecnQKK616tiDgpCponsRAtJXNX6twdV1zdfbA5qdMY6rCkCX/63Rqe2aMjB6n33eQ+BL
jxLPjyXUxPwm5982LZUEChvsetJgau6iMMh4LdI5nwHO0JsHT39uXPhPPGsFhQvinSej/Nlr94FN
MxEN2dYjGYqF7Te58k2ue+pqsqFRdjXGVz6aFXJTd0XyFqSCd3ATR39wG8O4SzvdWnAf0jCmq3D4
ry3N4j42gDWMT1QbgBIIkz55iwp57ftkPVs0pYoN/KNV8VjBB5MAZKefbJ2UwQm8qkffn+QhpxKk
UHHI68ILSGWLC1MwuVf5LJ0TzptVGUpIowOSh1XfCWmdvTkFXWp6iTD5a0JWSaIXxlzImU228MjW
sPUuzkpY52ZmRHAvm+a7CwktLZtr10c/hx6I25t4bmEvRzVy1p2oB1mWNdmb7tiQ8dLU2ETbZjGr
Ojt5Jtl/bizQAWMAidm2kVYlWfYmxr9FRGAi6cVznFXXC6ivLQG7JweT2YNfiW2q87dJJjAzbKhy
lC59A3L7VSu9B9qTFzbpkomROwbkqKuC0aRvdpn8DGhordBzvL0y0wjfBLhLtwQwBIUC6TjDBxV+
6AVGwDD6F40We5pFoe7CY+bFpk/uUMbaIbG8UUJ3X9GdFeQLtYeZNRsyiCbYGPKZIESvNyGyH5IG
UdDAyGnva1+GwaLp6RcVeBoWEJYmRbAQus7MqqWLdFSoJhAIZZx6p2VTU304t96q8jvqKNvaWoIh
DD555FuwYEkGmWJ9iiCBg5Q2ukRM3jzaNVQYMnXvn1grHsoQSV7YcyVz2y6h8mcO85XN0V4J2lIJ
AV/gO+mZLNUTXW8ejUtau7+9YWbtINJLfk83uDKG3184jQheCmqiVfKmkElpoBzYOn7qbpvUqCGK
WnzOzHgOi3qUriqAA1Sy7tfm3KIKw6wLg7cesm7dCrcNWZQMnt/bo5rbE2APNAlEHSs3fqDJtLtX
ALH9tzTMoXrX1PQekaKlt9l0MBoXOX1JvGZ10qOj4gFNz7JAYcZ9KxsXOsYYTjd1m0v1gtuYXm06
FxqlJRUsN2if0ZzlSpvoBt3VbyFstygEdsF3A2E1DRGnXRz+vD1z0/Orc3kC/aeCTdJ3nI2oDTh2
GuRHyQPAjNJ8TcJHSBfgGf5uNN9um5ouEqaYPKCXNHhNMgKOAr1dQbbyzY9spJEEHXYDaOU/bQR8
1HABiyCIgDxcb7iCRBwkv737ZtuN/Jy3cbTVTC9deFdMd4LJC4ybio4FSdfG2V4vaER6CM3oLe6Q
zYaTTOngfpaXzEzrAMwTllS83RAOj998saXKtm428hlq2G3XaA9Rna2hhPkCvf9WB/8lCPZO7VCA
J9csCurm9mROI8u/9jWiGcpymjpG9sRZ7/hmFsnnFvqHVJM28LCHXUcbLrro8DC4T3X3CDE0XUp7
GwBJ6x308oTM6u3vmDitv58BIAx2CKr2Yy8SZi7e2K/ls5GgOQPkrXDDjVHVdOUebluan/GhXc9E
KsCYZCu0TChMEx2fswbDPZqJq2RguvW2qMQmdFpLm1RHg8VAIePTb8RhkBeWR1G83UMAEfaqfC7E
+7x/apwH01tIxUy27YC65KpmXCSyZH1wBhfOnzZixfWUWD0LeXOHCtKjp0Alk/W725M4uT8HM3T0
mCINZsDlR2cwyF2xlMRcPWvJt0q905Q/JZli23opUNdE0h1p88/6f9rZePoYooX7R0lxZNFECidM
FM95FZr4pJXtfQDi4v9mY3zmY8p+TtFgoyPV30DBbCQL8zZx/LzfZIOth3wIpRBtdDcrshe7+Bvz
jM59I8O/HIlrpXouB047KMOcfCEWmPh+7A2oJR5QhqKL4wKH3beF0yNbepZ7VLs7qOKQk0WZ3H6m
7/rTW484lWc9cT3t1IzweuuhIRXC5VTa51ATf8F0doBn7tCF4e/bW2+6w4f7mVsTnBTY4vGzsE5A
/DgoDJxDJ34O1PBRViqIRqyFGHTqkK7NjKJeTXPh+pUt9Rz3SCV50CZCBOkgblAuVfBnB0QRhHUy
CTnG93NJHdZPfHh1Hb//KQbWU9GjROsvNSDOmGEfKED3gQ9JU2RCEqayWHr62bHbO8Gw6YzIVnK9
sMGnOVpeCDKNjuoAuqI6NoK2J5IR9j3o2zONjVsRiv34QcyeYSrxpGBtKBuRO8RMPr9YjEnidTQg
WBjm9dbrFFFwe3AfZyMAmlrlT1CebIs6gnLfXIg+ptPIUSKZDaiTdA/4r2tTZiA5UPOX6WtipT9Q
YEPeaMg0qN9v7/Kpo6CpUCLEGaJDFKtH7q6yItPpRd9/bZNXE32GEtpD6AhXuWlsuzZeNcKnx2UR
huicXdC9MvmW63HlKfzBmp6Ir40oCfeJCNMFe9HkMi7zcqlTZXy4JACqhsl7EkQbD/QxBkGXuqb3
06x/NZFbeSndllS3EBZ7PRMBt4fwQSyMbmpQ4vIgYwPuYcgJjDYINM6F2aFudSrr9nuWFujBCtC7
G7tosU9/vHJUkS9NjQ8AOAQvJ2lTndq8QaVAWJGtpRungLf3j5TdlZ6zcGuNffxgcOh1ZXj0r0ze
LJ2eFn3l5P4pdQz7u2S2oLfcdKDKC+3uofWz7j6UmnARDzE+CdgdMpJgnf63XjHaokLqmxbSC/4J
PS71Rco73V71FnrAetPk1LOsP2joVVAi69ljWidQgcVCiXxCC8vmTsgr6NhtH0H1wKQXOodfZiGk
nGCi+UDe9nQzqDyrQdKNtrQVZlHoQyB3grI5Qxg6hJtLLyUdedkG3j55kGIxYe0Ks7Y6ZCaZgFCS
aPEw7G8KyKDfddiD/BGQ3YltU1z5IQphDWRfv28f9Zl5vPpM+frkSTwyIMHmM4vOfa7U+LegQhNf
G3efNmPS+irywCWxwrPz2gx6O2ky5G5PalHchRXIOIsu7N443DYzc9LouBBpPiV3QyvoyP/7Wd6V
iajlp1g79B5KiPnJ0/K15f+8bedvse8yhcPqEsADMLeIA4AxjY50rNhQJkllfOJrEIorUSeXYh0h
zySUd67gWevUQPsuZHs8wLgAu3XYQuRChsL/Rfianw23/abYsBT1nee/gK9oXhFrgl2vdsyXDNnc
XeFzbEVIYeRVmyvG0gmaWXhQw0NGg8cIDnF0lTQCqiGOGYenumruVJDRh4wulQ3aMh+352rOEM9Y
Dbc7wOTHvQiQ90aGhUDWqUjj+ksfx+ID/FvdsZfSpYfBdPkpDcAzAOh68A7jBArEWareFSilaOIz
uioHE96V1oCQPa92twc19bO0OtCLQt1FBOo5LkWghwK6og7qk6/+TrpvhfsrzX+G4veo/aNJSxfW
nDFyyNxWOt6dp/r14WlTEUlNsqwnw0AI3TvkVn5X9zlc8XSJe7vE/HZ7cNMVG9rjhyBX+/vCGp0i
0cwgpJOsgu5A7SUX7E2bdm81pNy3zUyvDpkkFPeGaLEP2RrXw1J7EgqCY+cnMX8sXH3TdF8q81FP
X8qsXFiuuRHRXUbijthiijOOU9WuHFkuTiR0lW2vJvLKHRpkB3bEhVHN7EFTBGg8oDcHCPDoXCFw
nQDNb6pTQz7qI0ZJdyu574ndKBs5c5bqmTNzSEQo0h1Ido25HFnTG1pqIp37XsgIO71VJdyb8sFF
/GCpyWecXZO4xIY+A3KGuFaaH69Xy/UNV4Vhm8jC2YYlkitQ5N7eD8N6X/tUGa8N048u8T6d3pg+
PIKJEDen0oloJgtWht8+i7V/qDvrJTCSJ12Bo1J0xM9vjr/dvjgOHlXKuGdaRlK9B2JWnyA5WhnV
RwNZnNNJC6Obzh9PA5lHN28sbaAUup6/4U1uprHlneo6ePAM5wG1xQW0yHSXX5sY3eVVUph2gUcg
uQ/WO4HgVDCegK0s1AXl4fxfL9TwysGhyzJZHpbreihV1qqdEhbeKYQ+FBQRvR29jRiO0VfPhpXc
qdKHkxWbQoZEEL6QR4SRuh+O58c/TTAKOysYiM4bSd3nuuoMaT84KJJY3VSx6UC2r362KX4gnqFE
TpKRgwn7zTBvF2kp5GQatesd7+T50d5R87Up7eO+u6vN9k6Xtxa1pNs7eZLX/GuRxyAwA/bT5FVd
1VloUXHxTzB7S2uVHopEflxtyoGNXkybLYpsDcT+lrLxTb1bJY7yT56pLUooQb1t4OZYcEqTtOPf
DzLJVxgqDVaTlFlfZISrJBFOvv/WwTjJCzULHhJEOZonFwWdUBK3Zf7T0j/bwzwYJsiAEoG3pD7J
nLm93PSZEQQnjWJdn7bvAXH4ym3MHH155Rgri+QS09tSIQZUCcz+l+FltNqynKaRH0v+yaQnoCse
+jSAz+5Qu9pGbd8rc6cKT04B5698H1JijqUPxM6QsR74vVEWkKOP25th5lRymQKrtWjnoSoxcpxZ
7KMaC0fjqcyOATQzRZWhHrtUO5pxL1dWRpdpGmhWQPowODmetk2zH9Ii9GBSCmYph1cedI+MZspr
12gIgOiCGpy87r5B1hKpRaia+GmohzgKNgGk7NVR7T9a+/OhgkLxaEhR4W8MVvb6BMea3GrQTgcn
2XrUgp2H4KfBNSe+2Jbz6dsAUzzTCezAvAMvvTZFcSnhYaH5J2SYEG37aqAf19zd3hLTGIH0PzKH
VC15INL0fm0jzukd76UiPvXWmwahokec6rTdatCcuG1p0pDEollE9xqobhrnoQC7NpVGke0ZppOc
/NAtVkajfgtdE0QHLKhp/JpVyUEnSxAo7j5Oy1WZwZur+NvCsBfq+DOnAOJfQgdaCQbWqtF3BEEL
wTTSMCc5TJ9T2/4nsMq7qPUWrsCZmSW8M9mjnDR4IMZmagVVxox0hJUdinZb1k+IGG3yRF+Y1xkn
YwG2489sg3WOVAGahL5/0stHv3XvYtgIG7CnqCNJ0clc7H2atUdJneIzEZg4LpQVNSVnFAT8EypF
0Pap90bwLrdfkNux0zsZQa7b22ZutSCdGHAr5Gonh8CRxDpq69A/dVG6ic2HIj728vm2jbmlgtNo
uB9FUiTjBElRpGruJthIDTj0AYDa9SupMthuhYUy43Q09KTTD05igICcCv71GYAb3MI9cqRldE7k
+K2SJZqA/tweztQBXxsZZQQ6HX0KJM7YEXq7DpVXFcGP2xaWhjG6SOzWFgq1xUJYNwAJXywLbbx0
IVKYNaLTPzhUnTXi/Ou5kjqnL5BX9E+GsOt7adWQMbfkj9sjmZ2rCyPytZEW9UreThhpfPSAfuX2
QoQ6PwhuDLCCA0Xz6DLsfVUDzUy0I8jBOqfT0gTjzvosLMik3ACbG9Da/9jRRpOlyXXvQQLuw8kK
L+kgDJzd1dGjQG+uY+wTaRdS4A3KhYMzN3s6aXlqeOAgcarXs9flpeGUieCfygbuTPtZcv/59PIM
LxRzCGC5OqzR+z+KyNci5OycHAklJ/fB6PX9bQvTBaI1HgoWEeYEC5DlaIEywOZ+FiXh2Td/wHGz
0tA6srwleMHUw2DFAElDKpA72xyNw6/DNjFCNzwHplH/6kDHntQMdIFWpPaWOtISfc7USQ8N/wpU
EJDMUAJXrhemVTVB6MnTnjW0XXDWiEDvE+13AVtcrHzk/VKf9nQj8KIRgQphjH0wfvwHUHX6QIzD
cy788Ao6LMovt5dpml2wNBKYw7uJDB5/ux5Qn6a5GgfwPCeIOUCx/tsy/HuqUhu8EIpM/ua2uWHV
r9+VQyv4UJSBvYTk6jDei3ea5g97MdTrU5wcFdHJ71ovf4Ye/jeV2D9ozNxXauneW+5nzxOZyaEq
I9ESq0HZNvKrrgwvvtRmxQkIJQpo1aZzrW69MLTBpV2NbcifALqCLIQcqDbGxVFiNT0UNvsT0uT9
nSCm6U4u5HBjF7WD1iiaFW5h7lWz+pBDofmVyb2PQnozCMYFgSydYBOP16oaSOoWig6XqoJJh1VR
+He+C/d5Kufxs1u43q9UiKx2FahiI+zkxuo3ldHo92Zv1LvaleM9Z5vKf5eE39tcDl+8uIEGw+36
8tlorQLNPgPhGbOh8VCRi/IeQV8ES7JNqXSZtkYk3Yw2RoxWoF2g6+B3jnBEbUJBrVdy96Amw00q
NrSbowQe7FzHc37Krdsc7Vb7LhQIeGs8fVe+WFf9Fo1A8lQySpcoPR16K+991Fx86ZFWdWFV5j1a
l3QIG+8u6g5b1fXchzzwSxTKw+KYJl3/y1GV+iFxG94eCHauTU9y16ZQiLvcztM1WZDsHJmQ7OTI
ygOMl+qdH6loyUcy8l0gx3dRoqunVkn7ZiU5mr3uukR/0dFf/AfJ8dZfI42eHdkzorMxkCnQVoJt
W18av/V3meH8RICFNoLbO2XitAbXQWYFtKZBenT81HGAHaRKoPUnWFrWUr4LhGdNPsbtEqRxwlQM
KI94ErDT0NE0XPbXp61FyNINdN8+tVLv/EBj2T5GpoF2qqC8R7UbrAMlkenCIGhaRZXQ74b038ry
5QfbRdFTFtd1JvzONeAdnfn62UnAAfDWHIorA4/RJGJrBUdqNfXUa79DU1kNipzoj61KY/svDMEI
Q+0Zfz15WNaqVGShnamnwDw37V6x37ruw5T9hUWd3HdDZZQ725QoTwxYouu51utBkZYL6JQQKLj5
vU/Kxc/fbo9l4q0HIwaQPRoWKaKPd04WAHvJ81Y59a2y6VHkSdrnTL2TqjdU0W6b+ltJuXZncM6D
eqA5YsCqjmMQ1ME8SYIU9VSFdG13f4Ks2asQ4bnBvWX+kot7P3tsRGctIPueIuFYvpEOX2V6vu3j
kxSjDPQcZ0iF7bPFlqzJLcI0/CVPYHdbQx3jeq5FsYIRhy/HgYlrY1B9lEMUB14l/xCGxVruwk0m
PBnmDlWQTd3swtSkjeW3Tc3OSb4nEHbnh0VS6OmplpkqcLdUccgsjD/KHYJhB9Y9GOwTevW7c5mm
MHKV33P6EG6vzZwp86+x4YXKlrsef8VFZ3tVolMtbp5RONoXueKisoK2sOwsbLnpvoZV5cLWcOtd
3Nh54iCaFWKrEt4VFhhQYbYU7s7ZANZDqMuiUfAfnZ3Y9aMQTU7t6KotfcUQxNjNlgW7PWuzVoaD
A6gLdoVxqKP7amFrZY+VKgS8I24Cv3ithHZhcaaJWJhZCar+Y2e0OoZcm6R/RO3omYPKNHmsSNoq
2RnBsjzc1nW1RrltVUQfivn10yNEZQDU90CSDGPeKMwRHD1DW68Wj5YCpqze+vDToxlz28gkBJao
JF8YGQX2tMcKpYgQydHrIQe0f6K0sTb0L1K2871DsUQ0PbNol9bGi5bnRi2JSSseGy97MWL9h9mg
Mpu7C4OaOtarQVmjNetyshdNx6B6dO3tvVecRO9JRrvXRMb49vzNmhogV5LJCwxGnesD1cuC5CiI
2B714E8XvfdytGnaeu85J3TND7dtzTgKYJk8ksnCUHAbp+RIiBeAPmLxSOl5E6PVOfhIPIX049/Y
4RLXgMsT04w2nhGZcSrqpXgMnb1kIMTkb131rPi/bpuZ3QwwBP8/M6Ot16mdXMllIR5RKltHgleg
XCmsGslZGM60/MUeJ3PL65hsJk0no1eRGup5JleZdCyL+CFDD7esCGIVo/kwsvqgmxQT+nhvt+V7
VBkbH+063NtW9FDg0oNtoJYIM8YWrXTtxlWIrAtvkA9cSIHMLS4kQlCJmyDrJl1MqBiHXR478nDa
73poqDt9XzU04jT1wqtt7shTbaFsS20dPN1oOuSq0BSnENlGnX9nWNFWigfuWHPdSBCpdC21CHOJ
w3h2dBc2R8dEi2jjRY1XPCqSvhKsuz5+kJVsZeS/P7+nLsc2ut98W4+6EKWtYxd/pVyrad8dZ4n8
YWkso/utlooy62xsELc8VU33VEk2tCc8Bm1vYamm1YBh617Mm3rtXqKgMuyu7sSj2HowdL4kwSOU
cp5ubcwOAhyUGB09h57zI2m/piIO+3x7Puf2ikbfGxHaXzTLyBWoCTIjgof9xn0K/Je8fBLq18J9
pfC/FYv328amEDxGe2lt5BH8TLGhfMMaZZh7rbe2HkCCVs3WuL2tJKZ3mVYfEi/dmHm+Fs3+e9uG
mzJzDqIi0ejbf3Nyc12iy7bwXcOJuA6er75r7EAQ1ytd5OjFoxEkKwtKAPsuMI5dRotNeHADayVK
/tZuFigp5/bZxWyMrxbXlD3PzjgzstptUlf9qjcCkpkFDXpLMOVZF3lpa7SnGwQFMsUk1rCF4Akh
551NMxbCk49Sbq86B0SWQ6Lf605aHO7KMP5StPp9lwWA3qKd7+SHHEln3w02ClSHvt/m6yxyDgvL
MDiJyTKQqcNNgnWePDIbL7UK3xo2Y3ifJAcD5UZJvavyxy73V3FkPyIvt44Qux/o827bnj0HA/pp
eILDrDzyXzrZEYHLl3MY/rG4EqMIJhFoG9ryu9L+cOk6vW1v+iaiOxGWRd6eFKxAQV2fezcMaGp0
I/GY692f3OxRa0TOyvROpi3SV1ZHG9KVu1bodrftDv5kNMXY5drnJJIYHfdNEmbD+q5il76ZtZS9
V/YSQ8+ShdFO88Q6N4LI5yyBo6DODpLks2QlvCdB5/BzoB4YKovXkyc7jhNGfkhM5subut96/hJn
/Uzowi0NVoSfQ9Ps8PuLZ1RZa24VWEp/jDP1e9CEG6EWf8eLic5ZMwNDDi82nu/jl5Sfu34ZQRdx
FCx0sfdoKK56ChS3l3zujrEAZxPqwWAKpH80GF9UCo5b1x19WT7YIoKeQfVSkVqsfWOLPsWZNpR9
VFR/SqV4MHx1XefRukQH8/Z3zLg7PoOkDkE0DSHK6KpzJbUmQ210R5WUdbhN1Z8F/ORRvtD8Mfeg
A/lOfYEKuzJUZK7XztSLUtYtocPV1evQ8A+ZEq0T4yFQhB2VmlUnPes2rP3aF9H45/NDJO0vcaEj
4EJi6dq0HKKc21WKejSbl97+oVcvoUTi1F/KXk2RH2wanUItmR6erjAEXRvyGhcQTyKqx0QOxX2h
VchiILG9ohIfPSpO7W5tEEb7TE9+yEUjrQgA0nVBJmRluXW1sMFmdjHScmzhoQ+LluzRwlZl6ZDQ
SDVUVdIfoeo8mlYCJFZb2D8zjmUIlKi5c9tPaaV0v7b12nOZXLPZIFb+KBvd3efX79LEyCsbDdSH
Asqhx8RNzAcamwtk0Wi0LUATrFI1XuL3njsSf1sYqUCwX8WRryTfVeiVGGOvVDf0PawUlKbpS9kU
/kL3w9waUdYX2QC8CEARX28YAaCHQ0lfPSqI5nZQxUgSqbj97embuUTJcNH/MbxfB2TEtRFQJmoZ
K756hGmlRl01opDoaD9l5WtqfgmqJfKj2dmji10anrHw1Y0OQeKbuQVmRj2CcqEm81WvhY3X+HSU
LOy84R8aXZqM67+GRpOHSqMWZjKGOupv94XfviCgDEbHDb9G3O0bM1OWTvjcZv8righ2nn9+rKBV
9Q5ATVmWjwHgmZUnKf3aKrOlDte5gQ3wn0FfAWjkuD4qeqmitIUnH8Fdbb1ev7NCa6N0Au7fzXeK
8em+K47toKbFasGizeP0eoPIeW71nRTIR6Nz7K9Q2SjbPMkHkflOFdaW1miH2ztybtsD1AeghvTr
ALq6NpiLVhqXkSgfQynaZO4X2/0t+UvQo7l9SCZ5cPkiTWzjWkJuVDIgaZ1RpRpq5PpGscWdGrwo
xcI7Zc4QgRvhMYJ1YKlGoylq3epMjxRCVUvhGo21N7mRi5UskThUkOdbf37yBnwkDLdDXWoMppDw
6oFiCdKxrj6M5rvd7/IldNhMGEzyk7gbrjTALeMNkaYCMpACGyLKyu5O1EPt7IuFsdHsSLrTWotY
P8safUOQ5IvIcLbG5vYYZ6cUMMLQxQG4ahzoZaYZ2K4ZyUfJqZ6yPPjZFqibtyXtabX9ryaUi3t4
YQwyBMPHXESVYYDQSCT68pGgZVXIv/L40Fmvtwc0t+PhTfiPjdERizq/LyxoeY4F3d7rVuvfM7mF
Iiqp3/9vhkZOsYYY2Jd0dgeJub3uol0r1BtvCSk2bOmx670czuhKydzWb1HWkY6ccG+VF8YBgtiF
YzU7ZUA2qJ4Nf8bo+dCKHdgDsCGH97H9LVG9ldgsMVIvGRklrtJSDqVSsTlM2ouYW1A2bVVPXzix
093MY5Jee9rIEFmZ4Gsy9E/ysiUsVNLOeXQa6Q3aLVKMYXKycm/Bt06XhiwNLAL4cg1I1xjThW6Y
lWbgYI5S1EqvqWc134XWVReszLxeiPYooQKq4SdpgetDY8U02pRlJx2FFvF1Al0AOD/a1uB8fs00
FWLFaJ9790X70kGD1qe/wmohdpqZVcgzqGv85bmbKEL3Se+QCXSlYyd1O6coti1093IubG17ISM0
nVL4tAhvgTP/1TMbHV7HtcM6RbjvGPpvtuuvi/LP7UM7HQoGeNgaPGpByo55VYxKo2ZnCPVRCZMd
W2KdJZtC2IXmwkCW7Ay/v/B0qRaVUgBF+tHB0+UCLDLpztYO0WL5bnqshgHRvEMug/hlfPeWEqrx
bSLXlEziTV6K/9TVQMO3BMBbMjMs3MV45KANOs2X6mNcqjslD+7CNPlpKuGPzy/PAO8amIbgUhl3
3UsxN3GfVtXR948G/EJJEq18rdsU+edrBIPcwIDEA/+tIkt1PSAKq6VeoogGF/U+1r7U1kF3ypUZ
vDbOj87/uD2sudnTCKCHYAJoy5gkAYEjOayyoDq6vrpKxdPwKDbT7eeNDJzxMGJyYUwUfUVXqF1a
petjmL6WvNli8UVdekXNbWuTLMoAHUFOfezy/LxCFMkwGrLlwb2Rqs9Wou3SOt+kmnl3ezjDAlxf
fDyoDY0/Q7AwCZWh+EuJmsL2aPbVyojuGm8L/dVGaV79RXmuufW5tDW6yu3cKhuSke1RbWhE+AqI
AFLR19vjmZ+6YQcMXGd0dIw2nOTQAVQydSpKFpJT/620GfKzWHy5bWjOh/JkIicy1FUmaJPGqSw3
V4r2yHuJLrhsFS4x889O14WF0XRpbWoFvpW3x1z5p03ubZ+yxZJExsy1Rys75CWQPAJpJkV8PV+x
XeZm2MUYad/d7msk3/eBDilVSLbeX1XRRxl9OEm8FuT7XH7Mq2x/expn0mh8wF+91YEHBBTm9QeY
jun6tSE3x0JPP2pDuaeF6xyk2UtvKlul19ddpjxoQ1iuU07o9fzbv/oAc2CWwklNnh8pmJC6kdkx
JuwB8h+prjd5tMuEO7F6N/1tlR5K6VFVFoLBuX1KW9N/rI7iNBRfuyLSsdpp6Sqrj0K26byfzhLj
5JKZUeYHZd5K8zu9OWbmhx5/S5NdGtwvygHMORG6QcG5kb+gqDHy8nnUJ47fNaxh7qdrsS02Th/u
BcvceqLzDWDp++01G3b+2GmRCvzrgIHujl9Tip0ZnQuv2dEGJStnd4MIUdXeSQ0MFlTRwmTB50/H
N3TvDlykBkzzE+XXPtL6xlWa+Oga3SrypFVQf0NPRrI2CUHHZ8cGqSXvKlonySiANLg+D3mtGYFb
N8lR9IKNVN0X/YdmpFyZ1daLd4K4xA02N7YLe8ooje3rVZu2YZEcM7leSaG1SjTvrEaWtBLT6OBA
ffzpNC4xtgxcgBuM19CYfwJme0uLVTE++qJHK5OPA/XXXWjtbs/j1Htihjuam42HP0Dv63kU6i4y
o0aIj6ZsrqzG+C3FAKtbu1kqRM240MESsaGksykZ1bUlpZVDt3f9hN0frsr0TsjuaDJeiXq7VYSD
rt8V0WtfSXxEspLbl/CzMtISNZdL++N7QvWqKu6xrwfpj1yVHiPbL1dkq3ZOHn9R4yWOspmZNTgE
Q11vMDuu89i2ZDhV5KdHq3J3uphvA/2lXtqW0+sVHgpmlIuJDBT0YdeTGjZpkRHYp0ff+VFCoFK2
C32JSwaG31+E2mJdaLVsYkDW3zP1jyWdb++/qee9HsAwixf//v9w9mXLjfJQt09ElUCMt4CnxBns
zLlRJZ1uECAQICHg6c/iO1PHScXV/wO4ZEDD1tprKPohN54y8jAJFg/eZmRpBKdV+fzzMN8sX3gz
A3ZEB3FJpzh5T40RQwP2YnMQpINNZufCXa3OD3CueWJD+Gxl6vjzgN9+/RAgNRR1mPCn+xPaUU2l
Qrs5eAPSc6IR5Ow2Cy6tqPtX70XM64VuhW7Cop/ApfzzG4xYWQmI5OUhk7a8GCcxHhudn/PB+24e
/D3K8h3/+k51Pg3g8mMeNMS6KI17JfW5cMCvQ/hwsQ5BaEdbBHYdJw/i0iowLdDbQwSPIIrkcLCp
zmAHX7/K0oaE/HWRD8AC52QPmniuiNDGPoQKLh3+qgjIuvbP0Tu+zmmM4iMHAJMNcNtpt6BFUlfI
rNY5tIGJm2BnTSs5Hcg5F7pvh8GuDeY08qe/+LTB3j+YIiTVHxq73hIPe+mcVdeoYtDGDf+9XYzb
HAyjcLF3YXRCTz7OEPUwD2sy+1CDk2MahXYLsg6kSKxztMtvvhE48+HiH7SACadU8LbQHoKfi/kA
LxXt37rl61g8/uviXJoeqFLQhbDxAk8e5r+EAKvpgP4VIbzQ2iSYLtzxTOn67XNg5RN4YaHPfqrh
y11EdflVARqkk8XleBgR+xAM9/+DJwGLABMaCt0v1h2ShtoqOkYOUtxAC8IGWJafA9y+fRBcPtD6
wu0HBLnPS18XPU5ND4Cb71xkpYq9+cY45+Q2X2tVbM7wVnUWnd5S0X0eJK8KqIgqkG2henWLR6vf
RWJHJ5jAeW1cn2t0fLPVYKeE3RF6r9/cpkxWRjCjBGWFDd4qMNHTpM99/m9ubGiDLn0U0EkWHuxJ
ZcUGiAFb0ZGDQ6b3zjgrLbwcV2C5rXCXyb12G47uym/8lYPuVIc04H+uIJGMu0CXi40Z2KcnV8YW
gho4SEXzobMevOmK5rtq2P08/b57j4BeUDsuTFp8u89fTSH70wKJdgb1J9jTQV2zaHj6eYhvdrlF
D7CcbthUoT34PITNbD/rqmWI9t0RUDdE8NecvPh/gCbhdaEnDiAJZuxfLFgVvoInW7DYS9LMsawD
NybTmPqc8kTK8d+3IBCA/rOZR6MDhI/PjxXyGkdh65ND3/DEG4q44neM5+nPL+9r2bPQjP7/KCfX
57DhlgczDXIQlnclGh2rWmO0N4urjU8efh7s6z7x3ykEQBuSNFR1J/uE6rqs42M+HwoN85POTmxX
rBzrTCX37SgOsPLl3EMawOmyyv06FBV4SzazMvBn5tvZ1CA5N9mZ/fureh0ae5RV/3ekU+ZSQ/gk
0enESLYTC3HHgqdI/PH4fQ9qCNHoheY0meU/F47oF8EwdNkE0VU+NSRhjj+iJzlivvMOYNkUd91t
VPz6+VN9XbefBzlZt55ue9mJCUw3TS7mzuy9sz5DX4cAZA6caKlIbeR4nExwOnAjG6I6wMt7OV22
8znnpO8GgBB0IYIseujTE8PJAQ3ls9ce86lM4fEW5/2ZavHr1oO0BLA9luRm9GdO7/y+lk1L5CiO
E72Q4VvO79EvRtNr+/PH+DqjcUVcXH2XbQcZh8vf+Ku0rgoDI3C3rY8LHh9yDuZFg/zyf78nYBhU
1Vg1/xG2lhP4r2G6agjmNiT1kUUEyulqVRXn0ou/WTLLGIuN72IC/0UuShzEiPeFXR9DYsW23noh
SzP5uyiKlUAcdI7S1EgSy7Oivq8b3WL7Au4MBLtAGE6pmxA/60wYWMv4Ikrshr4GWbmZvfojbJ04
yv6dOrCQ68D7AIMLRJPTmeGqom/6nonj4PoxlU1stVCp/bNVoo1RIPiHyQxk8SgkP3+xMausApKZ
+qjFpceQONuKuDfXMMHf/DwDv3l7OPMw2REkBFtQ9wTcMo5bAxqa8qMS4/NQ2ym6VDAStGDIO6xG
Ezz9PNw3pREOc8iJcRMHlemLtDprZgzYRfJY+O9ZkIgRbglKJOWwVmSTRdDOF6umvmZIM/p55G9W
9KeBT5Za5wf9HFAmj6NlrpRv0mCk+0awHagAyc9DfUMKXR4SjjpL+xg8v5OKlkCU37oBkUcKKlBW
XIfOlTtcFfJF6Gjlh29+dE+hrWC+SvS5zvXXanqpluBKgesN9shTM0V0xTK7Q+bnUbofqruM6B6h
EKsAISHtNjPzuUf9ZisGGIvqDCgibiGnV52ujUaZjUYeq/k2gH+gRAQyQfRbVsK12fvtZ1u3hWcW
8uBzEDfb24iumujlzPv+ZhKj1EHG0VLvUsg4P68WLmGj5zqmOyJC/caGn2mM61fKcr52MnqPcOu1
7ukzAqvRwxOxoGQ1WP06m9itmJRAZVSnNgf5raPN289/7cvXANF7MVeNcL/BxfP0pPJqZ7Lnzh/u
kMRR1new2yfdxliwj/Xj2j2zuL58CwcE+YWZsaREu+QURbF6Uw2obpEgX7+ouk+07a7/9XGWFhic
nVGTA5s+/dqNJ2fL5nl3l0dX44id3d8b94MGl9O8tfpzx9aXJYvtCNsE8BSA0xDmniwjC6bFJmyK
7s7kfmwLBcXJ2gsemHUG6PwyfZZxYEa0kOtAWD+9ykg3glEI090dUWE6NtlN24rEtgWETzWsHs45
OHw59BEqhKhIEISgp15CQD7P1irq4VI0j+YOkFdsm99ZAL3RGbM3rPavswH6czQuAQzCm/YLmart
9MwM8+ldPyqkZWQQUI3chVtEwJwj8O/mhhWQnjgsoJsO4aXNzgBNjqNZjCKJRjIh3DHy283oiWrf
KvXehwFiMAIGW9IqUitbZMHbbOf8YYZPXhcHuai6xKWM7VxDf/nuWN+OoqU7uFMEcMqKxiItOkuu
jK6tTdT54zEf9Xi0psh/WywH21hXsNZStrRBLcr+yDZf66DgMee4JLUtQiUBU3bJkAUokqLR3nFW
vBdWma+lgmgncstqTe28/V2Ott6P3ZRf1vAfj9vO4a95nXcabi6wl1/lCt+6ytz13KFxlbS599oJ
hcjWPODPXav8Mray5s4OzWNl+gaOEXP5JJA6k2oOpxQ8Pl1LAbOYwWbzlkNCFIfaLleSWVgHqnxA
Vzrb95NFVlRb7zMkn108qNnJ4yALxR9rGvNYg0O/QiSmfy0n+wHC8PKhAw1za8vOSUJPB1WSVbMP
PzYfLfqVjotFJVSq6Nmg5O1XIaQ9G1vqt7IdnuwIkWt2MzmXYYSXHtcRHCY6JceXQjYBPk7jzW3M
hHiYZLOk1FsR202U9olwCvc24MZt4rCrRZXWNQ0PrnZMrKxcJKwVuO+UdpfdBrSZfkFW9Bv89X6N
tIbXGralADQoLElil+Qe3FKH8NHI6nHswydnnmH8BViaHBRyEmMgYiDLWlOWkhnh8rEYMjDJ/Ghs
ukRbVv3hh7jdVxnLkqFn9ZGjQtq6UXcP8PbVs8dDVhe5kxq4F/Ke/Fa26WLW+ONN1M9GpX2oveaq
txq9MV39B862AVu3yu4g3B68e58PrU6YRPMwBQEQvMJsCJG6jVwGfmec6bn2VZ16jeWP8eSYY9nx
V7uF+LBQso+ton42tvw15q0Fv5XcTVg0op1Qa5Mwlwcxl3m47qXf7SJL+yBxc1mvKomcg5QAP79U
c87bWNL2wV3Cl2PC2bDy/YJvmmLO0P9QMrXRn/ojy1HuylI8VNOYxaQp3RUiOJ90b9FHv3aa3TT1
H62v+iH2ZVZfwIjHSrTyXnVG5yC1AiS9bQWf7Y/B4ywue8SzasHVygE3tDsgfh5ksxa8HGEQ7wsL
2GbVcA6hdYYzc1L+o0CSirOFzWmW7yYYp7g3jMCmd+67OW491aQwgy6TcYj8NKj4H79o6zToC8Si
NaFXxR4iDqt1OA4zppLnxI4h+2KipI5hzti2u34Sbgz+m534BZIJ66wFrapq3H1gV+WWZDJL0FdR
KZnKg5Ojfa3c8Z0L2m78SmSJYa6XRE5LnTVSdm2S9FP4QWerF3uDiM0SLPar2tQIY2VN9+AIsZ8K
61AFjbQ28yBrAfUNGcBZ5PdsrF7ssMDGYzhcR1OPm2cJAo65QARysfeGDtuahu+wHVuSPvajg1eH
EtK9kZQYmpRRaR5qIjKzU56VbY0ns7sJHXAr7WwtcZR4dVxaGd2EM8t2rRI1XxVWoNkGM/Wm7MhG
MSRia6d8DgjarpDAIQ4BfyDpA7k4xlhax1nmwFIhHPPbDu6xqRmGAYF0nrk0pMXiq7kkMKIcx/CX
o8JwPeaM/GIdXKfWQ8fKFSwnMP/5mN2MBSLtgCn4WVwrEl533BE8LRuvewo7Ot2rvH0Hk5hcCjXc
1hU+hoU09GfAHSE8oHifJ1EZtHCldtFwzHP49c4GsZyIHvb3mRdWa+RLjW9adWxDBwT0EWt8mOvi
xS4GuQud1ts7lQ8j0BbTA6vZSgZvYDFwHsSmWoSnuKewmI/1tIb3/LS3SmbVl9QfYI1VifkdNJTC
2lDc9ZyPtg9CMA0VAjlKM5pUY7OPq9z1UwfgVKr9FmZ2wI9nklR+E8XGuAhjDqtfQ0tNUlkD9tYa
LZTdKHNbXJWo3cheiw4p1JEI+rSrLLfZNrWXR6tG5HBXciAG5Q7cuS01HtqZI8mY9Vuqp5dmqsLU
F+jASmcWl9kMy36TwzAWJqEwj67eozDHHinzGxXMTtoPHV0hxSp8IAYbq2cG+Mq60nrBufFncjkn
iWoanYYOTArieQBzMK41kRKPzri9CXD8lelcVWO5maZaYJrmWRO7s6JIItK8ivM6Okw+UlrJ1EoZ
B4vrB1VsTEfSbovASuYKfTy7rmOe4S8SCoNiUxm6aSzqrHiOaCauw+KKjqWIK11tJPypmY3vogb8
MZzU+g6NAXLrdFmdoAGJNeoOLSgYBZj9cVup+rH27GotJ+KsPF4yTFrW3/njCGYok+3BgJ22pWCU
74G8ZptqnGEYosyfCa8ywYErkxAgyK0/IUFsueykIqJmlQ0Fw3q01EsrYYHPHWZe2srma2jCbxu7
ZavaKtQL9kPzUpXTlGKrbi6aMO+PIQTW2CQCCNxZYMpr5TB7Bfae7hMwSGvVIBMNKXZXlrbNqxau
g3iUjiZAarEKlc1euk78snvfW/vYKRDAxJ1kGB2WSEuXOx9Rq5so0B8uVUdi7EdHum3aR1Z4F8qC
rkOd+13Cx6pNaMvgq+36bGtTxAQzmTcILyM8caFt2k+5X8BmoO532JvruC7CZlXyLrjHAddeG1rq
C6+Ee0zpYM1op0HymUCduTGlqzfMKc1lhPi4OMzH0FmVRM0QMtftlc9s94UOxZNywvzRqKKJvTFs
LyvsLLFTFGiE9qimZNBiPY0o8W7DuY3kyhpGGmcFrT96RQII4+HbipCaSsQTIx9Zpco6HSS5d9XY
j1vLH0p1M7jw3OxhbBcPtLvoIuegXMH37TxVYufqoixj252HDib83Z7w4AjHe3hAgs4Z+173koXq
VhZts7UiwROnzDco4kJvBKN4XBc523S9HnYlvLZT2xr9HYh5KkGvo407MiA0jTfgxHX2XICmiXOc
TgK2VjWa49oT19lMsxVz8241WjDW70ifRtkbpAwi0bDaXGG+gELk05RLCfFaFM4bnMF/6GS/G2mQ
P5TVaE0BtCijjVuEacu8j4zWJJ5Lht4Ymtiw2eBLOIPAfY/ncIQzeAhfKgSsLe1mcL0Xx3tsoSb/
3XVFtR5lCfWv0z/RsuVJ5fgv8+Txi1J5N4Y6eRqE8o9o6vC6yIj+QKY62cMdSd/PIWMbu4IbpGeZ
4qGG6+lKMDJtM+mbaDW5FSmuoAtpY3geZpekjWZwyyf/MgxME6VOpz0VQ7qJqqwElWEVmQnAdoiT
zqt18wqkDhFBnivEs5xwDMakpfmdS9Q4JRZv6Zs2QffilP0rKOxvJvMXwyaYaIuheMlDc8+mZjy2
nUJBmGPr2ZNeDRJWLn5FkBhvYFoQ4rD6GMM53IxhMbyhmuhSXPe8WLgc2E+hunaVZ1a78lg1raLS
KS4jJ+9uHGHIba98vm596eFT+GWZFBmyHWLJJ/ZQKgkiEXP6KtgrHTROnMGcb06zwHLWlkP+sFwN
NxWsjjvfFytsybhLEN5ukVHEqqRu7BAR2iKDa2itULx2foe300f5psFWlRi7Cl5dq2sucZ+A2HG2
8tHsa1e0zn0l/bregmHN5dpH0ZtUAyvWZdXCg5Hn962iH02J8q/xioR6esJeqHHRiOY/UTQobO8e
dpwA/77E51+JMiyfKgTd72fpFKuxQHcFvi7qTvkzSvsGBmnc8dS95Vo3bTfAyy2CWfSQTTohnsZS
KBiuPhKxlvf4mqHa2FPBC6SC10NmXTqTqHNIrweIalG1AgBRum1RSyL3KzNkCfuw/JcBH+iFVZGX
XXkKiEXQZ2ZL+Ni4OznY18AUB5BeB9okwtVkWxUe1as87HCvzSZgPmgLudetz8O0yKtfTuGhzgWv
89qOuAGx2eQXQwagPbZxAX+0dJPtOGWZSaUD4oxV+6DaocXYXEQIDBMxNv38afSzMLaCCu8BAP26
wu/R27Rps0I7/s335pKgy4Xa2B3DW6l6iYSjvE2cfuZJmRX3xJ5gn9HVd4KohwathQs3kij9slnh
7IfMmOVC3DRE1Mk4s+6p9uvbWS7xMUQHCTTCWNUw3dzZDtjM3IYXTeYoB4uZhikaK/UFuLKkO8Lw
z4lDl7X1VWbyVlyDl3NUPnmFKrHXe5YpNzwwQsCHm4muYtZWv4Sn7wmtHpy28zBf3eEpJ558CBE4
JGPLmeYn6erxemi7fSgyP8UhCiqnjMLXgc9Pbvhe5zW8MqRFtpnvWa9FXZAYHvsRzsqgdfI1D4w4
MlDTnvwM/95tmuB9mDWOQZceoHLxVtMkH5tC86QusC5gJfS7HxA1KMrmyTUjfCqQDxTnY9vEAVIJ
oWqv6qSnaKTrMSL3qIkf8tDlT9DoBG/Uy/OLGZFPOEb7oIqrkTXXrHFGnTQVLrcV2ruraqimvQY9
kKxhtcmOTVhHdQrtVC23s6uPPZLDzJ6XC+W58nHfyyNQKrRhv+1h+l0qfTm08JzoffE2BfNd4zui
xF1KImJS5+Evymo3Fi00gCs4vOFQQoiibmI/RIslDOoWZQfIiUCcVYMPDn2Rs4tUE6Al77Y7ryHv
ZPTe3UgXSVNjg/QEeXd6sGAcbEXxzPEyYEovAF2POd5Zy9TjjDZLMoXwKQp0Nfxp3Rm5icjQS6Yu
mGHz2OXZXtWDvkBMlqZxaeSezZmV8N5Dp6RwBiQ9l5n/NEq0AG0+3Y6VH6S49eMWaGBE4kOn2BH2
ZEluxYFXuZuZIxF6mil8Yk2Yr5uCafw13h58UyNY3pFLC5MV3Sv4V8hTmFF916XEhp1PzfUYUjyD
ARemnCuYzJu5eish1X0GF6cetoCJupsiWAADHD1DYgL3bmZF+NBCfbsNTMeLxMlJuQc71XuQJUxt
48FHgGDbQ0Iao5akL9Kn7m52kPuUssYK2nXdCH8z6HbtyZo84a5sUoEe2PUAKvaqF00fbQS136oG
KZ7bIStZjHsVRN4ZdgqcglEcKQKjojCaN3IMn/HqWYyqBE3ZEEXsNJP7pnLNtuQABoJhi0viOuIq
uiBdYJKiggPktVJl5+6jBla72uPOBe/DLgE63qWuUY8BgIytbzkvUY4wkrGJHvIBDwbr2djPvT0r
yJ1hsEyfy+xX0MsXFGbBas5ptDMd7oYRmgtjUJo7meVKrbqOVElHTFclFiF1CuslnnYh7jpqYu+B
HljiWZVIqFttReVsndbfNtYkOtgdOjDu8udVi/Iq8qst7Z5DulU+vIgn77czZt26b6V9SXMY2MTa
Y789gCJveaBwNa9JppGtt+gUqvoG19BHp89gsjbA0obJvlibKOjjUvfV3jXuHZ9a8jJZXF4KEQTw
1mPyLaoVvbCroV91+exfM9c1B9NlDNdN7ackKO6Fmn8VWeNtBkiJprinOe7NBDDPkEsI86veG+/D
KnqoLVLlaAv6QOMqPiBQZraSUtnRrq0skRagSjYxw8Hyi+EUeUD3aLC3c1H8kigRLrORkiue+W06
wvIvJthkLudQOjfKFi5wHGGReHAZBBCh9Rw55taFP/+mq12zagrF98aBUoOB3BFzXf8J88Wbt4ED
R1ggmBamyxIFcxpy8s5YDXI8G8aUzTzYZR5cBS5GyPYf3RlYmK2t6HnUnV+mAwywwsTLbHXjdsUM
/p0nUQcgMAmIqghibQ9yS/tCPvA6W8w+gqchcoZ0qEL7aAyVv7luBxEz7JxzjArlWeI42CiK6+56
xPUQfkTOEovoS/mrp6UTm749drZyoPCAGgShs7lRie3U93Xpjxc4ZYH4T1E17oeKB+txkO9jVmIz
8gejD7p32ucW1DrQ5Duxyjorus7rFl6ema7SAnSlIO6YGAEfRq8ABxCprET/NKMBeuOP8PlJwpDN
eCyUKhe+03ICoz4WrA2bTEJ0AS2eEz5Ofcd/R0BCb0EZffLh8LSdnYkmQIZnbB755K5m5j/ZgPKq
GZuqD+kbWN95+Ut3DkIvo6KHF5Y7FDzNek1f7Yb5j9MEEIkzgw0wyuirwiX00prD9oPp5YsT9xb/
u0/Hjk0qaQGcpU6khxWDz9Y9Q6hkbA/R0RlylgxuE8QObbAQa2HiyuVuMmLDWSu3yd4KRtqjCFp1
tPt+Xjuzuhp8Q2/R8C10bBy+XC+s0sVMouOILRa343bokJfFZ2AhhfHgdygBVF3M1B83LhHTLUg4
4ZVrIMaehAeDcWwUR9Ut1uMFqcO4iqwBeVMZA76iZnhsoY3lJ61NyzN9m6+dFOgJkL2HoBs0yL9I
8toGNVueNwFWuXdVjqknNi7g7w6V5M8Noq+9DTBrwcwJKTISHDACPvc2lG/TQcgIG6Q78/3k1XcA
XLwbqQf3zEjfPBKFIm8RMUIO8qU5lOUA4J0yJHe2/RvAXGJGBkySg2xwLiHsm5HQVVsaukvD+osA
0HCQ9cB4gDHx5GBPa003XKJr4sCOiuMqlYfsjHCOLtysT+odB3zOJUEOKk2QFE/pex0NsBU2Nb2z
I9wEMsurEsGrEK3Urr+axZyNICVJGGkAWcpSa7QRUwq0O1az3V7OdljugHPyo41WRpzhkN6gkg2u
sT6mPRUTsTaTD0ckG1DwNR1fp2bPB+VvS9tT64pkyAbvQEXhRCJZlXlFf0PmIFuNHrFgFFXax6LA
/P553nzzjqETBEMFZiRoJJ/qlSKolYg/d/QuBJgUVfeTg2jXeYO7ws/jfG3N49UuNk2AFdGYxXf9
PEHHEkZOmrv0DuB4TM2tBpMMpfPUowoG3J6Ne603jtjhrMFl9gwH4WtLDtxjtORhbwFOIzqNnwcP
JmIqn0l+3zbmurbFBbXPtDK/joBoV/gnLFnv4Lr7y8z6i+mDHCk29kVd36MBiTDP6YJV+synOmX6
gNYKRAAkMpCWlsl52mYebBfJGtCu36sAZoDOCrm+F5Z+DCCP1Xo3R1MK8A8nU36GLPUfdeGvZbE0
TLEG8fHAzMKqP7XlR1IytTM20vtpBL4ARkHpxhkuwQ/RPNENr4Frdax55Mozv5lw9G/T+NFlLQ37
IyJfwFKCwP/IbdbCYVFsUVgIx94AeJJa+PSq7VmOWikPjzmcLpNIO/lN2PdGxDxSaJRdDDQJTGra
DHfR8cEKYeNcy34V8S7a4CYsN7amACiBSu96ABbQmZQj2pciKqs92g/50UTePRgJJP15UtOT1bO8
GLT+wTJwYUQG1dgJiYcazqmE99E9xGggNbOyvM4CWz7YqsluideWF5Y3Q8HTsCJlAewMvFJ6V6iJ
My8eTIDUdaq9C+mU/lH0jdpgQ3H++MZcMaB2W+KYEFurVaRtYcldNPf2pkCey9YONHrydg8wL+zl
elDAdQY0Qje2m4/JxNG9T3Df6GNZavLRtngXmi3hSdNILwGOnONdnxw+y2sAGAziJIKNkFtwSpqS
ioWRCBm9Rxs3dnE1GccLNJF+ftn/ZZ6czELYrS/ULJgDwKzmZBGLOVBjGWXufTAFaVNtWP8cbQZs
vu4rADt0jGiTlr+X5hjccqYP3z74weuASBJrOEdTXVhgX/4KNEZgbkFvhiX/ebU7Uc9AE23ce0c3
V11brYyb3yI7GjAQhFT5fA3/o8RDZCZt7JXTnPNm/GbaLQzP/zf8yWYD9EHrgmP4oQfcWqIZemvJ
y8w9ZwN8ShqDwB+uWCD2QD0Ij0nwjT4/59zrCOHBtnuNo/gGQdZofGKtG1muadUWK1OUN23In0dr
ZfflLXHPmQOfmrYuDgP/mx23uKm5IFZ9/gOlgV0uINXsxtEoCxsd2YljEaCKjbwXLamuwL5sdnlR
ustp7OwwdxTQXCyREoYBHtnqsMqSbIj+zKrw0gIWcAAVR5DBusFs0RY7F6pzKrn87x8jKBgUk4WW
idbZ539MuqEcwV/Pb3pleSs+2u2Rd+OUDtDLrwcc/9eTtGv4WdRBXOR+mDJq1hLQOJHDB691eWaP
Op0ri9EJ6n28O2pT5J2erBpakKqrRMUPJnPqnTSlugps7iWVRsMCUWHnJJgnByEWBMaD4A8jooZy
w5O5WThymhvdFGBwf0TA9qJzDj+nm83pACcvuEOCVl9zDNAxdC2DB3s4dsPqzF5zusCXQSiIyEs1
SBCQcfLWmt7OOzA7sgM302XJm2vXopvAAiAPb5KbET1w22Mp4+w2sNFGrMOHn//Adw8J4U/gIFJt
2WNOHlKpkAMlINmhynWacbrpgxs5Pf88yHdT4+9Blk/5V80SgMFDbZAODs6ECFhegKQDxNI6wP/6
54G+fRpojKAygp8sfAo/D6Q9EwHfjvIDAOr3nDcfvg8eQzScOSFOOH//TT2s98XND0LDL+x0ux5N
w2uaHwrORazzYdtrIGDcvpOVwe2L/mntczvUd2OCkYHCGR4lS4n7+dHweRpIYIv8EPnvkbct+L3g
Fwh3jFu4y5rgHyWhyyOG4JZCqwBFJaTHJ58sA/WlNtmAeVHVG7SR3oKu/LdK9v8MAfKf7yKBCRnV
n59oIGwQkGxmB3+aNkDLLjvwRH6eDwgzW/7o3yco/DHxKLgVQxOKkU5F1IMEPIGW6nxrzYqve6Rx
owcvggxXc7sDOlZ2CUOsl0Dz9nou6za1iqpKGy9SSYmiDDxTPSSj7MdY+Qy5XUMEFkcGbGmu0cAF
CIRM0gpC7e2APnZc0VrfZZoC/tBVt+XCCVeZ6d1rdzKwbxs1TRUIVFfNGA7bys4eqezNk3Dp+FF6
Itp6Gbcey8n9sAKQ+J2hK45+XopVP7ZuGgw9AHoPwYdIlXhHFwwQByWzFKludI1ghVEwRIlJsYbk
udm1fPS3mdsNsdL+nIIRLS4jPk2rloA6EPSgurht4YIPQGFSJUYPAWSCopM/0W2TS3ml5ybazDiz
132lgws2AKS0m1qi8e25CTiVBJxNgkDvdrnTDQr9N4dZODjtbDoGvOBHA0H2TeQCWHfd7E8TEqCd
XlfdVKOnEIWR+wkjMGLOygaXDHRUrgQFGQrCnCgdqWfSFljmSnfqraBoqbmesIGrTnYKe8MmbnLY
lAeZT66FU5NjL1zYsNGdBOI71SO6PkysOPLWQZfosh08lybAq+UVyhB7DXktdtgi/PA8Mae8gG4c
FkFZWhWcrAri4ZWawlpFui+f0QZs9qNXE+yPuKTHrj8G9l5xfoRun4J+MjKYSEXvtCnNdioHOeDV
wxgQ/pR1tLVcnYOnkr9EU4e2OojUz/bM/xdn57XbuJK26ysiwBxOSQVLDqLbdvdynxAdmVMx8+r3
w7WBf9qUIKEXMJiTnnGpihW+8AZ7AAOih50nxPyO5LrReIiv5SfJlhDcRXPnOyyhRt8Mtup8je1Q
flfbttlKg5AST5os602d1OJ7gIHOKz2t8gHmMyR01fkl5KL9MmvgLViaFzbGtA3y9hdyYNJLkAbz
Qx5O6Vc7L3X7oMX0CwyrG82NbsT0EptBBShRJr+jfjY/DQ31xzh0qN7bU3hXFGbvgbEz97wY0adC
TmzApLQRPjvouX+Pq7j3ZCniihfq8C1onPyZ1EPaBEMdhV5iReCBxsx61OrhxUK+7l7E/VycaHmF
e3paM4vTxAA0+/Aw5rl4iqtW3yptMnnRskkmA3QmjgZ+pZc96xz/SLUp+VqEdneKNPwlCxbjLSG+
NA9BmeU7SrDmyxSw9q6pRuGzBUrjSVKK8DWrq6+qVeVfmkp9TwPTwFEWRHuvz5QzB4DjNG3+maXR
2PGRxhNr63zRplb1CjtVNjSF2g1VlnKX1rm9KVP53ZglwwBa16huGXfIPxsV/yVILMFQOJ912qGU
xvNiI4das7VGucFLQ8emz7Hy8FGv246J2ihnILc8Tt+t5HuvRl4YFGAsfoWZMdMgSZFCGZDKr9WK
/6FBS9FsrATH5aTx7MHpN7MZlBujdZJdCzrAKyhGe7kcKzutF/VBKx2dWnBkvTV6Ih/7GAxmFk6h
VzSa7k3sOXeY0eoG6y97c93UiLxY4Du6QaKlYtJOo69JmyOGoKKnWv2l6XXpO/Xd3p11yrm5VfWe
GmfSvRnFw37O7NzLKdADpexlLzaS3FObrsB9KdabFysDmKoGsb0HUlx6orPG38BJ5HuBltr3royz
A+AIg0ZQCZhCTYGGTyKc7rh4ZA++8rDJ5F75DHKlKT0nG7qHPK6j74YEyNyNReh4WiLmBYPcH7Wk
NvbVIFmIMyr9F7VLSWpHu1JQmqcrH06DfVch1repywQYP8goN0lF+qrmbbwXMfleb/bRfU+d5HkM
uoprXKJb4+Dykiid/NSlibHLJKn5RC8B5fes6TZda1OYKxCo7ey09HupNY+SYjt3LWaCWyAc6T90
2vO7ZJoUKtSgCNtMBmQfl+XRbKh6B2lLt6Wr5/JXA6jEBYOWbCQZETmFLm0SOM+hpAQbNWl+ZgHE
hnjAXE/Psi+Ek5jfhRIFRNgnmx60xU6WwBFJTjE/pQMGPJINzCetax4GmuaPTU1THIx576oZWo9l
C9hZ6EGxBbMJ+ymib3kUtbpowqbtQ5+03S5u0+5xVunjyaUttlpl5VtQYZOnT1K5iYxJvwtDWdkF
RehsR83JvTpUuq+8vtl2ipJ4O4955lpSRXk+lpJtlbKn+1I3D0I3KEWYOlUYCQhYNCrOY913mWcK
bIMaR/+dOeb8IuxQfKqSKt83GsNanTB22DkU0MHS8XPRZtamHkBHLbC/JwAhYAO7RD6kTtDuK6mp
thG33tFp42Gb5b25E/Rx8N+QjYNIQdNKIjUPOrWdlw5FCYz8cNohSK43VsXeaVJL3VpRb27mnFqI
NOEv4Q0V5ZNRa8JN2IJ5Bi+kP2STLd1RwpbujMCiaRzR3nVKCKb5wKUxSak4go1WtuBr00/YcYR7
jW7fJ1Fm1SEXc/dW42i4USZbfxZABLY8ZNikSX37Le0W3LU91a6jUMRMjHbYFzgxiU3CYrmqExZb
I6NpkUKpPmRqoG3Adtf31dIR1yYHwzU2MUc6bl/0UY9/oIGUbLCT6O9U1EWB10jIIc7dzxLyqEsZ
MHFVhW02pqVyz5ENUFVQ1N0Ctd5btA7dqbXnOyo+HLLADjcJfUUPmPrsanOmH9pC6jEQIvE/kghO
gxslAGe0xnxJkxBdE3rFdOhl9qw5R5ssKMtt1cnmsQq1flfnhuXavZo/0nYJPbOpwECXRk7dj+gq
sqiAaCNg2iAs3tNCnt1An3F+VBdsOAo+u8HWMZeRM9udCrOBswSDeaoMZ1uN4E+K2vxhz/0PYY3W
e99DFQuw6fGSTpX3oi8TF3wQRgZxFdy1otLvcboOgaBH8R6wXvk5naXAU42u3adZoXl5A8qpDrE/
lvPI2hlyKfYFNbYHogL24NSX7tgBhRBl72yp7ix+XY7hKpYKNgxUyD4OSsqVOLOihbY8NkmL5GGy
sAmoSemfRr0EZZ1KsvAUhwar3seZh2rVANUsHbdB08R3RRN1/kwb/K5suuYpnylXSaI1nzhHEzCj
MDyVTSo/iaLEnatXpV2iSMO+HCgeTBQALTcHW7ZRVaXaJWkbtJuus7qXSQ1/ZUaJvbtxqhc0Gs7B
wxcT3ZjJK2dJfNWsqfGVukt/6lWb/uPMZrg1Ejphgxz9SJUU0JY0QA8IZg0khaN5TU8oq+I8clca
vbMDVixvcSOJaLotutSzPW6Bu45ekAux7QEl7xLJbN25HvQ7RwGNnknYWGc64lZKX75PJYJd0ejk
J1ufk41WRFRxdZRTQrOy3VFWtW2ol9I2AiC0NY0wkgF7Vaqx13Hs6XdigFJX9GPg6lH4JZz1yA3b
VtD7ryJjq+fQIyI96R8MypzZMXGSBXlr6BLYzLbbJLrQjoZwmicntH4OIh3cqmTT6wBAd5BgCEqH
0L4LnIFnB18dL8Y5cjslfXuwZLV7GUol2lmoDL5rKsA2yv/tq9VK2bFpytk3pTA2AfpjT38vwtlA
0roIai+hjal4UBGTUzNyIUQqOtQdEqA8KVTNsikFsZ8Zqd9QdodKXYCEC6psF6GE+VCMvf0GKjOo
vGSouuNIMzlx20AeIJfgovkr64vO1yUrf8kAJN+3dQ+1OOnD2B3sdES23qywUhysfVC2Egq3E9eD
gc5yPYOUmlVluMvKOrornaHZ6Kn1tWUvPAZV1T4mQ5B/HmszeegjUAFpHhjePPXxW5R0027UTGg4
SB+6Wl3Lr7Zaxb4aSqC7jDgiHaq7vTYV9lYN+/Ktz2o8zWewPU6VLkEPGK6wN5xj1M4FbtHVF6kR
zbZIzPyhQLvgXo3N9pGMJ+TN1+qTkYnxxTLr8CCLhK1CIx6JyeQ3/69kEw0a4qYqZ9NAImnvgFw6
kG7Vfl3VRPZCsalR6kOwjdKw97F7lFxpsJKtprYZMEdSjDwKhzctMNSdKQz55HCwX1vZLLdRFOSb
IhmiTSznPW61dX+Ppkyxm8x++hTreftJTxFZ1mYddPjQNTuRBp6d2AeQvJ/TQJc2XUKRMlQH0JF5
0T+pI7lSw3XoyXrR7FQ103dLd9HTGnnYR0avbIC0/ApSAUzH7OtjKWLlqVRBAmTgZEdTBs43Dz3l
ZLt9gGXVfssKuvVAJ7VHcHQ0sy3Yw+lQmzzVY3qMYK4AIoiqTTrL+2gRmnUKcGyzOh8H3bS3bZDU
R+CH4U4zwHWHM0JcjtarHk1CYMityO81O3AwocWm2gbb9KBUSbqpEsehgBnzrIuyedWV4mcSt/ZJ
1rjmTKcibBmg6MSSlh2mMLa/qULJqZ0F3UZtRXsy80K/VwqnPVqd/Mu0Si7oTijHZNRGt4Ej4VJp
z3azEfS7iNqDBwhGdw1RTluzAxmHSL25lcZR2YPbBm6X2clvXe1Ub9BCkJhmmhzjsst3KTBK6PxG
tG0GYBdc4dIWKGK8j40GJIDcEoSidnW0HVuAXjcgjkETc6O0sjcIG4KOcaLsQJfSuB8XAgH+oZih
x2H13tbJtEUXPQBV1efeLGfz0VGn9BsVf3NnC2V8QNfh95Sk2ZuuSaylkX4eHNSlyy740SFh8SK0
pPLbLKCJNqqqX6pW7xKOhtseLZo9gfjiPK5g6VSpA9jNUnPhBIWHLgZorZq1dOxCBMFcKifyk+xo
AfwjCFgZ7sWRMiiHAIuGbehM0knHCBKej17eF0FVPvZ6MjznMcQQgEovc5vTQazk3HkJHP2EAav0
JjmIR3JWy9itEyfyo3QAhhWNj6XmlF6iB7+dIu3u0bwcj2pfFwedJ8uLQeG6JcV0VDnsIXsuVHDf
JYsjMXwnWwdzgZWmSQJko0CAs4hlG0CNCL0gNqp7rVbkfV/ItldXdr/LoyD1as34DGHevgNfV/xO
e5hp8wToq9dwXE8NdHPHSdQnACwwlFRnNtyyUuZPJo2Kg9kpiUfEK+9BUv0WWerc9Sow4DHEzWCM
G+0eE3ss1iXlIaqG3LPDSvZrRHRYQqx0WkdyNrGWfsvzNN5nJF+7RGQdRQV4VzBKFo4eUGaqzsI4
Uj4d38rRxEhulskoxyT/J5Uk8SUYY/MIv6zdtxXcv7J2+pNEPIXpVBBu7LqmvNXnyl05BPMTT2rt
9nFuPtcxTQwy1+Aen3d1m1ejdKe3FvA6HC4iogsr2smhAB2aZS1o09zZFg1BZtjVv2wwTW7GEQe+
XwGuBmXkWiP67HNVVc8EzLMr0ZZwa5kdFTrGgHj7qDza3Zg9RLmIP1+v710o7qGwjpuKhUIRwJdV
lTIQQyuJ3pR9SahfVbJvCgw3dEIuDPFvbR69Cwy1GeVjlbIkSEmrpjL8QM5P6LAmLqSV39encV4f
dxxZU8HVoOUEw3v59z/q451e6okpl4bfcT80qvViZD31yeyrhX23e32s8zoyYyHDx4AmQIV1HXmi
yFLPFTrkbTbepXl/nIPuGZbxK9jBH/LUUYq51bU9wxNQgwW0oFNJRm0FUMZqDY3KcbIC+Idf9BY4
XTUwKKaKoxFQSiojCDDA4KbiddSk7VAAXL0+4/NOGexy2OzgJRbIkrNWq0lmVcgtFGF/pp4bdvu8
8AsxuFZ1nCswqqDgJBSe5UDfo4O3xwPb08df13/D2S7iJyg0N+3FbHEhbH/8wkIaAyFNje5XItrg
tk3IcmOfXpol4tGqhqzlYiOzlj80+pDycFDNfpR1m5yELYn25AyuFB+LeoIE8hRPL4P8HhpbEdwF
9Y1q/nkLl34BbHe6qBicGur6oPTQjwVEoNlXDMDx6iZagrrxfibhBDxxEmJDbzQ8/PW6anRgeLAV
uj3qWnU5KAbeJl0e/Uz9qWgxlKEbH24NJ+I0yoywWL/R2OR8Ly2nP86mGoK9DOth5MthDtUO4LQ8
uo1De5JmHxL8u5GYW2OktNvcMuk862YtQy8KI/aitkNb6+PQqM6WMg6to691zud+Kv5JJ/OFItnm
79dQJfm2TURbaC2tmmb5pEQpKk+T39Ryvwm6WByyNLsFUFz+yoc+DJNhX+jAoxgIDNbHycQOpp99
Ik3+v3j0trzX5V8ytV1Dpjg0fbo+pfMbZxkNn/elq2rhf7UaTRF07xzJmHzZebEzkPtmtu/q90oZ
KE5jbDrRQ2l2cnPDi+PiJOloWfi+Ldp8q4uuh0SWgl+Z/KhreCh683UEB5aaFCeMbo8H441Dd+Fa
AXULaEqmg4y+1GqHpHJtkLo5k29RFEyj/GHWmv8yBBK3uNcgRAoC5+N3q8g/yJ+1yR+a6rcsgiOW
5vvrX+vs+Vs+1h9DrDagDL8tzBCo8NP2m1Iobl6cxgKWq7G7Ps6l1SKgQ2ZQQ3OEtuDHqURcJAlc
gsn/tzgV6rk7Uji88b5e2np4YS76blxKhCarbwIlFw58DkRdNNAJ3UkDtVOPcMyKxGnwZcfgFh5V
md1Poxq/lXCndsiqf78+1QsbEYjUYkQKYoyDsPoRuYSQAvQUrg6ycstMXBu1BxVks6Y0Xp/ewu9c
HI5RFHSmkIlfYy6ThmrbQvPwkcPZaiUI+sbNqCo33Re9vGE6uiBxVhcJnDgecwP17fPX3BKaaSnl
OPjjKH9WjXAHzU+gSQCFnWQugW9dbGIz+6HMt6R/L46MghYPOF1xeX2pDLpWiUBRgJQChRo6C40N
JA6KQ6A9KP1zg9QKwsDb6x/yLFwD4QK2x2LPovFCBLXasz0Wnb1iQ3hQS+QWpvzJzCsvKutNabem
OxHBbHNVvYWIvjSsga8VBk+gTNlGH4fVmwYihHBG38ChCzIP9plQ+FUyLQU5vn1Z3fioF546TLQ4
m3TruQ3W+5UOB6xUxLT9gizMdiL0C6g0trdCwQs3gA6GchEuBNwApvvjtNih9OfVZvRn3dqMs3FS
UnG4/sEuD8H1AkzeJApaXzLoD1up6Ec/rcruebIpPZrNGL5cH+XS97HIdyxQ/wbP22qU3AmEYUjl
6LNj6JndGVA+6uxYdZ3XGXdj/359uAs3NDKM/xtu+Tl/BEHQtPoJ//TRVyJ6/uMvW31F02c335Ku
XNZ/fbYtVQWPRGKinFlMdXLlRKFRjD61kE9GUHFHTujb6J+tRnGxcPec3nrKgaV41+d38dJmuwOx
RYhqwdl+nGAJSxFYcDL5cQmJKZAoHUBMNhpKOz9r560kQQm177p2Y7Nc2vboe2sUucn9zmJmSXKM
tomV0TfnN/imFKF+V9LPG3Nb7vrVohpARxGIYrOg5LaamynHNLyQofRD+WRwQapNjLD3qQtMyMgQ
zVAjLe6gX0Xqb2k4gKC4Pv6FA4FQ9nJfIt/GHJd//2Pv6EMpMi2WVb8uMA6hShjGt3DjF5YRV1WV
o8CZI9dbXZJxr1Nrj5XZdwSpTT11ylsNlAEpe8W4cVFdSnNAxi9BlwrIUf333/+YzlQ2xayU8uy3
NBWV+B1XnFmKd1H5WY9+oqpAYR/xZ9A3+o0E78KR/zCw+nEdEyPVwtHoZl8k4YtkWtsIe4PBb9Vm
M8d3XXYj7rt0JBgPMxvwuKimrZGJaD9rhC7N7Fdq+N1M5e+VWm0pt1MfjfA1T4o94g4/cH1CG5qm
/F9vGqwvuAowhkcn3lnh3fsijacIbW2fKJ/C1ra1f/+HAQjTKAyQlVAV+LiaYRM3iT10k5+H0udu
RPsF3S7jRiy4/JHVyQNR+X+DrJVE215OZGeoSQcCBiCZ+1SkcBkk5+cYUTSV5Xe0AWBY2LfINpcO
xFJp0JFjAZC7fudKc2rTNvo3oialy+zoa6Y2T4q45RN+Yxxj9ZlsNIL0GSEe3yAWG9X2KaQ74hrR
XxqNLUk4thHEXQD40Cb8F7H/x6FzQmGFNbrQPlxGd6FnG8n++n648MLx5lCg0YkpF27Nx/0g0esq
m8QkB+EBKAa4SfBfg+o4qOI/bO2l1EdFSEe8e/3UWL2E4n4zzkiw0G+VW0R1bOPt72dDRgWucrHb
PQsP7CwI4lAJZR8xkK2TiLskgBnrKFs7+fucagHs88CQ8Ti83B/XDSQQoas0IQ0q7H6vZGqOsIEl
3+BBXPo6LJZiyFTQzrHlZk4nJpiN2Z80UCph7WWWte3KO7O9cb1f2tD/kktsQpBzXX+1KQw9GoLR
p3/g9um3gnZikd9d/zo3BlmfGsBOjdZVyyBl6FX1F1irrn0r1L04CE/uUrhCHnIdIabOjAwIujrk
7cLLpd+M5dbty/WZXHjbLRaKgt+SVZ9VqFRSsYSK4OjbIJKOzVyp+yDsblzVF5LLD4OsthhGZyh3
Ynzn5yjpZPV7QYej0t75Mk75X4aim7DQf0is1oHEoPe5M1tgDBP4Z64qi/t/PbnL+bFKzDcB4Oo/
rB8+DuQ81ISxVf14eqpM6CKtdcpUBvZmymGotBu3jXJxH9BSUHQZfg1v6cchMA2h464zJVx+Gp6C
x8FESC1rvmC80N4HXU1DjRoS6XqOVVIHTwUPd83NkZvbd2gIllEPezy/xTG8FM3A78NfnXiNC1f7
+LP6MlPQvqMWU+Xie67Ej0bVRZ5ktbHXgrFynVzu93WR36iLXNqwfw672ktTWA1EG9HkC2PwQCds
b5ceLw6x1Ir5olQZ/42r/nirLCfGFRO4LTOD9V209KuLCQmRsW/Me3lSmnupj50nAHAgLmPaZGMh
5dskT+tD7dQVajNl7Umdnrxf32uXNgKsJCrJUDth6KxWHPmzHv15NoICUiRFrjSQ3spmuLHfLt3U
UEZxY4O4jUb1apTaBu7VO9xt2ahsirk9kmA3LaBI60ZsdWug1ZcM7aJokYsjVZxo/8klSpX1acxH
CCaO/uX60l3arHDSiDyI+Ol2r8KcIQ5n7jlqoIUkParDhMC1tNdj/AIVSmnZkHyR5fjr9TEvNR54
KBezZUweoUisBpWdKVHFRJyQIqpXAuNt6Oc6I0pd6Wcru9dKQn/OSXLsM/lQterm+viXtjE3O2bj
PCBUs1cfMk7HOjY7lR6HUNEgQo7OngBHXB/k0sLyzgL80+itqvbq/rOT2CpxuQLghGLnXpOk+UGr
w8ALtJZcI82sbaIP6UuDks2N6V0cmdeReALGn72u5WkZuHHWnGyquVuUKQSFjVl9jRHUdkxfsW4E
MBcOH1QhXmEaAzopzepj6q2JDAU6fD7wOm8WP8HbtdHn64t5IdugvUjUp3PzID6//IY/Lp5W7rMm
0HvV17PU2nRYLAUIPklDd6+Nxp0w2tRbhCkAZKf/XB/5wlmEKASF03JwhjjrwmlpoCTWGMl+Jnex
C2H1gHBH4EXO/GZq+d9H6tR90YCncKIvS/pxmvrgQMykm+x3jfkJeurLgjR2pTw5TfatPtKFXfJh
rOXf/1hSqQH5ro4pcXT/Ncu+KgLjlg1Ve/pxObSr66t4HucsFsSLxL5BAfRMIUFREcaJRGKdjBj8
R3gMnX9i8PmoaG7GxL8+1oVuMYV6miELC4v0fr2KTjWZgOERIQT1FAloNfOpC9HdwkjWOFQIcprt
T2WBlEv3CnhbZXy9/gPOD8TH8Vcr60BqBlWIcIjkvNVAvkV87HLlxopeHIS68lJJoIi+bqD2zlDU
c8oklfhT3YFazd3Uer4+kX/RAx+T/KXxBmSNpgC6K2t0QTlTUky4R0/kr/VO9DnivmOoGS9RFydf
WGVQwWX+yZma9nNXqRq3WRVHrpQpATqtFfyE1mnuR9UST0NCBQ2IZhJ/6aTO3qOL3N3rcRT6WDvl
B5zz8r0RinRfafRZ5Im6Gvh5tcWitmsQZSim8ThSz78LCbzchqrfYerb7Ftfx+Fzrmoj0oy28iWd
R+lLOBnyDlGOyu8jSIudQLssMLMIDb0Zuc5EST0rh/8+pJ1S7DlvKCqXc/WUAAEFtaFrb2PivLRl
+zseJNWVIjkDSDjH7bwjYo8OYppClHPt+V5MdndAQzamot/X5u+RhsavTEVD+fqXuHR+SEFsevSO
g6vP6mIoS37H2IXmSZYHdHzu5vpXlWMCGxxDoI3Xxzp/HZf47n9jrbbvWLd6FgrGmnr0Aelkm+qN
p/H8TtVMKPGAdZfCx7mjrq1LVRQ65klB7fsZmUbYLkYtvc6ZNjwZvZzdaF2rKnfZx32sw6Re8Bs0
t+g1rd7ioOvCfs5EQY24rp+HajooNoDiLXqnM2Q/G/kxpXi35SrdDnPaPFktlEOESCIX/3QZRGPZ
HBu7cV5Ktq69tc2s3k1CLygw25anoT3xzaCd8bwwBbwSDfe/vlF0k/yGruBCyjXXnx/ZQEkHm5ic
LLn2Zkr4jYnKqHFjk51/+GUU4jKenwuXdCGiUk3wLDhJ/b3iRN4w39rG55cWIzgWvkPUuc4BWlEY
TiPW0OlJQ/HNsMCwA0Idxt9/u4FRVKKdD4yS8O5stchv0aoZ5/ykFtmjBbYXnML1Ec7fTki9Dm8M
hX98w9f7KcYtIHY0tIUUtUkee9mOXmWpj46pYYoHPeiHgybJljtGwy2I2/k3WkYGsWCaKuVdY3U4
kZWH3pCI5oQeiWe2h94J//r4k0TKVMVJdKCZrx8WLVR0LP7K5jSJJwnxW+3mFJaA8ONpNFSTwFjG
Ah1j1nUwpyBNk4Z2iAAeY23DYjC8QMA28+Qst5y7cO7i18GiSWo6hY5INVxlz2n7WgXBP8VoyY2G
9K0MHOG1ciC8cjLeWHIF94YQGH8Rmd1OonTznPaqvUHu1N7VTiYBdp8Qi8ugi42a+hIOrfFkB4Z0
lyCGG7rQ3ue3EaEszFpKNbxrQBlUMGXRl5HxOLgf1Hp4yxFBdQcT7Ve3aCTEyBshT5tCVNatDsWF
HUZnCaY/NyUlhDU0K8lbaMqFUE5CTvOjnOiA+bq+f4b3pmx7M9Mg0DU5TnvGWMp3ADnNY4Jw564p
Q5XAZjIejNlpdyJRNNLxSWwhFoavoWnFu6pusSe9fiDOb3TiBJDtJBuyRtF0lVEVyVSHPTKfJ0Pr
p02r1dqTqsfTnpNRPGCUUms3BrxwDuhpAg4iKNFBvKwSgpRIIAxnGlFVpD0rU/tploobr9SFdhg5
zZLAKaSJF0j8s9kGNSrQp6iCpZrJ+vgDoVVjPySYUS4B5r2BiNodoBeYtjrGHAaWNRsKk/WtX3L+
flHY0GELsREgXq/vmzobJlEpVn+K0O3fCS2o37SsRQLZKav0k5ZG6utcmT+mKSh3fQ66P6rwNIUX
kktu6QS33FMvrQwvKaVxi0iBj7Bafbm1JJrI0nBK9LTbQGfLtoXdU3cRkP8JjzgUqgMa1I6c7gUM
Dz3ntjHcMOBh/fuNQO8ETS+Nl5HbfvW0J3gpTlCSxtNUPC2AIKn/fn1rn79ZC6r1/wawlm/zR55k
Tvx0NS3Gky1/zWPfjPZF+en6EOfZ7YK/BvhjOcsXXl+5UdDOjgKp4iRQ/9fhNeaoH+SdXPysTSf8
YTbot4rKmb0RSfAZcajp77OJRUKC0wuoaoEWrlZRm4coilsNVZYBvI0DjU5ZNPdmWivXp3ph6wDk
xQJlif2WQtrqAaNZ35azFrcnR/2szFsjum/GNxVrrGhvp82mNvdxe8zy/Ma45/fFx2FXE5Qms8sb
g2ETzZgPeWQaxylH8O367M6vQVNBU46IGNAi4ofLv/+xV/JQjLOAI32aUqn20krqvbgv8jcpT4dd
GkD4vD7ehVkRsPHVAJ8jcPNv3PvHeLGohqYxl5d0esn1L7rx7frfP087loDwf39/da23vZIUuS4p
pyGLZX8QbfOo0AxDG0TuNTgVkRqjBCjXN8Kr8yO3VCRB1ds0K7j2VsPaWSGVWl3Mp1RGJ6LI0kOh
ojWOxcLb9fldHAi9QcoFOiDTNWoyVTPJSdJpPtmigo+k3vchROBkumlpfWEhSSPI3ABPEfuu38fO
IJwIRMOM4nFrz28NJSQ1Lh51uFEIaV2f1XnsQLsXsQBavWQMhIsfd2EURM2wEI58E6R8qP02guex
/cfsDjF0MQRN/vpofRjOUD8ON6L3C/AzKH3JOAw2Msrj9+vzOd/lHwdYbYfEVOpWVcjmpz7ZN+0O
Lvxfn1tiFqIXANx0ks72AUw0WF55GYM1HmTUOCIo/trghpW1C3TE+/96Ph9GW12BOm42DbIVsR+b
CMzYyVNk3Iziz3c2yKsl+dEwlkVXcVUw6ApQjjVKgr5syYBkj6LCOu+WLNrFQZYciEsPmPNa5UhG
rw7T3D72yVqBA05PSik9UR2tbyzYhQ29IBcWkDamxmcV5iKeGkCxSgxEbz8m92F2wB0AbyrKLxtx
q5x9a7AVWiKqe62zGpmXXn+nhicjgY8pBqUj2dONXwFGUtd3w+VF/N/kVsengkOMaxuTSxFdCNCT
oyOJMs2NIv2FM8QS8u5qvL4kdav9kCOnEnLXx35mivQNkxpxtPALers+l0ujIFjn0JSX8QBeA+pn
LVhcwuLEz1X5Wc3f20z9fH2E84sU0BbIn0UADTXD9dNg9XE95j2rJdrXtrhHLBQysuqaWFoB7P0P
++7PwZZP98fzigybNSDRGvuB9DLiapGMGEEWbl4lG5wjYeneqFNd2goE1OANaBidvxIWll2I1WSR
P6MRoNEXwnrCnbVbeKBLa0icQvxlAnCgUfRxWsMUkn33UeQn9t5xjor8SVOGvaSiapH8vP65Lhwm
kleYaRT7Lmhflsk4RIE2hX5RGW4UDDuUho7y2LwpFWYzmnzIU3FLp/h8FReU9eJCv0A3sHD/OD11
jG3J1KXOrxQTJ8yxRv29fw3V/MbXOg/2GId+BhARRVbPyBDYC5kDle3eLzEheqI7229ImfCpHEsL
T9J+uDHeBdTiMiCJIG1FkG9rVUhjlntZjLDxY4paAdYXEaCn9keMV1B1EuG4ldrZa5W/jjEJIYDK
y9QjQNutewBZB91Vx+jNL6z5TpTFCbuG7fVdciEpWMaAQcUTDIFqjVjELc6Kp3hEZ6Do3RD+O8pH
SnVXIqCAv5nXIe4Q45wz4lSp59KNC/jf6unHetQiLs9/SLLpUK15CI6ttzVG7K0P6+BxjKNNKuyN
YhY7nFuPJuKErgNjuNa07VSg4xKKrnXNXML+FGRlVf2qYvy8THlT1/2N43NpKyM7Sna4FIPO6GsS
bpPlbNQt8GZN8nIjMe6jyKb9EYi/9GynOM4icBtA5CRyPCv7JbaWNfTTGj/RNmWUuh2WW8qmvyWX
ef5CLMMsoK2lqgKN5+PhjOwuQxRJbfzcHA8AZT4pUnbjqVvC2/XnpAzFAyFzQZ8ZIiMkpVA6Uzs/
MJBFj36NeHfM8bdSt/a1/KxkPgJLNx6KS7P6c8hVRIeqsoPDjNL5WqWAl1Bec637D8fwjyHMVZe9
Cjo9MBNmFRa/cu1Hpf6Xvw9kk50GXotQ4eOHadmAjS6nvd+j35dk6aa4pQd7/haABFuaMOCH0J5e
PztKIyw9qrWOtCS+y3XZbUVHRNc/5FnwFmnJt1TRNjculvNSM2MCezUhDaNluq6sxKFuRrirMWa6
d8Z/sugJvB9mPDrwpHAbt+9pLe50sb8+7KVjC7NIBwpLvsfzsFrLRT9Nm9kOqviMZwveNqNbTTfg
nBefgz9HWQWOtq11yqTI7HN7yr7h+akf8iA0XutaSE/lrIDCRr7RjefoPXaa6KTiJ3jjN1x6Apdr
CSovDWKYHh8nahlprEjO1PloQKK3t83tdG+qB03cAAxd2jq2ZsoIQy/ysGuQkobexP/fOrKdH7sh
2zeqczJT+sTV9BQa6inqbt2Hy09f3SL0JuhPAlOCPHNW4pzLQGQosviphZZS/5yIQ4f/r9wF/4+z
89qRG1m26BcRoDevZJn2xW6pR2q9ELL03vPr76KAe1TNIoqQgIM5A2igqExGRkZG7NgbdtSt8vmK
w8yc7FQhSCSIsot9rAuYGREZLV0rV/d90R1FeXjICvXvwxS1WqDzlAcoriwTiNKsWq9ox9LtoHtA
szIabq47/ppPkihAvmDNbAQXOI868GeNo6J0peglAc9MdwJNzifkytGtfSyDBAGCN3RfN865PJcA
ll8LPXqCPVjQOYt474hebI5KYlW1G3ZUvOXM1gHLlV60D4ZPlXc/+UfJ+9zpXzykMUW0jiEGkqIP
Zvc6IZMo8eBKasPp1V9DMqBeWtlF+ah2G7iUtY989huXTBFBoqSFDlLSbZNPlBqUMrJr8fX6B9iy
sYgJBk3poFKammHVZzn/kioNmoUbN8XKYaSwwOA+ma/KgMn852evIoFB1K4to9qFBq5/QipSOCG6
p6CuBAMaynvKDrmF1xEmvX/xrnPLi68sI8ql6U1Yu0YKQ416oxZP8Bvtg0S2Zxn45hAX7hR8vr6l
KzFuZvagwQBmXqOu9n65PZp2XLty4UJ+6YTll1rR7UE4dOGP63bWtpXnhGTMKCkGKBafTgDlU9Ue
AQc+fVuTXkw0tqHpqf4L8ttw6xuuRbdzY4tFqWOI2l2LMal4ttK3sbzx6x817AGqtpGNzX/T4mQS
PHn+ERAAHS7BWJBbiQasV0zohZ9K6NERgry+b9JKvqdAlEOyB7jAJMN4/4FMCZbitNZ5h6FscAjV
6kPp1Z+UoHwaOsMxws6u2+rBGwWY9MJ7lKt+jLyfkEWyafneRLHlIGFwF6bVj0LVXSBAz9d/4NoO
QN493yI8Snm5vf990A+hHY0QrWtAPziDk5t4YwtWviY8Hsx0AA5iuHSZVKM4jOJyJXSMWsKZN2rl
B7NNb0r0kwwYuXZjPeyuL2nlTMzEIVQYAfTNWgXvl1TLICusLuxdr2KUqG6nb71ZGk5YxbdD3f/6
e2MMy4G4hlhtxgy9N6YoRWOm6Pi58MmejCB9biNQaFPyMuRbD9G1dZErGlAbMAiAL703FdWCWetT
2rmRGn1GJ33XRMlHczChtlX+IZihjkBXl2F/csSlxoXF8Cj0RH3PVBY0eGLbPw5i+Sgp/k0JNOmW
m/PQSfGTFqEKmaQbPrlyTzA8N5PTk20wmzF71FkMBwQhVmk/9m4NBXAefBXVkxdtYBjWNpP7AbQP
LHC8LhcBrZiYQrGAxZAFR7ewpUFNEX/t4+6jRR3tuousFRAI0HjJTJV1SdIAN60IwKsU3cko08+9
lXq7RDX8ow/Bn42UeLbnVTbeNVOs73rGRnZpVpXP1WBJGydj5bDPGlm06AHQ0AVcbGwGmwgIWKDl
0kj+bTV2Wu031rpyUbwzsYh3AeRpBujnye382mnGT2KqHAywLLPUaHBgghVEzAuM8IeZCK9U4MCv
HTSubVE7+t1wzBI3F/WNH7XyrQHTE+ERVDBBii6WbZhZriK5xsGR84fUyG8a/XMJxXc9JP9dX/7K
6mlVg8uAfgDchzF/gDPPBQCgR0MiEHp8OHMbpqUqRwkfzfweXZpdPGy0IlcuFxrHjC/BGGhplLbf
m2vg1WNGAXYAf5AEeH0U4yYOUBaWJ/idAaYIoF3H1L/3JyhPp7gMNg7R5UEFrsjlwRABoCmwH+/t
C6rW9GmXdy5c1w9Dx3gLno4cgrlJZHbpuYAPIJuiKQ8wS1p2CDrYLqvWUho3grZs1J4L7WNS/9L6
z+l4I8Iy7DclTMixU8Cb2Y7VbvSqffL3VQh6pNQGaFNwfC5qqqT3mTDzSpyEsrdNs3R0bWPUfGVD
mfpmUEH//UmX7zq4XOqhbRvjJBeQsLbVPsvlFy3J/joO8EzlJmZAmYfxRcNX7FtLLZLSOKWa5kgp
U51DsxH0Lk8CtEjgdHk5MujBMPZ714ArH8kcL7BOAOsfR1WIESVHmUEX9O+h2d5UlnALlG/D6IqX
vDO6OH6UgsW8rmLrNJRAogURre3j9QN+GUqYFqQQK89dHiBPi+veDAXRy6BdPAVZVtmZr+3SPHPr
RpkpgDeS01VbcCz+lnaag/b7LZT0MFGVuhdOmvWtbt805UMnvwnhRuF+Zc9myqT/t7Ic+JeZi+nr
FCsTYiw6XNlicXt9z9YsMDBCK4diF1nw7PRnQbFOmqJWusI7JUGOFLn46OfSx+sm5gj+Po8Hhgjc
ywReT2tPX3x4iJtLOQss61TG9BuQ1HRSXdprqKgYsg9Dcp1ulOXXvo0BlsbCpRBYWkZe6CCgKZVY
kySoTt0jeQ5/qJK5ZbDxeVZX9sfQ75rG2eZN6ZC03YAhIXyR++cgr3eMaMF2bJ0EbwtUuGKM/jXQ
IOICDarlRdl6aIkJ0GOfFPM1Km9KAHpB8DlCA0TL//4gzSB7whC6pIC6lk5RmoIf/Z65URD2SL+n
WX4H2ZIF9e1111ip+sxYaFpS1m8+v2UqKxuNkphFr58GaI6g4o3u4yC7a3V9F8TDt6HvRYamlFcZ
1Ztez/b/YH0uPvJIn0mWlgyjWg8BmekxW1TJ2T4ejhp6fqIrjnd5WaCuXdhde+NtIUZWviPjg3+M
zsH5zGl48g4CZLrGaWhHR4xbp+FWDgokryWVf984fCvnG6A5r1tYqyBfunjg6ZUXSFDu4aInXfhS
hlsIi7XlAA6Y53xg8KQ78345WTaYOd01AVSebhfeq+b3tqYNBynJDnFcHq5/svlvW8QSHPKPtfno
n21eHHkmzMqmcPJlielsH+kdP76vrL8fm6CSIkOfQ6tbhg5lcZWkGdwkCRDvU1FNt21RP4T01ONk
KyNf+TqAYOb+Nv3ZS2yFOJUIIeWmeQLZeFvlxT5Ng42s5TINhYACVAAzDXM7Y3nCJgnm4S5ovJOl
Co6lvhb6c64fFMv1ki9e/VRPWx2tFYdArpJYj3A0vd/lS5hrF6HmRvLdoUL6oW1MuwyGG9QVBaWY
GxrThoevuMSMTplnNub/X6JsRy+F+go9AajF0FzQx2IXet1ebNR641pZmT2mwo5bQHsKfuQio5cn
ZB2MGvRDPviH2igemE6/adEiSU35IckMxFpSbUe1HqkAsuFAQuEFAP0mEHZOzxaH4Px3LK8dpCpa
Zeo834VLvz7Bza8hDKLIz5YF2XuBssGeLLa4VwcuC7PRPie+3txPgJHtohrlH2JpbgTSNR8725jf
b+yzU1nOw3EGQusukJiDCLVtk3wE4u37KBSAfUJ2qZ82rt6V2t3c7uDRBoMyyLtl4yMvVSQ89TRw
LbMRQE58ocdkG1L5YaBRbKtFVx+NPi8cySz9QxtbhS3nIVPGbdvZZZUOO7Euyl3ot+GOlEXdRVGY
3PNSqQ6W+veF4Pm3MhWDJCkcjct8u0EHbSzASbu52T9rSf/CRODJ1+KdZRUbeenqaTgzNUecs08h
db4eC00UuKWhEBu/BrzwYXW/HoVXEizmb5j8nwluZg7G90Z0JIHE1JS8U6/f18nIRKbnxNFzom41
5NdiCf1X4FIUReDEWKwm89Aykk3PO2neo2Dd9lK0Q2eZWe2Tp26RO67aYkEUQ3lEgB9+v6hQGcSs
q1SBRQWPVkDtt3gumpFBCTSEt6Z0VndwRiTOZQ8w34sdLMpEtDipwgmc076I0n2hep+CXPjR++Xx
Hz4WV78JMhrc1jLDD7sSFURV9E4pDHeK/yDXIyIhDwl9l+uG1lxvJoUHQEXB+iLVKNSmV62u906T
ENwWafTIMO1NPfobdY2Vih1chGd2Fh+qb6lNelbrnYzB+hjE4dc+pDTeytZeSadHIZSdnNGrvFYO
jSgeGyX9fH2da47CfhoMd7KrF9z3viYkGQMK3KgxJCZFbwsFxKfCa4J2Zfbhui3zEobAYs+MLRab
60OTy6PunfyM4bQEwUgivPEDkcb2TvG68FgWje4oZSg6giIhvoOqIzJsVRohB1mPttw1qLFQINob
o5z/CAPjk4AuiOnpBOqpfvB0xOCtMZEfNKlJdhWvjEOTCOiji/Q2c+rdjsD1YWtTY+1SrhVmTDL/
RY9j77aoK+s+RT7KsZBasen6WU4W195NJXotd6HqPQXQ+zreKFn3lp9+LeKhup/aptlNzRQd+wGx
uHiI+9syU/MnNF7qvZchKGimuvdYxcmvoQ0Pbdi26NX3aeWIkd49CU1dOFU8GjatfA+G/Lq5lVue
xpQw1RGxrOQ+mqwOnoVRcXIPvmRfj3yENP30Ju7Cz6PQBDtGWfnB+vSNG7RC0w/JDg9yq8M0qZbd
1X1wVKe0kBxl6H+h/NLvrn/Wi6NC04nKHBhDwudlAUbx2LS2wagpuH33BSRY2m54zhwa3yUJswmm
z+ZOwXyBLSJMEzHKp1iecBLDoLUnFCYFs9qwIV2Esd9G5tkfyEkJZfNRObttJq+WKSBEZCIDc0cM
uGcHnsvenQlRz2Hy++Are5fYZtMUTp5G4yET5erIGGrkaFIRfheLRtopIVoa2hTHoy2U1haP+8Vp
XfzE5XOry+SsqhPf7azyO73nZl+247MhSI9TWTkofm9cwOv7/mdLFvuui4M3SXHou0YY7FUzcML+
+3XnWV2RxtOcV7N2yUEjF+h9FYEgnHT902iJTpPea5K/m4oXcErXTa0uBkKRuWE/DyYtFuP3apgi
LOO7XjS+Jqn6gcm9w3UTq0fhj4llmRoqSEVrdZ4LWvBgZf8JupOE/7JhZyYWjzkoequoz0VcwATz
Xf9oEfU2QIyGn0PV+NtLcHY30gdobchbLp5bRqND8tLUPtJGAEWyO3n81Xi/rm/ZqgOc2Zi/2tmp
K2iPaErewn8xCLt07Gyp/5ZXhV139+gD/8uC5i4jDx4CyfIlLBtJaBqMALhMBu98+UufyodS9P7B
isTDipcjSBzZVN4vaYL9Vp1D1qlKEb0S1W91OHwVh+D2+s6tORtezMTJPBdEQvTeTEd2LBcDxYqu
6CJnFNobaUDDp9C2dm0tMEIQC3kTIRhg5CIwFj2SfGHLGe1G6wltkBtE5O8gb92Jver8w5oY0+FC
mRmOlg98ogTQIE8n0EtvevDDM25QjfoHE9TW5/6orDK0837bylJSB8BBwqkuouB2ZFbxqCMJeMzq
cutpMYfjxbUlAyXlluB25Mm2cITEZIy0yWnXS+34IbZSzW5z//OUhR+IEz+ribx8MKWtuapVq6Dj
6SCBArl42SNmJ05a3Egn6Pb2vniMssHWyv8ib19O9xOY5uv7uXKAGY6EepqSOE305dtVMz1f6HJL
PHn5Lz8z7Cr07B5WQcW4L8FdXjc2+/TFjgLumPtJDIAvfd4TRyZYo0w6xVnv3RsKr4Ax7JJDJQEj
U5GZHTNjVnLUQ1uNEPu+bn3lxFFcnd9T7OtlKRkEddXHfiSdOqlxRPlzVb14gbCxxMsyMu8BsnFu
XV7YVLkWDupHRWCFtSSdTPk5mGS77e/kXLT97hAZO99DSffGir9dX9lvr19sLChPOspkPszDKPPS
z8Jw45H7J0mpndQ8LvcMWDMzogjBPiwb8SYVa2UHd9NrPKVVZxvVVB+7psmcaWrqn2ZlDjs9zKUn
qwgq2yqM1o5FvTnKVVC9dUrdfMjQQLeVcowf+7Lx7VgV5Be5RApR8snnxDHFUcshfK5G/W0Yy/Rm
MAbZEcW2O5C1p44BbijZ5UmY7/VKDA7ChBJqXY4KVGQWVPEDr46TNwmooVcQW5RSsdX3WXE8ei+z
3Ad4Hxi8FtdUUwYT4/2deUoQjuf1ICk/UageylNRQHlevgFTu/5FLgt0UAucW1x8kUQWhLzOEUX0
Egs5ItMxIhpNXrhvrNz20nt5PCi82WTp25DuW/3vLxfgG/N0FLnwJbfsUBp+IQuJeSpn7cJSv/fC
+mNvhhsnas3ZVci7gKYDagaKs3D2oBoRoxPodMclKt/I25Y1RFMELCG39eCrHN9lqmYDabi+uysn
+Z3ZRWQOp1AI26k0T6mff1fG+Fs3hPsh/YcEijcRAZcFwpK8DFdGSHO6GGXjBGbHLuSXLvyYmFtw
5pXrmW4ncBNwbys0jiKnzAgGejBqp+yzEUnKSXaK9Gsd7q9vmrpqiekgwKdcxBeMclqutFkk+saJ
Pm5zGCJIn4pp6l6V1AIroYfVZ0MNhYMnQcbVDGF/0BjkvIlQAj6OEDz6NgsAmiMIyl0fZuUtNL+F
0yrIqRZaEN+hj5jd6Yi8U4BQZWcCqf+m6fng6GWBUGLDgWuHWj9EpalFvOn7zLdzLapemm7Sf0ZI
0d4PWmKiLqvFhxoxYZdcTwOX55kPQSjAnmaG1SHKjeFJmqLwdrRQnRzqNnxqUD7mOSfldlHrwmNU
teaGw61cygTVP1s3//lZfFWnSpgEgY9U9q8MWqj1Q6WDFa7vium5Tw/XP9Tqd4K7DKcDckr55r2x
PB56nbCrn7qIibH0Js2/skC7l16u25mD3uLSAJxAxY+7mBrZMp2mg1FFUa3qpwnR6ED6Yv09XwVB
cFa7o2rK/y4I33o55Giha3kqmfPT4ydf2KJ5W0lfGCRkVBfmefS8lsltV6F8TrXWOzEd6RRd94Ng
eJvXpq0E3C5V0Wx8my17C0doulRsawSFT0LSPimVesz89saXKSBBr503zVZrYY5ky290vr7FK6Hy
LF8RqtE7eU1RORNv42cvMH6iko1G7FhZh7BKIAqW/HwnGtWvTsjemMDwbyZjhDkSZsrX6z6zFnkN
oj3Rg6CI27z3zUiMam0YaOFp1qkXfnYtcK6/z/DB4P0xMbvt2VkLUKEzUhETjfWoSC9J85KbGxM/
a54/V0znWgI9m6XXqFFo6lYZeqdwKL9EAgQTphHeXN+ptYIUvEuAJJj4Z6+WA5kMftdTplveqYMa
kIlPBl1vHMbjAzj5IrSp87s6wVfD6OhB5ViM1q0uNPvW8D4liXq8/mNWF0yd5vebFsTswo36TBE7
JU+oLAYSrF9R8qlGlfe6jTXXmJHNjMDSBbugcRGaqvTVTOZoaDMcF+HOslUHe0KC6x8MARTikU7F
m+fZwkGaoTBRG8ZBjPSxlZSDFCdP+hRsHHWYt1cOH7OX/zO0yG4MVZT8vp6orndKeF/CMH+QzTA5
Jr33ibf7dBApy0ZCpTwijFoeplHxbpu2K/aTp+mHLKirPTRaqL9IXWm3RSzZzCB/V6g8HxOoxu6y
yWh3jUfVW5C9dA8OhrmpdMiPKJ0glgYYHluFbr1pfW4wVWylu6DOKVuTTxwTQwz3xYg8XtUk1a6U
w9pJSonB/oRSeGZ13X0SDuGt1VhDblemWtqGl+s7Y5wqpwtH7ZAVeXbX+Ip1UMMJVfdySMASapkt
DAkcbGAPj3FOxPajur8Rg8iwacJNr+ZocHEjunscqlC7iSRoUpEmN+y+bsQX1aCaMVFe1euYuWJx
fBI9n2E6bXpN+a+e6s7K9pMxTcc6Vd8MPfk2xapxkAdBhxIjelDFFLnluNsLpZKewswsj30/JI5S
9pk9FAoDl5PfPYRjJABXTUYnMZmDNFt/fBFLco8C1k+nKiJvpxsTf0BFZA+xS7uDry9/1bKg2rWo
A+1aPU+OVZurDiw9gwOkpHkSQkU/MnOv71uT+SrA68MurDQLncjioxWbsPNNOP4+H6oUsfGmRZ/J
K2lD1AXVGz/0H424CHdlOEz2AHDETpTpZzkak1O1krjvc7kEmlI1dhaTPtFobJ+6LBf36gCn3ziL
Wsup2t3XfSiBS2s7fqT3BWUF+dWLOunOqozeciBl6r42mS9puwyB9Z3G3KnVxLB4kmAemBL9lXbd
YIPWT3/5rfBV7qvscUpI3xorC1/aUWBiq+17h16m4eRqIzrgk+PPKFwH0l3vfRgy03IDARG5SWs8
futo3CNH3O58FF4c36JpssvbSXuIszB9TANxcrq2sJBXLZqdnKXFayAbpTuZaJHPrpTdDpwaW+wH
kYdPSJImRYVtIAhN1wO54YMYikAVqvhNTZpfRlWlT2bbKg71LPmXWvrmQU19/4h0Vv9gRYq5ayu1
OAxqXuySBsUqIPL1KSmbiFPkF4esrLu7ELolht2nOtvrCOXtDFKD+1qDX5AiIgsd0nCXiMnPvvLa
Y9cH4bMQIV4G34z/Kuu9NNO2d9SzfbgYb408Ho9pUZU2tJLBnRQJ1o0sNppjTEHAtKpkHvNaGna5
1Hf7sqhUGtAICE9ZH9yGSl0cu+lXhzp9gN/WlB13CqDajbLDWl5CFREqO7Idhj8WAV7sO6PX89w7
5Xo+c3u0pV1nAUzp4q/cax6QZf9xPQivxca5DQ6gnBmMi4moAdxH5TPqdSoH60YpAZzkQ32TVx5R
Qd6CmaxdX+hcAasBTq2S5r2P+G0VyVkU0uRP1XYvV9JzzfTlxg6u2PhNMwVim04iyoDvbQiiNBWp
OUVumNZ2b1AJGT9e37KVbwQ/ngYECmYPuvuL3KnwK9SvQ4YmC826C63/QBVG0+A0BjWZ5vs/2OJR
CWXJzHix7LQPpmCa+phHbpcY0G0e+CdyCAfy8F1WbFyUq+s6szW7ylnCFmaKXvTEblcBMgazdvR5
6kS6G42eOHAOanYRqZ+uL28l15iZ7Ck5zInGRaFZEEdfacYocoMsPIrewxjmd6H3dt3Iiosz7wPm
g2M1U5Ysrn/ZCpWIBDJiPgwWXIJ/I36XvH7vWRuD4VuGFq5ndqFpJgWup0g/TPNzJqi2V33U8o12
4Mp3ereehf8xLCRlYSbi4dOXnBZ2AS9PyiyG5j/X8td/2DvK5kBqaUFdADC0MdWzgJFJF42IEdB7
GgUfYUcIXso6hGNEKbaEllc8AgFDnUT7N8WIsvhYYgtzMTy6kdvLHrCp6CkyxVuktzZeDltm5ihy
5uuSyqJgg2cPGVQqSlqq6kNtbRyoteIhiyGeA/CbeckWGW4OMXYDc2nkjoWUcK8x7SmHFNMSbRof
21zpHK7BGMB6qqZO1KbiTh2saJf6cb6Ra6/6DKJuRBLqmeZSPazvY0GOetY71M9p/Ci3L17sKuEt
pMcbllbiL8DQP5YWUaRKBX3yqyZCIpKJCU9VYyfmnr/ulvNFsXhOY4QewMyoZFHYe//5xk5ovRo+
SDdNyLoGJxC+Ta23n4Fctd/Zbfqj3tJfW/GYuSPA9s3fk07Le5Nw7TZSnwiBq3vqHUzLH4ae96ZW
bX2pVTvw3TO6NrOwGov9k5WESRoVblexrna1+bMhSd6a0NiyMXvLmfenUWdkU8IN1gyVrXYQFIQF
T9qNosf8SxcfiVL9HDg0qjWolby34huB6ieeErqaNtEx+RU35QGViwqszXVvWDOE8gSsSfT55nbN
e0NyZVARhcaVuPstS+7y8HvV7YxmC6y74tm/O17cVFxVF/e+2FZ+qk6wvfXyuPOswM7TrQRpdSWw
7s4zVCYVjcUNMklJJerxGLghiChbF4sbM8peFUO4EYq/pvlgCAi18P/ZWlwj8liGccW94SYdukPW
rAZUjIK3kzVv2l//QGuBkPG5Wd+aPBNmrdkhzxxOSCK/0YIuQFbQ3FkktGE+/TRr4U7O8p0WBL/k
WtwP1DZtz7D2nSf+jFXv7+tR737D4mBlDaVfaCEDt5M63akyc1+H2TMvka0cftVPzha7OF1TPUWm
l4tEClN/SBqeH1NtChtbumqESjZFRa5nFBLe76hktZUo+1Xgpsy4A1QLH3rf2iIjW3XHMyPzjzj7
bC1jyVLft4Erlq6ifA105SjLqSPJH677x1o8ojMzU0EyUnJRX+YxKBf+CFNjoUd2qkmMdu7T/PN1
Iyt3Bio8f4wsokQuJozqQ0I7X4Fa7YrhnSA8CMVNnHxty29Nt9E53FrT4q3TxGXtRz7mcvGjBz+j
IR01ZSOL2VjSMsKmwpSZKGazJE3ajcJwA23dTSm2ezNpH2s1fal69UBJZSPezju1DOxnO7kkei5K
0Br1EGNW+OIrrR15riW7UdYfh7q0wSBc/3AbO/mbbufMC61+bHURTS/XH4VjLkwBUHzZg2Sl3biw
tgwt3L1vvYHYhCE9/+EFz7pJ1WSLlGjVxjwCx1Ax9+Kyg10Zmd9EusAloqp2ODyX46fM+/sHwixO
9j8b82842zAfwvJmMD0Yaq3cybqfk/axbg/idJ/4v65/mpW08p2lRUxVjNrvtdwnje73zQRTEShf
WeqciBJSHUyH69bWwtH5uhYnGFyDlkiCGbqD9BB538zoP8guEY/9/g9mmMkmsYTGX9QXobVsW7M0
JpTA5NRy+yC/z5H5KIXJiWL163VTq/vHjDsdyVnZYVmsyLt0TJrWCt2qTyeuX7l56BoK7QgZFPdd
5VNuAyq3cXzXrg5KS4asUHm/rMLEeaNGIqV31wwmKCFGobfVzNg4S6tGmJcm9WNYDHXz9z4IdVVW
jbEWumr5LYJ7Ieu+Xd+61YN0ZmDhDCChcz2qoMMNfeNmnneLLf0DsiL762ZWfW7WhWJcBBDGkohg
0jojZ9iB58z0Q9ZGZ0CLqdI/ZZO4YWh1PZAegPOAqg+3e79hVq34BXdj5NL3RxSW8mosOVq/BRNf
Ww/9B3Bw9FsBQyyupaIdei9O+9CtoR2iEJIC45+0XVvL9vWNk9YWpDD6IqJVDVxnqYWhRAV69sPs
20F3DLzso1CDE+uEKKXPSWU9Z2Y/RvM2C459MiGjONplajzG3nBkEutobE1MrV2WVJpA48Fsh8D1
/HvPoqIV6HoceqbvTqJyUtp+3AXeCEG80t8Vjbqz2sL1vfat7fqb6zuxdsh/8+0Dm5chRloY7gUR
ASCJ+SmOyiHth52Sy4dBNm5kuflQ9VuE+1vmFo40yelgFhnmAsAGRT8cYl3Y6YrsaOl4ouG2u766
NYeCIwPanplTijnG99sadwWzkVMY8CqK3kolppEcU58UbK39axoLNgj6Zp5GQJR4WS58t4m1FG56
nq1jeR/XnwPrv+tLWfNYytKkoPP8BI/J90uBbDf1TS2M3azkGlOHe1V6Kcyt/upaZJw5yaFvA1TB
m/W9Fb4PWa4Zx67mfcv8z8N4vL6Ktezs/O9ffH+/jaOUCm4MS8VDzyh/Gf1MGIT323uekoWwNZu7
9v3PzS3iMHQgo+Q183LU2o7qtwBBxInWZ7zxcba2bfHxdaMNqrBmWWbxq5oywK1v1/dN2rCwnIHN
xLnnkycxJJvWTdPdx9a94N0K3mse/ojEwemyl6b6rli3rXRQJOGu2/pyl/43U3fPAxjUMZB3XSwx
HyNeqMaUuEXx1o0vlXIna3/9CObOhwNr7l1w0Sxh15Ef9lYpCIkbJrXdCBmDSeg2ZVtP4EsfRPca
SDwCPuCtLx50ul/qU6wFCWXj59Tb0y18TsLnARx5Wt+pjXv9y63sG7AhogKccyDklx/OMIQpLNSo
cI32rgosu20DOxw3kupVI8DI4bPimUqse39scyMMBSQJc9dAK/omDpPuTQ2j9lXtS2t3fT2XR4pa
CSVAeIJpWzCm+t5ULEGcAq1/4eY+VL367Ti6OR3fLb6ZlRWppABcTSLSRxf0qEB4DaMckLfuBPq/
JZVgTaqqnTVJze31Ba1a0iBDI4uaTS0yak2MUk2BjNOVqfDETInCfej0YEuvm5n35f27FPW1MzPz
AT+74T0jZIRdwUxc/FdWAy0sy5a1kyfeC4KrCI3TjxtPhcuQgUUoMhF+m8eW1cXCoNkQ83RSMzes
fvjKtGvMn9eXtOIKs46YQboyl52XGELmFwdDbjrhJFsf1IjZS/1bY5T21O+v21lZyDs7C+8GcGKl
bY0dVe/tPHkriw0Dl1kJLxxm9Yk50Ble1GgzH9mUHuFjKgUlH8Z0CqQB61pyqADaSrVVEl5BNGOP
Tgd0afMrZxnomrxWxVKeBX0lJmkrkC3pQWLAuyleB+OzkcDOln30ii3uv9V9pG47n1/C7O875swF
J7lNrdKKmQuL4WeVZxzL358lLgh6HzTIYKZY9iEIQnGUhIw1JakIX70V3DLfUt9K2bjFKrNyajms
IMJZDE2s5dMHIbs8UOOI57bfvTVNvo8V654d3wisa1t2bmaRQDRprzZTh5lSkN+6UP0wtltfZc35
ZFJHxsDA8rOY94GhbpUozxUtQDVink+Rd1Vk7aL8Lg/CW0n5cP0orW7bH2MXCvRiXlhZblA0neJ9
4GufmLC2u179+fdmIPbhBUdVnYGIxYmVhyYT84Eqs9q8WEZ1BArpgBPbCKlrO8csGWQ/5Pi0chY7
F4ph19U5H8eQwb9UjIV66UsjDreRJewDIdpKHNY2bxbe4Krg+F4gOrV2StRWLvE5M41svQ1uZKF4
NLWtmbC1uErxYO6zzMF7iX+dQjMyRnPAIyphF/We3arPbR/sQAJt7OC6JYKewWTFJZPypCbIyxqI
zvg9KaRo2SX17byuj+bw33WPuGQxwBXgxzFMiHd53i/7YLmXjw0AKt8dia0Zz2ulOujMaNnhAZbE
ehdSw8r/IYvAKNMVgDh1kr75i55FPKkQGPLLmee1rMcQudWsvA/MLUaoNbc4N7Jw9k4c9ShpMDKV
HzsDlV3v1hi30odVI+h0oB0rEe2UxcMMukk5t5jkd1slPLXDeNtmvdsxSL/xmea/Z5GmIGoJRRnc
WdyIS11GYZRLExQ4dgqhhskS2fTSOyhC7E7a4Izj/NJQnbxrId5mMMPrd3oS7a//iLVzff4bFkE3
ULXQqhR+A8JAUf4mqNnBmPQdY/Q2WhjXba3tKzchpC5A/S4LQbBGIsMRTcguSelzP+iPAsR2NR2K
62bW7hFuXWIi81LQD84/48wRy4l7Q6JUR1N7rA8xPIe/5EqD5Pu6mZUkUwNVPvNf6fMLft7ZMzOM
xQ/A6bhLKpWAm0vHrLi1EHXxAYQHcMpp+YdW25pgWgsi50YXn0to5LSRUZJxzRlpnAUUzd7KwHMC
8V8+Fi/QeYHKjDJaBPw69TI/D2rKOWb+GAi8Eq08dEKr/fvMmYz2f3aWNJQAB6ZW6WgtQgiwg852
F2zRFq2GQ0ubgRTwI/GxLr6UMHhyPQXuIOr3xVR88FLzlLWCLXa+CzLwIxMWVFh1N0Y2WIjKjSO2
5vbUjKmzQyQmS8vXvGh2oyfG3vzNgiee2y70WkfPVLYID1ftGDCxUWXlBbwMJ2DOBirHPUxZxeg0
w6+h+WkUW+JzK0bwaiaZmEQEvbnMA/LI71RUT2kpybAZacLtVCPSFg+31w/Xip9jRocKjYsZsrfF
J/MBDKeKzJ6Fg8HowQAsS3d84dlvf1w3tLoesDzARgBwXwxSdEXQh3kDymamA/c75dhImiPX+kaD
dtUMwC80hmGmvxhxkIMhauSR9AndeNsYG+ZTvnfyX+slk6CxlP9ZWQBtsr4v/TAOqelrNVejZQs6
OPRs6xJee1PBe88cGCPmVKeWU6JCBT584CXnRu0nS0gOZef9H2lX1iMpr2R/EZIBs70CudaWVdVL
db+g6o3NgA1mMb9+Dj2a6UySSVRzX1pXuvoq0jgcDkecOCdglIeg//Y7zIro+atuCChCP9/erIXL
6sLu7GKOIUppWTIBkAjt5aRKgKf/HFWHcgQ8P1mL7wvXCIrhyNUmLMJ1kVl1w6iJDvy4qFh8Z0UZ
NGn/+ePrwTAd+r/4F5iUmZe3ElJ9Nh21J12+1SB9Js2T8n6gXRJqbIUxfOFAQYkZO4YRKbB2zw+U
cOrK7TIRn7IYaaALVpdoM7bpXoxjcHtRC64+RTnbQxcA8E06WxSNKd73FQUgRTWbfNT3LeqXnrA2
t838JbabZU8XdmZXYWnLllexmZwAVnqINCsA8952IM0uFS9Afu9MnQU0aoMO7WdUZ/aNy4OhWutu
LWQBF79idk3KDIQpGG7A9QUqaCqroMhRcxzu8vGrF/UYvAcQcXy5vfRpZTdWbs3QpFmjF6OeIfNw
7MZP28cYukFDKx/a2thZVX+y5cpLduEoOEgDCNDn1oTonC2yLzMhS+4mCPpmmPMmbNaeLCsW5kuC
cI/ZmdJDtpE+oIvo2/L37W+26JUoDGN+DzNtqNFdZmu890AMZYKnJ1Kb2Lxz2Ctd46pfiE7TIxxf
CiV1lHxm0VdotQY+kQLpre3Ee1dFX/hAP6cdlX6vJD1kWrz2UlkyiTyXIgHFqOxVDaiHbAx3BmQx
nlXGj67y4jDBuZgGxUSQdaO39fq8+vPxT4mY5REdJZRropu6oUYD/gUYBaUOr3+g8PYjilfi1dJ+
gRAfDCYTAhb/XO5Xo4NrAWNUMdCvP6SnQRTsMwYRVlL4Ja/DVoEqDaBsvOpmfu1U6PdXWYnMjHzL
6mMi1qaZl1YxERZOZADTyMHMgAQwtC3BeP0kbKALFUc3FHjz+7aP1qZdluL7maV5sakaE1PGFSjZ
pt762Dx3hQzA0uYza6XHsvTNAFSBFifAKgDhzJekSGR3CgfJjascqqjKvUug6rdy0y+FuDMr83hQ
WMxri+mp6Ljsm2F2j1Vr7aHk9Brn7h63aeDlv2579dIHBCYQD3FQCULXZ+Zw9ljl6IygTmy0o6+T
x0JH9HYa39U3Hzc0lX/oBPO5ZiHqNNZnQwVDkcWPURVHfkK1HeYDwrga18poC6tCzRa9nYnrAGCP
6f8/e6TGoFaUbgct9CpRzJfwjcqA+lTc/a6b99vrWsoK0aSakgwwgaIWOfOMYszyNrIb6FJ30b1b
V78t0QYJRmCBsYBy/Xjq6uzocbqRVbeW+U5/e3Ylntueu7/NhpTGFWyPKG2Zw32Brk9P7qTWb0rr
m6jBTtqvuOjC2caMFFhW0WnCiufTX03Ze4MX1QAhOFaAyOvT3gqZt1agXDSDRvBE54SQO69mYGBv
SEk+4sFl2ke91SEbHe0T6q0U3xcOHELUpGgwPVFQ+rp0lEJ0vMGeovSUF4EldlG3B8C3s12/qjig
uGvYs4Wby8XzEYkiEgsdaiGX9sxCNKQpzRx5UxWoLEeJFxBFY+8k8b52Vo7comvadFKQcVCgvBov
q2RUi8wT+YlUMShVeZAwz086PYAwpG9ghNVrwU7wu7DWcoK/yNu5Y6LcO2XdIFvFP5frxPPVSRqj
zE/oBjl3oO5nflLX9E6yYQCun0B6w+QuCn9VFUR4iWI+vM39zurV0bWLv4LP91FaZ9BnS5zsBcjA
Bggl29uIyv2dOIof256C5hc9qI8/Wd2p8QwSbMAErri9SsNtLbfhOQJi/qmiCm0ZCq6oaq0ns5TI
nxuax3o7rzgUfLA5wvYGvyLpoRHpvZM/kAqkcN1ep/y+7ssQlOMheDG2msUODQhiboevpXMGz8cd
CtpdHIXZs8WshcngrMWpLcZjDX01gNViY6XYtXTKQARjUPS30amZh+NUUDPheVSc6kFsW9ZuIHbW
Q4Rn+IPy1bGvSeGrQltDZi1MXYB4GmkYZmJAquLR2WEb0D0WbuYxDD5WgQnW3NgG5jj/baWlL50j
qOi8DoyfbOuIX+kgVxxpcYMxhIs5ZrxyMTAzffqzSwitQ6ghZnFxMr3Gp225B5nVIUoE8H/MOPRI
WvOptk3d42h0X0tl3LlD9gASyt+3t3jpMnTdqfEMf5t4Ry9/hwSBWlvkJbZYAKJEvZpvtFjyTQpM
kZ/EZvVxl4JM1jQtiR4W4uospmolhE4bDzJBcigD9O6C1HnRu08fXtRU9XG9iS4OAWNWE/FIWQxq
QOBuMjSv0Af05aSAA1Y+aC6tVNYX3BdmAJmcHoHXzOJmC+JJawCaJzNfUt3aRPxesj+CPbTFd3A7
BbdXdk3DPzEL/jM3vyOitq7rOII513iGzFktDjp41xL2YBFQ2g0PqcJg6Dt3W1+pVxm/qGEIS/Cv
9e9d9Ke0t5r35/YvWln/33N27sgmOBBqLWcAcELvYnyWLjgqnrvqJY6+MPL9trEF3Ozl8mfu45R6
09leCmsYylPjWx3fcfWdaL+5e9dE0teiO1Y1fgRS6yp7YvKAAo9f0pU0Z+HQYBMA10AxByVfZ/om
Z2tWjg1OsYaxU261YFLWthZh+9wzntDn3N9e8UIIvjA1uytbMHJYpIApwu6KrAGV5EHKb7dtLOQd
yO6tKQqCIBtiBpfLQYuSp6WFWMShepXY373eDdU9C5p4xdDSYtDpQsiFNg4el7Pvxrxm5FVl5EBs
0ZDFD9V0868Sci1awQ2NnitytivoFm2bzBKkxyUdFxggJgHr7qm94gJL98ckgAduHowJYLJy9tGI
bnSqjJ0ceET3vtXTQ0U69OIxqIBBejxoAkNo4FCLdT8T5WttlwHY01eGf5b8EEhFqKBO3OZXCCtB
IbjR9wUDQ0BLtuD5sDaY5wftegEyD2l3a+z4+tJhR+UXXXQkP5Pa+qWnTMAO0xuK4pT1zn1f2L4b
F48sTzYlde4mcCtJ8rDEIyNxxqPJjUNXYmKRdu+WzL5Jgz22Kd9w036whbsS85c6WvAoABCBacLE
yHzob3poGURF7ARNkZ+2kBI3KdB0LcgojnFOOszCUAjvEZXuSj27txuxw1zdmoTw//Ez4BAT6A2f
aXZgE0QhbgqLnUyVPWhgMCNM35kJYlNWcrAqJY/2QF9qRz3lRfnZVt3h9mFe8n60k3GSoeMMLNks
Z0urQghJ8xL2RWDKxxKoQpJu/zMjs4PcULDkEJaWp876Ucq91v0cjZV7dSkoTfM3mChHZf6qjCca
5TlxbBcnA9VJIu6V5gXEHvYaO4raXlnP4q6dW5tlDLJrBipKpzg5yXfUcgBJgsC2Q/zOBOYzS4K4
xvxWcaT0AZjDlTt96VCd257daVxQTgoDtrMWNKL0tfOSAMNBvg13bbLPDYiKb+/e0tMPzfl/33aq
Z53dXw4SbJLUbnECKdt2aDBOQ171ody07bMLeSUlNjodfcy2rnzmJd+0bPCB42iQa4Xxrq5ih036
wmywA9c8Kvaut2twgCXHQaEFPoNXCy7c2eJ67jRcxYhRYqxfRwuKGaV+lCD79ePBOaQRDW9/zaVF
TR3Gvy8YFCRm9pgtPTmmaDB21ktXHbTmJcpW4vyShyC8T/HkL2HGLEmPhtSokg4myjjBOJcV8lZ7
RjIP7Mt4MutuU4zFy+1V/QX0zB7pGJ7+Z3N2IjLWOYCaoQmMmcwtKyHoaDu7eCIVa/JNjjGsGC/x
tmAhAFzbSoAz1U5DPFvxWEXm4EL9kY0B5vO2roTOsEzuAdo+lBYPsZogkcmvjOab1GjvZMQDrRAQ
GpIgtfTuzMg5CGpvSDGu7NTiKZ8UecCNDc+4EkM3AAKLOzSDT7bl+pZ5ULXyLcm2tvbMnE3TPEvt
Z82kT9w104s7eGZ5toMmCAWAJ0Gvu9UwCyr82vkUDyfenKJKBh+XtMUj4Xyds70rot42YgOAhEJ2
rxJKel2erxXXF1PxcyOzsGUPaIFBhwalTTvfl43td7Xl53btpyk92AWFyMz4hrL0Z2qIbVa4z8wC
aMsyg2TAiEhvf7ntsNMxu/LXsy88O4ZdjoKQy/BznPTekhKFozVOiLU9tC+jpi0hdeS0+KpZ1QUR
/aSg/hOzg8q7bV79hBbPf7ag2UXe5NLikBJLT1p7ZxYx0siVx9RSHQ5ugvofxmqmwa5pwWfXQAyK
zmQEX94pBjtjV79F2Sfk5iR6HPTnsnt0rRdtbCD+9bnjXwsmfFZtKDjfKLS8Wber2Jte/ZADyOhW
6q4LrKKT//77YbMcKlVOEQuFH5bbj10FDTIAJ+L6RNTBaFTITUAbqlNr/Bj5L1K+d2KbRH+y5lB2
K++V/8PH/+eHXHEUAaBc6inj6YmNeiA0+3FAA85P9XJrQYNqlAQTkqBvoXWoDXIHpvmA4ueqPNvr
ETlaWvPrtk9MLnbl5C56gEC4o/Q9T+46BfoMroDMbRTUC+QBgJN9D1qS5sPa21MEOTM0c40Rol+j
PgA3RQ11LFEUbsr6rgXzxO31LB0pdDOBZwahKjTip7v1zAOHTIuShOFiU3+1t58buw+4BXIXsAf1
abxj0RrieNG3zk3OTvGokrgea0Ri1nRB2m499/uAWoL0nnNoeg0EaJ08CYfmbUi3AHUFhjZs7P6x
qZCxeGsSbouZGMhXJ6Jh9L8wLXP5AXQP7JZ8go6V41fFdyC48ot+3/InCyK1HX+n8m3IV7qVix/9
zOYssJRVE+ljDptWz6GY5AYl/+bZmj82MtTpaxvvbm/yUkKG1GWSSkHB82pyTzZtNjgKm1zzdNeJ
IewjC0Wq/sGesD25sb9tbikfgy6pi+OBThQmVS8/aZlreIETnFkja3yr21nACqfl9raRZTc6szK7
/eAKtG1Rkz/xjvtMvVD7rizyHQZBhvq17F5o9hQZ96DWAz/sJ17hMdq8DHJbFCvPvcUQdb7cmQc1
LTHAtYUfkiTvGnvurF+ICWn6lisOfs8vwjpJtbOz7+CY7RzuT5hf8EytfI0pfZnHJYiN4HegCQ6o
x+xrjLIctQqTNyezfCbyM1FNkMl9llk+yDwDLwLDi0N9237OkpXdXiqkI9efIFzAsYISbGbaHfmY
xuMErWK92Eiquy+yU98zixc+ZL1/27ZgG5Lo0dayQZ9qsOxPqoz6tU3LH33WrL2tFg8XXA94momS
cj5a5fSDUzQTHK+m9UbE5JSkbqghZU7rfMvqPGy7tVR9YTYX2qBnNmcej8hSQ9EE0EOHWI/onG26
3NiwEsTMRG012YW0yJ6aonkfsmhPqjTUuyjkMr3vTGMlxV5b/mw3bLczyn7KPCm4knUH4Gj7kINn
1E7Zpnf3hH+97XmLh/1s6bOsT9e6UusMxBbSpHsOaLvtJn+Uw95vm1lb1uyQuV3Sk6ydcrF6X5pe
yNovXCKsRCKICVTE4Wu3DU4ZztWBOlvX7JaySiFVMY2XpXH5GonyVzEMhySq/FJJMJJwGrRlt0Ft
cOU4LdpF1YqYABrjSp69U1zN7JnENO9JJu2Dzpr7kvBvGNbfFCy/I1p5SPMRWm7/DySmBwSwAc0i
PM3gzJcxu3LsStNLQJsNL9+nY3UQaAJLNMG4taYUtugxZ6amrT5LOapEryKa4LCYTG06XXvRxzbs
smKlwbeUqWHWaBpOBYYVlOeXZopBplQQmMlL6Tfp3X9r4NRr7bvJv6/85MzMzE9K1Rpc82DGiOR7
rtE/kA5ZWcmyS/xbyXxvzDgq+hERDYOpD4mZ3Bscgs9Qp4NiLwH0kdVfx1xtKgUer9uHYGlx6BNA
ygVEfCDcnwUT2WuZ3o0AsADB/ZjG9TM8ZOUeX1rcuYnZNsV2Bdk4q8U1LqM7L/ImEm3Q7KmnQrWB
TvPfCOFPGtjWb69syTtAbzVV0jGteqV/VsVgAS0TAFiiFBWIUW5Ms/1CWfwIpMbKCq9NGVBIBN0z
KvMTi9LsRJegn7Dw+gdhE0BOZpZ+n0jEm8h5rirXXon+CwUWGMMkM2Dw4Dgw5k0RDeqVXjaxuYAH
AMpbv8A4748K5K7Vrum/Ep37kcDb2U43mbaW2S8uFLJ8NpIQb2JBuTxxTitHg0669Ind84ADlBGQ
nps7ZAe17tvc4WsWr0MJVotWCF5K6DIb8xmaARJAMTfwSBJQIwZbAFjXcjycV4p/i+uauBtAdwq0
5JwfIOrHSID7AtOYCoxlrVVvmE6PrPXuDbWmbXh9HLCiM1uz69S2tdGzasTh3MmOmaXd5YURQlJx
y+soTItiQ6R4rotuBdi6uETE/cljJsbr2Skcc5vbmJ+AXntLw7ocgNCNe99L5TEXIHu6ffaWdg1q
FzaI5KdC4PwNPUYDt6oS42IG/+WBGVripIND9LaR69AF3l085/6OBpMrIJxRR7pIGjzULTUOKBKI
HETKa+wyS0aMCYw0kZbAB2eR2TFa1VOJy7pyXwEb861iDcm/9K3OLcwuy7638sgxEftHTIOVFRpK
yDzSyNzc/lqLcQMsSYCE2CAkwDza5dk1UismoEVGHaDK/MELm/pLUavQhmxM2/u98RzJRzU0vk4/
3bY8LeDy/jSAwPlnePYJMVGts9FEvpqZ9YYX1E/ItwSIZD6C2x1XgQ0pwNsWlz/pP4uzT6pJPa47
CxZ5an1qi3onIBuYYex1xc7CC/VyadNZP0t0EqcBskfBUFHsRPyJZGXgVXvd+JMkP2qWh4Ld9fQL
BgR9ah4LMFvQFpTb7cFJXm+veOl0n33j+TRj5dSYqNXRSXCgA+eT3noxyvaY12zbCuNw29bKfnqz
SyCFkobXm1NJ03vU1T1qmR5Y+iMUeOzxm7OGj17zW8+4/MZp08W0svAuGL2nPP1NjBrQRTgs/9mC
SyoqMfZSTmiun/oa0nbV9Cw5SiHlZhj99FVFSKqvQ7dN+e/eO3Uurtvomzk+gK7Ht3u2clZX/Hfe
XtMBSswTDUv2QEPbPXP9MLTPtzdxOnQ3DuW8KCbS/zmUSFm+5NQ4gMp3nyW6P7QsbB1t5aQsh9H/
PZHeLPiM3mBG1MWX7PQ/YAvxVfd2ez1Lt+r5AZgFGTfRrMyrQc2mmbYPIXHgVl097FKJqZjkrtHc
x5bKU9/+PzAqUwjAywq1GaxvDokY6irTiomW3XSTXQ5RrFEvdk3XBX1ZBSPf5saRxWkoi21m3rn9
Shl/cRsxSQKFPyS6VxTno65DRq1AAPLI4wCpoigPKvVqa58UQDG3v/DisQdZAKamJ7T2PMRQJyVD
lqLmF2GMSf/Cq84fSQVNznuD/nGql9vWFqq2+K5n5mZRRlhFllvlxLXnvbIS8ARwnVOAOfiRmL8a
56HI9r1YeYYtRtEzm7NQE1egIalQ5QBHkLMT7r0hLL+RD5a3koutfcrptJxdGzTDY0wYsFMP9abl
BjRxnY3TeaHytANUb8KkRt/rP/ygsyNYCtqStEAR0xrHpxISrnFpPTdmesSwdljg8cIJ2aGHtdcH
Fd62vXg4MQGHFhhy+atB+BIgc4IZdxzOsgmc8j5Gx7o85ckr5Ki2bvSj+jhXGpwHNf9J/RoagPNa
KVBTRoK+OhhmY31bFd57X2QhihK/b69rMaqhMDqh1cGWRmb3A9crKI7GiNNSK75CbNMv7PjHbROL
rnJmYuYqrpZBZLWECctSvpm+uKO7i6ECV8lnPftCh7WUZvEInNmbrqYz18xyZ4wbKCyfhIFSwKek
1/ze266zsy5dcXjDTjfCNMrizo4a1MPaJFcuogmGdbzWRceT71DTv/31lsIjcN+TXrPrTYCty9WM
LXcyWWoguyalb9TtRvXftLjxR2oGebOSFy15w7mx2RVU4YWSGQ2MYX5iW6dPmttubi9n0QKePJPO
Kpo8c+otKbhXM9fGLZp5ftFizL5eiRJL7oYpbUgYopQB7PzMo0fa2fWgMJmYFr95wYMeYmaYdvZz
uAIEIcxspU+2uEGT3g5eJMCszgsKEH3oU6eHPYVdicR3rtMgc98qne6gAX776y25NuYApioXSLhA
8HTpDCIyNcZyvBft3tpocghH6oDdJg1E/+u2paWvCGYHJASQt8ALdW4JvQ+jJQi1RmcFTZ9B2/Gh
rO543U+l7MckyVe2zVi0iJfwX5InUOPPJi28ikVRUWX5KVMtAbiMoTkRQy0U5w8l7KEfQ55ijBUV
9q86CAq/dyVGPhIrEhs29niGxd0Y9JbUd5Do6TcaBlR9wMA5ZpZU/5RClssfY4Zs29N/0UpVgPxy
HoJ+o/EbzRvQETBJyLTW/dbxaFzxkSWvR/kbWnTQtQZ33ywk8Uy2lg1+iZOWgI2LgK4PG/jxOijI
OJDcoEOOBOeqsmWWXjtAtj7HGI7dHImwuA8ehmylibfkgtTFWOREnOdcKYFRVdMYeAKMHJHsSJjm
F125AfjSH/maHPhSgIUMHCBYDojTwHt46e2OOzHjJ1Z2IpSr/WCzCgQFkeMTh68p1P59j8wfE+j3
g58FtBw2CCUubZnMsXOmUWCkJaCN1gjvKQbHfLJoCS6pxO1d3zXLAW33qN1ABxVFhqFx3/CpvxEl
y4B0tAobzAIeHK2jfm92IxRFOOS+iFc/etStQ5NoGECTdf/G0iq/S+taHQGqr31UzfMtLQGI89wq
2UWKdBFGImv6JJj8RjqV3HlDV4R4BlDIUqTAT9PWfXBRUwzGxHVOBYJ2AIm7N8zTDC81KUfoZLRv
eK68K6LyFz0G9jpDT/ZOuXa+kQA3YiwRaZPKfxAl4p0cs2lYDD3qUo14DhrDa5fU2b4zW+N+cKwI
NOep5YNY7hE8KfYeGqyWL/uK+Q4rUl927Bvx1PcEM1oBWlHjNsm/FMMnd3yuTtAMlc4Og7Rqm9ct
yNPK0U+irA97tHpBZdp0GCdUQRVbQVSB5Q906DsO/e1QNMBem5WJGQCKJ3JlsipoDOkeXSkQ8VBS
3Wa8EmvHaMnrwFKPujtyPYy0zbyuGSrSsg5oeWZHp9iJH2yVbFq21mBaOkcooaKVBagD7tzZVdtm
Vay3ngQAfAKylMBH0zCprK3W7m9H8r/1vblrn1uaAu9ZPmSDOTay+haW7Pgpa3vit5pxiEDoaak0
oEYW5hOBMYRtTWfc9J58TAzzq50Mgan4XrIi1Hoj7Pu1SLJ0cWIqYgKrYnAcc32Xv6s0dQUdYcXA
dvIum9fYezL4NspfYgyY3v4Ei1t6Zmn2BVhM08QQPTtZVPlecZDDBJcObhtZ3lCsZgqLAMvNIkgz
Qo+JlQ1GcPDAi4YucHjsp84Bha0VS5MHXm/oP0vTbXO2oZpN6jSqYAnwKxJgWqYOsnQE03WUpdvI
rAtwqoE2NeY4MEShXHd7oUtf08PrGU4LJcircc+2YmObd3htjRiUM2BtpF+rbuXGXHKOcyOzLata
ZjQsTiBYY5AAfNVfDOZtxgLciH28RUhc8ZAFfMxEawoaZwMQJAtj1ZfflEmsVTJI7mWG7PwyjfqT
l2jVoYJq+V2F+B/oiRo2jmZ4d3pLktdGIHoEnAz9AwZI7K0pMnYc8DrdyZitiRQtfnLMoIKgDIWS
q5vQNiECoTyRnQZvDBipwpQAZZ1/vr2xS34FvRYEPVyCUM6bfsWZX7EygjppjQcNGMPYpJzbf0J2
+5O5I0SzJbWf4qLtdjoSmXvbLq0Vt1rYcWBzJs1eDGVhIGt2fooo4mBMmTj3QdnoG519P0bZISqt
vcggFkLX1L8WZiQxYooXPcYxMZGEEdDL5Uaml45eFw/oGYPqMx/u7OSrBg3mrHlEB02DCnmTvAmv
9h3xp6d9kJIjr3+65isyPB+nE+oi6ZPurg11T552ebqRfYC87a983UT1ffmzIJ+iJXEcqcdS/9rl
fGOLN5Wa6Db/Hht65N7L7U2//uz43HTKe+BaEznJpblB2LmmUaiR8/SlL36I4hvzsPd6HhL9/bap
a/+6MGXNMnwwvdSVrUb1mBcR2nZbL9vkgMS4zuc2PgkVYrD7tsGF6jea2aBmR80Hr6WrBjqrLIGn
u6Ye2+GJStDHGQdNfa3dx1xuG3oq6G/WPytLrkST66sAZCiTMOBEJWtesT53qcUSngFNlcs6oOIu
TSc49E6rv6ys728yMnOWC0uzsGXbqkXymAFFCKkg30TZfWv15IcZ1+7nArS9fj5W9lvtOtmhYJwe
cmrzsMU09/cyGusfIK/HkIGFn0cGp9nKSdpNKlNtC9J8QfJtPaJ/OQZjmtsbwIycz3EU/8pbx2qD
dLSin6NHFHhKhmbrMtG+manzKWsrI+CNXe5ii3afCn3Ihk2ceelTXRnGn7SPu2Zv49q4AxhQfNa6
WgQcrAxbt4/c+7Tgw4soihrPNk0+J672JXFy73kwtGLjsYrsmBrwiovLPHnsY7veoaJr5T6YlcyN
U2DIMoCCcHfomhxcLXaiIWtv0dFnRhz7HbAjO7PLgTVrNZBKxdTc8iZq74pk4IdMt2o/Ft14BH97
fICKRRVko0x2kI2kIAPCrEmD+Z5tx4QRxtKITjqiP0pLAGsaVCE6yqYJDDMFY35rEfetLwvtKclq
JXyrt7ofvduzIxm3bt3+ibz6nQIJ06fafszMEFrYxUuS2fVdQ7rnRJN0Vw6iPWR2NWygZEDBYTGJ
BTdCBR2nMnAwxfkUdbx+bFGv/GYZqfarAqxwmw5Z90o9TbsbPTEGypTOd2FnbaClsniyalXvcltl
2GF9VIGurOR73eruc4Ws4hHzZL9Gy4q2zchI4No03RZcNBvDS5ztmFpV4DlRf4w6CZJWs4j2feJx
vAZSZ4MuE3rxlTEEup5nBwAobfyVvgvqwfjRVm6JiR01hqPlJiFyTRloJZo0wWeS6kGuDfkLkU7x
eaxq9yU3quwhwdisX4GU/q50Yv2pi5i7S6O6QPsFdH9cj/lXUbTtTrnMCRg4iHYOi6wH3YyBJgQs
DUREeK4pA0qpLVjEMT3jSF+3mAPl4NJ8J8rU/ugS2aeXYYII6sP0UBd5u+kqUu7SluBj9wXIs9w+
27Qu0TauquTW0fQuNKymPdhRpR81s613TswqYPzwrNGULgLRRF1gZJmxs6lAKla41kpYWwsvs5BN
I407dZ1nT4DZbg3vTaQ7Lx4gp/rzdnhxFgI26lk6EBegRp2YkC7vBqdO4yEvh/RpMBP7XVgOdKfS
wWqOkWm3OAN4+bc0cjcOkeMeuaINUQXDC7kt6qOj554/FLkWNt13lDwCC1xkD0OdFYHRfuOUgF3b
kZs2xQBOP8rxlBSk/+E28BjDTreN7I0AdGlGgBlt+lQmNtu5EhlY1gP8D53nJhQ1qx5kJM0X1BPF
TjPGaNtFVISDMfantNW0kDfsq/Kaep9aeGJqNHPCDuJUoQ0emF1W8PZHK1m5LWzvpypB+BoLNC2c
MfWCyovMByXwzq89d2tYbfNCFCQjXM8VwDfkdvcKoSa2x/Czvalz+adowOxPawwumYq0u84ualxy
Wp0EBYNDDJZroU9C8LiKTIjcN6n8I1Od+iTr+l3UQKY2yUFRLViTPhV6y4OyScRzXyqykmdd1qKg
h4ypR1ShQEk4IaEde/Z6yDnhrR5FBGKTgOb5WbqWwFy6JwwAEYpyNUYCHNSH8Fy/9BrBiswhAuxp
Zb3TVRf2Bz6wEIWv2955tQ4kinRiI7FRHkLGalyaifQSiXCqeydhHvty6xkrha7rv68TlAFcpEUw
hDHRy79vRCDFbDKhnTTdL8fQWqtuXSZe02cCqm+SR4SwM7CLc7JPDoozXRvz6tnUw0JuvWRLkp2J
evUaa9rcEAVx0wSPxBpQz4V82uVCYjMaq75GpEv4A2NPXbt1EBijoFnjOJl/MZAAg5EVm29hP6Dk
MjOUlD0fcptmJ4Ga9O9yFbo3/ff/kh2AO+Gs2A8gjcBhMInQXS4kj5TmcuEAyET2njh61aO+NvSy
sISJKMFGvEd9E1XUSxOsAqN7b0OMs7y3tMBeezpf/3lUMwFSBfkfCrWgOL/8802RDYnXi/bUV6Pv
fnKqj4EUpk90aWDmtCi2aEyfDAzER0IICdGPHTrQfuA84EYAdtKehu8uF9B5gmCOAiICqDzWO29N
5u/6+2CgDIRLmNKYANHzXkqS6kLzrC56AggBdVa1xiU9D00W+rcTDBMcJqhcIGhc/vxcjomuVGk8
1HWyERmqmiFJQ2V8TPQZL+eZndkN3bqs0mICO7ws/QQiPT814mvtWtVithxsAt4XNkR6UEdEIm7N
QiA4JCIzISx6xcgs6KpBQKCcnVzTOZgdO4zMGJhRwXVBMHmHRGDmUyVNtIig//0ijZBFoeWE6oMh
CiZM8Lygrw7WY4KgPnMrQ+DAJ9EgXiIJdi0T09/JsR72Gf5Xb61N/s+cbDKGGTNQb4OUB5M3c40K
U7SMurytXozvYBCrP3/ohEx/feqZgScXHK9ImWbPd60HF+8YkeKlIAdtU5KP3Xr48yCPIkjGoFGC
IOtOizur0VjWQDWkYNpL13t++lyW0crb9Xq3JxYNVFqQrqEwO69Li7RnHY1062Wr8i8kMQ/oO69A
la82ALSFULDH9BOM4KTPdltkBaUdS5tnFxNnmyzffHAHZn9+5q+NB917bfrzZrd1dskaUv761zt4
6wGohD4RcBPzDnbOqVU0Yuhe4n2k7cqPQYJRNkbVAGEabEEoWCCczy45XROJ7GurezHI+G5x6y0R
H0sA/1oAOgdZAdrkyGxmHsr0RsQdKApfcmfYf9NAlvKx748aJdrG+DIofCBwzA8z6IchW5ohseGV
D1CQG33w98///mx/qcHB/5Di7zP2jEJdxHe3f//lCUD/eYLqQz4SEmQ62DHmU0ZEi3J3HAbvUeAh
2G8I28o1F70M3JMJsECjsT6llX+55S9PcdkWka5k5z2OeCP9qscwajZtt729jjUjs1AxFqyieGt4
j1QFTISpHpppYGXhf2ZldpihWsQyiCF7j5gbGfvHyAgMw8/XZOVna0HJWzeAf6FTtwjt4Pl4CifM
aEF3qj2PyXuuwjbH/OwpVx9K+V2Qm+HvQ4MQWzJN5s4niXKimQI1LPGMmzqfcuSV2HoZOq7//mxH
RMMKXRBPPIvvkgd0bUpp7c/PtoIPY+UU/0XalfbGjSvbXyRA+/JVUq/uxW3HdpIvgpNJRO0UKVES
f/078r3vXbdaaMH3TWaAAQKomluxWHXqHAU/3xxWTr6pooWlnjbR3szPuEqfLh/dUhw1HqL64slH
99XTLrE4dAkK5ciyBcLcpNWae775JpWn+5tsaWSTuK2xzL6irVlfFGun9SFtF0a29P1J2E9p0RE8
a7AwcgU9NnOpBWjp+5N4EDlvqagSK1PKk2k+qUvdAgvfn2bWHa9tnKrB9+O2QvfDiSpf84n/Xvkx
qoGCHegyJwPgcdMjSavUF9d9rqtNb240/vv+Gk/c7tTERy7/0+ZyTU6aATnLiwSartpCj5F9kYPp
xsQkXgaCwENyBiYiJ4A8mK4d2iUGn/mV+L+JmuJItJTFWunBhB1DfgwJoP/Khfzn+6P9T7MUaeAa
yRp8v8u2rFi1z/+/RZi4EE0xEy1D1+FF5mC9CAvhd0vFkaUZmjiRLitytHm7aBD7pvfwF+H9Ecx+
fmTbBJIcPWrTtIrLFch82YxdPOes2CVAXwvhzehr/pOF+LcTR+YJmS1oOaGN8HoFwHEszEE1cBQ2
Lgk6OwCF3k4uaQXcXHjjVQRNN8SyIDtGA+i1FUsA71/amCVTA8nwg/FXNqH9/etTNeLuIV+MNBTo
a65tFDrYDxEgsIviHIW7pvkSpm9uLT4bmLhV22gaJm0Y8HjQ1j+TegnrOTdLIJJHQgVJiVsQTWGx
GDMo6aV4592q6jcaxJ6rhQaFuVGMVInA+IKDBs2V19NEaCvqWKnoxXJ++7r36/4izA7h09cniwAK
OqMrRE4vgxva8S5KQs8Km3bhyTVrBRAbtD2A7BTl9esxlNC5QXgQ15dhRZKzS36b2XepLziP2YmC
8BMyaBbQvdOXEQg/mpZSjV7sbE/Xhr0Qnc1dEIAm/N/nJ95buhziGYpKL2Xc+ql+gX8Cnen91Zj2
bHxcESYe7mNifDx5EwfoNIXUmzaqLszZNnRDvJ3lrnniJ8JH2an4pS1l1GZH9cngZHclKO6NpYLq
0ui+SM9EDYpqwWPNrQvSaeooHIn2Y2NSd3ds0UE/ldCL+zepDoa50AoyNwJLRWgOGp0Rlzw55apV
FBrI5fF5Y+3aW4C6Y2NhBLMmgLDHOUHeAwWM6+3LTUaEW2vVpZJBnf5GiFYsyvTOHRH0lP6vjemz
eKwYlzj/1UUagWm+DWZYm6vIWOJyml0MwwU8Fy8NPGUm591leT6wxKsuRQe8X2i/3d/At6OwoN/p
oHMZqSIIiozmP8UHJpBZWZ305UWDWEgCvZATmsnk0iDGJb2+A8HEhWcYLqcxDzzF6rQaZYOVKOUF
PaFW4ffJin8fvG2ubxeB6LfzBVMjSxPQYBqu9Mn5iCP0vrQQA7oUe0dddeXCzpqZr6vPT5bDMyhn
xoBkgkoPSY1q3EaJ99ReQLPd7t/rQUyOCIqGSHpDTupSF/sYCsnmrjUXwDVTpml4Lgt1HvQ7gLML
X5sCedLYGkxuROUle3f8P8IB9vDRzfc8Bdxzb7anHkgN7/X+bhtnZ7IPRosgkPHAwKtOyyWldEzw
D2If6N4rL0LZhYrwQD6gB65cuCdv9oGjq2CnwAE14GeA2rne2KMos6IQT38yqkvpPf69P5Clr48L
+OnYCIYqHUnxdaY1qy4LFc9b3bdws9Emv3/8+08WWGRrkBiABUc7AC8QJ4CUPGThfSO3wxiVkVSk
JXE2x/LAtZGsinqgoCh5br03235JF5oLlz4/2camzJqs0/F5Zq/sYr1EijXzeajM4oyDjU1HaXQS
WddZQg3SW9GTLbdtvwFu6MuzM6rYeoh3x4aCaWo7KVksIkWLnhLHh8SD+9WnmQNRKmA0UR4DazLC
9+vJ18tao47KnSfGjwyY0YXwZ2520A6IlDl20hivX38+M4001oY+emrj/bBm/dfXFrEB3CyS2+C7
mF6xGq0smip5/GwbFejPKv/LJwyxByijgPSGJg7qL9c/3yAm73PFUZ4SJQ7i6lv9teoz3mWY/k8G
bpRaWlsbSuYqT/Hgp/GmrL4a5uD7KNmjPonKy0jJcz2APkba0Giq+NkD6MiA2Iw/LAlzzi0xagog
iUF5B3M1/v0nHwFkRgriTq488fgf76gvkkrc+iDEZ9AAGPt3kE+dIl4tpWmUgVoJyH7DIV5ntW/I
7ReBEx8LcWVlcg40ZWANM4zkOSlXzRDU5dfP2dX3J2+ZfADeigt8v2G7Jtkp3f/z+5NVwC9HPJCY
yfPw6pA1CBHve6GZRQAPC2hsEDJDT8idONHEcqNG9kb+XJUhQMT5AyhZlCS4b+TmYsYWBYTagAYu
nsYwdL2TOLBRA4Rz82e1Baek+xKVhwQyMPGaLglBjm7nKgRAs4MGfTx0aaF7HzHAtaUiQYOqk7b8
uXBPaMvJFN/0Fh6vk8EYCC7sEZOPkYwM6tPkPy/w8kPXd3LODedYRaQEc4X+OjiAgJT5JibR5f7k
zcGGgZbBNTSWviEMNLmIsr4uylJ1yBkOvTrYSdMfaty2q85q9ZUsrXQfA1iOF2Gle2ejsb2HVhJl
j47N6IvT+6+xf/opk8OUtZZsNGGT88g+WxV8j4j1SRr9wuUy2ZT/NgPsCBqNHXifiXPTWit1RGaR
M14WAd6jPrdf6gEtk93T/bmduLgbQ5PdX2e1MhSaSc6IUFIwnOegfLhvYfzCpw35YQG1UzA8fJSx
p37ak17FUxW7RSoAfLoSWgmlzxTFR/dfCKWuQF9SqpuzCEURMLODLArgt+kRGJBeSzjF5OWu8wA2
EucgLVWutLL2ToTabuarOSfPstGthcHOTefocSEnCjjcDdJcS6pcsYSGnSqHCrIqIPIshy9WFz5m
FLy8gMDip6NgP/6IT9dSlKSKBHaXnHVxjszEL4ult8t4oKZrBk1DCzkj3Hz4n2sLJVA5FeEKOdeG
PJGBvORtJ7Yk7f7KpLtExEILpn4Eyd6Bk+4PrfuX+3vmIziY/ADwLGCACH4+WL+ufwCEgFOzTZPo
5MhqSHxiF96Gg177xdILw6+hORraDc+3IrWGkLdOfWBFzlcd7fij6Ov0BwiqtaNjWNEqh1h9IG0a
v1SaU4SewMIwLe7XwFx6Wxa5cg148l8A9upj7eV8FzcxZaCy0PJ1ZtXiqcylfSFgGgw0ng+Hjujs
GXEnNm/i9CF6VNFxKb2s/zFgVS7RIJwLFJnivxFzq2+xChz//cmZc4cfr7sPsMzYm3M9OfkgMtWN
pHHStXrYpJ2hvxSGpT45uix2Xh0BxoFWLWjZ2nQdp9h+pE68tS61+O/9X6KPmarJMnkeVHtwDYwM
0VPKnwF3qjYUiX2iTp5FoItVHDDPJxAKBoNs59QrB1J0eIy67rCpk6YK0XJL90oEtgnO4idXi30g
kYx1JpzqkiqauhJo4HrP6nL4USc4Ab5ejz2RmrVESjE5qEi7Au2H3CuwO0hY3wDn3BJd05HZaqc2
68Mq5QfA8d/uz854SD5NzmjCwsMJsAU0uiCOnyzTYFTa4A2Fc3KJ3vpeoxDgd6IOcGrRLpiaGc0I
iYXHQ6Ucj/KJKbCzKh22qUDDQOwVfk7M9leioE3iyyPCxgPxpgVQILBUk1tJ6OgDBtJbnFoQ4xVV
ErTijWhLgOjJ3TfO2+g5kS77EBybRjBJjRYCqxyAXeiNVQ4hipasbPXQoJR6fzizhiCTCTg9Yoob
WSyNNVGnyqY7aVpb7igdlBVhUMXgLvmhYeOG982NMd5kP3jwqGjoGx918KzXx1ZvS6cFqKI7ia72
zcTeuAOKz52fpu8cSVrPZGB0yBacxcwmRMSE1zs2hYEk1OR+d8Al3Zesh9Ge+b3+aLMagL6vpdM+
VswZmxJAIQKCgKlAXOw4Le9IJk6Ee2tjGPwBMaFp/7k/f3NDGQVHgUfU8aaflgIYWKrj3kraE0lf
9NgOc/GzyL9/1cbYlYZIHX8A0p6y/FChZm7K7PbkNdWeNvxo8yd07983Mi709UZASuVD5Qgu0wTs
9XojaN2QtS14DE4mCL2F/bdFkw+R+8gUq9zMF/IIs8bwhgVEGNCymxSUS4BPVOOiP3lauSuGowda
g0FNfLWxfJUvjGxarsFOAJkGMkWjKiFynjc5F2mUecaU/oSOq0dDx2OHuzQAwusJlHsQQ2Hei5ll
z4qI943Rvdyf19sNgnQ0ErvjMwHbcZqargH1jJSi7eCekqBUT8z8acoltN7tKUaOHZhYwA3BjILc
1fXiuWCob/O0Gk4pU+gjOpH6YGAqA/OCo3d7AkzUW2aa8ZNhF/WDCYHmJdatmVHiTkQ/B5o6xqrF
5CnZCxabrdG2p1bTX3OqfgMh0R+DRwuO4/ZKQU/Kf8xMi1SmzST4lLr21BXOX3UAWzQeWPfX69b/
wgTy5GMNH/fkTXZUq0UDzcf2FMufjeGuh9oDay0PQdC74HpnLeHVisYRVMYANb5etJgDhqABY3zK
jOHBqUUcCKsOCDONMO/5Qn36w5FPzvfYGw4gOKpvePiPK/g5PvciWhtOz0+06qo1LHWBWtTs0mmx
8+B1er9qbTUwszPoSVKfuWW8T22LomuRZc8D9N5XRE88n1JbrqrWNv1IiGZ3f+5n3MLVbxxn7NNv
NGWl5aUQ/MRydZURaPPkXbmX4GE2tfJtKOjqvr25FQBSEC8vcEyPeiLX9vBqdgWaHfkprnXkM2Nl
q9diBYKzY5Mv8lmPDnS6AKhN4OWA7DXi04mDZa1VAiBP+UnT/8juT6J8d4wXMTxqEMMp0Qq2VzNl
ZzG8A+p/emMhLzk3s5+NTxwE0xXFI23NT7zkaD7Tu/fa6V76TPUCWdpbQyxRxk0rTaPT1RwkrpAi
QYeMOq3z99mo5WtwfsrVko9tfNoWsEkrxMuHoTDbpg80N9Jzq4PcNGFWHHgMHfYW09oAd+FS0nTO
P+FJMMLt0RV0E+Y06DfLBZHNiXWgaeZUOWci/9OTJdaNuR312c4ksumTkcRERQNfWR+1Ng2VXAnS
nARNWS54jzlXOOaZQTU4Poenr2E3zqkbRaw5tUSJf4HrmPtZlpJ/7p+Q2XlDQg30K2iruqm22ILL
3h605gQ02eNQDluH9quEk4Xk3awZdDuZeCiAY2F6fcANczfqYgzGLretMzwzzwk6N1qSwphdHgtc
fGh3Q/QxdYIK2jodb2ibU+0Risxc9QAGh3WJ95yvMmdBdXTmUh4DQqi36CNGZFr/9tLMK2SfNien
sEJ0YxxZVz7GvVYEkYtsD1rL1mrp/qNXS41FcwEPujaBg0DMg6BxOp2ZFlnNoHv8ZHrPqrJF7z6O
WBlGShYOZUiUN9bF8DgLAfckw/Vx4hHMg1QPlSe8kybetM3q3EHKk58KjYZoPxcgl4HoValYMcqY
3ga4Y7LpoyVK6LmDMObUEBwDeXqTW868VHZKDbMCjoVk9jNCpF/3T8GU+OVfQxvF3xEagwlkGl9x
1hgk1w1MqBRy5XWlXKH7BUnzRjH80m7cMEbPexAbNP8myrxYDaYjUeZmGri3qOXXugbS9pI2+6JV
v8gpNP441ArQZ4/HItq7phGLRsy+GZKMn0pH95H59o14r+h7Yb3dn4WZiUa5wB0fbehMQILi+rbk
FjqdEwE7Qn3riz8aW6rZzO3bKwv6tYUBHKBplxegVunXFFx8TtX6IilAO/XMNDCsda94OoJ4TAb3
RzZzO17ZnVzNRYFGbACscDvS19qMA5eDYXjLs6c0ev26pRGIiPco/M9txBGVpcfHe9jK3qF/SvqT
KP/w7qTKp/uG5hbrk6EpUMlTOUnNCIZ6tOObnkBP+lKmYna5PtuYLBey2UVhKGNQQU8DYkOnigKw
/K+L5lXqZYilDDItXQ/OwthmbgvcFGMBGjffrR6ObkVKC4YIDn2qYli1ldmsRpbhA5qY6cLOmDMF
rmtr9OFAlE1j9ARN6V6lwbl4XnZwiLkl0YFZC8HZkpHJPJZFB1hA3PETan6Qwn3jznsCxr/7G2Ju
j38eyWSP2w73VOEitibuLh7LAPbW1F8s45v5RXD1hz/6bGkc7qcoXhhS0YkqcQ9Ew4MaW09OZvy6
P5iZexyKG/9ZlvHvP5noc6sAyykGY+MhH5e/EkMLdHCWLPErz50icJchtTOCTW4qJ3pTO6TOscOz
dLD2Mbq1w16R1er+aOaWBl3+aKkETemYnb4eTZEh0LGT8RmSF96TYEgus0ytQFZhuGGTlPW+EZIt
ePO5KfxsdLLpSJeSPiqxs7X8gBIKMVAVOCjly5eHhl5gB1EIiibAKkxiAkYyN3bBCHZKhkpedFn3
WzWv3J0LFvtQuENzSb12iSRs7u0xsgCgHgySU8zpZK8L9B9Vg4btIZWLzd+ZYz8wNOlBYToAcdum
tkVokWNE0mMU9SGTu/uDnjnPUA9E/hboDDj5aZ20aj3wJqUNO3Gj9LvYhFj4q24sGJnZNDCCf3Gb
AHU+rbdAd1Oti7pgJ6J5+yQGgwhlhxYd/SLfU7F4NU+Kb+OhBiXBB0UWWMBQ/rjeo2bSNUUWp+zE
ivRi5ZHq6ynbCJK9WzzOwyrLEj8W5kshmM9sEvRFna7vT+vMYRxTSyPVBgL4G347kZOIDYVXn2ie
/vTqH0nXLtF6zoSwn01MW6Tw7gQ3PnfqU6Ztqdsc08GGVvKzLlOf2s2TaS4s4txOQZPIuISA42lT
MgwjB3NpbJr1KSnpu932LwIYCaVH2HN/6mYOO84evo/wFW2r09Vre0tnsrHrk5aaeHwfi/Zb21zs
5Md9MzPDAaB4BM2Nmss32ksgF6bqgJLnqcitPVd4IFsoGWdLEL2ZVUIcDpAYqhY449NZA0lTVtZ5
rKJ80P+hxPwRNd4/TeseikKJ/AGZLl/DXy2EArdWx5IZmDvxsHJu8R6J03hDTwf1ZEGFLJStdMNa
V3w7NqEEmsXBEIGtFlQ2C0v3MZrrvNFoF42FSFMBFncTyXUl7iaaqycI8OQ+VLVoMJCoCds+P8UV
8mSFuWm75reeVN8R5b4zJtdUQV5Jk2Wg5DwKpWat+8E9yVbxPaJDDMF8TCNjm7r9hQoP+0Dnx1zW
IlSN9gVCZ9/6OA70mG4qV6w0vX7OSqqCgBc8onG/ipA6bEDhZbT2K4NEINIDaO+smteS2dusswJb
MQKt0R4yITa4FRZqB9P6LlzRSGOBlx6ymfACN+9qdDyldtapJ0pJdpaZ2+67iuvHstfENia69pQA
gCB81uvVGeCq34rSsOchzjzbt9tNZB/lz460NA+VxM2OXmSXoU3d34wypHmbdljdPxXg6YFzvF5C
Wx21ExAfwIfeNIs7dTaQoeLWsXTtIqgTd2Wlw3feysDQuhXkbhNfq+Owjuy1XRprEFzuLWZATKUu
d5B2eQcNmc/7Jg2hp4Y+LHfXm+m2LNkOnwsrCLOqWRWA8xlxw9DoAbglXko3a8Ohx6uJufFZbZps
DyZLaOjm5h99cB/iSnd8qbPHlsaHIvcudcXih75ix5ZUyEQn9cquwOmWJpvUGNq/sVGDbSpKecja
pPKpU9p+GXWbnrpvZdqkKK33J9KXnZ9pfKVo+YM+3nwJeqX9jpiZ33qS7+oEWuNFZ6KLxc27Ve8l
RphkWag7yl+XpkEP6jw3KUGpVwWkUWrfEeBvB6F+4mdD0qwj5KBrPyL5j961D6Js3hLLC7vS3Zm0
PlsaP1ppGhoGeWoasusjdWc23kOUWEGS8j20u95A6bwjpr0Ftx9Uq9pQchlmXb4GYvpY9HybVvU3
J2Lo1YsPkuTrCvku2fyoKi3suLUSjnKECi88W+etrI4+lvGwrQbnm2ZHTzkRYtt5TA0zaR9ihg7e
pO7eQdr9VhldiBzsyS70Vd15IJ/LT2XWkV2hiNAQbr/SCXaCq6PzyvoFTe29GjdtUHppHJTSi/1+
yMm60oAI95TkJI0UWcwufUp6HhqN+UspLWdtQqc5RMKJ+F1X/jRih+3rJN3YLUTdkYSwKZj5jCHM
QG2yseJiZ6IRPOQQtwlAoYj0kBu9pwlh+5x5WujUqo/elC4Et5bpgxKSBG1Mf/YNRB/syFqAlrkT
0AYOta0hxACybORFQcLvOr4ARIlGgE9ZR5s5JRBfIA4C+8RzyeuVRozAA9ua4bVZKFXZrT0t0dc6
RbcjU5XfOh9W1GjDKCPFKm7BQC4EKl+ePR7+nVCyJ7R4fm97FoJ/r9vJPs+xQWNySJsM3Id9U68o
B3FjJuuXvuqMna2kAYuUH2pNL52igr61eyqkcVGGEvoN5iHpuuzY66KAHvfwZHvlSrTmRsf5aan5
Pcryn15B3vK4sHzQx2mBxhicote/l6n4aWnNQVfpcTC1MBH06OR0F3cyyIhn+C74z4cm+YksKVy1
ZR0S1FvWQxxXIKfUDw3R/Iyb39TBgiuoA1MYgcrY2iQCb0eU64nQHiJT3yapfNZyw/K71DsgGfF8
36Pdxp5YLJSIIc4N3NdNxonkLlKZibCPViNi+IKa+rQdnlo9eapUxY9se+ES/MhYTjwoGnWRWoTC
CTJwH6mITw8+vIHyhvetdVQ9rp4wxBhyN53+NihVOQQg/4Tnt4xQU9cRKhpDeBZM36lJqq5Y8Rc0
G5sSal8K1Nv6P3UdNvAIx6rlqKYbtX0qVAZiRDssjUGsqqKWIWQp5WuWavyQQTp5c3/2bgOJEXOI
GpCFMhC4eycvrwzA4UJkUjt6sgSDMiFutB/KvnnuMq9Gz0cSgeyeDM2x5EO1EEPb48evJxLn1UaH
AF6aM2gZV0f+0Wmj7kigfXGoDVa/OEVT7NqmBjsDnrkbcB+SF9TMlEdIkdq/cuAo9hppIZMTq8Ye
go1sbyncfQXPqnVgSZOt3Ybmpm85BHC4vk6oD+ZEAKPLvF9lsfWrYnr83A4VzQKd8vixT1XxNDYq
raw8BgU5cqjqq04N9TePIMViigYuGYf6UbMksDbQOfkRqRbI7yrHe3EjHeHroJR479fdwZE8Opic
iofaJclRUZI6RAqq2Q4aWGVEGzWgRtaSh5b3ELrQM+eRi2j4FkV29yJKig2AoOWPpnPw2uKYBQl4
TSO/JrZSgF8A7flpJNgKHTPGBipdSzmZ27gAaAQLFHLoIh1ZuyePqk4kWVOrGgbkdYVfZ6bia238
ptrQf72/524fALCE2jyY9z7QWJM9h8e5Rrtx6hwj8SEhv8mNH82YBbJevmwIoFprLAGMtD5TYQSq
9a1sKk0cM8sR/ySFKjcZNHrPSWroKw3Z5aWSzq0vcgHrGDuB8N5G59c48k+eQbWkORQ4PUfBbX0n
20RuSkrrfwri9c9Go6aB03dAa94f5u1bdCw5gB9ppIyGysn4qz5ZNaI+a2slF0fLZPWKDaq6Fs7w
RUINXIqwArir+1HEAY7u2oplsBZiMVQcNVAzPtb9kCGgj7XV0BpL5cSP6szEMSDLiSzUmDYBAmJy
AWeqFgMQmYkjkSI9icIERwhYv8+tXXOQQkrjdzY08ug4VnxiUirvKcmSLXSUOkAkivJHI91kH8ET
rGhEZMB1YLYL7sZPnvAQ7lVahJcE9DONUkrfLiy9DeKmyFc5JAf9PifgR+4bKHDVVb3uRe6GHZPx
AU6kDajXqD4OY7clPf/dUFMAKKTAzbRVvRp6MI2oPaIZQcGLaZTQUMHZ9we7XzECPYDOzRJ4tj72
gVEJaGrFa7O3kJjJHW+XGA0OniR6qNegjWlLqIraqZm/AdH7R+sb64/XSzvgtGlWjam1e13rolVC
mnqTlnV2VssWRcoWiaA/MoqVY+42eu4bWgqOaZvx7tKkUVcuvERn3Aak2KBLjcco6C6n24IWsS5V
YBGPZqNGx66q+M8M1N4HramGhcfWuOrTXTGiKw3w7oFybAqulCxCt53IuiNX2nItQeh1ziJQL9YK
ZNpBQm+soqbKD46eR39wU5L/YqQjD+3IfAq+sGmSK+OZAtAa646uNvxmLVDWdgo53zhf4t6Z8Y94
YY9i43hdInU43tmfznMSERVwQXhi26YB7088AQaGPrsxWd13HDMTigAXOUlYGgmrJo4jS80OGRpX
HA3efGc6CCYtEbi1EZaIcgurXssOrYeFEd43OxNzoA8bnYHovxnx6+OW+jQ+lzuKm+hJd6wAH2yT
v1XyQppdToBMQMNDZb3fNzc3nWOvP3aOhyTldJTgI689JTfEsZMXZF6h7fNQmm+a8s99M3OjssbN
icwyVOmnhEMDWhHd3onE0a6cIIrNwi+G4rvTZ7/VzGxG1vVXCe7pBd8/N7iR4NS1QWEBsNhkCUne
AdmcCnlsCOpd8VlaP2MtC2SxxIxyYwhwOoSHDrY/8lyIs68XDWhPz667Oj2b3gGSoFHzvURxzflx
fxLnrIAwA9gwZO0wi5OtoUVAg2e2lZyF+N5nHYAQGprBHNSsl/rNZi2ZeC5gNIAJTpcrzaiJbF2U
nFPL2Gs52Zii8tu82ue2u70/qBsXianzgO9AwANsLiB211M36FSPCkCezkwp17WTfRvw8La5XMCt
fCROr/zjaGdkgRtxD0BrTyav91Q8HXuIIHpGERoUAl3IlDwn2TFqnwCmTptnCoJ5pcz9tH8C7/3C
VrwJfj7MA7U7YghvMWVuU2VFozbJue6cMUXzTHvlZ6vyMI3oXgLD/V/MKrzT/5obo6JPXgRgFpoT
C9zjmW6BKz8LNDBPLgGRb0KryZgmU6qafVdYg0jOZcd9x9h7fGHDz+wN+AoD1Jbg77OxctejiAlq
Q2aHUaCZI/AKLSjM16La3Z+qmZVBzdgEohr4c6AtJ04CG0OtEd6kZ6riIaIgq/xQxqZ496hth2nu
pE8etCwWvPzsyMAYCUpQvM8BsL8eWVe4sew0HDD0wAS6WweDtyMkX7iUZ46xowJrMoJI4dqnNXHb
qhXaxxILZBC/NS9l/5ryUVdkYQpvvDuuD1gZUS3476aX3SyInieWk52bDxSB26vrhkZeqHbmiwvP
6HdQEA3MlFqb+2s37WUCtAWWASYCv7eK5/I07FDqGoAQkeZnoyYr0J1tUI1YQyzyZ6/znajoH2ZZ
x8yWoVmXB739e9/87QFAFszECJDst/BnTJV9OmWlrhYmtZPqjNy89dTUdfneZ7pYWsY5M/jdH88m
AMenNSHRenktWUnPZgrmrbQzWajSbgliOzOXI881BHZsZMDRCDR5wxi9nmZMY/Ss5vkpUnUIL5BV
5b0a6UuZmgdXaiHRbODSkMdtioUDcTNGkLOiSI5/gIK7bUobOtuVdarJM+fC2/FU4WuvhO7l/QUb
HcbVJTCxMv6KTwumjCp9hTuqTUebZEAVSKZhMbiruthV+caUjY+b4b7JmzMIk3jIA5GCTNJItH5t
soZ4sVXopXp2RB8dSjyqzkUfpaGed5CPNFh6+S/sgU8CyTc0eSLvd23P80ouUxbJc8+KJOiotXLK
4uDR9HcLcON9WzdebBzbJ1uT6fSq0jAij6hnaOqcXYNvBOvB9rFEJz5vBv4flFfoWp3C2RQao8SC
Q3zO60H3JWuCvHdLv2bdwq05s1ZofwMCFITHqFpOGUvMvkbfLWQJzoZ+kPQtYyejeecpWZi2W9QD
+o9U+GQw1gNIAoDU9RoZdZPVKAQqZ7UCgYzR+zIDVlE+lBYU5QvI/wmtDBnrrQO42vlWoPyxcoWy
lNS6cdvjz4DXBjoHRHI3jfhKP1ToPoWqkWw1X41XcbUSSYRu/OcyEz5dku+aWUaYwzULtDk49act
IV6dKJYZtQou2pOSfdftDf9ylf5jRP8xMUmeuUmFDc8wsSKrfOBV0DaZ+3r3en/bz80bblNAG/Dg
Ripk4ihNtSqUQnGjc2P8Jm4eaN5j1+w05cEbIAMRL0mLjqdo4rTGxBJ46HHTgNJlEqCUKdGN2NOj
cyd/JNCqq9mSjoU2t/E/mxhH/MkvDoqgrZ7CBEXe7mAXxmuGdo4uBYOAktNiy4fe87OmYsy3DPmo
e3Hm9+3wbvRWCPWiIIqMpyqxIWPutnThtMxtGyQLweTmjsIw07YsZqTUjKMoOufyoUIrfo9ijreU
VUBafWaW4S5HFw0OTbBfXU+BIOAI4ag/nPXe1c5DjgxeKSCHRjvU9LiLXFHR0980dby1cI3ue2XX
1Yr3hrMTyESECMV/aGkLIbU0/ocjVgg1jtZWFSiVwKq9NBSFJfYVTOx1lJq2taq3u7gUChJeAqms
RnfERlF5tdEKnI8YPdqt76qt7Ztoxt5B0y0NUQNI/GHE7WRQQ4CUK60D3UxUP7KSn46wtVXfihJJ
NcsOOYqCuY1aJm9dJTQTE00zQa0Bdaw+daj6uIOogpj1xKfSCwo1h1pYGiv+EFeO3zBIWqei008G
tCP9TNe4TzWDQuG9Z4cu1YqD3jndVkUXxSb17OqQNF4RAE6lHJUy+V6XDnf8yu2L71z0SAn2SV6F
yIcOaOgbmLKpJW1WwkitVZMR+ggmJGOLlhPnrYiJsUElxgiHNmn2HYuSfVnZOVo0lGavuErqq0Uy
PHAwM50JcVCyExSIDhBebNA9/koSiHVGnROtBt0p96bk6TbzLLZpC5WuPAKAIMGzOeQGND7Bv5Gf
AYeNgiSy8gDhG+azsJuwVHDHRJkwVsw2ynWHfqB14yjQZ3chLtb3cXeoGmLuEwM5qLjVsm2vR3SF
TDPy2mCe9tFs7EGhr9fDwTMh40H7PuzRV+ST3hkOdGAtFqjtDpGbgW7P7OyNKtX2m6uMudLUic7M
SaN1hwf/mTtO4lv/Q9p57ciNLOv6iQjQJslbslwbdXXJq2+IkaP3nk+/Pwpn7+lmEUVoDrAuZkGQ
ojKZJjLiNyG63AnFcoi/dCN1WbIOuuE9aV6T7GsvBskFjABPU1n+dPusWzsZqH2RR8w6SVew2gRX
u67xhHXGycI1A9AzvZLuAO18jlr1y+1Ya+cqDnAk8rzTrzGcoWUUXMG+d7aHzHLYpA96Er+T1IHO
upWDGY13SmJv0O3m03N5ulLHm22O4KUjDPt239PITOzJGPCoSZN7XwuOSRntMtt4RqYiR8lHnG4P
cu2cIcnmTUaZFMjjIj+zzD6aOmrRZ3tKf+FluK+icIPOsjYk+jqw1+Z6G3jAt0MaecO2ndZ7Z3xv
3UaXH80cr0zlZ2k0+0Cy/xYTzZ0LCx5DKu5Dns+L6wloqheluWJjXweRAuJWbESHZNrC5qxdA6/D
LK6oKOo7lCsm+zyZ51AtHam/487cqNKsrcBXQf5gH17dg0UbTUNnEURrj7156fP3IsW2MNCcqfhd
Gxs1qY0hLR9ck2ikKqxHonX2J02Kjo0YHzxOmNsrbm0LY16sz4qFFOiXYSDhFro1zdJGvud2soek
8r2VRy7wq9uBVl5XdMFQQaWWjK/DkujmoXaSFSbG3xIAiP53yM2khfeVt7dDbk/wb0AQ/v8izkN/
9b0wdYtaLyCiXZeHIocqXlwG4wUjdqfPT4GK3xAS0rdjrq6RV6NcrHfRc/tXIzFLPXXjLOVC+ixs
YFNFeqiT0u0H/W/LOPMO42UMd3CWtlgS/kfaXLIfBN6ZO2vCydc3wA1536Lwx+2RrS4UmzLGXM3A
JW+xxcau8WNKsRi312I3AEErixffrg9es4Ehui41MCKAobRXOF8pgy0PXUNPtKobxBkK9Tkr9WNq
iY9lPzCJxvs6Gve0nxNntkxEDiY42pH28/ZQV7YedT0awrMrEvnE4oiU4t43lDAVZ2VEcibt/Nwd
pwgIVSlN+9uhVk5jQoEcBjcFZGpZX4zjWm5znq9nIX2ZhpPfkxnF4hRio/r39CiwKvOoZpIdxdnl
ZZYIu6xDqxLIixlu4Fk7TPaOkuk9dh6whSTe5KqsziOzSE+fBgj19bcbUFEaf2imRpyj0HISafqo
S/K7wTZ+357D1TBzm4BGFW325REmF2NEgcwTZ1UvJUdS1K+tqjXHXDWK03+IhAQuDT/A6wjwvh1Q
L5dxnY+qONdR45iedrBH89BvKt2vDQgtkrm1iNAEram3YfDpqovcCgC+tfW5ltXO0YCXHzo98I+3
B6T8keJcZDhsNQ3vKeAC1z7wMxhPDo3eOFcWuuSjZLYuLX/FCf0KyOmT0XUuLs0SZcugrPalCCmC
23niSFXxK5W7/Au4z6F01KZSTnDi0M8y0grcnaJfytjvH0jUhoNU5uFORGnv+klfTA41/cY19NzY
8at+jbFCY1qpug9+lw87QLbZXV+2xV0YJMKp7Uoche7bj0HpUQHBLcEF/wA/Ek3q8smXbO1Z9QJA
ln46ushmobDoTcbRU5vg7OXYOY194+9Rsq12Rpt3ex9TB9cHuPQeKXZxV4IccipZ73YFyl+OMPLM
nfR2eudH/fcM/wrQfKZ/34Oic2vuY+BxMl7I+hDfQ+ow3UKZTW39yj4Wpay9a7oaZ+uy++j38nAc
clrAvhFZDxaQhGOAwrULMG148JO4KZzMB/sW+adJP0R07HKlfDB4TYcOmMlsH0KN4rlimfcFlfMT
zdHuGAEYeFCKST6Ppj5e0qq3P6LHrj7UviHvJUnOUMuPZUcfNPk+FYP5K/MYUFxp030A0mGXYJN7
j9vxH7Sd/TGucEoHlFofk8wrDhYQENfsCuWO/5ocLW59ty0Q30+0JgOzqPkOB4bvaFYNqNdHbjxq
ZpdqfbYLNEnBTQ9HFzZP5ip51OwU0Oi/28HEO80LhStroXWfwqR915WGfo9wZf8kBuAGPpoWj2UF
zdjTI+kUd73yOQ7khoWlDQOC/JbyKUsqb+OqWTt9qRoixcPJeN1O7yOvTUKRGBS182+i9ybXy4fR
8UL5s1HVJCiRv5FureQHNEOQhAI4APhu2aXtDavQ01pg5x1M+yz5JLW/ugELxBhecf+9qDcJP1eA
XA791wEXSZAWGLokAb0CSXmu0m+D9j3znsLgZGgXCmJOLU9ut4U2WXnFIELFJpyr2kCQFklQGLXQ
ugwPTxa12XWcyX9r2wZbFdglrwn+HQoWV7372McIZGB1nzvtp+LhBj+h0Cu26DZ/xA6Xh6MhFPod
M97fWH6tQW3JUsC0nOPMkA44sOenqkB4Qmrz70Pb6g8YR2tfEl1E7oiGnWv0crVLqgiITWwWO0ZQ
X6K0sf7+aUAiBkecihQNmWVXvIiNJBvi+WeV5m8gDv4j3jXRXkPJdiO51NfWK9kljVaoQHQNFg0K
n4pWHEyTdcZUpNwFPahtHFK+yG2iunJo/gTamu48NcX6D4kkEDBRfGyyaOZ7I8Uy2br/JFpcA6iE
IpQY5uGhUibpMSS9o6iMWk03xvYhTWMMNK1Ic8yyopAXiZxCij24eZgqd3kBNYeaiXjwRS2Odjj4
e8Cn2ecQUv5eSFJ70P2TnDYGtFtqTbs2y/n/vGIozsQD2C1gZZR0Bkojg77nJAPlJ0Ps18HLc/R0
nP81CmZWBc/v9v26MX1LIpoYVG1MPMU6m70Bkdr70neY8wnVdyxhHquxc5UMrdfbQdfSh1knC9Np
sqIr1E6u5aKBtEHQbnwci/yzKMVHP0KK43ac1W3+Ks48+FfvK9uXyyGbgJL1PIPHMHR0HA5vh1h5
dGDi++9QFstPtRNoJCR3Zxj9avJQG6xy/UNACnA7zsaU/eEqvRqKCWg40yuG4pef0RbnRvyUd8+3
Y/xJ265Ok38Hs3xWlMhZJuQ71rnIoQCF2cdESI6q109tHf6MM/GB0ZbwFPVTrIXvokh2jLzZjUax
ceutD5bDhwYdPLTl+0qqs5E3XG2dOylxJYgNKXQgJFD2G+Ndu3qAdc1QZbSGKdm9XR/GEGRxIvXW
WY69nQf9OckNp1P0kz5q3ypD/9lEkG6m/s6cwrvbsdeGiIK7zuKBvXul/qVW+ZTmdmGdRfYk9ykj
fJ/VL7djXKuJcAlx/0CL5iIC9b1Y/4ZkF5XVjFScyqdI+pZaLeyuk2E+yvGT5e1bCkO9fepbtKON
d23xbogbp+033qrX6g2LX7HYImUKWH6YqHvJ6ZM8RE4UWK6k7+McIqrlZsEvxYPfu/HkWtv6r4a+
1N+PBxUsAGfo2Uzzc5+Iz3VibWzJ9YGBZuOG5YVyBWwo00Dv1CAyz9EQn8tyfLCKOHb1vDhDn/tq
hMk/PJTQhfd+RKq1Mat/Gu/LvTq/J5HCm+uwyz0SmLJXG0pOCtNqpew2SNC65uTVd1artydRFqEr
LD/7lISjd8bMMN6Dl8+QEoVCp3o+quWF9KPufL5A3HW70PeCk9Kp5gG32X6XjGa6L2z1n3GsBL0g
DEhaW0Ro6cry504YdFvBRB7i0RocL9Oq1OlVgG+316+2ukkop4NSoc8Muf/t/sysmpZ6YJpnNeaY
aX+LWsoeu16oJ1MtlEMepbHb5hDGyiknvWoqbONSNed1NNqsZym9ICMuHdOg7S49pEeaEJMJ3SoO
jX1Ut/CGRy+1HcrN3sknuXDRJZXvh8GrjgrvQxd8oeTSMSzveVbpjzZav06EEsCz57X5vpBK7bE0
aIYkYiw/29XG9l1dwpTNkNuZifDqYvTw6+qp4lI8hwhBaEa7F39pZPUnSaUc8X8R5l/w6lIJGz0b
DYU0WG7DXRrXOymFz5ZttChWx4GCCu7OSNKxWt9GMYIA9UGcbs9WUX5U0/x+MtWNEOtb8d8Yy/Zn
0StqlbWGec6xF0paQfVNTL8sNEydIe7OuhLth0G6z7psPwVbbPS1HADbgf8doL2oxumNbqcRW+c8
IPLpa19NccmpMCBseHs/rE3krA8D0o+0+krnC61uELxxbp2VyoPdaiOWJsUbV+9qDDTPWW9z72WJ
35aKwA9Ep5kUkFRH5FAPpU7dIrWsvWrn+2iu9s2Z+2JFyKUMzy4P7LMvn2z1OxAdfNfv9Wo6xf7G
ylg7Ql6FWvL5AhjNMYVh+zz67xQzc+rWabQP/+G7UNgGJTVvqWU1rLTl3EK72D6b8vhMl+J5bMzL
7RCrM4aRD4A9MJdXbT6vUHpFpB6kiBKiUZzYLK8+kXdKmstuVbXq0VSRkrgddHXuMDujyEyNG+jG
243bGY2facnMxEBsoDMe8u5hsDbu6T855fIe42SgQ8D8UbBcrAW/aQx4wjU9kIwyWWl/r0bl62SA
lG3y92YTU5r1LrLVnKnIXRSpAhimoeY7+dgCTVTntK+pHN81WtQ5pV4+BtbvoAtBQmtb1/3azgBe
Naul0yPiPno7G+RRY1VojX2O8qn8bpdNcigjS727Pedr77HXUeZv8upITnUrB1fAdBiB7rSTCU/v
2Z5OWYKihkBUYWPprh6cgJmA4ytzMrFMI3oylBIkGnmop5ZcnEBTBMKJu8AwIT3HQPStpK4fMkj1
R0UtrTtmu/p4e8xri/v1b5jP11djpsBVW2HXWmej6Vw1mgK+pD17LMBUVC+JUe5ux1tb13T6gOMg
akl1Zrmuc9T9pCKxznpZ77MISXDP21UYNd0Osz631K3Jf/HO5bH7dlyNTIGk84gz+NmTb2DgLlf5
Q2NridNpwXObm//k+fDSeIar1+nGpM7LcbmvrFfBF50AuYE4mdshyIfJehdV0Z0dpRv30RoQkO4T
vDmkJug4LA+IuNSlLEb06GzIz3aW7ybvvh8QXzrHORXndK+2/d5TbVcR/rFRfPf2/K5du2S+6kyH
4ERcTq9tNTXve6IDKTpoU/rbtKvDZMAGTMqtl/HaS/F1rMVsxgKge97B9K8m6sqUT4+Nr39Us+lj
06CQ4A/5XVG0B3OQj1Oj1Rsr6XrBoszC/sQHjXFe1bioOFGZGXqym+Jn1vRoHp0M6dffziYxSDNN
cNozXmbxVhSjmiNc0omzFkjfMrVBqjh/lNT6oRTFxhl3vd9noRlZAwdFR/GK0yrVPRRnvaWlmOKX
xG6fXoZCc7riQbO29vr1NngbazGsMp/CqPPp8KnZzOSvd8aWleL1if02wuICC9DsHALBaKL6Epi7
rGncmtcHRVjR/tqsWayNh2IFEllcRKA3F2fKlJhNYA6ROHeR8lh69nHqNw4OJP+vjg4Ig0gpcz7R
4b4qi/gSr7pGH/1nkcMpOcSWlp1StWh3DddF7Q5Ga9z5mjXtU7WvPvZmF+wigE93RQ0WuLP96XmQ
SuNORgv5OcuK4OBbsf4lCqMBl7FmPLKF+i/g+oz3pBfxqVO85FRoonOmCTBbKdfRrgoB1qHvoBp7
CMPlPqYA9gFJab6hF+hHb0AesWzKDq3XpDslmZrsLAE9SasDa5/VZnTQIJM6kxwH9zGa/AHk7Da+
x1bqW1WJ3ybRH2olkZ8bUUF1U2N7Dzbr21TKzbFKom4XVHHxKLX6dBi8WH+AAGx0jld2mtN0+XhO
BuGfjbSGjQc6xC1tXTsYQfR9GGuwSnmguH6BUoheetKTPWb9Y2yH8Z5iTEdvLC4Odi/rO9yEsNxF
jPyDBhPYKRMEUvKh9Rw1DIK97UUakpZq8d5rg9SFHGt+9iSRH7yoSeFDG9IxRxHtoSgjgY7NoN6V
pv61oKhF49LSHXTw/AtVgs6VfJqZSg2KxaqU9AEN2+9+rwS7rJaoVLbTL3tLpf/6aGYFAauaeU/o
DSz7K20HTjOokGCIvMbJZfqplu/iXubEf0+hQTKRKpo5qxpSCFmixWwkE8ZBa/xnNVJOdkRHM/Ae
CqvY0XRypEje1Wl/qYT+T9yk77xE/utOx9vwi4uh9ds2HKj3P4vR+jYZ6mcjaI59p27cAGtHJhzX
GREHq/fKD9NsRKjrKOg/e51xsJP4AXA+wFb4SWN9zJTur19NwD1mYiM8ZUqHy4u9MWvF6BXDfzaD
4JDCbPRq/yExt7BIa/faLFUFdh9k1xWC329kgX6n8J/1QWmdPAse2U3nvhWH23fb2qGJwyGwTN60
cE8Xh2YXBamGZqx3zq38h27AxG8UbyMZWosxcyPBHZFWXnFOq0ZN5daupbM6UjPXYHUnG0/zlXwS
VNO/If78+as8WWlTvRoNGAidKASa13bn5Gl88hv7k1q2F1GZu7Ye78TA6SNtCSetbWkMfObrGlHm
q2JnHE2WEZqFdx7M5BAl/xRUFJPxn2jamMfVOBQ4sI6YKcnL5Bx3Q62V0wnmfzbSz/+EY4vTmu/1
7OvtNbEC4gK7IiMjYWLmTal48QrAIMq26PlLZ/aWypQicZRJKFpDVfPftVqMSB1ejwjkNPUJTL2y
y/rBOtGpD3e3f4m6kkEgNkThYHaoAf+0+CW5XvXaABXpPDa0C9VQTG5u2J1rZMhBRomSfB17ZP3R
7sXbTJiFW3VedCxC2eCQ94KfDbfcYYh98IN1GYH3aJOjVkzfrMoHQkX3+WDE8YhynuTvk6L9HdrG
Q9gZv9q41d9NtdruuihMqXZisXh7aCsbnJHNnRUFdy7IVm9fQHpJ8zDCre0smQmgBW3vJ+ZFzvLT
7TDXSn08ArhwZhtTyKKIe72N0/tF0idSIJ09tBEznGQHnTJwrpnP6WS4VpOhyyM5FVrRyCEddbN9
7gzrYaT54YvsThitKwXV0Rr6d4pVI3QYnhTYZ7d/5MoRjncOJhV/pKVQf3j7G5PK6MdCVqTz2L73
ZMAiyU6VSzrQxiEd39+OtbaicFmi+QNzlqx+/i2vTgoR64D+w8R/DgvPycsfkiV2QXxsw+Moqa7Y
slNZnX9eDgJN09n0YnkJ83zHA1ftpXM/GApWBxi8BIYG2bOIgPtMYB/SxlYvE2XRR8+0GriKZrLz
G+8rTwQfjUvN26ezQazwEu/HkECMKFK9c3pTag5a2ZkPqN/4H25P0trihJkz3wnocSC6/XaSSu4Z
tU9sDgDrk48CkwZJBjW2/e0oK+eZwsMNVZGZnHpF8W0soxRDlkHKq1EQJLVOUVqGkO1VqQIkAS23
2/HWlhkPEs4S3orz3fp2VFPi92R/uXSWaNcU1FJ6+3cSPzUlFGp5Y5mtx+LpP8vMczEslhnyh6ld
54xNmhPUFjvDtN3lyNgUiuSgqOjcHtraqgYE/n/h5j9/taoTPVcLI2FoU2Q4vnK04eOY9udGvYSV
CoXk7zcsxwoI3/npPb+934YzkCerYFR6Z4ygTpIfvnSeduylcF/V4bFIpo2cS5n/vbcVG8DE4HjI
T0hlzSWWx2xkrVZmasVY6z9Vc4cW33Q0Og76Pfs2iB10iF2pF3s5tT+oUfkip51jKAkHt/l56PvH
sihOnhxu1D5WZn0GOSNiwBkO9XFOfF7NuhgHVQ5zbqfJO3SY2CblvdS1ThwEp8FPXeC6G595ZVW9
CTjv21cBlTHqYoCL3tmSkL2K7fssY9w2t9Q47iZJ2fjMK6gHwlFC+uNYyT+8+M5AAb0sRg3nPHbG
SPurfadN2UGuXwSu2E7pamN/1LzuVEz6MVbTiMxLbBwSq3MMm1bDAIdEYLmRRqkJLB1bW5QiPEeX
ntrh2BUH0Zxt+0uSbZx7q+sMPgVVTrAVV5lcVSAQB/iLdS1nOz0x9pby6A8/c7x0PaD5qeV6YiOp
01e/6ewgBGloJusuTgqlw4mxzSvvHIj3+QCUUCBK2cBL0RXHbC7m8BWPVEkPHP4uanq20wE0LNCn
r5XclbLajf8QWcgIp3exKe9sv3fo0D5Fljjmw6mpKhfhTLc2VGfwTlKvupGO1dlDKI8cgODhmnOe
wHXwjpbxFJGh+/1TGP5jeCcjvhPqP5L9ZTTupvIuoPl9+9RS1j4uywslJiqVTMBiPeMRTOIGM/ns
Dy91t0/Hc4Y8mRlMjjL9EGPmtMpJFd2zZDxlfQS6PuDNOu5VewBxiQuJHCFrtKVbo659kfknofX8
RzN4cU94ejIKJYX3JHwkRpvd0H6xLc8BYw+TUNuPE2RK5VCAdSteNJWDFkFdvfwmAcc0jGmvR9/9
GmFQsGHTcOkwptEz5MtmVdHfXvRo5/rOK7dewSuAAH6vQVLDqp2R9Iut2nil2UaRYdORap0sKvYB
S6b0f2f9tFOVe6n/nOkNyfOXpniXA/mLtX3Ha08Njpp8SPWIp7Pm1OmLITLH8x4UKTnCHJ3Mj0V3
7PRznV9q+3Ovn6bhpWuSO5H9TEtok6F1KoK7jWWhXh/388PXBtxL6QJdwbfHnGVNWRPUnk7XQ3G6
4Emq79P4YawuoDpInD435S89vKNqGW+KNM4rbnHTgKgnV5v9WHHaWaxIvY47ZKlL4xwJ/Z09BEdD
ULRAPuL2EFeexDNwHxjXXJ25ckcwQW/YRVkZZ0uNkEJ9bJS/9jHmvnwdYXE3DX47dXXdAo/WL75R
O5H25fYQVvYudSx1RtjiBIA1x9uPZLej1vlZKZBI0d/pQwvUx/oUDcVH2Oa70fRPg1GnGxfS2tfh
HYMKnQCkfPUcNHu1V7qIr9NFNcdybVYf8g5EadbpW4TBq1AsPdDX8+OTu4fayNvhRYI3U1i2yQXB
1Sr7LLrD1G6wObdCzNvg1W2uilzquqJMLkE2dnfwXiiDtkFyzlVrq01ydaQxGhCD85MH/t4VrGDy
8yzysVG5yD0a531zlKPIdOB3w0+HgtX62fH26rjK7eeAMy6fqgwVrGXGpvSlgYBIEV/i8EsgEK/9
p6oTpLhPt8OsjQvyxqw/hwQ2WL63U+gjw5i2rR1f6EJV2LWnh8KqAZv1P8iGT0Zj/r4db+2Twe4B
tk16cN0TLiet9z1bxJd6FI0jB/HH2tfPhar/be2U6QMEwoORI5Be6GL1JYCyFXua4ksC/7BCfqX4
UTZfbo/lagMvYiyWX+SHgR55cnwhx/+JM+2XSRP39Llo1eBk4OdP8Jy3FC/WY6KtAV+VcuDylpqo
0435oMec5KFTBx9EX+wa7YXCnd49WPVWsX31cyH58P/CLbFPErxiCCtafOk7f5dOaO12petvLYq1
tU7rEVdXUG/o8yyuq94aPQUti+IS12bwXvcn40tUBog4fww9zsLbX201GGAm2rqz7N2yCDgamZ/w
8oLuVVW7XKfGmYd3s3Qxeswbl9RaKOySqbuhW6nSpn+7uRK90EJc3YtLW3NM9J/HHM7J9IMs8vaQ
1hYFHVyNHcWRe/VWTo28jTVNyi8YiigHKZZ9V5qMgxUpP4UafSCheZQbvfn7ieTkgKmH3C73vL24
INtq0LI2qrILlrCgOBpfejTjanTsXJV2/hipG/H+qCC/SS1mqOLcPBSz5N1V5ckYlVBIXZBdsLmL
aDgNkeT29DRcOnuWWTxXgbSP8h55YftTk0p7LCPPSTwaqEzUcV8+qwaVziJUIrzk1PZjPkFFay2E
Gxy184sP7HZlckYr0e6IMziiQCWn6FL5sdCMcFeUQt4XWVg5gr9y52UYzIu6DR/8IPLcoerj57oU
/FuFFGVuIWFiDcmjjPCNrQKwo7mLy8ou4X0vJthPvFQ6J0mGhHTXt0+BLE+PVedLd7SrvR1zGJ1x
0sqUg9bDO1O8yHcoM3nYtJTpS2+1ylkulRcr974VoTTWB5g29NXDWN73kgnFwrRq1FBSU88gclm/
FdxxP2uSrDr24COHQoL9URS4AybwSy6yEtjJLhLQGLwpqO4iRRudQPGVe1TsvX/sWFXBccOicKU4
VN1Ez4z7NMFXQdTwZhXQsE/pMGq7Po97zJVSk+npq43vv3IWAXehQYUYGoUaMe+CV7c9tmLJbNuR
XeLqV1q8eP2TV/z9if4mxOIgsmIFPWVBiCL8R2jhXWIfLbT4B5t2tH9ogy2YycrGBWOCnhYtglmE
YHGDBOlkZaoUZhfICE4zARKuAUWm3a7qzkXwQ4o2HgZrU0jOifoltz1VtcWtWPmYpeF+E136vtxb
bX9R2hIAv3m8fR6thTHAd1Ky5UlO7eHtlwpaWx3soOfy7abiaOV1TXEj8vZQKOX/sCheh1p8sdJL
ImMox/jCiJ/NPoBReTd172+PZz7JlgePQUOHat08a38qEK9WXjEgKIfMVHyB5/ZzktCJ9JR+Y85W
7gq8IOlYInCMktMS6Gs0VpbGhp5efETLw+lFid+F/X3H9r09lpVvQzmKjwJojILb8tUR9VNbefjx
XZJxcPCDhMVBZ2+jULwSBH4egEZE/bDPXub+XdBoqTmm6SWdfESXsjP0opM3qC9/PRbC0GMDwA6L
c9mK4H5D71wP00ugtRfKZ07fq6fCGA+3w8xraPH5eabNmf8sMXbVsfbBJ6aa7FcQxHtHtQHL99Fe
VxCZPwuo8F7XO16y8bRZWQ4z6ldm1fFAvBKcKPVWSaLEKy52Mn7oiv0YRjSvJQs9vP3t0a0sbiqD
nAWzuAX66IskRW/LVBeooV7qsPqt1dyLarZRolsZDHfnbLZCnqDDSXp7HqD21QYN3PdLH9R3sdR/
ItfDfyc8kaZvfKuV0fBu0jVk9GhOXeGLpLBKAyDZ+UUXOeVO+gWSPW5xDFfHM6s+oV6PaPcyCU/N
VsqFlzMevdxPdf1S6/qhbdK9V6R/vw6Qf8aixmDxza2Xt1OnYkYQBznjKbMufBpq9ZcUeuFzE/vY
Qmkok99eDCsXEjkWBx2TSENpuRjyeuwG1BbyS59kyrupMQNXjTsbSfLWdJW2CSBrh9ZLooXqVgdm
5cwgNIkd1oicHMsXW0X1z7a9sLhI9VdpaHZm/r6BbH97fGvL43WQxWIPpAk8skEQocFC7N7Hmx2G
1WGo5pyi2LNz5yKCiXs2OnRTfmk78WiMxT361oDptgrtqx/qVZh5oK+upLgjM0d7Iqe6gltmd5xI
g4ehRaTuSVe+hcG3/zBvSPxBl0DpjBTsbbgMeehcVhhVHzYuKA5HrT/cjrA6oFcRFvPm5QaviFrO
L0pmnWyE9xSERoAdDOazbkVOmH69HW/1OwHaAVVD+RxVk7cjQjEi8mXcxC6TGkH5mn6PfQlI3ZM2
Uq55gy4uD67af+MsUq5wKPPCKNv8Yqr5iAFWJ/ZKPZZuNrTAUs1GwpWrT//+/uVWnAtVs0HSVVvA
GECcNBUPwggcZPcLu9FwSxN5dVyvQsxn5KsFWKRTKqHRVlzyHN8v4xKiZSjEzyD+qUS7259qLdRc
KuK1jgw+//E2VOZhBYX8RXZpA9tV8+Sdl+Y7DDdqKHcYMqSGvnFKrK0N0mQqEqj3cPIuvpmWSXKi
j2Z2UXMFn5SQVyVOdfEW62MrzGJTDZxFSmAyLkn9ybvV0cofxlaKtDp3r4ay2FaUbMay0i1ioPZV
o/plJJewK50GUVux5de+di++nrfFoST58I79hAHZfBu9+owC/q5Tc67FjYRi7RjHchYOAvwhCH6L
rF9WU3RNEBC9qJnxALDqUQuCjRBrHwdQhYaKByb3V7Ub0xcjBT7WQGznjjaeJ+lza28kK1sx5j9/
tYeMUehZoBh8nBD22IToddc5m8q/a19lJnepGFgj27SEgHWUpkohhvSiDCp90HPVFDst/ZFvUWrX
TnAxG2PMaTK43HkpvhqNHgz+YBZ5fpHwbA2KUzu9aOV9F3Q7U/N3er11l//JfZZHKx9o9g+ilWEu
BwYEKwFwneSXITKmB1MyJjeSKm0nD4p0jCykBETXffJk1GgL1Rj3KPZE+65vZafKcSdWSjG6o6ZV
YKKl3A1VO7/3IC9unF5rHxntR8AX83v4CiCK+Gzfj43NYZJ9jtXCmcRXtd0471en/lWMxS6fgIH7
qc1+qO3i3lR7lLOnT7mq3ZdRsVOBCTl6FG9gSlbHhcAGCZuOqeGyuIlIGJTRkswUfrRbdndB950u
zH84iWdRs/8NsjhRBhTpzXGkWIt8oqtLoVMalVNHH29fMKtDsQ2ZBxdEnCs0jikps1WCYPryB1Re
jpNKsosC1O0oa0cxFzLt+rmKxePk7f6IilJr+9HML3YHnSn86OXH1K6csfwYJD9vh1obEPsdyDri
rTYd4LehzMxIzNjT8kvjJ4++pR6U3r+TAmsDvjPP/nID8mScH1poFtrLHpXp4ZMouim7yHoBuECW
niXL+n57KCuP7/mVBSuSji7/W5wqdh5J+EtINKiK3713aoTt2hJSu9ldWAQ7MAbluLGwV87LNxHn
zfbqHItj8sWYibsMiG/F2rvSB7jCQ1KA97g9tpXPBHlv1gW1QfFdbSH0g1M5jGm+NRJax9Ghwhc4
tTYustXhIBs8N9xmhNti2WlpGkwmJnIX1f9qpMURgcWoRpws7/f/YTSguBGMAGGNm9DbeWsrnqh5
a8YXXfpiChAo1temfLkdY20wc8IO82PW7Fu+rkSO77RV6XNTGewtkiIYT+7kuHDacWPdiZXFTVcU
gRhqP7Sm/mgHvloGUtR0U9VWycXWw/q5FO1LmXpZjmZDBE4LY6Zn5H3PYRIepEuEQKGUGIecy8r1
gkI6NZOCiZcix3u7mWqnLCDSxMaUfU29MTz1kxr/TrSgPNioz+LCUmn3XeePR2uSqr1RGPXORD7s
hE7fcPHqInOqvh+OsaRHO75yd4FH1L/rAAxiHtyrP/OkkR4EyEhgfbVm/5CLVh9cNbPanda26m6a
yv53o0eVqxVj/6ua5PCTnxrRDz/P7VPuhcq9gXL/zmqT7gjW+lPUZRAA/Mk/hZKYjnIe6IcGfQ+3
k/BFVHM8rxSP3lkSh9kvjBxnYUTIrr4Q8YHu75aH5PVnhzHG36MKR4uaT/92aQnqU5les7S8Mf81
Gcq+qZIvfaA8phiA315h18RTYHrUW2bwLm/nqyWGSfZUJkobX9LZI7wOai4d2tZulYNg6Jt7Px8e
hkp+GT3rMYmnI1TYr3IUbzwb10Y8F2nnks9sbrB4gshxVskpvPsLmM7LEEYnuSOnNvL6ZIEovz3k
6+xhHvG/sdS3s2sMuUeDiyZvO1XYczc7Md3FU3MoqvdWBcF366C43lnE43FFTVBFj3V5pPdtZept
Qd887bxD4SuPnSqOt4e0GoIHHMsGrMFVAVqJK7uxjO5/SDuz3baVpmtfEQHOwyklWbbjgbLjTCdE
ps15nnn138P8wH5lqiEi+z/JiYGUutldVV21ai3QEzL3IPjdoMl73YLoA4EPYvyaURISlJVbDaRa
LYyeVgoMMM8pEp1KnPhuZMUfa9vaiLNCW5QAqdeD9eMSvP9Ag6w6qCr78SlmWPcuqyEVra1m3PfW
mO9Dpyo3qoCi3VtIsXkrkA1dNFrNrjLjAmb0kz4G1k3AnOChU/1hI2m9zIfQ+CJ2Q3HGjBa58ftV
FamiJ1GX0yXKVXDHn4zqhz3fKFTkAqAh17+W0JYFGxxtHO61sbLVtLXZGm2YUBDJ+o8mj+KdQdJc
ME3l+0fYxqwfM6z2G5d4+S7v8yNWeGZ1dbEc4oXiZzHxPRxvF8e/M7VO2cm2VmysT2iJ2RSQtyIi
2wBNjqSJA2Ahxdd8BKw2vKjmRilaYINjDp2DzUADc02rUyhPhcyETxWfygH18Vb+XE7poxp0G+mX
yAHTY+NM0BKlsrN29uOUNbOKfsYJVNn0kKrSq6MY2U1NwAI+Sry3xuJHLRnGo9kPPZ30Noe0PTUf
SuaWt+QrBVeBQwPCgRoeVcL1GzOXpsoeRj06jYAa+hFl4cF/u342Be4XVDY1yOWNeFnemoZaqSbJ
iU6p9sk0w30q68eweahiZ6+g6VtuUcqIviPptLOQR4AtW9f4w9JM+9zK8CZ+/ZIZ9RPyQ7dwJn65
viyB02KWXCY+UaARFNGYne1aADCn2q9vg17+Fhb+nQOgN+r0r9dNCT8SDFAIJwE1pEr43pNUqQVN
WckOwpxb7CdJI1mPU2fjjm1ZWRZ8lhBmbV8XjW1Fp9lCJlMePaMINhy9yMTCGUj2SuHx4iHK4zFu
R3RfTv0s3fQQozG3tAGMu5xN1IAKgQDA8TKWAFL//TLqsplS5C/DU6hU+yJzdkmj7CSI5Yt0fDZD
iWG+bvwN4/1joI9vZbn1oBPdbzo8jAeAQRBMs3JV03bqquAUJOqz0Xtl+yOXOhguh8RtGXiPNeOY
t8oBAeobM1BeE+U/fMnzX7Aedh0N2a/0nF/QmLonF/5bHzkbrl+8ykU7k1ySwcH12KAZQT3EtEJw
kjIn/6paUJ+Ok9LfSnYrPcDdGBx1gyy6sHxATA6JewgxDUh4EECJVteH6zdEcOfJZqmJLn091E9W
8W8oC7WWRyM8tYqXZl+M6ndQbLwzL0eINZt5dV7ooAXpJK/Z/AsI0QlCeXTijvyiBPczRKo8aX+3
VXcDwdQHdMnftETt3LCFv/z6+gQXB+4yJogRm+fxvo4ZdtLlbSP10Qnecn+XaCNa62m21RfYsrL8
/cwDtLGu5eWAFRjZXJ0qerc5hiAIBixkGa6k5Gzy8HxvAtbOwrGQJ+SBWzVwf09S9IoqTv1hnsPk
diqV6dmBOnivWePWy0fgsAEaoN1GRYfEb12/rfQ5dmB2j05S1d2bY3uf2vNHdejfgkn/W2Gc5aic
mVp24Wwj/ZFWb95gigaY7/ZdWD6pcKHubDkO/z5P51QwjEAzbBkTXm2oHzG77HRzdJq0Y1qMT7b2
oKTdrmq2iABE23duaJXsafKs14WNoTp982HHlpqXNh+BkG3VvUV3GWAz5eT/Jwq62jyqIqUST2V4
6gwl2FtzUL6NgTE8mDUAsuvXSujFgOU6CwSBPsi6yFtOZROXiJ2epkZC9yunATcmiD9afjuWAAsV
N0SEZDSjPal8vzdiFMfKRDZ/a0O3JUclXPcStRALobW+vhpJHvcQStrByRztD0oK4Wbv78N04+Uo
/IwW494q6QRPBef90QyzMg9RoQpPctH+tOPiOM3O76SiotM2G5mucEGQ0zGIAc4HnP97UwtVmDHY
cXhSAI0fhmoqnzujQlyQ8eEN/yhyK8tTdYHqLkjrVdCfJHjLp4jvCJvQ+NykdAWMyjMac9oHo6I+
1kGl77W6mrayjeXUr55ATECCL1qKgksB5/0aHVTCYBUcQ3o0uVeGDgTxhtumkzuVANepc6UW6hoW
JLA7NCtQna1v/AllhevnWPRR6RJBRAe8HOahVbO/9GvLV+00O43dsRiYbDURk5vutCHeuDBCQ3Cp
0P3AgUJE9X65PCSnGlGi7JSG/bGpvsCN6yrtJyivri9IdHQQSFkIghXup7HyAYGaSFOPBt5JY9TP
py5Hf1+imXDdimg18HFw/9F/W4Z5VqsZixoZ2yE7oerk1gbs/uP3GFKtXPp13ZBwOTaqoYtTW7SA
3xvyqejWZtWkp07pUCats6dCa791RrKRo4jsYIMpA96XJFmraxBHo+aMFjNJ+dyQe2lB5WpOcZyz
5u36goSO89zS6gNR/u1rRxnTk6JVN+gVuFBVPAwSUqGpcRdF5t4M5BukBV5n03DLNHrTC+X1+m8Q
ZSvL64vTSBXMXleNgiZuGEKc0xOkCN8A53mwot5cN/Hn+bu+3mCX1T89raWm9/7DKVBC5VOUZyen
Mj7q1QwHRrQfKpaXFDt8G3ADvXGtYXzQ6Dkko3OfFfEdMLb99R8i/LDkSwsFD7Wktde241nNHLB/
p0Kt2n0jVfA+2My6hv+h0ELNkurw0lkjJK4ueJIlUdR1XPBhTOKPuREFN/BuBJnrd0y4Xl/Uchov
NheQ7gKIo2K6xr3UcWf2uRoACS7nX1Z57wBmzPJ7bTYOQ9MerhsT7qBNtYrUDLaTdcFZcYJ2ZGIq
57Q8A7dxERFNra3ppUvW+D//O7GVQASvw5qRlXEJBNuzJj+1Otw7TjE/G759tKMYEYv+RofHrHQn
F6FcXd2rs/QI2xkyRuFtgyb0hqtefMp6dw3AyUv/jRLPmpQQXr1yALMJqigFToTyZrsLtbm8Uezc
3ltWn0GyXMEPlDtvYGe36KlE33aZkGYQCaLQi2JaBplMkCtVfrLT9taZlK9VAafGRG53GNE1YYpx
iyxE9IGp9vDgp1mrXzyRYnnoE78B+D1JD1nZoDz4RVe///0hAiftOKQzaN+YS0A5y+sROJTCFPG/
E3Qux6rNjoOsPM3pFquRKJthTBtRNTjEbOpm781EvkLG5DjAy5WvDhTtfvBbbno3tL50ZuZ2ylaf
VuRJ4V/mUUupn5HWVXjKMht6Tt1OTlbFzA9i42U1b5zGDRPrkgS1jjkJbNrcedhmd9NYpU9qGAwb
VoRvdFj9KZFRgOGSrwIgt2iq5Zq2khFl1tfJH6NbKZIyWP364XZM/OTYZ6FyBwGxT0Mj0m/ybkq3
Wieik2jxpuDOKcBU11E46JkKbs2eKCzNcCfmXxLE//J03Fis6IJT5lzgqlRuL/SLUq1gyBnBr1Ov
P9jg9IE773oq77iUUHpwYhSLlI14KEqYzk2uzn9AhhMVDj3jlohgF+Muq+/UwnG1/vb6RRMG3nNL
qw856y2Ns6ylER5Zt3md3Oa6eeiy+KaLjPuBESY3RbfNZlTFkdrPeW7uc1v62PnxRoIvOrcUr0l1
4A6kcqC9v4pWYCEQOZBR6SN8aumAwNm8sVaRCSAm1NCItwIllQpiyjKjIQvaK/xo+5n/wbZQWb6+
oyKfgpb8Em2BbgPYer+QvoA+fLIZGB6RSgqDNz2mTvBYGA8t5JyW9HLdmsj9L9IsOjy1dDjWOIZA
noNmzOiwaSYyqWXv3Gapcxcm6WOQaB+ctN9K5UVlX3BA/7O47PKZa3akxjDMmG7bFDePfZmFu1yu
75ENBnmSdR/gWL2RetOdmEF0bUtH4K7dYisRfkjGYG0GWigPrlMMo9cYplMq3GjwoqY/ZwYkr++q
yLGAFfrXwCouGG3SSnHNrkYZhNhoGd51cvpT07fA96JrDhCQdiLCQMu41vu9TEcKgaFEXy+QJcU1
5u5FQVJQS9LvemTs/8OaaJ9Ac8cVu3iy2HlodTJU2CeegY/WpH+M9Gxvafmv62aEB/LMzHI9zo5H
MtpTZjZsnWH6bhioaESC6gukQ5LkyEHcXLcm/FBn1lYBVZFzaTR0FrVw9YRt6JYhTOnmBljouhVk
B9+vqcMDZikslieJ0Xjy9Pq5sDZ6okKv8e9CjPUAZ1lndYsKEL5J6x7GUEEHqdrXmXHSFP/ZCobX
Rt1CdAsPH7yHTN4y6X1BSosyT+cUIcQQfalSXPD7u0A2bscO8FCd313/TsJTcWZr5d2r0KbHm2HL
8p3YrcJx39b6Qz/bdwleuJ/mrUxLuDiDtgnFDYN/V144s9tykmuwd2F/nwIQKaddbUnUHf5DIWAZ
zlkAhcw7rYnHrMQE5BOS0dXOd1l60cqfffzp+t4JvR2D6qD74Hehbvn+9BWBlvbBspQ2C34jpXEo
JOPndROC08fTHuJ2+PYp+64fiOAmfFkipi9jvHf8DhWdorZ2q8F4aUb70cqlT1OMmsV1q4K86p3V
5RueuYqC/p1pBWANaGA9gR2756zudKODQ3v+Rx2l7xJs9UW4BRcR3GYIuuiMMhWJrON6P/PSGPrU
Tpj0tT/UZeLCGmzSMby+NsH503ne/5mQBgO2no4FKoumQEy7H14bEriAkYnwdoqIkdUWHFhoCpyD
QhXPXCZy329jlI1lpSL+drIWnqk82DfqP/IYuKO6xWQkOiYLc6ZN/ZW8f0026CdxLedhF9EwKE5a
at7KLSM7k8OMRikd1Dg6xkOzcfpFX4vvztIoPV0Wn+ZU6ykBlNFJjVNvdNQPQ1O/DdOWvxClNWBB
QWfyEEThZY10zuyhshAmH0+ScZcYxk2pP43qrqlt+CLve+djUH+ZoVvV9I2wLPCM0MrwjKafymt3
nfdmuVMOcaINYNhS1xh+ptqHTLob8tsy2PDBgq9nqfB74kZ4ZF4QWVtZr+VyEAzg7E9S92GKYbib
v6m1V02f5aLaXb8Agu+GNZoSzLnjgtcFGi1D062XtP6UOeGjFJtekxtvUdsfrpsROEdOBfBVcihY
idVVpjZWxmxIfduf0rR3p/CTs4UiEuzaOwPLOs+cVOzbWWDNA0jZ4qM8wN6Rtpz0J1NOD3b+ocy3
eAgE5+GdvZVTbP02HAxz7E+OZLmTyvOL2MgvuElajwn767sn+EhgvRb0HAh/6FBWiwsc1AHsquhP
2vCktNm+mj8F6lZFQuCfYBunXwRztHbZblMzZnz0Wu1OvrnvC6YvdMNdapyTvUV9IBjkgVyZfjB8
dRRXLgbspyTNFCVT25Ot90DXkP2rvuT+D1/9NKRvSe1+Cm95mlhe+Fuyd6F5A2DFCG6v7+nlconV
8NgsJJnUJ5XVBywbJ6T8GbYnnd+Q6ndxeJhbNHQ2EsaLT0fohOaIpdKMhnxoObdn59Kku5+pTovM
X13IN8gYFC78dvpDyfN6w3Fc3DFMLQR5wCuZkIM6/r2pKUhDPahKyYusLjx0Sl98SHNpi6dMtCDy
UGgegAZSfV+FsT5Lkm7g9Xiyu/EErOWDNWhHpUn/9sizGJvJAub6FwaGtZkItdFsiFTfI3XznH54
op7pOrmx4f4uTsFiBt52Y0HkqRc9k1ItLSnTJN/TxhpHMeyMNnoCmL6b43zjwIk+D9NGf9jdyOAu
6GzqVPf7xAlOeZ7Lr6kc6G+G72zNmAqtAMdZxpwp+a1jv05X2ayUOjjF02gfnN4y93OQ+4e/vDxs
m4NuDLIxJu3edTR0lGhKWssITo76TzN9n8pvpfxtzH/8tRXoMMCMg42BJWWNxUzRJ4hbOw0BGC3j
B7u2BYVjFPs23srNLqLHkmmeWVp29eyWdtGcjDJYlFODFgxwnFOvTrFr9CDVjOgmVq3XrFR/XV/d
ZctwMUrxCVjcQjm/7umW9qw0am0Fp3ZMAPg45gKFM8tDo0vGaySpg9tMZbyLlJw5Rxlh5GKh4E5T
GFW7NKrTv02Fl5/DLCeDEBCLXUA/nDjJs1BuglPhgLvNX5jqdDX9q+b8c33dAgcCbIY2M1g58Mvr
J5/STqoyIgd4UkwfovQoU45wrAS7vIzam+umLl4uy5LOTK2cb5vaptOXU3CaJyhxpynfFXMKoxYY
pLSedzN6rfOMQG1fb7TrhefJpvBOQIUNYH1ys7ic1EGXJC8x4Bqeo/IfHjrLG+MZ0Pkn6Iu/2fTA
Nz6gcGMp9FOnQneLl+77QzxWcZ4NehmcIq06ZkMJxr7a+2jvXt9UgctctAd00KTwEV5AS8pCy/TK
DINTCnJ7N0+N8pRMyCp11TRBrRzZx+v2RB9xKX3wDATSSP30/bKKhcnMnPE1qEtCawthBSjRqXjq
u0dpPMTVIVcYRqyqcavmLtpPmDj/0N3BDLAGKeQMOqphqgQnLfeP4RQlbmVCVqwH/2FDlx72AmRG
Q2ANmSERoKaQBOGpQvq4Cn421qNjIPL08fo+CiIDi/mfmVWppSXnk8ZSYh9DCSXbNPmOqtVGOBVu
2VJ0XraL8v0KHpDa8qD1NpCt1m4Ps/VY07rOui2In3AlZ1ZWj4mqSrtuooF90op68pK5Tu9ymxb2
9f3aWsvq3DW+Mpf95LOWAErRCV3ZviBVbHlPXzckXg5tTVwvFbD1E0xnEJDn0fL9R+c0yMZRCZsN
fyRaC7OgdG1AA8MTvVpLlVjx3ICU9WwyHldp8uwQDtOzNaryxgkQLYaeqW3+WQsvyve3FUUZO4RF
wffSIHyFaMqbAnXDIQgXw3zGMulFH3+9mLDDGUht4XtZPTn7Rp9+DdoUfGAAbEuUUuTqSHKtBZu/
sFuvrkyyoMbVMvS9pknh7ldr41ggPTnhXHdmatsb4Uq0MMI8HW76zkTh1Veqx7TXuhrPWo83bYY0
pHnb8/q/ftpERsDtMDaEhA5UJ6uYOJFtg5wLglOX5Oou85vqoI/m6Bpdbh/+/0ytApI1SYnhF1Fw
knE0VgoA/rdc3F23ITpvRNlFDAWJElBe789b2WtGNpcmw7mOvIu7aFdsqT6LDsG5hdUhMINaUYOR
WD4nN+Og7KK5PKDysNPGDT8g+jLcT3gJlrfiRWAdOqNHttrgLVJKe39Wn9L2rYi2IDmi1IS5GRBN
PH3J9pZfcZ7qsoQ2inJSk7xE8wMVO/MYWOjrTJPUsMBwOqZRP4B5GOxso3ksXCGvBoiggUteRNQk
Rvp1qBPJKy0TbGYh+/dpXGi3WeOnG3dJ9NUWQp+Fv4rUYc2Ij35jmfflLHnGaOwH+Ytu9vso+cpx
+fv7xDPYpmLHQ5Jhw1XIU2dlZCYEqoWJuWtpnnb+rD0Xw6/rx3w5ZO/ASxDGn1tZhbwB8Lw86ZIF
pk/7lDnZTYFMYOQU6S7IBrj9h41VCe1BW0GvBEKJCwRMJQP4rs3C9nzDv3E6mMH7xM0XtD6S2Xdq
S23o+gIF95j8DgIeWAkB7q6HEQxL0vIwrG3Piofvk5Pt5an6fN2E4PTh2Rg8XWZ06Cqs3GvF/Wrt
ubA8y39Uw1c4fvpqAw8l2jaGaJewRPH2osbf+MM8xXnseKZUxG6eKk9SyFRHp2efDcvveU9tMbz+
qVOtT8a5yWVjz+5zo2oVtByR4w3dcJTS5hgYxSHM7KeBRpAS0uWP7WMYt5+6vnmW5/EwlOmLOYUP
sZreGXD/MlmwkQNcoo44rYw3KiBE4PfjAK1+0xjOGuw0eLIheC2l6DRkySHus/vWn/djX/5WYBqg
BzLstVDbuCkC/6YavLzwbxYRbp21j5jyGTd1PA3Q0VE3/XbXqml5DOuAqeYMIeISbVWmBbeoay5b
E8uq+Z/BjGEdXZH3q47TxLZNX3I8hJf0h5k3+u3YZPJjBGnpQ18ZMeoySfgAj3b5ksEocGjpp9wB
6vl9/ZxflleXH4LSBOeQYjve7/0PGU0raqM68T0zgjWjThrdDeYS3dh4Um4jK+m/ZVWauObgd891
E9YPec3saQ5v2Ee/UQvEoiC09suxOip8xtENa6l6ZHwu+XL9hwo/1dnvXF3ITikBm0e+41GPDmGQ
Kie3IJa/tRMzXWVrhsehkY29ExZb30rkCs53aHVplAp6+6qLfK+FxNoO71PmIqRkf315y39ycTP5
5OQmMPCCXnz/GRILec0hDByv1vQbB13xMdp6i4vX8a+JNTBlKIMuJ1uwvWFOPmW0fxWUFoZhM2kQ
2YEribweplXq2cvfz5xMPtiSabah4/XBCzhztxr1m6D7/ff7hWdm8Jru6KWWVKx2ejoreLIcoT8t
WWi4X65bEB04CMS4FTy2EMpZxWrLyXOjTh2bGVALfo/SjZ1vSvcLLPmBQ7azosN1e8Jt44UCTgTp
gYspzNjRfT8eZMdLbd04MIZdkiHU4L6sON3yuctlWZ82EHP/2lpderQpg7JWBscbdfu3EToPTLw9
6s6EdlFJc8M4DQ0c577qDoV8u8gHTr3qjZb693nXMmmB/1FQcOQZ8/6k9GEDOf008RFhialdPdWM
n4gEgMIsk+znrMRbAvB/wvbFwhk8J0EylxmcFeonD6I2iWFV8prOGu5ARnyaS1XZgXVNH/skLQ5y
k0z7ujKNNxQhtbsUJkum6EC59sz5e1HY54sqU38bzll31BEZumm0blFMdYad0xr6zZCE/r7oK/UB
Z1m4tNDC2+sHRZQ3LG03uA2X0al19hO30tTWs+V7iRYfNfPWMG4NuTqgMcDQ24ZbEmTGxOX/2Vou
ydldVgZEeuh++V5QWOWLraT+bTcF4S87LNpd2VdbUw2iOrdqQWNiL/iARWj+vUG7GRXwh7rvSVEw
vZpFmzxMFhSvA8F0p9Xh9372zUdpMizPtnL7xyTJcuBmstKfYC3YmnoV+QDSM7BAEErS7lwFndku
4taoQskLpeJb5aPyVeaHtoAsE/Ydt87KfyJ/CzwgtEmx2wTitISdVSSwejVvy5YtH6SHsN53+uey
ynZSTyb/vZL/msmS8M9Er0wZmDcWVInv97ukshNYPodJm71Z/Rn3sWur/yW42fQATfSOkXK2VxGU
ua2SWBP7Xjhq/9iR9UwVbuOgirznuYnl72cHtRqG2M8CTEzKs2PcB8NR77zr927LxHIvz0wEnRbF
lhX4Ht2f+6Dxv825/GTJ9sa7V5ga2ovcOvMni3NcHYCOjw/lQOl7dZ4/hXrpVvDM9eP4SqRq3com
2HVz9rubx33QNbu0VDYin8jBnP0Ac+Ukx9KQQIrxA7Kcd0lQfRhz42HItdc0GPeIIG8VT0W5zzIA
ChchWPELho7EAbBQIPyERot1k4KonswthS7RpQLhxANjYdzhpfr+282QeCKdYmMiMlMy2lh7o7Km
3shWq9wHXdLe8tqM930FhOz6qVm+1jriMBDGDSOVANu8sqylVpyFNtlj3sdfKA+d9FjblyMInaQ4
OFOm7iRrdvNmC3sv8tyUVSlrMIfmXEy1Nq02a1Y3U1tNpv42lTScFnGMcWxJ3tV+U/+HWE4exsgG
hRSTguH7HVZaPHcc8YyLtI9B9E/oPKXBx7p8u76boqPpoIoC1olOBwIS761YvRKn6aDaHk3Bg4Ij
HornoXiLq8xVlA0KKuFFZBCFLIERbMpgq09Xj5ZGqF0yQDm4KxJlr0btPXC9t6aQXmxn+KDo2YuS
9Oa+aNUvcr41BiY6Ouf2V1la3Whpy7myvb4t3dR+y+ajU1tu3z+ViCqHw2mYfl3f3j9UH+vTyiT2
MlLIi5DU+v3++nzAqM1T25PkKkIBuAbfExRz9IIuiP7LUTP/WYl73oNl5IePrTXNx6b2Y0okSYc8
bfiln4YEFjqtejZ5uh76Mp6fs9BnaiINPxewNB1RR6jJM4dxAzwjPBqA/BZQEmCGdf29rxyUuq3A
9oyuuqECdhx8ZF6Lo84AH7B49/pOiXwWoQzcPbTjECiv4k1YaJXSp7ntVY5259fNG/MLP6+bEN3g
cxPL38/iTaOiQVZZke3pPmJR6U/SwZ3uf2jHj9ftiOKaQ66FTIppLhW893aCDgJzmAWwI1nxLjUN
6VjH+XgoHSm9u25K+I3AMMDQwAcC3vLeVKz1rUT5wPbUsnksu+yGBOu+T8OXeUrv+nGL6O9yEIrs
hjlAhrfg+IBqamXPkGrZiNoat99Nye+JqtqusJCKckd5kI5K66j3M2/imU4qkwxVi65mnlAIdquY
OcGwKdHr1VJ5w7EIN5y2Jzgyg59mrFxlKhWN2ZsU/mZVv4Er48Ys9/XWEJHIe4GTZ2iXugvDpOsG
UVnkaqPMDnmyMj4bcfhLYzbETOEIjSRIhWmBWllzgHvopcq1h2LeAlmKCnu0DuDJ4JEO6/daT0rt
k7EqC5MytGm7lvaopfGuaV+ZkqZB2t9UBjO1ubWTrY2IK7g37+yu3OasjkEppfAsFtb0wymmL6Vi
344IB7qtFm9xCwm+JZUzQBtM6YKjWM9MzrU5MZVARb8MylcDZefJkBu3kbPb6zdHuCjerQg7LswO
65wMqMRYTBY1faT6zLswnmp3Dmd/r1vDJ2eMzY2LqgoSJlA3MnNMC1/FBV9TUKmd1VkZTgHc40fD
CIPnVO2UFyvTlH+i2Wn3C53857aCEn0uVLV2ocqKHiky8nn7Rqnvyi6yH+1IG/ZxZAV3VSh3u1Jq
Bres9W4XVPLotnVi7cKmHh5CY1ZOo14Hbp+1zc5yfOdLlZMK8rJL2c5IOVzfT9F3W0Qy6R9ArnyB
knW0OcjMNrG9qEfhquLXHxLr7x0rOkBMBtNMp9mzvoEFgdavGBj3bPRxAme8yapno7E3IpHApy5q
Q2A1lkL2BZtpLfsd4iSxzQuudodQv/UD/Qmo5E2YRJKrWNLGSRQ6lgVnt8gr0EZdB9rZjvQGZsel
MCZ96yPt1YzKD2OSnaZZRXUjC/HsvivX0iGK9ZfUyTcCvSD0okrwP/vL0T2Li0nuJ3IEN443tt19
nwQfWsPamAAS3TZAhAv9DlD3C3KFIWjnWuGUe36Tq/eSo9avY9ExtW4m9p0WjvrGngqXBApTAybJ
cPzai0Rq3+tKSB9CkZ+MBARfsCW4LMglyczBjYAZEfBIqvastkVFLpnKT5n/SYWQA4K5Cs3Rqfgy
zD+6rS0UORBadMz708EVEElKTiGPGUEuj7MbHuYPqpTdF5k9ulqNEkCb+MZBot9y/VqLNvLc6vL3
s7Ph1HmYNRJl9DFTPqJL9aUrKcJdtyHcSoi/YScGa2qs6fJyX4+jDAyIp8/dLvEH5IdiV5q/Zu2p
01+6Jt5P40YqKPJWKtQM0EEsksXr0n3VNgOYUtn2gjj+4XTKay07sxv6W1zCIl9CqGbqHqUW6K2W
v59tn5FFepnQjPeGqPypGeVd3ifhztLM30pMD8wvdfl4fTOFx2Th5Ftm1Jai13uLJc8QzmZP79jy
RyDI7bR3fDs6aGGc7WSIZA8BWcR+0v1qIwII7jjUHCirM76wvHVWrzsg4hpkA4Hl9f14hILUHRXj
kI8AbDecieDjAdK3yMQodpONrfxVTY91mGPV8HRj8Cot+ThI9cc23RoeuKRPAcNN+YTJNDoWl+FG
QmqjLINB95Q5k59Gf3a+2nnauK1e9Qsxebi3BrN+sHOinpblMmBhxTmi0BQd7c7GGdRafqwcc3xw
hs0RGNEmkPaD5ACvtCDb339nWhqVPFut7gWD/SpV8q0Buzw89v4WSF9whBGZWYBrDEUtE+3vDWWp
HJe+meuehoQuRlwDNFZNlFeio6VuqU+JDhH8ETTvqbHQxFgdojlFPzCbMt1TJU+t873GVKCtv83q
619fEx4KFBNh21qgD6uLadt5o6Mwb3iq8xpamavKj7P8lugPhfShk75eNyb6VjxM0AiDZvISmFmG
SWFWTmp4RjD0O2lBBhtRB21TZf0HBCBvs/+ZWuXqti+bKkPYhhePr3r5grzuhrMWHoeFMHop/F16
NGpyvT3Uju4NqQ14zZ6ifVrK011sKcj99Ib1sABJNpya0KizJGPMVOJbVmfQzNLOhkyMGy+rez8N
Dol+iHT7oc1fwngjNAgcKGQJxHQw3JoOiPz9eTd4SedJYxterub/6GG5y638rq+VT7rdfp+G/KNf
qVvKxKIDQurHjBkkk1hfnUbEJ6bByTiNDPLuqsxT1FvNyvfXT6EglFNLowBOCCC9XYNDcz/Lg6Ey
dIYMn8o+cs0tnTBBHMcA44xU2hmYvyCwU6Lamqmfeh1cE1MmuVJk7fvmn9566nP6TMHRGb9cX5O6
lM5X9TXeGzwWFzzdMun1/muVUdd0GUSqHtLI7fM89uF9FCbmUVegWDRKCpqmCYhijmd5N/dm86G2
u+apLiZ1Fybx79IqRy9hGtgMbwp60iSKvnUshwa4eQaHoQuemhnv6z9a+CEWjpWlsKZclLr0Ps5p
auLjgip244xSmo6Sx4YR0ZVZesBLPY3caT0kpMrowltVp3uz/HlSuamW4/bVD7Wm7670G/dTtCI6
+tB7Abtijmt1fps0zAJJjQxPKqO3GlXyVN4CjYgCw7mJVdAPw1FupcbXvaRWZ9fppZvQxAGQCByC
Ptu4KqJSCxgFxt6ZF9cAkKzCkKZJqR/wiPeCJjB3xZTuNan9EMb5Yei0b1KqPUZZdVDz6FM35xv9
KuFKcQUkaoRcburqSM+ZpAy1jO2irfd1PTYHiXEvr9CV4cZIp2rD4YmcD69ceam4IHhhrz5eaeht
m5azRYlaQXZeOw6TCjZj3DgjIqgAIYNpTyog0E6qKzvKjKSMHrOnaWakBoqFceZV82Q+oyytx0sB
XDtWktwh+iPrXxpfjveOmfnuYIXSrpKz9IiAcXhjJdawS8B97nVI1r6YdR2fpm6k9lX4yX0xIbET
VGBrNdidvxZp6N9dv72izwOyjZSIHAvm5lUzLwbRFyppY3tOJZ1C33z1jfI2AHYaq1vdgy1Tq1No
ab4UJlkJLDMrGD0z9rNdolbOA2n68R8WRWqCoyBJuajeTHlfgWSkstLFxn3FwJ9sHbrWeBwDaSN5
F4VXHnn/WlrWfPYigrxYk0e0krym/Z7nits7P2193DOD4WrNrzg9XF+YyDOdm1sdOtsPiyjX6b+k
pgpJ1+Lgb69bEF6f/y1ozXYLBrK3whALpfM2Gt/kSHetdKs7IoJxQBb577ata79ZVdt1MwEJ1pqR
SFW+6fr8Jbbrhx4mU9luX3W7+l360hFtoQPiTY+FusUiIF4oPp4wC8hoXX1LoVBsbXW0qMw6T3Fl
HQMn+FoOf61MzauLGYx/zSxf9OyABEmo6cCYKMxCU5A46k9dcW5o7m+cQ+FqEMT5U+XTLkZ1FWcs
VVvqLC8KPhfRtzL4J4022hLC60vR9o9sKl2T1dmLQys3w54GWig9GgUTJQZYkPijmn68fgJFBURG
Cf5naBUxkrJrGT2klu1P9b5qxp1t+7umf66QcFSnz3Catp3lNjB0TVvCzsL7RYphLH0uTsXKRWkp
o9pBYLGNvvW1jPvPSPxsXGHx8mgJLFYMCvba+xNhNGGpaKlqeoH8NQjC0ZXKqt2hfZC6ZtQA5IVD
y5qes0K66xHSGkFjXt9gUWLL24OBaxjkwGOsFumXcm4hBmd5gyojgyj35Y9W0vPPRWsNL5Ijd9/z
ORgO8dS0bhT780ZCICxEcCEWICNyVBfVzJSq/v+R9qU9curc1r8ICQwY+ArU1FOoTneSzheU6WAG
gxkMmF9/F3n13tNFoUJ9ro4e6ZEi9S48bO9h7bVIxoUTGSO9Y1V+QNs+7GIZGKR58RznoJj6JZLs
tzm2J+CPz1nR37m8xyB1f8el+8/t5ZjP7TLmBpLG+1tcnSFVl/sxDMkk+yqm0aTJxM9Y1z8kVcoj
PWvVc8s865AQ8R96939lPDFlBNdzhRzDfHRZAOdGIwLSI7CXCQBbLOlnZf889ZO+U6TaJ4Y8svE/
oHcgsgEYDcCBIABfjlUmnpvqzYS6Vld+76xfaLRSNMSpd1T2hk9aGyeAKdA7I3uax8EX2YweF9NU
SINGTiG48LmWuqGhGmAR01b8mFj9BU9A7pNab3cD04s7MAsWD4PdirMc+v7UZUwd69QUgdIU3dUF
Pd/e+jWv+e4HLoMfyjKNEoldUGZ211UI1crWF/TjA5PYYGPunVMkq8ukrmgtPWYmfDOIZb63VnwX
0+pbDOqV2x+zdo7hU9A990B0eSVxUKCLRDWKB80DrQFvBUDw6qmh8S+jHL6ZjdjCTK35yvf2yOW9
cTrP7rTRQGA/6SFU1Z/ieqv6u7o/QHrizQEYF/2wSxO9MlNlQ8I9Ernr0+oHNeqAWIfb67b2roF5
AscTfIzQS1y4QysHK2iStkgYxKmCuMxYNsc608C7ugVvWP0czHLgezDUejVUz6duUNwe0Hk2x19C
oRw4OZ9REt74oA0zS5pxcL1lY93AjGGpqLbSI5LcnUm33unV/cdAyN+W0SwkcLk5aZmPTYoJ7ciI
xz9JUT2Qwtpo5a0e6ZmvYyYDu57xS5AoJMiIEMd7PMgn0wc7rmCAZ7jJnYUxk9sHYWXd8CqaKFhB
6A+NqfnXvAvVwBJjGGKO5XnxuSgHn/RI67Zwd1tGFsGNnuSyLzKU2AnjB2s6qB59X28jiF/ZGoBd
kZSixoiIfel4OS1d0gpgOzy9fwVXG5j02RaT34aNpe+MEwwrNhNgFGMZf0469eDm0+vtDVkJVDAp
7SCCRrgEcOTCw9SQGRYGL2nUi2oP1bn7vh2ex5KHvQmMtzv9ABT5DfM+G+/WyqmDJ5gxKRR++wrb
kBqY1W6huRvxQT8h87N8TGI9GkruTdYdzUlsAIfX3snZ9YATbpZIRMvp8uDVLNel5lY0ijl5tshX
wX4lD7SYwtqh7DnWE3bXFQxoNU9iLpkbEef5PobM5o5Zhf5D5jo/AYW2tcNrRxXNUtwGXHKI2S4u
OGlkLQiaNRGh91r8NkI522RbEPrVxYZSow2lkBkBvogRWGaCEafDbL8BdMyMpjpMevE6lc4X7MKd
3ZkbV2PtTAH1iqr7XE3EiNDlWqva1jIEWHbUFrzzW+qG6dS+ATa4K//qQWp/DDe3gaffigJWnhnE
vP8aXqymN3jIdYlCIR48PEMug94GLxr5NbhxePvarN1MDCrj5uMoYchq8Ym0JV2v5GBGltO4QYsu
5sEGxdKGANHa9yCzddB3Rp/0aiENVw5G0VckEkhYRtM5uZyAgFJrQ3i3raM4e8VFjI5SDvCms5zU
/OJc7lqGbu8IrC2JWmUmgCSAKtx0vtayegObp+kXFEJZDbKG2wu5dlZmWm+Um4HwvWbeya1ktPLR
RFtd3Nf6sHMFsApm9gMsh0MAhedvpqeZvizAb3vb8toWopc3w7kcVMuXHgHQrRwg98SMdClfGPfu
84lveJ21240sG1K9M8km1Movl7RMIRPAXGZGZXsEnZEfa6Fkb7c/Y23bZqZc1EhnvYDlO4QxBVRo
vcpCjQUplW8M/BeHFrFPSlr+Q0BVdSww1BjGFQhRblte/Tq4LZwX4LOv3vKyam1T6JoZGe3Yfxdu
M35xoV0aCjJscR2umvrbKUKrALPgCw9WTFQRR6utKM6rx9Tlx9xgd3GVbZRf1s1gn4DSgS7P8goY
mdNWI23QAWkea3Un4x+u8fofFg1Mhoi2AbcAVuDySLhambZV5plRXzVfbGs4emn8u5bu/83M327F
uzhrQmU2HhpqRhzSq2FFoCykoCWN1JBtyQ6vvS5olf3/L/pbh3xnqjVymeoqAeYhpTXxkU5oR+5U
1k61Mg90jmbEYI5byf3aVgGlBSIRVLEQf8z//s6qkCq1Rq6j6z8V34a4fjILvrPBLvXx7XpvZpEd
USPhzK5MK1Iar1/y1EpDm3PtbZgMuWVqToKWDhhIT+SvcBUQAl0kSaOhc9NkiR2hqmH5fWr1+zZL
26B27EL6aZJVD3xSal+VdRW6bUwDIbQxaMFSiKhGASaQd/mxA0HibkwMW/qDrheHVo5VQCq9vXPB
+uVntBv8yZHpHa3qcwZw8Cc9a3Lw19jxMQFEaK9jpjFUlfR5LvAOUANuq6G/aOoOCdoInf6M1w/a
QMMgg4FBu13jhPhppX+3NV37hoCP7DSm2odWjWhUotgNhLUF9CgKYoaf27r52Y4Tw89SloZW2Xen
xq7Svd7HW9n62vOJu4y6CDrY9lX7uqrTsbU6AA883QtNE/MpkIbRFADl+ZZi7dolQKKOTtVfTcKl
Fy4yb8oKB56j6rsHgJAiUcUJCKjsT2XvQqXF3hpRW3u9kOCivgmAOZS4F+dfWl3SSs0yI+RaPxxH
7ZF9fLxyMxND/a+Jxdn30iTu+8LE62UYoTLsZ280jg0kM29fsbUHbJ5UR7YOelKAsy5v8lTlo1ZK
x4xABfGlM8Td1EwHyi3ADRgkCDEZ5hf5FvBgZfnAaIueIiwj8lgWJEFVCflfKsxIUTcY3NRv4nQj
vlg5fQgu5vIzyIEgObi4ztUYS60aXTOirvcrIZ3+WZpc7LjQrJ01GHQjVlz9IlR70aBADHfFsjV0
bT/KHugux8x2MbHDut+IZlY/6J2F+Re8c7kDtOq8oYAFyeLn0vaOUmP3jYREkCw/rBSClxExE1CQ
gFzhVCxapjlVCOEJYguVxT8SiubvOIiv7ogLfPv0zfdk4XTRxMbZA+kvdGWWoAeQLg1NEcdmNHTi
jxYbzHcnk/mcNP/JEvYalxV3FhOQl8sHTlRpQQzWiqy2+2Jl+c7lJRrn7kby9VcaYflFM6UNuiug
Fr4Co1tkarqUDiTqRki4KZ2re8xe2TvXbWWUdrYdlpXUfa+dzGczbeWLrY/KN/FaQ4KpyUDuTJ0a
iXCnuQ/QUEmPWTqTj6Rxvyd2N34r3JEGY9a6D6Zo0DxwNTB4myQPjCQWn7Ge+T2f4DGstLUDZdbs
2PUxJgighsn3JLbK+zhHCdV3BCZPHGbRIzQ6mk8YFCruvSRmocqPUydPDXCTbhK6RQiA7yEZi3AE
mZcWjEkcltS9z5LaesSrgUyWiybUMZXxzEDXFlSa3twbbm+fgfRP/sFD6e5sL2v3TTZM+0a56b7s
qxbwR30IxIDnUdI6DYAUcv5RlZNC9i4jPhFSCy2rHXdm7BZ71JDSZyfXkmNhdMWu6/UtGaW164UK
3zwFDvoyIHwvzwdPLDMVyDgjEMj6jfHsuo+8/J7nL7cP/JaZRQAaq3oaTQUzvdH4Nnk2nacRLtZI
2MbNWnkSPcAxZxIBYOKQ/lx+D+YxS4elgkQZ6NFUzQ+VNI7CxdxJNdW+iO3D7Q9bc4DQCQQ7OPTz
oFu/eBGh4pvWdmkSjEx34WinT22WbdRK19pqs14nSN0h6YqXfmEDg2JtJ+vWiFRK7Zd49JKdU1X6
azE2Q1gJmn+BwB8NdWGJl15TyakURAUZkXHIOUKghqXNa1nr3iOme9LX2wuwtuAYy/VQXkeQhZfn
csGbqTeTIZuMiJn5IfW4G+pEPpK4Gf1M8Puu2SwZrC05iNTA3ARA3TzlfGnR5cD1aQ3yW1qiWez8
ZDkJPv5NGKGDAiO04wGxXDyi3PE6K4U2cKSNUVZ9NxI3EGiZTtadHLbIUNcgXFCc+dfYIhJphnJU
aNsSCAJAdUtTIJfXahLjy2wCXLzS93ZXlscqUwJVLaC5DBM6brc/eG1J0ceap+cMQC+X71FPLcET
UpkAu9T/SLP/JKstnoa1cwIQEricMf8IRv/Frk01N0ZIlBPkGfFRuaHQnWNVvqrmrOlb0Iz1NUU/
Dtk0qptg8Lg8IlWvQKhTcDMSpNshSH7B6M4eg5cH9AyPhuw/ZeDntShPAnSqN1zd2uwpzKIJD65J
pPT2YkPHrs1pWiGCNeu8geiIdd8x90DwyGegW57a3PaNXAB56mpvZLSpz7zkgERr9Pk8jXB7Z9eX
Ang2dD4wrnwlq0iYlGzC0xrR/K5Btzu24QaTn0ChhjF41oiRh0w8pvrP23bXHL6FEjJmcDFAD+qF
yx0wqtyzNGCZIppJ6g8ptw6dMsCXo2sYsnW7LSqJ+fgs4w/kDCBytFCQwnW6tFdzZ2rKiRAUveyQ
QWWDJ3rQ57vbX7VmBah1sHSh43s9AacSwckYczvq2E/oKQWguwqNaeNJmZ+o5adAx3S+JATA7uXS
OaJJGGCOdsSyVyZ2rN2BSzTPhiAdwcorutAFmuH2d63tFrqHOiYa4MKvXk28YOk4ej2+S0f2ndao
mTPzOA3Zm2YVG8/Zmq95Z2vZxAQmIVPI1O0o1w2wKaU7QNVvf83fG7ZcQTBgzHVWcHkgy7s8DO3o
1AV3JxSHhpJ+6kpn8Efgcm2faJMUEOaRv5JelMcp1iefK5oE6ZDd5fbjYFrgDhigwRDQmttPUK7F
ZCPpYytAHtLUfqWMLLJ7bn5qUYfcYTYQ9ZBUtbu8N5vOjw1E2nhy6S+lO+w0sR4nUak83auR0m9C
xyR0wj0V2Jaqdr1Zk2fRZ72fENEMvlPFTx68g5AiSJKD1h0KR5d/GPj9z2RKfxO7Sb6w0ih3dj+C
pV5AttQtVHGPoCH3h6ka9mScet/D23XU46zYuNNrpx+D64DmIxhB4Xxxx3gmvaEmI8pSU2L7BRkL
oIhUqJts4wasHUc8QhQl7FlmfvlWaALBmo0KfeRh8OzZLKCu0A9x9mNKkuSlbqb/MHGArgqeCvyH
kbRl0ozRZVsZFiREQHEBvenObXbD0FQbOdLaV4HzcW53YEbpquSAGAq09IB4RFqCgV3NYo+YAjjo
iXxAtT68fQVWbaFCidAeTxH87+UNMEcFthnUMCOtd5sAxQh+lxpxc5iKHpU4AkLN822Da2cD0C9Q
YBv4hKtCQNYbw1haow1onxs2rQZYAj1lIAy+bWa+uZc320DRH5AuRMEz4f3iuwxt7IaiwEhCYSbO
yZNo0jC0b9UE/HXRueN9Og4ybMRg724bXgH3wTLaDqis4AdcuUibFjVQ8JmNgnN/qHQrGGrNjxsH
r1nbPXDI2+Bm6D44JbzA6Muf2vRx0jxYxglB2cCZi37LJ1U3NZkN1Ir0RpxMvK4+JOj2Tck/x/WH
dd8xtz6zIhO0eIDRWfKjYiSZWZyhvzOaQzBLn2eJsfemLc3n66fuwoy3KLikXMcE0yQsIE+LzjnU
dszBBmuUX0ZWkihJSY5acNGlp6kS6h+nHNnrxrZen1v8AkTSiFQwj3Yd+fKs/n8jbzF5kd0XjDYB
FogRIJ8mPOBKBVD/9VMUDjI8vr2xl5T5T9kWr/HKsQZaGZMNtgvUpr0cbahqG3RRDjibUrw8hflz
OmrfweEIxSkwlPRbOfLKN2MWEzASHCIQNi3dndaUdkHy2sNcTxyK+FC6Yj/E2sZVnY/j4qrisYA4
3ZwbYwB0cVXdrsRUqiv52U37EyaWA8uI0uKM6CrQp/3GNs5/7JaxRcxtDIOlGV3Hz7L6hZX2W0AO
zPoxVckdReMuKVBd65WYK0h+23tbw4Zr3gHYLywmyHRQ312q9IxWxivRQRJIr/d2/ErcB7sGlvo4
U8507CSsnZ0+Wluk86tLPBevCQpveJfnjX5XG4XAkikJ9FzOmfbY0ymIyxeQ2x910MqMyQZ2ZuXQ
4HoAQQVadusaedQ0KDeno4sNBLDZ6CDa0eENe7u9j2tGUA6dozbQwqGFfflBIrUblWHq5gwoVZgN
ry7m4BC23Taytmrvjcxv57tVq10OSXtlFWDRkkGV/25HDwHYrzQ7UHfje1bPxXtbC5+tKw9Sayls
uVONRpe+01CjxOy5r8BvzaTad678QZI6TDwVaQUaVP+3b11Ewg5wt56V0eKs2jTIIRPRdA+iOST1
0co27uB1yAFadstyHWi64Bosn4wiBeqADGYBNheUUM2nxgkGY2/TDTPX6cOFmeWTwQujMvDs44gw
4ntZ7XdkI0FZPYSQegNVP5ryV6lkSjTGWU2wZuP3zgRnkfuT6Bt9kxUbGKnEJOLcJ5zNXJ5Bs60r
TAMWxbkvReCAfaucXjz2YWDBLKP5r5HFbQJeVdcBxSjOVfWUp79HcldtdWfWDjhsoNQBOjrIdC1B
500B/t68FtgOpD+2/FbFd11yXyIzkfQndd46/ajpoc52t8/1yoOJ5xKBGPonCG+XrAKdK9I2VqCx
Ru5B1MmxTu3wo/FEmALf204bic9KmAJrcyA9K8lAX+pyt1BJbXnhYCHB6n40yu9W9sXD6LDof9vl
1yK7K+P/cjzeGVzs3KjcHk3yrDiDgnonxI+2PZVQNry9hmtnENVNG53cORCgCz+Ye2JuR/b52R6/
9uxNq/643UbzbsvEwv3QFhObYPzLz1O7SzwDfN2nLv0P4czMI4LEaiauQuvzcndMqgyOrKQ+l267
N5QeCve+Jt3Gaq24N7g2UGKB12kerVmcgV6LBUDEbQMp1z40rWOOfkyT/oYQyu1dWbXjgXsZNUSM
KS+jfKYN9ViVKItaXuN3yvPdVIZlovxW+3bb0srmYFgIDg5IP8xTLkG4pt3xLJZ6c67LPBTZjxSl
yK4kG+u2UoCEzNc7M4uFq8eSuKwb8EGGCFmWoWhWAU3YB4m5y5U8giTVH2rTVx9X8rg0vLhEqtGg
swEm9XMx5cFAn7hF/JKc/sMiWtDiAd3gHIXNruNdMOHUdkKrCdvV9ONdnw6HaXyNmw1HvvLmQWsR
U7yo0M0KL4soApLJpjc6OHtDrk6eXYRocG6Ed1smFjcV3tSUqQcTUNz9BXTkb4LK1YeXCpWPuXJK
AI25Go+bUiK5K1h9VllxbFr+RFS9t9ytoPhvsrTIBS7sLPa9KAhqdXjBoSKdqzu0Cn83veOAoYWb
D7mTGqcJNOSB2aXOTtlD7Oex4z52lvPH7HX7XCe6fQQ7dv86JXnlZ1oJYpfaynYDdf5oIpMY2FZ2
2Oiiv7cmXpwaK/mTSeQWk6W90Lq2gtaEMkY7ul/Svoc3cqzPk56ZB612vCO4NeOXqdLJo5uw4otl
lGlAWw+E+7ZCRV4RqJLLugycOo59o9HTIDOkF5TeVB0ZLZt9zaA/2yaudVS8ntBTtscAtc3kSAAs
CWVpVxhVTtlLleXtaeKQbmODYX3xLEhdA03mvBTSaQ8Q2JFf+7qUQUyp3CWs8fCvnv6JYWbx3jUE
5jJdI/nq6QlFPxrcrr6FvhAafPP/TTKr2FXpjlV3oJ3I74Dyt4HS9SAUUlnlXV7UwHFhVt8fnUz3
7ZFoB6nb7c5sNBmokgAOXtSABUprS0xsJba/2PvZ5727jjQps8krsfd19qdMdlCv8XWMFonhxLyt
d2clBkEu9JdfBjfzqiKUOK2h11kszqQlAVXnWvtqTpkP7NIp8x6MLZjoyg1FYQ2NMzAprSClhWdB
f8CyqnPWOGFmpE9Zt4U7XDeBEiWgLw4QyovV41MBEhInF+ehnvp9amXaviszN7ztB1ZeONBSg7oG
3JmoLi0LAyw1NKlLjAImbWeHqVNBz7KDCkQVaw9IITasrZ0IkH0AlwKUHJjAF99k4camEFiBNWgt
TeSYg2qy088xzwLIA264uHVjwF2jiIOBsyVA30pLsy2aQpzL+lQUrzaikMRDU7du/NbdnLWfA5ul
o0Mt8H+tzdv57rBr7phAcQXWBgBJWDz5iRZ27ptbnxP6ueZvCQhJe/7j9u6tnXo02IAYAW4eVHGL
so7BBkB2Bq86WyVIGPpTI7kfW1rQjcd0PHDaBLftrUQpqM1BA35+/2bq78uPVDFxJkPF5bmdkp2m
HkbQ8JOt5vSGkSXwq0uaTmojjLBWv7eS7DRoxmMdTx9H5wEk8e/HLNkRjLobK1B4V2eneuvzT+00
+jWyoy3WQGuOqZYnAxkLYnvUyWfiwMWisSTR8LxUZ25NzjG2oKxYo+YflDWI/W1z1A6TnWohAdMq
ult16oMvgftjSo27jjbdOet4ejQ7mT5wsLcFkunT/QjW1N0E/o3njptZMArTClKlo9oOOcqQJF0R
VFDxeB072zuU6TD5pK7xBNTih+jSP70ss8MwenKn6S4Pk9pNgsaz61C3QXkkFEq7KH66oBElZWAg
F/MNMpytuFN+WTau3/Kebcyrr5AyzSA/kDkCeI+qxdLfiTzhiVE45RkIPGC+eMoOQqWgik4p8Lpj
rIYnI6/cXS31t6zPOVi46VlnWRHOAra+UZbaCbgcFvLS/axbVh6aMslCDfOg930iX52i2irorBBs
XP7mRdZmEN7aBrfLM9A+h1JqX72O3ce18dXT0n1j9kHZKN+zxiNwMg9ZDJjZtBXzrj0T75dtebq8
OG+hiFGe9elN0+5MCHR//M4jKQE3I/Kta3Au9VzeCYRG56ouQ3t6FPxZ2h+fT8OffmdksZCVVK4L
lEh55sP3TJ5AxLWT9YPFqj3QRRsftIIJuTS2WDLX4zrxQLN4ttT3VrsHFU+Qa1/KcY6TXivvk25X
+9b6pwd7L4aPsmR/e0FXdwyYbLy5YGDE5NOlP5imyrWkS+HfnNe8f/OcjQRl7d1D5wIdVEwcoz+8
eBQ8ViTgL8HfF+6nfrqPQTyXVV+gAzH2fGMp194fIOfRn0LkDuapxUpakpilleP9ceaybZWEo/6S
DHet+lV1R25/31i4lcYCJpzA8QiKUswKLj1pPaU50LPYuCLuep8OgvRBBn2wI34btBlGAAiYjYmT
qSzZfjTdNkSoOEBYfaSYYNCKo6e5hg86gnTvDpzdUQgO7nPbLQLg0otAY8JivtRr8dIKe/hsULxy
WeY5Ty2Y+Z/1tn7BeEkOppzup60K+cKL1HkpKSRLkFaPp9FInSC127IGpa9bhTLxhl9NmnVBqdfx
QdEYIt5dX/mNmMoXTob249ARxACYR4YuB8JSVMkujxZ60LQjmqzPMBVgeleVr633GlvVxr5fH2Gc
XUB7MGyGvQAF4aWdKsX7VdEiPVvFPwnnvpd8OJO/NLA4w6OjaOMlZXpW6Vcq/umbJtC3gIUrA8Gz
EdA4YBoY8KglskFligmt1hgCgB6ZCRpS+bGmj1l5kvErR1raQTfV+y7ZH0l/a96fMj0yuc+bdsMh
zFHTZYAwY8Eh1oLL6iKCXNyiwS3KqQPrz3lg5b7udD+H4oFr/5DWTjpnqkdF9Xz7Js3u9Moiuo7o
OIIFFlXby/2TFUDY7WDCon7nTui7+P0AIqhvH7aCbqOl4z9MDWFA8dKKbsV6jrwDMeJgAtJ972Wf
neHIZb0R6F97Ieh3vrOzCL0NU3P7clYrK7TvKM8EmncmXhVSL0XA851UG5HKtX+9NLdIYoibjMRL
YE43v/EsitlB8TeQwGam2rhm15HwPFeMfJ0Cj3KNZza6JtXKcgTWOKF7mdvPYLk9atUWEeP1B8EM
OsOYZAZaG278cp9EZuvTlHcGJCLKY8y7g9aI3waongfw7NWt3Djuq18F2kf01wEavkpsJzEqrqBT
FHGtv7PT2HdL3df1X7cP3/WhQP4NJhjMTcNBXV1u26xBqsFweRo23mf18Nw6TYGXYfo1xPZ9OU2f
Xbb18l5fK9gEvfS8VzMAfXHgGes9DBgUeqRzwfwp55BFdn6b9XBszHwrfbn2wTA2My+iCgEajeXt
giqRSlQj9agcv8T8jQMFdnsF1/bpvYHFtapSwxVTCgOuOgyzFrcGKvAtUbp1I4guHQtcXejWX549
4mZ8op2nR8oqw3rqgkl7ttrwP3wJ+gVQaEDl9gpXYjukNkHOq0csTakPej96AGoAQ7FguNg43Ku7
MkdfwIxCbWU5woGeBUmm2sWx08VnllWfbaPYeuX/qnhdum9sPcB4qAoB1XHV/jD1YcjB7onvoVkC
8hQ4OaY/1HX7qoG/wjEmK0ia9g+GLITPWHrsaXVEx8Rv0Y+jtdjdXt21T56xzEAKwNVjEy+3UFfK
6WVsG1FmMn50R5uHtXC2eJBWcq2Zux2uEKUOdGSWtQem2VnCzFSPUihzG59Lmh8YYLnkiaTVwwyA
sLs47IsxqKZP/bDRhl5zkYAkQUYXLCnge1m4SBSfK1EY0xTlIwRWfHSrm8DWcvllhHve90QvT7ap
+o2XZs2fgFHWmOe4dHDILcotJarNrTRwA4cSzAsYA5ge7RYxb9XZ8g4hvtyg0FqzBx4GHVkDsJGI
eS93MlWgUWySVo9agx545x7b8lTQfRYfP35i3ttZXHqFiTS7UvX8XfG3KW+OoFb+ctvE2oYBRIqr
bc3sBMvYrs5jOnmGmgCBrA42yx5tPQZlcj8+FsS+x1R0vvFWr67dO4Pzv7+r/xXMyJirw2DZfrP7
O3C3h0K99NbHG8VwVCj1ocU6g2OXY8apSNPEnuYzMYgAQ4sC09lZ/vP26q145fdGlqxDQPk1TsZg
pBqMEfPb1k5wR2JWbAtGuW5oVix0AGQCCO5y1TI6xjmfHzGvO7ba77i7b4aX29+ysjEIn0ChgjAK
VMXLQ10ZUJHRNDJheOixab+BpiVnNtCEz7fNrHwJAJpziQ9wvtkbXn5JC4EJ1VJrikwI7qV8eOzG
eFc3WwLsa2ag5YVn7K+095I9i2penjA3Q04g2F5r+oiDQRbQ+Y0bumoGToeC3grrtpzcU4ODgrYc
sGg9OSit3+ei+waO9A1oxZpTpxaGb4F8AHsJKiKXqwbmnLyhZYJb43mxHxNNBWaRnpBh7/PW7Hxw
Ex7LxDhRMUHyvvrVEK/1ZZZ8vr15K94CPwO7h8YRZi+XjnakTKGckk1RAZ6woWBPms2/yIx+NWOG
HEx9u21uBaiDoXqwhOMZB3vFFfdVD3ByDPD3FNlDRvaTMLLfsvH6Y4quX8jqsd8pbyoCqIQW3xqJ
ccIqtgY0ZRwMSd3+KWu3A5E/+uVwKCBjXWxAAoZgXZt/yUyR2oCgRsUepiLywMmi25ZWsAf4aGjF
/8VNzyM7l3utbLSB28KeIkIr+ciS/GuujZAGmXLJDgUFLgr6qPROb6w26DCxG0rN2RJgWolV0LpA
cAbsJOh/l7N1UBMXDpfGFI0t25muOHfmluTS6oq+MzH/hHcPQTlkZdmaEHJGcOnTEYLuWtgkOTik
twqZKynOjH3HoBBgMDMB0KUlL0PU1ZNURUYhUAL7nhb6rjY+8yTBhPSz0Z9vb+CKOWwgNg7DyTqe
h/nf33+Y2WI+u+wQc9XtoSENBnj70HNfiN2DbaQOepKEty2u7BZCaSDBjZmDAkHVpcW8FxBfsMEZ
WU6/c5QNUnOr7rxqYWZXRPSKTHEJJDJKUB66ZeVEU/HWan888fGIatbm+N+/vzgMopYGZV4JkmW3
DwZ914KjBRKuQn0YMYKEelZ3BBzKmBEwlytVx5KUlgsKT71zvzJOjk4sf9zejJUn4cLE4rRliuiQ
EdTAU+c5b3Wf75OyV+jLjMcP24EzAmUG/ocW47KmTDEaXba9jWMmUN3N6oA1D2b/8lEjIOYFmpSi
Fw33u3R7E4UmEUjljagF3BMlql1F8kPC6Ma2XL8rMANaJMh/AqoGvOLltrgoBleNgXFiNULZSdtT
58yNhy4/EP319gdde51LS4uDxjqq51UDS9r42avvOMFca3quio/X2i7tLJy4oJnGq8IjkUGHwDI/
ybrwRYfJlBKiE1DW2H38sxDuzO4NCLwrWIfrAdBTgMg6guQ79DsYtKQee8fwybQRvl07AnRL/jW0
xC1WShSuPhuKXbIb5fcGZdjbn7J2FlBOmcdvZw7KZagzADCEaSrMtAgoOU1WnvkkG36KLt+nff6T
TMO32/ZWvmjGPfyFqZgYqVm87FoN7h5pjGPkDM7vgvKTdLbIEK5dwkyEgMgd6T9e9qWJ2FKtIc0K
Jajkp8tKVFvDPj/c/oyVsAEkJkj3wQQzh71L11YUZlzIHomVEI/KVvscXRS9pNBiPiXyManuip6f
RPVhxz1Tp4BLD5M54OZ0F+cc3VCXjQRZQ5t7AZv6X0Nt7fTS+o5xwo3AaG0VwdCHkSOUwa4ZJaCA
ww0ImCDW9o5l/2cwnjT25fYirpwF7NC/Jmbv8e7pzkDjhWJFjTC708J8UI9tm290bFZNoBSF+if6
CVeE57XGjTrXUoS0WQ/92Kp7IvqwYWN+7y/rXtgUsPRAGwHpAg7d5WcAbGdOY4vP0AYPdL7FJ167
AeX99wKzUyCY6f20rTccw/w3FzZREZ/5ANEoIRBbvbQp0Comja11EdS5oZwJoY7MqPyyU091Rp7c
pKZ+blg+yDY22rgrC4rBG6CokVFiwveq2TmypmKylHB9wBiyOABfwe1TsZKGgObTREsVkyIABS+j
4UrXUNTSmIxMYPJktddb+qhrx6bDnNZ0NDoWgkD/kLjT3hu3erlrywpHSFEwRO63xDsrExhPzylk
NFHgV2ZsZ1F/PLfBtuEDQZYHxoUrynEoJUODOkeOXHN33+FUGpKezMQNp2LjkKz4djS4kEWBXBcN
/WX+mACmOnBe9tHQPs+iDrn4kWiI/uNkn4q327u24i5AY4FKJOrZM1x84dcti1Or7LBphDlHOnZV
wLPqN3g7Nhzvmh0M0QGQgws3y1leHvwhT3lftq2MpCqiMUnPcd08O+5Wj2vtfoFFn9ggPDSQei8/
p0oLY0hjGellVGX/WP3XxDwZ8kHYgZt9d8r97dWbr+vyOmOPUEFBxA/E4zIi08ymBBRZQlM480sG
YttffEJJYSseWwGZzKTW/xqar/c7l+sNMx1hOxviTybUaK1yfJim+GhS8Vqb0teT7pOVV3sO7E5g
Fb8zYHuxCcHtz10psOBngJ1nVrmbcQHzyX33M1pduFOnw4uUBDOQXfc4pOX/kHZlu40jyfaLCHBf
XklKsmyVLZt2uTwviXJVDdfkllzz6++hZ26XlCKUsKcfGg0YzVBukZERJ87B+14NWstGOacLO0pf
VTU/sKGE1pvKblLXeL7+I1bnHIcQLzmgTC8in3rUvLbqM+zY3vRpceMOj46D5iQZlvVj618sLmiC
cDpAZ38RjwwgiZsUgqNhjQ6aLsu7ap6ea6hnshyMDupshzQzw7R8dbv4fQLZWWVRB7FkGbSq+wsd
BaFeTfe9G987Wr6rjeLBodqGqTL4xNrRWrh6l9IdWp3Fe6wvYyRjUkxIYd9UzSEHgsLNZYnilfsD
dANIL1nY6riUlx9xsvIcxJzEKvP5WOVp0CBgRwnh+rquHN1FVh0XCBpWFnLxcwvoF49rtRkn9Eoa
gQNI7dw8dvMvw3pO1Hcy37lNdN3g6pBODAp3cVxXHmQkENI2ykFhuu/KhIlW/DiiJDS7AouGwE+k
5o31zq2cRh2ORpv9ULi37XgHMjhg/vOKoWnZSiSP3ZWjcWrwI/g9WSTTTPMubbUB2i1oMJ+2gH+C
wiRSP9/7tYR//wzsIxI4sTNVOTpWCtjJXe+bOru3bQLGa6/dXl8g2XD08x3RaqNeliMfoC+c+71+
b7fP5fA2OZvrZlbOD6q4NvArS0IfAPlzMxW4cADc7aejCQ1zpk9+gYwXk9yza5sN6W9rEUSxbNBN
nBuxzfm/m60E8pjlT1X1+eQAmjRRMwXT7wr0vnQ7S3GTajzaFmhizDSI7dnPnSeVQ3qjl4xmbcpA
9oX4BNg5MK0uZ/lkA4xgRDRt8HEce/5W5+BoPIDo4fqqrLmDExNiMzBKomjedofxyFm6A7Bx6oC5
CNrqrqgPtp2ir0yyDdZ226lBIXRoS1NjOYdBe/hJi7sxPVTNW6FJ4vD1mUNdAERWSKyJMqUQlTNL
jpL7UUHzwFyiiJgsXa2ylsbV2UOJF28MYEMvuhVonULoI27HY9Oq4x2alZpvONJFQCBofedMIGqg
vTrcOGz2bpJ8tiSOaG2UiBOg2A0hPQAsl7k+2R+sAi4IJRj1qFVvM7RtNS/yUMK8vkPW3vILXQG4
Cxb0zwUTjkvGmdS81/AOvYmtxgcNatkf5uLXDJW7yv5puqXvpLIk79rY0AavgusH/754SVVGMtuF
ztVjB0BmgINd3E+2OTzwWlEkI/x4twghyILMQMsJ4NIA8y2/5XQeFVR91AkpEXeYt4w9pOojnt7b
ChzDVht2Gg/QkuIbI/NbtMAo6tZRb20F7F6bEqw5pvZejxCo/qX2KLvn+6aR6TFqa/sMHT+Yj0VN
8+LN59beXLYGavzc3JHOCSqiPRggzkJ8CrT6wUx3NgtR5QRg9qdl7vPmMSdFYE7wsMYj1MLsJgnr
QsZ8vqLz6oErDscLL9IValzmlCR3C1VdwmWTHrzU9dGtrirjI63elTJ7RGNcg3Y66hwmUIlU7zyh
qK4Mfs3bHTG82x5cYkobb9zsYeyzR5dpQcxGiS9YX15M35LQRROT+PhieUmGUsPyNug6dxN/5vdq
98SbZqshiqxdPMbIpjX3hP0yywM1buvymEwgEy5KsPu1m7awA8uZAMgmPlcwquzx+hFb2esoByEe
W1IkKGgst9rJ/iOtO4ITz0X1iUFXb670+BCXRrOxy1mWm13JxuBhgZo/XupIIYhPiyweFKtlWLJa
YfUhZ3TeTtkw31rzwAIQCbFnN+/rp1bxlP31Qa5a/kCc4/mLVOqyx08Gaem5pWUoUR1HVw97W4Wm
wT2b78s23o6Af/JWcqovLpql2QkUTNiZ6F3H5j+3N3PFHNVcQw6ostD+2eeJj0JYH1icpDcAwMu6
Zi8WUbAnOmOwWbHRG7vjuJAdow3PL9XkW4GHqmRgF/HuYmjJbuFhhuMn4sULVwfuc5z6o9YMdsDs
2L1DItnwXSV90Qe00wPaK6uJrAzOwFMQojl4mGBOhcVjtlGgeZ+3R4cnEMJuiqey5lpgeET7cX2b
rCzbwpoFWRKEidAnFsJEl9qohqUlLBH7Z8nsBzTV7slYbIail5G2rozKBFwCBStclKiPCqMqU645
cWM1R2o+Vj26nfeq83x9OBIT4lsBCCMHxEYwoSm3LI79RrsfZQiwVRsgugSvJnK4uMbOdzpFKjNJ
G1IfWQqexsGiw6bWiuKeEu58fu8hVwykGTpBMWvi6lBS4/FoZ+3RG6hF/arTJtDJNzoarRHDVV1S
3Ng9TyV5/cuEyIdbXPojkM71LiRBQUHep0Zct4B63HbzsSZ3tfPgaC+sejCR6+p+5OkDafZUxj5k
YubOAoPFro6wAJAt7EbxzcL7YpwVvWqP6NzL95ni8AAUF4rkSX4ZYVkaGho+BF9xwi46chqHTtNo
8+oY991zoemvg64FYIUOSZGHqHaAYLavQ62x5sBLVMkL4HL36B+cwsi5olqPg3e+ezQyOPmkjhRK
TkOYqzFQqKrf9ZKNczmTZ1bEc2AatAIvAJSavFJ9GfHKJFzWub780PPFOjchHIPEstGGMWr0aFPw
wT/14KEHXnhn9t/6+F91cnQ+XaDBUgEkgPAUbzMQtAlpyTarTNtQcnqctLDVHZ8nsvfFpas/t7DM
6smdSfVhQKmO0iM0kbdTgU1Bk5s6c3aaTQ7zTJ+uO6uVRQJl4dJXgKo3Yl7B9yZpb0McaqbHrgKj
iJEHuSZLbS5zIiwSoMCIdSCUg2Yk8fJSSeWO2TRhRDm5m7z0R8zpgVh9mFP1TunQBW0XO1PrbxNN
2Wh8CqYGylF2J4m4LoIRLN3pzxAm1nBK5lXQBjxya8iDNJ0e4mresKrbOWhEAdLgT9ryt+uze9m6
9GHUwvXmgHHpAqlbJSZzFTZQ0N9CGtIrbhKWHtCEt2317A4EnBtrAKNpMvsaaJgMxoN8ypDZzUAp
oQZqm28a4Mskvmfl9GugSQLtEnhO0VwknP6+95jNdbU4QnzYN5sjmtxCKBJLrKwcTVhZ+HjACgaa
P2FjdU6ljLPjFMcyPcwuuhsfkuwpKcH82+Z+Nz61n9bxXqYawRE4/RbcmFigAOhF4XTI6LEtH5yB
geJ0C+4QP02+tQu3Ya3i2ZHfXF/f1anEuVHRcgu8nAi/VJSKD1kHd2A0N32xmTUwbxLJW0ZiQ0Q8
xFXR087GuJJFYR7CpXP6r5TLeDlWrKBAusjKAvqwvO7O3Y7LkfCwqVMe4/J1al5z+pLrL5+erDMT
y0848WzdwjertjCR6AfQyt+Y1k8l6yXe5jKWBEjyZBxCSF4Neqahpag8dtprp9KdQUHynMxBnEs6
DT5cveDWziwt/uZkOGZqGzwvrfJo8z7I899OQf3aSnySbKEvuXGKd6fBI700A3dsdqUNPXu6K0cS
8OoBHLxBgTtfPaiU+7ZyaDioG6s3kBoG4+D4npffzDkUFvXGn9ifotzrEGRJu2ewOmy5t0Gbq+/p
f6CP4pf5a8FmNLaWeDuGjaOFMdi8oNi1c63f6vA9BxVPnj3N6vuE90lX6agxvHjJN1WT3VwrVwmO
As7gkpZHrUFY33SYdFLQsl6y/rZebZiVSY7buoWl+01HDH9RUq0sSA3ZVl4fdW2CFBRQbd7m+h5d
uSSWZ/k/FoQxqLbVT6YOC2Dtu8Ozy4/JDtejD0V6RRk3Xv/+BXvozYXaAh4kEIQ630RarhaKqusV
0Bg0qOMCdOZH1d7WIwl15S7+NFAT7NVw/cDnIBsPfVkhXrLwMDG7kVTHiRt3JnsrqIyFfHWJkIZH
BxdI5AGgOh9QN6sd+DUqbALrh1m8V7kkXlk53xa6z5bHCHi9LvKfRtFzqHnrWCD0oFX9U6p/Lxok
k2Qd8zI7wsKYI2KWlGiwg4OVOv2u6e+Ie88zyTtn2VCCF8F4QAyP5cBt/CERdeJFNJoaXlxhPKAA
39aUh+AW3A/MldzGMjPCvi55Td0UZFdHhezcGhJdZdhl/AtGMIYlksRViD1wvvZLX5bKTK8+umUb
Dh7a6btu12bp9vqZWaZenDJUyNG4p0MHDNQw52ZA8khcM0+bI7FrP+8f3AS0f7ftDLJk2VN+bRdY
sIL+PWTPLnrZHJsYObGK5ji7ENrVwcRYoqiQDd4e5A2S+HTt5KAnBYGyBdaEC8j7bGfNYMZ5c3S7
FxX+3TK+MG+nBpYfcLLVeAKVNk6yBph6JXSHOy17M6GT0/ypjd3nV8hC1/CCB12aNYSN0JBhpvGc
NMfYQBK9G9WbtCAheMaQzNbvPJ48X7e3ukwO5D+Q8kP8ImZ7FTsp1GooG8gp/SrVX5pa4TX7rsW/
rpu5uBzQMLRIEegakqiAPQuHqOkALbJA23rkmntwSs2HsBgjRTSSfpcUyl1muJJoBnU/cbPDJmIy
JCTA4ItqgBCXFW4/8xrjO+oZGhi11taCioFJs7IdumuG2N4oRRkHSU/KPZkd0AnNbfXqUjLcjdkI
Wp2ee7fQWku3Jo15OCBsCcocnRuGV2Rb8BV2wFQM+Ks3BPZUOqHJitc8HqEAlNgKmiHcAfKfigHB
ikyPhtqJN4yzDs257bhB11xzW9gZD6ZOG/x+mjWwZwy2z7ukPCAdq2z0NO3vu4w6bwWuuk0Gmc25
6/QgwQas8y0DnQdzO78tomo6aGP+1FbO/jXZ8MTeu04TFE/KXinGR1vR9+mgFxtorvNNzQdAMTS1
9h3guYJet2iQqnXhc3iSME/we6cJpEIpEEuBW0AhdWI96OjrWfV1HY/qhFbMR++UscvQ5B4MfHwx
FKULlcYA+MRj9ZYNvMeIYj1Iu9YKGmDzdnoWP+clt7epwl10dzIoMvVkDFQt/uN0xRQ2c1lslKor
/ZoaCiqBCfG7lLRbZQC3uj7hD1avZCFL5sqfjdbw6xo0Z5MNtE2len/AoVT6DZ3NLbrToGblmsl+
zBB8tDExQyM3dB8tBFCYLbR5V49Fu1XNOfETPdWDyUrSQB2gjqE0qYVmfV7c1D0nvmFhhJmNyC+3
iyIs8ZN/WI6V3PZ0gJpm7/Xb1DCUB8C+8LogLgfOKM0SX0ntace8rt2okz3ceSypcbRsw88ybt5k
c8s2yE0CrVIVWXpkjfFrniz1DeXybt9kkN5JRohNTnglSsLAS8wWDgUcpYM0P877RY5uaKCFpE92
fnTmZu92dzrqCfEhrdIA1B9qVW5Z+8NqX8bsQPs7e5IlXy889YLoM1CgBxoOMg9iQQXpjHIamE6P
xDn2RuoPaOa+7mkuHNq5hQ8OrhNXPblVV3QGchWxfpuA57JJEj9VjbCCANV1SxeBgWBJcNVsNobJ
SDGWROForrA3plXhaSIDOa0OCA1dYO5GKvdCYVXFExaCjMgGZAAY6NXPdnqq1N+9rLlzdWVQnoST
du0FSXN+xZkkZoyDv/3Yx1FW3mPskoX54Hg5Cz7w/2hgokFzHJwyEBrnFjga08gAqZJjwtqDNTU+
9Lof6+GNWfbBsiw/q5TH2jbunOy+dnagVN11pHuam52qQjcMNQ0EfD61Mzgf8o22Xpgx0Mzh2Vgm
EHuuU5/PeTiCLSC3Vd+d3nr6e9RUfzSngONmK2/rId70buGDay/O7+PRwt1a+CZ5jlGDJs2Dnli+
yXYpSDxr03rSJiY5fRfh1zIDC9LGBdoZoqv6+QyUc4E8WTaVR1b/NrouAPp0Q/h7jGZMqcTe2u48
tSWsp9PFDbzSiKxEf9B71Z/hjedMtqaXV+zZgIRrPVFMqD5VMMKsV6eImCNJAq5tytNBLGfj5DCr
nZbihsX30Vfp9+lPb3r+/Bk+NSAExEU52W0/Y0/2DgnqrkYVUg2Z8n7dyqWi5vnCfyAWTsbReLRH
gz7gv1mrmpvcVMDXi+OAW9U1Nq7NBh95AejxOSpFGlOxoPOKC7oCjHcDfPLPJqe/tMT9AVJm2Qqu
bpOF7gGIBLAcihB8atZu7XiYgJjcc/pYG2+t/tks3DJ4uC4kGcHXdhGd04onvQmmK/TxI6FEat/0
Ol+rZFDN1b0CwgDcKng+o1h/vle6xuxzR8nKY+omm3raG3YpCSn1NVeMDMc/JoTzy/oYT5A+LY94
ztgha+157zLT9FsdFSBQOCc7A3RkY6lkQcfr8RsUgOmNNY8s1LMWmstz5vpcS/7l5AAicwvNfw1L
QEZZxKDtScHONTdTukHYam+cEYjMySVz6Ixm73su/BrRnPwrB/hkREKMPEF2KYV14NKRWh7ZQ89k
ub41D4EOe2R5PxL5wgFzhryYcgBnj5n1s5uhsFztVb2QLMz60v9jRCyXDeAMZaiQoT6h5RpyglD8
ic1BYuSyrLrsY/CiAyi5KBeK3QJlXo3NzBR6zEl1l1IS5ibfcCN7oo0WWlOxgYLrbU5UJ9D5tEls
vAPManPdk6we15PfIGxyx+i7ntRQrSqaBzvJkDJ/GVFZvm5kdTo9tOUseuEGWt/OTxKJAS+Z7bI8
WgSvG9yGhvVpmfBlLk9MCI7dLHJdyYe2PKoI7ifQUhLnFodXMpDV2TqxImSiwO8xdPWAgUBHMIBw
WTCkHjS2t9ena9UrnFgRtrjH2w7q21UJlqrX3AP0wrz1quc8kdyFEjNiMaN0KVwK5MSPYMe4nyrd
53Hmm/r7ZEjyapLlFwES2PlKM5oYT2sQzFaKDLvy6/qUSRbGEhxpSoDLYDXG0mr1Zsitm6xN0bjg
Srg31s1AEBaoJiSmxU4YCjMLBWUJxOc3zmNISD6jY/j6UNaX5a+NZTZPrnY7HzuD8KY8DrrtZ903
RXGCuJg35iirM62vy19LwrFMOzuu5wSjIfwtU5XXjuPNeX0wMhPLYE8GEzteOys9TFQzH1H0q5+6
ypEEwctxuHgGeH+HITwDSm32CtOGDWjovsTt0XDGzWS+IesxpGbgZUlgjBIY+toagU7IRB+Hs9Ji
TUpwcOQ6dnSu7UhV+Hp675WbuJDRya3bQTUCXXIo+omv29obY88uXYTDSPP0PUV5foCE66FOJSiU
tXVamGv+35Awh42pdL1V2/DQ6qF1WFDOssbCtaNzYkF8RpNWRZ+DDgud80vVX43mrh0kG2H5keJG
ODUh3GV6qtEa2S3s52o7UITAjXdgeOP2yhv4DIKm//35zb0g3JHtXMA7rrC5OV6kg4Nk33EYXi2I
RJulpOFz7XmHQAftnmiQRC+YcN14Q6eA3YZWx1IDkY21G5KfyZCHvfdeQnPg+mBWJw+kIcuDGsQL
YkIVT9WGe5VNj1BnD4kRB0V9LMv3GY20yngj7a5e3Q7QbwTCC/UJdEueOwazh9Baann0WKWzX8VP
qlL6lYwfXWZE2NV66noKOl0BQ5jbl2Fg98VsBRpEvK9P3ZoDQgwPVlwTLS8XvGlEryDRYdDyWMzZ
NkeWsPoNqBUQDxWU0WnArHIz50RidNU1nBgVNh9YDNtWH3KUvL1jMtNwjsMahBKWIcO7rk4iOBjR
HIjGkYvuz9bzBjIsG6PT7i2GxMIu7SXeZ3UsYA5AMsoDcZbo5iazq7paBXSsxJuVeIe26fyUPrju
8/WFWvVyAOMCgI2MlCNWxdV4JmhU7OmxbrTDZM7PijtLYp3V2QK0GwUxsDtc0JmCLyI1KwUgo8F7
V7PvIxRnutfro1jbbgBigqgVqEWw2gmxjpKohe3GuO/mTt3bbASg3gs97fts/bsaX5Lm3uqzL2y2
U5PG+WlFHk/pMjTVHNO4OQwgNLU5FDpd7badspfro1ubQFysKLNgM6AXcxn9acQA7rkBSrIIsVOk
5ZufBjN85dNwSLwWgIZCNR/CYTi1ghHXYLPNKkyhS6pHtbb3sYsmpesDuWAchXAhrmx4UmD9AYUX
8weT4s2eMabdt2bUHvQ63s4kftaMclfkP2kMKt3sWHjLS1y7VZTvlvGGKgeo1MEjJvkhy4Y4vReX
HwIcCNIloMsGcdky5SdTWqSs0ibH7b+RxnukqvezK0nv5ykx/T7PdmDj2U+meUOzeOc06ruRAKtv
cbuXBLbivv34GShAGrgXobMpYg9d5jVIH+JnaPGwBcp4NzAzCbt5fJnqBGnTHJksF4RnvsFdGdji
441xPgdoSTTB+AuqJ28REjifgxiEKFCr69tvHOXsHVhe6K3DSojAojnfSclOsZXvUG13v9UzuyWZ
9a/WGP6Ycftbm/qXIUY2NfVIpLopxGJ0qt4TEE1vW5QGNhDZeAI6Xw/Rk1+iQMVDMFDvEwu8+tO0
rRx+a3j8Hp4icBgJiz5F3mUqd73dLf/R+eiZvGt4Vflp7fyBoN7BGrQshJZZFrhxuuW1tUtRXxxy
sCGzJt6qmbr3dJxytY+o7iSBAnhTrPV5eH3bCM7yQwsOc4HiCnLrYPIQLpgSkikqNInbaNtMP/JP
avd9fB1EFjiDqN4C9CqcwAQFu1GpCYuMedva34B96WQ8mWsDAKsKeBLRvYkSkbDtY6p4vDHKLpqn
UO2DTkbrJPu+MEFuNo9pDFqJyDCCAnwEveSRcfl94FSR20e+5EMvS4hesg6jmjOTRdpWMYYQhaDw
+goLrhZrsBhYuvzA0HsZ8nEnhk5eM8DA9NoR8Gu1/iDLB67aAKYGAQT8ILgbz8+dOSJbpycxi8Zy
BxmIQt+NMlCzED38ZxiQjwYZFfqbL8IvL57IYCowUbmh3YVqHHJlk8swhqurcWJFWG2qT0bbm0ob
UfNHZjx4dPP5xYAqFcAMUDJdaTbOK8pRaWXRPNahYmxRTPeZLFJdW40TI2K7sTYYE5sLh0VJ/cCt
nTeETHu6Pg7hHfGxGmgbBbXBB6ee+GYhYJ+bhgynIh1DpdtYbQAMgpmFYxKmteSErA/nry3hhKiT
mxRtS7uoBXBcB0HY9rNab+JwxHsjI82Efyoccu0AwSvQNZreTtqeIRmILcRXdaenPaBnXZQot54X
ArsCHMb1dVnbvyfrYgsHcbIbdGOApDhyzS1KykwmUyf7/jLEkyCj7aeOE9ZgCNPrRAK0OH7h9y9t
k3gOg/NN7AVSsgT95I3BIpq9Jtus/v6Fz6P0CHEPEMBdtJK3k5r1w6ixyJx8owl0yalYnZ2Tzwuz
b+rccPmEz6u6skn3Sk+3n//9KIqh237p27vooTYQ4uUGo33E3cw/EhSxr39/zckiYgZ1BPAWl028
6gwtAEiJ9hFcsA9lDW8OdN1naS+xszJRqLaB4gGsC0CWekJcoGQTeCpoN0d2/BtwqPLnp4cBjAug
aSiW424VY9A2s2cQkjhTpBbhMG453Xd8NyiSQaxM1gK9xlMWosS4v9Xzs1CZKqjMu3SOerqr+AY0
NYTcZpLk0OpMnRgRIlo1NwdtVLM5avB0ean4F27us0Ho54NIB5LlVlzOUcb2YxygKcUodl9YjZMh
CG5vruPOGgyKIWS/lnD3oFhBOnwyB7248LOBCGcvm5SZNzZWI2E3E0ALTPKuka224PnMbtJitE1h
otA2hdzZ8I17B0/G37K+3Ni1y7Mf3O+ClUofyKwm1RwB6KahIihD8sq+v4zyxH+jb0hLAaaaI41D
BuwmKyT+e+WKwyr8/f1Cwo8ULjUcrZ2jmG+Itm3AQlBvr2+nVROQhAKGGwxRgD6fD8FwY1oAfDlF
4IQx6s2Y+ra2uW5idZZOTAiz1BjtRBnwtBFt70Hmypun/+37wiwlrZFbyYgheH3gDCHOw+e/vzAx
OMCEe4t87fkUaawG2nLs1Egb75iqBAx0xNctrMR/gGIBmIGXHTaquE87ywJQKMm0yGObsbxxs1s9
vi3MrUc2OpHYWlsNPCJx74EmDYSPwoLTdJyhWR3rUW+qAOtv7DYLr49m7WyfWhDWG5Q1AwHOVo/G
MYzvs+0E6TbJkqztWgc8meAnBHvzxZU0gh6H25WpRSoNgRkq85ssvrk+irV5AhUs3kdgcgF8Xpgn
hxBz4lbCo0pXfJqXPjhMvmAB2+lDYgc92xfXtlInHMCcCOQBftJl/u/Pfx9v+IUCATcqKm/n+xbd
H3g6dfUcAUNLDOCGv3CuT78vzFBXzDxrPIQdRrzrVOB3JftoZQXAJKhCMAFvVHB0C/OTFYz3ltYP
0Qj8MfUTLvn9y+87SW8tdxy4IfCYRx4JfRjiqVONGQ3eZjNFKQ2hfMvMJ82Iri+BzIRwFNo2zZ24
hwnIVqZgDNGAr5CcZ5kJwfsB1Q6NMw4ThrKd07uJ+VotMbG2EAteEgVVOA68I843UkJ5NXuwEpm7
TA1d5fPnALHlP58XgUOJ7pS1auDz43fXvO/yz1+iZ58XYj7T7uhEenze6jaZclc6QTlKfMWKxzsz
oZ9PkFrFg6ri1RvF39vO5xXKzuhr/MJxOJ0m49wIh3QjIOztFPUOALaQNc/+XN+skmUWKX1SLWGD
s5wHc/qX8l6U//7C5x0Nxw755EVI/Pz3JxD3dVk1jRGqlkXP/Ix8IWgFoP2vhWWAJ+GYboKugZWw
kNaBvjfyzVcGsFzRIJNZnlrnn6ezDoK2hI1RzZtATWkge48uR/XCIYHU+r8GHOGcNW4xuCb6UiLX
uS+gyoIEJqgGQmXyK1ei+LWy1oj1lhQ1qhy4QYVDkaKu4E2qVkel7s+/K4nbk31dWAirncCJM+Hr
dR/0iFu/4DHOfv3iE08WWmGsobzB9xsedNSPZQ/qFZ8KhR4o1cArYTHEGIkkdOgGjUBUz31Lm4MO
Gsv8/dObCSZAzQvwBYj6ReWrAgU7iNsWdVQcFA7g4ud96tnnhfVVncxIQbZRR+rsD8OPoZe9dNeW
GEcAJWHcB4u60PkS9KOqmYpiVNFs3nvsSFpbcumsHAZ0xqC6jXImaHbFHrxyZsZgFXobpVV1N6XZ
tsuYn1u1HzN3o9cyxrUVFw5+TBw9B/QLOA/CNYqHFpo9k6mNBvdJqUgA8YmwVyPnc2C4JeYAYQ0i
voXna+FOO5+2IlXquIZwc5T+O2599suQrcvKtAGLgu71hVQJSBFhXejoggG5oU2Ut6CQSLc9FIfb
Hat8x369voNXDslCGA/uaRD8oUtS8FbgBXGmkcRNZE2Ri4It8Xtrd93EyiZDyw3iP7RqoBtOLHih
J9LOuaPXkemGxN1Jm4ck3xdT+2mn44igGTsq3G+mEbLpz/Xfv7KpTn+/J5zCZADlrh2bEOjslve7
7oZ5fqCDJMCRWRHupTgZqjFODVgBbibZm3pIuoDI6NRkc7X8/cTnIiPU/GcsdQJmBNRsJR5LNgrh
ZKSKzczKwCg4u02HjdLcxorPZZtWNgrheBBCOrVRYcWJd7QI9Dq8vuKrx+/vjhXbq1pWc3ug+H4O
nSr1oCtPqbrNMkiWSo7G9elCdl9YjkojJCtxBVZ0k5RBxw75Wyd7W6zPFlIf4BgFH6FYl9IS22vG
xqsjdICCQl4KKVmfrX++bwuDKBNjtK2WYM3N7zy5A91lmdxU8Z207LzqqzCM/w5EDHc8h7R9P9h1
NOhhDjrY1Edf7PWVX1+QvyaWsZ6cD4fFQwEltjpi2g6qgqr3UpJN/klN64/7A2V55DLRxwOlYWH/
ggAdbEdoa4lMAE7Tx6zvA8kOXty2EIQiq/LXgjAOl1h6RmP4RKvde/2NWQVW/Zwr2ybZxNrdLGtN
Wd1iJ+aEcqQxtF5vOyMOjO3PtT98HnCwJIn+Dke4peoC3PEpkFdRk+9eu1lyCiWTJUZxSKbl6qxh
shItNG2/BdbrD2R7neoQB1/J3J0OxRBuk8JJB+CEMBRLT/wJas/J4/UtvHpK/s6VIVwkTaGZzO7n
OlKKLRpQLfVhGvbXTUiWW6wl5dC9TLIeE1a1s/80ZJMkalz/vmlAHQkNOvBZ56fQmioPguXLLdLe
zNkR3aVf+f1/vy/cUoNGWV9W+P5sba10T2W4jPUl+Pt94fQ5Hh59br78/niTWWBd8uNPUqn814WA
KAsQpYWAU5ii0tGS0QErZsTiH3YVKPZdnm+vz9L6KP6aELzU3JTo3/oIDT0f7DYjBRz6CwsNWk8L
b9cF6y1SZkwOreo+m3AYIJw67VRHApNYc+en3zfON1IDlo4pdYc6sq1tWfok3+rOhrav1ydqWU7R
2Z5aEdYCYmxJrvXwfrry2sy7jKIStk21kMtwXYsbvWZIWBHH6S1adTAEauskD0h+i+44fQpH9ejK
eNJkUyfsYW2KkZAcWB0B3zenKPnc8OlbPn3hJXU6dcLFUfYqM+YCG4CBdArcgzNeOF+40gGp/YA+
ooYvPg+qnsSTtjjcdh/fqIDUotVP0pa75q9OTQg+XSlnrkMnto5cutO6e9f8gr86/b6wjfnUTX2W
4PtOZHBfe7u+fWW/Xti+PYqXyLfhwqAV2Nw3pcybr/mR018v7ForsfsMNPd1FFdHmn9X0ydFxlMv
G4KwWVNQPJbtjG00zdvYCMbof5shIfyoGLBrTowt1IMBowMQtZUYWD9s/79HkZw/91NxXfdGvNzZ
uvY4mRB23k7Jg5Z9/1+GgZLbuRWC+4JXFFbAFuIYN8YnZWU/7qS/Cw0Cx/Pva3YKLpgaYYHeoLy6
h5DHF36/YSza7Auzhnjncbcbu2GCS6JTqHE0N33FUyxkEmjFWGhdLsKCDORHACFGGg2y1i/sHahg
wfpzfRSrxwGOCBLFKOsh8XY+SyB/LVLCcRxUDwGnz8lr+0mQ/38W4sSEsNDUGUiBDDvuiV+c+t2f
6wNYPWwnXxeWmSxi79OMfEgXPzV+lkvOguzzxvn8tEprNnqJ4ElxdqVxIw3AV8/ayc8X3B3pDL1N
HRzm0t652+rt0ZA9uGUrLOyjuB5oYy8JKasI5uweeZxK5jDWJwnQZWjggWlMfLKoc4d0tIVBICeV
j0EuewevDsFaUoKLBi3S5+eLYIxdU7ChRoRM0GyztdmP+QsQBmDggYFaFK+XVr9zE2VGutIaRopc
rXbjQfHCZJKNujaIUwvCRq0Ip5PXDzTixr/j6t5s9oYqY/K/WAgAA5GhBRmkZQCN8UFXcpIwgKRU
YymgG33pcrBPvLol+6xTEgwIt6dOM11Tsqp+0TPi5+MthrCdRpCvfvrcAXgIMgao14KUE6lgYckh
l+IMVTJWLwYv92AMy3tVEo2vzBWo41BSQCyGqonY+egqbpxkJKlfSgUsYGi3l7nWi6MNyWd0VgB2
iAYnFMUE19HlQ1cB8VG9WLhA1Uc/1NLPXqGwgAO39G4CzYC36fmmVfq8VDziZS+JtZ/Dqtp/0rWi
VgUeVgAZAFMCFlSIY5hNe27HrHqZ0YUMHpQ4leymyyWAZhMaHnCLuiguiAWfaUzrrq2d+oXaPgSq
GlnN7XIFQFEJ4msADFycB5EoUEnKDL15Xf8CNVi13trtDaSA3PbTo4Aa55KTx6lTPVXMOFpwTbwl
Ddim2s4KvY3WMjP87EqcmxAW2lUTZdQAqXu2kic6RTL6qst1OP+84JqIks9NF+Pz9SEzqV/kMnr1
FQPon/EgQIMUownZm/ONapYQ45i6xn0mQ7OZ72Nmbj49QWcGBL8EHd5+gAKZ+8xBA8bc2J8k/aSX
Wwkn7GQEwlloDYAR7RwjmCoWIqHl//IoemR59emVXpwFAFYgC/4/0q5rR24dyH6RAOXwqlaHGY+D
1G2P7RfC4Vqick5fv4ez2L0tSmhCvpgHPzRcJaZiserUKfBX8Rwd0zgUEwqAs8/quYpGT5d3I6Bs
RHiRKIRLCSpSXKjLpdAmVZ7rwUk+A03h2pdeFkVRVvfcmwI4k3g4oLyT78ZmGoQkWicln430I9LE
sfKddtfHq71eDMaijJvONFkSj7d7eaMUWWL3yed8aj3DOBT6oQU1lCOq2Fxv26Ue7lzECkknJ4Qe
Yjhu+YPGjvt4ICIF3GLY6GxZNhMUlCM5TqN+UOjeYABqBNB+A8ZJsRh7FncwkrDSJqU3hxuAuF1R
efYsguKu1hsaQNaN7cJsLGo7lxsqs51itNNhvOmd14ZeaB2H+rxzmpYqeIYcOANxbsZQoZw046Mj
QnOtthMnnrOucUus0B4gnijP3R8Q37l2+VyI0nirtWZaYPpwZcuo9+PRAKmRgOJwghb6LMmpOwCu
9HiWtobBPCU8emFCVjiAEVxZDdXm/jb5vfnUk89keu2i3ftJBdAKfg2KwpE854Pt1azUclRN6tV4
RUdH2RCwiq0naSme/X7nwM6DgkrFEuK1YTzW8jlqq917CRoAZdBkIK6AvOYMOWAMVVdEqnqljdtb
h2T29q4C4DdYAlgnxBzgoC1HANQeCUt4JdcpO7bVJX3XVBcUBz9WsjFNiCGyxm5AyiCPyg+infPc
yTXjWtDoUKv+WH16rGC9l/D1uorgAzw0wJW4SOhcW/VYkci8NpE/9LNbfK8Rbi+N22M1G+PABcHq
gHQA1ZU3ZtG75Ta02bKKVDKuvXNSpYMmGIVIPDeKRHUqvFYgvpF9Q27dZN4bAwLhDIhLWAoNVVKr
VjZ15dBaJsS4mnXh/raSTHCk17YV4EMEZVibXXQ45dc5cQio1LrUvCbj5xq0zZ2ieI61/0gbKM7G
rkU3QrYSyx3rZHNSSsVoXkGU7Dpgug1/715l0DvACUecg7H0sGW6W+VJzdEfdqisq66cusjTReVL
G8uM1wNmXwbhB8Bj3JHLVXnQoqG0rhnS43jcH+Pj3gGgDg7ET0huQcmqpY3ZOVU6osjiqhGvyQ9V
utvqLeSv7jcCi5dapnOVlXftP2lxevz568OsOSyKyM6xiv5m3PznztBYramQ65BRF82TPjhj88Hq
v1v67u26VMTtJL22o95UoSgOj8WzNB5FvH9bI0GPOE1VTTA9reD1I2gW+rBKw5vu5Adw9Zv657B3
lUbebV8BEoQOeE5ACa74vlrAkpRYL8PbrB9y8i7SBQ7sescy+axnLLpXgq+bm6i0HNWq6drwhid1
0l9iEXh8LR+5RDj4aHGK8wBffHninCx2pNxR7GvrITPXitZ5U7zNSIgYnBKNb5fi25CWVa9S5xrm
9slsnZPAIrH/v8gs4lmCq/P/5bNtcGcwTPT3anJ0tLhOM4qAPdK9l/db7qUK7gY1pjTTlAQq0FFO
at1S3Rs7wRBARIXQErDpIBZVl0MYaZLW45RIV7sJEH1wcio4axtrgCglik1Qic26IXBOK7F6yykl
g1ztLzFKNeVod4UGILgKHACAifHyReOK5QgY0aplWC25Ns+F7oAPdWcPXjRZWypgI7xb5Tobq6Ym
DbkqcXIOO+u56E9G5tWqZ6rthWi2wAxuzZgOKC7Id1CAD5zxUl83VnlNM+iLU18rXkxBhGBTvIND
h5iZhjIg7hZCFyGK2GhJUN76LXdOgFT9xYqj8QpjN1PQaYNf8YEqTWXaObnWPaLUp0rd7czoqJOW
kXJi1HOrhxzVu6kzG8e4auhUoxzQFuHxNbQ1QegPz+IaIElHv6rl/I9RXQwdCKeudePJv2QRBmVT
vMnovnSE2VfRyr5sO6saEvOq9O2hKU5DagkGsGGWYO9QvsfiWGgDz22gslRoCXgyJmievaqsUDJz
RIeiv5ilOyWcYdLlLNWHHkpApoNIlp/RvWUaOHb3o+Cc4jLO7SQMoaCb0C8EvOP7X+tLBdxBkJui
iimbJiDKPee95ex3xxgOXcUhQ1gab2nu+pHRW0OPiKVdtWJ+Qpvp41wKHg4bK73QwK20qvcdYewI
VyK9Tg06n18EW2ljs6JSVsfjAW0FgSbkVlltKCoUZGJey+hF/6j3+22RgTc6ynGBcEd0hsvqZmZD
xl7NzesQf7E/Strr7j2K5xqohFS8pJkVX57kqFCKfOiwwqB41r7T6edj8Wx2uevfQmtUvM0t+Kyr
myfUnCydS0m6mt9Noz8o6Dtfoudv4Ygi9xvLjF6fjPXdAX8sIqLLccxqLUtVMjvXIXytTOOol+Ul
DXf7evpCCTdZoSbPcciU5MbH4pSKqJDZTuEmCzUmKABh5HYmuJ2WY0iGOplpR5wroy6znJ+mGZD0
SfsSK7uzsOC+xWoDs43GSxqYWpeaZBNNf2AV4dL007mG16fU2ilr1PPj1V8fDTx5cTvAPQVr2Oo1
hyYJxlz0WXvLtd/Z2Sh/7ReP6mUWgwNTFaoGl6PoitAax9xubs74yY4OSvEf5XPWj5RzodUN5If2
wfq8mx7HMVGjDmIZ9v3w+jjDNDjzOI/ECT9P8lNtnJrddwNqljH1eDugFzecv+XkOBlBOs6i9a2/
WGZ2BGn0ce/sv/kvcGN0BdEGPnIvqRNBGCirbpaKHt5Hmex+SS/lcz5GK4cm0dGcDujy5H3m0rwS
KFjbJiSmEesGryimB27GcoYikF7IeZ82t2b4lujaYZLQ3RSB+6wSBRLX5wCaWDN7BVhUJC/Z73fu
sVPX0WCUbXuL+nPluJWoOEYkn7tFadNLVGshHw3WR8ulv/eu9PLzuZ06GnZnpUPT3qQ2PBjfJ0ME
5Nv4fuSmGZkkgBusq/JyfsyhKStiy+0tyyO3flLA07Z7BCgSxIsBOUtsVR4SUuRoDDdPTXqLs6/t
Me+/7RZv4Rg4LOyGBda4+Z9NezKzsoxvne01KCMXmNH13QbW0zvx3PzTUMLNWkC8lxrfq6e8+4+f
z90GadZoRBogXwXU+0dpR6fH07P1/YaDu9lkRBmIliyXd5oUdZ6lJL6l0VGfzgo5jqL+NRs7yNbw
hDbRxgSUEHzhpN4XKXhHo/gmDzJ6TT3V/e3xGNYK0JATQUME3ZCuhJu3HMPQEODuJCO/9YlPXL3d
7aUuxTP1dxZiokkMQBPEo/XUyRjB362Arxmtcv/bKLiNigPYFAhh5bfKLWJvFnVbYxtx6cAsR8Ft
1JkkA/xViE/1yTX0L9Jx6r6i1+3u04w4iQ1aNvh5KGHla3+REgdomabjrS7QITFFk7+9PGCgskCM
GPg3hBbW6bciNS2jU8fuZoKC1E/V6+5VAFMGQujgMYO7yj96GgnMdX0mD2h08VJkziEK8/3rzDxV
JMbQ0AdpAO5E0zyqp6lxphulz+E5cnaHF0BwcCeec7yieAyjsId41Xztspt53Dc/iMurAAUAhQEy
e3jEnOuip/Czs0qbb5Xy9ClVLnulQzIok98yGMgfck58Z1szyJ3pEERfC/sYVgIsGn8GcMUvxHPG
LgJKKUanlCHQJpC6tF9V3VOKU7Q3KMmr4exRIke1EhpQ0+uHEh2rRJ3CeXvHy+cMElzX0Gko5OcO
Eg3TuyYV+Kf8pQAFwHxgdwK+stHvQyFJJPfj0AdKdVMcz5ZxDPzdK32vgs/FhFokJTUiMIGiunV1
2NkLHG0qMAJYIjQBBsclMjJLmx07WlclWtYHnXy28xdnb2ieyUemCPFBlooBHGApv5NqpWhp1AcI
wqBOKnb3Tw9yYG+ISfA3wjNdyldDmtoaeACCGC0CqJO42a/H88+szP11gAEggopnHyMqRoqbm6CW
9g36UYxNYJRPEgHAFN1Xn3AbJNLtsaKNzYp2xazYC+7XmgYdiJIUJxqNKKnpktBTBJezSDx3FtAa
DfxGJcQP6as0fNf3Yq7f5unu87lbOZlonw8D5MvyN6UO4uDx7GycNOA7EJxCkA6BmLcezHe+RaZl
GoKQGZrJVyel/41+hUUn4tbZsHoLHdxeKgy0s0B/5S5QIo+gLXN6dCp02BU4whsLAS4UbFkTUFOk
lbgTEcft6Ewqpkj1LeW4mzcG64AGFjZD4CKj5PCvhJm2hjnWah20J4ncnFKwDltfb7OiU0TMUSTB
+6iRqmSV3lR1kPYHI/WM4fB4nbfkI6INcwqLAbeIu/Szobfkqk+aQKfv4kuXPf038dylT+LGKLQG
4ifjZmSvlSBRuPH1DFLPwl9IiMDuLa3RlFGppZLcBLXm2fExtASvfYF8PkBYNVJOIwL5Q+LpxB0E
xnTjACCRgDQtgOLgCubjqJo9pjQrpTxIxkuXPIUlOmX5k4ide2MQLF3BSG/wFrF4oPts52U4oB1T
UNIXxT4lIvTwhqlYyOfWuOol+MMF5MeVrzrvq/iDnQgmSjQEbp21Cm3UNQoVMpqpfzRr7/EuXd85
4GvGbQYMPUzeqoEUmriqUWtqY0B1V9W/IbQpq8cw+jn/fqxnPQzowdUGO6Fp7Fm43K7tTDPLALNy
UMQXekzq3U4qyq/BSAvAO8if4CAtxTdqRdG1tJmDsfsTXeq9MB7wQwBWqMDEAbyAvcSZirE3+kQO
nT5owBOgvea7U9r/qwCVK8iYw4tfWeq+B4zVSIdgaH6r1u+dzURZhzCsMaYGaFiAnXjxNThKs0qa
4MOH5JCcUccusKXrgwAFmH08A9EkDvmL5fwPVhIiK1+NgZEYblgHtnwl2V7IMEYB2liWnQKtFCwe
l7NIgS+MLTSzD1owiKHHSSt4xq5tEmiXGLM4DgKjyeT26NylEQB5mRkYL438xS7TY+IUR0N5fXwU
3hgYl34e9KD9DIKo8DJw9ywnayY6aaOKWkEdBcovlCpL+qn+00+/UYpzCQvBw2Hj5EEbq/NBzm2d
VBjyCK/PCdq6CEXdQYE2vY/Hs6EAg0FgHgFJC3Ftbu3n0LELeczbIFVM9z067PyVfISrEA1Dz2X+
nu7Bz1FHUdsGgIMc1CPYZwSblxkHbj1YOhURNxWIeuAXlusxFrJFAYNuAzNC83X6saUfm+Kd/Rnt
eBIRS+rmZN3p4vZYnkmR0xHokgq8sehBqvaCAXBKUK8BmAGqTcC4y1OWjXWaweWr8Qz60Zrn0Drv
X224kzAnDiCHqNhYTlY4tJEUxgnzXN3OOprNbr8Gn38nn5ugQolmoyNxF+TzO/ScTi1Bfvgty8Wv
NtA7iG/DM1i3nDF6aZjBItwFDlhkc/0ox5fGn1CP2MqvZnpw0qc8fS5/VtWhnA4D8eLsWs/v4YIC
b/x4KhV20B99CjNIdy+NonCcTpW0Lpis0q2kD730faLfY+lDkjKWDKMN5uijSm+P1W7Yaux0lI8A
RAD/y+LuylArtTpLIpzXr813pD+QpHisYGuPI7+Ilwcw/2yvL4c1jHFeqeVcB2gtJpVnaS8IAjsc
PSLhWSHcBd+Fx+A1CqFZNFltQArijpYX1XsRZtDA7nk8nIAjYKim5QjqsSW9VuJlQ78oP+cfe6eH
ZZDBnQVTBjgND4BIMsCeZ9IngZWcmvASiuzxen0X8vnWD2M2maExNUkw2Ye6eBrVsyUKXK9XGCpQ
IMQwfsjG8t57qI2WktVTEvS/Y/vkKAIbsDmCO/GcjWlQc+Ok84AZUtw+dwdUIO0ldkRhJMpEsLQI
uSBvyaegdLXX1VivMILSC4kHQk9CLglxy373O2qpiDvjnWpUuV5Cka74dvm+edq/mdAwBlhUVNgg
Csz5RONQ95Xapm+bqUtOIh5PdlSXFgpfb6L3F7JQiDzye7UeWiDCjDoJJDQYM87SB+0HaFtyETXM
1oLDHMFBBd0wYv2cC2FSvSpT3YoD9EmzHE9Fh+H+9HiiNkfyrwqeFjsulEztTTMOwvyI1S5U36aH
nhxTofFYu5GYsztNnHsXk4kMoPqLA0dx2/iU9qcJpEqd4B7bOoL3WrgzUpdNZee9HQctdYfBRXfA
x/O1OQqUoaOsFzFb9EJcmsBEtgdJNqMkIPNBU9xmdPPsySiCx1q2RoF6IUYSi0Z8q8ZpupJ02mSU
eWBpKAA89fvD8tifjJoLZwMQT74ik6Z6YpsxXs8qOdbWyRZ1Jd34fpaDt3ALaYA88zFtNWuQWIib
LFCjXz+M+Ofu2VlIZ9rv/AM61zUgL3UWROqnxAr2543wzXcfz91y2ogQUg1fIHDmV+dopp8ff/3G
oUbdCCp3QKCLwDlPgD6A2yOc2iYOjA5W/CYZt72QIBjxhQZuADNS72pTMQ36MdOPw+vjAWwtLvaO
aiAmD+ALn8OOpyQzxjmKgzo+ERdxkcfi1/PDypvwBGR4JgRRuRNmNk1u5iGMnlZfovJpLt7JosLL
DQ8TOpDkh5MEdDD43ZY7CJdPh6Jn2KL2a9yhv6mXV+exPdmnwTo0r5S66v7I9lIjZ5e0cZjbYYTG
nlUveOV0sdBYVUTcuV4aHclgJJLeCIGByVuOS9LroouolOJeilyFfCKR93hxNhWgoboGNDt6mvHF
6DMZHFsH83Mglc/EkTw7786PNawvJAwBUFfsLARA0aZ3OYTRmlQ0RDHToGu9VE8PdvxSts9zTA8O
3T8YAAvxQmf5JcBuOVVOOKPrnjSEQfGh1o6lJbhaN+YKOBV0rEN0AYEA3luW4iqeyl6Ogrx5Kg5l
stvFQXcAFD0htcdqbvgivVyfqSKD2z2ohh8pKlYERnbjGC7Es4vwzsiChqiMmhLiE3ogsXOIzcEz
95LHAIuMoi1gzw0EMRCLYZvhTglSTT2xm764yrpX5KU35ZFnxJdW3e0VLPVwbzt9TMpM6qDHqq9D
6U7D78ebdr3UNhDb7KID0w5CANw4HDNLETFO6LX9ZZrv5lbgDqydDryMWBgJW5VhPLmN2sXWIPfI
gSJKbH8z5ekUf5Ki+mxq1bfH41gvOhTB3UAVGnYs+N6W6xFWiT3RrCNBI33Ku1M4n8z9rgEeGKhw
sxDNRXydH4taaA6aSkvhNRyP5c9ChJvYWImFeM7O6rleFaoD8VL1av8sW0HUcG2dUECHeKENGD3e
8HxuL6+bXK3VJr2CYkfTwIX+1UmvJvXIfuMBrDPgACx6j7Ohc+MwkCazBqPNriWaEhmm5Fp729bh
7KEQAH4IzDmiPgZ3wHtdo2an2/n1I+qt3RGEPo/30sZKLORzZ6J00Po3LUl+1eejPlzyQbAUIvnc
mUYacQAyHd+vjpdkPNkCN2RDPFI/8EI0gKsAO+RcBDBO5nWmlOlVctzi116GeEz+Qjp3ohO9sYvM
zNMroJ7gSG303ZcD5AP8z8qSVOSJucnvqwEz79D0OgN2E3uTCIq8YSgW8rnJ1xTSJqkRpVdLP9b9
aZ4PmYhqRaSC8wPHWRpatFpPrypa1KFFsX1W9rJNoTwcdAnM/2PNqWH4luau66JUU8sKs1T7ZvVU
Dbs9gKV8NsS7680wxrCYxiK9kvkC0jJh0Hk9RUv53BEuwriaOwd7NMy8UvN650O6l6oRUwTjwC4f
tC8DxJ3bSDkxBm0CLCTAYxex10LUY299zCAfb2kUrIDfCI7McoqsKCyyMAvNQK0/lBdTBA9b35zw
hYHARH04Chhwkpfi0yrtRqUjU5B60c8yOvX5YXK8vYYOwC0E/kCVjwcv8IBLHRkKe53G6OUgKT+N
41FzdhvSpXzuUq7ABqmmEuRHWlC2n1RNIH81RwBKoqpKRToU6Ce0iFx+f6T0aMMaqV0goztgobtG
Hbmy9SXsfz+ep009iHsDHgweKJNvOF9r3SjZMsA9FKCepveyyiv1UgRHW50JjAIltyrzL1AQyLvF
ZOysKouLLkjyM4KYkeVpom6mqz0LFeBaQVyG8QGgFno5YXFvp6Y96MgUkHPWXr48nqYN6UD1gAAP
XF+AZvBVw3aDCgBpyqZgekaMLKyO/0k8z8wp9X3fpDPED/aLcu7ivbcygxv++/V8EjfOiWbWPcS3
0ik8Gvrpb74eAT5UVDNkAzf1aVoiS2iqU9C/KMWlD58ei9/YPPj6f8Vz13KqmqQnFsRPydFGt574
PRWR+G4sL146rKga7jUzG8vNY0p0onFRyQFtiJs9T44ofbYxBihA2R9OGhqF8OGZthjVcpgiOcgN
4oaS5o4ZusQMoqfb1jigBQ4Ge9siBr4ch+HgPYWzJgeZ6ZWjZ4vS21vDuJfP9N/dnWMvO2U0Qn4j
f8zop7w4zfSye7UZfIVlazXYJB7erqplWMkJmRErPtLhKdTcKhOkOTZHgcJY1AoBqG/zD8PIyCNd
qeY5oPlZDQ99ctndlx25WkbvxeqRLFhxns+tJiY6jCfmHCi1Z/6eRRxiG+uMmjYN1RCASiImzR0J
WqDHG5VqICSqw5x65t6aKnz+Qj53e1aj3WKhGytIsiOazKLliC6439ZrgOwJ1CDCgN0KSrrlTqrn
VG/LnuqBpkduTk46PRLz1+OttJ6lpQ5+tw5dVdfI1wQK9ZwPUbXb7EE8ezDjwYYST77G0EZuuihG
SwvMUXpuDkWVCFKLm9+PCBgcGVS24WmynCNJL+q8DU09CHEj22rQxX8xAqRFgSxAbhfRY85wN4U8
tHI3KIFW3UbpU39+PP9bawzaGZRUIRTG2EmW3z83na2FDsTT+FM1u1OGHt3+YxVbU8TAQgBAweAB
KL5UkZpjnMVDrQJxeJGnd/OnveKB4kIBMkwFo43lQy+WOdtmg3iJL8f1wU2EnLQmPm+RsgQPxr18
boeWSk/jJob8qfozaNZRV9vjlD7ZbS84but5Wiri56kiml4OUKSh4XQPImU6u/unCobORskXS6Tw
Ll7iDINOKDH8ygI9Wdu68t8oQIqP0aogZ8nzwkjSOM0J6uh8p44OsiuBd2P3CCCVEYaAYR9gCs4k
OUocGUpvyn4V4op2HUVw2tbHAf7vnXxusaOwHc1qhHypO2iOpycH+vp4BBvbaaGBW2WLJg4NW2hA
22wF/Ut7N/wViwAPG1sJVw/8bBUvExXVVssj1+Nqk+1ukH3L+phGH+W/mCWWbDBZpRWi6NwsQWNs
hhVVfMu+hKpXzq5zezxLW+twr4GbJRDf6uh3HCl+a1HXyS8NQebnx2MdW5N0r4Ot1J2jBNrHGX3q
oSPRXWvyMhHybHMMuD4BzUSkcGW5wwluGGhvFX/Wf+jpiwMsWC9wxDaHgIoD5mHgfuMZGLJwKJw+
yhW/THu3v9j6ficGee47BdwTV83lxMjaRvEH47U7tY0AIbv5/bgb0BYaHhLI6ZdLMA0zrY3SUfw+
Otqhl0V/YS6QEf0/+TzCN8znaiKJqfhUOcf0qdrvy2N6ECfUcEEAa80/OfFISMOeoLdLb36229vn
xxt0y1SAcIbxzyHWDMjtcnZaOZ+1qNJkfzLcrANZrwump15U3b6pRUG8XEVkgXVs4LQgYm6mySz7
7XTKh0/l4BXVRdg6Y2ulUZwPrDhavyFzxfkZdtJRc5hk2a+bY/IcS8fHU8WmgrukWTkyKgKQAsXj
kDvLSdI7jeTEsk/R1bE4yX/K8TxpJ0O5haLY5MaxRlgPahDTg0/M826Y5RDVJItkvw/PZuwZ0WF3
K3PGiHGvgk3mnWVKc2kY1AmjIcm1Qb9VER/dxpIzLkYYJgv/aDwfhpRX4Gp0tNm3rdKVitZFU8RR
eUmoYFW2pupeD/t9MY4hj51En31JP0bNwcnOhYgym+0bfuFRoQlODwSj8ajmHIIRXk7R6s7sh8rT
ND6jnqX/MoiolDfHgVw03Ev2Elo9RuvWjKxenv1JOdf1uc7P5f7QGCt4A4syit5R9cC/tWSnl2wd
BOO+eYjT5KDPxX7vEsUswM+aACEA7MqtBWnCsof/N/lze4Dzl3iPD+DGlgJe6Y321mYnkFuHjqgJ
rgpZ8xvz1Nq/rDJCTOAkYiHeWG1EvdEZB+R6SHrz8MEeQaa5ShTNj9OXrK29eqJAkv3JC+cwhIKX
3daIECjD+xFvrw3bXqt6lKaj7ttxc9SNZzTp1jo33c2Mj8OOIof/18PHFRvGV4sW0bo/2B8sWrnd
7oovTgHnDJZSi1eqBgVy8gzMRhoLln7jdGBTKdhUrLoVLuHylGcG0Qo01TD8on2p1EuVvyjtTsKD
tzlCZO7t4QLwDLd5hySM5lYuDZ/qzVGxB2/8C0cHg/hXA3eBZNRuqWkWhp/Gt/E4iignNu4n5CKA
dQAVLoPXcuKpMkc0LxXdN9FlgbzT6bNjnuLkHcruhQ/WzfW408VdtVMz6j0yUrqfd6qbqge79Drr
L56SiwFxi9519RQ3b0rawz/y/lgvjCyYoVASAq8EXBTLLWVN5Sg5Zan7UnUp48vlsa3a8EVQVIZs
B4BS4M7iAxKJZqZZpoQ4EKkr/chESNet+b8Xz611XnTmRCuq+72OZk6Htn6xdUGygPnF3K23GAG3
xHaYkaHPMIIwPyOAXORepF1y6QjgRuGO5n4vGgcbsD8sBPvjbHvhNEOZjInuj4zn7Ug7gaXdXA9Q
HzJIFjIT/Gu1SEZgDY1Z943oXKauI2LH3VoQII+xo8DMjhwXZz3QxKCy07JUfW04dflJq9xERDu+
dVncq+DWPI2GIUWORfUjFPbM3qg+F9Eh2V2KBUsOl5NBPAFnWtHKDiSUzEIJVd/IDtFrL7rDt9YB
HrSmIXVto5SHm6dhlgpF1xoVD9YXq/xgiCjHt25veM14AgDphcAyJ781DDPOOnx+Z3yL7M9pdiKo
S+o/a87Xxwd8azVYJQzzdJjV5Z40lYpY+NxLiE/UT9Q5lvOT3jwpIjaErUN4r4U7Fkre2HFWYDjU
OczjKXwH3ujBOlPian8I+YtLlkFSEEXFg3BVVx1WSFhNUoqlr4/17zy+CAH6W6vPksxoBIRXgcMT
nWdGOhcO21y9EVD0BRa1QNtcFAAT3ziXcAg5m5X1k1b2iHNjBF74XpIP9ftRBLrYOumMZ+P/dHC3
kgXORUlyDPYe/x6Np1a5dP2fx3trc5qAe0FAh/2Z3KrHXUUzzSCKr0qfrPgZrTb2ykezJwTL4UzD
lUIV/fLqI42MtuuDAUe6SN36xyCLTuF6AADtgikPBhfQC7StWiqYZRXvfQk+9PhuLk03b3cDFVkJ
FKp8GASdIWy5oA5RprGWEgPmPJaP9pgcollw/a0NCWryASIEGBKe4ar4PyTgpk66TPer1puTb6jd
RrZZDr9rmrd/MVjqRUU5CRgqeYvY1FOEtiSt7pP3o/lM8qe/EY/oIKobgY3ko9ljqza9EePik5N3
PSg2m+tfyIfPjDwna6vLA6nrHLwzEkVGoZkOaX9uVf+x/PVxw7zg6c3YixjWknPTIisd7diJDOQT
8Gq9gP0nETlTG7uVMW2wlyVqGlY9gACxKUNDl2T/RHT5XNC9FLl42jEvELz/IAFHnpA7zkY511KR
w2LozXT80FXj8fEUbXw/Y7GDQUJjG7Sw5K4iRc/jgg6J5kv2t97vqv0rDPfFwioAlAqXkDtrgBFk
rCun5oN/txy+6Pvj8IhH/Ct/9TgN09wya1vzh+jPVLzEY+E643n/FMEgMRJYoGoBOlsapNoAMYyh
DJqfYAPR740u8l/X2xShAsRW4DzhEGCvLhXI7Qhy1jLufSk9ZSjVoy4NBYZiSwVIYXBrgupBW0VX
GqNNUN8qtX41XyLLT5OLJiIU3lRhoc8JeIVREsOj5ZqOosO0rre+kh50tDNUXMMWjGJ9RcPGvdUQ
A3axhtjUUaKOpLIGPxy/o3pujJ/L+WDvTxKC1gEJEdhvJMwBVVkuhzoVRiRP5uA7YMyPSupGu7MK
UMBYZk14/PA0uTPnZFqMpHY4+uXXmHzWRZCFtd+3FM/tVzT5Vu2+gHi5BNY/8qwQYDnVHUzVbWs3
c3pPlgRomPXCsPg/DAjL06+tiFZHVDGlsPDRAtcZVFePjzTUDuXeLrjwyXEXoTiGEQ7jJcAtDZBJ
edfrSu4XrglcuyPEtq9vbgiH668CYoj6Mf6pB7RkPsbzlPsRqryP5h9nclXlKOpitT4qTMtb1g2c
/asmU8jKRDPtoSUBItPVqsgVvffYRCwf4AsNfB1ckfSpAe723AcLFCh8YhH/zaZ8cIgAtgKUFUgJ
lmckarSmK5Gf9FEtmB20cPfFDSuFdsdAcbHoCu/XjGjooRlRkvvScLVi38qPQhja1gjYnf3GeMcK
Bpcj0NEbI+vAM+UXc+4+TZHIMdhaY9bbCG3WUCim8BE1NM2O7WYKGz9KD7lVX1plulT7wTcw6ndK
uDfL3CVdQ0coyWVPqlwS7L35jLf2lUhcYDXgRi3nqJm0ridtVvuGS8ejLnl/IR5sCoirIMq18l4j
B5zMJJ9KxLlC4IZfi29/IZ/V+8JzRVaBJ8isJRKPcQ35pPySneX4837xeAshlwBgKnIi3EtoKsoq
ztHdy6edN93ywd0tHlFQ+GYwQ2gEwCOfdJMo6ICmtr78fWyex3w3LIlVYv4rnvv6ucJ8RRTiO9OL
Ps3ybqcJ4uGaAcwLhqnVKw4F8HFrganBD7/r3TcN1PmPZ2fjeIG9CNkoQMEB1+bXNi5tqYqmtPNl
qXZlPELTwrNEEZQNGwElgPEgToOoE48Ht6gsoeAm6/zMKA/JkVBRfn7j3nyjbwXCDc0KUdmzPGBF
AWKXziCtP5nvxvKZju8m1sNNcM625goYCbhm4NK1EcRcanHapgpjCXM1zZkb5v806j+qJCIY2Zqr
OyU253X0iGsUZo+5aoyv1aHLBWd5YwwMAsveEUA/g8R1OYYRKZy6k5XGl8g5Vg/1vP/GWchn+u9S
wUop21lhQD5qkiXnNmiHWcTvueFbwOlDzRaCZKwtFrcMapQ5ymgnrd9ghWtl8nT1a5MHYx6E3evj
07GxGKyOARxouH5gWLl7QW5qpRvzsva/Ko6fToK5Wktn5c8MOYRKRnQw594rHRqHtSqVdb8+ac2F
tAKG7A3xuG0Q6kNmU2PlsdxSzKpRRvmo+WEZunUdu7t5INjbAdgzcOqhRGmdC5Yla4yNCeGZ8J/n
Pvq9d+5N0ExAuAM4yRozlPZVqyhxb/jT+7T5QErBi3ptMlBaiygo6kigZNVbOs6Nhuq5ovpN7UbG
oXY8Ul+MTuDQb6wBKAEZgA6+Cy5QzjDZdghqQNJIvuXm9WtEvjyeo/VpRpIRbyAZHKUgr15hz4fI
rpSqtH3at5870BDltQawpPT5sZqtUdyr4Xw8mhr6lFkVOquphavMbj/ufslhIVjmCVB97Ca+A3Rn
tijFVLDWev1LRXsMwfezWV568Qy2jeAP87TxKOGMEtFi1cwL1fCz9FfYnsqvcvEyqid5PtHxz+6p
wnozuA14aQAA5VQpNhqKJ5WGUNlRDp93dylFawycNVAmoBzTROcEDiU+G1o097Jk+rnqxuWlFb2o
NlZ6IZ8zSTaV40lWqOUr15okrh12An9jQwGCe3BmgNTGC1flBhAnUtZMZSX7zXPcfyLTbgCBuRDP
fX+voo+elDSyn7gWcQEU3726C/HcQSg19K7ORoinhhdHByqCkm4YJTSHtWFV8ZzFFHG7B4VIJCYJ
AGFy/qdQX0j0RKSTUwuOw8YaLLSwr7i7o+XJAg1KBWSbZvxTyJ8Scno8S+tRWHjKIh6JkaC5BH/c
ukSS9RTANn9IgXI5Vh1gSO4sejqzuVgeamhByBMNh1mkhLcZdIi7GU1QJt9yztn8UZo+dqKiifVE
sUw4GAkRKgHVG//2nBM1VZq4KYKPdq27sCu7DwPq9PDtLHDPjAXnXgDKiES5ExWBQXLXVhJ3f4oG
0SRwn4LvCB4rGFyWK63WRpxlNs2DLgV1yCnavZEW4nm/PiEVLlcL4iP1M6PCiG6PN9LW/BvIFiPI
hwciWtstP5+ONVViW8kCUAO5aqe4xW5EAvolmsZbCgsOGE+lpIZZWk9hlgWJ25CvRbH7WkNMB3hC
NIhDW2A84JbfP8t5admjXAVqDgbaxkVtr/d4htY3GzQw/ln4Mbg6eQc110elVQqlAlfWIZLdwnkX
K66cvfwPad/ZIzfOdPuLBEii4lepwyS7Ne5xWH8RbK9XOVKRv/49nMW926KEJuRnvQ7AACwxVLFY
depUmaLL5+5sHCL3yOcix4FoK1ym5Wz6TimZWrDm04G6H1330Pe+5WnTbp2AFKgDr/DBNSoSMxTg
1KXRiKYARqEeQub6dH9B3VKC4JNNTo5H9QQJeV/6Y6IexuZ8f1fWBhASkODgcEK49To/1zcG1gVl
eVa5av2pyZ6KCiHcB9o/dTK4y1o74C5h89+Z2JCgE8x4NFOrZtCRT7SrUWLioZxVYsi3JCAr9A74
e6+1Xs7DjtN4ciOn+USSz2UV7OagBMMe2I2QsUEWHK9GwfwpYcW0PEmKT3MYTKlf7tdujI+Qj40D
BfdbxAPVyAbZbh7m6CYOTjGTeJ3ysHuj0U4c3gwKP/hOCI91zUyYNXeci8s41coHq30C4DZvJF7H
xnHikU/UEqNAk7PtL7chtLQ8d8ah/KR4Wfv7d+b+aiVKt2FGEAFCWxeO24exFQ5shuDxZHYw5IqZ
vaSjeVBG49CA1H9SvXTyGvrt/rptHKyFPGFGedyEQ5tC3hDPR8vojqos+bT2DhD2hgbC0YSrvGoF
Oagpm7IJBI5hc3LC2DMcrzEkar41C57Ot8FDyaEogjcYgXO6LEOt+tTP33X9N5MhOLbmgIArOlnC
J+QBm+W+a7lt97mjg+TySjrPbZ+T/PX+PmydLG6jgAXDRY0VW0poMuB9WxDNfqqKo1EGSnpFulGT
HN/NZQLBO+wIgt/IpyyFoOq7doouKz817u/i2qeSs7S1SjzxjvO7hWZz8hikU8wsPtXsN3E/a80X
ff7n/jJtiUC06d+SQW1VClKl8ZDPTVh8aoYXxz4P00EPJZ4It3VLbxYZGoSaYEo4qkYs/3WbjoB6
ucw/ucWriimkn2udeDN+q+Hb/dls7AdwTeiDhB1BAcpK2acCF/lgwmjZXy0UoEr2Y3N4NFpAhRHC
NohvLbc7nFnYdgkYEPO3pPelHZBWC6WjFgcJeATF8S/EhpbDR4UzxCxUm+s4XRBA8mbt1LZHIz6r
0W73HAJsznyE25wHG/lMb65xMtVj37Z9fSVF4Z/rSEbgtDUV3E38qQcuuRVbuDUrsx47HcbXwCs8
H0CodaC/aPMjrn7u3HK+VMgf4EUJTcGkljPJs7QjU2m0VwsIxmMhazy62nJUBKCnLNL8vDp7Va6h
98rYEqtqr2X7oKhP2t4UC+fIRR4ZuGTev0NMJtMiCwcjj9trS/6JjqSUaPfW16NWGjA8E34t3pPL
xWFjaTmZpbdXVz/86naTE+Hjb0fnh+DmENV9YfV2QtprU/zwLSJ5YawskzA6v9hvRjfSLhrQsKC9
fk/nT8r3sf+y9+AAgoL4KCoTUQqH7M1yfISC3GqI+vaqJccqOcpowtdLvxxe0LBJVXNa5hi+py9J
/TmXEZhsjA+EJXJbKLrCLS323xlZlGVTkU7X0R4PZtUe9K+71wf92OADoJYcxFAiLisKaR5bST9e
Y9ej8YdY2T8+Uny8fyOunTVvpqVZzeyg4OranahbI/Yqi8fxw724d0DQBFuK5DpCHIADCxvMiiyf
dTs2r2723UyvCWq51JMMErw+pQhZgnwFSrxJz2mGM+q8EuNKPxEyHTpaHGMZFfzGVi9kCF7G0Nkd
XHTISBL9kIxfGiJ7N3JdEpcKGWQDISH+JhLfv0bV90WiQUIdHwryEdbklJe/1fkRVY+ZOjzeP1kb
awYvAPQHyOtzUCr/+Y1mqyBjzUvQeF0dpj5k6gE8hWgLft4vBHQmoLjkXWYhZymkrg0tjMaZXO3h
K7OPA3modpNhIx+LNwUubVQer/EhaOoY2lGREajgQUsfos67P4WNfUcOCtlY4P3wn/jIMxGmJjEt
ybVQjtT0td0snTxpgCQUf9Cj96io4UWmhm5GXefamT/HHzHNJd+/sc+344sRfYva6HuCUOo1rwfe
S8IADaIlI9feWKSFEMFp0tpoduISQtAJubEeFMkx2hoe9yaIZeD3IdzIf35zVvWUMmAvLRuvh6ff
kSPRhPXogK/jlQW6XVD7IHe9HB1NQYlCkp5cu/ZZeXSKh/sHaG0Bl8MLa1MZmaHTGMOr9YtrPw7s
cZzPdrY7r49yxttZCPYpL9hY50pHriX7xaa35Of9WcgWSbDjek3rCLcDudbdQ/GhJJId3lwk2COE
22H7EC9d7gEACaWV1Ca+Xj05mTfXnvG7cvcmrLFEeB8Cuov25nhQCyYvrLU4q1NcdsVkeO5ceWUj
UbatVQJGGA0wEVrEc5FP8+agguCnLJLUNa/o4OIlIP/f3TSNT+FGgL0UYKUVS2vk9a89GbzROYRq
t/c1zctiQRuANzsyK5C1lKA0A0F8UTeuX2p0jLZCWdBha4mQleBIfASuV1Fe0NdnCal76zpWud92
nj0qkk3ga7C8R+EHoJ0jHoiIvaM123IGfWbEuKc7+zqMH1l0cIvH8dx+csv9GrEQI7jGSpFmketA
TJ0cjEO0uzUiXCYkuIDSRkQDYHNhHxwWzigD7oxrTI90OHayQuX3u3e5TAj6oK4NGgHuHZyq5TIR
p3TL0lHDq3ahtunpZeSF5q/a+Owmla/UvtZ79d6G87ihURuBdBEAnYByihGnsLcqx57q8BpH0TlU
lNPrXivF8SK8RgJpC4AiBP2ris6lQKUkb/3sdd1RsSRRlPXhxfjwMbmvCUSNyD6SmVZc9CRL3lI0
GwId337lwPjoHQHeSP63GMpy+7pXc+AsrpreenZxBi7vDxboRoBwqmg4GfXcQECtnuibqu82HvBj
8D5HVPS9MlMYXh061PDXkXJFvC+rgYeUpIjW64/xsQNA+nGPUgzOZFqkdNUYKtfCfi618ygrjF07
S2gV+q4UHMK2Mh260iGKppnZm8MeS/cttU7lvPsSWooQzEY5NabadxBhKgdE34poL0IB7jaPGIMI
CVfdipstAt4yM0snezPUx+KpkrFZbOwAICIGoj0oI8CjSvBmhjHOx4Ip6Vv5K+78Yjd3Hb4elzNu
H5TYgG5JWJ2sKfSimd3sDe1TUJ9Qfd17/JfDCxFvfWitzh4wfFE+O/2H1pac//XVsxjfEdwYUPo5
2WBgfK33a7sAa4KXVV6WtH7i5BK/cuOs4kGFoAmygLiyxdDJlFpWnLtF+WZbn6t+8KbprDHJfNZu
GQfH/SeDn4Ybf6YpKJL7NWQox3oEmeBRi1IvPO7elIUQwS1zwMIf5iGEVKioZ+kzK/erBIK5uHjQ
zAYZX7HUdqShVYZhXr59ofOHKd0LwUMAF2MiFqyhJ8UK6JflQztFZWxfi+xnV/lkd+sUjA90KKrO
sBdIBwl7kFdDjnK50LpO6iF5lHZ72lDoxfDC6mcKmlmi+7J1HZLplCfXKpslh2hTAuBxSLfjyjdE
fyzXE4sNbMQCtbaXgGXCHCUSNlQB2QZcOqg24qQAglFKQ7TeVBvHvoILcWiOVnYKZW36NjQBpQ/w
i/FUf1e5pSZUiWnoFR2cK/CSvpF+rJTnOmr9fHc1gY7UA+Iy4NcGqT+S40s5dZHkCXF65xql9XP4
VEhdmA0TtRAgWNhYj+N2Hibnmv3T0kPsnszEt/ODLavGFBYM0GkOSMWTGhkIpMhFso9Id4cCZFfk
LTGfv52r8iX7tsts/CsAtS5InCCJsrqJcko70Nz35E0dooONrsWDfvjfJOjLvaBFB+hFjCmgMkI5
h38wAR0FBXjQwZWBPyNcRnGJh1ZFNQxvKOckjR/2Oat8gRCc5hyqeGhhiUTNTpFKia3JeCP6P+6P
iHy5vzriBqN3N0LTIDODw8Q1T1A6V6V90UZV+hrHh1rzWuuVZIeRSIIzgmqj6gsvRRTW8CAicHgi
YpFWhDrR2MQoHH7U2re0/TKRnev0LoLfDlgxB+Rjgspl2tjAK3Oi17A9Odq1TIP7CyXYPz4FG8YP
bBgo6+W6vTxGJTpHzy6LwqBJI08z3vSdLTffBcDlBsocSTIQCgoTyMuyV3RquEExHtWTPRz3fz98
VhT0Al/OCbCX3685tT1rkekG+fDxZTD3dQZ7/3jkpRG64r1cV2DOSSWlpla2i4ZauBm+joXkxbNx
TEEvjwAuP6JQNLL8+tRSUjLHY/RKTS9MfxHL112vjSRe/bYUdK+G04q4hvhaLyJgpNikRq+R/kTQ
lc/04/LcyZ7PG8rA4V6I/yD9jcSxqHJkqJsBadIgb01vJsCePO4kAuDbgQcc4LuwSjhLIpm95oQd
a5GKDbrON9oHaVutjYVCNQrCrHA64OKLwdZCTZxs7lSc1Qp0X6Onuk81OKrHnfgczAO7DrgRAH4W
FsoRDu2UO2akt5EbsF9ddsm/9MPucwsBnI6XgDEHUAHBukamU7Zm5DhBGb2AEdba51W+fz9AM1gq
3pwP/1oeW02hCGPkuhPYymn+YKYSs7q2SXyjUTSP8iNEf8QoXzuNlslchwW99mjpL6w67bUZ2AAw
zfJm62juQIS7raQRtdxyYkHXf5zSx1jGg7f1/Tfji73Ex9BWHC3B+O4lD/1pp0OJ1ccvZC1B2M6r
CESXdbIdxKKnkAUIUnpEfULOck5l7Klbc7gVIhxRahbmaIGIMshA8aV4O2NJqzkIW+CyxKLoF88C
2/CNCjVUf+3fYuSrUFProN4CGd7lCZ3tZrayWmFBQb8HlPy4P/ra1KHqiIOIOFUqws3C1+Mp4ZKk
7M1Acy8aDdryeU7e7ovYWH/OUYD6MiQPUSgnqJhaK2CdMRozQBsvL3+Ko7/vj88/8SbAyjcAFbXI
48IE4XUiApVyPWPA3Yd2oJd/s+5cJLMHjgoP7cg8VTvAO5bEvbfmw4+sg1nBeItZsjnsOo73twLY
V38en1JL1hlYJkHY8qHNs3hErVMQ4bIuHI/ab/eXbH07AIqP4BIsByjKVs3IKsctnRrRsaAqzKPl
nkYj8ZCy8aJ+Jz0WwSWExnNYLiA3QFVh8y+5iWzM6J9XjnZPAlq6fjx7CpUF8FcnmEsAMh91YXgK
rRK7k6k4YZ40etBXz8ZvfXzWdnZIfJ8DUIn4H/cpR3Eu56BYg4Mm35oRFLk3FI+Fs9eIIweElUFw
6b3bkxhtHTUFz9RQnwKrPJbKc9Zd7+/2xgoRxGUAbkZ9+Dp13+epYhR9PQdqjpbMHwz6pMR7fW9M
AWULiKZDAMcILJfIiqrcKOuIBWil+0CKA9Ltf7BI8Fw5ys5G2zNVsOJqkjlOFepzUBYgOqkTPzX2
6jX3l5BMhCnhzNRiUjF3p8pqbTIFJCq8oqy8PzhHgBYBhQhbiH7cIouH0zWa25lMD5yColnVWZHx
ewkxB35QFwKEXWgNkvfg6tEDVNt4GjnF/eNYR36a/tXr+7Jy/4oCLBtgYx4VEPsNqgzxgjQvSWBb
v6zwR7Z/t7mm/b/hdSHAO2Uuc+Yyx/Beracey3ff2sAxIXDCSY1Q4AEuruWBRTNJE3wn6hygGCys
vUxyaW+oHM8NoHMLr29f9TFq2ylBrCxlgUa/WaNndWeyk/yJ78BCBL9EbiyrQS1rGmjBgsQ+GD9a
7Vi0D1TGpL66id6FgAYZlfN4UouMcVQrdEIZhBB2MGe/3Bu9+ncS/40vhH7CWQFLdFTDAaxPg3uO
tNPYPeiTJDC9vRv/SREMOO2cuS8HSCGo5iVe8o3I5rEpAVWMgJWB6XAFUAxLCgLh3p4Ds/pQDv5E
g0R2z21tBU4rotMIWcIMCsqddU4yz4oBN9b0Oq+S4RG2ZnA7vBjccDrLLQYMH/f2Qf89vA4oHbl/
D/EvXDhqOExoTwqFQICAF0AvT+xMAf+ZU1Sqoownqf3okU2+tbPt47taGKjZBkMguPNXtYaqraCJ
dKLiRNGTcpzYcf8cEP3hmTPgo1YI7AzODkUQZw5c+5wqB5Z/iJyHUKZ2W5vB3QFwo8J1AmBtuVIm
C6u4NJI5SMfn+FvfHNT4D+bBO92hLgVxY8DWlxKiZohDp2UsyMNLZbw6ueqNqa/IUHf8Vha3/EaM
SI1RoNoiVHTsRqkdQGrZsq8VfdLMQ6Gj8+rD/a3ZuP3gCiIC7iD7xE/Yckqtk4xuH+IhZiqvsCXF
fKrbZwShLFnMY0MTeagLUTq0LEe8S9BEqmpzNtu9GlTsLWQnc3y8P5HN8ZGT4KcYCi/6CXUVFdow
NVpAXX+avUaWfZeNL3y/2rKo7EmuBbqb+hkqP5vdT27klTnmFfFwJOxwgJdboXaxXuQzUQM1zjz9
wNydQEiu5QDVcBZWAOfRmFM4vrVDx6JANiRwPswp8dDITOIMbtgqzsOKFBTckDWPaV9maqnwVz2r
vHH0rS+Ke0Tl3v2N3lBzlO0g5o5AH8/eCPcSsUvHbm087YcGPq0OPkJD9YZY1ih1a7/hcSJ8APJX
cLMKzpSehYYdMgolJJ3vutQv9wbRsBt44PEIIAq8AahZbncbGWap1hZcEZCumc/pJEO3b8/gPwHC
iSUWQyCpIywwmpM1PnW/9+8DR+ejOSqy8AheL79/ake7m0ONBelfs/rkkCCUEVttToA3FkcFJgIu
oh/l2mPMUrdncP3/rkvPBMHb/SmsBRBU2APWybmoAbkUNK4CbZypJbN1qbSn5DkJd+/wcnjh9QVG
XEtjJYYvX5zKd2X96deKgLJFLMt7YgLJZUGd7TI1KrUwzYvWoP/dyU4e2t3ZFXCW3YgQka+Ehm0Z
1xDhnvrstLd0CgaJ4yBRfQkvE0xx4hteq6KSNND1izac6qMZSe62tTmCHeXF1RABgyFSpNoRwKha
pDkXbbr2uNAak6KI5MGQuQUbx4jTcMC1AY6DpyeWmkDTJGoUbXAuifp9eC6db/dP6XqfeYwG3W15
uRDPAi6Hj3KtG5SCFZeh8lRz8GxKvFaSIlpPAUwinAoK0Cx+TYjKXM2mkZEqv8yJX73OyeH+FPgn
Lj2a5fBc/M2zK9W6MR5NDB+af7HkqHQvxzF8bbpz2p21nThnnCokuWxO1YD4CrxZwaUB1Z+dOl1F
L7V+oMq5qiTHar1WHBzMHxMoGUeKXLAasVHrNO8aeun+HnJvJyHk+9fDQeLJRqAsVylHN8ubJmUZ
vUyeMs5eivLI+3ux9vhQBgm6Fry7toLXMerdc9CNa5e5av0u9lq3P1TRkaIRqHq8L2pjpSCKg0Xx
J5/ZctspYiuUEUO7EOsxt161nXgUPiJcJR5g5K2rVtTyzE0U1qB24qKj9bSqo5OprOXeWvdwjt69
MrjHiHAJuhfSmZI2JORimCdWP83sNCen3YsEEfBZoeOw4mI6hyVYwJxa5JIO5yo+zLLI+8YU+N2J
PYApX2f4zSwqdDQyny6sfVTcU0ReiCxGtza073wlINyDr4QAkeArZSyNNLWECFTShfDHHmzmu+N+
teOkKP9fiKDWuolC2wkVjRfFBbeVl8pqVNbrhFyahZ67KLAGhFcsB5sZY2YW6v1F0Q5afZjz0yQr
01urHk4hErIc6rcB/jcN1HaMIG+8QLGHzC8LHxEcNF7od9aFQTHQbA25QU5DjcCs6FuqWpwYg9b0
l9CogFr8Wsio4NcGHVcSPGO8G4E0B8pmqdmOo2hZlnUQ8Dn8rBW+M5/Rz6/0SXlux91uFCpwQcwB
VxxsjquOPZwISWF2pl/Qei1tzrEruZzWp5dX+CLYDy4T0NaJWNV6zIrKhlG/jPQlTU+A0Gn0NP/c
q+VcCA4Xloz3aBIWTFeG2CqLWL/E+qEhXr9fyzm7L/i0UHAItgmRFxRNjSJWQv8vswqG6OdCP9gy
qNCGgtyKELWcRmpFTRAKXzLkCCM/0YEXktxNMhHCKs1AtZVuARFkes6+D+ljK2v/tJaAq8iEw4+s
EQy76NEOfcKqonGroGffrfyxqgY5i5NMhjALML9PuakrVVAqH/LywUCBNPl6/zhxl3LpUOHAAkLP
yTLgEor30tAPSRIldhzMxaFygoGiD43fw8Wlr3P0+b6s9S1uI0GI/AtMChwTMURkDHFPjXZIgo48
Xs1wt1lHE2/OUwM8JJBWYglrUvd6bJhhEphw0ifftb/d//qNzViML3hrakUmhDwwflQ8qulDrZ6T
areB4lNALzFEbngtPF/AG+/WMRXcfomaBKo1HubK8edf9+ewtQOAbpnI7CBsg6tjKUAPZ63EzRQH
4dP8V77fX+b1bv+Nzu3jzefralclAIrHAVEM72PdyJR6festxxd2oGPFPGouvj7pebL8qFffM/XH
EF323+BLQVxpbibCjLJwai7oMiq/nJOS//jftkFwBlOltJPUwPgl8ZrBlzEKb5xU3sUGpY1wWRE/
E3ZZC0u1aVw3CpTooPx06Fn6IN44R6hNguXAq5irs2CYssLplIS1eaCZ0eeCPGqIMe9eIh5/R7Uv
3l2oOBDOEiHKqCRGFQVh8hQ9uZNE09ZLBF8c6WyEqpGBREpnucOAbLcqqty6QDGPGhqrDDQDZ/tx
7xyWQoRVcmK7xS2Ud4Gbvwz6h97/g+H5CxIJeTRlEmkpu6wIK4Dn+kBlHzTzqdxJ0wrfD5+PceEI
QKdXmNI8V83GQqQ9SNtX1w93Fvm+D8+paACNsPkvIVIwWnasqanaB2Z+iX9MO2nBV8MLtjSeTS3t
XdYHYX5Iux8Z3YuMxOog1QFsIUw1IgSCDhslaAM7ZvVBZgxefjKB8ry/vVtH9EaAKxxRZ7ArO8qN
PqisQ6ofdOdstOf7ItZqvJiDiLRV7ChRp4n0gdElR50qh/r3/yZAX6oZ7vokzhrMobN/mj9D8ifD
o1cBBxEgXSPiXsB91ynMnPogetD0zOsdGVnJ5gIhIofoD49ziMUL1gjEStNDBdTwY/Kk1vsKPd/P
KCehttFHCGgwVdhiF5j2VivdPnAfEhB09mx/XBpuHQYHoAYFGLB2y/VXm1jv525u4KQ+2umb00ii
fRtnFFzaPEeqwROGb7ccnzrV0Fl9R4OaHmvlUNkPXXbcfYR4vxrUCXFDvXJZ4rxpSzBE0sAoEWJ6
1uq/74+/frQhlcXB5oChwIaKjTw7hHXHSCN1YBgn1fIK6yVxz1oiqb7YWijcyKAGcji9nvhqq9ED
s2iasQ7a3u/qx5wdw/2pd0wEMDaU0vPMu5hGCVM1V5njYiKzV2t+Jqt63loovGkNAP2A/Mf1v9xr
t8XLNkQ9TEDiH2CX9Us8FFLzQNrdPiqqF02QfSGEzM+tYLj1epqccaI0CDvFA/O1LCm+odNILWIn
wFKGV49YaZgVqoHWrekcDN907TmRsTRtDg/slG5xvCVYw5bLxLkgQYVWzUH+ElvfbePr/eO6OTyM
EecdROW2yDQ1If3haAxoRXC5+QogFlTmZW9KwBsKrxDczehkvZxAHKkaYgxkCAyCNEFde7IwyZYA
lMIiYwniDV7CvRQQ6XWc9ZbSA13Wzi9utRtuBAwh+m6jFRVnNBLPDwnNOjWo0wesPpbpaVQORn/a
vwkAEAJfhggMt33CDOhchLPKhoCiAfexxh/7x0eiCSFpE49ynNLl+FmVj3go9lNg6K+W+Wknnzm/
dlBQiNgOZ8iHngm3wtDScm5aZQiizjr8VFoZNm5rg5EH5Qkg1IMhSLn8/Kru84ixdAQU5MeQPeix
xG3ZMKZo/8VTcjiiSPkJBygJtUl1qDsEc/+it88kufT0df8O3IgQlUCJ29adM4go3dQz4sJzJM77
hjUlnPKYlzsDsyuG2apZ0ZSpswBZC09O8XHWP479gyoJiWwtFCqSEYtEXGRdVB1lVj9NXT8Hvf6K
zmA0Obf7oy5IvYLMAIkH0HziKbjca62dG1QN0zlQks+K30/X+/vAt3IZngK0gceLXN5vFnGd5fBT
T0fHmnQWNO2Jtj44N0LtJYNN6r0iexnVw31xGyfXAGMP4mCwT+D0EyIMhCJxWhgh/NUWnenB5pvI
sBQbW2LA6gF0AuaKNTQ1dglyZjasU6Q4fqN/yJWPalvtnwbwa7xchXeBWdV6joTCPNJsAB/4j9yr
hm+7V2kxvLAp6VTaqZ0naDwCxBo9V/kfGCgQn4CzGXYKsBCx6KadhslMKrcLAFpLT9rOUn1u/xbD
c928Ce/Y6UySpsbwEUoi1Mtg7qS8XQkQjlFeW4ld52EXJMzx5r+YtIPKxilC6BkPEgRSYWHFYl7V
gE88TvEYWLE/OV5aPnfTftf+nSodj1tkG0wxiDSjx9k4Z9YQtHVyLpFpYOOx+oMHnInHA1QcAKD1
+2FOEjsxk2gKGpSSemUpMbIb6rwYXrjoos7IZ+YqY6BFh6r0/0TNEEQCKoTzbqzwFPkAFOKoZ7im
u/qg4bfkEtraZV6aB3obbipEj9uOK4YwpDkFwDR36ElZ+Izs9zTw9OSV5wDOwOPmn3CjCkM8hZk9
silAHt874h25f3wQVuBiACAYzrD4KBmcyOgHq5sCffJ7VP/FklO6cY3ywkX+tLXRB8EWvh8vRjbR
MByhaf5P9QcdvFrWD3vjECHZiuYHnNoYFb3CIQLxyaACEjwGXX5ixXln9xfYCrwT4IohEMkhUqK7
mrkKCSfubo/Jb1XzJnN/VH4pQFiiou86Eyhg+POvs/4cT497LwMMj8J2/n7m7JXC8pSaNhGawdmz
x9BjxlfdlGzxWguWAgRvsh9QQBoCXRwY7Wkajm16mXa2tf93DxA+4q9zHkkS7PWYxI3Ttc4QZM3H
SLmYkut4Ywag0EAYCYh1ThomLFHbgi7ObGkfFGp1tIvkrOL3NBfH3TsBKkNUUMErhkqIxX7uTJPS
iLUu6C7W5B51df+zBww9NwKEZepSXS2NnEAAWGhHJ/RiItnrta7BTUVhPgIlKFnF23BpjozQoXHo
ps6lsGqvKoifq5JAzJYEoOtwVkHghrStIIEk7qgq4OPmyAmeKxwkiQXZ+MJptZUqNN0hdS/G7Hf5
gX7dvcfwh/77fLJcoES1h3HuMPxY+1NRgnCL7bbYIG+3gaTk8AK0yOMTvLkRmqgDwyqq5i8t6PrR
9srrZb2oN5foRoJgkNp2rsZGh4S4fGVfbBnVxoa2oR0Oz2fj5uTv8+UEukxvZ9fM3AvLT1GK7nKP
yf5bDbybPF3OC2vBhSEcoilOM0oRUrwAZO+ZauW5X/ZvMwf2AKqp8V7Ugofqkgp3RR/al9Gvprcu
kryq1rcm1udmeEGRa3Nkpj5g+HJO0JnmITZPdfOYOfuPEuqxgOsBvSfWSYTNJhEh+WgU4UWtfD35
aJY/dq/SYnxBGdAqXdV6oDwujPhucyL73Uc4PLzm9R0wu4LaGCVTmpG14cWePqVekb7e//yNg7oY
XjAVaYRHTjlgeEDd+t5z2EFGK7ShaQsJwgLlaE9isB4SGt/pj7l2uj+BzeFtJBjQfIbHYYR34ICH
dFraXXgpTNV7NLL9lT6o8QLDBrqrIMu2MkWTUSgJ6cfwcrCK3nfA1bL/+2/HFyzFXMemGjtDeEnB
wxg9E/YHls4wuWuESi8cJbExHnIySjaAIeZSKj+c+IcMDL11gG6GX/EwUoOGYwYzpE3PufkzMn/q
iuRC3rAUnGoBrEXvIF9xBrqlVLOhYYlId7SOw0POnmf77/3bgOsYcU5weKGKUwghNWHUAx6L+wB1
xvCwvZrJCPo3DqqJJDn439+ZcsQ8YdVnTtSWg3XpPzj61ez/uj+BjUUCnQMwhWCPQjpMzLJFJZo/
JF1sX4apfIqNh/ijW52iYiexN/dSUSqI1yY3p+vnIDKRRttXENNr5+jY9+f7s9g4TYvhhUuBUatK
wxbDKxfL/eJ4zvjlvgA+wDKWh4cm4E1clcF7IcL+Gpegk0jrKBc9yb0wcLoLvK+x85B83n/xIJeH
wDweJHADxMouxRqznBqgWZiNxos6P3MlO76xVpwOhqs1HCVgJJY+Ru/mdlIZhXuJ8oPpeuV81GbJ
dmyc2YUIfuhu/DC7bHQzqUs4kq+xdR7T0/3N2BgegQs8+QHmRj5SdPOSik0wvrDd3TcKVm+cVske
bCyRi5Q8zzqjMGoVP4rgYtRqV8YBGIUM5QG9axUicWO25oDoBQp+EAAAIRwPHt8s0TCmYzkSAozQ
E7NPffmwf4ne+/Ug+Q8Ukvhsa7SJTqNbxMHoPE9+qu9/OCMDhoo35Oc5lFtwIhE9Siajb+PAtn9P
Xeq5b/c/f2sDbscXLv+qBEarKTB+beAl4he5T3fyGHOLhGwjFh4+KqK0IjuYPTM1GikLL7TUfTN/
qErZKdra4lsJghYo4WSGNaIvl6EPhvmYOhKbJBtfMHpdm6VxbmF89XeRHszhD47Q7ecLHtKsWsAh
txi+DOHF+0a9/3rGHsDzQpgf8QuRlWA0Ad4lTA1Rt/KU6KWXd4+V2fmTLXk182UWTDcSFqCp4qx5
8OWFZWp6tUxTMP1chsEz2OvJH/Tv90/raiOQcea9GGAwgLRZpVQVB882qjHlkud+xbw627sTwviC
xTZmuJCJifGV6/RcBfc/fqVqHHKMnDzw8ohm472zNERkTpzCyQzl4mjKOZoezeyMQiPJhSATwlfw
xtopycBqtTGVS+18njNUv38s6r0mic8DnRNxefJwvJh3MQieJLbRwgE4T+aXUpPs8eYMUKCEqkDk
I1dpqRi+JErT2ygwsnOIdhL6MaqP93didVDRdQGl+yAjw40Ap0ywF1FH1JganXlJNXKg2imufKtI
fU3Wj25jKnj0cNAQWk1yIMZyM/LecKupRUWo6TxU2nNVnhxZO8CNqSxECLajBuqtyCuIUDSPACQ8
PcVokvX37vVCHgm0De/0VNiT5TxSVmfZmKDi1MnQdughbfwq89x6d1EJLxzj9GDgD+dxPUFBChR2
tdnYOhe7ehvacxr7biwJvG0t160IQT36gla2FtUOKj6+VvlD07ueqp5HIjlgG3bKAPwJMVbgGkB6
Js7E7NN07iPnEvstam9cMCzc35GtkwWuYTBJoZQBT2v+8xs1L8K+M8A/4lya3DOyQ5o9qDLGs62l
uhUhKAlxQWhocBFUe80iz1b9MH2Jvt2fx+ZCIeMDJg3wF61siZmns8FS1b605iclDNI/2AfXAkoM
aQdou4iDqmbiVIg5hZcYvW9Uv673oohAmIcQKMrEeI3dqprELjOndWlioUbprCIBmh4VGdHIxk4v
RAjbMDQ9aOlniOirk1Pqnh4pXrnbA4Fyo4cF0Ayc9RlwruVxyu2w0kicpIGLzNhTm0ocg41d5gyr
GhQbtfFg7FgOP+j1DJyMmQaF41sHa7f7x1M/oIdH8z6UKK1eKYWmxFY8a0lAI7+NEcQ67T6ki/EF
ZZu0uqPoxZYE9tfUOE3K/vsUb10TDy0AJrmPvFwdvQAzh8toEkyn2biq6qf9Xw+QG0HFLw4phCyH
D20yq8PkpoHhfjTRhkPm9W0cUMALwPKCOhL4Zo7w+YoDoF6m6WnQ1wEJz0MdJON+pwYmAgTx0GOw
U4ms20Ycd4ZeYwpZ8q0zjin6mKtfd68SEtt4q+O5i1I9MbxkMztsdUbToDWOzBsNiSHiJ3zhGiNZ
dTu8cCGE8UC7MerSgDLPCb/XySmuT2EosaYyKcI9ncyg0HfDJg2Y8mTW6JX5VlEslf8nS4VWXFio
jbIet62UqIq1NLDDA5mPym4Wyfe1+m98Ya26OMYjwlbTQMc+H+b28AefD5iBgXQ9d50EbUa8XqOs
GaAPyu958NjufAP/fKgDMgF4r0MnlvpW67EZuUWRgSLeI+ZraUieERvGlLuT6OqFkBJeW8L3FxWL
S5a5WWCcUXHNMknFytYZ4kFW3tsD2yuWetY0btwp0vOgNX8YlT+eXP1kydqiazxsIeoDHG/evArR
UGQFlouUZ2OoNzOk8Nhbe53Sg5U+59FBpQcFnuzYMW9W/I7IymU2Fw9wbsh0eXZOCKcA4oKOViOD
XPoSvo3tflMOOnpgWhHy4ETHwt6gr46FxuJjHqQRUHWnJPm5++yCCRoQR2w8vlU8W3NkdswhSRKE
/Sfjr6bZW2kCtPvt8MLqZNlcjqmL4ePaS43kEE/9fuXjHMNAQuEugvYJul23VjJqWpoE/0fadfXI
jSvdX0RAObxKnSZ1t5zW3hfBu/YqkJKoHH79dzgX390WW2hBc2GM/TAwS0xVxapTp8oSWpZ8UTaz
pWAKKAiANQXwDVRR0sHKa5Y1U2PEooSi9ps1QO7C+ZkNL35/43fb1jhEaBCE4lJnp8LVWNlfcT6k
awErjfoSkQ1C0Zg0fBGPmVn3KPlEc9SxOXat5rmp7W0/RMB8YnGQN8ODSxJiJ2CWbkoqCqz/iftd
pKxokKVJoBGNiLfCnN7VNvTgba1Z6mCN8n3Bdm6xRyHLB6ZwI0La5TjPJtYwiHDLfYSON7uPDC9Y
wKAihF823+W8GMCNXKXplVlP1D6SleEXVKyLzMZ/h5e0hB1palWpMXyNaJ8kp5K/uSUYBA8fmAQS
uyi+BVTjrhInjZLEsocivRLgiEKa7pq1gJY4KPJpBfTgvxLEPG8ug0r0POMtesTYBff6H1W2uTAN
l/lWgBQ/scYKhNKEple0rchP3RrAYfn7gd8WLIW4dNLwbtpYelST5ErskwVQ3Rpj2uL44DNDcTUg
bzCq8/VJGKvqMcLnp/1Bcb0x325tcMn+HV/Iv1n/KpmMYgxxTOk3IGPtzahPsfoAr1jvLaXuAGl1
bDdJVWfpdaR/GM1xbD5yiW/Gl2zBAJ+bNoTj8yc/6gLM4wMX4GZ8afm1oeaWE8Mbdno0vt1/xBSg
8kyYM7w8Yc7mqx9FvI9yB37k2J9+NJvph7D4t6NLi6PnZdV14YCj/10fd/paX+AlHX07vLQ2xkh4
FdExRZneIa93Y47U/Y/Hy7+k5eBko+kwQi+CFX6+PuAGz/q+BHrOpYbHv9gvbeYP1bhizER8U9ZB
gIXj8gq2qbucAy2UoWnAk3ANI5T2mufGPsX01BefuOuCknxzqa/YlhtxUri1sqphRDIovarJVyv1
1ObT40Vb2heEMgSaAsx+CLrOFy0hVW82XR1fqbXryuOUHts167MiQq7FUTgI1BpbZPzyH2rxrY7+
Htxfj2expPgEwwoqZQF7u+sAlXOSmtmIJxDAuHjw0mp7FBeFMf+OLyk+BgR5qJsYv3Y/pyGIl/9R
lL8tuhLcW5uFWMgb9YrQvRM1cU7BUn0ZX83mf5yEZH3IyDtbazCJofV76hXhJ3M8rnoBS7fwZqne
H2I3k1DtZGpYyug15P447KL4FE0HNfqAJUJqEeFuBIFEN/P5UsXM1kivFfSqm0fjkhkrw4ulkC/5
7fCSqs1qtyo1G8Nnxc/UPNDfFd2H6jGJf2w9t6A3emdmRSwUuS3p9sWjy7JuQmSDFgCceK7SrWir
+90ACwpA/MBsoioRlnu+Tji1gx07DbsmGjym5Hvd7CvleWBrhGz3dxwuBzinLBGDgPMnXRDD5k2v
CA4l8CN7BapzN9NygIT3VoB0N3pjzPUihwC0Gfcshmr1zQhjPBJN0RsNQV00X5OXKlWdrpniLLu+
jPxr1X/ZvNPwypBpQp4adFNyxSDJrcqsnJhd6ck8J2uJrHvNgdQM6nLxDkVhIljM5ts8aG42lFHC
rwQ9PoZPTrM9jDEXIJmhouvt3mogwEl3dbUb2v3j5Vk4p7MJSBchJ4OtTBzj5/z7YD73mY/KsdT8
vF0KoHCiHyTyfYh9z5cpSYcG1GhpeYUW56dOf6qiE+Wnx0KW9gLOGVLuohD+jnSZV2qouii0u5p/
l+43Q/v6eHjxjXPVhLq6m+GlnWj7RCkG1eJXzjq/qP2s3TnhWuvppTkIgDRqQwAnB4p2vlAZL00z
TSi/FvTlqpGV7MzSFG5HF4fhxkRk1sQsk2L0xnyuEo4eb9yr+hUMysIUEGrAx+M1LeqAJQthkjG0
bWRfr4YS8Py6xrO3NrxkIQgqUdG1CsOH2Gh+XbtvC0sEb/mdAF5gmOR8blnneROB8OtKh8wbdLCu
XUi2/TYIx1IFBF60OZTr+Bxi5ZQB+3jV+Os0fSJ5e0za4qT09YoRWlqrW0HSfttZ6hAUIgFg4Se0
8fJhzcotrBYQayjrB+AIUWpd2owOhL/oYjcC6KL9UOwDePyMtUDZgoJC3hVhUASoocfl4v4C2W+a
85BcKP2jMt/ccF/Hx3ytGcrCSsF8QoMLBAdqRSRzTdMorXV0Z7q2lp/9GNb6GwndIOmO2fDSta5N
hbpuBaQLkjRgFC6OJPlDib2W70P/sZZanAjqBnH7xGNMDrvqdkEGVgnoUXXQqc/4igpZHB+bjV57
6NCOxMRcheiDo7Zmj6B39bcyHBO+2/75AgqM/gsImgG0Mx8+tM26avMGpIrFy1id1hoDLX09stJA
r6M4FF06peEBTlQLZoPdsmuef6fKivO6PDrgP2CMRqhJztc4EddrdUBEerR2dfdG1kLqS7dNVCP+
//jS2ufovlqCdilGW6MvBxL/YW2PF4sEDdjvUFOGiKgrHdM+d7luh1h9qC/v3MZr6ft7716Mj2Is
nBxR+ig5G0qmMCMpRf67eba6N0fd6YYXurvk1/ZTBEEooUW0BlpWbNSNnSN6rFdDiXnwV9o5XtJu
rgHGDoMDDz8iaAaqrrmAAl3eR64OqBes4r2DQojUWLnHS2pPNACFJyNUq5y+imrVqZ1mjK6u6ut2
5nUeBXB6lTharLismEDbiCAEnHCU+UkT4aAI14apgRi0O9FPZn8w1FeWXq0W8BA/rD6gPW7FyQfA
KuM0tuvoqjOfsx3Z3OkG+wL/D3FwANmRPJPGR8eGoac2DF5h/Wi6T6Nx2n6wEHKAcwm2GYR6peWy
tMRMC7OMr+A7d5SXsdseB8dDAlUvaPv+3vtEMqjtwG2ONr9Qr81pok/20+bvx20AlwlA5uCGlyki
M9UAwAXwnytxTlF8XHsrLpg5mBwYB0A6EUuWKRxHqvMeZim6qvmFlWCc30fqzqVfyv7YrzXlWtAl
kAUtjuQrYHFyGf6gkZjGrhldJ/QYTQ+Mvin8ZFzsD3gGMzmSZ0BaNTJC4UPpbjBxn2d/Pd6StXlI
uooleiEoW7Djyd7WTpXl17nf/Xa3Y49wpnBqBXOOgFRL8zBzsAuh6QCoflO0uzS5t1adtzQRuGcC
KoLiCHTdm+tENE+qSVez+Fp49vCSuC9GuUuLP1ZeF0tHDGRPwIXjzS1IbedSeO8a/aSgCKOzfiX2
Psp8ne7c3NOYP6zV6S/Yc2hEPANQ+YIAiwzXalE05LZNhAwzeSZ7x1m5jAvmHK3mBd0paFtwIaUd
KbWmrEbLiK422iTHjRdpvr4dQiIcHUFHgsYiaFAiWfTItbqIZS6iN6rmRx611RU7tbBGMwHSE8NF
0NHsFCe59qbiR8Ou6D6wC5AAAgAwDdoK0OjzHZ94FJIiMpJrleYeUXLv1+MLuDQDHFu4a8gA3yM7
GRSmG7EcQIUk8orxOCib6YtcxPkFjB4OCbBC8iYA22sVRKAKdftUg3lmjUNqaQZwlWH5RJIfodn5
Cll5GXWcmBnyU82xj8kp3o6uFaDLfyVocwn2wNuptSGBFV6tvLTGcfseALOL5zYgNSBilo4pB1tr
pjthBv4FzSvJjq15hAt3DbYCQWtQq73zn84n0LIuN83QRjiWv4aVu8/06ODU270bFAHiTS8qDsAH
IF3oiQ5mFoYOvarZwXC9VcbNhX3G0IIAAGgtBHylfdZbfeoQUmbXoTtMgdpt10ez4YX4G6+5VFGy
WigJu5L6c8s9NEWbNvMYiE4bgvsEqSK4anImlQ6ocWscl11R2cu91dbgC07zbHjpmMZG01Qa+kVf
y/SUsJ3ivNWodVt7RC6cJfCeiAZ1KFqBDRKG8GadRI16ozcavfJ4p7CnvkJxwQdOkqiNwCMSXZfB
pDsXoYBn2+hVmwKlndivEVtJSC0dJPhpKMcUdNUwDfPhiZO2CDKiaKjkrTecKcDCj+/z0kYIzJ2o
1Qc0SC5a6Aw3NyrOsmvSvRrjPjePXfwdrs0HpMB8QuuB9Az9LefTUJVw0nga4jSNqFr4NoF4YyK1
VxtfPyIHthqt2AByklmNWTwiJxWZ7OoOn/XhU6R7SuVrdGU2C0hJmAaUrSKZI2oYZDNRM5UUPYA2
17Y6JKUHrMSEmiXnmFCUv3mdFjDr1HwgRIiMOpIvoo8aaPCko4Bejm2vTwUgYsSnx0LbP166pZOG
YCrw3HiOo2GQpLJcZkS1ZuGhDHIOL+NvZb39RSYaPAOLKXI7SGjPz0BTNEPq6IC4aflL1v1hbyZq
hsbCysA5gO2+Z15xunGKBleERLqnFmxNxTHbDu6BCNg86A1sOwIW8yl0hKWmk3DEvNodzAbZ3P5B
TOHf8WUYdDGEnWJPWXJV694bw9PUfNI3k4pBBkCAosReBCtcaRssLWZghcA2mG5y4l48xR/YZ1w+
IDJAd4Bm9JIXqGtd2hoa4KSkQXHPyehWPJCFd4WounbghbyXPEq6BHEvjYRNmVy76TX7hk68Xe0p
+r5yXi37sP1O4BUGwml0jrTg+M/3O0L0v+trIHLMivoDUpJhuTKZpVsHFnkcJbi1AIBKjkjP21Tt
DFHGkj81Z57+j8NLa+VWJE0SMTzJ/hyTn+Gav7xkYGFZRTYY1aFQTfMF6pWc6a1a4c45u8T0s86P
16ZwLwJrLxiDQdqA9lxyCibSQrMfW6i9KXwuyVNueUO/os+FGzAPrUEE0tqAGwLeAx7u+SzyKOVd
x1u8jKwXrvlNgWaIx9jamdvRezNB8st+1GMlBooM99vc9863cvj1+LwurtW/E5HtUjS6Tg5aH9xt
6xQD3wjuAH33WITY0bu1Ql0aSgNBuXfHDDWkjdE5OUvgF3K/d3/ytdKlRQG4EuBVBH/pXbQoDjvk
0AegGNLWJ4UXOitXYnGNbsaXHDaiNOkIEElybR0/6j8hM7k9MoiiMXiDOLJ4CuMZMD9OdZxh7UYb
M0isfRHuOAootm+CiJmDqluUm8qpI56wJivBQXX94k5fU/vb49GFBZC3GLobaBjoWBCxS9chtDse
R82E0j2vIKex923TH9aeMEvbjFJcvONBvWOii+B8kQr4MuaQD/G1VL83L+346/EcloZHkhApT7jk
cNOkObSj05VliFBBke/Q5GWt3GrpEAFIh8JMABzhbUhGtBgYKcF5hFp+cipp6jlo2dlv5gBDvcSt
EKG2bl4vo10lNMwgBMWlzmFYexwtLREAmkCKA9ko2rvNh+cMvAdNY6ET1PgHPMrw6+MduDfTGupX
/zu87AYwNTbMKcbwY/JcDs+hebDNQ8f3evJ3nqyEGpe2A3lOgDEE8BrbPp9KrCmg0wpR4lPZfxvG
n27729zcDwc7LfxuXAm8YWCp5yJURrQ4NWNQN+iHtNutseHebwaGBzoJ/EqwQXd+AGejPo4mm84V
eIkK9R89/Px4OxYFoGBT9IMSXTslr4wDlm5ymk7nYvAt91NMtuOrUJuGRAvCpKJMTdZ6Y+lyq3Da
5AJaWY+AVi5ea29xb6YxLHrfIfaEjAg4CeZboIURp8U4xRet34F1l5r7CcQv6I+8lr1dWCtBgCSa
pAH0gU5Xc0GqM+p91I76mTOQs2TFc7vZRQYnC/xU4BoRmcCJnQvQypzSaIzsc/6qmpecrRT7LH3/
7fDSdch6MiS1Tqxz0z0zdsqHFX/p/rrNP1/WfmhgotoTPl/jh7z7Rdx/6s0tcSBBMIAipAsDB57r
+QqFVgd87ESts21/ok9VtbJC0gxAZIKAEMLUiGzhDYRSnPnwZWE3k2Y1/RmNtj2wbO2GKdob5q9N
d+5dClqNwgUQLOngmZlLMdBWUa8t3p+NxPamb2GtrQRvlqZxK0C6EdZYtkanQYDyLQYSxkBKeK2h
iXTp7uYgHVUEYkfGJoiITgqYNMkvfwoRfP/r8UpJLsd/pCBx4+JBiuepnO3MlcYJixZSps4j7nHw
Gutgra3Wu467cWzepSDDguADGGwQgZB23WqcqqRq1p3z+lQ7hwSVrN2pj2PPZi/UPA7ut3Ejf+Gd
SGElb2x4QnjG9ajozuObXuz7jURnd8NLNrw32rTUHNqd6yhopgvdqNTfx0cEVYSdkKxH6dH88zmY
OtS4zdozdxov5rtW3xjV+o8EYVeFp4Pdl47wRO0RKAHanmuPOTZ4tsg2ZfUfASLPCdMK8ydDfZo+
rDPNVrpzpj2H3RN1D01+fHx6JX17J0JSVm0FiFHaqt25qZ+78bSR7BTDA02HiB8sBRyqO7TskJNE
zZthOPPmOU0OznTY+vnAjUMJAvyOZLNuypsMKIOLGz6eo59cPzkbax7F56PtGPB6II5eqI9uNeTk
2djW50p7DZPXZOXr7xUUog+AKomCOMRkLUlBlaPZNZz19XmKd4nt4/zUph/Vb2mzrRBbzANRV4E7
RJU0VLq0y51bJYB7VOU5DBrzzVmL9Iv/PldOaEn5Hh7FHFAfIF2EMW97bUrL8pyQfV++dN3P2vbM
fr91r+F04KKhFhtuxx2TJxumviQ5U85c3RlfO3XzTRA5WCACoTJw32QnkBgt2qizzHobne+V832t
5fz9RRM97cE2gmwLwuAyaCjLC7VHcxzzzSDun2pR/BF3K+tzvwuo88IdQAkh6Fnuok2JVjud047j
WzaBp/XSZU+p/mI0K+7H/TwgBclBGCGIUOT3Sml3JY+cfHxLywBlfmuGbmkSANvAt0QiG6gF6W2t
p1pmD5E+vKnDZ0c75JUHWsF+u2LF0/1GinRgSRnTsVC04U0p/knBs1S8KGsEMPf+zVyEdLcHzRlM
qkEEdYFYEClC0q8k2O7VhxCBWhZE5t79grmFa6gRqk0GEXbNPYvu2vhn2fh15aFA+/HVW9gVPO0E
ZhkJSWAYxJfcuAKsKCqj5QBTRuDUqNFdzYCUPK78cFjjuFuYFK44PE6cAA0lU5KoVmWxboIF9S0O
vRDRiWjndMGYXrr88HhOCxs0EyT5H+DxMu1GnwZcl1NBfqM2K97YFABqVzCr/P9c4K7Plw0Q5g5c
4phLMvpT+oWXh3LtOj6eBYJRcxEcLNADBx74jWb7qTsW5E9lTbvf3XjVQAYXJEaIR+EFK29+25lT
b5VWehmzF/vAp5VTvDA8RkYfHRSiIPciY70JteNWJw4e3+xHaH1bY0O/WyCBZEAgEAVBIM+BlZ0v
kDLqzGmVpLgoQT34qIyL1kiNFyXgWiBmh1cZwoJzCVUahXqsRsVlGA75r6H9bTnBxqMKvx9wDJDJ
ACd2nz6lpkXwQmvIJWHPqfOshV/btQq/u12Yi5BrLBgcZdOoesGEeujzA13LO99pEIwPODb0FAJQ
UCXSItGKGWM9KmheEV2mpy/hi772Ll6agQAP4aSKkmoZ9cFZ0tKOgVta+9PhXr5/vAVro0uOZqW7
U0EKjG4VzNdSBG/alXtwp/iwQgJhKjwohKNkXukm03tYbxDSq9ml6J8yFE4Nr7zfaWsAorvzKgQh
uiy4SOAvyLEoEG83ms0G9zJOPug8kGYhG2GgcJnRXhKIWWTXEJ+FeZpfCbRypURXQvfCK8XTnH3S
llufRkC4Gch4oYgGc0A3q7kE0jKSRnVnXqLyny7aRc3OLX9v3vKZCFm1ctbogwsR5mvtMC8ZNpJu
ilUClABmAaVHiDbLZZ1hNkVOS0zzAgsUdbvK9Exrq5ETQEALvZPR6gD+muyZmz3V2BCi54rpeIXS
+aWNTtBrvY0XDpQgK4djDooBRJilu90oud4h3OhgL3yi+EbiGZ+2bwUUOHxzRDQFzdd8t5WwUTo7
nEDrifZP3aFZqzdf0E4ALAtGT0Abcf2k8zqVYziqzLQvpeN3iKk056LcaWuvyYUbLhqKohezCBrc
kZPadUyQe8mdS/utmPjOsny7BKVbvks/slw3gsR0b9y1lJtW1/aZc5kMH1GPwdmuDGcTkbYjrqy6
SxqM/70dC2+MCu/xdi8dKIBwwdAI3jgoQ+nmqQZa00VUdAqqd0r2Kfre5B9YIfEWQ8pFdP2W3aa6
bGtYEdW+1F1+mvTm4Fq7x3NYMBiCthwUk8JrglKf74FG40TLqOtceFQc9PpnGDkrq7Qo4b16FO9V
9OeQJLi1NUaqCRZlZOY9UnkTkMUfmMONBG0+B6RcbFZFPeaQ+XXilR9QTrjPwkTAubzrZBkDFEaz
cHIuVHkaut9VctI2YlTeVawoU4SeRdwcjbPnM7Cspk1NE7aOjAfFuI5rntl7umMW+oCCFXTDQGAA
CnPHyaRwkLlqce1e8syvVL8HfbLxVI4+NT4jNF/+UIoD170m8RVtP20O60A4pKNAUkMMDP/MZxfH
YdhoKbEu8fBSf9WbbYQl74t3O7y0/UrIqimNMbxRUu9g4q+tx+s9iyQorRXcRFmrV6PZjLaNBjnU
S80nbWMZFT4fw6N/ExYIbdPv0BipPmlaGY3WZXIbL2WxR39t/37EQoCSQPtmwa8zX/40hAcymqie
sz10NPUAKPvAAr23w3tvUYDU7VwAHxmv0VE5vIRsr9M3urEOVqyQABm8BwWhBGUeACBYkg71L+Gl
zT45Xp592rw+AIaJnodQ5AB/Ssezn6a6zTVKLl29s9/MtVTevf7D1+MlIVqZIkgu44tRBKFNAAyR
CzD9nmgHXa6kOu/NEATgYQfN9I5ilvwatD4q00hF66COv1kOUtuRV46b7xgQ9ggMYn0QVrkLnaZt
XtYoJSCXYTyn6alcOaL3jg2Gh/VBJA1hCGjZ+QkyRwIihgTtGxT1MrZ++mfbv6wSo0lwifdjBMoK
YIbgPwlU8VyI3qtuWvMaLZbyYxm/qY5HXe9omLGnbGx+LEThzMJyI6AN9Io8n6pHSjt2hhBvF29q
zm32ffORnY0vTYXZdWaPFsafCg/JtWytRH/hzKKkHaAegRy6x8TX1dhXXeQYFysEv/UbDzZ/PiIo
iNGguh2FwzIivjasfBgavCi0LvM8u17LqC59vuC+B1UzTpUtF5PpOXq11FCJl6z2mlP29we+/mZ0
If3Gba2q2tXbBqPz8kuunR3Qrz8WcHehgVuAc4/kPFTGfaipIzSiLatYwICrzwc7MEeUW/YbeRoR
5kAtJzLCYP9GUgdUIfN5xCStFTslRdBoryp5da+PZ3G3CdLwknfPadLmSRnxoPT6dGc3u8fDLy3S
7dfLLlNa1ERDrCNw/ixKzU87gG62pqOkGUiZ5dSsWGuJGUzJntQH/X9cIElv96lRZSAP5UGrnMhZ
XevbLP77zOXD1wOGDt8C8T54fNICKb0ad6id4kFDpmORPQ/9gWff0+JTPpxM7Qga6uPjHblT4rCg
yIjgJCG+hWY50nyGairCsh3yIHcP6WcY6t/52otuYdPRShBUa1AaULIyiKHOaJ6CYyoPRiNDkPRU
MVRuZyvXb+Hg6iLehFwtUNF3KbARFC661cU8GE0Pns3OHov945ValIAyBLwbNbCNyw4xCZ3e0uOy
CMzwEJHfvb0C1lsbX3LIUm7QJh+KIjCo7mnDbzqtXL4lAegeCEAdimTgVEqqo0W366JVSBrYuo94
EFtzuZf2WRwi0WIZKGXZfiZUUUleT2mArBQQBYTsS32r14TTih6sYCoDWAW3Q7oeCbcSxUbzy6CJ
9i6CySg73khbIRQsnA3khwRSGVRckgYsO8edqk6hQZ3vU/00WR5KpcK/tp8l5NbQ1hxleEKXz7U4
CCvU3FRTFmgmslCoD1i51UtbDTUBSyHiEGhPOR8/tbuB6TDRMELt6++sVrd6lrpAoItEthCBKczH
j1U97BVeZUEWP4Wf7XH7VQAFmni2Y58F4HA+fDGaU62WhAV29LWnoafzjU2PxC4DPgMSVgAwFnwl
l3MlIXGeB0npm+03a9z6PJmPL5NM8iwZs7DD+Ia7d8Gvsn1/bz9fbtcduTQ0lRHD2y+IwTXpiqYQ
10iyQiIhi0oigR6+41SpRxZVMeUsmCww0/P2SdcvuBGVmTwpZPNTC0t1K0w6q07PwI7qFiwY1Rcn
93Tt8+O7tmDhAFkQUwH/NF6M0vgGzQYLxEZM6IyC1l6bFl6m7orDYzELV04IEDSQQC/cIetTI8eK
qUUVgFoly/dV8QH7gzw5gu1Ag+HYyo1lMjutHLsoykDnF8XwzHxlnRY2HXAhUSEPKAmUoPQ8SQpX
p7TReGBqu+zTp+FbNezW6qKWFglaAwFqeDgIX0oX285Vo0wHyBgy7rf42fpGwdMEdY5gTEIt4n2R
zFhj4XIlrYIxZv64G8aPTEB0PxKVLA44aKTDpBBoDXOIq+CN2uWO4Wf7KULWBpYHV+K+/IOphWv3
WYUFApNK28QHXX16LGHhOuD19q8ESXU3dqlWDtgWgiliXmRrO6SX96T7q9gcQsZeiDbbgK1aAKXL
Eaw4mcZqHIwyiH6W8cnlH7hvcCphO0EYBq4CcZxvHnQ26SJltKwyqItvY+lr9po7s3RWbwVIW532
lLexDgFGdlSVY7gV6wTvBSEgEzXyULLINc6/32F80nrS80BvfW57w1pVwMLnz8aXrpo+1GOoxhh/
rDyl99Svj4/RgrM3G16Iv1n+op20oiI4RnZ1Io4XIt6wGZMnVgj9lgFIRzkUEmhzESroh61Ec3iQ
0tfp1K5RZi/O4GZ4aX8tpYy11rIwfA2aKmVfq/u+oiu3bXEXboRIzyvVyroBZUY8yLODA4f19HgX
VoaXmUrhw/QlS20eWLlPi/XC66Xx8ahCehQK27wLEg9V7CBKmfLAbfZl4WmbsXLYYgyNMAaen0AO
SFucZFmXZZFTBBl6KP3gtUdXHO2lTcY7wULvKQQRQU0wP0NmR8susoYi6PvMK49t+By1K87qmgjp
HCVloXLSQISbEM96jr6kfCNZn/BWkQoQxC/4A7MpXbZK7Umod2YeZMOOV16ketuPEW6ZaP+OSjEw
HcxXqQ6TBPwUNAtC8ikxn8I1fuwFmwMjgIAG4mPI5DvSLuhZX7tJbWWBMh0bxr02LryKHX89nsXS
RgDboqGPA94NMNLzWVgtV4iqkDxQtICU6NKJC7FmddZkSDuRqVrHevQkCqrvmX2usl1Xbn9aoVeW
8PQEBzSyD/NZpKAAUq0WIbJh+NZ3Z337IuGBjoHx9sHrVq4vrYooD4lu04A2f7N0X6oHan9ABHre
AXcnHut3ba0izeLRFEcsQAfQiez0+KL0vx9vtTgw0gMFaGqUu4kWYPfpGaZlee1SjQbj+CXtgDrx
clSbPpaxcGjhuwh2Y6R2HRA2zDeiTg3KkrhBrKE8KsQ7D8TbykMgLjaSrAiYiAbVIKSVLkYxMVsv
GWRkvN6flbzaP56DOI7zdUJu5r2xFQBZgsNkPgezQMF4h4bIQXgMW0RkNls3QSUJygzoVtGuU/Jh
upjkSdPraTAB4/BcrYUB7i8b0qvQSMBiISNzl/+m3Ri6bp/SwNCO1IGTurfWajwWRGBgwW+AKAyE
SZvcD44+VrGbBIl2UKcOPHzazlhr4b2wCzMh4vc3vlIkAocpetUF2U/DAaVgujnXCr5nFAWCBwJg
WkROJC8DcY62TpgGAd+0+itJPm8+RUiLAQ4gMAh42kqnyNG6xkK4PoF5oL510pCBeyxgaRcEPEow
zGG/5avm1EluFomTBHhP2crOLs597T8WsbQHtyLEJ9zsQTVUkRKVNjaanjT9bG73xOC/iOILhA5N
0LZKW1CbeheWWYgtyPdZtUtXHrb3Cs8B2A42VERk7qk4Ir3WwDTiEJDHnDTrRXM+u+DfHl5sffOz
CoKEhRBeN5AT0joBiNG4Qu8F8ZcC1F1/bd+F29El48ZcNIdGr7cY/qRf5K9wuR+Pv3CQELeFAyCe
DKIlx3yXI8so+77SokBxXwfyliEQ4K7sxLII0ZEQBQuwbtJljh2rtJluRUFiHursedKfSbgyi4Wz
CsAm4tsikIRLIVmFxolTqlMnDpwu8Yc/piReuQyLc7gRIF1oUo2TgR4HccCnV5W+JhzO0ubnLWI8
iJAgtoeUALy++U60Sh+qSs2hM6Zy3zeql5VfHu/14iqhGhrYKERy7wL1k1noJM0NKI32mH+mzWn7
8ABPiFSrQIDIEVy0M2vSvCBxELJjpZ3Gbfx4sPxIc+PlgxuGty0M0Hx9xojRbOIYvnbP/dew/MAp
BRu2LZIYwGbIlQlpXDh8An0dNCr3qB570Y/yAypVNKBWxKsBwVUZI6M5ba/SXGOBQk+24dsbm0y8
L5EgKBTV6CBFlK0CGIVzBLq7LKjGw6T5ifME7jhjI9Hff6SI8jkQsIFYR77PnWLkeRYpLEj1nV35
jeuFxc+xGVZM3NJpRYmq4HKHr3HXdYBOVdRYTZ4Fan10zw37wHG6HV660Vloh2Y7YL871fJ6wEHb
Px5fh3tvGMgP5A7R+gY8dXd4K25NUdMNWR7ozlGjezU+aO5R38h+874ZouMuFIZQr3Lix9C7NAaT
LlaJ+cz8ByVuH9gGYdzA0Irc1X1mqUMwpjQpC1r1KYlezM3oABEUtpASQ2gYDrd0q+0pTtQpM1mQ
hKE/8sjv19KTS+foVoL4/Y0fA0bnhBgJJHDdR+HAQD+g9hC3BTINGQBU1Ujjm2HtgEMVqbfJeWO7
dviAWQC0AelnFOoAwiyZBS0bpymZMmRXUXyp7+JsczAGfJ0o1TZ1KD1AP6UXCZi5oowVGB9hSa0/
1r+0j+gL0WIFtlnUkcq4Ritm3EndAdkw1+PxkRaH2PLq7Qk+zAMRAMHUBM5/+SAB8tgTp0TOzSXf
6dUpPnCbxYsTek+ApOUamiFvnMwaayyT7mvDyei93tyX0+ZQBiYBuiyslWhdJvsAkV40llZmLHCG
JzU5sRUvZkklQWmjPh8rhY4i0mULOa9blmD4JvMn8yllXpedpvwjUgSNLbLROFVyVImEiZtQG6l6
OvoFKugnD+134zW9tOCRgScQXR9Q6Q5IuaXNr3U04E5nDgIapX6cpjNxz8lane2C5jAUqA7Byaui
lFtaLt60LEdPcxowhm7j3biyTmvDS4oDBHucaiGGnxJUbTyX2+ExCOqh9g7mwUHBopzvabp4ZLmR
pUED9Mro5ysVckuffzu8ZEBbQEzrwcLwUbZn6dfB3tjYQ5g2YG5AAK/ivqEeSFp+VSu4YyRpEkzI
iE1nffvyCyoSXTxLANGU00ndhC6NeasNgVYdnB/Jxv7H4utxzfCuQqBBhA6lr3fdRhvLru2CqvDa
4mCsYZMWzv9sfOn01AiCmYYY38n+ishuUPZ29OuxB7Oww/DiEapCLQNiYjLxWuK2PUOoHs2bq8/m
Ue2+PB5eHBAp1DYbXrI8basYYWZj+JF5GT2mKBoEeYvpo9dXuRlJjN0Ay6toUIKY4R1FHXFoqik8
aoM4zr3E+Hv69nguS0t1M768VDwnnTFErA2aa63u6BrQemmzb4eXlqrXeUajBp+vm09J+jINz3W5
4gcs2AaAGfF2Q0dO+PRyYLWuB6WxUYwaJOpzlvhMPxWgqNv+AgL1DFD8KBuEv3f3RnR1FOySyK2x
57ZXFqWXbC6dRt78VoK0VIBKFG4pJMTcSxuwaO+27rQgRBNBJQ08RjDUc7tDcrsslFSrg+QbeAqG
4ufj4e93GsMLHADKWESWXvp8rWRVx5W0CbT0ZCQ+ypu3Q90QpkIZAp5U4PCDVZOCJV3ajHj6lORq
Hd0u8TKUWD6ew91lEALAnyg4CvAOlR0+HkYKmn7R8Mpei8jXNnMISMOLk3zj0Jdlno2dieFBcIgw
rpeSX5G5NU4vyZDWqG4TkzZhGl7DVvfA2ez12lbzAwkIxKACFW6roBGbz8LV64joUetei/Fn6Oyz
eK064O4kQYAIxYgQt0hGSycp18kASq/CvRrqm6oUfokXYr85KAMh4EpHH3DUfyCwId0GfVLRB76L
42Bn1H/r9d+PD9KdToLhQehWAKFFbZSc7O6T1NKQ0YiCUYv8BO4quNWU8S2x12oEFtYKE0DNFVhq
gSOSaXTQv6PHnYAgzTyY3blq/2q6lWfikggdS4WXkIZogJyRngzS6GMZRwFDlxDrjK7ptDs8Xq4l
EQCZAhwgiEGQrJwfKX0oqDWqCWYR7q2fIT2Yvz8gABVYiAKAyu2OHTXrc1MrSkKusXqm7AVKsF67
eOLAzJwCbDlSAv8VIXmVkzO91wlGQeb6BX3m3dllz7XuGWjph6r/tRfRgqqCOPFkFM0PwTY6X7Jc
dwYNEyLXzCtKlH4PbKu5wHxQYS6uBhwovOL/j7TvarIcN7L+Kxt6pz56s7HSA8lryjar/fQLoy0N
6AHaX78HJc3OJS7j4mNLGo1iprqQhMlEIvPkybUAPVY61LNTCKh/aM33eb+pRbibHyk8SkESLXiZ
FlELptmFEpm8dYRW+1YuObdbKwQfFmacY4pAK7CeAGX14rY5JmCkBwd0tTtbPeGSwwJdjC/sAB2W
FNUhTIm85NGhvtN+uH1mZd8vKkVjKaxGm7KoHENvAPGk+8dtAa/dxMUjezkD4ch2MfUY5RIyN9BK
X8v8/KPy3XhRvmuv/xuUUDH97pfR+HPmx8ZZxsjLt+DqA4DeQI80uOlXCAUlA81sFg8KLqsDUJwg
gdJk9Ewblhj4WYSgEP1AKFa80qd0jO1iyuKoLHxHP6TusR6CxZGEP7akIGFq8Oppnsrhe3lxs9sL
VXU0lMCduJwb99za38rvhow6f1MIkP7YMuAgoDhrIXnemYtnLRDyYTEKvza/ZqovK1bdOHW8rpCj
FXlHWzHSr9SDloNxII5QjqR9acje4DUymvwVA6XH1WuJTqilNEVVU7gnLnmwI43sDcry4dHpEqk0
ZAbBHLNeIpbE1dLmYwydD1UrIEp4W2U2V+e15SVysGgyJsRu1NpWMmq5caQy4tdp6e9GovKMr4rY
pQe7y/2f9QSqfGRGn+G4zgfNuHNryVtp6/svhxdsluORdGk0DE+f1eFdl0qWf0OfV18vGJQ0rijq
2JM4yqpTbIRxH0ibU2+K4O31QOAN/JfoKni0MqpkcDxwMISuch7ckJr7XWgEVf4SIcyiYqxjlEJE
mp5GI8hkELwtPYabA+1CpQJ4pgT/tiR2Pk3DEEcjoMYJfIRjt3xpZXRrm1KQvkFqlhdui/B1Iy+9
ylHbOFL6IH1Tmj59V8poWTc3g3PK2qBpgij+8wuzlxM6EWABvYhlfj+flCUwFImfwI2acEWgATZ3
PAFLvG6lg5ydliu54eKK+FagREj3mzhoUFM9tpLrcEs3LiUJ26In6mgPIyQNeqi5Qbf/2bSaiGA6
yNjZCgMIOsrdr2P7eXdQEIbDe324QjEACxIOrUIK3LOx7UYj8RM04NqN0BbG5+7vxVYPTAEPhoLx
tepzXJV+lsv8qa3D9NcMkHBZSwBDQjKOjetGdv1s2CcrPqjxb2j2K4WLi1ow+G/8CFxMoqM1okVL
7kZWfz8Cmxof918PqIPgPUMQr0N4dj1+FpvwmgfiRqS8z8kdkQUQNo8ocHhIXoMnEACq9fiJohhF
CgRDNDl3Xb6fZZnvMWo4eOcZHv8QNEBxkpzmtPAix+39Z9bsbP3JPWZsK3fGbcCnrpoMlSYbWrWD
hqlfUG5ZygLLGxYPn41CFM4oi+C1sPql25v2HJtO5I5BV5fPhxp/c2Sdkjb2AOFYHp9AQg1EhMIi
qXNuaEOqOdEYqMlnt/iy+wghn8mb0PEABegR1ltcNIOptNimyJiOun1Q9/tfaCqEFQI0AWAdsQth
Ok2TV6WIrQwlaObn3v91+/NfcxuCvUZiixdloXEm7928/v5ZUbp6dCcvGquTndz3v5zqQTMPmet3
82H8Fs+Hpg4KJ1Qk1nvDeqDXGhKQeLSCBk/ERY5ONjhtarmRWz2Y5GR3d0VxuD23jasIuTSEpIBz
QuBIjHDGRRvP+mQCJrTcdXowpSGzTigjAXX+bUFbRwwEKLjv0PoBCWHB0V8GpsZD06UvuhuM4F62
JK+VzfFRZWDCThnAnQtmpHIt2hUzoHlm/aAUoSerYdhQRPCwAgqGmiq8uETiCtwVndYOox3FaCxV
a/mdOi13vflY/EaMAhFtuIJYIyCTxIlkVmuqtcqsqM9tv2G+BzqX3VuBOCRKn7HrsC1iEGEySc8W
VGxE+fjQGXf6bi4D5Gl5uSpCdwhr4+9rdclaDfD2KbOiwQjJfKrZu9vfz82FoI6r8YWtzhPS6NaC
8dXxUH8pKTnQLj+4Lsidvd7f21SYW3ggPfD6whMVDLMijovpNlkAmTAjE57tuSKn27PZUHK8G3nT
NU50fwUT64GCM6bEMaNGD8GI1up+5kmu8A0lB5McArfoe4PSTFH3TGswOmcczcidgEL3mXH2nCB1
/MEMb89lQwk5FS/UA4SRwMkI94heOL2jjosZqcsb17mbZDCDrfF5u1kAG0EQijbGwsmqK0MD65cT
2W0UK0/Fy/7P5xRBIGcACQf88/XwU2s4aQFuosicT21YyZg0t84tR5QAgY44wVXaU0+o7mVp60Z0
PJRVqN6VnxXw1NAAYKvfmMhfkkR+A63SJ6XOOzearTBrfEUWtdk6s4ApofSTl6Qj77ZeKEuNy9mb
4RPW5DzbR338VMgWa3OrL0QIvnmSz3mHpgAuIoVvHfbNlDU835wCp0F5bbt71ZnLTjXSN1nmRlX8
tJR3mRnku0tYYTh4L8U/RQinVSeandUMIgAWs4ZT2krAaFtXErAkcNwAR7uG+KJgwoXblTtR3/qt
FdqfC3ghteQobdkOsMihGh1/AegrTEKZwYsyqQQOKHpmGQ+o/yBpYJrnpTjvP7Nw4QCdRK4EaW/h
1siXuLXbWbHxzjgZMcKZ4e+MDxf9tY8woFDrM5sSjSgo2MUFXuJKCg1ZlGtLu3mJAzpkICp7lVuA
A8lQPejacNaCPA5pexztA4pa9e5BGjXd2hRUs+DUgkAaiQZ+uC/efC2rEFgA1UukDb5uBS45KMpj
NwWNLrlqt44YJ8vF1Yf093XARc/VjiazGzX12UQfpYcMnC8yVpwNIYjfAbPJY4TwcgVrYmdW0psd
VL1IP+jVR+a8Y9XH3UVAeFqi0w7yozxtAkrS9ZIpdtfnyDk50YQlA2pQoosb5soFsRw0HrhTB2UP
6+GTpFUXd+jsaJ78ag5rWxLk3FojeGsutJBXh4ic3kCPTWPn9nZk58CnKb5BjxrKH2WN1rlVFVwr
oPc0zq7E+eLFeEXTuvWSNzjECbl3y9AFl35DgtwJZjf3syHolv3RC7wJQBbBGYVBmifsfYlNy5gz
QeudEFQwu7mMsWSXwwu3yMSIU6kqhrf6z9O96rzdbVNwofOWYwY8RHCJr3fdreqhA6OMHZXOg1c/
S8H9m6fqYnxuBy70fMxoM9MY4xd3unZsZT2WtoYHhpmzOPFCCDEvQqrRtIvetWCyPubqi3favzoX
w4slKGNbVqPeYvhcJUGXgYlK8ubbUgrUDQLGjDILnoNZLw9Lk25JGsWI9PJULMexPev0vJ8zBWeI
43TBVw2EK5RiLaWe66lr0s7kF0cLngIZsnLDE+FwOE71jBf4VcIwtdV+SSvXiBoWpCAGzezMd2zJ
Nb4lBLc4bDnnfoP3uZ7EQuOCv5ngmZcHxTynyVNOJCZwUwQI7FCHipcMzMhaRJqkZuuNqRUlXlDY
T119SPXj/hOFJwxccA/U5wjCr0UsSqKTIZuMyC7fIntr9fsfAGgQBUps3uhKA4/7enxPAS8IGhka
kTP4raMcYkuTzICPIBhYFJO52ALenRf4x7WEBi//RZ+x2cpnlh/MjzSHoKDPw6Y6LLIC5A39xjsM
9ZAw6SA504TpkKQuNa+Z9GjSA8B3fJNY+0MJlxJ0QTfKTnHQVUvVI2t4N7EPlqyIfWsGqIME1B9P
DbzEhRkopU5muIWYgXXfHtnOhq38aQ+XAOgZFOO/kqmtd2MuHdrYaoLzlAbI852Lcnc9yqsEhI0g
A8Ay0XgoTT0PA82NaNbv9e5nUjUSxd5aIR7Y/lOA4HgUY2kw0kCAOobxvT1LzuuGUvPCZiQYoHTc
Pq1XSKlLS2u1WY9K90Ff7hJ2TweJa7M1g0sRgt1oBq1ZrBGnVK0/sCe0oN9tM1YzEO7Qpa+a1vBG
PUr7z4bzeX9YczW64L9YbaMNiN/okf7RmlhoJ0b4n32+oAGG2RczyvmwAdMZnD8+TOBvnCA0QOTU
miB/Q6ZE2GKiJyRxEE5rtMMcJjL2AL59osVD7g44EvhJ192NurEp0ryarKilj2r6UtcPtDtnpfsb
lgg2jkM4Qet4RcVDmrZw8sSwosII7Mlv1PPtfdhSBAtBIU7OAhY28XYbWpqTdqRWVDbPDvuwLGhc
IPGXNleK93BB/hxBFVM4S2aLPpF2gpWqURj3tk3CKj9ITtOmCITPgGfmMWZN0DUad6kJdJIV2fHB
KQH4xi1a5t+H5utvrNaFHGEqKHw06hpQv8gbj5npg/ci+Q18JYpRkXZDuSVIeUU4qq5lLUqoF4hY
Et+s3/LIAdBet+exZZvg1nN2ePgFV7BdXZ2ZvjQIztrmsWnfxb/xrIMf89f4+lr3nHqciOnEZpTO
j/hLQXxZP3qZZNdlsxCcv9RcTIPxWZR2UL3tHckibakG3GMkVznRDEIS60lMeGAtqoVJLMyf7Pes
+pC2EhGbM3DxmECLUGyF+JSoqT2xcu6syIrfW0/G+MdvbPPF8MIlalhMHdwJw2uarz3oMn6Qza9H
7Ac2FpsNkNV6gcxl9mrLrC2AY+7M7pzLQk/b4yOyBVpEF6kpYX91u2rgasJwzPe1kvhd8vM3lgd5
zz/H5/IvnqFUnysVFGFYfbTUfvJqyTNu8/xcDM9/fjE8U5k+diaGHz65s2+pp2KSWNYtCQ5eiSoq
zFD7KqIMs5nSeFlwQhv3rtFORkNOfdNIhGztwqUQYZfzeLYSy4AQu3poAzJJPI3NOSBt53I4JnKo
wvBN5cQg72isyHDf6PUj1YPZPOzfZ36BggAGPdsha70R4LtA3m50rahz7+ygqX9nBkhEIY4FKCZ6
k6yHj7WFktlu7Eitwjn7kNXPy24yXg6LBo4BCWZEYq+SaUbRO6xuiB3l7N717ve3guTjI2+KOkV4
3AharacAflODZRYuHbUNejMcdvOzCeMLqrDoHUkqHeNb+uMwPFv6Sy9r/XN9jnjyDHc/wGdIRIl4
m8KaXI2UcPcW1Y8twMjt/EB3130hf30pRFinpSgBBikgJO9OZRkksnZx17q2Hl9YJzdrSiPm46u/
hu4doe/2KgIAZ2Aew7MERfgI7623ecyIUeQLMyJG7zL3vP8+xvB4/4N+B2DkK6piWippl5eIW8Vu
qFZTUNE5/I0JXEgQruRBGdLBSBwjSt/PqFzX7/6z4YULJ2Z/TiBfcn9qgqKSYRT4Cq9fDeslEg5Q
3Wi5oy62gdBFGhTtUaOHCSmIr86w//kDSTy6h7gM9lt8oTdzTdJqKM3I8r65d6m2G/uE4XnzR54q
xWkSjlKJJlhtlw5Qt++VCcfo7f6dQLKMgy1AeaGKeYHEa7My7isrmtRIyT9psuDklqLxRDLoTYHe
Qtp6rQlkpE5OYdGjMbmrfFrvP0gYlpOn4kLg9AHr4dW5MRV3AcLJ8Ie29ZtxP7oQ2Vc82HCfcUJq
Md7Wguq/6WsFTP/tx++zjMNpw5byeCcvPOU1PyI6j2Vob0yqGawysa8PYWV88Yb3uzd4JUK4NOuy
zBNrhAjrqJSR0UnazWzoGQLCPJaKXYZ7LRgKXkWSoflp+aKkB3AIKmWgfHXSJ2bst6jIjOJK5lcz
8g2iGkzzrJQJBaETWhj5Ti+ZxsYxBQAQ3Hso8sDbWaSvg+vnTrZVli/peN8cnN2kpkh+2nh2oBGc
hXegSGfS1VrboL07TtEUqL3qW2kf3N7mjZPEy+HxnoVvwWGGa0Uo1G4Yh8woXtIhyLWAZOEiU+Xr
tz/wSxcihDuTtGpVtiVExEWIlreIOVvoLySDkm5KAZ+ZhYwuj60KEQaj9BhqdTWwp6Zh5gR5dkRv
NU223xoPLAv3A0qfkHvjygFJwmQqvNYas0E2umEn23lUPR8qSLVjmgWO9+A6f9BccsS4ol1LBHkU
skHI913hE9BU2Yl5HwbKCn/RfQ9lyFOgz/7YH5h+jE1Z4fbGSqLzI4wLv8dxMIQjQSyPaIBmkhe9
CGkWxOMpXwJ7N+Ug8q6AGiKJhuwrioYFC4xuTV1b5woB2+0vTf2ggbtSVqCzcbZXIgQbU401+gfX
EFF3xz77npcHdfq+W30c1cQ9BGOPbIeYCVS0AWSr7oQmHNZDFZ8GU/UrWT3c5jQuZAguSVlQSli/
4GQXQdX4rA4rdb8VAAKbs2QjG8u7sa2tQKWRzE2BtnmZ0rdFhdT7u1EWNts6VUDZcBg2b40rMoqz
cdaBz0QLIk8J+uxOb8/18CaedrfHxbFCRgV+CVxo3gF2PRN0kxsQvBvIi4XG2sO5VCV+z9ZmXI4v
3Ceo5hutMZ/Ji+2Eef9cZqEUlrIhAlARuCYcE4/Qr6AZpd3bSWzR9kVj9612Ntu7Od0d+eBQQ7yI
OSAaiU1hv03GQKpjs+6l/qiquBZfYsRkb2vGxs2ImjsAeMBXxkE8wkLlXVZn+hDXL91dnjzmnmQG
suGFqMRM06SZMtB9d9bXR6/6dvvjNw4rFgXsG7ywEg6WYDmmJrMbUib1y0IPZemn5Cmdg3x36xvg
2jhJCR72eAXg4lqfVWuAyqUl6On7jxZ4UIhEqbeWyAE4AWlxLkiso+1yt2CZqlUveRnMdpDK3nob
59S7HF9QtaxualqYGN90g3wJ5zLQZW1jtvbhUoSwQpNem4UaG9XLiAigcS7y+4KEyyhJBG5KQU0z
KnYAtr5qKQJ6o7gFO331shRBrgdacyK9bzmH22dqc7kA4QdGC1QZKKlZ77YdI4M29dhtWh4AqvHa
Y00lga6tibjQNpRtmAaSLIJao5ESxcODotVe9sacTkawTKcul8Atro8VGlvzyiAkpMBhKmZmVZ2l
g9Jl+UvtBojrz4Pk2F6v03p8PsmLqCyyHiydKoyvW/7iHr3p4FW7jQdE4FGApUIexxAzj5OVV0Tx
QDqdMiekoC5N94ccsct4FABRCscdGez1JEq7UYFKqbKX1n3I8lNVhaSUMK9trdOlCEE3hkQheJOU
2cvQB3odEOuQ7H/ErmchnKcZGDZmpJiFTY+sPJQy/nXJFFzBzLptg7xLgfH7NlDnU2Hcm/uNFJ8C
DivKXk3ecn69EZ4x0LjS4vRl0cNeP7ppaMs8m61ZOKgiA1UBbgyUOaxFKPEwzg0DQ507hqi1HOJ3
XX7aazvgNV2I4Dp5oRNONwwOIWn2UmOhkruenZX9r7S1CD7LCxFxatJO6SAicz5rwGpVZ6cNbEsy
kS3jcTkRYTt4L4QE73GsVXyg47lVj7+xUKDO4uXg8MjFmhmEyGeU6RhI96t3bX5oqpOUK31zChci
hL0wcpcNtNDTF4f5gOW51fn2FDbH5wVleFIAqSW+yKmikZZldvqS2L6iBlTmFvAlXr8nsdEX4wvf
7/G41JBi/N57Tko/r55dIHtlEM9NpbiQIhynCqHBrEOY/8Uqjnr+QGCj3JfbCyWbiHCWxpnZXVeC
jd357AKL7gZefl+NEiGy3RCsLHrWaSnSw+nLNB9j55DL7JNsfMHEDgbgX/bExwcvMfBgRHJLSMYX
E9hKVnlu5mB8EFDSn4UsXC4bXnirGCx3ui7HYUJgov1sS9xw2ejC/aATZriwfOkLY/dWexxkvcc3
TxCnwEMMD/gB8ZZmI3Wd2ZjTF9AmWe2pzJ6z3q+MT7fP6eYsLqQIR2gaU2fUO9gk4gZWeY698Pb4
m6p2Mb5whChoxurEAcSJLndDlJd3k4yvYEMCHkHIUeC1wh0nYZdbRoBGn5LkhdV+i2qP5jQxSZRr
Y5FQFwqKd5QAwOaJUIV5YJnZpD1IxeLY95wfrTod9y4TAFR49AJNjSCEKwac4rYtl5nEamTZZzsJ
nOqZ9ZKduJ4EFwEP30Rl87X/bSepUY9GpUWVHjiJeWCpzBGQSBCTRotb5LR8lZD94dnBKHtBbI0P
rl3+GELvcfjGay+AGEZn5XWqRR69Y8ubRsZAsjm+jYwUEHMbsFTLHiwNgQEtIua7LPte4Ol4e5c3
BYBSFIlyVM5fqTTamAAYqWACpk1DFs+BJatBvDYavIoSniSCwDxJKyiDnvWD2k8DoMdG0H5UNFC9
Rq2sv9LWNBD6QQYJd+g1UwvxxmRQqapFGUA7yfsBJCH71+lSgDALt4mHAYAPLXLyx2x62M9Ih0W6
+H7BcnemlRB0S9GiJfbHNJTxsMuWRzim7TJYQ61ieMU5D81drUpM9uYegzMCUHmAtNEJZK0GfTNV
pOxNLWrMAG3MqPfG0x71/c4wFulCirBI6HuEmkRUFkdem4PDNAt/7d9jsGqgizMQVOAmEHywmi3g
PWjdJXLdKsySKtztqSILAmYtQHfRScZQxV3QlbgdgZqLdAtdib1AXWSMx1v7jHpDWCTEZsDVwn9+
8SgxlrnJNHdWowLVxFZzSjVZtGFDAhQMDzdE+8CxIMbgCBApmaMQIyrNz4n3s5C5GNdXJ2BBqOzm
jXb4cRLWCMllrQaPxxJlaNLJ3tifAaS6vctbEkCiAivB2R/BRrxeo0brTHd2MzValCd1oYGz5EHX
SCJLG8vEC/hBEMXb1gPmvBZST9ViMNByRnH9rM7Pxc/bc9ganusaUhCcSEO81tLFm+JeK5bIM4Jk
8gtZfmNrfF43josf5YVXVZJkXFBlsMwzeGaG5NlRJc7LhrkAaRe6mCPdxPlvnfXq6IuTelXczdGD
7nw6Bkqy3xyBww5IBX4bAEElrH7fmgurCJsjdk6A9U+fF/05S4+794Bzm2Gb0VbeBtP+ehIIbExO
O8zANYMV7H3effid4YHk5IoA7g9xjcyktxUCepGq/FKBv9zbD5nmdXJw41HMyV16wZqmxB1nNSsA
IgSiIDmVEg3ga7x+NqPxOsqsbRCLwNxd9VEYh66iHXOiOvEzHKOXKg9vr5BMguDH91miU4hAWX18
0LSD2oVUco62JSAHhwwc/iuCUozYsGrOxBSl9B4OWE0edRkDxIYqYJn+EsE/4cJiK1WrznSenaia
PL9UuCqb5Ev14fZSbejzSgr/igspVuHqS7dgIpl6doqTLote8MN4tdngj0PaCgkyEE+vx/fsuprY
UDiRlX6163t3OjXZV/OPbpFFQLcFwXTgaQUTJGo2o5OeDUMNAiwNyeNznIYmOcbfvP5we8E2twX2
ibcc42RngnLrnqXMeBbZkWJ9K5SAum8IiCd+Y1dgppDcBW4LDyHhrpvqpHDpDHYApfbnNkzi/QoC
NljUor9yF14V5bWLl2nTPIDq1DtZ5V3/w0n2ezRomoYnKPJAvB2SuEwmHdiIdtJRD7rp71km2YXr
Y4v+XHib8A5dIIsSh7dHXB7mlOsRnYLZ8L3dbcAASrFwjQKMhNgh+uKsj61m1CbNC3OKcuttejTT
t7cPEf/1tVbwjnLgUsU1ByNoCMOzhjZ6mmB45xPpH7v0qdhfULCWIOid5fTlVMbGFMWE+D17N8vM
08YOaCBGASDfw/9dlf2rqetkhl7NUZ7NQcNsf0iMu/2rdClCMONoy46+6S1EGLB9bAnBs+MUMrTT
a79pcS8AN8FkgHjGjgt7kdSzoQ/9NEUDvQNrSWX4VQuOuFOiBI7mW/Oht0NbFjreWD28JFR4sTCJ
oO0T7vBk6ErSMaZGnj4GLu3DUbZ4WxIQQLHhICBpczUtouS4Yqt6iQyW+FbA4h+7NwdOLFwo3s0J
Bk+IxdU2WoPaTTxHdfaktsSf6twfst0xVwDQEBnAPQjGdFy0azUc48klIC+ZowJtvPNuCUqZOd9Y
ppUE4YzNdFHyQYOE1g3cP3oZkdr1bYEnI8wcoJkcBSb6OkZsz2Y/pz265o6+RR9n5TSNvuEdbm/G
phjcfNAWXvQhmkOwe6Kw3iB9VGUflIUERX8/94jYFNS/LWhrucBIhP8gtoh9F5YLhHaZkzfFCN7y
TwrxHU2y4XxDBWXE4wL3BqhYQAchglkXOmhjb+Z9lP2yE/rUfTe+sLF+ar8H++cBb8TBexgQxCv6
K1bnZWE0E4vIEDLfbCX7sbVMvA8jFAPbjot8fW5tvIT1EfCjaCFp+DPRdjfNQf9C4LIwtsWPlhhu
BybMsyqbzJGpPlXaSfu6e3VQ5wvfljOvApQrqF2d6qDzafQpymrqN5+seX/MDIXEYAAEbyVyc1dc
FnhyAF+cqFNkmYfOCycZ5RW32cIxMuE38X48Ot7YjnD7Fa1lTotnD1Ezxf6zq39oY8kjZmOH8d1A
NHG2SgRhhVtDtwEP6Wk3ROj4s1iPMX2/fwtwKSG/CAge4KPCBeGlTacWYzdGfYrTjxZe/9nwwg53
rtHn9ULHqJ3CxQmITAGuvXHOqPPX5wt2Qs0oghwjxnfN48j8uDpp2n3THMb9bv9KkFg9MXa1reUm
BBk07Aq/cF+8GY1bcYfvrgKBII7oBBQEdaAicXk7kLhAyAiC6nCxoHNZf3d7T7YOLSrfcWcjvAUQ
m3CkrJnAKZiQVqnjd5p6b0zhsD9p4CETjuAQ/+s6hmZPbWWXVFejCvDqsFf32g1cPShIw8uC94FA
f4u12QP4NTebvGTo3PGgzw+/bq/P1SXHAYQcfALKU9ylIgdm7RV9CagCi7TpkZqar6BxW/2ByrDO
V5otiBFUw5kcNugTxBiVFaomQavNP3ZPBLbJ4ZhI3A0ofl8vk560s4caxw4+x2Fx76zlTIfzVHy7
LeV6HmhShSMLC4ggCxq5rqWkjQFi9EIvo9QIwADjK9puYCqOEa4gZOk4IgiURGsJi9e01GWQUP/q
Hoq94DhhcOHzc+ZWLpkxONEfZi0c4re3l+f6NK0/XriiAYacCM20MlLc+/b9bJ9LNIhrzreFXKn0
6yRcDkH28HeRNjuxPSWxqFFGuXOfdI9z+mBbEo9pY5v5LYSYBy9IBC/RehNo5VXo3JCWkQpMhT/k
h9sz2Biep3pRGGVymh2xXDZbTIdoo1VFvXr+iYbbt0ff2ITV6MIt13ZdN2FmVWT1fmqEiXIGcXUp
Yyfc2AUeaQd8DWzGHKq9XqJkgsLVTtZEtfZ+iE/Z9MlS9i/TSoRwmnqG3h9uVzSR5n7T9ceuCncv
1Gp8vk0XYbqBdWqjEow/qk/FeErcuxmEHLLGGRubDecbjwgkrNEuQEwezLqR5EPSNFHPHnPHZ65k
Ftx0rtwy3hbbRlwcDzogE8QUjpJTYqqx3UTE9ns7oMu50vwm/6TUwSILQG3JwpKBsAF16vADhaOF
f582WVuBZdjytSYcywMgWgagL+A1ziRZiytvB/NCBASkLJyJDzffenfaOK7VWIUs6x0Zw2YIkvoY
93fL9P72KbjaH/4qQqEPcke4PsCRs5bTkymNl2EpwZAT4jHMdht0YXzhYlqaOjarGeOr+RAui+Jr
9V6Ff5WAuCMI0lFeIrq1ueq21mDDIPb02A4viXXOY7+QUeVtrhNKFMHWyjkwxQQG0LYjI6VXRMtn
JQ8GGYf1lT3BJPAGRmEXUDZ4AwtHSzVHrfNiVkWpdxrdw0yRYZCs09YMELtBgQ3SSKhZFETYaUlj
fZwgAjUli9/I8DVXhpdP4WJ84SRZJjETZxiraOpCd3hbg3u4e0+t8+3zurlQf0l5LQG8sFpNtYx2
qUAKaQPavh3aj7EpUT3JRF6jexciDGaNtrNARPtLc31SPyp9qMu4CmRChAvEdUhtFTN2o4j9zDhq
2ZuiC2z123+2WsIdsoByP/XGvuKtkaw8MGtfkQU7tzcEWgHuqFc4zNqAIGGpx1WqVdGYBm4dKJNf
q+HtWWyeXJTxoZcNYoNXceGJqbNChgEnNwtJ5iea/xvjv1INoyQYZl3QjKrrmT7VaQW7PvhvVITV
bo/Pf391R3HNuBhf0Iw8jlneUFJFDT6+Ok3uMQ7H/l6TvAE2l+lCjGBqVSMe6z7BNPryW5w/Wt6v
29PYHB/BUwTncdWiqdd6p/VktmI9beBZLSHYSEdZPdHmSULkA7YJ72H4t+vx535pdJpgmUBDhmqA
bDjJkAwyCYLSJeqS0VmrqghVPtOPtDuy3VQz2Go4hKgZA7EjCMuFPZhme+rH2q4iz7qfZlxDkuIY
vsbiUeJNJJGTxIsYtUrrNRpHDW3SLWib7jzkNLQyX/manIyvui4Brmxt9qUg/vNLI5jlzZjrEIQG
GinoPJbD/sOEDAIiy/A9EAbhW3UxPoIhRKsrjz8l/Sb54BQ/bo+/pXOX43P7ezE+KW0w2lUx/BoE
05SgKoPJO5L2TUN+ZyLAfiBjiJLKq/eYZ+dJMddzGTVK8InIYlFbJ5aDVkH+Z2OVxKfYmDmL1qas
hNuhp+8s+NC2ZKNlEgTjpw5zay0NJBA09AXbVv/o7g5scqWAXiO2ydufihVdYCOtY0UbS+TR70n5
tRn2vlcxPmD+nOAR6TYUdK332k76nhSoEoyIry8nyzjePkpbqoAwHNiFeX30FdspKwc9Y3CfwAXz
3urf7CaJx9dzi4qgDYdXiTG6oQSKvgfXTEQLv5x8IoPEbn3+5fiCJihTU+RFggOKYg+38u29dWhI
dtgoN4StQzM1hJYFo1ppnUZTe2RPqYLGs+431K9IVIx/4aXREyUIRs/IQT+mIbPyRMaz2jzb3ofu
EW3G9+0ylh8BQK7IJuBVOK/rQ+T18WK4S9E90Y9lcm8k/ypj/X/fp/9OftbRvz6X/vN/8M/f62bu
siRlwj/+8yn73tW0/sX+h//a//2x9S/988vPqssq8Y+sfgMD/1tw+JV9Xf3DoWIZm1/6n9389ift
C/Y6Oj6R/8n/3x/+18/XUd7Pzc9//O173VeMj5ZkdfW3f//o7sc//gaw28US8/H//cPnryV+7zFj
af+1yhDw/ddw//c7P79S9o+/6fbfkazhgEIg2ZF54g3Uxp+vP1H/Dtwq7Cm3GCrOLn5S1R1L//E3
y/47AuavNAL/infitNG6f/2R8Xc4PzzMDV19He7Pqa9256/d+q+qRxwxqxjFx3Bn468zBxYRMOCb
4PN4pXhB+EJwdszYKoqksZrQceLGAxG3BudZrUz9q+ImjIR1OcyfiiYd3nfT9KVQaQyEbeaQ45It
BShztdShIbFY+QCi57I5LLR0Gt+oFVc56EPCqkOftYMXVehpQx+mSVPmsEOx0ceLJf/3vC7nAbdM
mAjy6cALQkdRGsKZF4SJuBR4lwXZ3NAel9Q7L0mb9id3Af3nfTt2RuI7pMh+ZHrnPTil2v7MGnDp
BUk70iTImiwp/A6oDNNvrKVNw0HHZc3KLoOTZpaoYa774mGC1cxDNiXsrZqACc/XAPDI7iZrdsmx
NUqQdSmuWyRnxUG64Ex1NqPDkaqClTIfkyQFHqkuPsf9qN6P5dBl6NY15qlvdDkImr1kLD+aczY5
vkdVPJLSpe1aP6lZ8b1x03I4jImDnvBpMaNj0ojGxanfZei/6OcT0v/+kti5dahGF22xs3lAnxpw
rCFujZCB5gD+pqBGOuuSBo4IG4vAa0jV+dQZ3OZIk3hsfYJNfkQE332xQV6X+CBQG4dDrmUegIZo
s1n4rLQ1era9RBmPvTt2j1Xfzu69ZVVxc9KojvIr2ymaH6j1au8BlLIe0IWpDEieV2jeZw3dH7mT
dyY6jSYGFklp28538aRyAuCUlnPb9ckf1jKyaEiZ0R8LDksLS9cdnt3F6TVf7SvA+HVlUeyDVjhq
4jdlPC3oepj0iW/HWv6mzAbD9QevWn7ErOuYX6aj8aslnUcxiWJ8rxX9oASFkeo/E73N0yAlXXZg
s5I/aynL9TdAGeuP7WiPpl8WNTQA7Jx+aSSdGjROrpY+ElnLe2IkBloz2Qlb/IyWs3GcWou+Uf+X
ui9bjhzHlvwi1nBfHgdkMBaFpNSWUuYLTMoFC0kQIABuX39dt7truu7MNZv70A9tVlZmVZJCoSCW
c9z9uA+iciSC0peTMZnjpEmMyK6lBR9aczqWY1MOfmAt9NLZVzXG5Q+xUPgi5AGHeY+0qovqUWF9
1tGkZrw7Vume5F20Gjw9vjHMoU/r/a744ppAhdI0u5zL9BoEUJYf117O042Z5P570StWc0WhxKvD
rhpti5UYguazfi9JOi/8fdEDLw7AaqpvW+5yfC3d95GouRvpgUV6Yc0is/QpdvPx0x5VkQC0QtwU
67J4WA71+U72kG9jG27UBLUQW3/G+tssWSZcXEHqkX3RwyBD1v1Ol1d4rE3LYUKuJ6YNYBFQB7Nz
r1RG5WOUrPvynMRWvsl+LHIiynX5npq5XwkPAg1Ta/SvcZ0plfPzFqyhJdWo9e/A+OiHD7jTNYIk
ttOgx7I8Mgwp/VbZ5m4HIBDPeTzXnfV0xnYAI016bOKbkE7Lx8BZfsmGVO5AhkdKVFl+cwAQ7Wnn
G33enMHD5gFW3zJq96PXoa7OlYf4Bfs7mO0l1jIPGxtqOh2KQkUfm4cq5hhYU75V3s/uxPkKnXGl
9bCQqpoTUVu2FgdnuzkkkvKxqKOMLqz2AS2SQzdHyXbeJp1ExFiz4pCKguI37kDkLs74vJuS56No
fVC46GAzX8JHcZrGDTRVOqqaI7hew6zO2ILsFbP0MKW9/Yizzr5mikGkBU0YvbBZme44hAVS2HyS
wtBn7hmDTAx31bMLOmzmLV+8b9TOdizEhQPyiJdi++hoPKoDXfuDhNKdPYyIpesOEX5fVwOxihQR
6yLHw5xO6UZkgEXT7OXkXjscrVXdxSJ1hFO/qjrIeJEfnJgRihkWw3CwYq0uDP9NCc9p9yq2Jdja
fO3nhKyrGTLgeT175JWTM4y1xMrqyJZK3VRw0zOEZ44i6cHAVoHA3I1m9ZgkPiZTvlpOIKvG0Bej
UcpaPgDhJoDzh7HNESGwN8rPadG6LhpEW2WO3YlpN5hxn1KKT6hYivI6VJ3oSTX1CxrRiT+XiU2H
WvVd/jP2Vboewrmf52uOA334mQu+1xx7PCflTl2MX5akjPRTXO2XIBA9J1bmQ9poSAFv2BIjcmgp
w/W9Q8t4K1anfY2DOf2BYNZYEKxqRzZa4cgaRW5D4isXP1UidzeL6bcXviV9j0Vu1QNqs/K+4F38
ENPV/p7KMf5YZrVObdcBdiLYvZ2rqbVFT2zVwfGZBwm2v6Munw49Dm6PC4uzezkUuCpGcFhwMcfq
Ip2hLLqW2tn3TexdcVC+siMpk00kmPfQbquFg0G8SAtZkdXuGRb7XGTbiWL8JMRLCW/aEoOW3w0P
pSfbJCF+i3kn1gNdsu4HhzBlbdRcemSDjJbKpjR9+izohu/uBzeXF+e3hNUp9scXwOErDOlYkHfE
LFu51UHsfEJQ0cycMCyxBtGP1kHVJexOZqinIDefkJa7TM49r0PIXaPcQr9sk4kkmhLew3vFqKn8
W23/L6iL7/Uv9eSmX7/c7bv+dyiPoWTFMCXqsf/1j0L0/6qRb969mET3lwr5zx/7W5lclH9AVQEq
FiIFqCBQw/2jTMZXkM0LPh7pA/AHQ9vyZ5mcxH+AjYJ7FEw60dfAh/LPMjmJ/oB4Cd0yGBOYn5RQ
Wf7j7f1/1MmQqP+lvgxi9KyfIsT/mjZHC1kso93okfXLrc3h8h4Gdq753H90c39kMcw2UsydwwAF
0rWzwPHn8+Eydk8mQNXJooeFIbJMzthaNKTvLB4jjAvEogFJ30kCkOu4Q2wI0Vt8s/YjwmqG+JBY
9dblcMOvHmD0QCZeXotoOnYmeN5T/xJ1e0oABOzOrCQqcSYU3f0SqO2Ac7ou061Oysc44z/XnCq4
CHn8P/vSSfUDHohnVkWyWbkcr/hY71DTXZ2cJBnKyTQSjpv4daZlCZA3jzN/h168kagum3DHL6u2
suZIYq6ckcQy+yuY9GMFYpW6kpQadMWoxc2yuNeZ7feobU6G/ywqUaNaiQ+YdnzaKeIj5Bvlv70d
jrsq35CbhFnlVbyK6N4kmT6kfn7PqItqpKJMafwzk3AbhGDtIQr3w+YUrn4rn7uhjG+nrAsvKMHv
NzYFB8uQAVkpnZJyc98jMYdn4Ub0KfHyddDZ3Y6i9gLDNv1WbNtar4Ocjyjzp++zFDW0K1vToWws
DgXke5qAn1E1ZXkKYLCMDxIBEse4MBDQRLstv+xLZO58bvCNkX0eYBd7SWXaCrOYG7+P46+NCv0y
BLF4yZEsd4rG8NoviMoe520+zNPfw+r/BWfM8zjgn3+DwwUQyH9/qvzv34yj8bbu/S/9On7m70dK
+geyxUAsf/pQZUB5cUb9rfPOwz8+XTohv65gAv7Zlv+fIwWnDcYLMOgG5TSYnj8PlLj6A5QJGkvg
b8nfvvQ/OVAwDP6XEwVO82Ci4fQFARG49gKULr7+T9Ct1yy0WRBgzkot8hok5a+NI0En3JdrKngO
Kd5yMU7yCx1ndoGp9bculWFbzlkdxlt8iFD03Y75iobP0hwOuSrynnjmu6IeaZjiICqn6ovPPGUH
O4sCXIZjC+BDmdn5YHiamRCvYuKim9BFdmP8I7M6nX5m2bTe7Ku3wauu4pG9aumGt9kV861Liw/0
Yv6hR5cS4jiwsGpEe7oMYPW6A+brqrPJq2ZOHe0atL7lA08RbBqRcQ2Vvl1GVlH0B+NUoQovF3eF
NUi5nwQKKT/qvklK7S+6BEOFSPPoglYQlJ7B9neB+FLsa9hk1M4kFOZuCPCnBya5QTH5fZvysfFD
GmsSrWK6pPNwtZlCvbazqGh6iOwbFU/5MVd7R6JIHbhNbiLu5bHvQmPbGcGiGalC6tGXVAr2QzPN
xq92RzDjFjfWRmMdMckCMqebJuGeDFdk3LrajMOKpqZqrGF9fj+4siThEP32wXYrB7s8MTPcTWgZ
2B1aAAiCgetMXye0lVnq5K3FS3qExKDJO1OUfsNhCzm/j1Enc5L2fPiFcaY0q43p9NJOMa8isnLH
42bIBW4dbrOvwTSVtgbGgEo9QX9arxLjGHG8lO3os235ugGoefJV4m4mvnw1YtEdyX06tJEOZevD
VN9k+NigXtBnb/aGzZD8KO8A8Ji46SE3b9iUt9Fs37tx/ry1bHjMdrSmcdXZlvd+Os7V4iTpo4pA
dx3dq8L77NDF44IkdyyZ+bK4jH9hJeMhGslkWc4aYMZLYWFigUgEfWez4gQK8TIyQDhtwVjq63Hv
NT3wae+BUHjFiRcyIVKWyy2l/XmC364lPB0X/dAPfOcXzSOB7M4E+ESb9UsxNZlMyqlOg5AAVrEk
ldC4mnznWR3bQhxtAC+rdaHfK+BVteC43OfJzzmkqusB0zuyXtNwf1r7bJhIsC5h43v/HNG9uJd+
ZlDyF/H4c9W5aG1exsRFKr1PypV4qhR8/PKbZWe+cboMW5WuBqjN9l3Mw2+ViKOOxgvT7rrvshm6
6iPvkrXtNFyd6FThyhf0a7pwStBU6jbUbMEohHKdxT4CaNXIfKTuOM5rMPyKsZlarOltvfhO6rXe
9+6So19ueafUE1p7xB0Vq/e3+6qr/bOrpt1lnA1GqcIEwaqY5kACSSLVvNeCjZ6sLA2bdZf2EsTh
8Kimonhic3jNY7QshOpgu/hpvqFskTdjoqwho6n6kXAUQCuSHGdQFMuYIj/VJqZvcSPaYwnIStUC
TjH9cZX79B6awKVHSOrtUO92TeJDKpB352O4tIa+t4xYO+lbNsLJk9hwAyXojR+JXjUPjg5U/cfM
Ita1xbSsA+mLscjqHErmlKVlK+Hz9XuXGwCjaXPNMCQoaJYufwBmBEbOBP3vaknlW49WHc65gs/E
c48aLkAPV5CSdgiNV1w80nV+r9auuhggvY3to6E2HUfDy5LkuevhvF0ADTiGNk5g4cOmBqDGEtSj
EQr5xJubzns/VuHJVPp7ugf2Um0mvin0xjYgkwxcfArw5ug0zVaSTiZZWpP1FY4+N6HvHiBmoXoC
crUs767XcZ1Yx1p8sFhmoj+MyGIl276O802gJz+18OVTiiw5QkJJ1kf7ZfTFcCeLVL/Jwi5RDUQM
DpN8ahYmplM+ls8Jhql4s2bPQU7LnjDLhrqi6/TC0vi+14g3DObylEsDdoWv5bGokjecr9PFimK+
VtlSp+Hc2RPb9G0xYLrKYPAWqceE63ANNjI5hsiHwUjXTmsOaNRmcePyzF/5Xkw3QbDcZxX/xARl
P1gEvMRC1MOnnd4JWeX5QxcM+pJYob7NneQvu0dMDDFx/C2pzIMPIGFXXC9kmPQLVjlQwLl4AFHH
SBelD/kUbSHZubmlVfYL3rk/4wL9Zl0EYdlITsO7Xso8JxVT6CjDYdx1HQ+Tz+rFJOoky/QRV1R5
EQr124T5w1sT6uFZDTFg1LQcDkkQmqtGeYxl3CvcOnQCCCh9vL9Dr9zMbmhGG/km00iNcJPClSsG
e1nGSpFYmO0ArfBAJug/Gj1NiamDlKmZ6GDPm57u6WGo5ESoXa5jnNyGq35Efby7drGpwgkrckpf
jUKcRyMkgiOJyquWBgrRsFlVmxjhWr0QiG8NROS/79GsnhHOHqA6jtX9buIxqGWQ+I3kEzq5Wviq
h9/2pJ5pISQeJN9xakIvC1/PIEIfIMOkS1AbIxnuwnGNvW9OI+tkgFXjdExFsT3FEhJhYL1QzZM4
9j/mAhu3BTaTwa8uN+HX3ZfikqhcHbZMotIA7mUuzok7MB+4WJDaupDC9jUsD8LrKpg8JAu/rmUR
VPCg5w63QKYCQM7WfevgLoZuAZqzsrUV6PB8A6h1oH3Y30LPBpAkjOy6Ervqa2Xi+VsBa5j4utr4
Lpo6CU5yPEqvukb26oeSYYOB6KSvKe/giBsr4573zyh4FPrVNafjQEmIErE7JOu2kxw907EDtn2J
bVI9J5iIhBUcG3Lcjr1qJa5KpedVXA1PHgWNS0+wTLg5IBKg+gK8LmCtoChXCUV78MEiB+tXDDvI
mAi4p7hapJbqGnY5fGxENeDv6GJkhjcAtBJ9dGvufe0gonZ1FHLFnpnbil+9mh+oDB0ccRNXbOdU
o7Jq8AQBRcGFQo9fU11oVsvVwpq8GsriPRbQyGq/FgOBpe5C73hShlMtELvtie5dtZLSBwknS1zR
/AR75WAHKi/AB6xTbg064WD5LaNCdThAg69iGMtmw1I6BTaM2xwFykoCp+aktdmY388xNm2ZdA1f
Yc+8jWN5sVK7Vozz68ShW9FRDHQfhykiB6LK0KYSgKJWrLSmW4H59FJLbJRcejyqUb+uXUgZfIbD
NWowQPDFRvQKBG5r9ZjRGzrEcxvQMuDovaEIPe7aB2HD+BAqsg4cCcRUbLqZ1wx0kJn2/ZyXo7iA
pImDuqTm5Hy8tFmILR+J/lcv0pzILoEPRjgVt3SbF1PvGwMiFigd34W4Sj8wbz8dEnT4t+GAQckc
jlCy0PKBr0NmsRE2dsFA2U0Gu/sjnjKK9mRIb7ck48fKB08QeQvWzIWwF+Do60HCEyNm+VSjiuU/
gFGfwm5QTbha+7VY1MqhYy+TDx/T5eTLMfqNB6tPrJf5sVqCB7QcsEQQSqgSNTh9dbpYD12QVN+N
icK55asVgIaXcnnByV36i+M0vmwZYPtxWMoXjnu6J3Oobd7Iji0fcxCKF1ABw/dlX+Y6R0TUkc59
BuRDJ8G5GpP+nSddV0PcNnES20j/2EeF+PY0yn5nCaqYg5Lm0gUexCN6eKGPO9r5/urB50kiDcv3
plpk/7av8/CzT4p5u8y7TPujWhBYfC4DHRwiCC9Mo3cvHAFX1z1H+T5XZCsGfF8ZD17V0BTZARFu
a85u4dyQZbc8Sz07jJ0SyWmSTB3mKlmXelMmVXfpxOAyJzccV4Cix5HQpbSuwffNydNaVNIhza6S
8hBoA/PehVVLAsi8j82OIVUXb0cgV7p2AyBvFeB+rgO6SAgs1/xDzsP8pQebk7Z8QcW3HBj2mNoI
6wA6P1WzzfT3qS9QX6dmOuMkWAZgHkb79125KDrBpmPrrnYXI/GDDBDLEThSAAoxD30o1p9dwQEZ
96ZCGbrRNHt2aSZQWPoC4ArCQnHxbut2O5g0tc+4RwZgqyGb6CEY+6dIxP14cYzvc5vHawS/Pb+J
DQDt5OxP4LaVb+Fwdl8t+lgkfHgJp82+If1k7OvA8vI1i2ec7HLqzYJ7wk73uhi7G0pF9jGoMSnA
z7n025z2ygGvmlnWdoNRrh0sCiqAMV+mscAuTnj1Lnq0R0gdLx7W3UQEhZxzAHlwpDSzzxiCL1S3
WiKh2EPdWQVzdhh62XGigUIFbYjLi5MoxLM/hkvHaopbFSHjrpPsNO40yet4d3nRmkXKhQDNBtsS
LF3aOnSN+fd1tiY9dL3pdRNql36lwZAjHRsUVwdMSQ1I7AOa9DB0I+42zlbhr4Kzrs5nx3LCJ/G5
U4dh+A0b0rxvx0pGL6hgpqm26fxZJrHupCD5vKMwev9Yt6I0JApE+JoHS48+a+aqumKSavzSVTrr
j0JShSouGVuFCK+5pTIb5W2GTq06SycjXPxW5+FbVfWIodSRDpApzPLTPM70bgoD8LoFF+OLYhxu
qxtz80NPI/cxwc2h1ntCf1tl5raLtpwUFQ8VVsuKarYHHXXfhwsy39bIjAz/LjQYFc7kXbgmZnnM
lrQHU5Xt0LntWTg3EPa7EtwOVfLWV5swqEkLFJGG23El1IO1QazHrmTbAYY0B+B9KW3BKPvXVevp
sdqphzXCvohTMuMQeBsr4KcXhc7Ooq4v+7HhsU2nWmbxbRHs6WPazZeehd0x0qhqSG7W+Mtc6Zlh
D2zeHnmGqoBsW9+tt6qiDChe4sImskq8IvBsHS7VLILubGHdgKKXb3vT9TtjV1CraIKWaU0GYCgw
5wGhNQn+VH4q4prVxDk6vlRsMKaMwByfgzks1hOQEw210I4m7YtlspJNUMl4unh0Wz+Ympax7XhI
W9S5uMrsot23KqVdQJwP8ptVfiKOWK0o1XsZPGy8t7ilyiDHTbg95hOaK1+GoqFp0qEUEuldXMj8
DCTGfpn6zpAyUCPpg1y9FYlnV5Qg5RlDVcnTFCX8e89W2MqVfRmRBE067tKEygELbjaMlKObRV3G
69J08YA0Ph2FKHOG8ZDHyl7CatvvRYrnwFdx5zjSt6tP6QXoSzQQim78rkhk6k5xFETbU6/79DdP
VpncdCB0h1OFyJUTE6YAlwULwAg9l6qmRuUMitLSib0CbTzmIOGIK1ZVfQTJMoQdzlXTfZ+XQV8n
g313X+gAXqaLCKrKQ7TiTyktD2Gy0AYo1pPU41NY4tFW2c/A0/AV0Cv2ZGSeVxDHgPGnLyrDS4X9
wxKy01BG+MOp3O496r0njVKbBEV2S/VwAssQGFS7X12He08hjn0ePlC0vgfSPFRWP05x9GuI5DX2
IUaCEfIy2vU95oFo0sKdGd0fK9lXxNn+3Qxqa0A0vAYJduOcjQicHB/KaPiWTfCjDIP7BdOy15FR
DkgtQTXDx/thtfdAbm6WCotsivb3bBy/jbwPG3iJZO2gtQU/GoFXHbIfJu/in33UoytwFUezwd7X
uDuMqrsGlQZEUwFH6Qsg6p4J4iprABrFnwvGbfCHKyBssT2th0SCTRfP4TAB1N9RdWK1/1oSrJJo
jh/BH3ydLDqiDMzalmuP7hzkKxOdnc4BJEX7KZThCOluCeFF9gJUfjcHpTePt1DkU8peuj0xh3Cf
rrig7+g24Y5LNkeqfb3PTHXie/4IUOd2jNR5UfmhlMA9+gznVoSeItvGhu7dSZvQnpdgThoay7YI
15vAqrsENTztZE72HKPA3Q6JRc+vSx4Mt0rLEJXBeA+2FnVJ7r71a7K30IF4KGdFdY7liney6nsU
XLYOgAnwTC2HwZf5IXTupYKz1BRV471O2HVEJxXifCKoCVbzYlz2O+7z5BptaXlZoDolAG3MTdCZ
/S7K1zvUWjEZi+JUTiAcMxfWMqe/mEozIuj+jiSWb1He8cPSd+dRBOJqR/ZlXscjQuLvZrelj0mf
L2g/tgk53766KKzmsx3hlZ4q3E25BkJVeCiC0Pfom9gacU7l9lbxoNUabxC3P0HheuEoV2u6Y1Ai
MgWUI/3dFGXrOecSMy22aNBEUiw+I65jgEHMA+QsjygGB7IP8wddXUriFI3gJvBpjj1MqQaJGY+4
X925SNV9FMinHQoaT2a93VfdvH3YtDwjVearT/bvYvQXjCQXx6Tb7oEmGGjGkscI1Xu4a3HawMcc
B0SAJzrCoBMkelcepZZsAwxPQ7t7rDOMo2VrrE9LoY8COjWMqC1YTji9a8zu2if8Gn0od2yPz4b6
VEzRu+lR/UZ5sUDtpAuigiE85TaCEGqKb1W8+PsSiBrxunue8uExk/SbL7luKtzgqDYADIT0Vw8Y
pqvC23xAZUqFcPhcBa4hXz3YclKXkacK1UjPp6pHI20PEE2wxvIke2MbHIWBgNw7Xn5PqLkZo+z7
iGmiAwa+qs+6yNc9lGCkVMk3GwxTzcR+Vxag+zfQdCzv3PeKz90hTcUZvPgldKYkfOtcdT+wYkEf
KfOYHoRJeXCynvUZ6LcUQKnKcqZ+JCo2/c+pipbjzrvqKnS0P9lxDInRPH4AzZg857vcr7NiMQj9
8LVCm3XgGVg1uB4EDahMkI2L3ZbT0vf2FSkWCJuat0/GbCpaD8nbo6V8vySaDtiea9D6DeB/GE/F
hx8AaECseJg1yiIuNW6aeTVPkkZDO6XQcpQDvwFh352ZMlFbQDhGnAb4JgUI1fG5HPYHeGM8M9T5
xHhT3MAMaDvJzZ96FKRxGh9Rzd2qZJ3qENuq4ULMJKu2vMWc74IrrniOOmdq4EyKKBFHNwZFyqmE
cBGI5A02bk46IHMk2c3rFO7yjEHn4TQ4tqN1gUhk1sVwiMR+SgZ3WyRAJ4ZO3HsZvmwmP4VW6yYF
fHbTcW1+BTuqAIgQQHeieWrKKb0KZTOy8fWsKn9eivVih4E+Me23K2MympqiAz+bo4NEtqKFT6cC
ZLjLO8wknTCp3N0m/eIOUzx3VzG7/Jsw/Y8UGZKEgqWFKtm97NHCn0EFhQ03umuXcrqscp2OjNvn
qRigD5riywSEU4vZACcf1GssipWsfvxgAfvQVjULRUc/ZKtrQOz+7rBJxg4UGwn6cUCiPU7aHV0j
2skE+AZaUrxqF8/YSt6ytmfpBIlJAZ1fOP2US/C92NyXfoqOGc6Rs0j7n2hwcMEH4TE2w8mV/G0t
aZ1F2wsbDDpo5l/yVOff2M6SFmsPb760TNXV3N1i3u9jL5fs55LtR74W36lQrx4faBlFeM/GxMd1
0+e0y89rR29nuv+KQwjpBrMMZbOIpFANEnDYGYTYUFtfgUoCaP7J2nZja9ZNNNmoRtaAXaMXj2Pq
axL6N+kydyhN+bWg8hu6k9/J7u+7Veytid0d6sKtnpMMiI5PaiiwaaM4EBu85lOZOzQ8FI9umvb3
NMUB5KUpvhhoaM2Y3kKv6AAnRFDc9hK+B4SGyUpbVro5BZ7OUPTNs1Bk8BDaplB8Ql2VOxws3Vh9
4m3F/cJBiOsS3UJseXaFDrk8rC44AoEpDoxX41tfjvlthaf8MwupfY+C7C2Eg4mtoHndSuxqGHrf
Z+ChAhCOGYU0YQirO1RcKjntM6XxmabTOhz0go+gph2dvq6GAcOQsh03tlxmpvRnUE6xvyBVbJNk
6ZfIgZAKcuHrtdfVgIuvn8f7GagCw2ec7QOFDHEcnXycd7NmBx9NXrbopBb+CM486+vMga7ZMkh+
JhwdvztA+LehX+SvOHfME7dEYn3Jun4OcSIU6lSaBJaS0770xEfLmnW3+OsKfs9NKrJLD4S2HYBt
MURpueQI1GzDKuxUo5nIairK79sw3HaQcQ2IDMVFCoVWpeOtHiV0k1M2trHqynYRIVD32Vh9F5TZ
7UBV8ENgrX2J7AYwC/jOFG9zWy0UULPDtbaHF2izaYvQETjKuzu42B76wmWNLRkkehw+MvPIa0Wp
TAEgVN1Bzg6ahxhiV2ydFB4/Znwz6GxAAy33hko+kpGNJaQZ5VEng0b9jRXmdAvHAJgmQMCRBcCX
fvM8hEfX1aF1jnM0m8m4oKZIWNtJ2hcd0fNuPw1fbNLN2NxxWGdFt7cesChrdTrTN7133YcMVDoT
8M5rRCBoy2Hr1kNQ8ndnxX+BfOHfTiJVQE303+sY7n45/mvq39VP+xeF1OdP/V3J8AdG4yGCxozA
p+kW9An/UDIkf0C8j0kATBIiUeVzKOBPJUOW/AGxHBQ1yF9GsjNEBn9qGbLwj/8MvMQAyN/UDOn/
RBz1n6Mv/zxEAFYBXAtUWFABQxwR/peZkqgEcQcLngrYAwRKG3gd7E4AfggJpcbiTnPQDnepBXRT
cH6UaYgOKShAbGUL1LhxuPoDhwj+Uua0+raj/H416wq/wsyhz2+hdobrAdMVfU4TP50rHc612oqt
/adP/f8xRPBXQcZ/UHcmy5EjWZb9lfyA1hQMimnZAGygkTQ6Z9I3ENLdiRkKKGZ8fR+LSKmOiKrK
rFyW5CZSxN1pNIMBT+899z46wgM4sctWMfJnNm05fymxNuTKHcTXYEzFZu9bexo4VaZMnXY6JHh+
dfegFpkdZxGUV8Zm/KuCaPvyA/7yPnKSNMjzQavQsXLJOPyBCFklKIEGY4TnqIobXRjl7TBfxIEB
DiRMEnuEGU2n5NSWvjh6I2BtlorHir63Kw5Wu2nTXnRB6XmV/d02kQO0gqU/zLoLDq3PuQxGxpQc
TpuCb3IrngPDhtsGuXsvxn6Tt5JDCevULncBZx6S0+9vdb39q8bz3xbN/eVXvaQ1Lllq5G1Lctn+
8VdtUs9gm1THrI0p9VD2RXDuF4OdvNvWBu4+47x5nv2AA1y5kACIRnJRRAlkYkeVH2SvwTRXH55O
XB2iP2Eeh6jRlRWmzugIsPXiX+a/QA3/08dDxVRAawEpML6HDl/CP77m2ZZTZQ4A1MPYVWfTXH4N
ZbvtBL/gLrDK6bpWc3LCJXmkBGk7evVshEM6OJ9rPdV3k700VcxsUcfmknUH/MGqPedlMF5LemKe
tyz3f6R9uw47hbq0Rquuu2e5YXFVRTCfQGzHve02xjcf4h4dUB74GFHV6sGNm7bniZaX3We5DPqW
khL9Wlr2+qXsQDyw87Q6eTm6bZLgS7SiF2Tkpdh501KSNCj763bpvTt/bfydGufm0XOm4KdKtmdd
+tsL4mbzSnC8eRFe5cajieLkplV3nad9sEvQ7L71WVMB/xKtomK+Xk41ste5Xdv+Vm1Nc6etLot0
MtmvtraSGwcLMQqC8sHjCXROhnwmaeTVLYfwan60bVHgCYnkirkA4XvjHwuR/edbzxM3viVRVNC+
zwtTy1QFeE/OFgWw1cFovFttl1lhAS0dF4tYUg551rCTVWDcm9DkSGjN5B5w6NK4XvziNmWHZ+xO
uRElgeK77ZJ6w/tBEPPL9tVfRbCfUHOZ15B8S2M8dSVHE6Yhtfvnd5/fMtN//ErQjkZ2yZa+JBMe
UFD+58urddN8Uc6aRr0/zTp0oTQiR/VTd7DQQ7/GxTKO62CKWNAbezcbpb5dXe91EJaoY11Oeg2X
DtIqNuVUxK6d4kIHKj9Ol2+/5dV9vALE/Yug9l86YAmQcbuiOoy+Rpfif+OvZTGNP0HNkYWM6hYv
rWiJ3wQzuoBlrMFx4QryyOT8MtlPd6hS094Z6dpzrMiT93/+9v05CP3762DbB2TRJYELLvznd2+x
hQIjIII1LVP3FOR8voXX5XE2rube0p37JFtz+Fef2X/+qTwsyKizpISwnvXX9lDDdFNLjLMI69XK
pl2GA/gmPZ3+GNliA9VVp818cIqteS6Z1w+J4dR48OAJyfvUrTIcskC+d2Pfo8z5cFL0K1yjW8el
AcwU/vN3CPf3LzewS6vE5fFGHp0t8cZlvvjjDUyTYWhyodEFAyAcZ/TuePGf2draNo6ylxyCzOfg
01EL3eaOOgyTez3RaKkY4f0s6in9AuO1Plop1TcH9ONcWhz9XW3lBwFlEs8y0Z+NLY54lflpmgYN
xdi82mtHA7vZmRHn3+TRda36yu1q4+BV8lmLdDYJiCTrQRqNGbNm3H/USRbEaqYCozdnjAJ2ZI5n
H21njohTWgiUQh6CtLpZMmsIhay9cAH/D7duGl9hcKYdK8mDb+SoGYbRfpMwTVx/vxlb9j0PvPVE
Ca9/IHugd32QJvsSHGCLSACBUc6d+9ivyjiKLksOZc087eDj7AID05TdpvLdyWYnA/PgH98K031b
lMCqY5M42ZO1nG8aISQVyG5/0izd+uY4XX8/iGb6KdPc3HM7K89Ga1FNnshpO9XZRSIoWsuLUyWW
2Fs6G2/SIsdRzIfWsts3N+kUYZDUOTv9mH8ThW2dUmL/u4Lh72pBeNuB/lQ0CWMAWWWdnXpXbydd
udOhtoP0rm45coeukbY1RqbiPNN6jjpS7iw/+4696thVmx+KMbV38HKT2o92m4Mt2HOoWZkFjSP6
49L7687Py5zzbaPbDzNVbTzYQ+RfpBI2Ko7nNZ/d2M+T5YYauisfPnJfJ86bxQLda7vLXty0ECEh
TFiuKb/1VybFrragCOamP1fCUTdy64cDUaHgs+Zpc2jczlfhRBSvipe0VbE9QalsjvJvB18/b2uV
3PZq8O/8aQuiqWyqW29qyigxW+fQe8Y3oxffM3JFD6sm3EaRFlhJO00W+kjl7kiYaC5561CYSJh9
kbyxuVHdz7Pr31UXSGlmFnpOutV8AQq2rlSKi2Gk5ZVtb/7BXC/QAGV7T3VHo31ate3DsC7l9dKQ
RSEZ9trg45Huk/M37bYrdpTIT6Lx5XGrGWcr5R+SCh22HQffi0m9kGmcxppz1uQ3XGEBtEDezHHa
L8N3PsP5sXKG70lb5adguNhbE/FCp6bJkcec99aVjgwLyyXT5NZJXKeiiO2x+rUK2pNrBdkRBYs9
eSxcrKwTaax+X2dLErkFgSndZb+UvDhn5H7y/VJCorWT+ZQ0K0BQunW3o8F0utfAQvcDX5j72dzK
T8SSW9Pn1KylVj+YxQxI+uByBfmuf7JlbT3IzNEREbDxpeksfJlUnmqrv/Bhdm1GFvnRHVZ24YRW
Sx6nhlhFz3P9cyMy+WFy038V7lAf0bitZx+p+a7tLfXGqJrtNrtYb3o7xfLtS+EVB7dYSDKhPzS7
ps8zcI3OI9Jw8UY12l6WvInBdTkBF/kv7Wm7joesbm7zXuALKzlfVallHbjGuk+xdD+8rqHdWlt+
JEgMRFUWuAezTNdr8NThOq/y7a63tHPtOWBj6B+vdu5+Kb7x+8LtDzwag33KgtzILIpvFi2cUR0s
QZxUpnsYA09+0AR+pJ7Tiox20UemmdJ7wXjtcsTgJmBA2/L55UJO2fESOFXsyMrs9riUw92MD/tj
xXneQU/iePdzqcINevMwpt2EBkD0L2iHBLttzQggqvycoQjwzUO6O8/d1DxmRUMVtdv2+aFidmC+
xghLtpG6N/diBpoDypO/LoQaU/+6a1VzK3KnhEWq/GI3TEv1kybzMur1Vr/6DXTPrF35OWK3PrJH
jxv/CoTVC/8jmOR8W7idPvKFNs+42QG6eMAnMzmecNFC2sY9TUsjo7T0xiJKUawNjIpFJwcPMyQN
cVnV+4o/bMckE/XJ5D5WXJgvwTfg8t1vLy6YVeXLkUq5+i6vSovtq46ZBKDctrXucrK9y3PuYp22
RlMPwI6jAVluG+ZPWBJl3k1Fz5Kn335SMRfuLXRnKiEv+Rqsvp+e6m41nHAcTXhMHiMzmnnuuurn
GCQE5XjF50kldh0pidoVpugvNwzqazzyXdv1PbWAxubwAC6KCfi3GZdvc7P2ftSR6DwUy2aePb/1
cZcN+6pwuPmONbZrNC/mQvEs5F+0EkJxdm2baoLbepEgthOJk9iomFGuVT5WXK9DzbtrlPlhBvU5
LLXv3/AcD1744VX3YJQId1g4TWp/k25njZFkGAEnm8y22rMx1ehx8qHFQpXVw88JfYlJpjfPbQEq
+ttLLYNUXoGm5QeSNeZTi0d4dJrKPNcjl7GpU/NM2pi8q8nDmMObhgMbeFQlPGVuTOq63BC8fPlG
UjTY1bJcH3SwUhjrW0o9K/rz8pAeJkYgG7j52+DwbonBc6cHSGfznG2KDg7GSflRdIpLg40cXhpK
4STmvuBAScCgnEG7sbdyjOFKH/sFntpBG4s3267e2yTgdUxlvoWeodv3YNTYAlr57YPVBiwdNqt0
YJnrVHDBYuhcjfnIL9I3G59G3xbeQA7dc2f+mww6Hyf8JN0PCzo3J6KxEnO6W7NZH3VvOXeKObGJ
IONryLMmUNfVYlDM6jkieAlSxVu3lAVVddrqf0rlBS/rtmYsWd4uerBcF+cDSMN4NdHN11CZy9IC
tEnWbCKJfG2+KG5loPy9Y6EnqjbgAs2WGOrp1Oqk09GYORQwBJvYNY7nxEjzs9qViMj7IBcZ0ZB1
3YN63Bt6kx8VHb+3mItYqg3x4q1v7oNuyU6p2OZzNmaTGffTZkbV4iVPdlXqZScL54fKBpNkKaep
EznU9UhItrwDAmjvx8qSt1tgDLGqGv7eYOvTXJn5bg6Cy0mtD4JYMknsfS/xPs2+q7j7tLM6dn3V
XpsD2QsPxPln7zF1IO/DTATFjb36TCrtWB9p0m6+mlUtSLGD8dRm2VhSnuDagJmDNvN907Xj+wY0
zajSmsCLyuQJkpQUOOQ1ymi42c16ALk+oqpILjyv7aF2SB4cXfC3lSeonV9bHY9pjyzZFctNYHbd
1tS82yZ1DmHrmsnRWBrvuuzF8ktiVMeysswrbRvLySQP/lBIbVHbycn/qOSW3sqSb3ZUTetLYslX
ZsxHL0sx4CyCcl2rr/vVMA/VODzQUIaFZa97xB/9mSpbRYOngKq54u/ahUFqdWpxL+aVKd3P9WHd
xH02G0EUAJhFwmUNR28n+IoTD/rBcpY7qJ/xWqlC3fX1thxRETAjs8b6Vg+BiuCk7Lsi9Zud1LVJ
AgIKe151ettXZXKm96u/b7KueJ6E/doqQx7t3ldnuxk/xJSABDht7mKat2CGRZ7H1TrkRyI/L6nq
3PdxEQHoU6p/6lzmFGX62KPBQNHF5s4+g6EvD5Zo95ufS56Zw3A/ZI1BAFL5SISm7R3UaEk+fftn
3sAUWOvtNlzk8Erv/k+OKD5Dajuh0/tnDi/AfVBJOybR54axM1+NO6Ok07JZOLHZpv7s3eHBH50f
Vmm+UrfQhkDdDzoZH9kB8pRlvwF5YBzG828nsX9L6f6vI3h/6sv5n/XoHH6pSxFN/78gzWf6nEj/
ex38caQQiF/lTyL45a/8LoILBG2qoJEYXB83k2Tff+T5hOP/3aCZAOb6sgGPIyDa7j+qdNy/o1HI
S9CP9qZLfpgz/D+qdIgIo4pfthCwyIQlm+a/o4Lbv3X8/n8Bh62BMI7upV7JYfHrZc/in4/XzI3a
5TiIL9OyMDJsWck37H2rUDqsKtfP9r5ZtXcuhbeKbSzL/Fq7zXLtEPK/zGRFkRxlYaYvLJGDz+lz
HjaI5gwxkblgkEMRXv6T9QlYrs6Q74sJ2CfM5krsG92ZZCWcufheiI1Aal15o30AHMD/ll5tLDHp
+voavtD6kAs1XBdXHOrTpqlk5OwPcRn3GH3kSpgoJ7aYJ9ybm3wE81x9Q0Vrmyq5KxROcjMK5CmV
w7Rx1iCCTIjDm6ZoE7Xnoc5q+UnVF+bxrLbM3I8u/QoIdt5Ics5Yqy4aGuDle5nAeaGPsiJjR98G
dJSt0DkvFhoBPVVl3o/Z97MXTlDztjf0UC+RSZXGvUyX5EuOY/qcOHP/rG3FrxP4qf1KgUz2YC0w
q2E3wBmMtlUP0eSTndyJMmnuisbXK9Mq2EDIkJQRLqAmwr9qU2/5uNC8rwqn43ueN5QvTEW2cCcL
3LaLlQkCHxOGnFRc2hsm7yr0bbBR3KOqNHmYrcV7VenIMqqsKKunWtdZHRt9Pj5x+0p0bFu2f+4y
MsqRPfjBW14ZoJeD1ek4SKf60LaGmR+b2k336VKAp43KGk96qvI6tIJGoIuU3bjsNkaJ7lb6wiek
hZbaRugXUoQMgvrR5+mZEWqamo8EfLC/sYqB2Tql4akFQwrkF5TrlMUdx1M7xn2WPgoCex3jrhfd
Gnu9IDk9brAY+9VJm3vbTNRx4sOsIxtvShFjn8FwdePR9eGjEPwyUpW/VQXwwmFd85oSFjcVQ2RV
GVA0IwatDUmFZ0iKa+KgsNmSvhGjaly4R8/pcTW0OfJg7w2NmDJsjnedaUV6Z0k53n0QaeXATGPX
8lVzxhRXrfBSwqr+1tT3l+O2QJ2tgvu10wOao22Z8SiFfluqoUpPpqyM4spNdPLII08lPJUXY+EM
KVOn++wD5RbXq7VNj2Y7T/4rDBabIzwGelpFHDpnjp0WyeNYk8+inKWxq9CQBMzC/AIEPwh3qz2s
bo7zzGpuvs1HVJv0PCUdcS6PmYb1OH3lZQdwd7u4ma15vjWV5bGyyjAykM90QJS1RmWWHNTSbfiW
GKJ149axBtItRj+JLZLu4pHKYQYto7yHiNkTvN+6Q7MW5ojx7tjqaAjlDsjuxAvD3HTSFB0knSDH
KtGCPEPKRE2GOrVzUJIdPqLe7nmBLpK4yuBvAk4Eu66UznAlnKV/cvtU0GHOOPCTbBG8RxGU4oMj
dXkX5EYxhKrms+DNLOwPmj6m7zNTF52vSzqfPWuigXdJsuWp3QIYCwNTqwiNhHYuGjCLSZD2UOz0
bq2ufde2uXVMzr37nigqCaLOcdaPyqqSN9Ty9FdHpc0XyD6dHm3hbDKyUFHynRrUbBw6tyLO1wde
duNUrdbXvp2UIA52c8kGbfOdaRXjJcYIqXWGAWDUU81muoS+Nv+T44ptRnbqodQ0fVUVVymrXe67
wC23Q1CYtRHZDiUxUZ2Ttg3V8JsIADn61C4bglstwVlhEICCcLK2cLk0nR/wJSp2rucpaeuVbrSr
YGP5xq5TbX12AIL1Z9XVgI7EDy1co9Qn6pnRvVbvOll6p7kcaR/IMjWJHTe3KOcW6MIp01Aw2zN/
1icbKCIwMpETm5pvS4QeJJ8+NY4LQHxHgVGSUSW0JO330u+n7yNbJGF3N71MBALW/DOZAlp9jMIh
zaNmMPHd4uNP0ZqA0hiuRbd2B19rzFutiu7VAg/7NRGa/tmswriza/tyzym0u8aEHSRX/tKLgth5
lbAtb8p7eplWoF1Sd23ahFXem1/O7IxZNNaz48QJH9f9EKzO97xK1p3l26fKQ2MB7dWU/hT1up/X
BZCRY8n0JIec1OrYu7RQ8Q9OTNlgSeFgqPEzH13k/rIWwWc+DyRnkHytIgpykq4haAbfzQ0VTIAo
dv6VNdH7A07uli8E2Z0xsrdcpnHLY/w2oQWqimddj4+WsC0vhMRIx4O0kxrpld/vqg+c4AgVP2QH
eFBwkZ6mowudPKFame4EcrVOxuvkCr4ddcMYEOWbm/n3LOQi7Vyv7UMKVOPsEsfMZJhOrsMzTtXt
Gm3BVga/S/3/1oD5P5se76Zfehj1r79RNtP/bT82Pz8GTLr/BcMkFsY/HSYvbYl/+79fOv/x8ceB
8re/9vtAaTM0GrZtY/czInrywjX83g9hUr/IOOeynoqifec/ZklhWX9nYAQNuKiOJKAutTf/GCaJ
mTGesj0MkMDwbGBD698ZJ+kH5sf/AQdwXBlcyiYuG5MoZL3UsP15npR579CDYJECdM2aAL5BS59j
VT0Fi1Dl47u1SHcNJ9H03k1mGxvdK3a3kDrFKIBO4tbqyhu3HjvswVazKQz3H34zsklzniVXpn9P
uDUgReNsZHMfSin1dEP6sepohWsDjUjtFmjxMk1P1ox9VoVmM+LM5K6cp0d3o2qsDtemsekNE9Y2
xunQrf1HxZmcmbaqLWSkeElEet+AFyyxE+jV/W705YC3yf5e65KbXNhBgXGTrMsdC0uX9iJiyoS+
Q3Y6Dc/Qva4XdSyYp67FX7fqrlY1SGDZdH7xSHbSKR8sYpL1Zy96756phceaM7Ka9OTSgbbE9qIu
zJ+51NO+ntpOHatJT/7TCALu9AQ9fVXG4ARN9VmnQ1sAJGJgytgayHlesbVvCm6ny90f52HzvPWW
7Rw4evFQe5wqwqXa5vRs+t3o5xG/nlrfnSEQ22leuqH9ZftZ0CFI06CYf1SZKrs42Gqk21BuZkBR
m7M2vXUss84s71EnCv09c7y8P+cuFZrIsO0srurWLvwvf+yH8WiOLB/7tZaeyQ7oxS5zaXCrnG1B
TYPBASONKxdGoYPzXHJkoMHd1HYsUj6Sr8WoXCfOeQaKfaJMxcfW1bSnLJQWtLhEzSxtH/zDJgnN
Lzglgjyhz4vNeSO4XY+XP6+r/o4SRWWfLwo1ayIoIqP9ayH7tCRXU0UXzne5mH3ytlnZ0r0wDCn1
DR0dpD3oDlufP1FyLK/L2S5f0rbEzJ8Z+4fSe5Or2/40VZksNANOb4aPNZ8QxPntwr3PsFAv41Aa
Z4ojQVh3qdBhTaaUNwJc6FuRKg/AIJXJ+N5ZZTVfOxYVkAwE5FrjnmhFEfpjK0cfQH5qnCXi1FE/
UQ0CDlPIAqpi2rb7REDS8aEKmLjM4OHpCYfL2A4yilackpezmDlZsgDW+r1LbGr5AifXAZNCABx4
LpdSG9+AhJI0wVJ0hY6ZDi8Yj9nKlYDYmufGIRfWsn260kyGZIf+RxNTWQRqu6ustrRevcQf38uK
mpdOChhKNay1fcApmPZ8w5J3/iieVYtLFw7SIqTcpfzvltiXdk8cJVQQGYaehgcBwkdV6KUwpGIM
UyVf3KEE/njLp7WfYFOCYP5JPVTgXxmsnHCOoq3m/LYjIWx9acMAizXFmCcnd+4YITNjZabaFmyl
4U73rRqO1BnU6FSyIE2xdglNl7ojHL6tPasYxl4bO1gfuUTSm+oyGleh3jmR0bJKdpYsCEaBtZ3b
hO+M6bm5BGvkTQ1nzjhLHJSlf/QazgV7Dt5iJ1XduVGAEBfsLnYtdvDIkVKPcI7lahQqNMu+tK+T
bai342AqSQ9cojhQ055BosqaFU029ThDluqgvBa2nr5Ray5ongEaGkOnpS0RY8pp3kar3n4lSrrX
9Lxs0TTm808qO6cdMpP7UGf+25Y460PSgzhd5fzSZlhmidjPVk+zYklLaWJskxXByqYnXohAGfAM
dQWWYB42BfWfuzmvrBZ9/75A2l8ESZH/QBAQHEam9A5hzIxLt8931WqvD07jV4fWcO1Dl0CMN1ZV
P6VFPd/TG4ojnHj9FzWd4MRA0XLfia19ZwZXz4U3M+Qag2l9TRYaBN6QaxOs9r1QU+ZLtMUfzKfU
Ro4LnWZKv4zB9t4oKYPzXEZi5aQ/3R0n8KI6jS6MGbCs8yLdedkOW0LJbFZXC/gx7vPNMNXepT83
6e7IYwIHzJTa7ExDJ/Qz9Pbyi8qQ50EzMoUepYRvsjG6J+4AuHOmFJRo1jURvJFat59+NQXnHLUw
9imujAkvrLfo68n3Ocs28wZLeN5NY6VhU625uPO6wrvnbSbDQlHj977FpWENjz/u8VIJATapIXWc
NinRtsWwrYiMgdkeW8vVrxQv+gyDC+rKwZukfKgEc/dgetlbY3jTbYqIcDCYIJ/crNfv2pjHvenj
I86Llz+00u53ZEuM4+SJ0+pzFsrs9skol+48S0jgu7Un8aaLlQMHHUBTNGtnvR7Azfj/wzG3BotI
T6K747g27C+cDecZ6fpTdm1zMpf0pswCxwyJUQ0vZttyDGJRya0nYdBXv+KgtW3xak5I/XojgQdV
HU15cjNQPgnmMWhE+FFdB9tlFLBbq37Pk947WZYrHshylPHQKOJQCRtXrVKk70E+6UNXe5REGY74
qjYLlyzoihFsQCh5vxiqK69aNPeQlJOLrr1M6V4YRX5TbeNXmhd3gZdfNV2XvCem9c2by/5Rdp3Y
YSDJ107kTUTy++xVw602u/GqYOGUCIWqja+knKjB0Nm11L1BNElmL0JgWg5pT7SwllfIJYwLfX/q
Aip9amPixmJLJKpuoRyJ8NicPC0BIAdPvp+WneSk0j3aUdt6PARloa7budmDL1CdO0E/t1etpUvo
jdag+yUf7ppeLtcMOf6RG2pwA3uGdV6nzgtjkHC/d0pPKb16Kz1H6BjdQ1kZNCK0Fa1J2CmUriRF
MrwWOc2jJz2o5cnxVV/Hk0hG0iGoF0DhvsOwdqxThpIHczNm770KzOkz82sXCGEl1Z/TRhHPA9Wy
ojW/2nTMMd5Han5KHvlnf3RfKyWK91pn3J5VhxjkGTRoJX3aXdvtlFOkFLD6z6Clk5Npxv1lpE6i
8YzutlpEGTlu3u69AJ1hgVe44SDiv/HNEOuOGhDn8HttKgHDdK8YNV8oYM3FFT3g3LVHM/XcaGSL
57D39Lr+WOjHrVkkn6vhTtKWesCb7H44mK07laO3EUmpvk+kS6toMFxiou4U8BkLK6Abw+t3xSrb
XdIS4KHXKd1JjKBIZmQwBEFremNMWd/ACHJ6T4uBDtHthrrcLiX12DQ3awKmEDRrc1CIcy2shWfu
2cIAAVQKASlUW1RHyf6CsFNAQVPFZo14XvZ8Yyf0QrX5gual03L+GRRl89iUefPul075topJviFk
DA8478qkEHtjB5qx+q++7gdksbLZk5r5iQpESIe4e5yypOu2NZuaWjbCsR49+z9rCOfDiLF+zMrZ
DTucRm6Udn2nJ6p8HaorYloU84dplk3UZ8LcJ3NdP7M4ZDuhKJivmdc+VznEztb5xkEV2/TLcroW
JMv7RSynpHer6iPOp0gqGS7oVE70MdJMbHqXUrWOwpWIbg7/m9Uk2VWxeemtJiPCYEe/E/3NyW2p
+l95RZw14voPQAxk96D5NO1T37t13I9j/SrtWgCvGtWBGu3sc2aSPGarzxeut8zymaa16iD7ujkr
llB/n1VTPdEHjx7FSQQgQyzCo6ikZTz1mjW7k7OmcsAsIBYSohBlRKmVQ4jICGhsHResNqewvprc
Ga8q3OCe4haWNM5ebemozD2Suk458PAvZ8QVq53dq5YwqRk2umFmEJbEeqt1sWtI9fZhR7WBOPn+
ViCHLf546IfEeq4LInBcnC3OpJ+OSbhgxb0JaI4vguLVp9WN8y193kyLm9Tfiftb8cZyMRVBZruU
+PRN+2FT23syIU2QWJJxidZNGrvUTtq4E7qb7hHisyye3S1lpOu/VdYsz1ONim5Syk1XQT08QPw7
58HA7cJfXp2QCsupCZHHcf8BP7awGpv85FqbgY9gaK5EW3uNFy9DMZa3XYF/P7YUJpkLrFKkBXlX
CvlKJ5ZWVZHJzrYb8gGecUsAOK9iyuxw473VtOzQ6GxOglyx8zkYvfKJDm4jicVKeOmaaJ93zDrf
fuiEsR7x2WVxmnSODTs4tInOrcHRYy4Wk34vuTrR6Jl4BnQ4mMvr2K+32mrIUpqCdiwGbSM7rllj
7xhhnG92MolDl0r3BykXgz5uKBY28JTVFfxccbPUW/rp9bXfX6VGanm7Uim9m6WzZmF5qYAIy5yi
1DygtDBURaW3a4egcRfSDkXyBjD+XdCCck1DuX5KqUbZe2gtjCmeY3xJhP8dbUnFleAu95qOTv45
UXOPqFhMbyy2aO5Gyf3JdHElLRv8ImRlg7gbtzG9m4fJSKLWUtVLYhc6pOI9WSPdkXiXkNykGDwH
dyYjnIMfbpxzu/TOAVjRh8lIuSMkKH9MVJmpqCnIYkF2J5peBXe6wqmXN750m6fGD5p3z08Zp1s5
1Iq+m6F9aNvA2HdNVV2vxmB8d8u0pzglca+MQYsWaW9LfsoWM8ask/nRt/V8v9FngQq59nN3UFkB
e+IM5qF08x+BsaQv5UQv+0qdz+2AEkGsvKZtee3s/sGUzXaccvJYHO694qbLfWqXewWNKIBWZ+OS
gHf9bY0dQ75mpplQxDetj2siil/uUFTRGtjjdYeKGY7GkPxwUrcPB6fPzm69lA8mN0UePDnWecBp
6R40peICW/oPBRd0n8Nr7q0l6OnEYseva4z/j7wzW44bybbsr/QHNNLgGB2vAcTM4DxJLzCJlDDP
M76+F5TVt8iQiuxs65drbWVWD5WqdAEBOI6fs/faFylK2kPuQMlZSS7fzfO0upNG5n9t2yo7aSVq
x2Hoogu43nzHlTCZLk2eYnxkuxShJBtIpMejG+Ef/mr6fna0lKa8iPVArCu9uGtmipbVKESxcWDh
4RelLoIuFk9oaFI/OghmOy7AcbOmoq3TR1SKg+4GMx9oOwdFYWecCdm/M3HjBFrzlFd2g+e8mNC2
Jl2QMM32A+ZGwWA5N0GAypwPbTnbAExCDtd0TyiqmXNAeFCtXUvVhPWVeHPHwybTf0OQbjzjyxoe
cOxmpmuMWEjWQSXko8hnAztMPDr7tjNL5zjNVRR/n9GROLu4osYfnAxXqWEk1bghlThrtpTKrylg
bg+pz3DdM/gYVn0lf6oy7r80zKaI6phBcF/hT6afJCn0sTKkU7qK6+R7Ax50vI97InyWjAZavdUQ
PDkL67cZjeaOxoe/rbApKu6gBaq5xxkJk5QJz7QbEOsb8NXMSHEzVXcyD53PYu3H/X9QTAD2q6Fy
kNB2hBsQ8Ww6ybZGsrNBQiC9qKjMVytQcU8kRTys05Bq3LWpptzB9hUvUVL1hwWCyUsLaMOjgwcD
0UWfJBuOp/OSPUANvy+toUf8JbXpgsZOCxQtqADm8rlM3dzsyetAfUGzWMUvP9ZGJFd5m9P1Qquz
Qs6evXStMA9N2LerzrbuIr/rvRoV+IvaZOiCJ51WwKyPyOsi44ICVffoT9nQhjX1EvF+fCPSOd9q
A7JrDOP2qVOM8c5u8+SSK+UgpmTJF4utvsGaONVujUk4WRm4Li5xa4brrMbYzncV8Rz822A9m9N0
qtqqsNFbsatgWIyijVnU8S1u9pCxUZ4663AyMPhx5EqvLQVIAzOawlRPwvbpDCaCDAuKgVG3D90c
zuptnTo9fbeqndIj3Y5AEkmoMaCJGDPAL7N1BZBIucAJFL/sOLfxZA3gUbQkNKwfRjZ3+fcuyGLg
PmZdId5FrUsuYG1Vc/EYSbaPXZcgRIN0BmTRf25NaLUqT6HlK1st68OONBrO7cE2je3EvG44jBt7
cNyg65cpJLpNZ3D8Y6j107wGhMKqYWvaF+ZYyp8DMBzn6ygb8m1WasvmhOlJt+oLfJJ4bx3FiB8S
Z2BqZkxx1OyNQsZyEzIjlCefc61/Y/q6X2xSTg3Dfh7YKjdzm7BqFGTmK8q5meQNieC7QBJABoie
g5J2hc3JFtUs4wPHm0zNF2vftvnnmINV/SbM4jLdxaJXujVrtxvyNx2Babhvj2A+mekPGZ+Z22pA
97mJQK/4W5W3yTz1jWznY50kk7EzE18Pd/SHMvuYFobotmRn0JFczd0s/FsmHyzeKKoiPcmFBls6
hVMP9bshXn5SWqBFukzCaRtLW1UWBk2OC5s0C+U6jnDqbrFd+/rKmhDZ7kg1sPyLFHETRTLHKPWB
XrrFtpvHzOQ4RRmwFGxOiddQO1iXES6N2v/Z4LytVCRiK1KcpgsFzg/VsfHNCUV5gBPizO4UOsHs
Sb8p4JwS4+JmYT/JhThlgfEfhIrlz8ys62bMhgtQQLSYfY3eX8Xribci3c2Gv7UGpaZAWsJLkmbO
tihhNbdNHOqOLLO+w44O1n2t+hAhDQbpam3vO7qHe6QU4mhNc733OzjFvsYpPunJtg61+sVqUWHJ
rnsOCrgydaRVJ/qv9r0JIR3DEeUFhm6gDauUo9vV2OavlT8+MEVrWUs+1xP003h2DlHZHJjk+qve
AsdjookGp6uBT4N2g9IoQXmGQhVvAx2tMA2f6pmKo48BU8SVAs63VUhuNGZGg2EQYnZv8Pz1NUdh
rLdtznw9SYZtg1xm3coqc0kuGjZ+pk4rAUdiTWNcXJtN5cM1D/RsHfVl6O9N/ETBKtLUhKYKG/hE
DNVa5iL61ughEkIk/l6SNGJyXDvsdfU015DLw9Q+Kn0T7GK9yNaGEk6bSktvG2l+iyzGdwTkmNVN
IH2x7RdxvDUYzR5fCUkiiVX+nKQVXjYcymqkMVl6nc6Sb1cFJE6WRXcSXVd9MVQM42qjpXtqfDVe
IXYPvg6GyrnJzHUv4506ggwaf0oElKvcbBZGZJT0W78U1vcw7i/6eUwfU8BbT32J6oHThv0C08j+
TioPLUtu7LPdUHf0TRjdTRPoG3Q1PT6+dFrXjIhc+mX5OgM2Rae/d1ypBPVGLaQBeDd8sgpngs8q
KnVRyhMKOmlOcKt0VrlrrOiHkeTWPqqmK52G4irp7QcBjdQTicJWXeEuA2mPSmVRrvRDvBdhRoKc
KWM3ozleadkrJhyLHrNRIooznzpLj1cCDYGHiFR6Slv5x96uy2s7G79R0pP0iJveXdozq8JMgutI
TtKzBO1Ykry6G2qw76h+4AL4Dl+fMb5OGd+sKFKGjSAn53kukjpfpwaWqDIqq7sEDx7BLYjnb+di
uhHd7HNo69Q1gJhyn3UB4/40Z2Lsq4LBL0agXE/uQFIoK79y6toDGUFtGTbltz5Rb+dWv53a6WFK
kp2VC6YdbfGM47c4xpm1i7Dl7KqE5yrWhy+5GOdT1E0HGLvzGoOcvzLC0tj6Im+P/VgXpyyX4wFF
BscN6to9NFPOPWVIGkFkiq0z54S1AD8OKil+VE5LOYfOaWkBS2x0ldXtbb1+iWrGVxVNroNdIfCV
Y7ErUuYkWuukG7VabA+Gs+XYaHgNAn8P+SBmo8Z6Zg/tv3TlcDDS3t9HSd27ehdb/bqrSIxY2XGz
Qzd5YBqueGaINYMPvQ4i0hcgcVut169wkCWGF+qtmXGCMvIDJ7c89ATvC64434qOuu9bl7rFY1vO
6NcdgBLe3KdP0Ln5pta+eFBBDjPrmzKP8VJ+sEM4BlNWg7I284c6sJ6DmiczidrRS3U8qpYtnjDW
GC4/1nJiA/OJbmWiGxY1Mlpzgn0SqXgprLDyAKRyRDOsbEstAJ4FaeWFgczrFfwvSeZaEbnlYJM0
HxYPZcJPOoJgli6guhwWXqMdLKCT9Fiq4GkmoXJbIRLdRFDq2OBigqtCK/vSMz9c18o0whbPJN4Y
hm0cHGPzRm+aYdviS0PtHaCtcLMpeOUgSq2hpbDOE/ZG9sGS57gIysNA73fly/yiS/zqUdSlcG3i
nkhSGnkpZZXvwGYHfCNshUCewLR2IPFBOy95a2ELToEB4TSQlBZdIMHtDjQH2cMBjGLPbW4moLJH
fsP8hzHDUNeSnEOKGoUPCM6aCzCUyX1YUGyASxhzLi3OmC/QHP6ptJTTRdMVD9oEla0zEknThNGR
l0GHdmdV77heoQzGqQa/nQNJMr+O9JD3MLkKw6XRiT9+tFEtAKeZKQw77c5ieOhlYvweaooze0CO
/XiNlTLSvS5RVJwKuWGBhrI1HcpL3ZKlFZbHYuJjGcEtumG6DZpFiWxKdFpprhoNyOzCSPlGA4Mi
WoGVJwpxghCbPsywzzb6nPPQVtGrRADm0ZS6EbmDeS2RbEc+ejhjTmYvrmYIKeCeXViJDkj1sMVw
MiR4dTt48WopXyKkZ6uMcYS/biKrQnfP+R6BrZHGuosMqV3VU0BD2MJJZzJJo6rNNPAgzkADyADH
HyHjzjErAc9B48K0Bvr9NGvsQXEKx7WcfqnWU3WXG5JJniPSH92cH2JC8ui8q9MR5YlyxX5toUzj
00yxqni19NV7FE3QMqeh/ySfFV3Au3m9qdkGrAVrsYMawrDP8jurLBgUpORY1rV+xwltk0zkhlGc
2584ORcv67+FpnJBLKAKEAJdK2m5mn3m40TKOSRIhmK31nOjOpADoI3HyZyB/ryRTKBMnIIi/x8Q
l/53PORvMcyoIHRboHsTqmlb1lmooi+nIS6zPFrrTFPtddHbcAiYruBeLagdPYebOlOmOeG9CCyz
3368vFju2JsL5Taip3XQRmq2iRfRWm7EGyDCUEnHLywnWke5YqQr8hg4lpkRwgUjtPV8IxXbKZ/R
T8Q9ZJhUXAMPo9NgVKbvMVBXwgvy81TnJNquMd1ff7l/pLH5/1HErfMj/GcNN9Pa8zgW/vzfehtn
Ec8YyFpUw8anbVr/pbeRhD+ZUtVgnOv85m8lN5r8S9dQgamaqhJWil77vxQ3JKuSorL8x8IIY6j8
+/5BIosultfm30/b3xFPeFmd5b1+85QtRlpjbE1tZ1rKcChMHYa6Ti6aGynwqUJMFQetUu3XmooO
cxXKIE7jpoX2JsK/SNpZKpNHRTWfQgOIEubqktqciMGGUIImpMaLaaLctHnWk7vJVA0+EWlqNzKR
WumFaup8GUUZfsUqbN1K9MaGvQLT4TD90pmyAEnCED0PDT0a3P92cEFjm+5DPwa3QWkLSJZ4LGh9
U4uCnlSJYQryyLA9U4zlAf1Q8FhJzZ92Oo468mGs0De8GOHxRhjltIBEJxzFGjQ0V9GrlIyLmpdq
rcxTzEDCmgAVEcOQgAE3ZH6fQLm8MWm2Xxt5MRx0Zg87XyeuVDWQueizlZ9CMTLusYLpwCTBudAG
LdotcfFuipbFDfOmJkglsorv6EnyzVRWvQtre9gmIixOdNDGY8Anc820elsCnrkJYLufKuhFTIhb
jbIH6223NatR2w0D4sCcNHJHMR9rwwpWlcTlQlCK3E0oScmDsCLryxJBuaOHYVyMmKuPWZU1N2gA
76pqKHe+H2CA61REn9bSbJGc+QLDPOWWPr74vWasUm2aaO82/YGB5bROE8W4L6UNN59gmhmhQtRv
qd0cskr76qlNVbqjKY2ylRhaez8VnCNW4AZzTp3GyJbSiyu8ktqDikZxY8+djbw3mW9mnkzMmEna
cMIC1+whZ2huy7nUMGL2MQl3KJYbD03OvNUVJiejklJVqmp1rOJ2lynofvEOqfsyBn5R9IlxDBl5
Py25xF5vqE9KoPbHSSTGifjZ4Mknjhs7YuuUnFeqJb+vmlwUULbbh3W40CTJXExC4r4y6ykmdBCw
Q2jsbKujL2wUuFdXqM2Y4ys9cV8uLiSQUoo5kLjgV9IfGBdxMcjJC+MVFw9AapLQyr1CdMl6iiSF
e01PblVaxnSi9FCOOmMyxlxdB/YrgX6COKsaVA16+chJBqFDdw3A07+NZjNHoYOxk78vVlqDwrTS
r7ppDGqAZ6lf7Fsia9AyYGWPvDKdhiNdVnGCkDg/4rqz5WWRogWjMiTOMK1N9T5yLGXegkUf1hZa
Um2FzM8QuBKxD/crznpau1GqmDMq6W+awv+zCg5WkqDqyUKzOAzlOG7yQGYcHtEx3GDFqz1N0+yt
qv967YZKPU2K2T4FTlyeIq1B3ZVMkFUA3w2EaUir3eq+BWwWwU6+FqSSnJSONDdbHfIjjDNawYVC
D4yjFB0CyYc/3DAngePOQA2yEjOKB1Xo+SntO1RPQ6veGmahsSlVuMrD3KCQ1XNn2POdpiXLsfmn
PTn+TSD8rPamsuWwrjco1wdsCZw7BfIQ5KrKCJbdZ0pR4a4JOP+JwIT7XGrJVmFS99Jh0geTP/PL
Na2SXodxSyxMyphyFSO7QprVYP1gkGIWV7MmlJsCBw9ZVXOVkOIQEJkydAUdWQJDAOMNSkb3jGzf
Fewf6MPAysTXVsYIGugK54dpGuaDCqQJSV008qbGgzSuebimC41TnU+xOJcxkpl6sRnUseNVfF0W
GXIf7iAOhEcwo9o1vgSeOYsehos5gbkhHVztYuLkKtxWJswNSymHLR0ze8/B1jfAMyfpJfZSm35u
RcZHmgkLVfBkYLI3i7UzhnQzmBhmN33QMKDC76jshdIDxcJ0Eh2lGTUXmVTqp6ode06XBtRviK/T
bdFoDzbhXHcWyQ5fSqIxsM8MdJq599qu98cBwxQf5P/Xhct/J1+Zg9XqP9ckN0S21281wGL583/X
JKb2l7EIfd+6w/7WAP9ipBEDt6h9jSU/kjrmX5YyCg+sbFSmzKORANsa/7p/qYA14y8O/bYBo02A
rxXkkP+DmmSpb/9dkdg654llZWoj3ZKsQ+3ztjKxjYyuCiRqr6lLg1Z9Fh8iVbt5czP+UOT/toip
AoVZCigqMvGrwHq7SFdMCT1jnSQg+BsHEwrwrqomf//xKu+LKy6FVSxVSm4mS5jn5rhYNkohVK32
aGWpx9GK7oFCwKvtFbD4qiJ2Hy/HL/D+zi3LSdXh1kmDw9Lyz9/UdP4YUEjZI32pNvkGOjMhv8yh
tyYnMKYhjZlYTNHh4zUXPfa7X+vXmpRmAsUyJsWz01LR+oQQ6yprpn16QXIFE7mkxuPQ6j3dnB76
iKnvKIomvP3N9Pd5BEdo8KP4w8/4/vT59w22WRr8ETW2Zp6dPns+7H7G0MhzKiIWhqFHc1Ti5A9l
G3xyob8vJXA6GhrgJzBoPD3vb24U+B0CE4ncu8J1XECV2YASqcH1TZP38T0Vv86Y7+8qmnoOBjyC
mmqr52fQrGB620Qy99JyNAa3KrrsEGl2cBeJkOwgxc/rr1INEHRGlY4LcpIDohGzy76miHO3vRkO
qHvT2ETS2vuPGkbMwsPeEv0EYkGFk+f28wj81TPKUd2QzuPGhHSsolpfutAF3hB3LpvmGel58AQT
s/+qiDC69zmv6q6ZzJ1wfb8lRwBlvuG70I81cx0aI3h/GQAVyuiTXITs/2BWyIG+yAYfNp1B85B6
FrfmI9G24sWf684ggITAC/5XbRyZEmjOz7GIHMW1qmaKvarCMMaHHLywHQvbLXtHnhxG2N/8rnYe
meD4P+0i4JDRpWUO0KKsxH6IG1N4bZtmD1GYzqknRW7RUezmB8ooeT+Zk/GA4w5vW+5bSyQA4yom
L9QwX8DRTi+wTEXkLdZSsUO2FCNMJ5J7lcW2SFb4YQAAB5ZCwJ0p+xCWKHIsoKdjO5JQA/CCbiXm
0JVhzQ0wRfRo3xoqXtjsVgj/xaSeO3aOpADJy3Z6Ka08+KESSX4i4qvqtmpdhc+qGQOhH6LGRvhi
Wvf0lofO62I7fZXRgJCJJol6GmKlutRiZoGtrQYZfHAE2fNMkmLdOuohKzWjgxChAI6oa0k9CSqr
Z2xszYq1UvR22PRTB8RjYuSN1reG2WHqyq7KUutS0KIcVwRwOa9ORpMwUlVialTGoeniPK9OCsmD
+N+Y6pLHSMDXI1o/a6kiWtgjQ5yTfNPEefStLBPDQrg+msdEbwmAFRPTKRJnyvFKYx7frHvEbmsi
f7R5F8I78QK/sj2lmLpk1zKFf50yQoXQ7M1t43ZMLsLVNFjjz17WxWM6xNO3Jqv7JwWUA0MSZNPE
jmOurZCsl9azNCsNw0hdEBsZ2z0qc2otFyhCCta5aK19D6gDUnTUf+8kHfxaLanBi7n/2bZN7AWD
aAyvwpB/o3WkZnyCktPed3uWHcxZ3DZSACkTCG7P/C4lJwW9NcDDTegZY+jE1SS3g0NYiQbaj+yj
Fs+kye3oLE59d2gMiY0Hy0lpeGk6qIauBkSdk36S/v1yTtOUzdik218b0j+qnv4PrVX/zYK8Lb6R
/7mIWnM2a98WUcsf/5ePyvoLQ/4vpxK2KHZpfti/ayiqIWiZdHsMnDtLD5Evxb9qKF38tXw8qGyk
immdzs6/ayjxl+MgZ5A2en9zKaP+SQ31vodpawb/Dtw+hkExpsPtPKsEpMIbvbQGXE4KaB71XVak
ByCRDFnxUaXNporu39yYP3yJzwqqv1d0dCFYVeevD8Hgbe1R4gwgsJQIo8SWR10ttpkfuR8vIc5Q
scsa0ua/AP5S33CT3q8xpaB66py4BL9+CTHkMLAPrfJYWhi9l1mdeplpUAamn/90Xak7/NKmSheK
Rvf5O8ogdQp/hazlre4lfrFVanFZBFALwbHowRrv+o2Wmltpff145eVnelMGaNxLgIbQ/emvc0u1
s82hlQoqhklLQCuhKhx7PLS6Xa7Tvr9HxsfQQPj/6vD+x4rqtyeHJbHgYdul2Q5W9Ox3jHqT43zH
kkBZvzfjSP+HzsriV7nuVfuhJpD+tslozHx8pX9Y1mFNh+Rqk1ryN6bk2Fd2QW4VmStEAqwGoX1P
aJWt/THZgzViSHwwBlt5+XjV3x5aiTSCwwysaM12fvthUZIpVTIFMVx+owHZhNnvaUplNm4+Xufs
HLD8jjxAmkXxSAeYTf/9gws21qqbKo9dnyC5qhAbomlWhZofhyn45EaelaksZXII49RBt3kBOp89
MlYAmpQvXuzmGKfJ0SAsBNfdJ4v8ft+WRWhp6/SoYQOfXU85p2khFFyVDBg3UYt0vRnGfv3xTfvj
lXA6Q27KOMQ8v2kZOfV11xNFjNzf3yj9CEN0RnwcIyH/5yuBfWA3NyAzS3F2OUtMlcY7zmMQqigg
Jrcl1Y2X75ML+tNdg8fC58LQeA7ODyt2AaZHK9GfBlp4b5v1HUCFT5YQf1yDt0jDQqvj8z27FE7O
XYlPPnb7RqAahwB3ncLRhIdb3M1qhhNocBJsM4j3dIjeOwhkNVmfnXqr1b3AttWS+TD602eg3z/8
mBqHbYOhFtMG5FLv34BMETrZuowFZrKRNOLoGmpSo64/eTDPecLL48/XR/LtY0RiAcV9v06rovho
iLpzCRj8juR/3ARtfK86qempCVInTS1+OHZhfTEzuAFhYUU4E2DRkuikJheYXyJ4NKO5r4wSbXen
/2w7WvBDSsbXrHbq68cP3vJrvN/fOd/pkkYqIyCH1/X939ayAyOl1cJdITBsfLX9S+AsN5P+8PEy
ZyNFyoHlHGksx1dw+RxgzzYF4ZALmeCbdc3eOnRlP2zQEo6XsvDxP+Q18ij0lsK26fmO+DWIkkGn
iGMETG2wnWi7kwGVVp9sir9v+dRNNj0YKiJ6FedbflY24JI7QlGYFUCbnILr0em/Je2uM/dtNig7
rGrKJyXEHx5DZl3gixkm8zn9bXdUyCHj+4Jz1GCyO5D4HEb5wS/aT5oFf3gN+aawm0gujUHd2Ws4
ooIDlY9DNZlz7Ckt8vQNubD+7cc/7Pky4Gf4RrNFLr0slWCD989PLJjvoYiMXSK1lSsn1H2vG7Tm
k4s5/3qdr7L8Ld60leZkoTsSR+AmBTqHEHoIQXWzdUTlU61T8qI/eTDOf6Tz9ZZ//mY9UHdRAF4k
ds36ZIjjjODlsxv3xyV03jmbwSUI77MXAhwV4wKHJZz0AszHKpPRqkAs+fHPI5bd5u37zZUgi7B4
7VAsmHxf3l+JliSk0ucq750ZDBBbFQvlUzl+6ZEZwoqsm29N06ibaK5WYzZeN3DnViS5zs0nf5Hz
febX30NAaFheNxQFZ5c7phNuHUnyS9CEW0zgxI0DsF+FsDlaTe3XGKs/eWZ+PeG/XTqFCJuxwxj7
/A2QjMTIDKbZYDAw2RoAI2/Af2EUtOi6zFEf3/mNY3pTwmC2olVoYeYHvxteJyIoCbK6nPNqp9s3
AvTTPe3Ty49/mj88AECtJJ8Jjkimo549Y1B1OJ8YA389f2heFKkn5JTSzdN89D6f3P3P1lrerzfP
M26iwtRidt+polOn6q/WBL8/Kj65pOVH/O2Ov7mksz0Hj8MQDjOVO7G88oJwogPMano9xtXkRLeg
2hHRFh35EUXqfXwz/7ANMdReTq/UatTuZyuTEt6aeMoXg6UCeqi2kiPcoM/21N/fJr5eeHwFh6Hl
Ms8VQHyD1TaIFjMc/GZc49lu4ti3MgsifEprQ0rxA/R0uIv5oe/CbeqEn2xMvx1AKd011Fuq5tiO
bdNkf/9L4lGosYgQvzoGwavdGpepnt6pSONWXRZeibq9VzsN6ALxLvVns4TfnqKztc+e2LboIVY1
2J1r/WUAe65BeSUl5JNndVGWvH+KzpY5e1gFENJq4CjvVsO0RlW7s5XoW0ubY2Vp5QFH0ppUQ2L4
ur1uK9hF8kXT2Xwmgvptw1r+FjaiL5PaBcb42ROV2FWjRg0/NaHF11XYkwOurBUR3+lAqECU/OMN
kvWWfYDhCXuldZ7Mgvl2IpIaYHfIbJstg6yM3MPpXlvmZmSG8fH78sebzGCLq3MY03CQev8chYA+
GjJtlptM4mcZHUKzv2mc6MCA+0bEzqm06hICln1RRr62wqcM8bT+bI8+L8CWp9lGTM5/2wsI6Ozr
hKV06IZWED63DMrv6aWzR+E7ta8I7jTqx1zvhvIuNfSi2uCFLs3bj2/Db9sGB2FJv0uj/jO4qWfV
S96MyoxLpaJIGi64y9h4rfAfdlCWwzYfIEZTNDRoyZ1dI6agrNBGFcvzmH4xIWAFZUjarnNrqcVz
i5bi/+KS3iy3vF1vtvohCfWZeGiCMeGXIASuDmPf3X28xvIGvtvnzy7p7LaNkpAHCR1t+bKiShiY
YeY2sG/eRvaETy5I8Kk+X4+DsU7xQusLpIB5/m4wkZchibTKYmNS3bGZEEqYnVBIZ5mxDK8E2AjF
ayxgk2sHftBdwdHTXLUWswRisf1ywqyC5tlypYzLK8kgLXwKA2mml1EscvtQTj0s6VWLmPMOfOh4
SY6e8gwTwj7qhFdAtcDQEXpWaxRXQ8GhZRWVfsEQII6ZRQhmcrukrupraU8Z7WkZaVe+2tfJgyMI
NGfb6OaLYXRuidaU68ZW7AdbqtnNoIWDvECUsuimBkf5IpyoKbbN0BQ3tVqAuxSN5WNx7sdHddB6
ShImqVeGmmX70cLYin7e/xnxYX1eYJMnrRA2MeUmzjpQTzsjSX7C3sa/1SQjrJ+yFwLpTjgHFbAK
tOdtbagEqqcYIwGKcxJ1c+p5BMo5o8yF0/ItTWS9iRyhHXJ6o3A/TBXMnY8H7xlSFa6Oxs8vfM1C
D2PKcq4PfRvp10kbb1KtDY8Dns8DitB+k5JDxjG3tp5UJZlBb09CvVBFbtw4yPa9KZ7vrKRoL6so
b/fDHDaal9Ry03Thxq/i3N8LgIMucfNE9A552O6Uwi+G79hRUIW0XcEcCWKKl+mRjcW/RWviJ2W3
zsyMvG5+UQ9y6NzdITrUHkw0ggMtqag0cSOaTraHVDIfRVKqCLa1jBuXrdsC+g6ivGrE3qyG10M2
HRAHtS7DJuRueCGzEnaSVaTNzxpwy5qR0kk05Lfa5Yw8bKqus5HYD55MAkJSDDQWloIiTPAUqmGu
+ARwbEtzOmgqVOQ5NazXMpvC2GUWtwJLnnoKmR5rewaL7WpGoF9WRANfC1tRFyNrezWCMxInp5q/
m+pMkgc/GiLIIOU+oyErCF0o0AnmP/V+RIEey+ti6SsVUEID/CPguI0FxYJQDQfXd5v8hC8xDoYL
0QxQIfLlLxgBkO0Lq9xHhQ16HMLoXiu1n6Vu1EADBpLuSWFdl8QPdLaDMj95iMcAkWVZ7CWWCTq2
xq0f/nCmRuYrAoiU5xE10lTwG7MxAYud9PtZR5Y4zFN5sMusd/lDyi5DJH4AUQnBb/blseSPmpgd
tavIAcQ+FwVsC+xkawiLcOdFf2XxpVs0k2I3wMKF1wLpvVoTFHOP06RvoFLKwDWDpe2FG6jSx+hr
3lC8NGaG/8CvXlAPxOsqSsuTI8R8oHRKrsBf6q8DXpzZ1a3QOPj11zmNjzTmSMNx2jxwnu1xImov
u0rb+SEzn0t/PXRieCh4PPIbTQLcXDMVB3uSRt0ubBwUUUqSJ3cDsAy5UkWl3XU442ct9VTG+tgO
PJmGX2ZN+xYoPGYj/B4wWI26pEK39wln/WMTN+lD40PxFhXyfXrkYXJo2doqZFarTqk2xNhrL02k
WISrNg75MOwK62DMVmoiMEEY6yBtgWQihw0c84fdRwzzzAOWTwiQ5XpuiTxHxLgOpUX2aE/wSbBS
obW6uigyMg6KR2bdZHdpAsoHseFiIM0nyhpQlqnk/z/MWyNExwhiPJ+dfQgn01Cdr2anbaYYPyof
iHSONj3cjT7unkY7gYoZsVzsEZ7evnZZ0AA+VneNwGEHogQR667s8MBhPIKFO5Bv0PS+x4dghad/
AAlSWvpTNYgRyn/zzD7mOdh4+4M6BQcOuzWnzPmnJVvXiADylqn92JZjfxlbbAuBZcarak5g+wt6
ed+FOuDJtrQrhefiYNTGfFIT3SL7A8+UtsJ8TzBZ0DUvTVy9yMC8mdU03cnYYvbd+ll1BTvAX/dK
LHCs5/IOIZ3kOTPCq7iblQJP90zSJ9SB2zHBs+lJvWSYPWnqNYSo1DVIY/g+zzZEt8l/lQ1Z5RnU
ykc1D3BewgwwcvhCofKYm8ZzDDG6xMK9CqS8tvR8XNuNvgswol+bSEsBSNj6yiF5xpugOUduUI0V
z1PQOWJvVqLODvU0GjeZQx9SjARcrPC9kIVq830AtfoEngh7PH70dJ3l1TAefA42W6cP8CvxepPy
0P00shK3Gn79KbzHrT1d6+CXtoqSKcRm47ECPIdfFo91qHiTnCU2qMw4pYZ24JULLqQk3bquA7ck
07kNY5JMWknWuRAvTTc+qf1olQcGCsa66wf/xbGnsVr5I6rh2TSvybEpObFniTckZPrpxbSlrEWq
C39PFx4BQQcEaKu0LtfAr10tygy3n0Cils24i2xNRTBY+yZdxk4WLhY49SlGmGgcIAzVxm0T6PoP
QEmUOOUA78S212ptnXQ1PNEiIeaiWc82HqNFeHsZ9TCz6BwSo+jGEAf3aQpKyR3ou5C2YFW39VR3
Bzhxg7mCjAfoYpDxswzCKcXSPqKPMkwsouiwYyw6zpjyQvOKmn6l1fva3MeBXj86AOsOSGR1+A65
hpsOIINzHAOkExjRqRTMGP9W26jJCqQJTks0SyuoXbtwCOZ72XcFF1hW7cNcDz09p5rV3Eai53HA
7OyQZNsepc9LAMz3pUGB0LiFKJ/Zqb7R64Z5l7UGMXKjM90EmjLsAL1WxEf18YIxV8cIGc6kL5HD
4DNEME41WwysmEX3o63GWBaQbgUREGioi9NoT6qH7D9+UJK6GFZZH4+7FCCKW9BIgJ+kmnW00yob
/mEdOMEl/GX5tcKQtIUMBMQclxlUQiS9iJAGAbPa6yOnMt3ULJ6cfHQByz03cCw9PVXIntf68aLV
lL1ZVnejFMX/Yu9MluQ2ti37K2U1hwx9M0X0TUY2zI6cwDLZOFoH4Ojx9W+BunrFTOqST1ZWg2tW
Q4mUEIEA3I+fs/denxLPaXe5TbxQhTEAObgzDGQID8MF+suEvNUrgGkHT1ba1leVp+1HtPfkfMVO
sfNIC1zxt8S1Qe5XglwYBT8AxdDA6g61HD3sFoP3Q+MQ4ryuSW1BXhGkV21B2AS53eJZEEvcbYh0
Yw0t6n3VypgsN2f+aCN7lxiC070rLHwQFQYBkeQM0fvyph389oxzP/1McgA6cpTFPi2j8TbClu31
5clw2vqujIE9TxzWoSzZ2b7o4viMxvrQxjqq24K0p3kuPqq0O5C/qZYQ6lu40Peyks11EHlPxOEJ
7AwWau+qoTM4AmpWNCc1m5iwZzFzV04EWWS7iv1hxZoWXZrM9vb23F9DW/lAkFO5LqaO+pBcJD0E
MlTcWQbYrBBj8hCWlMBaGOT2XYoYONRcTT/aU0mUtBk3z/k03oncuLWi8UmbLHx2eSv24E3ING83
jiXLhP+jcF+yYV6Qc8qy4JCS5HNjJYtOm1gUsjlukrZsYMQ4WoRl25fqdYglPgHSp+4qCt/rupGw
spu5uu/m6kTsFHKocqjuEjB9xJCiC89avIVllX2bY31H2ML4jJ+gyEMvoVlb5/ZjjL+TMBbzxeuS
rwVUj3NsQkvbwEGMjsrrrpLUHHZgcsiQlKa+jbPk0bJKhHBwSNYDiWBh1Oci7Ib8hJ7ZuQYJbu4c
J0Mz1VOON1NyEbp+bpW5CWaDjc2DRVaju4dPNpLCo1XeGo/Ai6vildtX3jfluTQL2gr2XEcUa5Jt
kDZvOZyuXGbZdldqO5hc3iYnfuU8oFvf92XQb1HnNXtiXyT7sI+WUVvgXQPLADlo8/I+rsrYvZmg
qPcZvnxwpDkTo6xOQ2cs2l2Qcb4dqpyNm5Assz9ZzsLWXiBS7uiaMHjab2OK6j7UJ1U3YTnqxQ4p
FqQUj0PJ504QWYC9zlwhrx8+fccQOol4JZWAdLgIW2kZN3dBUH6SZP5sMLvPxblWirz3SZ/IvY/i
7KA6o7uqK4os/KbjdaAIL/SdaiRfNCAdwu30PlsnmS6Yw9EvDIMo7jeV4W5raFd7O2E9RbmqEG3N
kfxmWrF2UCO8rD6tU5tt00Pun5JNjiINdalXJ+UG5p/OSLhNN0bSvMqJgWcbJU8EISDDH6ioyMBm
Ec/ivtrmKA33CCgzIPUZfIgyGx+lHeBpKrWLGLNvkAfUbUqKbL61hiC/Tog0N/ctyyhZIt1AHWq0
tGHW7kIgwwtqypcZmE+NldaKxKmfzUqeSX+bZmKOapIx9pmTBHdBtEg0OGKKkQw5H51iErVFtg+G
To0ri4TYmgAT9sz2KitaJLtkdQXtOqgyPhtxe5l7p+jeWFsmLlCIoLkEh3G0ANmRiDjpN+i8ZQR5
RjbDvrcL3wkVHtR17IE37Jb8zKdE2SZ8MWfgA6RasICdmUhVLRk5GQEviAZd3YqeTCw6yU63Y3KT
jNgg5snqvOqFZBIYBWkGYnBlO3r+QHyql2+GcZoe6O9npHJWU/BVmBnhMr3tVec+teIbr8nbD4Er
uo+d6USoJWE7jeeKDJMjf9PQPg3CF8UujZX/GENaBvxb5qP1mpDFccOxo2RVrlLLInvK94bHuDPl
JkLdaJLySYTnI3E1MrqOyUvA+FURR3kG5eyKS2lNurNmecLeoxdVyJbUnqsyNvajGu4G+EYHTdYO
30V9VW02rshZaJuwKjhohcy+lXUsCFkOnsBrdN2JdnQuV1plBbssc4Id2Iyu3Y9zAmd38YGblSOy
DZt35PI0BpfJbocrZvAvg5Ge4Fe06wh6E+JWTRJQysqWfR6UUA+JMcTnSk05Ry5Dsgx2JLY6ZWsD
aiM1Zeh3VXSvBR8SXHiYxjiIk7zGUlC50YqdZMvGV/XxpYwRdNlfE1F/UOnWIq3WN80zR3NcOvxP
1jAycKOQunYLvm6GJKnnI5Zjy8PgN68dZyWSgQOb1gDaIAOELRiRamMm/jmaZr/eytbY9D7u6DU3
+oKl/mQlYNiwGVvqyfY+TQDo5oU2FVlTeRGoh/NbpUw32qfg2zqUqDx3lxar0G0lHRLlbrhg+TyY
RrUd+vRTllLuC5zto3E1R09L5oNbEfN0mhrwGHHq0KFLVb2NU/uVhgfJSv0Eq4q8uzP0vnNc6+1V
y6kO+gwRndvGHdouNCIFTmrE05ORONwT4vS1YWrQhYkzR5DC8dHc55wFnIwXb2Ig1avTgpO/g6NR
Pw5m/VDBVCA1x+tKzHtYtXzeqVXKeVtr7TOu8SrXVyCf16LQN0SqXNw6FZLl3A20bRUN4F9yPYuu
QWpMoZl08ZoTO7AAir1YezXJJYaA08IJmVc6i6ycMfTIajVhJG8NY0NYkcvqnlerhMxWfFDL3hN6
FqkAWOaLgxPMdb5JlFtojNWSgAWOiBDYXW58O+mFpW1BUsbtVeFox9g0PwXzNH72RA5s2tSqDCQK
8dwQbTE1F550X2Sm0XSRJU0ZRT9enn3yFNRWG7Ejmrxz6z4wYU3ht2wuAng5DR2CG0j90vnAFG45
kRCejfZ0PJH5FfuhJ6uPY6YfAJUPlHA20J9NKXjiL9pkgJnu4ntsVUW1GTz7a2Nbu8JrnohQh/Rc
FG3s0bKK3TWEiuxikLJOhC1eo4z35J6aVNxh3ds6uWuLTRRHzsE0aEERnEDgxNQ0apsTa+WHVl30
4z0xATY0IZTAoInw5i25m7po70dXVu5rZ+jROc18jw4IcAOLnXllIh627LBoWO/kNvZkpB06R7ta
0mG2ZQzErewvC3Sazltw7LSqunS6vZHlEhDS+TgunHbuK0FqgWMINF5ItTseHCc7o5yHOdMKjUdq
ls5VVSt005QNL0ZEoCD8eVQonixM+gkZijuaCSPO0T4fr0G7sir6ycw5zAMNksd5eiv9Wf8QRMyF
VkZDwDiOWO2pzNL4TOykLq8zqU9UeS355J1fAyAPFcGKWuhF6OCPvdPoZwuJlb+JIuL/qBZinrKc
dKKsp8DdZnQvSoJlM3lPYiRxULEbg0O3UnluYmCoKz/La9LYXOIor6eoh4Uzm5M3HSFg3FM+Tdom
IAGJrKlxtL/p2VQMmybjfNhrZoq5VlQH4Bvt54hE5fuGTf8LNo5M2xErUdzOuUduCWg1cuQqgtZC
syFKm6WmQLg6I1kBXbELnEl8zrD8nQIjXQieGPVXUdaWlot71bQOvu8bm8k3GD8smatjjfGWpadw
7qrWi6ORomkO2O/Csqs4jX4kYcLm5KXZIwnf9JU91vhQ7wRiI2MbRzP/C+a2BKx2u9kl93IXVxWN
AUcm8Q01lP1AT/zGama5zwrLIrKwca7HgoOR0Vkaud/ZkB5Fm+ekyPFk0ZcwyoY8uN63OZ8RGrYx
0X577n7M9WoALJIpc661lwGV/0rT7QhGYD8ODrglVoBp/8+mCjx+34VTLumFyLO+c75+mFzgYcc2
UA5q1bSKtPyO7nqxcoP7aPzN1Of91Gm5EEM9SBOmDjnCfjdgNIn2CiBAqxVThXblpZBVsFc/ZTHZ
LAL3I8MofLW9Xf5mkvF+2vT9ug6abcbUOpCC5XP98AVjRNlCy1G79UWRY7IQ2aWYyuo3uof3g8vl
KniwDBe1FAae97dRtFobxzm3MbaJuQb9KAqz3s6evwVz1R9I0pS/GSa+nwt/v+Iyu/QwzqE5ejfh
auN+ssqBWaIsrrXpFDT2ysWT8s+fDgajcD6YuyMufHfzqCyxVSSLVDDB0J1w6toEvRV67Gn//EIB
Y1HmogRwEP309leqchN28iLEsOkhCy3apTKDuN7J+i4hvfQfX8xBsMAMFAsZzq53sph01GzTz+G1
2z2nQ0oP6uymVCve3t/cv5+0C/xKDnNloj24hYgH3t1A3UsngcScp+85uJbR1lUP4I8qNgep6Jcn
W985uMbvnvn3o0KuyiLHV0TqhDL//RdMVCAEAe4A6ZtYruOm1p/I+x1WMiO9MypT7Tc39G/eMXSX
GA5ch0MF0p+3v15Mk1YRuaNWQSbATsxALDvb2Pz6V/v7i2BfJQia26m/+9UcnXphSHjFoIEkYQv+
e23F9vSbX+xvbl2ge0g90Aq6i3Lq7VfpmLASdsqtk/510d/J4Ysdkw/5+Ovv8v3F+XGYyy/EZVgF
cYTgtn0/XCUpqMiqdCSRK2dUlmaPTTK8sPuh28mPwBluEPVsLT0vCUSOQk/5+yx1z6bXrWg9PZiS
26w19rQKyuDGg53164/3tzfBR5fK+NxDavhubYlBtdUdVQP9JwOPvqRl30+VPChUOisLndH+19db
frq3d8PWTQShWDoRzPPbvr3pxkB8llnxlvhNugsE6HHfv6TYya2OFNWp3U7gYNssf/71ZX9WDS92
mcB1HJ2VO+BU9/a6hFnCfYGmuKrW6WEGG8s5/1t0TPZJeD2GX7HQhJ37WYXHahX85pX5+Rbj1EWw
vFgtWG2cd5dOqDzIiVUsOlWxY9daE8u1chr3Lmr937w4f3spG5+ZzYoQfMc4/bgDEt1FRtPSJQES
wiQ01Bc6i+KI/5s9cHnL3/6KbEaoUtlkATTw5Ly9m5JRW9BUrOFWna4ZEa/brmK2PQM3iiFiG0t1
/pu39SeFs0fRYtnf9UJ46ViE3l7TH1xLaR5VRWfYBDyOxq6N8Wpy/GJMrz80RvaxKZu9YKZS65yV
MzqGVnuXpsxRf/0w/fTtbZclfjGEYb5wf9rBes0ALrEoTpyEb2vdlgMBtBCjLMURMd/L3xl2fnpn
lus5rFBYWDxKuHfvjMOMjXx0Qh3Q4t60pzkk2m41PbW7X3+tnwobLrOs7Iu2PrAC791SIF2aFy5n
lhWteBliMfGIJp3uKke7pwAmOtTs1/93VzTf/qSBtPzCZIC4cvMvKsfRkGvMbhiAaO02LX67Q78z
lyFdJJmOzRKHmb/sLe+eIGRSdQtchy9YdkfSXi8WAIuK8zGtmVLszTnYCsibhDT++cD8I3Pl/yBT
6z8pmmIxQ/57V+X+JWmTH12VxvL3/7RVMnv/Az07Vbr/VybWn65KzVtCJhY5V8CujFxtWcT/iqbQ
/8DQi/OMl85GDrNUX3/RjsHdmYvJFukXRlsK5H9iq3z7rrFy8uQvSResM2SjUnS/fSRJ87M0xJHe
RvbE/4QJmfa7JPODQzklJHgKMyivvL7XvhKD1V67oxLpb16Kt9X+X5/ANpBhYZZDlPX2E5gppn20
TkgKZJltVY0d345h1ps0nH74TW7+XK9/jMF7W2b9eaXlVefEtNgL/PfrSg0GttARwRSGUa/1anbW
scyL33yfn+8o95QVG6E4tijWsLffJ/Zznc67bW80cmiuFVnL4NbKUiAb0Vvd3ppF3pLMIbUFwu48
9WNpJttff9G3K9vyRdmubNZqJJAs2fZyI344GAYeLfg0BUy6DEc2ldu4V/kUBesxb4odfCqwPXqk
7X99UTPgEf9hl1wuS1mJTAOVK6FKP0lcA3Kua1oeyMjkEmpexkmsHwj8sxA5xSaTj2A0lDi0yhjm
FdIACaFTJ7YsZDZQgrPX7IeKKGas7VnunGlo5Yy2e7d+oX0XiDAvBWG/1E7WqUYsyMwunbOJcYk0
nTCwZsZXCT0NwHcTYho0JobR7pQf2/e6XxbjLnFGE1KWR5r7lzSGlLzyK02StWwM0UNsJekzP1Z6
5+UW5OusRmQ2EWVHIlcKgJjwhsC9E+jOP6H+ctzb1kFC+GBnY44mwpnqdO8jlPkIBzuyLxZK7e4h
sydoKgvqZevLDCua4c5WE+pt0T95AzadjTHaQXUhhsP8IFxPNqsp8dKH2SWNYhfYuW0jhozph5Y4
n+eNNKPuhdas8dkSjr5e5PHWqewZ3CFhCFzQ3bbeItzRe4Oes9F7Vz7Gi2njeNx2Am5JjCObqSXh
KPVzurEFD4W1lQAMyjWRBhokpXZkjsis0oQ9Xg5QgtqyEgep6J1vQGhgXWTnJmXA95SxtrtpJj07
6pwLrKzxXlQAwEKjmJmlw1P0zx5J8qi7jcT/DFkMPAyuLlVw4jbsNYnp6U5PssgIJ5eG7srlRemg
NFRfNaxBH5ZM7YTuUDoExPcWxbc6SBYI3AShkNisrL+Rqn9FDTvV4DdKUiGUTxBVSIpo/RkYHy1U
pgB7pQ09+VcAaG9zWmTnoHGDZyX6+OugEBmFlqYDcgLxYz3nVl/v0I20O8/W/FORTV5/Yr5kf6wr
ErFMJpxViITbPgLk8GZaBZZ5NY6BH4UzEMjb3nUJC3MBJtBqG4W5FRnERXrU9GgjiHruapC6TSiF
bw+X0Yg5hNjFKI11UHZJEjqmFj9WWR/fVnmWa5vEroJuLyKfuW3e5GJDtP2YPhaEb9CmFomXYXzr
wNXRfK0JIx7tNJrPmOJSNnmzCO4SL6jpx2oBCaNlAw25GZXWr8yJ/Ih1h7wvX8+dBnKswTRY7u0h
F692P7l2KIM8JZQ2YtS7avuWgLigTD9XXpkBEG8xXW4qp2+ZzRauZl0jZGojwi862W6ysSkvqS3J
DUmKaL6buqn8SOa9+Vm0ZQJms9ai2wnb6HWcpR5IZKcSDzVyP5AUg9F89Upf3gQJSJqVQGF7OyUG
0e9ppOfEsCVF2tBVICPQ1vTikzJH+S2QLTw+2Jz9p2b2o1dDkLTP4sLAL3QG6dZhg/pS31cUgxGp
72rSAbHrkC51hEvkZ+TlSPnuGLm/0vVxEOCSMfCQkpsGNy6pM+3a7KXxFBURUnKwqRg9ReGgXGsS
aV70FhdMiBaMnmjWTSRbuGB2xnXM7LUOscwa5jbRywoO6YByHZxbMH+s0SfEYZ+38sURJQ4iM24B
E0jcRITz4RqytiXhdMDjUx9eaeJbsIcIh0HTM3MUQbasEWJzbVVo91ZWVvREhvvVUOzwFlfk+AF2
YfRMH0jfzdW4ZKzx7szMXusYqjOB5iwDekIiotv748vYccxYZ6VXAXgE24r8FSoEIc4BvNgNQCxc
+ZCc9PgIywi6UzWkCEUGFBAvvrCLG6RLCAWjOgZEhPhyvqZRTpcw93v0VR1571tet+5jLjT9vtYo
7nkjfJLhRseDG690mH+AqCsD5Y2tK8QncrI8ImlVFqyHRjr3RZm2HuMcQD2EPvs9KX1dy5MJn9N9
6DgWku+jS79YRW6T/S6A6p1Bhg4XwAsMMmwWFgUX/fW3eylBR13SasLf5N2Aq9NuMKS92nFPrskI
8RnPIGIA81CnhQ7ZztAbFRJvrDm09Ue3+01t8fa8u3wYggQwey6+V+zd9ruK3i9ZDzuZOxtg8M4t
ETYls/gj4t7qzvb45X69o//d1WgsE+aCUoMkrHf10gyirXSRuW8SIHU3A+SO9TBo/ra3cvuKgMCv
v76c+fa8snw7qll8vQRZfj/8vbueUnJWLGjkJ82iuyWwFahm7HTeuNIV0MPQSaXFhCNOQcak2qTL
BxNLO6noPa/hpg3qJl/XNmR5wskamyRh2TgcdCz4rVovp+EKSDJizprx8LSyIQe0XyX78L9inf/R
6ed/GC3zH0vtXjJ///1xCLHQa9m9PREt/8WfByLbIquPfpgOkphJFafUv3JmbOMPGmXWcvKhRneo
I//7QGSYf3gcqshOpeGsL/3f/3Mg0v+Ah+MZS9IGktrAsP/JgWipjX9o9TAycgNMecuog+OX/f0h
/bF2xrpNjeSZYW3gvHPJ81ynXhH8pvfwt1fBso2PllfZ198deuo0mYNh4io+ReJZYGJ9zA1l/nkO
/7fJJ4y03n0bm+/D2ZNqHMk6h8V3x7u8jxPLHJjaZx184bCN2USo9SL/BjCK3+wAUGNWxZSBPNI2
PbxE0NPWTLPaG4SnjRG2pMve8+4knJqwbpdXfSRM61hnOiBGS6jR28rMs2DgoqLr12BSgjlUEsbV
enTM7mCnRpTs53nsdgb8vRi6YmtMXUXFWnp8lL6pUB12kXNHrhkRuAR9W9EK4eNMfW/b4hboryP3
OmNikBiJRATkRqP12Q7mxt/bIyQ0L7IWCiGKvCnUcCdfw/pVVljC/znRfnXuAHH7ybWOSOxxMk3G
kL6bZg99XwQw/tBgXmxzaPNtK2q09VpajM0O9FVRoL4H/Mu4dyizkAhZHwFG1NPQTGe99Fb8C73a
wDg17DpMRg7/ezCT0aOELuevoAY5/q7K0KiyfgZRugNToPJNANS3PxEMTLuyJcJFAkGbxEGZTJbP
gwPH+8Uu8ZCs3aYt5SO64eqk0tmu96r0ppso0QsC59RAon4eTG0SeuZEYaWErF9SMCEvTRWMD9JX
1be+AHvHn7T5J9Gb+adE75zPPXKcb3hfHflR86K5XlX52BsbQ+qmvw9iDZ+Tk2JV2RvwPpGv+gMs
9crUoFAFLjp3vljepyGShKY+6emofHAkY5Wt0W115qdWabZkhx9BSrZmi6bBNqCL7fSgrobNxJQs
DVndwfs4+piOB+VGfbIl6EFHyCLSFqVxhrLi2Se5zGD1z2S1rwlhu3Zm0f+ZVPb/YqH+D8sAM3TX
MChEfrVI30Pu+l+HJn+RX5q3rau//tt/Ras6JLczMKEBzhwj+J6H+a9oVecPInOwWxI0w3AYL91/
L9dEq5o+GaEspQyDQA9QqfwVrcof0RdBf+TwCXXSg/7Jcr1UPD8u16zTGPKXSHmTIg0Pz7vyjKIE
iXZnrz29XWUQJzAixc8U5a+IlNUuKI1xm9e/ibj73hV7f1XPXeYbFr0k/X0niX+RuFMaO2ujalHH
koYHKTo/YluADGMnF5ytRUjw9g5Y7o1wYm/FCTY5ZSp+SGXQrfFbIpWS1Mbff8H//0T/76U3+u8L
jrBsm+FFvrx5jvkv/nyCzeAPy2NsTHeRfIzFzvBXwWEERNRxs8mQxbTLpI4/+VcHFp0XxQgzLDpp
+OOZU1Ee/+sR1ni8eax1nc4sHT5sUsE/eYYNHv83jzEBWrQ+eUsYRrg0zr6XRD927BDhC121yDsd
NY9QCC3VZK/gL4lit/GHwZ1aSKFrL2KagSZCh6ZB1wmf6A3Lc4J6oUaJti4NgSNKcBP0KxD0AM4C
MYiIgp33ZxODUO7OAoplcNTbJvcXB0DTPqABcvWDNSvxlHTGiG57ntroKhhE/qIPM0gy2cdgsgut
91+Qxhcpvp7uBgKv/eIhjd1kUZM9Jx6sbndAC1hncfbRJpNDrp2oeA0CrELzmICx8/L0ookgeY5G
2j6eQdqqkwfWkyYddqeGDFJCzvMbBbeHUThMK1sfF2TixBnWUik2Z6JfCZzgJwWI6mrail8NGo3u
oQvrwC/em2NVX6uCPu86R9V8241k2hXI59E3zePFk2jLmjlFioW61tsYsNEuxPs3/cqvR/eLXjcf
A1OAItJlG0aDMm4aATIp9AYogqU9y80UpSUcrK4ed3PL2RvKTmQcdacDnVO5pX/deFHyynZKGrmX
3zuVjA8yHsV9ICqsWVrti73lDv5mmhIfbay+IHeKJt04fvRN+RUs8IxpV0dnjZ+2OzbUj6thQrdu
AY8/aK6R7wpRZQ+uNWwJ4V/HYGnpY+EL3pZajlDalc62JAzl1FYJKL2F+EzbsXnI2tq4jiPjKimz
h8QCUoD8WwVrc0zE4zyp6ATLiSKxjPrii6JyXGsqn/eGVdBx05o8viIydiQD3sVi6ZHbGsZ8tmKl
G2513TT9eGw8fi06f7MdllUQH7A4oNezTQ3hdB+vgoa+n2GneAgwlO4CjETbemmDdUicjxEOXxqT
PfCizCQQMAm4XnNxxTiHHbAjIAbpTniVcWisyVv7vXVFX1Jbu1kwnYPavTi1tE56vEjl8wmdYaPM
HQABcYU+pLqXVPEXYpHSL7M9A4xEkFsc8hbmw2hNCR3CuH50ZQ7zTELlrgM//tw0Rb1uZivdSVk6
sPrIcKndJZtYM090n5KbxIJt3BQUzrE210dJHPFWFcV5zopqL4UBsRy7m45Clb5MamZixcC64kco
vDokBomZgDN1G1eh2o2DuLknwdzAZzeYuzQV9c5MpgcTXileLiSAblrG05pC99gVDilCGmQ6aRqf
BqCo5EtZ4i5KOVWAvcBEU1YuNjbCloFUjPHGQue41rUeN1NAW4ge3nWrOXLb16l1FRlacN0IOV+k
VouVsJzmhCdnjpGRB/aXUtgWBspmODT1mJzqJPa2htc8G8oQm5LTAxa/SV6lhkD9ZrmPwsTqeRIi
yEnrDNLW3wIBNo5C1yx6/TXwiEnY9zKqOXUEsfK2USfG53bGBj8n06aYan7yOInyT/7IFDiC/hC2
SiqenRFw/Cx4t0YD3KPuXGOKRZGbxcNaKhMnuSAVKNSUSg+Rcuu1G4n8aXA7TiyDYZ8yHDJoSzPr
SONko3vqi9lnr4lReTf1hDUcWSsmmQpmVtigH35ETTpPOw9ZdrQViKAyHaNxsdcGKQTa5kwbulcG
8XG/QxwoxnqtxHjyBonKUwQSGDeeCLDljrFvmfO8cNYTq7y1gxUOEPcq6vtcX6e5TvhxnNTGnYcn
HUMp91BlhJJ4xnl2BKuPaTUUNqLgh7wdGzEC8RK4fKzBKNeyx95RdlfjQkYo9WpvqgqvYHaNPR3U
Eo/fHjSvsTNwxWfJ9FiJHjkyXjOucdaTngOJ92rb1TG1423l2VtqcBQF9rTX8/gimOmsQMV/aK12
hKyOdydndAYjhj/dNYa+JQebfy73OZYY35s+28kHPWKd852PNSZvFPpbQ/U7GppXvqmYNswrPy82
1mJeTzFjp01Y2PmJs8qJI+GuxA5FiPYOS9JhSqtd3MgLTVB0QkSC9aDWBROLaL7GBwL7Dc1QgP1y
6oHeQK4wgFuH1ViRttQ0YIgdfKhWhUcM2oiVjiwO5j5jI+owvQ7oxTR7uoHOiU1Ct+9Z4AJC5fHb
hexiNv1oMwHbITPMal7nTrcW4xYIE5W1MYv4th6kxEogrxlYnkuRfsA2ulW52imNPmVdADzBXEKe
Tu7EXyDZz/MxyQbj1lBstrGGlU76kftQmwTabzIje6DAjve5GlgEEUXgaIfZg0IAe68akmLrBMwE
WrTDeBeBkztt8M2UWP6XUywZAsZZ2oLgbZYUl74dseMR3eZp7g4BsYEw9dqrKGYSSbfXOmR1HDHL
LeW69uioSas8jtDKV2MMcHSRwm2D1D6yLCLsH2qTcIpmWOsKDmYZ70UVXJeemlZdixEA5kBJ2hUe
tTLy6s3iCnpu2/5LNJdXRjIePD/rXmfIn6oMrgtrNvfREChepvIDiOMPjgbxnuLlpcXxjH+0J0w8
d7MVMhQykaptTEYfYuGLgUX3Kve8iYb9cIvP+8gB1oL1x2KSj+Ip7cF9jr137KbmKKLmVhfWuR5M
FskeO3VnRZD49OJpKMpkTRUx7FHZyataTt7LwGH4mDOO3DE2on2LwznZglDqQswXxsfYpr/ssog3
ViK6Db0gSqEeOHFjVOaZoVixgQyaPcedrn0cvPmKnSQnPgnAaRiVAWYWPpLL8frQ0l/YsAaiVkRK
H3qu/SnqTRiqemdsnEHPB4IPcrkbYv8jAyRnxQH9w5BjEUrJHl/TNbVxUPV9tS5Vg53OLosb1+xK
FN3oR5bQ/KSan6IAWHag8uuMFIcKGO6ndm5YAy0V8tuf+2FOj3mjDv1APgiAaV9fpkR+s43HOiev
27p15sK8FKl1Ljr8jwW0lx39GFYKU/vWVIN9Jebhbtazu84BOjQAhMyM6tTm7lbrSuysQfYtJTcT
ECsgzMhiKCKSeZf2AfQmUvBg0qDxC5g0UdSB2GprfXpokpqICTygq2rCT9Aa1kffKL45UWpuazT9
+6mqTq5XBauhqJ/cFHuD6JnHKQLQcfQVautWGZSg3tZrvlOsqqsqGvPjnI8GNp3h3lysf25hv0S+
QdRW3cyHrGdS45HWo/XGXdz410AjrVUd1cZ0VrHX3DSep7YZsqsNFTG95Yi0u8zPyi/kuis48no8
PRg6AOuVqyLx4jTgQns/twBJi6LB56FBJscId1tyx0Lml6TNaHSh8NcG5JsMFp0kcz5gFeWfu6Ge
tb2RBXidNYHLNmocDaEZg5lNwm+qh3ndT/oxd+E71UXBrHOKa2aNKaORW9lY+SdbE1zQnP3rKM3U
VevYkBqhYF+EO843uHxmYrNlPQ80fVx5Re5N/YmZF54rat5D5ukdu9HYH2qcMARnRg7wU80/axrn
W5T7PNuehj+u8Kt6S+HtHUcvfU6LFhuuSbto1/S2cWoMYT8305LMnecu4GiHrCVGrRtmxDdzDETW
GcfXkWQLhJ+EUt0IqAsVyFXl94/G6Gvpjrx9rHya5g7HWalm3Ol9Wl4Uw8RTZxiaw9xwnPRerJpS
es0uHcvZ+DI6c7PXgiQe4QTSIFmTTnlHrkUx7MExAFzFtqMeYl/nhXFaabz0QU3X1cJlsYIC6pwr
eLyYx+h9Dhh4hFBfwHO5bjhkGj/+ZJhxvpGTnVpHvSsS96osSylPrNVK27GMJxoJKxIfqCKDPw8n
327xtPatTo9On/QILYJrp/qWcTAJAHC48OTJkTbaHSZ+fpJ4VKN2NzapImmH3nTWALVA7cfL7rr1
ZhSN5h3nDnnlM+kShr3HxpVoK+VEHmg37JKfxrHym9Cj06CwvKQiPnhsO+ZNb89kbhTz1GCCsCfO
ZyRUuGm3mZn7VLywgpDgKHOcV1uPinu4vKo/uC4rzYe6LyLzwkGTbdqr3Ww4y6kjViDwMOv2bLOq
f5FdKZlnRp2dgEYPiuqI1dUpD7PCmLbvE2xe84RK4YgNp+pOQ0S5bSkG4wrEVjirCe2kJVqxVlLj
IIP9+Oske/Ff7J3HkuU4lmD/ZfYsowa56MU8/VyFi/AI99zQQlKAmqAAv37Oy+mqDmdmlFtx3Wa1
SqtE0vFwIe895+woS37NkzLcJbM9PESG8s6BLv17pMuUq/VAP/h9DBQIXbCNAG1NG6MKQWBMRnI/
2UP+MUV3n4tky7A8825MIVAy+5vsAkCRwnguc+ODUwwHWyKBipxOIDMWOyfrUFwZQ70JKUBDC9a+
ZBcQid83zb4qGD0y7A+is5pHnu15BcehdidH6tirKviC5IRraX/4hPO02Ra4kne9W1n3Ng+kT5Hp
P8GdmjZtXTz/iZwpIm6tAIOERRxus368V6m7G+vaOsAYgCDUUnBuOB8729pmLvQfq8s/jX5dUwg8
yT1XX9bWrFxe1J3XtgivOCVEW55WIN3U1RHGyw+sq/up0p/GMbwbdfY56jVZJU1PuR4Pp5/4qV9V
k9wnlcdxz2i+5DhslDxTQ/otM6tT4esbSvu905B1r37GDzCF20LNO8Sd28EfLWpVm3PWUF2UQRGx
S/OxAf+Z4Mbrw5bngwIWbTj+MMPa39RxWN3ZRvfkYtjY5GZxH7vjo5ybW8g1uF8Ho93O9XA7Rd11
JOx7NeGIr0z1MyQdxWvklYwmfeM4CbvQgc18Ne1Tg1rUuBke5ip/0WHwB6fz8eTI6Ow3jt4KnxMS
Yeib9fGyCJbpqWh+ZuSu+n50nwcsZY6zz1UPPZhpYDT9P2DvXCd9PpHzMOyokHIPBnf3M8eNOA++
YsZhT67Pge286jDZlMOYvuqkm7bRmJ71HL3mQfbNpTj/2jLLP7j/OJODdZHewZLS8by3q+ITuSHm
vneHY2+KL0bEm4gxmwkwMqzegzlCTHGqE4krdJi6E7U7TNvBnr8ol+GYljjAg4Fi1LJ3z/3lmr0x
/W1PZtGu6i6gAVqyu/KVxzSMbxxcN0FAtmlqHCpoDaQkGDyxU8tLSdZNICjiqmHCoEwHqVRYA2ge
53EkB6mU3kOXDcfG89qHdEBCIAJ6Gc+xCNOzze42IKt85p/LGrhgoPKn2sCgnVJ6LMpjnNlPJlt3
cwKzQWH61JBjlffF/mKxRk1zh5jz2TGHXa2Cq2Qwz1VtHFM4XmL2T9TMg/hANDNRihmTA4CjZbwe
VHRqIwgsCJiTTj7ntrn1g3xvuSQoheWTHdQdVzb5ldXCMuIW9oaU/itVW2QZuWenM56jqi+3NWSF
ye3cvWxmh+pwdRVpqrnt8NHRUXdKNAHOOt9sROLuQY0Ba+GGgiqr+2A2gg+D33zgHuXMlc1L1qXf
IzaGM0v0LlAyAhnj9jfmOFgbVvHXNtHOdQhA4ERNxo53ouYxI5dklyV63GWtEd6DHqOiO4PQVZsd
ROqm+jRNFgmQ1Jtt0nGSO4fa+oc8iXkptOvrtGX5RYDOe56Zf8gL88nvGhKDDIgw3W2QRh896R0u
VfyPJKpwb2FIrIc1aCOr4Z4jPBaDg2ZbuVdz7V5ZuC2Q5+xdqYwTFzwmFhx7b7vek5oZt/DCWdvi
XWM015BS3IPkevvItcdD5PRXXG5xCueG8jRTUzhFJCxlA5WDRXlEsnqwx+Ji8fO+8ub30hnhlZBA
czSK5ygV1taV5Z2DQbql+L+Jma5kpyjbF1cin/dBcbHt1ecsCPdxkPPKZxq3RnvXVg3aJYSDIzmD
UkmuRaxgJ8NwW7rR9zJtNmZNoWw9BewmeLaN9PCpjbGKIjTvKocR2x07luyKMyPU/Hvm603ZABv0
sp1Q7OMLEl9ubU8+RlF4yEt/r9VjXotz2wTPIKt2w1w82nS4G7bn3ua0Ruq7YbElteXBFz1mJB4G
N6JywFpEHoryYSa9MGBEjRLiTTJjZ4k/tiNH8TTP/IMVA5f1DFlvO7MBnGH/KAvjNFvzz4CK77wH
bJO1fk5MR5f/QNVv1DR8TMVwe6FAlV3DDjr3H5MaMA7ZYXuyZbgTNBXPkaL5PjTlFaIJatKT23yM
DgqglZ/Pn9s6BwwI2jaq2azUPhczZbXtjfE+iJ196alrXTa3I3sO0aNxrNxP1LKqjbTSz1khPwyU
W7h9d102LrRDQ9x6BXOHF3GJ0UqUWCKK9772XnXrfpBee1dCYN+Q1UJZvkl5ZKusMxuJT3UVHExe
ZzZ99cp9GvxBtPU9WBoZxc45isYbM+zMbeNz1WsbHAmn3n6Oo2qnCtBYAc3gWJ1us7m/WDTTp8As
XnlMD3e8xB66EbCbxVPpVjoe1celdbDsmOeYpviSW7hnPShu/cQT+NlKMq5WLffVndhQNqQwHnKX
K+4yvWTyDHV7VRcu3ZKUCQXt6deen2CXhqM4jn53Yj/4KjsDx28CnwtT2Y4tab0lO+ihyPLnMurD
8SXkGMVWNnV1OKsDpokxb2g1rSJ/N3Wi4cc8oSgxcvOpQJybA3gM6kn3xlYAIEDiMSSlPMzUDtQ7
u5btfBgN+OFdEmiHVExStq8xsEr4wFHmPs8FhWb8HtRY7N3Rtz4WdZ4UaH9zI9mnkSd+zpYYWDqZ
YRG0MjK+VyIah4OEefwTXKJ4BMwxPjZmICW3kgb5cVANDbHpAjgB6LHcnhvO2pi7vR+39SumWPDz
dauNipNUULLSgVtCMFbzthAO9jM759Al6zPoErIPE/0yiVpzcIwjpIGCdzpO9QnzBN8YpM/2FFHF
AwzLgQ/ljMLf8kY/RydJzrR1CCfo45fUAK9tjmUyi+4M6tu3Lg/wzrTvZddzoV8GxnHSVfGHnbnq
YQzaGaySjJNLzY5vbf/30U3p8/f/+j/Wv31A/r9t/KNU6eLVjX/lv+sePOcfvgvDPzBtm1om8u7/
+ewGJ+4fvJpdqlJIqrtUqpEc9M93N5skIPLAsBmYPLEFpvk/T8fc2P3D9AS6JEqRqTKkVvI/eXd7
mxyDSMClcBVg/uLNmDcmgCJsuwAX9p/nUH+N+k+/vD6+W2nwr5aX1am5F5vK7WmZl3S8uROnm/dw
1r/56KU/MeUGwm0QXpBDIe5Nx7jPLcd4J1/od20vspHqXthlJCO5N0dnvgXtziqtc3+3rlMuaYa/
ZFRFZCp0eRrIvTUw418QLe1+XcuL7KYKON0EDYGD0FQOV3PJ/UUudfi0rvVLb/3y3XbEqbwUVb6v
x1YwN2Xzzjfcz+sa5+H518aFTsTo+pzh+kL6p7hUX0ZTvlce+bvfk+j6tfE56LhqEma+d4CtRfF8
k7bxad13E+6/Nu2V0xRwpZHv8xCv8pc8XRk5i5jkZ6uxxHty38Wdfdd5Zf/NyVJz+v9z9W8z4n7T
I8ua1CgYRJClPWQX7VCAomGfipVNXzJUfhkmohkbKpvLfJ8F/XRdZb11GwXGOyaE3333IjI9JVzy
vumWxP7G3gRm7nschN+1vIxKDsDc3tn8kFm58Wu8Ma7B28uqUXLxBf7aJ+nQyc6thNynPMdH9hCf
4KaZh3WNX/6iXzocbXhVc/ee71ut829zW8TnLrPfq2L+Xb8sApOiGzlVQ5fvvZeZA1C9skcWIRkB
ztcpqN39SMIjWKIm27rzf8YR+Ney4y2CkrJSvxEloySesmMbj7BXLm6xdd29iMxBWqpuUjIXB0EN
G2AHDBxB35xXtb70uFB/F83xyOIQhPBvuiDdoit8z6H1m99ymS4/Q1Ac427O9yKmEMf1OJ1oodTK
T1/EJi8vfTFXtF5nN13/8V3wyu++ehGZru3ySGpoiFj2cFtEOUUSZf0flUL+a6Qs4Qw+LH8znN1s
j/LyTDlP8YWbP+cdQ8HvPvzyz38JzMYP8OuOTrbPfF/+wTtnx/t+15br4t5dROZcmGnDQSrbR13K
HUflnrRlTMd143ARnzlqXkqH6BgbEeAu8kp5Gny1co1YEm0oIDRVmRURaGKyldBf28P3dd+9iE5I
5U2WpJQ/ANzrNiRCfndIgFnVtkNC3a+/Z6nmzMgpw9gH0GaBz/8BRHFc2fZi1aRsRXD/1gC6tCk4
4ywKpb2od+s+fBGZilxx3bZ8uBzjq8KhQCjP5MO6thfROQQJQDOPD89oFqzxM5md9+uaXqyavBiI
MChpuhVKnJUjYFqTX7+u8UVwShzT8KNpvAAL7Hm71l351YuwnEhNaQvWM7wPPGLZTN6+yKyVw2QR
ll1WUbDnJwyTxnAvhD5374f6eV2XLJbNPDLqEm5utvez3M2PkRVybSWqsarX7d6WIAshKlUnKs/2
yaywcH5OWmfdr7nEu2hh9FPk0HJl6CsV10CYu/njqm6xF6FZe0lGtcWc7LNi/Aoa7iaCcL1us2wv
IrMyRT9NCTmjgzP5j5k5PbvwzN9Jz74M5f/Jzv7X4mYvQhMwaZo6XLbtYyu5LQ3Fuccc31MH/q7x
RXDiJgFYlxYJp8EfFLEH5boD1Z8VPL8smp1DissQ025Elq8ZGrupl+uG35+i9l+a5uGLIyXZaXuI
myNemTBYubGyF2Fpx66V6QacppkG084py1cOtMm6mLcXYRnVks+mvH6P9LTcBwaVllXRrtsALcu7
Ssq9ndSi8Tp9DZN6n4AoWBU2fxKZfultw6xJ2XTchNFHgl5bWyHXBVa1bmwvcXVmZno15nOGSVzf
EEAPtqreKxf7zdBeyu5UO/IOYRCUU/yFRRmGeE+KwLpeWcRkHgAG7ovLSMlt7CWx+tTh8lsXO0t4
yTikhW3HNC6URybt0a5Wbn0oKXyz9ek9m7ODZpiMGHqQLZKZ5cv3yIC/6+/FigntxYVxSH8XQWNu
MnRe2xiy6MpxuIjNDAZgxoMKqFs9QMQa0dTUE2nO637PRXB6w9APE1T9fWWOd7kcf5C09J5d8nf9
stjLZlFLOlzCVNgagUveOG+0cxetW3mWjD03Dsahgfi691GJ7yCYqK1VNMm68LzcWf+6VbZbyipM
zacHRk0Ow71fv6zq72WhaFsE5O6Ait87KTIIYBjDwzAGwcrWF9FJnnmdyQQHFnTsTZLD+wnWbZOX
NtK4GkvePGkZ2P1OtyfyWNfNKOYiNFtANiM8CqLHwJiWOF+nnhusdb29iEwhTJ0bl3VNUvqxSzSk
nH4qbtc1vgjMGmtqXlUdodOHqIbmAQ51sHIOX9rIky73Edo1NK5uUs07/zsEvN/EpLmISWFT5z2Q
qrRXlb6p8/yWPNA13UFx1tuQAfUwk3Ss+GISt8m3X7XA/wWbV7pj31H6we4hmM6+pa4dRHvrvnix
eQ0bVQZJMhCLs39VgBPQ6fW6lhdxiNXAHCeX5aYBbvCYON0zNBW5am76Sw34VAAGFhM/YZW7T20A
pjtaNX3waPf2J5zAz6nWZSFz9UdSo8tk1aAL/gRN/bKVsnKXCg7y8cntsb5pa4avQ/byuq5eRKFC
4aDQDrHZqaP+GEndgP2kwmZd64vlsQBK35nTZVBXRrsnPSragYVatYThAH3b3Q7pKcjuShpHhfxF
BLV1k3hQjtZ9e7AIyDz02yELab5v5oACgukI2t1Z9+3BYoEkk80Mmor9qyfb5vNMKpZ/cETvTesi
aEmRQ2ojjSyu2TsAkpeklWTBezzxv58Cg0sd6K9re4XaPB864qcorFOS6xK0EUWHqwZMsDhWVo0/
iHa8BCcOKFd/0FO9arn5i9lZX9QyLtaZvVOC2C3n5kiCRHZY99mLhZJal6yjoiAhQ8qu9UHEJBdD
GAP7sLJf7LedTq2G5pTGfwCewHwt8/47ghr3cd3XL6K0r+caKobJvGV9hEJENvm6t+5gWRjeU8Q4
gj1h852E28SJuq0fovRZ9dliEaCiqVK0OjSej9UpSW9JvFu1q4eH/ra388BWXGUybcmgI73UsA5+
Qo3lus9eLJtCz5YdlT1C31ANN71pljcNb0nrthFiEZ1k9sZohmbklBm5ii0ayLMeG29l64vwlKWV
sRQp/xAPwIzDVs3nSMV6Zbcv1k8hajVZKmUmJP8KdVKs94mfTSu/fRmjBnJJaq38gwy7/tTGs3WY
OOavm9DFIkApFDAwYjX+Iejr4i700GzkOlMrv30RoaUXpTqKYh/DGbo3z+nyo5FY7w33y9j460Uh
sLG3w71koSs9gwTMIoNrJ2aKY6h7mjdV02QHq6a2Y9XIX6YD+TKZVA3m+IChxKJSRJvInuJoXVwt
M4IqjRtu1BV/ReiXD43bUNiX49ha9+2LqDXZM1KGW/sHRZ7kg4e65ZQnYrpf1/oialP2fGTglv5h
7CG5ZYMKXgq371f2+yJq22JOJtlTj0buaXYyUJjfD41Sq462wKPfjh7qa0LINoyeSqIRKk1Z3I62
Z6zbyPiLqDVKwyF/mp4pMiSiVB42GGOVZ6z8+GXYYvo14PMRtrZVHRojsHboG9clqWFEWXSNpdk+
pQwa0KEPjTEVN/UQjOtOdkscXe5wc5jF/KoyLdIrp/OmEwU1Kzccywwhz7SKsIyZzzw8HR89Kjh+
JlX632y4/zD/CNby245JB4RWiBz9w6QArEamqE7UhifrxswSTx+anSOqy2xZIP88gKvyKSaZ/XWr
FLyeN/vfwtGySMbIO8DLTI5TkAPoC0y56royWKYKueTrZa3LCqsyaR+6wVH7DuvfulnMW8RqChoh
6alGO8Reg8TXHIvr3vfWJa1BLnzbMz4pyR1YiYsPc7AvdRABFTFaHlbNkUuQ9DQ3PoAXk2BKu/5D
4sUxHA+rWrfCLnOGyGkPSHQafarLS4gTnnvVlxDM1n36YoHtkSvW9jj4B1NV3yVEMor5smpd48uU
obgIcgTcgXfoc8+HdiP7Y2IY63Jh/4LYdHp0XNKf/IMuzeSPBnr1MRN1uupJjtzntyNGuhlGQbBs
Bwty5bGIXHGFkbZf99oSLE1UJbBfgKsdS1PTa1Tbjt7kYirWheoyeSjylc6tMvQONrDTbVFqfxvM
WbRumllCy4eoRo95AafC6zWeIhJNoWsF2DxXDcll9lAgego8HIZky9P2dVamUEWLaVi3G3YXy6qd
h6qYJNHUpLa/MRFKHQzI4++M+Mu+5W/2q8v0oSCz06rwbP/QJx1VwV3TXUuPOm1ZNcG6zaS7iNhJ
4CyNaqYy17L1S22Z7UNYhNRZ/fve/81fsEwlSl1X8DLPX9CGVXnXRjhIucRi8Deint75b1zm9L/p
pb+omqiHZtAAr6ACzD+DMoxfWMbHb//+L/hd64vILYe0tPgfjCuAwKfaSsWxU9bKq2VnucYCpbeN
waV2bw6y44Qb+xAOfrRuJXEW+2Fq05GZ4wo6BGDDOQRGFGxaMl93v3yhAP56P5Zjl+aAydBJXMPf
u52d7knmttdFlrNYY73ENBrlzt5B+8m4h5U5grxuwpWtL+LWM4PE72ZO4EYXF6cqpd4aRfm8brPt
LLbDyaWORaS5OGiPuZJsxeCEr2XdQxgw2bf9bilKjuOMXR9Cgfr7VHf+9RiX+uOq8b7MMMLYGaER
YNenHJuiUGMMT61Kxbod6zLHaDCpGOelzYc2NGjqnzPR/qhRGa3LAAyWeUaT8NsRKYN/6LSmlDaY
hThGg2usnGuWqUYT2tmyDIhX0jHU58DE3Tvn1fDOfH+ZU/5mJqPK6U1EkUU7pP5lVHaOpCgx5wUO
0NGfAJ3U2UWyg4jGU2W8LgiWKUgDLxSZLaQ4ODwH7zq3re8qdM/rjvrLLCQObXMAsYkrtLxpNhTk
JVtcae5+3TBdBLA/jf5k1mySNQkJz6zq7YbMDfdpXeuLAPYYMNqd2E91FHVf86pI+War1qUHgkt9
+zMHodVKMD/+wSdDxtqWbYXXlzkI7fWqz1+mJFk8uucISdiVFPb8qQ8i92cbBivvcJYpSbJ0xmHw
BOeTYZqehtK1Prgd9th1375Ybwu7smF0BHS9ban7AbzlVhR5tW5FtBbrbWB6RmKUnTiEaqyiM0yg
6kkxUI11w3KZmWRQ3VWbSDgOXtuDgaIA7mBo9jvr+max4maN2wduXYWHrsucuwIOAF4TKV7Wtb5Y
cV3pBWWSBOEh6CioM5BzPFPmO667m7MWAduZlERiDw4Pwm2yc62T4qK7H9ZNNpcC1l/3ImVUzX1g
+OEhgtO3MT2n+JbETvVjXc8sAlZTcxAOvU2/+4b+REKYKjYZyZuPq5pfpij5Ai11KnQI1sZu1M6b
/yShRaFed4G2TFLyzLKbkqCKDponmdtKwt4yzdZZN+SXmUqe04/KLhHB5p41wYCAC1h5mdqt65tF
wOKOCSuXumHgoArWa2Eap1rl4cqe994OmxS0W061cnS5js6vR5U4VySnqHXhusxYKgA8BjEoH0x7
7I190Gh3CnrLypyDC9341zGP8yosgmSIDk1lmvDljOxLURbq67qOX8Rr63Q67u3SOKQgjjDGwGPz
Bt4f17W+iFfQwxXMgg4JYVhYIG2rfFePSfd9XeuLeJ0hwplsjo1DVGjYAIEVHUdlWKt+VrFMYCpK
mPhdmEMG7fJ8a7Ra3gtHOt/WfDuFH29/VT1VKDd5ZDvkTm7fJpbRfOSInm/Xtb5YXcENFcrvtQH/
dZhe7CmWAF3MedVFEcz4t9/uiqy2ZV9HhxL82AGM8V0aFdVx3acvYjUqRqvpKngmwjPqvaWnCBFP
kqyaxdAYv/10MGJlDTTHOLiDB7DGMLMjBuh1yUcg8N+2bgPOib3ZMw6qzOP53OR18+REPkjRdX2z
CNa4ULyUxo4Bnlc6JHyMwBm3dp+aqwLqT8HAr1NNJpzAaly+v0A0t+MKOfrsuGm6MqAW4Sq9vpyw
ehuHHmbWdaJ1dnbj6b1D1eUX/OuhiqXibd+zTtsC9RmzsO7zs0293Cfpj8V7J8LL2P675hfxij9v
iHU1GrAnew8QcT+ZR6rc+gOwVTg+fuWLeV3wLnOdSGGDoOtOxkF3YrwIjmwKjKr3TNm/66dF8KaV
b+ZpPDMlOxOoQzd2Ny1n9FXbP7HMd0rJpQqNIo6P3eiN7pXpeP5zxcVIe1gVAcEifpOw0moCaXoE
3RodPMcbT1ndrZwdgkX8KsOGuSqq7ljJON/BHcbEN1fp/HPdxy/C1+29JLUobj+KcGp3KvG6XYEn
b93kcJErvQneRBt+ahfGEXi9Ahufj8cm89ZVdoll5lMEKCgyHC86esAbQdBlhv/DHdp41YWRWOY+
mRQdAH1T8Unahlnuaiimt75sp5WjfpkBNXQoWqMATAa8PXMz2EN/o2oZrxuVYrncIldJsU+0pw4N
k7Gr87gGJpIU60qjAeS8/WllXzqF7IPmNELc2tYIHkGiZfO6gSO8t603SBYAkMXeqc6gfpA/UD9I
R42rro+FWERsJfuRcTkZp7SpP+vRK3/kYuxeV0WUWAQsSNkMB2lRnwfHzf/wrKz+XiuYe/++dX/h
7/hnyaFYZkHJ3rS1a/f1OdHKia89bosijFTKcbzyRttJb4Cyw+5gXtdBJdxbeRHoHW0L1uCPEVvJ
5YGuzFpA22ZX1T1mDaDJ6tZwRTmUW0OiQjwIbJHZ16YcdYHsyZy0szF04dtXSdXLGiPnHIXmIcPr
hDJkcmrqwmZ4Y9aruPwr6G+ctJkf/QmLxlUZhWlxKxKRlVdeHNTxa1/2TQ9Qq8IO+mQ2+DfqrdRK
Qb3mj4jir4Y9WnEEcNCusu/GaCjkvVOIWOM50snY4MdyjeTiGMcg8aFC7zDdFGqa/XbbWUOggPYX
MnqsByAVtxXvtigbMnJGEe02vbSGzQgifhI7DXW//ZS3LVx5ag7A/4U4oLxNrIZiqHaDmecFf3/S
zw1kWRdhqGUaSfNi17kDIr6ywibdjq3rq5sK6BjWknGcguB74dZWcycSrzFfCpUPtrkbrCLl9AWZ
GY3ttrSTGB61owKp+/NAmw3WB3iH1tc5N72k2YwBvrZ6q50pMosNOcs2TP7QZqvYcrUTDfU+jvCD
3GW6VN5DG3sdLUBMM/AS554dehqMIUvRh6wrZXYX2jNM8pCzCUBXEbmVPqjO4tw5B0GaP2RTUY/2
jgW+mo+Jp73utuudHOR+Ch9reJpRIYE0VUjFY2jp0xzXp8S0POO1cBSIX2jtiue8zTDhC4AN7k0e
Ym+FILTrd+QzOu24pSRPO861zvLh4jqxtJoRspXCy45QpfIYY/XcGR6PIRdIfbq9aKDqL4PTjeNz
n9pB8txEXjO0kAHg3aTYaewJWILhxE5y9vvK89G52Hn2U5nCmDPUasZsl5vBN/jXtn4yZNMpm/ir
rKMuoi6HXwkdwTI3Fjxnw9uXIWlyxMRY9cFPs4uRV2zSrEHBummCvjRejFn1XrZtk9mZv+EY1MZ3
1xS4vKmiUPhfszrEMVCPzVReY+W4BJhoVALAt9VViJ8VEUw4XbtpBeLykJnCV6DZw0Q55tbDNhKV
OxGAjv5hc9/QP0Ln02mHDFlFPpap+BUReiX2WaeCZmO2JsO8bUSqvlkdffS9yTq7jum8wtJXpVkW
4oYi9s5+DBreOy2g5V3+AKYvvRotad6Hdphj2RiHSm5BfM3f7LnLdo6rBdgfK54/uhIX4ffY9x0X
A0qYiHkTO1PSRLdTDq33ZlRSu8gQJjcKZfzSw/6v5K07J6GdXkGzmdJ8O8qwTT53zA5utW+zSaTJ
zo78sbrKs1gPzY5UyDhrdm6u/fGzb5jd/GMCBF0/+yhnRYY7kEtkExWLq+aHxIpYjnGR+KZVbvNR
yGzeMHsYUwOxl2fG+jDwjt/aJ2EOEK5ghpPNEm0KqEPNT4rDaj3iKfEwypFCDpgl2ChXB/awEX2W
Na9gCMleOExs5vJwC0FIDhVKjrBH7D0bcNTpdg3i6gU5mA4fW7sc/VdHGwpQajgUrcu3jcPo/sxV
61QPKXT35mWqisoqNu7k1v1dZGb29GWMhywH1abNOgWf6A2IN7qmhhQFVD8pUuswQiUlTUDqFi3N
jRws7Nqb3C0bB01TEDnkEeQwja2XqR+1uReu9N2fvcEhLD93FcRjEIeSi/6DZdpde9fgLoDJK9Np
mA8eDyHiKYHMYH7lZ+1HLAWgFtMC44c5hvcYlW1BtlVFTgr/jihROWRO1eIgFtlkWi2g+HKy+6Ns
aoXP3CVfM/7gJw4qb1t5s3kGfatYLwSm3xj3EKxHLZFCPkiRj/2HKmo8G8UGHt9vwJALSMAZuWvx
Mwt9n0mcirKIh03SFeV4Dhp3btB0h8FoIh9gKSXwFZ4ne8SPkffxMza4Sp3M1u7Gly4f3dLYNl6a
yBHC8tQoqPPjZA4PfcM8c9tlSX4B85iptbXYTl74ynMYFJuuqqwH4Luq35S5Tm3sC+445Z+NCMhx
9cDeHr3PrsXpldXXWtSz2GOOrqdrXvoMD7uzXeIRJ13bcvUGkGuB6KowK1189fLJRZVYhsnI5WTS
oFbMNn0CEUhCZ4iTD5no0R/mUTS5X4CP5WWxm4dMWeOG2htIqRtM8/n0uQtE2H0opMyq8piYWSKD
Y2kNbWDurdgy0mu7Ks1OfxiDQdol2iNtx/OtM8/8VmhFVd6SQKBAwpuIEo0CX3cJTL8soY9eDtcb
NTtG/QAZuSPsqMwE07+H6XvBrKrWi8vgQ96M8WtkVB5bgqlV9vTD4m+fo41w7Gz47kL7Jilt6qwS
P7sxlerk2ugGtjiYo7EBx67G4NHsLVJX47BLB3ihueZI/zOFhq+bA6aAOXxmBjRtHOxuGhoH0/b7
3odhXw8SOmqZ2Pqrbua6vY5siZYgay6WhTKfu+HWNXWlTMxYMvVw9/ATmYPc1MTjnDxPY8cAwemu
0NJvHc9RabXVk11Mn5jVM+OPXiBGxVGPekYAkg6d5EcW5mX7sQ16p4qPbuUkgbVtECGEN56JUAv+
dV/Jodti8qnSky6n1Ax34WCV9bDBpiTk42iIgSnZdVGl3+Pf8vtzFE7Kf8BjgUkAZknqzdnWVgqD
0LalT9AIWbFDlgdb0n7cyiS+0GrRyDn5U4gcqJSbyks89YcxjUP8o84it6tJBy7GXm8GXuOz11DW
kGI2xphnzmdrCDMYuU1bcYC5iHlmowKgDEPK2ndzWQNb5TdwtIcZ3NXZtecPrf/I46wTPqWz1+SK
X8K2mgu7vElLrr8Cn/b8OZb1VeBG0NzzuffKb8LGEaA3bulAfUYS2lr+txTR+DBt7NTP089AiKM2
ptbXYO+zmWovas6AZ7Mo3bgOWeWfurxJMUAgJ0sMOtBXiqEFtl/ERw/erLC3KdjOjHkQvYhFXQcM
mJ4dFOr0eJMWeR2dk6Tv6EGpJ+uGPYcbfHJy5sZDDXwWjFg5g4h7AVsv5WFq7BETlNsVTvSKzrHq
HvgUj0ku6vOiux7NqrPvUXcEyMTIzMMcV+Ac2BqhVBbGEth70WMVuVN7tqY8tw+zy+/Dhnuowmcl
8CpQ8tjF+jWaRSt7rBmGU6iNlUDOvzVmYuLBRDWUOZu6CWdZIe/wPQwuIstVyJ+vsft4rBoDbGu2
JG7qyr0TdrH40WE0sBA2IRjk/4+lJHJPXsEq9XnWkUCPkQWV9xJbzCff5ooOe5Ct8oYPSVU4w91E
YkuC9qwUlNtxfB6DK1V2rfpp1XM57LEPCq/fDL2VVKdocLL+RcJq108OSYnJI/oWB7B0RaGy/iTT
TjYn3mMTiPyBCSr6U2vyZvp9LgKrtNAtDJM/bmweCcePMsRWEW0GpGTeWTfZmIpTgTiQwtM0MUA+
W1Hdez8sVLoe66uMi08jkwj9w41c6tEHkxHxK/w/2s6sOW4ky9J/pazf0QY44A7AbHoeYiODpChR
lJRV+QKTslXYAcfmWH79fM6I6k5SXdLUmE2+KLkFHIAv95577jms5667X7a62r66kPeeVlIt+RBO
Tk978zi5HxZMGnAyyPs8/pzn6IPXezKkXr5zyrgs/yZQlyrel4AQ4tQXrMOvKQZjIxGWTGJJV5YX
+/RQesF3k7RO/LSiELCQPM2OK28bF6GeM0XoaPyEbPmYfVvjPuL22erL9T0mXDgt7LpqHZt3qbMW
+Nal2dz81V8II3daq9A9FzrV3UPvZot/Y6a8LD9JqTM87Ey5ivq20kHbsQsM/pcJNpZ+P+HYVd4M
xYhTws7gOe98ynSXiu9lNc7TDSdft+waCHTejmMxZFZ6hRgO7mgK96EPpiT+0uimCtizI4mbUj5F
+vPSBOCRPOWNRTBs4UhTwaQIyZ6cYR6BnqcyaYqjwSWpPJjIoM/spMMi7nqTBuFtsc1VRSvCEleP
frWVm3X6YPf5tMQrzlVt008tpw2eSDhKFcN077pzpj6i41ebcp80YTWmx8iLpuAjMJwcTsViSnbC
OUDJ7RRsoXRv9FBH4dHVg8GDkhblYD4i1JA1DwSfobkLo9TDHnqY0hQbIlboXb01KjnKYCtIdsPc
6x4SU7pWjHRq8/I+rwMksPGMmcvx7K7jFB0E+W71aCBfDecJv4+YDrSqRal7YoTqNmzSXD0uMor8
h9qlJHKQyik0g6X9K8Q+JNrcexzfyvaPVNXR8Ncp9HA79CqiaBI4WpTU+1QPZX/sh7E3D2oWSp+D
pBvZ870JA4I86L3lgQ5SFChw2sOk7feyzfVyivLNNJ8wJU6QdSg2hPR7n6TmvTJDoAmtoiLMDIiR
iOt3VdngbWAUD7qpkFRfXFGcJW53eI9A58ubfJ84axijuimU4/8ChvgniG34BtiTdec5bYENwsKJ
iHpL3XawYKgb//5zmOOfff4bXL4TCevK9BlOWzh0U153H8um/X9rAEDb+TW6JOpxComTtrNsM9x7
8VX5tEY6efp/GvvbJqlQbj22kO2M5nzu3WHhU/xmI+ZfFLpeGFn/A+qv3gB76YxBAkae5blqq0wX
x0Bt6DV6QZ+cJVwkWtcQc0wPoxIO036t4THiLJp/z+OSXKtoU4lOuhlGAFNCr23ZBzq2NuZBjwfI
Lo9oPzwgtx7xC4MO0uRGdC2eW0WpBXr6FRzXd04cNniemdzLmNYDNTF3W6tfKblaBPF/usE3yCJk
6XVMi2U+xyHpw8n08bjcDok3/x1jFkxRSkRUflUL/ifzTL3BGZeu9B0zrMPZoHvn3FV5Gzvy4Oee
2x7idgOGQdZ+C+QBNMGJMC0LYvAzKHJYQgGJbS6a/7E/D0dP4up3Wirc3G7j2hfyQZkE50fd0DE3
HQOMG+MJQKCvmuExF5UiIBtHjeU4asnDoPv3EAbn6RGJgIzkAaH97s7yy1oHB96SrBqvC9x15bFa
2iI8CIw+ZnZM9h1xU6pULDcm7b35U90O1DZ2lTLW9CepEgS5yGbJ39ebzpceQEy3pajiu8natQcx
ozqEw6GzDOYuwGnHPNaRStEDK+cB75rDy5L4/2EWbb7349R//8u7r3r4y2lq/vMrQXnzv+yl/mhx
l8jTbPzfr78cLl+n39vD1/Hrqy+OzPBxfZq+9+vH78NU8aeXBir7m/+3P/yL1Z4f10+r/v4f//YH
zi2oNn/8njKsP5tAW6L5P7eN3mMZ/Z9f3/7+P+Trxb/jeh65kefLmFDaclQvvucOshP/pVcf+f+O
eift9X4cB/yflbIfACiz//i3wPt3FfIZrlTK/uBfEqt/6Z377xUItyXw/NDzVCD9WHkkcq/3yZq3
oJsgSn/DabSZY7KqwSj36IowCpt92XTWktQBQ+hAgeW2BPs8E1WznEqN580XGKUzyPBMAE/1Z6y9
hOx2GunMbo9pt8zFCvY5pnG/6/1N1nBmOZbjfl+CcaTiVtXlMOQ3AH0dxr+6wgtT7xEmat1lV6VY
Y6XHIpsrxpW6dCq4xxRxoSy+GVIiAtDSDh8xc1cvqLshAwaMHT75c51GIciKZ8L/JHXw2s+Bl9jR
odJmPxCfYZdL409mUKZe1Vjx61LiUiywqymT8Nnxy3DAFrtLRhdDXH+jzfymJDGGmRvhea3JbxsN
6N+7vjfNpw22H1hzQSgWhjj9RRSFb7sud4x5iBaQ+PVcjiNR3kMAHMbVOvZvbrujIYIh9F23BM4N
sRN0jL2aXDv+fJpybjsrUAX99qfZ+OHycv/STPWHFjxr+I9/s0ff61ceegoH8igIPImYyptX3mPI
oapi7r8gf7Kk4dmXQbLNd25Ba5UkEGsVLftgC+U6n9up3fT27IzlPBa3Xp1IVf5iY7Yl7FfDkaH0
Iil8DM+VjOI3w8kx1RHxsiSfBzdWTI2lcNMlO3hqXp36qNViH5WZs1pnT46otDIPSz4Ruf2i7v0i
SPd6ICxL5QUqAPFEI8kO9E/6MFs058Wkh/Bz2JatrB9NPzQG5eu+zFXwFPNCErVLJ+Zjte0EBmMt
SFlnPKZWji/fvEIPnOw/Zl7jOTvUk5aj9z4szOo77+ulMtG31h9xSn+3tIDO76K69NQvIpLXJyrr
WWEfH7osZ9Bl/4eCqcTirxulXj8vVsIXmykD7FMfg2lu4/UGDSAQxrsYkmoLiv/zeYXX19tXGXpx
5CvB1PKE67+lfNe9h03F5qefVQ0NKPk0AdKGHXUI1fEOURa1Fw9zY9dA0PZ1IfauM+CY+K7ZsLn0
H7XYFlZElqd2pRrjZThcThx3dl6kFIRAxDMvLPCKnRDpkzdqaux2Qora8pmq7wB5rGtkCIbRms3E
f0sQFVn0R93EBas4yDida0zqsHWH9Vcxr2NioCJR3WkVLaqht90wVAxzXYio+33s64l9ZzU9BoVk
I5FdlU6e2z0pcQiNxwPaj1g37UmGyxGwKMQmNNzrbrJr24cdws+iy6eYTtmPdsci577wC7Mby0Ju
yDejpknt7S3Yz8y4fMSs+wXqNhfH6c8Lsj+SvAIMvh8oGM1612L+2n1jE214wg1QD8Pb3CGj2QG5
EOXR5pbjJIoqfIzpKq7sXkTDIR7ZMy4iT4XOS15Jo8PUJE+aUq9yvgIh2cdehWnHywNbrRb9NwOy
yDf9teF5/2Y1NAvvoSpEW5a3RUL1Dm785rAa2GA3M/Krs67sqAGPNPdFc7VxnrG/tLsacrJ2nJ2T
z85zowfmKnTOEFMxLHwEgr8n5H7dAd+dSVUyBvdKpsE9YhTsd99In3BQg0L18lGpPcfVe3nZUZcx
bZePde0O87FLS1JKMKVqGcWnqe3sy82l8orqt9Egc1cCeoM0J3dl1tgbnscpVtO9cNeBPaZJRMoj
/fnaeGn0frW54LvL2uMI4qhlcdjo9E+bS6YSSh9bNH5pMbTcSJGBQrtmf93znK5feGSKHJlJMzeF
xz9tgwlEerz+ip/ntgDo4/nnPMUisoe13wowxZtxRuzn2fTUEYfDVIFGhTdxJuwq0z0W4jeyLsBA
sLr3exk8F94i8xT70Ji6Da5sOLOM20d3KYb047wUclEPoK6ri0KWFLoLp3v/coAKuuNLqq1hygUu
X3i+a+c3jaF2tntm9XrvsYgKu2fLAKxo3lF4oEPyDr+JbnA+aK+tXIt5DwbnwN+up523iJW/d1IK
f9iYO0hj4p+r14b3wfGIQOGuDynejfs0KFBlwvA7m0T4kE5RP/wB7X5m4XqjFJyxvrdNGtfUauwG
dSdL8hsMvmsPnPwGg/uGNtnSA/V3jxK3KQoBP3/Tns1b//SmwcFiDlWX/c/3gXvedpxaXy/2JFk+
h2oLWqzME4PD1140TE6xLyT4tPeYBLiBUegAXwHKJSHLPHnvr/7Mrry1HQWWf/F0i1wCSQLOOHZF
LH4M9DbQW5mvef9ZjmLm5jdDm7Z7rIYuGeJ3I5bO+iObb9SyX48uivt/xBW+8evNAsafOX8A5LtF
/S72KLCqGzG3pov2TVIZTpeaWkCBt2UP6zZ850SFCs59WrTDr5TsbOL752frCaliN4z8OKIQ7b5d
RdScnUmLTjx7cPlSZ58bCtV5gXeqQiscC/dColdCW9k46xs0vkUgPv389b6JViIrHE+4TAEQHykW
89sgoe89OW/d/Jy2TRnK32Z3WeR6cmKvZsqXUHXNustUP/KuvSiwbzcMETv4lfzOj+OIhZSKAQQy
wNbqzX5SIltVq67Tz5e9UcjBbsisfI7905gAptbHuRKxXRCsesIRKq027v3543gTbpDFuKDsIlCS
0eAh8WYYRTmNfab8gRcyOOgp7ziqQZB3YLSNiP6uRmgq5X0RLGGY/oLr98MT4MJEOmEAYm2fwpu4
cVvbvmzLTT9nDqZwzQc2C4rxB5PEIOCH6+bjNxjdtGc/M2b9kiSerH7FMSd0fjspZexJVlUomJ68
0zfPYK6idijrWD+3GV7Q3qN/WWAZlnIquq1GPBq8G/y9sa5AC/kliKnrtZnNQwZNfXZ3ZSM3UFE0
te2WXTousWE+5Rx5GeVW9sVAo5TDPV0+2CeQzIbzXOEsmu7nbJHYgWWddsblU+447VS8H5N6bJ2j
G5YqFmcEnqkf3wOG2kBjTgLVfZNOZAOHPlyRFDxUIsA/6yMaynYWa7efivWODKnCg1s7CUHnqcjo
PIItcknHxrivbSCk5plvXrf/wjD7vg39ZoOcIZ4hLDwYufh5clN6rj00PJGnvkIy3FUyPgkzbO3n
Ztl6zhiv2QLO+MsJ2Lr9OoYv9rwjPytB3Rls0EpSrXucg0kTT66XOIn3G+yVqnykRWf0lneJJcb0
+7FIuUd4miM5zQO2yFuf70akn9wc48wkoTI5B6WGnhDQ3I1TY1RNah33W6Ec/ZnngmTTYcvtyz6R
T5YMYZMyYwjQKG3MMvc12jy7fKMQtOKr2uCMedoQz+bp0c5jzyttNpeh5NMWMLAqog64nlWEA/x0
Lxc4TvFOXFJVh9XFb17/wGNZM1EazlySSWI2+4ATf035aKL/nBixzjxCKjMGqD4c3MIES33LQW8j
q2YmXCAW1UvMP+Iyo4ZG2UGPi6o4TyvNCU9NWSZsoUcCAntWewt27ATlSwYt/bRZmazs5CPGkMpy
19QB5f2/LiEl2fSeomg+Tnt4OGHSHfOpJR7BrV5u5WkwzTj/vUvCl+jdG1eekVO0bTFjJFomLqXi
xowkUxAMmOPKz4to2IeXpbGNFB3F7biVvh6RtMpqEzkP9Zb2Oc6NKd7vGPsiVxxlf6/JByB1iFhR
MXsKMFdewrs+jm3cVjRUF9JbytpVi/trbHL2ji9O4G6mu3NQc7MFxsalwLGD5+m70ykZ6nS7V21a
5vqxTlZKHM+sGEx4ugNaGkmc3biVym34KoJuw9E6IZWtz95lPblU+nmedapraQ6F8VvukzDNF+qw
5n7JhcK0t4nCNbu5vm9PZTY8ai7hVCBD+ynXUxnhdLtzx+Hq8EguIfTPN+4fdk8aQ4ULwwo3RCHj
t6laV3UeVIo2+3g5P0AMCO187mh5kvNiOL0g+9lMJEDoijyyDQ1r++dj+OHwiEJ7bMREJhGv6q16
Z5eHbWF6xzy5YqqWJyqnqny34i68fXEaGr/WE6SKimPt55d9UZ14FUVwtQALSEwkw1jKt/ce6c11
2nBOn1GP2Lb120DRKQsOhnS/Gz/XkZxUCo67zCUoazt5HC7Y3iPUe4DUxPM6GVfCR96NwhTFsK+3
epgDmgqcNHRvmMV+8ZXE0u4FWz6Pun0fm6DnPULN82I27j6XRFJ+mpRRg9ZJ6FTiSYktyp/d1bMr
VZawYTfUSnDfOSX9JGxQPZN6Z+jRv8SPKUKqBJXXYYFuxxz7QeHZHaFy0NDrnyPk2gUGt93U0f/k
NdBFVzyfqKp7EAWI6AuoZhAnvYB8tnH75Bfn88tjfPWYeaeeCCXhcOzF6m0jcqHqWebx2FMATuIo
vUEKK4+xQkqFXpzjHCy0ZL3zumyIMbr1si5sj2x55Srv4zIZt+0zYhv9lN7OemNRHeuuCiONu/FM
fnA7COnzpLKt8HgOHB4JNTfHw/XiYwrlkxfYFW5WzDdCB33pndIshAi7F2TUXnWDtVGq/UPlJ372
SwM5W1D4830LJpYChkGnEwQmeBsPeKqboXdV08e4wRa2/1osQU84/eKMK/Z+63HRnRehKE0Cnq/C
vsc22LweA+BeRJ/GJQ34HmCZBQQ8d2A9aFJbfqHVCzbqB3elxFgCNUwW2yms5S7rFT5v0d/RobBQ
SY0d6xWBmbHLNnZPz42q82M2poSJZ0URj+lSQ0/nYY+NYw99GJplHnzvQkct8t7b4GN+SrVesv4w
5CBZ892iZ2heR9cp+yDaeTOHfbKnsuktME67xMUj5WnRPvjoLUBKTLcTVGHjQU4a4smDKSY51id6
G5aVWrq81yPttPbeR2oxJ7bIGie1ny/1t/kCebYiOiVQdCMhw7fodjEseZysU/xEP5Ex+q8AJ+Xy
tGV+ypZmQ0MOSZyaodOcFhHYFfXz67/d4QCcXaYAKb/NVn6I0tHh3VJ0zqInFlu1fZGXLXWFtMIU
oGxouCJ5Elvvv3xdXwovRgkkDqT7FlPF1EPl0KKCJzdwuG6gBwuXz6K1x9Cw+GwrIQ21fO/n1/Xe
IIARHHMwQHvHePCCptpj508wR5XlzdLP2/ZkPKY+9zh2tZ/vr1kB50Am2juaXcLQOa6AHlp+6CpS
4xz2arbWA0hCgGrHuc2WzluhlhBu/hUkJ5qpsP1irDYuf7VOBeRIXgspHa2ynIavxxovbo2FNqYn
C7QpkvGohM7NLtqrIfqdUKtI4wOaVEn/uTCYcdP8kK5L8Qdp9kRKcc34Ej3HODpilobj5cH3NfXM
Q69D+6B/Pt43sH0kBOmmdGnqCCIlAMxfD3fo3CJamlp+kOu6sN5VntlZtECu4iv9cj7neBgUBykm
Ua8QR2i4mnelQAf2V4pCP0xsIRSiiyTj9r8fOhRsNGZpy+apUVPOWnKnwMawvqR3LDsM0UYcMTRz
vn35+UN4EZd4/dKCMCDpxKqZpfUDuhKnS7r1fcBOE3bOeG4QF7dLuYF/U8Kzkxal3dp2gmhHiJ+1
5dM1tE0H3x4YYzwkRF1ztNr8RXr5xrCvwGetO7VOoDFQhAieDS3K+aOXYrO1HdA7o4UNKJZemPzv
P7+pF73AVzflRwDB9t16Nix7u1zjYM02aQrzdAW+Y1QY1PvJ69YIx4FwU1rfGjDjrTk0perK9DZv
YDrqPU11NixJB9xi493YC4+I25AeImkR9KCCHzcdhImzB/xWvrN3xwGEYOcHSyzKU4fICST5sM4Q
WzqHY6BK/yYYHXKMz8bHSNs5XmIyMUuLhecB2kMkF2BnL/+AOQx/y7ZISSDgcCjS5RhCeUbbTjl5
IOHJNso1zbEqMxHFd1NnRud5a8cqGL9dX8e2Ggv8bdNqX9wwNC3cSAqlbcrNpZVX9Sdzgf8BMvHd
3F0h+2rJOAIPE7W4NiJFxdh+faj81o6vi5Vc5xvS6ajexp0uIzjD57R2dUtbQrmQdOxD4+XZr/pv
fzhtKMf6FNUUYS1U6rcHv5JZugVhOT4ZSJKsya0lWfxW0UlvAzed22cYelUynoe8lL/cfH+8vF0U
XuxKD0QCSOT1BkGsBX9gMPrpihgHAhXZnMaCyDI685dKIl7IPqOo0oKX/ovN/0X+6NU0luz6SkmK
ygQUP9x/RndP4W2d+ZCq1CavRUX8BhTtp1Mx7eWcbEt8YDgbKTAse4vWiA25XuQF4q4ld7umwPQG
WXh2YkPmm4l2bLWkuZRerlkT7RbMpWSQvRvuxiY1NDk58uWq15lVB5UtJWGhM9bydg3hWZpd7I5T
oQ6jh9Wdhi2bsGvkuypvstr5V7drBeTq++BStkzvvQ09FlQ2xECN/MN1iyLrC3jl18DdBxXovpWQ
RsezUo3PbEGJrFmeZrobfpVnvQ1IAxVGzAcqc6GIAvG2sJnAX5XpWi2f6mZ0sHpmL+MaM1rGbNVx
xHz8+X72AwQe0G9HN5sMbDEyBil9PRNnR6q0Tab0UxYkue/vPZciqL/zVkBCQsY2i83XOQjrZDcO
YwK7sWKvq5Z9iYxL2O8yTV3sV4vzh6yP2iiPwMaDlGB+PLKGpRrXtq2zT2kMK3LeragqcNyXlCoJ
fy8B2kwtbnnSzsQzqWmF4IVtL+cMx1pQvpMwcuzJCxTEY1SbBMQYcse+vctGWad+vX0JadQp9M0W
8i4+0h1BlX8/VLWtal8C0I7YmVU4qJVo9Fo+zP3BTnNV10yJyouJPGiRMCssh1pRD93p0E3Chy5u
RneFch9qeRikb5c2PUIT6WUz4SCBwezcvcBJfWzjWfrkPIaHGJfN6ZcLRvrz1/02FmDRU7uH9+AR
EcSI271+29PowYunHPN8TeDrPhzNqc1dxENAANYCZ1DN8v5VQPQ6fpO2mhZQtYN3jEodU+5NQCT0
mkdJ2C4fVuz3Fv29gWXVVV+oQdUl9Jz/IvB8uOxhf6ZMAGtzE/+9t0nmjBChCn3WkfAs7P76JoNl
E1HLkfoha1vYKrsSgNl3d5nUum8OMgvM0t7WYrSwYCld5k+Kf2Yh9zTr2390lbT8YkL5mDfmWyra
8wXXMfQa2d97qZPKBM6M3Eu6EJkgKZuG+h1LaJ/vFewyZHugvjZ/pOM3TrL7gGC08O/G2V9ccZhM
bD+KoxE1iF1EFcJ59gbqX/3eK6bJfJm9vNiWoyk2jQNdDSHQTyCmvwzUySZ7Y+Ei7B8nKY1vj1lF
6i7O9dwDgB/0tlFq25XAQou7wzNiiLnmpb7aUD9Ci0b2aRxXn5vLg5jJipb1t3oBiAlgxMLe9t9T
IDf5elcXg1LTaYwXGXT3ahmoDT+loMrcQBN03YAna19mPLN8qC0TBIJcVjU7rzNbvtyubmEPMkP8
rupbmlK0dYHRUGTTfUDoUuVHHzFTRp2JhJbQh5RiKi9ssxiqe84IA7bkQxXA3yxOrQkwDN+PhK0g
11k1g70+JRSd1e9JFdmh5H4jKZOVoFEcSdd3UG4lAOKOEKtrko/XdRy7pQJ7biDXYQTZ+f7m+4+T
S6fkso9rQWPM2S+9DTKG06d2fBtgKHQnL67mOiGgHe0rRyHOZvbRMBfdbnDBkv0DrXHYKRKeKhtI
tBJZiOsUcoiUeDGi8eLJOSbjGqz1oaUGidOJboOOhxh4emCGwpvza+e2TNaUb17rRDBKPTe5o/vC
D5db+BIUzg7p5IRD+s41qC+luz5JgdZvyjU3U/io3Q6/1U9ZIuqh/yJUKbm6Bg3naWjsd+b1TLGW
mXnOaX5gzLSB2Z8ZuuqC/UgrqfdwDVIgVhAyvVvGopO3ThEv6TEVaA3n7wsULhjjlEvNn/5iPb8c
Qa/WM40slOGJ1zzOKqogr9czV5eRS5/jB0MkEPSHDYIS1Om+lmnX7LqmXQgd/VFRxNhfyBhX1gba
2ZbJsGaTJ2sg4VZYXgm877QLvziwU6L0r3PC1Gl3nq+cmGzwAkxDDqEU3+EFVyf7PgaQaw9kOE4D
5TbI4HacEdt0ebqGup8tIw3058EEuRRcYjcDHF1kwjGUsyGz328Xxp7kI/i9zAyYCtBlkdOfc8SV
2XHqnaYgnt6ks1NSLKWQE5P6kDf4lCKiZK34s9oxFjWvxsGWD64F/K5ASCYZd20Prgeknjc6CY8U
qWc93lee59fxP/5wFVXnRPtkZMbW+64z4UqX8rhBkD9ImjppvaM3Z25+u4Zxqa9NrU+LL2s6h+i/
eCHSXEK8TJQ2Yb1Ugq7EG0H3C7MdwnXSv7fSSxIOYVJqCCpNEXcZo/QvVQ488NAzvu/tTpwRTa02
eLzGkMOWJk4+7p16spgae2fd0tKoxrpndurYjNRorvHjlRRSyIHOxA8FIrFed1uugy1SiW61hTiS
HL9PDtKAaOU3QAQrf37ltiSX4LXDd5uXeC3gXRlGQhMuce67lEj0nn5gyHm70e1o6ho8EMnmKAb0
2dpzUxLAhPtr3SBmytFuqTcH3sKvVHECe3K9WgkgNWyIuIBTz3ZJ6F+vhCAbFbHXmL5v0pYq4pGT
KWraE6cST+A4gEbwiCgq2k1nq6ghPV5XM26JGkn9dWAzq88i6kq8y7U7TYhcJNJpTomStjeNJ7eA
NPsma3Y+5kvblwE2BqEXgCzI11Tllnc4r729gq0eLk9hAAEIPkxc2+/FQWIrEV5S2KqNBi+sce12
iCLXo5lAHCFYTb39EDVpktRdOWRe9y0QI8FYjVAAH4UagS2CN1FoM7OCvBdUH1KhZe/BjPIJlbq5
sOCFM7sAQWTRL+QzEi3GWLis9vesFOrsOwTty/VBhDGEWPoWnJ69vDLVC8VtSf112g/pkuTTrlwM
IfZpEtrifK4coHTRJkOy/+RTjC2f9Qw59nwJA5e6tKX73BJU8P+o4epsp6lP67Y+XusH5QjFLN+v
Ey08nL+8Bn1/iVtRF7G3LxfH0iCiuld5e2dmtr720Bs69p9ap4yyedm5G3jGdJ9utQ1uhyK2saKi
u5jOblevfE9VLmEEBesXNOyKVfadKYktB6+icflcqM4Gs+MiXE6pcME9jq6DoIpvmzjB7/yuoIGB
V3UdcNh5aB2cxj6yNNwBriTXxFptsA9ODEkY7OqmqmjrbrJ2TYK9zMrJEbu28NN0eo/CIFzdGxqE
C9rwRJcFgMdzGVjsOw8RGStv18vDm5rYcHKXOQKo0z6Eg5g7J5FXq0Xa23AFthsnfiZui3TCnu8p
N7NO+7MoWpWdM5jJnPF6myYuwKRceKSuExT8NZt/R2iwxg61c6Mp0rot7YopNk5feqUtAnc90CLf
NF1JC3HSMDCvZX8Vt9eHCTEl2JA3oKS0jdib9RFrvd8cGw1c/1y409C3O58fBvm+puDavk/CntJ+
XAlb6vBDpRnXEtW2XjguFmPe094W6o9rXi9KHS5JTNgklgPCfskUu37R0kfL35Lu2rc+Bku+QHd7
ofBcCykl3Vqpe+sJDGKX3bR6WmcnEwGfPmvAtJJwSore1qYUzfHmoXWwDvTvZeo12bgvL1Wy62J0
8yY04Y5WNs/Rh3Z17XpJLy9sUYGdZJdMNNbUhcrbnnZvcMvdcJlrk9mC87wWdIndi2BTCGEdrECS
PZiuh0llZltB8EbYoydTuWxIJ4DeHDUIGk/95JkChje7dx0I86qOjoau0B6udyznXjfjbpkw9Wke
2xYvO2oiaipHsW/pSm6+VS/byMyyZD/gGNDL8oEzOaQvfcd2vSXRfaU5wJabMEspt+1yF2GlOy2Q
EtCHCpq5iR9RorbR5GikfV9FpDpq8PMFIHLWztKnYslcJC2PKDlCJZp5TV/ccfNKle2vtRpjXAs6
X6t/AhNpNlagRAsze2wolJmaGCvYbLdSV+IdXznIZT/ZvccpqXfCqeYeGcT16W2jM3DLNCu605nm
vugDTAxExszc2OF4RWCR3fkl5KgTsFFwGvpX6FvPwqYT7rHFUjPR8HPpI6U/0OlzupcHesIL/Rym
vDL3WNLYvDbHcprScLr7B3INOsi4k8ixK7JMekRa7q/FiS7J7MbkN5W3nvJaLfHXoOwFu5Mo40Dt
RrV2iAcUwxDyVL0lM4hH7q/LbHZmqxa1y+d+A27aLWjgeNUHza+Rku68y1o2Ua6ov+ZtaWewD9ov
w3O+ICXhooyhXUivvSCKd/9BvQzpNKeUSjd71vNdbeLcTv3C5SQ6hTnpboqZvJtn07mTE6xcPFAs
QooLaM1WkHK3bCGXzL7PTazLe0VI1jUfknizG1aHJDojWsid+Nk1MrsWbeiLK+lwbY0oqujLGobR
eM4I5XhD1/HQRWnPNPFSKFwSh/7Bj9f3NVVwbCCiTUVAikRG6NgNO6MiadsmCujq42muUYwa313J
Yuj80Zp8vmYGRmd2gs5NT8TzsY2R4pCnvIO8+j2dXUCkJLfFK2zHATKwhOU7GToSdtpcUIgBbjRz
mu355SGz9fNVVNA2Pj/U9bT1xa1GaoCnahBLGXBFH2hNmG9QsbKLThuMLwDNbFn8W0Vq2NGPu7VR
Alf0ZZlcb3CMqDcxa9z6hWpZNXZbGKA9dN+uWwwANgvAjwsLgF2Py6Sa7ZWhDAU8/euOXU+z4pYv
lITyAtp2dH3zgSJ3XIZvFATT5gOegAWHoGlru+y8S7Glqnx7Hb00Nn+bLgdkjyyMPSC21sYv18o1
pgC2HpFumaWFXpPHjl5s/k42xhYpUtoH+KpVBA4s8wIvkHw/RYM9Bq6lxPKyA24v2GH/gietl+rm
Fkwvsy4MVxjaHeozW3QSTjSyOchptvzEawG0oIWZ+VkuAdiXuJA/6mWxVym60S5RWgLpbD6HqjKs
1DqQ9q8V1f3tS74kQyLPiKgJd7kTsHzgrVzv+zqJrg/jurJlgAQ3L+dSIouWsGFmXW//ugnHIcvQ
340EYqo4pDM4PmGMB2k53GcCItlZmIrnh67uS/DXTHLj4F4lmFl7jzmeE1YPsq/LeYLp3yXzd9BY
NssDGhwjMa0YulD9HvBNYtkLnNKZxPeHY0lzTBLuEFyyQEcaTDYTlhwegBIREJjddKcq4s+Syb4a
kQK6/j7Y8g76F3Uv+cdECI0FR2Z1T94atEkzxu/mvCsslNH4Pp/Yy8r+Ewc5JDYw0CBZvvoGEuvv
llrKjfnRYhdqjxhD9UiliuGO/kSudYAuU3WCVmJR6s/VlFvIxsf0muEO22Jn7gVBIIAY+OKKGaQX
REj32h78U55bmGoMEose/jyzfptNUFKlCgDe7ApfsLjf4GQZUltNM7b+45xzzLR0k4YLcs1+yaP5
RheKnTmDmJE3hG1nCr+4v8y7n4/idSmEyjfkaxGRPcHFttoZFrL8Uxm6t3h3iUXAY4o3OmHYpTrq
VgR/lOI5mYiwL9X/MHN/XfZ/Xarl8gKqAUl46MF2ED8gk8Y4iALRavkomv/D2Xkt121s6/qJUIUc
bmdkVjRt6wZF2jJyBhrh6c/X6OYum6qSzt5Xq6wlkXMCHcb4xx9cOZ+bOoJq0oMeAQBSUXclWWXy
MaLaV/V+sJ8N/x8jU1tCGf9u8IAZ4CzDWHYdFrnzHp+FYBJQmHk5zSgLGjn5SOs9d6cMjMM0jlM1
ODnS+7ZpQACieZSHeNbKvpzxjaQe6R4c/mAc5B+ZOlP+HrAYGahsoxhZ/3qb76TVJNjpoBOejdnL
1IRJJT4T2iUbNM0bzYAV/eqcAEetvxo7/PDUoXlETMl98C+24g8JitiK+K4x2I+hU3FG6PMSYa2c
6qsVgAuBLDtrdUpXajIO+Uvuip+vwP+C4iwBhvTMGkzflDZDP8xccvio3eDF4jH1CJOA+IunB/tR
NYHbnO3nbz1LEc7Pf/EPG9Azfd9yaO2AxS0wrv8ufXsMkahF7vToqSor6IHTins9wp3cDj6DLgBF
NkWp+z1RzdrPP8b77y+5FVzpAXI60Pkf2ArTbAmyb+byEfWRQi1Tn9cAhJ1RErFBEBWcsDCTq/7n
v3l34//3emf7weqwXUaxTAWC94BGJ7IETm9sPKRorPnxZRDT7J7DvGv78TBi1NG9wvWUYxHcCyXA
gMelvITZtPIqd+Mgib9aLeZxvxpCvV+iCC94Fh5bOrIYmrwfWRAKBA0giM0HDat4ilw5ThFNmlqi
c51wSOlpEG5usnIgrujXh9S+Ev77nCITsoptWQxr4eq9PyR9qch07R77scLd4OaqZwLlUpif12Ts
3Ok0WWNgvpSFL8sZy+lr66WbUD4kx6hDCAMMnWDUnd94okwxDP75m3y/lH3Ldr3Q9m3Glh5Gpu+R
qSgQEPaj4PFNFKcWamtQOgFJhTl9Uph5NAeIVKE0WVvl8TF//iH2uMV/PybfdpiphwFbGUbUD5Qm
SgEh0dz1Me+bkrtZ4BMe9o+RwKT9OVkWw08Po0HCevppU0pALW7OfLjj5aFgAug+jYG3tsW13Tqz
+acl7bl4SXGCcvG/8QdLQLUIsYDkNHBljiq9VRLC8Z4tO+EcBtpkkuNC2eKJ6+q9qzjD0eUR+sm/
0mhpkyxihDdfg/F2r/AgIIi98TX0md4hSuJHypxQ9oYRCm/Gpyxs0DCfurCzU0ypTATZG+shDKlC
9WHhl+BOXxKUTVl6RNgX9OIMxuwM+IcxMpDSTPxtpPTMFJ3RJnyDdJqqa+Hg20gJHw5yJZcYvKT4
2XnUsu2JJI1hHO/6LoWtdgYFSc3nn7+9PS7mP28PqRB7DkIuSJZF7/nf4xDD7tSdmRQ+apS4VV+f
0o+G+I7LyIxDdKBzGTHF6xkKIVhTVGx9cXVKklrkOGaBWm2FZO5v+N/xX0oDp792xViq+c1c7MSc
T10X+vGvhpDvZ5DI/qF3cHqgQIIk9H4/OEjOAYDN/oFmsMWSC21+6tQXhEB0R1qDqdVyW21IEQJS
TtpRdeSlIpAMpl883/eVlh85fBLkxj5sQx71u0MEtzngI9bUw1yRQZb+7ng9Dse38Cpc40tInU2h
GUCMrv6wOcRYsIvIMTm9G5NlNqKnJXCrmQA2KoVgOugPP5eNbHig+4bhN3poZ7jdOFBZRSgrY2O8
/Pw7/JceQX0GU8VH1uUjEgsold7xZsQKfylg1PYQbMbYQwwY4spJTsYC7pUe/k/VQWBCRvUcpsmB
lGu/DwpiZtLRk3vVgx4o6gq+U/U5PgIZzULnQ3S2f8HNeP++OMY8XlloeTDOnB/q80J0krgxtw9Z
mgcclhXNt//t7feXAUTRj/gQyslbbAlE4jc/f9g//H4o4SEmJLIcdV3nfewv3ovpuIZWeq+lETOH
muyp/6PaqiwP4sNtZ6MM/hVL6YcPwGuG8IQyBCWXyRXz3wPBBz72sTQY7mDS7SeguzfZ+vJLjFEi
a6y/qkPB2mdD8PvPH4DcEP8+kEKL0kwyF7jXoh8vtWKZXaSoyXqPTU+6fQ1DHO0u6eDHgDx86N4Y
Lr6NWPgXG9XGS+Td76X0DyKYSFSGrLl337vwHOFsVdPfoyxKu+kpIOppfY6qPt9u9TC9xizD+X20
ejnVZt/Idhe+vGxdstjOJf7d5RON6xBA1NuOSGWA/C69XUm0S0/r6QTkLcVssmINIcQyKbiFw/XY
H8hkQfDFVFUyIn7+WN9XVtBjWdiQTOHeUf2/b3JiL26Xxrbye8z1nP3WtbMiOGAL0BfdeaoL4eVv
2i9vZUzyOiGiE6bssSE0/uIlvz9SQp41rzmUn4om8H0rMmPxl2CbnN8T605llyWQ0QB9ZWWnYMCf
f/kffx0nF9M7hJCQYinp/rumsc/zmGFu3h22JAFAWW5LtNctsayly+9+XTt678wyeMYAjTBv2Mmh
Z1o/uHYMA467ETXinSYA57tecUmqdnueMLfk90sdvShJ3BhR0h372sfZ7Mmexq0tL4ikY7O/d1t4
EuJBo5VaUOUlsNbBVnAWZiZexqBMmlnUxHOE3K5B2fXR26axjA8+P1VeDCu8DJRx8SpHWJhSy56D
SkWu3dKv5HAsjZndIMKC1gEquPPxcR7bb5VJyHFWkFVykD6mSBG8U6gYU0S9yg4hhzEINNvEJRhZ
purQuugaZpmikjKuSthUo4GVydKUBSV3RNqLbDOPZdwx4sPqk2H1baYGb6I2pEBvC2r5QVG2SFiy
RxvHL9FNAUm2HrCkaCf5laRLxJtEash9CdBrJC0m+oUfRc7ARoFFCK6EDlVHUcoW8HVNKn+4hL3h
JuNh7okU8q9DhSInus27DcG5AmdMcl343jkzks25YAibpx/Vw9LNij6Oc6Ux1sCZHhY0i1Nvzxpt
AdeU3Z29Yz4KGwZckzjxzkE1aw9nzGuMOpD4PUWZ051gaEfyYQadkFJlPQtt3Fl6fEgn+rcnoP6R
bgvcGvPMT7gKY3V9wAgfXeRRwpjtP1TIYX7oNxxAXkZ3ztGVeUmZjQekWh7CoirlW4KNZvtyxWKR
B2gQS0VBDT+gry8t2yry7yq7naP7bAqG6WuORwT8D+YL3hadVGmFHKimECNYaaiYh2IPkDjHvHdd
gMIOpf8LxKcsOI4MXPzuLMxWIuS4WTOentYxZWLN1MNIINNDzBQH3/IANs9NWSDJOfBHIJhjkZve
tU9qOVfFsdnHqh4+yeL9gXG1nFCWvjE6HxLCZ/Ax1iC8hrpsNTjXMHQ8QUt8rUoXl9UDCp3CferN
bi5S3NmnYvtt7jGUe3Y6w5q/V7A4sctI8y31nhd+zvbMbH2a/gLMsNxnhuJi+oA9TtXaF8Noia8L
3G0xxg+o96TfjLe5cmxcIJkfoDPicziUp0HNgfWEAHcByb9EUrRPm8JMdpoBeDWLlV7ZtygL25xk
pkPA3HG7aDIApyFnwXWrIr8Xn4KwGA3pc7kj7Jy8Emvp1SmgC7ho9d3s9yp0rfyTWtaTv7Bli33j
ChOMPTltIrSH5ixGUy5DRVaIDeYdN61BknJxFIrZo1r1AlEoC1NxOnPbzj0TLia+FtupxcmeGQGq
Ojm/0IouPy/mpD+bXeVNQLhlmqQIRftYPJGrlOCgPGg+Z72kXLb6m6olFq4+MjDiCuSo2cXOHe8X
haaqrV6EUWj8LrxeOOdIHV169ud4Xi2Pv11dOe48VnPXW+rHpD0D+ryUMpGCq4rfraYmQL3cXhq4
L0OTk1hTV13Yw6D42Nkk5vMyUl0wO9OuB0nSjV/ayg7Sc+N4ogLCV0MONaHyw0WCPtO8lbxA0Br5
hLYFnQXsBJ5MlJzUFG2zMV317l0lmqrIkOCfRQww+PuSJti9aqOfcWay6516eE4c8Ou+TAOgdtgW
qSWHLJ2VeumjRwjRht+MOiizOg45RKtF2i0fiiY1i/xYRwbWG4fIcGGpdGqzzern7dOO3lnX8Dc8
wni7hzhf48bDbBksjFWgOEzq1byt7f3UG3gKHPIB3HgemTopEWrw8SyiYeibuWTlLZCPqZx5qfG9
JhUoioxb9/KeShY5GRYTHp9cbgo60rN2Z+8B9fGgQMYpt+QWdLGK4L36ihrSg/2yLutuiMsyObZt
xjuNOpz4EUzWNPHTkQA6qYmxIHzwvNUhjhbapUrH6UC2kKnq5d+0l/v0/X8W2y4AmtdtYN+LupB/
31HABbZx8gHUqqJMSpO1pV+QaS4S9LC3Mt2yz/mw5nCF9DXnBiM1zRxu8l7T2E/RjDtcrnD1dcOi
dsbHOmEA9OhQZjCsKpRF0ajOldYqYfJdJjmBNs5wEj2zgeUwylkndToDvT/aeJJYfWnDYKNMUP9l
KQB/Ub9d1W7wiWTjoAH8glKJdVRwoPLl4qnmjESTKglFgVLn0HFW1mNuhKv50BHYwKitHdvwW4+6
Kv09Ybhc48brNMb3MvdDrbQuMcHmLeihZMvMggtRQ9qzm1BOSjsH6Bv5JJ0BhC1YsVp+FTGhM5CB
IcQDqIuTqC6ci+HDAWyOrqKwDy4WYIBN7SzvEzBjtwyPSHHipCZBqBTTcJ5MEzOe86iI62rZRsqH
QFcC+rrHMIkT4Dbr7AkmID5xWx0dk65BXc7ItHKM7VL2jXy/vCE+uD6QdeGoFzpggMTscUiWYL2i
M9U9F/cn3SGWXrXK2bGiJUUGpgbIsfDe5DzUNS4RHrKo0hwvJDqSbhTNiTwy0RzKFcPEjH3n4bhP
oYWHnzxnnXycWDBQY9Lly8j8eWxOMv6STdYrS7rYpptrDrnF4BN7DCep0pPmnkACk1Wlq38i9SE/
kRtdYqNVOkq6n+aGtZ2g6wgVi8fkKuBTDcyo+TXqPiKwA6KWASeYAYw6nVTx1KvyEHaIPC305DdR
c3asm+C+qMmvXp5btnMcu1laLKiCVAFVg6ps4R37uOeJ1KpsWHUwkniSHPLgXrd5xfeCeGGE0hVI
reYpgRYK90TtuVwSnKVlqnDgdvYD3LHgNhzrrskumRn77mulXnbjwzV/HnNcEXAySOEYfnJ80gA4
D0SSDOJrnIjaa9AkSME/JoySDkYLIAkHitFj5DtI76mRNAhNVUIk5JnamIy4VNNHPYNfB68UcOdi
9F/pcRpcOfHRYpdckeYsygvefzeUXtd8NOfMQfdOEod8r34Bo5bJ7n5a6z0GbX7rp1OIT3Pp32qw
wkjmsbCOCcYUqX/ocrEjWdySRX0cBYfRfMRrX1IFNKnRKT3Wq/w9GEEcgjUpd7/9nTigq9diMeRa
tLiSWTn6IWsJIjc0etijpJuly9OgKEQIUusxPNOELE17cjNydfI/f95PvscoMD8MUGYwtcL62nXf
A42b5y9NltTlHab7kLMhYqt6fpPzYuLpZHWlZSb/q1+MUogWHngG2N9jePUeiisJAOvCZkvv8jLt
wteVToEsJdHiwIITBTkwVX2uuSo45n/+i98PQ4D4aWhDl7kZUw/3BxasYYSYYVZ1ekO6VRu6twCr
o5/cRXjMQOGG4jAF4XWzpZ03ludTOpT10c1WBzcbnzu1J8RlP1pGE+eR4gOMwGluP/78Q76f5DK+
DYlvp32AuWL+aHlEwiTD5lY4V00WVHTERdvF9bmEfM1waUvCLje3JY+L/KUwCL8so2jb9tqUmLxl
B7vqgfL7JjOa5AhpDq7xoWIZOPhEKnO9Lq1KzJ5ZXEZdHiavLxcshqhUnfRcYecCjqt2CwEf/Kif
f01rhz//hZExO7d8lPMW+VK8Cu89fIIlcsnaFPZl9FI8mSmdktrFMy+KrA4buxFLgw6nqYza/7jN
0RInZ8x20+aDrXzkfIeKm/4x6C3j1Zo4VDCm2gcq2hZP87HBN6HgHqoAHnh6MvEBMcZjSupl/9gz
y17NYxWkqZujmzWl7qOeyynAEwS3Gzq7GbteLArpXMhL0dA19Ck5OHdFKxAYRigYCKjCsR3WqPYF
akpSBo0jHLvNElcSbSGnMtMZvPYRV2enqK6AvoP9gsEo3IXz6lVO8FxssYfINnCNaSjOsdhgBN/j
oE5dfd0mPA6eYGOtFQ0MTJ22PNRekTX5tVyjOn4kLUDC6Vw1xtyfIOi00fq09kPotMihM4kaeEZI
4MfNKjA8XW/NAe3bcnLmODOKs661vGEIF+P3dcU+qDkODsE1y6FBaGx8dWfT9LAtbDAZLy8F/jd2
cM1CDwfs87wiBkBovY1rmZwzMQyMBXaOQaUmKjFKp+Av7HbS/JrQgnSAdkWNOO/UdyNZa7QGuxGn
nqbNcJxzlN7Gyh4+iWUIuuQ4ki+S1EdORliftxW2RVP/Fd7QhjTK7CLMLD7RGeZZh1tSE5gDdr9T
W7xM6TKbr1S/dng7tb1lJcdiicuJ+RaUByZn2r1TNU0ZEay8kL6Ip7V4EGEr7ZOUVkFbmupagHgS
aWqs+jaxkRFUHsaildW0QAg0DVSxs0cihk2FJ/5WGynJa+Z9aeDPyAz8Fdez/jQ7jcDGLg+N/PkX
W0xFDv9rj4EBAwJztGND7UIZeD8YQ7JXwyMgq0M0aeaIA0zWpMm/WtAq8cXkJIxvAvxxPKabZVOT
99Li22HHwc1cYoV6WqyFyAWmhrF1arFHepjnsQWbm6zka0nM0wBrv0rmRzuohuGYLq5/Z/IMJjYz
9yXB0JBdwfGKYxmNg3maev6/9FrZhdF8yAtsde6MFter64QsIiNWNBMv8VCs+cXxshkVnG31n7FB
yJpz145meey30FvRBvj2fOvD4SS8womj9tTFSTAeM7LrEvdkjcVi3UdR3T4ZxAEJYuxQ7ZD7ns6n
mW5wO9Rp2J5AZ5roLvFQ1OCpUwcPmAbU0XmGTRzyZYvgS1lP1uPUu2JGmeLY3yw/yu7KxRv8AyhR
/tRX0XTqx8x6XqolgQffv/hp2j0bll08la6xWIdtdCGBEB8CaiSw+0oxJn0ArmIWflrIuMiiY+70
1WA+oMEx/o5E4lzxN6xOK2KIM7zm5Bh4Q3jDd7XOZBZyBjXgH199TFUOAwQQjLqi7YGMHUIJozJY
fzNLd7sw1Xebo7DK4YPIuvZj7LT9Y4Lu5kI8o/d5DA3nSvBjc27yVjoZAh7cM8yrryadw8kCu5XW
MsEjzkPJTYuh6Vez9bw/V5neFw9j/2llOv+QYD92Ww79WBxgIbqnJmss6qV5O/tL7sJ62vLl1nTG
6b6BC/WhsQfrvM19fi5yFyZrsYcqBdb6dxvOxZducuePlWuOd5iUpU9zYBKmQkx6dy6rfrtHURV9
wXWrvCNR0vsYwo52yXnC7Qi2eHhvQn79rfSm/rcIW7srjBvjCE4S33j91HKbALodKWgMF9A0dG9c
Ahi/tONcN0fJwb84qzBeEjtrHqKmBfGgafwCM9uGZt871zlo7EfbSYzTvInte9HHzWviZ3jzrLFx
akTRA0rF1quFg9pNQIbMjZN564fNNsZHPxnaq5UKcZvOOTKmeFvhk2dhfsz6xv2IU3G4nPE5rvkt
Vnw26F3v25b4sTwM++ASlkX8D0zj58hvpleL6+0KTzE6FBg9IPLyOA+zwvxK/t14NpYi/OAlQXDj
bIQTHp2BLwAs7H0NKeZllhQ621MTNvXLVOVedkAZ3TywNGkTonZmn5A4BvmX4CIzLCwCTWb/Zclc
A2p9j/qLdufW4zj51DQZElL8tJ7xmNkOzSbyl7QuZFKgXcOe9+YapCS2EDVjBQdLWDjoUOeyfuVA
rZyDzf/kBy6eAmwJSd6B9LXuj9UIpouHZvW2mNqJMyPdik9YFI6fZi4bpvFDfZ2wuSLnzqm/+JAt
bZlXYhXF0chESocMfr6IS5lUw59WMNZPKcXa2ZiZOp9iEZjZIQGaO6P/fJ5z/ACXqfmduJjxFkf7
vwRJPT64P97fxXIxpqA4bpHdXWh8WuPWIo8segCrq274YqVzpDxqn6go0ujCaDMWcAFIEz2kBvgO
0rWW47WGA3tgWGW+wKBYjnPkERHgtsafRjKSndX2mVsf+FTl3/5Wezd5arj3zbZ235CtGXcFLQ2b
y10eE9eZ76ZsyGF8+F51wtmi+3Pm7ri3Vs//DZu67lMVd6Z7qtNivPjr7D/b1lD1pzg2+rtg9ALc
+imIvxtpla5wItsRfw8bI7Fz6g3ZY7c4E6Y28dCe2sIL6kMUoDoO/2BoH5K11q+YA/KE7yZR2Sei
k6Cmb/7wucHE7TzZeZpdQDHMzwmTAHGowyrmC5FuZ0Lm/Ywc3/hk4QH3vXFWjp8ocx7QouTZgQdv
3s34oZ1DZ6q+Is8EZVu28CUmqO23AkrDcGgkReXAU2i/WFHuEdlj4cqexX15TZow++b603ATGGv6
6g7wB9x4DHBEmekO/c0uD0tcx2xNJLcXDP66u8zOiH+uSAbq3CI+Ecya/R22aXek8A0/9SBp2MO5
yU0ZkqZSimFEWGMn99Um2vsuW5/44H/lg1/91W0kV/oJLoFN4XB2d854hp4r8xyZ0d0V7hg9IVpy
z2vm9Renm5Pq4M1Ze8o9w3tw28U/BK35DW8d934pFjSApTNe58iSlHf27inr2/KPzbVTvL+9ZoB7
M0Y3LZnYX308iHBSK4rsyUgM+8gl3Hyu+0Xc+JGx3ZqcZtd5XeMbl9+dnwLhGp/TUAjM/cA9y8uS
F1l9LZIwzb8rdj0ooWQUb1mIU0SxWdIzJNs6CcQpyVi7UahlxwyHcapIO0oy9Fq6XVTOEgr10LYj
mtVG6gj8pM+ayV5woNDPKdgzHIsU4BBdHgap5xH3P4I6lzKZt+yZIFbp+ZKTAcFf8ZSnFcWVbErV
PG/DL2YiSaydEE4dABGYzy3ZmHS/x15ULeINaCEILXQo+1Gl3Ua1V7t/aeyV0QVWoMehwtX2tE5C
bI+wa5L+po8Zb+BOlbRrS5zd7NdPeTWNYjokkTfm5wkzv/RsDL3TnwyjBtAw4noNv5tYrsZ3WNZb
FSKmghKPyDNzvnSM3+tP7tzF+R8jKXpji33J0GSfMfOMLQtgtiht856h7+L5V+wPki4jVDKvMTue
MdBfzyMMxxDLm45oOYwfEnRa8ZxzcR0w35ByqGFh4qYnnDLpMIXMR6VzUohRtDuhddvWrhGMl6wa
v2M4XEwQJBEkeH+/mdDZbVg8zsyXk7vV9NliYdC017iIGbKDuxWb/0JBFmTnKZ8n4wqvpag/ald+
Mgglt9lsE2aDakoSQYAL6UFSHiMBV9bwDz2rpNmY6yzbhcWrJBSD7gLt8ZMqjTPTkDCaHi/A6kcO
ekCl1g2ftIWcVnRFsVv6/jl2uPzIRN35gbMWM6nBiTPZW5Uft9AY1uSKw1fL71SDRWPDQvBW4YNy
CIJ/1T4r0VxhaEiSv8o6lxQxuONSWqpGEqn6Mz2O0cKrZralJ3lqznIgrJjnqo/QcggldBVKCEby
ooTY6IIkdG3OqFWwClIaGD1DUp+mcELeba2Iyxo91JMdYcnJGYLRuC7l4RMu1m0aCE8Yt8z6nAz3
m4BH01zpvtfe/hCLpm/+GSM/6PN7+mKkaAfBBNhs77aECA6BoojLHxULPvRscpVZUWPVPsAwTJVe
ithGIiZvLNOVo4s4gIECaB1bBnbgvS1gZOB4XiAJvWrVSNOFUo3ZpTNwrx6BKrzON0MeupYQjjbZ
RukpsekOxnOYYeH4HQP3pGFkGYe1F7B6iE17VsMvyURIw1uadaxGSeCuB2wJtnnDeOVqNf20YrSv
kNbOtZcF0kdgCBtbvB09FkrpS9baBhvaaArg20PtUBOh11MCGA0iO2oOUzetnEG9cXjVa3qDZRlW
A6BWcbMxkhJpJF9oTMFSeg954bbgfxp1DHaWupbS0llI2NBfUmvJr9WM3praJy76lWowiyRC69ro
vZDl1YwCmXMTaI0SlcJUopqS/fC6KgfDibC/oEFRNKdJJQ1nOvc3rAClb+QIf8ZMj1lO54DazFvC
CePGXXCn59Ba9Od3QtCjLG6Umu2BHERveV7wBRtetYyziTIUw5pZMYBKZXyKeejWAcOTnY8QZWu0
nnB+XJdvOceC+ZVoZbPldI7SvLogLRXiG11b9lJLl+GZeXlkFZ/NtJywHF6cHpx+6LvcfU43YiQf
Mh9z90tPP+Z/UmfJ6DPZZ6C24+pjUqE5MDxEo4SUj+b/IOlq0+kxoxZiCCWLq0Qmn6hdjozVtNBZ
S5bFzhInoYklWbeTnNdj44CmDbJE5WPKo3jHPbvW+zYHixX91aSU0q+FN8pGv1fUNb1pd3GEQoGG
2JSsDiT3chA0tojUP1drE1cvrY1F2URa67Ss5mF1MVTOjuo80lZEimODhbH8OAjYxUbOeQgjJg5q
t6Uf3H2d2miG9KEeUV8UbSXB+nCNWQu0j8sfajJqDU3Ck3KVN/y220Sq+YG6sQuIVhxcNeHf3PZ2
uCvkHQAV/nCOTTk1UnwmdUbra34lQPpTGxWr833w4G1UyLxJBviktcsogyTPRY2B7DWQgQIlzqz2
ckogV3tf1VGGMbFU1ulpuJo7DwpAMbFHhF4wK95+NQ7yL077qCMmtAdWlxLbg3vJj2gtq9yprcBd
bvqgzXf6CsFMAzK68zsBfqRmUC0TYDN5/TRdK7+8siIm8UBeP1qz0RD21jAMEXa1kHiiDmIfugC7
HYmwpP3At5fKmExgxZGeIljNvC61XkY1dsuzWZIXHMK3tmdfkMXc3C4r4y7cQAsA4Ip6vilyPzjr
qVdH5ivTGeGX8iQAGpQ1j5qgrm0kdUQ1ZABiRa2yyTjptW5A+TC++ayusZzrClS0XGSzIlqo96ZF
UPplK2Ffg9k9P7cjiZD/8edYXs+ZUlQETbAPBPYJJO4JEydejcmfgR09gtaI4ne3duh3Mwd3K8TU
35BTOTjTGdOYpizvgD/Drr9aA24qzKMjf1lwrPQrFv8V967CRLUagOaIu6JKpepQYC0KxX6CkYCd
0KFwSlS8N3ompunBjtvLeQ68aFmVItF30vZIkG87/jWUVjPZX5zerdzs5JliDeaLZa3SAszEGpIn
o2bojYikFuSNQ0cBL6fnJeXjJ3+/coxykBetcm1IaEClJHLnWWtNIyWx/Km4EcoHiDmCrADafRoW
Q0PkWZnKLVNdXkzJfOTTjtTTMkhUpn2i2eoAxRjGHU17A58DM7k7kqJdPtq2U+Lc0dyk1rli8Fye
hEFLeYJ2QAbTE5kYtKanxEmXoDjpXASt5YpCfCvs33K8jsoI2u2+k/UyVhu6TsXoxI9JZiwbnCDS
H5ru22DBpTo3hMGI9cT43OVb6ErHUe8/q4zAGV9JPNmX105XS5KmYWkXEVSj6uwHQ8azMt1enrpa
w6yNAJQmLlMMCOxRJCFLP8Ciz+VU15tLSRBqpl7u0DxO5WAtWwJ5zbb97gI6MD3hEfZGjlUOTpRD
Dj8QDySWS7qb7E5uNCO31jQJPYfWNCEGn3LgrhV72v1BG74ZA76jyJWU16nm5bQoB3jNjmvSunwq
CiyrnKeGoo9wvDpHGYEomCuYf5c01YbdVpGXExD9QiaBLA3MOGHgN0KY5BHVPoZMBJiMVEe4tS1I
jY3jVkDqAnGGlVgRM7WX0ZpaiMiTNKFbYThZMJzeHO0Iw+K9WCpeqqNo4YMpmYy6EUWE8Mq7N5Bd
8Am0aNobKjmsXskCYg6Zr25h9y9F4e1+A6q0BYTpeYGKkdn068Ai02umb205iIfMI+1uRqKUOdjC
KGbGcM2QZ+3icPKnn6nK5LZRJLKwNOUm088V62+5UyAXyG24xKPcvebMceIdogEbD/O09O1cVUd1
twGlS67FChg5nwPH3OoG2qKT44uq14zuPDD73xuQARfIW33sk44sD09NnyFXQgptdZu0YuM7WKca
cTHzD9WRJs0g+Wljno48M3XJ6z1NHpz67vTE+aVThnurFRA/wx0X4/pyUa4A+sA2lN6cLy/9A3R6
WKVICJqtEyh6Q7g68tTVM1Z3JdanRzbLT8QAZLeORGMrrxx9ZMNEkmf7ZOLhBoVTicLLHFsT76R8
JSE0uO0V0pUzW7ftXn1rdqDROiQn3aeZxcl3nnAs48uoB62WXARDkWek/shWtCDl+WIrvf3b21TM
yaQf5Ms33QW86QABnBJqG3COQH4/SSEqJvRc1Sso3mT4h3WLYG4eTHzc6vaQMNkCxgdyMjEdUzRa
9R6cMZQvXXGb+jCRGl7Frk5Uya0v8ojeiV8VKQsG/V/AB/IVaY4W5Fl5QVuDl4ZELoRu4mFtoTZF
N6Ccyi9vFuGKwYGRj1yutRLFp4r+2+OmTgUFb9Pg972x6NRHHtsFCEATLhWNMMUYh1ekuV6KwkPK
gVzq6h7wFaABRrlnem2bJCwNTiefvbku0i5CPkxJWFHqcHiE8qiNkDnwvBO7kZ2YDrETViBxFPy+
pLfG1mOqgL0q8AYWwmJa5MtYOaL5YQ0INj9Fm5FrLwnd9G4ebAk+hPLan5TafiJohJ8p2zX5WfYa
RleLIpoh652kqS/EuDGekwHKjSJZ03/BayFQRh7+416xKdAmcUIQzKMHOhgQu8B1w7uhGZX+A9re
oDJYtrgq7L6c82JLJo8qdvXVTTYnVaar9FtdSn4UZZgilsIlp7rvQDVYMP4OjSgeojZRUVXUsLOD
K1XpJ24rqZC5OimKfBIt2CjlTWzcWSrGC+M7+h/NjNH3AqO2HS1Ta10/OyN1Fnm27XCL3nGq1lyg
hPA9tF2DZoPA+JDkClU+xWiru1do5rT8AQeZfL0K7jKzdofJlA+IzgEw20LUFHjFYGwDhqMpEb9Y
1ZjbfOzMJbKoemQ70+S9JKypUpuZgqTdaOWbs4XtKm25TCyIoP7K2xRJtyxjLejt8mZS+Jzn5LIm
LmKLZa44ilzkq/R1TshketY+G9rWAV6oPN9VKxCqU14/anQU8jpPQbF464G/k/mDJU7t5TEETvTd
o68SLC2bWt47aZMczYjUFFF9ABF1IOsShX+pBshYIA48knFjeWDEkzM3ob5EqsGWSuQ3V4p/hy1A
Wts3nSIlwjOSj2hwCgSYNfM9aKv1GRtxKeF+0+kqIhG9mKz1dYMvVdH8lTeej+Ijsk3pEtVy0BAm
cY4rNlLEBKBhrXbOm4Zc2iQfA5togsW8pL4h70PN31MLWZlJE+Q28vAwYJLvRKkBqRM9KPOOMQza
ZKlHcT08VhzfDRoUUa0fyg5n9/CgGKtb30vyrJb76NtR5cHogARt2pZ1tCnWGR7j1os7q62oVS6o
3XpBIo6RSNqnPveCuZEcQ+1U1SlO3xuvda/REvSW7HKNpzQ0dbKs7IXcqrpVcvxZlg2NCoLRh5W2
s9Jah1pVbo0XSkewFHILBZVtjtL/glwuJxy4SNGXtVcoC/ITYbQm5QWWF6bjgpNKXIAx6U87RBla
7A+aLstkWX6hxF8Xs7/i7R9a6wmMTvpql1CJ2JeK1evL5p/Hpwy2iN1i1YGN8aodXPv4Vmximbmh
yPUKFtBsTbWJghzon6a0c2WZ0Zu+NPhBYy9/alDVjHdOmubcdRxlXNTDLrLRujXw0o2v6229XAq6
MBHKKmZTlRQkXEkilvYg8mea4cQ/GFRZo+UXBsmhAROxMcez+KhkIfGG85Z9M3tjQOmoe0nNKVf1
gbW3+NMEnTA5p53ljsUXjjtZmOO5LB94aLrylVorgxHAUEJEwxiWR4BKVp/jaYk4h7847sWZq6wL
tLbbdWUR3Rak0BFeD8OGVa5p6HpTBAk+fq8RmC67TxOeY2WsMSj5U1+na8DOLJwBvFwDEMpFS/PL
o2VIpnMVjmj+mDvtpaiGnDXrXopzeYWpqvpC5VwzK/CwVqRL7SAwo15wzWMz18Mqno0UkJeOMqwt
a7nbLGJdCJvwq3LaHlto/4v3hFwM6zmJlW5xW6bfl96khroERW3nn8cCdo1/TW1feCESJyuZiBkK
sFQ+eKDI03TM/XHtvid224jlhIJxK55ota3y5LdEDE+/D9iVuOHJRvCCnay3bU5wbmPAoesmgtY/
STTKehxybL3uRQcpKr1GJZ34xzUVk3Nbr3VTPtcso388g7Huc+lPkbjgtbsx18yr1QeOhzp118zd
9IfZdn3zhCourq6x4PPBonJgdDfsOxy/vDMmCO4VzC+dPi49a+tS2fFqXtvGnLd7G1eYU9HkNoz6
xg6oCxKOX+gmbtSshxGV93Qy5wX+lzOk813vCb8BqaG/sx7qra5nBF5t7l8wt4lw/7G3ubkPs3Iz
+4s7ROPIsCQk/yy7uOVskMWUNcb0aATFUq5HuLkw+g8ZI8DFOHh1PBcOOWdm7QRMaw08Ao/T1s8r
VKcwHwShZBDL3OXYZCT95IeMXCn42ynng38y2QYOgnrX9B5iaMZ2czDSQgTRHU5R2egfHGGZy3YS
zKzmD2XjV/1L49WwWiKRevM9KtKpuWDka9f/j7rzWo4cSbP0q4zVPWqhxdp0XwChGUGdVDcwJsmE
lu4QjqffL5LZ3Zm5bVMze7dmbdVWRRGMgHI//znfoYmu1HcZOArIzqRdrloAtO2+Q/G0T0EpGu3C
aeBgvvnclNu3VnfdHA1UI6P+Ui34nYp1OsyjPYYCm3mLMgzt4KtbTsycAJA/EkNhfBU6P5Bb393N
nCJnS73DgzuVaI3ukoXT4FnNi7OwvDpH3GbUth+lOZ/CoWckiXbEGWO615hk+GTC3g5UY9FPUTCL
AvXPECpTlWPvkjPtVIUVaVLoDZ+3ZQ0TC/fVH+bvHwvlzyX+ZwohI7oxPvoo7WwOPpdITXKOBG4/
8TPmZ7XSJ5f90009k14vTp924s9fkn/OL7n7jTycP3+LYSwe74lOJaY6P2YZeWVNPlcY10GsVp8m
5R8PnE/J83NEGkN++n5vhq/FyerhpNejoUHKxv8P+oSiGHNZnC/x2PW6fzXbS63560IaDC+yzDtv
kRYDp9+HoCWqwUb8fSH6zz3beXE0Gx13N0H2ormXrR/XXzNZuPH7REM8AUl91KsbWUobroQ4Zxs/
3636oTt9/0+f7vpMTRkKs1Pq0mQYJMoHjyeZWjeoi4MP5lFLZmsFlvasTxSfjJzs+6ok4U2aeDjo
ps7qozPkrb9Vs8SaGesmjXtXnTEkJTlfptG04QwO2wlBPbExCZYUpG+vXKuOl6eBhQedZC5GyjEi
GYZesLZkQTLk1SzN3NC2jSgz6HC3nuDXe90Oq48RjBdpP3D708hSqrQJgGFnWUJpZdS1I3TqudKd
dj30Xd+FmKZMjSgbdaSX7Rx0mJ/UlOQsARy/2AC+6jeOnNJyG0iFPQkegBdgXE/Nu0LXOv1SkLBa
jU43MzIqy+eC8OoD8O5i15j+8MbDR7Yrb9HVOg6cmOyOSnnR0kvlBSIixPt+bKePMUOD27Gva25T
VMzLKh+tg5+P43qYAi5Eib5sv7e0F9crQTFlv03Hcn7rbSxlob+YUxZNYmi/dkkLn0XhAVp5iCl3
PWHlCzio9hGIh1WHy5SnamM6VXfpOnP+Fbt4d8XdreQo53YKQLGyvqRtr+28mPs8iVE17szSmMhi
s8nWX7BFc1cr20Y+spZPDoKDX/Zh3AyWt0rweu5N1O93khfzARhriuujD8irMILgwytaYX5lBFE4
J5NtXg38e8qNKGWg3YV9n6GQG+7obhOPlV6YMdZy946zZAUhFz/JMYOZ4utSVziQEtO1oKUxv8NH
UQIhUSZBLDPXuxPVCUyLa680i1XOBom5XdfsvSqzVrlhTcc8TownX2+8F6hD2VuWFsMB56N1Nc0G
Z1ngxpugNXX8S6V9MCdR+JFEt59DU4/7A6iN5plnG0+GkdDSs2bY9SZNuO7Y6n0ZcN4/xeyHaKOe
8utaD6qNNGWwdRx93lhQ91/Mykwf4sxxIycoss2kLfFtmuPd8SazZBI7mHME0qW7rG2LW2qmpeMK
h13Vba3Ky97nRjPuhC/SeV2Mev+G93X2VjgbEQDtVBvbsC0S7iwxFMuo68lB0r0EO6vUivbSl3Mv
1vpgVtVqDGoLo6mejVti4tNrHrAXW9WJ0CPTjkeMIbN9kQNmPjk84y+WZMA3mCrnzqi7cjPkMcXx
kPr34O4SPJFymuI93s0hWXNfau78QSVHYK/CX7es4G6mJJvezVYm7N5Gn4m8lbeiX/FGrDvr3Hp6
rc/UEjGJzn09aiEin3hZQqtJvGy6UVZvpQZi+j73Rxq/+YmNf54PfMt4Zr7Wml7HO10b3eFLoDAz
OSd/mj0ShWy/l8C9d3yO0FxE52/Jki0AdQy9GNYZoBJy0obUHNBrmtiw1otCCiZnKav5ijxUIU/m
RIRkjz2nNfboaIXxVSl6CPLIDybfeUjIWeRD6BlcbdxbTCRjuZqpz66udN2soCXhGAXZX60KpbnB
YhEBpEIvv8ooBMBJJNnRsB48AP/h+V72alpVdTx4p1nPdSbRja7rx0kljHbrkRzr1lTZct2AHvFC
vXDEdZYHZNypMTDToMegiCUtzHUG7DtFnK6hS4JZ0YquE0lgZkg6fc9pUFrX+VA6y1/WGf7KjYCo
AqXDQl7wMKlQef0bHQUIiTIcnFw763tk8ccGUfKE+1FT87/e5v+dfDTXn+Zj8ff/5N/fmhZdKEnl
b//69/um4n//ef6Zf37Prz/x91P21jcCZ8J/+V3bj+bytfoQv3/TL7+ZV//x161e5esv/7KuZSbV
zfDRq9sPWhHk97+C93H+zv/uF//j4/tvuVftx9/+eKPyWp5/W5I19R8/vrR//9sfNiyLf5aRnH/9
j6+d//6//RHxzx7w5e8/8fEq5N/+MNw/aV3xmLGhZHpgTcCd4BXkK/6f57p3F/XPBoUIEY6qvrrp
ZcoPWX/qPoBEQiQ6LBLyjX/8h2hIK/ClP12HpLCuM6SkVVzncP/jjf9yAP91QH+uTfmVS4HybplI
g2AQsRUEOgzCX7kUTSHoumyZTulDvXNjsVwwTRvXubaov2D4/JpY+scr8UJ8GvhX7DP15SfgozSm
nIUR3ae1b6ZR2jFjD209Kzbo+1/JWULv/ekg/HirP7+1X9lkny/o2gyKsbSYDrvlX19wGVAIbbr2
0rQgvC5nQ0a5nNU35U8USomsL0N3NO2UyUWg/YV7/999rK5zLgIMgEySBvr1tWOeck3qZqtaz3Ti
9PgjmZkaQtZYMLE8/8VH++9ejYJvTiCembTu/AYXoWhN4i5oVq3h1+ajRvosg8nqtxTstQNlX//z
z9X3OS0D03WBvnHW/nwgM2DWpH/AvXp5tbXNRVvJwnuyi9zZx41XRdiDresCGM1fvO75BPlXHOL7
8bQ5mDZwPhcq0/f+n59OIFa8GAz8ZjW6GOuXroucQrpsrK03LKUiUtqS/M/PIJv1NYSYgA5i9/c+
R7P2ASH01cqwah/nquEFu6KL21PhLWJFbtA4GvqyrADADX8RdnN/68Li3dmMJdGnvmNqfMv87Qwi
A9fQdmpuKOQTdQjGh+0rh38i68Xt5H3yzPiUNkTfWDcSHmKkmLr7NB70e23WkymaPNEBFXZcdUvL
cKmvasO3Pth4jF+ofJA877N+pFBHMcenbXtojpYQSREhRtRfp95zgzBoTPtaI8E1b1kFGtUXm/Qf
vhoazKmMEFi91tiXcbG7Mw5tzJi1umJvNN6mFE/OBDPz+mbgtNAx45VOvC5JZxw0s2FVyKAVhznE
DYvpg704ChiviGnaIUbI0DGjxD0aO6NBGUh4ZtP9Stt8tcHl5KQZahv+FSNq6K0at6q13XqVWpU+
RjNUySLMh9odQ2+cqndZ9vNT3muZuyXgWdxCuxDuDZ45ZzPZfYehmM4We5VOC+pPVwcdVuquxioZ
e6YIU7p0+l2L+4grmbbyB1/rinyjld7yMjZnyh7FNYYVYuq0ngFI5w3Sk1ZiJemb4iVxsbmzv+YE
WwVdbXyZWhau20AIJIhCc+tyk/tlZ62FOcJ0X/REXjqK/XpUCuKN+uLKD/hHEiOpH+TvbNVUhxdM
5MvapOHwQHXHGO/yxh7tB+s7JmWgaaHeVwH8k3DRJqGe8ybDCTWp0TGe2KgK0whlI7zq0ikoCA37
STNUs85nUaeo26x7kpDnRRyvQDQn7c1SseO6QBUtnTlKB0GPSliMyHdP1NVM3kYCbUgv8RBqQOa1
euiK6bKeyXpfFaTdeyKLjY0cJ6vMWZWZD2nHaGbk4q1dD3qwUrr08ZM5WZYeKrjd9ilNsVWE0JqD
pgozp9AonujwICVHo2od7YnGeUmtt86YjA6gtHL9Jlv5LH/Us5nQInH0gamWx6mzxMRAeBy7d1LP
HZs1lqIYKcLelSO7Mr/nuFwadN8lb/qgNcYdLODYIrGRZcQ3WnALMLgxOE5Pi848IMTC03crtqZ2
/Mz11fdhgTCSrJQn+yKsZON9G0ob0nMuiyKIlLFMXI6BPxDflF4xRok7jfeV18kl1BOKg0IrwxFJ
FMRWTylTuXs1z04OdLuKp8hrkXCwytdnnOM0PbVW1t0ONk/qyFhEauB0G1tg8eRLTqXXu89WIuIt
I3WH9fbQsBdTWk6oaK4C+1JvxaCTEJvTPCRJrmFvdBHKjok/N1x9uTLuUtdYvlRWqd40rFSvQV+U
zxZ3kbfODGYMiPxNkriRXl4ndap/JZgYvBcqbl8hbzhjpOPplhvspqNHfF/FOuUornYDyC222Ec6
1hu5Foc8RVzbd/WQkunRWTd3q4U87EOMrAvf0hTkWAmQFd8sM3UwBdm+8+rh+0uixNEaEdmjrqqX
LrMcZRGsil293p/T5c8GM3N+I42H72q2kjakrWdJSUXG2Qq2JICFglLe5yXowB1QNEYktHJyKleX
WW8fWpiiKnIl/0ebXxrXK7z+1UORNJkIJ6PUutVIPCQBM+jWfpgki+xDzY4XPdQsMKGhj2qVn4vD
DLFW5B8OEwWAHBzDyO41p178VQyrZIjoFXCe8GobOqlTL3FXONZjTvYu8G4lQNw6Sv0u5ny37epF
jLkI1nphZMQf4NANoeuh364d0kFVWIkajDp0k65iBrfEFVCldIjD3kjUKcYtokIde+OtAAGzhBVv
a48e2aZXGdVq07oSAU0hK36uDMLMrJW6bvuhz/aWwYj+MFd4sInsMIM+2A1g3q0wp8DdzFxtMYkp
3INhr5kWm/+uBNspizi+DyYSDBtbt0s2XXltjXdVZpdZWHdur/Pt6myrnQTURjtnxBJpHWyfNX4h
W66nUvOFpETNTpOPoB2T4EvSeklyTHVVTEz6l6Dcel7jDBcSomwbmu1cpu+GLcb+2GNXrkIv8221
J3vcokRbauquzwQP+4J7rpdxITbkAs1kCKpdUWhIsAGo16PGfY0yNtaDqC1wZfT6QtltZZ94X8vy
JAam+KFM4kTxOLGdTN4WeTyYV6PnJEwgMmFgj8OcPV64gjDbIdWXvNyQwcoGESUIfclXtzZHkjoB
g8MWcVc5034kUdWshlFU2arNpuyu8fXF2tHj0FBgMZpf6DQW31IIVLcMdrML6fVYd4dG095FR2TG
8M85CWU0xHHxVtpexNTmfOXZmSjDkVi0ikyXl9oUlL6deTxJf9H4TqWHhlE1NnE3aE9wkrpZbGXc
NP3KwAf0Nvpd20U0XIitkUnNWc+VI5/FVNoPmVvHaUQ22X8TTBq4/2SCuDSZT2tdBKKzQjsxkmqX
6L60N9Ncx8SxVDwSAkpo7t5MeTw/AXycZWi4WnFhMbg/H288SftWT1txpZZyOfD0z7Afx27szys3
74djMJCYPE05c5k7a079B3qbAqIFrecva5F6voiwXo3m2l6YsKwgAE3N3ejotr8ngBMgkGVzMYZd
YXjVYfTssTo1Na4SMo+OrB4zOpDcJ27eA0qZ1gxZSM2H30fTHHjvCVy9p26RwSu9MNplMhk1R1K6
9L7VdvkUd4Wrdg5z/iZaeqt2yWO5jbWRCcPecHZnSd8AE+OeNhstwwTNg2mJLE2mVVgQq293Nnf5
Mky4fFCYS3X+WDUfUz8EMjOPkFiTF9vx1CljN8aBHVn8hJaTai9m65pobgaRxM5JEfFRSBqau2J3
ebeXShwxyFfmqaNuFFSwnXraxnXkXEValfj946QNUtuIDJDo19kngL4lhRWXu7jj4GzlsJAG11zR
yYMgvFgcaBvjxgmHrYs3KcnpZKNJ6vBCaro756IDMNLcZxh1hmOPDSe90GlqcTOUnhhEGnVuVM7k
KUuJKLETLgzZgOYAcTDlBWdel9lPNveqGM6TzANGmjYAMqV7tVhPooxTFmoiOSABe1Ykg7T96hno
RVHimYoFaaBOeFn8fg3GK4bMRM1UsGGaq9JVJQtuw/mcweEgLmgpbcVsdHDfJxolSSIWDV7UyPOs
JP6WW83Yb0135pqkJSbLH5lKt0UaBnx8/luAkbVcw/6RD67jNV+1wCHhnphUIyJRemSkGWLor02i
q+VQC+llqzxNzW/jXGaXcjLmZ9HV1e0Cxd6abrOK9OjK1IIqiESdsX+Sk3Q2MwNQGml9Fyk4F+ll
nRX5i4sq/+gYXu/R7W0NLmWLmAlCf0yyFzVCMo5I1KR2mOhWe0kQzv9GfK+8CTSjLTZB0/fPnaly
O2qKSddC15Z2dVzMXF1BPmQByP030UJFE0OxKtqZy13YJfdXY+zUOiNFL7cj2iKNagEuJxYRYA8W
7LCPpeuTN9UU8igWy9EmZg/sIETln04pPkuPV+x88vtBdxeABQGmNwh9J40mbwAWxcs1KEfd5YHf
67tFbxADsgB2SyRIpnxNJ6fbQ8EK5oj8v2tFGvv7JOLvLF8HMQTX9mQy58QPrMZO2/IsT/eMjX2x
ooDLIlkhO8IZRtZXX5Y6wxYbsGL0sLciw4YM12kgDWyzuo4x3dQ4VYX11MhqemwZyTzaZVxcsiIz
arxdfnKK+7x/Vt4Q4CTNjOLoWLK8d4NuqSDzTLjkcqS9nGcS8yx6jbTkhduV1a4Da0zpmTQqGWLL
9A6ZlpEcFWbsPlL1Km7EtCz3UMZ5SHqejiSJg3XEbUSJyIVT1U66aXvi8IxvU+u+jSFV0IrDdusi
J6vvMRGOkclFFgxB2FEqbW+Js6mbsqXwJ7JJGx4r0yaqPViI4WGdlIy0bZZO93Ia2AYELKgvcaVV
9cbAg1hHSNPyaLoUC3Jh57P6LNv+H0mH/z1d8Kr9qO9k//EhT6/t/wfiII+BnwSU/0sdvH7tX5Ph
Vf2sDn7/kU95UHPsP1GnIHNDejBcVByEs099UHPNPxEG3LNEyFcCKN7/FAjJ0/15VtEYdbLF/P7F
fyqEmun96XJV+PxSvDOBS8XL/7NECOjH4jRBxXJQB11Gt0iRP+s9qmh8c3KTYm0l5R0ETpaiVmVF
LdiGz3PkF3X5Z8XuVx3rH69ENwhSFtUEv0uE9li45wIwgCaeUpftoDvX8NFspp+i+Qtp59+9FCwj
pB0+QZiNZ5D7T2ISV8bAkIg3Bd7umkkoBWwEnrs+vvrpWP8bEfJX1fPzLVl075n0fKBZOb9p8wHN
JqIpArAJSChlJObcCWszNS5aX8KHzZPiL7jGv6pkP17QwYMDt50AkP+b6jliQM3sPCtoqOrLq6Dx
X/Ip70/Ak+wNOx9MEym0j//6TaJln9/Hv8Q5XtY/E5lcsgmghs3g95MErCrLXgF7yEb5vdZGVX7U
NMCuswJgk5Wm/t0IyOdSFcpjnCzaXWb45WFuR+8y9gb22r1VrnC3V4+BkYlNnvQT6zXdvV7SxMcx
1zvHFGTMPtC1dmckrneXjwv0AhgnSFGsEyI4o5kRVg39t+1Y+gcAWcVzyUho7TGkKSPcuWwie7YF
K33s2TKpcjae4mWUUW8V3jNu/2qbsj5jgUx078ofbf8t1mP7xebQcY9e4Kvg/QMWIgepjlSWyFev
Kd/xjIAfsmgFFl5+kZnByMybjNBqsYgd2wbopvmMV4aSP18gPJQ73yhdiCOZ9miwurh0vG5aGygb
G9cdOmKcwpsfagKA24wRzVUx+Sh0pFP2dh9IVpzVq950Jss10iBhR4nLA9Yt47UfCuOOaZ+Dj3Mu
5BBWSr3pvsFET5/8cgMPd9iycWViVlbjuNLcwWGBk+FVofQhp8WTUa4M3W4uv0oEeRqD3e6Ylk6D
LDHoLBDoD3wasdvdGlhz7r2U4ZxP7xZLGZACeMbNr+5iaZQxM2cWdYLOt8AnOrJK8VdapmMrn84D
eppKoOnGxj3754ES9CZ2iArIKj+6TQ+SsirjfZ/h+zYXgK9xH4gD097iKi/75FqWXbwHELFQFsh/
3A0V2eMoB4a16mGRboosp4OQDUQcZWQIDy0kgDsMLZ1LDqeejFCklXeQuZM+J2Sfobz4MQv4sXSj
JQUeYdHjfWCtid0hIZQQgtQz38bYGCiLrcSwm2JfZmEqe5fQZe/vjAzbT9iJXq1pUDRWdtWMW73J
rjKBSnwG9r5LbgEH5rYDIoU7sQ+0CGLcSp1nIARHwcQ3cfcE1PqnxbGtTSaWLo30YkoBMpDYBHWU
l6u8lN1Th9FvT5uixa59TNd00qQelv1xgXVY1+FYZQt2h3HaBbOBJ2Iam2v2CnRNswbHrNXGj6Ce
6GI0c/dJsyv94NOG+UDUavFDZu8vSvO9dUdgeJsv/oc06noj68x7YoWAN9mV6j6DCnJLk7x7dEc7
+BJTGwhn0/W3gkDygRxCTR85VJRzwlj/YkG/uhpQSS4RQ+A8422f79LY0fGPTfE7DpH0anZq4t7K
Ky4C9mo3ZOzFE9wrT97Ysu3KtcafId60FFja2lR0Fe1krfRmM9UkZvB5BAu9kVg84ua2LzDjb5PR
7Lqdzw6suoHUmKerbtA6/b2mB7TcWOM4xFtaNv16C30jI9YVWE1zIlIf7/AeBvmXoqAWgkbDUn8X
YzB4G6VDqFwnmaG3EfC7IjnxSOHzXhKgLTD2pf2ydBr7z9mkepScHdyBlUa/xnRws9YToZv417qs
WNez8dviioGc3AetPa1oVNHyXQ3Or3r1PTXcs7y3i5UTsBdeO7Zpn+jsAMxcKoAeB2xncUMwT42P
TNntEfXBml+rkRwgshF85Kgzxfw26OwYtwPD+odpiANwJphfvlWtUHeGqlhN0gEonegs0tHBWxGq
3kM5QQevvKqdLyB0GVA5Lau87ZPED7Us/pIRdN7qrY0dx7a1KBby6Og9Ei75MRCTXrwa5Ll5Z4wT
mtOJtnXNdIBTsenigROuVvGDNWb9EFV5/g2H9AIykM2v6oK2hPXjznxji5nL1hq5TRzr0Nd+HBVD
oF9og8v9gs9jr43aB/2q45G9SHst28xAehwQ3xrH3DXapEJO/ruC06thwDElRoE5Kc+3xgxmDxLc
vRjEVe+6u7iufCARmq9vqk5s28Q9mORlVn4Nm6KObePKtNXDcP6MlnTLE2hNEvLCk9OFm2r7qvUu
yrl8IMv35DR4YrGfvTmd8WqNZ/3X3hr9eDTc9ouvp+MXnkPbTrk73U3KvdsDSik7mqcJg1YhTeQJ
iuKwx74BuhDaN82VD4XisgnjJFm13vJK0on9PGm5wdnKoP8mGmPbWPaVbbcr4I93TVfe0N8G+EUH
HuJa28xLh5eBewPCXyxWTLj23og5sKiFfTnW8Tfqdu6zXl6xkd4OQX3TmsNl65n9ukmDR4S9Ngpi
pgZKxtUmEeLGbzmPxmXn6d1FWnZg4buRasD0jQrVCPY9gI2PoVXoxE6wIkb/0LQtjkQH9EYBqjWE
LRTGsRUZHcY0Z37OXCBHthPBv4ishvtuYbC3Zhos5Su70pW9GEd0hqvK7g99ilQOhJ71ZrvwHd1G
9CTKcu9Kigkui+5eJiAMwsqiTo0gJBVM/RrSINTq+R66GU42p29OnR/vqr7iPDKrnTMYGzK5VuiV
6hm3TcsQsTxAR1vbYFTY/HIOxw14lmkMmtXUaPZ2mLtmlVAkReJ4ciPcWdu88eEoeSDN2N1FjV9q
oemZ26ZLyT6q/lrDyPto+CNpBkKvV0PmXVujPQClnq3mWAKoRD61y804ZAc7G4NV3uHj9IoSLYWl
oV7UJ7fXkm1R1qAiM+ZB/oUj0leIbO+1pXe3qZ2slQcTCFj8IXdpBW4tkMdudhfQx0wHr3WVa3kd
+VgLiTpzPsR5vfawSoLF0jee1PoNJW+PKlYfTI9ZoDjugDESu5BKhzJaBOBFVxreDSbf9jJjDLMq
GSPgDu8v25Zt7Rxow40u22AfNM6T0HI+MqEuAi+PN3SU79ki69uklfJ27Id4Q3vhtKm0eBdgn3s1
tTk9dRT3HgY1XRM93ik9HiI0meVUaM6+87Vml03Lvk/EvJo97QXSEL3X+GTDyjdO4+LeQNkny2Am
c0g/bP5c6H6Uau1lmQbiCQu+FU19yfRRmFsVT7d1JYqVHLIniBoAeef0Sbm84sQLRLM/34gxe8AP
eYuf8iKYBLZEE+NyEsTbdjLNS1KDp8kLOjAnIFwamd5BAbg0rHFvVe0N0cgz5+k4An2dYT31M7OH
etp2jX/CPbqsfb16KbvkwrX7XTNPVw1b+Y0azKPtzPetMr4V2bTzrO6WqclDWbq3eH4uk6I/emV6
XQTDuBmXYW0o5g6lPljgy+Y3V89WSmlru/D3gex3Ysq3S2cfNS7XEOjlphF4d9PksgTYt4GUe9mM
xlcLX9QyQKSWOUMmrJck5PwX+ntvafGtIsf24PuVa8oLN2ZhXPWiZKoEhsqA9Hlk6nIvF/1rDR80
JNexSrWZMDmQSU5Z+rqEdUZt8sYTnzEBQy0FRr/uw3SCCqb4XHguLcduNo7YyAVNAz33wkbDm505
1i3zsUuDL4Y+mMKdLIB9zr0fhG0L/1C2gxfiE/yiCVxhjd+u9X6Bi0pSfA9Rgblxb77rPgcROM2Z
ED/jqNPe2tLWKcsY3ENOgvs8DflSNsyhyDZGZywkSmRdocs4CMvAgbIbp++WyDG9AMsjJWtY3QH7
+OPbmDQxfrD2NNANfUDpWS9c2pwqwROs2ZcZp6jHdPZumUufgCRjj8I7j/TkQrAPPtRGjuWjI0eK
RprpWUEcJ2AARcw1+Gzbyok0puw7exHNSs4ifzdH76spy60SzGD75jWGK7ImnXvFbWptu3y8ZVLK
TesWKEBM8DZ56iab3m8d8vUj9FjCeknrwpbReStnHlLWfpSzuPB1zICjO6tIx9YXZSIOoBwW6cUc
2Kzf8gBTdSWonzVLcYGKb2+Y52v7pWQCHMZGg1MohzcIPyXHV6C3cJ1F0qHlWgOOYvVRLUOLO3k8
M1rQ1Im31+tzoRbThsGpVybm5BCswPyA6j0fRKI5b+Sji/si6C+FyBWuhL66WwZoc0urMZCDSHDE
t8xGRJfu8KDXnhGdoQOhXonpa92bfhKZVWqsK6vx7zJMVasmYc93vhY565IkidBYmg9axpej1uIX
HhMn+EZ31biVk6XNoVvl7UplRRv5cNiCtS8C6vWoTIS/ZbqvhV7Ou962Tot1VqQh7FFLbGYf+Rnl
Qme1cF/wGdLUamu4TJnQpBFzo4IZRxfsaz+dTWaLutpnw1l5zmcTUjGJIREmRHKOaTznB6kbCHRT
163qTC7Xse+S34CletmDd72TUjhXlldUp74InpvFqiFm6vZHXBr0E8fnuAIULBc4BedoE8jmSIQ/
2NpMBo5tX7h3varztW4NJFmgeYcNbuBNjBubyGYHnkR3xqs6s90HNUJDxNY6sIlSrTi50+hdiMwQ
A1BDEYMOAVlDC5UWWcA69HDshsdMpeZFrRnGDeIAcMAgtYoTGCfmn0nB8jfW9amLCicu4PuV3ptN
UmNNY4j/OHMWfvO8oV+P+WR+nQOrPOrF2Z/uqvaCoBhG5N7JWVsEOVNMzuupAlXLtX8opinZmsno
7TrQcSec3ij0mf4xiM7bJHoAqAEO3n0+z9YVgNnuDo+HtlL4Aoy+grtEjgcvg/8+9pAbE24kB7EE
HOjZ7GnioHnrwkmW4bZ3qrOqATWl24rcxDIyn4/UIbMJFSdcYCmrJvO6BGWg1FGvGIv63wgVWX6z
pjJTc66pylZqOOl2lxnUDrpLAdmtkrrORFS5/mStgQPlQOinmN7dufRK0J50QZxE78T2tVv4xiOy
PcRM/OMMXUe7SW4rWx0NB6uCy1CVjoYEFzIEzGIrzc5/rJVDOTeBp8iOp4rpqNusXf56FqKptYGr
ZwLWKLtjixVvTUWKWDF3otFSdQOWnlKtDUb+W5zVzga06bQbyfdTRESdpKW6iN+xaqa23hRV7SHB
MF7wfYtonW/6R6DtBBaH+LqbWC0ZcwBAVQXztuHBv0R5bvbh5HG4inbc8lZneHt+u2XLf8c4A0IR
vrV9rDIXQlAHSX5KTrmYn21/+XCzOcfXAMYYIqW2HsntHtI23tr9cusXbHKwUh2StpqioEnG45wo
qiKwRGzmuU/XYzsMB1lk/aml+mhLU8m598ouD1neGawwLespDty3met5m+iOucKbWG8aclTrDJzw
uqnt+9hkEayI+g74f9lRmImMCDBgA5KxeyHxi4Et1sZTX3ktSfa630sAI2lYxSbPSlp3LgcYG5Nv
bGaGYCuvVQx8neUrNVqcefZMDMu33I0yOi4sZQ4V/QTujWPbF72jqMf9P9Sd15LcWJZlf6U+oFAG
LR4Hyh2uQ4sXWDCCAa01vr6XZ/VMJYPVZGebzUPXE60yk3CHX1yce87eayvrgc+jOdpikVDOOmrs
yqrQ/ZliAHjQOPAoMzFpmZQJmcSNh5N1bmsGQ0llBbEu9n6kztYO7oS0oB9f0qeuKkbF7jC5BYi0
vtVVh9cs7zNPN6XRY/5XbealUT1mcJrDkAmC5dS9JcuKAp9RAcYqU0D0FDFjhxZzbqrhNo3QNhht
9DiKyImMZcq8tllemYeqdi2OoVfIlbXleTe2EQACT24s3taj6MPgMO2R2ckzU4nGD1EQgTRDTj+Z
yolW53Jq6NS6nCoLlyPGsNeymYlqlwmURJqGy0K+osV4rRUSCzMSMxQRTUjrLhLCPQe1N0Smn61e
7mOTrXlai/zEoMM8Quc+w8LmOAEQ7UWxBJiDSzzndjUqn5Iqh+iukMU9aCO7IGEbN/CMk4MplGxq
qwKjBeX3Fhi8+CKxMQd1BhmauAXjyBaPL6Axuy3HmNzjRTCQ52rkzpwmsoeZVgsg+Q1XVvKM0Ei3
YNaYy4E+eHFO52nhoJOW34QwnG4IcdbQmDN4fNH6MvNqUwqDkC/vdfW8eo2MLcmmhR8GEASLHXIE
wxfbXrxF65bmzoJ32MGOJj6YDZokWVB0UEHlcFcSb7bnLF57VWs0T8RuTY4kNM0xBcsXoC+Urqqh
lMZmWg8cjlILcVldmOFJ0GfJ6ZrmcUFkEkBCU5wRJayjKW3tyjKTtmjK3+RE4j1cCay3onlcVeUk
RbV4htkhsi9ZVGVGA0vKjhToMcj1LeNRToXcTVY52sxWK+wUS8+Rs+UFTYjqIYPWpqyuVIVVbDgh
8jeKRYwYJPjKLvIf05a09ZnlkG5xXqpeP6VyZKeI4W15pASNeTyuKguVsAL10EmvaNSqrdJLNJ0V
oUH0WF30GeVCbBamf5UvEioSZ45l1vplbPLipLbKqa1L3FMrtgXXSkQ9EKrkoc+lBzIsOlqfMQf5
Ct1jxoDcDnH815iTXRNfDqZChsW9/tiQy2uj2qWEWf2VU+KEdM8aSk+d6xeyTrdpqFyUxXxF7AGT
IdYocVE7NpPZnxn5fyAeUP1U7QovVA2OHV33LY4mpLj1EjSJwCGvEftAaiftwjPXHtcq6w8Ig9Vt
kUodwpN82cZNNHt6rWR+lBiCiGi3ynY40MhhWp6UZnkT0mbgxDYtd+UqdrfqRIOj6aMIMkhb6J7c
y+d6gKyEQ30ykfdIREAk036Qh8kH2mk9hd0yP2lKzTlKMYVjNVA857iGDGbNBA7reLTV+U4fzUcy
qvfggHM/LzI3zzTecISg2O3cvEDeQXoXTpt6nHc4TLYUDS4N3cNCvuNrc1UWZbFIJFW5JaL2bmoT
r5+x4WbrrV7nSOboyaH36txErI7mOsrUviWRTgB/SpyeN1OLmldOXfz3bqWxFtOhCaYyCbBTn4zE
erZacZ9OmlOr8gbS3S5q1C0g4vtZFU0/T0CoJcN2qNgvreSmE4b7Ma4f2hLJV2Vu6an68QyjkXaI
VYw7soDcPNZ9JsPfewYEnYR0Vu8upbBqr7KsuO0kubnEy3atmWc3AjHNrddVy/qUGsV2HUtGOBqE
28WrKdTzXNi3DU9vae2R+YM1hHhO18GfwRazMi6mpfiWVjwSZefGCZPsaGLAy9H4erRZIwIpY6fQ
ah9dmq8KS/8yFrrfZvIdY3K7bmWw16Js7RYLWnE94KCSvVwdWEUrBJfGX7KagjYm+43Ovy5fGVKG
M9F+t6Pio1Dq5oQIsdtOMlxcxBEwN+vnSVF2hXZ11E2BGvNWT8I5iCIFiDyaMhUiN83dQw+GmIMp
azVUDmU/BTQMnDlGGMwnRZ73UqetG6Wpw/sD+059YRr6bAhsgyY2cZ7KQ6GVt4AmeajFntZKyeYd
9r5RSUwFrnxrbNmGfpiNbhPrI/rW/KIoNSnrKX67mLlRb/qClZUHbuURK+F937dUGe/KJB+6JPHB
6yNEIOUhHTK3y7t7PcwvixnTXZ75S+g+c9ix5NEfkLJFVsWgKSnuQvxy+UL3ize60iN5borRnXUg
juWk3GD0bZzVel0KnJQ8fBEvD/qjwhakiqcoyJR1fT5kbXfszJr9wjwKQ73PuwY9Os8yZtYy5Ng/
8IxZM4M/u54GKMpVcVPn0UEZ01dci5clKjH7yf0OTosTQ1m4pbG+UAZghguH3tM1/TgMCIsE4drA
xD5Z4lu/UTKZtjbsR3Xt0wsv/Jtc748tJeUqZjQQZFprfPtsnCn2rX4/lvFtk9TEAxrjvs47TM40
YvNJ3CSgt2tV2iM1xG6FYBJub3wpiVtWr9RaPZpuR225i/PQNVKZXEfE3SWaXm9QsG30iHHdUEAq
FlfK4PcJ3muk78xVsHCKoaen6qtihiYdieGlUodHmJTjRsgxc2edsVfhGrroIT7EaeDtMnzO8Ry0
UxqoMKTnMnkZY+OGidGDrCH4hPb4mivjfiW/L2AWca+ya9XMBplxHhEkfQOls0PB64epflmsdBuZ
Idslwx7ST2JEnpZv4BlH0bI6yCgTR0rmfaNKgUaQCA7VB3MVzoZMnVxdHQxdpN4NcPicsO0dwriO
01h8TyscbI28qWfhbOnxm9VhtKXvEoSwKKBjzkQpKLuJYAbOJq4iklCax/vQmm9hXtwitRZxfJKn
XHcn3n+vuOGBtkjmA2THmUSHnvrJML2IqaBTrOXZaLNDKw/ZJhTWJybY9lTMe/ISznlcrpwrQvGA
lju5kyLO4cKQzqcVy3YwmVVEpTHKwx0i1fssnRCNh7RJEJFHC6lELccuNZQCw0KCK+FrPkySSK6F
tZ4Aqvdbs+O54PnIAwyUxiaaVfNEWle97RtDegCsE4LIJnYOK0O/2Aa6liCf1caRh5KGD07deDNR
zj4L6ZIi9TasdZ+IinSUNQ22G7lhjV81QuxJbXstgUzdZ5DMELnJCcDs8/iuWMP0W6bI6SVH9E7L
3EJyT8gK6RdJIt+OULkvioEq1V5QK22LMBO/j6NFJwaCyMBGFCYI98K19hsx/pbHc9gCVSRk267S
aHgRpgYzuTpV00VqhnpyZgTivKzkTN7yd38b8lB2wqJsbxqmh9sqkw2Mmtb6pAuaea6L0TwJFq4I
h75R61lJtLrdqJL21+bzhdah8oIQSnyd6CRvqym3ZozkYe3rjRg6kHUIhkgiLA6FgZUihAd72/DL
eAvljRfWHUWVzDus7KLkzWoMhY7FOrjoGGeHqbpCPb6w+6T9vNeGWfEZJwCArELrViOokBkztmzS
HlIpsXvEwYjwxKuEfZyO6ignRxPcPb9RKU+PeRnOZN6Nxg7UovkWFxbvZ5kuaJQNqk3c9uhOIMke
xKEHpa1E36OrsqtaFoIL8IV3DuHS9baTy2FnDpyJpqT7QG73avRaf3V41p40Zc39UKhY6dWqGw/W
nFXBsg4Z9mwaq/WU0JShr+quRMo4CItLJ2OUIhZ0fqB7RAwlaaBqxvqtZDY42UCLp2AWunxTd/3V
wbsaPpgjwPJVW/IAsbU1keiqlXSq6Ln7M223W0tcs33SaxuECTeMhpTbuFipg5uWf11E1ePOZll6
I9X209zNa5ArGX0yTGKdSw07egTh0lBPltHraaG6skKraURoeGmS0DzitRJOSxVjTjBGcsbIUp7p
XFRjfpZJERAoLqO92s4T744JsXveoLiwpzoaTkmnKBAApHQfEp10c/VlNy1xCfR/Oj/K9HxD7WQ5
eCCKxBYrXuxD1PcncTQqmJ0I00ueDC3bgQG27qweeKTdDVX3sUokRjvR0BbQ06fhbNZiwXFNv4LN
V3nYjJOFaM6gfOOIb6gbzDik5SVLyjC9jSM2GuxQKoK7WUV6GvU7NatRx1XNiqBdj4Fn+QUWn+3A
ALR1rQgGDur7Vr2XasgqrjYrq8PEkA5AD6XuXBSDUNj1IixUjP1ymrOBqZYU9c8SbqZtNiZA6K4Y
y7nvtWPCoI6/U9BPddgZLvGMdCk1IOK2mZIF8fe1RLFTDxKtBEsGQ0iVIaJ4xCzNUaLCzvRs6ake
PyuGIeC8iJlsuYY+i0rw9z6+8iEYRXrRiMCK8YYZSczG+kY86Y3R9Zu/Z0WWdrpCo6JOLeZZccK1
cNiXw+yk9RI/RqHCmfgP3c7/D03e+L3th/b735DkdX/zh/Ljrccj+79AnWeh7Pqvrbub5Fv7ljNW
/LM67/qf/F9x3j+u5k3TMgDaagp2PORU/ynO0/6BtVSh/aWhtULke/VB/qd7V8Hyq2km5lo8vBh4
Ten/afOu/0g0TR37LiKtq4Dvr0jzrnFrPwivNA67JOKJ10+IF1PGS/ajkC1cozjV6upTYs0Ea1Df
F7cSinbb6mGU2rWrex/ZrtjFznqQthQl1WbaZFtjb+2X79ph/OiD+tKdyvs8EM75R/qBzmOb32Of
Md6nxz60mzc2K6cMFgcV7VZ26iDaqp61X4PxI4bxJ9v0FXa529w0O/0tvqifybY6agf5jeJnyLfS
aMuP7X1/6HZozj3rTFPOx6/n5EH2KN/Uh8kLb9JA8atb4ik8CmivuWkBPJPseF94yVZFq+uX5+pm
eqCe4J90N+vB3MyH4ZHg41vhrLzLO9WhK7/pD/omO2k+I2q336Lt2xl+7Oif6aXa8SlPyt7Yho/F
rYC38d38FMjrNd0Yb9aWbreaM0Sx6S+Zu2bHBNhConG2fG0rPkTzudnV1uXbcEx2oB530Sm+LDvr
vDxyCw98h0/ZK/0wwCS60x3R0/YUUbZh135+F97LQbXhAzqdc184hgen8yDulEPs4pzy45N5H+7o
pXqodl08MpvpewmjBAzzs7atdpJv+YLXb4djeNOmIIr24auxzTbq3Zq7JLXyNqLF4Ce2gFCIGC3d
zUSv5N9nuIq54Fsu7ZkVTHstGBzdKf2ZU6Jdz4dlcrDqvqCN4iisOpNuk1N+KLbJDW+1TVbYadBs
NReDLd+LaT63JQ3iwPCLbbWJ9vKuvO9ehRP+owtXeEJ0H9pUIgG1kcltzzbJhv3vVtlyikw/It4m
T9l+PE8b83M5ttBXn6xbtsknZd/ftWeTVnEM6gpH+Nbig2q2sBVPiQ//woWJ6kj+8Gbull1fOq6l
e8VeOgt3rM/RSeLynKCs8SW7OvLfu4kj25Gv72nnMeTmF9nkbv3S2ZLd3IwXSgim7MqJm1ZgXHXn
LS25VnSl+xlzQ+kLhS9S3h9Gf3LIfyu+QUhzm03s9hR2x0vh2Gjpb6GP2rlvbPMPv79nCEBmT8lR
9DiZ3KZXbLFYVLzQIabEkz2yrAw+RfNaHNc9gqpzxdQADwh/xUfKMhKdOZhRvkhnHRQOx80MEw70
Jl/SnwcDY1L/ieLXXqzPPEQYbuuaMyvbWTn29uUdvB2uVy/f01NxUNO7CF+Uh/FmudMeipR6i17d
nv+PQxv4LJAV3fvgAix6yD1TcrZt5XFWvdZ1VxffoWD4RJuC3kyp2R3hT9aO+Xm/bMX3We2chLUr
eteOu728Nbv1qRTpSO4ij9kfrf1d+F7dQwxDsl56On2uedcEJWLeN7rsZ+2++UxkfbsYd+EJ+brX
+8uuPKib3lfE79pDQ+njdufhrnZLLE2K353H42Lj512P2qPqSw7NIspRzDMs40ryS6O3OeDm9NAS
1RWQJqUGgfABZxB8BNCs9PVerQ133Cj3mNrOja0/XJnlA725G/SPBrox6lZER+mxuqgfJoHv3uyj
jpV3TULPJjDyY/6W3AmBvrFkv7SFZjN/MkNibOo9VZVjoaiwkax5PNQBsg+t83rljfsrPsNZkdUn
3bVCp/het08cglQ321w7/lNqr1uV7pl5VOgJf5sEO9G3huXkCf1qjsR290IX3y48CnTHdBEV6vFe
kZBNeMRgsSJ6bt9oZ9ITukZmya84A4g0yiY3D9/DBI2br9wN67aIL0zS+3Ene9mjzr/zou4N+Vg+
NEVQPDG2WzUbXyMBdZMj0nPZiMfW1J1XQ98YqGofsxhB6mOPj0R8Qg1RbSfIgD3NLg+Hjgj07Hmw
XG3dIOHJgsV6414vd4TomtvpbrozwOY7TsnqPvW3HN/RPTIQanf9TebeGYGkOYO9cu43/WX6iE0a
JDfXjLan7km8QSo6+qLsDYLPmGXDoH5LylX5IFzM2277YbmYfwvRBVVTHwX1zTiKCNmG5+Y8gA7s
fC2cjhIyRV850+ueUVy/GsPDUID24Vgp05OvOD/P76mzbLA7UJIG9OQcStHbyVs8PVwc4vPchoV8
z9/znDvxTQybsJp8Hg7JFeJd69HKlK2j/g3vpY3dh6oQ0l7AvoGjyyn1JyUho23T6CPDNCZrNoWs
eZwK1WV/K1AOIcCF0mcXL5aKyobE12PyLJbP6C36VykKjJ6i+9B9kpNqN/W71j5YZy3bD7vCOqji
xm28weahGlyaLQ+j503vRUfjA4+fk9IrsFViyz/Go0RztK5JkmOj9OojfWY2d4dlD8GoBvfnRjc0
UFL5mhlMMmIiXnhjlbb+3hHraZaPiMl9HVW2gEf+WA5udhemgJaY13jlBnNhuhsCgH4Osdm35onu
TuL2xybD12QTAV3a/THfLYfwrDmFi2PQhlZlL/yotaN7+cEkBxEz7bYOEGcE6mscDN9q2g374Zty
mbbqXlNtREgzaulLdTAbt3mmny1tsUG5ss93nRxF8o15wx8wQYlbvNhhzEKrfGTnrFXiANHaGdNW
Mz0j2zR1kCa7cHWHattrT5PsRB9DELYucyRDgFy0g0GACLgyNrt4xyJjNY9HlcFQag/bxH0zt/Fs
S5Wvm/6k78L+Ila7nHN8735w8kGA99cL9P8Gb+d/EUlHFn9plrl7Gz6Sv/2f9u1b8vbnkvyP/+yf
Nbmm/UPnfwbOFlmRVVnCj/LPklxRAerghRNx0eHrgPX5r4pcpiLngGyKpixTyVv/qsjh8yigeWSs
GFdDiKX8lYL8n/X2v4wQhkxZL8nU4pT+kmECYvixHo8WI8o76eqVo1EjbFBxFt8TFWqVWzLu282a
lLhyu4JCkAVZJP/kiktbV9RAwZgKjeWIYEc/USgsd1FkFUiw1J4TrymnGzmGfmYLIs32xJjC6OqY
awiWgz2G+ABdiUzwzIdWRk1gdsIDznPNaU1MzVKxXMsCJWyfmHYbrozp8CMEfHlr1KXkIzJJHW70
C50upNgFXRf6UlPOfIiea4B8JHqb5VxndEBrPk6M/NYk/A0pEKyDgCQuXoiadeBz08S0JFMloBAW
12fUI7m283ZE9TCU6gXLfoEBtiMuPVSmG40JTIzENzIg5oeo5jt1HBR7xLKP5Knv6e7OPS81mCVF
GtRNsar7sJsNZZdl8PltM27TOxTkMi/4aV5g/nUobo6I+BMEsp18TAUQt3aCk+IZBkMy088d2jKg
x5fvjaTrvhOKmW/UGHyoG6PRoZbA+P0wY2vu3EVCxXJXpBGKhG1ZYrZ7z5oqMxAfjtmQF48lUUoW
nLgphPG+QaWthvfo6AlKwsdSN/QJVKTmzfg5xTP2IGRmogl+LXK0YsDj+F2y4Jpe5EbTCqI5TXD3
llciNahawS1aVFziEQO2mRVOtKZJdEqEIceGy/IWAAuSu6UPWaY6slRa0pG80RK7MSEu+FcBRdDe
LMXhY5oErOsFK+iYp5BoA+ivls48Ae0NLdwO5pKho9n2wD7oJPCZmEGZQDckYq5zBP5gMq23YdBW
imt6PXus7lp/ICFLZVKP3o0iNYTuIfrjPERAlVCfOwOGQxrjKolmt7pa4I1RSfNRXyC3LNCPQ+YM
JISM1hNtU/PeBCt+0glYGHwRXuENHRNzvJVSodSCKazb7nGiT/tIdkL6EYN5hWNZjfXrvGRlglkW
5VY5Axx2mpkWHWqBQrswqMWcO9QCXl69KbL4oZuMDPIlnvMCLk45vest/BOH5meyIF00cLU3MR1q
o5Z72ubyDI9dqlsNPI4mdNTAU7Y+9xCVj00sddEe+SpxoYyGsNYYM8GUBIAI9EqFMprOZiyN83as
AdKTW6BZvmIs7U0NU+EBjQISpDBplpdyGLn2iCKApO5syIhqKSxPy8xe2iEaBma/Ev1FUteo3JNe
GTIEMiXrAR81c6CmWlDsV8skupNQR6GjRTCKvTVqpvVNNCcU0q3CoNKOjSWqd3GaNd0W3EA8O32u
iClu0L4+IyAQSYlehWy9L8ENyDb+mUKHeQEg+lxUCUmD4qIYH+DRcccITBwjAMVtfT/kaUTfwEz0
1WmRGyxu3BhJ4RUZmjU460JCtqtlFV7fVvQIaomRBdYudYu6Nj4bhjSqfoEK7SUclHS5motVTq8T
ycsIr6Wp20e1yuOfGon6fWU+fanlWd7RqiOEp4qa9NMAzABVIAfmzTBIXnAxIJknhFrIk2q3zBJa
vkhsOd7ButmS2QUca6miEoDPIj+vq875q1/N6kk2ZO1llgYmICS4JZGLU2Fq7FoLO4TBZKMQSJkk
sCn4r6PYIyhAiR2G6JmPKGaI9hneFneNoua8Drr1JLCx1pyaeIb8GM1WgJXGSnyzkXrOARAXcobk
FtKhBjVVTvKQOpb0SosevRPxpnmJbUaIYAioI1zIsV+jZK8QA2YEiGQq9G9Qt3M80sShlxyhy5Dl
s1GGKQx1NxEKLfT7sY1XRwgRxXKsmBaplWwaUTCRHfgWo34gfxsoENuHakocQol/eC2ayPISuVEY
bA2y2Anm6BZpVRNKjx5rge1zMSYZYz4gBTimI2fJqeGe0oivpxWOTqiKOamDtliKrA5ayR3taEEV
kEGQ5j2YXqIMzK4RcePtd+hLz9S0igamPkg1oUkdIjQl4NBEwskkWA0Sfy+epVGcrnxlqki2nYFY
TK0wFuaHWVTMG1PNV2hEIsJySmkUnvMweEMMUGpfaDHKRpvwBn3OLoK6hiYHHdUqEJR1kvCuxUrB
oX+K5uagpvygQllKr9pULdndYgi03zVQmhad67a8S8CzVI4eDyKKoQIZloNPsG9vUoZdwyFUVIrL
FLsOKIi56z5zrewgcFn9zFHQ0CM+YF18J7o3j/xQ0rsegE+O4LKCN/5a53G83gvTRCuCSRQZK6MA
TGZTdGponOVMSep9pMpthsWcKCMei9iiHZ2EuLbsKTd03SEmU+43TceHT4GgFMi3usIENDMy0xdQ
8rf62p/7FdQ4ApxIzO06RTHISDKHzupMTQkcM0rZjqHu9HqgrItewF0ZomCBijIdpgIbrifJ/J3r
RiyTXD2lWATlyyqWuIDnvI0zvyGiW79JZxx1rpyM8mvUKUZto2KoITq0oLhPE3rlrTkt5rnnG1mP
kTkQ9CDwltBOeR6OKp2GkTdU1mYCwmEF53N57jNQDrY5idoZzW/GZHzo8R2kV2vqO+TCqHLMYphe
8kaIWodksuikjQK9jzoMfYNZI4bPJbmGRapyWvSSjXuZKPik5YzApqNWr6A/kudcgr/j1GUG5W1J
51UPCoE01xukTiWOKVHWHknLROzjkPKVyzt2Dkv18kaf+tyJiHT4VCu+1GNlFoTQwzIYicYz+0YL
bVZ/F+7bnAbzJq2nfPXNLusypw9xVxROwhORzMxm1EbZRaqYvtf5qNeeOUa4W2PW4nIZizmOXod+
zV9TfdYUrDc6HzQlPZvfNC/hKleUvEmwKGOn3UeloNV0rph5gg5iRoIRdB5mv2YKER4GC0jIrWSu
kXSPbFdMvbWpLI77ltXIrziTh+5SLFqJu2o2XlOk4403d0grN0OfsFTwf9cYbCa1pjukgNjgtq3T
XNmKVCTjK7kkKE+npss1fzExLWzjViBxe8wMtFVAwRcG6qkCPYW1LR5RqrXaRrFCHGi9SQ6Obeo1
rwJ9hS2ItmXs+YpKI9Ce1TqrHT0l0qQYQO8CZYan4EjmmfxU5nN6hv5e3JuVuSyAeCVF8/pmUhZY
KiNVeC/xChYr6uEuJnTM0U0wOTawYaVxF1TnT8iF6/qqeh4GdyHbVfDyNdOzc6bVfXaWJC2U7SEr
re2aLEKHGCZPnUKeZ0QgmDF2YScSfV135QipokGTFIUDSFkWjX4HxBxFkxgaNKiwP3PaRnf4qcNX
24YDaeKojdTusxK1+aEeRmlD4BsSp1wu6tuVR3Uh3r5jiSbAwB2drxBE8ph7JBeKNyHo/nMrSN2H
EV+12BI6JNJMqB0dYRVoooCLVHsH6SrrhQgkVr0ZQQ5wOxQAlt1ZBNqhGSlXaMLjigvVN0VL3ZOx
OiPO60Yl/iiyotF8DdAYclI11q5+QfBRQTMq+nMlZOm+6keUbFEo0nTL1socUbKJ8xsmikW1FaNh
UtZTLwJr7nK9oK4OW+NgEglwFCS8BE6FzBlXrlaIvBqqwbhQpVtvRZFVJIb3LAmi7pLuKofleVFS
lGYuVe54H6+TMWzXPl4u+jiw8SyRmm5lFh2LHwq/hX6nnb9l2BmqoIAJRLeIyLcGKgqxhTagkqHa
9TOZGN5UGzGZhDMb+28wA9L1uPfn46ABNwEXsWVIugqtVf9ix8cyQZE+Cbhq5qucy2i64ipuT6yD
PE94ZiyoQyPuxpnNnxqD5S41OmPM2NDVe5W4gPo3Xv0rreHrB9J03CFsoJjSr6OpP4MPKvIeQUTX
JV3jnGtmqxbdpSXUszxnlhAXeok0idr5oiR9tYXRjr/3j6bGf0l5+BEVYMjcEsOwJI70kqrrkBZ+
/AS8vhsiZdi660IMT51QqD4ywe7zr15FNa4HcOapumkQsPXjVXq4/iFELKzdC+QDSecQjTIquvnr
V1E0UTThzIo0A75cJZOYtxsxNbwGwyvgeILEWQ3L/a+v8uOM73rHEO5aEmM+SKTgbL8sIkKAObyl
ZklvgNMz26gsm5wdmuUhxdtS/bPp9Bd+H0h5XNGQ6JTo/FU/3jniq0OdYDDoPqXFQ7No6uyJIT76
36yDH9EY129FqIyM/dTUMNorP5EqanHgpcNKDMNyTP1K0KgawwU/GCwjxgZKn4TBr2/k9aP/uPjh
U0Cph6XC7JZT549fzYLgyguuYPCll91nm+jKBYDluL+G8t2TwlW8s+nPIMt5Hn/z3P3I5eDbXvda
Cf2mIZnAMpTr3fgTcCRTpVnWpLVwMhXFhJNxqPictYkbTHuA3asXLWPGDgfY4De/50+rh5sMO8bg
Nmsih6svV4ZHXls69nG8QfnETj1DU7TlrsCZRfqi/PrrWyxdl/wP91iVNR16rQkRhMH410dCrqEn
AvegthkVXjtQ23kxpPmyIJ8vKLO4vnETImF9NHHllhutNcJTUmfJ868/yE/Li8/BJidJKGIsAwDS
jzd86cRUVgStAPpsXmsSJHlkpOH6hMgJuk1BG6X/dk3/m19ZZ1dVZOm65f9EX0lCpUAnOLHdA2t7
LCoCV5hbodrHOluKY7SxIhPntJ212KhOv/7CP/3OmqiIpoa5meeJB/fLXiSl7fUMHBdIg41wL5IC
g+QW/exnBCOw+s1y/nJ34RFroOZFnaQYnctZXxbV0umDOKsSY3zOp/thGI3Mbkz9BToIQmqTzuBv
LvjlrXG9IK8KtloavnzDrxesrbQnMQD9UdUb9ENTbWTa9dv9/KevpcuGwTN6bQejDPxppyWHKK6h
ajh9VtRea6VQXFQ4gwRFyelWJy/h89c/2pcFQ5+aC14vx2IF7fZ1s9WLaKzGkDFFGynya86B9Wlm
86NjorlDRB8oHhce1F9f9MtK4aKY0DhxSCreIUQoX368TjNQuy7EkSvC9BHSgsExNXzksj7/5kf7
Nxe6+mTpcgEqvAKtf3wG4SdLtdymkNt4LBi2Xo0DmIvsVM6Wv34pXcdzrClc0FK/MtAncVrEhEOA
PYd16v7xpcjfSMFY8PV+ffsk+cct7nr/TMj9Jr8bbzF29R+/Vh6CXgaeGOPs5xtJdVqaNDynfjym
jbYyB1+N6EapuvC0Fhy1ro6UPkKOg7x0M6q5nh9JCiEY99cf6+ebDacLEhPL9g9o2JebXfYj3ssO
KLW8cqxDiQeX2BxSD7H079D6/+5SCiuHIzJFwk83O1mRtpaEUoF0GB+MYXoYi+FB5M9//RtRKvLu
kiTkyF8hXSkon7qMaZmTxcQQV8pzT01NlO19m/8Pbt4fCQ1EgBrcwy8/KQJzwxwzbMRTVyxOnKzh
Cffm7CTXP/36W/38yJPnwAiKjRolH++KH1cPDZY8a2UY9lRZ6ZZuM8/3PA5rAEsn3TLfiI6aUI7v
v77ql7qfNUuxzctBx4rJzv1TtVVmQpgqgA/Z4SwIiZw1T5M2DGer61mncTw9rfBZghyOrtObTfGb
SvnfLBmCLGSTIxCxCNTKP35rDsuTiefp+v4fa/liiLn8WuXX2qDQCz7Qr7/tz1fjq4qaLomKhTTu
6xmDxPV6sIxGQGy7PAgFVphe7x/+G3vBzxdi1GdQWV0ReWgBv/yYUjqZ0RgDtMrW+Y8ngcHZ/+hJ
0HUe7j/KcWByX+9eX1dzomuIGbAPj+6VdfzYzOik4+uf/uqt06nLobmxVv6DuvNojhzJsvVfaZs9
yqDFYjYAQlEzgiLJDYxJMqG1xq9/H9g1UyQihzH5dtPW1rWozvRwh4vr1+/5Dv1aTpS+aTDukQqG
ro7O5rWdiuHZ/8/aZiKoxMXAC9mxjcXAIdAjAi55JzXVAMp/OyIWUme2ZfP2fX+OAgedAk7iQKJ+
7mncw75OPHi5YRU1pDsiVYq2qtZ37une/KYRw6KsE42Lah430hjpGOYRlpkJXKiDCmPvFytKXf9x
V8z5zgx8jS0KL+CvXcGcq+QlCGlV3Cn+LedLdl427ak77fGUNubxkhUiIDYKdf73n24qxLcw8ANK
P+HeI0dT6Vu3adWI8NmKayL47zv12+bUOWw1CEWo8//anDfWmYeoem6uH++TnkL4EhLMVaIbw+rP
m9LN2cuDy7R2tFiVckLr4LErVGnsDW5ihfm5GHNxRxtMGdj3jR1NCdIPkoQCUUUfd3zXjNPIogwf
6k7kiepa4P4Ha5LJ94etEDWqFENwT2c+QDj6OnrCFFedSjOQfJluNRlXtxjNPx44WmHQyP7NxzFn
1tdW2iLqBL1CTu1zae+3LVRB2BuYo+2JJdXyRLpjDj8/3SBxPTK4pgPp5j/Mi2XUCKq5NnW/RFIY
xuGDouTULoiAcUaJqj1UVv4Js5WjL0V7lmxST8JJQVy32CHEKDKhlSmW/ZFShsqKHs8yo+0ffyna
UegOHALlKGYCegfluMxx1U0EbzwX0fX6G9MbyvGUbc1xf3CHIvNFfEbeSBPnUODTAh4bSJXIcFlR
KW4HPK7NznmRmeJU9n2XtKNQhikxR2bwEKmu4X+/tlT7fZ8JAWs3mffuzoqHy9Dz5J8p1QgXRQ0r
hRKCIr8uLB47BXRQiYtDQUR9RyVGFJgFcYQxbU2saoO0Es7FMW0vqG+oyWVjGrKSIOJdtU2nPWu5
jgwlRv+Pby0WoIE1kjsgzTje60BOqFn2Wh6ijBL/DR5u1fCWJ20yq+AwufzP1s/+Lq55acC3Xnss
vV6JzlJP859qrRmCtTzfsu6HvvKuyKnXwDNKLe8cTczq+34qTP+qblKEHjwDKjelL5soryhoQFiE
1IgjzPcgfeYYwNt8GOt96gY9xQFC7Smwq/RhO/ljbl41OAY8R4ZAuGMaLUmf7z/Hb747aQeu5OTu
5oTTYh7XiQletgVb1PrEsGARMh6eTs7j49VpfpylvC6S0MaQ+us39xgOUZc5HlQzJ52kJIN3lVkt
MWQvwHkci+lE0m7ZLQUbJE2mqArPW+4Cy8xZXvUJKSLYeHkb178GK1U3Sdb5Z382eLTCRkp+lQwZ
uelloj4yBcphKfewK1REO0CanTtpQnr4vpXlYUcrOJlZ5B7ZCEjJLbZrLwnltg5Ej7f7Nj+P4G7g
CpF43ABS/eRF4zcDxw2NBUroTyC8DBdigA1hnreC3fYCYIyUY8Hn4fLfm8AfiYj+FzWK/zv29/+h
SkaNb/c/C4ucPI//tauTl+yt/lzIOP+pv7VFkmb8RaJQI5wnawe/g3/1t7ZI0rW/SJ/OKQaOJInr
/H9XMgrmX1gJkAObJxAXAfLK/y0uEmTpL66VMo90lOsppk5U/Qfg769XRo1iSX6HNJtGihyPsrKI
zAxt0Fq98pQ9j0CDHcY8sROrG5tZcILMTzQ8e+wph52mE6vk68T9aJhVOGeMLG7jkrRYJelIlqP2
K3WPI3Hu5gZq4YkCnxP7yvy3/BNm0IpkKSTkKbtTSFfzTPd1I9N4dGgBtYq3k6DgL16+U5UXOKEA
kqh/4y0xO8Nt80QE+nXzPG5z7vmnoxnr5KoYIlG8rSniTAPf2EjkG9aF6FO2Vp1o7Ovp/O/GVAnv
AJ7aCEKXW1ouwIJAKi/ewiGEU4K4doXSeXTDzp4OqdgH608z/ObfQ/cZ37547PxokI3anCttVZXx
XfSu4+CsvMaQbys/3sueWl9UHgoQikRhZd1V6ijs2P/OoGd47ZXW8CZ84gd83V4/foBBYpp3P42j
QjcXZ1OuFCOI7Fy+pSnlolXlqxDnn00pwBrq8xajXr2mwhbDMiQVWXOg7A7tOAXyWfQYhtlO2DUY
rp0IL4++OaE5fHSu0pz9pEIXxzLBgikhYzVuJirG7LAeR7tJaotqQ2MCU1yemmNLSSCPniTLsRyd
bwQmjzGL5VN1+lzDOenwFCxSr2Z4qCSBIuACDGGE7kto5OkuySjCCkrB0frIMTAaoqp/LHZyplWu
mOYHv4Xj8f3nOdpP+F0GgkV8UD+S3ovfJco8cqfWZNzkFJV0ibZTG+85BbayEi1TgsEhXrTYHG7H
RKpOXCl+OyaWyhvtbMDKY9BisVeJb9Rwso0bw68vUiP6hYRYuZf8ATaKMTwCIrpGF5ZtJq0CdqWo
/s6Suk1u4HeodIDdrAFlwPfD8bt5MQfOc4xO8mDpoymgeNf8UuYzUWF9g8SzRLbcvseC+oSFs3xi
Fi4HH/MIZgNV6by5ivPwf915euJytWcX3FMggbxf3lWFsO6E8m6gEC2Ymvsh7IBWTd6JTehj0X/e
Zi2ON0rhuVnxrsKzyuKr92FQ4JI2SXvVOoQUXpBkdakItiHPaFedcFE2q45K0/mFjAA7CkNX6Z6+
H+mPA+PoN8jq/CzHscp7y9fOA9BR1KmXpT3iNvMSPFqg/FTldatfaZXDXPhl4G4WbnUBlyMHP6dg
hzFb9Hek9D8+rB9Nwo+h+PQzFtsTDixj4nOI7/1furquXqV2K0EIoWjIONN5BwexWDrJi165hnSm
Cifmm7Q8D5bNL6ZAk/upJ44034PXkrY+0InQBQydGddAAvx7SFoQ16rpHthA+CNLbig4Dd5PfIp5
t/vuUyymQxulGV41orRvEQNo5VNHDXprVnY3vGbibcEEqSwuL6N6YvORf9t7hQuSIs3J8A8Hi09H
byfidj1iCbBX01UcOKroAIAko6oPm27a4/Fma8qWo8GO+xk5SH3o85TjCA8Qi0rjO8MHe6NsO+UQ
tG5awH8kX0/V5qUsb78foo+46miIWC8KJzfHmLqcJprQ4h+qSPu4Wg/WrIq9BngFUx9N9Mwxyt0B
I/h4lR06DAZeu181jvArYYPQzUvWRbYp26sS3BmuP6Pdu8BvH0DKtoEDPleVHKvdYu/3/W+Wv9Y5
sX+xyqkoYpMhWiTFtthfi8D0UkHp5D1cWJjM40slX/gdnqBPBpWSFANAAtyGiFTzVRmtYF9M/u3U
3w9wHCFqXgYndruPu+5yDD//nkUoMuCOl6Gv4Pfgz5SCgHWMK7O7xPBlCte6sUJhG8WXtY9tlBsM
UODvI2Uroc4022sfJpwdJbepeK6JW5QmArYS4iMmfMhl5RIE2aqrwD6pmwKRM5VTP2JISN5Wr2xx
D2Xr+6GdF8R3PVnsXTO6qhUaRjacnhtrCyslgRuEtdZIauzm+7aOIjgKJrgFc0xyv5COa7Mo2dYs
K1OlPfgA/Vb5EHvD6760no2z8oQ1zof3zZeeLRpb9KzPC9WgYJutAAWhwn/tplqF5DJTY2XkZ0id
rewsDjYqwvEOiRCoIRTj0x5Odj6eKdF11141KMQLO74og1Wa29qteDHFqwHCGUC9uTrWlg7hAftV
1FH1DzjGYDf0y4iaxILiO6W/qxWIapdBtIpwPxgvsKfkD4eveo6WYC9nJ5IMxyfAR5ctjccVYnJS
6V8PIqJNVVCzUdqPG4tcUQl5bS29Kj9gytfy2gs3dYpa3A2DCzSUYLe+/7za0eY7N88hzD9YsQTI
X5sX8HK0ooIRt/wNJiIA8KzJnXdgDddFDp3VGF1l2ibvVzBstG0AqPJNRRFiutROZ/llX8L6XPch
YqboAW6+MIP90XrcZp2rstaSi6l+MHNbPcjbEM4h5M/3Ehhk+sPK974ALmgdlJiz3E3SOQgfwcXO
O+tP7fRHe9FHLwkZyeiSz1lmqOqitgwSbtI+CTY1kLvBlV9Eds8HyvGpp2yly9Jfy8NZ5jnF1Zwj
1G0qLgcAkLorYol56tw3fj/s//ygxcHrNZ2U1sMg7c3RCUtHkB8i9aKP3eBaiJwuuSyb6y687vSz
NjrH2DlDn4qZwEFDbEfxAOJXEJzsn75be26WcXWBF0dBk+0jNnIoPmx/1g/GK5qXfXCrvegkzg/M
Lm/aAZB2RzCmpl3tzbX3Q5dt5UGKgYHbKpm0DbqI/iG9Igawrq0bmFlluu47lImOwp+SXey6376f
gurRMTx/HJOaTI3UBjWxZC8+34DJvImSKPTSXjggaH6N3izF0X6m8nmj7kRprQtrsLfjRXWmvVcT
ygS7vKbv6QuBuPUDB+P8RZDcFEm5sioe0rtyp/2qrphyFCxnP1rTQdQvvIb77MI7h1Um3NYX9S4/
dZtYhu4f26QlSjzf877Ds8iiEyCamwGI7p7BrTp4xNDa7PRKKNyq2hSajfEIn814p9QFEXG2QZv3
/TDKR+E8wzhf8uaSQu7cH1PuUzTT15aQ6lhM7oM3hJj1fSA44SZuXQsbwN4mK5P06wTtGdowoOk/
ZNs8r++yPR+0xb/EzVS4CdxsLpt7RP1ksw1h8/0vXBTJEBHMvxA3TBJIXLi4RX0dIys1qkI3GaNq
DROEOsfhjvNfu11FoVPf8Bh/4pw82eBic6sScE/6PLOyiquErWNA5hZwlCu3Qop3iQgkI6rLTuw2
J5tdzIUsRoWVznPBu59eG9nur9p38066jV66F+shORE///a7/zOqy7cqQU//bs1/wO5UUBzzRX7T
AqebZqH795/w95PsU2PzRvtpkvlTowc14s89dj3isFNaxx+v8xzBHli8If8RGCkStsQmnsqTdTjz
Q53CXGM+N3h3LQA7+caatrg/iZpva9UD5gIq063j5qVde+UhBxXy/U/+bQDzadbpi+0liAShVUK2
WmTOSuCO91m+xeC4h8WA2+krOv4sOjXx5jhlGcd8bnNxqGeogHRAiswAvoOEm+pKgFhUH4gxBW+l
3AuGm0HFtum6duMVpxba74478ioURs55X14Xvn4lgM2Z2k6pvPd+iS/+eOY9WRJYkeJcUm0BIF56
IrY+vtHPK/ufBpX5uPs0LWDuZ7WFA90ejQWF6JRKo3JNx7uMvmul3bHcw2aTyeeoUqC16GvYr99/
5t8dIp9/wWJidljCqQrGVfvursp4F3KBQhKnj/Hd9+0cxd5z+MBWRhnEnNH8iKc+9TTwK4Tlnice
+oE7I/rw9mws1x26w1kuG1pP3zd3nKdYtLfsV9xmmH3TXgxK0dy2KGih5KNRwiRJdHBWb1JXLm8T
w0UWroH5QRsJxzs+8YVPdXuxiHpqQrweHdLBlM5MDM5ARdVnkv8UZgDq/3yXWXR6sXzQomPBF9Ca
YKJtRMnt5vV69vbAMzjB2GfV6ddgpnrHA1E67MSnDE2Yf4m7jxq41CTMZQniegxdIXcq3SklUpqk
8Z1CXn//eT6ShF8W+uKXql8nvhZ7lFjm/NKkdZDh+sVFoKyo1wcum18F9c7Pzwt/g0NCPdlKtUFV
SmGfbGvja6leUcpIsAy/J09drKVttQIXdTaVVzHmF6jO8JsaEvbRi2BCsedvWjEA9G9PujMIKL9K
ADejmwhoqKne46JaGoe0e/u+h9I81kc91CWYciSrefZZpB40TKvaUKaHXXb9XKCoV7Gj1HcVPETl
SYl3aDjH6SaZy+lOnaNHQfI8uJ+aXsYLZmiJvIyKh0BdGdYm6hkEBx897BVqlgJwOO9Uk0c756LJ
RcSQYQ399/dMLnJxB6qoOwPkK+ro6VhwlwoasvrEdq3/rlEqQJChoE0S1WXkFghiqIvRKB3IwjXl
Dl1oSZU3PE4gqNhx4oaE5uYBCX1soaU9iyhqCDaIHoMeFAiuGJyauzTZeO2cBUJKEOHGZ6zAl8/8
/33/ZF2KOGior8Lz+OQzF33+6sZF28X9WAV9vq+UteptxNSxLk1c2gW3Rhf7EaiGIDfMCwtgc6M+
mtj1+Gdm5fQpF4gTS0n/3UTjKZ/3PSAu4BMXO11iRS3uGYJ4CCd7BkTXjn/R/QJQN60N7xo8MUwO
ZoHqdMHPFm+80GX5VI/D2YCTj23eCXtIT4nJAFwS4KnBSjS3CsYc5jZ88u/iy5R1aQ/aKjSxxtwE
43lbrwfT1gt8yPEAuLeEVav+agVUx3jQOX27nmAXmTZOYT4CW1d9DHTS8e9etjO5o5EVjk6EKkeR
HJPv8wgsNtnGqq26pTbsUMu3TcE1YhMKW333UqZYGAi77xf2RxXdcmF/bm3+Hp9PMsEchUxnvEmy
7KpXg09tInyEL4ZrPTsZtke28A4XqpTtJtvggVOdccfkXvVaPUdgmti8fsanMkC/2W1Ih5simigK
dT9C608/SsTUHVxvJB0qxUVD2vmwAU6M8nGwMg8zNoCz4pCGlhmXrIwTKa0G6WAEdiUD7cDhwW7e
kp++TGWe02DBWdkIzzJ/6z+eGPT5Ex4N+qe2F+eFMiiwbFLaRr+qPhiP4rtZzFNQe+weocDB55sx
1lzHn2ZiluT4jx45lW3MWAMOOFF2/rtD/fNALLJtviXmfTj00gEICjK0HMK5I9buTMI+ET4cX4kW
Y744RTJoCEJaTdKhHrOtGZPMYzW6YuuY0gUYNSAzgrIWxEvE0N+P+MmWF4dInCJpx+qPGVW6JLhK
fEX6Vd87NTcU2cYxszRtrXGNk7fA+VN+96kXRwn0XlUZNRrWn8HNPzHH9BcYORHQwAfhPRAdfL0S
eNynkl2/PbE/f9ZF9K/VaWQaMWOtKXsF+2FYGOVGvCKAVK7HF/W9HTaFwpeeTkynD2XScY/n53bQ
uDzqLnZwKzEapetFifcQByMGiNLCuK68DeB/d3xGYW+3wV2V/8hgcKrRa+gfxvupOKuUp1LCr1O6
wZtz8niL5SnQU+wUBqWMgWtYOQogSNRX30+N30//f37uYrsNvELCUUqSDh5JAAhUnDP1zpMeeH5s
y1Np3t+e8XNyay79VclDft1tm0RI+kItpEPWrEpdgrqNFaHKWwGlBhcBtfVeuC6Cs5OpT2We30cf
5VPDi9lQCjijtVpOLwnbcc3pbJ6NSgxV5BVkR1G1qQ/GbmJ65CEkltcNlh0w/WIXvwHIIqKyaiW3
Bj0LEAuk43Au8xjebNRorWD4bNx26sEP11G36/ozrb2chg1YgO+/02+PxX96sCxiNLNQEuq0ZFqp
DmB8KP6KTTZ0jJ4ayihnb9XY/b7F45TkvF3p1IyYaEXQyi7us1BK1LxviMgCA/6JZlcRvkCokHHv
UJOd3Lq1vzbaTSk6lbod63Q9cAfEkVZP10m1TrIHLb1MMGoYbLlxtfB6mC5N2ekEV5HtqtiV/aXB
rcnIHyvxKWwva5xdkh+JuoNFJpvbxCwRj1wUKWiWpFxl+BDKMjkVaR94F2F9ONHZo3XAA4BCKQr+
XYiuUV9/nZo4GISBPhAIWMVlTminmq0LW8SWzE36UFlwJ2+j4prVmqbnfrozQN0mPMveapjBYAkY
O1kBk9613hvILr+kcYUZFxjJlliNIIzg4UoQVsA1QMB2eKJtsHcu1zgDDNW6Nnb9D/lcxFaTZzaK
YPBbvv2+ex+vuF8WwKJ7iwNA0Kax6Wq6h2gd0KbK5aF08hdIM2fWrsPoqHSyAMOEW7LIsKvjaeVj
CKKRkFqr1ZqUWkHf8LPTXElezRTo/lckuBUoUoZJmVGnEaZXwqYoNvQdJfmwVbMDVp8q1Nl622BQ
ajpi4GpXKRDbyGFoKtPVfHw14Gi+pO2qkbH0cDABamWXF9sqtVsFH2w7hGzL8D3D7iyeub7i0Zdg
eaxjxmiuK+2xsC6+H6vj0GgeK12lRBR+gUga+etUqCSsuaTKJzRSVyM4TaBCU3OTUZIK7Bg8f646
eMX4gH7n2Hs405sTycyj3WrxAxZBadXJfaOXxH8UKZvlfdFcGbpjyOe9d2KJH5+Si5aWkVihKdRE
EWzjDtNwtRzHH5KOr/GuLHCfPaMsPMbfGx/bHDbK9sQ4H21pi8YXkZeYKqBF5jkJ94nnaD1xLSbD
cCYKmz67qLudFqwx7/G8s7DaSNGVX230ysFkYeBYPJU6W+jzSWYtfs1iA5gqNZO8KJAOaXbeGFuT
14l2pR7yN+r2SsoH6lMx2dFVb9HgYklS0YNDo0z3KXDMxrey26UmyGzlUUz32eiW9W2b/mDUCV28
od59P/jHFx8qE2SRwiYLeRHqrOUcq3HHySY1PsDDws66gIitztKCxpqePCNPXLyZVS6X7bNfWsF5
PF+/ak3p3drgNpRpmoZYwbvqKxhd6jj+MmVYvhL8xqrRn4n5xo2Sjq+Bjztzb1xyYt1NdVWdCLaO
oks6gfUFSgtQBSiYFit1fqo3lFDCviSbiyp0YH8Dx9bm+7E6Tp5zHYdTM+NQqbul8PbrhtAYgyJE
vhEcZiU/LMVpBQRm5t1CBK1jT1pRqnyBISAJGZmX05ZHdaU71dfjbenjV1A+qiFd0cWlYA+/Z1h7
3hgc9IGnzLj2XbME2Zy1tb5TK1xGKZuyVAVCnI4xzVYQLnA2PRildN/24XRi9s6r4dN5YsIboLKF
V0mLqiEEcYtIrhyGsgk8zz9gyCy7ZZgcApiCYLD9X31VCSeCH3mxVubmNBUJB29mIryDuVr88zU9
NjNNnKycvnfKhY534ho+bOCUjXzvJb6doOvZNrJSrYosfSljblKKmAvntTj9yMEF2kVnCLaqF+XK
T9JXHkD9ttWQvCjcNgcV03A2FknrY8xAteRE1LusAZp//PwKYTJ3CHuRhnz98eOYG5TkaNYeMJZv
T7iMOpWUqWvLi3e486JqNvDt9qHLl0IauCZ2lGu/4g2pKGOA2Hr+MOYwt0NR3slIbjaKea4jrXUj
Az4tUuVVpymnvq98/IE/yqzAL/CeqxnaImLuR6/1ZMMXD4MuXQWpaPelGrk9Po7nU+TdCWEs3Mrp
5PPqPgD8D4AzYHwEzM3sr7SoaM6HgWQh5aUXY5iOu1aRoNtqlxgmp/YoigFGzn4KFHUiCtC17gq0
Xg/LVYRBjoWe8/0KXu52fIKZgIAaEC2qjkJnsdc2ehtZoSbWhy6yyk0UMPq+UOP1NmTGSsN+DhjJ
D0OX2rVcExsB0BvPjBTspp4Ts2FZOJwJQk82ipflLAZgEIWk4PxJX0NzcfKqKW8bGZhIJI3puukK
E9OyynPlgdv1911ZvoVQKk2xqIWUaK7hmKuZv84msR+szkoLax8VVX4uhP29TKiZ6saVxkRych3+
ZILvojaRK1VA6VylAQUtimTGZ4kUrxC9RGdKAi/SaDD2UaTIlRWO+4+f+Ufql/+dtOW6eM8OTfX+
3uCh83/AOId1/OmLuS/Ny7/esybEJ+klff/P/7h67//1/P4yC1w+61s+/tR/CVyM2QcHderH49ms
Xv8vgcuHvoXSCYmzbAZWzPP4b+8cQbb+mqXHXMcoayBFPpfv1HnbBP/5H4Im/8X8FpG7UtqOaBNd
zB/oW5bZIoonKAnmqODvwq2HefZ1isnikI9dFjVPiTGYaw1f08ceIbldZAX2enoj/wDYmWG/kCTd
JW83xp6EfvDSNxqJcw1BxdOnEbz597HyWUAxB4KfDxuV9w86htyHfCU58cXuH07BTL8N1ScJq7fz
PgwJvRUQk0Msayci4rlrX5pCzmOIKvIAcV5ky/x7aGWjmLKvPmOgbaa7iajHxHXFbEt7JLioctZW
cmJ3MhZpEeTxaNEov0ahQJtHYUxChONVWID/bKsICiPYFHnnRxVpOT1DmrcxgKX6rgGsb+VBIMBV
QM9z3+04LC1H9jWsMLm6+hPclbxNSedmhed0WoXFdmYUCi8atYgLsS/3KcV0dZ+UThQYDZdRIY6v
FQPjc3vqc/Onia94hnnEwAVMGaUUL4vQB1BZFZr+5KWdvp0MEaNViny4gg2EKZsaReD8kqJxXcem
L542wli3GBYNhvRaIOyBV6zUzRtoRV11/GTikIbb5sV2BlX9DgPgHEOYPhkHu2Zl3A2jLnH36LNR
3WZTGMPFlPW0sJVeC60NICkM2NLC46EQGV9qOT7qRx4+rLqOIaJnUX2ulFKBlU0qka6AiAIlRVBb
uHCpWA7OxDUOixs9nHJ7qkfunJFFl7FQT/NzwLmAuikmqBLXh6i6R3BFVPf9ZF7ErPPHntf2zMVg
MYtL9RgWj5xEZIF/BtLUbAgEpouuHU+VGS2XDGpXPLRM8hm0BM6IPetzwASeuokLXg1/FkZB6SQA
LNj4MdYsFb5D33doGR7TI9pidcL+mfELymK7SI0gqsI6kX6KPauXxgoFL5lOwgWnrEXgNFxm00M4
BOGd3ljee4JBLdhQy4yfW8OT1NX3v+c3XQcsOVefWXD6iKu+dp1bhs9mMtL1DHKnJgk9hOGm2Faj
MZ0I7b7uFixUtiOweXNNF1RAuJFfm6K4O/IRSqVPbPbJGnYdjoCRGTtYMvqO6uEaYOiDyjN8bl2g
5k7v/6Snc/Nzw+LslgZnRVoGlhNMwFqSUuXJj8hE9BZygRxiDrh0bs7fN/V11n40xU2LUwxG5QzL
WfR0BhQHEVrkpzJssSCJMdk2O97ev2/la9D571bmKcvGi0ofZMjX8axhfY1GU+hPeRlEQID16lL2
QIR74GXPrUIVHr9vj3CJv/Gf/Z4W+W6Y1SG84kolkvT52mJTmEmKJbny0oVR/DOVJuJrQQso+Qyb
qsOGqWO/tz1Bb007y9q5Tt6MMvxRzLBARzAFSrnB52B2Y5SMtAJXb+Q/5RKgqt2ZTRSscsC88a6V
m6lZD5GX/Rx4kYvdvohKHAiiUXnTkmrU7cbMKv9Sxah019cqx44vsWNuiACiNwD2Ho8JKuzlXWYI
lFAEo0aabeya5hlrVcXfAqeU8Pc0VMj/k9IPD4WXROUGp12jt/UKBXql5168wQI1NteTaiTWXdoZ
6iXODioF4gDPA2yH9J43TW67fbFSrVZ6i5QpKzgIU6OD4tnlM/B9aK77PCp4mcNEvdj04qiJa6vF
GIJKaVV5GNTCvM8Dn/8zj9lJ7sSp6GMmh+f4trMQlbpiokjDVjN8XGFH07PUyxx8i2WHvq9L2yCX
jemyNT0kb0pGfHITFJMfb3mvpGbKC7XumqnYJY6nSxjUlmoVnA1pKFecETAEN7h4phproMbi3JRw
sXCUQiQYH8Si1zaFX3u8dcp+yieTwbPfWFlIsbMZlV61MeoCMz1BGaTGmXyVCwDIhmp0U7Xv/VVg
mP6v2shjio4tkVNXLSX8ZgMRGzcuHRLHqpiWVAW1Jg4m+Jg0WCdp8YDfXM8OEHuq/zDpvrmP45S8
Z5DJJHygF3EL9VnrdzBnKTvOxRHir1Fpt5lvVekqyi1y4Hmv8U7WgEt+7KY613gYtiIXP18SpWLS
RqVrDJLku0nVlmul7KrkFvfPUcFyyeNFB7hVxPuGkWTYgCtYfG8iPQ0e2tIqH3Fd8V/j0fKVs1KJ
yvN+UGNvFSd1blKB0wtv3TDw9loqEz6sYphb91MlB7+GNEIf4JUKo2QNtcJ0Fgp4wRPo+Aeo2sim
NOwv8PtLZXDzhtpQqoP/I4XMgcDrUljqG1+ppwddbQBxSE3Lizs4GMyvClEO122jhJ4zqjjN23mg
Y8Ead/XQ7ZDqWre9V8tnA0iozkEbNas00X8X6KN66aYAt0+KBti5U+sVijIln8roDnN5S3omlDLD
t5jIB+4EPs/XfpsJ91o9v2xQoRf3F5ksR9GFaNVDcx5qPc8X+C9H5LxGSzz3hSrDF2tAs7nGn7fn
zaIBrOdkddTf+XoCYQ7GvXqZ4vJ7b3m19VQIEeGLLOnxj7yymKWxUo6ARidP2JfQ8gleGjG5DkdJ
qp0my8zbSOq1d3hH1i8laqTHOvUiXki1ykecKEz8AW3AymPr9yZOvbFgRfspTjQqrhEb3kr8lbxi
+9mwarN8wAgqKXHH4ccP5QoooU+9OJTya83HK10d/AxSuVG2RIdJUr4Zadhrq8jUkjtBxE7WVupO
X7GbdbcKjgJPkEnJ36deJd9q5hg+dGXa3o2TkmNcYPjdXqjN6Dloeo2uBLg+z9mL4NDxsaCTJ6bI
ihTxZNC0WAIp3xrdpSnkuMVyuea2itcWQ9VmXVXZfqfWrx0EddQuZifqeJZrxs8iHrMC49sRcENX
T2QiAT/Vvwxj9tJp4tFz00lAOKALzSFUO67yRTL2Nx7pFpwOuwRTv1jLspugDWQUbZHBl8gSqYZK
OAaBYygxzw2MZanamdD5b6OW4C05KBk2dEHVEjj7jS+WzONEuSk19jW3p3rkhy/GXH1ia1A3Am4f
LVcTkZcPcIDpeGX4Jak5KTKwgpTw/wCR7iEy1HrivgsrHYDPNRjh9Dw4GlZ/xpYFXipDYlutyClR
VOaVUVGgDB5aaH9Drj+Cuwc20PuecF0SBOA/qKQtJRJxMmGzgWHGUxzL6j1pHUwvaqFKsCJIpHEi
UZdZTw1eeDiO1uDMMUiygGk2vY7cW/Vnra06COge0ETm1+UU4B9X14PfOwDzSQKFpY/P85BkQed2
QtQMuPB5I7tcWlMJY0wFxucquRb8i4ZA7F15kvqzSBnJDvWFHN2PEX/vKlMM4S0hfcoCFfoUSVWb
yqk9+X3LPMrNqUE100gV46dTW9nlels7wWRRqSWmGfUZnY6bziosEvFCKZryacBmZrRNXIl3fTtS
1u4p1fxOFBiFuVPytGPTtECo2eIgMakzLq8NVQ9GoK0H2dBRDfomDi9DC9mUwjEdd0K9G/W9KsT+
a5oNXHm8ImjO5ahAQoGR0l2siUhm/NCrLriOF5oztu0cg01p5a8jQqOBQsa67BxYPngEykLk3bad
Vl8rcZKTl6kl4xfXbKpXBTwtnuVYqPNV11TTS+erzbTu03E4RJrf3ZtwAaHBCdXYuoVc+te4v+hv
GWEEkBmMJUy3KlPpNg5qzOkmb/qVAt9cmwIQ/FWil8iM1MYEMD+XlZW2H5jDHU7QvrRp/ZJLl1Zb
nW/X/VjgySlXSb/zS2HcTnJnPo95xF1MFeP+LgnLUFzRCw3PTNngllp5yXSj8pz/6oMaxxDXw6fF
HkEp/4zasb5ushzWj9DBVVz1sFx/DiVmVI6voex3VANlVEa5PM6seD+9CUbSvPH8kAQ88ErxLyLY
8dxPInXV5LeZmsDAz0vPzNY1V5DHuhcqzlfMELQNabchcaZOiCU7ynXjEm/uIFhh2YSiKmJnumhN
s6htfIiwUSwbkz4rsab/zLN8lChtox4/rnWvtEHA1MyNcPCfYzULEYD0GBRgrVLva8DOFHB7Yt64
nJjBcxNk8VNU1jPYKNbTF4Kl6DXtZEwouZAOspM1bXSjjX5ZrErA5fE6nzIuPX7QWY9SJDY3Co7d
wYpTMVKdcFCoXQzq/mKSwwdLK/PrPPPDhzqDJUGxGeCqtZFXFIxInqI+l0k2K/dg1gTrTOzb/Yhp
O9onok7gGYOAAur/cXZey3Hj0Lp+oYMqkmC87aAsS5Zl2eobVku2mcEExqc/HzW7zna3VOryqbmb
GRtNEFxY4Q9m6BMJIr4T/AXMcQyYzTeaLmCaJrdW5wR4AdjmUGzrMavBuWnCVGImIapTpsy/uL1o
6yu7rS1muXM0GisxVqnecmpHfQFU07ooprRbcxLD2xmRnRjiW6W/WbUijYS/TxRMwF1GIQD02XTS
HWq+HZe0Sbd9UxU9Wn2QA8YfNt8pfDhr0f8yRiKwlU7pjcwDoN6zNjH5dFPcCCsnT+iOj9Fk4HSq
Gb3i6JafhU07mwwB8iK8s8qs2FcGqt5AO1DYxps+962VMaN/BUY0rMeXPFMRfYdioC2rQJQmqjvH
EqPot1bnpZKMQVRE/74LfsSqLu+hzOvbzEwizai5b8FcY8GCh0vU+psyaV33RtlYsna5Ucdn4WgN
w2PWzJW1FmUpUpADTX4nbPKLFR2I9GKJKzkpMaZeYK3KQZ1juJY9pn29dFQyPKHOO6smfBjD7NLD
rRpQUWFsDvOZISbvRU1Tfq9hcRCiuNovReL3RBJoY1/deWyZmza9/z0MHY1HTV20FebyWDJdW4PE
XGwbVWkVppvK6+r2qzboYqNaZ9vRmRAlfZysKIlT5lCFr0nWiQTDKVve4S2X6bXVdGl7YWmvvcub
zNKXNtpp3iqyDVonCqn6ABTPZM3bSTRxvIlnd8TmUk/tPa2pHrfh0Mium3YyfxZlEbwaFeFgbUal
UWwbaeKd1xnkIOuo9YIZemqxeFfaClmSNsngJscO10LYJoq/1J2TO5yHsPsLZzWcjQphs/XcNNW0
cX3KYfQSSnGntTGPZzUKzwY3id//8tMBpK/ZU4DRMdKiu8D4YFiFAVrnl6pqmbPA1OI9VJOtdmbT
xfswMqpLhxrOPav7On3wo27OAUYkhEtN/XJf99jarZJ+ksnaCybvd6BDG3MfhWgKlV94RxqT4TRk
Vc0Fqjn2xuqaCH4ZEYs4HEnjJSij6WJC5eKh5lPbOqNJngMA3X3gUPgvbubdzEmMpeyDPXLK0Kpz
/e9UsTgWh0PTD9dcxt3eUhbQaGcK+zu/EW0HNAJtz01e5eWTRUgLbycdZkmytns8JfABHSL8ypjU
PUUtlj83Pbr00Vb2y4ONbt7GV0XXWXdwD7zyenKcHt/nJO2fBe02nH2pkA22wYmvIuFyyAhA5a+u
KQj+VZXAcxH9kJRM3FTa01eLAsx7Y6f/EdPHeLHSEddQjxoWExZGcFdJEk8/OAgWhsEykfZ5b5Xq
UZl0jzZxnBbjOk4luxoxdPlaBHX5yBAPbzEb7b3rNogY/oW6Kb7OiZF/oyotdoY9GN4qdHOBDbPi
O9S4Mz5RnMdPoqzUzqnt7gV/geGpD7VsVhXVMdZ9WVXe937XQ61wXAFMsscT6Y4J8/yIX2HxMvHh
4EM1uc5zP3mdZnoXQ2xPej3i6uYHUfsSja16nUIvCK+kBVng2hCWHKAE2PawLoM0+8mPaH4Uone/
pWM1Pjio35E1uVl/k0lRkqV7U4AvbezSbvbCCSxqKxkZjkXs45sMMMW9jL0kPi9KSMOtqxdePgqN
I2yQeXot++TFiPj8N2Eu0+uOXjO5gYLF2KVEk5XyE4qZSUu8MqZ2dr43VUc3NSmj4EyDZkwQ6UNT
ah0iv6A2VYwwDrfZZMwrlQ1QSTB+bH+2tGjmdTpEpX3rApkyz3WGQ9aN7Udetc1SHEzWjKjGH6kn
O/HdavF+up3YvXzTTnNbXMeWW7nbmh/qbf2u6R+8sanI+gt3aC/7QvYWDr0xvpASYQrIov6g3K2Z
qf5PonosS1KjVLhQCy9x11PczinUOtsdLp3QBhIU0lwFqGaU322fGcZ9xKZdOBFSMpdoEhr8kcoP
Xoa56bxldtaZYJ4adYXFRmdeGKpEtZCbF0BUXLsKI+YS2XQyJb/y1hTNXH7SSgfnrLRSBxf22R71
VYQwXgpkXEpFSjMa6iqq7SDbzULVqKgU9uRshBs1yWXiI058GRVmUV8HaRhm32hAKPspmRy64mwI
wke8Fw+KqljeeDijD7OuUyu+11pm7XoMamGuMSHqHyvLlD+pj3DnRFs9f4rxhCXJMzS5flhR4sAk
gKPUF3QINxmKorf5aNghf2dbF+deDE5iE0QTQ4OcrG/JLMryWxbr9EfPsUrx4vHSduVmTsanUCVl
i0pFRp0dNgOJlVl3NobJZgKR0DFpwI+0Zb6mjLwgnImq/mHmiDoBteRQXKPlsdSXMiucaysP0TNo
M+X8xA8VoOfQO+VjkU+YqdHPh/f9f+i5Wzh1dfK5c93yN0aBsIkTI5EM3P6f8NwHU6V3LU1oNf+p
ADIyY7eOZsIhTkq4Dbr+c4Ivx02ZjuYPAEnZvzZOl1Vc8COWbSzN4qXl+ReWf54RMtXzFDwnuTts
8yny4TKZJx7lXd/0bRG6wQgZwXZ8g3n9tUiWY2RY0Ld9Hjuv3fS+DC9KpxlXnoWwQ9qlp3Rvlz7s
UdeUdhavYdG/s9zjPu3oJVr7SCc9zwGUrpIqgBIyMW5ptKqzsLeeYj+ZzsQId+Tzd/b+QS2HIRmz
Mm5BMHpL7/+vB20GbSeuztQu8GBj4P/ZXAsymXWDhcDGyTp9Ajf57oxwowLZAA7KcA6BiKP2sAMw
usvp+O6CIZ7Px8z31kbW1v80saAJfbAKHKjDp/JKZ5giKemcFKK8tkpuVTfWi6qgqE5Q9N8/0II1
AfCFiKHkuBwdetFrUnsvUjtd9giKMAq8w9Wue/z8NR2OYJYH8iBwGYwlHFaBFXv4QHSZdDjOudoZ
goAQU4pShEJYotl7YmLw0fP8vdLR5wUMCeFHQ6md8LFelbQGNzKo/nz+OO9OHY/DWGIZ2AHgARdz
+Dj1ABgr6Qe1y4coO2tKX91FkVU/T3Urvwz+fIqVdAT1ets/5sEmGs+Lqwt8n8MF26zJMTyq292E
F9pzJEA1rfF/dL4VTQI7zk2rCzVGj2Gux3ujRaxNNLKmQ1k27tfZRbcDnmr9c7S1cWLg9cGL9RDZ
XJAneEGghn74w8wpanr8INudQ2w+b02GW13riMu56l4/3/MPXuybEZYHj4IC0j06Qg2jES7lsd5p
IIZrr7SyDaOD8EQ8+eh5PBdpJuZoQB2C5Vf8FU9ybVbVYBcaR8fAosVU/JpzTOli5s8nVjoCVby9
UyY7xErOkI1pwdFsC5s7yxuitt3lAmPpoiutCzr46o6SxrwQKC9f1Pkc37Yi65/ypgFdoYfqdjZb
67fTR9GJOPDGfj8I4Vx6i2b+MvoCTxJYh08+Vvbc+Zj67mJbAd3GLJbSKIhT9zwnBbFRyfIykN5W
jTxVzaxj47ZtFZylfGf3Q1/aP91Q19a6tMMUgfA+GLttQGMBjZUgmC6VleJ2nrkKuY8p76KLqpYF
YqIq+pXLQtz5zlDNm1mq/LuQCh2WAGRVuZ7kbH/tCf93AljlKRTYu1treWTuRwAeJt+xdfTIVaBx
+Rw8RmZVnMCqIbfqyBzPNGkAjhFO/JP7X+8ZlJ1C031wzHykp1Fu5zQjj3IUQLyyRhIkNrudpLGw
I7utb3vXxIa0dtrN59/NB0sFy6CWYTRwIfPtvf91opGNKvxsDvUudxATXEi168JTP9K6UWefr/Ru
dAq6YDk8psTuAJGFowNdCSfCJ0PNu6HxtrNwYaHXsAuwpv3tYlFzkf2jPxOfUAD2CQzuAliGleIe
DaGTbrAx0pR6F2mKRic3v5FVG6smj0/RQd7tIivxcfjLw4GieEPs/LWLvW8JlddRv/M7Gkphkg1n
3YRGnG95JzH4y7E7+BJZa0kQPRJEIqt/FIO8iV5hWPndzg7j+U7oMrw3Wwfz28Ka1+Xcx9uqFkut
oZ9HytqfIu+6C5FghGUko/v0+Us9YgT8t8ewwRD+NV2JE89yF/715FNeVNi/V/0upbBc9aDHL8Y+
6M+YmDImHk3/IUyncBWYjfvg9ZUBMad3npoCs/s6gJ5utcbz5z/po3ex4GQQKF3yPuNof4TXDkwJ
ZL/rOiO5sYvM2MadU1/R0D5lAPYWAo7eBd5VvHo0OZe9OLrflFsN/WB14054Lv4DDPZRxqS/JaGA
tN50h4wnBZffWeMTeqH0CmTuBOeNUwIAyHUxfBFeM86r1poYJHh9DgLL8Fr1x47fGpj0EGA3TBS3
DRv14tIkeTIHIZ7yNDYeP9+2ZVvePYqLzBCRADDF8RG2xj6c80SOu2FW6nxK+xzGzUkLTvODt7Ng
fpBXkZTZ76JAzmQWzKuadsqMm62oPffLXM3VWS2r4iEGtL/Gxt3DQLU2v3hp0tzPnc2OTaPeTq0P
gUwX3TUgN/uCmm+8+HwP3iVueJrgOkidYDHGQd728DCbWITjzpxOu9F0uhW5S7GNa1jFId9Y3A+n
3JU+2nKoQ4CMF9VysCWHywWMMhYYwbRjXsG8MxzTbRWN1Ym4+8FDAY+hwcVdhmbYcdxtpA5xdKvm
nXCNpeWatOfllMhVaczi1mqRwfh8Ez94KvIWBAlsAi/3x1FEsDoBwCQop93gGuJKWCWzet/Ktv8f
q5DxcS1jQiOP3b+KKkowF2+mXT3NvJy8Fy9FWVonnsV8h9gCIovAn4fHPCAm3tThKxodC7st7At3
Yeo1V13tjI++m0Er1zZjpIKu3bluuuLSrJFTKPGb35V0TVduK/ObxFFoP2RkDBPNslvpJ3B7/YQ0
PDCvu4xxpxpSdeIIv9990lNECUlZbP7xjn6wCz1HhcI0d1UGxbSqC2ulOjs+kQ6+/4pZhXi3qKtC
Wj4W9GmELzs3DHHhUEGIbouBITUa5ZtAD/LEA70/voDmsBqyLa4ZPsnlp/x1waSG1EFqVc7Od+jw
T54NJdRr3NvArscr5vGn3D/epSmcWZYyXD4YQsFbrfXXejgbdcCZjGDHc5vnXub0OcMq1wXWP9cm
TflkgowZVj8/P88fXKTo9JPn0/ThMsHX4vA5LSenld1osQOOZV0QFbT4UtXuGF6XnO4vos+i23LK
qu4rWitty/Q6dn6GWNOk69kVwa61mYavzTCg//r5T3t/pJZftrRQFm9NMOWHvyzGFqnEdzPcaQAr
3/i04+8FlkInVvlg32FM/eeVQDP+rR76a99Dq7JCgd30LhtgHWBrV2/cyKwZCsZN/SVxk+RcDuqU
a9YHq3K0eJNc38AUj3GvZi3DSNWMb6gtxGVkmvbvLEut5zTXqMV0ytlmQZ6dYIy+P9KAIrEfg+iD
iDu59+GGtlM9B3kwF/uG5PcySFGQx9CADn1bxuepMXVP//wCAwPPKewngKnzIg/XqyEN9mk9qj1n
jBSRe+02AdJ3Iia8PyYoc4Jr5ZBgOQH36nAVxo21BZmv2rvO/CtI7XZjYNJ+9vmjHAceKm+X8pOP
k9Yl9m1HizC1sipwVM6+Cj0EyB0XcbQZYyKndM4/X+n4caSJwiv1A0k9SXYgl//+13lUkgZvRZ66
L7RfX8MHtdcjfLoT0i1HTDX+Xpbh9FHoEeboHR6FN88UgNKQndvPyYBYgzkE1nBZWX2a3NSecG4m
N0pvmU0E/WrIJZaslQ90ZhM4vdOsBBMAkPjaOpuVKQVWzKaSwG3i4HyEX1idq8Ro9SoZgM4j62X2
X4PZD54aQyCEZBRNblFIGzDRP9+64/P99kyca74WE4O441BW9FnZUVuzdYO5RSy33E7FUF/p2b4D
m/BvNl3/s4P/u9qx0gGQzCBUAat12sw3UmsHqxMI9p8/07uDt7yn5Roi58AG/LiWJNfQZmF7sAXT
TOC+i4hjGNTIFgz9739dicxzwYcv7Bw65kdth7jtonme6ngf5by7QbgUdBVl+QzZYPPPS9kGBTIU
A1IwXtfhGS9UDSI2H5O9MkbrOi8HJli1dq6I7u6J8P6un0UiCIcB5go3OaHvODwMKVV3r+xsrzS+
6Tir6U0Jph9wsa6MjWMngtLHr1AAmFT4u5dq3MhGDjfxFJc9fgZ2diKxeP+BH/6go4cXUetmrWdk
e5A9jAPNAu3+3CK1+3yPP1rGXmIV7WDMEo8NIxos3Pumktk+aSJj0wSFce/LoXz5fJXjPJXddXEt
JPYuyQO17+GbbMoEkNqgy73RI9Hs5EZ3Q1dkvAYSH/zQhaTGRERpO2Mrtu3COD0x93j/xS9KxPgM
8Zxwq49rDM8GowswsNwze/NuSqv0LtPCddZdkpaAIGKyp8+f94NdPVjwKFsKrbgG9ueXe511xbkb
DfV55/f9iSPyLiljW+l2QpXjmYhn7tG2Oi4C+ElYVvs4q+KfpQjhaEZ1CnrC7LZVDgwrNm0G+pzR
7jxyBbIWroNoEVCSeT0T8+moOcH282f/YLM9CEGe9R+v71hvIm0Be3VW2OxtQN83ufCcJx84IMDF
3LztcOo7Efo+WM/3uHjh03G4MH44PFtZ3nlJStm4BwU5340wBO7r2kMSylfGLUzq4Ozz5zsiQC8R
HcMumzkQtyKgA+9oQVnVGMYAQ92HXmM6Z2lROKiEtho4lO79+FVkg/8UzIb4pbOxB5Aw1xdx2+be
SmA9+aUZOakoVE3BpUN67K4SdwiMTQ1Py0ClInMK/rLcO2sqhTCbPfreH1cDCDmxbR8cUaxYaQjy
9cMPPG7g26MjclO37T7IO+TyZ7+9Ls0wPLFZ71ehNgVkZ5GpMMx1jjpQXTIwfMB3Zu8gjb6NRGJc
lHV9Spfrw1UCPoJFAgKZk6PPLckHV9tg+fbu3OZrqMHZBoyz/NePGm4r1HeSOyZZMCKO3ntLuE8S
mc37glLvzMAyfAtgNjnx+bwLlVCXl/uOgLlUeQub9u/EbmFyNEaMew+DFdFu49iGwwLB2USnRje3
qRyNSyB6AyKizKhhGQb5iUz53QfFLwABCjtqyY844Ie/oEBbJxXS6Pc6Fvb11A/omeBiir7/CKBj
QbZ//kEdFjncuUxuFg1/i+KYI3l8Ek3VdS3OnTPjweoHIE9k+txuHvHmwKrFcUCjxMlUniJnHSmk
/LcsMYM2LIzC9900oDC6qxxz3ulJlg+FV2okyoYeVG6G5Zi5nj0vufK8SIDvlXFvXOJU7JPBpSr/
t4HK209xFgtmJvPYRGEXf7jjVgKwTNn0wPTsF2C11bw2Exph1Rh0/zTyfFuKZ120OGGIMdA4WkoD
1M1V48IcgUFzXsJ0AQkUY/6R+6cK86NA+bYW1QGnmWoSsYI3Z5C/ahQZiiJvxtzYBVUSeWtnnrL7
MsWgChAvOLztYEXNY5+Cc9uQ6wUOMOMeHdMpy+sbQ86hvSlBt12AHoSvIqPKkNdCq/oOw7NQ3AdR
Fl2BWxKPwmQcv1Kcrkffrtvvnx/Pww/yv6cgrsAfR16GFPEouEyJ24yMTTierokmSOBr8842W72u
x2F6mMfBuIEzU78UUvW3U+qpEzWYw8v/3873/6yPSC+fCdGHedvh4UimVuSunOddb7rtphXA2xKS
JZgfTXkiWn+4FJebSeOS13ac2/ej0lro2tjZCWztzhfzZRDmYM1amCGf76r/wVO9fe8gbhYy2dGu
ytyapEIxdFcAK90koKx+t2FmrVvDR+s7o6mhaxFcxUac/lN747/99OARI4jlEWDfpEL+OpVllXp9
CaFkN+Z185pyc2z5v+2lCxpfznmLmOPnj/rRrtLVkEtZQYP73eiiVLGTz4JPDn7lBoqSf9UOsb+J
HbM58XUfhu7l2RbaLpe6j8gAY5/js9KbNh9WLXd2QUhdZ3aCpl9Q1z8hnUObSmIV//j84Y7o0v8t
ieYDjRUyfPb1aEk4pjrsk9nY+WnTe2e9byNLA9cqfhiCdtipsQJVjcN39rW3ZXVDzFWog0bpuuZv
PLHT7w8VEj7oHTgMSijhjm9osJw9+d7S9wVcgZawn5KYzRPkSsvPEkiYaf6YNCPATlVZr59vxGEO
8rYPS7uMu3PRd3gHRZpFOUeulnIX+VF/lc9hvjEC8Mifr/L+LIGhYaBHI5LPFLffw2CAbMQcQ20M
dpaoUaAbA2sTNz1+ADo7cZTerwQkhjNL9CadZ4p4uJI1toMm1qV7przmxkzt4sxpRLfBQVmfqmPe
7x0pr4GHKRAOe2HVHq4VM5Wvu0Bn+yoK1HM2MlIDqmltowiocdNH5a0J5w2lP9N+EoNrE/a1sQ4L
LEDAf4On6QAeJ6I+lQl9sAc4yGFUt7C4mb0t//2vUDGLuvJF5+X7wU/TTdAm3bqc2ujcSpiKfv5i
P9oCJgiS7xckIvHmcCmAzWPsOFGxV+1YnBuzKrdlbJuXn6/yPtXCTwG9HTtABVMCRjpcRYct4gaq
rfb9mMubhh4Pc11jgI/jJBAPRu8ZmIPefL7oB4/mUaBRpMnFIfUYXllptNlg/VTkzb211ratLieV
/nsORZMTaaoFl0I4Og59XmyIcZzSmhogD9dJXAMoEMI6U1mYnkiQ3wath1cyRq/YejG+J0km9h1u
owvECgvTjo614eEoqALtvvqRiK9lmI13nPSaYbvraChbpoOAQg4SJ1n5k4fw4eDH7gVlsIsubpML
BEGGXjJur2b4pmS/sHOUlyMmK+f20RrjJjszUte8chJDpmucb5IKcrHXopc6epxKGsHGHwXBwl+N
Y+58H2k5VKua2ANLbKmHVtqTUDgAHv8sw6J7LiqH3wgcokO3ywseAb/2v7ouo1crsxQ3ncBi7HAJ
bFO8zEZR2auiquwzw+hR1aSdgElb5dfVa4O/K0a3YICKFRjzYcZWUlvXrQdfnalBmP7y+tqCkKPk
eD8Mit5ZGTYlFoetCSVTq2lG+zBtHHGtYSUZqLxlmCHkuCSHmxQus1hbmbZeI3pzDxrnlT+lA7Wa
2UsIuX708nrvzD7iBY02/BcluxyeeZSUt67yR6SHdVbQE/d0qjZ9nsJ4VbMsoPSNs+OuLagRcO5A
heht4S8KHxD+/Kd+bIpTXcwP0mAOvUdgY1BLT+84gctHq+dYqAbLLqOMVxVIi+tMTr+TIqruq2Ah
NWNHfZGYHVgMqxX8FLt6bGynO0MDI97Ups7OJvR+L23i/+Xcxv62VfQcIkOPVxSAkDOr3LpEecE+
cQl88OnSTjasRUbI9MgMDw96DOtwtJKp2auhqSjIGuDYbmluPw8QH4RZmioAoRFnAtxwrFrR5/Xg
TiMu63UHzXUKhmAzzT3MgGhy/j+W4gaVCADTjWBsfvhAEYKC8NMlER2H4ovCjdyNmevgEgWi6USD
5YNYi+gU9l1snrHEv8OlQgldsHfyYi9iC24row1uj6hR172Ya1TqdRg86GqcHv59M9+qLXAydESO
oy06GcgReaHad05jbaSUJTOOUK7nxI9PJCPvs00auqSbHA8m0aA4Dp/QlCoNRjdQ+1JiJOfNUKvi
OM4uBhspZzk06Yny5IOSfVEepN0JeAPIrn0Ud0XV5YOd57SRmfBt65pueJYiU9xaPU0znOp/iDyL
tw1JwZVty2RrM4U+cVG/KwdpF1g20Ed7Ed9jZnn40LKbxpA+Fq81hbWkmWjdSkeHXwphJneG54Zn
BT9xBc0j29aTHE9cpu9OFWU7O0B5xgE26REdLm97aYR+SGHSSTfbnxzi36Ztl2fweNLLCjjXRTC0
5Yn3/P6RuevQ8mLcSH5NN+9wTTWrIOUetPZRO5dXNcRixIuNAlUpVbb3WT7ApG+74tarm3brz+2/
kU5IrXlmcgc2ntUXdNbh+oObxwD9pbW3wwbVecceb9LZOZWFvmGw/77VyXGBCTLU4jCD9D/+cgaa
5ADDCmdPJxazlEgl3M7QY4PrsopyLKXbSeRohTvBT7uF4IZASISMikF5jpd0mekvsUBRVQcC8YKy
aGAqFXJCMhHPbafHaXgwHlAd8a+7Una3vQoRKYYA0q6tHPppybR0YRKFf7wpK19DhTMNPvZFujE5
bXLd1lMabxDqMS+gZCPSDZgPokok+/lZWIMVwy0P4X2PdTy/SvRqgMvm1lyvXcTAvvthA30htIL8
AuUq/9Kc+tY4N90eKRvFhYwRRYtX+soIS9NZOdCfavBCsM632o6dG5lE/bACJVlhDFdgUNMoZXwR
ncOvH9NRYvJtF69jltgokHFw14WKYbnOZVHj+e1b/a6Ff3YeeDZCdOFY4CHwedQ70pEEGWzB4CHM
WiBOuWqPdSTHCHoxMq72fm7CcELQqC/WWVbaLomY6V6SiQBeNIcyuQ/bLOgvoY1CM60FSd5aN3GR
bKbISr5KIbynyqIHi7uiZz9MQ9J/MdmT7krlgTjxYYEw5ugenDkbZgmNP8emlmPWcnTBIhlgDlkF
7VXCqYbu28FMbVTWBBiG+OkmVbRHYMAu0gaWrINm3YWm8RjPabm30zH3VwzUynDjelFon+e6am90
1OqXHIe8b0EnnOZqVBYaEabsGgcrs2a81mLU81qVRuKd912PiEke+ukrbHB3XnU1RI2VWliFvR6s
FzeHTrtqENsIV3PojeHZmA8ZAJihh/eNog1ybKWloGkFCBE5Z/M8Y/xo5m31iqqPaDZZKYpHd+jH
6RwItG1uhyB0p7UnKgevPCPMgm+odOFgnaGQz9A61vk3tMVGZ500Q3lHyRXdpoDAu5XZlvNzEI7T
teUnRbiOqza67TKNUkkwCagbRpPNX72ky8Qmyipx0Q1uOW4RYUlvI6Mbw00cOKpEIwFhkY2ZdcFP
t+xwbdFtnm1RxPRf8qicbwsIiXgmNHTfVz099r1qbONudPT0TH8SeYHecIh42dR7v+2sg5JGAA6/
qqzwe7BfZRZc67yMdmWLUNMqtWYUgJDgIMfO4gGBE9mkK9fWzYNTonuKOUtTgtfLO+c1G+Y6ZPNL
p9pCLhWIFCVJ+ljndWncFhr9hE0aWGN6XgUFjr5DrUoTD8xiEE+TAFa8iQ0zwhGl1uN0m9czXPcZ
JMZ+rMpq+hI4mUi/Qk4O052LeK0APVZ3A4xZMxHtgzTCHF82brUyvejmfuxxDFWTi+NBbICKAJkp
3AuPMbFAITYqv6fQ8XALyERmb9IoM1qm5nQlVmWRd+cM7NHaoB7A7R6WcfXbc7X+4fczf8R04gnz
0txqH0OJDpJbZZhVzWHY3hRCxAb83NSiNGCIekUxh2lVG3Vo9hdTT4ZR1FaQfpnCxZESJQxzOC91
VqNY1aXdxSDbSq+HrKn6bSj8uFgbnZiy68I38t+0GdybyU5xh4xDy0HgZjDdW7pozastW7teMxBw
r5FXS+H/jSHqgiPk7A2iQEhsgU5JRoR9jMWubOr88XxBffJvAHTEW0n7eL5kaqeMq85OJ7GlTWPd
eO0YYzgtanRH7Q785yWqSPVDNPZCXSpdVNlN78ZBctcM0gP9T0Pj0uzaEjts+tzJOhVz/hrHIabm
oe+y2XIQFcQUGTUrsyq8W54TrWQxKeJV2Lv1FxQzxZ9OV2Cyp0RIlJrGAmM/ssLwdrCRIbkaSzOK
LoARBxdmTI6EqHGZt2tDS5yAMzl01tk4jInCyc7N8XA1Q6wwzLJHFYEpJCoDaekXKOrHcYeptlRI
kYVGBPF2HviGQPi3SC6U/PBV6Y/Vq4eCA9hEi8nfmcWL/hlAKdZrP3rz67KS6KE3dFGvahqkz4yV
Q2drihFfmww97kuNuAhu9qGXv/ZmDTzfiuPZwMK7IWwNmaW2VsDv2FRBlFw7Cb8PtTMzS1axV8ev
sk0ceb7UjzWI7cr9GmXomV2hjomDnyHRDWj8DJ4QAh0DLqu5wJ8ht2dvCZRW/t0LqblRiXeax5lr
9k/dZY1eoSsYAb5GEydAv2xKdmHro3AGgzio4LrPY3Lud2b0Y5wbYAVW77cu8UmbFtbmOfW/yrV9
2xmoV66aZk7sTU2rolqEwWKHgly6xpnbTczANCKoyQq1K6qHEBWuiELVmh8B+OA9UYe1fprssvrj
t0ruiOVoVpUysn9k6VS/VLUmPXNFkrKz0otL1O0rb8/Lnat1pb2RS6+Ms0dRJWaxIb/AeK/wk/6X
nWeeuYl5SLJ4bZpbmTRIodpJPGJoFSfYa9EoyFGnd6Cib1Q/0GI1kVnATS0vja2G4YfZVRfk6KIW
TJg38+DL8zKiJlvXjRF+t0q3VcxORPod9rfzfXI1AvM0NBJrq5EseqbrFvkbawyyu2Es2AgnqM2b
Rgp9g3Kb9S1Vyt17YcKfQmCku/FdpSM8x0XyQuCwi3UboDWwkpIOwrkXzvYXUQwoIITThNgTmSTN
Fe1XSBqCcQ7oYKAqRGMjLL0Ld2IssbFDI+XOk0YsUNNytb8ausQ+y/KKKl2VBNnVVBXGs53kwRMj
4SKGfVV3DglY6l1oGTvcDpVp/YnT1s3XjZElr2UyYsiVchSvbZ3PHTpJpYHyyVgO1gYBq/G5afsY
T/q2rNOzUk0ZOpsZ+lMIXHRoe6kskV9J7RAUqwI3+okaNi6lGdNwlCfKOrIwQA7weq5m0VdbIs2E
ZfgQ8WG1akaRzJBxt6uVKF7rRMzRBdJgiJtPCZKOkNWnK9kXiYvWHYI+K6vI9ZNjR3pXoV5yj+lx
XF90dmdHXD+e9Wgrv3oAGlXdqyIGaMvxJSPMKbvPVGiVxgpaf3bn+uLVraVWTCEKIuowig599zzp
edvp6Jvb0QwEilulGYyXdKIxaFOI7V6TmRi0z5I++YVcX4ECF23TCCdECwtsP61s+Z3obePjV88W
ShSMESg+tVT3Hj1ridjANNvn7ZQx8BjybiBcuIn8rTKdW3d5JMPbRBsDgwF7RCSvhVL2najOLYP2
P+YUs87Mhwmv5wT8Yup8p/NheP+XvfPajRzJ1vWrDOaeA3oDnH2ATZNOvqSSuyGkkkSX9J5Pvz+q
e6aVlLbyVF8foIGuarUyMtyKiGW+/yQyzSxZS3BL9jZxRt+8zjC1vQOapB8feu79ra0MkDTWbQ0r
aIUzt26JtxATXA+TypHfj1A2etCVzZoLB7sph2gy7qx4Ev1HFQ/UtE1CqcifM1GHwCdO5dSuWjPQ
nypTiEdbH6bwh6KWMvSivtb2m5YX4B2RV4DDAxnuwk4HM3ob7i0Db5tlWLYYjp3uquaQP1powIA4
A1fWewAuZCpocpPfCHkIoVWvxOnVII1hf773q0J7Y/5a8SHxyWICsRmJ4q7EzASoaVQyyqUYDaDN
CBT8SMuqTzeCFqcVEPYBfYy+SBr9toDbegp2W7+JJLVVVgT/pTeAEIg46mnQJG7DUkT+q6e+aFW3
Spu4wz5XC4JIbTlRoaa0JyQpWbIXN1w1OqzyIyCWonVFPFIRiHcZ2rvc5ipONUsoHzppkgeyHcVu
OJOl/WRcjmqXDOt8kqvBNSKzDxyTDSy6RKuGGMMlj62jNEn/2sajITjkjuWPqeQLxXZMKy4RlU7q
pk2sB3mnTE3TX0qjj5wVY5kkK3XcJ8EpRI7oLM7wZrqSz0uOun1oTCujw6/q+G1O3RDOTPGSRN2e
m7pp1LddE/bllmcMKB96nL4UhWicF2MnCCuBovnRrqvG6JGilCLZ0TBEl5oGhnINxq4zvDpodGSE
kqp+5aUs3kDuaZ4w0UK+ykUKKiy1TwNyi3R5m0iCOjrdvlPuBF+Yaoacx8SqilrxNOaxisUYw8R3
za4yaptPrK8GMS55c6SlUKwB3VTnelWKw2qQeLG5SiqPtT34ieifFIlUnKbkZ8AP6IN9Q+X9JMue
FO+RyErJwLfFUpefh7Dk9O4MAEWO35WSF9QCWew5iO6VGkzolDVtF2UP3MBizxxqBAfkGuhwoVHA
AS0J6JdjBSVnmjyOnLlxNQVO3ZG5Z4dyUrtBmeYIXUSWUjodVDWeFXoSJHY4plMEmhFsw5oCt75a
izVaDsYe1s9pkWN0kqiSxFP09OTL1GpLzVGrIEaiaY5w8toRBd3dI9v5OGjicC9KY5LBdB3I382r
2kKcpBaMASiboPmO1hmiAVNqak9bnb/YeUREiU2l9r+SWlbfLHOyfoxaL8XbvaADx0N9N+Y1l/r3
YtlOF2ksqJHdN6L21AGlVGG9Cma+wtwOJGTGqdScF5WvVedyMUy/NL/Mq1019rC+/W4mNAPM5T3O
gfPWK5Xeed1oFaLTpDPRTzZH9XqfDYgkVixTRBLrcQR1ro2TbsuwgK1TE8LW5HZt2fdu3/fp+b6l
Opbq9J6DTyL9aHCiLM6jjW5k4b3Ahf3Z8NGMd8B8oi4bArZi1ysCQcJYTsNX6LipctMMhA+oM6pn
VTSW98a3iGqscYUObyWsNy6m2aA9Q0OzCjcHO625hR5YYNBnxhZqDqS63uyBoIVOXhCcwmpB52ds
eXHS2ah6yuPEDHmuyGicBlEyvFgQyOF3xdaYea3Qqhc8GI2RBzK+Cc4d1bihNt2klkGWAxBDeEcb
h8Aj+J+cOguQuYIfn0MENYQtIIIU6iJwSmlXSekIh1bpcLgrQtj+jPqZ2ajqqUEZsp+kKyUm5jzH
ZIiyUP9H3VWgoW+oqQBzNoLUZYon94RqqVxOgTZC1Isua9QuGINKk26HISJ2woHYPg1hP54TP+4v
ojgd/a0KMQDZOKMQzmGRBKOjKnn3QOVPR7BlGPIzMRlT8GvkY5OYMijKry6Man9nTROZl6NR65sy
NcrXyYet6smUbQp2O6kIbFh9mt+AXqxOQgXHlJ3rUMLsfbmvrgH2tlTENs2IK1OwxHqz1+JauwDD
YcD67POUtzj5BJtOHrj4Es1VTyg8g4PqK6D2nbQaoTiqrRifjZOkPg2VYXS2nEgcnYCpQtWRQ16R
tjFodW+3etc8TFMOISA3jJSnZBiZJwM4D/9EVlT8Hi03KtEeQr2+mUUOfk4Q2k8tpehDr86RFXC1
2DAu/FDVkTEpppe0FhrV4bPKt3Cf6C99ybXZthivR1CGNfzbyJCfKCNFtC2HHBTbfr5X7nHjBddJ
B/eJ13kkd3bHxb8GPWcVlyVkWaq5cgHjUpCRbmB6QHp7jagO4k3KdlLhGkOgxKHR+tiRggOZ+0Cd
neqkNIMxRBKgXit61dxXQxy9fe/8+uREIu1CxjVJ6j9pLZ/gB2mcNpGkdNlLioixHD5O/sVovhG1
w3t5TFFiGashWeegrTli9CEk7ktdreFizl6G8Xqy7orCAZXwfXeW7uZlEwsX95jXcYofKnvRiczZ
gnQlEBYUmsuk6h5UXhpZ+2SFR7I3Fvn/+A8X/ZpjHR/6VSQcFllAoxh1uw3e0tRcgc2dzJssxxOQ
caRl2zx+TqIfEri/3+kx0cH3+BqFPPgCySdWFzGFRsNmDSYyHbVd2/k6ckCSeYErHHOSzvGRv7yN
n9tZOPJBAnZ9G4zxI/B2N1sFu8Art09cKN1jNTbSPF7fNbVYJyXJK3sloimynukUgn8OrxA3cn6V
7qa3FVv3ji3NRTr8n3M4x6JmLMmc1Hk4h0aJ/zsdWZsIDcJ/1WZ13voh+Gld8ZTchvk5/PpjyV3v
RSh/dfTzwlmMKdlkIA/Sls33FJ1Hu+TK3OqXROAN7kanyJcEsC9f0yMZCEdbXfiNpaywRMOgVRwX
Z7z1il/5tXrW3OtXXEkKyYnadWG4zfp31unnvi4CfpliFoEq0OpeobJt0n7Bn90JQmUPFURrzdNH
1WlROvy+1flTvxvh2V582JqJDp3Ob3r6CkXRMNiQtyCl9uzTBg6zf0xL/HDlLjuJV/6wuXwiBzPx
6aQ+yO5+nzqj+CYYCcDT8Iih+75jpIUcttQLbe/LHXZ7ELoLwna0hNys2eFIgGPXrGTr5vuRnDfd
/z6SnBiHDRYZYgs1WkcvRULeCaOZRZfft/D98fApA0/LikAAMZy94Mu255pR4Vc/HGnjy+OODDjS
00kWIyP3sBckwGgE1qXsJdvWa9U11sL291Rt/lwDH5pYDNQw1VpjDnL2Qu2GV6UvoXTUbsx24dNc
fGhiYTco25WgitELfE3cbDMZK7m/Ld3Km3bWVXA5OeHf2b0fWlyYZI0K9RpdjewlNNu1Gq3LFj//
Ws2z9T7YZMIdlZL296vhy/X2ocXFSS5XY10ZCS3qlO751SqojyVZfLlZP7SwMPnEa7iDEy14EQVx
pQrqVoe8jsRqUh+zuPO2/26+FhbXp9I+Mtoxe6GCaUsWtjMaFa+IvdtWZ0DyHVGqV3H2WklH8Wlf
mgmyIuE8zVn72mK9ExybCg697MW4Jnlql95GuxwlFTtZq9c4QRM3PkNw4no8He1jN4Yvr2Ifml7s
AwKhox7JZvbSWU/t8BOfS9BXrqm8iMG5sA/XqvL4/Yr50n58aHCxKygmyJSxMjhN2XFWcwtIwxFB
+n/fyqdEkvfb3odmFlthIoHCSIH5YUKk1Y/LS1D3LoCvI818ufw/tLJY/tRFhUqLe/olNVBt4RUZ
RavvO3JsaSyWvzyqAmUrDFcBp7rxcMZKMxPGGbhIHqtp/NLsfujNYgMIaoKUmURbuekYK+3ReART
nh4ZMulTK6ZOujF5NSQeI0WnL2amnPJAladBepH1ob8k0RI4dKcHQCTiyR3DOZ+9bIIzEgAUpM2y
vcNbOHmOUeNw20GlTiSu08FOLV11q1zoHImcVLKxkbD8fuTlT/bbAr2mqXMWECkpoAsOTyFFbouZ
nek/k6VNphHunCFxDATlQocQUhS5TanwCJvddHbRxmBmqPtBm6hTauNKGiwFcLQ2ZSfW6E/PCdU4
5DL1St/Y3HeaYkdmlYEkkmkRqmqFMLDTOe3H7uTJpN5egcTty5SWvnfq/8tc/hOrSWYI/C9EcZgy
RZtTGf+D1/0se5lXb/k++Qch26dD5csvP+gPJUyKcf9F6T1l5OSWka40qwj3r3XzX/98/wnJWtac
/0yCyvyT/whhmvySCgd2VreTSBZkxdd/CmEikknAj0wzi5JDg7LT39HBPDwqqXx+L8Em9Zv9RbrJ
Er2D89NUEQ4I79rdWNl7u74/ph+3MKufm1jc1BtJaXAz0oRr/gyeuvv9Bf7QPbYVieIP03H5x7n7
v2tofmppySjZG3OehUlLuVdtLo9JWH7dETwpTCOFV1BfDzd3kLVZooZ9eEf5QWS359OdvxJvivNj
9vsTt/J9Uj40tDB3qoR4ZEGW912mOkqIOoVN4a9kW8/hatvZyk7bNbvixL9s3dhut6NbnSveiKqI
a66Sre7mqDatJMP7fnA/UdCW32ph2/bxEJB4MYZ3lbnB05tsVvmr5bWrxuOYfBpuu0fSbSiRPNLs
4Wn256R+GIzFaRZWvqyWBs2KO8mtbobtdIqnXLirf3Yn0s6368u6c2JEg3Y74+ZI23OX/rre/dE2
JZgWd39qbvVPJOFSiHU1bsI76VeGLxjpwcfcaR/M0FZvcFaqF8mKALXW28nz9y0fHnifG54H5cPr
FgktuRKleamNnoFkBdqlt7/yzfeNLNxbn1tZ7Mxa6UIoSl14B+QfMn7xIEI9T20yJWiQUwlVkUhw
umMl0++cs8/DioMLWA0loO/f60PvuiiPTQgo4Z2KOEZWNyvUdyevN+dcCYotbbVXuBoZ+lWqxXtn
HLbUHdd2WunNiSEJe6Ibs7pE11aOGOLv3kvqOXVCiZsMxnUsVI8CSfskXsVe6qe+HUnDOpOFt3w0
wo2REwOVOiFaDQqZLVl9N5FU5UkT4rNHRnfepd/1cmEuYAUa4yDK4Z28Rq3jMjgbfpAEdx7Y3e34
LD0Aszv2Gjm8ffx7Pv8a14XdyOKAZCh5Cu+Ua9Uk+QEnm+qlXmCbF0LomPdoxXzfx3eg0Hd9XNgE
f9xXXVVK4V3pQZnZ+NxNnNYj5noqOgb5Q5bXXU723k29wZZGcmrcOvDIVOmSTRQi7mX3m3C93xJN
WPP35EJw5RP/iOH6yoBAJeZGhheQbOXFqEwoq4VZw3esTqcT6zx14yPPk3eixnIUKBzgTIC6QZG8
fLhbxyYvFbWKojtk3x19XXX2WfIj/1G9NIU92aUjeL/62C5/mg/TSeiOF80dqbWCFz02J2N71pgr
fTteytci5pycnzu0Lbw5AEE0ZAsU9RoZls0s9/EaO9ZDb2svhDcSybsCD3HZviSXvk0iwcloFzbg
vODyiWysI0b4vabtux4u1vI+LCWRwv/wDje4F27RtboQ7GlVOpBSJlf0+h/EbZNdeG1uVbscVxN+
XdkF/vtM5NQJH+HL8u/yOvRa23KPVu0fvkj/WPgfJ2AxxSPhy0yV/PBuXMen447bdn2bbNp1t+Fx
aiAg0qyHnbQTT8OdcmmdImX2/T54L1r/bnwW+yDrCpIMfFYAoaBTdRc+7N1pkzvVSX+ZODfGJnaH
E9NNnLtqR1KsMy+Kclc6za4+C1fVyXCVPV8+/Rqu9l602juxc986nas8mAgDuiHQg7P8Tv5Rn5Bh
Wpz1J+2Rbfxetvnp68/splmSXfqECCduTq0RAbi7xm3cbEuJiL62fmkriXhAvDLIp7MLT78Gw3MR
vRDk/Rm4b9+P4MJN/+cUcq2lJGYmNC5Z6HIYCKMJU/kuupVv5Vfhh/pCbnazy1Ivgayf2ppi90cf
loexj8+tLi4XUx0kmpKl0V28Qi5yI9iX5Eqvw11/cmwLLUqiPzc1H/kfDj0y7QoABTSVnGfkRpAS
b/srtG49/xzDmR8xevJXp4/5YTwXN4hSsfLEQEXmTl37O3IbXP/cdxp3OB1cDNL58Cx444O4rV2u
j3a/ra8T13CjuyOz+uXG/PAtFjcMY0zJuknpNJty3a+LzbTeP4cX4bN1Huw0T/GKM+L68Zl/Tmh0
XH/f+uI1/ueQU6M2h89Y2u8//zDkaPUNUuozBq03uXs3vti70cneDV3BQe/prX8o3db17WInn5D1
2bhnFE8fdZC8Oyc+bS6wGvA1cGBA6Tyc+LG1giJXGYP77TMFSfb99dnz7So6J6PeZcXVTneS28/b
s2fDPqltbidu6niy7e3WhR3al1vVSZ0L2aEUcpfa9/qaeGC8Stc32JBw9cNLnM1p6K7QfOPztpee
Sv86+/k2WF2n9oW/5RR2VidO5lQuBWf2WUATtf14dWasTvL141ViX0z8rmavDFtz1bVoXw3u/nRY
nV0g/OnVju86e9tZj+7l6+ry4ccvb7wwSVXxplVkn10glWiDyLdPOlffXZyp3uNN6Cj2G1wB++z2
0S3tm9uSP/+q3NG5OJtsdZvam9y+2du0b0srxb5f+VvBS98HQFrpTujyqTWfOtmvF4QKU/sqd1P7
+ny0X84eJ7rgngiu9+PCruzTvcPX3rqrq91tbvf2Gf15QbJq9XPzEqxMvtzeKezNT3KNnJd737t9
9LcofzqXGsfX3rlO+HPuXDCW8+oYTp6Zj8DO7JQ+545gbzX76uza7dyzbWPfrAf7cVw/njgvgN74
T48DnRKdCavJWY58qluvLx55qXHnspxV6qwRHVolZ439Q2dWx0udT0kd1WXfrfj8xvZId7KT+Q+/
PM3z1qbtDDvFca693bmOM3d7uRrsh81PvqrirDtnW9uXka2ybk/vzq9P9s65fXk6sZxPNzvLEZzS
9XanO+/HqWnvLPe+tE82rX1deVvNO6URh5uW7fgsr7cn060dbqQT47N+UG2VFXdJNt/OtDHvZ619
ntneRuMugZCv0zrn17K98UL7ZVppDKiy+xW6634l7JSdLa+e7POfo5vcBPZj6AA3Y+C8H/yrsHfB
PHexfUv1iksqjkOxq336ajjerlj7J95OcuZv9po7K5fyfbdz9IvzUxriezqFc3YRud6b5+7Wr/NF
xzt/OWudHUIM9k8Mmmj3l17mrV+JjW9K76zdXY3OGUmNq86VVo27SezNmcL3l3e37O6RZXV2cdO5
q9EZvcr9eXt2odn3G2qs7M411+La2zSuYd+enVzxzROXG5lXONQH2yetd3GbuHbuvin29f0LK3ne
Rob9lrre5uet413uRhbg+fqB4Uvtt9vNfW8zuqMbnz+dUsRrnz8EzsO4Gryd11yNrmlPXucJ69wN
7fiEODjjwlQgAGgHqw2DXexCO3D51PnzWsdy0diav9BP7yffrvF2vnN9df/c2yeDi9atDYHcUVZU
XGxvbkVmTF+bDOGV4e5/ivZ+U5xXu8zZ1Udeke8chu/s2yISIZPmGqkl9s3AvNwLJ/eT+3xWs2pu
mSk27DZ0zkjvYehz5/lmTWn19hdug3J7Z9qn892181Dzdq7/3q0Q5ioveBkwhro4cYvYlzTi0BGe
g2wregHCXutiS7bO/jpeQal0+wt9Y5JG7aEgzoL7/vRZOK3/PH0+NL84ga3QCnU1q+c7oXz1mJ8P
WwM7uMYrfO5v9At9VeySi/LIbMwfupyMuSaTYlAdx+Kyz2KYRB2oxuiurqLCCzX/0pJxIgtS+ZQB
S7azqcidgOyrIzXhX97f8HdT/cp7XoOgc3jKkRmT9xIcgrvem7bim/mmPvT38j0vkuLMuBRuzD+u
3L/llf7vtm6qpz3FVv+w2+r1qf1H/vaP6+apgasX/ar/z/xhv6hiQkQvbP7v4V/rP/4evOazn/fg
L17WUJRy1b5W44/Xut3zq3zQn//n/+sP//H6/ik3Y/H6X//8lbdZM38apIHsn3/+aPvyX/9EhuHD
qvrkcf6ZRc3ryz/+u3p6/odHeeFT81p/+vU//Mya/i+F6Pes4KVQ3Aty5t9+Zk36F75dILBgt0gj
AvDxHz+zrP8LyScwf1AyyGrEC/4fN7Ms/wtsD8wavF8gSEzN+h038+FtFNof6YcylckiEA7eyEs3
s26labmXY9nlu3SrRLWybeRnx0g/h7fNP1qZk91gekK8BVN3uAbnda8UVSsjEahVKNT2yqPQtvkm
bBDVADQDRKHTK5L5Q+V238f5kRSE+ZH31957b14FSwtPmqgCPPZF8/spSnPKGFUX9xU60qmYk3QD
3EmpjgaaDrf5v5uaaxzwoZGysWhK2e9DWaa80d2X1kpNpxvKoTUnjfPSniiasSkla+1Gjh4+rL7L
P/ry0cH+xTQyvuQ7M4n8QVEOBxhfjwC7QKCHYUz+Ikn2q8L3uyP39sOYxB+dm1+iMATQxCI2c9hK
Mpd9kIA8o1rC6HQETfco0K4tRal6KibJMRmuxdPsvUH2iwgrEkQWaJ+lpYbdKbW9oSAF0IGj15p0
K8SaRHyRypXKbfaCz2mapMaqpeL4rZ/SxwiFzlWRScXP70d4YUf//V1UTixe4yqPl8PO1xE8GCkM
KBDsOnKBdcMdh+jCT3U38EkxBPlGOZ1fnyGgLW1NRbLbKNcfA8RKXUFsyz+s7B/m7IsJ/2JJMzJ/
fZuFVTdTKmEsVVBcTZBTd9LqJxHN4J2Y18hhf9/zL9YWlXywU+fnP1mri443iDD3HEzz7qmt7VAm
1/uilo+4SL/sD6MCwxKTCObxcHT3xggfP5OZaXbqbob7AYOJww1qUsWRVXysqcWiUn1yhfQYqCsE
udAJEJ2lAq44oxL792RF/lwywN5hsrBb9CUpRRGDSa2xSG4x1JWXG2J5AsfnzwP3N5YCRFh2B3YN
zhhct8OhS+KuUQvDzF3NV8RtBhB02yX7dOu3bf3bqw51mZl8CY1KRelzXiof3u0h0+RnqgEAsk/J
9gCpsQGBKaPl7Fdnv7vq4KGw4jiZFNPAhXvYVNOij1pZYuGOvVGswxzfrQ6e0vu+lXlZHZ4MTA3p
APL70cDZcNjKqFPfquRS4XJ6S696rcSn9aRT5q3DW+iBGDzH4IA23zf6eQEeNrow1oCgSPP3e3Q2
fcmEtlzysqJwtrGlPVro37f1efPOUyVB6eF4AJmxmDHovYOqVZAo097fOw0avrtSbfwjZITPB4MF
TO999SEiBtnhcBihBe1Tv0NOLpMEaUNVt7GZvYlQZVKGURK08+979cW0zRkCXGbRvkAYdbE4NHL6
KYSQWndCupx3wpRTNG0MxclgZeMOSjPPUB/JsO9b/WLeUMueB/EPRvLCcBh5GCjQV1s3sRTN0bMq
3e0RWXHNWKqOdPCLASX3wWJhAvYEyroY0DAsO2oYOjoott0FcrrttQgSyJ1FKVdqCDnmSN++OGo5
ZSFkk1ovA73SFp3D31oPchmBgBApP5JJO8W7oJdIqu97hRhHVMqAEPIKsQxDTVAEbdrmypL68iqy
SlAK3w/13NpiX3Lvna9qcOhmFtfhgoqaLDGoa61cba/4oNKoAs48qWmS0Q6zoPxRx2NqAAfTIaPH
MbjDI8PxxQLDLmOz0V2dg6ELu9BltUyQl/bhHPor1FzIYO7rhjIz6amNrXALiqE50udPywtaElcI
ZKEQjQVevehzb/bAOZu6dWUpi72aUjs7oezTQab99fvR/TzZNDXrhHH7p/b2EyS3aJTABFbTun0m
VQQBDdlfm6JvbYnkKqLbl71Kyakfg/ivVcrl/NDYmnCidsa+LyP3+2/zRb+JLRiUbM7MXEhJh3Pd
A2huWlmg5DEFemIIRvkD6ZHwptTy+Mih8mlbQSZChwn5UG1e5ku/85SZoy9oaeMWoN28KooNpxCC
4acf+sMqgBNx/33XPllf2pM5VVQ08LgxL7VydKFD6IuScLcKLetXMkzSymqqoymnXzWDHx1aLaob
BFIXKyfufD+atJ5uFYl/ItUWiQJ5kiPWK0SytBvVqvKSocU9PSjhaiyD2DOSIdr1hdlcpkJCJdTQ
BurpZDbH+OhffTXSlyzWmsxT1lycdbqMlpqeKWxkiDq7TlGG1ZTvwyO3x7mDB+aC2C73H/6hCXQA
5yX24V4Stb4Q7DWqZsckKiilJ8nwNJoSyIRF2cprRaC6rcakunLuCxstsizB/X6mPz8P5q+gGO/x
DMz2EjQWlFIi5ZR4ukGIdC10Pt+FUZg7fS5rJ+0esFKKZkkAimIwfrJGrcu6b1PPpO7dladK2hSi
doyd/OWwgMZiVOa7+9KiBHIuG0nWsrP8HKeTWsDL4j4lNgaaxpDflLweNoBcqpWcNZY3FpJwrFbq
kyFlWHSOat6llPmAYjucmWpvasJgzEszlsqLgtGw9WRMtq0pWm+TYA6s0Uk6ss0XHj4u3jP/lcDO
rOUHN3Cphai34iDASeld31Du1Oo8y5sz0xfcTCARShEcAlNbhTTVIRxPQJt2WbJVjJeutlxQz7YW
NBSFTkfA4J9HAs4zFz9MHXK8+IEORyK0pCEUK310tUppT5O+ls/rQiovwQ00rhBP1YUxGsXz98vy
s8FjSVqUvXNHQkB8Cesfy6wnpTkX3aw24pPxLak9dShIOm6qYyHbL/rHkUmQmnMTmLU2//zDHkx7
NWvNiZCwhtDmlZLGradkWXad7Ctt4+8j83SilO6Id/PzCufYgNpINtR8fiyVaiQ19DPq50c3MhnF
EObELphqYiljoRErysxo44vAvOy91Y7nDcKV2+8H+PPhRbszJZSDBYGwpYciKHQtbpKIVAuKwZ2Q
l/KJb+T1Q48c1pGmPptShRshblymkhFeOtEKMg+5j00jJALNf0kzP7rNWuXhd/ujIiQHuG9WckJo
aDGLBQWHQWDSSC+21TXQ78IT8lD5lVTVMb/C57VJU7wCRITXwKAvc8f7MawGKYxHF5LqfqvXaiHh
Do+w2fVecRCRsEzv+859HsH5hATZ/Kd4xcIY9fQrb8VmdH2EujdKVSJZ2nfHck6+buX9uUURCJfq
w43Qi0HVKsWejS4kAyhurYS2k/4eZXE2cfSF+zGZ97ikCKMctjKBYoD7VI/uHt7DKq1j/aSNg+HI
mvtijoAKg0Qg5xmnjDH//MOmhisCkM0wuSjKg7zN81LfpoJf/lDVMHQlEUrQ9zP0eTshZII/Gg+j
OrvGF++eIWnjNNJoD7wRAcxYECy7UvcZseZhOHY8ftU58O/En0RqF6w5x/xj5+p9g9e5BpIO5SWk
kh3Ejhi8iWJ8yU3jWAXZF6uCdxUvidlSzWfTYWNSYFZ6OZqNW1alxZuJovcmpKbrt8dv3kvIwMgq
sQZxMX552+GiFDTyj9XgNfUjlcuO8tBgktZ/pyEiELxPcdAuF7nQVpUigcGZURTZj3LW0mThT6f+
1P6+RWI1UDE1n+PUXyze+gKKZ5Hpi7BkLKm4VHJN8QR4hNdDMRzLf5Xn4Tm8R86+7b/aWjz7YC3I
gWnw7C4LIzjtqmJfke46RTNUQ/KvlKbudCgLYOGczqogBRo8yJt1mRlc/JSxzgHb+Upa242WI44J
9qNpnEzqzM6GKD1kN72QFa8VYHV4Lkk6Gm46kQ3kfj837+6WZTcQrWb7oHWLbMZyyKoQMpSQd642
BuiVh0p91g5Ncz8SC/M0aIQenDchtlN1Ek7lOvI3KOEWf2MpzoNJ+QQa9gS4Dhd8O/KgHeWqc3NV
KteBzD23EHWooqjJHGnqi4083/O46YDK4Wq1WPVjA4NRx5K7sBeTswy8n++MgVCAzE97KG9KqR+x
U1+2SEhhVoqE5LD0G2oZ5rlLms5VcZtsI0VvN5UVwDgEfSidKei7XX4/p1+YD5WLyixMgrmfa0sO
bJU01eA45bGHipnnrmmBTAtkPT6ycr7olsqJxZS9XwKs+ecfzH2zV30EpNTeLWNkFGN4XLsyiavN
JEbVhVBP7ZH2vlqpGHxTw/3Kk0hb3mnSGDFkOW/gio19Zwdj2a6mQM5WXRznN2O5F55SpY8Flxqh
/iqqLOvZbLkEHfH2fLXvucPho+ckwO20lD4KglzfK8E4uKLeSF6VJNlWwKceOIoaQsZS9+GFkpnd
ySiHpFTpuT4z0USnFyYVp21bXO7llBQZY5wRFHm6Cvs6dEaUMOB9shXtrCRONZlye+R4/uK4nONR
Iq8KkTTb9359mK+R94sIsrVHO2UEfpjpIO8sdFIvs6zvf/3+CmTFs6Vn7Umg3odrw+qR1hLTlDGi
8sML8wJW4aAFq7/RCpuZMAMFVtRfHbbSC/CX5AK5TiJ4/gZ5n3xXWF14bN3NR/vCQmIedQsFM2Lo
KFEcNjNmYc/tioUupQHMmX1Zt046hZYnJ75ubcGGWi04plj6OaJbkjlYW/EcBvN+ayn6m9gb6Ubj
RrIajSS41NQOUdERL8dmkMTu9vsR+fKrct3njjKDR5ZPnCHSEIfPGXecHNN2LKL0dB9UsROAYF3P
WFa7lQr1yLvxy4VFVqQJ5Jg6tzkz4aMhKEko6XIL9Qd0Ge6q1iTLERE7O0Bn2vu+e18Ztjn/8t8t
LUxOjYczFnNayjr0YbIx3p+F074/EqD4uj+oQBK2VpDLW5yIbaMHPq64wc1NE75p0JLVGjXTXMhv
Idj3N7pkzpIjrF9CpovFFYOjKOFxkdvbJ9JqzEUYWLVYHOnSVwM3+03xdczu+uXttTQGDgytHly1
71sPHGALxnI4VrH/1cB9bGWxHxNJrEsJUJSb8o67bnOtcxtIgbeQwfujdd7zLCx3JcXEHOVzsJl4
0uGq6yV1FOOgoQBxbHs3UE1SkIWs7nddkJp3fWVJu0Exq/uhEPc/5UQTTmEARydqSoL6MQvx5Xcx
VNa/iWMPffXD79LpXOMFte7dEUAhln6IPBhtd4NkVOtQz95QgXGzNgp2AKknWx+iYDUCZP79lYQD
B9edwUXbWMr9xojrigOadSj9lsVG66TGzss6PXKKLMrN3t+Sc1wLOCInP17xxbgbhWrmBnxMt64C
42RKg+Qq4e56zllbw3b19WYX1YHhxZD1ngUTNKovGea9jEvvaexwCR3ZQF8tuo/fZ7Fb1SIxenWA
cAe5E8h5xQAQzwCUKut/Z69SY2tQtcuTCSzb4TQnyayjojPN0qiQeeirowvnOThi5OZdslzYpHrN
Pklem9QaH7ZStb3ZaX3Yw9xTRUCjUwowtp9jT1eqmKRI3lj74lQcazxVig/v8W+sI+I8c6kzF0iO
ksP2idkGxhRovZuHVroru7hyiiStfny/WheYoz/WEVx/HBJAd5AknU3Wh+uIXIZJ25g4PSplDJ/2
shZErjG1ws3YWdqJlA91iv5AV5+TjBf+0hJrII+2IzlmOzWScNfLYL1hVgoEdsH0gub7/vt9dZIy
pnNGAaUHJKIdfr0yKcUh+R/2zmRJamXd0u9S49Ix9c1UUkRknwlJAslERuty9S7J1fjT1xfsY3U3
ebik7TuqQZlhDIBEEZLLm3+tf32Ljb0UgORFK2ziBtc5ejBx3F6EPQFUvt8G7/580fM88fLR/0wK
wy3BaeGlkiiElm7dMqftfSMPspwetNVXGeGTz85svbJX+N2aAOUKGxg7KOSgF5OW2+tws3deFwRj
98pT8ZzaVaD/BysPfkX8uwxnXG7n1/dvj3lx6iBqJffR28IDIWztg5mX8fHP9+13r0wUumftDLk9
eYn3kGS2ssVGH2gib3pfzIlz1wIrueqscf5UWH5yqAqPrgx7dV75er97YmDXqKyBgEKIfTGKEeiA
nOIRyj1Bbgzhh+WVGiyHdu+wdsq0tdv66c/f9bePLQqpulLHxqzxYr5TPXwrPtFGomeCmdwjot9a
yM7481V+N6vyjXDSYQYOKIP++thkObrxSs9tXhStc+dNW3KFFDNf2nCvX3nTfvfwQMwA4sOccTaY
/nopyFahFTg1VnrhrXc1qJinIpq7iw0cwaHlsV/C5Fk/dm7h/Q9uJSXXcyDJWfHyX7wBxPNOKKRk
xrbeJt/LfvCytu38V7Sc3z0wahrUozgJRRw+f/1+pqkIvAbYno9TSQcM8Zz0wLl98j+Zt2NaZFHw
zp7D5MVQHFiEu3DgXGqSzTlA2tpPJFSq/M8D43fzIpkVbCRx8HDTXtwzJRiRo79teeAX662WBemj
q3aovNrJGObj3lpAA5r1FY/Lbw//CcsRl47Q6l6OkoEg+Nl22Fuu2rdpn+1U9FDM+/TE5BheEPy8
XE7JoE6mrwhcS8ruoTHqlRbh31ghzuPkTB/liOVSYPn1UfqG3Fln461oSHc7Nk6ynJbQHj5XUyFP
5+7Vb7ZrvGfOCbBzGuztBBvPwYNoqtdCMn43qP7+SV4sT1UXgtaASJD74aCvna50j1Uyqlek8t9c
Bc84awM1A0r7L7cCwTD7QgY922uzEEsDwRn2w9YMzitP9zfXYc/K7pl6Pvvnl8Lv0Dru0E6zkwfl
1N7AcFhOI+rOKzvF3wxdRF4XYYzVFWnsxVLU2YT2Bl7pkJsOvcZawv1r29bdacSfgwgogjJ18Tuc
/vzCJIyJF2s6w9WnHEcSOtk0L58UqJNOlNASVlW6b2AxlkfSgrYMwgUNWcU+XplqU5ldlHtmajLD
X/nWv5nJzxB22ub57liGXnzrsRzLuhTCyRNH2w8tB6FD1I37Y7RaP/78TX97JYpibBlRgBgwv74d
ceIYAWocSxDYjGvla3UwtbIebW9+bc34zYDBKUM+01nMPeNOf72UXKthLWTs5Dv2snSLwjVz+7LI
//yFfrMyAShKMFj8lQP14tHFY1CMI6g6IoEjnExJOJUfRBXrIS86q66pys/lXekGk38UXVd3ryyM
v9si/3L989D6294prKcynBMJRWJU4w+71fp+8d35YAilXsCQ+d3J02t78K1oomUANOYJApP/3pXW
dVzMh17GKhO+mL7++b789u4TQornjs0vB6FfP9faLUCqKNLmJRAwjHV7k0d76L7y9f+ywfz66rDv
xolyjsejKealJcWOQBhZAIKwYphovYh2oz4az019xzx7BPbDlRrrU7DE6GMdBI13fTT0dT45ZYIL
WBfdnbAQVOChFJ51MRpnDt5pEvXFPbNRd7tpAyhUjwskMeBPMSiENinndI+3OLwUcPeGoxzHSOSh
EHI49rVKPhXbAJCnHYuejFJrD65BKWz7hTF651A/T664actyx3qYsBanawdciX8OqehEjJhXcqcE
bS2gqjGQ2BXH6dxxxYTHZXJCwlbjKTk4ayNpOe38Jj6QIQaNIBjM00ogIlW1znD9LVYJxIzFB1IX
r2MxX9XrDtlA0mLRIWLUVsH/0gNFcVfwMbmta2I6CP9u3Vwldf8Mn0a7F13gye44OZTVYG5VQXQY
F8w25KhPQ3xqCMcvUWT6cxdKuXrhaVmr6FRFVtJcxaOe9osawyUp5j1y1fXkTY3I8e8IOFoQhh6L
jfaW3N/m1QIYlEiAHlTC66yH3VM/eUJuwVMdT+aNG6zEVjnNZgC3KNtSx1LD3gBE40RbKqUrP7gU
G2gG8hZ128Mw+BgEkweCJxqvhh3bf7o6kpa4Zi29x47SRY2/fVfWlbWwX0qTSZuLAf6QkxKuAjIN
GTyOskB41XLduJpccLlM09spkP6cO3FNuVrMCMqnRoc1wehFEd1UYTQSalMAozhNcrM/uKKF3TEH
tXcnxV5W5JAz119S+Km8LJrdyc3CrWzUjaKlyD222PpbctS1uk68An9dXTamzBMd9TaImiVSF0ts
D/rejTrrfTEsy8dxrzXBcyuqwXWsu/DLzoj9HMbdej8SE3wdt6ZFfrYhnnDSscNjvVTrO9sH05BW
/rgSaw4pIcVj48yZI/p5TnhbW3jFO4lhd/Y8JdbFKhOxPes4nukS3l3PwCuYF4vfGwCFzWJ7P7bO
t8oUnl51WqyRDB5JySWltaZaj5DKGLF21+xvmSyb5GA6034I2o48+k5QLMkoCJafqmqILz2AOt97
ehofVmdbqvtCRAAgpKpmLDe+46YrjFE7j32vIKQpbnHqtskMAWIVUzNdtqTPkm4W7PJDt0CEwymx
Fv3D5hqrzmONAgQTTY7fAqBIZGc2XTekRTQsn2ZZrsOFmuO2PgDZDD6UFmTmE0n3hZshI3n3dbkl
AULnVh5L/DTWYW4SM6Wlv/NSLl3b6oNfw144RGPUiMy1THJfizPi2Sr4IBLOukgbHlqTWsnufAO/
ndx1ibd8ESOo6sxdAylTeNH+B4mbnyyfaDAETpWVBI+CB2U84JVy4svEqmeitJOYDV2XWCFwyMnI
B5d3WWRKYEnJloJWgywuts5KwXJ0l4kvfT+VQ+chR40wG9IxdOcybTaVkM4vqmZ6oy0XAXkrpYZK
ZdegoNc4WKrb0LVWMDFmTEIoCSWgACtZCMVSk1eOOUeX7qO7wo9M9dL21WlPRt5OF/xGi+0b9vHF
uIZ6TJUrdZNTlKeLRHYF1AnqWt2bbYuDRwssintUjRnpnV/D1UkN/a1r3upJdWmBBxcyytmBnOLS
t944QV+vpy0cdzr4VRGaq3aZOqfK4XsleH51MEVtnVqbVTgTHBK726w3trUaEIfgf6XVPPVbTTcz
379wkdb+d6fos6Pl1c+XCfgZta/kMWAqehe4o0U5TSXTIZRhc1WppkqFs0omFktlo4rcp710Kv46
mUagYd3AiGp6q3tlj/gfhtAYrwfKEt0CFOgx0Lw4IwrMjUu3JSASQvHI7WoxNxWAE0cbLslSsDHt
wFyBIP/GqlRnurIi4BlUbBKfyWbQ09PPFf4f9eXeSjjfU/9j/rXl9mcb7X/1494P37vHefz+fb79
PLz8l7+07v6/0av7U576QzqkFN9H+fnv7bk/f+LfMZD+v/A1oTh4NDVxprfZd/4VA0mfLX5lIBU4
hBg/NJz83/Zcx/sXonXIPhJ1jA3N2Vf57xRI/1+oWS6xkXhuaV5ARfwn7bnhiwSgiHMpI4g6xlkk
53T6UuaJGqA06ACEToPL2E67vZGa6sHtSi4NDJ34Dpm6k+m2yLq81RBN5tybIX9fYgaDZT8OYRdm
mxuO78ifl1M+sGtY75M+IKTUCujq4ECrlR1fDcCRK1ZDbPNNz0/Utpc702DKVLU2sWw1K3PFhg0i
YzbYVR/e0kO/2hgteuC6o7Q1zEe2Tw50Ej2XGdymqEo3yyHEH1XZB+UCIWZO9VR7t5CerU9Q0cIg
5aRmNyki7X5Ls5z4VFfSq7IzvwjWbdhiCmRXXKxkz9WySWuIH8OFb81lm/r12tL+UbgwTHEJQPrZ
w20GHlhhOE5ZIZR39ACgh4fQPm8lLFWH+4XPHuxjEtXunV/6wNFn0Yj70czJ55Ly7cdezPG3AfTu
mE17oGETgnrjXKC1E34sXC75QTjqvLD68O5ud7ehor7ScIeW2LtFlOsz5fsSz9reP3qmCufcsC64
B0B8lBAiOvXMwV5KJgAqs/H7HvCow9xVanMbVKO+ScLiXHucrWbozqBmc9WAD5zuJzirzaVbaaaI
IXTra7T6DT1oWrePnShightYYlbyMraueN+X1eIf2WuX7cVUlKOXilBV3kHJSX0Zd1CkqVFx9BUp
qygzm2ji92sbzM+2nK3g4DT1fNKxGkiyGbr461T0tNvC7l6n02jqYM1sp+39tIuD1k6RVMfrKgis
NXVCvQfHkY3VDkhOTk1q7+ESpZ1uIfduDh/rFEzhBl9Z6YkQMMv6hlVJrukGmu8aemX51iJF4AfV
vadZigE81ETdhnz9mIkaWrp81CvpSdygWh2bxtm8zDLjCL3IuN4Hl3XCSWvfBggU7UHwVvsLyMOl
0rbIJLuzIV2aMLGI48WAnQIO2j5uHRN4tindfXVpmBiz2JsJWzRhYN6oJiREcnPocD66Xh93acNJ
qc68xB6/l25bfC3WtrunWu58kTZQxeMk+o0TSKQ6cneWIqj5Xa6fUJ9cldradsdTAXZmSPG3eiQ5
bp357FvBcL94gWaRVuNm0nrpcQracKSSNC5VDz/IlVgh3Hmk5i1tt5eZYLu8QrBZdzt1pXHMRyBn
xVfcH350Glowv9cYKcXA0G2H6bETAIXyqEjYtCyzWz9gTHXfFjtQU8cyM7jdsba/KUVM4VHIcGtT
wE7xxyoQ4ZuZI+tHeD9Nly6DE8lLCDxzf1nCG7xXcCSJOAIARWCOjCoYYHMsvrvTTmJTMCqOHm0D
byybVLyfw8J62G7FtjVPaylovfXc0uinqm/Es67OzydpKumnIDhjOw/3lalvk43rpE24kWlXehyT
OC0KdZvEkLJtl6sdiqja35t99cr7pZ2gWzhhqOu34+bDO/Xgg5GyFcNR9NnNr6cQX9d8EGO4NYeg
Wsc906oHl+hZTXsWWMMRK430G0jFRSvY1WuWeTZRuHpzv3PaNh/AKdtHCDSI7qKvz98ukVafg4mE
xN02i7ydLKxxcGhDKFmOiQfQbaNXhDhGrOXZsqP+uYUOqNN1tQb4nMoVK8q6ZK/e6HgHqaXFvKUh
UKj7ZurWL1M8j9fDJqjWCcDIZBPtwzbkU+h7bxmwlIdxqjRJKrDmrge5q5BMLSDtdj7wwnWp55mZ
Jklfe122h3G1HqJoGEpITHZ5OXIoMalxI/FWqnaZEeHAGXauYk6m6FOkMFOtNm0F4vNtYcKuv4ac
VbUkClaCfTRrEO4DA1jwGBctrSQhrplPlCoYFGjkW5fNKoneToVVmDQYwhJg28x6x7De5LOUttTZ
OHV2TEXLke+oJ84TAGuvv+J060yHWsQBjhdMB3PKbGqTLmQ37FF3RXmOM3s7C17SxlI5eFxJng1s
s/dyojkgjyC1OaniNwKhNnugktInVjaCd07SRdpdmTUQwp7LuaxF1vSFzEfCy8uDcoZySBHl/W9b
Im2VstZXz3FQhKCF/HUK1vV9Eba80GlYjs63dW67O20Mqe6uY6LLYKrb5VSg/v2oNre5C7YweAKs
a55Bto1fS2z1Fb19ffjNmbRVpPhE7PdbDxAt9YBM//ApXgKjjPrrxjHmk3RcfZsUDgiBsuhhPwyq
GvtcqUZyWCFz4O0+G+cD7QgCjeqct5yu/PTHQnkrwmbimrdkCZoftTUvVxSGJfxDjsY4iCr4puUS
Jfc+IPU9rfDPB+kyoubCBSxxNs3l4lwGOmLM6LUOmRp5aWRa6HXxeFGW8F2NN6zO6rEAHdYU/kyP
aiUGTaEA4GS6BLV9y6m5/DptFiiTTQ3emfHW7PEbys/YKyaJ3eJummf4AZbANwreE5h6AtGxXqT3
uU4IueQHkYn19copfXsAChCA5XRhVcQ3InGW+iYU9Nuxsmym6N5BQwZcucaVzxioQaFf6JoD9Zom
orWdy53cCvvNuKvYySJ/bFrSAMKky+vQG27jXsXNdTeX5/hdUzlfIyBv6zdn34W66ZuiIQ21B2pO
3TzRoOjXuvDOPwmcjhhm7wunyIpDsr23E6S5kMSBXCGrFLnZZpvgN4jURPua2fIPkzV11bsZNuVP
r6BdXRRyFZx0QmZ5J2uDnRuTzC5+z9JwOvukfX/yALp3iX/R6z6OyKhPmsWPmbiaRHXHMQgW+zti
Nx8eMCMkxT2sOEvhMQj8GZklbv34JpHQkH/MtL/XdxMTxHicvTYeb2Ut+vG2sOsquSyT2jEBWb2x
RlI2dmc3OBsHHV2LuvIEwfmiFzcuLEfxpR+tkUTMGcmWR0eLZSb9gg/qUrNbL7ZC+96Gh194/jes
yLq5EvWy1w8UCG2TjWynrVM3qdm+KsAPUjrfGbsXjbJUeFS2qZuMYdp7pGyE0nk/2caVJyq4bIUZ
yMH2hFOoI0MpCFap0spVKnoGhOt8xEywuSd49MUPW9O4dII5TLdQI+rdJSYFr3/qGgZzPi8twNdY
gb+86Jqx3i+557XOdnuRUxaOUNrvYb/azXVZufq7xTb6Nt6K6FPU7XZ0dGI6D48OuB66DeMl2Q9r
JxEDTOQUEAuDELKbMYBNuWlLfzfEk0UyuHbgYvdhIMSNxRcjMQ8c9p7GbLW3lFxK9YU5QepjsEyg
1eA8Sj9DUF3i+znSvOa03Xv9wWfboditaeGxvrtKH9CA7R/Ks2t28Ins2H/XRnmHEACzm2K9gCOK
529r2IPAVz6xQfA57wcb71uRBMx6A+vmk5/Ic+4zENt3vc9u+qj3aAZ6va7+RP3MQfwfIlm9Hca9
/NFhRq6zZglhaCWbv1/PQ3HGGbOlnvO+i3yRAuPUfTqpcEVZTEAtXNGrwC0egTB8sJwhGnBFQKbP
Zg+OZtYFmjbWRdV2+eBpLHuXXQCXme3trvtrH88m0PQSdnRmVqvqLpIV9GRWd5Xx00VrGKAKzlWZ
9k2s3Os66aEfCm8EC7XoCDJ91TurRTQLTyGNyrAODn5vYFTW/GcN1VVVEsvpjzVds8Pe6UwA44zy
tQL6mFI9Wb8uUNPZRaMAfxcDbM4D/Z6q+jI0g7+PuRIWh4t9gnGYmxCR0WSqj5YYjK2Yw5F4w2XW
GyX+IBqc5cix40ynoebkBkXabR7V3h1LkpthRgaYGDPnF1emm6vxLhrbrfoQBetGy1k3epUzUNig
Te0dW8/KY4MwDu1s/qrd///6wf86+y3++/IBScl9++XX+sH5J/4qH1hh+C8M8wEJ01FAd8pPjf6v
+oEVO/+i4xLTlUeX/TmoC9Hl3xwJJ6CAQP0gcTGa4Ou3+at/FxAsKghYrOn0Q3U7d23G4T+qICDc
/JfgguUMCZZwGC8E4Xc2874oQ8l4W5tYT+3RTuxjF9c36xadnHK7axbnFf/X2Sfwy6VwQ1CnoPxB
ID/f7IUsyXTvabsO5DGKSVsuLbbyB8GK1o//rJGP7/TiSi8cC+HKTGhGrrR4b1eQudtftbL/NlLn
RQPx+QJUimkehvVxboL8yUv8m0wX60qSRjCCju6rUn3Y6ftxj0RirP2HuLZadYfu3QfHwDKFAt1J
oNBjCGlzuKypam/vB2ISwoi9Qw8hfWjZcl30m4Yx6O+zv7xvE3pUDv4yFvrhb0Pz4a+b/fccsF/1
2p+fm1EYnFsCCB0KXyrT9tZbQ7C31VEuT3v7EFYsiv/MePzzGtS8CKMG+0OrSPhCKmw2T1K+5Rp6
0dkWXAX99Iq+/cIZ8tclWI1pdHFj+th+cjj+dvt1NFcuuzh5hHb8bSD6w3OqtJ6LKyDKT8k50Zwy
k/KL3OpeGcO/6qDnK2NaON898u7w3HgvvpweWESSSpfHeWKhvKWPb3xbOVG1/SMbxvk6Z+cL8wZG
Wb7gy8SC3mqKEjcrD6rXW5PvSFY1pz1PvpZw9J8jgvtBHB2gpnOXaPLiC1HlUO26Ki4k/K9hS/rU
Qs0x46ASvSLu/sfrj7UUKxStPHR/k4DzQsBnHgLvMOzWQSjrxPpOOPlVx+HE616baF4+pJBGSn6d
HeLnzvaXTjYnlIStFas8dnIkxSMzwWtxDv9xBVx4ZAWSvEiXLdbgF99F0M6mot2qD2JrSG8NDDWH
eR0Of35byd98+XjIksP/dH6RyNQDUPDCjxBxvJmaBMWoKERz54kucsv7cOpmzOS5agfa9M8Zjm02
DT6fJKhpb8+3wGqt1JpRBhsjaLlv2tG2j3VgGwA+ooS7Mib0M2VDtIY/5n3w7mEecYbrmtk+iWVy
vnglMOWDTX/gQ8WRh6jbCI99vsflcIztyMzUN4MFkooCC5g2KMYiI6UFwIqEkjYDbV+Cd+FYOjqt
xti5EK1Zm2tlrGQmrE8HG7vNnQJBPWvOQMTH2+Y6aglMzLuyEiZ3G1tt7ytFSSRray/ZHsljMHjO
SqfUc1Z5pYcY3swlmi5NR5oPUi9vptJy3ByIYPUAK1pvJ8f4yb1BWX4X1zsfdCCBoQW27fMRt2Vs
PiuNWpdOcTOuWU3UxdtQi+BWFQilhyZqCbdZhsihVKeJ9jlxM6kroxsV91q3lJt5euhq4MSJCJut
Bax9YA/LN08MZCLhPY3u8Got3YGmOdg3USfDN8vADhQd09jtMSgd5MPyvOXv+FDUxlg3P3AkZ/8n
SZOagVnbSqZynIf1KLeR1tHS0Iid4WvghM6JYUXNqtb6pgcS/hAP8UpOMyd9No7gkLZ09l2rSf1W
dcPV3pzFytUIQdiItrE+hlT/nTRM1uGT8vZWuhfOHtljKuwm+uHizBpgoNF+Q71Sz3a2VFMP8Typ
zJq1jm9Rw62wVvCaWcVDTZFwPpTk2Uh52URLIqrTuA7qc+XuLRHnDljrAz6CXWVIzgNx6WbfbhMa
fCZ8UgkFHc0pTeS6CvroMPkVGSzJuGzPZW2QPTH7NpSYAa09RjEO+FR4ut8OJezTLXVty2/yoVvh
y1Wy22FYtO34JIZFci6ipmVuFoSJKaVcOMiLKNyK+BCsCwU+CCMI80rVwzFweve0t90ap2dnhp82
RFYM2ZqQKMXbZLwPkdN17x2/bb65cRt8RsYn666fKV5ndPSyBhFV2l+snnQeeadNcDGG7L4PFf/6
cxu22OotJJyvWiYcy8UULT8YW0blpit8jgp9smMcIU5xOdsxbNzLW0Cy0tz5cXMUnmcFeUVJgUxp
htOeQ4R3uF+rrZ6ToN8Y3smQWG1WxlP8ROXrXH+bgxYReajt7sJVg5yzVduUXO296GPyMJbkemgK
ZNclXGxOs90wmlvY48M9zpAoTvG/N9tJWNtYXm6CrQVnaM/+CtJbioNN/+UjTi9MdFMp7XPRIwqo
SZqq4NxtytjLVKgazDhJ1cCJ8ap6yIp+rymW7osjD1UV2881KTQu94XYG3eVy/MQVCB9hOWTxAqJ
cyFqxWtOndXouzja7YCXtQ1uAghDmoPzPD9pz13exnO3ONzHMNFnPWqbTgr+0/VkDQ0QLtxG391N
qzVboym6qwY2R5RzMYlkwlLb9lhu2hJh7hQU1S4x7dGpU+2y+lGzPts0/YFayxlvVIuVmyxEUixO
S6u0Dnao85toHQSuYqKWPvZ+lSecDjGMte3VNrvbY0Dq3Rt3WtY2X5BP3MPSW8F3fEp+cjkAJhsv
4mQOUWDEJOd8YcHpDs3sNlseosj5oFZbl4xxZZw7mrHJL0q6BKrVhrwGesdT0MwprAxTikDYBblu
Rka6VcRnRGs/KnOI+6EVp104ws05IBYBIN+l7NKxLLR18LEB6cuopF1wQlBxcuJnG5A/ZSI/jfjO
6gNBoqa9E1HdPlK6Pmsuq6KWhQtJr1m1qJnJtCcFOYsp/zMrmWkTWSX66bPQ2g8OW+s33rXey969
8BU5N6hGZfydNgvKUnE1jeQRVCqssngf9ZIFnhrFcZGh+ZBMQ+Jk1p6oMotwSt4040DZS7dxw5Xj
pqGGBcB9vV2BuNQHtVGUvdMixgHmt3qxcoo6A7XTOkHaZNPofwQG5wbIgVr+UDCgwwNvOglyenZE
fel3SyzyKh6Z2lcaU2BYiXjy0n2xp+/DrpBelGV6Kw32zXtoysoazj1BvJGoETJMK7Yd33TcyjBj
07UA0PHXIM7DUkBwcreYqbWTWrDs+V1geJkJFsWASlwuOh11gYwTn+qzCTfPcxhVs4eegW0mxRAG
V9jSgXvWp9zomgllYWBwjPf587h2VC1YJZLlWWhv6w9VG2OWK8me0flQqLDOpn6UH/sZtEiKGaX/
VuAr6ljWEFCvyi2MTeYqQiYv6HdyK8wrjf+GtAj9ziQLOoNhp/qtSjp9ncQAu1KrYkRRXPUsl5Wg
Xe+XeGjhlrur980MtRlOK7to2AzFnhDoLwk5S7dWy3dqsanLWCM9+HnsTWtNBqTwP7d0zH/fo6TY
uHSpI7YzYvNSfClsICLcdqdenf941UH/JYlMDKDAPm9LJme3ndSb153ZCys8Q6udHOeAlOw4F4hn
POPMCxfreY4cTGPD5NTeEaMe0cR9pBXSWOsOGSOu+kg1h5nXDnGgZFSmq0/L1jP/KGXYWfFNhu9L
OAzcDBKyzAXN8P2WqUUZ/0Bfl/0jXFwsmdikRuQeDo0UQG0zP4+tR5CeZU30ALDT1+8b9xwY0cae
8clCcsbHioXWOYR2teCf04l9KHx/M1lIBfsGd2Pz2ZfF+eUgH9rnZWjk/q1CqhDpZNlDCLAibjoY
AXLZ4hOrbz8d6SmSn8etJf0Q/q6+1GOlg4yJNfjQILtq5NK5vFVzuxNIMSbm7Y5JgPLi6oTfKGuv
X2WwumMW1POINFMFxdseZw3ju1ijd4jye24LL5ZHSavPfPSx2LgXphgXgRApORvfqKTUnxbFDXnT
aTv6YTi6lIfJCzEjNigh+jQti4N0X6zedDLMFd6B1G//JlGK/SAMvaDNhjKQaOGcf57QDAdDTpsI
PtJCtm0pQcZleezHsMAeFDb7mnrCxHvqT9H2cC53YxVFQPsq9skQLmZtQ5MHm+f+UOVOZXQb+6Q7
hGsRjHRAVcuNdgLMDcPecl5dm4ApDhDPfN1w4WsG+yJzJ6zUmC5mSLzjKmpELLInqx9FPIwh5sWu
wHs7D/ux8dkMwZRiE7M7e/uergrtPMi9IkfvotjXUf2YlbT2J0793l5lbIzsK530SXtoLRVPR+kN
Qf3WePNCUZ3N/3qy3NDoC0V/XPiszDKEd2WhhvV2QREb7rxWFPUbqoXhfDGVs7ue6vCsvECzXT+W
ZNmhIuDzstK5H7v9pEbkwLyqeQMzCsM2+4X1bNGsZR3JN9jk2TvuTYeGluAGTdKqLeo2dz1Rfo3E
En/fNsPKJLa+dE6WolHx/Rx1xZC1uBKffT6uuOyczti3npqMc0W5Q1IP3hNEDwzwk8sI0HOhthtZ
1DjwaKvvwhvDCZiNOZLhQvjIIi0/zCsnqB08ojR5Joc6lPuXxQW0ezCzNp/mUfjvCWrwhhOKFaqO
I/Gd31YV8+1FMq/FmDGB41dEYmW13/Iont0AQqKl5clfMPfeDMPurJfWxDRSp6sw1SMrrMUpuzGN
OBEF1or7ZVm89cJCyWCK74YI7KEOQkAqm1zwWpYIAmktOtVd+ZMau1M0FIIpyC+Shrm1SN7NsTYS
/0W3f7QINEpOxdpF5gojn/012SvUiLay1/UiLBZfZFMTjAATg7Jcg1NlhC0vFaUuSuutcfrDNG+7
84bj+RLduR3W5MOCYLhl9jz6VhrFi6BC3EFVfFu19oDwMxVtRL299afvrqi77TSO7HauusItsL45
xqFHuWOJvvfrrXVPCsk/eFRBNN5tZOjGb6i6Yx5MJiuoyUmp6zq4BMqnw2dp82xys2KcTAu2pPPt
hHeBmounyQcdqTzT2bkh+p0Stc7uwfNtdO467NBrGrfzxcOIEobRl4G9HprKRvZLdLPVZ+WqUHll
XEscOt0jI4VOuPNGeVPfZHAPxok7u9Vozhhgimys9n3BpGNL8cmzNcKni9Vxemti33Q3AYmV8ZU9
mtbJwtbq/Tz0uuix40/eLomOH0i99PpTG9rj16CNjL4KFq9u3vSVt374P9Sdx27c6BptX+W8AA+Y
w/CSlUuhlCxZE8K2ZOac+fR3Ud04LdGqKrSAO7hodA/cMIvhz9/eaxdeYwlrBgmrs2urRF0wVEkt
XTZi1orLwuhHJkKt9rrvcjeo3iZq5axbpklTgHFUXUm6hfyWPiO1CKS1bLrWbykY83injmybriqR
b7cw+L7iDrVRoq+6svQkMnbLaNy2SZmx2BbNKjKYZ7V+SBZC7vOy6nqq7uvA9DKMqkHcOyxd4t9S
jMAAI6LrU0ppxi7v9hkCKmFRB2rOAlFsmX1BmJT1la6UqMQVoaL11UCLPXTjpq9dY0CVvH0V4jGy
44DDIkdtgkAybTiV08pHdKWknczJjbtT5NhUv2UIkano5m77U3V11iaBYn5zhSFQFkGhtw9ipRnt
nRBmaeIApxFec5eN9Gq0iuoX8TNIBvx0QMAEzCtaK14z3mV5i6hIDX3vtRZV0ulVIYmVl6RCEvmt
7MLkaSh8P6BYFuSXVjDKnoN4FCFZVEKkc1ROFV7Moe5DRNlp8FuuxkJwUj/Xsic0cfCoNARi6T5D
nv9dYIk1AeszRMPamFOND5Sg0fdpg4yC3WATPahwL00n6uSuPKim7D/EGgqCnRQZcQRKvQ4F/J6t
+VikY/HYIj9oV+xcC9euNbFA0mGqlPtbGPwCe2os67bedqxHcXIV3mYaspLrutWZeuUy7yjnli2b
i6GX+4s4YTxBqhZrioPsBdyIWkWtwdo/kx78hCHCEbj4XSR6LAH8SKvqS5WaW3rXw2YODljzUnkX
jmNdXcB66r3SVvTC8i5yRCg/oa0aHLLUeasvk5SdxMJL8jEjecIY0xU+ev8mYRtR26mRDcpKDUZU
fRzeJaHTaqUgLIuiMwtOgtqBiSYrVPkySv1B2gcee9hfLNsia0Px3PScss3b+mKQtPTQxD4k6NyL
dDZ4o96okd0MZfoLrIB+wL2VuOuwxufAmkSWfnMcM8CQMYmSWatm6COIQ8wiLsaGYJSlwuxbMxIo
aWzDK9YiJymU3scq0LTk5yhuIWxqVqJoonWWMbCDujYE4+6K1M7ZkB4GOSvHi7gBuomcQUh0/7vh
e/k9BXoh3LSewJ5roKtq9jBoYrUzvBqV4SDkGEhiedAJUma7QLhw7tEHe9nFd4nSHDHFdNL/XNUm
skDKiWyuwdYp30jeGL/rsSw/dW1ceFvTCPEpaOJABxM8KvAblBlEHeV1NMaHAQE+PUAB99xqI5G+
seqjdlaj0LMcXjr+G1fQZdRAHGOIW4/NlQIGuzB/ZZZC//WKxLtEoa1EduWm0rBsCrkON0MbaQe3
FIxnd/TdWz10XXev+hOI0OUQeD36QpfbKtYRQN9KZJo2W5wKvxxb+h0OsJ7gSxxQh6DFy29rbTru
fM/KhQU6QT4Qew920TnvGhl/XHHKh+GmvA/aKGNpVqQ4EyDnV89eWml3amuMd24S4QDBX2lWDhZK
qWc/2LU/cjXvfypRopULn6PL1m6ToNpKRawi+JfoREvJzYqH3BDE7woZG6wt8WRRVWp7ZuTWELjQ
VLzWV6XCC7owy7hCpzdpYmzZHKSDYsAFBataME1WQ5GjwM7Mm9Lzk+s+5VDXLmsxerIGRUSXmvVp
MVl5q8oWfdc45EqY9navIIdCMG6EYBOE4SWNdfSMKeqMS7iIbAIMbeSkz8C3eRXEbq2tWz3xhVUV
NkJlVwkFKsfSy/LQAe7Iln2B2KAae+F34CVssUwff/kyMwcMNboBYsqWIhFtJwnMjb91SzhdS82v
U7b9PucG7JI8DmyqXMp7h+2V1e3oPuPAR5IYWSpiGQKHMyj1Qmsq/E2RGOeJLZZDTsKZHhiyXaaW
z/YC+rO5xpCCLl7XiXo2I797lhJF8p0izdDIjZlOTGspq3dEcRjPTasb2aIPVT6uqXfFbwPvdmSH
KcXoRSK7nEVAufNe0ZtWv/Crlvkyafzgt65k6P0UqUse6tzqvxe+mFxbRdznK/wJ9XUvpy05oplf
vVLDFr63TVeQFJ2FQ8wZtq7dgOqRHvCrpuwnpcRo7FJu0AfWltAwPOidJtoq7qBhryMCeKo5iMVl
IcXiLojcInDa2GU7Lruu+QucecshaxCMe70oKE5aQW7tYqXSCB5iWZDYdToO6pIJm9XHqDQWAuGM
A13TquJnyKTBtKVNcXhKOloVR0UuJzlQmLJfFUgUhGV5JjFS9G4x2JhrkS8Zul5gTTIHsmKMvk1/
xl1mYetAjuroJsM1kct97AJYT9ObIRATDGB1xtq5ZAMeLFpvElmw3Gl8p5MYV3dW1iZ3ssGxRhPq
TPiF6Bv3oad2900jo3YtvVBbNiw2pQWeKzaPSp1MOtcsbl9836RUVhiAdfjCP/yAwAEcVEJ4Rwqn
vIyVQt3ppeetCiVF0Ri0AspSL7NcuLmu3j0aLOlcdr5heJ2YpgVPMk9+AwCqNmQdKc2SA2c4h0jr
BWfaciL6WXkIMHVHsfLuOmOjdj/6bXzN8Zt7UWtDiurbj9tnWeUoaWUwS+5GrzdeNDGIjSW1XQWB
B3ZQaGpZON6XZi3uvdSULoVOxBEnCPH4IvgmnYiT2+rJG/vmO/iaibIohMMPK+oH7BWlQZEkUKFq
s8uPqUpz8IwkVYk70wmxAv0AQqbSaQ2l/40pHhVrGjb9Q99GCDcjkcWEI46i9VOtWzoe/a7MnZ4h
Ej1HXmXPqhDEoyN1rtIivfJ9tGpFZ9whVeEMszDz5jIR/DGljbKYsEUADzGLaxOlTUMs9TbuK2K2
3LZMXkyxML6J1O4GLDlDch+IVfog1xxzLJDNJxX+wh5DDUQIuXV6t0r8RarWIlWSKHCv6qGsNFvN
A9TEfpxaz5bvw0sVTJdjDtR1xa1i+DmmJd6dzTHIdHqBxOV1VMr+wcD984SQJKVnqv4rx5cMcS54
hQy5mFpehOKY/kqot6W2lmF2tNG/KttQasNiidgseAj9qhEdEdD4reohlFkFo1tnND6kAAtPNGNp
paF4xSCgdwY6cLNT8mVeSMg204A1gtPkqvoyeDJ6FSO3kpcpJYu+2hmIaqM89JjNTT8NHfjDCl3J
japfhqr3MvfXZpdGPKlIZU73hQXsaVSooywF2apwgzhcYbwaymVIqBkrnIi5XNBDmT6ny+2hKyRW
RVEtIfUGhm3dGOzQH0YxL1QkkJL7s2/KOrUR0MUN1S7DYtsGvOd6UFLtuypPizKms0a3q1DqNPSo
llTJmEN9yv9ZDyTJQbALzobSGU6Lopn6rKJyxLeUpMYdl+AiwmTRNx3cPsT/WDgCN9AS/Fn5UNtB
2oSDY0WVDBCIaBV90etDNdBech+KTIKCfFMTglU5psp25JLRXz+XIf9mnn+v5zAQjYDU5ARcA6dB
1spHT7BH0UuTiIdD5mUu+2gdhtp2LK5VKdxV6oMuhWt5qFfUYZeZai48i5hTrVo20p5zuitJTheF
eqVwGgj3ZKF5k4xt23LkCWpim5iXOPzOFKDnRVsD7yhyDZlSJhJu+DQf71eI9DJuhgQHuTB6K6Uo
/H1kBvXmdNH2z1/Bt2hgzEHtw672DSjxTpsQMjbiXo/ipYxp9TJE4HfrJfE5vu4fv0KKAUOMClyU
6B6s/h+fxSJtpK2HLFlaHLLYjQQ/sjApT/zLZ+FXsOFBj8MARZFkhoSh5NCyYSTJGyUj8vUSKwpp
HzV2tjOfZl7mNvghmKJQtmRIrHymj49Tw7XxXLlMlmmbGbYkF6kzqknn0JLVMz/12ZvDrIVCReJM
CSLsx59q45hzMIE358ta8SBQB72KU+9vNdxRhdCfvwJ1j4K9NIWJgCiaySogK7WS1dTxcswK9wnt
g3GlGoKwOv195pIKg2NTnZc2sVEB285VImEFiBoJbrjU6ni8F7uyveSMiiwWthlER2jdv1SlvP0e
5y0m2h6o7HP6Jg5nFnSJHi5zBU0sMEY2MDpq8C88FSol/iaEIIRuH79QQ9UfwYoaLtNaFJaRLGDo
0ti8qJzVbXJUZGda+TROvR/HaHhAycC4IbUgDWMOdBryMdaMSDGBWTK79ap6JXY62zi2jxy9CNep
H58LF5+3d34Sqg1PB9GJzChx9ohhIMd+Q3V3kWXQlTMhocpRVxpelDQ983R//hTtELUalEK4Tqo+
68NQeQdd7xsiiGUrddQiR/yBJwX5Q3zuw80b/YRzghII9GTictFGPn44pjB9qHlcgOnYy3DGgV0s
C4mt8ukG8tnvwCHWaY50ADhLH38nHpTMs4CXL6JOUTYankYn6w35zECuzd+cpoEvZyBnugCEg9Ln
489oLdIWC97FilCM+iL5lt3WF9qTdyutxpW7nhLEx1V0BbOmvyi3JgnF4yJfNVfFc3lbYrP7Hd0j
p06cXbvsFu1yWDx0i7uL3JEX1ppyLhHx1TZwAnLsp3KGnYyr0R5W0cvpd/UG+n/fuv96CpBvb08B
KOrjU3TTLI4uMVnFT80yX5Tbaj1ZJVgVHWT0ed/0Vbj0Fv422atntHJvKsg/fhrOKSJAJl2WPx9/
ugosas5qgTVuPa7679iW4yfzMvlmSutoz4HNdjSd2KBqf5X+q9yPST5Hf0Zk+iYQZMqf/bJY6tQq
RASC+qV3O1y6BwiVh37dPZ55ufMB+K/fIboRBa8JGHO2pNAq3BmZbAUrxX4u7PxCsaE+OzDNHagI
a+/eWpfOWUbM1Lw/vNbp4Sa2HpOzzMw5+6KpZbhVig1upa7jbXalbeqNuxp34ZW+EbbS9vQjyhOL
bf5rZH2w1lCg7P2RSyMIkZYqCA9XnaOv1Z1wnV2VW9Xp7dd62a1aktBHp1+6tuKUtr88x2R8S6b9
8+eRwAEflYkcmU2kLOjxLFDOXPlbfVfwsP3e3epbc1Fv2g2zw6Vxq91CYmgyp7VHR2Dv9hq+Ci/K
wbzSr4yttfUWUFf2GK7OvJm393zi1ubjQ5d7YjdWvJneA6K/9JChYlmV1mbs5DEOKTuh1p7abKvQ
LHG2E54ZBt+4q3/cAHJqifANFbnobBw0OJYPlUnnmNjeRllZC2Fl7mSn25jL6Ep4Ep6CfX3twi/g
SO/gXqsreS9sYTVdZPfZodypGzaU9pnmMg2KH+5pUnlC2yLSespsmycN+xKephrD2pJi2y2ROtfC
z/pO25fX0c5amtfRIV0W1+MDJdz0Wfx5LutUmk8NZKhBwSYsBosa6Mm5MDNnHBcQL0DzWOXbcuvu
qMYtLIYaeZVfYcx0zgyv8wEAqakCdJuFJDgHwMSzT+A3ZAo1/hCsCPd1zEO8yc7MQn8uTibakmqh
nJ3IS/Okw3yo0OhxDwtEEMotY6zBQRKZvqvI96PnJk5RbigNw/np7zh/j9PnA3hn4U8Aemu+vef3
u5jYlHAOUy9L9SxfUS+StoWW+6t//ytA1tFUi+zMLH329oKQba8xgrP0zbLdgeKht3Tlv121vjXF
aSE+cb3guk4j3Ltn0frIx4UfwgJhq0NtQWxxi5X9+vSzzFsCv4Jkm3wJ3B44M+TZVBDUHOM2da4s
9HLsEW+40or5L7WpnGuLRAyKw+nf++QLweNSWZ28ZefNZwGtK7SOKiwWrlhqViUMl1uwT/3r6V/5
s/lhPpn6MREu025/uot3727MEPJTbcU5luryNdAbZd1oRXXvpoZwgF3X275pns2Dn6+8QGpP6ndS
tJlX2WbM3qXVjJbXxiSwU24dcWRSKcY1Gthpm/8NFf9/YVtqX8u6KV//A/Wk+s+qSV9+1ICI/38A
oEz2oeMOpk2Wev/ZT/+5+z+3HzAo09/7G4Miqf/FVs0/WAU0tpV01b9sTIQx/RdcJCp4hkBGiumY
6G8Xkyz/l9WnOO0EdGXaEvCX/nYx8b+ghrKunixOCNRJDX+jzHiv2eGv6QR2zNHd9sf2IjAB0q8n
BsvH1ilSrun8suX0V6ucaNxZUyX1nNb/2MVnTb+l2J8Wcifu3zaDTfUtD7xta8nLd+/672d5b8mZ
LvPPhPnPvc/aOEZSwiGiStxbBqf1nMRTmDx95ckb8NmVeevv+yxEMSyofiPuC29cxhw6tj0mxTFb
o7eWNcEJ2tfTP3TsEWYDK/CpQgYEIO5L81IqLwyOM09f+Nirn+28skbGwMtp6r6hcN7LKh/VcjJz
PLNLOHLf5mxNiUihFbpiekFIbPMHI/9x+rbfNqCfvPl52p8QBu4g5rm0l9RxpSrezvJQ4STCCiLf
Rova6ybqba3vHeqkG0EuDkZZcA5s2ZaWXyCGuvYkdynE5t4s6ssQha4s7nR92qwDMzt9jx8H9v81
uzkvKMs1s0W3Lu57LXwaXDaioc/R+G9LTXaS1p6ZFI+94WmyfDdtSJgHyRTlDUvpM25dLN9nes2R
lmFOf/7uwh7QOxx09HhD/DZQ4NHJtjPPxIMe6Tfm9DDvr91nfa0jY9onjcIJ1xJ7njOZ+/1rqrkb
NzvzCMbUDz9rJbOe79VUQ7J4FPea8qr31R5Eg4MYZzmAGLY1N1kDmdspmbGQsniXidrKk5oHqLVL
ZMwOeuRlN1A7IdWnRLLdpNRLjfG60P1FiU/IJ3InoXDMWuoSuSYSFJTBbkf0jIhwQI6XbS6sZDO2
R1VYl4gJlDamxv6tHx5zHO5+r+3d/DJFtSDIkaO1/tUgptcw6W2zGFGGxE7U9FcdgkGYG7ai7bIM
LHIRLSWvJjWY8IupzCrr20pEyBx1VwJCUDTAevmSoahog2GplhS2jJd+DPGjh5hYEttEsoYOAGf3
zelmfqydzMbAtENUa2Jd2Q/pXVE+q+GFhGz79LXflnSffcDZuIdetEyamD6kF6BtRkhTNTCYpDOc
sQo3/bAdcA956iFQfaeh2Jmn2lIZzEUX+Pu8RzehYOKPhXul9DZm3ewiK92hSkXh5YH8aNozDW0a
zj67zdkomlZe0eQl7blFEdPJTxEy83J4lgL2KuXTOJrI0I0z7+SNRf/Jj833KXRL0qsFCrGK6T4O
obSqzINelY4rKliRhO0Qv0qhQdfSrsEFUVOjEO3pxl7B8uB6GFCAHcaN+OjFHLb6GcEPNPhS0va5
XlBlK4E75hvDRUdmqU4bAE2Q2eqHO0tBc61+12hbfiNcUGRztBw1HETEtqMej4IlAlcKRyBNsjXV
WafWTccT7zoJttalq/i27uIOe82kCj5Z55xuI0cGwLnR1hXMpmsS3r3coB0XCQg8l5z8dob12Zue
RvZ3w1QmxWNPxiCf1dMc34+dJpVtEStUyXNKyx72pFQy76dAuJ7NYcMGyxkkdSE3g0POOP6cxx4t
CIosphfpIgxuUqKOG0lfphNC8mvPP5sAdASUBcCUYR/Uw8ZTmc2EX6evfGQCm0dPWWwa3TyVmVr8
C2ymS0F1AgSCxUZKpDPrgyODx7walXe4LSxkVftaYMb+1nY/FOH19N0faxezsT9CZRhVA+3Csuyi
3QzamQn32FuZjXdAJdIwl7iuzjDiNo0tVT3V/K1Z+xu1vDt988fey2zc0+O0aiXq+fvOPWT6VVj8
0sN/lZzwv2WJMRurMr3Tx8wbxD0I0lTZ1Nri9C2r07190lvmbvTCgmIntr24zxEw4cBbgypd6sjn
UtECk2tujeB7iXNLLh+CcFtJLuAP9b4Dk2gAGwqECo1F7AgBvOEy2rRtsLIqbReoyUKT8Ve5ygoD
31qgVllEEiUPfRs0B2DBN5NGe3LGJT8q/FwCwBi4iHW+xTgHaSH3HtFDnFnTHWlU8/BHoTX6ZHAN
FkWlQF17VcL4PfP6jry92VhDob4qIfhOm5TbcLhQ0ECfvvCR9jqPz8p9N05IYxv3ZADYXRetQB4u
ff0GY6ZtxOK5r3/k9qeG/G6oLOpxFGQ3Yqj0MVFsS/VMRzh299OHeHddrL8hPY4FQBTI9uhdjOHj
OPweJsgZVsDTb+jYR52NFKqaYfEN3XEfe7/QTLiUxL924flQESI1lhNm6hLUDdKT/MwNHxkd9Nno
0PU+sghXRkNX5StdItEo9a8F78yYfOx1zAYIKsKoDwJeBzZiaEwrhSzd0+/jyH3PkfMQhTBZR9a4
z9y7qhLgfbMKR8Z7+upHmsq8ZE4Z3VPLoWSxb8W2Ed334sFXcZcyZ8vdy+nfOPYEs14aDDjMjH76
jXJTqw8GTKKg1s88wJEXr81m8iCLS3hk9NQMwQ599Nwe/9h1Z30T03sCnZvrNj/i0CGR9/S7OHbZ
6c/fdc28NoWgsLRx34kbf1i64+Jr1511x94qvb6Mud1a9UHP38FdPH3hYx9v1h0FOc+1Zrqwh91I
vJHYgyn/Kmvlf5Pq21r93btA7BR0bce7SPOt0BLdcHv6lo+941lflK0qFMLp0wFQV8aNpn3t281F
MzAiLK/Op/v118Zt1iy/dLvzqDCZEI+yKLhsFFwGitOO669dd9btooJFItpKhiTvpleei+71a9ed
9bg6yvF7WgxIsfGjjy59sAFfu/Csy4l9V6gQLMc9AGF4pn70xRcx63MQRUYXz+W4V/U7ebyrz21g
pxf5ydpNnfU5n0CI1Kh5EWF+g4njBkwVJ2Ee4Ftz26fnNGhHWvN0SP1+xPBq34Wdy69AOsXfsUN8
/bWh821N+q7/5W1VtGOVi3twofWwxXn3te8463+JD8s7iBQaNPVGDbHy1zrKvNbeCIAACpXrDmwa
Gqf2vraKnAcrTiJjQYkYL7pkl6or94ubhnkkED5iqRkLq98nJBqmm0E400+OHJzMI5XRE2dmkfEe
RutHV/5Wm4mBWDmKW0EkuVe9YhXUhy99ynlWIgZXckBKY2SfzFFScy+lP09feOrTn/QdZdYnSU7I
jTqnT4o52QaiiBaXaUBbnb76kT4zr/JHCQZX0WOt18u6I8Wq4z9/7cKzzhiiQ8lTg1fflkvd2LjN
F294tjitU71I3d5kcYpWf6SS+dUbnvXFQZF1yDZcWM0PSrJtmn8lufzf3D1HnJUKXg3D5/ul/h6T
GhLzc/KRIy1jjpQqCYdSrGn0QMBvG2xsG/mQeudG05nu7J8bn82KZKJ1Hui0cS+Fz9XgH3wrdvxm
BcHWBqaytLSHTMLWF1WgV1J7MMgXkG5jaT2oK0XIHXgOmyDwzvTkGTHun7uZzaVBE2SCUnI3Fd5J
zGYYIRrsZrumJiOInlGTDdAYt31rfm3MfxPNvxvz2wy7bZPEw56UxAPusuvyzKB/7LPNOnTflpBX
Y57EaNahBB/UvfYxaJ7udscuPptpaxwfQTO1tlqRnCKOcHbeBbA9Tl99piX75yvMenVsYDnGMdbv
5ZKzlLa38SSsUh2udPbsVsFCsFLbk4WdPDR7XUI0qYWLnADtDi9znYM1k+VVJgVXWSpMATV2ZIg7
mMhnbu/IYPZ21+8+2URf1ZOOLuyLBUdC2x6Y8ukHP3bl2eAAo7iIWaww6gyOlG1T48xoduRzzdPY
sOC5VRNx3YDE86ywVR3mLGGCp+/6zcDxydzx1rXfvRBMkkOqT2Nahx46ILQgmtjo2uS3sQ15XKM6
+22FjyKshrD9mRr3qrzWOj5Tqi/S4iXu1D3hEkP+qI7JsqqIOEiidS6DdBixPMbKNq++acLt6bud
evJnNzsbb0oxrKyqS4Z9jqktCm4qDKwJ4VdI87/2FeewT8o9TVEp4rCHcmeH8e+h/toYP5fwxBqK
Kgjzw16ktsfG5Itb67l4C1RE5A05p3YddRIhgYOsl19b6kuzgSKIc7y6IW97yPZ4rtP2zFc80lPm
UkaUdYR0NBIDkKFTWewcnGFf/Hyzqb+IE+RtRYYPlKIn7rrH0+3u2B3P+rbVYkfQSSbbA1yUD165
/NJlxZk2gTicGEc4gGzAftrVly871bzfdWkrjOo2Ktx+396PQQuE+lxA5JGhaIpHen/hXMu9uqwp
tLblJhS+92awdJX4axuHuU2iCfNA87t+2EPiomZYfm2RObfNtANL4yzlssTicYBbfPFup5by7h33
bu3x+biscqHdhv3Xmu9cYt6RrZSXKg0i9Q/o5Z5jAd7b6bamTW31k7FTlD/eMXTCv3udW2WO1H63
mJq1GhC5u9LHrYB73Ku8GxHTvAAkQSPRZ4B7BLoNpgARm/kycu8EgZjMDC7YDQ3XGShwyPdR+agT
DzHUgAzDgegKkorGYtuH/TINf3WlsCVuY2O6G625rbudbm5ya+uGuNs5aVzGEikvpUpMH3J6+BQ1
WR8jMTHYtd8c6v5DKT6dfgNHOrE4GxtqyKml2XbDHtBnpTtuuTh93bfx8LM3OxsdpvyMAnhqv/fQ
1ejGHWgHJ5LEVdI9uWTXBS9x/Cokd0X3qLXPHsuf07/7+fP8QfP1e7EGMs9O2xSWabpRh4uvXXc2
fJDdJ0IrFDhx+NFmm+FrswlMtI/tz7B6IomAZO+j31q2a9ozy6PPlwSY1T5elhlPGuLpq7rho85i
Lh5vdZ0kpq8V99nMfLy+kowe7hNuO3O/KToe8jNHwdNj/9loSFT+eF1dzRHZoh6mtE2SkujyL8y4
8FZLv7fJucX4sSYym8GtuFZYgXMIKLWgfvEGnGnyn08EiEE/3nxhiFULhopvmaxxDwKAAITgnSsu
HbvrWUeNBrNJ9Ii7JieBaKku355u2G8nFp+981lHdeMcTVndsLhzLyRPuZGHHWyFhTvci/6Djxhr
VLuF2GqrOAsPgSTBmriSLGEVTDyaqtho4Ds1dYCpZYKgA0FJrI2YGTcSsFZBYJeSk6jx2uSbMriH
5LVIpcrpKACNHlmb0bmQbCysn7eduaZRbaUWgxK7+qTSF4QcLxtihk1qzl3xEroSObwgcz0C7wqA
b6K5TDQQwb2/iPptG5s28T3bntV+VV61oKOKOCWTtVkJeryJmNhLaN0Esbiih0pNXZBbt8jl9EJP
L3pNdbKMARvHsyU99OoUV4nm5snIhTuV5ApNTkA8/BTrbwZcjqqHQuBpti7oKyUt8fuSTKv+yoML
3xdQtOirOjv4/iPuJlMtLqHjLnqyxkxtS5Y79L0b/Lt2BUEgIwy51CTC5R6UPFmU/Y84JihV/B4T
q1KJEKhLkT0lxN1BJS0cI7wJgwkHv3YwMtnBVrTWohDggLvocOmKD+5ggppVl5GoXenmN1O5iDKy
cwdrYYGsMKDwuabjh+LBDAlMJC8WRhHRg79FXVv64TN5c4cKJATUu6+NuW/ywXfLiVF1vawANkd2
MH4Fp83ObO+kqc980uSNWV+iqGzGoB7HfZ7fZ+aF+ZJdEP8K8jYYVzmo7mjrZme615FWOZd1BJrn
oyhkJwk+qCUnrPLXenG2MnlkvJxrO1pJaDL4BJxxClCsyx8Gy4zhd6xc5PF9nG2tZusqNzXhvZbx
q/Jgi3XgCO+EaJVoHYQR2N46kMuiIFL1kk3TxoyLO7FpNj5cvM7wAV7hnTJvsct+80vCBGNHr/RV
IkuOjKJasJZJPlEPdoDfu2YppwXitG6hyjs//BYYN6m3ro21kJ/THR4ZA+cyj1olpWoQAKVbsEhc
yG7tzelB8NiFZ9OwG5dB2Qm8x8RyguFQtvenr3vk68/l0KOvSwGcMFYj1UVY7vpwI/RntLqfH9ET
KvJxtkEeXpBjwVTZRipSwZfCq520lmzo8auWEXvQi10HIv/0gxxZUMyZAa4Cv6pzh57k94NW3ZfR
papXdt2eeZhjl5/e37uebhJkDgKeOcglv6gUgmU+PBMY6OhdeGZdeKSnzKXNVdOKMMiYnMV0r6Yg
Ic2tW+1ounp05hmOtKG5ZUdOa6GJayZotmpKs4q75elXf+y6s2UFWMNYiXKuG2kroroJDvvadWeD
YKfIjYaNkKO5aNuLpGWe2QQe+5az9QRx0eS0l96w50B1YZQp8mnCGdRDwznamY95pO3Ppbal0MC3
ncqtXfEtLgANXZXgORV48TJHYOIwCY7PLSyOvP65jjXTo0ZIQ46o+jp15MZcIzT72qhjzLow4e1Z
qvrVsDcHxwv24blq45G2bsxW/1IUK4M/VQWBFV1K3bCFseAUjcTbiXcEBZwZE95QK59No7Neq4P7
bWOZ0c1QLlIBn4pyYRmFM4qHMaudAeRLbv2sh4OAlt4MNoqKzb+61trO7opxwrjZ9bByS8kWSQDo
hGBdBpbT5+N9XjzAb1qPUMXM9DVKLgF826DHVgWEdd1cne4AR055AVF8HHV6vU8VkDFUmOqneCAD
oW+dkNBMK2mXqf8zTCKWOeTBUWQo8pvcvY71G8P8WeYlIDjQ3gmq4zFayFGxHzlXEyyLJIpV7UEc
9G+k6FsyLBLj3Ah8ZCoxZruWHmJSScwhZTZCG4Hkr5XwS4ewZMJ/fA0mYe8CbDD0N+XPpodEX57z
RB/pO3/kXdX44vxiaiDmrzQ7CN33019OOiIBh+rx8Z7HWiQO2mKDW1IskUuyJMrbqHtOpOsy5Zxs
8J49KgJx/nyj2QCLF4a6i/NvEoTcgjBb+O4Fhx3GKK5VmaDg4Xc30DbDJ1KpHFwDyNS+Sx15k/Gy
KtahB6NMCO3OaEH/aMvWUG3dk+zew1jSD6+uAJSf1MMLMbmV8kst2efppThextq+Hl7rcpOrK0n4
rkd3wXgQqipYxfV9JaI+F4Xh0pS8W6M0aeml9BipEfu7Xal/H7prMiSBtQJ6vij1hdc+pjHQPteH
q5BXy2T8bdS3al0SPno56p3tQ+cDFcRlnUIxFkCTQOdXl34tIoW7N4b7ID/I3X3R3Y5Ns2i8g5je
wQcu3K0oXEUp+TQXeXE9FHehuteV3RiQjjF6C8PfEyZjW911JHucHj9E6j5XXio1tnVpFwzuOgjb
hVm9xHW3FFVy+IrqccD05OuPftc6lXDDravNy+kvf6xFzXpBS7hjkYks1DCWhPVVIHyxD8wmWTXR
rSTruW4nY0a5JAn59P2+1ZQ/GSPnmtACMwgpzj0XFl0g1jEZBqSAujce6D1fe4ilhRI9hY/f3ZU2
XgjGd0H75U5Jw+bWMh/14FXrk9u8jG80YaO10cY37qSwXGnsTjMPg93XhFHmHFxD2k+XBxIqDMCF
tmbsRe9MV53Oxz55/rm2tBgJPQlxxuxBDFFrX/jFuu0flH7Xioue8f30az7SLOYa06BQoqasatbv
BfXzBfuTr113NkObego3Lp+UAtFFaCzidnH6ukfOnSE9fRy/olhP/xLYQHS3yzBdWsYPv11Bl7JT
IVo00m3v/VKMX8WwIzmTDM1m0WW7JB1WZbkxevyyJLcYCsXJlgDd8Wc5XHGkEZv/l7Mz643cBrv0
f5nrEaBd4sXcaK19cXm/EdzuNrWSEimJkn79dyrADNKVdhvjAJ3EiCPLKop8l/OeB7yjTsdUEzDc
B00eLBcTRHFvwnU2q+PC/DBJuWLNL81v1wNjh1ZkQW1sqkkLgf8G1hwOIu2DFEcYb/bD3qNHxzo4
ToLZ+G9+UjcxA3G1GZaayOm77q4ydnCs++aFr0vjXylEOU5GZVOsYMOMXQCGvggSPltZNxuO5biW
1lxrELoGdxf3OUPl6u9r4LMr32w5M9zbNWCt0Sx516hxmOA5//cLfxIp3Iper+bdOlCsUHz4PGDI
lHP3fgRD5e9XNz6JLv9Z0v960DnLLT13bKSCWgeAjre1FYapat1EVaoHpOmXjwZmxiYZOsICzKlG
uKKDGdaVh741cTRrQAIXv4imf2/vvhXNLpCuNxhymLeN2/+0nnIQlP/+q37yCd3KZqnKKlBf1ALl
Onw1I/OrUO6z697sKkDhFK0lcN0B4Wwe5b++d7s3e0qhoV1VVtDHmO6T0DffFCXDAOn3N4tbjdtp
HLfbuMHkJ8OXvY8/N9/gJfv7hUe9HGDojxvusys4DD4X7oMPSEzLdhVMXuj4wWYkFmB1wMLezs8o
ZIaljcnR6Y7573npYKx3xryveQTOPljqZ5CxLwpjlH2dRThlYNQXMyOdfCPQe76SEL2Nz4t5WPiJ
dmldrwYA7UZk6/1RyWeL6uvvfRA3e0YJdJ8FOgmClFer3XTqe1vRrUxXzlO5FAsel1Yd6Zjq8ov3
55MX+lakm48gtPWGhT6+fVQOrJkrjvpIXqKt48N/Ov/m23RTF6DKmgcM42FbgvHp6PWJ9O6/9bxv
VbtcLo7eetf3aVoNMAP+ZpfrVrWr8Ywu3Md1DX03PKuv5h0+ed63ot3Jsga6eCPU7eIeJtgB4+iR
Pgw05vLyvQdysxNY3GxdnQ6oDfbNHmbnqTZ8Ec59crbcqnWdboaDpIl7d60XIB/g7bOD3/cXR8sn
++KtYtdygPmT14svMOqeE/mVpdNnN33zPpqtTfuuQAzqlC8u+ajRThFge37vWd8c40XGnQl0DAQ0
mMbOQLz65sO4Kc/BZKwsPQ7VA/BS04q16fdu9+YtnMhc6+6A2/WyN2rsbPq9Xs2tWnfRhCAd7Oe3
SAwtHbCF793vrVbXX4CBAIgAm54RmXCYrr8Qk36y1m6tm2cPg52WV6LinGan8eFbD9e8ee+KwRH6
4uKi4w6u2t9bYLd6WgVrtKUG7fJ6pyj7/P1O/6l7/yEvu/WHhH8icgBjmrbKaWGT7kNh0rg/4KQf
cltu6kaGLNv2rpGUtQVqFXziG3Q/GUUX8dTCDCmQLk85MozyrEGsxti+Y49N+1wDA6QYjQrQ/Qqq
3iGWAyoFdv/AN4DmHTq9XMLaMjcSlgdO8eAXpxITJ2LtjAfLRAnlyM0xHdqrTdlTPXbrxkJ5unyB
QiRk+mKtq9yB/NWtjVDHaEw46XByp+0aiK71yOUGnnDwl5nbvewPymQbv0/77G6aUFDZ5nQlazM1
JXinxmRC6urQCIVLAAKL06L4ttDi2VUrEycKmBgK1NhlTbhaE8JSm8LX8EqIV+SegAAHfjt1V9z6
yu/xkwV5NZ76d/7C6VJ4meJoFQF1zIPW/mIf+WTzu1VPdXDUA2UR2UDR76T57HoVnCe+KUq4lU8R
OhQts/B2ts7PwbzAmv/vy/Ozm77Z/CRwrSUMnTFdMSejb8T28CywqP5+8c+e9M0WKBuhZsekOGYw
x1hGhf1FrefPNw1jr98/QdHMoh0NPOl8TBGJB02TXKOov9/0P1rb/76wcJ2/uXpRix4GSjhnJi1Y
LEBKGcFO+yhyHiwMlsYDOC2g4TZXvJz/obnPLXSvlcxSexzPtv2Vz8mfnx48Jn+/j9KnRl+62Oh1
/1njj833YhbvVrJU6IVBKNQOW7N9lP4RoKq/P7g/3y8UIL/frzHIqSkVtk8roQ/zj+9d1Pz9olyH
ESLosGgKJXQ/f7F+rqfEfz9h2E7+flEbpFegm4Br8RYS2ahpLz0UMpoL7d8Xu/71M/rTT7hZ+U6f
WZ3qMJoBqHjCYIOkO1NUI9ov5H09P3/r2dxK8wvISu2pxAOv193+mz2KW0F+ZWSuXV01oDB6eOjw
h34vVP6nyvGvaoYmdQfOshq6lXYfN9Zdi+GKvz+HP28HMIH+/ePsBiVA7EZPuxfrYbLRQoIsH8yK
v1/9k2V9q5yHvs+cjAH3zSREORcdU2h/v/Bnt339gf96IMCfzTkF/m1beq+dtpx90D1getV88VQ+
u++b17HJOqlYgdXRLUc5H9qvND3XTfYPS/tWPq/NfKq0DL1UUJ/DFio1NIXCClM0gHeGmg4ko1nE
4qv570/Urf4/yqJ/PSU68MUdJbrCVp4uLYl6/jqh0ubosNiuZWo3YwgrybgVHYqy6MoMp+r/D03x
f0eJYLT6+wdkuVwpEGDmbXWHls0XO8M/k51/eH63qntRQmRGWmw+zKfbfIj7Csx73zkyVNSzuoi6
WawYSNYtYqe54bGua6hUr1sbqhPG0hmgtMZ4wRVCxdLKf2z048I3FcW88vhY+sOaYiolg4IwM8Yf
4JtV8lLJlb6sh25MJs8PBfmpeV9ZS964If+/h6TfnJZlY83McsSytQzUejY2FOO8bWIFCzR9YFuo
cOxqPVdHTC+AlhxK41yYd39/gT7ZZG/nAcrcwchziWyzyfcD6DzZspbmU022yv9mX/V2KmAG5qDH
OoAk5HG5q5K/3/cnb+btTIAQpaxry5+2NVCkjRcDtPTFO2/irz++nv/x4LcVNDc1Z4hunTHoh9Dk
P1y1o/qzL98V1IWNtaLjsWpJyLy3MQe0ttxAQwJPUBEOAICO4yqnOx9uu272pLwn390o4xkrNtAb
LfUNcLA1zDLCbo3oJ0PuPGtt4X8ZTsByzSA/D5ZIFz6kGgR+3AUxwV5JmKH1wIbhT+3eTXa2aUm7
NcS7R8D4bKvQtQygXeG1Yv/ijlyb3r0m/APvoaK0Dyixx8DGpJPepmYBFwgOJhmf7xaAl6p202cn
ZTCUHt0oY1mka+C0aqvMQ2rltpj/Bm/dYntOuogqGaPlHGJUPhLlXYPCRLOAowX3MjDO7vJWTxzt
kbW/Ws9AQxtfkVQRL6x9AHayC6ObrDa3Vw/0yTotyw7C5hCwPhfvqaftOd+MQGbnygr78WPWdmZe
hNxY2SVNhN3gaaqAcx532S9dvanJD2wPmk+j/GjxiNxxCCmIq5p+IM1KV2UsOr6qDIqBKjEFLaAN
46yvp0Wmsw5LQ+2XaqbTjF23Yx+dvql6ubL8V3VV3hYcJdzEQS+tNJ+adkvUr0Jfy+IRmKdQb4Ct
y3NwiQ6TP6aydB5ldldBwy9Ec+eAkgpeGSdoZVOVwA8hUpUbOcOH4m3EesBLSzPVnRMpwWazDl29
BGCeskDNiUFJUlM9AtI3tLAbaeAi96THfb9X5d5ur1xaK2wx/WBMbeQXS2R7F1TNUDEKJHDi2dyH
Q1GHBH0609wKAZpp9cvrioO9wD4L05zKOixwQPSlE0KLGVjkrZ5S6I8jJVzgJI3AG5oYBynUIFKP
gCy2Ady6OOZJkns63Y/lbqxP45xM+LK//rujXe0kQV2Hs+RDWx3wd4a/j2ApDPHSJeicChKHVR6V
qJs3CuRDL5WmuFK+8KIcRuhQcvTv3EMjtp353M8dVDXYiNmHb77I6t2Sr76fjtnLnL0Yw8cVg+gB
SAHru8JrwrrW9nUZl/U+W14zc1U60Ak3IR1PU31s64NZrxFOhxoeqEEyzC5DjQl25r5p9qKIlX5H
AOxyMcnSaYcMWooyb2N9BlTSTqjWrTqfRrJ5HkuG8wWTUoguxGtTrtkg9lk9w6hwSnSTJT0YwhOG
XnKNrHw2rRr7CEFw2GsHZ9wrEFV60BcajFQ3b75zz2YeebKOwHq/n2BdZqImAZe8PeKkuDeODcUN
y41YtLCpnha+dvopGel24EBL0g5Iwo1gY2BjkWoVARsEqmkjC8i1MdslJjYiD7N+pRdIu4IkG49c
lUC3SoLSCAQmsDv3TRl1fmplFTBlUGPUA+C8J8c+evqp8aHLjiBIR0/MGHJ4J7x54myAcUtt826q
oUIBUE+rHkvUVa9IZYbeLvJ0n12qvlgRoUWwj4hhkMo09Iehwq2Hu6b9KabqBIrQpqyBWbDK1LLu
Mh8M8UoEXINJCBokk7SgNFeB2TjIR4eIqHsCil4r7djrXlxRYbIV+vOWRj2dHmoUUwYuAB6/wJc3
cGwVCPIwSGig8O75FCTsfAo9/1DhCZDmDSRHcFa9sGybFXr8oQanD3CvwfneuVD6c/FgG9DlyWI1
1WsHc+feGGHeAEKrKhLWI3Evmfk4FOJgwnqSYt6RQNZhWm0CaX3cgpI6ou7C5LPQpx8GFH0e0faT
xCHAlvrqnRlytwkyMaxKvQ6p1a8FMqaxwgyC3r5wSODrqQt0iCSG2ola/+rdVCW2vJ87Bth2lkzz
EIkFDGrmJOW8lnW/beskp0kPMDPeXjZdlhFjqQAxDdtaPiv7OHSProkB/rPGnlBC1dqNg4AH3zER
sDy1V5afFVZQlxGkb1fL2CYoIamvrKOBFWMOF8rRkzdp4o5pLmKfH0uFQtVjWVxsvCw5yNZ6tslM
skVzLGSkjNzqdeLtBps1wcyZZuWo0OnQXxtxq9+NhpmWOPlG68Hy7hYJsWUdgfkZzN0TzzDrSSr8
pLWie854bHegscL0zDOn+8J6ZWJjaCjX5m3UaKjGYbwMKi040GrqVbY/HXMNnAez2zV3zi19NxaJ
N2IHE51V2a36+ofRb0rcEqcbiKXW7ghYMiYYHDPIyns1p9o4RHP2CAWRwY2I2GbQtonuQXtVvE8Y
siPq7AC7LC+kexZ+0kxHbdwMZrHu+zsUe3CE1rN6X2wDJJES6FEtrResoheXvUnkUrkhUKTzNiO2
2LKFoUK5NktMVe8ZM+CqwBF8iRUFdrfhST0f+FAGHcPulUfSOBkVTxncYDsJkhHQJAYY4IVzwjDg
uqYH4EHjWq6A63bhYQjRjs7x9hsofIoQZUJkRg4c+igG/BjYpm0D5Dr2G6ACwkz29wMOeXluqmSm
R9uKpmqXY8zSK1LdSnEYQzsWVkUbFHWkG2+6vprMrWM/LMPRsB+N+mTVIB57506DgAsDzIMdZOYR
4IbEQA8KPhgljkOVP/U0EmyFVhJMHe6K8UHD2Sd8OKn3LfyPF4HiLX4GRj8Io0cKrLJbalvRv9FR
w4tpB2oUa3PIohLCMq7HI0FANq48Puz9Wgaib0LbR1wAnKEpshoL+lA36EMgagGbN4K9cEj7Nbbn
g9duB+xOvG3DgtIwJzIFvjY0PYVQC7aqbIxNjMYP7YVoNKnGfalkSpgGh7wBnNkEc2SnHMWrXKI8
i7ZvkX/o874ytw3/BatIzTgB7toPACUPgdO9AOoYU3kqOuzB074tHpcClriLiHwr7lG2tosX2TyV
ZlIp2M0NyYD5Gr/CDkZxvA9l4sGrhSsdG/iHKFcYVAoLVmAReZFEDrNgB5ieCLmvvdXSHzqHR13h
pPWwBfzyYLTqUFHotGAMNGnFroOnWA+9vVbgfHEnD5nRL0wupxOXd23XhW2WRcVSp/nYvvdTt5qG
2MMvnRER8qzbNUrBGfeM4BBbgZ9AbePWbyaYOQDxRnOvRZLLxDDvof4Bx7UKF383Oj9MY91k1+dq
nWRmBiPeIdlX2x6PwEWGUWipC/SYb6dMbxNWvS843xpELwtiestHDQKL2EKE3Vl5oionMucfGg44
F27AgzjM9I0jmAb0efDy1YKnzDoZ5s5yHBw9ZrZ9fQFIPqyoJPseg06W89MTMqlAwKTA+xUZW/ez
HliChB3WTdnyVW28TqyN3LpHIBAaewOMy8wxY9EXiVG48ShXQnQRaL+Plnb1wthUw75yh0vpfrjg
9rh3VXNCANpLmQqu4qXaEgp5idGFvFzBJCZ0B2APlgH7O6ZRmn1tOJFd5kHjOnubV5HsEBtyc9UA
niGXJuU1DrauTmWHcTDHwKvBQxPbc2/jqQ0AQTt2Ojo/FYHX34zGw+i1T5Z3sKaHdn5GzLAadfUK
GAR+vLWlRhViLgWbm4J+631uU506cYlS7OIepvEKc0Q4P2AxIixvu/FUNHUozTNTMvKdFi8GgL0I
qAZ3gkhbISGYUsN7yhsrWQa2G8ECnvMJ9k7dWcCtMhfGyXZw5KghkF21NS2GXMCLabktuihDLYLU
JJSjH3YNTMJcGxVhHpAF0Y3wQ1l4oaevO4FoscIFGjwUEJ2dKlm8Ca7S7Wkejl3LkraS+8JjYePn
K8jIQw3uF4Dzhh70GWULo2h3QZPPX1lttRth+G3hMS/asiMM+jHbeamxoQrY6xgIihbzo8egn5t5
AeHNWqq1M9VhhwmiiSDChxGN6dSx1Ux31aJShpfT5yNMWIZgRCQPeM3JN6b90sN8w3L0sGc/AXQ7
msVW8DdpZbHrmzi8VAQA7MqTUOnnB8kx4+Rv20oLYEIdw0kPuS3m3HgKa+Mg+xgzYOf6x8ElK70D
/LavtxbZ4PeojafcydN8TsgUWxa4XrAdGq10bvxf5QirHMLiypuinEbtdWJ6N6g+4XPSe0eA9AAm
QmFVQag+AIPXerGr7kxzTnvUgLjuB3DiS6bCPIu22XU9BJECElYfiWMbmWCKO/1DjxSRuo8052EH
cTwix5JmsU95XCwexlXVevSvhPEK2U2Prc0b5L5tL3BvCVzzPPDiR2Pnpxk7DaYgWZcWSxFCvtA0
8EWedswYEdzBDtzArl3Iia0bGMv0Fj8Qf+tgTgwGO4FyGWa2ONTJ/ipr76TYg+iO3fG5ID9gzNcG
LYw8qyLHkYYMqADgVmAXhyewNRgH5aPOswgaGt2UGDqPKmHtFTwGPMOK8G6l7fLAMC1JcfA66gIb
xbj1YVWe8XvlTPc6/LuHugrR9MFgYyqNtLbxAxctALJ6RzQVj8pLwIqAUCAcVBZ3+RC45b1B68gz
STjPyCeQSKpyARacRlPG4mF59CRCgsYG/t1dkdLAgU60lEEE2WCrrHp474vpRMASh0NTH3VO9rgI
4Pmc/LDYJDL1tV5VJ9J9+GAf2xjglNYULRhPXqA1nyY77JEszL482PP9Yh2ZyrZLb8Zmi/fR2ZLs
vCApz/M+zQiyYNpFZm+H4MykLPeAnxh3Lbc/bLjSw6W/46feSjx2oMYGntABMV7M4nHMzyPJA9Lv
sG9BzS6KfVeirNENUEInLqz1XX2+1/IyzDJgoXl9QpsL8UMLzHWbujM5W2W+ymay7iu6B1g2caj5
s0KE6o75TnmP89ihW4WIgTQowSxBIYBTa4qQYTSWVdg8XC21SL7RIcWS44yEHAUG+LbBHNoMLAsO
PA0NWuQSaPImbqZtM/dgIdOQHprJQLB7C/g0SPu9xUqptR9dDOBevez5FNSuiE3CA8dvwwq7nWkb
x0LL9wotY6VHNkbBNEQ6DcWMkgmIJ0ADs/s6+R+kzredrAKj+NGDtI2uzBFVEZg3GBuW44SrB+/g
2+Je9lkKuR2yhZPP+bHNz+V0d01MwwbBcNFbYan2NUOD2TP3rpqBjAZgGlvP3G6pKw5thmNgebsy
6T1mBSbT4sV/LVFTVHiLUDeCHrfO0SIfl6BGh5i98hpj69dKTn7Xi7cS5RpAQRGZ1VFHP0C/QF2L
hhLvmoRR/Wy9TRBGmuj6uuQ98/KLP2IFz6kz+Ct3QKrSWbscBKrWBdDmOkoj4rxx0obEAnfmqQ/u
uYEmvZXTHlBxDA189LAST6m/uoLO3XoMiQYSJEpv9mgjwcc7ASxA72NGe7puPGuLyhXcipz+KXMF
NtmPBRtnj5HPMqOHRhtXoHmja498wqigQC5Ds6g/plaGkKYDPnC+lkUMnGPK7i+lufK7A5pumIKB
tRn7VXRvRGbbQu9To8O5Y8ynLm9ir/7QltRpnMTM1rVvpVNOwnwRqY5VW1qIPydn5SB6QG5sWEuc
z2CsK91adx7onZJHZUNXTT2eQHRnxnDgqEaBmgtCPGJ1qh8W3FqP8VYJFEPhPTfLRveeRkh0qPaL
zyeUNWb/4kRVrIqfwvR3BFWhyjvMkiQVYiqmKkx5v5rOW5NtFCrtYqV6lko7kZhF1qp9hUhulM8l
W3MUMewhdvR9VvRBD1msyn8wGCmXuRsA7xaIwk6W5WNCwLIgu5xgxm3JXWWouEOBuISpkoNxJ9TX
INtWx0ZpTwLGlkPFDiX26a4GPKGp13mHiRayBEYJOVp7ZuMUVYUVcOSlyxQ1yLSh/d7R0d95ubVq
EMI1Vwb79Nr0w1bPji2w8ZwdOfUjrRuinrzZ0oZrVrEv0brQcb9Ud/H0x3VvV0fN6RAZfzT+GPYZ
IJcdoj8OHvw4RiMtwPXJUK58yJZsRfwUJPe1C6pP4dXbRjy2LAvJgtiKO9vBx0iNjkpuf80jnX2X
zxsiQ8wFhMKDNt1tQq2GtEQ24QydOqnsXTthEycicHMZcz6h1GRg+EGFDaKCqbNRsYMQFcCVbsQC
7AzMvWBSGZGT4L/kwB49erWmL4909mLdwa7hksjpsqhpFb51iPKyC3NT7ZSPhdJUOzofJrO+K7vp
JCYA7R1sYqWW2EaRjjxDHQCz/UytKmxVwnv13CrooH+xsVxMHWGIVuBq2Dfcpx5zWYZmnDubPDpw
dUF14gFTuiG83vfdQh4qpta2NPa9Pe7nbEolpLQ6Ktumtm5q2O6jAHn99tLWEI2z2JvKoB61NY5D
cxY5ckyEY3Tc9/OP6c7vrW3f9y+mghTFRBY6ZCqhYFMHLncwD6xd8gElNgE9moHiiJObJ134iH7F
ggMengzeWKzULN510qaNuUSdjpG9xt40BtCR3NFS1bwumb11IDeYHaBLqtgsKooJKAz/6zSa+csk
IYru5oOZGREbdxwmHdOL5U1Bld079JkKshnaagtvu5d8wc5NVCqWOXRKvCDukz8Cd2N8dONTBz6H
nXsxgPcxqElxXrVxY6qjFPUUeG5+h6QE6oBoZEjUyXPe+xuVs7dJQbrr8v3cOWujEnCU0LUqKD3A
kBn6UEiEFDaiqoQOXmF9zbGytdDrdpqhdpbAM54vdN752nEq8ZGtZN7koU4fSi/mLsJ80gNT4MOr
wuRuZDsCMJdFDztxduDhNmglRRDlhEt2uOuK5aO101a0QKloqL5J5BlE9IlC3p+TB13ceSU/a10X
k8rcMDmjft0lErY+1IIaaroQhKuyIxvRmsjNsML8kcAwqA3c4lXJS4PCRUbMjd57qGx2POgFgK9i
4ZFmH8pqTSHavlbrEir4yjTP9nLIocX3lYo4IA2xVXc15NSgxGKMZWRv/nWysRqSnJhogg3J9WvA
YhILvaoO/+zRJLh+fZ0VzfgChDuolIYftBhT6wt2zXvgloQLN4OBELGGp6R91WOvddi1WN2uR8Ag
l/zsmUOgOTlqqc7HlHG4C8GKRjZ+6PaYaXFPGGeMKrR1qq1qUIQRCKUnS1wk99JJiUCh65xNekIH
1J/IkRZWpEP0Muhd2M/DBSiXt5Zg/kCwcGheM7Rcpw9H3HvZ+zLgmNS8pHfatLNRDobXx9j+9Nr7
zts0BCxqS8ZC7aecJXIoYms4ur6WePj2dvmF7DgenXYzyCGVBJDtJsMMBQkQAGz7ARypfSfKlM6v
bF7nzrYxm6BhO+I+drqMW2UEdNEjDVWDUo99HbOahhkWrofR/DeJtd+ixGugx2YSxOEcBeMZsxQG
VF9GnhaaeC5G87FVTo3XUaUofd01/gYE+MqjserXs7O86Qg7xdTDaAoDkHSdqVXWdatBg7En05O8
QJVqGJLMcBIdL8KMhz3kP6eKvRWywRtWR5qrcNT+9OcJ3HD/sbBgM0m86uKXRmhUENNr0J8tpbmH
IUxCKwOx9WZUWxwbayzwtBf6WhjYB6rxw8UuxWW7Wox7CnSJi/vv8PTnYkCJMfOi2bff+n6EUq44
E+oG1ogz2mFw0+IoIC0LW7HRbyJPt6NpOQMUZIQE5b5pmmNmFTu4tpzBjNkpWe18d1nlhbnONH2l
Mx9Znb3LC3Y2IOTqe5lmyAnGxk66alzZI8gjaFsY9Z5aD9X8xMt3Ur6X6o3iCDDgbVLteuuNK5Ta
+yN1Dso9j8jZGLyCKSqRKJhoWh1Xy3spn8j8VA0fE8at2HywxxVq+JAJ6n6CCqqVO7FbYUxhf21f
C4NiBPOEhqIhGK5woubZR1WG6Gut30zqXIk9bQ92vTfyfWHs9fl9Mq9+3hcsw2hsq2TQtDNMQRm2
pkUvwzrDYHKl5uccg53SO4zOsb6egPddXt3NLhLSronrbgzxMH5y/i6cpLUgb5Q4cad4ykg8FSF2
Ih8OLvnFRbzroAjPcnh80qiz2nCBNAUGgRvPRgKGWVlrY9WHa3o5k1OlHcWA6hHba5l1t1hi5+BI
ozZagSvYkqP1lkoHY8OI/peTo9ZZ8wGTUsgtdoP+bmhAMlt4odS+LGOpPU7Fg5hC09igVMDgGlWp
q0+N3JpO2lokavi8Qfpf+9fPezt41kErDrI/OjasS9DtRTONonq5VdWGDb71Ui5miumibc1fzYns
rOHOlhO8mJkONxryNvDh6IA0GJHxzdEf+9xIkGkllBQgHgJ31ces/4E9/7xQsrI1a3+1x6mHs58/
NQOE7cODVjw26Bf1F7+Nytbf2PnGR2i+sr2fmro4L6xca0LGcrZTqR+M5ohRfrQ1Qpn6I+SmNKZg
X4/Sup8bI6yxH6usw7o9WPV4LqqDJ/MYBulpbWYvbn7OsSPoDgx+ECOiYYDEzwfu1UvFGulM49rh
4F8GrV5rFvIfHT+oBZnpHkrJWB9QldQuLf3Z0OaddDxeRrLTLbp1zWVntmg9S2mFnQdtLwxYa8Th
pPBjB9t30SUumo8goRSoAlwqpKQ2KxPVA6HT+0MscuiWQKE1xwdwAeETLNFz3ur9uylUAt1UYKL0
UaOQ4TR61BvaZWp/Yvyqk6hltPgvrHwYFL/4w8XQtfg7OoX/AHntnEoxKAgFaxlpDP37L7zH/qx/
8MiNMqmcGo7zD9f1ZdKRfet9Sxnv3dqC6UWhc2fGdUs0MoeV/l3B5I1ckAFhZrY+FGCzgJk0PqIv
BGCfDPh55EZgRJvOmvpGw6FkueuyeB21MTZcA2csOrKmnU5VF9LaTBryy8+mS53LoEX9lRIRUYy8
sx9uVX1xL598JreeXpjyd+ry+jt2DlpTUfW9j/rWlmeslOtXHB+J3hxmtLLQAP/W2vSvmqD3t7uC
Ufl//pfxv/3FJWPRNJgYMqKhjIuvBD9/loZ6t/Y7hSX8KjMx34zDhjlNavkHpO1BVi9fiH/+EZn+
V//l+Vc54L/uvNBpr42FpuBiinJdFw5Ln9IWMTaa46Ox9ko9mDQwCC1rjYxxWzhObJtP2VwjDD0y
gt7KiH0YlREj4wddjMe++WJS49Nbuy6Of91aPVaLnlMojhtUvYGLxaz6Ct4DtG131fATPeh1N6xY
/wC1j+3uW1iou3Cx0DoPNg5VUCOHQCYEKuAua+5N53vju96t3Q8+Do5iAoFNbROh5gxS6veW0FVB
9a/ftvObQUodStcerdnZ/DV8z5f9ypv+7cKKC+6JBRe2U60PwPD53v3e7BaeqgxbIy4sG81Qt5CG
Rt+67q3HjyfsqlOFwO3OZkShPnRQBvnepW/EgSDimWwZMInI+q1eJ8X0vZ3+1s8nB06A0XGet8b7
8sR//v1mrT/rCb3/uPkUpub9D2fntRy5kmXZX2mrd1RDOoC27n4ILRgUQc0XGMlkQmvhDnz9rMip
mb43JkmOZT1UWVaQCBDCxTl7r+2MLsOxjToLmcfgnGi0lE/UFNO4zq7i3GIJGNz42qlnDRikob8o
s4vKfqYFoWkXdrKLWU1UCbFYpr2lE7FKScqtpx/FAFZWqstTdz7W/fVgPOnB61AffVNfC+0uCgcE
UTtjEuCHeZly4/j1n3W61r8Zb9yz8cY1k8gwqfjvM3k7wiqRzUAWQyufrap+jSv+xChQf/aInnN+
xtTJRVbzKLnJ1dSsXO/h67/hk9npHMljFXZfGHbMaB9elMlpr/D1cT8Z7d2zIUDYfQVrk2szaCUD
MSmMWkBhySMB/DtA7K9n8nfX/2w0GBLd0muHdyAxo/lU3BTlhW7flcNLl/lUGQMayNvBumjLCzd7
KdorpvWyeKw1DaFbOqOKSek6m5f1ez68+Npt4D7G5jPx6mKkYEuiBkno7alrqYHZCSntlNmqrD8s
+qQkYQuzYjq/j9MHJ16gZZ55tGwSf20AX3LraN65B7Nfu/Jap46ov8XJjWO8+9Mz1ef5EF0Z6noS
pyy267zxL7Vmr5LLuER2UNY0GV8q6juibq7DwkIXiYInPIIz9JqJjN3yVtn6osofhmBXo8/2d2H/
jev7E024656NhAJTWJf0MIlObA42gwifaNXA1hwVhX6B+NGfO6FB4ka5qNgJ2xTf/TD6I/wcybJ/
H95b5ZeaxOi1V/UhDDbyOyn1Jw/5OXPRLEM70tAP7Puf3l31zZz+2aAmzhZKY6yV3lAj1y+GR4d4
UaSglMfmULfsEOdvSzmub1YqNBbGKGa6PpEwTUcidBdVu43SLbt92a2dbKRoyMWmq+E65iEspyc9
bq98u0BtIG68IlpAFlwbFJdVLLbhtMlDax7l8cVIPTm1LnKyWWLrO2f3Z9fq9EL/Ze7u7EwWU2qw
JthBIJB/RqFxzzFaQ0s3u4k4bHxJNy7+jpjye6eHe87QOoUNpHnOExM4tOV+YJzYiOYP50Jh/f1S
xK3smxr23D6eYDAs8+SbhepnJ302NhpajuO64rhRmM/9gUoHYhL5Z9mJ7jmtSSeuI9d7oOXGO93R
P9ttnLOVWs0s2kzhFXGfgjvx9vUc8cmjds5VSkXYagMynRObpE0W7R/uuM5JSkK2ZSBPV2B6mi6/
I318MqE5Z2973sNpt4OctZxfrxsfPToaJFdHJuF1iz+7Hmevnp0woMjMUvvypV8UH3920LNFSgKN
WY89HrbmqXaXVHH+7LCne/qXYSJvYjbdJetEVIy0ufznrw/72VU+e+VMJ2w0aZps4ax+4yIAzsNq
7rbW2sq+A/B+9hVnb19qwtb0UOLClacp8TGIm4Sgej/9hlz0yVL3nFzU60lkaUbH+DnKCxUOMz+T
e49y5mheY+b5s2X6OcAoyWwpVAo518yRmW/8Llx9fQM+eSfPQURmbQ/92Bp46h/CO+3PHuxzCJGw
Sxq2Oi0Cxwi2FPXxtH99tp+MpPbZSymCEPTmabcSp5sUkRPrqzIqll8f/LNLcfY6mj6Rwjlux1O1
Vg7b0frDq3H2RlZj4lAZ5xK37Wo86cVnX5/vJ0/eOYoIhEFtwg8biYRDFNwBrk/RzN3UY7IM7Omb
L/nk7bHPX1CRemGX8CWURU+6DvoLNqovq/2zieYcEGQ55IWELUwHUbfxTNjGokRu+PUF+uyGnu0X
Qscz0t7jhjoBNDjID9+smj877tmi2YMnno8j52w6C/muJeuvT/fX7vg3+5tzJpDdScdPfan2Op6w
ESZggiZNhRcJdFZN/ZjCAcUjvqIWr8ZYLzSlY+HaCjSXujkTtLOyEjXXlTA9BMDYPOponVQWTc98
Lad7uxhPnf595JlzxJInOqhVRfd+bi+9UazLiaqstTbEsKBgNrdBaATF28kdoaU6UoWXiU0WaQ4X
AmCfmrK9rXdINW9bpN2xoH8OTTZ3X2nRLw12WSGlPkHLJcqK9ZSprdk1yw6+n1cstElcZOG49RM+
7j8cmqnd/WSEqwhn0pBft/D8A/vomSgTchM/6j0AO9QF36xCHPd0/393nc9qKViFDYO1qYTc3eG1
fQjUvYPeSENAWXq35cj1CV5koq1N39qOfrfq0mY3toIexs7tRvrycpO7hyKAXI4+1YZcrnxa5dVs
8H6cqhJpuWtczERmuT4hSJS1TJEBhPoOqeA6tDHs8Ok4XdXpj8R8xfqAw+GuoHFY2JuJ3rPqV8pG
xzKF4A0Xss4XMTrvWL6X+L5AGM3ttp1liIVdpfABbWwjWaV0NyZESRmNeucHqdFC7q3+ecj8de7J
tRNRJEGhPb6V5ltCUomS2wRdhnHVZSvNR3dDz7Y25k21VeZPyvRzKfr7tC2uKq3bjylNpYFOJSbl
1irnDZKyAI1JasGAlQ9ji1J6uB6RzIc5VyK5dOnJYVBDIwUFLQa7r/XHNqrRgNmbLLLnatSOZYfm
89UwxlnPZrOKylU6pQ+K/O8sfigntSybvSVWpU6vHp5jbzQLlw9l/jARhSwdeaPhIK9tftmMBxSy
mr6wEIz3oznjNajEJRysmao2oupmTXtDgMa8iPulZb9n9YUzOotEFHNLGo9FW2NTRJPOWQ2x9SbA
uBM1tYl9qOty6Ff6RLI1npQ8ao+qrk7qL8tpj+PQLTycFL2pLdBtrFV8jW7azYtlBqDc1Yy5jIft
gAo/dLM5sZJTRexENG01DFb2JQF7iww5uu+kBGV4c4NTcPjqGiXLECLFOjUYl6YdLOyg2RpBuxqk
gHTq7wysnn6g8FTly8jtNj29ti6OlhlihbRR61r87IZgFcf+poCtaUbWexEincagFdKg9XJ9KWJz
UWS3Y2OdEDFzoYH2bbLLzPwRu9cjVgaKpHPKIUhTffLz8rnn9tsucubjyXc4BYiJnjK/uvEmmEx0
UJyZhh9B0w5+0h0qGr+1Wub200j87hRfuODv+g0boWvqZVfeJC8M/2hEHyrErWkgSahQtjvlXNl3
upQ7P11TUaIvGqwd9BZ89UyFK7p0MDjmPhp0ZEF+S4TDQRo6crECEWa9lNl013sYgmpko7o9K7hj
dvHYqEedJxFplKJJEAzBPA9KpFL5rA21eTPCICH2ZfLdmSUf4R63cTRPFRaTHGXqlK+ktdOROYgu
Qs5G17JC7ZthAngtUwtb4bZOrFnkWuQkgvnLcTY2F/GoVlCgQA8uk/Q2zT2EAx+D5c1IqDHanVZg
TqdOpAZu+CDmFrwgSz86uK4x7oAPN8Fntc5LW+ariG6Gl9zl47HVEZiH/pybgcZqb+IY9gv09j7P
McXILn3U8gYykYUXw9xk0rsJHf92cPfIt3Jkz1W8kxDNK7USjTj0DNBu+6RleAJTvKJxu9ArYM0J
SyuIW7RNUM9mUbrMuifl8H72yHRIHBmsD4iNc1PHgDXai8p5rVG3duqhU8Vaj116rzepBzbT2yAO
Mrp03kdkR57Mj0O6K6crgynMiB/bHlV88uoLe1NVArlhs/FdnercMCuxcmbOMNN0XjoMP1civylT
HmPlzDx0/bq/Gf1D4BLX1roQo8v50N17BupNNPaLMo0+9CTbhdFtTn+dd+k0IUoHAZT7aMuCIbJY
Tl34GNDt6pAF535+EOGLFyKF54Hr0M9J8mFmI6KhildU9x4SlB4FETplOl2LWr/P0cSPOfZiVTAu
J/5LrjEiRipt1pkSC9GpeeNQe3aa8rkZxHbQLxClRtBiYDxgHYZAKoqVFe+74c1oDnF2MPVnT6pV
UjIrK5qS7QmZK/emzbT/Y+zqbVtZ6zQ5ojVcjkFxYAcwt7lvpME06a1TwWTGBtj56Gs7mkdBvjFc
/9CYh6F5q+nIh3LeAa8XHRzDsFqO3tZp1Kx27zvvhdrSIomHRS0enPynJW6H5JncsIWNlSRk0dEX
by4+honkHbN1b5rkumqJSwlvk+Yhj1e8UWsZcDQniw9hOl5LMsFibZdKFy0dIzAaXNiqczouGPGc
epYmLZ5gb9cW+lzmiAfyNln2yTEou/1Q4NNAiyOQeddoNwUrEzZTwvefg/GopwU6XAQsYXQXTrec
xkJHdKR7w5s1BBeNfqPZ9zJed9SEsVKpWG4zbecG1IT9Q0oLqULEfsKl5KP73pfMOMNHiTcvHrNV
3quLzsXq5vP+1k+Bb2xVRJe1Rdmp8bBmuo5fJpg5NOlOkbZarFgKSxZqR6f/jqD3CdPCPWe8RYQn
Bhhi5N4fL7vWWMSMzW2DM7z+actkXbC06hC6xE1BCBR2dvwDpP8uQ6HNZYT3Lf45mfkxDZjcgtsm
zxe5E7LOMxclr2dSUnf0tl0/ILrC8B538ybSNk1fogr38Wre+hnK0KJciQ5RFcLgr1e2tvPJkvlX
TfUv5YOyi/q0igYqvQN6xQzXO/Ca+iYy+02r1YuYwRin8UZa67qaLjzjufF+oIGdmZlYuOUwiya8
lxixKlQeKnFwZF+RMDKbsEXICQOptqztfo+sMFY3SZUtK5DzIr3uC0yriblvT1rCigUqrb7OxhXv
VvOsuEuNmw7wwdTJhVdaSz0YF+xVf+SYUP10WsUhVCqaBuMNgemrEiNnvJX4xOLu2kHFZI1kEOn3
A2hGFzNJEhyy6B0prVMNOymOCfNUIotlyF7S691DkqJIo5ofsLLCwEafoUyJSZRYp9sdpCBjltcx
lvJVg+Ve0p1uEAUxHEzNy1TvYf6wEsKu7JaPugb6mlLiCUPbaxdOHR47Bq4RJ4BqV3598J3Lpll0
8Y1ZThs92Y7c9xY3VxCiKtbKjWWGc8RprAt2QbUOsq0p27kQ0WJiOHNc9JyYLTwbcbZRLW3vqmBQ
1ut+ZnYloziST4xE1qvdH2V+jPCfUYUtT6Xq+KZCKAcxw2/8VZyyAPXWmsCnZukXcXY5aS9MGSgy
5cJi5VQNxzGhTxqu9OAwMXk29a03eYvQXGtqJo9ue6jVNAtOvRZ9H043ZnHnGtdO2iwJO57ZNMnj
/tC7Ty2+zGyrGNYEy2XH4Ek+6eLhCaTc9yl+8YBNpNj+29tAPuj6TRS+Dc0+Th4DvNUxz0LO82c5
l1X45jd4qThwclc28SnxmrUGA66HdZ+WFvkKQehdR7hwlItumSC0ZY8Rscn1O5XdlPTVXZIHENou
vdzc+qax8kRwJJR7mfp7gjC8tFlVFfJ707zoymhbsPsJkIiXmUA5xe3xR9oF9UPZvuTBbRvfG7m/
wyQEENC6C1T/pOnVPuOVLt33SaibgexPkheIeVsUBJ+11J/68s7uGCF0jAxRuQtQf1oxFwC3dKyF
twi85i020UFnEhhvyjwgqkzNhuByJL2zQulWvwbGcTDLWYMRw3fhF9j3DoDaPMYtq6cXdnU/ZOte
PSXpuCj7HbiyU1Aoy1ZUWDYDo2EdCl5Fq7ohdXjGS4YHHh8z0Q287K9GcuxZXujcff8efxe5I518
bYK9RVfYvKZcwnJ/aSIk7qaDY1/Eg1p7nr+AANLp+5H5I7dfEpwOyn+wvQ+DSD8Rl8twKI+uHd4X
mLVjMCMwUDow8Is+QBofMQOl7D9D2N5r/k8jA+owRuvceA+6cekplgGowueNvbGj9ShrnOx7gyZm
Jtj7to9pUmKITtHN9ZjawTAM7b2ntXu9JDSmjjr2zCLYTCyvy759igBkC7/HgxWtbR+QAV0igQdx
6NB55t0yxHXQ2vWd6P0tTP1LiavfHVG1ZotcgE8zMN4Z/lwSsZOctuKSpRDu/15cO5j/o+Dy5KIB
nhJ4q0759OYYxkPcyoAF8ilaYWiq2QPI02KOWD1fU6sIuW8RqoWHacJtd7F+YZYPigKalY0YRaZ5
GrAix8thCO9YTeSEnO6nP66LYdMO29MkZGb1z9jONklgzbGcz70GQ4R9O1JCyKk2aViypixcYPgA
WbGNe2TQYqPUrk28K9fOMdbGB8sCkpshKqy7ZRSuE6ArXpsfA8Nedzhhwqa/DGxrBzdtPUZIpyRh
b43aTLa3dXt932Y8j4xIHiBm6Txr2H6CggGqPYYI/JvmZWiClZujb74js6cag4uxcG+zVG4MD+Uh
IJxvprNP6gdnhUKcS1wMPNP7EWMhvuio+fj6wL94c7+rTJyVCqUxCGmbtdp7fXfPYHYZgOlRgnWo
BRiCjKiR9b+XI/r0PsA1sAYRc8xl+0kzrlLlbfV2eoi8n4kfXvrBz69P6vTdvzun05T+l6m7mfwa
/bwAG5bZs5RF0EmiLKty8fXhf9Hffnf8swqjnXrDUGe09CrdWnSTfi/DXWESVSR/xtpt2Bs05reG
RGnc7SRzYj8ml5l7WX8bv/sLyPe7MzD//hcCKC8FzyB/IXWUCYe9Oeb4QeolSrJdIH1cF6RMlleK
HIUYp3PLXJWbzDLFRVftkboqqAqeqf9Zrd86K1tGGMHilMb4PtLWhryf4m/qi8yun9zKs8KlKwr8
G8xXe8z3s5qMXapx+BI3SCNu2TxjDin2LICI8sjmBV3/In6vM0D1xkKf2tuSGWWK7EWNSY25YGlj
lVb4FrKC7e/NUD1bob1yRL+yJ3sXVcMy0p5tFOKl5V355ZOshvkYxss8f6gndy5T3HDVtm0vgvGh
6OoFdCMfR6zRXTVJMs+BijQUmuvg2vJ2HqMpY9q8Ehc4/+r6MdV7ymuwbTrOAUMZo3tbYghKp7lb
PYMKyQLcbLtugMitL1CB9LnL4hGbvNY9RgyUCseRKvNTJWEeaO3sRBmo+4pVxWsasVhMEeoC0Mg6
nKGRd+iE2mo2iv4TqWPpZRe+vsTEak/YFevLqNy2YzB3KBGa1CGUlW8SQFwp24Kyw0xvbO0qnQF0
w6NajvdJVy6aPtoCTIW09exaLNvjbVrvKkpsRC3F4eukfhZluK8w+tQR+mlcjBBaTGvtyAsfXHVJ
rgEtsotpii+bOGY2Zt3OrCqNhHclX4QKB7jEzhiug1XoGNCmXG411lf1nNjmoSh/WmW9ybxxkfUn
d/+uiu7iZnpOJYsfgW9QGEu2nPMqZsbBptcWd0N6MNMDQlHgTkGy8sc3KzeWo54c3e7Dj95tM1pU
Enhc7lL4SNhrpbPG1Oeq2GjVsXOrxWRVP2VbbDptYs/27Np7hOTYXbuL3LKW8EzYyNtzqEqzQeTX
E2Zyid+oGdRKlgEFpOwCw9uvhPEwyp49hAVRVi776imlQNyf7JWAFN0poYzk7nPjMpoOHavHZgzv
He1xTJq9X3y4Ea5aJ18oq16O+Ap66V/akbXrQusttqhAINzw9Q9tsPAeE6vVOmBrK4LWHxN8W9DF
+mrlw9cocvs6cfVv+iCfNHPMszmlTpOBRyaQrDoGqoa3KowWmoeEJMIdN32ncPhkLD/nckNrLUwg
QnLfpfc5McNOe+Fja/16JP9kj3eO5/angk0KK6l9qW+SkMA8NX63f/z9uGWeTRFuaMQ2lV25V+2h
H26ZAb458CfdrV/ov7/MbcK3Slm4VMp78BBDMEEGAyJH2HGhfze9fdJs+KUQ/stXOG6RtenkcGNx
clRpR4agoFy2S0CWxMl9pK/HwmOciee+7c2/vhOf3eazcb6YDN0dT39WE71a7mlliKcPBMDXR//k
op3Dcr00ivKp5z6Hjk4S+V6ZHQZUIHTyx9df8Ouh/82EfE7OTYIOJa1jMQOK8TRSb+Mmvkwr+80I
KdITzRszsnbGuzsotrfZZR48eQ1bklMSHoY7KEuLvgIcFo6btGJHq5dvvsi3HX5LmnerZjCWSZLt
C1bT35zxZ3f5TMmmizHUg0rRasRhKCLaCqK8kNltGj3L6ilUHZS18HkCyWUD/fBTmD6uBtKsm2kS
VVeFtbPFjOSVOi2l10J7T4DAf31un72WZ92uNkgM6HIetUR0h0wiI/XBr4/snN6/392n02D2l2e7
Zh9s9DZPQlck17kzrus8XPqd3JpiXJfY0jSjmrVltgBcD+UHGkdRPvgYhAyK2mGx8RI5T8SLkaCk
LK0d3aZZEKFJTeal+xYmjNzpbX0ClVDWNAyWGWSC6jiEJSyosAWnpYN0C9JN63VLK3pOg9fUqZb4
4zbVmD6Uo9qkyI2z+NqimV8Qs9r7L0Fgz1t/XcSgHyb1Ziv7SGo0VQLrm6vy2etxNpKPqR+FNUj+
vZGVFEGyuQIYTNgbndx/6df//V39R/hRXv/vS9z+93/y7/eyGps4jLqzf/73IX5vyrb82f3n6df+
74/9/Zf++/J1wPhenv/M336FI//rmxev3evf/oGvLO7Gm/6jGY/40bPu1+E5x9NP/v9++G8fv45y
N1Yf//WP97IvutPRgGgW//jXR9sfOE5OSqt//+vx//Xh5WvO7x1es/j/+fGP17b7r3/Y/zSFcHXf
08GQ2L5xGmrlx+kTzTD/adq66ZEkaVjCNU7umaJsuui//mE6/9T5jyBDlC6i/stj0Jb96SND/6dh
u57u+55p8l/gZf/Pef3t3vzPvfq3os+vy7josM54v+Ss//OaeDoRhbbj+7qw+F/Xss+eDM+AwdWn
LTQ/pTubkozBYpEpPe6eLMmZNdRnGq9Yxrk/efPYV4ZcaGlY13vfJ4Fx7YiakpkFd8M95EnnJls9
DCCkRvSZ270rIR74uVv1WwIj0hawHLjWVVgLuu+2F+LzNvCkBKuKIMb+wU21FsSmNUljU08NsDtD
9ZGPZiwuA1w6Y1zIW682nPQHfQkB2NJSbiQwM+d5+yOJ0vgqt9qmWkSAqeIfqjW7ZN4IElW2yQg6
9wpHb7ycotTA6KwntnsTRxPMEQUGEemfExnBne5Kv1ljelSLeNTuOum/l748DFTWFlaT3gS2dtFY
OHLnlpYlFZOM3ZFl3HcG+m+966r24IEvpaLXvPR+ZYRbiLis4EyR8kLr7r0dR4923fm7qfZb6IyO
mrikyeTl6z7oKa9MlcVcUIQuHepIWN6DXbYUfwNLU/Yqq6ou3EufhbnrxVH7gGQC+odooxMKQg3y
YUobah5U3Pqm2KaqtK5KjWZD77luuypTTW0zoJYE2hkVCClTZFDJ6sa4QyvsK+A6Q5GirEDEup1K
DcxOUNvG0crt0qf4rkovmRtlpN4ST8VqVQb4yteA6q3wetJqyjBZ6LdvZmsEl1aQTDRmJBs5qKdN
xgYtHc1nRt0RarXX3MhY2HRxAdQEDlyk1NLoW3m1OPracD8VHZ762LA+staIpnUSTbJl/a5EFK0K
ZdIwt1UPlYLg5zRZOzaopkOVqAQ0becPT7Hw2D3pY5uv2Ts12UsSq3pcB7URkIPWNRUtq07WwTHK
KQapztATa2EMYep+ED+TGR/p5Ap1m9Lmktuxaf3mkrwjvaBaXhG7cnInp13OFDq5Vn2ChyACtuDu
lQndJVwZqb6tdBWb78IN3Joy7XjC/up9l0ePVedM7rOrj3qM8t4J+g8y55JOzDwrAisxNENZAO/1
/KAsWZdR1ikXZmaFh34yA7dZ6Q0v5XJk2YxZokTV/OajNQ2JflG1e1sp1hT3CJhaXVIzjrNTIQCm
IpVzs+7a61b3qXt3XuZm9SLS9Qz0gNEQDuJaHpVyJ+4NfzDmxJ2ECCWGiEWuuQWWXu7TRHjr1Bma
NbX54tKrYRzVrXWIIHUX7CyT8babQvelSusQZaNhrkLXGV7SQrRzH1v8W36KB45r5Ftkp4DlNKZJ
zjkzfzWlETuyNM3XCXROume6K5Arpn1ZzBMNmkMgIYGbg0eB3R2L9M5zzdKdJdCT5lHa9w9j36PM
0O1kI7pJ7IoEc3Tgy59JYoeXqgrussbwjvRKw52euVz3MqwxhPe+4I5K3odG+OIqr5R152Um7eC4
aOy1zki4k55Dd6sPErkaNQDDoaHEvY6O8sYn/GiXaR00qbGhktCeAoZ9T1t3mQXg1fMtIntzm7LD
UFsnGrbPYLqSU6Ova5NdaddaHvkfPbysoR7phVF32kwVSBCzQE0xmDE6qMGuVm7k2UCHsDDNKivw
KEiM9E4rPZ/pZqttzSzW2IS010bHMi/pW1gPhSznUw1iYwhSAeelEd7cpId/B5yBZWgCy0Y1yl9m
ksj3yciRWwzjYVSaenMGTW4cp26OXavijYZ2F0GRoeMPMNXKtNNgrtmotuzY63ZjJKOncEzdOdmG
7iLQBc4g1QfbOK9vU5fqpxAgAaUnwvXkqAY+bY/NJHfKi4SwK/oQVbwdYjE+540edDNyQjVM+dWb
6fgNnjLZP4VoLW7qjm5uH5YWKDw6o24k12ZqR3u9SEwaG7pPySQftiLJXsNpiMuZwQ+fHnnjEE5I
tjzPnGaOaOOFUj2m26oFE9bQ7tJ8y99EppCkS5y6VZFmP5mJKfa2N1TboYlPFPJsP5jw/SbRdacp
y0EH1Bcbu6WfVoPUQbkQWjs1OAHeiShYW5pjblhjNa9jMDRLo7XqraiSYNGaeb/xp+7N5RYundg0
j7UcVnmeRRdpmBQbQ4zW3p4C75l8MQo0eu67KzvVgHPaAa0u3/D166rIIMMK03424xipUebV4bqL
HXo4bmddG9GInCsMPH3rhcDkZmMoiwc7c25KjTJWo+nmUbM9a6Ehf1oJvRqhgeXZzeDqt0PjuDDC
WAE3umHQX5HWKtaRxY8pNS9pFxYUB5dOrtmMs9BR71rWM7TgrDU5HgGUwVz4miWoDNsDmrXEutVT
gU7CU5SCWA31x443dxlJ0IkMXQQWAJ2Cmx7WPECVduhCMA81+V8WtfeyQ6BwmsVt3SngnyRB1qyK
yQLrGor6wkxV8lNOIRCoXo+SGLZ0oFl9bAwzAKwx7+NqlJURdf1aRgRwAeMQHtNO+EQPtTHC67hB
F0CRrW0DoVH+1xKqvmifYpRrFKsyiK24nbzIdQNYBpaHrhr0OCNgpN/qpmFiHNjKXpDHNaR61F96
QmvzD9twRfBqin5EIOKFTvdC1xx37YTsyagLf6UyWjRp3r1kdT5CY5bQN1snvvZaDQaniLK71AEY
t9ZiCLqgfi2RLv2hCUGiyYQeq5eXxw4346JIA+OQ+KKD7+6gWKlygp5O0WBsMnoCY62BpqpbjfPR
TVGsDW2PKcyzEG7F/bDVtDG+mCInfyDr9uRKpMzwLs2AhZUD/A+rD/WAoIB1YNXZfeHQ+45tzd1Z
cZmjJUkTUB1h8lrVuXWv9ZUEeNQ59IqhWu8yOaU+SpDJ49WH+9G2frnJyzRfKTk5H8lIBqkwYQsR
4fgqg4pVXOgaNx7awJ1HAO3R7csTSbRzeGySHp2Xn8SRNrM9t2B5ZtqU/AViC89bOEkyAFAcNe/d
VOj62Oy597WTPwVA528L1jV0GaPEvSET0VrVp0FL18xaIh8KMqgL0gFWW7aNv1BhY95KHBZU+jWg
C+vJKqxDX0/Ri1L+rZFHhLax+qX82vszY4yS6zoB0ks2RxugPQLhU8+sogc23Yj8RQ12fogTYW6m
0qkO1oiwzHXqGAmTm23KaDDBOTZef+chVr2IQ2LYIm0ynZmhOfTnk75EKVELJozpTfMjZ9ZBwIH5
YhdPnTvGczcY/GpmAdRyZpNZKklx3HDGTdfGBI7WmW/diMnTn3qrhqjXGhUaiz4cxCO6QPt9yvX2
nplxKOYd2lkuYJ9ekkrMGK4sY5uIxLiLRs88OJoMH/IySN5SqpZqEfaluh9MvUYNlJ+m8lxGy2LU
zMMYZu0hEoB9aF4Hu5RD+HMbve7FlE/irjC6GhuyRRC336a2vTCIO2QFPEb3rm+AU2wJl1xNltbd
DoY0153T0FXGYaCAsPp5AMhcDMBZU7O05YfKC+/ImT42GsS/BLtNipeX9HXzzauBgh6aum3GqzHQ
VfhYp+zHrpLeAAA9U4I4ROqpluzvjLyMq4NGRikCTQuPBETSvi0Y0djB4KfNSqqgOz+vmc/7RmkO
2HoaD8swt3TIllmljJ0dSrdYuYOferPB9NJw4zlDthQB8XeaAWZetXGwaYx861k1EzL7gnnS1o/8
XdVJitFy2rxRkcYECC+xBqdpSfhaEmCD7J23NEjVYZwc/6at7WSfpy1I3v9F3XntyI0kavqFloNg
GDJ4mz6zfKukUumGKDl67/n0+6W652xLg9FgLhbYBRqFRklKJl2Y3xYBDshpItpqMD4qZ43y0s1Z
U5AXszN1SsQBzXt+nNcnYqiKs+dH3tmY4nXM8qdBjs0u10z6/jK+hpIVes1bvZuz3DlqE8EBDzL+
yguq3kUM3VvdT/K1n+b4vdsE2SWY3PCY+I13x2AKc+EYdz04SiRvndfkN3M4qjeB1pbuQFHNX+bO
89eTbp0rvT3Mk3seF7aDUN5em96zivc+GdcVKxYHl6gYneZ98+D2Q5q/FMgWv0WuZupLZmHzU4Ea
vDnHecg3K2tfngja8j8R14jCVekwCA+6AIo7C5XPFGEE2pynOuJ6OEnFFnYt3Lrdi2kZyQTKUkew
sPNgHQRki4LFrRDjllHMI+wXrMzOQ8oq44LKb+oe0CY085uOdCj38TCEXyAl4EDnppoI6FRMPRtb
+4W9HcrFj9/8vtDOXRhbv3hy/JFLZ6MIyVA2KIZzQ47sZQ1wmyIjFzNp9Kis/J2ea0JADXnk/lMe
hpBe6dTV0ZNrcj+802Nbm103hvAFxZpMZu9wUviHTFndW7Z+3tZmzooweVy78JSllCYRJ+xwtx0/
JuWp4vJtXOmR9Sw62bSnxk2WHg3SghI2HfARd/kl1DrY0zKMWDcNBDmfVXJoyLA7yTAl6G7t40/D
qJBqrrn34vTpuoeeL4+hg3AnLRE0sDi3RJ1LtKCbuJjzz8sYEhdcKpWftKBmxc5lQLmA9zFvzciT
L/ziEredc4kmOe+pyVg3mZP5u7Tkn0VlU30eZVEgiGZZ8KVIRtp+pcypu1low0Hanrcnx7T91yWn
LElMJvxcg6AwBpprIlImVo3LpS5J67MCSUXZr/G6j0hb26eCaCVHrMvBAweh1SiqqDKJZP9UhG54
s7g0RPtOIB8XUa70Hq3uwY/6Dz62MyLQIaREmLU3Y4VRpF9LeWuRKSM4TH14rrq1H4OkQFgoRf9Z
VQ7lB6KND7P0GToyK786dd9ifvDEH9EiXUIkGzsdwsUHT3SZbTaDGQjJJF2NvCet2L/zwh9w4XNR
VmG5wuGTWq7U56zCm0mjfWV7jco7Vl2/p3U9uO37Jd2FJjR4CKLsfR9F6Lo7LsiuYE1zNiFhmNVA
FvqyNCm82xzexFM17SQ2nlMPCroxUV8TsJT0dyK3qKrCsKlf06TPMuI7x3IIHkSXl/2ldxxULA72
ufniGFX7D3UTY3HJ3JbmVYpLq39GDP1fwBof6m/lu7799q2/e6v/f0Acr/zCv0ccz/1bvvwEOV7/
/p+Qo2v/oQPinMAPlcbk7Ml/Qo7ePzzXeFRNanoVDa5cUM2/EEft/0NQOC18njJljL7ihH8hjsr8
g71AIAJPwD0pE+j/BnG8wu//B2/0hespA6gpNN/PSF//IiSA5GzWHmxzEyf9RAOEePOYTOCapDqt
Mr1G5JPo9rdr8xfq+XeU03V/6BP+flgpfd9oVxupeHLlr/XHUhdZq90etWzI6vh9PVnyZgsynf1d
EKYw+ainUu+2Cpe6vk9TW/kP60Tw34ZlSonyqmR4uahQsv1QY0tFQtj5LkHvAqHGWYcTyxiu7Vc3
ki5VEBlw17YiV7E6pKhIkFHnlVCnOmib+iK6pKh2RqU10aTNNXw2y0JFxHrBGJLWsn6JomH56sC9
EmHWiWQXZYKIQ0qvxo9jlsYjirZklVsZsIl6TBdRv/PSlF68caqBPly2A8XGdMyQ53wN9EfjDGt0
dKwX497K2FDj7rAahr8LFOdQpiyZSL7ymBEJ8acYZRMsGdufmUob7FkrNluqWEevzXe9n5NQLNtW
T+c+LObijy5IQoS80Yilxx2GJ+JI3AcZRZYJhmCzV3zgD04zx0gX6HKiZ6Ir8VR5o8dGfyJNuCzI
zjVVp6vHcPLxFuR5NTvvOgU9su8nBb8u1hAvmfUA945u7GavNIJ5LzN1D/tStrhMTF3Ur7a27QNp
htPnobu6e4zJbLgLSXunU2NKWHK5/iKLz6LqimmvG8NJg9LEmIUc6aKlJJzBPYnrOnHTUkq6G5yi
NiwDBbVpKztoCkKkegea4puDKtlMbkMvQjhXU3i5DnimG6qHggblwrKM4zviOTlm6BXNq2A3tfWa
ZYGC65TG7zL764UhtLrPus7RF1sVybOvyfw7pBG9jvsFhuyLKID+UJI0JtlnTi6946z6ut0266qJ
dl6KEmn/Osp8JXnEripEpOKM01f2d7OrLkHQpDTLa2aK+rKIgfqWXncD28cmSbvHQlT1qxgB/Ikn
1Nz7kVab7tAnuYSGGoHcqwcOzaxwaMOwBCfxg7B9zDpXZY+NGvqMTq9irqkJmMs4Pfa94vlyCbDr
nuampUt6Uy1VSZwwXmo1PaLVxa5Z1DLOUQePM0+hR6CM6DaV6AYi///6pV3dZMTtAYQKOknx7zFc
Z1qcdm0GTwrAXEd2RRYEaDxSjU0rC7NYFvreJx3Rv7FbogI6tSbulvTnBlyH7jBUJ1tFDOzryNJB
7Z1mItl7YeufbkvV8YdkYNmnsi4J4wdGa7rXxWB224WIOIntIX4ZK5Xfz+i8omt/Nvs6ooOGthfH
yp/dDO1py6siIFuBKga8Ih98Ur+zx8nTdfHcs18mJrVIGDf6zvJApkFANQlbrO450Y2TnDHIpgvl
kMr6X6QXIIwhe6sTx9Jvym89nXzfwS+DK3RSm9e4RITB7tDtDyybLxkz7MGJVvtBpToLkCF2+jlq
Ep+uHpeM1SWn868gbDmhkEvKK9yfEnOH6jl1/WPS+ZjuZP9p8JcWq+VwWCPzXi1kf5qIW9XT58X2
P0JkPfiPQUQkfmOEQ4qdTegng3S4UdTKfhhXO7T7jBhn/8lDFV2q4nvDpqzfVMlsjiLv3fOwjuTO
4nfj6tMvFzMYEzMf6OkdhQo06Cay+ipZd1FSILwnCnVP2ZwAJ0aGwPEAMXKJ1GtY3Q+1rb4V3Oc7
v0GlFWv35My04SxNHZ79cvhc9sWDEsbuZT/FOxE675w0SDdT5y9Ub3FjAnTyvWObS7sElILNGDT6
Y01O3oGwdVKwk8m/Y0/f8zjQot6GG6ASdx90LqbPobr3y5KB1Vq/vmKSyX2Qxh8s6VGJXskhZvW4
9ysbYipJ6o9u5NL8nn0oEfNRq+zBHESXYbVHT8TNhWT1XetlGk9ncwBvul0lO1TNVnijiGqLqg4X
iFlTtil0/IhmRiSn+hvV5wxi+FOYwa6B3byykS4usmYYhUvC3q7My+ovzyr3SKgvSnGKwR6pQFrb
syb8PeppJ2JHdBuG4yd6Ia7+STbbDSm/GyhN4NNssqD2oHTRoI5DQn0y0jBVDWjh1VdpgzNb21OZ
SIVkoFheWQb38TYkqr6MJxSZo6D8xKUoMY2eVZAemPkJcA+Qyaxz25OqaotG75YE2m4LR4SfES/a
U0OhhNmovrnTkXchPjW4H0LzJGoECfG1oi8Mhpdx9J+IOKCSpEtu+8CcRotDJ8iie5kgQB2oENtG
mmRhdNt7lcmFxe21DjAudm4n95CuKroEToZs23RMVE5WJmenDj6nYweIovskLbd69BBdCcbHDe/W
9BTY2d24jD17M+VPLhV46S7qRUPFU9eTp26X8m3qV4Ymhz2gs6tnIIBkNdfunmZs9rWXk0LsluY0
lV76fhEhkrhhjiyXGuF0QjNE9DFYgBuX5FpU5Lh0wu8wo2SXNpzr5xIf0FuAmIGYKMxpW89vA2K+
l/qWkWN5aLu63FW5sR99WwJJrKQUx2HXuoeCwP/dUKQktS7IVIYZpwS8TEYXQYZdoE1VjdOpIQq3
q4nj3sTpRH9FuGpnDzNT7UPmi7s4ymiRGKKVjF3Artc57t1Ti2fsU+3JhnT5PHnKWD0yTZBsf/Dm
xXuAR3oTpsn3NnK02jRJlWdH16W47bPJgt69DXr+2cYOES43kll5aHwg92NNXSbWwcHbRqsTPzRu
NH8PGqyhQVURmVktTvJCxwUCcfajmG0B8THFuKYTV4Es9cQQrjjGOy9Ehi8F5WcINFL7giqnvy+S
aBq2pcR4eyhFJp6iop8hYEXJScspdHZR2jn3aNbZY4Z16x+HERtdB+T7UDgu4ciUcH0OxJidVjGJ
i81gPgI/Uvu2oy8xj8CZyU0E1pVzOtcIPYAE2ek2rDAC8+TXBkHJMqxq53VO1ty5EnNtHo9+s6my
js1dmzXvmmZZTzSsjXBIYeWeRUIbau12GbM+5rcvrkXXorrU/djUrsoZEnOi/0s9Y44r8yGmri3V
H7vBG/cZ1DQ83OgEeNiaRHyA3z42gUk38DP9KdRtcRZ0HJAa7jDmQDWjwIsmfeemRHxHtGi9szOh
ZHkrdl034m0SY3fKhrq8T7S9lgh5ZHvTL2MimUliex33uaVPC0s0ceINWnhYqHk6Bizan5JcJyfN
AHrqG5meE0WaWcjCneEwMZua6fDGb5yW7igVsNjJaVCAZtmoJCNUmrX200BiLaaBxrvpDVHogjrE
Or8Owo0dw4HY4bbap4WP6ySoIpBx1K4XrxuIcadooyA5P00EccJF8aWxHRneaTeWZxuM5f06B4eh
asOjn7Uw4PE64L8G3cl8kPaWFVbkpeHRdVbc1VXqfF7yDvd6SyhCbII6P/uuCsKTPxKvP9eIQAOH
dqq19aqbDiAJvc0Uf2NOpT/H9v1EJtuMfT9mU4EGJMDwPWn8f2Z6YugZkmvjhznSOoNr3MbtQCg4
7pbRWQe7rbsEGxXs7CYDLqW0NnMOqVz7971SzrgF0logE0R600dpfyD+X70GbHSqb7oKMY5QOxAM
N6O39g9ZF0wfauFqfagLD+NCDlQ7UvkX9sQzN/ZOtb7LciYfMbEIgXzB8aejCMErYztDrnX5wGC9
6LUqQWa6+XkS7khl2mDj714heKTTYpGfwPWJ3G49mtfEEhAWoFsqvshgJuJ6nAhLrMsr5+PNYPlj
Q4R+o8blcz3JGkFvFo/xtvXk/OBNjkWPFVlcuV5vqB6b06jCSbyapxxABxQ+C6r22I6tf4ldVTwj
yNHbOC+6y5Cp+UJzMqAMCoZ97qdf6qZ3m93au+OtqQLcaxyqeXLmZbqQjUJnaauujh1cS5nIML7n
0eQeVt2F2RZbJ2pnp3ErTP7LtXIsHMmHGFnuRA8xtz/CugjduqRs0zdGxtlG6aZIjnLwJUUAkXtS
vnnrRnqOEyL8s8M0wf/sWIr1IK11jiKCTvCekfp2iKFs6N77EHrExTKquze2WM39mLQuFi9cKYFt
5GEcoB41o/gDNZr+XtrEYQ0QJe/N1JSUNazxngyJ+G5ki73rUtQTlkDEF+OJ7nZuCdJ2QpEdy8q+
Tyk5OItFZbeAxeX7dm66w1rPyb4XEdGAuqxOocR0fWAMqndZOWBnK6AqsdDJ6S7rJRP1QizTvkoS
FvorT/OAUavUzfzHOs7e0ZSChUZS4ZndAeN2w1WfSBPP0ow7pV3UeQlT/hF53ngW5aj6WxRCzuGK
dlxs6WHe5pVxTk0xVQfVljOqCQ7PQRNWiHVQo8dTQ2U+eJ3VxIWw704j3trB9JJJHOieXaWbkfnL
CWc9JGA4e96h0FLe5U3pf4jCZcWt4qB96gnMeyhE+8AGko7ahm+7D3JC8sSYwzFmjYOCrkcHhdqB
taKDQVjcWFvipk6t5m7V9D+gYP+jb9OrYpuV/TGfHNpm8Y8GG0cDFCIaqhnAsMVHauMrN74M+URZ
S+vP6142+KgmeuO/NmShUBOBFmCJE90epsKJ+0PZeAqjnpHXB5Jt5s3kT1cNJ1tLyhVL/4z+Jdwg
t4KKrXjltRT6s7cM5t0yLSv1mh0dGWLows2YDHrZC8yPEoteScpp3Nox2qeVwNUmVfSioqx5pduM
JsNWqz9cNTR7s0ThWVo/uZQ4ZXggu7x4HqYO2scrZ42YKauC74ah6BlFx7cimpl1x4hFcCw7GmG5
84HZwI7IlyWymBtlWqsv7bWfQ/VMcCwDcvafc3y1DmCLvaH/JDt3bTIenDZucMTkNto3DS1QDlKX
CQVmXyEPov42w7+7k30YbXQ7QE2boXthcrvW5rXqfljn/tQ6CDk3gmdGbueJ4ImAVJu7XOXJc+Et
Gbk187Xuol+5+vbG57ZcAMCzQ6MWWmNDL8Nk6DHGM1GILP2adzlpGPmQqC8LEP9bXjgFN3bxP6Nj
nC+1qX/A49VZtGj19z71DCSXZFmyMBdH01PfhuhO4AaL+TyMrnm3+pMcT7Xsyxcq6oh6qxjHbqdM
UFTLbjphE8hi6iZbGtJ317ynP3ogj/Yomxif3dJnyVMq2ROBBEvvU07E7bAFsyniHU7GDmR9Sfv8
5MsMUDvvO//zhA22uc3MhBfGLuusznFHQUxeLs2bcIr1/SwGSjdmhGEk50ysS7l60FZ36AIWjBLo
d/RNli3TAVFVjKflBx/ag7+fWlac31mcdTyofoyR00mc5A4CPRp2lBG2DzPGjVfQKRSxvZmiGx+N
3UtT+M/M3zBtgkC9r9PgU1FUlwEs2pot3RsIt7x22LAdD3/gW2Tm8P+FqMsvzAtjfJ4cx3+yyh3x
LmNkJCt1gFaWMTVuJPnrCp8RUkOCSjBI420gDcYV03MCu47m0aBYEIEbvwy1zamHdomua0MTvfV1
BbBgnNBlpxSODljDPNUqPw/Kli+jR030IV5d0DWn90EGMpono73rd4irg17RnTsnlp8NgzowRayv
WSmFm3yadc4E09I/GNN4U4JF2SKWoP+tcetL2AV9va2muP3Cv2bRD81o2anl9WsfO+FN2dUIwbD6
ZtQZsHfjQ2rDFLVzokaMiAd9zcp+6cjL6gpNPEW3bpmZ+Gu8k9ALYzCuvEPIP7Ae//g9NPj1RK/Y
iSQe+WxtdIkiosM2Abx2fk5CI4gHyaaW2Xrj0S0rcC6DO6ynvJNzRmZNNBIyU0QovumsSFcqrOLV
W4ubPIC4o8t4mYCdlF87Kz5JBIqbai4opvXWAHhmCeb6tdSGawWTw0dMNuSnmxayoC+deea9IhZS
Wra/Kn/fugu3vyXoo4f1HJiFnDSHIyJZCLXzXWcC2XwuSh8IpghBWP+CcsCvuEjoTICCBmIF89uY
MmjkFY0fVghYFQINMTmC7k0zpPPTfKVA4Dj4AGmQJTARX7EdVbNevnGc2HSHqRPcA6+OODlPzfyd
oJro2upIrvWOlM80QF4TGY4r/WQtp4QWjM/vuU8gr9ixqwfHFdx/gDa3uGnapuhec9/lN1EdrtV7
IYd8JldARekRSZ/O7hzdcq+grznTYpk1vYYLIoKMul0Q0ttxyIYXFv5d/6H05rB970ID1biY/Oo6
oSHbPQ5C+822tTWfVnQrX7SdKpPfBz9OFcPz4J2BAR0sDQWZU0zpyADTtmNEIUMzwCI6x9U1+kUB
21lPIWufnLoc9olXcYpzrvn6Ug74uaa6jY7JQPF52+ni1vFgIdt21h+S2aJyIyLtVBj3kNGhWDzr
8Boy9L+EpIZvBuTHwRZCelOHhj2mBs2sHwhRQWJjq868/p48+Fky70thA6mtxioZSI/38Gph+PL2
P1UE6RTJQCSKp1aq5qGcFbmxfTGSLhYgj04Oyh2K/j94ZH4xmXBQ/m0gpWdcFoISIfjPB2UxjRqc
xRPhMU79Cno3im3I0/CtZXu3k8NqLnrpGlJ4Rge+NR9KKoMXoBYkAVnzlE9FWpPqik4tlSWlx7Mo
Dgvag0/NZAmWMGj2IEfXmsl+6VVZsnHp7Xu6Kcd3fuPGh8Bt3EtfOZhWAi9t/1Otw/Xr/42NuZ5e
YJWnrbUCJ+iv13R1ZO0yfSwb9sAJz3bVnqM4a3adMnTHTXq6U/6EkBGN5vN/eTcDVymhlAVOUFcq
6ucL2/CqYUpYENmmkoVllpMQ4UTxt9jUbCACGKj0P9xL92cjyvVesmi1gW+uhJyLyv7nQ7Zl0g1j
AYzUUk5HD+pYAjvRzTynq0F6Fgb2tsgan6LAsb6Utg024PcdAuMBOdjB6avJ3cSxksN/+GI/G7Gu
38u6wMlwfrCFVv6ah182rcwaJvRNHsr50RbF/JjGLcvFVqSsDX5/3X82+vx5MC188E1sC7xNv7xF
wYLIAo00TY9BweYKVYoatsEc6fPvj/PrSbnSh2fzXUBSIQMu+88Xm3qYNOWdoqhZdIzIAqwo37dI
rYYtUAZzw+8P9+uDzOEkzxFqcwvXqoJfzEbl4iYk1zOI1T8mnmRO4B6WBRCI/JFrtW/eLVcQiokB
ZHlljbX7/Rdwf+SW/v1dgusUkLqSXBstvD///G/jUzLJZM7ghTas75vhJe7y1dmnWpM+UMHCPLDm
0OPe6aIatgCt/GtIJKMDxtOgOh58hJa7AdEDkQ2Qivcd8RwhCQY+yqReko68QfSYkDnWKyICNcIe
QLae8YPUrylhj7HK9TSrlJS9iqxC7AIM0fRtiEqKE7IbJ96ZoWfs/5OWMWPPRAuRcF2DagXFJMGm
SUdjdYu/2pk7Iq8WndyULGTlPUyEV++c3FuWU5v3on/Mp5mbGHSzW71nb8GECnMDO9ikM5NuPwo+
2JaCK98NYYnYkNogpt4p5GdFDUCGYJ6Y7sZX/lMULPy2Mb6hr2tS5LlpRjz3OAlznYnTmNWAHAu+
PK4d8ptUz61kXKM9q0Y3hzjGtRdavwGCde8Pt6nNgu9CxUzgXOOENQC1Js1l6L0wfCkDpKubNo7j
D2vbr0++s/RMphI7CBlVIayUBH/Pb5O2ZkLPiazMb3vrzDS1GcqYv5lcs4quaIynHCpVYU+Azsh0
3w2GIBNeJwzxSIGS4oC1nc9RCUgSiSVNuWx0wJJqS/UlqyhUvFwocJqEQJuUaxnC5qynkNi5/twX
MxN0gekLPu/HesQ0WZBc5oqM/UOirqrzrpxngTJkEsXN7E94vvsEqzg2tqVu9uOPTxgSzUEGCJp0
h7yfcKo5uub+we39uAg+J+1Dg1Ov61R82ZU1fkrs1hh3j6SH1K/dmvaQN/UcgjRjD0hM4L9I1fLU
pAKeY3Gm5j7s+7LYhzUpOnXo2LerSq5LS7gFr0yXe9fTbCDzLl2cy5+rtHlKR8KC0lGTXTIWOw2y
+d2tMvmENAb1DTpzbXZhgR3owraJnMXfv6y/aB+k6zFUsIQKGHaN57kIM/6+lAjoc6qVi4Uk6RLW
9BGc4hPnyDhlNUGRVH3H96kduAW/P+6vg6/r+Zpp1uf4kuXEr6sJObE/DO0E352jotxEDtDyrmJ3
+/j74/y6VHIDg0jE8lNxSPtrbwtUFEWYoIebUtv0RlF2svLyXlnfvGxfx4gCpP8w/F2H858GvwA5
C9NrYKzvCjQeP19RkFw9UgNB8JJy/A9x4BbfEHS1zYnmOlMQfOCzVc5XIexNuLrVx57X8PvvT/pf
Zhwi11EyBEKjn0Eo8IugZeItQjsNIbvGSfAwL+FUk3SgvhFXyEv9+2P9ywPEsQzX2BoXgYbrX5ca
fxvr4yEqdaspQp7XKvtsTJjQGBjn/CIY6YL3Wzt//VPx8N8f1/NYImh19R3+WOL87bhrsEinLDzo
sMnOj9XC5ggAz3/C7ojUhLxkGvMWnqzfH5UX8pfbK4XUqJSM1Yolo/41oY25COtQSNIDiFD+IETX
XRYtrnmiS07IjtSVRzJoRltpUrlfjdOP+VamtnvrYpX0ewe95ldZpa3cIyExNxnE3rKrwyB/8otR
va9Lv7gNZkBHdO1j+iGAI34rEsR6uyq0NkZUjPCDps0FfDFJalRx0ThiBrVXJQ1myIvhZcCbNQXL
mzIj5kXceA3d8xm67Lzxqs9THzrNcXXlfEYyUdrH2fWZRZakjZKP+ASLHs23bnAK0XjrF+ro/9j2
DszXzraG38LhM6LUO/dAVcO3QOIz3HShXesLWkTtw3KVo3NCB8NgGmtcPZt2QOkKg3zd1gdtze/L
H5iPQ+KeRJgNPfyIP5pPiPI6Ke8F4ZJ/UIrqwq6uUy+KC4aG1O4xMNeIeoaClBlHdgWfWcaVZD4L
1seoUytqD6vRkKw1R8qh/e6asS3sIVk14wtOBeehg7Z/h3zx+uUirG05VOrXFGc2wBcBTg8ENROg
U6GeAQpemLsDfIVHk+W62aoSuY1bjt/zXBlSIrMxYj5erOi2HZGr4rYzKUCyyeilpTJ40KeqLheA
R8eEL0l8tS0sxRCcZvwhH7s6mT4Yy4S/s45n6otTKXNTtpGOtsj4bbIvA9sdSXnh0e4RyZ1gka23
xXjKzLSkmgwQO08ktBGcgGasnszNn0O1AbQjOQzmkGLVH1hNqpOye63j6XqrAstUXUcJy6Q//z4E
jY1uRGJ8e5v0rdW3PkgicaaV2vnWIxq4X9bA22V557w60CbPGvULoI4W4foJtUp2U7pOVQBMOg1g
NqvPo1kCc5iWgN7fPJjDYitW5Ml3JG1hcGiLvmv2iDMKzAhTt4wUJXtkmht0N2itleFh/lOVsrYL
X7ks+6g+eoUFSM4XZjRQ6ToW1/L1q1T3x81N24TC5dprq+AGS/t8/P2b/6/vvWFV61qBPtBz0Sz+
PM6VyOSCfqbiNwoAP+gMrjPnqerrtfz840D/lYD0uSr471dN6E++9X/rZ/9/0qvOJPnvlaN31NN9
+VL9pB29lp78qR113Kvx3MMQrqUHG8Ft+Kd41HH9fzDFKt9Sgs0LYK+79r/Uo0hEA2hCNrnaEwGQ
xf+IR6X4BwVOLJgFm31pXdJd/gu7OnDLTzOCIVWQLY4wCmQEXtiIX/Z3dg0iB6j5rR20s94UiK2L
+1qnC3pqmKiGuMeS128TIb2vd/2sjIJXnr2A8pjNalPSYI+ojEqI0EFF5bA8Trhl6/CWRg6vCbai
hdXYaFG033FSrRnqHrjJ/jmdFAacTV2pSodnVnZzTWyfKv0BR1nTBc0L7HeVK2q+XROTlQvSPVPy
nlaAhp3dyWKMBvusMV7j44wDQiKIy9WzJAwKMCcfKOFOh/wRh9BgPirwTjLmq1lVMEUJIg3vCk+9
YcIv0os2McF8+OVnD2hyrvwtg3dG/V4RCQFj3zl0g40oU/b4stvvYcwgchy0HNt3RrVB/UcwTKIn
irzIXyFAHP8MzUC0rwBkqnYlPs23tJgGUqlhYOH2WEzTABnZGYneGrZY7AB72fEw+uwQMzQH6+SL
vzGDLcdDye6/evDHCmFMNtapfwg0Qe2nvi0UWZSpKknpG5vB28XttVQ8MY05daBvRMbiiic+I0K1
AK2TsXOcMd5+7Gy23KnQheKZsIB+r7HVDF80Yv3yvsZ97t64SUdNSEe6yTazKvziCpijI5hrPb2v
jUgoYWNPtXTZPhF2Td4KEUMlqqK9BtbVjP4fg1mv7YNf412/ESOftCe4CekLsoxRXYql0U/jlNf2
oG07fwZ6JlKEdNNrcI7S4g+nMn681+6oKfxGyRyi+ymR+Nf4SIibujo9tknjoiJb2X19MmVC7mTR
RWrXUs7y3POqZTAmI/lUGaGJj74MKZN2tdct+8Vms9rxRwRsR1Ulv2MwYs2QCSSm6CfYeK1+acQ2
i+FQWn+yGdzqUE59usfy19V41co8RoiaKfC2uGmqkpyRxR5ckWC1wx+Lvy4Tiez2XdfkhFOVFlPW
KniZN7iBXcLhkzLI7vFO0aqNAGR5XwPy30FThemlMPUMDUUr4hVpSKjgjiyA16avPfdTbocG2Zhw
1+9irK06ik7zwogGf+hdrpVE/9WL/I+inlx7nib8A8cxl9xpEeklIm4d8V+SJ3CnCZEOf+SQmyB3
IXaMTZS0DpHAHoI7/Fw+ODB8FywoKDTZ/Kbr2/ZYmdUCVZvad44Drmp7GsLafU1agczBwY+gV/D7
sFEwir5f7IzMRm6bJMW+2w3DkIYYhUYHYQQpBQE94KypzgDicXvQ7Tq9b0gXK44ODqGnOMa7usNW
RqwmppMZszbRl4ipyLejQCiccXvnBeFoOVQqkey2wQndZIlPnAJ2IxgUu3R2O881zrSm8t1nhtvo
nS4Hf4baGlp2w2E46ecMJfl0Bc6n/D5xxBDvovBql0GtPiAJL1zRHVIYiPjjOM7kSIipzhKeRyez
u3Uu3Deu8jQ9zpWnn9K+FyDxk3Scd0EzjidO3NkPZWnfCMOp6rOeCu1xwQt6kSG0UTqR8YxsneXM
rA7oojx/M0FEZpu0drO1R2A5l+2JmIixI8O2d/OD7HHUwstLIeRuLaysPwHElTeAwlo9yhpa79AB
npmNntmdbZrZSd7W1pinYvQZyeXsDT5FIPWkNjqNmu9+p+VpZJSvX4ph+t/cncdy5EiarV+lHuB6
GbRY3tBBldRJcgMjmSSUQzncoZ5+PlT1ne4as75tvZjFTC3SykpkBiMQ7r845zt2to/svIuOeef5
9lWpqV5A5qMyOxrjxC9zkoCeRVMtbwpWEdMVbdWy7IMQDSHpEXW0bpd95Pu4IcN4mw8FHuBNjHU3
uxmHFipdIUU4Q0JC5/Zs2jB8j7yeRUqP/VYfXN6aFr9kVsI7TyaqeMzVbg6pDiPm2ZuCaTj4KXjj
m3pqLOzwLtABv0b4e5F5qAsOOQPaDxgLFLIxaNFmb6uydH8wxhr57EQLP065JYWxN4cAe02/LODF
jZ7nbd+Vk/cFMdajNB8rexnUdrDLFMIZBr6oZbPNTH2+zQp0ouE2wV5gyi2C3YS1tV5IQnWQrySN
Qe/OVGm4gAiRZpceeCIY3EsZ6PDKLyqhPrCtJcT9If9WkkNBMizbCp9UrF+OnqKSaV/feJ9B2VhP
cD3motnMPpm+E5jXKuFgGUKH+bbC1UCNPsoK51TZaYDShTdkp2Ku+xTZNgf6FuBcZW4Huv35yJie
+3HnqcGw15C2k9Q7KpNiQFqHqPO+CgCS0iNhNN5P00RSdComf7kp+syGLoOrYUbL5Jn02Bjus23o
us6dF+VIrzZl5XYpqBqxIFyzMwfv84wC54rFQWaOC/aF8mUNtiYIg1l4DgJRxszVcK2YLOpZrRRV
pr/yVMzou0rLD8N9A2pL1ofEF5F+j5aqnthJ8g2roYqglKs3fTc79XMhi8l1dtXCutpj0u+W7Vky
srbggyfzmEywqnQ2X9dTEiZ7H6zZcIlqv48uejGPwdFzKsSADBuUhbwCqYCB+M4t1ydbDojI27uB
5SSrqB67b7mi2k0tqeDtySevgpzV4UgzP9HWlgY3HTj5kkHuxpnjMLuWlSuCN7yzc3892FZrfoy1
GtE3uCJP1M/WcVv/StuM+MkVVSKABlro8jbSZVPv4m4MGf3SEyzDbRvUYn7sEmUNr5qcBFQDQuH8
2VIXzfl5dtIOrQOmTaXu6aACUHc1IsrvRnlFcin7UdR7z1cyeU3osLs9zuvwkXFDfM0bFy67JfTq
jzY00GlWfWExvI04XtCWZwko0bgtA+8ipxooH+dMZcN7Oejqo6t10p5kM8jhihaoL8+JVYxr6xd4
421ZtQPmXIrcAH1jU2eXc+oya2S0OLIgK+tFv2BX4Cf1rDxVP6eq8B9UZepX9gO28xTQWoMojUBW
H1s8F/kpLcmr345TPQBlZ1tu7ZxhVOZswyAQjxKny3iPwtavBN/fDllbBPNRbgad2bwo3Y33mcWh
/+cQ6d/qef5pQ/OXtud/mmnOselW/nnr8/AOBOu305f8qt//z2//t//8qntAX7+9179+e1R5r9/r
3369/7Y1dfb+j/3RH7/t3/oj7/fIxh4XRzjYAraIITPc/8fz8n6nPwmD2A58C7/c6rv7W38kwt/Z
NzIkDGPfx4CGgP4/OyT69t/9KPCBevl0uv9eg2T/laIb+E7kOx49EpsvxhNMzf7aOXPDT7jLMkKd
skEewBFZjtzVS9LVJzgbQ/XEfLFtPtISnzFrOOGq4YMNtoNs1mEw9a94c3+MtP8+oGXG7Xv8SOsP
7Tl0jcE6Pf2HySFN5lxGMXcysqZpU0cdXortUDCVcreBOzf5J+mbkc5We8Bg0Fnjcu9PUw8EQO7y
sEEHuZ+CxQk2iYrDfwEzXh+PfxgfM9FEHhTT70bo3mw8b//l1aVxJWMqfIOeoHAmBhoVCsqLUuOa
P856HgSr80x5GQsdJuxUi8hOo+62qCVqYWhqSIsAxEb/CrL8X6DPAX0tnS9j9MiCDuc4MU/SX941
iFK1CPILVfuyIZrXMt50hbnMBP2+G6WIQnBFzkKcENKounueRtcbzqUd5yGJTVy9iE/dUcwLSTRx
3dk7L5h78npsGf608f9PsOEVuhVvqwafaqBN7NmSf+6X/xvOmf9lE5h1MPLPT6HdV9V8qnedf/52
/9WaD8nfNN+/6ezrN/K70r9MZtbf6c+Dx7V/x6/EssPFvUr21d9NvWAEbeBZMbMazL4Rx89/Hjv+
70xr1p2M/4fZ9w/C4N9MveQd/A73j3MqiCLQCq7v/DuDGVwJ68ny9286k50gcrEN2+tfjo9q/K/P
LBacQYiJIQnAhjFZOaclOTVAeNrmm0kjy+Z+bsFyN26FI4JZJUZZSznOawszp9zYwZgyUpGAqWCj
urhZE1Db50HHa/gOX1TFYg6y9JHJb3jrpXn3HhiTPmSlEEQOljmCPaonKD2FkpiQFHIZ0g3c1gJ6
gR1/m0cManC8ZU2wXRoL+lEasMH2qNEQecZmgJlHwfkThbOijG+kfOrDtEn3jQvJgjz0FAGmO0wL
QhuxqOxsxgEYlMkqZ8EcsASfWZZMr7zpOrpsygAh21Q38leiwlIfhqbJrmEO4tPSZYCVJl5CddG4
BZESag4Wiepq5Ktez701oAvrkqfczetP3/MXc6IgzlFr5g3MD6vX8rFvmDczEs4xBIy9qN+Mt8zB
bupt52hpR9MTz+QpqkmjYo59PT6IcqIj0DpGlV+HY/ezc1kOUGUUK5SoZ4K3IQG6Zq7BvmXeorCc
waVWC8cCRX4LkmmMx5exBl2w8cqCBpdRinwDTVfZO9hY/Dkhyujv2SqRTHPq15u29NL7SYrFO2n8
t9+hiMBtVCXhGecOyxnAt8TKF6DdXVpvOeQizdrCa6YNfD7fOeQ9gyUsvoV5INMKx6sVCOuxLUr/
LQ8H2W6wNEXPiDz74ciWx31ukr7/LL0o0BsrnKzLRcniy1Xp8Dy40xzxZCRLv4nswLnLGo/gNjN0
rH7yFBHMFHuwDhBU2kjFWxfj2DI0inApY2Aj24NtB3eZTkDKsAbxRHKuxsiH0VbmOAevy15a9sar
0nCNx+usaD9A3zpggiAha6h8QVE9zTdWQe2Ki6Stod0FbPpnxDe6uFBuGgebfLBmS1/jlmJ/g2kl
rSG/mwTKHWsn8OPhmIN6ILWqj+6wn2Oq5pOolXXVVbTOKNG7yk9uFCOdZD9YHr9GcTfnz7XCy3CQ
g1+OZ4gupbe64OPZf5sdj58z9hTlZlPyMF4uGFMH9PZ5spy5cBvr0DqdMLxisBJI32umjV0Hf+ei
jbi46dcokgh/EmG/C7CiWNdMZ33nxa09L32AnpT7WKCNt/o/IjiXJskk6URSBst2wISVvEn8T9Uz
cyJnvLEyFm2XUDgK/6Vu8hga8jiVCxpRw0LgY0mLtmAIVA8gNGJOoHurcqZum41t0h2taRrHm7Y1
4YCXnrAGYDYmjHnDMHdwEphodPesP0brwcNgsi4Ki2LZ1EWifqAcx1BP1ICB74vUxX+VAqzY3pA+
2e+oIoOPyqtanKTuUgevqcwzZ1MUo3weiXsct8ihJ4bOMAKw/FRzdDUHMNGKUDOYq0Zp67NNysGX
N5C6dz2G5VyTSel63rZUmN1/xMJi2JZwzGi81plr3mnql4ekYISy5dwtYNYRa5hf213lJXv4N1V/
b9VBOW5lE3l34dhE5SGLk+EumOCi8LlnHEqwEEYSKFFTX+VJMI7fKTYhYiIHvs25LFbGkctHuvKy
GrOhcXUeuJ+K6gFJa34PAg2NAl1PeiJfKmJuq4Z0sLMN8MrkAPzMvyv7uf9c8si8eGXWfjLMsgzu
42n8wKVjWQViRFURmUOlMb12jov4OZ36qji5ZeD0uzh21bhywHkl2FFDsccHKfu7uEYEw+B9gp6G
slET9jPnvFnCWGN3SJN15wyUYf7BM9B7zMI8IMZlB2src5D07ESQLSFZEU5IU2pk80NHZNiW+FRJ
j/l22oy8ncJEUI3yNAEtBVSyolZu8qg94jKTF2VbEG3D++klN2UNlp7erVbUoQ6Hbgzh8FaWODiw
2qEGxb8M+GibZnn+orvBRaQ7I2+vA7t99YIi8PfjXLMtaCCtdvedlbVXPhhBuQXwEsBsapyaFnZe
IA5Ivs7P8JXMvLeHDPy2cfLxFQRO+CDwCYOmQuUzX5MBVN7kbZV8Q51ZZbBRujw2qe7HY2fz4J3w
hLCSTKIMX6WPPPUxSTFF73JmBUiQuHMAbof2FG4ZWbf46dyhObqdIZ8K8AwvlbnxGrlWoNU6AINC
GJXUMOpAKjhOvc2gnOErTFwpkftE811Wyfm16zmo91nJimWHr9Pl4fKElV4wkM9IUqyYRG9TF5EW
iFkTPk1uBv/TIesAn7NAWYVnEgJII3rCNJeJ8wzgrRlJEi1mza+isa6qFl8IQ8C4jjFw5n2w1biZ
adbHqSWurbUGkkOWkYRTb+jRjeFrCo+Tb0XhThdt9Og0JZ+fYU96j5hKJ4x18+JDcjPXOJDx/pLB
uTS3PQiPhJWv7T4NLQN7xO2y/8EzYb0Vnd8T9NnmCEh73o0PKhpfHEbQAK+yHqsPG1FMxo2MImCD
3hYVgKld8Zj1XvaylF38CwryWK8lQBlsKzflRfhknmgYgHAyKieL4K4pXs+6AfevLNXxERrblAAN
rQAgUEx8LM89bd6mp2+o91VuC/+BFisf4SBDysWt3KKT6vFtVVehrEF7qcoWX2XaB82h1QzdDqkW
7XlJV0lQ49kp0KjRjl+GuGh+mAkoAxCpPud0x04Hy0OW0bbgus73WFrNLXOpTh/BVGG0mjTF1aZI
UnBOq8OSPUTK2aSQFHTQzxs6OoAaVbfDRGthzG1d/nMUKtGwrZvViJF3SN0PpAYCgU4B9V6NMdze
ExNWCjSmqPPCNG5J8GfmYn4dlFsNR38Ylm9XhS4PA6Q7eFHdmFRX/cT2fH32lqtAue0vf8JaUWKC
e0znFDYiwuf4A1196SFBl/MXA9/E7BYezFfG3jGZqotwrxTT0WGjZ3Q2G/5hfhpoRt9dZSJ/40jh
EWsFiZlnNFqh7z3wlWdjh3w+s9OHN3IwrdnmE4fJdpQjI7dMKaRQU6edfZd3yYXlDx3ZKmrQdzXl
7K8xrVob0ntfPfRKdm/xMBW/Uj3FZHwOqFRY5bk5su10ZBXH9P3JZPX8BZi9vWV0lehttFjxowqB
snXjaN4pX9n/R/aoPrmV1V3TBhNz4cYOB+qftnjO/dz+Bt65PMRNt5xGgVuD7ZRw3gZLVPdG2Ogx
7UZ6TE8zmhcPRxV1WZ/GH50c0p9zKP330KTYliFUMIRbmApvTTnDmnID6qskS7D0U11GrxVPyvUU
mjU8DF80w1R31BX4LbkQkcNowlAHt9HVGM6sMOa0mDpM3mJEwAA0/CPoupHQ8bIN3Y1Wpn1kwEvK
dTaxVSM5LLpVnudgFXfUurRdlvhhrqUPF7Ff5rPNkZ9u0GSOPznTLMHVI9mA1RzcmMVAiFIwuf3A
4AMwKvie9Wlh/4PqpwtyWe5RdZBQwTzbHw9qbvVXy5L0zRMA0rcB0S/Ffsw6ohA9R4ufyVSNn0ET
WI8FJwZmRK1XiRRF/hPBtEoz14DXcYh1sJyWJXEpFlg/pVsozSJBXDsFwGB9PYQbEilzPDoJKqdT
6y8QCJ0Rz/c2ZzFQ72tR6vikC+VSMJPxiyc3pJ7eqmJlrPqN1zKqmL0IdYhsxWMCwWLc2sJrL/hf
kmfAL4JgauosdlV1Pa+UBwix+1R3s3c9SRSzJxUv5Mx2ggRwkARD8JOFPK5l5E0tXv2Bih0nXtUS
KB7VXO4o25uvaRqCeJ+M1Ls7J0KhtilmJDIYIt3iXfOUVJvWnbh8WhS6b5MY6QCHrO0DToeqJ0A3
CTXOZos/dE+YlfvC59ze2mXuk7kp3HQL3Hm8ESKWL4l2WFigkkIfqr0oe86qtIsO4SIyQoBcNN47
OjBGNaBRx6/FKhKYaJFNwHTbdxrXKn3GKWli4++hOcHtW9gP4uNNLQeFPq1es4uwD7KxSnx4PZW0
Gd3LTgYEK01jhXgZhDhzKof9LeYu6bSnCLkA+D4ffTIqJSSH7P44aw69L5GwQNNZN+dZykJb+nbV
Hvt5wrtr2zo6QKeGiO2TzUvXkc5xuYk80SHUdBajboSv++4o4766DhlxO8CBIpvchmkFXlYg/8qd
NuxxNnKYQAeZGu7WFgu67PdE/+ELaUlwDB6kW0hn54qUljQclzw9IWPgmpqSgIX7SIZ4cayWkkzC
qWnsdje47PzPAMKjepvWJS0COxcudAuhArX4AoJj53OzwAp3p7omhFr2j4L1T0lKHohGQqDWTBnS
Q6G6AqznlB1S37+Jl8qNdnU6ivuporQ99sqsu6LAlPG1mdERbeFr8KOVYxz/KhRmdCx6az+MLgW9
dUu3IbHbsxa/gHvb5Sfp6eGpk6URQCNaANtN3DvOBXCHOH2CmaWtfZuXY7cJZikpYDO/gDyD77wn
G9Fipbv0c9Ttwkl5ZJena3ht3+Vxc+wkj9ZBQRtFA8XynbITnOQqM80ye9cD2hQ7WsIO5pafMB1Q
YGJsWOnSkAVgg966yNyeXPK+kiUbhy4ssjPz1TQ8pVzMzU0ySiLdFhIQqmuAN3l+4v7PU77fOsj2
cezMiMYsCfy8hwa4MuDXf6snSEsH9p18zI4ven1LmQ0BFCFP5/xK8NC1hzYgDeEmTb2l3loild3N
lLnclLasloJ0w7HKTu0QZPaeF1gSNqxS5e4Xv6LR13ikQfgAQ0bCSoP4XVgjC7Jwvd53uIFi9wKB
L7WPhmcb/TD06vJGhLledtPStRXXJtLxc+zPHpSYbsY0LpbZyQ/eONT1dnB4+u96yLE56jbigA9t
VIQ2VAYraY7I25IQMHlNMbjJQVNGByaz/XgekbiMP+Z2toYbqdnlIfgYCTaNm1blj8D1ZYt9E4fY
6wB6sCZllA1veD8sNJtXsSt9D9RT2ROQOXPEz+2giouRp1pu0bf4sLwgmCWPBsKhHVFLG7SJi0E2
f+hocUENKCYnex6oLgY4wM+/rWboEKyaO1tvq85dmr2cvDTa0sO3BBgDL85ODvtpe+9IjSsyBtCF
tynL7X4fBHUMR7dtxAtY0Ip4taYnXpaZXzPtZt7i6hCxxQAo7/az5kYlhOKoWUQxBe7MiC7PxZW6
jbylYBrVDrWNqTKM0Xx4uWXtx9Hlw3DYW2b7XiN63AbdFLTnHAxIf+aCNzxpvlLBfecy1r43YW2z
3fOXtgJ84Xb2wR9zA9cOX4sD+g2swbZxeSuPLjrZKxFNBrFgrpHatEGKcXlAlH9fBLJ4H2v23Ju2
bzEZzwadEca+RVTAJZk57HAC99Cx6/AWGm9VbWZ80m+RtgGYTf0QHR2+UcF+UqR+7GpeMfiA2qck
zBqe9RF00kNuWwlZ9UsxoRpxJOhS2MbtY2A1a2zFaMP2Y/xYz/uCgWC+V2VIhBWy4KjZY2yRt4wH
NGpRtI9nRm8NGdlNESD+7IvqNZomXC9ijPUNuYvspwWN7kuuovgZNsjcbpaAp3abmCZ8I/ar/Jjt
eSE+toiQnidiRp4qQYtd2J6do6ZxeJ85LZkhcp1X9LJTZmBCeEpCTHCqOH4jMwAEAQZLqhWbYour
pAhW4EjY9L/48gt8d6EitnSAGDL/VDn9AYSodHo2phpy3nxFMC4V/EQpWg6jQf2Nd90U13yZagVh
Zpj0eCNbkxt5zBuF6Z0QOTpnd11/pcTBiyonS0GwqHVArBl7UifNUzLeMN0C2YRkhdLiVtlB4970
gkgIsMKm8sr2UMYVXiIrMD6zWuGnfQviPf6DII2ce+8nRTl+mmhBHM515jcpnAdlCQp39Oq0kSjX
rPrRbmBb7yMXfQc2aMLyUA4xL2oPzQwGGZ4uNItZQkJxWk8cPBjr0RYWyJAfQPILww0Qy+AkQzeR
UEOagMhszutl75U0cBnwLKbiR6+2/UgdCaZZ7PdBzvFwL1Orik5elvgeH3aQhvd1acEY7gcvoUJV
0tBVXo55iK6WwYBFC1N1+JCocWOdcVyUwCPNJxo+sP9Wy3boRbmhNdgg53H/YaUOKwhZq6zGIZze
QHjvPsAGzMmbdkAGPAJd0gwvcyuhSyCnBRg1PXjT62LehHXsey8U1Fn/6EN0K7YLgrrsF6D0EX8i
h/cUPIQt9LhtvIKrYbrrOMdQsurXf6Q8Gg3rdEoXAolV0SJNsYm19RbZXRTojp4U0ojiOEQuCy84
LeGNpdYBbwEWdOMJD2w8Q4oA9aIwPs5t2EBJswR4mAThRDudTXDEgUDLL5y33ReoDfsZRiyTnhyP
CfzljtU4zUSA4AyQb9EeUw2wchfb9SLOXpnX9Y6wy/AqbLWyL2QbEwAHdCDpt6PtgQCa3Br9d4TH
FjdOCpJ6Y9OHc4qJdn7oBfYmJEYdeHl3MTiJIt5valgCRaiKuhrgA2vREtX1DOdr25Jz0jMesroX
EnqzX1jBfWSGyBEfQBrHMMPtlmCImQnTAv2FL/YZlU52Ozj8Tqgchb5mTLSGBnaj4NdGs5XP/cm/
rZ3GgZGoNfRzlbpgEMpslL+aqJ6e+yUexS6X8Cg3gAEmlNtjTyaMCpP822YKyo8QZqLkA/InhgDO
1Ds7thcpopwmGj47V3tw2JBaUAwm2iYWbh7VS1O7LT+wHJz7YtQs8MiPsD9p01KEVrK8L2uMUrjj
oaItOuiegBStSQGLT5qk1g5JQ2tcDOEVsBAjSIVRikVdk6rE00w3Dke9m4geWsI3OPL4UsPUUV9D
aAK9w5Je3s2hpQkQX0IeM0hM7YkF83i/GgX7/cyI/d6jQSHsUhbZl6ZEvGccwrszaDU+6HiG9sih
lpS8Jb1/K/IUbiQMjoRTF3IpaJW2KvJDqyKzurdyiDmSOJGflW9Blhlab7mOwxzeh5oWCkzRJlSi
C2IhHkdETsCMuf7Qd5aScUdZqOhd5PGIcc9qq28cZvprcIlhTxgS7WZ4D8GVSHyu7xy/Kz06g2iu
snyuxaaqovIVeloCjbFJmfazRh0fE1Yv2TnGvjCyhsKivnPsjqA4DyLS9RSTJ8+U0yu+6KPABtBE
rJ5eBGf7Gt/JDmVn4MDXa8V0dtACdaiJZP4NCCcgDltDo974rc98xXML6uRiBIW+K1oMXexUSq/Y
5V7QeXvBlMTeK06/7EIRbkKJrBkgNWUsaTCt0qF15Wy0NksHhCtNJV7NBuCVPsRVBOIl5lgi6Z5g
ECCGzOvKdULDOigAvAK+B/7XwEMZBA/J6FrPkU7i5VAtbnbnKgs2D5zvAj8dk6Zf2J0cxiF4yVvm
OAPtOGMMz7pQbdt9xlM3Pdl8kzyUg3Z/05qK5OQwaMQdYRoIVgvg2WYltbD1MoStPirPJkGjTl17
3rpK0Mx3yLzzG0rC6K6dGuPtJkhx62geqTWmAMsOT0tQBfBOSDd6ibsJtwyOHlKDEw9CNuZgu99a
TtcxyglmkFJ6KEx1pvdzHujcwoskpUTe9zASph0hiaTDqom93MYZCnvZFkG9BFu28KrAitjobwh+
5GNAuhh+hd5SlfeB7nW8c6x1AMwYhkVQFDXmHotCLC6DsHZvoL1N4abzdPGC0tq6G+m/9NFrPZVf
9by+qy4q4lU+mSzPHmundstVBxNiGur224PWY2CeOFQZvbDUtHFDO7sfqr55x9WOHHO2uv65g3K2
Ilhk8/nv+yL+l2qEwv+/RuhLfeR/Vf+s/8OfS3jHxR2BDY5LxA5owtaU0T/FPzC3IxtVUIz7kXV7
9HfpjxewnrdwJlr8i796IzwCAF1sEzEucjsOV1HQv+GNsFGt/GUFzx2N/OgPtAH2JwyJf8hd/kFs
k2MrhUSoui2pCsMFh6jYD7LxL7hcmne3sc1PRzFGnIuALc48vbnM2gAxafWD4yG5YgnmfUA24TJE
0H0GMAPCp1iWg28W70oXBbdvhhnpxS6a/tgyLcoufRD/t7jSGNyyjPgeU8+6EzL3z2QciRsfKOi9
wAB8Y7Mt27ArNbfs7ZgJBqblphTpth4zJmm+8XfOxAYIix6k3NgRBFJzrENkTc8aeTBzilz1aMmn
7g7wmPcAQ245uqIsPpoQeFyY5ePZZTt3mtpK343zuFxOOvBPk84cMm7sZU+jVR3Q4pdXWJKvkTDc
po69T6fwXtpJTqFlPySkQJDaFbiIySf4BPis3+OIYZDV2PspMQkRXDOw5ZZumyFlPRIdntPvwCC8
UFXY4VzTBw4QRiBBduG48keQPo1zcy98Egqy1B9vzZxUhyoe05iogZHZpBrmKxTXKa/e6K9obNlo
SVmd7IUiUq6DNgtW1wckfhaXLCTPYvYem6UeiRYFplelnjiOdrobM/emgBKA2VDVd0nVONdLE7VP
I5SUfRiY4BQ2YnhMmTQjHmpTwxxQjhdZN7JHKXvzrNnOcJhlciIZoYt/xCb7pHrdw9ph2hTZIbtq
2gcgfJTwoU4+DeX4kQZY37lui/RSpoxhEjPs2tb7ARuJwVujb8NevwgCxfAeuNtxdvytNVFoVekO
Of1u9DNz05npmQk9K5OJRVppPkI3v/dLN99PZXltJU57Ec0FrEmonAfXK2gO/eVSD9NlR16SqHyg
0Oojc+h7UpOW+7oayKcBnLjpU5NdYVQRbCG7lhfR2wp+Sh00u7CMzlEXmmcTFuWlnRFGm0S8O5t0
ZLkTEAGUz5V7wLhAcnmh8HvW+xE7acdw1cSU7IQATuewW9MyeNW9izRrasRRBeMu0gtvb5YkF43J
9ug/y2sVI0HO44hooD46RvhGMKWQWGSPwjs0HZEitDohAETbNrcgkZi9YoCIWHXNqxYakAUBPWDc
Cp8ANCX2lgfPiW2Pq9lb1wtKsK6ZTtiOugtniL+Uss9iilA9F/rS9ouJ0nq2WbOG0zVY0Xav/PQw
OEG6px68HKDM7hbj84UDX7AfvfLSJUjnYuB23UzCOviK+xR5iHvOW5d+sGlv6Nq9uwm7y6YMu89e
qKdwGJsfduTf1Ux4tow+UIajfeA995Z9GIr3qVXlVR/kxT2IEcOMmDAtEFxbxyMpfpKBDDZhMEdb
y6Ot5oug3hftBQRGR96xnK1wM/hiW4J0+6E1P1FbZK8OHRqeEXt8NoHrHUzTmQfj+NegE3ivMrHD
rnAR9izKa/e7qPIz/Vp+HaSAhlhtA1WVP9aaYoczlN4P/e0OFOdnPVMipZ3lPvvTurxSUX4Zd+LA
NGbaaE9QceTWoVblgoQpe0wWtQuAfB/ruTqFNt8mGKF5eJXjGX4m72gl2ahPmRV3fu3Dh+89lsve
tSBlifCV5yYEzJynBc+kbh8gKP8iPoYVS3cD3qu9AZaQbQLUwhsymE6sZIoLv9X0RyZQZ4Hv9rkT
WDudyBXYTUS9AfoQHpJJlp/uECtypSpIU5NcvtUaili7DNkbGaSXuE/6oyEckHG2BZarQAuxbW1P
XOgW50ZfMA4tMlYhdddS6jr1clTYbzdwMfzDxHocsERCxE6QhcdqBg1BuGKwtyr3YxmxjcgxoQfz
6umYek50ObtquWSKkN3PYei85Y3nl7sw0/bNEFTqR5/k5CiRr+oAXtgDKsgPzDCvZTlvIeQwa67t
gEAiUQYnm0XlS+rn802oevUVl5X/NfGxXZRLfIf6Eacu8bAfPkbb95ksSlQ9ySU/CL5d0NwMJtNz
xFW0HzrfPitgGQ9VmP/S2iZ9p+lABWq7fm70Mty3pOI99+tuygmWM0MM0P2pU9+JhgEZK+KYnUGx
BKwr/GFTx9Vet9PbHNZPcAka7A0sFLccAzdDV36OGW1yn7P+6kQod1YGKpjvdue8s/HBUmDwWD/j
LAe5UttJZiHOSN0DgUy4Z5y66+4pSQOxxckiIlYIwjtDBxGv7tDWV5Qf2HtK/OyPniXYVOZ1a15D
IRyyBv36FkTlcKYzbq6cphE7yl6RspioHNi6SIuu3KJP2RMlysETzyU15A7HQF6Z4cNY0cjYrR6S
k1127bNjRf6jZ2PG3bKqglZN9kvASqpJxHvHtOmeUDP1IMDg3aO06B8oRSI6hTrYygClaV+l4GVs
FzQsGTTM633Arn64XA9dby4ySHZMiZbyibX0c9PlPGLkFqDnn9yLfFHTO+8HwXSMJJovHOzNBvuL
+U75j2bo8b37FM446hiFOZyQ+MWZHyj3tqyPDfLfLbSy4d5h89NFzFCRcDNzSuIH4uM2fWHddCq5
J3SIm7hJtmxwioOJ5ROrg+SbnMAAgJY49f18lP4vGJ87YYVH7aGkzZcPCwJrQkZBBpsTE1+czD9y
2SRXUYlFZSjGM0qLd1hdU7WpOChwQQjWm5SLl25j4lt4d4gQp4U5CFmDyC1M897hc1tdMcxRQbv6
nTnGId9RxrM7J9bDkTgN/8mzyVegjHDXbB7vzionMgJJDo8cd9nbVtjf0c8ET4qvE24LPXUPReiS
hVl48W2W1v17rhj04BckPVPC8YbuGGwqYNln1iwNjyDVX0rmxEHHY/AVhP3HDG3iSTKK5s2p1LFF
mvzLn/1sT+3Vc4Mqhg4wY+/6zr70m0U++ACyD3nSgbkH/gq0wBzDzP5AK/Qcu9rsVO/XN02svFNa
QPHZNIgoZZKfrLk7OnwvfVFf/QdzZ7IjOZJe61e50PpSIGk0DgttnD57eMxT5oaIIZPzTCONfHp9
rBJwq/pKLWgnoNGo6srq8KCTtH845ztA0g8k3/KWDOC9LrZjvqZ8x5ANMJJcOISqX2PGNhP1R8c/
bmIoxQRXEi6cxd9tn38gPUTJUDJLafTq8smrR9msSkYcfPeYb+wfbOTHS2WM9UvsFuJuUkN/dIu5
ArCgrbCZtMNSaMi+CDBAXdfbsBJyIV4m9riUAlXr/xZlwbzKlq17YK9A7VPHW+ngmIeZnbvj3Uzy
LL6SbVUeJJhWTj33WJIwwcA6Ke5j4mLOS213iN8HH8JRFt+Z/qhKvHtls/NsZWytOFI7yQl7Qv7y
oLBwvUmRBLcTOa9wjOqZxckIGMkjKKMOyZxQ6+KRTSyv8VQYO4d1dWYyBE/srZH9nOb8KAyiCqzo
KYA8BP2SzE3t8lQMS3tQmT+CdBQkQWfFaP3Onb4/NmWykjmHM/wKcSGLg169S2emQXN56jqCvhfl
2W+tzwRtpBBON4ZdB0UoUzdH+9n2/qobTXeApwoAgk7Qs6mW0Q2ZewxLWdfGq5Akss4ddsCeyaUj
oo2HK5On1DEozuyZQdkf93laz81PdHfGrpHDAeN3/Q4t1uH+mFPQ+tz4sOrNgVkHQPyEQEc2d8zB
okvJg0aeb945LExkArldV/20s6cpICUDvOFzQFLdAunQizGUzhXKUdTXx3WBPAEUguruNIt6mzrQ
yi3DSqJZ3W6WG49Z43MV57bND0pHYnXJHLW2xWRGXDjTf7UGTMhYRVuoRcJ7nt14BU2xeHwE6YST
lD04wb1LvTVnB7jf7BqCb760w7HxRdjMqGUAWOfzczF5fchynZSLsYnZC1PI9UNn7paiTO9AjsAl
jGX3YWdMNdYRW/3bNtCx5DVGwwHh817X7fPY1128Ie98CpeKQsMZqOZscpuxkrXi1kiOElXxTSlX
DFjelbdOp7ozErHi2aYN4MVEU8cB4iBl4gNMRez85OqoU5vkGLzHAgRZb0z7pvHkDa7tH41gGlb4
A9jkQKXyKK1xOamSvR8sR7e6m1VKbG6isHDixQ6hJlOqQDU/WxzO5xb1xKEw0Bj4XW1cJjgaoTG5
yx53nHmJOPmAenbiVGVJe8wk+QUJOj4wKp4q3xGfy1PW+NDOfFDOi2tBgvHK+cj/xIFqMrpyDsA1
rDd3Gpd8S8P6aLbBZ8n9izsOleSIWGAYcH4bWFpD16ZPRnpAW5Rok1fP4Mx3CWKKMKknIv2QpV9G
d9v0T0siHqcOdnWfyd3gWvc0DD9V8C10fILGfRjVFJzSMqXGJV0kNafHmo4P6foUnIOE1a2OnPTE
/cEUa5iGdz7oD0I7JZPD+s2Y0gDtYzZ8sEL5NWXJZaxS1EnQ0a0SabUvrozjDCRarGd7L/ktJE+E
YRIg4SibhiEYIRFn5RtRlN6NdtTrikrYwffHkFpGVyR0kPOGorjtBIE4IIT94zJrkpXoi+XVTHAA
M78niFbql2GuyUzwcWvWpsFNrL2I6lCggyd5z6DqRQUjbhxV4e20qktrF4z78r1GgvHULSWwQ7YN
h9aSPwg49N95EebHKc1/Om6FBqQ2Gp9fGr3bqwnBcdfYtTzw1RNRa/fyOET58zTSIfJqA4uUBQO9
Ag09I72meiSo3tAkNxMSupG2VxwYImbZjtG2F8ZmHW2tyGU9nrbtbgn0U5otX7MfD9vEGFjpVJli
iNtE9y2mXy6394o2nwWCx67r5ASZ+sxG4rGZKEv0xui7RKP3cZAxura1cesRDfpoByNdURf513ad
7KvhylK2uJNMbS6iTd19Oyt37w4OQqCO0FwPY7FeoXssgq+IAMhMlRSY7XAbtMEXiwmX4odsnhK1
hzbsi0hbG1VDG2yRNLwoaTxhkO9Cu5UopK3+xzC4E9kLMfer5OtoA6TR7eiOx5bdNb8hB9IU30aW
5ZxHOS93li5+kjM14psdveMw0oDSvMDNIMpobNNb2+ji0xq36zX8fwCcx0jLXMmaO3Sd0rR3WVwe
UtfaNhIsIP4r7LADP52F5gfcGxakRANksvV31cQUfBHdthlVFAbMlchHGlhUGoWD4qgcdtjl801d
LA+Wqp5aqz21bJ9ZPZLdw8Scl7BjNXsrdm44b9nHRk+5/WnY04ioQM77XnfpJ0ErasOY61yM3k+v
Hy8D5XprWcVhgpoQ1rn1xFnR36lCNWcSJBhTAGqL1eRcIkJzTl5UHW1MIKF0IjaQwz05zrt5gDUN
/AmEL7N29E+bzrJ44cRVdUqY94VYaceDZRbygZwy0CMkEu+Dibxtoi7epkCquz6vTPCHBEU6vFWq
OjvkRE2HLEWuOfX4kU0HErgltjei7F/guu4ZSt9AsvxuiB/ambWkU+X3OqC2WM5V375DmOsemHE/
w8glB66oqWPZbB+AsiGgYF4QLtI4KqftT7ToxLkxjt+SAxKHLJPcPVtx7BMZ6eTM7R9gSHu8Sw3r
k/btE+gb7OyptE9NIfqN3S/bvGWHEzOCcSijdyVavTCGH49TBrRA2koZJjqAi8XxvBlj82S5/EWd
mOnFLmNUtSjLsAqxRisZ/mHF2GYgZq5NUUZbIvJedCRuzT42jz7EF548RjwEYdPSu7PeLmOZfLH3
gXDbZYP8iEUaAMKonhpbfyBGZAlaBuzjq5JrFGNBThuA7lbGFKMbulOLMnLTVFHAhMJ4tFlzovGg
3XQRA9UiPsYFEz3WKgR1NVSvwOCPQExnUP3mD4uD585BzW9SWAcjOLDBaqFy5Jepqt5UZ2VHwzXT
vSsZ91t+yW2jdhNvlFs7wj663ifVUWju8qSMgsM8+A8UHubOBaPIqx9Ou+UhZm2Ds54Fr5GaBlPx
gG4oAX8nFGW//Dn5IrIXPEM+s1KEnr/hFbXw6vXnu7YVx9bn4aSeSg8teOBtEgyPEkSAu6g+nCM5
PBJ8s2FF+i7srD0tdlmGuKzxwFg3ptE8uAS7dChdfwMy3ThpdMib5Uc3UU6kIw3GUjoiXBhYwKZN
u4PhOu+DtAknCogcx+QSCru4acbky+NQ3CjBdfMoyd6tkgs/op1zCxju1jg+1Dq72EO/d5qVDZlL
FQ5aMDNA5ZDoYot0vXp2QCActKMvfdz7HBwQ5pdZfBBaeC6j4caKfnoj9xXMl18Fe/HQWO9A8ufx
4jcgFRpqdCmr4SKV6207bOEX8n0e9MjXFQB/iPqE0qksDxEBTrvEY53D3jqm5QShCejTLZ9TNzgB
WkcwXdD3FQXL9Y0eZnp6PAfixU3Eb+la1k0ys7puEyn2RuJ2N0rVxo3f/2SB9o54GFtcJraya7/J
dRv3DV6uUNELAurMyi1GFvxzkKw/OWczKnqSsYTojux2f6DGIA1q0CzQ21+dY+8sVyMjKzdQXr5U
r9/tTKITc5ECoRMn86KLM3BfyXJjtbZ8JnsxvjUcVnK582ao7KO2R3EMxqsq8Ze1TfyVY/bakSSg
b6a511sw58We+TdlC9Fa3nhjpeYaRt3SRRMnn3ftZmncW0LYrgl+hSDJF65ek4QBS6u9LV3zR8qu
wde23Kkm6o9iLkNt/OprEOgmmI97x8axhwDIzn/Py6syf4w1i3DOxiUvEPKL/Be6mr3fFBSQEOMA
wvckHeUmmQvwtxlhJW89cI5TbAAm9Jcbj7f5s4mIAUODUXwnyna3ZSXMs2d3ywPjTLHNoClvEhO9
8tIY1ZlyNLqZeLJSo3rysuh2MFwyumzyrkBhNChG9QueQly/ySVhYRhKZSCc1SsRxoreCRU9qiXr
dzXiU7gZWXHl8us92oljpBw+KM6C5y7QvKkaV70r410G496e9Y6yyt2YiNlDF4rOdmZ5/uSUDNMm
3z7H1nLKeRIPlCRfrpES3wAwrrNRwY7fVVTfOrAw9rRH3wF7GLtmyVkU5gWSKlpRFK7Nku1Ku2HA
4e7A96PPt0gxNJPl7C7SD6O0EPvFMw9KR9YlgQuxQ/XpvM0USpvWn0DXTCWc14Tld72YyzWOIOfo
iHAq2qmCQrvpH9iTGuQ3aYQmTlExvXWx6eCw/oXoNZyZrlhafwmEaXuvcfSPnIedBgQ5y/Q0x/Lo
ptyE7MwLguXyk5WRLsOJK/HxpN6PP8SjBMwgPlAEQgPDWNgU7RtoNusWdki90JyZqDAWt6l/ud/V
vfLEfg6yJxSly7bD9PCzH9JLFhnMvqbHlaW+FdHEqdz1LxVVUzpTN3ddO4Yl8I6zHllbwN5m3J96
X3DqyVejlABsYhwyr5WXzuWkYgjWkV8P/2ZaZQo1A4QWldYmaJ1Ly2BWcOoRm7kxvYXVdN5WgPU7
WU2SlBCblbcakQit47/mqpeuuwBxWpibrC6MkencJorBbhjJbziGXWhELS9ei8pvt/RWf4dy2t0V
iWEQuMQxKei4jrM/dFuKtWdPGeJIgml7NAwLj2ljUfc4cCa2qEJQJXd1cO3bcSU+ZwHPdSUT3qxZ
RPqilXkvnuacnlQQhDXl1Gn0MrdEX+4mybb0VHWNLOQPG86geGe2g3/IZlpnZDcES6AMu8+YvX8a
JtiizQizPDTrstl7SL3UBqfth1OrG6N0txFkqFPQi+TNloO9HVEUHkbdqv3otNnJ1gFKeM2PmK3x
aeBc/sWXC1GYSNdsQzAc7uA8M9+Moje/cWKiUYmiIvlFjhBiKMVEzFdYihYu5JfsHfMGLqr50SHx
OrjVML0T1Klfc2bPWK4EUah5U5wTl+E+USmScWgqftiOY10ZCclD1lFo4hTq70hdfCmXIbrReVA9
kKHofo5m3+KqpU/Ywl5utoS9JK9QaLG25Nm43FZkWF2LYcj3lgYJmlkyvc6Tat4VsvUzhotoz3Sq
p6othq0gKw3YS9dhXao+4ra7d1L2BwkUISxGrUECS+bdckOoPfb+tOELM+snyj6MkgSU/LDrGZNI
QmTbqw6y7IxEz2LOFDkoZlWNlysgpC4AFXqRubWAjqYecQsLyWQJKZmj1gbcVVAPF3XsHgYSvjfY
Rvy3ydHd9yh7BbzKr/dkh827CVj4HsI6bDKxhsNPy7aMS+vRQX91su2mf69sOd8E0qwvdbpE3x25
HBkzoCq2XOaISBYN6Mrfk8cg20k9sW2W/mUwLJPXzUoGVSlcSyO1ogOjUnGp9WvW58aHp4eIzsgd
jjZ6vIceaOeK2mInV6XFQecw+90+AM0Z9ZojjOIi76f14WnhAhalDntkazU1XmtH96tS+GjalnOx
YuWFs5YVFYJXfDVcgPNSsXplxDBohPT1wH4yzx87Ovzd/3V4kMGbMr1dMowa5RhUQIWJ7UKTFO8E
HIgt+qCEV4zT/QlW/h+hFP4pjOVv2Jb/Urjxv5BWuWoY/mtWwr77qL5+/ZXFsv75P8UYwb+CYQlg
nTjyT2UFbP7/ILHIfwXxDzLQ803JrNMScJL/g8QiAVz6pgn5ANiKBZ8MpUZPlkbyb//igFgALIWs
gpgGaP7/MznG31nY0Fzgs3mmcMkMMfk7/x8SPPJWRl3U0Nu5CZmtRw1299XJZXCu8ELe5AQTmn/y
Nvhq41/1/Z+ohf9TqfK+RgDe/9u//H8/UTrCtgA52J4LjPofswjM0miGvkbDhVeV6jeROFSXCS1Z
WPN6IVnSTpeHv3wb/8mPtP6uOOH3ko5E+LIScdb/eFzov4JK6hbwMsFx2OdJ9FkbkJUC3esoE4zh
MeHquPF2rgdPeEcQZvyuIOwjx4+d31p0xefU2ADZYyH0Gw3/5O//+cf7Oy57/XTgKOC72BKWnCd8
hDx//XSsVtxoiAUdYD1jTBur3qXTXXr3Tlo1/iymZPhRmJur7T//wf+Q+cFPdm2He8jirCDqBG72
339ySptBloaBuYWVNaN406ejKQSut6ZOlHlKa5NlWOra3Z3Crmld2lTRJRcOSuuwi9FDb2a2acWj
tPLB2Pw3n27F2vw/VMcfn05CTXfclavJ0/EPeBlHA22YaGXxONUaZKWwXKx0PbuXjsTiDVFDNP1G
Z7Dkkgy22Wd4CRAP3+Feykuj/4lPJH2AfJUb16SHgsaUz2DL8N99zH9gihCtAbDetE3P9VhqCNNd
aUd/ETTxsnUDLbkYmYzkCbd2t+O3yYgYK8yjZ3bfJG2z53KC7jWJJwfAVxZj0im84a7zq+JmzmL5
AzsGHEFA0j3pjp4Is7lAIqz8rnXpRGP5LlKjJV4qTRgJ96O0PnAvzEOYTUACgnzOk0MbBxCttU/c
xf00B+QuOUFqfS4RFMUjlG4FeLJR5IbeL+TtMJkCFicesqBc7J3oMHFU7O79bOXtITwmeTruAAMW
lrVk9wkUElbkdLl49eEy9duBl1sskc663vDkdZLKE9Cp/+lhgC+2HV7N/qRwEOzHWZbVYRhBYuAh
BEi4CSyPVT2b7xqL40CsDq7J3r6bxyqaT4vreRFSpoE9SoH4mFPTg24JA2TSH7GXuCVmOKS6W9xB
TnqDknVVuSw5XkiXeS4904zDbTRHh9IL5fRD18/xthhWw3AG/PPqQGXrruA/axNxEcBDHBmFzZCe
HJEpjOs8R0PZrXBwTLogG9pAY8moFxu5B9L1TB9mwzQ/YxejwCawF/5gLEsVFsh71EZOMXaZKLac
/bBUScH6Yugvfj+he5jyJJvvlCnItbXqtni1PAfsbgAH8buYF4/2vxMJQxWldVhiy/w0Z7IKmV1m
yIljp9D3rjPwnv6DE2+MA4vawkgQuZr+mqCIoNf88jswj3sIGRGMDt/Zu3iSKErjUaDNlZW/hRm7
hIuahhH0LrH0Dm0L96DN1BTJdrVsokwlD4sv/O+0BncK0YWJ4dJXLntxy3qQCOk6IgZzSnYrk4F+
Vs5IDdeJOgnIcfYtPEZVe7/anKCHrrmAkCPEeIxE4j41+Bj1SRojAqVszRP0MVUwTNJxjtuwC4gc
RGxWn8CTNgd8pNZZFP5H+UdIoUsyyiq2Mewv+LrdHjVx9j0jRm7xcK4xh51YIw+lqlpkAZW6zIt7
mdZkRKtgydiyLT2I1B6/ZG1nV7PLzGdvMEvS5fCo8xnWtEVgEKhimUmeYpQAb7IjlVGs+YzFmtRY
Y7oMkzW9ERssvz8oHiDHa7pj3CcIv3M0F2saLEzVSjrcu04zWHtdrhL23kfSXpE6+YUjhhBJ3GD2
mwUKUOJvrSYR1mPWHWGKKlbrnBN7NuO/3CHOng0W4b9bo5VUwvz7Qdj3BFjWjSmYS/rEWlqdNph2
gBBwEODvJHbxp8wxMKa0zCTe8jUdE58QXcvUsq1m/L0GaDZzHps7Mw7kpvwjYnNZ0za9WcknjFvy
EwZidddp+Bpu2zI+VSR1tmtmZ12j8dg0a5Jn82eoZwvMIayZRg17l7at2xdqzQBtcfTXftBd2zUm
VFlNoxkeR8l5cuZEbNAi59AhFmSNkSBjdE4M8kbzNXqUUFmfcGUm3Nt+jSY115BSa40rhRBA9FzW
G8kVBxKhpsWab0rysMXsEYty2NsmRuk/olArk5PLJB01D2gX8PXSYbHS5GaN3FhcbbRs+1618T27
1/SQ5UxGNwby7d1I6/eQxwSycmXE0esJaXVULdEyr8mta19O9GhNGGDQ2ZhqUtuu9wqn1THDPpmH
DOTT84w16GC2hRxuEPc7J4HG8ZARTtBsWOGDmICO/cTJX3z6biqumdWNe/KtouhhsJYJjVfgdyP5
Z3b7WILI6o4kK6sHWPeJGZqwUi5yDPz8Mg5VshtnvdwbFQHZ0oQSg+ek4F2W0NhxFwPkjzEqYd9x
3P2yim83Dohv/4FFf2k8lNzpmO8mesUjBzLUoJFHodxOvU72LXcsz3bu3PaezUJ0cpEk2eZEfF5i
hHiH1BavRH/WhbwffSQkwn8mlsK+ycd53uNOYXJmH1rP+iqL5bExg1+91TzSqe9c1h94xu+6Zdo7
S3qfssQ6ya5v7xzR4Y0qenYhQiEBlYn1VDTudYAGvWdlvZEaTSiaN/4qF0iVULJvnAgWrcXT/BJN
gd4zTnT3VRNkx3HuLfaAtjhx0nmETKbZLwDLoLDJmzxwD3r4kKfhk/5eX1iQpR6nT+3ukNMtGxK1
2leyOSJzO5jGkZB6TS5R5yPCl2KogN/JWc0h0hU63Qxq3QarUhN2NbmHeIvVR9YuNNhgJa5umSOD
sYzE3Hvp1BXspOw8ij8MqZUiQd3H8JPGMYiXIIlPaeYKSi3kGozpotiEyOPn0t8FpGM914DZ32xo
xlzhvNyhrFDRY4XJc+vg84HpkzAXJBI0is8lsZPUuoO8GduI7MoB7MOBUmMKoQHJJBS4VG/zKQum
DcGJEyqrudG7dDXPsLo3s5HxPqqnHYLo8Wj5nbxtcWUAkhAOS5S6Ll30YdqbzY3JVPoxI0qdR5jU
SfgmCZ1/q4jb2dnlqodqzcWi047tce9RR73wzLY32cweOaygBepNN1buNkNHfb/wAmKwazDGYgxf
fLOTEOs18rDxWLa/Fc0smWDXafYMftEMgPiUvRPOmMLtg49a9cEDBhsWWZD/bqzYeGlVk6pdXqTV
qV+npLvFyTuY9CgUUDbYL9oV/nvCsFSd2zrA9wNXxqlPA/munBzjPBF0XrdHpwLfwvgn2FZpS+Jy
WVbJkdOkuPONQP9Qdtk8YtfozjNKioeRf3wV0nrDnN2fvdyxr7Uo4lc2A8hz0bRbPyVt4CVwEafF
UWH9znrhvcSqQ15OpscXV1b+GKzIvPDFccfw60XMYDrbwBUEEOINiRkWTVcvYjcbqtjOVfep7Vrv
Fnq5MBcKSomdQ5TA4smAN/CoAghQF9NRxYX1kyEmuIQuD84Wc7GGPSafM5/IWtznzkjWJchcOHSJ
5vvW+uyWQMxUO+XbqalHUApN+pZ5VH5Mjv2zuQoNQq/RfJMqEIz2DImvTFv5dAOB64J4dGQR0kHJ
RCQISWryPmeT4BK/4XFTkTpFIosPjr/Mcse7a7qtLXGZ5qJ+VAVpvyEG4/E0aTJqW7bs95McrOec
PfGlZK11O3vNfD83pYPoqaiCfT7V1S7CGbrq8dGjj6zohZ2E5Mnrh4BT4+CbvhGB0HCWu0RA/zQb
lCKtFHRE9Iztd2U70U0JVe3SdUb/IujVjwwV23OJx/JqT3V837JLi7P+jl1SddPMCnw4DcA59gwE
Hl3+7kb19CFRyr0oih02Mi7yt/RAEbeCrxmMO0wkNz6guBs0bj10ibLfJJZr763WUlesyd5WYpTm
QGPDUBck9hZdMOwyk/F+3pbNs5jo0WtfwALFAxwiKGc8neYExM0NZB383UE8qNsAp3E4sXS5oCsg
SbhlhGYJ3d+JPI9Ok8vQFZLRfJn7Zjg342Q8U3JZWwbDKERY0AD14evme2873ONJ4m0hCNuvc9wW
B180eFGratpWSn4moKuoQ8jdRqm0LlvTkW2x+NU6zHf3Kl8Qi8GsQhW/QJ5P+hWHPNt3RjnXz1bS
V9cSlY3mhEq9HVQAqukZUcSi8mnvo8S9zI3nsqOZkXN5htw2hpovpVP1z8mS/w4mv/9m2Z1v41Gj
fUhsZANeagN6UlN0IGGhOBTmgKWD5VuwZc17Uybl9xzV0Z7au7o47oJiwh6Y4OOs+pmLaA7jpmHe
2/X9LSNokn+LevV44IqDdNVhBKTyiBY69dHN+IqJtu7Bkz8ACrSfPfzrR92O1b6YiJJnkdtCkch6
1j+qW8I+a7kP2JXvTd67XwGV4S80ZwtDeItzhp3+qewj4wotMD/MveO/BE5E7zQMxXQxME4T/lC8
+gs+jVyyR4/WLccY2N0b2lckwmQfDOQ3wWoULq2VNXL0F63Jphlvx40BV3Wtis1d2urlJmpca4/9
/InvRG8SkYotlBwS8oLp1Y8QMMyzLk56Nu97B6eKMDikrRoEQVF6h2TGeUCcVcnst+EWGV329Qww
eb2UM4kbE/GMeU4bY3G2PKM5F0eDUurkU1/Q0FXiq3CJf8Xa/UhMpJw5C4LkzUyN+yKGvmjY/i/X
lPaZb9vaoYAvT8yZD0HDVq9DbTIXerrwLqB1Y3T9RL2GSxilGMYhm7NUpze2ghW5qUqwM2i1PbUL
2mJmgov93YSWtsXXJ4+MvqI9xfGP0psSIJ6BeCszL7i2MyJDWcMIk9Wi9t6keI/kwSfBSU8spJBe
4p0Om8ZSGOULEh/smfksXIFqcgRDeT/7ropiesNtyiXQsdYnf+o2Yl6qe2IbWGrD2/Oeohk2xjh4
pWJdZFLUyCRC3ba8pzJZ9r0DA5h+l60OBxi6kLFhRQj+WZ18GP7OplSKzWE+jHyF7YLn2IG8vnFa
WoSNj0hkaxbVZ4Qeq9Da/27nIbvwL5ZEYqjEPUWtklcnbgBGJfj232NVO2d3rMdbo5DzB4Ss7n6y
Gg07aZrboynlh9OY7hDizGyuIyEXHwDLmnsXp/W5xad97exK3Dt9SXBzzXhkYjn7QEMpz5GP2JnE
5eaM8wzJF9QZ61Rhaj8b7FGuQ9rphzopulswJ/xtOdUbxe7oaSi1wWjDmX52zmh9ltNQbk1jUN2B
/VUOlqjP52OQVzleASZeJ4kWmP9CSdeLdtq1lHUvjbeY3xEL2F2g/PlbcIcfJunrPVSDicAvhLCX
Mqp61i2qOeiCJmgXRHnLW4HFy7A1XY8tEy5X5FtdXyLmBmCodlEtKTqXIXhDTozs3itN+QsbMcpq
8O8ojZsie2WLJn10GqN6iDxjPusO3lWR591X1OrgmFuWeK/rqT7HlfwmE7Y6O3PQhwCKvGfK9ifo
mOlNm9HRonhdHiZfmMTXU8omjVZH0zSTz9zx819N0/B+s13KrG44oAXoz2jOQF91UPxIIGme/bH1
H0yvQ8TETXMMMnMNOgBFpZsM6pka7EM9x+hNpuoBSCvJDlI9qNq2vlCWQoQq6+maj9MPywwKwYFl
ArYAEtl8Blh+zANvJEgOObi/LV2STDZmqqNjqYzmXXdsOScS1C+xCxp1veDw58yYzDdyZ93CIHg4
zTL3LCqA0RtdlgxyqGKdfeQX3O9Y3uIwEI5/HGZwBY9NMef5cRQo6fZLp/WhsWf3l4fiEuHUlF2b
uH4qMb/XX+gSnBFwvS0r6yEuvXFmqtNXd6CmZYTGtp2sUHemdbZUB4TXU4vtswPXk7OLrVwnry3T
JxSLbmN+WkHjzvuomNTPgMKLyJmuDZAWKIO70Fvsi8tA+mGEnGlu/Bkv9mF2nD8SYRoU1fHGA7iV
HkVHlsWeCR7VcTkXrn+RCOrRuHX57B8DRD/DqYI1bt80dsworTaiESNVS77EdtVwoefx6bIsNK0H
Tr453dRToO55nVb5BzJgnAl9jpNps9608p0ldW/dJjmS199M4HKs+t484tDngg+8PEmbcdiYsfCn
5cshv1p3jltEoCXU2Gf7jKrle7RE+WzTEEB0LtQjDGgdXTxnKl6Hsite6Z5axIVm6fxcutxVaCh9
0i5MVBMpMUpNgm5wcm4VTxl4xMyWyRZCbFruZrrWawxdqT+R1kMoRjtE/X1HWgQyKlthPKiRk28B
x5U3FdSwGchgspabdaHJCsL+SKk5xg8JOQ3FhlcCQm1gNhrrN0rg3wHpHN3WAm0vX3C5stKv0453
emLZACJju2FyCIBraHf9NE0RGABH1LcWRF9k8d7KWFsYTKJEb7EBbTrb5s+vZDx96MuA/cnSoxUZ
FxDIWzd2nfExSe3BvtN9zx/HzIDSJ2eU9xw13J57C4YukfATvJMdgTRY/Jc4QQjkRWuydTJ2FBMV
/GY4BJZr7ut4nY5ktqGvbtZ7gJwtT72x8JiOIzRC+eiC5MH3KIm8FzJyO84NHqsnWQmkX2WcXGOE
pGYolCajBYIof004oTTDlOrTC2GyTHnoKQfSrOWT0YQrKmOK/mcK9kJmjtoWemCtO1CBwb5LJ+9h
EanjVcAfUveEoAD5V9WI6T6WmNyrpWoHMrkWwlLcbEBjoinamDhllX7OcOdSJS8uAAmX0EqsJ06q
4d1UUzSgki15Z+i6+U4g/q5sCN3/mODN3vdCVN+DV6hXKLwBM/Cmv3N6LPQbu/ZY30pADbjDSj0d
lICbcpQuxv5TUrjaP9UrrQTAi4PGaiSE44YUKQLLKavubVvMMgT9WLwK6ncUJnq5DWpYNmED0Bc2
JKqPF2mu7HlkMqjAKZa9jwXU9N5gUs4prckj2yBNHsu3lMQtCnqUjenvMRgZ2Vt4ZfJjj10RcVmf
EvfMGKYPbmLO2wOYowTKih/Nes8nFx/jCAh7I4zI546fJR4E7XH3idyezqxw03d7qbtnFNzDLSiL
+MCcgVvG9BE9bom8jOPjAPoW5dics6+uyXT0t8gES3IKkO5gNgFvZh9KbVJYIYuw7yURJ+IyFxW6
NqzIdkHcc1qp0Bhbj4M7inW09ZjGz2FilcEFEwKjen8GdQogtC/CYh7kWaWDKM+mS5W4o1fj5p4y
6v2tixb3Z4oio0MyXk5PzpBUq/Zc8VSYNO48c6o0TnM/8qqfCo+Sggx2BoMp2LOGFtzd9YnbU65G
uiuPS1fmtwQxBPadYIFqM5CwKK2aGXZBaHjOKs3jqUSv1CBjg4q93u+mHye/WL/b7o7gkurW5pdk
pz+y5fT/nbnzWJJcu7Lsr5T1uFEGLQY9cQjXOmROYBGZGdBa4+t7eRbNmOlBy7BnPWmyjI9FJh/c
4cC9556z99qNBGZx7OriW6MNaEWxGUvFwkfwdqWfa75FVZt8m+QqHJdxqaRP8i9xwxwkyhO5Bih0
4P9iGAkMFD8lvJOjyeuHHSU3xmdpYr7vNAQmxWsxGnIO1qDCWQ0yOdFdksJaDeHjLTtVVgIR10Ku
vfs9jeesrXhBu6Dlp4OEI4ZLA9ZJiqKRspsrWpngKKqf0+lGdekha6B6jbFX7phhwm6yVFU9qBZg
EMAVorgc2hrsvO6DrhIN7HoOBg0cyRwxCP0UZRkiby4VyrgUtTllx6hDpit93qupSw7SBHAW/i74
ML4OeL1pTg33Bss45pbFmscmjPqCICHf44CT5bsuHoZdo4IFcioDpNELGqXiO5IW7QapVuVpi/Al
Gc9NiABqRJkMd2OChTkgeSyqx6E1Sjg5WcGcYxJw91x+TbGmTMqytThHKiZLhmDv2OOtQx+T5IR0
WgZ/KLJHMrW1yuCKwEUmfovF09V52YyFEHbWU0I6VcR51GwvVkTfZG3WQ164kRX8bCw5spUioKYr
ItVahxBSWfJbs30iv3geHSwlCuoMTJz0uSu2ukVeqcPOr2QLml2TW0sSlWjyt3T58xXOK3aGUE+D
YhHk+c6XZBw9RIxk+o/OaMLphHS8Cg41GkHYulh92p049uh1WholMmFNRkyMet8ySuT8rKRraJH+
7FTQBnEn1gQ/4i0JWsZnQvJUKpU4bWGQy/6rTJo1CDh59NO10kh1+yYiPZ6fZP9WHQBcNUxXS3rL
cE16FNVV9WP8WKFEQr3UWp2tF2aoOnSAIodQY/o+gCR5hxiiRCHeTDnieDkQ2QRTDpV1+K6SJ33L
thtq5G105ePmTEaQ/Dh3c2G4TWUpoycWTaDZZgU+4Yg0EYdwDuXG7MVtkkvyhbjoxEOzIz2DkZm/
ByCn9tpcSBx/NSRtUTA/g+dCX1g0zcUIZoijE+ZRLdCZ5rS6uUool454ymtHLomDcnJ/NnYUczeI
aClCgfQ146oqevs9yYyAx4cAkqUYhtWJOXb6Uyrr/qOZgzHirZp8Z0776hIBcbdQkmbmVi8rvXaE
ZMAAIJA4YQ+BPz0b4hitmrh0W3yOkAJDmEQjTuPXRjSsR4HS1zFaHgUjgaqHkVX7mUWZqS7IJZX3
/RS3a7TA4jFUFc1YhWgX5M3gT5jw0gIZd1TE7YrFAA2iDkNiQaukeC/DEptK3A2k3E+iQthwV4Vv
yqyi4ibqBdTpYG11RR03KIAwXkmCtZnAXuOWS4xDaJWyq08tCNMxm/3EUUfMRwxCfGmZ4dG/hhFa
cOZYOYEtQU2Dy5zVcZXSIXyT2ya0Jei9R94gEgRJnqGoNEIiLgfg7PQNGUUx9O7jXavKUIQS2igV
Y2n8J+j+h9rrEYknbmFk4XGm34qQrQQaWmkBniVsEcjmyAPIrrA7ww9m2Sx2Us+JLcxEmKi0lEsF
PnQo39hq7YC2MFFd6tp8M7Sl0jhEFEIVSruCn1VK7LiPfDh0CHtj0+xe9VlCklt19U6e52ANyI7h
mOQ/aybNrfWk+UJsG1JRaO4cD/XzNEgfJgZZkED9o6FB+8FvmQDg6qod89PpOJZhMtoCiJxL0Q6a
gxANlShdzxjjTKNtwCIzdlGE7iEEcvs2pUOxk5BYnGim8uDPQ5V7olaLDrpUng2LnEKCQNC92Hw0
K6C+kv01skCk6z5ICs/QS0gQViZW4XumNAJ05oJ40rpEfhmjag/nAWa9wAUdFRWivsDH1dvJqF3F
0cx2KEkKvFSiaSxYT9WVzD1jWs1B/6R2GOIXpTYU+9kvrTUH5PSJiUPmtAk5jaOQQ+vSfBPNqArt
dBvnXfFtjHp2sWEKi0egaAZ4unh6tcpKdlHW3ngJtfRM9vNAR7dlSwXrR8NCIbwzxOFBIwsTRbrV
BHbyKQft4AWiXDukHn4IhtyvcP20qXOTCNn/G17ixE/tY7kEOdksOhU+NbedYFktqqnZ0Pxu4oim
VCPHGENIQHP/ru74U5uDtMNUZJ3zAIoEWVN05aZm+k3aUbNeijkGcZzXFSu1qSjadgYe8n3QZOZt
YmYc40Gmsvz7Zf8USf26rIaeBOkXhiPd0O4um3fRiKexZaCdC4aJeWpSfWR73G23yUwOB6RLmF9c
UxJvcp9/C264KklORPQaBnMd0SB06u7LNrrVZinT57ZXb93MuABrE4k3Fz4Korb2wnHoHkY40HYu
UVMjhjDjFUN/Tnx9os+tSzKGiPe6sQBaCSC91rmB0/JZk1tNWOt4nWi2NfDbtfdGT6ihS02NP7KE
VEOG3yYqFQ07Ez3oWGq/GxYqX6/TCPNhZ7ZgPmMSys8xbQ3BJgJWOfRkBz6anHIHO2spa89FrUvI
gMSubFchBMrObeNhmtxkgL/qSLic0OhwMKrerUm9KUgEIjhQSJOaCCRClB4sqKI4GuJWWAN3TASm
SkNVQgXDAKopuX4ZgRTzanFWeB/Ggb0uhF7ihpRWniJQXNpVoBKvTDznTFmIhrahB6eLulOHoqSt
zUjsQVE0+bTWU5EzG4pmuh+IfMqNhCuOuQnn6+e8jarcKbVC+JnlJqzOfBwNY8nEKnrVU9Sryyju
TYiJBGJ9T80xEm2hHrtblvHYiHCQ4eTh7ph1py3pRHPQLCAYCnTHUD3HSlet0wxTFaeZhMYxCM96
a80J2wyMxzhFQVQjeAkwXCVOWVr1zV8Y5UuQ+QjmCl1RMhf3VQfHGAwPbQEpsVi+kc1oUIux3qpS
KlpeRTL1urQm8V+x6/9IZvrw/5CG/ocKdfmzOLxlP5v7YPX/D0Wo5Gf9too4b+3bf/3kSWin2xf4
P/9r/1Y34Vua/te6SckKbH7Xo/76n/6PIFUypP9m2K3RrNTvIrp08b8tVddF5KqGiCoUIeK/9KiS
+t86AHXoEzfdqSUr6ESbf+lRb3GCpnFbImUNDSFr1T/Ag/258AHClCRZMkGUaSxGrH93WshBytJs
wKx2qUcRdwa5R7NoXvuBuiccK3P52w36D8LQm7r13wve/1wNxSWkLLLkdUO9W2b1OAA4I5TZxYga
oq3P8hwcB7hRhdIypwWoZahGtPrH11RFTJU6t1hD9nmnuM1iP5S7bEwu/WQcRyjesL/oWTYRJJDC
wCuSbCNWvL9f9D/cVlVkbwIWIpO9eH9b8c9aXSGl6UWetXnVt+aaGuW5Fcxtivf1iz1T0v6Md+S+
yuZNUswFb/dVvldu6gZ81DgV9Yt11HrP1BxOE2byA6ulNIJiiX9EurbI8xeC0aT4GHcHsz0q+Yrh
DbGLYuDI9MOkN4uQNN/pQmb/P8zicayew+4k9uu2/1DAysRu18J69dL4QW2OerhNTbvSUC7YQOPr
bGk2rzPLWB7ggMNg/NDVDP4ddRczWXAn5QfTRrW/hvkhpSQ1XnVhOZdL01z62kUxnFI+i+rFRKjX
SDfOqbwYyjMKkGUSOp2xipajvEJG7yBbsJUL8AllaWzAASxCWNLG0Xqa33RsKVoLMWoTvarPybsM
i0Y4zdp34AD7SMe4FSFgOA1NZKvZT1N8ncyrZr5VsY8eF7FOeZar9ypOEOzFi1L+2YPm1XxOLyix
vEZZ90VOpDkQt+rFn8/EDjehJ97yb1iZabLbwvRixMzblGch2tYM7zGgpXOJ+nIrlhscbM2JYaHs
L9hPC2xjgeXxLASlUydbyg1jeO0E/EVLhLNRsWZ6/PdnUvpPT4mlyQZSEAMvmHwnm61oyAZMavXL
EIEx03UfmljD+Wu64Ylr31c9s4mUXT5UEYVr9VCAsfniM3x6L3gZRBYdLI/04w3r7mWcDOwvyaSr
l9Z8ayfifZDXzTSPBk7Qlip/UWH9p6vBymZZs5TbS6j8WV9pgtx2xQzVPO2sR58x+cJAeGXnnJrG
Omy/uNqnxc1kWTZVcuLINWVBvVvc/AHVbKeM6cN443WS7eKoLR6q0l8jldnqGIamGjHvFz/qnwUz
rz5XJWVR4XDCBkMP+c/vOAHhF0lgTx4gjby2nGyznpl1i4YmMpMKSh+T7zrUR7dJhpVBbQs6KHyI
sv6sDxBMGgJ16H8lhcspw9HH+PL3z/dL6v/Hkm+pIopymSfOQHGt3f3iEYEEWSIH1jUv90a35NdG
a92aK012wBQyrVbFFcAZNJtrcSDr2sFDE5YuwUQ8hMAQuwUjc/XarmLBjr1sX2+lTbXWNlRn06ID
Ic6pd6/j9A5t/mCNRgO15eCgVJPorZA5sRA2uicucCdVCI9/CLtmU6xwiemH5p2x7Ube1t/STeDh
q3QrVyYhTFjIBCPEjn/RXv9+N34txJ/vhmFIqLc0RbnfAINShFJZJdbVfCRNUfke4APD5scrUMPQ
tP0PY1s83mgrp3TLjUBuzKAczhIdJk689ROqUEYO1bXcD9v4Z/HO90BExFjl75/T+rRU/PrV/v05
b0/d78ewQByGuQ+BYK3LHZE/A5D1de3h31oJq5xl9IOurfKSHGbPP/cv0jHfTZvONfDeHVAf+qHt
72lfIbGy5YsCOcueIi8qVham0tQRKocTHDPOOdndsGwgQkIAdAC18U4vEOWwg/UEbLnhsDBWxha5
zEk6jxdYEyR9Mb4eSPGDZsYoq1tCB1TmIx7wWfMaf28Vp8l/EwvAFgj0bFwe6kt6AIfsIclfxudy
XxyRVRbXeh8vBe+L+3Yrl+5/X/w2nCI5JhnqraL7/b4lkgwdJezNa/QkbqSjtJ6P8a45ZAdroa2E
Z/WJ0NIz54aaZDqgcWS8oJ1qmPt4GDzi1h6+ZaOb5jbg8mZc18OprkHbcPqz68bmf5fWy850jcib
tWVYuXnpmAOcLmeKl0BQ/FuuGNQLF65Rs4ux9jk5irMFLUjY0FXJS+el36qrsEHA8Bx/05+lfX/I
POHExnNjr51jZPBARlg8rui3NfVq9SC/HN6HqlhxzhIKT4iXGPysnva0i+6f8LF4//e7qPx5LmZN
4+nTWMwUfER04349nb89fQD0dDmj5rn6e38fPXUbZR0+wiB00l0V2uLoCsy+Cy+k5ZYDvF9ke33d
ecRCboEaONa5WI+u7KmeCPTweSJkel+s/v4RMY7d/dKaQo4aiz2lu2HJmny37pbkkVaYFaZzai6j
DJDcJrY4V3o672MAD0AZtwlR2o3lZsE6CDZlRIfprPfnOF+L1kYftg1BgBbH6U3TuEawR2suKs7k
r2KyA7+Xpgewri027Qf8IN8R0K6cUczVWChg8v8AX2i9BafygyELWrdgeoFkJuEgZ+epGRGhSLVR
eXJW1gybKQLdXSI0IvkKRaqpnGnYFPGBc2WdQj9fpqFH/E/LdFHhBku8dpZyTItNLz4amQTR8DAn
+7JahvFtkaX6i2IDDdGhhcbQkW0q54+6crAshxez737y4YmCMzgYX0yaSO8Nqnn9mnTbWPaK5NwL
S316n6gV9XyVz43T6fmiMhTwQreoVQarKl+RD3PjfZo1lSDpVRhAWSMVSD80Q+DAi/TrWxASGuBU
YFWhtKiNXTZeDED93b4xyYMwnyLjQYYMl5G3ZA3/sJTB2KZT4POqYw/kCHX3qvuZ3OjzHIqXXAX3
MozxGi8sEW5QhxDeGl/sHPelDO1omUxmhdeCppF6X1yIGfyTIkrqS2CaP5qa0g0ZITIDFBJsl/JX
Cej3byCXIyFaMeXb8dDQfnWufnsD20jUG00RgyuO72rRSdXsENLwXWGyRJ2/CWPYtpGxzvteYaxa
Mb8IHBUJysoqQR4Xiv/Fzb5zFGLY5E5zdqOAUJimSQon898XVoF4wkjEb3uRTP+5JvSCmIIZrqm+
CxSE32HgL1uFTVXIzlYiHKLKOEMqRA4WiGdjUtN/eJDl41DWaKhecIRyGL+rLFmbiKsR5fni18NS
hckeqphTcG141oxKZAbJCk+Kocnfl53bovL79qJpGvQetuUbFVzFJPPnXRgh7Bno58VLRzffFZMG
yYAUNDYZzsoXh8r7alYDSwIqXNUM8XZovtHO/7jh+CfCoMhg11c4DQvfbUejYeSP999MvilKrDsJ
lqu/fz9K5U/fEES5zj/5nlz219bw24M31nKpwFyTL0myKUw7i9eh+gPFk50UB3IBmLx01sEI3mA5
LxS8KzHeSUU8mOKeLFf8WK9a9aC2F798ykWyfbb5eJ3Kp6l5r1qekvF6i5Js3yN9q7Y7quUk3ybz
ypxWebWf5lUpLCTVveXnSbdGOpTGF+TAYEXsGKQzcy/altjDJPM41wAYVwRBj+WZGWfln/Jur0Fu
FF9FyAGo8Q6kKKrTPhE+iht/AMA1M0ooVJ7B1qu+6MGlsy5GgcaJk9DK4IOYR3AWMrrM4kmb3GI8
NIEz6Cv2uN44pyIBWts6c6T8wzIYfDQ73TqasCYAUQvpUsSl0acbVv5ZcC3h2Ywf5fkghxdO2AaQ
Bb4TQ4VE2MjqT79bav2bVBxy5RxVDynHW73dxNIyRHDcT+uYe8W8WqwdQ9hFwDjLDF0WODdF20/Y
br4jMbPN/A3lJYiBb6h+kPQvSn2ZSni1FkVzzicOO6s6Iv5uXZqurK45P+vGQ8+Ihj8aEXNaK1eI
MaP51FmepLikvNKjiHwOzre1uildJd4O2ubvD9inXZuyTMaEbdJxv5m973btKoLNDp1NRS0UIGBA
xoCG1Gwx6iCnmTShJlCxNL54az9V05pmaLyz9OxFChuqhT/fJXC4Q4cjRbnM+o8bmg0dcjGDzAjQ
XWyT6qMRDvigbrTrLjgD0QyUjZ8vJX+vVoi8PBaUZnwVTC819tlIMNwhkkXkx2cSQyrtPEnf4I/B
8CnpJ1A01psBgRWtHX0zxSiH4xsMDbIJNgumgk6/kY0dxlPlkapuPpFpq1tni9a9GCJadm78b4U0
aGSedmNu5p7AdnGTi5ux+RnkngqrEJXCD19fitw7GBJo7vaHGerjcAzjFxQ0sMVwIcK/krrdrJ5L
/OZG/WQom6C3o/oIZQa7Qh5t//7LMvf9tHQYbMTMjDgMI0XR784sZgOuaMoV+RIpm4RsIKLRd8zx
T75LpNtHT/d8P/eL+kU1HFTD/k3Ty+wMUJZ/FucN4MsFAH7FHo19Ge5S9f32/9xQweSQ+wTy9A6Z
2DNBXbTkR9uiYr9Oh2LexMY+zPdH4ukZhIpdTtWsrqH+oDX+OfatmygvncktKPjLDidmBpNO6Ul/
+2ZFb1O8t+j5gNktllPERNgFvii8lyep2Rs3sus2AECjP/nTY9/1tglXVZ7eAvVMxhsHJay1ILaO
pUIOCJJP1FsZIMOyPk7Tm9ntrJtkyLgIKPXEbtc7RYUf+AIPM8JeT1ZWbsoQlzDT4sR0an2JQzAL
HhqtcP3unTQ9xuhgEesH0Zput2ziPIiwCnGZVu9lDtcxZ3g4O4FdJeMCgtb0JO06eV8pS+T/Ogqb
6FK/ASKWTkNqlzOgPWGf6gy7qyOJ9H48ODgVtPqHwtqGvaMbV1Hbk7Ck7fL61GhPgG1XScBxvDwS
V/WmJSGopfcCVG/XRmsC0eFIVYtyfI8lJzN+inAGMWiAkww9Cer6LRiiwoD1/Zc62Gdd97Ai3o5C
fr2c8GDruP3ApC0E9SErN1ihR+YvHX29rjsRrYee7r1Mf2jKA+Pi3hFGchwAE1EzY0ohloy9gDLf
K8zFIz/mMv/2BF6w9MJ5CcoFeW98ER470ZF+BDH0JSetPGVwrYIpPWjZPf5x9oP+3B7GmSOw1/OW
O2w06TJcT7HnG8tCRF6K6jzZTKlTPrbJlraqB/B9dtGeg5tVgrXo7EpYhTCS7Jy3vtnjucJjqa/Q
67msD+Ero//iW7C1vOKQvAknyP2ZtOgvo9utb56kBWxDeqn62qDvcgm/BfkCLqi4qoBd8ukmlb3M
jtblNn5WFyIB2OdaddTn/Iszn/S5wDUMXlp6k6Ihc4K+6xMV1PIZKB35Etex6fYkMi1wccDHY+NC
YhE5nWRhwskZkhv0tYKUTMgCL6pOYyeq9EOoSo+NYOywKH+xZ3yqhekfmmjKCWTRLJSSd6WnVdVZ
JPjdeIEV39mBJhdOkvfRP60o+eoKpwgDKoShwzX4c49QMCdXJta8CwIDus9a9ySG4gnQJof8+a0V
IQygj/n7mindAmj+LCjpVdK01BlDceeZIdxdVTcEOY4n6YJoBTmEaDiZiDjGxoiZBVhRkfIsRsXV
pVUuH2JhGfKczk8payxd+HJt/pQi553lpyRwukD8tjWkC4kFCBlejQomXH+INNaM7RT+7PTTPPyU
shej2Yrpe9+dqvhUxE95/zGbHtjgPralGkbgoiKNvXWS2Ok0m5pTogu/MCqPZyAOvRzv52Rbo1tQ
ScWbqGbk7YyDI6OwiHDpEgjDyosS2QnTjUlb2YNBuZK3NDRWFCLnxuUwadMvdGhdLSVvsmFJeY0b
HMyz/6348B/xL74UruYUW+Yo/DmmRl7l6m7/mjwT5f5abaW1/G06C/xVOw2+TbSWiUGYUyhwf0De
wWqWvGS+9MJqytcK/NzhnOPZAvb83iffp2w/yluxJ01yL8bHdlgLTb6QmH5F5arXrnG1E4uXzMmr
HS/4LHtkd0jJ1qKJE6zTaJUrGN6XhDCwYQOVAMXKv/YX8aF6TRDuvyIvMwrboN8psbKxBC4IdDRe
o/e/PzwcdD8/PAaGBwUBA0XVp9MIcEpOkGk3XyBoK9Vq1FdxvFNV3Leeb7kUlfznqu7I0ZoRHGpB
mwdb/UaqRq26ffmQG+9dgaBwZ857XDR0GVVp2ZOwjLuCcKEIfCj82QXG2uaSvgovZWYXh8amuKZD
kC70a4uHQHLizJWP/nV6IYoxmTzwJdpZfemfpI/wkj9hvFLOwa5c8YE21T70Ev4GBG1CQANjt/OP
eItcPuM6fyrftKd+SfRtDkLWTq4s9x/aTbBv01WWdCeSnA7lMB9wFR6NFSIs8S1vHGOlr9H119KD
ftS9chN+ywuILYvUBaT6QSeQjROXy6u2T/hoe2WvuZYNknqZLHWn8YKdvmAzsUWvdjnBCG/kfTS8
ULGtfKPXIl79nf8gIgPl3v0Qf8jrYBnT48HDiW5iX2yGg7LqV/qPhtXaLTz5XX6OtygPiVuh9flQ
DQveOMxvpQsBD2bHMG00eqiSSyaSyMyq/1Ea56lfT8o1JDpJG3dW6MWkpMH/Vxe3TSFfGBfxNX9O
9vprN0CKW2AdeawgvFc0n13+r/ZRdgBB9UDiSxhMdJuk96qwBy43rKxm2wtbs98Xg0i37qWZNgM9
TNb3935lLHGH4a5JIhf/Fwa4/ozUUXocfmDm2YPTj8xFzd8JTQ4zysSlgyT0q5rYiACtlldi/dOW
cntI0r1I3Lfq8IeLxM6JUvkZqmhGF/oNXkCQiyN2no8TynLqeKuQaCt5vrKWJM8sNuFwTm6AnZXe
fagR9dQVcW7Zr6IKZ+Ee1bTSHAeOJrHbtoh5l52B+HxZFA4x6uyWM4+Lb9PYZoiIVs5ifMck8otT
xOcWiI4jWpLpNskqJe49yEm9UcYMP5svWWeQbDXwhvtIsdCgMO8IE2PTJhep3ulyd0Jka2oZNH/+
YeOLosWrJF/s2J82bD4O24aiM0lkvnY/yquVeixw5UkX6cUCD+OKGh4oiKq3M90X+xSjvk9LDRpx
KgMLk4tCa+CuGyHiiekTqZwvo5OtyB09gCN9giXtWe5wuuWMgh2V4NRuuvHhprOBg0qL+FE+qQ8T
iaYnuuRxf4KHE9MxJ+4cI7rgRRB+cxubDHRb8/v8iKXe1iCfYOlYYJJISbYqHHqZDc/2CSpp1h5T
Ekl7DMy3DaqL3bFAQu0xrxFP8cftRT9Or12/UuKHQD1MPfQ3/pvpVG7l13oVrLNd686bYImN8pIs
BRdr7Qnt75Le6jN/7sjy/pS/DbvyIHuoEF3lgPa6ion6OTIYa2I4Iwsfpzt25mQ/t6cx2Wcqn8NR
UQITa2STnMVy6CuMv1zBOEtsOVABwEGDcTwJj7e1cS+e+PjBN2IYyUI/MV8TX5QPgTUy3dInNiB1
vM4Ed7c4shesMfpJuRAL7BS2tNC8eUd966kL9ltH9ogOunk5F8Jj/m7FdtnYfN7kceC9MxfVT270
balZARh9CS8NuSEPxQNHIWFTntOKF7Qnixye/A/rNAD+k6D245VdNO9EJGSMktCOAWT6KNx8Xx2j
F9omG/PQbayVfol/BuzPGDR26YP2fdrI++Qd4wjLrnGiKcxfhXETPypg3i1HhZHI5IjgEfBj0IX1
XdqfGx9G0AFbi+AlBfTv1TTuxv7ctadI3QeqF9VepzsCvgXJi0wWHZYHFIFLq1laZAF1qxl7FVYy
w6aLoYJu+EbDWm9YuB2kwBqoVYjwz1a+uCkLAP8DBT+V3R6V/NR58nSR1X0CkQR6Ct873wkdaMgj
/mE70fZW9FQGG6Rsxhd93f/wzjKpII5QkW80OPFOAWB2oFf9sZ0v85yVRwEA1bbPpHHh96PqVq02
/eM1wsLDhZyT3odKBOJdURsX+oQ3QUguPg1lG3sFK2ZdbaDj/JhMIqr/XpFInzoANHeoOdBVStgg
P4HdAOsrsEzN5BLfournKXvX5Lw7KQbgian9LkosmBOnpLAtXAvhgxGOOQlgOVsqWAdy5GR6Tw2j
+lu4eh+FdglA1LOC5vvfP+j9z8Cdpxt0666LuqbK8m21+63JWY0dIHVSxy7EghaMdjoeU51EXQ47
NtjXbv33y0n3vdzb9VDKMpO8ySBAIP55vaSEw1I2aXQBsDKA75l2Y+ybXtKEjRNF83e4cpU7xQTr
TbccYiE0DY/WcG4XGHy2GC3ph4LwIjBE9Ve6JXS09YiFKKPkiz3O+nRnpJt+AhUFuwr3Rru7M00m
QLfF+HGVv3VcTyI/fZE+CEd1qV39pbnJ3OLMvDS8Bpvip/LMUs9QNPqWJjbWb+qVGrQ6KuvCyyjA
SF9HANEdoM4qEc4xLwGjkRBE7si0fqSI/f/aYdzpV9Yli7eBtM19W6u2VHkw9wENgKhSNI+EKHi8
Gp7+MF1LrYfg0rc8Rp8QXATVqbJ9LtO8PQv+BZKwEuPtd+kJUIhMW/4tGLLovXCnM7SqChIuyoOG
XGi7V2iR2BHlErUc+9EzMvsUjZVhY9wPsZtSBGp2OXxxi3+JXn6fISArNIFZMdbhHxoYyruHQZcM
2q+peJ3LegdXMnEUIAs2sZ4cO4VRXvDWvvU5+2eZUF1l4hHp/gdYlwJFrnr6+6N5/8bqkgaNRTRM
Hm2d+N27nh1H4VDnlc2vshzhDgzSo6qSz+BH3yW5o2p9nPpiFQ+j9cVScd8H/nVd1aRfyABXRGn8
503IlTKzcLnl194SvFZC1FWOeDEj3V9kMu4AfF2N+/ev+vnRZnQFR4QDExOOXwLR3196QZXaRlKq
7BoXJCLUBsl3OgEpFdV8nCXeP77Y7UX6ReCk2S3dLbzwDrSoBG1/lePqJQphzCVkAxD1+jiRwvrF
I3VfnPG3p4mAtIFy8Lat3LVulEoRaW4Hw5WEthtaorlxKBjZ/P0r/dos/nxwNQ2WKJpYMDGox+4e
3FgFniJVen819zTdaL0uxocwXgwQ02def4o+G7tPFa3M9ITzDdKaRr2DoDV/7KJ1kZP1dxGsYznC
UHNjf0nInK2lXqoBS3LKFt+nQyKtUj+UjZMGjtQsRwFr36pJnDbyyApsJdfgoGhtiYieVLeeV2R+
wXIz8Tl/cJxkaj1SKsFnCJzoIXuQnozRhs5NFnR5oPbiv0+fkn5BLFAVuuRCBFSfvQ2wgPC9OT0U
ittGqzE7xIY3/DrEz4FtCnaP9KbyiI8JjGW8bbOVSOrCsOz3+bL74iZ/2inYI/ingvgYLRhKvT/f
C1UUsjBKxe6Khc22SCdjxreYLYh0fVu/dFpxDGnn//2H/aRLxCNgacyZeYwsHtZfxf9v2yHBdEOe
arp4ZSZJ6G84OlNmkBynkSpg9Y3qiIpIS6gfV7lA2HxVlF+Nlz9/bYNjlYJEGzSsSkzyn19bDHCD
D5iKr6mgPqWELtnkgfo2MVEVjgZyu+Lio8P4/sU3/7wksASjx5QpyBBfi8qfl2068hKivqyvk143
GwDqAlo8LdQAUpKZ+4/vskkNYLAqwDsw0Jn9eTGhFTt/qAsuNpjXSpRWTZ7GjAQ+wuFUCLckJqmD
9mAxQkrL4otC8D/8xihPcdpRflCaGeZdE7Vgvw/zaKqvQi5azCxm/K7BXulAUxB1tJ92Q0XuEr7c
JyZzL3//6p9vM9RjCdSUpssi59W7a8tqVAa9mdfXJmu2VSNzrhHxmtedvhjhzn/xCn3e0rgabTEV
RT2S8/tGNlx1CHWV1lyRVrQrGllDux5JZVwQPPEElyC05bycGDAn5hePk/RpV4MqTTfuNgSTUaUo
8p8/MYk6jSGUTMCybELkVosPIXpomIddK2zzWuEtlhlJj60hLCw2BBuFqOmSIkY+BRLMMhVBqALL
I6b12jBn//vP8Kk8R6GumarCbs9gX+F1+/PjxWUqIMYNxMtEWIAdjNNH2FeNpxclRIGE6T7FgIF0
nVGmlRAzkrYcoqvwuY1khl1qBuAV35+b6ZR7pXKRtbRzccHmdhl/8VE/PTHIVS2Kc+xg4DyBRP/5
Sft8HvQx18urVaLfnqGwLvDbSbYvJ99DMD5f/HCfNtCbJltn7nGLgqE0u1sHrKZrpBz7z3UyRgVJ
ObqV1O/SL95B7bZB/rGByqaKhIa+DYMAlLh3izuYeqVo5DS6VojVokVmya+KNF6akAzbKip2uopa
LZhmhsBqVW51jc9hCSlRcZ1+9MGWngrfSjx/Rt4DJm/T68lwKDUCHxOJnoI+v4B6YrRbx/rRCgV0
Q3MnebP83UTIK4T+uxWEwpqPQbeUprCcjmSWaXS7c0u103pCbSBSqICb3QiJX1ysLHdipeUHmGd1
WRpic+7ojvqt2Z9nw0192bogK5i0tjgZFbadNvqiPP18cuKWIUPEH8P2xOZ098s0kYqftUnj69z+
X+bOrElOHdvCv4gOEEKC18wkax5co31eCI8CxIyQgF9/F+4bfV2yyxmtpxvR0Q8nzlGqhLaGrbXX
V5d7OKSGew2gxYFXQbv3V6T8YOSSXU6TvMdi/uTDKGOnYLkJd54bVIenIQxwXikBWHBAHmAgyXCk
kAafWHKInYlHYRFkSARyGpzDUEFpBX4Pc+kJNOTiMTJecRYaHd4FqvVSoRUBsx7TacpaqAm6ZocH
ckhP1XQ+9jkmNFXtfkAi4F40n2rgtS7XpLiGU4+6kBReMtU4XsO180qhoP7878vBb3supiAqAYAa
hBwjQqy9jbFwagYvj4zeFF3JWYhJcY23tZ3wIV2PExhQoc5uOvz3v4kFcjtvcIiMfo7jLycNQyIo
dFHI+0BK9XWtxu91Xr1Wmbyo4wybIN69PD8//v03g5/FPm/jDud9/NimpUu2FeXtXyrDcCCsUvND
g4L35obRR55MqMx5aQCmh4O1CD5GAHXLKwWjQwbNDrSZsA4AgAzMlr0BexAAtJ1APQ9YSXB72hfx
eAhxUxvBtuXZuhMrpBjkC1eQ/35hqDxsw6sBCT/U/hB9p4H6qeg5XMaW+oHMtxrqnk6eZ8s96n75
kjYSd01chF7Gqt/r7rkOvhi48uD5boouaHJM8h+Q/Vb55uF7liGjXtNn1p7Hr7AONc3HEI6RKLQJ
dlBJjfcwTJ0WvIRB8INnUrhBTHvgR3bT/MPrHmC6DNbroZkvJL+h7I4Pzxnyd+yVVjSN5Z1Ah4cH
FKjr9tiJ/TAjE3sLf40F8JFPWHXx4FVEF4ChorgU4VT3qWxQXIHtHELIM9R1/v3L/b4LgCKBsEJR
cgD1pX0YrvzFgL1IsEKGcIbNZiQ3s+JWQFbbGi1PTE2swb8tz/g5REKC3QDoCmpNkyKqa7/oqXmY
6NGQD0C4ZevdOOLj+f0+GtOoQqIg+sjjz0l3k+Ejttljrj7m0+UYfgrp94B+nw1SXN296L5XsODP
YGWcUvkKtDI0b1N7lfl4g3kO4udlmXa0fBWa7NWEgtSMHQs8k6EsX8EMa4aoQkMzYuRFNj2Y/KYl
ZyL+OMHKf+m+kXGABx7yF/hC4wSPaNivqL7DfH5NMtgfwAsJ1TyGRfulQV4dmRQAOy907qWhgaPh
3kBARw28o6hBUg6JZakOi4Y8Am9pSYt6hhIAqAU5SbgiMLz/wcYTpfbfg+gbgGi7JrhPPs64TA2o
+/Ig5G+QLRAf+7Y+23y84G6KxAvIrChhMpmP/OoLVDEwQ4Pp44jdROKBW3+K/kHpgEEuHmiKFw2x
UgVbnA9D91DKbxSPx5LACweGgXBFSMRTIj4Uw6eWPfhQzOQfW2h32FWf4KaLgiII3eryIUNnYGKS
tGdT9wnyKciY50MVQj2BGTudwTQzhi4dmej+Iia79aXFnreHeQm8LZBnwTva9Ex+BI8zvItQhEkh
7pLXBJUKdM/R4Tydug/eB7wK6i/h1QwEE9S4Z/CJpUNqsCIoWHfuRuRroF4jhxZKPmySAE3FXwx5
8ZK0FSnegmAqog1AaakI9zBJglMYL8+r5izB3Ti7LCBjNP8kI1KSFwSu48uxHI5mq8ZbBghCrsuf
/3he7tQAETrq48b51c8XvMd9mtpPM95xocKFhTZ/Md/g+YznvCk+Q3EhHmgH8pTISzClGjDM1EcR
X1TrP1x/XjEzYxSvxDhubG/VU55KrGOYJ3gVTc7aKQ1jUNWuoIfHUoj/Nfp68B4llFESWKHDTC5l
BeHAdT2B333LIBRpxi9ye0+eYUx4Ac85is573TcdfNDVYzY/lnhsHKMUxSLxcMGwo7fyuclvmuw2
DM6IOMvrSyrOsvJaTpdlddnDszJCdck51JEN0KfNFbilDT3W0cNiXlHIF+rnqTrWF1N7t8RnMz12
xdMgURr4EEz3Ex7+s1eC8Fjhv5/ArOEaQvY6OifNeYInUsigLhkeJNsTiSa67fbWfgNHAYI73sYr
QuHr2/0GxEPVoopZP6x4AASEm1elgoGBWo5L4AOYXZmLtWfmjqqegjAgrpsZRm9ZkuWwXEYWpZ8I
8sJyMzghUMz1EsdfrkOFsnxwJeI6wxPKbkr0E5x3QBPd3m8J3Io4DA3bTQgGK7JUoVD/rJ9hxxPp
zj/qEdtUlfhyH+Ub0wXoCg4qWQ3xQogrCOs3d2UGvefankkNadbfV/Lfr584E6HicLsHwnct+qk+
+mXj97poLIPcqx4JTJDvWa4Pfdgc4Dasd6sOsBlrFLPE4ss8jcCI+2I6O9GB374JOrDVB261j9vt
20peRVOg+RpF1SMub/RadPfIBiwAGNIfwGLMAEjDBaIakBwGTxTm3HL9hqJxvDl1mOh/78r29d/M
jq0nNMEriY8LKkQ/b2eHAT4jqUoN65fK/yQiuI7LBTcuuDDFZ4zcRrBz+q+Pp9tPstDHg7Ef4fpn
XcCbOqzGlVCkPkejDnHbwE9X8q9hl8T3NRUonJjIBRuaGnrYMUsBnd0oCE8hNsPLPl6g6GP1syDg
kcN9ccARqNF7BUJtQr7zGZsWqp/nE6P0U9X1dphQZRDjdIpDPzRp9pEamLJCAqwuIYPD/NDARgBK
55O9gRnJITCFSrsK+DAicF1iUOuC6iLuFSQWAs+NU1PpIxVJcLb4/gTLOLqL+rHdy0kER5GN7Bg1
bXIW860Gpi4hxgCz5Aw+/ex8aaG6Ajv16wIrj+slqGErTfwTfx39bQ4A84NULUTQFGUc3DpqjHCc
z1q6ykeCooodHJyfQCw9//s8I7+dZ8K3P2J99UxEIN7LDEKaEe5qxcrrYxEMHXQ0+D8ao+KPC3Jk
8LuEYSorUlj0feynu2auumMJis+xwo07MPB0jFEfZDQkX3h12vuQMhzggAOdK1S+2YzapZpRFPd5
8XkHUvFBdh4/Jgd83fDUUf73KN6S6QRZLMBYoB63orgrYpbDGNh7YArCppbnsDz1QaNIYmEu8g6X
FoZzwSSuo3lL7woxoKw2ZhBogSj19+H9mcK3JiheLhjEktsTBm6pb+NYwZcajkut9zDBEDxSoT7r
FUbRW+lFC1PBXUC65bhClQe82J4ES3iXFPCM7VAnkYoIh7CoxktLyU8JGf/YsWCzeIDRgx/CpOJt
x5rONGU1DMDqJcu6V8I8hGt/gfMBzPJhuLhXjfoEovdhhuELyge9Kx95hD1foJIC3m/cw9flsa3n
j38fr9/vyHh2wdUYkYzvhsu8dd8cJpCEFgGvugrAydsV91kWTmcZPIyu1ia7YFkC0riM4U5IZ39P
8W/t2diB+REFaeldze11iFdS6jfeuRhVjbMC+9Ek+XIEbt3fz6iL+Nnh/8p15V1k3xtLlb8iAP9f
+qogbt6n+91/lsWoPjdv/VTwn/zbT4XzfyFlAJlssGWzkNDFh/w34A92KnFMcVtDGTze13DZ/o+f
Ssj/5eM/gTmGDwvxEO8M//FTIeG/YL1CGNQJ2BY3M5b/xk/l7crq4bwFixICvuDbSQ+MXw5Dpoal
rU/ifZXg8oWd9sT6817j20X1l9MLlshplhkaD7wajpj0mdDhxAHlvaatYFVtiFKFpMaZOAIuHbIA
ZIZLsFF/+YD3/16VfmUQvtf69s9/6bjMUETQTmBNxGy+62hyFRZYeNzatta/ZcEbYa4Fyl+1h6rp
aC/8JHdse9sHful3bsAXzSYvSltCH6tZfh7N5PgtrWVIUK+nYP2wlK9wkYJRVnQwUVU7dtzaoEI9
eoYSzJQMpm57pJQv6gVmWE4jTq0NPewimFe3WZTyoUZeaop+9MCdnDgsvjNV7OxHkhgzyQpDLkbq
7dfaA2u8OVWf/17jVnRyMkx9rDIKB/rW+6CVH1+AO6MWt1GnVnyOAiIGJCujFFS6T+DI7lgXPruN
uRWfrVlhed+haV5DnxGp/rpGEsGtbSs6qwEWxCvBfRi0DSTZCbhow6C+uzVuhSeQdjNIp7B4FEHz
raz6a3jO3Ls1bUUnZkkSBtuaJZY+xQZ+MBDz/b3pbVj/73D1n2WcWtG50o6BZlZCHxCi6lWF+Xon
CjFcYfk98Rrz3lS0IjQPc68MwJRIIQ674D5M+c23v/f9nZbtEumVDslq/DxKA8NAydKfO6Hc1nE7
g611DuPQSkC5XvtmS5bLqykgd279toITEsE+q/xsTjVuxuDFntfIH7g1bQUmMLdgTm9xT3G/zwkS
Rr45cc15b7StwAyyqfCJF0dp74HEBGvf8QecZstnt45vv/rLBkQjosFGQusEzrd0Gm6hI3QcEysw
CaunJUNCFCYa5NtqElgoeMEnt25bkZnLpQFbTSypiefliMwPrCFC2rsts7a5ShN3rBcaLG+IRe6z
JDpbUbzs1nErKr1GrT1QljQtOvJsIvqtyOCm7dS2XT9WURmKCT6X0AVGV7SKbrXU/1WJ2n+Wq59X
8F+mSb2yyasKs6RgAuNxQpW3lUm+uXXbCkuA3RLd+kBxNIVAHl+jUjOcPru1bcUlpJ95z4p5xnpC
R9AEkx9evTqOiRWY42DarlUalCLffO+88UWE/7j12grKms7BmsDfNAUm4XZqp1tfwKnVrW0rKoMy
pF0ihxnVnqq+ago2PU2kFW7rt53MYsOCp5IOmEETxl8r2PrU1alawu2P/8OOaT+pDm3UL9IACkUY
7JngBn3ZZHnsdigkVljqNSjCQAOul03mLBjJw9icSvS9029bFCRBTgbLtFugzyUfQlSAsCx3m90/
H/p+iUpgQdYesG5saBxGzAUIQvmUi4PTRPmpAfqlcXj4ZSzqhiWF+vpjw6qroC7cdgY7SQ51g6ji
bZbIxqvg8ISLbAy0rNsMtyWpWdxlI0gpC3zwNco6cjDXylK7hebP2qlfRiVsSA0tEyaKnryLogk/
itLxDGHny4UnYc4cYILLrRh3aGYgPCvpdpQNrA2zlFHTe6HCltapj2B2RTvQc08Ufbw3w62zbAUg
2UA5lpR2AECq4eFhLVBU6zYNrcgEu9IP+g6bGvgXD0rkHyc89js17VvXzI3Km+UY5zTEYfbBA372
FfnEEwf8dwbF1ir3YQhel6oXWEg3T9HMHta8clusbC37XLZ85ABsYJ+XNRxF4+80cvuUvrVf0mZm
CgjqOeUmBAuT7oIqfHIbbWu7zCHL9yci4Q8ZNRFMBeqnXK6ObW8f4ZeoFDLqvKDAiLQoPEkrFYDc
3dZHt45bOyZOghBTJBJnn4H/KGcFcbUC9dGtcSsugWrnUoQF5iABKYGJ5nPfLB/c2rbiMid9bkAx
ndM8UDehBFRmLNzO33Z9VzL5YZXHJabg6kEMknyl/uoSOMiuWlGZt9HIc9jFpiXX/iGDXwLq9IsH
hyFB49tT0i8TRQdLpyLcHtK4WR5kggwKl/KEpvOPEY+2rXPsUNWkKwJsDZSS/jhHzFyQGvWGbj23
IpP7CnYVGaa4yn2IJ81GBPaaUzrE9/puBSeXpRd2AFoDOD37n6pAJZ+zzJgLt75b4VmyOajjMQK6
GLgtn5UPXLmED8bcik2870/lLCJklcHQK0wBGwWQpV0OEmjcis1xAE91WDEopKMwmipAZ25O3B22
r/bbYRZNW6EJLwzNCr9HMTNsXjrtw+DSfDE1TLeK4uA26NbGSQtQnRa4EqdzD5cauC1BfOY2F+1n
dhZlySQ89B50PXgYgNVgkFFx6nZsRaiYieDd2i4pn6DQAeMAoKLI++7WuBWi0h8WJtthTeED/1IO
5p++c7n4bG76bxcWkAlzokmIddxU3yrFv+Mue8os953gtAsqcpRYDOW8zqlft59AkLn38y9u42EF
5rKWs5+sGba2Ut2PZfMKBzHHOWJFZuUPIF2sWK9GMeo9CgYiYKWdcmIYbSsywzUEWMQgMtdieRRN
9+ir2OVQiKatyORgw2kOCCXccGow4VGfQDu3xcqW5tAaKHWsKAQF0B5OWBkzKXHtN7e2Ta08L4s0
YrLvySWkzU/J4nQER421FZI5MJbJAEoiXAH0Kw7NlxAluM0SbgUk+LUgW/kdPmTNH0vBPoMt5rhK
cSskWYE8Gy9gSD54M1SojINUmNNnp8jh1oYp1pJKCS5dGqHMb479D2syuSTuMdx2UBZDV/gUM7AO
uyevH6GimHTkOOBWWJat6Gk3kyVd2uIGamSgDtSD25BYQclUXLR+jaaDhnws6PwY09rfubVtRSWY
kVSSCKEDAWG9Z8g/8nh6dWvb2ii1P8JtFgD0tC3A3OnWT7FX9W6bMLOiEurrYpwl8tTJIu9aAS/R
BRcfp34zKywrlHc0JGsJdsrq2GT6vAtPlRRs4feH44kt7GSAeK8dW3E8KavwS6GzfTME5xwiS47Q
j2jsGEbMilEyLJU3wsol5WH1CYYEh0pl39yGx4rQTBHpryumo4+LNxjqzyuLP7o1bUUo6oPmhVMM
DwweHiSsHbw2cWzaik/BJg2tILKFwp/uBEugVu8dm7biE77GyzgW6HVXdKgsiGDjErYuaTFosqz4
HBQfx1yWawq64nwoq2W+aFpg0N3G24rQakRVZcUHrIjeoj6V8zDe1Fkxum3LkRWjM5CTARe4cDYs
+CpUCSaaZp+dem5DKWgdmU5tJ+Wuhh3/XKOKfEjc1i1bCTTDMH5mcFnZ8pw5WPMgUfhR47bgRlZg
jsor/RYLYso1vyGd3oswdNvfbGvcsCIZyxuMiamy60UzSJFH6bYm2rYepmKrmaCVA6r4sYn7z7VK
Prl9SSswsd+PGRC7a6pAMzlDMWh5lTG1nhiTbVH6w4IbWbFJqIGxQYfhBowV9Uwir+a7KloVaiYT
GGG7/QlWkC5d23AV41kz6wOUPvnt12kp3BYXW7CqfHCae4P8MvHVWRnERxKeSpG9Mza2GqjJobJc
W+yh8VjCGiQCpxb0Ws68zG15sRVBE+CCVbGUSNW28jEn3vO6xG6bELXOt5zLOaB5g8efZqtxC7XY
e4X4X24etJfie3v/7/lxUvWGqlErSCc/owKllEta5eP3pIjAYwCe3W0FoNb+SU01elmCi4qfdz0q
xJpn4Z8CcGwb5R+mO93++S9puLGMwwX4aczEIvlgwBrJZub0/INBsQJ19kTTLgzLS+LBqifI2VfD
4LPgFEI/K2J+6TgpSQWLGXS8zpccleUABY1uYkD03IpPVGa0gViQwM5KGMP5ENX0I+yF3Hpu7aG5
lyidS8yVRhnUTwLrvdPhKe+Hd76nrQgqDQfnPcLiGMX9FRjOr0F3iuj3XtPx26mSw6UfR0To39US
fPYG77ZciFvC1i6+H0eULmuGNcv4y7lo6rQe9L3TaIdWZBq/7GEtgklI4EbaJ9OlluWLW9NWXLJK
A9WtcdRaPWDN4MRVHlaSuyXfbSqCkqGZQzxZw2lT3nE13g6R4yobWnEpqjyCAxpGu2fllwAHlcCP
PrgNibV7QkkXF0mPXnd5djbjY1axd+HWtBWTgWyWtuVmToMFauhluoLCwW3bCa2IZEzPvGwCRCSF
Q/Aob6cyOTr12lYCtdlYTPHSrCn3Npg4jBM0r9y6bUuBvKGFKLIAN2Jzza7n7HHM20e3blu7ZVaP
KEkNEOsZhLPnKDjPL+LpFE7nnYWEWCHZLh5XXQI/5zryzrolOe89kbr12wrJvmvnZMixcBs6d7fa
FOSi6me3pcT28MvXsAwoRK4od/dyVFEuqD5tWrd4tw1BcIHw+pzHOOb3wY0/NFdZOzgOihWUc47X
3n4IcWwL4fEJ/fwPDhsCtwG3ojIuQ1aqHnOwMxHMOMarBIKGvzf9U/Lzh7OJLQUC8iFnqkPaMGJS
rLtkquAZ3QRFculTOj5qWvk3fJ1hwwd+PFsqcxPE0/qaU2Ku+kmMPbAUjJEjUM0wtpg1cISGmPEu
9AGl3g3KBwHeH/IPi/G91kXZiooj6wqbcCO7NcdbDzPZdRXpS1QEnviM2xz+w3DYGiO8IHe98jHU
sTeWL4OH5XA39jGALKRpuxM/8k5s2lqjVqlxhmENfoSHcDHJrqKuOf/793yvaSvsSabZAKWeTsug
eiGDusgkHA3c2t7G7JfT4JJ3TVeFtU7X5EvXsw9qdbzH2jIjE+B9WnkY36UO0mKBCy547G6dtvbh
ah5Q/xDM8NNu5HUHs7eoY25HE1tk5OmiYdmMzLXxWH2ANUKxk9y4bQ426TjnCvEyrl2a8bHf0yxG
5WFhnAqIEEHWZlzkRiipMCq9X9fHNRMHPwZf8u9Dvs21P8SQLTQiVeYHWY2vOUOB/pC0+jVWy14S
fqyrIXF7OLUFRyPP+hbSyy5dDahqqclUcosE6BC5xaitOkINaNHA0qxDEYda4PBQs10SLU5qQ5TO
W2HaJuWI8tGhS8cMXNWKK5TqFk9/H/53lgDfDtN1gSmgRM/9CZRnnxybsv/HrentJ39ZAVZtgmLu
wZBaE9ikTOOl13dutxPbs6/2RBEA4IqFqxqjCk7iCTw+Zshq3Xpubc/ZEHktOg53yQZm9gaZ7H3t
kVOFzO8NubVB94VgqmbQdIebf0U57/IhcHwOt7VHq1ybakRmNV394TrIhxgkeer0PWHj8PZ7omw3
iptYolJJwnVd58W4r+bIsXHrKkt9CUe3oYnSPGLFThXrzRC1TveU2BYfCU5nzWMMihnWr6NuLngR
Oy28se1Z2dOwlzJeUQXleeOuMqPZmXFxKiQMwIJ8O+Iclg1DMaL1gsjUWwBaCc2JZffPkzC27T7b
Ilt5OS0RikLj15yx6xhefy7RAze2t70ORs5nmqHeNE+mEXbCyfcM/FKnlTa2dUclqtmCGJRtrFfi
git+o0O3uIxt3dGQBaMMJco2w4F4aV/W+5zX8cFtUKw9lFa9mmrdsXRc1/jcBwPWULigOzVua47k
SmbIMko03nUvkw5e10Y7nYhiW3Kke1J2BibG2DmLp54Fe5G4vXWAJ/F2nhQF035YYJ6wpi7gPkXB
tQMzwG1IrD2Trhz04hG1W6ghXkEOkc+kZYPbx7RFR9EqpGAZxyQUoF42/nH1fMdPucXrL5umweYA
x92VpTPSWBfweaJQpubEbZW1nRTxMX1NwV5M50y/ILP/2g3s2W3ArT0z19GyWb+iacM12EewwRq4
034c27qjOK66GfhYlhZtd+UvPdzzueN4W3Fplrgsx9KggJ0HItXwjVIVCdwmoa07EvBPnXSLMZGr
d1VwDTAF9Z2utfFvwiMf7iHzhI778SoPPjLuS+s51YGDu2aFJi9ETddijtJlnvaMN7dR3TqlbGJb
eaSmiNWi0FHqGZCfgEmV3E3AHNu6oxx+pWyFhjntEZ1n24IigsVN+wY/2reBqURVjTnFkERmeMkm
/4wMtVOKFtf4t02zbloWGpooRXlOs1MeiG3dKX/vrXu/X69iboUln3wijcaYwMGJfqhL/0XndffR
KeZtIFBmRrjzcXzLYQbdLJKVvxs65TjBrciMA6/Rs0TRvdfHN/WSPBk3J4IAZudvB9xHAV5b15ql
9dSelWVxX8Sx2+HHFh55BYc1kofzCa87sGhggpag3LTNL51G3BYfCZFPqtym+ELVMZr9Cji6wKlA
EcNi7ZmzF/CxXdB36r0QBd9IQEbcXh7hs/52yAMI6AtV4cK9ZPTzLJFe1nXipqGPmRWbUax8k2xT
ZfLM+lQUEbi4vugObmNuhyfBOEceHBqCYL4NaXWzuj2gxDb4MZihx0AQsRT0mct1MeeZ6tzObbbo
aOz9dgzLiaW0IjeaiBS6NMfxsALTxytbEW+5E07hQEvCsTgOc+92L7EFR+1MFAE6lqUVEVfZVD7J
pXIbEltvVIumCLgqcL6PvLtQAjlbSmDbnSaJLTgKtsLHrMERhRdgUiWjuFiGgbuNuC040i0M9kiH
EW/YXO3rdi6+LIWXuJ2ubM1R3g5YxilMX7ou5/soHOt7vL1ljh/Uis2uDeZc+Bj1oFyiY4Z0390k
2+iL27BbsQkbQLjYQscAy4CQ7McY7E26jG55A1t4lC1zPo8TGpdt9nXmcCCszeo4X6wkUEfwTlUI
XNlIa+ad8WWDssLo1K1tW1X/sOvbiqOZerDuy7Eg1iD33qxFKVDsW4ehBhtFd24nOVt71He0x9+A
ilOZ5bd5P+yUPzo9vcW26oiVssZmsa0CQwSi4ABouWHL6nbmt4VHhLTI/XaYksAtxeg9nIeneaVu
JwBbeNQ1aFzBJD6VQ3RZKPY0N/yT02y3ZUeyFnwZIgxLqBm9zVndvShp8ke31q1ILVFmlVQSUxL8
sk+gL5x1zeiUrwV+4u3uX3oVDi0NbMLUMIHLWgDxFnXwL3bruH3GnTsuMM9ZiuLZGXB1CddstjqO
uRWoQ1tpNaMmPJ2yKTp0BO7oNF5zt9XR5oB5Q0N44SG9kpfRNc4x5yxy05HFtu6oMoVnwgodh+Et
apVzOeJlP3B7lYQR59svamYxjEmHnCpjQH/TFcSyWWRuH9QWH9FqzWQjcBBNBBWHjASfq9btHS62
1UflzPKVzbiTZ4u+CuDNli2nChe3QPnDqhtaZ9zci6b/nSpJfZx1+MPX+sFpitvao2pOhJfBVDOV
LKuPHM60TVwyx+G2orMXYaejKsRMUetFUkBAGtD2x987/s5OZNNwIm+pa0ia4aE05/lLB5PPa+xO
xbHV2smfBJ6wVoTOBNf9uMHYjBTF80RydZkManA7NdpKpDiZWdE0PkZ+ym4lbN9mFrudL2wlUt5L
EnormgaSD3Vv8Zey1ic00+9MRVuIBLpgoQugbpA89G80En08A6bx75/0vbat5JBPO9lM8NFOvXGR
l2YGOD6SjZP/CRA51iU0hxNHDoPQKK28+GVukAhJfPBw3bpuRWgjojpC6Q4eVKqlumgJtK+4y4xu
U8VWIyVlRgEvxaAnRfhZSDOghJH0jo1bQWpoHsNPHo3nMejXKryK5Slp2TsxahsTdcUkBKxZaSpA
SeG7hpLx69x4gASHSgWOi7rtUbTMWZ+REb9iBAj1QwOYL50rJ4MYTBvrUtq25dCXBJNyDpdlP2lm
DoJEJ0667wyQLSFqIVX36wELpPF087DkX3nJDtXIToE434koW0dU8Q5p+WzrvJgeWddf+IFbaUZs
q4cozbxa6C232JEBNGlyUcZwx3YKJ9uraBBBtqhARKnqmpukXc/zMHbLidpGRRB5193M0O+iKUOI
qlS/Qx7QLbVoK4j6FlLHpUEuN4NgLa0b/7LxVjdRFUgCb09GZdArZVp8zKltb1TQ3DEgFxwHnLxt
2ydUey31YAeXFLeMinPuZDQXgMj6tmVgmFbgsrZFPaYPE0hIccNPgYXfm95WbJJAxCOlSBPPecd3
5dS/zsvkePi39UOzNwwo1ceQaLOAxJOD/9I5Ji1t2VBEva5fPHR8nDfme/3otdJtftuKIRBxYc1h
sBryhmza2PXowUbQbYe2BUMhzRqhOQPOKYbpFPM9sGvG1W0O2oqhIO/nOGswU4Ys/6Dr6a7Lg2en
9cRmPeHmTNtoQFxCjPAAaMOYligROvy98XcWcVszJGUNOQIEK0gSk9eM5ICn5Gc1+LF/b/6dSe5b
oQl1dq6HAQahLFcLPBca9dCFgDe5tW6Fp+p73WUKX1RVMz1okUCwlZPaLd1iq4Y85jfS34amlv1D
FIYXzHd7sOC2aMhrRtPLDCEkZZftyjy6Fzo5xdz885hz27EIvEwSFga3Z91Xl2VTvay5m3iN25oh
b4ZmWSb4nFMN4haI7R1oi9op+H8j3TZUV0Mw4CzXGe/Qq/ZqaUKnT8ltyRDzWtzmwNlNw3ZtduFY
yn0ZLd9dZiG3RUNVmXEfTBtc5hJ5I/qPDQ0f3Vq2Nk3JfL2W2x0uLtSBtxE4Rdy4KeK5rRkCB9UD
jRDB0wXeTd28zLR7cuu2FZZYY33GeYiWE/alHPh3s/Ivbk1bm6YOKmoGGJKmKE5LdqFUOtVuFmXB
byygKg6nULR0O4vzB7xCHcdicLLtR9vx25PEpDXLQTjFQqgbH9oeCdRltzoJWLitGcoTrWc2YVRE
BDxIo+6aiTkt4Nx2KVKkGARZApqubIU2Ww0fxlk5PduiCvLtmPh5PgCEg/EuVLnsui7cLWFbO+32
3CbK0niSjSq2nUf2w4dShtVTvGxEMKeJaGuGPC0DlXUYl7IO94UkN3XilogH5PHtsAxaTHUA7QPW
k6UNdh6QBlexgWzQ6agCJPPb9sfEgxUc9QGKX80tHfNDksdu66ztVxQMADfF4YAnuckD6nPNv+bh
8uI04rZsaI0SvKeGGPGa5LfaZ/5VHLTMbSrauiHdgwzuz+j4xPit8uJHmI+nbv22EkMRWMD+MEHY
rJXU/k6Jfroo+VyeKj96Z7u3pUMRW0TEMki/+KhfKgIkIwdAwm2u2OKhlUE6XedQI85ZnPahuM2M
m20bt6VDMH71GtrjbbjrNblkE5CYAa2XE/H553Mtdpu3k1x5TCrTDdAJkpyC89qF3wUp2mKXqDx3
/LJWoObTAEMnMEHgAmDiXc8NIFG8PfEHvPdZrSgFwHLFXRMqCL/q6U3rwZMYBSdu5Z6cW/toGy/w
GZkwPEifXS0y/JL0dePWc1tHNIK6WhQjXkD7aIj3vowvhrLVB6dospVEPt4/66TC4XYZ2UHnWQmG
GNNus93WEUXAacS5v1U4yKDoduVYoB5pEsZtdbSVRPU46ronPZAPU3H0BTCHq1spD2hSb6d7pwPP
wE0HT4lZLHeiqNtdtrj5q+KG/LZxWVciwKILQU6yqH1creNhjAvXL2pFKpv9WRsOEAbjYp8MyZ3P
3B7MoW1+2/GgR3pYygDpMlYBQxuwb0Y5ThUrPOveSCkM5CF1mfS7tSplWgnP7QEU5+W3HV8E65MZ
ass0pybfhX5x5anJzaYDQOe3jTeV5IsIfJY2MJq+peCzpwMTg1v023qigIxTCMQgWidqAN1Y37b9
8OAU/LacaG3msoOTMoNKbpkv+ariXTEXg9sZwNYT9VEelmG9HdGHr6RMPlaxE3sk4LaWqJ8bJvp+
UyUv2eeK5SNSZ7mbGRW3DYxw96z7tQWlnIsVQlleLMO1x+bk2W3MrfBMOq+WA96HUB4IMYuvonN4
d5zCmb+zydlaoo6B79Zk/faEEJ7BsDSdTlZQvte0FaBZFzcVXs1wCZ2i7Gat1Zc4zKTbrchWEikc
LmQw4SwaTr2X+u30Y2zV6qR+4L8piPQoVDZIJFmmpEhL1pdQbyRufjTcFhHJfpZDEqP1ph4PsqTL
zrSO5c3ADb5dWoj6H86+rUlOXN3yr5zod/ZICIEUcXo/AJlZWVl3l8uXF8J221wESCAEiF8/q7x7
ZtrZF8/J6I7e264qihRC+rS+dam0xz+AnjY6pQ1F+Hs1X8SWAYvyx2tr7ZSMHQ50ZiInNYSfRKku
HPGz3ZMiEkjyVxyRFsXD66Vjvuwven3OfYtkKXsyDVjJp1XmwjS3ZWQuQj+Tc/pQy/o44IvA0byY
p2xFKSRbMly2jJ/bFmnbuWEboLPpVfNQ9MPt8rNz3Oug/pkPkpx7FpWllfHWbKjMa0Z2iKfjn50N
gOZs1SKfLxv18/1TFyQIcMTagfJwLCxTaQ0c9KJrnzOIArJ0RnUVnmilpsdWbfQAOlSf//PVX/Gg
vxidcwZR3w2cFT0O522xNje9GYtnPs4gWEJoEbSpbMPkpsWgflvNa6r8P//Sv1krz5lFU1fMzTCX
OFrb7mZ7xWAKeLP95OKvZcVffaKz93aMGTLaamyrEA+T527kXbhrpBihCV3hJrcblpUHaT9uCKEu
iiSC4SEL7GUT4Zx8pH0nbS0CBrfgMskQsvoyTJz95Fn93bC9/v0fVGmkhqR47vCsTBi/0+OkMkqL
y6yfk3PzI+bGNpJlwXarXVS6JVGYt9Ill73e5wQkNNaD2ntMYt6Q+8hsSBz2Q3TZwnROPYI781rI
Cbc++PE4G/A9C3rZxnvOO1rXPuoD2rx2fAAwYbouj+ALtz8xRPibl++cehQjhleaxordCmFDv6sF
FW+J0mj5zlONSE5smWTYJ33r0fdwnRgv29rOeUnE6hVZkYBwpIs4wkKiQN4UtLf/s2z137PYaBKe
bcsE/UgEeeAtiJvZpL2hSxpQddl6eE5N2qSdSFK0yY6ZLnyeI9fc1/PYNJfN1PPIblaTUgU1JlMS
V5ktxZZaQy9slZ1zk0IzhUtZYmDaZWlyX7FrU1YXognnTklxHMhWeFycymbYk6D7NG3+Mt5Qcs5O
whkrGOfgdWGrRHFo+xfLdH9ZOXTOSZpBKzGVx3ZQSPuoVdfdU0XoRRy85JySZF8X97psEWNKZtSe
sfj4qsP5533sb0qLc0bSqqlvFZHg91WD+4wgooakKMwHlk+m9W/++Zf8zap/TkuyylSKBBgdFawv
KKCnlPb0sgPuOS+JWMiI/IxlmcSjyroaxOS+5RfO9nNiUkw6qVeLxTPmrEw1fC/3Y9g1Pxn8vxuX
14fyh91wZV0dT4iwQuWyfA4LdQOX9Pyfh5zS74/wL6qIc3JSKcVGyhlANJQhorgpbWyntBZNGKRu
cmWS1mMXP9WlU1VGY831Va/Zqs0hnCc3b6nxG5xVQVdpPMXfreDaNxGtjrVL/Ddf94lMwWlVeVlK
d5z1FPp9xQM15cb34Ih6BI87mF87mHjxJejhfOLqJC1i073orYnFTi712uXNNhcqC11ffOazN31e
K7W8XYlR5S1IYYlLCzFUQ+b97J4WP2/Jt1B1RQVbn0aN173ulnuPsLXorqmUiG9gMbSVNxuHVf5J
BX1VIlx0G/sX9ISS5eSXRusuXSifii0V42hWxFMTxLQl69TBzA+xPGLdI/B4U2AtagpaF2uL6Qrh
mao+6AWwxDvrQy8PyCxvw2y0Y1G+Rbre8NBplOP3m+BtmyoW9/W1JFFD7vpmpCyTBhjjTaCrbnng
49CvLK1gVsIxraiWgKpaZGh2WataNt+4Ua71x4WG1BxLr2JHIe2Jx/oxYMg+uanCzcELhzqS6EcX
udKgmUZBnk1Dt8z0cXSkt0fUWaVIu1ULixyW1m97ZH4iCjnnY9HaXVSVmn+c+mAZknRsXNj63JLE
CgEfamUX+NC7TskvixkK+g3+9+PwzBLwUW5My5f+PoiSQJ7GJZDdvRPbjAcgZgStp8jSnXueQUTt
t9ebRHOlyxJwzavnuXFc35cNF02URQOCkEzaTVRPN3B4j8WLCke0A5xVW1FdNQSjDOZ+Xe5FtRXa
pDG4N0+l43S5n7oOR8Okr+YmW7qlt79JvRSj201DD8d1Ng72BP6pmBhqHi5iAhHqOr/piwZoL6xz
WvrcFhULc6NLkY/WkCYPto7iqfOIIDutj3SVkW1pNoDm3XQ3JOFwV851BKO6spMfikiY8joWyYj6
2xbluOEDBU2LinyIdBaL7nVwzEFjFGjO6DLafFK8fkc2re2ByS64Bk40BgDPqo7s/GiiBzp09DiJ
mQ1Z3+kmTKnvXLLXrFQilRFCflMxtEgulBEvdDrPLRDDFqb7H7q6X3wqSlHStAvQRVCWjAeB6II9
jLGSDxDkopNmxk1nfTXVbR4Vy+hTKjpzGM3C3i9j7HlquTEK9NFaLDkSaEt3MDxiv9XTHCCfsonf
JKPUGlm9zVbkPIlKfaUHA+x8HrcyJTOXz8xzm/cyXta9hQlFdbeWMtgH8NvvjyB92Q/DQMvr2lXV
p1BR3JVSMGHL2iVe2HGSRa2fTIBgpayicDrJt7YbZEpNJ8fHwQv12Gqol9NxKejDWihR5bYhRORx
KxrkaXX6qOVmHgsToIT2PCjmfOrtU2uH+MonyD3KV5Ys4z7oem/200j9skNNw1UKAwT3dSx7Rm5J
pXSVghcwNKeyc+hsaMh2lmPfKJ2NRdD2V2wrerujmnl7C67msRfL+JVuJUanK5vcBnNZYp0Z2FFp
Or30VYRvB448TFkD9P6xgkZapCHx/GGdh0RdIxWHo0NbNpbvWbSKN2qgyp0iayDQqLRZ1N65rQ5u
dNs4e4UUkPXUtwixTYWBV042lyxcHkLWwLmNDVu770a/rsjjJX57a3qxHhIg1zd1VDV9ThlknzzC
UfNGbnFLsjX2Gho2rexNGy9x/21c2j7Zl9wlayqVGMM00H29Pg6yAkJdsq3DfyPoSNGXUYIip5wX
KvddP4Onscp6e9K8WlgOc1fonYgbt6eIY8mA8b806oOTE2yXkVM2s7zuq+W2AOcSbUcxre1u8SHz
mahh0JMqFyt3qNsWiaMpZ3ObMuhvT5RVbD93zfgiPRLmFj+K8WpQ4Flej9778WHpelOgEwDqZfxo
tG/cLfaigt/aSfq3Xhpa74MNcthDIwIo4TM1MIRVITok/lYmsYWqVxJWQKRVK3ndOlimHXt4piqV
NuXATO4meBPdTnMta4T1UNKcMKOG20rUNcTGS1eiJ4YAlZ0fKro89q/ZVfeMN5plThn6MUrgBwaQ
pSthV/7qZvFWmGSo2hMr4UiRw9yPFDW8ECaa15Egu0mX3xoTTC+AUbccEgFM9ErKIQsSOIyhaIuS
xxadhHex1fMXubXrkNLGJTIrZMGPpmYGfu7LehtZ4p7qJhJxpkcYtRnVsJOd57lPo0V3J5yjy2yC
uCmjpiXHyPbytOptIvkCOT6SEPBNzQdjK/MxgqryQWlTrU0aFSbWeaQx759A27HR1cg20qdrYkm1
b1olm6xZ2pnnQ+jiD7SQMfDOYFq3DG91FKQ6dAN9wUvlinyVKhhuynarYGzWbHqvbFFHB5BfGpNi
6tlTG1m4a5ONNseKIdY1C4RDNjkM0ZIrXTXblMEgYKyuhJLJLbK9BpfqOmjXA6+aOrpm9UyNy8Z1
9NOSjsRbdm9UlUTZ0iNGJpeqLR/bARnlubGkfi7D0bYpKRY2ZbZpp7R3CGlKxzhWy13QyMRltZXq
qPu2605rkmztYUpUYJ/CkG4uA0kCTRhWogQpha/ZXggT6Ku6aRKcx13UpXBf+a2jc9/vR84bm0te
0mu16qY+CKSKDDu9kDpvY2EzFs0op6zi+t2MzNk5nSz2gNTT9kMrRnmqodNN4fD50KgB8aI1a0Ks
9BA2qLxaqbD7EBVHuuJlLFLmKTbpmYjmbm2rLq2JWggSmuerSZXhPllokjJNWYrfpPNRFverq997
gzBXtnJ2tdazwNnYxOhEsgn7mIsa+KIGK9jCjxNxHb8uXMXLbF6NdbfTNhZzFtsSMTdmqIJ4z8wA
0V8J4VXoUhQx5XKkpE+GrJ26RqVruK1qb0Q8DXdsrpzLpqlj5ZXeFJxe11pWyfWUoB5Jh8HM7psP
Wy7TaGsRuDa3tl1yWyyizYehDElWU9QOcMVeyfhOVEVg84GKwuW6RHwibmi1z0AvTJ1tsAS+GeH1
Nl8xXsy/LU7ANURHBamzRWE2neJkkHfAybbiEHAUV4dWW+6f5Ti2HHM5XEjWl5PvHoZqZu8NNyHe
ER9oVCiyCIZMwFizQ7cy1HVuLYy3DiyANnzPCpjWH5HQ18qcCVKWTyUUKeSuk3xLUpQD5VXX0yDE
CHThdAcFS9Hl1bIUMjOtpO9cEqwKiEgdq/4qcMg+TPsadWsmed2xuxZ94ypTtYUaYl6tup/DCc2p
KoK0Po03EKiuuKxUexoqQZ+BmM5JhnWzPyQhFffN6smUN7Gp7dNGx+UJ900+M1HAqk5Dil4fyQYf
+RTWm2L+ss1ehDtkLAM9Wbtp8XmT1DZ5geQzHq9iPH2VZGNCZfnZdRPyKrcavbO0XHv5zIVeG1jV
VjHZBYgqrTMfTKTflz08Q3M3Ts6f4Pzjxiwq+3DIWwd/sQxFP7mpy36dUf3atj91cB96B/8KQVJt
HBwBBzOtsHtMzPpJhv1KK7T+l6W/sjMW6CvbTr3e2VFBs4R7nSVSvxtegbKGrXfn2BC091jH1fpG
Oyg/TpuvgjoNV6+647pyGeZjgiSdvEC4vMjpFEZRttF4iK7qJRRYb+awgpHyNPnpim4xLCeXBpm0
L3jmjJ+Q79yNX02PLfTA42gbPqkQoo+MxbRcHzyvPH1kc+CqHcxbCpH3Den2cZTQ9zqk013FsPfn
IR0cx2mhm8BKZ5B65m00FFsue+3clbFrw3IRNX1wlBU4UI8oRJnLEH9Yj29Ftxlzq+DBhYpr7lcc
SKtp3BNc+a4vNhSYXVex9m0T8s7dND1P5PsACfT6/Rx2JL6n67SIKw9t5fPMODOYZ6251/PI66sR
qSs8R1lNVTbAhb3frU72YQZKOpFfGQPjS6c13RaQsbwLboIkLqbryACMzrZ2aA3eGKO3dGi4BK8y
AREqucaslxh/2KoE9zUpiuABaT0oB5oiwBuEh91UcQuRC57TnnniFwDasKRKaTw5AhZ5ND5HUxtj
0kHNu+oPRrtm+SJhDVh8mVRBt9/kjJlrv4UhXlTymqDXjjiiIpuyyFwbEpf6RK9sZ4fX4K66lsvJ
KTs2ebti90rVWOJwW9ZT/Snq4vj9ililV6zUlCRGiHeCNwDY/VLuXYc90+cswP8WsGZXbllPRbQM
2j9Q5A5WPpMzU7PJsRZUPR6qEzCqaHBo0nnYWJxepsqHMEtDZ0juYL5qVc5q5W0Gd/qQpOBHlAar
wgrvhhmH7ZdZQQoMaBCCsS7JUTYSWHDHSQGKZirm1kfvadiwBJWGpkEWVW1d3s90YeVXLLNDny8S
c2lfuSERR8FnAw98LtdRfpDVGNonVwEheOp1YtrM8rgvccooHeJdW4bFL8E6Wuw4pWUtQbuZ2HaL
xxrXpw0ZGm/CPq6bA53ZPNwHltEwn7HCNNdaD8sbxFIiR9P0rooeTa1mVKfACshXx1lEdwmB4OsK
VJN5y0aU3PMb6y2ZU751XXvt7VLMh8pShubDFn4D32Ih6aLL9RMBtfuNcKUDST8wdoTfpGN93moX
mVOyLPXXvveFNakN4fiEEl4rzEKK4Dm1X1qSNPiUAg7s1tx1RugrvITufUXaQqRsduIqjDfxrSEJ
jqsxaROeeUDYdsdUnbS3E56KaVI1OGCHqZ863aZbszA8CbfxB2QSQ4rkt2hNCR5vvtgpmvOQD+FD
LKewPzE0URhqH2xvadn2fAStrnUhDGEtNj3kEUq2Dwc4Xe6kCZn6stKydzu4PdoIoXMVlXi3UGBn
xoxAu6eAgPK/8pbfhxKhYw8caSM6YwAH+2zDIbnN622y1Wlba26xvrUVS0FhhXS3xvlzOjLYat96
58omRULRIm5s5EecoQLNapsi6zN+x1srfmNrQKYPhFq73lcJ9FF7QG2w+gw1L/AR1p4jnwmcoSqL
EQ/+iEsM/GYWgZiwDlHqMOTw9oLLazc06orES4cYayd0zDI4CtAXSoA8pSsMAN4omgCVQdBGgZPm
GmtxxH4DkVcECssReKeOETelmASeA2F8RoJhrNHAxTIH+415xTEgNiTKh0KDXeS6cihOI+035EPT
pAgzHPHE01INMkmJXESfGWHr9zGsqo6TLsYwK8NOvC2cAId1MLJ6HsohfqdconhGiao/QZSzvREw
78dNLtjQcfKJZDpXTD7Ec1F/TIhraR4sqj/il/gH5lmww8KqHlXZTCGKpXXpMlcIe+DlOpFj13jw
WiOo3IvMKI4YiWYW3O43lAHlHhbHpsQ+55BktBRYMq+DcdHVm/KVjvnRKIMyJwQ+Hn2DWLKs3nQg
PQM4p9ilgNcIHB3qAkDbnZJTe2M9J7vGBTBXqTEcw24cGyWeYFVKliwJQqy6BXat3uVoavIiHx2K
+wETLKCA0oJ2TPkKFCnb1qqDFTDQkZQjrF1JfRfyxL9dQuWuylYQf5pK3Y9f7EoKbBbdNJXXgbcd
tGlE1EzOaQOhw8NKGGszqYZuSKOEBcEDG3x1O7FKkKycTHLcxBoUR9uvcGXWqijrt12JTLOHQtRR
iBqVzmvm6rJ8JEmINB9pXXfH7cwQC9EW2t+uOFQf2bAMJ1+EkctwdoL3Cy+wkU44kqmHPorEZ9q1
bZ2rBJVJqnkt3zBkPl6jQWlgLuTmEVXmXK8vwGh6VNAB5Ic42jR6OgVjEqNdNi7+HdHLciyCcWNp
K4vmzsy6+9bSJBl64BAUq0Xh2607dTMOfKd5FLJJ3Ubdmnm14pzP+zaAZQ/HMzuIpp1tlcLcpC7e
JLw04hQ0QX3dGtUu2RipNbgOC+cMRjOZviLaTZUpd1OVpHSL/HCIYP3zwYl1nTPUccV9HS7hTVTI
R+cqUPpgQybWHMvmdmtZbcKbFq3Hr5A3J4+Q58sPXuBwcd1XtC2uRtoSfiBR7N0B4RvjlE7DUj9x
iMYeo6mohnQsEv8BYrLkfdgv/bWaWL8j/bz3FbAW3n9ZGF6JNLJ2eU+AdKbgLKBaQw8VK6cmdyXO
l/cM+DdymCwat7sZ5dNLRbf1OGDvfISywQbHLl4BkbZxsTxGMtyuZ5vwOvWFbK9Lc/hitiWdPFKz
1ogseXKYJAT/WfyKBFe0Kd+EbVm9pwKTqxZ1D0ZJxN0BiX4QS40glZls6hQeRYNwmDtftuFdXG7+
UwGQ723HC3vvjZzolezpiyQ+9cv4jZfz89a2FMDyVJbXDd/gRCVAtDvxoaqOeDBBaiyiL8BuWDqf
T3ZcuhTDz98WwbbOeYziecxc0NZgcABj+8Y22H7hbWDAoJGvJ58kDs33tXTiPmBNZ7Hr+NKmFNMW
76n17WNDlnXeb4ZFalfVHrjrTKLhA7I1SIidmzGg813wSGUwHSkjEwI3iqX/EvHNfxV+NgQApOcD
toROfOvhT/VbxOcGPxoPs8oKrLsFcA9A80Aiq/BNWAKghvBpcR+GsO/CdOkZJObtOE5FrmXSjGlY
8mJFcejXG7eudZNx4PPP4CawFf4oQV/iUGqXj4AITb+f40F8xYsVXsXxdtcHrLuTDVW3bBtnlcaG
ufshluUtluvks+oQEf2TXvjftXPYj+0cuO1O1vAaZOVkDo9QFPqMMXmZO0lynvvQEkAboerRx8cU
D2aUW20YfPjnbtHf3fkZ86+sTT3MDdpcgFOumhnLEQ2XywI8kvPUB4SDsEDAyXs3rzRDEOidLqPL
+Kfnmu2EQv6o2et9bwQ6hRqAxVbYy9zyknPV9hRZnegWNOt2Y0sqQBKlvrisp3su29YbwaLVQLYd
TPYZ0Vr3OsFB8qKnea7a7rY+BkDRvSoVVABbUrGrC/cz7uz39uFftBXPZdtbPU1NPUcQ4nbAR65c
SZYkDWQVRIcOeMtDDzzCp1qimZ+Jqk7eBjAzmXPKYcqdDp2qXO7gx/D6820X7hdThJfZaSfnsu9h
jmptERq8W9fXlcogObzeXHCZFuFc902Z9lWBgm0Hr00qruqYbNehxfS7jPd4LvwGW71BawWUymWJ
n0hxE8rm/WUT4uz19r4BqFdtYF1FNt3K+CGIw8vWvHPFN9qYEHz0WJXKsvhslu4DHcXPiH1/vSrF
55Jv1ydtwSpcm5fFOyu2rEkui+CLzwXfta1b3qx4Raqg/8g7dEzL+eMlgx2fC74ZdnIGZwAYmvVI
cuBLzNBu/3rZtc+IgWwaKgn8AaLsLvy6oZUnB7petGqAuPXj7oUmJQQxw6s8Mwk+IyRuymnZRheR
0GAB9OPFcYZeO8Yh0IT7TZM3gGpe0KwdLtoGYnm28bLIA6q2r5PQ0eKGAhQzbLv04uGPt16hXlg6
pUHGdPYu9k0WGnuRfUx8HhQBr0i0eGKIp6JpfQGIjQT16t1lM+WMzismdGUDqHl2xejZQ62qKF22
0l20oMTnORFowMdyqyqo7AM0DZchOCZNdZkDU3yu++YLITImBsZdDF0AdMmwXwDBuWhcznXfc7kW
yQb7LlDv5Ms8oPsJKPjCa5+9nd0KZ370VLCnj+FVm7hd29OL9p74XPc9x9tQJAK3ja7Bfumbj1Lp
T5eNyNmrOcI+M+avxnoJc1u2MOWvamu3/LKrn72awoPCUhawd2yctAgMH3OKUIqf7JivZMw/lyLx
ueybAzGEZS+0MO3icEopWYEg1ZGsIPgwAwYCANRGmasupuvvEVr/64c4aPvv/8afv2gDdArZTGd/
/Pez7vDvf7/+zP/9nh9/4t+Hr/ruU/fVnn/TDz+D6/7+e/NP06cf/oCgYLBkH0E78E9fLVIQv18f
gdWv3/n/+8X/+vr9Ks/efP31ly/a9dPr1cpa97/8/qXjb7/+AuOKPzzS1+v//sXXD/DrL7df1/qL
/tMPfP1kp19/CUT8L/R/WIy3NWSAwl9JaMvX71+iVPyLQWMlSMyp4Gjx//JfPajd1a+/sPBf8MuI
SJIkHMET3wPJrAaggLuJ/oWjfhTLkBDKohDJEf/noz/859H/52n8dXb3j+xkThIWMhYTEsc0CkNy
7mwwspmiSKnQnF9kneSDhj/DPTwYVfglGIswTtuAJdFpgtFhAGvpsdle/jBWv9/QH8PDv9te/b8p
ijvA52ZRAiUoCNEsPncLrZe6hfbBzDfaDkOYh/MYyzdRyag7evTbzPXq4YfyUIzjagPAWGscXbcd
CGhdVtIR4FQa2w7V0E+Wqu8mYj/cl2D4UILwhGDf/NN9hYDLJ7q09CZcptbmwE7rEtiFQHy1gqv5
nKKVPsZ3dmWR3atulVUuWOeRHmfnunkYPMh6WRRVQXLNtXU/S2f6bs/2x/uTknOOFrlgPMZS8Sch
LWuj0DBubuoYpXxONGH+xEwgHgKAEObbCkuQ6UQVA7Q5h2MNuDdKevHZ45wx5qXk45NUoZhPZTh1
2x6xnbJ+WAAa/8zS7/sx9g93SkkoBbpkONFTGuO/Z6s/1bD8QNOJnjaCEIvj3E+mANQktjUth3UK
odvp+q9aV+5RqVGhF7oMll8N0TrVP9klXn/VD7fCBOUcGUvJ68TD//mxZOnrqljbmC6nsEigcxpo
Z9vbZdkA3m6IXDMf6niYqp9RiH9Uq3BKGBJHcKwjCUE+D/rOZ79100HcN346aUL5nLttBG+Lx4qQ
rJs2PjxvfAS7GBYG9XqAZSb+3gegDD7986v2Wqf++OHhpoT+G8MbzyJ+PmM6YI6z7QHNkhVU1+sB
FtfuGHWQSgJ517X+Hx18Xj81HjunmJ0yjKg8L4WYN21VgQF3CkeNKIDMGR0B3B5kX60/IZf/uM3h
d2A9xDuArDI82Nel8ccBHgrY05ZRuF6rJvAOFtLfhxA7IDt1iQ26t2OPtJ2jnzT/Wd3+p18dRRFs
VSKMZ4jbODcMD+KoZdLb4TqGlGQ9iLhDWqqCiOde1xs+aND4YkRcjgt+lmx8/jh5FMUJdoA4lHj9
w3Ndd0AATo6sN9e2hONINkwd3vT/LEdVDALxT8aY8u8igz9OIOxhryxqfCWOJKHnjHJbQ4uDBKT5
YDWCeBHIZ/03NCg9mCAlaJfwqARgn0GGiw6jhH8AUPXo1IFX8eqNOfh7cGTRvFKRPHrj2zwZojjt
ai1OxViHuwVoNrDdNU7NOM3XbdSxdwPIklcDCeKnBT1QAP89hUx2ult5Ub2Zi2QBvwvo/wAa5QD1
toquCbDeKfg6Q+KWWYA93yAeGj8bZ+d9GdAWlKiN32E6fO6cCQ6cqOkWabQiM5yMmQzBjGw3kFvS
cAjFCdYN00FsUjwHKxf3tZZgF8HVKV2NTtD8N93NuOohr9EXrFLYoykMSthn2FTfgpowPlVJqFI/
d2qvHW+u416Xh77o3i5GbY/zEq67eNNjPlNXAEK38VVpdfXJuOlbMm1g5i6RGjK5KHgjLsGWd/Gk
DnDWjLKBj7M8YBhYCv6kuZsERoIGDVgbxtCriTVoX3FiXgoKLk0Yr2DJAgIeP43KhYfC82Tfgyf7
XA7ouuOw1efYnulnsYTo5Phh9DuvS38bcfVgGdoUME536QQy36PoK/U0azJ/mxt4waNvJ/trmTCR
Kg+y0SNjNEoT3Mmc0tITm/EeXnepE4J95AUtQQAmcrgJtefXq5m2jFfFdOA+lgcXmzdN17NrXSEA
G6vFgpSzociqCt/WOzsNO+hgWHAKS7vdNKCePMOhovoAXLYtciwPzb1CU+INOArsPoD45qWL6Jbq
CmyVAa210xCDTbfWwsvMg0s0AnUT9DAPQ7UL2g5d/lGh8ZLL2Tdf1MpPIbVo0uQiIWUj90kAhkX3
ZigDTK67FUlV7loX/gunhoMlakEtapCMAdAd/SYZJe/nJahfs0e75qoKAlcidDN55cuPL2FJ2t9A
B6ZHtEOXQ4OMyxR8jBlcaoCdZmn2JFF15shw6/w6lXiovH/rkRiWbxJPaEb63r4N6zDruFF7kBlV
GoZ2ztAZ224RDYn844jOOxqGRZcaXoGdTG9ATmkzsDJ+i5Gkki6mPFLjuzeUV+88Veh3iGbaJyMg
XQ8e2Adai8PMYUk1ofd/40sHP7Da3Rf6f1N3ZstxI9mW/SJUAw53DK8AYmCQQXEQRUkvMIqkMM+z
f/1doaxrnZLKUlZm/dIvyjSZSEQADvczrL3PvBxEo9edzSyD45pADTE9E8GiEW+sOukteyxEhnBh
vt7tMrr+QTDi8CiqtrmrgYIfHR1Xtxmo+R290u0mT2w6o906XQPLGfSu3VnZoV560P+RWcl92Ip5
TnbKrWh+u1vZzmGcpuu73dI1DS9abjoga3m20jEvrr10KcvPaRGXxpds3qqYX+ItlFg3OibpufXb
On+z4tz63vHkxCdd2/1DvdXKiZYaZ9lbhCCO8+y7fRZ/6luOc9g/sO7sNNPmKb57GKtPIc3bwXl0
iDPeeq+soCJyQN47uvHJehA4XpuRnQwWDPCPwKzGe5QOtuONs7zC+ZBPNWw5gkzmktBRNtZFZqE3
0PrcY4c6waHlKVHdME1gxH7eiPRqGUAmQlSo/AYaB2kfGFtWnFMrkSDOazt5NyBgWobDWmfFSW3c
gjpsACX7mxWvu/nWZSfGIa1rsF2hkdGzr3ya0mItgioWrhnU5uQzybGsEjQQ7KNgsG6DR5NC1lCc
O7/p9J00O05YwRSo+F1vvB9nFMzyRfQEjqd2G/QTlKjbJGFu9YTHjpNwKrldFqvPK3T7ehg89o4Q
/fF40qJp7SSyY9REKmi1PQ8kqCvaCB3vbWt054eq6pLiNKVOq+/GevWcjxVcT7mzbH/xp5DVOcMN
LF7rBTzYWGCdxElfvwMgpBU8rVTNtbhY712Z/twmOVobj7Hde23yhHC3qjO/7/eZ69RnZ1wYQFwP
nf1gkwzl2U1n1pt0QqPsGFV6tqjhF8m1otXruyFKY0AaxS5vht5mLyYPF2ag3kth+vUhM5t54N2f
PXTptWfmazQzx7Z1UKbrQYCZF6b75le5B1mK1MyFS13ncTN2bj7MLqhCV+6bLE3cPJKzhPNWjo0x
FNbtXnOjSqtITj5NevkJbxfw+gqNwxQZntnOQ0TcRWM1XPhjPZB+5l63S5oxy28AEYvp6wjWl7H5
NWaJ5GOb40a+y4p2JbCKjtVoRzlZUfKd6KNv7zWxqb5ik5TDAwULzwrrmrAdlhjdzhOqx8G5nQcY
HAddQmfHX+p+q9my4qnK4odOWOYGhO10pXQhutQo6c/Rqs6/Z4QtfR2kZT13RljFsmvGiDaFIErE
O5rJVAZI/bOb5FCzGW3O0vO7+QCa2V0lfRkP4dTF8nbEIuarqof4ydpm/9TWqRMuqN0ir7ScT4Tl
z92QgF/ioE2BiBwo8O3FCZqyuHaQepT7bsJKJUCqMd750/rSzSMwQy+zQ+zl3tlA0R4ySZZ1Rn3z
yllj49FkENVBi5azZZV9CGjYcMnVvG/ZVyJ/8N0PVLxQNmW+E1lAvlGKtCPosURUQQwSvevoPe8L
Q/mnTRgTPd5E2xQ52VigO4tIz+ZYPigvKSPP0PBKBqnoGnV+Xp5ShnVSOVddcwZVKIsrX0vzSiAW
O2ZVYR1ta75gmUu8Z6z8J2QyaMvo6g6hXztdYFZSXc/A3SeZq+5aVMsS8EzK67lmVauRe522jeMF
dd2qbyJpy4OdxypgEiZIXDXVVyP4w32jKa97NH6uep0Nu3rI36Wu+ocuUXUwoE2LGh1PobU26QNl
NI+/S9wnVU6WF9bSa296s67xaExb90O+9D5Rgg0KPdGBx7dptOZQGdP8hClsX2Hp2KycebMN62fD
npq7flys78DC3k3OXMdPIiYZDsq6gahrjQ5Fk5ln+ykbxjkgt+q7XZrGCn2AYECW6yeV90X2fpLf
4midD4HH5kvWqYacEHBI06hmDLcIUIZg2bmJqc8wZarwR8/LqX3MOKxPSZKJbxh8xteFvdDSXktw
itlP5oPdehbCEyW2YzEmmxH1TJefgnxmAN2ajMtzM/bN3ajgdAO+vfcAYmVx5jtu8bGu8maNtmQW
z5mwvafMzdcTqFrzMKJavkoviX0kt3W4MruVUkPfD9lOQ/oVISP55N50WuYfb/MywmDKIn6DBfY/
KSvrvNCZ8DoJJmPj5yjw+HXQG2sHHO6lTQAjPB75xR5k6GyigYKjm8J1dUdrP/VTcqp82w9a2+bc
mvPNT0O8PLMplFM73WxZ33+dEYM8WuUax4HfTfrZthOHA6Ut8z0YqG/fesBzwBQmbldh2Tf5WRW8
9ifP24ankYT/ng29TPkHZf6hR8J+HKcFRRIDGLf9sMxLtkvyzs4Do5zLUG6mM+19nJvOie0kwzH3
Ab25vxvAqr8WmECARZbXYkuMnQXA+lLNrrtb+8x6nKfBD2db12FaqGQ/9Ks6oFRs9kNcoU+pyxer
KeSRL6jmsCHFeubWdiradAtD3GSWG5nad/aGSLdDkg71dUfedLCdKYk627Xht/oSpxqf+PCuy8zl
yclw2mU7jlFv2vV48vKuuCmmojq3dXU2GMv+unRjfHZK/PfFnI57c93UUTaxQ712cfvDliUnz/dy
akyFFDAreX+jzZwlhp6EnMocjWPrVP0H1WjjxSNRWcPS0PqVl1VUkYnm8kuZbe2LkvUCreS9CQwB
M77OhA7H0LacCFcWkqvMz48yIx2jh210kZUl7x1zcE5YwqVRj77okCOpYPSr1ZNf1cNZMEZsZ6n2
28SgLG+/eqqIDDVbjw5ZcDSDRR/JydEeb+pdrUYaWUN1nbhTsu9glO9NHC0/juQAJ5MoNhS9v9yO
SwIc7jUCTawed9mcu5/VEA/ISYBaPQN+u5GY3roSYk2Zc3uAwmN4ZJWZUemNCH9kd4MDvyD6QfLV
rcsQjg0qXa9wyhNiSN6Rrra+yCU3961MzCt4LDNE+8ewEmaVxLFjE43NLXCorYioNB9o72VVHGmz
eO1tNw3zEph4no2KQGfcjrUTQzw6E+moUSS7yk/G7rBa9vK6LfKplX1xwn8xOaFySgKirAeHHs53
cqzmcSaPvM3JPIbd5mxMqVs8Y3mIJQFy5A1T+0EMqD7OW8XbFRgi8a7TajUzQO/eU1NgKExIAEg3
5y6rlfFRkV5BtIFGAqzUbj4HrTfGX4l9rMgbfbSIm1M9mLYpPm99NxyarEVuhP8RSZmFkQPG8Ejc
Ff2Ioo7Vg1kAiurCL6+yRnxBQ9tCc67EUV0839Vtt5w27V+89lzrGlnrGKLxHB5j0wOrbCqA8NUi
pFO299w5aC8Hu4RHz8WnfLTAkDCmhNwtUwdZZHmeTPYwrx9dJBaSDzG31Stb2RAkqbE+N1MLJCUX
t7zSNfv1NhIFhTU0xa705vV27d3thncbGdws/Zu1S51THhffSI3z+4I0JFyNTtzXcmStc0Id11o4
+4QppgQDxZBSgOiKK0Y/5jukMtlj7rfzrST8b4+zuYkL+ld9Rcjafm67rruVmF6jA6u6Y5l1xguF
UzZxXdZ7VrRbHD1h6D0la72hGUYl3C9yDLXrlrtWymQH5yx3g98jLbGK3g7YclxmV7fsjDvZ1DOL
Ma3CoWiekRkUd6Io+wfHsZF+2qBaqbGhH6uN4uxnxGZmvQzHtp3fMln0Yzh3g9Mchjqzg9Yt2q/a
zdETqowEtebcZv2tU7cjGn5hnnBfgaZmVpCb1p01NM0pvpy1ZieGa1syFnidhbylrGjfD7PI6wDO
XxzxykTSl8gubHTpougd4ZxXLLoOIyPR1p0iAHxMc6/+MNlW9uKXIy9gps3vKQUNIntgEQx72iSi
UBc/SnM0bxtnFiJciQlvmI4z7kGaZ0xcrdo5tTHDmwbtL4dEGlezCYaflIa5T9pBVcEwgmAGpOjj
O+C/umSTc4TMpUF2JHWgZe58HQpTvGhqMQPKbfYx4n1umDe4exDvbscNeMcg57nFHSQsKuk/SI1b
grW4F+KxKo8W7f/Q6pjvtnR9fpXIvguTZF23oB+s7cZgnrlFHK3Usym68X6d3ZmSiFJ8BPealFY9
wbCuL84w1HsqwNAVq91rsii3/VIly3bndZuaIV0rBbQ/aK0iyo0oKMai/Frqchm+MDTYvoj6/Hlv
1QVfrO4b+epXyfrOYQlfzIO9GWYjj+zGNz3wik0+TjJD1OB6ZnNTGu7CjimmuQ1tL1mirJmL7JqS
UZzcxI4XR5hRtNY3c0la92iz2UEjpY56FooTrCzsfkktkhffqH3M2BCd3Uws7Gl8Xh1rXjqHEXWz
sLssHC1vbCs7WrMhXVdCw3U5b1ZqPeez8AMcUZ97Ttqz2RfVO7USQo42MWZ5V4xWtzZxJICzUD07
Np/tNP/IYfqUysBtXXTkkuk8lvJABWa8qLJWn6PBJUy67gTI/V60LYNyOlS5GGluMX+zDThTGsSN
Sne8YabbI5TtG9O/1ROTZKMaOGr+mPijPJejUTvndulN5+sEalmc9bJsiE5QULuRmzFy4lCXHn7d
ge48fmpDfGMc0qwr/Bu/44E/bAKjiCqszSrnmfDByBEYnJrKQ/sjfWbjjtdXI/WLcQziWHXxU184
g723aAQMe29JvOo9wwZHP7jaLCnqtdojxSwcWrEHPVV9eu3pRCO+lnp272xjRNpS2SmCFmoDIuU/
0uo2Uigz8To2w7ViuNcVysopP2Il796WCg30nc4V8LxuKpuSZqxJHqfNHtwUsdrgeqcxN8T6QdgD
iX+BdERcd621FuytZWpAoqLRoDzR/pAOen5sV3eLNlpz37hyoApSEEtfdVO54TZuJJS+Yf9decSi
i+9CwpmszyrJa0+GiKmGZkebIJYHD1nYeCA0pViQFKtpXW0X26SQrtDoo9tUW3UyKS9MkXR9WZyX
GhHodyPrW5KgmQj9qrXqztrryXSMHJuOcty+a8tD2h9gaOk5311l502O39LAerIsDMWv7abhxttG
z5+xPzvzgzJLQV46OprOnhOjsLspUxO9e2XZXLt2CW0/sxnn4o5YKO+JkK3uXjSl9VKktgPfW5Gt
9eTwdr8i/CA15s1p6ZDEl1jGdLYd8of5Utjt1YTQ1Dec791gWPPHpfBtHl05eyb/cfHiZrFABykn
GJXVEDxB5ZKNtHFSBWlMiPlxsOKE8jD4KCpmTBkg7xDr7vsYVWto9aO276cEY4V9x3yqek+YvOU7
uQoG+RmJo+u7HLyV12poCgqLWuRpfULRZH2Oc3fc1mBIFpUSx9ElQ53qekeOwMW/0YS6xu7S+JLn
Wg8IjDn4tbhP5WCkwZIhAU7jyiEZ3Dx/XxTIGPedqfnWFDv8a6ufVi+Q5XypnBUJDxOIwarRdxER
7DMbxQrNMWYkI+mxsGFZupbYio1v7U71LPkp6c6uR8xHz+00LJ72Tiqe6hTeBsG2xqX30hWVPx5r
b6+9BZI++VXYMVGiu4p7hbvhVhizvjGGEtPnpmpHEHqMuMTO1/NS3y5DN5RRvoJJsrgM/3bqUZZr
rtg/SLDp9sUfLMOINtcpDhSy8/ZEqim2a3pwOFPkvefUx1JMlfmAZ8JWR2yECrWhYc75LaiH8ikr
WEN9XmXtR2qo2nivCfaJYSE0/BsSoy4LPLNYq11L/Tg/qVFkFHel3z/PF6/TwHQdVi1lmtEPi1U3
wytYhywjS87dN8wF5ruk4hEdN2H12ID4cOsEpQ2Pe0p6GHnbVuLZLSvet6ZtSaaETto3m0f9Qo2o
sI+jvzbbHgPYi5Yua2I72tgY4t3lDWOL9kjqj2V9WRpjXm7f/no5cY5gjXpm73dHc9RuWgTo3hZ9
rBm5sUWpIygMVlOjh5PIK9wxSwJFB8MJKok0hdpa7Ip8yK+tGS0WGm17rKPUTNbt5KDjSz7YZtx0
17lRl2ZAKIrbQDCkTU5eOWaWN1tRDdCFtKBxcTxl4bp7d2R2fZg0Rn49b36XXLmm1X53B3NBBdAo
S1N5FrGTc+MY7HToDGG7J5oiVfVZ9hPvfCY6unh41xYUThMMcil2aQB/fSfEzCNoXVkWB4Ex4GER
vUiigZm22ItVSdGVBzW6zXYiY6c9HAh23Pw7Pi/UNTkGnOKsZi9vtkiZLNM97V8q64ZqnXrf5v72
qdvq7UZsBU1xGhE9+6dvW+xea1ETd+f90iUhSn6nOimd4yg3yszYEGe0jYg/ZW6quoNvKM+wKJQT
abNPV/HyAZOAJPuAlU7a7D1oa07Occzsw1rO9LNStU4TgqOhQAdZtZWBmqbImrI8DZVnuNGCKP6I
IjpTRystx/yKdMN/krKRacAb3G5R4pkj72ve9GlU6aH7Zs64AITjgBBvj0At/dx3XrxEssixCvrr
jPirVbpWaZnvUIpYjypzmuTMTVLNfSO3mJIFzdTxU7ulo3P7147pdlilPM292eT71TIz5INkFrYO
DIko/mDgmdDvfOaFyKNMpXXZgc06PaKd1/kVAovyqsUjKw+3yR6HN6cX8RjNnHjsPk7ZO4eNOOyp
kL0nI7Muhy+t5WIyg3xb11Po4j0ixjBdJ4dImYd8Ub0mXW4ca3dkWUDFExMbFgzW3SJpX1D5HFfj
YGIX4n8wqHyi92iSyfuKMZcqz3ItnFfKDN12MxijlFHOsTh/JCJS80NC5KvvYoH486ObTB2v79rM
VzI3nBlBUWLqh54RKPNHB7RoogzCSsouCqlUvqKG3Uxrn5kckte21lv3znlSFhwoZlZliK3NUhu3
A/389rDkpWkelRwuBWFjElL5ESl0vC5hOqPOe40ZF14E6IXT5sbrFe5Ol23K0pFheszpiJpVGLEZ
WdjVTst1jVK3RWfqNaiku8quZubWcNJ/7atZ4aWDcRQvFc0BnxZB5sOhoLAmksdDwk1rZKp9Obf3
JBNbdqAfq7wbt5wWGeY5etNjG2O5UfSblbNEJ6+/1LBXuhxH3E8965b6U9XtyPRG+5TQNKXYjgRP
f/p3jKTMySbqwiNdHoesqDm6oDLckbe4qvRtYhbzm4VGitI6QJ2BYT1BZfu1V2KU1AKWuTwnudGu
j17bZkmEZRjrrPYYP/URDYNqrihdtO3RMAw80Uu1FtMjegzPOpoMTRmPWHYZn2g0DcdlMfGBlGNe
5zfM8pq3JkyceVtBd4zk3XXpfb6Qsxr15wQbvG9oB/Pu1dwsnzxwWVPHHYOlS1diAHqWuGeh/BTJ
N38elvTz4q9d/KK2mLURU970v9NgWbvjNqbxfNVveRbZ2iiAppeUVsS1XRd2ccY42vJ28ewM5uNG
PetCEXJjjzbmj+NNXVFBuY1hMdo9ftiiQLfqxmz0BT4mTWClqTOUe9uTQtI+JOh6S9PMmb2giRs0
ktjB0FIs84GMarDShPtaoUUEeaI/qf35sPGRF+Yl2EWu79uYtvQ1s1md4VtVTz2ySZksGcwOXajp
um9F2xwxXPGsS5Ml0ze6H4W4bamU14y8KecN2cVCehYH2mjG7XOjyi6jOlKr5Vx1Yy0fZovD8Vih
XM2/d2ToxTn3mXB+wkcKo7Rda44IdUID1Xh2hcCv8e+Y1CXdW0+PsaDVQsTiUBRprctbP9rGdk3O
ME0706Im8uwqI/N3lIGradiViPAGEU6L6qkVlkkVdzjmUHrpqZw2TlLuKpgKo/1gG/No+eeLNjjN
g6wk0EWazGWzP43t+oUCvKTvShD7SyWRG0K0/MzPKGLq3pn79YCG0rEfR7n5w3OdM4b4ZcWhZD34
Fh33O8wGeEf90uf4+YEm/b+GRs/Za98MzffxV2r0J9D0/yO09IL7/5//xTd/I0sP7331Um9/R0sv
P/AXWWqpf5m2a/q+Z3tCOT/GrP8Flqp/0UaCCnJc2zSlpS5qn39zpYofcqBRydikDzF10YX9myuV
7r+Eq5j3hf0ERBU003/Dlf6MRRE+mYLoT3IRWuCwf7+sKO3GVWuPOgvjLU4YLj049QL/gEtMjmnT
qvozOov11Vpx4/vbLfoPQOnPa/nHlbkrAvRMKZKwX83G3WUAAkvSDHErc9EDNzXNb50zxu4usVs2
cl5rf7yavLF4p52FP9s/X/4X2vFyfRs8SsE5CtfBB+sX2A9tXEtymaNAcd3GRHJbSjv0sJ46NAOD
FEa8iN6l2GoRseVaYTa2VnMYB1P+gdf6GXX88TkAiKXwpYMPnfOrqWu7tIuejSGnoHWJIbCJ8CJV
xLmB3FtwH+ZGrXf//N1/JtJ+XPLideMIk+/PivyFrpzNhk455CJHs1bXpl2knyUaEdr36x8lfL8v
MPBcwc4lJBg0fno/b1nkUitGJciJR8pjVF6HVRVXzPPwKygbYz30a2a2t64ezG///ZeUsJwWwToZ
068u4EPtuJtoqTwbdXwBHNY8zk/4NSDWN5LhTwN9/8PX5D3m/bFczlI8o3/+mpBgtsdIpYr0zqFv
m68QZrNFipjkb5xW/hXno/oDJHu5df8X8/vxGH1GOIIUe9xX+es8J7Q3E92JrgpbU5nfKDvw8HL2
iz9c5vcXVZqmsoGDPd4T+dtq2SgxrkVfhkVZquuhGt5yOY3TXq9M1ZytYm9suqflutT1H7aI39cp
ZD17p3KRgyvC4Z9vam0jKxXtWoaLYnsIjCIdgrie9JuuUyoL/7xerAt8+vPt5MFxGQB/9l54j5+v
5uKOXXdCNOGcy/yTO1cYglWWOR0sC0ua3do6sohGmA3s8yYih2AZx9EjDloNUJ1aIRpPoXb/8LF+
vweuKdglqUyDJ4sfIta/OewWngkREhNmTmlHFewiTQ1r0uTlnGWp/4e96D9dDBU9kgVOBFf+ejG9
mTLF9Yc9sV3U9diZ2aU4lqY4niztl3++37+v3svhZtF+YWfAdYMT7u/WwQ67HQWt6QJkTD7sAgwe
KWybtOE/X+f35evCHdto0yyeKp2pn68zxrANWQ3O2APNn3PcOg5Ui7Ef0njVBFR3klfTWKuPVWzg
bPPP1/59b3dJM1GO+BytHDaX+/23h4drZzICfDUhfCmn25TpLRD6IlBwRE7ZemoFR88/X/M/3FcX
zFkwS5ds+beXprO8xKlpSIdY7K53BlYMn9h5veifr/LbfueY0mPz8S97g+B/f/5mk5szzoNvTHvD
Mu5w44rPMaX2U5FNMSYSXvtoXTTh/3zRX7Qe7HhsQC7wjX15UbnqLwqFpjdmw55X4JvST/3rGKPJ
Y1nhwEtbUHtH5uVtyWEuvHLZ4RXGgtpKJ3nDoRJ3NMbq+lfYF1EtQ0Fg6T886l/U5Hw2HjRaWYfU
Xcjf4xm7wUlmm40t1KptDrQj8/mQOwqHTEuQT7m0eK/HtU7v4ioBa811fTXkc8JrrIv3zIWYCtUK
LLRjIm32p/f6t5cA7b9nEvGQNviEPb/cuHnNtMecK8p/Vu49g21XX6GlGdjlbGV2z7xhwzxfEpcE
H22XMNDS/SqYFSrcoCZAfFaAEUcxUcqNYGfECUJxWXbU3NxLCa1ft6jVLVtyAZK+7rBinju65wu+
wjxGB1SmrYu3pmcxhbPA2WoPwjIuYF6VwLMJfT32RECJA82Q1Twvzor/RWXV63Gg2kfBqOnKZd8K
j38nNuG7O2EWGJxsPkP1fiTavZnj1YSNJx/Cn8YHCsnZHean9V5UWUGjdFnLV9wWttBclqoMPcpX
SSi5J1R2jHm9wwzLAPRZbQ9qWcLbzO1M9DXqyiu+5E6+3mbU/f6kEP31ubCrE8dT1vJMeH3+/Pk1
WssCx6AZGN+4Lec90xjtcoehj/OnUZ6X04Jf9bfjTUqb3y9cwn3qjsr7NXekPk5zpk8x7JWZk74Y
wvB7DG+2ZggFE9uaQPdY68y1Balk5i0eiaN9FzMJOIjNeMb0auztG8xm1C1WaJicJ46f3ukBRVKR
3thUkvDrxEs0WBaMsTnT4gddVLqLbF68dJdW+JkyVrQ8iIW2FCZtut8vI50twUSDoNK4Wg1L5uyo
1JW7bG3Nl2XYjs3a5Z/pQCZ94MXF8kjvsk4CQi0vQDwEtJ6CHNO6sHQeOV13f9kSsz3UtAQOcds7
jDm9+SbLihw/q8bpD/loAiiOXsren0yxfWI/cCMk+j0+8a5bM3Mn+2EfunjuPVCbOhclEFVhmM5+
Sg2zj2Lf6NqDASJ6SFMKP9JVPYWUyYKlAl9sJcrtFx66FcrBUSKi2lMOB1zPJXQlJw++zWVF2cnC
fT7WVG+HtnCDadzye2umAxmMfIptZ3WO4Rx97Rkns9IN1Fs53McUnx466RaPQqTVuxymgfohjtT4
G5VqsMKkRdsST8mHyW87+9BjptoG5jD43/vW6hteNUN9jvFFpAmJv2NC1X51w9Ee7Ikq3jrd0fbs
7ml9l1cO6+Sm7mJ1MkZ77zA/bE9/xr7m5mMIv4FTttLID5k3DXZoWGrsd0ndyfGIduo9jbevRp5u
pJLT4n/uWVEPKcVyTKgnEPomw5u9XCz7y2h21nHB6D9AGvBJ1Yu4601rCGYt3vAnqnd55uHO6mnA
Svqm87b3+9LHDFC6AtTGodlXKfXQ+tbSB3pKQGTmnNFPXKz/vgI4Q2IbBMWH2Zus4raM21cMOR+z
fPCCqRfLdsAdEWsq7FYxkfVs6xMu1Vj9xYnAVzhvzXuRywTqQq2RkVC0TDL92i8z8ZjKkxAJIWMG
Cnt6cMt23GER3B1idDX4e6Zrc5BNDtDHQhwjdq0Bh+aJO5gbhrMbDGM8ocYaq10dF3EMGNi7H60k
/5hS2k5OJC3lVdGbNnX5OhsOwm9VvtPjVj4zjFtzJwuFQXadJBwjhixDyMbprtKGeSiB1aPJkvqc
TM4PrRU0c599gcusgybvH2Mb+9+xXIJusvepqT/1ufqUk6XSrBMK3rC+2tZ43SERaDEA961ApDB+
mEwW+7KbmK2pZ1+9MS9RdyE4rgWHaNfrh7YZZkp3abIFawGZlaiFBt/FxlkXa7+bZSLvsdAxPog+
vWvKsQ1jkdjhrNKnWqGxgPh8bLuxu5+2LntLZ6e6AhW9yTGYoYWRRE4Fa9Grl3bVL4Xbl7jW18X8
lWjnzZccbqsxf2NetPycM/iB9SxB+LUoMDerHlY/+YAYqr42O2k857H+oFZ3CYsk+4JHJsDck5f4
b+liMU3B206bmZzZpBI4lHnnjsOh01YX+U6H6ecgvzAxYqZOLD6gn4CkUO0+r/UTuqk1rMz1OnHW
c53E5WUqxRNyJhvdTPF92lTUeuKLD4RnptmTrxYVOE7jhMxdA7m6eDjCHOOi2G6vxHcPq60/UrA3
98ZA/UNYRhEosImwoWbOoNrkpmWNlSmoZ289IK7zwpSD9wZWIOitdgwEE+JDEM6EXp5FK2njCWmM
4dI8QWMCJBCXDWWe1hHR0mzGbTXKBWtAfJMsbPe4Ai3b1UlNUI+FIQQVgqoURKNL7Oa2tvBpcyn+
BqPdAoyP9tGoC2Z62fnHZHEOhDqaAEFR1Oc9mTJ6gGWL35jNO+TVzYdio0E24vjniOzdS1N5RfSm
mGOAFmAAXFFvBYEH83grY30bSzV+VqNVn2LesxvZaGrwdbG3EJZEy2r4R9RuHwravOEMD/FIO3kM
rap+Mrf5Wrt9v+v9S5KRgMJiOoksTF8RTZz1ACLid5Tr4IiicsHNiGHa17M1fK6L+ERHIz5ka01x
WmJ6LCkWUeqDgVarHSV9lu5aMEQMicsnF7F6BdFh8mAq92OntRHhA/4EPrc3FEbcxF/w7DZwvFru
i9x7TZxtDtljkxujU+OuNdLXQSRZNAt2xLp2t8DtEwgVplJFvmCUSN62ryLtTx1DQk7+aDfBWtbf
Pcx06U1V2XfSwzSUZWzuvK1J35gOUl/j5FztcRkrH6UayycddzwUkeLL2Bp6Z7Y1XpmTlUZFUux1
YR6Img+0yjYwZ/EuGG/PqiPzn4YtO2dV/T/sncmS40qWZL8IKZiHLUiQ4OQkfY7YQNxjgGEeDIAB
+Po6zOwSqUqR6lr0tje5eRkvnjtBg129qkf9Q98uz8KwcVpNL+Dpz8PYPuMcyj/nubtnKWs9TXgL
hBH/F708adSI0jqsU28iLuFncDN2D0bXR0k5YygYsqeV0/m576Zn3WE9Fah577pYY5r5gsEC1F9r
v8E3vCQ+xhK/SwGCi2OnOWdIcXdTdBx04/Rk2oAcvfY1WSdunOglcaGmvxDf6aNvl7NIDc6Nuj5P
5gMszDostDX9ryuDduFDMa1TZtUNV1V1KhqJy7DC4maW6uzLdN9VTR1yy/DoFJzvVs3TvzP4RYZs
wzd2NfzwUqIc0MH2GgdORzpYFE96CtMO3FxoBnX9RlHALyYb6hh6qbSwwM277VHheBZXewxTb2FJ
uhyHPlgjawx+cIA7mzZbfyaYFfFip7zELTfnnqKlZyMzdRaQJRukklAVjQ93VfFQIl0AXi3KJRQZ
xRr1lLCYWwdtSz1nsqE1ZEdwPOr0Yi98sbHshf/PkD0XJrC9FmTJpm+rLyCW3ob69986y6MQNSDY
+SOuU7sWYWUTZZKTda25R2/Adb+6dXd2WQ6FiekCswzaL6zJpykN5muRQLx0UtvY5pbsttqifUyt
m13KavE2Y5s80WGTRCw192VVHPTyNfHSOIGvDX0vsjvjlOni4ok80v2et3HNElclmh52RddsHzVz
U9n9zibxy/WyQ/r43Qp3fSUbWj8os96BpU2xkVXPn6jQqnoT9mghSB9h6Ni3IttrCse705s3nyim
o790jp3sZny2rqW9J0xtKicWYdo3bho7HadJaBctBm37t1lOR5k1pOS1Pe0DgtUrwTZArru0WHaY
XW6oym96lfzOa3uH6zdCOYqo/46axntRTnVdJSm3tSp+eJgLO0u9NX7G0c0bVjZGRIzI3uEWw4Dp
lzf003I3j1MTYUhQm84qXTSwLOHGyccROMa2qXP5lOeKC7srSZlyvluJigMywEAKrb1gSxmmqn/p
Ohn1mtbiXnO80IG3iUe7eWdl5oberGM91J/N1HuyK+Qmd9ZORjPkUUn0FkOHVfJIYRtoyvSksdna
Nw6lAAZOvCrU3OBnhtoTJcXSP14FULKD5Qa167T69bkgL/M01c0vjzITcDh5fm58buTcpj/8qrt5
Pl084+qK2DEzvjUkYL1qxYuiZbG1JNpbxlTymvrBN9kI5CIPb2n37Lt4qBMNqwICIbCJv5nnT4yh
YAUnz/upB1AXQRPRlOR1BgvKFcIlkV+TlwBX7OkHWvfXyLaQeiivBXXlv7rKADhsmDsqENb9vM75
0a+s1yL1X4TQPGSN7s7+5u6lc/Okm06/WZv1p620Yz+05ka4o9jiFn/Gm8G9QSZJVKXtTYMgvmEp
X6LNegcuafslZ/kIaNph6eGUW0Tza5YAqZeN2+1Yt9ybLv8u+pE+BE1cG0J93PsgMoS+7P7aRnmH
bcXhj44U4u55l7qJXWppfzeWuhttYJNVXaw3zRiq0FTUgpSENzcjoOcjnaJXKE3DFnv6tMPZV9Ek
tFRe6Ivui5ju2SzbS8YL7NitWgLLW3e3vK8yenc4OC48d+uJuoQfQ12yG64WzjmuIytH6NkLsB1t
KwMvVSKaX9pQzMdhCIaNJ7IroYlrLbOjmsaRAFce7Ntm4K2zYE3TbEUktW8JOvrikQQw8lA31z7K
LTfZ4rc3wiCv3rtVYoucOc44WfA9e9FSafUZCNoaonts17F+ayrtD5gG/6anUlx0zLrHBt/Jrsr4
mCmKw4DuqvRiTTTzFclBKHPPYkj7MdX8xW6p7QMoBCE1OAn2UQ1odb3z5fKeTsN7E2QEZRccSaQ8
OM22Ou3MISn+czPQl0f1FKmz7kwsLwoc3PUFOVVeXlxyqI19HgPvtcmJgztrf+t053Opg2swWjGm
M+MA8nag/APyLH6JKE/lm71qb4SBdBIrzV356XNnNM8VrswQZPcPfer2Vs33bnXs81Q2M+kX89iT
UVuxJPlde6EcgrGECYZX9U4MGMU1cvD22O8VTl90jEO5DgYvFlk/+Q7ofSxiD/cSSZqom4IDCYq7
QdXOZvKILOkqOQRttbMq9Q7x0N+mpRHNBkMtafUoIeE1tPPju4vhW2B1i7zSa4PwwfglqU1uhJm1
mQieG6VZNODfFcFOTfX9uCG0ELwxMA4vgZ6IcgNCoKi22tySttTyPGkxshr6+gTJeyme3aznNb0M
QSljUknigrWouM9p0/2lMYbDT+slV8bOAlZr4tBHzcoGWzviiOGimTaO+Rslx3nXpmqONV2QYCGU
NOyN2Zvf2yRvr23m68lGNzKt3GXOaN4eJUy8rI0pcQ+NVZbR4JiFv+Ur5XdbXSoigaPx2kxiNM4w
ir1Xtx3EzURV3o7pcl3N5DXwl7uBwv89zzP8bf+L867d5Ms31vIrPkIrzDoT5kC6lLzrRZ6TRdah
is/8gnjCpBUG1PQw8Yrp7pjVuPPQszTJsEBKOtHS1/lhWwVaSQ6sfE4Ynst1vJlpcEcIrjdLr8YN
1RvXWVAvHC4kusxZK5JNmkgK60ReXEXeRk3uFSRB9E2y5v6WXtjvrve9qDITdShZEnO2EzHmD60O
bHGe3Q0dbCruVXqEfpxGtTs3V9DWp2mcPijnaEIJrv2198wftd++e16GCEfyD8VGeN856GxmjoQo
fpqvpywAwQsb8YOkV4f62OtTDB8dqpF03kta6l6qNv0kA2nyzLWNExb8TDaGi61XUo/Gra/DWtvU
A/z61WDwTDthbcXUq22V1rEnp4Nmdc/ZaF2HlbYSMZvJifX6d1PkzT7NlvlFtFpFa9081l/MZel3
V/f+Da50t4NDUD6nrYmym82EMAbNYZegnhEoiQD6R4H/hAIsmoy1Pl32zehynuUUhoy5yM86qLYX
vuBf5NcI/mjyCt04b0I/aIoor2ftjUEYxZXer+VlGfr1wGuxD3terK9txYxXrmt+87xxOWK4+aCP
iCye4d3w6nxQGTueGpu+D+EF6zuFSzwIXNpkJKWvv5GrIEgoChIzYqjeghUBwc0q58VIU34EjFJr
yLrvMA8dxjHHVbd2DcQv/CfuLwdv0/uIBT0sB/u9M3TSTFlVXvNU4x7uzPml9JOJqwRb9DDLaaLo
ZiIRi3nye8Kxc+s4xDVlpAuDJb6cf+WevPCxsEFT/Rdr5nLbO+2ddgj11QrUJ74xO+BMHVqbLU6s
R+qox23+oBCNB5LkVZxNSRs3rTO9WfNC8XkfuJ+UhphkdMlAcpUydnZQGVgJTJD3QVVEXgDtGmko
tLvFjC2aJsjfL+60Gdmx0yn24k6Z2DT0CRxXHfAIX0CQ0w4Uds/hItP78lMt6m9u1bvFtxLiS4bY
0EoAlJU+EZoVFpmTsOvc5iXt9UrbVqbbXwaSACq0rEl/o+KO94LZ0hyQBvkPRJIFQcXV5w1mAONk
EkXeB76Jfkb0biOG8bZY3KRLxy0PFBHW5Lt0ogFdD80aV6GMl9bxtnOlQGK0ZqkdSJPlT5Rgtscs
tTUFQmNpdo1rpTRSpemLRyrsUufjmShAtXUth3olAks/iAETYDEkRr+q9fQv4gj9Dt+79QfEmcGS
wJqncEyz/isIqBg55xKGMHt0cp85SZpf7UNpZl7q8m0Dbt0N+e4QBZxN4AongCGBTx6nWLguzgsF
PLt2HScEJN8bqIWQs61590aHZxaEJF8qJ176HqUC9ytDFLMPFuAhD75WymJdhhPCLNy4/bRNjobI
esx6ySBqVGq03aMxGJn9ZxjUxLd3GPskdMEH9z9z/p3q0yK5ZT0ZoNcx2Zm4Oc/6OrjZQWHwSiOd
tcK7rIZ/biXoQYxGEnywy0y/1Te8JNhFLtz6KXsddWPfdYnlHHhXuA0jkJtmL2S03e+0St1bx8Cf
xt4/1wmUVBGq4Hq62FwoahmPetb693Likne0g8mzdskgCxU3QzV8NG7JQ1XjL1bxPM1WPoTLjL8A
IQQ4y1GY89JvxDJaFk3IJjCTo+qXsnqywG7dymUk1mCNuhWLaXLpfiCgyXyF7oiejXNc/666h0G/
wvD5ZzA1aV+XybWrCECK7bAqc3TCsKnSZjJwzdjFyPJ0g2BU1LWI5WUVhLy5yGh4hCwLOseSwQev
2vCfp5lbxu29sWr3xZ5RZP3uu/LogDLVPlDt86wK9dnkyM+B8UtTmO4aee2Ldjf1BCzxPXPcBEYX
T0jM9xW5lRClME582j+gSLyLafzjD/pK4aBaf0hqCGwfNXKR9BoVK9odExd6Q0QdqtoOs3JxvCO4
PIZ4sbOb1mPU/NkLRRMcIRPWRqk0dkzxYFbIFNNo0/+mAyeeNPXTSHEpk2ujxzGYdynW2St/xH5B
Mi9erWB03nGh5/HozN/+YPPqFqsXd9y2I0YoMYZlZ3rHhv/WMKcuj48YmTKSIJ/Q64opCMo9HtLG
vYM7IZ6UBw+L5kxX5V7aky+o5l5mviIultvz6On1d2qrtAMsAqP62EkqQdAaHuvWnaHMXMW5zBjo
If709CeJgbmgoSLC2zA3YmS0zTIA4O8v9jnrcuhPXeuTYBB9m9WRRf7LO9UZUYqwqc26oqlN0KZm
TdOsn7xKas41GUlexOSnNQ+4CBaDpF4JF2Hy192TanWrOfDxZmtsEARc6YmizOxMmwO2MdwqbGFx
c6Rq13SYTe/cmOf0dSiX0qIfVecocCeN/104hfxQ15tg2FrU06VcYJJzbwfJsAP/L8VOOHarc7rQ
B4oVuGisc2Wsi/VCjL83TgGu7TImAL+qGApU0Xbkrx7HBBb9sfo5uW6X3WxJO8Cl6FjrbHVFlCgP
rRZ/ZBi4la5dArc1s5h/M8HVpKe20Bh8BzWz764EB5mwiIcuMAErXol2Ia88wyt5x8kayNNgVFDv
tD8FkdXPLeR2Tci4Ip1AqwHyxq3Q2z7GR6YeO5/3bpDUlyetDLa9YnuZcu98WlPKxtjF/Q289YNX
KkMWF/BT11vLlcN7OGW2e6onv4wrEbh77AoP54dCywHOsa8g+0RiFQ2Ilp54VhdwN6ptdRCPXE//
WL4vM3utjeOO1m9qW7QdO/PkM6lNaTxkNfFZScATO6lw7jDlU3kSI0Fzt5z6YTnXfSu41GU8C460
ulMJXHWAAeIGT9W8zMTufcnQFVAHszo12TtiSfmWZ5mbeyVr+fpYq+zGgJf03BcBj7nl1786nLnR
2DtnSqWK7zk1lrsGlu4+SfiSe+UX/cbT1vSw6vrLaNZ4fhydksu5grFFWxZFWaVMNksXyJ2WjuYx
44jojjMD2d4cyz9lSq6ygDP2QriDqQZBzuYnWR6+9ab/SYGxehGsT34WdM1u9TKg0Bba3oaUb2mE
eqPxO10yemXqBXlr7XU7XikCOdZGMt/g4qqbx3MHfsz6sOsVPzGbWvO7REVgceYN5pYNx/L2SMG9
i8Jq7oXhfVoKYUcZlR9V85Tck2RsaYbxl1vVJzonAywMz6zbC03OVMk1g38tglElSHl8Tjrd5mwn
ZYH/m6IasHVF8K2grO7bSTVnmgDlk5WQZvBQKJm+HZMasMdp14l3Q0+sk9eO331hlhG2woNHpvGM
Y9vd8sYYnmhGso7Yi1o2TH375WVFBp2rMxcCNPVDI80t4CdsE62oJACZ0ZZr2d+jRq/URgsI8EWy
AFa4KZS7fNH/mv+ztcxk7M+zW8Di7lPYy/CpSH3vadm4Q9ayLpaxuqSN2QxxwajXo87mONgurMye
FFeRnaQP6bftdPJer0LeNGgcuYEvm1WK8mIEBVQrDNkIRUbuPHoAm9X6IbrVp+YEfA6kk/pJggqI
ew8fQOjjdFw3xpgX+yrXy8jFqEPLLxi4n4I07U4TjQ54ir02K9i25Vz1qVWr2hmdWJgDnjOTRi80
QyNwaS4Wlak2CgYd6r5KDb4qvk/zmO+9WHrNOIB7c89CMmCpJxJzL0qTmd3TaKdNVb3uVqhMF0K0
/bcHVOopL6Y/I1msjllpPTDTpCRVkgGbf6XpB+qTaXpxuYg6ReCcjAwtK1npnIG3lmnhsCb2fTY9
RZFpawbbZOqWixnoznOdKm4efVtSKlH75EjhERVNEk/OGjO/ZTupjwUJ2/kZT4j2urj1cO/ZinF9
zZodzz/2CMAsu67MrA9pOI/JLXGsQ+rwJIbz3HjPSYYDwG/y8hDAt4vbfEziMfdQ6LJgm5NjPvKV
PRS1WH/gpkPVTtEe9dzt75qdSCg7DWSfVObFy2gp41M5ZvrkFBnFbpYp0HFc82rOwXvhPvRVo6ry
PcTuDHgq3gLseAKyRlAx20kzJkdg7RNRjLe1HUuuGSVoE1YcfyyVyN9VQX9P/gAWduP4RYeL99QB
rCNgTMgQkW7k72Gnx7J73uisxDe+MgUXG/g9i0fipASPx3J7R5gynpN6OjikYFBLnaNpKlqKvazd
BM3yQ1LyGmEkeauq4pczYDNpIJwYC8Fgp9bPjRNAMp9W/IKJSeun3rlFjjGIsKVWPe43mlZuYZvR
mYROdy6Yxuk5mMUzUnh9gq0CyY+OU7/KXMhLjyKykXWkhe322Mw6D6uzMDKnlbaIEzTFbBcAYjvh
8xj4IDgTYbbwAq7QsMppJdqimi3FqjKaeIjprZZYqfQA+Lz96un5d4VfbAdmMN2yEIy4exlvg1HE
SO05gJnlZysNGUE3Mv5oQDo2maUymxz48rb6raKENINBwktgpVIzm31xpHAt+EgqsC2h7i0Zf8LI
OSunSuZbwmUUEdPtIMLOqbVTqTFWQ67TXmfZDkdzVMsp5fUc9mIs4gA1DRF+llcJzCWkEq3fsCYm
a114cGIwaj75ZYuGjuy8QNTaoykyhDB2bWrfwvkXACvIu6p9zXQNuxKHakTfrbNreAvuyMXClNAo
E2zRXi6p4aIF6xQMgVORG0OShx3qnregkzr0W4CxII/dvcFnVF/0OBefmqsdlkU7Nsuow1TJm+aM
ir3Rh/5nNjrVbRyd4OTmVXY0DceIu16Tb4lvG6e+0/1zk3bdb8Rj/ZRpXXqCqTCFiZWBDklz/YrD
S0sizjO2DqzJWPqk9QYOFNGqBRNh4D/ujA2NfvNsFdFCNnVnmkBH2Fs4w22ky+HJz1hbpAz+r63W
+rcEx2lUGmhhZkrMbjMtZfOsm+2Xb8n6LEtehzu5TE3sAZqKMpvmgGFehu9gYMtfYqoOGe44nivz
5M6MXpcFmfuZsjs2wyQsQTHQbh0cH+kYFnttxgaomaKkM4otpIh5j2ZiHD1VaiSQ+QnqHgNWrlA2
d0Up5dGd54BipmXxj00xZI8ld/Nz4aSZY77VwQu02pJgZVvNW+FJ2q6HkT7iZTY4A7JyiBbsanHl
LUOEN4FvW+b0/UdC/++A9uEH0Dz1CdAEyp1+mnvNhhVFVHxj0Qf5ZqcmEAz4k/HQcyebFmHrb63j
yruybe2tzkbz0tdef1yH9SPv/OoyM2Ldrdzpj1XiNs9aRXkdwITKOrheB8gZs8BabRTLsa1VT0z2
oIMuSPtl5DAY6uGEjN8cSrfmlHen1EC/TvvJ3moDiTTXpYd40zht/WuxajFGNH0lb6Ibir9WQW2u
pzTeBb7PpmGgYhZHVDDlPPIZ+IQQZHD+araLAw61R4iEKNE53IENeRqkLPYcaNzZSgfS2cMdorD8
UuIrCQSjJ6wYOV0U5mIZm5smmBZeK8XpR1qKHyfRLP/aIehRDEyZrvFu46ng8pRD0PHrGrjVMLpW
DDB2AShRZUM4CzJdW3t+hM/IqhnLxrDH9I8+wL8pTDoo21YURzoXjW9Lqu4ICIfzwbHAJCXWem5J
ZQMVmepLo7Tkw1zXbzHXPht5dt/ADE6E0bJzUXjzkzXrxc5rNUU1sPuYkm1avHx1GPQ2CQG0XRpv
/JHxkKMmzgA6M/CjGJMcP+pmu2Cwaduq2uC6qq/UJ9dphAmNU4/bdmzQfhxmZoayNFo5iBEzafZG
WhEDd5eq4WdyNQ8Lkm+Hk+v9QsbLdn1X76XjqEiMtbyUYMY2fVkAMyI2v8GS7Ya6gbsl751gJ5a+
OpgMDRtr9n8FXorJATPlvuqM4SPXjPQQNEkKP3Do+hg5quMLhBGCYVeDCTunN37f+Ijw452o0Jvx
nqqGOjSCOLtCAA/QqKglQjm025UtBrF5fa1ep4bZc+tWyjf4h/UFGMJ684OWIkLq1bSVkj2DHa3H
9pgbFKIX+1GbZVBY8fD50ZwRL5ZpzR2df6ZHkkOaBXLV6ShmWFQYSNJ4ci2rJ0CtpijFWLJD/oMj
Wiv7mQLSYkfOgP2QZ2PCmp2fk+WABzO4BW0KWhRjJqzhE6KQig2rLbk4+LR81RLOjzU6LFTBVnuf
vUOCE+fEUl2GxMlPSp/57+DSl7DzYl4GjjpttUnehYWkKQEccg+FtnPIEGD/Fye2+cgn/HfLJS4d
Vwc4ZPnMvv6/2b+bZhzsqW/+j51+9WHLbBQlunmIMI+px+aKwJn1mDoHLzksyh++WNZ7LIJpxSMg
EzAFxypJSp7Yucbgymk43wI2ktzG8rmGbzJYo7lty0Fof6phYTlTjE2l/uUf/v+xv9f/e6PE4xP9
n2N/IfNkNlb/Nfb3+AP/iv25/7DJa7hMBdyVSa/8Z5uE+Q9CzfjYA9RJFluGhXP+P0N/xj/IALrk
px9ZQd/1SKj8Z+gv+AfZTy8gKUhPM2Qw+/8l9IeLjDWyHZAldVyLtADP7X+JJeh2PpddBeKy4NrI
Aq/eVs34MZb2KWH235mr/F/85//+TdD/+TcSv8Czr5P2+PcQBtn5RuU+cYGxM99so/jKxBLmWv4q
k/HFDMa731JbnCjrA7ntl271z3nWfi8VF/Ves3b9iKXUcc7FUG/cTn421lJGcnLTyJb+vyKuJE//
h6aN4N+c0pyzgW36+KX/GQVi/f7ffz3jkgK6TRIz7FOAGVaFwibdrngSGcXQIZ9pvXNtkceDP5iv
Pe+Ke5EV+17w6szX9Q2TIYurtAb3ZyUZslwvQ2sOtJDsH2YxS/xwMnxXuZUsYNY666c/BvcejpoF
Yzy0RmEeV/+aIm1EXWGhz8w26yAPy8uYTm91rSwGcaAgTZLFJjYHrlTp8j2b0NYn0K1aBTqOMFO/
tQzMemafM2hp87PZt/Zm7K2OS7DkJDHn9KxaTEX6iMjee83PavWJG66PkUdScbqtXemDmMiNezdM
2j2F3r97iOi7oG5ZXT/sw93q2ZzvehRowxM4A3+XVJ2A65Uv1p+k0MhuNnYOxUSbtwN5lNAZNSw9
9Gf7XvYi/b7ciar+EAOseSKvn6vdvjiAEpvUGOAjl9D4bIq08xHbkofGftb9gBSHSt6NOZ1CfQ5m
TkZ+QXqQ9lsgcNoeCmi7Q9mXBPC0YzB1b+kC2mWdWhVV61RHBiGSS6FK8zuwxxzGurXn8wtQdJvx
muodK56pdrC72YdK5L+Ztasb7PrszCA3Ai0JLLHPMlZ4zCLFPm+z/bRQOrTFIuEcnIAGXsoEE/vk
L6VHGnwVL5SCmlGTyH7T4WgC2WRze0jEZiAXwjfQfsuKap8vRQAi1vxiP1htjccsiksANyoybWSU
1s1Zsz4ah7XGWMhmOBN98+TQww6pv+nwzUOwQs8ftgIB8lIu+DxrP/mbuyL9nc7Ol4TDhxO2rPLN
Yy6MW7dq7gC+c8ZoTK94eNh8+Ab7eVbSVLbYOR41kTIHer9qb82+TF97V9j5rpAFivMqMACYrWad
hJF+eWtTfnau1F9wAGFA0j2jCKk8lVvA0falJy8X8a5cMbDmQtEb39bHPmmf2Pq3PzsarWJEHjRC
P622svKKg/YQGDRo53hIM6b31mVLbVivkNmhvzROdai4f2/arsmfkmRoGRkC5xtOWBnB6WRFPcJo
sWdsxg6jgOfUHDdVEMScfelbh/TR6GvOFzQtd6idcYk8ghjKZdllZ9wbg9wmDwElTUXc99XDVaGS
Z+C1xZMzts7erO3mScMW9mN5KDDjQ4spF6OPVC+YchfAe8DFucp7wR0xFPbBQ8epnEVd7GDB85cI
TASmR5sAkyIoDG38Lmfn6ho9zduAOvUBAS4xl0ummEYW67dtSfsc1Mqj1AEUqFPoKzXj+TDcJ1p1
Nha2Lqtnf6a7qD0KzxPttYbJJjizaXAe5+73NGsBaw/b/ZEk8r1Cgo8XUWdbulMf9rU2cxGpkubd
rsev1axa1ma+HXu9+5FbZv7WpUw/5ASw7sEIvnAEIX8ywXEv9usImci8kkskZgfd7Oavs/9z0Wry
ATyr97Zr2zMLiPJmonkhcoluk7jOEpkZPPopq42NmbRfuargXNIf/Zf6ZCPMFi+9PtYAoZ15+P/M
oflk2Pi5VHhHq3F4HmCl7IV0KK9wJjIUmn4dUvWqmfbH7OjvDjArENNJmxLi6EQMHcZ0N2Y+Gc/S
0uejAw7w4Pg5F2kOyD9k3L2TwRc4hg49UmnQGj3xp7YCwTvlqXGoWHJs2G5nJw8ix7L1sMbGltfy
vZbA3rEDdVass+PdQ5bBStYlBeyLZunwlXQOFkVr7tottXbjD28gn7QrkxFAIK3II3zMZNBfmwXf
q+P19V+7Hat4HUwr0qEw5mcvNfbcEZFLsvK3OSzmFlZwc7Jb1cQzjDViIF7iEQKGj2sB4d6ydxIm
DmHiPBU7jWPq9ADBS3fYJk3qXHwrb+9EDIqrXZZLnLKTPdDrrRNwGM1fa5Z10CH9MXmV3kj4fRTg
msDDqKekm8VxWGV9T3PKknisD4YfkO8uJM5u3emXnaY36yP/YO5SFwU5qhzP2eIl1qJBOMGt6ZPu
8RsrjyOru7oNKGQXjgterfF3kzDzS9EGyV9kuunWJ64KACma4cq3ZqeP2jrx1CtFionKREIQo8AI
u5bBeUzEX6XJ4L3pZRBpvOO/hsmDKj/ajIAddO6TSXa3fWpHF3YOvJmt11Bwvl2rqbq2eWJ/08Su
o7hAwJrt6cXs6uQoFm88peS+ozbL16gNxj+iSssnOVdN5HqKQblUx96TmDmsYrhJ0w520qk+euSJ
cHaxH/M2aES8ZDUicFm2MC993BM6i9elnlyOiUXVoUOo5d5o5hDRYY4YXfj+YzPWPT5Dbf7hQKMt
HX3djGWwC6ruKuSaPRVKDQ+fwNnnDXThZkACbnYquO14uPIxz4tt2ZfqpfWqdqcNmSq2/rTKpyQo
nocKxZMvRHLWhsD6sLh3sGmvGXb9zo5hksXVVPTwcwe1iGjALRU3yvPPXWkZhwJA09/Rmwnm8MY4
aVIwFNtsvBoTXLxkOskctzl1Rhm8Z5KHlCObxb7YSpId/ZF42TQ/Z3qPgdlPdUDLFpZtiEsI4DSE
lZuylvZuXUW+XSVRCsTXLjTdv3i6sDqJZg12pD5viyNrVqPocqgp6aUXBkXjJVK4dKcJXTVf0L5G
3mqtY/NKcp0nOH4dJjtGRqw8SdyB24uJNicnMSf9OZ3m/CPVsnUnWx8xjdffqZ/mAY8kvPmdD1L0
iGGn/bbLLDkpcJB/NDjaOEzpmonMqlEXlS7u3nIE5DlX3QeFI7Su0xcljfowkaLYsAHAdIgCtGnI
gUL/dOifKMwh9jl+ohEa8daDfHjCrGhdfQWCxx8s+2y7vjxCfxn2q+PRxmEEm3JuaEP3iz+O3SU7
Ryt0ZvM6LnwLovoj+5oOZbBh+cUX0FiaLUL7gv7U1fGUZ8aTMZcfxeRkZ2GT1KvJHil6iTYcL/UR
QOjvulHNUdoDCenKem+nabin0xqXxJo2NKP87lM6ANbeCJNJsebWKXlPRH73IITiuZnGO8BqrGvW
6vtPvEnz92nk5SlBsXM6dh1NdTmpKpWeaxqI/iSWbC9y7s33LEuDD0DICTcF6l/WVOGLbOFi3QQy
0k1ZS4HCkM5iu7oea8VGjRP6bN6enAAnOlrXp9cj8Unqv7eWjyRjWmX/ZCx0ZVAIk3N2Nyif1Sv8
Q5KPBjtGMobOHg3haFLU8UKw79JRIbFxzD4a2N2cLWv5zKUA7eiCV86Ncdo1vctUr+Ohbb0XTrps
U3mQgxzvP9g7j+XIse2K/opCc3TAm4EmMOmTnkkzQRRZRXjv8fVaqG51V6Vo9DTSQPF68gYsIDOB
e889Z++12cn6MH4r6w6CoKl8Tzr9W+a3d1NBQANnsWOamK+lrnybBj28K5jIosKUj4mZ3cE1FHZZ
FD6mBKrpDnfm0mFKGF2jDrfIsjFIpS9fhqYJVknVD9sYr54DCKxk5qx1G7QZ2iqbpswtMPc4RjWW
l3M20yfNzVVA5ApqOlQ2ImOrPFKv+CWRJE81TUixvEEsGjooasVLtStLWy3874K+kJKbpTFMuTmh
w19Bnmw8JCMxKVb89DFuNBe4LA3cvCnv4COEiL194pr0ZEX33CYdo99iP8yONDqzbYBBDJMe5lql
yVSKUVNmbpqqdgzyDTcowHh5bjeBZAyruGQGAXRJuxnG8jv2fiDjU4szSMGviLcaVjWq2UFXdn0K
lliysC7ljJw9IzCeafs1GyDy46VKrz0e0nYVxOa8z0sV4FoOau0wpRojPJUDV1Pjy0sFN5gM6Tot
WCMLXXUNVVAPZQ0wNYxSJjmtjAswJgylGY2OuWGSFg9tI4g0WWekDaP53WqLB7jSL2I1D65SccCx
FSMb7UEW+5cgWWpfQ0lvZVJ6kHiZMg8qfJ1NXtYmEYpdoeLrkjsXGCp6/RYgi51rQbfpKmtjdcKG
4VCh2IbYwVrM4qHk0eOIOfvtW5CIQNUtmeU4Iv3QmfGj4f0SJrduxKeqeRtAIG/7jIkNs5nxaRh6
CzWobL1CtpldYg6wVlIhQTTGpSUR/rIakyJbR5p60xBl5WBpvWaG/5LX4i2dpmCnEvxE1g7HyHYy
bqFetRtZU6THEcHAuuJIzvTvvgVGaQ9a9JylFUrxZaUzrDQlgMcHVGURrpFlqomHxuI0a1PqFwfk
exBwmT8yp8txPRXfm27ObslGTrD6aYzLg+Qy5eVz2VkI9ahhySDl8u064s6qDgV0Ez/pE5rRYFrl
UnHJYV2+wdm6HvQ0h5E4TjdaYeCJYsD2VMgJp2R4CevOT8K1CPOHofdy1Bw1PhowLRw0nJe4v37F
zIyvyeSFLcs6hrLZZrx4fACvDuJdmSXZigfI0xHUrq2RElgcD4OMyaThHO4Y/o1F0iQo3MU5ZOGQ
JCnuvjDSjRrAOZ8A6B8ILwLSJlpMrVkXgQKpt0oRCidq7u7QK/q0zfLMfzVGzuu6mXY7RdTcuUya
hzrpMDIj+SoRADqGhTC24HwO338od0iekaWoSineNxEMfj9F/DLT39i2vQSVtEZPm3KW/TETBfg6
K3W8quNq+rMZ+v8txC9aiNKSvvdxD3Hb1N9+pL+2EH/+wZ89REX7QzchQ4GGoq0BK4XuIl5E4moV
9Q9ZN1SLFiKqTUOVaRX+1UVUlD+Y8quyCLJHlhfA2N9dRPlnFxGdnMJFoBUZ5r/SRaQv+Xt/G5bE
0qvUl3+KWyGw4PdGmRoy2DA4yjjFOMbUalo6P9ZAJ6/NUZ4f/QJ//UqBHfBjMpTylLO9pqtgkAfj
2ghDqMdKgQbZmwhlVajCdYz7odAkGKYz7UJiMuGKTPnvKFdEFHONNpfeyCz/JCb12hj0gCEaMwJo
WdDKGI4rbSMjQxKqYkV4FKBz1Zg6tIEKE/JDEFPWu0HV0dYYk0iAsclyuFelotmmRiwfKYG6fKNl
YowwnbDN0OlJSfMxTBXVD7VRmtbWII3k+5YBINNtGbHaWmiJq3ArKVMLnK2YmbcDaUupNzVWexQZ
exSYBq1c2kgy89EVRTbKgCCyiOgJcslsnTY30FPrgYhmp0h0qdsoAjlp27GLEZZkQ1y9jHpHAxIX
qoZPDXb16JQcuEW311J9l+h9G23JtSR+MFJF5ohmifbeIf6po2uEMo4SrEz766quaDgFY0SPUke4
7KK3s9Bpg4+NwICBuQSRkUvHym/yU1PmRrYuJ0b9pP/gkmaY03FMn5E4wuDQDgqCy3xliYNSHH2l
+xaHRjtsRD9mdRwzrTYxzJpG6OpxZMF1QOICa6yGEYkZSwE40uZy+t0SjPkmU1L6MBHHrw3qcMzn
sRIxCZeoGMlXKHy02mNbsktPvrmnOU1rtc0CmYOOTyIYcIUYPZ8QARy24YP7HcbzPoPYP/DcOTIe
cdIWRaYmXJ6PSlRQVwjOXEfWj7kwC/S9dSDPAKyD4nsPac30WmDTz4a0SJtTQLFro26BOqaGmRzJ
1ulxTuaS8Gq1YVN7YdOJ9cayMlVdN5iXH8teLXdD3FOehNMQYKE2gFdedWAZLhqqXZ7MLiLzRxFi
Ti6iLwlv06QWCJdHaULXA0+CKXaLN9SeFKuvN6rBsHOT4dEJ2fcqRTtKc2ENe5S9JG7aQAKm/DER
q87kZKdU/q6yEvpCOqRIcV1C99PXObqi0V3agEQPSmhkSMacsYJpEUyGGDQthnNrygVemjacduiR
0nADBsuYyPMo1Tze4DtXkNvjQxp5dwxLc2Itsm6ySsmzzZDLE0TSbpbL/KAkZtB8b0TiD/GWahuM
Lfk3jSlfgF9qMmVXLyv6mkksVXcFD8EFiuzoUJEgjn/TGOp10pXWaq4UonMgxH2BD/rvyxUcOsYr
rJv0+JlD/L5cZYWl0PtllFxYDTyvIaRjY03YxwRf+pOZ9i/tdv8zCOZl+SO/besfP9rjt/Icl7lc
7+9g9v8bIesL/u3j7QxmRpd/j37dz5Y/+Gs7E//Aas5/UJmBLiIW/K/tjI0JSxPTMgM/g/HnnvXX
dibIfyA94i/4yWSCmWla/r2fCeofwPYUKBnLr6kCovrXMtZN5bcNTUPiz40RsE5AMVeTzvlnrBGR
ILJVoZUQr5tKIx8IU0UiROJubMxNOKXqLtQ5SQ3Ig6vhSTHX4C8cRR5XpCp5unbbK7ejQq/ZZB4w
cf6mu4M/kj/oF3r2TTvfovZeiXW2K7I9tshD0fWdjfxQelCCnSLfSMK3tEV/3fooi+nWYW8XToX0
vaQB186kZ4CsxnvVvAhVvac4TrZ5DUmeXiQhL7GIQJleIKYbzzBjeqyYOHXzh48tOseRxJE8cugQ
QH3oIExioUF1FVzGRCMzSeu2KcAmK9McTCWjWd9o802kRAJN8eA2DHI76IddxSFVRbUu0EzW+kom
FqeA39O2brWc98Ul5KXGDxRG/dqvq43Qdusa84nRpOtQw9GIxcbvn3ujJ9x8aGaUpHg6oXQVzK7z
Nj4O6rEQZRoXW8VH9RWIBMZZCH1mpds16ISdpvPiUON8DNaCRiAjLAfq/mqITLfj2C6iXx3aN4EQ
BjN760LFU2eYnvW9Cd5DgYTCKM8eZuumV6WLVqpEu+kIqmroGcRJd0w0/X4edX2jSFlsj6IZrCwO
A9Zi56TFS5vsR9gMNiNeN9NgziRGfAL5vqow6ucslqCJykX3lxABZVRH8p9K/FHBTsgOsvqNsFoS
KVAdWbLwNGcvsQVWxjgOFqYWOP7oyknpQhf44ndzvk7FqNuDGmsuumUymGunjtkcjXMHBTsqNKIh
NThvgSbeVRggjICxWE6qQKSR1a49kKwAy3QA4c+klGqo2U3afIWClvmVuc9Js+PL36KZdrU00PZ4
S8i3o7+HQVZdwulW6qC6ozQiM69oSAEqiLsflQ9DiyxkwCA5Bppyq/CQVmH9JsWgNMxsjf3B8cFy
SVVB+4DwXnw9WMOCubMV3yQ7Ld4NCYDx0ncBUQOuSWoBdALbkor8xxKDtdRPjjBVSLPNjcFskV/Z
Ad7NEGxwRw45YUeJZlJvJteIOHU7tODNoEYiom6Nrs0DqnFJz9wzEpBavXQtA3YVzVs1GmyxHmRm
IJYrNEcmwFtqHqc2NQRwzEsMYYflwolxdgnRKm9em4L2txeKJz8caTiP28lPvUL1rSvJavItw30n
URjTTcKeMEH8fvTbuufFDqDn151WbuUQDEkuYlLRy0slQ9KRh9NmFIebjjA7tvJLtZQcTaxtRY3g
kuYcZU3xZige/EjYEfMEVlNzMX66VpQ1K3G8iEnmNtF7a7xKTTx6xvAmzA+R+CgjvExL4E1Dlrgc
A6E3dMNKFg75uG21m6QJQmxA9NDb7lqKcVCLGVECu1Edbrsq3s6YmHn5I0osqrb8EI8Y7pjR+8al
TKRvpKPlkgMHCk6MMv2FUYSN75F8X3rVDLq8OuR1j/WtUuJMSwRwak96KL/5QcQZmVTp/m70o0df
422AyM9T9bLUlcbAI6IUbt1iTB1f2hLeiZ94WcibBiaccenClrjPhtaueM1LkfQmZjDj/MMX3vKk
sHs6yKV20wN4auNrDMMsEReUNtZ+ph2h4TLU0iXmO3iRJmzjaXNf6Noy4hQ9OqaHDHnkjMkqI9Gq
QgRXT+HOROVfA4/weVyyFk6VEOYGTv14s3AZ0mnoXdih44pUF+zcvg0b1W57vprkGi2gZX6zkDEO
A99wmK8KSfR47pDWiv26gkvGzXPOc4QKA66R9W/YFpn2C+BMbsVwG7ZrsVPNaw7rdw068DCon0rV
WIeBsEkkgB5LAMeWQpA1HgTRfDClWnVlNbyotai9aIlOssMqSl8aLbwSZCI+4QpeGZn13PPWRui8
RQmalaKLeBHpi+TJ+FwPESiG3JIOQdLg/g5oTzNt0FVkZS1lJ3L2a4JAaEZpKszTIdoD5r/gmDc9
W7HoiJW09bPmOMy6W2q1virbqIfuURIrjuZjl8jdqppbcVOpUkdcxKJZCpqbKgslim96661opNtq
EBXLiZueswUQvwe9BnkVWGl9T7ntKBGbrKgLzY9+sOQHSWySTT3i98bzjcGFNs5jjXjaVrNy52vi
6Abk0bR+iuK6afw1Fip6aRb20KLfqJX5Cv4diEVTB1vdFPFzDRY8jbjrdmlvdPc+GeouWUQR0Qms
REgCezdqCS8hJPghBC/BoNjAzxmdGvIKNYnN3zKGayY4vJF40kfp3kepay19UoQM5Nia0skCbT/U
9NMiPVgnSwA1JlFc+LIbi+pDHhJiYlfyWK7Gdh8E5ZsqjjAjC9xgUlUau6DxOXuZOrO4xrfiGXob
/z8p4C9gSpDuZc3fJX23x3LJOHB+QLWKiH18jVrM6nwCdSXjXZ40fWsZ5RajU+Q2OT+w0RG+nEce
IOXEUTSCE/Q2BakYQj6swgcC62Dwyw+lXHpBQrwqiXfbEGRHVoKxK2g8GcM6rMkO0eWxdmVJpNOc
V5siuMQWhj6xWzfGvGwvdikiS9G1aoBRJAibJcuCtiFfJqCZzYwBrGdA1466+Zahzd2nZd4g929z
fPmCuZomn1RdrVE8qROazoFtP7GvkoTSrlW9aa9bQcHGouJvTGFTzqskCjX6B63f3TGqDz01joJn
nRMWaUp5zSi0xJuCRx0RlF5QNZSAyOiOTizaJSmgLugG8vLgs17lvkpBBDDumA+Jsa7VSb026yQi
rn0Mu5NfogXa6vgCr/FIFJON6YzNf+oVvGVNBAliyNfJXJEaIKeBgZhyNkNYKpFPSJ8vFNbOEEoq
SgNOXmp3OGp2xKfxvmUgR/a81Q1+INN4UidmYBZm1YOaSWPHEtZoz7kYFgZRmnP0An++XumV0D0W
PAxohRAC47PwpQATFhF9uEFVY2cSynZQO4LIizhpt6yJGrwZeqXJHCoIDmWDXTTBw0JneI9pNriW
wSVhCJ5yApYRlyfqa23d4cnca5QXpy5Ppi0mgXI1JXRLaQsrsCD94ZaR4PikcvcXesiGRKaq4lox
1jezaXRSiSfzaDVjcc2t+NsoHuHn+RiYYo1VKq5PCYkZ29hK0cdkHTwwbmB+7QYZXJBkbEsfDbGV
mf4VmzGWoVBpyH9C4hkO4j4pFeGik4r8JY/E/BQaiPC1odV59WLZxvnN9QAsBvgomLE7Sugpahze
N0Y0HKKSEJ6FBGYpXgKmccW0QbDpMVXkmeU1/dTkPkjrh0kS/LWFHopXUljCfbwGmRRjh7nYBakc
eXWuTXfCnBTfMtnSTpHa+NB/sPg2IpUyjl/0Jd3kr+TJ1O+N3ArhYRTyxtJ9yamqAeNonVFbTaYQ
rpB7XlsA0WzkWf5RxciyL5Q+vlFT/RXmyq7O24ehj2hoXc9V8xQGd1WBwBdoZ3IEebQd4ghAwCwZ
G18btn7gh5ctE2BPHfq7yARxV9VNxztqhQd1VO/oaTGmFKuj4A8cgJAzORKBHEtu5o9q4NBApqdo
K4lxkKuR4RJT5KUgoTbcGAlfLqqJ5hAFFOxp9BrQcKZC1x+lzjjFvQh2YGxXfaxd+eqAxL/HW568
pfyWzD2iGz9u2iuwFhid4ih360hgrB7MD5ogP+TaSGkL5XXfoh4JZBwBQW/dpGbAPDLYT9bM3FsZ
rnVNfMj79qpV8BC0TcfpoErtgDnA2qqa+6lXn4rl3CJzSAmMZEerB1DQJCCyH5JjD3oWiVfOgclS
x8VZwIOiWzuzMdJbFlOK4lqaV5h7sM6PnbbCB30KorE+ZpFKR73F/HBlWA3Sap7bH7EWYtMJfX8L
eMnwBkkgf8if0NAJWlFt2WQ10qF9a2CipzXIVLruIkFctu6wToDUqoqENyOziGetQK7WRte4sBAM
PMf4zvH69b1TWb2ExiOCOBeamXyYwJ7B0RGb+nsPG48U57IQXeaTgzvURfhCRA3fthLuyklomgNT
N4LqcjXomKXWm1Ko/W5VMlKK9nozouvfaEo5PwrinHiV0K/1SfoRi+W6xicBUqto7VLSnzgUE/lM
fjNJTb0zCIH1Jwv+/zsq/05G2Wctlbtv0fAt/7Wj8vMP/myp0KWgc2KImoHI5rcJgUTuiEWH3lLh
1yEbVrnIXy0VWf8DSLWFlBhhMlR/mQ7NXzpjWfxDww6uI10msFHR/jWdMX6h3xoqAr0Ug//pxpmE
Fr660c5yIx44FyRXrUE4pxGwTMYdLMaFQFUgCKrHXTow2JSbZgvbyN8MDXU1SXyIXuIKu0OHyx/X
tcR4FoM3L4jhLpoqV24Uk/V/AUdUte7wjhGZ3JfpqqVrDrVUxpksw7TpBk6fgDeAbIjh4Bq6anh6
6S/kV5h0BMyGawkr0IMJPJfDkBm8Shj13wbS3hwD0cgmr6iPhGgEhCRmmWtN8I3BDMAlxGVWr3Uj
O+Yhuh4puGmbHHcq8DoNLwep011IvlSC8bIXeM9FjSPAmKVXYiq+YjNnkhuHXXwrR5UGYc8yAYgo
6rrvkAa21dB+FwsiB/xYzbCtws+kbYX2LTYV3H11uZYpjJAAmsmF3zC5ZqBJjnAi014YhDWhBFAk
8ZUc+1DP76Z6gt0RRMM+xRN6SHqO5YIPdjVgSsElOHq1WWa+GhgHGKVgVc16zlgDrMFtIhr5OlK0
CukURxdYQAsv0ScXAT2cXSh16aW+pGxjpXrKpAi8viyYXi5l1fqXR/7qT8/Ev+VddsUBoG3+49/l
3zXZ/zxIZxYKAwlgNc2BdAAWhZ1QP8adN1J+BjggEfe6YIXzPXJamHh21duBCxklxLAt2HN/8/k9
LI3GX+wc/9zDmVw+Frrer0cCjw3pIKjHyNjX8yakYUBPkO7NXtevh2hrWtugi+zPr/k7H/yfSy7v
1S8Kfctn2lMIQBNg/g1OENI9ZDBBE77jk+tyJQN5HntPQITrfX5F+aNXdvn0v15SNyvNEpYzZRV5
VtDcDUbmzRALwio+qmrk5Zl1kReKaJPm4iaG8aSpUuyFhLbu6pns9UUwAAhWeghh8FRwN1II0ERp
F0+DgDoHFufnd7oERPzjrvnnu1lcN7/cqNG2eqrmzXxIq8bN+mskBjZ6Dex2UbPXvnfy5vPrnJkX
/rnQ2bxANwOFHkYwHyD51/VdP8DLRWvY2Y8GWAcdRxlHMBPE6d7YDakTIbanK3xvCFdtt6mz2zK5
+vxOPnga9LOojKZtCoGksemgriGvMNPMIbGXL5ZUeNbw5z77of1B+n1K8ven1c+WbGq4vIubZDpI
5lpE0E+6n37MutwZKDlI36RxilNrxyzMjiS7evn8o0nLr/bOr6mfJRPAn8/7GYjfgU4R2hwMH81o
eQvCWGsuivsF57nXzfiLUZD0ezLHP5/y/MVCpSKKersYCch80r5F8WWseLW5Gtg9wgvg9Y6h3YUW
PYfaxnXgAow1YX/KX3zNZ7Pzf27g7DXDQ13kfl/Mh9zgXNWlJ1PUL4DDr0y6zKbInBS8pbWvi+cG
qyiAoiVMd5VqxroKdd2NiZ2LzDVk7a0Yt99SkiTtVoPTluyT/MnCXWdaE41CrJLT80ztTg3gEpiw
CusezAuWkmaL3EiID01xY+Z3stHT8t1Xs+J0xU5YaJI3HRGNuXIdaQ/xRGE/nwYalLhbZe6wkAYv
iTANycGNNF0qSE4FPXGn6NWYFszl1p8fO3Odgk2Q0uIqLoLd1MZ7mBSrwcCJW61bdCkmmHslBK3a
bseGiPPcWElgXJsj893NSKLkONywMQ4jURCdQ678Visifih1Amdyq4/SQ2vRaEWKbZNX6ymtdqEM
4WsodceqnL+IOvnwjThbaLCpjJyXeVY6JuqV1BPJ64YI8gY0g0japOyppQ/F02HpOxNEr6FhmJVS
HDiHz1+Oj17JswXIH7KoblJ+S9oUDjbnfDgwwfxiGZU/eBXOA3gSTGplY1XyIcJ9/jxCNdrURRR4
bU/aaVwTYG/0Ps54IL1OHY+EfoSKtEulhNNQDQ88UcEoyWnLWGlO6Pf7ukFcB2rMUl2QwgEt0Aqo
Hoz8Ari0pXeMZaTmBlrGaK5VVHuvST+Ewxcf56NPs6ydv+wKcyboZhvwXbFCTv0GcKsNpglr7+vn
v8VHT4N2VolE3dR3ZIawUAlXSAb42Dld6nrLSEA/FfTGAYrN2W55eifmPsrzKF9/fumfIWLvrJHa
WQEiGUjp2qyeD2PaHWcapUD+PCtlx+vCYc0TuKTEQ2UC2dKfctTWFnHADE0djS+6uwua6rGxbuZx
n9fNc8jwJY5mbzTuNEzYXeyvRKlaxajpZ5H2VbeuRC/lcInK7QDP30ULvy6rBO8YhCKcu2YQgkuI
j+wVu5hZWi2UjpRGjFtAGh0kfxfAL/STp3o8iDo4Ka9UbkOY8hnmfLVCINcdsBgYicyg4KsYtrMU
nr+XVe1sXQdaItFQSBfW97qT/GdT1T0xu6Z89Wt+q5scl0FPYrBlq/W+iC+hbn7+43z03J2t5/SC
0apMbJv4u3H1pTT/C+ESmNoX/778QbmjnS0Cel+2uKRgTSTSUR1e4ftJxYbOLbrKU3NN30dfG3tV
lmzThky7y/pVdBcfiYGoOUGJrsA08i176oNNA9x4130RDvfTK/rOM6me1SR9UMOxUePpENP3s+Ln
xDy18QqD3Xp+S8A4oTl1rOpVuagACpQ7Mt6jcC3TBfctjh/bZnS1ZkcwzGQcIxln1BcbPJP/d+uJ
86Qjzr0IWCbWAYIyrHDdyuDR6L3iAIhGKuf1jCcSb6OCgNXA3Vi+ppvYP80oW1Jb3ZoY1atrNXpC
qeDShG1eMALo06H7oqZcpA7vlTvq2Sqi6bAWRlObDj6cfo2Mx8tWay/maV836KHvaXgWTIEhQYX9
qu13wVqvPQ2ke7kWowulhp+wMhMQaae8oC+za3RXyGF05uI27Y+NtmP650TYUPKLsFaRcSfO54/5
h9/r2QuGUlSbUilnDYpwRejj2jCfMmClxnUkbibw8Z1yUReWjQnFKzPNnupD1URIxBnfh7T+afsF
8fPcsSxP6Oxy2v9+aWs6JVfvzsr1IBiO2MNk+fx+F7Xlu1/02XuZCEaBoMgE0cKm7VATSVhCAnd+
qS4QPxQwo11O5/mFaNwzpgGAKo27zy+9tHHeu7Ry9mqECvnUoy5Ih2Lc6NU6r3aF70jWijZE6Zat
XbD2gpl5k6/ElUY+JeMlaMG2CdlJ8upj3EPveRPlK+w6gOMjCzklFPtdicOPWGyJAAO7DTcBMmEQ
0E9f3PQHD6ZyVuyEZNPpUslNL4jdPfiHxtZeU0YyoQfZsgOqMlwJF/12RAsxw261501/0ztq5kAH
l094gtInJrnUguIVMsRmRWrGEFyYwxUULpqEn9+m9MFRSDlbDdF6i4Ki+tJh2E0V5ai8ahg8BsEj
JGaF2XShvHb9VaTl20Lfp50JDPqq22LEHLJV8cXa99Fm83Op/qXWkIZibCKZ74qht2hBM7mWeaRv
NSZIdIQV9TI6jNWeGXNDoFry8vlH1z7YaZau3a8VTpmCTIyRKx5E6wJ+V4e8xwSm7dCTGcldiXjt
jiglSTuQeXAurZpE6qtBt5Fy+yd5uA0sj+YIqOH81JUr+XpkADvZZeUZ1WoQBLdJVlG2UuOnimgs
hm/QErWrmeOPtRlxU5AWBLJrOf3/6HzZMRLaaydNcbPuKmjpTV0GN9iQTcUBPf75J1aWteWdPeZn
5frL96z38tjjtpMPuLYwpQyPk7Ctkdmvuzdi4xTJ46DgjZpd3Zq9Yz19o+4wL+t7VhwQQLLdn+AQ
kSyP6oM0DXs8MPZqTCdI7j6/v49KQvlsMYcVoxmRwnPA2RVBDtyooT5BIT+OuOM9GVa82+6pqnXV
1r3Pr/nz137vOzmrBbO5Cw1N4ppjtw6Zi6KbYcq9wsevGft4hce/gjRwO5v3kH2Aj40Pkj2SmvAD
aJ+8GbaANCu0Hvol4BX9Iv/qXPszDfa9+zpbb7MyrcSOlC7Sh9xuI9e27sw7dF+Ep1gosbYFjUTb
cvxT85BcqJt4TSnGVD7jgboMPGXaZPMqfpT2QeuNt5On32bX2Zt/oQtXZfygYDM2v9jJPlpCfrZ7
fnmqgnREVl4tb6//UpqrmcEuGYBO48qtw5ZK4Fa6a4XbcI12mNFIeBTmteV+/vN91H8Qz17iRBgF
7NpcvAQjJxqXsbCb7SvFx8ZMt9UNmm8Sb3fm9E7imSoN2a8uvDyT7/w+4tmzGmctBYFBB3M2Novf
DtXPNazPLrWvtc7Fp0+JbLcwFELX+l++H0u++a8rltynDdJCUzpM19Yl7zASpvB73zqj3WFrbW3l
GWU2CrqbSScG84sK8KMPelaoDIJS+2OjSQwznyXtZEULPfcvN8uHXbIPth/xbJccRyZoeqrzlAN3
YOFnUFuF4mPZEkUIgW1dlD5L6hif/lePC1yY379Ba0TkD6aYFebCerX8O2zpeN91xQZVoP2QH+Tb
qHPD2NG/B37pSl8UA+9/hYyDfr8qkblqh3qGhrcYYhm9CatT12hfrOpLFfTfH0TNOlsohA4mbNfw
j+skEZar1Hge25vgScTbDghrWn/+zb1fg8Go+P0jqMBh2jxqpQPBYan50zRgyzT3YljfYh9+8Vl+
Nkff+TDm2TfVWTUhKqIkHQgW2YohbAPEXMdGiMBWv+Lpso3YPIrjFt2L0wqVFzOmMFsWneKp7m8B
cnsyTU9zqZs6cMbxlg3eaZMXDNvIjcjnSREQthdR67bxfcmqCnX3WuCYjtLemcMXVVxlWoDqEFHt
mKMKmbSVpMGINleW+tQn3kBmly/K38jPwBXOcGoTByfLQN7FvWl34/Rcx3e1tIN4c8oHaAoJCtmO
ob0l71CcrWNcwtVlQlaqIsKC1dFAqD0lqxZ9tRx/9EudLRJZl0qiKsxMeIQXNESpMC4IXqJvauR6
3phf6eMGYBqMeYlx37YTUpt9PuVcG8urzx+W5dd671c8WzLEtja0wucWuhohYHII45UhG5u2yr+4
wAejBM08K1vTMB3mkhwiHIHTnTb5WyUY7yZQrAOZgFa8lFDxRRWq8CpLB8y1h1rSlpTvE8GYCtF6
5dBBbUFTXj+r9E4jvdoWzAE///g/65V3Pr9xdmCB4Vup3aRIB4TJzVF5MjbKbX+JyVeARPusFweD
EsPxw0PBCETzuls61hJ+EWe+h50NAg7Mdfbw+c0sP/t793K24lVIwBP8jtLBnL7V5l1nffWgfbDu
nI+kI7MggccvpUM1Ob60AzaJNPfUa9vGutdQyGS19/kneH+P0IyzNSGLUwDQI5+gYYQQhqI9AL+J
jT1+AMIacbm/fX6dD16c86lQWPQS00CeqTR9Vobv2nW1Jfcz7L/YRz/4IfSzrU5MSN6yKgqGZJSd
qVTAxG4+v/Gfhpt3fuNz32A8w7mII7aAInXjpwBD0I0iOfWlrzxlE8ISOwZXANZqhm9KTXIbqDeW
dM2aZtz3w5288fd5etFdMoYkhobYXKgIqhe8NT/CiJfJjQhyK50daY3EBI1U/7ef3/dZlPJ/NRm1
n/3ZXyrHLAb7XmHnY1989TMXlS7ww8rOC3dxbDfER1unL0ffH3QwUNf+voXFfqTmqsBbifOjTA51
DPEMTieOLtbyst1G1kG+NQFjDLslBlu9qiciT6pN/UUf44NV8bzDZ05anfk1o3cfVnfbo7YVLkI0
iIn7xdf5wRO2KFR+LQ+bLsAdk1gEzyHJJluxUip30D3CGAA8y747c/CUGH1dFHehdpd3X7TTpWVZ
f+fxW1y1v10X/OOoozCkLJ0wW+BsRPCGKGJv2fN848O9XsH56tov2gUfvKc/T0y/PDX4wJsavaB4
mFEst9NJIIdAO2mYOKwv5kQf/FLKWW0fLYplaWDFqacrnU5cRNE2eYJhfVHmfKCA0H4e0H/5CF3R
t6VVFhwe0meIIe1+9NfGc1+dfKijFBYcZUgh/ap2++BcjY/59x9oAqNcW8LIykafbvZMhP2AgKXt
DKJGc6NH4xJVswi5wElPCHq/eBw/eCzOO2BCq4sJ2TRsEMPLN4V0cnnV66tqG5cuGePqpoMe/Kx+
BQn9oEuonXeydLnVEDlzudjcztZWk99IJySjQ028An5ZMdPVBUKPFD8BmFGpO3neiMm2XJAndp3u
BB2NqJvUB3ywEOIV6qNdgbpaIQkLr0SCL5lZRFdNXigc6GjH7ZOqfMsmr6FvVpWPX3xrSwXzzst0
3gOxmkGZ1ShdVilzI+Fl67ZzvjXItyTqayIB0ZWI4fv8Yh+8SefcSonsCgvwg3gIFWeMvP7WT5+g
xMsPn//zH6xH540BQdOrPm4LFaMWBl45D45F03/xin605/0UOP3yCmXAaFVN41hqEnP7n5ydx27k
yLZ2n4gAvZnSpk95NyFk6b3n0/8r67+Dbt1SC7ijAxxUV0mZZMSOHd9eK6235Z0o++HrqG4Vy+0t
fzTvw+ZKbx6gca6Cw7hTc2Mi/Ggeq+bBXLmRL57MdDsbuwHqy4oglroLf8LI7hntJu0wanaibgFd
WDbTIjKVslHsienj/Laa8Zdv4IfaRvpWKVZ6mRCWY+nEIxndK/0NegPgxgopgPS39/CHb/nPfviP
TwoB7wCXn6NbPBjXg6K+S/G9zAkOIpXlzMuXagEbm2KvaqTnLiluBo0YjgB5i5sarTrDDrv57+fh
D/DzL8/2nybOP36SoTS1uJdF6SBme/yDjiD6Y3XXDDfNctbhgwq4Vo1H9SzTXwaNX0JmX8gGn+CL
Kf2OAD84m84t80tSAhnnQh9d3KTnQv2skfyRKkwvElSaqrNvoQepmJrsDqvwOFgQcYIEMe3QuyjR
9NyJVA8js0i7TEqAbefH1KBAYnxKUXdlcmybGd8g9lMOlPTTzP4gqi///Sn88FZ8n4ld1AUMRNjy
ggNm7Z/D6Jc34odN68/u/I8Pl1hi1BQRH+5anCVtAyINjwIx8l/K1x96GH9quH/89XqlDsxGZfz1
CkSJHNUuYpth+3/6TL430yBvjik4HfGgMtkCFMBOtbv//pt/qvq+98zmvush0vD0SwPDqEpHRRdz
Eg3PhkKuR5s9pWN4I7xHpoT4Dmo4gxWaQBu+6By96g+1ysDr+MsR44fXXfy2EWdxA7EJX9ChlbKD
KI8gWStvbNZ9MWduqxZb1N+/fKR/P54xJv5tzzeZDmjRJh4w0TVMt4mbLnM7DO+e2e+GOPjvj/fv
a4tKvPlfpV8/MvCSVpz0FeNeUR/G0FfIIZTnOv6luPz7Jwaz+d//QKMYgyHM/AOLFAw3IdecFjt2
w8UIWBPnv3+JP6vt/16X1O8ttHktUyHq+UcQuRE8GapXmHkXuNyO6bRsOUlsF10TcE/I0DaPydeF
iYcKEZJi5f/3z/DD/b9qfSuiwT0p6yTxM2Sc0lSnL85GfqBVY5AHYb5afGDujMF1hg7SORj6J3PZ
6NxxFkcYj4mjsJPVR+FAQOHjv3+gnz4U89vW1MY6Y/oTW1O/PGrVtl32YkW0mSTMqr80JixAEGlA
VcvCTaHFx/Kugjko7I35TnyFJJ9kv0WRfggtw9v590MglAbIfgjgzB3JwD9aP3lOysWBfICDx0eX
ckyVY6JcL4DgET2mD2TIIF+JPfvCsRC5ctuHZfzL0/LDI/+9EzowC4wQix9GWEp8DPTbZeL1Bvcu
BPviX1bbvy/m6vc+KFVBMRoxq1ZtbFZIZ6F206DhK35ZHP6+mKvmtwPOsGbEzGt+h3Kg6y41tkAe
NdZ+IX//9MN/e5QTAjzlMLLKjXQhsnlLjt2KC6CDvxwAf/jpjW9rglyunZjOq3IwE/lL6MNb/NyJ
UyLz+OXRvyzHf1kPjG/dRQObUqpptLZa7mBfiWWR7r9ongSb2RJn/jTtOIp+Kc/+Xg4wF/rvZ3sw
l1Fak145CGYxbEwZQjrwofaX9fmHk6aqf/usMjX9n6bDymKxa/3VOBeB5ZUk1bB5pB7In1++lR++
9Qsm619dAGlO81Ud6D5QZ6F/tRf9ZA4S46G/hRV+2NK+d9CM1MAHLF9OzaFP+K0V3CUmKwVWIhbA
DnC5mf6y6/zQmUIQ8O9fZmGkZu0N3j9jup0T2NWvA2B2g3DvED0LT8L8lPyWBPphh/seG4V+oOVq
xMMGOpqzJgOGffExWP5s+HOXu//9SP/w5XzvtDHiampi2CiHUIqlVwB2BbzTNPK7dkK4CZJ5/OVx
/uFCVv0O+4c3HEZSPawHULcTxKOLKKh7ykPAKw6KMeKursJ1dNUw+7xVV3ccn0vmnWn9/fdv+sN1
tPon7vGPQtUwzQ4A2bgexnA3VfuB4crSBFTlAT0jfi2HQB7JZO6SeVvgCHnnrUaYU+SHuhB/eXz+
dL7+soB8z7aGPYgA8q3LgTEH7kBsdKcuVjIR+IUCCsJbQx1szHoa6lPWv4BFszOMX1L1VCR+2FTO
mDf301w6qsg9UQPBfDFuUtjYpPysOfIYFfSwmDpFuKEiIneVs0EEjIxjd9nLde0V6St8RqckxTiJ
QMHBbnwsg//fn/CfttHffrtvb3olhabElBKZu2Sjy3ddR0EG6FiOsFjl951OfDW6UjUMk+tdCQo2
1rEolpmXJ+VBN9Zz09xxiU0eliekt/G3eJC9Vo7xRQpLCpvh4taAREcJZKWAbYdp8+G09PovT8if
N+tvP/+3/ck0MlxM4OsOadhz8Qs8dIWOrG2yFCKsdGcy3N11F78Veg15CeT4IxNOddV+kMNElvS+
Zq9DJQVL9Gnmj6VEXbidVMFu1U2fPgrpeSCISQDRug2zIOMYkXCnrKVAxngJ9NUXOwtySw7m7lHP
C0fUyrNaBXUt2IJ4rcSfvYC1iYFmOYYDVD7NbX4chSC3YMJv+oW/DsUOxOMjghws3Z7O7d1U/XI4
/WEx+t6jTvVFHxq4FBCwC2DPW2aCSUGjtARpdmeNz788QT/UUOq3gi7hi84nHFOH0Z2Yi/YtP/tq
A5rHkGMCtgwsJewhAEuGAFT7E/O4TDsxDMUYLuxx+ZBRm/s3Qu7JdreBITd01Oqv4mY89RjqzV8e
lJ/Wsu8N9QGgFTF+HnTWkax8Q8e6V8+rJzLr6GZPcHN7bou5X0FP7ypXv3w2f28Aqt8Dt1qImyya
U5ETD+y7qbtW18ghzBnp5+SxNt0ICrF0N9XvAwCb6wZ7q2nP5pMqYVWBmCvDAZ7s6H0IV1fh+Iru
dZyOAPvi3C2onLVjGuub//5Zf6ouvqdvU5k7WEFpxIPU7Zpo9cES9j1grotNFN31s8XVdgqg/lls
+l/K758OSuq3iiZdsLeWNdco6NXSAPeFfNLgDprb8U2946BGGJmI0X7Za3fWdfk13rS5s15J5FGD
aq/9VkAjC/p7kfi/bj1MlbZQL5OQL9I7VbSuxeWpFrK3ElZ3BcTJoKsUS+C8aBiuXLJLw5Mi3SRa
tIPFAkkY5VoTuTLvcnm9hFdmAgT7eqxuU42JxDKD1QO9Gf6jwtgSvOGrkChaUiwfcTjs+miBUFNs
zKp/aBHTdVFKdlJmxAxrAFHh1O6s0CkAz5dJu4dp7MK39qI88mDG5zmIhpCgjdjfIAte7NbSFQcz
LRA3F1ebe9HXmTK+1EM+NLC0bhvkQIq47Sbew/Ji2NbOUuj1s+kI8isLN2yYyR/M6nVItqI2OhK/
rmY+p6lKS4+QOhKA4a2oGG/J8+cFgmVpfEWdtTHnzslWuXFZNLPer+dHIEpCzzGuMtvUyaNsg94C
4vhyFatAoxWpPkVF3HvmMs2EQcFkrGDi+mHesSOa7ZZ5rx0VwUsY5UjY4scxhWuRlfdaPAe1qj7H
Vu7MXfEWz9O5n+OtZAXYR5RdX4qbvrdsrmTlLsWsgS9uVXlmFzmFcqyrCZDortJ4zRXdK1ci7ghj
5OcMC668S4GtQXxQyUSKpgqGBcoGlBpjnM6mCkXSHWqxv4Yo9gLJ/2S1VhoAHtALzyj09H0s5OZt
qBr4UEgiGE+zZj5BDCtMwAgzkALmVLcCtBi+z87AIMi8yQiBGUKrrHuLOtqawqvOVbxXWgR0hfYp
1tvoSavKx7R46cFfH7QMOtas4QHNzE2uLi9St+SbStG6pzgmMm2p5ddaYTICwLMsXtrfArWYhvsW
S0zcQTPyCEsvjOg044asN2WbUcZXcesgS8RFG2SSAypqKQtS8wXDqqY10BTYtogOjOusWbhi/QhV
wFZXimZL8T6NtgW+p3o3t+eOeieG3qSgdQ4Tjx7DGMHCssXeJUfIoxuzagGHE4IZsWmfgFs5iIsz
qBDB/FzdcNog9AYLcJwPQESZsgw0JKaKBBvFhCgWZg/iemTsoICrX7Si28LYF5Z9DpIjJPVScHQn
ZYZiJb6xGH1djNqu6tOU3dY8t8bTIjIj1zAPfYu/41C1n0XzOfPOqYy8RPJrDQZIVsabDuadmamP
9G5CPTKoO4XZTdQLxUGMiRIj90tbJ+Ydl2oQOldreFdNcrU1SlSktNnzVjq2EPIbRqK2Sx89DhLs
H120gQZm0qkYt9M8vUBAQZRgLxONKmEIpO4hRMc8Wv1+ESMupqwdoFZrCwr0VlnUG8b3lTuMsKjU
mfoXYldQ5nyvpY2r8fLWRckkGtJ0jUdDpWcCpYvIN3QLR80flSZ2Z7SHBKEnyD5qzBR+Y+ChP43r
evFNiVscWrg+vDmrGWbyi3l9HJvKnZhVHC2Bisqeo9PwnC+ITY3iPE7gAgRCaeDXzIsEuRr8EVpv
yhwjBHlPA5REDc7FP5M30x3eUb8FdlRpilMZHV+S2GyR9KJ+Ei/X28SWqgNixYiM9FEw3BEUuijw
VjEO517+HhWJwHwoNULDshWkCSLIRuyqjRJz1Yes/rmp1ataXsJDgVFiOg/NZ5+2NpCFfgmy5s7k
W9eTcSsAmFlt3o4CRwH8POi9e13YJCZQrHI4rcTEzaQ5CHGOQyl1IzErHIC4d+GFVTKyMSmCDqW+
I1ItgEeBXRk0+VGipIrQT9ntwWBlO+OKLI2rsddYXYkG5dciouT8hStL07plCEUc33QrhLZkBNFL
bgXismEyhDxHqjuIqKQ3/kuk12nv1AyMoPKdHImrEC7+FXskVK8np4mBp+oA5yoqbirpCj/RWno9
ZXjU+Ka078NrYf1CH+YV5btUELBhpsMgEJ8N0f3YxhsBPbUe5/d92hB6zyo56IodfhmGjIvAHGPD
VwgeaBawg1kPuoseTcGrE2UgJpFYZaSsiejCvlE0VsFLfHUfKXes5MnC/BWMwvFFq9CnanuLU4Ja
TkDsjNrRtE0srr1TVjX/QtT3xwYr5pt02yb+rHlhTrwBDdGlI8h9TREohhEsIZE7cTYwh+IL70Qv
AmwGYMu5YCX76ApBtrsa6MhNZoGNY1e46DRZRNdt8ZWvpK+4D7+pBcfEOcOBHJhXXzHQh/j6WcVx
DUKZAQgbk3G04DtGkEoXMKdH7GOPG6RdrYAS8BqFNiW5s55/17SceMLXmoEa6F4TzB1SYGUU9xMx
kGO5bpWME5H6qYiJnavuUp1S8b5YBYBnXtvvDN2TuhVWzj1pxEDrDpHqRnG9UZrhWqtO9eh18Qtu
7ImVMSXrOPe36/XIyEHa34AZg2vMmGGJU8U1DW9IGH5R75eF9aicfZ1wTycPABFgZybuIL6Y6Ych
4dCk6PeTz8FkkZigz7FO5XbGpRsDA9IW+q8jy74keVZ710b3WrVTLkuFrY/HqkSvzmN20hevXV2p
fypUuwI4WLPOPQvzbbHeVZT4Kn68cAvmOx6CsgfXFIQ0cp7WaE/nUOXlWONXxvV8U7YOlt4cOxMt
7TrRjTMgsg5NwTqULjdgxpCpo+2M0G1wlsrrpD+kTIBBJos2IZdtjtqsngWmGdXdAjywY4tZsjO4
OjiusZfq+qv5ErceJCse2tRRdHkTdfmeLOVuvHz4BCbMKfMHRtybleR/5UO2DGu+C47n/Tzv+ily
pGZAOn7KaQyPjXHV9o7V7/K4d+W5CZZhLB2w4QeN06wONERVmnPTH2ThNlTyfSe/guIolzC1y368
AhN7NTPyh1bSJrV8Nxg0DoSdLsRHjFHMrU2oFWYnRX00zY3C8gTJu1QqGLaygUplXaisJDicT4NB
XwAsGEWViNS5pSiLZcNH+lW8rSMbfmooblr4XH4Cw7MqnBC6f1GqKUjbhlWxB0WivljFIwIvm8QE
m4ChEp6q1p26mD4uPruT9SBupvM8PdHptRu1c0QCyG0xuTIDqwsujlg7WLnGvW657C2wiplZbwQ2
tkS/rafOJz/EsG3kC5xoLaEARCHGT2VoBEL4KnLwpaVir9bOMq4Z0w8sDL4pajvT6H0s8qptXrdt
oBXhrrbMr0WJFGThwlVRbsNafJVSRvoSvmr4uoFcYxWa1Yf5vm83+RqYt1xEE03D97XnwrihClnb
F7SwgdUSxBwfgD3K4kO/PkBrBAxQ59cr4yFS7+OwsDJbDbd47hpKAUfW05tJVj5Hgi+OyCwTUWJg
jUVxbpL6WI2WDHNW2Oo1T6zQbozRl6tALNJ31Wi82EJb0WUJhfgKJwe6QFvq3pQjtwUJOTMHGO2b
spgOk94BGi576JYL2HGFesuSUnz20lHvl3ijiONzxR6+ISdlwel9ldbUK1Prc56BBFSpM+oPqU75
zpU/zdTkCooNE8xS8ZalHEzGguHeSdusY+N2OXd5y7Cjmt02obAvpXQT12HATPYDifA95P5gmShx
xjL5UvBsVFG3nTT4PYb5IgL8+/PY6QhAWS3FQ12VJzbnvcJ9fNce1vQlsZ5FjaXiZGSQkzNe+HJk
AppxksyraZV0Wod+kKVknIliJpW879aLnHLmaYb6Hx/m3ty0oXKujfag1Z0T1cV+nS2yPRwG2hDh
TepWUsnHV4sbta9Alq7LYY4KHzmIoy2P+GNf6pljmlTu4QACq22gsX+mcN+okFCSAKYhSeA1muat
Q3dGU+KIih/LbxAkbVMpbwXppsb+2E73DJAfCjW/mvuIpILJ34Qj4DTwL8jdwkRZjp9PUB67tnqG
Rr+puuyhjKcHmW4GfpNmOMxl/GlKKjAEhmiZ/RyXkH2RJn0hkDKyw/ouApUg8QTeXvCZvAuZh4CN
FbbCl9Xts9DXJH+xgiK/tTgOUGtc3l0Y+r0lbySkVA67f4OAbAOL5c4Ymm2TsOw2mrsICLml10m8
0xd3SBkoUqVPOR+etOmDhxB+52X9wIOAngWNWJjNbti8I2yDz/iJhX41msNCIddNyUFSRFvoP3UT
2zTokfJeMa+LBGIaEzn0MyvilzMdQaV8VrT0ygolRryEbLsQR2n0hTVuRFtfubL+tMb5bjGr+yZp
7bQr0LM6BZ63lnwMHF8D1iN1ovKeRi5ra5+9qAYfkpMQ40j55IZNDYkzuQvxmZdPseKaUkmJeDDF
TfHGPQueooi5y/J5Up40c0uVsM5B1tFUkHbJxKxXF+8My9dgGGYcU/baPFytk3mMCIoSJRI7jJrx
yD5JScvUxag7I1zdHuERTe+m/wCrq1sMYilP4RKkbYX8JrGTIvLk9KQ2rzrJJHNMmUDnaIcPRz9m
9B8BBTBH22d+Y+z06sTqiencGdODQohNvJaZVZh5f2qQqiKDaQyFq7C7zJcouoDvPEHeauLBCF+X
+7hx8uYyz1LIvrE+zKMvAebsadGsbidta16o5oRRRAuPpsX8rMNJp6bi6wV3ME69go9y3OfQrwCu
n0yqYDVrPCnTYBEghc1cKRsYrGXJpsruimgbceJS4CBGnBbkjNda5OLkZgG7bfVuvURHouhB13Oi
mPsdbgTfkhjDSC6NhIQ5z8aL+s8QzESSL34zIr4sKztpAwC6rZYzynAPmndgUZU82Jb8Eu0+zYEJ
psCox8TVxfk8VcZWi1Z2EuVDjPpgKdoNW/uVMKm+kPthduznp5C8cVvmW0zNig41/utiPZtLjh2e
RHMxTLcy1+y2CdCRdv12aF4MdTuSSamW166+UjPuEmwuEfp2u7IC5DbVdzZ6+WKXn0yT2k2lPxQd
qOpTLzyBpwmESXBgsNorUgs+fWC4gD1M6yjlVEbh3mKrHSvyZ2ld0bKqtOSjyLuF07JhDNdxNU3P
GoLVZzVs4KRH5qDuBAEp5TQHadl79CcaBw+jr4PSCHHHjMjTprT6MnnXkCYzhDapuxw23BQlgWwx
nqqvV6skk7jK/H4Zt6XUfqy6nhwpge/ghZcw5oEpT9Ndr9SAhaevKOLgxkWVHYaxEfRxeVOb5K9C
07oRF0u3Uc9zellCsCbCdSWjYYbdwe/lisvwZuZjHESh9CWYkofC5mOZbrLmtHZO/aI071wE4Wcx
OPMMroKp8F0XMAyOrbcAlaNR1O+rR0GOWQf9enIEM7hcGeB6XdVjnZDd8wyBYW4XGP+Cinj2++q1
SvjpIcqjpAPh7cTqJdWDB8tRKy/Jd6bkax1iRPCupABDeymemCChECzJf2A+3Et07ODjrRoUb9uy
roqKHOmX/iad1QflWVj8/shkjzS4MOvrzs+T2yE9DlrncD2oXfVs1lrk0qwgwMmUF1C8rDq1/L85
v95Mt83u8uOQbstoF48OSteGmRTrrKSBDmmEhElpeA1jp5yCo51AoVPd68T2wxsomx7TTWP2nug+
vtRM2qqw5f2hWpmHeDMAxuch91oPDam3bpMq+6KotykCxdYl4Tn1b2CI5WQbpp9C/Bqud1H/PmYr
hFG/Je8P77f0StqEUWvLWPyg+TaeVZ8rY2U5hd0f0QPLdhRya135KWDuMT3lGpBbnT/G66Gda44e
aquWzpzyaGTb7FapI06gN03qsZcsqSuXDBlAdS4onZsOQqp50M8aGD3ZNdHCMhVTu3jUxoZTthcZ
DwWdifLcjVsgoRKaZGPS+G7ACaIATneUCQJ5ZihPA3lJ676wtrX2FEsEGPPpRlffDWa+UhpMUJYm
FrPySW1hFgi6pzaHonRj8aOTmSAr33DfSMVXPV6BmxkUC/mNxyiOBLB1PMrFM32mPj6H9bbRbsvs
2GqHilgxeaCCWDERFFHw2PQu7lZ5S0GwVh9l6OVAXnJMDTTteo+BJVumV5XO/SXGyIRhPOpu/MWW
FELkmtV7HJ0ss/4g0GiBsTIcL2oiiDvv1HhuU28kMTAei8o239hUuofqU2v8qLnL9a1KWBlQkwSR
RXWpm+we2c05xEcNDANfER9mznJ8Y4UBYIbYvOd3Marr8laNH6L5zPiasN63CpVNjLwoKU81PEmN
Q7UeF04NwUYX+eXWY/hYCitJYRlVw1ZtHS2r6dzAQcwDo0x54zHbAn4Alb5Tu31cMn54ALn6AFaV
8DXI/5jDbP6gVVfRAnr9Oux55I86x5lS5RuAtS6iCxDhSWB1Mq+W7NbCp5dUR65Px/aM/8E2jMNS
XZXKfROeNAraijujHCmWO8qbIt8nsCcQc3JM8elbpeW2u6lYB5n362QeWc41t3XpG/rLsO4KgR5v
0LwAP5/I9BqvCKfArzu55InzC7+XEQeTyNi79F5icC2ZFal2GjJQio+BFoU/fPKWCZbXqxvu8TAf
9OtVYtzX5eeQv+pNd02/natmpTvUOP8yvrsnftYyfZ4BjzTIC1TjBtcHxFHa9eImphdRV9dz8bwk
pzU+6dFTV0Z2oVynYVByHkdDb92rs0vbzTqlLX0wJVDKbc1Z2WClGjmI0QQCF6saj1Kzv+gms3g/
XhDGpNudtuN5P6Ts+4POcV5iTQFxS2uIkqLFvmBuOSwji9IBHPAshPjOG8hG8Lwda9rNlg+tr49e
1ep9yp9wNKuy1zEWaZ3LqgT7bMPynKV9h5tI0c/cVI8l4ITASK84O5UIB2s9tw3lAYbaGDrV6ojZ
ldBdNwxKF2weX5l2pVRXRe4AdI+UD83CNaDfZWAP023cBoO64ZKDbXg0nGmlF3zPZF+KZFEWjkt5
28EKqk9DehV3j2D6q3rfCZM3ElNL85fZ2iriFxVdA1xap0qRqWPifbaS/MxcYSZoASWagWO75Jmn
ehGpR+y4NbdTqN72FWrWht8PMgWT95rdfSCJ5k2pYzdtAzPFaE7xctcBCuiiz1Df6+FuDQmnuEYe
jB+Yr6g4lUW+RysZP8yg9GeQq2dyx9SCHQc8+c6i435QIOqYHFFoLom8ywlbILga1DDptolyNwfj
rbebvuDCYw/4FUXqVuheVxOwerIrmCgDqyYam3LZcDTnJVV4LU/Z7Knyw/qpJI9y5UDImebHkAQ8
67JeOmLBtw+jAsI/9hAwVUfyAoKGcsqu7xbVpLeNtEG2W9bRHOBLD2c5MNsAt249f8yq1+8ZcEXz
GGW0F+/YgQxMs7W8kfX3bH5qAYp7KN8TBloo08JPPX+cVnqsq5+z1KqO0oegmLejTnlO25H+hz11
2wUwnmY8R8qxU7GoZv6EMkye7+Vpz5OQN/QIHYWwbONa3QndMfEBpOyy+pjQfDCuxtkFjK1wjpQe
BG6HwWr6QqO740xLjEgB9onmswpPE4Of1lZ9Boknx5TNm8U8V7A78AeZjBQ8TELlrs2MKvvj0g98
Lkd0oQdxvp7JjXD0r6tg6bw6RWXpVIIbIofvtwyWismLOW6zFC3HxE2YOFwrY2ivBpjBiNHl7rqc
ecM4fmqnZiSKdU7rm2j02nrTTLv2voFRw9DyF2fPkESY+hiNzmx64e0wO/qz8TVkUPPgUTP0vJEt
m8inOW3GXc/9weDJ7NGfSrqTPgvV19grj1Go4kF+MfunWbpW7xQmDOTxuntSFuCXvGneuqy0Km/K
SNpQg0BFcTjFh8nLqoiOQi6HuQitBKLYOPRlOC3wOQTZpWXH0nuOtFcJfzsXPcWeZr0lf8YR+ve3
JMdUbwNbMud7SYCy62bzJhQDDnz6l5oZTvucqh/18EqTFxSSnb4wjN3fZqh1BZ5/EgBKFRR03vNT
ODfbVj/OmWjDI1PZdYWBLqxfK/QHZygxrwMTBOa1+FVVNxwlcn2jRoBD571WsU3PnFu3RvbeSB+K
dnPp/1dU8KwbxdWfxtLlkcOYe0jijX414yCpNtwPENURaQzF65uebkVgG+J9zleOoI/HwW0zSMOl
zV2rEd6Kt9ybdOA3gDg1872W36Y8U3HNuC+26elG3fZI0pXAWNxw9umWkPphvpwx2YIIG2cZ3i4G
v4JW3DaSz/NmzC9Ytq3o0GuegScmCsK6dCEWVdPtGjMysbeaW1rF0/sQIal6UtVbvnaxc3NmifVg
bH1a1dNkD2+rvk/hDPc6vYTBaShqsFzZ2vKgcT2Db0P4XFuczcfWAFQn7i+z7fj9arRBEST/2oOI
6g7FB9MiRuSlV2v7qKj0VzDjwJ5rnnRubrMNVXS9eCOpH4HtH0wat/HJqW/foCtZ2j7XgjTb5JJj
UbuCXDAFjkGBabJG+6hnL6sQBC6h2GQD2iJbL3w63MK6uYCdcl+0HuLXpeekXnA3JSOD3mjGSSLL
JR/7ZmPJ7wiIxnU7YjHIMBE/hvV9/VrK4S5MMVTdXg491hC6DVOwRvfUHTF82+2sOEp+3ep7aWQz
l0j731vh44yV6A+Z0qdWkyi0V81NuRJjJe6onHVuyEdbHC+TYYmbVaiX+V9rpaKq79S52M/wYWS8
yzxbGWl7W7jTdb8qPlVFesY/zv07vbyZiwwCva2ssHPsF5yben00/v/2DgSgQju2gCiOAWBU1avK
AP+AmfvaaOQnvE+DLWjD5Q67ggPZcmvPNmTSedaKjC5RtJfhDLdKs+uWeCuXlaMP9aatwy8M8S/W
aL4JGB8arpbtDK+x2m30LPOLSUVu5sn6yMZil5Gvcpq9IvZDShDVilvFH3L8JpNGkPehCUk/AGjU
Klup3l/acLEr6l9c2RcflqBsEiWyOeT01bmBiBJ5w/I1jIpLRKRj46LnvFH5m0W8I6syBDNSFKeF
1j9qXiv5q+mXXLVoQ/I16zuZq5PZHJ5L1eMw3nR4EaZj1qxB2I/7BUx+WdATk1NXp0ktJ6fqxuqe
cXf56WTuuwZjtpFd0wLws+GCLJFvxvFysKdROwssAe2lThYZwGcLwoLlRQ3La70e6amF6/gsmbeJ
kl5X4TblT2uacKMKtxNdiYxtglH0qzg+sm9OCyhOaqyD9hVNnxNxWvwPVBA4MO9Hw5XU/SRxAGKM
MGLU0GGpvRS93AzDbtV3C43v/mqKNuW4W+jEclnFVYKCnwJjFA3tDifWftVpuctenbEKrrtqoU20
XVdu447swsngmLqvzrdlcqaqDHWvGl1sOZSMo9htq+VUfRgklDJjvKK5TJdiHK9AfQs3aw9ikUYm
9xvPGtIH2ki5HBTGxgKJncifOqNW1VlGv7ctsAot2wh4T9btc1a9cfA5cKvtnWrdkHYBekOcQJBv
ZR596mS+o4vpLNqnVBkiBQLzXiYzplwYRfMBZMc08gdpXndvufE8TBtD3i7IlnNbmT9Gkm0FF3jn
kbVcHajWCtwhETwOpLVKvOnGc5E+WPpxmU4Zt6w0erWd2pNOo7nbXEhqc+PnkGy18SmBrGzNtxR5
lCgSY8j343JupNv+y/rIE90eEk8P3+uZBlaS3GKGfZbYGRb+4yF+rOrXnNwUdtDxDwdqSnwuRZXe
FbB696NjHppRopR4zqgeKSNzn/6dMtvoxZHIhec8C/Ly1hoPLWDx/CxytzxkKAa5rzYflyfIzMKn
yFmbvmdQf1Thp2Y6mcWhn0BqJjp87qJ2AqSo8XnPzvSV6w7keSlzyodk8so7qfDi5LlujuKbyZ8Z
Mm8uPsLqYWCoXM2uOAJyCcntkaoeVwSFvcr+CbCsk3ZR1e3VljtAhg25YizELZhJpaRzTKvP511G
I5VhlnvIVq7TibMMhAPyzlf5ePNHRudmdQFxTJtAd60eIuA5bxyAZmUVpEi61D22ODBqSO+a51nk
nh9b9udyiVOQqLE8Th8KsZWGYuNyvslkCgtSJPn/I+w8lhtHsjX8RBkBj8RWBL0X5TcIysF7j6e/
H+ZuOiqmplfd0aYkEkDinN/S157PIwNKHwdvSfReP6msJsWi0TcDqcSPzqWrXspXauG4HwBBASso
V39oxW+SfeAkLtKV854xaKpvFTCLH22UzHEpsvLReaaubj8UgeJqF6pQrNCdZ7f3cVx5c1Uuyp3P
kky3M+g5fhuYorPD6yBX+dL7tdHsCkpfO4d0Dm1ftp+4QA42qQrGtKK82Jg+vQ61RPbUvwtCGvlO
BCqNqgi2frMKOTSU7cCqlE84oI8+7Tra/J6BVaAHyiOC1j/F43sZvvnB0lE+FCi60Hi1YmdtHgZl
OVCLQ9sACLwD/UO0hhJaz46qfLap2Pv/KYDEpE7w9fQgijcr4ph1g/auEjPR3UsAsNhl18jQ5MnD
aOJetbg4qLGNn8HbpZFYK/DXgUd5H19QdGu7cuWk8bq04XAg7qZzobqxDwGab4PuQM9govmuxaNd
5F9RcKLPYEE9TYWIxK82skoXYwLagiWo+jTFk57SNuj1CK+pVOYJ8W2Gd4SCWbCKpowZAlzb4i1V
WiTe9svRRI+T+AAPenxukp42FPvYwuhP50HQDHptfepfEQjTGIZA6oF5u7Mr1vv4MSiwh9FgR/Ef
Tm6+201sBaBwc45wsgrYFWGeQUyaV1ncpbrmvmQZB1IU/bHK7wkF2WMI4MJ0KoP8pEpaM+VV1O78
VXdXozmn/EA/ufOn2RGKQnlNjG+vICXiNaIx21NZwLUnQZRfYK6GqcGEybLLnEzxZspRkW7UXw3Q
nnoikBF6GFAmeprhZtYrmb+6sy84Cqd77nzWvj//L3vu/whVjOWzJhwprotJxtOMx34g6NVI33ll
SxU40bYeOoTGqR1/1BYQajKsVBQ8PQ98gIAMYuBNqQ9Z8FvDw49su93vZNTuf4Qq58k8tVDrPjta
yZmoSPmWMxKF1VuXxDtdoskKop3GL+5Le08U2D4d1FuLQa3fZcaTF18MtIx0ZSo10faTo57bpqPo
W5unzfw9SKJ1uhfDu6OCXyN0W7R8lPYldB41rVsNya6e4Km8a+aDKOnXxt9Rt9MaNLdu6I+eHM+1
up+KyiXYFcvekpDJtEsgZSieQ61j0v6y8k86HR/CZkvHCAxCVJHqn4G8x8UqTR+bvjlFqfaYGGDV
1PUF6c6Mr0X6ZVTIJZpRgXUm3jCb7n3NizRwbopT8MwN1ac1hM/CgWsvJnOVqR38E8pHvcq3ZcsT
3rQm55r91TYgJbyB1V7ITRvLu0fz8zDaT367G7RnGxFujhA+LGle8q81oHbFghHaojuGsPvAaVKh
BwpiN2ZoWZm6EqwKzXy0LT+86QYCodJnps+mfGs4/i23idcxEI7mX5ofLzVT34oSNWM6vU7KDAFx
5PgKeYDaie7pCX9gatDSgsgKIYRTvaZOvhJCdjuj71C048t+MDJt0zqBt6AXkmhqpezWQWN80pDk
r2BCUS2MwVF6CEgMvSOWTWW6z86eWDXJxlCdB8RiqOd7vX8RvN898zJ2T6yfVbSn6B5tAAXWKJKy
T9OiWoKomenBrFin4oQRD7vDovJ/Q/GoEyPEEoofwqF5ihAlSDgVYUOsYiQaGp1akjKnokrsS5Ui
Jin0pYlJU+NBdVzZ3Fo66tRsM+p3U8J/aeuk4W7Q7hV161qKmqLI4ErgLOVM0JEYkusLG//vVJSn
KiheLUsl1rODidKWSL+NXaSa587c58AEI1OsBMIaTMEYvAktuAL93QiIZgiCblvV6aHrWwNWy4Pt
Cg5xIGmoJJGWPId2YcvUW3iipsy3JJWW9l9tQ60VA7IWjS4Ez7HOqgvlZgvJKSKG4qTXH04kdymu
07JrqaBXTXdw0KFSH/VtioOdp9vQbzFAtSH4frpWvLPZrSIKRx28N3riQjqfddpzK4dkplOkMzgv
mCJtdUPMj87bYvCPmFFCps4xfR6tnahWmrPLzbU/3Dq5N0jHQ0zP09YUzZXb2l81A22zYmHQDdZF
AjxSRwOmIs1SlxTGgfur9jOpiLzms5YGr+mjHqod+ArbKJWTafVEPSuJbIFyht4W5GwHj5a5rHE3
1lSygjNB9Ia8WVo2i2TasAE4uGB016OHqEX/ry+RP6xykj3a0XZ1n49bbP1S0ncUrFoUCK3GYlm+
BP2ybNsN5bvb0mgMuDdGpgjNIaJnzt+X8jEHTm1p6eHcZvhtOlqiHdzL+ntRfQOc0fB8avzwRDZ4
ovWHyfkxJGB3yoZSafT+1qvR4nsoxFYGnzox7J5w8Rjh5SbRvy4WTqbcFWddy8GtCuQvTuXdq6wk
ATPyEJGgxhtUwxW5dQ9tGtzzOWuubl8bVdloUXAbPQpTS0lcG32cXogSIhfocLt6XNeVrYC05q3z
3VWFsmyVkdYc1Q+X1Mr9qPTHjTzUelt3y6hokA1HipcsUroU+RfQB0HBm3xKFSSdNZldtk+3q1bq
LgwgT0fdpqs4ijZt6eyDYYDJ090GFVMPIZ8PcwdBYQ6LoM5XQG15biA564BvZJdF+4hOn0UeXEqc
SyXwSBtTcggZp3fqZkKJOLRU15DbHMr4jDyXYrbo6s0uNB3cqWW8p2gNhW73YFmWspz7U1ZWMSvE
ToO5V4xIPk5IO/PeclbZLNpF506tkn8aPQojO+r80o1D7JDJQGWwnUQ4bHJUCvqt4ZEvoZe8tGJk
a5Sl1d276cMoNxp7p46crEJpEzCeYMQSrm891tppsB1mncIlzdPTzAet4Vf8rYtu1XnWIUaBUDEo
0x2+Vax7LEo2GGG5Q/qaFfGzKkfrPEJzA+gkrOazeluN6UHuznZxsYIXUYFS04GYzw9cFpJbkVqf
hcWNpr+haVm1MaYqBQVxoJe/BVL+eNHJt9D313oIWVGCwsWK4SzGRm5jFdl+81tjQ64HZhznhoSj
6s5d9h17n0EH3MkjLMcfRAY9E3YapQ9mA0oxKsRjW6upXdXONVUunbG2vaunnnSvCS4x9jwdFeLN
HKbvsOioqqlfZLJuEuvHTMNTTSG5iVyMtL0VSvlcP1u9gRQogVhxm2IRN0+hpS0sol9sOvNQ48Z6
s2lm5R1BQGhDBgfNr1yGTQLEcMnL4xggeEK9KjVautTUtYJqY9Ehg3MM6mMkvIq766EnaWAeajP4
CQVmT2ycROCQe+Pli+wECVeFCkRh6y4+QtpDUpXj1aBBsj9N/Tb09po80y658Dli4u6lqx4hnaCW
CbRuQXhounIQnTp4LxdCNVedwmsNhobetY9OBOeYaZzKg0F8UDC64tC+hkZJ2+SzoRsEivV4E3Q3
i4V5NZn1Usp9kq7mpE2uvkUxdlNN1YmGtnyZey28qXrlz++0YIGIiQGZhzaPm0PIJpam05GWRWIK
oYcBgZouglYdzzKxZhWTuk6VTZLfp1GjCc0gJVpbqOp74+U7Z0j4HFgd47tto53if6xnOBAekuqC
FgGsVtN3APyBVyPXk9AFDJ9GC18hSEcy7RzyULXJTYsAgoSEo1T6PboC1t5I/KTSQkGKuhGhPcWK
gb8qcHbnANhxuOmKUbLfbUs6NAZlxN1Cw3xBKAuEdpZAXBsN62dJfbpVj2AO+qrrfoPSlo8oA8qH
LsjaSxuA6HPsD/BafqCOrqLg83AAqqKD0kbloiuMFxsZCgYP2qcvRaavQ3wuuwrrKcYVkc1tJbdO
MHhTT8oDOyGiHDQvcOcQgbeiINJnnF7jqROINzZqo9CKlIKOVGGz1vzjQFZeYRtknWvRORNLmjyZ
W8nR0HXWRVvALCgS715SbbROIGkdwAAZxK6t8G9+l7jjoMtDM4z3QYAb6vSRu1JDPZzbzmNJo/zS
oZ+V4IDqtZo35Vrzf3NC4JtQvegMokbRx4vcsS9aDaucnDXvCZV6soyjj1JfxcNrW/HSLMqbJ686
uU3oCVtFuKF8GeIvj+WrKl+D/l3lcAvkU2O9DiaorvqsABpGsyLoNTIgi3V+jsttc3J6vAMeBWwH
OoeqF8pg1Y0dBtrdw3OZQpz6E5xc7nmuw3ClzL1HzDwtxLk3lTQ7Jfa2r2Lj3kzlsic1yFC8pyHs
Nrpnu2k8qE+K/PZaseC1YJZh+IJESt2ZFoKMSi9sFMG9+KwUHwdKdK/r9MenxsJrXoup3pZ0SQjg
BaV9Cgcg2cBCcFObSbwJ7EHj8UHVO5dxcvtROE3nk61iBPAPhrWhGHAMdLy/Orpi/SsN5RHwop2k
Ap3MbIItB+kb57iZc2Da6yz71TMLgrGROURmu1eGQCVs6CvvX60WnxCYvGE4vO/idT2mGwsUz2/v
uXVs2uAJJxZyd1SIHV83x0P/3PZIQw0lY1uJXBNERZtgh2wj3DSM0SDoYFP9/GmiapWVV2jZBMzY
ke+1rTz6mfORzrUPFfilNaYCbcHs4Ef0uE7T6oXKNrcGcIus7kigUSRW6Mb9hhYJDFEomA0IEelW
FdtOFc0ydYdtJRDQGxDaqY7qxbSQfxeR6b0B/HKAlT+WVnx2XFl0HPTpOmuSV+ILQUjAJOJRtCeZ
Dt6iZr9wx/LVjhgqEp3mwh6Uk7QlSpEX6txGwTKX5uY15a9qPC2brtm2CiKQSe7JIX3AHDuoiFoq
uUiacB2S7+xowDPidfS5YqV6LOwDEOSx6gC+pXVR/XyDfDr1++ptIOk1a3P8Q6jVSIiyG/4+g/1g
WR6ntWGj4qt4sMyaRLbf3gPIywfnrY0rqOeArVvg000tCqZ9g/YHzR2IBjohay+3deLIzeSUwK+B
ccgi0D5mIRLEc6c86i1KM7rhERsrO09jGI5oSI4oc4p87sJa6ZhLcaLUJtr0YG7fNbyr1VsASLZ5
Era82XG5UL1TTo2HxUSvy2BF2WHpywXH2D52mFcgwPz6tYwRp/TDJjf084hiFO8FPOSIx2Ld9z9a
ae/TyFkakisM/8XPewLdrdJ+43clxc+AFTUa/u6ZYrGVGX1w8G/GPN2HDnXF9ZrlOGiP5rOHZqco
rHnThPJQF97cWWt3C2TYu8B79ypOR24UxDVBSPWZb64a2G0KfIFi5XNBKknei6NqXSyk3iKkBwBx
aDn9GCi16AjfltmHQ/wkHv95curRxmXfTvsqjFtrf6MDC8K7r0CkoGOjyEbce3K+DMvho4JoVGTq
xaPbF9RRmhHqcTg3IP7YuOjRu9dfGE/zBgyr4ClGdCHslUK+vJZXGyfQVxXJcItx5mL0wd+ypa91
iQJ+zDedeO1LUvwJgHLCvTa8FJiRtK7cqYaykGE90xyWmlSLpBOAkfND33OwRz0czJdj9sHG0Lxt
bNofAQm0XZmsB9sgqRrDW4bxJkWQp9F0auQIEyx1HzIHGZg3vdo/1t2t78N1MWL9s4qdjoUAU+CS
uJ/Zzd0afFPUliS8YfkjH9iRO0zgOWgZa5JvDrsYtYcJSpcGt8r6FOGNFjr8RcjX3kftUyu+bHh5
tSyY+9/zbMIDGlFtNOQ4xIvsXc2jSxESMVXrzUUd7OdgUnDhp9OicMa9SPaFY7l2nWHa3KqgYhFb
5fw9UFvPmTb3JHOdMLQofvCNKIn38R7smGeL0zO347WfIz+PoTKPbXEJvBvLTJBDCu9Tf7ZNrso2
WjZm9GUCnPa3UTwz74eld+lMqKsBG7vi94itvYZ9A0ie/X/XxOjAzb6/KkhSJ5S2zthtGpYTKWm6
12R20srRncx0Nwam9uhJ4A4IYTyTYTMsZYsCV1V9zu5EXRfm+KVJ+zPT7nZyofV7kVQCgYtWI8lK
HUpVzOGOgj2PnWXnISL3BgVUOZ+no9xLn9UKNJ8V2PWjpuW+yGYmfM4oYLIZipFdl2wFnRbbxchO
XPj2RpErtcrWMkRdmp3CEphEqxY2TzPZegats3EKudxIbzfE+o269FVM84fvDBgx1kW0VgXKUqTt
reFq1TqLTkJ6j5ghmvCr7+2rP76Z/jdWX6h8tlDLFK4WPKrmNRL6pQZnr+ziJAZlYRlylVuK9WgP
MUqowNZXLHESJLJfYUX8CHtcVz09r6mMjLvtxdMp7EoahZP+/8d1kSAqVSlKTWUpIM5KrMBty3Uy
h9UUoDnCMDlkr1LeUf5N+lcBWUBri9K5RPkvcg6U4kVa0xM709birZOpcCOOr5w6TFCi+Rym+GQn
+7GE6fBzigsTrBU2oqFxEw/jOpD+SaA1KIfoaEbFTvNNPDKDuWoLTXPx/ywTswR1UnalB2oQFsFL
FStLA0UbDltyz1EM5/WqSfuTX3s0lSDsm0Z0+VPk6tJ2k7xHQ1eX6r2gUC8AWiHvS7zWdrVoHU7U
DeGMANdbDXFbT5qghVvNTXxAWpoa3zl4W/VVjlvD46ItsFky7D9OFD4MqNYfGbAL/8b9YThX9Nyy
3jqszJ58KjILNuY2WashPzRMEmoJaGA06156N56vTLF2k/jJEcnrQ7yojJanJCkQJjoFUqmoEK6q
y2YR+jVfsJqlu6Tu6d4C5I0it2Jz90O3hK8p+35nF9YjQbmFW5v5ta5vY7DWddcI9X0BQqzqz02Z
M0L7LALLPPH0h7LEkpavaMSDpxoWyRyxw7aiZ+dooBMIDaAXbikFW/tqTP2XOn0N1mPPbFZMF0d8
p8MrdDgr+uwIJe+clDZTTgsvp8wMGnY00W3KXYnyQdYbJVA/u7pAZEzRH0CMlu1k9+3rE/JzGjC1
BCxc8O5ziEd6afLwOET0NXWF/AwmljVPn/YGDP7ELNEOZ/wuc2L/cuRFPp4FD3anmFgR1IewHd6w
DDXOd6j/qtZmqusLFWkwmdDEI35jUdLvlbk6jvzIrI7JdKmMZE2q9rKCO9LTa5W929HLWPEexGsu
90mPlr1CLk5LFwFEcUUztTrzFavcxjoVusmsQoSfNRlaUaHVk32sxK+urs0E37BVYYOZRUptWODN
l0scRAHZUnWz8XEtpiEtUdNmVNH/4rhdIX7WLJp2us7Np5NhZfzHMHIehEjIu1WUQIsIUbEkZslm
LA601mvMNwrloDtiygD2HybCbmwa28LpZSa+/GVebHHohqCS5hbAyDDWTXcuqb8B5vJvhr8sM4Zs
1NnGTzmHBgOMyPhZoO5AJ4FSKTggJn+I9U/J/gybgL5KdBCvFQ5dcWoDpCgEjMeI8RyWck3nGsEO
hGcYTWHyekVZUXq0XdXZqh/7Q1FDbhzDdl+P76PhRjR0avG+ia71cLQQjGrhuVAEt2YQvxepsbWl
5Nv7copLJbKdZcPyVg6qTKyR4pOxY8taDtyHURscaVkngTs1cpc7VObQxOmw4uYNvPZgvijGr5lm
6LqsXehPz1F5d9Q2xbeC1aHsVRd3qjtqDfKHeC0iBLKSUh0+UfvJms6VRy8FOo31rzW8ZdYUz0rX
HkLomNYmRbDai87HJiZodvaf/Gi+K8Kr6YS7km9a89QVrMtCr9ptox+lMpoLmTPCRn5NI1W8UZqa
zp55uHuSfv6GUQMBAITAKqp5UWpbLyabrzMRlYxT5o7dp2nqwEUt8IBfrAk/Ak+t2Pz7NsY0udCc
casq4+iWvXGdquyQRwk5JgFTWNY1oCtW5w8rTzaEUJesveXQrieik/W4wt0J8tQO9XNY5Tztta9Q
YGySSGI0mnbxhWo9z/Flimux37t+Z7ZbRwU48B2wBMNBtykHZKJYoLCkiPG1nM5IO2P1La7yxVST
VIAevoR7frd5tQ/+rYQEMjFOONXKi6q70VwqC7PEiB+sH9KfrMbsPNYeM2qLsl8tX2xi46u0Zfzq
m69A1w5Vqe7knAVRpNQe9Xsrl+Em764VwDGc2qTGDz4gmIQ4tlVei1hmBtNcldY3ucWk9UTD1qPp
CYuyE7DABd7V6RiTMjkW56xCpIa/vmPzLIVi4u3r1bM3b48FVIiuvCeq+UaAj8jbbZpE77qPHzdL
x0ebpM8bqOmG0bOhV7PvLtR5WgBVybSsedaq9lESboNsPwy+xmarhWKpaEtpt1vYlXVBXFGRpLeg
mA7MTRNStXAFVNUQaIq6bzQ+/Picpq6PPBtVaDiibhgvIRGXD8zZ5Acg/Q2EfUmnaaH33iKql0Fd
f2lNseZZcrs62LdsTnosFibso51AXZfeWgMZCoabMTKYWTcJ6urW3jgt7DRhxCbjSaTdbzrfcOHK
sey1bh0Q7JTerTfMFfPDupjHC1C3svjA8tv2K0nVHSE3kQVGzmfFelBqK0REMoelJv0nt88KGr6I
/UKlCkax8B/THD8wSmB5w78YhIk7ZRnv8ak+2b2YPZFX0J08eirLFcZbvPiXEDJ0ZHt7Ri9KfoDC
px58Dd8YIMPKT59ku/TGR5VMFrHlscTSWjirSnz0DcKaaNWai6H6QPft55dWeay9XdA/jeq28zax
L9whvHjRIUF76riDdkvK1dh/Z+nSye4hrLz1EZqQUy8NLGr4HnBW9C9KsrTJl+6PGgCnyOIQ0RXd
H/QdyPQypCDmUp1FnuHBtxlszjGHhtNdLdPNhpNGI61BPxuFY775UfDuTOSJGdhVuhPUZK20z2Ww
a51XnWG5AAdPOi9f1o7lnWXbL7Saixbi8Wg1TGAsK2ShG31rn52SRLsalX2e2MZen021ZUlRUgst
vqiI1UzVmkm0Pjkm0p6JBqhoSsEYU/3cVKix9HzctELCROX1zrNzjoV21NYdAqxFie1KTV9L5Yvm
qHWJl2QsKCaopokAnC7kPzL3o+5t1ajaVkW5SQRuqUSsVUwAkkSY9BBQreUMy2D6DuRCetFZyRsH
iNnaFSql4raKehpUc+tA+tfAekX/HsTJPcs0BhgLbkNd645963KmeOTA+8pkIKIvBuvQR9YVh0Bh
ic7xBEfBtbMzjt9xLcnIGdJ1Y5117azp1HzvFRhIxT4krOr1eJSm+mCWZbUz7MBzo8B8g5sgcASa
uwoIXIJYDLjinWp8+ZrcRHi84glGm16yFpYj6HQecf3B0vBkESelRJ+pRPUaQM2MmrEGvi0Mhlo5
7So9PqZ6fQsNJL8ieRZ+uPfQZpjCP5l1qD/IAhNaE20cGWy0CUMEOWFDPrpEbXQQgNmV7J8HvXop
IvwM/TIXB69NKndMzUUx249iWOJry63acbjqs1PZijnoytJC3W3plMeXzSPoNtR8TuMsxhVtwCwQ
1ulDWypvovTeRQQtDDNlWaQdBOa3xcu6SpYqwnyn3g706oaMK8H460fRPnNQsGNUYIIyc0C6cVZ2
ZuvWaZc2MrZAzZaedQ388NigzTEVUIp5Pk9w4GaWs1OrYxw+aTZhaDZaoBhgF2atKd0ITzzdHSbu
wlq8+FrlOjADTRIg2Lj6/EbIuiOa06YJbjcbv0sHGYiAkiH0pRsxRMn0QC33Q4XAtA2RFKEKfNDh
A9MkW9ZG+ejl2dlKAhoxq+2QykvRHqOeUKW2/UFIE4mNFGc/Nl0iN95UL9h7qaUs4gBzAlM+NKTz
AIZ1jD00TtGAoPh/B3H9JRH1z4bUIo46U9FMtHXGKhBPRfPYeC//+49W51S8/5KW92fdRmkEypjo
mrpXlJ46TEXXquOoBREiQRPeRh2L8r2Ne0yrZmUyawewoT+tLyF8jClAF/Avv8df8rb0OUvuH7mO
caNlVeegm5mG05xemuA0h5xbTS7KKxxE2rJMFpSpwEZ64hiBBCj/8qPtv30F86/0jx9dNbo1WTZn
9mCQa0qqluV7Cla5YQnKho75FjvQ7I2G8ZX6rX2nb3t1a7X3oSGCoObSi3LdOLgI8WmEdHsm2jIS
zjfvlzrY8GQBmWV8m3O1aIwq96qZ40IbmaEcPlT5GIyvGQdkfddLdROizFAc7N+Rb92D/pm3G7Yk
zJILiffLK+jnmdpNZIpdYtQI371xMbXMmljaueV0XPLpg+U/ERxtUyzqlDxzd6XD8JhtyrbaqHGz
ywKBSsio4Zv04JvCwYVW7jT+2ZDgidPhV//3JdWsv13TORT3H19sIIVWC9vXD77WbchqUtA6iPIt
lsFbZdNn7ujAdP4SCGsmg1B3op4Mox6nDh3NKIInUHwa3cxo10LbdIxgm1JfFJ9R/Royo6bkU5qX
Mrg4arKxUTy3fnHoRtiWnjhKxdROyD0v/ZdSPCfmfvg1x/kH2ARXTZs0e4z0F0G2XrFE1eGfqe4L
8pkmP2m9xOjz2qFTy6wdvk+jXSL7u9Ias7RvoLNT8ExvnEJMBOXR4VHwYm9dm1EIJpYLuPPfGxVl
NLIYTHrLycB7vMp6oN+1chgeZ1sheOVvb6P5wIK3IFRbOepfRLEVl76965xPnOFcijTeJxAfU3GG
exwK/O5ihzCxksNDT5hX9+CRiZSBA4Cu9C/2KzSmqR90jnPmprbbAOFj/Kr7rUV+TkuNKOaEVH8a
SA5FTqV91wW3HLugB61uTmh25NR/mga63KCl23Y6YdXjpA0C7UFRLG4r/5JUPt4Y4yXRjEsYHf0c
bYhzTpHhYcyPgErqZTNua81Az3iT2qn1fsgRb4azPpRLs/ycsj3WGhjblwovklU9xAWPA4FCuENU
EB3tFnMDq+WtMsKWmGF504ruUrXZpxbbrsPsr/LqSzN2HfLayEgY97HpLJiow2o54Jhn6WKSeZDR
p+ZlBBEUqwCukTKcwt+k3r1WThkDJetrYUiSSImA0kj1QN6ziROecf3EWT6BUutIUDN+q7hfo7JE
njbRM60VDEs6Uf7664goHudSVD9X467N9hpMe4XmFy1ZGWF/DiNOK7P9lYSXeQq2P6Nf0FljTWzF
8dFDy28Pl9Y4pvS2Aur7W8ciKiakPNrt7X1Z48eKcYj577UWvskgeImzTaYsnOI5bq5Fprlq5z8K
5p+067D+kvyfyUXQ4rCo9WA95PEDIuACKWCb5rf//Tz/7S30RzJjSwphQlWOdvBiQJlQ8ARz08Bk
54Rb/e8fIeeT4b+9jf7Ins0UB7UjnYYHYE3U9QRXVQQaIeUiXpHqyAeJwir1kxXs7DGDc6ToS4Q0
R8JBexPyh8FNu9OEsk78xPT2xGG89WvA0kqsZLYLYi6xCppSoNms2ZLTzjVTx9URm4WzOrbM1h6Q
OXMLuVRxLR+D5EtVb0HUueyZCx7oSj3WxOvoNeBCHL632SlH8oj/3Em4X9WPitaHdlg54qUIvtRY
uVYTUHmUul2ApkUl69OJgLhESxHAS2lcO8pnmvQEQTkUpEMPH0VIYC1B0S1w4+jshAM3znvo0Gdf
w/SsVcCcQXqqBkTfTE4wCxEgb5gU9r8EcNp/u8x/xOdyEHTSGQsErGTPYMohp1J097Bmqkeb2SHb
teA3A8bTKVGvwjinKh53cjJh/fugekDSM+j4LGMQnsQ79qX9KwzU3GkzW0/uBfeOwhLN1tKRIB5c
kVkTB7EPkG/jJIlb5JpWtUC1WtrMbhyC8Vata8ipYy92TXIUctelO8dSEZM8JfCLCVKgpL4W42aM
6ksH/JU4EBNF26yTuXHWDIKrGTpfuWcucvlde3sPcZOCmSFtbiDgy6IZrvHQf+petzGGcaGTFjAk
RPxq/smYPoZsqzdHe/q3nu6/jlx/pI8rDSuCadWAns06EERu4RJ8E4b/bPhI63deSgIm9tzuX97D
f8lV1+Z//o+3MOddP0L2KvvGL6ybXcX1GeQcgXOa5w7pxllGqAH1vMhBYgKdpG3+S9bt3wJ2/6xg
V8Sk6EU26ntRV7AOk5et4tG6iZa3UoaKJbMHH2vP2VQoOSaku1SWnajRn/WM+S2oTM6y7yih/Jfj
5T9N6P/leNH+GDL7IK07Pyj1fdDXAtdY0ng6Gc6ZeA9zhfSZEJbiu9dQlhqdDSRtaQq8rElkn9Ek
hBHYxvBVxclM9CfF1iJPmTy/rM72TY+Fp4y16jrYvJe03KufeseKUOv1KnzffKxhWw4RDyUTWRSt
rL1/WQ70vyQK/1n73qpaFCkkJR6t1iI9zGZDzFc5IXDYOhatZ0MXACorxYdAi2fK/DiGZI6MZ18P
Z/QYlrkOf7I2vRXJuDYQUKZIdQKKUiSlGj4quKpqN30FuIxvrq8KoESi5uyQsjLr33qy/vYZ5sPo
H/foYDi07sZOTlRND6iOAmCh3L07+bgRoCWhDVLHqyQ3ps6a6yLiKlCW/pi34hp29/5ZMCHCPnz2
Jx4r4kXW014gruDjo4TlA5GET6zHp1URErCxozvoCnGY2oPz2vzGyQE5LPfhT0IVFWsgGsPXimR5
Yym+mCgE/DCpdz8IIES9jHc1lme8mPRerP+Psy/bjlw3lv2Vs/xOHw7gdNaxHzhWseZSqaTuFy5J
LXGeZ379Dcr7XkvoYvG6l+2H7d5NFIBEIjMRGQHMa52C0kkrfqIFs2S15AhWPYWYUXUCrcLoe0A0
bVD8Sxf4u2dcB/jrvq9T63EKw/YshEO23KHfKkeQJh0jpPOb+pGx7l/Ct9m7JVrelngloDERGJil
U7P3r1pnMQvE4DO6C5JMEYPLahQwzIhPC1v57G7bJ3TwWuyr90EWtEluE5xLtJgsCsVyAz4ySP3s
kBwY6P8TbN5Aa/H9pSG3U0VJoibAcZLKcXE0bAWtNqLNAT3zW1AyGuI+2rVr0cIToZ6sGyPTOxOs
lBrIzKxe36OT3VZPhfWAF5z1YD4gm9s7E715s1naNW4KkX73bZJEHaGqYZK6alAzRtf3ytcBqNfA
/IvZCw5InBZsg799UCWJSulaT4x9RcUo4HK0m2u6LrfoZNXRy/6gPqboU0d5VXdN0BiazDpciElm
LhJJpPx2r8RNSspy3A5Ot1ctEB2Y0PzTwZZgcuYH8yuwfCddGIyf2WORKgeoQCDUzQi6JcUONiJy
nx3YVVZo7YMIzREc/eb4orwhk3uUnsAU9MBvqwW+9RnlBUmkQi+1a7PYw+vDNjGLn6yp/HgD356x
5jTpaiWOvAmtWAP5p6msUu0IGIDOG2+cXtuy0bxGr6Eu/7pv5nPnlCbwLwDeCZsQPwRyBoHOvIDJ
1wSH6pOETb0/BH870pcItaW8Ko1j0kqIG7fIGbfdudoVdocXlA14+FfqTnoujuEKPBQ6qtB2chUN
vKta3PH+8HNLTSg7TuUU7cwKJAoA+jIUM9RFDbmAJhvgoTRqozXAbqAzGsg8tET31ni/WUuGDcUE
HagaByauQU3Vvv9jZpeb2veaceOObxi4xYP7CBbsF0i3/8jQsrQPzftDfGrb3vAOhLo43FLueDXC
EEOsefvgKljFGTVyJ7WHVW6A68xKXuIjt4Fw5JXZScfMDh4Rgl5VB0yEe0+PjM7ydrINIfUHZeGk
zWiQSXTtEflFKrYoKm4bHVzfh8LmrM6MzObRM59g3nZvE4u1OAddye/312HOf9FlRrlkeq9sMWS4
Jmj22WYbwLysdi0Y1S5AkdnC25mqyw7KHEfOjHs9eb0/8u0oXBIorwIgcTym08AoKW3BCGX0Zrga
d/KCPOScDdGixjzLZmxW4PsoHTClIenqOb+CWQqdO7vAuD8HbubQCtSpqVN1UPFyw23VB3TNy5kG
qlsdt0ypSc+ska29Y3RoFrzhXKwjCN9jHSDI/LadZqSCHOnSP8ir9okB5aLG7fB0qSxEDHN3y6eH
+BJ6+kyUdiCW5rbeNXvpzuO6++i38kp6YN+yC8gsrPHaPCza30yAQmcgoP8Eh3mP0VojMpHGWrwJ
QmMrt0AWaY8G3rI0/zys6w0xim2t+7vaZjficbB/xmb+eH8b55wfT60s43OVHLH4Eche1mgZsq+c
Bd5nszV43cd++hbKlto7KKxPlQFFSS23C7M2Hnsztzm9Wvvaw/1fMmdQn8f0y+IjPXRbdNxB2l7r
zGQfOZm+Fk8mb8Tmg7x01cxERp/u58sgYxwBvs5hkBKzbLeNidB8lZsoxyJGA+p9V+6DI3kGMHTn
25Kt6MFCtDSjzC19ilh9GTkRoPLsKhhZsQFzNIAss0CyoKMPUpMOkYGKlCkunM3Pzbvh4TnqQkWJ
RQlREgPkdF+viSMa8SXfosEQcRIIKi94gbCJBsd2REnsglxmoxrywtgzvu3zaH2ZJt+xjcSr0zRP
nHHpNXKAVJS5eE3MxJyfq/v1814ptWgiwPVoATFjvst2a6KNf720dJ9LdGvpKLfW8WwTV5OB1Fah
TcewsiVDuYACTEMVUgc7pcFYv/yFu3imCiFx1PHzUHpUSoLhIKVjS87lPOopovUzXmAQfHDWAQq8
B6TfGoj4jMq8eoarKwuDT9Zwa6rTGfmylqHKK6NaYmxglsxEx3VvLnnSz6vs1rfpMGaoQkWa9qm2
wIZL7NHC05KBji2zXIMc5oyeBh2ZuCnp4kqwOK00Q7i9I4TZX3gDcD+NPYi7foOMCcB6Y+l57/OV
9NbPokIfIgRjHf7L5eJVz+q3zbXVWofTgHxfBys8m5nEBsdJZFZXlGa1/iPbuofGSra9Wdsr4OTX
vCHbvIVSo9mt0FxgLbmmGTU7iZ1O1JftyIsgzAYBS8YdAPYxJRu9age0EhhgU1xXhqd3a/lUHPNd
uFAMnB2RchNyC54XrgfyY3xjnscLnlpr9OX+AgXKC4ogBByfBiDrw1p46NbktXhacPQz9x5LhT+c
yuZ1OU20NJLz8DEaOTywP20+p+PdD4YOkk8N3M9L85zJ4ljK0GsmjOSylXHHcWgJ0fidd86taEce
2OcSC3y9P6+5s8xSxuXKYpqwaAfYAp4GzaB9s3evxQ56R3AkRnMpV+BqdYI1UFMf1YpfAeNseTa6
/R593Ov3f8NMBCOqlBEJQTiOTIMt7T5Ew90hrhWew2MIXSobL1j5h+Dk53Lvn6Tz/QFnrhpRpWzI
T+V4DBSs7aF9yM71NNnqMT50BmSVPlTHe0jtFku+ycwI6krIMYpD/pgtxIUzIbyoit/PTAE6/rrP
sOSSzTv1GsgrvdKmdG1Equa/vLywq9Eczems5gsX3Gea9LsPEVXqhsBDsDe0PUGccq63frgl4wq1
yQSJFEi5jsnPgmi4VvXuwD65T7JTK9CrvUJ554z+HLy+C4qG51rg+SUdIOcP4RoDNuAor7looPus
xlL5p2TBHKZluPVTqdslC0cP1BT4qShemNElWDjBn88Ft75LeXdPThOm+zxQb8EZT+trweJB7LcG
hShwsRcBRciLuFMOYG55lAw0vhk5cilQIKJgUe/ASGEzTrhQL565sUWVOnajyvikqGADg4k6H3be
11k9tkTb1STjHVSZB98MrGLJ5G47E4BSv5scMwTo9AfEZytrgRkgahwt35JQGZWMI5pydPTia9Dg
cVoDS7HzFqzuM626seS0MHY8VISRB2xlg3f/yU/zLEBZerSf2FA26rndQCNqw/8AKc0uOKId6VS+
gZj3Z37ClYVXfDSAAafwXDvJrjz0prtBv+B9F/AZq9z6adQhzCWf5fBEiYvrDSQBeW4wr16ilQ+1
w6OF8Y11oeNiZgu2N1MoEBXKmfddNnGmY7TSao3BhG4cXHm9al8Zk6zfwvOUkgDPv2Eu9ZIq+Uzs
LiqUvZMEj5kpoN9bYqNhbd9vuE34AE5vg3Mkq7bxQjFsUvvPlvPzMfZLHDDWjBS6WfGZWB+yl8Lp
Hr2TbMYvyvN4bX9GCwvJTwt2Y9tkyo8prFQViQg1YpDV78ttvPb12FCMUVdhwxKKXrg1QNCgsRtg
ZlaRwT4tGfPcesqUX2qZHhBoH0OXRwEilqirIhjzfsrndNU7/JvwotSaS5ZrxrcjDlGmbIYrg/5f
Kt+glT9ADtEcjX7lWzFCK3DN24HxA6KbOvhRFk7r3HiUvYCmZYD4EOYHvONa1S7QitguvTvMVHfA
kfXdARGFacSYxcdrpJHDHiSMWrjq8YCgLvz6mao32rO/jwDoKSSOJnNvrczpV+UhcQonNECtu283
7aY2ofx2AMrV9B3gJrtNWCy4kpn3S1GSv48stlVXh4IAhey1+hyDkUFD0X10bfRncBCqgY4QeMdR
mltBOUAEnTTUKkEV+MODWgIQQxsB2ikgyEAdc4gNVtZlA1SJx4VzOYWnN87LJ7Lty7mUu7DI3Q7n
EpQUnAW+17X7KwD151ndpxv1xBvtDpIVBkh5FgacJn1rQMqvFkDKKwXHItC4jtvoJ9hZwHhryTvQ
YuJ9VlPX6OSV9rUd/EiWihSTDd0akvIJ6EKuwDGCIcFyc4pW024D5eQAb/GHXkeijj7exfvI5TFC
vEae1Z3qdeIIT/0KMrtb4AJW+QqMJrroANGNoA08+JfFBGtucpQXkAO56woXjbgiWNWzS2ZDRwVN
y/kGTEf+xl+KR2aGEakAgXiuNwzT4S9MxMKaZ4cWv8Zjhq2c/8ww6CewuOjiSMk6GIY5Vmb7LB94
JzrXa0Aq1uPJv7oPNThbtPwlW7CLGX9GP4MNYgusBhtOIRZaqNE8DAVHrX9fSiJmyruiSFk6YdqR
G7J2emaOzsKTj/w/34G/+8Rrv+6v2cxZEimzY9uIsAWHx2DEqeDXfGgdICKXUDVzWZdIWRbnsYOf
ozNoC+bCg/sCAc9Mj4/SY3f2QKekcXaPliKw7EIL4vX+fCZjunFQ6edB6I72LPr02G0LdkfEg7iq
nWxdg1X42PxZ8iBO9v3F34VoiPWZSX25MvvXeOMT7f5Pn1st+kUxB+WemvcKu4VcYbJPL8oJXXPu
Vj21urtFH6QNWcoDc3EXqvozW08mf/5lHhwPVjyxxDxQMnwkx3JXLMZqt/MrQpes1Rp94SU/yFtX
BWdUEe0VHuQcaQ8Uxv21un3nELpcXbNtofRRJ285ZmJCbVB+L0LYlsdYalw0C8d7JqQgdG06FdQS
6svjuB3R/Jh3jUGGR4Dt0IUsW50Eye9qo4yvsbqE7bxtvYSuTzdZ1xZuDA6stoGiNITqmMJJWHSP
tB60FDoj5xtDTB/vr+HMJn2a4Zf9F9BoSeIYMAWgseyRfRFA+ywtLd10Mf5+Dgldj/aIlA8REcYt
48mntgBDJ7TS7v/uz3fIW9+mLmNZTpRM8hu8vJcZBEyiEg22ka9KtQ46Naje9tIomqwM9twczfYH
rkfjZyBCcwZa3r6ZiD6gsuMYQfNWAIV4g+YDN85UT+tHtgFdEA+NgAHcKDkBrU7JMsFGqnh2HSs+
u2lAIG/0NdjsWhA7Q3smVX4QHpJtGojTwDkRjKq8VRIOcn+uC0WcmFV/NdCc1OO8B5NXTDLQmEOZ
6v5KzJ0CynmjGbIcQTcybNkKihiQ2u1HtJEKAAOIS2Cq6VO31pry4EEpSuDZwxC+EAV2CcIMhAa+
aLYy+CdETmbNrperHd/m7iHwy8aJExBNQmcxBMNhPhphE/ULAcScvVLJgz8k6D6VpR77VgDGGjgK
eA2GoNDvL+bM5+kyc9W6JOuFtt8GcYkGEogmVruWZ837X5/ZKpZKHdg6SOIC5DFbSYHUAmHVnxV0
BPmqe43bcMEc5twVO3n6rye6zPyRH1kMMgC5C3AKqN+y1gkTAiCjv1HU8TAKg6xBGhhSIejavj+3
mbNO162LxiuKwuV7UEQ+NsmPLDz82Xepcy4FdVOk2fRdBs2VihVE6cL1MfeLqYNTgkxdLhN8eRL6
qaOHjl2AGMwZEWWjZYX8kOG5fivKvgZFdZeH9rB9fzlum5BAl7D9xPXGNkYrM+FR2hLQNiiBavsN
KPD73799+QgqZaJB2o1eLSTZTgI1kMeOrsbJMr8mLeSUAlZQnCjFwVdjdFNmPHTf7o96OwpBB+p3
m/VjNNqPJM12TdC8ZpEgooNFSOwoBp12FjXguIKG4v2h5hZw2rQvxyMPAiVPxSzc1UI26d4VAeT8
CuU1lEHLkYPIeKnydzstEH6rhPeBygluBUU88AuB8iwOrnK/YQbwA1bPrZ8vvN/ctmJBpay4SJiY
EFBv7FpWCR4L7MnGVTN3dX+1bpuyoFKe3/dCT/XyMtwRz2qDS9ge2HzBkuc+TZ0StA4CzkXicMdA
Li2Re0gXmkX5R+E5uu6/77IaI9GMMsg4DepTG/+I8YzgJ29/tCYKZUF1IqpuHyQJmIqPLcgtIYPp
o/hw/+Mz26lQ20nqpm3blEt2TX2FKAjI8hY+PLPcdJVWdv28SRl8OAt9bq2kpQVSPMHoJ464+z99
bgQqJRrSXMn9DnIc4thDSO+tAkFj/WdWTuOhSZwPqSKP0S6DcgnDH4R4ff9Hz7gDmfY8HOCyUtBE
YNtLsI8AxcsEnUSgURBT/np/jJk3AIEGWwscEiElDKJd54UQ1JTSdjhwTNqAAQPNDpwP5PzoTWKG
ahaa6EfvTHVMBZTz+teoVpgV57XdwsGYsS+6fq6Krt+kUh7vqv7AkK3QL9nX3Icpw81HrvGVpIh3
IehQCvlaVwvHbW6HKBfUcOk4+pIa7ZSRsQnIy0s0vQSQn5WXnNzM7fPZ7vzlSmhiUjJ5ihEaBvjO
GqzgR5f5qEvogAmhcd8G5mZBHw4PRW9ODLA8IAZtyEPkog0SHZzZWC8cv5kNkKYb/cssIikbJK73
0ffFJ3g2rcFtsdSOMPdp6pDUQt3GYAiNd/UgoUKU8E9A5SwE9DOLT6Pxexb97EXoxbscqsVo5EPn
PE9ARj6GkinWELhzY/UPV2ia3pcVkvNEarwa0wDBkpfsG3AC39/cmfX5rahZJSiegbMNDUM8KIlf
42rBc8x9mDpUIcNKrOKy0Y5J0V0tm6rALPzkGUChQFfl/M7lh3jyqMB1uhCsz9AoLCLogooGurgq
FjyVAXR40wRpdAeeMIOpZSAcparZ11VG7CyuM1Q7R9f8ozUklPmqRSazkF2Nd7KP1BW5dFaWC3Od
WUW6pObnLCDdBCeDRaqfyBy0rV39/q+eufMIdTLYRBhKcATFO3XE9qQM2D+FNu+hJtMVxp8NMXmU
L1absTIoZMcWbTNg/AeXJmh/JdQVlrKguRlM//+XzydNOmSgnYvRYI0i3WYI7M5fyCVm1p1m4yia
pJL7GJ8uajCRM6umERd2dOZH03j4kOX60S2QpreMwXClHjE/MhCq31/wuZ9N7anQMc2ogilvW+eA
NcrogObO9788V8on1GIzigj1DXB0bkHWfw2P2VUAvEsAM8VLdFiKq+cgH3THRlyqXCimMbf118Qs
HuWN/NyvI4fPNegUxtAD0PxNcYi7leKBQnBh0W5nOyKhPJXshWPDsqgj12uAnLJHzo5XzSvYZO6v
3O1bQiT8dytFrSLs2Q4PYzLaBx9AGAgRdvIKPrf7n5/xhiLd9ZGJY1FEHd5wZLD5voq7Dh1noQZx
z5MLj2iB+GsLwP5CDHbbekX6XAx1KrdshQed6aEdwPmFXE2YMqffy3Qi3bKRJS0kBCMZzzgO9H5M
kI05gVNf0iN4EmwwjZ/A83CogGUFM5vOojdHsgIDAi14IR+vkAo0IQ25XsLPzgD+RLqPA+gqpVPD
CZMDHGtqsQ5vRwChuJd802wBeNIH07dqB/rOq27VrMDbbkBYGKBy8cf9TZ0xSboHI+9ADVgwYARQ
NXSQ74M1lH+O7vn+x2faskS6WRxsy66QyT36Y7YjcLw9yNbOsqUCJl9uOgsifhcAy4AWgZbqh/ej
fwkO4JEpr9Xx/vhzSB+6ZbwHPWboNR237S322lybvecIe4DKDNEEU5wDxtE3UFvb6Rl86gtJ2Nzb
FN2TIVUq+Owm6MPUBQE1IEe2oB+1CQAmq3XmBxrnT7W9FBDMgSc/DevLzQSVc7AJtTgmnHVtLTx/
7upLYYfnYCe+guFpnW39VbZOLKAsStvTwz0IDBeu9Rl38/mTvgydF+gGryosrtsZQGtBhaJuzmDV
QEX//vbNnY5P3NGXEZLcq0e+FDE5gzyOa2hig9Tado/C0/TKB6AEYPsDIPVkFcKWnHCaoP0zxRNp
s/AT5i4j+l1LypkOmWnAbdmrfxFWyHvQalWBTnUHj7CwkFP0dsMl0S9AcTWqYp4Dj8bq5YPkvLdO
6rR2aN9fxZlat/jZ4vtlFUcp5MWU4D7twrXoQr22dQQHsvXgxsJZXxhkusJuzYEqVDV9HDIyajIA
/LQWZPG0fM2tknVouRZwBOoxXlirOcwZ/figZl7FYsWwWKXGHTjITUH4Ew4lWZVrICk3wH5AXkAr
V+kV2HOnvpZ2dFlEis64S/pxglfK2ieZP3UYxQnYyDVyTTfKNkAv54SqUfXABsOoOREQ/pAXXPSc
R6EfK7IIOpmKWE6Al9Zy7cput+El2EBt04C+ugXWaeVt2Mp/uJX0I8UwsHjrTmGOndMfUMveIYwm
R+Yca5zOPqnHYeF2mKn4iOxkS18M0y2rAvwwuHtqozOrMzTAdu81BuENZdXu/CWHzN82TZYyzY6w
/IRUnNqmiIOGNAcwT23L2NCossT1ffvnZ8IVlipd8Kjzq3JQT7Az3gQ7MQbxzGjH/wDPGlgDQOZa
bvi1bHsPsR0+ykdm7UNXBjeBuvALZo45oR89xhwqG9k0zQYNHxCZ1SHmo6GJUl8847djfvCif9+v
chQjRe4xR2ZVae7nYoLCx0GvC9qYByM6LAFYbztECC1+H2hkRlRSeJzxujIBLgWHFgKT4Fiekqf7
23X76iI06F90QZkVyRhAckDRp4+nfrfUUDDDnEBoMPngBl6Sd/j2+ABx5U22583gZIPKGxQi+6Wu
r5mzAwWP70uUFi1Tq9NuowHKzreQTtoIe7DeWuC5Wce4Bu8v1MxO0JV2RpX4OlEwTGs1L+Bo0iYQ
PrtdSsNmvDmhodggAGsJN119/KD5R+8Bz/+HyIG+xHPy0j7xz0gswVWvezsQ+kGYEAxqhhdP4lT3
p3fbneMO/L6KcQiuLj+YhkfnXLHHmQGhNsK0+1+fSTIJzX1SjR4j1QwcN2TkfV7rrqmlPIBHxFQg
sGWMTq3LlwHhmXiKF9KbmYYsaNh8n1Ez+iNkKDAk3xmKaAUrbgXaK0iF8KEGyXKLX5XQQIfQjx0d
J1Kb/bAw8gzkF7qN30fm05oNMh4j92/oXQJfLMhhwUcIwTGbHGKL0cMrOpAxU3UXXUBjjP+CqWrB
Tmf6SQj9eqAGeBqI0HaJtM77mWE3IRGjg85SffBWrjH8iOxh1+wARgc9mJaeGfCZa1CN3IUbycpW
UDEBSdH7wrbfTjEJ/Xzg+aij8QL8JDRMjdRqN+OpssA0aVfOUv//7D5T57/kCHgvRUCJk736nLZY
Tb3d4qhcwUOlx5ti61qiSSxwj4loaFrIyW/X5wkNgh+QbfiZhImpBx+NZ9V2CRk9kygS+nUh6soQ
CqoIBdIt/4JkApb7VL8JFjBKIOE8FrvgESZkgiTpmG35chVDnd4Rf/DbYWFqM0EWoV8Ghmos/FJE
ItWCBxmkT3pe6e4v9ihX2uiMg+a9iaFWPXVO50hLgf9MRYXQMPleZlh3mHaxfk6uBbpBUk16kwxI
mK5rk91E1mJX3+TRfo/PCQ2Lb3OBG4sepafmzKD/VwNDIC6LdFfAMywFWnNjUIU7pZDQNM5hE70X
cGBA9Aj8+JqnP3JLBa45H0PzBaFYOvgNOKS38oN3DnMtvHQf5NqfClAmBeDnntq0uOPgpDvQbEGc
zEh3S1xQcwYiUicOuI6g6AFx3ELR1+E/0gtKF46sD1a8BxPuKbukkfYQPi74kJmLl0YbB2qXcuAa
HxHNeSsW/fWdmQOd7U1d1qDG8F8QJoOyp9Q7zVgY8nYKR2i0LoS5iqgWFWDkEFBwBnPmVqmBAO9a
rH1Un5gF4M/MnUtXXse8zvuIxR6idfocW95aWlXHJQ81U/Ehv9VAJUHN4mqaxElywh+KjXB7x62h
Se+0m/iQgApcY8BEkfwim0XfMbNydGE08tIxkdUOTEsaq7+OT72GB2vsz6nT0FaysD9zYE6BOl5t
HsVZkrKA2B787cFIHHfi1dFejSvoZmuNtUHSxWpPjJ5pyi8ETk6nPTSGAqaGQPfsD09/88BJwSba
UvXy0zfecCqf3vxLAscPXJGNpceD2Em1hFXkQJBjO6UdgN/bjHZRcCMRXXIQZYMFRIX8p8bgSswt
Ca4OnAiI5lx0doIOa4UAVvNhbanWoaADNnAs4YsAvibQbuq4xg8Q8N7HNgLArau5kIW1IYOzju1m
1Wx8U7HQn7sQE850EBG6riUpnltKGWaFtFRHT6rN2+ypN6CgUqOs0BmBLpvSGjR9IFggYHSK9Pcf
j54RWeD53wAttdQnOhc+0uWvYAQiFLysPOII6O0YKjKVaYkktGsFemUBQ2v5S/7mdpJMPj3ul60s
QS8ZRdNY7o55SNevoXEc3lodat3mkgHPRA+fieuXIRiwGIVs7w1bpthFkc33lqLawdLJn3ErLHU6
FLkU87IAUNHjAL8zQWcL9UYO9VfflMaFIzgzA5oFoEF4kLgAnGwhqMkK1sAZkPNL+wXDm5sBlYxA
rab3wunrKsTPWfQ0mgqHUFUheveHnX8CnVlLTZMBOTOGO+ipRnv2cURZGAJ1p/5R0IaFWPz21SXQ
CXAnA0DOtQDbgWZNNFNopg6Gyxleqo+SDijP/etqZhS6iVoUwhYCTBOkDwTkrV3+Ajs1umMaV+sR
Cr/fH2SmqCLQPdODwtXtEGOUMANxqYGwsAJFNTjYJa1hHBfigEuNi3PzodKnKKgjBFAYCdJd0L4D
rTPeIJXKHFytJIu5yW0bE34rG4RdJfDQX9uRnSdC0t7EA150ZAuTZAtnZKZiDrnM73lgKnWu2BAM
MZxCsJ2AsuE9yS0eahqTvLUugWgxW0iwZ9aMzq9TpuxCqEZEwAsZUmKwIoSgNHTOCL1R4JluKeyc
mxLd51z5Q6wU0xt93uh4W40JVM0g/K01b+5zBf3fEXrr5n2Lm7b79ytVoDMCHxUJtRyjeDe+tRfu
Nf9wnyH3+mffpspqtYsOdDkADqP5IOa4Cq+S5Z/uf3rGruiezLQYGfA54GdDKrPKNnjJPKrpJn9Z
gjbOfZ8yKrWpxFTxJghJrHMX1DKYXkOIkyFfKheMaSYZEySqTtzmWeCzn8sjoqmseslR8wbUUfgp
6N4PZQUeUjyi3V+uGcOVKFePmtBfO8FiJ5i9tBU/8p1qLHngmeqgIE7L+OWqddUqk+Iqi3cir2V7
AYUYEfzcegN1n4/hQqA/BGqXJ2+h+2BmNnQzKZN1fRcMQHZFiICu5YU5QzB2CrOzPxyAMtxeKTsg
UDFACnFfZQ2aQJBUlOx6fFl6Bp9dMSp8iMAMqAghhvBe+rf0LfogH9WJOUPkqOZs5a3ecT/ub/1M
fVig80jw28s8eMzjXfcRjTp0TKAuHGrCmScmqhql478vcR7OHBqRMmgiVVkt5Fy0K2IN0qv+s/co
ThoZGhS4FiZzO+WHOP13Q6vYDprOElBj6RtUkHu8iypa/MS/ySf3Gbf9/VFmfCKdMSYsamkSuoJ2
3cnl7cCGUFP/kjzc//icc6dBOX0RiIzSQQECvaT9pT1CigHtDdKh/lkd2p/V68IwMytFJ6ZxEUBF
PMIkYhzJ0Rwghwso9Ss0PgN0LRKNERb2ZGbXP8mmv5z9PnBVN4CWyw6U+H6niTWIDezO1YK3fOki
mQuL6IS3VCWBhALGgH4tI+h4Co19uGRTLi0w0Xe+pvzV5/nfb/3/eO8o2sWDl6XVP/8X//yW5UMZ
eH5N/eM/L1mC//7v9Hf+37/z/W/8cxe8lVmVfdT0v/XtL+HDfw1svNQv3/4BmptBPZya93I4v1dN
XH8OgJ84/Zv/v3/4X++fX7kM+fs//vaWNSlE7c7vXpClf/vrj9a//vE3bipe//fX7//1h/uXBH9v
854OL7/9++8vVf2PvxHu7yorAWQv86KA5tfpKa57n/5EEPAnUDTCDrAcL6lT4SjN8Cr9j7+Jf2d5
yMSqCsHfY2V2gkRVWTP9EUP+LhNWmv5/FgICsgpk6f/9Yd/25t979V/g8D9mQVpXmAkG+RK9yAIR
QaIkKqLAQ3lRUeiXQtdngiFJgRHrU5fjn3su7CVIxfl13T2rUCcWz6pbd8yaaZvwXR0GQdZSNe0h
NJcxQJM0BDB21WZlEezreuRy9bDgfSd3/u/w6l8/UJGwFlDiAjyYPiS8J2e5GzW/el/iMsjzuCTR
Rci2IePtm1y2v2zcX+vzdT3It9EUjpMliYfwnSKA0Z38lkW0Y1+WZFIZDzzOM0g1xlfUwPLTfz6K
wCpQKVZ4VeDoa9j3h0jweeRb3lBg1ZKwWscA0S3gVL+7lX/NReCIyvOyjHou/QagsOj/lXmo4eRc
Elpt3rF7tfebVSqJ3ibyGdVk/fydVN6wML3vW/bXwAIUaaEOyrIsnboUBdRUO5IBX9R5sT1ww6Sz
xESQ60QGe38lv+f3fw1FRIVIIvqxeRpwMaZ9LhZjicyVC1O9qdF+4I/FS8eMH0BHcwuO+reJgaYX
vkAVUP9X0e5GBWtqEsQcwLq+Fg3eU00gW6KQ6h19CuPCtL7fn5iWwikYAq8rqsxBuIuKcUI2ikro
HINhjeMgAh8GiZmSDvBXKUWhi+3AQVO6w0LM9pvtK2BjZEUwXokSgT+YXMWX68glbRD2MYrzeOOR
QQTc5c0H14T+kprhzXEkDCRzBP+jARhQoeSgkIJxRuJnzyJwh5oX5OHS9f2baWA6HCpV039YLCkV
8IhhCHVnXvGRndeN5uc8qJPUltiBF13ykuxiCNPHIfiwIK0Etc8VzGUVSe16ZKGUojZQIysRkEvj
8b7F3po9pxBe5Hn0l/727At6ijTzQWMHghAxXXNiOGhR6y4Z0A1LVXlBlOHUOU6AqX7fS7R6J0pL
sMZJV0LWjuWynkDvpcrBJyEM0RLo7tZa8wQCgII8XSc0ZTdUXCJGCV1EFiHYKjqi/ORaIHAV0fHE
zFvw0bcHA2eqKgu8ghl+n5uYyZxMQBKudSRJV8nI1icuyIikRYzAmy5fFEum9Ptx5HEKORnpmYjk
gganumIflh2H49iqXbEPfeW54hQHKkWdHgkgTRttpn4O1EHrK94YXVAECNGgy22BB94actLo3vS1
IQ2vPpP9Z10gk6vgBew0L4nYbpCGTPb25dRK072J3+xrDbR/NfwkVueFZFjft9rf7QmjoNYsyIhL
WJUGgHFu4CsYCcrhFSsNmz73vd5ooQvX2Z4bhEstTVSI/9esIN+L7Z3gWLQDhHw1W6QiOJtytqwS
p20lCdryo49sr8wIYmXB855DKMOBTqSsPMUsBIV5Yv2QKEbpdtnCQ+nvh5YXoIU6BVysIEg0rUzd
pJ6SlJh+EqHAseraselX/SB4S9wvSwNNlvhlN7Ow8cXOx0BoIotXaB33TY4rl7zDb5EBbAaXMwGK
h5V4gU7T+LrjCRThwV6Ttj5nlKnA9hArFaRr14dNsKr5oIOmYx2WPZrJM3Qw/efWhNZuAdRfaBfg
6N3NoDo2BDV8YCQzoLWDP7QST8a7Sd4yq/tDCZ+l/n8HkDCl6RbAnnE8wZj4h+9LylYCk4aCD1Iu
r6sgQs21bqORUoVuatKlHkSbA0W98KQHW7CbVXKr8/3AebidRE79xbmc8hhAsAKSoUKXtjWUcPNs
HMBUzbRK9or4vkjfSt9r5L1a5o0LSU3fF3q0onRerkfhCA3lOh8acB2hzsPBoCNos1cdqNFOTMch
IWvKeGDPfh/g4km7oiohTzxpptlsmaN1REPjQcQY3CCOteFm7Aipyt4jehPiN+nM2Ja1pfJgfDHb
XqpbA4pdgp0oKgOVxCYMfnmMp9ZGWjGetBEyFUKTCpfUPn5CjbedSs0FCNUmaQbiXmEQAEwLgEoy
aravE7tUlbJwcM7FnwiIhGQblf+HvW9bkhu3lv2VHfudCgIgQeBxk6yq7ur7Ra1uvTB6RhqABMEL
eAW//mS1ZFtqj0cxjyfCVtjhGanFKhIE1srMlVk7pLLwBCmdDI6SiU8jNi81R3AeJt0yPVu0FCD9
VEmX4soNXaLqOx3M3smLsFWRq14qONioJF1qbWaZztrOMjrzkqwBolidE17kIlBuOk/aYnyNejbe
drYu7xLRJcAsB9h/5JULQ5n1ZdRBzViTDVG9plcQb3ZwApy6xnyeR2u/OEzCIj7WGHLKBUccYzYv
hbw1W1K8lLYiOP2nFhzlhLetPFLdcXFOaifMTqyu5HmJpNwyjxY56yMvWPkyBzx0F1uDIgoTH6Nn
LptRB7rncIEvLcJ76+BlYLXYklzgtoFjnGUMpw9okftjgcw9xO0mRRDdKlk2SIG3To2Im0WZlU/d
WvG8EkV92HzdQjLRjB6KVMLUa2/sgDzRqLB12iLNRe8k7Ly7Cz13/imKrZj2RR8h1XJai+hM9aUr
UsVay6AEbmFjmDtjCQQ6wJhWcAm8hT+ZntZ7OJ2WCAogXtxUogfXLpM13iOmcANNvURqHXK30K5G
5sfSletVlbRBjBD3LXAr0tSlUAMuXDc1VlyyuE8YppBghsexuwvaeg4yzziCooZIljnqIZI8Nmxb
w/vFVg45t2zS8tBFBCLSVI5qbp7WdZjyjqgxfDBi5W4nKKb8D+hEMalxjKI2aMRFg9HBoDyvcFSV
5+hoGn5mA4fg1UVPtT2slYAYKAir3xZSjfqqhXUFsuNgMwL9a1CLa8Rg1Au+ERLJUmAdSZVh60fK
9KA2pJrHsPMM0tIP+mvsa8xLGT2scgcraInU4DVG/nRFK0i54zjaMCYjZwaeuwl4kZsZXhyZpGM4
7XW/JWBUmgaxulyJ019JohO30la4dVNPkPVM2RqtebfY1ZxxMdIop4PYLqtgBVfRSxnrfIYk1uXd
Jocb9HKt3HVJjzDRqnUGvHZCsCCGUNWXHNm4GFtpAF3lRVd3CMxuGCbLjS2Jzwp9imLnaykQrFmO
2yuRW/yp9iRadque6/NSMQpTy6arTE7CoHvRy7LIF7P12/ApKqoa1l20ML/3tSB4CzbHocNUEfLe
W9fG7Ii41i7ZwVvFwoiBD2igXW3Z57kYa7Lvuw1nDZNrH+QFrAV/R5JYDftMr8Mziq4DYU+VwzhK
nxjMY+MuQa0/uKrvIYrrE54hepzwNMEL7TM0JR6gFVKvIdPjZX89kDZ6ruVU/dGOvBDZMkwblDh9
nzB4ZBD7bGQI7hRT3p3OLGuwSyBpedC7aZkRSWqKYjVZMLZ2PLTaxPdqamqe1Zwhx5RvHZLn06Vq
YfXsla4vGqTR+4eRE0NJJuzYRwdKdYPY2GDUjuwH40JMNcw1WMhlWcubYEuIyhTes808LVwqYc5Q
9KOI3fXl5Do8RZewaRy/QhQeuxeru3jsUzI7oj3WosMbNqGWn27XWdHzYNjaz7BdIEO2FnFT5Unc
G3PUbRwhSGauV79rEGlZdpnjMgngLsDsAkoBjciiooOkPjT9t9rwbwF+/xHN+wkBvOm+Ng+j+/p1
vHrt/j/A/QDC/VBtnHDFn3C/x9Z8rV+nH5G/t5/4hvwFJCEfTo08E1JIGicnj5Jv0B9+i34AWgG3
Xdx4HvPTcMJ37C8QHwDGMS6RD4JyM3rLhvgH+Cc/oAUBmIP1LlCFg7H9G9jfGw7zr8oohtERj4DP
xPjQEpvV+4lCmlDpN96FD3CHY/1Ng7yRfdXceRj404tFnbPwvlOXvmEpUmktv+7sbqj22zHC0M4n
iVECfVlLhGAf2u6o+LAr1hQZ7LkdsvjR7Rfk+xJYyt0m67VCHnWdK2QG62wlFyO/nacrid7B71Z2
2QNUp9E53whe7Mz4FMnqVfFRuxeE0Nku6w/tmo2zeAx4l499iXDiY9zcluXngLzw5mYNMa9+NvQ3
Nb1p9JCGIE4EvyLmSSETASUPEozPvLqs1cO8phq/+puhP8bkV/Pb75ii73cUhwUeOeh0/n6yYwnp
2Aptw4ehjJ9jVNiguaPkgm3J52SdUjPKHFld++VTsI7xVcI8KpkFXN8Pq/BPQMx3vOjpYyRRFHNU
vhDKc/pe1oxkWtGxIUJVpOkTmYi4j1VYXrTsIi6r50W0r7yLPtpwDTLMSR1o2NEsZrV/aKsg32by
8a8/z8/tBj4OahQsL2Cd4vR53ndPbSuo8kwsD466cD91pdwPW/Q8Mn+wFT9SRoJzhkJ+93bZ/+5L
/3vyUP/PdARcEcu2K19/3JdOP/GdkEg+SLR/yQm/ZCwMT3MH3wkJ+kFKgGYy4oBVsG7+tSmR6MNp
RWPjwX5Bo+i04r7vSewD/M3AU4CQoBHGogE1/Y09CbsZ2rF/bUrA+0+MSJLImJIowsJ5h1xVtYeH
CodqQxnSJoj8dvEt7eIehbOmyh1dNaopFTUaFpRmIdNhks9mQ9ntHGpKV0XUPUMgHrmskVxRDRxm
ou6iTOrqhb1V8vqtqk/eKvzwrdqHPz0q//GtC3BvHYF+6w6qU6OQxF1xO7SbsRl96ySC2PdzulFi
v4ynVsNYQ2A3YgYH/+dTM1L2tPd5+dajmMZ0c87fepca7Dt2WjQ0hYLfLszuVLweTkN8LQo1E+t0
6xeUbtXYYQYNFXF8rPyW1GmtQhcfgIh05ONQVkt33lcgbtLawxkWX79R6ty1oyxQLzql9qsNlTmy
sJfhTRP5wB3QqvVqb4pGI2tKUTFkPHGNrFISOAtT/mVlTN5U7bjBM2URYckzuJv6BS4LFa+gjh1H
N+w6voEzyJsk0dUubl3HUUc3BEVsv1Zxl05+Mmp7SCrMfj7OBu3/dl62sR7EbzDLXdfpAtQRquO7
ORl0Ddx1DnQlr6cFU3/LPQ1QxPaZHXQ72fMVAXEDwtfLKbL9dn8ajoV13owvBT90MzRIeZ5nVi4S
dqetImnYODjYmtYOmNAnrUkQ/9Oz7qKLKztelFNtPpOgB8KSronuxe3iNYr4bdV+SkPpmvlB1Xhf
dlGVTG0ar5Q0923fM3PFhnEwh6SegfexunJBzhsBPpX0E0Xss5MF0ozU1iKqtMShCs8lgVo0K8zS
JRnaL1me+ZhOyD6f0FBNY4ETqWracs5dFdNlh+TlNdlzryKsKjWH7EhRGrdXrV9KvlvLsnmUjR0g
GiZmvFXzjJ8kDGsu3UwS5UNQJ8NhVJu41cOwYqRwAbyfcvxVl3hC1U0Zm6Y7k5MAeGFYuT4nSbVg
QLsVy2nd8mIu9zxcq/V8HtqCZiWfCBRtYuiX3VLNnh7WeIwV7kwJnHGtRdzkS+xW+pkGY29yUeLA
SVs2w3BFrhRVtReWYnSJFDDbuyPSJfeSdEt5tsIoIk77rSgKn84olclHNG6hPVBdLpgkwVpHWFMd
tNO5qgtNzws0CjWqgWGLYcTmkwFJsWVZRIidJGjdVMa4rij0vpHQz7OZk/HG13ysD2M11tHncVMh
0nfiOg6CfTnKICmzcTVtcbOt88KuYrT687XurSqythnj9nfQSNua9UpzaO3mRmZMwxNogqU4BqS4
ddfE9P110JMlyghS/u76rZ/qs3oFdJVG7RBcaJlsc7a0LIDs10xdlPVrSRBdHJvwjiJHGQPdgfao
yZVZgzQJjVW7ZCvEwyR8fCZX6aZ0IuUC6UEd6zu1MnPAVe2aDnID+TRFGoKEqLfDmPIpmvU+tFN5
Dky8RRqREbw5FRXtdOCcd78BI/VyVxYLrNG2UFZodqpAHsUEXCFvsEbuuC+Se12Vmu+wm5Y8ncmg
XRa1ZsZQSBIbBMbF7WiR+ynUx6qd/esQnoyVhbUKyfCYylv3fVTgXXCmrMGuSwvxSuDFb+tG+ihv
MUPwGeN1IUFFWIjzSMdyzTCtb44wFBZl1pNAsHT2MWvS0a/9lBUDPIt3rSwohCpmXjZ4KOnwuCnX
YeGA2vsjCZr6wo0u+jg3da/P0eQVuv1kZL888Pi0j3gi5688Rnl0LNlATKqqonsstY+uOxL2647P
IUdO/EImOJeQyl/zVQD6oVNoIcyHN5Q4AIqtkO09c3e3OWuLVOiRu9QxN5R7nGQaYQ3Y824bk5h4
x7YGL5SisDzMo1qiOA3GFftENPk7iJ5VsPNeFVGVqY5O4sYHeJMRX18Xqk/BpCqkRcGUYkSstgzX
eM0Tw/AInB14twtrG+GkE3yRn7pKrV1ajNi80oQGwBPIKDQwHbSL65whKQuwQKSdHlMfcH4HgL4c
2T7iNcbdTRhvkP4MVfjJBXUwHjl8h9sU46MU3bMUNslkE5EvNHRBs4Pn69Acu3qtdArRAnC0unF9
vYvGBAI/zRn50gzhhiLSSQx7mrUbJ5d6Uxbjnq2145kNmuKiM1vTowkXU5k3xrCrnjYalf4AQ+p5
F/QA11KgVmz6uMhoeii2OOGw7qr7W7wC+K6Sh5BCIcBwPrdlcdJ0MtJ+2ijWRqpWDQ05GexkdhVV
crrg02YokgvKPjZ/NLpMEN+h2w45YcCjYXiw1vPpQ3qHqBEpddNk0AXUT4lB1lAKm/JJPQY6Drrr
sATL+1s1hBXuLm1b2+amiKsw2o2bMyKrJtG3ZW7rrQr3nR4VJspFt8KBu+qCMB8qbNOZ3UiFSYAl
qYI07AqHSBU9ApTZwtrfGtw8WGW0QYmJi2IkRRbPUpudCUz9ij/nn5J5lPe+CjasEfT3j0s4J9fL
UIswBRvVP8dkgatms64JO24LxVTshhmBP4IBljW5MVNzLcOlfJA+Gm+pLDoBIFxun+RYRJ/xUeeX
KnDbVWlUO0OoWXZ3NdfuEbZfJ3SMrQaBiBGOx3QCijaellhr0oaWMz61biWAX1EugFrkIMt0YCFH
KcOgM8xiqdohrVcb6R0Qru2yGJZ1zEhj1RlO1HGByHw2e2A4yh40j8Zjg68yZAm47/sgXpcpK1nY
XkpDXQsL87h9GsTirmdV0CGdAM3ci6obvizDEN8bU9gIyBWgw50HEwlXyqJH7TfqoDjUUQyh/tws
zWGzy5Kcg0qLMfi6dICVyjW2EMGyuv0YAzc5Bk5BPk6HpfsybjpmmIxd3TMqtImioNTsd2ywK47i
KAYxjjGz0afwtHM3Oukanclt7tcM66QGfyyLACnmelrOxqYAzrqQwVx61lGzI6ILf+e9NkE6l4tD
Qx1LwOYClg5VakHzP26hYs3FalWVpCBzUfM0DUSC6cSBrx2kFj5ItZv5S0gM0EIP+98GhuYEJl8e
Dv/Y7IPJgbAaSdTtttCQJpcS8FM+AEjboIwe5peJRtVzxUiPv9Zqj01vw2xJFqKAQZYJOPApR3K1
GrMp2YIvbhJlmFaRRRBODFijTl3pizG3zaCilI9efDxdHwYRa6ERV1OzfkQ4W9IUY5J2BdLVcGL0
E0sXFSBru5Osx8izWla7N93Gb9YCohjAjCvrUl2tkKjq1gZXU9I6cghQDZYHLjeg9V0EwWSu9BSe
QbW0DXA1t2KHcYlC7C3EzfdLAVXLAUkmLAywY8MSdUhHujHMH1RT/LV9w5eXN6i57tfmqf0GQRdR
VMoD5iHQRyQSpuP35A2zdm/4NW/NANXTCdW2bwD3eMK66xPsLb9B4OUbHu6/gePlN6icv+Hm/TcQ
fWkKFID+G7yOM3uL9+YEu7tNipsTRmiz8gTLFxxEPQqqE1rfEA7kPnxD8QP6BulHYQR8v4Bz75l8
Q/0jO8hpr05kgHjjBZo3jsDqpUGAveXgDqq2U6/QiIFR8G/sQnkiGui6GJ6bN/6he+Mi/tuCj/5N
EijRHf/nHvz29R0wSE5//lsHThg0fBSyqDCCaAk9EBjJbx04YUAMaQjgKElAjKIF/ycsKD6EaL6J
hEQP2rQ3Q7rvDfipa5cQCwmoHqiI8Qf+TgP+M1aDVU0gOqLAJGEhCVXge3HFTPvCtm3iL2VpxxwK
aDhNRwLKBkgswGniEO6Y30Uls9/QGuC/f65ExO34se/HhWNcGiIuCY0Fvszpg/3AfIed8tKQxV0K
jQNxRteZsYA2Z6AFVfbDo/gTfOxnkv30HXEpiKuSGICG/LdUxxnlop+Wxl22aC8yM858v8a8/MUX
epPW/oBknC4DZDXmPAbUG+Fp//yNSjWoKaz76VJwaEBCJ/R+COP6Y+L5fBzLcNnHoC7pbnSr2I20
6g1SPuDrmeFDL6/lqsluiQbO84328M/aaDFmaGyxM9AtoTfd6uAwi1CS8ksnMSEmomlK8YL7j2T2
wycz98uXudTBSxKABoQjoIxx2FXz9ewC1EuQAvr7ylL6MZqW/mVUJLlQev0tRmF455pmyem8Tgq5
ClBipAWz62d0H0H7C6zyT54FyPkE8F504uj/zYsCZRslSzheIvhm2ksEPubFhALqr5/4z5KhtyfO
8PZgeeG/cBF69ygwzRipYRHDZbzpp7nP2YSmb+kOjBdD/teXehsxevfYGfprDo0uYGC8kT8/9mFS
awnECGeFRxKphxxH2bwv2L6CZcr0u0LiMkXZaYasgxWEj91+msfD4MNUjBgCdrd0ejVhdV727VcV
RDu9iIOVN2wAEUWvY0y1mdpnemF5bJ9EbPOpB2JzajnZJXG3c3kMkesz3BeoJHT4OSo/VfNxgO6r
gVhAZRrxJsqgZQZ1LappH6Bdr7YDEDCsvk9DAQzI3xkzZrK4RL5wulZ3nn8txie/VRdLeQ+Z8r4m
x2K2WUeubQJKju+ZUDs6L/i/rwmrb0RHz2AH7ir3i5v7Lsv7+4MEPyKAW0Lr9H5QYiqhWGkHMly2
uiQH/OOeiybcV6b5WprWZ96Q8pLqqt5blJ8HPc76kRhzXTZduIdZeJBbXXCQlnZJLSw3yDg9E0r3
c/R1htAmgyBwy+3cuDsU/eVtgWMzY9V2sQZlDdyVsYwMmFoEcPIF2miYgybxfCHbObnCdEWfNgAG
crRHzQMzvDs3a7ngKTX+QJtO/0KS9c6J5/u9kFCAQyYO5et7xx9TAbevJj5exoNgeVKUQHF47I9b
t8VZ1LD5D4kaJ9UAruCSYdmzGhp63jCMnisMEWdzwXuQ0hXJYzcVWSAilpJwllkTV+jAsdGcrcWA
v3kydhdF5lcP891MwrcvcJJBAlKOT3LXd8qcAFonPSZkvLQeaApw3R4UvOQHyGUi9FEo12vhzcUi
kAvfkelTUtFfzV39yanDTnQbBKIiJIiu/vllxbDSHBrgipeBQBddyKC6CMwGr7a4+NVMzJ9eCscq
7L6hpQvfHwdNpPt+2KbpUvaOon/wZGepCV/0NOtfvCZvPoTv96CEwvaFJiQOk/djkCHgALhfd8Nl
3YXjtRVW5Kyy7G6Zx+UCN4NB1LCJDLWrudTomnY9dcM+Dlp/Bmw0vvFTCwOisUJWbG3pL+wk3vly
nJ47uAKciiAf8L/QiP9806Ho35ZBkP5SuQINswaIHPNQQ587dFA0LWzKEyVEJkf2XPQly9lSFWdx
syz7hmz8wOtlQygoNBz1NofXKoa24a838X+vgqDzw6GdYDoGTOt7i+2oAP5H0aldtsjFurfNqQE1
a33km2sOidfmHIgkstLY2PziyqeT6Kcnh15UYDWe6oVIgAX5+d70CvHKCRCJC28GsUu86XIkwRV/
99SFXp6ioMQviOMwafLzVboZSjsg9tGFDR0MV6FrT6ukCfZ/fRf/7dSNEnBDAgpvVHYnNfbPV+Eq
5Fvt5+3CenJgnXNn0xaC4yVJnweAe9+u9l+6DzNEP9z3f1MhINr+y49U3+lPf2s0KCaM8B8hELJ5
EgucVLv/aDQ+YG1j6yWg/rHO8SPf5Qf4GfjJgB2UOFMI5yc55fdGI/kA4i+EMCGkEkrvECk0f4Pp
w4/+vNRRGUF0gOMLomX8wjL5eXm0G8DrnvDjFGCmE4w9KSwGRQANdOei0JDXGGqDEHOKozWPMIvR
d2WxYWpASA0QvOhNplezyUdJVBydcfTMMICGg7252KZmDS/apurvabJtS8ZVJeW+ivq4wJ6B6C2A
NlBGdfvBNdR91GQCQKSCklBIGGbQHLnqVDx36VhzDyk3n8r2Iq4csKbzeDGhzSq2gQdaeTifRSUw
XQp/AQOMvIsWzG+KtrnVSEk5NDYEmbRG4WEoGdOHBS1NShWDKUHU+JwD1k+JbUN1vQJtDa9PAxPF
kuJThZcND8zzNrfSnpl6JPxZNLV+VSPk5ZAPzFuKwpzechoNOwl5ZeuuuyTeclcXH6dGewB9tkgc
+JZgi0nw6TSamUNw69n9MtnNXUNU2AbPzvECKDhykdANgMdxQN0YZp6g4pv6+jJsE4QLZoWy7KZx
Wuj7MPATxfhCQZruC0rd6mvfQ2wXZwIkCUThYROpBzirjfF9HLioeemUa/3ebxqKLbYuXwi2P7bl
xrW/6T7xf4y1j3ogUhOGC3auq/lN5OvwbCg6YM6cFbbcA+KbrgTYweoGsysoaoKB0pt+KGHDv3Ed
6LxSDfEfRRsuXytKMLFVF4AxgfmPSyJ2VKnuEdFYxdEFPslDL/hZCOXZXbMt5mzxZMb0pYeod6gG
JIMXVLMHv9gh7FIcrnbdl2WiGkBanURLmRHrrLySvZYFZMWLlQMCGhsKwjTVADzHOlUosyMILuQy
zRnHDGULtShIYex+TDhoUuXWSVCxYcAws5QDI+twf5VF1O6EBMtkt0YtFRejWqDPRrux+nMFcT4Y
2HbhwcVUclsf1oKLW3SFfDpua1WdJKpdX6R9gdSlfNDT6PaFSMBOJc70zfnQLvETXzBxVgbbmrft
Cn/aESgEAMcumXdhx7tLb62+Dqwd9mMcwVl9kg7RIkz5Jl2LLbhCCY3R0RlDJA/e+crtWmjUzlbS
zndKd/6m4kmcU+PX4Br84XS3tCdKBHMRjcmtqtUTCYLmjEKwhnvV4JXYDd4iCGcGUZZGhasfaItI
9VQj+vG862l0t9Kke1WN4i8FlhaaFmjGqwwKTjTCPtxQ69aNCny61QDMAO029sRIYr4tBaPdqLQc
jAkukdk4fuJFrB9X30fXwuBOuxPaMYznnurB9h/HaanK9Yuma1UAgijGSCfIp+jHAG/TkuG97Mf5
d+wKEZt2hYfCUKI7OokJVd4hIRLrMwWtKmt6AF6+Cpx5YT+uyU6TRW2fKQGoTC/0EIXjgxyqmWRj
LTUPMxBDFd0gn3Jba8+NBE/c/tG5hSGPM0WcCTioHOxGuVyGa1MBSU27Vsyu2TVyXODZvNYhk/ai
ECdVKZRP/Yrst4WsY7R3jQt7pICyJdp3cCoD3gH2u43TbQzNY6FCfMwrtgzxsjyBPxOeZRG0nISm
cafr8ABmF/k7qeoiFOd8pqBphgRDAx9bhcCUDkQAX/RrJNFaPEmMSfCXDXmg5lHQeln3E5ladyXN
WLordNpbuZMGKklospapmW6dXicIYh3ErAgsXGzeOLIgWgP5nK9TH1uFTbpPzqwsYap0mrVo29B+
1ni4KQjEAJqFiuU6rrsjm+vgQfhmzRpdWwhubQVmAYLy3MNRG3nM+Iuutrh3R2G4uNdQgeYoTPjO
lcwh3VqICVZjU9icJesyvDC20Mw6Kh2GvTeA4Ett9+U0QwAcDg0Snq2sn0DhJjdq9M0CdDaUO9pC
GcxGBd2BTqLzZqyDm4l3aIodNWcFb/jBd0qchyDCVdr7Nf48+ynJxsXCK2patjzETMKZ0zM4D2zn
Qbr2m39EEqxeM1nH485WMfwGZ4vCl9KVoqkcEpdGnsp9xFx1KKkmH2Nj7zEStSEDx07Hbgr/4FFA
HpMOoz1pJSKMljjHzqXumqfaV9xeeNzrQ8GS30awzO6zVtiJj1M1z/2XomZDe9WV7Up2BuJvqEGS
ZHgCx48sVEgtmIeMngtQYCAnGqXT2EbF1eqQV/fFlEP1CnSMBs8cabXq0jWmEfuiqoIixwtCUdZj
yaSDopi5kKpcRBaVQ3O3Jr47QDxTIzRn4s01N5CM5xE4STBgImn8voyKckavqsRVXW5DkxODvbS3
fjxUFMG0vYPSYVWyCrJeWn87xlu07VgzhTJfIU6W57yva252mxdsH9jWptDUx9km5/5Qs058jlGp
5v0Swe8hxNt5Z4cewc+V4fej2xIEChmpXMqiZv2tDthyWTLTvS5rsIXZBH+gfREsHrRL7M3DyqCJ
g9uRHl9nDiZOnUGjCFK52kqDVDn0wPq6MGpJ9h56YnFAH+8vWM3ppe0wQ4mZghLDY0mg/0CmpPKH
YWtAPmODnDD2/d8S+jtcj+LyP6P1/2e/uvL31+Z/Hl5t+/pjMX0qSv8h5+XiA0BKQE+of1EBnxym
/innJR9CIPAA4HG8odVB0fwPOS/Bb6H7CVE2o6/+prf7h5wXsro4Og23Y7aOo/EDAvI3Kuqf262T
zBKfDl4B6JVDTEa+z0txo+znKJ6TB/hx01x5kJvx4sedqZvwvKjG4RcA1JsU71+9Kr7nqT04ORuc
xqtQ+KC9+BGypwFmn+zWzo+J9KzIy3kE6wfdujhiXAFQJl6fS8jT1T7sI3bWyghGtNA84HWNlD5W
xTym64QCEjm4c3TOSua/Nt30YkWsICsjJLp3qAQ/qwACGFWQ4CaACXWwY4Mtz301V69rZFSYkbYJ
c81BKMdR1BzjVu9J8ZRMYk1QIm901629fflhffwJhfAzmPPtqwO/iNFBA8eQb/OLP7AVhBa28HYe
Hw2kuFkpqM4nz543R+JfYDk/6yFPV8IEuPg2Kw3Q6H0klxyhUGQjt48NTOuvy1qRc3j7krxIxqTC
ZGnXXkyLor9o3d81Z98ui+4MGnUA50y8N+xiWrcrtIL20fWM7Gk5JXk9YowmYhi/AOFhcjC3JuOj
vmyS9XfPh/Xxr2/xO3zz20fA5B4JAcFwzKO/g0Kgh/EuotY+MvQ516pH6PAqxhNVbq/bBF9ZMQOv
1UCovQ63u1AP07lcsBAxPQ8BxRCDWjHBArjImRcTocjwUYKxISq3I5cvBcTR+0Ev22XtPD376w//
fn1ImgisDRGy00zum4HHj6+G2ibGalkGD1DZcKqyNjhS86ul8f6FP10EInVcAAYIGPd+Nyw6q6GH
bMQED1zbAy+/jrY7YBfAANTT27f5L7Tyv4Df/uJYqBXOhZ/OA/z57yQufF0wl4wI4dMGfgJa/3ka
iA+c4ygAjCeBcmKKA7/1/TRgCc6JE+oGbij6jsh8PwyI+IAzBbwkOc2Yh6CP/s5ZgAXwDl1JgNFI
sKnQtwFIjN+b+8G1p3DWlMd2CXo4HrhwiCKEKq+xmVEbeYrhpFx0BcG0acgKjBsfoAoya6ZOXzeQ
KbqFYGTXGBEJX4DPK4ZSzfJuGvJkHpiyz60aV4kMx6j0YZ+GFf6de8VUIQnvkgQwJrQnky8X+jle
cTA1L9qh2wHFGUB0AA0y6p7oY1JCFpXXBPF0D2xoQGYtFt6d+bot8bwTG8YR0040/cWoKWARTN1B
7egxA/sAeNQAGJZaoT4cO8yERMaiQwCeC4+/dtZfFBM1JkeqKtTnUaUDOCXz8v+xdya7kTNpln2V
Ru2tYByNXLbTZw2uWaHYEFIoxNE40zg8fR3PTKCrGugGal8JJBL4/5TL5U7SvuHec6nEjIuQa7P2
uYepdl5FdlRBRR/fhpYZ7paKwbKIOEi8Nv9wh7mZCTVIu9U/Knv08zf68lb2u9KoyXoWzTIHh75w
neQO5PX0UoZN2B9dMRThQ4s2We7SoZr1hm/dl/tpoJ49IuaRUcFpWeztaua9lKmFHIkVEYqrdtAl
K70aQwUKvqU5zg24HfTueq1o+7rWOliLG9BxKgeYpuuwII4YBwlf7wMck6PZDx1KdGtD910OI9JN
WybrmSeFifGUDo0rz6WXzSe20tce2La6L1Tt6RS1WvUaV5pGWBOil8kANu4pRJOl3C6C7Vh/ThAM
lUhDcf7Nz0sjVfKgO/7dPmZTCecvLBiDsGu2Ki4uU7X6XoYZy2b07Pa014I6YQNepyAp1rFGKY46
NsAfK6NNEGlb+HTQIgiao7ZwFyO4lW2xL/xZrTuyhE0RZT1wme26IE0+J4gl71sv6MVBjpQCB8Pr
zMdp8L3g0dLhuuzKErv3Nk6uJIbeBLYXTZiWLSyaS/Xq+4v/CJ8i/2iKcAgQMwb2KwL32Y7yQjUP
K17RdqOTergVcdfdLSm8oI3KaJU2Ye8uOaOaxicdAptVuLHKonobApO6JyTyyY9K/bwCfqPmYNPF
iStpH2yWvmU+z/WWw6r08XyixdmmsQ7DLRxAcfFF3ZJIm0+ZBdcgD6lmmjL9NefNxGGW6U7uFCTK
MercOrM2rET6mPH93P9haZVY0WpEXXC5avFgsZ6sosRO4IZSAIb9fgZZawPJa/zfKJdG4lT8JJRR
6E9VtaHIWoooCIih3FzticlGJdnITlqnREPUeeLyvlIlOnzxlv/Z8zt/mVmLnyLIQaw6uYXZSSra
flyX01RGCQo/hLI9Vu59m1T5U1jrcdwWQVY7rFXm9KPs8K9uwnalcpOo3JOd04zhp5gV+4GiSp12
LzqemJs6rruDJ6u43uHlKN88xP1WVFR9lUXcretN5fftJwZmm8SRypIhl1TH55tMEI5W15yLbIXV
U9BBIrSli/Lbvc+UZzysYzjHqP+bIfhMA6PDMwZLbRhQyNrif1zuNTTwXdn7L6Opc3mJG6SXjwi1
vYEoBxVXGlkdXvN61wXlGH9OZjJzHF3T4MdikzlJmn7PNPsQKngTa5T2WISTbegLHLiXIM2KmYy7
spPOMRkTu3jvyzSojqGwW0hzxdB3z7NYOm+XxibObtQ61sXvtMgDZ0HH2gwtHi9HldsOt/n1kesa
xOwn7k+e3tcxER3ubg7RjdH4WssynTW/pKy3DIazEW9Mz/N7F1euUGdmm3HzFufGJ7ZwsNLwPrOq
QW+NPXhIdTO4B8svPTFhe0Q7FtKAD2ExjchWA7c54ZcY1LvKkBEfr49ejWo+EFmesHtWQfKtBbdW
h1BhEfgDNEb6jWDU5uzxoDfVLgvcQkU5RuCCuYCG5iKntm5OQ1UFn0Oe2R9msoV4NuYaxx5ao/vo
xv44PSyztj7TVRTBFmJRke1GMxtrhz3CTn9ZuN77PYZuxJuTPZXrJhVyTLfp6E3lfdCIZTqMvjO6
L2EwdgFsXd9HZuFOybNvj9ZLKS2Gwnmw9EE0j6RRb/gN+MVV0M5I3G3mojTiKr4tY6w9G5LVNNQw
q9EcJ409GUwpXtNyQ9aN2EJ0Kh4b16ZYc7p1ejUYY7p9OLttdipwWOOrnww3GJriLEaFnqIVdG08
DUXUdTirt5YXt84pLumkuJA6yRh5iBvrg6lpFRxzIzxxSFrungirO5KhfklInp6HIsZBNKKUZM3q
IumYGh3X+zEWoc0MFljBhmq/fEKzCWzUc7NuL91pTg5TydERtRWOImYWbtueVFFbL4irLLS2rXDw
WPbu6OJWbgLnQMW7/qDwbuk7ybVhUFdlPWDkzMZooJM0uYzGQsmfKR3nZ7TLzR38i+VVlHNd7Es+
x+J+MVDTdrFixwMnP8Opv0tTl89aygyv6aq7YI+3u64OdpZ3GKRZiTTRnGCbdZ+rwvYKrrdUdpfK
H1wZ+YiP+VqkMc+4mIaBx79r/YxBjjw3Y4HsbGk+ejzTYwMfCRO6eihzE4BM06FX7InhMC+L7hOH
8VNWPZu883+nrYX6svXQBUdDvswEBq0V35GaGyveocfCe0N145MtRw341FQdLIWSPobnW9DNX+i4
GIPZInYerbm5jtqaKqh3FlWVvzN2r/ob6qq5u4R65SDf2hgy3XMb4iL5LMO274vdwK6MnXDO9G56
nXMiWQ6Y5eI/K3SGGoBHn7wMVrhYN4las+p+MCRA/qlnRQRHzNQsMqkNTqcsCwak5eh7hm1UO5AO
TCETRrnXesesGzxicHQ3+Nsmd6ouShNtlY+xuxTiWHgsRPaBwdmxWSvfry9W4mizZypP0+33VbsH
Ld72W2TPSHorPoMIegrKkzFbMiakdXk1celpbKM68JNPSxtZ4wzAw3dkXSTUaQjd4qOx12W4WGWj
mieb8V73LFLRdwfLqbufkHBBcNiVHYPMnMZFnospyMp9o+1KRWnWTf4O0qOPKijsy/ycBThh0MDO
od4MzmLVD2vuoITKhOi8X5VT9OUD0598fPZyqmfgWZPuTLGIndANpUB6SFnd1DPGmpo/o+feFc6Y
sTsaAA9hsorMmjjovro0/0mEJ4miyaVKD6QvAKcA1IJOHwfacN90csXvUCaANZhpqHhjBfPCEDys
+b9MJUfiOXU626FCz7Py2PW+e8cJmxLe1rdlzEbPT9/Xsigeqa7igbPaGckBT8hiPoFIdHw4TcvS
RIbt4EdQBGz1Zq+246iQfkMNjvqswDbXBJ9NnMJ/wa/m1hGOKpFTXGlhNhxw050ypruMVe8mJHRb
5pOqZWEXlqYls1KWdr8VfNAXgBSFjOKxTR6LEq7NtvbjCvSFpZFmM9xfP3gitgMklFTqXa66eB8b
wUmsHT7XvZOl6lc2lXLkweSCUg/7ibyr0ZH5D3wM0xwao4H11LnbwQdxkKbNDKSxcZe6sPdB0mU/
ANV4MIytw6kEpiMIYCyoJtmik5RfDMywMQYjK5uIuERczrouKh7Wo/OtSlvRACWTbCLlNx1hRXUC
yEUybMFZ0pHjEaWpvx4TbZIu8tELlYdCCouk4bHofi21jXtE2sT5bUBFVyV6/9b9HLJZ/s3jGOVV
namx2+VlTpnqQtHEd1D7xt+ENBrpP2Ud/9On/xui5v9Po35IP6v/0qZf/+//6tP/HUMzYgWJ2OGq
p7nqGf41tXX+HdkZshSkX0wv2cf+HxUEQ1uEorRk/Ad5vXOV4fyrT7/yV120FChJeTWeh95/p0+H
+/df+nRsTAy4+C+SKGTPofq/AeAe7mCO/k+KK46dtJHusvFrnxbEcjLxSk6GuEXdL9VmxgcVR5it
2PwvYQv5eFkokHTqeBNUBIW8tGuk82EXIs9ZI2mIQxZoTOLcUh8c97ggUNgOMfX3Q6xbD1GoWEPc
kTofMbQ4Q5ZXNz3dCR4VuKTAwSCLmJvY2GW2pc8Ztlla12E0hg2v5lQ01ieoPCEZtYkHjoR/MrwI
YHSP3DDOsO0H+df2GwgSYhlGK4rbOc0h+Qzte5E7tBaMQtRwwyq4IVQGJ4/3WS7rIu8pk+3mGIQG
1bSfNLrBnOeMdcRe3/wEnVTtLswzI091nvXOkc3K3GxVjeV9w/7cL04dDslDHaal2aqwcw8st83I
NEENUHWwr/XHvE+rZOeVZWNflYUZi6XE+LfINZ1+45nY+0umk7jxvMq3N4JlN2L0MG+ZSsvVew16
7XLG91Zzrv02DzfkOof10SvaWe6wj7W/VyDYnzK3SbwIyIpgei3CEVj1op/CdSLQjmKGBfWSusUr
rVP+103oM7cCW/9dIwPNBKUBCyFXCcAik9SJtzMRhe2ex1f8d2zjVkT0JOIVyxhRPRlmsD4KJ9lx
3dil8g5pDSw7kmGMcBxYjbWvYE23O4qi4cvN3Zilc52rZwnuly1rZseQeZK58iNOIAP7U2kVH83C
7H/j6GCgKuwrBhKJ230N2sHpufK9DJEdiuJjYWv9u2FBZTatM+C4aTPWyEbM87SpZEohp5MO/1xV
hWYPzWk6xdQsy9apPHfcZkUlLrbXrYLHepYiyeXKupkKAGLlRqZZeioa7AYb3xC6ssnpz0gTToWw
N+1Y06L5eLNFtBaVJjspGNOHdQ3zL8dkWU8bZKm/Bs4q56ZnD19+vFS/Oscf+50Awcm0SaZxAQGp
nW4ayDpfWtW5sxtA6DxKygUVicXL/rLF9e+p3ZJyV1h6biJbuzPcOhN0ZovfXn+LQaVLZBaFMy0r
wTlFrJDVq4rdYsbfaXoUNEUwoCGqB+u99FR5X7vOSoAl3vnqeirRLNbxWDw3CHYMvZZfo04f4xvf
eP2XM9UFU6jCjX/JPJnIYxr85SrNbrIkmobO+ZGyz6tNIFMCHYvVzVzOeI/lZeFDFDxMMuu+s9AU
vLuwg4HSA7aCXFYMg0IG3CfNxvLH5KeT8LGixNj5gMFO84VmsiegMPZWeUiccE1PU1bElA5tjRKA
8YFZtvjzQu9Qd6Z7JtBypJhIe5s9r3ElOW+DPxQ7t1jxexdh9l3mFdiGzi2met8NTYD9oqPD7lrE
KJvJxOIMkqr6iZMsNpEoKvs7Vk5ePFMjTD9KZdNPyvRNbTDO1UirQxbB0VgF1q+gcNUvD6ZTHUHG
Ct66rDPebpKq/O16ef3g1x0lwwoR7CfDMZ7t49UOPxd/qLDQ6grEIZSL8M5P4uQv6JQGE1Zj87n4
XJJlJBxPn3WL2mSHvF9sYsHXckI3zMNGd1dXzIR/7/dKB/bYwEFZ3hLtBr86dExMq8zVBYv+F9XK
iqxYJSqZnGgYwjQ7lOE862OlG797GnAVLB+liYv2zCpRnXhqXHmCtTJ+5NW1g8l+rWmyYzso7x01
SrUXZRz8FD024001Dh5DAQgOoG8yYQ5BkYVflj0FpNH5KXubsJu6i9Wwa990YV7t4xTO/Yb352y4
HFOeaRW/bJOtNTKBZRHDQ4DfzomQlfVIqZBIDVExzktFgAt4tmPfQTnc9rPyX7x6juvIDG1yYdDI
Kt+Z4+6pEuUCpaAjPXqXt4Jiai1L97HJKcIxPiIOj9JhbYNN7vWV2mbI/hvkPCXOzXiiZYryqhte
8kAVYYQfu3A3S28l96UXT//43uvb0afB5FLS7TeHgaq2meUlEMLrnJGFlzAKBYdaeeuernUZd43P
Q41xpAK7Vy9d6m9DUcfc0U5mYVa1+lz9sgPR8pRUTHHvFl1M6Snh+pxOePLwT+BQyZ0IXQrJUvQ5
7lsbC7shnWeykaq7i3lXTDWuJERZBvvCshgalAj1//is/uE/Yl5NCMrECGi9zaC/7WjWdeahNEyd
9bHp4lxe/Yxuuy0ZEb+vdJgT/g8k00QdwBJkyiomJrmOBO+QoOty0Tkl6e+csS2jZKuxH9G8LT9z
UGgmtSlm0nhj1lb/TvLSPjLGzcb7yhJW8WvmbTkvpSXWgquCTeC28uZx2dVJ4PxtGyIh1eT5h8zH
A+JDs3M3weSxAOBeu9Xv1eCQ9wz9Y3zp1cJDxeGSyG47nrnNFixJip5+CGIIedY6/6Ak4a27+bTC
UXDiGZ0bZVZ4Cvo8JiimitN3VJDlVw+oU8JG+a2Q8zx0A1y5I1iW7jlO20bcisa6PvLioPrV4hxd
kdWZRIXO1or7cfpBRrV84Cv1vnWiGRLQ7vu3Cft3udEVxEV+aRdb/5Rs/0/V/W8exer/ez0WkZ3Q
fZb/63///FM88fS3Gb/K7M9/1k9cX+FfYmTkw4h9EJ2D0bUZwrKw+mchjgqCgdF1g4nuE063w8/8
a192FU9QuiMSZpOmgO+ySvtXHW7/u21fdRih53p2gGT+v6WdsLkK/0shrmzegMOujI2ZZEEAPYt/
/59W+iO3fjt05SGrGdXQ008e5NgjgB+KBeG7R7cDYtE7zUE24fjbXWWPQMgfLk0Q1u+WMvOlS5oc
JpFQPG9jK3wr3OzLaesu3q6N6be+yfyDYt2/1Ty+qgiJk/eX0205expp7j9ekYyTeSvG8msBMLhd
eqCC8AGD+j1FVorqwa2ak2RY9ZZ4zXDbQjN4cqfOu/WtBeZiUDf8dC7yaG27/ALxwH+N03R5mw21
zDD237hOeEVW4+mp93J1bAbj3E0+0tzM4mflMle7MC6ru7Lqt31cDpc00wUEmfE7zwd1ryhutn7p
2CdIq/LolD13Wizes0oPFxghjHAtVYM3G9V96iXVYYT9etLMfO7Hoel/MpF9GS3S0/UnxcQrysLx
XsQ4fbcQ7W9ME5a3ScBbZocwXOZZeD+srtQxywp1DNb8i9PToq93iksXrKsT/ePPSCvlHxtk1+//
eJfBMhUXabdwEpbme8r4qYJZRNI41jbreYLVs+cfWYqQdScG78fNZf0e8mxgrGpPw2W0tDx6fVpc
vDBOT7aVzttB8Qqz8n74VmcAjQjVT1KIfmDRZlkHNMyU8pKPmQex3APinRCj82cn1zc+2LzfJe6Y
ibdLcZlcnzVZzRV3v/o2f4ng7TOwkDfj2MsiWgB1wP1AgHk0CIp3EJbYjFmtmrYOVJxvSBfqOBXO
tQbzRI6v8/rltcsgN3hCi8P1w4VS7h9XNjTOplli7ydX5VdblfxGZ/rWXf5FJIMd2a1Xn64fa+UM
6kgadnGpFj5gtm9fsHMqynh+KaMU/ycIlu7Hc5Ps5DDTOJZLqo65039z0Pvo1ovlHs6U+9tmhBWx
S7knoXZ6qBY5Raaf8Jc4/ZuM5YNVxjXkpra2TyrIYB7gPi2fu3ZQuzyd1EVkbXEDHDU7KDOFoD7B
172BL+ggb3TyQg0S7JreCW41YQa7xMd8BwyEctJSvtgKbtv7FtE9auaZ6tmTzl1RhXrL8rb7YNmC
F8Cds1PoUFCTYEGEtAIIhJ5cJd9Ml71jpao53np2HR+REDnfICgohgZabVJ8x6HeafSpW6de+7sh
gfsZ1MHwN5+8Es5YCMQ0mcM1ciGrbBQEpcvEBR/UKHWWcLYaQvYc76Dcwn9s5eS8N2MwPeWuYnsE
qQwUDOqaz8RwI6yr390EpWcdE7lMT0ui8nuu+vG9S4W1q1gaGEqx1sATxDzQ+/Siap3k3tLZxAC2
7p1NYvntrrYxjYqljdm/qZRLawgfRpkV2za/Ak5la98VS7jeJ9iJN1PMyNEtzBB1mZTRwmMjZfdA
TZ0MoTmmkp0MqNskOGTOmu/UlPv3qM+dC7u56VnWcbpvg1FG0FuScwm0mfQ3dtJ301g4X5pfu1/m
0juNuv4zKr9/snhUThtqB+9cahIowyq89zNHbKuEDtVq+xer4rvdTUXV7RwZOzsHhTvvsOr2juGW
uIItt3YGPFLYaUwnoKezEe5b3Yb1A1IE6z736+y1kHF3tmEvf5GAwDCzsOWwgeScWkjfh+KsewYV
IJUD52Q11iuI++w9pI1+Hxv/7Kys4tlRpi8qq+odSJ+AC06029XSyzFbJxbBU5UOZ7fq4zfPhmKd
QQU5xkM9PIw+gSudDsi4iLXHbPc6vpzyprgZrFzc+Z2KnyQmlkjGjWE8KdmmMK5E6dpDfNk345pl
UcNU+7tp4r/dgFogFfPRSS21Xfw1ex77LDyO6BBkFHDvk3ErclbC89Bv7LTD0Jvj+bSGCvpIB2WY
Jkjt+lF293z+YKbcvgwJhcov6YKXNmiD9jWZMGOAOPGgysrkIaHfiVIquW3nufPH7KjsBiSWx109
hrseAd7Gm1v8D4Vd7lKbGcnI0BxJtN3hTlfJ5wplZOMxj9pkdjts5Sp+0Q4y/56Z83OrsPw5r8Gq
0WeXydbubPuEfcffdhl2GkaqdB6TZcIdAKxw543pEcQxt3eMFt+4412XB7DYB/7eQHg35cw6lWm/
OUl/CY9NXIKcCWqvvim1dnbduHR3RVvzdVBHso5ojGPdpCC3bjABaIYPnc0FZXntUyqb9EhRMkVw
Mq8rhBhzkjT+e2eYYospmP6IBZwKNvKX3lQZ/L1Gv/ZNuL6hxg9uljmR11vCuVdpYvMQRqd9HqyK
/b6f+AMadabcj0wplqNH33gCsFBhGa/XIzkPZmfbcQk1EJbXKGK1Q9JZ3rNsBhGT9u1B80YYYQQ8
W2XNDUFmxakz6sxCxDn7Jg6ZqITDbm4TsWmuJxXnXX6yUzd/FEnyVI7jgm1yCm9gQRff42RBG4lp
Hsu6eol1yfOZthG3jq3/JtZS3fk6vA4NcFzEuUvnPq71gy77Z50sGQW+H6u9LuLpr8MwhHHYvORE
vDp9fwxjbd8EOJkepfbzeMOVqs6sba1N0pv2EjaF/M6RQN70ANzebH/+EEvv3sjFeDgw3LHah16m
H5l11Uwleaj5IPlwuKwTl2NWPxEH4CYRqktcVU0WX4a6fcRtZR2gPd+BIm0f4bBU/IDgau9YTXu8
/t4T+mEEm4VktTLPiCj0tshRCsapvjSp91Ysan4QMgbQNzBiitvERGDd8KcgX1kdfce9usCY5iLu
A/c8sUyHU9voi+rah545ScTa6yXNq62v1y8qWGJ15yzd16H3O4yJOi6HgMTsTgpuWno/tqDwcFT5
7GTK2nddmGCrmeVZLyxCKNMEk7yhf4sRYNzwpKl2FvC0fT26DGmbwnytZq5/F/lUExgUZN1l9az5
JHTsXvqK0DflzuFT1oThAQsQgw6oZT9d2J07UFLPlofnv7UzcU9up9m5iCj2JnGWrW455/yJxW7e
sp8EptUd7Vp0O8NAFCqBs0A08J19M43uHycLql2ZqqXdLQ6NYzn0rz6H253O5xZU2QLi1bVH6DNV
LeyJuwYtTgCgcbsslXwNCF/4s1jk4FUUvpEHHXLXh9B+l3jsD+MytPssUPPewY/L2jFQEbY6lAnF
fE5DD78Vgqn67HjDXboyWkEk4u96IojOeV7pA9yuu9INwTV1/nAITV/dC8FzIsh6/9UZ9HuOOmmH
aLrdDXT9J18PzcGDAMkcbtG7oPRxp5fwErTBP+iL6XGGI7l3wmuGEQ9FFmeq2IqWR1xSe+uxrsSy
X10N/XgZ3CgATHmTpSa7MS38xNadxiNpxcGhAbx2EMQHfOMo9g95T4KM7MGr8DfFW+Q3641nl+vD
TFFQgR38k/iMRJjl/e5DkkJdJEiPrJ6rA2h197ZeXKphE9w3Xgp2nNrNmkkVzPtKPi/Sugw+tsnK
xsdTjwuiNeIFUMQq2+xMKPo/4by6HyWn2584XcJT1RAfhAxmtU6wQAJrL+MFh5ZHxs4dggKRbSwP
0eEW6ON0EwZ1B3+wdB64Y5uTtbreXdB0zrTBkJT9kgrulSfT+h4NyxBHy+IR38h++DNrVrFt7Do9
hiuPlLG3LOTchkBqLN43QaBh2ncNQQxNxnh2g36gffLIFyWoQIgPy0EEEUnPjw/M7U2941RhEe/a
1fJgklY8jdyiepPWTvyFZig+UhP2b14sEQn4/bqcRNa7r2QBepcs9AesKV578HxF/PGQlwPCjyaA
Exo28kicAMqmrhraR5OGldpADpnzTV+Z8bRq1Xw5vlbfHBTrycuMYeftJ+kDhqn1MNRceakVjIey
ndQ1YWXa4fmY6o00tXWXhKU+MZ3PHzKnQhdnm17OKMqd/A4c/R141nTrq349M8lJSe3wsPEAQki3
CAPLJ2EB6RkorHyS+Fgf6c8iZ++p+97cQDTIdiod2P36JBMnJos3S+L9mvsMaIewXrXvkGCtzHfH
P9olpHdy/ZJiPXJO344x3EfEmsVFr02/axUynCZfd21nRlb0qbl1UZfcmmT4LEaS1lprFPsZ5SVS
Mor1mIv22wwuajRtntTaMI2EI8N7fVsW1UX2VJyT0Z/Yl2hmeylUbDRpWGWNdzfnfXbn2uv0Vfhd
cV9CbPyxwsZ6nJIkuw2JQ9uOlaIoW9CMzY7UR8qfR4xBv1m048rJTEKkptNt13ycdqh//LNiKniu
sPJdRRn2Nhvb21ljjZU0pdsucetDI9KVxfxYHBdlrLcY7ypmJxY/uUAex/bgFinAN8/OgilpGhy1
cvd1B6lPhnpfivANue1LMS/PevD0fmBYGeXZ8oItaiu7XqJxRKqhVRDB73U/mildb5gkqgdniatX
MePbtJXzto7mI0bq+TB6ioARHx4gkrr1rmlyTvPxO2u8ekeWxxdDQ6Q9I2LIMcDgJjt/jEjVKPdX
Y/KrZNR6i9azP9XUu/t2zZ8ZMZxIaCk2zN6LX0h9QLPP64UJgrOds+5ryeRXda2lMuG8dDOnJKFe
24LK9pzrokU/UPxmIJ9Hg+U9x5P4wR6ATre+1HL+qKfa4LebHgCFwiJU/cLSwBdnnwHgfvWdbQkY
jmSslD+/YhUwWuLdMiimqABvJ/Q4ZKAB7EVOku/CvrDvnLwxu3Z163ORUE0OsvHOSLwYWLhNeQiS
/J6y1NrA9SGGJJ9jhH5y2TWsC08r+0qmyuOt45n6zwzLqtgUo4SB4lnrNuSQ2w4M3V9EooKbYDXh
b8zw/dbgOtmZMjm3EgnDEDp/JCfXeSIm1/bkPijru8LT3oW4H3PIqYUB2I0/y6DG07Q47WYQJLnF
9Wrv4zjkOh6rm9wPf9eueV47F1JraN9lWXgD8vOHKeofJ/H3bFjP4ElR0lFTZIMX3tawMjO4vHdM
cu6xFx9KxkDCyW9yUIORK7XezX1Q70lGfatKcSPCHCB0M90RhCOemjgPIsuuf/wi34+d/e2J9ZSE
QbotLDo5ZHz348jEPh2bDiVJanaDZb23MnzPqG8jDMpHU3nAOjnmgjFMIAT355K4pL5kT5BNwn/G
MosTkORdSssPBr4oLcPCPSTz9GuS1VYTzrwxtIWJj/qTNDha67E+xK66oE1K8O+lHmJRwILlgM45
QIYetUE20NKvP1zgCGRydCtWLQ+xnt8w4etHByLoQaCFxW3RMAAoX2H/HnQp8p3OEKLZ7ZsYwttm
LOezLce/zOfA4zZsUiq3B5LYOy+ord61I1Y2D/Kjvqqj26n/BQ76sfasv9rV720Yfk1L8pO7wa3R
dC4OQg0n/ElK6xQ01N12aRPFhLc7mt30aR2HT3as0820rlxtjTPuifE+JcBhfzUC6SX2peIyECZG
rSjjW6VrgNnCQeyepAWFZl+SW3RdLndteOTEA3Ha6+XgErQCVgrfEr5xqMUH0+jz3DuHrnbPukro
6oR/bJP1G0wxoQxD2W+Kdr2BePnBh/nMOuuIvOW+CtJ5xwJ8Pzolx+pIwMt1CZUKJgJkOB3Lq7b7
ylC/VCOrZPq0TY6eHUMDJNXW7CFhVuCCZbOvszBKkF+hwv5IAAUw86RtKtXDUMYs2fU5MP6puwJk
6SogkmrWTH53ntPsrVyxLy8pQT9j8umzWG2hrlD1TQeGTfGrGpAJY6/aX1c9G4MQHNVO9ShWccf9
cOBVnnwM/3YGeByb9z0xNKdh7qZoCcr3POmfTMNBGbNUlRTSYTtu63x9RUS/sFjPxBbKlbPt3fRR
c26BYl7e7Dk9yzK+uChf2WvJAzxcrKdFeEqTIo6CbDyCTE5eHIzVkfTHD0zLN/TDLQnQ2o3+g70z
WY7cWLP0q8hqDxkGx2TW1YsAYiSDY3LI3MCYJBOzA3DMePr+kJJKmaySVLdWvajNtStRZASDET78
55zvOJWRHGqWsv1kxtGmbl3evUnCSLiq9YhWpMJ9UQpxPCdiGnSuBmVdy836rq2HB4aExr4tNONE
wFYPOqgzeyzMoHQjmbWPiyZR4fqkYoCBNYjLj4exoHZZFROtW850KFCnXundbiCLxcChcUOTKTKy
C6OhLf0jxokghP9emAO0WxePcUlv0deukuhdaVmdhN8OZ06q8m3ORfG0EGA9tsaSnjqXyTAzgskh
DjCV8t5VSfIataXxmRGbOBSyN29MdLYH1WawuJHqN7CBdK7lXXQq3Hw+xZUIe7/9/pSqR04mboCS
TtAPsMCJ4MlMyVv3vhhaccHH1t4NruQFxmYCoMCZbrzeles60d61WrIOjWjyue4SQ+08fRm2hquW
63ypo/NsCrE18U7cJA03ZVEb/nPe905AsON7l1gDLjeRn4DL5y/xnDckxqpulxTsStbYmSddjdrt
kGo8+0TrKSinHYNqojprP2cqiUKnQzfbKNOrOEqbxc4XXMP0vhv3hXKHS27rDBxaVXOjbD5L3Jir
96NPNpA109BO7ejeNWs/xNxqBG45NYfWbordkLg2KlYpMI4v7zMc6jO/UnTMqnbYRRW0bEePufAa
tHQcZTp2J3aUlrIhjwCL25s5YF7LeIbDP5y5dMhtwua7mwUjAoAijEmsOL9LaGe+x6ETH3EAF299
30H1tttnWLcmoZ1eO5dcBkOZcowHOL2camneOipKAtnPVejg4AyahomG4gm9RKk339d2C9aY3iUY
JfO05xjTf16YG1w4lTcH0izVQTRKC/rO4+DqGu2FirXiAc4V92GDFbuWTnKJt1hHp/XNSxwrIiRQ
ap3ifD5mfsbkpkdI94h9HvF+ekCDhXad6NmXcUWczk56vxBF3JR1c90VenxZ6yD1O09+SkVn3g0+
8ik24woeTIfDeENKhuGXblOUZ6KX2iKTxwJ+QAh/Or9UIFxZ5jqAGCWcNk/YBh2AiRyO/NjqdcmH
/iKqKizdVa8h9K9/WCUzdaKMbkBX4XXgnbmNI8c4j229BL4Y7wGjdKi/esNuTpYgm0v7KN0yC1M/
q7YxTouwjxW8Rc8YN2nZQwanyemUYtd/mfCns+uqbEv1ADOLzqnPlCQQsBQMqg0vdreSF2MXIe3v
U98EX2Cx3cSTbV8DVvrU1/OMa4B8eBXr07Ga5cBpucKfXkS33Wx7O+AcAKjnnABQ21VhRghjm6Uj
t9CKkD2dH+M2Y9oW1AnNPEuWpHe8c7s3CZdy4ziQI4oMzQTBBnHepN/KLYBz9/Vw31VrfB7xhj75
UYJdz2hdIKgDOIC/BiNrSNmuqkNKM4twsMxmz6wF2YTQ0RVda0OA0N3carnmnKPJjnY8n3MFqYM5
omOdM0nXoOnlX4Qak103i+LYR2TzSRwxQOHOhdELjje64YnPr3kzGGN/TQ2GG5hEIjYJjJ4DCYZi
Z8f9Z+w7bQDn1rsk5yAPMPnzfTpPXwelR2E1F7CtU3OJLzpt0vFK58NbnLX4UEvA3ad5AEOXCF2d
Kl01Z6SojJIvbKc0bUFI6Ham6A3O23IJTXr8QqPsvJ0Wa/ZWAigJHAD35DFx1jG01LdGItJdZufv
A6Ciiy5LpqM1QUyO9cz4CtzD2yrbmsIkbgUUPniEymE+W+uJt/OWZjrRL0fmdly8sGNt2E01oTCl
NazrSe+dmcG4D4MlinOMeSUckxZeDFpQEDNrB6yTB/QNtp/yMeu2foeFTIIKwVfrqRPF7nSBFGVf
HDO7eFkZNvum0MfzwH8dWHqhbTPNNQ8t9PhP6QJbqANbv6sc+zIpqZxjf+4XHEowTIeYJFiE8z4U
rtbyS5InwXky4cbPO+fW9CxHAdKBGR3U3ZzeD3nR7qvShubm+uk+cUqcGEtVy1s3FyhRhM9XoikW
BeoPDlgWu1e962uSX8v4rvUomYY2rCiWAlEsQjE8z/XS7NsJZgcEO/8GCzzTCtfVmPymfAYMaR2d
arGeYckxXm2LFaM5lMxdRfHocPMJC535M0/Tv5kxHh0m8CKnkq7lEEDE8DA0w1ualvFV2XKWYa7v
jI+0P0xXdZotwLPbN4w9q4rLDyHvR3937+opruhBPC98xG/02Y1Y7gz1LIrUv7E0UZpBpNs9UGdW
GY7mVq4/NaS6w6lxhs/lOI8Nhr3RtoOebApviKzyN2bPc4sT79vEoYh5K5b00CvlFLZG3Z0Gmgcf
M9W1YcaB8AveS+2pHrruIL24O/WON3zWccLfGp1LAj8GqX0F+OLbKAmIbjS0eHL4RnvG3ymu3drQ
T0be4xuqoVRvTF9nfXMZcyhUyDMdltXTgFXxEXHu23dIv5rniOsmAif+No5iXbIggWmoOss4GW/C
5uEyfCUsdXH2tfH88bax5HiU88z4SxP6vjFx/leW3pKV0v2bXI3RERIGiZIyVf23OOnaLCznwaF6
xud45ZqwrgupyRAo4JtKeOuYHqq7DQApAlXKxVrN/AsMI7xEwG+zUC9bvjuT8SFPuuYmsX3zesBS
diS0V33pWZOPlq7Ec2OqfMsnj1d2AY3F1Yff1x/QuRejV88yQhTd9MX63KqihQoGsBIADwPh82Li
LQupbqWQYVDF16EbsxBNKNoIN4GgWgxvdsWbhcIGnn4+YOhFZsdXOmp6kIk+PsQu5C0WVf9G2jwX
3Y1KGmoV8KzZprr1rXdKjDG3PAxeWhvuUBCnuvdoWLz7KkRrelqpH+v266si+V1vopa1K6xLvp4O
FpNd+FvLjRg9NDnrK15+DAIVba/9HlB5S2LSSMWBWZ+FX7+pk3ABGbStVq0caP5XONcrzKtZwV4R
o126IwoILX7pG/IzMruy71K9jqczGSW8XVS3fCP81dPdOkN4usSBCCI1KhIeNDLmUV35U529L+TO
pp2dtXVxXdiA1ugsc42LbE4XsV1TLskdNlcYyJFutd5G0w0jxKhAlUQrC7tlN1kK7susC2LZLZQ1
P0ZMUaJ7NWZDH0IMuMtgNlCzjHrq0Fg3auxI5qze6HarUWT5BE1c4VdKWp8ldDSabUvHK9m5Zp18
F48Ltx5203bRnuhAGd0n6YgMjj2+hJGz7pBfFJXJaWPG2Mcb0e8cMkVu5j+PNnUGZ2Sah97kK8uo
RfVLGbdyuRKDYXv7qfL6EyHJjv2ti3TjMZ0qzQBsK/XmaMK6m8ORDqLA5s/yQOcQV2b6S+wthuHs
WbdxUQ/20F1pRMmsQ5nGZo0cmxMmNOmcwts3VAlziIYMXww7A61p5c3NMQvpweUddRFj0wkN7qf0
BHvInuE609v5RXeANnCx6LjJyGosapf03IuQIDNs63GV7uei9G4YbrNG2DN5jT6hYDiYOWd4FLfS
ufFEWHXK9+I7P8/H6JVtR+SPot8z+pAIolXXXNLerhhWZk5Bz18+ma1CuTMEKdnvWD4P18K4qcoE
yJOS/XBOeBod518hCeGZhtcFduLAKx6KlvH9WHGRK5j9xoFOX8nXwqYNK6hMs3lLVmv+tZlXsQwc
M6m/2UtsXGuNLqKNy4Pd+bOz5p+/8wPrFSWof6cKglGFMIh6Cm0wiur0msxKLGgT1XDC00SDHtat
bEKpdxxcIYkxqF/ZhWIw3TARvN03FvQK4s6xpRXbFlixplN3ShJ3cBcXe088FuOxBFwEFFHmS8/P
qjXwhbTQ2t23qfKzQCr0atceadXV4aTSphRqkVEeLeJSpJJ055qJSLvXqk5eGlWf7TrMOAHDgf2S
1N0nTsmEfqwue+d6Iltq66N+67vzlqOdQ9NrUTxyRjsvzA2URZXLJnWoAzcmFWrQ1Olhd4agojjh
llczRcmbnyHHeiCI51u3GvQgLRihcwTpAq23XtEjOf5W3VPDTnwpEMTxoopd5mhf+mpZUWTGbccA
g4IJFgtgLeSgRLk3xhbjQsbNhOn1xcQQBA6XE13WjnVfKkVVgvCOgjKQMAdHQhJQMpeoTEK50LEX
ph5JFU6V6204GodJ0wUzozSVc8mO27VdrtktxI0/z67EcmrQJr0AZtvx97M+LTabLFyrT0ssGrwq
TNTxRDIZZRlDn9q609Bt9Vh6T55lkf8hEUi0ftINCmGop6hmqLYqx6FNfwWtIQAVz6pa5FWaqvSp
RgJhnFS3xWXdyOaTPdjlOZnjh7LhcOjO9SOp2rUj3LdHzQ1A3FDfUGcz1BMvcr0iYR7pkA1oIkq6
0KvrTd76MQ74yt6KyphuGBoMpwVUwA3Hn3TfdYSHY7o5baO4cPvx1i5LIn32jVjI2WfFUdP1atuQ
CghaXbthOKYwuXK+KEt1G0W0RHm5q4Mw6KYqSHtIeIXy72SBmgujeddZC51Cs3upez5x7MS47nXm
ub50aPISGGblYjJuE/nXJWvdHT018l4f8mZT1wTtx4h2MeQ+HULKctFPer7H/l9u6CFciHJ1HB2b
NnYQCBZO5FyBdMBGGJX7OM5uGp+RZ6K6fYyR9bYsnIu4oZY7NldYYkFqLxXHKs2ehMDpjzP5wBiQ
iRb1yMXJzzwmfPDpHtFKxxczrRiigSlgQpk+aXWSXxAI/EKnZXI3FebnqSIB2bW2tgVRj2w26u3e
USQ6iTTUzWIeZ8+mQL1id9KjO2WM0xZ0wXhoxbDscdn2774bvYEpYyIlyzlsSoRBSGOPUH7FEf6e
d4UrkSHckhSXBfUdq+BYh6AFj/DFpp3QUS1MG4XRN8zljZUpZRCMu8JpKuOytOnVLBi/KIY8m7ih
NY506nPERkVouboUGlUfRvzCPeoZ4GEW9AY2FFuMD7ZtNAzLC+ru50HbtGDGr0WK4NyJ+cWbuDRb
0uECkIl3yyzNmLVLXnsGYQ3PS6odf1ZnG7UYS4aJDNHiZS9uCXceORbNy+xx6NiY46mbHMlMi3tk
o7dCUxwqpsljyJiBvpyXc2JK71jP7oMm3IkNHxshHhykCMhEnysQS3sAG7tmbUdLUy2oJvElI1MB
JI5AeP6NmABwOf/V67GqOCYJ55ZVmtSJVJ+yHlHJMNKDb2hbQ8W7Xu+YemunuXRuTGzVFy1m+uNc
WebVnES3pTl8zbL7itq8XONwRDdtyJjtQtezK2F1Q0gT0w3BANAVHcWBvVV+dRV8jDo+t5TnPdcD
HWRduZ1TxUFxRG5vKKhsVRS9DtD206GYPynbRI+c75TnMdby3JOh1FViLhU5ZLIGbv6FizDRz+Sb
3mUQElzGNsL34RAwfvNymuyi8TQXFlXj0vL3lrA5oZPBzSY72+FOmU8GaSLGmXG0bTPveRL1c6aM
DrJrLsRGp8Jno4vpclI6z3Hwd85azNS6Zkww1rTPNpeSsp/Ga9NJrx0aKzywhUkm0lCry+PCQIpr
yMBda/jqZzXz3jLxt0RHr2xSjsyB1EPVJScwJGEEFc/i8Jc3ZLm6Vr62trEfQEfSaDmRjdRlch11
sHPN7DF2m70V17gIu1tfry5aQ14T+DjA+w2Zlhws8Ffg+J2LVv8eBIDAvTEG2XOho1pYpidB2HtT
SeR/zLIADhhhyKp6SLxub0kR3apiLLfVrO2WVpy6Pn/PBvMqr+gsHATFiB5t2pnmrJl93vUFiRBS
VfhisumrMcEArhhnbyOrsr9YOc6hIUnSAO4vtpKMGEuWVS7Xa9NZ9TpzpzTCTwxbxzu/j63jQMcc
n9wOu6PRAGNvBpcOReiml+TqjKtWsG+ZvAMAR9hRP86B0dl2koajmrtyB4kjXxB0GqOqLsySD5qf
CLww+uyLLeWLRyOJrhUmm+uxyLnxYBDxc55YMaJr1Wwxy2DfFXb+6HHcJxgtywNp2I0mBVs51zmH
1VMszaVqBHQcdjB2FRg4BjUKAWRaZqhJf0S/HK6FskRgcZW+6ftiY7W0hBSQDwO3t5tLWXreZZE1
bZDk4y2Mxv2CFM5dguYAPe/FnhGOd+pbme/HdrroLAVgwn5ka7sAk+BuTMVZKS10gYnVcA55RV6q
HUV521mjddMMpR3w8g9woWmmiI1t06cHLidIk0yG8qjeJ40aN1P9leE0WkPWGYFewZRcPC1MbXXs
3PFS6xRToPhM/vpYdcUjOxF+tSm0yuqhLkYcvv3I1KbinE3zSeS9Ca+xZdA7ndlvscrY76Ow0jNk
luwSddI/x8ihpyRtrIzOmrYGz2mLN8fiHJc25bfcZ7vEeVJSkpVycndbyDScjoNxzqMQX66/dr16
VyOS2WXpkY/5X3DXb0BHc2Xy/3U24X7tsvrlMZWvhBR+eZFvv3TJ+y979S5f3lL53v6YUfj+o34L
KWgOwV+MKy6xX88iF+KSRfgtpbB+iTJ2kzCCs8LPmUT/GVOgBBn9hRQxEQL6mfjK7ykFw/yVm7FH
EzisB1LDlvGvpIW/99T8QFxkALESJg1nbdMWwv5IfKOfQnkaWayQhY/E+VhKh48vjqa1MhItCbdP
bj6I3LIeYR0QbTPH1ruBy9g+6MxFdYS2mJZSM9oJW4H8MikzfM5KF3sCVKLLOuVSHhiaGX/ynNLh
Xmz193NXlfO2J0BBbPafuiC+dz18+I0svIgmHQScsWH9/Zy6SKlkdZnS52yyLQ59imNvRI03JgOs
HPBJaTdR27qfaMUUoT5XxdlSrbjtvTrfLwXHtZY9OZgy4yYrxHgqsoq9KTEecpqVsQNhruzWvO8P
b6X/Av74c1IElj4qk3DIfzu0dAlL/wCu95ShYyNki56tkhnjuEzbeCwfx0UOGP8aUp1UHf72Sf7L
eqyPQMbvD2rzpjSovbEcw1lhgD/EU/gj+RYiYBb6Q2Y+5Nn8WI8oP0ZvciFzBXu1cjB/ADgTjpvi
HJb+xd//2sYH3uD3p4Bp3TTWN6HvfWxRcpt6xBvDU4Bp4m4dC7TKLAz5PBHP5paduGe99VSYTA59
QsRQtvlsgi6ecd04zpxcUNljobXlrzUDFwIBjLj+/hmarAE/tGd8/8s4RIFsAHyUr8Ii/vlFWlyp
obC4vEjWYzqc+zUNSuxsAAfMSQH/HzVI2bXTppRvYhYoncsCh7/jkisuA5o9Q24jWlzuC/5x6SlN
IVBocUfkQqOJpxq2SdNy/PLvFT7tv3/u/8WLC18MDpzpmtSjfHzqDW5RyfEB0rdGSnCZVBlWEg+Q
ny/jZtCW+h/orWtl+4fXyrF4+3qeS9U6ESqQCT++oRh5C7/3jSwUJnbF0Stw3dbZvho4JUHWiM5m
b33tuwyIalGNWw8Bljwg8KYWpxdYH4eiHsYs//C0/vPLwLOCrMDFY4UhrvmxH59V73sKEgjPCsVg
4EqemEFVd+rAGluFs0Z25/vL/i+F967rd3nfqff37vxS/5/1W1+regbKn3Tfcbx//tP1gMe+V++/
8B+2v+x6+QbKo5Ifv+enH9H+3+9fpgVvre746R+2qMLdfNu/q/nuvQXH9wf9d/0v/7tf/IUdjp/y
aa7f//3fXqse2yY/DbCN/HGTs/8WgLw2kqrqp11x/YbfNkUBpRg4ODVC0C7Bsq5049/2RAFCgwQe
71eHbY8d8E+CBjzAXy2HdYov/8HJ+GNT1NgVBUlAhsi+brKCssv+8Zv/vvzyov3l0vi9jefPPYT5
smMR5LEhdpg8P8f/sB6rpjVJtDh47ONeAQ7TbJZ9w1vuSE/odyDZV4tJbxtbgbXlVZdUn3MxKe/h
p0NVz4DxHCspPxfFSmqkjB0hGctRslZZJJyXYe2Q8BjKitG5Qib115VOGhF558XDMLCxKfr7hDgT
PRbGiBg7WF3xBaGkxM6lqj6Eroa7oVRLGGPFPuMH95cQjn99LqgCfSZIJe6ppxe4jtoqTMvkgRog
QnQjlKNAp2eMgvrGcPZ6BK0hqEZvm3tj9JTalXwluuBo/7SMri/Yzy+obZkWQhxAUn1NRf78IUz8
0mCaO5Mro63801L16gTHusgCRhrebUUG+63Lx2LrgFXnLNuNiHs0KTR3vlHmT3Puj9+WplgOS9TV
RGxQyDBkEVZRXF5GljWQfBkMIeuQjwyI/pV1dH0zEAh11n4jLFbkRj8sIAUdd0UzS1xmcqq3I07q
vTRnyr61FAZfluq/LSB/+e77kBv9zw/4YWO2IhAX7ljY0FFRIkAErjXhRgsipRe3pAJ3yrXrjZg8
fCTA5hN5WSzFVVGYJwKPT2aEZrHimRgW/f0L8fP6/tvzwuLuUdtGSRyDyJ//iKZqp5E3vM1gEkDW
EmEB0vIpOv8PHoXCUJumLJs4zIe3Sq21TQushLeKZneXiuHhtrHwrv39o3w/2H54Rzogenydw4vQ
bevDR9yy8iUVme9gffY0rIgVKCXILVF8wXU7ekw48zHuN5v5SXeU/qhsRyPs7ejZi7KW5lui29E2
5RGoe48rjI0Z3c6IbmX+bpgFV2mxRMYWnQhqG4nVBixcUg0H3S+2Y2SdsUL2NyhqZQbIKa7vERfI
n9eJc2IqS/bDjgpIYyaDwUb2I+q12co2kEZxnHRcRBsoK8vRkpbzv8CndStb+3VXuv5fX+/275WK
fyYzr9/w+37l/OrSXotd2nJZCEiW/8d+pf+qky9nq3LANyAb85Xfk+ZsZYS+qcmyHJO1jL3sP+5w
ghD6ylHWXU6+uKVAsH/Ynf5ut+Kp/LS6uvx4i/+xYTx7poNv7sPBq4QY5A4WULDF65qc5HCmD7uR
Cd5jarcCt1ofQfMhc2Q5O0eo6QGMkPfCM56OkVdlJjSHNcqRJz37iuksZn/SdUILFxCR/WfmR7S5
dV3pg3NN/dzeyzjHi2svw3BNlw4tlTGioGQ82npf6LdiDA5farZ3i99EZ+n5RJrViGBPc2SlVUEJ
C5e+QH2cLrvOsHAGc+fAEmoM+TXEluwAism/7JyCSJnZVC/gVppv2DdGpmmJ/rIssxXTFO7lnyu0
YcILczHKjVskOnpIPn3uGIY9+CQ38X5ESUbLcMYGtHHmmHhNNAqXey6+Log2cdm+0JhlvCUSSRAI
Xlo+4Zli38RKSNgk6hYqeCZjaKKQmBxOVIMh5DOCIIhYDggOKVEDI5JRXJtCeU3Qj6SgSMWV+b4k
KUXZoc3V04cZ/ZZkOZ1CjhDzCa3N1wlrdK6D+Du3FPTmNkEVMgGrgVVpwxDS5kwnRxfJNZejcc5n
obCsCG8ndMedI60aR3cKVqBGaP0iKJHJiM0V6hbkQbxWGujVM2sSTUIwGNlLGrPzrhGr2NsL4vAL
o8WWgO4kSt0ERyDUE4NI/2sxDbm+aaw1hdmWo/EyrJzmFQDsRWGOAHsaEkUOPMKQpa82R44vhkmz
16ZoBNgVt+yXG6flfkCN1TxC3coEI1ziTFLstFGazPWr0QwdHR98AMjDeyjlSE25FmVujP8tz3Jq
a42ZAhhXptq+B12phUJobnNq2poJeWHrORwgWcFzrit6IQAO9fTDdk2BgQlplBIsxvwDoacEzRtu
j4daSCLr3htxMMqpS460Pnp3UzQlaHCmtOhjs3iPEQZhkuYSdXmgLJ4CXBcGGn9zvy+d05JQ9R6A
XxQvRTzrjGohL1w0zD3VdqaxBri0F7X0IrOnlVu7rC1s3Ivmnd0FZ1sgaA2bEekiA2JLobGz52Rw
lkPWzIh3IFJt+1B5yomDWVqS5E2ZJ+mW2/D0RXaT/7nWTK0JROdhU/Na0Tp0i87MGr1inHf6rPyv
alllwKbv/Q2YbywBljRsKAyZfuggEOfbMav42FqkKkwc1YmbbH1tmr/lBEU/u/0CoM3FzkOnD2GE
+Zg4PsAvX2eFwLfdqG9G7BVWkFWaYFpk50YcDhXuBkztWgWlMI3sJ0zp2MksgT9tlVwZ3LpCqEew
ysW3Yhi1L2XbNdZmVESPuxqFAf97O17ZpJqysKgd2wr6tsLCmKuMHrvcV0W/iVIjefJyn/zoaDUO
NtgpATnadUnfQz034mXjIw/HeGkEpXEF53SS5obEoZuvbx58b+iEJym6xtyILhFJYOUDvJhajHxO
wSwtNxhY4P80yGFlqHsduV0+o70ica/JKKRex9WPDuJktu9SleH+KTzh7mAnASGftZilyclIpRxo
HKeKqZqBfKwWAlVsFQWf9HkI6GbBUo8aNoeF0pEd8LrC3zEtFs8VkzNCfbBuHiF6+W9VpPfPXNEE
LhXQq8OeQxnlFFXfdZ/8CQsrUt6QO4e+7ky5tWZCbtQDZS5lprMR16w8upW98nQmXPpOmdLH6bTi
y8QVhIv/VPR3iZvHybastWE8cJ9YrH1cLEZ3J1SyhixglDk3PU0q/ZGXUXuROiz83Ti2IxyevGje
dBzFAQ8f7bLSoYu6Tm9FU9B36zZ9ZgQJFX+8M8vuYNLBDrtXtwNG8fxZSdfy57OhMMQ2cq9jl3vc
KOJyqeQZ3hHabBkdbf70iBAXXjXfUFKx9fHfNylmV6Psr3LQuQ4f47JGPGj015bHhh01rMDwU676
vdUjc0RYUPD9dQfchqHlyQsHLKGfQVEmS3vd1o23TeP6olX2M0Lo29zK+wnnqRjr3WCYL0bMiLM5
l/kMLG8+WC1wky471rG/nQf4VmsUMi6up3TekqF7VgOCQGc3Db144ye4yDjAKX47WCQYAinv4JOw
tHFwBq11BkO+VjvayLksMP2rV0JuGYYqHH0eDUsyWSCqpCESnXwre7JnC78q1C8+lkVIS8wOVOsG
k5wIlxxglDWfcE/mJ+Qb7eSV/SegbiV2X3QaMlQwPYjYkmsFTXXM4zkGz+wdyFTvCm+4Y+5yHBz/
5Bs1a08WE50n+UvZtxzd+cj3P0UqJvAvmJlKcV9Q/jC4yYWXW5f5MKNreYvPWjvvBziFeKb4sXUs
bpNiegUiIrflkFAuPtrG4G5s1T5KPd6QOEe87LaaMHfJIPiIIpPXNAhI42I08CWV0sDvI65x+/Cu
YcXRc3mMoxaHAuTDZ6rmQ7rY3iuHAL9eHPrMPOiz90h2YsI8lOB1LL38cdEFeYv6ujXTrYFdAiW5
PLMWkfeeyhS7O1Zqkr00fkrj0cXVAjhvPcgU3WtamXcKTQ0T+gqnpLbL1QoMYM0nJpXPLKeB7fjJ
UcPsPowAyLuuYg1Ibfbphv7aHUef+8atLpqmeDGL5GkCdfCKAEVlmqkF7SrwEZPEDZEg4UGzOLej
juboJ0EP84w0KD+z5gO0rfoG7xNgQnFR9urVE2B4ILdhFTeMedNNzyTXJO9q552HCzMvv0pSBfSs
G2w/LCFmb+zSgPIrtlYSNRDYXSc0a+0NOEAo8QgvxRKdzFrV961wOZqAWRkmjTvdDVQtkr3WXUZd
JTwH2hMrQHJrvlR87tWwXC55HObNGFCIAR5QzremoI0hS0JDmmojPf6GmRQ3paQ/Rl2peIiPjrCu
5JIHtdYdse75vPLp1yVNzksJ/BEEoDXFV5pjH7vZuXGxFHDASIOp1kF9W/emLTHhjGNInmibCLff
JvVSY4FDAJ1zD4N405mhqCKT4r/y0EEDNbX8PKv4Is/R5Y3yTkJFbt18a7OixhhATfYZm0I+iGot
bWr5wW94s/nNHlktIbNhFWDxzZ2m2gcOGc8pzY9+8ipr71IUt+l8pfWY8GV1388QEiL+/PbwwiFQ
C1IsE1aRHix8fDd9/FgQH3SJnkSq2/X+Gx6qy9nJtn0XRedC2Rdo8lD3CGJ736Oy76OBB55qgW2T
4GppgZFidGVdbxdYzlL1ByNut5kc9HBYH6pN5RcCgqgcMZiCyKLzg6E9YSXH3w1gi2zqWQrfwc4R
sTKby2vezCBAcppdDbzmm1lxGNEXPPotQIGxHsJsocthlOLgO+UV1KoLOSlJuozlpE2fyzFRIb8a
SvaY+5vcbl44Wg8Hv3qZTK2m1REZGRGpK5Mvbscf6BgvuvtmQV8yxqhJuBZ0nYcnV4dtSfZQl7sq
79V8UE6Zf/Hpu/QC3HpetlOVT3cq2Ff4+pUzjkEXEQku84y9oK37FIMjpIUAMiehzQaD+Kuys/LF
ELh4txSuRfXWcSPM4VFdllMQ2fBANkLKVIUE+o2D7QyoGz4dJ3ew4k2XjB/xrNoroVdo2MNOXGD6
d17bfDiaICnS0MEokfGm9JzbLC7Lb+B0/GUT6aq+U5qiR0D3cFlvpimWj3qB6+8SaKmB5yFKuxuc
zwkUgmIQ95AgiTVWtb/6EKcS+CtUvvqNj5YOhVPR3rArMe+VAGh60qaTxy9GQUu3ku3YGm7HEf8o
mn43XxdajXesNBTgmgmT63hg69G9EFxIj2eYGccCqo4D0ok6VsG2iAOJgyWlos6pgur4NGJ/veJg
MjcX+UwGo2xn983oHLaZuiYFQ8FOtnz9frn+l4bk55RVr62+dR+H3T+Ny/92lP7/4VjcZCr212OG
zYuMi5e39zb5cZS+fs9vkwYfdddn6uxaDEodwRT8j0mD5/2qQ6X7Pq1yTdOxmQr+PmkwnV+ZljP+
RuEQFiZfRmZ/MO0MGgZt+iB1+NLUqACr/hcmDT9LKcw3GK/z85lXGA7PxODJ/SilYFbGwar56WHJ
KoF7dKbiKbHcwFlksY+xAu1+eG1+n8v/IimVrNDW23//t3XU9+eMjkQA9zSd4avroRGwJX54PGkZ
OSAc3PRz5E2BMNrokxiS8jgvAB1mL9EvTTIjm79/0HWc+/FBDRjdBio7IF/j45STUz4qn4i5T9ra
JTnldVNDCtD4v//w+32Y26y/n0CusFEsdEInDhOiH19POah5qR0zPcx9mV36Cwf+hBET60nOkPf/
MXcmS3Ib2bb9lzeHDHAA7sDgTaJFdNkwsiFzAstkg77v8fVvgdJAzOJNvppdszKZVFUiAhGA+/Fz
9l7bgBIVtarZ//y70NGHx4/v9N3laRcRC4bVXGcwZhAVtvR7/zUAthFT0mV2ai9pMdrSEjF3bTFr
d4QX06kAMzhzEg+tG5TtFTg3p9l/fH3j3VfNBxCESxp0zhR9Ndqwv36AZIB+0kmj8vxu+ZERZz92
jRa9JJiZNvCjmFMSfWCdSlFt6MF3+yrLbWLVR2RkkGEb46pkN+5pH+EVn0yOgB9/wHfP+8/PB+X9
Z9PfFMb7sXxU2DQXU73yKvRKeJlyQrDtUXpO2o/bNsi1u4+vZyxEyH89e8sFHRt/A/NKAJRgKH/9
QrS6ddoe7yymJC67suiLGSvuTDrgqQrrEwbx+NMSaJOAmd5mjmh9SARqOoO8Strtx5/m51Dm35+G
tiJ9kmXFWSia0DR//TRZp4paWwojMkSsGaNOAIagV6I5VgJDy8okluIMX7H4HHXlN8k7vm8GObPD
TUhrO98JP5mzr78gD6mxxI51UK9pZ1lPAW6rQz0thU1Q0vZbjwzXitXg8MIVrC/nLK80OPQO3TAS
mAAg9AUGVxiKLx/f4s8u//tbRHxh8Csv7+H7N7Ck/8jaFGWeXQ4OQ/K8QhTetuX4mNY0bQoFGLNw
q1hfTZ3h3jA6I8MlzYge7qwGiZjdHorMb94wWmh3czum19TudI7ak/QmApSucWKUX8CF4V1quvib
aaQtErlWvHazxtRgzNuBSZfozSeraSj8sW00lyHrYVXAcbl+fLvLC/0fd8tghSEqGQEIL379QTnt
wwzHD+3NHd1PAC9wtyf7T8O+928Nj41BU1wXTM5cZC3vutGOnahu5HN5KqmDz0BQVgjUm0Nfz/Z3
J0Eg+vFNvV9Efl7OZobMQmYagGB/vSk1NlU411wOxV1wSYroyAdDJGKO/R+Wg3fbkfPzSiyTKLJI
16Xj/uuVslHkAQiy1Bv6ILikbj4+xlJPrzO5NMfOjNJrZuB3/fj23i/Sy0WpBKgFDJcl6Gfv/1+L
NKMHV0+h7Xmt1QZvbTw4zlYl0AihjxSoX0iFM59AQZZfEhycBVmm2p9+0N99w7SfmWUxR5bsFL/e
tzYAMOr1pKRVRCs2snUS4Zouh/kj7OxP47/fXkxKSVYDj5H+flNCQZNIERLYB4rHhj3IpuurND+5
GCcePv5qf/d7ArxzkdEhV3HJx/xl/8udqGoQ2Jbs9LV/MURjXDpGnEeS0jAYmUl+Cs1eeh9f9He/
J2OfRe9ks+Vb7y5aOUmKGUSWXlTpPUprP/oUVpjz1yMW60tMulqBy0jQngQmDoMwDdh1Pv4Iv7tv
xcZLNIhaNA7vloG5cfweOE3pWaEuvUAwxhgwhm2LqLnPYC3Rp0Kt+4e97Xe/q8sMnZUWe6VS7zYT
Z9GDVA0PURBb7g24e3Y2JSqS6iPpx38orJYv8d1CR/QJKpJlMKeoVn/9ZUsqRQdhQeFV7Fk3UVY/
gmj70x395iJiKVANsriZlf0UIv7rzcxcs8aFGfL4BCNpnwaWKkRdAXTJj3+u33xziBkNg1khwbzu
+2+OTKpeKzVGKaOsrKcEVWPDwQykV5/A9/rDs7H89u++OcGaQm2pAGEb70uymiM9xgvkUVQqYo8M
PxIbV2dnn6WTnRhka3c+KRkRuC/5+vF9/u77ZBqKtoebVcb7KSYUD+wQY157aQJ3t+6tNy3G9fLx
RX6zObFRIEKxXYnS6P2T0Ztx2LZJUHulptKrFXEBDHRqX3CYIf+pbb9+fD3jN18oidO88FRS7Io/
BYb/ekoKW48jnHeFp1fVDJwUnX67ZQ7Kq221RY8qUEvmO0MF+SYEtBps/MKJzpOAU4ojgMiQQ8Ha
dcn9qHnrZN29sWDRNg1REeyGSGpn32rLLx9/6N88cSYfF2EyvmskqcsC8q/PPA/kCgqMz/jUmdop
M4eTMjTwrW1fO398qd8sh6aFKk9yMWR679eiIpyQ9YABBW47hPkuk3F8zszZ2fZMj+6xMkwHYbZt
sLa7wj4PThb8QW7yu3vl6uQnu7zK8Cl+vddOn5EgqpYQXSsgj7jlDo2pdG+7qHBvPr7X3z0KkpfY
YeVHg/z+ZMn5mFTRcM48i5LxOOZmc2zkTGkMk8Z8CkSDzNQBA32Ev/Cnbec3az46JuKbleGq/9zD
cXBWatRV5lWazfLLcOhpDkbyd9shAj+xNJojN/hT8fKbt409zkU7xQHT+A9dM2JLbPGpn3lam1tP
Ocl35H+M1QP04tgja/BPO9vSOHm/fKHSRamLRkO4lIO//pqBLY0snWUBR9zMpDdOvV8xitHCH2wC
6pEN0dVWnesOjxAn/Ds3x9CyCqMCVwkDqepHaRnpdYgFp4AabPleK1uTVtoQvpFiSe2f2C00UN5b
AN5O5YKPDqveKyrRPLCylM8fPzC/eTaRJqE+XgoU+jfvNmpT6k1r5Xrh0bVf1ElIKzYK8uwzJq7+
9r++1lIQ8GQys0UVtXyWf73ziPFLZyLI1RukFmxaYjV3c601e/qxf2p7/Oa2MELwChiO4pLv34OJ
Vn0+iSkF0UnHA4fgCKyaCZqFWMP7+K7eaelIs7fQhQraDFQ60qTU+/W2sKtrg05wjJdCT8YHLM2B
foEs9waqYCbrYrY3Vg1jEBoQKPFVNznymx4m6RVbOLNs5rziDsrDfAaikD1aM2KQLT8Js32kLG8f
f1qxFEG/7r6EvC+VNu06Nnv57keorKmxp5CGSDbkwakczPI1Val2LpsR6NkQRcFbp4f1A7PGYGBw
4WNdJAPyPlBhdRvPgItDQ2/va7z+60xxFilSOEOhbJujjHrnnuCecc/wttvU8FROg4y6PxQrHLh+
XeboF7CWC0bSNmn1iK7fn//iBlp3ItLSa8AqrMVQd198IRaHYAmOFHlLRb5k38jsbaAO5isnmYvz
9VwN/ZrOHrjnanScaO2UJp7UuBzh4daOC+kxdCCxhzD+CfUmcx2bQiEVE2RlltjwZlbO0YLX7bkg
1fxda8Was4v9OJi2ckrq19Byymib6CXkEA5u+M0sa4b66RTMiDR1rydhfqzQPV4mC1lj0NfVgvQP
xC3pnfTip0aRt1yDkhj21dAWbzZoMW1T+DLatArGgDOBgu8Y7x99N1GPhkXio+osEk0xdm21avR8
Qf7sWBl+u/ZRTVyjNNC+OaVv8mgy1P+OJOQTyWM/dKMQG/rwM5NKgxF04nZrWJRky/nd/KqPtXaw
QVUy6yrUTSq0mfvvywd7rr+5zCkuJgIjj4YC1ASL7uNjaJJjx1AqlAexUNsqTD/gY1HBHIDFpbdB
WKWYmSd+jiH3tQfgSdHnSVTCxlIZSS+0R+0H1K9y6+CbYfKbYOw524TOPUSV6d/maZPyvFrg7IVT
O+W6bEt715YNMU3aHFubuCujbOUjMLkUpBMyHsK798rELdF3fW+HzFSGlwa8xxsPAsCs1s6mL/Vo
RYeGmKduy1Etwe5nhukKkczCQmriT2zbaUtTpv/C2pl9NcZ2PNBjM89plmJ6B7dF6mjXXmTuooxJ
RFLyGw3ha2b510b1TzBSwO3k1uxaOzxdhcS1YYy3zQCuMUaeQTT5BD8V3AJ4ZNKT0mJHYgHJhBNx
B2IWiDaI9b7TIB6cIyrX50gmE3BWPzo6rV8cNDPXd3D+nMvkEtfFsLB1vkhLqw9zg5gOVBXz+KH/
jFIvWUmYWMfYtL/FdY+8vB1ND5wuFYHtXK2xeFUo8LycneAKUap+sGNles1MldiJYiRuq876m6zT
LWK1dJMxkyH7alVX4o2aqbkPTUaJU28lwPMwlweVjB+ZtmvbmVLzrPvhVmbxw+z38aZbcHH0a2sw
FtqQbnIykFbSmIdt4TqSeZxP4lKRjBVfEhqhcFd3Mdg9g5RmotvRWgUh7exV0BJNum31sawwHKeU
cM6kw2pGDpii7db2mFedN+JpEmoty0HShigNObG9LvPQWJcM7DfJnAbnbq4YwTNLA81hmsyKI2IY
iekwDvNsTGo1VbpzMvGcwEVgnGn0tvPSDzGLde4glS+7DuUscLQDGSWlxpTW1J6cKby0ZAY8w6Ut
9+MYGd8j8qWIibODR2gXxdtc3fvwqdjnWTn3SMACbP5WfDvOfnlGmRbq64QAHfhgUhUoAir+WYHP
sIcMDFo0lDfgnfQ3AmBHoq6D8TjMmv6psdLgBVatAAw75IepHOej1WMXcmubbXAojf5T1fbiu+wy
cD10X9kfIZTbuXhG1UOXXMsrhhH12CK9QCownRJlMayfiLXcJEVRdmtZVuoRnm73bCXUmUFOHPPW
nuwcdUap997Yiumro0YExfNINZMMOsxIVfbQGknuREIWTOYtrLdFR5JZ4z0s6fm5iwQD03yEIKW6
vlzY0iSSdNWovRnxROycLkJAcH32VIahc4K7AMWi5lnbACwYN7npw43TB7Da6z5P2j3T/3jrj1rk
WRQzR2JxmgcoPDaKZ9s2bR5iUd7ZuRlq6ynsUUok0Od3gd4mxtZo8GWt7KHqwVtUvgt5GWSy3s2E
Pwal+WCXrs/pydSSAz+eqJBOlcz8kyz7JjmkX3vLNN+a/Mc4LFao2Uq/05s0typSp2Q4wznpN25s
2feNyeI7Kp/s5xndaprq6loZmXtq2w6pYyDhJNsoVtt1aFb+q+wb9xakdX4EXlwd29LSIL/YiLnk
kI0XQG6E7vXhySb30ctGhCS5YSY7szZS0iDIhTCqutrz2nY7peEOnmc0AHSuus2Y9trOyKR1AHK0
7CDUEC+DlCT7VLTnrhHJGSCYiWkFGCRaz0DZtuXBh/5dtdN3Wyu7izam1mFKp/KLLRVDk7CL70Vp
E+ruqPKaCnvYZkRufiMRan4qhzjdVlW+b4VI7ztlPTU18Wu6hgJjBrUA7FKMi5qo8BfxBFkHkMZo
K32xUsu6dA5s7MyEojmjFC5Xo5jCA0ImfViV9HDjtTab7am06ughR+6DRrPRknPWW8NtNcm6OJI7
aIst/wLRGdj6+RHCNLhH3hetzbqT20wr2NmwFxLtptnRgxiUvoO/Oj7UheYAw0X96RDzsFGivNGs
3nBXJA7R6c6j1rnOigjvDU1NX1ulsnQeQjVm9wXJ9zDRSFuJ9kNrUJ02yvyOGCfYWSly2k1OhO29
NGwSzrOwQqQUFqRYT255sO2k2PDtp2dL1zw0m+LN5Lx5GLMe7Wtq2Uj4fJTBIIdqAOcTQDcEObDX
59IO5k1qVSUzkIHjGX6eSGwJ/Omg+aT5j1TrjBsIOvYjDFcbbYvRB+c+jUx0aaUgC9YtwE81S57o
tshld98HKGFnpygOGHOREhSROE2ugxGI0e1NOZFPBFhxPmE7IikAvkSFv10aK/J+kElY5mvDOWDt
aGm+njTiulbERmKllQgnpsrOPmGnEFvLDgHlWmBKTixY30PTzbc4Y8ncyIPKK+I+f+3HgAdeBajQ
tP7Qtq67wvjen4OIoYMZm+lt1apgS6NmWjtjgbjBMt/ifqif9dqGkz93xueocYhL89WTURozJn3k
m3RP9XYV6so8RCMJIlORATPK3diTcxFug34A1JnbmhcNk7sxAPOdiRy7EcNQAATm6EjukJhWAHKG
FURzkgNY9q+M0bJ9DIL+MrcxKH94V/muQlJ/m8BX+QSBa74hEGdg/YL+ZHfKBX7oN8BHCihAiVjA
E9mSNo4Q7cCzT7iaCWKsHWr/aYzpY2hDAWArKlSxA7kMwxXErUeaardRkawX1SDgl+Qzux+rOIkK
xoNlJDNl/yTZ0HSdg4kBkOISNPJg8CUf9WZ+dUKkVmYDHVIAUfRQavZkXFbgfLRarz9R4PyQGqC+
fs7rE6rt584f6y8KpTAyakptxRposP4OiR1tstp4QaZZ3JmsC9s8yOZPKmmfCIZE4ym06D7s5hQQ
F8X0PiA4Z5WJfF4bnRw2Xc0UsiO4d1W7bXbRZeNuLdlWWx845MlxMcsBbHVJsCP5ponrg6Wi6MIh
ZD+xweKcMydjl1Vz8Ix4KjhMWfjJMrMH4sDKTd+05XEm/QJGtp+fXTPrlneg3VS+9dZFyVLbjXLr
Cv5Csbkl9jT6EuVSHkOKx41RS9+LnbnYVHPobLUYry1oQzj35M+wGIzNFpzeUmjWlylG70s46JOr
Ez1JhhwmCFcvCdAwfBjoRoQw3ZCRq++U728Q58rHeAKsjwStgjqoDCi4Y2G4axKMXLgrcEiJfEAd
Pxf9HgWoBrzCLNkAMnWJnTG7HWO7/FrmORF++XjtiMvZGfGs49bAhdANQb8fOPpsRTE8VO4oGPKU
9lOKwwE8YjAQlDQklwCM10aPPARQ05FQUP2Ae0m/qbu2J7G5QCoGf3fVZk60qbSyOc4wwr4Okanv
4MeB8awUxVnnjI/YElxOWRrkjdIKjwx5O0ix5kuU2v1mNNN5m7agZwaD/GdYKl6dQaaM7Yhd0UhH
qiQtym/coS23SW13WzFU1q1DgvYBZupXo4naJxhmlseK3h/RwdEujw1ifDs7eBsmcJGyykPmoGby
1Miue601Wdy7kYw+i55cb4gZ+47Mq1M7+A16XipzEAD9UeuJ8/KinF5CYWHOm0qz4bdL5wR1ZZ//
gAwcbcypbFhQ9mHHeCXSPV3U4Q36d9T04FTWuuZrWw3o27GeqKbD3u93Clw8jFqii8NSqynBsXu7
g7M3+U5XbA4OEo2eQqmBRxYl9tYmJCJOHEHxCQlRgwC7y4YEylHjlp/GJA28MmItRG5eb0um42tX
sfZIzjCbOM2Ki0zGkYOp00IdJ756Z7RVBfM111AfBhhkLAr7aDXESX+ZAMLdKdnLEz2aekdezsxz
Ko+1mpwcl/pQ3BqRbdySn6Z5GlXdwYFnTUobJ+KmWqKaODOtuAAR744DJzrKazLxRsdLcd6tRx1/
pdkQv+X48zktojd90uUN5o7+Ppvjmx7Y52Ie/2ZVSDRRqV5QakMOHYT4UYQ9GtYKNeis7HQn9FB+
NqNJg1xIisFqGjtEkrrsHkmAz88Vvd9NaOcAcvsXZmE4Ghv9OSch/hZwN4zjUGBGKiUcIQB2Hkm6
nNdFm9wDRGLfZvhD1obxaqUlRp3at7qj0YuIg3nl73URhbztY4JU1HefBkPE2zSOvib2MJ+rhn7l
GrI7SHHwaSurb6e9PYfZt57aateiajgYoozv8EsUGyFYc5VOsbKqa+YD+GYq68VaXDIDiQFb3xDZ
o9Y0/slpJPG8viTHaTIk3X1iDsQYTLdIRt6coJw2uIcNANCheksqUL6cmwwP8I71gPB3QhlNPBH8
MCSVLYnAIPJSxfYRzy8KIfAGBOsMVTUKHgvXPcNOHT1HDcVCvmlvUmfOMdK0ORtK4W/60kyOA7Pw
bSMnzMlo/R6A5u2nYmgOZDLKfeH29WvbBVDn6vGmSKtxrcE2WtmdW97LILO/6mn1hKo3P/c/MZvT
WGNOHqOjm/lgIRRssERG2B9G2XTn2i+a65S0w7rLOD+uh3R0MFiMUXIy/YnIliD8MetMFjuk8Fsj
lWBbUdIfdZ++KiSFcgT7FoqdnhGDjkzfK4y835YOfSyhme4q6BroZjFZKsK2yHWgIj2TYmZsYXCC
UDbbqymTcMdoFVkMcrhNY6jim+kDrTIhRVEd8ObRQrKzlWIweBcjD0DRw+r4rCLikG2rPHZJWN20
wSBOfTq+uEn9PYxitVO1ge7VrnHZzK6+d4eB/IS+gCOHYaX/DuvOyNdaUPSPsTuFz+hW62929SOu
FWdNu9A94ef1RpBSvlZizr4ERQVk0ZTdse4H65hUY383i4ktZJB5uxW+23h+bCBplm2ARRtjGnE7
nOVLoJg7+nb+p2Bg8fKDOfWiNo+v7K7jGgOevyEdI1j7ZTLiFVbEqqUQj4iF0GY0pExfKRiLpHzx
s2H0uqr16UQl4bbtopCv1ZiOpsJFZAnjWA8EhWD0qJ7oTKvbiXBtUo9i/YwrLTgPBcZtBAuFu6vJ
1gTFPuMb2REjmBoE5/ka+6hdYsOyYIX3W4ByDJdtC1YcrolaRzmuVUvKt5gqqmNGz8SnDvOq5gjy
UAwjcmA61QeVJAB0lUl4NCV4OIPEsqYELlYyVzu9mJMDmiGdjcMpn+asmOBO46kJ1hzwcHIIPFo7
iVlvoRR2yOW1ODS2XRR9omfFRCChxVSSxRMoBW3KQQO8MeVsrEkoTXdcZrjxncbfGzHZ1qNPvIII
AcWmcOQMlFhrWSUX1UWvfQ4O17IiIMh0zHaGq5ExI6GSw1k9zJXbnQbT9b10sO7qBfNX1DXlZyjK
R723inWlj0Sk46/UtsXgj88MR6J1ZnOSLnRZ/cDlkb8WbI/3sdZPa5fqa11EZbg3ZICHmO7151wS
RIuLSgXg6TIRfy+DwNgr33pxoQXjVicWtkM5ejD0JD0ozTgRKPacN05+UBl0qajqHrEmQJe1TCTc
Gcgcu7LmbeY67ZdeQnXeT/5AmopFsCPqJMveD8q3r+loJ5C6OghrZdpdRkRpx9KPpl0orPDFpOlK
yGIdAiZr+vIiUr/ZKgyNP4AhRjdaXzl7Tlr9RlLxHbuFy0VlUHhFqVwIh4G2rnFhHuGl69SwrflI
S8F9JbVYnEhYby52P6o71w0Y2AxwTOvCoQ7vprzcSSJwdxynxC4gqPF+9iN5N0K/Xs0hHR3i27ul
FrNPzdjDdlOJ2b0mPUwF7GojeVcj3+FVB4CvLQ5Q+S1CzQDqu4nqu1yMbBj1xGmGuuHoA/28sFmr
tQ5E81SB4SY7j/xRj3QF8rc0VwjsUPR3KvLwPs8qLA74vvSDUwTGk0GPaUeCABETuP07ltZ+5ojM
KPql9lEYxlHZ7iApIH9XbYYaHWwZJDoVP+uOWV+N2qpuQFNQc6cEoAfrkZUMn+msQatwg2TxV8V5
9Er4Fn92LXtMN5MDNk8yBduYoIy/tlBieXnCdJ9MBqkFBA0Nt7Om1feFn4hT6uflQ2wEQNIprzgL
9kmJH0H2p0QOerwOYnh3GzW7Sq1mHBTfhiitgagN2Ru5jLTmQ1jcd/0U5jkAcwLXzlkLt3PlkHN3
bpwWlUtSdeQIqTESz1bUVz+aLqlhqgKiOgkI8tFqjLHfAZUT/h0W0Y6tlxP3We9QB15qlQNCNQZb
ehU8xG9ThIJ2Zl38EUyQVU/UYdIzTIt9lVinJcnVNeDI2kmdn0qZ23SKGq0isim0ntw0gwCfI3bf
5H4Qo8tvmZEOLFUvXaP3mznr+bhdrEXnoEPvBVfDfErdpPphWZb+wo+sVviM3Ho7CM0CUxyX+OQs
GIdrQuBwMGLNYk6PuNDZNRzp6N8nwvPxgV3LtG6gROomdOMsmvJVAPHzgtOYWdWgtziAdYsmOflK
iyzYDcbHfHYQTFZwYO+E9fNzmRDi1g05RPGOArP60kwY7EinwQUE8JkVb8hH7gT61K3JfPtC4mlN
e8QNfW8a1fiIZybV90M2uUeSWOYKB3iXVJcgVzpo22aMmmtcDgiFfD0I9ipjTAqFL2yuPamzxs7K
YgvrjwaVvC9MEid17OGH1PGhGba9U5sYkOsaPlKWmxDwXIvOhuCt97uYQLWmYSjEhhAimswm9Gyu
42cnNTTptXLidl922WhvW9XxhTRTw1dqoMmCdmuXhrXjKY2NHQMzKousYXSbNEy8oLbQ3cCfO6dX
WhrBZ9rwnKBdrbR2nTHoL0WjmiP98xiqeAyyb4wx0gJRGdcp5py9n0/t12bo2htjGqejtOMuIpGw
cm9oyPLHJ9BZWLWZWDqty3PKid6/jAUPJgkbFkI8tyu/yJzKxI3j4KLQ5mL37GPPIcGsX+VqCt4M
LYjPNqmmzapHE9xvga7wmWO4Ev02oWnZr0siOouN3k/FVWXlGK+jJpmyTRt1PI2BbzOnbBz+tjb9
6NzRGn+iI0C4bx2VNYtF2oyvxINWD/GQt1/j3sff4jum9qoJZJl2YVYPdDVhy5tTAbgdU5/CJ0Km
XK2b9XOFYXqdGLnzxJlB3iiYm/MqTdxLUUvqgyrFgJzbuQY/o2G9YmxKPe6LRS2UAs3ZxSGRNEZj
i7U+atSVLQvpDe9Bm61HmrNE2XUpGkbTIIMVU5rP8KCDHxPsOzXon0mWiJx12iLRoYPFk1X3sfXk
0KHPyU41+SGqmOxjwBwpPyYBhac+Qp5rTnXjf0Lkwb5LMzi7jVC3bqreCS9u6qZ3bpv76c7w6avi
7+Gln/m9aYASRbNFwTCFRxQq9pMJS3e/GA6/pKKV38CSxeewDARtyGlgedBbVI8tZNkM07uL63We
opj0mljn5UmLRZ8Vl7PVbezUdh9CwgcYxro8gZij+BHyjsnRrrE65B59bJt4uoiweAp6WDceParh
UXOi2IPPywvLwODKeBQa2sCDy7bgX0Il0+tkq+oBp1TYHGE8qG8cdgb4Xj0pkZgGkCBTEMwaIlWt
oDKDCgGGjNot3hWWL8AM0Uf8DKVfUGcVpWgOOFLCT2xFldw4dUIulpy62KsdFdTngPeDtGdGHC9h
yqOdML26yRPezgkQ+q4oU1bdZAo+M53i61SGmPLboXEmio4wmLc6EyNgo8vgukMB86PUg0JsC79n
uZclBNFVFS/vd1ty0LlxFpl3PjXJbhGzAC5o8lxsjYRcojUX4Q8FgflMkhpt4cEV9bU1p4FRlB+3
O4LPzaecDWDnEmZ2htGC7zYvyk95hO1/hcWZDDP48ueG8LGzTsdZ34s4ny5Sd2q+A3S/d43yIbIm
aZ1GHCFDSROVvvrSoeJHGrO03Rd5yGGozsDzgADHqnYbtmO/r9qqOOhaWRzcQtOP8GD4LdjkSkmw
0ZIBperG3Nkjf92Ec8LajsHRB04sWSOjmZDbre0XLCJ6pZlPHClJE4sJJ7cDLfxU83zfktjnXyAA
k7IX2r2nBfj7y5Gaep2BXaVhLqKsPam+aACD5jmd1lxz/IVMrKfTqiA0fiN6CG7rfor7vRDMXDfE
wFJs63RJ9yHjmjMD09kBpZewkuTKQdKICh95c9tVD2Np8C6Cindv+xJGBd8DJAig2Ri7s7raDHVR
MxFp7GPBPAEbooOsSBil/WDxdO+TRssC6rLCfk3ZUKiSjbnyymC4EFHS9GdGoWxZrURkTKwOYGSI
C547xiYm39HexYHNowKPgnAhh8kHBkX2Cz2chkc465K6sWaTAp6JwMqc0iuFFmw5yh4e3jZ2mVGG
Jd639aBSNkyqQ3HiGN/dTlXfroYytMYV+TbI+OPRuKNHdduBLVw5mN9XMmdv0LQRCXSJQ7YDyYNx
VnI3dmj6JIBgFfLGFB/8KlM9a7yWNw1LVWtbwd8Czf/KOfdQZPznQ9vc/5+5DurNzWv2vXn/R/1v
9NVJ3EH/s7Fu2wyA8/LoF1vd8q/87aszxV8Ue8gZ8c0tnEmB8mb43rT/9/+Y+l8MYlFnQgtXpM+Z
KBT/8dVpwv4LjRI8Ogdmxz+eu3+MdZpQfy2ion9sdQYSwv/GWWe841HZ4OZ0hHkmnwGlr0tn+Veh
kgmcR5QjE6kAAkBVlg/WuJz58p7m9x6hMV4s1GuwENARdF2c35ZQNU5DXDH3wzL7Mgpn+qqFNfLj
irnYRi3zEsJao9ueVjSDkqhZJzkNxiGGpoFipeyjNweDFqEo1jFv6S+avoNlvwYgbD9wLZuFjoj3
qd510u8IyHVPseg+d3WFqdmUhCaG4cYaBS3qPnswYQxh4a6tp0yTZJroMTllAZoFfetrUw+XIcVM
9hBnwv/GYjY2MDHatLiOYZ4SuYZaAThHkjrXIkvDrZ2i0WG0F0zrjPH0DcUohUNUt3eanVGswV/L
xN7xhx4LcY8a6kkUZt49GByU0jXB4lO0RVBq9PQpK8zMWtMzNFgAjfna1Ih6hoNBbDqJKAbJJJup
HYxLQR0JdcjXuNdUJv1zxzLibmWs5D5KQCahuqY9sBX1KMioKLvgPrTsgWo9CdOVdAq1qulF+jR3
gM5uS80PHmYDB/GNOeYdZFxFsF2hO8HFosvxBKcNxjkO68uQGnuufU8XcF6pgkRv+DJQUnQaV2JY
jjw6qHY6iytwmhVzq9olYgExDCEyPt40xNiDv8oJMQ660LOiydqFqmRqVynrBFtwWybpqtLjE+2Q
Bzr+AfHp9dXV2nIX9fN8r4yE0bwWPc+AOS4iDON9Hbms6sA9RL5pJ0sv19UU1sazU2tu9hjqGSof
xgqcxzYqcFt63rllklHy8xX+r9a6D/2/vziF/8cl73/havZTy/k/r2bn6G1CPf83h3OBl/38//+9
lLEoGZY0TPenkhhTLoanv5cy9y/+Sx3dvi5glCG+Q5n3z1Jmmn8Z+EtZVvApIEdHWPjPQma4fzGK
xicBIPXv//W/WcfeCX6FCbHThOQAztoCav3eUtPAL27CmvHL2GdMltpm7LZOrjGxoEq5qppozn+t
8nd/ayP/bRF+pyVFZ2gspOeFh+1gTzLfKSbthnQx2YfWKhjTeFMbi6BUaG+0dPzdx1ci8+RXdaaJ
GwKlOtjSxRQJyfudLF63AFY6xEut5nJiRrul/+uH+rV0Tc2cMhrNeJXXIRuJYWwDd9SJ3iA+jdNv
SvVYy5m5/SoCSQUIh6QVDK8ScTFkiKH5Rp0/glQFNenJvNDVGakvCiLNJ8ZNG4Jo0xR2cu1aHJKQ
W0azJQxOpubZHaO0OoSpy6oXGmW3pCZAL/g6GuR27exiUMFeqpn290roY1F5edTYwY5TM3HBWZL4
LeoDZ+rWTeZk1o2v/h9357UcuZGt61c5LwAFgIS9LQBVRddkO0mtG0SrDbz3ePr9JdVzhgXWVAUn
4kTsOHOhaQXVTKRfudZvhqJ7qiwS+0FPxTt7wPt9/gZ2r7trkZmxvxYpcj0PzhrZT5GZhA94bCTf
cvApRIuYX047CRJcZj+0AfdaXoarbo8hD6pB1WOequFDtc6Iyu0SG5+SHVwMxtK3QkwKC4qLS+Xc
mwXWpJ7SiZyaR6xYMQgdmC8MDMv7WxSNWv6lVOJeeDivkoy4m5chb/wZ3B8PGzdcCu0O9/eZyq2J
9RVG6UaGL19OasUCXeuraWisIlg1h6DukAMgSGv8bJ0sSX2C9Wr6E+XkqXkg7C7LT85ULRNP3co0
ydWl1KnU3+1pzroFqIiYgbLZSSiw0nAmaktYJZHGJP9tzbjv9qQ7FBGLfYevM1hxzM/a1cD8XIlr
+7HvUazo3idK0di5XwOnHSIABmHhqLuCcmwNUZT89/pk942GnHmCB4FdPK4DuZAPYVc2xR8RUe3a
UfWMdYAWqzJ1X/GrqxqXnecsy3s6AAUGa55uwHIgK4yubTwT3AqyRI0am4AyAJ4vzQdbDF3xVCSK
gXmGqXT7TgPJ5c/GSiYgWlhEzdgt4MdavVJ85hGbQ5EMLlKgSRuTxk0wbfBXasq8YDNc8UhI2mG0
n+yi/bamWHEHPW5i42FVaxH9PrRF1Zo7fpsK8H4ZqUM9YpWZRN6IwBHGvYw1lTfM5bAVtR0SjVTF
qFRbJahb1PAixz2EronCytStCHahbCiFhRzxaGdjx2wKqf+Okv0gvk+aOWG63uEj/05DVQRw6Dg3
+V2yjLD7wCMBQvBUY43nj6noO2ovTSP/03zGgEFnV+jvLCVTU7i68QTw1HBMaRBlZUAuMBYfYetF
tlX/UKvcyI5mNSzRXWfZ0eR1utb+3Q2DiQ2fmcw3CYAw9bZWkjGsEbHT1WglkYKG8yC9nbpWo+QK
8AdpsLlXrIIqyGxaXp+NxXgwiV9B5YdxjeVzp5IohEItrZpRejvqS0c1arFqXCHCxJSwLD1G4neo
KentVBPoLGoig+ph92KWR0dzLHUf9VKbuE4mVw1Iy2QYIroo/h9JuE2fEHfTo4eQjewczEYftI/R
bLB8AyXPjfT3qpI5asha9YyWmlGaTfplLimXK15NmhVQhlPCiFPnFXjJ0qUkYQbw2nyLlSC4AlNC
qe9xZVJRUcIrpzlgxRh/L4VhrSDtzAKn2BxnTU934+jdEiEC5ZNeWz+iszjGe7yqlGnXOCV6JVgH
zrtpnUiajcUAVEHnQgAIqSXD/JFVOdm8Is3Y+Ez2YJ5m6t451ic7Y3Y5rL/otlOjANciw5KuXxZJ
FP8QxoCifd7N81L9hZPvoutfNKWMAPBSgGc3o6gIyKRsCVehe1XgrvrVGabvUVNivu14o4GOM4zw
xgwTEXliGRVj+j4jqlA0n98eH/3HqOckNroYRf0vjI8M3mf/OTz62Cb/5/5rmZ2ESPKv/BMhOdpv
EEsEJEIVrRLefDzp/omQbPc3xDb+pdUqpBfHrwDJ/Y3wwQExCBZOhbyAJOu/IiTzN7RVuPBtkkCu
AWPFeEuEtAlYOB4QXzJNB5aEIyx9y7OhSmsR+Q8z1lGj+d615uautzQsHnCYmq6ELJuA5Z+2IMBK
U3UHQIz8+QtOT4KBbZkALoIwnsOzFUr5sFIVPIZjHT1lqa79E6+zkqIf1fVg7Lk924LRg6oj9V9D
kv1etGfPlotjcj0HXcUuobqNGXbBoWQ04GxeTPiZpk5JJvAEZRwGkU03Bf0z9E3XjMRWOt3Sp8Bw
Q/eJZ1/79xAuwyd7kpKUTY60Fi5KVH+UtO3s4O2NOyYcVZom5N1aCgBadrulUYDs4BF4FHbnkMNF
FPAxxfXtAXpr96RSwrpJ8zD9drnpDUn2ud+I0qgm3SBlLhf9yyEm7BQKuYqZR3VaPOgoZh0FSlhX
WMBbIRLZDBLcPBdMi7XzSvPczpfcXCqypTlOVbeklYd7IqH0UBeN/pHaG/4kSVlXnNNL9gQApN+R
M19InY3QJd7cYw0nHAQBCL5tAKGnPQ57o0/nQp2DRmkyX6kQsJ2AYV2hgT7/mhfUq+ce82qxVWQH
dMkUO22GutucoAROMsOZ1nVfaJl2j+R8grK3oSx/IYwAKWSduhI1xtWizIqGX/RJc/JeuzL4G6rm
85cgDYTcA4815B02lDXsAtwxwTo8cAc4tw6129+NfjLulGGOviXTSAYWiegPbx9lkuMcSkw5PjSb
RlFWnJR6zRd0ZlIm141+aIsbHd7eCBMoSDG7JNO3jbgk+DMHQGEw1ViAZlacgYCu/4sFw8WNChaW
SzoH0WYmUWapYxxhWTDCje+GIkrRjbPy2zf3BYIpkhhE0KxPZ/MY1K0ptEatmYOZV5TfOXHttXrh
XjnBz6wFgWSCDO/Q3NdceZu8OFFbmao28NMN+s4RgaYBcKZ+lFSfwf2pvkmgyPPO6K+swDN3lNC5
6BAn55hRt/xvwbNwTNqOEZwI+o28rLxo5MxRC5A1l4fxmey52XesBIM0K8lPC0mq0x6SMzfKoltH
sDlU1HD5TMRXqpoGxKeVSuROWw1oCLAuM/Dq+VgCYbKX9IfW1d1jrGHyKisYEbyvCi/MK+v1zDjA
TIe5zPXPgtqu1zVdBHbHog9aAKC3BWCaPd637i3kw/jKRJ85f5hIQ1KzofxyDG1muh9VPLfmaQkI
zj1F1Aful0+JMt5qanRvTgO+5qkdFHV8lymA9i/PwqtbBVo6eSNiJQBVaD5tdv844JStOUoXTDau
viuPsKBy/lW6+I/hgbyTT6YacoTgQqENrB2QQzid6hFnEbsH2BKsikDJtG6WXatq6i5fo+kgHCW4
3Cn9me192iC3l8toImGCzP5WO2fCDBjSFUqvOmB3bJuRPm48EkrmiKpmHwoIpbH+vSahyvMpm/PE
13Kw6Ue1tlsgyZMaCwxUWI178lBLdKurA3CqubEGGIZARI9uP1bfQsTRNX/gwZ3scXyhQFxkXYaM
dtwbRtAjcbZ4OFvClkqSLkrJ8KIPvA/LGHtKPHJtgLhmDf5SRIWAp9eu4GpJG/1up45ZYRkZxn8W
qFXqnk7anKdw4cQRisAg87xOE4MWpKbT6Z9bfKncnRabDsn/skqQSUavNn4qM+yD79aysjDTnq1Q
BIu7MAIoQ8bftBohSHir66zscOKtjjipoFsO3m/42M1a+jFzQjB1OtRKamSK7RYfS2yzO6/gg4p6
NwAIi/zGGTkiarA9SAhHvLF2fWfhgj2YU/4Ikiej9Arw8KlUhQKvd7Car3kIghc3xaRUvdqmoSpu
whiJTjv9ilpUPgLpTZYfXVSkFaLrefcj5LW1BgOHrkrl04jjm9Btkvt0cOFwFcy1GShCX33KeaaU
JXUyAHYZ5EHjnT6sEXq8puiqe9Ou1wGxWweNUmaXUmv+DoShofrDaCIP3LsSe4HvLFTlHIlWy8ds
RSMbz87PbkYl7MDYh0r5lyV6wP+8JiM0bUtYFVHVafGNVuuZHVRrkewBZqj9reFo+jtSRfYf6IqN
mIybdpgG0ONS58PIMzS9tXtdee8oGe7tFQVgfLTn0hl9pyMI2WUtMQdIjB4Y7+x0pAf6toG2XTmR
+7W23CE/tDPgs52SO+hGj1afKLdjhhIxn78Amip7LXygnLqEd8tIyOc1oB5u4WB3Nc4/qPPvXaDK
APBGBJx9nWMHvtkSGk9ZFIlWiiGZ9U4wmp+WfJ2rW6cc+iUQAGr7O2zihscCOpDhR4WWRHADlfqP
LJ0XHWngKFZhksz6IxmP5J7yKOBCgPblT2KA5Q8Ou7g8JGbcfYmW0qBCUYfkeHpMwqx9nIVNdGgL
B+dmQPfJt96xUxjvIHMk4tvUvFUG17twLVpEWJF18Lu8hk9tzfwOKKepHsQpSutHG/DD3uzUxvo4
A8MSXuM46eLr4FStoDV6e35a53UtDMDllYZVOSY7e9esa3IZtdn1rAi1w2NAdTpkk0FtotOLKQUi
zr2h5s5N5VgTC5lDYfJmPW+Ud/2S18M3O2ri4nM3U0fZudZQf0bt3pr/jKOyez+PCHZCmRDyrIgF
Bu5FHa7hXoHTnbP54tj1woWDy8uoG94IckgYmepx2N8bbh/+ITqB/xGBTe4gKAw//fngfFPZ5f/P
tILUpSO65Xr7z8mF+691H3/NT6ov//ev/UowqL/pKFmhpyJUasA8Sl4kGPDl5MlNMVZKT2n/riZT
aCZKROuG4oxJsGMR6/2qwfAjfI64+rmjeNICdX1LhkF7jpn+fe8pOpc5Dwj7OdZ6ES12SNxkY9Mo
B6K6xhNdLY+M7LbMkhv0viFfzvGXshsOxqJ9mUlNgDmc7smU35gyaxpmBQYmovpCmHnXFfMXq4r+
XKrAHrJbR/8rXjrjkA7v9ZYdNmrFz7BYPyn68icy6p96LUXEHhOyVQX3gCIRyOqOa6IT8bsqjG5m
br+qTeO927vvQE8gpW1jVFOXI54w5GrrpdtPyvLVwBgtLiu4Ba11v9YAybUB34T8p5tCCa6S+3Bc
/uLJdYSktILn+QQ7w/WEhnw45YGj1ZtAPcYPZTt+iLT2z7izvs298QW7jh8Dj4FFRxI50fU/0nE9
Di1nfu/8zZ4lkbpgRxDO9kEd7Efsl/0Odf6qjj/ODV/ROdauG5sdbpm4jcXJ1woXM0hYmr+Y7Y9O
TB9yLvUHBquUmm2K+16f8ZF21gwbevg9i4trAKWfYUchezfpsbXnmnqnajGi9oW2EhlE3wG1UKtQ
Vz82NBAA3E6KgoUFIYwfNlBhoO0Ifseu1T6Ycx16Zg7vm/P+Pfw27jvrnatk2o2ViYOi2vHnzF0h
E7lf2hBmL7oTu9xu35WJ6gRznbn+it9osCxLf6ys/hgR/sD96T/Zaz/tce0be6+OKnFo7LU7JEMy
38egk49ShUEl0+ov7jA+rlFrfp+dhjey+BbPjXPs4kUJIg7aoxuGoJrGyctr9cntKH3Xeo8ERA5a
yVmaMkjtnMxCqDdHg0chDLLM+hlnVTCmyy/hpf8HB9p5ZM3/wgQpRcRLh9jH6cf3Hyd2jc9/4VcF
2ZDFYGCQGg9YslcOgfo/+VFN/Q10DLVlbkypTCzVCX8lSC1XelbhgKqSfZJwFx4ov44v0/wNuTBy
Dhx6aMcZwnnL8SXfGv8+vGQdF0oJjy2NX8YT/llQ7cUhNuQiLt0JmLBSz4ssG9nvc6xyfDa8foSm
Gv7UU7LunSoNRF6M0Zmk4ul775+mqZvzFnUMvsHYvEVhTDcuEoUmMH8Hl0HdqB+SsUt8B9zblfTB
+aZ4XDpo7VHElj9/0UsVloSmr6XpOZPRUImdV1ArgP2UkdrG5V6dPu7+6RWAInI7+BcihbTJymJU
krXcBaanJbFxOw3UQDGqWN4kbvarFd51GpebAwhhkw8hzRKlYV0BSFwt9wgmM9yPiwqraiibm1B3
KJTNXSsgxgKvu9LD0yzJr7ZBQhiov5KslG7ZLwdzaHQrT9PGRAyh5/oZkC65AfJY7cdCALmZUOkI
J2e4kro4N4VSKVFDL0rn7t6sFjef6qm1aBWNaDh/6jJ7GMiXx5pi3s3lKZRTtNkToBwIGQThgQa6
4rSDTq8li5R/8BqUFIpdOwixt3Bwem9BcPINPUHkycnDAK/bmbJdJ4LL7Z9ZQiwceR7AA3Mwwjxt
H7WTlEwnkzvObXqH8hJKFkxmb15p5zRD8DyRtENApRJdkSPYtDOqwwxGGRMnKCrrTd0LXGUcq7tH
Eab12yp2jpf7dWYKUZ6iruMAqeH42o6rAqB2SG3Dy0gLH61oohq9WMtnswd+9l80haa3gewy2QhH
nA5hboDLwVnCROeh+Za3tX3ATqt/H5uZfqWlc4tF0BBSoai7M2GnLSHhw3Vr4t0FDK0OYDloiQdU
VXtASbj7VMzq7HgTKIDf1SzU7ptRLfzLXT2zHRFcA+KIgBkpWBnovtyOtoIXnUIFGvK0rnxyobd5
yPcsNw3uFJ+HsXN8Ct35lak8c22wQmVFBlQ419DmDEC/s54jnfGtEsi3sKFiD0CAuY/mSbnNMMk7
QJcy99RK2p+Xu3tuEZEI5ghACRYo6eZ8LcZkHkjHGJ5eIpSUa4OJkXxm+hBGlCsje7aTOEoC8ULg
0NiuVzxgOUO10PB6C4CE1qzpzWzN2t91N1oPxbAkT2OuuBnaIAZOH2/uJqcPmoOk7wxYZptlleCW
Gqm1aXhlnOZH+E4Yi2tuFiRaFV+Zy0356fkcwIKZUqIN7MUhlX26gjpy4Rl5acOLWihibgPpRoFp
CSMAOL665Pd5mOgwn3nUo/qtBloKA0KFYXe5y5uk7K/vYJylPCglMUOeVy9vaccd4eXxHTHofA8z
yc+jXbpBEkcRIDBkqdLYRNHOTf9KpwLG/qD+uPwFZw5EQjQ+RJdlaTKTpx/QD+UaqTDEva7swTgp
JnzqbIj3lgFNNhNt/PY7jao4EqWqDBDRQzltry5XdwTTygKrZli2SQ17y4ySIFIV58paPnNMoXDI
fpVu8QR8m64hatzCzyigdYc5tFZ7RD7B0JbpozUN7U1YSGafPdY/7JokYjsW5tvXM1UHG44AMEWX
1/JpV5dR56mq5KwxE87FgJ7HceGU8hR1aQ6XZ/FMV8kGEBejfC1Yt5sToq77sVSV2CCva6qPiyES
36YGv0unuNvnkUFq11SjIMPdcVfDQg8uNy+Pvk308LL5bUGsblfo6QupL+BfLNlIxcOgW6or83m6
VJ8jdUtWpYGM2/zbM3ry5V6xcPuMF5QYyxz7O4GQ+x+2jVlfhYVkEAKYurvcq7PtUUjkhrG5btTt
Us2hP8Mhw+KpbDvfbbvJb2usFqMp+QrT/xfv4j8WL07n8Ll7SB1RVwRaQo1mW+9TdeiPqT2gl1AD
KUz1LNqvq/41qw10NUZVuzPcuvLRLon8mDj7yol4eqX+ap3bjdI0xgM8UU4XKypQapfkRh+EpibV
xhb8c4Ez3g6q2QbAnDRKVJ14ujzC5xqVj0RWLowJ+1lb9cWMakOkLLqWQmvV0uImL/FnVzsjDVx1
zX7aTpq9t9dhujKtp1fcc09BHUgeBvgGyzU2cVKYgrHNsrpFLhOGX4YHyzGRRH21We1k19vICpDx
HPbRWosrg3xmRVHqk0K7BE7U3uWnvejvgEfXUsxjGxR9FHu9okT3fe26njoiNKE3q3pzeXzPdVXT
eAFakv0BKum0PTLTaarrUxtoKkmuGRzhrY2oHZQuy0J6JW8oXAul/VBnvX7lnD/bVZuohXcuwa/M
ALzsah4rhY3aLs619pTe2WVjSizu/PvARwRYkV0bWk3nF/77DPpnWjXI4ECsKKlSazxtUB11CyMn
A/mbWrhoYoKkRNZs1ZBdXuvPlW2BnKtBpACuNtz4R4xr9FMacqML5KECbYS0dWW2N0HGP59EVoQs
AxUYhCs2F1CGXEWCZmwb2MX0mf3l7N2IPEOUmr3XuwhTza1uQWkXInAQSeG0nsTeMeLhysEp29kO
DfKUiPRwP8jo9XRo7KQQxpgbqPpJQ5beXdbbbIocX7Oq5MrmOr0J/umyqbK6ufJUgorNtCtuqUKy
S7GLi2z3wZj06gAYtf/z8ro+t7hARyF7T5pIPkNOO6Rx08WLVfWB22qFDzE+3+fqon1WB4vSklpS
yLnc4LkRJI1lgvAGPUMW4LRBYLGNnahNH+CcV+6HVZ1vYQtMNxNI0ytX+bm+gVLgfzi6A6nbrONG
RCVCYUxWjjpKUKt2eUQPeNkZ0eD60UKt6e1ds2TZAhI49vLbynzXLsVUCasLGtRi9gPmAUeKfrUX
6qS8Lzd17jgi6rMMXsSsj2dt9RfHnzGrZE/iuA/6ykJ82FzLT1XnZI+5EenooVl4P2vU9DAeDa9Z
XGxdEmSaj7VPtR57EF1ikE5nEDF221qspAscSLU3HdyBAF0IZKsQDN7rijJ8wpk7/LYkcXeMc3R4
MN1Isr3SV3a8i8M8fOxjhHmLObKdOyvXkcwwlDi8MbS+9dBRWpwrO+lMOMAjDMoMIpvYmaibszuE
edXoALQCRMK1B9eZ72dqRQjKl/HjHM3Do5oo4mvSLeVeUE2/dna9Pk4lptMyIEAL4tftssjNdCGR
ifO4HWdogMQDxcwRTnzkJyDkcGBeOz3aUaymRoyWmg8MnbqEY6TOwc3L9jPsefH75eXzekS4PHl3
y4iecOH5uH25fOq6wdAelRB0QPu9HaOQGqd2f4vbjf5Xoy7iM6LgznuYvsv7BUGQL5ebf7165d2N
oQ48TkmO2jwZRwPqnVshUE29DpJDk7mo+ujioHcD1e6qco5rTtlJW9ryyhbdvBLlqYq3Aae31Dsn
wWrJM+NFz1fyKNTBFZoGQ3ykaLweuLBUiid1VP+08Wu+6awpukP4oI4DMVo6oirq9PnyALw+BF38
HTnXBfBiJK42p25shygNwn0HzV/bvpFT8elBcDzaS7Xc/DdNcYTiocIYblcfu7iifE5T2Wr0f2N8
agZh13bxjt1oXdlo5+aVOiphNwUBzbY3G23KMhO50LEOTFXvVmj+ExAwAUkcco2zfluL1d41zWwD
3Gxc2OeXe3puUXNdcgIj12MTE55O7ZwWHdrrcR20WazfhRYi9IkaqV4oCkAZ4ECOvGKVo3RVuzNK
7Yo5ilw4p5GBS3KZGJhJlZfpJjJIQ7MBG5LXQTo45buoHqHToyqg3614cB21PHt7WAjo1KKYw0jT
3Pahiqc3jDRDKYLUaiMcqpTRQ0YEtAUwifUuibS5ujLAr98YtAjv0JYnqY652ukAh6JGNDt0i2Ak
ueQPXNgIcRY2eToU9dKaBPDoXjWgOLdjwTdyzRm0y5tuc92MVZ06+kixEVH1EGaymT3MEDv2M37Q
7xUEXm8bd8w1HxHOzk9xU3hn9fH0/fLaOrNhuekQIyFVSxlhm9vpHL10u6ivQKGM2t+LNhYHgRDx
Xjfb9srZcGYhcT9LdC9ZSgp4m1FeVU0u07YJ0DuIfnS6W96WoU7Vu1db3+zS9Rqg8NwIyxiTd43M
8YitCUSX61WEICVE8FofTV9Bba4g7Zt9Ck0lRFM1NxB95Cytg4Qc0KEzLaiIIsLqLXjzKGNBA+ZD
JoZxl9rsIX4C8s5MmoCz20Xgx22pgc2G5ouwIbd4ubEzq5muQh5BJ4Zcvy0Ps5c3gSPGphrGJsiW
3nwYikI8rdZkHjPXfc/hHwWjggDp5Tbl3G0OCbT8KJq4gl2L29lpm6apaFOCjHEQZY32hIRG6HNy
F98ut3LmGCatQxvyWU6Oe9OztOLL0ZCvg8GFnYmaaHYbYkXmoWuWr56Y+BmWCUNeH1YnTv+L5Uv4
ywlB9Uk4r8pPwmoxoLCJtxHbuId9NXojOq2zB4NTO1hxhVX15e6emUiiCFnJJNfOCt52tx/xPhX4
hzs2isN1XzaeE9vTl7wOv6vdCCsgGhHxv9yo+Xom2Zqwt8HhktvfcjvyUV3VYiH9V6NJeVOg7vOu
n9byQw2Y9s/LTZ05EFid2LsDVqKUsE3WibrTaiWziR8FWkx1k2m7MiyUOy1xil1kVeWViOHMPSqV
LbCDkT6WzrYmxVyBZnVy5JZxSfJSg43BY3SxvUTElt9b1XTfam3FRdOHc7Aui30ll3X+AzDroUQt
19EmRjNHO+Yi4wOGNSzR2MuHe73hHQOasbiH/5fszBll26G0qz/TVv/j7cPt8MYBMEZ5k3jidI+i
dZWq09B1ARHGuutDlKx2HZLA3gis/pYDvzhcbvB1vkXWNQX7lAQPf9ia6dkFGTbs7l2JQbKPSVYj
2YcTva+CKodXK27GeJix20EJY4ZF/fsygMxNZ7dGJ9q55i316ojiY6jpQsmTBHoA7KfdV7OpQb+u
d1GbnPqHFuFr1Ahxc7jc53Ot8EzkGESYhRfz5qTHcqdcsslyfGHn6z7t03XXjO212tSrTapDKITv
4VIRphC/vU8q+qivkY4NRhkXXrG0xY3WmtOuikV0vNyh101BSCKDwkUC5gat6tNhqyObow1Ld79F
9eULOqnzZwcPIm9qEuvK2/9MU0R70OhkpK0CEzltykUMjZTboqOrHq0LkubILe5EGpW9B99/SYPL
PXt1/JCwp+wja6aAIalTnzZntg7KUJOBydpi/a0UIf4k01Lv29GmAFIgXH25uVebn5aonsnXOikU
TqDT5jRkw8RqY11CzhMeZGk179K07B/VyRwfVATbbgH+4EQadvF6HAHSG9e2o2zh5JKWfWUaTbz/
TKJcuXZfBAZ2XdUm5jS6P3LAoruuSZloO5yNP+LRGVKvMFrxByRkHLyqohkzwECIywfjrBXxTmTo
01+54OQF9uqDeFKhFwIEjPTj6QdNeDdkGo7voMwV4y+nxkmj7aPmCbvtDxg/rB9BkfQ/MJ8yr6y0
M1NPKIrYJFJM/N8WjVR0Vqf0DXUotMWX2ykXlt+oUX+XWkLZo2ZgXfG1e53m5ciXjEnqqGDLKCmc
9tQdVjHMg7X6pNFImLQaaBmvWFt2b54PXbrrzJrn5RxOOpJj1HhwVwWOrngIRbQ/R1Unu3d5OZ7Z
bHwRSBBIVqBsJdX45WJYtAHTAU5oX18W7D0bG7ssFaUhdnl/panXcbiE03DNM82k37n/TtvS9VJr
I9VZfEF1LkidGPJdlY1QAQzcNl3SeciV4d6xTgtoTSTdw6Xr3j7lRKcwGaVkjSzqnH4DvILSHkuB
/rmtNTcAZXNfD40kqBse1tOQR1dOlzPbXfJ+DAxFQUkQi5+2l3Q5xqiZqfrCAC5rm3HzoGFce4vo
sQJxTIgmMBS3eQ9QZJ68ldDWuDLsZxY5oAUZ7pCRJj0nTr8gDROyqSuLnJxYBm2ohzUUdutn7JPW
H1PlYh94eUmd2c7w/MhIS0KyNDo8bXAq9GwBcauhpKpO8W0WifhWFEpmeoplNq1HIchpUDEpsgR4
XDhcy8CfGXKeHtwgmFUikwAC9GRJxyk2eYkTq77iIPWo5mu/4l+dW4ca6oO5g9bTfsxrPTw0+rh6
WHv8F3clAYbBgKPu9noAjDxtQSa2qz9Ng75LB5gzlRbNgSPiyb881mdiK0Ml5SsxY5wtMNpOOztH
I0KotWP481C2qJnXyMlMrP17J25DhJcz+0tXom3rxIpzzBAexRgEV+13S2u3/mT28RXu8uvJ50oT
5B2ljTl/3NymC2k+RJMb00dtsH6I4MAciWjb3TCu+S2iFLUnFX8P5KavDcXrkIvMFOleLjeqaMY2
55gJYmpseEx/7ozkaEPtvVXYklewsq93EyGQhB3L1WVCfT8db0RcO1Enhom4iaF/dKJGP6QNlKNU
NIafZRwgV7bv6wOa5ghZpYc4aMdtYVaJO9DOIrL8cUW9oAznNRACvU5mut5fXkxnmyK3R6LPtpCZ
2JxVUz44ipOXFszDQoMah5LA0sU2nki4I11u6uwwEn1wIMFbIa48HUbA+olUwjb9KhP385BGe2yk
RDBi2+XVSZpcae7cqiS2AwpMsUxmDU6bU3VlWi2N1x0y//UnAMH5nq1be72OcyNiRfGu0ER4qKwy
vXIYnu0ohrVcfeSngQSetrxSTS3FODGmidZ6I14YgC5j9aGEV3ikXnKtGnO2PeoxqjAE+dptMR0b
gnCJyIP5LqXNo21NxSdMj3jXIU+NAV3dfr88ka8PWxJrcrOD6tEpA20O27SIkhx5AgtbLgZQj0Sy
i+Gh3E+w2PaRm1k7ZYCA47RudtNr5rV31rnuUvgkzcV5T45ksx1R/SkEBglMLOTRYxia4gCkCaWb
3jVu1zm6Vh+X03UaqhqU2CwI4jCkQd9s1i2+Wxnysa3lI0vcomhcqh+VzhLEjn3o439l7yMruhYf
n22Upxw8h2fP7M0Yi9UlK+wgjA3i0rh1I1F58AmlJcmCbDoGBoep7vX92ycW1pYEZfDyQ0rvdOFq
SN26zVSayAmEVesNWtLuOzApBrTe0fqZqVExeqqWZIBjkhKyUGvHny5/wrnJBQBIqpRblLt8E0j0
qOmufazDdEQI7BZj0RGlNCX0a2Xt/WHor72MzrVHHopXGdcIyfDNKeFiE5MXpBZ9RRfLN7VAaBm0
Jxw0kPVi12VV9vflDp45cEl7gROQOQIL9NjpGOMfV1fFIIQ/QZ7mYoS0bRLyBpE9fLvc0pmukSpA
SYR9AmNqW9pI+wySdLXafg3MOu1w8ljNJEiStPDSxrpWvT/TGphrENdEJYC2tty/KsuVGXcr21cH
QR5LkJKwB6H5TTajst/jnvrW3nECQZEBpy/zBu4mxMXEOS4sJYmCedHyPQ7MqJCmiuIVaQoRNhzH
K0HAMx709BiwQOtQ4SW25ymjbhqs89FZhcpjAWN2/RvOwM43Z+2K98U0qu/UVRh/Yfo7PqFeGt0k
9dBkBzQIYxyFkumeUoRKoQHHU+j0zh8EsLx3L4+HPIW2n8frBsMHnUCcmThdV2hAUhMv49C39Nw6
sjNrD4vz6eZyK69nWSJqSAdJtIuM909b6apxhoux4D+XYv1Ud1WCjYv9CXn57qZX+isr+PUhSEmO
C8YFM6SBGdrsFUHtj8ixC/1s7kYsdRQXfcUKze0IcUm0CYsArtY1HOnrDUpKiLiBWeaCY/ecdtEQ
aSdV16MAerWKe14RY/kTwcmG8OJfHs0z/UOlVCdEAQknE22nTVUQVjWn7ngX5/F820e2vTNwKwrW
HOZsNqnNHczKazfLmf6hXSXFySBHSEDwaaPpHM9U3SyczRcTbItaDEBW7eFj0ff9lfrxuaaoLdr6
M2PP2T5Dm8KJINLjJrTirPGzDjHZ21lwBdgKxpwdLg/muQ1qckMDRuElyB82O4CXnzVNU5kEyENV
P2prbB+naR1yb6RGdVALUXNRGwtW347efkNKowqwsqxKH4lNsAo9V407GcPnBXurhwZ8TXD5A58j
zs0WNUmGAKJll8ID33xgleMKH81KHMzjkuOboYnkNsFQ+zFNTCxtUI6udwm60k/rhG1s2E7JQ2eU
WMrhnPXQiGp5dFMXo04FTOqMyzc2D2U7POIYi5SgifgEOqeCWqbkE1/+9OfTe/PpsvgFGYJUOgWw
zU6sDVA9RdjHwaCWH6tazW80rLskTSpGpR8IUFx0/SEban034duJUk6hQE4YnHc5dqIBmJH6ymi+
Ook46+ASUgukks4/NwGSxIiVE55YXjrZ8U1UZp2UFCGDmLmd+GCqYbG/PAbnGmS7cAFQuJKJndN9
E/ZlhQIWXhqk4I0jcorith702beRJ7qpx/jaen61eeC60Qz4XJJniNrJn79M2TbrYCDhaHpGMk17
TLdt4AngEdbJma+cQ6+eSrLgJ1uBjoDck7oZS4JeJR1NsOvj1JiwzckS/YTBb3okRgdq9kiNuoWC
V0PldleaPtNLNA15RUg7Ea7xzRGo8BjrirrBYk4ZnACaVu4L6taeYQzDh8sT+OrZIuWF4PYBCJX1
8W0VV/RpSyoKwoWVTGuAiJFNhiKc/bqw193kTB2+ykv1AdtHtE+i4hqw/HUimPalpB0PCZYs0PLT
CY1pEdxQSvtQevwuVIdkh9V3eqxtK1UxDUJy1Gcfhd0+0Sbtk9tNy0Nm180xyrCuvTwYsrGTDS0/
BlAPlEoSG5S1Tz+mBgWh2RHsl0h3C6+pNdsvu7J7+yYlWGBZOUIy1LacLbWJEdS1KwOj3mjcD26J
TAygxZ1Tjy5u8eLa0/Bsr3irIVlGxYX38GmvFggi9gyM2RNUFG6mMirvh2bMr4zdq2tbjh2PBgly
40Tchp7aVAATmTCE5MwNv4uKoEskVvl3RtEEK5JeN54WEEdXCM5nzh/gt7zwySxIC4nNyygl+NMM
dKS8ROutPzu9xAQZKVp1j0CZlga9aK/lhs63yGYht0cyewuza/VmROVOStaMKxIxRpUFatTku0Ks
/0Paee28jSxd+4oIMIdTipLe4DS2Z9vjE8ITNtnMqZmu/n/aB/uzKEKE5wdmjgy71M3u6gqr1gKh
nsXDwb7efz1LUeYpqAxlE6r1t1+vNJESNCvsmdLUrg5c58+0G50DP37/9bBCjxGkCnwk3naQBr7O
JKU8zTAU4vDvzc7PzlYXLO+mBhrvk7Og3xjWeu8c4AjvN5Ogy1KUdqhYcv03iyML4k5LrgJ6asWT
jLvsydYn/yz8WH91/GI+WOa9T8eeTYXGMyHSc7YcoXTdy6DpA0DTg12dbW+uniWkiOfAmImQYmqm
NbRd6IZDw/LYtew4OkwzVKLYIxVX/ca3LImtTeCorZNjQk2YDPATzYNjniFCLaMFTHKYGCMKxXKe
IsiW54vmatZH3QG7+/iX3D8uls6lINRl8IMoe+MOhhHME5TgUDlA34cceJuedGPwUFRbjqLqvc/L
uaIsT3QHgcPGVC8SGJ6VuFwiByfyGms+dcaiPZmON4ZGP0wH0e6uPTjsmP2nwPmDXOPn6KAvLGMC
M8px4mCdE61kA2HkfwMNmc+EbL8cpL97WwlwhJvpgEkiBLq9m9KdXNIFSBxyX1eS8FkBsbUPa6KS
Nn781fbcgJrbpvTNJChYh1tT6CLmrlVhqvMSeQ4I7CKrggDnsZW9DQS7QAGRkJbqsFrwT+FVMi1J
Gredc0JnETnttHDD1F7iUxdnf3qjd0RNvOd1ACCBr6JBxCaqn/OTuZimp9l4SOlC8Y6S4JwZV8iR
NaY9u/6lZ7IbLj2U2B+v8T7ioYzH2rgFjIrQlbo1CrkezV9vsNHqNUBHa1kgESOd5ZPuTSQgVT13
H3ytLf9j51rzMsNZ+vXxD1Cf6jbK4AcwnMAVVLoc2wk+2FyWIAcDdlrEkkaFLhmKl624GsjGfybf
bUhmqiDS3Gb67bHlvc9LrZYAh+cSyYvN50UZAcLBif32i6a99PYA75KoxTVIIBKUvTVGj+39mLLf
LpWWLzQOBjxJgFhu97oqHD139YQL2QdTGppJ5TItmUj/7wnZxTYyy8KsIAiJ3TJyrcTRw6VEsl5H
yvmrgYwkasVl09iKe89IzvXcIN+ciqGfwlnWqBQEKQp8Jx9k3pdeuMZ/C4rOkOu1Ztk/gfjPeyYU
q4Yqietm/1jeMH9HYq7qQnoAQDicbJVV2KxjcwBv2DliajYITBt+gbBrc66HOqV/vTIgjow0Qn+5
64ZWUAxnlI6YE21ldVoCtz2ZVOvCYqiOcEP3OTUBEeV524Grh8u1vcaBhcK9g6wktC+6+GOx7IG+
jtvpfyFq1CcnmXXy02AASg1tJ2c7SmGZn1tjcftwHYT9VdGM0iZPu9a55oOMPzhCtnFoUt6eQzFJ
Am/QXGUWJrRemD1Ky+koINlxrbSGwTz9IDcgNbg9Odmylk7aEdh5mj1HqAsWn6ZZS0IS8uXAte6Z
cugYg0qg5wfu5taUhXpiY3AhOTfALvl0tGqMfuXVKIaD+uyOw1OzQf8ztXkQK1t5O8GqHEcar6PZ
FF9XlRqFZIHIVYFonZ9mBKcuj+/hrlkHITOaNTjaHzJnP/lZ206gUxGs0G/dESY4u0dWL4OdEyXb
RjZfgwCt69ju/AO7OztL95RCF9Unoo1tJzr1e2gT+T0nvUP/D+V79NIHv30Tm/pfj1e4a0lNGxLX
KVTjxtEUZd0P85KTMcNcByB49iDQbDsT5T+3/fbY1s5TzMv4f7Y2Qetc1WOFphf8E32hfxrhwvmG
fop74Dt3VwQ/FDUVgkZElG5PJULuSDyaDcweRtKC4m6Dj7I2qxdRx0ezUnumYJSmt8U0AtMXm1Mp
0DvLYxCFJ6uxGdDqGHcAqpM/mbJMnx/v3c5JJK6gEUILjzRxCzodS2+GaA+SXxTsAD3BZXHR/Im6
bjMm1zxrjY/LXDp/PDa698HAtqmDQVOLHPh2K4UvA69GjgqIS8lZFCNjvCao+cdW9naR9JqAQilJ
AO+9tUL5VLpLy9L6rjP/SLrqn6YyvY+I0v+Ls85SCFIgn6LCtflcljcCUB1nCyWiUbytHShNeVmT
JlrXWDv4XnuLIpxmlA5fTP6ysdUoxgh0rCBlNqchcnRgd4OkqFkvy9EQ795XIpiG1gUqepKujal0
QTe8nfCNRp/Nl7VO0qs3xL+MdKSWp2Z2mbRmlzj0t1+pqRx/cmHEOHlD9ydRX3suc3O9mCzoNLpj
/PT4UOwuStVGidtV2rlZlKsFi934kvoEpdI3lezJtuLCi/XosZ29e8UE///sqO/4k4dXL45padix
Jua0DAN2YNNuJeifYIUSIyheCu72Qe1wJ5wk8SGNprVgwtCwMcpUS+IW1YrR3m6gKo178WUUy3Bp
U897WyAn3xzkJ3vbSX5CtccJ0GKyNoFVZuR9JnWOfuc01fOwNt+rRDcPsrp9IxwSNd3CALTa65/2
ckHcYTLdngpPOQ4vQZsB1Tdh4vz1L6YGzHTKZtSt7tpccLOWYjAtWMhX8QbmmeI0FKKLqiUVzAj7
r1MQ//exyfuFUWkxKe6Af3ShE1Jh608Ly4zBbIyJs1+QH0SB07gfjdHyPz+2cp/eqHqOAQpfdYaZ
er210pcjYpUM2jJF4hXXKevXVzMT/ruqjRt0Q4kBangnTlWdyfNjy/eXAMuKVpp6gyrfbtYHW0Qz
AStXbNJV+QH9P/EFULN8rYe2e7bsuDo7M6Dmx0bvLwGFJFV5VBhaBrHUpv+0qVQ3+yLl8jF+NalU
xkGKvEAs2XaGrxWv6OXfmAPOyYTQj7rZrTnovF1Ye5S52u1OFlyyp5gHNJqz4a9Fi4/wYnurw1sG
jOrBhMxtuDU3wH2NRiJXPB9h6VewvMhN8zQ0GPT/PZeldlDP3TuiypuouUgCkS0yWhgeMzkJmQu5
VXKiozk96alvH7Rg9w4KeAwKUz8KN9sSWNZBhscIIkiToBfvSHynqzZl2Ulfp+EkROtHjM5V0eMv
t7M0ukgQiqiBR5ASm9MJjBKW8F7N6WnJ9FqYCOoGI17msZX7BxvsF6knKGcHG9tA2G49txwKrMhy
AWjrIdYnbLd/D+FX/svJDHGOKqHwd6mmbntxqFjK0S256CYSkpFmzaiSp/4aBWtTnwy7kqfZSY5G
k3cOpEubXnWrOCJ3DcCqXYXdVDx0qS3/MPLEf6GpVX3RtElDqa/MD+If9VFuCxhqXhakBT0qepxb
FK/nlDRtV4jzEXKePtjZNJ8ZOobF3yaPRiZlOmmlVr7MqE18RLbiiLTx/msyHEHsgDgZbUC2+/b6
FelY6MGCEiUsuNM33411lFUYjjuv9ZLIg8d115gqWvBBUVbZjgOW0zrrcq2YCG7z7tqiWPymWxf3
SpZqXB+f0vsJCBhobP/HCD3l0zvRoUrzzAJVxjJKp2Jk+GdEx4YrcQ4yubwmw5y/cWY4kObUYTBY
m9/Yo999ePwb7u8jdulWqVcK7pgt8AAUjeZaK1w4cPHOz7owGuSz1iMJmV0r6q0l4CT82yrLkY1z
Rgu/jCZTDk+CKBdkBbW/x2u5vxUqUGGURhX3WJV5e06soZu1vKKIZvWUuy2xjs/mMCYvwkUrKDTq
oT/4gHvLwodBis/A0D36O7F7iJKBE0Rra3UfByN3346N3x9Ez3vL8sCEgF8xFb+lOrE/va1l5sFv
u6YVeLncfkpnKACKtUaDS5/LcDCSI3v37wI7+JO9zWu31PSUmUypIm/R3hbgob5AzLo8CadWwkf+
tyFIg4NLd7dERorpfSkAHeW6uxkRPa5kUyawvc4mejdjJoPTZHvdk62Q54aoj2D7d5cce4wEUIVC
6FCl/Ldb6qXV2kPGz0nRUnFJu4bGjwW8gV95JFj1o71z4zyVLYTbfhwSZqc3kSAk/VMNkW8Z9d24
BCd7mpOvnKX5vbfKEeo6UVY03ZbitJRoJLdINn/XRWZCpYy065thTc3fV9OCV3TJoMTNi5I60jzS
V0ac6jusH/z+sqy/kNT3T4bbLb9RwR6hbLPaWemxHwR6uzuHz6IBwwtLt/R256oGmmekoMpIlLP7
ZtI9eXZGkh2/77WDQ3F3DtXGYQZAhmIZ3eIQ5OxZ80TqHRXu8s2Z/Oo7CsTLtcoGxNnmts/Gk12I
I+a7PasKIcYoJP/fDQFWQUpMac1lVGvGcg7WuWH+wdHCGMacSzloOjB90zg/9lx7u0qxhAFk2BsB
+20815pnMm5drYgKBx6yLjOXqIeAkzphdQTk3jVFwwesGVyC5He3H3BaezSTQQhEA4iw0Emd9pSL
KY5SKt+/6o/5gDDqQfAORkAVnm5NQXQ52ZNvF9Ewlf7Vo6sWjc4wnrU8TS9WUMb/ebyL9++pMghs
0WYEAUqILfoCnWbSZqArkTEnWRcadh1cADoXL7LT6jdTsvav2pz1cPLm9d8i6Myzh5LNwYu6c4Cw
AvSDuTUaD1sCl6AEPVhXfh7BxeBFnbDqaJ3tJnSgwniHIiha0aVdHRjd+aq4TmJCyuo8fFt0S18O
DCv6NmoljSXOMVREn1fD62m9gJR4vMu7pqhPKZlTGBq289htRXK5TJhKOj259n2RXEbflO96pyt+
3dmA2FGsomrc6a5JD/vgaFuVhqkR4fA6Xv2LBqHSqUbi+KDccRfiEv0oLjtgvZA7k8LdnlW0vBRM
Kc4hgimDSE9y54rkdHdyxiD4y3UQUxwNqFM7hViAVOooLdrbVIDZiqqLVILCxK35lojI1eOkiLrU
KMJRajC3Nrp5MppYHqx0560FZgrwQXUIcAIbD756WdqWjiyi1Rp1Jsi65lMRw1RVx131ZJRWcX18
XvbuA4VToj8XaAull9ulWZIiiYuCXZQnZvNSek57rhsTuUKtWxEPK0vU6LL2wPWoRWweXQjB/8/o
5tEVS7mOiM4V0RxbIxTKZbF8YqjbvdZV7j3nloXcT+4ZCD/YZv7H4wXv2qacBfYCHDWwydsF+8a8
DKO5kq7Mg4W6nT6ERIYgJlEcOnWV/J4HlfEiZ1S5HhveO0RUjhUdLoyt4E1uDQdLVfmaEEWkD2vy
tJD7/p7pFBBwV0ew0F1TRGs/nklF23RrispWUTV6VTBSYPy2lrr3qR4RUl6lHh9UKfYsWQGdXHIT
Rdu/WRSbNttM6+UR2DpxWvtVO09zVZyz2esuj/dv78MxNMrYO8EeiMTNzaioC2aujruBIrR6Xsqs
a8OgKD+2baddrYaJZR5JjSZAN//+2PLey0Utkn4L5j0m55R7+inGB3YKQeHk4OlWzYjMILMubaf3
z/7ipifZzUsaesL/MrZp3YWmaqWP1Niix79i76bSLGfCCrfAq71Z/xKLXNVN8miws+BZmilcfXaV
ntqi+m748GXTyjmidbtLofC7CmmiiAHJQ7ddqUaY5Zg0CzYF45+z3cvf4P3xDwpqe1+WoRSoi1Qd
g5nP2+0dymSZ0z7Ica9yfl/ZfE9/meMLr+U3L3aa9dQOXvNucaGzONjUvYdFyT4wNwdYEr3zW9NT
NUJj1JVFZI9m15zsQUznuc+TJ8fJuy/Z0Pjf/SCZ07Dzy+XUr75+pMyw5/DVBD44DOg9iEpuf8Eg
8zaFfDSPXB65E+kz2JBUZtGkU73JKvto4H/vxqoXlOgdQDWV/Vt7onCNZNCw52ROgaAW0mtG62aX
NOiKgxu7tzTGf0j6qQ5xbTemsm72elFbhD2BMMMAwUNG+eP+qXCr5Tz1q31wju6Xhn9VJJ50zagu
blv5rt0Za5wkeTTO08ek6+XLoBNoFqB4fjmgA4JBSUb5Inoj23ikUCRfgd3nUZk18jqhyxsBlR8v
ZTfaByf0njRAwT34j260ejG3fi/oK5ticEnEqon5D7NHqC+0pYB4Cub69dNCU+/vaS7mUx9IQVPc
kb+NdeWGJmwdl3Ka6gNveO+H+DGKJxWXyPTlFlBY6Bq60WuOH9ZE8bmunCk/FU5vP7kT5aowLpv+
90Q2VXLwfu7apcIC07AP1mDb5pVmUnbDmOURPKh/zZomzkAPvDfSoRROtr1EpXSsT4997t6JYpoD
UQJFAngHtg/ofdllW+eRPRkFs4JTfkFNVH+7WOhp/AtTvGpw5eEFyJNu7+U6yYR/lM/cgW68OL5Y
uTEtaohdd6Q/dX8vTbAaHGBebAXu37icHgljR9qYQo66DsecWfeBGDdqk0R/Am9mPv/60tSrBcJG
qapvIbadcKVZFS23pXLep35Xn3jLq4s/pOuBpb2VkShwOhRY8+69WtAA97WJlRWuUNxEjC2sbZmE
MwLKn4Ziqg5AdPfvo4KIEDUzkEFWuf1otrkkmld7WeQabXsZPa1/3/qdeQCJ3DuFwF4U3b+aZd82
6A2zpsZfNlkEtekYUvlwz05Oq0vic86PP9Xegn42pX7KT5FOJewBIUpM+XVuvM+HOLtC4D3+i6tM
HkUjEjw/E+vWrZWZp9BIEL+BNCyfX4Nq8N/GHdSizjjHf3p0JE/NcNiX3zkbSmZEsa/gt7jOt0aT
vip1nnsR0UX7O44p3ZSr5aGBwfzZwkzPr+/kD45tIKUk/dDL3JqLYaXya8hN4AFo+0ufuvMHZqR+
TfcMBmnAZD8KYUT7NCu2B7ALzNJOW6zIshk7gMJxfWq7Jvs2p9r8DnjpUUdi5ywyl0BdgUiUm7at
hcHA52PRUmdx7k6MgDknN03hVM4OaUf2TPHgUVignsnrt3FTUurNTPtDRLolmjCJUWYZE2PAF1M4
enzs9x5ZVcdkoopYhWh3kzFZac60N043KqZYD5EuMf4yYs2uwlgodpUCPTQfcYIonQP9msCadIIB
pbhWsqpOU+nK749/z97SFSwBDXp+FhWP28NjM2s+OVonIGXXxHtjLeK3OD04ivTkCP+486x6tEjp
VtKqZER0cy16xK/ccm1EhFZKEVpe213yRoK1TkU3QlFkxOcaRdinX10grw/gAOBGMA/AaHa7wNSk
jefrOUNXnQjO5iy7MJ9xCE4msoMU9f7eW4wWAw9j9p1O8FbjAUi/1+i5EFE5T0Uo+nY8A1hDq6Vm
qj8w4NZ9vLR7Fwp6T1VWKfaxyG2exqQwKLEBQv0Vqrgv1HrLM3OD2vWxlfsTAnWSR67E5aDFvIV0
yHx2C+ba02geJisq26yFK6tHYgfxl4NK/96CmGUlMYOz6p60faogm6sMLYmI2DVAb0wqT5T5o8cL
Ukf6tiaEBarC6H9wCjnNtycCzlHagmM6RxWUVL/pXZBdXAfeqY7c8Jrz10Iv0arf+nbxf/2A8IhT
XSQaUi2nTZrC5Lk3ByjHRrzASLkMgbz0Vr/8U60ZahFVvhyc/Z0DSTSkphtUB4Whg9uVIroU986A
vbgrFyBUdXEqdZk8B2a7XN2Cmd6DD3h/xUkeiPTovxqKJWZT4yuaAX6hkgi5z9r42jC0C8npap5i
0TkvNKvsF0vI7CBo2TPKjCo+jMwekjF1gH+KJMbcIjKf5zlicr46m7n0zl6PxpXhSu2Nayb1bwJt
s4PAYudWAA7+P6Nq638yqpsdGAkAEHRC3fhUt6v/ShNqOnVDkXx8fF5310eYDsk/N+NuKHnIi24a
G84r4rjLn4YxIZvhC626CHPRor7kKCFH/svTY+SBDCJy5alFQ/G6+ZQ2pEL1nBZzlDtMqdB1W6IZ
TvIXYtCA+p7j/7qbwR4hGmICKpHffMVGrgGiWdUcZd7Sngh1hrMNA+Vp8jLv4A3ecQCkdj+IAOl7
8Rbdfrs41vqxls0c9fRuXlf4Fs5dbDFklGWZgW57bGjX2NCrt7U1xQe2d1wc7T3VDaMMQ1Fkc25y
c85kG6wT7930qUdJ6f3c2tnnxydm53Cio8zkMfxMxBrbcghRk1Gh4TpFMrUUvaIUV573JsrF0h7k
JTuHk2E/epbKsUFDsAlnApHnSx3gPf2K7nyXjysVSb16KR36fUWT9f/RyrE4MLqzPkgPKOEpP2rw
4N5+wEXXVkozYorcYA7CtCr0CK71/inzpj58vJXqe9w+FkxyMybOgDrlF5gWbk25Th8bwcS4PydS
fNMAwp1sRqQ+UsUro4zC/0FladceqE2QOICPqH7c2ltAXDRTRzxkL47/UhazeJsWScO88ZyUf7aB
LA8M3h9IFkhvVvG0kTRvO069n7bTbKxjZHRopCTtOLyKfh4OXqIdKzDPKYCRogSCIuN2WWm65pbZ
ajLiwDLaDAziBX2i6sAp72weRRtGGYHicCq3BaN1tHpp8KpGY2pNFhH1NF7jKcm/aJ0Ur6vRxQdV
gJ1lqTEpxRRBfYp39nZZtTPVgqaujILa1q+NN2rn9HjI/v6OEbbSiICWXNnZIpVX38zbwF1lNDi9
+JB0Q/yidYvAM08G5WTpfYDapDv4Ynt7CQMFYQpkTiq1vF2aEJokXnEkmKbS/xPe3+KUZPP8lC7Q
bmfjfER9c3+nycCoOyqSTsYDtlDNPmiZ+WrKER2oEqGcVLQvnc2BoXp7BOPd+Wr0V0A2UW9jFHOL
+llkFqz9UHHkq7F9aTPLuOYpKcljz7GzIG4xcDDF7cyaNkd+dTKt8w0WNMdF8cHMuuGc2TXqgukR
ueq9JfAi4K0ZqAcmY299Bs2q1BuymljE17v3dq87n4OyXE2GE9sgPVjWDx3PW4+ItR9fCaJkXPDm
9YRuaxSI5s2RFGk9wgVeKYj+KnwvhNeC9Gqly/Ikk3IZrw4xDew/i3BgkKoynRS20Z0ijFEm/mtY
Nac/5cFQ/z5Ny/KX5vfi85La41/ErQFAvRYmtKeFErMVFpNprdHjD3R/rZgBpMAAVYbizNiiREYG
G3IrEUMkEuo1YTqX9e85baOEMTnfCiFZZwgrmA7u1T31ASE51SGGCiBo5chvHq8Aj9uXaTNEIwNe
X+Z41WA9Hp3VODdSLsNVyMm92Epj99JNDJ+7S2z9V/O6xg3XPLWDAxd2f8+h3SZ3VBAOONa3et1z
mhT9RIcB7vFevPZkyuclKdCvGvPhNRdecvDe7NmjJw1qhNY4Z1Zdzp8CZxup99zIBoKv0jFPJdy4
56Bl9jYFOxlK9LMO3oT7y06ZGz1yshIczN2D2o+0VYqauFJ4ogXr0HEDq/woWt6zolwlHVt67rjq
21UhAApMGzBmNFZZcK2RwL3QkuoOTuz9RVe0RIrUkAebeGQTHIxrZ9QJ8rJRYvriTN2t+82O2zzU
uYO/jA5RpohRGQanEbzFEGQLYPYiaAn/kRcLnbWcvpUeYqyE5POTG9fJfx5fxr2lQVMB/RJ8l4oZ
/XYDG7jXmGQiLm7s2T91kJJnoVnV8JdZbvHXr9tSgQjHj+I9JZtbW73WSA4MZFVLb6evvH7xmeJT
/nbUlupIZWrHyXAgiFWVdhOBwmZd3TxXeIKE5E2X+pM2B14I210dNoCQntvFmU8mafr58QLVAm5d
NGQmxMbQUfMuACy/XWBstHMw6MpFz60ErCjST2U+SSUm4H9aYAx7buLRu/TLaHx9bFn9y1vLMDeD
KwLoR9N3c0LnIAnWteAzypaiKmxrUI/g/yf/z8d29o4L0TFcXWokDbK82xX6hedJKLpIO1YqxCV9
xLBo/Aa92GY+2Mw9hwXREHZ4W8lNN6ZoICyTtsRQm3H5wgxWuUuTQV+Q+d2rm0/jH49XtvPtCCXh
iVHRngV+8HZl65wLtGJVclo5BjqhIDSlCJo2HNfVeFoG9IjTVAbhaK1HRGs7Z1UFXqQdXHtWvAn5
QGcYZtnlxBHJmjMnaRVIEwiwApY5aF9pEVbh7DXz9fGCdz7ljdXN/lpFsqzrRKHBgvwHmcJieTWS
ZD41gTwidNlfoCo/K8pQjs3t3rJordUXnNqsJ+Iy2+4ClKWmpiF5g9FMn1793DjSt1D/6OZKqKYC
ZMWKeNvZ4iS9uJ4h4jBgAcx1CKKTLnkXT+uv47F5UulEqoiKDGFLSVrMkw6BrOCZC5KvQ5F5H4vV
iy+dJc2jsdMfk4PbFVHfo9hNAIUgotrmn55wiAvidahByLi9X7530kI+j0lsAx0W9TtjnrW/h6Ub
IrP3+hf4oOuP1pQP6wnnkH9cHQfPPhSug8CG+3eS2vGJSKP/L71Wqq+FsyANl8ijbuPerWKSjhSN
xjciX5tKaJxMa100vJxmuiqCKajBiw5wZQ3IKILHuT4nslrP9PW1g4f0/sxRYsYl6rhjOh/bMze5
gzPkngeNld6IJWz9vPlNr/R2CinYiw/GuvjGs2TcJzkwfH+vKMfoZG+URFGC2KIYxtECMrJQ/B0W
172sQxu8kt0X4TrG8S+7SEypOT5InekibQmr3UGP3XnGZ2WLVjHD641NpHWT+97R6rYP8946oi3a
XZzKEwGHAI7Z0pDrWttB2SJ5VgdnioQI3EuJjEYozM54euyf7o8Oi6OvCnMPkHIOz+a0x9LMbHiQ
onLw7Mtgrvk/uVb57xHs7c/NyLCfMzAIquv5EUT//uXBMp6K5hzFE2ont5atxGpbN+BOL806n4J8
jt/UJS9dGk+QHFR50316vNRdg4gt0bqm4gVk9dYgoWu7BELFyr7XvnqM8IVFndWnspvNSyoABz+2
p96yW0fiwyVKB4smhcpgN1ub2AZCLw3+uEQG/UV01vQSGDDwLCg/RfAzFZ9qwBzXemzW0F67779s
3fZUPd3iB9Ah2SSyiVm0kp4g+Z9r01dOBEXb0Cp9fFjQDaec+Y4LI2bV20zI4WyY7RFqbecQ3/yA
7Xs7tZpRTt4QDS1NPNojYEiGcnzTO/PRoNP9I0RQQeuK3wugle7z7ZedjdwLyqCSEXrXfQQdpH3S
fYhbH+/o3oLwdlxIKolwxW4P7DQ5bjO2MmpdWvbxgqNZYokSfBb8soAGRQiq6LQmCFcU2frtggR/
2Bi2lJGeI5kaG3YeVhM8hc1S6qdUO2SR2lsao4QEDqyMmG8Tlo1VNzdOo8vIyZPqyddwpOlQr28b
kJqnx7to7FxDVXODm4M+IKJU23NhqS5oZ0owf4wsE33Rww7zRfP+pKUVrCFawM4F1eWlui4mY/7n
FO6d975MnZJOm4RhCLSEIc9UmOtP+RK7b7xaZCkUBM5yRPu8uy9KwRESPosaufrzn2IB+m5Ug4pB
RqYYuic5Qk81d+lnkRTBgXPaKZwQJyIVBsEAmEBK1bem5tFPgtZgW/S66S9dXyNSp1HSbbqsObdd
+iljXuqKbM7M3dX9kx+swwsjW93B99n5PPwOggjqbSQE27enXRjDlRDVRbUsAlRWxeqEELe5J1Jb
i3nFxPvlZId3zmWDyQYIXbdd1RQ1uKbMkimaUyGfPX+kXjmOFN2cWDtY245HZnAA/Dnugrxx2+7Q
yxpQ3jKNUeVaKBEwI/a8ZmUWITUyRIwWApEZ9PGpXdM1skpxhLzcOU3UuanGYVtldZuTL11GaUXt
020Rif7iF9afJeI7/xm7w0u24xBJ5wBBcsuoBG/h2C0ULZUuYmicq8Y6yyFvPq9xKw5IAXbXA9Cc
IjP6SXSEb4+s0xZ2Sm46RrBIrS/ZOk3ntBAGRVOtOfhyO2EKtRqoMJh3AeS9jcFaL6hKOjBj5Lhp
+btc++qliAPro2HmZjg2SFNVwpjDcrB/vSoFyJtSCnUpA6hdsHEBnsaJAnE+RmXRGhEjN8S6bZ2d
l3SwDgKGXR+g2PzoxQHnwfPfbijkxvAtOXT+uiFoL7pRJteyyurznKefhtrJP4yOObzBF5XR6K55
KAO/vkpyo4Pd3vMBhNUMmDOrDFZy44sM6futXxdTVC+w44XF2tNv0o1i/pJWNoDpdIEq/fGzsJNI
gIZmfpgpSnq71uZu2IvpFmtGUzdoB0HHf7QQpnK9V39BZmdGgeykxfBFPTa6d03Uh6URDt0qifPt
fi+MEkrTkew3+VNYuLP20Vrq7MNjK3vXhMhaHSBCMSbJb614mSUcu0MFzxoS5xzHYx2uS96+m836
aMJ8dxc5NzwjFI4ANtyaCpIlkyh7jREKxxAoGjEjtkKO9RkuyH+GuRx/L3T7qASwtz7eK5AUnBif
t+vWqF0ajnTreoog5pg5lLKvI1265jtZOEcP8t4CKXTrnE7VZdj27Ypujc0pXXA5xpj6z64zCPGx
hUHa+d2a1SuV1LDlOuZUHHWG9u4E6FPKArg0Xo9NjDmti20PEC1EjQ4/fUIQHzVjLy9SGNMZTOER
Q8eRvU38HhvxbDUZ9kQzZJHejum5aLv6oi+Bf0lG64hVbO8rOijLq045yN4teYXiExrlUo+RBobt
C5J7KGTL2JZnVMHFQZfkyNbmmFoz4/+5CQwACIp5nhYneKkW6mH1kh5h9HdNUSymtQxJFS3E28OZ
DFYLQyQAAKspnd8HOYhTOpb6GUTsr8/w0eEFsUHbTeXU25JEPgbaVJuczVrrgivsdv7V7EABBFyP
y2OXsue44MNBIFFh32gs3K6KB8ivHHMcIwapbONcsZ+jmkI48sp7h5BsgNMOPRPg643rSnNBqd32
CUptV/xma4VLV8HJXhrPTnpYhNej+733uZRwK7OQ5K4MPN0uzEckHsKaBMAsEdpFd6V9aSv02OJZ
mgeVj11TCt+AYOvOoAid3aQy15hAV1+qc45o6GcOhqQm4GQHpvY+F+hcWiQUSckcN9vYxb6JBrAY
oyAe++eK3O6Tph2qFewuCCy5yzNK13cLVoKha/VTaISimimKa+aWCGC5o6xDUTf5wZu254dBmf3P
1uY7DVZt+ZkHgAG2geLKKJP/6mmz/30oGOzU9NSLMkbL/sWpp18HywLwcuqdKkj8KRsrsmZoZYaL
orRR/1MaHRNcyeDHB1HB7j7+GMNVg83AbW7NOEWRyWri0DPhnGXPRpHYL2nS991Vz8GYPr7Ju8aY
w1JYDYVB3jwrHRCvOlkacoKxt+PQapz0ZRk6jVTPwMuH/8IagAD4KeEoQpL7dmkGBFb6mGc/YCj1
OzeeUAeZrZekOOTu2lsXe4esDpgnNRJwayk2Ms/QmLEDO1Qkkb7G3TOSIL+nY60dwI73UgNyD1JI
snREfDbhh7u2nVsJdrBB6uqLNsMs4NVmrpivxXkcBj2sZq04rXPx5fFm7lUykGmEhRr+FqU8urkE
iRtoeTmRZcGjvb66EyLftbPU10yOMLxLzbkWpT1/aJtRfIU/KX7tIEdcT7B15+c6rfurmyXWNz2W
pfumcNPqH2mNy38f/8jd76B6A/hwqEK2hxn+8SYzAt6/QJ+cT1k6ga4ttOTvYMyO1Ev2Hgt6NKAs
AEyqXsTtJ3cqBlNbj0epigMIavEPF7dfYPg3wT6g6nU0VL23NAVtIdIFmQDk9NbeUBmCp2Tmac8X
2MQqN/tiKw70evD/TRLIRCEtNJV7Qnl5a4qrm9KqZGlumyHJgAxU9wVK7dE9iQY5kX/hE9RT4UMH
xHjXNv2qlcAgUxiEfkYWP0FCMDxVprBOCBum58fHY++bgYJTeReoFfCmtwsbRy9N7Ikq8aga+ImJ
hvVc2dTRyiRHWDsYi2+PDe59NCqbVA2Aa5EwbPzdaLeDb4lMwl5ma89JYUIIXY3pyiUd4oNHau/Z
hXoOlgMKByo1uV0cybxXLza26tEeP+a5O2gR6eDoHXyvHTuq48roGCOM9KQ275Jn9ktVQlYbOZOV
Pjvl0p6LuC3/eLxzu1bABADDIc+667Qy0VOOCA9Tiyz7vr6MdWo+J8Kcguv/n53NWaeCAzKRJzAC
mjWHiz83QLdScdC/u5eLAAEADdqPM05Dd5tvOHYgRgMh2KgxrXR5cYt6NsK6KXBLY1vkX/VB1N+n
pe7kk1UXBsmITJm2t0GVfEfXyrTO+uL0z4aeaGlU0nOWYSUKD/dmesO3rjIMLdStVHwaRFWYUdxU
FBc6A0LTd2OXV8oNLtYYjnFlrSfJHG1OmSGzn/2eVOLc1fn6uVuK7ogkeufCqXE/WGJISKiabUo8
kzsBHbOR8k18H9qAUiyfLLcen+w6q6DpX47mm/ZODeEg5+YHnHzbScjjyg4a+CAiyHGzMpwmvQu9
/8fZmfW2jaRr+BcR4L7ckpTk3bHjOE5uiHSnu7izyOL+6+dhLs6JZMFCGphpDJCelIq1fcu79FJe
So/PBISU5mDWEkpTEDutPJiqrfJR6nR7ug4imgnqn2hNjxtZGYe1q9HwIy26sFXPXCYbq4IGNAVI
8ruTF2Cls7haPR9TR9Pjasrn4lkxXgg/wP7zEJ5yeLA1flBEIAo9vkuGkqoKLtg927VwKIBVxVeL
vvCFWObcam0tgE2Xc2PzbbvntwhXauZoaqKmadfq2hvI0ikPJ6rj8cdH/FyhcQtbaN1vet48osfj
OEFf2Mr0exSos0GPXX8Wn8YSV/OorjP371ZNcGHaTonpfurq/jPm7ctfuetqxs42CnxOPv4959aR
8I2yDm5H8BBODgWIRZkDG+XKsahdrcIwr0DE/lsb/SVw9LmR0IMDvLVxK+DIHU+8nfRZT1Yc0n0q
Yt9Gg24XErPFHCYYjV4Its8diW0tySEojcEuPh6rmEVRKktTsaE0z7g3hecBZhxzrYlspG2L5yDX
/DJE/G/+6+Pvee6SoYTKLUNHhcfiJDBdVNkpA5fbOHV0rEaWvsRyB3+eRyMQbgQzffkPC0hDFJKt
R3MUuvzxVFNH821NGwkjSrMINU/zkFZG2V+6prywd8/OjQBzI/BTjTsVXSjxvLaLyenjprf7a2yc
3Chx0vEwunK4djYN5I+/5dkdA5AXJTiQA7Q6jqfWURUmsuWOsdWY3KaNZmGhExg3VmpcanKcmxoN
5s0cnSIScJrjoUa0ivoR5QAoxMo5DOOSR6n0sr2nkv5VY/wLccuvc3WCUIDRS61gKxkQUW4/6Lfr
huhvQuUUFkRFkyeqxsEPwn6eb+VcryKcKjV/qVd7+dvSWh5WGrfps2sV9aWDcu4T//4zTg4l9Tll
C+rw8chnQRkf4iZ6wQ5qKKn4Dy8G1x1Il1+yCacYkDS1Rmxx4NAg2DZEmV0boDhztW+72d59vHHO
3eVIAW/nbzP+On3pDX3K0UgjA04XrYgK05zuKL3qbx+P8uvGOl1DTICpilBQ2RBRJ2vo252atXmA
Bdt47i6fjGVvZX4bg/qHauz6051j5c1dWoPPa6rZvrYK0R8gmnZVSPlr7vddMXhwGii6HMB+Ny91
4jjXPfnzhXj8F/r93W91Nnl51D/Z6CfvtYmKYo3c2AC1rOv/KYQ3HtRaGzr9nt6GUKvwTK4KT40H
0yy6F/D5wVtqW8Ueb978RyYto8Kf0lcy7uRUX1ivc7uQJibppMFykVQef8haohtkUAMHmtp5WdRO
iX8FZtP5rqDbXrhUztQsGAAQEh0F5B9O5dQbappKJAsHz7NIkOdK7Aq8SqI1A5qDYNLPHn72lZyz
S7fnmUlCdwJWjEABxLh3J75r1pUAjoLu2Ilm17czB93JCepiw5r94sINc2aeKEdD9+aGoW17ykW1
0XudRh8uUp74dugOiKvX9uSFUyvre2C/5j4r9G/mPKkL6cXZeW4Sb9Thee1PsTqeauCPltCTKFNO
IE2catcibXnQR/+SBMO5W5Qq/IahJjlD4Hz7Lb/dojXMpcUyWg56bWVX7TKYYe3JIQxyrI613vci
I1HTk9C4YrQpw3rAWv7Y1omRaWHC+kX8jQTi9CZPQEClPa0vzOjk7er37Z1J5zqsh4vtvvPzJWUD
sbHZUpz68Hp+3oLKpww7rob26NTCeYYD5t8EE+4petoV4bouXlwhJR961uLt/Dy59GScia2Iqv7v
N5wiXn0IHKQjyMlLU3Vvs05T2sVz5DN6B/XNNGfBk8qr4s9zAGJTmtOcG/Kc01OrkiDVqgr4yKjG
KURxw7xNCFsvjHImCtioDbSsKCZsHi7H20kg0gqAmFEMXB1eRJo3edTavfewTou+S1IqNRduozMv
Fdzfra1KbWvr9x+PqOuZGhKl8zHtdFnDKuj0JjTTwP7n47fq3KH8fZyT+AbKYIqhMrVIOiByP81V
smslyJupmtoLKmBnp2SC8sHMhOTwNCAtDbEK3Rk4D6gixjkWChGc60sVyHO7EP1V1GXYipiMnBSY
XAv1SpmzVINNmC/MZIt97Xk3LF0bp9y1V9XiXiJjnf2KKPlsGmf887TN47sNap3Dr4puU9/oC4LW
vYMVGSYK6YXr++xW3AoH4J4RrzzNr40V2ETf07dyG7TQa9yUjXD1ud8g3JWxqJX6/B92yCZRZMFH
AfB/shMnHx1pMRMzWa1VoSw72lFezf2zhX3m9X8ZiviMhAUI8ikly1hWX1u2npyhsL9Ll6WJWz/3
d15jXSJun1sxDKxQWue/lKq3V/K3B8LuUJI3tO2yapv2dWhX8R1LD+duqo3k5eNZndv3WyS/ccQR
KDl9cMnje2+YtnaSnvsvUKjLVw3tggv74uyEKIOR1SIOR95+PKFe16Ca9Lx4VPG0Pe4ebTgVnbya
aj25cDed24KwS0Axo/WAfuPJjhC4lMyGz0Muy0Hs0VrXrsouL15Wa+j2yHQlFy6Oc0camACT2jRs
+IzHU+ugogvcCkgQ7LmN5aAHj6mY59Cn6rHLUivFq3dN/vp41c59T9aLaigoJCKWk7jYzTUpZzxS
YlEV/gs0/wmD8EHeJhOK6h8PdS4i+22o06yE3LloC0mpRffTat5naaY9lI2nydCd0iDyeqe6n70a
eCTXXRB/PPi5xeTdRMqU2IGS+cm+WWWe2VIDp715B92TbT6WTqfHurms95mZXvJhP3cYAHXBMtgq
PeDbj9fSxC0RVdgJWLitQxaynXmvKf3PZZ0wWSO927hl3JSn4V+fjITuk9bHg0iNa8OXmNoUF2Wd
zu1L9uMmTUcZAijZ8VzSBA0nvL/Yl+uwgNFZll1eUjLuO8fcW4WFq0eKNPXH63X2AwJco1MC7AnQ
7PGghVmZuVCUCYHuFQfZY0MBJeRSc+3cKFzBbHtKkqA+TnZFggCI5WYljY25ksAI8JdZ+qTafTyX
c2eMcBXNEtDnpMrb3vztEp5XOLjOyMbP0ej8muX1HELqWUToFe5/Cag2mhpMUV4W4x0wFvH9cnAp
aHjSd/a501Qwa/xLrK9zp4lYlJvRgsZMAHI8o83VPU8HHYKQ1vcordtbIOBUB1kV1bXnNeLC6T1X
NSYKADGzgRUY8+Qdo52nA7yAQYltMhjNbA0OpZa5d7a2prspAcZvrdLZt2uuhX3h1rjV2clhNZdL
XvLnZk6nebP3QCKOFtLxzPtpnMzSm6aYttLw07LLPKqAuuB+hg2FIXL725/vHfTMNicRHI7hAxyP
N3tYbAw949Vm31x5dtrsXFt2X0drmS5gqs8dBjqjG3QCBYX3LupZsvjBBK8tnbtgLwJVfJkwUT38
+YQQoSLKQjiQQPJkQkZZppYxQ4WSiamFtZGLeNF8olct+A9cNqg5cNnYOZv4yckd0nRTCvIOfa/c
7ZMwd5ImbI1kfCmXabnQPTlzR9JCoG8ObAcZz9OCuyoU5bFgkxJLHXdv5aoOl1JOe1TSOugMnh/R
lr0kU3jmQd2sPUmfUO3fbAmO98aYDFnpG/2E+IKWfzdz37pqunGILNUV/y5Wt8IUzZ6CZLAu7JQz
FxptPZCGdLdJ/U876RL4A908+IGjlpl7Ovc/1dg5V3ouLkQn77YkxaKN/LixdeyNqnc8Q3fEND3L
UopuaamiRQEUaGi6Pn+8Jd+d6W0UXjcWDmgSzaDjUdKiranel4wyDtONC7LmocYqZE9w+JyO2h9r
nG/DIcgAB539Qvp2PJworakbJfW1JvX9g6YPXayNdo45q2H96WGjcUhogAgVFwhvwmkYstDBTJpe
xm0wDzd2UK2xWvLqFrWtS4H59lcdFVgZitifRiXCvJuXzPGs9F5UXiVkC8xh2rwkpBN6nVvsl1oL
rhIQviHqLe21pPgdTsH8x1p+2/DkhIigQiajwHg8fIW8V5MpwD8Vgkc7KmXts6w2bimhWNzVLY2v
brkUpLw7B9ugNEs3/D5Pwemcpd5hK1aJNt78jiIFI33faHh7Wlki9h/v0bNDkXMDaKMQzvY5np+7
8uQqx5Kxt3rrQeUmd4tLsC47b7nw2L67y5gVwQNak5TKN1Oe46E2/yoXcIeM9UBsLXsrUd/MtB7m
UEhbe2qs3nmClpF++XiGZ846oKMNL7BlkSBjj4dt+SndJAwZz0aDXMEyEl2Ipv8P33GbFskOzzdw
6eNRJqx5SX3ZJ/XY1wfL0czYz3wj7CcR7P7DhDaMAFcYJdJTU1uxeFpgJ0zI1D35bFUcUqppLnJD
H49zbmtQbwLDyWOHbvrplHpK3WlpSwS+smrnt/m/8xAATBmDS32lcyNt5DxE+5gQtfzjj4fOcKBR
Jmli11j9Kx/QStjmgX435o780yeGTUj/ijUC97CBRo+HEmwSbfKojDgym7BynvSDv868pcourz/+
fmeufxoiEN7ZFHBkTpmWbIFsRMS8jkXjDm2ollLP701ivOuCFmYWSc+X3/58SJoDIL42CeB3/XkM
4qyMCeKBqqZsB33UDnM1r6GBd/ah9v1LTfJzR/r38U4ihblMWMwRe1BnMOyokb0W5bO5XPtDYqHX
kKYH2RaXlI62JTp9EShlsPkNXrx3NiU1z7Wj9LaOTa2ud9TE9aikonLblWuH0Kkp7wSKFJE1u+aF
k/d+uvBIN/sQ0kdY8N7JdL3M6VzZcYPVSI1dl2K14qmH8zGKsv+sF1N77ZkclY/X9P3h2MirlBhI
keHRnYrfBSbAlXZEoIF/WvQhau1mJo8ITRQi/vgSY7fyH8oZiCwx3PHhGBoiM/YyjdZydl7VOC/h
7CTV56rz5IXD8Uvk/ngVEQKFW0LfDpAFVOTjsXLHLbWVmYHIXPsMqwnl52GtNcW3cq4bGIEYBUet
qkQfDbOh7oGb89gWUM9M3iqRfXOTAlEF3wYae+Hie/9ikFQTFnJRQH3xTw9uOzZtVdgun0Gz8s85
xblIx2rly8fr+v56oNMENgJha0oEaEodfwD8Ivsy9Qlsct2ELZ5pTkj3OHgZCvlmTr1/oX14blIM
SJ5OpQDY9LbNfisWrIvb2S0Vzth3e3vfQQFvH/Emdy9pG56b1kagheuJiMm76ib17Xpl47SQj1uE
x/q0LEJwpiKsAyUe1KBdqui/1zeExUMSj0Y32CC27smuRdZJp+TGrvXzVFzPYm4e7GZprly2126x
Ha0IzdnU7mGP2C/eksAiRExL3SdDMHwr3EDFSRE0X/Pad29VL/zbXuXuv3bVOF9km9q46ebiuZRG
RvuqvQjGeX+b8esx0N2Ks8g8nDJAvISU2bKzDh5uX3uhFhT6U7ua5Y2F+eZD4PX6Xe0s1ttiaMGF
5PLcUgFc2NBpBH/IvB5viQX9rdkfLULr3v53mEXwEKxtvct8+7UD/3upqnhuOCBH0G/pOG4A5uPh
rDoLEr3LVLzgVPSz1pz5asAFAy0Iyw+Hyr5U3Dlzcf4SNfO4NQliTkv6We3adT9qHUId5viQ9p0R
Uj21r6U/XRIdPvMwMNSW5ZEBkHudHC7dTnu9wCwnVk43rnu/HeSu1skRbgTg8JvSUn6sRJZdqOyf
2TvAa6hicotS0zztwhgTFQe6tSrOS5F8UTZMvQNEPTXfOtbiS+qnqviWdXl/MCQIwf3HF9i2Xic3
OBEmNeKtAcS7cFLkrFVS+qoxu1ifhuEtH2zE1P1qvuuMKUVxbbBe0SSo8Ygwp+x5qYtL45+bPbwF
oHmUWemtbfvttxstUGsC8VqpuBNL8Sbx2wi9NEuvW08TkZ/l68sih+lKNt6ljsOZnbW5rpOO8ul5
mU9SCgiEjtHPg4qlr3lx607ik6mL9BbIQvn08Uc+OxTVGJrYW4XyFMLTw4ymb9IgAVPjYFytwg4H
4HtRlYHx/nioM+eTWs+mN+NvJdHT1mgzGHD0Ud+IBx07msOqdVPPi+wA8TT6pdopM72U6H48JACq
4yX0cws3JiQ+cU726I66fpKRDTquFmWrttyNypn/lKeLUt7/TxI0wvGIrecuuaYlHWD1dY2F29EV
6pf1zimsS5fC2cltZ5Ou7y/lq+OhJk0ZWWIXCLUWo/U1C4bybh2lhjX1koGQKgP308cLeO5AYCxC
MZsklJvoZG4ydaW+ZoiYpuaQhUlTN9fBmP2TmVn3CQr0cuMpJ3hABeESu+dMbEGpAiTp5s9Bd+ok
LkbjQCkr67o4GQoXSmHVRYhr/XmWCCuNCsyGBtpa6SeX7NJWg+WSZsdClz+aulzvLcNIoGsu/e7j
D3nm0OHeR6uUChfyHKcFUKVks4qRNMpNcJhEm6+NpwmvCGRvL6F+zlyiRD9Mi14elOTTnr29GKYC
VVnFnWUNKpqNvL3tBuh/CANp6sZHSes1Haf6prbr4i4fANh9PNf32KetRcX4FLjIiDn8x9t09b3R
qzdsAn/5jKXv9HMcqeK1WmMfOotCjZG6/k4Q/4R17wYHovVLRoZnTgp0SlJWghB+wztZsVxf5j7D
ut2upnLv5vb0OLUB8OR5l1VBefXxjM/s1l9VS8jmHBWwkccTRg5dzUnBhBGvSG/Lxk2/jIPKLoxy
5jAyyq+ik+6QaJ+8EeVgpB4hB3PCQvjbqBduGFhVex94Ut4WGB88E7NIor710r1zbksR0sE35zJA
+uo0rJv9JZ06nSKAMJyrtJN+XOe0kkSWT1cqUxo9NcOM59Vq9p4/l68ff95ziwnVmGbW1k+jgHn8
ec28KBNpUxPIDWvlyvHeWsKKPUq2/+paal7I1c4dVdo93HeAFQljTxYTJI+d1hmXwsq2mcNG1erG
rIvsYaXqf+GovF9Suu6MQsfFJO46Jcc2ftDlY4scWzAly1PqOklUYaURgtpzDki3y1hkCQyohB/y
8Tc13k9zy6hI623EgsCdnqxpmwg1pEKq2HMERn9F6mQ7c9A6Llp8wMtQX0z7ylsnZ+dpo9/udG8p
Dmqsk2JfNKkd6n3b5aHmVhYKgRqcn9Ge+h8XfuT2rY8DQnC/FCgwQqdiSHh0vPK+K/ImmxAS7Wax
3Jrr9hINRRMO/VwjgOX3d6v7TEs/DoQ9paE+u85VZnV/DGEjwQDHg8TRxkGnFXL8M5CWcKUQA/JX
jeVe99r4TSisvJbRLvcGMqi7PFkv1Urfb3qo2htbZNOngoiz/flvsahYzSYTiYLlhCNNvtPWeTTC
Eh1N/QB6HUXIoO+W/PDxB3+/KYh9bdp0wHromp3mb4DKPKscSLUHHEgimo8imkc3eVR56VyoHvxC
LByvrUdyanNd8gDTCTlZ22HhSAQVUlSJ1ts4GbVJtYYqsQIzNGQ63fQZquQH/CHbJrQmsDDRWLvz
X2unjdYusHLEXfTV8e/9oeuqSPOG8dtkdjhTaP7iv6KGK5c95sOiD1Wtq8dmLPH0+/hzvV8j1sbh
gyEksXU2T6IUkL1NUuZsyiEv9cieXC8CFaX9K5q0hC45Vi8fj3dmechOCCEoclF3Oc3OcE7mr/eK
LvZyW7joYcrgaUXy8KVzJj7bhcHeX06A1sgF6eFw8fI/jnegLPLcWToPl/NSb9r7wrQS59tUTPjX
I6FR+Q+gXpwp1PDj7WOt1HCedKohT/YeffN8X06bUPXSlfKrSf9QhU3jmmno6016L6qMCvkwpgnl
Em19sIZqxH4hkMGXVsLiDqmjYcKQTL73KV/r9GUdVmmGuocA/T7JnfTRS/zhbvI1XcRNQzwUtmVK
G7koLeQSQRCqZgfKyMG9OAHbF03a4Di4l2P7dzXC/FqiWU5Ltl/TOsfuEQKtuKmKcrDCokG8PArK
WYcThh5ccIu/i8gxy87ycd9rrT/cjkR46VsH3hPnArMXJtqDAdq3ltCTT9ZcGPIKlTI8MWqj7DyK
Yq7/fZWIIP1xfgUIglILaGuqVfQfjlcIgKmZmi51a+FlQSjwZY+cUVTIJwfBrlxSb3dhS/D3HR9Z
GEgoCf8CRGyUhePxMExxDQW8G8Bwmb4pu5W7HuGlT/WEsvzHQ70/WuSm5KjoKJEAkBEfD4UPgGgh
ebaxObXVIfGN9NZb8OMkd1xuoZ1cSsB/9biO50Yjj13Fxbe9NKe1HatfLLBPIHiXxMHNdDG79auZ
D9lwKPg/3NWWlfylUOIVMRFsIj6VS2NXUUNhZo08NwmSL40/T194qrMmLOj+Jrd21xk/G9l2bcjj
0n4dejv/lM0NdZQ0E6v/gOQziX47ium60nLk48i2zDnqCrfVw97MghRVu8B59ZQl3hx8tl9ao6uT
0HErR+4qUc4iXIfcee3SamgiQDHy79qaqs96Xmvf+hGEHJoSk/+aUn+swi4T6prObbnGWT10TyLX
9H/AmiPjLYMkX0NvqQnYt9X4ag728Irwm3tTqsL8ZxmxLIlde83+Ir7r5M6Y8XgJZYl17+Oa+hXd
kbz1ntKxVK9YFK3U0bVEVZFUUMtvq8Lwv6wQ7MRDrVLdCSv2qfy8DumUfvISy+4ROFD5Wsam0Gvn
U1KhIx4FhF0cPPQCbko/mF+tPnX6SLPa8U3rqkzBzOqyZd9wBNDgRD4IXQasKot4AExWUdVIiqey
2GynbSMZHiZ0mvRwqFGvC42RGum+oTbxMmg56WuNb0gfuYm95OEA7ed2HYJm+jTMq7YTgi7Yhf19
epVvwulEsnTJObuQNE7298QxAw0M6Gt2O3lj9EF5BzMk96Ju4Q8uDLbdA7/v7W0wj6eW4AXqC9DI
48PU9/AllsExMEDVy2guB2/vJ8MlkM876NvW2dh8+3iZtgKeYx0PQ/vdbmHz6ZGR16m2q30x31Jp
SnaO4N4NOzOYPyfCGW7dsVWI55a+PYWlr2t5ZNRGewnZirfrNuLxxAnbcErha24a4afYTBQEzWxe
PPwnasK6F28otRG8mBN06JS7mfN1Enjc2sreqIBGi4yCmJx6vUJJJUfitG7nHiiBqeH3LvtOvs5Y
v1vgpaYUEIWopzQ2g67wQiWHLr9KsG2gsiV73YwAlPTJk3Tywto1yqzSMJmzxNgVlYvrhoJwsTPS
ZPjUjUrwb5fpduUEpQr9yW/EHqDiOkbYSS51ODij9++kZ219CKwxK3e5FhhP3BRevSv7OXjsTDV/
rxJhr2GbJU52aBvRvzmZlJ/8oQ1+jLbGEU8TxUefhKvmKHUb+0crR0CdWauGh6SEUR8KZRnDSzcW
60tiSu1b0Qj3wUNUTIeV1okpMhyBaGlbyeJOCwJk6Iqyxh/cbs3mNk/Tebyz9cF/a7rWXnCk6apr
la5KRMWatvpe7/z5G42//nrp5hxASJEYL4Pt906oDQ1Sj4VoHmkiNXk8ixV7uNb3iyQcBr+xImF6
+T1UcHYXzbTlBTK8d4N1AOEd+tL0UKomGfwQ0yQcHXoILcOB1AoFzqJc1ltRVjWQcQxRIg/Nne+c
B36hCRjgZtAHR8CnrbAdkqXWTPtW2AvENH/OP7vwY4x4LJyWnCzFtjHsvK6QcTJW6SdRE7U8D37b
fU9zHTVogSPhFzp8tR/OiTl9q5Ga1IBDzvVPXVere9UgXbxGhVb5b3MmOo2IR4kiAv7gvFGsXT6P
Ze8/pD4+sNGi9cHfKz/+89xJDBzQ4HC/9Y2RV5Gu2cEXfV6TdKfcNJHxUq+GB2woMZHpzSyJn8Ek
kj5avEQ8DkadmtHcwyIKcS4WOZgca87Cyl0C9dpUvvo5aqW+7EDEywfwZTQdrMxw7qq1NYs4GNrK
CrsW8i/ARE3X4kA1+b6rNPSiOrQgrD29Re9n3ZfLPyTxHn91aw5Wf136DuTstTSGf0kq6m6X+vP6
xYG1snzxLIGFKWbsmoqyupu0u2npnDbyUj/P4zHz3Cf0W7LPA2xI59Yp+Hoh+fNGm+tUhgxp7WbV
gXMknjtr9PETq7u1z3kT+/EObeYquHGE3UzRmM3uvNu4dmk49XlZ7+rW5Zen9TJa17Wa6zfscNUc
tp6nHdK8x0EAnZr0r2yuk4dm8tsS6yOpvznAWr2wsizxNEy4LUN2MO2YA0FaqE2O+mRrTmlGbrpY
/4xd6fWhPcDUCWfUWh7M1O/YosVYfhZQkc0DQlPlbTEmvnPnGQnASLHYUr/GKcN2ojwvMicPRe3V
ZuRgMXtnBS3mS9pscl7nIn+uk628Nhfr/JLgoJYA6hWuDKukmMYomMFdzZYpW+IQw8Ygp4FT9uCS
EImrZMzkI6x894esJ68L+xU7l2hzq+r2aNkMY2h1bKobO7eKT0KzBWG5NUjvqyqEeaimjCTKEZUV
pZkrhschMcvsycTgt41U3jUl0rS0cENSI8OPtX6cnz3L7PwYBRq/R9JVzp89Gg911FtpAihH+GUT
upiaj6Ex51m517o6hdDkJ+l6q+ypK2+q1c7/1hLS1usyF82yw/An1fetj35pBJDZC+KET7aG/jwL
3KIWbXrG/3Rj7tpZ8YA2OUgSE02b9gbKqSuzQ57IJg0bsQbV/Shc8S+dCs/bAeRfrL1mDwgLeOWi
/5gnurohiiaTE3dGYf0k4yYWapbcOqwDZcdoEzL8hCJJlUStTHowOd7kAfE285JKo+30+o2mNYHg
KK7WFOUrNJ17k20n+VM/eJap6T2OnmF/F1kwZVerlJP7CTrwUO7bJkirfV22+tNSOOuyaVfWj96U
sia4A6XYpGTlyrY2S3mdm071Q9/kZSIcSocne6z89ICbbT3fLONcD6HWVMbrWnU9V7M5pzcjEp8O
/QqzeaNmZ4+IS9XTa7Egbh5Oq9f3mMBhFD11FselgYPS7iu78J/GzsC+ZTZ6z4kBEq/+rhwA5oRl
5swMrmr/324enA7sQVu/ciz1McT3RSuvJzPR/87ttZU361AZT7hqWMMuV417U6CwJw+yLJXPR2q6
58R1iR71znTXp6nLxa1GiEpkkbAsQqGlfe0JWb5omaYrHkRV/cjmsTFD2Ur9L/i1mRkmydLfdwnb
PJ5m9L1uELVSDch/28n2ThoEV+48rhCWcKvtQlXqmOWkUz8GkQT4Ew81/JEYXFxn3wZp1yMpn8u5
BeHVFlt5LFi+t+OGBw+Mvv8KPqB/LFNj4a3sOvQdiyHR5U1jSF5MnMayb0SZNsbzRtA0kTcCVr6Z
sjHNIhs/cEl0YGg3hKkONCp2/VoesOBrCgi72WCjD7g0KMw7ubSxgO6t165ruQuzdch+gtsVZqi1
dimu2yFbzLCxxrL+lLQKPmCzjmZ7n/vIm3xZCb2zu4aOShrSXVkDjC/rfAO/pMZjsRpVELpWlQy7
hWM9RmI0SovMoPfh8Zbr0oXuuND8GSaz2QFFWxXVDqWWq8TOlzQuvaZ61cs8T8KibeSj0grvx2BX
/Gu5Kxz0gOZueZQ57IhICG6qvcyCPAjBEeRfMy2XT3SU7X43FoY379FTnUwsa4o+j3icEkTvPQlZ
pHEnM49Ixbt9KcVCEUKYqR6O/szu6JQz3UujXUdQPLMx3RnGTKa40U/syJFt8oxpN2VzQ8jkWdOM
oY4EiJofs8gDKx5bPUEHXuos06J33YPRNrp3mLIu626kA3nia5ZlRHJePjhfVa5rfYS3pffmr1Q/
YtMp0Y7yzCFBpy0rxT1a74kfUkQepnsntQcvXPlbgQg21C+C3tTKcG5Mi8KHyDR7iYfGn3hWpJ6T
vOPeyTvaMfNIVOb86A1Lju1XorufSKz8a2UOkxbVjPYT91KB7LFAoUNZpVXu7dzkJLYZFtCHQgxm
ttepnAdhIrvkbyAEkH0J4fT0s1dIZe2ka8mvueGVVZjbo3EXuOPKslSG9ZpSYEDeTCu0KySJND8e
zNG2Dtzl7Z23iSSE7WLo/1AwcPCnnAdCgclP4nYuCZt0K0mTq9mfMj3KWyftIulMTh6jXWH8hKGg
bashDLauYRVxkVj+sEfTpX62GkfgIbqYiwytIGvX0ISx/h1GLO9GoWzQ0UaJ+wGvRN2kUSNyf7q1
uKDyW3/M54azrMCaIKHn3awVSOxwmdou2XMkuzaq3H69t2tlJrE/iHIJM0ByvKue3VHYAGA2ReU4
yPQwQFMe4GG09Mpz5eAjLAZ/vMpMzfD2RlObX52aMvABwR8OQTvr+hPpUVbsPKP2g7u0wJMx1JNy
ui8tpyiuS4PHKpRWhvpsQtfks646o9+lw6r/wHOt0/eJMLvukJdT+9XTZ1pJ5BDikzORSEVtihBc
6ASTxFhVLbQMeh2jJeHW/g2RtQUZnVJpdaBwpblxS8dUR6zd4uzWKe/Nnn6NlobuJtaGwQ+e2SRz
jYu3Ymuq0CbnoFqFH0JHkAcJJcJaQ70kgcP3UUgMvSmBwg+bM138SB9Sn4Cydr4XyuzbqMQliMuI
bc1TTvnkrptbtNOUrgBpmTSrNKoUXruEhdmr+3ouizFsK28Fo+eqUkZ+x76N3LV0rL0tqCCEiROA
GGftIW4xshhDOcnhL5Vnbs3VUwWvuTv4BhFkZydZiG+Omx8SdwLwR2dH+oRh+HGGBbDmLwTONoGa
7Y5+2E7C+lvW6IeFJv5Rau9rrcxf/HoO6GigiOaFjjPOIww+SWm/CrxyN3hWoXYN2EInBIguZVRB
4+E6CwLsR7pVq9ShzDL7ZrXmnGmgN2UcKqeo7MhqcmyLVqsu1ghm4mxE/+PsPJrjRtI0/Fc6+o4Z
eLOxMwegUFX0TpQoXhCkSMJ7JIDEr98HmtndZqmCXO2cRl0ks5BI85nXGJUYr60lmVCZA2/x2sax
XZARpM55V7c4p+iVWzlcgUhSXUcc49+FNXCDZKzLxc8XeznnZCCsNuqO0ASHX/21ypPopiur9qFf
SqU8N/JRKqjLWXM4JQbSNStjJQoyz8nv1VHKNhijSbfpKrneWRZL64Y3ohlBRxqwhXOhO2FajfPX
OJPgXHIQa1pgjpGRBbMVO2c6gis2m0ttLqxJcrl3qVulcNnojG6iyTYLgq1G2WSdImTg9Z39ZluL
5Z1ZzZB8TTAe4e2LcX4Qgu7UJh+U7qU2Pcpa2mg6J1ptjnrg9oZxPRuarKj4tcX5nKs9YM48ab6Y
dUyYOcYZr3kaME8K7BYPer8z9HIIqrmJzvQWIbpggmBqbNI5KYtgjNvkbkRHuAXv2gF5Sb1UJGdN
IqYI3xp7qn3qmsNdV8/WEo59YtanaMtbr4mTmvkmHRrScVubYmcvIYLVmz61h8nvck+5Xyq9qwOL
gmG908tGbG1dlK5vVTY0Wn6Cqlipkgn0Y1kLf3HGOWPbeU26YXmaz1x90VOiZIhHdXMjsA/nPC8x
e4+GF6sdhH7hlEvRh4Y32K8zXRKcQ5emIJMmMPX7PEuzzeRlVNxynIEaru2SH1kMbMleNGXRf4g2
ZhmrWbYKE8AB6OmQpPJVRmlyGmeD3SBPggxMMFIT+9YpJvBK3OBLNppaKRyMvTDvEYl03xxNWvha
aIObbLJx7p3zqTSHm0rYyXfE2uxik45qn/sUbvvldMFr7xUvgOHEJeLycB5Vix+amqsT929KTUF0
rrjTmymN94MK2W7vRsbEBlTn6q2c9CkLcwKznEJoZTzMVTE+CSerlQCLE7WhCFN6FGGKqZv3K9et
8a1mMVvfGs2xDYQrnBuls+iSoBhtAoSNELPj5o7q84K4isOl7vQdLBbcWKs2NhwfDaL0rcBSIPFh
CaDLXYE+fxkwNnoWWZ/kpFF5VWwATYmcdCbjLmL54z83T2vGk8zJ2G6IyoqMuqJoLycnMnkbGOFR
E3JGnXYCUz5t1Xa0HtRmpElge9k4+EZaO7Wfcc5UYTer1ltr2+QTY7q2PNFcIO/OUmDNrC++d1n1
01eIJ3EaxARQd8rcKAOBwazsWxo0rg/nreNyHgXd2RzRCt+IJjxte0L8r23ZGli3z6N4Uaq4vSza
NP5R5nX0bZZp+iiIlqlVowJ932rINQdRFS/3Eg9zns9UYLIWpit9A92QONALsIEOuVnqa2msX3SS
HAeyKbTNUM5avBvxXL7tZD3cSjel3NI3fZaTTLdcix0FaLFREm6IAGXv5ovrYLHqm3E933BeU0PI
ZmV6ahSzfmubqW6gK6VOF4yLmVf+gnTfDYJexl0kovyEbEC8Wctg3CbsoNe5qQHuFZROalJ+ldKt
lxg29KBWtSc/QkPX9VVyUHztTenet2SGo59QbnjStL5ONqBanCxsG5vwG73jns6KtXTX1HFkQWw9
ZGNAU6bqbixS0PTU8Ba4AZleGt+7xK6uha6PT17e5ON5Kwt3ojU5OZavtnbcnKdd4lYh6Td62LM3
1Zu0b736JKd18JJS6j/z8IKsThGVdG7QKlsF5mg7NgHSX24fEr+Ul8vcjDdRPmbPsMynM7TvoiQw
h8S4T4fck35VVRSQBa3cC6df6hj3JhvpYABcee/3orK+leUsIk5QmyNnkvZ4Jb2C6r9mKlW35yhu
toNZJopv6xGH+cx9RotMrRU1KDmzbxaNaxtm80BtEmSchaaTqtUUSrO4utXsTshTqhvm3UK0TNdv
JHEOZw1nJT+mBL9QcSzmk7GkZhoUqdqzfDqFMn5ZYoHnZ52stCBxFa8I5WDMZdCJAt0zHZDdVdEZ
KH7Fnpe7lyYtxLcCR9z7uiXhZS+ukXQic/ckjsopI2RT2+mG3UBxCLsccdnHWdWhRW1PZVB46OQG
ed4Z95ZZ070Y8IpY+y9KpZ23iTGcJhQyIn/qoOvuZBcvbRillVOQUmszTc9paX5Mck7vAeXW7QY9
vjjbRImFk0DfCZPAgD76WzRN87lsx+WlyDlTL9Ram9ihcL+HHaHweGottd7vZVsoe1uqsaAxZIto
W06eV+164pcnb57JZY1m0bdNZLTlpjTb7AYfWeXKdBrzrqeXmvqitZ0bGMvl9zadlDSscsdq/F7R
+ZOzxJc8sK2xIjWczIhSwCy5OjryRiswOMjzTTJEK9a4H1ZXyUoOjwS12bdEuFyMTqQ0MfvfpY8F
9FfsqY0sAo6rwQbJ84xsy5FqgwyjWiGQkbcECp6V/oiM0er9YQSgha7YHBd0ZPS+9OGs17MPlF6/
Jzyxb81idvpAFO58GteN5vmNYyknxSgH82yy2+lkFKVI94XUk/tyoZB0nqDz2G5jJHpTYv2RFMU0
Guv7QuKShBaFbq6HjILVfnDcyAskrf975ICsbAv7rLY2opBtsqWJG9+AmCrwVdEoTjW15u3Azovv
Vjs7F92s5DTZcl09Adyf1XSYOjZCXnr5uUY/a/D1MU+vFV3jbu/E2GdhNVTRUwz+r/HbseNgxMkZ
TphbLGbpq4RTd5EcNcLIosqH0B6j/ttSVGBgu4ZTw0dysbuHuKj8yFgAPwaQDUlAzyJ6MHM9u+oH
IohgmVqD/jiiLjuxdNT4krSpRDjacY/r4VgWp0UllHirqb1y6nLw2SEKKWa16UcnqvZ5XyxlYGOe
UPpNanPx9L2lnZvmIJwQdQJiL7JgKMy6kyZbr9PjOki6VjtZKNTTX6hbscvojFm+SGZCV7scJ5ci
eztU1M9sk4ua05ZoIwbd53H8SJrFXnbhdLVHeGQt+ksJJuO5NhF+DXKt0IgJBhQtvDjl0BYoxwe0
33rH9+qou5rKJdU27IzSQcVDYvVnekKaO1sr1JgkIlm+DYY1qUEu7drYDAo1H6IJTWSBU8/mt7oA
032WYL+k+x1AkwupSE8LWq/UrsZlTTM5fKzkDKxp/SXCGmQFlejarUUg3fu01GjrlkV+Oq5BT4Do
mHLntAiJIJSV6VcF2U51E+nl8lICenBParMS926axtd2627TuFH7/axoSUe1vdOpC5gyN4EbeN7F
4MnpgZaF2+zhSJVnJETti1LEnAzdrPMbeano18u09B6x5TiAFSUduGq4inCqchdqtxFBBEUdxyxI
OXMjCdeEe9zETe5uOFhjj+LNJNp9DdiL6lFTIH4h8YQvzrvCSDgszSm7lGY0f2+5tm8NXk4KlmvQ
32o3Iepd1fLOB8Or5x3PWF+ZWdYQxmZzRKXc4DM1xTzLR4oY+NdSeAXpqMMy97G6MOHFliOYQF7s
jTFF1PYp7VuP9uwQQehdlP4AG4Hc04DyZ+Y7SHR4FzR4Kfq5lUmBCn8bS91IVqjF8V0oEJrAmXRX
SRWXql/baIbh/G4PcVhX7fDF9PAMOxM0NvpQFtDnSIdt2LmNvTQ4huCM/QSaJG+2UiHHDtUp47LR
uyRedh5F93vo0cZaNrbIXORIy2kvqVoJf+hzuGRJp8VgjGKnNP08c11qQAp3B9eDHVehuVSIChL0
acU2XXKgkKHqCk9tfaOdpLUdjaFULktqzxjbNnkxNK9N0nXJ5Ry7E94FfZoT8OBjaUhO0VTP9bAo
ZgUAyhgD6ewuRUp7WgZ2b7TivhVtu+wIYJpY8bPIANvkzYA3EabTE+VOH2bTRY1ez4FI+XFpcw6G
TqtV2a0R2+0Y+SryogUSorI1vpiY71aXbaXMKoUYLh1z36s2tCpsNXWi7EpVlG9qUk7lSTZPrbP+
XpnWZwl6FeLO1saFUEtxF7d+xWBUJ7Sh7ccYQ+PBZPBFrVgTaf4yqdremnN9umhNiuh0DJqxekPI
elzqgHYyidi2a+w4eou8xcE/2sz64qyvsMf9luO8Mry4GnfnperWkR3MCM/PX2m3dOqXcrSJhYLI
s0vte600lmpvi4Ie4T7SxpGmcm8s7vKizPUK6CGcS54qoLP5jmE6uonxasctuRIxJ3gwTEVlc2tO
rFMvy5EURiDf7cweqacagAIVGDoqqDzkzA7kiV441n60FqHclZZeE2mIqbFolkRjJ4E4D2rLlrLA
XbjPdmvYzrOw3dwZdil90jjxzdnOmp4KVGqWD43LLfPikbpG4ezORno2p2kxXFmyRRw7gPeG5Hfi
zJFzNndQNnapMY7luUqGbu5cHDamsKB0vtzYDd+/9lWXVgES/jj4vcRpPBdf7ERV5sdIzlwb9Eqk
t+9Y3zyareXejrK4GE+0YeTKTFSdVgrltak7lYpA1NnunXzc9+WEl8hQFenEVSn67BJAVNJu68kR
9Wm3qEsWjlZp5I8oe0QteW7vdiFVT1Pdd0BNFj+r5KJtDEWWDr0Mii2BtMzKfcjZMbdoAmbzeS8t
splF5X4Nh3lAFgG9Z/ldxHPy2s2L1p3YHAL5Zjbz6LsSd7Xqx8o43aOyGevbWfXy27QuDeHDni8w
WeL6M0NUzPL6Me7zyCHXMrx5Hzf8UMC9IaOTmO3yIqw2szYqWGe5A5ip3UNAosZkUbP3fOFRh/Mh
1SjXdFLjYpO72fIoW6e+hQ+tfZFurDokTH0a9m2SVjQRiBH9pIVu69NCSS4qcu9rF/UOgMxmX1p+
ZEfJ49DHvRaMVjeMftk08qHUFzkRyI6qutGE3v6QiJI/TCKfTxWC/QJYTG2fiB7Be5I0O1QM9gUm
l/mJkWUtmIFhOacNNBZhHY/mWc3umfxFF7RvGhlh0GumU35eOJhkTqQNpJFG05T+mOgNHgE0xunM
UwR6Lhdt/tLUjUP51CnGatMWwNs3S0Ln9zbjRPyiKl1PTRoNU8whLCeR9DUMQAiFZgP6SJjdL2lr
AZrO67F7AHfk3kZ5qeXbuIoc57bG+ftbi6ElgB1ztl68eswlxRirl5tIWmUVWNOch13szau2Q+6g
1IxoWBFMMy645/2gTch1FG15MqpTsp8AM9cXFlSmlJTa4vr2uopaBnJy9GsQm6T2M+lqcg5p3SqC
RkRZTO25x7+Xi7+i8dlGjum3ltM9tjF3UzjLEjxHRurObZx7ON+KJZJ7ylqxuendvkzOQFMpJc6G
aVmEabSI+wWYQB+SRsrn0taSHwjZu64/JdZ8ViL8NG5l26aP3TABV3aTJLseGjOldam7NbhFuQx0
WQa9OyNfIn1Fht+7WOkNcaCVdjIEIH3ow9Bcpds7jBXOB02J76qP4WjPZTUWpuK30TLcJQmZsY8X
F+L5DpFOtzFnOV8PmTE2TMlsqX7CCbT4cecUnHiaB+AqHnuOc89DWn2nUdL8RmMf5MOYI0odsCwp
XGdL2pzFMyFWOELdGTncVlNCa0nb73lrmF9Ub44Kn2OfdaP3ctDPlabrUl+lE/QQx71dkOP1QLrr
vsvcLYeRm2wxU022Qm0UETg0r7RtoXn9jdXHy4r9s/SLOu7sa6R1kHktaw5xX1lyV4ZJKuV1CjT3
zkjbtjzrPLtOwsgcszhoAR0MYWRFsUuvhyBj63Z0xdcSAmX90RJxQy1Ts9qtppdZuRWN6VH/IQGk
CDvMYyCkJh4r7l4zKDR0cL5BsaiWTauCfaPuljhxqCZeikq6Y/RndFJk/aBli5uGi6m4T07du0bQ
ttU8hmxu1BOysirxd597zzxp1Xq4GGdcrgKUkKiyu2VZneq1Qgk70cjktgQI+tfWGrtXzlCaW3mq
rsUiKtsq6eesuUGXYQZ9n2Xdss+AUhTUYBVas8CD8vsu6awv2oww8ZnGfXezlJpNPPAxSPMXXBlo
cWSVXFSPVGK6Q9GjqhikIKiiDttk3bacE+tkzD4d5ZAKi8gvckcogKNM56F5dICEJ0lp7XKp3KBp
qEE7BW/fqjWwTzmYjlkacZCiRv7Jo/2Cz1sH/QkHhZFJRXH9/C/wexFr3EQRstQmLsNn6CTXdzUW
A7uSFv7vD4VrMmBd1KO4VQ4JWyjwaIXMGydoNHAFhpsOu9jOxS7R2uoTrZJDVO2ql7y6tP80hUCJ
7gChl0xNxbYb3SDKmsrPI9wScqdMdzLLbL8Ry2ckhiMLZAUM40mNvBnIwINXl8tmiYCQeOAHpH5S
LON84nKQfjKBx54KRDOcVh35018WCGT20snnzAuA8GE4O4EANyIt3xSjRds366xP4JRH1oaGj7tO
IA9bgk79+7WhgxDvexj+gWe3z6mp5pt4AmOeivozeZBj84c0ImpVHOysxgOUKBS5tmmV1AuogHR3
AAKci4Kw95P5+4Wwty4LD54eK8JGX+GQp9tYnUV2yGtSBor4dd7oF6A2tE3nKsbV2LpjkBVJdNva
s/aVzqIIdTAyd799lsDxAfNtcmfCqFmn4i8bjtTOgabBpPYd0Pkg9YCqgNIyjN/1KtEgd61L0qVy
h/uzcTCQniUwuTE8haXrjKaPxQB4sklt9G/L1Hwm2/nrUjEQgaSnBfSWc9I72HBKovW0TkjhlSSf
n+mf0NyUaCI8QLRLP/OYPiRsrE+2cnVtY5Wd5wnfT2GW9VpEm4OCl6O5F41TPbV0qbdENT+ofpUB
/Apzk8fj9AmV59cDmnFXhQ723wppPhjXnt1OIaBnP1ijtW2w6wpaYTrb0muajRLbMlC1Utt+vF6O
PiyOxawZwMYQcN4/LGCS2Wxz+koDxQy47EDdwfjJ7YzhoD+YeRvqWguSFHH/397+PO5qJLLyax0Y
QO9HrswWg6By9oLIWMqvhVJWt9IoKKVO81ReffyUvx4AUHhRPF7vP+6jQ+GY1OizZmw9xqpid6dO
st1pC32Ej0c5tkotMlqoRex/7VB9gLQ8oozqcIDOVgdjuKZvJaryTIKP/+QGOrZWLB3mF2RSZ+0F
vZ+8Jff61kGBKfBAa13Og4wuTbA/3zX0GNRwqcxo8gkCMiv8+BGPTST6d7ig4agIjXadgr8cL0qm
Uv8UZLbLpJePhR5b5abwBmPafDzOIVV23YMQKx0InRbaY8bB3dArGt4H0vagEkAVRAKWHZcN2oaO
BPRJAAyYzwjrpQMEeTkZ7u9aVa7Dc4xbDp1LdFEPrd/FqNOepbkcRIhkByZi7X6mOxjOTRnahurw
mQLfsZWDZuOqxWpQtz/U10wQ4cgkNNbAFeq4xQPmJsI0aIM/mvvJJfXZSAcTi4LoksqWiY3t2gqL
UsPwIcujTdk25snH7/DoUKtHq45sBXJjBxucclYUd5HpBaaSms8IVeCEbqTN1yZNPvMo/zV0Wa21
/3eog8uIAMMWNJq8YEw8xKp1/ERj6mchHt8WgEy8JT9+tMNTU7cIXFZFB/WnwrN1MB7JDWJuIhfh
pEzaDvbRDDRLett89Q4wjHncOjElHEMW/Scn2eGk/hwZYSA4heute8hdzHQBp1HXRej2uftW1rV3
ktP9RRhfqz/Zg8eGQjFR5WxGbdAyD84YG+H9Qg6qgDQ7um9A6s0AWsSXYeyUz9KEw/e3PhV0sVUf
eHVjONxvRSE6PY1BsSrGfEHHRfvalVPn05ywbwu3+IwVd3h6MtxKzkUpBswigpcHT6YNAuMT1xvD
WUnBSNruzvpJmoBDQdO0rvkedO8+eXOHR9o6KMcJcZm5JnreQRCaWmM7ODXITJcm5+qYk+9HpEju
O7jCWyIOK6TIU58monWfEjlPd7+9ZAlpeIukRwbPfLDxx5gmWifLISxlN+yGfFvXt0YZi+syca2Q
VmsNZKT+7KGPrCGY+R7SZh66h7Cm3t8XoyCYZ5AhzLuMPo2tK0tAhGq/xV0KluDjRzz2Wlc2vumu
ArgspveDtQJgCLHZAFHKSAOvtKfLukv660iTyXZoAZspTa1+8lq1I2sXyhQyrcgPYu5xqFRepE6s
xnkzgETv9Eudsi1dF9cenouh9vbtOE1fnGTJT7Oh12/I8IpvFIWNsIWx2+J/Q6ss8sqUyhR0jTCq
I8PXMBf/LII++i1BqK0CgmBMD5f8TJKOq3QGKFmFoNcO7uKzSqx9Vyj9vrOt4sfH7+LYanegukBI
B7ugHkZ3kD2r0rAnERqgohUwiEoRhQaIJsAyc3WGl2q6gb0UneVp0e8jNC/G7cff4Kfqw19Za+uG
IzaycbpHFBkIxfvl0FHk1FcHozBv7PKMslu5dfA/3ztxmm+aXi5B3Q/WRa8uTWgVNTBu3nDYCpHT
SgHg9PHXObY4sZpxibMRizAPpXgA8MdRrdNiXqakPCvlIG9GFXKFkljPeRM79Jjm9pO1eWxMJB+I
fRGJ5bY6uKamQlUXZYqHEGZQFphSH9dW1ODcZNIdc5/mHdWEMjKdT26Oo+NiFrAqVQJLOHRE0+iC
LwllNszLDZv+wVCtwrECH1K6KQm0WUVNtlnemp+88qPjIm64nnIQuQ/feD0kcyqsaghVvTD2Tpbb
NrDiITuLYH1vxlpqNEUgk31y7qzTeLjQ2FpcYQhiI+C47oW/BMUT8F6hGzA9EMwc79N07je6sK37
jxfQkR2FsQ+0cTYwepGHOgJgSQtr8JY+tLs6Cz1Uh06gBQCi6OM3aMtj0OuzHhAaGOj5C+Pk49GP
TC1sTRUDT1MDtXcYdxAnyC7XEpZSkdlnmQ1q3sWTaUeE2odDpaMf0PafCeYcObQYlGoKUcHKYj9Y
v9xkKM163FlC0ENGOYXbWVJUz50oDRxrGn9/jyJ1pK+XNK7L6uEd6far4LLtDqFZSOWst/vuJgHZ
W29VuJFpoBZDvJWeI69/f27J/AnpmFgdK+b362eAMWGBph9CRSzDTtZauR+sRg1h2brXOnh1CIKd
vPl/DGpS3tCRRllj5/eDNmWfqoXFzWznSX02m9S9O9dSfsRNM+/USr/EWFfmn+yUI+EAYQBLWGce
dRT43w8qo8yxCzMawjoqe4rchrgb8NgsuB86KKgfP+GRIB1jC9jUrFoGO0z6xwEEoRgnAi4Jt9iA
PnZqTYtxp9DH9AfY24GBRvd2yJfu4eORfzEf5eqhEYqD7CqctVrevn9OtVq44qUHnohKAf0J2V62
NCHfIGDIbdIY2KMaTWf9cJuogbsORhkwh6KrpwXG3/d0YwAk6lOVbEA1wRf4+Nsd21Xcy2wsipQk
EQcvwRonVeHk5l50Aau5eKVDHortCzrjqh/F4+8q+/2cDGrXVGCJyfDKeD8ZMnE1p21JWRJBzdoa
UC/QKU7uUn3Qf/8CWPWBwY1aq3rxoRkOvSKjT+CDhREY8x0h79eKXb7jgCF38TrrytPLPPz96cQQ
F907JPTx3znYSFDaahsQtwitsqZWoFXiakorGXoRwBITr7fbj8c7dhKjsed6BsGciwvU++l0KxXf
TVmN4WhG6n5OhAaHvh/uYT9qaE+X0aVd1/lndYNjiwYhU3xckLxcVRPfjzqmiTfFcArCSlhGYHst
yLIiVTYAA5VVksD45E0eOSkMEMKmwfvEDORwvMblBKbtPIWWjPOLxkq7b51uyh31tPz7xxN65NGo
lCMFx/NR8rXXz/9yfVsLtc5lySbakMAvHbd1oBHbEBAVAfgbqfjlk7DsyIAmLGsucXp9q7bf+wGr
2oSBAlkizNs42lb29Fqaqb7HKq1B/ahuPlmgR6YSOU10fenwoilxmBbRSBf0fdUp7Dm0QpB9+Q5c
gwm63P5MPPynqttBKLTGQTigIfNFNfng4LMToGN2Os/hkCVybxmoFrSpIm4ykWkbexp60k+1uk5F
r572Dfwaq/eWK3US8WOKEvYzrG4ThQOj24+rIYtjWNFdHHXi0iXpO2U9ZPsKEss+jvPhM3myYwkD
PAWSVIqO1q8mV4tmYKEJ/i20ur4GIhRBxLL02TrDoq76VoPkIIqVc/zgcR+f1G2K7ghQIeV1MOoU
UgiCAP3m47V55A6jG0CbTCPWcWhgvV8qqlIjjNqxVDR7UAAble6qvjSiygKiq9HMfL8oXg+5sjY+
SeCOjUxtnkI2vQiUig6PGUvgB5/Ec5ipzguGEyYB+zJcwii3Qm3Qi292P6b+1Hvik0jzyHKlBUJf
iZSN5arr7x85hv1VDY02h4iiJ8DL7NzHI9AIrXb8zIb7yFGKyvY6DrVw9E0OntEYitjgOpzRbIhW
cL45lTuQOjM93Blwo1y6vdPq4ycPeGT7rycNFhQEBqp+WEOXmiW6vIbY3kgUTlQQsWC1kevYL9Nc
cQIg7dEEHy+jX+aU1UyAaa29Ccp5hxkKrf9am10h2X1pf9lrSbXTa3PaAaX83b6gzlAsWBQqiGLc
X/zomqwY7cxBB2MFXZ7CvUv9fHTBGVHR/iSQOfZUKE0ZvEEX0ZrD277SGpm5tiJDqMBU6MvOFIEF
aCUBpjQV4cdTuF7j7042RAQpTKKSToEV4O3BTnShyYCERTYhBS59CQKbVv+y1AiwfDzOkYfi7CHh
0Zk//ue9X/5ajOhB3BoyLEZ0EEw4X/Bf8PmNvbp9+nioX5b/qotoExpzYpN6/NS2/MvFZ+ceEgRr
wRzaarsfRN+EPezKzSAUuaX0Lb+pWjFtPx702PNRnjNWOVkygUMzrASNPMiqGqAj4GvoZujpbSWp
2TkD4Nj/z1AGFgTrwxErvZ9KG96bBmpxxTcNuNRaPagl9OeAxHvOv/pxf/8x/0f8Wl//ayH0//xP
/v2jbiQSX8lw8M9/XqQ/urqv34b/XH/tf37s/S/986p5re6G7vV1uHhqDn/y3S/y9/89/uZpeHr3
DygQ8IJuxGsnb197mDs/B+Gbrj/5f/3wj9effwWx9dd//PmjFtWw/rU4ras///3Rycs//qSEtqYv
f//rCP/++PKp5Dev+qGrxz/ORPXUJ2n3x9//5/+mf5z0xVP1cuTPvT71A3/btP9G5R+VeJsyHWqZ
HMDT678+sf6GmPSKDqF+6JCR//lHVXdD8o8/TfNvxBdUsB0+d+jscL72tfj5kfE3zgGuSvr3dClR
vvzzv7/2u1f4v6/0D8SFruu0Gvp//Ind3Ps9T1ZMg5qonrXqgO04VBdra/JKRcu6e2vMbmHYmhet
ZiuhbWXP9YCTQGKm2C6JtnkesoHuT+XUG4FByYUNv/kJrq0Mh7ZatqlbWJdSiaEvKzADK2KkC0Lf
wrfb5atpzHrY5ZXYim4QeyVB5qUsY7kb6ZbtF8MgSFIj80zCczvX4ErtoL2g9swBvol780Yi6rOd
tPwJyUZ5QlrPKAt/rRwzONZ2k2xgvbUbB322femo+RYrr34zdQ1qtSO0caXJGzBhkQyWOjmrh9rd
gB/bOnIpfC+uHtu+HqGgpOmlm1vdieMWADCMG7cqoeFlLzBLnqEUGqCcy3O0Rb6aSTv6KIls3Xr5
3qNqCcivvRMosymq2/sG0MedjUWqPyr1Y+LKOBxrQLuLtfq0o44A7A/tOachvgPW96a70alJC+/U
GZRln1r5cyIF8JakvoMUejE3fes7KUdlCi8Z+SLI5OCpn5EhgI0Yy3TnJnz/plOzL22jFSdpmSZX
cHAG/GzrRZ5F1iB3tlwJO2Z9XRlZgrl6RrsZhsWu9HhJcOO187mxLzH4lTtpz9dN+6gOjNYX1SOQ
3jVqB52qTszC+p9qu3hEh+mukvEZINIm1Ct+eK2I+xPQ6MAYlR9aSr+O63MMKm24gG83bboSpcky
NtGXSuwvFJxeFBuwfd8Vj+08NVv4YvMpopsp7x5+qy8HwFm1mNH66BQZ9FELHD1VuwuV16N7cfcw
I5nJoyPF0uXZW2Qqp7lcv6MoHiH/Jcj9aoVfqvV1u/A+UhxetwVaDI9N5lmobCHu0y6Gdm5UZb2f
qLpeynXpzEZ/gQ68wjk6ivM5EuLcsWM4wwrwEajUTqnfguxunjVNbW8QV3loJmunp8LdLB6OlW36
3FC18a25vkvsYb5s5uqxj7o72Aol+ofVHWzst6ztHyAFXmuIU/lERsm275Sc3m757Ij8RWai3phm
kQBqNxRwzf18WtWFuTUryDVeAs8E7uVp0jV3nmQprMJFAO7zF+gFX2jA31iRrHak7DTCUjjxAJOZ
Qok+da3i21EjQwIpK7e+Cux7z7PIwQ0vypU6yGRxreN9OcwKGpZxdQcPowmkl7xZUruBIjf7kyhY
dmn1ZjW24hcJwj+mXrIIbbXarRol26hUUoSeZnTByukiS5PHxW5UQD5VvS+QB/PnxhmrIAH/sfcG
+K2RIuNze7GG7RhZdjjEy8VksWYAmhi+mjrGtkCkbAX4a+fNnM5Xqd5Xu6XHhMPLkb5uAAGHNTy0
ICPkDSYglDgB8AfQEZs24BuWLeJeyH8l7cMwcyAIacebRo36VQUveaGV9cNIzfY0UtI3rHZ3VkNy
pDkCHmVq+/HYWtcOxyICuAa0gtLcwBhDaC9mAoRbUBCPGbGFGLNRleUrM4nenadeFJlq7ms3V9G9
ltJPLNhdap+8jOl0MZf5GyqZ49ciazJfN8seJAZSMCmSWZseUadgyrD0E7E+nzgFUZ+hd/Af4mdI
JU//xdy5LdWtJN36VfYLqEPnw+3UPHC2DYa2uVGA8dJZKpVUKklP/38FdPQy/W87+mJH7L5oYmFg
SqWqVObIkWPEKMnt0bgsT12IdtOAAcLR4XDv8H0g8Pk94ggIeKRxMBNpkbI49CWTNlXc23uxBsOF
shnRrL1OfKINv+F9lw3fFILEB0bNuit0duWzwD5uN5eDh22Run7dN8FUCHPYil0Xc6QSubkpI07r
me2wyRbi0ZkR39v5ZZmcAl/9P0tD/q/Jyv+HKQiQ+O8SkHtmpH++/J+76Wn6Of4913j9vbdMwwrD
f1BwQUCOaMLR/bfJGt5TjcgloXBNGgL7jmY/lfB7qhE5/yCPML7XLrP5ZLLveYYT/4M0FRo1/R6Y
xtDn/qs849c0w3yiA0uaJgd8Sgqnj1hXQ4bROboOfsZo2Knk4ApfEDMQNyi3hyBQon7yEWFgWHxY
x9XfT2ASxZKimm0/5530Oyvt3aWOLpKCEe49YhrdcKaTthmhubbCWncYaQfiOUAFaun3rFVTmRlD
6GU/o6Vf1S26mVHzRA9RZD/Q7x3CmzwsBwJp62BLQPgSgWzRu7MnjUoyIma1YAY6aNsrJ1oHLjlv
WweZhdbrqr+sce75nb890vfk7O/J2K+1ChxBGy4rzBCQVh4ffOFfc/nIaREaCYv4Z6b7rqJaaf3G
P2v8GZ7rGeKYEy4gzFQ0aE/YWelmf6haPmBDfL4RmH0FI0kJqWo/oBJb5cUjSWz5UjEiWpfp1EMP
KoySjTUg47jo3MjrF1PuFzsLk3LRfda+t1JyOP4Wau9iCtEPqlGtGjzp3GBNM/Bvv18jtrD4d4kK
G4+OPZ2rxAPOpu37sX3FNI/lFtKzXkJLzraLAUuEeNwRfdjJs0mNpjB8rMklpz/UWR+ejflc/FFI
xfFfTGDFf1gboVaUNywvfslX9ly4m23RjN8KP3M7lBGqUpWfuqyYJvQ1ip6E/g8Vs6mIf73tyI9p
NNPDwtCHM/Tr1siDmX7yUngvFkMNA9rd2g6DJw6SNaHbVkbNTWkx9Xjtkb6pu3qkKY6qUlE2LMrv
H8B/Xgls6BDyPK0AAJ6PjKkiKtCxR/PsxUcJp16OqxNuzGkFUuOnhn1b5oePEkaMi44IxXH42Nvr
LJPDXPa20H94Kr8W2oabyZw4KtxAIyGP5iOFcgpLZojrLvvBKGgXyFM/iDZbDxadt4Q0liketsjv
7/+V4frLo6CaM5C9oXARTj+2lvJkq4IEs9FnCsWotc6WqTAHol36YuxTpVEtpBHTjitKrAtoNAsR
lHah7loRVivVEbrcd0lbtJI5uQBpmdt2Lrvx+feX+Su0SXcIAVkmsSGARcRwEPhfNwxaRTgTDtvy
vMhJsglQorF5PvaisQfeLZL8/I7B38EcGpIv86UU+Z9wzv9YLHggpra20VWmZ0Vo+/UyYhTDpnUM
++euCSxieEX02vRuXuGXBpeI0BD3xxys8Kmtgo6IKkUrneAstioL9sZQEG1N5F8Lfqsrt2a+9End
aBf/frleTcP//lSZqmGm1mVmCPYBAJhZz7/hRIunO5F0m/c8Zm7InB5MJtEoioYJzYRUD+vAxVlR
izHToccNql/3cb2t1p2mrDwfEygDedpSYqyXbTF0U4blpB0irKsC22puwzZhQC2FWL0QEl2rWpFu
sbek4a/WZaYpa/5wQwbX/fsNIR1hnOkMzBYA5wUfIgY7swNMnsUjHuIBBZmAUsJWzDCeTBji2yKL
0J5h2muiZ6N8/g3FFsKJcLKYf1r05IXDUWnvz2fI/xjFUUwnGYFKAtpvzu6HbVEv9djSeaAKk5yi
4eBB9PSvXafw1ktvxFVk2CXAqttDWyxoBSEgIfVQpAR8Hd7mw5ZZZ7L1q+0B4bAxvInL0CQIyBa1
TXKqFSXPytCgl7CF1jkK5lshQfYftiasNfwcBH94CiWrzwPqUaHgm3A/yESwEFx4dl5QrXwZkRCZ
4j2FhTceQ8ojfqtecnT598PrxydxbjGBG/fQvHjvkTxw5aXVmdxgQgeyflrGsBvEMTFSqHe+12/T
lWTcGd5n00rXCAVkLfPFPi/X7+i5Zf7DzDgNmyyKc/KMeUBa6k9DUB+jJqsfwXg1fgkMt9DC/3Wv
e1SF4NaieUTHc5T5bsFpUYw73Vd9c+6pQRMofr8bP0YjWPywPqAokJWaUYgPnzhK6h3devq7tyGt
Qm0Gq4fw5zIozvYLqazCx6zykAbeaReLrPwav9WIffr7y3ilQ/z9UNBuDaHqQS6izQuf58N1QMBT
g8X4/0Prd+3kgY6owPrZD8VANCrqsXMOMkOd4PM8xjkRRxRBnx/yeHLnfgd+ppsZjbF8uGyyOLxb
PNmgUDFqJ5xvJwxGynQwndZLNpFd7Cj7slLgKhI65rAXNvuwh7wde+dZBdLGyZ/BCz9B8IiQFfBq
Can69Ps7/hjXoMHGtsEPIUGQ4lMT/Pqsa+bGOz2MES5jnU0SG0jpksTOOBxqrHFh1Z0Vjl7YtthH
eHzJp9fM1gqF2dKeqpDivcuW0Gxpd8CtQZ6VwjWjzNWwjbZzHJpZjOA1wVpz6jINyx565xq3nM7I
GThGv7+lD/1XyHYYp/PaJKrxBMFXPoTqAaiGnkTn3scoWXG2JpGbC5gsT5mj+3qOkVxYubasWMwR
J1aakIIEDi8aBq1I450FrYRh1w/1WD81SRX5Z6VuzDoMq+7Dm2xY+Kmy8MwtrkYb41hbQIBHEcsZ
iYeV9wW3+4db+5BlGr9G2DQMgTkxrHvyvV+fFqgE2qqqX++9fDaRapIDWwuXmbL/Mdlx7XYgYj2A
auR25v3YWhCp5NkStk2+HjbGyGFvJZ6l9D1ZqmQ5NJ7V7D4P9Y3qr660EraYrxthopsibKJRKjRh
bSIj4QPLKbP5L2osh6UAqGMppikq0K+FAIhMLVqWLpJU6dv6mFBY/6Fj8yE60Y/1yK6YX6IXTNfr
Y6rraLDRNRysr3Mb9USHt/TWRRF+hrQau/RU/hQWPryOzEfSOqRNyWsJkP5j4WVXPVmrWKKvo0I3
/mlap4kNxbuf9fERUmaKJNNWv4yIonorC96gFErKQtBjlbRcmulzFDJ6jeMQ6msEAw7kfCtRteMN
0FocfFzIeFG9P7Z8YDpc75YmNkAep8g8jrxezIOwEPDjS7JWyXxr923PlSAJy7upDidTp/5+y+EF
9WuiwM2blwBBguE4sqCPlQ3p4Gjl9rJ+LYo1bGhXqdoTaabtrLoJ3Q0NlsNQyFDEO3oRCagPgtLl
cGHjgLQEaAoUg3Up85bGQQa4yxi77pf8h1029pnOlI9sZwRo+eJXzSZv2z5s5ZPe6Ll9QkAYZwKM
s7skQIOY/HFUR62DeL6RAyqFRuzdboFmbekk+66TqDFVy4TyIIqX8bAx/d7N0l9SOFAzh2HepAbe
W6yg8qsjXH3l34XMnft5ai+O0uqExlHh4Am8Zvl0PhURmRkmDw0a/ZS1bEVxvtToR++GUVThcU7w
ctkj77RsX3XYu+WDQjg723v+5DrpSn3ar2gPTWOCurqLkF4eNPkZDrfTHjVovV1mSWfbJ0c7hXvM
rRHFqIOo+9a/X7G0qa37pLeX5esyLd50beGYhMqxDwj7EsgwlPeofwKVIjXWO8X4JVm2pj5lJejG
cetxOOx3Sd17LqpfchuH+Nlh2qN7QZmjn5c9W2UdfiYK7QjUABo9OtXZhGBjgCxzbQdNeAKdrcMb
yOVWDVUmFDQsi58IDnoTq7xgziD9azwaZ7Y0KiqjKL4gpTmF9qHrfCGic5WgCdrgDr5A8DlUcz7B
VNUoKJTlMcNJUwW3Wed6wzmi1gXGKeyV0Kt3Yt5sXutot5casUTLD4cJuxG5Veu5zkerKOF5tLxt
0jrRCKXvZwHb+VtvqTAYz9kc2spS7ZG2ODdKkHUlu2n14iX81NBi48v09k0LORz+zfS9+LitH/3h
eVMIrMwXVShF7p45i2VFUbpWQa2i09Jhg4p9gz+b96IdWCW3A4rMS+VpyWBKJSlWYkmQf1q10AKr
sQwXJsg7tWe54rzGoi6ePyGbEOCuxRCmyaojOQVF/RDlWWZtl+D4IytlrdAU2mui9lAEl5aXoalx
5ZRD6TSfq0pDPTlo5JMMkl0yGClTQpa5pNUYbyAWlRdrOextHNdooXWTbQXdNzd3Oz6vrZokuVd5
PAx4ykQRK+vGquQNkjphYf4I10/KshuGxOT0fjFy96konM4Lj3ivmhXzmqnmSz8W6Jd1eKgRp/wZ
Y/ooTTQsQDN4Sb5xmhKml+B0vN1qMQUbyzdUhprBu2TM+DQk7ikyO6c0j8cRfuEG/3Saxaxz5ycV
WJKFiSSPwupqRMR+Dgy3UXHIsiTTSnXsrNGQljFCiRZP0FeDepgqI7LBelkFCrrIYfvOch1Xkbnk
kicttruQncUnePzT8JxZi9lgobTMkw9Wi++hl26WZp7pz0DWn2KUnt2zGTUe7vH9fqT0vOEZwK3g
e3gV9OFdHfhZ4tEFSwCA0B0sHNbiffdk25jwJ6OKkc6GUYD1dTEUu0am7zluYnSN+S9vDOprzy6l
dfe+1Nbbj/9rkd9+DqTAra8jV7RcgNNZxfxcl/hRyFOJKRU3PbjbwmchPpWX9h0FOEpxu+DtQSHk
P7HVqLyx4jnvnASh7Z2DdOkafkqg0bNKs9siAw8KC8aGQl3iZTMiVvZqkt4cfSq+yQSXPTwnbyvY
C04Qce3tngoaXWhDI54aaudsRZGFX7PfHu3b9sBPq2F9Qr/kNw5B1JibX0J85hBjdNDIJJHwi5Bv
rv2A4/f9xvykmi64U88s79tG2tSKIvGBmzR/xSnlyO/BAfLYXeNUmEt/W1AL8Tv+o2+83o8Olh0w
a3q+uUG0iFNuQCT7oNFc4EwnVW6Qj1HzfMs5codnB102ts8YkLFy84xUsl1HsGzzB93ZfPHnHPvV
tOlscxxaxAD5gpZxXuh7RRswL4/MXPN3iwHfMg/lRMbqp0vvba+U1ZhM0el9ydHxlVzOUno1f4Q3
QM+HVwLF1fI0I0oR2vdkblU875FzYKgkRZ0v48ODqugpmaYG75BzZN8NcsNjKnA76HNznBXvV75X
o7GDWE5NsrisF14yNkt/Nvl0boyUqd/Qo8tGpAPPncRR/HwxDSNfSBqD5qYdFP+/opQdPga2doCK
BrD85mZGXh5QAHsNPt0p8n5+CDuEhFu4lpvZ+zohlFfHBY14IgwWNljuMnrLK7ZlArHLkvGcuTC5
Ld/tcKmINyhU9HV99g4nV7gEyuqoioZ698fqjxjonomqYDlO3uuZgajQsGBjputse/CKuNfT/YDb
pw7PprdbxzpkZIk8sWw1d1TnegwO4QZBJkgn6ZvlcxZhdg14ldnib/gpU6aaFYC7bu53KkuXL0jT
Dvz8UII+WjvMU8CVE9+tu2QHZLGG7bUnHMlPhKtjalhEgkb21RvIgjUA4vlH1WEl4KIxO2z8je0N
essoy0ENh8CnG3tCe4TSF5n2Gk2nqQGYCHDAQ4RXI0ygS0D4vI4nQqUXZivvPNT8E5aZWs8snio9
AxW4Kq7B4uEU5vy6XBvu8rsmPcusC8b1kVS6wQTVgJS94nV3HWGgEE5ffGCsFf24rLKYHQxRo6OH
CXTBjMoOp6E4fPRz9DHoefOu5uFvlr9xV3Q+zWujDTKz3aQrHTbf20pWUw8S7ZVImM8XegvaLPpS
b0pbd5JkGlRhE0MSPhJv2V+WFhsrUMHrNdtIdBbBn/LSoFSI/RoAmf5Or8VjmKzF4Dz7SxM2N2E4
oE12xKpvnKy/dOmgvQONEhID+n0N+DdDO40TyQcQSV1PX+18qJCgzoLVK5ZbHZHbDC8408+D+33M
YqCJk6zV3KK74W5j/bD5yvWxDebtsFDsO05PTongSqIcxS5vqwSGFd+0IrRsNZ2pZf9+J2/PEpMA
AOIUTt9qbus13CAyaOJfsuYmmpD9m8Nbjq35ie4Vvc8q13wvcGyLn2B+y/wgbMKAn6ByN72NEmdr
jnJOtpjdbNPqCFSidGROZdKaf3nfsuSURKIkoNlDC+AVgjfh1MpTucCMiHYOWojxZ4UoFYq92kZC
89HHvjRxz/XQmVOeW5uBA0cPzQLoeaRl0/mwMbJ859v0H27ALc2V4zzFr75/UCATXmkI0PCw3yo2
5uG2CE20Tij/S/0WsLBNNX95gBTCbrCawYCQyP5LbBfavB36DBW8EIlEVQZMkOwmTRdvvijd3KRx
hb/wGdHcmMtSrwfO6mveI5hAKHPIhWvajPsOySv2ZJRtbo2kYjF2bYtUfmOMPd4WBBzYBL0a8ip/
1x8dq7osXK+J4j8AXx8KerAc4gM7GIpXxNjuR1i5mOghgFe7d0xch1x1lOcLp0Gj/3gzWL45QYzD
mNNFj91c+x+qu19rO/PxDHnhZ5ggCMTnf8BZpVp6S48RUNVbaKzAgM3601Bpbn7/UR/6QpwmhB1s
PgvIiv//qIKFthci2KSS/9ojdr3gXoTTle9/ihJ6VkTk0IwF7WCb8IR7X/o8svfg+Ptr+RVCCGyb
/YPEk1EpMhw6z/0VRslmzwW+rfK7hK5a+FgGjsnHxxE+7wFl/D+v839+oKFX03BnigNw8dUx9m/d
g7qQsEhbG92jpeNFkde88c8ZLSPMvZ/s39/gBxkmc4dgt0ZYkpkvh3bUByBzaXB1RsYtvH2PGBpz
LTbRGnprEBwXf4znYyWyTX5R2lsrCHydieeeJDRY4+bzPvrDFf2607kiSqnYzN0zZgLN8WNbbE1s
S0erN6Bl8HqoNHkdZ3xRdUZcL2Mmv4dj4auVk5l4vBxILazCXAhKwcYZdx6o7LGFxtLH3i2EFlRs
kbTixzkfmXNTrh71ZKrf+lniLcz+/iY+PkYenM98uxmTYYIZRY9f9w3v3WFyF2u+KdBTZzm310RI
YDSkvqxWrPw/zGL+b58X2DxI8z940B/A2WghG3FjW928v/bw8Rmqnd0TWfsd5oX5fwWt4WwBa5RZ
OA6Gx1H9j3CAtjJI9FxWN2+vJSPIYuJk3XAuOsR2uOXfL6iJL//G28FnGepgoxpSCp1i/vvXBdXr
tpRyQwUi6ixZB2nUtpH3GEoOzH8X6sxH8ehiOnixT6XPWNWvH9UiO70qDPrgeJsu1hyAjrCPXCwp
/9QCf6di/O3GwAr5qFevc6SJ4vhjXLdt+jKono8nyE92MR7cYDFsBGX7rur/ghZGD53R+xxsNcFr
EX0AlKaCfHLaS97WUHDyFO00kJ8r1wd7sD+3WZDnKEmTGwT9DQawNfa4aebScvo+oldJGSQr1++G
Q9uozcVOrLfDsd3HMgBqu/JQYvLCz8lbP69G5xM5tqxD5W65rvMCuXhc5uawRDLfZrDZO6PQiEp0
jRBU4lG8JyiRxa8VyIlrsxXI0GNeFuFrGHsrNWptE7oZ7scPNaU0NGmAnl2LhLZ3Y+oEXMb4AVKs
UEU3HsxY/oD1ltsImqOcdlvEDnZO9Ti1DirnI3Zd5R4Z4qZSu39BHgOvzWL3nsi8ZlB01jTruw2x
eYlHwwyyRG1Rh+5BxD0f2aLqR6Zg061AZ6JBopl6Cjy/qZp7j7Q38W7CdUp87A9D2zJgwDhLcNb1
rQ5LNB4Fw76osQOdb0FgcFjB46yYEJFOsZzNtd3uBqb4AvdzMiQi0od8CP1g+BqsCcLUX+k3mI4W
OaDthjf9NNJE+FoK0OZ8/yo+kxwLtPGRImodks6/VkrPMb4IwkW7j06wrFOMTwVm5V+6JKmQ9a66
0ch6CwLHMqWwxumlozWw8mz3enE3iTcjhi7MxJOaMc6erv6a6StEs6Zx29GOxm+ksxL01tKlLOzx
5DParZ9DGzXvYp8ZMe9u10ZdK791IC+49zCHblpu77FooB+eh1dxS9yujl3RhK4ii37NswC+TZ64
dpN56bxtDTwdyQaxvagp2WQCIwYjWmkjtU0ky/uIy3Dr2t1phEeTrwTxPr4THZIZx7YM0JxHf1rf
BStupvu11Nmp9GfvrLS97byVy3wGktHfRjLEnjYJihvY0I0NZjzLrxmb+szPg35EONYtnispmm+5
Xfb7JXHQl43RIj5R7AIpuV1wiWneY19zHDstwqtQl2If+QVeFgMaxccqWvxD1Zfq01Y1k30gKzez
1TYU6XoM2x+FUHcIQohL6Vv5ZTuPCLGMQNBwX/KzuVfJnhnS+EskioG+vihfMG3J9k2BK8bqdzhU
ZclwEW9ue8QOgC5wJwK40OjTdqlfddFR8yfPY+qxZ7n0CiuTAtO+pG5OeII0G3qAVXDEQbi/Ez7Y
/K4BokHg1uvze71s8VNjdVhGeKr9qmO3PNgupqLoSBTlrrcs78oHpjvKaex+jlWUfQE8RFiwQLb/
xaHVQz3jCOd2RvawPIq1sw7O2E634+wDOBAK9uO6qAtvlIzMB1jFpxnO9UX8rWTgZD2HgaB+jK5f
OYdeiYkyB//DdTd7QfwznoKo3VuZJS/aBDrC3kd57MsyezV1UttfBuPkDDDhi/7JrkZxtSB5cjmG
jtmhGebU1CAoES6ks9c20uK4RPXWRYmNgbuPiX4vjtYeVj9b7BSUzdhRazHon4NlLalbOtsTYmr4
fSaZgD64bSM7t0DEcgdjSqq92DR62aHKcYa3HVHerE5EIKakSmeNSeKFH9uNuMCoTh5dodzLoGnx
WfKCh0CvP2yVIUuHUNZuHrH3BVq0Ma9Z2jnaB2vvHfxo6m5E4cvv+NmSk9m0t5FLVzUciDqNyjwQ
WFp7/hOd6X7nuU136gEKdq7dTl8Wp6u/jAXTrGmNMzv+Q+vwDd+i1t0Ni1pSjFhgDVdcHx3XGMyN
g7cUW+ovsf6cuGPRMCYxV09Vi7ccTZ72oevLYSfE7HxJaCKcC1fGqZI24wdoFz+NqD1foVoLl1wA
uPKh2bTLlDVQkSq42bHV4/qAAPyTtEhq9jH5WYXByDh8DnVYHwn0YZgm5RadTTDrP8PTgduhC3nv
9p04zWpxTogUhk/Sy+41dfI9Dk9bfEKXbd1VQ5v/XFmQUzFFSh1IA1eGjJIgYzphoGNbo55gF/N8
HmKZdBrIQx2MY8fkHkHj5NlbhPe1kln/PG/z9lOxwfdz1LvXPsSCEzL+7n5YhumO/NLaBbqbr5Ak
rx83u+9OXoNZbNoBJ98UqyFruwsRya4MW3oK6vCMgdosFThFnmoGG+/hdnlc/+xeYO7k4Zfojd/B
5YbPSVfIM2dtkru2lXiJj9VwWCJCLmVwW950vj1dSKTiP3fMAnyVcez/wIKP4OAO63zjry2HB0zr
k+NNCuX+SJ+XesGvsVdxh2khlHPKYxiWwB7J+YYNxFWWFfLL5sbFfQx08n3Y4ukrL3zcmy0ZXW+O
NcFhCstjk2C2SIcb876pTRr8MNYOVj1ctOOWW/3nGgj+c770YkhhhthHqavhu5gU5j9ZsG1XMvHV
JUSlGnSg7b/mHobIxOyWudKojs+w6cnTGVe1T/GceyDz0nqxMhcO2hWa/RuytGu7kOvuIwWkHV/V
gTdHaNj0mKBNuyYR2ZXGOugzKEtzw/RA99BM8onfYdZiKp2HsSWDwfesulmSCvplIJzyIumF+6is
TGHDWWj7GqqPui/deR5OBeI4PmZeTnTpZ72MjwkOm8kFOmBiTx8X5Xls2XEFQToWjf9tSlDU97Lu
prfo91+u1oB9xz609SSvhmSm0eMs0tHnCHq2n7zFt75EXVKKNFxk0R8QS5W3VV7OLcox/VpctmXd
Y9knkRs+rVnmWKdoHscNc7NOquJkUg8b9+ulx16OVet1Xl/U1OSywU+CzCUNWpXN16Al1Zh6ysm/
6mjr1xRfivAKul7m7DUmDvXlRCE+PQQl1Z8kjkgxBfih2HkHrehsnsLogtluTDy+bt6aufNuXQY7
URcuwc4+j306AqehWTu5L+YxUHeJhZ4UDJy8SeROWkyn1ykG8std6cGaYb7Eb74gMGRtJ02hWaU2
k8P2FY6CS5e6Ehz/OmoIp3sIctu+B9m6qNypTEMnqi8ma13G6hOSB2GyeSx/Zy/tHpwGq3NYWsIN
2k/T5FfxhJNLFaJc3Kmx5zzEtDdT5axue/Ad1RRXODsyl9p2wLzpNi2ozjPTTuMnUlV91uGk3R9y
GoXXdQlMuq+YFDnzcvTq9qioFBGQWCWd8zqXmO0JvAhQJdF0v5HSn26sAEd0vHsyf9xFvjHvWcHs
HnBmli9zQmriSbG6p77PHO+Q44OgcF0Pl4KZGXrzUNH0LirC2xUvuojETMUrJgxE0okf6G2E+Mof
BKEhDg+FaLAhzAdnSQ51ixZicRDu0gfBtWPNIVLtjJplZ9UQ+0/5PD9uW5Hf54V4zBMRVDvKhPZO
w+04ZHEmTzYvD4xuVChpf0XbJQrazY30SnWcC4lH9YAL5C6Cponvexu0d5gdhHspw5W5ldInvs5T
+2PKs+0Y9Q1tvHzJrukwxphoL6Me9hsvG/9zMhbeXQSBSGLeCNbDfmDDMPBR6hd0YOsvYujG+DBG
SP+NfdffqYG5poPCkzUz8zLof1lo4Z63fTWgmz80x3rIgruuxiAgmRDoqbPAunbrxb90BU3LPsem
qk4oi/aum81PnUJQZVtcF0ttlN7avZ3Mw3hgzqq/gT+ooS5Kne2SUdt44NY5amDM7wtMt9sMDimE
SHU+htzcYQXkvtsyWb5k9L2HU0V/bS85lLhfrLW84S3Py78Ma2wqMZp/4RKyW9465VEhi5uqThQP
VZk7jyBvyxHSTnLq7QTpNRFVn9GPxXwQC4ZvdtfeM/xDJUXhdozcrPrea3dCcMHr++/M48sL5XoI
d2ZyqeK0BBy9yITLTec2CDcu5SnFrvepoiy5mLVT/qgLL3qsUYH/Vjuevprp3O4D5urPPSDjB8B3
F+/JZFswQ67s4RqhB4+8leBoNqH/w69NMbx2rXlrL+743M8xDnBNWNIIBUzGLKQLOtwdRlkuKMEi
/ABYGOkKN1rMgrFss8oquG7E6D4XRTHVO7fhGnZVE2HzW/N3U+Av9kSxiuC8DZUbYdoEkVOSa9X5
RSv66Z+Cqq1Ia+F59iMvXiQwEyvW85k11eF+EpV1hhOIe294A0dnm2tsRVcL49FgqZ7VHAteD1Se
xx7j8W7XZ4F3RetOXgq8YphjzElprpZRiWcchBcG0IAZZ+Ymm+XHhIKwPHEoqdOUAMV8melaMfdZ
zUi+VLN3AUidQ5nCeZBkHtroTx8KKRZ7UTFd+iv1G75HQTbtm2ywgoM1tHB+7W0OHqaxab5HAoea
ekQfo7Gtwb5ROnLu6K7FCawgcrhdOOmiOWmSqguiX6cPy4CtB6lcQuoJi8Pqb7xCO1aqcO8bdmtr
B+LADCsTBjBS2ESpX7RF5dfzMZ9DWiltnVY1SZo8mDJ2TrN1wBIqDbwu2751GDjWn1yskMY9VUWG
pSObt8f2VTrGzPpk2W7V+Z9C5TFwVjuYgD9hbB9hVopX/VJlRxpm9WJfo50V9klKtb34YofqHV5G
acQLN1j3Bf0rbEMUbG5sybt5RUz4co0z17PTUVGAic/NDDrk7RZo3gnOTUoMJeYeTKfle81RoY3C
NI6HK8O8DH04HXNyte5cFcpq/xqHcZmDQwH/CZPZAAfx+i6zXXovJwFRaur2csWHqfpcKUw0gwff
gi6FoI1S9ABmaO7c/s/WSvAZlViKdus+EcUSfEPF3i3u3sBaS5iGw9QkBhp1nWwRlwlT2VTC8AVM
t4JzuEUvOUpES3iCV71x3rBZSsrvSugCp+wuBuiyqGyzSiN6JQnH04MqABTiKzzL7OUGn3Z79VPc
uNWAnRTdLZ4Wr7yqZ5wwVt3c7gPcY1dEIxW3h/ElauzumEJ68drszpsCDPgOIUTV0ruwlRrWHh5S
OZHjUDvkw1EIxCHw9Jr6fQ0L6dqFzEXqLhIiJiOAJFHMM5ZT1K6rAIWdQVLLFEqVarR/yLvFL5uD
0DBuErCDro+vNlK/+JBZTZjRBcPnSaid4w+Jf2Bo2vNP9P3aBxGr5t6CXYPBYc/w2c5XnJ0DbJP2
xe5qsizY74WsD33ILON+lvBUsHN0B5qPW4hURwXL/iIpc4yuYceegQOXVz2mgmnthuq6cta1PQiv
haw1JzSChdXcVcmio/OBFA69s06s/m7BxLQ7yQmhkWmJhcaFxp7rF7HZ2Npk0m8zZtBjX+0nb1tv
xxJHFBIEqzmQgVIh4m8RBCcZ+lO7z9p4eba2bMFO3sn14NzGdVkHe8Suuh8S1XWJp91MadBhvUU1
IiunOJBOyPFMFUE9v+SWUbhPyajdLt3qIj8ypzVn1rFVTgw5x2U8NM2Ywu4P/mqPZ7jIRt8bvHic
MY0y46AIoFgGVKjROt60qMupPeoqasKwW0Ob2EkByy6F08EAeqccF14R4NZNTuXd7vyBPJxxcTyS
dhoXpENUh80FgqRYN0K8ZrgCbp1ooW64qxr3+JhidBRZRoLGXnkw0YKclwe37gzfKrw5FYDZ8wZh
gb2RJV+UZffc5ybwwxTL55WHvcdML04ODCrrnxbkJcDDSuRXFmF4fKS41MWXqGqlybo8tzwjgwkv
JELM5TMh0ltP3uxXt732MiZhrfwllw4rH+ttga6WKZCRbSuRqsHc/T5eAvVZy6bgFhhjozsctT3R
NEKLdkHd/9YBPoz2SdXrcwfQotxruDH/1J7PHGFQj/5Zhysh9EQZ3OFy2B8xi7a/hcaXKongIRay
2WDoj9u6Y+RovcEJwy33rhpnhrqaDoJ8wvj9fJ6jTUmY7zDnwSpaL1xu0hhqBNVwKrpodY90iOiz
2h6Dhft89mZCr8W8A87nAnXWnZdj+7XLu3W89pRQV7nrzPHeDnIRHSFCiK96iSZYx1PHXcIGiP6H
ufParRzJ1vQTsRH05M1ckNxe3qWkG0JKQ+8iaIJ8+vPt7sIMqoAzB3M3QKOARlWmpC0yYq3ffjqS
BqaoYQC/H4zrxKvIisLcb6xrEXlVGiJHqQaCGrjQS5RXwCUPWwMCEOG57r1dNSOwS2zRUDg00N9M
TTFyOmQjTZ/Mdv9nUXm7s1KlqUl31w+f02K+6LGVfVIPc/CkXGIb+HIu3YwGmp6z3VjdrV2n1iXI
KddBJpSuTSTNNLwYRm59r3VRnbXRqwe0emWMBsz6whUztfAMPi70wlWljP3FKdZkWtZSRbUMxnQ3
5eRIcP5Ku76UpkUj4ugt7puR5r2+A7mq6E+lhHelopIOvyJE8UAVminvOhQmYucvLpG3W2jhahhS
4TY7wt/zl8rVcom5N5nqmM+T3JZDcP3cvPvFXoChbatL74K6sd8HVBZZNE/1h62a7l2OHXXvRQv2
iKISoVQ288jX8iMzFlpFK5qlY4PJ41ZO2HsUuMtnm03GSRIRVCeyqPz7cRq78+gOeD2kX92AC/hH
IxXBG4hxQSRum3nfvbVRfOwI9TRL2m8q1ZEMUc7Bcp3WRIN0pgXi8ZUKjoo6To+QAYPBqSlCfWhd
a66fcMsW1H5vKpE86g6VVu60Y3wxL+3a5WgDF/M9p0HrPaSoMOrVJLBOutWuCer0D7JikTiuM74G
jPsHkzCIbxrhqnfBHyFRWvPBIfl/x3MT3GpI/kM/j7x1wfSFQHl86CexphEpi8LkPdgewsyomGhM
pzlwH8iWNUPZSeAjTuFP3yyDJX+UgB1JoFlUBrJLtkjnZvdmBLXzXOa208QOqP6pv3YyU3i+1JVt
/1wn0H9J1DF4kPzmgqqaOYEDx8X0zkbbNf2TJOPbce9JZhs45RWpe2iT5ID/GZGAXstmgGuAcKSh
lJBV5CeLhVfDSuxO6DE/iSmntemEkHsdX9NCL+5Pt3W66lh2QTM6dE1KMRIIOLvOIjm8KtQscFrw
TWVIwR4O/3EwN8bGQKwFHnlPCn2aVg2KGXmWdve06y7Bp9e2I4fKQMGnplDGd3PhJsx56BQSg1CC
DEEL/eYzcmTGeFRVK15oXhpk7A6ZGHPed7/FYKy+SiA0EertVL+sVQ5jWWQVaqE+S68icp7BARqE
tu2NlIrZDkZWmMLWnpRvHX2ic5lAxAbsfViGCl3elWVHkF6iFsK9zZ3o7UkN31O1zeZ67ezuqWtZ
OoeRLNr6nJPhSPWBS5sSiPX1J3G8TIT1gUS12R9+UC28WW5UkHDCv0ML73v6YoyKhflSriqtaecU
YeD/j6HYf7e+Qf5hoCYgnRkTVtpD+PB3KpD05zwtdR/+FCUukr9Yb8sjrxtdF3nwqD2XYG6bWDTE
mfuRL2uMSFENj6Li0W61/1r+m+j6v5Ohf2d7+bZ8eHrsqsQwQh7CFf392yrcFWtSVvi/KvLXGC+b
/wg/miqseRCNDrrsf6Bf/87JX7+iZ9K2dlU5QMzjB/37VwQ0DEaBX+J385+vOP9HVWO7LRGELOq5
MyGCm4U2sHwUJWTl/t8/8l+RTQ//YUT/kRH1j//7v166hv/9MwXqb+lR/21Qw9/+q8Pv7prGpP75
V/3/mObg8kz+93FSb8Xvsf1q/pbjcP0TfyVGifBfDhkO1ya7gBjSq6frrxgHYf3L5PBwr3G7f8U1
/BXjYNlkSV1TFNG9YGOBc//fSQ7Bv1yC1tDw+mhh0DUSt/b/kBhlEcvIY/N/yG+Ya9Q9ZLNiF3GR
C5n/bAbxpyZXaUkbdV/zqvexOVTW9opPsexv1by6y/2kecTell5pG03p2tZOZI1VDr6iBek+Jqtw
5psHO+/z8ILAW/7qA2drHillr/JzCo65fpJ/3Rt3YbCQVYpDAHswBpRsbG9gZTCWRmtad9+iKEkg
HtZCUwA9jCJLWlcQN5z2UjdUi1PPcg5w2TwE6dzch74ylgPBnJIAuLzW3wjWq2fXg3AkWGE2lj9T
IQRjczg3xo5gruyKSaKuirLMAycDih2qd7Auf37trzLHQ9Di9Fa7qkaDebb8OvTR6RkGkjTLXBv1
ImB1+hPguUc4ktcMb4PTe+QO2cXmHdtmTvsbT/mqOuW51zWHcV5YSzv0shSVlvz9/mIF/ZlIgGGL
cRkF6aVMiU+Gu1K91R3SfFH6G4CYLVo0w7YeC8AEP96Mugp3jls5Bi1Xvn5g41uCGzjAYD74oxQd
QbCl58Zrq0Udp1nVcXOvYnOg/7ze3GHX9H84rZVjXHA7qHku5rWG3hakMLmdPfdJk8s8iyf0w9PJ
LJlQj24bsGq2qcKe3aZLyIc8964V9YvM85uxBEfB/g6TBBaablUMVm5sWVwiSurOjQf8FdPDTZ9C
F/hXbwGzg45W+liYBmrDXOOgCTcnCgTpFFEWjoBJBnjGb+GmW3HSpVoydiILOmXrSXw+lCjlFVYm
2zJ/dcoU5d6Eu0oTjuGVWs65wyY0UHmrTxv/TbpzdbE2carYIWNAF8eCmECsCWNf5lcUdmVTWKzt
S+cN9ehbX7n5W6dlYUX+pvM3Oof8gOr4sZZ7rN9bc8lXF/5gdir3Q5XL+m2OYVqdGuZ/B7NwU+af
zlgR+E5k+NjcTcTnFBGNQlO3l1hgnnOVT/XtGJId9Yt5wFS/y5Z569TnebbtTQP64Ix3SjjnYEDz
Hue+OzzP+QZPZklHlIdicAwS+zkcfrpgee3FAm/22QOXuazuDCmc5c1ZnDS40IFbqxNNMttXildQ
73tryM2DFkFqX7gRR8pFVpqyebqdwrzZtmxZ72cpxUoO5SCHh8Z20WjsyaZRq5EQVzF3BEWNVvWa
0/yB1bdwyGkqwXq3o42MWpEP5FJtxVy0wcwEUednJbrbvMuRJnZbK9cbWy2WwX5DOjG045zTJUKO
OuyTj0WzQDjKt8RgUQTIaig0dXRzBtEIz9XQqeAldbhsx8gsMErscG0r0F/tWhRK1wYBRuTMMMsv
BYzhxXaK4LkqJ9D8FQExm9bWd3KH3NS0nid7db7arZYqQVkxL4lNXxArZD+K9m3NPfvW8gsXmcJm
kG9BnE1/DP0U/K7e1JQeJkxm3q5OM73ECt1xYO9qc3LlrwJAk3Q8vQpc+d4SykSrvsnIRp0oAduq
sUlvtGyyjdIVr2rOQx0YecyROzhX9rnxY8pXKOuFos7Ent4NpCBNTanqwfTN1dxtWAvyOBO1DA8l
Cb7eyzR4NAJvE2g/e6a2YQEbYb9sc3ptSmGtcs4W7oslyYJ+9fYYABwK2ZGl5u8yAFrkN2GJ+uhb
OROxXYT276H3BsibrRupn6CTFxB5E0VSFOmoDqEtMhLdmgWIjEiFzok2BwSUvB01bnuKbMP84kFI
wuK6U0NLiLnZX7k38CtyyJCvd62BZh4PRth/kjKTg7cQ+vdFVTOJAINPiO4jPBMh4dVaLioyB398
rfshbRPoZPLP0ls3BARTHgqtCCrvOAWlUwAtha/NQs9z52ThbkJWeJXa3dXj/EQc8Cmrl+xcGcXZ
W9gRR2DZqJLdDqM1EThDu6O9+M1EBXUTGOkJkRCr6Oz9MrM1u7fc1rCjvE5vYeSN90H7VQJKaXAQ
GwXaoqo/utAnSdcVb6XRhDQke+22S9sWV6VHCTOBcOU1cM37XNvtnXH9SAZ1c83nngC+phrHo72s
Z9ileneVsPiu9wgy9YGX56tG6XRruADmiWvYv6rSoYAIRm7NxVNWe9MNLFR4w+oM4jVc0wtlc5uC
+7HdFe/VEGKZmjQRF7mbHagff/YHOszbwj+gwznoKkgjpEU/MJPdZeTATwpqDbqD9uYUrCZsLUq8
Myumqj7hIqcJSOQHxXBw3LIihayDdzDKLm4lsIWXLQ8WmTWRENONbS0AtUQV/pngjOLWkQeTBoVd
3loIdTqj+N0MzkL7Np7LjTTVYrV+Zot5mUtpPcB7KTNRQJCRbCozYhU8GU3PeiLcHdwgWOSEYzMM
FJBhyq0x5ComL+pidopcODQVqNzsFvlO2502iKJLFgijT9JW90tkqoXIjtW5KEQCbDeLwiU/AIHY
Lb9slBxoVp1EWtmZpKbh5HrbfKjT5my7BB0y+yQcUAdbK+NW+1t5nNcqUTNfLausC1tqcGomY3sa
SopjZpmq2Fy7nS4ntUfH2ERKkYdpb/qtZ7/cO7bYIgBpbrgMC05AakTCHkvemjmDgZBW9Sd1ZbEL
OPADXywfzuJ3N1k6u68gI+mpN/2f61x5tGvjx/3tzc1VfDPr/l2vXvuL/Di3jEN0gzShWc+hSUnH
LAwYh2Juf/ABF9+q30Cpt3ov7NZ6cgGLX+pmYVTw5aWBC4l40bmQDUItLMwzJ8wGe52N1bnNxss6
YM/IcL2eRJ9PCfoY84uUqw13Hd8U4qtB2L+J/CSxj77miLzR+rKxnDFryPJirg7gd6CAjSj/7ojW
jm3DL/aS5KGo3dTvSjQewpTB23MMhdHiAa2VbXpXg63jNljWPWoRHRFNd0vw+kcx+Vncs/fHOjX9
kzNwomHFsvQj/i0YISjjkZjA7bTOvXY4yJ2WtAOTBli1pIRQbl8jfWCf9Wr+MDSs0BYAwUS+RjxR
VN5pFOFbMDunLiu/0XAD7aU+ViKp71UuuvMkw5POQWEmpB3JUjkPAL73EoVMkg0SG98gw1e0fcVx
yYTaaTFIUP4s5PLz/sy1B49q58OjRux6kvVwj5CA33mt6KFy1hte5R3WMkIrJIEi5hSJVTo0obcU
QDEbEACudawN/acP3DNn4ZnbGbCs6KZEOV7s+u55G7LnebPTY9aBjaVdeUihKhGI3bmFJz8XjEC/
8tX4WkgPP+iwuEVidwy9YktITkL9tbqfvQqh5X0kep63fmFFo7cB8/S6N3ygEAujG99gRT6hLHec
F+lpw6tITQm/Y0ZjCLuqEsjXQtxWtn3bYliKq2AKwWEd4iTF1zgYL0aXGde4kq+pyYJ3y7lmA5Xb
Q1VL+wZF4aNaPQYxplM/bL0jZDlDeemrgyBbIsboue7MrA/ULW3z7s00+fc6VQhT6XJrIuFN7mPn
wVasc+FwB/UKGefQ8EoX0dAaKGA6gRqdHuIsIYTnvt90driKK4/cAlUyDunRJOy1ylK8Z8a2/mjs
4Ha5ttajd5Av2ZjZv0RaI8vt2+2iEJmMUcCP+ZGO7rEY1cdSqwu62p7PvtBn9EfUGqSz3m1o/n43
1kwbPELI5WhMmqIgeOLsh6rSV+7Tp0Iipxq3urxG0niaEW9YwTWqltO6klBgqu5i+6rD45I8dap5
53wKzmvfTAQD6T8or47mNBH5iNjoec0M+wXRl3nyipmfPigsb9tPIkBaoYbXbqAmo8RyeG+XOrxF
EBp+Yb4O7zNdFI8YvA0VyRGh+G6eDeMBkNO4m420TuDYHgJTSU41RzyuWfdONGoAyD3vvLGk7TFg
3rOUkR6RrrSxlMGFEe+bqEEb/7ixWsestB+mZQMST1+q0HkjhOk5K8L0h+XVy3IIF6l/cnzdNXAN
e4+yhstK/KqMJecO3tqcrIC5QG5HFWNVZMw3jM4veJDTP5wFy/2y1OL32s/Pc1rsF8Cbg4ugi9dw
csJ2P2MxHErzV4tM1bNHYEDf/ggEp2rlTH5kudN806O7ZSHKh+G+wSTExBGs2KY0Gp2hnz6Hra/j
sDNCdONBDhwfZD/H1RAxRGV2nLblZ5o5zWVA+FVwO7vyExmMkQhnfM4bJr82D9DotXQKe/0jGoYj
mxQo/bJlEbzhaTHRD7fDcjf46qUdxhtCRdASoD/YnF69FqZr3VcEACRdZj/D0XAgUfJuDVzT/HDi
UIXFCzmBTB29GZzrXJQ7KFRUTx2+Fu9QSUKORa329F58MPwGjNrWcPCGOeUcu77qevwGcHzx5szY
zaN/61rMw6TL5b/l7JE1oqgR32SRP69ehaPXL1L9E6jTh+9dLfb7lLxdaynq70qZ/XulFVtZI8y4
aZbvDCfjBXjPJuRxEPVhTlP/UHuohOJ0zvi8hC7vp5EEZJbsJSq8sbsdHQjBUY0fmlHoQKDs+7K1
exzKM8VevkiWFjaPtLJ9bZmfkOs9obG1fxgaY89qjySz/kjTli8fROQiPFaF/1AgA4vTsHx3a/Ra
kN4kICelbJAT6elCHgVWes1y67fw/O08nIkWMaOazDoUI8hOC1NXeN5k/rygaR8Z1wO0ElPWZ3sv
zDr30oEOx9UykEUUbhe44RWemULprm7vM1ecas88ufXgjkmr1Wm18mGXesE3dvbmuRhoYiQHtnnk
QLmYhkww5P0gCWs3hPlbbok/iv020ml7YkwSZ8+9JgpXGZ9ZabaxxjcX+2hbtMN3Vi4NZ7Vf+DPx
G7zPTsSWtZII65+0QP/YKJ1enZBInMcHLCzka9Hcgcd0eTIU5HbUbczcLZmEByMP5igYWj+m/WL7
k9qKpJ4Uba4svbhCkBYV1upBYWhWjlrUCDyW5t1pxkMzLhypSGJWzzg2HqqmWlUHiw+RzrIWccJ1
ExzMOc9jogH17Sp1fkfoDzNfax4z2aKDmT+ID5dnG2WOC400n4dCdkkf4kHAHuylHRRmgywzO095
/rMQTG/Yv6Fn0fo1ERY//0KhFfQw90mBTzbeTIJ2NdrSBHHyklRqde+rceh/hqTi7q+pnV+d0agL
VrQZBYfMU2yAnd3FwGsN1ThzPmFIdicKE7mJuenv1lwhBnaC2mOuDasD8FZ5apBiIUDM1byvCaWC
vyijrmftH/KlugyT1f3EuHpT4tdAx2YT8VtYF6yvY5ICW92Rtg42pXvF6WKv31BBNZjX5L0XjKpZ
7PsIrItuvhnM9VaW5HF7HDsIzdq7zFy3/RIa4ufEc3vkDHqbs1r9tjAc7IxGTDhBEBRJ5el34nEO
1H74pyZw1ZvrIUtzVlisUhZA65BWCSjgYVhFf/By4T9aKHNwmKwqMYOqQSu6NHfrwj9qq27RFxqo
Q0b3kxf9ve6zP33ZfaRcfQVzeKNfWllxTAkHt7t48ot+PbPaciJm3/5aWw+6NavdCH2WX32oeEC5
TYq4kemfollO0hx7RL9Zvd0vdAzfyBnd2qjLdYjyCqZ9bCz72JWe8wKSFyYoaG6cqyZJGeUUG+4w
0KUpkeB7/asMsu5AVXKYmHaaPUu5CTZUu9J5hN/VjWYrNRJ7MbyrgLlTPqXXXWpE5Cxkl2W0trgm
5eUH5jzroQPloBZju0E/3dwQrKDObpVWuxVEZFeHdbfH7yzvtDtad6sj0x1CVNQCTsYZV6l3LVf/
nPn+70nU2OkHNjRrrg514PMkputjHSzecwpnnyzSS2q53MptzPgVl54Vke/v1DGyP8autbyqUPyV
EVzNqu+jPsuc05USfsqDpX6yqA5CejHZ0iVyoLf3nW2UuAb6cY6J2dPjUZHdxy+/ODp9Obrc66CP
3J1Wd2qDQt3qKm9VnMnO2DtZkJAnu5b7MksD9G3dcMyQX5EQbrjR6FWCxqryx+otP8fNEC8txm4V
geuEv7DrmHj8m6q8c63tM6+Mp7Zanfem6vIdA+Irplu6BVhCHzIcofjBAnTUU5OM2+wgQvsc0YGi
gPdUZFXeENkhKQz+dILeY+jm1YiM0V12FsNnGgtCIO0o27wonIY/ZO/U96TnTHfMtM6DgfT7Jeib
38XmFEBjPuFIsk2b0wC7edeRpdDGRu2w0WzeKVDW9NSNSx8vmUehGnAHE6n7Z+zqY6lylhrdfnuz
8xR2ZU0AV3VHya8+saRlOxoKOOSQiv6my2c7KkS60RKKS3G1bhGys683w2TIbRH41vHQtdmObojy
BfE0Iqt2xXSJMN4/ExSPa2gLdUF2leSitHHAHG21YiFxB2f6RaJVCoe4OR46O2ADz+KRPF1Vto9z
oMVvMMPSiOvCDHXclcThIJ7smgcjdagYK6bW+lOsk/3BZVHbCUIqJ9ZBM5/cFqkxl3Sw31Cb+tFq
Fp+NNbg71x51RHBskUyuQZL9GtDffpjsGl+c7EyOEuSi3JaVYhWJLZcVwoaFTNq+NDV5BBMRVca0
9I/akd0Flrx7rroRSFwgRFLoKoydRDRNhGPfMJlizMUSb2JJIhlivptHgeym8teG7qdh8l7wuBV2
nHsE9iRdUcyklqIjICFEjcTeIs3OHuZRoYGqhwv66J9ER7oOb2JlxLM0eKSZqIwHe9aw8agX7Oes
ycTbgCr3t2WaBXH9RDPwhuQzoYIdCot3qxc4XshZcyGare3fgZI8pRx65UvVud6lYoFg/BDbI+Gf
xRaFQ86IlNE7+IR4KH33xHpnWM4YSa8gFw9TVwKvwp3UhWXwVCGXyKOAM3bXgrihCVpUPSfKysVp
oBA8roSv7tqwSdpU9O+zhXo5SS0BAlbUWYWv3sjqAA05PSHpBJY1DzPGsPLiWFJ/sm6E9B6I5s5N
8zvMKN4unHvrIjueRFGJl2YIbse6uBilPPAkNlFqDE+On6odb3h6JFfKecWUsPKPZjwavr5ULR0V
xJeqfQ+anHmT8Qvr04/SVeQYGoCvzM90eWZ7vc0wC724DFrKyLfQADLCZiblH3SBFx4B9dmqnRzV
taoJvPcqCkpEf7S0ZxDQM66R36N5G6glOlU2YQOE9NNHhhPvZCwGc0VA/suPIgw/pM7OQy/J5vbs
hTfCq5O8tpAYTCCCyL3tg0HOYgjERUwtk4E575tg7va+WWHyVbuyKs5Wa88JVuQ8VuM4R87I/FmG
K2pd+I+0f1ZbQ3+FZ7V7L+jlcS2H51yLdwc9ym42Ge4buCzeKKd4zJrlZSgr+eSYVvGR+wUwhrfV
O44/ugv7KuVTbtPsASdhaJIB3GKXGzdfAXCT9xcPZZC3hO1sxpMzu8sNCVD5yZYL8jyJ4Syaam/m
+aLDjguv8vZ2m5/9ZqtO8M7VDufpGBWLWgMY9Mk/DkGv0sNq1qDJa7csvyrhoXkSzUq6JbVuMxAA
BtUWoKa1qsjsZ9vfcf7QVbD6bvBpran6YZSjag5esQa3zjxeiaTMU1h1oDbJqnCLPZAfX8SX4R6m
qxQxbdSCSFcwoZ3f11bikp3CSm+1l9SpW7A/z+JncIF42x2Ph885NrbZvCcoHkxzK9pDH/gj1aWB
+TktLb4DDT32hgbFeu8pF7q1Zq7ShKaE+qjwFqO6as1yR35q8aoym7K6Umnx5arl52SUSE+pzWsD
YDWDVbBRDR3ppLWXEaZbZztw9QVjbDPU3QclUv3dYBXbbu2DIrY4+Bm67RJ/z7xI86GuVJqfrHEr
Y6zgDVFY3YlPTj2iU9c/SjMk2K52VfE1mr21x/bIzEi42HrxrBCglECf9lvX0/TAd1ksALEc9VHr
CzsmF6N6qSENWzSdmx0DAyaT5S2XVQFyRjwFBF2RYnbszdLKk7zY8D/astyOHn9XFREEWVzFy9/s
cefJq4rjVCsXVRybwoSkiNJdDlXfOntspwmdr9RojLmFS1N194vrlCezBkmKc71cO3LINntPzbS6
XcfZ/aMJK7kNKz3sGQmt3xPX8YXHI8buR+9HMNFCwwh2N6K4IrFqmV58wxGYVwPK7Qgi73h2thhk
W70CKDfUgoSWuHAAxxuWusgdvfTHNG1Qmtvoj8+GMaS/kBzXKNUlacy8zovsIn8U/H3TNejkYkym
UcXMkcG3mPhdnj3CeDA+lww7/Y4Gz1nFGq51O896mR+kVtBVIVovHGQ04BXV0j1SNkpgeCVPWdDw
KYN9kUsyu09Z2rq3uVecMB76j0jjsDItmuprqCKaTpVZU2RP8xtR4oZwEoMkyhwDTSxXd/3VhuZV
IIe2/aaEfT+MG56mOG8L77WmQvR7dOB+EkKHx93gua81UBGfU/cs8kCcp3E7pD4KIrgu7gJStw3I
K6JNnwIsAMypOSGoNnYgZakvxNY/lCjEfnVmjNCil/VtyTu+y1fYz9AnPcdnONixQL/jywnvct+e
TxU1tUl+FR0SjmHd8MJTt2QMqG2irg1eq355qtrV+hw9EoqqVtyUpUjcEimcp9wT+W+f/qwfKkPh
Wdyy4CHV6kfglyjS4aVj1Tq/BBRdRNS6/3vprI9AtyMXkvwK1+WlEcO7icB6l0/QCuhsQXyNhtCc
1HEIi6sH55BqIbAA8a7gJOl3Nevvrq/dInaWkkoX5SJ9owwA/3QYPpc8pYgnK2InZTVWN1DhH6bD
TqXH8q1rgP03it7u7JlGY4k8GVsDqz0DgTkOGD2BvkvmI8dA0b91gT4YTVAA9JXD/RzKj1K17gmB
x7zFFQUVYMD95IuoGbiDYrBf0L9OmwCFYykUQ4lno7tuL2iGLl22iTsDqTpTI3jaE4shtOfSTvbr
JBdNfljxp+UStW9NMFYsDEIY/M12WX52gwV/O68THlKiLiW5INFYpql3HocV/p9X7GhS2NOiTTah
1TuSW1lt3ezXVTXpR1LSAIAVYAPF83nbmC6ZMKRcnksCWqC9RiQDeZ4+IxZnQ8wnHrS0BZWCvRzf
TELe8eGp1uZn6LuTYUx3aV3Vt9YiMX0sjDZcJvb7SIlO0q+AHgFuLUYjhIimGb7l5BTZsQDzImqh
aK61W8aCYQsAU3ruDhdkeT3KMlgkhTNlw0+EhoIWrrkvHwA9KuYla5cpI5k542MPYfee4d3nvefu
haS/x3qcJg7TcVKks5VIW2N8KIrPoCKFExOdS8lRwDkQSs4k8gF/cMu4902zDViP0uzD1pZ8tz2w
c9/As+hLN2atEreWVVlPS9aEtxnEPXik3z4pi+IjPgfztEk3fZ+00OduNn04g/SZdIs/lvYfU8M5
Tv4MqETcxR/IPBVEy6SWmyLsskePfRdyCnF5jFn8DgnGDXLxNCnCoD6RcxrxFGRPo6imlQ9imvbb
6G33OpjLIhnmauBVEmn3iuWoiBdcOvfzNL3VllM9i54uBZCsueHfsFDSYkT1hfM4TL28SfXErhYs
5lWSXmaBvXfdEf+z6jzECoU51P5uZbmqIQwHXMvAGjl7RSVR3SBpH58nwBMzKgZd3bliG4jOX8oV
42fXzdBrs+ICUC4K2oe1rzPrJm2d0Xlh1eszACntXx0v5dRq+AbL4BJo7eZlSFcTcUo9jhyA3rzK
g65t49BhiSziWQS4JYIFwwMwuQYTSEsU2DGRz9s3mZ8mqZv4gh2opaspu2zU4sYmDqb6Au+5pTgO
Ru/SEz3WsOtaC7zL5g77UPP67QpJ+3u8ad+46xEh1YnTYLyLeVOzKh6yqnlddV/UKE4D+24mkPOn
sQrAxCUIxz2pCvIN6x8A8eI0VfLv4jEvk0gEumW1P3qvvzbQZak4KV+nTtLR4oguCl3FD2h95RyC
dFp/Z/Zi36Nxt4kYbwpmi96ZtuFhroVz6jcXlzxfsyY/jIyz/kaYoyyONhEZVyu6MXy3CND0LtcO
L3NXXIPO6HC3MUotNZ5hkupUt5MCUyce0VLSjIdsKWrGBrWO3Yj+hBwYtbKXTTPKA4gwxDpQYeRL
8pWJFZs1KqkACeS7ubgKwGGB+8ZThdxaEcV2MwbVQkNW3mxoBbgg0r1hdRMKd0SlH9Vg8a5RJfeL
7wJNtc8Zc2XSwnYgS8owjX0w9YAheuwoBETJzNBtylUVO1KsQwqv6fatrpio+ctEsDGcZbDRnZd1
/KqjnhSXdm9li9cc1irQ2YWnmmWbaGC2rdwcAtwTRPQcJeYADpIgMLyzECiIdkNjMillBNJmu75F
uP5Y1pLh2gUm+EN/sX7JJjt835iucf50yzDcrlZn1cd+WIqnCQNUcNwCodhGpSVJg9/0+JMTbsQd
UKIF8EWaxw2quR56vCHWAkMrF8TsDtkfsrUs50uEeJ84jLW37IeF5SyurW4g74RotyWppzwwIyRz
dTyV1FfHoWaB1ezm78QcWyiH52bxrp6KWlBFN+qeD2nCf+A1ylW0R8iSLcmc3PBuQWh3g6auCwle
JCfwsg1FoQ7wK/QSWlm25XCAk1V/gXXlFSwo7X9P6+KM+ERMPUOgdk2eP6c4mDGfz7Jxf+IV8vsn
tfwXd+expDeSLtlXaZs9yhABBMRiNr9OydRqA2MyM6F1BNTT34Oqtr5FTt+q6eXMqsvYZOYvgECE
f+7HUxRRnDxJ032H1ZtKBMjISpgSuEt1W/QDK7RM2KkfNBX08151ZgaTR5p/NT24KRtlqe30b6rM
f3HR8jE6a2GA9B0PeJL4FaHvJi4e97iez9RFes7iH+3+c5Ps/50D9v+1XtW1bPR/dsHefTbmvUh/
/KP++odOPv9B00Zc/9kTu/7zf1pig988zNMCQzcnOdtREN3+aYkVOGJ9phArjJDqZxez9z8tsc5v
vk1ACkdsyPFXMrn/lyXWUr/Zro2zllYEGl9CyqL/A0us76+grv92xAY2kiiNGrDY+JEem6/V+v0n
/pu0YO9xADsw7J7w79RzfBXK2XEup3Zpcax2FmdUgux5sR/DJZnOJzl1L9ivUcVx+tZAF4wV8NiY
ycLswKabbI1ncCtWA+HLncnmOSQLXZf36FMq3BBlaOs9o4b0SRZmDLcFKAZKoiVspp2TJxFbvtzu
aGcy7kPv28gBAB/NlXbqqOYk5CwOdiic6kcfyvaA1U37CMA+vj6wOfH01KZ+WJ6ZoRcze+6unc/F
rJkgYdWMPbCowj1JURdAH9S6mhDbxYoBlSh6czUWuN2IdTEG7VYioS5LV2P2SYmUbCZF8xHgdpVe
hdaMp9eT7CE2CzMGi9iNlb+XvvTf7NVqxmFYEQfLuiB8Wghiv7SdqeZDPIX6OmcBInISFuKr1jrC
Dux39bgNKSw4G6cRY0+d1sVNUoug3jt4ZYOtQ4SW/BMZ0Zn8n9AgNWtGjgiyQfOQZkhHvKWU7jnP
aZlmYs1c7keKGG2Ckio6LKMitUe8hWmREAXljsynTHC0G9OtVGb91jPMKKEcVv4N8ld3DSEYMbPt
Fwu9FtfHOq0ac7NFH3VhytJQ970Lu+6u9uKUGpGU7u1tV4zDvPMX37lEJlrMkXxxTMpTpJXcCQa+
E+6jsBOHDvhCeZStJ1aeppdldxMxfu9uKXmgnNLBBiQ0G8tvznqTEfYsgdcmNGwLs+wwZAt7X4Zd
BHmE3InY9k2fs+vpLEV2fZBgk5WX0ioNsmyxjnCCbH2ZFwDlL1MP69qBE0gz7QT5lmAXSKdqz/tc
YnkrqOB9D+ZM9nsSOJDKjRWuxZbCa8W+FfmQrFP7FiDhhOqPCdNZ6n1BaEZvCQFjB5sp62bkkDot
Z6CpmJs9ctvUnSzS6bh48K2KzUBpoAg4v7ex9VDXo6dgSpOlYe9v9dl5l4/Wc1q2ejokqY8m23nA
OS7TxhH+XYpjzDyqAsjRbmr0PL6WKXicbUIVefqAM3TMrigU689JmQ7lRZpS/XIdT0U4fut0qMcz
ckV9cGhoH4bZSVVC9KJlmLtfvG6rPoZzGmBI4wJSh35G2t6BoKmbWzWS7mG6O8v0kLTzhHwyjwp5
NmE+iH2awcGmqwGa70oE5+JadaUffCsqEl3cLGhJ584C4RuGkrLFkT5z9eUrSCA7N0+rfE/SDRu3
nWe9s+/SkilRO3iJ2OfM05ITxFjMwBByk3obLOXUXeELs6ttgYpbXsO6YeWCKaDlB7UqPPg5BRh9
Q6BJ2Vv25lVyUK2dxXtN0MqDk0WUZ5v0hU31nEXlH/ud9f+VDtzCEwmltrySVA5kp9Hu+vpaClae
08RikZzhnyqaUwHWWqF3kYk875JhCI7V0oyUO/TMHba+EV20y1NR4iN2kkTQ5LQe89m6pO69mxl8
LE3qTmrXT3Pw5FKDUG359vlHlQ9SLZqYs+/gQ2evufS7rxb6+decT6LZVf1cP9vj+tvL3uEP4D6w
15rsCFHMwOR3MdJEnPnaFBLUbkCDnbmGdM43gR62p5m1KA4uxga8nlqwI14a/zoZFvujwSbfnuA4
Nx3rd5ZwWhr99BN8sn+dz3yuGyIC9TMu/+5L20STT6T0wMDRVvGVSQFWGtdypjaV6PGolklRP3Oa
CFYDXF9/4O7l8ilUw01aAU4BIEXCIWOXqFI6OJb5NQTkSxk0gP55y/2Lay2b4gx+hVpQX20H2exM
Ghy9+KXxCZ7BHso4AMLwfhptN2kvKZ/MH7DNJ/lxVN2IGNRR7oJtqMYP6USu86JsRdvBKaZdmHRr
lwLN3ZaVqS8ZC9sSWXSC4ulmXGxbRJ/hEdCd88kxnuJbLzTz3eD3HDERXeKRrbqxKRxR6syLmOQc
4tqKoLiJProapOt8rMH0guO/x5CbQW2P6kqki3oh1xDIrJ1CX8raY6QmwPFXh6QPangLRoqNAvT8
UMdUSG8HR+pwU0mXqZsL6O6ybCLgFgZczG0nA9c96jTEVOa3Uc5aNE/O6gBgK47lJmQIB/JCPrT8
etANZaWSAzx6eYGTm+NO5YXstk2cF2hlVrk8ACTqb4Ni8p4zK2U/DViYSWyUojlydkpe8ko4LGYM
EN4kaznf9wSkj2wEpuytH7YL3gJHFw+L3eWXnk1d8cFiDv+qnSC+GsNRIEkUUX7dMpJ/bnQ5PleF
JV9ohUSSZlxU3hivZZDv1dhYGY+byN8PUTy0e5l25SMqVOZsHJHjO+iCEt0vZ2dNTjWrW+vo4jpa
zZ5Dhjgj/ZbzJ7MbasvxfCpBnUgm8WNIx/+QUVXbh2n0htvBr/qHhlxOs2EDROATvG8GNDEYg29s
AnR3ovWLzvG4anm8NQFx+E1hiwiqjIQOCZuYmEw5pd2dlmC7chM41Q6/WsCDmfoF/G14z/mEyjoC
5ZJBS91okYpnF+r2D6R9vkrgHukNAGQrP8YalWc71Ol05zuu/S4xez4WaZimO0R3KjOpjG6GPXQU
6RwJENXXtAXwyRLF7nc0IaIfRS0WqyC1w3fC8sUDaXx1IZLJearDwuQ7+OP1h/JliXpWpAkBlXri
gCT5wdjLGM3Tg90p97llHW4J18frl+wJcao7GyaACSS8Trk+OLbIDf2PFPU12QL9wUJkQ1ucNkVG
8+bJDcCdMRRzC3RoW0/3Vlo0EgJLmQ3MybPhppWD6+65nuJPpUw8nxdkQl+reDTlxvJtyQmTnRQb
wXkOUmzOHi601WL2ox9KCG5JZ7k3eiR8uRpRKnpBrDbPD4szIYsIEvnQRTF4ZPuJ+D1uMR5G53Vj
WRWlgM0SAG2qc2akoJ1PEdVZNzU99uOhaLlliVTyOMWor1bB3avG15S2mQuTSWfEygIBCcDBnAXH
biQJRaFijZJGjHdiXhHFrX9Q3cqwcVSDmZ36Gwqt3Xq8w3DnF4hIeXRDwx+8VaoamdIFcCU45LNT
AYkk0vjFsmLnq7MTyFK2nU0lF2bGy5lglj2y8Ru/gahh5Nbner4KG4yxa3tMyl+LHDRvKPNOuW2p
yioOfUPuaJOUuB83YIWq79B52vKMIzE8pIH+mnHTkl19a5g0PDGgNfjykgyXeMYnisEZMvc+TCg+
gmte5EQ/dE/IpQPq+plpM16XpE2iLeSd+Q4WeP/DKaDYMTabhhe/7nl8UORUEkcJU2QWNs3sU1NP
Tri1GpPVOx8Y5U2HneVH4JbqVQQZk+mePYO7A9my7rNjO2tg+0M/x7HZujjO2WsyMCzzZTOWLRMp
Q0rZ3RawWm/jPvFf5TygLLYM7T7sxPXDXZsNy6PgFP9I+fDo7qKOEgqEmR7jFPCi5gMHnCn2bKJ4
CIVDjb9rKtD/Nhlzfzy8QT6/Efoqqg3FQmR7qILxSFmpqryLDY+1TWzbA6Zq387BujkeFjk7gYzQ
eQmsy2AG/k80LXZ/NJOqDSmRenjRtFVEuFNE82PUHQTNsc09suZa1su+4wEn6CkwI7GPNgiSLVpb
CXCjm1nRGBRaz7WrIw+eQc/wKiyHt3kZ45tAz/lyq+DpomAuIzpIEhE/x5YZGrbrSle3c6ijelek
FeHCxO5CnH54ci87QC3AGqknOe9VgNOG5EDH7MBZIEsG+HtuqU1ijjDGdQEGYRyzHynG889EzkxB
wnCi5r1Y4ulSW4Z1hSaKaaaV0xmvdODJ4kBnUn+PpSv9kVaCQwmhx/HJazrzPImsfZcDLUYbcGWs
UaaT7dY2Or/v6yJatihiWJkchN3nbKk4EIH6NTA92KjeulWIfch3glfwEvgqmTwIdZQ6GF59B3EN
ewnBuN1ixYxehpaNS9suDLT9xkneQ9zQ5EfoZcJ7OZP/RoVy9feyT9N36luy9x76+Qs59DW1ZTHE
2xpfZZe0vnAi5I+ruzLAecPxphi2sHPMN0Vs/yXMskLaO/wHmXkxQ0qKLXU4vsEfLJnqW+ihjzgf
vUebjop3Jja0lAXo7S+LDGJ8KLHksp+nYMkOVF2YO2YTI/NOtjtX81iWX8s4Tc9Y+ZZ3f+qLaM+J
vv+E2tKOBy6s8tyviLltaDPMcGJnUQeho3f9bDv29vBStGH9ZttS+aviKIjkiMQEh0CUw7DpVAHM
rUTaivdLXnmPWiLzXVMq6DXbrCnC4NyUGhbIPLIVHa0pifc2fc0fKbQTXHjQ6bLbZEFp3RLiUusC
Vg6HpKJHAsSDxx8ADYg5espCXE9JRUjRJ/347CrDbp2+VjTH3nbiH30+iO7oYiD6xqZYymsKEfmM
I1KtuMdzXQM4wRTNaCrWbcHqo5kHwcrv5U6ybGOyZtLLLtJrop6nG3LfBQ9Vb0+BSYDZ0dR+A/OT
jeK+lEsdXVG63DubNtducIcqR8MZDsPEfp2kzthLWb2xxLCN6TVZ4LaDUt47JAflc0rS8iZughlv
XMcgvvyDq/4fxc7//1TUpECd/J8ltfvme1r9WUL7/e//oaG5v5FzBTKEhun4Alw//IE/NDTuwd+E
j1Bmu4o+NMFf+5eI5qKisV8SNh0NDNXIfP9LRJP+bx4qGoZXcPlocnAW/gMRTfAPf1LRFGUNLkdw
16XVgLpSW65NhX9S0RqASGleDF9GiWC4TXx3aLY9rWP2bqJSDIN4uTC6wC1KrMtylsuIw80xGKX7
SXlJEb9idTHO0etKx2zBRs75M7UPC8dxWZXJLp+JHIvBccx3E7qh2XSt8PJt58w1sZfG74DDFMp4
BxKjsrtvOJBsMpdGqRvLjwUZOG7FAZqhq/ojkUmaEqeltbFxeZyI4eyWXrmlUdhXjFXgkqSAbYkD
iaa9sQAlBttEWrPYgfOArouXnrVmyehH3LVRYz2uNjP0gTKFUKcZwH85OKUdjTqWtdcp/XCvAf5E
caGnOST1jcdg640slRgVVkkfO3qD19Ski9mnvS+LXVODdwO2k1xGXezKfVGN891oU4++caZmfmWk
Qlge742x7sn7sNHK1BB65/M0jvO+yLP0IRVes4+9Ih2PCZwdZ1MHHZ9jZ+WMuHvAm9Mb/5qAroFs
PD4kYe1Zt4SRGihvyBRsapPavsvKVqgrlvNyPjga/Ws3AK8hcdRH7aumOQUzLTNgTPDz0H20ZRL5
90nFDG/Dc7NZToGxoc9kaHqv+BI4fifBOtpr6EpYboxDIP8QtBaPLNWKmOQ3dkQG+Fok52guQItM
5fvXMVkd585f2gFHWwaYeqcz2bzWpk3Cs3yM5O0oAgwsdZzo80azSO3dYUhotw/ZJDK2g013Tdss
Ptho7CHdBXHYlntHDXaLBd/jTApcaTn3JRQ99JMieDG9K3ENDy5RF0eZ5Dmp/MjfFG6Tu3sVjVV/
BpiLXdsAGrh9HdMy+6qxMyJcVmS9P4j2Tjc+/nge2TTyYt2REJoZQfElBVKN0SHqNe4jjUtv3ver
yLfruKcSoLoqTh4blY/vko2pxFNpa+4k+CbLLs2jhi5X4Fry29KhZp/Hk+CHuSluflDtWND7fZuS
DqUGkzfGpzssXnRRT22/AtdHhi94EqabKmxtsQMOCTavcAFGgS0X3GxaBOS3ajIaFGAxv092opum
Gzqm8eUyn1lvRa27gfx2lg38iAZD6PQ2QXKkihiWEke+OnEm/BpoD4DkwLCuxV86NJPFNiBP65pD
oUrC8GlC75jcXepN/GKcZM0rXV5afis4UYAv/P1yhTYXqRcjDL+XzkuWhj8uug6lPDwEDULpTlLY
UF0mORyyjeMVOWmHPvjuQx0HVZ5aLRf9EKsXeGYrIRN3iCRKSNUpKNb+ls/ESTdpMruvlo7yS1X4
+psnRtJLRZa475PF6AsqQv2R5XSiSkyGF0kMs3Fg5H8G45ZbuWpwSsSkCE9xWX3FZiKqUUmPEIhV
5tdgPdmHoKOkySEDWQ5VPdIObC97tXJmkc22hqCfKtbaAEBfrxOWtuvat6vHELM8pl8Apm+kmULI
sCmm1hmz8rjFsE5gF4vyrqvr4smGFnjWqrG+UmYmjlPG2CScUTdmy4HNOcVYOnC7zH7yWEzqPkgm
OB51klK34NqD1reBHI3ZhfwEDw6nn0k+nx7DhqGzUYAytPiga4gKO2zFKT6XMMY7NGOk3zXCn+/y
urOSHYcQdeOJsr7E0MV34FjmgeluS+qyV+ezP2VkBgN8JI0e1S5GyrqbmwQXilcF8zcO1+0ltVb5
PlDwIsJCP+a+zq5nOX/Z2dihqdVYqBZFe+cW52CFzIW88Axn6d4slCUCs+gueffFbgiMeZ0YeW/S
IY3OqCPNtw3dzMcm59IddAPn00+z6nxxuaHTIdGElHEAbOsmbBx0KTai6zm/HdkTEjWzVZEQcZ5L
UJN1GW8w+eCrzpq+PdphjHrSALL7NobQ/vdMh7sDYbOSwKPr4SZJeCYABAM4erlg+0u2QdKbH6DX
iA4vBB8saNJD9L1eQuckykq+mRI1eeNafvuephZ9g1EETZ1yEe9oE3VDqVCo1jufOFLA0CSTe8Y6
3vVSFCR0+5KphnTMJTF5f1tRbXAuXaCAReUvb8NcEVMy0pSHNmkAe3LQrN95NGYdEqZOQWVl+gRw
qGOClYBk1Zz95HnqOso/IWFYNbI53xgTeniJlCq7n14yfEX2gixNsGWn2Yo8znAFSdPl/hsoUlxk
bt+862pEasoAgmwh1gcl8PdB4MzpicLFeehfZFmThRd2MeArJpuywxM4AUULx+ZztnX/FWR9e8MK
D5sBA766Vo6nfwih/XuTDGbXjcKCChAt/qWpXGZYSBHF1oFifosW5n8vu7klZueldyyY5R5P5vKc
i1Fd6CARrDYNuf8iX3709iKezRLnB9n3+lYBaNo2dI9gOZ5r9P0mHl51xMRo24CB6q/B+i0PS0mY
GxkbnPNe910zYFNm0PdasyNjSENPC6DJnD4AUnZd0GEtHOarpI681zxfuNnlwtl9gew07i2moZTN
xab4CvToogQD4nkKOo9nP8tBUGzTFKwiogfiDuq2xDNXDmYrtcvDOBu5iJA3K4c2CqZi04GnQf6c
e3rwCOguhGwVToxds5K+UDU4ZLf+gBJbt7Umx0lM+6R1qT6B49bnCyEPyDcOzLFtIbxiOYJkFwkO
1Dkt9yGbMdcQYRc6eBxwM6JVVJyD8W35xIhBjimCvS0vGlKYytSuZNiI6CTduOB0MSAEsQnKd4Tp
1+eMQETb1VFlfUrfJPaBQ1NKFhHQxLBVlkS3CSd9GKcoXnDkDynhYpIr6UZYAH9wR6/KXtuH5rJB
bkgRSLueUHQrPesOLV/00BXxSuwDnps4qElGirc6dbENO/483Zhwtrfl7LrMzlK2QjwD7IEB7ji0
CZ6/oTE3Hjul9BLELLPSJpqlPseHj+4nWc5zqknD/oX5IwEGAZ+MSoYRZ0rEriPbWEXKk2vumubD
zFoVRya6oTxiuAUW4zPgKXY4vB1cPGMZHzPCDAQLQr/ZDguY9804Ks/a9I7NrpU+BE/c4n/EN5OG
w3CjMH20mzwRDWGLPLwoGxMGe8kGr9+ZarRP8zr/ZjFJPQK0DUOhlLKdE3pddifNxHPVZfrxxebo
2iM4yDiyZ+pxLhwSgVDHIXRgRQ9hS7LgMzq0oim7GGlnuigh7bhHGjQMAb24z92LuiTcRH8rSgqi
5NihVbLPePXh2TGQXcb2OucZqjAsY6mNIOjsbDQaxPaGMSlpXgdqdWSxFdtUljs7WxQobnZsT2pf
QhPHssM24HsHkeC+yBYeyzgX86tOGO8zFn5/IByDwVCx2wLE4FnXeVE2b6GIweFnScG/j0iGQAFy
m7HcpJppJOEnOPV41eDCb+DUwFRPesVFWlW1GTbjkDoBdkccKgdyG217lLhtHJzFyroEzB8AVyft
ImgzKbS3BbiXPoUDg7BtHFbBC5nLmBGOC7ZlTNKA9AjSAC+atWervRBzz5A457IJgmYbMjg3286r
eJmJU8unoMmqy5AkEbIIITrUG0oxLr21inIf28Z9dHRev7pEII+5DrM3lxQLN0NRTx9Si/Y2aGuM
fhFV7O6ZsTznjD5vIoh2Adp3q4yx3yLCRz0GxPUQkNA6Ki+RaJ+y2KHFuguXFsrLMtbBSeO1c7iA
3IRsTBSN6GEi+gKTkV5gKp5WOEVwJuCdXIaAOGC0WoVZAVO4FHa0eQEeZ/eH7RXpfnlORLc8EUI0
KOCeWe59slZMm8PSuShUnn5AVK/RcaYpuBkDrjAkIFds7XWxUKJz5BoB7U9QO7p7tt8IWdz+iI0M
zZtoPRDCMaEDoeS6CCWO+z6xun3j+8kZsLIP6haajQ2T9oybjpFlESA65R3e8I3SlndK0ig/WAF1
6W6qss/OLd0vMyjrrgzT7i2ckvA+pn1+j0jvwKEi4L9V1YLsbnera4Db9xOkLMCchiPLizZxRdw6
WRKHyOAIqb7tZv9VkKkZdl5vzxtr/egxqREhAZDRzt8GGTJTSGp9COB8uBvGEoxOaQTN8Q04w4np
WkUIOZ0oYiGxNXOmJOPsayhZMeZJz55uANHi5gq7ZwYU8aOwpHcBTorFAnDCifHxid3b/M2FyPKi
GgYCuJTHZCWqYNxmc9IdSWFXN9JyUO242vOYAPFk4IGQFU9mMTxO9LMe/ZgNPNSPQ12q4VuvJfP0
qHfCy6XwP/A6Ez/Mo4SEyUJHxwWcNRrsBwyrKMImB1WSyuA8rSd5xtPnMxnj+MOz2uE0JzQzQIqY
qh3Jeu/SzvzO2YW+x7RIg6oUW13o5I5VsrgqA0N9WZOGLBE4Mlye9SEJXMcJQ/L+mfdSpyEm0j6m
96Gh/TW0nWBbcvAjODN0N2VKpAQgz3A1LsWnAglyGPDInHWeU0CisMBMRt425YHmYn2wys8ga5x9
yhT0W1j0MBRUXHeK4EY50HmTV/rarfv+toro8fEbYZ2TIouLfR+SX7eMnzBzHWKk945scbwpwoWo
n1Wyv44g/BPbrLNzW0fDreyr70vcTOdsL/Qph4JxWaxmckYS7jcJ6OuJ7hPmgpCqYSsrHvTPFJ7N
x0RFRE+E1NSNAXIbmTemXEtcn2cMm1PnBGg7fHfJrt6B79J8+bSGMxxJCn0hxoJAK4YPO9xrmQ1f
RddycBHsalgnQyZ/HRXXRyKw87s/usW3vmkac648Ndz0dNOyZGEeAka0ZN2HPcFihlOjcZ+X2nnu
NGdCtzOiOua+P71HOUZ3zEqD4u4FHEGS1uKAwmUM/tbv3NjejFhz7t2gtM7YjAMgBrAarQYgJgpM
69W+IcoEAdO4w6GN5KvbtoBy6f1ioC00docx8w5I62/2ZPtHyaRzK7JsukgiKz6bOH9sco2Tnz3K
Cn7OGCkFuYjO2jnhbCB0NZ863xGPmKro/2BdALTraV7zxDjwuQmqSIMqJzYphjBfW3faNxVXZMmI
8NYP8xQ9UJmmvzFM9ruzsbO4cXzcmNlDBylegfE3tt4aLxtvaEmzom+zwr08dEP4hLm+22OKG4+E
TPIFAM/oepxW7HnXghu7Yz8IOW50JNxvobr3HE7jd0MZCopZO/zAOAUghOkFhQIWUIWycI/sPBk8
BOHonk9D2+wZkljXPAABw5KLuYEX1W67aKg5gi2jvJIc/eujNXfR2VgU41nNIekWlfzg+wTDdn48
F+9Lqole8+gN6RIvL3InmDeYPpITxGAWCioGTkRDefyxWTdUSpjgsxvtmV4cn0PbTvszEcnBszoN
oc5bbv1lMC+tmudTbYjz3cxdPh/qRL/xOC7v8VNPpGbL4qackzPDuz0aUnrxJvBy8+mO3gjyJtOL
jU0f/jFW3sl6w4TfvsD8vW4yimdqxE/caH76gt3avus6nN9qySUCmp2+hnnfnOAaohf6FNtG0Ncz
tIf5xJ6ZYK92wCdtOCfXGwtn8eVgSNBxnKR3qou8N6tMmbDHTnKV8S3pevCyHSGlYQJHogjxStgO
Yy9nKhFc647iNt6DHSpuBedO+MacI/rF24TH1KGDPHkVuXq+rFPfSvYSrFZLIQoVTZiVxcwWQJn0
mvGVeI0MO7uxr4mQm9yqL8J6mNDmmurNT5hqQ2H4EuWElVgWq8fQMWysonSnmfecT2HSUSu5eNdw
MR4Xgmbbaqg+/DqwH1Tfcwf1ZV99wzQFNGvqnzRO8vTSCir91LvKOm/h0r4GlR3RzuzktbzJ2EdM
b5UK4pXQjX18pyOTYY/KAw+5a6RrZcEI4PIekfqq9iZdSsRUv+DJQ8Ko7R98aBCwAjqOL7TkoQRF
bmrTA+UMCJetE7NLZWRir1Xulv04t9QBtHCUiw3lmO6FBWQbhThNvJvZHcsHnrjdQNN5yl6qHmvK
wLA6Ig8MHEYoLSIA2lxoXUcA1xM2Vcw3mTXBjxTY6dmZhNmu1R3LzOT6HLr4TgPEp6TMh78B/P47
xVy5SrGhxM3qe6t1+U+KeVu70Ygr9pMi5Pk8KI2tTvPiJvl2rmO9IrSZWUqmn9c+aYmXP00W/on2
/QcPpxvw27r/3//r58LnVa1f244dT4XCs33KIX/+3cAs+lbUy/eg7qsrYIDmGM8i2y2IrjtCHwbI
aWHurAiv/ZbxuP0HWhjib/xZ/5tfv1Jw/+S55fd7PprBevRwA0jH9i/TgjEwHXW56RqYHspV47JI
w9Ne4mHlakrvyAEcxTIcZ0E4abAmhvLesBikAmpg9tpEtNJgEeBPZLRuid2CI8LekJfo9gC5fKhP
LGLUhdk+lPywHJPg7q8/wf/zLQC7AcyLoWl99nruL19fAvjbIoKMam2LJNmXduWjgWJZmX9EpauG
B9LbYnVThVxFBADt9yzL3P7Q+Qi0zAOJMW45tmCnnFU65WeRgcN9QVtpJI8qkRjo3Lxvp5t6EYG3
EXPmWH/TYLx6qH/+Ftg6uT5AYszC/M9q2f7zFWglnkCPB0hLc0ruHaGbIOVbFfA+fKQIjHudY5Zl
t5fzHSVVwIcbF2L96K1pfHL7vCyPSwdhfid+/xas1vKKm7/5nP/Ni8QEbis2btwmvM6fX6Tj8LwA
yQlpBNPccIwcy6sp74x5Xew9bjU5xc8w14ybsnzhQ/79qgjrkOtEtrEERoiBFMXK7xLcgrNawr+5
j383iP+3gVx5gZB8dorbSeIbkPYvTdC4qBZ8LbA0wZhxDTj5XARvRdziWIJ05YTfy5ZPbTcCb8iv
YinXbHstk+w6nr06uVC+E6sTU+iIgZZM0uLALAwyGfka2Aeqg/vWZOtYCEkgUdtRz/JJKTzKG5hZ
Hvn2PsvdQ8sGetqVNKutkk4bHK0A3Cw/sLS+ODpld47tILqmLcOT7bQE1vcmGYPxlvYI7yHErE1I
WOum/rtr7OcAxvrhOMrlsKX4lFwvDNav90+rHIOLhHJFoC/a0NJz98eiSiw1m46iQYO85rmg+oOX
Mo/Bb4vZA5ZWvxTX8A4m0PPtrAXqB24mqplaetX4b4fbKCLwNVPW1zqAg/WoveDqry88ua6BP3+t
pANF4BIPCPkv9csNjrFDlD5zqQ2pUEhEVhpwOjMY5KNtyrav3hPMdJ2rvtOcCbs0lfPFEnq0ASqb
DNGFy7nzGwMMGP5hxYiW3hflNidWxjy7sL05cA8l9hILJLIr+12bG6ZPAYD7+UJOwVr16QMjoOaw
M1nwvQGTspwhHK20Kt+eH/76zf68HvvS9iSCqueul7HNsvTLt5SMtPW4VCBtymCs1kNATAPuVJyV
lIyceynZx9iu8TpqV8v9bIUY7v76Bcifb3NeAR+yp7iBHKj/HrDKn68TchVqrrIeSTxJ+/rgxcJl
HwyckZnP71MpPmbfPQsjN3lJrRraSJF068oqYvlDJarBYtuo1N1J9OVoi9tiVW2c0bxVGc9xDtBR
dGYNY9TuVRi6R2XyAkYY53V8JgqXPyWSkH72ykVrPf7Nm/v142XC7oggEAKECwh2R/785lTiUQrn
6Q8OVy3NkLoqwGwWvHpEjvCKg7CBjSp85zzy8+Q7JBEUUd/v8mhP2pH48Ii/TAC59ELgWdTGDXOW
3WMU1jNjMaHucehmF54BdHxtR6rKgK1KiiFtHFVX6RT4FJ0JlH8QF1m+ozvaNMiRqidF0ICfiDjP
bf/6Hf+KmZe8Y6wKnvRdn0Ub28LP77iw6LNTdfGhnXU0SGUe9zjeuFX+w5VQbQEoACDhGquvigHa
4FHVSMccKziZ6dZJpv1fv6Bf/Am8CHuNCglH4lCAqO//suOh9TplH0QyVY88zs9q01j3WYY1cRMb
EbW7yfHmR6AogmG0LqJ0Pyqq0C5DGs5TBDPdm83IrB2PZazCL+h9md5npe1d+07uiINp8vKrSxXT
VtVgojcDHYn39hhMHBHXGS0LTfMqm149KMPIYTPjceTAvv6pNeANP0h7wEME1zoddrEV5NgYARWs
vDYK5giEcAJVfU2HjmpK9rs0sIBHH5nEx9tocdL0WNKNyhU9VAiOBeeKhB85wjovWUX0Swh9PNoU
vw9RZek68anyTXtyPFccApwLnIVVZCLw7RzKmdRG/0XamS3HjWRb9lfa+h1lcMABBx76JRAjKVLi
JFF6gTFJCfM84+vvAjPrtiLIy2hVV5lVZVlmyQOAw+F+zt5rF6TDxin8nFxlrjzkQKVQC2hG8mlK
S/FA/gpFbavg+AZzrYZV12OJTvXSFl5uiBSQaZuxA0deBQit5O5qyDw7OmavD/aP5EL3/x8pFctA
zxR48dqGLfEX/wy8fmqfjv7HBlxIO910P+vp9mfTpe2/5TLLP/n/+jf/18/XP+V+Kn/+n//9XHR5
u/xpATrD33U/YjkK/M86oaun9AnP69Ob/8s/djvh/svA7KgslDg6W2tEP39LhVwXI54uMYYhdvs7
S+Lfdjv1L95VAffWgQJgCf6R/1YK6f/CmU+by3Ud1mXpOPy9f1/7P1v9v1ND3t/6nwSpOAqHne7i
t5P8t+KPPF4YyJXr7bwvmx2u5nLvWBTD5wATWur78f632/LP0L8fct4bijtgYTGka2Y6J0Pllczt
hi7/rqVTtVd59CiARmwmgziej0c6Wd9fL8rgPENXz8TNaJ6sdmFC3d1NqLxCq3LXjQY62umjcqM0
+hKF6I1bDYvyp7Svy0eSEpKHj4c/XW3/Hl8Zjskei2APffl9v22ygBNZRjnozU6RMHY3U2+nmili
Ck9kdVsR0dezX8XPfWLEF6prIA7qnKwNdIDrM7/k+FCr/vklyC+5D6gG3ZN7XtEeZo3g8cL0oSDZ
EuZw49g0ZsrQzg5ak9G2hHgaUo0T9bU75NlVDmXi1h901Lr9RJZrScbmPTGS+Anitlzr7VB8naxE
7fuhcM9s8paf83/3eK8/F4UcFlKFxXQxmx7fOKSMqKUAmOP9qtkjGD1S5dahiGrHo7ooVHJuo/XO
nFSKlqkUwlCm8brp/O1JQTCjjQk3YQeext/mqF83gS/tS18jN+DjZ3G6pVqeBS8YkBPct5QNT+c/
UE3D1buaWaFDX8Hkn8eHAtU24bBmkT1yLs83sH/R32OpyEjxqmfnLjURu4KYMvPPiYF8aJW5WVuT
amsH3+YcD5AmfAHCC/KZXAmzlRd2nLRwxen3bAgiJCWO1Gb87iHHMWPVm6rOzlzY23uoDGvZLEqb
i3PtZSv52z1EFQw1HenALmnA05uaCZmTjxOfwcY/sy1d9vjH84Oh2LPpUnJKlkvOz+9DNVrvhh0g
up0bUTjtMK7pK5HDfyNoRH0ObahzBIBaZ5aTdy4QLafNczN1mwysk+0i6Z/UMNhg7IwZ2WNMAAC7
QZLFpeii7ceTZLlXRxdICYB1a6kBISJ1l4/F7xeYIxpmuvf1bhr14aIZLTCYsjDPPLH3RrH5vKAI
VLog9+B4lBIZSjfmTrWDQGzck2bv7P1hCTn9+GJOChq8zq7iQigW2GJp9Bgn49RiyOK4onRI79CP
oaFpycvkNgiiQgCdP6ypL1/8ZGrleuDO1x6IJJu+cgHMZjUhk0mu4g79+UqiJSXHrRmr8txPfPNs
l88onnf85swoyzqZvO7UV6yBdEOAdUB1d1R+KFEl/oXgwtrPc684AI0E0VJZIvlXTfgMdLVP0Get
7a4TF5kY5cWcF9VlWwTO5cc38HQ5dHDoK6TE1IIUkh5r+fG/vVkiA5+FizbfaXKGZF03t0VffgIZ
itdmNrQz0/zNZ2sZjtMts04ahmE5bDp+Hw5HMrZN3cp3JMJslCg5HJjdg+yzr0sPwHE7QholquHM
oDw+i8uxtm4+vuDTp/H6CyiGUop0YRC8LqG/XbBtRRSaKzvfLbg6unVTtkvCmSjrqBG7j4d6597y
keEdW2q9Swjx8cU2aRWVluGQqkh0k00lna5ZCmuzry8NMOxn7u3pdxjWBRVeF6gBWxIe5PJrfrsw
oJg5Ir4p3QkiXBva9/ip2k4QKlo4WfUF4amDw882zQ1a2v4/GJx+Kk/UIo7J1U8Gd5yx71qnTHcm
QE38uMgr1nT8jAsjM+0NFaPGK4xOPA32DB3q49t8umJz4YrPqiGXuQX542QJoEEP5Qxs0W6uHOtK
2GGy7R2t/1wGCK7nIpq+RrFRn5lGbwY1XJNS+lJRd/AEmScvdS56J8ANb+ziQdCmZ1JvkYvYvDn5
T7K7UegElDc2H1/pm0fMoEAylOSVlZy1T15WP21dAZDZ2AExcz6B2I/2tdUZeyDs8X7KHLGL0zx5
HnLtH4vG/1i+P13OWboWUxEbBPReLh+O48k1VDHeafzNSJhCiJa8wZ+stjbOoFveGUVSlOSPN5Z9
jDhZHYysBwfmhObOCUDb8/kQG80cqzN38fWP+f0LyMUA7+ZfnH7Ytront7FB6klnNwb+iagd2RlY
My3HQI67Mq3xjzXg9tJp3E9TXh4UppjLBmoHFZVW32V6m14rYoHPhT8ugx79KMu1DFAkbHMo6vAG
H99hiHAoQSna7WCvNSyPSCtLdMVjgmT941n05i4ve18We779OqEBapllvy0U1Fs7u51DYxcaqrjE
xAVEFFze9uNR3ix+VDLZ9JrLvDHok5/cZPwUvU3EsbEzKeGuiF9XSFmjYFd3hkQaAuD64/HeXJVN
tYxjH+sfh2C6bMdXxX6nQiYp010JvHUPZkOtJ7APf7rOMQrRD+zVcOVITsfHo8TkzHWwYFPgjeiu
aNTYnypArxDTHZsMqiaoL2RgkKnlCytZf3yFy599NEMYm8WGMx89KJ39xPHYbKt7vI5jurOa3q+A
5ysjXscCMYZfmMMhyQJQWaHZFF6EvaZdKb/Mvnz8E94+1OVLtix8S5HfOc1EbWUzs+jQIErYidw4
bY0o1ofhDp6AgO9uMC4+Hu/NKsslK7YKOltWmwm1PPTfpmpU2o6WOUW6ywA6b30QNqtKhPYd8o10
S2CKux/rsN1/POibN/F1UPpk5lKvkG8AUgrLs6m16W5yGmutmyW2girqUlKMCq06c0fFsnKePlUW
1f8e7WQ7bvIS2WbRpDsgBoCFxrkRL50gAwHFSvmVTJtMXDTECX9nA1xPHvC1cqEeh8mZq377aEEo
gPtg+eEv3NNjfB8uxPcxG3alJKM7cVzPmpCL96KBzJ4Um4/v8du3dXmNWO8c1iIk1cuv+e3B9qaO
ar8th51PuNM2V4nadZlwzrwxb04HNNIlLyzdOprPgoyv42FyI060WGr9rkU83nshlrmtLKf+L7Kw
MXzEpYLv01sxkJMO7MCa9lj4lIDZuJSN1B7gCynsLeZMsFCmJxwf/vQucJjls4onz2UxOZ3eUDNI
2gwbuEApt9ppZmfbx4N25gDy5iXiLEsRnI0vnX82SCdfVVk5HUVaRsGjTGAFrqVVjKB7DQ218tra
/ipA5p4Z883zVaz4tPoNgUfRov5+fONJ11jU/1G3c9jJP+LNz6/xjZ87/b07ytJuYIClYrn8/d9m
EYIBDi/G1O18NNAHesY+IhBpn2lovr1/Ytn0sOpTFrWFPPleshKE+ljp3c7W0sHTTHSdNO6N6xrm
0gW7i/YznNnsT6cG6zv0tKUJSYWP7sXxpYH9BuFQUDVqBdWbLM0nBJJiPvOCvHMDOTUbJm5Qwfpx
2mmHZ4AgVdPaXYkuC+y2rkALked3+/E8f7OissBhn8N+ykfTdIzT3WMftGFd9CioKkdbT7HsvMoF
p5QVQbX9eKi3V0Q3E3oc14LjngP38X1zRlIRDV9VCOroP6WhZRNFpz3/B4PQI6aYhi+WLevxIH09
IyTO7Wo39HAjnCmkawSj6czR/L1LYXlgy+9SwQdUdzzKYOVhOGtDtcuwGuxDh2Iv9FTzzEHm7bMh
3txaTm46Dk3eouNRQnyk1dBQAAAv5VxSVMf/z8ntuuvr6sw0eHtBpKhzNiTS2qICcFpawwQ8hYGT
F7tI1NNlCrP+nkRh/cz2drktRx/UpXPBsYzzveT2nX5aQt8CxtMqsh2DMdtTldGekw50lS+C4TZy
8unM8rDMqOPxeC1YW03Ov3ADT7eEKvBVhxqaD6feZzsYF+rWQlRYr+xCNBd4zMjsUzZggjDrzmyP
3j67o6HfnMrgltKkSzH8NiVRWKlfr9tJik3YALL9eMq/vasW/VQ2voagbP5mMiKJza0Mvinba7v4
BBpH/AjSbvwp8lnuoahinfl4wLerriUgRUvBIYV19/SArUEIh6zWthRPZvvCroGuoaR11cYMovYy
jvTsU2rBKv94VMLZ3z5OgPDLG8cR0UHJcvw+RL7MdYNe+g7bvY0gPwG/tAHG175U0iURSCuLMvEi
HxPTBlGU8VghDfkpMSb9leUtOAZFB1BuchqxgJ7yOK82kphYamtMVdrdeT+RcGf10QoctGo3ehqC
n/JtqbleMGAK9Sz4upclvtPE01uJF7PORQUHy0mKQzKiTU46ITEgZpr6SpgbMYmB9U33G7ybLgkh
W3w62jaqA3IRiZThXGtFg957hC9pKSEf0rxPnPIVLz1HGWivhcIclVQo4bTYiC+KTiEKs615kCQ8
6ZbYgzoraVSXRvRFNnp320lzaDxNn/PnhsS6g9tTgPBm3HHx5dhbXXZTobsdN7k9DCMcGdv5UnB4
64jStYIvUmSYybRO78zLdqrnXZQkSbARfZk9DiCy/VXdT+RfzH1fj9siLsLrVLiJu+KyzWzrp5G/
65vEXBIAxYglIyd0Tlvnukybta1mIyYcKlf1OjbFFO7TZgrLqxpntwWHw00iPkCV89SV2EBW4G7I
/171AQ7ljWwqI14FNe5ob8Cz9r2TeXtZOQMVF1lH1bwPZlV/Rp3nEPo6WGawdY1Z3qvQaKyV6YzJ
VxPp5JNWpeZPk0pGthMczw6TT3Ltbk7hkW9qmmKgETCKPKCDjO2VrKw8BfrVOvEawD+OedMO7Uds
V1P2i8gHUyJtobev71QUWJ7VFkP1pJMuB2TahEL6bAPXeUzHUpjbTqVZtWtHJ9U/2VPvqAPvrNt6
JD6PEBvr3qWtEPeJuGhnKOPYX7qifvGnmcDJymw1uQvGHJtVPdhkAAVj236us4ZQlCRLjKs5IVqb
zr+pgH2Lqg72+hySet23A7k0RVTqyVq04IoBdVIeW7WiwyGY6jq4odGezDs9tqIOaJIpbvTAFsSe
xxmWhh7e2KMBlA7CkBuO17Lz9bvFik6UttFEGvM/6+9gOpALjSYKlxq8Q5LlbGButWeU0XJzI76W
Xu+4eGhUHtQvge9qP0q90F5CfLB4vfwHDgmrXALN8mpKTxtb9gh8myGcbzqHLNtVZWHKWElUT58A
ORLnIpd8OCMrOhNwllU9iJoAQm661eAmmyL7thN8tqltCH8nLTXOW00fCOOKQ4czFB+diehXemV3
dSIW5Dz4mE8z4G4cw0UYTxv2DD6QrhxMIcnmXTN7Qk/HQ8IGxl61ejCh2ekWopUBLYko2CpML5vY
jO+ZafGXJNDwoqPz7LoVgTvUHApOEU9JHROpbTbMKg9/s8CqPyiskySNfGlRYwlvanSC+4TC/rGR
gRVeFr7Tw2mN0pA0aNxRcKGEQ8QuOVwGmCqnisstgD3rITSM1lzrmF0eMYWXz80M6dtTei0PMiAE
2IO5KrO1j0eI9SpIyADH3+HvlOOrBSYH9gxKgTF9bkfSmnYaJ4dxjVAu2VdVnuR3KZaEek3GCi7T
qW/J+zbcyLV3vV3b9UZk2WRvYuK48zsbRJBD/JMZ4FHARY6ZBZvnA+6FqkO2b+JjIYvThaNhGf3W
7ROwaTNKiGbdKApF3N1xxmLT4CJfj8HYXzF9DbUmEnIoV1T7fDwGhOMNlyO90G8G4Mxnk2+UWjWh
pf5SEf5yAiPs+S7VswqILAajb5I8hmGVVk3SrcQ4jgBybTP7qZMZYvBKBHG9dXmasI+suSVI1owz
mqpW/RxxFQqbWgyOtmsyCjo4+i0yw11IGV4VxQ0cMeiy99AAkMDjxbXzdY+Ofl43Zlaj1w47Hf8z
7wn5wfRxHklHH0xAJGMSrLVpCOQ6VL2tNnFPDWU9dg0/1BdhCZgyN9MvZdgDL8OlGV3Djy1teGiE
wHlRXRU4AClQXA5Ozlc49zU+YYYTV/bVGIklQiKIMSSjv7e5AMBl5h6Vt+9/LsYkyzfGAM1jQUGa
AjfPQJ1VZU3FK9SaxoVb6uLWFpN6RktLYiUqVciNeppYyRaJaktyZo5a+gFQizndmxmxABvHRNLD
d6BxfmWmG3xlZQfWr9c+lgpcfv1tw1G79uKWKB6aeT6+u5hUYvz9DWk0snHq3gOxCtq/HllavCDA
Ak6ne1yCn7BW/5IBPDmQ0G5yaBI+aptSL1OxJWC7qRf7LWjgIGhwiCUjbUkSuMPipUmpImyaUjPE
JbgyvpTjCKxxVc3gJGBOYOgUZFRGX/RW179R+87V1k1BbXljUmCDLNBExHv8PXm3LfnK9+uux/t7
ZRJih1Mp0Dr5KYSwMu8NOi/Gme3yO/uspWdj0FVYmmKGcbzfESZJ7XD0cbrO8IyxdIi7qgGOgDi5
3Uk5QzUkY2e4/nif9eYoQJ8Kg7NFDVHSHT1tjY1ZwQKlufFe9pPadBQAPQuh55k95DujvIqi0DhR
ZnLebM0t9MSJoZq9ng8QN1pWlz31cCM/M87rAfboDEBzjwR4NPUm8HIu6fgmVn7tT1Oa1XszQo3H
RyVLH9Mk7y/rhLgYL2YpfJwjfHAr3R76YD9iIB+36HfG+w4ac+gB8Z5vLWIqO4h2eg7Di/ioYG9m
WpZ9IcdwcrbwJWvSQCGOPeXAd8Iz1/C2Vra0lVE+O6Z0JO20k9I2HlUttsaYrDSo0ndyKoNwY/I2
9hzTM+PCcgykkIlLzgORtoCbt2Hbj18tlhRtbffa0LJx5M9laxF30Qr2RdWdOYO8Vo1+u82uIBiB
BHZ6fMuBAFnn8W0GzVLa0nfNg00mTLMz4nS6h5dU/LQ7k5CbIKbCFObweaGkEaeGVzsR06oCoBQj
KY6HCrFzoQmSyg3/RoYB7j+fDW3m8a7jB/94ir++Oae/llKyKSgj0/c/7TR3k2rxTM3yMLEuX7Ft
yBTt0DokG7iSBNEmoNnYgIC4dPke1fgdYKd2ByMfhnsMthDZ5Fiyic/paJCxi/hHbFTrOFdTGQXu
GtoeRmloO+qvWnPsfJvF7vg5n8oy84zYZXv48fWcvEyvN/+1Y4ZSW8cEczI/CKBA1IiF6dCiGt1Z
dj1eaChrz9RvTo5fr6PQxGYioltUFIiPH7GVk5Iuq9LGt87eWw5D4ak+CQ8YGs+JEd4ZijMtSRGS
agTCqZPKBx6jQY1RYB/8gdYRwlyTYm/jOMx1yfT++O69OxglPaTuHGnfKBN7ZMYVgmH7QAUCNEw3
iMV0yVfYQp/9HwzFVaFgQuNvnXbeJp1++ER0Dl7EseYgM+rrlGStFd/t8EyV8qQqsDwty8BFQIGU
0BKmxfHTKiuzNuYKkT744uRh9huxJ1Wc0OtAC8LtQpc8c20nxZa/ByQ5AnkDKi0+WscDsr9McErG
1gHW/COnEvxKzYNGM5ykrV8DCO0VSPf4zMx/f1BLuWznF8vCybIz1AQyIW20Dj5Q3stqbvpN2JrE
o4SDvekCjUNjhPB+3/nynC7snZfOYpJSVbIoNApx8mFxZ7EEvJbWYUiYJzaomV1qqfnMBb6dnEsF
2F6UvpJSlmMc39UeGbpCojsfSBLlGKEq/ftS0YKy7557v99eEH4Tlm722ggUeYjHQwWyzPFeaiPC
UKoRJDTXW6ftv/3pG8BWhg6lwmSySJlPrmeaFwJzI9tDm5T5dUikIJXg0gVbYFZn5KSnYgJmJP4O
mtxIQWhUMuTxBfm6TEoCIbsDINLwwg8KcZFDa/lRF612MTYaVLgpgBSq+gKadeDuU2CG98TVd4d2
tNs97VPrj18S7q2DDBpZDLue03J7gIawF7gmD5lNum1mauIxt7XuqiRHYZXOar5AAJBepolj/fFE
oqtHrwTXFz/APG3CByIPzHYq+wMntnE1T1V3wemjWDszCeIfP+O3EwndM4O8dmiR8i5L02+9nzIv
rEQ4nTzoo8GBGpnHmvPrubX0FWJ5/BHHIUXjGe36or053dmBxvWTsuLdd1PERUFQRp5tawtylrwK
Nn3GgaaH47HrN57tuodT67fQoOeuuIBGnHgDHN0dFTEACGOorUMgKg/jYM4eXEyCGkwiWOdSQD2x
o8qDPKBthK5hdv/4Zr19wXnlWKlpiPDl5tkc3ywK+lGom5E8NLWtPwDHoMbTxm64yl3QzR+PdbqR
5I1AOgtwGomJzop16jEdqrRRbmyZ5LhbEptP5ZOBOINyaS98ow+f+qjTfkyOIhXLN4v0s8nBV3hy
njhq5KoHejyxzWSrzKflFx0i/9xH5J2pQ6F+6RdSzKbicbI8jIETxzP1pAOMBmh2ZmqSJiDz/cf3
4b1RHHqTVANREqNoOr7nZcZ+01mW7iTE2klx3lxbWXdOY/h2FEtiqubbRE9lUaYcjxLDDgT20pmH
und+oCCgwwuNEyHIxxfzdgKxbVnCtBbQK93kkwk0gyDo7TkwD0Xc6Pccas3VhPduD2va2Hw81HtX
RPOYf9vIs2gWHV+R1NKRijjnXPQB/cGKxbRFrGSsPx7lvQuykAtjfgTs5ZzCa+uyd6I+641DJjLr
Ogby9cWaGixNdtWdkXgs9+Z4CUHTxZ4P0R7tDIY7vqCWXLRhcn2BQgdT+hoqpdrK0Rz3UoYkI0EW
KykqlpCvCM5o//w6Magw19HPs4M4dQSg02nBC7FrB+tSfcr7lKgDS58u7M46t1d555byrYUsgISP
D/zpZlBPGonRRXKdEJI8E0LIqg8lNfCkEH8+R9iOwRHA9MRI+vJTflv8VWUQ7EQ+1AEJerwXfb2k
xQb/wRyx6b5jaETvhFLlpM2b+pU0yQswD0HekSPTUYkfX/mjUTGceb/emfQM5fJz6ToJedrrNbTO
UR1bjQMsJmrayoloH/rj9o8nPaUW1LKUrqlTnOaeSRihtUtm9iHD43BNiXLGG1l2t6zl5/qFy7bn
ZNIzFO8wpyvW2NPJkIekVy9w10NnD/ENca8w9CbdGszDaGfB3pX1+BAVPXGqH1/iu+Niq0bXyXNj
9OOZoadzwhm/Ng55GX4HvABHvydMaYSEtGDZ9N65/3jAd2Y9ijhjKZ0hdoQKcTzgaMnOVX5s8DFx
KUm4ZKdUaNk35ZD8+UjMxuUcsMx7eaqd74eOkA/Aggcj7MRNZcHBagrVgRNK/1CeBVOcLv0St4dk
SOGhPdnUqsF3UKXwhTSGAPRYOjdXjTtrZxbGN89qGQWhL+8W46DAOr51Tq1V7ZQy6cN8icpQU1V+
aZW2OLJz0waDRngeJ8kw/f7xIzt1IVB45CWgI7McXDnOnbJIhJGqLO/D4tD2vcLMimb8Hrps/6DJ
su6I4WocavC9gGEGXc1eZ3phtpdO2AdUs/Ma38DHP2iZI0cvC4dnrFs4ZdgyU/U4Wc4KFjndnbv8
0Feg94sqj+6H0dTPqAWW23k6CqIVrKCoRGhsnzxUjXQRO5iG4pCarr+BY9TuJzjOWxHED2k8niO+
vHNRfAbwpNqvxtNT7Z0zjf1syTk7tG2IQ7I0OzJnfHHmfRd/669OrgsHEI/RXfRSfOtOppGdCcjs
4Kiq1jK/Nn5GuyvU9Y4s+qT6SVdkLpAb2dgQaXk17SqTLhHwGZ2dL+SkaI8Du5GHAQfnL3ClIvOA
vS+5XRHk0Q2fF9WAJdKsxUQvlyhEKZK1a/U09MpQdAmNJx0kxFRMOUSivLl1ezqOXjWkYe7NYHzp
aVR5eWEWNs6usgSZBbxzMkDCRWHN/300QnJ7sZwRDByEmb4L4JMDZJwrg+QUbZyeRtXQH4kaLdY3
pNX4ALwGootWNGLzpxI2l3+p/BloAHkAfbeSWUjN2dV88WLFqkvgpoXl1yDFjuLBowFJBw7ffCza
YddH0QTztDZbZxulDhS+YZisW/LjZephhmoJ40l0i2owrN11lWUA+GJznm5HlBnoJ8lskTSr0gAS
ShfQieqV7O8wwjrhVo9UZa1QCWYQrJEJHmaSisLdBHPmNu8oGK/ZnIXXxFEW6YYAOvY/Bt2o5ywB
TJL0Dn8bWikJJKRSkYTrY0ZsKYR6M5DQu1ng8IWGWyb5Gv2FQmvQVeZVpTSiPQR6vArkbl3eNQS1
axgY4/HbDGXxBoKPVBtShgxEy8FkkQol7fKlCOR8Q4jM6Kx4LzqxySBXw9Wz8iJac8KnuE0XmVrs
PM0wWVsitfdaKAY4eC24YCLWofQCB7oy4zkK1oTeNSE8484kQI0m53cX9jEqA5w540XiZn1NMx5R
yJrtQPpJS6Ys3JYlJP1RacaDWTqUBJKm7b65IAniDVhg43si4/SnD/TEXJOiEvwIyLeyUWnEQ8M9
8m0maK+0xaVQ8Gt7DMKMzSpHjvvQqgPWM6AqBDomX4N+Fi9GOnAqQ1jmyA2F9v4zpwtCZ1KbKe2V
bcyOESNv8VIUI9GLsR7FPAROZ3sNuvizZc7dZWhQhl+PZjfbK8rFKIYJTpDDpteHBM5FCsN9Z9dO
Oq6ScvSpCZIjwDHY1WdmlaymFCREbfxFHwh+a418ADYp2ZLcSaiTMNZM4p5bf7YhhAFAuBzNuoAG
Cnf0yZmb6qZ1aakVPXkHHJ7HxOKAjbd400xIxtc5wMBveuDOn4SRU2sPtaC9IVWo+oYwBOXhkC6h
b0HXjfyifJTkkM9i+qni2Q0vp5IIQ0QQQXKgu0l6HGcjm/5obxJqr2dD8D2MdOu5cAOH7jHIhV8C
8n22blq6rMgByKXyMltrUNLxlXnUXHf+y4j9igzsqL6JQII8ZHx7h22sxfn3pEjaq7HCqrxyCVUn
Fzsa1TcXH7e9DnvaPV4K3r/2nDaMf6qEgKVdIfXMuCz9ef4WpOGCFCWSJvGKES7aKmhd5zmbBy3b
2HPpHGwYHPF+HvX5OUprVAF6NRbJyqQc8GWa7fFlyE00G/R0qucuaakahQMZ4JIUi+sCTkqykWat
f54MWw83dLfnOwtupMbxnPbFRgw10PAqmPMXgiwoMCtLS0AqwwLkNA9WJvVKmzIXYq6ajAgw/tZK
a+gOHeAL4i+EYw7wU7aZ4pf7E2hGu18iSFvZEHzQdlEOdD5pFH1bLJojfz05nw1m9EK8sJrao2Df
zmiM5PR5ykWxN2e3JWFjClNrPeJrvaFLD8E6QmVibWHfzclloCLnmUANvgX0WSkBTKAnSUDXicf2
DKtS2aYPiA/bzP1cgP6binmdaElFNJwtuYp5rsKXwMQUvZI+TlpPWOwTPKrDFRlHGdzbFRmrxlej
rPjD/dZybiy3kCzhMNBq6D8+73dIYNAWERNLtVWN4RPUIP15IGnJAKEaEUgMOzTeTZq2PBttmJYu
omzMdTUHkCghj1bQmrM49zclqkvja1AmDauXnO1v1YDSZE8boNJXrt7b3xYoO18XmqAICWYn/1WT
qDRuIOggmiGJyoq20yyQmCBJyL87WK4uCUjv03VXWHzAJVEszRq0AvA1TZRpvq+Lungm5iBi6kF/
+F4MOdnCdtcgA4yF21o7gsmFtUKmM1+Th6Wepr4uol0/CrlJCaaN1r010wkL0S/YqzzWmieCG8kJ
oC9sPZSJpf2IsftFBKNZ9t4OaNV50xDHP1td4yWkOh3ka6knldojsQp+jl1UPQKRygmBo49J0wjw
AREocUHrDQh1rXkTiZvfkYZwES3twmBNoUwIL6oMrb/s1Wjx4Qj7prxPq9A29tT3TIBsJZigdQMJ
hax0DUImyZR1rXYQ0LDnIu6ZaXs6svpMrQtAd+bajbsKhqnXD3U9IlXzil4mxoETS+t6tqocE06d
6PR7exBRv2+SOUnWCeG6L6NAgbuK8pAHqwdmz+m51bRvcRY35g5KPoiCeOLD5mlOg3YA6ZZ/G1no
UCa4pT9ln48/fSsgU6WpLChaeaoaA/6Pav3VjPqKzGqel7Pq6Ot+oxBh3BilGh/5EdMjZgcCHWSV
/EIZ4v7sh5SJ1qK4uOxhjAGIK0hl7uxxYMVMw+8aypdfMM/ngYrF0sMcIsKw1toY+z8HoLQP0MKt
G3rHzs3cEfyyPAa9vQDaO+xVV6OXoXRIdcCt4VGsCy1xaaCEphWt6Xejmmw1copXVDTMHxW58dEV
nNX6jlVKVxt4mx0Cs5LGILknhBKsGwCdLy01sGaHxrkvcOvX5LNCtERW5cuk8newVxeq4RCSdSMq
N7d3ckqMa15hf1hTz47jDU3G6cXtczvcDQLLiDfjhXnQ2wBkT0tECnG3ZN5/qaw0+hH7Ab8yFaaP
4tKoSOwoKfR3WHyHyF5NfPy/ai56zrUDb/Te7hI398bAzAavrdFibVlc0tu4yYZPuTS757pF1cll
EB64AmTN/ayjJiM42h1HEroyx9f5zpeONwzGbHpLFk3MPnB5W2gcsVUk65RgsSlqcoD8aRPcVJXV
oxNqU/sLVCFAP0mN2d9DXMpWU+8RC67ZEkb91uhMt19PkMaZRs0iKlhkVHftMEAd6m2rIANRT6Nf
Hdt8/cDWdbh0qrAa907fPOtj8BzFMoAKCqrQJrIynnYNG877JrNDyO4W6qvVSFDPdWJGiEyZZuqq
smTATYqNSEFolnq3lk5rVx7mT9P3ZjFG1/AdTIp+HaEM/B5FookkFWb4il8x/KHXqX41LyEWvab1
MNpS50W4qSn2pFIuxLgCrZdXgDeHljfNxKfbvLZLtofGU42yLK3XZqxV9r5JDX67ckv5YvuzcR+g
76635Fz2F3E82dc937lpo+bKuR79TiBITWJoUmgNWvb3SK5IzIlCgjXcNHYfZ5FmEWHWBU/LdPiC
rvtOI9mY2pEYLt151o11TXIN6gkt1F6mYAg8V1GoBYOVmhcVh9V+XcV5OTxodjDfmR1BbOxODfKF
QzFLBzi9zaYjaRUex6ApBR8vg2c42kHzOdLN/tknwQk4IPB++glzW17JllwxT/aVsr22slDddgMa
R2+savZ6YJpLRLWxjKtNCV/fQVLghkQ/+/EnNKgGCs4IzYiXKT1+TixD+y5RxrHlZV/HrHwqcnHX
5a7yUmJ2tbT9DphvX8UTMIWa/wBpvQ4Ax237kHg6S9VfSguItnQ2NhJ5yNvbCVfSg1+ZeMVn0MxA
SaqabzLBpE8YSa5IAum+J11db0JE0mwC+au0ce+sBUgd67HxHa1xlq/mgD7jlphN50ZDabYqqsC5
xt1vbeq+2SSqWM9Je2MOfAJRFFto3vpYbKgwID2Mq4tyUHeRTO21NWbbwZWVl/m8c0SEgSPVNOsT
Cq6LsY42et6i6Paza1PhTq59Eswt1NUSYQ5RkcRTQKv7bDQVat7E7n8I35g3asyD+0wLFUc2NVzk
Ua1Dz3XdL6JT8N0cI7qY3OIiVm2z0SKpvnRa163hixUrYoDdb45E2Fb69yaHd0iO/gyezE9uJ6JK
ySZ70qJ11I4gHQ37Oi4bJGfRvmd9XDzi9Nwgl+hPA0uiFXSfhzl5IoqjZR6BAOg0r7I1T1X1BkXp
ygntgxYa+y4bPsPlhk7f3erBFWLgdRwHfwWcEhOiZkRX4cAc7lNdkQtGFMEK0pE3q/uabaJmzB57
P++/2DuTJUuNbGu/ym81RwY47eBO4LTR901OsGjpwZ0env5+pFS3lKG8StPsH1yT1UCViiQOcNy3
773Wt3rQBiM97Xgmd1yIAGUAbeBN5qRPy3LqDvB+BgjHtVbEO405esDxY5NMy7ZIznodmlInILUz
jls2kY+vVPII6GeuIalTd+W5E51EI3Z3c2mSqF3lp5oo221nyHd35mihMfA5c2HWPLLj801AWW+q
nZHBpAwdI5n3djFtFscB2BR1hypZNhZ72uDXbAKquMpy+doIEomIYSTSuLOuUmWflcn8nhblspk1
d9g62LH2fqdIxozTO12m5unQt/prD7ryiNrR2zhL0oX56G8qktSByHuEeI32tYM9aVNqOEKAeyeO
0E6bDIyhKMWzQcFKzImZkuRIBgCHgHMM4e2lrhr/zXXrF0EDjvDcgjwkzuQhybvnqhz2HvssWS3L
HPRN+o0ZQHMaq6kMS685OHp9a4rsZmZlQHVKTqhyjuB/Xsm1vxPqoTTUu9cvu04YJ5IcZ+V0G382
9lbq3Sis6IUe3+veEu3GFhXa4HCKYVXwgXJspOYfypY/ksyhZdDN3rc8Ec++ZX1LCvEIxJ1ZM1+j
jJjpGC9/z/kRde09gXUhLzrCdHlPLsyb25KKHGe7gqXXdHL2rzzaFOP8PC1Fdc0wEA9D/UTWwXyB
7n66BU3tnhpw0AOnJSYiU/vccWkn5xTrdntsDDLfjLIlCGOQ6kaQL02oQUlKnFsRZ5Qy8S5yfQnt
2CKIdfI+ONKxvtjmxhNlvCELaWdT+ASWTHawUb9TybPUh7CKSMvm5BidUSnX71bq+O9D5GW3fPPB
b+sI93DqPUUcwXeE454TVn2bm8CKND2eLiKnthUjzpzoQRqa2zTDxUGZfzpp7sVkEmWAJnRy62+V
1aa7LikVqRrecsW2thOld0G2zKGhpO8RiaVtvMYAVObRTSa18b3J+Jx8kOX+6KM3VLtkHC95V17n
+r6BJ64r7U7GBZV/Y913nriMtchFqyMnnV9OnlrTccosonl9naEAyWsOWTC1OPGtb7znywb/g6hC
DIIDOzVtHGww16rIyjxoaLRsbL8zTkzVOv5GppkfRp5AjKPAF0RlPA+QmEFNE2sRE6CRZmrakXdw
yEryM9hpDJ8KWO/ot+j0HEKr6OmOxQMl1I6ttji6Vd2QZK5gKR+JWkq34KmS7MbXp6I819vM1G6t
osHZFaBpdvRnlrXWDY2GHLJjQ9Jie5kUqnskwGvghk6ydS48Qm+03UjqVns3VwnhdMki1bGng1Fs
kWviAq4jbBx7Rmoxomr+jxrnp5uMbw0DD/whrc6LWfg2YvlKSsBvMiq86n7kSTSvwpME2UzcoI3V
j+mrZcpZ2/HjLOS0y6Id569SIxsKIQCc4hYDgFcNI5rAfhqTPSmSstrleVN/YGnVJgJ5KvOAdsSg
i4JZ4qMCSU+F3IFe2A/k0D2YpUpf/Uqkj6LKejfIFMTTYKSj/LTEo3vDNoDxZRys+oW+iilCWiqT
E+S05O86HQdGCKA9Hs64UZL9ohAFwfJkRl2NieCZIeOx5iPJWiVw0b7O4kuaoVHB2pY3t0nigfTv
YGFz8h+Lo0kaE+dbVQMNm2iXDiHgt3zcmaw9b5HbKv7qZdJw6RiTbfAla+WtOZbpRe84NiE3kkWs
zKYLRTtj5+tSPZvISOXBGnGt7JIW2nSAPYNevNZRZwbDwjcwFPa8nDbJGgRcwhocr+o+Sd+Q1GMN
mlOdrMnEM5KWHT9tKXb7vnrWSFtogsVavwMQZ+UTz9HJCTrsffwjIiWcq1uEenWbSBeoQz0359GU
1LC+KnTaya2GDpMBAW0n3n92ydzo5QNbQvHhzini7wYStb81SEc/X9wVtJ50hWg/rKlxaJzZQiNg
FC8S7rZ+eis64pwCINK0UmKnlFfJEiU1NKZK9uxflc8O7jfRXdEU47Mxw7XdmINjvpcWbYowi8Ss
QMgXY7kpKkc3DqlOhA9mqyK/aRf3PKbl+pKRDdVfks2oTnyYpRP7pDev4U9uTp86pZXK6peCzR7h
bX90JOk9g7UWZ0YiJm2rT8SlB16TS2PbyMhpMbY4y01aztrt0KR+GfajJemwE+fpBpL4rUenX9xb
P6pUtQMOOlwXESL2gMSp9tlMHHkvm6W8BWqddgF9eooz0cWyCiiRVxVfVOCV0bHi7WtFlM4/HoU4
q6wO9TljZNP7Op2cSD/Kc6BuR4LegANw0rgfWeW2s2Pzckrb+cXo7ivlgYmTRxeVYh3Ci1iHFT/O
KIyeW8CJqz96uR+1b0ZrOS9w2FAEVbLo6JT1hk/YXGrN9C6HzB73Pg83IOg1dvb/dNjEr7Lyt7BH
Mwf6OmqGv2S3Ko+6ozVp0QbGTX+5WE77izv81xkb9xdNHGyHFXEAcvHHT1yk80z8TaMfZ00aa2SV
61z7Wf3UILXYIs42tvPkRAdT+uIWXV1xMtKF3InKjv7p0BtvO9J/wcwPlRhzvx9/kawiaUcYBXLY
JskJV8m+8581OZ4txAb84mP/ZeiFcwyu3mqogIjJkPTHi/VqHFyVRfbRHAiW88up3ddm5fxTtQDq
GJ0AaOS36Kuwnf54FQPqcD3bxsLr2w6wxvOC4DDGUn//ovxlPLtexUTyjSLUdcBn/HiV0SuUyNKI
OCHlGBcux76DcsRw7yAB4rgV9ztIz+kv5nl/GaevF0Vux4gbjSgL4Y8XRYxl48B1l2Obkvmcs6Mx
PALSgdxj+cWL8ZNntWqnCHNA3cFlv3wnc0IZGtF7y3Eyy+XD6KS4iD2r/cXX7Wd3EUArUDZev1UL
9uMH8iKaZQ1RvkfHysUl5lj4/QVhxbu+a2pw5RwldTKRfnEbv8sffxiK8oFW6gcaPB0pxFd9k52o
udEaZzkysUqAH0YzFabT5eY73diRExTgin4dZ033thjnx5muqbMei/yc1lkrJkYS41pG67l1Zjax
RjNX6cwoW2P1z/3jNw3RCwIKKI4cF74qG8CVN7o/jeiPRzpeloIDWxOR2Cxat9EBhgeJRHL599f8
yzScwfRKMsOYwePXvxoN0gJLZ81U+JgwYWvNNN+UImMul2RPFePfv7/YT14CUDfWiltm+Sch4ceX
QHlqTKm49GMlZqB0dTxAUVNa2m1HN9FvKiyUd8ucGi9/f9mffJkQjYOcxM6Odf+rEjOx/AlbuEvn
rivy08hG8VCVnA5q+5f2oZ9cCnEKlDhgO6sccb0Df1JkOXOB0FKZ09Hyq2arCKpMAxG7/bGsqvwX
+o2/3E2wTIg3oRDwehtC/LhG/ONbxGbIWsPOjBTlq5LMS2bh4f5ejn5nyWfTnhnKChpTQUEO6S9M
bz955QAAw/lBnA5oyf+yoHIeSKzW7llQa8eJObQX8HO9Mj+JeTXWxHlagn//6X6yxOGrh8tI5bGi
Zb9csWXbm0ipWY7A3dWusgqdtk0pbv7+Kj9bbABYIaU0WUXRl3xRhw5ajUTa4IPlgBbfFr4Jlzh8
GNt3SW0+as6gn5ckpZJsq6prn6rnlEGx8zKVqBADU6TTWRSl07ZPI4QZtB/jPTPs+Rdvzc/uBdw7
ThLktiB/+fJLtmlFyLGlLUcLYdqmXdp60/Vd/4tl5WdXWcG63IRVJvsVDTPGpFkNjT8fI4Is9mQO
ehDL4l9pi3/2bfOBHqEYdNYQtS++m6Q0SA6MmuU4u4t2AO4/7mamO7QQEKp8f7j/iLZ/nr41dVt/
dt9Z+f/Dzv/OhP/Pv13Kj+q2az4+uvMX+fW//P8Qur/aQf935v5W9S9d3aQvxf/bM2X+YOn9HeV/
fP+vf60/+m/2/m/YciDi0Z9HkIpV4N/sffs3x/DW8slE1YWibq2QaVd0yX/9S/z2/b9e62JcsHwV
+KO27tc/0ozfwECji/MNg43bYDX9J+z9L0lF/D4UAA6lvgBtwW9of3lT0onw27aaQw3fjbe1omJw
aBku0gmSMq2etF7LvmV+XatQznpJYHyvqmm/xio254WM3XFTAsvmW2qjcyJSiZJ5Gw1O/lS1LgZq
GwtrEdCp6N9S4tpebGXrpGnqAGmIt9brdrOYtgb2QrO8O72aSdj0IaN0uwzx0yXTOd8MQOT2wAqr
pd9q4EqSHYEv7CMQUKqz3tWEgrliNf3xT0/z6vdS6M9RAV9U2UJfNdlETOHNdATEqC/iXgQ/THzt
lSkTjSd6WvdPBoIVfGVLclZkGihVPAz4Q2FUPf79lb8sEd+v7DNLYjLOsQgF4o9bJaIxpn4u2Rhx
7BALKbuLeTLkL3xJXzk2AhcGLx3wNc63Bvval883jxSAPfm4bQ8iMhSuoseULrl9rWskCwqE9aBo
Tt3OVvm1NugDUemk/hlBwgACydi4OE0KKUBiUQ/mRo51wMG8ObM0CnPq8hnEMA18AbGgMAe5I0m7
cxm9ur2F4AjvVWghpLg3/O98/YbGSLBo00QDaGI2uem7sbN3XUxOoTvM1m0ua+t9lmv4iJ5g1xxv
iEkvbrBJTs+NcpMLJpfmZ1OjFtuQtTsvJ2yv+guFQk0EsIm6gEQzMuRV7VVVMKMkffWXtviQBE8s
IWcpoU5KQVsJHMKkZdumYIR4PmH6of1fl7hMW5gxAMAtXT3n2Wip7QItgKQ+MmLx6bOY07CNaPVi
gCD5xI0LQkHruXf0g4XhZb6OeNuvfOQ4c1iY9ZBtLWkaTyaoziiMtB6mdRoP9UfZm8tEroEitKHq
dGtf4k5TYZsS27nB7JD6G/pgUX6KpCudQqJqh3rjeg0OYGnVMeIQnWYnjKtXC9HZHJIf3Lbbv39B
jbWA+s/hgfINbhqrGoJU1jVkFl/eUA1ocl607zUQkBNbNdr1MHU0+WmjTSinwKcrCX+UD/w8Jjmx
TJ64KCtqi1HlFE5GEh++/0L/twf9i1PPn57NGizzxy5z8VISGHP20g1fYl/WH/h96zG934iS40S2
Lu0sZyuN9ffYF1P/jerANnBhUZLRlWcJ+mPrsb3faEtQOLAnrJjh9VT/x9Zjs2NB4oSgi2GJ/Yqu
2D9IfcEa9MNbtAYoUGWh++N/7BAsdD+uc/nkcub0MneDm7f6LP3Of65KK0XxEff7QmjxB4QEaCB9
PHnP0VIA0fDmfjrXFY3iHTN964GTM28Ukd+NG0SZE2fbWchlny1yToDOutYU2mnu6lujNg1A51ZR
VAwNVf0cIfzutxnsCefEn3oXilZPHCjCztxNw9yO5h7hql7vDLCR5inZ6s5IUzvJ77hrcEhYIKY3
9GONti/R7pBrLb1WpyFn6AywUMmiXhQTcZYJKgHkGCo1dnli6YgFJ0y0YVQW2ZMomN8GFoo2ZIEI
4ORWCHQuAagF8VKkkwKONTlWDaXcavSDiQYPTJ2YA5v192qgefrZLol2kqc1VJ1BTTdusTTXEdEo
8UZfzHaigWAWL2Vee/0jsqIKXR9ps+edWc4XtjkjPh4za34Aqw3fitU8Oa4ErBI8mGc84yxGvOZI
a/B3qoqWpyaJJbmqfiVfphyrYNDlGkJl5nZet+H8hPQVdVVjbL2sc9+bUVujfLoE1h2sT/vc7bGI
BUoVVrxJq6b/TOw4fUArYw/bAstqHlI0kHiVIQ4sgkIftXMj8bGjZnMT389s8iIguHN5HNICIUPV
Jwj+erCoJRpfPIth0bXxQ4c+Ow6bsvbVnukMnAM3c8gulw6HhpO0FSzMFspzfUumWs7mlRu6JCmk
co/jjGomZBYEYrf3xYlA3YWuAotm/j3+8qItJMRqZfJxeLzCBgc1RpO9kyQWnzBvJkUN1kzELYnS
0QoNRCvRpmtdZkFV08nmwG5nPPmdp3xqpUaQkG2Cc6k1ICeG7EumDZaq/Y1utv1ZP4hVvVxX/A50
DWMM5I47v6I1r56sBtAHMIJ6erUk4q+AGQMZoj2WMUJ9SSWJ0EYiLQ6aOUUThHC6Omt0jYRbsvTU
taW5+WNm0EBHCWPn72NUaV2YpK5zXwIdS7a5l3HGVaSb5dthrBAFILF/QtfMAADyGazcGSlyHNQM
2nCnMdYhgLzutUcLCZpzGIo+/tRJ0Z33TBVKh3CNNs0vJz3X06D2zUox+JZklKux9DnR0d8NHbNJ
HiLUi0BMrCxq9nEjfS/IOrE8kPOZkbk8m0jUu7k1ZEhvbiRRpkTyQ4aw1RdhiR8F9k82dmcMl8cM
bA9Z24Gj/O4bVat4jLymiTYCrUyCzr6JWgg6OfpnQ+QuIQ+od8qTunQr6xjHiB6PgErLbNcWmUVM
vDnZ3b7IujS7nEfYdIfRNRYjbNuFZ24gjSCLpYmUFzYkudvMldx43DQKwx2xm0XkhtInxD5UjC+m
k8lIojsX0NkM1akm8zhFbHXt4fwzTlINHSvY6skabyeQaca3FMZbuUW5Tib3hG6JRLdmaZ8aXgRq
qXokWrpsxADVY84aNAxk2mUeqtoM1FcgWx7QZZqTBn8dj5wBA0LPGXOZHfKZM8RzwtiXQ2VRQQk/
/eyciWN5kvtMuKqpiHm2aS7aPeZO/UE49Jy3fi6R+7ST2+1GCInmxmUaHL9CUV5N7Uv8TtKDeG9w
KhTbpOqt8Szth8Un4FvXH1D8WhsIw7HcNo6h2XvPtPJHoxaQEwkQygCRASF+dEt0Mme9gUdgW0m7
eyTls5g3vdUATkuB9tRbSHQGYcEw2XKSkc0u34rIdOJrcy63VPSy2oKSWl79wWBK2iDrBKLjjIhn
pGcjwBVVKu4Wx4rbsEe2Um+QrEB8rrOhycEt69FJRySLwFgwt48KcuCrGPMO20XNRAxkVc2sLyIX
pwrbTqvngNG/522iVQi2dROnTnf9oicbEM5GdtR0zf2UrZqcMGUah6R8YBU/Rk7ii61NDRsDjExq
l9cpRyGLXtSFBTAIFhloLagqkwntH5mRY3doKst7Qtm8AkKEabw2VIOwz2Tm6OjHtKE9YTjYLbD7
8sY/DrXs3tpGAXCeOrXcIXuJ7losV+2h9Lxnza0j/CBWtuwxxzsnS9SMrzaJw6c9rh0RZO2KmLLN
Iezrqb5rkOKdj21bfqJk8b29nlQzOKCkY/3kEm/k3srPSZt0sH40ctlMqAbN0IAdjEgZTcCEeCue
vrF8u07g8oo+2SgzxzstM7ybxXO6R08ZAOqHdOqvaPE141pVj4/04ussjKxeZyFu8u/yYdiBSToX
NLAjtap3k7neNYqpY0DOydQHpPrgCgZ57VSBwRTPagr7tu6LaU3RQYaHqoNRbaAqEooDWMv+M4BJ
Tq+WH8H4hvzmBbXMgN0tuV+3Ow/LmxUOkqjZgOVo+eTzDA0pXYy39nM2eNZZVH0Xi1cYKjZe1UyX
zFXneGvnxqraj33YbHqD4h+TQqQrDDtVboS2liQo+GjAO7839/6vKv6XuWa4/O+tmbvkJS1eqvc/
d2S+/8gfLRmdQpa5Jhwrk5APfT1g/xGH6P5GE9yjs0LfeCXI/E9ZTMUMLIeuCy5fg0bwGgv377KY
Ps5aEdPeFu7a0TH/SVn8pXMHjYMRADMOHzAJ59ivKT02oUBZ6WXtYSi17hxUFSK2fHFwr4ik/Id4
nvVisB749cmdAnT0dZiWVlpqgkBQhzJBj6tFpjpoKd+PpVviw2hpcLr+9Bx+0lT50uH+fsHfR+oA
ushdXY8Ef5oCZCy0wmvS5mD6GlkNvpVqFwRTtqu3orpifRa/uOCXLs56QagH66CV54q8e+21/OmC
NcabKpsKPuGqTeGr7LineuJVVy2BcWEdJfGup2p7JxrjV5FHX9o47DG8DOvlIVpz0nG+NFj8RIsI
eVbcUgSUIYcTIDNa8qur/OV94Sp8MO4mrWt8sl/uaCkWa1psrqKmgerWVfYDGGaTlTAtf0UJ+XJg
+/6J6BEiul6tv5jRf7yZkaxtZMOjOqziehbSNuiG9rYXiPiSPLoZq+gXeT8/+3CA+ZB5rRENvlif
7p+enqB+W5a4VAeXBmJAKGRy0KdR28+u/fb3LybDz/V5/KepQcOVITaQOmCDnG7558urkqZLFzt+
jRTBG4dzMy+0Z7go1RKCKV2ucSRRZQ+RK7a1tTJiqWE2pCyBjvWxA7xj4tK+VfSZ3tkbarjQRb7E
VKm+C2sZ0cs6OVz6cWd/B9Rq5O8lwYCi/pbKEYQt5g5wtpahjNtYtdOFuZjsTf1Kvh2HaJ6QNYmC
Q+bKxs1Vm6EmTDWIuV1q2YHjIh2iXahMN0B0TUFepgUlNuBTzCm5b1XRGQKiNj4U3+G8Q9cu67Bl
Ma/pxZhJGTSu09RU8wRR83uZ1KAIgOBfeAnBcqaGZIfIvKEKUed4T2jt6/Gg6cpFj+FSeT2aiZkj
6GXE4EJHpdRaO3jo69DBZ+3SJJf4LglSCxNQVeNjPzrKtmn/5tF4OqCeHLBQRF5SbgYL8d0Gv4eP
1UNV6tnDQdRtF8McyAgSSvkJ2s+8L56rrIgzLbARcba7mbPkBNOudN2zUbda7RKngT6c1cjVW0QI
iZue9Kap3akisvBxybJfAiRzrrVD4NdfmdxLsj2WOO62uMW8ZEvih0xObJk136DT2D1qdbHUTLfT
oTCXXdoV1KGO31blKfkS5bgTOsbO0E1lpna4EY32NBrBeYRG7mJZayYOERsdbqPcIgVQThgJMpjD
VI8b/VavVrBcSv7agowrXsuuQc/7J3My0vvaxzHxEFeLKXcuUityw+SsWmwXeDdPE1Xa3nkP69Ta
5wm+cI6ZWqetp+RKD3BZxM3OjemHvlpJrsDHzlQ7KecPvH0DCLYU63pJ1EeNS6eGAI7KmvlbHdn3
M6evYUPHtxi2uRnn5alhL5xSyQoxCqC/PkaVb0YymgzeFacP/ywZIQhtvDiR2DRsS/V7fAWJf6JH
uKEDKtgovmhLoKWB5GCKDjCZEvy0CVT6apMlxlRQ0EFWz8JKoBQtNtgnTYgMquSwTWGLgtlx0ta/
zhO6GWdNPIycJ2yjR/OnTP+i7wpcBcDlluYGHrjfXomZ15NjoF3dNyAR0xAUr5CYMtBybbtC9o8C
kS0y/wrsEMatvEkevcTKz7HrKI5OHNsqureVltwMbqwvG1zNwCCFjpYNs4sQ5wmJ8zRtyqZVu5Re
W4GlxynUHW+7fx93GqktEv3qfZ3GOlllOP9Gjr/2BPU8quIWGA8GW8PdF2hr3xWUafy5OQviRduA
+j6NLBermsWaS+hqAQj82nGk4DygZGtsOpwYMtBJqVwSDrHSmA6cAkfaVzSxNAA89GjQAZbWyiaJ
BnMzxNZ80bV5JqHe5pyQG1JYyoD6VMsOkTHmZPItNkiwDCP3ahsq3R7teTv2F6KYdSuws7H8mLtk
2oPGwfFmNF72Wum4O0MrRguJ6LyM1J5ve38lm1jWu7RNuzesFNGrnsEw2UxeTWcMa2iM7p/85WzD
YWTtnmUT+qSctsc15vLWpidgaB/kJIxy34tkeZRJRjwC/KsFW7eIzWoTGzPmiHxsZFCzIIHfXbKl
3dGSInmqhBEUcgIAxV9YVX9FADPGTDDyWMSEvmDM5rwjPcSddj6GBSTgI2mQyLFHoaF3nHD14QkV
Ed1rMGOmOHehsOI3rZLoXu+76VY2SWTuozppil0/JJV2UaW5VocLPNfLhA4PNQ3uGOw7/eSPoaxc
BLgcrJywNlPjzcEN/zIseIh3ej0Tdha1lrpFZOxa9HoSOivLDCF5U7ElyfMY5/AWFRK2aQE0ERPt
MONAVp4ljymnmH6fLK3P0Bq/7hy4iyNwz0Z8jnroehV4nWu9KNiEOa9DZSahaPUxCzKZIh9dJKCU
NZ/dOm/MsRrCwSyWM2jOFbmjJD7dp1pWfixZXbzW0swQCXTTs+9Mcs/eVz7Zdbs8GS28YtYEDH6B
W6Te+sxGNq2yhRh7hGyAZrgT/ejy9TR42gZdS5KMIjHAZBi1Tw6M3iW1N4fxFOTmM5Yn77kQTXOH
Zt4DlV4rpDe1lkZ60Ea5EHsznbu3saShFcalE8sQnyEYGa2IMm5lzUywNFX2YRoV9kbpxT13rm7l
QxrFNgfsxLNvl3aU32Y93oq0qze97DwsAlE8ByT/Na9wVPIz8i52OYPYEHlEO2K+k969rFR+pxV2
dVqOU2gU1bOkzYqXjky3MjHpV5niuUyV9qg3vvPYLfYZit3+XINI69IuzNuzrrXLYPCyadObtFHh
1y9Vj/ciSc4I9RoZhvbljcq15RS98jlwd5JwWrM+hwvkoycGqYnnBM+0XZDS4EYEQ8gogxlta+LR
LI3tKJIb6Un3qvQ4pQPpnexPNZvZZRcZ5YmOVtwOSx/LlOcCGid2utwAL69DIqzueSlQyzuYCu5E
YbgbfbavS4xWJ5YxWFbYatVpVjunfIT4RDTpuuIu7rO2SPu8tkr+zq6srBPN7RIZkMzQSzrlffOh
Js9802jUfZhIXaOdS/oA+9n0mI7uJ63MgXndIq5apkSHklSDDRwU9WHPiT5uxjab8cZOTUyLy208
oi16PIt25fS82rPhBwNR2Y8ykjompyLZ4MPoTjRvISw2HRfytPvO0A6F77bbRdiSNAsIV3eiwyuw
T/gmfqRFX+d7pLfOtct9uahJYrzRp+StzHSbhcWKu9OSxsG5NN14uWpk459ZhC8hXPcWCiXVgYxG
ECQuVEM1zn4Upye+TmhFlBpRdRixSBiB6ksCvGbDpOfSKNNCwN13Wc80vCZjvIdqq++7MSsoP6RN
sGTh0eAck97cEiuwXMsh5YsKzqA0dgXJTAbHNBiBzC1mEos7w4zJ5K673AApgcRo4+fupd2kJE9R
YtlP0vT8YB6rejizqql/knnWes8UQc2jV+PPvoWWaryWnawbPBfTOO66wpzkRWLEdUiftBmuY0dp
tEKXpcguXUUM3n5hQJ8eNWvoh2ejQVT8nmhmC6VKiumpoa1aP9Wz359MyjDasJo0A0Nljg0RD3u3
TKEc4syhU5N0Owne/ZbUFReiT5YCwxAmoW85HaoqGPUyffIMOUxhbtqtCNHH+xPOeT5UaE5p+RxJ
0eCcpDihuaOGLlS1qT7LLh7OMzxmJ9Q68kb0SWPcaICRKLeEVXxOMQrawGPmUm19Fkk3rOqsvNLb
2X8ycx8POH1E+Yinr962yklE2NNqvm9szuKhaUEeDFrdx0aQDxPaCOYLTRE4ke/HwWpEqTCsNA5f
9ShL35in9teKmfrBz9fNBQJvuotAppxGuCYD0hS5ehTlfP1LNTyA85jf2tEDGFEXbnGma310uUgz
ZwW0fB614cloOsVBRUlICHiUvdCxk90mtRtsUri0skswhtqd08zxFFLUsiZOc66qyyIq826vDSJ+
4htLtduUoESmTvM2CX6EFxVpJHj0bRNd1ZHBuqKDdEhc5g1N2osztHuM0nDI+jc1BmaG/QRJ3s9e
rwzgRwPuFPp0p53T0Ni3OklfPB/Hw1wb4z4VCDfKyi+vF07tfKWd+KTs7GkD0pLc49SJTp08e8yF
wwHKzOYHlTK4Z/XMz/qUQpMwN5wT8XoSIy3JvNcyrQhmh+oCT2JNEYRaYjslK6bPHJ0HDJLXIPyK
nT+a7Va6jfqcqsbhPnD+OfQGJS9TCCbVRtI9lolM7sVS7Cu/UselqZ91IzoVrVVdklF3zKJ0Z09u
yTrOEE3zuzPJ4XDjOOAi6AN/4ho7GqlDPetV+yji0FcsQ6B52d6OjcsKLyTeELZUwkce8xWGUHcm
lg7ZNbsk0gl+IF2NDvCF1rW7aKL1GVhztomRAS6TS7ScWT5QqVubAeUJRuRkF3tzG8YYhvRMv1p6
FiA8a7hClzF7UcQAB4Zbntq5dYeTNLlPhqUNDGzBECCI54xJKqDEyNQxNb2rmfZ0FxQ1bu7F0+iW
4ih56IfZDkgz1YJokXQy81P2CRykaTsdlElPNaa8P69oom3NysaYM8IgKrg5zM8m5BmdAY9AJYcm
cu2j1uBY0Pr8VlF2BWWVnCC257n0GfGK2NYPVgt8XWI5hIux8zJ+FqIPvBe3qXadBBGDJOUW0A9/
Z0+VBz7eWJ59V10YluLoVozxG3/9jKEG2d6ciCKwGvmBf/d0aqP+amkBtRJpkp81+OtL0RlMYsig
oPLzAe5wTdK7omCqk1dnGXDOoVOC2Tynu6oYI5OHmm7FXJP2KdtrwgJuY8ThqOnc89kzunMSAMVt
V0wToUd+raFNMqNt3+T6XUFXQ2yywrYy3uN6tLYaLE69j3tngwCbsIqc4wjfcR07QJJ24yPBuCrh
gi0UhmYuWGEKmA1A7S+gDBV3GAGHzUhZRD6UXF49I//QrRIFj9a28ZFE5DWSqsWG2jmBR95hO1gc
FltPfet9Oz+fOFZvlnQgnwgPa6Yie0dodM6wTCPw0X/Il/GJNQpIFMqwrZWactu5M4c4gmzCslGX
S1VqAaoW79wtSJGO0PxuGjoMW6WN2gchFKzCzigvcFd98lU7q8v5JhM19ta6PDcqylhDHTvHPdIc
vOX0faf0wj3z6/I+Xy2gvZCkCeErhyRhY8LGZzZJ7bEjZLTI+v6h7HV8uFGeymOhjRyjpXjM+oip
gIg/46KaNrXn7zhjmEFPstplpKkaC6ZZnOQlLqkSfOLKqBBwuoZ850QAtkTe3DjK5BkYI8MOEu/r
91UOfOUygH2mmfY4WEl0CmBD3bm5jbUhjg8QJ1gYVTMU4Qp7uJ7MzgodDqwY2TF2tvWtSnIB5iG5
953Uw7Pz3+ydyXLcOrau3+WODyvYgc0dZkdJli3JnSxPGNsd+w7sQD79/eiq2ltJycqrHJ+IqhqU
I4QECCwsrPU3hnXlNuoN+H4kbBBwhADXenfw/soHKkbl9xIR+yiU9TsIiQQYeqI8a/Q3CKW/7/Po
azVn+S43EOYJu5Ar1+0NGOSF/6UyU9fYYIOdf2WMS1li6TK0vf69BRl6GEl6xw2s1+mCHdsGWTIr
nkhGduBGtilB6eH4iYb/cFmCDviGlldhvXW6Xsk92zX0qQ+Enotycoe7LUI5h4wCFiLRZmPsM536
cML76cZAZf0O44Ux29WOpBnkecVXkfKnaLyKiyyS2R2k+uIteb+37br8Ay3CmY9gVN03I9Gdd2jC
OCxqWn7MK793tmMt8yCMliLxRMJ/U49In5I1pUXMq8JkTsoNEV8ApnKI/LG96BxLfXcRViGpjvjS
pYsdjSnlBQ4wGArm+jxs27Rrr6Z80KcdSonj/dBIU23I08RtI7pSbfs+Lm6zefoQUYTbjJNTXKO7
BvzKMY1oPox4stB0RwEsmPqIVvpU+smW45kU22kCzLnHbxR/ohK5LmtO9LuuUhTXgKUUn6iziQdg
uf27qJhp/uhVPP0yphGLnnnqoQLj7bZ1nLLhZvdFj/RT3pR7bicPAyUH+vAFQq368Maumw4tILN6
wGkcAv3guOLOshViAdh/FtgCZ+zvTWWGqbab/Ta+doHTyG2tZWCZh6nR39OMzcItbDwxX4ml7ArI
MNKTvZ4W+Ye2jOxx07tW63K5Kb/aarODZY2YW9skYHv2gIWQ4VNAI3kFe1NG+R7cIL5a3Rya7kHU
VPXRgKAzjvyklS5eG3Z6PYelk+9pvXf+bsq60n+D+DO6Fi4Z0CUtRXs4YD7Zwu6oE/lLdT52fioZ
WycAHcKzAiU+kzesMnxUsCvjplalaPAKA5ywzZXffjFbGX9tIoN80kinkpZeWCiKszy+wMJMZvEe
OdGq5AU8wvgkXMCYRbiFFnqKtqpYKNpaCpI0tNutU1Ju3wm99R+qIkVJLzdHda+FTp9f2F0y32Gn
iIOUiOAtb1oxgGzsgbHKy6EUtLBjLY2dQ+blgu4C8If5YCV95uzAuefFdpY5WQqae9Utff35u1E7
NXCKOvbyy2Ssbf2gizgLcldNFuooWfp2ysLQ2HdNLL6KGP/fbSTdOb+kjDt2CONAJd2UTavjKjWN
EMgFmKphj9SNZfGvbv1tagVaH62S1TZipV0UI2JijAWMsNrk6Gh9y5KQWpSXieTTPNVQtW0Hk7+d
0odyWQ2B3lc4U8XZ5CGxYoOZnO3txqKikd4ZIezSrmmGO4Hn1kjm3VCj4Uek89Ydc/cGm0t01yAR
t2SV1FvJQSzqhp8oJcq70eoNLF/hLuds3aSeDu6M9VdIEb2mBkwBYuMYVn/fDNJBlgFmd7ekH9V8
qDq59M2LphwOfQns9AIVK+2TM5VJyeMnS2fEoor5S9WwVza84vFAx0pMfJ89+J37XHbmTU094CeH
DrK/NoAupcBuxleLpsi0c0GDzsh12Z2360bZfdRC276qzMG4LtzW4+bWLGBKM8Cv+0ZK903Z2igT
+m01XtZOUX31qf8h/N7ej0jvNBu0qELsNqiLgFWD9f3gjKK+iJyOntDg2LGxkyEObZuJL1fvSLip
N6Voob+bbbPT3sHHnuuNGpeSVNlH8KHJ2ijRIu6a2Ij2JM7S7Pbmb5Zlxm+ph4U/oE+biGdFFd3w
hW5s0JVHO2A7qYnyvjnk0wNcq+GbBS0x2Rmq9LjG27nho85LXyGbVaJvVTV4EqZGOkOo1jXsFweu
Vv0wjMow9rWfu9/JEMFv6J1b3EGwROKD+ilk36z0x/eOXiEsUdjN4BBqneEwWNDVLya6fmzKsUYA
zov8lOw0snXn1lliVhBmKVJaQBh4KjdxkYZbS434dgy+KihCGJXBRascEOutrqX3vUSv8cqhRvgl
p6z7vnHsGn59I8wbpI88lAmjeuDY6H5SU9adJZlq6Mf+AXkeAElZ7yZ42k1d+923lH5Zhekybs76
blyv5xiGkzulG7PWkgqNt7Q09j5+a4CCAeFec6WTRfZ9k9k8sLlfNloGYbAVbtcDyTBy3oeJU9UX
I8CySxw7zF9u3aEQZRrgUX66feiISxkroa5C2NEXGrogKKyATucpD5Lhl8zbpj/A5ldgWNBaw3zL
0ptbKRv9C5Xg/hsnG30Gb8rEjy4FTEz8lihjTM6URDc8q5K3SFk06AlxARG2MqP86JVa9SUmjhib
JCnQQopqvfhBORvNKpFBvyXJa0EZF1Irt1GfkShReymcTVS6bJChL6qbCmBvvsMelOJG2LsAMkq9
Vt8ctNJKuMr1gHw0nfZ6G9nG/L4kt0h3Zq5KQBezhbf4goJICFpZ8yuz0u5zHEbyU+bZBfZQoLyp
H0IE/1glIZdiwjG/l2liVNtqdNCVi0zNNrfdQCkPJEkdPSA3xz1nYVLlbhqFMFLQYXx6I9KInQdi
oyWSFXmPhoGcvQfYY/Z3rUETYedb5YwiVEk5asMtnrobOU9xv8uRgbUCd8qc4iDscOSRZkd/5SlC
QwfEf4xrh64Z5oVp7V0yIRSuamENP60xbz5E2ciGG+lv/ySnG3SwWXkCsW/yvL+o7fvYb44A0XGp
8N2dGBT6OT666+UFiUhEUR9fpxyhBL855B5IHxd/PTB4BogfEtSqoecCm+J+Vlx4YOWB8PFV6f+A
XBK8JtA5dOgkDP2EZ2vlYWnqUNG3dlrXc3CTsm5b1JRzOnKWB8lw01lVmX+aR1t+GXB8/M7ughIy
wfG4L3nLvC/DhptmTKqZw+fVuB7CupR4BtJT3BdRppwr0QBGOhRhVNzgj0rAyURnzNQkPQpOKurY
Yf4IJOw28dRSV8G98Xvdxc2XYeyWxFyZ43xwjIZHs0SlSqPEo7p7O4W8Rn2DR9/tguYb/8JsI8LW
D0rbxunjadoroBnfI5A86YcWAz+4mn1FyXiUpo7UKOwamkutIc1DVdZDG0Spa8cHt80t64B0HXjC
2QDgu5H2wMValWhaHDzZ2g88DxXs+wxZm7cx6F1c+vwEzXKEd+OFz4DPUL0tjXwi03CoUJJ0p0xS
5ij7vpkABFloH/E6uvFBNH0bFvmeg49eyRfaCQ1Ipa6fwn1E56yh9MRddsklMbns8xyPNN7FJRKQ
OcPyWOAOodthzcW+Y3d8bWKznpHfs5Y3SxvRogRVSPqEUuH41o1x5dyREiOlii1Cj8hOK8zqdnLQ
GqUcaoTdPipU/nFsDPdL0bmjg9hJyIuPfjDdCVazKS96gF73eNCM1XVmjr23L83KIN2qAaPuIgEV
YkNJcxA7rDlC/5KXqBnuZhzwjB1YXYNNMXqqugm9sfzRWcMwvkfvdPYPrTugX1NhK//gmLGnDvAS
SdWouSKjR+EGKRSHrfUtziv7HtbKoJFDSid6TwOAc96mlet/RMLaI8v/bRGa6PF8U/w2DkU8BRPR
hp3Rb4ouxGF0+O02iuUiIhiOjgmpZ9MJTisJWcJkd1+FMcqrkWliWkpzRHySv61My7pACb5PJaUh
HocgwPrOL9NNI8Yc7BcpNNfR4osq67hNb1heTFMRp5hvx99WqkBlja9FEwNMnEtFPaJS0vqL5BPv
JK/olqX+bc2qqyG9bUZBhTBEiXaGW7WYucINxdgVeSRMXmv6rJfkAFi/+gYJ4k5kiyKMFTk5erPS
Md+kOYKXO2ZUX5e51nhsRgxlI+4QpF6KkcIM3WIDkiGFcuOATUcY8DTAlTbGJfS95deRtwdbKT/B
77bhx8yt+R2HzjzktY/H7csoiyfwH2AVPIPgmoH9h/y4AqsIAJ9Oj3juRdeP4sHR++k+azp1Lz3e
E0Wip6f4rQt77QjTAY0BRu3CVMGmgS74MYCkoGElEYzvLuzQ6P+KdaTG6V07yEXtNAkq6nrwBoWM
l8HTJ1hwtim5VV5oJ+b9BMfCz4D/AIBM5zmFGNnxz7CqvuxotvcXOlIXH9nl2g4jz2ZPHa88wet6
gjryfzO7GAqRCc9d+70ABIa/X3fdhYseK8rPmKveUfvL/824+a7+b/Sz+v8BcjEMBYLffmuYeiwE
xcfIHKepCm009O5iMLmjmjRDmKbyY55sYb2ohscnqNFPV5DxUB4BrEeiC1bneDzCbEcjFUV6vSth
/4em+QnCrgTdHdqfX96kv3knx5sG1gvJFZogIJ3M9dwyeGluYk7dReaDNE3mSQ9G1baHBkAXI46I
41NBK9+4k5gow4t5ZxrAbqVZux9e/ilPzwu/BH0UXIjYNbqzrMoj/FNeAxWgC9xfAMq/1EX1E7T3
A6Kx0aHWz9g3loPegYn8DF6o0H6OhuLBFbmRhxBzFKYXKqzFhVYI4/rlCT23O8FOIjrgIP8i1nZ1
Esks0aWyoxgFfIqT1r9xS0OemMtzywZFDRyXcBGY+c15fbRscZqS+PTxYl8QWmEgM19rbydkn9Wb
iPJctdPESLf35amtdyioTTRzEPHxHfhK7NXjBXRqnTcoelEBb5rulyscJwYuoOJsj8BX+PDyYCsG
nktBYsHggVOFwiUEtoPHo3mYZ0tA3Cqg61f8VbYtqrAAUNJ9t6hI+PpIYgTd/5PZtuJ7HY1kc/B0
L8IyS9G5UvW1Sf74/sSPWg7944Pz+0eRphJsMasQ/uqQejp4R+oxKogmz9m2uZQfrCGjzG/O05aX
RL2vY3u4sSuAIC7yz4eubNBInZJTR/iZbwGLdgm1RFy6jqt4K+Y5dUXSzoFQbRQYSVj9KtJ0vNM7
x7l9edLrHc2c4XRbIH9NpC2Y+vGHUJNbjmDc5sCjxbGt2t68zD3dPCEb9NyE+NAoWhAAF4+t41EQ
O9BR7vYVcmA65UjEMzxyrwK78GDifXDK6/e54ZbBCO+uDfxyNVwGBdXIjWEKYLQC1EOLdkv6+daL
3CZ49fLBckbIxwIuC/J5OcqPjqrytVJzZ70LTG8A0GLBHDCM4pW+RstpgYnCoaSECCHSWgW3wiD3
5zmKX3WXj7+kk3oXyKerHw4aoycAx8/sh8WWDCw1UcDloB5PCBVZumQ2/VXdRkaSCtkXq6heab+z
zAfxKMwrbUKoQBTneJCumktSGOyEmrn+mSalv4dd3b/+06BIxh9nw2FhudZAE505gQfE3WSGebQp
YZZhXOnLE4nEM+sFns11yVQWMSJztQE8SkQhnPAhAByX7mYvK68MiiOHl7fZMxsa1ipEWGEhJEQv
/XjBcu7vWoOMEbRTZd4lBira29Z0tOsU8MBwYgusrx++jgdbUUcby/Q8Zy2pYEHb7q1EqoBsHnH0
BhCivjPLyVRXUT8NH7JGluOJK++ZZeTxwq3DIbLRLFrtCHZ3JsGe4MWUOtM7Iy7GIF1cC05M7blh
EAwwkGGCnGCvPcBneKZUfunlDqDem7uaDpRzGBC81F+J/F7WkP+ahmB/c1euIlBV+FQvUF4IXEcN
X0dddD+QaJy+J4M7v3nt3jCEsC1YHYYFz39tAk+Fm0ogFdGg8IQVWNakb4eyq4OqpkT18lBPl4+X
CJZ05AkIL+BUfrwNGz9UAx0xP/BHJ4UMBIQ29+Pq58ujPN3ssJUQtUN6Ez9SLozjURIflEmDpmQQ
orgeFFWp3piN42wzu2jvzxmKIEHI83jirAJrp3r416FAEVir+52fFDSJx2yAEpidcg9cjuhxcsGs
kJGHkc3+o+xzPCuqF32s26kRVD7F334wUErGls78S8YA0fdD1X0sZ8ALIc2KE9Hj6WfjEcBpxlN+
eRis9KT+BwC9k4ZmaATSSvMP/hxO1K9089WREIwlF6G/vNsolq1SOtqeulDoVgcFlaCLcnbDaxNK
7Ku3IKu3PEX93+OsR7GVA3QijxlFhLBAs6zb6zAJXp0Vcf2RfdskgovIwOr4gi/lcyndZcUSxGD1
0cGYaYjT6bX0F3QD4NeBZyN14ErUV3sdUG/e0pbVg7j1052ckNXHOtOFj5Kd0lR6ugu4OChcYOVn
LdfiOsSO1QA3eBJL7zfaSTspD3qvT6+OsDZ4Wzg2BAjXRDHreJvTfq+Fb0gRLBR1JNI7kB2xZb56
F0CHwlrPR+GTneauvo+hF8DtFhuW3kjHPe+WH2Gc6rvXBgcqLujY8NrDi9Nbq35pGZ3xyC9FAGq1
u4ms0ru2/KrnJZIP9euXzabtzIOIsMcRXX2cUiXohA6uHcCGrUGWkbkkO2lZw6s3to1XJduAtxex
wFvtt2QIRxCaox0goDBtZlcA5AJoeuLzLH/lONaR2IExQaPHpV3nrO4JKyp6yiE1s5k88aa1tYha
daxvaeiVFxVauyfGe2Zro3KIEbizpJO83I43HUBrTOsQ7Ag0bklYOt58QRc/PPGNns5qcfpcdA55
IlNiWG06whr3H355QSaxTbscqxB+EAicUN8Ct5+GPdDTLjvxclp++vFSUm5b7LmX3B8M5XJZPnpg
IMkweHTgRWCq3pDvs3buKeT3vVtcYImVUseOZFsFuC/DafMoqtu3xVwN7Ym5L19s/TNI0Ez0RMVC
R1x90T53PCA7tQgKR7ZX4LWMG6HhrThlSt3ZxqBuGqt5/b1FIQLWCYfcJ4dfJ4VN5tFXzXIRpNAQ
twI8+tZAjmH/8jE3rSdz8xzkxMlncFgkNi6769ESzyXGg02it0EiR4Cb0hW1OgAhXig+pRe+89oq
8xZR/9DeJQlNpACQQ/Z9kp5mXDruAIbGKWuz3opYDHJX6VUz7erOVfblVKjuc9fB+MfWz3bgUlsL
acaPxtLcShf12Q0+Uc5waVCAPSXV9/SbwQjk8uI/PmdjLQycdRglpYPdQQhs5Q5uwZuoIKNGtkbH
IHfytn00JSeS0adnhDFRHSOTXwir9ir8T2i+ODVMTqSB0/k9uby2LfXJ/8sovOGHJ3vrxLvhmfFI
Evls1EmoyD0Zr5pT1LG0Nlhkp3Y99LDDUIXaftKFuPLAUH54ebM8zU25CJghk6MyR4P0eK8kyi6y
PEdEt5VpcQlifNrk4JPBVYanCnJPp4ayGfcPqb2LsK65uhJI6aGJajnbspHdr7yM9A2ExOgdyj86
ejGO/er8jZo4WRUXneHY1DOOp9a7A03gUJcBQnfOFZwXJ3Dw2zpVm3kaq3ETpuZEDuzrNDVW08Jq
N5+TZJSB6FR+ryDVbDMvSk+EzSejOCbPB8MgFeHqZvsfTwaZG5WhzDEGeosYBCkLFRNpOJev3A2M
QspLmQEVBvvfClGPIgeMnKX5i0Q1XdT8ApJcfOF7CUiaRYXw5aGemxDtCuIAj1cH/sNqQmjTYe5i
DgHaaOanDM8iLC+Lavf6URA6BZ6NrBW5/HoPtMBkYXkOQaiD8fL6wf6smkKe0iZ+bjK0dyhuGrwU
iE3HkwHR0ru15vVYwQp7r6IEXogKy1cW63kkWMih6lSqFpEAY7UHhirrFYbwQ+BEFbXasBl2XgfK
4fVL5vJIsBnHRNd7/WGAh6eO7feA5qvoA3B9jKfGKf32+lHYxoK0jY9DBDpescmeQEuCH6cYHC9S
g7I1b7DQyQ+vHma54cWS4QgEb5cP92hDh7NGVqeSIZiaSFVXZVk46jpK3KJ+/UDUAIkBvEipMK07
qRUmHQbIxD5ATDd6qwHgOaTKVSey3Sdvbqr4tN2ozgExJRKsshZLhyjkFVUfaGTc6SGyYiPdx0VZ
l29VVJm3eaQPLoIwg+5szUzU0esP7fLap84EHUQgPXe8nOUAG2mERh70sq7emQJ2YtWqU9XU3+Xs
o+RsaVZQIUbKbVE3WMsMwKFWypmYZpVb6ZUZ2cnnrNSM/jAj4HIXmyiYRsKLv1SoR+zRkPKRdEn8
E2v9JNtYusMmIgTUzyyy+9WZHoaM+oyTjIEI5+odoo3VAeBceGkqiEgbD4XwWxfSy7h9ecc+uZAZ
lpIUOSn1Gy7J1cFg3iEn0x+Cshyi6wyS1U4Xg/a2g7p0xlCsM89bPipYkNUrQxS+B6lIH4JY0L8C
6TK23yd4rNdtEeWnct/nlpMqJeYEy87x7NVyllNW02LCWALjXNxtuYivSzkhUmBiBHao0eS7Mls9
//Hyaj4TmNlGlMKWMpHB/Xm8YT1wnQhoDANly8K4w3V83Jd+q14fmJdHNW7di5D0osN4FGXw+FWW
kNEYdAis7YZab9/EkKRPfK7ly69OBcUb/j61f16i6/SXs9AjISUJ/6qZLsgUvBSeljTRvEMxGEE7
rUx+vX75FgN6ChKomnDqjyem8KmBSzQPgd6E2Sc6luYOpoHz5ZxRyLIZgLf1WoQGZyAUXRMu6Qmu
8aU/25gw5nl04ln03Fag2fT3KEtsfXQVJDhY4QBMY6MOQ4xmSXO2/Wj6u9fOxcKagGoBoYumw3or
KCBJYDCTPqDbWu3nGkVBhNbNE6M8DRI0UdkKJBsCJvC635RzO5iysYZA+tEB3K63m0qUDLII8c1X
z4eRqI1TmaLfuUY81FnRNXqm+DZdnEGp7btL9GfFiVT96b1moX7K1bn00Tirq+CQy0m0bpgh9aJm
xwbiKaleQ4htYCsnffkFR9XbEOlGCBp5NZ4xRVoNy/dajGfWCB2vQKgwjMkR3HZxwdRQauinsT6x
/Z6gWBZHlsfDrAJ7Opk0B0WEASBUahqR6QSpjOpOX6hqF0Wp2BeZL8FJdgUOZ3MMgwZgMYYf8uH1
n3TBPxGwgCaRHa0OgozYvEnYB1mIbze8c/vO1yrn08ujPI33PL6gnfEuIpmk+XE8ilfj06dnUx9Q
zxmzd2aloXAw4U33wO2i3qSTNnh7KQAvn7i3n55zCo7UCczlsbnsqeOBW1kWmOb1XTCMUXPjdKGG
J1rmntixz5zA36pjzA5MEvH4eJQxTsMCtfQlE1JVkMbwcnJVlAH4Vnli5zw3FB0NMHpUzmggrYbq
8tkeh4y4j4IVfAWtKygQg/2Xg+G9ttpB3Yh+JWgjlhB83uochr4cempuOGzFESbOAO01ZfysSDWR
HjNPzOuZD0XxHqwBqQ6GUcby748C8ghkktKN2QeoR9aHPKzhQzV93H5+eSM+E1voV5JJLe8MysSr
cweZK41ym7fZhLL9Rk8xlgNB6+zsQbPvkQPkWVi7w5XWl8mJnukzExSIPKM7y4KCCVrtRCrtTulD
KQgQ66j3Q1FOD1aaIuv08gSf2R+8CQFvsoy02tZPqTyfwcGh5BbA8Z+SS1MDUb03YV43uwpez9eX
R1uW6zgLsej1gUsjdPw+28dfTRTSH3IoMkGLlvy2lTMKp67bLMLFv5HyakhC98QMn45JEXzpwxGz
6AevsXA4P6aaT0MzGCRwUYo9MkDm8Uel2vHKVmg2vjzFp9+NfBgABDpuoP2AjhxPMc5rTzYNdcZY
1FSrZre6qqhd7V4e5ZlXjuAdTasMzVnmpa+GSVJNSeTwMdv0sgC1s790JdMtIgc/o8jZY03+zfYH
6Ig8+RYq+qufcsvoVFKXnbO4khxPUmhaNJKjEJ/hQP6Svtleo8I03b88yeeWkmY0Nnq8aWgNLrfE
ozOOmBOUi4EjkNKw3TpdqvatDeL99aM4Sw+DfIii97oVXbZd1WLVzVw0C6XUWPoX+WiciI3Lghxv
fA4zeRAye1QwaZscT2WUfpJ2ZSEDEAPxtkkr8QNZY3UIEUe+e3k+z+x3huLVQv7I51mXk5JOz4Wb
9jIoZ5zlt3Wmio+uV+vWBcqv7vsCYfK/Xh7x2clhI7koFi4WJKvdkLS6qmgJo/Fcu+kHP0GtA3JB
P9U7SBBtd2LrPzMa4YO+lkcVn+rsajQDCu9c6G0bSFvIvdInuXNSNHvD1kpffU/TtSWro33Lf0h4
jr9ajWCFh/icDNKut0HrGeknMKHqsguj5sSsnmY8gNm4oV26q5yrdQ+3bySi3ZilBgMtFHTHi7KT
t0Zm9skBxlGT3pTK1H+MepjPJ8DYz4QSyoI0QXXyfvaNvVrQpjFSLFhJtgy3lre63vTXY7oT2udk
yKItJChnh1YTpsgITcNDjl79/mV4jwVm6CWxXK7gR6fcjA1z8edg+L6K91Mb6kESpycunqebZhkE
6yTK4HSB1ojzjt583Do90hsxXUL8TpERSn041c2pvujToMVI1EVQfuV/0ZI9no7hjVDUnRkRL+Sy
DlFLrb2pYaC89shRmaAYwvMNCA2+HcejQKu0iqwm/ZlMYyFSLjTFtPW3fjqkJ0LXMxMCAUwvhLKx
xwN7+fdH30daWms2LvcnwKrsa5L04nIY82L/e0L/K2/8f36/Xv4sb3xZ/lh5fiyvnX9rG/vuYjdF
r5f4A7AWCO9/tY0d71+LryxOINTgCIRLaPqv3ZT41wInBxZEX460f/mn/4gbO/9aKr8WzlVLq2kx
q3qNuPHxxtCo5AJOFNYaDtQii15RMXUuIDn74qYdXtWt+u/ffVIv8s1kcNpcufDiUGKEij1N97Hp
qBPx7vmfDR3oeB+nrpZNoyrdfQy2Ur4f0cCPPkZqrn69fDSP799/fv7qSPrFnHk9Pj57bHJbBL4M
UI+IG6bwfjnICD/bVtOdsrv902SWH/HoULZ04PDVKJ29anE83XAvRxI+quOdiJvH19I/k1ndCa7f
6HXqT86+B7jy1jBGu/gwok3kXE8ePIgAmLeDlhPOS+9fXr0/TWj5/x9NqPb0enCXAfFad9UVWnNh
v7XRVUj+HWj+yHVaqo7/ZGL/zGiVgXlIKeldb4k9mn3ueOVMGAyQHLVmfA3ZNjXfGn3WZ1xykGXd
jZ6j3nvQy3g4BZFeXbf//ABzNUO3aDPRTmIP4GxotiCcA/zCftWZ1eDQiiHIgLsWPhzXFWzPbN+b
KDiVGw0VmuJVN+4/v2CVzuTRVAwwilkCXpxbS1YQW8bkRM70pw+4ev1XnNTRg9e1pwngfkEGs9rA
Q01f9Sr++6evuw25lyZOa0mxz6wk+UntpLpG7hyB1bN23+Kt9Hj3UV4SNYIcYp937vDZGBsb163Z
PS/yrN8xEvuSujYbse8qFLD3utIAxjh1hUXEeT9/FQ1MlO88xKWIBpXdp1s01BT0i4ajtDtvgFU4
QLxNK9Ee0oISeVPntk3auPtcdJ12Inb+YfOsbZNbD+zlqIQXzJVR7KfI1iTkwww1zZd///I7nzn8
a8thv8rsvDdBhVcISRaHEQklTIrGyUh2TRLb/pnDrI64ZVdwpGvNDbquN7uL0qlKfT9DK1f7GjUw
dd5RW9f0mmpoQksVXoCA4Pwxk1N8g0CS//G8tVod5DFTngFE3w9MTSX7HH0D65rnQdXcZ8LL1Iml
+sMXd1fNodiL6sxzay+QiG9faqgo3fiRgeDiy5P4059fH+gwmXQWxwl69C3QW0+V/eAgQnPiMvnT
n1/d9f3gVvTZHCcYEIb/2OVRsbf7RWDkvF+/Os99YpXoOaReYLd4NO3zyVNQ5xGwm88cYHWeoVCK
xlesvm+guHNZG6JEqTJ15/FV9fS/4/X60eCak9Vi1eME6L8kn12vbW9VEjWn8NXLQjxznl3rOF4X
/jCKtF/Q9YiphO/domj6z1aDoNAVBja+ezdFmBBdnvc1VqeafhKATOgflEiRi7roZkuhCoUevH7e
eXZX97JKJvR/TQmUto1q+7ItzAGnrN6Wp+7mZdc/t1yrIz1FaaQXI/upCada7tKIYthtoc2DcwWl
vMgAHZlT+SUvPOtrXwLHPLFyf8p51mwcRHZDt5pH4m7u5fVVrLWLqgMWPKR1Huq4drcpuxQxtyR2
6uJAAy9CqMwererDAL2zP2+B169/fGhB8mQapCC0zHcWKsWBh8vCicO0atL9vdnXAG8xdAq1DohA
aJEvfVsjHLo9wI85B3htudNN1BbVr1qzR2DKs1eKd4qqf/mW9oaXfvEQwRUnfsof4pKzChxemQow
Nokd1C7lsC3ySz9rpcbXMZ/+megqbOTIERiTAvMtEbYOos6wwdIAWfpx1kFbA4RAdDvojEU2dUQ8
IgVX6TsEof5TafjjA+BPa7OKGY0VlammuX4gcl4y297winnTJ3JqT+yyP5yyNcqyTZpJmEp6QTeh
Moo8iZT6N8TVOHGxGWMAUiZ9XaCw7dSo5RRoc5x3l64b+tZY5mwi6QSOFxYYMiAggzdEj/v5mdtq
FT9me86a3pHuvm+Q8XSmAVMh2La7sz77mq+AwrJepo2ag7aPugDnxnTjyDo9EYP+8NnXZFGqaLGm
uBqC1ETYEbxQuguhjZ6XCKw5gLx6Ks9YQPAm78aNHhv3KC6eylr/9NNXp9lw6tLGtW8OInfq3gLn
RtYxb0Dtnbdv1nX7OO272pLTHGhIj16ag8p2IXyP4LzPuszq0YveqgdRdxl/vQtNeztabrtpCyM5
87evTrNXmrM3uHxWrcMCIbPggTgZdgvn/Xbz+LenIKP0MURyoDGS/ND6ZYT8kD0fXv7rS7h85jpe
MznKUADRMLQxGDXxk2dnNhzsLqtL9OLd1wFy/w7VYnVkYU8NZYolT2BxcN+jSZXu8TfMznuO26vs
vStJhfAMH4MKdOClh8QpSlHlmeFm3REwuiIPvTkFEN3m9pskL1w8XPIzf/oqdeeiDrMMb9GgqdIQ
n2CB1ydacVl8XjSzV4dWhFGL1wNlnrpM1FXWRd11H4b5eYdq3auhPqrBlU27g+zpwH6wRt3L8QXw
nNcRE/7eN2v6T2YkQxMNpiIl7DHLqsXD5E+nlKP+ENDs1aEVKZYRCHsNe4TDUZJFXmPT+P4pps+f
/vrq0Fp1aiOG5cE8K7UHaZLflb4Kz/ysqxw9q2epaa3zn59umw2SlYNz7k9fn1bhhb0XG8PeHyka
m8tfb89eGGt1WjMUSMO85a+r1I+3vZf1eC+Z6Xmxco23jsEGV7qp89dt82eT4E8UJdGZla01Mp7e
de7htsTCzH2Bii4Ytzhz1Hm5gbU6q6qz3DCfsmEvuhANamNAj7HGUPrlMP+H/bgWLsKCwCwrS+/3
5TDjehEnPxG7N85c9WXQR7crPmyg6WPofwU+5Bs62A+YxZpn/vHVOdVDIa0p1rq92+glGJLkLwxU
T5Eo/7Qsq2PaLMZCZMLYtTtIjDkpYq29xOvuvEVfnVPXokGdYOiwd/3eeNvSHrkN3Sg/r0W1hrip
3jZLm78czIas2s1cIhiCDqfmteftmbUkh9kov+hrcJ6TXSBPpsEfD+rR7L6ftTpPmtNJaMpKFdys
YZtfwSc1dhiITeclw2v1pF7i2xJNog863/pqpOZda1t35/3w9UltpxSKttYBDdDeER4fJtM9s1a4
Rmz5KOa6Rul2QTrG3q6PxccKh6gzP+jqnJZZi2ukB/AAZVbU5VP32jUb/bzN/pvL+ygI0BYesavy
tH2Zqx/JZNybonhV9//vPMBcnVIvGSON+3oK+LMtjm5mGyNm3VrReaF3zeccImwYM1tCjYX08cXu
iAObNsGS4Lz9srpQe3RX9TwEHldUckay0/0WJ/XroB5/r81adSP0ksYdEtBvYpLTtsDRcNNmpzqv
fwiPa1E9v3TspNaKLoA+77/12sh4m2thfX/WuqyZ62aHU3wHKh6BpjDeWMX4xfWS8z7pE6ysXflp
GGd9IMUil+uph7zxbs/73avKkz3aKIZb/G1QLh/tfnor7PYEefpPC746odUYhlFnYRaqh5q21dLw
Opn1M+sDayA7sg+1O2umtgczdFNM7oOHC8x5oWWNVUdzcSCasyZ5XN5VUXXAse68SP670vkosNj1
OFmKAv6+mocLOZpvbHHeDfq7UvzoL9eT6BBP523nFNG1V6mglOF5bdY1eybJOxX3+A/s6+LTPPTb
1P181uZbS5/kPuLBc8ZHxHb1m1T+nTc758WpteFz3wyZmkanC6Y2NT7OU2cGaW+1u//H2ZktSYpz
2fqJMAMBAm7Bh/AYMzIixxssM6tKAklMQgjp6XtFHzvd7VRlhf3c1iBXCA1bW2uvb1/HN6dm3NVr
B1zcfNYBpASkEzdFXXzd1/ZmRQrZwBI/CoNj2iC6DUL6A3LlnQfbFvSNiT2OMsSRzBu6lik8Uw6o
Z33Pbug3K36r+M31ks0JyiKPI32Z+kOOLPa+MdkcmpzxMRm5Q11HDjGHjfVQRiN93df4JrK1eO9y
rqv1MeKAD0i87Y+w2d85Uzbn5WRMKIDb1EdgTj7EZvjVJO9qFv95uCEkvL6qQKLmwjEv4LWu4g8p
2l4NOHB7BgV6uOu2I9vAcmeNkDZGXdi9ebNOGOGKtWtUUDp93ToHx0YinsVEgS1J6cP2k6R8V4AF
vd5122thQA8tsPJRJzm3VZjUtD8QREDNrq0FasHrHxisAva7xRpiyfAjsMsXPD582jfqb1/6/2zi
QNGEE40xLsaw9DAa0ZRwCMl2xRGoM7tufeJLhnz0io6v6wfTh7frgiL/fT3frFBAxVHlw2MNPGj8
ICE4POaw/9w54psVCggwNJcGdi/hIJ+TQFbtxHcFKX/zI57SoHMomdFnQlJSARoKsFTS/rVrULbi
KocXBQ0re2jPJf3G9HrbZOnLvqY363Od5lrkJJjO7o0zLvtsPHWq3SfDiLbCKlTUd8UCrdAZT0j+
0KHSPov1exqD32xbW3MwMxAteARrlh5aG/CQzRTcBaCNfdw3MpvlaQNYU46JwRdd3B8aEdyq85/7
mt4szxkHDx9oDz4cWAvrMFxCpfbNw62QaqlzAa9LlFD5ZeRHFEmSQyC7X/v6vVmcjU9qPQFzDqX5
AH9L9wgPz3fCzrdR/fuTC2r5r/cUi0p32NRl05mrJTVwtaLtw5s3U2lbYtyugBxAi+sfSUW3dqJP
pzNw098lT74Eg3jdNTRbudQKxaOkIE5h/S/6ZtFTVL4RnHe9KsAi4LrjjPC0mWKCjifRF7DguxIO
oJ/39Xx7hq4jzGxRfHFOSZNYIJuNS8oul8CX7/sBet35hDOWm1xiSq7Bc6PIazPuu4tHW7s52aRg
Qc9ounbF8xw2T3VMdz1Dobz0utcyd7UaF5QWxbUi5yAn83PEbLNL6YsKguvWSbbA9gPsYDgXeTBD
pvEcJzvVaWAMXDeu1jqYV81RYAazihKeMafRsn3ZYRSKXjc+T4kxSYEhx/Z4tzhyJ9N15xraLE/U
/EiDSqfpnNWsKzPv7oqp2fduhnP+ut/AEUzhSsR0jvrlQxyN91M47+v3Vr00NXidoDYYz5rmX5po
epZi3HWJgwHRda/rNwM3NrTTmWJkygIi9HJ0Kt+3H27VSHPcAsLYFyPebfhYTQTY0KDYF4JuK1BR
pQZeZxqOZ9bEqi0tEhVHEwb/mbvI/0/xoWTsemDatoAqrXVYNwW4Wrmh9KNsQr/zi26W59KmtIbW
bjz7YiJVpJNHnKT7Xs/hA3rddRN0eZ+uPaZLj5o/gb3WCZA482J5z43zbRD+4TDd6o2gBQ4LtnYY
e8ZhWAfK1gy/r2Tc944AA7/rv8AJY/JJAT2TB1qAj2AH9ZcpMrvz0rgVHEUKVvwWJeFneMjrg2K0
LTFC6b5bwFZwlGUreIpLOJyNpKQKKUTscO/duT9uBUezhAJPx91wBvmTzWXkgXgXbu3e8wX4zbfd
OuutzUQnu2Jset6CPz6rT6uM9p15W72RJL1Vb76p56nLhxunQw0Ib89vdsUB6WbJLvESu0Ha4dzW
qf8S9jW7gbf+IMp9zW/WbIx9MiUOn7UAP0+fMoOS1jKtewDo9/3AZt2+mbu+Qe0w8rG2l2nKP8Hb
bl9uHnY510sqEwrOS/M0nLNkfmmYfrZiftnX781qZbWzMQyXxnPWFd+73kYlBy9s36BshUYjUuZ5
YNRwjqc2/w7XhfXGCLXsmzJbodEM2JrzcQrDYDislxTSlzJwQXbcNTBbbs3kArzRS7SeLg4I3Wi4
Fd17Kqb/rgv/hz14KzMamxXyupz054UKVpd4LW6x2WTNKiqmCiZu1ODsi1FaXmIdBxSmLHxMX1Hi
Bs8coJb09FJkit4IvEv2Ny2Iz7TMZINkPFvHPIR3UNKO0yc7kgDsSTd24kfPeQD0HgJLsGlT5NqP
qApeQdaMkCWrKF6p14sZg7w9k2zlyaXuW5CKohDZhK8BlL3uFMUtQNRxtqJNK5vZn9hYcI1qO+LN
SRGywrFiUXH3fYUfS/1hTmjQ/tRROo7n3JMCllUr/l7YCfv02IZLmlcdCvhFBUoaA1M76hlYnHmH
urBw9OQFJj+AQxM6XYYGZiPnsC9yB0CiXJLDMoGNeVwymyCFLfmSVEwOqkc8WxSuyqcGvvOqb6bo
znZA7F1kHM3J2WO0LWrixXLxPlCPU7eEySEJF9BR23qq/YuMgDXcF55t1V5qTQwVBsRzCgsPZH2C
krC42Lm0NvtlnNQOgaQczpyqP+tEvNRZs7Pfm70SFi/rKgn6nZr6rAt5C6jEvuTg1uIYltKxg1fm
cEb98FrWQSHAmwRXft+S3WyTU8hiKvBod2akbcsVKFvaTq/72t7sky3KW5cuC/uzcWZ4RDVYc9PH
s9q3lW01Xpw2oemALj2zSST3CeJXKP/N/G1X37car0mxZVmGpYd5NjOfAdb0SOZ3oGbva35zDRm7
ZkaZSNGfCySVy5S099yzfZVmsAC6PvpCLGGY6Az92fVDrWBIbtvzOobNzlvOVuYVdU3kgxgzkjJY
jx6J7owvsyAV71mE/CYkizcLdVajrQM+9/B+k3/ZIblNA72voiPaWhwPxk7L6LL+zMMCOrJZZ6us
4qIlf+37suR68JcULtqLIcNZjoXPy6wfY7yx54Ts02JEW4sWO3QyCleGAAF2biBl2/YIV/qdAcJW
7zVk9o2kiCMcbzRTBUUZrYbAhvvSbluxlw1RKp02XY+qWilvabykMxCYAJpVuwZ/q/bSbccgZOqx
DXcmu+VdHH7HndbtSwVv1V7ZqkavNOJVpLLWS53AEzAL5/eMrn4z6bckMRJLAyMhnE5to1il7chK
M6v/jID1P9f7reQrmqIVbth5fw5cF//JoTb/0yuj9ik/YQN2PethR9a1YCAP55RmS3ARRRdVIVgj
6Ttvh7+pqwO65PoHUNta11Tm3dnLKJ5eB9EsfVVnHRkOVvfBKwrOHoOgkO0BUZwoKlbgMnriQZr2
O7/+ZmGjKJiGpkX8aR3YyEB+tAx+ELwb/jMT7v/9RJujGIQDjzvL285Uz1F9pxqwvmHE7eb/DJfy
vz+wOY/hODShvJZ0gIRFDXjVtrVJ2Ypk2RlgbWViVHu4xhL8gDMEsmVvvkC9/2vX0t6qxOSs3FwY
352HqdPVyuK//Jzu7fjmOGajj7QWmTojtj1JIm4J0ftSAFuNmAqCkFk4iJznZNGVCBI8NVj/cd+g
bJ7UZi7hTmqXDqi0KT8aDvN5BY76vt30b46TWdPDAX7qAEZZg5+qtfEvIOzbfZfFrVBMt0nXJ12k
zoi1HrPF38mRvePl8putdKsTYyveGenUd2e9En4bySkvWdPbfYfYVipmBW3yRcTqHIsc7pQtvM1v
eWY6vnPYN8s0KdY+pl2ozlnatRX8v29EAs7IrhmzlYxNQ8dYXTRwXk24vdeTSqpsbpfnf2/9bd79
wx19qxsrrHCLjXC+w4R1RMgfalYcZRiBIEpxq+v2xVhbDVnuaA2kD+vPAFXOQ8nBZH5bWmHxn/Ew
/men3GLZVNDoEVwfzM2UvJg5/Miiet+039pYwskCiOMJfUd2LT00E1L53kTdzs+7OYc7TMZAQBV4
jLKp/ri4YHjpeLqvmgmwsutDWDZdZEKi5dsenD8PKk7Pc5Pmh3+fPL9ZtVt03IDsQlirTuIxHFmJ
fsyfg4Q1Owdmc7gaN3cOpGYJhQAsnCoUH47fvCz69+Cpv+v8ZtHCkKaGI+8kz37KfiJ39KAy/mXP
uMBR83rUkyXEazUqBFG02tdtOWqz/GljeH3vaz6/br7B9a3j9duwD3mNhKPOL4qm71G2/nlcYPN4
3XpPWrN6UA7PNeNIO0VkKGGpsu+EAubquvWCekDsNfJvkZ0jd+ga6BGqtuvaZVfyBeS86x/IF1sP
iGzlOeLUHXIWhh961PN93Df0b4P2f1RlDrgMFdgxOLDoDbfSwjn7kZAhNe/0/r9v5H/fj0GHvf4B
YJ7ISqnB1KEmVU9jFHXmphHLOJ1wETPkBJNMqg9jKtf+PnC4FdzD0HRU30gUJydDib9kSeDSEtBQ
A3cFFwjxpLp0JZUaR9dUnvHa/+xr15hTN+DMrUzarr9ilSR3y9DOt67hyykGSAJNwAODl6FqEv/K
I9S3PIs3n4rXrskHfcCFLfH4t5OteAjl52M78MAf8F/r5iEmdb/82jfo5HpMoGsEpAEFyUdWR+3j
UojinjSE7Ttgw2Kz0fSBSHtkR8WZrOGflIzPRcQ+7Ov5Zo/BXdOpgFpxjj10tpIkF9Lr94w03pbM
P0yVrSTOmEAxr1dxHgd4dVwm7aU9FGAOTQeLGwK7wFFY8l3ZNRiaX3+DaIS3brKk4hwMAbybhZUn
P0j2adc4bUVy3NUGd8RYnJc+4Yeg9l/mFl7m/974P4c4cFjddD1kjRGTEWcqTfMCVXXylHO2/ljb
KHgns/m7n9hsOmFdZIwMozjqNRb0wOdxGptyAbnHXxqLirZ3LtW/++Sb7QfyBGYWCnIIa2YhTgb4
XqjDAnlslM9JBUX3vqwSvG+vB41x5E7qSWLQOhJA6Ea/YCPaeYBt7c4DGI4gEdCJc4TnuDm2pzmO
3tmgf/clNos5i6Hl9KjBPQg2ZvOlkDo99XmBd3/KFhm+I9X7zRn5NxUd2qZNkwWw6YCRIGrd2ddi
zPaVtoLJfT322hVj07ipPWdZOp+guc7Lmkf7LivhVki3NEhFxibi5wYQo9OwOHXIi2bXPS7ckm5C
OkRSZrI+REtzGwJDk/R035hvKQAuDqXuZzTtfXKsi/GkGrLrfghT2usBd3Bda3Qh6oNoyB0Qjncj
3ZfF+xvTCLJCDBJt6sPQ2vG21QBqAG328u8722+m4VZCV6cZX1wcYLJHTB+HYUpKB9rJaV/rm2M3
LMRUp2HQnLNGD3dQvX4ZmdtnDgtL8eshZzRjwQLncIAYiTyZYu5uwlHuk6LCgv269cCteE9RU3Nu
2nY8DDy/D7JJH3eNy1ZGt4Jta3TcF4dZJc16IsR+GiYh9iUVAUK87jvvi3mUSVccumV8FBLslanf
d4hvpXSOrytTDIGUnE1TdqYLKy/Td3be30zGrZJugTrfo8IPi0gvfQnVWDVQOArvG/PNCvUw6dFg
8zWoWlKu6tjQj2U9dcU+QRrQoNeDXiiHmguRFii06j0pc1lPd/0qmn11kABoXbdvaFcDBBQXB2U9
3myfoQJ4Z2T+O7f3D2HgVkuXUI9SjI7xc+SCeLkLG5WiwIjBOPQVTkn9uUkLH5fZuKj0SJFds9U4
i3SBHedA3Wk0RTgC4xUx8kNloC+c6zxusl0ZeMC+r//sNRgj+G7Mb9elaWaXBqQcc+Ra6O6wb15s
FnrXNDPNI54d1olTbFCuNV3FU2Cq9t09tjo84MGNX+rBHGH8PxxVntgDQOW7Ms3hVoaHkC2Nh1iZ
Y/Tm+2XTEZXaSbZLXw3vx+uxB/In0fWMxhcD72apk7HsJdmn8QPN+br1hBtUw5vOHEkbDVUs4PCP
jMTPXV91K8IDvBv4yBgUlYVwVeZBgAKuNQn3nWtbER6D1jRMgng+9lDWlL2Y2KPM4vnzvr5vVnpi
hwGYtHE+BgVePRLh2bFx6c6BIdejDtx51OMhdj7Co5J86NQqftLQZ/vCoK0Az6fcjrNZ9LHrqKzg
XA1HmORd1tFvzoet25cs5hjo2FQfmwzs2LSe4S8eiH1v7OFWhAcMVOwlAOrH2CoOxdX8ivLq9Z09
9jdd32rwjB1hmZU5fXRZ5EsRiqnKxM5YZSvBS4WhQTxi1L2CXYud3V/hxPfVEoZbCV7gBzXW4Goe
GapnDoXlvMJ+vO/xPtxqvzzKIOpmQWCVDeSnVvGL4mRfeXW4NfniCinlfkjMsQmnsFwHUh/rGjK6
f1+lv7kmbl2+ZCRGIvo4P9FapssHblSjTo4SOZ2AoMcp+O8/87uJs1mv9RLXSdTij0hJHhwWkrIK
gON9SrC/IfoGXmfzTNE6Y11zyCEDq4re/bGv65uTVbTYDqBnnI7DOriqUWN70Kred/BtlWDFkISz
SoFGWoRZTornpISBsd938m2VYE7FlPrJTseZe3mKtPjkozbd90m3bl+eq8T3yPUch5xnlZJrW0GS
uk/2H26FYF3msjnL6+EYKKAQWz90ZTy4fc5NoGBdHx91AsRy1IIT38wjr3yqZJXDJv+wa8ZsNWAm
ckg5Tyw/tW3nX304rJ/bsHvPt/43S2mrAqtjayMDsfIxnSLUo7wFHAOJ3ssR/q71zUIF4QbpalcU
pyRA6nwJfvWye903LJsYWEQkqsHPyE7w+apluXioE2e+6q/7mt+s00j2ce/DqTilg+ogwG1Xyu9p
JLt831rdKsAGnRtE8UMBDG9UtgW5leHOSGwr/oIR1zg7gqZVguPvTQ/R7RMkhlvlF2AQTc2zsTj5
N+sjYaOkSnhu9wUEW+VXG0o+e9cnB7hw3XTT8CGk+9wEQTu7XqOg/yFMArH3QCF/aLvgPuma511T
5W+SL9gI8SnukgOhRkXnZJCou+ZWmU/72t+Evt0Qja00fXZK+miFhXqik9u3Ur33/ATfbi7/cNPd
+n01gRiS3Nb0pIZA38z1sqhHnYWMHVGnmtUXprzlD7Ov379c/z9i1D/96Gb5Zo7U3dKOEtfW1XZr
FclGkuEoBFadPPF6FbIcewVcTdnFI872FTC+Lrv0cqBcnXCxboUqpReLu/DaBfWPOLaQ3XUhJK2i
jFvnrS0R5AzjvaBRPjwsurYRvaxBko2A4HrJgqYEsbSJWTnN2YBAqKf4dGVajD37MUxcmahMRNao
S+wF7J4PDhf6jB3cuNipAuW2XYE8bOzSlKkA4gc2365ZdVdGhQloUhYO1vDiJhoEhfW9Qs4SiGbU
FUiDDuqs7z4NROEi02Zt/pcaFP7xZMZkOVDIfQGTxgiJalksac6g0a6gLokw1t2PHknbzJTrFIWR
LdOcMv6taxJR/FLMAPSDQk7fT6qE21frvr6J9G4Gr9xadjCN0pW1jY7EIUPhZH30eLIhx4DUq67q
HDOtqBZqXaoOZPFpeBflCy1OTWq8Ql3Y2LsbUAK6KqPDQh/a0DT5IWxiG1c8oyOisFzlh1zBALdc
R0bHDvrNtufsMBe472cVMiQr69GzsZuyMgfVHXUjS3OukwxhI/YSqswtvlbPm3LKEdmVRRRIdTCq
I9/HWdGDdX7NfpnGu/g0TH0qHv1EcvqZj0CzPsZzHcf3vua5YQfpUaOSnAprIjgieJoZ+YAKjRzf
a2iaAZ1joS+YOYVwNUY0BjCzFzeOxqv9Oeaq6VnVL0gGXzJUIBWv0Zqt2lWyS0ASY3nwZgMpjexs
gCoWD9EWHHQys5ijw7fs+wtJkUgjFyq6nJeCiuJEBe+qnq5WTcimuEAvb5Hlou9Co8XRTtijHmnP
TPu6roR1OaZDT8ypjVO9Vj3jCYFLLHfygHsNz7/lc9z1d8XqcfHjaWhWUMCHGcn8sgAllCCCmmcw
r6sijeP2ORL5RE8wWBHrHaDvEbLa4QxvNY9n5nlhqN0KnaYzlJwUJmuhND+JDFAzMy1ZMrxkqYry
A6912v7E3SeXWDQq6ZcDUIe9fhQmZPQV8qxRnVqXoUyo6MM+vfVpQMR9xK3wfzSd7A0qZqagTx5H
LFp+7AbuyGVQwFB+4YHKQ4LtTTCalplKiuExnGcR/Uzaus5B+WSFYmdrlyW9Dacm6b+2lrq0gud9
iGp0ZgEWh7VzSuWverZMsFKMIv+ZxnQcvqC63PMKr0s4u1Dn0bsHi/x7jv+5D5JffTst/qLI4Nyr
8GEUVQPHSvrVJpjmN0wQ/zgXITuFZMzbp3wyGT2GeTPwj6Pgq/9gUeBBArxEwzcgBykTi+ai7dx1
fwm83PC7lo6xO/d9K+vzSIpoujNjkZGqTeKEfMspSYo/IivqR5SQB7d4RvK/UNqiytam7MBgEBQc
1sbnoBbD+tzfwDwo/iqLJikOg0Sl43PmuOweI1Y30cX2jXHHYOTtelO4KaTnjK4i/BLSWtQf+Viw
oRrcHMATsQ0LjSIaRQHyW7xOpwcd+jm8xAMd5CeAO+r+yYBAyU8hF312mNd2wd5p03ziJ+ino+lh
LBb6S8IToKtqpAztE1/DCVsJ71d7pGk/T+wQ4rVquRMtDI5PNTOAx69BtrBXnusiuahhGGgJ3PpE
f3JetEPFOi3mtsy7CEDQgSTxetFSgSY7WxIGh1l3JCo76e3wLZ4L9OCQhiyCneGKXjQB01PZgqfa
Hbs3S54ShnZePI4WhWnHdJjsdxI6S4FXYx18OYGCoA8Il9ifNZZwVrWSE1VRZdP+ixvBZ4TBkVKw
PCtj4X1zsTOqZF8d+HRTXfJxzlbs936wfV+2M45pWyLjvehf1ixx+hkIjgkHgoBbTfFRopW3DznM
ZjqmBcVL57GzRKUlaj+79CyLqBDHZWGxdCWL5tzf2VUzZC1WYKyKm7B2iBFRycb5RYOyFpTA/DbB
C03FRA48oSY46HCJikPmvG8/T6EHF3eZvS3ORvVBfRgtqd19DFjOhzDSbfOCzBFxomyknIsTXOPZ
fFsI3GAeHVJi+SkRDc67ua7TETrvhK/3ioWtqHo/RXOVDFMWoG5h0nVjUT3ndfRxDoVCMUaXzPOH
Zg0zctPjybh97OF014zl4hIAdOArXo4AI0eXKC70/JTqMeh+kGbN5T2VscYc67iS/I9Y5h4zQcGy
TR97ljfLCX/Z2h5TJRL9iYqF17eaNW18QREtlQ9mIgB8HbEdSZDaTRDXf3pYJcPTXPM2vdF9wxi0
zajAwhzJ4aN0y9vZDTdDq2Johgk0xOFRD6AelsvsOvKC38w/LxGf1+8SpvGoSS8I75NqhP0iqwLs
T3W11sP60hI6xzd5MaDWJe06iFXVMuVBBRryDKTc1NsVBSRLFlV4UMj5B3Q3TZ9W61hzE3QkwctR
U4vAvCrl++4W0l3uERV1fv2FU0N3Ah6pAKs/v73UxGEV8zHzDz4sEqWxE3tXX/IWnx5GsxR0s3uL
DXl8Av1CT5dw5sV8s860SN9O7pXDE4BhGLUu5wKrPIRfHfOGVWNjnXuOi1UWJahpOT1licL+VorY
ttNTOEf5+MNPekjaUs7Lml5cEofrY4LZz7+2egWCBn9k3NdPAukw+zEXGMRbT9ppPXSxSecbnP/B
wDC4RC1H67PMMgRPc+/xMSe2nBYrAvUpi9ysPiwYs+V2bCELfWqXhjdV0vJef10HsNe/KZK5XJVw
CAu7ASMVS/ZHB8/U8ANc65PiR59QQGtHOQqC+xUMEeNKtaTNblQ2a4f4jUPT0pdjYByOQrni+EC0
B8tYGqRLdtAwaQBaOhdZ8BOu8i6pQhzq7cWbUbxmBvP7KEIradWsHjlXlXXJl5RAF1HFLq/bCnfR
JAMRsc/MmcgspUsZr6EaHwc+cpQcR7DvPA1FK/uHWA02kCVFBdaPth/n9ZRGTbI8RV04wX8X76zF
a5J3lp8WCVLOh5Hw+GuuQXk5AIqOVEDeBDN9dN1QZ6dwai15wvtT3H2UItP+Lmq7sceGmWBtQBYP
oVp+FjBRnR5qJYthrfIkYR8clC9BtdJGLR+1tyMKolH3SmwFG8NaVFkRNcOT0MgxlVwxOR5jh7pa
eUKJWnTM67jrDlNYE3yJhsvoITHDG8mV6rfgJ4e0krOqyJeUHJQZw8iUwq/uS5tLuCaVXqFq8XVA
cVv8mWna30+dQcRVcdYGVdTCFc5V2N2XMrM0nr8QA9uDG0btgPM+W0OE6TEKeIe5dHESzJcGXQif
Td/NWUVSOh6E46Y7ixVL/VsaTnY5kUzICGSSCZZnUdLE+SGWkAeXOo78qcBhZOdySutWPxpIp4qu
UlRl8l7o2j3l7g2A6icf3+k8F+ExB8FmxTGKkOMw+QTbvpVLwC6Cdun8amQdLR+7yUQV3khG8t3J
2i5VbXlyg3AN1EyBKpoemfZyWlt+w+cBxhoJ6qpx2MaV93MxlD1gSPQwTyG5YYgHvliVxXcMVkqq
pEU76goobcrg2TqQsu+Tlt7mlrk/ElT/tA8ES0edfat98TAGBKBvC4tXXIHi+Z7RnHjETlEyfViC
AbLdec0qijLyB7znoFh7yFQMN3KUIT+4KSefehuwoyAtFaVS63y3CFk8MQsH/YPANK7S1diK8Lq5
SZKkuDeUuVsWrfK7YwsI8bGcqiakzzKd1Ke0LbqiZOGgITsxUoixXMOmsLpkiHbdyQFV527oQthn
Gq3D7dy6vDhgOtNKeePXUze16a2DfDH5ZIM8e2HSxrBlJ3OXBTe1ykCrLmvM3Bxl8o6HfzRz7eZP
aUqpK5dGrTmknNFi3aF58wO4SLd62KbkU+QGkHXHURPcY5q4bw+MLlFwu0QJqrFRVmrD24lHdfGo
g1XPpwV1/uFnTyWhVeGSZb4zyZCy74hc1XhMZxKQm6EZmuS+XRcJ2CvrFlnaaJjyz7GRQ/g0xiYe
jrBpcB0sCTTllz4A2/tbwMESbqvUNWlzCHXL59KkDULRYjZZU00SMYot6ziIY1m61Jnm15qn8Xi/
rP3ifwJKZREO8TlPMbsl1lY6lC0KhtojXHRqcp5y2bTPa4S7/7Hvklid5gz7zgE3GpZdxjf53XHM
FImfUFTTpnfQz8bRISrWtLhEKJta/2ogxlZPRs/5EFauYAu/1aOOQ1rCUCTH86hviXTPuBpnBLdg
SDb9ndZSY1/gXWajh0FhSb4IXFbtN5GK4pL0eCKLtbLZt0jHIviu8MCKa/LapyAuIgnNK8wOBEtl
bRbs7noy62FRbMq/UNT0z59zi739q9ZjQUCzz8YA51XdpcHyQq1vV1YGhGRxOc/1pKqijiV51D5f
3V8Jyv3lH1ODarZj3gJb+NFJvhYwHEj76QMYz6lYj90Cd9dz0QSk/0CxyrAjhvE05tie+JohWcg7
lDXftHHI7U0suAjVIfETQoBSUkoZbOB73D8Q8bVj5ZbhLRYBxmW2z+08TcyeC8HE9FnqoF9OfRvM
xUXrwqT4Yr6w02Ekcl2+iyJFLRLlotDfZyvG5TSwUAVVIUx014ysptWIh/D53rVtwvBJsgbFgBpZ
9moalhFB6UhhJ/PZ+KTIUSA91vc9I+PZ1mv+cYyJmxEdpN4PT05KWU5gg5YoCmMmBl8sb/uTs3nq
Kgacqrn4WOOCxguTlXq2fTCUs5mtfs4im/G/FqBN8qMXYcgP1L6dqyXTYEzceKrSnw6gvKYt4z4o
6lvgmBOaVFr6NkA86sLgvPr/Yu7Mmhs3snz/VRx+R00isU9M9wNAUiIlaimpVLJeEFJJwo5M7Mun
vz+WfXtcmnb7tiNuxER3OMKWRBJgIvOc/3ZYwWec+KZ36Nns8+dgzdINZ7wdXyvZtdvMaNYBTtWI
jT31rdVHAhyxCw2/b+KIeCXrizX26M/GKU30PkhPJwZ3qzdJd1UqiziRdPXgAOGLXZ6mdb/RhpNN
23HGyEDTZ+CvW73UzK78fBI0zNlSXKEDH/ZlnLk1T2Q8HJQA6DgGMunlfoj78smnWJmu6mLqDn3j
1WW68ZdljhyHjQMoJomfiL3Is01SsXdmeVsc+15QwK3kkEz70vPTSK8Lc0lwf4jzzGut8tj0Vlce
23joLgatVf4s29kvtsov2nuaTmtbGRaeET6P6++X1WMgWTnb04NDGMlbK13BXHLiNzIWMXVGWE5e
tbOYOj1EDeW9inyIzZHReP4Musu+2UVN085ROdAxUtjoYI5wvCxJaKYs3mYpZBlphDJIdMkXkUcV
1D3wSm+sQXXwptFJH+dpbNbL1Z6X/AsxH0peVm42ZF3UW6POLpSPjIYItXneMNhcDYyOtq8lIww3
o/LmHN94zKjemnPeuzVTi+Y17miNQpfRd4c1j40ZeWFTrpsCytFJwrjHRPQtrhnNsZcFpXMY4833
31QPCMGZRc3PaL5ZwDivPdvb0fAD1d9BTsj2csL2XV63EyMjr+yBNJ7I91s9XVdwRy/2WhvE3CRO
n35NVYK3qOi1LpFNVfZ9JYM+C5nWmoZTwUgJOmZG57H3jfprmtEjgsh1u6IbFjNkj5jjLFxB7pxN
4blpWl4sk0ebGWLHMZ8osGsrUjSi4/Wik3W6FboxvMcpburhehizIDv4aZBU2bYa4iLbj0k6myn7
rXTei4lq8qlYkokCew00ocKFatYv4KwVWqGRhryaw5mzvD2f827iyZbNg7RSawckbl7gRecg8R0S
ocN6cgfvC8/DVG6DtE8JSvHNer6c/KEufpkqGtiwbcHYjqYh3fqNufFBsSlU3Mp7Q67VeLUIupKr
WDEQ69YHgJLf2+7hSneWVb87dRd457OZlCKybXKFLznIEg7rZHbktIldb/Z1xEghVJLRaqIVuBsJ
gREHl0AbccHC8orD4Fq2ZsKZmOtjoIGjQldbE7HQOm3fhGNl6ZVc4xr5RSyK+px8bkPeYA/zXBUx
7GadgLnrRe8YUze1OwQ9uooAj53hpZ6qzmAO3Nr7e6Oka3wUZdVQurvUdxuzDXSO5446s7oagEmK
CBl53w0hkROmvBCudKihnd6ozzPo5PFlkkvQcVVu3J9NSeZPm9bRutiWluU3G8ngjZ5p8G21pDuK
3jK4iG1SptCYlacpSAyFUps8zYL5EPfojyPk8EngbDCci4746LiCtoPxUcnBHWdrZWvutX3OPqkg
JRuOsBC4ySxCfHFrvmmqeih39jyYzZuXOUVpUCKZdm8x1pOsBobTVyW2lQIioO+iseI4tCOjbIMz
V2q5zPvC9C3/gWjcqr88rblZc+GZndtRbs6Wuna8rJy/GlxNYISp2Vtq2J1Ce6m7R38d7avh1Chc
xIYqZs4YZIHk6CxxklwvldlRk7WD5YqRnozW3IuAlB2KctFVQf0tW9iykTAtXiXe2n40mt1Ahid1
IY85sDlDOVR76AI1+NdOmo8JJ6Kfr69FCuj6lOeTKnZ2YtfGxN3VVs3IWbfNbm2qGo4GGXi2s9Ns
7c1bqm1n8sPeDAilnTx78O9NYIiMKRfAnP1LQGpl8aCNQRk3KgHXvh1P9TjG7MUvZeSNDfGtuIN0
W+7TCnifRWJra9d61HfulnFxQ3OB0SlxpmgFKlcU9FnrZd4GcVjvX0wawPySIsJ3L4vBtru7usyL
9uAl1qT2xsD86SdYl1hEbj27eBdUZQxh6cnJuFSCEJ5bY+iG7NFYGb8WBRQA9XYZKr+9yroePX/l
CG+8X0uUW5EvOrDszCprkjTaxOi/+W6n43tr6tJI1sS45+N6MFamFLf0Syot95NOrCWkzMgBK7y5
H84XVQfWeQuYOJ2VhbuKB8ATxzlkBYRHpEUFz7nFNila/3SGr7TwJ+DA2DWtlENkuVVuhDxzR1d3
iw2l4pACsBMmCtJmlxkmsLZbg2QvYckkKT9cmlk7mzb1HPu8n4dgPdf2bIia5Co5DQHQRcJIKDUE
Zn7pmG3XPTgd4dFvXmIP1aUAAvR2pZMOwd00gUBvysTPE0xY6G5usrou3Ys4KevibvK5MReL9Ivu
IAYmhxxHPqtkcPOyOjf54FXJYc7boPhCPZvFYyQGd8maTa78CnTOJooqE9HAw6yNiIgDd9Eb6A7P
D3YFqqdTUqv3C0FtojOjICDnr9pWIN7dsPeqqeXG9l6u25u55aZBDbESmN0svWC5s7jteEgCJy3W
L4DE8bwbeZJ3wbp6l/QKrnEhjTiA2XIFIV3yxFb48kzkrqvPitxrnMu1VBhMTbmo/pcpGwK8+cVA
QsKuZx7vkobm5DoeVI5EWyKazh8jl/6te6pG25c3Cnd5J3enREuT1m12mGHtt2sw5lFQTVOxWar2
NDir79wrp43tem9jWJzOm1oP1iYZF11fyo44DpAgAa2kltYbdhlYpRkanWkaO6iYPtuUfhJQXeum
017oWlVmPc8ew7Iv4jXJ5884z+0eiDGN2/XVqh0redGFEuVeWDi69gJwqzlijm77+5Lk3fSLqh17
vjRto1vel8bJ9eWyJEYHjjFLP6KCARwHRhuAkLOuQ9PU9PZxEFU3Rf3CfMR9y0fIN8MqZREhAXah
Bm37pCIc/V2AgPOqHBmA+kVMRdId234164PHdC/qAq4wRtId9AsDsDvPzl9AMwxrkzu+oTsyKSnE
oq5mtVdbsPcCcICN9NTNTKd6JDDa0YoWwzBbHha/aVGFa+d0BwNNV56EonWC684bSwNXdeZlr8Pp
fHz1BlziWGadZN+ogFJEsN+Vd1bbyp5nL3Gqpg+132EepZNmHo6XikxsLOkYqAispImvZOr1045t
lMi3sayz8a3PZz1fqtWrnK8UA649h3mTD4dl8db5q+9Verzm1E6s845yJazI9GhCZp4kJ0xQzyNn
LjzNDcVx4B26FEH1FXhwha+XlPeVDr4paM4d5vPZTv+MP6/xQ/wTctrOri4AJ9om/QwbbCabcWT2
7OccARfnIqMEiKgLRj8OHjyNQVFHtQC2H8/quG1UH2bYmuxQ+dClVgTF1w5v9MsJGBV9qeifacrW
zAjdHsI4Dx122R6opFSI2kOyuPWU7GZccMxAqWfbTX/BSLoMbThMzOpozipajiyPpoaY5OlAPzw7
5qa1Uhjrv6YMkh80Ku5i15Wqu3IrgsfcvnfHv6bk/Zhe4pTWCDbM61rZZ5/WJ3P+ol7/Y3aJIhou
iDPP23FYCTrWYBTHjj3zz+Zw/0E6jvg45Iq+W/bIXyi/DZ6CJlVZf1FNhiJwrWs13a0cczLIvaCR
N3MHThQxO9QQkTJmWo9/rdc4abX/ibThY9BJAh48Z0br7RSjE8sN8+3nI0qlJqJqgusA+Pf/xNb8
B8oN84OopW26pbMty93hPm68u35R8bDRCdUmVlUaskjgNS+pDeel/hNL5h8ouj5GoeSIUdjTpbNz
fQYA9GRcbBuArT+5oD969Q9SF834sM5LAweaunopWvNh8nX8J9rUP3rtD1o0iuWm0kns7BZmDIRp
u+yzobT+4ot/kLP0ptnXanCdHYDXFtYmC2MTmONfL6g/+uQfnvN4HrPeCTJ3lwij42QdY9pvzuC/
9Oofg1BkoS2kCNwXGjaCQPuAkXaruvvXL/4HK/RjDorbmtWk55zlknqBfO3qrJoi4S6SISa+rHSo
B6Sf5zgqHP2XZoHhA/xR6ZX6yeQREOHsmL3ofLWbtrvKTUCaf31B35+tf/J0f0xE8fLFcsclsXeV
H6TAXUG9TCC5/O9tMXv3wab+5b/Utlm7Z5nO7/M1uzdZac553GVDSseQpFtGwb3Oo8Wc2LD3KIx+
/XT/8W3+z+RN3fz6Obq//xf//k3ppc2StP/wr3+/VxX//6/T3/zjd378i7+fvamr5+qt+/hLP/wN
r/vb+26e++cf/mVLddwvt8Nbu3x+64ay//76fMLTb/6//vCnt++vcr/ot7/9/A1otz+9GjFE9c+/
/Wj/+refTUeevsn/+P07/Pbj0yX87efrrm/V+NMe7nzQP/3HT9tetaoffkIa8Fy//pOXenvuel7X
9j/5gfQwLjq2KcyT42Z6+/Un7idON9uFhwUNtk9655rJi+nffradT47jeJ6PatA2veDkVezU8P1H
9idKeQbBWlbgBAGz/X7+vx/5h6/tv7/Gn+qhulFZ3Xd/+xmFxA+HCC/jWB4fwBOCcABb/g+Z6MIs
WGWU7pfWMV8hDShHTvqKNk+LI7mZcivd/D1t6nhf+N7ValbrLk6ry14oK8zM8Tiki/062Q1jD7I1
KKO5l7dTLJtbzvfmqgKw2uMb6T/HOWlltlU61yKvnOtyTKCA1+qyG4uUdOC526zDgkGehNyLYY2/
lcK69XSebqq6eaxSs4BS6+0NaMHrYmZJNBuxjwxJ31VLsu9y/xdztG61trNzkkr1dqrHCs70xJVX
1m1S5i+DKp/iKp7BnqiaxOTft8rrQqr/OnRK6vq4XAU82Iq6acmfUCk8yCb5gpPpSSXkwXra38vK
eE5Nb28P5fsQ42XMhX2VrclOGla7txCjhJbsvi6tTkPZavOxaoqXzPTv6TTPtQFOISRvPtOnxLZB
m4dAg8B1K8zr9CIdOrUxbIm+p2nFxsx9JyL/sz5DPaV3Q8qny2mBQ7DFhzjhY5ZVfD+4pQuAm7mo
GLlZTV2+w5EK5HDigYiP5Qz1V4ciwGRqMXjNdrLzV4+Mz7AUXLfgaL2OZeIS8Df5oEX1TbfOIiQJ
ryQhRKWvCb0/DBVhJoSqxU+TduJH0vLS3SDG4aYcy/RmLLW9SZSx0aZGfjif0iwG3UVdm9iHoF/b
fdDYWUQNDoqGRCDKyXxiRobQL+h3zMdBswKQgayRvZZ618D/b1yRvRqlfRt4xgGIn7sPwxgZKn2v
jfQdReV7xujiaLTqS7XMPswgtyjx7A6Mcoj3Yl6M82w0kGUYcRb1Afh2MunPXlFDwWrTOV/WFgFk
m1N8EqB1WGYuXy8VOrpxPPZlBtlQo7hVEpo6kcvD6Kc2KRcGHIU5tnuI3uLg16LY1V1mfcUMTV+a
ssAYfny2iukhNuBXvW5MN9AKDCuOnZDSwDpLhHuFLM+5yrTdfKuNuqEdavMw0fYtHLLeCs+8LVT+
iiD8IW/43IVW6xHic/4CsZ3DKbGKUGGS/L/W9y7c5XYojezcc3kVnamburVuAazhX+eJb9G2+m4T
MGwurJP4Pm7yF8xFdzWjHEJEaVZY6C6Ivt/zWndjyAZ2a5gAXI2PLiZv0gtEr/C545H8ikszMxU+
fuQQcc6T5CnPiQo0dpAyrE5nds5sqdIQSMKJHCDGjWFMyWVQ+fugFixuVd80lpfdrrl7Jfk2w3bR
j8YsyxCsaoaicc5Vr+5Ezdc3r+qp6dYHQFnwYiEf4p51skz1EAKj9Jusry/LtrZ3WYIdXWc1yw5e
OtRdwRMBs3DficJjBpuI7zVDZTak7ZBr4Dvb0oDSsbn2VgxHOO7LVfN5vSW476S+USPriXilq2bl
msTEu6dppQEnxHpuJv208WQ/RsrJ3w09HJtSdfSvSRU1sxyjnEmvqE+NDEK/gYA57X+qo+6x6xK1
BqVz1ApWURmvDwZlSiT6WG0dvqTIbRhNZaKQDZtyDiKbjKTILbOXTtq3wnDmEBWquq6r2o781YPN
yGBcM98ytsIQqMcAfiJmIDiRIoKUFQVzSQRUzC1RJj9P0G3uQZrrsArYPLymfURf92hUnQi9gS2f
+Ap/QyF/59HIoCWxu8/F6YusHHfngFhsjQz4ij31oXBZPXXn38cjpwBGRpZC3T4OKSeFjp9pVd8r
cAS01B38ih777ffXri1ZbMTq7MfBu49PDsuW0ZCbYi1eFjI+Np2quk2XkBQ2lY3epVOdhgwcO6vT
5SHO8nfZZV60xsI8BON0bEwD20TCI1vWThYBFl5CF102FX/PsXcVdNPRiuMZgwLHkm/nTwhUHtuh
kofeT0EmjPVBd24WkT3Nbu34S2RNA/6a2nWDdlcHRt7sco/heFGXr+0xGArWmlgQM40yi+bRv8IE
fItSOw9Fou+Cqn5iJs2XvIkH9gLWQoEUcgMigp00bsBzJ7YiZy3sTVG6aCmT8rxc6/7OKrS3Rc2k
I2nwXUqOg3noHstmKg6Tmb8i8LTCZuiZzTcYSzS50jpgfsvOE2nP28D3zXsT9pJZJpYT9at9O1lF
cOaURrAH/NsmI37WqdN8t7F7r0pg7bnU3GOD9dL16fs61nerrW5mp3iCKkmiJeGXcyd7SRb+NJH1
Zd4sDycF0KhIy8/l6J1nfoneyOYL7ZP2sSLgLYJhZHvyjbcg4T+XsPt1UD6xDh7rmUXt2d59UAXf
yJt+Fb5HmrVc2b2zSYQWDqTPzJO9KYvlgaj8x7gDtqKsb49WDV3odGgPAtd446QBu1LZuyGMfgfD
YHEIVk+mER8WjfcV+vXVSE63XrnsQDplzAg5OCEqR2hCdKFZwmc0uc3jEgd7w1seZtwVh8If1Zbh
9fmtgTg4rM3kwhWpcY9ardi2dstHcIrXck7elznZ9X3yChnJVqPS4RxNizpfdIwuK+XT+RNn3ZSl
ARW6P5/ZYpWQwPBY5MhZIQcWwVzJZG8qBW4JevYeIBQPW4PvzoRJjjKXZ8YcspfRMg6Vw+McVMb9
4LCVD0PgQ+qdbojL5jzkrH1TZ6epDBMKG3aDevGBrty2Caf2dAfTUW3GPnFZ30KpNoLuWY4tIhMw
c+5G0p8m4E5opDe2yhAyc/L2RnkDO2hvhDCj1uLSA0Q0oWXMD0U2NCCovL+uJdtREd+ntrglmLAj
c6zVW7SesMuNZ5215aqvkh60ti3T9LoM6vlw2imjoZsfstqPn9vR5WLK7vFU33VZ1WFcnuqzfDWL
raC2ivyaogb/gg+8gKaaiFSxUR37bCxihgJTCG5lWV52lfmslsLZ5KN6YqjCsKNuPuunXm7HOnnN
io7lx3ZVwPLwzHvJFumCH1pxrc6dxW2PQnnWboEc2KZ20J0ZFjtkPvIPqVmanj2X0Frs3cbYjldT
gwhsdMStyL2dlUjzMvN4anpuJlERSzRM+oYku5oDC3Fa6uIUWSFzogrpXXgCalByZC8tBHWE4Dig
WnaMUC38pd+znSWmi+TfS++gEIfd0rJQC3seI3k6X8jhfFW6eEomhkiA+za3aVkhLbYyHbFlFZu0
htyP52pCRu/f+3DZ28Stcbas5j5pdRs549n6Anc6hrm1GC+J4DCDjQQsNXjQy9ie9983wwzLFaFt
8lClzntfj9M2VzZysZ46SMf9+QQcf4aspdhmY8Gx65TBbuxZwZL41Iuk5nw7bSyIvrqwmQl8Cxbv
fu2ol+c1bcLmhB9lMPWbBoFfmOczt7FwrYNI0/7se4/2bzWqx+wbVgn13n9sQ3/oXP/wt/4XNqvy
BJn+cat6N7w+/9Dcfv/9X/tRy//k+CZsCvWD6/7aWv7aj0rzk286AS1nYLme651iLX7rR6X8JLEI
SCE96dPLnpz0v/WjwSd4Pd+nRbWJKvRdT/47/ajzPXv0v2EPz5I0wjSkgU20OS6D4AMWZfsN7HHv
PqL9HNz7FJkoTDQC71y0l35dJd5bIjhy001fk83XPtn9ZMiF1VpXy/liZaaI2lXFO1fMQaFhofGx
pVFpB2ibGGy1ljwi2rJ6eWXNDQLsXZz5AyVr6vCUn2od2Z0XVTOsEUdTXhNq17MjH1FpJu6mi2dL
XqHbcnnpwaDmhGnBh+IVu8atyOZKmLTqviRxmi/Fzlecn/0OQZJTeOde0VrjpunQ3SDTslK4WSbU
2FiaVnTrWaAD5nf4CvtgJHKJNGw3OEuZtHC780lYYsCkHai8kqHcojKEIW0TBISwVqfv8mA02nFe
89rxxZE5oQ7bx7JkpiaCDNnFzpMdNgBz9THlN8NMsaFqDLn0AMyFwhODfD/yKBxRJrFCenQYuj9i
U1ub0HfgtagaO1Ln3y0IZLWxUPBztgor8ZqXHIStuXKTRLV00sgAaxRGbeHw6JcjdEVtMtMmrBpf
M7vCnn1/39OvF+/4MGtJBSvRkF5Auw/F1pjQvYQkSxVj6Fum+hqbROyCSBojJrx67cM5EbPmUCmb
G3xdvotzwR7u+Lqc4UsHX25dIMYrioWOerCOc+UP2aYpVtos2czxBXGXHbq1AfXOrkD4wseT5Tp6
ocKYwozSupavDrQ1oiO/bcttwQLWm3JIaT36kWjbQ0XSstqmJr+YIEr2oiY+Gcu8Jc/gkiGDh4Pj
TuLraU6bH9q5PDW3jql7a5etlXer0hiJZTsFzP2tlVuwuwvqUf52ovYO6Ze5YLNZuEpvrNfgq1mS
LbOBDvM4YAsGOWBKNKQDt5WYaEPY8PHfhVUZJ+ysyi5pWEH90CXAXWVOHpFgYCFh4mh8nWIrnXDr
1AzZ3o/MWbKeE5R91qPQJEB54dggnYdTXe1R7mvV4e44Y4OPpw06NSXDAUuMIhFeW3IzMBzxug7m
Jt62K+ncyKgTPtSaKRRLysaaFiIZQYy7VIFeGO5iODKc0zy9GUyne7WHFofXmvtLHyaBH5fRYmmB
yI6oVkbPJWNywxM7P7BquY2T6JhCly254zDhY+qv27TgpSWxFT6HddwGhMIsHV5nRK6/BNbU4OYY
ZHw2GSOW3CRv+6e6csWdF6/2E/2596DRwbQhOpZTF5ko89z3ymS6HNL0pDHUMuMMc0TAWTq4s80T
krPYStxQGCJb6bnIsQlG2TSCEL6D1ws/o/Rz1d52UJqEvZjHz34VtI8lVWgX6iWd8HzRyrZRjaIK
0U3qjr80NltM6ImlnM61YPjhZbsa686bnNJ/mrHNKYZD21Y8X/dC+n0kNbrUKZRT1dD2zH5XH3o3
c09cNrAxUgCEEncK4Ls81kmPu6CYVlUhy0QLaowhUJ6do4xXJMx3TJoyPQI7i8BIP6MBhVOKjAZy
P+cBxAPJJOPZbuxjYvGYmmEn27jZWJQdWTSuaI+ZktSlHmKzEd3luLEnYbb7mdtRbSbawoxsS5T9
F0Zi2P0eEX7THZch9Q2caWPqHSZwbERJU9DMbWR4SriRIdFsrFHvj7XF5bmjSr5JRK7j0xzEiFud
KR5oWQJlGl9rf8zlkm5K3TJpPZQQuKi6U9vT5ksgXX8t9nVOK0DnnVityM+DKXeTL6vonOssqVq0
p8BFXya40/Iy6RLbOpMuwZ9nuhxm4VaPshnZyFDt1RZTOlNzRd595yacE759QQBevEb0AP1XRusV
xuVpDs3wmYrVxJmdIuLHtKRkSrDKaLUcSGVdbWYrm+mrVYATx0v7IdiViSVTWr9AWJ8T+nAv8oO4
v/VNRrdE4FhDGYI45vNZQH+BuSqfqqt4bEAIa1vIZ58as91VMeNGqO9TTNWOjeGkdFfY5CQ4LUkw
AiWjwOtgB7vJrcuj0xA8SkXr4sQ0Gquo8KmUxdWIL4HDtHP6bEDx78jrvivj5azBHDuddUsa38Qq
S7H0BWpa9spuhYJn6Zu3DpXHo1uv67ILgtw7MvNHHxPOptPSEOJQMboIKXomgvx8LeIVsfjUrWJP
o8PpqTh35SY22VR2nqHcZJcyTqRMolyPyNTWpR+fDVXpVyBYvzgya7txd4SF0TMhpXa7SJKvYoZY
iieWTNLFVihjWxymBXRrkykOABXinT4pAiwDk1ODLgG5FZ7EjJ7JR/TuA4xeZBYhy2HgOdOT75jU
6XMbpOUurnUb0PN44MPpWCYiSv1Tx4W7vDgwJRMpAn6xpgJBdsfzogd02CW5dp5mnSZIIzDIoG/3
PZRy0ayMdj0XXdmvn92mS1HyW5Z1Ng6Zqw4sKLQETTC7a9S2k3vni0ZnSNJF+krWTcMYlKFfDrKM
a4DKVvpqZ2k9tlcDWoNDYsWfy2ZVvGQ1lVcBmgScRRgon6uh0/eTASW8nUcEJkXoyqy2jig0WGNZ
UpvLl8VNjXSjuyzG09BJeY1CGviwa3Izv2aY9qpOeCc7P8VHestOYv1iqaE4GTCc7M3hW+aGVrkl
H3Fd2cOX2kdKSBB2jh6rNYJUHvyRbPWzGrFac45pBjF1EVRsi57dOOa2d9FiGLeYu6weE6/pYgpC
E4EQaxLBeozbTL6k9BF3jUXKX2ikpvgWz2lcRVk5DJw2qiEujYlz3meJPqMI46n1Tgdf2t67kyle
kdANY9imyQk9xwONn/Rkw8FyXOWR35WyD1Ov9p6L2SIOgDoOrWvgW9aF6NHjhwvSoTEk/rOYttIT
cu9U3AgaPjtDW4aR6pgmJgq2ttXiS1v3ePs8FVBUJDly2w14q5mFTBmC3qjH7qSSJw61QsW4Ni9V
m3h9GKMnfw5M1R9cBBxfjbFWn0856HLrLYWds8up8ZgpWJyQpUiZZQd0dsTB9E2/qTlhYUBE9T4i
/b7svD5+7+ZRPA6UfhoCgOEBbimGImozfFfoUZJW7ntjFG94SF0znJ0mfkC91L2nTqDir02bWwUn
m66Al6Bn5C/IKqrxXrlu4eFpB6f2ziQmFbExSnqFP+O4f9Q1nFoAz6JFCTBvSIZjyg9EejA2TmZw
UbhfJXJFSJ6y3J4wzFuabRIOmBjRmn9CTv+P97RxyDmBtGRgB8L+GCwl6ZhGH3wx9MyiurAt7Z+t
qIK2zJ9at0WJO/R3DdlvRNzviTf6td9pN7hG3g+Rp2nBuNHnfHw/x5hzDgUTbHZJbl3O24h7TKBg
voLYGfTl/cnwJIc62FrUiP9WJsz3d/cC4VoOq5g6+ru65Xdx+GvBrCMoNapn5Ypt4PY98rITyfmP
nvOfXOJJHPJDJ2cHHgY+Gk3CUB2aTn7+uzfJe12nM5s52L7NbLPFbWz2YCG3STGq57/yXq7pucKW
VvAxZBiDVpe0mXJD3KsEvCZG9bXBDX4JwzP8WXTid33NxwuzeSOfntdybPFBFWOYzbSWs3bpadh9
mA8KJTFVsANt0/RR1ZfTVlN1k32YNwfcbf4L1jF3m1oNBadO2Bcm3/46z03/rMt6OayGbv+9UPzT
N4yGmIRiF8aXpv1j3NWYJJYi7N09cTFqi6S/PLeN/LcU4P8P6Mq1fqvv+vbtrT8+6484zP9ChMU8
5Wv/Y7Wf5AY/iAGu3vRz+QPnf/r9XxEW3/8EUGJ5LH4OcCc48fq/Iiy++MRDB3EvT//wf8/4W+KT
bXu0K7b4VSfABtX9yvhL95PFJip8x2VrlHD0/w7CcsJsfngwf5u1A4942gN//0AilYe+yttzD3Pk
bcfqvU45Rff45NctulDjVkhVUgX1Y2WGGaak4Ey2OBTyxBs+q8KAKBSq2WJqi8+zdMm2gSWH96rK
3E3hLMXLZA3jOYZms+Toy8e3Ms2cLZk0HNHTIDdeoqZdhUznjCDf9K45uV9TNRahjaGtiGzTUpEc
pvnoI0y+Y3tct8lqirdiIrQ5txfS2loovXNLZcVtwHiLgxoncb/qHPdxnsX+5wKwZ+8Gvf84Ckfu
86osX1Znzn9BqzaTamI0zc5l5tNm6iv/wjDNnFgPUfhH2cR95GCC34A11Idp9iD5/w93Z7Icu3Im
6VepZfcC1xCYIrAFkBMzmUzOwwZG8hxinmc8fX8pqbp0ZWrJqnfdC9mV7jkicwACEb+7fy6T5NAU
sXwIi2g5c3RuXnkghSuiFAk6AiXEcALRW+Z2Zlf5O0nL+Z7otEU1xxBr73Lq3JgygbA+NwnOYLIG
NAuD+b30ip1+pUfHLsnEuSc+tG/CaXkY0zp/K6ANPidZA6PESF1MzK6+pIBrzPVjrHrchoXG9iTP
i+QtlFkzb6BHkrfOrf40JEb9MdtwiZhsdz8mZuxzahXDr2zt9VPauTB4kshWnsbZEj0hG8WB9Lt6
xdiPdZTzPkI49j7PGOII0VWmhhU0sdW+hlZEVAuRTHzXDdySyihKxMSu/pWxa8OYoI2mt45T6pUA
koJOOOa2M612047doygVFV79Ux25JuHhyMJwW73Oudg7CzlIhxCxl2Rh46/1kD5EenlfW4Q/7aey
Th2EqOkac59o6co4zWmRGzh0KDTQavakPs6mQAqhMDmIpOE+VMki9iEFaojNPxH1e7vETHL/ai32
NHiaZbp+EUvcC7fYaSJrA2mjCI1ZFRgYgcfBeujY1nlNka97aAkbUlCbKXE/JwaQfqouxuLYP+C9
hC8JocxY2i3912QMYVAq8cOOfHrhadhtGmVxt+QR8RL+o2bxCfQn2bt5/MroZ7rrzDY7tgpRrvty
jNZzEZn8XnN3EnMZ0hfF1caHjdpOxGzdhLF2SDKKBYDTfuDyxAZYPAgLz0OpZc8ZtYK5/jRgFa+K
+LaGq3DIIbTC1sDirfBalOO90MnDWsV0mahagEc17KIu3xtx+Y2nVXlCEQcQ4Su+2YNppzERxNXx
S6LGSHr6odWbO6vREurXyBNW9rtKol+S48HQtoAHDPt3Ip1LloSThx+vDgRVZ4G1OER2ZqZTcg1V
MOXaUeujU7HGGAYywZueLpgxN7GcULtBMYn2GhIqkoc1lvdFKNvnxtXAwPVJtmuHdNcJMzyjfPqz
KIPCqdOgxxs9S6Y0cJLwnRNB6qVK97XgSnQsqwz6pHjVdazuZtFsqwFnY17bMGGs/NFoyp8hf57U
qvvwR5h3mIvrmdyfRk6PQNILa6OLvrqZabinvB0EiOh1r+Wue5KjoS7TqnOBzL+ddSEvJ8Nnrc/L
yzBrvHU1Y8aQuPS1ArxJccjkuIX3tXjJYD6WjYZIH90r2ddETmb9fuEY8FOCQPMITfO4LubAbjPz
TFPPpwxrAtphXahPa6nZ/4KabxOfSYQThLNV3DttO3zOoCt8MZft3WQxnNGQpM7MLjFbRvXaH2vy
a8FIf8cNiYV08bR1Fc/VqNdBzBJ7dGO+X5TA72VaTQ7cU/K9QiX4bRa6eYnazjokTTNtQ7eySUlY
dVBNZD57rdtVTmjvbU285FWDSCs4mMtUs5ka00TkECe+WYkcMiafKwreKST5UbN5ZOJm+S1jF39V
erXphv4jV20AzIPQirbOR0Gk4qasdbkhXtr7ou/O6prN7EmEPNVuPdwjfh9LYOhQYMbPIRXZpQSb
TiBKhz5CqPMulE7xTXZcfmOUKhbPJL5xdlNu1Sw0rgniuFUlNIll3igtre4Zv6bXB9dCRLR70qZx
YdQp7otIfK/W2kPASsTWjh3jCY7BiIArdHIQ+TqznGXzKee8eQzjVb71c/PYFPokvIqz2KcubYBI
Kf32Yzrt5ig9keOdAAYIRDeEPXtLNpxnjivyfZHNi4eCtyNTYAa0Q1hTkMwdxv6FABI2rdhpv2qn
lHvGjNOxH631UOZqOpP2KlM6ZVpOi9ZK8H/DMpYHFqxvIkoTlYBBxnXWtreCUyM/aDxYRq5vBwqH
AgJltreUgz/S720WCP1D/8Zkrfiq2tr0KS4VpHLmcDPrpc1xveT+Ljgz93m25asoeBiXk59qkrxf
qu35Evnqs2VTxYZ2xxSR0j3dpLlaSLwtyiw/4NysJdgmfSXXMrmvmA1NIj3Eib3GBfVTKk0xNnMB
yJjYE32rH91grVtwyPElsiOiZG50W1qh35Od2sWdNqBzkyCa09JvnG6LzvHWZn0wzdaP0meJ020W
m9jpQj6d8XmqmGYMKNW3Cex9Rju2o7a5oxHlbW9qUwNYxGbsqBwy90uRGb7TrYvf2jw41utP1Yp3
Mq/htjJ+abIfN0XkkhTidQLkYDZGdgxIxVeRNSdVSWizJiZ5fHG/R0wISOLaZLO8MEyYWP1GSyeq
m4/G3tRsZlWMYR253KhsYvoYEegSWmARPOwcI9tSkub6pkkfrmbrN7gugjjJD0g4L/qifcxOU2LR
xDOATyU90hA50w1r/nA+uANfmhOHISiiWXs3S2/TrPT6uSu8emUsWTr6t8wovUsWVBaJLpXY/BdB
lmcjze5nwbc2z3eO3b6PBNdmKwI3ZmrNzagLL1Sc1WVT/O772GsiRTMwLJ0qaj7Y5ICqwH/n4/JL
dhzlRbCa0+1AJdV9hOyzYJcqcE4hwNVHuWALKkPPEd2AHeq2Iyv8lozD3pwfxFCQbgu/4yY0Tujk
mx6bVp/3yN5a6Vtdf8YZuB2ZoUb5uO368jUuh95PyuJF2IW/Sv2wGBc1WLd5vxz0ztFv0gbCw9Wu
aMfxZ6IX6mxxUK36Igoyc723ISksSXVGsbuM/ViCpbGusKtwD4bnddXg7am5P9hZd6sY/I77hJHy
jTXinbOG+DAWoD3YAdzIMn6hndd6LFf1YzCUz9vHWMXADPvsrUb9wy0UfrtyXTd6ccomyMQIZ19E
g+7NKSRkUnCxatnkDVbxoaYkPTUNtjtdr71VrPdxaJ9lnjEDTcyg1Oc3yJ3JXT1YLe0NDgTrNN+C
QWhuLUuzzpnz2OTpi5rLg61Nm6ZJ8gdzmH9mhyycVVW6N3baeuCA2v7SEvvYRelfQJHP9A89EU/F
EVd0J65Zkmtr8Yb4kbIETMpfIGlxlxF7zSqmF+GKYcFeL8ophWdX5Ob7HKnD1TLlU1L4LvPJ68bW
jxyr2wp7gkKwcKd5RamFO8RFy1/SBs5WmZ6nsjoR/+X9z+XDEDn7uo+x/6onE7dFIIQTPw4i26dT
PLPHKIMuwWgQV5gxkl94aC+DqZOGpt3LrrmeJ0Z2zeKeRL3uLKsJHDFcnCg/gru4jdcanMsVVUhv
67ivs15VAT6I07KmEK1QUfCCNnwZzhW7ZafBOGkg3+ZMbt3xO+Wu2toSldOYy5h+7uHQqjrmXLP8
ZuGn9e2IPp0fhoU5biTYU637gr1pwmOlMwAf2EKvH20SglDqdedZy3BEYAA66TUQRtmsXp4+XB0W
gbCwjrlIQJM6Ei56atnyGI35xVyMk0Jv3zFlnLyaBJ+xirvQRg4Y0wprnH7Sw+pFm9fGR0+6iVjE
FVUjlS72cZ7Hvkr7O13cJco4dA5IlZQ4SFE6JPUHg5vVWLFxrfUxlNojJHB303Xxh9YVt0DHvRHQ
lnR7z9YS1um2fmK+j7VEb93yjCXGeQ+RNG0QvEEzTl9csDyHl5Y6qxxtG+8zbdDqxyaC7fN4PKUL
MmBkRGcNypWn9Dc2UyFKsMLokwxsfFx92sgWs2IizxUCFctqlb2MoOq4T1AEQvLkAXMay3MqxMxx
2Val1hzc9lfrIGgugq86iddHybPFD8MXTYw30smtfZE/mTNZVivHkCMgFAUOZuaQGaAXZkYcTJG9
+qUy1HeZJfPH4LjnRLsBkDUHJoSktTBPhs7L6fuxRkljDiTRQjKvt/IgTtW0ZYALgaV61mZnj5kP
K5mWsRbAhzQzEvCNtSvr6LnsrtsQ6rLg1/UHhd0UnkXI1d32j8Vk4n8IiSnaKdWS5GzvUZ5TBNf+
ruqSb9lrkFHW/SjtgjQ9Ytri3ojWiHbNoPuTo9gsa5OIt3Ey4qHmg4CkYKTijdRi45tGdarS/vcs
1+Rcu9jRLKP8WvgrfWjkwYjcus00Y6e54m009DLgYu4eRJTMyH+U7Fro8EGSOymWBfcjcR0Da100
XgpVrPcq5pISBJWd1rbYKSIHybq8ACV7SIRloV8MKY7M8gQisj2M9dAGWkkl9hD/Wpv4U1pZ52sT
YiCUQgyITvsmqxqH4SRhaMxJwDmiDiKgjeTuKMET+UmXE4luOwU8WljqwXa1J0StZZ+GNRYFmwS8
W/9uY0auWEzmo2lKLGZmZ3jUFkQ7QGSeXc835qQ/8M0XICftZGMTQMi7fvGY4GAW7nTswyos4Ksw
+sgIjjLPiPwe/FDgJMYhJxcAD8UAXBs+dta8ncgG7DStz/BUjccmLPZOGj2Jtqh3c5P0u84odNrd
5P3KTiAdrW+CPSh6d2mEF2ZQ3xEUN8Y06e9rDbFntNYGWvnVWFjuJ9e4FO7k08P7kUNa8si486Ou
sn31PFY1qpwSuyhOjkCfYazGJUe2VCgMrfDKUNHYkmoVOrzVe32qc6MaclOnuL9wFYJaWINE2kOw
6q3YrxipAadw7GxysBMLbkvwH5tFs3A6jok40Tn5M0j9WNjriIEuurP0art2IGGbKdksfKte27yS
jLUPk7DHIHYcSFh1+M5Se7bc8JE4Z+01KITg1NC9WwANRhvfVaHxhgURC8iUbZD+uhOOt5u61r+S
Sf0eKnSZdRGpP+hasWVzfi9IOvsyVWw2GMt7PFe32tgP96CfX8VoPquYp64z9zvMu5t4sHe6YG/V
15nf58XWneGv9HTm1IaPTNJzk8YHLUkultF99UX2nIJttNLqwrRs8KNMdd5aJk/5kt+jV/6EIRa4
asDkp68VxsYUoT3StK1ml6cmzn4gtGD9M7UHU0sver1ypRfChxyExjTw4LmCpum9IM0Ph15bta8J
Vz1vMMVPQw8Yg5yp++6wFwNbsLYRkjJlYe5WXy2S7jF+x3YbWvFPCqll6m1PF/P4HJFSzq5J8Jrx
ijdUnE7qpXkxkdpyqG/+WNN3ilaZgqYy7rBFyV3d6Pohn0Nj8Ojhie8d8McBvXUPJgcnUvbrG6/Y
N8fioYBJ1mfWRmuK9i6M6/LGhM35ihA1egLuoVf1yfug1gv0wm7Tms5jFfEhrsYcLAmbACO2XwCb
cvBYZJBPDH2GrHmEWLIB+/ZWOijiRes8tULelut0myYjh4PiNrefUV0IgxTlK6iaQ6YtvzvbPXVa
exf32WbgIbo1lbZyvhgo+tGsd8z0gYbSCI5i3Dl0m9cs9Bvc1QGpcjwlV8iytndBbXGhAz+yTdBg
eUTGPQpvHJpDcdsqPNBST1/b6+IClTu07dckrzyBdIamXR+6cj11zrptVfIwqrr0lzB+yYZ4Wwg9
3Q5Wdmya8SwGsZ1Ecz9Ewy1H2OqcRdMd8CJOHFPo11aUnZgL8LmWx9bKu62byaBZp62eu0RwWHd4
dvrS0FpKV1JsvXp1HjR1RxA5Zf+c3UF0SHbpEu3DstzmFsNank+ZHj9gQn+1CBVtnVHUgS1TBi79
5C0ZrS1EXO4jzggmDhpf4gTa1RpLDwhZ/XHuXulH2yfmlmCC6w82XjVYu1wSJIim4puB2AZZst8M
RKYuk40pa63sHRBhLOSh2qqWjQqX+mE079w1PWqWOkm3uuPgeVP09q+wHrw4E08A7bqNnmsvccUI
q6skm/rlFf/R3rARSNv60ZFaE8jq1c3Yaeuwvrp2MXGpPuI5YADL2X8IQZwnYtmm+tB95EJ8EJk4
anG8MTX0c6annY8FBdUfYAT/49K7dL6s8fIE6/Ru7HtsDDZc2+x5HF3Hm+T0UpK9BLMAxmqpjnap
ztWqdrgq4EEh+N4v+I84Xy2YbvsjN0WQEEgTwnwJORN4lqbtzbS+pLjjoW6ksE1aMJ6OG0dYk+uj
0TbHLGbMR+ltYpuPupEfFJ6uRpu9Fnf9nOa/5cCQi3Fk5mMC94gL3Jjg132r/ajRpvLBYSxrTDuQ
1rqxnIE3sApgGIL4gG3J4AjdGmztI4gbMEOaQGejbzlsPtcpOUuTs1+xtLj+QD9iHkkJI6jSApJt
5ocxFd/Y41/MnibCBiJ4gKf0d4IbzYNZBBllZK2D27g8DKBhNlrV16/MFs2UlkEgWZjV2Z1jTw6a
xX6XY/+ec1gKcjAWJ+xH0NVWur2U2+7tbLpxmjXdJkYRLG3FNmskJlZ05r5qH6E13Igk/5mqIX52
dIcOIFu2+xVoMRNdd7wvV4CACyw1r+2adgPuBvYdsVpPpcNRkif0tDw7maHYl/It4/ixWbqODsT8
O0mHDdy6BFj5SOBuxM3ATqmtn5UdvueFKwLmL9D/P908etLH+aTGcFusD1QMeHgaAn1UPxE7dRoV
PCXNDwqKvkudTMuabGa6tDJbe7VbeXAMZwOBYq/m8YUKgMNapr8WvtvFZrvSx4+aca9xzustCe4p
vzf0HG8ZGKtBRacwrTe17Papjr+/F1q6wfhUAb5gnJoQIaZSMLJuEyeZ/DbmW3AZTC0vqdEQJEFm
4cnrXqo1fVrb/II+wvYWQxGx8prEA8G2MR3gaE/Rk9MyhlYuawoTI9Y7G2+AZeyGMv7s9YxtbLjF
MGluwWQ9O2E7oaOISzZDCdIsQFlejCcmmfIVj+UA1Y+R5qZZYIaq77l+aAeLkHPCy5EL2KWJsU/U
RymIOC5dI47Ofa95mS0/IQH0fj/ZWwkLbhIMR2THvgRPnFbEO2XZNARU+hlsNZOSa21CeWezTvDH
jnOyVXVwjWbjJuxdbcuITvaYy6CdtY8BLN5IKqvUkl9sKV8UgtQmq7lmMvZvB20REiMcLVaZod/E
xXUG2kKeNEMnwOjOiRKBIHF/G4q1Scbpfo6Te2ceBt8YhR1Umr43mH4zJm5/oL7ykWC1Ga2kPJZI
LnM+BElRGffVmiR7Tvz1kTiI8BhEs8PleelplVtvRsP1W47afid0Z4dmV3kYN/YQLrdwWy/1oDNt
weLEDkbfx6GBQwohGtvMhzlw46ymFhD3ONoN9kn4p+DZRM/dlxsV+5bF0fRbnCPdHkgu85x0dZ7K
xu3BkK6qvkDagsLMhOdDGoLwCLmJTxsfNbrAHLmYMYQY6K8vMEjhB7SC7spxBGh6ZER0Py2I8MFg
SwxV7jQ7T5BIxx5PdVHfTkOaIwzq4dhvS2E1B9YdhgfkHowk+aLYExK23V2AksWBcNJvTJKnSlDH
k4Kxg+UFEo64zRjmAZbr+rwyLvhq6rC8zDl8JTtP1X2Ej5W9w8IoLVeNVXgjQeBd3ed8V5HRfqb6
CEihYA9MDg/c0BYSoBFUolxvCNKlkgPMzAakdprdGFnxXbkM+mMcm9bOaRZ9W64VCH0GJC4ZrVRD
umFw3fapOlZmlGxyDl6bUA7Ndr5SGNlmiM1Kgespc4U6AxDFyDUNPYNgmwLJq9Ps9wIK1l/slrDu
wGvMykG/xjcmsNacI26mPMrOUib6g0xHmfnY19ZDuJL89djZky7Lhs7A8JgM/WFcneGLgoz84FCQ
GqRus0Lr6DahXXP419hS1s3KZVMs04lPtN8CIrSNrZaulKXMfLf7nn2O4YdGO+ImrKxi3q4Sl7df
wlLc6XZS3C3mrE6hJnGmRrVof+aogReMBVPybcv0eR27Aqb2MDIt0oUmX4e0mQA51tW+NRaO12vm
mgeIdyM1xeytttAWeRLZcZnAM+wscaIPlX3TWPTsmaJ8i605+cjWQvulQdBdgWwMztZsRXQIAcxu
bX4dsdbBxWbJFfsZ4bEImH6sZ0y46xalVpKR6jMMTYWY7y1gxkE4EvbruUUyjxaIbrc4fX2MGATt
s7l4V1g9noiIVzvT5ZTB8yo8rUsznxX7mQszjOWQVjOIS9FGYDkspgx2bR0cc4gfJqZYd/Ewk2fK
GEGNOYd4sPOVNd1x1kGWU33ZsnnvknY9iKGPmKhz93+1cSrP3TLMFxtk6YMyObD7eulotyaznQ04
1wU3Wuom770bt7dkdfI7YPrWUUxu++5ilV1uMrzL6R5aMwSyFai0p8tE694l7jF/JeC67ivsXT+R
Vpu7OtIgekV/YcqqCJQyWlM6MhSJFuTH8pjDF/BigNNJUJDN4Gg1DTVquTHbFxYQhxlN1qiz4TRJ
vM+Lvib0WKNm4wJ2jC0uYVCJoFMf9Fp7gJDIV6AplsVQlMXN2rvzy6qN3atilrtpcjH4uRyhR9XZ
fNuqytwZ6qNQDRa2ThCqGwHlPSariZ3WgGe8AnWgWqxP4vsuw13ouVVvwXVqi2w3sMQ/QME2L0uP
xXLH3R5GJ2ucOApOycysXU2TU3tzObqH3AzXY0MqgzHj0DbCdxQTma3q+ovh5KFfpkN8C5sS1VLX
tGUz0lzkm3+h+fLvavM71RnlWWNctbsW3CNDDjfqAVVBcuTin/qnCMggcetksl8GDlevjSNh7Wpy
mW4Ga5hPTNn6Q1/Z+jXRHn4MWmczEmF+TlJjXQIiq+FtS7B1UwHLv2FSzS5CT6PPwhqyBxfa23jd
fatjRJP4G25JGPhWAXCgLIf7RjbW3lSrvc3KeX7pmhh/qR7fp/jstwIUn8CKDx4Ow0A0bSf8nyiC
MEat0Sn1C7bVQXtc2kmeJchkK2/03wOzYi8B52d7toWCghWA81prkVkG+eoestmpwwugGudpNeP1
ueCh5HRk6fCNPKNXuo9jgnHMGzWmwvVylflI1mrJzKowl+m0Bt2MGcK1Teth6SvtNbEWazMRIfRs
1V+nVKk7BDQGLq983MVpslwGepoWZkedg6+fQ24kydu0/khs/LR0VPZw1LLMdz1W7uuKzLCzrWIb
p4ynopESipJp2evgEtHAoqFLKL58pp6OR2KTzP30hGfevhlxvGwyYn0cKew1T9Ht0yfMsEy2GzTb
xMS0R7l7RJce8lBX9Cm2A4mzF8JXEeB44RmOJ+8uB+91XLI8vO+MqXta4ohpaN4Xt2G86Oh4RsaZ
dq5x3kKmyBhfuYIzFf0gm1QQPK7B4sZcuBXBmrpc9ZE+8AFGRcT1cttabd+CSWSnDcujGC/r4jA6
DWVt3S4r9bwemeYpKHS5Cgpyak4bjknukNAR+PCW3oGoKck1ay6ICZfpqzsYGLXNkElgt4Qmax8K
imyb6SvU2BoCpR7vqsWCixo69Z1djaWvlbadB6zMiwoIIcmnscpR6THuJTrelaj+BJQtq41psTci
9s28VYtyALedIGo06TyPzDFJkq2RV9nrolo3AoSajbdLO46fdiaM+zQX6FZAQi1gX+n0lv5FajNt
ReoRWvEduySw4fiRnW5vuAA1TC4xoK14BAxMyWfZgcNjSFzeLP3U/jgIVN5UyfVi2Hp3smYzOujs
TjcAVMje/8Us9t/yzf3/hc8hK6LjJ/s/O+YePyHQ/MftZ9sn5X/8j237WX7//p9/76D720/4q4dO
c4w/cI+STzcEAR/+iXv0ryY6zTH/IDGGgY7uGFfhicNf97ecolB/XGODeFuFi2OXU+f/dtHxR7rl
2NeoopQ6N7D677jo/uxtxcxKgFIpw7GFgW0Ynv+frXTZnIEn1HWTxjZBA01TWJxnVx2YS/LvyouN
a+Lxv+ymf/1dLr9JWI6hrp7hP/8u015deA7YAdIOpiWnHtIrGb4gNDKzmv1okgvTZXJbreOWAfnk
eJlzpiu8EqmzV+1/wPnb+z5b3UBZ+Ed06OZWW55Qmezt332n/8Tz+5d63394sRhOHUfHF8uGVv2D
N5aQEtATvjxgDvIlAu1AfwqEDU5Ht5U7MZoayR/W6tnJbYSRZq/r9BGkM+tT0SkQIsjxfj2gZjbY
ZsGYPMkWF1Pda8B8Gkg0NvMZQ6VgT3F8ZTwKtzMzZ+bZ8sawOGVYxPE34FcBGJyNviuBZ9esB23j
T2AqfZsY3Bbo5Y3S02PLsNlMkl+xCh9Mohe70NaeVBPeAEW2N//9O/5femD/lEW+G4EKD+1v7pe6
+4/tUP767OFV/T/gm1X/kqG1+/z6M3Xr+tf/escL6w/buN63NF5hnWVU8Z83vPpD6tf0sc34S0rb
vC4F/5lL/gOPLTYRHa68xVXF1fY306xm/uHaDpgsyeLBfUqg4P/+fpcmSwfWctN1mAoZNj/tz/eg
lSvZdIXkwNGk92x9uqBO6OOdO8P8N1S5P68sSpdkL6+rF9lCA2yH+w8rC90sC2YlykEY6vkS7hY3
EAgJSqPbv16SXEj/nP31Z9rf337T1SvPW7Ok5V4jCn9nB1ZJzJbFJi+FpSIwUvSedl7m4F8vCP/k
7TgMuDjRSsMRRCv+/Eswm7YNu1bPTrjZoetGd1Qjcdik4yr9N8Q8W5n8sP9afHhHpNYcYTAUVYar
pLwan//uHYUmpXqRnW1IKSIyDBXtDLfsy5JsQxRZ1UFIHwwn/7VzNjgzzeHoWgptu+E8wcApdAqS
y1QyGEFdRiCqVNQ3uW9OLb2H7rVC6pHonm5uaIAoIP2gOhvnKO6yu2xi8rrriUN/N3S2RBvbHhC7
teo6kwa5UbBIz6U4E6/kD42ocX6ScgUk35HaG7dmNdo/CSRY6fMjrPR+KRp+sQBG/cvSSIJvLDRZ
VPJpYoCT1bmrbsJUOrU/GGY7naHOO88DFqloY3Lag9QsClwobdvLb+mWMvdHSMcM8zIXTEuWyeV9
7vTxLe4sYlJuGrbIcPmIQqrKckb2k2ZxM8YkBbeh1LvfNEwU4SYHqvU1AtR5naei+KGxziYgnk0J
vtp4eJg5VKZkqg3srvQvxhSFdIn9porKqv21rLSvbmjkc2ghlwFjxMudWKFAvBxgKoEkKtLhTaVp
bkA+i4v+rVDTcEewmE+6VFn9gXm+fDBaxBfPwMR+wgWtmIBYiNQcPtz+rbXz7AsaV/LFXTN80t9i
A7AiE2f6IcXfoK1As31K0a3g0gXfjK5FCRy0qMDvo0yGRPzgZnonkCTsXQEtuMM1ZKr3yCzNs2F2
7n1LgVjKh2n2vIhmzF7BOC/MGuDLU9BHu8U69BlsLUQ/v6Sm7kVQRqZ5Yliar8R1+9c5zKcXaMMA
SBLg3d9EyrpHxlcGow12obct7h+8YzNxLfqrIsbKBAKjQIzAQkh1z/pvfZrS7zGqcvJtPITR6EaM
pAa2lCEYrLKjL8FWY7YLy1TcNDxTIDb3iYY7MQfhniWU/foz/VNVMBV2ed/DZ+bEDQwtDIZ2MSS1
YRFhN7WuiPVMnqJLSXvIR0bNylfUzpF8YGMRvQ10C2L1YkJKxK/h6Q4rekCcxV+A7bHpjWrd0OTo
XIvY2hBJKhX197W1JyQJKoc3SHHV4BlyMr+zqsc82DgxE2LnGmbn+qswCuqplp01zjYQlHuHsXw+
r8UDHs/4FGZWTKrVtcG3m6orALaobPkYr1k8hBB6A7wZ5kLu1WHOXZbzG/ONCNv6l4jR6j2txeHs
lYMGhydmKP3cwp1/zlj2XdjcTvxrsPIJSxv55vfCbJx7ozUpoq5yiUGOF0ORQNm67T2cGts4LqEd
Y/dALqs5xepc/3pNciioVyzfHBAL+73rtORbdU5xWbC40/MLc/M6L420GWySLjOPGElh+CYHNZq/
qnl8W3F9wQXn/vueuYAezNR4q9yQbyvrh+nciXn5TdEsV9LQhAw4w7is8sDNQrXJoqocAtqSSswI
VUppY4NP+KVlyfxoQ/LzHruoqQlYcNri4Dph+ZkQDdE8/HZw6vRoadNtBGunYsLBjhb+GfWFXggn
lARXbi63FRhv3qalTXf8/4pnhGv+AmrmzEBYj+ciiKLY/FkBNb7N7sx80q2crglmIqYmzZpu3G2S
qzxurDbZPsOqpoeIN4DqkFF/o2qHjuI2R+iywBrIbedYGGYjVaXz1rQT/LSQjjK1G2mLnbHVGsgM
Djnwo+mI6V2UODZ8USS8Jg4EEzCHujdYzDhLXuyQufHe0KsMNaDW8SqCdWLYDm7+ps9z5q1JxUAn
SJCz8O/NWe+Dq7Z/rjj10WwOy6BaczMKiW+im2adtg7Q7hdmlBVMXqSnb4urlYS3MbhoWgzniiDN
Bra1VTRdB2mDG7/nhCyWm7m0o9+IkraFrzUdL1ZepCOwgpyxq9L7+RHUOSoTgfNm2RTwB6x9Rs0n
nLy5QgxITEJ8fiboAg3HcMCyrw/MxWiqY/HttF7s3TKiCDCZSmoCatlarzQLk+vopMRqkWhMcWBY
Wh4sf6Bgo3QYES2x47EJKnTgnNRNauv/ou5MluNWkiz6RWjDPCw7kROToChKIvWkDYySKMzzjK/v
A1bXUyaITthjrXpRZWVGK3lGwMPDw/36vXJxE6lM9NoFQDunLX1t08Bqfjs0WvxFRJvth1Bo5XfJ
7OOK7Lvyqm1X1t6dlpjVh1oRKTBaEpxuSAgFhWIDtQyoI5Zx8CgY4DUQk+0/qVKHTha3uxAdsqoO
PiapG9DJhOTkZ44G/FfPbwcaX52A7iED8CEw4rAtI7vR4R8RiW07xCSVdAvlQ4aqStw9ZCWPMzUp
pY9cC5RT81LsbJgG97JgGD87/v0BKILfUgrUycSPkdmZ96i2Tn7uTdQURailtPmNtPriVon/yWJK
B61i5r5+RSotFpqusS5tjVKGx04xiF8AuulcC4ECDtnT4aeyh45xMLuUa7O3a8kvb2qc70fBbtS2
pUuQO7SKMR4NmSYduoklMkQW/ARMNwRQjDSVeNSQqAVa51vFZ4pUxjMo/MqwXSZt7nJVRyAWvlBq
wkodMmLgydUh0U2ZBmwQjl/xTaixrEJFxrWXuEBCOiH1gRIV7iSmSQw7IA20b+OAHNgWshgiADCI
itekpfb3AOPUhFqkNnKnyAOyK3lhFd80nC/aG2MWP0A2Zv72RSX/0HBR4EecPkQYWy/4LtfT+UAO
BqgeNanSsA1dSb8CPQq+A7PwCewtwAo197R9oCRutRVKpVPtPmDYF9GAltuhg3To0esq4P9iiiDm
JgaTZNCu6Ru4AoZGBskZDqwLDXcqw/Xolc4Ax062QaOKyX/CGZQUwbauuZV3AHctWP88GB8eUsSq
ogepgCzlloJTESkI0Wnqg2wU9EVEueLbKcSoikTOg8eTCF/8aNF7jkHf0NCd9Ptoy8SwqyEQG/R2
B5oyuk1bSvU3pU/cwnEySdnVXdB+DD1Zzg6NCf/AbQ83OE/izhBq2ywgoNlIhlF+yQPyTkY1IViC
bCCvP9Zdkvo7tM7L48S1hhIHGsoV+nsh5VKqUnx5VYr6HwjMyPp2MOlNMmAAy17nR1PLBXSJcq+E
nDguEprIMlT03j5rQ1r6FZoW8sda1smJqmLg7hJH2XQYXmdGJaj1aebKE3X1g2/k8bAd+orErukl
Pf6QFHr/XAI+kzca92K8jQTF8LdhaLa/SlmltGj64LI3qPzUMmwcAMu45KffDLcvHQ/UeXQANGPd
ntQ+q341YwvrgqbDRbSJPEECIVHCVoR6W4kGRmmJbW7DXQDNQ18Tg0WUEW66GP7ObdIZMXNsYHqL
h7FHTeCubikJ7ywYIBA80cT2CKgAmPXGZ1gDpr1WB7ssMZf2w+ikytjJYwlCyY0tuRrJmapQuQ/q
WN43FsJSN8nQRhwMX+cGGmEaPSn0v0G7RQ3jjPvARQebkCO36tHVvdrNoa20mJ8wkLlNthk5hf4s
+aT/gAh5hHAvA83TfyArolAC9w2T66D1Iku9Y05M4He5kB5KbuhJu0EEM/PkdlmfPwcBbbuPkVoV
xkdkqifGpdzjDiav06OXf16g+D8p0C6LE//fRnnhD/i/65L/3VR1+RwHDJz/iyf8lQyc/8v/liU0
678kAqUuwUpGt0HiL/+qQ0oSJUp5KjeSFuoqGrZ/lyUE/j8qrwS4vSUoQyCL5SX678KEqvwXMHmK
lBpFTQA/lC//AYH3JY8A5LUij3fTpEChMCMMk9jlk3f0XDUytFZ2IpORXXHnBSc93kBeJn0AQiRQ
lD/bnIUC31R+OHtiv9rTeG4aloVKlTZ/z+eqGmpCMUiOKKnbMP4uJz9LKTz4mbJiaFY4+Jchy6TY
QuWTWu6sDpJQ9+uH1pMdeGZvoKlGKI9kJ/9n5YnJiqHoTF7DkaZTF55VDNBcUzQIzVTH69vuSz24
uR2LaGNFMRCj6zs3K7f8rynDkhQK03z7mSmjL0OSr1J1ig7xH8NAUbAH0Xl33crC9zFUitKmpEgU
rfTpV5yVQFpeuhLVc9VJuyLYkrh+abzO38FwnN8NbaWufCV54TNNJTlDgrdPVtXXWfNze6YnFGDh
VYfw2shouBsJCr7ZVG0Ieg+WS1ExafppJaKNZteKpyjyyuemTPqIEjHZzs7rNKZGBRUYkt0aucEs
H6Jfe4npQqCvfhh+yfoaXlRFnHjoyw5seSq33zzUXpuPLQCTY5hHkbaLev64sjxpqq3P3J26n6TR
aID1kDBwuZ1N1YmqNzZMxQWiv6ul4gOK9R4jR6Z6FEfmzVzhngbsd1gxxxOCqhSTSlNxrn/TVzqO
2a+ADIUARGVwKnDNDjmdVHS7WjZZVgRpKwOvVK36Du40+mVDuBdEJICp+6eWeOOXzGismF/YBMsk
D4GLBbA+/3W5CWoGhTZcZ5qjgtxAxClnMkT6xBU97tS6jp0ghC0WvqKtpYeAbkvlXjN6/fSPfwUt
afpBhE7Zwtlmv6I2AS5CTqU5shQVf+nwHh1p8nxr2zA6BjKY+yEWo7tmGKEeKmqo5rmjj3SchZvr
P+TNOeYSIObTOsHpqUfLl7uRK2indWYm3DLhqB+QlOo/jzCTrQSmt98cM3SpCE26yGEWp1rn2cFS
VKliCKERGJXdwlp36o38lxWBXVZ0SKiYltt0ksk7qAzuvBUtlaUVMmvErUIYoQs32+k+k6Ku9Ebh
1pROJcDiTv9+fQunUHfhz7RMFbp3vFx5EhASL9dGHUVqrMqymF9VJOqc2mdVKPdAtkNSSTc6Trrj
u+sm38TFmcnZV6tgc0RtzbBujfu4+CbJj2b0WCmP1428CYYzI7Nv1kW+1wJ6sW498XuXPmsSyerD
dRML6yAPkWVR1CQ2z5jV00Ua9ZGgBr4jCKM9jYNYaBr23kOr/DNxLjKLSRjkzNLsI3VVyMwEo/pO
IzHoqpmHJui/Xl/Mgh9MSRXoAlIYWZxaPuc+Xpit3CdF6COL2/gHsOA3JkJ2u9TTbyOqTXeVD1rg
uskF355ufCZ3JYMLy5itqo2HpgaxjEmvPBRD963UjY//mYmZq1GPHRijwkTJeNtGMUpvk1OovW5k
OoOzI2RA8CMRHSyNVHJmRBrdpswp+jiy/OB67ckUDuiBbmrcILVuzeJzbSorIWnJ9QymY6CooTEF
pP/yazXigDA4wDbHk+9ET568TugegspbWdriJ/pjZ+7iUg6LYKt1vqNH5UHtpJaGNpDV6/s3Neze
7B8ZHyLuimkCWr5cjBjDKqch1+1I9xCpZSheDvE9z+ODmUCLuJYmLX6tM2szR0/ouUCMOvgOZIgH
uUlOUin+SnymgmjruzySyyq3J56T64t8vROvrXKWc0qD3gqRi93S/yQWzJWBmfKKE4MLvgxbXzFs
Iw/aDUBtSJ3aSXTrxy+ef4Qu0Q6E7115lwQ/Owrwo1ffeR2aAdkuRAM2saJDBatcn8E+Z6LVLRy9
cnhHpJty8n9/oVnLtRaNwkTL1XforOwlbnu2cNtTPtaS5+vbtBSGzi3NHLvTah2qZXzBbx5KEbae
Ed2b8qsX+BN6uLKvW3ulr3vzUQxTtACvUBeadylbi76DASjOaTUG/80jzOVW9R36TUa6mm9Ka37x
eMX1xV/wiCQaskQPIYPH6MltkcDcNikDgQ86A3mK4TJbsPcYALv+CxeuMXqnf37gbOddoI4QsVpE
fkBbe5HU70MDD6WtUhBZ8dCls27SpoL/jGcyjfrLYxiIPYypjeQ7cRaXAMVVGNxUNbm5vqClyHVu
ZXYMBopOtBx7jkHwXDXlXSd8rwf1lFBBvG5ocTky7L+khaTq80w5jCuNmWDOWyR+8XO0F+RxxcLS
tzH/tsCjcr5h4diVLUtBpwESzXJjwuT1jjxmAk3IoIMsBmaV2VehcY48UjDSaJMePCapMrGwBSVf
eRAvLkWbkmieq+SDs6VkATITee0SgnF9oX3Kx+9dvvJqWLQBizzVCuTQJWv6+1kWzTyMqAchjYsw
vXMRYY2qQ6gVKxfj21ciqRJAtL+tzPZLUUZWWPiBA4miyNyOKm8r3WOaxwV8FITyna7kf+XM4VSe
9k2r6mTnKeUa0mIpip3/iJmT97CiuKrMUseeLnAB4z2l2wCRNuii4IL1dmIGXcJ1f1+0aYDPm2oK
gHdm2RRNFBgfoBl1poIpMwg9jWPVVuX74dN1Q4sn+MyQfPkdtV5vytaYQlLLWJHyrFGx4ZIawbH+
Z4ZmKXw4vVrAx/tOZn2uGZDszcbWlJOZ57vrhhY901AVePh4RfJou1wRdxs05ZQ4nFR4RFBtVw6P
QrCWACxumynxxIJkCBDOzCcaSCG6UggDJ5R/I7C2icIPlgkrEH3D66uRFiOfSb1Tm97nlEUvl9PD
qG+UgC+cVtE3sIsy6n4ourv0RwTbfZoee0QNNgAQxXRfMVYnrHy2hd00qXehpaaQFVOluDQP02UY
GP20UOuxVh593l9roWTpRX5hY+YacinWaa9hQ1eFA1mwcQLCscv39RAfhwLlmPiXYMorbrKwr4hy
EIslih/UA2ahpTHkjkTVCxzT7R6gaaKbRqfx+sdb3DzS4Algp2oUmS43jxEliLzSJHDcRgMc+Sgg
7ALZ+4qLLK7kzMosVjS6ENaw7QeM6jP0YgB/oH52fSFLJqgPScx68h/ursuFZBDL0/SsA2c075q0
3HutvmJh4UDxUKXuDZLYouw/8wGr9WOvBmTklOJTIN91ffbJl+8UMV4p+S19EkKDDEso9Lyc4MuV
MF5Y+TE0yE6ov6jJJ6F7BJuw8tkXHiX0Df7YmJ2ZrKJlEMZq4Kj+2Jy8SCnsBrDWgWL7KcmNr6FV
RQ+iWTx0ISTY17/U2vpm+4haYCE0jEE6lfmRoctQY5bp93UT0vRvzPLsi/XNvGE0A4nGoB44Ak1e
/aAdoeVibNH1wo3ykoC/MaSDyuApTy8DMY7r1pcc5Xxzpw04SzxqECmN3ykM+8G1MqBhDScAoAor
+vkOO3RHYJLm8jeNmR3YlQSA5wbXyGB1O60KPuk06xmAjxQ76FXTfo85pAOmG0uGSexyWUakCkkh
E44MHxyJl2/1+hQXKWpOaxu4kFpQ8bYUYL+vpZpZUOpVtWhKuAicEmIT8lA5hBQ+aLYqYMykub2+
rKXr68La7LxJg+sWTYi1EUbQrwkkCmX8II0bGiZ+ddswGp/3sMYRtAzoq5GoGdSVnV08jXSFRIW0
W4Zn/nJn0z6PXMkgsvQer2xgJjoULp0J422rbkvJgriyQG+kBKd4yNy8+nR9BxYP5Jn56TCd+Sss
EVINPR+HxWK0KTA2rvC4Wrx8zQLmR1KFEeP1XKoM0lxaGWnIC2JTTmGNKSThvoDLM+jvwuQvpGI2
VvnVeJSyG3KJLf2hlafAQsXHVCXxFTBOJ0ObuW4j6pSSfMZvnyAd2fhIsMStb2fRrdEre8V4x+vm
wtzs4s7C0EviEnMiHX/NeIjLlzF8+ucf7XxJs/TOAxxsyD028vaUZc9B8zBoK7u2mPWokgHM3uIw
MkNx+ckgQWpBheGXld/YJHibzPvkITAMrPBX4+eOmI5MR7Y3dRStIOGXTcOfy9ea7vS56byLkYCa
Lqgk95QbfYRQz+oapuwk2PkNEUIuD6XkA9UqyVEAjBx0oLxr658c/43LKiIdJyaHZIZ+LtcfCnFQ
iJLI+pnSh+JoHzXFdmyVX0mAOiV7r0CXNxXBkC9CWfbQdjdBKq50dZdOJ0+Fv3/ErEIl1iCPA7UP
nEK6s4BOi9XDalNm8XwwNjoNTJDHz8uupsYAbVxnpAMlxC+pa+k3MCCmO0SftJsoB39VDnBKMN78
87oXL0V6VSXHmch5yD9n97TeqUi2xhiu81g8Sa16CCUJEGgKCNTw4PMJin5YqQgtJgc8FzRSaqIt
8yWXn7XJhzaMm4Jwqwl3TQGH8lFmtLau99BtWlTXGvMJmPEukOIdNZJd++36opdSVVVTKQEaU7I6
zbCdx9uuNt1Gh/UEFg/3zkDYfCKoum5i0WnOTMycBpopXS/Bfjpi9jTmsGuLd4perOQ5i17zx8i8
iFP6PvzzzOs7QoIKEIE9+twbDcNcwUMb/IzjFV9ZSqtwTnMawGOk53VW7uyaGl1XLQcrZ03Mjg9Q
acYnaqd+snIbLrrkNLfCYBHN3jn4pEUnr3B1XLJHR4cpe9vQvscatLfB+rlbXBKjcjojhVMVbOaJ
UhyWQ9xjK+xNOwhku85+5ygaat1aKFt0CFiCodIGygCe4dLnrC7O67wilKPLvOndX/4AoQIUQ7cj
A+43cLPatI4Au0EDZLtkPnra7rvh1zu88uxHzK5h1H+4TCQOXhg++9BY18FpDH5ct7HolNQ8pict
yChpZiOBdVMEKhA4kCEAnz4yfQCJ0UcPOq58744r1pa39Y+12Q3poWStFYy9OhoTESXQxEra5P7D
9SUtxouzJc2v+lSNoyDm29XMlujudw+e7esW1jZtFpEM6KgiGHoCBxxjraNHBmkNpBlx29vWUzl6
K9Hp9SO8uVjPVjQLTw0o1LJ3WypGoWvL/X0UFZuwus+Cm6mx0QSnHKDxRhM/hZBYakqz9ZmH8PDI
aA1asrK386ASMTOALAMr95mqCY0HF4L863u76CIm7WYVrR86p7OThzqB5RvxQJQMmt9VY4w3o66h
S6xkKznTYjA5MzTz/KIrtB4lMgJX9CwlkR2npLrw5bjtmgrOmqWZ1zNNo4LFwlI6akdkMU40Imja
b6EHur53i1/nbEkzz2ckrckVgNROOHodY1MvUVCu+f7a95n5/oAuQlY22BiNx8RXdmn1Axmo3fWF
rBmZOTzgTUNhRINSHh8lcmHLeedlwlg8tVDyCthwL0O8GKpVovY4WiLFhy5FLC2Burt36mDF0ZYX
88fQ7PMrXupbqseOMflwmygv5mDuhNJcOTeL97BJ2gtEU9XQF75cTl4Dox9kku/e04xbmVfxBkhu
tgklbccIiXRrerB8vucz/bE5O6sZRHot/AEBrYZnURp2eFze5ytGFoMtaDqgtMzKS/OAkIse2mbS
yKsi+x3FygbxQDV4adEu1vd9Kt788yVpMhc+mGRdt+ZekdZQuVm9ReXaT8VDkQkMp6GRcqiiLF4x
9dpSmId12mGqBrSWUukc21U1EeMJYO8A2IzHymJagksLTk0YLQ9ZfrDq/fSI7CLYa9pha0CzbjSf
60Y9VagORwJMUWM9HK6vfylWaXC7AJuSgSxPwtbnybZstqOVRfymIOgRfPkupb9TaOX6ZuWEL4Uq
DSyxBjp6ws3NDkUXDjnTD3HoxN6nwftNS+f6Opa85vzfn4XC0HepCAlJ6GQpOBV9o0ArHXlf86Gx
Sy5I1Iuu21t8gYMhBgaIRhx175lBP9LUYoS43YG8pdiXRaTux0hXNmGfGUfYwSLGAeH2L/TI2uRe
n/w1WGBBr/+IpUgzobUAOlEO1M152ETyL9N0Fi15TzICnDR2BP3puo2lD4dGnWRNEH/CzPT3s2dF
lDK4O8pZ6KRx8gjJHsKpQ5G/I5gRkiEsoY4ggmG9NFIEBXS3UOU6BRJDdoOurS2Cbdm2OaOxzKjY
saX374gzNBh1k9SDMYV5+4h6bTkwNRM6g3jnVY+tFttR9k1CfTJJ7iaSwev7OH2L+eE3JoQwDCAQ
gMynA4LYouLuN6FjhigsQy3QfAvlYw9JbA8ZVP6R9+eKdyxa1NFEQ4kPfvB5gz9ToN0S4Bp3UGgk
58ngKN3oA5xZqkcpE6m9ov8Lku/99XVKb0+iKiIeBXyHmEpNcVYvrrQ8yf3eA7vwE5YsKO2TWwmV
qR/uCxWaXrKtHq44wGs2iPc2Oo1MMPmANbzVMvlCSZVfwpiEbvJjJkDtpVehSlwoIOGBnHQ8Cepg
Ox6F0v2oD8WNqD12/cuQ5nYH/wlEtx+GRl/54osbQR9MkhC1g/xqOr1nJ6fIDTS8xsp3uAs2XlRu
Ovq/rVTa9a5Wv9HFWrH3NiNgdoZ7nvg68eFos+XGkMWX8NH5TmGgZdZ+n2jH2u5nrKOuFK5cG0u2
NEZPjKn3ytU5q1bHOcyimQfoAKbknZx8Hr8IxgjwdpOo/7i+p9LkA4c4sX4o4GEvd9FqfMOPmOl1
BPV3BO+kFZ+kKFiJBW+PigrYERCMLMuEgnn8SaRaQIGeUk2N3leZPCJPaVvPg/4spC/yV6tbebEu
eMZE5kJpi1t36mJerqlM4AeE64NqA8JqriCgHf5VdfdyhJiBRcLza+VIyvx7l7FnWt4fe9PfzzwR
eV44XxkedhhU3OeuZLe5dhP7xsGU2icFlKrX/x7r78JNjLLEWsVhoZ54aX3ml6Vv9h1cEHxBXzga
qH9lowt7Rn6qglMYQUPSaLsqN49uV+9lMdvmrWaTo6+cjoULm58xNVaYWUGg9M2QkehCMjlVPnSr
v5Fr2VbF70P4NMTBoYorW1G+DQ2cDMra3fb2kuZQWtClUD+e8r5ZouAmogS5S+w7lh5tTJQZaH3Q
VV1z4YWiAaBtoHUT/J3639yHKacG2hCDrR6HX+LBF7e5P9iwQdi+KqHUtHnUbvTD2B5TAbbhlSbh
QjggzFIch/SDDtbrnXDmYFOAKAYvoKpk/JT6CjWWL2X5YoUfw/Dnii9PkWXmyxemZjmPybSzKXSY
KrrncHjJtA+wBG9075OBaI1+gjw9y76u2Fw4P+c251UQdTSknGYH5zVC+/uDrx2D7DZ0D/2Puvzk
ayo8j4wdUeE6rBheWiwtHqoiFCV5BE+B5GxfPbdku5G9oPwCO+eLWDxHL5WooKPQ2Gb9RTW9fSKs
PcaniDrfYVSXSYqmSTmS9UujLhwPzYAio9OXiKybNnSxzEyOtpyuhMGF1jKouzNLs9zSjKpR9qY6
VzI2NtNsQvU1LSGRjHeKxeyknQmxPYi3fu5/lOXk4Fuf3KH/x3ASfsOEimHugXP6GjbOtriv3DEU
p9W2giChyd7l0EECR9ChZF+5ZRaPKG8GCOCAJeBRs50d3Gr0E2kIGKmEwkGpj3F+70HEYRwLVUXr
1XySYASCSmVrqAm8/qhHQsLuh+OulN2VB9PClce6//yW2d7rchsqTUbfLKWkl6OE51rPkVFuoMTa
jJBxTDJlq9XnpVh4bnSWEkHh307PbWKwFD1aubntYFI1u5frx2ZxaWgIMwUEaItXxaUDV7muMbJg
cVxH6ViaB6VBr6TWtwh3vYTmdlTR7WvE43Wj037NT40h0n5hzohUc96RzdK20UVfojYSA8pvcxVa
PkVpVm6xpbN5bmV2mciZAFcAdH2OLMSH2pePTYESGoWBtf75oiGJwM2EKt3ticDyPPLAftY2biPg
HhS6doDH8kOmGb9VDuBeqjxzJctb3D2qAioTfTS157NH9aiZXQE1loPc+6YaJ4mI7fXvs7igabSO
9Bh15nmhJ2oqcHsI0zhwatuKdiehrSl4p9Xq31KeIU/dqn8bmu1cMwjp2E+GJF9zjASRGQiZwr69
oYq/laoWhvyx3yO/8ZOywLf/bJEz94DZyYNgBtv6eAzHfRF/zOGSk9DYuW5n8XPxrqJkRJ8W6YhL
7zBzJtNcBF8c8imb0RAlGXfXLSykyMwKMPc2PZ50HjWXFpS47GIGE8DZy+mWJqZLpqxLf8GDu88n
vaJ+5apdikzMJkh8N/4LmOylvQFyzZCJvsAZ6k9h20NaEW9gdlnZt0UnPLMy2zdFS0VZyACFd7+z
OtoYxgPI/jF/vr5307/yJhSdWZllDTmZKGPhrKVHPTmKCyj+bqP+Qx82aK2ufKe1Fc2+U2KldFNB
GDtNjtZjOJwy/6Uvvsph+en6ohYNwQ5BiRLAjThHUTeR0Eq1iGsXiGirxZM0KHeVuO1R1rluaNET
zgzNbg+wSaXmTW/BSspJnKXpeWZp39200FaujMXvxKgiGCJrGhqcTtlZ6oGkmWSlEd+J4W17UE4R
LbYv0BUlqE36v6+vavE8ndmaVn1mSwIN2Y8hoApDrcZ7SJ7EQzKY97UhvZSI0h3SZPiho8G1cqwW
vxpcHibBgkLl/FhJqLWpaN9gVqyzneExNpCl7udUhYCw8NFNub7KxbhkUSuAMmkCzMxWWY3ioBYa
5mKDQiVMRtzETHOt+PySh1D2NXlIQnrC/7jcyxHZeiPP43/h1zjDtfKwHmLXjMwOVhCZSWtOEJVI
OsEJyTjknZ6tkTgs7deEoVdgYuFRPC/uunkBTBvFbKcylOKzNKkEaOg9r7wOFxofKkjVP2ZmnyX0
GhX5atI+ybKyYxoWCkC1+Htchsk+jq0QqCyCQF45NrveavSdK0cocrvIwaSwmu7aMUo2XawrR8kP
LDLT0TvB77E6xTCVXeZx8/xnTs58dkZ6T9b/haApZTvT4eiq6l0/CZop2tFUT417q1iRzVOsXi1A
LYUCqly6oagQejMfd2la0SADCUYqNCQLt8DnzB1kTzvYaxJKI/49REsrB3MxTZlyOxMGu9cq6aXF
bqAd5Q1kklqeW7u8ETKIo6D4E1J0AyO5jCCs9OCINnkQIWOVfyu1LH1HqJ2YFMiW1NdDe/kb4rDT
GzR5uDwQHWufrLBE1ezH9ZCwFPioRDNIB7DVgP/20kbqoTkpuxENLmMryqdCgU+NV3P6nW68V620
fl8rd29c6MzazNMluBzFVCE0BLK4N1xbHAayzOGBBseuRdFeKL8nykBC0+xMubq5vtTF06zBh0El
kyn0eYrrtgOuJRAyejfZSjJqXTD5XTcxRZ036zszMfNT5HGFwYCY0FFhwI1kRAikW/RYENr6kilP
iAGsJmaLJ+PM4vT3s0NZa10oKEhGOqH6M+4FcwNL3BZWm201+C+htL++vsWoe2ZtFtoTUZDNbsRb
QoCzY1HeTzG3gT3vPWZ47TDBDZuIOHMTyH1bMXxFtEfPRfgjDE/rUwKLvkh6Dkp4qj1yIV7uXENv
PfZFqisxkm416pph8mXUQXHWSOAZ6sZUOibGfd7FQXOYlLHfcbqpHtHSU7gpVXG2l5JeqEHW8YTU
5N8x8Bcq9w2mr+/kwvHmX2cPuY1p5sybLIqSBCIMysxCtPRxFEQ7m0McQoSfCZDNIdaarhyyhROA
QcPiDQlpNw/+y10FSzAY6POEDrgoO3RDdFu5KWToxQbrCQHcUyOeamOtlzedq9m5A/7I4PEkrQBP
1iyKlYJeFo1ehA5qHwk1GuFLFUR3tQA9eSrCYn19UxdOAVEEnDMoQWgG5rIKmRr1sdpHr816xBI3
uXTXmSvFv4VzfWFDnu1jmIIMd8PQqemKDap7gnt74/donz2Vgbm9vqBFL5mK41A1UYGft8bcjtxE
gaDaUcfX5i7i3oWm+nvZFWN04rpnAeZRHpX6y3W7SxuJTejxJwqXN+lvRmIvWjGU3FZn3nlufUsN
te1XwKsLYZ80FDYkMNsUn8SZb1R624iWhxFDBlfxkhlrE6xLzgccnIE7a0L8zqNVL1UomolG6EAH
YjIiHux1MHOp++n6Zi15xLmZ2d1SKanLa4F+dRBDnwHtt3kjH4My2arhX9ctLbnDuaXZnUIhplDK
gQUZA1rHZbqJRfGvXito/0gI4O5i5Z8Ph6lwVv3ZwlnUSKGDztFpCB3FetaMOz3YtbB5Mxrxny1s
Cl5nl6VlDHVFDhQ6nnSjdjC3CJkzVRiip6goN6jHrgTDRf/+s6x58TxsFa02XAX/HunbGW5lVxP7
W5P8vr6upbuM/aO1xKgJBZo5dGqMNCtKoTh22hRMjZF8kxX5RuzKD2FW/yzafSu+lC+aT5FozMQ1
YolFd6HXDWoQOiba0Je7Wrpt6cJQC7bIBJZV5elWl1LGgENY1A15V4xwyPy8vuA1k8qlSYh+3LFL
MNlJ0n3c+Ns+hbYthEmgqm7UON/5XvaOgDx19P+9ylkYgckvzVs5ipxIR2be1719mSjZJuskSI79
+Jh0bbRictF9yIGm1yFcGvNOUz5CJVlOsE9YqhsaryE1sUpfKS0vGjFoBDDOArHVnJupF6qc0QIK
82rzDMrObx5XG1mLX4vH1DSxAmGLPjvdsIqH0GXyjgk62Y4GxoHEH27OWwogmnyU3ZXrefk0nNmb
HfNIyBAXKLCXB+GDV3SbMT+ZqH4G+1ZGD9qVN4lyE8Xf8rVX4+Je/jE8H4SyhEJkkFyhSirdpCpT
Zbq5ox388brzL1sBDDZdmZy32XaaNaTXQa+DxqAIa2SnMi6hvjlcN7J0a0IVJ06zJVydxszdoQ8z
gjrBSKhJTlTGt63qPl83sbSOCQJFhQ/aBchoLw+xLvvd9NSnhAOqeUifVesRVrB32IDABRQ4v/hN
+zJFtanRIEN2wvokMJs1CVOHlHyvW1nKAECI/m1FulyJ6bVwZegecb58SJVx16PyISUnTdBWLpTX
4a55ontuaRZr9T52vSSruSh9r7wRYg1BW6BFx7rx+10Z5OXWU2rjQRRgdEO2Vv8YyvFD1XXfDGQ4
EMob+0MmecEmV81s6w+omIhjM256Hx3guDS/mrrHwDKSfHaleNZNEQZMZAWxfzD6unFqwNZQB/JK
aVG5WTm2i+5A8jkBm+kAz1EEbq5AhUHR0xnD0DaQ9CStDoy1y+oVT/JmBxmIZOqGoVTQYJffCrFO
HkuI+TpavAegerKUwTbVZELu67tBDh/l+LOsTjhVcD/lg6+HT1JY2K3+UUl/NKG/Hbvspuo+wJia
mA/AoPei/OgJsq2luzr+IASwleDU++setlQjVKYkFvpSmqfkFJc/OwknkTjENBw9vw275CFowWMi
8qj54VYcRmcI/bs6AdWbFpPWqQ/BatYciqraZEawRT/0NATyzkV8+D2f7eyHzU5xpOghmqSAbPUG
9d8w3wSnSnWP15e/GI0Y9AT8OnGZzOfPimIo+JgliVv/KbRCWxRXYtHiCT4zMDnnWWboIzAzCAEG
ungLLyLfXpY/R97T9WUsXYTymZVZYl1KpsUX4PTK2gdD2PaATGHxKwWLCu8vPtt1a0s1TGCVzD+D
3sBr5rvWjCYE3wWfhvxBkUe7MxgT7BNwI5+qahuW0i3P1lZYy7KnE/TmhJ2Zne1lNkl7jh0lgBId
ArjnVLLATT6iq4Jee6VYtt5Lm0Yq1iDESw+k8+VO3/jsGwZdYMbIKxIb3XsRAAkLk5j70axdSRp6
fW8XbTFIOs0qTJxts4g/VADqB40v2RqnuI5c1EQZPo7bY+UG1BbXODsXY+OZuVnYDw0taFUE5BzL
e6YDwDz1Y5asXJWLaRN4b/jIgMhBnT6LjFaZqFrWA8GW3X4SKfFPo2lL47PLYGkCiYRXH/JEeILp
Mi3Dx/fs59+258E/HYuk7dF15/x9dIfqWKuVDaBik5svFurI140t7+YfY7OP57dCmSGWFzoCTwdy
+RiNDdCHDyn64O+AN0J5D8vKNNhBT2wWt1W0HMqso7Rym2uFLefQhIr9Sll90RnPbMxC8NhACZZ0
UuhUYrOpa9Mekme9DLcdLM80Zt6xeWfGps09O2UchyGD/RYZNSP/KgkBsvDGL9HSt9fNLAcvhjyh
jmCYWjRnp1lvCq/2SyZvcqVEvSS+z13tNkddLstuhGj8kKen3LKTHytmp2//JngxBocuMgkdjefL
5fUNgjHJiNkCZZksNFDGflSLL3X7BVHpzSQRo9ANOozFGnRp8Yozyee5BKAXeD2dZ/sqcOuHI6T1
kJQnaN4EfX/TuWJ1uL6+NSuz5bkS45ylPFmBZNJGR2nYuhHh67qVxduUnv3EbUgDa95nVgsA3ElP
1q2EvjxVgjVUplHn6gbf7hmLeJc5CHDo1lFL1KfzcbZ1UdNrvjJwz4nQ6iu/NQiG6i9hmrxj76aa
LHge+oIIDl2aGZDCDLqOIBzXI93Ym8FXd9f3bSkwnVuYfR3ZC5VIlityU+NnVtHUde+LYjUtWPIB
EGsARYABwDQ6i/OTUnosdNyTZXViUrFHwzCMtpYUbFVy/8Hu4zspOQpiuU+9T0n6IUWF7/o6lwIW
IzD0CSDdg0hj+oVnH2yIxha1AT6YCncwfM3wBiGX3ejaNg307ahFj9ftLe7rmb3p72f21NiqrTrB
npCYN8y22kqT3wnZsJKlLkH5Ge1RVKYY4SSh/XFpp/DiIE56hsGaNt+Wxp3VDZu8OFHCsSUDqXvD
NzcJrwX0xoQeMt4vSBK/Z6V/fsHMR1EEzNt04BeY6VNTavsxsWwzXGOgXPQgCcgKI+kaz9HZ92vl
VtCimseI6So/fE83bT+Xxnct5Y+R2UcLmXhO3Wnojad7UMgnU/tZu+nKJ1v2jD9GZrdMpFWp0o1T
YhXkR9czt3kvHf+HtPPqjRxJtvAvIkBvXllWxZLUklrtXoh2Q+89f/39qIs7U0URRXTfxSywwGIU
lZmRwciIE+esokUXrbyBSKAkY9Z4ehdc+J+J7lxmiiQcmV4wUd9AG1W1cW+PgpDsbzvA4tViYHWi
eAd6as5cMJfQh/RCTPmSvjO+CAOaYdlR61CC/au9A4+Bw0+aRHPyx9jPNAoQ49TqExHL/jZBRqtk
pTy59CmZQB//Z2Tm0IpaawR+0g0LqTtbGjsUg7rB2CtqksK7o6wB9hb3D212KCBloBdzdp3AMEsk
XURcW0evLYzrcAP63d8LUlSisadS3A66ZCUhXRoKRIL6P6uzkKz6ST7WJY2CsSpPyIptdEk8DBK0
MVm6G1vrzhjarfxdbS1Ey61fILsfDM076+GHMQpPivA0oSUmtobbzrTot8yvURkGnibNK410VAt5
tExyPeokkXEoVW9jrvJBrFmZLV6Lq2rQCouvgcgDg56W9aoPa/XMRT+iXfsmyMUI28xI56ViQnoV
nTPZ3MJ45orQGlkDqs0rDru8mv8zhPDM9V13MwD+gyCEb1XNqFVPolHbCEX9TXT8dz1096/N8HIR
w6plPbnVb2XPOuoqUnWrZJRLFYupy/2/28ag6LUZtQqFCT/A5LEr72mdfWAk1QqDTVPfT8M+4LVX
3jJL2wdlG7PUTAIzhjb7tORd5xejSFDxuxd//D20902wVgNctEG3lqozQHfaZteLkrM8MiEtJc1K
w6OfqUcmGEPNXzmhpa0DucVcISnpNNZ8bUUQjMprojA6B+hiwie6i+ikUhWWhHQjFCMKlCtbtxS6
NLJfHi4SRLPqtOyLr4zCHJ0yunUEsr4J0Cge3F/eGBioRbbmJregiJ60vHe3Q8SiUZjeqaQCKIVz
9tqo2yMp3nZJdFbVL3m651N3ED5p/iYo88NtS4v7eWFp5hlal5Z96pXR2W27/TTd5bv70mwZ3CYi
WUXnHUVlLQAu2+RhwYwHo69z+oe26ORMGbvo3BQAHmlwZYe8VuK70YrQFol6ccd7bhdEob6CgFp8
/kLY8K/lWbwaMrfPU4j10CUdGJ6TkJVthvumkRBv2gCB8W0ZRY4y/AEsc+VrtHQ9SB2mshaUKIyE
Xh9pGjN0JmdaBFs1OuXpMNypQ/QlGHRvJVQuLpKJFguKAVQSdXW+yMI3szggj1S6fJe5CLr6mzbK
9tqPStGdNv+UdNa2Mn/ddqQll72wOh/OlgfXbBOVxDKT7v3aSXMBHOJL750QXFzZyqWvzqWpWZRO
OhkauJD0MqH1XoHbKcr7KvBorrzeXtMbAnZet7i0NAvU6MK3YjShXMrMToN4VwQANfrkNyieyKVo
gUBrJMa2OtDPcbsvTXII+1PWfR+z9qFbu6rTVXz3Y8AjMFAMkwPt42sPagwvMfyMap6OHDY6JX2S
72+vd8lHYYz/18JsYwNaDNAoYAG2vW0TGTs2djVtX/ZPJmxot5AJvptAEF2DjC/oyXB97RAz65mJ
TAKQEaLo3Y2tnSm9bNdN4wjx2jDkopNemJ5dQnSCg8wdyePLeC8Rv73etpISOuN60+mrpBTTgbw/
sP8WOvtWmUaikWiT9frWKyC9je4F+7qK0KCSxUOlHroeKjdLfKxDYSXFXHQVxpjoQCnohr1DQbqh
IXvaBJHxvpvuP563cjEWb+DF35+FmDxAXSAqQRahY5CX5aORHjQ/28GLurKQZUOTJNmkqEoCc+3z
4RBZfTxQhFXlbNfHI8JD0mFM9wJo4Nu+v+ga5EdwpUw8SfO+uaaG5H0TiqlOxE0VB5O+6S6ozF2h
aNtyDSC+eNMurM0c0VeqiJ4VGyhY965JBx12Z/3b7RUt7h2pC10H9B/eyUSOspVWLax+ZzV8qcWt
onwL4T5Y8YTppN/5+L9GKClfH5CJQoKfCzxm8DQBAl44QGWdCe7fNImOghLacb9W/F+a4Iali9Yk
PsHU5nwQMHRTv+wUcFlN/7HTPghKuZ1IeEGx7hXUNmFj6JFnMvKdlinGxq83SVrscljeTnny54oe
uCUUC2CeLZgt5zBFVwilqK74LQFsyPUY3GdvkQzqLPNvatmXpmbhJB+6JmoiXnSh6B8qEeFwSVrJ
BhcvAW9S2JB4mL4DncHk6nd6z/tHqe5l39xC4GwX+riJg9BeJXlaNAYOCxw1oxjkRNeuY5lNK9Q5
xsrK/4Q+aa2We8FDLRRGkhwdgNu3YfHGvRFi4JOMwc8+5Qrf6joCxk+18sk1ok2ZnmIEiG4bWYy7
yGYB9wVcBnL1eklll1eRZgQRw3XCNy00hg8iw7iPt40s3WsgX6DbmbeAonnmB8yLFlqk5NFZHFM7
TO4pItVAR8Cdp82KqaUjgq4KGDFyzNS/Zm+6TktyIeyK6GxIW3FUDmnsb814OOUUpZB42d9e2NIR
GdREYA0BWMR763r3rCJutbQhlvSibicZ0qqhtWnTtefHYgJyaWfmCqk4eAKdZVoO8RmKVduH6c6o
PhcgeGDi2ktmaff57ypaC1yLB8cLnC4BtNpQC12vr43jBKVLYkXanqoOBqris5/8isdw+xf7yHgo
/FsM5IIZuLaDZieg2IA3MtxXeVTumIHwrTWFn0XXuDAy/f8X7+LWz6JALnD1KKXZBc4ifpEivQL9
e+rqNb71t9fR/DMDgd+/S5o5opukXdcMU6wY9qmA+p4GZae3kb7m1UHP5PMwmo+x+KLH48brnvwa
pFVV3DFjNvryNvC+JeVT0tyB1LAkPu7PjJw1UwWpL7Tn23u/9D0E6o++mALZBroc19sSpJKrVyp7
n8YbS/gm68JOq38hMIi8wh0PFO9v4KyXBmc7Y3aVGugNCFqxdLe1lW8nPGs6rPSnF0/7Ylkz16XF
YvSBiJW6+Z1CQi9ER9H6qIXbOF9T/FqKoXTCeRcozOBTbL7eQQX8nNAPhLfWcH9a0bGt+p+3z2gx
zlxYmH14QreXarOgCtDl2S4vkxAqrHwT1lqwu21o8cIzA6VDukWNZT4M5SeVGVQytSMr/OZS34u6
U+dCOrP24l88nQs7swsvZkHnaQJFHCrKfdsh/+D0gQO5xSEvW3S4N278w5dfmybdDL1jdfm9EXpP
cI8f06Gnk1GtbPDa75ldgrKAOrZGGPkMu6cfHjvNeMkmKfaiOXh1sIaMWjxOEiPKZfSQSQuvHSYC
KK8LbcaVs8DGF6eyHe1ubU53qWY1IV0ZKaOswjfq2gjKiFY39mNEE7n7UvjqkxJUezqCeralirUP
wfWu5BJLTIKKCW8wdXUWB6fMtckxMpmwYwz57JnKphOObXJyESE1aO4Wjp5lW1WFkImZmGajG1//
3HNJY0xaULzQ370dss4aEiFOsS18EMb2zsqYSo6bTSquSf0s3ZH/LL17QKDdVgmlyOlJY3HyU2EP
b3VnaR/I/O3/z5pA31/vJyWj2tB1LFlxzVD18Aj26l5Imo0YRGs8n0s+ebmqmU9aUZQEvgCPUjCi
1y58K80Pffr9L9bzVkBl1gs0z9yGRDUoQUT9XHcHVfUdr7qPsmITj9VKPrGI7jUvLM1CslYKgifK
Lfd5MDeUbizgrzvL3QrMSUmV/svrhvu4Lw9WknwYQnmTGOmTEWcfJhIpaRSP1feqiV+jsN17nkTZ
3jhE3Ve/G4+DWFk2U393vlCPNnhLnlDiWtq1fJFg2dIMFCtRH5iFxy71Ytjk+flpN76GmgKZ/aEc
fkqmvzG1TSVEDkK3D1piOr5X24x8rsTnRRc36ESCyZ/Kv7Nw2GRN3sFFz2VK3OgghaZ+12aJ8kkZ
peKhFP5CypJMfRJy51UlMjI6OedFaoayRR8iOYHz0QTcqmKj7+uU6UMISeXjbR9czKWZkIKUBwYq
hDNnTtjqA91iAVuZ+6EV8sNomNkmi/MXCuEn0RxeTa/c6W67V5Lqw23bS4nCpemZV9Z+3edDIUXn
mAl4FEFacEqtvFZ1XbzJpkGxa3qjsq/XmykDHiPXo26vQefKTaZHt94RWfIQXtygXKi+Wnxgro2M
LrJ+VeaS3qb13Wikd35UHqOmqWzgRiuFrqVtA8IAOwrSlJRRZtlPFilVYaQCD2E5ejEov8pZFa6E
2qVNu7Qx80C5FlLd76b1eLDC9vf1mG5Xc9LFTZtSKxPiHOZEZ0bMAr1oLbaISnW/j71vOS0HP2j2
IYStf+5p1oWl2fEMFkehuSaWlH/QP7DF9p/bBhb368LAzMnyQnUjH+GScyAeKGfZEdiP1RRmbb9m
+QSctqHLpDLfC+FeiSmylPdDC/lpuv+LxQBuACHPgDwok2tn1jpUm8ScxTC3k9E7B1a92kRYdOIL
G7N0DExRNMQ+Toxab1uhWoOq7e1VLO4WKuicO0B/3p7Xq2irmsmdJIrPRZTtyqo+1MpTEdU7jzHa
25aWGBp568DW/DZ49o6Hhakdr0ithhBTBZ0t+yR0ghB1W0lr4etvZC9yWs8VIYEpha3q1l+Uwb1v
0ClytDYKtpkIG6ehdXZpCvqfO+bVT5s5piH0fYg+EK/Lttx0/amOdXt1Kn95AyZ07lQ1g1Z+FpIE
r02avgEPAWvt1gM6EHqvHZrZimdn7idatXp/EozWVr18E+jUFxjWEW3/L8Tc+UBTKtfINADiqbMM
MTCkVjQyqgxGKexrYWdF8kbJXm8f98JdvzIy+2IOqWe+9RrOk+xhoCBoYUZ2baxRQy74LxNNjC4z
TcFnWZ2dXOz3ATkCEAIhNLYoOEJzsBVwZVjz/vymQPhBvWMCZ/IOm52em2hVqQtY4nfsCviT/Cbf
S4ajQeJze+um3zyrAqkW87Rg1yGagdf4+k6iOaLUQs17mooy41e1ejJSsOOjUH2lcpRt2iD3Vi7n
0mldmpyFASvXk1qTqEYA/7Rzd3iO1XDrhdL29sqWTmsa14TYayKCmadRUSl56SgNnFYnd3aLLuax
aI9+86hp8Zqy6ULsZNiL/HAifuIZNf2Wy/QwbeNGY8r1HPt6aqearG16q1x7vi5s3JWVmf+JcY5M
Iz1zUpp93/R2NMlY9WssX4tW2DSmQaCER8rpei3ofBVoE4bxGUVavx6faVibdbGSaE5uNXM7DXHd
f43MliLHfpCYqIeei8zodgBXXiAB0LZ+WJt2oGbxrhYacxuO4coDb3lxlIonlmAUhGYJbug3DShF
itSi1AdbsajQQ+y6rdH8+fuE9f1nZ3aBY8HyAh35xXOah0cr/eQbnW1l/cZoj7e9fOH+Ygj03jRr
CXhrdpm6soBTrCzjM/oFRxeekq2sPsixfGwFCdbDyL+7bW9xAxkteJMshSh8Zk+xmtI3yhTutETe
827dCqh9xcaKeyxNkcKBohJOJ1Aa/+PaCZnEH+W4YlkdqH86C56NOPjOiMR7n9HRoXEfOvNHFxpf
vNrd1OPJ14GNwOMQfYTlFqaAVzNdW/lCPLn6SbOVa5avuZQ34olOu+XFEiH5wWemhfbg9hYvHul/
a5/DfqSsNYehreJz6772rnqUKmShjWyT9vukyVb8Z+klDxMMaokM7U7p8uy6+3JVs7V5fM4Gof7U
JHF4V3QS8CYAVxshSdInMzeb5xTand0YRuEWycrvcJKET0WbWl9uL33Ru3SIYifGZ9o6s2ujIxeQ
hSPeBQvcR0Es+D4YIqI/3sq3YQmFxFsNYiRe8yiryLPDNEe5Hi2BPXbHuLOpVTUEHi0tbTV/gqN7
D2b14KrNoYVj2hUPavRPQo8zeonip95fcfalRV/8ljkISRnbKO5lHCuseHTRdff7bLc6NbnkVZdW
ZonYhPdHmYdzFqPPQmarqo0KraJ9XWsKL12TSzuzCKsqVVIpJjdXzJVdQr08CatNkbzSqltJXRZd
l8Y6teMpAkK/eh0k6lC3PEFk49riyai2dP+IDaN2ksI7udr6wotg7CJpE7Yvt710qUJDav2f4Vm+
mSsdn7ago9XZuxAPnbpmNyp21u/1+q11Bn7Ibot4xWkX/eTC6mxn86aMPd9suKmhbgtgSScRx9WX
w6IVqBwNalrg6ZXZpnpVMlTtWJDKQAXkVfD0detsF4vOSMsWoIcI9G7OCs1on1DqEdcPwkhfKQ8R
b4IK9hMEy+I14NbSuDCfRji1JrSTRP/r2k1AbydCq6bJ2VSbXS1Ld+Axjt64r/UXuBHcrt15xU4r
voX1XxwYUEdePQy1A6+ZduEiKwzIdD0jqJKzmz90Hk0qtO7jNSNLWzlZmCZdJ+jCzIhWSoleGVZy
Lg39V9OJH9HZ2veJ/DEHKdSjb3Hb96cP71XiRswEJwTTD50b2Clmn4uhpyYrhF7vQFZHc08Qpb1P
KlpJjqeoB6/qV/ZwyR5LI95P4mxQIF7voZkgzdZ3fefIjZX9TI2g3BDYvS1qQuG+TbXvNHrMYxYy
inJ7oe/dhpXCKczTgfFQ+NFnKxUL3e1LseucumF8JdH86LmP9M+BOlrHNIoeRaX41dSifFbSsD37
KEXcWUoqrwS5d8fLryC2MZs6XZd3aL0uhZWzFvzeSRqFyuW3NNXs2CoOVu6ItMRvr/ld7OalCcRG
49EJOyGS9NebXbZalHuRweH2D/Co7yJVuwfacQxSfcWNFixRu6fKSF2Aqua7b54w9kmJhpAzgPEa
umxjmdFOFiI78ddQFUumOD747WkXs5GzcxzGymwg8BucHii8VZyQ1pmIENPo0+3NmzZndjOYoAAd
Pul2TVCv680zkkyXhrAZHDn87BVfoFC//feXHBJWLyB3E2WF+C6OWbSDEiUyBycrg71gfAqldANm
aRNm6dmMYddPSX1zYzPKX0DeHm5bX1odQM4pK6MqwUv3enWK2Izo11u9wwsYmgUvAQIYF2u83wtn
Be8hRSsKdIwfzvO/upeCMqppqFeittNr8akMxPusKkO7pNxye0ULkQX+CGo5uIaEZMXML2R5hMyh
8thOPW+3dYtuX5t3zM5lcvIjMALxDK8Djbak+mPecbjZKOSSbQPJAss8/bKL74I/GsEwJFrv5CjD
+FI9uWPxx3RpkxHmv4kflCSYTLw2IipCJsWyPzgiU/NVoW0wIssrz+nF84I/lSconwX4aa+NDDD5
K1ETDE4T/46i2pbI2K1uY+5uH9VCEJy0RBRTfeucz8srmeypZYNegBPrPw1hr9HJieOTaoEobteg
D5Mjz64xV2t6e6gGnADzTp+mCLUb1MHoUAw/JLn3sR2T06D8E4ryRpY3Uvna6P3T7fW9y7k4K0UD
ekg7DBzHnIu271Kh4Kf0Tq2Htqs+pWa8pYCw4vBLu0i4ZeB2GiZ7R6BngZPxs8AYnBxQRyTs8kr5
HQ/5Q5MbThenK2e2EDCmVhgsSG90enOKuUxUyzIqx9FJg6b8bSZx09pgyczn21u35IEQ28A3RXTn
1GbpatXHehaq2uAEfoXkr24RMxRNeWwjon0m1fIKAnwpakzUvfyXqjZl7WuPV2q1s1xDGR0pTY5i
7ii+8LMt7dKI9lUx7mFYXclDFvyRr/JUqoJbhFXOwlQVNhYSp77ojFq986VxlzLOWCif9OqQyLte
3dJRWTG5sKeYBJoDSaxOiJqZrJuwEuDxQrCr8Pe1leyEHrau30qxspcLDgk9n8SIMERZfNSma3ER
B4fRoLKjN6LjVhJqXUOofstgvd3num8ehFiNH8XRLQ63HWbhAKfSPVDYSS2W2vrMqK4FVWrIoxP0
T2bV7N3YiSTNtlyNB5xvM6x9297SIi/tyTN7Q2yWbqaOTqvdGfFTV3c7Sz7o8X1exytLWwgjdNWn
fgGIX4NazrWpVNOMNBuSwQGXcxAqUKpJuys7d2V8c8E9eGgQqSYYFdZmV6Duizod1Hxwhl4K7cAt
nxgvDJvWqfO1XtmSqTdhA7g3TNLSmYckUVQGaZLyfck3UR29CiqKblolb02Gym+f09LmXZqaOX1m
DLLSSJiKtWcpkmyivjuuBKsFXwD/RVtH45QmUorrA9J45Ih12A+O3mS2pD6qP5uW/jrsUWsFroXo
S9ilwj2RsvIpm3kd/HqoVkWERdgKbQHEojz+vr1f74sgPKxInJh95oMy4emuFyOgWib1qsRivPwp
Cz643pFh11y8K7v/ZUUOjFMkfrxtdemUGFIhLk26SOI8DcUnIf72ZcK9Jgw2Yq9HRYkC2/OaP/8k
M+5JXZ3zgqxnfpdCJVS8zmB1uIPnFpDQ8d611oaSlzdRw8T0xMPO7MqaelcOusA5oe+1HYR/Ivd7
tw8e001z1woPwxrqYiH40SOY+D8p0U1E9NdnVnuUrQwhHh065ltPBPyY2AJ8CaF8Kofh5CvC7vZ5
LVzgaTx+EtlhBgZcybVBV8xGP67y0VFRykXRM3sNfBrwLtOY+3yUf9629p7XhjlkEFMmamPkBNi8
NmfJnm80fTU6RaF2J8VAUa+nzbUxoq475oywwFAfFnaAlq0TBb1yRFs7fdSNWC/tYLBqJ0rGNXGU
hatIK5cEBRgthAHzKRlZQmpDrmsSocYXyR9hhWyLfG2qbyFNYPJ7YuVCL4lcfAo9F9/SWjQ9Vcw6
8hIX+guXQY9nM/4ZGxHkXLEIsL+O7pQ+W7mOCwENPeKJH4kCFAN+s1eh0HDXdWNgbXpvu1W6bQeI
mIjV1bhtxh8rp7u4Rvrv/MO9JPhcr9HtC469Yo2lUTu5LB4ZgjoWrv5xaH7G8aPmvjL4cY8wjDFu
i9wpxJ3MnHGRkMN4m0R7TkRfPAZKZN/+XUs+Tk3MAM5GqCVgXP8sf9RHhgKb0VGUZ1W+D7vQVseH
8M8Z3xDphqqJOTKGlWF0nMV0z4R3Rda4vHr3qlovBn3ZIr7Pyn80qf4UBurGtB5d/SS4f/4kwvCb
vitMzlSjZr7loeo68XNyiasfBcLHHtma2W507Xf5zddsHwKw2zv6/qAZl6MpxYcFqpl3IP9BhD4Y
ovvR0cT0gbBCk63hBPNzI4N47+7CXOq2sTas5L3vPy6TWaiccS6d+azZF62zIAM1aqKHHn8WlENt
vYzBSoR6H4AxAfDRgvdiKn/PtrJsYkZ8fExAlzMMwXboFEgTPlmoZYpttnf/GGqJz0ztNOa/qNmo
81ytMeJK0FQuqBjL8jFT6e6RkPvfpDxY6Xi/b9m+mYJ/giolUjjvXg3DqPZE39HJf6ZFekiEZtuo
1bmse7su/C2s8/vKS5lx8Z2+eujq4ikZYW6IN1njtbR0u40aSysnuuRIOKzJfQEHxX+ur2ZEbUSa
KIscKfkK7N8e9g19L/lYeeeautlKCvk+0vNM44oCBJ6gDfP4RNG9dCNVYge6z+34Q/nz/J5hCaYW
aDwxCfWOnQuWcz1FsFN0QOjuYXThXvjNJ8EIViqN76M6dlgAUD2qDmQm17s2mqjmKEUgOrIv26HU
7C0r2DIx4Qyev3WtlTNaunUAYhhO5Mkp0ye5tlYOWqLV5rRrabh143yb0yPph1Wy/Sk8Xhd2WBXU
KDxpwQPxpby20+dayReSh5+A++uB3SkNEnRDCqd4se38X6lVvkh9/thF3kERIMFY5TOc9u3WL5h5
I36YunwsCWt1uBf86jxFAMuzTkO0J4mNxfoTJCP7wN3CgxzVm15cQ7At7jVa4OwzUBFp/gBxm0rt
2po9EPMHk4Zspp2FemXAddEG1JN8EimQ0Cu63mdNaOO8bnnw6t33dHxmhGK1trl0rUnJWcc00gZq
7dqEOCk31bnLB0mX7wV/fIzd6DfjqZ8U+ei67UdI0wwEB1bKFUsL4+WGq3I5pvL0tdVQiNuoEyPR
yaNqE5b3gvyI/ObKbVhc2oWRWTIBtQUNdC0Unb61PuVes8v6ds907SY35Y0ZyVBEG/skiw63v7hL
3yVSU/qkKrgvVne9tgAVQT/rCko+5Ufd+KDDGquoj+xsiND2UH6+bW1pJ5lsoJpLJ4F+0+wiyHE+
0ErBmlX3XyrBc4S+OqOScvcXZqZ0mLYFQMp543coVB1eJOKYJlPY8T2EVz5bBJjbVt6nf9NYOjIA
dOhojcwbsFaTFhVYW9Exg+MA7L9VHg3K4G20UnZZ2jT4A2BF4L1oMXdzfUSlq3hhWbVE/7DcqD4U
XZ5vS+GPP1/NpZXZ0ZSpkhSN34lO99RUv6WJmPEgrwHBlz4wBGDKmYxn0DuYlnrxWBE4l3wYFJEh
oYeUv6421ab3NlY77NYL+gtf5Uk0EmkQbi51zdmbMO1l3p690DojdG1ODe+6HcLQ9XJ7396PU1PK
REYbpjbCEi2l2cXlt4tlOLitUyROYXzp0r2bQdl0NuWvgvSpLLZueBp+qx/ghUxSJ2CqOx7O5ksg
nPwjGndqZLsb9YfSbKt4f/unLbyKr3/a7AsbRlbqmj4/rWZYdLzvvNBWsq1h7VLlzoeS7GsXPanK
0X/FoW6bfgv2s0/e1a7MInXEkShdi+kyuwvEO8U9aCnVGluWTlp1TMLPKoyzXwT49gd37yab4GMm
fMj3TPOXQmxbz6NOgcI7R8dR3cnW71o+lPq5HO89/uXMlvf+a/ice3ZaF8dKOKUm83Oj7aYrV/xt
qvjWMmY+ZBpdWyqt1ToVo4fBCVZ505VsuXutJd2OKE4ahh3y3mz8/dhtfMTb7qsk23vCcxAeIlCC
YXZn9l+03L9THc37IhUf0nSrqald5ypDCdt4jDZag2bZayj8U3WeHTDYG658W94K6reWMfs0635v
WEXvdY6afqDW3cN5hWif7h2n+f/RbjfZq/8zscs7w92ORJgmtaNHLdvonELhxLR8/WNgPAibyPs8
mFvoPuvW30bhp0zcFLpTPwZP/Z13kncqJDVWs2PTbI6lPEnJS7bPPgj9Rh4e1SfTekrC10h46CHS
tLuX/lMh2UH02D7okZ3Jds/khXwW3Ucr2UI4YPkrG7HQSudG0KiH/hidDmbtrgNQPphC1fPkcCD9
AEsyJNVOL4vxLikyiEP7VHbCLE5sT9Ef4yHpPiZVA5lWP6zN+r1N3l+fiCyRTEvkMbRPId+//iFS
3BZN2wWdM+IugHs2ktZ+bCkRlY28GcvaMX8XSHyW9AWzQtrFlr5TxDtr+IaQmh12yq7X7IE3Vm0L
8CvFSP5Ck3Kcyi+xj/KvCBmfsKkPjV4ezakYxqiSmTh1pR/FNW6k1bXMNlVuMrnILR/AjHCCP934
oh0FrkX2qDhehACzCbhr1/dH6AADBLUSH+5HqvnZXSQ9ho+KYavCMdgF7SGLNq68bbNf2d4/UWAw
lKessQnj9ppM0UJoZP9BU5AfUKDkeXC9/4HikyvHSee4DMsWMIkn8qE2wSxmm6lGJ0gPVjvu6iH5
2ijnKvfuR91fK6+8jQe+cwJAzpCMk9OSgl3/CDMsQzFpwo4e5vAoiMIHWE3Qa/M/ZJF2SmEVzeUS
4BqRJqPKNshbsdi4bnzIZOu5MccXvx1+8sS+90sTCcS2um8L90gt8hkJJvZ9E0jK1mPCQ9hbkEan
Y7erlb1iOkbz3KVA4Qx94wkrV+x9VsTGgj1guES2aAPPvjm5qLRJbKadgzY4qJtwmyUtFcKdS6Hw
9jfmLTd9t30XpmZ3KC8ltSi9suOzqz+XXspoE13STH9idvpV0YJtnApg/pCNVob7tou/tFG+TZ9r
/3dc1TYz+cfWFO1G+d6VJyVRN7LWH+TkuPIr36chbMjUNyM/oNw/1692vdbMKn/sHLjXjf0gtPs0
lapt4un6NhUQaMkE9wG8IGE5gmJeQJ+zVttwK1SDZRdxKm3GSlC5G02zL2hh7lWGdc++lzKi26fp
LihMm0CW8HwcdV4Ntb6vZLV+vr2M9wTQzNNAy4XsxBRBmay99lVAr8wtW1XnZFBLGTLUUg1sZEKm
3alje6i0O9M89MN3VdhY/j1cyXvTslMJHlRpuMtJNrrou1ysMbC/fzTB7c6YD6NujKKDcLj+UTKA
rGlrO6cz3efUOtTZk+Sp+6ZKjgChitbxx3olqVo4TkwyjqPDzztxcF+b7AumsqxIxGRUbsbwBEnV
StKxuCgUwCfqeqQy54IseW10Qh2DfEz5Rvv+oZYfDDneVO0hppPSnLJhBZO38FVkGyn4TDOm1LPn
oLzSEvou7lmTZBzDLDySndxrD574UP0sP7Wxu/fWBDGm8Dq7ulA3TQSBQKnoksx2sfHUCKpaqXPM
3LWT4ZvlCvsgeVb89q5JvrVrBbSFoHRlbhZoB1kdimhggS3qaRn6y94vQzjDybHiHO+fapP03b/L
mkMB06K3MtUYOgo9x7Z5qHoMrnUdFm0wbUZFC6QSoxvXDij0QYqQKu4BXO4UVzgGYlXpGuZ82Scm
FKw4TYgwjHhtpmayMmJ2kKWQhrfyeGy+WFq2M1LHjFBUF0Fv5l/hS9h0qrtyAd6wO3PvmIZXwWxP
KL15chSPdZXXrsZ3sfCf1PhQ6Z+NuD2o6XkUHzU0TRvvR6naasgkvIxqJrogntNUh678OEw/zvoq
WntPPf45QRQC5QxAUVECh0kjahYE3SBroYeKAfAFz3n3jzB+G7pPtwPt0vGC+mF0Edzqe1lLUUgN
L5cwMfTfK/mhzw6q8XTbxFKAuTQxO1qNsWs+PFEPeO/FsCJbD4XDGNOP0A+leFfVxz8fl5/2jTrv
1P+AiHsO76yUpDPCOgFEmnTMShSPUv/DF9oHZr0Ot9e2uH1UyOHagckFkOe128qhq9ZyhCUNIrOH
WNBsKU9XEo9pf+buCSqLvgqidXjCzAuidIwD3Up7p4NTr9vRsNskxceo+XB7KStm3iAEF8WSROzT
JtMx05pHoXxpx8dRfRhW34a3F/M2a3NhZfAyhpubgsXoX8T+4PuSHZU9RDIrl3oKse83bSJRATJC
X2r2qU4M+GlcHl9Ob4V0Dh8kvVg5lukvvLfA30a0B4zXXAsi8QRdLbW8d0xADfqnxHspPkDfYq9W
sRbjE1NHzGCDY4erZbYWmOPloqWESV+Ul7TlnUVlq1R34WOviBsTsVtzeEqtOy/+7Os/LN+3rWjv
dndB/TPy0s9e+hr27UM9KMdhDeexeLUvftnsWVMw0JepeYPPlJ9VWbCVeDcatvwzDZ68SY5zWNnz
96NY083+z+D8iye5Kppg6MU4YXEXfygHD9DRZ73ce+3HUvpVxN9aqYWW/qleLTEtOtSF5VkKUaNz
H7id2DuemUnbQuhBU7mCspIbLV7CCysKTndxPQJZipFc7XqGLo6lbEvtdJgndS3qL35uL/dxWu2F
HW3IoshrcCnS//ZObr8m4mMjofLq2kquT7WRTHhUkA+/HWOWwiUATBgCyWd12u7XZhO39EPEwnon
G+DU7g8tinXd8PwXRmjmgwZisAxL10Z61DbTsFL4pMknK5c2Rf0kIwv8/zMyu5N+xuyE5sq9Eyuf
vMa0Rf2uTlcWsuRy2sVCZrcrzFVUhWVsmO6LG/4QYPK9vYj3dMxcpwkfAIaJigAPquut6kzT7GpD
glgweGWshIK1e6qNYtMk2tasGP2pfjPHlg4veVFSOheZYC8be/C+rvyOhVhKp3n6FeQ6FvDE699R
up5ah4bKkcUBYn+tpuTfTfN/SDuv3siRZAv/IgL05pUsoxJL3VI79fQL0Uai956//n7UAveqWLxF
9Ow8LAbYgaIyM5gZ5sQ5YXAfyWOCUlOi6aMd9iJFXSkR089eUKiAoSNJGk5xZVh3HdC6ZCeopRgz
b5ea95qWDWekklqfMm2x1Xtc+72kEXNIjDdfYRDMyEyEpudk1BpkW9amwu+8LJMjujOjk3la4BqT
Ihxv79Kq0dmfIdYEZLBMmwZ5EENIbwa37L7K/U+rPpWFytv2p1A/37a08pnO0EeCfmbhZmW8y+Po
oKdL+gRL8aCoO7UM9LtIrlCQbVprI+pYWRQ0QxDHQCoALHZ58r5SCK0q0geC/k4sY/BU0xleUk94
GPX0y+1lrWSBNIGoFKFRC+pnCeocrUr10EmgsdqJzwS9lDqtDzMkRsk/iNG0A5e9EfquXOegKGBF
noHS6HbKi40kewORKYluVln+IZ1ia2fC73tqme2roXjb8JBVc/NGEssDW1sGV0FmZnmfifQ7mYVW
yD+FRj3GovniG9XWBbhycLM+F/13BdTl1WR7aKbQyvaJ5Kq5B0FD5QTD5CAfd9DV6UvVbCWIa2fH
YA4MMrgkd+viUi+LwNAbWrCM5kyHcLxr6srahZGwN33jvjay76Uuvdx2l7XdnOcF2Ek6oUx+Lw7P
8EXRS03RjV+VVHlNmxLGrd9oGb/+CzscGRUlCfjmsifehJUBKX4ruVn8NVNjZ3L7RrLrv9eTp5A2
TybiH4xC0I24XI8kl1oWNx0TtHnw3bCKQz9pO+baN5xwBWs8o/eAtwEzVohYF0eV13GtU22UXFko
pidNS5tdSlR6kAZp2JtWZ+zHoalfTCsSoCLo/FOnmVvjvCveOasMzLNV2jyhsHg6Wzke/FCQJdek
PdTE3SExi4Pp+w+NJe+D+M/tE1wLpy7MLd5RSUU0CwYvyTUiEf1k7VgY5U4dfnGFWkl81HmAdKTi
hkw/BHClbzzj819fZCJYh+qIDgMN6CU/wTBKXpkxaO/mUm4bHk/e5B17y6Rd+VAUx0RU/yRCsQFC
W/kgea8Zz5hxFXASLhr4JgQMNbsvuWkWfIGUP3vOOuUkiF9yLTkoerEBilk7UI2mBZhrDGrL79+U
ssCzOhpmzAntsojmrlecwzI+pLUP57vmbWDT1pZH7AXKbuZZFJf0BHI8yWKup7LrB84kUhCi1u+X
D50PO0d1jijq3Xah1fXBJEc8BtnNVZLfjGOr500nu/nU2jOjhXXWkvAupSuayluzXis3GxiS/zW2
TPX1qR/M0qhlt+1Aq3RS6UYZ+UwahsFj021RSq+EscyUA9MCVKgzWb94BAM9kWMDCWRQCkyvETXT
sIbwaXd7A9etAA7HK3nkl7eOGNdei7CN7NZ9Q18l1F/1LNxSPL6mu5ubEfDYzBbgk3ij232XNwHq
mNpGbTkmlNYKu2qi6TETq/GR1LzekxWQeafa3i8QIig8CH6FHN6XaIBNNxh4lAO/VO4LcdJtnpYt
5uJrtpm3Xwcb4czTwLj74tYzw2GqSrmX3SCYGBWUISS0jrFunXqUM9PE9bT0Zxu2bl09ieYxKw3b
n75V6RHyXgbiNoC6ax7NxC4aiISSEAMu7kRBEKNU0LggaHW39U8rZbg6P3qozOjxhqm1s6ezjSYq
/AUybAqXL1vgT1qdy4LkAkJu72J8zUliIJa3PWytf6pT5+MDfcuXllNiSVYVadf6uFgK8VU+yepd
7wXdnTawvaGZiZ8m0phdbvrPucc5a+CbjsA/T1CEftFVvT21Zj8cqtGQ9lJTlodBnnyn6jvFUfnL
dlR5oGQymCLNJpEPY+/lu9qTkr1pgtxBy1C/67RCs7OslHZNj6ygEqenoJM8tlX8XreDeojbNNjf
XvfaVWhC6/VGVY326eL7LY087vpJld3Si4K71hQ9Vy2K+Lca1P/0KdVCXarM3ZBUykZgtGqYsueM
v6Q3tcxOg9hS8sa3ZHcS9EMFuUkWZIeiRrMKrgjFH+/zRNrIfNY8iT4b8DdCF2p7ixhJYIZ4CNRE
cQMiXtsP74caiMHt/VzLuiFmn9UhiU3Aby+M1Jk6DMCv8SPUvgFKRRCB9ntNfDajPSrYdm6RkXyL
RMFOolcgMRvm125/iwsSdhXKiTQ+Lr+WIfd43XpPdgXBnIAgqNWzl5TG5Kgw5Z3SvOgPnahP+8mU
aMj5QnkofSO/z33V3GlW+TkToEnTpSbe92FWnetNjNtK+gkDNvgEsL1QziyvsdASRF0WIsWVCnP6
lAOK2ctKox1zpd+q36+52P+ZuhrFiMcxs5TEV9xJ2euILerqyZI9MHP5iXfrLG+p1K4VMN+tjSj4
cvP7eNQrOWZtrVrcj2X3MKbioRfKD+QVh4gcu5BdSUkOgj46QV+idfTz9vGvrvgN1Dyz6yFGePkD
AKd0qPuFCqULM2diov5eiOJONqYfhQ6zQjT5xyzcaiKuvUxzyo1QNF0SQPGLioIueoPgR+RSoXIf
D+bR03xHHeUP1vSnefafyoaK9vDgG4WLPNNu4oeURn8cYV2otoiM1t5wpHV4J3gmmSpbltM930KF
bCJzNWYUg/bFqwW3DHUn3Cfdh7EVbbkQ78Xio6/fVeknPfMeffOH6Pkbt9vK+8hzzUQbZ8Cgv7HY
ksDw60RRe8n18g+c9GMXePtx8oAhvsTMQdw+9dUDmEk2mTuaH+QlIj8b+rIvvDkhIlzWJCj+svFo
FvFzr2sADEFMFruwSfaJ3BJNu4bh77LUfxqq+jHMmr2wWQpey5kMiBR06CgYEAUNfumI3agHaS6Q
tVRi+W2SvwaqZ3tJ+tnq0r02wj09mL5t+cOpUZ7lbAsRsLb7UGHMVS5aRHjCpfU21vXWolTsdoJw
SMd7qY73GZqkNFgl69PG5q+8KlR/CMiQ2Z67RYsXNOI4zKSIZVdVOmr6o8MAqR38eYoqYKip3SMk
qzejMzaBwwh16T2NjCvd/g1rP2Hm86EmTksUJqTL9Vp6G8Vqa+H0vtns4Hj3HMtI/MNtK2+zCYtU
FOgRwQKNV5Adyxol2LmQCdGQWL/zjpL/SzK0LwqlY72il68E9/lQuZ23Q8/tJJaZ7VHMbKdDURSv
wSgdLW6FpA+d0P+TZ50zTOlJKoJjV4qnyN/qEF5fhBSuZtpesmZISpZZc6IWMBXHJEFN1fYE6/vS
/xo2+1o5iR66U8bL7a1ZMUcIw1gQ44aoky+nKhW63lI1EJsXfjc3PazSrrS7ivwu7JCyaOZelt5v
qdqtAA+54eiDU8OikkX15/LcJSvIuH4k2U18cNj6rxS5pNTaWVqEdvK9DrvT9Dsp/6gMLaSoRcfN
ViXm//kFGhkJ01f0sBcvHoBwS+gZTUbXqI+cesoZq/TOrei9juavVHoNhOiz30NaIdQvXijz9mZO
N3TH29t/XSOZ94F5S5CCFlQxi+99CJLMp5gvu/rXVDP2AfC7MT20KJ60lnZXxk/jVti8csFdmlxc
8FmV+ym6yjKQlhYoaqyUB2OalE9yE/V7czTSnRqp2Z9abdNDlSiJ06ShaQtt8ffTWJc/ZA4I3yWt
OaolIRet7FpCJByGJCgfR2tKDmrViU+3t3nlAsAWXSVmE/j8OfFLW7pARS/XWXQVqIdIVQE/qeG3
yNplneYI9cfQeoK0Mkf9vfAAfOdgJuzpW6M7uvcxHQ7m8NugwQSZJkjcGaQNXdvtX7jyEl7+wsVu
+H4QN1UjU9nJvT8q4GC/OSgWWltgXr3hvkg+y5J6CMVnzzyl0B3mji99CK3JbqWtn7LqlKBWKaQT
BIhL9EhQJFaDjLzsikrd233/EU31qT9XhWlHmnSSzT9lVNxJ+XHQUIhsDpX0ZQzLYxMYBG6HERBS
7Jj+Rgv6DYt8eYcrxGlUolBwmyWkFkdYykWZCwU5UN12yRd5DOt95nfDThynB6aDhI+TFiGYCnDz
U9TVFtdJJu79RnqCEiCxYST5x2ibfmd5uumUeZDsQsuEEN2qf/IfuZBViihEyd+lxohpNibZUx7L
6Ye2SdrdQNPYUad0PHVtvaWQurbbIPG1Odiax2cWec/8AOtdJ7zlsX1nU+QZn3LJqhxTzQUnN/VH
xfKNzM5FybINitK725639gIwUzWXo+fi0ZIpTYVjUlYm7OuduitpmIC3NIvQZgBCGHW7stItxPcK
iha2NGr+AId49DnPxddoCIZXBpnipnrL1EcnVp8H8MG7NkyC31pmjGdF7UbIdWpYprVcjJ1iUs5+
LFV3chKOu6ryrZ990UiOH5bJi5XDjpclZXAWSk/Z+Brm727hdjzEpN7Qk8wDVIt3goJ9EpVSp7ii
Px1LVYayrmzlXTvErSMDvfjrmhH0OHg3gtEMhxGHXm5NNnRS1DI/So/su6yG9AL//sWhG0t3D8gW
PDxLBFIX+pXqJ73qelnNdEK5K03TVvQnPfQcP2nvktiun2972HVQCyEH0kCzWBZg4SVWM0/zziia
SHURkNbuUkWMHpKW2RglMCVHbKNoX7T6lvL8Sr8HTJIJ99Q8+06EsdhJnUusUZNQc6sp/6776qlU
gi9eaN1NbfsRULTvD8d6Cu+RP9m4qla+KDI5GqxkUZQEloWUwcqsUutM1bUqmRkhdQr2Ua4Ne6sb
9EMYC2C+OiF8qTK/2jjc+Q5cOOv8yCEES1OSoG4R0XuG3poeOZ2bdBbjEim++q0aNx7T65gdNQly
hhnjy3exhDGahUSphmK0G1dCtPfH0LAtoVQ26kFrm0ifg7o5KHu6g4vrfkiFPIpGTXPFpnN7eMiN
4OfgnQI/2BcMyxX19PmvvZTQgD4HcEn4MJdUu1zQdVvkqT6DTrL0IMbHEEj/6KdOFg8bNduVL4IO
JLh8auIaIyLz4t+FPvJQ+i1FeZ0ZFPkYougqlRIcsMJRQZvYCr7fXtnap/AW+OjqzLkBNPDSXCvV
JS13BFTQaVKne5j0svCY50pgy/FT15pnS90xVO3cNnt9gvDUsKNg6RkQhrbl0mpVgpTRRs9wU6/f
+5nUAaAhkLb0yhaHfqcr6Jpb1bAlfnTtnpjVkFUjgmHIbUk4VFvBlJPIma5cxeOhkECsxZF/ur22
lWrNpZXFEzYKYEZyNTPdtgy+Kz7E61L4ie9h55n5Qak9oHjlY/+s+AytBS6YT8gq/nRRuC+GjW/+
2pf4JVyvlE8gvqOAe7nNhlBGgtj6plswgZmGD9Rni5F5McYGA3/jSK8fw0tbcyzzzm89qy47nWvb
zYLocTIH8lMm8pKPBcLnG9//itPOtqgFEpswvLzkBmP0Qy21qjKhdGJLhS78Gcb14IhxEe9av6K1
m1fyvZ/qA6QchvGgl3H/fPuU11xJISKiFANeG4DO5XKHOGeiua9NODM6sHRN0wNDVNWNA1xdKUyh
zOjjrjC9LnyJeVcV4fXWdP3o81AUdpBCcq18TMsMbFt6jLzSnnzkYLbYeNZOk2oIhC0k4hogj8vl
yQa0TYXPDudlWp7ovg5Pmi8+GMEgPih6L258M2vmVI379Y1d/0otNRZqK+viyXx7nAThY1/9CAPy
CGmrurB2bO8NLV5Ba1DysSxH0+3SwiGXjMwtkPWaBc5qHoKA8YZe0OXOhWbVp2Oim24ae40D1Khy
CgmS4dvud/2ag8Giq8doPW2fK67OrtHboapqw0WSLh9EZ0QIM9ni1d4ysngbitiCIC1sDDeCJaLu
xJmN+b82sjwRpc1Mr2hZSeI7cvEBdMwu3OrsrqyEoilZxUykI6N7eXkolkQ6KI/wA42hf9cnHnMz
sVOq1e72qaw8a0TmfDOU6N6mgi7NVHLfa6GQiq7OxI3l5x8LBvTVXZWoz/P4iF4PG5CWle+GCWnw
9UBh+XaWqpRjNqUTVw/4QOOoa18MJ1cq24o2gta13WM6BW4lwp9rHqJM9Id2TCfRJR7r7sww2cUM
4RyC4e/B1uj/cQ38B4FIJHm5fwaaJWIjs3+Rlv+o9NLJAuuxq/qNW3VtPfTpZj5AbpCryhqwJF3O
PcwocW4HxkMQfW61r3/vCvOg4FwjwRfU+Zp49xwGRSwWqlWLblo29ljB29Dtu+Kly57Nxt7qCc63
8WVsD435DDVU5sIp8fWlsYxAG3QMbuB/aLyHpsx3pa7DCne/pZ+9crlBmT7Tp3LtkKPP/vhuVZHs
T2JkNKIr6L9U77XP/zrFZSHv/v7i2aklGULnnr8/jR/M/Oe/+/sEDLRp5/jz7bl99/sVaHkTvYQp
pkUCl0uT2cPYqu5uH/2ae804splajVx6GRqUWhpURQSENs5fEqV0BnrmUvb7tpHVI39nZHE3e2iN
0OeXWUkXoo7dfcSPfS34qYg/ckgybhtbu2ber2hxR8u178ddA0oXqNVRkX9mQ2vHerzTtgDjaxco
V7TGE/3GMLvwL2XUUavk6FxIX3KG4r8N0ycVk/oh3cqHV115xrDCyscnsyTj8mB8tZTa4q6u6flM
tv4v2C/fGLjwM/q2TOEvjkjVemnSW5w5S9OfcqN+EsfyHumZxN+aql07Hwo2c71sVsFYtugDQZuM
gNaWqyuHVLW1krzKztFBuu0Ga6cz3840QaEPo/Vw+fWbgGqClMjH1VrLbj80iGpQd5SQwhbFwO7V
jaBw7Tui3zkD0cldKJtcmivCOMgVcmHX8ISPEb1I/pt9Hv9ze1Er+IY3pB+vDak9Xd3FTZ1GgDc0
I5z7quVDhn5PCDs0cyXmodHudau1m9C3par91OT+eRCTHRSyt3/C2r7C02/NopL0O5f8VR4zGGEF
L7U7wlaitt9y83EWmhZHKH12efL031lbuOWkFzp6ySnQszSwK7XY177Y21RqTP8AIe8eZEO+Ea2u
XVbUFpBQnksMAIguT1LM4qSSGo0wxTuqzASZfXeEs2hmju7AHP/9+iA6JjPEH0BuLAJwpPHijuF5
eLoKjnGw3JZigumPO+iNAWfZWriFZl5d3kz9QKuayt7Soh75ijTkOKoMYlBOUT7MSltJ76hkEmRu
9cVXunS89aBeGOWZRT+W6Pt0CnNLi2lMDITlQGD4NlSnMb/0krQbVdlWkV+s9134u2k3HHVtoVyZ
5IWIBbHcRdLLc9fKdV9Jc7Foghsy93/3uuAM45FY8HD7GNe+/pnj1oA1Yx5WXTwFUtAp7ehjSy+9
vRdr37KycJo63XDNdTOIoNHAgeRmGdHMeiBjLDHKYOVPSmvXnF6fFBtG1u5nDmpm3+buJI2/9H+q
XaVAlCi5vV86fXz0YWivzMdp2ICAr7xpkCWBBJxJPK854DO9gAhlDtQhCZ7sgf7MnZzX8v72yays
Zv6G55IEdQkGFi5XM6nSOOTZAK1fmw57X1HrvTJJducPUKEWwsZ1tXJAJB6UsACyvgHAL63lfa4p
QU+go0afI+Nhqj8V0/H2gtZNwBSBZ0MssHw+PbKZ1mt5PhMQNrbo6w8ZSn9OUNYb57NlaPGADmYd
FyWLdfXitQ3dIngatY0IetUEpfe5NIWewrJU3dDklMN5LeOUMWV9z+NiZ1sbtupnzMtAH0CR+mos
LRVCIQz6QHIVyWse0tFST7TJnm+fyqqbzQMxqsI1IIqLzepBpWuxVEhuovbNrvC02BFUzbtrJgYI
Qwu04W17a/fqHApC8cK40TVqeKqtXsvbTHLFqWxPvSBMO1UrI4c6jEghRwj2RphqRykucfQuAgwt
ycWuE/otAMrayueqJpTJMLhSX7x0+cYKCUiEiHgAGXBffqgt71uX7XSh/XR7yfOXusgbodaaMTY0
FunpL0KfgZpxZ/Sl5IKFsbXizht5kFH4MIrioKpfbxtbiXLmri54LmVWvF+K9xZ+Pw5izfbmKRM4
rmACHNR/TG2xM5VvrblxbaztIbc5txOIvRkttdjDJuKWTFlaJ9mC8atIf/QaYsHZv/jc3plZhm5J
bzHR1/P01+Zzp1eOGPxMrY2lrJ0S4QzEQzMlKGxsl0uZLLPs4DfjJVQK9F3qKdurqD2eCH9aJ0OI
6+OE4sj+9mnN+3PhGiCsiGRA3tH7p2mycI06jEQmw0zLlafJlj3/1Pvd96Y9DJZ16tTCDqc/fRx8
u2306vKihDHfKjyRAG6A3V6uVKxCtas6WXCFNP8olCfI3z5ZWr1BF3tdVJ/NgKSbO91zMrMMR5Mi
FSzVE9wkLXeS9UX/o5Z2CTifeQ//0Iblacg2CnUrK+Mmo9uFDCJA+WUumMUTMGVVDM4xkAkUlJtu
Qg5uw1G2jCzWBb+zrKQw+iK5Wds65Rmcvth4wtY2jw4uqGjGo6igLBXnujCxxMxgJX32gXqrrT1b
xj/JcPCH+yZ/9dMR5bm/d4u5pgoMDt0+Jlvndb+r2pS6WuRNOgXnWQ4ztCqbsSxn6DY+5asbg9yP
bgfEl3PxgSf00krvB5TpGz04E2I5ghjbBXJiEgp33ettL7/6ni8NLaNoMTN1oZaV4NxFHonJcxqe
PYiFgDmKW4iOa48gS2cqZIYRsqarCx66j1yvtPQc4nbldGwS+FP/+g7kD783sjierlZJXieMCIF3
L1pYEOoDouC3d211KQxtzlENkg1LOKQ3alHXRWp6nsyf6lA7WXKfBRsnc926nZfyzshiKXC2xpRy
lPRs+AAk0n7fpcauKuLvo9k9WFEq2b1X2XKr7oMR1JFStbAnlWdwSc5QFcDzt1LLtVXrc/rzJnJH
beXSKdUJVZ5ACsLzYP2oRMuZv6+Scdm/39v3VqSFlTiwkBINw3Olf9Xqwk6lz628pcOztZRFVDPr
9RbhbMTyP4Vi4Uhjs9NCf+N+eqNfuHy4KB7SK6XJj+NTU7lcSy2HYV6lYnquO7QczeBuRPUlVm06
pmYbP4htsc/RGGPU8izlz6H+oiTVoavTgwSWLE5eONg7sVZPcljYU9Xvbu/09SVD6kS7jl9I3ZEx
3ctfZ4lBXwDkyM+FWgPjQ+bv0Eo67M4NRLuj0obH2/auInV6hO/tLU7WQLVYio0gP5fgD9Sp3nnt
f2lhcaxx0kIh2cf5eYh9R9dfwq248ToSuVzC4lXrRG8MNI0l0Afq2plDBTvCi6Q/Vbm+o5y014eN
uHhr15bBTxwT7RdJflZyDQ7qh84QN3Zt5WO4OJfFRWP1eZW3HjorrXQcJgsJy3stDjegRKtGoM7V
UdShLLAcgxy1MPCTocjPI7Voh4bX967gDvGy6uXvvWx+m8me+ODoRl56dRyiHmJMZX5Og2lmMQ9D
9QNzE1toiJWPx+BpVpCQofYAg8elmbqBOTskFjgj0ZoW4lOZi69qfQLZudVeX3EA9oxRD7g3qcou
B66ynoG2Ts/yszVluevpgXywwvrb7V1bOZ65gQPnBDXRmTPxcjkiOOpCTdX8HIl+fRqkyv8FzWhk
N9Q8ti7fta17b2uxdT36GNTTsBVOX8WyOmnaPwMvmQp57u1FrcSHc6eI4gN3HA3QJT1O041wZnY6
3w56xAnvqDPF7bGoKkdRkl0npk5e+h+TQIdH8fG27ZWb4sL0YkPJxBFAlC38fZbfxCvlXUIAF+T7
JvljRZWNwN8ZTeat+v3qQSK9yMAjIRY158uD9BSZieYO9xd7c+cVX9sogMnC6LbK6GteSUZLmZLp
L+qVi/WBrkKRqB1xmCZQ75U8H3bjttL4dXjKAcIgM+Mc0TRf+r5sVlqsen5ByEETQkjdwWg/UEb4
HTIlZVuqvJGOre4eaGZcBVIOeAoud0/JWzVTDE7NDJH+iscp3wtJZR5yEY2l2w6ytoGIY85FZX0m
RV7GBnGr6ZUSF2er9I61XDNF5WktDfnbZtZWBIaB7xrgFiDfRSZBNTnlF+TFuTYfR8TTA0L7GsHZ
21ZWFkM2OeNMAGWQjc3n+C4rasLEnJSyKc6qeJQlEQv/IlghUyaOgmeNwfLl+xE0CPsEVVee47B4
NPPEzYPpRZWDFy1T/vo9ZHgaFDihLqRCtIouF9MmaZxJVpieo+inkD8j4awaT7f36/pULk0sDr9J
277t8ig907wYutAGJSxlX2/buL6BsAFKmCoXHMdXnC9TEHodigTpGfWCk6e7ZfC17B9M/xOKZyLa
SOJfexrQTr5TmJioDLF3l9smx/xDpTA9FzVk4r7uJuGDylzs7VVd7xxvu8YgLkMgb4YurZhR7utC
NqTnYVD3w/ipU7PdZmHheuswggAwGrZUFnh4L42UJZdaqZNF9uXk5AOaB6gyTN1rGAwOUzz5sc63
GLquH8VLk4v7tBnlxmg7UspIExyp/2YA1eGg+q1a5Or+WaggQUkNJnD5PoAuCPVBlLHTq/sU6L3F
QOkmkG5lNbQf6SIT7NEv0Rb+PRY8DrFupGe5SBxkwEgxUrJT8fPmUV3fPNye7ywt7rdxSsWi0bBk
tc/h8GD1W4QP1waAZShcOAwdoeq5rJbJpiBRuRg9FIPuEHU/jOEWRud6s2Zw/YwAo7IKAmzx6MRZ
oEhFnVsuQq37WPiGkiczfNl9Jhcbn+j19N4MyADBwNg88HpymUvHHiepqBSl9GjX/smanSV+o158
mAzPltFpnuS7Trhnik4wx18FaXHRnP3qpDThHrGFv/2O37Quqa5CBwNH4mLRRWS1k9JNkKGMZn8u
jA7u2556bmWJW6IO16gK0gAckUkiKvA6auiXqw6qCABc3HgUrZtjYb40QbRXmvxuEOT7IU0edQRO
yrG2u+RXWExfczn66+Rnho3MxWR0N5nvXLwoPUQsNYmB4BZKt5OVc+h/zZBXur2j8x+5LDawTCYP
CVt4i2ltXK5yyC1F6RtKeaXqHSyolLkd/dE6jMEPVDNu27q+RYBHzxXruU8JGdbigjS1qlSKzg/P
MDr9SowfmfQUZ9q320ZWvjwuEJ4w3i5mhJYUSOi1NXGpxf45HMp2N3WGzGi7utUPX9k2i8gSwA14
JcZuF0uRk7acRqqgQG4eGL7/oNQfIvVJSrt7dfx1e0HzrXd5QiSKdNKQ1INal3bl5QnJaQBHgSdQ
dTK7XRrAQDodPaU+oHrjJMXrpgDj9Slhj2nN+ZT4wpbETm1AKDsFVnhWvfFODaazVgiuxbz07WUt
d3Aug5JrMw44iz3yr5fLCtVhMsK4pWIXpgir1UK5U8w0O4i5QEwLq5gTsRt/+UkxSEIVAZgx+AL+
903m6F3EmUZ+opK4Rec6uxekr3N7oXm9va6l/2Fi1jWY+flod111gGovNDI5DuNzYLQ+9Kb+Z19L
t+b/rjcPbbWZUgJHR4dz2U8IezOy4rGJzx5QGZMermfI+7Hrf+ehh3TUlrcvXWJeE7NOMLcAyjBY
1uKsOiUTNSh0zkZNvTGyqcSFxj+3920ZPb3ZQDtnFhbC1ZfNC6M1w6iyhvicoTE+QugPelYfHhmS
tYf2S1rZXfXj7y0yp8ZbQthJUrUoy01w/KWFGSfnopJ+V204PUa52n80udh3ZV1Fp8DTx+NQ9vUx
LustMpTlZz2vl1cF4g4yfkbRF/4P879YVWKUnFWLweioMe+KVvvemP2u7YejMt1vBj1rOwwWCb5K
vm6YthYP2lA1aijD8nI2J7neMb+mOF7fHFSxNOxEiCNHS5R8n1Yici0MmW9871dRBAsmPwagyDVG
+WsJoRNaoTUHLUHgozUJVsOyOmpopCF3SYnSqPviKDZFuY/lor2TCisabH+IrFM2DK1iZ3o27qHV
7j7ljZe4YVrln5JUDB9vu8TKx8vgpzFDNt+wJ4u7tvM1L0oVKTkPiRHvE0GtfiSaUG3UC67oOd62
YtZ1YTIezNZyehe2mMyUSjM5e1/z4jX6CK4qP+pf4MDyHmLZKQaneFGEu9trW7kzZmwt4CrCGT6x
xUdsKZ4pTxLHX0ivVfcSfJCF+/Rz9PW2lRW3vrCyiNDU1shTmhfJOc5cn+AoLmzJ+ALtSakltrjF
5qAv3sb/bOT/rWnxCWtKg5JKpCTnJtUGp5crH1IETdx7iQJ1aN34u9urW7kIaeozV86nC5vAMrjo
/DgGhCIn5zGHKIv3/j5VN5q4a8fEsiD0mAfy+WuXd62WxG3NF5Sc87YIHDSDrQeSouA+kxLjMZcT
FOOqrUhz7dBAE3AZElZTMF7YpLITNnGKP7be47i37MmWpt9B+Rq93N6+lRsIdnPqMWQsKnWlhZ3R
DErRqEjD605gssz31U/oFtQPhZeV+7EXtBMVyuDDmAu/QOdt9XlWrc8kfHPOzOj6wlmEmFlL+BbS
cznEB8jWR7so/zFKcKDVvkN9ZaqDH1m84TFrHkpwTV3QooRFQH95nL3al+DldCoPHhL1NPLgO/eq
z+b+9s6uOSYvNBrFBPMwnM3//7vAJgs1JMUqzCTNfQ3LgeI/FFu95Tcc+ftIdP7akJAGSzPnC6An
L42Ena/2Vlpk57F4DEMUHn3RgTgzqp8U0RYz6I7yQ9rSVP5ReYhWFh9zC1J5a1/pvt1HSMJ4CiDL
xnCyIfxY99+l4M7rgvti2spY13bj/Q+dv7F3u9EW/PwuqrOzAq8gXVF7Ug5TnG7s+fXRkmRA9GHM
Ywvw2y+8WWzLsR9jgDZy9zX+pJALT1JyB6Ho1nNxvZyZWJ5XAdI0ZuqXn2dTtoC0CjE7D+jiSpB0
CNKvso1sccqdefJc6wGUNMFXKf5sigL5dwwUDsnXVjsEwp/bjrbyjM9c0EjM47XETcskLuuZ1Bh1
D0BGdWizvfchQZNv+hOm9zzch6Dp79JJjhnxdc3hT6GFT6VSOaP+2oeH27/k+tLihxD6sv1zKL8U
TCiHKiqhPsvOZRxXh1iZcDnTqBwpadujqEXKvg50b59lzVY4vHLwWJ7T5VkUGq6DS/dSpiTS5SjK
zvEkIPJ7LFunSuy6Od1e4JoZGCLAcc5zANS+Ls2kAi+EOJTZWdSShCAYemE1f6iSwAm3MvO1vdQJ
RDXgeSCvpfnqfPfBWCOtAKvggxkqCIE0AF5td1Y8F7YWcAblP9qW4PlKCAQMn4d0ZscDHrtEN05m
MgINCbJzUp40sTwI/YvBwqIfSEUo6C8nxwReOP+sSXf9xjDoFUyWe/i97WXyznCM14BkyxCb/m0F
x1qilun/k5TNzgvtMn9qh995d/C3xL427S4uDG8qojjKsWuZ+sHorV1aP+bBSbq38KNccaYWjqnx
Rw6J9G1PWrtAUM6kazQ3W6gYXh5vJOdT1o0Vn4pQRU4QZxFtTMoHUp1vtUHWPIkOGvhAqLrZ5oUn
BerYM0CDjF+oQeyHBIFwbBn/hyK/nw651UT7SDdaKI+ycuNzuZLsmo/1nemlTlWfllMC9jQ7+7rm
KLH61dJ/NP1BQqi0U5uT1Og2sKcJLq/P1rgj1eiH+1B+HqrkwdOr49g8UrO9kx/1koTj9gFcFROX
v21x9IYaKgZz6By9dS8bu1q68wOQ0TNJycEfHy20kx2UMgfLuW143u7LJ5s9IWGnhDlDHrXFHdJU
jW4Jcc9VlR3bMHfy8eOUHv6HtDPbjRsJtu0XEeA8vJI1SS5Zkm15eiHa3TLneebX35UGznUVxVOE
fRr9ZkBRmRmMjIzYsXeR5sfQrWLHredmw+JbXxMqFBwFODTqLMvWIfTao9pBAHOO0xl55zp45zsy
kmFhdbq9tLfh8dIQddKFU9dao+pJCzCot9/5ifUlgBGk1m2vlve3Lb19FQpLAoSIMo9oTVxbgjV+
4OlK19rpwh886TuvT7NwI1FccZFrKwsXaTqzC1uzB4JiOdzwLVQCr05VeaTR3lTMbmjUe6WDzFfa
QyPcuKWhbxREVo+OUqPgTQW2/+sXXtwChj7M0ih21HJeqI7VyoOsvtzeyrevGxYJHafoJxi828RW
X5iYEk2v4k7GRGvgfF+U+KPTdF5U39uwwN22teogF7bEci9shX5b2WWArRYaA20/KaEXVPu/eLBd
L2mRbNqBXWfZpBRnM/pphzH1jA8pZQPJ3BySf/sxX1tahPGpS7K8TFVQGl1x7Kz8IbbG2kWszFVB
/PX5wZ+Ux0kLNpDfW2e2COnNAAl/arLAetYfUl8/WXG/M4YTTxvk2zfQj+trJGxYqFMBoheHenFo
jTIGYAgNjI0//eg/A2VHdOTwDyWLPOtpVIYNL1lf3W+Di+PLZ9rSU8WmKsYPlPgau/KaO19/ND/c
9sb17xu6r/9Z2eL0zJ5rOIS95RxH5+6zIdmfpnY/xN+nuj/Ow8khx3OS7o5nRI/Eyobx1RB2YXxx
hvDFpQpPhPIMfDN3o7JJXMlIKADWAJzcwJy+WspEjRO0k7WPEwdGJ62KvvimGe/MLM7v7VaC50qC
WXLjl4ngeX1D4dRizEsQ89NbXEQEQ8saJ5oIOqF9jPSvKP9q/uiZH5vBa+VvKqr3dnn8K5soU0MJ
rIuRlGsnc1IkXxtjJDIcJtnY+87Xvvqo2kdT+yANL8H8OlYbcW9t/2FtQfKXKgAjB4vgXipK4/cZ
sWgu86fQcR5aZdrfXtXal0MpmzatKB+9GTcd5HTshtzGv6xTy6c5ZO/CbvAG+SnzUzdsv1f6Rjdl
1aUvTS6+HW2GMjLOfPax+yq3o6fUPpmeAqG8A+10JsMh2ex0Bx7V6IPdfAgn/0/5aqCoQBbm96IX
H5UTVFEb6RIoVP1gtfdJYoTwOjRuYmXvKFfs5i1+B3FpLN1VBcHJgx/OLGOZ3ugy5UXTZ8l6eup6
3wuzE3XVjRxq7eZi+BV+MADWVAIXWds457k99mBrR+M/NDV91FxQrwmMre9AeN1yMb8WwjOaMdjl
C1Pug3CmjURiE6Q7W/3qeKlSeAqCyrClH9UfffGxhaz3tp+uVBB4hfB05Wqm78Ig0/XXJ096WUuz
XpyDz5J0Ty8uc+NPMgQZeb7TjpMyutV/fnSoqmM1eaO+a7qNaCicYrlsXZRwGeYXZdbFHaN1ozYg
t1ieU/LvNn2MOt1FVNfLoqOqPZTBloLumj2oQXnEU6vgWBfHmQ2N0UuBVp7tsX0p6he9iB7y9Gte
huA5ndPYtM+3t3jNScn6ybR+FfqX2BClNMrCKcLqrKKY9H5Qp+4uHaz7tJ6U021Lb8Cy4gNEt0U8
MWiZMFB1fZhKPSe5DYksQPNvhRR7vv019h9i30LRXTqUlXEf5y032kY8XXWiS7uLa6PR7VkM1FQg
usaDnu36zPYkB3L7F3ZVgaK5Qr0n+BqkB+UD5P9m8VgHrddtuZKIcAtXotsLvR3T5I5gLrpefm/G
KJ0O/IzEGXYMd8foaitwy2hCa6PYyI3W4i1sTIhXgP78NSR/bS2Z+mxqRqzpFIPIm6nUR99mgy6p
Nd/JMdyI84NkM/mbTPvJSE9tZW38hJX1Cn5UoEDc1jRqF99uoqd5Zg9Zc+6GD8J90QqZ7kLlMYba
87ZnrXw0NKn4ZoA3CVYo9XqtkR7KM0pHzXmw37fSuNPSh0ZuvXy+r8dTG97dtvbWjwWPFsh/MG70
SKlLXZtDyypMmqwMz2nwXU37XXKybc+BHjtVLTdCsLks3/vKhhe/ubKFUUUlBwFowXN5sZuRlOSO
0Q7hWU7kZD/3an6WJsDeVl8nD3mmFh5TdonXac1jk8zRRh3szVlSeRMFE+jXBEfiElgSpr45F6MY
Skyz+DwwVegleubvncqq74MhMN1k6rKNfO9NIkQOhMAfIxAkfECrFh9MPJa6nebgjQpV9ipf+TY2
/daowMrCAGELBD/wb3rN4t8v3hBaYtuzXTIHyfl9jLTKNacnOsdSpT8pW3rRa44DdArON4XEi0fL
IgD2nTzZRq6wi/GXujN5/r23qmP6Lkh26busnU9j+brhq+JPXgUdsYcXJhexL1B7iSlZsYfl+IFp
XRovrReNxs6cWsYxeU5H7aHzx2d5RN/C8mb9NUuS4+1fIQ7qzY/gIhdTA4haLacZ+yaey0llk5tw
ctNs9iLreYaz47aVtyFPrPXCzMJfpqTNcwrXnGVzVIsa2uLCdZB5VqLnaPegdLu8+FDPLkRAtw2/
ScEWdhfxoFCzQYJNn0lk9TW0EeYadW+I3Kze4tP+X1bIEDdQKDjEjcUKnVkO2nxmqjCxUQSJSnjR
yYEiz5mLj0qsRB7A8m9KOf1btFHmaYUDPCbMP8ErZT79+ZopzlgQ00Ix+Wa0L6nDMZ8q1gwG496I
9rbd751hdqUNO2sxAIJCmLE0S1yei73tHJSfmsIOz0ZSNseuUL9Yg15tBJo39wcHeGlkEQTirFBi
bTJYTJ28moNX/Fui8xsosGFE5c4su9j7i92jRMgbTzAZaosLq2sSLRpVVuXIT8n0zbFKzzK9Vv14
28zbLgIL+8XEw1AXN/ESOGQbgQn6a4jORb8LrSNlbS+O73sZCY+Pc+VOqic9qUwH3Da7tp08YAXm
kSkHBlSvY2qgR3luwGd9TuRTOB4oJVs/at+TC3co/pSAll4nfdXfthb+MXShn0QZtpSi9AZobjeh
UGseeGlh4RyBP6rTOGHBYcxKYq4q7TZgHGvhUfSGBcckWIPl5EmKwoM9iVNiVs0bze+GUXp586cF
218b9dvI4iKQ1dqQZIllhMGL3vFekiuXeZj97aNf36zfVhZHn/pOmk/6FJ3nxHCj7nmzgrplYHHe
vm4WTGjMkAioAYSpzw0y8f+3JSzOW6vbljWwhM7iC3GYUIw2mvTiNy6vQ5VkjuDJbUhidf19SIoS
JqrNUVSK5VXqtM9je+8036ty4zRWP0TxckZ1F7jHcs6oN2ArqDIx+23rd4jCfHa0x0b7QFTndaM8
9Ml0ur13q558YXCxskGerNjkyXpWrJcAEEVVPwzm1mDgG94C8c2TE8pokIAxhar3ev/g8M9GtTGj
czodhuf532xnVu8c/34un41UP0/aZ/rryaP0bxCWVJ13t9cozn95epfWFy7ehCncPnToznLzj9bb
DLPLUFk82MNrNv1NdKPoQuINHAh+moUtJyxCI/d14e2m4xbJkO2YjzM3VrT2TXGFC74WE08wFyVO
A6iNYpRadEYK6uQ48f2ECPDtTVtzeUZcmBAEpiaKVddHlrdNZyAsEZ0jWXZ1BKa/mtNnaNZvW1l5
IwE30QAt6lA8gbi/tjLYWqS2gY8VNCpzlxzlgBi0R/sInRd3nnpPCzcJCsXuLP3h0uhiaciGGaVu
YjSbvlO+HHzZBa36xVRezWA60Ki787coYlYfEqKCYILwgfpuCeFKDJQAiiaMz9Y4kuYekWSzpghW
15Dm6TOdAzeGxnPYqmC80SsSXx4jnsy8U8XgNbqIjUXTVKig4/sacTHS6Qx0mepZqF9Rw6iC99MX
SXms/OpeFRqJnvoju+urQ/0am5/olm741NppC1YeSMOYCHwDRFGbponkio1Xh5dKSIdoNm1Cr4YG
ELpuAKVQz26YXAuoYviUbwX84xs0TxnESQSaJz4j83Bvok1ndQ9wlVWhcwiesh+3vXk1e2N0Scyk
imUuw3ekdJ1UdGl87jWIPDPTM8z2Z+D37qQjUp5UT+I615zkIfC/Rc3WtM/qY4O6pyKqSGAwl+jS
sCkTaQya+Fy340kenhnt/DdCT6NABG94aWvP2L1sUW6vbjD7CgUMRVeaLtdfMBOZednHQ3w2jM/O
7J8Qrs6ds67/I9319aYe+9p1JRDc8CyQpVKlurYGm7wDHWIfn4ss9cbwUEHw5FXhKbL35l3/edSO
wCOLz431oFIRhUHg9gGvOvCFebEZF7WHxHL82UB08aw+6BNyMIxK5g+W9YlUoDQNt9ryp7VIdbnc
xe0cj/agJPQKznmjvcaxdczL7K61n/zC9Hzjzh/fB5qrpltZyMYu2+r1MtW+L+e+YZlBErmy9L3v
H+tqI7td9RtuF8pUgtRqKWIp64WQNZ3ic1IcM/15BsfpNB+04cGYHgFCbzzf1i5MMe3+P9YWBzcP
lZmnNivy9azbJ4ZVEwe7rarmmhWBfRbsY8I/F8fVlCGtB9Q3z4jBeWKq/o8Js0Q4p6sBHQGqz4Lm
9vpkDEROdD1yCGf6a5c+aeXPbCtbWr0yLm0srwythgy28Tl9GxGirvTQJD8Ufnpsg+lU+vO91DWn
aGif0ZF7tJ3wfT8gapWOO2mejppS7QPFfpm7R2krz19zS4Y3NIoLEDS+YUBrkkaepCxImPevd7Vy
zKzCi7eGUN+INf7a4t9Wft3kF9+43vuNAb1Oclbquyj+qYzhybJPDt/7OPVPI7RLoel4al96cQ5W
SBtOoeJl/oTYaOmmc/ZpkCw379qj5heHuWx5t+mnpJL2QVzvW0t7dOT6wa/Sj07iu31T7W+HqJW8
jdkTpvvIC3lELPlNSmWgNZS10MSVM2BhOFS00FMZLt1i81tLaZgcpsfHfU6rdJnqZu2ojyPkTWe5
rU6FnT42NRJxewe6h+Sl03ZNj2BKau1ur2/FCfB/JvGZNWJi7c03NqW1amZNdA6oaNd9eNBMEB3F
vFHF2jCzzLCnQE+aLmt5sbT3YR/vBL6ohVz9zxdDX4J3HuQ3COWIgHLhaxxkp8TAnM8N/rPv5NfN
1/eKO9D2+G1BrPPCQiU5Ras3vI3TOX8HV/F9Zo+Hup4+z518uL2YlYiOaCGcrNR0SXWXjNh+PTM1
q/LQV9N90kc7e1K0fTrOuy7ej2aTHnvUt26bXHnZYZKnpZgpJN1avIOiAcY9xWH/hnGfg5Sqk2Ef
d2CznPxE8WfjEtmytrgW6Z6gsyep0bm15vHoB5azkzIHhH42vnYGErKo8249nVcyDjGHDF6PBFaQ
GV+fX1PqpRoUvJyrWv2QD+FBCXxPaqXTOCv7qpQiUR6Uxi3ijlW3YSKUm0bM9C25n1I1q32jMagK
xcO/ozEfHTXcDUlaeAm9/NuHuPapMSHM1DjOQ3Vl8QaUqTzqdsJL04jlY1zct3Oyz6qN1uZabsxA
x28ri09tqHqgsjMbGerdkUnJQ/FP2B9N+6xo39PsmFuoBpmhGzST1/yplgdXCiQLgnEFXVSuloWb
IhoimUZFG06bX+fg+c/xR4u/v8jBLc1v2n7g7wfRT0P+vhlExN4sHsx81QA6gZlz+y6pfHq7sZwJ
Le1zU1b/ZCHjq6PqbBHqr7ncpZFFitYaWVoYJfC5SLmjpJqEOt/Tk939vO1tax8x3VCYfCC4Ywx+
YWZCKzNPO9Yyxmezno5yILkqgCqm/aR4K2P5hW97s3MX1hYZYZhYnW8nlNficIAvRvGLdjeFgcIM
Y4vMaaf2+0xO2k8FY1azVfcC2TC877rc2A1K1uyGfHixE5TFb2/C6oH+/llLiJw914UFVJCqXxRI
3sAw5CGp5XrDylrsAhkDRzORi81euGXf5WPbdhUnWuofizQ5SKPvRurgmh0czbpbqvp9u8UouXK+
CD8wvUSeCDXecppdaUNFlCCIXCg/tH3yrmnKp65jHKIVkIYwON3eypXodWVvcSlYdjZWVYU9TtkN
6XZbwcNU/UU8vrKyiJEhA41FqGCldB70EQ3inzApdebGm2x1LYQo0Exi55b8Yzosr4lcUbxE8u6U
GvGd6sr2hlO8nQ1SILdGDAhmaxmeOGexYR0s4maiE4ibuIsPeRDdNVIYPDVtsZ/iSHGjJC8OhVX8
TPokOcdmRaVYC75MtTbfNWO3hTH8hRdYfKL8HrghoRJjCGBZwDADI9KzlOsncNJ3uVndy8E/ZeJ/
iaLk4ISma5baMdHyO2buGO9xeRS5dnpAYf1oJYkg//8mx+aP20616sTUcNFUN8Qs5iJsIJtZtvLk
cFmVxX2fqid57t0qNO4UqNzruDjeNme+je/cSoI7C5iK6D1cJxlKbLQ+ahxkbsjQMzcz7FLtq9Zv
1HpXgg5WyNNAlYEqWMp3V42ux91MCRTZ7g7lG8PyGLDcqjGuZKFXVhbxHWCKnesqhCq1c2/Zg6c3
2tGfnxo5dg14ONtoI7FYP6rfq1oclWY1MTl2RInGaN/FZvmSpN/L9Ek2oYAO640M9ObiGNVdJBKZ
Uus8zKlmxprK5H3iRuDK5a9d8Zioobf5xPvFGvDm2wD8wtWP9BSVqGvH6HV7LOoKe04bRPs4syok
VMLCm6pEcqc+jz91cIegCZWk+yoG2B7Y1ddRawZktSMddq/Gh3OXrdfb6uc0UvEMQogp5qjPPJzO
8eZx+MdIG0SslPxzGE7Jzspi/x3lItttQg1CpGTyqbTN0fTZ6Urf65UgfJyHQNkhAp14ZZVCZVn1
DM84Y+HpozmelRDMqw4J/F4JBsnN9doEa6ppG4Fs9aMB1UHRE5gMvAHXe8PHZHeUCWIGOJ+V4KxN
p1TuUW/6m2/zwszCn82+rc1iwkwQ+/tae6kHywvUpzH+fDsGrMb+33aWogNqoE2ar2LHQkdkjNB8
fiioyd02svqxUJMwCGwADJexVm+GrmWglzJc/cFJZQQ2OiYVbNd6NbfglKumLGbmxbsatqPF8aTA
AKUIeZQznCsaSIO8sdzMQgauvK/Mv4lsPJV4hzIzDirt2hXUuc98faDs33VkrU2iW8g8+y+39271
gC6MLBwBmfqstmSS/Hx83xqvRnFfRuFGfFndNPSZhMSlzUDpYtMCXtokBmTGDKiFc+3OqeIykuwW
8nnY0nlbqx8hOgWsGBEUEgJjcesEJZwxM9GFCftYh99ofm8NlXwM0GDZBVMXeTTCH3R70ndTN5bu
aCvlX/i8qCUC66GYSj3p+txMOyzzpKZfUgXtLk9M18p/VNrGua01v5l1YjeRpKLxt2x+axWo2hDC
vHM5vEtlZv547Z7b9mnsUjdTK5h4mX0qdE9jw5PsOe7sw2C07mg8WWjR/bkTEXDpPQNMFd/G9Yq7
Ijb9MeS3KFBB7kiLK69I08e+2WLGWPNWhujBEznMnfNsvDYEdaGvMgUenftZfZ393NlrkdTtIr6L
/e0lrbwyuJwEIYQDX9tbmG3RjmFpQTXmF8lLX3bncnrM5btwVr2m+VqET9K8Jcq2dg2zg79EjQUh
6GIXjbFLxroZedgkwSE71U7uMho4BarnT4Hrb4EI126aS3MLNw2ztlBrReGJEVl3ipN9QiCG6rRS
ubUc3f3Fbv5e2lIAoFcLcHU9S7OLz4De3HCAfcJBrA0KjGctnHfyVgNxrWkKuJYcgwIQQOWlT+Zt
FcVzJPPqGA+GkiDpTuvug62Me9vJ3DTehehVP1bR1mzgWj7K4DQ0gjQUBNbu2kVzRTV7VElIsqso
+EnBoPWEVNJfxJhLK4tHMAw/89APrA7OklOp7cowPsztFmXcmotcWlk8qrIUkocOMfSzpU7f1cbV
1PmeEQ0v0rf6I2sfNp1/RhS4VHk1Le66BucIdZl81ycnPjVZ9gPQkuxBg/sXRQomEcivALhwWy9J
JMbKznpfZD7mbLf7bE7CXdpUW8P7q17w28qyhKxOgSVpOq8SSXuFrMyzDGkj5q6+MGlZAP+lUWK/
YRBvcz9RtJbKllHtHfsYtIfiRZbeVwG0EO+c9rUb76b/QMYZ09c4yL109rLiTm2ebn/Za3c7xOwE
SZoNeLtwoYtOgDZLXWtVJSio5C4agkNY3FXR+96cDlq4hU9ac0cQHkRIRoeAAC8ilmTVdVvWtAJ6
Pzv2jfctSwMv6s2NnV1dEgzTTJwzYaosOZ/qqjVTlKYB8lDrn+WzZXxNaiowxrfaP93evTW3R04S
5guYH0X2er17GYpfYSIQV/lYfzAr40NYtCdDev0LK9QhgHAAi2J47drKFPJXW1Dh56yFP4KH1fDR
mrZU7FcrMEw30nX6RV7sLK6vbkjkZkzpY4z1vqKkoUGlajifEtP2stxx0+nkZEczPAJ9dXPtXpKt
w+1lrrkHLCgwkALNsSEevl5mItex2k9splXHHaAv54DczLRjAL52AykIN0bc35oTrFakIgKTR19+
satzJ/lZ6ZA5t2Pl9S0zXNWABO2DbJQbt+eqJeIwjQYbySlLeNHFNzZ3jhVUNXiNfqCSknZgj+Wo
3o8AYfw/VRuhOiQjacIoDKgyxgGXId+WyrwxyNWTgZ50rGjxKS8ySPnMyHFtK7GPf3po1/YWGd0s
OL2bvqOJIQEic35q+U/8fxNq+/ZDE2YgcmN+gLfBklKtraug6HVwIazvHzrsT3mTvpeCdAvyvtIQ
gqyOKjH3GCFEX84R+bmd2XnAepQ0d9Ug9KxMdk0S4SqIyRmhRnLiU9oA4mj+6cq7trT2tzd0JfHh
FwhWJtifTe0Nm46cNzpCa3hLGu3bukQOlXQr3gVVxicZur4eej1yNXq1Nzab92vbjCwDLz2xyW9E
mg2L1ZZjSyWpk/ZGfbK/lYDjqOoAX92F07/jtKuM3mPIWmMnuoS5Cv8+ztQvG3sgkqzrChNVYB6a
4CLF3OFSD1Z2smLwc04hyFsgcbrXQFI9JnvRBDT9+65Hqbo7h/PGQ3f19Kl0QtgAkS+ozMVLF/F2
0JISX48uGa5c/wv5yz4Mx6PqjIcuLB7iNn9Ko4Oq9BhPvxv5tKXC8fbyYuU8kQRWkP71EhFal71f
xaHM43Ma3sMWe1Cd5gc32hfYkh+aXv+2sdMiyr3ZacoT9EAhatXURdDtZhiUHHQez7Vc7MBX3EfS
ELhTaX8wXuzYa+Qv9XhnMB7oJvKP27ZXlyo6oCD2+K6XY4EWId33LYVPLdzZKFjDOIIwuCtFnVdt
tRHf5nOirfDblgjRFyE4M2ctmCydwfPO/rd1dDdSpA+3lyN26s1OgnQUNIls5rK0NOV1zzOWk5u5
ILVW2tvjseiZnlBeI+nBljq3KP44/WBVbB9SWcyd4LDXq9LMeZLD2eRiMfg+zO/A1xW1291e1+ox
XRgR/36xdXFdlLNeWqTCmVPsY8cM9r0ju3OTxG5ptaFbV5vESGs3Jj1x+RdkVQUBfm2zjhG9kzIj
Po/q51wOXTv5bI3fC/qff742BnGp82iw7pExXtuJGA8p1RrvH1nJjgZxf558o0dzro88dUj+A1qq
bNhcqXBR3qI2zHyFuGnepAN+2E+ZA+pwQGrlyzg9mSEYlSjwtNzxxvTerp4za2M0aW1DdRqc6BXh
Jnjn9UJhf+t7zVbjM9QOkuT5McUl6UkvtoS01pzl0s7CWebEhO4ZosRzP9Y/5OJjk4RH5wvDXYdJ
8p2NRF94wfKLYwiVVrIo9Jj24vTQFVbHfMiSczV/HwIfktzRLaWPnXSvtqE3ja+3nWXtcrw0t9jD
kjuRxngOBHAw3GJ4thkT2ZxSW4sil0YWG9g46MmktWhx9g5g/Cd/SHfK+GyMO8feJ+h7ypsYmLXL
9tLk4mPLpXYc6xyTQXHM61McfGYq1O0p70j1l7Y5KsbXeNafb2/mqkNenN3i3imZMBuzNk14pDF0
oHywuOEV5XHutpoLb1kjhGSyQxdXMCGS6S8KOl2jJn47FwkjK8faZLiiTd1gcCqXy/1xkqJjZJj7
EY3eOrlDtvGgZPO++GgwDzHLxTvZ7zaSjDU3YjILvXYBinujtTAqaWtIRp2cJ/nB0l9ImDeRP2ub
++s1TxUb2bXlknV0oqMxNZIz7ydX6X+KUe2gMV1V2drdNXelik0N20K9lHmd67gCqbkjVbOZnIvU
1cO7oFfetXmARHXq1vm9NiefNin8xZ9cfvVikFj8J6QdFi+O3tImudH05FxroxuToW82OFfwOWJ+
U9zlPAyJl4vAUteOP0QV9Xg7eDTROY2lB4HsHXaIR8zvlLL1ZI2q4AuQx30zHDpzo3u8ukQu9l80
DQKoeb2rVSiNZRZwQySdnR/CUnrJHX8L/L7mh7wv/r+RxReoh9EUMAREru/nB61O3Noave0xzA0z
v27Di/QhaCqntTVS+bRR74LxmTrKadsPV63QxBcT9YDRlslXWTqDrWQai5kBceWKDaFQrvwjOd3W
sMfapcPDGoAzU74Cf3l9NqXT0XOwSU1KKfUGiJBDhzaUboQ8yRzl2DWB7AZluEG7tfpFQxXACCHu
CFHjtdUgMqgOy+L+ru8myUI75XnuOK7qr5YnWDQYhZMZjFjUDzSOq87F8oD8nGLNOjFRY8Q8DSLt
kBUTVBdb+dDq0V1YXHzPMlBn1CBIYqtkutOqYzfBa2Ns5D+rp2bxAmBAQFB3Ly4BoULktz3+kZhf
wdU1B8O/U4bPVcnlUz/dvtpWv15R1NWoptmExeuzasO0zqi40pK1hvYpyFTpsciqbn/byqpHgP5C
SARXfMPf3xvwrVahTflKrTwK+x7Ae6ilnootCXNtLcYzoovIHaQfYojlej0yDj+rJORnuxnsb62U
GLvJh7WWjmx47wuUcTwHvFeD+RxXseoxjBK6ut6Z78pe2lNiM3dymumnalReQkmxmI5S0wNqH+md
MmmMBvjlvEN7BZ2ZdjQOzJPIrh1Rainm9EOf1YNrJV2400O1fOxjfkcwdgr8LmV0GtMh8goTYIJc
mNOennJy7IssfBfwl10tpuXuMCy7cYOLj215Awn2Jx5fzJqRUlxvCIPRlV0Ys9AZTT5Orf6RN7T5
nCYoxVZlEH4LpXpL2nfdpBAU4N0ARHPhv1GmJLIWo5RT7gqnuR+tb0H9KmnB3WC83ParNe+FL8AB
0UvFjUGO68UlBlD2pmBxemVHtBKTT7VfbWzg6hOIrsOvEQQGUpblPKoctdJJE8I/tnoa2y+JUz/J
dLed8Vg5pywfXDmt3C76dHttKzVuYvOF3cWdF/FXpd4hdwgLqXQHOXmZEaV5LA0YyLMxyJ+DPIhh
URym3WAb0p2vKl/zQNF245SVd3Sc/pxyhh8E8woAd6ptcAte77bUNEqL+hY+HQNDre/SDDR4tu9Y
/e2lr4UL0m0kqGVEqHkyXRuKQn1KnMZKznADyZQRlbZ1rX/C19tWVjMngRJh8kfoiC2p4VLDSuJ+
6JNzb/1b7ymEpHr3TcrbE7oPsPhQ3pnsB6OH8BOmBCt1+3yLPWgt0vNQp55PjAVttfg4e61n7kX1
iVYocsYMX9XwopTV5wkRy8YkWSw2dnbt/uJW5mHNYDyJ8CLcU1qIdCVD1EmJ4Mpw5Og/0Kvvs2Tr
ab1iR+FGRn2Bthaasws7jd5buen06TkrfwLzYWKgHDZuyRUnocUECh4D4H2X3JBBlCS2ZAq5oNQ6
TP2DALo28us2yEdcGYsIKhqAaMAhZEYbd+GNVEd6LWzoaMXxizXca8PkzXT1HZhg5XCXm7s08upi
P6RI0P77F4nvlXGx0RcZKbwgc1zy3Z/TwT/Wxn6Q1aM9H25/CSsB+8rI4rTGDnpNs8SIUX4ibGfS
B3n8Aqm3s/GOXmsX0HzEz3lsGCgTLrYy9OXOSiWm50sAypoL07ufgG9tPzfpPqjcMnUtM3vMrA1Q
+JqrXJpdJAWqKTWpEdEgt2Lr0I6gwZJRPStm94/Zh1sEcivfNGuETFO84cWQ9/WJmRxYoBmsMVHN
u7g5kmsreXBIT45xaKzjn58c9yypPR817ACLvqAe+b5RCgRng/p7jMQNL9x9UzxH8shI8sYXt7qy
C2OL08tS6AD8HtyEFk7vDat5CLpvptXvorpCOSs5DPoWs8/qwUFbCWxf9BeWRTM7IPMvc1CJcUMz
ciqr9tiZAPryWlfcGHDW6fZ2rtvjWYYqLjjyJQrSiaVUd3rwfIFy9/0ujgmR45Y4y9q9TpWHbqco
p5ITL742ORoDtbEKHmXKZ7ks0X5AZCH6qFZfQ/1u6O4CNXTT1CeRfK30U1Z/ub3GtdB8aX6RM015
NM2pX8J2gKiEC2oP6Yv5Iz3fD7ftrGTiLFPo3/D4JHFdfHQlEuQBWACwkdo3XTbeaXF7qjNYrP+p
lKc0zvZ9+8fSDgoklRcmF59eAL6BPg1gSABLzY4xv1e9pe+ZmdXG2tYC5qWhRVQOtEyalYwjnOL6
iILFrkRsrbXRQ9PMypXgNbi9l+KHL6+gS3sLl5kjyQeVKfySWadI/9DZ/902sO4Uvw9r4RTy0DmK
LwyUn4wu9Mrio25sBOEtfxDR5eImq2IwUn2F3+UdBElp9Kx3zU6Wnxj+1JIUCpmfWrhV8VtdFo8Q
XpwmpAPGwiH8Sk78WRFlo8b6Mfl94vmK/zCOW0PQq+ejkYWI6UgBDr9em1Glhp23ohU7vpjdSTI+
/sXxML6A5iN8SbCTXv/9KOwKkn3adQNjaJlB44dGu9wXh9tm1srPQAZ/21lk+L48JZI5UHmQFEz5
hyxhPBis/k8eGMfBUuk6VbqX1vY3YIetmzdPRgI+RB3PmRjdBNZ9+wetxWOKzqJsICZPl11XCTJJ
yZj5PbHz0pQ/WlI8fXjSk428ZNVNLswsPq8sMIeWwSoKLvkeTKyHZpqXplvd8i0ri2/MGvUpDwsW
o0G+t4sk87mL8t7dHA9d/dAg9cNXeNNQfL52FjzUn2e+JQhmfOddPDm2p2WQr1YJChVFN9TH2mns
u0KtdpJSb61yLUngbqOqCewRKuZFkhCHdDC0jC5lmk772mrvIqP1hqY/ZOUntTkWfz7wJypkv+0t
rhlnZF7HkrBnwVekS4lXUCYzyy+3HVHs2TIAX1pZBJKibJQcCj0uM3NkD52HuXEezba9753yFCd/
XpSjM88MA7S1Aty7CCdg95wp5v9zrc+yV2TB6GmjMu9ur2mtsEFdiHkIWI4dhKcWZsqioKklE1Uq
o0Bl9yQVu1r1ans4zma+m9J0x1z9juGwjTCz9lVf2l18biUcMxJwAFCx2XunP7ZZc3AYcKWwdnuB
ax/cpZ1F1JScIW97sT61Sd1Y+kcO5L2dKO5fWIFQVfDZQ5S9fNMMJSTvoyHRRXbK4wBw2cz07Vbr
qgNeWFm6uQM5gzxDHGMon01oeVokDIdU3hfTa6O93F7Rqi14VCFcY/AIgPR1AJGAVuoTxbQzbUED
pnhIXrQkkneo18ZH0h6DTDxpjreNrh0WU6IiaHEDKUsoe5D7Co6ALLmiv1Jl8tKeWbi/CfQ6qb3g
A4ScfwnV8lkuitp0xUdded8b8vugNd6Pk7ORHq6uBUicoDeierV8lQWDNnZlW9LrlzOBrIGhEq7/
jb7bqhG45xk8gg6eJV2fktbrdCzlgbVQu6rex1mO1kfk3T6VX1w7y8AHHzqX7/8j7byW5DaCLv1E
iIA3t2g3poecoZV4g6BEDrz3ePr9iv+u1I2pbay4uhQjJjsLWVlVmSfPgToBgpxVLKhza7aOEWdn
tUHyPBuWcdcs2p/aXKqtvwR2wAUhp5Rst9FhCnp3B0K72pUmCCK1Cx7owlQ7w5mLU2KOChBB2/ND
HkD7wVhgHZkGpqZmY/l0+1fLziDmgMGJqRyDwNOul6YbkiQcGq59of3Y958ZB3+vt4PvDYLV6Odo
NIfb9mSfgiFnpigFXT2Z9NperYZl2Wu0QHP0A/cDCiyPBiAF32uSLUkUuSnGg8U4qwps9trUko29
BjKd4xXNujZ3dhEcSd4WtlKWoeGL/8eKyBAXd/XGoD+SmVhp9WLvppBtz9nO678vdv/xN5aOL2Wz
eBhcg6daXYM5XLDhdfF3C4L28GWzgCd1hpEBanewmNArv3bGzvp6zjpOUyv5PEPJ6cDSaXsvmzcR
2b0LDsF/7Kw2pOm1qaIvHGt5bxysKt6ZSr2rFchYJncXzerOg4BpijYWUHqKM8cChILJDKGhee3e
HIdWO4+ccjMMzlH2foRWLKx20zDe2UUMh9vfeujsoP3ZolcVf/hNauCKB/yU6znaWNeGq1JP0Kkh
Y2dJglLCK4Iuv3G0CoWY/2NBbIaLMAT1bDZRy012Cj4z0x+gvDP2X24HoOywA+FCuxpgJxCDlRct
9f85VkAMppV7XMrRn8z3QXhyTNCsKMLfNiZdMnA01D6YwQDEeu1QZDMEHs6cP26ookidF89lmW2M
CvxiVlh/F/40VzparWSllRFnspuxaxLaNNaLhw4jFJJt/HCc3O+KfujKL+bHxNyp2degOSSzb7X0
HgmXaV/B7pLqxfG2y7L1ZUiTAIUOHlWN1e7rlW6Zpwzc26AWhyJ/0YdyP3up7+Yv46aaqCw7wudm
gA5E8IKO4PX6lgGkKtCzEpL36Kj7tffEWM3GN5Rtc7HZhFQS7G3ry/mseVUwMc5+7jvEoRKA7nl2
qBrVTwetwa1sb+S0gy1l2jAsCx7gS0KfjXWk6nvtXGennVbTWD2rY/Gx4JuNU3r/Gx/rwsQqhaU9
bG5KwENYdXcQ0n7UrKfEaI4FAtKTY+z+/4ytdl7uMuSlWKA3jOyYjtW5CX2jiY+hOZ1hbdgwJrsS
XC7eKpUo/aS1SSCgIszWWtmytyF3yMb84ATv2qw4ZLp+uO3er0B4sw8pylNL/jVTv7qF5KXXgAJo
6ae0POP8Ys7LftcqOfcjNdKVr4VdNImfuciK+WqvAfJLtLbbl3Op/2XmHUTwMTSIFQMdUf83g/Pt
cz6nccIkxRwfq4UZuzJoxp+h1+Sx77SB+imanDgQow7Bc59pbsDmHpr4SUmzaeOFKt1oaL2DegbN
ba+vIUCW0rRHLfocIijPkyrs7kZtq5QgNWJC1kVzH3T1mlk7CJdQnWdShxKkvr4AUK991fx++zNJ
dxXgZlG94y79q0l8ccbkSlbYVgqgVB+D+DF2lvlQTtZ/J4gDHueomHEZBkVY6HrvJq6Xxih38nzz
PqfJOydq/C7aOMmknlzYWCU/FZVBs4h5dbRjDrFuWSh+Hbvt/vZ6yfK5YLlDRAQgwBt+hWmeo9nO
AFFmcT4jgN63u8wplntlWMpHZVTPusWk/G2bskC4tCn+/eIbab1aJG0HEqIuxuOiVk85taW2mX7L
NUa4mfankbBuWmtx2zbjCOwgMo194Cb7OjH3ulo8e72KsM4G8aPMKSovSMuDRoVNZOWUMxVhmHW8
rOryGRQ6BQrroCTl4fbSyT4XTDO04UFEcQCvrFSxUVj5oLB0FtOJDMsgZlh4j4Oan6tyS9BY6hKI
NVpnArz85vhdYt4LCwCRAAFeDR3z0fF7+3c8ujCyOgYV2w54kuqcv+W0SwakUeLjYjCdGLh7o3+5
vXxyj2hfgTEUMxfibXEReeXMLEIdERKD2ggY/RQ3/jD9xkueKbZ/jIhveGEkKb10hOsHUmDoNJIl
OMWDtbfUeCO8t3xZnUdDvsxt2AC0Hq1kVzHs4+btKd4a3pBloQtn3rLOWggk1zjjWu1u6FvY8Tca
SVI/BEcNm0fV2arXy2WNgVUGjgjpBLoT768kSWE+2brmSa3YzEYxYCwQM6s3vVbUHTJe+GGpr0Xz
FDLoxX1940q3ZWT1Sao4g1sxc4H7C+y79STEPDanNESMru8h4IyZ1APjpL/VoUfKw21zQEZ59NXo
XwvjhKBfvaXNvmVldfposxtH0RiRzrSnYt8kGjeb52HY2I9yKwxbAcOhArKeg24GHhNoIWTn1iru
9Ogh7byjkZ288vvtfS8W/u2a/WtnFWOhG0MUVqXZWai56d5OrVB2GKHNc5CgMP7KoIvYPL9lA52C
1YCDRxNnq7q6JHQ5JKsIo2bnYnleBNYQhjSlvc+63a8BVtVvzZ/V8qmGZKc2zMNtj6V1BB7awJkA
6ALaFLF6kYXsVNVaL6HqW5kBdNtqdjLj+Z0ztIccZNP8vrdCHygGd8piIzFJPiotU5SJOKKAzawr
6EukRfM01dk5Ga073vlmXx+z9K5ITrddlNtxaQRD/QFf9crDelGqpNaa7OyayufJbL8Po3NfzOFD
yT13Y2dLzl18+tfWKqfrdWrNpYOtoSYP5nE3+LqRPDdZ+pJOYIHqLUIfSd4FISDmwUXVmYbY9efL
DaNuS5PPp0ZfF6f33eR4e/UkW+LKwMqjzM1aY+o43BfI4fsDElKnML93n0FdHO2mPZlbKuhyjyjy
MH5E5W5N2Vs1naVlujivQvunolvPDGB+uu2T1ATz0wAJEe+hX3m9aFOrBrWiss2LKb8bXOsYTRuY
qS0L4t8vdhXaiV5QQ3F4duldU+Dsgmoj0iRnCKnwXx9WUR3FtpGD6MnOtv5S0y7Mmh9U7DeMyD4+
tVOAbVRRBbz+2g21UQeTUj54TnUQAyTofc/enZCeFRJA5viizepHS4/ubn8f2Y69NLuKuWnusrEA
AHaOgie1/amY1HOgdAu3Spmy5Me19V//Vqf9RLknsXX8SwSNalDoEO92TDMOVvycWe+zWXs/x963
YjRtGh5BvvEWkFQnrsyv7gGhNvSmXmG+Cd4v2adhHP3F7+cKkWQkdoMNa/JVpUDG+01QwayiPh7a
KKsMrJmQYy2tr5t7JXsorC0YtywySehINwE25kG18iqLnNYJRV5nvoKElDpfHYovbrGVKKR2xFSf
mK3Fn3VwVjSxoSzJzp372Q3dfe/dj9XWGIBsIwsJesSXmSphNPl6B2iz0gRKhzOGohT7vKZapSTW
lmyN7NiAV5b7JvIlFPNXm3nuCr3UYAQ9t5q9D8aXQH2utYcmH/b6FrZS5hCJgyKboyLGsibozZWx
cPJOy85eVTZ78O3wS5fpvFF3k30bABpoDwMrYoetYk1ZdGuIA1DaSZxNvhH8uejxPvMYk7+dKWQL
B5Lf+FXJQeNwdXeajcyOOh1vcu2hapI7AOF2eNJUZ+elW29q2coxbAn4ge/EPW0d10ac1os15Oe2
Do+0d0U14rY3Ugu811kzXWcuYOVNpivcQCNyuiCqUarZL7a6x7IcgDDyPxZW1/W8GibLSHP6uu33
Ns0fiv5VzT6HTraRwWXf/9LO6vsnveGNjTidhCeih9PAF7DxIJT5AoIUlBia2gTaarXctJ/7lEnp
sx4YJ6VBFryNjkv3LSi3Bg6lliD6BMBOzdP8JbxzcZrXedk4vUamMdQvZf3scS+Pjdj3cmcjnGXL
BkgeiPwvLvN1RznyugANzyk7O91DGxv3fJt0M2/KouzSyCqOy6ZLq6Rjb4a2xdX+oe222M2kbhjw
p/Ef4tFr9ojE7IOhH7AwwurUMf/ZWj83xyW3jKzSvxFqiq3nrJUZo1TZv4r94o3j/vaW3LKyuoqM
5hCmLYPq56oIy302uM5ucusWdorE28iZslzG9JMldA8FD4z4KRdRlqmBpxRLkp+9ZrHRlGzGH21Y
uX4UqcrLXBTfB7vXNwJOGtngF2BsE1Sn6zohNNOMvmVpTp5GNJlp3SaFgrEY9vb48/ZCyixBdqcT
Fag7vVHiiJVIqcuC2THNQoyjgE3yBUIX6Bs2ppBF9K6e8GAfxQAiiFyh57NaxWGeisrKc/EgmsbH
9Hs5PoIK2fWG0EzdbZZZZLsJrDv9f4jpIERaZVSYGObCcOucMJz9xTb9fqtVLbsl0nkk79BU4qxb
5Tm9hbA1bPAorQO/T+tDYf8R/wntkouK2PYMl/RSTM9MdK8gyWQTX69gvnAnqPISe0H73ObRS0lJ
J1ThiE9sxZ+yv8LidYyPGtz0/z1ELg2vlrIZGGXMWwy3UXNCks2f4+EY5C/ZFs5FtqmhZxDIYqgT
WNOVh2q1TC0wSKDLeBLv5v5hCF9vOyO3IXo+lDgM7FzbMKwkcoHZ5sxBhMtRyAjuGsN5tWYtPNy2
JIt4wZlDhFBIgUfk2hLEm5VWDFhyp24EE6YN3BwtcB9eM6lQ6ITdUx/Y9d1Sd9q3ZdC3KvNSTwWj
ASHDhXIdL12oZC4VVT6bW+1cOErKZWduAaBk6YMx5n+MrGJDcUdyJpIl5zgcT2E47cfhJXb15835
QlkWtlGtYnQFfm9tDRvKUgj3aitgxjVCXLd5al1ohFXFP2wcLDI75AxRzoRKz17jd6zObgt3MMlT
eriPis9B/Wpmw7Fr4QgaNm5jEiJvXYd/S7QyHAASawDkkMdDjFaGGNztz85gwzzRlDu3QCOkiw4z
GCIgDNNp9H6mbXqMRv2h660/PH3a1ekWcYjUcdgpXA4dBp2t1cZQg2Hs9SQqzr36MEbGsUdpwSke
O+tjMJr3t7eGxBbXEOqqsCTTl1p3eWNrmt1ahb9WqTz7fT2rsJ6FeY6mLKhGp81LWLTKbGM/alKr
YHBE8mQ43Vq9Ga3c6WIjbOIzCLdd8KW0jrntT55f6++ZZTt4RvysJU+ZMjBB/m0aefJrX7WyP3TM
whRbOsqSjWNQGUQ5CLYHxulWG8cePaW3Bshzda87FkerjXxbOcX11oix3I4o5pKByK2rU6OwrEgt
dMjMpyCpj0DvWh+9z+kAbnK8Aytab+wfybkLdwUzPrAS88Jcn4qK0o6Lx0Kf5x7k/5IGxb6fLH3D
iiS3XVlZrR7TibHDBBvSx/PHETHRKD4WdrYRpVIjMFKL/hmg3nWVbaycNjKbEXW+pjg5+nNeMdW/
xRoq/T4XRkTQXtwuq7zgnu8OVLkAJSefAuMn4gjGf3+SUfMR/K7A3GA1XkU+fHhLpTl4MujGQ6oe
fi7zzm3SjULWrzvV6o53ZWaVQuLZQq0xgOo9TKNdqj2k9vvYVE6VNe/GzvwIJw60qC9a8XlW7z0G
6r122gd1uzf1d7Bz+s3Bm5gJ/o7yPPqojXHHXj4raXtfjglgnPfWPWCHQ18ph6B9crfkPWRfGyo4
IUsDvBp+iesPkZd6OHQmFMJKf+JQ36Upd8bO/O+PCUPMBkPcACruTWFkyjXq28JKYeyC7MFbYNd6
DrqvpvPpv6dYEjk4UKoqNExE3F3ElTY5sHP3VE8tawHR4IY/mi7W90uQKycLmpS9K6R0btuULuGF
zVUsL5EyZm2PcyTznZ1/n7SH+De4axhghfJTsI5boP6u/bK6adT1jKlnyox+lz8xSVg6p/B42xNZ
FgO5SGrmpUwpQ9z9L1ZvmKEdjB1G1OMi8LP2r8g43TYg6y4alxZWt0NlGtpMD8T0tp2eqKYe7anz
B/VTpteHKTdoGD001os57B2n9Ivhv/dBsO7+GiMAMLaunIRmM6hJxsSsU4fMEWRFtY8gdNmIB4nw
s/jjvPnInkDTvFWatoOi5oxoGBhUjlbyDWa0A3N9d1Xvp77ZxghOOT411WLeQwPwwRzvKOPa6XAE
WYys037erH/JrgCXP2gVPV4+BW0YgqR34AFoQEZN2m7SnZ2JJNQybZwfcvfFbAsxBLOrvdqDVhTl
atQXfGM0QKsg3S/MkqfBH5GLUOOT8VT8NenQmQxHKJuP05P2QZ2PoSZomDLkrG4HnNTzi9+y2pt1
MiuovvLFbXvvLH+PCgP85V1p+1W61Z2SMbmA7IXHhaI5lCPr4aHMoMRtjQxgBOpLkbhg6zo/1Z6U
+iGYnWMQxiia7B3vUxUfpupuFgP347BRb5DlosvfsPrSEV0pMxfccXOY7wW/rWXvNmVYxSZdH3i8
7kB2U3/2gHRcpwkvbuZ6WhiXgH2H246uP7TFw5j/pRrnYfhuB1tNAvH33tjjzkyOFY+6NUGNtVSF
V1gsLHXIOqZMnCF3icIEkw23o0VWbIAKD+EAUd/gLmhcexYmVaDQ8mU8PB2QnftQa85O1HKDuNp5
A8gukhUvgw8bZkVCeOMg5AS8/XkVcI+8NpsbaeIgbSRIdb1jvWQ7hEqD5sfY+No5Tbwnb/msFctD
snE/kpFAwFEG+YMtrgBU3a7tampUGdkIR56n/50g+xwb5cGykC4sH4so3DeRSYd19rsQVqJl8e24
veNivfEclH7dix+xiqYpKOKktRgdUZ2vtJF3IwMqAIvvky2eeNnpRkUMiJugRoF7c+XtZEOYIJSL
g9j6WVbNuIuUxNkIIUl5jOoJlWaNl5bggLs24iSlm7hhQhJw1PvZFCVtf3oJJ42Jn8EP2o3Fk+13
CP4dAQwkgNbXN8eNE9E+YyuORrwr6uDJy7LXoAm2kroskcIsD/klNWF2/epMm+0w9FKV+aXOaO4s
bdjn+eMCEUq906LHbD6HdeHH9jvd+wJfSTMeM9W+awfEzz6F2lY7T/Yh0V+hKs0vItOuwnYqR7WB
9IZhV6NK712nSw5x2Gob93pZliNMkG+D2R4s1Coui3Ix5moyYScfglOUKYciBhEUtXt00v2ueGjr
4SVxqt9I4KDjkFJjDJRb2Cp+GK0DkkW57hwN7o5JFadKYfo73U44sgW8NCL+/eKep2mlqY0ggc5L
81ItX8xoi1LsF0fNOqNdWlh9omDh7WeVLF7kvS/tfh8wZGDl5YPKQEzhLH4eindADvF0lL9P0ieF
mwhcYEhfnqq8G8Frmj7PEvis4gerdN4l4yHMlqNpnFqId7TmrtOPTryF9ZcF+eWvXn3ydG4UwOvi
k8M1XB7CyfWD7Fuc7br0N3prPE+gTIJZAtTPGpbAgIuVlh6plymGvbgbKFQnMu34Gx8aXBG1Ss4W
YFnXH3ph9mNIg18kqC6YnHinpBtVclkCglPzHwurD6202jJNHUtWaqArRnvnRucS+ZnbfsitQC3M
01Fc4Fd+9KGZ5X3LrnAmZz8wdS6ew9O8sS1kuRva63+srHzJ46COPIttkS9PemDtvfEn5ekBkQVd
3xdq+N95RRDaA3tPcx36PWcVbeU4T2buMecUF+8oDeRT+tRDgEAzPvyd5aNVSyUMNkx6DNdhEDdB
WrQBzDCCg2DmzPPGz9uMwuL3vtnzF1ZW/uDqUjqCdCPqq0PWzy/uIOr9D0u7BYuWpWZRraB0LGh3
TbGPL/KXY6dN5wR8qAx28oK+U23trOwPUG2VmR604UCx5XYASjPDhUUROhcW48IJlShmI7XlsA90
/Th7yI65Q3hXdtHXJtiq2kpDEXE4hFeFtuebL1ameZ0Kzpm0aDx/ihrrbrLb+6JIK7/Owng/Ek+n
bEq2rsDSnXZhePURIygQprjgnLfFNEP/pJs/gYv+TjxCygxfopDrWWNtYxrxwRJAZBJ4xgnQR8rr
uLVffuOTMYlM04Ts90aZJgyiFsQrOYPeht8byf301RsWTpXy5KVbFPWyngY8yVR+4bc1BVj/OkDM
IhjaTiEPuhXy9dpyB+eCx/19oD2U+ejhRU/qQ+7DU5qdHPvgbJGBSTYf6BPQTXjKu+wXhcJFgEah
oWhWhjpAomQ8rsPqjzqqodBC5TgIy41LitQYkC3AqlTZEP+5dtbpmylLFcbVRnUu9lOTDbuyy429
yyA26tYog93+lFJ7MDaCrRXfc33hi1PXGq2xY9pmMoCdD9pDPrc7dSkOehz9fduWZAMApkJy75eQ
u/urnXKxkHnt6pXK5qMTBrAuzCbKBUx67M0qSDbeClumVkmlncskUhj7O2sB78q497Up8RstPdz2
SITeKi8jmiJuG0yXC07I66+lZPOQ9w6g7GYcZopt7rGOxj9v25BkZDI/A1Gmx3MEHYBrG9EYFk5l
AZM2a6RZmMt6VMP0sJQHo9UOZZz/yXRop7zeNipbPzqWkNhDLM9MyWrPzShFI17ucl0Dqpo23zJq
iYpyf9uIJBML6RnxLqekB+zq2rPcbpyk451x7sJ2l3r6UQ0/WA8RnMDK52WrQCk5ZsBViD3FgCbs
uKtlzOfeVtQFY2XxJYeqM/5mJIE/JvkO4MFtv6SLB44UsJpgKHkzyF1VjcrAF34lpeGHgaKe6Orn
u6qZ5/1tU1KvLkyt3jTKkvEUqIjzmDac2n0bxw+z+77pHb+uts4vWbADwRSCZNApUMu+/lz9UPVZ
PuKWF34YbBApUEve9kZWJCLDC5INFxVvZuCvTSTpGDmjQaplZMAPvZqr4UwHe96lmeLH7XKK8x8W
tT9P3ULZy/IgYtNQiBAab3WQ6GVFqEkx9trO2aesn9DHKh/ixDvEv9EWokv7ryXxSy6y4IDURZ/Y
DLuGXVPttNhGGTGY9J1rZepGdMgC8dLUKj0Zi5tMZcmMWx29Vvkr6ieu+XD7k8nXjdOZjUXdck1G
0di5l5UO3qhmsishE3TKh6IMj3G/kSxk0cdwtaBCgikWMYPrZWuMtE/SAvbiAVYs+C6UJD/dduUX
Ln6dzSH34dXoUfLh+nRtwqtGBa5uMZCS+a3RHvRDWe7AuIR3zvJxjF+X4j6hn4Ikz4gAS/W1g2dm
2dXZNxS0/OQhCe8hxI+AjW/8MNlnhDwHFDdgQbrUq884z0rXtC6/y3Fh8FB+Tv8PbNuy5aUuSymY
2SkS1yoqx9qYnMHxSCTFTAVfA9izVRKVpftLEys3glBHsw2ZzHOXJ3eh/jQn485GSqrI3wdJ+BAY
geprYDam+lPXuH79MS331uycSi3dG9EHK35sqq3mn/Q3kW746nSUuOBdf/LZqIYUpTwgsk75pNsf
o/mHltSPemG8awzzHv6+LRCX8PJNkNEEFHctgZldLXSmLvrAED/jPOWzptXHyvnRiypY/mjnn28H
tKxtYgqoGMFMMZpj/Nq7Sck1O0wZPw104tVM7rgu7JAcuItV95TO7b6rKPz0T9Ns7tw4fina6dnt
3K9ggo63f4osTeAuiGqmK6BVWe1eM0grfVJIr73xYkWjr09fhwrOnw+3zcgIyE3qe1R/eLqS+sRW
ukiuWmOiq+JQiO5r86NnNT+8sHs0M9QclviTa+7T9FCEfhw0zl5r7Lvb1mX7lNstlwwxvk4OuTbe
9kqu11B0nFPjFCzOru6i41TmG4ekLIB+MWZz77R4pevXVkJjNizIdoFepINvJ7UCtqEAow5krhrM
v6NW2ajWSt2CEQLeHb4fSf7aoKaPIRQoJk14Koli4rv2vunuRoDcNmKt20OekgZkHiumm/io5g+j
fae5G/U0WYoDKfy//WDprv1Q7KUfMwEmUIYHxCf8bXkp6ae5sLCKviUKIsoZRJ+NmITBxDc0SD/S
/gHe3Y0g2PJllUsTNUBdhr7EeXGfSijM52gjW8teHReL9QttcLGRzCEC7RngytL71GrL+Nha/rAv
5lfD/Rj1G9Y2vv66mDpFijnFuvg0yr6OqiPqNYfa3oAoSAsJ4GcFXIlCwhv6iiYqIjtM2J+qQvV5
0n1v0VHydU6DR4m8mSF1+gMBwCjLX+LeoamdndB5PLl2PvhdutXMl37Ci1+z2sfupEfd7BLxTjwg
DT85H8zK2OqcbxlZRWQ5ppo3qbhcFtphrj/PuXK4nfS2LKzOs960ujr3sOAV3/LxsVS3KpLynH6x
UKtYB1YUWWOPBcX4kvTmIUju56SHu/pArTUeH7Ro2Jd5snPhHb/t2/8lYn715kRjc70LmhhZdE8I
cI962qm7ordsfRf3aR/vqikvtL2rlrNFFk7n0YfxeXxJNBeO4npxFuidSqO663WtiE9BAUn9weti
CtFeYWxNx8mOV2ADFKB5vjDyszrobW3RbUNgf5o02AHE8YP5GIz1flB+bqyIiMr19eXS0uogV4fY
cMM5pKXcZrvEBl3jPSXKp+lDB8bus+n5ms1mgXfO0D7eNi31EcJrBI1BglIMuU7fVutlSmEIGnI9
9+PE0PzB9RDgNh5Y/nCjfiS7F9oXxsS/X6Q/A7XNoZ8At0Tx8m0eQ+PeKSbxDI3UXT3A4jFD9Xd0
52brri/Nu/DuwpFLuce0VoZRW2isKKfr3AV/eVx84/H9rJ/D8diE7xOK09Q4by+r1NMLg6snd2Zp
ChrAGJzb8QQFAOXvdxPTLZHGe86y9tGy8WKU5noXLAi1Y+BY6++41HAWUSlmT70mRvEwa+0XWwM2
dNstaSkBgmOxkoCz4dm+/oIjfaHZKTFTAIJHiCbS/y7j06xkvtY8g5j0y5qW6VbvURakjELz3QBk
UtlabcSg0YM89QhSpjKa7qWqHrQy9Pvxy4Z34l2y3oaXdlbvlmRBlr1JsDMXXxqqw0/mror8OIMC
ahe/K/aq8xfc8Dbn2m3DUv8A8YjHi8WzYrWq3hKribOwql7zAgbKm77BTu30Gye12MpvvAMjbcIN
CshtjUqagSCEQd7RErJQzux3NkSM3n4JkbjcKNVJMzxwEgCFgEDxaZVVSibUitygf2d8dOAgcI8j
PWk3/jJp2nFw9R2vJ7+nK+r0JsMEuyB9svLvOTDj2+sqfao5TMtRLwSboLki714knETN7SkJcFmD
Tb/6EdrHujoM/a74I1a/NcxL2Mvke6iq5NZ5MR62SrEy9Cj0eHRXoOZGauTN2yWPM9eaRN+oMnd9
+rc5T77JGF0x3o2veXIcITgc77XpYfJ+bLgu/dqM4QhID+Xt9bi16kaIAEX0d3R38AnmqfwzRhQO
lIBi3pW9euzyE8AZAadko+8680Xtan+ZK1+wr2xRNskSMBg1wf7J8DRw3esPUXhGZlWZQImkhetn
DRLepfcx7iBV89J0PCQZ4ngjfRnmaNI/N5ZCnJ5vAv/C+Op0TbuqaZSKXih8V/uo0T6Zxp9DeKb7
fL8k5ru2r/0oDw/la7TF5SDd2EwkIEkKnJz5w2u3uV+FZdfTMYdapnOfYhd9kPfT1qycbHFFaxlJ
Psq7PCevrRRl3NjI6ZAem+ExjIsHverxrP5URzoHT/d9abQ/FCP/+/a6yiLs0uwqWwbtQud/wax+
6mgZhlV+UILCD5z6qZv7ja0sO99opxHJsHcL9Ma1j7NtKFW3sJJp9QqjXAm3pRNv5H/Zoc1wA1Oo
Ys/q61tCa2ZRpHDVJjLCXWn8yVFjlsU+TQ4zFO1puaWBIBOOYSgezDEwXDHJtkqTql6X/9M0r6x6
F7ffwxrGirpFqOvFu+sz5VhFPHnrA7TmfjvHd7XO86pbDm7lfq8ideMlL11ietzA3aHqoKx0vcS9
omamEvE9DbPxFe1zaoCVc7aQMdKHB4MBaP6A/iM7rq5G45xUOhqE7ImYLvd936W+mjoglob9kByA
uZvVLi7Q3t44ZKXugXAXg8a0xtb8Lai7WHnUQb6aD64gCbEmez8GG2Eq9Q6EMQrOzK9hZeWdrnV6
ZlQ9DbE4Lh/dAhXx1IDl3wvU5L5b9O7Iy8t4nCv+V+n+aYw1ZPu8iT/e3puyITpqlLQPRIGb1pzI
TBcnX9cMiafwpjoP83OY7pt4RE+vRpbiznEO5XKwFOMJIqp6afdhEf2pm3eB+aRA51sKhtwuvLv9
e2SLf/lzVpEO467V0AqHBstJ7npg9sv0uVC2YkuWCBkJBVwKRBg06yrRL51SjGPNKZO3zsHxvs1T
81g6wPZsJjXb8J2j135d/saAuRhE/cfqKv1mmZ3NKeyQ58p5zfVh54IuWL44k+Hn+bIjQ+5ur6Xs
UAGbRMkNKgCOldVZOreT24U63Ote+pnp7CNSYG4d7Xp34xYn/WYwtYBZ/QVhW32zMG6D0J3JB4r5
GikQBMHi1+lblQ6pFcrKAFehYOP6ex2oIQW3bujof5Zt9mT1PyklHcPl5+0lkx1ViJ3+Y0T8iIvd
MNd5XfeiTW067W6uX1X4ocznJd8XY7ORAaQxeGFqtWpFm8a9mpSo8I7GV40h6NzuD1Nj3jsZQgOq
ee8G0yFONvOqNCou7K4OSMjVEXUCbnUO2+BHRyHWiqcfi608Lip5/PZySg+u/9F7dGBcAgBwvZ4N
A1lOKBRhhu5gRi/qtFPt5yI/usP7Ivzuwh7vLk+OE6EG/BSqf4SU+kru+VO29bCXRg/PQnCWv37I
asdblaePpuieV3Gy0/TPup361XK67a4IwfX9kS3AIBtvGovn9bW3XgoqKRyIHi0M98w9UMu0N6JG
+vUuTKy+3rwMs60MRE3YRu8a29o7TXuMHPOHEDS+7Y10yS5MrU6ooC7NcRDexO2rWoFAjH5WW5ML
chuM+sNjxmTjerrYqoBrqwL/1KjFzlV+Nm7pc6b/jiP/Gll9+8zr8qpnv53d5UVwnavD0zBvjUdI
M4f9r5FVch/zeTZjNErOtFkRSTtVyieN/vWCzlIZ/vk7DsGPxaONCssawK+rwwx6gSBoNEBjzefK
Mf0m3Yg06adx4UIRdCgg1ESwX6TCIc7HIRIXFLjvR58ppeHOncrgiPCS9/9pSvyUC1NjmWlaULJ2
QfGl6PP9WL/MYOZvL5r4vW82J911MDQ2QK71SNDcxEUfGCMQk8b5PC7uT2VzXlZazvBEp/cX3yqD
HNeO5E5km3mLeEXuhMxERsM7zcwfC0Qrwq4/xnn33LFNmQ58UirK1MPBRh8cOEW0T43wPNrBRiVH
+g0vfs/qG4KEHoLIBrXRivbK+AI/VJV+ub2ukoxEP93gvY5+GsW+VdJrigE/e+Kk6Pu7SXWTE0yP
5T7KnNkf1S0qR9lk15W5VQKsdK8cwonPmFfjsWhIF+Nf2qJ+dtXxqxB8iLL71LlXWmRX8vwAu+U+
1jbyiTCxiiQmDhhhYSzJBhGz+srKFJh2MSNsXyaoc8L4bin9rlGXA+KMz8n0Ek3//Vy5Mrj6jKkd
qTNkVSDa4OsGoOHMBzMo3A0rkgx2ZWW1C1uEVszCxK25fIWdvzpqiJLSYqi2YJuyateVJRFSF/ud
e0afdDTH4JT4ENkvVTzue+NpuUutZzjz9maJqM5TB/62HzaSwP/FNPgl8XKFiHn17SDhctW0hWY3
tj+mnM5hxbQN78pTqsUHF2IDyM+f3PnDZOvv8noL7ivZjzhuM2sGBNJ7M9RWTAmw4hRy/WXI92n3
kIJ0U7IPtzek5GJJAx9gOBBfiKWM1bntVhlgapeuWfwKH0rzEpiPmYXm9XLWue3l9s/b5n7hRN9s
h3/tmas7HrzIYaMODM1G+XEs7qNzehe99Nm+H9+rTeojB+9Qp9Y/zQwMaswegbtvf2jW+yDbFdY+
HP1qOmjvlZO2NecmyfjADNiooiUnCgnXYTYBb0WTbua9Zb5SLS/dDc+lG4Y5DToNOjoqb+Rzk55v
HYky0KQ9RuOXGBLqaB9ar0CVN3DpstFzfOHqCnyHsSpvFbeVHlIwiHk7ahoYtK9jvtfML3q3+HMD
kVz+Ce6WfWY6Z7cMd4N9LKb3kXWsm36vcNu27W9bCjXyH2QxJy34m+i4rH5QzA+NJo8fBL0QKqN2
tU/fMXp6DPVvffEhyx7/F2lnths3smzRLyLAeXgla5JUki3bctt6Idxum/M88+vvSl2c01U0UYR9
0I32g4GOymRkZGTEjr0ry6FFuINWMdJf1F3Zvc76KYTh3Mn+QPeL3gE6HHwJh0lO8aEu4oklh8k8
RcznjOBiDeOrs1XwWz1SFwYWl85ca0rujHiS33zu7Ok4VOOdZt8b1fdat7+O2ueUiYjbx2o1VFyY
XJxiJcYPyh6TefqiR/dB3NNf0na3jay16TgaiF1ZtB1o8otfcbFzhKhCiTOA5nmJNkpK4XSfOI51
UGUkdGSnbQ/ggmY3kEd6obrkH3sl6jfundXNhRcRqip6/PDZXP+GzByqgXoq8ar8pv2FF+15JuYy
CCFt9mzr+faSVy9vzhGtFhRlf+Ed62XNDzLUZ86MML9LjG6H5I7bDCejz++T96PcdhsfcjUKXRhc
HBRfLsJaG6mO9O1jILQFlC33X91AUdBnSoYK3rJQmkSlYiQ2SoGCBDZOv2WdpzRe/reZ7P289BAB
21jSukEDFDqlJTCUi4gflzHvEjHKaxkoyZb6OR7nvR6n+yCTvNjY6fI+1LcwAWsVU5TmVWqyjHwy
CbQ45VUbh10chOgHCerwKlMizxpLc9epqX/MOoi/2lmb4dq2jrXhxCfVmuoPkxNEG/66emgAqcMf
C1aX+2WRvlhy2tCFYr+5Vc2jUsh7RfvZG8Mhq5/r7lXxz2G6kWSvOREc/eIlRmkByu/rMzL4TquP
EIieofl2w+qnan69fSzWOqBQNPzHAuwu1xbaSe5qu2GUoezdWM+/qcN+fJC7/mte9Hdj+06lcTN+
DvKXgFGHWQYEbm6czNXcjJFRquIgwKmeLH6CXjXEIqHra7blj6TPS9ealAOjMJ7Uju9SK0V4c2eE
zPoGpyZQ79VcPW3sgog1y1wG7CrT6aiuUQ9f+NgUp2MZNJRMJSX8nKM+CLhl78+Sl5nqSa1lT4ZM
wsihOYUBZ4QE4bb9tYN1aX7xmdE9YQNsYgVcLHDYlIx/Vq76jwJdBf0Bud5pVrxxBazdM5cmxU+6
uAGUODaqsRTRt/uWR9ZONMyCTcDk6sI4uWC4UK4CpHttJcrbQp4UH/TQnLqtzBxruK+HL1rwKhfn
zKgOtJI23r6rx1RjwFTMK8DCv0Q1JomTGGEjc0ythrvkSzs6tOi+RJkP6e/s8cTwh/k56wfv9kdc
O6tinEogoZlNW9q1wl6tJouxjyAxBdtjpG89I9ae3HCBCS4rsi95WTXrB2VCDJdoUDqPmhS7WfS5
Gyt3s18svH15Gi7tLG/mUG1DKaBomuvjLm39yNNSjQxL7eb9RCgm8Uy2um9r9/OlTfXaU9qZ6S27
pLY1Jwe7+jz+YxevHdrog5v2zR98Ke4R1BOYd+I5vwg4kP1q8hDTbOqKn5JfuebW0MXa4SJB5h9U
PRhTXCzGGcdasmbKm/PHuHmUEOaO2mYjZqxpiAPKA8EBckFBuWkRNGIZpTsn5VHZRq16inx72k1R
0e5yp5cQxNSUEwg6SAXyyPG0Pu121tBCkmtUhqvadfma9ojmOPauCHzfYwBMXKtTvR+L2vZ8BDU9
Jw22xEnXNobLk+SBX02nfrExSaeFcSQjMsZIrQcjoG27Zr8FQls7iNwmHBDmzBlrW7hv1PmAnMIo
PaeUSZX+Z15sjXuvOStvMY45Mzv4z+K6GJum1EMZPQke2J5EBpk1gdeYj8RSgVraJM1d3bYLe4tP
ree8Qmze0YAwn+tMP/TF4G0W9NYWRf4GvSRVeShiFqciNHojV60GTQnVdKeE867QBpbHvSPXh66I
T3pTnH4/ZF6aXHwpo5eaAq1B2N+DbxT3djL0xrctrCYXlyYWHufITKHU/pAymtJbR7MeQBLL4fDg
VFVwzMnP4VNu52MpM0EnRSVPaA13ycJUeUaqTt6akF7zzcufs3gVpHMqdZbBikNydoFyG/6gKyta
UJAQOExO/kJWBwmpn2Y9MjRG/6Cqz0oHK5v0cntX1y4iiAhAztE0RYVErPIieUhCo659RWxq4Xh9
PrgxOA3FQet64zJfyx/A2sB2yqA3T4vF1+tqrZz6XEdPA8mReZyPuvwaG69hbtz7YbGrJ2sfJlvv
qlWfIbAyD89NC5/JYnlAhCUJnlWUL2AXkQfjucgHL0p1FM0+Df2816a/MivxLCQKinDY+Q64udsb
vHYDO4BZHWqG0C0u+QgI3L2vzL5YN1RGovDNzGMee+1o309Wvpc21eJWTr8JT5tQa7KRBrYXIWbW
h6JQR1SBa0kMVz5Y5a7X301z4pkQBm1dkCvrgy2DAUAgu5C1LSf4/bxjYj/lu4bqWU3+ysfv9bey
eJq3mhRrdiyBvFAoVplAFRaOmicWDS0TpYz8QffPiWm8m5rmxejgflOVb7c/2tpLlasY7JDQ+vuV
xitxItvqhbXGylR37pVyVzbITSV17NCocz6lTtbfD6nVegUoXPSq9eGYAHY83v4hK8cTnhVgvECo
RGKwWHVVKrWsdCgaSHXl9eX3udvZ5G/d1kzcyukErU+RVXA+UVpfvCFahI3ycSyzc61TPxpat7Hv
qjvN8ZQZcuofefIHCTAQUURKCXCiB7MIB2UcZWMkxCdikyRU/iiV0U5xxOTDFt/X2nGwKdQLZTaL
ELfYQtRPBivvjfRc+HtJjg9JrOauYYaHoXCQUKwyqmTqlv+I4L/Iu994rSgugEQBhH3trWouhYHt
ozRgKUP8hIzeV8VneNN3/NBxh7SA/r9MsoMPZvipC+byqNpj/jImeQjl9DDvS03hFXfbl1ZSD2Yi
BP8L+FGhNXX9m/QB1TbbR8EkD/rsMGdp50Uh59Tq1a1+/dphJaF6iwn0apcwijpBYQo6ANR55h9m
Pd33ENjveBUce2mr87wGUCG0CsUhA2CIoy+WVSpapPRRjlxKXQ9PfWj5ex+AONifMNgbqhKdiryw
9xEtP29SBpq6BM/9OAgiqKFu9sqAiEuYysPDOOfjQW42Cd9XdwOUIJOfjiAgEX9/cce2Wp4h015n
tFeK4pgUpXY08tA5JIWZ7mdDj97rvp/f3f7aa5EDoJUAzABO/OXt3ECsP7egoYDhdU+Bpb2fpi+1
KReu7G8R2q9kQiZXHKx5AJIF/cT1+pQ0Qmoix9nL+t4wn9Ni6wivrAXpOpCWbzKU5BDXBnItsNs5
4BOXxoc++iBBO6IoXqWfbm/ZyneyqF6ZOhSHdN2WUKc2YmIzUSa+U8g1Yz+l9uwao+ROantXjd9v
G1vZNBj2SHZoO8FIIC/cVskzJzBDhdOYv4vbxyzfElhdM4CcAS807j8i7WLTxiZPUiVmNU1R2vtE
UyS3bVrreHsZK0HF0iAJfJPcgWp+4dsTX36CTy07d03iauPsKeMLxaON0LW6Ftqh9Iggn6EdeO0A
zIsx1pYzoO3otJ9q2oV7SsPqhpU1N0PBnFoTLSjGABeXYJONXUEPqmA0z//m+O/90DoMiX0K0j8Q
ZKS1S+WHBA1K1uUUEDylkVbNSJpIZWU91HrTuFaoZ6dID7T97Q+0sijaapgQwE6KaYtnSlXbY5hL
Dpo3UrpjgBUaEw3SO6hMbttZS7XpYIDEpeoqiIoX/mZkeWlBUpCdRY3kg6R/7sy/6/mcG7I7SA+2
N0Of276X2t2GXfGYXVy1zB4JoXOBryd5ufaNcPTFBaYhD1O0pylM9nr/wcmHh0FhtnIMHguj5kH/
YJnShuW1nRUCWvTpEfSBmOPacNA5PuV2nFK8LVodoqLi6wjBlPpye4UrR4zMDxZdAMAIlC/DUtCA
uyu7KD+n6s9qeGRkTAl/f6QQE3TUHLhkjV9UNbuZXEW2svw8Sq+59RrS9N+cFFs5w0DyBYU0LLG/
9lzCbLTD2CzelmHQi2i22DpWv8eFgUUoKkp5rKFzyM+18wh8b0a/oqofN0uqa2Z48KAMi4qZCSjh
+rNDqNTXphLnZ6V/KG20fZO/++BLVHy5/dVXzVAoosRGXQrMwLUZaVLluuq6HC1u7Zjtm4DVqK3n
bM0trY0PME30X0NvRfiL7GSykqSWip5v3zmuZrd7DKIuHj1zlTf9g8hGo6FyU+NTnO6iwxyYZ7tx
7mcIzfofsvPpt5dNW/ctaaGfzfV4vWxjVsqpDSmM5/mr3n/1zQ+S+T7a0shaOVJXVhZvgqDshkLJ
6VOlznDv7I0ErYFyizxqrX3BUB6AUi4ToSS6CL3g7dXI0ilO02UsJssdjuxlJcuCXtgwjnNkuqqW
n29v4OrSqMkaVEvpji+nUuKsVKoYZt1zJB/DsnJj6b3SbsT6Fd+EGhNSdm5yWBaXvHN0Yywr7wBJ
6vq064fAm4rikIBz95NwI8gKN19E9ytTi9Pm1KACKxtTk/xoxv1DlLbc/3c80D0p/xE2+SnYovQX
LnbLpFj9xYHwtVxuxhbIpT2+QKBWPFiW6TbGvFOYmLz9sbZWt/D2sJ5lVbIwVRp7//NUFe9j8yHv
XmvzfZV89Z1yYzfX6hqQzwFvJdF1HFAj12vjUPj1pIBDnJvnWFbdWmJOFKWtWdd2Uxi6uiDY91Qr
oCVV2RukwmuueWl8cR54OWSKWvItVcQEVcVVtGez++f2juorH+/SxsJfeEEE05BjQ+mLHYR7u8Cs
NpaxboLbmNxaA5y3SDhi2J7LQec1L1jFnprAb/a+Ill3txey5hoCS4MgDKRizN9ffymKbVpedwZc
akKQxBm8ILShXKJKon5p2ruk+5BPWw+5LZvi7y88X5Knum4qbBa0CSDKp5nv1vGhmboT07ud/MPZ
GpteO2vArXk1wrPFw2txANSIjFLSHQAD6leleES74ASLF7lHGr//g/28sLRYG5lHj0v4eH40esNQ
eqPxMDcPQfKi5gpoVdEo+f1nCw88+uUGiQ9J2nLKNFeDyJYM2lcNHYuDogzPQy1Hv3+mhRUerJB6
iEbZwh/NKa1GLUVBuq5GxDCkQ9x7lWYc1V5xm+D71IH9H6OH/rNv3N3e01/vASxTW3h7YVJsXvSZ
zKaMuGloUOjq45CmIt1qtBemC2+bWQHlX9tZrDAdIzmdVZpmaSWfiuBLDFGNDhNZAp6ibv9SqxeF
FBypsukTpIZ9btHGUJCxkcoNJq9fjz4/hOchpXX0cpi2vz4gtlRrZp2xYDN70trQM+aX20vdMLBE
4mqZUyNuX9COsSrXz1/jLSD6SlLCEsQwocA2iOr29RISW+uy2mIv1VA/JY1xKJv3ufzY5+/jqUOA
6T4dYQ6dtkiIRLi6vlQxK5BPtHGJZ8twNhmoy/UK6tBquic5qf9RpfdZlO1b2d5tNu1XdxHdGNH5
ESdj4S9jrKCRMwpjoeVa0nvSzI2L+9erjOWIYhFQXpKt5YRx7BtqOIdYSEKEMgHbdACzi2IrOd8y
IxZ6EZB59IFvEGYy2pdigqvJHyej+6PFCMiGoNzlPXttJa4V1ej8+f9FyJkxAd8NNf5tx16Z+oBc
CZczxFOZDs7i8o9TyrS6DG1j9qRn7sRxbUionuLuqKuvRqN5gd964ZQwMBmA0do4V6sh5NL8YicT
EDeRn3Gw7Mkje33KzI8qesa2/Cilipv1O6lkfrN7tWNj36rVyYKHNJNgtDc3Zwx/vfMEzRTlH952
0KQu+XvsprD9TOcE6seq/h5ENfMtP2JGXbY3/dfayLWpRRIxBqkhxRWrjtHL9KtDGDxNUXJA3sHL
ol1hZ64yePn325967fRdrm8RYUrfbPtpylJRTLD0l6LfulbF/2AZS+jjAO8jZeB6XayqquVClmc6
77LMF7T2VfQhCF4C/WQexxdJ2jgda5GL6X7iPVpGDIYulpPOcpnrE9aioA8PSsk4oD9JqHVaTXJn
dha0DR0TQ5aV7m7v44bhJZjSqrXcsAMMZ6J4dgqGXap8H42jkXwMQVjcNrZ2lV+scolzilNAFE0G
DqYvbNfQXwIjcKc8h0ngcNvQeiBQ6YeLRypsgouUz2Lc1ZLHPj1PvH+H9mcWtE9l+Nh8L6R7Vfsu
aWh9+nsZVbMeZrItnMpaRKVLwcuV8iss2Ys4oFZWXGoleIcxe2WiJGoe8/Dn7RWumqDUysVDIwE/
vQ6n8gzDjTap6Vkz7uL2SR4OcvXxtolV16BnICYlKIgvE0szlgM1qDSuHxgPwkdt+FkzVZaftOof
2tbebWOr67kwtjgA81jbsy+QG8YYuK2PGkDoDVt6uOtGmCCAlcRAB36xaboPOZ3dYcQKXwQpiSl9
bup+y/fE8/aXyAGt7X+sLHwPcmQlilXgIBZKclG36/yTpp8H42tvvWrWrmptjwn6JP0gtC5v76JY
wC+mkZ2EaAkEA2MS116hFWjJST6fLFK68RjMmu5Odq3slKyGgqmyta0O+woenOBPQZc89e2kLVwd
5uV2iHKbrFmfdxAfKb0LvVm3M7THAb1P7gUP+SDHeE4CCg4JxfItad1VN734BeKjX6QvCvPUgdTx
C2RvMP6qk8CN82N6T43eirfC9Pr+/rvahQM5Zjhwx/u8gmbmq8IfY/JR8plfij/f/o5rlw9DSnCg
AjAnl1meBsugS9jG2dn4ElZ3hbVrrL/yaHpvBO/Utt2rlXS4bfCtUbf0HChA+JiAIMWA7vUujqrB
SGUa0mdwav2+GbTMbTWhK9f3A5PHScYoqTkfSL6ju24qwj14UunktE33bkhKzVOKvrwfWl/6VDj+
t9zKOkq8FBOMCqGSHKizmzOUshdCHEcz7+z7JKxhuNZH59FWIueBhnhwd3tNax8LimdRPLF4ky9b
GmlQSA3N6PQs2c3B0sBZtpHXysm+tn9/CgtefVgf30B05J8iJFz4YG9EQ2LC23I2mtFVa1iHKleS
N77R6quKAULBgw4bDV2BayuyjqhcIOAsc6D63jxMwa60+696PkeeUwzf4qRLD0qderqeQfTQT/vb
G7r+A2j0M6YEiBh9iesfEOlm2VSDhPvXO+aK54c2O6T6Y6g9238ludt/vW1vLYcVuIL/mFsE0nhM
I0AHnDZqlv/U6YviIyaklnszi3dtuzE6KTbvlwMAI4cCTFGG4m9hbGxhdXMsgCua5M35QfqeNuNT
bN8Zdvxuyvy/xmKLbX11eeCOqbLR6uEuv97NCWKzvgn77Jxk7S6oHoRKoANOKd9JYfIH1ytEVYKs
kakg+e3lcuGgdZeok5IA1Ciq+lBJ5V4unPui3LoO1pf0r5mFg1gzT5Es7oQZ0F1FeOwZdaLRslP9
+T6a7S29wpVSM91mgW+goWiJ4t71HsqhD+OEBaRMLT6P7SmGRqHO65MeAKqQvTovjpT5wupL22yp
oKxdO5eWF9eOmoYUTs0iO/fBrjHSnZztjGA8to10j9shMPd8+zCs5S6M9qoUarlr1aWuqpJKsVrp
4HuU5jk3kTqNHqNii4hn7ftdGllspzlSl7J83CS1TiH8dHFc7IbOc5Jjl/0+PIFPR2TWwVkCh1lC
qhSzLvQuNMAMmJnu9cqUe7MECQNkj1vLWt07E5q/NzKGX6airblRrK4fcEutNx9iZZ52hWzfqbmx
lfyt3TlgbQR6lPQPms5rfyw0GIen0gcnYJeu1I27LvwsM5mblBuxeM39cHrWgi8QtRbuFydyz2A/
yJ7IOEhzshv6D7LuVi+2n+/trv902/lWl3VhbXGuQ5iwIJUDSkJ2Pu7nSAMc2lneWFrhQbfIcW+b
W1kc+6dQZQbQjMjQwpwZD0Ye68TiBi2taUZn4G8oCtT2Pq+esmTjYK2sjQoJbWBagLzzlzOTTtEV
5dCJg1ydpuYMBj40oee2Nz7Yig9S9uLWpE37doqvPSMBeBTkNKfOMghww/aq7t7Y1O9eOb8gUImG
pCCsaKmGrE3GPDkJ7kf1Mwz0vTS+mnApd+YrWIKNj7SCiRT1EcCnSEBhcFkh6aSK4aA6yc+ZSjFX
+2TbxSHrdAK/VZydRj9rzU8JTK9MDTvQ7Z+JrB/Do08pI1QetHza+j0r7y6Gp2iBME0nFA8XSVib
T22uA7SkDrUPx9C1bRqrUv0ouJ3D4L2eepqz6/ovgQOpaKr8uO2zb/NTiwQC83SqaccDpzb06w+s
S+00Bg0QhzyJjqV/Pwx3lfRQhxKlvv6ZwHMImonXX+PVYyd7Rv4yyBU0Zo+jyUzEgyH98K1DlxyH
7imnyz0o9732I+fJJKkPkXrM2jt7a7BtZSaMaQzRZADBCQnqUoeyzmSpC+cmP1fWLo2oyZjBKXV0
D5RY6Fn/ZIZbBtNeUmZ0THuXX9XLiEw8JcOjUOprZutIMvxuaLbyabFXv+wlAhBA/nXE2ZZwank0
ezJqYAuSWgT7kTzpWOpVu1UuXokz1GdEvk6QobcljtNFVtQpfqMbNUMMzsdwuO/D71b+FW1lt9Bi
D5mvepgfxiZ453yL6x9t9iOM+o+dWruEV9QET33tb2RpK6FI1IuANNNnA7O3+D0Dn8gC9CAIuxKv
Tbuf3awe59j6MJRbV+KaKfgewdNSIhOsntdL7/1o9itBdpZFyc4O71Qjdosx9px8q4vxJge3+JjM
/5N0gvoiUixbh5Q7pXzoEJSMVHuX+o4npX9Ldu4ZgfFkjf80x9jgyTL1B1trP4Z+swv9U6v1h4AK
DVtNQ1NCo+/97eO6tv43xCrVOQF+Wmx1LNlmXc4Q/Mz1F8U/IFBhll/HLdzgStDnYIGLJjMFt7qs
x0wMyVFFZsaXQqA9ly5dQ9f/cHslqzYIwNDQajZjDtr1lzRr0BZQNVLzUT8Z8zkLMqiTN2Lr2m4J
UOx/bCxi2ySnmV/V2KBY4eqka3FywIvdaNpC2q+cfBsAIlc/vUM6eIvvwhHoSzOkVx8VT3oEoy9M
0Lf3a+3QX1oQf39x6H0H8EaWYWGaT/JI6845MMunyS7gFJQU/sAYzTuqEFRWYFC5NmblJIlWJxqh
rxJ9ctdEotmQP8nWh2YrmK88YAnlEGWKtgjd8sU3KtQ8sOccXEWeNu8svfnoBPJTalKEs2Pzk4K8
JVBwkDfZ+PP2Glec48qwcNCLDUVut0yjkqOkBuOu0VWKPA0CI4ary/VGgFxbI9kGBMRo7wos6bWp
QJ+Roe7hXZi52mflzhn+Kd9BQqa8aHLjpaZ6uL20FfoiRin+NbhMqHj1dEnackP4RaW8N6w2OCCH
kTwFYwvJf93FhzpVW7dLFMmbkHbxNJoOnjMihhkxbukOfdQfJr8JP2VDGpkgK428OKgMrx/gkB03
kANrz+Grn7t4fmiQQiD8AjGEnWnn0HkJq+h97Dt7zX+IoPymgBdnwa4bJ9c2fj+NhkSYtAu8Kj69
RC0kQCoTNWSnjCTftwoaZMrftkyN3ZQ2Ap4qItriQhFsk9yQNiwRAIqvvcDP88oqVe4uiLAPY7W3
49YdDXsHicNJax607CGAWpjCsNfY+REhAMU65NX3PDq1vrOTy6NjesVIoQeWnal1Y6f8onVbMKcV
qDqu899f+QtrQDs1QeoXEB422b5vvvK2dafpXa91BwnyDiA0f4XD/CWv75r+SeuSjfttJcqBBkKA
B7QdHDTLvp46l1IVJsBCUzGf+Wz6MKCjY4r+ceBrO1AH/6O9heel5ZBI88A3aaOzn6quhhhG4NyV
beb2VIClPzJHsxSKH4oIb2+Ti5gTSSG6DhabC3WCK9kvkta4JogcCZI4Sf3UBc1GIH8TcP7F6d7m
aAQUn8vw2ulKglluTJARGgOl/z4BSxkjdK6197Vk7kqGmrX8NOUvdVyf0kE+RL7l2dX8kk3+na98
yOYzumGQtcTv2uJQOIdAsz/fDlZrcVjISnF7CgKgZb/ONqvAqiOdONz3NOkk1HFVqz2U6rQ3Z23a
ACiuhWK2Xmw/2R0dwuv9CEurUwv4vs5JUez1VIP6lcOe/ci04H2FIkzTqD/m3DzdXuNKsiO+OfgR
wRDDd7i22rY5w30AOJjD+yRZOWojJ2v+ctvG6j6CNxagSKBLy3dtIVdA/CuSNiv+1ramAJwJloZo
i2JszQ65J4O3olkISej1WvwsqP+f3EKN70s0gGQtQLvsYAZbL/W1WHBpaBEvJbXR8sAke2tCBNmq
4NNoP0PB1+vtcaz9vdYEx9s7KJK05VlhJhUxNuoC4KMWvkGHs+jbN3CG/zIG+mOuP8q9V9rWfYYq
2B/YgoCCkTqhdbSk0SnkoQ9aBbScHelwTw3dvoCpoXSe2iQ6wfS6xaOyesfS2/+vwYUL1n6bTpkJ
3AWV61k6pKH+osh/Qzm2KzoP0V8kYHY+xxyWlNsrXQM1IKpGzx+9LIpVy4cU7C1GE+sAtWrLCU69
JABFTTUjgdjp1Ght6ZibfvqQJ1XwYJrVuI/t/jlUAoRxKtV4VJi32IiKa8cRbQRdTNtAj7MsuTRW
HzpVOoAyakCnOT9t9KaCraRvdcepeYtyAH+A5L0+KFVrmX2nKXR49eFpgFu6GK2d0Wf3SmDyZ3tU
I2fXSPq90T0n7Xz4k20XbQaQawQ6ffEkyWctt8bBIocPUkh8fbXfVVOU7mUkU1x9qHqPqNR6epL7
u7gbbdCiY+61Jg+xviuls9AS3nCF1X0HFk41wIR7e/lKkrOxSCND9Pm71E1iC52l16TbIsZZO8Z8
WcTW8XZ4mxcvCtvJm64YBOtCU+1m+o17OS4d14+6+Fh12VOTbeSQawYpR+BHgseCS/b6QzsmFCp9
D8i4ic3HbPiqyPfUx/S5vjej5O72ZxU/fhmjLm0tnGp2TH+cBUS1CQXHv+pL+2DSrY37atV3LZkO
NNQqEAkvBxYL3U6HwOHMxk5VHhhPi/dhaPsHpn8h5Z+G8WTI3bTXRiXfm+nsKG6e+/V5sjPzeHvB
a7eAAJNCOUYJmu95vblaUU9mn4L00ucSIhKhyRVA13Pog2T0Ui1sYT1zPg1R228EibV7jgyNOVSg
9xYPhGvDeVAhG+az0732s6bk6eiPTRfv7N9XQOaugVxGEIwrQuH52g4qQM2o+yywb2fyD1tPTlRa
q107BVtv7dUlMX+KzBK8qDyqrk1NPSypTcmlY2iRa9TtY4JYaJj85GW+EX3WTjqlM8agBPUpUf/a
kl7q/tB0+E9Wf2AUxI1gkFWz6Q/iCaSgGtQneAZVwWsrTGM0edXTcClIoB/J5F9aLbROsxP4G9f1
2s6RvlF1VN8gE4sjrhahExg23ZZYhPPKtYqnMf1uhBsv4dVtuzCzON3TnPdI5THMTztHjX4Gg+E6
W2jj1aWIei3lc6Eitvg0Y6El7Ru+BJXF0C93un1nwVkcZt9uH9zVtfxrZ/mUo92R13bO9Rc1tdAk
CeELLJON6LAWDnlN0zwSPFDGclicwFQmXCSEQ0Vj/DLb+Tjb7XWs79e/JsTfX7zZhknKpTYHJFP6
x9y3d7r6Hgi2/AcgP3L2f80sfNkmNavVmpWk/l2uvHTOXe3/uL2Src1ahNKxrrsiAIt7VkLblarK
C2RrI2iuf/R/V7FwLj8NO0mvBDeQYhVeVIc7G5guxFl/EmAckhuuXBSTaJxdfxXQgU5g+Rjq9OSg
qd+0pLxT7J+3N2zt09P1ZHQfYgUqEmJDLz59YYZ5kAzgCjiOjvXaGJIbjuVujNsNNxbbsrzVxSQz
71IHJNsyXEZmOfmzw5y+SWaYPkf9N8Whx5Z5ofRXPQZ7ZfztlAWcHrAC0Cf8S+pyvbIqoeVrDRzO
ZDTvrOn9bDeujOhcpSZ3Q/31d7eRmRpozd6YI6jrLL5VMlbM6uV0XJscEvWfU3Euh9eA+dvbZn7d
RMh7yLRBkMJI+YsgmFxYmePUtJAH/RCZMvLZ2aHuS+6eybMC0yO4o2UxnW5bXUmVBGcQXAcQfaCa
uxwqNrRhGrKQAjb8IXF0NLSf2uDHLuANT2IGMtETd4wKL5mns7yls/frccM25ToOHPw5jKJcf8Yo
lamdpDQFuPfuSg2unmEED7/lnr+eg2szixCoF1Gr2yXzgZAYu3GGZiplK+WDaR9u76WIcdfH4NrO
IgaaRqXkM5MlZ3vI9kkFvGx4HLTWG6dPg7zFDr++d/T1gL0g3rVUs1GqOY6lISQZyt+l6TulaRnt
+u2Bc7EglLaBWYpn4CIcTnI9l7YScHfE8getcly7rR7VYavKt76U/5oxF9lJ1Ut+JsuYMXlXpc1j
qTyb1j+3v82aDxBuITTVwZ2QPV67Wmda8hBCjHWW45P8rXl1uoDB/R//m5HFfrXNoPephpFM611z
+KBkEPPpibfZr1uLFSYz+lT8aclA3Xy9morllL2YJRyEKyd3IyCC/segGPeWxNhfpnpplm3cjWs7
CN6PB7kK1OMX0iGlNq1xFpSVViy73PKlHRyiPt7BqHp7F9fc4dLQ4hhp5qAOatZQW2pSL+ExGv1D
U2JjNatGaA9b0OSTFS81pR1jZlhOGFFDWPKzH6163ExVV2yguEQBxea/AnZ3/ZUaDZ0XuZFhitNj
WiH3gITcjEfS7e1a+S4KPXXBIihzBS95MGtEuRnBBCWWD9KzORY7u7GB833dnC8V6cIivGFISNeA
D2Gme+F0fm93uWSBpWq7USyHdtBGHrESQAWsiSFW3pOQGCzOD0w1dTyUwOtAWybMcZN7eWn0WDnB
odkit1z7OP+1Jbbu+uOMk5n0sczHyVNnP8T7Vte3mVHXjQgRGtEghFXm2kiQhkrvlyRGjWm1Z0hr
04NU9zKFuz7YuHxWTRGpAatQwgEWf20qzpkMUPs0F+QgbZvtyMCjeusxsWYEyDQz/aIJxATutZGI
cSWtzSHICaLntoK3uW1dqNB++11MPwXaMUHEg37NspDdWrE+JYLtB04VnWZdem93P28fmtWFUK2A
zAoZF17g1wtJYkmWSw0TUTl7EnImmWD6NDYi2drRNEQJiusZUOWypxHnSuanlHx4TqBSHGmAyp5R
wLHiaGPH1g4O3FwAijg/grLqejlW31R6mqj52Qk+MOHXQBEgKGhkppchyd3f3ru1VYklkfHzgZxl
wEktXi9W7cAqFOV3sR57uJqCwnY4b+F6V5aliukY6q0sCxT09bKY9YYivGTyYU5RAe7ulPw0y9Ep
Sw1IADZqFyururK18Ah5Mm0plLA13OtTtGtlr4GafOtDrVkhwFFlJWBDp7hYUa02UgEVOXjUNg/c
Sgoit62+z+TlO0vO/I0vtYI0hLvswtxiUfMUh4kl4PLyaxOis9B8aLL6oFNfauujXn0yxn/oH2qT
m8UHO2BqGSa1Zjg79MQ4ITt5OklbO7By8q5+0iIRy4IizmKHHQj7Byiw5uFduNWuXLmoMAEhLB0+
LpNl52JOa82ZbTGeMGVuEnxQ6pfbJ2B9Df8aWNyERYqeTCgMWIhXwKqd1+8H5/C/2RCLvHi8V8wI
T43E5EFnf+yDl8H23SbbiE8rc4TCP/5diFjohRGl0/uYeUV2yjA7D0LV9iMEYIK2YQy8kXGSd1oZ
wP9koggyp0kBSbmsHCK9Te7a0UndOFQNr0Nk8sPtxW99wcUxCbLAthKxwbb9MZ/+kfq//7f//+Jc
RHI76T4KE2eK/3vHaB46lIv+wATVAtIlkkx5WX/vAUoEUiK45OhXqeH92GydpNVNurCw2KRei3LL
nyAPLLqamX8ZZYjj7TWs+jlpGGBJkb8u0xdtDrrAlGa4LONv0Xgv56+Qct02IX7kIqlEMelfE4tF
TNqIWmeNia6El6r0OvUgf5wo59w2s7ZX1HCY66TQ4fzC7qLLTR9XnRjc6L7J7WuzOZK7tlUXBpbs
LpPfDYockYU7evl/pJ1Xc9zGtrZ/EaqQwy0wgaSGsqhAW7pBSbYEoBEaOf3674FOHZsD4huUdGrv
fWVvrulGh9VrveGsDN1jbquPIkp/3B7HXpj1k8JOIzFgY3sxe8dvnUctVoK9IujOXJn69aEwDaah
jLPOULDJ1dyPuvvP7UFsfXMU7BYGkr6Y8Kx2X9F3ltovc1UM+h1CZt9t5W3pQB5r5z0I7eZY6B8D
fIRg+MouQytMJ45VxtKUzyMeJtLak95e7qv1Al7Yu/8bYfVFlNLyxkXg9RLO1Y8CxUUfCoKsmo+O
+deYPs5OvBdxb0yr71Pn/dw5+jKmDLvs7FPW7V0Ly29+PSZjkfMxqep7q03Z5UKrjMFZWHZZf6i1
+Lun14c5XXx77QBXIeRYDmK2/sI36l4Nf6OOBgsBUDWYZOzk1uCSYirnaYTSSNpXDn4Yxw9Vbz44
xfM8mOdapc1/ez1uT+h/8Va3IBrtpO42t2BvfRLl975/uv33NzftovHPoxl3vDWUwepQkKUYgHyu
crKQFZ3UN9mu282yaV59s+Xhh/7TYqizWhVGRMIvnQhe0CS+Vdnsz3DG7OYu083DXjFtA6BrotkN
7hS+GKXBddFYS7toaBMem0PWQy4ypwi8YTTfze7UB5qlhIEK9eqD28JviA0pTqKpnkohPveu0gZQ
AKAeRlGELYDw7lKwPTCzSjR7vG7ce0NsTj4vYnf5xVw0q3xzzKTp1HnBPRyFWB4sPXjLH/ekA25F
AXGwpvQgOG0qUUyUqvs2lZ/6+m1X/8ZlDMcXAWaKb8BvVweNWUgp3LguLqEbvoVzliB/pcZoPewB
1zaPZ4/MGfQsnJj1YxKkajUrBbn5YNYnbUz8ItYAFIdH0Lu3N8ZGGVNf3kELsZ3n8foiUEULI6Fl
GTktQNno5A4HN/xHmf4eXHFHR3dy9joOW1v9ZcTVasjcaZjLBjVkV1X81HsOdx0B9sa0rmH15VDn
ChEUUCZ1/65CfKq1HypX95v6YrbHVHy+PYtbY1p6N1CqaKbwn9V9nefoVs5mcSmd74aALSaOtwNs
LW4e4GihcSjb3rpZ2XSaLZySowW58fyzk1V1YDt5fBE9Di23Q22IHQDxA26H/dL/qLxdD8Yx2rBV
ZjaSNcPKl09NoZ4ikRxV/VKq2tO8aMRa33N3L5neGiODox9LzQnZw+Wfv3gJVUI6ZRNDY3Sq6ViK
OPCS72Leob5tBIGGClcEzSmSkbV5lxOLYdRj0LuOldkf6jIaT8ZojA9l24d7d/hGXsIFDv5nKQlh
6rh6o5ZJ3Q3Roq4rk/BUxckfRgzqSG8Pc3UenYdQjhzU6oDeyCcdLqTj9U/g/fzi0UWHuk213Ne9
hB5J2O1IPmwcL1c/bFnOL2baHnrUQDz6nJrmfY7xhUlopdqJuBPOzvGyAd0EpvFiDlYftZ0KJ7Y6
8OppN51wYahi5BA+dS5i2MYfmnEXlhd7zA52chxT8TDPe0DN7aGCIkLjmw201sOSVq9mIS/BS1o0
/hT90FOInNa9nv11e9dsritq/P8bZ3WqUcie0GCkh5sPU/hHO+T5vZVMH6HF7kk/bEZCzAKW+GKQ
toazudasWEOJyLABXtrC4wsnajnap9vj2SA58+FehFkdaX0ForbUcU205wCCX4LDq+rPRXiatf5b
2pucAdURHNBjH5lvVTmcHK89m/pY+rk6H92oC9RhT7V3I8EC6Qb4faHaAOVbbSg84eREf4QNpbrJ
HXoXh8waP9l19ZSr3fPojnsi45sBQfpz2S8V6rV/2xgOVWwrMLwiSCvSOqizLz936XBI97hkm2fF
i0irfYJZNNXrikjT9FHXPioi9TWcS22XSuB0UoaPO59348YCUIyCFaAUSgvrkYnUE3ElaJQPQp0D
tcrF0SqH+JAZahS0Yxb6Y5W2By0ORx91nf6+6KPqzixR853j9FtYtuMhrkt35/LZXNxQtRZ6CwTo
tYCcO+hjby2+l03xADbXr+ba17sPtwe/cSYA22br4GiEPNJaHwnRrr4UGjwHMdXewZyeuuWVHZVP
MdX64+1YG/P805CBSuhisLMGLBch4ceSc8EqjC913d7FXbNDCdrwGODJQa8UQjF1HMJcH+dC9r3q
FIAr2rm6x8fFD3vSfRsN0DQodBq41bNMn+dc+uCqPuuDCKJxPDgUDwdNBsVEybnd+00bH/LqN63e
QsDuKbK7Lgzz1PhrTua7jE6YmSdoJ/vD+CHXLb/Q+kPfvq3rhrWmfhW6/GJyzqRmsnMRb+ziq9+y
OjbaUOiTGgFuiOLMvAcL7PhqOpUPTleGfjYr+WnM52HnrbD54TFgWzAbHB7u6qMUSVwO7cBHqSzR
BGXckOxq6nx/e3ltJWsYKv0XZjW2IWm8zC0ZWz58wijK10kq1PqHG/0IVTeoYaDFjnGnVLucjO3x
ueA/SaZUGL7Xi66UcTXPJrK2SmLpdNXG9phlCcjjstVwsui1GVMYr/5TYCB8X3aj8pb3aHpUlCoK
NCUUgSuazpciDHdSjs2Vp//3w1YzYnfNFLK/gZmoBcYC1WEav/8GhYkt9yLIMjsvMqjBTI2mdpn2
LoqOUeT43fSjicHauvGvn4hXkZbD7EWktkkHKDaonI/dQwW/3Q7v3WxPJWtzh5By41EIlIkn7nWQ
tKuovizwn1aEgdWd2KSi+eZlD4X8envBbi6b/yKt5Rf0vJ35LhzwmjM8zN17kdg7W2L5rasqDAWY
f8eybj1FeS9EKxiLBvY51R5yTEdz551QPy6XyaKtAPX19qC2pw8+ENxs8B/rwo8tcW6PJ5AsMwzw
89yE0VOTh+fIC/28GxLSok58uh1yc5VbPCuomXncYqvtJ/W64HuRnlXm5xQVQVuATNzDGmwQjlnm
L6KsTvHZdqcxH21eS0N8McdAisNQZP5oqhBHRliIZuMrc/OhI2kY3Dr2h7Tx8bpE8GEsH7y8OSIW
5Q9WFJj1eDDoULfWoehCHq/dB0cr9rjHG1kUv3fp94Dph429mpV+7Jf2Lr83KWPfRnVmiP82jIdM
/at9tJ29t8XmN7BJIDCDWbA/q0MgaQVD6ZYcyq0f1aIbzm2nY5w3eDuN8b1Ayz9/cQb0zqi2ueQy
pdcUWM6T05IdRtPOKt7CoZpgULmuMFXQGNh1GLxyXU/UhKmKB60qAq24T4suQACGzVMk9iFqjx+c
Yi/J3jwSePT/pO+CO1p214vRySwvG7IF6Lv6k+lEj07v7VwJm8viRYTV4yxzoLGZ8CIunSf90XB8
PVG/JNEb/OEy340vo7mX/iwL7dUh9CLi6kCdijAppwW2mcXKHboeMOL6I3oY5GOR38TenT3cC009
zHH2Z1OFH28fDrdnFPG36xkVpp6pqcN4a7u419v8TlY7ZZTNFPrf8WGHfB0BdikpwaK9Ug2G383R
O0iof7Sm7ZtiDya4vSzBB6JmTZ3ylQNHnyhymFNiyaoLatGfe2kf4mm+RwgDZzBjCChff6i97kNc
x5e424Opbc4memzUYpCzcdbaG+6gOIq2ID2bKWt8Hfzl+6Kqx2+3v9kWUIS6F10jBJkWBbjV7vPQ
kDAyAVuMikkw06MYc+0wW2TMkR7I8g2t/xbjCPPBHD4m7XxMexWH2/iuTQ2fRvdp0qr7WmjoQiSX
Iba/3v55W5Pw8tet0pCyLXKRjPw6FS+QqHEh4jzfjrB1b2uYFCwwdJd0Y3UMGB1KtWUFuDXP7iOc
Y0VSnfoBdvgdlyBvmf6uMMXhdsyti/tlzNXBkNpuIWHTM+fRV9GbQZR2QV5+DJnOtPlxO9bmOoYH
B3iPFgIc8VVi2ptZLRysVC6O8ZwDfMgr715G4+e0txBetR/N/qjViH7F1pcklXs5yoYaFVCxF+GX
L/zimHWliHM3mhBO732Ee9IzTRnw19W5r9THtn0fKfFhtAEc1W8qKsvFEPd+zcMJJcdD3NUnwCcn
jxRjDufALJSdI3rzIYNeB/zyxboBYOP1z0tT26ilx3tCVlmQhXHQN+81SwZ5pL5vXC2ow/CIDlyI
HNvOd1nmfX1Wv4y8Osu0rIHZrKvQzIbZT+Bzx8Pbov0+lt+r8bthzL5a0Bev3ijkNlpoHpu9rf//
GTtgcvRckaVbi+2oeoRuADSMS6eWgVM9SbdYYD5BP83BrIOE8/KHqH1TJ/3d7bFvrn/eposSA935
dUGtza2h76Nhce/WL7lVnE2sQjpZ+47bnCvI5bfDbeUxy1P4f8OtlmCmwVBLFsOVLHoPK+qsxE/e
7wAxaS/9F2R1js5JbWsIrPIwNZC5qbzHWvuq5Q+5B70LNe/bI9qcQCC/PwUfAFOs9rQrhwpQNmtH
r70gGY61JQKhfikpMczJzg2xF2s1exCX3aJeXtxJcRQNj4rm26T4HSm4bVZ73nlbFzy+xv8ObDWL
ZTpy4i/B4rw/Kc6Dq+knQEpBxl64PYXb5+KLUKurxUh6NVIVnccnaqe1fJPqb0ILUrqQweR8Iz3r
BQi86lKW/U4Ws7keoU3z6F1sWddyq7OChpxXcCRqbhy02DwkVTCUO0E27zWeCICCyR/oQlwfbG7m
Sa3tmEk4k2c3emhEfkh7jtrw1PYfO732W00Nbs/p5td7EXNZSi/OescusRwYiOnV97n+BXsJH1LM
GQ7a+98IxNTRKXS4XX6ebC8CgRJ3kYCouECzcTrLqe9JUsoZRarI89tO7uTVmx8ML118bpem0lry
L26jumoHrtAMjQkYwX2C9M6ePM3PTOvVhQDkhozTJONca9fZquhlu7iYDF52aN2muw8dmixWqQV5
56ImliF2hNf7/LdoMhRXYr/XTiiA3c1IoUzuXk1882N6XI14wZE2/Cz/vpjjulWzrvNYpXX3tmry
2Xdl55vmfDQEV/Tt77k1wUhsU1RY9CrpxV4vnMhCuCvUF6MQ/YdJqL7/1O/u+OWgWs/vyyCr1Ynk
RtskowXZLC4PeKLlgBtuD2PrqHwZYZXXaYMY9DaG2zvILNC7f7T+bMeG39Ig0gHk3w629X0QgFv8
bmhYAC+6nrPJ4zUZkVzRUpZBVaBpNE73TYy2GbvhdqjNzwPr3kDwElyWrl+HKmkMkwS4kG5tEdT6
oWjcAwJc/7cgqzstd1Awim0mz/I+FX3jJ8kxg97/fwuyuszMUBucxHDgNfYPrqIFdvGo1Hs7Z/nM
rxYa+LnFR47Eaq1MPHdCWN4MoaC3q48U4YJ6Tj91nfkw6uq5keXfUeztjGtz5QEw+6mZg5HJajH0
eq+kBk+5S5JUF8umo23cJyVNB+BZlMJuT+LmRoINjeQUPTPO+9VyMMywalrUKzS15bJUneHsCqPc
uUw2Fx0KtovmDjDq9aLrc6OIlTGHLpB6RbCI8Qem3WlcmENxvj2gza0El3YR3ln4R6uyyagIz6pV
mAkeDOzSfK7j6DR2qe+IHRG37TH9G2jdAmzBVjmhBN1eYstd9+PRGz6luzpCO8NZsw+RvOZRM8P+
t5wQ/VH3W+2+i7PqmNvR8fbEba0ExIxBtlBGQ5Fj/XqaZNaYCC9donYG6GCbXfq3tJW9Bbe1uk3u
3p+KNiBuV2Gy3jC7zuZ6GKb+zaRwB5ZR+T3utPcmFlmwZz7cHtbWBHKkImkAeQs83GqBQ+KOokqF
PFPVdVC43wXO9pHSnIrh6XagLRoGg/ov0uo8yh2wk4PaIM/iSjfQJwRjHa+xnhrTRb9cddOgnOr2
3ozSHvCo972zwyjoDFUJUDm6CKWygwYFwN/YDy9/1eo0URKR4LTJfiiNZ8f9R1O/0pOJ8+43djhu
cYtMNdRFnNOvzxF9KHL8nVrOEewa7PZhOe6HNto5rbZOYyiLi1mvjfXLOhG2MxcbLh2egS4RBHYx
j+7kF6etHhpdOYqOwmiyZza+tX7YE8BBkQpjFa2e9rUVtYU7gdOW3Wz4cf9ON9xA6zLVH7u9Y3Iv
ln49iUBFWtdaUOg06v8qkmOXiUPEiz0M58Ptxbq1C6mSQcaj16+j+HQdidRGqsqEgYihjxdhaZdQ
KEfUB85ZZp/KLN1pn289YECJIBYP9tDU1+mwqdVmmbdgD6fcy327s982I7qx3pvYWtwMzvy/HrzR
3jmhN2RkwWovtgaAthGlXD+tzTizRyWGvWPFlH3i9ilMmj8KXvG5a5wNi4LnXAS5FI9qNbyx59BP
huY3jh8PX0rcZ6DwIUF4PdH6JJJJd6D3eFP1MFTOn7kwgjLt75xqr0WxuXoo/IIV5NOCFrkOxZpM
pWaBwy1Q+Ri94a0D7KefrEd3NzneCLX495hoRqLDgP3HdagCKSLPw33y4hbPbj0HNW4tVeHQ9P10
e51uBuKpBtISyQeg99eBdK20ECzmC1baIz4M74r8RzE9KLbz669CdCXAKlI1R5N1jZa2GjelbgXe
11TU+wjAUq42599hYl1FWe26yhzjxu0lGF/qSsJ5SvDwFHJP1XPjkLyKsjpFjLmNy3gB3/a98kcP
2spWPuhKu3SpijY5hE67c/Zv7TMiwgPCv2O5A1ZfqZyGwUrKBWvu2J2PlxuKmk+29TwhdqOWR1lL
X0a9X6l/RkPkAyW/v71KNlIxi8VBRRyCMft9tfKlVyj9IFX2uTn6Zf6Dl4Apd2owezFW78HGprGg
d8TITWTonSfDNX3r1+XKFu0g2gk807lz1iiAJMtoiJUwwIX+wymoFdRPAtG627O1tad0FPU5kLGe
BLZ/vae6uVL7SmbyMiemPHeTXfphbnwv1eoPFBbqnZtmMxp27JAnacARbhUN0VULfVUg2dF8X6P3
HlXVh86ID0XR7Qxs6xPpXC9UOSi9eGtgdqXqZWmHSnGxK3kswvaBuupj2hvvb8/fsppXT0IYTf+F
We0v3W3GwjKEvAx9hmfnj67aE5HaHggKEIuuIK+mZU5flGu6JkZHqkslA3kmgO19UvsftwexcSMv
tKx/Q6wWgTO27pxAq7loMI3wouhr32tn+srHNBnfOKN5UKryjZLbz7fjbmXJFDKBs2PrAO5rjRMq
CxKq1rHgu8raOHsl3mhlYnR+ErYFp67LcUVych5H3XoeDAeuUekEaSEMpOod855u22K0PiH8c/uH
ba1TOFfowvKjFvLP9ZyX9RAPHqXIi15NZ0T6SeDn02Q8ynmv2LMFtkSPEh2RJRXiWls+/4vPO2p9
QxLNOtWEdT+51WlO743KPTqDF7htoNK9GxLvDlJ8EL3zWusUOsNhksm7wR0Dvf5gm3swlK0lDUcQ
q0+GT3lwdTHVE0TOKJHyUlRW5bu1GQWxGf668i5vyxdRVhunHgZd9gZrbhybmjOntgIduxLfDafy
dPtrbl5J3EnwXQwc3KluXM+xIaWeaHMhKaD8cCotGADwlMnSeRtUyP5vSu1u1N9MBbhKz7lH8Hnn
2NvawrxT0G6FpkyKtJrRaSiqvO0qZrRRDkl2nuvwEI87afVekNWEWmMOw9Kp5UUC6iGfcKfKR6z6
9lRuBuHxjP8QskRUj69n0lPDxsickSDxE2/coKofi/7X3c257hY+Atf3Yhq/Sii9IZ8lV3h5KaNG
+k72WPbiu25BbMl+5/oDdoL8LI9F5GGXg+DF7mtE1NltW5VYnWGfVCjfJv1vLU/esLFuT9yyxFb3
BKe3CWuQ8wSFQ+M60CTURGnSFj83E1Nur1ROShs9uA6pshgOVv7n7XAb3+kq3LLHX4zLacOcuk4j
L243+aH8qqU0NnZdLreiYI63dDZcEpU1aDAc8wrjUJV1DRKyaJtzdJdY6Q65aIvyg2k6bxi+jwkh
ZvkVL8YSqjEreizLS6O458Ez38XRp7JLHm1YUHNTHqT8CoAwKETtN2F+BkuAJ3i7s/A3DkVG+dNF
Dc4piILrHwFquciSrikvrizvZV0/FHsquBsrBCqKutjEU4Gl+XUdgTJ5l3UiKy81pg9V+DY2zxH6
l0Ye+yE+M7fXx8ZwKL5y5dOYMbAFXg3HwRvBdbKp5KmvGfOB1V99seKYJ8jtOFuDoo2LoRZUBTBI
q0NpMLtwnied88JrMywT9OLeHgpx6jEY9MMSRoo7x3tG5huDI7ekpcHoEAZ0V5s6p9E09GiNXKys
PKaLpn8j9N9gUDJ1OH2bC5EHbvv152o111K80StBbHvuuS2V9CGJPeXBlGOzswM2JnH5SmhAkTM7
1loHrKjVjiIl9f+Ef+E0Wr3xYFZd4tuzbZyKAkMiR7bGziN4axIJSFUIKU/0uVeTOLZep+RhUaH+
W39V4gWY64Xn26tj4/wAagxvksoTHJ01tDoJLbUeY7NCF//RhfRceyWc4d8QjIDniqIsFiG6hxvg
6kv1k964Q1JznYg7d66/5+J3SHRIG8BccPlSS/P/OobRalbdGWV9SXr7HDnKQauiY9eFd7cnbJn0
61uEQaD5TUOIfBkhteswhawbRHkjXmt2dKnNLzYei3Xe+n2yJ7i0F2k9aaLMuBZjCVL7gyM+5yFU
EPuPVPl8e0CvVxkDYgPxaXiBsF+vB1QiGxB13PUXJcWJwjkUqX24HeH1GiOHRUySu50TD8Wx6wi0
Z6e2tIlQh2cHw9K2fXbjnQ26GYPC12IizMdZo1fVqqDKFjlc7vWTmzwjnoYe9+1hbE0UgNF/Q6wW
mKXXTVSNNl/enfyiX7yQbwd4/cFRVGC3L0uL03q9tMxCjafM1OQlbXCCim21wzyzpMVZliIYlWHe
qRPtxVt9+agozFGlF3OxZWgErlmF92OufC5UUHFGndc7FZvXT9xleBBLISBgIaEv8/siichDJS46
Y2YZKMZwKDAW8U3uBG2oj3r/T2W0h1GTih9Ow86WfX14L4EXkX6uWjwOlrXzInAfzoljhGTMYAZy
jCuKCIPYR4zsgiR9uv0Jt8a41EYXBUQoBGttQsgToit0LlvPqS85ciTYMYbolLr5SUf/WbqOb+9d
8K/X5SJ2vjhFkECDZl7Nq0ylwYWnNhfD+N6aj82e/8DG9F39/dX0Fbpw8K/l7w9jwgPxbeiL6A+Z
+Km7M3kb65Gzm2njNgKosiawLqpGnjHrDQneP0P2lrWAowvarnuZ1+aAljDoBXLnrXV+87yxnHkM
m0tsW3elA9X6Y6fIYK76h8za6Xksk3N9XfBxqByi7YlvyisMrEQGfNbVpOW6SHwJU96MySx3jvDN
IGjuLvWphT6+SiVrqcyRaxIkYr6keO67U9Y8//LKxongvxir3FjRkKnAwLSFo64GbiYeKpB1OEce
pkQ9xuV3Y0DSvNWTnex1c3HjjIj85s88ZbX46t4M7WnKWzjT74viaRj2anubi46XjcGfpxaydprL
XAlbRTbtRa3eZWPIe308cCKNun68PYEbI6H35dByWio6CL9dn0J1UakGHjndJYHZejTwWrpv2sTb
OdM3nmq0eha8PV090B3rS6RV2jj0OrO7TMUcZF72LGP3sde005C2eNoN76cuf2/OxYOVnO30QXOf
7f7L7ZG+PgSBlABdWAS8eAOsD3quK7o2ttHD+A6LY0zX9CQUneqdPoR+rafZMY5oOyLje2+NU35/
O/rrD0p0EDSYBmrUFda7uy3JdNrK7S8wWoLem/1MPXPb+qW9k55vYLxp7nGf0OBAdY108PqLNklY
u43dD5d2EFWKHGFWPahG4R4LJMCCZG69k+flYQAitfbLMdJOitrI8+3hLkGuDxh+BAh73iTkvbQq
rn9EouW2aFlYl3wOD2MEb1eMvlKbO/twY1YpndFMYv3Sp1jX78YwLCZrQKvIHY7iXRMtFKFLXBY7
YV4vneV5ha4U+rSk2dbyM15c1Q2l58xJa/WiWZX6pjS6+TFWYCcYffa1ddAXtCe1uTOz6QPgVGMn
T9jwxXRZOfRRl5Kz4awHWc797I7S0S4WKgiTiR77/LHMHrN/BnFI33jz+0kXPu5/YXey0of2PX/o
PIUf+x+F+SEN71U7CfbUVl7Pu7vQ9zw+LNciG/t6QnK9sGDSxfolGZvyONVq7Tx5heirwIotCZWm
pCC+c1JtLGxkdJAdWEDUfOp1R6rv9KxvsxlFbaf3DcgiuddBSHJ95Lh8s/IOMnOO0yyOtf3rpyQw
SNSJIQtRq4BXcz3eSBOZbDJNuxi5gjNCaluXJmmrj7c3zcasgj8APEKSvVgtrnZuldU9mNiIWS0S
7V7t7VrxJQQavzN40g1wZHfOite7lKvlZyZAo48RLinJi3VdiXl0nXLSL/ChdMR5bIQ5vmW1VeeP
YpSJu7OSf1aqrk8FmgfeT/ERmoqvuieypvQsZKNdVPuQV4HpYCjgl8YBIVA8Bry3OdD88ZcP3uuY
qwxBFaFVD67UfrK0y+Fdd5BWFaCmePvbbRwRSKixKoH/wG539eupTCtyfYox2sXJzb4OZqvV8iCT
dcFzIksrGQARRKHYLdv5EMUztJRcQaTp9o94nUKSEms/y66Qk2mlXv8ItPNdZVR6foSi6WeqGe5h
REDlpInaubfm5DR0ZrKzLbdiLqkxCi+81KFwX8dE8nMeDZoCl3FyL5MdP040UHxpeDWiwuoFq+yd
QW7NNA1ij0QCxM4r69MMI2KzRbXoUhTD33EMgQldKT0H1YXA1F0h0kCRjV+l9c7q3dgs3AJsf25X
Ou9riKBWx3qdjJx5AJOUozsO7Vep517QiqafdvKljZMAZvlifKctSO+1iqSX5+R/6LJeTDV63/YQ
T9Pq2NnIS5Ay3F4zrxNAbjUTzDI19OUqXa2ZdFDKuke+Bk1TM/5a2XV/0pVa3Zm87SjU8sCRse/X
UKDISuSscQJdgHImfj6V3V1aDnvg1K1PxKOaP8SyoHezTOuL82wYWjlkjjAuboYbtGp0P8w4aoMK
8NbOqbIdaaEPgvajer2atZKdloo0M3Ditr6Ng/Vhstq3Sr9ng7YZhluf5IPMGYWX6wHRMaTDleE0
38w6yhJj5J2XIsZdWanzTqlqucJWZzNjWVxByY652FflsDlWLaWJbP1i9dkDWIzAqP6sajXI+3eG
opz57+11tzE0miacGhpMBkwRV0OrHEePO1jKl278XMyZ70F40ff0DF4vOxqFrDhAX1T4HHcVRDXx
cEU900YuEe81r5w+C3tMdw6kzSCgSaiFL5Kv7uqGkUnNeh4jgphNpx6qStKZGdzSTX4nEMqZbHKL
gv8ahe91aSkLq7IXpa4q0IucvCeai/afX/0yfH5aWog2c6zDBbpedOpcmwKfGRtPniZXj43n9NVd
P5EC+V1RaeL9r4dj3am0S6jB8969Dte1Yd3IOHYumVN3fu/0H8zYvbN/nVwPbOF/ko+FQWaswsxd
NSA3mTiXWKkuSxR0dX65quIBL6Pghe74YsW3Wm1etphWK5GDPWryiUdLSCPG+afK3D12zuvrYQmE
tOTP2iGH9vWUmbhITqGbOvR9vjSp8lEi1p7jJKftvdu3Alm0HLkZ8I1z1yY99dCpYRkj1mhLL4gG
tPgiqK4qGo57n+d2pFduMwOoMLVT+TzouRz19ovhloehQ7vL3btbXycsJCr/jumVx3fcVh4PUiIZ
4aMm67dokJRK81aLKh6pO3oq26PiUMDUA2HO9Vt8qNjGc8X86SKJgyLS41NdJu9kLos3hdvsbNyN
gwhszuIHBHCPkvJq43ZItHa5OpA1xDRPfUWLnh3AlX/f3q+bUZaeDHkmGdiaiZmkuhUWeqWjyCHK
yi8MvT5rJH/fb4dZNsv1fYSt/U+kKNNHbrla41WptVGZIwXbOll2EB5MgUxRjaCytfF4O9TmiECd
I5YA9Bx47/V2komuFUPTktmZSR8gONijCeC4O42G7SiL/xjHAwf48s9fJCeIBM6uG/fQ30XuvUd+
RJzsInYPt8fyanWjM8ihjZIzNrP8b1V0VQYUoiJkSi5dHvl1aL5vaJw1Bte5Y34wZLMzda8WOOF4
sCLiCyaaLGX5ii8GZcm5Haew7S4pGssZ549XeEGO68zern01e2B2FyVFDzjcT17idaBwBAwnNL3D
kKx/Rus2p4il7JlR/TzPrhbdEmXJUVGHICleL7pOn0oZdc18qRdVwcA2piyCid6b3zJEStuDJZTC
eDsqbp+9EUJ07z0jdr1z2tuZ8yhDaVrA4gx39sl34u7QmKP9j9GWVnkMLSf54iK++VGGqoZF97gA
KcemM98aw5B2h0rRqvd5XaQo8pbSe5ZjbPyQk6z+tlp9/iMTbvqxSPX6KWsn5ZhFYS54QBvlhx4l
S+pe+I3JQzl3w3tBLfWPIRdzC3rcU7pjT1n3b72Q6bd8CpOPIoyzwreKUj6F6WxmQTlb9qMBsjc+
gvCM2WOIJ/wVpzoHfdgPKr2IeJhO+tz03hkcXWad8l6myUdTFrH0jcybHmuzVsxTnOgKnEfL+GaH
Qm39GPiB+qhVSfbU50g9vy0ShXfxrE4oPMVVSGMgywflY6Qm6V+z08svg9M490Ktpr9Y5Wnmq3Su
ZGDgz/y1EBmUtiaXvXZQQpnBFu277kNE6UI9ja4htENuaZUI2rbgkZHFbZP7Vafbn5rZGLtjUwgZ
+mx/72ucYA5x142T8CibzcpTr4oq97ukauXBa2IN6e5KoKo24/7zOSkiOd93zJ2N9eJgtPfTGOXa
zpvv56NutfhoRFNgtHnXLvSC6yWe6CJu9GEcLniZFSg2Tz3vWFPaQ3xSZ2/IDqFw1Pddjb6Kn2de
8qGVrZMwIUZh+n0n+RRa5fVNYExa/jUssxH8Ryp0sKqCSbe0ohbMCuW1g44LQn/MVNeCbmYnueNr
qdM+klKoOTBfOBBBaJD2BSgGqo+UJ/MjQv7V34B26urgaXP7XUEkPD0UvYsWpDsAhDlqqR6/GUov
/OAkea7cQTXJu5PT9PV4br26mw4GyPXCB8/ivB+bQVUPkIui7NiP8yQj32pwZ/C7ynCSoKipFe2k
ZxtnFU8pShQLqnjJNa/nV0x9GRc2NenBLuGUnm0jPvXVdyXbE9V/3e0AUArTAZIIvRuaeavXoasU
/YhSHWVpEWnvUX8YfQ/R5tMkSvVY5GhoJN3YCr8qXJx8FE6KLnSUk3RAZvLkjI6DWYk9XZ6NE9Rd
+g9cDjyGwAtcDx/t8dRuzXy88HiYuA4U1G9s+8evXj+Q+phePCloyr2qlI9d18guMecLT9oTJBZE
QduHrrHzxYDVQ2zn18NRR+TRQGV4UcW/HtM8270p50i9SICCf3RLT9spWbw5WGWyrNkJjGRUf/nO
4wqCqQW1kO6Ks74kMrdxhmZUZrT/hHdEczy/a2rZPViNKSkuWnsaA8sden0uLPH4ZGThvFzWCNG+
GSUfNVYvsUicIIrM8tHrlf5gTb2yk6O8KgLAWKDNgacFpRpu9HWOMhjU7XShXlQrnO4tu/iqt+5w
HhOPywbA3tvC1trg/3F2Zr1xI8kW/kUEuC+vZC1aKMmy5fWFsNs2933nr58vdYHbKlahCPVgpmem
DXRUJiMjIyPOOZEpUn24/iEvHBmBgKV4yg0PyHdNrZKlIg5LVVtAfdeeU6t72R5uxt557oU6C3pc
6vQydCkTo2/jsp3cWIwMqILk+frveP14q80GeEQig0AhrMC1R4GDaZ2hKxRfJ83yhpLCuWuN5uAm
U1HvI3qo+75qTI9QOXnzEleekwztIY97Rk4zSc3Nx+FPHVu61ytdcZ/3svQgy8vyGTWR8QBfv9nR
8c0YIzc5N0UdVZ+Kue7cuZiDA8pn9aMdlt2n64s6P/kaDB6SW4ipVPpM8dXfJGlyFatVCyvJ16b5
sVLrr12lbXXiLjgpfF7AuDLfDtjH6iRWMzMIyGgmf4G48aCqU7DDn+Nflto7G7XEc1Ni7o3Bq5SR
njQXV4GMectxGWmV6pdprbuO0c03iJXknj5108Z5EP+oU29gPVzGAFi489C8Pt05ylYRa3Y0v5Hj
+l7t2nkvD4b5sci19p7r2hQs1c4zJjP0nGUetjR5zwkK3CKELkYx828Q4qubpHHoxmiBpvnKRHMP
kbrAQRk1/SUxwdaZ961dHfWldSt5PAyhkNi+ve46l3+AQ1WL48ly1yQjGw6sk1MrAlTInNkp3Kf9
5GVyjWj68kWRP9eIARaWBjHdfpLHFsDh1hPjwucWnWycl36ymER0+g3qHvvzoBCTynz43Chw9qh/
2LoXBQEox+vrvfDBxdXNS134Mn2cU2NQiZD01TvZz2VU4sifF1RwBl0/WGk7fhmlONi36pAeCivJ
PW1xyv11++c5CoUjMX+PGcI43ZqcZkeTFOBNsj+0inNvzPGwN8ukJeE0sx9FIZUboeE84GPPEGI/
DA/hzbnKiQJFkpea3gAtx8S8QSi3uAsDO2NAqDp8yNIgf5SCUX+yS8Tirq/0vJ2rsr/sMx1P+E1n
qYKaBfZoDyw1UyMvKJ3nOZm/lOj+Jf3oGYnzHJXRS5sgWahvoWsurBrTQmnaFrfN+pqLQz2abIlV
13IhbmwvGL6Xia+bqVtZlRe3x/+01n8NCh9/E4G1OKA81GPQqUdXqr+ndnqASPxkVxJCpi0A8fiu
qOvCHS1lw/aF4wNmAPwA6+ReX0+rWmhSMFmCco2Z2/lOTUPFS/OBTuRgpBumzpVFoV4DiqIwJLow
eNTpMiH3mhNPZtWfSjREK7dAStxGcHIJst9y3D4ypGUnpfVtVccfxyXaq7/GcfiaOO0eXbZ9wMSU
iMEXS/IXdt0+HLegMRcOF4gUSiMgKcSI4VUksamFVQloMN/QUH00Sy+ufyQFzbVmK4xsWRJ//uZ7
0+My5dqgEpciwCYPD53ZHQKDFvfW/MaLhmhAER+FbsD6LoRu7LRT0KgQyJzHsfmRdBWTtQzXePfI
ZD4t1w9aORAymZ20CoxGMk0CH6H6WZLtCvNnWZk3mjbugWdv5PTn2QqW6AwR9EVXWVuFJCewrMHQ
Q803kq64Ca38M7fwlh7lhXuNZjXrsdg3lrPuOiipZKKanILoQEQdSfF+vAXgwVxKwCNMC4iNZW+a
U3vTAJC4pV3Z72cyrIfRdrrP9GuHjULx+aKhu4o4KOaRCI3HU4fpIkkfoiaV/bZVEUNrl/ao1kO6
ux6HzmMBw2yAmAjyC2XI9e2WApbRND6kj3T97WIGqLH2t6G5kTSdR1dyMwKNBveFB/cahYCol5TK
0aL4qdrukRM/1JUhgFn3szz9DGr1WduaXXt+Cmha0qgSXCKyyjURLNed0RkgTvk6ePtnpWqHXVoE
5p1tAgeTRnN6t4vyQCDxEdg2Mb1ylRZK1DLscmlIijq1uI9Ks0X4K0LN9PrnOncKGIEA6Kj30I89
e4sA2ij1WJ50v8x1Y9fpaXscy/D9543uPkmuIc6cg1+cul4mNekQtVhBUsZg3hDFirLP7Y0tO3c9
rDjYEGB7ctlVcWux8iKYOk337SmokZ+VlF+cfee5blttf33bRE58mrTjxlijeoVuzRmxo82VJU6y
xPClqkuORpVzl8iFzCh5VTvOyTB/iaR+6+67tD6NByxhkgIyupGnuzgFVpAXZWf4caMPOTrGSQIM
juKp7uptGW7pY527Bvg3wHDEfIIkT4NTc2Ux99Uy1oa/5LXh2UyJPfRtJx2u7+SlRVG5E3pYPIUB
I59acVCgWWpEOVFlKNxyeXLS8EZJ1I2odOl78TAFJc5RgvW1aluhlNEZaMebfmzHYGMHPbs1M228
sYMyunE66tzgZt8NFeHUsm9kvjQDoWCvllbq5jQASDYQOKyGnR1F0z3vq8qdFafb8McLma6wBdCB
1QlG2+pjabORNnrgGH4NtfJY5rN0n8FnuoGk1fu91YS3RRb1N7Nkap4+qsl9Ps3KluzFhRuP5iDa
kQotatiJa4RaPA2hPAQF6AG5IKee7jo93OvFd/QXTeRf0I51Q5OiPMTST9Zmyn3BlSg8UAqlAiuQ
EuLP32REVePIYbDIBtp+VszMl2ja6dEcuWSu1cZ+XzTFS5XWFFg4MvxTU+GEjH7f2+AXzMiW7w0N
Nv+HZI4z1XWkYdI2BMXPj6JNKgl6iiF2iNOugTN5lkU1qkCmL5VB8NJkVvunmgJ5I7c+X5SwQnYg
NMYESeR0Ue1iSkRX2UT/2W5+qoOjHTKNTo4bp22/cSAvrog8D64L4rcULE9tlZZkZJmUWb7TRWPj
UhIby8NYQsjfuBQuGqKJLEQYeaNYq0Oo1LZRtANfisu6+JIFVn4jS3K1wdA+B1ALLIYoeQuyOEdw
tZ42oZdRQgr3jdApvyEmAoQ3aaWnZmyGu3405PtwWpS7YpLmfQI5+pAmcn5s87z/WCvZrZ4kGTOO
g2xvJXVwtKVB/yF3afc1qebqyYpGczc0Xfrbomu2kQFc+OooBKEXyKcQBHAROt+cGmtseDjHbQCq
lInGZUil0MyNT0Y2b3zyCzGKw4l3CcK+wat8lXX31kRz0VADv+P6UlxFjqJvJnd1tqfqEP9Tl0LY
NOrrYaeZQ1Qc7HQsvwypoWwt+VwUWbVJUEmH8Qi6ves+RZmhHignkc3s4yTZVYk8vTRS5HQ7O0wP
YCmCm4GxXrs0J61rRqnZd3PwGOdO84Q2S/qQpfYXvUG7IyPwf3jvfci4Gqpw1B2FQvJaFVpW+sHp
+tBGPMGcX8yQjluZh9XzQqli42icX4q85gBhgVURgxzWvOGuFzWiokofRif3zPwfDZXEBoHSsnKg
x787uIAy5cWO6ip5O389dbNZC9veKK38obQfBStEWRC7/vHevRPVdGprFIiJU+tSKkuhcZSq6cNS
0HTMJ+W3rgyLZ4abw6TOXgPoT9F6QyGEc3MuLa0hHqtFYZk9BFymT1kai8JlZDHrwUjuODpbU8fP
aoa8UmkGiee3kMddMx0j2crLnsbxQ5HL+qeZAshu0Ht0+aPxzxJ0hjfqgL6VSHM+qgy038jRRIw8
yXaxTuJOmZj4QOF9dTH0ddBpTTeUD0Ma6g9JsSx7JmZNxzbq/qQSs4DLSG48BHSUT9c/6JmHCsNC
IJ1sgrti3ZbSelRIl9wpH6Za8Jk0LayQgwqCUHFnlVbIIV+65k9STe9mLWCYAEWdlreeUGw99dZY
AnBdKFH10C8ohkOJk/e4U+za2dhtHIzzsChsgaQCb0kEhjx7aisxCpRgtbx6MOox2BVN5cBQIE1T
SkX5AGY2+msPiX4XdFOSuVYYqx8UZypuru/067t8/Y253CmIoMwBt2B1Pkc7jOjSV9XDojTmJ2hs
COYZk2jMWxobAB0pGefiIMtl/yk3egRx4iydn+eyy9zFSc27TjKsQxc4v1TwoofFmQ8T5BIvSLvq
5/XfenZjiQ0TDD/aFhTb1tG7igfDYR519ZAGib7PVPuxIMs+VoWt/bpu6Sx5wJIgNHMxamIg3qrY
SNMkVRAeLh8WR4l3NdM20cud8o04fB5MxOkSvHfbUEWH69QBYrsN6tisNZp7QZfu6qFQqZ02Zv7c
tXIyIifeGVuUlfM9BHqrgfAkgRVljdVbmbf4nHGqTUbuLeHyqajTKXKR85Dqp2oqky1i1bk5SFwg
uEhdddt21hRQo9fGBYkZ22cAJBgii4ak/SA7gJDdWI7C9t1ABIGs4kTxT3C4xda1rkpv2lqabcsP
1VSLXcaHJsMBqdAo3MjMLy2MtpXg7FHvPQN84DJLkxax7U+g1zyEe9FaBgWVfhqDiHFX73VH8J1v
jAl3fZOqUcGLDEYX234PdMXlRVW65pTY7472PN3Ap1ESAliCCtupFRuk9JIPEsjfelCP2tIgEo0X
wd3So8QdR4tkwej00m00M93Az5wHfNJQKl60MQRIYA1vbgOmGI9G5KA0Me2qIbiPp5jGd/uyDMqx
ll7evZ8MOjTBSwI9Rgdk9TYIu7kcEzJEv6+z2XJnQ84kr7PN1Hlvjs00Hd44SI2DLxQlo9Mt1e1a
4Q1SlZDS0pvY4r5We0XaO+pW1+nMHVeGVje1WdtaUBjI52XmsFOLv+X4bFXxxl1xFhUxwgsRNreQ
DMRNTlcTBHMbxUJVojQ7CM5l+VLIfb5R4b1o5BVJROGcgQArX28iKZMCG1mTfojB6BlhHz/KCHcU
7z1TYjEIvfFthE7PWWRyMkpGjo0UYBgHt2PO0Ga6su2GlbVfc6vj06Qx4JVkmlarcBt1ud30PI3u
zdmrlNTr+8QNYJFa83EKb6979doHsAUCDS7K6+w9qGSnn2c0Z8uojMC4z+QPdjd59c7qut11G2fp
wqsRuN/06ymAgJA4NTLD3aBS4Zj3cmJKwDOj5MuiW8WXgSfRXT074beOt+rdAvzsGGpL7NlQ6r7K
vRk+m1OTHXuJsWCoO7Z3RZVB48v1f8rS0VD7T/Rwa97fa9h4m9zwa6k/kzEgcsbOrF/nlbbMjZ1n
9j2QstwL9KK8VdDL8mjHNEeEpqZdMTf1vptqe5fYcfpotu10lDqzCKnW9cFdqdr1PrDK6NFq2+DB
kuLypZHL7mOWCxLBPErHZYmCZIdSjrzrOoiaELZ7o93rFqhiN1LAkW4ElXXawKLguQo2KEhDSpqr
sw6kN1+mxbTvIYXzZjsqansr9T9SSg/XP/aWoVVqWMkzgAXA6vfDck/P3tNGzc3jp3T48h/scMMJ
3L+4tFeOu6hF18VM1Lu3jJlJvObeKeIflV7vp8U6XDd14TzycvvX1Cogz2Zfynlk2/cojX0I0Ja1
6kM3P3SG7KrquBHKLu2fwzUCrZP8muLO6VlRsz7W4DY599mAyvuIuPdtC0/5xp77R92alY1tFNu0
cnYY7GIAH7tITrIyJw9aFCgl5sbGmdzULPpdo8ZbegWvXIITM1TsBZJYgdOND64xMymVosSx6sgf
1biqPRTEg2o/RN3wtQ0Hi9kq1qj+bOE8EIHmLJq8qZ373pMntZu9tHT6l96Wi2jXoMQdulSjNaQV
5jLVNVcL5+XXYObZs1nIirYvUl1lzLIRaso/ctVoQLbnvhntHa0SHoGxGtZbvaQzdWDuNaTyedyL
gdRC+ur0oylzHweWMoW+kwCZGOxn0NA3emNETFCUmHL2Y6gZkKUxw7TNvy78rQSn1fthP0tbuLcz
Zz39KdbqFZJTD1DKeAz9TrrL5YTcoT5m6tEabRft3uM7T8arMQR7DAC2zhncFXrrbETdHPpx9jXW
pP0w/x2iFybG3g/Tt+umzi4qYUp0RuBmokK87o9LDHsFyruEqA/XOzW4m8CIz1vyaGeHD0EUntUE
SR5YImc5/Y6OUQ4qGtax3+T2Qx98CZT0ODLCWO83UtczZAoegyXBM6VSAb5e/JI32fngOEEQ5RMY
H0W6N6xy3Gsksl2tlZ/GWpuP6VRO+0xh2IMZKumHKbLbwxwhvTBG9nCEy6A+yyOQ31Ihd6u5Gj8E
5I1PfaF9LAfH+gi4E83665/grGPDjxacRZH9Co2wNZdnjgHF1lqS+HXyOwprxjvNO3XRjxCmDhZS
NfV8j5rlrvjKYcysZaPYedE8PTmwxTRhaNCtXLuGUNDMspEg/s0g1xruECMP7jpjcCE/wAKciCvG
B8P4HjZf+1bfRQmwoutbcOF0QUP99yesHKRU0tRIDZOxjPPPMIHN1rmBtBs62dO2AC7iPbEKmWSy
Au1Je0W8rk49JJosHXVvVhvMN2P9dwoWNxx+5IwpVcPPBuN6r6/s3PUhb7KzovDK1bNm+I+Fhmax
2ke+Evt0QLzGjneFY+yN/Nd1Q+cHmQoCLVzqkjTEqSWfrgt6v2yXuhbxulcFsNrNpc95uwFfubQa
ES/Es5R6hSy+45vjlWQFtKwsjP26/CNJXvhcOPdd8/P9KwEtaIO44HJjdOCpkbSeDTXp25hD2HpZ
tcsYlajMW9WQC5cLIFNSUs4cfHgoVKdmJCvUrMA0YtDSXy0t/yCH5bG0oo92kx6qheGrqIE3+jcn
rCbX7pqnZZb+Ckqs1G885S5tKp/N5slAc5EfdfpDlmmuHAFkQLDqrlJfZ5Q2de+O05Z2ySUXwTsI
jSQl5KriaLz5ellcR5CUx8Q3pcQrxtjtjckNkw2BgUvLAQ8E/xHMJzTL9QHTSyladD3xQ7l3JaIl
ZDWXZ8igbwT7sxyLDjPgJtD7tLIoga6ChqwMahQG4DnbpPtQKvnoigi7u+6Ml1bz1oh6umeA4BVz
mZrEF9LIZtU9VVrpps5z2Nj/ZTliTLlDziNUz08tqXo9OU7aJ35i5YnbSMmTLI1bNbmzQjeUCxgf
wJoUxJUouqysTHVZNU2GD8zqMB2bSBn3k7MYuwY4F8Uk+59Z0mQq3Ea274rJ2Qejk7w72HPZAcgQ
uslCLnB135BGTigWyolvxUa0kxz7voEPt49k7e/cVsZu0rmor3/FS57PNE3q+3RQiI2rI4bkSTMF
qfDJxDnySFhuyCRTL2Ea2sbiLvgL8ZemFOgLSGHrpoVZyX09FmGKhNjfkv0jQGpp4wlGz7uXdGJo
9SHDqO8rPZES31CzPYjCu2A0fJi5++tm1k0v/EUkbiB9UVsRXIxTrwyhCw55nKbMMnfqfRUU4ejO
i/PLTPLWo3QcuYkdKC5T0cYQuuG42bC+8OlOfsDq0y1SzMzGukz9VpG/McP82MvGUzZLN4Fsju5k
64+JqX2tw/pm7pkCR0EatEvCyPc8QTpsynLZRU1H213flku/ircdYYemBCSi1a8qSpAT0ExTP2oM
15qSfbZ8tCrjvY9WNp/iKD0CygyqsQYU1YkW9SAOxNrbh7r+GWlPihrfOLx63r+c1/EvEPF5a63p
CHHVmrHsZCxHa/aKDk/J+tXW7y7AieXwqsGdXq2sA3avWWPQ5qnf7006VlHxWWn/lJC9Pl9fjfDJ
0xSP6VOEN0BQQG3hHJz67KgNTjI2DKuWVOaLNkNVksmO++tGLnkAI89IUYRo8tmk+zxstLY1KsJ1
+03NviTqTZP8vW7iUiwR+lewrMBJUOc7XYdS5wHM0xoT4WMefJzS2z7YmVuKlZd2C0gRlwEtGlj+
q69S9winTQYRSyuX6g8g/dZj1oFZbgTGM+afiCRv7axu0qatSlQLotSvvmVp4UpMNVAKeOeBK6Pd
1NTyMcizu6yqXQbWZVb0WCj6xnk6f2bwE8hNhBAWvZV1AtTGZdwaY5L6peTPcf40ZZ1ntjdjGqEh
uwU9v+AgvN/J/oXwHnXgVbbVNwzRsRIl9fNpcTvzb9gWbmYZG254wUeAKIMOoqchHo8rHxmkOhqD
ZmZX7V9y1rlSeIBCzrZu4XUuLodaBOh3OvLmWtkrCe2+bieVi61vXLUMvWW5m4v3QqFxEsIc51bH
Hdm81XLGuojbxLIIRLaJf4Se3Db/Ycf49NTk6U0ypW7lh9nIzBfm6KaMgP0nXp6HIeZCq920+fTu
0yuIB5CqcDVSnVXxykwCHdyTw1LIHLUxguIfelp2RGVj42hd+jQcXYFNoTLL4IvTOEFJrpmAKzFf
O0e6Sf/qQLK33itxI76M6K7yV8FRXmP40qEegnxoMYKUdGjvnfBJiR7qbKt7diHhAD0uOtWiSQCC
aLUYULNTm2OnTZnAGaf7polvU7PedYDvy/Au6u07gJ7H6x/rvCrwiuwhNeZDcZJWhzU1FjnPhznz
F+VDOrnM+6po/B9+69XX64YunVfiOY9n8H7n6oKFXNUSr3i2cQjBe/1i+oE7yK23+VS/5BRCuRrY
toD9rzsTg9xEvTNnud92ye8SSGe7gJE12/dnDtzn/5pZHVipladolpjlXbXGTVFEt0s2/7D0ZOv6
uLQcrsJXCBTZ0Nr9aKAGWrEwmXyEW+P2gDYP6RiKOorRbxQ5LlyIKPBRtQdxgq+vh5LQ8KCtpoiZ
4VpiekoA/cO0tipeF/wAIBeZI+gEHrDruD2FjeOMCw7XtrEXGZYrtapHPZRO60Z0uFTogF8iIMuo
3YhpG6cnyrJrO+vtKfOT/o5hgi4Khmr2tWbYY0Vn4h95uJvjX3n4k3pzrRje3G0F9YtrFcRqHp2C
27zKMJKgKbVp1DK/lG8skssKgdIg9sL/cEUh/gddxyFfojglPuyb+oailIYzoAWIWGN+LNEWoAQm
RRvlUuHQq+QSOqkuhCjEUtZE6d6sANp1QeanGvKny3HJFK/Rnrvgi7Q19udCUOKehcTIaGbqVGsg
RlfT2jFSHLGAq+sOeZggL5Lkx3zWp9uqJ+XMAb0/xEDe33+qBfgVlQYqK2Trq3DIe0tVc/7lWzpz
Y//0fjK8v6ECvheAECJPQr5qXe7QhqCsojCK/L77VYF7kg2w5/1dDlfA2ZSvuhA9KKrQSKGrKfC8
qyOAHkJrSssc+0tUeQUDwkMk7ubnd4d2rqtXZU3QBWS7p+6HYFCupoYeI7H/nC/9Tjb+msyb+Q/d
FAGs/deOWOwbN4+taF5GncKlZXw0A2vXSz+T8iMomo3AccHTCX9USEXUwAdXCQzClFODBFaM4m+y
t8lgdrGhUJRXUnfO0x/LUL13ujo5xhuLgDROV6a3ilaBvYqR8cw8nReCmnxkcqJrytnG2i46xP+v
7UxCL8qqpFCKgOJvG9BaHGUWaP6cemvjLtmyo56uyOkZ2cPOxn6ONPSsJQz6I6/dYmJeuLG443nB
6fC3eGOvPA/AcJAadkH7pDGmo6OkN4PGFInr7n3ZCE1t0JE0tNcfJx1bQ0YJMBH18sUM/1rp/Pu6
hQvxjmX8a2F1TwxhmPaZgoVUbveZ/hM1MK+RrRtJeYAotiPX9K4bvLQkUnP6DK9vjjUjrXcSOBcm
BqnKPxVQ0eS5+XLdxLkDaMwcUoBoCRwAm3fqAJCsg0nJieFSZXtllLpd92vaKm+eb5wwgpIFjzPc
6SzXay2G3FHq8ssqOGSO8Zhon2NTv4+m6SnKO/ix1s31ZZ1f6WCpuCBotXJkiamny2oCSXdA5uQ+
rBh34CKaPoT2y7A1Y2/LzCpux1XQRU1RcQOa+ywzYjduKQ/kdeY2zp/rKzqPdqxIVG0pjVsQLVcn
VXWkzE7kMadL9xTE1ZcOmm81tY9LBTAi2hpKdumLwbqiOkX2Jyhlp/sXyL1EFY70L0poxcS8o6Xp
S62jYd10f4F+br/fzhxRnCvq0aRgAq+91pJFrrab5KXqfT1Lml0LmGCHaEF5o/XTFm36giludUhs
NJrEiNjVm8Ci31nOkTL4aRzoD/mUfZuSUD0sltEfr3+0swNMJ4M+lmA7ClTnuijRBKYq1fUw+PQr
dpJV7aLs9rqFs+foqYXXfsqbyzYPMrNtKtbCOZLcvpf7PRabw1Kk3Q0N9cST5EY96Ebr7KZ0Uj5f
N3/mlcI88xfBTNBoouB86idDHUSAxNUBuaxDyDBmS30Jd432yOT064bOTpowhG4cD2/K/Ghpnxoq
qwThH5t1tuZ9hiJOwAzSxEL56p/rdi76xhs7qwUtXZ0qkcKCOvlLqj3o4ZdM2+ABbplYna0yiOU5
TnQ+mfZhmH6N9kOp/bi+ikt+h2IFhAEh0IwLnu4WAm2JhrLM4Mvx5MqMRpy0auODbJkQEeSN46HT
WLSRhoku+aF2T8nw8foSLu3SmyWshdiyLpzb2ApHPyvqXanUXklDuDA3mppncQ63gs5K2AH/YMH3
O10FdL0xa7t09Ivf9B28xHhp8+Mw7Jv4qG/haC6sCMYguQkIGoLnOoLbvTWCX2NFVfNcJC8ZIyqS
l+ubdmE5JyZW91FZVpWVogriq8r3MvvNd6nLpxag/Ael3Pg+Fw7kiSnhH2++v9pXwHOR+fTzrCVB
/anZ3ydUJJWt3OGyHaqG1PRedQ5P7UCqSMZBi9k1zXNG2ytsHmCog+rOsru+eRdiGSv619LKowVV
RJktfKErEy9Fs5VBzftU86SAwUobu3fh9CBNxFRCZGrFyEf1dFWhPKuzXWWjHwM+KPTFHXm1XF/O
xY1Dv/U1/YH4v4pkBmOTO4T6kRmV7/I6PKAt4OrmjT7lN9cNXdo3Cg0QJAQ9icvgdC12PRmjnvUT
6PjejafbrPpqF9/Fu0jpN267S9vmgB561RCkDLoypSZlOMp6O/nI3UGk1JLI65vi3ckPbHNBeOU/
lA6RdDld0GjnVilNLCjS0nvzt6SGu3j+qoZ7RTkCg3gnO4ha3om11ZmdeXU5UzpMVFyTXV4y0jF4
Hrao9BfSBIyQWVF9x8fXYKJGoZzbds3kz/U9g9kY0Ipabv29QWUh+I3Omt5vFbsufCrKJpQ0oPIi
xLWuWCNEMEhSPE3+qD2UtOGbrVHDF5Z0YkD8+ZsApJV2Juv9iC+k035ME49yYYAuIBo/mWq5iVtt
Dmq+EMHfmlwnW9NYL2kvYVKpCUbGQ0RuzHv5+nE6h8AIAQUmAFJ+p7ZxNoIgQY/Grsh6/TS5HebQ
XTSTtLvdD73ppslO5pRZzHyTzS8bhi9/sn8Nr/weqFQCkZbTZbd+1u6Q/lDHWGThP+r+mxaXe3ky
3NL5paeGOw+2a6vumG6pZpzzMFbLX53xoCwa1TY5faGqg8+yH/RU3THPqePnJNAxYLUt1i7IPyIT
rk0v8EjbyqUrmzmenO3q/jjUh3IIbvW0ogd4tJdD5zy2yvSfPhPsAKrGYCAQxTz1P1sJex1A7uTH
tImnrHIbCtMZxcjc8KzJHYLHpDv0zD6//pUuhHUQ9f+aXbk9lY3ZyKOZaCt/csLSzb6GekBbdSOo
n8kfEJbe2IHKdbq8CBULudGxozk/7eyYfZCG4/yZ2cfiI0Tfh/BHu6sGzV06lf+OvXFjnRePt5Bw
peIGXmmd/6mVESaZyfbaMYKxsbQfq7+MqjosUuup8XCQps9ScHt9b88xAGLRb4yuygZZP6I0kmEU
du2zzdRbA05CUt7BJjCM+3DwbPWLbmW3Mi4XMbxzKTfqcecAcfELOODoD1uijrXyfmWx61FdFA6/
kRdHrXvptXTfBe0PpT7o8rDvrfm2Hms31HZR2qFPXt3DqB8iidnD5W0a3jfLD8t56LPgLg+3AoRY
/klvYfXjVinF2CRMltP4caFpHIwg33XOh6A/atMuaB4QLYo+KvNtFWxh1sRJOjOLCodARLA7a25D
kZd5sIzCLBJ5S3jsNC/Lw4dGcn4uk7G3bWnjVfD6PrpmcfUVmKWQMhQbi1Vh3C5LfxPWnmaoruGb
yTGKHlpd4Y++aDJStyRuoeQ26e2wyMe2eTeSS+w5TThWL7p++solmdwjlVWo8lP6ozo8GOpLpW0s
9/yoAZ6jQY+uN/8DubzTo77MrRbPlTILea0XqfFa3vL5ApV3zwwpstPvajX8vn7SzqMYlgQAF1k0
RITWMi9OULeFmZmzj8BbQLYDc05Jdu0mpPjcdU7trD5kCqV8aXRj9pMX2XSL5iiBIv3ayM89QObr
SzpPDk5NiSW/yUfq1ClTJbfn1zSYob6B2TLf/D8ZAYVLkOK1qq2NTEOmhSNGTP2AsGk9L2zaJnFT
xPZT9xdL+deKyPjfLMVZyroyJazoydcCUsmxYJQKcTfTfjArz4EeqU3GxsrOXxGQO5CHpZND1xmh
8FObjAqaB5WBKr6VHhLnnzE5Wt1jxSCXXNu4WS58KKjJcMfBbQplyNXN1in27KRtuvho+rCY/gkx
jSWu99fd4WzIKCP56B6ijsfBFYiN1UXdV103jUuy+Fb5VH5s/CpI3byinomawdNkux2DXTL+33Wz
5w6PVSYQ0/yllIrM2ek2mnm5jJXB4lodAnl5X0A+mzxDewkp5HbxzXVrFy7MU3OrRULZovzUYW5J
D0H0oDeZOzYvw3gXfEwh8FrSXtf2kj7fzNHEo+PXdfPnPnNifU3Z7WrapSVSm36B/r0uf6vNr/M3
eqzeOP79L5ZokuhA2Xjjrs4dA/UyIok0gy77lEif5eBH1PzVgj88164buryjgGKACBh8wXWvzHaG
Hn5VtICGsHZ1EjMAJnaJzRKvjnY40KarAoR9AAgq0nP1YwB2dP0XnN8GbKrQDwIVSEF3HWLUXO5k
J+STzqjKm26vHpXloOs0hjKvtu7Uj9fNXXjunNpbBRs177u8sTkns/wgLZ/an4zZ+abJOzO2oWbc
TpCJr1sU3+o0umGQxzC66mImypqWbs3gEFMZr+kWKKkoDLZL49JgizZF688jzakl9fQwqo7ZKUaJ
JV0+6lQRzHzZGcshlV/K7FsRvFSRsW+GoyqHXlUptxTYvbm97fqNYyIuuWsL1k5/RtMy4m1yysV3
gu+x8yudNj7hxWP4ZkNXl6y9aEkXRfUCbjqvPtoBJfMntd6lenS8/uXOqYDEVLpgiC0IxR2eIKcr
qdoim7N2YaZqmD0w+Dv3Oq21byRZzlCbWqSHfOxbV0PMzyvNap9ZZX2bN33CyzXUDtd/zKVdBQkn
CDaAdYnzp7+lkwdlrmOV8Sv1P1b0VGx1ds4jObwh5s2hB6LzJDBX58KOlCCoVDPwwzzd2RJ3/QdD
+pCkjEhyx/cOFqfWxVEnhUUPgtL0OsV2oiW1yjQM/KioXb1jyNS7fUSorgFIQl4B4fO1gqA9VtBe
bcLWpMLrqh/zvZY+66hcbEllrZ1RyFKKaqeJVCHo2XXnV8nNYaorTfIl6iRh/LuoBjdjFDxweK+s
NxzykjGQT2Ri9PZoT62SloAyrlkuSfjQtbfFBzzwJke626ZjES0b2PC1O4h1vTW1iiXd3DRqlaXh
gxYEt/Fkw12rpUPdkoyFYe4myHXLcF+u+/hZcP4/qzSCgWhSal87oclcuKTvJQms4eT24Yu5HMfx
JnyIb6fqb7goYOV+Xze5vn5eLaJqKDTVcBhjdcTnUg2sVmJLle6oGrt6kl35G3Vf1wo+zrdWvPHg
flWmfxscX+3h8BQZ8H9O3OkxLqGjZkvKvi5x9imbSiGt5SptSM50q32O8k9q/DkMIPLc00pJBMG5
8trhOBSRG83uUP1Rly1E5PqC4ifR56eYrlEZJsqJa+VN+l3qOHA/6uFDWBzz/qmNnqfgA72JjY+7
DmCvZoBdimI6fIP1HDJaunFBkMF57eF7EDe3IbODrn/M11b6anfJ5QFn8WKBXW+uvDb7H2FX0mQn
zi1/kSKYhy1wpyrXPNneEHbZRkISAiE08Otf3mW7X3y96V5UdMMFIZ2TmSdzqpatiDd0zPrdVt/R
DsLUuzPhU3+rlrewdjmFeeaB6F/rFw6l8dIw+Zb/p+vv//Px/OM2/joBq5rBjSWx9E70fVNjpLpO
nzLS8e0m5afxv/Tu/yr98WThTAKxRoadKM3+xq4cYnERduHYXe1fEmTHpvdu0G0JLpae+QPKmrv8
vyyK/mW2c70mKBho7DEQBx3yXz8x9hhg93Vgd3L9Uh4Xr5ryqMubEXG8T3ACTOtjtnRF/yrYr+Eo
G/iaRn2nqv9YU/8qX/++jb9qASIkZM/Fzu7S4YfDfDSiOMDVP0gYqHx1/nabX5O5m6dDkW0tyT/+
93L7f/YOTAFcGQcIV65zNP/8cDwm8fiMoZY7XnxUtGz6HGmDfcO/q3JsWNwfJjgX/O9L/l3i4eyH
JRQ6SQy3w7/r74GQfcZI7AbM/M7Orww52LMGZnj+39f414d6vcbVYh3MzdU2+K+fJSi1mCO2/m4r
58ZhTIeP/9U2/uvJ4RJwo7h6BF1zNf4eBql0lFgXhnAXTvv6mpMu+vTT2qzIxSwv9fRfvfF/XO5v
A1tLCzbWDpcz+gK/OMSAhj/bb/JZbAclm4m2yWU/rLfZg2BPZG6ibvr6n3T8v/emf/7mv3nLtapY
DGI03Kn5MQLCfSybhDfIO6wpfJle6S/S3ypoulZyOwA7QnuJsbBt/o9z/d8fLmbkoAq4Bp2jZPlX
IkFvbR1gVynuZAJ05bKub6uauuU7mz5ixBWuIAWjLwNcGcKd6zFvBIpjbczagKGpYfb5v5fa/3M3
mJ6CDRkqWjhvY0D+n58QaoppjScK1fakAHCrZbjD8uZdP8NKvE56c0jyYTnFwZuD0bv5zKakvky1
kvf8GpAswkSPU5UwTBYHeXKrQu5cWQyHnUXRf3wX//72cK8ZpgKvJTLSHP7aa3yS7aVKxvVuVt+2
dO2sfBn9fw2Fwhf/unX+4xC7lvewnoEJAjpyvK5/PhOvErWkmvjXtCxp1ggAinuz9Sx5yrYh/jFk
dvzcqRdRizkHe9cTYn6HUBXiZGQGa3QX5PRFO0z/d0zL+LtGev19CIT9UYIXeQOSvr7ZU2TDHsXs
GayWVf+wO1O+68lB3sddzpPGaotgJquJHc4pepqTAzHtTzHcZ1/pliKgaiyoT5ulF0Bh8ohvp7Dj
FTdw4SPxReQWQxXWVVMnMI+FuWiXmV8LrCHftVpoepknkm5tbCxDyGEp9vdoWdeVt+UiVZi/5PPq
l6GZWByNfyisKQYwyFVfl7bx4+r2I0KHYZnGEJMWjoxXyA9oMAM+/gwbgdEyT+EO3I253cEdskAw
2DgYOK41Ad6bGnUUz9YmLigGqcTKxvw+U5WSl7WewOfGM5t506fb5roiF3sP3dcIrJjbNY0QK4yN
rU0XXslTshcbO+NWAAgRJBj+MgNqdwD0mRJt3q8xmJEIiCKGCqa8sWNhPlTV+7HjuWHFbQZvHdgn
rzG9UGTfPi+Ca8Txqnz+QkVhbAdN+frkZTR87KM0P6FJSyIok3R+l4y8NoC49uoFURX1chphg4ss
6pAZ1yFDN+9yxS1vh3kd15OfKz604+b0bx9j5rWDF5AWXVVFC7bDNIzjMbCUw14c4+SX2cjk95LX
PTlNEKXc5ONE+IGpyu9IgLu+bp9uJTKfhTS0XTdihhOcm+RrX0ZgQRP4biUNxBKadIaVK8KFUu6y
1tRTJA9XQuxOrHU1ALrj8wOGpMRLbiDAbIaMpbDW1JC5YuhV6Cdo1+LxdqeZxm+aqTkxN/dxq0iU
hHO51ObW+SjErQc7+psXipFLqnqJhkWbZD0ipRurIqgo/zUqpMo0xilRHxKSirTRPkqfdOr6saUW
quTzprcSzhzLGsXIcOT0U8lq+6xT62CkRVazXP1BwICqqTIYbont2Phix/saBrNF7VAkmqFu3608
iJlue1dktkYTmHH9xjlkw82CSc/QEbmytNN1MdjGWXQY8GCOQxuCZUiuvnor52D5MeqpAwyER2Rv
tikpFS4ZAZqrGN7GEfYeCvbeDOa9TbrHW7hxCKIkdyWUF9XdSnIEN8UTU/po8j2DAU5Z2B8e5muv
iGgonhwe49MWmfokJo1rT6P1vywUcGOTMHSfbYzoTpQwiLGGhSIb3yQctd+GvKB9k3iksDabHfD7
VY8l1pR+Kz4i6Uq80bhcfqeBTq4ZdbrfDCPDp2+AcvImNaCZQVyZVbR7r5Rp0HfUsI+G+BY0r3f8
Pd44xt99GPRPP3l/iYkMmK6UOb2dSno1XKjsULdQlxdnr2q/NniKyuEOAscCiWTSbNVcfiULtPKI
bNmERR839nu395IeokVfjziVE0jhEFPacC6Xt3nO5QaZcyLwtDgj2NLqRP4Sxi0MppgbbpTthaha
k8uYtQSxokObqagOwNSr/hWmHkvUZD14MwhicxRlJRKFfuW6d2s3OVrjRxcwjmswmBy/lRA2hA4l
e/FTl4giafZV8b2lSAJ/nZj0P2a3cMiM5rGcz5JeXyq8OaJ7JC/OK1JWkVN+XWTYEOrE6BvSayi6
+FRgwzKJyKfDXu5Reh4jzX9ufq4xSTf0UX5I4wU+RaAp1puIh74/UxR+rnFRyuM2ywJehHW1KyA6
GkPeAfF3ML7MdjO3US/Tr0VsVIbJrk3ZpoY/Fqw8/JBojKSuFcJqJ1Q0Ix+2y1TAdpPKpSSncpvk
B0zpib5U9apOe+S3+STzRcUN3gnhR6FkXd1RCr+fJ2h+h6Qjq7zmkO2ju/XbAJu7EMC+N1oU4m7d
Ecdw2j0xL4joIfeAk7l4cQlZxy8k2lQM7DpLTyC7BygjsOt/xdwiskNT5Hb/XLcSCTcAatkPD87i
JSBeMm0SW+VP21aapa2mUr/uRvCxSWePcMR6zlJQzqWM7KlC1bQfRL3t6ZENfpOXLLtKgn01zNOJ
MFjbNiPGxF7hPJJG57jYSHFa89A/+BgnTVtAWh43JJPlT7/C2PphzxdrWth/pulLlGugHVnaL/Od
X+fqbsYMBnjDBd6eHfLtE46gtsVsXeLyIdwS4yjtaBTbollDOk2HaTB1DJ9/3H0bY33ObQGAFI8R
CR7944aQpldUGi5uBDaM/VbSJeB6OqsCpEtmmNs4Qfvf0lSv30BXlc9w9qPfRunciAM6hll1XjOv
v6yuX7Yzl8Q/cdAG43FhEVBzkdeqaBBmTg5RtBnYRV0v1mlaQZbteZVfksHMrk2RsFy/77BeJc01
aHPo8klvtqmI2b8PcOr2TY8HDZN34jDtYmeSQn5ZpnfUzjI50olmCYbgo95f8kXXtgXyxhhK1C0M
L/M81LyTGOh0raUwKcGmoApxMwQ+lE+W1VhFs4xK09o5smszXDm0Dvt53l+HaugEgQUWd9vX6/xe
DUU0Q5OJtOtjLAbEaWVmzqZDNOjhj8+5nw9yzMsH+ApdWyT4ePBOOAK/gbVwCz5QBjC668EJ6o44
lWwCAZskMu2Q4iqnbVjg6JYQlDRea2pu8C6iB1KMob9d403Sc77hryff17Y42ViZ15Jhnqm1/bxG
x6WQfLkdGCO3pB/mX9OYi+eQ2+A7QwUQ22KYN4aJdOMqdOEqWy81HKgwDgP7cWjvhqmssSI9oAKV
JjY+Dj62TyIzdnhRKV808jlXOrzmxiRv0qiqbhBRH6+3hUmCxWke4IYGYcQSsfcJUxSqcVkPmAqV
B7YbGNYG12UI9hsxO7sb00Rm3j6Ui6M/uxXz1Abw9O4MPogNDerpOj72ZhGo9VCDAkhH0DFs35Eu
Z48bjxmc96KpPiCJtZrhq2Ncfh6SZBme96lOaFfN8EjoJr7F4qX3sEjootCPbyaC2WE3RL3IvpS2
3MduX7d5OO1Uq/wCV7CpvqDPQMsVQww5/SBDXQ4vPb4h2RACUV/ntspFqLA46idUC1XpwovicG68
n3BXqrOlTz8MVsf3pC/i+djv+IejZpBPiqHHgmrYRF/TmHjapqD/n1cy7J+5iSp6iPtKPkkgjzfK
VmghLBP8ZUBOx3LRm4yeIaYHvno9dFFWIkzgF9pX+n2jPIRn2fNqQGb2sKB8wIAbPUZ02ueWbjFl
bT6rYYRXm11oo1Ax3NVD5D8zYauqcZgWqjtuWL8eSKHxDjUOsbRBmEyGvyaD/AWXVsjZkOuh/0ih
+reltPF6WLA1CkTK55Vp0gpSFcCEemCHXpYpbSyc2b8kYbLyiI0Ms/tsLIf7kSUrCpdoSR5xhhSi
4VWYvqmAMqdB1DiaisAcviPP9z00csBTbirHaI3+Q9jwOzbl+BTzfofOxchPhCvM/WFZLTZGNi4U
GnBguh/JlBeoOggMZcE7p+GuZitF7xKluzwkI06D2VCEqftSvs8+7k98SsRdjUypE9+j6mMgGKG3
ZLJPkY76vhVZH2eH1Or4e00j4ASI/hnxOkyVddGYZ/xcpbTEC1VbQU/lEC0G0WGbn26SLZrtgeWu
jxoMFkHfCggdadVrZrS7xyNC/c0qDRhK1JqIm3qZyc2Qo1895J4v732yATSiFcr8BjPUdQ5HGO98
s5qk8nCB5nV54FpBVO0WaRMUI33GuhyewapDM7NPKN134JkAoKA5gV/MTFsylvXyO7gSzzxdYZHV
6pHJ8WThamOwbeH4uUP7pfRJj7m85INm/IwZiyzpkkjP61O5LrvEh4kzS2BAgUAxDImePa6lSEUL
h/XxQdkMWEI0XCuNJBWo0SIPA/+21ADMkK5Wedbg7Cy+btOUf6RmRMMxZw4u86QaF95Mxrp7smn4
eroCtpfAzMB0gYG2XrdBDZVo1DDvhxw7ddwmGoB9UyByIGq5W2BwBSei7XbIIZKTucSvqjOnviQb
Ji1QWcXVzcI2z9q6WIVu9orMe8Oj2gODZuXXIWFwr1sRKugx2xZk3ObZVD/4VGVzI5ahQMzYlvPi
6qfLeVsJlkCan23hsx9KETUwVhJjR01hFVR78/SEkAXyK8LkBRCd2sqA6WAtpnYrqqnGohSTamvG
6IvPdfa0IrelOmSrLtdmIYNH0JFE1CoynxDSEDIAiw10dsATF8NQibp1cH80oE6oTzOb3S74295G
NhcPkOigbZcpl79t4vh9zOkwHapZ45Mci6lirUDVNLSC8bTshqTMweqPE+4pz2x4jCI66mOUYKPB
jrKUr1h59MXCAlY1+NtAurgWigI2S/SD92rQsPeii+88PGDR+mfKPcoBDnaHYeEMLZStxpt0Tzji
w4oZQcOF26b7rQCKOMQjUlpQuO0D2lhv84YiKxIeDGDlP0wqxmdEphWAf+B08hopHqkTprCKpKFz
tIQmwdeA5IwMHsiNTGb+e5Q6jjBtNmAbpLZCNHxd7PQT1mf7s2EuC13aA+LAfzKOt3iyGtYzcaHu
4ZJBDJ56SV5CgtHaWKUqOkR6LKAKi3ladAl8FYYmtgPi3vvKy44PI0bcekybF12Fzu5bJfosOrix
kA+S7R7W4ETQbwHdatUUW27yZoH7nWkEFRXcMtcJIlJEOsBYVRNWPzsEkKhTxjgVHcQZGKRzW84O
sAOM7VkC8Adxr5WIG1iDDt/iLLPTDZoJFaMk3ADcsYqgXZ2Qm5ugDxOLOsC2e4gPQ4o8h9mNoTw4
J+jnIqx8VEA/6TlZeLqcF7ku88tcDwKH9RatqnV2AgklFimHVxVPmmF4YzdZVylEZl9MLPVXz1WF
k3HN6/dBynlvr0do2WR7NKMNjma0LAMSLePzLvzCT6rPTXqMKerdivlYIMPNbghLAqydtyuJ44di
GLFz+ylaH3QSKxTXnCT47iXO2KZXJKFflI71dpvrDQ0jgiwADmc0r1HrZ9lw7gOydqHOjrfrTplA
0zfTbEIRa2Q6NwWWIIBdP/Z4XEmGqEskL2ZVqxn6gA7g6Dv+d/4E2QkQJzrk28deKeVbs2iFZowA
2n+QJEKgrkWSL85yT/f5Js1jRH9ki9FVB+9ZqK4ZVkLSxggNiJuVQ/bQlOW4wl8N7fOCHWpFTm4x
Jn3UqciJ+7SW9dygOcJut0dTlsJ5fcjGNi2HJDR8HVR56NWOrA8jpwWSyD5sMbY+lh5cPHJk4jiF
WnLaUrS+Ie3JgriAAoh1NgTwSxXak9/Rrsi3fclNfCxQXRscmlf/8h5rHeLKYjP1A4wm6h7QMi8f
Zlid14AJfTyhukRKOkpCChG50kNSnUWay+91vOzvCUkCBCWW+D8JLP7Ry6RbzLss81Vb9aF/rheC
Fe8SjvOvTAcc4xuIrw8yVhb9BWw78qYGZLXgS57Cca6wRaN536673g413BH99MzaQmRrcbdhfKQ/
bUGUoiEJwx67cbzRg4C/IzitUG5r60YfVe3YQ7LdUl+Yb+k6eXWg46AzxMlDitFQt+0/Krelv6aQ
FoBvpjx5sUtYXUNX1EZtOWX4mGFyq+DyXiiOM7RO5afl8KmAGREqfICDWmIDX4dr5rdW29QiSGG6
daIW2MccQ/PUw6KJoO+y15DThKuH3oVqP1SRn4dOjDKFS6FHCHDLsR38FjOvo8ZmkbpTekoBDTK1
fiRxLtLTFO3mrqoWxbqggNM0jK7RdFdzXtBzUdo1PibBpclxJBbED+VywkcGRx57BLPgIB/PUwMp
d6KjoSM2Tsezxd7+WOejIF3CCgBMgJJK1i57rthDHsjIbl06IlJijWOI3rVTc9LwULGsDctmPlNq
4rnLAa3A4ipRxrVzLFl1sEuW/IQfZIl3s/PFtgzVTnLYEamnW6sT91HZ0t7LoCxOgWRWG/ykF/2d
bKRG9Yrcva2zk8hRANBR4HSL5+Kry68QpIfI4KJqotxlVhFd2hk+/OpApi0/10BzQiehyombCXbc
53JDA3KoayHZaQpSVs11IhJ76UCq+8UQZF4sFFWVaqzH1tCVEPxAPBhwYJMAfGYbtHheJBeAjJ0q
ytNo4JCOwcwNXKUNlYfXModdz5FCWaUAamZV38ZyiAAuS6vcsV40kOEFfRntxIA0Rr7khHfQSUhg
eppmt2u2lPo8IAYW1uXc4xPDEHPVdzsATQpkWGrTxosvl26bEv99xCpTrRWCo+idYY8dzzVFnodN
xhuyFZJAKE1SgDB4iPxm5TgBUWZl862yHFCOB1h6n0WZ022Nru2sESWzdlz5CEalXKovhm4RbiHf
wBxCoI2Jil2xz4pW2AOHEL0D1OGhi1VIUTBNkCGilFkUrHYgADRtgnTKBUiRqf7ErC4wp6/sGp2S
GXG+zRhoZDvo16PpjEJEqhb+hvie8LpQFYSMlqcS42f065bq/gcqskBbOnoG6/t5mZP1rJBnxwDs
RpLcjPG0uONu8a8GBA9IqCrdFozN45ioryMKFWChsIWyS9Gq6SMiVYsXvsT8xg0CGZk5Ujpy0W5Q
bb4P1vP5iQg7xFHj9oglSEKtYajmObRBi/chgEna+ttxB6rSAl9J8yYSyu6d5r2fuxIQ8dfAPCok
pUb3PBSy/5rTPf9c+nGfviJua/OPK46Q/DXBoR0ue4/B7kfcpafdHq05jra+npPbKO+T/rtTescL
m5b5Szw7adupFoNq8X1ZjD2l5cK7wafDNx3FFRZDNlWvi6ugxOojK1GcRL6fXsLMHbY1KVdgrMka
hsq1wijJT3O1Xh1FETGWqQeX+VVdhsSoGCajCDSdXuAXG+NdzLZAZMo4jqRDqlyBN60VexZCsQx1
XtzbXzB1NRUAcpAFaPPB5yKuWqcTAi56Cou4I9IFSN3i3HNQ7m8WiUg3ZiRlgg17oqQjqFbdjTV7
/AZ03NwtJRq4E0cVQQ+DtmN+B+se/XMQlQ5QC0+ZuU9FBJF5SoMEgo1uEa13raqyXfF/khfJrV3O
pvBedNtaentjwVZhmyaxYKjc4u1OrjrM72soBAPyoAraXRH4rCvXOTsLv0XyjNhISkiTV970JwiD
eHxYxr6KMeRbSnoz8x2va7Mk+oZatxhh6cuRJZlVMgcfhDnX6z1leF1ujjC+IJXD7W2yKG8B2K3r
AZVpjmztaYMiP4s11BAEmaxJy40t5meNHkkcWIV9tEsH3i/HfIyH/gTpXfqWlahS8NgqRjpmYB1H
MTaKGnKb+94edmguzCl2VowXU6/ZdOtjRLIigaBEZGzBjWQfbseWeBl7lDc9ML4Ad4EGx4TJf6dw
sQy30R4XFzNkpoCv1HWIGgDQV0nWOfxiZij7TyB1vnzC8ZqiCQnTVUCjJYokGi83e6ZUCe6KCVSx
E5AalPaUnNcsUwC6NFWIzegBbYEVgKYmeIBjGoPTZ+xUOmr3elLhj7Zql7ckp9Id6VxODyuLF8hI
yJ6iStPrvn2ZqU5Ey5Z52p856pB3MqLAa0NRiFfIMUDltJyoQG5qVtvqYxbJfhLLjlpixyyTuMCQ
GXDmXEVy7oYVSRunQjqVP9QuZhjlm/n6M2YpMqIQkiR4M8dZVJyrTZiHEm6YRRNWEx8Q+rTf9Qip
SWDzjJLvkCq533oV6aIZ+hoqnmzS46+E8qi8s2rZImBRAMJQpBa+aLHhrPQmTa3Wz7lKPHgOJSN6
ZCNHsTtwmQGS9pUEwmkqilYkmVEWTHK/JEs1vlLwZhCUkgIqJUQMmOcFHiLPFtU1u4DTB7ww4Wws
mnlW6IhoHyXveJjVIzoMf8eNK77bGi+rURm1p5LtPXJZCrl+2/PaICkph/n9kS5FOmAVlEsCPTAz
AEidLp5i4JgSeEFRhqZflso3AAGCamJXkFcOyJ00g/IweRinHmeBA+rvm3oOpQQozTKNu0GARVvi
jMZXtCThUGK3fnVhnn5owHePozWow+ATotps3/MLE8CeDnNAp9fG3OCeWCb00snMRn8mGaemyeYl
/iooUT8Qnki2ZrZePmcosLJuQ9PtD2ui9ZPD8EbfYBJ4/9gEUtnMXE35Yadh8a26FpjgLwr+Tosd
TbksKKieIqH9OxdrDgHCFag3aLwPHloEhlp2GV1HvWWus1wUNb6HTL/U4KCBURkWinYFkDK1K53r
r4FCiXQRKP7vd2h4XwZmweH18YKc397Z8CCIBgQdB2p/DH2Jcp8yMfkmBnJ2s04jL44unsZLv7oA
Sg2cEAYYAGXiPaKRxxqFw9AZFFCOgmaUxWMABvCOwyH9hKoEzBAixRU4Nli7v5IRpzs6pm1+T/Eg
kUwkcaY3REsSALmz5EexrdX9KpYZDEa8LLwllbHYxNJEv5s66p/iDBMBldnr11D1PAK1YwNpYqYB
9ItNALHzLNZPUAzn8ELjOK8B4Q35x5Y4yk5L6emJIneONRo81BfvYFXZEB7YTeprA3ZGZaPVbYEK
8OLrDDatO9iZX0MJDqQB+CnfEEczAQgDaPiM4YTJHTD0stbIaAoRJhFjuqZtLlBEo4ewPd40DelN
iSm9sVk8s580mkwGI6ENQG2cu8WdUUPaDCA9qOwWYnwJ0mzO/Hic1z56XPoF2bLOA+dqK+Xxfrcs
QqqunhUgCsMgt/UuQQxBsMK/cduPf9xcL1M7TKYEizSa4nUik0q/rDJV72D796mpHXrgdlpFpU74
1cn9QDO2N6tj9WlMUTGAg+jNcZWMPetlR1Lawg0WVcYCWmC5MHH9yIM6z8soQG2Enr/QZd0lMpUR
tnvIN4y0tVEaqs99TKGl3mTvniEQ4I8St/mwDbnDilivrAaaYvNVEaO+ABgYfgVLV7SOqNp+IAto
v5M8AYRTheJGxlftqzV1/pJSmkcNmUTxZ/J7Uh/suBXTi09BtWENhvmyGSwrHWXJB3qLK2RuSyia
7DCp22Wj8OnYq2RFPRQlFypCXx7WNA/QPRWc/qiFN098Bq7QGHTL4Qh80vctfDH9D5IhU/GIOK35
K1QSqHqqIWdFh7KS5JAHbOuNSwKmoJE9ZBfAkGxZLlwGNx9HlLwvJU335RulUIJAh50rWKykBGK5
VpZkORJ4jS6321qDaS7ScF1l42L3c+ESmp3BVyQUdDnsby/bbJEu7AufpidqyJ6cR1HLjxGfWgak
VufpT2CxJn4TpUv1N9SWA9QVDrNW4L9TekzIqOIWG3f8DQD8VJyMX1l0EAqBVg3ahgJJVnBrgqZC
llBXbVuMwRBIBk3+GEEXgHKQ9fNyk++oZLsEjPC3YgI13vXYo6LDJHgGyQTofUgv0X2wM/qy3rWV
d3193HeDwbaMA5461WMsFki3wwKQonTqd1WDgALyNpr3Ek1ZhdVe4EFayOR4iw/CfIqqkhJiyh1y
6HpzJEZ+Io30MZUbQPBGjsv0Ng0gaT4r/Lm8nVlEWKvntMbBCQXBBjpikGm3azYTGEqD+ig7Dbst
jFKEPqtv534d38QG/Bz7SV8+5qHI/mxLiPqDqeI5bobAyu/VFK/AIqItAhsMJv5Y5CNx55FCPgzd
IxpSiJki+BaENbMclKlRgAwqysl6yJ3HJusJ4MkjghmK9YBlB1QAXHVmGmiBJlhFWoIPdYJh72Oq
OGMPa66AjRZAT6CEyKCuuUHdmm0gThVcWSzLoCDqceTKVsDZcmpTnQRUrkuVv0RxvVuQxgGtZL4u
HLy9LBeHZq+mgNLSiIsjZDAia0IGyRFYz3ICVbdV8RtP4ivPITD1dfHB9WWjKlvE2Lfr3LSC1mh+
NlT0VUNKQKSuBsfbAo6vfuI79hCNzJsBI+nNiswJTF6Et4RrnPiVdIYcIJ2axxvNohELc6egxSxk
FMXBFuhaW2yo5XYE3RfSDq4cDA8ojFJ1XCapfxjcGoPh1eDn9gNJ1nE/bDM8SR+9HorhaFYwUI95
Cj0exX5qy+3RAU1zHfJed3qjZiv5gy4iGp1sJhJ3qbUDXC/XMSKPkFR5emaFqEu0m366Q8rvYFCE
k9qObwDwOOJio1mr51QHeFiB8clm9hr3Oa8vlSpBumyC5DmeMGDmD2SFx8tpiiUw+nqP3GuK9uya
cqnD1S+BrqLzoXbhVPeqBH43EoFfT2b/C1oxwGFROpb2WNOFkRPQylQdOd8Rh9YHkK0qC+6nTcm2
HWPST6qbVBV8S3bd09ZlCgK9gPsCwYLu7lFSuw3wnIxqnE+T6/0thHdGttDoAS+iMF4BsA4ICsil
dFPdbkiJgNPQ/5F2ZsuNKtu6fiIikh5uJdTZluXeLt8Q1dJDkkCS8PTn0zo3c3utWBX7nLuaTZQk
yGaMvxuVR+RU3TgFmSzjCiIbjUrKp6zJQeq5aOd1Z1c+OuO+iK/CIjEHTHDro/EbXU72GJrsOvAj
LEhOHtAx9CAfeDN3Y9Xqs4LnX/eN1WcZHiYKi49Sh+O88QoZpXteMkK4tob93TRImsdEzrKLUVU4
awz00aY9Mwfzotp4BJ+Wu4Jx3BFf0jWIylTfmY8aqSJxbMoZ9NvKr+wehxRl3m7yGzd/0hPs+UcW
WZWHCC0l2sO3u5qam5BGfVEohM+91RTju+0Qo5p0yPLYbZrLd8sYcvz+mT2QPiCzvuBRpIssi+em
gaFhbqo118DAkLuAWvmanpe286CLCM3PN/AYQXtCK2m8m3bwrXUHYF2YvZxivCRaxsbeU6FGwQ4Q
p9WbnFeenpYiUxcLEqs7MmRalM9TDJj1JiKZOzctV0/+a2rDaLy1FxxBxMIJ3xyXuQru7C4c8wPj
4pp12+aLjUE/QIhyTk2N/QhVJe7JaV1B53IrWum3IRWKV+bau8Odg0Atvh9jK5q+edItWV1eNjs3
K3VOkMD2KdI/+bFNso5zCR2JYGTCIVnb3FpVGkZ3TO0K48Nk4BePdT3GFVhpQDW3HQf2zwEmeJg2
hPJ69p7MMOap96RxxqyyMUSQ4Q9efsPYGlbljMjKHPpOBO1vuxdMyl1TF6HbKOO4gRMbOmO9Rl7V
+LtystLygErDVInla1teOJXrB9nYXIOdHcr5oebnxcdWmTp9ayfL6CdB8gtfnesqPVdzSnlrGp39
tC0sT3fXpDcgejBq6xb2kJSdGrx3TohHtstfswkcIoWGjsEsmek82FNw+PTE5CJusGpYDYwUB7ep
d6uZa3svOJvHFwtKZ7zSNvB91JsRmkRA6jQ/TZmT/QSJmJmWiejGXZJWLSkZnnB49WmCCYBNjhsi
Da02tua9L3yCXxanjLKbwOpG5+Cv9voSkp27Hq2ldHLi3OC/N4Py0p9VwHTo3YShq4Yl4druNmAx
ALtIXmg26I+ZPgowL6cEZhztt6XHgOsj5rJGnKacq5RkCMej1U2WumWbI2SI1sarfrQ1/RhD0Iko
382xdoLE00xzfultRwYYeU1b3gZdqG8ZmEILuIwWrs/RW4nK1qa0Aa8bzyr21lIhGHH9zvO2zuCj
+OWW5FoVcqEtUCm1dM9Y1ejQoT02m4aiR22EjkYradqWnJIpZeoYlL8VQmMg0PI23EBIIMu2D8pv
VTeKz9brdQ/moNDhobuI1UbNYfgNhtgLD37U2c/0Rz7FdV96HH3l0Bf3kCbNfDAtVM+pbN3rXh6F
Ye+XjQmgrQLDNa28oN/2lVL+rbUKMdK44SC7sTLLYRGsPuC241flumEyFP2Vmhx3QbfS2tGpRQG/
HK21K6Fkm4yCzPJ891pBDPSi14SMOGlTZBO0gXUkT860kpHNYKDhT9M5658sKMtg18CtPK5dAFoT
T63od5Qy6xsnR3DxevrQRzeGDD306WBeZyvHOxd37fAEoC8vcdQXDJDVw/Jc4MycD0XfqnVf09yv
qAl793fLavI3wDxUNoXtLh6UKbOVcUkzNyZJ42j841vD4h2zYLL58X6YVqBDhD3STvnWd0iUsUB1
J4OnYYFp2xLwqxg13Y4oylQm9Nlw1S4njwrFPtpLHDN3ZlwWhn+YMX8XRex8ozuT95rYT7WZ5lhU
W43a2D4qaDeCyrxSIhwPGrUVi19lCbwr43JkWPbnzl4ys42IhmRcNcTBa4gQsDuGCxqhHwq4e0Ia
yICNBP14U9wAU3g9+QSNFpvJdBGqsow1v0MzxtA3OggWXMVQHNCFITC/Q12vPeaXQVr7MdOoKkw+
2CvjsVdxp9k9VcJUyZkS9pr9uol9l+JVDYVzIKYhRhrQRo2za12wtWRCsss947lLwRCtjrDPwqvG
9tB2xZgnbFcscSFT5YF0olycVjeyuDdDt9Y4IRmfLsR1HK+SWZ1yF3BpoTAwORNVp5KIR+1QdLDB
hlbuRuEgRzQBBC4t1lU/GDjkFG/nDt0SrMJsL8RtMQ6OeTULDQ+1kTDHoSn1fY5SvAWKo4LYOHWJ
yVQBLc87SuPyaJGpK89Q6PFLDP9f70JvstDJD03gbyerXt1TiRzV3MAcsBusFVn1rmF6bwb/2Lfo
WEtgoW1QZH1DER+a1yigP9qCctrZYQ5qOPxqiFWxU0Hj2VuxagHL10z9kyoFhYYfksA3B75EUrvo
NDg6U8R3VuQFu2MV/fa70npGkhM+6FShNZBkZ7s3fBnwL1M6db2VwaxRm/cRVmragOXnSNZ/+2GU
FHITtoszbKqgzPwHyAo375KisUiXTwiut51TDUfHsoNctlHhozXeKTH462seAd9uQKAKZnePrptv
K09O9X4IVv/e5u3E285XRX931dJ8BxJvGJO29sWwddsue0pLRUXfsLJuIEpY+65PT7lnJM/wnJMx
5238BTLxMI6ZBdo5iPSD836N9pSga5o0qQSaUwM7fBuSjyvObeguR3cdMrS2y9hSahcj8DK/vLI+
wnBVdJ5VgZdFz66Xfo4wQcdr7pePUIMlvBx80Qxo/FVlni3LY2a1joA8PtvRVfQrssffT9qIZROY
xEkMlFEtj026tGi8AkVkWCjxlewZxqLMTcMR9wIPE/1UPurGUx0N02ePhiJPet9jdznoi+djocIG
S2E4LPqxI2XP3Dn5MuTvoTfn855nSxQ1haD1poc+DHZlxjm87evRNzdzl6UqRNvhuXczbg6NGEu5
+LsK5jxvQBFWvQ+rNA72uqi6KyxTxZ+htKMf7eQYiQq4dV+sRg0fXm8JPEoQU+WuDdJp2U7FGj0O
siq5bzlp1L4OStvCZ5nJnCrZJesS1qhy03sEmcWQjDrS5CKUk98/w6YEdRJ2FKLbcA5IUxJSgmgz
8lF8Tp7OH8ohdxn16y5AjXVNu3bvxKtUicwKgxpmtnqVxO0YOcnV6dGDYBj15syt02/Rh6Qv85zC
mqq8KDKuBA6yHZ1xc9uEY8Sl5mWg0NRVGDCAk+t3huCMv6ifK3PuKgVmE856inaWcrr8VPAWfo++
rKpPT2AHAZPi5En0NINWuEpxhcbSWk0y+Fk+7oJ8yKrvvECGxBZ0qFNisIwSjcJt3CSB61XfJdfj
RczCfKLBrfxttProl3pb+8N2HUTwfTJu7+9HTs6CxjDorVe7utrEoJ65pdsujZcfLh6GSyXRmv1Q
qjTWaUAVLRL0ekV/W2qOmec1g8rcFkEJqgDLCx68w0TT1CfQ5HT4RRnkif0YBca5qYxp5cWyleJc
M+vsbgjshx/xlXJtlA52Wrm34+IPaYJAEIsnI9K09+RL41mnsuQQOK7cC+SlZXOBFk86Oj+odZir
fe4NfX30h6wJbzRXtHUCI4YAtbseHp4JtKOdcDvmYp85Pvx4RjMG5hFl41MxxHTrwvf6tzmXwbKR
QQTja6OZeg7isWD4A+U38SEONlCkFTl06NhEPYf7Gsh7uVhoyQO4J71Hgm3zrdMFWTzBaQaB3epy
aECG6/bQK6vz7liOYbYzI338NrMBwjfE3VregXNwnbaNnTHkMRY2Kr4RVRiPt5LTNmM89yde4/65
VqOaHuOhdr1dN4v0RzCgOClqv06TuU3zX5nxUneTjW5RnE24WAAyWLLyO4e8nB8gG/EP3YW0wJUR
fvRU0+0zZqJF0VYdKugyJMYwhdNziv8JKUbeDJSfvm/Yi2uYiv1QjEt+mn3kv5xTIp8Todx+2TNg
LErvhEgdbq45cuQDiXZ5kUyKiYqQCEE4RJ+eRa/AIq2X95kJiPbBthWC9yiVsX2ngxX2x7Tr4p5T
DwHM3g6dlULDJjg7lLsWk0U/ofCpEbiBgrVG5ge/WHyJoKGzJXgAYczTlkpw4ZMsRMZtE3vW2baB
ZTN2r+0zhQciWr40UI7tvgEQWLf9kDqcDXFT/SpYb+gp4U5D2h97nJil01YW99w1+rEU5ex+DyuX
EN8sdmfcaz7YSgJam6/gz9Ri86zVDwkP9jtevDaouMSRqFlmaRn7I62oBsaQi3qpStJwKMItx+pu
R1FVHFF1Jt8VpjfIIy26b6s0+kWJZXKfYpMRQNnJqf1wVDN5W92Ms9j4bWsHH+SgSZSjBWrejZOb
hgW4zj1QYkkx5Wxn4y/R3o0wjuPVCddub5bB3DoeKfIbZGprfplBqmxa5gKEZiKPp/vpyRXgeIy6
kUFnuDfcZjfM0fq25HH00GBWUtTLThmeBXBlc5N66ZjdMZe4jHaouIrq7AnVZo+G2VWuonyKiwYl
A+XVgoCyM9HjgsRZv0KM298GAUO0w/Nu1bt8ROvCMZ2HXLTgC/Mma6cVfNz28xeSRip91DYqa2ge
Y5qLmzpXvw2eu5kGkBy6XVpb3BppnZc/IdYF8B6igSl+CJSQ5DBE5LVsWYncL8iro2/jUDYvVQjH
g5OmaYBl6V/t/VDFAaspzUeGU2FJvYP6pXsdOq+5R/98NfIaZvcydXXxv6lQrM0D/CfVkyFyKEtC
e2g+wa1cbjG4SLQ/k9/hnLAB3nVQMlnYX4sAz0R7FTiLwp6jO/QIUG31FDIXK6AJq7dZVVQx97KE
+099/usf4N8sOwWgSN2+CJAqUXUgtOcUG+0+wfhpN+fUrnN7V1DxIoKJao0oshZuM18yKsbiNIfl
Oh2EaNVnCXttJ8HqLpq+32YAV1jm/W/jm+AzF73kmGjtclvqqHro0jn6sLGCfIZWqRAiZjbmQjuM
Bj9ppw57qLK76lPNk2XfMi4HnwRS9kLvnCweTtU8+tEmRSvn37njXEwfpfKndMMWDu0N8s1UJSGT
WLtk8izUvzJ2yU0r29qFC+9N9E5ZzViKAFNCvsEKgS8NxT96yDhdDG8onFJz9WwwQ4lHT72lq9Hv
t/ifR0GR7qslkUNjz9+mwQUerJvOZMfIkx6e0fjqvINMoqDfWlBIOf7HBX+Zg4j70VfaPYNWjBMY
az3+bE0U4rfxQUKBm7DRrL+pl8ybgWyb9pmUlKP7LEQ/2xK3XM+JE+Q1ASr0dzTfXmWmbVSkpPcN
fdc6SZorbBatlzfPXRzkEulIE6jtqMte7DpbWx16jbR9xLfJYosdLW4o1NMoEYy/fCaHzrNuV6ex
VVKaKV3uhyBvqH2VjL0kBuTPKMECzio2BeIOpezxnfTTIdhOIYxfSrSDhqGLzHtaTPn8vpoVMFo5
QTEh7bou0zmrvN/ANbyHEv9lehTT1FN7s615S2Z1nS3koc+b9DQZiB7KrCTsPSvamPkKcKTrtVTq
Mxen7hDDaiKoL8TtUsRps3GawnthgHGfYgdyEOIEWTaAp2WWNSXLOk0vEL8tmpwaDwL4f5GmSeio
+XZEggwsypO80J1Xl2BMsRSBRHXN1u+medpFayn0ZhquLmnfElC6BXZPZl91gXMLNjJ96srW88bo
cjk3NH2MAKjS1BxafZVswkKLRyN4KPd6hLE4QatpSf7O0P5EPC9p0xkVe88DLA0oHdpWaJDCVXs7
rjp4Bu3ZGIyQNeKR6Fb1MFiTrJOs7uj4rZgvsfM9FX133Qm7AVAoKvTGcyZK8YzsJ4KnVzzfbIem
R51wlXbOFtNEtiJqBfZdRIJbYM34PWB89Y9WlB3/DKr9PtZCMGuOknnbwTq9ZSkl89ab1w7rwJRW
jwMmNnsToVoE5QWc2yAnB1/hUkLzK4GZf3L6EumOkh7LIK/EuHtTpMbe+G69sN+zmKQxqqUpPBer
GB+ywloecsduRQJF3fSHoInNH2Y+WcOm9Ef4Q4LQp1d4DPmKBYlrKnLryj/aAyr8WwVz+bOpUlwL
a+Vqf5cHefVEYpWm5e/d6d6X0PRXOQDXsBn65tkzqnZ2xNugnMxWU96kROviyGtFdaoD6Yc0/7ab
ti1HcCHjM2ewhfgr9Z0ILYFtFfLTQ49E1AUun6H8XqCIRLDIimhubM/q50T5foxxJCMB8FEI+vAH
r28jdcPZpf8QBkBMO43WlB/6xm/fme9i+ei7ym54KaXXWfuiraP7AnySu7UQvFh+CKI6LYBGNmvn
IkWQpQehR5s6erc2nsgeu1NtvHnXtCCZb2vjZw+zgdhjBF0vnioR1eq2jBnkthtd6Rb3czj46jZt
3aswe4rtfFcbqneMSNX6Exsx/BF9DoUNbSDEM0Rx9i0aqJ34P1L/jxuC6/J28y7c2HwM1O6I6PCo
1jmKt23tpBcyYYppp008PM6Wsd2TD1tsf6QqdV+8sRy+r5499+iUJkn4fy1pWREsxGOIgKKpGGA2
VTHR0WGYBstJiVqst7hhuugRf/Xy7LYVgghT9tjur4XZeDPIkBxHDnxsfrg9YNNMXUZWUkrVI6As
ZjfdOaLhskBIlR6hCvTr6LTuO9BLWW5QQpHYj6I4ipiumKnPlVHIiLy1WMQG00fxXa3x+C2mkmMD
Gg87ikF8+suhQoJGHMBxtsijjX6frWqCyps4FfcwP67HCHJDX4ynaGRiiKixyMUZxxFNfJXES2c8
hsI2SKY1QETHnbBCEU6M88Q10co82HuCOv8xnuc4fghxDaHyC+fsyQI11BcTzDHhDC6tTQvqbiG4
xdCZjltjtYhqGkyq41b0nXKPnpujRKvoKcJkgdiLt72XDS9t5Wv8cxM2IZjfMN1pzxXeqR86CWWT
h+qbVNYwHHRT42XNp6lObFUEAad32vao84mAptwS3yQxw/DRrewAXEu3OdrgvVcbm2p2IBP+wP4x
a7PVpUMfN3lOfpwZoZLd4IdP0bcXlTV/UO00LkDA3Bb3FQKa8TdtXBuvmzptSCkCI61D7vV8uZe4
CN5mZ0Q8247UEhvXceb+eSH9CD3fiqaUrxv59Rs16VScelnpX1WOQWmDYKnnfJCh+81vreW+EguL
sCs6We11P8lXU5rmOSzqFUhi7pfPicv6l0amElyNUtNDmxeWTBinsjio+wWq3jAy/rOfLmgIfRW5
73Uur0fBEqbNFtNdW/M+KPXQAaKt3BT9SG7L6CELS2K+Z7hZOIvefLImUFypInsb07wqnl30XPD/
nKv1c++Y/LVqIrOgVRynB9BhJVmKK2aaKRORPkIIAcT72dj4e2Fj191IAMjf4UKdmQzuWt6PS4pD
F8fZgOIFa9xLTWZTikbXIVGFdPgFkw0jMT/HVUYYLmcLuSpX43fB9lYJItL2MwR/J3oHL6JOMHOQ
Y9DOItxCUc/vJCotHl7Esrw0bRqTOx0JSxxGSswz2oj8HTUSinpfriXxbER3vGPx0mpP+l7WH1JU
TxlC8aHqv6/c49RgonKf6TOjfNu4Ldp+UQzqEe2JKW7QLWX862A27Skg86W7W+tmOvarUqwSKKWC
tesFCKEhBt6XAf3QNhxGfV+tnfepHESnm5CBBeTTqRmo24ox9CAoClBNAQ0PLx5N+k+cHs14aFJl
/yG3g7mohoReImPh6Ak619n1bUxOgcKe/KJ1guETq49ZREoI3l46nbsNK7nke/qf1roP1dq9AZBB
/WTp3L5z6Lb3hppAbMFpI6qloZjUJvTy4icnwGRvMIWZ+G4htQLC2CnjG/Bi1z8ihW2qJ49UAM3P
7EAD1TRGlIlxNZ9DD3UWR56cqTJ6SqpNUdUcOLr2h+BV246Xf8e2kuWHNtDlHfIpNwZfJNqHRYs2
QwJYmiPgSt8fh3wiVsEvEVFuA6dMoV48ETrbVYYz3gC/jX9dFVZnDYsgDusQzT4Fe7+o2yuW/L0g
sKJCohC6r5XvxGDnZs6jS2fPQ/8EW4XHrImu0QZWUdnqvnbbsdpNYet/jGW2lBuMzuUlhXmilkf4
9CHtBVOLdtoV0twqlpbBCgstcqwrDQPQZXULcnTVboDCsxDYCgx7qYVW1Pthv9j37bBmF4H15m6y
A3zYGw44VT032Pbi+yCcW5sqbSxxfm+FJyxb3BPCQhux78reTyOkvZM//Fgb0sNVAnqLXHbTRF44
mz0R/dqaHpHj2739EC0T/qqDnTtFg6cHP2CTPcULCQv9beSiDKZTpN9ys12Ao94PMajgDi9OZI9H
FtMifLu2qFNV3n8PZLAKOkBUT0lVaIkxvQ3CdF+kJMm2SaccpyuQHlN9V9tei/aPHLIeZSas9Tyf
rY55es9o1Ndo53TzTOUlCmIU3G4M083k2stvl+yW7mZNKTigGDzZvsxF2sibnJPQT6Y6aj9jMpXE
wwCff3Vrc8hHvyzdzNmDEy4xzE3kVDGJbqaop1NlNeF6YCzk2BJjHWiAlzljTvK6BKo5LXLO3eMI
5pmd49kRwU0d55yZzrDmTTKLMjTPI3ua2RFtGAR4M0hEeOsnp1xvh6jy0zMOI/xWDg0qLi44UcQQ
Nrt/dDYI8rBlbVp2l0/dioVkB/KhrCfAE6w7poLAvbGIpGP4GBkw7J6VjAJyjGrEOdkYL/y1UOl6
Q+c9X4G+nqz5uWmRxDGq8mFaogpl/WTsFStxDE2A7qJ89bUKvjuYaLgv5Bw/2XJtmUHhAHkuEIyY
heqmpLLh3mlpxOPU31Rhujx4qe/pCwQVdxg70nsd3Ih4+4w9fq8trQk84HXHN5av4p8m77MfFQ9g
3eUIwwVAA8jOblLB8LPJZ8rH2SsAQkMmh5FINPN3Fuk645zznPWbXDMrPTqVtNQREs+86Tac920Q
OMNhHFKj71ujiF6JUBU86xigD/EETuCjSSWuU9J/ZtZKWJEWqFmB92vHDXubhwiAEE9yOhAYVKY7
6G51XJt17Hfd2HdPy/Kv+861zWvvQsUlysnhMjHQtME253PDbT7HtgEp9yu8Jv3kmWPaVfk7oSMF
XcPUxHfYWUk8YZJTx2xTm4nf6C3QqhY+YvQNAO7UHTneJWeWp0n/WfP8EbDLVhvaduC6QdCBXYEr
290NODGfIfIhqN2+ti5LngPcqqzBup7qePozz8FIe8oGkrsSVQWtOnhxB0iIL+0+wyKaEvzQMT/K
gKHcRuuIdNowGYbhBGT4OLeTKyPE1tmAgkJA0PZsqMaUu9yVAz8tS8f1zgkBQzGnq1Rv5wFsmnQR
e6UhGTzHfqiVa4pDNET51abV9+LO0bgLIBAscDupjDaJaOi4tvS/AgXFUqLICrsBQ0mmCVqAlys3
2eC4XeJU2fwbAT29X4rsNN7YeTh5h24IM4wk3NeHjgzBdUc6mP+U92QmJCR36EcxRxDdU5rSOKHS
Y53VqN5ex7T3oIzjYUhCD8QZAZ1QjwTAFOBZGBfUXUjQ2NvSzSa975jo8B4xGDapHGfS3xYX4hs0
fYlL6l5Ye/Y3bC12WbL/UDkqHW8gd0S7JRGQgBe7BIrcoTxB6eoSMYDsgtbMxrGp/Hd5bXuS1A/7
jG8cyOYUe2v6qkSI6xn61n8OpVgSrOX60mtV71fkrhlq+mD8hYkfBQ/+EFB4gupoNlbAX7GjixcX
4mbiq18ZtnQDAlnhWMfCbe8sXE5Ed6BGRkmIcgJzqVyh251G1e9VM9fpbVTXlkHpXYukKQPiAmI7
4s+x9Ek5m/15Pfc07T87zAZY1a25fMpX5TtY6TDHbNAhTy5sJQrjfUmKvss6i4fbTtipI0GZVPsk
vQwcpRXt8Ke1tfzRAQ3zDVQb0aSDGCw/tN+ocBfFvbk0QFvzpmhTN/4dCAsiyYWhP2R2FTdbFEfj
MyESgcQ5HjV0RaNsGRcd9O6N8RRMytD6eXbqgiFakxgiSu6iySHWOkJ7f2tfg4Z2S5frCwerrnbQ
TWjRbI4D6+A2Xejey2Za5lv8ANgmZhJI7FNf4BCLaapRA4ph+BGEYczYr1bEwQP4dezhjsXYEZqY
QCltMbS2wmuYW+UxaCasYIUX5t/xDZTogod4Hi95ZoLh7E7mqk7TdnH28FDkl2pqGu8sdGqgTTC0
FNUeNUPEwp0rjIE2HuCfBRjwd4abyQfUQ2i+KSh0SExQjOORPzvdOcTgYJ3oWrSDO3js6l0PF9WR
CIGRBlCiQKm2SamlrG1MhHm1VzWNEzurgBvcFsq1mA1Vp1F6wylHbqTvWlcpEeF6pNHodZ4ekOWT
b8vClxGRJtmK7m/c+oU3uZdsgDPIN/iJi5lLLcehobY2h3XzBAa04tAk2dzfzyNzlo6xX2FPhHKb
3P1KEqR3u8xQb1ck2GHxcv0mtKZrvi1qe/w1T7370HjkwNbbeALlOS9E7hNF1QaC8WvEBo39LVKb
xvuwCZSACvYta34EosrVG5rJHEN1iJbAS0pEL2hiHEhCsEFyVdq3ItTBz5qDBg2IC0cRrtqD9ZkD
MhkRtoV1MivE6GjCoV/3jazG9FTPgQ4PZPWo4RDPFCxciCg5mJlVqkqieA5iIiWNKqebrm3wJOda
uWdjMpHFoNS57f5YW0/dOS3o/keIrMt+GBEgiq1alzF6KuXYp3cxVknQC2lZxPmufMyhx3Zrfdje
oDvGofC3PdcheP8x7hWUPh4YBxEeJvHKaxInzfrH0Rpb5zSBLUREMDnOc+kUWZyswqG47qsZfY91
NUS2kBHihpo3K08mY8cec97K06hsusxYjUQNNGGUf9JgmuFAmuX0oJ2wH3bFHEwasfJoZSecxZnY
St0teLqwItjWbQR4T2hXGufpY1pJ52cpraw/yahnQHbgxnQhGHyDT46UkXyhEcqONKcs0hVgQ+hG
UGgDwpj+o1u5ACUuuiavbvK8FONnJKi3wQbwwe+6Yunde590uvzYlegRCEYjPWrjA+QxX6Uus+qd
oJY5uyp1ffHU9YPsLoxQIaJaud4wPAxxj+ht5ZWJE26hjJrdsXy3f/EmGUBUTwOgh55JfEuaIfea
B2BzY27cAPGPpd0AP0DodSlmtkl7VIqMcTyTLrv+8iLtF4hzx/LHX9JF/z3J1iHCEC2JLxgF7jtf
8tIr3dgR+qfxjHp4Kp6dutk1KPH4QCROYrNa2Uu21vups0/RcdxueVN/i569Bph+DfOMXIekewK/
8Q9+CQ21+Axdh9l0nut+2WlFnLlCFQVFO8sjLTlQIJW8e6hMP+2tIPzW4iI7CZ07lwzXQPqXwNV/
y/q2HUb0YmiDxb6GmF4T5v+R9e1PRNvkXTed4SJ2ejmWze84+yAz6y9P/t+S6v/1Ocy7QV5FEE/0
5ckzPmtysAtN5+jRjC/ddjGn8Oxbu3Eb2i9Fe1aJmx0ashG2HZMbLs3fYtb/4+eD612HiTt8g6+f
Hxah04lxOuOd3q7T/UqQBPV/Jg6Y8mPuDl8itf9DJwYSu5NXLe54Wtw/zmztZVf9ZRX8e3IsmJQQ
14fOjJx/GwGiRpyPmjCvM4THJev3sErnsn/678/8P36ITf43qywM7K+vFtrSNTXK/rPtNY+I3G7d
6an0nv8fPoTuDWScYsXxvmTTVm3mjoGX6jP5rm9xYP/Gzv0Y5e5fUoq//hYWJ7cyPrkwBmrzv2Yl
B1Y8iMiXxAsV78p+csLXqP/LR3zdCXyELVBdELDrU0bZX1YIxZ4/RtQPl1I+jtVTlf5x4h9quvzv
ntfXT7keD//YbwUx2mut7PIyqB9O8SuKL+vfJjX8h2f1P37IlxNGWibNTeGWl7B4Tf371PvldX9J
Pv7bs7p+hX/8CrK8jBdrfsWcPvjZPc9KlE/L8L9cW1+f1fVb/ONTcu3i1RF8ClF029ombSH68ILH
/78X8uUALJCbe+gIy4uLg6GyfpNCh3/vL2/9673zf38JlYl7nSQp7C+/BIJZWlIE5eUaZrWBebkR
I37O//5L/uNLiWBzfQ7yALHU/3xcdALIYkmgv+TyEhFJWpJZaRe/1Py30ev218P0+nMcn+3ohnTi
rvtlEYe6tUW+VPWlGO9oj4vhLprIA0aGtspviw/sA1FCzOJ+dS5p+FGREO0yaM8A7edI+GLSpP77
T78m0P/zUv36hdz/+dPNuHqLlfKF8tXZ1aRoFb4DV5glypI4s+ZN9f7fP/A/Pet/PoEve8zSXRoM
oAoXHR+c7y0BhU0EMfbXJ/11Et7XH/Zlo61hD+rWZ/WlIgazQfqKYQt5Calh8YFUthgHX2X2IRL6
//77/rUi/w9pZ9LcthJs6V+ECMzDljMpC6Jkyba8QXjEPM/49e+Dovs+EkQTcW9v7IUimKiqrKqs
zJPnTGfUVAzuCEUCLTz12NoMJZH2gujJSoQn+u8AZp3haANQDv+b8Dl8MX7y1Gg+xSf9UwzrD3nU
JZb+uTk2VZOizhigqPpkjgPF0+oeCNhTtvHqrSdoK1rxIPleGup4sN8MVZN0GaC6hhjJZI57yXTA
rlXRU169kDNcQboVEeVL787KeFZ38DKBCIvWCxM8lSAwZKQyuPx1kXBEl/XJkRCCESrIUPRnGT4I
kYdQCbmAusmC5kVvX6X0gcxSwIu/Nvam/LPLo/O4FiAoelimsgPP5p3WxAtfdbOxJx81OQwr3+87
mMP6c03/Xt+9+vTTWzBU1Tx/pXR3fwpuDsXRGPGgAj+LJaM+cL1pM0gktdhhBgz3hdTBqij+/HsD
Or8/anHA46NObnRyXmBUtKw/t5SBFAWmZ+H9voUbfaJxFS9NTMYgNJ1m8rbrzxlpLd385Km/GbOt
htsW9mfqqkeYJJrcWlin/4ddXg+GoRGuWJO9QdIQCr2k6c9hYjfZO6x6G2Hs/rKeBBM2nZ9dDWth
vrBTbjYkg2UaDbSBkIog4LtesJKOiJyi8HAW4CSuYhD27EmgD4/qknj7nCWkzSReSCrpM3Fynpu5
4xStm4tn1YXBG2YiJzhCPw3S5vH+Ai4Zms6jlXSh6kbiuaZJ3YYuViDfBQErGzc6Vr1lbv6DPUMm
wfsR+puTO7rndcorrhPPchmuouqzRfwEyXoeH+/bubkQZfR0NV2VZfJrhixPlkpzAbcAnBDpozae
Ki3cV/mrmxcw86jk9+Vzk4qf71uUb88OTBrENjAvEKJPD7SYFulSbXvxbKTQc0aq8LN0dPMtHqgV
xNBGPWiqkp5K6j4ntRyk36SL8oNKGm0D5WhpxwE1kUGizXTluEH80FWApSEB004QUqzqKvte0ThB
h69WHRr4DVYVufO10Ap2bGrBEWpI751OZW9hp81NpDIKH0smHi9rE08EjZHSxyCLZ6n9nLwHIefg
emg2VWFnC644s6d5CUI1SG6A41CaKoGRzxfSMrPYXpBPh5m0y3R96w8nxezWGSQtHa0e7QA90NBv
76/d7dKNx4gFwTWHpEFgd72x0zKU0X3ohrOhCzua6CGREHZNfPIAQJXK9/vGPh5SV/etjDVVMdH8
0/hHHvfkRVgfwi8DyNIYzm4JCw5NKg+erh3UIP4mxZTPIMyFZKv6CZ3/nuabTaUM3/7LF1jkqlhZ
WeFRef0FnawBKIbA4VyWAu5VfCH1dXS6TRtoRzp+v9NvCpxZN8NVTWR33/jcXHPnIwyoISVJcHVt
u/bdISgpnJ6VpHw1T6WxtpLkczz8NbP9/5elqQqYR+GSDgD9Y1XTlUrzMSXNUzxER6GlVcRMvty3
d3uWjmkGomLSUxoXxGRdEwXkiBW64pkRnmrd2cGmS3N99mI2C5Zmt4pOGg+vRbGI1871JJK38wZV
jNmVT7megp3/FZSvCDkFdA0JDrrUkbjNU2Nph86O8MLsxG8gaVPisMCsYJS7otn7VUEPQPYYBc6r
48jAcreeWz66WQHZ7ga6pFpoT74VbjMSnMWSOOIYl073EectGS1Dg+VKn3hSJ6dNCtGleE7ayN9b
TfcXxZb20IV0Wt9f2Tmf5Q2giZaEFow29aRYTjQAgYxbpYQRDjDdHsCeZe2bRhvofVMf6rfTUV3a
mgRtQ9FluRqF4rnVahpnEOdYU8E7qELyRl3abmVFWAdq92nIi2fqAg/xoH6OI+SKoQVaQ9UbbMsY
PKkGT/nKsKA9SiSFrhjxyYVv1xuqZ9eXIIITimGTknGCJIDctiP99kxtL4MQW+eys9WbFlyrXC4d
fbchL9Uu6ANMS5TJllmTwRnoKYPgK7iWZQ1qWKWy67D+KmpDsI6jJFsDQfsJp+wxzdXvlFcefdM7
RUUq04qpHIC2Dgu32+z3KJqmk1zTLL7qeh8RfJExdWrxXHGbrlpNDtbAE9UFK7fbxuSG1NAPQe6Y
HOzkgVXQniwoiiufzQJQeCZ/ig17QDcKOKp4uO8+s6Y0ZGtlkRDLEiemwF0Ofk2WD+/h1QJ1mwdN
I/VMEP/3Dd1uPsZEoMNpZ5HLn8YFMJhEg95jaKhLyCHkfNhXiOjs3VRxF2K5WVO6SH3Ogp1Bl8cQ
5eK+FKQ+zmrC5HNBme0vnSn+2vXb5Jfu67/uD+p2nzOoMWgEUSQjlzs53xTYbzXLxVJC3ZfK8Dpq
TlRtYwh70mgh3SqNkdP1RscYqr8mMspIxk9fE2GkhiXqCDK12QzmUcA9xhsaNgfVeK2M7zG1St//
QrMVvI6HkHYyxVsQB711fqpzOrEqR5pJ8WPiK4lHo1Leokdg9iBmCQNiinqx/h8chVjfULnuJSBi
EyswKUlUwFr5TOgnUoBXgS3JyVp+ub90c45/aWb8+4WTqAV9v0hByuc04qA4Cf4z5JFATu5bmYnd
mLPxmmdE+P20epWVQyY4MF+dA+VPDwRLCF8reBuT+BBGf8BFrNT4a5UAJX2+b3huD1zancxin5Gl
VYxePruUptRYfTDag5RVu/tWJHnGJy/NTGZR0TOlHWJJPicpDdSmo2xSJI+2ZUGOeASfIRxQNUdi
5cKGM9g/wXMXP4ZG6H/q6YRe+JrR2GSDmBy/qsr5zNk51T5Wq4Tu4tY1zj0AAV6kvI8g81i5haFs
YTqtt/cHP4YLE3OWwQvO4oxmZafmHJLteqjCNdYE3xXIi8morN3uWc7w2IoGArd+8PJyYQ/eGrVE
+no11dRJAhGKX7stiP2GbpnQOPu5dBCS1fA5Us5tL30KgxdTP1n6gr2ZFaYxXrUIl9A3NhFtvDao
OEEHdKu1zrJUb3OIBkr/OQ+P8EXDfFWs8obqdv2mKtLaoLWQw2Nhlj9ipetpBgtp0vk1nnzEbqML
XmxUC6S+Gai99xzXPzTric64lRrsJZA3YbeuQRF0kL0x5ZCpC/EzMKmhfzRozoB3JoejqNZj9O9+
W1q+kJmYmxnDJHK3FPQKRz3m6w9LadAEMSA55xBkP4gNsSTGOoF/bcDfegg4kj6gp/GbvvMXNUjH
WZ9MCqsxFt00onnTmFxxzaBUAPxc97mt5S9ZcczQZa93pKEg23406m5rwQNZCHDdWMM+jR81/ywJ
B9cvF7bczKVEaZpAlwcMkio8VK8nAZA/vRhS6D7TmrVRtC/iwNu7+Jz+kqlKP4ITFFN3DaXHps3e
DXfh+h1HOZ2FS+OTWcgSjSZ2n3bYMDF3eQ+bMr3dlvodbul1BrhIctKFRZ+bd0qeisL9JEJsPNkN
PpoJdK0o7jNMMfQ3+YBnYK2zDnAzLGXzZ3b6GFyw7QAwqcY0m49M0NAbveE+649w2Kn+Melso7VW
kR5u0/xdMJc22k0wo1BfB9hAjoFnojhNgYHikXUYEILnobfdQ6Qee/dRDf42zGkYvNYq5VEYsbNd
r7t21JL7W0vdr2ADK4uwloW9JTyU0KE6MCjmmbDO2z09Qh5cxlHgL8THN4HI9Zd+PIkujoQWCUc0
xNrguWzfFfRu6z/3T/abi2Ty+5MjB4ono9Qdfl9taP038zXtern/o6nf/70dU9ZJlelcH8o0ojOb
okr6oQ+eq/arWpS2mbFjY71/9t1WWJizudU1VdyJuIprS5y8XJJcayshdBiTESd7sUsjiABznlFD
lh7Kvm6OdF8tBCHS7UJRISJStSgVWZqqTSayKrnuqzKUHuMY7KjHU1t/1oKN+21onzX3VMbPMnkz
5RXlD8QdhZUh6AvDnvkCWRLHj9AN4vTpIV36YSVbXS7T/lHbcV68IVSw/7eryO8iTU0UYLFzxPET
LryxRrihrqVCfgx0BB+hHRHfjfivbizV3eaGIosc+5wICmCoydmj0F0t0MAuQ7QM5jzcldqC23/8
wtV5Cjzv0sLkRqMR2TXUEAsCEL8RZj9yfT+IDh2/6TZp7LLZF9nPOhGOmfbVzDeIRBoL8cbsIDnT
RySvISpT3IqsCoYf+5r8qMFrO4ioCgeb+8t1mwsbR0lOAa1YUZdAqFyvlxKBL0y1QHmMA2fXeJ+4
sa0mQX4upbf7t+XbJtoUShYvXJU35/lolhuS8pOM9vy0RFMij2YOSkxTULwO/AQE9x96fivzmHuf
hOAhT7/eH+fN5chTDSCTTqpL5IjRJhvea4cQXUnTekR7bR2EdKdF2VbOUGiHNSWHkCNfGOBtLKDo
lqmqKvVZhZrGx1voYiOEeZCZEoX+R41WfqFAOMeBJ06CF7qvNwlCGUZyotNkJUCYJxVUkASoFVR/
dX/c4za4duLrr5icORyhtQtBvvNoyH96hJSSp9xY2PFLJpRrDxJkg76qPnIe6dbcBdHRak8tDGr/
YRwjLRbrR95kWh4i+u9J2TTOY+mWMG2eq/xTbS2g/G590pDGzaCNTwoJoM31QFT0a6RoGDzbDE/a
N+kpU7Zi8Lu0nqIEadTiX+/ta2uTt0uPZMeYLvVsF3mjdR3TMi+UILjvz5t06/hjaExErig6Q5rm
6LzWi4PM8OnrHJJjnH72UYB31qhj93lP4/OXGKEV+uG3dM8Ww7FVUFQysrEZ8In+tm2gN1unNxc+
6jaiuP6mydBzOROqsHUDO1CtE/ohSmsd3ei5gcN8YfSj7127v0lTJeNWDa4JYsfrJY2glzbVNgxs
0682ufE1QzLPWzlPrrexngnIbCjVuj+Wdr5vV5kZoWSA7wadwTODp8C13cEKKpSqmsiO4Pv0YJlb
Ib+x0iHCSOqHRvophck6+a1o+wAtEkjqINRcCdEBEiJZgKR8FX6nS8usHwRh28KHF3yNKPJ4dLvQ
s/OElkGQP9GHG31XCipOa1P8asH/cX8Mt3cP2JkxB6rAuE6GbbIbAjIUcl7okZ1H6W8T+IZKy919
E7cnx7WJiR8gwmepFapctgtIJm2Onb7pi4VE4ZKN0UMujmGl8bVe7rGhwfgoPpT+VpYX4Hm3aS1u
ZrDzBl1QqFCq04NDhPlQc0qkGoQi35XGWSo+qzyIaFanfXMTaUdaS1ZtGe69JTzobRx7bXkyg07b
1cqQVigQmp+/KymFowiF10NJQ8j9pZqJE64tTTy6pBCbZG6d2vS/G9LGNdG4WfmUlM199QiZtrdw
f86OjGelaRKmjvvoet0yJY4Di745O1bfhapYNZAKy9l7TnuaD4/t/dHNbFeV+OAfY5NjQuzUeJS9
YHD0VtBNrNQ/jHQPuH4p2hpnaXIeYYjWAVUic3UD24LJdCjCmvXyWgQTpKPunejoNipAccEjLGyd
fkYDgQJ+2tj3hzi/gORGwEsRUdLIcD2hSEjUUirkqQ03fOHBt/uG5GiR0tj5ZojnwvnUBQun4Nzd
QyIESDT1XKIha1zji70nlr4JpsLI7L7+of6JkTb0HCT4ym0pfBrSg95unV8yYtjmY/vUhxYk7euu
ezeara672/vDn7kG+Qider3M3W6Ik9EHqOCIRpJkdprRPaA167B312AfA/kgu9nKVfoFl5o1qKsG
wA/iFUObGGz7yvVIWGZ2qX0Dwb8W28fAcTeBbpdpCxZzwdyMBwPdJdbkUQsuYtqakhuDAF+MnCGR
5wGoRkSelBdERUG9BB6buRc0vFeH5G6sx00TvZB4UybP49ymqRl+tGDdlgvhwZwF4i/ySTgr2dbx
7xduI2c1DeVKktulH0sPHW1QWwg1lg6YeSukKzmyiSnVyZ4fFQGzBDYkOzPLAlKcTDrTdryEjZm1
AlxjdAFSGspkLGA046gM+xxKCRg844eRRf2+Z89tbNKepF0tbazwiZNd5sP5XnqWn9tI9qwUYHVP
UDSK1d7aJ+6jxM1qoh163+bNpQrnF+VYjUQcm5t31fUKoQpeZ2WCD9Apk64LyMoOOlIs20I1ms19
U/J4QV8dmRNbk42EhDh8yG6Y23H3Gge//yBi1qyrjVA99KiCmupTSYN/9uwkG6Suteop+M7//U8o
aZs391jCGOnKC8O/TQ1Mvml8SVx4aAullJSbfJOufOtcCOqOnvRZ8N6RDCDZvYLUJNzTy+9CGdLv
h5Ympd39WbkNOa6+gEfR9RcoltIBtOQLqvavc3CcvyPDTf40KLC4DDvN+JIOX6TcWjhFby7lMZrV
8Dbid5mTbbLuSiZW6FDVtW228TbTnxvpJBvJOupG1Z3f94d442MUWgzOGZBA1FxIgFyP0DeUOs91
vbDzOPqWhe4uyRCiqOsv983cHJxjPcf6AB3RrUlm4NpMQtugRi2+sBE83KbKZ1/L9m362CLped/Q
3HguDU3Om7BkauMaQ+AkXpH3pknaehzUdGHaZsajkXHg0UGnHG//SUQIr0tGe7fPeKCMRcjR9N6M
bJdCAvqvh4MjcHJyefEsn16oGQTbJsoYhW1QZCqDs78deCXft3Hr5RreRk+KNWbgeYLI14tTBXB+
aRLwTkkX+se0yRVqfFJBo0iPrEcA1VJYOmgMNSE0jFDKjCBH+sxh99zd/5IZxwcJTnWL+jX/TMFS
YkynZUZzqi0azQqtnr3o/wrVZO0Y/ka1lp6tt2ce46YDRx37+0geTW/zIAlGmQCXMnH2Pri/0pxe
DW+jyKTG1sMnpU0PQnZGQ/2ty3bW97Zy92jRQlzjiQdNbtZkX3SjXgEhj5onCynYhXW5rUJ+fB+P
wxGtS8Vt4mRhEcJ9TCnArgvrUCGNp//yEG9QlO/SCc7E8DUzVtC3COIpClH/Vo5Z91h6tCJA/qE+
FtbKi77cX6DxHr26JcYvgjxCUoHUUEKYeEqNanAFaya3eZ9/petlTUv2QnpoZgMDvabxUldBCHHZ
XjsjnS5el7R5ZWfSgPrxqYOeK9QXtu+Mo41NASBpFZ3s9s1lXpdGPoRlZafhSRr+5pa1CQJrLXuj
wsgSiGbmrLgyNrlaI8j29EQvKhs6srVc0/n1q8n++PoCbu0mFNYU1oQLQ6Hdy+LuuJ44ckodlAtp
bevVTwFJIJN+IwlkPnltWXzTSD7d9wV5XOyJM5g0sfGcU8jB4BDXBpXWzRRVb2vbM/dKFWx5rsJ5
U36rIP9RLLs8JhDDGNv+V/oqPoTH9NVq3qzwhKfa+kOpHu5/zq3fjJVpIkyaaYHwaKPrXgQLUYw8
bqT6FFySc6X/MeNPAdxT/94Gb0oJl4GW96a05KlpJMAeVtsFWlC++5Sk0bpqFvIct3tMBZ/LDiAv
BMbrY9ovBuIprZqR2KrtWoEbtJK6JxlRi4WRfOC3rxdPlXmlmpz20IlSRbqeLt+w0qJW0KiI1Pix
fdVbIrgKpa987flvsfc81Nk3sYMhqnROqIj1DnJIKhoMKvDHrfvqZdsW/rroMUVOLf8MYd8n9Dl3
SGcJzsv9SZ+ZD76UWh79V5w8U7+GvEsiOM0b2zFL4VhFDUoLZf/nvpGPmtztfPyvlclZmxUFqhVQ
Wdnx8FhDyKOi4MYtoP7wzmqMLjWiakhaW+m5E5Mv2V/d26Gq5srRghfPDJYuBrxrTCTTDj75jCbV
HeRPy94OZKR+GyiPFgY6s01QOyKUUMarXpumTAUPcgyhlHu7RD5eh2CYJraorDb3p/P2yEMnVCfm
g3iR4/Xj5r3wYR2S8XToIDGWku4AAeVKQ205Sb7K2YKhjzv6et24uiELIAdANwbuce3HgzkYKI6n
so0EX7hODH/lCF8DNEzVP5q4jRFqAv5tOO0qeknlL0W5g6FvFybtk+8APeaZCKHboYGysN/KS4js
2xOZytTIH0DOgCBxWpsqvNjXAeuo9gAD3zodJHUzwCGNnnWGYoIa61BHiKBVAsjp7s//vGXuUYOw
m2th8oIwzJQ3conlgsx7S3Yc5ZyVCBviMS2/+Sj23jd367Wk/RVQBVRAiA+syWFiGmIgDEGg2n4B
cETIdpXgL5yKM7cNgCcgP/SacjZy110vtIRSMTkuS7Urb5udA9o+q+OAWuI+/hPZ8afMhvU/lFft
JxCiirqrIIeTztLO30hrGMbvj3fmtLj+mInXBY6VQHVsqnb/LEKJrT9I6praO6BfvzuW6L/s4vx1
+ELnTF8d5J1VHxc+4DaAGeFfwNOAHPMqmCY8UjNve8BRqg0/N2XctSI9+w+OkbxlgbzS61PkPcr1
KTRPmgS7rQkr9C7Qfgb1S/vz/pcoY1gx2YB8CQenjHYd7VfjgXOx1QUtN3IdLnjb+GVGlLBXaoX8
95Ow9s+a/4TYXC3s4/wxf5BP3km1g2f9qThFL8Mf+jDklfxVMg4UpCxaXdYZe2ThfBg9b/p1vG3I
jlocqdT2r78uLEo5zQK+rq9+1ZDrV9ZzrPz9qzabAo7lNPu6MBvynL2x6QUOE2Ch2uT8dumhk1Hf
0GzlqR3JiFfVuRt27ou/DbUdHGfRHsaitnuhFolklfuQf7GknfzYvA/QuT4Ku0HdytVuMJ41/ZDA
YJa5wxb1272vLvVw3F4EY0/s/37pOJKLdavCAvFoPdaoaTQrHZJmKC40dSk3PY73Zv7Jyak6BRvq
N5P0guxJnWuULQQXUBoVcI6pRDQvvoyENaoTtKSqarVCWW2nb++vxC1Scuz5JW4wQa2oZKMnli1E
BvpYaDTbz39pD4KzSaQNTJANIun9ofKfejhma/Fl8BeGPDuvF3bHs/JiXrXekWqtrDTOoy+F/5qw
4tl/WjsTBBDDI6H+sScvbBRVCw9rOmg2UlT2YISHxqz2ELwvPMXmDhmS3P+YmTgzSVSUKLtOs7VI
22ttpK+NPvtVkOiIRrFA6EWzhYtk5t4arw/yUKydDM71evIkGPciSjqaHWXvYfHgI7QdasiVOVB8
+qBuhQUvmRuhTrcGGQBeMiC2ru2leohkiqtrNtzFgKe/anK7D5zPoyh7BxPxfZecuyVHcACPZ0Ki
295bv+h8kZ4i2ySrhJ6bZWzThC7G+1ZmshoU4EkXkKPm3CPKvx6TVwujxris2jrc24nZrrXwJY6+
qFCmiOpWx1FA6oqrbtvCX2gggfszTHa5daxGOYudpbzD9baqRG1Vx1uzWHCp2Wv8AyhPsdFSbmZc
Q8+glkNdtZMgOiHBvHKA6UHr36LD4OnyCur4teYIa8eBXH34EYGnr8t9LK0V5dW1DmDALHXlfEbO
oqk/oU2z4BC3OWeODbqfDDJ7BjfrtN+k6IdKgTlftSWA5pqCvOaqLcqDs4Fi8IezAcZRay/+uRXM
TS++weN2f/VmHfLC/MQhO5WnNu5OyNjFKJR5fbv1gzxHMs+PV8xmzsu6VxYGPeeYoGQMMLgWZ/QU
2A3VmtEaPZeWI0MuT/Er2CAsFe3+/dBAKnIZ8zQYEUDXfgmev6lKBMOByECJH7wZ/UNr5LtGepL8
YGEab0GgLOOlscnp78TuUJq9qtow82+z4kStVzbe1GQn/URNXlW38ZtyMj8F2YMDheT9gY6H1PTO
u7Q9uQHIbyol6qfYjt5VqFvbYlP/l7gGTjJWjXoX7GHjN1zcACHMlGhvcFC6/fe0OzTjRYMm1vDk
lw+itisgEL0/qDkfIR0HmJDja8RqXxvMKzOHFJ66au4gVRWeXG8hfXX7ZCTfS+2YpBxxK4mJawMI
c8ON3IwGtIfehjSZaPo7JamF43FucSygiXRSAtG96X8ecs9MfNjx7QZZtbo/NcohRc3q/mTNjuXC
yOQIFrSqsDy51O0OvzOpEksmTIYrI/1x387solzYmUS3pUFmBAEC3UblN4GEpgT4lIf9wr01P2XG
CO5CgJsn7fXKiIWJ6EPT6baiIdKkfoKAUFKWnlRzNz+dNqJlcXfp4DmvjSAR0biIM+h2D4Fp+gVo
T/ZmdAi58ZRLf96fttnlubA1ORxk2qTVAgEE27Uehl8i7QR0zUjlUjAz9/agR/MjiT/2FE72qNTU
8NZ6uW5nGbShyrEsRVpc803XPXPJIfi9sqyX+yObuT5YJ54dnK90bU6r7WaWBC6imLptIXL6YEpe
jpSctB8y/bHkTU0ftb9gccYFaRtGdAmtATbwFICBLp4RuwLbVimkr1LAe7gpX+8Pama5rkxMsguG
n8qJWEe6LYXqCsY8AfZNddjF8b9utIE5B9gOwRlEhjKouGsfjAYEA0MJQ3n+m1qbl9NS2y3gUWc2
05WNiVMMlWi4RoGNKvzOWGrjIHULDAiz80XqR6V3jUWdQkcsvW8iVFE5fSI9QdWyf9V1nl6qUEar
EDTU/dWZcznAi4AUNN0QCemuJ012kzgth1a3BYRPt81I7S8NkHI4pSfutdj39tBULWzgWZuAAGlt
BW5LOfnaZoxCSAKinoWyqtfK78x1aNZIzZJhVK1+1Wi0Q94f5dyyMcR/LMrXFuGs1iWAlLptgqMt
XgLki/0F6NisCXYu3TK4INN5baJNuhgGTUm31eGpdT8PAP9ac2Erze1W6tb/2Bhd5yJssNyyEPxK
5Uga2l+dVP2CzGZ7f6bm1gbRwvFRhboWMLxrE02JxGKfGsyU5qo72Y30vRun3zKE1+Rajp90IHKb
+ybnHJ5MBkxtFOPpJpuYJEwKpdaIDFsz3vroSNSXBsFaTsN/fxHS2kDXFIQ4oDKmac64h0a9kHyD
6xaclJhA6h81VERatFYW/G12Fv8xRQr9ehajRCtyTRNwhrL4HKjNF7WTvxq+VKGr12sI1HXN7v4k
zrkfVy8Nr+RqbqF7CfIGXaQWhm0JJ0F/FsU/FjfjfRuzo6KwNTYYcs9PaXUEI9T6xk0NO/cg0yCf
fC7TmgeVRiZIOQ/B/r652SGZY4lLgUSIPMn1JFJmGWTfqWB6ixHp7JFRMn9Uw9t9IzOVNPB5ZD/h
CVKALeiTw8joPRX5m9qwC6dfee0DyvcNp3r/t6vOaPE25s4yQaCK5xx1nApl4HqNQEEylKvk4Asv
XROu8hY9UbgUeqd9dFGOdKJNWZ/FJRDOLYaNCw6wCqGPTIH9ppG77aqiLKresB0vBjSl7LzqAQ4V
ZEjRfkCqUy978LKy9R/WwWARVFizIBaZZlmKVjHpC1IMW2pHXVKjehaEJN47pAgWqgRzK06rLP0X
4OVkeAuvV5yEUqJFdP/Y/qC/cvm86oWRo3Qkiwue/BFJTR55H5Rt8N+Bg7ghv5Ny9OAy1zLsCIlp
td5Y3/r0t9DutWrvJA96bAce+pg6L10LlOBPQQJUla6K8tinW7WV183Q7fzSXEk5kB7hwVKOYF42
mf7QlwcleDADHg70V6Pnp9Ak451ipF/r8Kmsd6UAqQ9xPmQDK9H2dXKocblpdWcFqYmW9WsUte+7
+NytMdLT/d+xjn+/uDWEoKu6oTPw8EZaBT5dZEsFpLkTnBICdYwxeiVFcG2hDMMMf3VN2+jOFVKw
kf9qKsk6rRcOuZlXBtw+EgccqWFd0ScPpiaXK0NB19hW3B9i/2NUoEMLKU9+0Kq/Vc14e3/ibhtU
2HCX9iaha5B3uVJl2DPMn6L76NDSGx30srUND5R2lq/EfB2jmBFtrAc/aJGv2DnJ0UOChIbcSkZ0
o+ggVd4qPaqN2QPx/dqhMSD+XOabSHrvoblz3HWMHEv+EjVfzOZz6KCSEx5CaBruj2X28BjnbQS9
UYWb0iJ1dZu6uRabdnQ0u3fo/1YeicSjemjCh0G1u4U8+lwKx7i0Nwm5PCPULS/HXlNV6yGNv2rW
V7H21voTDLOu9ZyZ+SqlT2Hwt3r4jBiNoy0153xcSNNdfvkN0xvEo2dgxIjReP4keuj2fDZk1ILQ
hZOgXN2DyZPVZ+65tQKNMlIubbc1xB+iX7wU3iHznJW0CNueeVVS0wClR1EF1L8xbqWLzVhBalT4
IS7Vsv62kvOKTH9l2VpHu8s90Fy9sOzj1ruZAsxRbSQqIGNybQ9BCfTI3My0Yw3Y81Y7a4NNr373
jqJ4XK6gOizThSfFbVMn22bsUf8/Nqdvil5Hgr10U9PWul1V6g8NHDl63KyB3erl3uvLdVVCBQ6c
/AF+5TJdAl7PxSmX9ieuV3duUGkt9nMrOynCNwSADPEookuseUscVbPrSXyC4gG5VzJf1/MbqB6K
7k7BtuqlFV2Ea6vcRMQNgfEg6GdZydfhUvJwfitf2Jwc6JGSKYUC0MRWlK26b414bTC5JNmpKiGp
8DV7k5y/9/1o7mamrkHoTJcbaLHJMGH/zBXBbJHT1cRNlXwTqXSm4et9I7PrRr4Fzja4YyggXc8l
PfGSmhamYQdBvPblg9NGG1RUK7VcC+5Cx9vsuhHH8tTB3E2E7gnItSUtx5PmJQgT4hd9+BDWGyKw
Xdh338MCWcrk2/0Bzt1fJLZlSn4jgEcbJ+Bi84tSWpPBx6hZKohcxyu4vfe1RWNrivah9Hbf2uya
XVib3JZ5VYRBruEmOhs9k3+q8u+eSPW+kdn4mVsSkDMaJ3jHxDN6Kw4TWfA40IQvcY2+kP6zKY91
++q636LqgHxODUBA9DljH4PEjqVDh+5cLMIOYPwMrMd+bPmoB7oRsm2hZF8rt9oX/j4z91l7uP+t
sxtnLOzTqCnxwp0y17nSUMEz0pi25G49bZum+/gF4mON94UH2kh6KZfO37kVv7Q4Oe6NWHWDABI0
2/cJ2d1BeHcTuFgQ5PGNX0XYfmu5c+6PcsnkxMlqJ62DqMdkH4ZbOPuh03rtoqcU2L4btVtV0Ba2
0pLB8e8XXo1iojmUTTcaPDmnuPQ/hc7v3H0xfH2T+M3h/vDmNi5pWSJN6iYjd8C1Na2WlRJ2LoAP
Om+g4kEyD62w0oEgpCsJXu4lEpRxhSYXqMnr0MIUUG76oK7tSW7TW7JEQgTn2RruTzkrD5Vhoulb
LmylmePvytJkHiMhQwsux1LkfK/EYjUGmCikbaKQh6mwMI2zwwL4Y4E25kT/CN8uFs1tEGsLGs9A
qZWCkBfsVBlRKx2OPnEpGTIH8jPHs4EX60gbYI0H1YWtEDlrN89JvFDt8oMjeLbBOOrpr2HTCO9h
tw29bBO+1cKq+gkrmV+iHyqv5epUH5Xutdf3criUKp47CfgkasU8NomFPz754pPyEBFAIYYjM0ba
Vx3eCulFNdG8/54J8dFIz4qbflGUr/ddd3aBL4xO4pKQZJreJRhFYxe96T+U+jdV+qcG7khiecGb
xn1w47ecx2TCuXBI2lxPuoioeeLXGBP9WF5HESV3IcqXGs9m3ejCymR31IOPJPCQ8WKXTlBoQnzu
mw0NH2248tGBvT9/s8YYzChQRClrKmYwSHkQJUFJjit4NyuOMvVnWX6VhaX639zU6VzR1BhHIP5N
HAJpldLE5Fk689UfbLP6fX8cc34wgkQIdeB+VadtGIXROBWwO8OG+mSl5e+dGq2s5Asa8tDD/rhv
azw0pm4AgHOcLjCeN/0YudIGQSDKJDrU7SAXq1T+HA3CqnkuyeVEC1fPR936jrUpHQLJwUgGAmQg
Dm0elfRRTKW1GrwXwlFKfnjKLnTWhcZZ40UPQeRtskLaRuJw6qJiCx8UajJfu7Jdi+XR9L4YXbxy
rCenffbSbeOs0UHwOzR4/YcwP0nicUTVD+WJpqcj1DgmfPHpC4h7msZWiQAkMfkEZ0zdr4T4xUBW
UO4392d25iIC6fHPzE4ThzCtOD6dV4aNCPlLW+1NXViD6gKi+wCWtD1W0lL+dc4vTRrwx8Y1qlDT
rHJroWcbkri3YyNYB4n4aArZ8f6g5rYYLgkSe9ShgPj6+tSAp7juaYw37DBVERaMZGuN+qK8EmMe
zpnrGgvX0G33OylFelBIvZLuI/s6OaY8qFeUVnZI8nZbpV5BTh/rD6F30OujOBybLly3dlXCZnMS
KcYP8IEBj6CO2K+qpYatuW05Mm+D7xob4KfaTqGqDF7bE527Zb/Su3fVeaGJDUXrc4Ec9f15noMg
U4Ogc2NEOdIbPL0TLaNPWU/ejeQNScbkB8/bD8ahZ3DorgOF504IN2GNuu6q+x/OzmvHbXTLwk9E
gDnckopVJclVzr4h2ok5Zz79fPTMOSNRhAh3A+5uuIDa/PNOa62Rv4SVNPygdR9WPmQyND+y1x8y
WwDLRDhdMgvzLBQHvQ4OQrHVGfjwlsFcYe0JYNPwt6s4Ja79LzBzw1pZZildcDMVszekkPo+RuLU
PPvxt8zYVVVzbBGsFrSdodlt9zo1So6/ctRvk+zYr9XtlgKYqdeOFn/yMWz92UqYTdwKWVubsNwA
fCrlXZOM71WKoXX8PlQusnuSUTsOf9TJb01BGvw4/BihV9JI8odfxWBw+tyWlMouZY1KQGVL8s/6
a/K+N1Yu16UtQ2Kc/h1yuSLtUbOz2aioWnpFZZ5d6wshlJe4m5ZueRMOc21ATliN0GB+RvnWf6dY
qZO7h2Hc0Gy6kdbmbOEiglwdp5d/0V6qz2K+1pOSIO8kYj40HGHoiteIyBYwrX/o2yfdoumN/LNo
V/6Z7ylZrleaea7NfWNsrINQv0raaYJNFq+5rtpF9RysdTcuHIWJM/6/RmcbsWuCqnBT1Txb6QfN
+j7l5Gtlt3LeprmZnbeJGZcIhW49cC/T3F6NjF3S5mYmcMuIYbHREyil4FoudnqZfUxr13Bavw93
Pb1WlFr68ADvQnkSw8Z81aE6tKXc+hfpMm5geqpYULTm5tznlVykiVSzmrVwkoq9+07QnmNyosnb
46EvuCIkdugzgdqaAvkctVnVRagWEdMbkY8Q8fnl6BnecXLA3uhRelu52ZZW89rc9DlXEz0g4u1W
pUKyJTjV8j95AKNttHKNrw1pdiQtIcqbcWBIYUM6NbPNfIfyti0XW+Ml/Be+NhgplgldIyLfOWmk
iRZx1KiZdU5AxETSB6XR7Vz40shrG2Kp+f7G0uxKVEFxZ1GaAgKV888xDbNDbKeluq/cndEhpG7Z
RvFP1RDGbeq1TrLFaw6KYsijkd2gpDQrJkmZUllNUFhnea+O+yh6FxtvKbpbinyJJItSyVFr3mrr
KVc+CFDFhB8VsELNil+y4Af9iepJRMJuSUf77eZRB1UJKq2yzi2wtBpE4Ygmnll6TmWuZE8WvA4q
c3TgTNB5nb7vW0tpJgd1OAoW3bvpRvNehqSx6/AoBa9m9+nxAVw6Ef9v6o4OI4Vurbdazz0nIlLq
YOxAPVHDfGxkwaPjXpPxaAA3AG+ad5BkbhAOQsjmCeL3hbZJY0drvkgVoUdw8rpjTNE0OHbJN0Og
Ul7AOn1wmz3NHrVwWGMGvV9F0hsSriX/4SGZJzliukrqVufExLn4NZOKL0KoQDNpdLtYqdYC7oWc
AiAlwDIkF+FQoiH7diXFQqI3p5NYSUlzAFHn5eTQaQQDZpA7Q7wTbTXfPp7t+yXFJm29xKoI/8q6
fGuzi0gz93XonmvcYa/eNbLvdCtV+eWBXRmZPfdVLQ8iKinuuYp/h+GbtUtTG8YW/ViOPwRF3KTj
WgR+f6/CEwddJeBH8uUQ5t8OCyzYILpk78++QrOW+zUL9HPpqfvW/xmnL5TQ/34Wp1UDtw09HXp4
t+ZaNffBLYbWWQTUMIxPxSQ/sAKdWJzFayOzS7VSAPKVim+dVa3ZSsoLIhKVYdlyLe/T8LW3Puvu
z0HIV878gifFVPJe0J2Ndhyx4+3YUt7jKho5A116zuTwybWKDXx/dnlspo4GY9f5UPR6AaTVKw/w
Ahjj1vRsWq0kqy1TKK1zSV2qjz6+9sg3HXqURm033Kcb86cF36PZ7oxsK2hr1u8rn5N1cGtUWhn3
/B4yVHjVYn+abylt7LT7FdJ8cVLkQzrymo0kOh3F8z5Wq1I8S5uXrCqp6YnA+o6TJywSpfVS3g79
o9apWx4PWd+25Bkl+euqSvQCIgeFSriz4P+joIxbebu+8PM3mW7W7F0TpriA+CPQ9oX4pXOtXVn6
jlnuXJW7QTKd0iW0HOxeORn9SDSlVc4QbMTmp1jujJikECQq1d5Yg9RNy3zr8U5fCAUWUDT47cTp
lr5yxExJiTzdH61zquvvfMH37LL0VnzL+1cUG1DsQ+8AivmOoDmT4rpC0sI6W/D1VWBDw/6tylq7
IJRcJbZaXGCSBFMJAgyvMfNQAKNlJmSW7OtKcSLpSADm0TZmmpldyakdgjVShIsY7QPEWgS5d0x9
j14jbePRtjKR+TA/eMMald7CW0fnvWIBpAfnQbPW7SyrcemrRuDy+ig7XXt2yZhJ8jGo6pW7cs3O
7Gpu5LIaCxF/RWjUUxWkB6ASTyqRUrjSULu4ba4GNHOMAilLcqvi1dHb6B/Tj+CghYXx8cW/tG0g
bJj6kJE/vgM1xWqvTk0x7tnQfDvFLwDmoaSfxUq2/Xalr3vpqb62NbuIAU9JQpukPNXd3lC/Fclr
oa2YWNqYEz2EgS9AHmuekgwqN3atmuH4PZ0uGytEy6R/dpWjpDzpxu7x3E3zPz/WdO1iiUZ1tM1m
66MXKS3VY+WekRd94eFyaOHdCL7wSycdW5ryi9z9KLsVb3nF6JxNpA7qINdRKjo3Q0rzHXlC67kU
iQqg7qrHOLEHw3J82V9zSBYXD7ZrmNjhWoO0//Z0NWqaJ6HIYL30dx59MNWfhfBvHISJUfs/NmYn
OHErT1DD0j1riAIkT/Kx3Kookg7fwugEW0nmaWuu+uQd3i3hlcXZWVaUGh4ZGYu621/aGukOwxZN
RMH6k5e95eQAYf7RpZe+S3al7B8eb6CFxB9RAgR5MvRkUzl+toOyRM/HIcG8SY3ClvTtkHzPpX+Q
SrHy91JysGrFFhU7jp6iQdmk/+LJuLL+x1+7epbGcaqS57VL44JkF/QjaL1xMLpNciKuWbk0F7ct
SC+a9y0dko1ZP/jA6dEajbMf8F47Rl1t+kAznKx192277b/Uk+i6tF+Z36WrWpt+NQ21fPP8Sai6
wjLzRGJ5g9rJkj1ps0g49OMmht5VLb7U5g4txsD7FtCXvgszpyg+N9IqufrSRX79GbNdJooZvYAd
nxE1CmyryCu9H/Ottx122r7fwH7hUrmH/qNgVoSVRV66EZFSo/WVnsfprb49t5UZeH0WcCMO4aGO
vsJCSxecnSOpWUlOpq3BLBe39B+mVGPydkii3NpDjBxWOpGFpg7u9HrysVWPKJOrru5k6UtdB8j+
4nuLyJWS3BbVY7qmtr04YqBcMuAN6Kfm5AJpPoSiMHJDArlwpHBn5Xvakt1iI8sv5pqo1NK1OOHG
/mNs5gmZCEp1mjQZGz9OnejlCULff3NLXRuZbrGrg2rG4+AlAncvb7RblptI/hYrkHhJnwM3caTO
OyRge+ymG3dItKd9vHaOpkWbX5NsHuZTNHAV5i+d2yhV7CeGew5JBsWqQzfDhi5dWkDIYCTPdbtr
4u9mfkoD6yAHO0P49PggL90eV/bnjx78QiA+Yt2FOX0bV4QTffxWOIO4y7X2vUg0Fax2Cy+dWSrT
HB0aX+hqnC3sIIah0MoW56bT90l01uQfY/m5dJ/FLN67asfVZWyi2JHq74UXbqHrOenWaipwKYQj
CcB7CwCT1PTsRZRrsc5hMRO4NulVHt77zdEsoDyA8sSroZvpW9sAFVco4TnLpPePZ30pYDd5jEnJ
AZkmtJjNgd90VRnJqjDtOz2ONn6wS9S3dhtdrMhG8UFea5meXoHZPsMgjE+AH1Ctm0esvWskcRTL
wrkyRKcuhC3tAc2A+EuFTOLeyH+LVucoq9t7YZZvzE43ytX5khJJzZk+4ZzF73v4ndEJigxk3+Ef
jOG46h28rWpT+mskdssTTBsO1Va0e+7Sc5If+MqYNy76DyiTBjat9Mm4rU1aMe36uVGhQloj8Vh4
EmHlnSTRoeeDM3R2lwTs9d4sMTkI0MEpTuhDyOlpz4Acj4+3z8I9bOLVAASEn08HmXo7q3XWdHoo
8Oq1mXk0CQTN4DlJzIOpB46kfDYgEnpscKHbHY5RENhAYCFSRO7p1mIe9lUxqDL3pEBil1Q57BP0
sPf6MTATkAavSMM4sCxupQwaDANeNbp0VIJk/M5NKH9Jvfey91FZe4IXqgl8F7IBMBUzGXfoEN/T
AllJQ+HcxpA/C1st5c9LqHBzEKlIqY2U2N6r9nLSISj+91X9W+uzddAkz2uqxhfOhjsmdlXRmqGd
deTLWw1uh7XGssVVB6FJvoP+HigPb9cgiEsZxtcca7Dm+yHbOmkOg4ISX0O7b5xDNSytZhYXLmtQ
DnC6kiudchKz4CStG6FhPQUq2AONLjLKSRer3mXuJUWnnZ5jmKxITfgQKGXPcnFJk+esX3mjFgeu
T9w46GOR9Z9NM6LocSMEqXDu9b1Z1DujCDYGRTBOc6n8hP96ZbcveB7Q40B9DxMP7LrqLHaodEj5
eoRyUdrQxY2Vk5IOBCndtEa2Bh5evKckJheNF84xSZbbRa170fUir8IWEbbDXj4IvtgfWz+i+h5n
J88C/BfFmfbUZf7g+JK+9hIuzi7ZW2IHaqek/G+/QBj8eGh8UTi77FwrJtb1ScI/N6Clw/qrH39e
uUqWXiKsoVAHKT9d/7OrZLS6oXcTVrNKnt0w2lS/Vd3Rau0CiaahRTYBqrhWP5lc8fnrd21ztqIR
LAWNImEzKW19zO1829D5En93nceDW5pLhD0mVjlKYOp8bF3ZtrWgWcK51N2vaZHt8hjGHBD28Tfa
v9XaW6EMWLJHeY+iN8Efj90s9ssiSW6SiLVrDCesg71wqfZSIzti8aFPDo/HtnQTXNua7ZMoCEQ3
m/ZJ14920NA/vHadLj2g1xZm57xApjit80E4f/Jreasj7StsJ3G2x+NY8HjNSRx24gPG+ZrT2uul
XkuJheulF/qpNw9e/8F0j3kBKaRU8IBs/dfHBheHRV8NkCWSx6R1bw+YhmZgNZVhz+kIl7RgIc4L
t64i7sU1RY2li4sSIY3kcB8oUJffWioaKZfTBCcv1z51+ktqfPHXwDqLL+61jdlRKmJ2Y0m68exC
X+duq0+jeTBQwHKPqW1sAuWX9cs0d49ncGVcxmyb92Ydu2OLTUv+HTe/TeuSt18fm1i8iK/GNb8G
dUUgk6GzvRXuIDF+luA/U86ieyDLWf7yPo/lGhnU0oEC1UXTJR0ywJ5m+QOr6OqgMUXvYsSduBkV
bbDHNF3T7VvafWT9oPEnYJfvENZF5eaupFAyR7gJsrRta31vSwmqRWtlmy+V5Exg3DRbkrml52A2
HjP3a9MMdGpTVrOJQE0E4z/FE5D+tKMdOEdr8eRbu5Erf5DI4rovevg1Gd9W1nHpqr/+itkZ0DLf
GgXfoMUj+dWAq32qv5TWR4IBund7G25CEWpd1F/PfeC48gtfIjQvY7TWUbc07RPzDUTKukwD1OyY
xCIkf53cu2fIAew8os0sPBWjZbdRvXKfLeWFSJP819T8EdC90Uxic6SEjoCGqdrIIptPqR4eQGhd
OqslO/MWpdD6mdJJU9/KNQm0pX0Mh+oE4Z+IqeehZRXmlZamRCOVeBoEH+zvytlcWFKOydTFMvWw
8NzdXmutbmSGOabepbLg7gg8jicvUPTNLwiwqjWXbFqZG18BLY2JEnaSs4eJYp459oY4VIrW8FEm
pZy5mcqdKhrvSNsEL7mxK7qVN3zF3p+L6SpELoYx7eoMe1KQoszwzZdR6BouVvUJQv9NmT6Va7Jg
d/PJCA1yTozPQolYnR2RRqq9rHNV79JW8bZI1UPZ7ePotbDUj66weXwe787BZIv+gEmp6E/r8+3a
JUX+f7botqAkvi9g9agNYb9arF4zNAtUzD5pvDAyvUvjvis6BZIhJHES2S7WkKSLhghCZPbGROY6
N0TepsSP9i59q2xCUAem+i4crWMmf388dfcHe5o7iwXi2hbpHp8O3tXOiEMR3rPO9y9wRpQdKgrh
sCH036hJ9tQrwXMc08OCvCXgAPaImH1bHevS3rz+gtlYJ6Bp1vSRf6Hw27vRUWifKj04mmqyiarI
aeNkI3m/Hg97aX4hzTAkAi+S6vN6hqHkVaxYiX8RCbmAA6sI9enucbUmtmzHgHKSxhzOwvTzq9lt
K8CMWp/7FzU+iN6vCbEO6tj/a941FpGg9b9mZpdXWACH02vMtN6wzQNo+yPN7qLKqQpxHeZ878ZM
5qa2QsrOZFjn+KK8QHyI2ARz9eBI3GFfw6CzXURuzXarfRyEL1EorZzx6b6Y35jmJKsO1BmKJWO2
T4u8bntf6nzo12gQf/HYnCc3+CjIe39tc0y/6s7UtFzgxaduuGnDXi1apIyB0ma9f/G8kJdOb3Se
dW/tCbiX15lmkR5qWt9w3HGnb83Ac6OXEUxOF0kLbT37p0UW2o9oLhl+IKkzqoEjJ/0eeV5yIkV3
qMfSgXzJEaMPpf6Wwn3cCRnwAmVDS8P+8fFYnAEokggm0LamvfP203Shj4NQGv1LBJdMFIPkXPGg
lgwAiFJF2FbgRp9nfJouUtsus1jNWOOIF2xZf0Dx9vEwlqaYTu0pPwslMU7DPJx0A9IRtelfJsDR
6CeQYUpbo76Q77SNw6/c+GBKGz34JCQxhHh2r27ywY7yoyj99uOY6/1fNBNRRb3+pNnUtnWjFebA
yNs2US9mrklHxe2+PR740gklhUoilfEB2LRmVvw2bQNy9NypkU83N6TjB+REQuUVYZ7Ixk1dgzbe
o1CmcV1ZnFb86tAAoa4jX3H9ixK9iGaPCwVKlgTIlKcuYp0uuZM6hJsYxSqjMZ8lxd/3Nc1Hz4L5
s0ZeUBu+5/JX3/vQ9UBW9m24aTRYKPzAYYdzet49nqGF6+Tmc2ePTph0XevpAjujgNZG3IQ0zjRg
lq34cxYX4Pay7WODC/7QjcHZSxAlXiUmKvNDaeCdb7mbSny2XH8jZCtrv/CcYggBIjLV4IPnhClK
V8mB30QwzItfi7a21XSjSAN7eZMoMKhrX7Xxy+Oh3VPlTGvPRpvYgKcm8FnorOplGpZZHFyU8otk
citJNQK7vryXhcwRXOsI88bWEvqjHnxUBcFp6nejTEW/WyNIWLhWaHhHDQLi7Kl7e7YJq6AUq8xj
7L0h+TAUDbARJflf49yn4V5Zme2dOhWHtIYR+9KG39R9qO0b/1OdbmHKezyvSysJfBdrdPQC3p+5
0EGD11YjrXupR/rdz5n35LYpnEzt9zTxbQvkjYNn+Njm0rm4tjl7+1zdDYREwKZ16F6B/2zVrdec
Ml9z4Az9e1P0kwHDQkcAUNjMadGLIcCHzsKLVDvtJP+0ralqqO/c+iSsBrB/sNWzR52WMiChYBWp
5swf9bZtJcChNdYScSug/NCGU02h+yDke9eTTkGLkAqyOPqr4O+KaG+W9IhbwYc+ZMq77ly0vzpB
+ZF8V1/Qby/7f5DrKYLPDQWKnoc7rI6+fjBA/9fHUP4WqmskBEv3BwKZzBc+EM7V7P4I9LEZhbAI
L8FY70mg04GiJy+JBA3SWuVv6RRBLIA4HXSqICBmC+PWQRQLVhxe5OAnialwLb23tK91Sj301PwJ
6Ge/vyqCQbMilsLCqRLa8RiOpyJ+gRrbppmoqzt6yv9asoJTRMAN7JC6Fp7A7EEMjQpeEfi9L6lO
87TS2mH4RApn5fQsztyVlZlLp+KfkkvumDk9tOykNn+S4VvTCFicvisjs0uOSUt1yWrCi5j97pOT
Zm2k9JNoHnwd0b3sa7iGQ1uIYWDeEv+UgSdp09mgpE4Z8KOYOsnb+NFLLCJlrsL/kK7RnS1t8WtD
s4HVvVahT4Eh2XgvatVWMnj/L4FR7VJ18/juWTRF+hqHZUr2zJuMwEv1gTBWnKa63Mjtm9VQIBIc
q/wUCiuh5j2AgZwECXkmbhIII1F36xmJkWUg9IGfL3vau2RID2Yp2hNVtRsN28gdN4oGZ55jCh+D
YK1DcmHtsD2RJ+ITTOxXt7bVWO1iQcZ2q7zl+SGF6ZQrfU3ua2E2b6zM7ibd6wWLnKN/aUwps3Na
xvTwRUF9qh/1t0g9Pl67+xzwBNtlOBNZLLgBa2ZukAMVsUU/uDShLD67UVxsxNgYHJS+m60nxvFW
67px30tFbpe54T4bVRCefN1wd3S9p5RHsuzT0BE11UYTrOyshdMJhzdpSu7oKfCYXTSV7kkurjDu
l+XtKyC/8HT8rNXE7hNAcYq7kar6G9po/zyelGkhZ8+b/Iceg8ebusy8VVIXECdTex7Trs8/RFHy
PoUWR1HWvNilwEIhbps6tCklK/NEoiZXXh0aUXxBfm/YD4lV2M0YIlXinVGtVeXaw+HLbEi5GzzP
fE0wZ2GYiE1whv6X3mT+CrYoySdF0saXEoLSqHf0ryM6V4+ncmE3YwPsDaAUSBTmcXkopoHr0ot9
KUsz2rJ04qkyJYvGl9T/YkhV8c5TkzU+hblR0in0EE2cipSQeapml4Svi24SAMe9dHJLO9ze8M4a
rSSFbuxDZa1Re7qxrzfLZIw2bdiqAflNDWK3t4Ii+PpYKxjzxK950+9ESbDlHLE4UPfmxTI2rfS1
KTddItquITmRvgLIm6/iZF+DCBiJ3UnMd66K1uuu1aelG18UN7bJvvUUeyPt3xiZUOEsI6yh8xJs
QrLWimi8vJRaZeva576sbWFV6WVxKFdWZm+WNya81FGQXAbyzR3zl02YYhgiH+/JuxBrmjL+0ME5
hQIs3+2S9WpXhV0txZcoknaViTKFj9he9EF1D9KTIe1FLT1KiblThdr2rQrOH/Sk/vJgTN8wkdfi
tk2g1HkNiMKIl5gxy5bV/husNySv2CnuToq3mbhWQb9LTP+xNj2cdIdS55sXt4xI9kWlZP2SEdrh
fNPidpAmmspcMcF6FfXHwOrtAl99hNU2938nkPA9nvalU0maajorCowq81gaLme3KCGrvojcrY7Z
8dx4uA3bwQAu5eaVa8dZHxweG70DkDNyNDsJiEg+Aoaap1fBio5uZ2JVA68tuN+y8SD32ddYdqwO
9C9Eq90Gvi/F+i5qyQaJxxDoCpe9tpJJuBv9VAijmWBS8jCJPaafX6V0xCZzY5/er1dTEcSt6IqO
jtCLMw6jR+JGgyYrS6r948FP5+XmasIm+sZksulupNw4czYFzRf6SLGC16we/E3lyxJ9qvK4fWzl
fnNNZuAB4h1B5fuuLK6WE2UHku6vQLvr7ledF44ySLu0DnZ6bm267nNRP/tBC1MXAn7nOq5Xbqe7
1CScOTdfMLvwezpEtK42g1c9Bsseb4ThuY1eNDX/Sh69aSWbwkTcJ9Ch/+i3AvF++tTk0KHodi2f
BPdAv7iy9k1378KfcJw3D78F5dZ5n3g+Cq2RNCx4l0jZMcjCbh/FkvSkuADXCq9U7DGsJJrE0AGI
Ok0/RXlWb+oqkHcigjbvVN+cEFt13T2NtYTaYuTGjpCjZSLyjG7ypP7ka+p3oUFsDfX2cOv7JIke
L+3c450g7Hw/lQkuDSj7ZpsWDZ8iHvS4PiHb3GxTVdTRXDT7fdiH3iZB+mfNG100SIMFMuT01rNv
bk+JNvq+INRFffK9s5omb2b9JheIgJRvbdnbRvut7KSjkHZ793N17PznRvvO9TX6xsoT8Sdfcn10
ppGDFLao2FK74O64/RDPalHby6r6BLPx0ZOe6u4zHOaIfxW+43nBVi0g/XGfrdawCwFK6/ad52/d
d3Hz3dPaXe6dUlU/ZOVXwDQ+f+HRmN5Wl+GTLkj7bo187M9BvvtaJFv4GDx42AZuv7YPyGXVcV+f
SHU89ZltNSrEioY9xOgA1h+8qEES6ZdOEzdp0yclHbdVrW2gW070Y5c/JeVEe3r2K81JYbjTrPfa
0E/8aiuF8z+R4Pw76f3902KBwzunHRfLsoZ9Lm5OsZHko112Wv6aSpOWkjz6DV0Qnhiom7jUY8tu
PMN/loc4cO2iR9dNDKiRmYC0IDZSkUL+UOS0Jdp6o5pPYeH26bZJSukcRg2gpcINU/oaBDP5MYYe
7aC514Q/ikLrPFg0y/zU42h/86NSJKkpl2G/UdPaHHepEinUFsdkja5luoHuRk4eiNeeHndAQbcr
pKoBxBQa2bgKJrXcDTZa+zuVviEKCP75xfzbzmPeGt56WgXgtyW+mLPD6FIPh6SfCScvcE9J7LIx
yidDG58j4aRGNe6+K33+y7sCk1SHJFw0Q4FEdPbY+KOnlBTQhJMePlFaO3b1qSeqCdSPf2uHNAMQ
BVQ6uJMIDG9nsuktWFEHXHphRILXLA9l8QST/bbNhxXfYe6OTm/KtaVZwSvJu7SsYt07I0zuyMIo
2kJX/xRqc6V8Mt2iN3tjZmd2euOqaD0KENhRmxf8tE2ees+alwANC3/E5d9mpRnW5INNbDo4R1Bc
3E5gq2RK4zdMoB+7T92bUmzd5hQl3/BaeBFXdsXdvp8Zm0VHgpQZKiUqxpYGTybszrC/2nmigXyj
M6Iabai7Hu+Phdm8Ht48G6V7zQgFCRbV5H0QkQ033c0IiBSElO/9fmzr7rm6Hd0cGNXqjaBGueWd
RQrIQeeo7UuK9zzoK3mQhZ14M6bZDumDymjVGDtj9pUSLMyS8k7Kd48Hc9coOtsY8xOMf9iraYSV
Tvgc6Obn1k0+pa78LH+IXwt1I3jBm5yCk9DGBomSFSz33FedG5/FfmOWW0opuexK46PV/RqSv/S/
//z+qR0N8Ane2B+ioiv/W89ct0tGwTvHFvjaXtKC940ud44nlfmuLfLsXDT9WsZwad1AflI6pvkI
tq7ZXdUmwjh0Qe2fu1js7JB+y6fEGFKeGXHN1DxVNo2P4HxyWIjPqWzcnmpU4QIc3co/12oRClsA
xHhoWZXQBUeA8C6uEq+EVanI+n0xFs3WFb12jTln4ThMEQAaXYAjVPCRt9+QxFwt3hBEZ6/rgi9K
YNFF2rjdVuprwRnyslopet0l0Bg0WlBIgKIuAVJuXpnPjNgae6uOzn2LeofswnhEGguZFa/sttEY
of/sOo0enGW4T1ZOy7R2s1sbZiv4iMglIPI2JwEoqkHVRk2KzrD6xZ9CKxP3g1IgYmEpkdPHuQSg
VxK2hSV8qaWu2xRF5q08UAuXK64puS4ypHB3z+swtZGHstAr0Tmz2iLZ9eOova/akmYL0/KzYufr
qhg7SlqkwcYNIn+ty3vJPm8XrNl8Buib2XrXhpsKejqGZ3FQkJ4Ii3ivNVX7UZS93ImIOZ9FX6j3
KNPLa63YC1uNDmnqd5MXqbIBbrdaMYqDFDVNAh2s5F0yiFT2Vl0iDJ+Zu7Ys1P3j1V4yRyTH4QKA
Cu3m7HQNYSNXRlmkZ29MYR4hRMuSxkFI16EHfU1A6S4/xbYGZ4OkEeszQW6meb+6q9JWNMvOH7Oz
XJsbw2vsLtaPbhAcIvmEGLIDOQOa1XYj6U4iCReVumKVKM8NYu6Ph72wwFBTa/xDjQC/fzbLUeXX
vqoX+bkga5IbAE/9bG9F5lNe9o0Ths2bLATbxzbvSjyM/g/UGIj+RGw6z4yFU7RbyU1xLjPz0Hr/
CMVrkXw23IuF7hbVYS2sD8Hw3pPXuGcXbmu6Qw2yqTIrfecYmUMGNFFKi7Okpr9rw9uGWgf6KFwT
z16yQ9V8yofDd0Fzxe3ydpEbta5p5eco4oZU40S39U9urOkrqzf9ntkNRQQ9Abc5IgrwrVs7IcVF
JKuy4jxUwTYpQRuSa9K6YKfGHxTt3eNlW3i/TaJ28HCIflEcnk7Q1Z71gsYVwNyR3kEh8lUS0nTv
QUS14ggtDYmUFqK4U9UC9//WSkbPp2tYQXnOFYfb+WAO0r4IvVNbfezEtTashXPIDpyU53hOp2d8
Zo2NKlgd8qRnRP8QMxGATj4NDcFTfdH2yVbPv7njS4qCVGJ8C6217Xg/VsIogLIUMKajMG8mFsUu
G3QlzM9xC87O+yYqHnm1I4/BxgoU+2+X79bYtGevlq+JMmGI8ig/pzXM6iUNr2vsENNk3e5GBUYy
kt0qAAvi0tkVGpl6B5+yGZ0lMd72EG5EYALCyn1JjHwF2HJ/wG5NzULRBjmfiWQ7OuewMgeo+LxF
8VoLyZqNmb8qlKFQQrEVg5VJAUC2eRBDKZuYGz2r60+PF2dhJ9xM3WxxqBN0SS5a0TnxCnvMjkXM
TjCfRSVzRnOFNWrN1mzPk8vV0sBgmcTXTN9p/af6O+JdTpys4W0Wwo3bVZq+5GrLadSz8zDBEsCX
bHR6wPdWTPJqUPz3vl9ucuF9Er50MQK69AV10pr3sjhSnjf6+uhwU5TZClq12/jkldmQXeqkXvk5
rLqdOPh27LnIB3x8vIb3/jkJGZ4V9h3BNxii29HWxjDqvRjF57hA+ejU5Hs12tTaQYhObvWqij8f
m1t4RW/sqbOnWx6r2CojAAe1txWz58RHwhR1qcGB+NAr4aSratsiIZj3awqTS/NK7okOoWlWQULc
jjQqB1MZFZqAy17YBLannk2TLFf6I1pDT941L4D4mdJc/zU126x+VBhqmWGqHz8jQjtKri3L7c7N
EGA8ZNGwV4yNN3bQ7qEyjrJc4O70qrcrJNkeT/fi6l59yGx1YVsvPLS84rPqfZGe1fEL/DBwZTQf
kh9iuhIpr9mafn51btwYt6Ez8/hsePsUgVlSiKqwKwo7+Qmtm9auQbHvSmh/Znnqq6fADVxgTn0y
4cJdyWji8yjsxl2F6obwPaFhKRkP0vgmND+Vp3Y8BTqKX8lmLLdDs9PXklYLoR4nlOMDMT+niI11
O+pSEKLEqOME9t5SkWyiwt6z0xCWXccLW2nKSBhFTYmgyX4npHwRKBBFWvsKRGP/xXVMHzj+xRR7
3eFQqrDva7HI4rOmVjsxOchs7yF+TrJLH/crG2vpmbm2NbskCzHUPYN39kym3Ks+xsI7wVrJyt87
+cwsDPKUZHkViSNvZzZS9LxpKm4mK+o2aO0Rp258E94VaF76r2a4lqlYsgf1GfMHazmkVDNHQK9F
dUzbIj6748mbFIl+6frRa58H/VtnHR6fy8VHBjZkAypMhX7VeQQT+IGZDaKAserTENoJKntwoYRt
D7OjZIuCnXq6IxTaVh5/DGs5raWRQpmkUPBAYJz86e3MZkqZBn4bJWcBvdEk8U+Ct0sMdH2ayBHM
LRp3j0e7ZG+KKqj38qxp83Rk6SlK0Es92LNAfNKEZ6kUHNd989SNkQJib6AAeGxw6SqCymA6B0wt
9My3A1TjViyaRE3OkZ3roV27r78Gn///5FUfPGWtgWBpeObEW8zeIdCYo5Z6oxkBX1sJ95Bre6D/
dQ+UcupoASFx+j7z3ZWY5q6uzNqRKEMVEsYpsEVzGLsRe5JUVkJ6Hkdqy2Symkw5D8VHpXmulQ+t
1b3GpnsCu5hrypZGdkd+8agE0uSUjy14MW0zBj+E4Kn5/Hje79h9/nwYKWFOEJAqkHe3E295OVrB
bpydzTQ8Bq32XNbFd8XK/4ez8+qRGwmS8C8iQG9eSbaZkbpHXiu9ENqVlp4sevPr7+MccKdmE01o
gcUaCNjqKpbJjIyM+GnAiEShamDDGbQA6o18qiTVq8lYIjeMCK9w1TwGtenJ9fxOSk6AoTu/beP9
1zEWRpqEX7cYxN/+Ns2sB80cpfJqmb/GYHqZ1cS10RMuZz+UPhR0k9fvzTn1uz5yx+Cs250nAVNK
/dMcjO4MUPr4By3jrRIPWlkBVEihFt7J6vckea0H0hDm18AOPEOn10u3iks8JKovwo+Px9qc+29j
ra7rui9kM5j15W32pe5EGcurWPgm83NrT0Zyb16rw5eHcWaDe/E0aNFBo7NN/SjJ7bEYdrKpraeX
7U8XjE2wxQO8CjgSwAW7dLjG6gF18lQXVJFL7ICQBUhlr0tlP8q040z/jZXv9e5uvH+MjSsUPC1w
5TWkTNPplOR9nF9DrDnL2HpKp/qzsysxcsdhWQ7UYloKUI9gMvfL7aZV0l6ymqDJrxrs1roZD3I8
vO3Cj531dxY6fmu6s6n7QxCfw2b4oeufs13nleXMrvcpMjTyQgili29tAlV1tTbPQcH1ZuqZp9ol
hjCO+evxBt16EAmjFolGiA0mtfjbicISSCOjZqJx8a+dhU95lB+M0fw5FeOzAeXOii3PCIu3xmBc
bNlvutF//Au2ti0PIo8iXCj9TtdOFb2hV1mV04LDaC1EBfTnQxoJmnDaub+3Ng97FiH/pXWPmsTt
XNVC42MN7cJskBXX7hwJxURHPSgBZuuPZ7U51OsrgZEf8MaqVtxAWTfpFFuGKg5jqBERNs3bmKT2
Pw20fEG83ZCsW82JpK5qY2vg+2k6uoef4wGKZLpTWNmaDUx+2Gr0q6KrtUoeNVp68tIhkJAQMDv0
lvpzqEvZNVtzj7qytemXyhV4KFRMSLS3nyjISyGLgAiilgbAjPdlPO4s2EaMYiynmrZVGasIfbXh
jb63nbEqi2s99yWOtGMLYB+A8p+ENLXBUyRppI1SMDmJL1FqOvFQyfnhj7cHkCW4NkYAS7Vo9SPQ
pJzqqO0L6ClYizpHCN0O9nWPB9nCK1GVor6Js7vN4Vp9NkfYuZ7kVXlNm9pHaBZF7BFp+alsDnXy
1Dre2KNqcgj0s0i/1PGzhBDh45+wEaIZKmLjugrNUZXX8+zLjE4DLS2uMGvMoxVHwaGGSo+YI50S
tiaOtYnJxKyJPbB06wJHHoomq4WwD91zdS7yeCzViL9deUTEj0puB0xlR91DcHh4ilt7+bhKchJT
jPF7Xpne4FD9jZUkf08HkORlWtEc/3wxqI3hOoFHI4SYVeAx4i+TCTS1r5WU2m/q0lEODSHKsyoq
+TmsnPBQD2LyDT2SPzweeeP8QrJdfIoB4vkey5//BhHI0dSjLlmIq2TMx0D05yLxpko+PR5lI9gB
6V/IKyw4idxqu8lONI/tXJbXLjhU1Q+1P38djH93kbOtYWAsY2bBnQf+sPqyVNrGppRrllGkfMUs
IYob5adh1l7KfjZ88IC9ptSNOwPcn4BjyTQ4tauIZ86jMS/SUqDOrz0rBW2OSJNk1qXUFN/Izv1J
RmH+8WJuHd7fx1wzxAqhtcgyUGtrh492eInl7739ocvkp7wY2Z0vOnZ3jfpuhiCXF5/qsDyJPUh2
4zJeyh1LJwG6qNzGt9vGUQKppq9PkOLMnjR+b8q9UHK551YxDurbNPxSVOTpX1/3MjSItKgGCorp
WUkOMuxgQf526PsvQ/ZFmTo3zD5l6WHPtWgj6IDCyrMMgMQ1vO5y6idzDAKNRK7L1OaQ6+0PDf1x
L7Vi2c2FLfzHH3Nr/6DHsDShgH8SgNwupCylZZdPU0mM082Va8aycEO0+N4rPaWC3nmqcG59qvuk
wrpNknfCno1LmPiREAs+Lgqg646UErjVSmKJwpEDSbWJPBwD0uxYa+dBKpareIfqvLFt6DQkJIHZ
jjPSuhavBVPaa6KmdtR9VbrWTfZ8HjYmBPCoLF20kMwh79wuZ5JBIOhhCF0TTa/P4YRwammM07tG
y9KrU6owXSQ1RGk0tHaqIRsX6QIa4SFjU7S64yMP2jg0dj2LK2I/QEdO+7bvpnMy/4fyG3fNojtG
JERr4ypvhNXbKcOUUqqdRy8KTTfUDo+35FbgT2kb3h/Vh6WiuHqNaHbPS9WhrB4W0jOG2R/7ufUq
y7eD2g378kNkNchZ4D87VLYbtNmxzfcsNbc2ikqihWch3Zu0K99+x8nUQ8z8KLAHaUzF5VPT/Xo8
yb0BVsvYN/ZML0hWXZvizSh/Hctg55beeItwLyIyhhQP/Ltu3y2iKk/iKayu+aIIGckXC0lU/VBq
6NMd/3wu9FIsnRt8NaLx28XKZyHbomyqa2lhjF02s+yFWbxTS9iaD4GCgvSQTtq7/iKmnKplI/Tq
qova62bVl1GDNpvERUblPZniTiy+cQ2T2kKq1fHi4lpcRQxIYo321Jc13nHYbITjs9XpJ43r0o12
JrZ1cFk7EooFfuXJWa1eHslE+2l9TRO7OuhO9TKkXXku4p0dt7WAi6fGQntY+gWWB++3SGtGiXds
Or0m0sqOgxRdFXGioYnyrPiwqxa6sb3R9ie0h6KyWH+utrcp6ihNzKzBoaX8MjsjZszVTjFgawhC
HjgPCJCAIa8inzQfpoFaFuSbpqe33wqSQ99leyWAjX1gE2MwCwAXwoDVReAEXEaZAjNFre03vZW4
0oyeiZn7fXx6fIo2RiJyxKSHHpzXIsDt95HMMss0Gmuu6Af4evyzLb/I6FDtapPdrxtknkVuG64N
8M2aa6NKuSj0HhapOcv2y2jYw3fcmTP/8Wzu4wpGoQwHjwKwinvhdjZyrCaDEhJXFFH/Vh+Kgnb7
QPG1sHWegoR24XG0BW5njXSw28k5PB79fi0JaQgQYXhyYcBqvR2dnk9R8nyV12YQ6LRnifFeD6zM
D8oR7Gi0op3ZbtSwF/4bsCMVepC+ddQ2qmieRroQV20I4VPOUqu8beTEdjNFst6OTZG8zA3vsl3n
8DzNJjD/MnuBT0JBY8nx8eTvDzoflxufX8RG4jPcTj428yEyA1KqWJm+IMP1VpO/YYjQNZVnWXvX
8kY2y2jIeqBXuAhbvj7mv10rbZNGA+LxC0VMLXO/aUT1jRvGGFy9z9T3Y1mC+UpFhV5FIcX6X2jC
6OrbgaZKHD/TGikzrZcqPDFmS/zxE0hIuch/IVG7AKarhUjq0Ej6PCAkahrzPIVlcDKCWDlkaWL4
UhB/RFhF3QnDtnbeguBxuGAV2+vcqJ/kItETwqO2jo6yJOWLW8+zVSXCq8zmx+MvfR9tLnAhNWbC
FOLZdeuXkrdGWagM1pSTuyD4DgJf8+RNAc7CqXMAo915FreONVEtIgAkKFyJq2exJMrkdeY6bNKP
qvxdKIfIetZCt31u9J+JuXf73r+NTPC34VZfcOgaR0bApboOSfsOp4DzaH6DErLn6LF1YtBOWZT/
bAjha/RVT0JRWQVpAX98GrLw2IzTZewJo9UMxnDyH/alyUtMFsINfAc9daMUd2KSxdVOlVMcQZOd
ne7XrNl/y9M/EQ35j3fJ1iJSF1yQeuqCkDlv74M07aSmb3QBnY3GxAYmLi3izrQnbLi18xH2QaqF
C5+1XMUXURhUjtVNhMxYDRWNLPzJCL+Ns/5R0s0vj6e0QfSgOY+GT+jUUPhpI7idk9JYQSSlKoOB
H+LScI6G8jiqHp1PsYbpNamJOKrTF8v5KKc61hnEOcOLbF2m+D/cthxzWhoXx6E7vLRox1LLKru6
VtNBNa9N/KapP1nh2ZB3BtoobjFnoFLAMtrWEBK+nXPczqngyauuMx5dCqghkl1PWT08yYHhZo5C
XWv8nIjs8yz20toN+hJQMLYgZEILwXSNhtQ54kNZMlfXHt4SATE0/bq6tPW33NLdMrlkygdD/SHT
KdkGb9ISFb9ceof1wx/HypyYheC9aDkthe7bJUCrec6iQKqunWpdWzl2Y/UNFlefHu+uZSFvoZ/b
UVYHZiqrWY1pQrkmWfZsmh5abS5Z9aEtdj7pxsl8TTB5qqkb8nreTmcIy9gw4qq+2n13kO2MVm/1
qdXGn4/nszmMZSLVt7Qrw2m9HUbqwmoMZuaTSZpD45wKo7XK2lMENL5z12y8D0tQ+X9DreJ+Scba
CyG++hr1g2unFyMJvSiRPsYt8oCVk7hphVZGsFc52fxiUK5ArhFJo/Z7O0MjKImwqmjJbRIXNvKh
JNDRE+eQljs7cGskSll4cJCsceiXtf4t3OmqppmmpK6vIcXlODN9LX2mYfBYtb8ef7St444xOqEk
JHJYAevKltPgLTiGQ31VSqV7n5ZTfVTENP9dGGp7qkWZuELR3/SxNR9nWX1u43JPe3fjWVzaVjBd
WPzMiTRu55qgPVfTD1RfEf7xzRzjuPFTKB1jST9W3fHxdLfWlTIATiOMRKvM6vWQSgSbgnSur0X6
OcyQ8P4OeyxQPj8eZSNgog0LzodKxz6Clat4wnQayWxT3ii0cPKXiN/xLZfKZznhvyo7tg9Ziw8z
Zk5/3hZJZQVUlwolLRt0OtwuZdg30mgO9Bxk3UE434zovd3sYKlbR+/3IVY7s+6zrogMubqmGWBt
gTSITBGpmD7oTnuQ5XeZfFCr0+P13NohC2hBbG2BPa7T/K4BKOTPqisbsDd6v8cf2HHnvvP0Otzp
lt08EMh7EsMQflJQXm1HuQ9jpbfN+loL9YcUy8qxt+zQq3Wj8uHsK0cMuxe/0LDwmxDKTJcNzk7A
vTVfLNgoAZPqUS9b/QQn70P0JMBQ2uZZxM5bAsqPYRyflFB5ac0dgGP5YOtniCYfkCEE2tk6qyOR
gPHWfRy3eI1lB65SxECyQNm5sLfO3e+DrG7OsCmg3qlRe20xYxyS0+y8kwZXzP/h2sSIkooNoDg1
7tUwEk1EUdAJ4jVnlC+qknv5ZD03iaP7Uakl/uNtuTUpB+6duYijY3y5fMbfLumgLaBQ4yp3ZRtU
tKYjh9sq9eBnRnUOzLbdGW7jQ1GsWcoJrxXzNf4pJxYluCxornXbsvdMu/JAsFM4ONGe5cFWuk1t
0aHdjk2BEeA68NWC1Inqrr1akRBQqf8tsE1141DX/GnEq76Fu3+0Z0k/Z52sHRs1L14G3F2PUR7Z
MOlEv/NlNyYPJIvAAYwBlnotNVjF9tRYY9LwSEBcCW1X6zvf1HYumq3DD5RNo+GS6RL/rhJPRx2r
Lqqj7mqenOo5sA9x9aa1GuoBT2VZHlUr5uQ/Pd5GG1MDHpFJMbCcIfJenfYiyEfugKZ/DWY644NQ
NDfpZO/xKBub9WaU1WZtsrDS6rnur8PsiulL1/ql8m6g+vZ4mK3JEBstzDEyJpbw9kyoYxJkbREP
V7P8OUTPkeJp7T+Ph9iYCegX1YZlKxCjry4seuJLGYh0uObzJYk/C1iTQaoeHOQZHw/0ustXVyOo
HhV9EMYlFVgFzs0kj0iuNsO1S2DXTpF4W1dfwffQjtKGnOYcOPWgbZpzLnPlQ23R6vytD71ORUD/
78H8PpsvZZG4FR+01skh32XFi9l/NmPTiweYJ216NpPq/eNfvbU8sHpAw7FGQTB79aPjnM7oOVCG
qxUnfuH46MG7jfE5NuOd+2h7IDYtao0L7LWKcqYpE5lpdcO1EfkJVYS+0j6EcfluCnGDfTynZdfc
fQgSMSS1gLtQ57zdVeMsj2OaasN1OoXJ02AaJyCnxBzcerfv7z52w6mEc2jQpU5dZh1rxH02jnJC
L6rZU3vnMm/fJH4c/VMp/wrp38fT0u+mRSMxgsvLp6KAtu571XBjnIGwyQCN0R25YMe9JtT744hp
FpwNGxwIzGm9Geq5MsMmX6A7rDd9AA530DFXUvQ/tQBir9EQg9kCKlWUbNdvYdLMJpFZQh0wM1tX
jvDk7eyTHKP5lOKumsnX4aVPs51gbWMBAQrwP4aFy32zhkGD0cqaeSIhU/TqgkrSd8Updi6BDcyd
EvFi3qQtq3jX0z/KjW2mMfFgh5yAn80KxvRW/mK2UeY7Fep4OGvgul0DuKuRjUn7nHsBrdM7R2Br
qq98Ofq/eZ+c1bHuRCbsUiaJxzHxkErFQQ/+frwbl//D7SGj/ETLC4ghex9m0e0hA2UO+qixqqsQ
ws1jDSv6tM89tQ4uQldaP7T1fwMVnphc7bxN98ebOBt8f5kYpIK1sL7UGwbQj1VjZJ2dDVJ6M7qE
CyEmDd9q+sfH07y/tuDz0LuPnhpVG/p7bqep6hAe6Uzr8e6etSehof6s2lHiR207PVlaKe98uI3J
sZzQpuBNEVcYq1AKeeRSyfuS8cr2DA/lqwgQf5BwE3D1qX/WU/34eIL3NxgT/G3A1U6p0ykPhVr1
18KxziotGVHlWzA2ZnZoGqgnmkVOj0dcLSmPPbwask2yXUx07lIIRQ+1YcRE91IlChpr5lg8GUNm
e7qSzG+y1tiru61utdfxAAehvys8/9C2bz8hRj22EciluFg08OjUgGLA18r6/nhWa4LI6zAok9Ga
hWAvSPMy7d/ie0tv7IwqC8MkUM+x9DGeUf1DUzYRwputQfunnbL0Qz8g7qVMk/UmUPTRV4theJ7i
IN/J01b7aPk1cB5gamEwQNSzBiUdQXEnVtXmIulTc1Tm+HNhJZ9MgyZ8J8z1JylA4uXxCmysM88t
xU3KB6zzGk4o8ibErEhrLho7mN5CKUL2LxoIc+ZoZwutG3hep8cLCD6JTDHvyGqx9TLXUKBUcWeI
lNQ6ouEfwOfr6E9z0lgiAo/NtIK8VddfozLt7YOkIMjtlpoU/hNgSPVX1/TS+7SbatvNu7lGCA/D
PQ1V16ysDzUaMKOL7p0cuTQQih1QZF0oeP31+GVoi0cW7+1dTDrwbliV3VxqJRODm4ZJdQ6tOffL
0sL6p+kHCcg6LI5NZ5anVBrlH9CoWtWNuko6SlWCBJIsdc9JjGmeHiDF2Yug3vmc6+zm9Vcu0Pqi
jgOcsv6eaTpHU1RYzcWirZy+66R+30ghHJcxm73Qzqqj1HSZZ5iRA/KPTXOIo9HOh349Nb89M/yI
JYMFbHhtkqP9+/ZUlVMgrBCk6jIHKf5IuRoYoa+O89L/F1gj4pVl3HzhfAfdMYLA1B1r+GatW0xj
+PfQBxo8maGtiMyUvnqx88nwasNIntEEKEKQensSJIgjEod2FJnF3/E09q1XILZLntCH2icDoSbJ
lbVgng/Z2AUNujGj/OlPj85iM48Wk4YB3EJ5vJ1lHc+TmQ5TeylVpTwUdaPQdUjq0BvOLoS7BNrr
FeVdIT7mBgZ3X61oV1lWQrmRsVBY9YMwUzWvbRLcf5zA9sswCD6PVhn4uhRN51rrOAjq/A2HumRn
gy0DrX8ItwX6AYs4KnIkt5MOyzoWksH+Kq3RQSY//hSYWXrGPBUcJsHrLGn+7HF93UygubSyLYZx
uMXdjmg1ulGn+txezFmg8mkRdrWzjmJxZ4YH9tlwgtHTPj3+tqtA6X8Hha5FcmAuAuOrQCnuQyy2
EqW9YINVv4cWEqOqUZS+VXXTgWiwOXVKpJ+iaYq8YDaL/zI84TbneGk/W5eRZRQ88q7jc5vCrD3d
yIdvCEkrCHPrP9O8yZ9MXWq8tK9VD+B0rzS/rtEts6dUQKzGi7gwXFdpnyFTirQDqb+YchN/zMwG
GwRdRrfQxts+RlnroI3xdBi7svNCovdj01aSR5jzQYMl4bWVWvllMYRfrb7dqwutQp/X30amDpkO
5pF6Z4wtdyPtHsogLmEI8mC3MMN7HV/xZlbcClTtvd1bwTuROdpOBHv/UvJGgtbSNUdby52CEXUS
0VOUqi89hj6jW4cNvVyOZHbyCZdS3drZAvcBFz0GCIyBUoE48ylut/1sddGQwE2/lBSn32c6fSS6
2UyebQgY46kw4q+Pt/zyP1ydbKjb3Iyv0uEIy90OGIdJlMyxU18kNZmP0rLxAKb3KkGb01rAI7AW
QNV1byMVlaFx+rC5dGNg5hg891qdesBWQnoXB9lMpCcF2jDvZJEbw1LsRYp20T1BvGG1mmY8Q2Va
JqdO3xUDzg4c1lzq0Xdsd1Ksjf1JGGUsuxPWFHjm7TJaQnFqssnmUmEM02aGZ5ntwcS4roPcIqzy
1BR7zb4bUSxBCQgDFRIaXwBPbscUQ12kfdf1F24m52toZF9HMysPIssNPzIwiXFGLfN6wlY3xbvE
Aw+j6BfrBtZTfbAnwbWxkdB6pweRVJr7et2RNSalCBrkSC906+kfojGcj1nf7EHlGzc00CAabdgT
QvRa93QK0P8qjtX+kur5S+cEx9SS/UlCDGR+KmsUbSzt06BHOxH6xj4CNaIREaIaq72+mEcF73Nr
qPtLHXa9G5UDTnX5d7mJzpV+fnweN8JlaOuLbA7uE7y1ay2svCQLbwKjv8hKG3/UAqkzz7mU9I6X
tEHyYiZd8SENbOG4kcY97cuigf7W1lX+Uwv19DjIpeWmPGMvoYjHd1T8vlVpo5yJcZunOpWUd72G
LdvjX721QPhyAaliPLCwrG+3Ygh3pxtFOFxamPaD4fTwHfof2lgJT9TZ6fFgG2cNpHPR/iYmX+C8
28GEOWh5XSzv1Fj33lTPlptl2c82VL9Hfes3Agab3u7FfVujLta/NPLyVcj4b0dNOrOzOhEPl9o0
Pjb527n6p89OaUAc0h4WU9vHk9zY6NxZC+T22kW0TgrtIRHS2JbDpenN8xhaSMx9KdDnE+nB0YpT
8TMYph2Ef10bWh5ZChWv7x0VUmC/2ynaE10EqZwNF2u2kbbIJ/upz0wk3RFNPLW63J8QJSzPYTyl
fm7YfxFntgcFrNPNnehkTPZem+fGtloeQa655a87ErASWkGY5M1wwdYieYNOXnuaQKZPKhfDk5TN
e40IW+Mh7AdhgfPHm7jsgd9wgbkbFanjmb8o+uyXkH1dTt6PUCv/IhZt//zMwDwjmgGSA4WQVxsq
b53WxAJpvOAN/q0CwnHmf4UxfQ7NaodT+qozs3rkwd5oBqMIRca/1v9KeIQS2Ym7y2Sq0yfk3D53
TfJNrnrhy8k8vwnVzPGjWrM+QbcvvWxo6hcMS9KDJccxlpGxkeTuJIpfeBpPFdRrR3xsmNgxAMF1
oyRQ3aRMxxPiCOpxAHXYOfHreg07kzcOXsdCkCYLWccPTSlZdt2kwyXRrYSGYqnLnkgd7I9hqB3T
vk/OYd7W77PYDs+RhVCnokLRHcyCTDfOraOItBG1NVPzW6omp7pKnGPnGO257IsJbxilxQHHDFw5
sz9EeSL5kdOR5yCw7OXcQn4qsue472EG9u1em/vG18F3lFqLTfQFGWLNrxxpS3HqvB0uVYpfDaSZ
+GPSN+GnmJrbYRj6OnejRvtMu+LktbM2HAtrGg/qVCd+3w3zoZuCzh2bvn1GSjV4trmgvJoC18kx
QvNUTEbgFnKM2Y6Gq3fSlfrORr5/+fn9i4Dr0kPPnbWE0L+dmlpW0y4wjOESzCKgJU4SiLBgI/b4
Qrw/m4xCAMmjz7WIGvLtKDZ9qnJacBfordT6RarMb0O1HI6ZJfe+NXbqzqzu73vgeNgnC0ZIOLNu
c1DMRmvmORovZt6rXmpbw1v0aWZXj7T+YKVl5LetXSJ3beypnm2NjJgMKAqiqXCnVnFd2qOVGQhu
oWYUwSlWw8/JjGLg0Bsogcrq9LZttZNoxj08+/7JoeCiLU2HYDcYV6y+o5l3Joa79Xzp2xMRmI8A
yPjeMJtnRTpNwmv2RI4W0OD2VlrGQ37gFYg07OXPf9s3FkWlqUji+TKI4aTGsasp2BGF7ytF9+bC
3Nk/m7OjAqLQJ8Xk7oqa3bLgRjdf6Bjv/NqpIFk4ksZJNxxXmayrBDnQn6oFdTLNeWc3bexegHQS
IDo7kXZZ09NaoWVlMaEdVyvt90bJ/Tj7Ppi/IkxVHh+TjUVlIAfxHzSMoRys3nBaYyxlkJv5QttC
VL/IydXoPsvp5KHN83ikjfxjoRcyGRZmIW2qt98vGgPJlDNnuoQ1aYUGCfUQR36Seg34gO61X9s2
c2v11JuGvzP0cgRWW2dx4VwakUjwaJa4HToIyr5Vw3m+UATtPRC0dvB4HuwjH9J444xR5UpGDG5m
RLk/WUiTRFUf72QFW0tNrxUMS5aAqHcVh4ZNF9mVzo/o4tnXM3cGA1GejSzyuJF3FnvjTiCpBFQB
CSSfXeudzcqojmOpyxdQirfA5fZAFGTwTw0FrPYvVdQ78ec97gEKwU2wUHEJQdc8IZDqsUyrCYNj
I3uSiLE/Yc0Yu6KQ9niH98vISAjzY9cGuYHlvP2WpohE0wyBcmnQWVTf29XP3nxG1MKl+3RnFbcm
xdUGwkYMROFjFd+ptVZbTharFxyP2jdFbUdYBkjasROt9O3xFr1/FNHo/9+HA1D+ziuxrZTaCo1J
uyR9IQ7URjpvnO29Cd1fK1CmQKIJj5ZzuKbVj1ZR5PIgq5eu1z+qKJbLtePGuMLW2Z4u/PIZbo8c
Q3HKNe4VlTR49f4Sh5vmFFvqBUmhd5rsK/JbpOmP4SSfaHU+1WActLjuADj3H2xh35EIAcFBELVX
eSXKK0PqtL2G3nCAvh/Qv4Sod48o3M7O2Mh9GGmRhuRuJnBcE1GKeg6zJGd6wmyVi9G33/uWPqGu
MMUxL8N3io6/WyUhn9Jb+E2kSjW7oLiRO8/VSxW3f6gWRMQL5A9ZhYogcQC42e2pABjrBy2QtYtI
C7fOf2nBl8cbdAPufS0qLBEnS3wnPm8bYW3PjaLh0yQniat0WoOuQICarD5xf8mNWn+Jq3gofKJy
sgDNqDNIsfDNWq+JpW48DF07Sl6kGmXkZXKE8orTtfnOQdqobaHzSPS/uH3QvLFmzDvVGIlkNLWL
JRrdzdLMOnVp3b8pQ6fyJyj9njGz6zUtwPqrsv/upG7a2YYbxwyZH7YgxZilALK6ogYjtbqh7vRL
Yv/QukXQ5lw4+TEP1J1bd+OQoUiCuxmHmo7hNfgzBZiKJF2jI5o8QQTp8VLLLMnEjjgrT4YskoOo
xuwoZW106kdtV3r2/tYitgbERAkCC3caYG93XSiJpFb6Ub/QWPJGL/Gnl5N3U9ucRzl+E6Z0LWtP
evwjVmJQd+RoDQV3vnc9LjmPN+fGuYekRaREhGGxGuvQMDDGjjxdv3Bd0yug5C5S+G/oHv30eJyt
D7u4tyyhtgG7cRXCOHLa1okqjIuDGqzTzKcJxfahD7Fg2xlpc0a/jbS6PtW4tsvQLo1LWtdQz77G
efzcyD8eT+f+KSX7oiOIegUVC4LN289XC0HJFT/0i6GDDBrDOHgYk31G6oJG4o5OpEnBn/fxmFsT
Q7cBBi/ex/e8UL0IGt4R27iMA2DoMFkQJexMP4q22nOT2PhaVCqoy5EG0sW2LlBlkWY2/E2/hEK8
Mx3YZ5H81qh/VgjNPp7UfbiFWzR9clBEqMORhN0u5CTiyCnx0LtgVfEsWc9Ci/1IRmJZ+VurfxXq
8fFwGxAA4wHRIIhGVZGhb8eDoNaLrp2MS27MMu64RA4qW16ZTko3j7U3VpHzJkSZ8i87L1D1bSnh
nSypoCt40quyOQ/KZFwrxYlltzf7dPYyQ1tsMGjbQgfHaKOfuppHUMqtbChdKZzlt5NlCdPVEiv+
+/FsNhIDZkNUzJSIi4FqV7MJFBM3UNW44FOhVrFrBZObSelJ0M5py16ioHgvv3TwvadhdJn5ztdb
M/uWx5O7GnSN0fmXNbSma0RfCwxysULMxcvgw5DR7dR81aLk2n615Oe8G9y2PWaRusd423quwA/5
jsTM3ODrUvlYpdDT0Ga5qOOPeDY8WHbf0+YdKpUU1uif1RLPVEdBI+3p8bJvvB0kOsCl0LOJp9fc
qTxdaPRGZV6CHmJKMIb9Icpb6Vz0Durlqlwe7NpWUlcSI2LC1IYOj8ffuAjw5oYmhkAa/fJrGKhC
0pP4qicWRd7TD8cy8w3otl4Va3u21q9zWQWjvA0IstG9Tl/UmhgRRLOhTRHRWjInBzQc/cT5VsXB
SwrBMdC8KWro3MNMKOyPZv0p1BfN3fNUnIVxFeGvbDo5UewqaPA2QA5ZRNOBcrRa2t+1p8eLsrUd
yNuoWy+kY2RaVi9ZYIG1aGamXXTlW1DFftU4P6nb+bb6doEBOtEf61E7N+meJN8Gc2mpx702hqKP
zVLdnsJgLiU7IXAiog3PqhaeAtx/deMvW4we/umm/VbG/1pPjZOltX7QnaO4PQfFeKyN6JxF5ofH
K3H/NvFz2OWABRRt7lFCK52NCKnEC/aPpYdncPycJrV+IK0ki4C9Cmxg//Gjuwh7QiZcLHS4XVfp
w6QltgiCGDW7ZsZItwmEn6hq7ub9lJwfT+/+9C0yMkTRMipGJJer972WhWnWrY63ce14ItPe13Hj
DXl5nUftaIcdGZnJu9++ezzs/ZPIsBrE9iUu5ewth/I3DE1ERgQjyzQvUvFpqt9F4z9ZCG649x5u
zu63YVY3uioV2SSHtnnRkvIIXv1LgXehFd1LMtD+QIyIkJc/SDutQRtbhskhiEykB5V+DbD0UVdX
lokYYVUvcEdkhm+iUVRPWVbkvi2J9mALNN8er+j9Nbas6P8PulrRNppNK0qRV+tpR/MpRQD59uVf
YRW0h8cjbdwNDEV7ANkmYNYdJFm0wWQMKXumcH7EqNdbzpnz7KmZfC7UN2n93EfnSOx9y80JEiGi
jAan/05qxhQ6hJIeF25yCjfDMln5YgZ7EhV7g6yuPTWrm0Lqlg0zKn5tmW6QGG+F/sexJwsIXYoS
Gu6/9ho6Cp3ERPbI4U5xwvDQAFd5XV78BG7qdyK05bK8fXAYieeNiIYvRo50e87CXoyVKkXWJTHg
vZlKUnmCWvp/GAUFr6UYRLaLIsvtKHYl1+kiwnEZCozU7UGhPmcTMDzed/fBLeqF1FMJNReWmbba
4ak5wwMNWvtSyDlyuXkle5mT2XidOM0zKhWzO5TV31lk7XkobA0Mo48iFxqKYFbLLfPbZYUu/DRJ
8mhfgmHGycXMzSMtXzm+f/F8GBMrOyut2pyMtCh3jtqrccvq+9H8g6wOTyJv8VrvQ9MGCMLSYF8M
8WmWv2D2d8zj4TznKH/F30cIk6ly1g3p0BvP/QIkUL+iVdhN9Ml1mvJM/8ezjbhLLMfPVrNwznbL
gMtjtP6JbLElRgDMQ3/pdnXCPEuEFUvmxWyz5BfaDuJTJ8kBkUJQveiSXnp2paU+ebt+EuYM+oZM
O5JvkYcwluTbkdYdK2UwXihTyV6d6Pbn5H9IO48lt5Gma18RIuDNFgDJZhuwpW5pJG0QsvDe4+r/
B/1tmiCDiH7/iYkZrZREVVZVmpPnWIMOVE+v3E4Sfo3ZnHyORGHY8NorjwOQfVjaiLaJu9fanGVX
qmY6cY0Zs+TEk+aKuVv0/4XicS5+t9WzpH2/7cBXDiMPLS87SEWw82uY5hRNVjn5OWQsmtDtpNT4
4bdgnm4budJzJvnjqC+SkJyTNYukUfUFnIS+/pRO1VNh7TLjgcpxC4u8ncx2YIX7efql+3/zOLSz
8BQwB+K3D4HuKbRepHzYR+bw0BB/13Yy7GrztTPvKvmxaJjd2yUh/a5erzfCgTcZkpUTsSg0+UGG
MbS15rUVVGrpPrfikzhLBb6NpvaLpNfWa9TqbeaMiSIe5M7oM+RvVA64KodWAHQzn/51asRgXEWv
Z97D9BPRdQ6r4rtfW1FgG7Ivwu5qpDkg1AECl9BI5NaVM7hUQi1rf4+zNiMxMySR4krJrP6O6a+H
rqxEueg0YYrETh/5PfNURdulO0GDf88tw7jLgAHGi7BCPlk/tKoxTFsTsuppkY1MwFv6TGDLqQbv
QVvKc0q/bmruCYX8zwhDSd/UMPHJeRuZhLnQEqnjLvMFw+5SKYkdyPesQ2oO6n/BrNSDbY1a/aUN
MzG2677J/0th5W/toCkComTN6qBbC8rEBVpHv92XhcARrIjHscmmpnOnAW6ne703SGjqmqrgTusK
PTpA9aKXx6Ztuh9iL0jyToBMQz3o2lT9KCi+fteDPssRrdX8wDG6fB7uEJozFDudZa3cwdqXv4gd
vYmNPHgdPwFUh9OecW+eyGUmahW1IaVttXMjUJqJxPJQSFDnSeUYu1bR+w/RILc7PxS3sHLXjQIE
JP3XJM1YBcJiLUVi0Uf605TcdV/NQnXnYic1+zb6aMK5fB5MlLyWxL/MPaw+rxZDJoiUktjXUmw/
1L9aVXcks9+IQpe/5v2RosXIXUN8zazgMj+6epSzqFRLMRNJ6AVOgObKPow+w0FRtiDvF2WLxRJn
lvuZnIXJR/n8BUjz0p/7vtWepvjP2DQnJa4OQ/8Y5Znd9tppNJWDmH9qE+tnMmxRmK0vcWwDsQFU
t/gKX7qyrVXWLMw+oZQ/LcQ+8Z5emZ3n2r0R17bESJuEPmy3EYmso8TFKJ7JJ0P6xh9WvpJaepMA
TNKfuiq2wzZ2a/DtAST6G1f5+mnFDhq3QNsgwyEPXHequy70JbmWzCepyM1D2pgMrYJkdRiRkfZy
18pukOqBA0dAc4xDc/7W6E25N3vrW2LI3cOUDdLT5BMWpDVsi5PWKk+CjgqU0CbxUe1hD/a1XN/7
UrhFDLnWZWIiDEIb+m3QMTLzjV+c+0Q0o8OkNrH/FKWBrSRoModC9qUPxL3oP/rmoVIfrNpwxIXK
wBceh6ne5eUE4KdzyszVhBdjCHZ1INk1TfDY3Pp9F7U+imsUYaAN46eBn7gQxq6TQKRa6T9J0t+Q
TYyrvdR8SnZqFbi5OMP7T6lB4SKXmsei3trZdSSwWAd4hNDBknxraziw3CJooDSp/5QxfmMXkSDa
oa9vhBtXvxFyNiqzy/mgTX2+B4IUGiVckDyqQ/VPMWjnxvKd/1fwHUV4ivzmVQuGvRZIe9gikejb
Qp5enhIFenUFFRSqC/C7ruL1sJAprRO3PZlqbgdithcZam3Az98+JVtmVtepovthYPaT8CRHk91q
B6H8I6GQc9vIRc7Ljr3hqCGWJnUjwjpfyyaFGTvxLeGpNpODPPQ2LIn6QHNX+173cK2mje+YZeuk
U7oB17hAVi+mF6UIsh4gysx/npvO4lYADB8Hni/Bf2W4gmrcYV3Tn32phfOytmdF+5Uq/YvQtc+I
vf0eIKZsVeKR8V7OdcqDz1HqmNPn22tyEWm+/TBwLJRHWRw6cOc/LKQAmehVFnh9s4MKAXZyR9Ej
ryr2qXY0mLtlZCHIP2dIe0K93MKCJhefF5EEBF9cKbuTQAh28Ze42FnW567ey3G+K8e7OO6p8tVO
VN6bjbqhm3P5XhAbk1HxYrGWF2wK4G9ixZdLfrOwn8CWYonGQhdBnRYbjimydKXJUAdDm7dX6/I5
Xgwv1B08+TQH14sVxqrGNGngWZHsDcZgTwy2o/+0S7Lw+FFTb1002JoQQ+d+W26fd/lqKhmBlKJq
6FW+abqtEe8bVZp3Qf4D0Pn+tq03+onzMGMxBmyLIACswxrwDcRGEQSSQLRk47m19SSoU9tvGPxx
ZDmWRjvpaLMq8OCNtiAQh6ihlT4bAjrTdjhb00NRQZ0hzqa8V3rQ47bUS8Mfq06Dr1lWNBuH6XIX
IIVAk4loAXopqgmrpaGqIGXqnKJUQo+aZs9dkPv3NH6WsbWN83Hpaue2VlVcQ07LinkQRFmndBn+
9Qe3mCbXYop7n4fmt1hQ530oJtExEOPm7va+XP1Qi7gPKCa1+nUMXfl4P1WF1BPiRzHY68VjWkeu
1W21NK4Ef4Ahl0KWBN59GVk6X1EKqHVmZXHmkTc5XQArZv2lVP9RFNjNtP3S3h7CQ5ULrlYYGxHu
5SuqwRr+Nmmw5LtrKSPFHFPfQsze45e1L2mlSg+Zliifbq/kuvoDuYtF9Mw7Cm8e1Marg1vBUmAa
I9p6Wu9H9yPtGgf4Ywm6ZJQjPk5UvmTU+NDcrWt/43Rds72wj3JdIMdAe+p8cVOIhfJRQArOhwRt
QI1FrRInFKD4gO0nkZVPpVJ++/jnAvak5ITvLHoe5yYrqZMFq1OQ80N3MprxWeVgxN9Y533StExx
fr1t7zLvAsBA+43ZB64ryJzP7ZnyVOTKqGVe3jMzTEliCAPBLYtxyJ/rsYjlg5WYc30H9CQx/9y2
fc2BFqYgRPbwXqp757bbqUirppnR88sYwZqnllaaoubux60siESmM7gQQJufW5GRmgGgIiLB2uYZ
V7EonaxSmna3rVyJ9gAygLJkzAv+c562czNBNohZ0vqZRzPLNrTQaQemTvo7Efh1GI57QQt2iCSG
mfki+N1Tam4FYldifsYmQHoSUy90pGtvFY0g4yhNCN+BcLdFPW73lZF5opH9lLXO38NXE9pJYXAd
ja3v5Or806jau7gWp70PVfkhb9NXeJUyJyGvsxfAmhO0crczlEzdR9L/8lAClaA8Ts4PGnc9/lXN
qP8msJN4rSXs4dQ5jQQkTf1c+1s66NeuYwAZy7gjdBk0ms83h9EQuRPFPvPkzk++onPouwixjc9D
aql4gyZveMO1U0UyzLmCCUVGWfXcntEpVq5neLaY/rWsxAackREPDPd5sKWr+CaStooALAt8JRkf
6fDF+LcOyx5wYoFtR9HoU9LDxyEHkninIQT8GDJ+7PYt0zliJtQ7KxO4OWHsdAEExYdYr4u9omTW
I8lC7IAIVRxjiHo3DWrhUxYEzA5LjXk3Wa3hNk2oPQRalRzo4p2CqhR2apyXhyFWgntRGXRbbqv+
r2oity60ReogSVZB6ajUx0luyJULw9xTBfOZBEvajff22k1NGMSwLmecaHi1wX0K4JASHPJVwvyX
/OE1FH1bkpI9fu2oTeBMIqDL20f+qlPRZVzGAmAHXNeTM8H05Xqsc4/B54dampBfeFTD/Mlov982
dOlN3CrckaSrzNrhv+felLRtJCDYgCAogQwCtpmUui0HOpmNU9bPr7etXcZNPLTQSjLyQEUHEpNz
a/5MWmrpZe4p+u/euFsGHrLarod/apA+ACb+jLbrbYtvIOBzF8YkdEj0wAExImFwbjIY22gQJYjw
tRBNGjClU1vYiRBZf1q4XWa7YFqQXE+x6sKhbAHIe0Af56Sg1vyfmBTaFxmulck2+nLubKPQlc4u
xUQ5zm0ufy86v3yxQq36GQAm6F0xywKmurRS+9EgerZXQdhtfNC1DQO7DSziDbawfnL6IK8ALg25
J7SMpJSiTf0YINH0mpiDo3XxFsnitS0jEaQ3xhLyz+q6GcOgScjeCnrq+nFi1PQpyKd9igRf6It3
lpIwtbYlx3d54rg0Ae7BLGUyNrIeTZl6HeXTKcg9HQak0trn+o/KLO7pgDdhuLPIx287yZVIF4PL
EC3DBQu6bjmO79IqM5MjAwgtArKi0FK7Z9z5WwaC+j4YSv8LAwlm72RKYr6EwIF14qaUaufYF7Bd
hdoIKPX277n6/XATcEAYlwH/ff5z5jm1yLWqnCclSRw1pqsW5j0yV32S03Kzik+BClkRioHWhuXl
LlufFkquZBAIbS2x6bnljq6CKCYcUHNU3V4XnCQ5KKH44UydZSb4pnHD0vGunFvxpRHdJn/KvUG6
YzjcTuPPPa2RoZgdQxwA7ic7KiMbiOnLiHAxChEA7C0gYtY1K9lK+lScZu6eAdoF9USCvRENXls8
mNeWcS4GdSmPnn9WlQeWH1iL2C0z7wXxWPKUbrbKr51/ZYHT0pCnL7tOc0PDlxTiqNwLkIlMAMFX
wufRf/GBYAbzRpp7+QotA99QsCwod9LqVdzZBmOlTKPCkinpbu5Vgs7OUfJ5J/fNFgHasudrzwMW
BKkQKd1yDleLF011G1aLfK5QPPjBi1h+EVVbDRBEILT5OZk/GmuLpOqaSwBSwgmZ5oUBf2WTKcoG
uBoaqnT+/H1jaLMbw3Wwv32arxQYmWGH240jxRQ3cfT5p0392DDi0RSeFJbIFNBlfQ7zyvGn1/wO
vVy3NDU72Yogrjkjs3AcYaYDeG5XV1qvtIkxo2PuqcZDmb2m2n0tblUIrt1T722s3gZqK3kf9mjs
NvEED+dxLpnthb8YNiyFibMNb7zm+e+tLb/m3SUN62dtKHWApI2W7rpEdnKjtJXya9y0d5qypYpw
zTeAowCugfyXt2F1mMWhi2OhJ+fSNMAVcUucBxX0VoPtygljgAkuVIsgBeTW6pvSUaraOU9KL9Dz
fNfMhlKBTe7kwzRm0V0O287GIl75LL6JjJUJMIYL1jNTsxWnZZ52iBMXZbgP6BPbkJd8UFGTFhEt
LfCdS95g0vVfHazRNKN4MvvaU0fZP/UdzDNmKRjuxsG64hHLaDAzyRB9YGllRgB1nMCKvigsUNgd
XssxfEzEV7UeSDrL55TGcqtMx+X/UArtFMgaQpQmYLu3i6zf0w1w/VDdKF29Aa/ObjIqf1RYqMHx
o5jsXe1pBdOm1vDNXm904/d0SqLYKWOmQ91hUou7tlIi0enoLMSuEiWC28eaflAVZpxcqcsqzUYt
1/iZgCX42U4+KgRB1co2Xlg3zhRP6ifYkWpA5LUV7nyUQYyd2obD6FR1AzJw0qoWBDscqH+ETlaD
vcAAru4wdz/8jTtzHPep7g/d5yLX2+GuLutEsSvoWBrbGCw52gVGv1QTcz/hj8Gkgz8o4RDd2Lnl
yrtYI8peVMxx+gvVGzmxysEqQ50otlKOelYefTGjcN4M4jEHBegYc2tMdhSGjWw3NZQKvSUuolJD
9GgWVbpBR3EZAPJqL+MiQFQAolHKOL9bEFohFwWl4rFNrV2kyrHIWlexDlKqwMYZ3MPFu5+ZxgmS
+NM8+BsB0cVl/WaeAhTpJeDLNW9rlKeS2Rmp7g1NsM8rXSJPiZzQL6KNSPfixl4MUTVYtNxo3q1n
sasq7uJ+LnWvMHPAI1BopDUZRGbXLYPK7ePgb5zRDYNrFiqrshRgUYXuAcW3O+gJLShOm9KVNNU2
kr+C9XXDs5aYZOVZPOhg20Ee89iuO1eRaYTtIHL6wAf3O26q4kGJ1H9zB/A+C1N0wqJiVl+bCkh5
nyvFvhwG/SAsKiO3f8m1PQUgzKZyF2Jn5VJZFqo9EjeAr2rJ7ayDKu0ooG3s53UjIFvYVILadWhB
gJbpcOTpXgsQsKFJSlude3/juG5ZWWUFmUXJJvBzrDT3LYVGIz+o2kYAeOkouD7FaXqN1Dv44/kJ
hK+SefhCVZAnzlyGtWTpzk+OUDU5Ctrkkbnhl29dknM/4aSB/6ezsZyGdeEjFFEHqbVY9QihMgfc
7AzR7qSJuyz6JCfPk/pdlL+KlI1FNXda6lZ1P+3RF30KVOY70q0X89rnv/s565So1YNRCRp+jqI8
qj6shfpja31t5f0YPwz5Rt/jMiIFhUTQARJhYe9ntc8XG99PYkMTDIRZRf1xTHLDDkrggz7R3B50
Zu3JWcBbwJPyqdfKyanQot3fPh8XkQi/Ab0XeCHozMHPtSrMyEqYgKQ0DC/lfaT75CbZt49boCrP
GwzUDEajZc3fBYzmwsxjzY3plaKgOgmH3RXTckvs4srOUaIAjkk9BsqZ9ZXaFE1XIHTIldoNe0H5
C2D2UYie1KMcpS5p+oevFSoidDXAfoBkU9YUJX2ERmAvJCybKd5rMmXtHGlAtdC3xA8vDz2dNxIX
/gvSFMzp+eohwllKMhztqEX2D3nTRrT4o0+Sb22cxIsQGKz8ezvrgy83NA9E7CTDbJtQVSTRV8C7
u3L4+CO/WAK1QkOAP721Wd75Q4SLm/3Cq5JzKezNrlFsMQhSuwO76/qpLxz7dvbv4FiFqMkfhX3X
5RrXT27ubjvmxaA76bSKZBf5haYsQfgqcBXhzROMwEdbcRLsAYmnLPsayrs8U1995gGrgzG7VTme
Yi1/KcfxlZ7dAhBNk2rjl1xU95YBIR7LJfTgElwPEehBBYK0kS2PHIUer5Q3xyo1hrtJyZMdgXfP
dKAv7as2MI7+JEvH2wtxzTyTuhCZsiMKZYZzHwv1qoytHPPCYMEQGTRuaRAG5rGBwq91nOFO1nPU
GbWNz75IHEhN6C/TlkTlkmLD6v6LeWnA+2udp04nP/qmUWWL5r9mfvS1jWzg8gtVCk6QaQAHg5Jl
DUbzJyGB4acevdmC7lLo0DkYHcH/j5phNagU8wQHbtuN9/rySGF0QTMhFoWi7XqqYRqUcNACefQk
7TMYKp5TWLifc33aiD6uLCPJ3WKLMbqFuf18+5pORLYmNEavYqoMfhG7M3MGg8FmSy9SVG1ECMuF
c/5iqwyUMbe4AELxmuVBeXd8y0DsGn+IJ49ZkMeBBn0pINGSb5EOX/soyl6MTiDUe5kKjGZcC3S1
Jq9pmEwdnsMQmHRut7DQfnwseEkV3xtbXX6dCdYdCYPJM+YQR3DEonYtMXhS0uxfrv6sm8deKB+L
8i4SNvbu2mryXi3z8Qv4bD2IKAqi2vtJO3mhfowM4Zgntg6g5Pb5vrqW74ysztmcF0whitXkUfg7
GGpkp8P00D0G4W4WtvbtitMjWMC/lFJgD1mzo42MkFlGUs+eEgO5jL4rjeyI4i9D2XivrgRPzMTz
gMC+D/iGrv+5H9YGHp7r3ewJNegm42B+E1tGh9yC8BCi3V2ebjz5l/1/qGXfW1xdk8kgJ8z/Y9Ho
5r2pFp+75xmiJYdSBgqZY/GI8PxdPtpy/z9Zph1AzZw8htN3/q1xUo+6Hgyzp538PNvV5SEjP99T
sNSTn/Un8D/N/Dn7aKV+6W8xEAbEmBnZi0cJZuBhqiRkfOKYQl8k7JIy+fi1zKgOJV/Gw4kx1w0f
aYqTyJAKkSa6stOEkuANmdWobhsu52jXTJGnNIynq+LGibjipQxA8NQRvIH/XuMSJHp30qTUomf0
3XNf3OXZsTF/JWr3/fbJu3x33pSlmIBaPBVy4vONA9BUT3UcSB5UhE37aJW9nZVohLqT3Du5pOyM
5s9ti1fOBRN8igJPPe7KDMQ6S5zVtJUSXfIgwVHnzI4byZHjf0MKVUr+oHf3ST8c4b583rC7fMr5
u7BMDgLWp5a0MJGtfFTROpPoV5O8/FEw72ZVoqwGJ/z0G8pf5r7a/KXS851kfDiGWMzyFAH7oMS+
LrDHacex6UzJixsm/JOHRPjRosoYnSJhI4+5zDDOLa2e2b6UWykeDfayje3upxi8yuLXvErc8N6H
AG1jOZfr63I5aTDDwER2KK6yJrE3WshV+a5m2s0ni0ub0XxfQ/8sliBb82Ec+RNw4902e+0bWS/a
TDSAVILjc3+NLChuNDWXPdNgksnah+2zgZ6f73TRT0HcWNBrroqL0kFbaMqhIlgex3ehRC1GyRyb
hexlYFmHwY0aG+1jqJp2WWVH1ZPQJ3aKtsftb7w8+8uU60IOQXlD4TY9t1q2oT7NcSp7lfgEgqtL
ml0+vQbdsPG0X1lL7Cyft6DziZbO7VR+qkSVXsveWDaOWfwMEUqKoxIMDepylnYPF/ztD7vQWSGP
ObO42r00H/tZMxp2r0jsJIWPvLDz/hvtcUFxqrE69IKrNhaiZYZNvm4LoQVo3C34Yzv+brTqwbcO
bWYPFWISuFkTGYc80A+pbDiaAtp9C7R11QPAanFdLPxdeN35GhVxJnd6V8leKexjP7HluHbzPVBP
qYJArrJ9g+HWLcrEK2VmaAOIGsh0uCoBOJxbDSeppDfd43eh9gfxFGe0op2ouCWJgfiHiB1i49ru
DHhzM+vu9iYtf/fqXPMk4O0UuYEOr4fGJK0e5q7uZOIjU4MPoin2s58m+9tWrrw76NAQK0A1A0GC
tXp3hrqazSz08YQ4f/HH2atmxSmizhX0nIFgke1UqGk1G5fxtZVduDdJrAEysZ2r/dTDeqgF6l1e
0f+GAW7AwiSgjmsrozuZNkrAyt9GkN3bX3vV7EIe8nbM6PuvAtywr+SyqQWqiKDdkTNvhMkd9cw2
x6MufSuT8osu7OXoEVavDwdJcEa+s7x6bQvAyYmRBJpXjFXN1OtA5NIijXL7A69tJ88A8/FIzyDY
t1pWJY2UPPZDzYt9+mgJ46rtv6k6CjA2B32/Gz5VsXG4bfLa0aRpvZA0gT1krmIVX4uzRq+HI+sF
jS3u2ulFht6vig9D8UVMjf0wJ7a0EUNcng3ieIK5pai20PqtFnNi9leAYH72UjlWdl0X6cdGMOrj
7S+7ZoWOMqHRwql1cQKnUJ2VIixnT54JaKcIvRrocj+qekE8wjNK9kqJEOT0OvKrfTipk6qaPV2Y
s70Zwbxijkq0cZtcvmXnVlaOX2SWTsuaxKBHxPTRQLRlhw5dC12qKRwtXx021u6KPd5Nsn96vQxN
rWFvozXLqZ8kkufHiv6j0KxpL/Um4YHmh7UNNmBLcPsyPyaOfSOQ+7+IdnWRLbpkNXkIQRfNbuDL
fhsyeQVdllBUbb9xzJZjdH43w1WMCDR4KJljti7qhvkI3gtBLa/ORNuYAjscJ56kz1rwdzYflHjj
iF0u5rm51akeK2HILBCeAJViR0snhwPnoNtbf7ziem5ouV7exVky9WO1DUQDEErxGwnfxzCKZ7uT
bdkIbcF4EARtYejsTqr/fUAZ5vZ5W6KOi1VdqprMm5NqrekrDLPUrYQ418sYpP0zBUf9e5n+TeDm
um3n8lyD/1/GKha6YLhRV1+ZNlFYCQjMeXMd/MpAnvPQ+dnGC3fpjxhh5ouOJvkqZbfzpZSQORvN
IjM9K80iB3ge30THCNB9O/wv3/PO1Cqa07Pc1EvoV2gCmbltqGW+i0YoP/+HVXtnZeWEQzDHfTHx
Qaaf7dt2Rotvi1fomgO8X7PVxsCm3OR9wMZkhpsLZe5k9PM649XUU9hI4i+3P+jaqXpnbV3UX0gw
Ct1n2SQtbfZW53duMLcvkxU8JvU0b/jD21+39m5KGCRNsM4tBfRzh1Dnpo56pTK9acpdGbIrv22e
GkvaibHpzv291XYHhNmOqtw54n0ypXbUSQep6H5Ysf+t/Jz0xl8r8W1lPigSyQ8F/zCRTpmi25Pv
GhD94AWHCUh9odp90hOSfr69YJfbs/ixTAGGwIIXcfWGzHUErS+YGAjJxhkEHG+77Lajq/rHXDW3
7tgrVTQTXWGOKRVkiv/ruXV1TEuUqxOF4Pu/2LpjFDUr0AwR7LCGgzDqJscf23+K8Bxmst1lwocn
w5nXWzgYCWoINcA4nm9YIyzAUaFUvB5SP5dOl2KrsbiF8LgSPoGbNrFF7LCQFK9imaASBKZfIt2r
lNLOG5QYd+R8xlfE8erX4ZSH9cY1e+n3FP/hUDKhM4C19m2I5N0lbxXMbQR+DdChh4FbMKv/yoyi
k5h8Fyqr3wh7L4dSAdeSWjB+Tv+MVVxdG2qXQCMT6SCHEnlX5TP9OTk/AN8gv7XkX0CgYnRYTcZV
+/SY+ZyLtk0OWvl39KOjIpcKjAlpfa9K/XQ/1dqv2y59BVYA9hcZACIvMHDEk+ebbHYSozF+aHiB
KT0Mgv5Yt/4Lo9R2YX2VSYMQinX1prvzm3QPHWSmPmrKfSOZO6k/yVsY0Le49fyOWH7NMoIHjnXp
9Z//mkEYB8v3aRbLX0cCC5OZ6O8WHLUOQ1xa9yv6LQ2O9Wx0d7dX4eJgQxgGuIL15nWFK2J173Z6
Ijcw6Fje3Oe7KfyG3q4jFM/G/ArL6G1Ty3affeFiinIxHPB0dOmmnn8h4GQ1y+PWAjeh75riBfpv
W0CbNYUPqfimfr5t7cLVV9ZWj7Ai9UHJfWp5uf6vnRqbySmmf78vYoG3DV289hhCB43xtWVGFU86
/yyp1ichtULfS/XJrngY5fCH1W2x8VyzQj2KJj8oRRqhq30S4w7FaSH2CaprWCJcKf+lZBsn4iI4
ogC1oJDhiCM0Ivc5/xIZDLIuloHgaXrWuINWCLYyyNnx9npd3noyM7xUNqQ3ZBsD4OdmAMrXQq6I
gifWjzEtu0nT7Cb5gbJj3+a26rtyCRhD2timS0cnEzE57qRpgGrXVKpItgiRVirBiSlEu5//WG1j
990vQ/qG1MeGrUtPp4pP5RAnB1bLnp1/YRX3cSLkc3ga8r9jJL2a3ZOYdC7IDKiwVHfYkv27YIDm
qaKsRzMNwAnY2vV72dVhU88obJxUzlTW/OycRDyhWQIgn8H3+bHVfg8QenXdZ5Dz6K2BJBbaB6hr
DtHSbPiGRoJRwmxqpU5QU4vf4nu4svhAYCgTLG86WdPqMM7TrPtWNEQn039MyoAyi4am9N/S/4YW
10ZIfMHWx2JQJ8SvmPLEjdejECB6h8GHc/uU9y9x/t0fvszT46T1tq83u0E6zNqfSrAjoliGE/Pf
eX2SoTJT/+tLBeaSWbQVGOPbBWsbbKHzLk8YMQV+v9AYcsupK8cQkV+epkyJT1IEdK7Jqb+mo29t
vPIXBMesAC7OYaZeDtxwXTGdJ59yIUPqJ00ObOap3VRMjksuUsLDFAjPbVEdu1J0jf/8sbDJx+WQ
ljKYqyygAZT+x2ycIxClTuVuivftG7BvhJ5Dc7No61wuF9f5qwC2bCHcfhOvl9e4EhA8vhFOYnLq
QqfJX9Si3lcL+bL+q5OHOz9Dm2HjArrijGCxSGdoX9DVW+Ncw1yW0tkwk1Nt3Yf1q9Q9R8F92zwC
0Ny4By7jWLoHyz9MAKLPxuN3fhGEQVZBkOnnp7Do90Do7CiZ7JovHWTNLoP6RCqKG/puMn2V/Pyp
GvsPfyxryyAsjQwQfCCKz39BFyVGOfiV5gmC5UTTtIP4JaVqIcnpwdxoQV8uLJSHS9cETP0SXa4C
qkCfklo2I96PXGv3USaE9jRq8qNfSKD61UY9qd0mm/d1oxCsQV1OA/pCdTEN5ywyE8GLSgnubjUc
TCe3Amk3p6BAxalpnBZo+9fbj9jlDQ+qhYodLWmO88UJkwq9l0p5FKgjmPXs5GWk6aj2QpjDDV80
vt1MvkUPLhIbcQeAI9sSmLviWm+8zfT5Fxo72P/PN5YqR6ZKw8wv8IOwsMeUCX1AYOFjToHZ6XMO
ap9muStAhWjnWQKPi17fEX7JB62FXOf2elyGJybYJaQOkFagmbUO9dFJRuPWFNNTKI7SLhfk0cEm
jeWy2+pgXTFF6Y1RqTcRX3ON/88H6qR1aCWnZlQUN1lgWWPN2EM1Tlt8U5dcCnwTrCOA7uA65lJd
nO9dvlQI4LOiLs5OJWJPLfMFZtVAFlg7/YNOrMK9IY9fOMePXCL95Oa1cdem2aFs9oZW2HU97qes
+tUwQSZvnLXLfGEhsCe2gEQJZNDFiktKn4Zhm2Un0bfQeeSplw79lLl+CSb6h1R3jqHtFWSG2kNr
PKSZ8OEdh0TJXEaTkGvgflkddm5XtZULIzv54r2aq5y51M22GgwXhxuwMdx78BmYi4DnWyj5bv0D
tYM+CKUK4hr1PlRlp2s+WVAUdNqJPub+tg9fBqYra6tP0lSh64IpKE6z2R/NarBF/1iO7pcY+jzI
DDRPVrYixTcil7Pnb7EJYQfp0HJsjJVNwrGmt8a6ODUwF9ih1Be7WM4/MXP0s1anZs9jFT3EfQQ7
b5dNrjI18T3DwJBvilbhln4s/AxzYav7eW3dqcXCkgI/ERCf1bsV9MrUTv1UnOi/4EWRwcBg2xvg
X+Mf4ZBWu1ndZliTOUzrpaBrACcfZReC9JXR2oz1Zmj04pQPqClojSofA5W5wWrIAgoiTXBnBgGv
lyAIrp5k/gMCrd8LyaiOQ9Wa/zacYVn4i1/Dr0DLGHk5ICvnR78UYbs1KrU4jXNxV0m6HXyqp9Jt
+gZ16shO9PvOQgLERebltuWra78kKgzxi+hUrC52K5qYNp+D8iR27Zemm+KdXzGaLGuzeohz0YDw
bs5/3bZ5cacuoH5u7uX1pji0vr41AQiUMM/FKaLQBzI+Rpir7ASnBpa/u23qIgReTNEvBFVFEEY2
cL6u+jw1BD1SeTL8H4r8Rbe+3P77Fy9Z7RtzBAtUmhyMlsbyqe+ujEFCgCK1lPKkWSfDPBa92ybO
2HyeXgTNRan3trUrm3VmTT+3FsmzPqSpUZ7U9EVDOFj7FP4MsleUW27buYg3SCSXjAG2+v/7/7md
CqWSRDOnEnpud4J2cPhX8cqLwQv0Zk4yVu5tc1c26czcyvlNS5gIXDA3I1kWv3ZbTdxrmwReCQAB
Y5cEDqvCpyWYZh5R9Dylcm0Lzas+3Sf+P786SpWjI0DYM0v+8S9CtQA2LcY/4LpaWZQp0jC4wEaZ
+UMoBDsV1ZL/PwvLmr5zvCYUIZ4xscBkgrDLkgDukoky4m0ri0Ot3ZsOmQ6hKw8iNYZzK3qcTlYS
FdUp0PchlLTpJznL7dHYwD5ec4D3ZlbL1UNpUzTNYgYZwza/D+W7299xzQAwdLC/ECSgIrg4/LvV
Glt9Kolgq5NpNo6UPeXbwduV92ShlUfgkrQAEMLqbKZIXWkUHuqT0d3DC96ptn4c3ISYTTH2YvQs
yXdoYo+78c5qvkShukOHPLEHp+5cTdpTbc22ZmmvbN7ZL1ofqzyusmY06tMotHdiIi4OYufhv17c
KkpeuZcIy5bgicHRZWjjfHnjrGthcTRggR4mR+z/6eZDRPggxQEs659ub+Xyd61ckrkQsiD6CtAS
rdURRlFPqzIr21MHv6RDaQcJ2yZO79KYxufHTeEySEYy508PY/V4DPr/I+28etuGli38iwiwl1dS
3UVSbKe9EKnsvfPX349+uMeiBBE5J8hDEAMe7jZ79syatVpS+X5VH8dOclTUREPeecP2vpEbq0QX
6BT4UKrjiM22JnYHczTq+pjAFRklNKJH0Q8jGw5Fly/c9devuClBZU2M+yQHSFvNwr+wq/BKcEgf
0ZR4kKrtYLA11RfFeDEi3UnUcBPBiukK6q4S9K0fL1EbXo+V1j6SoTRRgMSCXupyn6gwNULTXVRH
PgQQ3Z9YfnWFVY+Y5/05vd4jPFOA072zobEhZ/sRDu0gRA2vOkoCRNJpBj+lvBWypYTL9TUJnIYB
kWyZVCjn3Hc1PMty2o71MVVDu5Nes3CPGPegwO48pE6h7u+P6oY5Eg4orQCC5c+8eNLXilJ3kVIT
NumfhWYDsqatHLF5LZ2xEJfqJzfeJ3Di/MfcPL8iwZQIF/dQH/X01xC2SFM/lMU3CbEhdxUE5j50
VbsOf98f442VQ3nrncKGRAONFJc7xI3iMinRQDsGCG+p7cP0mHXzhe1x7a4mAgqOGhkVkqPz+FOK
kzwfMrc+xjm9mHQud2RQ3BSQ6dk18gV/dWPPT6TfCP5QCuX9ODvfdUuiyAy65jiE6e+R5v0QbEY5
SkheLsXyNyYPBNkE7qKOzdimT/lwy0mdGOa1IjbHWn2zvOLnaEXfe+/fa4e80ajJk4niGUlGZGam
0XT04cOiOXbhkxseNcV7KbW1IBz08q/e0Sztkdi3pF04olOqZJ9Sb3d/k1x3SU5fQG8ZVGA0a8Jb
cDnQUXRhHWyy5miZMdRrdicqtu89yNnG1U7juBrj1EGhYvChHTzVvHRz63EJQ3TjNF58w7TJPky2
LGfuMPZtw+EnIVI/Nkr8aKI+W8E/iBDXt1FcIgW/tbzU5HiyUkHl/M+8d9bIVQeyrjnKw84f/qS5
b+fZZmFqJxd8eb0ytR+MzCK+NoVF1Iz65hh3D60BGkZyeo32W/GT0m9jb1/qX4KX+zan1boyCUCK
PUXx/ipyymTkuhOYv9i2gaOgH4T8SPrF1ZaSmDftQOcGcw9vfmBZlys26pafxLrSHIPQ+tEh8mL6
ws8k/DKoSz37Ny5aZlFHgxyqG/boPF01tqE0ijmmrDB7DKKnuknXBZ2dJC5XXWysu5HiT9PZUutC
M9G/iWm1oM58HfFefsFsHYWqL/UAmaVj3JanUK7fNH9pPm/uxw+DnM1nE5pWl1L0PsL8uq4k37ba
R1X/H8cxfcSHY6a4fpB5jYr7lNNVK62NbmkY12nXyZvAywP6HqwRfZeXJpouEBH0siZvor7GxVPg
0a7qBL6T1wdSNnst1g9p4KjAm4E8P0em9ujpnq311V7MKayora0Kg60hsmJ2Cy+j66fr5bfNbo+4
4D7sTIZfrBEp5jlx1s9S9EYbhN3rp6GUF2KMmzsX0A5PJMS9ID6b9tWH+farqKkUwWuPTf1JHKhM
WsGTG0wlcvlp7D+lJGzGMX9KxGpbauIOvfOlNspbx5SrBXQK8Ezus1mQqEPEMOjy2B2FrrSRAq3k
zlbKX+oSdfGt7Ttx18OfDG4YsebLkaYV7cuRJXVcYDyL8n3+cywG+75ru3VJIM5CLy1d3hOpxqUN
BaLhUjbC/liMxToUHw153denvndXeb9eUgG7tVfo7qF7hKiNnObsyCdWI7iynvRHIWqdzg+3Gm02
OJmiTh/a0LALKBvFYXV/hLdiqY9GZ06gFKiDxEnUEyX+8aONYVDU/qpnewLG+4auy8zvKB5Y/Cc4
B6il2Xp1LfSWmY4lI/OcSbE0NctdI9avdMGt3Oinmn5La7sIqmNABwuScltd+pYHPzKh/a4H5naE
UUEv03UvxU6uuJsCxYHmpS5gnhaT7f2PvUZ78bFA0slwTiwyQPsvF17SfB/Sa9YiEXdNttK/Ivni
9WtriJ0k/lmvk18BrWx/IJDo3V9+YbcLT73p98/u1Av7M7cJIV1fUfVnL4TyvjCEF7PPlqKwafNe
2aBRVsRFkQOdZzyMMpBirSj649j7KxSHvpvKs67VT0l29EfTroBtZ81fUG9rY9SWJnjazHPjMDRO
FQMwXrzPLyc4brRGVdxuOMaN1TmyOexEFJFoCFPcVyFof4oKdABeLWyDQi7WvoiYW2OEq36UuoV5
uHHGNdrkWXCyZNRUJn/2wWO2AgFxnYR8iSp+K7I/otWcUAFzOgEA+3fRWsI53vBbwE0ok5Bg5CE4
f73ARqapXd0OR9nIHcnrd2q+bo3O6f3YHn1YirwD2Ioh/5GoX8rCOpY/Gs89xOES68LNPU6vIlyj
JL4Z+uzeNNPKjL1qHI51egzhsWh8W1YejHZrGuuh3rSGtc3p6ocOcD+15ojBRoQoSvqTat7Cbr91
a9EDQuGO2gnU7uLM9bXoaHqNOAzHKntocif8k6+s1h5BvjzL7dp4Gs2vhrfQKX7TKP1IZPtAmIHq
nJ0xVxgHGFqS8Zgjs9SjBOY3EFdDuz6S2gPdYpJykO3IG+0cJUPXsBaf6NdXJThKavLgb+CNIYS+
3Hp6kPWloSnjsQi/QDL0WP1gih6K0CqcoivgYc4dQXSQ2AL1Wgo7r6lsyfvdpulvP/p53+NdOxwY
U8goQUHEOtD5cvkppjIg+SKL47HpwTPpxbinQfif6UsoEgLjozOTZm6u09ll47edppR1KR610HMy
Q7bpIP8bt6//PhR6iZhR4FPcpNOB/3CgzRClHk0oxCMSsA+dbAS2kpgLWYEb2RX6yng/8x4BGG3N
d6xQgi6h6UA8+s3B7VHpPQTCUx0+x25lj8RUClKXvrrUd3Nrld51zXEflN/mJJ9yHsJn7WIVBZfB
hukmWqNlvQRkuLUt4VKimxQ49sQCczmBfmRoMT5DPGb8/jJytyAbXpDO+5H7wfrf1+qjqdmOGK00
FutYE4+SOq7b4QnWT+d/szA7YyZKY0pRqFgQB1AXRWZbSrwQdV+7dB6+7xhCsszsuVnI64eBbJRa
Ik5VyggdChERV2n854HwsFd5kMLCQFF0Xgo1/KqVsCIfPfhE63IbI8h1f6quh8Gv5komL0SVDcjM
5bpblSBUYRUrRxEZzTAu1x2Y9oQS9n0z19uLoIO3yVTLwdnP32t9SaIrq0f1OCC6Gon7egzsUTsE
0VIZ9IYhDicY5aljkgh+dsEZQiK3XSSpx7QuNqEenHLX/KtU4F7r5Mv9MV0fTNgNKbkCaZtAtfNS
A0+dNIHu1zhyqdi++D3Hs923cN2RPOG2wG+Re6dwAgnm5erUg6qlY52ZR0Nx+uSxLoZz5Uq40c6y
q7BJAawKP7SgqwCJPlnwXi98wPVsUg3FJQDNnU7sPH0dAPzvRzWwjn711DQirLRPeonGQ7CAVVqw
M++26ofWq/zWt46CHzpuENotuCTZ2rfxz/szeh34TQNCR4bZpBY1D8T6QZTLoY2sY249DfKBN7Xt
wqvVpD8kT9rTgvXpvr3rDpdpe0xvVQCl4NmN2QpmupZGtJQLR82vVaSgdpV0ELPuVJoibUmtQ+s3
DBl0ST1Z43mMfbsSfuedwp1PvzRwn2AhAroxAVTVJ7lHGmIpds8uSgWeuqnS45+MTFiNwo+oUXal
UKwDF4LeDijEIgzsam0xRFfCJDtHHYSay+UeNrUOjWWvmEhjX6wBIl7BK+tVawh/O0T87k/3bVuT
jyGqZ4HlS1t12ZSJb3b6c2NqwyGoqjezQnWiLEpjE2pKvLlvbnImFw+aqakYNidwdoR0BLKX5soc
vaO61GBVbFd5AzWlvm3L9kXV3c96Gy1Zu8oVTL0xE56UqgQIHHHm2rw8V+uKPunnxviqG1/awntA
LaRGZTtFQxdP4qjN0oRejxCbKkT+vFlQBp23gyHvnZFJoOmybEdIsYr6RPC1LVu3sJN40BzNAqB+
f1Kvj8w0Tk7NBE4nYz73q12USnkT1eZzUcIHh81dZujVNvNEaUeh8kFp3PDRj4R6G2Xpt4zXsgMR
CtqV/qi/ZFaBvEh1ovDtHl0dQe+iXSSouLo0JxlF7pZp3WHWmdd/jQ7Vbvq/zedQQN07gRTDaxIa
5ZKXhamYQqHLDYYhyP8I/XAfNDRebrBEkFrEdDwYHZ8Y7+ex3kJe16LMVL8Bp7WDF+XvsCcdpqKn
et/01eXGECfmD95mdPvQE3hpuSot1W+bHDLHMO42UknTAx0D5kIQdQ1uxAyvQOInAmumcxZ+aJaX
u2WsWs+GWOrfB6/B90u+an015LH6WdQJTnPoPOvrSI9kYTduEHm2gK/JN/3Q0RvbBL4R7/wxa7dJ
aXZLfLC3pgEiZqTa4JylhDP9/OO7wqvEpJkowsvRGx/hUM9sXx66hcm+NQ3IYk+YRsBb5LNn06Bn
dEJWsus+gyrIH0aiY8uWyogiMZpEtj7q2TYyBnOtRp32LClA1lI995y6S5q1YIbGOm/kGNGuaIl9
6MrngCGaWPGmxNTEGDLzcFXR55EYRskxkeX4rAa+tPXcuD67nlQ5fkCfBKhiWKTMYgDTTW/m/V14
ddDezaOaM+mVAAObT7/fBGKT+0CYjcRapa0YrKPRDcjHFf+MvNHxNiaRnEZJS4Zi+HKlhyKIIaMw
/RMkw93vOCHgbgOp3A1VLAK99Zsf94d2/ZrE4DS5E9JxetfNbuJIT7UmDrzgpFe/1P61Q6sLiqdN
8JbLEP/7xcYVHEFdYsK4uiGRzsJlsckAkOJhZzvN8xEEKCIzOKWKilhjIXubcqzVdaRXuR0M6ZLq
3FW8MbM3u5E7lAly3rWM0ngouk/o20TgVjXSi04COf/9OZ2c0oW75NqfAg3iOlppUPG7XENBQj2k
oavplGgkclL0lcKWDllV+wmN1s8I/emFAODGbBJLwTg4cW5O2+bSoNyoqlA0cXxSgkdpRHNtPL0N
1VKv+a2tcmFmdgqlolKhik5i6Eu9LVBuI/UeJC/YZtE681wnpojXKOYul8yF9+fV8WdCP45vGv8H
9we1e9wbkRCdRNQBtf4hjI9FD4nKibqFDTWmjnrsvy/hR4uze6cTolrlVMSncngWrHKFGoz3JOSb
ErHA+5ZurB1ZUKQASQMbvOJmk2oIyHjIgZycVISQxzbYJsFnJemeR3lJF+bG+uHdYZWaesgJbuad
pWYZWvUoR9lpyAxoKzSHeQx6B472MAmhqHbSrLa1ECT7/SFepzuBA08Cfe9duwQss/XryiyQO2Ok
W7uqvxe9M4x2RarX2sj+uk72UlzYpbiVgninLxKpXM/vpe3ZSlpxDRGEKGG7f/FhiInTXdKgr/hl
YYxX6If3MSIBRjqGKtOc4jANs9oMoyI7CdKpQkM1q7xt7z6G1gP6F2TraG88acKv+1av3do0uP83
+r7iHw5GMr1Y66bKTlItrITI4nCoTlLuJRFy4bF0EGX5dt/i9VG8tDhz3KXfh544Msy2OntivJLG
p7TaFMEq6J6RcwC8ur1v8OruJRihss6WnRK3dMpenv06ydOWizk7laLutJKw8kx5l6QLPNDXKY4p
5mHtULwgxwE66NKM6/Upb0a/OAkuqkykittVhzqMrSiVsq4L/q/qI3GV9ejIxEqffAHfnDiVZ+T7
++O9sV+pCNGFSbPSe2R/+SHp4AZcnVp+CtSOR8Mk3XIAOwtT5lLH5Y2Z5YlK/Q3+QOqMc8xXllPo
IleTn7JmsFOxP6HNbodAce8PaJq5y9uQW4mMOzk3gmMKbpcDstQk0sY2KU5mGrebwhfh62vGJUG0
G/uSRg2KWtB3kCiaW6n8sYjKYChOlP02mtsd6LU8hw9CMHyTBPPHEI/bwls4C7f82oXR6aM+HD+/
84YmM6viNAjZPgo/FyWpkvKQCK2dlr1taA1AxH2fO6kgvHllcLo/s7cWkOaUSaSF8hViEZfmW9no
/aSVipNba6gl107bNutayFb/hZnpoU++lNLC3Hu7I4kVK1eLky9QECvUArlcczPk+u/7dm44M0CB
/7Ez89SmH2gd9eLipBl7uSjp5nqVUpgrH7P4SGPZAjxm+m3zbWlO/B5Tpwr4/tnaeU2TRL5Wlqe+
SuuzmoX65yaLLIfaDgTpmZyvQyn8d1FQQjSq3pw2OiOu+Q+MmPxboSblSQv9HdK4KVU/TfpFwi1S
PkEvQZDfjOlWiJcofG5MLrSHFL8AeFCfmldcJUq8Zk5b/2nUMkQhzNcW9dNVn0Znje6WoDYNxxKo
V91f0uuzP2WMZYzS9MxDfhbcRBRxk1ioqtNglFScpdj/XOl6eL5v5UZgM2m+ENxoPJHJJ87uiLRI
RCFIVAaXDNGu8gf9oBVWsFIQMaeXXKw+ZUXXfw6FxlwVeiNsIh5hu4WPmG6+yw3FR5CkQLQAKlTK
JZenUY/MOoolqzopZSHbCLmR+CmtHxKsavtxABlmtFMDrKslThY32RrNaouUYPjPDStTHoMUGU86
EvZAXi6/I6tg7OTlXp0ansNriu/1bgyTYuFavrWyH63M4oDWLKlkBGS4YOLq1sTvsIYMVb2+P6nX
h3QaCxfvxMJPg+PMiktrVxUkzKnUFA9K7YZwEei/Qtnfep6nOb7eLEAkrl0qBjmimASEyXm5nDy5
CBJFsDCoiQNCbb70S5ZcxMi9cklo8Pqe53GoUyGammmnmvGlJdJsBk0hZX2qyt9t/1lpfhTJW+ku
+NQbE3hhZfYUTUk/9kqR1SfyRxA1w11t++guQZcDH1mqRiCuU2Op43q+NwhHqBROBXfENWBXmA1t
KOmhsBqtPIE76Jw8L0qytL668Ci8CtnmZmZjk+s8HfvCBKNqIjQo082PyFf3x23pQa3Ohv9nGKo9
IPLsH/fI3O7s2h27vI/JV5YnS//chdt6eOvDz/f3/eQrPvqSdxPTHBKJku+eOzRPpVwYV151MqLv
coWSHnA8hOXWIMWhNAS4rmo2IlQL3nq+WWTwzfgN6pZkLqbk/uWWHBCgcF2X5HoQ29qvtPP3oamv
ChQtddVaiF2uoLNzYzN3mce+7CeeVJ+smIzGRkxVsbCrdBAPZQvpP+L00XDoe9zDTk17Q18Lclr5
Tt2UsD1phuYGW/SJ26ldLpfjnVtUhunEUUB7hB4g/7XK20ocd7IeA4dQcr2KnWJsx7/3F2p+ihkF
CLZJoYAsFrjXaUo/RIA8uzy9jsf2pAxtuBUoAmyjwX8AYB/u3KFMly6ZG0s0nSzuOjJL1JVnez7I
s05J4rg70RoiPwVJLbxVQ2Ls9aBDuFNoK853PkZgd6rWUaJcWOW5AnuZHrYOZTHZyUZ5F+a55GiC
IO9DjBH7JNXSd85fw8zLROmDJOyEScCXXs6LJwxqj7hIdwob17J1OXvQrLL6huJl+Yh+tWL35KzW
hZ4Fe4Dw0qGEKHkB2XV9hiaQzFT0BCXDNTfzQmmXKnmWyd0p6NTuQA7iWaB386ta5vU6EPrs2ATu
m+Epz1LeLvFCvhekLg/wVEjA9ZJT5Vk5R+/G8hDHyJ/0p9CTi2MZu/1Gk5WBIoI/OgQJ4iZSaHdp
JKF9tEaUjvSkRTuysPJ14uXdjzAO0+eoVmQn7AQInmKt432P8oSC7rMddeimoG2Io8tL44BYR/EQ
5m30DIFO59SW6tq8SKApy1zN0cXhkx6M1qYVW28ntPpLmRWtUw/iWiBAs7ukhg0/TbOFd98N/0xN
DiI2COumIHuOU0q9qIx9MehPvvWzyeSVN6DP43+Gzn9nRvKpdwGtyBsisRe+8P6xvHFMLkzPXDSl
QnixB4SWUll71iL3pdSlr70VPVftIRK6cMFxXgWg03anADu18lEXhSPzcrtXOewpvRj3JykMUUdQ
VyG0cED8nFhW7EyoHaXO9kIOmMBTN/eHelW0mdue7XM1bRujNNL+1BoDKgcFnQWjvGrjbSP8SFzD
kS13NaQ0DKtVtO2CjSGaDphPJV5CiN2a9PfnBXxmQOPnsZMVimOLcDLrHTY2HVYiF3GL9MBQ/aXu
vnD7X8cYMCnhcWkt55BDKXc548ZgVUrVjhywUKAC5WrSTiut8t/3EURBU5JE4QED2P/Siqn4iWWG
Zn/SE+3c+ogxqTTd/FYtes3fFtbxxvRRilHBvuGv8J3Tzz9cJZnh1ZAd6sMpqItd4Gt2aX4uhr1K
Z8HQCbZkjQetso4pWiY+1UfGOli+nRm7yviVglxNy3h7/5PmwTC+m5cir34wmWTG5nM89KWr5UUw
njxX5XnY9BW8a3F9CAYu4vumrpcTUxiZBs/lPX+eWsgKKemYjKdoUoUJiL7Xbqakq/tWbgQdXEW4
I5rtQfryCp/NcaulgheU0iny2nodx0G9z0U1s3NT7bbdIMjngfIttIKet/EKxVjpnWqs4GczV1o7
tig3u8ZjZGXpxvOT4qnOYmlriJ3h+GWDio0vNcrZggpuIeJ81y29vE7IVOBaNDKhwMTn7cJtHqN8
bobKafCSFSkDde0j//tXbWw932iGXQ5OaKN1QmdvsIKiJ/06TueutPOlbN6NPTH1EFNsQgwGmvrp
5x926dhkoqdLqXKqCUXT/DMSSKW1BPe4jqre6YYnSCALBZji0gh0VK1fhYlyKqM3KFo24VCt4w4J
GH8pTpkO8Hxi6Yrm/TXhS0BGXVoKFMiuaz1TTvE3XdgZ62I7hNu03JD+EQ5j5nQ7TbKTJWK/G7ud
lB10gkAdQRvMCYTCLmA5g1E7lZp+GIpBdTQtstb3N/uNlcJjTXo9E6oBXd7LoSlyF6h9VJqnWmrL
lRHVsT2U5eNYB0uKfDct4SyoK8F3QMx3aUmV21juPdk8hZoQrDQjqFdqoyYrK6On/f6gbswczWUi
CGCoUegcmbl9UanqxA8N8yQUKprRZJ/Q1+mXtAxuDmjyerAMgTiaWzGESqnzXjBPSaWU+5Z4LcDf
NuGXGhLi8/0RXdkiQpzYlCkT8+InE385eYbg5XEexNapksXsHLlepmwE2ew51PThLAkaXvU/T5sO
xD8oiqkLBDTDpbmAThczNwyBqDi2LQiuLfe7oXSIcW27JrGVaDwNxUZtWhqeCtsr3S3/tW4F5G68
BbTl1VryKZOE6TudBCjI2VpKyLMGVRt75yGj+Xmsyr/R6C0Rur6/NC5OOIUHkWNA1xdQLgi+Lwds
1E2W0Azkn4fgC2dyr6lH4St6qWkFcUo8bhR1r0Wvuf+ceoMjl0+eLD70ulOa1kKgduXU+BBAx0w8
0TC4x9lCi1JSVSFu7Vyr4c4PYvDtZZ3TT2akdhQoCwflhjWSL/zl8UE9ct7vILiSENNhG56LdrTZ
4sCZ2pWIRma8vr9/bxqC6JnID1cMOuZyfvFeedSUbng2TeFhHLudlYw/QzNyDG+p3fYKksfmBSM+
gXEUiEB4XV3a0pJYNelMC89B6J/6/FsybsX2pYm3bf9TIzgRdTuUoDwH1D2SKAGnRl7YLlFEDP/o
Qny6P/IrZsP3z4EomCQemVaCl8vPSZNGGiqxjc4DAcc2qMJUsS2ry+288w8WIsSf+h6FPdkiVRlK
GQ17WuTvu1brHphK3/G0arF78OpCwwFLICWnnp6JKG1yNx/uZzqFEATr1ejsdvErkjbHyGzWg9ja
8mtWKo6SbVNqiUQsrSn6MESOdrwUml+/hiYyGpIiIoUG6n1z1VSoVGO/hhH/nOkPPJuew+hcRFtf
3WfGvpLZhgKFfjFaeIRdO1Lyw1NWhKY+wIrvxboPI4f+wzN5yUdnYjY7mPhN87+NvwQMueG0JpFN
cuvAprgeZhFk63tiqQHSOgeS2TtFKvLUaU1htbC1Jmcw81qIY+MZKShMguwzZ5GHhupqZhefXTlB
4W5TauRs/XqfaltFSCFvGJy4pc08622pDlal+dDGv8F5rUoQMarwlLjRwjm/Knay28lvcctDTcC/
1NnIdV/LNbcGfhf78Yvlmvs2K39p3UZLrV9F3jqD69rCgMr3H8Rq6mjY3J+SWxNPQDix/k11yHkP
iiB0qd5mfnJOexCIUj8MG82Dhe2+lRvejKbuCR+DogeJq9mRDkM17aSkTs5JGztKEeyH8XVMwhch
+a/GA+CAzk+gd2SLLg9qS8Gq9VWd6UwzJN72tdcvbKJbB4K8Fz3qVFAYyywsC6SxU+QgSM4lmGWn
6vRfbt9A0iikS907t0486DO6XZg8boJ5BBjFIEKaIk/Pw1aE/aDTN9Gw6/WzG3xq5JMwvBbiv592
OHhALjA8ACJzmjxDMcckAZh7jlpZQ2ilFWxLUPai/HZ/Q1xlETnlyMVxZUOeLMnzDZFbmTdkapie
VeW13kMKLZLEst7q5jEsP5VysTCsG+f+wtwsPHPL0BjjIU3PopbREj8o7arJ6z/B0CMe2lrlQTG9
JdXuG3semzy8yfujAzVX7dbbSnKlEZuh9Gds4o2m5o42noN/BmHiQWD2VjlXBAsQ38+dmusmghpX
6dkLnDq0NhKKum80nqS8XEWek/dX7p2jfuZDMcdf+LYpeJuzCoObmiEk20l2DuPRe1QCNVi7ddSe
5CrtV+JoVtvOE/tV7VE6KnNZ3RSlLDuGoMOP7EX9RiVh6mQaIg+loFQbCPcVulNVy+nDXN8XfS9O
3Lb+Su50zQ79MHsQk0raWW4HhZCHSkGq182mxF9tAqsf1nk+RPsyzMPHqgg0uwW3/BZLo+G4TAoA
uA4n7vnppwid6m2ZoLHXNlSYhKJeeYLsH0in5geZlOqxGktopI2m2d6fssmFz2dModI6ydTz8J5L
iZYytw0/zM6DmiRbxZXSjYDei6MZpDX7JJY2bWmUb1bcLO3762QxewN5ZyJxKueTI7l0h/5oKVWi
8gJq6HVWJaeV5K057rvg3GvbqAxXhThdd/mmTZr9/VHf2v80URAmY5dq88x0LpijWdRhdu5Mk8aN
z22Qn43JJy/cLbdcyUc7swtU1ho5Q1kwO7vFRone0qOoCrbhfjUnXsz2Z71EjTl993w1P9qb7f+a
1lMPxEV2LoPvZvupg6rUOkQx2S52z/0pvHHVkEQBQTeR2fKv6fL+EHtliIYCIbHScyEH6r41A7L9
JipiXVz/uW/p5iRC70a2Br7IK80Mt02yOE0YlNo+Zr3mmFRH9dCHJukXqdUvQIWqpezbOxPvfCJJ
AdN7QcwHF+hs4QSrJfBsBRykv5Jy5MZ92yx/BOprJze2FodrL9mZWrQxMydz/VVHwB3a2o5XqR0J
B69xiLLlYFVbj4MYH/QWhQoNTIH5+u9TQ76C6J+lmIpPl4tgNKMZuFqUndPadPJR31R5tBpJ+gtm
t8ndYi0W/me6YBa29a1tRkcKpHEETmTrZtvMLBLJV8I8O5uAs6s2cfz0b2D90uPX0Pp0f4S3/NMH
U/MYsMmztCxlPLpWKiX+GWYlKe6eTB2InTLK5ZrucUTq4uRfWUqnm+uj4dm13FNsSIUqwzH26cuo
N/YgPeZFvuqDr3H0+/4gb+1wuqDNiZtEon94Np+Rkjaj3pbZ2XcDOy+OGQ2Z0VE0w7VsBc9d/CSW
/5xeZnio4lLKnqClyN5c7hyeO3KuN1F+HiWjgvSn2KVaktiSUqhOjGzog9VqKL5Go7D1+7Hf1b6f
bQorhQdAGaFc04PfY2c1q6pQ650ptfEudfN2J3PPupKfrO5P0C1/DXkI+Xuq01xW88jZEl3yY1wV
bm+19OAkyd6MaQv0MsGze79cgpbeevlw7KcsP6ygJFVmB2uMY7Ru3SQ/K2a1kbqXKPkWa3vXhUvi
SMG/yX60prfKTSDtC8nB986NuetBqwKxCmDJyK3N3iNNnloD+zw/12O+dqMH3vcvtWI5amCuC7l5
aaLfMD7o/aEvPxVxY1unMX4YtNjhSUlU3D344laI0HroDm0cw4d58EI7EZZoG25P0ZRuJY9OMn3e
z+urfWVZYs93tl679cuep2pMRwESAaMTlnJ88PHWdi/3xa7WtOFZDodkGyiNtaJwIi90F9+MJgxO
D60OU3Z1Dj9Qm0JqIiHPz2rurQtpVyG+7u1T45AKzvhJMQbURp6jX/f35XV1iWOEpogoU6uhIX/u
gMnrDPVopvlZDKQNGOCMJmvvd+zntulpf8q8T5yiN79H6SZK0fw1vaeu65wuH7mzhK8eDDxq4e1y
4W+lRLa5SH5wy7HQvEl1mjeaBLz88pTnkOfrYt/k5y7vvhNfWY5Q0W6tmkm9l3Na+ZXIBEjTCupa
aLJqc3923m/J+VZmJcjdw/EyMYBemq/NJhXMtMghoRthhyv6hExZaHrNN4so/bErdHcC3o8owbC7
d21bwItjtUq1r8NQzu3B8PIHUa28L3naUBBlQ7WPvazm3VQ9gUU0UaJvC988+fWrb57wsngbkOXz
vmM9FL0iV0X2kTwcMg0B9sK1w5RgrfPWyYuiP/iuM5aqAx/KwrV6cw9zpSLIDtsx/nl2D9RRHxmh
JednPflruE++OdErf4rzb2NpOlRg15ZuS2b1bC3FjdfBHLt3IiidKBcmzcnLhSriqkiNhG0cAKiC
y8HwfyeLQOglI7Mb1exji2woPlU+e2Nmt6+V++R1pt2W+SoMd0n8pnwztMeINCFQmFWW8wZauPam
W+1ycXlrAFSgwg+EHu8+G6dWuGo9dPm5V+ONkrSvrbjEznIjMcK7AupeMkooU3DoLm3AKCq2fZkU
Z2nwnQjofIzwLWj0fZA8+h4cS8bgFOLnzF0Y263pJfUzodPAX9K8fWk3yRQTxcq0OFeaRYDsN64j
aEpB15e3iMOc9sN8HjXuKLwH73q0LC5tlb3QQB5YFucUfaGgVp9yFAsNWnIFD+9e5Ls8FB5kF2I/
Kz0tHNDprr+yjaPneubhQSro0nbhjkPR0/ZxtsDh0bjKLWmIvg6oKbQteqH6YshWlQ6FYVhV8Trt
g9Ixh67aZ1UJbyP6cvb9L7oOUVnwKZoiB065fv6OdXEO2tCJxVlJ5Rdgd5/0NmX+jV+ZNqBAnO6M
fslRTGs5n4MpbYNRGA7Z05dzoMktrdBdVpzbKlwbPszJer4fujO5UrkYkMf0bLLtTgTXYTqgUuOO
C2O+tdloDplycVM3ijr7AKUBCU6Jgc2mN4RFsW77sc5Fi/7H0livYz+6lD+Ymj7lw0MzrJNsjCTY
ttts/N73ITfrX6+L/3q5dBiN0imV7jHQLUdUB7uPkoeqVR3PN7juxe2g7fp8CVJya+xUAxDRJFwX
r2ixmqiwisiIizOd+bYYiyh2woyQ/h9n59UjtxVs619EgDm8kh0mSxxplF4IWZaYM7kZfv35qHPv
8TSHaEICDNuAAFXvwNoV1lq1s8Nby0YtbynRAXsi5r1cdqpn6CqT0PtmIM5tpbqt7Pys9OoGTu7x
+gXeclkUYsDGLAeq62uxHb2WtXjsnca3A+lYy5UnC9vPusYdc0ows5A+lqWEhGadPprR6brxDZcM
qHWZTQsEitht9fRQWi4thLkaQDQfS/PHZO086Bv7SCIPRYNJwlDF1u6iUuVilOe+8WEuSioN8PlR
zR7DPXzHxqUAqQNO53dBhKbl5XE17aT1cz83fgb+Xc6OE6qqTCu4vlebRgilqKnS5wN6cWmkla04
q8Db+bPeeHWEOjyN0GGPTbK5Y/9ZWde/5Vh0pt6zY0kuTlYmebL2q1a/29HfnMwrO+t4IJTjOhuw
M3e3doC4Rti4TnKu0j1ntdG1xS/THlVRbsZhroucUtEnQ1Kq3O+MPjECB5qg0pozaBbYg+sgBIk4
YHEmsopehLDP109tez//s766GllcpEPNMCEfBXhP0xoXxB+xPrRWdC6vm1oCxNW7sKjsQ/mGQ7DA
PS4vSDHqcVC2WcsFMeWTVkvZWVIFop805rNBqdDPUuVlLmH+aAKiOV63vnU9NfQy6NXzJjEz4dI6
GJNSKYHs+1PzDBL+lInEnadyx8pG4rmwkICR/Bb0Bxl/aUZSirZXzar161iBHVSLU6mpJ8Yq3Btq
f3JC6aHKb5CxuHXM/pDM2skwpJvrK92AmCy/ga7kb3l4Og2Xv0G1kBxR7Kb1kSf9WtmPBqhbRmke
JydzmWfTk3JXhcTUBtVVrbZwa6V+kGbtJmrCkzA+KtFeOr4YfHPyBO/EfYi5vNGfCktG96LZ0/qS
NJ8nBsXb05PWfLfDZ0WGbb9zBpsn/craEqO9epPtKFGlDAiPL3UVxKI+dSfTz9Vy7z5vfTpLSvL/
V7UOMzJZSog1W78LXL346Niz26lfil0P8bagyXHSxKSerSF6t45nhVzpUQ9p0Cc4R2pfPYbRLcId
bqvox8nY2bztRf1nbHV34rw0ciPEGNPfHedraL/QetMovl2/o1u+YOm4wSwHOsd068szGuuSR3Gc
Or8m/peLH8L4IsA7DeNZTj+q4X1afrlu8O2HucCtlrzZId9nFNHqKY81MatGKJVEpbUXD8WhNWq3
BrEMMtWRb9KHpK/PRhq7BnCBP6XxIYS4dNUXmgwQGHVNrrOnMIzTklJH5rwQsCRN57ZC/dM9BeKO
ZC38FMIldMJWRxd2kyHPpkme3D+Pt+Ftb56s4KxI91ommCK8g5Z785WtrC0n/Oory1KpTyfZqAAb
+UrQe4Meu7W6h698iw9czBBhL2BjTs9ZXRSrcIIkcOzKZwr9whMway+z6rsxlCWXHEN/P2gJ6GMS
qZvcLsqzKqnS0c567dRM3T0PWe1SWRgO0dIyvH6l3nyXy08DErNktYCK1oXxKUsYzJEwNraNyWaq
4qThzTLDHVr5UQt3jL0tv1xaWwc+fW2ETd9iLatgVqEVqiedx9wKLy3tR7kUbkMpqEsil2+3tpSb
62t9EwivrK+OQeqGOetmq/INKUDry5wDL7aqvY7kckMv3gmsgA6hso1jMNARubxTNtGBLQLWaOfn
ubpJjBshQQi6zWlsWDtfy6YtCmmLIKKCtM7qlZDnxCyjRKKcZU0MEKu9MXi0xUMryzd1mXwE8buX
NG0eIfx+RkGYRAjUtC6Xp1VT0jtjWvsGhHAolP9azYd6UI5VyiSlQ2Mpx3YauqWHcYSG7V8/wbd5
1LK5DBzgFUFIkN7ypfViQrklbzjCSEfdvPwFJPpQ6t3HyCj9MZEehcWk4CF8Nuc9tbQ3b8pvywth
APId9a1V6DWXZa4YaVj7XS2fO+RZpO9N65yRGbq9vsYtnwRSQGHWBgNQUNC7XGISNehqNCT+csYs
wrC2NS+yG3q/dGd2vse3HwRfM1h59IsW2fJ18Vr0k9DtUqn9bM5mb7Rqkyij25uTtnFlKJf9Fn4i
r6Lps/oipCwzeY+s2o8+tn3ilqPtDtkZ5dkp0jwzOI31yc6fMunT9Y38rbJ2+SVil4sCWp83BVbA
5U6OHfNrlTYmLWhUGvQREaQxEuDEciWdkRVQ6b6ZCfzWdDgMEOUhlTG3wLFhVcsiewEtiBBW2FTP
mh6Nx6aQP86ocd5MjLryBnnIT7lUn+pAJorR5edSD6PHdLI05DyyAU0CXZzixlZcyZKanYN7E3kg
sQG1Z2nYEae/adjPcy1sLYtI6bXmmDTREWz6qUR59T31qJ6pdK7ai+P17dy6LLQGHRNlOTpS64Dc
APOc2nlF/j07IF1lCLHdLNc7XabfkufrQ0NOFug+nW+C/5V/kYqmRNyibHzVuA+j7PM4tR7gzEUz
lzLDuauSgyk5SOoMB5mZdGE4P0UzPB3GO9jxD83MOUXYJaVXURdMs3fVABmWfl1Vf7m+H28dggYS
F4YVUtREteu3LNXyig5m3vh5+mEe78OXAMKLssP3fPs8Y4S3nTo3MzXe6E7QNx1nx6Z2owbv625+
SGLh9ZF+R23y4EQ75N63ngdjECYApMKOR9H78nspAgfuf9pQyLFkT03rGzkJCFL2hKc3zdB/gQG4
VO/XZfSo49NRW7nxO6QuDnNpx1TsNfkGeu+exuTm9pGsLSMKkPdfJ7KNhljIqCuN36p3sSMjzXLD
AHM3Cz+H3c7mbX2S9AYgrsOfpGS/cnJxXNdhgiKL38fSv/ki8By5EUPkGzrYCjVVufos13vYsk2j
tAngJACkhIlxeWLlXIYgnil8WP05CNDwE7GLwE/pacQbuXVO+3+vX/qtDeVJ+n8GgXBeGgwGs6vy
WWJDpUD6YDj190jpDlVT566VDwU8a83eaUdsmkTTmnIE7oDQ6tJkY9VhkSyFgDq91Y8ZDq5TgEmf
w3yXx7P8VWvfgxIbMpMoICwX5tIUYugKTR5S/Gn8FhOceol+UlPzoBi3kW2cavnZafZE7bfcKtgi
0ipiRrTLV8uzI7XTlLJufbq7NPW7g/Kn6nJ0zuFnLsTepaRJ3/VyVczvLAtdGVtipuek+Da2NxnI
YSc6wjg8RmHh6dFe9eJtXIpJpFh+04l5gpczfZVX2VKa6FOjtX4cGnfWl6Tsz8pzhuQj0gCfyEV2
nsM9c8ufvzLXhllvBYHe+nI7uQEK66JG/CItvjfao6LeVyTI1z+DTYP0pOibAGF+g8zIwtKS+kpp
Kecb8ym0U5vwwk7PjNPNb5xh7I5lR0MhYNjMjpvZcp6EMksFgKYUWdvlUu1GSxB7MtnZtl8ip6g9
hVaSH8qwyw7XF7l1MxdKwkIEpwe2Ti5EVI9TE8Sdn01lfewGtXCtECd63crWM/rayvIrXp2dpsxK
KjtJ55tZ4MaJcdSj5zB80dG3+QtDvDkLhgRlvnWbwuyE4XRB3/mNXHuqFB008RIrnztnz9DGvjEV
zVnoFCBFAa9criiunCbtrEgwmz2Zj3LaF09WEKZ/2oyGqrWQcgxmTy0wwZWvElkwRKFArhmX+wKm
wZ8jBjoZ0fn6rm3cN6o9C0UESQR4m6sMM88Kp9Eqq/NFXLj0I112TVP2pD02fDzgPHhoDCvhMqwJ
VkLWg8mJ896PTMZiSn2ReNXQ/hKAqk45FJ2HajDbHaexuTIqMgQz1D1Q1Lo8pjTJVaWWImzG/3TR
Oy1/kuKdDGTjbpNg0RRDaQt+ub0ygZpfO9oAa/xWpvmRDYZ6kCpQYz0TeQ4t0JedK75x8zS64+SN
dMlQ/VvdCeAQzqRGRu8XrVOfps6c0a1Ame76ldg6LL4hFCHRUaLht7oSRjBbgZkOPQUOZFeC5qGc
DU97VurqZGfF83VjW8kjFApc2m8UGFyKy2NqKyFHYWwMvsNM2qeoy42DIzWqD1fJuJFIvLyodhBL
qyX1lMmxeidUU5yaFG2U679ka9kA2eH/EYcsahyXP6TWE/qPVjL4SmcWZ10CsNoo48Hsio+qmb6b
uN47N3Sj3AtkiDISREgYF+gMXpp02qptHV0SvjnHvJ0g4Q6NEscnp0o7+ltV+dR3hXwgtpCeeG+q
+zx0yK1lINWyJe0N6NwINi9+zerpkahKjGIwhT92cnXQGNh9FKYjech5FIcx1eK7vtJgufRtf6eI
cA+SsfHmAscgmABluWigrcw7dReXeZ4PfsFDazX2N6t97HLTm7tfcz3fRIG8N/l0c8GvLK4cOTQl
h7mNWMwiRlSIr/VLGjQ3C88AqSXrYYo+X79hG+6CiiHcRMpLdPfWD24JFLgIzHL0ZxQOC39wRjeY
KFLszQjd8Hw6xR5If1Ba3zJSNEsYBrLVo5+gGNvXSE6k812hfLm+mg0rtO+YIg10lSLTOs2zASw1
mTpMPkNUHhhhOx5CPTtKXbunybDh9XhtmQsHJgy63LoyJw9dOKPXM/uJMKU7ZLjbQ12p9U7g9dbK
0txmCi4eQOO/q2+xNoepRn9P+FJcAjhrXH0Ph/N2w7BAk4xcDsw4qf3l115HoRSGAdetneqjU4OH
tqzEY/DdnltZkrTLNGcxRAxEK5nYbj25NSUsFcrYDb48PUpa9FCXSGXNyfPSQVLdav5aRD+D4QeD
mHfep60VLgh8k/Ime2msPigtFJECH2z0m6lmHmMH+670OvvX9Yu3cVJgcSm9Iw2A2uR62kMrJKZP
MgjTl8N3VZW4/fzPdQNvPRGnBHScvx1xeTKAy4NShEgaswhlv7HK4Vglsk62b47vQSwdinyZF8Ts
jOM4GPnOY7hl2Kb+RmIFkog34dKw1RpKls6xDNrXRp7mZI7MD5G8UfZiQT8621MK3Tgven6cFEQu
anLr5lBsB+mgi2j267F35eHGTIU7Tufru7l8OKvbCAGA6hbf8MLPWH1YKcUUPtd89svpJm//iTSd
AcDvlrKwUe6YeutgYcaT2FNNY+bZG/W6qSrGQXOaGbC2fRoz8TwP5mFgvo4lzbfXV7VxCXVmR1Eo
ZQNR7lxFC1QuGzuWheyLPHM8q5ejQ9PU1c6nvHFA9GDg9yFtQL69lqMJrAyRd2eU/TAfvCLz57D2
rD3hluU6rw4IsC3yiNx5dGjW0xDTuJG6QNJkv86P08w0a4axhxnTMM+ahuRdHhxV+fv13ds4KLBe
qO2iS4PQxlpmEHxrkKaGJPv9aDBIoc0RX0yG2U3N+rZLHXnnsDauII06JH2Qp0G9fc20DpRa12uz
Vvz8qTEKr7asU6Dc28BLxmKPor5lCxUJ1cAFksavgRBlrzpVG5iKT804jsdDO8ZenEbvKvV++HB9
F99Ke8BUh6WLdLLOoFl6V5f+QpuUPmmyVvUrST8H42MkhUg+Na6Jqlkl/zO1Loq/KBsoJ70oHzMR
HOWoOM5DddtHylMVipMcOJ+v/6gNH/b6N631z3oDwlk5VqqfVvFxjg9jcJLMu04/5/ZLr3c7H8hG
w3CpfFH4AkXK6a55TWNkz7TuUtmXzJsszN1A+xg32QE5Hit/SqUXGnmwm07X17jx8fM8MA5kGXb2
drRjXDb60FmF4nf5FLmDJUZoZoG24802btKFleUjelU5sXJdWHObKP6yrtKAvKF0SOTPXqhOrpbs
QCW2rC2zInEEJCWQci6t5VSjorQWit8yTxjdcTV4hEo3doe83bkhGx//kvIsM5QpMBvryoZqpJUc
hLrix411NBKRoq6cCCRpQRQW2V7Rd+M+UtVQ8TZM4NV47C7XVRtDMRhToPjO0B4CM3yCaJ4YHxXx
TZGYTjP416/GRk5HaAd9AWUq+nbUhy7tDY2VZkVGZ1yl1lWLj3P5Sys6r1CmW8M4jqV0sgOUPdMH
J3UeRDDuXJq3qnf4t6VPwQylJZhdPxmJ1WWmHdZ8f/m/UxJ+nlD7Qur9VurMu8rS3AnoSdpoZyKn
U6LI39tx8kJT3Nalj8LVS3yKHqpnWJrXt+UtzWv5WQb+nu9miYFXrqrPGGZRW+T1ZdcctAyb+vvG
9pXhlNlfkyQ6RhRbaamkP3vHZYS3aEDNZi8C+c9W/oka7UMCnSVw9n7YlgPhh4G5BE7moCyyOq+s
QO4emBD7RV4xMYsiCadDEleuZfXHsLfdSUeZIJvO7e6Ulg03YhGqUIJdxroj5nV5VZR6yPTOHlS/
75kZJyRRAxSW9iaWbH1ukExQM0GlYOGRXVoZBkMpAMWovl5/GofkYLQzVQbtFBR7Mj8bLmT5+8Hp
gjh664vbJNYipmyrfjFrhzQPDyAa0KgI3RjViMo+Xr9S29aIkm2VkJk89HJdeThqEPU5uDyxrVNt
xM4xhA13GtGgc0eqCb+kISr+PJJgABsKNLSRfgOhL43GpplGljWpNOY/GYV1AK167KXHoevPZrFX
kNnAlfG6kC0SPi/5zppDrzdR3zH0VfUVaT6WDIDqET8wQ+04y9MB8rEXmNWNGT+F8XenSu764d9K
uRk0uPPTsPMBb90iahaweUmN4bmtdns0B6We1Vn17enWaT8P4mNifZj2pLo3rehUEywgT7w4Ky+h
iMmxxg5FUTnJ3itifNSavDwbdvdP4Jh7gIe3EGR80sLWQCuKlsEbGspkJnmZ4rH8vKUo3Zyd9AQK
+GS06d0otx/C+LkQPyrn2PW6OzvyUc26Q5Zb/L91sOo9PeSNtfOF6ks2IZO1r4fxzMUwFkmR6X6Z
n51xQN0id43xIwIs17+bt1h+sECvDa02OQwMrcjGFEP6vTSApQjTw9QzDdUZH7Qi/TDZz2gBNMpt
oTJ6Y84+5a20M0dmI6+BpUmgwbtMdrNOPBNLzBXgNd2fiyA8xl0pboKkkb1SB919fbkbTva1qTWM
g0mcsVwno+7npfwgjdnHFPmv6ya2Tm6hCoDpAhRI3rlyCqgNV3ms675cdMZzq9J9zYdSuh0Zc3rS
9wv0W/Y4Qoo8ZIVw5lb2CqbDGANfjy+m4tgY3cG0XipDP4TdTg9qa+9eG1p+yKsIVOnlNMEfsHc1
qgpF7A62f33rti4Cnzp4ODwcwPHlF7yyYPdNJka1NXz6NDXzOy2gsjsQm63PnNr8fzZW28VAi8qS
88bAwHicKi9qbx0pvVeC9jTJt5UKQnWunpzs0I/vHUPc9c27qn8Z5FMDB+H6crdO7vVPWW2ovCjY
5mAMeCGzY6m23rKpMfr1zt6rv7mxPFIE8khRg+i63NjJaCdyRjY2yxCxKZiw9aImOyXTrViXGjNR
HU3khZ6+MuKYdQ3X2DL8IO+yzE2VljizMqg6Wo04lIEWPqiKeBZ6bmUgnONbLYCGUPZW9WDr0R60
fHNzeZhh+yGtCcL8csmoIQVTjYSWX6q6a833QfQ+CxLv77b2lZ1VlS7uAWrJwjH8Jq3cPPmmo8Il
pJ1AY+vTo6v4f4tZfRhlHxZh1GCEhbT6j8HeA/pu7RY7xXwpxEFhLq5egcABNSI7jelHzo9GmQH8
fZ21nmzv1x9feXoDv90iSmmUVC9PJUCYRcR6gZ0ImZSWkQlHpjw1xzKN60doNnvr2iqKLFVG2isw
1sBqrY7HqtquSeTY9Af5q9qi4G89WcN90RZPWRR6JuqH6WS+j81zYrq5Yd3Y3a140VOEP47Fnqrn
xiYzOu9/H1tm7K1La71ezkmBvpAfkPXk5bPUBAereXKmPeT9xnW5MLS6+33T2xWYBa6LGbo0E9Fv
/fMnm4tCsWPh5hMJrgqeKT1peQ6Wc1RHt0ooR7e+ETxfvywbXotLQo5IPQcIzLpzgVhlZwdVbyLf
cKYn7MbRMzKyO054o+Vs0HEmrpbpIZhvtMtE1UXGRPbu11kyPQxG8CIhYnMQNcgiKytk5IydCClU
3ahuFWHb53RO0X0FAJSe/ny9lEHARuA8F5Df5cehgZScSpFZvuK8WAaDM81T/TddGcAd0HrQbFhU
OdbvXzyMQ211FkXkW0RMNPU+aHcwfFv3/LWJ9Tr6sEqVEhOORs0oUr731Zc+A7Gv7MCH9wwtSeGr
eCFSohEKQG35WvM1jezDLF7C3hf9Xs9xz876ZZMCU7b7Hjvt7TwYH/Jweqri+KeQd0KsrRv/eudW
btgo7Ew0QWlx4yHojW4b2Sj2//qLa/bfDVjHwPEwZIFSVpafyPQ1GVQl4rs8OFw3smzJZRuBah7d
RkJ6mhJc58ujsfouMLPJodDGfLMjHkn1zHTSjk05O14Mlj2Kw+gmsru9Ct/bLVw4/qAgUX0hGF1X
vGaty3qmS2g+0/W8KHln0eRkcOGfrw5CHsqYhN1Itq3cn5aMmhXojebbw3cLMNZAbT1+SIPbbjiK
cg8097a2QfLD2wUDGbl+IqvLvZTbphaWOmo+3UAoZEl8VPusPeqxdagQwp47sVP9fXvfMYi/5Z8l
O1zPDHTGsaEBo2j+MB6T3m+A2RfZXejsTdR8+04tdmiP0AKnGrXWQ9ZCxBVLOl1+A9rGIwW0XS1U
9mDT26v5z8rqo6riwQBIr2qoeQjXaM9L4XwM0ZGZdtzR1tWjr0kXGvEqypqrZzdr8zpJEAbydUn2
8rJ349JwA3PHyvZy/rOyimjCsa6NvGM5tINOQ/rUaAwaUBq3NncC+r3lrC65FJGzl5DGfW6f2xfP
Uf3Jtr5d/5C2boC5CI6T/PPirePBeZpjo9P4kBgNrd8neSzeLUodO32hLWdEJg7BnDSZEGF1MKXT
D5k6d7rfOx/s8J0B9/DZQc6kUsWHUNJqN1bHcSdk3/poUTJbcg98kbzGqWh11SeCqQI+eotHu/mJ
8NScIx8qpgMDLU/Xt3HrTrw2tvIQdjC2WVJJ3An1sYq/6tVtxORyY+dCbC0Jrf4lg0Qoh6rcpR+S
RNfNjJvTfXVIPhnjcXaYnvagmNFNRxvh+oq2bP0uwDNQBm7Q+si0rI57fJAOiywW38wyd0Pt37wT
x6Ta2buNK8jVAydAnCkjFr98Bq+CCFUPJ90eE9MPg7m5HTLGhiRZ2vz5ehYvB2EE1BKubvXVNlDD
mj5MCbuKHpCXMHyhNF5pIgApBck/Rhx+ub6BG1cC4DMCLUs3mGr/6rCMWU9NUK+WX/H1odSSG55V
G/cZrXbPmOSbv7AGiO23vCt1vNUF7NIBac8Wa1NnIJ8kQjqVB4YYjL03qrP9jwkkYm8+x7KCVYix
SEkySAnBJD60lV/v+1ib9JlXSqohL2venLtScZsU9lMZJO+acK/Pu+EPVbwIEF8oWug0rtZYM4Td
yVtD8wNlOJjl9zwavXncAypvntsrK6tzK7RurusSv6HON5pQ3KIPYY0LhD923pG95ay2L5HH1Ehg
4PiKPvenXCm/m0NGoyuo9yaTbSThYDs4KqQE8PGKvN45bYjKPgl1ZHXHsz770hS/r0NxX1Arybon
R/PUqXTrtLhpbIH25juNUY2hx6yqOc88o661naRvWdubqwNdBUbfon66ph0Wat7IQRVoYC8fOyf4
NWWqFz9F5nkO/Kql3p0O4V98IcADlmYRgi7om126GeQj4BblFSU4TXUtuTiJ9EM+/YwQM7n+KW6c
KwUcRKcWBU2KLYu/e+XPmP9qyZ1EKWeSnmzJp2MgzJ3sf+OOXphYfsIrE8k8VUmrdWT/8xyf7cK8
pfAnDkGClADeptxZ0YaHXpCrC1YHgXFe8UtzoRjQR7ED3p0yDu8dyuuuVgR7Ojhb+6YqlO0t5F7w
J6vvwWbmS9yJ1PDDLiGaT2g6Iw+xq6m/8bDR6iCqXtAHy4SZy8W0JkH8JApq3PoxgT+fFeh5SCXN
vBd5bM7X78LGPV9g+9ChgQXR1FrtXA5QNtMzKsyBI86QhrxBHLrmn2J6abPoJDNjPf30FxZ/S8Av
YywQFbxcXuUModBLLE6h+qJFUXrX59pL23SWBzuCNyiLo1sxSRJUUDRkrxvfupeollDfZ4OZL7My
XhO8BLLU8Y0x8DVXv4195GZB66WOf93Q5iHC+WHiFmkZrOzLVZqQvkx9ppInddmxk3922neree76
4TQMOxu6AUkw+Y6p3HNlQGaaq4+ts60kU1JKbbaYTslQv4Rmyyi1n2WRe9SuvFYaz20YvKffvvPd
bW0nnXTavMwhh1K7Iiv24CfD0plRIjILhmUzy1EdAs/onHe2Ev+6vqNvZ7Aycem1sdXZdcyUhG+P
7JGJzmXMDBRTlo+5kVUPllCcHwrgzZtYi833TiruRD5Xj1Lbp98m5qqdIsWeezcgdA29NlX3QGyb
+0ArVqU/DKR0faeTaFCG0c6YxVKXP6bumxr2KAXk3/Jgtxu7rHL1MFGzAAmF9DLDFNe0tSSo6//1
rOXEYIP5ICmHoLBuug4tSMWNitpFVvhnN+YnVfl+/QS2/B/eTwbtbgLgX4+D6ey5ncDcWL5dPoUR
MuDq3d+kexqCQkD0aFVSAl8FApmRdVRUqW8F+X0JGLHf42Vvfi14HRhyDAUCObCc5aunaVKK3B4F
c3NkKTyDNb7NHGaW2JKXIv5eh14zyrdxM3gJapfX92/rlsD9IuZGGo2jWzl2impkmMvXUgZH+BYH
pbXcTr9DmmHHyy1Oe31HXhn6vQWvluhkQkoFim2+GaGSIDzFeJAUKicSSnjMTHa0nWrQ1sUADwFQ
CxnwBVp6uaW91ky2UjmmX1WGKzslDNjATZu/KNwhGfZ/ZtbMb6WbtSGZMRM1lv0ub5XhZhzGHygV
7TyKW+EE2tlwAAnnwT6sPI2EYkxNldDyOyt08y7xhiY7/fldgHMK9pxUGQUb9XLLplmDTDuHfEsS
2Mmh9YDK5Cq6FYX05z6a60b3Aooah7MGrE3VGEmEe6ZvyZ8GAqO5uQ8Udy72RgFtvHgXdlaXIOjG
uc8TVpQ1t5b9bKPa1Fv5wVL9yep3yjUbF+4/W9CJVu+OM/TM/1kunNxprjreSDYTwfWbPz4ilDwW
XBoJHQyL1YLmKRIOihe/HQWqQlqBkno0N57SAJRuVGtP1Xjj1gFlUrhu9D/hP6xCMadT7MBWyZDr
7kepmEBAP1xf0OauvTKwWlASzrMc0FtnrN7XNHtqtYhH6va6jQ0fxyLo71NXQGF2XdVP0b5uq6mw
fKO7VYxf1fzAXIU2dXY83PJTVx7uwszKietCU6SmZymZGQdHoynTs5NTvC1KJfbadvrel71xW5ul
8yHKqh13t9EQBEYD95CCIat8M4lec/oomIvR9o2k9VQx3RTC1ecXUgPX1pqbKPqg5t97AyDD3gyg
DQjFpemVa1JrqZ5jC9MaNhWtu2ua+axE6QFq2PCj0DMvDMZjqOk3hcOYniDbqfBtr51xX3QG0aBB
SuXScQ1pIqu1SG2w7OWpH8O7KYvuyFaPHa1RPbhXzeg+WWhWiV0+l+mX69dr6xvhkSH2oWa6sJov
rdeZnjIRcbJ9VTAuOMvU1ItleS/I2ng/6dk4y3gY5L7B3F5agSGQlXkN3HjRIBibr0mZnQbEMhJ0
nuLT0P+6vqityJYKMGKKxFZwBNYZn5GYqTQGMvBmMLDjh9Q+lCUjBG/Avd+grnrozOYw2x8lMb5U
tdswDk04exXwLfcNrgPoD0mZw1N+uebUYBxsOFHklAbzODjiJiS67sNjZZq34R53estLgKUkAcMi
jeaVJ7L62kzbgY56NlbDyS7o6GStZtzmamWeVDvfe5u2PB/5HhAPqoALp/JycdMkhRLjf8lTHLAO
slFpLlVRBs8l6k67YnNlTIclG1pQD8bqZbJFxjxYwcom0d10rQUWfCgVtw4fotjceaA2QPJcz1fG
Vt+i0QFsagk1/VGJjcQdpsy8qYzSTl2AI+VhlmeB9IneHrQwLo/KmB8NNSldrWNObVDKbjEDXx00
JBaGwFLe221VH8es1u4I84sbaUoSJvq1O1Hw1ie8bA29IRn1sLXIXETLS25yEzRFOb3ImnrLbu04
6G0TRDwOuh4L7+byuNOoLia6paYfZ+bPSqm/TfK0p+qx9b0sfWRg1otU5ppIpIZpO3adwd4bg0e7
/Ez7/360Ay9UmnOnRjt9/617RVVwyR5oQTDq+HJJSGHlcYkIjD/ng/JoaBntjskZzroaTf9k4yj8
6z5p0x7ybssoaN44Z+UOnH5qTeEQNUaa6RrTfIrb0m3Lx9YpTtctbR0W3wusPhZGrLW6xLmE1BPo
V+JTYcUncDbCM816T5F8cz1E29oCFocavvIAVWtMpVktsU8xnFO1vO2E6s0V6VHm7IRAmwt6ZWoV
x9lGHCujSSMHgVFxiFHMce3c3JNI2XJpRIkkRAZoOWOd46lLwzqMYiA0AcpCksk4kMiaxcl2gr1c
Zc/U6oRAgwj6Uku0XZrnITdtt48ZJ5ON806AupWbw9uHDEkXAKmAtZp6UHVjauoJWVHxPhG/JAus
cnbOxlNspS7DWo9O/D7cA6JsXg0qoHQsiVuZBb36tBSnTpwEo0ZV3uX9wjMq3+uRfm+Y7fNf3HWe
+UVfdxmHs7oaUR0Mk8iAI8l69qRFNFXkcudR2FoNaStRKVg1yJ6rp7XLQrNx8tHyRd3dDk5zSoLw
UxXJD8yk++f6arZc4CtT5mrjssFO69nGVKq3d4b5M9Y+q319ciCeJPmOra1loayF3DSJH/zV5c9f
lTQg6yqVkuMl1D5/iOM7NYSaNtaeBCLk+qo2LFEKXyglhH/EfytLIYNKEbwnwq6qufDIIL4oMFPt
Drlw26n3MtmNPSTqohJFSYpTW5dOgNVqk9ZEjj+28bmYHV5tNGC9SSq9Me1/5lqQ7VyQDffEROdF
jEqjiqivH64CDFHdj6XjG2b2s47z2MtHyfGub+KGy4DSyNtIG4v38XfE++q4coXH0Y57x1fAyrty
ooZua8YfK904Xze0tX8UatB/AfuM5uHqDgZOVM+R1jjLXOW2uHMa6WRiLCsZMqx9vm5rc1EORehF
5J1/r24GkWU1Oc3k+GH/DNqlUB7Tfidy2bp85AH/Z2JZ7qt9S5Mohtov2DdH9yj/nphVjJhEcYiH
Pc26rZ0jpl/CcOp2RIqXptQxzuuhZjXC+kck2l350mSNO1ffiXX+4pOiYU2jCZF6ip+rQxqY7o0I
q+z4VvzQtPdq/TB+NuV/r5/ORkkA7TOU4vEF4CjWFTUIm1JrQ2Lwh+FbG39S9JfcOQwt00bCd6qe
oki0c1abG/jK4CpEEsZg2KE6O+AnmNtpZkdZ+ZLO76ENibrd+Wi3rh6SYQSAAO7eik2VQlYmIzAc
39T9dvgoyvdDvceN37p7hGHLzZaBoK9H2c8m0ro5OnK+UAcPvSGjZLKo/ktVv18/qK21QK1eIJ8O
KeBa3K2Is7ZTWsXxg6hLD0CvKmQ05fyxUIvzdUubK4KiTliJQAu8yMsrHnbUoGc94N5pn2Rdccv4
OXeIaHcuwgaHGlQ4HRFqXirN5zfeLu8YkSvLARrFRnJi6e2trXSt1+gI13V1VDwoWfIZQb3mSLVh
9gZrkO6K0irOfa5I75JJEQd9juZzHmnyURMpMAMNMR6VGZ9uZyjm8fq+LGHGqnr2u/sJNRM2rLFG
/tS6NY0drAofYsrj/5B2pT1ywsr2FyGxL1+BXmcyCz0zWb6gTCYBgwFjFgO//h5Gekq3m9co9yrK
Io2Uwna5XMupUzFPnkrlvoxPtO93FpL3o/f9trwlv+5coEzyoCpYiGbF8XNq6R9erDn+zFHJEVui
UOuTXINzF4PXI/e5uRY5LakbQA5zXQKJoyt1cyeaj7nhes9E/ASjk6+07y5biwaXNA1chTOYGW4k
qoCXmuYI6hqkzeLnYnToTPCf77Tc+N5iVq+P3DtbMagLpgcsozNzJdiFwdw1f87ZM6EJ0Ee0Ka6q
ZUU6+VN3mINKIjsF31C2oisLZhX+6lzUhJ6A9VGy3R6bgDxjVHlG03toVtkuLcZA6+/HHk0jWWDm
mM1ZrT0YC2cG1xVLRJEOje6yiai5AvL+0VSeM6HveoCL41LfevnK0q6lzFARpLzwIn0O4bzcxUSr
rWFgODTdazB/xvQNr/d1cyUjdO1vXUqRoidmxpqHsnT8bJciiM0qTNcak6+Vb5aAahKY2JFSkz3W
WJ1hKaKMMUAO3dzfQAQaKu2Xon+6fYuXt+uvmFkpz5SuE2oRG6SCjpcKvyOeOR21uNxXJdqbb0u6
Vm+kllF3QRwI7nFo+KWkgjR47Hrdm8HzRewGqrp1ULjPmszPjZWXdSGh7YC2ErLQUoNGBJm9ixtD
W2iM4XzabdE9qmMfWOb9KIpAoVs7f6L6SyKULfWqlUTYwrMxS56ZLD+pLmS4IFxJ1jAL51Y171r2
yg2/dCafFVtm73QjmtJtUwPIQdzH+KnkW1XZKA6arh/VNP9mxu4LL9b6CK4vO74Im6GCyhjbL7fX
pnFvGQS5Q8Dtf5T94BM76KsjTPbwqndpkKyc88LVQBXnc7AekLy4g5fnjKQFb+HNxc8JhSnhPUh4
wdqxNjt1QW9nlxA8ImhpAYn3/PMzvRWKmkxCNNhmTESO8w3cDwxGfrutsgs7B4AwLDL8CAsIiXmp
Z0Iqh+RCUWAmp3rYek1A+7cU+Cm8N2wMx/FX4XzcFrjwpmLoEvJmDkpRYKmScyWaIcy2bLny7FTN
wDe1os3TYAFixljrqR3eMd4+030gcYsXBQnvLqgBrMKIpqb1/r1yOSsw+NrmlD6mGkmLt5q+xtRp
S3nWCgvVuLr+OWCe+kpIucBDACmzqUasgkLJVRQx9oM3VgYW7FJf14uD6ZQhGlZ9Y3QDr93SctO0
X1wjfwSYdNspQNKLze1NX1IlsEoC8woEPhgTpYUyPuZW7DnKs8K+Ne6TMZagR/xnpxXhJTpEbKRC
MYNFjssm0Wli0ookyhLwh9thzr54UxZ0+YpTtrSWczmSkXUwR7ZpbZpEaQZoyFgf67kNga2Y1wVT
frEa6dEgU90klp1jNdmELOVxZm6wbL/EOL5+becWNcSZWbBhxpFek9tB6wEtFZjWnURT9Z0aG2qG
mebuMaXvyTIPKaNhxp8sWvvDM0gXDt1QryFUFl5iC8yjcDaR88B8DsmgCcXSq3gyk2gO3xUDzGrG
g0PT3WrnzZK5wXgu4LCAlp5dmEtz4xWl66SEp1H7NJJjQ34P/K5lmAGX/AQdQayStbLv7OZdhgxg
2P0rUHYDy8niJlfbNCptG+N3f9dKtinnBcYYV6veVxrGL5GI0axZcXWvYxUIRnIHY20Q+cK/vlzp
nLh3ugmCc862uWvhPfwqUIcYTSSFv7iYH3T7ii8d4bk8KWas2gIG0mnSyOs0vxmfpzz2MVZ2XEVt
Lt0MvH0ITWG+8Q9pYbWlG0NTijTS8701fmXNXWr/Em7lc+ceYAL4PFXyRW/mvipt+jGUp0YBMVe/
I/WKwVkyBOcfIq3YIakKtKqeRry/o8mPRn9LhxX1WRaBiVnziC5H1+efn72O1MuGKdWNNGLQkzbW
AzWv/LZfS90u6QoSxKCwQJyCThNpJUOnG5lng4enTUOt+jGw+k0r9lnUOu3P3H35d0U5FybddUyF
4rlo3RR+mgt/wrzLtSd0gevNGuvqkkaeC5IenbrQULpunDQiJA/Z+FsD553ZaIgr15jc5f0DCBzv
zoy7RDzs4bguj8lpcZuNGJTmdbnxMnXbaCGrtwCkhOm08eKVp+HK85bFSW9Dp5kZkO65eDZhqZH0
1stQS98n51diR7qthe74MZKtRVZKqfLFQ9EZDfTwBz/bBTC193KVOrOIZcWG+jzxeksVM/NNV0R8
UIqgavJDS9Q/tzVlSSDcaoTQc+kCUO1LgYXGeW/nhQZMlOfXJYgn1Tenzf3YIkFPkhUDtiQNXjVy
EDMJLF74S2m6qBwQEzDtechJGViN8x6X6jbm7reuHzGAxVzz/uS3yMG1nntJQCCOYB0wlkuBmAFW
NQzg1udJzQNwid+XxvSmKtUR7boBRrE8GXW8aeu1OUDzMZ2/SJJYufo0Eiexxxxikc3846V54KnN
2+2DWxMhmegMbaeIJ9L4WeT6saDtFqWGzW0RsmWc62eAGCIxiGuEdjzptDhLUtY5JIm8pNhOjgcO
XW1P+NfbUq6P6FLKrDNn9hf08qSPKXxKdQC7O+YGloYXFNqJ0vyQIvhsvS8oAZxuC11b2mxtzoRS
UsR630Ko0aGtJAGUqAKNubZym+cNulQDLG1m6wSOCNgIR8pPjbk5scGCFLNsfIOD77gRgeiONFur
6y+uB+z14PNDig/Q3cv1CKvshoaVSWSBrrD00PRch6sv5VVYB4VAFmcu3OJCIWUpSakVprrmYCSR
GBxAGRPFbxx05tCnZlvm6WdDUK7ZNERD5fPt87rWdkiGesGhREIC/FeX6wOVqtmUnYedTPUCbgem
RgyZ6WxvS1nYRQSK8OfgBaA1U07t2aWZgO44hn+llwc0GPqtlhxye4XEa0ErLqRI1ypRUj1PURyM
NNfFIN1XZh/Tlm2VeqXP7SrkmI8LmVGEHIj+EfnPyz1T8sFgmWEWcDmM+GfeFVsXJCNW+cyGPzV/
KJofnar5o3UQA6Cw/a4p/rVr+FM+0n8A6WBT0VpwKR8ARmCckpLg/dLC1CJhObyOJ6Ai1/zipXOb
UZczHhKEDzIFt54UbuOl8PGzeNqVvfNF7ZW9Yz7d1o6lc0NnhovML0rUyEBdLmcALMSl6UAizSJo
e3ZAK/zYqIC2sZXk26IgV0VYgVY7dDBJxgkjW7jTuSOJLHfXUPswqJtUZYEzxCtpi6VbhSGnSGSC
C2Qm7ZFWlNRJXvYqiWIj/REnRe5rKggUb2/blSs107Bbn9UN7B60UHqp0MFXKmXJ8qjoXovxGYxp
4aS1B2pu3bzaujwJJhBQIrhYA2J/pjwu7e8MscMvTOH9vNGX69O7UXUTw8iieZC7Bea4yd2pNtrP
Hgdl2tcO2Tks6Mid6TRbta1DTr/xzFxb//VxAqg/x90owH1qzuVXlKZgSuYkNEoKIEkPXnXI42jo
unvS53tQceZAcpAHJ2c7N9155fDopfsKHLcwCivnfX1P5tE8IFnELA1osczByk2C5vB+LKKR/jLY
h9dvarFidGQPD4eN9vIZMAKMDwY7STYnTalV6bwqotiyfKW+Y76GMXfWlwzZxtt6tbQYcF+hao8x
86ihSjHOmMVt0Ym6iEQ3HES8tyuwoplr3HULhzevBK4qCrVAfkkPD59aDrJkrYhSjJA2kaTV6bsa
10/F+HF7OQuPK8h/sWFz1I0AUU4mOISpyRjrRQQW/IBg0k33rS3Rx5sfq64JtDELbBMOUryGtbji
lJyP7FywFJlOie2OSgbBNotSUft99UrMIxvMHS1YkPdKyPBXHoBr2YDp7sY/cMvsZtd60e0tkEO8
zw9BsnjmXgL2w5BOFJwHQLhNdhHVfecnWeIn4qUSBxuX13TAr1esaNCivE/fFgBPYLekhTspdR0E
/LgO2vhqstbkPmUlD4p6sA/C0DJ0LZZ0m1Vmv7+90qVbgoDLmyku8EjLWDta9cqARm2w0pjd0abw
cp3QVUPiml8HZVgRtmQGQTXh4SmZ0zkgM7g0QDW1eM0xdwg3pcBzj4rzo5kxEnYsDjNFsKBoSbu1
ChMju7xU2VWuQ+/jWvCDVhXpPmnHPHSHkq5AE5a2HxWmmbAYjyqm/Fx+lkC7RjnWrIy4V96bsfVa
2PRg0PgwsvihLh95pqxVVRd13UFnCLqrEdqgrHYp09KadOiIXUaO9jB8S8WuN2B9h3qH6lWd7Po6
9av+yXaOutb4c308f6NHtkZ4M7+r0ruEWgSQ2fMUD+AcJEWvQJbuJnFZRTwB2n8yanej9dn4X1h7
TI6x54FTGL342a5z5v4ZFkaJTyqkpHhiif6B2TjmyhF+qo60EqQs5tGpM14PSK3L/WxEqwskFspo
Uj0f+WxT+YYRK+KXuXNHDHhgoRnv9VT1MW6X20dKf4IgQ9zF4DYr/ozVt/IBLZ/TsBHtTiCisPRt
p/r/WrCHWcEGYLAIQHjoCjKla94qXVYOGjp+7GzcjW3zwUwQTqV8LcN31f/0KeiTvA3/Al2IpNBT
YXVaafYlgkoTM4aZG5JMDYAC3HTWUX1n5I2hAMesII9DZbU+uvBSodyGDh0Qg8zS55+fHTfmYU+i
TJGRVUFW4D5M4kHRjjn5edtyLby6QD/Dm/eQjZsHIV1KIbaXj4AE4dLGChz53G/rPMzSNY/+M50n
KRaSpHOQiSZUNDtJTqNaerGipLioybRvWOoryWOPrHPjgbE834jsC2e7bBKI0KrAc6OSbJvkJzgw
MAu88Il7zF4JeUyGbTsEGut86g270r3HBMijIlbc9YXbDM8feUm0nsO9komlSCucHEa3jGgFQgPL
RTtHx/JhxY1cOl4AQdBaj2m66LWYv+LseJk3TENvm2VUi58JhssT0PVVE4g8/9w+4Ot0DCAtM8cT
ANpgfJF7+FVM7XLzllZR7Zw8QMRI8wejtYIRKBTvXdBnEdsrz/DCY3ghUbLJ2dDSLEXSPXJBJlKX
YZ2VIcv/6HUR9sraWLfFSwqCAoAVgSMEQklSYC01CmMyRRWNY5BVAkf1VjlPXtNg5lUbJMR+y7sD
703E5OZzTVZi/6VgCO/9TFAA6w8sqGwjKOA2SDPA06qYD5p8XyXpl9jtt7WjPAk2/igrTDnq+pdi
aPx4aqaVR2FJWXGrkH9FBRAOiGSw05HEfTpSFpVqrGybti6/jo2iroTKC1JmOjJQ3yLYwFMn3V7P
TmlG65xFQ904G+FOw6HIuLbi2CyoKqJ+uDaIXF24cNJeNopde05vsqgzv9HkgZTKLla1vUY0TB11
Akegdtz/I2IKthVIHECagBfGk2dL15DXlc07raqjIm9dMDBXRtD35hrn1MKVgABoB7rvkYz6HKZx
dtnplJaJojR1hKbrF5VuSNLvnUQExP5d1Cvma8GiX8iS3g1mZm5dIfqNrBGFr8m8S5vxaHliRfOv
DwtKryIlBOg9EDwybsrCsEHS1CWPVHPbdYOxN/Xa3PIhO2YZe9AJ/9G2qr513HSt6+Taz4RkMJ7N
jhCQsDJogeIijBjdwKOxOFYZAhjvAZkOJctDw4vUeK0N+no/Z3Gofc+9Qsj6yhrS6wC3ODaPCjts
+julegDMYMVkLmwmvhj4GETzqKPIHWMcsjWPlm2kifoOGJtHt/mRkzuSIZ9iuz8qsjFW3ZvrO+19
DrmC24x4Ec0Zlw+Q4EKvnSZrsWXM2o4im4dfAwN2+/lZ2D00EM7TfdDbNycSLqX0Ni+pRu0u4s4v
BbMFrAq09N9uy1jaPSDJQfU/k+/hzb6U4Ym8Jg6zuigztFAlmBaC7PWxb2hwxBCzPznD5Dmz2d0W
upCNBXM1RoUB6IvwHr8vpVaitJs8b9vIKozHqvUAiDIOXp/4KDvUqXU/EeLnefaty9PQjknYZw8Z
bVYM80KWYf6KeSrxXGRE7HH5FcVESRZ3VRuBFje0hw0eSr+jm2b8bhoPmqL6VdUHNcC6K6tfONcL
ufOZnFk0DGKshcAko6j7I9zQNf1ciRiIAKbQekjfnM2YbgbURQzfKwNnLUxZeHUvVi1z1xfJZOHR
hXSVqD95/yHELklMf9CaDaz42OxB0IG++tDEo3t74deWfK6TYMYQELAIN2X2pQFYHCfrOSSXH5Z1
0MUhZ6ildf7UNJvboj7Td5c+86Us/XKPQWuV54gAoGEzz8OOxY+t+VYKdGCCARm0gGOt+Oz9uyEe
yyZBvuG+8H6h/MXFZlhRs7VVSwGuOaKi3CR9G+lpf8A8MMzo2VHrZ6G796NJVoQtxArzupHqhVnC
fspBKBh4HRAnFW3EbKp/uIZQj8jmeKM/VSr/002d4AEZ43ba5OhL7Xw3zlTtkHNeVluzF91mirOC
PdUtSjBJYZnvTZkx6pOBOqeqKHWGntJcWJvJ1smzmXG9CcFPmis7TaWs2KWV1amHobEz485VyvSR
GKJcowtdNB9IlCBTBxptpEwko0WABca8z6mN2m+Ydmf6ybO+KfK7Yfg1qfus7nznwOsw11b8xeuw
A3sLaTNsDSV7eYyvy0SWd+mIe0s6GjA7jv1OL4v94MT9V6eIk2hFiVUo6ZUSnwmUVScvK+6BoCDK
htovSL3XAcBw9EPuVGGLlFwxvBXmFChrbQsLzxvS84AV40+kH2XaB1wT6jJNbyNS6EaQJ7nwrX5a
m+C0ZAaBiYX9BY8mwivpEVCslreqQ7uoLu5a8j3Wf+v/PCMIKENkAf7KkEy8EyeOmoBHPrKtb2of
1fTY843YVPW9QONmcwcERPNq+92d3nzh9c+E0N3KGc66KJ/h+RdIxr7UxZR0Iu/gJB/TpPvCG8zQ
47/THB12m/bONdo7LrqXNl/rWF06RCRAoK5zmyIYFi4tIEsb3VN43UXK5KqnKoP3AOxv/Hp7fYtS
ENEjTT0PTPak5aG7PcEUaN5FllWpB6rz+mChL20Fl6bPmi7vIppG0fgNJh8MZ5YWkxp92zGid5Eg
aNqyyJCDmW3ofpjCTsOJZd0948r0iJ4XJ0gNrbwz7Bh5Ec3FzDziYGDtlLQhYnz1Ad15GSqWhXug
Q4lBuekkto2CTi5Tj+u3OvfoQ6VO3V4kZA21f+1wACo8I16R60Yl+IqYdEQoYDbE7aNCYemHUdM0
KAXXniqRaPdTg+HJoK+i6O4EcS166dnUHjUwtv26fWRX9w5fgbADaUoQBIK5TwpyOsPpmzGjIjJz
40DQLs3T5NC2a8QHV5oxi4FeIGdlYGiTXOpU0hGQGb0TuHoW/Za4rT0ErBJAS99ezpVV/pSDdCu4
COdkjWQkDaXMEzFyEdVg0Q2pUfwpe7DumHQEZT+pwtvSFjcP/DT/J21e9ZnvpmeuVSZwICLbK+PA
s6mymSj4OzkSB9v/RhSKInM7HFLW0itX5jUf4roRERLkfq3HR1r0oUOmlSrl8jn9FSN5SjVAHpkB
Cowoda0XNEfGR7330pWId3Hb0N8Jsj59tsmSmSBqJxhJe2xbxnelNmzsmh+Fq21ub9miLvwVI4Ny
Os/M3R49VlGr/277o/DGoM9OtT6syFlZjiEdjZNPzFIsHI2LljoH2f0M/ct2uzb5bLZqF1YPeRXc
IaTngOZAv4/0QjIv10keDyJSszr9XjkxWMNSHve+UDE10wRaN4yJPoaYs7AWVS+sEMwXqEWh0xhw
FdngUgZ+WqegQ9QpTeBSBEY232Cy8kpIsLRCkJTBUqhz27mMMko1gl3TqgHJnQ0zI70ZfUIHLeAp
lta5AOwW/4r9BxAfo7BhJwAJRKlXrgDqrAEdkD4NgCAYhV/zrvIdNftN0goo+aEd9/+skhfipJfL
5YbRZ7YYIiHE1nOmxm/R6OqzuBhCK3ZXHsqFywzOEigMsgVok7uCy7Q6L41UHaKSFntT7Xco9vwr
kG/evzMR0lU2O12A+kUfIpt+NRsRNsqX3PwZx2tc4Ysa+FfO52N6ZmlL3gEfqxtDlNOv4ILeaDkm
vHnjvxsm2Fd4FhhOAaCBzEjudZnrNK0DBQSnttF+aM1rPK348UsrOZch7Rjr0kGUlTJEQzMGaZ0H
HUemNH67rWizMZCNBTgpP2E1SKrLxqJUGEC2PB0jBHfqKW1BzA2XLNvXTCs2Cif6gx2PYiUFvHR/
0fiLtCxKYECczUs/O6Taa7sOnWAD6qqmLUIUqgrc2bQex+1ETP7Lcoj5taoGthWpEjeH20tecqiA
VQA4DBBlFQ7o/B6ci1emSSkU7KxA3tSd9opxb1HkbfpD30++0LOos/aeCG6LXdpplEuQzP/Mtct5
I9sCW0EmsjEyu8hUMCgafbzdD2EfRfpyW9LCe4Y2CaRQZz5YG61sl+sjOaomqZcOkePBV3Rjvo2r
3PadqlADIzbXqsNLp+nM7VAe3NQ5MXcpzinyUZSKMUZjYjSR14iB+FbG7X7rpeOE8WLcNQZ/TEaw
V8d2lawVZJY2Fi8OOEEAv8epSs+qSadcK3t9iibG70VNQrfw9mj7/U2V4Tvs6JqJuZKHQN60wBxs
AgKBYri0vb1qolEHAJsoxezDEXMJwaAV8P5dSX+V5c9/PMpZFlKNmHuASgac4su91YwJWCbFRSRK
xLYEjCIdMHSkTw66vqKe17cColCYwfgDjP8EqERaVpWL3mkM3ke23W1s8QXqujPjYdvFH9RhftIh
iZOSl85eozCe13Bhgkyk4eecAXAsyCdfwbYKvHa5QJMGZUkwkHc3PaJpKaB4w7/3sbXr/tnfQ68Z
ngj0uwHcAX4NyfenIASbqpKoEdfuGQi045Q960O2rehaU/3VTfyUBMpzUGFixJW8NBdNfDyvMhU0
Dl/B41aPuyzRfbbqEC1sIXhqgVrXEbGjOCpdgUQjw4CJtyra6JwHprcbu8iQiPNrh/steB7ZkL1X
xYrXsLS4c6FSCKAlACSjIVONkgZQ9vSgJh+4/6Px/s9XAD2XKLDNXBgI4yVXKCvbtAORkRqlH6ra
+Xr2Zut1MBorr8KVFYMBA8gHE8IwbBQOtPQoMDAbCy1vtIil6Xd9NP22CgtTezDT/j7Xgy5do2m5
TqkDIICuIQzZQywKP0JaWNJriWoMphnhNm6ndgyMytq51AtKnfqZooNvcgjUjp1qFVlK8uv2tl4D
uUAZPs+axK7ONJBycIU5k0pl2ZMbtU23a9OHEizLJQc6pNhU6skjf9jwPZuey11t7DOSb2z7h/Lk
/uvUFTwXqCu6sG/o+MG3SHfRG0uMcqF2HFGFg7DaLpU7gTwE9kJbS+td2+259Rr7jeZreDyfSfCz
Z5+441wX09NToYIM5N5THlF7GxMWxPnryt7OX31p0rCr0CQoLB7gqyBcoEOhcMaOnIyGWsckqb8J
QbSHfATRiVUqxVeP6lo4qgYNGqpOh1qzHxvM0DrmZYsklLLGWzvb7ovvASgW2QDgNRATAi4p2XaL
GSjXafie3n1s+hdRik3uGNuVVV8lnmfoLfCYAAYCyAOOj8vHiulaDM+7J6cBHLXd9OIUJwxyB1Pc
Jtf/VIxvdL33MQP0ttir4GWWiglgn10neL0kDVL1xKl0irXldbKxRjNorTL830RItsG0lLxSupac
QFzjx8YHSdemEF/p5idqGY88PETUo+WBVATTcu1ch4QMlnvGW4WpAxLYunUjDED4UejJSv7mynhL
AiWNoDQFPC3BrmGyuF94yTHT37n9zWb9iqAl1cO7Dgga8mx43qXjaQinuW4N5ETQEBr2dqz4FB5G
IFz1n+Gan2v6K2rWlLMLDjSyrhQVRI30NCouZlXEPrzTleTDtd2excDVRNp6Nlnyo24XST5MeozL
pP5OKm1np+1zUxhfCMqvlB2MnwL0AyALecidtVrodQ1Lki29uTQ2uA5uL3IynWCiAXFDttW6gMfv
tfKlxmCx/JD0/mD5cINv34EFhQGHHxqqZpwQymfSOSbcIrbW43KrDtov6jHyzMHzaak9owFwDby4
oDQAZgAWCyMCZKAsDDBAJRcEJ8kNmgSILiLFouWud42VVS3cOyTXZyQDUplzq8ulypTCpfgQnKX2
aHWn2txgiBLhm2JakbO4IAAG0AWBuhX271IOtZzUKIlCTvDg9or3igENmautZCWuvEA4s6Duh08G
1AxQOpL+d0nH047T7IT59VN2TzBlXtGiTAMcPfcH1obGWm/HssSZGQahCaIUSSmazKpBalhkp747
el8ZfQZQGW3JZr3RrZ3ycVsD14RJyyv5qLQZOvJOWeptWAw/OnEDZwgd5VR46MFz4aQlwW2ZS5cd
e/p3hZKd7C2edTTDCpMYSEfzpVb9AX36BljBjWGTx78TseWIeq21NqBrmOXnaf6VLD061KaGOow4
Te0XhiceemDDldc6GU9Ze98PCUypE7h9GnjZQ9f0K97wvJeSw3Cx7PnenJlSk/a1WnDsNWjayg1l
/bQhFXgDVnZ3wWOA6wuzgoZAFJVkj4EXDAPvszI7gUPRtH3d2dHqQHTMPd9wTLqe7sSK8V7UoTOB
0nGytLWKXIFAHn+ZQYfWScDV1xBUg6qjeskysr29xCWzCZwZMNjgc0VbkiRQ0foKJATQH8EeBrHV
yj/0B69WhMz/ydVpnQmRVKU2kmxMqiY7xbVebLvJfk91rgGxAQDA7eUsPUA4sXn8FNIFM1T+UjFK
dJw0NS7FqUVBVHOO4zY+GPdd82rZxyT7VfP9+MJzzAcZ1JWr+Fm5ul7lX9HSKp1Gt0qDtdnJHR5j
+rux74w2aGo0GyX+qN41esjrX/ZL9zPrArN5S8zUj39RNvpN/Wx5X013m7G1YZvLx/v3m6R7UhQg
asXQCZiHTIlDq85B+o2qXKh45kmZ1giqVrdAekaQo8GcAKeCCWzSLTcF7DztAc1/T6z+qW0JzCGa
oQLGjsOfNNMOwt0P2jbL95jwyipA+yeY52fDOHQ0DW9rxqLF+KsYcn+5hWy4ZVfzp1kcTdEjJ2Fj
osR5W8o1Qmu2imBfmvNFM4/8fMHPDJOSdkqbtCjP2cVG9R7ike6q/qUyuD/q29p7pYeMv2Lg1h37
cJu7sQMFyAFsKtr329+xfBJ/v0O2XGjiGDrVxJUD4Uc1Bda2KzHZ9gu1R9yKx8J+sLOwZY2vWyEG
SfhDhRlgfbIxnfu8eVbifaf8RDeeGa181lUW43J7ZH8m6ydmUBvb0/fpd0xGLJv9mO5p/QgnsaHV
s9nVwWSzI2f73PulZ98xVYloERJTowHKp87003jPxm1Zh9QiQGZ8SQqQlnPnzhA+dcdNQdbSf4vG
62wnJR+CGiNQ3K6OgmucTNuxcQffrGMetI5YG191xcmIUsNstObyJMwXRgxdag8tOOqGDkxIaSR+
VhUBKZIDED6GFzJ136YT8i0vxrS122Byez8uXsZkbr81i6CBZ+O0fpGsaNJ13lX6JsmEAJ9iKayt
4bW5yq6ZvptgqiEZCStl2hrtr5y6Put/IPW1va0ri6b8fDMkYyIMfTLrFiqcJndVeTKqzDfIo1Nj
cMxjRbZIasdHwULm3JO1tvklt/tctHSLmagNJ5sgmqnKVxyFkiX3BcOAy2+uvtY9v2SYzmTJFUGb
cS9r8evEManHVIk/rGnw0iNwLkEKIkwzQ1NkhxMs9HFPR/1QgCF8Ake96qQrrQbL2gIeD1A7z42J
ckviNDktr3uRnRpQSVNQoYS9w+7YJta5n3d7Zfo22msDs67bX2cVPRMqXVHFRhmiQUH6pPeFPzKM
gN1zPeAvGAQ7HquE+IgxgJmqq2dHeWuKFUVdMhDn0ucDPjP55dBQR2+G2btxq12CaC30BhOWHbON
1p6XOX6WfYxzWZJ7k6J5uazS+T2v7uwpKNQvmopOxwJUdL4y3PeCBAl/RI+AuuJYzRp/S7BkmbTB
GaZ8hODU2Q/GnxohlBcMft7GO+J8OC+37/7SM3G+TMnm5IpncQbP+0TKB47pblkngsT4EfcsSJMJ
flV4W97y6oCXRywPyytPheoHRVfQBA27e7DqA7BzvRkwsSva0D0ZfC1LsnjjEWkj9YruYOScLhUG
qOSu4LGbndCK7fmGIJM/WQgpbq/ps4Xo6sjOxEj2UyclYDgED1dGH1PD16atUz923RHXxTcHX1i/
zXhrKBu79Ksx9Q3MrFgbxH6dxJ9v5tk3SIZ0YB6drAzfIDAseWfcaZqvYjJ0wJqv/MN4YqGdP1Dt
xWXHRilR0lgjAPikbPn/NwE8NZd7naQ9UWin4fVSkbw+Jq996Vvua4d+92JXs62Z79s8ysW9+1x9
BUGHpxwJBVcJyBh6PdsVDvEb/YnU34UbZcW4+5/OCHChy88radfVsYfPK9QdzbZ995C2u659n/It
mCG4u53iZyW/b9X+oCpTmE2979ZrCPDFJAJ4l9APCqWciRkuv4LqGJyjJjo5eXd5hqydPm5M8lE4
92X7I+MdOii1kLsbq/9+e/lLD5MBQBbYngHKxqNxKZe1Y1rUZYOEqJWhb/tRLV7B1xqA1GjFei3d
uHNB0lUgdGoBLqqRvh6Ez4gILPft9lKWLNa5BEnR4762nLbBUnILE3UBe57EfU4fRfZel1urX4Oh
LooDkQbG7yFoR4fk5c4VGjEVS4zk1Gp1AIaFMM6pXzRjGDtWFlTgMwmNjK88dEvHhf5zFXJBrAAs
w6VQjRSlsAWSkRmNA7u/w8D1Nnm2vRXjv+hDmHNzHWAMGIEsd9CiMmX2o4GchJ13Klw9ZQiJTqpX
Tvi9DuqkZxAhj35R1969odH2ycyt7HD7OOf9k83G+SfMW3H2pnuNayhFl2UnRwtN3vppd+jL0S/d
O8X8L3QTCANU40yk68F9fimqU9uhVGsEpolbu8eCcctHaKysvHCLgakDtwwH52BQjdxC4zR9hQcB
TqAznvrkKOo3KKUx/al/l4BUmM9al/vkY7K22XushsLbx2wjHt332/u6dBHPv0K6JtWoAXnZwLFO
EtXe2RXmb5YqXcNfLuYmgRNBKRXABrAhS3s6dXYfNxlcMppuDEcJhl7fWAo6NZ9ihG+WG9TuFwzK
aT8Gdc1R+qxLy6pzLltSnXYahMO9OQMw/Ie0L9uRU2m6fSIk5uGWocaeq2y3fYPcHiBJhoQEEnj6
s9Ln/N9XRfEXso8sbVm7rQ5yioyMWLHWcwmtsLhVDl1V7Auw2KuHXrUDRjN0aXzV2Q/S58GobSgE
LRTk9fc9/xgt9AXuLG3PK/D/d2ESf1dYtqdatjNJESSFss/QJ0D67f2V+V/mDFE00DXAZM3nzLbz
smlHxECiiJL2o1Ifp8naKSDmif3pc0r3pAevFts4n+8blmtxO19AdproIpf609f7v508j6u4a088
NbnPcg89VkZab0fFsDf3TS3uPil48P9M6dem7FwgHSWm7DQA4ReBfWvaMU1bcV9yC98bz+wx0kNG
2/FaFY8Rpu3QHdOMgZ1QP03iU5x8j4UbOYm7FuvJSbpnVI78wl/1wLvraoHFc8FnmMRWYIHYwTHw
COlImBiQ/QB6wZ4e0P2oZmN4f1qXVtA10TKPQA/1v3n0nNuAtwmBeNYchi7SK6vcKDRVQprZ5T/4
ZUQoIBMCkS1uvtk4FeCtK6/1ZE6gAIVzdyB9CMbKSO3tKClf/2FcaP+BY0ZHL9L/15OKzFJtj1lK
T0acch9l1DEggoNVqZzWngSLU3hhauYXzXJEAbEo6Kluc3tL8ciJKE3IRi3cceW+WXRQKL79z7Dm
1LVqR5VYz+z8pLIGPPWt27S5n3jc6TYN6af6MZ40UYwHxULSIFCFYTJfEAEqRCgDWBFFKYFEDJ2S
xs7IYqrti8lJumPr6YMe6iTD3xOjNOqgE45SvDpJRZrfmprWSNjY+rAd0atU+VbZ2OPRFToIXxJ7
4PWuURlvwLWgQiFjGtNKyiqAN8ZZGf/STYggBrE20FrAN80bduuJ5jiBbX5q3J+a3RxAkR/FJljX
BqqelOoXh3x4qiDplk8P3Vg+ChKZ9FyKGGLFvwblFFs/PcJ/3t9rCwGdgRcvWgYATLFu+DRKT+Tt
wJLiZEoWb3Rpl2q5sfMx8tgGwh8+E1/vG1zYcahoIZgDbhPCU3OxlSqFfr3ek+LUgio3SF3nV8rS
75ZWrB3Zxfm+tCS/5MI3WSKOIdIIS+NB0F1XbZGqjMdPRlWFUBmvlMcyUvDgsKIYvD6fXfWLJXZZ
H2bs0/0R/y8fAvQhmiUgKjy/aQq3ZA4r6uI0NI+DHtEhyNUh8iCq/kl/b97qOipfIXaYoStVHf2c
vJW6nw4QJXu7/yELwaUsJv7nO2bXUOPUU1YrVXFCR7PvjaFWH1H4mIYgWSPGWCoDSJiX7M2TSotz
fG6bm2gytFvMffzS7G33iXXBEKrQ9en85mvTB5r40X5OhkOJ9jwjqrqXuve1rdNspm/lGkxpKSOB
r/lD8ytlR+caf0U59ble42u6w5CzYIq/9sqxcJHGHdmuVY4oBKXWV9N+HjqoIfXczxVysNIVSrOl
xDJa3cAXDjQ4Wt7mRYh2ooOiGX1xgkzj96lEB6nb+E4f5RaYKEIdGiHayVS+ov9DGGveR15Qs4ta
8vPhpgRJHWCFs3yEmvZNycypODGXohTFjwVo1e5vr6VIDhcx+oBwZ4F8bs4TZuUjhyCQikWfDjYL
QMPKkRl8SO3A+tx88qCB4ESNtZKavHVgwHXgapY4FeR+55kMnddOZppjc8rBtmGo1PfSDTLnHfZZ
QXwQwEcro7ytzYPcCGlmQ/KjgKlsFjdawnQL4D7bk0v2KeofHTidH4QwfWdgoUL3aJgfrRUEi4zd
r1cPNkGsJF/Aku97FttxkHnUVVW1JzOzjloGHLqX/mx6Y9Pr7Pf98d1uFLBIgUQKj2BEq/ofZ3bh
NeOhMIlrsfaUcPUB3JaIP8hKyH/rh65NzIIONxMls8e6PTnoy805Q75zV9fgqNRQUVs5dCvDmdOX
lyO1O4vA1tCab0lON0a8hkhZMzHbECqzs0rr5HDAz2Yllp8lX+6vye0ex+IjwEVPH/6LBuDrmyzl
cVX3Vo41YWPs61oXchBuT2jHtfIqymrx21ObFRT7ms3ZZYFyoInu1aI9FXEWGHa9H9E3WxYvLYD6
XY9SoLm7P8ilaUQLENpzpAQb5ICvB5kZmVOaJabRmkY7Gp3M8htbfb9vZGnr/dcI2pyujWgCvzJp
cZAsbkbKdLK8HtfBqeiDbk2AbenMXpqaLZqgDMXdCQfJ5T8YqOV5vvmkrBIvL1txUPKHEAXO7Mwz
aGadckJgZRqUsGBbohmbxsg+2m6NhHLNkly/C8fgeWk2VHrbnqrSK/1YT94ImAFQ4/us1NVKV+Rt
kCgbdIELRA8htPnm2GWrbQeaWWN7GuskLFNUvrWPCRfI/c2wcGFJM1gG8C1I6MRsywlhTUybYCZt
HhPILGp6EyleuWcu8Z000p3kKY2NoEqMd4tN0ZAMfx0M4wNkOxrw8OgynGshkqRAH1Wptqecfq08
DDN/SNI1BMriZF4YkSf9YuHsDsRyRaphlJ6ySUV6zBXxUiirYlnSbV9fUmDmw92PVhHsQ6T7ru3E
iad0jhljgxS/YrxlABYOUIpVgaNuMvDdFn4+/YJQC9J/BaBlUdYXUVchJVVlzxatAp2MQU3ObEpX
PMsfJ3/vy2YzgMJXTbrGgf9EyBkqTRi/NcBC/Y6nqHhydkIDICZ0PjlPVr+xf7onN+a+ZZ66lV19
63wwQag5ICIGXRdy2dcT1LVm6cZDDzwt9YJUfxl07ZgXB1B/W/Zq3lX65/mYwXYGGhG0hSCnPRuz
oijWyE3WSSDORPyx2Df0e+VF1rek/o6I2AeqQil+oeFzZZS3fhzlTLQ9/pE+B7PP/HZnA/q4HKCG
U+ebZR8b+rFyam8DMBiQLSQmMrroDJjdTA2YvKvczPpTy0UPzn1GVe2xp6iEPBSd65Et/u59aIrb
GaFZuJPj27R2drqCAmx4/1tujxY6LCSLLAJPALLnDAkqnRLqxulwQp5CIyEapcCYNNoqC0Gku9YS
dOuAYQz6IeCzRm81gF6z7aMUWqLX5XBS8nxvFiMPmAafMWTD6A/lWhy4ODQItaKBBLUXuMlra/Ew
VZ3L2XBCVU49jHZsPw2mauxBXpO9/MMsonEUQkpAISHQnZkitkrBboyBjeguBhw83+lWZRyNGCjm
+6YW5xDNTlLxS0bSsyPYuARE3LE+nLKKcD/RdyllFlB5A4iUxym6b2wBHyJbf/HgR6lMYiFnc4ji
i0BoyMaTOijei5fYHIrVVoLmY/R8elOQOCOjL0g65qCFSpqNU7ROcyC1k3+wrgfe16nifIA+rtaf
W1Hkxef7H3h7VPF9eA6i3RNshXi0XU9803XVVAJrfIoB1DkWjllK8O+avtrtnKNlRqoY4oUmOxZn
IYozJY5SG8p4qoH5PaLxZTzYYGAGyTAnZ9UUq+o0t34WBm30LaJIidaFP/RHFxeeVWRGRw1zBM7h
IW+POd9qXzL729BsB2ALXfNtAP9B66t7lqUBkpG+GF6b9GdtrvWGLLz4r79kdmQnZlsJGwxg05PI
6I72d5s96ngf19+zDWQ41dLy863XPX+/v64Llcxru7NtDhYvZUICbjx13juD+gjd8WlTxBvk5L8k
P9ZYuZYWGAhuCSuBwid4kK63kdFDQL3g5XQiVEeVoSIjkEHxs0fq2O/1qll58S/ABhAR4mZBiAEd
Zcg5XNsjvM1H3AHTqTP00Ca/KPHrc7z/Omm7rncDkNq6m/sTunBQUCJFry1CG3RIerPLdPQ0Tgyh
Toh9bb7J1IxtRqddQwvI33J9ZaOj9cLKbB7r3EtBT9NPJ7epgkaLtxXbdo/UAF776HrZygNv6ZRA
rQWkq3hs4RKbXaN5m5eZxrzp5LlJ8aQiGPbz1qn3msKNLTerU59l1f4f5vHC5mzleq0RAp4INtU+
QzGUDduirtzdv1hBqQEpDKBLbjDICCihfUmQVNfN9jF3p3eBmuyKkaVNL0kOPLxWEeTMvdpAocDQ
qcjc6+2QPCaas9Fj4y133DIcCYR37w/p9jbG1kArO8ieZMV+fpMg4aRUMSvU0wQ/7gu3a39gmssn
qLPVa7fWbXwlbYHFG2lbMDnMiRmT3pxMHrvTaQIH2H6APAcqFLwKIIE9BiVVk899izy1IxgIiJt8
PDjCs1dCgsXZRUkC+lHQCETEfH3EJaxScwQe6BMyXYeMuq1PjG4E15+F0Hlyf96f3sXz7QKKI69C
WJvty4nqBWgn0d7t9APfTIWm+m7DlBXHtWQFuDtHSmLivW7MvIhVKHptiRT0gY54LSmtQRjdvf39
SC5tzCau9jrFITn2Pi0UzSd9mwS9t4pzWPJUiMBB2mKAmgKh2/XyONQpXaMYYKUH8xj6G/jRcUdv
Hw+Sz1OFIBt1uRc1iYNWSLMBjiYZbV+LkzGqJ0EjiyjeRnDR+Fo9TmGn2OScMDMP0hzCzvdnZOno
oLcQ2WHg26FJNrsLUXqpS6/QVeBc4jgE2ScaVFs0EndZTk//YgrUzyjcgnBlzt8DqaMy4dRTIVrc
jYGep/2nioOR2BpRYLtvanEvQW4GVEuy69aehW6DZRGScwN7Se2Spwk645Gpt+q/7KYLK7M7om0K
wyHw2Cfd7cxN2rFqb+edub0/lsUVkvrlKI3KnM9sz7p6PvTUTrSTVkBHJQM5ZcQmPXtC3sVeOYIL
pSCgTP5ry5LO7yI2ZCZqm5niqqcCz2bk7N2m7B+0YazELjEmtXvoR2KMvsKnvgGLe12MO4N4KFxp
IBtDFSu3OuSBwPwOeQWLJ37bWGhtqcxMbf1/mRUHFDAqaMvBMH/9pZ1adUqrxSrg3ZQdtNax3kdV
8FdwbHsrSXI5wfPAAzSgACwgSAcSbHZEUPp3WOtRDSgO/dMwWR9Nrb+l1inRAMpE9Cxrke1KSLW0
6GhilneMBwqTuWp1k5pTPXDYFI0UYbHqLmBKmm5QT1yjxl2KdEBKJkV6bdBpzK/qEeFAr1VMO6VZ
6ZNja4dDHPV804iVmGDpUF4akj+/2FxxHFNQWlZyI5cvRUqCPClWsisLFyOuJ9QykdQBrc2cZEmY
8j0pd0XCk0PZ8m2GLkffEkXgVJ/ub8ClOBvkGHCZ6EM1HOyO6+GMfZN6Q4/hqOBcC/SkD+02hQD9
0AxPrtkoQUsq8dA2phnElvtoQ1nyS6EYbGVWF8DcyAkAHYxYFXsFOq3X38FyNOMkQ6ahbmn7SZU/
DiZ6r/TPjZv7AHMG9cFs0R6b6KFgeMaO9hPPu6jL++eiqvZKmQwrR3PhvFx90Oz6Y03lKUKX5yWF
dB7Z6Hl1jDEL3Sh8KkbwGT2Ya2Cnhb0la4AYPdwB3lgzV+wOzFRTwmEzKUIze1FBmHp/vZdH9V8L
xvU0D3hyedAkRA26SeNNjhqMN5w6QT41fYMXO4G8a/xQe2tsxEtZkquRzbbZhNwly5tWO43lT5t+
UZ4SD2mSaTxnqrmtMuJXLQTgSeAZdYR+kCdoiRBvhXlvoRSAyQXNO+jeEWZ7c7K2cioRUyvwEQAq
GDEYJRURUMcCo7AGDExZIMMWHzK73cTaYPtlZjwYwxr/ltw2Mzd89Q2zbeVw3CjeiHuwAcP1d1VR
8fIr+777MvSIlCaQjj0I2uvhVJR8xRsvupWL4c+uYFu4pUbk8B2gLhX3B6LXwHQ+pvzvM6ZynqHS
jqKHgehlto2bmIC4FoI9J7t9MI2TwjfmuMKssuDur0zM9nHf63k+ihruwv6Rxz7oJPTieyJc3C/7
+ydmedb+O5jZzm0LYQnbxs4tpqCfip3lFn5lV8/QJLhvaAFCdD1tsxsaQeDIEhVns0NWsKb7ptjY
3AwM85eO6piSilDTAiUzXiZabAZ3y3rxjHRWY46bsbe/mIXxyyLqz/tftegwLtZSTs/FdafhsaQV
Fiba1b6mJIR6i29OB0G+ceW51J6N9HTf3lJaC/Uy5PVsEDahFWBmsOwykiFpgIu895vYR7vGyL7b
Pwvdd3W/YW98Dce07BYuLM6unqKa1HGQ887TOGJ17TuTt2X0lYzJ1lS+V/RBdPqWVWrl8/6z1a7k
aBad/oX5mUfoinpM7biTsCCv2aaulvk8qbPo/rwuHhjUIZFdAE0KbtrrdWwVcHApLraxCZrPEYTp
natHiva1YGnYTu/3jclfduPkLozN1jDpWkYmDzPKKvaNd3kZuJmm+UWe03+5zy4szdZOOKMjxgGW
JquNCuuVulFj7Lj9AB5rxqYAuZoVi4v+4MLibLm8QhSZcGDR6cutG+/G/p0XwM73m/tzKH/PvTmc
eWuz0bXc+rNgTeGnJ5Ft1Ra6HWbiU1KHWvHXwlOg0keY/j8bZJ5Qiwczo62FcUG9loM60YwheK2u
RLYrG2OOqyq0isQjwS7UhRcBjUG9yY/VT/dnbmGFUIM1dJnpwVtzHj4XwjO6GDyHp6pprAcPCNG3
uLLUj3RosjARnvX3eSxZFAfmGdG6Z8yRO2ZmuG1aw17vbEfrOKDVWtHLzag4u/sDW/KNV5ZmF6vw
1KpBwkxDh24Etdva0/yyfMxCs/7K82eAaZB5/fswGDkzxwKZrnzBzdvooF+hDRUU0E6snMRebVj+
BpRhufHwDovaTp3eQHebo2PKNIddMphr1JQLO0ZK86B7CZRYIC6duRKlz1u7QoLkxAkDnrGJ8hZy
kmMbrUztmp2ZIyk8p2JGBTsoN4dWmjx3tRsm7nSojQNrtYCCHsIqLMVHK8szE97epfSgpnRL8STR
xrWOmYVr92rYMy9TQJEjSYWFYSfTOTEPWjU9EtB5j5pxJLkZ8FKNlGxNA2rx5FxM9sznZJSg9FHB
qsi7TWsnmxj95hS8jW0/rkz4ynz/2eoXccWgVJnnCE1DkyHxhTm9O/xpMkHAsLKuMhCcudHLifzz
/r2w0/eZgL4ChqQWvwvnvW/yA3hb/UmrQOqEMCtXdin8KuoVmwrtd0jsBjZlK4NdWc0/EcjFR1i8
6iuk3LWTUjCfCOvgDs2TmdlHq+1BnNPtoWAStcbaHC897jF4lKal1C6qpLPDU2e9XaPigElOXTCb
4MVDgMMGEG6AJjsOVTBNEMiznGAw1IB7a/xPS4k4MOZBx9CU2KcbTLbnUaute1c7lZ2A6EP2KND6
rBr908RtpKzFFvV4PKjtI58eTE5PY2b6E9nZyuR3awyoi2tw8S1yo1ysQTNo7aBl2AhGvhFqFnBQ
X4XOGGWg2gIvBv2XS0GieVF+A0/i/CmvJkqdc1vBg3f4WhuBmDaa6ZfdSuyoS49/s70vzMxGxTWX
lwIcoKcy58DVFwSqt6xpU5B9ZL2C5mqIcgWZQB8MGiPjoLAG5vOWichwKy/k7kQPoJeIt6AWGqJe
H78SZ4AmpMfjQ9EVZjTpUwtixWoKCTf7p6RAu+D9E7oQ/sp0mmT/BKWkZs18jkAiwDbNRD/RuH5u
m+qUdO4aScmSswGlm8SDSDzRvDmDuFnXO1qGWbLHcUeMxNm7HNLPKAetISiX4ADIoALAC7IH5CHn
jV0VONW4Rph+cqjxDV1qaLTZCv1JNzLf8k6U6GGufk9r5A0pj6yhSoISiK37c3oT7IOoEllQ5PNw
Y0ok0fVeB0h9ionD+Vm1mK+iD9QkcRgbv5mdhIn+dt/YTaDqArKE7DXaHVBOhNDFtTGFKKOpKT0/
95SdlFp/JUO1SVjb+QzsvsrEsO9VoW7vW731LdIsWtQl96Kk950l+ZNaEVNhDPzMp3Hjtv2W5Q8N
fcVBQ15/047vTf7A1HPSRr3WbwUH88bWtNbIPf6wcV4dQHwGsPoAT0m9IXQoXo+e8iwVo+vx80Q+
Tc8Q7oMAQN5vnc6PLd+Mxm2iRE750P2GMPPIjsTeFFrUvTIWpdYB0imq8OuHVNuCe7OjD5AE0Yqw
G45a7nfKMz+tEbgu7Ax06qCUhFgKCd95waHopjrxAEY9A8k22FXQ6V8cyJxpFXwFvMbKGt1cvrIe
B0FWsJFYGpZrNjk1H0UMmC8/Zz3bOWVzLulXtPmiB7HdtknyUFF0A2gWukfF71b51blfRK6FKx9x
4yLlR5hAraATzcWf2f7M4lbvFWbzMwUOHDDZvVFnr8mrVYWZqQdjC7IpiEV5fRTXwvGBM3xf+YCF
AyKRM+jHQfULJO6z0DImoNt3S9KezexLLFpfVL/AhL83itLvHNV32DOj6X74zJu9YI8sT3ZNCnI/
I7SSd6LRgOnmSqvJbToWc4Kak4FuV7xbwJh6vWuR2La6ujDaswF+uMZ4AH5HSbYD4iKQPFceeNu6
32TY2tlLrQ6+W7CIGvrKW1DO++zkGNCzVQFol2dorvJtC9ANgaimOydVrfmZNxo+OjaHYGX25VBu
zKAP0ZAMlAbUzq6HivrGqKpa353BeMmToKARdT8T48mpQaJ0jqtQrcKu+7li9XbTeX945bHs2HqQ
jJtZ9bKOqhnKa5BYmYrN+DQOgTn0vmUdoSyKu9C3/WHYTatx9c0BlzrZLt5KICLHiZu3XoKFodUH
0nuntDq7+mOtgE6/+UrYY44k+/1B3iwgJHOQ4JUtnlDnQyPg9RgnLZ2MzqqVk6Onfp19FGuix7dj
waFFzxdI8rFygJ1dG7BqlCuapidno2W+YXHfZRvX8wJ4uEBL1tQfl6yhBAvWJPSbIxMyC5ZNBd0B
eCvAmgswFgpu1Vf9iwkexTXeoEVDcjcCSoedP/fBuTn2Vdka5Ky7tVQcKM4MT816V5OVY34T8kLG
Gx4HhURk/PB0n53yDg93y1FIdnZOoB33UzOPqrj1ayXIUV5R9WioV07b0tBs1HIk0wPwL38u7Ysg
284AX7bVHBb9EclhJzDR7syOtDnd33o3LhUjc6T/AjwQvmO+M7g52nZJ2+xs4UHllqnPA5S9fUd7
Fft87c5cNIaNjpZK0Dy7jjzrF4MaRIt9Tszs3Heen7m7tpvCttZ24LaSbELFGiDj5hWOwaFKD7Q5
4lXQ4c/s6S71CqWv6bni9r4E03kV723FeVDWXg+378OZJXl/X4ys6WrclwMsAeplbJJ6U3eb2Dnm
9dYMFQQs7+oaOHBtbLMjnTYeM5SSYWzd5GfpSzc89WTw13Lqt+Vk3PZIx6lYNMTC6Mi4HhkpaKlV
VMnOuhM23bHIz4kIEY6mBvWNnoDNWvfH6dgrO7GlJ6Tc2S/uhfc36e1Y8Q2y9wgnEC7Zlq+Si9lV
J5FamkLo2R53jfMck2NcP+rax30rt0cO7hcbE7AnBKKomVxbyfNEQGRgoOdU2cSP5hOnuzGWsvB/
ix+RhP+ozyPSB4U7npzXdhjrSQP+3fKsoAd3cl+N/NEan80u8JpPkhE8W5m9mzfbzN5s9pjSO4Nl
wp4aP+l9Hhr1kazKd8mPvgoOcL8ACgOICrIdCFJnR43YyWg4jZqeefOhal/YWvSxMAi0SMM/QS8B
d/Gcf6kvvaoHmDo9W87PoX1Ryi2J1xL3t8EcHC6QGy4gh0DqoYB/vTII5kolZlV21pK3ash9N3vR
8kd13FbWT1ffVGczOZoP1nevLwLkfO5vv/kM4nAhwMf7B33naNO5YcGfBOHQNavOCViGqAXMyBov
5XwO/68F0AZheLAyvy5pNdRsGLPqXE15OLQPeYrruf98fxhLRuBzQZGBJLdsmLiew9qj2Au2Wp0d
i6D08bO29xnd/rUNcB9BXhrCaXidzwPepFRoXSlKc0YrU5Z7voqqUbJG2r8wEBlaoIyDDAD6bGeb
gRp5ofVQsj4TbZ+hAYKmW2CY/fsjuV103Ewy7kNYjQb5+WxZudfUQFwiv+CAuDbLbQW0cHke/f9Z
mQ1F7ZRSVCqsmClQ3pVfoQfqvoWbJAKmCQORaEEEzYDIz5ynVbkk4zFMdNphMgHH8Da2Htj25Ccv
IE8fN23QVwEUYhTDr8t9Wa7AGBYnUvZRgrIDfnUerWvUppaRFPw89K3nF05dQOly1NaGuWwGxT0U
cKB2Nc+VgGsnHscEKZpGC1ULBJQBaLsh/qZzH2lv/V2l3/rpW8fDtA+1NfKG+TUo5xiZGgmGRsMO
ktHXRwtyk0gPx8iQsLHZWeqX2M6iUf/Ms7Vdebv1rw3JWbi4bzWkQUdZmj23Jd55pub37MVaO8RL
Uyn78yQ8Cw1m876UdKqsotBYewYNRvqGtkEvnKaU7+5vzJu00p9JQ40SLBRgvUDwfj2WSRSDUKEx
fYbMR9V+OF8Gfoid9zbdOF8yM9BSuHm+obXPtW2pTGBX8CIjVMufo1EjwfAAwj3bqR4IVUJoIwTo
NUH3aeHh/05vXbKthl/WCFFkaLtVO29NhntpjuB58L6RrF1Y++uPZx14g2tF7c5q972HHosm1pqu
lvYUEiqWxIiA1c2WP79YalCEm86Q0e6c8iw/DG1V7pvSbcBg7nloWtDqcGU9ZCBwGSjI9UAkKWUo
UVFG9uzaoNrwyfK6okMs51P3mDnIFL2p6cZD5Kz4ChLlr8WnaWuzM1gOu/eS+hUeB75wwhok9KHJ
o/aTkR213y3I9/QPL9TBfPAQj2G6Fjf9eXbf+9TZ3OhDryp6XHVnUWxHukVxo1I/kPlImkDK77xy
6+AVr4V4rtnkG+II2SaifjBIJ0CzGuExwAyG8j65AX10mtCzw9F761EzoZEJ5Ih5EPqmEIEifrN9
I3yt9DVl29DnikZQofFopIFnFnof8UvGfcF4EKMrAP8w537/ixbb7sFl0WRvjD35kSXk6ALZCpau
IV5zevPED5ZMgigRlcC3g5Rr/vptmgINHyN8q7PPVfUHsbtH80v23VF2trcpm/bsdp+zvyYy/WPW
1JG3wH0Cny691MXWNCqSxxKNfBYWkDZ8qr+ZmfeuZsmjRyZ1ZV/eIAKkNUiHgswUzF7ypT+zljWk
7Gw4V93IgYo9c4uHTDVDBxG5/Z4Zz9A44OukvtL9zPYYmBtkSCuDjRvJNuEQZio9cndgnSS+5270
LAnbT2j/BNMZEFtahPjm2WQrEdSCY8FD54++LySe0CN9PVpwEBZmoybdWbEeKz0Be/JabuamfCMn
9NLE7PQoae3q0xC351rbMkxiWqK9Md32yYYqBxZUEIL1xUe/TcTn+y7mTxH4Zk5l8ImMLKoo834b
ELGBMc1MuzMzIicP4i3Pn4odVY8FdPd0P35W60gVP1esyiDq1ioEiGQzLdRFZheNq6hxaXA4Nu3H
sLcBfUh885samcaGJHsaxOqLNj6AAL47mfm5474S6kFLV96WCze3LOL85yNm3lVwSFCnNraTm3ci
StEVFghiVEFvsy/3x7u4g2T/F3KELjqHZ5a8ZPD0ilmof4CmonpUmza4b+CGFQ0bSMY6sm0K+P0b
ge2sRMm7BEnzua0fcR+ndrO1sk+N+ampp107RFV1ZrXv5UjDoaVf3QFSDgF6P0Utpjo0RYzuu3JX
lRuIptz/sqWtffVlMpNw4Zk60RgaNGOQCc92en20kPDvX1L9a0lDc3qKlU39tX2cDnn2cd/wzRbT
UKRDWlUiD+GP50nBxk1F29VG/Yril0c3zA50M3nrxhconUSaiAHnWUtN3wb2SAzKLkqsAMCrWJHr
sZKEm4NpM/6aKs/J+Bp7SjiYz2Xr+OhlG7+ArsywH6puYwgoJYboSFK7X/dHfVOad/EJePKb6G0E
HR2SQNefUDE3TYnX8tfOAcbBV9pgVL/l0CdOK3WjWUpgO7iUn8i4z+u9k4Z18aIrv6cRmPi+fvag
R/szUXwDym7KyoLME5p/vgxFH/BNoXRp3ASXVts1KFLzV4OnYW8+1Mrvlp/F+N7a3s6I1zopbk63
nAjbhEo5sqfI5s8uYhDvKwDroasJVLWBmR69gQQ2f7k/3be7e2ZFRnAXu7sCLjsfwfX5KorfTtv7
beuEXl+H0AqxFYhD002m78q4COpuV06fBkJWztfygl+Mc+ZK0UBjWQmwFq9gNs3ScusoLXi7ysBR
xj2fqlAjgUkZ1An9gn79OtQPJv3Wtp8AuoziNIyrgwnNTC97QblPS8qVF8XiIkjpH9QgLRDOzg5E
BQYiYmcTf52QoOmS3RDzIF9TzlsygqgcdTZ0ZYPKfWakc13StE7MX3tX+QBhfbOjzpSj289bw3Xd
PpCw3NBpR+JLHi7UAa6Xmxtd2kI6oH3t1fabTeIoGR4nwsPW3OoJ9KZMxLJHzdiVRciNt757M4aD
1e3IS33M4nHLivZhyk8pROVRGPlGgiwSKL6D0aCv91W/rRxfAPQH/vt6LZ+1uE/kZSsTw1BSnVME
VQO13clz2leqaEcqrEgRkAZOxzeS2L5ZmUHhvij8d4yFStF9WDgfiDV9Tl4EQcWhyH2ab/T3Lgm9
loW5qYYKdvX907TgsmUDJVTHkVIGGcLMd7Vallh2I9rXNOiLxw6JQ2V4M8bX3g608rtYLZfKjXEV
hWA1ZcYe9Qjkx244dgicFZ4JSffa/W5boGLA+PNWxG/jixgaH1HAjlh/2TEMH4gctoZ+SBDiyoTZ
9f4ZDKTNSwukIHg9TCBVE2nkJToN+LpukQwZZ4OTntbBUwTwJoSv16bUymtSbZyGVwAkQqZDJM1L
gqredclKg9PC8bsyJH9+4QK1Xk8a1qrDa99unZz5bXboxjVA8E0EJSfuYjSzANnlHPcdx2gE/ZJk
HyxeiYNvZwtoInm0VTTE2rB0PQhT73LqgG7ptapItU0tRo+tUMfQncYKpRw9Ce9v9dvLEAkKoA/w
WgMOAZTP1/YmEEb3VG+G14Q4u/Y5B8A+jnlUgC0MXK6Nn2RriJTbGUQKGNI16B+HDAQO2bXF3gSc
ulf14TV3vSQC6wMg/aD/WRnXHyq2622naxpeM0g1S12GuYcc0cWcusTCRPa1s2/ywt0gE6wHQmU0
7CA/uhsUhe7yxuY+H8vfvduNERmc3k+KIYmAbU78vqH9Bpn9JHLpkG+NBB0596dfDvbmK2Wnq3xM
gsdjtp1IbxGvNtLx1WPC9zwSqAWI44QbumKTrbIBLk09XMx/rM2mnkMOwNJHBIR9/X84u64dt5Ft
+0UEmIt8rWIQlbqpVofxC9HJzDnz6+9iA+eeFiWImAPP2BjY42KlXTusvVZu+LWyketspeh+a0Kg
fgMFMAF9LNigL3d3RGTc9nI8uhKKCd5zqOAYHVTphRdO91fuh+JouXQgQAK1C5gmADBamLA48cBB
krajGxS5FSR/+MrSuIJGDRseqkfiD5auvQZab5SDwILxTxidUt+OoMMjGJAPSLpP5Z8sJFSbkXHD
io95bYuAhvvJkaIjG4mYxTL0hKT6WPajW8b+PlSQTNdLNM0GWbLyVN3aUhQkNURcoE3FFb5cbzVv
idhzzehOWnP05WojpsHz/ZW+OQSgElhmJJMw0OUQhJPbWu4xl0AI4MtngoLJ8NPKRK4TADOAECU0
vBAz5mXZnjrmqlBWqjK6uQfqPg92wfaJ0BgVGvNZMDdeK2HdbTIuqFg6jrWpDkq6baqqZmkTiSv2
49YGInAhImRdAMBZMsQkSZ8XVSSMrlKTBwUHJ2nTB4CM7ftre8PcIyQENB0YdeCkl0WxJCE4Gyo/
uiFEiDMg9OIpM6vqfVzD4N+6lzOjFB4XqEKpSwcYImiqWErx5NZd9F3FupHhJ4okoSFO+hlakGu5
uWsfCsHurwEXN6BpRF/Seh8Dto3dCxETik85Oye8ExZU1D6lzry/lDcPEOiKcIpUlJph9C/P6YRG
pDRFqcdNo60AYkRR2HrQJaFdQ33Em778NYLhY5z8B/D7OXXmb+5/wK17AkYUtP4gGwkG+nlFfvkf
fSSUEnquJpeQZGKV5Bc2J0pr2nNXTJ+AVwsEFbuZ04og1Fhcx7EKuLQMCaJ6Em+EwuhGowqp2Bhe
qtLoSSI2upmAhbcLDn2cbWlIk7gDvrZGcjuM//TqJkrLbdVIT/enf52MnT8M0Ai0nAnA/V01nol1
U2UKPmzgHtTihPwECzhThADts1RYofKnX0tn3bqkWAiUiQBam1lELldclEGCEMvShNvjm5wnWaiK
OFmyxktw65LOeCs0e4GaAbSmi2HETB8SfprcYegS4MgiAXmJsgJtOGDMffB1fx1veGTwhIGoRuoG
B3lJDNwERawPjc+7Qt7wdh7Gz1rCKeCYlZp9mkWpnVYCMTsIwqxY4BuriYHR6SYDAQhSrIV3kPKp
JBQRBtYhVFEqqgV1PysYyeO/nx+yrXOTwAwL+rnGv67JCFol2cvz0a1iS1e/UbRkFe/GQLLx2rle
6yO9YYZA4DQfEAksZle9AH5Q8H2kV6NL+MQkgY9CIPTbNGNEHzvPn7IC+Wzv/O9nCAd+LvzOZN9L
WI1YTWizhCCsW0FdV3ZHDu0WppKhxcnqohUY8S1zgOYDYCqg9TfDbBaHE7QgJNVKeXRHnZikzR/y
PjOUIbK8SHXiZB9xZoVKVP+ohL2dTc0LhyDW+9LVI6+wENlXd9S+2unz/hLcuDIXX7XwayEC0XNc
iMd88AF00zpHjHqjB+IenNcrLvSt+/J7ARbH1tNwaPkW0bkvygmts5aKov+FJDrVcaaiHotfrQx5
4zGd2X/R0iWhOefq1R4zH1qOUwi70/Cu59uFx5t64HTJh6Ka9xfy1qWcm3ZEmB5YoKUAlCdMcVdJ
+eSiyNtuek8bLU5GQBNJU+ncH+pG1hilfcwJmoeYF6hqL+1cPqp1wE/F5MYQ8BFf0vg7IZ/NgxYZ
4XRsqpeEe82KXZMaqLb3uyay749/a6p4PlExB9AOBa6FNec1ru5BjoZVlYfYBgHIpxZOvjnV0F+8
P9Ito4DcGWzcHHQhL385UTEgpT4KeDf6gaUn6SkfH6TdJIbAtVp+sHZAb87r12iLA1oNU+FzuTq5
StnTBl3SkxaaZeuvRF7irTuHCB49mijSI2m18D+aEW6mD1ZUV+4MsHWA0EsvXF3/J6sK6FeGdCrM
SNl0XMX66KuqDQ8xfvzoSTSKt2XtlGJEo70P8RhxOirDOSw0MP2Qg7qmVXPrwiK7Bt0NoA4Rni/2
2RtKedAUb3KBJuGpVEmPLXrvWRdXAtMDqI7VaHRmudb8D7kOYI2Qd0CqDZSqPwv46+Upx7qoCbpR
XPIWo8NfrA3NB3wFmt2Dkb7eP2I3Nh2+Amgz4REBJ7OE08dc648IYXgXjBa6KQQpOHaaPDSrNlkj
j/qJqReRMKoYigwr8SN/My/4r3lFkd73KukFVyP+WU341Mg9+H/JIIhsGise+oxAkA4VF1nTpKbm
pEyC1VZ8uvFhyE5VOGT7WA3Bv9Oq8U6DD2eRrustKQx9WiV6e4hEOTO0RKj2RZxrZla1RUIn1RPe
pA66dEhgSiaKl+ljMvLBaQh8jfJJlxtJ6wcrVurGKQekeQ7LkIlDXWVxyou2KaOgzSQ3b/dpUx3S
8VGD7gRC5JUI8JY5/D3S0h6B3CwvoaokuSmxpioDkGSCj1KZQZZvhPBIEvSWdCGLA3Dj+Vb0Z/R2
LYRMycD9c/8s3Qgs5o5GRDY8qFiR7r/c3xalnUrX8SG8kBm1jJztGrLgCjCOO3ExxHycfx2hhkun
Qc9iyY2VnZofSZVTDr7EzPxCBkgbHglvCEgNJuO+UcH7WNEkmkXovej0v8wVTj1cGjx6S2ylENdx
3ail5Co8t5e4jpE4XAlUbi/n/w+x3FexA+oxSTFE2LVMgYISQEn3J3EjFJIADNbnwi8kwq4OqTRU
xaRlnOzWgzOof2v5taHy+N16VvpZgnjGuj/etbHBcEByIsE+G4ElS0TdiFMVKJni4qBYYfYwpBs+
WePPul42yEjzRAI0AzlE4Cgvjwj0PWo1Rpua2wdqQ8esQcM16gbG/anM1/fSlgHDDVs2Vwvw05L0
k6tTiBpyquI2llo2tJv2HAMvW6W8PQvRWmvLjXVD79YsDQzoB3gQFi9zEnfgMg19xVXLdF8CesEZ
mdStNKnfKM2i0RAZCeS6AcS6Sr1UA+F7idSYkldUVi00FUhDGrQ58mO8z4YgNFV50qwy7oVNX5CU
JS0JjkRqcrsUoVvXK3G0cmDmiS1XGWBYZCnwBuOFWrwY1RShP6QrFLc2NfIGScRS/uyVjcLZ93fz
2lgD9oqToQIyiFasq16eZlLRbV4L7hQYCi/R/FMdLGVcA/1d7yPUOBBTwkkGjhgpysujGcxNKGOq
Cgi1ysRGB1ZOxUrSTSRpqs39Gd2It+ax5nstodIDYMPlWDpeNF6pFcEVptew1l+lITIhchLHUHau
zY6ErCU1BZK40SaAXOxQFTexTMHSGHKAw5wr2YiBdui+7n/XFX0aqilA1+MgzysNr3beil8WvFTR
0R+iIOL2aGVqPFq3/WNRvtXl9NGBwKVEIizp0I3p80yKHqANgWrSQ1W+5nx/BvsqVTPxS5q0lTjw
+joDfSJjoWANkT5eGg2h6/sKLN6iK3Bbkua0H3Oa1UyrAiufXgaOFuPbykLcOgxwvMBxiKWYX7XL
hRh6PxMi/I6bnsYOmlSlZ0R5ElGfjxnX4BnnI412x1KHZor0EPQmD1l3ryOOX7Ur1+wn5Xh5z6A6
gQbYGQuMFtHl+dfKPO76MZDdvvJ0iC2Bua4Eu+KmG8vazeWCp0XOecDmyB31tFzdcLKfAR7ed39X
VmW2zldfgusuKPCcAPxaxHZxVaeqz4WySwSodAcm4f5p0BhRa5CEis0mOTaM35WRVRDz/sjXJwBL
8Gvg+Vn5dS75JiZSLWMJYh2ylMaIVvsmRWDJUn3LxY91sBIG3UgDK2gqnW8DUli4EPP5+DWgp3EC
ICeV6gb7PDiDrxQd7jbnRkiocT3NmgxUsrTWJYsvVorqN2wDhoa5A5fH3GiwRBPGUupxfteqLiil
aZhKVJf/9F4FNkPeALMpCxOOilZVmBKEWT5hJvLKLJKN7hWbUT6EkeP7ialrw8p3XVv7+bNg7NFD
pM3iOpcrAoHYJovkXnU5RdxItVP46PmeBCPLFQsyUPf3+8ZzBwFSMI2gQ0bGUVv2RXeBIPeSMhK3
TahX7iv02c5pt2i0ouhpDGj6UPWHXHaCaNwRYcW3u+HIgtMatx+JDOw/IJ2Xc237DHl3vSNuI5k9
OmNVDyIP+6h9SrqvpDyRl8FsaDZE9jTDs1+BkxmHla6W+bVZXLWLT1g4SnwAloUh7IkLgVCBs8T4
BUg/ZBkPWrOL0AR/f72vzd3lhBcXW9KEKeO4ibiIRlXWF2DHIsWIzhYtX4ufb24tqg7wA+FlIsO5
WNw+a6agSWXiDkHBxuIlQD1H3QkT7XZy3jhIFkSo5hMj8Q5x+3h/nteuBOb5a+zFqoK2KWr4RiKu
TuyweMw9SF3u+xXj8XNDF3sHuICEa4LWVTSgLIwH6uJKVidSdJI5HiekTDxQjPrE69CelNVRaeiR
gOpkU0oACoRNHOeHshaG17DwixJsnVzjbQa+Dt9LcBG9croOwiBk7rNjlA5osuryETRUOv4wNP/4
BLjmLgwyb9PEEQ/y1imZNPCgADlpdH5PvtuuDQuGbvM8ZeEgVM8aWLDf5GAELec0B+e4BROxIynF
6670E1G3cetzrSXLBbJ2QggEFuMyef5LGy5hfdwk781Ug3YKjXjZdpA8MGAllSKglhEPrz3fer2R
hWqH7glJSBlIgCFklzclyVispvlbRIbWMxIl5yCv14sirVF1U9gIXkPtcajgu38LdQ72AOieIqEA
vO34UaV9ndEh9ZTsOMHWvbbgxJyoDNjzPhaSpGRF5aWGmkd9bCitBjmovmy4/cRLfkx7JLxqQ8Xa
xAbEDPsPVQ1qaNKmHaperSjmus1Niuy/pzqo6ynfKnlphbmMLucxzTvpGRJxyX70gEFaSb3fuHmz
KgGom2aGd2B2Lk0NXqA6ECFbckLT/2OEnJ4fv3NkWHHsZuO8OJFI6uPvB8mQCvTi4s6lSoruTF+P
TpyivHJec9T6UF2xITfuFmoxs7wRWopwteff//1kSkLnywOHVFAasQ784v1W0wej6s7/+g6jIwyU
bLOF1tG5cTkOJ3kNmt+T+NREyEf5gaWFO9kD/Ddc2Zqbi/ZroNkp+TWhYYAPCH1G9Cg1H172PFXP
9yey8vfLCx+zCws0SY55fNJJ/KHzHNXV9l+j2SBZ9N8pLB02X+U6FSc3Pg3odOOh8EObsLUGHYQ0
9+dy4xhjoBkEiGzaLPp8uVZ+KMPf5Mr41MrFfpzKTZGKJY1bz7k/zo1nEZl2uEcItTGvJRONVxao
l3pEc2H2Hicxpl6hgOdO3Y6N26T/gOpnZWK3NgkFzTn8gBsCZfrLiaFLLvOQgNRdqX8StC34sv+X
ATARnGZgAqVlpCHyHUAVfoeeMn0vaw+TH60McGvJZjIbRDHqTKWzOMat0gxJRTzPzRuRecIDN400
rFOrlUDZ9yyX/Fqq4oanOBdekB9HRz0kxxcDCmA5lcQy4GbfLR1B9ikbbfhS9S9FNzrg3B1Ko22f
9NzSxhceCVE5pZ5uKWXBojVphutjiazMnKafG5NRKFhcsTzv4hyd75wLyAWTqgGQRLRaRSutN/OE
Lq0riFV/6hAayib8j8fzy1AQeczkQEnCk9ogLgfVcDnZ2WPyNwgFy8+skF/Z0RuZQQLbh9rhT1JE
WppzwvFQm4rxaICchtVBasv6q/6pID0isFZIthMJDhPChPt379awYBBAWAKvRgQIaGHhIyLluQq9
xVMNvgEDAOzUSuElm55U9SfgQTKH6P0Az6QPHBAsC896nK0pzF3v6KxMggQlADKAti75eLguRf6m
nsJTEY4amiwJDnOTc06heGsNq9fbOtPizSoSYAeBwNfi0QQvk5dkXZSdiAARWBD1UuTfaKa505Ts
wDCGlkLz/grfGnEOdtBdgLgDNu7S2HR+mGohn2SnSkRViU46zaS9rxt5yzoZCvNkZUfXxpt//9fB
lZRMkGIF48makfITaIZMUTHBZwkzqiVn8XR/ejeKIeCo/O/8fkLfX+N5STGFcYjxOIFpzbsKGfh2
FwCs1hSbFK1qHutCpylzXFWZBW4TMrCm3f+GG+E1wEUKesogl4bMzrLbM60TvgM4OjvNmWFlX43H
jnv3/IPQntN81xafdfGhQ/3y7yCgXI4yVS6wOkyoNIS7OIej66fbqVpr976xE/gqPKBEmRPjy+Rj
1CRCSdQoPwngR2qg9AVLZQ8F3rd4XyYHshJdXvtqWIRZHgcFTKC/lgFu1raRWoFE6BQATRefRA1v
dvrsF2ud/jcA1HA6dUSy6DMHL8iSOLCuq2aMIPty6pt3WQaawtv1Bk52av7ztzT1v6EH3cFzrexJ
mANrvytXfLjr5JkIO4HWBxCGzB3MSzyZog1DiaSufAIrM+3qp7AMKQR6CoHgl0cClQg1etDHjKqd
t3LUru3lPDZ6U0DpiVAQ+avL69UD3xpwPsZWhYNcvMviVuJyKvEOUuRSfmoUC/HNypW+enzROITH
bmYWgaorSiyXY8YAo8Z+EusnEeTwnZNwu1Jm6JyT1gAJNwcCYhjozPnRWy5sPCbAZnmJfhqDv56L
VvbBryh6JoLKun9jr63GPKVfIy2enbSt/BoKWPqpgCB5/goyUGVTqrQ9Vfx+kJk+vojBn0CRsbKb
NkUfwBr3x9VtmVtQ8UPXgJnEmi7MpJrHWThxcQwtqZgOX3n3NIK/aVzl+rzyNWUUHlANQHZtpmqX
xMu9CwZAa3s/7p80LogeWrTBGWKJmun99bzaOAgRAoiIeuI8FpJci1H4hiv7IJOhfGh0iqnA4O2a
/HGS3fvjXL3U8zgoCc9YbPhgyzZhWRmTJOJaGSS+e6FBmM2xUPvn/hjXncI/g6CNHkgQrNrP2fn1
omSo8YPGcZKfGmuI/8h/so7CkOvSZ+o9xrGjFANN4l2fMgCXqeAC1EWrmSRUV6iKxPV+lXDn5uoi
SfafD1ocViQXhGhMBPmpfElHMwd/RSTv+0S0IAl+f+5XpwWpMxX3TkAeHs17yzhYjpsBZSNZhX48
6EGKV2Sy7g9wFTgoQMShrockLDpcAS6/PChgKkNdGxz65xpVknOVw0hW/QCu5YBElgZSSYauBfnU
6cGawO/VhZtHxl2AdCaeKFSLL0cOpNDvJjTQnEnuaO2GLw/64//QMPczCh4lvArwpJfXzfOA64wi
zE8pA8BUTIie0wZlpciW68lRSWwkttD49r9f1VmKAVguxEZAEl3OTULyogFKwz8jKcMmFWR2Eisy
MMYGthB9Sshp3R/v6hqCPBU5TzR4ohYObrFFAMuJYTPWDZgXM2VfR4+j8uWN/zpIxhh4bXDHgTJE
aWBx6Ee98SWobCZnFdCVQepovKZRc30WL0eYr92ve560UVRGYpWcOy0GB/Qx1TIG3lduZiI8oci9
smjXhVDMiMyauui7ASpCX+xSJJKorRU5PteSO7Ss4RDTmX5/4qS9nAmmAmfCS3knB7SlUqyoHmkm
t0ZeuUOxVwPw1uTWv99G3Aggq/Fd4CJdbGMlpm0vwpM6qx40WWFP0XAJKSATwM73+yNdceEhRwC3
GI2DaIfCvV9ydRZx1BRNWKZnZJJHsDvnfvEt923IsTbg8m/SAC1sBKSZ9hIh9dsoDqMKBUevP6hC
Az0IjdMj3KaaSz7R59iWKxfouoCw+L7FUqAFe/T9sknPcb4bshHqNBwNJtnx+dAQk69csIDhzujo
o2vhORjgcfUrT9u16cUKqQCEI12DBuRlzkbhQ65Pp2QmnQUR0NBBnk1eI/6+MQbA+8g8AXgOOZGl
I1egC8WHsld61viisOFE+wxEiPrKsbq12fADyKxdKSDuXIZDujeQbKyK7Oyh1v+gc5X4BmhF5XJF
27Jg/j4q8J2qUXEgBVa2qIWAigjuwdKuwnzajZZC/bSG+CSyS4FeBytfeP3Eg9cNIB5Ui5B0QNZv
NnC/rn7jkdEvNNKd+YJp8DGDKuxZObml/91EVp9bon7qOycSwycu0GnZBsZYn/02YFCU8T1D4kyI
GdECVcQ1ubmfTbjI/MzfhucX/qGIxVumuviJL0HcV/VnDtTDvmAV3gf0aMFadYLyDPOmzZjVZqyU
aEC3Qi50vC6xwfaXpSXlcpa+DfobahRwXfPEUhUzSDdJ8LeFmIv2ACFhE3+6rQ4Q9AhRiNABHIS8
qDo2NC9MjpgcD/+weONkq1YOZVFDWO4z43MzOIbfaQc+qQ81etNRpkaC7b6JuLbGQFjP+BVgRGZg
6sI6whQ0USco/Tkt+4xmaqeafJvwlhyFf2u5nFUwtK+u5eKViOrnIVmsN8Jk8JHMLyccvsUzIISe
CrS81p+V4dVTAIvjrdx38uw05ic+fJQIDb0XfXgJOYnBPS90wSwepA/VEbltuuefImJEGsQ8jgOk
zXymCA9BjXDbkXeyZimqIRzGkBjC4ELUpDDDR1G3SNTQoqLDIVdtADVL6Vn/FnXj/oJeZyXw0iCv
hWuooesMnNaXhzxT6p54Fdef+Rh0AeA3reQHXYYIGyOyHUyHtgS4JjSIqzAo3vhPKjmU1UBJZGvH
NKBBvJbsk+Y3e7nUv79oEfQMFfDzY+D15w6MCYLVl2DKe4x18L83rNBBi6buR9+Qkb/dq44avHcv
XkAr7lHh0Un5xnUGyZmnbXAYD2NgTsQQ00Mm43EwIBoieZs4KXFyoB2wA+tVsFLnvXJ6kCFEIxno
clDYQ2/kIvKORRLKRdbH58jjFGcACphV06AZPdA+K3fhyk7PQwGdAmcSsCn0PFzuXK1BHx0ZvRjS
CEjT4VVsmag1Ebt/QH6c0YvtwDC4aHNbxRy+Ld04kLwXKRHrHCy7A7fJfDkXWcGHXmwLpZorLB8J
culJI1f2lLRtxRI5CTUUa0eg1LsS4EHKTaFWsAy9uSPLvBEqBV5A+s4YirCO7KhtOzDpcNCWpgNS
5mhPkzzxqSwkHRsJcqmOpepYJ7RopzFjaG3vYZOASAotYDn790TnIs9qpyyQGMAE3Z8wj8CSzlcj
4VbMwLUHMBtdlDEBRYEVwK+Xa96OVVxIfjA7Q8fG6msLaZW+p61Vd2aTvci7+gtAGeBoVvb6h6Jw
sQuAFCP1joQE8odLOmofHhM/qMiZpQFLviojNOrC7IwqsFPTlzdttctL1gGbsoUGNCgBBqOTGG+C
K9Snwz95SsksrD2Baf1vuiVmuZUswAy1iqYH7SBuAfHzv8uYVqC3+agkoH1p9NbvMyjOeKC6AKng
IUl1Kmz4d0+zIUsgv2oxC4Z3PBlhdW4mu8vMKHEalXb+Cv7n1qKjfjxj8LD6YDaZL8Kvd1jh0DwW
lA068gH3UvrOkqTvUXZ1YPoz3qjAZFgZarfpG1tv38uiW4lGZ3uzWPrZNs5d3eDMveq7wDEcch7y
5GdJs+v6pWgftcZWnvnkmW+tdK3EcnM00FnDfIDjCQiky8mOyPdkeibjukGWb+ODipF67UNfb/z+
uNay9AOdupwajAfq/wA4AuQHvvrLwbI4bULdV8DEydRTDYhf/uwmp8ZKwBS3/9q3G42Nu7300iiM
HAJoMKLFJlo92zc2+OIzlpFpL+oT6cF4cS6pY+jUGQzuI6ZfsZmzesNRp7I6wwKQo6QyylzHgxFQ
xeFMJ7B2zsh8A7kV6eNBOb41GWvF3XkwaGflm9Q8KJQHm7rpF+Zm2rT2W20/aLwpfaqugHDBlv2t
Z+t7CVETDTQaMs0YtqV9QBHiIJwCllIfND6PiYOCYvOo/gUrreHgMuEPQFNrN1AIr9HSTvavf6EQ
NRjasTKEpzozosfOc8rjKdsXjZm/ECtnDT6X+9TelYhCPo1C6L63JWs8DTXL996W0NQW7MA6POaa
HbDvA+80ll1Y3zpVjJw6OOWM35bmAZxnLIw3gxG1ACQyjykfvDnthoeSdk8PmhkwI7NMnaksMAoL
YNE3p6RQBaXgogW3BKTcLOQQHUuxQUCrg1ScAl5Lod/yvrc3uNknAJRMkyDVGR90198VGfWpq21T
M6Z/equgHUOjIEIy8Ika4KbQv8lOdGSUNFJa2MfHwMgH6qghalbwGMD87AKbeeo940thPdVo2bP9
O/+R2tvXcncsDeXlQezMjj75Jm50es6Y5HCG622LZ3KGApbZ06/ewvttcq5n2j0FNzAEWI5db0CA
yXTa7XMO9RKm2IHBtNYJndAix4QyswGUjAUAdEEvg+KMRKBqmYyOeY5ZbJ56Kjk8zf5+9Yb4sPl6
7l8VidJga6Ck72inwfS3Mg02tPpWe2pvVSrSCeDPA6PQdfehjcGkT3hLZyJRq7I8O/omTHeiowyy
R2o+ocXELI3Y2OdWxyT22oEPkZFtbPxtBcjWbSrqbKUDm9xjaPFUOFXPAU3oOcX+Cqw7Hh38z1ZP
QWrfU4qUA77F8BlWf6N+HRVaUKbhL8VKcOwtMLKPybZUeszwn4K5S6kFt+eVS8zNl2fmH72FbCRN
qUx7IyxMPTGPm1eWfMv2Q747tgwzLRNGWGLYYW2Sc2Hrj4Kwg4yVET9/OyC4wsnfe3vWbIvDl71B
O0hBv/gNAFSbiVhbO9nm9KR/+RkN/obG+OZZz+TxPbeK5zY3sm3e0MjARePpYA5s3FDJ3jpcZkDq
QGOB2bLscBSpzZSv95id0Lp1AmCLblujrhndJBRL+2kB/+wcE6S/H+pdYlYxpRvHBMeXoRsmYb4p
PqLXwogfCroZmYe1+fsd0NiGm717/npLH16gu+0Gh+jdyAZr2vC4DG1y2KqY/32X6cdeLc3qXG+c
WRNnMqTFgzWCaEOoJa07C6hTj0ZOTNFj//gOX5v6y+gZZD5798e8CozwUqBPADkBEckjsiQJT9B5
InoykG8jq5/b9gVegF8YamB23t/7I/2EOovZAWOITi50n6KhZhmDZUEnFkng92dtMMLwNZRwSqE2
THor7zaBardolJCMEO6gQiPhIRzppLAAlBI8S1LTi7DLgO2BIiQKjGjaVoVblzZfPK185uyKLT9z
ljZAKghMNnCQL9+2LkaxvIpzRGzoBJVqUwKZH7rP0kKiHf8+aJbK6VBUAEE85FPyo5f8k3KbkbxH
AWCNxTZHv5iUdR1V0S4X+IbGr52S+QPufeAizlGjrJOQVujP0hP3UG6TGneoBv0u/GXvTVWd43TQ
MwYGuw7L1xj8Wix9DTbW0NGAzkv8g5oM6NsuV0gNkzjNaxE6WnbzhTa54CgSp84t/CjNYJMchmfF
nsyR9mto2Fs3BEUTdNSA6AT/LgtbUqyCvYog6oRKFG6y1nLdhObEeHpQU0VG3NDmemMg8BglBKVl
WNImqQR0vY5aq5peKzZ/gcAQPu+fGena+cKKwPMCaY4CQUtxsSX8FHO50MfDORFBC86EFjnGbSLR
oUUBOQBuCMKPoGqKjbkNIdJO0fQJrvZScqEAWyRvUOlI8Cgp5UeCik9GxfFVn3Kzrg659BewNIbu
5FD8QLtKjNaJAQVDBoLZsXYiBNTqitt6wyJgLkjgocoAr3k5l1yJeNJL0XAuEhap391TlgdUeo+f
pOf7q3Z7M/870tL2lETwK1HESJGjywwp8cD/GIdtLDIeu/cnDOxoYkW/YvGkW/cHCKS5xg7WjyvC
Gg0l7Rhu44BaDY3Bn0LV0RzNCpTPT+F22g867RyoPctMeRMDJwlsr4A/p9AEFcFhg1CiZiJY94H2
HfoD34LbAZs8ARjuaL7NbRFkduox0Yy22Ohr0LjrNAEO/dxYJKBfEFpvC8e74eIiHTu5P8udlyCl
DVM0hE3CuAkRzf3tuXWmfw+1sIP96EHEr0XmirelN8CISmIQ+EBcCmpsa5JXRrtOlMGooOYzS7Wi
/RXdJJdGpSr7WuIkzCwB7eTUMEEOjAScHYHdToB3G0WWmMnXkB7AEMja1mjMfnqLgA/t48co20ry
QQfVhpfQbBvWjuL7FAhrtDZ50Cr60+rnJN95KvKTn03wVhcHPfia4o2UbcbYCuJH2YdCck8rT9n3
8gNfH6Nh4yUrOMNr7rZ5jqg2AdYxF0WuhIESpSp5DRmq8VkKaMM56pYLoSzA0B6h8m/5I6TZwn+a
l+ZvOaJ3BCGypZ8n0NcfwdOfsWqNo/k6iffzQWAfh+wSMsLLt65S1VQHmTzuusEppkd4ROEdHURH
IPBwn4Zgk5W02EIcAJyIJXxwCOSErNr6kUXW6kW3ojmsDvjAQaKNdMUyo6hOLU/kEh8zVIb2PrS7
6hGgqrJijamec1exoIMhi93Kwbs97Fy2RfoN+jk/5uJXlgC8rFJXxzjncbypfZc0T9FX6ku2lJoZ
Gun4vRKgyMlkpXDWqjK3TO0sJ/KfoRc5VK3IwkoecR56/ci1qOPSYTR0ZTcWhrDWLHqN7Zn3GigN
+HnQPILZvbxgcQso5DQnbPFwSxEbYtY8yKPdpNtx3JP8GfC9+wbklp0FsB5qIHAswdEnXQ44Bnzs
dXM+tlG+wNPwXPzJJtY960254rLdMopgVsKJAWIK2tuLZeyFppbkMR7PDd9JZsx7ldGFoBHtil5f
mZMwu+BL50uV8cyD1Rpe4pLoUVFHdL8W6XBu8508/Uk8PAvGCC13U/OMmH9UQbAcOzMMxuBl+/6C
3hobtV3UVFFcQpVz6WVUgtRiD3Fbg5M00znipbw/wvx8LGeHKj+eFoALsJqL58XP40KOBihKZP3/
kXZdu60jW/aLCDCHVyYlS7ZlyuG8ELaPzUxWkSyG+vpZ9MXgWpQg4sw0OqEbULHyrr1XACeS9Y6G
V3ekr6F8sTCQV1JIKJDBo1eHUIAMDOFs0qS+qZUQNMVAX2miHW5BAAV49Im72GuWbX3AhBYK9Q65
Ky08Sez2PfosAYVpbJXuu+d0iSx4JRg5/57Z4Aotb8WcIxipMkvr8Pai1kZiGgxPRIJHayMZqMvW
EqWBNXbmYeK2g1PbMzmxQxUOeXavFlD0vz0fVzYtyAmo04FuY03OmrM9pI0ikNpdPQYoew7bkiiA
DGVURW0QfJU6Be06NIvY78SiXqmEqOuwz5YkKq/cEucfMa3LXycklFWTLqLmgAdHam3y0oHQeqc6
nc80cKL88M0YHXCtcoc8Fy48DjJfM1Hac7QlpXHpMiY5/5LpJPj1JQwAHJQKDIRu1BXu1MGplJVR
rdXM0V1x2O5TlFDHgxFtknaXO/JKdMYPQ1m6MS6P7fOvmC1deD30NJMsjIdsI8iXJWL3nZdsGsMZ
kS0pMlvlD5L1wqy/aefryREu0ICf0/ax0NgCde9n059vWXwMULh4WSMew4PsfEiEfswYCPsYEiQI
DaQ9rbXxZJR/WgvyrlD89bXc77qV4BcZ2PCQufEV067lkyJthdRWiheEGXHjo+oq8p1BkJZs9222
IbUTLRzTV4YN0C+8KABmhubyD/L21+RlkjJq9TiMAZMfS6Gxc+ug1pLNWhSH4I5MFphEV9bKWXOz
WaJNhKdgiuYUDIxgGrZaPrKplCpVSF++hBZzSPJ8e79entDQ7/hvF+dBLECWhZVn/RjEUQ2wR+zW
Y7z+/zUxe3yr0PYe5RxNFCxxyvoDxZP/QwN4XyAgBBYR03W+oCyjaiI2TZOZIReLN1JTLWygy/sa
o/SrhdmSzRWTKUACjkEi/xHkzMVb106QDr3dj8vw47yV2VnRCIxExjRQGlxKTYZXdYiQp7QcK//U
moVtuNSl2WMpFOShShNpDEQO6yXls+80sGXDhev56vL6NXCzJd3kWqnTXBwDBEN4j0ZIz+ryx+1h
u9rGBJGeMHg4VWbTryYFQ0ULPQnxIjaVvzFbqgxfHatfLcymH2VYqqUGemHVrxp9KUtv0UP86lGD
z5+IMDA7mUeEMA7VYIee8ECWx085TVxmDU40NH8ZFVtPyvCGD/txYXau9guQGqj3QAMAisPnG0el
EHgDW4QHNd2H2aFuHyRhSYJxqY3ZCmBVKyVVk/MgNT8q1tmWvBUW+XdLjcxCIdXKw1y0Uh7kQMwq
yqYjkkdBiL690K7O0aQSBawBHkHzOTK5IAxMrHnQkUc1eupLeieSU6iB0dPhVgiXqEpXFzbqsUj4
TA5NczmIVu2juBhLtCd/VcKxVoPb/Vn6/WlUf11vUdKrAukqTE3xJzNPurBADLn2+zBJwIsK2oGi
Nc+61qkMxn2r88DQq1clrl+t6p+lcMG3BL0GHBAABgCCn0WbfdZxTqGFGSBzalvjhmnP1ejeHqZr
gTYkDfAkhOUaEETzMEA00kKuGA6YPgX32uktiJrDEtdC/k/tVRqCatMkoVMonEk7fbQsKIRIBuqo
Q6eGNpQBcp/mFV+iTFxeFyC0olSPojbgs0gwn08fJMTanMklfJiYk4dvrV2P90h0xcoC9fJKvmFq
CD1HfQcs2vkrbiRWohCxQhhUuCLYeRCm1tb5cJdbTwp11T1VV2ULeJiNGtbC0F9ubDQNpo0CQiRc
ueaQ3D7NeyHDURikOWiecNLroOWnreRuo6KUKG0TV9F3Yft6EvgDVHt7cyG0uCRXgW76+wNmg8wL
eElA3nAI1GRjikBpZQ5byZ/1MwPoBKBBag+rrfx32HFPi1+ht7YwANMCPg+Wz9qfp5jwos1hYYyX
TO0ywx2hYngEWq0OvQ5prmdr38Q2W1dLJ8/lSYdWDYBBkXmB8th8aeUDnoa9nI8B3MByzaOVp+Hh
kG5SsiuWnOiuLWMDMEPgMibkqTqdIr9OIUy8UIW9OgZUWSXtSgi9cSO+WO1CKvNKHgRUhwmtBh9l
qH3OAfRGmkU1iGpiED6OeP8UU0U2/C5cZAbj6r0P7Yi7eF8AiWdtR3UhtL/SSR3y1jqyWBNbZ56m
EJjAgD5E4/noW3beH/TwXdwZ/6zhBCckEPCgfI4wCOTw2ViiUFDUNDfEoMbrVvLGYzI8tvJ7NGHE
VtYSw/ESwT81Bx4OBhQ1NUzh+dRRIsp1D7XRgDk9XKzW5IEUDqFAzlpuXOwG7nXIUMNMz8UWlQmm
VUm9aqnEdmWxQpwWegUT5xRTO9uiRiuJ44DlGtRs268S2W8hVrsyszvTWMCkX7kJDIgqoswK6P4P
gey8w5VQNFURcjnQWk+sn7N0ZQx2LDg1QKuAP8IP05VdMgS3D4HLHBfUwHD9A5I4VbjmcUCkliOI
6LUSWBKE5b0KsJBefKJLANkrqRtAfpHIhhguuEEoNZ33Di4dVhR2XAzGsOFejqPvLcpaEtspES27
54l8V5nWuE4suBvBBUQ+NM1YL9w2lyc+PgIRKejZUFJAmHX+EXUO2xJBkMUApohpPlWmPbN6uT2g
0zY4P1RNXGQ44LAfIaYxF5wwIIIjVg2VgyELIE5nJ0xduLiutgBULHADqAtccI2zSk60khEZnvBg
UeKW1JolUOyVgULlFpwjZAGnysws5o1MOVJZLSuBogKG0K07wKsWXz5XVjziiwkXO1Ufpxr2+XSk
mtjyUSzUQKk3qbVmve6Id1njpEcgZ/Q7NjrMsOWlSPvyuIQIGl6E8IOaQm1xdrBITB3EHHITwdi5
Zewm+W7YqZtEW0h+TEM0WwdnzczWWtqqRcTg24dyLuOexQCXgCLzeztMWLOFTXwl7QUeKHTo4VUD
GII6z1IIDcg6VR9ageIqdrkq74rB5SvuRCfhvt10L9qqOaXQLdZsQ9vDgVIvfVC8IuawDT+SP7ld
t3DUCyJtFX7d3g6XByhUviH6idhuUqdVZ3MstkNUVHEcBpwCUXvXGsWmUgGBhVYAy3Pf0N3b7V1u
DrSH/DkqOiDDYBOer6kCiNCM11YYqMBKpzqe1AtnyOW8QkoCJxhgO6oogjx03oAaQuy6a0Q1yGzA
E0tUPhzNsKGvnen3+hJt7nKtorFJqUOEVoiJgtx5Y/WoQO8HoJMgix/l4q5j7ig4mmAvrNVLlj22
xO92plH9FScVbVXJXaipQQs7IHJvfnfFCZJy9lB6TTDumLldFEG5vHjOm5zdrJY5dmWD6DdIvl+b
/LkStsxcuFKvrAUEDrjZQGMFQPfn/PnVq0ikBN5GihaoOrRgNcjl9Ovbq+3K6gZJH9zy6fkCct/s
nBShT9/CRU4LwBow6aEIt/w9zleWuyTufCXCtHBz4bTExQVA3FxEFI89TQ7BiwtGoPLeC+LLQbcW
Yycq3lVg8HS7Su2nka6UZHW7i1fwTectz9aGmfaRnseaFpBPqDjWgSpvdNydDJ4BJUCfb+abZTli
uIMEugUA41O/8Ez5wQGcn6RwL0YZzgLnFi/RH7jRr2lsKsMcrL4RAhMG5APgl0ZgftTCqk4etMoO
JbLtlbeKGzbKU0XlZ+wRNiOJNdiJSGwiA8u+19LaTjFM+bZR11l6B1RKUd53ptMNGxjcgPER1MIh
5h682/Mv6J8tjOG0T290QZ2dSiOpxpbotRAA1vyttBsZrn7Fhll75HXIo7BBbrRjwUKj04/eanR2
eORxYcS5hUZLhgP/KctFN3rQlSPq6RWtbSIc5XKJZHBlQ/yeq3nOhMISCb4ORAg02aGNH5oOEOIW
++p2ILN5yhetN+wztD8NzeaqnbkUNkoL3Z5ulLNuY50gxkRNGqQeJO1nB7QmVoOuh3IY0GcrsU1I
PnQfotN+0MKtrSdBZPaycv7FUE9rE0QWxEqwN0V4eX5+jtB6F0KGJdrka619GUToNe76p0iygUnr
74TN7T5eXAt4FKHYjpeJjooExLXPmytEqChbuhDiqYAa2zMpd4KJ2/xgLS2hK2NpITmI0AJ/g+TE
lEH4tfUqk8JMqMyEgMKV95BaWz30ZGcw4ef92TrQAiP9Pz+lp75NTz9Q3XFDzFFBklRlrKOaEOSR
x8hzpe/E6J60dmz5zFqZuaMPh+QNCey+WzVLdNqLG2NqHH8BUQb5JkCvzvtbplAJgZmiEFTSfSdB
SLIqF46Cy/Ixfh5KjiDAgCyI/OVsqUgkjIaRsfgkmwdcf06RbpTskQivugpLhdIXnMKDhbcTRs+l
8mbuFO6gsyPZavJOSz1oZy4c8JfB49RhDUsXoThC/p8y869JhmV9XSWhEZ+48Bi3m4E+qv1pGF4a
XCqg7FaOTJ9lsFaV5rWTgTWG7xi3+XPavxuG0wEHCMFP+MvZJP8SeieBfymv/F7fo9Tc9Xi+Luat
LkKH6YMnB1M85mB0MBf2igwSghzXRSd4vYWu5OevquEYNkSdOYN5tGMqMCdZ0cgZceTAjiT6vr39
fpLxsyMGJltgkE3QFxQ4Z0Gt0faQoaJafIIcrE0e4CLWujGItJv+HQpy/TtvQWxpnjnZS/StJcQG
dA+h90dVgVpnQwnB1fxCtUvfbB3gvEGAUb1KeOdHeiosB5BpUT8iSE48SCSImgfyMSCg0iq8s0zH
glDKRn8h3OGHZMNCCE/ATNmttrHuh7mf/A1xtwXtHuwKPK4LWxGQJXbj9z5y0/Dv7YG4RCBAwA3j
LwOCDKlr0OrO90shx6oRjSoWM98j75UAoPrAgJvT6mhNgUzZJ4Av5nb1ZIK/IKy18Amk1+7Y6g5b
ggNdQmimbwFMB/A9C0HSHAw6ohZc8jFNTi2eFWQzSm7+jqGkX1rqj9lgkyyoI0eWgO3bTqcyiNXp
5Dlukyjx5NwXICrjlJkndS/9UrXiyq4H0xF/YNHiyEasOBsoklKA6IvkFG+EV8jehw9Nuha/YW0e
HUJkW/EiAvxW+ORfRfYnFfeAygqPYIYsPF4ugzkM0gQoRV1+Ejaea8JUw6DXbV8np3x8sJ6wTrW7
4oQwko2PwsRb5z6IOgjuuCuaK/pkdAvH+yXtAR8Aj9OJSyBOQrazgUjgMVNLsZCe4IQ7dE7Dncpw
qq8mfKk8Ydz1tISqT2fX7IDLU6iPQ+XTyOtNu/qI7jNtHwq48fwG5gXHtna0h9sL+uJxN/u62flf
D3HDlenrUH4BZSAFpqnCWQcKQXUMAQdt3dvtXZYAwGyBH6EClouOlMTcuI/WnI3Q0y5OqXxHYld/
F0OPpS4Vd9U+DH3s5SQQ67Wk2PGpSh1O4WCwEDBNfTo/zCabe7xp4R2MjPzF0tRJO4RpVp5K8dvC
MY/n5UInp0DzsgXkjafrHKoks1GVwiTN9KguT525YY/DTvHbnbVFSB7V68pVdwJbWGXTHTpvEKob
qNkByAva9ex8hsRKKyhKXJ3C+hsw2aF97qp/5QVAFg++nD+izyitW7M+hVYRyW3XVidcOfAMl7ld
poHaeNKzsATduMyTzdqahQyko2mu8aY6GZ89lAxAV9vF8V2WPgvtvf7aMAeGmXnl3Z61nzfJfBBR
okHWG7odEvQizo+slFGltBKDnGKQ7jjuGRimlZtO8EnnxMpd17hF5okPyjeF5hHC+DaDaMdaeIys
O0H7k0gpoGA2hcxmZesQJk8hIODk5dowIJnxzJoNh+1Ms+kSECi3Iy4wuIWNCCdSp2JP4ZK31eWK
QLIUR++0CBF1zW3xCBx94qTv6SlOXE37U5V7dcnn4/LsQBPgjCHvCwjnhdlbXjahEFqcnqKmtYfh
qQbTMTmKcNQZN+Wjfrw9PZf1Eah3YN/qk4LNpOI3WxSgQyijKDb0pITg+djQeO82cb2K2QEsVbc+
SkfNI7aVZQhL/up0JSxsgGvdtaYADHsA1bX5BiBNFypS39KTxl0S2v1grrJBcXMLrtLvSetozRLV
S7t8ZaHLKNTi7QOJDeTwz1dkbiltSNlIT52rDH6F130JrUBJ9sxv+syQWAUT1ysFJxTdvPSkxGeQ
FVAdfsxluB7voHI0ST+909RuPRnQ8hRszsypTbi3OXXu8MhpHoavkjgDtObYhpAPMJUY3wP4Xxdr
/UNunE5YowRFEM49VAu5pEsmDmJv4FrxkEQRDznxqfu/4nBpkBOTdxoorIotgsWS1y9p4UTUr7PR
UXoIMqxEqKPEfvY2asdBddX+SfkykPfQ3D51SstuOOCMnlWsUziINKat1huUcrnsiojeZSc11hB0
j40dk9zK8vEftXbpNvlBKp8fG+e9mJ29Es0JJDX1+gSBgcRyDf6kGHtIVVv8rvnmH8hC4xEersqv
KrejN25u0tSXjFU4Ooa5blJ4n29lcTW6o+6m7bovVxZ/yMU7VYAYn1+HTnzUlPvqwfiTHBVIvCgv
UR8jULDT0Yvu1c829IzqLofrwMsg7OoVpMV169FAHPxF0xWczoXkObNWTXafST4X1mHmy5pTHyo8
U8hhTAkUuagDNSi+QtYzxq/EWwEMTN2BfXV911DU5nypc8b+If6AVBG1ZLxE8edDjxxjvKTSeZmZ
xaIAZ2C6oCcToXk2Y6wrJWsEoz6JIIKXzTdci2z9qTxqK3wjyDoLj8ErAeJZe3MWmlKKeoF1WJ/k
x+w52nXakb+p+950mgaKi2983OBcr1y4hVYa3hfy0+1j7afmM18++gSDQuV3wkLNUhtaLpd9UaC/
1o6+64+NM+xKt+a+rCMm3EF3CQROKCtswJVl3+ILAUnIpXioH9q/YupYn8a6KApbg/xA1Xnwigtt
YGst6oCoZcESA2OW3UPuSVr1/C50WhcamodIttlH+thhQYBZHi6pNF/WPqc5hOQLrNaAqYFk72xj
92NuFUbSnGBDFA+4FL/1ynLMMl8z+U4UqQOhlUNt/HMsi1ZxNyDShx87Iv7zVk2xK7REC+uTpHog
grHnYQCL/0+8i7onfQmLeZmfnvpoTqqPJkLZC/cIqspIcgppc4rx5mq+4lb29XZfVy9ItapkzdNP
rYM8I2AY0RYswTJfImtcZB5nHzDlzH6dnrADjXuxypqTmm1yadKhgPRDBt/n3aJqGH7pYon+6ups
iaJYooyFiq6K2UaC8HUKZe9h4Xq/8mDEDYdnNUIJ1H4u9oFe6mKot9HPmkmbN6oFubbW7osMFVHj
pI87ylYC8Y3RBgADr28KVbHYa4e3AcW8cSUmC5DeKy+V6YMMRIP4HKTnZrcTNaN87HSMr4EDj8WH
wYeVgoQ7BvSHHD4txBEgHWUCgFKDef2Qg5+eb0vNuX0+XJtlBKUoJUI6FXHHLChlYasTqrWYZRUV
aeqH8TOvPsNmi4THP1s4YUWh5mYAq4SUrjp/GFGSZbDUjdtTCknvTxz7AlIoeCQjwYXUyu1+XYnx
0RiygqhSwS0YecHz5RsbTTdUnLYnpd+Z0qv5LXQy8Oa+hCx5tFI06JpGHm2yrZwtPJauRZJnTc92
jqSTgiRQNT3Vn9JHpiiOMroqFKla04YNt9PYTHWrJ11bDYdGBco+yWBZtjOXQvSrR8jvIZjtq06F
I5IoNe0phEJL72byngpI26RIsT22cHBnDmTtRckxurURWN3Cyrp601qQ4f0RG8eROZsBS+FhJbSs
PTG4wRZkR1RPpU447EmrebWVOo1kjxB7CfVgYe4v85lIuv5qeTYBYwnKSoNK4iltIII1+ZUZhVNA
r1RE6vcra1zevpf0sxifGraTrU00vgApN7wtfMbUzPxcw0tTUpEHUAD6mF1TcZYwhVY417rsz7jv
IF7gD+b0sBj7benxd6HaZerGiJ3kVbo34ahHliLg6Uq6+AIU7vGmAPoLG+98E8h6lihyUzQn6RWo
wIce7+lWhkqW6InJLvVKdRU2KxT6msEfd6Fdr8IcyjTpV4sAbVvXtugmr8Jq2MNqThscI1mh5tP9
M00Vx8KELvjfj5yOqF8XDQmpbKUahgn2yCMYyqAGFTtKkAyPnEV1iatLAzqikyQ8lshcJYQZZRZr
gHecYA7mVIg74/BQpm5qLMRd185VQO0Ad4aG+eReeN6pvMw7g7CuOZlb6b6PcsjteaWTsvt8Cdg3
ndAXc/yrpVlYIvGeWHmMltoSeJ++FDQ/aujLwlqe1uqtVmZrOVJSqVOB0zjhVXoSPvTvlK7L3peV
O720xWoT75vQvd3mlRQDMMTQtQS/TINp9ez8YH0SqUanAWjTxl6KDZqRN03593nCFE0qwhCDngxO
z+fJqrWiL1KhOeX9S2JAb6h7hMgoNPwUxOd9N/xf+vSrudlk9UmcUy6EzYmWXwxWgpX5QbJk4eS9
OnDAk+Luw1MHXLjzPiEGSnmro0/McjKgZiEGkGf/DObHloXnFI41ERhL3OfnjRBpYMKYpuwUhVD6
0+yhBUZqSY/i2lWKfKOFFNAEk72oPRsZt1ipluxkSMdEd6p8J/RbWKa4ILNHKoSzQFIRGr+AHK/S
b/mrvNKdxH/Wx4XkzJVNBkQwWBGwnAXccZ5WDhVqdplYsdOAdDGX9i3YurdX+5XLYtIlmCpxoEYB
tXo+niNXG1Jwxk4KRMNwSbZkF7J13jyooX+7pfnRhIwIJD6QWQNAEO+LuUZvl7MQzr0yC6AeJ/fF
lvTiPk4tyNi3jykMqbIlrM188P7TICBeU6EEtluzpaInopy2tckCQcZLuzOCTm0W9tXVJiawwEQ9
QKF7vuRFnpeZlXSQ90B2VI4BU/jHTfXTCQhLTbJEU6J6FkzpViyURVJDPIvrvmA9UCWzobq90I+f
LOPvc3ZqBmIGMJtG0go6JbNmJG42HPdKFyANkqx11TWpDQ0+wcukXSyuxTu52rCPatd4ixHz/NhA
03C/mFIFoM9MDm/nK5CJeWrWFlSGdGRGEm/cV6JTpQd2zNQnrQlUtunkvS4/aJDUPNRQPLu9LOcb
4Kd5FD+he4AjC+jVWfMWiWla0SFIktih4DIw84RcUaOC+LwQmSkKfms2ygDogaxlTtBwqBGct2WC
S9VHEUNbqK3WIRzQHtUOljS2Bd/oqUCF3JTRFS705RE7rgoValft37DxdKW2x/olbrYZee4h+AbM
mLLLpFVVQkLMJq2jS1vgCp6kdqtXoALKgLGpC4fRRWT9n6H67+fPZkqrw16oDQxVa2zkERGljXxc
dMys7zyzLQXUZydf4ERcW5gYMqAEoDUKpPT81EhiNcziuBuCzHTbZg3hMrYju24rqx55qaSnMXeY
temyg/bGUIW9vTautw4oLuJY3ATACpxPWFoPrSHyFroY9VGF/0Dd7OIxhBK7YYcoLyuSLZN1OenG
ko2QepBPq/pnyVxydbw8ZuAaivc6MjIQUwZa4fwzQDO0EDcOIqTXM8EhMoTE82wsFw6BeYyKSi6q
hkAAIGuNC2GeMqSVLIyDZoJ/Am8HJd+Po9+LD1Lq3R7Ui3vgp5nJPx2WVNMT+bwzndGJAJpYYqDd
RcM+6T2SvHWSYms/wAO+0NpFIvSnV6BnAaIN9w1Uqs+bG5k+IPZBcxIJqLQ26LoBNVcpHPDnE2gb
tJysY5U7TUH2KWPvCW3egSp30nG1yJ64OsKoD0OSaKpnzpOiCs/gYjZ9ywCFgGjIVzzdQ6o7UxZ7
PQ3i2UmDQUYdGHR3yCjgeJ0NMteoihRwIgVa46njYxmopWMKx+IoT9nvGBFTPboRu5/0pVHucrOs
WEhHXJvmyZse8S2eIeoPgODX80o3Q2LAwFoK8v6bW6s2f5QZmhRzT83h9LJk3HZtaDGs0H0EpQlb
ZdbhQmlkK4JPQpAPB9Y81zsKIA+EmG+v3Qua47SasD0mjhjkrvCv56up7FHnH7JGCozGa04FUKy5
XjsKUgopNKVkuMTLuKofO/5WGOXWelho/tq0GigX4hwEShm31nnzEEmLwIeppUCJIVsK5ES9ruMc
BaRHq/sz9IWN5+wA68BWg0FW5ipQFCwmhsDtz5iCgfnimqDsMjYULOXmBS4D0LosVgcpkHW/gq5r
j9T0O3mWM7/rTwnur9vN/eTV5+0B5YJ9A2YTEoaz4KRmmtmQTJICvTpk0nrye4ecXdgdeOy2PcA1
XFsr8CAOfSt0G3JKnxGI2nq2GvQABG89utM1ZygTO+Ue5NPBmyjqDxTb8k017DnsrMfCI9XCIF2c
2cjX471vYfshlY4D6HyqaG/UCqFcxbnTEWeCEjpgi5GlG2qa8dnYwIQXzG8QwEFTmuNw6gb6DNw0
eEAaamvjS9o+jemKqtrqZcgTR5xUIsulBXBRCcHSQ44TJxic9fBPczYjudqSTqadGKTad/QOka/O
XBncz4e/4982bBwjXhrOi8Qq4msstwnagvsPVNBZqJ0VXW4oHCuacBQFc8W3+HMT4xxD6joqHdLV
T3g2Nyo08k+xvPB2udLh89ZnHSYtZQPtJMgGdi5H4oaCSBxWiU3UDWlVRzfWdSbvAOu5vfQvsvU/
vYb+JpDQYN2Ic7Jmn4/MHM0KIdfo591WMBqbV3wtob6pZod4/K4tP40AQRt2mtagimkc8W5dtbAK
6P62bGEnXp8EIDan+tcENp0FsGoUyUZm1ZDl+YR4LK8fKV9Xwp/uW+9Q8H2CiCdbD0uH3uVNgrH/
1ei0037dJIkKCIGkIuwUoHJhSo0H2a5uuKMGOC7pehxfhRZgnY1Z9R+VO6b3vQQMKRQIefk+qvu2
PC3MyTy7+TMnv75ntrNF2vUJVv8wUaHGcmdkkm1Vnl6icPIYSQ+jLaeVuxgDXuAi/9PsxMLCywEg
9dnY87yvqNT1QyBu4UFkqEejGVaRDEoY+ZOab4rhU704pDCGEJ4s5PaHak+aTcY3SreH+lhBHwap
t9s4UMaVrt6bCV048S4vp2me/vuBs3nqYiBdGhGvm7RXXoklxKuExTuhlPnCbrwoqs2HYjYDBgxR
BGCvhyACvzZ8MuDdIMktqsYZ8QU9MJD4H10FISWGoNjW1JHDvdAcU+mxzp8keABGbwtrQr44hrVJ
r2pKG+KiQkr5fI1qCSemEklDYMHtY/DKgoCWp2bquzWa3C81+tUiC3NfazT0RGnYCZCKscH3fO9z
s1h4p13ePNO3TGl3LBM8XmYnZWoJQ5k2ENTLsxKzrZUqJFz1fOEsuLYrf7cyOxGRz84TJUePtde0
X3Xwk5VsUcGj/V3oXxdG99rK+tXWvGapp7VSCNAJCTLhTijezOKLh3/0P3J5lyhOhMJlnK3TQzU8
yeMBqvTaQlevBCAYUVBQJMSz4BTMo+kO/1NvNHkITPEtN+9bkdpV2XlVugYrpU93hg5VaCm5Z1nr
1tWb3r6PsH/i5UZE4GGi3BJ/QUNaL3x12LUEFV5+5OUqa7SDKYTrxuwdIjw0LYVhiLTt1R42E7dH
8CLJgcsTERtyDgDGQqV89ggio6VlmixAhBRgDdUlFU09E4BvIIVJmwIqMcLaiI/1wsDJV7fFr3an
///r6B5o1Opqpg9BA+eDsHMT5O41ojhq+GDkTqZC0194kcgq6vZ4xfcR/J4Bl4cXcK+5sf5aZBUk
isFFwPYtd0uCXZf5jGlUQEVDXgHppwtrt9zEBuQddPdqFS4Uyd+cHLTczZHUTTewKTV6wa63IQR3
b0+GfO0CmaRDkdYDORufcD4quaD2WhphNrS481MdgBzd3OnhaBMTJgAQYI+iHIKREHHe1SD7SntC
grRxJchOcNStC67sjMgv9YexQhZ1MaS88nnI1KpQz50Stsjnn39ep/clkLfIm9bDAVUKmyRHOXYG
lIyzDnYUYxBBGXC80za3h+XKGoXjIcqVAKDg0Jqna3ODlrnZCF3AxedGqlZcXzUV9Yey8JR+YQqm
w+k8agazAKIUSDmCVApO6XkXLasw+0iFJYE6QBI7trv+GelnXb7rzB3ghOrxdteuhY94vUx4VZQv
EC/P7u5OFUoY0ipdAFnD6mkYItkjaNfHKoHqBjJHCrr/mGAyn+SoN7Z5WS4F0FfOaxOKm5CtxUfA
q3bWZaLmuVwnVhccTUj6M6baYrWqhL85h0fVkpXOjzPsfIB1yEPAhWGik8xRpTnqJ8hb65Af1sfy
wFVNOOZGC+kUmkWoFsIpdDswrHiFTHmIFpZlJRgc5WgxLxm5fCdwk34JujI6Y8gKZD0BGmRGajoM
kfiOJeYpk2PFNWSAQbmR6esuJHAHgDSii6pR6ym1+Q7XCbISWCz5Qp8nSIO0qs2QAvZVcdSo3TAF
542mUP7vhy1EZsEEgOAUiEXqbHsPsUijpMj6oMvLF01uH1Xhw+gfO3polNPCwrpywJp4FU8C3Ej2
XCys3GwBSourPlBDz1I3aRVuLGQhyxiM2f67yyu3KYqXsemdwhDskef2wgdc5l2QmARFHyEZthEI
Iec7iXQs4gaMrAOq+iGwwwwevjLuRwIqWc93Nd+UybYQgIVQP0X2VDGQpagORejXMo0WXgrXljj8
upFr0iAnCFjR+bdoJdc6VSOABYZ/KPscrXt4C9S6bVSHqlzo+LUTBGV2vMtU8D1QjDxvazRQwI1L
1gdym35wCHllhm5LPLnXPzuBwIbVYfISdOvqZP9qczbWkCaSCfj9ELoOhU/Yb6XhqiK4QqNtlTcr
gQNsywY/gRlDWHJXhtf3wmRficPQYQwx1jXUDH5yrb+uc07aluVSC79JGDWmG8rutHyfsXtxL7Ve
At1aGEfVZCelOEK5W+75EoXi6gz/+oDZ1qpZQdVxWm0g93haXtiDVvrhA/TVVizJDkapLoSeSz2e
PuhXj3GF62mqY5rTUToMUrOhhXWnMX2Jz3Xtzv09srNoWgB+orJSjOwoNGspg8w2xcWrbxIgp0oD
pMGR22YX+6lmF9rq9rReH1TIK+D2RapqrqYjhLUpdA36aBRvVFy32VNp2MJ4VABSXwgIr4VcUOND
IkOZWsML5Xw8kzgCOl6s+6Avv/pkr8eGE06+2+Cg3OWNXYX+d9V+3+7ftazFJAEI2w/0b+KTnzfa
VW0pth32DZRoRrP3FF9TVznMo5gjwBZDW5us3UCwN/663fBPjvviFvzV8OzaJ9Qy80rrsV/4RoqP
STicuJjZE5O0xtEU6wT+IKktJpDNiHY5eKc9UGrm2kK81cO7kidkk6pBTB/+h7Qv63EcZ7L9Q1eA
9uVVu23l4twqs16EzMoq7fuuXz+H/mambVrXRPWguwvdaEBhkkEyGHHinIZ/FqFGOosesHNziDyL
CHVv2dfHt9u/efM8P/vJVJjQNVM/DxXmSh2RH9XRFRVNfs+xytpbU4OqBOk2RVM6UZi/XJN4nqph
lTokC4w7xY0dcBtIHRjX3kLFQ+NiDpmMCBugOOZf3avRvnAgVAWyz6yM8FHk7vDWU6s79M7s23t1
eJxXb5L8GS/B27OxsTXQl48iBg54cLLRlGxoTYuFmiOz4RXrfg6PirRrEqjayA+NwiKP3zYG4CJg
QbjAeOqsCZN1zrhCwT5EC3LpRxK0zyDtlv3ioeFRjiwyC4a5U8x6drSls6LUa8MjoZp3VsOrzlJ+
RvvIU9DanENW8vZMbmUyCcXB/4yODhTkWuqzcpRxYabPIaS/RK3zIJO6KwFmaOXe7voHCPFp/U6H
s4UzD3g9ypxa+9CG7V5M+jsoqDJWdyssx2+Cui7qywA90IUMpRxFaHvjN6l89WhoYY2Mag5x3LEX
NUsHBzkKkwqEQCNtD6AgmIMVoDoZQcvGswcvEHjYCQTB0+3OQMsORixh1evmGItPvDWFkJ+MIKkn
Mh5YW+fghSnq9kybuTJaSYWDNdpDU/r9e0OYiJIu4Ll98qtV7BToa/RasCrL5NCgzkHyykLamFyY
OP0vN7uUhWHbChDpAAuFbnLGJJvGnLJIIimHBi8Viso6xBdQlNIRClNWwE+l9UY8iYH2UGIHxSYi
kum9qm00g992ZuqQvLJEHV6zsKKOKY0iaLAeICCzG3M7ZILQrowoaAYkTR+kSQ5lJOqqXNao5TMR
LeyieCyW/dgSoAOvMMq0G1aIATyKIJ+OhCF16MD79IyPlTgQ3tX5E4T/cgNW/6e/nC+854GhQIeh
hPgR7D+X61/NspqCTiYOJA2qBl5iCdohZ4EkqI0EblAQX6AzWSB1MNSlqJHoEExu4M9JUNuyeFeK
TsP5+vK7Exi5A8qZYUeGnA7edpBlIaVYys4UL0VeR00cGEsw8LbAYhahQk7yffCmEOUDHX8A4ng5
WVIOFQZJi5Mg7Z1FRb8dIjLGwbdlAm0K6GWCuJsBpMClCaEJ0d6ZdEkAZBGoExeXVSPZmCNwDqPb
jdTICer50oAhJHWMOlQSlKOHvsz579caqFk89CDURyRd6L2R50Y2tEufBKgAz9nnS6nbTfcy/yV9
IlkKnCYi7n4AVfCqpIbRy3q+6lydBoCFydEdr38y2Ys3loIgFrASuARUPOOpmZpTQ8qlKg06VGu5
twZ9qzqjHnC9MRDXy6TrB52HCGSo06pKx6rsQFYSzPquHPfTvM/B8HWf9u7tXb45FCQNJYBVcabQ
s6WK45DPbZEGmpkhj2MMA5ofGLkVlg1qLD0vp6rawYYU7vXpUwBwpf77/S1JEKIjgqUCga9crkiV
JdmsISwHaMBNNFPnGW+9rSGcf596FEioX2Nz4PtDe7+gy1e1J46VndiyIZM0KrA3uBMNykYRZinP
ZVMaxPz9/CQUNp7Kf7/YyPbwIsEyoaeKiiU6Yw3rNG2zQN4LoVX+/Ev61dPWA4s4kocoKuLioG6/
duSqXomMNCiLhzZ56GLnr38/uHJRrQS6G2Ep3acVLpPeRGmI37+89n6uvKSvtw3QbVBkBPjZGs4n
cqIDLEH50VzEU6Q0eZCZA9TeWu933VmLCGSduTxrNYj37D/hJ8Po1XUOsyiHAxyE9Bc53S+N5mUU
Z4umocz0Lu+nOw4qxslr9JrdyY/pPbdvIQ7dfS1Pt61uGAVFBxK9gA8CaU3TdNRFh91USusB1IyF
s4ZO76Us8pErj0apBBcJkKCA1GDZKH8o0q4E7HlYD9OePy7fIcOd6cQEIh8gWpCYAD8h6dQ8cRac
vYamdgCqshzXg7zX3pu3OSGsTpBuRrdatWOpkVwPBgl4zBbJRSBTScNK16jR1VSFMlFY3U/cH9At
MjkzyUKfhdwYD8qU+DbpboIB+hTrB2BpsygBwwhnERViZL2hfnQPxIB6vL36LEvUJSlnQyIsIyyl
3P43qvCRZCmLU3PebTNXIQUZEGh+ZfSX4IahSygTX/aoJRrrAWxkfsvYrNcefPlxagyFLHbRquPj
PbfPqqc6vltBMjE6t4dwdRGTISA0JZ1FAqkMXG5OMeLiuU7C9VC2fgi6We4AroEUcf3k3ja0NRzE
KyhrCqAjQhfTpaHSiPumiWv+kJSOMoKa7pCWTpm93bZCpcBPLobLHi8HJCxQ4qG2ZGRkEoDuLX+I
/Fy4R8FUXdzRCTm79Jh9tVsjMtCsjIwOHBowwMsRQQw2RzGD5w9QIF4g78hb4QB4CeNqphMCZEgg
nESzCCEfk2U69uaXrjNmNRwP1ee4y+2n1VvcD2hlftyeuevRgDeLvIPRo0mYv6nLM66RYJPUYjr8
lHeP0uPtj197GTJWiLvR0IN3HQ6ay6kq67RUqmqeDtPsgK8DHUuz4i2KM7KC8OuNTwyhdYM86tFo
SpVAwlwPCzyEp0MCHIRV/cJFs0N5+vZorp0MRsAhAfrK0w1ARTKlXKx1FcNIvoMssWrpDx2Q9pDD
7RiR5cbaX1oih/bZDTB0uVpo+jodpPfCG36HH4Ul/ZH9RDc7Frsqle2Hm12aIv5xZioX1x4PAphK
H9tHiTc5Z3ALW3UhQVuamn17Bjec7WIGKWdbca7V2gxji1U8yak9PUwsshgaFn01ICrsSCF7Fmot
mbuH+HHszf5r/DHY8Z53hx0IpIYft4e0cVtfTiDxmrMJRC9t21Ul7PVum7hgW/Qkjw/AH7MDqj9c
GT5ItwPSw6N5IpNx6I2EF6YDWteaxCp8JJdQYVsPIuSL9zjsAHPzdJc3bW104p8szyQ+fnmXY7Tk
hQjMwgnZdTlaIy2KhOOwB6LDKtnV776y5wqm3HFyDfRILw12eewskJfwb0/0daByaZlaV40TUcvL
YFnOHD31YsXT14U1u5sOinsKuF5gvMGNczm8uhiitB9FnIblTvbwtDuAUki10geQ2auDWUGFlke7
5VFurdujO+U56IkFpPg/RBRIhFA3WComcd9CFP6QBorq67Hl5of4HtVpn7uTjuqzOe0k77bNrUMT
WSoE50BDEnje5WA1ZA2bwcjnQ/gKRiu/N437eR+zjmaa0PPkscC2kLYl4FyAXLs0I9ZTUa4izOSB
6lR+5HSQ0bxv7pS9YbX+uJ/32mPytbqqFz1Iu9tD3FrPc9vUempFqSvrWs4H1RtBjw05t736etvE
9eMKJygSMwC8QzABGXzKRpEDpid3sNHagrn6+i7xej/zNKv25Ceogro6IzQgt+aVq5wZpO6hgs/k
ua9hcLLAZcHYAuLmlJ19nfKKuQ2XcB7xde7ZbZ7ql86JPitz3Y2mvlv9ZN/Y2V7dNbvZy33xPb3X
PsL75dA9si6mrZMGKS/CDoNSDRLql26jq2tXS2SUhpu89s/yXncyf/SToL3vdsPf1oT+46Vn5qjj
RUrVrKrKej50fzrfeO7hq5KbOMKh9qfH6T2+zz+fi2cWQRuNSqTNnm6Xs9tjWQl7plbNh7EBy5St
e/VObUyztHVbtYV99yyb6DHIHiFqZUnHcS/s9X9xrp5a7YAIQ/qE5iiJV8Q6VdfPh2b19NFCzLzw
DmOLkC1w5bGkne+/bVCTWyX1mC46bBRHMPyUHwrUucq7cnyCkPFvlTehjZuwhBxpZPZ/T+0/RqmL
WdUiVcj7DkZVE7o8X2uwfOpe63MmwG53/C/cHuqv1N9LH7g1udqsWHfl7VHjQX/pwXI/zJnRtfgB
ywOAlfvOUr/RYNtNiIJN4MI/h5qxacje/P/P8zUSqGtHPgH3KrIfjs55SeJ0PePw2Yx34JKAK2oa
fPNKnyJspi7smvmQvYHDZQeI1a72Q7+2Wi9zGX5D9vjVeHBFAT+OHOhVJx1knWJeBbj+AJLwB2lE
v4kpvU/36w8jMtVA20/f6mCFvwh3nFlGrCt58wQ6s05OyrO9GYWoG6DLBVdyYWmgN/xDuP930e9M
NMXc0p+bb/RrsaCndJPof9z2zCrltlWCjOkqjJjf0IEQk4CjqLF246E9TKkJEHLpB3VhJy8G46rc
vsf+MUxHlgNnJDFwP/OBP4Z3hCZPcwyrdiZbNxt73rcmizl6M/44M0jdNDj1gH7MJ2gRun1mGfeh
q/sgC24YETqZMNqJFCKmAq5s6LbQXPRTOyG9JYhQZMpMHfpPpcPVjtrsGtRrKgvaULeddut2RsEB
2HWkCPFUpLwmrTthECqYQxu2VTJO0q0Nfv5x6lKcYyVFxyM+nvlgD33nGO/1zSj0/PvUQU3iYmgO
4vviXWEe54fZBjapOaafwjF66a0/+A/WHt94gEIMVYNQAOgMgWyhwqdGkWugdyXxMJTe0rmNF791
H8ZqJiCA/Va/mOuz9UC8MEi2/dm27nteGMQQBvFUNKPCEb64zMw/1WeocUuf0WMk2YQCnzXOjdME
PPKApSogu0MJjwqD5TrThHbUxMMUPo6AFD1kd2owyi7EQ4R7xTPehseWxQW+4fqA0qFui5Y90M2J
1A6T2irW+5YTDkK3X94gZkDQDj/UQO33Sefd9vuNpAUp3gNDZaCECOw85ZtrqyrGiv9/GKCc8Dwu
rsBbo7SbRh9tC0Vtt+nfX7DwGaSWieYaKLlpHPnICerQ17pymCM7egL1ATqdapDTRGa/mE1htT//
gEnm9jCvt/eJmAT8HCB1IySql96jJMkyTMWiH3gZvGlvC4st9fpQlIEegJ8gz4THEj2meZhamet5
/TBzqxl+j8fhQVq9vgZOkJGMuXYOWDql5PGeB8kC5ZBlkSkFGIzQZVB9hCV4hKwhsvPFsUooGSh/
HZmgHoP8Ig5GIJzQtH45bagxrG0vdgink6da3aMJTklZkQmJpy4PeqQksLlOjNkE2nlpQ5x4APyR
ecB90gYr+BslP85NL3vhY5Mlz7qxTGimRrXxVBiUaW1toR7UJm5hqxVstGzPLgpq8neDJ6DKeJBt
LNO5JbqiFc3TlHUjLCmmDoy1N2jOfb9aw/eUM/A3V5cLaARI+RT97YAaoGB7OX/LUApjg16GIOF3
ceJEaNrX3/9y91AmyO46O3u5xuDLbFriQN2Xbvt0++PXvx91ZhKS4tkI8BotYRTHfYWHa5IERhzU
imaqndesjE1Dbu8LH9NllFEBjz7lTa4QNwKEsyduyKugACYZwLz3qWshEsbYLVtWwMoBjVpELQi0
iU+cTZOQhZ2QtVUVdCaEkXLejGNfG3e3p4ucx5dDOYHgJAm9MUjN0A9sNQxJf29aBMbsRvzdYkGv
AYLUPAtoTdtBoQnEYeTlRx4NkJu7HMwkKcO0gAI6ILI+PiL3GXybrTkx39L0/gdADa3QQOJgeYj8
BXXGrGpTcyIXFoGq2TJUbizuYXCQmQS1c/yo78ed9FQBqTyaXe7W1f2amQ0LsHF1CdK/gdpDtdS1
SRtxRdDb75MTW5ljDu/9PWusJ18+XzzaDnUNJW3PcUVvFEHjDI7gjkG/kx3hxXCrfYG/smOyXw/j
ofc15xFFfpfzVB9M/nv0Nz788YtnkJubuj960NBxCjdxWZl+WmEPxZ4TTRHwaYDfKBC/olZd7Ruj
KXXIhj6BV3v3EIEp4U2trN+tKVilqZtQ6nZEpK9+fERWa2W2aCpWDeY6CPLh3zPbsEMndG67PH1q
E0FKMLChDglQJvod6Vlr9K4M+akKpqPW7xurhmRcbIXvWcw4tK99/tIQ5fO62JSptsAQxC/lweZq
b1Rd5YVnpY3py+E0oNP8gm6GKBlcznI6tJwc6nMVLJoVIVk8uiCphrYN+tic+W+ZJ7CmGJUKuheE
sHhM0XSURWSMXDgZOPzukwP4z9Ga8Zo9Ds/Q011ZL5GtGSQkSWjm4hG/6tRG4le5DiUOvPvT/gEa
DCb5B0Qb5ntluiLUFvb1Z/LOeipeJT/JCOEb6EyEErKMoPJyPoXMUNVWS5qAGIv8fhf5kd/uJmyx
qDMhMbCrd/o+OvS7zAe9Bxhv7qI84O3ZmYKYBfk7dcdfbnJ0R6JNBB1t2EdIoV/+GiPSeplT6yY4
aGQG3vpgtBUIlFe+gv/++YV0sxnbEUh1//NXZv0erdVabMGBPLylWICEWrOzYD9BYpyxQvQdhalC
l50qYI2AHwCo6PLHpdok1uO4dkALmqKHClQB5jHGNrrar1C3QsEApOWAWgACR7l3KHfDDPL7OIjR
laE46FfRDDd05fxnxCIKvvI3yhT5KWdXbiUOxYAcQgyYqBmh9fU9+g7Hvf6XFH9EsQvKJjgSAaNG
Ao3GWI5d32oKJ8RBpdlV5+IZf6dxjxwjfiDHy4XjwAownIjrddRbMXOXg9GxNmLerUmQmKHNUoq8
vuOor1Mrjyg/LtWRfL011x9QlPN/6W7uqKZ/+7SmmwROk4V+UmChyJWOLXk5jFWUG6WOAN2NHzls
ORl8Is/5YbER2wmQHzVHVmPy6RlCTxw2GijRCLMrUIuXFrO27Nqm45NAPKrooTzwYIp+jRyAlpzs
UPxUjrKbm+jA+9T2aWTumtRltd9dneiYXGi4E5Fhwq53BZYKM0ENUyMJIG3A4QiKnDXQH0GdlVu3
Z/cqP05cEVrsqHng7iDp3MuxcrqRdzOSfsHizM/yW3nUUYQbnqLj9KTuZFfzVy+3s2A8tiCn/2KS
Ul2VPmj71OomYIoyOAn2QZmC56Ct/JofZxs0EEckKpKfgrceDIdz0HA0hveoLB/KXe6zqndb2x6+
Bb4U0hKC8+xyEoxkQtU6S9Ng2Sd++jyImHRmVZmMhPYqSLKBNZW86PHHpZGqjtqwa6ERvBCtxuxY
pXb5nL6vvTl502MbuckDaNk/qmfug/uYWPH3Vcb+NNEqjzQQCMav6b80cUCTiAKgsnqcdwnUSN6g
4NS8h4+h2ZTv37fdatN/SbYes4lYgWb91joRRTtjBKT4U/OH18yqHoAm7w6sAHPzFCLiW/9jiLqq
VXHgKnB4pIi0/8yy9RLaQ7Dej/cT68i+uujIPgG0DJh7sH1B1PRy9UpuncKaAJjd+UvyACr8uj1j
9LP1tDz/fF+nvGMUZiCbC8yY5GbBXmWEvNvb7Ozz1F1QlUmKcg1+/uguTvjZuzIi8F33xr0bKDdG
e6RI8MBcfoUf2k9ZMPEQdHPFFBvv9iivygunYaKaSYDsiBzoYXJpDC8k67Xa0f5D8xdLOfQ/EgvE
IsfkuXFYvA/bbn9mkHIQhWtHQ9KXNLBX0YQsZ3GUvbW2m0DLLKV+bJkyw+Teu9rmZwapexHNcykv
RxghGA6c5Wi40b4LvlcLL16n24WM83tzo51Zo54YlaSO2H0na3UgWjKwAOMfxfpze9k2nf/MCnUh
SgO0WPV2ToPC1x+h4XFgvWSv6l20X1AnMIjGyzKWYGH4RFnDHO5QL3VqJ7Ul1BN7b7Bnb3nKWF0J
p2TArcWidvValFBNi+EdsgcJhOwnpHPtzu7MDKFztjccNAA3L4sd2z84j/elDxAye5XPHxAI+CAE
MkNrcVlJxc0fBRpaNEqgoYuArC6PGgQmtZwl6DTQ3JHD5QDcPFSnxu/cy4P5OTqUgYH4owNspgtq
r/9TvXde8SI5vTPsBru+j37VHisg2YzCzn8UccSzyFgKxSTKZ/wo7qF1QRZjd1YPHeH4k7zXZfe2
v11VZ4g7nFmjmX8XMamBfgzJcSVbiZXg4ferNAukDHJvMTn7tjmaBvsUYp6bo07HVVywFgUGNzil
Pfnz+7fgxnCE+GH6lB54p/9af7ROsVc8wQ8fahyO6R0YpkVz8iOvf9UJPssr8CJj/K6tCP78d1GH
V5JDOCXk8bts/o574HayJe0kNDFBiQlgnJfEz1DQkfzyk3OEvQoOJlM7xg4wR7/B69khiHqJfkkW
/8gHACHes4oUm4f5+c+jjrpuLRSuyrBKEh6ibw35W7M+VoTl+98ZY41YDkg30+pRnTdyCmP8Hoxc
puS574Ipm6nzyYzUto6783FRh9HA8amc6cT7cBTED5w5Ik8Wu4sb2TNyVJKZem9/bi/15gF4bpPa
9FBuT41ugU3jOcPzfnEkf3AKDxLXFmeNDvA47+W+Zk0qiSro8+/cKrWrBwiXxtMKB+O95Gn1Bys5
ynbhNnb/8/b4tu6pM0M0NB8U7qHKDxje5CgBelpMw0udyYyPt81sRFGEMp+UAQEWQ+x5eUoJwGlo
QjUlgTzZvfqZhV8ha1NuvBXQ60HIZvBYAHsA2bNnB6EQtx3H5XISCL3Fx3cggUJ9wQXX8u2RbLwW
UFwEZF7DG1QGPuLSjFp14tT0Kp7Xwg6gL95qwEqyovDOVLBlWaLmjJPVReogyBtAdlGIXtvIhJhN
6iz9oWREf5tTdzYm6jjTIWZQDYJ+spSVTpfs9dIKs9fpLxVzyHmOFkPCyQsWPaTwqGsdxFpTogoZ
UILGXZb9bsW/bf46GUCrL4iuJCQI6Ldc2zVLP6pNEmTSbGHG2BY2jn4UflCsRxcb2sgpHM5tX9qY
d4g8AFWBNCoydSc0+ZnLSpHRF7kEX+I4O1kd5dCML4Vkx6wzeuPcPLdDv/p49Cso06AlAbhmJwhk
hXYY7htW7Z1lhfLXTtPqYonhRYXJh4/vmfYWSoyLd9vEqc0TC3xVFGtiLc7GHFsC7bYzNEACI3Ma
Vo/CxllF1gOABcJehV1O7XC0FS55m+BIrK2ufuw+JlbH57YFYNhREkA6m+69jPUmW2uQMUMAfrLr
eLS5iJFi3Hp/YxBo6wKznCihm5saxJBracUjqaHuC8PJIYqqWKF8Pwyg7+B2Egs/s7krzsyRhTvz
5GpNdSPWkKiJH82B0ZW+uehn36YODfTM9mKI7oKgQvZLfmj368ftbcgyQF22ZS5JoO3GXIX5Ht23
+uwl3R0vvv6frNCtnEM18EIhYRjh63CvPyYvMwMgsHFfnC85dTL9P40bq7xBtgzBspCYEOPWIz/+
mnrHSN9uD2Xz3PpnRQz6vtBiSVwLWBJyF6DPQXdw1IIilmel/Tc3Cvq6gedBURDdtpdu1XFRWZXg
KA5k3st1BJeQUWhYOZjNecOrDsEJ+NOvYFhGE4ZFVSEB1xVOmjio0lUQ8iqsJXZqVhZic5+c2aIG
lEzjlHIDbAEOBUBbzNj2W/MlousRkDw8UNFudzlfqdKRskaFXvj1O41eZlZxYWuqkI0W0DIIeWos
yOX3Y0Evao0nYdzrkIF719S/+Y8wfchYWb2NsBTUVv8You6SeZQUMLQsuMf/tB8wlc3m08o5amiz
Eu1bU4Z4jlRpQdl8BXDUk45MpZAED+3zsJsYILjrrxMKdiyJgj4J4KSp9V6BNu3qFNnD4k3NUc02
JdG7vRfJFy5fCqSbHpCgE/X9VQzBFeKkrmuXBqnxKih3GfqRHCZ4Y2sYhCQCQQ9y1FfqRlUk6WFH
cmclsoG5V0LHg+W6V61zCIPQjKrqp9IugIjUo1XN66lpuz4NsrffwOLvW1sJvsKP2K3fjH3jcnv1
sXjWXiL79vxtJCIv7ZIte3Z1Nc0iLApoT4LoLULvs2zJsgnaPX5Xi3vICCC3VbJYdTYelbBJ6hlA
3RHCJjLfZzbVth/XQsBYK5OrzIdR9WJbfmxeZ94cVbN/anRokYCr3Jx+LF+3x7vlL7AKHjO0lKEj
mxouVLnWOB1EvGcfMMryQSodFlLt+pBDgxJCYxTHwSeDFb0cXYM+3IzrkyzQfgjIZv992RlVUxA4
EeVgUrahzgZFrUBbkeDzwx8J9ZrZXCYTSj7IQ96eqS2nP7dD3XJ8p2XJosdZIDofvMnID2/kaMCx
A7Vp3DuEj4qW62sjtVYTaSa0IiZwiUiZWMYP4UX7kf3mfxXfgmaj37/7W2V6vMBgFusP21gi8FJd
ro0+pnLDyVIWLCjXBtpXJLjir/GTNwcoUXTm7Rm8jhNgDHqKIP2Fit1V33e3dEpZtwMcwfxC/tva
54zDb3sWzyxQa7QM7YBmOFgo3tDBXhx7f7VqX3K+Y+g6cLaOzNDtIV3fgJdDonw7jwZlmcmQJuTA
dbvcgaQMtJuMiTupKNKn+vnMUQcEmGuLMO1gZiZtiwqwLSBN8BIz+onjwXS7YD/Zif0jcqAtgLRr
s4seRuf198rEZG1tAkgOofUV8RHqbNR4l7YoDdzEeSB0x7ney/rO6BgpqA0TIGMDpRVAwZD7vGp0
7dY8b6oJQB1H+YG2WpYQ7IYXgtsAfbQgFASF/qmr4uywxek+1Ek15wDOetD3Hv1mvMPeElnMMJvj
QO8C4gXSSksDnOPI4Ph8UPNgEjylu5tSR2PRQbBMUEdfpOf63KYwMbdOV+5hgmNl6jbyuSJCO7TL
EgA1kF2UjTVTey4fEBCFnnII3dQFhz/ggIv//cq6B6WNy+jCFnXnJ9FQcg2xBdpv45cOKOQhuh8D
/nV1FSRY88OX4Pc2OIqcxB3s4Tm1cr+xq9fBK23psLiy3zojKUOghPe8uDVzH17nYS8ng3L/Um1r
yN3iB74JNu/MaLSF6imS6arZWqH9o3rkkYx7M0wW6dRJrZI6AC5mhjj1mdPOiV7JEAJANtMezOZ+
2AuuvlMtCddEZcVWuhP87L52V1s7qHZjCfc/u327i5GT9iQbFX2bt2W3coFEf+YrU3TzowDsWeyj
qxI/VgKCM0HvMysHS6aD/tVIZEGFWENIiv18+atrI1waUY4R1wA16i8sePfWThYF0IjhMgF3J53U
WLo25UQJr6f6ccY6RFY2+Zlk9vXn7UN+yy1B4kcocdAhhiDtchgSNzdLBuWNoM6CWNkBAgY0ss5C
fmxNFiFqAGYdCXEENJdWsqXIwqjRUM0IjC+I9d4ew9bXQZdMsqyAzuBYvfy6kmeCWDU8slgIkJ4n
//bXt1YCTXRAXRASMVBOXH59LIpxEbMGN/viZu2nJgdlZCNlZzMbwraOvHNL1A6cRgCFORELIXbm
Lo5NgLpuD2VrsWU8bPDKQ/UA7//Loag5xw/8UGVB3Tlh5lTRXiu9dWQkZ7asoOPXQDsUeMmg0Xpp
JVurEHVlJQva2JHnOyO0DPmYic7tsWxN1pmVq/S3UNcA6sHKNAZC40EtVFAfb5vY8iskq5FWRHZU
BKHT5UBaKODMUFVHtsTRHFaFbyO6Qn0ZwQb64YB+o9kI40RVJzXFltBLjwf4hDMlwTE6N10saDne
HsjWiqBAgO409CXgTUsNJAVjeasLWPemNYfJDsFHp+x7YXfbytZ0QZAdtLl4C/HYiZfTFc9dicQ4
NsqamIY1vNz++lb8i/MQpwewY4A/0Sfi2nPhqqzEeVcXEf27freYY2SJq98mUP59Uny+SC1+8JRX
hmVyOtFHvabiJMY1hVfeFe6Kn0BIHY0YmGEK4z0kVpp9Wzoqtx9Ur3/3DcZQt1wbuQEDNTfAITHU
y4kE92nV4+WSBT3I7WMPeQ4Wne6WQ+AdBpc4yVbQpdCsTkjRVcsCXdg3n3l4EHKH9XzYtEFYCcFM
huS/Qp2b1QB5qT4rEOv+RL5muAcyIJNZYtRbUwU1HRWQQmx2XAGXUyVDdjItDDwt0Y+GZHbT3mnJ
2+3l39ioYPQEJyHJmKG6QN0uU8VL+RBxWP3qAxkM0EYoyJ3zVp7bf25b2hgMiClgATkLhO8qmdGz
QCjiq6bIyj4P0BIC3gRw0sYj4wGysSgkowADGt7jVwDQGX2x3LzgTdwPVvld94fI8CNWSX9rHAKQ
0jogpshd0DAJJUX9O8qrPCi0Q/0Fgm5W98zGSYO9+I8B8gPOJkqd6kWGanQeSADsSubEknLdmiUB
XC/ofAMu+YqTUFVDIZaN8vT2WIe9Uu3LfI/6298vN9DVRDRZQoWd9l1Ok9M2WsGFChPhdORgYjre
NrE9kP81QWOYMs3gIl5vQbdakgu/mKy1cQ2WAM2WFcSqmCrQmZOe68vlqMder5RcygPZQU0pQ6pc
shKNMZQtpyL02eimw3SB/e7SSC5UbR+hmSBY4bzjW8cjh8PIYG9UEpGLNcABjuZQRCh0q08caYko
l3lOIrww2i+A/h2VV1U0F2DAFrudGIEr+c3UxQLeTpJsxgsU/SXUjdkschkPOsY0vqt/8ucSobcP
Hr+u/fEvrhTCFYjsG3gc0fhBWZqnth6NqCxQMAsb66vV7duOtrU659+ndmRdjpzeFnkR8NphqAKE
ldHIiMa2TKhowsA5j55KhU619omiQAoNQ+AGT6v2oLoc57+uKWHZz0wQRz8/VxopjWa+KEgGCAmH
PLnTZkYoxhoFdZuoeRwarQ4TGAXib4xCrv7NKPAeAvAEVxZPJ2fqPFFTRWvQfcr/xCgAbvl3o9A1
yCKh4oMOZOohkYfIoi2FUpBzpRczE2eXxsqVbd27mgzkMG4pHC50kSQpV0PrOOlkgxNNuTHjZ/1l
jO8mFlnRVl0Eb2DkgEihAPRI1AE2iUouw+Fg6g9Y9tagE0Go+wiW4yU0858qiyacrDG17fEAEwkg
AmELULaXbgZWv6aKBenUb9Jyh2YHSZXfdco4XE7lDdoMuuJAqIcmdBQYKVcT0rwWowLgjsaRvTHg
fPTHQUpzVz9W1uSVKbio0L5Eck9mgb69zPl4/dFa0v51dBQ/ekRKHuDSneaVVoYUULbL7DcUiKzU
y3fj79vHx1aVCH1V//tbadhOOGVRKQ/IpohH7V1LzGE1u5+gcMxe9YfxM3zvP+f7BpSSRxyPDNNb
q4GVhwilBg4PMKNcroZaJ5HACahbVqs1gd/JxCXZ3UVmApnVl/6PMdvCz9RcInN56V5067b1jRsA
lxkeTCDwAOs1DY9BkV/RBzHKAkO09d5dP/vcjEYr+aXDHuN629hQpJ8MaU4inyLQ2c4um9Yi6oHK
mBVHnI9x40ifVRwMujmwai9bc3puijofUlXM6hRU+GhAqN6EIH+uEWiyFm7jWXYxHmrXylW8ZuiG
AUZdtH8Ok1kXqLukK4RqAehjwjq3XBQtIygO4AmKtxOtSTRFSb0oCqKPWn1KzMSq7Owl2/Fm+FAF
tTW6yp4DKzoLhrAxkxdWqU28znPKFTysLkiFauZvzWMh5jZuJLDu8URTAI2G1zpEnJpNUYonQS2Z
3cfYWH3q3HbyTQsQeiWYWJTjaBzp0NTQU63x2gT58lgREp767581iKP+sUDtYV2qow4NynjPLtaX
0bvhoWC5NGsQlEuH69AMUYxBhOIHhETb8XP9VytxNgrKocd1KeOihYm1RtujYjiGf3shtpwJWFGR
dPwSMlKqIqrWS2wsCV7LERCjQ22GzV0W7ib9+H3bDokmqZtHJnlYFMZBPga528sjVQ8Vo9JmERlA
wdZApSa93f7+RnsK+GEINhVPJ7T26dQNWodrVdWijvW+A39LwPv6nWT3rnIYfdFWjhnantTn5K5/
WL+Q1raBckAvOudFLiRrgC3XPEjI1d7tH7WVoDr/UfRFgmJBH3YynJB7KHwONYtiH7rCj9DnAzFI
vWGXPN+2uHGgy+jhBrwYb3o0wVMuWRD4MRdjFubxWWyspHKwvzI/2tX9021LW46DdwMaqkkvkEwn
K5Eb7ftZBXo33uk7BeUUqz0yBcS2vObcCNmBZ9H3Go+IzVQlCVxW//aJXox2yPNPU4H9UAPgUJNP
L05uF2Z2kLwU3Sk/ZbsP+N/dsXxcD8K75KZobykslFzQ2yHMrz3Q4QLjMNxo9BEhxfXPXFKbw+Bb
HLYGfosBxoRD/B1byruC2uOMyzJ3wr0UCG5RQGkDRA79YfagxJ09yofiY3aqh/BX8dDfZy70Ll8N
hAqMZ9wpqL41UcTlztZgjFc+jCMsNLzXQZ4TXuVESNw5Cxi+I1Pf1x9GbwKeaFjLLtnN3P30jYol
2hB8bfd/8zlqj2toiEpW4nPFf5F2XUuOI0nyi2AGLV6hqEBRuqteYFVdXdBa4+vPk3O3QyZxTJud
ndm12WkzBlJFRka4e+BiTV8jO96E/7xScbEUN7qoHF+2IYBskQehvT2U5veM6by/o29UUCMF3RkU
DkvNOw5LFPT+kUTy4HqlctkfCoWslDpb0B2dIbHBehedhfL+/91w0+lTgOxq0OuwYaMni2j9QPPz
PbaTg+g8B7vhJarMP9AEFt3kJO4mSJOukl/9S7pmNZdbep9drRO1K2eBD+qqA99FxvuFFHSF13aV
7LsjN5joa8hw5Es3/d8HFKIv1zM7oJmiVKegEOQgWr91rIbVjJ+noyFJDZs6IINpv6cDZ41PySpF
5DWZolU+DakZrevyMBT7ifXsXIxgLwZ2nuaLwy2GdTEJFQZWmKVt4H88kJGDtfjeQEV7WBmHXDUH
j9kwjszXnV10JlpemK20ETr9OczWNjIFv/p1sgkswWLhCBbNoMUHAe+gWkcDdlOtM0ppBiejhl+F
vlRmSg4ANmj0vvMZL6kl4AjR5PmPLSpS0+Rp8HkfB8Pfp/YMhQrelTzdg1+MoPLFyhktHvULa8TN
XEygPkmjCiYY3BRwX3h8bzRQKTT3vrtlTR91xopUjfmGDCn7QW/6VQnBce5F5sHQv29nKWgBzAA6
b3jv6uDqXA8m7PG6QhiFZYJ8zogbpS5NJxBP48AwtDhrKD9DekYAuYWuQhQRKqz6CLCrq6G4Oq5E
0YllM2Dlpc9penp7I32PBBFSRHjcUKsTdWHRT6T7nvgwetNa3YarYR98DI/aYHYP2QP6lZvRF+hf
MxTc84fJLRCLdk9VZ6LxmI0uNOb9Cb6RzgXuEWKQf38QFUe1Q6wnAfmgydJcw0lAxi1W9S52kxfZ
TY7Se/wwM7MoZNnuzQIVYYXpJA0gFxBqbLiKT1++XTvcarYE73d2YnnopaW9HCH584sDodVtptXc
ecpz9w8U3EyWvPGCWMX1JFLHYW5kCKwOMFHaxcEAFuNgNJYn28lOPNWPFVTGOwhHJK6w9d+DTb3t
NvwbYx0XAFlX60hO7MUo0wzQA5UQKNKNYsurZNuakK7D7crynEs30sV00vdCk0WzOPgpMmAOUNmS
xWp8eu57eGdznN3pxUj6YK51NcdIpGMFSvGIp5pvle/yFu03ioO8gbTQdlxJT4o1uJMdrdLclJ38
K3bnw2SPh9ADNhzC3xDj+wrXucVUOl/IJF3O9Plld/F9YxOof9FiRGuweDO2NLCDdTvbiKbu3F/V
Jfd3OdfU4ZzzvsqyElPROcqmPuH+h7b5xHB9LBdwjgQuBhTIrdTzpOvofvw+JZvRbMze6bG0f1Ag
3xjHjBHUsEZFHcheaKcqCmGvtVXHAH6RjItFViQu5N4uoo6kzJd6ZPQwMgsmd5i3CWzcX5wFJaqr
U08rtCt9JGAYIGGhAo/nTnnEs6fYio5qK6/lkUe3D6vf54fxtYB7674/NZYfXXoxgKigoTaAujnk
Da/PPKQ0q7EZc0DlRRQ40Uq5sBlDXLCgnFs1o/ctQG00FA89ooU2UQBqIiQdNN5891c+ml6s0br5
qXwOkHpf6Q9C6HCGyVcWRNeV0OH5U+5n1jo3g3eW2v+C8yEtGQUiSQVyD319SrkB+kQXAtZuQp4T
eB6GG71VUoR27aUB6sQFEjcIYwEOhQq4aPYJTcqV8Ctba274u+XN1XOBnLEzecoqfFQsSTIrJznE
mwTpgWPKqMwtxY1X30Kdk3HuuRzYgsTbE07Cr/1c29Ps5JE9nNomMZuQ/H1/wZfSUrAJyXNS3CKi
6Ndbqqg5SU1CwiGxQneEOgtaHAgIJd0IQmMGNB4a34ymiGF2aVlRSgV9DirFPEQGr61ygI33UULA
DRES824+fsgtoyBMfoLyByg5Q5ZYgwSyeAOmV/RBrrQCcJm2eKjM0beFGEL2hUfovwxFb7IulCn0
BUd96kychAzk9WiGosmrUCgzr65spNkSqLW+8e0WqCnGYi04UiIlBi+EDhHAn1CJ7CiV/b72UR5u
4nUemeJPefKRpAotHY1qHgMs3tu8Gn/UCBq16zS2R8acLvhYaDWiFICGjwpwFtRhSVT0Sez9KfM+
isIyMjOIzZQl974wmVc2KB+n5qi4VSNsgISKKmQGXEpuoZcxzyJnsQxRFwbf9FPmFzCEWjsIHYS4
i85RBRKljHPNMkRtdl9UK26QYWiYVjOPDonlxzDZ6sw4UwuLQxqYAqAAEAxafVHjKblaHSvByLyg
ik1gnYtm29V7Zh52yQzwwQJwe1AXMehwsAyEMo+hnedVwr4YHiTNxj5nSn4s+UKAA0WiYkJ0ZWm4
qNaGSqjrqGzBQ4ixrX5yUONGeyTe1MGQgBAcZ+bpqoLE5v0ztnDEruxS229qZz/gfT7xmhBlcOSv
VFAImg0L27Nwz16ZIXvmIgSDJGEah4GAotfWZeFUln8bCopgJqPxBF3+KIyxAcZ6SjwwAkWPhRU6
AwMob4dP/8/P0/T9olF7wU9Rvkk304u8yv5kW8NKn6C2fKydbcFZk2NsWosFSl2CX13ZFa+nLDOa
tE4z2G1MMB3s0STKQ7KZOiwi9MLNgR0HRC+QK0hD0NosXM63QpAAO+7vm9zmSDvopLFBR9UPLFOL
S/W3KbrkFoghhzMALC+YUkm74gbr/m5eSuoBugAhQ9wa0MKmnQLa5jZ+7qN8q0mW4T2Wu2TLOdpX
sWrM31IFgi2/lt3Ivm914Xa/Mko5PD1H64Feg9Eaos+PLWNMCw6I9LYF5haJIBWFxOt94GuhIIQx
ELcaCFDRaH5VOKVy5t4fw60VNGcQJQItQtyJGby2IouR2uk5IpReMKDkja6lUmyzKgy3y49kMcE/
K1CaRN8B6j7Xa7FEP78aRLnoW8/2/sRYiFtnht9Hswzo8wBwfwNKmOWhyNCWDEjY3oyCDZyl8NjY
rVUNf+7P1u0Vd22Icmd9zKFvkALmYj3+6WVL9dA8u+nMFA+Gf2eIWvw4m8ZubjGiGHz4cAK3NbJn
lqtZWnsgSUFS0SBpCojy9drrBXqOGxmAl43DQdJPsFjvuMXpujBA9sWF9++RTkhGglYtN4KNJDsE
BHlGEvoM3r1201iSCxtUrMbxWjoWEmwUW9V8kSEWCaLY9mQ45Rq9DVLLNzuzcWrrO4cnsCzdQoGz
ctC9mWN8yfmo3PsSanMkZVHHTYEvqT1xMptdtUs+w9/STzOCrVg7pdtbCnoiPXJPOjiNrIrKQkX1
eiKoLdMlepgJaOyKnIoGzWRoG5vZFuJPWWkRmTcOJMbCzTwEF/Fr6dRmhC0FrvExcoVV/jm/il/Z
l+AIyPaw/OTi8dSwzQzSo+mGO9BliRR3HJDR0HC0FQTtnrBWN1q0vn9mFm5O0icHApG4SoCJohGF
5LHlN6EGwPrv7gPvu2JVVqBwCo/zKxOXuXR2LmzRtPqijeUoEfUz9zevCDheETa8wijNLtT8MCSM
BzRpMG/QTOn6BBVAlc+9kGRIwPKTmXrhswjVgP4rQNfjwe5Z9NfbG42YA+UGlygmkX74iHolFwGB
/mbpGk+ficBv7i/SkgWEHOhagVIO2itTPqfMU2C9JSHzpmRbyGbNb6L/4ka7tEA5nbbLW9SKxMwL
m32ROH1tZf4mZ+ltLbg2PICxxyQIXoMZQ/bHhWsLUmVUJA6vEGB/u9qa+r2OunDl5ayuEwsbDWQv
oL1hg7xGKP8milPGxT6HV5WwAnkhLra9bv8XbEXpygo1HK1UEqGZYSUTtkpuIiUkos0ga3stTBp6
7QHiieUnZELKQwajXIdGiSRMkW750eSkTwLv0k4d4/ZcmDNg+ICxA30Bxnjq1ATyHOlyWSfer9ZY
DdWhVH9NrHT5QkwDDClcAPBdhOJJuducL5VWVBH8TatyzQj9luYJbEucDhWyLTetABShb+bWxxOg
bbZ4tUPu1tjV+u7n/lFcmiUFyQ1gppAFRa7legtLY535VZ9AJuERPKtJNsV6yyqqLI1EkcGyAqgY
WSNaWo9LylqcfNgQfmn6V/WodS9V4IGgfn8oC2YMSBcQsgoU0YD6vx5Knhp9M3Y+Esa5jRYREqS8
7Mz4x1EmWg0SphKWBmIJKvUw41JxnsUau0pcRWj/HEAVW7DSP/dHcvsogxEiQ4geKyT7RG2rzE9H
Pg5CsIiANZlJ8on7jDmHqJM9y6wkAMMYzR7Oar3QASBOPR/iC7M5I90wmH5qId9VAx0fMFbp1vdD
lAPcd7xp0AQFoMXrVZKDTEX/yyr3bK5ZfwnJ5v7ULf48cnaoHCCBDl2O65/vjQFoTjQNJ4xrCGOB
ffNfkEowAkLGgGtBnEG/ltQUAN4mEHJvKhxDJib6/PP+KG79Crrm4UVmgMdPlPkpf98JXDkHnZp7
gvnOysbcnvjr3yZ/fnFpRWo2y2Gp5R7OOyfvkW1ssj2URe6PYGEdRIAxIZeKpn8EDnBtZeaaRO34
OPfGdtU/ccL24f7vL4wC6BYkfCDeB/dFl/UasZsLlVBiXPFH/vXO+PWlrwcJA7LFIEGhVx51R2Uq
9IuqNsEc9YrZ/In5Dg1MGTt1cQTIuyDOAuntholutJ2UgWKXe2Vgt8Mqkg9z/aL/vj9NywP5ywhh
vVPHIQaTdwJfMCdVvNZwo+GpjRkm7o2DmKBuEF6NwVjJMA4EQUgt5/K+BAeAdSJYA6HchhJzkjYM
xIr4AC9lCNt5du7P1e39gSwLWQsIpJ3bi1xv2TSI0QfTwFyNvCdASQpsIEg9fcj+8307SxNGemeh
EgWJQVwj13akoZi1sqpzb9bXZXxMd93sJgnDyMJ8AWyO8BobC7oNZ6WZi1Neq+pcaQPyolHfmuLG
Bw0kZjANFk0gbECHYWTcINxIjWPqOrQPwX3bmJpvy4hNrfsTtWAAAS8eIEgZAR1Fc1D5YCz1LjCQ
/ApXRnxUm03uv943sbAWMIGMFyqCoB3R1aykE+u8GyLctPxKzUAy/2xfeJZE8oI3vzJCxQxpU4T5
UMQkxdKfuJ9/NwJqFfi8NcKcw/U9o2OouJ/XPVQgJEZVZ3ElkB9E3Q8RFgoh10utBqjRTyJWws75
g9CfClbLp8UpInxTlHNAaqYlX0Ox4PpURZ4z4deJpXar+5O0/PPksYFwCjRQagW6sBuNRAgQ5cJ1
7Lunf/frlG/q0Bp6TkdsogrQHUY+Y2nmwYwn4n0CYiZaW0kI2yHMlAaxM9By0SF7TlhU76W5QXUa
JU6I24N9T22gPJlkv6yRxOAHCzkpFtR2wavi+YXiNMoL0IfUqKnnFcSykRwUXmi81L45Z5sYrTGG
tcTKMy7MFOmvR7oegtl90zp7jPHeFKUE/XlnC/eplpnGwMD2LHgLBbgB0gAAwT+SpdfHoAyyWM3y
ugAYZTuJ2+yjgZgm4zwvDAM9EwDURPAPWs+NR1L8OC+0uPYkRLDa/NL3LzXn3N+wLBvUcQazW2yk
OKnR5U2yVhXYE0LC8Bi3uwoVJbSxO5eVIB1BRVBNrKntJPUFRK6EyWxZi836efKoubje5EqNgrDD
zw9OY3WMyGwh4Ya4zEBGGRo36ElLF8XKcchGFfe0V/eWjqc92uu89BXkrqFHG+V74Z92fQbb9Zx7
B5WfKLfT6qxCr+d+4Gu9lwDqkLpD6Q6KNQd7TmXcqGRarrLT6JAAMUTcdmgTSh7j1LSFDRD3UI/w
0tRVqvXHlKz8dSNZg+xErHLfzSZDKQa6Nri7EYZAOZo6LHyuFvHYzJJnKI46WI2/Gli+5WYXoCoG
OV0cd6wXthu1C6YoCjupykXPnUFru39GbvwW+W3S7oGohKnYC9dT1c1B5udDKyL4cErOjtFX9xSm
u5f7VsgkXC4IFkJViFCqDgQ2UQW+tlLGvA9JqlzdBa9a6bjoaOT0+/79vhF6KDCCbK4A74e7G0A6
4tYuDgunJV0nFpq+S9CsKbD3XP24blnKJzcjAWcd7yUk9pHcJ2II10YySR5nJVY4NONqqpcend7X
vGBx8cpn6cvepPhB4FdwkcAVn1tE0vnwsgE0R0dkSOTUW7c6VGb+NdX2Njuy5HtuSsowRSTi8QJH
EI3nPrXDZOBZsmiAcEDom4K8EQIwxje8bGYnYyugM9Bn8+37tus/5H+E5HR/2ejD+pdtpADgREln
bMq2mvthI8ggdXeZzflWU3jzQyGYRrwaB7NiFa7IS/BqJ0JWAk6IaK9oZ6H36/XT/SgQYw0keNC3
wb+p9qlZWaEKegwr4Lhxr9geEjwexoeMIGQ5qP0YI8lcD3UQwXmPnr9VrUdVhuYWh0oUS+7tXEqg
h4VnnY5FhLoAwpvrYanx1ERF3qB57Kp6lH7xThyaZq25D9VXiuTziQXwvl00EoP8bY+4rIuzlihT
E3MN7KGzS+S4mYK+z/WD8UdmtMe4wQyRScS1ChkgaPthj1KGKnTGLLUMEGDtKBzVV/1btcF949e1
FeCv+zvxBkRNjCE5TK5C/OeWtj4ofJA3MwE16w/xSd0GqCs+Zo/9s+BVkEQtoJc+rTvWniRxCL14
yMBAgghyk6gWUNkLLSaNDQgRB6xQdQJrZDilIIY2G8lh8SgW5/PSFhUTlXM8CikHW4NlkEbejfmG
1z9oBq3FysDR1xaZzUtT1J5sal5sW8IlbBwFXbfurxV97eLHZVyHSE+i4QRSDNQ4JqUtEW3zqBKm
luSIOVPCfMFR4FInQnOkAzyW5XqHF03aoRsEgLt6YubflW6rf/T3EqUJOyycf6xLjOEQkUPCE0C6
Hfz2a2tp1tXTPAgYDtFD8YzO5Ff5Uc8/Rbv77hNzYkHrb++xa4OU1y35uJb7hBh8FsGQ5l4ASnak
zf1FWrjC0B2C9I8njwnSC+p6WHGsF5Xaoxquq2bm6Plj4qKDofY6/wkSCwIrDHNkTaiDdGWOchZz
EQihwslEX203a+l6/AgAWhucFi1PEqtPdlHsNqXdVdvEvW/6JvbA+l0OlAqjSiilZaMBQIK6L0MP
gs3fgMroX//OCHWhgFQzR4GG2Ryb1Uf8mbwD2eo/3rexEAogDMSthWsSySikCK+XLASNbMZ/M1BG
JbTBnO2vbDuaf8AkCazcUdCJkNUI8wavjs1/ZZLaJXMSTIk8RBkur97lt4PDO+ge05onSFVuRqgR
Kfb9QZKJut4neO+ogF1r0HaBagVlUO6MtOW6AnpZkyW0jtYd5vKgdgwI+a2vxQMEyXW80vHAJek9
air1QsjRSKL3+t+y+CBbG0Ezg03+WPQmdL2htsQ4bjdn+mwP2xBvUtRV6GKEnhVqUulCj/1hFX8g
J2wWdtnZM2fen77be5IyRG1EqZNj0TdgqEjt6jWz5E30x3BAVnMi6+WHtxOX8X64OV6UQSrqDoIo
rHoeBvfz71NoC1vW1X+zI4gBdKxANQ0RxQ0CmlfloBkqsffm30UELfFCtB3GpN1ch5QJ6kLhC7xO
KkXqvTB6jBs7qk+ybLZrz+/NMjX71+BtRNth5Ztz/6VhyiuWShXMaQDDylE00PsFlLuwst4GV+LX
yva9/gQdl2Hy5vKkxkqtV4HQN8vIdCYhOvJlthFa8q8SHY7t9tHIV77I2JHkJF0daNiTkE9FKRG1
DRy665PWhAD+xUE0eCJ6AG7UHQvVdeuiKAPUdRlKAtdUcjh4/rgpy00xOlV4kD6HZ2BhDvzuJTpC
vf/h/iwuDgqZGaBV8DiX6cJDGeViluYYlD9aookQp2bFu0tbEtwPwMdIaeCmNhfmqS/2SNp7k/DB
kwyGK1i1GZo/KbCD8geGxLBIpulmnf7PIKmiXa9T2CdjW2vEoFWiRXBkaV+tZs4gt88oyjO8/JI7
/M/oYIy6yXi1SwY9LgbcZNOPYZrjzyfDwy9YAIAMQaIGZBSeDdSRTot4iCKpGPE46Z8bsBcEp6ys
Bn17MoZrv42kDODIDMShiA1BF6L7AnEhbn4l6kevRUdWqIv4xYrn1qNqzmBMbApWj3KmPcpp1OM4
GJPUjp5YHwS0pbM0w+oPfLYPG5NDZ2DWG2jBw1+NjxyGiwfl4AvqMCjdCEZy7zZWfCxetENl+2B6
C6Rlr/mdAar9T+WxSBGUKGJD05JHeo3O5sxVnaRdPmBW7Wpfmp9b1oa/fZhfWzgnCS7GNQVQzixl
rBvgp64EPG775Snb6VeLXu++Vbzddxk3skd/DehM5AAqAZoL19PY1nKbyQOmcbDC07DqNzjS6Fet
rBok3WQb0j67ZlU7hXeYR+wjbqdsMrtwv+9/xsK5wLT+31cAQHL9FVPK10nQ4yvSTfk8OP5755Vg
Jdw3suAer4xQh89HprFSgIT3nk8WC1S3sBvx20Dvk6IytEWoAAdV1H5qDeyLjl81ow3Z1sYwWygq
s7ShWIbIn19sj1qN9bocJmwPd+DMzbZbs7B7S1fX1VjIYl2Y4EaxH5JwJHtctGJsB8EFZ8AOP/sU
kono+h0znPxt4ovseaCfgRqCc8Q/XVuUplCs504YPeWJWz/7COPB5D9VtrGJGPt9eXAXpqhIXsyi
NKxGmAKzUHCffRu87dXBgVtcpQePpUK+5BWvRkbtubyK8hix9+hxAmi8ljDbqsf9cJldPuQWq9P9
7SlC6Q0gDSRR8ISGf7qexqIpRykohMn7lbqtY0FbhBE1LRoAqAiBL+gqeDFcG/AnHojrQJo86Re4
hWNsIW9+6o4xq1vLjcYYmN4Qvf3bELUhRL6V+WmCIVxeotV+BVBbW0+vErp/RVsNGnbRpnH/1I6m
mhXCHNs4DV9P6j++rMlH6ArQxYDjQQ31erQG5OVHpcZ0iiqesrUl7zjbZ2z9G5nC80gBYSalFPyg
TF1jnJBGZctrkzdCsE13WrclOh7msNWt6WDOluIABAz9h9rJwVFIILqjmtvc3Nbgo2j4nP9iiUmJ
D6lFYDjBtqf20CRkslQ2FfLPUPR99sHt3floMmyc7vviGwIhql8AIAOGAxgcaA90wwxtEGctyZMZ
8oycecw3rcs7hTPD23DOn86VQmvyBCarb+F2vTJLl0iCROWGvM1mr/2tvwyqFRdrTnPXrVUT5cfR
jDh0C2GcmtsMCRkrnvOk1I+YxaAuhzmdxXJq0xnSiIXThnYRrkvEzY7/FD4aW9966p7yh/BPwvJ1
t2/UM28WgFnQQJG0oBx5qUlZoZXFjNJF76rOvj4mIBnhr41s+uY3OqEw1QFvPcS1SWr76J0EpZSh
nD3eEnayrW3RL8pkpXJvlHfOmwcT+b8Do3sW1FqQQIYQVjonP4rW82yG1rw+Pn715ntgC1a+kqx0
VYDDI1mMSOVG/4PYRoWYVInR14ungc55rfjgoML26OKN+jqvR7Nct+vU1txjbkpbAd3QVDffKhDp
f2N5+AXHeG2duk+GoGt6LoZ1dYvUv1VBijJ0o3291pBJGS18gOVbtS3v4z23kXdQqjZZgTdZwusn
GT4BxSlcW+iCAH2Qa7eYQZ2iCJoKR8gFNe44uroTuIrdOOUGzC7BRk0bTzSEPyIq9maOjKPD8B1L
mwwYVxSTBADs8JC//oJEkaamD/vZK17RoyR5rJ/zk/ip9XZ+GN7EXWtJVg93me+GI5N3Sn77dvR/
26aeOZqS6rnMdzMU0ytzWomrGhI948b/6b3mAde7bJcQBg2sz/fSelXgojvrezJj52V1eHnRoQlt
WI+p+RlY76tntPBCZ3KQzxrL+fQCaNV4h/oguorVrp5ehp36yPLuSx7hcuao26abU00sMsxcBp5Z
u8u8lMXIIat/PT8AHYCKg1ZY5IFL+7oUnVZ9OVR0r5WtEwRFvHzL0mxYuDtQ/CXddLEDEOec+yhe
BKiR2MipNsS+p79Ur7wTQi6tsVJ3tHhX3EBUwXRCMMIHhjtdOPkwC1AC0GYAVSDZfb3tlJDv80as
fc8tQ2d+yypz03/Jz3DlaWOtSnPayG9Ta/K+De007sTS3VjwerAPbgD4D2gOCj34a/tcFkhDl7W+
tzNSdIQWX7lD8pF/g9+/MT6M/WAXz9WpXcXrZg2VmhN/YFFiz8I/1OIC5AjtRFLwxLxTF4rQloJR
KJqPxyL6rB6jT4jmucZRXA2O4kaPjZm6yUoFK382I/P5UbUD83R4U823g2Blp2EDwSdbdHtIK8fm
7Ig4HQzPcPvEQ3aFtOMBKRByx/RDIuLL1G9HzvDkFecqv5pV8VI6wCi9AWN3KJ7ylXAKWcHqQox/
bZSKEyHF4oOCHvhe89ju5hX2hkP6IeQWC3WxtAMNEJKw+hoGB/LW9Q7wi3ZowXznvGwy/X146jfS
DqIL+5I35Q2/8dfhASpFL/IuOPoHzmNhIWjPj5QYnhbQDyDm8Qag/O44BWUNibZgXz8f9diO9uom
wU7HYL8Y67hsCeV7UuQmrT2uB1qCwZCXIYchINHtQfXUTe3YrncIf6F+ihsWnGEThN2jcWrWDNu0
BzuPEpxSpDixk+DIrm2nwlijBQRGCUk/BKdHf9vtkxdwf+QNuHlefEgP3abcR7zJzGnRFxsxDXid
QbpxEHoedbUC05pD5qoM9oop1Pv4d/nmv5dH9LKxgK/ZzpIL6SfOk14ml9uwECFn3aDLw00bpw/3
UHWTXsJ45XRO5qDN7DH7RB3USvaRp4RoAfI57XqHfzpwp54zmaA1+m6CfbAMAOiRkLjEs4hacykf
oDzbycG++em3s8XAXd5Q4cnPS8iKE24aunjQ9f8QvAOEbegNE2/0Venq29nOts1eWe85R/0GGxYd
AreGPe/LhxgNG3yEjus13kB4kKV7A6mI+9vsJpLD95DOfeBGAtsIWAI13DoLtSooxmgfomGcBb2t
txZYEYA5QjOSAQdGHrN05OPoIJL7mXa8jbbaxc5vLMZ+P2+qq3XHcx75aNQbIVaLaac2naCIVZmk
1bjPzALRSGNB7AaCNyIw+ao1/8K//vg6vU92go+czbcaNZkQ4I/RgWA+Hqiq+YezevNtRhEMKcp1
Zxr2AP9u2Tyc4C6wS0Sl0CIymX733PuK/nJEoDw4Z2h8D8zP9UntWm5IjTCc9pP1sd/19tr6Vdvz
784J1ojNRQtd1t8i8wNi7uYv2TGPbm6v1I0C9v/x+Yg+jaa5+Xje/O7N0H7rUYt8eniQTHvr9db7
T2ZuB1c2VfOUWS0usNRak4zKQVjhH2v7p7c+fzonMRWoKAzWj3oEQ9SV8H+/CU5sO1i1+6Sbo6Wb
ySY1DwgFlSOeIytPWr0N9ntuvnip6XTW/V11Bo/emRL6fcv1xdDJWjDtd/uPPW9BTfm1MDf774/N
6nFv74+b2sHfnrPdfq68P/Xq15pxBZ/FZO59ARUlZdEYZ4OAL1A/Wrv2VGvzcXT/uO7JsVHwLc0n
pzdXqrkynbVz8KzXteeY5sncmqtPW2emM26cOTb3xRahqTLqJMuBNuNrEoj2/dIg43R/ws+Q53vD
pSLqvPd9tCWCAfc1x9ba/zoWKJjuEnNvYJ89o4hkWRj3L9d9bHGkvZVz2q68pzeobexeHrAPvlkx
/pkpSn0S8ANAO5G2TkT47vpYaJwWDwo3p/tfnNnbdrsJdlAwOqTH0c51U1lDnt2qbGFVr/UNPqld
6YHp45DYNdIBlfsT79uXfGQkQW6uNiB6zsB9Hr1fIZRHxQ6VZqAgb8TNXk0Aqn82QKiFyppuqiz1
yhusAeCoIAoo6DgPyjOCZWr4lZpr5WiU7R5P0gleIHASS7d9O9tnG1yqVuCyfPmSSZSR4UVhVdDQ
qO96xpVyDkWNK7p99omMWdkiu6I4CMqmb2U/uL7Jr43YDAU3NBizSm9v5OmBP0B8BF4eyBfn0PTi
JSSgY1/L9WJ87HGntU7dmZ26rtN12zH2OcsQtXxKmKQjQN9g5clW0x0lUNsmpxZdtWakF25iXNRG
kfjFSwe8HqAb6U6R2RQKdd7386n+bUBr4X3+Fp74rYHuF+DSbcRNH5j8YBqfkLh77p4h2efeP9E3
SjXnDwAslsynQlCD14spc3M4yfo4n4Zt8CgjjYXrmDsoeM3Mq/L1EJ0yRF/GplnH+0xhrOd5wS7P
LpJ0qCyC7gBiEwDjNCKn7Iwx4xNOOBW4tKrtsCoGJz6i41dcuSkTlkNC2RtrKOSr4O4AC0GncqRJ
CKVy9oWTUNuD6sa29oEXROryXv8ysqzRMT1pMQp0JAgP0KBB61rKU6JRdh3OuRE8lBBtCHDnguve
2RmAi6UtM4MD+iUI1iISdEA2oSByZtxcr6JiRD6vJ138ULyG70Vl6qfqT/UyOt0m3err9sUnSu+M
nXMznUiLofwHYDq62COooyIpfsKCVpI67zurcwaIyCKZvBEgJnTMGKfkZi5hiSC3SfN0wI41ai4z
pci0qA/4vWSO9rjhDpGlu/yahWKhQ3IQVK7MUDHqZGgQbOY4DGg72sk6gQojI/q8qcf9ZcIgqDo0
F0Ny43qdjEjLeE6O+H27wRlHwkA3G/t3cLK2EKH2vu+v0PJ4/mOMjo5CQ4riYsa0JevQNizRY3Uu
uHGT5wn72wB196R+PEoTf16XwYEiqyfaLKGNm4o9NWP0ZVPxxtwMQ8jvtae2MLPKIg1BHkcP0/fm
H9EmHiMb7OgU7sLD8Nt48AFwQiNHV4O67/3ppO90+kuoS6FVArHKhpjfNxD0JmaNbWQzczpkzq6c
FDWnlD8eUkVvMrLXW3tAzlVxdVv+bYogNrHGs3yq/l496lQVgZ91fYzxTFawiyFQrj2Iaw4Z3PvT
duvkqRFRx4pLGzmvc6wgeM/2bIdI44ub/LNfsbbjmXh5b+4ojwS89lAqPSz5D8ZZVT9ZC2bwkLyU
O+MgbiSrcsU3n8eTjUV7Yp0E6m0WlE0YRSIsi2hKWO4k8FiY88jaf5TvmKHPU2Uj1mt2DTcb19KX
f0qsHHpuBJVWW+rBOMmNZXR2wBzfDWbhvPnJ8x3pbhKxUGmiKofGmRKmZFuiYfI2tcVNZWsrHUKa
zGUk8ePNMl7YotyKKPpTk+sJDzhT50xOstbWvp2vw7XkFDZLYPr25oTTvzBGPuYipsyhajA3MQa2
eVw/MHY+ayCUx6jlpKmkAL/d4zqJnAz7frBHB2jFwGZCPZauY8QbGtKlyJhDj+F6IIbUZxyXV/we
TYVQn4Mk0S45lXvfYuJXWJYoFyVzPYJGCZbILdmYvg2c4jZHZZd1qpZdx8WYKBclxJnEV2RMg9Nv
GhPwrH0HiYl6Vfw3EcaFIcpHlT4vpsFUEh812rJFrktt2/77qaM9VN5Nha5gQL3db8ZNbAO+92Oh
JfUjY+ux1ohySMbYGwIkq7Eb3MKskOgyDki6WfKaheBbvEUuZo7ySl2qprmfYEQdbsUUD0/EgFb7
wDMGtOj8/jZDc8D8kuvQ9xLjGW1y+YobPIUsludZ8OIC3kG6Cvq1piJ9en2ESr1Hr3XjvLFDK4aR
ycve/vnCXNmgFmaOZSXo9POWbszYRkbCJD1yWbfFwnxdmaGWpTQSBZ07arIsDRicPC6/Yc30BOSk
U5760gqNkAr4dIrmqOH3FYHNWy1qFwIqF/k6siYReQCCk2bMH3Fj90xSl0OX1NDU6TAw6ag+EL/K
Wfk6Tc3O5u3tD8svLN17UMM28LpBiRfJemoeBb8N4qLXyL0HZDsIbiNOkfYZ2SkzHrvNBYDgeGGL
LsUMRpxoZXu2lR363goewYy1G7wdAYXyxCf/KFjFN9oebPmd/8h0touL+fdQ6UxSljW1IQVn88St
p3az/+s0V26/r60Q7zzGWi7EuqS8phBiNeFwU2cBFT8hjXsdkxuZMsImVACQQJQAPkst1hvyBpaE
CIa8VgEQx9McIprU/SiEVZREaizgLhGt1EZvvy+xNId30j+qtHQUEIE3/uJ5xiBvCk203f8h7bt6
XNeRbn+RAOXwSkmO7dju3t37ReionLN+/V30fHfGpg0TZwZ75gQcwCWSxWLFtZjXcho0IVN6yKXt
I5aF9r0Qmd/pqd/iUXuSXymN6LxvQYHm7ZoP2uZWc4pBtzkeunTav0178eEaMErcSTK4VEaQF7Qr
bVcETnAKj+GRmjjDrYEDPOYkRFngmG1puYNnJe7q9YV41nYLdeIHTRxLmwAjNo2zqZ7UVfMULmYz
aTsf7OBDsqXfCefOnea9p9KoraGAj5KTgr9fG3RJ63NZHGuc+QHsUot6E+DB9Rb0DstERrWGp9I3
dbfzaV9IZLZa1LvRV8IGPBGBrcP49rbx3M+pP5EtatAEIKpDtkQiynoAwSSNIr0FoB114n15X0h8
lTN+cHLTSsF8FAu5Hwlh0AgTtsFaaDvzgOzXoV1NMxl9JIGTiMBNqL9Gp5sXKG91iKZLLjz+Tc6Y
/QTGbPdeGLW5ik8YnMQJ4CbkG28vLycbUCcbARdCOPFe85v5QlYm49ojVqp1YWyh9i4AeuKFco5y
a2d0NIxBPfOGJe55q5S06f9rG2thjErResWspM1fZR3AKaZjSYWNYuqCYzfvxBVXghiT0kxgV0xE
LEzBdcq3tS2gaAcC84RgUojrFd1LWl2JY7zwqk0tb6Lr6lEqH3B2EWrJHZaX7j3YC7QgLv/HBTLu
OIIcA1xt9ORwWWgMiAZ22zhmi9EB+TPPheUqCuP3WcbgqYIH5QTshZNurdm/Tq/HeI2w4iHK3NRx
WbVkjNLQKKPQGjARLR6ibhmZxJpNTuMIxHcB0bfwYASEgwb/trANKI/vJEg0cfeYWiLWkbrUVsZS
mb4c+pWOU21XzTkp46FQ1u2osVIdYSPZ9Z7aAcsRuJm0m5odswWs36hjKsFK6c00D96q3MIUugrR
t/6fBlNABXZ9hxzbDlWXhWVjTrdbJa86at1245YdMVatk6AtxbeL/zIBd6ntbOdEWvampXVQhtx9
rQEr5Tn7uXagHIgcJb/n/dChQgnoSODsYhvcCtBHRBjBkzY6pnaNs8XoVh2aCqIFN4vKk8VoeCW0
vV6HHXVCOkd6HmZ09qlzqP3PFv6+IQbmQeizGOFCG9z0EVXpW137z1IZlTemvA1DH+LblYWWC2Rt
8ehF/xQg/19a9R8pjEZHuuKFWYYN7W24zXa2Cw/ULALlYPdfhSEXh8c+qbD10pABkQLZFprU7E6e
09HXE8cnE/W/i7TADQUsXWDOAc+YeT8TJUF2Z5T+dVsjjBFMGA7xXRzessN9MGc8tO67XhtcRsDl
AVsLMpkzS3sDcK69IKGDaPwdHPlVaZYnWkgvn4TRDQuyKDb5LNjkiPKEucbzWe9pLN5S9OigQoiM
I5NwbEfPstIikDcWboYJDaUACyEeG3jpnOTP3Yf7UhazuWVrikmjAzZznCNc3lj2gO4FdPLygxB6
z9iLcCmJcUnkMB1qNcKqANczqz+6k4H+BA+8ls1v9ZFtyxm4SLDCkZM9uet+Xcplgh/YmahsO6yw
crxDvu3gk2prMBL/GoAKUH5E0qBV4L+wbwAco9O4OrBCWSPveZ4UV1or451DZ8YuX/noDFHm00DE
NS94vWdgLmUxJyjpeROWUwNtWdBKZPhTL7s5rz5478W8FMIcXqdhPCousSB656nphFs/1+DgPd44
nhjmrLSq7j0/P+9bjMR3t+odmXiu7j4Wcze1cbkcxousxkI20qyTUVXtdvVBWftujjRRN1f/hBzE
TN6SGA+ykXvZmJKeioL/D25D0MsN0HbeCXHXxDiOId44U0PnBt5U6u/7LjXLA4h/pE3532TyLveP
eVPjVChzyceiKmdw+m3oBsjtBws4b/+jQjCWOM+mGmNNWBSA0Z5oQojafSyKZwbpKdwYp4sLy7yf
OWApgPOBBbUr+qbFC/Vj3NIgtUGRukXYNOVz65ujhXcS1Wh/+beVYIFOlc6TmjqAUFrvFJGYSe1p
NToVBnseS7rnd6PvFORgwCQAEJzJnJeRTm2QqKOMGl2/jRfoJHhSnK8GJXh0KHrk4wUXzS2fn33n
cOBt7R37dCWbOcJaABemqE3yZv1W7GU3XgPPAQ2maL1E7xRwgyI3nSVz3t5SS8Ec6JVU5kAbo1QK
ecCKMb9jyzHiDA/nWD+l+2Grw8lUTo+3+F6O7VIgm+mpG7OTNcz/bQyykRx/Xcx2y71bbOv9y+Kb
s6d3bMqVLMbkR5MJTtUIi2tdFZmsECnSiGA+nHP57vlBV3IYq28NQ9ioFdb0VpLiXbQF1OSn5fKH
9uW/v8uz3DlDj3ho/+Xs5h0XCKwDQAbDGAza/Fg82BAdMRJmv+h9HBChoZFxU6ybLa1fc9sO1Duq
cimLsdBaHSuZVFBZ9jk/imGACF1EDdjmujmqlY4l8CMgao1Z/QSwBMZvMRYL+HXmpWvTNk6lSJU3
6rxD+Iu6GzJSy2OMOE+eIUHniHj3OJt67yZeyqQbcVHv1WI1U2EG5I208w7psUUfq+gqzqkj56nj
1wTg2s1WcfsFR/A9fb0UzJgfDxSiGMWVZPQpe6t4/Rm7vituqL3rCCjgnN4JFsM26NE6wNUk3qIZ
89PJrQhCNEU+DzvEWwzSgFJE2AJnC4yiA6UU1GcKiPFwfXgmgSeasUGqVMhZY1DL97n5VBw6KDWf
75FoHubPGNnnGfl7d+Zil8+3+eJ4AfGVq0WGXR5tfQ5wtpLs/ibOEqPOMLY6LH1F47N1T77/100+
FwIuRAeNYnQS2MYwzjKi6CaQabk7zfc0qv7IHQ3JwAMvDOXo1DnxeyFSrWRjQC2MWgggYJMIA4Et
src8j/RmBBGRtQwUSdqoSuFTTcbWGpUQlnmmUf1JchJhwno324XkB5gElatLdMDzl3NdqFm9sQ0X
IhmzqzSSEoU+dhOFN9TK81WJtEGzqo76orC5FZJ75u9ygYwlGqSxaYMSCwwCZDhnm5N/vhrym/il
rQSHN9p296G8lMeYW6sD8mPu/Z+uqDZwt93cxm5S/UwA3vrbAnH38Y7evYhotLUksJShiZqxPwIC
6rIRdHmTvfmgMe+c4g86HEvF1Xk4k3e18kISY23iNu8tpYQkRSIpRmY0RLghjPlX+x3ygJjuPiEX
shjzIupVVcmZKW9CjB0/HfsCw0z/076xDmpd+5Oqh1hN0dqDTMaYqN+mRXngC54J4WwcO8+phX6i
GYFBo5cwJfUGJFzFSBTfHhcy75DOj+vNBQPsBQaXMd0OxO7rh1Cv+8xKzUjZ1CWqkXpJUt8uQyLO
TPxBonDX/+Gp4L1EO3gZLFE0MJUG8BvmmmlinxRSHCibfnTTRQ97rOLZrb9KYCTKiNGsd57Iu1uq
WmAsobCFGLS7XmUdlZXaRrGysUrHTIioOplGwu/xFL0MPDaCe9EnkPUxF4EpMmC6suhSeVibgMsq
lE376x/TRbcQtsp2eI1P8Uw1ON7h3YX9Wxbav68X1nftpPVWhq3E9GROpJOuEP/kf+fOP4VVPRv/
C0mM8Rd8QO8bPSSZpq0BfOxr+C1Kksizx/fsXo7qYvfQoH+9olitdDmmcgQibsK/8D913LEUFcl4
Py6ql/rTWPYAlH95LJe3kYxDGABcqPASiM0r4lVoz58ZqILvo2O1Evb/myjmyomhhcHDCPohPMfH
GPkwLyP5CdjFufu/CaJW88Iv8ASAgfpNfl6T+Sr98QQShkQ4SL4t8VJvd0relDKSNvlSjEkAJV0L
U9AA1AC9E3PC7jgf7dQlqNQ50cyf+67kCG7tmA6Kk6Sap3DpMe8512cAupy9SN8mB8PojlEDUiMM
DEigMeEKxJ3rb1GNzteT2ki24lz7aucT8Akid8gWymZyLc1uQYJVuCPvLt7xj2DL6FwS5ZuERWX2
26jjojcDvdiGH9Ms238Kdr9XMR7pmlixvIZfnbwYDu+U72Q0rsUyD20z+I0KaOViKyxEW8HMUPwi
L8P5sLbcOLGbCB7ThNxXgOlxOpIKQGm0t5hu/ketOdboTovJ9acwdnYaC38UC+xAtJzAxQBuNrz9
6HnobPHN2pRP0eJ3kdnC3gSr9GNdv5O9xywF0NQw+4JK2k13y6SIKTrdwnILsHbUMAHjh3FTfydz
ykv39PxSDpvc8HUFPGcR5HSz5NScJuQDJBLtBLd0OoD/CC4UfhOgX98DNsfHSPznwDUX6Sybt5/+
s7XkjW6dvfvrFxxoXVB3DDObGK9mwbQsMEJLVdmA03YJpgbAUccL0VVdbT0QwKvoi8lNjoX90qNP
+yXhwjPcsdfX4hmHUtX6tGoriJdX2Ul4C9FrL6BM6szRZvqExvCI5O+cnM+dVgTIlOlEu0H7mBTG
gmq+VppNPJRbayGvoq+xJN677lRuDfQsb61/+k76yVEvuoybXb4QydxttM2oYV6P5TZYal/KG5b7
CmyGz2wdLseQWKvoSItv6PLgRc63mVEKxkbB9QESCIAEdq1ZHZgxHJgtMNIwnz7bJ4iaV7z52bu2
CxeHKhCImEEYcG0yE3DlCsoIZmRU4OfoHJ8JLlqCAjCNPCkoB7dr5Zvii/5GvAm5e8YapaF/Sz5f
7ItXqkqzESz1kKxhVrdCjK4dk7W6m+wPy2nXBmc/b85RUwCehIsCshEUo0RGXaVQjSO1H6vt+KqC
F9iu9qXqthbHi7mVgpIluoTRQqCh5mUw3kSRiXodtQUQ02cYV1Iy4iO2Q0044Mi5ieZgii7lMMoB
uBKtVhvIMUdYftE1o3mUzruJmLwR1TuS8LRj7pZiHN3iANWl709oL+y2mTOjGeuIqJxX+8YDAx7g
pQTm0W710ooCDRLgyc5KQHCES3N24Pkpt42YsJAi+COpAoBPl/XOO3RhikXajbjImUyUt/gYndpX
4H7uazsFjk9C/H24N1HWm8AtIpNvbsXtzlYiMACzDri8EQexCd2+yXSxqatpO4I3YACaTfFMW34G
tNxl7rgeSbhHIiWaT8+PbRhVhisThpVfymWUJUzDNhOFctq+OXtOwu025mF+mzGPqhxhTrrCb1tE
nX926wYZRc0+xMB3fLyIGwgRAM9frYK5wGNlCKDOgqTR/kznEToIzaW6zBbTvH6rnY96MQIFSd/i
uQXCCOrcbr54/AW3rw9ma87kbBgPoKh4jKkU1Kzs9TTStkM3N1b90xZwhuTlY/v87TyWZNBduz4x
oAZodDJaQ3CO3Nu1UTYKRTfiXlG3zSkeiIu+6KNlPx19MvtrkdnXPCRIIy/xr8ZWcGzXfVr9cX/I
x9PHy3O7BlDJd0BWi2d3/vS+WBwWi7fT7+EZ0BjO2vG3b2uM6qwPI+98brX7+psZLfM9sSiawVC3
67ccQFmIBDAUMDk5kecJYBFLgrqXOxAT3ex7n8jNqn6CmhiOxs13n1mP2O0DzSMGkCUJqIlsbmO0
/AyAEYm+nS2Xgr0EYuKP7qjky3AN+8dzfvYhICEAnAaYAvK8MJbJ2ysg4sh4/OZFl2cn7NGnMFpb
634wZgY+JSXjKiVvbxb53H1iHodUT2+fs9PSdH5SG5AUaAXef/VvGdAUCgI7i+7R2QeFnolnh3Xu
tuvXlkv0cR4pYL4O14rSfKgKTBKbRWgLL2ilVNS3wywlqNoZ5DWav6JB2KVTQ0gP2juf/Bju/Ljf
v+9N50jGWUae0D7t2D0y6YtfPtLNOUi7+Sig4VJeZMAYGcyWNYpYtSFghLb1alyhB6/FFEmD79OA
8NsCKKB6WwM6ZfWmAK4Iqnb6yVGUw8eDOYcgBsjt488SqIPxUkcEFtoqcv+G7QVoBVMBexMvo1fw
mZE/nV3PiEhQMTxwbdWtGwA8A8BUSJQ2kFK2Xt9fPzG1qgxTY/tG09cV1P81RFo+wUQZgmDUuRJ0
N6IrBnBLJnrE32S0hANdYpFq7mNLotKUGruZoJUE0D8CJDiUzGZWfVvUQqQY29buZgP+aLCOIwDt
cC8RNKDz/5gtBwc0qTjwHU57IDHwtzqXIhwlZO/Pf3yXPIV2LZMA3Zirw6G1LQ6NmULt2c1XAsaO
0qwjF8nmfoIpKZIxtQy4AAZJljGQXKQZraIAX8ZfSA4tNnTkKyFP+bJAxZ722fXw+TU7IPgezp7d
vpdA6FWAHAnse0RX7J4BVQuEKhm+psK+5OQNOSjHgPqlRCE4MCQ5LERbuo2vOnpPvvvzZZKvLwqf
VGLjgEUtflENG4FwfIidDDA/GKrglWxvwz+wH4I/TASlI2j08B5d6xjargpP93MTdxdgwgBGDexh
IYAaaCB7k/zJ8AV0nAPYeVsEow5voOYGCwiTpsC2EVVgsmDeFCO01/J1oQNfcR2Z24Iy9i2jpQj4
mRpgiD6w4wSYtJOFzQtkbF5OJtR3P33wuehPe9C10oaLlw+PpMunF9TiEhvw4LiLyMABV+rl+/F5
yvduI8XnRKghmiZwMq6/tK/6DK+Trm1p8dVEMR08Q4tir8yQniJ/VYzZ66ifIYlKThQyuCOn2p4M
R2zcjDdufMdfonA9oPgEFzhyVCzgS69EVpOKubFN3hrR+Zx8ongIXdHSefRfk7+PV37baI07b1Ic
TaSkgevN2iFK0Ja2jWdsN28acSYYUXkOcC6DvP3dfEbOZw6tfsNffQJzadObpeLPXE/s7oXzKdTk
XV9xrBljSBjPw/jVDWqQrhVNFWa1tcWw1/EU2BIM9Zdh68gOCjbF0ES63PXJ34ngX3EK8+rojGuK
rpah/mHHJieCunWx8D1oTMTEnUyJExn1DatAk6JKsLbj4GpgL0jnQcBv+LwJ4gGgfCGFbWNVp1GN
pwJSJs/2wCmozn3Fjl++DIB/tPvR4CzqjpMMeaaBtnKIpZHOtaprRiQm0ph625gIzyLsVHBC7y6u
5QnxdYOzNYBGBjNqrLYd/NbHZ3wbyFmofQDQB4N2OGSLuWceVprHVeXBImDCq8Cekmm0PQkTbVrL
ccbpb7HqBEJb/A9YeEDYYWSBni8DlXvkbZMArLwOD3r6NqEJgwbTim5rZLVxgZjfl82+rHVRErbR
E03qDhijFoi0qFEkszFLPTeXoSukrtzPMrtc8IzrbXIN4rGNSFlQ4lkkLq7PMQ092a+Kwtp2Tgm4
7xq2KSSGW7jvLwU8QnHBe/RuS9JoZ0chBy8eULbQcMQ4CijM1X6rJMEu/VWBFinskqW5St14MxwB
Fuk9+/BUUY/hln1unn7kYmhSDwkNGuqwKftsHMsmGSE3dwFju+gPYNldBvVWmes8QifrxhmisgwZ
pFFQVMQHzBp9QTNBXNIFu/XbX4B2u7udRACN+D1Dn9oMxhFdDeToHhFYkeMxcmY/6API4SUFzunH
3Z/+At73p0FnwBNe1NXWft+6+8neBu737+HVWh7Wo70w4KKu4CC/L54P3wgtDvbzwXZXzuObdvOi
MQthjFeSF0gK04X4W3UPYrkFMDR5+bkbL+gswwJVNIBpAfrB3oAy07tYqIKduJKc7IOTyr0xv7g8
yMJAuTHVj0QZ473oOSgNJc+Euh3JnjbHPN6gM4f5lX2gv48gQlRBjIsqN1WFi+RijwxyInlWsJu+
8LSQk+mcPnfAS4nRYgakQOrndqRZ/Xl6dwfb/TbtFflYKMP88WfcVrzRcKrCGqLBDRlWwFddf0Y8
GYbQWG2y60dSjvAgVdBgbQGmHaEnqP4jc+c2bkBwABIuw3Rg1eiDApMH8wJIUiV0remnO3QQmE7j
oSlZsRu87XSY7fn7+zfd9VwoalYfkQ8BW6RCa+wAMNbOqd6L3ZamsdV9w2s2QDD2gFoEMmyS6svH
m0kV7vJIkX5UAHQGtDiQpcCVoCp1KaT1uy6eIh9IFuSfdlJhagjvFvogzijriIevf3ss1NjwC8Pf
Fk/y5G4GND2nc+3FxG2XOG/0jW23ULIB5TVY5ZDcR72Use1CFTap0ZkxElnWLF+BOWJZ/mA6mYIP
w20G/aUUrEpukZJ1wKhYdFniKiOxBLVksldGIudjqsUJdQ2I6GbO7vhVAJgcFSpOAHWTaj2LAoeM
DvB2yGQDqMBTp1bT82SbLUs65u4IEgInjI8es12wk9/9Tb9v3An9GCGJke3IBrtMORZAYl0v+hFw
7jCOC71ENZi5CLVYhWOkp2joRPOzgqpo+pbKJMV45TdmUHwuEifr/UAeqnFnNl8A1aHR6lqF0jwJ
TL0s822YOn8st6MRK1Jd25c/7ojcxGuLIqzOWyT7ekIonDzEEgb1uW47agohUFLgr2yzZJZ1oGew
gBvp5PUCvAqpIwEJkLevrOEGDQliPro+QCPhKWUMd211AOMrRRDCgnbZPzTRoQrtqudUW2/iJCoG
US0CJYSWCtBYrndTwlQYkD6kYls9xfFvCyB9UEvHXzVogwEX8MKJTs4G6tq2IDwCTIAO19kE1xEj
LtYSL/cCo9zGFdENTB3nJPnSQpIFZJn3xGtJWDsTjyvnxmxi8BNPFOq3MrCxEUlfL1IOE5BmppCa
jjoSHgCI6rE8xeF4C+xLjr2UANSq4hGnEPMs/kPYGR5m06Nqa42vWrIIvzxeOeqeBJgWcHTjrChd
wvVCdCH1wNXQVVtz3oEIfGd0n//U9tM0B0jzwAFuguuTEYDGuKKvFanaTs08L+aK8v749+9oNapQ
IEuHukEPWPSs2jAiJS+TdhuSCTC94TbJPzinwIgAOwiSNSj7oN0OXN/weq73aFDaITSmatr08mwE
9lOw6aq/vHeMvTdnKcgqSBZFHZbBq30tJVHbaqiNadpksqP88U6qkyLTLTsmsSMeKzCjvpCF8Aup
Mh35J9we9iELQWuWBsmob6LQ7RHGb7fy+Ccv3H90NFQKzl4DwDGwTfFkMvtmqGqWtki3biQLIA6D
sTFWZsBJQDL6+y8ZcEYpUAhEnd24C9eiLDotHRpV3wTogLREe9A64k8cl5fxX/5PCGo6aFNBKoTl
uy4kXQj8VNM3OizztOC+eKyCSdAuEZRbeAkkg9Y9ro9e0Xw9TgADs1GCjyB5EQJbCwP78WEwjxyY
8BCYgi0Cb865LYF55ADHGVslhpm2YTXTpVWNHq+wX0XZPHNzkfO4seolocKNNwaykLmiQf71euoq
F7UIr8O2/ShjNG4Rbz2ohBdq36yIkcLsWqimKfrMIUU8iHa3b1+6CGRl1k8pcbaO1TF2OVQ9LnRM
GuRGTScIUnKiOsFr8vP4aNgGJdS6VNp6ilga+4WTYl5mawi8uBDjETmD0S3ezZIM6D9D/KqSViWx
DpgQgNG/o0T4p5oLq+QvoDCbeTgLwOn1M/wUh2JFc9WPv+oM0HrxstKvAugSqt4wqqqusQCumpC2
oSj3KD6/bUIy26CYRf4ic464Oz3XmAAJM9IYG4kV313GwC/HP5Bg9vlJceskmlB298c/T6f8DfwC
nUtTxwGS6zI6CvNZAQYaZERIiCHZAxgsBMxGPbvkOH96Wv0e1mhc+f59vKJzk9GjFTEaU1nmYACT
dkKxIkfKYL3uZjIwSiLMBFszdG2vm0W0s1zvSXesv/VTM9c0O9w1B3vRo38HZf6FQjimhY366C5j
vluGVcHzDn+CUS6vMcXY03IRZMQ5yuOo5lhoxQpRwfnzgiqiSLbqkbMNN+aGEUn1/UKf01Dtpt6C
SFV5122KOUlhaFL7hHpJSf6GODqAS70p83S5tX/NrbIM0ISouy0d7JpJCcDwiQyM5dl733CUjvX9
0S2F8BfESOhnQv0QaN/X31ZOABxqpxh3DaNVr95vtRsQbjuBPC9N8Ao/3ombjYAwBZqN8J7WQUT6
3y82Qu/9CA3oobc1ZCe2HKQI02Bt8jrZ764J3QB41pGZRCmPOeIKbkWfGBAzoS57mBYNCAxS4Ceh
WJbY/vPjNbG9DnQHYelpYw5CbgNdrdeLaqJEjTEvK2y9l2ovnVRpZqJ/9gf1inGcrfSj1rkSOlU0
zl6yaUh4t5RoD4hwIFAA4SC7maLZ90ZdyPlOezYoYlPhNDTjNvwq9oBbvsxB4TCTeBErzZddXWlI
RfoTEZyBsVGFnbyQhEDTAXFb7GSwjL5GjS0ZpCrtDLSKPN28eW+oKQQMG2Do4JTfAO4n8AAjLzGK
XfxbLIt9DB5UpwTO0SngIrRTQ8SsCi453DM8ngDYY2OoOPe7xo+xqhrUNeBwKu0C1cGnkOjf3ikb
SW4uI1QDeM3AdzYTFS6UVXCGgMBnNxMDlmKC9Fux09AAfkrUpQI0wXgRAV2jnT1W05s3FX3eyGUg
GoTfgziRuRO+kIM0UTJq8DJG5kvSPxW8nPGNE4IZW9hUQNzDkKAqzFqSwRumIJKaXfnrH2p1awSz
lw54k4/XcWNCqBQ4Vtgz+lay8VOf14MlpGqzU+eKYxzbp+jlsYBbrbsWwCSM4ctZwACBABnVax3F
Nx3sPKAM5ZwHG0fj+iIZgVAALbrg1QUxImM2RlHvVV9ud8ESubRl9yWuqpM/b1YxIE68t27+eFm3
RpGRxzxCYuoJgMSW2h2ohJf+Sj6py8JVXG3Z9Jwjurs0NI6COwJ5LfR2MEtrJyPpg1ptd8VMQb3Q
aUxSAF03n7Xoj02cEBMOaPZ4rxePl3jmrb2+xWgn1WGTLDwzIPVi5KZtOYaxgC1VFuHfGkPo358B
qkEueJpVTG3B/K+7RQIjidmYN9kn9aL4yT+RUtPxGoOW1STgso9+Qp4hu78hBgIC0GOfW12uz1qa
JsvIFWxIhJFaoAuQIUCry5c8zNoO+e14KXNcjju3BCQp/xFI//vFQxsqrZSFOgSOq2SJrge7VzjP
z60EZIGRSwNBtWnRptdrCVKcaYGhTdMuaVZIM6TFRgK1puc8PtKbIB2MsnQWDSGaYSDxrLMLybu0
LYxK3GWA3bQtTMi04NKVnWzVbLK/PMS5c/R6rUEodonIwwL0Aon6c7fhxb5ZZiMboCoVdvIB+Xnh
TWvI0mts/5StgOy6EWaPl8cWoSnDmwqIeFh+ENrA+WJ2sW6aIKlrKdz36E3uFpabADBHchSU+hPA
Vglw8QV71kM33+WvdN9KtpbZPe9tuI2H0IGFpASdkdAQtItMrDqO4WBkeZ7vO4iNX6pn7TM+gDwI
wxqUmjaf63b6lM/EdQro1fEJsytuMp/24lE+jvNmpi15yZmb14q2/eIlAZnpOdlE3+vLc6hL9K/m
EzpPAEiDg/jLv5Osncc7SENlQIUh8Q5GR8ZYlFOKqjHw8/ejOot24Yv8rp/CTbfynrJf8Cqu0CqH
Ljgwgy0TfxVxy130NbzUNBQKMUUAgDwa9YH0hhGPDIUhaGmk7PWVbmfAUdxXgLQNZyXHKN6oNBVE
QWNAMo75RPT1XG+lYvVAzlMyZa8g1kjdEiXKaPalrLw1+DmfH+sz/eirRVEdRvYOeU0wBaDUdS3L
LCOhFywzOOxczjJ4vyxf/7IoWKDfRBH0gNYCmxcSstqGbBbqgLBlQCRFnwtbCGwC0woiK80PhePX
aMWVdZJXthgjnBaXaJkuSN6SABOPpOVs2D3JeK6QqwMJPC3VXS+rM6cimYS0OAwzNLfzkOFudAzr
AhvyeXIErgYLTCclfp3Hg1wcpLd4naBlyQQ2XIRlPD511vGDJ3ZOOiKTAhXD/68Xgc6pvpCUtDzo
+nqqVoM0V615ZNgKb2z4drdwXWifKwJWGvEwggK1bQtNaqtD9aY46r49PV7HrY7h5ymODArDlKqJ
sYJl65vS2A74eUclnD269+l0EktD2hEggSwuRODpZj74bX0IEzKhWtIlAQkmzoHfCMFjjEBeVmni
H7VfxnW1SrOOg84rDiCgj7+r6QS/5h9uEfLxGG6Ba4EyDIwzY5fzTNC6JtTLwyA7GJUtS+fx79Mv
vDIg+H36ymP6CIHYDVOW4vXWmEx+dRD+pC/xXwulwNTRuA7qje2HGAxUodOP9h6je4PR2EnMZSHT
q4MMap1EcMC6qM5GzNp26C7P0VRXEZDmzZVnk09Sf6NltKQBGB/KkwxwrbOffvG0FX4NLQyD+qBJ
Tv63fMlfxpdo56EP1EB/xfgmIy/XLR9vK+us4bAQYNJkCIImHSO/1+tVw0RWvaQeDsNXiHor8k+t
I/HGhu4IQUZNhzWj86WIaa6FaBixz0F7qR2Gdp61664G43RvHh6v5FbFUXS6EMIoIBK6aRhXEKKn
c3lYhMGxizlDVnfWgfQUQBeoVaMhJrOOJjTrwC/1QyU/jcaTka57AJ8pnCO51XQAOeEkJNq6j9E+
utALNcjG2AfSd46FqDPN+1CQEhTbRd+uoobjZN6YZ1xTWGiYA6RrLGC7X0uyakkxYj3VDxKJN8hK
Idzhwd7c6jQ4QBB7wc8A/M0Nh7IaZqNehJ5+6GN3nvTu4zO/PZDrX2fefs3TBElP8Os+TanNYzuZ
5snLP5eBWhCcQsSPSA8zpjMcB9+QytI4VIGrdfaIrmdpE7Yc1brVXvy6gVgfXj9tPGUOfdS9PK7H
AaqlzwP4es/c+3HnsOFW4qXR0byHlgO6lxdqVdRtp7ZNah02fjPzxEVX2abgJInzj7cL3SI0WEDd
CY4Tc9eToei8qTGNQ5+7vrhuU9vq3ESY/29SGO9oksQ+Qt+McZAADz8dC4BHenaRc+7H7WOAUTV0
cqI1hHY0sE9znVZa2veNdahaW05ItYQor3Yn5A/+cku094ShxZwC0sHtRwBwfT5JletW10nWoQtJ
aNhB6W6jFXqn+mefV0+6iZ0xuEV5Z/8ti37LhS6MsVn5YyVaBwn4vKvpU2qIdQyXILBwhdg1eUy+
d5QbuTGE60hHI9FoMadVqA3QjMTKO1TAFkAGHFUr4/RYIe5oN8piuDlonUAPBds45EWBn3e54B36
wbVq14O1qf0Pn1dAuLMSeAUIys++FE7qeuO8zESbbWF4h2YCqFBMAsHngkzdLgV9beif0DH+jBXd
NNUD3Rh1l8w7GBnRUG9xtLk1H4Z/fE8NRPXwpWB2EP+dE1MXKqBlhu4jQBAOPUAAqj9eOzdrW+MF
s7dvGaQgk4lmQ9qzwbZgt0JTSZUf+0e/PYbJfG70L1HujM+5znFwb2oe4IfFmBi6G9HQRLEmGQOq
p4EPB6rxj68h5oaA5ED03kkP7To0SBAjaY8bZVee/WSnJUf2nQOjAbRKUd3gg5xv28VWlnJiBl7X
+Uck8DzUMOt5A3zCdj6MHKt3q31YI4bQkFrDnuIfrrVvEmTJFHTFPybVrihcs50H/fvje8S+qOja
FJGHpGDlCHtBFH0twrPGTIjHzD82wgqXaBDdIZ/HGmch9JpcOvPoP0K6kz5HqPUhxmXeoir0QEYW
evExP2RHHqYHu0v4cVo6MRAtSCbtib9eQihPUmcB6/1YvZXtTtqovK+/3SNYGhhQTDDDO0MW+1pA
I6mpjH3Kj+Y8stvXBFNOHG+Abf5Eyec8soCgjfZqITlzLaJuLUTn2tgcNXSZ5vMBxXCFUjiuRLdY
AohIJn0719fP+SeQ57SlY3B6eW5yQ/QDdNpcTtM2t81oXtVFXhEr7XG0pZn6YSLPl4N6sXhFH/Q2
41bZWDsBK4GeZMpgBcIq+pfr9cZSqkrB2IbPCobsfo1d53xizb+h3b/nAB8CtxRJXBB5RGTYe7wO
wpvn8CwdVW60ueNywcm7li4rQ9aNAaR3bwOK6UCJtdwwJ91vQYoX7tbSs7tSfrrWC2mMpRLCJJM7
sQmfwWwEqm4B41ugG7Wl1sFAk+k+vs9sozQML5UGHx9FPB39P4wmKZ6Vtn7fhc81KZbx2j8gylu1
EXpARKfa9Avh1DhawUkG3FS+IZUChGB6Ck8Lwj5mjbESyP6YBdFz/tsXdoD5z8wx33/kbwnTakS2
iL6oeU21tzp7FooeeoTJuJoaYx6lbMIIAeinnyfFTn/zbYqxxH4+LXW7iJdpZ5uc7CDrsZ0XacCQ
oWUfASHrHqbwgWtLhDzdnhZRgKYRncQZGf98Pz7DW2tAF3YhiFlY6aEtVZYgKHwdf4tnY23+pB+t
T3o32UkpHelVVu9PMiZEBzs70tbexx9wf2cvPoCJrWtRHaKxSXCcmII9jgMBZN5MnIHl6tTMjaXD
EUe1g7khV+tl7mPWo3rUDRAHyOb/R9qX7TauM90+kQDNtm41ek48ZLwRknSieZ719Gcx/8G3Lcrb
RGMjQN804CWSxWKxuGqVbLyL34/yA14kUZvr7LRHM/xmCVTfXkmQXECExMFKR4+VXC5L1FaGZz7Z
isi698kaWsZP3iPPyoj+y1T+D4rO62ay5i/zDlCa9iQurGjXosBYQi5r+RJu/G/GTJKFmc0kYgXU
ZkIFA93Sp56ti+U4SsU+PMtP2Xt8jo7FPnF6q7vIL/4xOnOsTM8tVwouINIJSCrjhKTPRi9Q0RKB
x/Cq1BrxwMp9LIwcTdH6fbtnqWX8C5gKbQBkr+C9KbP0pKhKumWLuYx3iIe8vXBaGMqgq+BuyWZw
HlhP8zeOKUQViM5Rd4KHOZ6aztHt5bYT1fA8OJpvJqjwPZ5jFmuf/Ai9ZhL4OyrSJVCZVaiL4NhF
oHN2Q3B2o+fG/0kuB07VN3yte8MfDmJSn0eGkcziGbgXoj0o49YORyNSt8FQ4BY5J2jBGe/xX9w5
603UHj0mSEWvCjP6I6HZcmusxkcG7I1z8BqWTj1GfT7yYwHYxoghQ/HgvUsn3h7f+ReOVYZ36zxC
0dNv5huGgmvidB9oQxIHhShFwCqszxFi4d9ooaR/eQZk/YyI5cBIuEItIVJ4uO4giibuhIpvO7XL
q4ELkjMYFYKemi1n6N/Sx/jUnBNfZ8zjLTDCV/2l9yLTRu2CsEkWuF4DrFy358RpCr19jjdG8hBu
CsaJRxwvPS4cdMjyIzuNbD8Fpeap2oGumJxTOzhmLB1iul6YxCrkHP3fz1N+f+EFw5C6RXIOBmOR
mWHphNEljPVhm34XnxmamH2PIdaLfxlW6dPy0EHb3mNM563DFmESimV+a8tmEld94RblctknZwjb
n2QL8kjjZ+EEYGAujq31pDm1wX9qCPmzVbVtGBM8e28nU0BokLjAIj8DhtfUUJVKghgzPybnHM/9
HQrMgkiPbXCaDHdAuWVjRo/cRrLe1vWDsusvTnpqD1C8Xyk/uFbr8in4vG9dtPbO75pcfxDljXy8
WVXLDB+k6OKm+sjtT9JgIPyDdsWgJqGRvYImkJ3hfherY7YFf0Uvt9zpq0JbVM/RnpZ4OAnW9crb
x/qbZNUOyqnyERX0zSVkNiH8DWZp+7z+WGqb11lRe2KLj40Rxsd6cgxUIz7XBmeKL5ZwUqxm5R74
l2ZdG6v78zSPIEjXX1RXIOmIGEKj1i2XorQtyrw+L58A3K6/cEUrnxNmF7gb8QOqq6BDoZLCMeSK
KaDOK+W4EAAEYvfTiKrqaIfkjT5uUKhg9gwfPT/vpmDU4gd1moFsn9bnwRigrPahvdcDlMme78/d
PNybolCrlmglhukCpbf9i//MosPOnRYkcWCmeHwgha/UDehvP3X6W/Q9lU9E6MXIw1k9Sp8QR3q5
//M3Iprp75PY4CqVpIq+53IBfl/0jeg92vrntVbpETQDnhKoMbGezW/h4fEPaQY8Zqkkaz/FK8oi
9BZeJpyFc4ymiSEaWowLPXwuLt2D/MkMR+crjeowJHyQT8ftEHe0Kdwi63FnShvhrC4N8WktA4mQ
oXcieqfFiA8N/sSYUDJhU48wQaQDYJHzh7Ara+HMH6uP1Cyck/unXH2FhyIyXBbY/CQmD6nkpQj5
IaQDyfCvVk/0/LAmehjn5Dn8U1R6f1EO3WvyyO+QM2El1W94AoKGYnEUPmowbArNKyKZWwSccM7f
+lpHCr/VR2PTOukRovqd3r7dn8rfMHAylSSHAEYHrrtEP5bOPqKwU6qiwq0u+XrxmXwHVosik8Qa
0V+t3vKPpSUBvFqVdm13q2ZXWsm529bm+MAfhlVo3f+aeaxAfQ0VinCZHHHLQKsuIvoNFlaFclMP
qjchCBpEr/nre4DSxo9nMvz8jLC5ACMX6UVUCaNOaK49xIU9uI+FuDyb3MpefwbQ48PkG4a6ZSDR
ukN4lZ8iUZslFpVaEUogDU6+K9ep2evfKYjuI4RXZaNGwY8toMSnhj60v2qtwFmaKkTCBSsw/U0C
Sp5nj4+smzItCzj7KsrqMkVqSCpkiUh6QIvQ8M9yk65TdDMhSs7SVoD4bQyixLcORQ3Ilnf449EZ
h3NEe+Gg9YMeOxEKjmJGDn52/lKTRUXcYyzxyMVgsjoD5AkQJoh0F6ljYpjd7ESkcKjjV6gyLcvC
X5zsmWgDkfAeCidfLx9EeKvauSBR/bkPOg9rCCgoL7hS/BZWU5ag8VyXKKmyPI82acsqrZTVuAoM
YRMeBpSmllDEe4AQnrnBvDr3sW/MKzw2+r0hEY14lO790Emt6pdhziEk17PC6HndQ/4u15F2Qm08
z3pfE2f+Gg0m0NQCb62IoogUwNSFLqMoy8PICy81pOua/ae8GYwftM16SFCG5eGFH7VrvFk7yCmg
aI3FVphR4cEkRgUL0QAAzRcvv+Tzrjz4Uq75upfi8KI+oaMHVMjzVWUbDeOYF8kmmbhSCoZyXp1Q
hGWITOUl0V1HgX7YAP0038DFVFyXiJtl3T80UIQLoHYo6USuyIPE5/2VFWfXfuojqKmOwdpYVAE+
In/1Vhz0LNBJGxeMzEDeBsWVPXR5UImGbuh67ix1mHdsKA9odG/c/47fGIOeDCgRIEOFrjqE0z2d
86Jpgqxzq/BSfUQWUiq2BqU7Fxr7IrTwFnZi4avsHOKOPRoqfp5qiNWiSbARONlOMUr0wURrxTdV
b9bQvnN4B+eB8YNbPZrA4maPPm896QvO5CH/Fm/NPnuJSjXyrImNSX22H4ZtGYlyeGltCeL1a5RY
EuGi44hCRhHSB4PBoyl4vi4ctHE4nhq7s0EeXfO2BHkX/SMBUb3v9XNgco9M4a350oLXxYMsh8Iz
sMjpdEcv9pla8lF06W3tQXorrOQnfwxNEZWhC6delRZUQyBOyrgtzN5g8cZ/BQuq5HQlO3DnvWwA
bL1rHPmYHdHy0tascdMgWZxvFibW9kH8vG8/s9oOoCKW5BHfkxc5lX694QMkRnKPjy/jrjq+EpFc
+OPACu0Rl9GT87jbvTjfj9/f7mv3ED1wud6ywmji9KemQEI+1CPgyQziB3T6OEm0EM+2RXpx31Ob
+xCsiLlb5/EORgm2FvI8iDwwzdQlaciFwm3LPr0MG/m5eYdq1btPOhCvuNPwp7a6s/sCk9pHaISS
m8y24MQhzUYI6QDCrxVRikzde8pOqpPCl9JLjo6fsjVuPedFwKNcCneAwJ0V+hBDuQdHuWFhiNo4
QjUhQs1klRx7wUgMfq0dyq26RhnCSjKLJ+VQ2bWFdIwTnNMn7eJaEHR7WaDj4oF7i59Y7vJG4IcF
uJoCymfzWhByuUa+ycQjLJRLC8e3FXQbE83MdiGZfd+sb9gUTiBSNAeDIiXJ073UK4nWy2oWXh5A
aLZOol4xenLNyp2xb64QZrtV6bNEFAcgyO9eYXTP0Teacm7jz8709rq0GkJLXgcor3wClYLV2PqG
g8K4QNdAmotcBilPIaep1Ei4fF6SRO9w9K3KI5ORPNsy6FMA3h5QkM0jRQ7UAZc27qL2Ei+7pLvu
h/sC2HPxLH4kG/+Mh2VT2USuPv5A2+ixu/AME57dzv4PHFw7wuUSkRyarl9bdmW2HEKAX6BR/+Ib
/lndxRb3mDqBr7M2KB2WEjRIs6LXHxJ2YFZQh1HYamPRyHwG41yqdvEUJUY/Im/aMfKTswCJBqKG
VXR1kuTFmF0kUF0Mb5s9xVthkx+WK5YTYEKRHXIVi6kjny9F8LEv3Nbd5+v4Ab1hdv4JacO/fXH5
HRSex6ArA/cN4sgUCZoiUuQKQnbpNrLlI838mb9oTyFpOPSohEy1jFnWBXhIECDBjMAaT9IyNYkl
Llk5cagX6QHJwu5UHZcP0cXfSj/BA2un3bCMCRY1i/XINZ7PxcUl2gabWnfRW7t5Yan6086KHhDl
rHx12UNQASD+On6UVvwD+NGMDXVzHEipoA4DcStEyaZrFLhtJEZ5UVzGr+5DOvifUqmLL+7Hfa87
y/5jJHiCQJoD8h8kn0s5JhHabigCzopL/Irn5u3Jse1+q+OcO7j6i3FckfbI9yFvzN0veQBlXdDR
RfHBdGAJqrAaj6+KS3LyoO//UIPBzOKczG7tyLiB+kGKr6BnBIFBCoRThEz1M7W6EN3iTwhs9J/e
d1oZKno/yBgdD+2P3FktOjQdKM2jqG98vdEVk9xNSOfiM1GNvz/u2VXv95uWoIOSmvB57nExDqO/
XHI1LkFLCPglJxPVqKktbNFhwEEmK16pW2QLoJKvrRluTCSu/zrAoLGpeKYpWpSxaMCGIu0LxFNC
tHYq1+qmfahshOd2tv7I7MR85s2lHVssjd/Z/Y+GpxxO3OaS0HhecxltaEI4qPJH1Mo7+dqNdVx4
bAWMr4XRgWCRn8Rdf0g3rHzJDe+KcAa5SlJhikdKuuOc0oWqHzRtc/FyI8h3lWep3JZbVS/pXtux
bPyGxyOaaUs8baGUDhQvasDVEC1iLk4anE+Kvg/Pyn6FHvGrn/sm9SvFTS/rNQwVo6G6fJFyIWAG
J9yJG+WsfAlb20YfdfWxXLk7R3nXHejStvpprVnhh8Wtj0c0ano/NshMnXN0/fj522s2Wevrb6K2
XplUdVpXcXMRo23V7qXcWAHFg2CkRvo/dNCy+RnQQyNEA/vSMcSTeYxZcpm/twNqYiCVgds1qhgR
UdI3s0qrWn9Um+ry+v7wiVwRp9frQk8fISgf6BXu++TOj9sSh+YiHlR4yB+qnX4lXjnk0g6HjbXh
9c1HvHqSLHQog8dAazYfucYBV4D/++tId7r18f6a3tqqpAAaMQ3YtfwskCqkgi9FkujVHp41PX+U
0TfzjMaPT6rZIaUoWWikoXNr3hQQ03Hraps6xcpnhAg3zgW098C9C7Rs0NmQDJt6aTUPRQ0U4+aC
Imy7RLtzZPd/2ymgSwEqptCfuoQFeSZ6mJmsThizezVMaAJOHa+i7KVj4/vNRd7Lm/acoyOW5W2g
2Y3SYEt8Rbq/dwp7WLA8NH0No3GpO2cHyUNvybn1pbJKJFF8InqBzGO0U5BrlxKcG66e2Sn6M2iX
hS4ySLAz0gYFT5/FWuJ6bSYBntvmO+6wOGin/mVxWOx7p/nUHv09S8bsX1aZNB1D4A6CNbXKJR6P
Va8Pm4vb68lzdMrPvj2uNCP7gq696uvgxHBv0uVcWbwHypZ7YNE151EOVprU4cEhExkfylloUt4s
wgVfX/odJAZWSqSjcPZJZc3szYW9gqECUGEsU1CMBDRG+pG+uNfoGw/1O/lcPKQZI7t34x40HRE1
peOQ5mMgAWqEZtX7iDncx5ApQ7p6y+/6vdbp9dt9j0F34yOtT/A2g39UUkAHPsl0ry74UUiKBHYD
pZ7yzV2rb8lGUTadiTbC0EtAV7zkxUt1laXZM0sRUMB0naNc8RzpuFhfZBzl5U51tFdtW+yFQed+
Ejt4ZPKMyLE5cetImaLkASoBRD4Eod10pPIwhEWidPWx6ExfQGIkS9FlJnYtkAqL8+IPsm0D4zyb
H+XQ8wfBFlEDdPK0ucqzK6hB6I09qlR1YbFqG8MfbCRq0bVENdFZrH1uGeZK1ms6StJVCWUCREAI
RdjUKBGyL+Wh8vmjcBahhNM5YmeMkPn4ERqG6dxCQnyMPB4eVJHMo8JCOYlHDZyH4bjcx0YJibDn
U6YYIJ4ydRlnG51wMlFbhrCckDnoLt6xt1y6sSYM0EsEkwg3zqWvi9uMEefeWCwR2wE7HcU3CABk
aiuEZcMLdZ1Lx8FIJTNWncTIYmPhlJuotArXjF8Ze28WWMMmkIyFaAHepIlC59Qic2XI8JiUoDWz
vtyXeJnEn7D1bbVDAq9HMymjkBEmMFBn/oxCpcJLt1BiTuKy6KS+o2nat/sor6Nds3Nfxr82EDI8
9D4AXUIGx5UaHqmYqJGGRdvDGI8TaK8tdnoJQfpd6oCZxhgVcfZTu5+CUaNqfSUNxxBg+fIh+egO
qDWrCjPW0JtX2dSg1KbOoJvMWJ0EyVNYNCRCygrVqAjU8RQ3XcKYKxaFm4beafs5nMJXRd2MjtJb
2Tr4ktHRNAfo/YHObsCErQ89VBQIg7s/09xctEPXCnyYnhZnr9LtHu1gK1Y9yw0M7ALU84N3QjhA
1MHalHEULGUtPUE3lvN26nKXvAkfkuEvdB6dhVGMUDrKvltXtrhjdoGYxxWQqMcehEw10CUMczql
QyPxgQoW/amw8l12iNfyUT2i7g5qW8v1eNTe/VN3URzXlvGYq61ZTTNnT31EIv8an/KgZe6lPVZA
PolGus7taJM49TZdQWMT2Q3UyjveWrXDlfegrMWj9BjZmS2u0HLQYb3vzsMB0tNGg/g5dDTg9ujy
4ELN874ICuUEOuFPnuHxPNl7u2TnPSKUfGC9Xs/9H8rocZNHQzS4IjDEKVvmh6VaNSKnnl6RPnyX
Ic0K/fiHfL8c9TFklm3NIw80tAQvBbcV4voAPF3nqi2qssli7dSuICj2kp6Lvfjm2t1uuYoeQqey
/F36zWwcPjtL4I1wh8cNCYKWpDRwiurmfLgYpN49NYoeQO8RDRA856A+3d+lM29EoVDeSIjdPOmg
CXpKdPvlrx049ePEJ13lepdNxvH8gB9vDgNSVA+X7hGkxlwHMcy5P4x5kEagIGeKolecwNCim0IV
cSj2XCe5J2gVlzr3pdnp2X3j15Kih4HhvmiPTKY72V4Tj4pqe1RfoZSOaD+jg8QU0h14T24UwTtz
K28btCaay2tWD47OuVnxn+V+echekGtjRWqzUxGwsAeoSaDwg4gvTWGVrlBGX/b9cyLbMadXBtTC
JDyYg2xvFXbFiDVuWCFksyAphc2NdlJ0ihGkaa3o0sA/p3j8XeBZR8KTlYv+pe9/u4CkJgIqkmi3
CU+KzT0dVpm5auFVfnz2IFzkqN8lEjgv/gsHj7KDEPO38qdnPJXNhkYhUhPZi66HJgtefBa+Ujwf
v6AhV7VLIRrIkp+ZnVIUEGUoctcXHu9haAHpraOcEFSL0ur+/M32MYVB+ahBbNHUJ8Jg2kfNQurg
/q/Ptxf189RBCwF4aH1J+Hn/kh1AFDcXh0hdNa/gKSnIOoUgKrKcB/niyfaiIKnTrXUl16tGQHbW
Z/cUiyioVI7WskaL3j9HV2I4kNkdgUIja3jlqjS+HRclGSBkAJfIFT+GjQ2y97jXHmVWK7pbWJD/
wtGNkmZSRznFEsRGK4RKxFqh1yjojRCF/hrQynXFof0Qs/yCbJzpPOJsRnAEx4jDErVAU7QkGeWi
6Hr5/Bp9YHDBybfjl/RZ/Wo/opf7ZjJP/qPYCDQCokIBsiy0NaZYUj42FR8p8nnbGWjn661Qqzmi
gtKH3nZvvFWXjw9kRfHswKpQm+/lKTB1I4J6TxrVviSDqB+pYFOGH97aZ2yxeZQzGR1euaej4+UU
PatGESD7/JyvP9115Ggbbg3xM4tVk/brWGfL9r+pBFVwCoZyBD8QfExlW674zGgfFifJQ5q73gQ7
Ff3Y24Pqmn9f6Ydo+WoFwa2cwsbZqI18iImMnqWLCEZqYAnHxZ7bg+5p3beW2flJQVFuUcuLWAhh
tGezOK7bZ451OWD9PuUSF0LfRLUryGfxiD5HoWj6j0NiNqPhoV1ghVZSqOPYqF/jYMkBy1/e2HTY
3tB+xWsM6Z9F2WMucV3vpb5yLnecvti6u9pyH2AnTrVlyUfMo2GSWvwHi2ZdhKjcKlTFlc+80+9C
U/9C07jSynasspEZtQS2MQGiTLLyg1HmgoV8XpzLiy1BbnzLv8mP6RaEMOiGSkb5BPImCLqPFat+
68YBNMWm7LItemmQE00+Q6/J27qPj/rocO+KM0L93PN1JuANhzIZK2Wcha95EXTHZBRIjWgiDKlW
h7QMvr8D5rlwakYpE01y9B0rek4Gvzlcp4/FHm/FrlliQiWjffI3zQtLM3kei0znkToNQLQrUYsH
w1w6mb7rLcaenvtIBXdxcC0gcSMoEMqn1inQ4oSEyotz/sr/LGzUniwsrkJv9BixDxh0Pis0mQ0I
uddfaUIiSANyJLVQtST5pTSIPhh0PJ5PvLVg/T09hmDgToH7pgaJIFo+JeH6QAtaGWVMa3nT73rw
1aodVGQtFh1i/iZEIVHT50rFsIhkxb+UNrfiVuh9vCn25QpKN5a7Eo7BGuzwTcnMSZGfnRw2FCw1
iREfBk03Arbb+I/BSjbSR+H4hnKa9dLm1gyjn11gKDDK6FO/GTkOxIVLdLh4kS6fR4gxhvtixeKv
3DDG6bpRxl6IvOei94d/4VZLZ2F7G/ePYikbAZxCn6ntfNMQr4yEile7ZCn5cYphBYcH4SUF04A1
nlnc+DtxRDx+AbIm9LGnZ3MqabES8ZJ/gby3pW68Vb+SHPcBVxbGCs2cH4AIIZRQXxE20vaOHE+m
RmoZXDILvGcw5mNT2bZb1YzWo0EUZYk8fgfOzDMDeG4apCchuPookYeYEB0ZNxl6d7m5GP6av3dS
kMOKfxaOvGXxp+ZECWWKRK2W3EPAKm6BVJstSN4oCbBeJKvaZiyHSKx5urWmQMRsri4WfpcF7kiG
BGV87/DePn7ZS1PZD7Z/8t6QFmRFPawpJGt7hZcP4cjlNfAGeCqiMdrYjYmkhPD32xgDw1sH5HlJ
GSYtaBDEiVygR1UIHmZDKlaFw/JBsHy8ULH66cyJNWSxrqAow88CUECQ1Q4vhVXuYrswYvO9RVPi
ZBVY/arL9eFRfFg+FGvF4NFYeDj1X38KPGMb982T9R0qdQEIE1B7ixrf0UFlX8DOqHfLI9KdvDFY
qY3XeydYd3bzGq3j5/CgOaS7bGQv1kyjmoW20wlRqUjMXxZLhA74EPSAMfFEVxncqX75egv1cl+i
b5VruRaLjDpPgwIUVHX4H7Q9huAktWWiRMxapYNltbZa6tLON8YtercvTf6h2NUfGyM85vviRWDJ
Ds0d6xSX2kEJhJVAfgOu9yGDUSYKyKazKkrnrnWKQe2aPvcDQrMju4YDa+ZTNd1zYv+1/D8yuWj1
BWEhyI+Dukxr0OeukJfNgOoS3pE3rsNv0CAOrwWVHeCJonFcp3LKlbAZQZVT7QwM9G7F0qGdXxfw
DSgJJhEa6Hn4nqmD6MblMlO7PLk0P9UBBD1j562LL+Ep3AuP9/fLPLwlEkq/YlEQpyblNFMovCSi
6HRM0ksJ2YPRFHBgLdcqurCmurZBVnjFpECQj6e8LeTcZSihIjML0S/qxE+hOAY5vTS9VHqBq6tn
acaj9UE4kI+sI+SGYwcUFGNwyyMNrKkwRlm0RV67WXqJjEfW1Xi+SJBxhzQ5WLGEPYoHyOnMRV2U
96PYR2B2mhAfHNA4xLTOqNIHP+b+Is0snyAhdQ6FAwQWqEyYIhXuso2LcYwukW4uBrs1kHEtiebE
fZi5LQAH8iJ46CeacFDWmuLwcpl2iSbEKF4CSe0gmRUKLdAe1woPH/IqhggGK4qZ2QKFSFmf2jbt
2HpijKLDfLcPpE3SGVBDNYrRJtoR7on5DDY7e0krJByFePxH2RuUaqdjFPKlOwhBkoBZtdDlzR7s
onVtDRfz/lzOHCIFQw0sXvhDUjcxdrCRPL2df1j56nlwRAFQHrfScj/2cgC4zmJb67uDZIW68fcv
GRQM5XT5RTvmeUXGgTrJEKa31A8+soOMY3ueO6BwqPBBCUa30hIsS233NoZk254ur5e6Zyw2Ifh9
91fn1t5FQyyQG0l9LV5oqR3VlvyyDCQCB6mXei1+Vya0e9A8maUgNwvTybiugChz8/sxHLo8SC6v
hY7aLXBNE5thavMrFMGAwC8euHAZgFVPTRoUF1xIhwwY9gOmbb2LducjM5a8sVUnKOIUJVwWBRgE
QIGmoKDbwgq0VeQ5n1Ai+3O8vzy3Jg2JLLwwwXWD0UIZQy8sUQsQeOmF8/XXrAdrJvT01eo+yA2n
SrT70NWAFJ9AymE6nqzUpEKWGpwNuvsuPaTQneNrx6gY5fE3N+o1DpnXq2AfRG+O41LgvI6uru11
71LH+ubMlHq+NWnXOJRJZ7HUS1oAHPcoQidIfcAl0GKYGvFak6MblnaNQVmzXPjo9qHW6WXrku6h
8Z+eVXx3c2deQ1B+jasWWas1FaYrXosOb3AW9y4ZZ8aT6a2jbjISMptXq8KPtaQEAkYSovbALneK
ni7Xi/Ikp2BXP7Fu67dOg+tBUQYtCFAXHyoMKtGjjyjQDRbXnUz8nYWh+Y+xnApqCZGwS72WzXDD
WPab3vnq++ki1DyVCc8eP69u3FxXLFU/lMbqz4AS+eLl/rZkGQD9dr4oVa8tfZT0DkZjLPRkwxmF
mewEVAgwg99bwcD1uKi9qfV822ZtSdYFgYAthnpkBzZnMqyNsTXpMDTs1J4rRxgbOuydW0ICNALT
Yy0SywaozZnF/dANESau+Altef2tbdcatCKs6DysxK249czn+0vFGhYV43Qhp3j5AEAzOH0nu82K
NSTGtqEVtzI35l2JB8CrDPq7/AVJhvX9IbAQKDfQ5QXXjDw25nK/He1eB/WFtfcZ5wx9mPmyN6Ki
GovfgbdYOKWFAi9fZ5yYN2OAfywZJK+pPxuamBMXVUsseTDaXaEPfzp7s1qiLOTP/SljOAOUvk6h
Sm+Uk1LCpkFZQqgdd9YTtFo7XX6pfBSksMgtjPMTDSGmcI1UeQLPEddmm8oSD9U5FBziTW6wpvBW
gHM9hZQz8ERPcL381xkokHRZGqU9msqq3Mrol2kYscGYRzJP/+6zQd6ZDsyrlnJWSmT7RPo7egVD
Q2j3FD2wNtH9M3vW1KZ2i7CrB8wfulvI6wpaHSvGQO57UXCqpwPhO74XgxK2h/tifV4++lvDMpas
mhimIZC9fHVkp3lVd5yAgfA/Onpzj4ZB+qizvOh9j4COY1OUNpUENM5BGNUZSP8sDTxHP/hGgLaD
7UcKOZTFT7PjnNRiXehu45KXOaQU0AWLmsTIK3uP43x4b1T87CtS8PJ8f51uO6J/EKj5S5Sg4/ks
Ti/COTuh2flGQgIrdO6DsIZBTZ9QKF3JuwCBTWunzl5Jj/8NgAqleLUPkLwAQDLqMeqgll/h032E
fzG0/00UnUJGq+GxGwZA7DsIexnjwZJSa4P+Q4xbKJmLuQP4B4dypK7fIq5KoxQ5Av4ZAvQPT7HF
2JuMNaerP2FrS7moYVUdBLNQ+fPSW5t8zwD5l5Dtn4FQnjPMW2UoFyFcDEpqEzzGc3rkVGZ4iFes
7Um8/b05o5xm3JWJlNS4Goa7LRRQ7aUEQaK3cZ8aK1Zy6rbj/GdUVDwlFHXbhUqAPOXmFU3Hz4yh
zF8qfi9T//w+teNTrQqEssHaCNVmoQuiKSi6cOAOlcnriV3qkAryzdMp+g6MRa+LiK4YDuG2oUPw
GtUUeC7gaclbUWmV3G9IehQKVP1a0BcrPJCgrsJgnXXEAmbLdoVEuQWQSZs4V5BlFr8LKD8jpeND
H2rb71GTywi2b1/trrAoD7FI0jgJWoxqAAfLM7rdh2HFq83Ps4QoRWTY/s2g+x8wmlWP3Fg3phzA
/LV/Ngr7viu66U2vfp3yEMtCy1w4iPTyTOr3TsnX+f7v33QPSIWSqgB0v6I7rBVgMihQGcbJ3Ztm
skLTw0RHZHUfhKztbO2vQKj1yHOo8wo94pylg4PUeQIB6b8hSFTwW3Lgw/keQmz/FRKNMK3a4VeM
8PDmQv8zCrofLcpD/3/Ue3KODIu9ucpXP01FuOIQ4O25wgSJz5CV2qAd+YqxziwECUt0FTrlda5F
4M7CleE9sLbO7uk/DoFyyy5e5pacBoD4sUUxuMW8Qt/2VVeTRHljFE51g7+AqTZWcvrMjEeoW+5K
gzEOhq3+Ss9dTVSslRKQgDIcXz+1D0SYf/7TZqBdrg/lC6ERAeBfUM7toIF36dxHuHlsXU0U5WqH
oU4yBS85l3jtPUFdhJluvnlvuQKg9vMyy7kiJvck2XkuTWmL+kn4jABKHv9pILRrXcjdGEYFtkVx
8PTogs7Yfx9/gQMN2XdZQiXrgn7uSgoXF4payhC24GaeGYOtpx7Lom4FRxMU6pjPwVjX8E+GByfJ
/hT0dbTu8VQzsML7G3t8gkP+/8p0haxIe56MBvf/NZmwgWW7NywL1cdoMQyNHlxRaOZPJEupD6G2
DDdxG+pJEPkrGEs+Z1SDJ3gNQU3WiBYmS4EDhPuOHk3PD7ldPeXolyQ8G9EfX2fs9hvH3wSNmjIt
z4SxztXs8urubb4wZBTOtIh+yu/7lszCobYklIS7Oq4IDngxaOFzMNwD6+LFwqB2Jc4QTlFbzNxg
qA66JOJEB98HxeiX+2O5cQ5ezxmdaY7qRbeICI5ZtnrWMpMJN7wLBBhwAQb7AQQBnporre4EgRsx
V8FzB6mP5TpYo8dSiMwSa/vfSmRNoKgpc7lODTMRUAoo2QtcWmwfaoewAN8adP6FlfC5uUL/jOz3
hLvaoFUoNVFIRqboms0ZrXGI7B/G8XLb21yBUBEjBEv6pukBEunhejtY4wF5kidGLMREoSKWQam1
hc8DpbBkZx9tC8N7En6ehhcGEGvKqLgFfWoisBV+p6z5EFbq2Urff+7bs3gje4V6WKJiCv4LpOGo
0CXrhK7sFjK5Irv76JCvh01ycJ2Lawb7YA9Gwu6tfx52mQk6gnUf+0a0gbbZ0DxD1Tf4PvReatMU
VfulgBugYObbUdGfAtP8bxCUPbQLXO8krSN5YdGw1d3HmUWYuhWZTUZBGYPEieog1nx6yUr9tYB2
sOTpqYJ88JFVQXRrx06gKHtoajlbqiVGU1nhOo+NV9Rwl0YRG+TtYbFmqdLc8HUTOMo0NF8UWi8B
3Jb/7gJdeLu/Nre20eT3Cf6VR4DoRlyPKN28jA946V6UBvRZUn31nK3E032oG8HBBIk6Vwu83kue
AKTBEY195Sy/Vv8NgDpK5UgpQ0kdyUMKb3xC84sxgBueYDIA6ljoIf+epiG2CtKja9kqY/1j9cMI
B1jbkXzD1XIUXSB2TQRDDsCVtYfGGqQVK+dyfyGgijDFKCO3VLMFMJqffebIZv7s/q1mCykB+p9T
QdPnKUIkoQe4y2Ml3Ceom1w6TTcy02CcM6xhUHveLdRWWBYYxrZFsvqp+9uyX2oM1D6PhaqH+Bhe
FDJ9H+ihedKsiNW9izUEanM3cp56fTUg98HjYS42C7Nl0PZuxMuTlaC2t8uhZ5cQE/cRbDQD+hbM
vptkLanUygSB2tZ9FFSi6wKB2/KbPXk5QLVqbz9BDY3BWb+/N9BddGpVPPLUY7XAihSFvtQND6/x
xYrp32+cxZPxULs8z9DMOqqxJq+4X4gGby2MYrd43jDCivt+HRLm08GgDUEmpTIGc1nXOisQZ8wU
HeZhZ8paGOPH+daEEDratezrgplQZczU79Fy5auyJJGrzoc/7AzJfid8aFUPHkPWle++24Va5XSm
XHnhK24GA1N02+bPxp/MYjjdmwjoPQABe6i+ybN4X12irqmVsEkWYBRlo64c9e4PIwqSyHfONsoV
CrXiVSqNgaeJ2CirhW5W8arADdyuIYICOZoMYnq10To8+K0ZAovooDqrGiU0zcuP9cE/bFi5xJuu
55+voU0EejCBxPEYc6Rn74X5hkIdxqzeNMIrBOoQyMQs8woXCHWtawb3uO2wXe+f+De92xUEZRpR
W+apmALiGcumAiVz9fsIrEFQp0CIBxJOrmHjcWnagb7c+egvbzBMg2F/v68JVxspbvxC7DqAKLrf
6pXVmtqDHS7M7HJ/MCwc6jCQm2UVFDWmazDey9HWjHI0LOXpPghrxqjzoOyXQaViVS7bcmeDn2eW
z6Xx/0i7rt3IkSX7Q0uA3rwmTfmSqZJ9IaRWi94VPb9+T2qx01SKW7m3Bw1MD9BABSMzXIY5cZ0E
T3YZRxB1/ZAUPUgYN163i9c8y8YTK8ri7D5q3SisqsZ9NAXWjjTA1TldZ4BHgDEFVj6htgv7f55O
zxqWg3B7ixdN8x/F+HpwzjhQ4yFMshAPSiBbbSzynBwHgtJeug2865xwruIL+2pGqB2UsoGG5Of8
V0FuoOnRB0fHfwL500Bsxguj5LXQtnor4bYrtwH8qmhrqK0AaxbF1giTIt3FNu7cCzl98BrCOZIs
M7qvqWEL5CXcUkYkp47J07Yn2sf18+OoJIsZNU5VOZYVaMSb3jUff0kroF///nf25asKPLukwWyt
EpCf1FFrBQatgVj7cjn+SyKM3it+NaYYl4TeV48wYMdsA1Rcm9eislRZ/SYNjO5DUJqxowLnDNaq
bZHC2jTn6jnx1PeduuaR+7rjK06brU7Gtd/1XQ3he+72ku5G+8N5dMvbZMDM0LBVHm17GBzwKSXu
p1DYf5nZmEk/YyriNkg1OcYHoD00WAdb9WSSk+GYf/Ni+0OGLV+q3dDnIXXWz+JqN341aoyBU7xf
l/blPM2MDBMTTKGRl5WP2xvgGtAL9vHm2/mKo1NLGfy5jHxFYjN5x2KvfDRCnBn6KXtXCx3fdJBK
Q3EllA/YpgnrwZv55HLGGIvIj4xipDrmNDkpYvKGPFrkrQEt+C+PUP3unMI+rkY1whHiVZo9RKun
t9w2bnkZNY7tY+tSqSj4RiZpX22vAALfdC5vlJJ7YozBwJjZkGkDSByytefFHzl2rfEQSRfZAE4t
7S7BbpQvqJKZJGBFZDVgEwsiBeAmvRQAfdDX0d8YvhkNRkPLJNIFKQWNi+wkgC+SturzuOMlURcd
xR8qPzx6hb0VrazT2C1+Ue7Qi04bXg0OL8vpwBkZRkF1s88mA/Hb2Rnt8NbCsknst9w2R45T/7G2
CwOEABj552K+EKJmFwPQQjNoCtBJyhU2Prxi/SzQAojtAtRksz3W5128ETxzWxNsVYPGYmaJ37BM
dfKHcZ99BKOzBcBb9DKizMrFLrhrLXRYwYc8hURYZQ7PlywL/Iwco7lT6JeDMEJQdgf5gu5eqaON
IvKKk1ng0mHC/Cgr+qyoDfq0y3B8z50TbKfPz+t2iKNZLPj0JevSKBBBBKNY1eNO7gleRhjIuE6F
2oBrN8R4+2iwQh9oWmhLofvPeyCG/lWsP7sUyudMEMc8C8eqo4KoY+2hGPGyFzwOGOsQyQ1GfHr8
/oB5iGPOLe3T6PfKCbGOWzabcUw0nNBXqdJ7D9xoY7/F/OWYPEKMZQh7GVkxAYzQ2r5s30x0L05+
f+H2wHMki/Xe3aD7hR+Ao4wAictuSXj32GJQVrgJbwGsLq46VEYxumKcr8sax8KyOJ2C2ee0FEtf
4dZJuOnOJlZM6CFvh/AiewAJoP1uaLRmm7gwg3WBfbVgdNrHZpdsHhL+ntrF59+MBr3LuVD3USL0
PWjs9FW+F7cStgePiv32d+9MEzOswJkBRgA7FS4bcRIFUVTgrh6xgtETH7F8UQO6B894Lr4zZ4QY
m6Z3WVtXIhaqwaIByhQTcrxW26XxFeDJ/OGFiUeCXJqkdEpoK46E6HTEVunfgw1f7oSEl2VelLUZ
LcauDc0wAgoZ59Yl9hFoHHhBRNgdwvPmy3LwhyXGuFmTOZVGDDLPkzPtb/Wbdn/HRZlfNAyWCHxr
C9Ks6oyFq7tpTGMhp+X+zive+jfEpdjLOhZE9WQsiLmupcsRyh9yBuV5Jtt1DFRnQSyxrs2evPER
6CLkFju/nyWX4+GW/eiMEmPxKiu3ulgDJREw9jehowKSOANDPGFYlO0ZHUZbhyFvBaWp0M4CLEwB
fk74i/lfy0CXAkBE6Zg2W+Rve7VL+uwCcQMKjG7TuIOmm/nd3Evebk6IObLc9wcduzeomibHCGDR
HVbH7N8HUjnyL0hEva/Ojf03FzWnyhygKDS+Oo04QIVMzxnelQ1Q/zrkhHiElkR9TogJGAepE4Yx
a4uzgbxg+qLaNbnPyeRejuX2xJFzHi0mWkxjMcibCnfWeIjgRleiWuXVWMgMW+FdJ7ZkjuZ8MdZV
G1sIoY5r6yjKFVbKvxQO8BN55ognHfTfZ6pr1IpV6iHIYInqF1oY8IhuAB0Kke/sxgUAdwAzyAV7
4ZFljC36RCWjsWpqoCZsbwKajaO+qS76dxs3PQ6v0qPOX0qxpNTzI2VMb5KihTdpvjRhKkj7OLqG
Z3jWc/8W2gEKZYZpi5qb3XLHbRb92JwyY4+jThlM7QJ2LzhlDHHZ5Q5oJsB8KldcQAYqhGz0+YfW
D6hbJUt1OVWp4HgyRTzce9JetzPNJeOJJz1LzmxOi7EteGbHQoNREQhp+iG7AfnVO+3G391d14VF
BzOnw1iTvi/7Rk9Bp07Je+aG3u/GzY8yUD3/44Xz9BU8J8XYE2tKyqAvQGryVJT/B0yTYasyOv+4
wc3y4amqBvhLbBVmy82pEUWXsB5p45+Bmgy2ChO3xIubt4xlWez/ofPlU2cqjohXE4L2i0792nuS
m6/+oofRwi47GX4M2INYtvDdigimKjSpMVA5wPwdPTPhoL3xAfSpPLGybQL+A7VyLGzF/szvdILe
EupAgWw30CMvx+3caquHxPvgyNuSoZ/TYfjRpHoMOwN0gD/5qyYdiTajZ60kFH8Dh9twuiQIM2rs
BQ2Rqma+DGpYRULeh92v6XHLQ+z5qlpcOTq2M2Dy+0sVUrPQA4U9I9gydtM5Ojbk4Yl9cz85Hl6P
t8FGVd3hM15vrQ0PvnaxTDBnk1HiNBLlrBPxBVO31Yrdw+4uOLZYW3jsNwh7TPv6HS55mDk1Ro/9
qU0MYQI1DZPvSCS0z83bdQpLejWnQA3xTK8GdRwgpDDqwRt627rQNjbXCfzcEgNbNKfAxACGPIqN
VoOHiyNTYJXJydGLbBBtk5HnQ3CHzWKk927VwBkeXOdtm9ufPCu19DSefwITH7SCYU2BRkMezLwn
SKTK5JOHicijwQQDRpRhWwYNddrHTek27lvg8NhYbBGd88FYjqrOm9HUvsTBwOKNc0Qi13c6dHs8
iDvr9vrF8RhizEeYilKRUfOh3HiUzGCPKDxcp0F/44o+s8nnJij8emzgp5CIkd9UkgHLHpikHA/P
kXG2liyPkxwNEaj0ELsBEhjax89/xwhjFnJ1qE1BwGE5EYJNktiTnaBjidfXt2gPsATF1IFip2rs
k9iKS6koOiwvf1W8aZPcquvrbPzE2KTK+ocA+wguhSSXIrqI3clD19O3uj0AiAALyQpygVc/5heb
ix9PTcwPIZjRZOKvWEmD2KjgdxMYuYLoGBim0aXudLbo2dXNv+WRuSu5KspLkuEQET+rtoAtEfJD
6iW2fu7stxDLe0U6ZNmtOFL45QF/8klnP6DDWNFOPejM1HY91jNXOvbBI9PoxC+1HYqkOG/jgfAi
zUVfjD2A/0uJOVFBhTEaFVDSsEGRNB6WIw+FM61amTvSwiPFHGZv6MUghTL1UF7sJIf9lm7u5VZB
6c9cOzvGEWJhZGRmCu6sTtZI12LtkErUX5Jr95PHkw8eLcYlIqDNyzgFS5PXAcczDgFrptj1zV2E
MQlejmaxpmzO7opxj3Wv5RnQHDFuAhQgxc321gUP8WZFXwVo2dsVa5Sr7HDFUXQqAj8PlCLXG1jO
on9FWjNhTEpDFMREQcbhZuOhAa0/7Af0U/1NDRPpyH/IMNyJqlIC8E6leRuLtCqRduWr/s7TLB4z
jH9PGkCkSgGYQZdbRcJnOiK494nxCMy76+e26LBm/DBevhUbYaotPENEN3N/p2RPH1W8qG/xpTg/
NeqaZ5dzsco2qOjlOOn+kDtAkoXvVVyeoC97kz+Xw3p431AFPQSZ/NbxBqd164dqI56Gt57E9sVp
/6Jvc8YVW1ES0qYwCh969TzlpDyW6HfMuchDX1b0h2CrWJwFaEq624ixspIASMqwgsRRgDXJe44c
+7GN7GStrENPPqNXfdPdp67PE8JFyZjRZWwuGgJUvUxB94Ic/2v1cFvd3l2XPXrr1zhjTG2Jvr5Y
q0Fh5x8wkmbD0nJuiMcDY/m0/BKMlQgKipc60r1I8tUdby6Mavx3LjTsWMM0L3bWAZqZTRmratCk
haW2Z2fDc0b086799PcruH7YP2PG75/JHLY2tWMYTEoL7Ivayw69Z/PKgryDYFxaD7DePlBxEO/3
t7zuSd5vMxepD02mtwZ+O7O5KPQLr5DvR8Pa9MASWknDjyvOfe0AWMXdB3BRp4/T4/U7WOhs/06J
seslrJPQ0SNKyAb4sj3ZQYlPukM8+3Sfr3avDnTAdVwMyLmcvrWvcuk1YWIsvY+5v+TSQQAO3mv/
ED2Ybmb/Bkzwwelu7kNHAJSzvY5Ort06p/URW9vtwLM2H9dPgHePjCPANptY7C74CO8eGTyOL/tp
/r+fLmP+284csckUPz6Q3zwtX0gWz3/8xyyY2WpaHQRae35MXOGYrcr3lAD0On5wBB4+/3W1Z4fC
/s2B/1jjKUv+dNFkeuC3nKvkfSWj7pVQ+35UQZb/9S9TyrNooZtaxfKpqQLKLy/wvi6AOru8bxTE
LOpHfLVGCOGMXf3c1md+lxFGxXrJHw2TSje2T9kKSbBNw9vTvGtN8nXlPT+MZLV2P//lRTA6NRpG
3gkiWBqIzflphXfJjEoNJRoDEx2/jUdDUpHkrlht3Zv9SO5t564l+/Wb/XFqd/bKofhXWyV2Kl5U
x/kEJg97XRu+MiP/txH8sbk+CiW0+0/gZ/faElRAY8c7+JsLkYn7G0jp16nxvvy7hvy736K0Zjox
KIUcdyU+3LnnRM0/Y6RvQvv1npv9chjU0sWI8Mvo5iGJqx01YJ72hLdrSebRYXwf0BsKoU5B59kD
FgUhhxvBfj2cA1dFKWcNnPrHnSuS0+OaB03DUfmvFNGMwSCpKymj5gQ5GJ454SkI2zdrmEPZC9Se
PO46zwudc4zyR06ezhusaL8na3ejrbaPIbGBsvkx2tvA4VV5vlqHrsk0o6O+KqdVM4C/Z8c53H/c
3Kwr8nKuiLcrSOai9u55AH8tbCyc8h2g9AM6IyDOhJye/bm6G2z35G7V3Sk9bMlt5Nx/xmS92f5e
/z6KZGU/KeRwCLGQZ2261yVavh6R6mz6SLC6GnN+8KiSd+M7h83B6fGpr562rmFN0OOceQrZY0tH
ccNLPHM0k02gxpNUY+MEbi2zXZ64fUEdXbkPtmNX78N8qKiNcc4BOWzoSa9s9/2MSk5I0LibY7mj
8xHBRYwIsjC8RjTH/tWi1A2LynkAfSGgXvuY7zbov5RST4VExscAstbZPN8/BXfq5nl1cDaVbd42
xF2vbHLC32i4RDZcd118oL1an+KVienKNU9aOcrIpmmE0DD1jl46wGg40fViHG/hjYy12jJauVSG
Vzkcg6zJjA65mcNFwjLN/tlcY7pAcGruvrMlazanxdhjLUQ5VBz0DlYzwjLLXz450bu8riILeRNN
mVOhpzkzXaMfZcmgawAGsA/J/Xtmp29oguOCZy5Mjn2nw9hmKzXrwtJAx0C3de++Ku8XoCkDKCwH
5qOATq4Q2XL34fPiXWeQd4pMwNTWMRKT6dcpYtfkqwHfczL6v0D1/s4eEyGFsTVOUQn2nNQnSkb8
XxmEIoUGXmdnMQBEf6eCfZ3W196a7/elhUZS+IPZnZ8PEnp+4Q8uawFoxCFqWpd1g6a4ABuojE36
mw7mVRxlXzKoc+qM/EulUo5RRam39/f1Jnc/rrO3+AaikwgiXWGoGayzEyc/EUYLCnawMGGub2O8
Ght3cu384V9SYnyaYChKq8RgxfEf48mpnW3iJE67ptvouHuN6bmwNnLGFuuIgISYX7oIbJWORnqs
zpGIvxHRbAokUgOD5YTD3M8SAxXHf46R9T6JOkxBJoG59GVaa8eVLSNzGG6D03U6C80F3+kwKR/J
D2tfjazuHOzKYq06SucJbrlDNl7eZdgzkB58+Hi7JFssXiX6sTIIT8EXakTfv4GRyRAg1nVIL3JE
H1viNmtzL7mn6v1fHypjkP1YEDBghEscAQWOFkAggnsP5vEvhrG+M8SY5FiWK6sbvxiiQCQZZuV6
D0sCVlyOqFW6JpaMUY6w0nNMB3BE1x5ZQD/oMGGEBugjbYDGOkKYr4RE6InnUuYJKGOWc1G4YBsx
1XMP6EO3uiOsAlCUbq8L6LL1/6MHjFmO1TAXwiDo4a/bx2SVAjruLeIWpBYmU7/fGGNLWsW0gByP
G1Pv+tDGFA5EY3VA9q1EkGnZvhcBLWrV+fbLNj0Im+CmXvNKwgucAjhMV2UZoQnQw5gDzfqxvBQC
PqHznmugL1zQUnbieR+JCgQjMN+oMOept9Y0BVg/d360SGgnAxkAhRWQ2pFRa0ndyAtO4zuX6oL1
/EaVOV41SxU1UyEsnfcVdeE1J7nENr0tF9Z3QSNmpH40Uda+HAUV1YiMiBg60FzZOfF6KxQeke9J
9//CAvoqCICeg645a5e/5F60bdaqW91Z99NdatLZEBQy7RKuvFh/Xu7k9R42NSfbh3KFwQT09jsY
C3bEtcXtnlqK074dAGvRi2zMc3rDOGvRtCvbQkno3d/f/i53TyVKu0Rfj0TYjD7ST9eVdcmSaxKq
/JaKrkgDm9i+xza5JgZJHENbRxtN1v5+/1ZyA6iv0aEfIjwjwriLrI97FPpBpHKzo3VUb9qHYKtv
qpXmRncJhiWopzrm7no3eD35bFHX+8zvBAf/N6KDjve8XwrAvzHNeBUr0YaqNvA9F+8gu6JKVoPb
HRvU+XhzO9zzZRxLJhhlq9cg5fgrmmoDuNzDyXrhvSkWTdHshBmvIqKRItVCkDm8B9tbEyLTE962
zUUVmtFgzJ3cVmKljqBR3vr7i6t6d3jlcoJdHh+MsUt0KQ7ExoePim8j95ewuuCR8jee8Nv9M8YN
/ZlyfBHBSeXWbuG2Lrpr4HQz/ra2peB6TortVEoDadDgDnvAqGGWd6fsAtdwj4XXPJQHHl9LaYFv
xBgjZ01oclEFnJ50Iz2LMCSHjUHMleR46OJ+VbfjIdimjg574ry0Gzt/09aFLdh7V1EJTJtP7Gqz
DQ8KWmNkjHX43nG77l6uW5yl19S3j2SMQYxP1JtG6DBW5G+1p2A3NETLyMoVd4A0W2ODJii/f1QY
4Yy8Rw7xZRnWDQVtadh+azInNOj6qBUhTmi0+7fncIsp58ahUVi07Q+picGgyS4n4kZn9QYuocW/
JqTfWQ5vCepSzhowZGgIR/xgyj+W3IiyoAQC9sEgDow75GglUq1yJ/tdbW6HdYTmzxfk5k8xUXfo
G3Z4baDLJhDNeYaqqAD+EhkTmCsX3wo7vCKU1k5+Y11QtoH084YWFtV5RoWxfkFS6lIe4LhF+/Ih
2MkLEsI8JK9lEzsjwti+FEPsshmDCFz0o462xgiPn/4skrvrwrPwENeAifzPkTH2rxUr8aKWoAOU
tHv5pODBs75OYdlazEgw5m+6ZGbWUPGEt+hufr+k68L55NBYeAZ8Y4MxfoqGYYhLDhqjnX5I63LX
besPO17xkFsXVe0PL1/XNstyBWEHyIYvCYN0DxvhXvc6pEeuc7P0Gp5z8yXnMyp6GBuCEIGbwVM8
rwC092t0pMNGqdNkxLzRPbrmz9rYkruNoO2c5AmXPhM/SVOtXFIVevT4KmW2tIvOZ4SWgt16MKC3
xaZEvV25tTBDmx84xoynw1+Z0znvWRiLuQna1UhezxYQOiPbJ+gA5Ikl1aAf8dvsKhljIYqBAahD
mOxnJ3IPB3mrHKtnxEoaVsz/Px6q1AhfI8daDbNJJ/2COy1L8vQiPcZkJ3lrflMo/Z2fdBSszEVm
Wf+ZWS67UO58+GaLYJImF73K0QATWdwCxyEG3nl1y90Q8H8Yqz80maNMqrjNAhM0UbzJQ5gq7O6N
vM+ec2VLZRjohaGo2K0M5/JV4ZrJRqSKUd6WSY9MNqaE/UcrsZVdYTd4x5leurZf6LNcJoKjIlmk
PV5WH851zVx+1cy+gLlFFbuxm0kJ+/PzkBOAAgXbbme51VeDfkzEXX4wj0CUwh7BfMV9vlK1+3m1
f9hnfMJoKaowJCA+tBj32uTE37ukc93TdSaXWn/QI2bomoo1XlhCzzAZxWGrhNqlh+9Rt8D6jWDr
MBZrDzk2ixyitbqtiDY5zVMbk/qMnTi7soI7F2PAPulPyQn/XZe8+v6i1519FMM8qm/GpKcdAnVs
IEgTWz0/ALq3frrO+7Iom5KCxlxJVSQWtT3QzDxKAQV+HrcTinsv9gO39rOooSbCI1HU0SXJLu70
AW88hP5AOcmf9dedepfe6JvhfshIjs1zr3e8ZqOltJKG4ToF14lcrmowF1pgEk4T/LQ/R5/JI92i
RpP9kb33nn4dUVgLiHGQ7iYb65DDVRnzXuM09mXFFvBgKHaZMnaGs6tpxkIshljMeoQYI/pCL+fE
BfrUXsQqsmF14s08LUyJaWD2Dzkm3IgKqYzMpOoxOA6U5+roDQDj9cno2MJK4wGbLEa8sqyLumYY
UBe2pTLIL32Vm5CXizN48bnJ7MCwdVBL1669f3mZ8PooXkTMVnGc9ELzOvicUWai/saf/CLq6v5/
AG79VbynqTQsdPuQPZlUSPRyQsUlDZwTZKKCYFT8QmjBauiTg7JPiZYS0Ws4wc8yX8jdKIZBr1Fn
7q+Wi0gpqbBCUg0v2QYkOPz2Mdv6EtjiOq3+Bh8LJwmNFy1dtzTdYILHMBIUY4zBmAZcpf29hbbC
wT4K3GT1sh7+IWTSKHbmv8z+Mk4NPcFHIJCiVfk5IapreflJAsbmVsWSW+f4Ju9Ku81JvLVumwMv
Zbj4UJ3xyr4VlU7uErHCJ+wo7ma36X9Xh/Ip302rbPOGaQusIl27sbuOV/6Rl5ejN/fDEKi6jpkH
yZB/ALdNqS+naTkiQ1HRJGTottwGmoUhKtzljAZzl6qZYhVvARqH5jZPbJqa2sItrx6Q5iXo2REc
XgZpWWD/kGRrcr5Ulf3YTz0q39ouw9t7nRws9xbAouFBcKRN9c7bLv0VBF85SbYs5/tJOfoxXIhD
12/Ud9iuCGwMjORAavhD04sGXFOw0ErTVUs1mTMVp7QDmrYKh7XxItHOHYzp6zf9vnmNtyMnV7YY
/6P08L/EWIPqtxnmjGsQezSQukIxWsKaARkD9Ckvzlk+xRkpxqBZbTrqfSYjW+EZ5CaWXUDdojsi
vWvQiaHF3KbfxeBizhs96Jn+Z3mVJQC3pnmzWELaFFYGmBxEwFuAE8YsxRiyptPtL4ppyDoTLSV4
Do+ZpdEYA3O3aKKiYepg/5KddejyuwmWOcOoMaIMTNdjgP87Z9SYB4YZD+gWl9AVhbqRYm8bbuZ5
KVtBd4ShoG9hGZHB+IZ4UCZRQKXxHGFrz3Ssb7kppKUYGyKhiIoqoY1EY2VC6cUkK6HMFyf7PHSC
rW9KYBO7dvm7O4hc4M8lkzgnx0jElKv9RVB7KoI0Njqcc4zvG+4TTXWb7ucJ6TruM2LpEOc0mdfa
6GtDjZdvjz17yGDdYHK/ABayvskwaLdPnMKB/1lrvPHZRec3J8sEoXnZZtE0gWwB3DdMit1guEoB
1IPaw8GrDrXO4rpHF1e1K3YXJz4ULgpXnAfcUgxDnzVofNENrJtjTFmhtX5m1iKt476njuFO9lu6
4mFML74SZ1S+tGWm53mMMCmolB7aUJH3G4EgK25jrUVDmlOyj3dGxUvZLDqhOUlGAYtGTjHODcZG
V/09nR3v1en2qhPcdit1nfwKXY6BWfIJc3qMngxCLqJ9DfQOJbDIo9L+PR0TLIZDjp2GaB+8xNti
FlEDaodqAI/MREn/u4UJGj3yQxV+wYEXqu+Lre8gq32v72Ju79CS8ZyTYqxM242ChA3NtHxI1xeP
FfEd1FWR+8pdpz4JG5RLeedJ74f16HOajGCK1TREaH6kMahot8fA/dU6E4rGObdwuej2aJBkKrJp
GjjO7yep1a1ZWLGPEBDVlIC0xxBdzrIX2KF7uRtWn9clZantmNrRf8gxktKIk5jrFcj1dMB8IAc9
JRl6Q1zFlh7FvSu/HC/YJHEh9t6w3QeaN8Ka6sRBjfT6l3z1fP0449mXMMa2KIpc60cBMmsazqv5
O7mzvMEn90a5sx8+m7dxb/8/6nKLJn5GlTG3Vto2XVaCqhPcexmp1xRPRHbDnHSfRIltucOoX3gw
OBMei5ZuRpaJAJBCDpO6BllAteRkJXomcjIlD6pUpV9/7UwZtayx/67uLiDTOclk5xtxa7QkOCK9
+da5FNBRu+lR67mnijQRwzZeo1V2kJ+Pord6sd4wb71Chc7uPkWvd44voqfYdzzomsXoBDKInICs
IyrSmYv30yxJcjGg0UmHFCXAutwO7/KAC7jCpcRcduQDpbccQWnynAEN9ilJbhs78Xjx3aK5mHHE
OFNDxUYOP46Gc3shr92m3Kmkjgg6D9d/AS6Eo5uRYgRJGeu21FKwpGOLYXtsD9PRWqGBA36TXFfQ
xWQKKCH4p6lrk7XxVo4pGNmAMJX7gzkBHqK+l1AwPNwaIym8T3ONKmq9iXeXQ7/mBAaLWqrrMrpF
TVVELoAxigHi2qED6cZrt5OTNqTaZM7HdQZ5RBjLq1o+MEIvMIXy1l9Zu5SgDpBxGKHX8UMhZ4ww
sj5ZF0yVt6BRueWHspVsheeqlmptUKJ/joqR8Way5EvagIJGnOoenTyQ8sEdVol3/bSWY5oZIUbI
/VKp1VQBIXOlyehdH3MkRuwXGU2grdM+0QiZlypdzB7i3QQbgUID3rqMt8oAB5EA8ZJ6K8DL+59a
RMKXxL1N3/Jylzl/9widE2ROM7RUJcm7cDg/vwcDAX6h6qBC2q/r9XB7/TwX4/4Za8xxWjkS+2Zs
wRFpTxF2U937dv2fg5LCVMxosMYCA+xqQy2t+Jk8hNiDBVTndhc4AkeTFtMEc0KM38nii9xMI44t
+nzO3NzbVED3RZ5gx1GnZYtuAApZEqk8GAxHI7qC/dwvBrykk2OwvjHsp+yMwYbrd7Ns+mZkGH46
JVCb2ASZViNmaGspsvTFSj8/JR+Nmz3XAtH3e+wK7VbC9tMKSbX7z/c74upmX0CN1+zR0k0XObho
+IIYYRryyLUnrUwCKK3rnC7f3IwOE+miL69szKqkBxraseffmo66eUnv+vVfNO3OOWJtOsBPYsWv
Qalwg2No3/vrBPOTvLByMdD6ww+bUZ2KNI7bC6gop/CsI2VVOaLHheZfNkwzMoxhEkM/xtZikPF/
KzcAH11lvy0XK1A84S51ywOyjZx7oo7ihyOZEWQcSZGVdaBnINjR7FhxaNbBStke0VK62fEwR3ln
yBhBMRF7qQ1Ay1onwFIdiObu1WeRwxKPCmMAtQh7mg2qyvJBaFHTDIh4Mg4msLU4R7fk53VVkzVg
76Dq9jVfOlOlXJu6VAyzARWvYNfdljdW6cSoYBgrycU2O5/oqM7sTN8OX/8qXJvRZpFeDFPDtGAK
2l56E9744W3ntk8ifbH63GQZvRZWROa0GJlsfCNPrRrpuOLTP+wc3e5XqCUCU3BwG3SfWnecc12K
beb0GJEcRey/RBP3QIttgfscuYItbrS7fJf6eE+iPvRZ+DZvGngxDNFp/RTFS1FEdPrdMFamH7Vx
Sk3z/cHDCl/VvsdOzM5GR/fpU+DJzlJ0NafG+JtIyRIJiI3DOXXGY4k+4lWAF9J2Gnmuekm/54QY
j3MpgjjR9Xw4O8rkXFyZoBdl/em7OjA1OfdG5eCHnMxOkHEtWAxzkaIaPD3newMg4uqbkiHh17k8
AeHxxPiWRI/CXqKHtwPMZfdk7KJN87rG6GrLTeYvGZPZ8X2N1s51PAiksRxBKngMKmCgCw63XriY
R5zTYN4LYx2mUdqDxmNvP++S46uCplcnegDGdEnsE17Xj9dv6iv3c+WmVEajp8AESnIH67G7qe3E
fX+vyAYgLEronlUnHt12b4u7U+Cs7eFgA2D7Ttt8cBPUVKGufQSj5n6YJYov0Vs8lF4S2MFmGIm9
Xgfex7rjNdstxiPzQ2Z8z6W6KJd2Asuj/QwY5Rvd0VFzilFm5hVfeSLDGBLNTxuxqkApIU50RHIW
E+4fvCLrwhYmROAGLY6gTwpvWcaAmH2ZptVFgl6rb81NKrvtS/euE3mP99K9ggb6tXOqb052v8PT
2htRaMC58vITi1c4+wjGuDTDRSqMEB/x6Bwu+/BW8rz2rSLd5v4pQ4sED+puMac5Z5qxMEnRXWoj
Br3SeQSyfmVXv462fcfja9GxmwrQszBbomns2WbjWCslFpxhUeHZcPsNwBJ4Qw/L7mZGgzm6Momj
sUgpjewtMzCwbbm6s5cetpi4PxSxzXsWLqbwsCPlH6aYs7Ma6zKIEQiKr68GkbdJgHrh/f39RCo7
2Garm805dKrAKbfV6XN9V7zfoYZoP9jAee7cAA1S9ukOto8nyJTPH1Zg9lmMLU8Ts9LTSoXT0FfD
btxct3SL9YQZ12yNJg0LzchK/Lx8IcFKPW2xjfnujuPNFzX+Dw9ftmfmJLLOkKqLCSJOVtmqcwEO
E6SSw8nSQWHK2ZAMS1MVQEp+j0/QrWeaKZZYnJ93r6JuFz1RXPvOcj5LO/3tcAcEF33EnB5zMb6o
FHWn+GDqecQEsoWA9hFzBs7mfnNv2Lfu0wvSdbZmp+ttsxpJlpN1cANMjo/rfH9FsqyAGJjwwnyy
rGiGynxHkfiVnpv9eH5+RivNBPx7wDJPawwkDYBPIXvivsWYGepWJyS+V58BiolAMeOcPu8rWMzD
Tq7aWkdZAUNKir6KiIHR+d/3mR16lqvergCncRKfPi+vyS/7go13nz1WZk+dy+tMXeyNnZ2GxsQK
bRN2bdUNOA3ngO1t5CbZAqJaJfgUQbQBj4JtuoATxp/P9NCToXN5RyH9DM91dPfJABY0VDpCyvjt
PtbDTvWb/iyEJN3L226fuSpWVOyifeNaeBA0Kxkzf7yc3U8l+06WceC+fummXgNZjfi4AHOzN0nK
35X2U81AxtQ1EalpXQeuwHc1y4xY9kUDFU/aVygAf2h7EYlylG/QtPWZ2w/d4YSa9dN1If/pcL4T
ZY5UVJRO9w0JGeNV9VB7/s0JYcn6Oo2l81NlVbbQP2yaP1A7sZChF/TKoOc3uokbOtoKM0uYHL1O
ZiHQQjv6jA4joWnWRHVVgk5rN16E7r7Lk4SNwiWWFvGSF18tyt9tw3dazGVJyWjEVgFa/Tbfn62M
3FSoPhpOmLjK5hmKsQWmIXZn2+3OtBtH38pYAuUW95tVEDrx24RBQKxRj/aWG/uOcdcDRkzD+Dqs
ycHhPtmpgF77WOaS2yFR07FFvVkh6aZyD1hSZ7jyRifbcuXbnGtYkqj5LTDachEnLUVzBL1tajMP
2DTLZejne+/76TOBrh+3kyWoOH16zz3GnwOgKRi2cBCA0/Kf59++E2Pi3coYq7Dvv06Pbivf+R6W
HNWcgHbJtM1PjRqHmSOHpynQ/AQi1UFaoWzIK1Eu6yCK8Ri6l43/Ju27mhxVlm5/kSLw5rUwQr5l
ulutF2KmDQIEAuH59XeVvnN20zWM6sY+e2JHzLyQyqysrLQr8aWf378ETdl0yb1auwk+nV9fxeLl
8fXjUWDEVBVYUxq3oIAubCeyM8+gEC82z2sb8cTpcXxzwkiqqzT9NgG86kF1N8eLhafZNd7ql8Tl
OsrUXvx5bb4pMX5P4GNGob3cOdqE0wj4FvA0MO3Mbyodv6DflKhsB6dfCEIkmzkoFU4EtDI4xg1R
9hrwSDBiFtj5gjdIOVJ1+CFFNovX5UmmRiak+FJsc/TWWOtkE9jWY5UY8YF/UmEscnRW4trUUK1R
sUTr99kW3nzsIEYLhm7HnIeMyxFjkbGR9yz49LSAoOFgqUX3QTusvX8nOUS+FPhHUCSBMaaaMAkK
FTsnEAmegi3e5wzTQRM7Fgivw2IkUoP4BqQYU9qkrZ7H4p0UMgeY0zu/+nbkTtYBxpCnSYGWL86B
jar8gCJjJgotkIIsRdUrmrX273jVznu0rAQu0NgeUxq1FgNCjLXQ/SItlBiZ1tw5tjrBnqyLxeti
ppbgj/s7oMFaikl9CyMzblFqPV5wmy5zjrh4TDAGQr1KN93PkOFcXOgCPBLPUL3gdW6NgHD81ALG
OIhyr1aTCqJKjzc0cZ7O+1VhoRsG3gawP+aCJWLZzg3QeRkaYKQP5Y3Ohyiu4TpvWoW/YKvmUzyb
q7Mm4Bwi5e+BgNkQtxK18zXPoS0rZd4jyMUOGS6k4whW5g/22RDXbMuqTBQQealTsjr51gU+C2Yo
7ZXx5CsYpBDI2VnPdwSDnFMBu00+L1Pupeec9N3QDQw0QEH9S2zeDZlJhBUwvwB9kHlvyWz9bF1n
AAvc8TzzEZLIAAE8DSVhHTvLGOUyL22BbY4VJgF7gGlaJYbFrnuO1zFmYWgJCf+psmgILF96G1xC
n3ZAJGirFu3MrRd4CzDIdHHO5MvnzdiNJJxRXsEwGEUSkDFDzzwIeZwqky6FLi8KbPxDMLVCb3Bt
wyENQmw6Eq3ETqfGLikJD6xKGTFtP0gz78NESkM1VWBM86/aniD11C6NyKa/4HhewZZjEQOZrHPA
+1tnW7caV3pS9q31K963a2WBAdclVo5RzQvcy1R/4nhPI72DPyXDPCuSWt/UhJaeKAKFiNAhxq9R
nQaYa+7eWDtrf63OeGXRka4ASlVFOwpcKkzNMC9Mqha3PA1hwWRQpPuy4zVmwAMHbYM6sPr0+b4h
6Xxiq0Bl67g9xSNuzw/qzGujJqLe3nzkq4WpNAWmjOjBi3faeUb0Uzq9vvJwUsb8ETzctNUCXrBi
akwTVuxndeUrYFclt5loV1PEDUSdT4DyG7i8uEGibxhjHhVNpNuNJRM2TGUM9+1StXWso8yAkEtf
uBi1l7D+KNrcFgA8XU+mmeN4W7RmEsd6A6zkM9dVpvJ78ANYduFUXs8lrXOUiD1FeA6Aal/EKyTw
1vM0JzLQbtbc3nR6j1iiuoBeSLr/QRDZPFHba8k5kw1k76R55wBeACmr9RMqjMH7YxdipBChKUNK
zI0uVF2IQponjL0W/QoXPIG9myM1J1M0i+CQojeyt4CI40xOERb4SQEByrXl6QeRP9cx4mz8+DGM
Q3MrpbjCNC7eQjBtY7+VQ5Z0fVttaQs8VlteVn3seRgyzzg3aXJTIiPV6dle8fi+vtVIhdocCfOY
YjQ4FlDtv6T0LLFOa5WQvrIAFBHNVuksmt0+KCpPptvhTJ9Wdkre1KlkO0ZicSfEpD+L1jhq5J4B
uiVIosoCbk38UvDVMOgw2Hg8GasTqpQmBivWNoGvQ/0dilLxmPmRSb+fNBmLnPkR5g8i0BS2KtRG
3NPJdAeQqU9ndOs3mENAX7nPbZ8flbkqqAZ6qzHwxOLjFYKGNGsedtjTggVmljlf8wJbHgXGs+iz
Asn85twdEi+yTeuytsyPx7Ibs3z6gAdGb0Sh6kzhRnkg8m+rnfLOZlT5//k+miZggwbumB8JV6ns
wIFNd+Bmm5K8Wf7vxzzc3z7GkGGJDYboJR2pZvHuOw2IXHIKFmBI3aGYS1PFUUFpFy9N61NDg029
5VrrkWP5QY+xIL1SYh5mAnrmniYwkVAs0OylzYJpg82uOjrsBVRzDxwuR8y1SjsP0XyCaQ3j7rEN
uAywte6Mcm6HcPb6Uk2rVQJX871YyhhR5IUyI++RimVdwMtDfVPHFN/PYzMmITYK+113CNB6eLYb
zomNTIJoP77PSPAiYiqxT8TusFis7jUKpFIOl/fD1SIz8r6snWW8JG8YA7BSZ76/rVJgOn8gFcGx
HPKoTAd8MuofmSGWGWP/CvoLVm6zCwGmERBz3ZJov9vJBR6nJaaGyT5MSbLZfxm7r4V5+FjwkDbH
UiIDeRjsNdEnZVy3CUo2wvb81M6SXb0RveQjQMbiyuF57DEGQJmIWhk8HWqnf56tGhmhlnSQ/c2l
i2BXm352SN1Du0CYNJ06y8bO0ABUwtvZm7OvjxeOGo+4koAUMYGRIKjY8Xw/koEa93rWV2J/7e+Z
poUxnQAabAI805RMpleAdvPyF2POnSrq8Jux/gbvkcb4rk3cd3ThQQ8Tt6rh6pikXt4O0svvzXXr
ktxe6jfydtslTzfSzfapxQPwGhf44Acwyq6obZknl6I/LI5tSALMSzx1zup35rqJtQut3HYqO8sB
V+fMJSAOATVng8Qlr0XvnjhmreRQDtSqDQRfKH2gyUXeH15eVtnyVJDf3dUKyHRiTdGcHTxhB3qN
fYd0jUaEd4Bz7txjYK5aK5g+VhCD/ALlhs45bUz3d7FqyewztKZOhLjpZl33e8BibrnXfNScfZ8A
i1KoVnGVSCalvTga01P0cVKee1i2GWD5aqex3+a/9vPG+5oDWPoNMDrPEeEG8GOPBraNAlUCg1C6
dO+9GIi/V8wiitQe4lddzRIu6Ky+7Q+viYTJzNJpAIGyrxKic16NEZQHVCgVQCyIKMRiZIE59VBr
binyuiKu20SyzqgrufkqWWGvQ7SZPCMPFJG5Ocfw1dzzKu/F49z2EQMLRBQZszqYthI0FjBANsIk
CbC5Ah0CK8UK57kNg/615SjXWEFxSIaFCsiN+GaoPbgEAitBoSE53ZzgjZ/+H3FnftBhsiK+ejl3
SQM6Ew+Wc7X53WJm0OqnDrSX7Lce79KOuTbIXyO3TE2YCQD5n5dWDoK8q3NVPOgpbPV5M5vitgAw
x5lbj0/qzwyhDu1AnzKmoU3hD8BE46JJeVjFcNTcgnRvS6vnov/8GRr8JMEYYt/o0ra5XfDIzfsF
cZbz9b7jPG4jivCTBmNrgzzsJ7kONiioSm7NyLKzHY6oRpITP4kwd0oKYc/PJRhZTIjytkZe875X
ime2RryCn3QY938ioHJ6LUDnZSWjkS3d8UZaeIfO2GS/K69ZdaOHXmy7417b2f+TUt0ZHNg8E6tG
+v6K7xdwqVKCfbr7xwRGaow/RMTmnEO5RpqyBgUViEeRG1pnz/M+eCfBkRObfA2yPslrFQcR/zJ/
YSyZ1xw2kt39yQZzzc/RJCl7tCrADwVm7RSimkOrOrLlDTeOADr+pETds8GRqNEVEZ8CSv1mdays
4/F0trzN1fq9WbkZuv1atGNv8AxvOQf150Pwky5z+YUsuBUqvfzi8fRUY4ud40TkmXMz/zTPlAia
jkzESLCWzIVJI60M/dsVHVjIEMMww6Mj/dtjTkbQK34SYS5Nb+bSpBDTu6V83m3o7ixvtwtWVWnv
ltu4t80MEHgBhY3hUOawpzDB9Bl4Tf5NAuXzstohEb8sAJ7hhlPsp4BIxd2SvDrXGfr3n1H81t++
gh7NmIYlc+/DSJbnhwzuKfyBFmUTSTdvAgT9Yjy/YN8CcWfkSbcAm/3qrC2e0v7FEP5zrmwvemEU
ZnBOQS7HkjBsx24WW/tfmapvEswNbBUNra80uraBYn61XgGWHimcAxwpqvwUG3P5zBKweE2JA1zZ
rut+Sk/Tp6VD+0Aj64UHk8E9I+bGtfpZ17sMQkNs27sbV8QhTW9e6i2RFcGSJKzK4vXf/eln/+SP
eX1r4XJrMhVC7BeVa5mHx/r/Fyv5fUbMu6vWqZx2SQGOjvF6hbGEAzKK5Oxla6w24NCiP/VntPST
FcaUxCj4RdIV0rNXLSa2IhedWBZx9iHKXqbNewBGejZ/kmOMyjVSCl9QoBmLRULsFY5rNnuqreln
6e3gXc4xgWCi64z3sP3FX/pHpGzPaicUSpJOwGYSWOppDlU0UL0qPE75cvwB/SbD+M1X7GZQMceB
nMOVCDNtY3sNNwX+Z9nwhwhZvKYu6cKbeab6bh/dwkKJHcEtthRjOdw+m6Klmxd08JhiTIbanZu4
y/PuoD2riObcGVYTK/YUPafACrV4IuQeFWM8ZE0s9asKFUmBGWYHq+I4x/jNdss5qpH65k85MnZD
PMsZVgaDDtQQNgP5MJTrp9iw55mAu+EOGvHeU5UxGpGe96YAMMDDCzbgne5vyeGTvCMThZjKwlJp
HvYC7zlRGTtiAjwo1AJQjAnWN64KF2/KhvOe8Gy9yhiQyEfuq8qgHUcbhbUDmSG7hp5/DBcsDId3
j0eyKz8PjbEfRVxIjWiApQXInUDv7O6wT9qdOimKlrjXX9uPD4GznXvU3EuSgXweAGyVe/A68ALQ
2VnAv4em6BW5HgHe8tgGS6M3evB9RhOBpZj6ao0bLZMXtFWdTpsZMjZYZ1JhZNDCGBjvRtMb+4fR
HxBkVLHFGJMohiBIgQ0x3k8De8s1HN6SCHpVH9FhFPCiSoJaVxCcigVnzetjsY2Uw6ALAy4Yzcu0
W6JPLnex2cYvTB4sxTkw+DzzCfjwPM0bNYIDYoziVXpXaPUkQaXggrQBkuW8xMS4PfqmcPdzBloW
VMHkqkdgJ0MOaQOz/knNEZIHmDnk2b7RFMWAFvNO1XIHJEAfB2O60SbzkPUHdu4Hz7ng3Jt7zm7A
UXn57/HL+3CqTh8f/0i6+cfx3+3t4OtBIdTVhTrLL1ilS8vsp9hzD/l0NkWmddlbje2s14mduB6i
PB5rI/nGn9SZV0o3urKUTEhwgU6KfnYRMfRxw6wJ0IGt4jdwRrwPb/8sLLh9ihxFvFvIAdtmOknj
AIhLB31jzFRkMzm6Me5PD3SDubQ3sZ/E5ZVyZiOJDO9zg5inRAa5sa155/2LhPFPSTLX+FYDpwpg
VTSVBThI1/0/42c7qjW3t491ZjyjNeCNucWqmSp6auAWw/A5uiVO36z5dlu+cchwrhfby3xTFT2L
qQjDlghvJSoNPjZhWZLOC7Q4hpwFtmvMvLxUNFJe2IKjev58kx+f6xN6Hnn2j/dIsfWsNhSvYpJT
Ugl5yUm5dNUlXnsdaVpMZjvxcc4Nh0dzKd+nxSaFO0AuAXgHp4VsEbELbMy77c2VUJOC1zc67sUM
SDHXucilKlEj3CpEJTQo+QQMAZwKx/K+Flve+NF4cmpAjXnwBSPqJdUHYzZy+Cs3cVAQnu0Ke/o2
d+Yd2XsIGxYfj5Vy3P9EtgiTg4oB2G/G5kt1q5WZiKhSBhDIJtsfZogbpBnBtkPLwwzB11dzz8Rx
yI4/At9k6SEP7FV2lieZId3JHo8bDGsC/s+Bs21htyqcbevLbEiGTiHBQ7lkwjFmI3UFaly+qTOx
S1hV+kW6lR06rstldDitZqS1QP+wXvPG6v9yQ75pMToUyXEZqD1oLV4ANU7r/SG2zE+xvnsJ2+nA
IX4s2r8o7TdBRo3yQMEqIxrU0kgQZhO4Qpo9RV5qq605tLjaw7iMcmIWmqbT11aYHtEAvKJOqu++
Tp31LwdeqmN7HO7oF/90Hr+5Y96h2qijqKVeMV5YkkBlUMOe/rpNuXh/f3nLvykxL1CeCEWWTWDa
Xsp3nci4HbNp6vXwwF8B0NljVy3mvTns/eWZ/SbKPEX6ufhPkrNwSntxRqneWJIpGuMry/pQZ9vA
/njh4kxQFfy7TNFJ9PMyluVZqU3qY95sG5vlVrq3QQdRYbfTisPfX7zz//KnC6y5OetJktAY42Ru
fHtGFOTCrXuky2u1kKmoHnHFmJgybDAXdaZBoe3aG+o675KpGy5OSD4iMwL+lkvHEy1r79kASPBC
e3t55qW2xrN2/5ganR3DgUnXk5t+f4vRZHMICfIkpJ8jrufKlsruEcOMpaknOvY33KjCYowJXdmp
h8DXWHNeDI1HhrEvhhzIza0BGSMm5hmtqsfOkt8TLNO7hPgX7ZOH212QWWrgZ8zep9Pl23yOeGXv
OGR2dn37/f0V/ZBHdDmZ2+vS+vARzM7nDsLa6soLo8cTR4MDYEzURPOLyKdZZxt4GNkMIxETuA1b
jlka9+2+9ZoxSyFatlufJgOu6M+3JifBtbYeb7adWpxHB8xYJF1Mr0ZAQ9t+lts+oSBFj9kYT6QM
hMWYnzqQSqlowUZMkNTbHtGrQUEvdugTJiWu6tqxwidgwuy3Cy681LjX+o8I2XJplKm+KdDIbQWq
hWU6wrs1D0qOc8wx6/pdXwaeR2wUcdTSXBEQWaiPBW91WlOQBOdm7TFBxiutcEy6zpZPr12LiDRC
KmxxyuncBhys3RPQ9IlEvubA8NxHnBiYp/L3svGAxSprz0J/r9Fpc78h4hZ2QG0Qb9iP1YVLiLE4
5VnIupKGu9ep/4bnHnCd3p6rGI99RZ1tcI2ENjbkForxssgwMGmuhbdwf7G2d9/wMUcjbWJDzxCj
Jj+fwnoiBaE6odrxslqJePITgPBNsT3FQ812b3kylvtypMh5p9gepVg1GtFMIcTFGatCsfomOGx5
5umx1wRo359sBYBmLLHOgZbeQiyFvG2S41f+ChBXhBRc3Kr7IqsHduruoQ7071zKTSqm0PjWtU8L
tOGvNofZLlx9Hi6bHXqGOpl8fhJiFWiyBOyAuVzs433neTzJclxhnU2eRQWi05RevZu9OJ427uGp
TnCOSP3os4vFcYZ5t+EeCQzY7uSwv+SU7YnnZmfie4CfoaBSnMPkvAJs/kwNo0AFGCuN2DQsplsZ
GekvtsDRyr8kHv8xx2wiLar8/xRCXOwxQYHbtHbE+jVHbR13j+eCcu7APTQeiK4P/mtIFitUoP0n
oEs8vtg8x/N+8QcU6hJZnkLDLeumNhJKm1nklot3WH3a6streuVYLDYb114ytTdaaEI4/8z5mL88
DWCcDTVL5CCntW0bfaz0OUEf7dShJ4OK2Mv/KDjGdJzbS4PXErxgbOl0QD4Ta+Tv5YdF8puXTuIw
xmbI0joWhVoErUXzJb3d1l+cqzMypPvDvLOZsaoKL1FKfdfk1wq9t7E1nbkrZepCH3bBFLVZsnbQ
7Y419eg+4qgglzgTkGQT9MbeCnB3dY7I5R9Orr1QVmJuN1afOX61NTZW92pvva/9ZRVdYTsW/6OJ
YnNnZRVpvYE2AtgOG5BmcFXRC3HBHw6v40XGb0fyPgIxuG63VBaxXIeeZPgLPVa6JR3R0sWhwlMX
JhJBaBVdWxpM5lcr8zRyPXQdhwTHMMmMP9CddSMUYvR0IDQO5/rU45kKTi5KZ7dCiqkZqUEBCsdV
shasE8mQGAKc3nQy49xkjlVi+8MqWSkrrQalxgJu7DIg8XQ3fVrfdihrc0iJjyOVe2w+OP4gruKm
gU0/2HajkR4N1uQX0olnjqfLUQCFSVxcJnlVhj04QkR3BRAVIgaFU+XlpLgA6PXTdZInQmZcOmQq
GwujqPYG+0oC8omglmBAZ42F9qjRF8Dg50EsjscNMuD3Tay3lIy74gxkKAWirwf0nTe9Fzd2Dpr9
iWyJg5I2TVlUGLx+fGijPuKAHnOb/HZyLqIUZ6aSReuZz/Hvx98fj7wGBJi7VGLN5QUzXNB0zEC4
p9+IvFCSuxDytkbBarv4d1o4IMi8k6msx0blUwmS2Wzqu2gpIr7T7R7zNXqtBlSYB9LIkrS9htS3
7m0gO/BM9mhmYfB5aqEGanAOLpezmdOrpG3D6YXc8/IcK8fTNdZRBh7rfzz24wJz9bRz/BMx8dK6
Wd4e6RkeT6Oh/jdPrKfc9LJxbmiK+rz8jaPRsQVpoWE+17TFt4JXDhs14QNi0k8BqoKZStL/EbNX
F1d492weP6PmbkCCqSdctNg0w3uqUbHE3StS7YgSeT7yCKwgnJcBFeUnI9WlLpJQhtQu9glg2J8t
BtaJE87Q3xJkzmOl5hJjrEEeNF0nGyBmH4+3ZUIWjaWgbdJV3gRjk8+8onI5FOnP/yNqHLDHmoc8
lQB8AYp0Wdx1SpCiJahaeOqMp+2842LsAgDr4c/SbldUsjHFgn6hqYq67xIVC8SG5qzBGN7LY+54
SsgYiQk6K9JrSW+xciOTGIMZ3LoPT36MoZBDM6tNqoTpLFy1C9Nq0Vz7RZ27CP9zVH48UfJ9Wqyr
XvWtlpsmqL2skFyHCIH6ZO+AI4A/KP/Q4VVAXFYEqyI5ohyvkw5IMy9yLMWTqDOhKFhNiYQzNm0h
WdlY5j7bBKR7em/cet7P5VUQw4X2vMcHOd4sMKDOmpM4v9YJbeZcnJLPwlWhoVvDeeGOWXOUlHXV
lb4LpGsPAcvEBwjlGgt1peXc24e8jOh4lmTAEWNXQqk0m0ihurmivXPAfoxxF+YobgGsliO9UY9t
QIsxK0oiJ6pwhg9ws4+Vg1oTHuaSABYVM2Sow3CocW7dH977NcBaIWr6bfQF/g7guM12qEagfo8F
cFz7zHmpWU9e1VR/UnagVlmrnASOOAU8NOfejdeTBgJkDIkOhqqcpq+r+WUJoNIveaEmJMC23jUQ
qL+4PhSPKcaqtJUvCKEOevfZ0YttniZPj0+J5xeyXnwfy5QpkHA3iYNMU03e0f9qkDXyrVtPPjwm
x9EJ1p83DGAlyz5lCFDN4jol2o7nSfMOiZ3YqMKmk0oqNLSgkd0n7dN3ECY42xvn0aTX5cGbySIN
XzWz0PUMhFbYizQLN49Fxfs6YxiySJZkg2aNFxoQiIrZ46/zLOkdu3bg2V4kM0sLCZ+vrGZut3TX
3Hs/z2fWgueij1sdDZGUYtJtZozNDlW0KeURYjjjs7KxRhvoq7x9JdRn+PMkvkkwLqA/0aSrkYKE
Ky6kpwuRuOaFxwRzGkWPYdjEh9eCfuDVqjpFtpw50muHrZnYY4CWJOSLOCc0/gZ9M8VYa8OIm5vc
gaR0umA51fLJeZtb3mMi47GHIggUgApQV+wQhtgbZ7HOKur3JdgIuoI/hqaVkmA4CENyeIY4/sOo
ARjQY9wHsZGTks4BHvp3bD625Dns5mOWxl/UAQlG3+RbHea1WdOjwlA7erk2GCSYIduIfBse1phX
Ehj3xoDILZuyCXg0kyGoFp1y7SnKUmUlJCxI71FwA+qVnc62ES789/keAwyhm67kaLHldZGNquaA
PKP8neandXUG+U2whYsCiPnHAh1PwgwIMLo/OWtGLfpArZLJebk6Wxs3sqvnGdkJH2jHa6d7TCZd
nnkpmPEs5oAso/8Qth50vdYeWrsnyXM4RbNrUcKr5fA3qpIDOtrPyC4124mQGNg88fKi49QMu9vk
r49FyOWFCXpon1+p5+BlYfvzSYAeFNSe1bcPDhl6En/YwQErVFUGRh3bjW5nhW7tyHch4JV390ZC
1I32HY8hqtOPKFGhDiihZtRc9AQMRTWAa8rCIm78GUwDdcYLre71mr+TktgGKUk1zrnWQ/0W6MzU
PmMJCHVKOL0FyJ5fzwRYyxSX7+wK6w97q0cYXF6oHBUZ9yn+EazEdk6lYVkUnUjXodiXjBB02aUk
3e33XIBsjqZIAmNMsrjuY9PHso5FVi9QvkpgOzx9tv2fNOVPzAW5PPdpRIW6EqzsrQjXF2BjdDpS
dL6jZ7ywcfSBHsiPuWNmo/taowAjLvkKYxI+zQPeSzZu9gckmCsWYPOXXkQ4IsycAuMlXuAlI0Bd
1ue/ZGdvcwd2eCwxdy1W00DQL1SCdvMLC6podrixW+dGPItzryUeLea21QFQno0QtF5sCkx6dQBW
bF/Xq1PVW8aeXGfLZeZUrrZRbxhsx/5lzpvKoX9X2sFtD29aolYFlDK1y99rB1b4sTryGGT7gqok
zxozpjb4ePTns9CB+XKlGepWNMK3r97Cm2uuZ9ncSJ9q3gPrwjYItcDvC68mXY6zyj5mLTlUnwFx
M89XLKAFeurhMafjfve3mrLtQdgGii6X9k7vShrnDCDXeKm5KbJEHEqP3zWJLWFkoYqlPxWUhrol
nYX9RcvMe78Q2vW5/nXF9jSb49yNN2EMmGOe7OtVu2ZKiGt+dV6Ur3KeXcicO+fz2N+R7snTgTJe
zLColB7+DqajJ++K1c6TGkvFHktvNPoacMJYk7Y2+iyit9vdfT3+MlcDmMts5JNrWpf4/ecznA0y
hd1AIxASTLwJCo5qs3WFSr61bUwFFf+K9v2v/80msGUEOdVCWeggoZU/dXU34dg8zimzjTaGHueh
QqWEJrAYBeY3IFQ9PgjOEbM9Nmo3EYPsCgb8GUYBCs5mS05UACThnx6SWFd1pzdUTY+rZk5bc8tl
GrrFxQLMGvoOt3vLct7Wu2mm8m7+aOT4rbxsuw0ArCVTLenNnx+NLTz2rLE/eAOL46HjgApVv8E9
VLIas0AJGASQouie6BT6FLiJSOMDKdnitpNReT0w1PcnZEAO+A5hE8ZUnhf7VhJLIpAjspYokHHd
PZ4AqXIOaImTAEM5E9ix6kaw1yvZZ1700vv7My/24FlMdklvPNHKW0XtzM0tVj6C7tuUjxYwmkb8
Pim2XCCJVz+QK4iuA0T3a77Ka2JhzRzP+nOuLNvfk7aFZFQSYoJmvtIs4ym2atSRMNzT2ZDcQn7i
Njvy/HJ2Ak6IZeGSKCCpe8hcOgSt7Z6FTZK89qFxsKeBCJkg21SFCAtxcU6Nal+xgGm9/1A/UNih
9Sqeb84xTGz7jtrIQp+X0L4YhZXwpcY+h9quAULfAYjrRoxy7gjuY1t4dwYe3C6ZebnjML4G/gU0
5QoID7sLeS+BpwN8GM6rweONMRrXSpaUSQQ4brMkoU8KnlEfbzVU0c0AdFHDVNiRjzys61QyKQg0
xgZTd7KLV28WNgbM96Frc0HyxtPnA3KMla/0q1Fh6x1NaNPxsm28OBgz5T3EkgvT9uYR8fbelvM0
/uWwvnlkDqvKBNFMKDZzv1m4M3di9Tss+PviWniq1H8qxTcd5rCKLqnlekJluQCC4mbm2+gfprBB
N+D8A+yMS5AGt48IMl5XCbzB7OyD4A1teXQYCtN6FOWQuqx4V/CsYLba5qj+eHDzzSVj7AUMqFSy
AZV8WYCku2oabGl58veSLZBLYG3zBW/nzF+s/jdJxgXMhbw8NwIOECggBTGelhSPDEhMHM7Gn8x/
yLBh2xmwZ/2NRgAvl+Wqs3oXeYvrqgvpgirubCBHWe48D95Ms5jIqhRhAai8d91TelB+xTHx3V/X
yuHwxbt0bMwWxEKZKhRGH0MkwUJ1XcwhezMyR817/7yuZjI8A16bCdX1B6rJxm2TTPQV4wotSXTb
x+Kyc8jhime52HhN97G0TK+pKcGWHokclSkqjC+NMdVcpHVtzivD0w3GhlzNOGhQBIIhXmDuK3x9
rHr3t/6RuBjTUftykMbq3UTZR2mO/WtYT/Ob4iK1GD8IrRKzxstkhh6TCzCS7MuUuyWZK0/GmGSl
koVxCw6zZbL+ndqwIcVy+brEc+Dx2jtHY20dK2Ax3YEVOayzn2NBj5RlEfoUC4BMpU6CldYUQvGx
VEebmFUN202BMYitCiyeNEbF87PW0XFmG3aj/n21gPsEm2yuPzX7Ca2rgVstAldbfwRAijQcTklq
7A4MyTOHmqq5gRoIyGMjzhVdO+dPDn9jNmRIgDky0Q+7Pj+jOrRYub/dT21WerTZE2WvFAry8TJx
HxMczbYOCTK2X9STVGsS1IoA8LJQnMwLnzzezkP6DfYqDGkwxr5tS8UUQtA4Hl27BbBPlHMi2dGU
woAECzIdl7cmkunBYFf9PnrN31G7Dwrrg7viauytHBKigdPAyNeVWBshnadHC7s/9+0nNI9cyJL6
iZ7mvDw+HY66sbtujbZq5bAFscLBPK3Ds+ijwQN2XaoSUsOofbIZDDGoROD1CrQErmNkViyJAcSq
G3jZTjJsZeWlx8YUYUiPej9D4Ulo8W1C0JNDEr1eyHmbAlDyscxGi3VDIvSKDYgE4q1pawlEbu5x
AQ+qck7pW+hIb4VJwlmpIiPegLcvzxewNjLnTu7f02+sug9/AH14Bj+gCcpQUyc9jESMnMfqdz4l
CM3EKekdzxM57SvcM2SesaKZqMj6g10Qc1Y2QLG1A02odeCSY/1G3W5dkVB3FDVdlgwaZg84kyVx
0ucNPT8wdhT/YwSjNeleeTbjHpL/IcUBLeaidWg+T/wCtF4WWOp4yp50L9q0ASnsG3Cu7L3voEFs
b2kuANbw0HCTrOOCHfwARlnjGCNOjYgfYB9PPgDk4PV78FB1nh8ydsmHQmX0VQuSq5xkoLMAOEf2
Guwf34fROzdgg9HGazxp/faGz18Quwizyna8Gxccdyy/MuSBUcLqfL0C7UCErNAJdJqRcFpbir18
TTHuaFVEnDUc5200HTGkSKU6UMU+uF5z/wqKNEVwdN2JU7hkv+fOx/A4Yx7kNlQaCbsTKAYPBnJN
ULHmyu7xEY2+XkNmmEdY0btWvCCXTL0azNRhvaBCpFeOYRx1B4dUmGe4ycQ+QHEZVDJ0rvZQB6zq
XUyd57kXuDxTQW/HH9cXPhoaagwDIyQMMe2aYgZHlUGspNsHHBFVQQ8GkSM5qlgPyLCJPdM3I0UQ
FZChvS7H1tbXCkHnMQpX/0p83xyxyb2ivai+0euUI3eV2u2iv1lPFjnDzf1o/z96tset7YAgY4CC
sxRLaiDR0R+MFx1/y7ZiX9CV+MVjbbSlWR9QYkxQchGwADaGFHGVkAE4PxUYO+/RXrB4ElDWhX0N
98ICdD80h3eROYrC5vquRlYY2OsNbHLbf+qny/3c+1JnhsU7PvpePNIUxkQButuM+xp0Fs3cvC8J
7reitVXRzvZYJ8cdkIE0GdMUhlJc5Cak+RIjd47mK7fFrJtpTafTNe7a19bjQT9zVYWxUplWXts8
hqrYN1u9N321rmxLs/RFsuc8SY6axAF/jLWSz1JgnEtcBLumg+by+nqcqLDy3OZf3uVmbIjSa3ka
GbDxAhIB9WyyviyK9/VXg3xizl0vwjs2hXFu6omYRUkLGeYn+RUzQYpMSoc8O1hAecHf0IRiKNMt
kt8wNTk3azv6TH8Lle0LztpICcUbqL8UDlYIBmt3VU3lhOQh6bdvwuv2hdeVOv7qDEgy9sUHZmMq
iNREH68wmrs3WM0v4Oe/cA+Sc8fZPuFLgjnCvFAhWofiYmYlmTjKq/fx+OKNOlJossUyOhn7WgXm
3sFjNYxeMtAuOu3XHn+eb5yL7+8zlywuBUmrNXw/d2wg4lL4/8rtbAwPPuZj3PMcMMJcsBDj+7Vv
ghA6ky073gXzYNULllaR22qLMvlaPbScXuu/WJBv5pi7pte3SyTKoKkCTpgIDvbboWL7bpD5OScf
H9xR8LE4Wtdk6JcgQm4GI0wlbrrapyqBDdWT3+kmeVbRDF8ib1k+Z9hC2rzy5+QoD388AZppGGjD
RqLqDi018Bkl9JKXph/2dAIeiMYTonpn0ZJm7Q0rPzoSu972YkmCxTlOhUOWuWfnW1+boRT1cCGh
/GJkvT5bXrXwZK7FVOlD/YhD5iGXS2wXkSKQsrXTlchuamOdgrtDZ/vrJ6qRT87rG10f7ZPn+XyO
NsEjjTngW6BU9PEBFCxr/YYgZwsLwHkUx/VrIHsqpIHsA2THY+OKX7aSPRWmZo2dX8A44K1q5tJh
nvlKAECVQM8YrK2uK0kmwczKrC/56brQHM7Jjj5QA6YYi9MotZZLFzAFl/CIPS6I8tciBHixeL3A
o3ByWEL1j+4y98Xvz7WhdZQU8EOM6VEGyn4QO/7So5gonmcBFrQkWoPpbMxnU4cNq3LQk18tEChz
E0ejpnbwa1gLpZ8D9SLEkLJ96hdy5ZrW/V0+PysB4Y6Z3H3AR2rNGKdyopeiJIMcLWn29tmd7Wbn
jZFaSFeFke3BKPqWIXkZoASgxvs53aGzfeG5qqNv9DfXbJJRaOSzGIfQLRxB45ywd9T1l/IUI9Eo
BtLNRB//Lr4ZkKRe7eDa9EVkdJcOnPsxcf8fa2+y3DiSRIt+EcwwD9vAxEEUJZKSKG1gqVQJ80gA
BPD19wTv7RIyCs14Vv26Fr1IMzk94HHCx+P1RkyIAOfAd2PsH1hp7x239M75smzKMQwizEgIELhV
fXgFUo4CxUbcxtipA5KBL16aZzmOnynIIJaaNIk89VQeepuT47hfrUCDyEEfDvAbDPikVTyUmgEh
qDbmIF9ETZObGOZAr8EAD3LoctK1Id10ufUsTxNtFw8ZGDN5RAY8iDMY1OkEvJ3CBdq8wlHEloiB
hGAWp5PKnGO75X/v3DuDAZ38avToSQ1omf1qJw8GhkmAOkilSo8iSI8v6+9n1FgCW3e5LiPn0TQY
hNGC7iIKDY4zxfoBJ35WDnRYDjMDdiGQ/w3GDQZeElUPcbGprIZszzu5sMWvCvVoLGUkmvPvgrUf
k2ezqFVRtEaR0kf64+KnL+EO1HVHcO5cifDAS8Msu1l/Pxsmgx9xEeXVtQRk7YBZ3meBULTYgh0y
Pq62/9JDnmnGeDoYpBxTAZQotOMv2k+IdXGCvGkfnv2bDGQMgyWbZUhh2EmfBwMFC3QTOgjkeXz6
XEkMbnRX2ZS7BvaPuZhb/g+kNQ/I4m+5OL8YW8xOjkEPIw1TJVGjCZUeNJqAT4jSF8Nv4TWY8PDW
ZMBDLqpMSBTY+vZ82fWkWFUEJDIydwh1sUVh5rCwDn6glkWR9zi70Y9KAmcsdgXXsOzgoWhJNTpV
Q3RyeYC39LWN4kert+/f6lvn2x3wMhkEEQyrDJIRZoIsDOb6dFvZCqAicGIX3FfroLYD0MR6V3RR
yrEb2uYKL2oIX4LGO3x6G64tMSDTSXKe6jVu/bjxvNq2RmwbBiutsEbpAnvi7iu/nOv9sSd2J2s6
YcuzIsKekDncYQXOGty4u8ObSbCNyVp/caRRo2GP2lSxQEBXTBlL4BnrrTtZ6ycjgzuoOOVOwXSX
v4r3hf2V7L4Q5nCkLd2VuTTGhCdk18regjTMgpDCie23Ed4JN0JdShjOxTCP35SVPVo48pvTIJAU
THqr8ZNX/Fk0i7kUxkqLqIiLq3bzf9ANH4N4C7TeKDNxK9eL3cpzSYwBjnUipX0AfRrU7doJS6ww
jGzTrkDED9+IWSwsUOR9q6UIaSb09qNm/mumFcEYafRbnZ1epCvdI0puhwDpi2eEPFHMU6eZUwFe
DIiiWdezYyF9cSWXs5pD2utXdv7frJBtzzckZC8a+uECPzoqE9FzFFxpGSDhkS4sthLND5F58Brw
R4fmBZqNfo3Bp62HcVATOwPQGBgSzXJqtJzb4paKN9YG+nGDWzaWSwqy6A/OfwjzHqaR3EctvXnO
zmlbAulYvIz/fSNngMzo1yvHAV3sTjFV00J0p2FvN0scG+WCFgsVtrcrGHuFtf6HHofzLenv/id+
/YhhrkZotZ1g9gXwCxNJmJIGx9kLrbPwvDGOHPY2qNIktSa9gohDwucQi15iMNQRHNx9hRYf39m5
3T7k7NoZESr1oQKF8O56lB5nWA1g0EY2j745SAtsecnXxenDuUiK2jORlYYNQGYGkegCBv/Ix07x
8o2269YiSmQx3lXnvo6LLaRzgcytUPpeMK9XqmO2r0FAu3oefY4I3vei/z7T6TqqU9Z1FXQ6Tw9p
TaznBN4SbbJ0vnj7V6TlR/RvI2RnVjJVT0Wxh62/ngFZjo5SPThpVhiX52hFrfmOtd/GjWdaaaYY
6nJc0/jREe19ZJc1aVbqydh8H413uuny/8OuS552zGsqaLIO8h0InfavYMKnKebEqbbpQ3oCGQav
T3CRPnhuHMyzGrZlXGQStcaz1x+TwIGbh2VHKNa+fX1/cynPl12Sn2/HAIh4CVEaViGOkkicHfia
K8O+nrgAsuiTmIoMLmkL/pbIGOR4yQe9UU2kkkE5dX3WXG1jJ7KX+dz4e1GjmSTGpevkVA1NKIUD
1N4STBth0khYY7icA1VLVSgN7aKSaqD/zMTyvT/vmBzlRRu0Kq6x6p+qT+twfW9q9PNsw8/7dr9U
4PtDEuMgDI0uCIWpQdL2vPc+T+3bwXL/+k0Q6YP+O7OvRON6xgt3DTMzkiiZlk6LK8wHC8SorMvQ
mk46cjWvAint+mqbYEB1a+flWO0q//8NPn7xwGvJ30MNTALdjKGoIjr8/jzYeBxzKVVLkfaIB5sT
XdhL3kfn8Rf2J3AJ2W58YAyo/CGNgf+wKrBffOjEW4q2xDIn3PBflnchnyFJvAPIR7Lbtrb3X82j
6WE+rrJBmrHaItS6/5mXQh9dhuIyqAMkQ7+ZwQze4l6ruuIaiaiebXeyW6uoUMOrFiFx9W2t6Qob
jkQKJozuf0hkPnIrjvEwYOnBKXtCxdYwQJKJdDCakca3Z/jVr/xEy4Kv+4dE5naOvZCEU5CItBS5
U5zgROmqkG7hrmtd8iT+kERxfXaaRZZPYGZNYUU98rP7aXLkr7eV3a2s0xfeQZmywtlo4+S9UurC
g6HLkmyB5QS8PDDhPwU3pawgzMtgUBoZvB5GPD2AA8XF8m6D4IVMbFodRVYGbfW1b76bKNd/Zm+W
byeDfd2usCYEPMZ29Fod7Hx/dHpe2nCpF/2PX8h8hD7Krw2WCeEXdhsUJkDyv4O9TY3fuiB4w9HY
xDYfcpVodEuh+QkavZ7XkL4En3/8COb71Kma5pGIYwIHsUYw6YqahGeShOtu0fP+h5HPvgfzgCdJ
aJWNVUBbRN39UX7PT+7Ld/3JC++XKl1/aMQ83ddpgmsXQaNu4zgrqwVbNKq1wfNuqxGFRJgCrLx0
Z6HdHx6tj6W0O2x4gEEIr0a6srlV46Wg54/fw7ztcoqXWO/pZ3acT/V9+tSdgkigKGxJj/lAmjPa
BhYngbMU882lst0owiWQL5lEpW5342P8LNfgcoucJ3Xthw8D0gTYaRS5IwHlPvrqLtuv0Bm33ScP
2haB5uers20piRFGg2XiZ4woIiILgh32gTdgPyXWsH9xYJQ67HcsjKVJu4ZlZulZLeJ9xnUPEqc/
rJCY4E6FLWPaTCkmcpC7SG2E7ibIQ1o8U4gUIi0+2ALmLDBpYUO5sOBuabod1j0FGUhLwaAjln0F
BUsyuummtKdVSD73XlQRDT0xj1lGSgdOauUfN4NvP4Jox+5icBhRhKVBPUr2pp2+/Zvi1R/WxkBZ
dSknK9Jx54CnZ1SvMBCFrWT8d2vBq/xDDgMiZWWpvRjgBJAOEm0h9tQvNUYD5VR6PMvlvB8qAyOY
j8sKyaCH7dClh26I4fIHGlB1q8jngdYyDCuKLlqmJGuGyChmDFIAtWBSr54TJAQJBBH9rvST/ZtL
MhPEqHVVhqsVXRqqFn370k3nvUcAyvtiljpC4Tn96MOAHpJprRYEENPZreONj8o2AFndA/m9BugW
ZNXubkF9tuPmERZN5EcyO7KZqGbY9x0kD9i19IYt6uFXQqbBznA3ubudFh+1mTDGR+50cCpIFkUC
2b3YMSA9wA3ERpYjt9C9ELrNT/RmQTNHKqv6COsioJdCdlsJzdea+974vNied3oMtGlGoGlqBSnC
Ho7HO6Zq0QqCzgTO87SU7flDGxbKrAaMltTedcN25L8CB/zAaoVp124tOKsv2gUS75+f71vlUmPc
H1IZmDLlos6uMT3D3s725kPnyef20alevgXnK/K5O3GXsvN/CGS8q9zMpaYyIBDD7ZJz2XUdOX53
nwAR7i5jaRGwZrbIQMjlUohmrlFZ2HTzURNvHZIM5F1HbupsiVDuD7UYEBGnBI3zOURVTuvR1Ylx
bWNA1SK6nbrCIY+3k908f08vq2Phfxu0q4YDz1TCP57CmbIMvmBrSmRZ1H5oiFba+u9XXnPWUvw7
V/L277MLZ4LNIa9biOjs21pRBKLChBHp7xX4AO0vHmXKsleBlIyJoFOUJJO5EnmqCZcr5itO+qap
yHVX/pXu8pff0WrTps6x2yMc3NJaH+ckly/FTC5zKQajS6SqhdzoYXtuTsjVKBvE+PYR/XWcC7iQ
zdDlmSjmOojh0MQXAaJSkp2kR1TCj1+cK76IyDMRzC1Ig7CpTBMiKme3798MF+Ndx1Xm81Jpy9Hb
TBBzB8xazLROHRG0Nyvk7HKSfqNgglkz2l4nu41JpEPjdk56ct0Ks8ye8HxFBExeeO2+S1dBkXTR
UGAz2LXCJMBiIxIDTZ9onqZKbaUmDtc7oYfG3jZFlhGoSPg/laUGv6RpeBFbk9427xD0boB+18a3
v5+v6M/A2CrnG/LEMUeraGUyjiXEpcT5+JjI3gebbkYeX1bcZprF6GyuGgMkwijgEb9Q1RAe7s77
kwf6Xj9YqWDKQF6Z638tfq2fo2Tjsgw5UVPL/u9R6vaQwxlCEHoK/cHdxOCYinhphlvYc+fjsSFY
pgRTkoYG7ndMlM902giSG2MB9MbcblwfI2l/kYeAPG4IZavR9c2zgyzXl34AvdavECwXDufrLoHA
7MTZME02G6GW6ImLudtctr5/iMBH+vvdHtEl+G23svevBk/1uUzGrRFGJdGyC85gez5HyJ+St8eN
vAq4C8WXnLS5HAZLDUUPQ7SD4S6eQkJXLblWYq99n6BfWYBbbyd/AVVrLgPL0tuvyOiekCSaudQZ
/XoUzrCZIED4IIC7lZxBJ4aZuXIgQ22jjsD7hEte4lwcBeHZ05j3eC8uF4iDW9M/DImdrOznAMNQ
6/u2snxZftRijjMwyrK/UFMxDkd002Hu8P7fX3z75oowD5IcZDGolAQo4gyyHR0lXz9v1E+st16F
e+6I0KLXOxfHPE5hK+uJSS8/dl9mjlOpq9ELbXf03uv1pv1YcYeQlzj0YPg/J8hAaZ5cTfTzQ0FU
VQsHC0aw5YSSAfpPlJ3cpqXcKzHdjugu72yX78KPaAZZRzkNZTOLpNPr6OOBxHq49Ep0nulzTITt
qW5K86KUFY60PV4dUBygGs6JiRZj2dkZGlTRmbXXl2s1TlgkAZeCkhCCQtmmI3kH8wEUBNj+9euI
jaxf3G+3VKCefzu2lVrp43HAxmwcoNO5Ar4cUkw+z5FeqnT+IYWBjmKStaYvYCGvzkeWEKxjDZ9E
8iISFPpDh+7f4Tmc9C/+80H62zDYmtZgDpXSWDjPriESCdZTThsLkO5GgfCb8/EWEysKmPlRBFDR
BsISviRTo9eDlkunbrQd8UWixZXH8sk2PR4x21JrpD4XxYBJ37Zyr1uZRB8ZRwzXMUbv3G6/GSWX
2xe1iMAztRgkMeWsBUN/Ads4O6nbrBTbASMVx11f9MNmQhjw0K/DVb50EOKYNRF/66tj/sYBYPpS
/MMWZiIYkOjVasrSBp/nCltYhe7pQmrbXBsfkr1pdS6ByM1TvSOPvctFATp8BYm90/biYlK56nGd
6cBrF5LXwEcnPCk+DweUHJ3E08AOpJ/iMyaN1hu3Xusl6dZweLmdG4tI+XMI7EXX86LqtDGRTpVJ
0utqmmxkXUbyreec95RnogZz2a1ag40KMNFCdiILw4er6Hm1ednUFeHSmdFPd++oGSdByzojj0cc
NU0R7HbrBPxRPfEfHt43Gy7x3VKn1/zyseMTsTDlyGpC2m6ICdbYJbZ6Dt54rFyLQbqiGQrCdFAT
6DJ7JbqwVbqkhL3a4aPi1H6wVg7FajiodJ9mg/gOVRVk2ZWvlOgv9y/L8kM0E85cljjp9UAtagnu
Axhjd3vd3sPNPLRI8zTuYNMa7spRD/8Kr3/EshwJVSbVLRbdSCetWhWrR3sIbXWL4jvdG/CvyoSz
A77VtWaP7RBIrRJg7zkqCa+73isJNutYvYNU+JbLXbVoobqKfAsox9DawZynpoA7IBgbCtie7Oo2
Yr8Ddmpf1pvjN7gn73+95ZfoRxp7jLEcVF0+XiTkWWjpJtwMn3SQMa0cVJs5shaReyaLcVms3Kom
TYFmu10SOvrVVWW0WtbeS/txTLHxwec9FYtdE5ia/s9ZsjyySRMU2tRAO4X0XiHbDxswhrqDK1uo
Yzhf0/G+hpxPd2snmZlJ0lRBOSlX6eRd/WKlekeRsziX+7kY+IrzdBKyKyQ0gjM+taDsTLEcY73l
zZYtY/Ls5Jggp4gSVekKnJyDjFXsopSIYTn0VPP5pik4/QORZ5IYB6W9YMJduwwS8ipnh4aIJ4mc
6pfSXpsP/i/bTverY+Ye4fbxujGWcXMmmvVXOu2aytcWSm4/dh/eaawJlqQRO1tFRLytK1/xYIt3
BxiontK8CtQW2uJcNckWaxK/FFs6I34cW3JMNt1n+XnfKhdz8PNbwCBKJBmRUlmQKfoIjdHEdHXj
ndXYgm9fqk1m8/NJi47gz8Gy+aROuRZGpMFMX8G9Etnoqp78en35NHnx3O1K3bEeNo+UNP85T60E
dwGS/R5F59f+Hb0ru8KzDtrhr8MJC+O6l2ElRGgjKdf6FYUcXmBJzfTeD6FHMrv7ctmqzSBRW8Ls
f7PPvAKMbOfbR6Wskaj4c74q596w9BNG2DRlluCGtujv9j7atUUuyGBvr/A0vI3+iYIVR+JiiDT7
qgz4ZE0XW8rQ0Zsq7bG7drw1KqknrCLnhbcK7zgZ/JEvkSWaE2TVbuNRnv1z8TDaJuhuS4JRK8kH
B9f74LpvvgpGGExgYNclqiCW42x5B80zZgagNFnV9SjE9SkeqI19Xmx93+DCckM1qtM9E2LgSEKj
dB5Y0Bnc4KoP1juQZiVvFd7IwrX/V3tlgKgNJAm7vCEsyezd1vusNbuqfPPRQe9iYsf/hrRYn4GQ
yoBQSan3dBHmuoV3iIAqJpaNF3IVIM1z305v7u6dc2SX31WXUdXKmL4or065ifaXBLNB6/W+wBJu
QSOtb8NJ3GZ2tANhYrb74vZO3pYW3PsFjKcT5kGi692IZ9rbbbFIY7e/2J8xSTdryrPtZqtNRWTv
/eXInU3iuCAaA0NhPphFHwKGdg66Ni9vvAdsiYxj/h1v/z7DuaCXsJVR6vEde2+HjibFq7zy5Wq5
lov+GkRtx+tnYdu9v0GjoP+7t58OT7nfoW/xJQLTC3gc/MkX94+9i2XGmb16Ha7+8HTfAhZTmtiw
qNNoCO3eInNl40trCPUoUqQSVhhzzdaDc0kdLfaEjFzX1uumwSbl7TMvsbNYnp0LZq7w0EdWK4U3
weKzRoqYYCzgvBNHjOhvunex3mEAmweWi17hXCpzl+sws6QalDQnpOTO+11+SENbytFzpXKu1qJb
OJfE3OI8bnXw6VBJFrqhVbto7R5nuVFcaWe83/+Ki92CM2Fs0wxokTu1TCFsi0GVsPbSj2ivn/LI
6dZ2aeDNqd0V1h3lzqP7qNibwl3hYusG4b17tFbJ3ub572Busxgh8C4bqnQTOcIhG4ldbSjXzX19
FyPpuRzm7kphUQ+5NUFfDBvt97V9wCIh37BdssHbRqd4E5tXRV3Ci7lMJvfStWUf1RN0Gzr700uQ
hUdb7yZv7fu68Uz01pMyg41aTf+fiW7bo+K/gzHu2bR5LzV1QO59KMZpyJMp1PGxcIDWfrdLMbGL
vs7Ios2PX/zyHf0c96QxIJP0Za1HAaQF2D6f2JtN7/+qNs8c61ty8+YfiEEUK+7bog0l6SSna+GA
0uwU2YHAmwteGiPR52IYCNE6S+4Lk9reK7p09ujSWR/I0xtWiGOY9rjl8wnzvhWDJNMgJZcko99q
2zqOBnqAF3Th7msv0tClyc2qLPmuM/3YfoThmmWYE4Y4cO1YXrFFIz1WeKBPgGPnSz6crmM2RtdU
WdJY30OatEhSQEB3KqeVQdO4iT19XiPnZYNqdgLfg5vBWfKU5xIZdGqlUohKSYHXuG0CEgqo3SOY
RCbs+Vl4uK/doi3OlGMBqoqmrrtSI8EpqoWt4RBf74tYxKOZCAaPGr0XQBYvSyehI/VOewMvS2fH
HhqX78tZfslmgqh9zgCpmMQsiXvocrWd7Km0m4bQacstl7uLZxEMKLVhZPRBjO+z7QMCL3vziMWt
6f75SDlmuCWYRTufqcWAkqAIbTIIKt4q43f1LoHPP5ecVHSQPOGy6/Esj4GmKOpb1biZw9b72E+k
hjmgdIsheG70wFOLgadaLC2MweMQKwdcNpNT+saLsAFM8Cpz9Lb8A9Rn58fAkgh+39JsNZox3PUn
6bCRnRf68t63vsXM0+zS6kx7VFnFjRkXEIOEsuqfdx8f+zWa9bHG8cFFKfDF3kb+fZGLXQVzkQxO
9KlQ9GIKywBP4K5BKCu7UeMlj9sqIQiG/seD1BmsuJpNp1gixL2eBaKuUdZHq8R9lThwxPaXREY9
tFICEVFCrn+JaFewe5lnEcsvI0q1Bp28NTSLQaRwzK9yCsJWRFSBj7dx7a3/eoptHw8jKHps7Hjk
588WPc6ZTAacsBRPbaNQxy3GkNBH/zA+CmBo5/l+N6frn8b+oxoDTUM7yFF9oWLoRvWrO5HK6xR0
0KFthtfVQsHgniwGmPLm2ps5oocTuNSlQ0A23KBv2Rx+tGHgKJYbTYpqg0IfYpPzrnZ3QwROVmWn
nvN95X+v+F7MMrj/yGRwCWtjGtCPQyukG8+NTNqIGG72K6zIEflqztu4jLc/whhsmuRWj9oMClJh
u3h9/zYtpon1v41OZxdyD901SVIFuhjeJ7qKD4d1saLZcLTAlViZZXPELbrPM3EMHlWmeg0mDeIE
eBPnq1sds23zCsYPhyNoCdINFEcpha6KPkbGLsRrVGQj2iAw7OkE70+5A6oWTLdxpCy9UHMpjCUM
aKhP8w5SUEqwkNRXiau4WDHG0WaxNXQuhzGCJKuvylhDzm0NCCgpTmu0hmIq9NcvLInm9UUu9mnO
xLEPVSpPYFHPIQ4MLY4Xwp84eXuDdGge2Y3PaFYwyJ529ZPD5X18qjTy5I4PDfZQYnB0Veye6zew
4tw/6sUky/w3MZaTY8tuHV3oBx2c3Qlz2AQbNtGtA0QGZeWX9cC5d+oSds0FMm+ZNhipghq7DO9D
9tORqB/wDvJvVBiu7m5P4t2htDPvtD4cwIY+2MkrcnyaDYLt3EJPpyu5bkEebdTOeFxuS4gw/2HM
21RpgyA3JX7Ya4M2EIvPSreEb3MBzEM0Fl3ZDRU9am93sTORKP7/5b+T3nmv0WL6Yy6LeY16aygu
Ir2n6BbFcBsyIIWzPoEWVXz/nbzpWIdeYSj7tQ54vV+8U6T/PgsF1PY6aD21cQX7tK3HzL1vr4vZ
yLliDADJeRZdxttX2p4/IuzTPRjuA6w1wRZtflpi+ZNZlmxhmxiGzBlterFrxwIzG6ct+OE+PgoH
jCSu5ecOpk45oLf04hrGjyhGMdDGRoNWQJTov+4+1VPqcdBusYFmLoFB1UlrMTKcQUJ17F20vlMy
AM7XWQbuHyUYQLUouboRQoRDbzM2U67RNsNvCV10+WeqsD2hw1SpSmL11Mo8b9ydov1f5DftO8JQ
5fe4WiU+7/P8F6D8WzW2r2wCf8sgTh3eivPOA18eEMp/guNKJ8t4eYjFqstcPwYkA9ns9UGCfiA1
OJXPIQk3WYRec4IKnY8ddvaxqsk3SKuFJ9rc+8WxxcUM41w+g4V0DCWZZMgfffQRAKrQuwnfnPci
UnNg/di5GAYRDa01gqmFuWAw40LCXUurGByb/C9Q+PPhGCjMTDAFJDV0QXIC64FJ2oEQMCG551R+
a2++Mef1/B2D2Z1zF5Z8srlyDHZU8KCbroRcmAuQ13zvV+Ln5ZMnhneGDG6Mw38AceuYz2eL7Lpf
7Upt0SuW4KuBNdanPS0c3ZZiqrluDJTk0hBlcgzdQFi/wwa1kkS/eIrxzo/BEl0P0qqiT1hJsicV
dYnbZBXPOpbdkb+tg6Xa1Zom7UwFJgg717z1Z7pBE/30ACfMsnG9o8Pjxu626lbeYmSAc4ocDVnq
Xb3QBCA+IGXrSdtwY9m1F3tb0ORx5Cy/yT86MmiCAq7cSRNOcov64tCSq0BbGxxkmEB/+Jm3qFHz
l9wtDibMbIQl4Z2sQRStDtpRxit0BN1I5rBQCtMJv5/8h3c3cm+zCRdu+MC5EuycpVhpIwrG9FyH
yfHWaPgDY8JReKLt7mAb5tbIed+RQZj0Oo1GqeB80TCBpZzKCgunLzaa3t8pz37ood8Ky3bvf1Te
e8TS9GayUSHnACUxvAoKP7y1p7980J08uJgZ5x3pojRTEk1NUSXEmbrKuHVWkgtBSlXcTR4SN+gB
ILXzpvkbaIhmWMLRbulI5/L+caStqWY0LAGL2QYpvQs5oWHbGRWi2Y+it7ExSWehPYWXWVnywjCe
a8iaQj0+jQmH5KyK+hHLa2G0XvdhoG284l37Jeuci2Buo5bUsaRcJFin4+w/r96RA86LztFcAPt4
T1YoaxkEIBNFXX80SyCqxTiQixEM7KLhyFtC0Lk4xjSEsq9bIcaRmQ3pQ3SA/8URsNh5OpfAGEOn
RQOmISABtVzU0z5JTj0gEMDdNzquHObFBpVUH3Q95CDePoP1MLJPvvEM1wcD9hxR9Cezns9cJebV
juIxQ/LpppIDYMw8yQfjGa4SL8+1GDDNJTFPddfUEZZ1ThSc0MMnXUCvrbYU+SOyASurw2cqX3IO
5hKZh9s0+rJBqgOfqybqCQ4d/0XjXFM2k1K2VZRqV4joaNscfEd448gjv6Fz4fn79f634tg3uxOo
qGolMeIBBzi6UeyZEnfLLgcR2Nx72YxWcaXagNchAbfPZmXzKPEXU12zj8ICeFbkTQ0DpwmB81m3
VftEgAkPbnx6xM5ZrtktZvrn8pg7q3ZpavYUFZyzdBa/S9Ks92jkzH31ak+YvlltSom81BF5Pn5x
bX759fgbxdmwXbtM6nQdqXDnigU4lPaOd4GXfKq5fuwFHuoxk0VcK0wWXA4XrGovSP70uMKiTDQB
c0yQh0w6c4n7MRjlLKIWct4N4LfzTqZz8Mngv3xx/IrFLMFcMeb2XqoCOzkVmDsospXV5bf2/nX/
Pi06hjMJbPA+9eCdx+ZcKLPDA6isYoKh1eOBDmagqo/GNv94xSrJLa/wycFcNoIvtGGapASHGPvP
3F5BHs6yI16S0qe12OGvvzra7220RjoXxbr+pGp2loEzDPkWbtHpv7hlfxs6O+0VZYGpCeEN3JGg
wl4IsGl+hu472D1+ufZlzXsiOVjIDnYq4G8ejIS6Fs1T/HTkkfLyUIqd8Uolo8nQx0LtvMRDn7r5
6kJ2JA6JEhK1B+l2l+I15t1m7jkyL3+VpoMC8gBqktjhO60ih64l/oVVqqtnNLb8j9eZ3Zoj9kOu
TxVuAByNnSc5pxrbVDXsQV4Dqr54UMV5LNlFOYF21epEvt03zdt9RF/hc/qUnso1sOr/h4vAAEil
y2FeD1ScA2/tvHsV/bPlJZIdliQ4oF4UY3XffUjhXT42ijeaYALP5g2NkQLx9gdfPfnuZnObX+Ny
gnGeFzZur81YGQsDGl7Rc3Le7QJUYUt3ZSXuM2+JAMc1MJlgoc7bdlKV27cLnsoHxOm8ssdi4XoG
x2yc3pslKvI0HgHlNqJW0FK/o/RzRDad97YspjXnophQIc3ralQLXDO0PIHCCkEy8qghNkk+mQ+E
PLxj2QRWnmDhCd2uwiOd4YGLybgkaLaNQlmCoiAq8DKnWfm+7aKBCKEEbTzgRBM3+tk7Lj4boPda
0mvpCHGdjYwxctTYfzsQTCA++eTtofgFv+s4vh2z54rSm3MHshbJBeaHzXgoWW7og2FAfkoKNKio
ThCTb3jjHD15DgO7RQdsKLEgKBQ7UXrO3Qit6Lw8MddGGUwZdcHAqhpqo/D1p5Xiv6CxwuE+4jzX
hF2KIyHnGEs15DTeGb0VCABPGQq1gXNYt0R1CGqPtmuvUsHmZQV45mIxmYcerJFTqkD0mbapeJ9r
bJLCqzCs6HpOf3gOPF8nAxZPPNiPmAsgl63w8JVdCTf1slTDmdmNxUAO2MvSJutvdoPEUr/GlM76
RLM94FV4f9QwqkPNlQPgnJiRbQwSFKmy5BJCo3XrOPGm+d6A+fu+EI7LbjHoM5i6mij0Qjgfb6v7
f3qxYDI/NAZbpNaI04DmXLzdsN6HaNFCN1PgcsTwIMxi/JRekIOLpUHM605Dbmc/IIj7/fQA8iE0
4Dqc8+IlkiwGQdpgahqDfpQtgjjvY3c97NcHDHUK/mNrDz4YgThmwL1/TJwzmqme1rfUFYZXm/Xk
oMSLlgxSrVy04vauYr9g/p6yV3G+H71dd8DaYgBmUsUxFRtqG73Tv00wcuwQ52l3X4jBNgUF+n+0
22YPeAG9E243SBMOT7/fRs+2hXfug7voqWBkGzhvIm/LNg6al6EDPYoAUGlRSbyQ/QHsQD4CrYrQ
Hb9gAnvldYcv2+hMJpN+7MZrEQRJIJ+KtTj5j+PDO2gL3NK57Kk7djyCd4bX6LwcH89kqn+mp+Ps
OihWB5lOtN5VvT0R9UvalOCFpRvbKKcix14W8WomkLnvwbXDoU8WdQFDlcioAAfYZWbfl7IYsM6E
MLc9CRVwO8kQotriU3D4V1HI7M8z19so9SIxdfx5ynrkpJPbn4bPMXmgXIovdvNCFxPcV2iRisic
iWTut3LNhbhVIBKjpxnppvNv2y52xhoUJXZTec9ca6Q6/ONezwQy9zq1uiaS41DBuuuv1ffrv2pI
nynE5jKMaWxUMYbhbeEuXLCWsbT9d9lBLnfl8Mxh2X3+UYZNYDRpKGKLHm5zSq42toWgq2ePxKeO
Hton+CW/fkHshi6L4nXC8+40m9yIhOiiCBIkb89oE6NtN+sn8mCS9xAziDzCquVofKYngyAYVbsM
moiPBr5S0ENioSw2mT3pJ7/FtBi2QYaf3KNdhOaZSAZAmkYBEZ2oQ8EtZt73/TFzLn7kyAmRELGC
viOllTwHfSW8R4FzydmUR2OWSoaCmwwSndfdLnrapSsPLicaZxz/wfAfbOyfxyLIFS8twLkZBgMu
YZrqZZrjKn6eaAKu3d2/6tyPyKCLGrdNVtCnZ4fOQs8Da4D/RGgNCrvgeJ7Ksvs1+3wMrhhmHofF
FRaz/bg8W3b5hHWPvJH9/3IJ4CWCZcxSxdtQwKy1bYoTKVGkVIFGH4gfJxjl+glv6SbB4phnLLjj
ueLLYY/6I5H5RtIF5BYjlbjN1h/9GlNCcLz6HS0T8dIAy87eTBbzvZq4w1h+C1mYonA+kJPyDkCW
3yC2zFzMVj9/fd03kEWiLowB/H2czDcLVKkIaz0BNDuf3QEjL3nnhOAGqwfssVgTeU0eyOD+wh7z
1RH18++IZM809FhNTynBG8WJY6m4f74UPz+HeSmsa6VK6QX6O+lqvJJ8nR8dXjbnv9jp30Jul2Zm
Qm1dBOi4hc5luqretMYjK0xvvqIp4f7hcpS5mfJMDnYSG+1UQhntE9vT6JIBjYNbizNfs893s6eZ
iEptwjzMIwX57r2e0EHXjXMlqx5po/u6LCcyfgzlVmqaScqzIpqqAoeG4j/+Q3s7Yizp6jg872TZ
W/75OuqfXmSPtdtJVEHQVjhGx6ADC/IqPD7HIuFx/f+Xp/xHFOM/VkMmp3FCjX936/sebaiFlJjo
fuQv2TY8ISt0xbhA9ogekoSHzVSRO7YuM7hy7cw8EC8xvXpn78Nbg9OFRpIEne8bykxHKUN59rL8
zv1ozOBLb4SXyaAyO/tV31zQ0LWBuyI8bb+4kyT/5e35kcVASzl2dZJWsM0t7dv1BDSJrn0w07kI
IMGWz1GNd9kY5LjW13pMLEhzooBIz+3r6pvngPGAg6UW0ySzk0MMz5+2tCEGzbVY1lZtM7CZqDzs
4MpiMlFaKU7DINGbvfN0u0mwUzX0hBMvhuK9pyyh2NgGeqXfvhK2b+v+7uOTnDAm/f5+dUBVxftK
XLUYr9IaizzSU2r0Elw8E7Ehmohod8J9uFrkK5kB4y3RN4OrzoqyQrw9JOddtf74FAhifDh0GGby
MViB0hzIOyp7RDstL+e86NNpJtYIipoI+kJGRU0BHitqqSBAuLgTejs4zwq15H/gxuzvMwCpK4OS
X8YMjrmFCASUHC0Rv0beWM5yRnkmhgFHFRgcaFSNVzjDxg6JcgTX97/S4gSnOZPBQGBvxsEltaAK
llt4tHaKDrp+a8Zg8092kV853JG6RQCcSWQAcEjDAMvCC/pxZL91UKeyUiR0b7OcvJeMfoh7H4oB
wLhrjSS1cgV57MahX2p4aDKsk1yBpYV3kvSk7sli4M+cwvyqqjjJDnIcL/o/pH3ZbuPIsu0XEeA8
vHIUNXqQZNkvhF0ucybFWeTX35U+F7ekFI9yY9/u3Y3eKEDBnCIjI1asZasoneKZxrozGZvvd9dc
nSuiOjHJkIjdJ2e72b8CO8rS/2RtvN9I5MqEci604ZzDxBGl9OrQm9loVbrL9OaM5fl1VVd2xLQa
9CSEndFbnVTvI19yF7MAeKRiTdp88PRv1/2GcVemDL3Oy0DB6oAnEgKXDqKKwSRoX2bebzYldmWJ
DPrKUhZwVd7psFQ5J3v3y5/924TtIMK1VkdWFXb++riyR3mJqQkmoT9jEqVfRd0Nek1eNOuphZLE
O9oIoILGSvrNxodXFimfkVbTpYVkjLSPjyqH3jQAp56Nff6Wmv/d3XhlinIWZQaVgUbCZKYk4tWg
4wUIJ3ppUIVBZx7RfGb4w9kg5sog5TGqMohHToVB3lM/Vpudi4LXtG3+QBH1P8AI3M+kDj4PUTYg
aSKKMv0O6gMjUNCWjXAmTxeTq5nyc1TZvbhsc1t/Ywzt3nHcGqPimaHu5V5IK5xq0HZfbCR2oNdg
PKNmgr8YN+RMJvrWGBn51SkwuL7KoXwFY4Rdb1rXkRnZPpBNTUdKQixz98731hx141eNXPfTAHNN
vW7t0RKXFVEQtrXNOraAnr4QJRebMaH3YcatUerkRUWcZxeQZAHbhyfLYEAWrRldcEZBO2/imPHo
vWO5NUcdOyHhDGHoamwWkH+pZvHJA9G3eDwm1h6hzltR93E4FB2c12C7YNmUn3jo2lnWYyszCZ3b
oVCnbKxB9y9rGAo6gHkrLZwyREfEuJM7qxMQCbC2B1n+27v51h51N2t60qpcA3u2tNvU+5Qzpw0S
VUz3wdiG9PNknEDeU4u/S5T/rQ+sDXfvnG6GQVNGn3H3T2qF1UG/MNrveJwshDR/QAcnO3n0ojHs
MfY3/TDh0EkzncmsbY7xZ+QOTwXL2zLW5ZeJ9cpL9GHaCOcOA0Lb9yrZy4Otcm52POPFz2JCm4l0
byePupc5JdbySYet48bmAKYL/B7tb7/iX4x5m4mfbk1RjkGLwKqgB5g4zjChMtY9RbDDStPMJA5v
rVD+IMpLuS11WDluTt3xY3QMczovO7tWyYvu1bFU8x2yHVvufbVZcbvNyraqHeEWWdj/RUhw+y2U
31DjcgA2nGz8WDU772/qS5kJJj1WmWAm3XZriPIcKZ/p3TTixiSK1vaQ+JplaFahmjYTisLwhb/y
y1ebsxOSsGnDHslDc2Wfe1Nfj39SVpcK66KUide/sjI1giwNA9mWaP60dc+ApOFub3peogIDfGQ4
3vvH18300dTGRR1AoZzHOp0uoaOY9RqciyGAV47y3EcbdkGCHKoHjpeWwGpEtEBEJeYQEOeoWq5R
5tQsW3gy0IDGOHUzmfvbsVExAF+JDZ+RmcSlEnwAhAUKYzAgvXgQKPHXAO0wb0vWPSZTPkXrgjas
BgzPhjvebcx8M/gWMyZl+GGZcidhU+lBO8EKdNyX+WgiG9XmpskdFA+eEhUAlltmRBoy5VmacTSy
XsIumXZH/blCDalj5mhmXmS3y0W5jDoq22AYGhJpn+wJqagLuJA2aeQ83vKsyaMcxlSIYTsYxEuC
5nBVMH6d5eppCuL8HNV832MU+bFUTX0Zn61G9yHVXLrGu7F4PBaWNZoJsIAutqHUv3PW2/zRcMXv
TjTFRcNW8GKcXLoDEOpdmiFJMEVEoVEHc/lN41bvuMlY2bqZzvSbnUDzC3djHSug65f2Kor5J7UG
05Jh7lB+akw/XPKvdeFcvArHF2xLjMiQ5TRo6uGqUBtpPOM+kVB/2EAcA0CrGE+VfKOB4KID1F40
D1YH6qpiw3DGjPtFoZyHWKRdmpOrLGsdebL2nJXptjIxnymslaTchxAgJO1q2CEkBlNk412UuUgm
IsRijEggjuGBu1coxyE005hLEL0ClOa4MdA1+qJspw9kwULUxJiZMFYwQLMwif0Fz0zyAANaYXP+
0s1XYoVZfmaNinIhuibnOa/AzGAdT9rOtUVn6BxUiSbHWbQK63FEfu7RJFKPlVosx1Qlb9mjIiC+
X01nk/dA2nCBula9sMBnsFhoTH1Qlj+mewnDTM77USSTGfXmObBAIZLaP2iNsB87sXmHDM47SQRv
Fk+j/9LyktRDOiI47gj5D/csNxbjVP8vY/lng0p19IbQjVE7EOe1urw5yD2Y7Na3+fP7zwiV4qj0
vL5MAYycCDyzsfzcAhpoCyjQsoAKL8v3k2N6vy3+maPCGy0dJL4ZEQWsNpAY3FiNTeR+WVPHskI5
JVUtJHUCHdj+eObNAFphjxd/pvpEfP2/UVDOqG9FPRVq/H4K1SPJFrZodQOoh2Hmt3L7aLIoR1SV
/SW4XH43QPNpuBPai/AX0J/tt2EV2yo2h7U1QpKFyOP9JAfGKOcDqH+jpGKbUcsDue5g3t1BZdeD
ODIz7ctaKMopxQWIomWFjPCECxoI4d0erG1PIdj13jGnr0voVvywztXsex1aYLwi4viqtI/gUnlo
W23Ckygyk3W6zd75v/Ku8wsnRVPTa7JgAQulmWEC8qCLAgj3ZREwT5yKq+eRrgCuLla1iFAUPUaZ
jxTwR1hbuwwFq3C784XVC2dBGGn9pkKX7GxmIUQQunWz3jqH3ntlTcDMVaDwMs8LvKZAZ1GhZj3L
FV4L2xDhQmudJjuJTAMkl2eI2UH3Gmpvw+KS2Oo2YN0JMxOvCJh1QxYViJTQ2I/20mdhVRpY7V31
0b8Fa265/JESU3lieOe5O/XGEuUA0E4eTucIlmoXEt/J3nBSkP2C27Azdat2Hx+UudAPMH3FEDCj
6DnSqLuuzCoZlwF2cYpOp01VOL1oTiEewRKgCi+9JQPu3kxbbnNRzd47oM7A7NuZuY8AG+BB4ghZ
B1lSqE8Yw8ullgMO4dFS3H5dFm1sxgsEYxrv5T5ooqE2Oe0GljcnNxDloDBoXeQlcMPwwm8n39W+
5oc057RAMPbIRjr9SvQrPzLFt2fWAZpRb9cNAaJvmFyeh+OlXFHOJWpxqSQYskcIg1afPKm21sfM
3KnorZlMzsw/e/yXtBEi6y2JkTWXljzhYNA1U3hiOa4Z7PPtB1FHKBGMos040dg3TrjdZG68bKyP
cMGZ2jbLzH6bOCW64Vk4LfKrd/N9NQ3UKgdDFCghj2nIYtN4SdfY0a+sNZ1xDldTrfJU1KF3RtMI
oWLsV4nfOaNh9YNrbGWz2YO3sbCJYv0yKVmu4fHIVBrsUISpIldnlSywuBw+JXtozMTNLUWF1Llk
OeqptJmJJJZRyktEQ8YlU46h2rXPQZFxSziFHvuG+/DK4IHS0GVVlnFSaPKCC/oj27JKg/2Jd/b7
yEJC8cTCO//SPdxui1sj1OlQAZEyzjWMHE+7v6670i3SvYdWZKE380XpbVx0JgO2u/PRAxYuot0T
ND3R2/e53W6lZf6EIPkZUsLmchm7UGuAkDzrTfWbZX/0iWQprjxFGEOAIlDwiTYQqV9fpK23R9fo
aUBX8d7bLgEymJZLwZocdGgvQ1A8PV6HmZANc6TouqHDUStgq779gCkOFbGugwBJ+snte1NZTIvh
/Tya2aLcce+smu/MI/LGHk00ElZSWw69EeAGKvy4MUGzxDvVsrIMK9qG72fzcqwtkXF4ZyJGgzfA
qKlJCmTrMdbbUcbVWb8UZSGTJi8iySVb4KMBDSzIQd7XWO0DCsCstZ0B6OESwK0O8C+gSoiMb42G
TRYkTTzIe4Q1gg18FKrNlR3stp+DWTqdo+FWfP18vJ4zHZa3RqnYWC2iQAA/qQyHgU0NPTDoMP4N
bN/dnFYgk/r+Lhf20C8qKC8tl5BdelZz0zibz8fH3zG3zjeDp86ezgk911b4DpkQmJbLzI6fw+fg
yTfHU+Gob/IXt39s8t5r3Y6cOkoieL3GpOrkPTSUPs6Qpvfr0GWFiGSjUOf1ZljUcQkTsclKBUZs
Y/eh/n2ZMvCTIPX8/Hgs92HLzVho6EDUFNqlFnt5r3vR7uVJWnLfjw2wNicNnh7jsxbwBixMO/6j
xfNJsgGQBTxWtteX5XDKQEMxMJzNDCAYw4JMuybqhshrNLNGOuYlN2UjZg+dj4DkEqHszd7kSO/L
6gXCRZ6lWK/8CvQJBQQQJZ8x6NlpvbJPnUhOBn19rlzI4cgJXx9pz68sEELnGz+1nt5Iy+D28Bot
Iwe5JsaazvA33I6eOpp52BVxkmL0/Sn+VJc4mZfFxXyBz3We3talv0XfccQq3s25vps5pw4iHjT4
YzLnpJ/KdnfKYu+rHKDQ4BQmXO3Ln/GLzDiYH5m539nTcjXf1JGUxkYtOrAhkCJmiAT6MXv1zenZ
cfKnT3lNaHAs47+pIt7OM3VGZUnrtUnDKjeOW9h7OD8QyprOu8bazzPlPVjSeEFGIINcF90xphpx
UoS6gBXF8fkSVr4HOQ701YLFcxHbo8mq2c8QTt0aJC/Jq3ChjEOtFSYYBO0I6AJ97KEXkCSpNvjc
kcsuvMLCU46ZI511rVfjpALCEkU+YFVhFlXZzdkVZD/biutvbb96zj4Ihp+VRpyLi25mljqp2pSX
GgRoZVTFwCKfLiqvX1zeSst4+YuaOyggTefzcKg3KWbZ8J+VnebrTubIW4bDnz8+V0OnDq3YRtCI
yPEhKerEG7f3L5BMgp+M1+u1BFHGZWmjHs//B9WL+Sv0yjR1cqtEzQUlhenKOQIFAphw6dUj4lEe
fD0sPzGTGrjdWtSpESEEVJ7PPAY6WX0B18S/vi8b4HWeSXqfEf6zxkZz2SgRGJ2CYMJG3iAg180e
qWJgxgliHD3pDM87g6K8GRvNZaPXEN2QavghfVMtwSNgmh7w6miXIKyphRPbGuOmmanl3VqkAs4y
StM4bWFRQSb0w/VSf/H4LmP5HprRppnaXM8GWDjbrrIITWFLBG3xQEAwwsrkzF9d/7aiTjmAWFJq
SSmwXL2tLxtTtOz975X9BLlBzssWucvZnM3iKZ2PF67MUl4gMvJEFFKYJQzMhPkLIYrr67Zp/jHX
g43HEVQO3e8FC+7NOvU0rU0maXo2ljB8PBFlAdcVcOjLAwdu8j9rB++w5StnF1ZmJRZrr94nA293
DnXqkzZrBnmAadBNP6mWQGhN4d/XwPs4oDt7RfrkWWepxBMvdhfWXk00dVHno54gUQejPAHtY233
oDD2PdCxbEXAAxhblzVEytUkUZoZcgdXs1qpgwUypAUpqTCJbubetteXCE100yq1nka6KO+j9+hV
/FZRDODeoZ/AJNT9xfE8mD+a1+ZiQOOWTyXsl2it7NItuvc23bFeC/aXD9qz1nx5wZW13opo9tyq
JiLstaN574FZx6S3PP36/5thmt4mCQdh6sh5FR0B5FMmWHbAmSxZkSO/PDY1U2O/2a80qU0LTTIV
DM3Ek4MdgP90/YtpmrGF7XoAdSO26w/riNwXYG5NUt6oB3Ah4wsFz4izm+2Udsv7KMwtwDBl2MMK
ZPCoSBvv3LrJzceD/YX8PFpnyiElSajUWYvBplAw10zeajn7xd1LdudVgQmgGgB4JNkNuBfO0cpe
vS5erff3N0QLk/UORRfWUSIGH30QFZ5EclVHZx63gAr1qi8Ojwlf8HoINix+OvP78ehZQRmdbdb5
cxONDeY9BdVp5yBF5YJtxY89ITfFP++kIUZbI78Aid1PpA3hKB9/AGuwlJdSo7QrxkTGpfr1J2Xq
OwqMqaS8UiOV0gBVD3mf4NiaYAACbZrzeACM+B367Lfx+2VqY+hrwPMp4cqFSsME1v/IAj6aQ02E
M4fOw7uofYH2dWUseLM4MI4OmaG77WLwmsqj6gbqcTIHV+8HPujCODEMHNZirXzJf8BLwrAwH9ld
maCeKFwfaJE0YZPwlmrxjvf09iaAbI/oPNrMoHX2QX9ljNr+dZQ0gZDrMtpjToQqhPT4vhygmM2k
22XNHHUt85c2VJsRw1rFhT2tZHvSbZsZZ7HGQ+3wArqBWSRoJOA5AfZ9gYra18VBC3Fs/wwLA4QP
R916vCfnA0lDwzNdlSB39ltjut4TiQFnKkcK4PN2tsNRhiv9GVYIwxffzHociXvvN+D/M0Zj6Gul
58ohTRTExfbGznSkm3TTQn8v09LsJfFvWDScvtLBShiGsfKLVgIQtjwxua7m30xXNshor6ZurA0Z
BPvB77v4o4d2jWd4hH2eszPvyFgm1sxR56qcWkEfA9gyFhtbQoXeFf2Lk79vO1Y7nTQbDV4Ni7pf
UbEtKl7kyJvX3pByxMdu0zln324sd/8CzTIDot9rqFt06y06fZc/P2BRYkJ+599QV59BXbYXI4jC
oMbGhPwy6bQLfLfzxRULzzHDx4Zw4soO5UTSWO66JAhxAFa9XcEVIzGJTuZihSQDChKgziys52eb
RUYy07Nwa5dyKcLQZ4E0YnzH0+akud1met4eyPaxmPH9nPciVXhVV3lZFOl27b7rKykYMmXfLFEC
K011xAOfO8a+fEKogHDpmyWiSG5L+qBLEBRTRZRcJN6gFk8pwqDUeGLRPAsm9P0+hb88IxybvU6v
jVAr13dRxul9qfzKS380n+kWfNSr/GdzigEyQCrBHtf/AYHf3FG8NkstnCyXanCeiNlNa0cxaV0E
yasT7FuzsT3QWTiQXMKWYcRfs6/wa7vU7SCX3cQNY05cmmaCnofQPYAVa+0cwMzDvFvnoq1/1u5i
lbZR+kAUyShPwHJJb+l62R9Aa8QyNJuduTZEBSV9nipRRwwRDR1QE7rIbII2EGIeJuA+Cpskgfzg
/743gU25dduJrLdyR+YR+icZQalZP9/s9tbZ8309Lspj18a5zxq8U2Cmtk+6p6HwqAERcV5FL2Fi
2jZrJn+bVh4NjHLcUxJ2iiTCIrKmp42CpOGJW/CVORm2+seyF0dCgjcu8Y/3jE6hw2HpTNZbkQFU
ZqFvnvU9s/fj9QxQTkCSqks/Svge5P/d3Cm9ywtE+aTBZF2Ocysqo0FOIbl4lHqpFa1BNNNd8gGG
uMLcGCcRPHVuiEztK+sMzkVo15aoRZV7TjeSDpamV8ScXGZBOtjt4QAAbYKXI/lLE5uJcfnP+e9r
q9TCGuKYa5fqouwTwxxTO/f4FhmTCbp4z4RmQ0TS75uV+Sa/SW8mWSUqeEDyCiLdTdR36H+pR0UB
V68AHocS2CFTMCNXMezzoqrtwIRkKaRIrG6RByAiG73Hg5717tcfQE11Ul847pLhA4rGro6oWPHv
hrVed8j74ZY0Ne/N4gH0iZ6nhDXfc6usEbgYRi5oAi05wBsF7E6RhiQcKDN2m2P5Ej5HmXk4DG8R
yiyMXTVDp2Igqv9nj1rfPAcos9Ngb5WcEdlFgqXaPRiZS+v8Bpwacn+ju14OprFWwAtWOpE3Ar+9
kP4LeDpkQCVRliELZYga/cQPBz4l1DjaPgP4mJfNSHseXGXZkrzyuBi+np/lySSiVIy1ntngN3ap
qy2vtSgARF3DQw6sj+h8PUGoWNh/TdhwL7Iv7/8U4NVbTh/LdrPg/B+Imz/+ghnk2u3Iqec/BJJB
niPiC8KF8oZeoi80pjwfT/LytGqW36E7LhiLPvdSJpBPTQE4BE/y3+z39evhjObYHKiV/ZA+xXvR
RjJ7XOUueSk/N6vIU94fD/G34ZY60TcGqSGOWRGHWc9hlwErKOSQftpd7HjB9w53yP3P5WuwfV06
ZnT8za2jhokKZgs6yBTg0MefMnfnyyK2vKGiwUJE7fD2Ch4nVRj0vOL2HG/XuAjd5JsTHGU14W5y
LVPfWcKG3x94lIifmRikmcjmxjh12qaMM/AahnFJtBLR+vuyI3n2s3PhHID7Qd+7YIyWXD83E49h
qpKkC8D2CkA6U2kfvdN5jq8vwT7ULXdTbs+vspO4mmZmSH5vHat3UDG28h1jlu/T0pRdapbrs54o
kQi7jeC3b/UKEqvg3GwsaYE3lb3f8MgOZ67pNa63L2zXC70EQUES+a+ZY6gABxVeZklPj2fj/l33
+1VQn8NEoGWeTjjofRsUkSwB86b9kVbGs2ItD6zWr/tc5a2Ru0RDCdojnYcRvF3zBTyKZp5WZ7uP
HPUp9YCM1Z+0wFFGk0fjtAv3huzxDxrtxIl1l9ztNvIlQDmKqqBIAv7P7VY3qrHPxELFcKUAlaTd
145ooCeNXQSAwy6jC2PV7xM6lEHqmPOVUkd5rwT7S71oWwDr+u9uo20mp95u8/3kQIATj3ZxwbB7
f4nd2qVpgov+XASY8WC/Sn9Wp3RbmhBKKMz0I3Df0pgAI1C+IvGR8fQMRYhXlgefPWX/Jlqjdrue
lRk0B/VgXyom35gtb7YO95w/4cqAF3m8ie+R12SwqqzJAnhrBY2uEHZhZ7S8HHH7lewFz8lTsQ6c
0UwcFMsteQmGQ2CKwOcbehMwwu95Two/AF6//jz+jvtLhPoO6i0qAP1elgIXoOHKSyuz1BxxbaV2
bMfuT+K0EFBesTRG7ts2KJvUjtYjDgIjesjt7awEGdZl7WZ/9m6cQqBuYw4fsmR+qu5CXC3Ht+fF
InO0z8/R/jwghGCFDWQr045VU2RAySSBBGuUJzfCKmyCseHQge4eQ7z+p32/i075VrbSpe4Nm0Ew
l5nTIFiVF8ay/UigvbKsBNNmQdAFYor6FAMsPwjUyLcAZHp7zM/60ILJHKeOiGpu4decCzhzkbqN
kEdlhQ4z4zaQWBEECHhKGD1lrI2Trq60hCNp1Pyl++hT5B/UnfLzKdqZ0x8WyFhpzLak+/ecAab0
f2Zp1EafamVb5ymHBISdYoxyYq4rV3URObBY1OcOmCEqYH6X8C8Rl+btfKaXwSiTErZ6Ulx77heu
tBgO6ceenCsT1VSw+zuv8lu5Q7oVdc0vbK9h1VkszNX9o5oM+upDqD2Wnkf+MqX4kOMKsnTnb9f9
+NisVqvFGSQVza7A1lOt3fh331Rmd3DyvUDeCdU77pSCnbsgZ+tum8Hz4B2PIg56TG6nBQoictR1
A86eZgabAjDm2AoTe3BFsFh9l4QFl0XqNzsDhmTIOmpGhmLQj4Ko6QKFD9TowCVWtKvM5CRa+jKy
MtsFqZuV4Q51UPAtzKedbGeL1HbOL8vU/dQ+F5qv2K1rLIaQGUPel/cNNNdIpFmLxzNVoHdIUNQJ
30tpceg8aP/oT8E7iheyPUB5q/OzAx8ybvL7qSf2ZJw6IOZVhUbcXPJC0EKjKA7oYA+h1vEzfP0H
WLu7ugVGJRm6BsIw5E4Blb1d4DImGg9VVB7O/qkVTT5ZqXvO41f1iPcf4/KQ7jaTjlyJDIi6ilf+
XcdfkuRDLsSX6hASDR70u4UIS1HcGsx+EzSW8dQtzrL92Oh9V5hxa5S6prXLwKPAAKOby148fLlf
yWs22dlK8CZr2aJ67jqW5qH34lXxraRfMMyTnPDtAQISH112moL+ZFGg1ULitpHUWpfrg7hM/A13
2nVeXplZayGpYk9OFplqbPLm9PcMTnCUWZzCqz0oojKipV+KBfo7VFTcsIEBTRd+o6mr11/VcxFa
ivT6IO2GH+1Pua22rR+5AmC54T5fu1DahFexJjfdhqa2UbxkC4pmXKKHzHyz0AEJzjMeJIeAmvDW
EWThh4XiiW68Sxh5mPuXsQFZlasvpS6b6nyRpDrElwq72m0Q5RCK6gnAad2O3MAPXGEr7zKQlXes
tZrZn9eW6RrekKpBhSxFfTAWohWH1gVXABIEJ4jsiWbsIpK0Jb9cFZbyHljNsnTKleST9+rjPTPj
ADEDoJqF/5M0Fej12zOpTkUdSXrSHPjlhtsl+8nlP3cAjqtWvmhJzRm+ryUIMeutA5A793Fgzcwq
rNb5PJuV+5P5C7BNKMA6hS4TnTs3SzpJ2uCJoWFfU19XFkMJKtmmPYDP1d8nr0poNu+a96rjubfT
bPHl8Wzco/KwHwxsW0nFSeal37zd1c5NheiiZFrXHkbszCd0xMq2WFjVZkxM43D++NG3zwrcfuwK
1kHx85XuJE5nNgvFFxkc3/cpdvIphqgjSckbAnStbhdGEXLw9DV1cxitYt+pJsSUSmvyOns8pfvR
jxzDLhkx530VhrJJluNq+HWXlCCd/bVpAAF0XncoW0g2bgQHKTvS47OWCOmyU4CT/vHU/75aKaeB
plJZEFTBUERBpqL9LrjoMTCRzWFYjpbsdH8rk1fMs90tKqe1s6dwJX1dzMwULN7trRj/lqzB7x3e
v6Asddmmr6xkyuwnIRZBjhQK26JOy3xytSpzktJ0h9rO/Ist2PLfCH0GEwoeNRLwju7HVu7ru9Qf
QL3ygkY/QJgtaYdQwpEXUP0wGU+imcgRaRbcaTyALOh2pj2rMQS6UZVldxAKs/Kqg/DFQ3TBMazG
beE1NetsFihlyTxQFbayXiGbqbmyteqRbb2Y1Spj7dL7aB0fJBlI8eKOVdFifrtjLsKl1vu+7g6r
fDInYAD9fgcJypdxN6K8NYW4aHKzX9vnpbCpWQ9VcgSut4yBfnZk2gQ0oCFixH/cGo97Qdc6ORwO
4WC3p9HhE0fyyr9NAeDzBnn0cR0Cx6Jbg70QmHl0OpjBPSsjzYOgkfT3a/SDYbqU8nTOqn5fJv5p
wm5ov4Ides+Gdfn6+GjcQXaJKYSBClYcuVSexiF2aif0U1z36O1RvXqte/pSXw5HfRkuBLuwOUdz
YvRhV75gGV7pn7edHy1EqN4YrADnbsZRaSe5fHSGiBIcJXVfKuimTGP88f6yM17L2myWF7+xKkve
B2udM+vQ7Jf5ev0++OMqWsYCw0nc+WegCnBrajqeCGhMUWmwdleORXoJNB4gIpRtTBDCEgTHDvqG
PYDT67fOnnAEXiNkYpiS6Hcpx1/juoLmXkGQgTUg4deVd+ySPB5arRD2G1gFJkv2TiIqn4LpQjQK
fRuelwJZ7O8FM3UmExiSg+Tgf58k0zuaP8wa5J1/+p8Pwt5AWRD4JloQsdeCJKvUgIfoHaC4pbX/
2HyAzy21JqtzB6+ys23trRavr9stOEPTt8fb8i4tQMyT1lpe52UBToAK58dLW2p6jfnQazM6TavY
u2zlhYC66ys4hxlbj041wpgG6go8H3AjIrSlIgEEvGnGKQ3gcCc8hQBI/ft4NLQjo3+f2tmTGlaF
FLcAVH/roKdAfsXvV7riMeI+covduKzbYdC5W6OTqqQfMYwPYRXZo90xFoUxTXRYmWtjWFUcfl+w
A9vYCO+PZ+mOoIiapt/c9NUZaJURKls9fp9AbTT8M2zlZe+bUWyVDFv0a4Y2RQUjhjSctbMBU8Hm
K3aUTcK4PlhTRV1d5zhQpJH8vvgTubphiqzOA5YB8udXcxWPadcpZEsRDnANXNI6VF/tbo1cKdEk
w99HxuowNvEv+u3K4hRExcBrGFLjNOjCBhkdxNDxd2j+wcvKGd3Llq1tQk7eoy1NBW7JpEl1nmOY
6GRRLe5zob98M8ZFlpoyAR+D+xYxhqTKNFVEyqlNeiHNrRt+U7wKVrnsQU6boMl7NTBi4JkDemOK
2hVJHF80uQDqvHhPV5oDQkRxxcKssWxQG8PoNR1yM7DBV6DfMqNtx5qwu+AExBMovWok9yHhIUOd
nSjT+JbLBLL18J608FrygPYbTZadmXjgxg41W2gLEWVOBbA8xHtJ/vRDX/LSp9oMtqzMPPmluy1w
NSJqzrj0HNRFjBEBmh8wHsGz63H129TFHk+TAg11/HbemMiUDGsmFQVrnqgzIpdKfW5Iv+M+v9gv
aFmRXQkN2cUL6z0/4wFuFoS6JtWiEOopgqFV+OJ+pZYEYS9GEDZz3m9MkE+4cjKhgqxawgHory43
4Sqwe2fwecY1OeP7r238hmJXNhJg5lRI0Mr7+KXzsqNhs2gzZg0gbkKpFoGTRhf0tCQUAx7MXXvJ
FOwQabDHHov182Q/XH0/GhjPpZzj55uf5Kn0phEkUI8tzEVfOn81Air60gNBbAM4AJItJxy0Ly8X
8+/S8Ai33mNTrMFQzkQby6K/gO1mbyujO3RWuX/8+3NBBVAiiiHLyHUATUC82dVsZWke9dDjxaYl
lHCx+bexRWbf9cxtfGOEWpK2GKs+G2Akss+Osf7/HAK1GrxWKdXY4ddLPExEy0WJVEHHKisKvisM
ICi6GQW1FmES92lTACoPtOPx+Vj4iissoKXHUoOZ9SNXS0I59mGSBjgtjIfELjkot/Znz2bM2azb
vbJBuXSsB1/GCcZyPGqwwVuIV8D/1IIJb/38H6hxzjquK3tkn19tM0ONW3ArYkzxwt9oL4CFomFy
ddra68PP46GxLFHuvpzO9RCn6EUSnzNX9tcTMDCs3Chr9sg3XI1GjtIy0VuMJvEbM14vWa2IzFNJ
+fmxnjrQ3GB5NqtwW/j7Pfo85dJ8fjxV8xvNAGAFWCkwM1JWplQv6lZRCHNIEZjl3y6yDyULpTRn
BHABBWxQqKihSeB2rvqy0xK9RDvCaOne6Ah4GYUAWtaMOGLOUV6boQ/NuRvhBNBconvxInANL9w9
nqy5fXVtgDoxQRNqXDvBAHKkP9VBPP1JliPrWM7FKtdGqGMSlEM7XngY4TMzeWpM6bn01Z2wDO1m
wSLVY80YdVCSCnV39QJboiesg0Xps8L5eQOgMNGQp0TWlPL6qMED63tBq9QEkYnYlP1kQkz0eFXu
0ubEKYPmE9VTvFBQ1adG0ap9ktaBRLToTpJdvxUrxbpYZ2ioHZ8luJjuv3nogVoUsDsJiShkPqmN
MPHh2JYQZ9qDr31jhsvy4l2W/dZa8DmhIPzm3M667FirdddO9DvQK7PU1hjLIAm4RAfJ7slWeDN5
hYDgGYgk++cZmJyfnwy0AZnVLHQURRTgUFjR7X0mlMz01QdQMw1mvajXSnwAZnpycQUej62dgvLc
fHp6eRG2rz+REzk/LDzrXSf478BJnhslZVIro0520QdDzp8Tch3CcpJb+UEFiPQMrPJyazkCljvY
J1sFLfidyRz13GvuN8v+f61Tq630Ypy0IqwfoQVwWrlCagU+SDC99yWKpq8V6aEsPFb5YzbWuDZL
rTZakIRWbWA2AERF/y6WYC8hzXCPT8+cb762Qi3pJT7LfFjDCq/aO4LihJJt6IPS87GZO4APvYTU
fak1bcdlPew00DmGANFmeOk2SmajLvL8zfChv8Uq+rV6PSjqVkvbtOWUDMZkKAMgSZaZ0iJ4Ml6+
ALD5GJzkLbARrhNkwgUj7le5+lQKBJR8tuIz+mFbCOsWfwHbDO3Xn+Xh84D8MePiVcild/eNoI6F
aBzy6QpNVwgRC1VJ9eF/QrzTL0WxhjSV7hEM52VBlgLEzPLTKKD2CbGr3DH//EmB3gdNT704Oy2K
cY2dODq2/3LxDWj3YIZgnf05ez8/30yfN+98UASRwHgrK7jJby9xSQyzcsyRBGoc8fm8vqCvcF96
kRu91b7beI0Z+sGfwpOsZbwDJs4ubaCufcYuIkftbtKuPoLaRcklL9Mpw0dIu2wtAdqQveab9GBs
KlgL3WhVPXEsm3MXsiRIPKIj9NwCNHY78POg/x/Orms3bmXZfhEB5vDazTBRI2mGCn4hJMsm2cw5
fP1dNHCPNRze4fXB3tsysAEVu7u6usKqVZnOtwXaY98qmm7HbSeToTR3eWet6MQNHmK6JN9Fza68
2HGSmmiZfEE1bdwqr+k2oELhGD9+a2ALhcvkIXep2z6oou9v7JJn813w7HBbHfBWacxBX3cILdwL
9IWw3ZqpWRACLIEkApeNAhL06Hoj014eWFu3/GVvKFbleD89PJ+nFSaHBUOjyJOXiRNDDwCwBNdS
glAvpDFVelDMikQYzaS1iFESZcuOA5F1++X+zi28Tdfy5m+TmmqhoMj9RXbi+qyMZrsZBhuXcKJM
A+Z/M3ziv02INo8B/SWxY67l5m6wCgZ+v4YSjC4DQYeMykxDvVpVmybQAHoKKE89Z/qn3Er29DOg
fWn3ohPsVozswvsEYJcEhwu18CmTM0sbeL2ogSSq6S51bB9VFY3bRkD1N2t0z9VmRdik+Nf3Hj1D
UBlgMSZK6jkEVhVSIckaubsYmD3lObY2rDyD0yndEfAnGvsWzhVc3snVAAF7hbRrb9+t1cLXS1Po
qyNnxM/Pp+rTnA261134YaOHg91W+4z2eUmad79xyubU7HXwdQBeMWAMW/qxSuZ9e/OuP2BmV+pc
YGWsBP0FOAq7vTQRsjyR1TgVrR9Pii3ZPzDZ0Jwm3A7mQxtvato7U2OWmq3Rj960EEBX4UbJsvqH
JgQJtOvr6XtD0gxaBF0FaqSmcQX/dSAcIB7lG2OOyhip5Ofira5qIo3UGx+M5rmmjfe+cm8XT/zb
h8xCkyLKsjEJs/6inFrUk7H/wnMF0BXaGQQnQXI4xok8a4y2PjhousMYPQulXY+0ihqzLuwR/vUp
EHwK2Ob9T1tUF9xoTZ66mAR1dp0rxgCPQiHkIrUZ2s2Lr6HeB8nHfSGTRb9ReAXePG7uhDydqYQu
1YMiMJxD2gscydKQ6h4fmip60zKvPhhsrXlkcb8BUdEBJQOIn5/+/7cblvZR2yUN6zEiNGU7qRqj
jyFg6Yr5X9y7b1Jme9cbkhdrQoG9ixr54HWyv8+lILAzpTbO93dQvvXgoMqaIhk8vALg1may9IZP
y7DGFqqt2doYg74THdHhHc/lbIxAf4O22P1Pk235HbCNwylz/MNrtB1s40dj+9vcamzB6ez0d/Ch
aLRqtviztc6hPZG/3f/WhWzS9bfOjluSe0lWc1gAJgYkA0eDoJLeO/r5UySKRC82nv9cH9covG4a
sv7c9m9bNPMrvIJJoQpmoguXH0P+R+adW2mrpycFjP3JYy7Aytxf6OL5fxM48zGySBdAzBb3F60N
B8TlfWllTVtuVT1UVp6MP1fk5gppgK6Di0LFPZ0trhTTOvHDsr9kVrerbdFJHwWT+6mep9NNf2cH
1U6danN/gYv39pvQ2QJbrlfR7pvCfnKdt2eeFNK8zORDWQUKCTLJJ1GEpvH7Qpfeeqj636XOAqok
Sys9DbBUscusfqPUmP/Qn8pNl9llijDOEj3SdhaXrFmN5fP8j+B5oUhoekXxJFhpXqlPIqa0DJml
c92KMfw/rsdfMfPHANiWuKnz/qIbj0P2GBk6bfld6BFR+/Lf2zQgmnDm1hwDcfq1NxqE4TQqOhaB
/DdmtzLxxEhofIgN+Y2fGFSrZVKHjliEJozxVulHWnt2w8NJSH0T+GFTFh6r9N2oPgpty3343G+x
38sZR1V5zVtf8iqBf/37cTP1FkquTSMJVynxLJ85VfNUs4sum0O3TSytoXpkZ6YS7VmjkxpzbIx/
hgLAZH2TP9N0LjTSruZw9HnqowcpyQ6RZtV5SbV8jaFt2ufbcwDMF6g2FD7/WPpvbxMnpW0rl3g1
PPlNHDZq865yMQmc+7fo/zjuv2JmT6Cn+ikY2ioYYc6W5Vf02yAgOdfJqVIwqYCZClweoM973Yyh
awoUQpcB/Yb/kWgbPjv1HAYVhXshaqkYCit3fG0PZq9ZyMmFLrZ1f2kRRchRQFPPVrjsqenXEmrL
hhPTXP53u2dq34O/pxX4Bq9ClNksPETGQ1Gw99x4NNgm9fP9yL9L43PC71i98ZrGZFy14/RDYXD/
xaJl0HYrABXyqjYfIRnqQd0r2QDzohX9hxy2kxy5N/tcFQ5tkmCS3n0dmJR2rmnfBU4+xTdNq2pD
ZkGB6NR/qNRHia9JhNnloR1mu0SMV4QtvRUAyaKHCVG3cNPLp2NIpNhnHm7wh599VsGW73TSFJrT
fd5f1ZIghJ9TcA9wtCbPDtTjlE4X82649EVhIo1Aaq5xUYTbjFl40uU1a32bkMU8Ih0TN1CAlwFF
nVmGIYpr2Wul4TJmmhM1btcndjK2VG92krE3cmEnhb+NtLLur3LpLfoudvYI+kItgU9IGy6h+KRV
u7B4iyL7vogl9fgmYj6odVR6VPs5dbi01VvXnsoSsPfADmOZ6NGljNZe16VzA4RUAHpgqp8oszvP
hV4Bbm5uuNQBYMQRwj7tSWw2etdsgnKtsnUrTAVqGb6yAGdZ1ObYRbT59CwIeCRKkAkp7Vb8kH5k
ItGilXfj1pBdy5lfMR1Mh6EPORzacrUfo/aWZ3R4vn9Qt9HMtZCZKa/bWIkHJsL3l8WCirLH77hs
4FfUYQFwDTGYdMZrwNxODBvX5sKIhIFvmYQgtUeRQ/+E99MDWd5bI2f6FeHGdpu9ieEXN7wkyl4b
vgZkEPKAMxUf3UEy2wT1zyD8JXtTk1+q5xtR3oqZ6eOl6ZqOFmvbcqu/19872/usC0NF60ZYnOxx
GJ/qTWW2KslEU/X/OWN5LWl2AImvdFVXQFKpbQN9GymFFfmvKEFSnvF2qq4gTBbSfJCHBwLpeg0a
PO+OxaK4IOoNrCyKj1IbbKrcKttzL6Gvo2vOKe+kut1VPOlAvWqgX1/mqe8j0eI5Nb9tWiqkHyz9
CKSOJGhXClZK07e2CT27SAOihwcTl4w/Dvy3d6VrdV3tK3G4NIPgWXpZgMUnR1NtG7Ff9zV/oQg4
WQuMhZu6hNAiPjODUibolQYqwItc4onuqdDbfmZpw9lQnkfVyotTqwYk4s6lr1BMzFGyp5x7QsOp
Gv5myp4F7Geif2nik5y+q82bKlGu8e2sXlGQBTPw/TPnDSK+gBHbgyeLl1aORFtQR6vWinBnKHr0
GAx1aN7flj+YzuuXHe8fgPjouOTxKM0nAZR4lZJIk0Fqh54IDoRsoH75/PyU6efj4fX19f39/eHh
Y+dOE/JQq4np1335C8cC+cjjCNO9gFGf9uObBuSBqnaGMCqX4JAANKQ6va3YFU2OvhM69V4C5br0
nDjjRt0KVnZSLd5BUSHeMbfZ3P+UhahfxwS2qeQPk8UDAHv9KaHh62psxCo4BHLQXNWF5flWanHv
1WY1933rC+gSWtYQg4toAwLQ4FqWEDAtLBtNvfC74B0TWzcoiT9gDNSmXMksLMAMIAntaOgF1GR0
bc4ey4GXmISxbyowZuiebcAm9YaC6S8Zk7cw6wt0DKuA8oU6JkRK2EBcaPhv864LrdG6PAcWE/yh
x/LxcsJkI1Db0oEaIfm0t1OLPrnYBGbluXrcbDZ0s7MshzAsHiN3Vt7VhYDw+mtmFz8Yu5Tjs1y9
aCS0stasXLA0hBe2obQA73yMbNJutUX41rBdCZ2DE6HRgtH32AIEnC/0x/BZxJb0Kh3GhxSV25ca
COuzf76vwAuZvWuhs3QAHzKE4EGBfQeV8I/jyT6dQGJ0Cig3TZX7nDYdSDldItm2fDCx72eQLH2I
qGZtnpTHhvzzwDdDmD4IzTeIUgyMNZzpXpnGqj/0lYpmjOb5aJeHOLQPr6JtWM4IhLHwC8iA6Pew
0/KVEGI607lV+y54ZlUCYJEEToTgUTBFmh2Nc9k6RYT4366lt/vbvpBlwipBIwtaDLAC8vMwojea
Igv5GjcsQbtGa7jdSDz1sfeP3qsWUvYc7KPh5b7QW68UVTNwdk2QK/w7b+nUesZ1Ye/rl3yafWm5
ubMG21m6N1ciJqfpm2VOQ6NPO8/TMAJD3hm4O8wOLY625PXVp/IG9DErb9GqxNlNHfmokWIfdGw9
SE87iimpD+U+coVn0cxsKOgmPa41EP8xfzNNkQ3gAlALRBIFNcHrVapCMQAiUGGVAJK2+4AaVkE/
AzMwJx6PnCR2BuaBZ7TN7gqnOnaY9jTtQeL4hLefMcRvw0zQGilOCWYEBvJJBiTP9PUN/pY7aHvG
NLfXwfRpt1e28ZHb1mh592iwLSwQq3GrPAqLmvFtQTPVV5MyCTmt1KZZEP6Tm53WgN03bEe41RND
H9CXIEhH7/fMW9ZQ1azBTKhdalOm0t575J5zGxyNaCkdN9GPwBw3/q5yhNfKLom+z4BvCEjt1E6E
Q/SeRewDD2oE76Fbf1cn2bPjnMDgaLNEPmyiqrw+Tqa3YarHoQ6E/oBeph/lVrPHg2gRH6Nwqfd6
/xYupMawFd/Eze4IxCXxmDL90ljtoULV2tYs5IGIYX1k6PdnTjBxYK2OPVuA8V/Lnd0U36sCuZSw
TBVdvfU2ewgBC2pJab0W29ZpHzzr/kIX7OmEoEEIgVgCCYyZazSWoV6xuNcvnsNMaVPvcbA2vylW
XLA1MbMHTNILAVlTiIEbuOm3/pMB/r2cau/3V7NQzQV26dtyZvFprCNOKLpOv7ylaAEO7OjJ2xrP
/lE9TFQJKdHwRCKp+b7aCDn94rl6SgbqLqCKMAzkEq/VU4Urn8XKoF/qQ7FTMfMwNktLNjVnOEc/
lcf7y5yUby4MTOPIXsiAfGrzRneeeQUo1QPjIhVWKBNYKBTR/JSMq7Q5C97sxGn+H0mz/fRrKchG
nxkXA3MiqRL4FDPpJTNqzqrVCVRccekmE3a7MBXUS9JE367PtL8C31g9JqlxSQ/srJ5Fc/yvdu4/
AubV/jobhMGbBKhHbiPY3LN/4G15RdmX4g1FRqABBJNiwIjM7Kjq+4bWqoUBuB//UezEr/I3e04t
8Xm1p3TpfOAlAIui6Qjy5uy9TeLJjVZ3GJqNWb/P7KdWE2TJY9IFZPzQVjZv0Th9lzbLcdSR2oaK
1xhIzxGBJ2JBMky6BZPDXnvgI1r+kBgRE7IW4S88fJMr9J9Fzl5y1nC6JwoQa5zqEzvLX8KvZo1g
f8lAfZcxe1yNLNeEMGoNOLRBS7oP5UE/lb8zu15jyFhScQyh/gNAB2XBHHYghB46NJMUHJlRhZE4
nbsVHwcTw2Crg2ABqhi7923FQqII+ETUvcEaBiooxOLXlinm25TTawjkd6BlB0By3Cj7Bu9ngKow
4NEgnk+AAZBAyprTZt99rvUOLQWqV18w29u0rv1+AGMm+Coy4j8RzQps6bNy1O3rg2gmGGAVu8wp
/tmWAAcxFc+AKQFfy7xncNDLRBg1sBRq/Gh74rYohd34m6s7+/4G3x6oMQ36xd7qoDBDzeZ6f0u1
qKomBzEjb+Q7+KE/i9HXNkkKnF8u9vyKKz39tisLCeYPQ0AWAxGCAC2auUGDFKkhn0fiJeZghKOu
TM3MU0pLlBqJ3l+YfHMnkIZXYcgkBPrwoufFKAwQbtgwSsqFGx+EYsfne51tc4NoGFnsca+e9xWG
G4MdecBM/PPYPypgsxZdeGlUk5z+i/c/mo3mnfOYjq6ACjZ+/io/smxj6OeupHzxFPr7oQ9J49me
bzaVWWP2CZD0ZWXFCWleo5jUraUWcMwT1MDcPtpL/gpC5+YxxSrxhMKvBH+/dPPmyE1ZJ+kUUaaB
7llFNWAyioY0IssbzopDVmwCMfetohm8Fc1Zkgy2DgAI0S4yUftda46s9JLigVXogpYXwRH7CCRC
kphvqx6bDFqVxNGqKH1SjGGt0L90tMoEAITbZ4CmeQ5K7biy8BmyYoDfACchEM7zCB/tlNSVQA99
TAK7yXY+0N3sOPo7pp9SI6IFiKo7ygubgKNjQJRPY9iPo12VxFcfhSagav5D9DeRbkltiKkEXPYS
/w6LY1J7FGnnJn73E9oqpImovhff0p0iP/H6OHH0ep1d6gcJf7uvw7d+/B8NBuccptPLCkjNrvdY
lUMFLgXScYwXHxE/lYBqxhhiV+T+Jq/qwSxBWWxGpQTKFKV6qmOVN6OhOPtq0pii4OlUMTyzS9Lf
ybRC2c8yWkuJBh4AKZFIYSgyaTHCfHv/u28BIBPWzgAyDf7shPKe+ZNSIHbq6OuxC5rfeGuIQvIg
cuo2iOMCE8Mb2vagzJe83jZy3DW4xLmtJKxa2b5bTwY4XgWUswgGp0zy3Li1mVTlrBy9S86SjNRC
9sRwZeWyI5igSwqcZKTWj4H2ssrtc5t8gWgdkTvGTctgOZr7grKnSgVf8r6bZI7Xgci7E+yWd7ra
DN2u3gGOqXi/ZHGlbnEL157EYs0C2NaA751zWKtRJvFoqfVd1hi6xXMoF3UeD8bjrA2cKgTZTNFW
1WYEif9ODLjWVgONNGzMTV0KPMvoinrNnbyJLWT0bQOjDkZtUUY2fabDclunocoq3y0jGZk2VlFM
4FSoohmKXUrZYDeAFJpRXeiO4fMjZaxKbRDnsq0+YDzIfc28TRLgawzoJN4ekHxhEMn1jfIZH+YN
4D+ucNYDmkTH4TdfYb4f5TOHIc4CLWlnpaEleSdBtirfBjQnkwvCJ6c4+ykeRInK+SZhVox+QlTH
vobWUdguUyxN2CuSaRgvmuvLVOPW9nFyT6/fTnw5Zndj1gPyG8hzXH95oiitnyUdNOrFU0ngI96V
DslToz0UskGq+i3rfg17NjqJukaN/odo50Y2ok9UqPAnWHavZQ9SJ7b+mPuuqD/AeHim/zxwgMaR
IN816KRoN5H8WCs275kgivuIn/jn7kW2ht5U2F6gYB4RifSoXBLd7MCxwE2k9Wuw7FtHbTrabx85
f5CaQtGCIvPdHnblxFVOL1mStvOPCuqG9Umw5H3yOr5J/kZ74mD1SxPse8rKMf0pDM22Ck0DuIUT
iHXCb1xvlZRipmuj6L5bdZGVPQ3FS1pYve94GVW9XzV3aHOnaN5TzEKR5EMw/Cx5UxUcDbigXiFC
6iDHABIKdigQjvC5FbemzDnjsFPYQxxbzHvMQLhRWly0aQwixJbyJH2hQuqdjeeabcsqAuaNMu6X
rD6hq5o0wrHZjfW7ZpDep364Dc/R0BA+3aFReeV2qQs6erX4md2XuaSVk1D2XfVYqfbAFaTqn0P/
aLSg+Q7Za1GQdJNEr13W4NEmefiePrJsEynmGBz82laVV7E3hy/V3/rcswxkeLbTwCsFi21UJ9VD
51n5DGtD0t71RQvNXIVMw+5RU21JJtoPT95qrRtH2yI9AWUYwNwNBxWkgeMxzfcxcKUhabktpjvk
KBxnL2lp5ppV9Hswx2pP+ZtfrDi8Cy84Ck0qAPpw0ZBbUeYeLzr1fJ5TfbeObLWgwMYX/hb8m60J
sFZMxNDRazocs9oRIqsDZwtNzdjfqTpVh6NcrXzO0rN09TmTU/cteR6nRuZ3lee7wzGRSaTZVWR2
KKIHPMmClxpclbIl85Gpi+WK6Ft3/HojZuaricV+TGTOdzH4KUnQeVnm1Kg0oqh2lZIyBbFinK7I
vA354RvD+4exR5PLxEJ9vdzGHyW5LP3ArfkHDi8PG/tj4OukyoGnSEkv5VZUDQS0cDsBTnOr4zoG
w9bQ1yipb0F6+BLpD35bnPJr84GuCcvFQm6kwM10pSMiqhgPSiP2TtFqAu2GKj1UWqxfMqF79Gu+
3qeG35tZMvREDQTxLVMbgw58HJliIWRfOeetQb0XvxCdk2DOFnmQxWgz1ei8QAuTKgjdxpM2ZchM
QyspoOyV5uSVHTStVXHblLVmkD0z7iUuD0ZpRxrgyp/33+jbeguK3VN78tRNAfiWOjPkai5Lg4rW
RFd1IkCahFfNHo4wVpFMRW8rKhtkDN+jE3rQ3PuSbwFCk2QDwvHCAsKozHyVFlgMsTKC2FWLh9Sw
S3+vqZsswgQSV1J/Mu0ITiUP7Rb8Q61alT6NBuHfcvHS55kZpAKFPwOg6VsHSvMh9qiehzuISglX
U0n5CnTHb4OVAPAmvTT7ZPlaxQU5ljn4XZErqonk9jBDNuuqCiieWLSSkqVU7rNgxcGfTmD2yKHO
B08EjatI4s6zE1wKjG/Il7FbAhJxqLKVezup2r1fP3tGQrErgVPHrxeGB2146b40aZc/tDpdS+wv
+MvIQqBfB2CkiYtt3nWnlYmXSRhz7w7xuPPZUR52QqkdveZQuMUoW132ng+blsK3MDnZu9zXt4UA
BbEzwA+Yvznl9vWZX5VgdmvjBV7glsLUX8kwlHwgcWe38RGk+SQpHX6td+VWX65Fzi5XPOicJ7RG
4I5BTiOxIbEkoAHrHbRhvzgkme6vcFrA9UkCcg6qS1nj0a6HiRvX2okG4x7VaS10paCLzaAZK8Jn
POU6LaL3Jf05qhtRiPT+cFYgVTjby6yo/F7QGHOzdD+oT3470l5Gr5n4Cxkd5aNtrTjFSB1w53YH
VT8ZtT0eezw7TUVScR+tVXAX3NGJpAOJX5h7sPnOB6tqdc6YyMXMrblj19MsF2nCPStPns2NJE+3
yUlHSXIg1aPkGupjiSb1HGm+nmjpytbc1pWQRQR5HVKzQPoibzK7TznfJ2WW18wt5a88v7TlU8U9
SolCh8DyQ6J69bZhrtKbEmrF8s4z4J1FG7ERiZhZ949pSf0mgwH8JWo/eGyuFSLKir4T+A4wKQyd
pK3RgLVfYjVwudm4YVoRm3AS1uKXJaEg+gWr8gSTB9XvtVAlqgIQkIeRGwe6vpHbit92zbtQt3ug
kEaEeMxY8YQXMiAAjU1ACAC5eSx1ds2Gwgsx8Aa7Oso/5WE7aOCuTBBvyBVJzj2c8Sq0hMbS12DB
SxdOUTAqAsXQKTs2c7PErskZgnDmamo7HoX4GEUJel3qclyxXdO7Mr9umjC5NHCx8HO2QKnp+EHT
gwgJjoDwUgjjtfLILBln8buI6Vi/OasebDOXKCxyg0oggo7Jr+BD7r7ATM698On7IBFMZ62iA0OL
/QrccUljvoueOUOqLxlwh4rI1XNFe9DSnqMsFgBJyjWEuyBtoTFLEuff7wbmVE29S6AExnNwvd4x
CISRN6rIrQeGhtmLJxVmIPmU9TnuY7KmorevLFL+aNFB4Rc4oRsKCi9ro2DMsEa0qwp2hp4DUmPc
x24UxmcuLDnSNFpk+vBVN0KTAxnG0KqLoTahWXMlOsf1MbUiYOztplK/NDZI+ybkQlCni+KaJkwG
6kbZUG5CohsdVGiRv96ZGkQIeTIKOI5k3yhIu6JVj+jSQ5Whq3mH1lS+cqI1TrJF/cMWgatiGkOC
dNq1VD5TBkkelMg1ksr0h2pjFGdupEl6Qa5bKu0GEXqv7yveRM8v7695QdNVnS8aPXRTbdTgMUlA
vBZf856Yj2KOATlZGx65TEcLtR7Hj0wO3MgL+VM6ZqOj6F5Ch7x7/2ddRP4CdTcgNEFQ8sdH/3b3
FMmP8j6vY7cJI3Tb7iXF7ApLxviM/Md9SX/ohmbrvBI1syRcnxpeJFWxKx7Rc7l902K79qzX5i2k
MhArsY0mzF0eUQ1E+MmJRWTY+Cd1tRo9iZl/xjQWAS/ln8kNs9vXeok0RmGcuEhPV2YmCmQYIxJr
//4AAs78V8x06t82ttCzOGFdlLjJyNClvJNHMxD3I6ZBreU6F+IoYJj/ipo7t2LhB3yjQ5R0Fp0R
DNev+jtmjugmp2HgCVJgod2D5eY8nldOdNLMm62E14NGbg3EBH+SIt/WGEgca8swT1zAzSwk3D8G
tzoy+xc7YWA4M3WASzqzelT3PnIfe7wfa87XwuMEsPTfD5hdHWVQQ2AI08Qt+RSDmFUjtvxoSO37
61zIpmCDv4mZ+RW+nAG5n2cJBrqo3mPTmQXJRUtPSa7bnLipLmK5U9PNitSFt+lK6swYqnpVKrKB
xWmnr/In6OOdJjLlt54iE7wtqbSj1vD5dF/owlsBmZjDKQCVj/moM5m8L/rgMKgTl4sQUfaF/4lH
I3W8Zhpo14ac03RiT+U0WwOULqSep3AcmBoA2pBTNWbXEhUcH4WiJnbjpghOrO5zAU+xLzfUzzkB
YCylGPXzlHt78floqEkfZ6VyyLOszihYy5OXwGftV8QZVfuFeK8akIpuGw6UHIZeBmgfKUCLXQpy
Xpo8U7Xx6CsjeETCsspVFCM64ycnwVe2+ygDYWSQgG1HiPvgU+pDPzSbnpXRsa3iPqVZquJFkJU6
7cz72794lQGVmliwpxl7c6CbmLWKUuRF7CKTUHOtqVdE8EGP4D1pBu0OCgrWOsXszjjoKPp70dl6
/wNuZrUgepO+f8AshABeKGUxaE/cgW0ahQeEtAlVkkS7yieSRKOCaD910e5tzBvIURqxg4ooe64B
dU/9u+Teghfsclw/gw81UUJiJOdCPaLa8l98JqDOCoqOcPTB/3RtXTs0vg45G2N35H+FH/yGHbhA
JqFY2mFjtp2tlqTVCYIkWvgNLZU3zntIgMRuqVHGtIdzHm09z0KZMhJpGW3bfltiLA7m02iY8HZZ
+dqlmyyjfA6ML9CaiMyuv7ZBgpwbeyF2s2FTqPumwFA1zG3vUBkAYFf61XShVSO33zKBtNHbgBmt
3i4Ue3wcUVHALLa69GIMVO3QzfY6sOcB8IbELAuOdGtF9yULgBgKgTzi+Sl0u/5WLijDbmBG7KKq
35p+o+ZmkQweMbDlFsqpKonjJNuUJbdGJrQQ0kxIQeBUpoYc0N1cS47LzCsiVcYuqby/qXoJ5GjS
MD4oSZGvPM5LPgAKjxrqxWCtx9N5LSrXCl8pxxAGXRJkUD01g8WM7AVlnh0fFWvlksX3A06tCEQf
UkAgp7kWx8G/DBvwuLh8gjYnwbBZQ+qKevVFHcCLaIWv0WgOwdqzdQO7w13+Lnb2Onp6EHqsaBK3
UIlaPGrKseH3uo0LykX7vHeGNQLxWxTXJHF6OwAcUwECnx1hrxSVEARj4g4tchBAFhGv+hQBVq9I
I76iGKI/BvCGmMUNZltRzebxkgLUb7CtOP4Whp0nr8RaC841vgjVclUDdAYV6uut5wuBCxuOg28U
GO2uGwBVEGrlLHKVcgT1arAXssKnPJeEtAFidyW8XEoPYCIsWG5UpKuQmJgVJiLNCyJFxEhMriqI
yt60AdU9ecNpO0ly0r52Yv+p1CsrrNcM+bSwuW8GoSCNmiYwYdL59cJlIQGKqIXkTiF98VTxqWmM
AAkwK2oTWvIZrdTXtj6gl5/4ia2oGC85xYK5hTb7UUAhL7Bj41SkD334oscm71HtnwkkMB0D6jJl
axB9IcFw/Y3cUCtMSITUrb2YctLWr1pwYhyNNXzNQn0IghBxG1N6UgVI5FpQUTSqnkdS6saH8sxt
MSaWTpSdIF99/lkSsaL3Df5STvBK3kzrujFta0woTF0wdga2/Htq2nj+NT48RgeVvOZEom7F/h+v
98KNv5I7e2gwR6HSRyambvsTcUAk79PgI9UcJctBmRE6cqkTTzmCo4vvzxW39/A5uRlHVo/WoWaf
5Va2Nmtt4f5dfdFkib+FCNwoqx7CztRFkXzqEsDEdz6B1vdECH5V/SpZyKI8QNV4BTO3pqlb1/KG
IQ61Koe8oUf75GZiBN2Cb/Pc48yBrKc8oTmmjzNitQWlm46YX8neq8jLfQ245f2cVPvbd8yuX9Ki
5TgwoAF70JCAXV9CQZhUGEiJ3sfm3anMQwpIK8abuOfu8+lpLf26lAq+kj97xqu0lQqhmPadAM7q
BbQ8IGrJGBiXMw/LB/uuHZpP/uf9dS9VOr7LnTMPhUMDlokQ627ooBA02SPIprFnBaOD0aD3hU1n
OTNxV7Lmz6rchbEeYI26tm+FiLD60Rteev/XKjBmKUV0JWr2lCZ6JGeDhGVJJ4wMNJCJQWdwu686
hLaklB/Yjw4QxaO3ltFetlx/9WheWFF8H05FgBs9CJsM86wzyh/5F37cRb+AzBkjkwPtSmYVZ1Fd
ydcs+EhXS57ZMKhP18UjdpeXnlQBUDpm9z0VV53jRZs1pbJBUgngxJxNo+xUTlZ9YDoVbj9hHhU7
EdDsIGIEAYdhfdpU24ns8kN85ZWG8rptsAfkJxMUCY1yDVc3qcytSv39mJm5ShshDnoB58zyYxtY
PeIajkacjTb4GLidfWJya3mxZS3+K3JmsaagF+Qy2GdJOQjMroeIyG/AFQurVCILrj1O9K+kmU0S
xbFkRgpdslMTbY3gPD3R0dvcv5RL9TnQVKIiMnHKA0o228KOj3MhyuXUfbEzwk6BWR3DntQJobvJ
7Ex8rt3mTP+HtO/qbR0JuvxFBJjDazeDsizJdHohHK6Zc+av30MvdkeiuCLwLWYGBubiutipurrq
1DktMFAL1+4MCAdO98r0ZCo1RnHdSBmdrm7W/1B1Q9doYg5EbdbJKhko/Y326VebgfM4LKn+eODz
l/6V9cn0ynXbhkmFgRffpZFBW1XCpfpMhRdW32i1UZinlpyQaNeXaF7nnQRq9MCBInuDdvvbS88X
GA8qj3jORCB3Rq5aSHUZ/OoBtAP8s6q+lOBVrCI0Rq3hpYoIDKrBwsGZQVSoeDKCvwAoWBTYp3A4
RYzaPmGL2O4aEqgWwDZVuXcNYLdwfGn/Lw7NPtDZ0BrEtWaF++JY5OD5FU1ZXSc77t8QG0ikVdvA
XyVLjWhzngzsA8grwZGiqDDZFm3gNnwbsrGtcRW6RFPkL/I+gekgA9NHtQRQnHnHiuD1xTkTwcTG
TmEtPXJMuaxJyPx2/WqIo4QAm3RCk7r1eMP9KTRMnRVmHUcatgCjnZw0oUemqpGrxJbRo/jVZCRl
nmKXaCg/vnDvTk7Yf2XW0bIlWbYJ14VnAlg++LT67jqLzXQl0HEzD7EeiRsXxR9+E77yO9DI8k+g
03Pg7H/d2MAd47Wnx58+e59ef/pkSZxWCKvaq3F1yzp4qGjeUjkFImLPFujuYYJ1kpN01R6XxKLv
+T4Ql6njZlCg2gxfMbnV/LBXHFeBD3Rkquw0jqDGo/uN/pRSkUrg+LQqgpRW/uNbpe0EpG8MHhhu
+h2VpNz54rqWFpZx7tF880mToB0xrOc1HT6pMvXeAJr2n7mWn6wEDbXf2a+4QgdqbEKO1aopf368
DsI43LstdDUdky0ErQRAabkB991aPoWfb+Lv0T8rW3kd73xabEFgWBm/tNTpJgbDqrQ+cNQ9UoHi
/5u87i94kbnnsgj/pY3aweiD+MtOXr0WWJBBVX0ep7bo9WG+DpQajH6VI8RvDajvXip/7HsR/D4v
qMP7yaUeYvalr9T4LRW0yF24T+b8BsgjJFCiS4Dv/C3c1df0ABFIeE+ldl15UJgv04SGYvxdVqx0
aQq2I48XY9zzk7VAMR91QBH5CrSzTkJ2rVOCWiqV1FYERVyrPof3AfIXusJoEhVyNSZRES3lR+7J
8wHXAUn/qBgOXBS80O3dwfdcyGV1ldp8pMsSKSCNIOtFuhLOBbo0La4/i3q+L+StwK2UjIQFYjN1
YaLnXitQtAPsHZBEUJxNW4WF3ut5KatTm1nJ3J4vSAt+mF2Ohv0eJMu01tl1KRqJavC1OWQk+1YW
nhJzOw9OlFeAeUc5C9D722kQPZdXPClP7a+vEAwM8Uf6XNHc9L8er/EM+lKFHQ2iCMh8KHeXQ5bw
wsB6GClgbwQDLYfn3MtJhd2UIxUt5iSW0cEi0dBFMqZw6TAY0kuo1TSX/KVpn7mpQM2F9DmolxSJ
uxu0rDSosCRYe5Aupxt7c2H0DcDqBEHKz8tCp+OczwdRCEAy4DaSFdyOt1NcNB4YQ6Q+xZMUgQlC
gG0REzmh0iF3IECjJIi1yVJQNvO6QE8V+nIQiaK/cvq6QAaM4WqWTe2WzSA4l/cK4WtOXGWSA/70
NOmJ0giuAcDQc6u5jjU0i0i8PzKUycHG4cJiI/RQIXo9uewaLg8cnHx8g+OwrygnMT9JB/SSnvAO
CklckXoaQQAFnv629TOipaAKOzihpHlW7jRhqAPAkQCr1UXuAPa5ug52muAD0s32If+aZIL4qnTQ
GKesV7YlESGtgDtDSbmd20asRjS+9V6cjJdeiqRsSjNWGNEWmiRTjcfbe+4uA4Bi1HfiOUBrpxyT
EURGCkfLMjv1aCAbXIbpHfQUvQpZQpn8i3/H5zAbHgQHTy1052uOyl/tW27KQNECIB2Aggvsno+/
ai4+RpsUvgclDYSB4sSzjoj0ArpArq2JmaUYkDoHtdlBVqzOo9XGXbd6qzjgrTcGYSEB/Jdvul17
iDygaRLBOZjpUW643fR57Ypq2CW+rb999Eay3g96tQYfEtjOMBHkOOrQjyronq6CCuKbEHqBLtWJ
bhzS6rvdSJPVgAjmHbkqqAueILZzuST0kkFmIIFY12azoZel98T9vYcDM8pGoRiDb5/ee2B0jnNB
c5xnLn9PWhc9R+vQe/K6hcDn/r67NSPcTo3npJKK0pjzXLOS4UaHEkhYsJfSeNgK8ZLK3UxC7tba
xPu4aY6LJ4Q1t9V7mq0VsOSUv9luv99DkYeu/32jqNZtOkp2w2/4JC0AZGdOxq39SZTHISHcsqN9
XbYqn+zNrzEHjeyk+PT0yiITKCOgQsMLrUm94Ofv3fyt6UmQp/KhqoSjacUxxeyXC4+hJC/YuA8k
b21M9rnrZm4Mt+I8A1Sf1+j+XCImnLk5YQHtwKhOj+UCabKATNs5EPhMmecYolT/kMdsNge0C/3s
IVYn6UvFyPtcyWgNkfFYDEd/wmTO2Fx2G6GomWfwPZCuWoMVlPTMQcm/Kvm1lRYC39kVGjsVcU2N
HbWT6MPhC3Fg+gbWJNAtlFasvAh9uuQG75NbGjs2yI8dKvg5JYXrhxYYtIRhwLwfGrGl7lSygVYX
AAULluYcCOZFlJSRawAPrduTLeetqpSdwzx3qCx1oLcrBVKW+xx98489+5wLuTY0mTehhNyrn8EQ
SM/xdhNII7JE6MC0x35H0WIydsncxGOVZS2WTqExo9xNeG6h6MXgBON9/c1RMDXSjbxdeCjPHSuE
pADEIF4COHEyk4WQC9EgYoCRBoYBBu3seLc/nsOZvYcAkBvrFdBAQDnudrGyqKxq3o9dO5KL18Iv
djmaFYjnx8ZjOzMnCu1QwCpjOHhy/BXJr15TqhK0QTOgPzgp0w3vckdHCt+0xP8SwLqax40JPt+F
YzWTlRpbsP6zOVmwTuw8T1DRKro3QToZ6C7BDyhO/1sTa01w2UIDzjlEeNNeFqLdv9aYycV/Y3ri
rrgCFdWqhem3N5a+yMZLS3uQ5ElEN821ZuATvp5H/498Q+GSZCvqMql1WlnIEparbabrvwuZ2Znd
e/NF40a4WgCFEbRAqnLX9n1tJQ+O0UjsLu84PS4qWpZLPeqz5uBkxlcVkJZT0EPAZeDDiV3XDpHE
5w2/lqisrsJqCyDdghuYu1xBNMIBtwL0Eorek6HxkJeuOhHNuPUmV2npYkIFkqikWwfH6inRJYeW
DqkiXLAuCnEQ2nPARyp+tnlB0neU/x5v9RnAB9CCV98zuT2AwufynOFdW68N7m0fiDQwhX33C+oD
lzoLMeYYvU532rWxcSGu1rVzCylsSg2dyIOVn5sdy20/JSSSpH2fLUQxM/g0DIxHD5OEFuxR2PPW
FtNVbJyHkTeWNfcD4Tij//nZvkTITf20K2EJ2joXtd3Ym+TUA8eTGtaHvTZYN9WWU+xw6zUmetOh
uuU7K+QH/AEA9kiPPEEXxG3jHzn2LdbWfLVtDRYANmajJIYiMXqX7EJHWYh7/h6Qd7N/NSOTt0Xv
RYMDsnHPBhlhTjQTRQ/wyxCElz/uhh64Dz7QK1IZ/56PR/O8Y6zoQC8n/W2/XV3EL/8IEVS6cowf
RR+lKFf56+OtOH80/vu+KTd+IijZANltz+ZBIg3k/2uJjk9obwPzqGwCaZ1uoCeFTMSa16NTL+/z
ZzRhdJ/VmUloj15p7+nxB80knG62kDS5b5Ab8f22xJJK6r5y3jkGgpfaSnAyva00W0rNtCStgNwT
W+gFcIeZLuiK9q9Q92rjkshZbNmduWOBCEHCHm90dFBOOcrZXu7yhI09yIWqG3BBWMMr/+RT9q0F
65PjQBuYXTixc1fhtcXJtdQnvBZXXurZSrFCs3hfmpGe9B9IzYO67n8y3ShECCPNuYJ05u2JrZHh
baQe052LphBTPtbFS3HwAHbUjPYQkURXvCNaG5TAGgywDkYD1Z4XvmEMw+7OCLRagbcfoT5/Sfkr
D1X3chFraY0lr6xBBqcBK2wC97N1ac4jv5sEaxTYLd5RSMSWVFoqSc4k9/7A29AcQ3yDq2jitaRG
bpIogf3ekkj+mwKJRVIA8SgNzYV7f9ZDYrKR60EL2qhwdjvfzeC52E69Z8dMbLrlSzgYseMB9XLi
/W0gi7jtqS+Ageo9z4jL6KwCipSXhQmfi+muP2ISFw+ZxnpdPHh2rVzA26GpKy7YqR1RU70/hd6p
70udS31dRFVuzeOJL6Mr9fE3zBRjQUc8ctPIuC5GPaTbiQizgYuGCt+AUqgZRzpXkXeBJofkYNt2
bIbg1PVGTvdFrcTZwY+ZZLTjAUw+bVruSkkFF4MMj0ehuIQ+BIY6K6sxjE+J/qRfS+q6s3cUgpz/
a2+y4j5o/fNOgr16o3e74jl5Co1qp6zSvax7n8VKOAwbxjqA/SCjEQjP6y8XbORLSz53xtBBBMEC
vFfR6DU554Vb1Hwclb7NNJeI1f2TUhhcSnh3o2iHONy5P8xGWIKLz0a511Ynt5/vSUFXNLDqCdR8
+9h736M8Jro/xnvwDS/zZN1TBVy4sm88AYVKeigb0IN9UNHcXxD70r9ulyS45rwrsNaSJCLoHGVz
bzeeloWVFgN4afuZ5VXPRb1N+HdF2HpdugTzmslpjzR3yORDdRIkWNPm3xCyS0MksEjvtYYPSft+
7xMQfdADFFokyv1P7k44FnAej7BOsDdMhlbEeSGEjG+ntWtI4rerEIE3MuDZNc2s5SegOv3SYNLf
Kv+X7+JA9yBmIYsUDeaRtvT4Ho1NvDpmV0KuF13YeOlP5hllsDz3XbSgapUlRyuOPbWg55UWLrDR
N99ZEZCJgQFOAvvd7ZA7yAcIUS8EdlNtGIFWoHU1eu9JHX4e+6vx90zsAK6CPklApqGVOy2m8yLg
v5XERHZYZ3oHtj8kfMR67e8LYeXzaH4QA/2xxZn5A4U1xC9AaA2oIDv1GxwEP8IOSHueHqtNby6p
ysxtzhsDEw9clEHvJDUMpIdhm+j8P1DjFATxHtF07XmZQnN+QCMvGdQ0kGyfLFWeIASoRNgT0cpQ
vqKhNhk2UG95PG0z5RQkpsHiAN8OEiL0d93uCC6OC77Mg9h+KQ0AxCpdIQEIjZtdTrgd3tQDOTdA
lT8l0BlIEqN6gdL75rJ6/BWjkel2uf6IyYvTA8DJbWp8BMheDHHooDf39djCzGyOdELYGIhNx56c
22G2fK1wbYm2Xa7DxT2sfR+EufnJXdiFMwMZ6esQq4AcAxoJ42dcxWZF4kRZn2IgRRO/KGylmlxR
LPVbzEVgN1Ymg2k0TvTEakQoacem2Qg7x4dca/wWcfs+fRMGC1BgUi7FYvfFP7QzXY1tcifWhVh4
Q+ah74KGCkTGf8vhFIDxxX3mSryH1out7DNOBBEu5JGR9kAeYhp6FKmvQf0RnZgA3dcQ2QjCc9+9
FxC05WuSeael9/jdHoFDhCF0sIw0jODDv128RuGjPJXTxPb7AIpCEZg+XAs9Nj6NQn5ho9w54omt
yRKKYKrtIH2c2Fyp6EGjgUvKjMvG8p1Or9nvx5v/blfCGILoMS2poWlDm7iSNFH6UvGBD2rgrNzm
qynKn8cW7ouCo4kR+IAWfOT6p6XKjIuChuMa4BQBrPBQE2re3jiHBpLpPvHbLbO0Ge/CUiAccLwA
sQCvMuDpk7USsjzww0jMUP6Gw1o3OgM8ONDgMlGsgbY6guHHI7x/+k8sTlYMdXi5Cxkhs9Hss/1y
iW811Kf/ArMhQ2/QU01+VjT81hfB5zOrNyb9cKmBFWXkxbzdlqnv+GHg+rmN143+oW0dBnzfxOX1
z8rSAv1nqd5wd+wwUIApVCSWAYbDY+PWnuunsup0bW6LVopiN4ibJY+iqTv71y1klO9iy4mlycs9
iDWkGRVYqv2fSNYvNUsu/RK3x9Jwxum9cslSwPBJMxqJidjTRFzJGrFVRz893h9LZqZXmMyEfOFw
IEAyoJXqBkhEa0YIzvR36dn3zcfG7oORcebQb4cigwqH9XerXw0KcaIU4njk2P7yh/phxh9aeajX
n411ga5XY/wPzI1U8ywkQkSQ004GJ0OascqAu7SBe1XI1v/MU7MU9VeQdF1cXQb9+0Kcep/XwgBh
Cf6ERyAJx3K7aqwjZqXvtoWN6lpPwDqXRSYLAs+jgqwVGmXFZ+i6pbrigGH6UjHn6N+wFFHe550n
3zDZOY0fD3gCVoUNhoXa3UMDNotJ5VGaASjQSfrjSZ7zaNcjnsxxpiiNk2tdYRemu4q20dIazrmR
698/8Zhs6alCKpeFnftrnGui7001J2z53oX6SnhSnoulTTqG3DdR3WT+Jh5TKsOQT926sBNtL8lW
88bw2D1BfMqdjVYCNkuWUoGL22YSowRKJoWVgG0jpHuO0YcY8NNXtE7GZvCd8URsjmlckxhymQmA
gYRjQiq8AyojLR6Zu2gJgweYGD0YSNogsp7cuVUbAoHIxKXNuee40yPwGyggo3do1a6C9jQYSzX2
e8Q8bkF2JI4AKBtn/y+XduUTEMP3oB1xSrsr3kCiztvRq4SUZDzC1IODSpR9sm1bMmxUU0Ci6PHu
nYln0BwLfwSeLBHdoZOzwrKNEESaVtpZ/RaAC0SXm0ucEVVcsDNzZcgsCEGhRIeI5o7tB2C/WOXS
uLKD4DwIK7AGF3tsJHBxdgvVmT+yqcn2/ePdB8AQ1Rl1eu8iJ5LXDHLnNmuA7cz8As5IMd2Nbz/v
AyjmkM8Nj+wLBd8sSSz3mFBqnC/Fv+1bTvSQtAsDn4s/8DnIRbHAU8LjT87vkPea5LRyBUoH6sUm
Y8a5kez8rdL9YmVXEamtQduG1VoaVjyEAJFvZ3TxoP5Gb0W44Ezu05HYa9cfMzna7uAHTVuoFS5V
sERsv1qjAcyVDCYouggqHgTam6DKNhSCni59u5S6mfFl0FrEHkCgiV5XdhKicGUmN0zW13YhM1AP
0ATwC2Xi4ijHS2a6A4B0xKt4RBoiwLu9hIo2FpyaGc0MBeFWDA/+zrVvaQ0pYyMAQ/MKuiGKQtzB
EFsrB5ga9A1oGWk+1fbVA92SuK1BhO29Pz5r9+weoGlAfxc/an2OPydXBR7zQa3EfAcCRCKfHcbo
raYwhO9QV1YR+thcC/QNfUbbfDfwepsanHCMQIzIrpREb8MtwOC11XN6Vv44YGEywIQdpIYz/IT8
sHCR/xGV387h7bdO5jCOwjTkXLazSzTv4pxW+geqBiNyYED/pm88J9vsINFLRBFJ/DyeqHv+jclE
TbYpsoy+muZDhyfrR0T3vYGcJRij9a8xefq818jHq0/ePyWLozY9vH4u2L9HYsM+2sWR1UMhHc+v
SVKK0cQuUXOpQ5jWRiSEoloM+GFYoHfWNV1dgn6ng38WzI5TOp3ya6uT0xELWqWKktbZVXfoJcRn
EZiZtFWMps7H8yvcn8Pb8U2iNF4aRNEvMT4zJuZR/+gpeM2MAa1iFeAXBt0hS/3FI4MdWxotCFjO
0TO8pfDWZClPfd+LMpnr8Vuvrj9Q+3RyzjkdmN6TnfAqgm99WJ0jmPLgj3JaYcO5P+iG108oG+jG
Iivq/Y1/OxmTUwmNUAGKRfgAN//hwEUMmTxxF9YieIvfwyAbgZ+Ru3Trz54v9PzDEQJ7DkbU8auu
hs34bsqzHINhE+7b9C5PH2vmu1oHpkyyz09BARrWOToHgUQW+HUZ4NMe74F7VNA47+BzQjpylCyY
7nHJ9TV+UN3ehvk+InsIwj6HG5ec/4k/1nkdXSz0CkqU/xIPP6tfWtClovx959b4BYAmgZFiJLGZ
8mQwoAsVnTju7Zft23Hvb78EMz8cUaryyTnbWpZ1MC492Ww+y/XB3kSQPwLo97Skjzou792pu/qK
yfJzUcWnDh9hHnjaFK8gfCFp7S+cuLkDh+UEy8OoAgxc+O1qA3qQKaBY6m1/MJxSMSJOMx6v532A
NdbS/7MwOdJF6aSyV+TgHovBjwNZMUHAwQ0tl1N0CdoFcr8kOCfdx463Jicnl+uDTgM7ZA9CsJf9
HsWClGz709vb/sOjx+d8/4wrXgdP9Lkj64GsnbVLnoXtOqYWIYZhpxyxvQ1uO6I9rS4B2RjJAc2x
9m9Cf/THkzPnWQUBPR5oyUR76DRDKDJjgTbGYWtBad1Kp2D4yETDj9WFZZ61A/5CvB0Al4W++e0y
B84wBPF4pjLkwsfUp4rgipUBoKh+H49obteOhXW00ADoBa6wW0uZI2RNr4U9+qW1lkgSGgZlviUN
MqD/X4ampPJli7mLxkOqxe8Ov61YUMe8PTYxO2v/jWVK2IscT5nVYtDbSggdSHcX42HAha9utlSr
W5i0KcC4qSVXw23a27XY4YGV4Bwm6YCWI2/9eERzx/1qde4oeKFdyPQKDDkt3lQa6vzpEoP93Fig
SYcQF65z7Ci63QC1yospGxW93YCnlIsAHnUPkB95PI4/MPTUOV5bmQRCrdK1fJ7AClJFkIbH4+Rt
f2SNo/mUrRpy7rbnc0PfG+P9U+TJJ0t09Gc8/oTZWPD6EyauE9iJxhELbMBMfwNvFMiEQSdjmscz
rioLZDLCKSG7TyPVLyvgKCK64DrmlhLpdw1tPLwKfMPkSPc8Ogf/9n/dASSeJkQNFygm5lfyPwuj
Z7+KBCDaJLtBhwGWITALni67Lxm3hND7f6zkf1amDkOKeaWMYMUPVjF52acjOuG4PoMi07fP7dO3
SEAYRyDGoh8Q7Y1ziR6MBf+4MNQ/3pSroSptoLGsio+oRv+o/ZPsyDUf75c5Eyji4e33v9mUJ+eC
a7q8Vtwe5wLd22UimU6urnNtCS8+85JGsRCYHpB7I62BRqHbVYvCQBRqvhmAd6nALZMCZYvmc30d
7omx46E0XWyUz4yulprLZrKbN4an1bWRTkeWKhgWSOFZ8qcfbssP9ilvwG9j5RAEf0q/Hk/pXGiB
IJEduzVxqf1FklerxnJFUAlpOdgxQEx9YogABQT1Ge/kjzBYyN6M0zZ1OLCDXn60oLJ4JN9Oa9Ln
SV62/GCr4P+ro0vNZXomEPaNCU6akG3ifKlnZ/axd21yspJBlaRpXAoDHnvbHhSugAtB9fxD0J9N
1yZxDYpJIixhhv62+t1AURuSkaFAT8M0F9DySQjhanWwh9DUIjPvWALOTT0WXn3wGbK7uoac0xJK
a6b+wCFk+M/qeBVfLaVbQ05ey53BbsBMJJOkMQAiVkTa1L8c1eIn/4kDBUD85vCrx3todl2vDE/c
aBE1OctnMMxrT/6G40kUvrPpuydYxQaEk4+NzQWm16OcbKJUcUB7mIzG3FPLuET6l6VW1J2WsCXC
GFTfL+KoDDtKyEjTakeIxlo3FqTB3u9LujWRRVo1z7nNGBa6GKlvsrrN0e/eND5PMVxEvcqs38Co
t6eFS2p2wGDbGPX3cFCnvbVc7gh+q2mDjUy9oJrVSvBoQhcrK7OLeGVmOq9lWotaDzMJeIGOfU5a
OIKEaFTVXip+6YjMPpHBE8mOUvfIxSjj1Xy1Wcua84Es81ibI+s1Y5xd4/n49QHh0o/j13p9XoNc
xXSZRVzy/Y2vAMyGkhlydCijqpOXVF7XSV2DdtZmB95mpIxKwpKXuxfmwwZEuh3Fd9QDRxWi26Gl
UGnKizpobUQ0uIllqn1xW9zEJDmu/yWr71cIhAM/NyonXla2Q7zV5wY0bSdFd18fn5WZ/Mvtp0xm
GQiDTIncsLVfBCIcQf5BOBMPOECIYgtI6TW7tl7f0SN3KI+XU76EU73HMU1mYrzPrxZZZZQ46UOY
V+23/he9//TIEZCggy6TnOXd96t4lMn74QDubOJ9/KJa/3j886v930pMPOIQiqUcVliJrH+Nq2Ou
LNTKZ3bx7fxOPF8F/jDFFTHATC/0xnwzRTqM3VeVS54MqIOtdxu6Wv2ohrbgcmec/a3lyXFVa7ZV
ijRqEViWoJ5i8SLVNVePIQ8bgchFAcV/ZHncsZCeomQbZ4vdxvfu8fYDJjfrUKns0IaYW4G8hYcP
FGM8/VlYrddE1C2DNTfZ5gKPuBRlzsRmN3bvwkxv6EJutLttEJqB5ysyn/+dg1fDIRvqGSvmaYVm
2cf7aCa5f2t08lSKGSWI+RRGWyrVRO/0j/1Xc3kOT8/pZr22JOM1QvI6Iaz5juCQ1NxYggfz4lJk
OnMp3X7I5MHUS22S+n++JTfG49waHx/Vs0ag84uXk0yfA/1sJVsS73bvUPI8wIcToA/wdrJ+Frbg
0un+26JXp5vX6jxNE2x+ZvXyBr6LHLGVTM21o1dbTz//U4ydoaDLH7pn9uak6aeF0734AePxv/qA
umv6OPawKvy+0sFEhugO9wcmwSfrjljZ6gnyAK+GscEMRPuTZy28oO9v5tvFmLi3vleluGFg30N7
odNu1czmQG3iJDTIF96R95xzt670r3f8aqyBqtWdNrrS3IhR0tuLxnFt8Osng9scKI+LRF/a9IvT
O3Fu4KvPaqiltDZQCZLJ6Wvv4pJmjAvwrjwD7rTbxToc9wYd/a8/0O6Uz0t9/TNp5Nspnrg5JXQY
3+fH0w5Sg+0IVABagd0UOyx0uIWv3Y5qGk+vr7WugkLCEHoy6tlCF/2YEUDUsfSr1cKy/zFo3UaG
tx81cX1hEudu0YwftW+NI3KNuNuR/jxb3wSOz3+Cz3ex25fIQP+eDQ/s/u2Rqz0waB4Th6Nd8Cfu
Y6JXu72poNfW0c/n7rwjzAlbASg7vEsXjtrCTv9zyleWHTDrOCELywKY2pGvMvss3foVBH3CwUwb
3njsb2dgEzczPIW7FUWZenEGe4X+ln/uhR3iQWK1Jkp0TxjixTX1hUWdebPdmpxGbaAgZcIIJjPd
2TuWZPobZyUenW2/5Dfvsxi3liZuK4r/zw029mrt980ORMbHY6LH1CXOznpCyi2RyUEwLthG2yUt
oKWlnDitSuvKVBtPlBxbVWk56LiPCxoNayZcuq1mylC3I53EX6HqZFmhwVZv6YFP3nBF5cRE+QkD
XZ+fFPqtXt5T+DHd/j2B3mC7sG2F0T3cnRgwYguQHZIlUI7d3hBqH5VBkCBKEvfbtxqpzZya53B/
Vp/9lloeMjqntWdWW+GMqgWEL0EZTJPTeFmt1GHE7C0COWcgI5iTq0+arH7u+mpRBfik/iRCB4zu
4crJWhmAH3XMb3JAiu5C8RZYmIrZZb8yO1l2tAbGeSxgKUBPpcs0U99jP6NObkHK7fHh/UNRPZr0
yaqnkO2LGg33hkT6UwNZF5RJEPzz9CtBFyiWHv9x2+cCu2CNU3048DqKv9DOQZ2IN4uX3asAGC8L
sqCG/CsqcubXr7X5HhykjQGSIP2ENgF+z+zkfmmSxrl/9OWTG4+PPL4TxbiFcCx/qEPWZjhhqT4/
/ybDVhwB7VChmVZEcifJfU0dwyZkpJQxYkE2ysHpV4zhAEQaujoM9LCsEhTPtu7XKl9sH7vfCxDy
YzVZgYAg+qym9aUh58sGoo4olbCRHlTVunaYgrJOfIAGE0lYJdIfbwlujI9vJ/bG4rTQlCcN1wZe
0ts6w5PwXxDQABrmJ0bHZlwwde9db01NQvUePFUhBEF7hOqsJR23W5Vu9+DCQszi6fnCqRq38t24
UJeFhxnzX1OEHdekVdF0GBfox/2coN9VXzhNM+hJjAfOa4SJaqAxnOS8/RLdfv2AQizoNcam+48P
dwVagoG89ke1Jgd6GpbUoGZ8FJDzo1YbuF0hszutP2mo2XVB5Q6Yw9poARj7Op6HlayXJnC+6ZpQ
OzBa8hvQpXhv5hYGml5EYwRogtC2MO1jdkK8KJha6u2g3vStkSkyqIkOZQVIF3hfleobhA0kyZaS
ivf3xK3ZSZjZ8LzH+znMInNq4LczCDJ3AdSH1o935z2XgnRraBI6BnmhNB661e0XJNkS/Yh8SLh9
Bk8eev60bUm/SuvoGyXlkG2MwCt9XO8MfrvxdRt0w5admvKqsTabxjrk5qWi+HeTmheWsKRH7+0S
kGVue4PiCOmyscsY5CO316dcQX8ok7wB6sWXZJvntuabYestbPGZhwYm5crM6JavoktOLHOtaLHd
+E19yiFyZH1HxDKMw1io+r1EBl1V5uqy+gz1yHq8IHOuEPlAuGIRUmDY77em+TyLs1hIBtt1XFpp
R0cAHi3YMkKMdkh1wdjMwwGqDTzUwCECBpJEafJ615wAVcgUdYFkx2wzkORhCzB4PJwV+oUa3auK
VXQIs0f2pLCWsFDj1pr6qmvjk8XknbIo6ggJXjdayS+ZjGBHQZaX/y3htoocAUi1SDwx5/evbU5W
FuLMWuPGGDC369DCm60UhfoM+I8LgfSohr7myunxgs55EDQgQYtmJDXDU2QS6HBtEjVCxDW28gqX
D0rj1MxFXdT2je3Ea9zpj+3NzOqNuUmwUxcxk7sd29jiJtDREwfOTS6mTPnkepZTLbBqzOzWG2Pj
n18dFDEapCoqMTaRKozZJ3pevOXHyl2o083OISKDEcmLki0ak2/taE0lB2patXbHQqVTlsK92kKa
wXN6yajzglm3QcwREQzWce1pliT2zNI1Pu6MyW7FQYFiAvjVRkTt5BoHQlWGEpPW2H4HMTtLykYm
S2YTv/Ln9Cv/EloSfz1eSXkmcrgxORl17Mtc1jgwKbJWVrzXXwz3Jfo087dsQrhc90Pic2uve2ex
zJ0uZfs8OWXgsU2sTttHzkvcHyvAKSVw3v4LtQp8rxu1o12/T52ziL8N7Ubom7FYPOnUf4C6QO5M
b9BjCBXl1FetKLHqjLSXYSOgKln9BGDN3SQszatXL/qWpe+kPcs1Fdq1VEKt3oG0jdEpa3+TBw04
TioKYle53z2elntWQglUAzycFZqa0NsnTfxG09WokRQomYjZdriUHGXMWjyG/dhSlXqbugORsyGo
4GZ/StCC/QohzsdfMHM533zAxIkg8dBHQuIj7dHqYk/i3977RYk6bqxaXtj5M/0FGKyITnw0hyDo
+tsjVydMYLOKr3AZ2XxuSiTbNXq2E3QzODZmYSZWtN6qHvXMYRvbjjlAxnYvUMeM8YS9KB8dLSDo
bB2YhXtjLga8+aqJk4myjmm4Hl8Fess3ySF7wGZH+CxjvDEg6iv9be1ZNLMXfOmMuwGnDvT8QFcO
Hee/LM3VZMRyJoNOOOrsZJCxRVma1AiOkFLO0bYXvD1e5ZkDL/wv0r5rN3JlW/KLCNCb16QrL5Uk
ltR6ISR1i967ZH79DfZgTldRnCLm3N3ARqMFaDH9MrEiIC4PyKyO3nfIGNzeOSjA6mkxVNTTWi66
9IhOiaxSf2U3L5QPdEmAIjU4awH+Brjj1oxiFKHo64Dpa2kxaWU6qW8ZNLRA1VT2pNY8hvIqqvRQ
ERsyK4Ia+DiY6aCZ8vis1rumAXddzW3K0BYk5/4MLJ009NUZACPhrKHDZXYBxXogjAnTqBejC4o6
dXaQlZKcq/CPCC4MFCvBKIxYurF8zqwqN+BXDtpCaAo5xKsPmB/1LI5wIQM6nl3A8OW8D/abFXwm
5Py9QWVlA15XKMmJv3qeZOMe/7KWg1s46WABmADTwGKByWn2volVD332GuFUDew6skX+YB2TjfPA
CP+gPgyH6LHZxrvN/WlfAKFh1FdWZ1uiHRj4nEQAl/atkwIxQZJTRSTnwXl5ytw/LTkMzuFLMwFr
HbY7evTMlQ9Yio5vPmAWFGAu4J7KU3SMd0BwQOnTW/RDDADRel55V5dmGIVvaKUD9gaxvtmzOhY8
pwYjDw8U/WcKChX0krMXlm1GY6vpa4dt4UWFJDsUWxA9oD9qHh6rcBXyhgrMCzNTeus+EsAokHx7
JKr19fp66m20x4I68c9znWCka9O6Zn36+dX1pYVcpQ8arLfVERycuDclNP4QAxJWowSyebsDsUuy
0UJTfAmrU2jf31cLJVowMwG2DckabRJonL1baZKoSdmOgFZpTnUMBaIH3wAC7ENEsql/CJQH1m+C
loz8iuWFRb4xPB94PWjga6KIp+KNKOwClYj6QZN7UohmWKxEbwsxIjppoDUCUKoCHcjZ22RUZcfp
NcKKVjr0n7LxXdMXY01qfAGOjshoSgvoGhRxIX53u5YVIkShNfA6SOQymoOtvMW/1W96EByw3ZuK
U5F35vQWb7KD7g4fgnN8cQFtYGb5gVe6OvT24RfaHHa2ezjYH+NWsGXINm1fmXn4tdt9n1dusqUV
kDWQ8UPuGcxBc00zLe/5IS7E0UvLM+gqjcoyEnTatBCcgdN8f58tlIUgJXJlbLbPajS18loEY/vj
g/qRWqBb94j21G6+XNdGVzQIJDlwrouvw+qFvRD93Jie7bTekDpAMIXRE90KblFEPp3978txUgFM
L4a7++C2ysoNtnRb3ticbbihKXO/VWAzI9VFI2/x9iicyku8cn0sBesyENiQfQdlEoBKMzup3DYc
6zGtBRJguVWYKmIOUErzWwSwDfwv32lt/S2zqgduqz3+Vl5Ae/GyJuezUArD6l59xuxN7P3YH8MB
nwHCeAE8vqcWkyvu2JstP3Be/4leS4rmPXC+bp8F9BMqK9tr2j2zQAwQdPxR0WIBuoHZEst+U2AW
cPLG4k8Tnxr96f72/Qum/WkAwYWI7uyfCFQWMxRTaUM9wDne+61ksYN80XfA7quAE6QWygVubSfb
qrY013tGacSwvieRAJCrcY89GhhbqAeNSJ2sneLlof/7stm7jBC44jPaUi/S+GafBIp+UvT0+f74
p/m7M/y/2O6rV6odjFYSyhpGfPGXKAbdpcrhXaJrKT/et7Q4HLS7Aeo+SULPc6vBiMaFrsJEh3H4
XOnotZfWHvw1E9O9eDUYSWmUPvY76l260cwgAIElfSidv5igQ7ZF+6Eqmb92z6hR3x/b4mlVrgY3
XyuRckz4a/lN3B0dCX1mhfsUuXDcrcqyf4nYH5tvY5uiqrKWWVtcwn+25+lyNZf0vup66vWqshmg
XWl88iqz749w6Z29GqA289z4lqPgJ8JmDIo/rW9p9FWInDjMrP/CDFpOkITHTvmhJEcbEPj0EqVe
WQam3n4GktOXzw1C7/t2loId+Av/DM22SsYS8KiII/V0obGzHN3ail8T7KCC5GjcDgEcTiIk02Lx
W4o1swTzXt+jPOUrslNpdBuI8sWg2coOnqz+OI1XXzXbRpICMLzBYykZipgvYqMnTpjWAEq2wJ+E
YZWcx17+rDldWoESLsTamA5UPdBDiL5NZTpZVycngzSIr3Doim7K9jyIkV1V55FdlFzcQ8N7xWdb
gMWjuoNWAxERMNpD54lomnOI+ivkZf0GYJnIUmuSG0CMkwYieuy33KK1b5e+tmByAV0H/VYzk0lg
PlzJZy6+5RMxxlQ/wxs7PzmK0hsQrgEKuPrOgjdfkK1Usov+GEsfmuzEFCI6UNVhxtvK5pvcxfky
TyRmU1FNl1G/u53tMBR73u8DHmAP3iyQJj5yp5Jkj/5ruJJDWcqlgsYSeTOo2KJIOKeIyEfaB7mY
Mc8SXgWQmny6HYrdOWleu5U7cMEZwwsKIR4UCRX4yTOHRUpUVvs5ahnxtu1MajVAwNGRpE9rkQ2I
o3/OH9DT6HhVwMIgI9F+O39d0shtUsLpN6BYcjQo81W7aZEMdkBvLOgkrVoxNCvmy9RJRY37rKjs
v40F7TmX13OqkmAKDEkS4kiYhRQqoJHtVa74Q6WwTV66HMKG6JHQ5YDwAcDvZiFDY/5JU4MGoKO6
Qh4iSosyPeitFqm2WspGYRcZsre/kzTxeQdqcpyOBKteRKYuK/xo1XLP5w80zJRJcgwdy/bUUpo7
eQckKxGlFqQLBkQhJBIk4xhZdAhidTuwwThLWZ9KD4VW0HQvj4UYHOswqjlLDTlfIpkglrzLCtRR
9iBWEOOHLG+V+k0rtL547OOoNra0BVrSrZtUKvG0qxEwomxIZcegqSRAlnwc652Yqf5UQxB99SgK
fIXmlMGXBCdPm+AFd2BIn7MxSptjqCihZtYTIzSplQqEs0UdxYjyDBmk54YqR+1jkg1l7DAgxjo3
Kwy9tmRWjmjNGDOo30U+l4CJR0z5zlZ8UQo3Qq3TCLROFZ94hZz2+ZeiZECyk5AhS/aZiaUILbPE
L7jwhPqAXJ7VbDDkjUZBzH/Wqi5ET9lYSxwRW7Eq7LTR0hFTX9OImfqQFdl7DsYq1Y6QMGi+Wl0M
6i+56bIA7FWs4fJNV8jGsAs4TokvYLQJYztEF2z6UiSxmFSkbtBJB0WDLFZPfa8pkQf5hQBtbKgB
oYneSGiJek/dG0jKB0GnTbLcai48BcXQMSvF36uWVEqH/5dGDtVwAxq+9lAGfbBvaiRGvtNAiNJh
1/SpEp64rlOVX/g1JeARmTb0763Uti3k63LjJWXpOBIKMUPRrrosLSy/AiGzLWKm8UVGrNFTW3Nh
aHdjLKpuUKRRfOhEI4ROmCj7iXJAgoaL9n7t8/mRS5EQc3GB6Pil6DDfS0zuOJL1fUHtMSrywOYL
v6kys6kLJTH1Cv3AoL9q8rF+CaBuKMVQTjGG/LksS40dcq2C4Egq0pQzZQ7tURspT0TJVjVMkkBK
JCsGC9/SBtsW+qo52LrzXLA7rpayfVXwOSYvHFoFaqnwagS0vrWJTgmaJQ2O9M2QVdssG4TqEQwE
qQZ471iN48aPuIZ/VnQKyAwz1Fp/DwZNiz9ZUZeKG4yc2qDwoUa93fupMZqiGPWhI6hBImGpJCqf
mAqWJJyNrtoJ4aiCtKIUO95NmzrNwdhSCcYXl2cQROCDLlAsBr23PwZSPKEDFcsgfAjrMuROQp0L
iZ1mQdXanB7RwhEikS9r0vNcyqwAzSj695DnnA26FvZKQe0TQPVooH/uPzILXZlQ451oRtDGK+I+
mWVT0yrKCtqiUwmJno74vq3vgPRLn9NDv2FvXOU2F32rWsI+00312EBDw6XU0lBcCly92bXoMC/t
S+ggpIvPa4/FgqMDwArIeiAap+mCMv38yt8ICgqYT9Tznl+ptTn0FbLLQgJ+CkwhEakPHUwG6r+I
ctWKI7tUzYBAJPheFXBFglZcvDVtsCrJB2HgEYcQ8cz0J9qgv3j81HZ14hqCE8km/abuUJpIxben
6CWMVvyOpedrEspD0goM0z84hGSxqpMEQZ2XKulgsT4biVihLbf0+7VucWEhJIJEDCoa8AAUES1B
t6PlFVyNgFzyf8NbpKkAQ3xv3kqyK937+20BbTkJuf6zNI36akmbDiygEp/xSIz0oLEB1QWZ/tbZ
1Ao2qgsBRhO1RIJyVtSTHYBmigsujO5ltL7vf8niCl9/ycwTiVItV1sFX4Ic/vQRRzR5uY/oemqs
wy5G99pKum0pSXIz9FmSpGxx2HPp/xic2JKtvifIg03j6+3ANE3oH67kRX7KIGBFrwc5O0FxE4hS
0GFhAS/7/DRO7i6wTJBlribZpnti5qzeGJrFJNGgdR3FtYyOF8di+9KRt2Zm9UdrzVVd2qqo8xki
ziV4LuYdj0qclXoP7KpXkCAy38Parl/ZU4I6tU+mDq3O+h2vXJJL15AqAKgho8SCMsds4dLYL8S6
obznKJwpPHHM3J3FNVWzNSOzlVLh7CtVCiPpFgKIBwOnwkRJ37BWtv1CDAfCnX+DmS1UqnENFQXc
qRAiKV7TX5A4vsTGOXwAMhB0FHsIcuBlTWO71e1QI/LaKVjaKKqG1wbpeAN129kFMBQGHvBxEDw0
w7Q+SSCtCcqx1NHfTp6ZrLUjLO0WHclRkIEiAFDmJOVqVen64MujxxXCtmj2QsY79yd0KbONNvx/
JmYDqjQ1UxgnjR579hOwhH28O+gf3NZ70Ps+QciFGEcIueXkhOLkGU7g7xX700s0P3nX9mf3WJFw
OkTdMETdU2r03VjvL5FduLoVucmwmxq+cLlsONwtvq38Xmt1W5vg2dngBTpkqQ6sYJnSk64Wm45D
tH5/iNMI7o1wdjSaEsdyqDUk8AMHfLKQk9rqZeU0fvXyXxhCiUgFRSGamOcCtUodKjKTYiDBwqm8
bbTfBXNkeXvfirS0YgjskakGgmNqh799A6M0olmh+8BXSgTvgPA2mm/1m/UGnCUYizJTQOfS8Csy
bbskEJgd989e82iuXdnTvpzP6vVXzFauSrQsrmMOpDflOVSOnLof1qh7lhbu2sRs4dJIAJ4fHOIA
KxUk0UaggkZSd+AWlNaSRVNm8cdoUHUDChmE1wCD3M5pG0liAX3fKa+gvGUbYQ9MfvyZbUElmgKs
+bmyhAu5GaiM/Mfcj5xQNeghtFxB8oFQCthtgDOohT7PbWEim3sAh4nt/fIfXr/gsEHx5vnckVU5
p7VvmCVbhywKMpmFqKCOx0oDcVF55nUrQE1iQG+n0nxEnc0lq2rlSw8Iwl8eWSIIIgCecjvTMusT
5O0K5kUt7pnY2PexhxOpRR5QjcRQjjR/7/WXKvkEgp9UYfRNaWkZ/p8ogzKE8X1/JRZTV3+5ciVw
PgMiOztMdcZyQNMncGzgcC2BzLXgAoCiE0Gx9Mq9b21hQwOHi3cLKDOMfk6rlBuCz0GpgfdyVc8c
idMvih45Od/FVsyPmXPf2sLdiiQZhG/hL8Mrnku0SfWUsu9BezLGSmXlbRTYQNr/um9kyfdHUhOA
I0DoQe74tz3pyiOX2k6P+RCEJykHSioU8LryJHSYvhZwHuVFYWjdbglKNa2dBiDhM2qr0HVLXWW0
Wcq2o4QJxw4PNcR3510EAMoGSSIg4Zud1EswoUy6nVbvCydmWzAQoE+YG0zjkNRkXAMBL5VmJiod
3B6o4Kso8d3uai1NUzWuOt7rgw8qPhfpa9TKeAGIzD6yCHppw2PYJLswkZ/bqN/GnO9WEzPzWwdo
W9aaerSp0B/TflRhYSnBt8KAB1rrr114OOCAAhMmCUidoqHj9iMZU1MxkYGZkI/HN0Az3/fwOOgX
dRAJp/CCC/CDngB+gno5ejsvKxtl4b65tj7Pp44B5PuQzWEebXbd06CRTHvlOYdK56hBi229pjq5
QDQEaRcsiYLcNPITP7LShd73vaCiAEDJqMUmDQzbj3x7TE48cjxyeAQqcMe/ZKItAgu/MtyF9xEM
HMCKINaYyJxmF0us8lEXttzEr9TYb9SxitFNORu0zcAp9GgEtO8bXGpouTE4e5DZmDOqKwHv0Qqo
TqBr28EselxliUU/u4QRPTVrIBvL/isI3LI8ccIDJ1kqImfVHWS3jmwk9mRqmMFaLWbhzlfR2YMU
NJi6J9Xv240HaROu5TJQ7yEd/q6DRuCjSVaKWosmgCGALw0kEmTDbk3UrR8bdY8DmBHOIGxjePSS
eitTvBBkIW/4z8hsTaGY2rUq0nXo+qstEQyn0S5z8WSrpuUwpzzkW+XgDKoJjQxsqNbFFVA9hzt+
nx8jZy27tby/oQWODjtoFYAt7HbIqKj3YqCVvBdo8lfcRbbYbOshsbn0G8K46uDE3J8ucqA/RPJV
hMpCHKbivhPBAo3S2g/IhFbkNJZYxXsD5Qjt3iLCd7zJqyRJAZdmBEknEuaCU4SMcOUljR/vr8VS
eU+VQUeK7i0UUfHM3Y6+S1mm5yHWwo+fO/WtRLLe7S56YIYhRBrkZwllIbnhIcvpNiGEHKy2e5DA
pXT/M6Yrc+Y3AsmJYBQ6KTw6iKYr9+r1g6NTqlGq8p6oEol/rC61YUXbJrRkyJ6OK8jtaQ//NIZM
piRPZH5zHjNNb5g8IIPvCTpg+jhHkowE+UqEPe3he0Zmj8RYVSKNexgxGpeqFzDOC3jX+7f787bk
d2Hi/jOW+YOZ9FUjyhyH/TNqpmb8avtLFu/D8Kwrx5TaPXwwYXvf5uL0TT6eBPVQlP5nIyuoJiA5
HgoexPaMUx+s/Pq/YiQ/Zu7f758PqU0q9BHwhehJQaCOpOHl6MzzWik6Aa+mOYkClo8kj3P2IQx1
9sxBSkEmqM3klRUjQ4Dqg4H8PZEDSHs7w1imdqz4IPocDGR27LxLjAMFjx1esFiAb+y3HWJlBqVW
hfB6Ba3s0gfbpJ0NXPKbZmn3HqIWPxBaM7wISFaygOg00z/acWSAewVjEpOoGYTcFZR+aM0S4Su4
9DmkWMy8zJQHvodvYmdSKl8KIddlawRpLEi1lagt3HJkoROrDFS9vlJxb/VQU+rcX7LlbXI1p7M7
rumLzEDJFemetkFiS9uA0wn5TmaOIcQP7htbSsUgff2fDfI38L46zPwgjRXXx4JXHwTLaSAmkW6Z
E230P45otg/sCcLLp/GggxYt3HcvMTojVr5gyUe6/oLp1r36go6X0dtbTVuUf9Q5KOyiFPWgSIcq
tUv2iOobLTd6rltp7fDVm6waVq/mluyfx9BJWnAq6I9GutbNvfTqXX/UFGdcfVRYKCh2qrgR0sbG
xcMzM/VfxVWE0dILfm1m9oKPTYvibQkz4CqPpYMW2r3hSshhZs3KSV301gFblaeWG9DBzeMwg01K
wgIWWiEKxLRQL9ijHQPaBBku1BhQWv4gb0IibtJdfB4+IfhaTbWM1fT6QtYBG+7fd8xmNinDvEBL
uuBlvdU+tlCs3OuHnBEbNeXX+1trKZU/oRtROpmIKX/oLfJhSruxyAWPh4yri/5IoUc1zDLOwdvO
/2oeSkhZPG9WjC5FHNdGZ2vqsyobR7UQvHALr6whuTpNcQ0wiqU/9F5dOumaeMbi+yVBnUObgNQ/
sNpiEPpQDi4F5FPFXZFbXWOL4cqrv3girmzMfI8gKJusFGADUqb8Wc1tPvcKhLVkXOtMW3yzIOeD
1wrxGhqVbs8e1ixXGnSBenrq+umnou75YsWrmJ69H8+WLk0CsHCef2CA24INEkW46BWFXUG2AL1P
waFUCf+o0G20xuC5Zm02dWMYdKlUwFrtuxS49gd/SrAlaPMuV3J6i/fJ1bimRby6tnjWJoHYw5Ke
Wi1c4PCxiu2+/0TH4f1dvrQbAOPT4A5PQKE55lSsxyBs4TZ50XcSgAuxjYDo+1XwIAFX/5v38NrW
bFAFcq5D3tWixx54OBNGRDjhS0LrllGYxUO9K9fydUsb8NrgtJ5Xs6h2kaKNBgwm6K2I842kvKV/
7s/f0pa4MjFPhuoMFBOSDxMdmFttdnjv9/lFF6xwJf+xGDBdG5o5E+UAMjUlgCGlAhVQoJshu/gg
na8/GNYM/ONUfu6eq7AjNFK39we56MlcG59FCjotgj4tctELDahxWVg8SIkLqK+cgU1ZUxRdHerM
kfDBgNT0Ioba1E7amkW6DcpHrtmVh6h4Yjw109aJuk2zKhG7vF8mZguQakAnYvr51X6RG7nKxLQR
vQzajVN2x9LB+Slv6vKBvqSOkgMmFth6aQGFpDpsFXK7lPTUJNCJQDv9rwDQrX2xKTgfZxSJuNas
2+cchBEWNRVbKnZC7PLqoZG3VLaMRyNaCZyW6jKgm/lnenZUOHGs2xYBq6d8OclGcdgWx7M+QBcJ
/I0O5OtzszITEBJttbO8ARdQuhP3Ik9E/OFczpUPzARusnXv77ylB/HfZwGHejsjsQJBDZQ9oHsA
8T0k9tFccN/A0vlFBwlw1MCaToCTWwMBV5XUH2rBG5BZdcvQGkqCRvbgBUnXFQd5qd8MrWZoFpyy
MGiTmt1/YwFygECm8EUt4dO3wKq6Q23yPIkZ/f8PCo8H6r5gzVC1OfEjHes0CQZB8IBpGpJ+4xuF
RcXGHvrEquuKAH4I2pAVo4vJdLTCKBJqrrzwQ+ej9DW+H0sdwTc47hlQiKPdPCoXH7BdO3neF/s1
334JnayiPADZe9TTUUucds/Vee0lqWcjcIITeXh9OA5uqpHKMQNLfro/oYsOKArNIAtGLMsj939r
qaJ1AnC5L0Dl+H3g/nDadgh+q802t0u3jk0xtHjermsz+hUP+0pYeaSXNum19dk4ObkZDb+YrKv7
rnDljyp4TfRtHTwoyAqvdhkvXEPojENaCF3eyP7OSe5p1OBHYySCFS5hpghNNINU7E3KbTRwAIGO
PJFdH/Nkk301lf0spzZ4bgEE3yhbyEfS4DsPJgLsX/fXYOGrJtFiNMagGALk7+wBbBhonoqplc1A
FM+qCMTtawX9pRN6Y2P2znVj1qtiDhtcIzsDlzkyJx/Uxhu6Da2PcXCknBXWulkWg1NUD0L9v/6C
2dsHtQ+xYwkQFcWIglfv1gyReiPbFN6ZwO1bP9j3FVD3fkuagTqykW2rZgV9tzjToFgAq4AmIxaZ
bTfw8DS0o/zojVL/Tn3N5OJ4ZTEXiJkhQX1lY+ZK61pRahXDTI/u6MaHcBtuG/sdAnf447aEPiG5
tP3LPr177shaBnip3gDzKGMCFvP3ZN2eZwCDIVVOAd2AXtJngIY9zgTb4iYxXUBGvImoCTQCm9A9
ryl/LTxo14bndb6xBQJINYBY6SA4r5607mPI31J1paCwZmV2VvSCFUNfYxe1WZSZRtU9Npm+YTFS
bnzHOfcP5v9jMgFbFwxgjSDYdjuZZfh/J7MzW+t4fMidxo1sRp4IZhPs5d0WXFjn32vslUvbFIEf
8G7ovp8UnW/NxpRXRjB1AbGi7pLgSYSu8v2B/b3oZtElYqL/WJg794JE4xpZLRRlyTCa+hFyvOiB
fHjB5oSc8sU4GkdqtuQrMyn2LfjjLdGmW9C3o6zy55Vwu9ZVTMFEdt3kJDKs5e+XiBFuvm+2zFza
KkEe4fsA40R+EVm/1Imdwi2O/qM/SX3ZJxDBJU7tZk5qI32L3jrOyU04HfdnauklvvmS2RbI9MEA
oIahiSbYyCZIOd7RkHtkpzH+bzbb9ZrMLkhVqwX0mqMOnGHIzTTpGLK+Da2eAO4Fdm/wacNLHPYg
g1nxcP46g/f2w7Qjr/yNBLdJZqh/bb+/MNgGvxIJtxmB20Gw6JQ8fnVOafek3fw5vIK1i6CTMjfT
Y2A1+1X82eJzhQKOIEyFe5APzr5HlhtJ8kM2dVrXaMPYFGfdGuqTLD1ngmABnNHpJAGH5XZltRcy
vdBY+2d35g1BAqfT2xR2RRcCim/NH98gaPHdWP9LO9M1dzXffTRIQ5DATkJah99ZCgOz4UB+r5hZ
ui01cBaA0FBDHX/OSNZDv0Os1IGHGeXrAeJ5LsTy+NhiF7SBQfTZP61EW4vH5dribGAMHVOSMMBi
VT7mCtpeZHNIkU5EM35/CI+GcvLX8GhLMbwOjw6NDiL61VF2vJ1MjpfVSqYA2R57C6m/9wjyhFtD
JR36VeyVGV3aINe2ZpFOhLywLiYjwraOHN8GHc35Gjta9qpi+ALxP6INjEjUcQoEeCu3o9LD0Teq
QQB6n9fNzq20g4FTKOyyrUueJrlcp3HM7/yog9LDPe+ll4t8uhhW0eAqXFvV6bjNrwcI0YBGBZxs
AAXNg9WGsVyQMepj/BacNVPYma07yfd+4/CvbFppIUOIgf8zNrv7By31h6CelnPPnM93571zB1ff
Odi6T0+G2ZN0//jyx361PyrztXapl5qb1Das4Hk93lyC9+v4Fn5St9YVZY6RGKiepAaHWkDby/l+
TDKrNlIda87QdoiejZ0idqFlMFo88FwwUbyM2j7J1eISqTm/VVCac2Oeaae+iKZ2s3Jw0WKlPTT4
j0RdYKzcYIsui66DuAc9tgr8ltkNxrEoLBnnT3kFy3c1nsgQFeateGPhbTS25+Lzm7OgU7HtiG6u
oV2Wlk43AHtABQdojzmMH/QBejgUyMA3zGbCpyS8jJwTklIZVx6sNUPThr26P/U4k0IfyX6v17x3
uSvNqD+XmNByjVJ60Z2/HtJsPmNVKjAkpFG0nEApEP5Ih9KvXf8KdaKgiQ8imSR51PelyXHk9+ay
ct8snbyJe3eqmYAHdb6cGboKgzSD+bIOzFQ7KtIfOQZ5dxShv+77L3kyOu36ChVH0pQ7IbATmb3c
/4jFPYX8wNR2C8w92sRvZ7vNSz/Vk1bw8sCdpA+Mj9fGcVsozYAqNfh12u3O2i/cOsKaVpOw8ICB
Px20UcCk4jqce8J6xkkaqwEe7HYJgWB3M9hsxHyDT2dzlh47suLuLS03dKE0pF2mSUd77u1QaaKn
cjTN915CrzQlr/X3pJkERQeCUkhuGla1z01pe9ls7k/y5NPPrlgDSToEGhPpHdq1bg1XFPePVIsA
oQ6Okb9XwVc7HFKI66BzQ4ot8KCsxADTSO4ZnB0hRczRMIlEmxd/CcVRE2pL1dfAfgvHFIG2wIMw
Ew3NuJBuB5WJ4PwqKtjI+uPY28yMGBCvK/wFS5ijGyuz7SmrRVOGEaywxgx2D9E52fA2eOy+RCOA
JJC6wZu4yYYLX9or22UpMzhlEpCiA25axDNxO8BIDeXI6HHb6jmEOPRnQzgUmZ2hCTQnFe2smqsI
/QMq6ZEz08Zbk1BcGDouB3A9TZ1T8Frn3A1RKQtZz1oR2FHxrH1NUIzEdgXtxL/5EdkAhdDYvs0e
7+/VBUmYW7OzdWVyyOVgaRW9vD6rY2CJOUB1R8PRh03dEx0s+aXmGBY+IQs/lCceeQ7Fkg/9xUhA
HLvinfy8I/AxItrSMX4U0ufCan0wNAliWRHu3zYi4X6lELsQi9z+/tlBQQpdGtIOom2ASxJV28pR
aCK1aCpsn9fPsgqpuOZoxFY1bgt2bPu1PfbzoN7an002khC0z6bxiSMpXuljo7z4ieVnT4n/wT4S
9UEbTO13AZYZ4FfvL/SCa31re3a0Sm3spUrB2NMUHeBO35SEKx7pa9VsauCkbblZKyVMDvTttQSL
MhB6qFwAwzhvy+vEdkwUEHt5UtKmQGvyfaYRrUvRmqsNqvyc+CL/3DVRb1U9Y4o55KECNfsanC5E
rnhAC/tMkUaHVnq0Z1lSlqB7Huhnwobxo+Az9rvQgiqz70/Uz4vu9qtnYQEDOYJoqEAI1XIImkx1
IwG3nYR7hTZmrKcr1hZ2BNphJtzuhPX8wSEiCG2pF2jD8yLlVa62evySdc79Af18jiAkCHVEYKUn
5pB5i12X6oOUj/2EgYG8VZOaY9VsuTCxtPIipdaQZmZRrKVAfjo7SHcBvDqRlKPhZ67Sqhmd0XWy
DJBIUsfg4Uk/aB9yK67jgk8BKyJqKmBGAZ3f3/jjynfMBzkL/CgUPbUBvD/dNTWJ5GMXQh4i9Z2+
r2LS1MzSOyfK3urU7bJzBuo8Jf5aY29aKL7gUyRJAUUjMtJoB7l9PoIm6dSkz0TPP5YvIM+zFBuc
yuW+sWydMDuXibTiyy2UoGFyQnyjHw6PxjwlwIX62PEKSnXjuSCgcoYYo2wJJ2qeEkv5L/w3ZKHR
6j9x7Avg/ZmdCwRNmhYNKUAEkBSwAWMsf/MfopmZ4OcQoCxMujcV//g0vMbu/Q28ELmhGomZBeII
9G5oQL+d22hUOZ+D8+GFBUEdC1SEG3/b7jWw2EGmrrV3f6otYPceQsftfdMLV9i15blYFhp+szQQ
S8kT+sTkSpcHe98A6KbNQCm3xoizNk5x5oJwIhsKjsM4+e/Sqk6StQ12mYk+Y/+htmU0HvpIILZu
EpJqrZ62eJSu5vhv4HB1lFqdyZmfwHb5SFvSubkV7CV0c5p8aJscaFn2mF8ze/0vUj43izv3llt4
8F2iwbBWWsmHbKYPCj0oJv8CByNdk6tfegWRV4JsDlKDaEPUZlspb5Fc0w0KhArd097sDfI7UJzS
sICNHsIP1qxBYpYu+CuDc85RkQkG9Ol7PLsA8IOZRQR1i6UeQJ6g7IbDh/+6SxGDrEXva1ZnOwmJ
btpWFFbBbcbnZtOB5fy/GhkISVSEcxA4n1/x3CB2bRJLwNuIl5aTt5LArBbkkYroVRLRuW3G6+9C
/t34YG9yxHjD+ZuhWXkCpvWa+RgKWhwB8cQrKoCR+/ZqSMOkKPkol7zBpNv0s9sGDuZzzXeaKgN3
rMwXsQRlE1pNYWVSzJPfqdW5wnv1VmxRxl9L4C/ErXjvEbhOBArgV56H6GOLZyYFHSCGZGUbsKiJ
uUkhNvY1fOlfnkgMgah78cge0EoeOhIYzp/ytWhv4d67+YbJSbq6DWjDlKRQ8A0J2m8MM4oepZ0P
odDPVebfhbjrdrizdyVK+VjrpuGCoFv97QYueSXS7ruA2m3zP8x9V3OsSLrtX+nod/pAQmJOnJ6I
iymjqpIrldwLIUtCAol3v/4u1D3TKlSnuN1PN2YeZo/21kf6z6xvrbli1IljMbKCa19TO6Zjj4cl
Fb0fdaOtHfXeZ3fJ6d+OGE7XR6DiFyj626TVRA+EpQoVxOPpHXEWyQrUkaUrLzzxhG3inn+aTgUz
GMxf5sbP+Wau4IYJIO64RnaxKD/bJYDVeA7lq3q7r1dN9I8OgTbiuYGfkQGYPbZHTSXPeFqrUECJ
7PaiUT1i7qLX8AbkQLZ23RS38rAt01ktrpN7ESpSaKtEUzNoR4/t1pC7UVrekoMLUs4BoUrkXDK7
O7R7JI5u5vA6J0BmY44KrwCk0kFtrk1ixMrkdc+qDMCSxMtkl1uOX4duLMfoYeReEJsuGowxB9ss
C+02EzZTbxQDDhhrvaY/KPGGDRcxSLJLsaoAAsm2nEBXY98qjlY4+rMKAbHelZv3GHWUOSWiE6Q5
+HpUGayxzI0s92SyWAbUdEtrcrgHMZvdrNbcaVYyLkdEeOC+TW/Jxi0N5ItB1XR+P55gDjo2PTnI
UZtTngR4c/obAjH7wq1c/6ZxLZuGtvogF573hNybo4X209PystlBm26OMuGUSzwGAgQVMvTNITQ4
3itdgKYui+B5V21IRQbC8RUQ+6If9Kb9B7H8kanJTOt+CJzwAFP3rvuoXeSBzSVb2clw0FYrbQbt
ckKDEpOLrKI1KqkhnppYQ/bNCAqOp5U+li/yvbHp3OZOveTeneEstwrIiUCyd1Mc9nv1cCigQ/mQ
rrZQRb/Y30Dm9PxKn8jSHH3LZKGNrldTtNYDjo1GU5B9LaiG5dbmMhanzj1oTEHiAOwc1MMmlaqG
5gbvzUE9VPQ2suwkXQZeB9cw9UJ+OD+iU543CC//sjV5GHqpIz7Y+3B1u2iOsfZQYH8ND5LXL7bp
C6TtL1aZ8+nMWD2VezuyOrlRG1Q7yqgl6mEsAYCldutf6BfNHYQNrr3ttoCO5cswOGxFnfL9/IBP
PVVgSkJWQAdZAiC1x+ck9Kt0qLmOSMN0miaw233UPp03cWqXgPABCU0C6Av9Cpi/P09DCMa8EoOL
e4ByLbDy1tsouWAzKcMTPWVj2AKaFuSlxyzTZDeSKjCNRMJQWrST9ffBA1qHr0tQfTQrGwrmb9ig
CInfoAIqea9qabN+qczMpn5qOr9/w8QLLanGQPtoqgdBQW1pE17GdJmqg/Vg5Sw/VFz0oFikxofu
W3rtitpHt7gmMWPXBQN6Aa28qRKvansQKOZx3qs25XAxbD3j8itJNABzRIOikp3nUkkdNQArJPpI
/BR9t0oUI08V0PQt1rUkXuh+YniFVL8OaDm57FmdQW27GOon4PHr9aB0de4mlkQPBin1OzDjxtdE
FA1SFhXJcgdUs7lw1FRXA68EoinA/2b9UySMArlSJctWkpbAMasMC4BzFpk7TtV4lcXGsGKZHrwT
ipqvU2sU7P1plSr2kDTVhZkSaR1nIIW0YyUzGicjcZ2iXT6WWy8t0IZpg0oA0OmUFS9y3Bayrbdt
7Tto1OWvCaaqtEettuafeDV/LR3ETI5PQhs2aOyE8sYhustNgJzp3gIrJxG2tGYb37OCRcBmEnIn
Xd7vNqe3jamXfYqS64FtdYftryI3uFGWCnghYi9e0pmDeKLmhxOCCjIaqHHaf3QMmG2cWlHqY3d6
bOs2ix3kcHIAk4T9SK/ArfciMjCSunrsOJJYujOvxenR6shtoqYy0ndMDgfVQr/Xu0Q7aI3bSDeD
uOH3GhqFClteY08ZKqiwyl3dXfZz2LjxN0/DNvUvy9MXJBAkyQYaagfrkWQOt9ViScRWNMuyuZ5x
B07eAPAtwASNO5VOIR7oCQXPbZdqCLgfrX5XNwANzFQvTt9032xox1s1yXoSUhk2isVuA3IRsFEx
9/bDXwTbBsJCF6v958pY35uz8e/JwQEyqSnAVCN2Gn/+7SqX1EHqlWDQDpsQZs4/E6Pj8mONvv3u
icdWI3VsqOPv7g/exYEBAHj+9590CUe8578/fuI5GbSLQIUDA2a08pcMwMJH0aCkp6GcZ2T2oN6I
WrctsW2rGafty9s8N7bJ05SDGjbJcpgW3m73fLUAWstuc+B9wGO53ebry8sLYrt7I7Ih0X5+2Ce9
8e/Dnpy6LoiyKGCyNrYd7PrPZ8QjtuahQWh9G2+W2efDU3J3eXEAguRmhRzCPzr0f836FJUqKZms
thGG3jwq26sxAPBdCJT2V/sK6MdlNLOLTl4yCNjg9yM8Bch+MtUdiLMVJcSVyoF23EE2grqV199d
gGfn3Z9jCj3lmX43Nplbq2ujYOgp0giaxy8MJ75dKU/n1+8E+g7eKDAaoJUC3yp4NI/PXNrwoPLr
WEOqYpFt5IWzunlfzSkln8w1IaRHvgJyXpTIUw8U58KkBm7IsHD8z8Vrbqc+3oVXa3O1fmo8dgvK
70sHXMyH5sDd/fkxnvIQAfQbCbSgZIsvOB5ibNSJCrE27RDpr3n/0ou7RHrpiXfeyglALGbym5nJ
GCVVTWO9VHF7PY63JnOa6wiIqdx+vYOaN86DZttb6ca0261TOToHLWoIJRgJCjFghatRcTj/QSd3
D7AhQKcqQFRM38OMkVwmvaEd5GfpKm6Xer0WxEUHhT5T2z9tSIdwmoWwEct7PL8GAde1MBk9VK6p
L9RX2V+lqdfwVTZH8qaqJ25x0DqAeXvU3YMm3LEpKQikLElgSnglhI6k/bAYVCdeP+8g55Tt0bT7
EYzJqdhWbuJPD6ocdyBpTa7RlRy6II08nJ/iU9UM1JvBg2SoSA2Dm+34e/xEspSAYWu5u9bZFVth
o6zvFA/xJtnSC6ZDc3zuxJ4QoMYu/mZz8jyb1GdSFcMmHA1kP0C/ZT/jjdkvsM3s5Zu99arc8VYj
ue+Nez8z4FMLgKYjwFeAdgJ8dnJdlJU2Mh3gvpX2WWwt1PjRZLcqaIK61APvWdRlIHxfwv2SsLvn
kvAn39jv1idvrBY2g9DMfhz6zi2urQdDRuuvbUbOJ3gVVzNjHTfT9FmFV6CPOGHkx6cZusH0O0UK
de2QoB2mWkPDsnBSZrg8atAXbrpd5Fbs7bzRk2/5d6MTH6gO+7TM4N7CZ79/9HeActm7q9Jef7TX
19cPYrtVnUtntXLu566LEw4SOAOAD4D/Dp41fXKKeR75kV4m9EA+QVLSIs3rgqumm5OHHb9/MqlH
ZiYnRmhBzCuoHyDbMmTLITIxp1IYOb2PCsT5uTyVbQG0G54saATBdDwN2QMoGtKhyekBuUh75OK9
XV4vncJmo37jZuZojMfuaGB43GAN5wICKnhkJq8MH+S8jWnQHlIzDlxWY2B1y+qZV+Zn4nU0A4k8
iEqMz+m0H61FJp4Wgdkcuit+qbjqKtkhLf4Buq5l6NDdQ+Vpbulazc3M8Kwfp2FieHL2aEijFIw2
7SHQL/1iI+2rtZqsQ7YAqrWpXgzynvQOc/Qtmm7EgrPFq/USax70omPriZQgj3STW+hS7/JDX695
+AB+ipg48ZYtC98uG3RnlG4Jt9kL7sSViJ1max2U6MFMHOZChLKIr7psSXOnDEEHtsr2en5dKJVd
oEFNsqNV+gLdwpvSWgQEca62ytDmexECBBptE8VtiZs4HDVKSAcFNjW9VgUchVSQT+3G7v1dThMb
jUEotlfSA9hMkBfQPLbTXqNytrV9PEo/tsq3NRwf1G9xjuWHKEabRnOgaOi/h4yqWoFoe6uAzA8f
Y9xQySuZN6dd9+OZ/lpA1KQUFMJB7zl9NzjrG2NcQGXBrgzkqnxots7cmXM2JrdXI1Dch65Fe9ho
S3S/ZRsyd6ZPb8O/RjF5gEAh25t5gGMGGQQ3vYK4WHPPsUXsfOO/zNwfP+6qyYxNtnzb5yltlNGW
jWZBKlZq7NGbS9/ObMXJF+1GcfbW3xb1Go0CAoMYGM4buPSPN0fS63lZyRxGq7Je1H4c273CO0+0
6yIB4qiroILL5DnGqp+40C+78F/R4wpoqjaZ2ERECZRAsXRR9CwP6Fcj6Ia5TENlxBOXsq2CcbJb
6u8h2WYf8lVhuhCssLX6+vyk/8ilTD5jMufATfapnEbtWO1PFxLK4AWG7Hsh6jn5VWLM6Vh/VUt/
HEYUcf497slhjKgYtK7CfGv5omI2taBFEUbrQnOrN0FtY4A0hQDlm6NfQzo+WXNjJd6UjwYKawix
PfldAYpQPJyfhdnVmIR+JQtrYUDgB1tPxCte31LFYa9Bdmc5CXSF1vVjG245pgTaXLrLpU3Y357/
hJ+RPVbCADsDXD1IwqC4erwRIQMGwaOMtodS34Q6csTX6bWlOhWUyLMn6qd2t6KpHa9zCtUOtIxE
tnWrhA+duuihqYXmTzS/UORyW1uNlmq707U1ncXZnLpKx3dwJLCEEz7N/veojmkk1fGRha1fRB0W
UL9JtbVeLYNuGYcXnD6X1jVV9+dn52ciAEZBgTAyZagGJOEmC6QiqiwlHQqHDBd3eFsOnTN0IDbP
w+tIfe50GZQ+FwVZKNBml6CgpVvPRT2DfJ2GAmhyhPKFiV49aJ3KCG8ne5dLvlHSGk1Wj9ryETvE
jGzzCYHlUiyTZVg7QKr1K75AG8jOvwWyytV3KaAk9Os/5ydkvB6+HaMfnzKZDwmQMqD5B/kgA9au
8tbm8iXA3H4yM+ZpDDA1pEzuRxUUDA2XYKgAw2GovHf+tZlnNrjtPFrQRZU4yUatIY5ePfd1ujg/
ysnt9MP4xMkLwqHRRCnLh0rciRc/2Q/yRdisQsVVqoUuzSTXJq/pD2sTl1yRJbOSeiwvRzFHvwvb
FoJMtZsUVwk0xs6PbHZeJ8cdKldyJyjaMNO17AXlIpdXKYT5QLgTORVu/xX1ull6ja/Vmm4b4C1A
rKDo4Er5Cvi/uUJKWPTGQLCaKIc25hLCP4sIdNrQIQH6UnmdY7g5OcqR0ghXBSSdAPM8vtTqSAYp
KqD4h0jzaOzQahWtLXWV99dwIln8WVrLAi+u4r/NTO+ptUSOWUbaEGw0wO8eGx54bkAbGe1nas38
e73u22VHUFGDXhqx1YT1z33YJPfQ6ozWimz0q0Tq0YYXi6dkKD65krTL0tDETQws3NUgCHBLMn3J
+kiszn/pqYOMQjg6mVSia9YU69wlMhOxjw8Ny0WN15ApS+GqZuqcNzNNl31t7tHTAIJEH7FSE3e0
afyyRTkDhKCFizqRE12DpfM6udG96L1dVhBQkDzqbY1FuKbL1k3W8iJHqQzkpjfctdaQw4C/Hi6k
OQdzPMLTHfn9u6Y7RCjEV1V8l0E+9CReNYuqDL0OaZ0geDZahDFq6tA/rP7XW/ffwYe4/uP3l//6
H/z5DfqIRQgiuckf//V/6rIqXuLwJf3FrouPl/oX8fnLvnqpwrIK38r/GX/Zf/7xv47/iN/1py33
pXo5+oMHPYCqv6k/iv72o6zj6usr8FXj3/x//eEvH1+/5a7PPn7/9U3UaTX+tgBqfr/++aP1+++/
jiig//r+6//82eVLgn/mvGQfv9x/FO8f03/z8VJWv/8qEfKbjq5FOBw4nSMNFaa+/fjjR/Q34D/h
FUPxCV1TMgyloqjY778qxm/jBoKvjDQ2BT081rMU9dePtN+A1SeAs6A5DsKKSPz+++OOVuSvFfol
rZNrEaZV+fuvX5w6f20MoNEhUwqWbHwAVItGJdrjExwkEJ+hGkrSnSzRNf+qTvulpT/RTGgXDR/U
ZyhjBghpC/ASZyyvnNDiqrpIAzN5EUp0wfxazz1JEjpyR6BWsxPAva70rNJeNFOQTW3KkCkxwxbk
rP5Acgh9pr356FuKdBXVvA1d3ovkATKm9VbqfLcTI8dTA+9gVSiW9FDnwhROBH56hrr4ayRr0ouW
9CoCFqX1NBkERlQf0PoSN/0a3kTrcp2Eh2+L+ue8fZ+nSRkY82SiCdIkoFcHZldB3fx4nkQfxdDM
Uz/B+gV8lJxyp4zzrl3SukCZfWxNtVMlYStACXI0X+n1G+0teIkxGj1QDg+Cbo+EkCLbkUGae1nn
iPSguV44kcR2YtRR9SJJbgCAKorAt5UahOkpWlhnaGNOjgPQFUA9ZAiMgSTgeBxqUwYGbcVnnjF2
m/j+B1M5mP8zJPVjXaKOFYj3IuvQZJQG6jJomH5rJXABq76UIFOQRY5fBeA2i/3mwqejiEQibxvg
cNZmwAp0fDfaNTAP0TpQRDhTpzq+xL/WwFI0NCFDMRFiHtMyVaHKsVpaIJ9KACBMZVPbmkFQOX3V
kK3C1Vns5HFUPtqzoAcAJZyRyw3EERPvD+qwYY8G748aCWGJ0wOLB8WjWVStKpHGG79tx7bUEJwr
Y1om6uYUUibUB398AOIANOBqiF3REHu8WElUdkXViY9wiGXFliKaoJWgjPJ34afkc4j9XHb8slnr
UkUhV93I/WuiEZY5Q0j7l1bJWeMlRWJu445c0dSQJWjexvlz4zexN/DeABG8DLQmUCZQQm1A+JZ6
QjGkexFKXqPLnC4CtWKVHRTq7WBJUr1K4iJ4SNM0uJV8M0ADdmxmMw7iJEbDsL/8f1CwQYYbUgny
ZNia2oqAsepNbYCssQXR+4teMtrHostbYHbkUCyEGsqfTO5IY2s+hI1xF/jlZWzG+p7pDPieri4x
ZbwV/WVdpZFpF31WP+iSXF0yXRuGRUfNG90s6X3HuvYS/1cBav5cs3ENiXWasWKnUBHedaZ5A3b9
OYKVH1v5q6akGDiEIDdEHet4ZXE4wLdZ0NcsNzSb+vHgxRzYJyVQUjuLfG3GD1ZP2YNJNMnhPcF2
nrj4eQQXDvThr3VldY/UDyhkRkLupnGVRBDXtciLyi1j1UjDhlV+1jvcL29Jk2aFTRrcRxCvabYi
K1AAMaxUX5VKygPoOWvSMk4sYw0x81x1gOuG7DWI4ENn6El5E5p5cwegKZFsiPO2dwqkkipDrzaK
LxugCjZUSMKmFXEKSW0A27KKC0sN60+cfuWK6g1IlaICBCbn7/Jjp3XcXugP0EDhAfazsSN7koxJ
tBAkKcnw1lp+4/KgkN0eMwYt4YJt0CRpl3hdZkyO7tXRKzuaRGyN/iuQhsjTgICFoVHRrHuT48Jc
W7waXBIbCFm5P6uAeOzpfY1uvCSxzBaSB2hwO95ZeKoTiRTlW281j3ohgKzNqjJ+UlLfiQZLcEcP
2mHFIZbaQqTBiJ/DIuK7XtPbbsbpnCShxk/52nAySuP4INBUHn8KtxLDZMR6FVonP/F+SNAaZWnF
NYmKFLz/TcYbh3W9cYj8VlZtSQukR5aW7SOJUEhO4za/6tRagEtTrgfs0i79oCNq345p2FS20fhA
6udZAXBbUaQb4ofAYsQqA3iZ+L4Ok4lRzKzkREZhHJQKFiHMLbLNKFh+PbDfYjs5HMw8lvSXmBOo
1utxp7/LaJN0Chz1q6avkElKzRReTgwGWC/D6fnoChNEVqGmma6BPL6TFwq37Czk7eUAeWJPCVlo
ujRV0pc2DPrPXm9wKxBp6OBJDGSvlXF5yYNeexw6tbnPhU+ucBc3xI6UFfdzNPqzSki20ZtoUg2F
iQmQq8BQ7MIX6Yr0df8UZxLRvEyS9jEfjAtpIHSjZaLeQj46AcVTE3UW5M0idCEGihbdILCtUHFJ
GmTDzh+/r0a848MwhqmQ48IEoAF1ymmlNlXZQrn1pSBMftLqQk8dhWltacssgQYERJgKw1WsLtno
Qu/WEF2XHD5EILsHSixyKUhfcruNfQfthQ8GAcA5D4vytuQVY06WqSXIBQO93lgdNKptqSrFzdcI
/lZcswvfClGKz+o4ZDkOhv51lX2k+6r4+Kh2L9n0bx6FPv9/xDqAGH5bzDGWOgp21sXLUWj09df/
iHN09Tco1EHPDVEJeB+RRPx3mKNpv6G3GNlE0MSjwgdUzn/CHNX6bez0wU0Fd3T858gf/BnmEPob
uNagTqVBvfvrn/2dMGe8af7aciOSgcKNGum/cAnj3E48inSIjD7KCQEjRZ35F01Jwg2LSsVfdWaj
Ws9UgKxyRdKggov0bYZORA7HV/8fptEFO4ZxaMEFTf7xJYibIAy55sueVoeRK6VRf9dqTenUjczm
jtZ0mMCPjCQjY1fT2Po2xaw0SalQzvTeZW3SLspSfQ/bolsMcaA/KHmVXbIgamciipM20RuPXPoo
QzutsFCJd51IjN41NSCvDbXLP6SKBQ9SxqVLnme3egFH/fycHnszhjqOcyRyA2QdkdiPlmZaV4Zc
albvalnAEFVWkXrFe5WAqDrt4j2uiT+P/FEm43v8d8oiwLeIukcopDJtZW77cihiJnqXtjnfqHIe
bXSk+CBzooJPRUKL6N8eIQJNhJzjewPkxGTXlHFUgngerU6FGmwY2qfNhrHLQg/CNSAs7Uza6sQa
jt1HKPED5wyfYfSYvr1pRWmVYdgRNFbxPHBE119BimgXJrVk6yldqSbbnx/eGC1/P49YwFFlEnRu
qDFgkBN3tO+7wIx73rsh0Q9lE1kXdOiTmTk8ZQQ5FAC4wByH53oyh0TqQO1QFr07+EoKekbEArU9
QN1xfX4wP2cPQDRccJg4tI6BieJ49nKe5YCOK70boFOgWupF0oRXqi6g51tLSON4WSRYvAE3a9L9
mWL7X/fl1Dau1dGxQuZXHWt907QESSJQMjCwNDQNmHWaIKug7tvIC79UciiIpwN6/jDRM3fadGZH
qyP8BKAaZdyjk/0y8ME3WMAGN+xSP3E13dcRPZlAOS/OT+0PQ7jJxnCFIOUCp1afTG0lwYNlBkVr
tBGhz4ax9IYkcj5DnHTKCkD+YMwhqOZAjvR4AQ1TamOJMtlNQD79zCOrhDcWMEX/m8cMlNsQu8JY
kHDDwzA9Zk2uZ0Ek/MGlYLt4B2CJeEjvJVeyntSbFI8YKFKCaq5td1KNQBEC7hZccEg+41mWAfw6
Hp6JantQRrxxdbLMdA7FRc8oUfQm6qqU6KqNwDCe1UsZQNXzq/djc47MKdC3NJFx18czcmxYq5Ez
knjZuzlA6tuWq4FbmaK3MxNZIi/QBMhrql6prs+bnb64KO8iPaqAHR/9TBB2nJg1UquBooAiu75Z
9LqnFeoAUnPUKXLoSqRCCmeKdz+2D+xRAETBXSLj9E/TRIkoWjn3JdkNilxxY10I0PHzOU6Y6QsE
NQGDgP1ulBdQYGg6qgYJDsVEA20W9nTThUZ/XUBTcynJUuexLhz+cHL/15vlxyzCHhhZkHQyoEeB
Y368eFKhibYbGAARzAJjSQFv2jZYi6JvWOG5mNkqP+YQ1uAayipoJQA00yd3da11CUSuLQPttTJf
F5XpQ1+gm2PIOjUmtGBgIinIdEEscTymLIwYlQYofhh+ZrylshBvWlSmJQr70lzJ5bQtUPbizAHX
+lXl/vamVp0BPGCsG24j+7GXt2W4QxkgvBiarp/Z8CcnD4z5ADmaY9g/GVZgIDrSB0weQd/CxuRa
6QxGUv7dW3JcIhyqry4k8J+S48kjJbXaOuKmmxiNuENqKLpIgiidSf6d2ubfrUzGogPUXqoU2w6F
CWkTRJisHsVFd2CBCkQImxNNnRAB4Hb8GtYXlS0uSFRDjodVSJrf4P4y3EKv2kOWReG+DYS64WHP
F0qka4DMWWRh8lK+KFSpdnlTq2gPr1s3Qn5UDho+k+YeLX53jr6+CH4YQUEVW2eKuWQ8M4w+wc4x
yiZZSIpSbBNkZRclKL6QZqjf5bYg9+fvzOOc2J+zgDbQMeJC7/6PCnKSIhORKIbbQczVlls6LK1Y
SiC3UUv3gSpuA79ud1XcGavzhk8eE3QYwDlHLgUPxvH0swI8sVJCDRfNDOpKyZAJDWsIKMahbMxE
Dccwh3+P8S9Tk3S+mQ5x2EKP0q3Bg7ZlTLkldcghA0uBfFOTlVnKwz4PJYLsspiTMTt5RpGa0BHv
jtCAiXFhlWrXSljUImrDZWsN6rIvrdT9J7P5HyvTzuQ86HXWNobhDmrTbbQaaNTUMjOHZmBPOG/q
5IDGKxs3gmUiSDleuHhopRyeExaOWM0yNQzxbIh6LlA4uS8hUoJ3dSygTgMFqQ4DGkSYto7qKZLD
SF016JB96IBhQvWRpheI5+nSzLU5TOZpy+jfgYAvTuSUTZGZqdwmqJpCCYorvc1yoawgmi0taC3Y
RZdDQVfXw2HRFg1/+/tTC5cXTiKOBBgAJ4/hEMqZ1EoNTKuhsR9STVyEpAsO562cOnnfrUx8694o
kXQtB8OVMiVagCJMc3IF3IZhZ9UzvXyn9sp3U5Ono4JIKjLBOHmp0ZTrCKD8RVnVc0WOU08H6GpH
VB/qmmCPPd6RRiqXIiMYEBCulouensYpLXhkitGEkT2YovwHp+27wcnTIauFTKuQGG6ux/FbSkns
cj8O78u2Vv/BaUP6atRdApgA5f/jseVmoNWdhWexKQr1zShQ6i7abo5B9tSWQDbFQDYOrzzo8SZW
So3lAcWZ5poFVTJZ8Tcks5KFwOp5f3/3oZz+hdqGwzflwymYHLBMoN8kT83MDhNJvBs1TVa1z6oZ
T/bU7kMlF1URkGEgupvsi1iLhgJBgeFWKI45cpZnXiJRPrMZTltBqzhAPwrq05M9bloghCDoYXB1
P6MLEC5k21609fr8tM1ZmbhHPS8Rx0hYob6IcMsHjeSFqkj+kRXA9ZFOBMfFlK4490057BrcfSKH
EnPZg3dN4VE4swVOjQWVXlSavtrMp618vPEHDYVnw0WkDBwBCRLc7epcdubEnkbSFa8uSB7BLTVl
zi4JreuozSAlG0UW9Do6pe48v6fFgvp+YM2c05/WxiQQ+o0QciP0nDLNDFTjNfepgpwIkUOAJ1U9
hxfZytJaFrRMZ1yan1MI9S5k4VExV8BRMA1oFBKavSwz4kpFoizgShV2HZhz3FwnBkUVfXRHFUwh
XuLja6E067F1XyauqPK4t3MjQ90W/TpgycpNzuckcn8OCvVdaL2NwmRQ550m65skh0vBieKKUKbv
SHD1mtOnXTuXjpl0Uo0OIRgdxpw8yJ60Ed5zPK4M9fI+oyZ1h6bn7auf5npueMA/yP2aW33V57ZZ
aip/0NBwaizlRm0LsOqSIrEj4iOWQCyAn9wi6U3ChUBwni8shcsgh/BNQOvwMyVNFqh1M+IBpzGg
/adRCnV5/k74uTxfuo4GHAU8fD9i5wD1W1EVKuKFGmd2YRi0AYWIqkFAreOpuD1vbfrKjjU7CIWO
xKkQGUHB53jSsGID4h4KiVCK3JXdJhJ/qnOgK90A/w66G2Y3q2wyHSFsjqCfkYUX0HQ0yR7brEtg
9uJUs1yrHCxIDLSqqiCVpEqRy+s0mSujTDcgulRUsEShOQDZHOSQJlc5tcIut3jrI6HDDCQiACJ4
KvSGzNyyP2cSnB5wV7D5gENAVvB4VJIJ5hZRMd+VYiOPwCCSGR99EhE7oH72THmtzPVo/RwYtPXG
/+KNR05iCu9HJrhFrpj4OMhtscrKNFpnbWna53fIeHzw6d9DWIRz+PWglAS3JXKqX3CUb8mPsmhL
kIQz4bUkTvlLLOtSvjJMOC+3IRnKdhHkcgdKxN6vH1kUo+ukJvwqBlTpKmjUrrYlNkBiCtK+qeQG
glX7PBpZvhPglAAWqRLwqGviceDBxgqUuzQQ2gpSdD5adyLgXLErLf8SjPD8TdeT9hqOLjCFFTIv
92zIKy8Lh2gPFvvyViIWmk0GhRXBBvIkWbZpKS/cDr4VW/V1h0IdV5T+MjUKtNJVepjc0aqGdokf
ams5xvXnhUZEH5rAKpbAY/WXEsk/MiKFgDzWg4wKPFPekyiH3JxSRs9Kb5WbrDTi61ZS8KxKomB3
ah0mC0NNa9fHl9iF6WeuRvtX3qVBaNdaX+07K4Yiq9X0KQHSLFVA+JNLRmeLVotCtw/MIFsGvNUD
Tx4Ss7SzoaGSDWwWQB6VNqz0NjE3eSWh1B+rRuwwSSN2TqvhMilF5Bm0LhwJrObE7oscWAxEP/1O
bWqx6DWNgwaO+8lgq1oiRx7gCKYdSn6564MEOHqLp/KT4TfdfaQhI8IJoQ6naK5qs8iqF2BbglYH
aUjjdJLEIKdVhxA1FsDMNQEBVJ3B372vMkMKHEmh40ylQWBcsqhtmUNbaUDzQ4BM5MLXkwi9ICGj
xgNYPltqCyuX71uhGY8ta4FUEJJiJS4USsVLHKU5Fq9Mg8+4UtJNiSWu7yQlFpVlF+g/Eah0CZQY
AeIwS12xG5A9tR/JYDDlugzwD121ICCV7xXLv8CvLZGcHLiGhEGnk2yB+hXKY1FbxcouV2vSeH1c
ZCs/iLUCNFRVxmxVAP9PEl/RN4GcRM2FIliTXeW4dOjSSGgovzd1EmaL1MqNB64yCb011RB6tRkk
D4D03yqsF24v6vKR9MRAw57UGrWNrrZM9YJq0GKna4T1NigVvwa+bVg0dcxAhaQEfNdKxAdxYVRo
jibHAFMXJcTBcZtleouW1BLIoDwNAUx10jYRULkLgfNdAXrTUsCBIz2nolmEhgLa6JxrfbbWsoEl
izS04stADFy2uejK1mnzMrusShhzWl2E1AZeN4zdSCcVd9DYbva7CFgXNbkVCGOQa+kCn3foGOgU
nCNAJ8EMHwM25SRJ3rNbPJB1tCCkHahnWOBhudXpkOBkt5AnCsB3oMWNuLLySEoug6qU0BCE6SAV
mjr+L3vnsRy3krbpe5n15B/wZguUIylSJEXZDUIWLgEkgIS9+nmg7ogRSxxWaD9n1XFOB7MAZH75
mdek/bBbdaDcKCz90omGuus/tFOANJXfhyL9UhtAeE9+Wpf+wStSIa6bQPdvhbeEYmcSl/owctLF
yBh5qiqJcyNnZjL6/YoSY+M3QSR8pLyjAb275OAHfeHvvSBdBFQCB7BvXrbhCKrKsA4OZ3XYTZD+
mgNwZ3UfjJykQzbL9T4N16DeJd5YM2eaF0otu029H5BMexBviNBnu5owZh6qTM+MftspGSOVLnm9
t41hUrvAEFawz/py/SBS4YIvtsPF3vt5kZogY+bsba6KGgmBrlZfndIA/IkFcr4bjFYsu8bsHS/q
ECt/k5lrjgX2NJVXvpX64jrIzfRH2nH77breWoPduhSgkBq2dYi/ejGFO79L1m9TURp2rOpg/Dyu
VukfnWJzjhVNn371EPN0dlWTGoxbM3AOUVvkBb/XLLOPHk4g0C7baRJ7RvwCsRDbmY+T64ssNnLD
diIQrx6SiFDPAZ7a7XKz6HVE7SxlShWh8liOe2X0ther1K6sGTZAgGhB7s2Ff+VP5uTdcrfTo2UP
VOa10ZhBeTCq3H9TLuB541CLYdoPoT9PO8eZrY9Z2ob5Udv5vO5nD72AaK3H5ZcBWCK7GgNVzocx
S703YZlzZY2uMqy9HczmvdWqJY/Nbu0zomzm/xrAdd2ROtnOCaqj+9nzNFQqW3d49SgYOsXJUf3Y
xENTE0eawjF/KjTU1r1TueqzrGqPh5oWmJnOkvr+YfZN/XENdZAT9dZSnTRXx0OpcosLolmHMO5W
aU8ASP0wiTV125uEuc0PUTZYrVTmNDlR0erejtI2ydXRbBYbB8nB976zyXS6C7iHzb25mjyBspex
i1eQB07UaEdiPDB29kPWFIV7yFpRGXE7NfMP7A6IQYG39NlukH6nD44D4HtXp/Pkx6ryHRkxIAqX
2LD6iXGjU5CP9uwG1FvHzgJfkMgptv3Z1vus68Vno3PsL4Ct6QKPVWV/KpyqdHmjfVkewS1Wp971
O3xs2nnbUdXkh5GhrPCN6Rap3OWqS362wpnLaEO2+1HYORDqWw+yygEhQA9GgpcPbwNTem3kN4Je
Bp27vtk7i4OFWUJnNkACI8UMvhdL+V5vcOtdV9llya08tQMSndP8bU0I1neelQ3vk7XMh0NYZtMX
ByrtGxw6DCtycsX+0HVa/RQDsTFWWmfhQ+NNaxEHuajx9136SkZDpSdUAvsZkYHGyLjfRtHyAbGe
nOzdMpa+ODZLUo176MltfVyaFcjzwMt2YwVZwieXSBVUglkaa9QxQ/+OhZFt37R+gxyWqmvlRLUd
rOF1ZiyZE5eThELBEUMqU84Cz8i1JM7GcrSznkiQYqxklWZzl41Jif0DHQbwiWuehlQTobucOuQ9
D03XVGbsh1M3fLISIv0VCE6z2C395Fpfk2EpzP3qWH1519QrA/uoyTKFx3E9TvUuS6XdPqx4qJTD
3u6brPjmW3ne/NCz8BLaj34+yKMzeePav6emlGtzN/l6ECUel8aarhHQFKeoH/ppnSzsKVzdJeY+
mbtJUdULE+q2V1rS7SKH99cMe0OtrWfEjSe8Xu70Oo/5j1xmVvnJN2sLKQTduwD4bRI2h5PWNfVB
Vd6yHGSdd8nO1WU/wJCutHqbWLK4tvkB3hbiizVKekf+JF7rdO+3nRpi2BSrG80VbahoDNvGirp8
yn72RZpIEOxz+86owDIdHHdF25JJgzxkDDjzSA/8mx0H2LqtGOtwqY580Mgm8GGxrUiEbjvHKsLD
UqXdZ4e/LfZBpsTRbvU4HUUF4HQXdCSlUTW4ZbBPqnl6kIV2vJt5KsUnqP6cAwc0aLOTa71O+6kq
IdYc2sKFftIZqX7X2FUx7AGNFWh/iWAYD3It0msjbc36amgUfqhdN2b9jjtDBR9lIzqcjaByfx3B
Aq6xWWpuvzUc1/BQDhWanNNAdzSe1iV4N0tdtzFv0FVxNswlintzNmSxbSXBENl5bRb7wBrDx7Rd
2jtLeYV7I3Ix3oCa8eaImWP2eYFx9Lko6iZ7KlRdtkcnW4u32dwTsbo219fdMk1DBPHFdvYilAUp
I8Ouzz7Ehyq26Fekh840m4L3HTj1wXC64L5eevnLhIjjx1XfD0Y0+qtL6mxb6Go4hT8/Sl/V34iI
1lOFZbiOXSvp0uNqFwVWPLC9GLiuHo4Wtc5+bSgL51iV1vBjEX1jUMIEtDfB0qvTUmiV7MHByV9h
w70PkaYziqgr9Xg/O1itIcNgJj8Ly9PULsojdW+Xtfw5B1xn+yZruzfGuC51PAiLm7nRsqeGS8zu
uka6p4rG3vZR9+BGOIiSftHONgu7iMrQVmisUfJgdZ2X46dmdT8mK27vhky/upPd7Xvo8FgjeroP
d84y/NKolEdTMvGXEzm+Nf05RxRh+KF0mO9oNhVortY8QN53G/vDTZr+PuOsP6lpzn8luWsNV5Cf
6l3gD+3Bq7KuIx4FZh1zFfbHhf7/gaGKOBRlapEht2v1bZBj+7EQzjvA3jlmmprsKFJAOf1ogQJ1
xImm3hVGv+6MLm8DyFXWsvW5PGNHPk4tM+bezkTQ9bGaAlwimqI13wSJuEKHJ9tNy2w+OUY6v8FM
R8WdXoLbIPPbgwU/60PIAPImJEeIe7+el2gwJvGk8lp8rpyyfjcpvLRzq3OeOmsaH8agsoooCfMv
dQavJnJXgSLhXFC9bp+t26k1WK8z8vtjnlRZRMDyP6ZBP72rQneNE2sd7xy3knHddiRVwsgjz62e
1rk+mYOqAKzo9Y01emM8wbTQgL+XNR6NZohJfYZ4DArnY97K/GQ2VfFp5QbZC43GujO1sDeTGf9q
QauEvWklbiQSHqspl3e9z32YtYNzPS25vkLX0EF9wnijV3nj185R+4i2glHV6Nc5DVchrb7QkwP0
GROPxz63PhqU2Ce/mctj08zW5xVTHTqAsvhQ1+U8Rl5q+G/XbB0P3RzczEtSv18EuO7RKDd6n9fd
JE54LZjG/FrGvr2axvxTWDnZnW2IKlaO0ccKXYholq74mBl2+2bp3PoJtVD9uAi9eIfRSSQV62QZ
J0cuem+wFe11tA926X8eKTejdTGuGDM1HzvcRMlj6mJvaRFEy9j2NxSh+cLY1Qg/523hZwdnTvI4
g+gYOVWHcXpapLtlavIrAHvejeyr9VcQCPtUtpKUurTyXUgZvU7GF0954lGGZXKyUi1uCsD7p1zR
joiyTfLJnNP7Rrv9vSPN/CnPPZRwxqG8zeZZXNGXmE+w6Ihl4/JzAKlxqNDjwlPJGz7Rj0I0fyh1
lAR9+T0p0/W6Yez4RrrN15rci8rC9qNCOYghjUt+M1V1/lWkVfME7Ne6rkXXI1dGxyFaPI93HBgS
hGw7HgpSShknjpCQbOg6HQqKejT3i+QKKNbDGnbhjTMCe40dr+4iTG7ZwHU5WfvMG72dopV6bdS1
uFaeeT3KKbnCa7C8GUr3g5PY4n4NzDmqe0fduEZmsB+xgf3oZcq/8z3rkYDh/6wKh7vBS+17v0x+
aaf/OPAMXyk/mi6uXNl8mWWYycgJCm/vlkX/zoIvci3XvDvZxnQv8U7g3BBUo6VNCtDGnn0PHIO0
y9HT53zM82heqYDnIclRrLCpRLiXbDOLKwUSOqLQbxJ2eZV8Mu2lzCii6JPFy9CrMbYs7YVR7Zjr
SaqWKzufS02Gnndzd+yMfpxj8rfhEZk4b0cxaj6OaWPMe36+28VhTVdhNyRDuWC9JvE/Xeg9PM6T
S9YadNKCyEDjNlKTY39SbtWsEEI96xuI7OqQOSEeL6XT+CJeB6+4m9OwHiLaQzJBZzGd0l3L1ypi
RYjAcVO2iEE4kwq+m4TYkqPnucclHCx5lOOM+pFfluRbCV6ABJABKWpcvWpaslNGtyfDwzdECUYh
4FqKyXAOTpXRKHa7wkT8U3YFFrLKHsyrsg6mIV5dXl4klllwE2cjHsulkY3NzkOy+l4kuYcXwip8
rF8De/ksCmvJ4qLwEsSYRWp/bARMt4jZhIeoS2FpHWFSMd02TusvcWFW4Y+uEf03T2t9L8cKDkgC
CyjdjUTt7yioBeWOu62yD7oLWzYmWLsUPRDf6ve51zjvayUIbWAq4bJNIui4mMgt1e1AGwUOm55K
dRgpicJdv8i22Be917+rsSBGsxY8BqQvB9YI+VMafJXWUjhMIjvfjvSk5wT8rHZpiE11SR/KTAP3
QS9Ocqt7s8DznaFTEs15Md2FrjIFMT0daDh5rXrv64W+cb32yUfHLVEPNLolT3cOqdivASOCIm6q
UX1tyrGtrma0rcB5T4nl3wp7K5oXH0OpuG6SBjSxU3LRwJgmpRxI/YfdkrTtZzUGPEO10DUNRzpH
EZGWt2elCt89WNeollmzUu2uNcvgdqxl8Li2Y9gdqiIpPbo73TLv/JlafOc7uTCuMBFMVwAH3XQo
5pJJxdLpojiYw0iIxCJobneAPWb/GNaB111bsjMQZDF6cVoS97PtVlaG9ERalPuJNqwGj7wp1y9L
N66noUq13kvi9gevtZOfacHNEyMJVT8Ged5nbyySumJHEWta9Hxk8EMxmhz3qa8NtmCaJY9NMgZ+
DNl+XWn6gdZBfsZO1tih3Hovx4RONhuwoOwLUi/bg/RqcGikUQxTKC3HOXK003E6rcUuD0ESjrdr
01GQhWNPA0kFld9GuVEDpbRoIAVxr4yA6rHyB+upCcSQ/iqKstT7QVZWf2XSdLutl1QN7xCVctRR
NBwpypAWNCxudbyMQ5Abk6JD0ozVDg8fLhDDHnH/zFflNfFchzlS08kkbnyqlR8FAxzcK2FNotvW
FTWcROAhd1DOi68mMg113ObZ8taaFwLg4BlDBpe+rtt94rj6bsj8Ot9lthTsyKwyn8bBT/2jHpbR
2QHpcxClUyB0IaonSJCMHSXZdVubfPgd2mlKe2iDOAO3j1az814zASofurav29sCYI/nxJkl5Ur6
JpkCB/aU/GoXSfGzhlWzyeEow4vSSuEITUN7WN4HWgq5r4l19Gs9H0knqqnivhmkQWLcytmO2tCa
2p1OB2fahx50rtt2caGs0RZ1gdskXtgfa1X2gNeB0lsgs1Q/DS0pwKrzaCmGsLn3NXE0ckZ3DeJq
87i8X0qzw0ZkqSukikbdUJVU3WDQG7fL4egBvqYUnVreU2KnlX81j2GtAFWQKXxEoguQ9DCRHR6g
/g7oXCeQhowPMxx91z3MMwOBm3Dxi/maRuao7/seMO6ekG+N79w+oK7aD5Yt+JJVlRfescmTrn0q
JBYf7BwxTQ/JYhvprw7/TXGdAQpT18Hsgu0jsLTduykcLZBpqsggTWa28rK4htsyVLGZO8I9ukyG
6queLDeUBCBP1REnL2/vcnp+TRWFKhvNJjYqpkhmNKthaoxYr41azLhiYP1L9w4OoC6VWkw5NtOm
M5bekwg9KDnLK9ozOnwvbQZeRLJKrAKr5zDx2hGPhFbQKpe92Xvvw7m057drL/zwEcNPmj9mno9k
RIOTLSmzYcemDlhCt0Reh0K6+kT/XE57kTk94mctOqPk2oXAJ+vOq0BVqSPjSns9okDZlafGolsU
p6IVlJDuNIY5teUye+R5NdMmGIJ9P0P6rN2iPaqs8Ze94XfCv56SRAgV2YutINaSAqbVhwqVhuHo
4+dGti24ysXjZOWZKCP4PGJGcl4XWbszikpXIu6WsEGTJnGb8L4q9LLcJE2YpzceRT6WOMPolDub
SUG+a9XYFZK7LZzKk5CdVo9MpxLr4NalO95Jz2oYxIdDq4JraL4OnZqhhxn6VunGb7/WJsOud4s0
WsS2x2kWSv1nLPz/WYr/a+OYvaLIkuXy559iLNv//b9iLJ73Pw4zyQ1WsEFc/6vDgojq/zBWDmjA
eAYgh00u/L9CLAIlFv6LjRE6BBGYdQbgh/9SFIXr/Q+4iA0stfldBRt98R+kWJ6Pg39D7IEMgFCB
2uaBjDobrDOVswtmguuNmQEU6bjFPfmgu0Am760aAPB7+tHNtz/ezAvkxDPhVVBKMOkRqdo8F1yM
ed0zqGFiZaZRNHLbotNONUylBvKW7MCEK/ItZM1tbq/gFPrvTKjjRjVGYnZpmcpYY8JiO9cl6eSg
ht3rv+v5wB/UEVQHRsg+LjvgGSAaPR+NqzRZ6aX5+tj4XA+iTLKdlzPXbVPhXwDPb6/1/46q/7MU
oAmEXTZuhe+cYQsUR5bKo9VHQTPjKXWD63qdi9Mk0vJ6CifNzcXA4vXHO/vUjPxNWBwAGiwfgozn
nKG4ygVIGgz86tQSTg+rMVFMj0O3qyyrvq4sP/9PKPh/cjns8/e5LYj2w29FKibj5/DuRHCPdZbF
ghWZA/0MaDF158WNWwKHVlzEZdkmRyJhuM9069+4LrPM3pwCzIfS9pCSSn9VyqCBok1za0cwupJw
BhlPMzbZodtTPAqvCqLercJbP+FaZrLZnNJOBei/jnqf9yOW4aFZ3YiibPeQgu2dPbTtwbX6AKgM
Tqke5Rr/q5J7hXf14fV3/hz7wKFC8QGmGha4JFtckGfHq9EVPPcBRxpbZcYhlFKi6DuN/7rKhhcG
7+CCHQFD8tuJ7A/gwyJcOymNtT0sXmVxeSV0RMTQXVjlr88Jog3DYMD6sKPRiTpDg66dKC13qZyD
1mH3ATqVuJatO70bYAqeXn9tLyxlAp7bkICMMIFDPz+JFnN/PysT58BAqt6VrIy1nx72ON4Oj/++
1EbYAvflEqDPxeSaagmaHHzvYTXRJ/FJ9La0Al1fK7sE0/trMyDiQIRFx4nPhQHq2QssrHpVWF97
B+So3f0KTGJHxppdOObnoWXjGCHVxaWBrzVoyrPQkvQDImhTOJz8xLR+1cpc4W9IJ/8lyQem/dr7
6l3Yj6G8ED2fo2/Y5txEOGzgXwiwyAEL9fybGVbG6NQZk2OaAoyJvFF2n6RbToxSjDz/qJmmfc65
DVvcpHrrkgLJeXAjunFZbiQHsjxsi852TEXxo0YwIieQcMww1hSY/mnuG5/6pisNVGWA7Pzjmwaa
aG1Hjjs6xPLjt8rZH8cuqOau0rXwjmPb5CeibvoJlEMV9xTzN/Rkmz1tUX3haJxvIgdSP5cG/xBY
4IaffV63SlaS6qA5gVDEC8Nwm9u2yS6xC88P4O9VYGd7m3Ah8MuzuwKBqnThADYn5rjVjVkxYvSk
qw9ljyzG6wfwhQfCCJ3Nw4HgBnbP9k06uuaC3lFz8rpw3U2+iaTIuo7711d54YEs8HyEYrDY4LHP
VimadvbXrFanqbYasoseWs4hDR1QrG1LHLpAW/t7Oe70jdYOIZTM7lwgfAiaZC4tPZ9odjGKc+3s
JrCrPK6HSf4TzYFzx4Hb6MrsQ251/zyqrIPQTeZ6y8lIku4OVafuaKhwvkAP+/srcazhAJBy4iRr
ngPNRRAaKey+5WRWizhoGJkn0dbfXv9ILywC94zrAhQk1b61HfI/DlSv2WyhKCYE5811X0wN9mJ0
uodfry/zV6zgbRnkQXRs4GMgrPd8GbCiEGlMOZ0Ee/It/czkjWV07S1y6GsM7nz5/vp6G1L5z2SP
L4SCD0R9fHPQYjwn9ZiuVCldtPnk1U764JVa7E277KIC7NGupZLbaaWtfVAk3hWAkEsksBf2oo/M
KZBj1PdswNTPH7ckXgIFHicADQisJSoXmOCiYhbJ1hvfv/6oL3xBny3PESMkbnz952u1i1HJejSn
U1rnJWrrMrQQ9zPyfwOH/970QD0RtdqoYEi8WM/XSVTPOBT40WlenPorb9TvT0Hd5wisslhzATP7
m/z47AuyHZGMsKF4G5ue5tmOoVunc59G12lMJzs4ZGA6gntDpM2HGjzXHaOLqv9cVGHwNCVB8Fh3
jR3s28yY0ojuU1hc4H5v+jjPd9SmfOK6luGBUOabbp/hj4OSzl7hAO83TinvYYwseBPhUfi1Lw/W
mkESa/Xi0q22SHp3v9H1uEh4I56BhaX8Y5nMuj5IoBlzRL+lkLus0OKDmebLvTXX4DJe3xV/HQB+
LqQyqg7IRByBs9c3e36Bb9S6nAo0JX7UsNYnenuDjrMOQagJAvEhBD96O/iTv7eMZboQjc9Tok3U
ABcIZu8oYkDGOHtdADqYlIHzOy12i6pcHTqxyTDwaFdV9ykZnfxNzbNf2DR/HTsWZa4AlQALmIBg
8/wbMRXSs1WL5ZTnxfilDEc5xAA8GQeNZt2vF27RF1eDob/RPzx0R84OuZrKuRs9QDP1mI9XfuFD
lk/71o+tzDIubL+XXufGniHT4ugh+vb8yTj2yBVqDp/UookGSi7C9JIPp7DJAQ74oONm308vMe1+
pzbPT+FvYYDNswUhNPNcYiEz7WxFQ2I5rTAPonbN5HC0tJ3c23kwOXFh1Ce5jAel/PKjkU7qrTN7
+7S2y9jOmIlJsDi3JmWLjIVMtXUhMXvpTJIGghl1wdWTpT1/KyL3hZyMwjgtjnZjFOWWJzmkYkIL
THeI98hLlctLnwFrUBgYZGtb3+L5golfgPmcKuME4V/SOK1DIMF9854pW7ofOts5NtNFHfUXFyUQ
0n5CIot84/miaKGOiJZY66mVk/SiugB37I5W+87Ku+wxsw1UMAvVMDF+PYS8sL9pXmx6M+T4tNHO
WkZza1FU6dw45VOowJYhDyH2yMEGPzw+7sfXF3vhIZEFI9HZSPZkCmfZLxI+iSyhw5+y0hDsIo2M
uZt7w92U9fWe3zFEQCP6f03ktnuMjBGtJ7y60dJ6/mq90W6YhHnryXCUx1jHdNo2NqbCT/evP95f
l/TvhYjG24uEDXL2DQOg8bak53eqCmNgpm2XJ7mBHP99FXj9SNxQi5IBb+fljzsKcRJ/NjX8Zb12
zQjYbGK+ZPouZIDXFzoTUyAZ4Hkg+tKzQ6aXuujs5NWeDEVSCvPUdsY2Hu8W/JJV6KQrtsvb62Nm
UT31OkUKcZvjNJHqaPbHIuv8LNaTNHygnW4JoiLIgfK9/vNeettk6D4yFmRaHJnn7yEJk1rllTJP
4M0VTCV4TP3BA0p2qb3w0hH5c6Gzz0qtKhn0sJBbQ+EATtwKAwBwKx/NjjHHhcf6q9wnxCGhhbw7
Oldkt2cHsm310ExwME4uxNA4zWzx0Su0ddWjcvqucnv/bd5ZHVqONpSa19/oC+kEOhVMDi2IdCiV
nT3okkzlIn1iwVKF9ZMbrNoAjxfOj9wLDtMiHRpvUpEs1/io42g1ojN94Re88E0p73h2hJqpU84L
Fd9qhjb0euMEN0QivWn0/XSdA+oI/4lq+Xtrs7M3KSPUCAAenV3r9SLXsi61f8It3NlJqWYwBbr6
96uLCmXzyeIMbX3551u0t4cJhd7EPyUu2leIa09zyHgor74TiDJEx9fE+fT6N3xhs27CRZt0H3vW
O+8NW2WTqTaTGABBLtl1qd/vbew5rikBkwul6wsXc8gtSajbcmY6mM+fjswIELY2HdrQWn+pyrS+
t8NEQK5oK2aZXeN3lwjT8Nb5o2e5CkUsXT6uZ9jM5zUmvW+3MhDIOY16gJRZziQBB23q9kEYqePd
mUZn18fAVbrAXSYEsFjOlvtdp2j7HKxSexA5x3p09x5wlA/YArfNridwN1c5cJcu0rLLgv1Y2Bow
XN4NcZ4nTPvT0SlkbNRr8q6xTPkRqkN1ZwBZbT/ZIBHtU1ia81tkXkAJBEjeeDv40JV3zFKVqIOQ
hW3HiyWc6SYrWx3Eq9NhRwSrxC9iN6jMHyByNdQm0TZvMssV4Ponq/zQwrAS7Bvt+/tc9s2jy8wS
0FgvGECqvvfHPQZxzvcxDKYFgksClw4kAK9kWkT4aUCpAeY/YHr8K9xRBIeZDTnBDSsAC1elnbxl
LDM2jwVW3snOt8cQMBOtL/dgFy1+Yg61F0P8NrCSPcoV8xdTZ0K/LfKhux0nF40xL3O7L/B6fH4x
LaavfdIYwdVS5RMoGMDmH/Sohiela6y50Kcwn+y8ED+XznK+B7122mMPD/fBC6Wy+JgwoaI1sdCC
BLmueNBldu0HaXodKKLFSh663BBLtKw6vNe9Ms0ILcDke1Yj0BSNRQJ1yUhG/8Qzje+bYXCTt96Q
ErRdrzDavWy66m6oTdXHFW2kOQamIbo9XLPqy2QwCTjafSDfA/Uyy33STsMPxxihUQ38DfBU8CpM
gJmG+z1IzYnnaQHn32SVNmrAHnMLRLQpmUR4zmCBoxj4QYe+SuERI91XyAcDAyKA3XVrWrRx536I
A6bzyZUAqT3G2jImK8rssezjFBe1EwDXxjjOFiBjbACr3t6l7WSUSC2XNrZfKcYnsBlhaZR+N1bX
gVDy61wN83cyt/Vq8UuslmrTwoPItdrOPnRweb+lgdF8c2wNwRxshzRiPzEEOvFLID6J1PD6XdnL
7kFxe3N5DwY/g32W7gNDA693QUMAIDNmxlswkyp037ibfv3vsYRjiZS9za3Vb38akGgYwXFS8kI9
9sL1iDoNZGQQ2TQOzlneha3AzAPYPzkAnmFXwtos94iWZp/wnAc0nrpdfUKAPCWVHDXQwtfD65n8
3u+LA53JTZWEgY3rnQ+e3KYDfmHi3VhZa4uK07Jam5xMVd53ZtberFOtgL6nwy9H21MVedg/PTQj
MnIXfshLcRDHEATPGXHD2jhLpStbJPUEb+ak+ZV3HROLXSVldmGVLYSfR1uCLS+a5iFjnO1r/JFr
ApHRNnQC62T1YkTrj/yAmz8wBuijBjeojMFx+t8yf0Fc+fU3/dLtwvW8Wa0wyOUWfb60MzTplipY
p0UWbRXV4IiOvW2sj64K/OPce59fX+/vR/UY2CNyHiB/wPT8bL1EJbUwoZ2e1qQCLJqN4LnjsJ3U
cCPK1fUi0bvrDM9DkP6+vvTfe3pTmGBleojMy87vbIZOZt6KGfr2kiLf2Gjf/pbmpYG2uAHfEYao
Xw9gkQjykZUB+ryg0vZCG47G7aYMQtFCbXZeuOgl85zFK6orL/ey9DR6QdbGdV43LdQV8uy9pqRD
f1zkvX1iDqDEYXQ6G+GE3tDvHcDE5YVX8ncawyiPnhZoAVJgtsHzr1+KvLVnmZdXbdczhw57MM0L
esjXY5cHX19//X/vNNYiqISM2Xz8e87qQ5W6LX7RsryqAxvejJ2Xe8R7htvMmcKDi1TvhWf7e6dR
swAZ4JXTuXb8s6M7jrkDpXYNTkFelEeIrgG8gbW6tYvFPOY9/OwFKacLJ/mFF7o1CDfl7s2z87z0
to0ZbIZrhyeuEHlHRrFB7L11nw6GceH5/g5NPnIEpJ+MTeAgnw9OujTzfCDz4alxlXUQzlBe62K5
NDV/4auhfcGpoV3LJPs8ETQxH2qAqoBmMQrBXZaIdzBVx30+GROn1MwudBHOvHa2yE8mzzyN2SBH
hW788y1ZzKs9zVRt9IYt8Pc2mmKg8GVptzfz1NoPTVtP4PSBRlbxZCZJciwyM3vbT51/nwunATw+
zYwWi6QTT4i79OnOBA0tbwvLqV0QjPk6HHvl6ofC0GNy56OU8lknS/h+TcnJDq9v+hf2A0AAqj1G
dwHmO9t//yOy54tFjutqJNMNazbBgSRttse5yoemk7rzJT2lF5fbIA6bgsTWynu+nOiDUK0gf06q
HYIFQYK6Enu6xt2TI6vmkkr7CzsQwBGBaPNI2eLq89XaxQQ/mKEHr6uePDcdvc+DV3UXsEYvr4KO
OFCjzY32LG6EHStIuSQnSIkQL0VpF8N7Y0Zk+cJCL9wPgR3gDobRCS3ovwZNvoPYsKOS0+rn/roj
b7dIQ4M+7vqhchGl8Ka9CubsTY4rx6WmwEtfbmsHUL6y7XERff4uJf1ipCSs5GQInT+RmmnrU1nY
9XsLUVn19O+7ktYgKLxNExddmueLpX2QTuE8ipPotEAUA5J11LStcTWaYX7hBLwQQNj49HeZ85Jl
/AW7mVfoaOYiTpDhq50ctd4ZqTVBTli+LRyPC1HxhajPsAJkHp00Br7/h7M327HbZsK1r0iA5uF0
jVJ3u20nsR3nRMiXOJonatbV74f+f2D30tJeQhuxfRADZpMqksWqd1ifipbadZNXaIpPazz+qKsN
ioOLnb+0WY7hdz0ogdAKeydy5Me5zd/AqVDS53qnnIMD1u16dgOSA9zdiq9DhlUBdatxeMwQBrTO
vQ1j+YSeClQZaJvj3whMuFe9bWdzJ73Ymjl9PjpF/Aa5tdqNWTnZhWX3ik/hstD8uEIMAXFzaxwv
Bi5v8P68KGqPbjiL3x+H09YOlfZo/181CezM7fTZivHQt4Xi581iPxfpohwj3tU789saBXoRnVmZ
rlIyvR2lVerFEm7Fl83mGDY3fTjjVPZe6+wMtBWxSAKToAFOoEGxmo49eCiyhDHTcagmpV5XH71k
+NeMqLmKqNgT/N7a+VKJTGZF9J7Xw8ERTfPacD0QMa15MuFg0X6CXDCnwy9sDnrosvcKLI1QWYWI
a9Hg1vscyDkEHu/Yu2n/Gf8YEyRj0Rc6XK6a6aWN573/EOA8Rf2e3Be6890hgPNYCUPVQ6mw63zK
sjnyQYsNCYVCEcXW8vw4IjfWlLXkvnXoEaBit4oVK6eoLl+1fq5ZE75GknAfu0gVzBCzHg+1EZY0
WThGUZ2XRc7V3qeVXxpa3nh+nVrJa66X8VNvD+n18ShbEyIFIzsCukjsryYUAQ0YsSMlK8ry6RkN
le4Mzzz64UXWnhzuyhj3ZwbG3YD5FvYP0qlgNSM9r4U25qnno+lfBSg9o6kx67C3hGpHRzU081Pe
heUxj3pQeu2AzAqyrN9QjI+uYa64O/XPjWsZ4yhaS8DiuJnXz7acCkshYMf6VVtnNArdqr5WvRie
8NLUYBhG+TkRNhkfF1pzev+yG0iEIz7CfrlrFSfAx5y+YGx6LSJ9Ge0JOJRbQvvEPnCCw/sLw/FG
5djhAL97jCdGUvdYGpAtKl4dQOQ3XNRW7PHTWM/WnsXBxjGHTC5ZPX/i57ZOd8Zw8UYXFxHSHaDU
GkzbAxmPcQgBXxzaHEG+x5PbqOmQmdIZBKSs8986F7aVYcxLq/P8Nl+65VB0ulEcez02l/McqkK5
wDSK0mfK/G12LSI0X85xaSQNhdlpznc21M/H9urOltB9dDSJKi6V1Y5KR7M1U9cM/TYdC/PoUYRp
nhDrqOKPohLUfeM8dcNzuCjDhNhclj0PRTr9sGdIx3HtVt2h6XM7OriwGTXuBa0ormrXO08zVS0c
J8OxCXdOta0vJrOLn5Ux2Zm8vQHLMIkmdYlD30uF+FHj+vddzbLqO3i5fEb9aLDep+csjwKeYnTK
yYo9nrTro8Bhn1uxVriAApYRAYl20L6HFg6aJ9AVeXeGyiWyE6Ac8/elbT19J2Tuz1YXhyvpbOmh
Dnr3+OytNvOWMHPJqwzhHTEoS51LNgHw27mftgfCFonzjqfMGvwbg/ztu8h1/CaK3CuC+Sh4dOa0
M537Q5zpcEsAWKPYQszdfr82j4SdVS2jZHF+0RZ4hoUo4wu4xGknvDcnxBMIegpwRICPt0OhgNbH
4JQdH3k95wj9rvBrfeiPj7f05oRIIygcUtUhK7sdBZCturSz7fixI8pT62nNUQyqETiKeH+WxNrx
lKYYqUlA0ip10Y3ISqZ6pOfAUXGUSnvn2oun4zKj1/ALs0IXjcaX9C9eB31ZkGDjGOb4aM180wAL
AcQe26ub1ePO1Xa/oSXCCnVqcma6seuUPbFAGS429gCzUXVBopUumlvZeJy8UockZFjvPkCkKChg
TmCAwMnWtZUwNvQSdJHrw8hXnyo1zA5NvrTn0miHo2aPe0f+xvyIdoNN5aLCDXz0Nj7KrIxJHDqO
DydVP/W0uj/zbmvaF2SarH/UsEr1nZfYRkTCgQC8CWBPEqJWWywaO5H1Su36sdLPuDqi/0AHH+Vn
FGXenRu49E1lckCqqd3BuZyu6sCPGchglIv7FFs4P9KLmk6lWQ47Q23sZqqGbGSZAskU8HYdM68x
7I5LxzcGqrSdaLPTJJQ9Q7Otr/VmlJ/395taFfI34Hjn1vXZGoAvPX2m+TgPf8xu0vlTYdu/EI0E
PRVxNIVl0nM7q5H0DedPdETiaikPZll5n2cbims0oSplminU03dvbMorAME9AoNy0upQVFy0iiKl
cn1MUNGgatHZtAHk0W6b9tgk8ovcZhcUgTEAglaBQxaFndu59RY+iUVRspZC1Y8IGSG6axKRWbFk
x2U0VL92aYM3MBVOVir0fx/PdCOHZ3zgCVRBANfRb7kdv0NqMjYwEfRHJzVrH4HC7IfXLL15yhL8
a4+YNLTVp7nJxHh1he40JEBG+zv+Me1TTYmMtvcYp8VOHN+n8i5nAQhPeC5gqtY5VylgoIvJcKg7
WTOus3alfUhF6Pzd9007IkOge+3BRUH1P61BKntn9K1dRJcLogslNpiEq3grJDS68Uh4kVNsT1Nu
J0eInkrweOm3TiCCywA3Jm2n1md6HDnmlOCX5DsZwraiR1EnHWb35E71P49H2kioJX2Wm+onY4n3
wuojs6UWCjyuD/Zi+DiW9EqPGn0OG6WE3P5ulm2K/I0XjYGq8tj2tJG2c6fsNZE21hVGLBLJ9PR4
UKxbBL2RGBBsZs8vvTh77bN6OCC5+25ovs1kuUzoVmFCxYvwdrICTQ99RILNR7YiCX9WR0Bhz4gm
7JwSctVWW1cC06FY0GWQ5abbgeIikgCPKPQhGVThKW8VozmJXGRf8zy0k6cxzZsPhtape8X7jfNX
53XP7OBx3nc+ZgEEoKxy4jPPtJeO1X6anDj6YEaiOyKHal9/IX4k3hBoH6tK3/l2pk6lkyNmGlUS
0xi+Zygof0CG1KVHQu8gHsPpjGW0ieG2413bLC0uI5K5x8c/xNakaR8QPxC4TX1dPpnMblnahC5W
L6zs+5RWrXe1nSJFSrE0TOPM/1j2tPI3tigpOIR2Gu7cq+uLh7LHaBT4Ffpu5/SogcYJqsNefUlR
bDw/nt7WUIxF6UYew2TJt0tsWHNf9jhz+QhTIBKReOaPlsPZOsSFFTU7kbtxvIJV/b+DyY365gJX
1XEqrZlXjN0jV3ZUyMK/90veBhPwsRJhtAiRZszUHdRgwnzyH0916xjguSEb+7gb3Wnc6/QecZdV
XF/Rx+o1MbPxBaaAvpMyby0obyh50OiyKCP//u0cM/KJup85XmdLnE0jiY7TbJvnuKnDneXcmhCV
UlrIAEXvWTNmHC2LmpN1hX3aBFm4JCe3NKpfGAUIpnxdy0buHSigS+HYlZntx3kRX5esqE5LgtvK
44+zQbnB4Iq2IGkx6vmUz2/XjQL2VC/IhvhVk9dw7bT2t9lAsJQNTk3PzNDQDef4WutTcmrrEMEZ
qG4voNhoWpq9clKVUTs4TiNeizSq0NFJrZ0vu3XuUiek78vLC3WI1U8oDeVUO4b26qV6f1QrNF+1
01lFWO88afjX7yyI7HGtj/m3w602C1zKIlGjyPbrYdD+DjvT+JetindcjzUlutrCzPwUnZQ/IAqY
KM4YDvabXrg0e7CQrYiGXcRhJpvEZEW3X6ZCXgl1vMH2lTHt/vRiLTkCJIs+Zla55x+0FdFkYFD5
KH2RAq+WmC8f26U7O9A6FeMIqmQ5RTHgy8dLu3WkU+jH34xP6dyl2cCox8TlmPHjeHaCuHV1ROGj
iTJHVX5qzCHe6ddsBI5BAKC0x0MC7fnVkQDpDQUmBHdI65f+ORyQYxBY5LyyAtNxsqwS+BjCxY8n
ufHVaH0bpNaUdKiRrVqoeuaFkaswqNEhOZeVtX4aR4xh9d5KdkDUG+sJBwHgjOydsHnXkYpCJHIa
MV8tqb0jpr/Jaair6BojeHiExNedfmFqb8ZbrWeu9ks6oNbqRzbSxyLR9VenaideCE26c2dsriLd
DDx/IMeQQt7Gfj05eQ/w1/aLOi2Qjsvbj+hMjV8qO9yZ1NYictlLdi4ocbLz25Gw4mkbgF1RgFzl
cAiTsTmL1u2el9FNjynw653kSv7kq+PFAL4C61K64d1lkQPmXMZidFFgCMfJgy4cyi9YUCA0lVXG
+JdrY05xpiIkxQFTQ3/usiENHn/Hjd1OaQN0Br0pEtp1da6LJ5X7142Cvm61s1Xz+OMOanZ2+0bS
wdEFGxmBEIkFWUUL/m1J3jRGRJLR1S/ohAwfbHdxPjjCtl+isKu8EyuEQbPTedFvj2e4VuKR9WnZ
LCFfJyOgJCe/+ptsoOM9XyhTGQexg6sFmQAAcLpBBSr9fTuCddYa7CqOU81rErWYNg6frHyg0zko
BVYaetibVzHZ5nKReg8Lzkyp018RRURD0XJrdBMXTUKmndFs9igEWwtnwalh7eTvdT+7B85u1JYH
MIIyboxwkOJcwj6OP+XJ0j15KmAl6Z96xtbUPT9et61txyVAp0kCu+66iaFThbmLhrivFup48vpF
v4aFNZ3QXx93gnBrHwASkkoMZFH3bww2nYpPahKUfZx51wbEx3IEcp13f9mhof/lDob2fVJMEChJ
bLovCKrn3g5/dmu6SGrr8j1Hs2fd6TJyrxNm0scBiqvJ2XNFeJ6d6J92xoz98cJuXEWgBnjK6LLJ
jczMbTymWRqp5pwArPHq3j7ESQRNKukVsRzjAnDkYbC9bjwnYN7TnX24ccBR7+EBRXWDbs362aqP
1EWNAWlJg/p1/6FA97g5iKHizV/xd79hU9g3OzfTxsLiLiUBS/T1QUusivJTnOB0mGaKD0b6Cxqr
5Rc1L74UnTvsfMGtdWU1SQDBEiEFIP/+zT5Hw79XNL0K/TwXU3xA/5jXDFzOp2Z0BnEYgBaUoCaq
Yu9NvjVD2Iw8A/icdB5W18asal3fod3rV3mHkWRWK6V6gMuXGgdnEstOCrxxJIAV5OsZXBscC6v1
xDYY72ubdrOYaj26ep0DHdWdB7fzq9QSFcperv0jdvLo91KJ2nknhDaHp6KtyncxlMRV9GbKELNd
3RCAhq58QX0QOH3kIAKLhU5UTS89TN7KR2y4EkGzjIPy9fHu2TgrpAIO1Xt67uyh1fSROao0LBrj
IC0GZ/gXYkcXP1XE34B19Ch9MlwHUU8sStDj6qEgYEGMGuQvFPYl3B8gqq3SqFtvYoBwzZzVwJmU
qY2ec7dHjjPv4Sw5UbGzgTY44a7p0hCWXAsie/2crUo3z5ACVnxUUJXog1ejZXtBviQuqaEZZoB/
Tg0BsVdwv7rEtlq03zwMxKejqke5c2mGQqRXB77kk4VPVP88Ksr8OvX0d3ZCc2sj8GU42rhw718p
VjHWqiciBTT12Fuo12XRX8ow4JMUZgK9pMeRsHWYEYS0njlM+RirbVdkIRpaGQDFGHcXH7niykLk
Ol6MIDLq6O+E/TNfHg+5kS1xIwIWRzmYmvm6mEqOg94BUh+BOWvFpa2d6rKMtn5+PMpPW/lVXkii
YqOZDuBLlsFvT7LMXZKpci0yFtHFxb9NlGnJc2tpc3IQ+pJNaDHrkfc0d145XXvVWZSg6kcLmg3g
rTSIdCNPvzWmiUn1LAwxPofl0L/GY2J3x84Yaus4L6kzQ+Sw+/lJT50a9zhe6/YPhSysw+Stnshq
oEDs6bRs0BtgeLJpQOnSDb7bvqOpoXCqakmAl4ThBZq94LWmSKgLxgyzF33oU7UWRz1EUeXYLy0r
XFhmq18MQ8lfaw/t1J0w2vqm1IrYy4hX8kyTQf3m2rA1pVVHw04CzQnrIGlszDQwGds5Nje2BnkN
+GQw6/Sy1oWLptHdQdhugpC+lT6ppMOfsm6pr05Sat8fh8/mhIA38AtR5LtsailSkYiFJdaxILtO
AC+OGjzInWXbuG3lv802hy5DhriKUeRVM5WqZRJ0PbhuxRENhgYCMEFVQ1yrTb37EGnx/y+9+v/U
W9yeG4uIjhbv3fVbMMeXoGw6NqAeaRGyvLOJUyXuZ/nOGm7ccmA7JbcA1QkoDfLv3wRFOLptZUd5
GmRRzJOIOVKkTBzdqA9FVobT1QvdpH6l6j98QXUlfT8gmvcOE7Qk0QFoyyqXiZoFuegMvRZzFjzL
PB0L8aKpX0uhhn6J+5H/OGY2zlKmitYQJBGKI+tbHc2HqKaSGgeF1aWXBViwby61cUrmeP6mTume
cMLGeNQzEYUFZEBjd33CgepyICE0UVBkbX3O49Q6jGlSXlFumny1KX/hZkL5FV4xtpnAhNZtPccY
o5zWRRTgxAUepMvry8xRfoHHukdO2djpDMUNaAIwQLtudS1xdKdj3GRR0NqJB1DO1p8btdbwA01E
8PirbQ5FuZZQlUCUdRKCmir2CDqvwwE7vOOStvlz2ETuk1L04w7lZmO7o7lJTVDqDtKUXQXkUmnF
iNlGHCyzNZfPQxsa+M/wIDROdbNAdZ7jNA3/tIpuib89nuUGCo8uG7gymrLkfHfBiQVHo1t0p4MK
g9zmCogERunketW/bdzpz9lE4nnplyY0TjTNZxR0wb7ZF8dO4vxop30/HxWjNr8NrSSDN33vvPQ2
/+NsW2nyGqmWGX99/CNvfRgg9hoEL4mOW6cmGdwkUC2D54+NFR0jiHs+VaD8iZfPnrTgVoOXAgc6
WbKFf88eUkzgEDR1PQlj1l8T0ZgkwtV4HrDlOBZNHGNLhZ0NNnVIa4sYr7ku2VMV3jguUT+ha07q
x42wPq7a1h1FqgrZd62H/zCyGZ7QyDCx3VlwmDaT8TfXKn6g+T7sxMbGfcBrj/oEmFGefOu28hIj
J59MNHzxPO98pEHsT7gP7qmObCElyFg89hmC1PeUqWmue2NSYeyRbmdYKLWKGZ5w/Onji14Y4jsw
mPQbKufDN6tDSh2uflzy1oyrqrooS5zZV6dbvHgnG904RCnawYXX0NNh/eVT6c0llWt5G9O5Bysr
RPYhcaLlP9uLFiSRZkwH57D+83FUb3xlYGgsNF8YPec7vOCInZ1t0+saBX0Xz/7P0ZKPsbA/YN/2
TWjG31UJXOXxmBvnjiSeOtzDYILvXrvtCClAZBMA5Miovrch9huqi5BgNDmUaZf6XzWzzZ2zbmP3
snV5WLBxJSVvta6YBcUdqS9kCy/9TqWpO7YITyGos4jT49nJf2mV6JMKSjA3zW1aBaskyhaWjVC0
SWM7MYfkqHQ6skutndbToWnYbYfK7qzhVMVa878IN0zpZCiU98PhyMNZXT4p7bP1YVWJXBmShoKC
Vit6gcuNar+2jhVCDLK7pnp/IkzzmZcNY8L1WifCVjsBaTUplozYEoJEqaKvworTY2IMza9M7M1Q
8vB4sz8GrO6iqRhCP2nT8tr0ynejTsfLrGXjL+xECjqQ5RA/guO4uh0LRCr0NOzhzBR4UdV6rL4s
gsPBnavu6E6teX0cN1sRCpmSs8iTMNd1ulYbBsW0vAl9Q80QwUPgWe3PetsVPwxt0fcQmlt7kLeR
VFmgx33XO0tKtVFbbJz81JYGxt2UFOmrB1YkO+nzjDuLhilGfEAFI9lrSW9NlDQccDKHvGxH3n5C
z5jsMUY+xV/cdDiDpXNfywq/VAOjo/P715QKHm1lB5DXHSZLmRJ7dmN4T00VLZeePuuxNSPV13p3
rwK8NSvwwVRIwIWCVlpt+y4e1BqAuuNn1Zh/KlQtYu9hljgsNd7Rj6e1dcSQONEWlO3Wu0x7dLwy
W1Qag7XZO58aFBOCPjTVz0DzEQ3QurH9wDOrDSCWjt9HWjN77+utWwMspSWFj2USt8qHIzNTlrGw
eBjGYagGehOW/WWhbPIDr0TsbtC0bk/RmBvfyBbyPTzf1lJ7P3UrKOzzE6wDiB4ebQfP8Z1iLj52
hT1dakzJDxR3rG+PV3pzKBeZJ5IR4HbrJpdTNXFi0fD1q34ILyI1llMzJNmT2uq/gNGGS0n9noH4
pusj28Cz3KAU6Pqt5y4vtW0gWQPIDSvCdDoMmdgL2I0gYvEkmAYc2H1zJLLSsk8W1/Ul+hcrMcNa
vjSgGAWVqCr6PlsZt5coEXfiEVE9zXqb/Hi8uBuJHqAErmROWcl8Wm2ZOcLq2cBhGJaH5RxF2+U4
Gjt72IeNT0ivkD4lCAvoTut2G97THaY7wLX7yXUuY2PGsAj06ZoKrL0eT+hnarq6+0nb0QaDPrAh
PREXbl9Zvef5Q487km+NOLmXh47exv8QDRu9b1qdh3hB4E4sfkRKZ70sk5m8anVo1F8XE1WgsznU
zvg6Ipw0XcYO46ivyjg4Isi62dFQlqqi4kOhxcXvVU3f5QAhaHm1h7ZXjvMosuVlqDX1dxrAnTgr
SIf312UO53+9tEZnIwlb3bjo49ycejCh5XGcuzgJqhwLAVl2ls5qUIzjp3kMD8LLvT81B2+5zwjz
ee1RNxJT88ukzX/H/R3PihbS+HDSW6/6rzX7HJBz3dbdMS1KfCdnO+n+VqpGD1FJ6wklt2nj3+zM
nadDbWdmGeTd0Az0Gcw6AfPn4Zah9mkHAEmlTXbWitrCk712zdfUm9PsGxp5hnre+WD3uRrcPh7b
7AICcL29pd9a2ss9R1VLOY5jWgeKkaLIVVpLMOil/f5EifEk0Al1pXuVkIQUNLRG6Kl4KTufsWYr
nroa4NWgejt7ayvqOQOhUEHmQt1A/v2bPKkbUHhBaTYKYsvMqovTl5F0eMRe9aInabmHQNxIJ7j5
pH0DtC2areut3AB24O2s+D3AoAvXY/SHNeM6lSLffEpNPDipHI87221zjvyrUkwWbNN6Zze2wBFG
hX2PQVsb8PHCV8S87I8Qnbvz40DZOizhnyOQiyYUjbrVhdc6kzmPraAvAWBloCOkRxQtLIGtoFAE
zsVGPlfmMclV8wm6FapwaewYjf/4p9iaMLgj2XKFcnx370NNLyBKUC2s4zH6Alq2xDxUuF8LRW93
IvXnJbo+yohSaucgZsEmr2ZcJMIxOtS1fUEiOP/ee2X1F/1Qpz7UeWLGFxzuxvnS62GZPy+Jkr5E
HQ20Q9pn9p8ZevyvRV57XWDgUVueUG+z6d5aIJqgIClm+jmJbK88JpPl4DMW9+JLk5eZexzbDs87
TNAwusVEOvkb7Eb6lVS1VC6QsbUnfI5yXI8ROHkWEUaW7w8pKTaP8Th2J1Jo9nbbTNTkFM3WFVRv
CozVDe9az3io5epk7HzLjctPanAwDlLbXMFyR91s0FT3EGxgx2Rdjrp9wdlb1cnOZ9yqJFFqptVI
Y4bTYP00q+ra9ERh8hkTc3ppKgNZDEtqeXsaS5yWpvm/Gi7+ebKzP8chThAs0n48jtqNkgY/AlUk
QLsbajFaTyGz9BS2KWoAvmJmWBdXSb2cAQppFy0rox3QwMY24dijwM9lb0r09e3StoudjXmL8kgG
vB2X5iE/mp6SXHuFu/fx3Da/Ijkwx97POtlqlzTLZKRWbyi+heGPj7rX7I+esHaAjluj8LCWgC6p
qrouCiVlg0vMGCp+G5kzNi0A47Fg3HsSbsaKBMkhpEpJ/e5NiHNngtMgBXw1FE7gQYn1y8kwPw42
lW/Lm5b/6Fmr0kLSs1+MwlriEwgw+/PjJd24ShBUcRHD40SnhrHegt5Y4C6UUNbPptifYZniCC3S
M6kpys/e1F9pG+7pDm4NKrFK0t6T62RddW/oTBVmNNLljiO011UlfDK0tvyQIyeKeULZ/Kb3TbdT
Ydi4VFCNIUA5CKSpx+oIEG2T2NOEsEkUJ/VXDZXUc9ThHhkuRnKaFFE8TxDVj/HEzamVv8LAkHgT
TLF44NxXbVQ0qqQ2G/uSJueHsqvLk+bVP0KXSqMk3b57q1DXANwBDh0m3l37K9U6rdb1NvTjxdH/
cAy8j6G7zjt7/+5lKlkQUsBFAp35JbfSm2N11puu6ehq+F7dup/FIOqPvae3pz7vMYgtDAcSXg0o
EfzSux8aDA2pRGo5Uk4mp78dGru0MMXPofcnLC/Vw2LHzV9tuCyz9N7E4/nxNrnfrVI6nMc3LSna
tbQlboeLZtfEADfFDWYgj0aUoFJyJEHTJfo4OFNjn7SaQuhxwRZ2hm9YYwif62NJTm1ZabqDZ9lY
dh7IHj1Ldo8U6rn9YdK0s9UoLQfmXqJxmwHcL84Rq/EtbXr3T1dtevMStYYz0lSyeEw8XoyN4ako
ywuG9IjbdHUM90tsDCMdfp+0xThWHYWlQ7fY7aHMkuEFI9HsVOe586T3xbf3jwzRWb4sucvvmhUe
jkkUWcTIBRAKNErq/FktzQYL5aIcr9oSuc9CNP0JaHUYPB76p1vKTYqG3hPYRhJuWkSkK6sIQKEM
DxDPGv10cYanTHTYrc5lqJ/0IV6uk9YqL3XaG9+9uR/oGiXtJVWN8NDY7SJ7mOKAGl78Tx+We6o/
d6epFKLiwucPkEO2ITOCN5uwMiBGx6k++P2o2F/dUrrF14tzhYOw/CG82PjSm/n45fFy3KUZFN8s
ihkwznn4cCHfDloDromsVu/9Oq9V9Yy8Ze63Tpx8HL1KERfIiph9Px7y7l6W9T4TgTM6NpLPv456
9Nz1NKoHH1vkDvIG9sYqZfDzL4wCdggxDC6LO6hY1woc6cN28IXorf+h919/pLxg/MIovNG4hcAL
yB7J7fI1Zu6WIqFoIUbXQjV6qrDk8fY6BVsrRsPeUUHJIh+xhr21s2XW8zAOvtkp87EWc4xzWryr
8SKP2tXOoJ+NdRWALo1cfpUB1g2VChutAd8cHffa61UkTmVoa5/SqLGSUw043jtQALFel6SqPuHz
Wbkn1K+wVZjr3N27+u5CE/YGOBLk1Elo6CjI4+vtfnDg8Dtas0hxgkw/GCVVF5TQ1So+2F6lKzS+
p/nfd0aNHJPyGs5x0DzvmmxdXcVDCwDMV0hPP/Vm174WdTjuRM3mzCDLwoThXudCup0ZFpSWhd7q
QgqDbG9lYt+Y9knzG+1b/aolMWbUj6d1d9LTD2er0VcjSSNrWu3yaEIMnK8++0tupmcPONuLU4r0
98mI68Ok4eOua1XjR10SvbeDKEeml8B/3DHUkm+naic0g0CBqL6iNPXFLIzksznTS7A9pds7WOS/
dRO/cizuM76eBMWuH4euAVezq5XFB9psnkXozS+dsOPfR2EWe2zH+0SCwVC9g2dE8ksGszqtJzqE
yM5hjTPmSvPNGPX4mXzUTS7FKAbvMJhokB261ur+GSPPfHUHb/qYplQEd3KIu7OBNo1U++JsgM5F
y+Z2gd2oqwdsTxZfb/TyE2SN7gISDK3oxxG0NYwkG3q6zp8wV26HGYquslKHkCXAwvQQNShfHD0t
mvbe3nsDrW6HTNMLpcmNxdcKxXxOxdCciyx/N+qKVXsznZ+40zdnC/6i5IfpvPiQjdtDXA7L59pM
/wn1ZTghhD/tZFp3V7scDv8syfmRrFI56TfDiQWpxxiZCB89rOVcYZgSJKY5Xcd0aQ6l1AAaC4rC
v/DJ3gy6WsmynDVrMYfFd61Ju6I8VDxFzajvxN/9psOvnIIXv6VME/7kN1PLsNYx7YV9gMf1/CnW
5+bcOSmuzFAddoa6Dw0SdiQ6oGIiI3Mnhq4oady15mD4pZLFJzMGwWP27R717X5CchS5pak4wzFe
nViyYgnmENMAnKqboz7n43E0pvr3pKf6/vgL3d8DAFYIDBgEQEfvnrKpqedhlqiGP0OdPri4Op/n
pXXPXVEkpxE07rfH492HobTAJPGWnAkYTfrtt+qI7hyyOzYBXj5cMRNr/qqqFO3eqI6Sc5pjw30A
yqruFGK2VlT2CVAE5OtRX7odtoIi7KATYfoAOeMTSL3hmGs0yyvFUHdifmtFqcVIOAXLCgTrdqiS
l1yjYlPmN3nWBHHXZ1+ixl5eFmxUfngzJdudc1Fuots7B6wZSRO3ATfPndyyhXhuUsewP0cs0f5G
G95pniB7Q0gw6qJCERmPAuuaiwJvPir9QWnq1T+Pv+rG8sp+LlkS6QSZ7uomCvWxzeukRIArxE23
9xyMH7NQO7tu+m6dNHoi7A6CluzwvrE7zzFdqgha/FIZ8RVSnH1aWJvz4wltfESoMWwKAKrU0te4
USigVjFwjJKtNA6tOQspjdrqTxBH6ysGHziaPh5wdbDQieViQ7uEHBPkDwWQ26hxQAGUdJjygMqK
+2KFyFV3Zrz3vtsYBQo0NwsIEgDG69d+LnosTNs8h6+Tla9YUIrTUrl7JM/VHpdz0bHOo4yjw/O8
a845ZpNlNdDPwNTK/pD3mXZG1OJ/zqAt9cGc0Z45RCAhdlZwtQ1+jgoghkcdNWT6uKuMtu86DZaF
yIPRSso/MMhpn4YQ01Z0h9PKO1RZI2nEfQJqHMkd41Pm0k/7lZ8BVjSxKTkMa+ilYpjzxKWaB6g3
u79ZBgkXLlfOoYnC9Ggni/igKF5zsOe0+DM3Rf3lcRBtLTxvHdp5PKZ5b8q/f3PH1zmt36ESVUCb
GYXLeTS+h47dHMjPuqOu6OUHyGGceu8e1YBSj3wAfXpUeFahu4xiar25qYIFstnnqFP1a2NP7ddW
ndwPaZ39SMBg/Pl4zI1AJr7o2Ds0ue6rN1pV5t0ihjLwqsb42FRKc4gVNfcfj7IRUsAPuIB1ajUg
7ld1GpSaAMg1ShmgvOv+5TZpmp3HZsxqn8wGtatCj8oKe6UotQ9Z5SFvUrehSD4//ink+r0532Vg
g2OjtE+mTxtr3doaO9frsXSuAllM+DM0h3/mcrYOStLrfzweaWtVf4IOyRA5yNe3ZKzVC26FRRU0
YdhdvDyyLosxZdfHo2zOhzPu51VBaVmu+psojdskFqZYyqBNeXrSghSHyggdXirKO+FOP5cOZw9K
ChB9pBv27VCtZVVpiQlR4DiT/nU0chihvcLe/YAYsMyA9WqwgyiN0/pEIdIq3r81KM1QyQCf61Cu
X51J6MSApE26Olj6TDm1/TAHeDL257EyixP63WQ8U2fs5DobXxEQkmOoVNGljv9qfce0ijAVG6pg
jFTjYoR9dfCmcc+OceMrwoqhByL7+ODnVlMzEObnrR+WQazl5iFL6vpaGzoqdIoynB8HzJqnJj8j
Y1EQMXlUy895+xmznNq9qrDb2yYW09UQYdMeMMIpPuUjXniXGuD5S2SLYT4N6OFkLzqMPeUsZqcZ
cen1yj2xwK0lRpsH03jocfqdvONUxFG/aDOTH6byn0YfO8jw+IXuvNk2h+H+BGFF4e1O17Sf2qwh
36mCrGnF52jMnAADWuX0eHlXlZmfq8s/DyJR9kHuyPZNkuti8poysAYvMw4lxUz7ZBR9ql26KB6f
zDlGaTodlPRa6UhA7nzdjUl6Js8B6uFQkAjY24/rYTQXKe0iAlofxh+KVY1PmtfrO0u5FUPoL5OQ
S/EJyqSrYeg0jLxLChFEiql+8RQRfqyF6lwVobXHOjOVY42F33EYlu6CeaN31LOp+cNSimznCbmx
cejRQpimZ6nxHFmdScnUC72LIxGAAilfB9sqv1EmalBRjIadk3ZracGc8FoFScAv+aO8OWnTOlkm
LbWboKendR5KyHPE0DtbsBKsRDIudaAgnZD5rU4C6M6hwks5C1SnRL01J9KYzegN7FGuT/VCKb79
FOnh+E5f4Z8jk+lIbAIk4DuwfF6SCqUNxEDqldFvRgfvG3pqv0OkvltF5gd4iAuEYix55eqDhZ7o
SlfLUjhkTn8ooT0eyrnZ2+v3ASqHoVsA+9XggboO0CKPEjLUMAmioWGPzwUkhIMlCq9+HbJiDL/o
cbeoT+Oot8ZlUIcEMHthlcqZDsCSuQcEOVI9eHw0rOVafq6wbItKQi4PlHVuF9ZlqztxmwZlPRsT
95ZK+jibUUFvdCLgzmoRzkEtqsU5xG7q/WOQ/YYH+GFq+hzGiWxkdVl2UAXGoIfJNtrv2vx/ODuP
5bhxtm0fEauYw5Zkt9SybFm25bRhORIkAOZ89N9F/5txq391+d3MVI2njCYJ4El3gJx0xExOfOi7
RlYIIsniGlPl2SHjZaICAQYdwigpxtk3c8epEvg4yRMqMMur0q+K01IrbDKVjq6E24tLkVyApkZC
5Nn9ZUQMiXW0yRNsJHm79cKOl1oGt8Wmnl7+GpdW2q3oKX4Bqj7j2+a6BsKWDyUHTfvx4HTDSWWL
g7CCMg4vL3Vu6vXnw0N3pYzbG1Hcmn9fHROKxTkGYvJErmn/rF3mZFDXnOjJgNG1Ynms9NeWb/C1
LE1Z3vmwbsPYykfzCyS3TiVtN7oOs21pjK+9ZvIeBzV4xiFQRVAnix1W380sc6146hfnYx1iChvb
SoM2nXNnvfY0F1/cn8486KLnd7/dguRn4F6eghmDMjDEZdyaXZtMDFauZHyXLgtKeMS6IXxzls9S
Faw2RQVuuTy5BQbA27gW90C38uPLn+fSKoRscG67Rxkto7+/DoDcIVJBUJ78MgrTUiB7VBern/77
Kpx8YjNAl+fuBZjobjTzx+Lk6dVLsZtzjvAO/9GOZd9p3OBgP3aw687a+ftZCvgqosbL8jRLO3+7
hKhye/6o//0SZxXySADloPTPh8yr4c+VM+asYq7dAR6SPKIT71zJMi5sNOYgdMB20XYy1rNrpzOi
mu6f5C6o2jU4BLnsUV5cwrCK/Qbznivb4Fnmxqvb2SQ7sZUc6jy+Sy2QYBy28gQ8ZL0dp7CCRKJg
5UX4FX9aLIEouFk630xVXqus9h32V1G6L03h7f259p6ppfUi8PeGSnmqo85JOydvDZhP1ubcLhjp
vrbEMn+sgLr9Rr04+Nma3s+X9+al9XfJZo/CHIb3+QnwM09WVRfJ01Tpej2S9YUd7GE1hic/kjLH
PLDtHnvgd+OBGwuzA2cLZX0lwdq/5/lbQHwW0AKCgs9TZ4VEqIP7ijwJc9I3ztJzEbtAt94NVlm9
F7Is7LvW7a+1mC9sM4dWLeUHmSS77GybIYg+o37rYUs6e86aZGHVenFB9xvsLTSGfw9wFJFcNHtL
ibr9PL9zAtAYXlWd6nY27djCovtdG7b5z8VZ/Wsp3YU3+tdi9t+3gXSz1vO6jIp9lPqVEZZ5ik6/
Gfflk1Gan+vMq68corNW737/IA/AqAUlXK7U80M0FsPcRo0rTx6K0VMsVTl/6CvUhrHCLsxwV1LS
y+uXd+85h/nPogz3vX3QT3PgHOla98h5Tjjdn3TYbo/ovOdIjy3rLVp3uFn71Xyc8G9Ol9K3sNWs
pwT8Q3cgf+y+92t1jf5y6aUTGMGl46IGJOqsz8XuKZbeDkksvJIHNqfxbonC5n7MRZlm1E3AxSUu
xy+/hAtBbL8oSatp2aJyexbE0HGSlW/U8oQ5+/Y41ADAWtMIv7+8yqXPyyQGCuEukOKfZ+9I9GDt
PpDIbCI0jhUW2UcUCdr3HeiDdxK/9itB89LZ5IxwLDkvHPWzcOYPpOd9ZPAuHfrN07bUBy8fsajx
9TVx/stLkZfTByXonA8pzMVfMM7Q8uR3thd77fK9ca0tWSPvmsHKxU8F7QWQIBPWZ1dA2ReGoQDt
n8RYVvdmYMx3Gb21K+3WC+FsVxQli95ZZc+ElSOz68dgptByS71ND1XW50u8RMXWHgpU+TtcmHPH
TqNsaYO7StTi98tb5Vzbaz+V6HZwEyCIRG51XjVsbh8E/UYqL6sQMUeQ4+ZtbqA1cDK2Ts6fHasI
1KeqrbF1Dmmqz3FhrKjPx0MU1E9rUfpuWjZl1yebV7rVocJJ0z9GTWRd8x278EH4pRHkAGLAc/4T
OOPKER1np++paqQq9CuaG1eOzqVF2MeMhZllsszZVp4yl+4v6OpTwfj+hsJGxt62Nlf6IRcO6F5b
sonBr9MrPQtmKAhV0y4LevLmLnhnZWvx0HtL8W1tQvXUkqtfswu4tOCulUS/4M/E8iyeBSAaDaGn
/GTUdZsOBVqaw5Kvr0Nj++Iw/D68vKv+pJZnSQKZOrNRkK57hX/WeWoy7DrmehKnQbf1o+Nvwo2h
8gkvZeZdvbfmbKpfh5npwxVk4nk7j9tEe9+d1zt/3Wzv6IwyLNNqH7l9K0vtaHABpVhTf9CTE5ur
zLNkKKvFTcbFtsASW47ID35UOJKudujQh4HjY8SVLi0jqbtcIqC7S/AclanrYxSURnfXZqEzxN2i
SifVZdAxtQZ/GRw7a6mLf78jaYiTUBD/qC/P30htV24IjRUNmdVdD3OIgRJkGyfNhn69stSlj81U
lVycY703qP7OJxR/NNNehR+wROspq+zqwzDU6ivcRTMppGH/L7uLXiZCIGhGEdjPtnMGr8LVOaau
szUGaV47b3LLpd7Eie1u24xr0oeXzigDT3r9XF67K9Xfz7dpaY6Ad/CQNc0+LRwvTxvMea7czBci
DThppKj2CfXz6bSJDnneRr5xa9mDCbWrtV71uuvfIQgi3798XC490H+X2j/of3qWEMRQZw6RUeqx
q0tcQ+qboEaM6n9YBaYBTQEgE4go/b2K72+LmHbGTK66Lpb0xW+Y4l3zAL0Q0BgaAjpE+m1nMp9d
oKoQi8LHIT9lgYMhiLSMA3Tw4git1r7Tfidu8lCZaa64815+vkvbPvqDynPhbKAN+vfzjeZgwzvi
hI3LWiQ9R/6mnpQVR5LHnSftJS+vdyGDpHWJWeSuJUIyfbbrI2hh1KEBkmXuajy6vRUeJe2/45rj
MIeGioI4u14DBF5cdDd7YCrEv857VAPDVlV6oTjNlp0d5LxNydgJ74QkTZBOtTfcRvRUr2StF44C
8k6YYaIHB0c12vfvf/Zn0PttZhg9ejdhZb1ppD9Q7AbjR2OKnOPLL/XiUvCoQOcS5jnify+FYaM/
hYr4WxVFeBz9TMXa0PmbsJ1+/g8rUeMBIScAe+eEprKKtKcbFNlCr23HxCowUGDAVusvGlvMa9jj
c+DqnmdB8CHB4+wRg5/pByy5aAYpxKkfxvHeDQ15DLC7d+IwzP33/Yya38HT26YTN+vdr27ttPft
pvW18ez/54fswy8OC6PFs22bN23Q1go18sJqnVRYrbzB+Gs8znaDlekUGdSA7cSrsOowQTWLWykb
u8PLL//CWd1vB2IU7DmKMPvvzwyrp5q9BT32Xo5IqZXBT+3YPZJO0qOx4gf/wwZ2GPrR2QXIT2fv
7+VUPbt2Vu9W8nt/L62XsYCeOIjvA/joa8KUF25zdhNzLrrINKzPhxpLveHyUjfGbaHnOYGZ192t
0jRPL7/BSwdlBy/u6qzggs+D4Kpbf/QU5N+lKfop9cBr3a4SWlc8DYXz5eXFLn4u6iD0d3axs/Nx
l5hNv65tGIcC+paXVEPNl8sspiBlbaXzRl1w5YtdWhEKAoJbNLrcZ0ZajRssxBY47DAR0MkPXT0C
Yyjz7I0y/HVIPaUD88qFfunD0RhhhL+DQp9BUNvGoFBTY34qi5JjqN0IkoB/bZVLNzhpGXkFnYfn
fewMbhGjPVLxrjJGgBg+5sE3HYS1Iyrzw6uBKQS+447wbl7+hhc2zD5qRl8Txh9kp7OsMJppLonK
ZFt6pXUnRF0cpDMHcQZs4MrHO/fx2S87fwcu7KMoWM3+/nX/EzBQ/d7WqJyK0yRybd7YOhvaVFcq
25JxtjvjYzZ7rX90tK2L28r3jDbJqh5kjL1lQGPM0gzfm6FgjppLp76Vo56elO5L/1h6mWdeSRwu
vZn//tqzG7Ez1lINvUZbBOBI6q4T4nXzYMdYav6jt/3/ezHgxWzU2nFrOi/8VF8yv2NGTf9nmz6Y
y1YndcXo2DH69qEeGzfth2G88uX3L3tWjO0kKTJIsNVU+2fFH9LLXVt35AxBFZWPw2ytsW9YIhlx
0k5CXxkpGhjuFz6PmU5jpB9f3ngXjjKonF2YgV7jHgb/3gxTLfxhLnNx8u3KqdK8UwxOQ2/Q9k2+
YMwRr2YwXquBLqShlAeAoEh0qUrO63iNIBlATNwUIsMuXllj3R+9eZbxZiiLTUSL1cICEKig+Efq
zZ9PTHJGlsTMhSb52eMueVNKGwzmyWgy/6EOzIaBn7ASu+yCKx/20puFdIPm4Q7GYyzy95sNVh+s
nt5nIWW2p/StY91oX9o3fkPnMjfb7cpJufRW4VJQFQE/gJRytmA56tIBIVieRD7ln+ZeNgCu2vLQ
edYa3BX9GNUxV2Z0pHo39JXF//ztZ/sYt1ISbWo+wK7nrSpvtDKm2i1vdhTlCHHUcNtUweMQdw6i
J90hL+uJeeeUi9QZKHmZggjTjjsnrB4M0c9PeWcAi5W53VcPUE47L2lyK7sLnHGQj1lWDI9RF3av
0eTFD7VpwmY7dqFXV1dOxIVAA90UGhM3JDaK55tz6UTrIkUqTm1TLg+YjFp5PGJBdXz54F1aJmJm
Qn3CwOhZlwnak0SBUIlTNRnrfTgiqlS5wTUR0Au3J9KxSGawBdFSPs8n/d7bRn/29anxYL2kDgwU
dLGNBoScS1v468vPZF/YgiEaXAB8GJ6CoDoLYxMmT43chyWZ04f5MeubZYpBaNnvC+3OY+KLpspj
tulg36z22pQx+pwRDOt+WdVXbXvlduQ5CpWu5Tr+dNB82xJ3sTt1G9QBf8GiDRToxyjM+pt6y5fH
GWrG/OCaIp/fD76fy8St8PNIxjbLjTsUbVsi1jSqV24+Vo8wm7b2yoe88Iph8iGiA/SOJsv5fkEI
RY/B6Giy5UpvSdZO842Tu6I5jSX/vJIGnVO19xsMj1TAPzB+4KOeL7epaphw9+MVF5MVJuhcKSsZ
tdnpuPJUPibCHvTXAfPE5t6EOm7eNLlRzrGfBzSYwJX2YWxMnTXSn3fQZZw33bTpy/vg0iuBEQeu
n5weIYyzW7YyLb0tE3j7qgz5/mYzHo1l7WNPqX/UuvzzOiCNAvuERwbi+2ypwa2FwNFFnRBKtY6I
oQ0/Mp1VyWhv1e9/fyrUo+F67NNV5kN/X+j5Pt1ukIA5mUMdHlfp+OmAzkniy+rDyytdOkbEJwBy
tGeR1D1rlsyZHOXWa3WiG/NV6SI8RKhPxiaiKY9uNE8JVi4yna2mvFJKXLiU/rj/7A6ygODOk5Fs
8HJTe7zNuh6ag7OuwesV8Ne/z293VRi6Mgh9oRpydkuo3lVV3/VsD+zabjdpNAex4PdljNY1Zfc9
OzyLSixFP5LIBETpPKUrBjPTllnyQGEu7oSeq6TzqciKcbUIQIZIoPjXTy9/vgvbPwIBwQ4BjvAc
75wNuwHKBHWmWLseMFSfvSotDNvqoLgCIrmwUXaeIQZK5BjPdXaGwo46bmN5mhdj2k6RjVzvneAy
bZLWWWB3bGW9LG8moKb++zwP7ezadXQhy9mnMVzKBJjnsIdh7bSZ1yYEHtMtfmQGPXu8pEX5wfKV
auM+8PUHxLro1CL9V/rvjLWBaNOR8frx6LnFgz3g4X0zocjwCowXxrLNnOdurDLotYeXv8uFzUDR
w2CSiAgz+LypVATuNJaSaVpDSnaj7cWPa1Nut7XnbInS5PdZsUxXyN4XPxEgTapJ+ktMGf6+NcKm
ns0smORpDJTzxYpq9bTW1Uxd7oqbsh/kveb9Et5M7/Ty415qJpFhcIoJx1TM50vTPVorzCDlyQ5W
gY23hoodw1TZykQhxd6mRBqlEBSpmyqZJmk52NyFDhTtqTXevfxjLp0JKAA7dJzkkEHl369hqBxq
58BTqE/6bRhT39ufi9xtd+sWc1iufOkL9xgsGUgy9GL39Gf/Nf8pcamytagbAhDQvwCaQ48QI/py
6b8/E/ku3YidvvZMhygnX6FxOLKKsoJHQLROLMy1OuTExSsPdOmYkYzS0IaGvbdE/34g3Adlaww+
DDYvkze91kGROIsIPi1yFg7zgrF6+teHg4ULjgg8Fckcmc3fKyIKDGk/KvXJVoi3x6GLuyHSi83g
xfWGFfzLq11oSpAJM/2ksexznZ0TUyqXNqCRcY+EU4iq+FiXaElX2pMfMRWnknF1H7bJAEGweYzq
WeRxlkXAx9fOM9Ybn0C80h/Op+xQzX4pDn7rztWhrewhi7GhaN1//iAoFiPNtGcdkNvOqzu7R9ek
QubzBJ28OxTR4t0hp4ItcmjLhyEativrebzuvwMZLGGmk2B0oA49M/MAT9fQd6nLU4Z0cELa0SVl
iK1D5UzB7ZVvscff87XIPmiQ0oyC5nEWn1EOwy/NGtSJS2XtUzFOCLL7uyx1jIqE+aGmbP+Sqb6t
b7agK8Zkha6xxHBUyxyudNvIuB208F+BSl/u1JJHPwExdSNCsIsJjyGf5zyF6urP6VTOROMrv99+
/vsZiPzR1wQmyjD1760bbGjgBi0AqiKwurcZ7bbvc0ZeB9XT3vykyzz3F4VjBAtKR9xAMnDL91pK
vd77lUIjWcCnKa4kPc9PMDI17G+AMTTenmmV8z5HnOb2UG3VzQerMPzYmaPoMOnJemrG5dPLL+HC
cnvnnguXHOu55nxhmPOspkLBnKMeEaiWvxnLDUBT5NPUcbfyGmvmeXDl6JIVAwgIL2BlSpcr3pAe
2J9iKN7NAkz2Ypor5H03xBp0HW+ROy+v5D/P73kwzQiyY0tEwspM/e8vDRughsMmp1Mjzfawhb3a
daaDK4F0P2LPtxQjU4pashz4c+eTL18XmTlJFZ36vHPE0YfFkr+p1sA7RNZqiFjPmJsns1iCL9Yw
1/1BeEsfpMgmTGusQ2P6iQlLZe+0NP/zsHj5Q5Mpod94bY+XWmfpqb2HVTL0yVwta82YuRM5kB47
72+yNUPsrM2HZXrbz5Xy42LDZzxZZKZwHx5N3aF4H0TfOlMZn93W0281UTanjWdnn8M8F1vsK9Kq
FNih8XtD2WxNq22q31g6H76t66L0fbQtyw/PmqYSaoQ3VYkj4XUkPIpQMYp7aAYCGOs/7kdYxAtt
Ue/YDp5Yky0KVvkWpTL1way0/ByUdv3ZWrayuxG26j+KkL72wSq2bYtVN8+4AY2ZlL+QiBH1aaQ3
ZMRhpMQcNx6eru/nrBowEIEbKd2befYZnUTGuDbf8sKhR7iurffOMOvwezFHrXcoyMPnGxtnNomM
ghy6e2kwKr3X0KXydPQWJV+N2ljNV4DGHef7pKLCiBFXmrcf3GgSta1W2cDVra3KkiJa1Wtt+wYR
r+sa662qsva99owsn2CLLJH5c1vaqLo17HZ2XpdOzWwWK+DFtLmaA6NS3QlPbYCpP+1QjH4CDqta
yHcd7yeThcp/RQG/3sh1a/tk3L1ybhc6TtOtCif1U2T2+JmBMZmKBs7wNJpIcN8uiv8hBmU5V2k5
rPYSo7AYYBwE5r7BC0/MbQKAKP8dVo3jJvAdyy0eK62+1ms+Q+7W+czQog3DdwgbWwpEmBafWi9r
WihmnfoyoOiqEjvsyclXgl0Exg3g3gHzEd3GoHmsLdabAqqjuioCcwVj/meWI7+WWBZgD+D4+Zqn
4NQildLuXT5mq7DekMYMXwARDdVBNL3sDpPK5y7u8LobYx+5f5WEEVK/Sedt/W/OuJdOwCse1z6q
irhYB//eqMYQqF3A4FHXlrQSKhGZlFnjj8kUieLR6Dtkfz30lMcYmv/4SpahqjHbrLuPeSvVq9Jz
qhuj0s331fF1dGPL1WrSHt8MlUSIED8WQ+2XsVHZ05Kw/WWJTSKKLnG3ecEva3KyzxtOeXd1uRTL
AVYN3mCVqRyVDiZx5l60rQ25RDbunaBfXcdmM/evxqJcQe4GefZobWbxOSKEKmTVi/x9LbPyg+m1
21dhlP2WeIWw1qS0s/wHTkjCiAt7UkUiYVnmsYEN2ZpmMqjC28Yalo+O3Tpvo0Y5Y1zUufy4yM17
inJ3nJOtXf03owZZmooinH/UrrHa8TjV9C+7MKwFDK7RgfrfNyUC3oEuzFTU0zrGUb1NBv99jA5l
OHYZThN1+YBAa27xZEXQlunY116bOmtfrD+g7XGU+6jwRFoz/1O3xtC695qR2cOWiSjVMNRRMsF0
co2BHbpbMkzQf9Oa4Z6ONdp9iVb9/M5w/K5P12G2H9zcUfzDq7pUN1uok2WbPZHoaKw+F7JTv7HN
daANV43F113zYGAXVtXbdsXVPvHWYvwkctXnSbvkeovxP+GATN0yoAztVe136WF6FWdcZjrtcajN
joPw/Y++Wc6/ez9UH51qlMth8KfBS6LeF2+9xvDzG/DkEIHWqh3zVKjOG4Fo0QhMSfgjiywnz/p4
zg37xu2lzo9OzRApnvK+e71I25TcdHp+ymyb5lflkjfHdVA6PwqzyMVh7RCMOkq5hrR2mL58cbaq
FGlIqwy7VkTgnnpDZGOiC9/7RH+vGw6lkXd1DC9z+20w591pbEu4xZtlrJ8w3q66JMoNfdu5FNXJ
3EoLsQl0WWXqs2ei2DKa6i0ct/IzAAswYFM/TEscRebwNc+zFvOkqja/4RcxfFJgLZAw6G35VXmr
3x5yZP38OJoHdB+DgrWSsih2jgVsMy8us6L5PRdAiNLO80t9mKYlCJI2NNWDDR3g0YKVsCTDIsSA
6ZpwPsLkpgdpFmPYPGWD6Q8g0qbq27YDTDiOltEdtrzCOtEOcBp0LT2YKU5vQ5eEgVg+NrB0SE2x
rPVwe6qwqJZoa6KHgouBFW+djXAmTVs0fv1q24JDaMwBGJzAAL4AThURVRf9wFNtZl5209fNzvgL
3IKXYi90/BNPSttIqsa29KGcDfsj7YG6Rex1BqA31rXzs9dR9Br2EXTDYIXjEre6Hiu8LdX66CxT
c+9J0Qexm3eAmwiR8mG1u/XJreX2VKuWvYpQmP87zMjjDvVGOs3dIe27pZRovqouD9uju2BbF0fN
OKzAKpEDjY1Su+reaSf3VOSj+JbXXAu4Iwohk7Wc2qfedYQ8lhMkl4k2f32HFM/WMv5x+9PS9NY3
zAdL7DEa/oYRtfeCa34080PVBfPvZtocJLUh9tBN1j3XoNnX0WtIDlmeruMa3Fh21beJk3l+laD5
Ofzyqkx58daYQhzLdQg0pyyPfkPi7rCQ5TYx4q0mWiYaGKDAzLXACpQZtP49Fv60kVuIml50rdw1
toAVDImVd7mKrbmKHkQuEE0xV29JVoW5Vew6bfl5UqP4VTf2PKVZoMOVrrbhP+aOWXP+PcOtmDgp
jwQDVVMASgRW2fKdY3es+octtMc+WUmZ32UGdLhjz91/Gv0li9JFZyTHDZHIple4jiFw6gLlW6h6
RF3fz7pPtlvbGyCcXH7o1i1Sh6oGABvjJhU+NOgNTGmwZOzJ2h6W/lbCVvvlVEb1VhoVhjqedvWc
5GHYyGQuo2lJV7nfWkwx1sclrwv/trTL4jVSVdhX9Nj1gefwuumtxEFivVlrSP5HbgnzbYgj/EJS
YK2HetRN9IYSvnzE3oLat3PbQKeVtwJ1W40dLkG8WbmRt1w1B7Mw1RA3uUnYwbFNBAjiKLO4N4y8
qeOhq1WTzJAtiI/T0nBEue1/VdtQvkUujerfcgWesbiSbPbtNlTLz8ga85ver7yI8zIsH2p/rV+J
1Rk+mKYmDCK5z/yhavs2i2ubGzbBT0LPsXZNgr8hJTIpYQDuwO9m/4sKS06YuXXOXVbqcOAJaH3G
WcelnFhqbvDPM8RUx7ld+6+p5YolDhCwbVK3dEbzsMnatpNFtNyLnbN4XgpIBxiRQp3B5ohE4QMg
IJw5gkxkMjbmNavYfsK47xGl0HHT9hN/WEzRQ62Y2xFnAlyFszma55tpYGbI/EyReJW4BvxqbG8s
YOaTxAKn1BiVqt5mr2TrKH/if7tkSCUL673WTf5keGP0OehNgnyuuNPHEpunm1mIrDt2uGQiTeTb
VkeHujFqXGwW32DDVwYjFL+qP0+ROTV07uR4i++rqG7VUjgfdDcqh/rDKpy46WwwjdHYWdXRbA0X
QLcHRiNlqoH4oTlX2YMb7pbKwmVSDBbJQ+qSCkth1rnaYj4KRjUDGmQGMtAL9LIxNnxPfh/tautu
K1cY77Q2ESnqAao/WTtAJPE6BNTi0gc+HoOOsG8rbSzM71CAxXpsmcf3UdG0ZiKHcPram1Z+L/CS
WRPZOaq9pU62ygRKBZHEoNiRpIfafdO5WcVsMBTW3bwa1nyjgd31sQrn8QMyKR6/2vQURl+rb36V
TVnezX42y6QKECtNhrZZPrWA9oZYWL0/YwTsLEsixm4aYmRgsgbH8VmKgzWSiCdRRWWTslWtKmGU
1P0Q0p1QK4qKoIyJMob52jIAgryiOAhUbCObRik12fpdWxR1HyP9Y/+Adu6RgkQVYtVB2+jDXFZs
MhejljlG8KN9mwNprGOUB7LvzmgNH7dGd0u6kHxUvKe9Euj0ort0WuVA4zxcZBdnDC1B37Rt8b4v
t+gBwgLxf/PXbj72pEluXLZR/mNonewbY09LJ17YmlPiZ27DssgIv6mZI/3sXI8MW5j+O41gYBdX
Riff5I3JAHatvOUbhkIow0cWPOjErZt+Tlcyr++uZ3WfdoUx4ziTj3w2Nmv8jWqflnBIx3C/pPU6
xJLs5ZtWE49n9+tEdxkewJuMecx8tA1V/KBEW36rRomegYBii7q66STVxNTOcSlcLuFs8fjB82wh
2qKoMXRPiylzhtcgGjw3kVWjfmAe1f1w84iooVwE3uJW9FuRDqXhfnZHarPEXYL5MwUtFxkXFjjJ
kOv5XubaLZLVKiaRkuY1+/vRSIoMm1q/eovfNjH2PdSWnr05XyGKkvkYxTQsqfQi1cFfmurPRVbM
P71RA+UoNaVTDDjFeCBj9yhfx1ZlN1OrrTkex2HhMyuvLQ4YzfeQF8BZDkTFZf2iC0To4iHoTCMh
wJd3GWYo3DadXL8bc168qu2lLx8rCyhQbWj/o4AoLo/NvEaQEeomcl4hgF40adjr/CbMukGm5J0N
ABZrnZobPSHPEC/d6uTk2VldATuxRypn7doca72oxMz8vWGsc8I4zizdL0xzQxnP61ZQA9L7U4c9
aH/dDHcZYh9okEy5o7M3S+sUv31/cMvU6w31brLNokr3Tf2qxkuFxL31zTaBV2Bj6VAGNNr6AfTc
TPb4Plz9sUv6eV7MBEiIQfgz5PhTZhuctMjYai+myF1uqzJqrZjUqnvKwzVckqBEgSI2us74pgga
37PFr79KJ99QXVbRyN3v1R4VsU/WZbmLFXL9NUaUlKrpP60q8ApsdZYuOBL31/elWRffgMm0j+gv
6a+dv1nBzTJZ7ZBEiMHnce+vDRFDV2OdiE0HXP8aOHCsqXAojqVwv41jN7xxCtaNCxxBfi6N1Iqq
e5szdARKh1BDrPYSs13mt4o/e6cKIzJufG2tXzKto3fZNJRRmhkArzgJbUdkdmngx38oQrEA1nCa
ymwTiaFGBzhYuHl2Os9V8STJfW8iHUZf5813ucejqvS475Cpj5smi36h+dPKmGSw6w5Rl7nqiC5C
WCZOKLhQ12zWn8garfsZ/fQxdhvPwo09sPr+WJtt+G3JyvWrO9vDnWftGnVYt64/ua7ZK+HgsWCk
x4pbEsRgHlu0AH4Oqxc+jMHWbgniscV38qPIjdfQqO4gZQwBXYoRxAH9gDY7iWajj9S35jbflNFc
0rI3S6KHv3VBREHr6JuSyny57fAYMyDFe4Z1EL3qX4NbWdekGMKiJjC1tKAqI+frl+3Yqbi3K0U4
c9Y5fGU0s/k0im58gPJNMrS5WtyTNFOurULlFSiJfsKQerJp2BWb4ZAXgvRTsWjQ3z9oz84fTXxD
bivbrt/NW98bmFlgOxNnVrjU6ZyJoIm3cJorBCLCsEiEWDkdI5QK2mWTvR5CV6jv22RFX01j6Ep8
9yKLgWy7RWM8haudx01IkzwZx8b54JhT/bUcogWT0y6cZ5rPfWOeqBvHmYx17ooEdzvTSgSN5Tz2
QmRXc7eh3vCnVrwxjUi1CRmdMI4QE5l2wIP03pXCt6pU2SNaug4NrjV2LR/BkzJY6p++mrDpy6dg
I9ZHYf9Rlkv2bl6cLEsZMti/ep7mjYxs+ISBpcLHpRgWfqMudzayHXzNgGTpWJYUZXGf0dSO3S7K
vw3IOeaJrtuGCJOLsD00VO2/bGcORYqMeE1YGSZni73GgRZaAyx+kzmamNrSoOmP/8fRmSzHiWxh
+ImIYB62DFWl0mhZsmRvCA8tSKYEMoGEp79f3U0vOjrc5SrIPOcfnZvD7qqPaX22uqav0QPq5GUM
54UD2rIPgI1o9nRugbYOxRFIi4cBxttJ7f5wr3KRoc8HLsNPslxws8Xd2n+zfKd+pB7EhCB6Rn5E
+6L8zA6Fedsat+L7qvbwas3Siq7Ij2MHYmmpDCG3VRRe6TE3XyPZbNQ+oJ/7Gv0dWKbybeKse+Qo
zCu6W/6NwbbM6a5b94HJbF/O/c3qlyYCjCczw2ieZ8bYX0MSLuTUQMa/J9TF1SzkqpHkQS7xL3rr
ureVbgWuCkNMKjrImF2sPeT6kiSyqdm0pesUfn/0IZaqyP4OIWjNd4Nmt06T0g2fuqD0rgQNJ24a
r9Xyy1RB/4cJzv3y+h0uoKZHmHK60SPIZyyjtmZiO5z5XA7CvsdDOs4Iq0tp8nirxt/CW/YYCi2p
FCEOSagKfVTzjxWszWV4r9qxYBYAWoyWQxAY3dfTV2dPtoIDKvu/61xxfHZgtnG+xdLizTtM/6Ja
p/5CocOO7U7L+nY4yjzvfr395PnwXkNK6P7UoJxtahTqUKIxy+lXT17EY1XJyj0f7Vr93pkY42xu
dnjAJGIZS4/WlR/Vtg4/j9axP9fBGb/PZAV9Wr2aw/OGfvAZv370W4iqHIlF3Nsmn0DghvywHHNG
l4aqkCHT/e9ABf5TEWL02Q2mNxlRRyyuTKruv34H589Jkgp55hZekiX2WoLzbKd9C/2S+LzWLRGV
+Nz/dpoQzZyke98lcxbYxphzMoOwMLZI/QPi2v3WRIn8vgS1vHcmEbUX3dt2nbdkg/jZxmViUl17
Ni0oLj2J6b751VtpTXsFD+c2H1tSWxybZqPCQco5+G+woh04Fcrn8xALiZt1J0YfaLu1xwLOZ7uO
4WYiVA+R/uFUbj1xqFVedB6IkI5Tnkskz/ztiBrYF/uBg4jjTZSyhHkdnfULKSGnir3X9EdCLknr
xPd1Y/t4zN/2MTLsC5ot584bzRaku4RHTMekNXHK6LH+mnANDCm2lxgsrmGWTTtYgSGdRuFTbKI5
YdIeAbaAMll4sLzK7f5TAAzg2Y6NGHNW3nDy0RY6ma8pXc/3esaOi02Eo3GyOlbiYyRVJQ0ACvdc
gp5WSEm67mVpJyqr660PJXeuTJKsaqb5urnEu/ERm7XJewrMH7upT8KMsib7R2nm8EtBX3wfqpUZ
Q7c8nwtK3xmcMJA+x5OyEvr6uuHD1YSVp0ZE4n1dvNV7p8jFf52Qko3DKR4hvT/grNV/y+RanPEq
XmhGPSvuuuBMH8D42LrJwj4z9fODI9BzXAjgW/tiX2X5a+HsuGMyNP2pGdFQZF2o5T9flA256WUX
z+S3hkDPVN0lrM5yXd4ntdWgrJzZ9XmN9PKYaI0XnBb49auettvGxoL4Ldjb8WUXTjSQdDB7G8N/
0z9uo+O+tKuxRTFh0BJpLNX+1fShdy/raH8LRqf96HlKA5KOp+1lN978WzZT+GOAaAdBEyHr5uA1
y3uH3Fo+RPTmzGxE3cZaObkMz2vvNEBC6xqwS3CQiulpBF2dnUsnY29tAWGCPfCA9u1dahs1U+T2
IWDBrKoCVmCImHKancndRhjcFvXslOxcjieuI/1//OuBGrXUio1j5zPn63tjtd5LDHLKuIEU57+N
EKCPpVXW58xncdKBDP8dXkg52BPZ1v9F2vOhV1iRvQzFQXPVYFpjXqvxhgNyyjwRLNtJXFjuNhVN
yceB1TDhFWvE4J/sGoPQv87BrZz6kN+a1LlyZZJJGChJ5GKj53BAhqbJcCtDUT4FxrdNtu598n3Y
JjNdXKJ69/Pak/J6Axfs8eJuLHFF4PZmLTpvqD4GC50s8MUMpEONYh1mNrGvTV7v9aHv7bBqysJ4
R5TkwxDGOhVqjLZcIsWIGUv08IpjY28g5vcJKXa08UW0ybx9B4iQKmuSzo7/1XYXwArG9Wxf1eIc
QRpxe9aZGj3GMx2XXcvLxJh+hhiiDEEtLA5TOE59PvX9tIOfYt0oPGewWQBFZZPGlewIPE7UxRrn
hTacFekmd9yHu5cx4P8Q3FIdR9/r7SLsG/NjjRad5JsXaRzMIVRW6iO+OJ75+SY30yGMW67XeLzn
0u4/13nzLknTTX9bbrD6sqLMbU/xtvfNKZym5LlfVd/mvCxACI0bTTVrRtgmhXRwi6ZiCRgQBQD7
eLpdj85dtQkZPTYsCn/Lzqe8blq9n1LXu8ybzhmG1JDOIrOkw6tC6tzhfAWDz2STAofp8OxEo6tf
9kAsxyegh1GPBxB4WPiMMXVadlv1Hy6+aj87UHf9fU/lESvBUkf9D0kGqXtyJqIwckBBf7pDWtxU
pzWaa/nk72Np0mo7ouFuA06f2UR9msJ5LxiCQaPFfu09XzmfHFtsNMmIC0GkYpuXMO0Ed/CTsTsR
vFgJwSdeaiW70QXm0e6NqaoM72zTy/lZujeBWBsHu5v3tjz+SQEU+Hu5mTfPmgdN88rbEHe1sJ3C
48hrClHh98tWTWU6p+7QO6cprhZ2U54fqFRnI8RNEB2s+S9l6V9Jowr1fXIbut/pDYnN36azFsUb
zOGTtqyPfF9KKPNE9urC0SbtZiart/O8x8iYUFzZdvs2wx7RAKRvW01yaMmNH/6VYTAmZ6D8vsq6
WMGP1EGVrAXcRPKj3hMLLeB0uH+93VfmtStDtRRya9uEjuSVEVVNMLlZ70jhnrdxn7ZHAmYt52w1
AlLPok1Fnjjnpi/jWbNNL3RJbIOGCz11h7P9G6sGHKQtd7MxvCTO18ofvj4AwU3tyQPE1O9RzRl0
3o+B5ZHvx3mWNu6zbMShwIRLDI+XOcSL6AfXGsRlGVcK9ojrWR4cWhXnf1ws8ZbBPA3Oi1VOsZfV
8ZhYLz4D3EhYw7GsT0m5xVCUvP/bN0cu8/YIVh35nw6BIFGhjPJhWuTubtdmjzf9yDvg6IwtcySn
U/NC5L7EJZ+uqwrsvw4895zHAmj+ztu6brwD1iVdAP09l4jGj6A4t7gsLnOgxzoPQrGps7sgJ0px
ruzuWwc8pNK+3WzAHRsoPZt2aYbHIVLcBR17rMq3eUCgbsiu6dOOJOguRShh39vO2gA6CW/eM3f0
E81qREDqNQF4+3eMOxwz2nSlCxbX0jtVU0kSYMV5sT4MycRzBMV9mFwz+sjvzc08wV0liMUxi1ms
XFIp3fIxl7JJCjQBoclKqddfbnusfpZgjD5SHjgdXqouavRJtUfIFpHQV1+4wzrobPbprs0VDYV7
UZIw5+a19qf9o41714as9JfwLVCjE10TuFWWRHINM88a+OA03+n3eTIlDhdqqmW2YjI1maLb+chF
t66U3+pda3O95XrvuTl80RS4alz+WuGBn6a25k0+JdsQvPKHc0FK/nI/lN6Ukx96SYi3gNf/xyal
nghBqvYLJF/94Ze364hm8dh+sGtjb6cx2Zgsgo15E8bOYsyrw6ofr02luRfb2jrCHAXIAfutI2/c
M2DUybvSYeR/91lvUd81moC7FLCyHVgbyuX4IXd76lOKF+MSemGA+ZXJUpYne7X98R0iQvHDrE1f
3QNkoAJQQmswZvitsOhMjRAR3ZmCyq46Z/0BDF9Xp8OUpI3ilAinfKT7B513EGvzNCyR9Rggr4jv
gBPCMbVGWzj3AdjH+7KWAWBpjSAMDlVZnGBzMgDN+a1PQ1KE8jDrdo9ofOX2Iwid05f1SUdV2KeN
YJu8jkdAJjCtgM4ryCwrRt/NZOvpZABJ7edS/ap9Rx653A5RZn14jIqqPOmLvBnQ7/wc+57J14Oe
atLI64buMkuh7OekxUN56tc+th9t8u44wVcgAzhNeBKmHqwBXlAwQhDq05VbqM88jAc17LPC2lM3
HSCvg/LXevJK5Offglsix0er67qGDF5ha4uxKdl7fZTXwfcxFPaaLysBw/8aXcYTZAHnaMd8Dn4D
OGvzoE82S9jZn4Esnw7XaURuIXz1Ch1sib4Mla+WU4I+sP6+zGZmnMAVN5yMRZL42K27vGy0Mb/1
5FHfz1Rcz7kr9AGriM4j92onGB4ir5HjHbdcj9LQCCASoRVE4Sy8lfZ6T/Sf4F1lmIkpLmtqYYLl
qz90KAgI6Bb/bqxmQplWrCD/xtFRzxvk1yfedvN/3MSGCNB6905AxZZLzRDwwBvFbfFOdZsfTbk7
NlZJlhAjsSEEGdILdYF3GgaiA9/IrkGyHtFF+F+zKHNcBw7BrbA2EaMC4cgjB3+Ettl43dxX9BdS
2lnfAn//J7uta844Tts+m+Gxo9wdonA9TT40PbYyYy2TTKOjaan/tu11HR8rYsVX4oqBaB7QvIr1
FDZy+qVntFFgVIsAWUzsgfgMoj1LTsSKOnblHhj0u/WYP9gm+vV5DpL6AVfxXJ3reV+9kwQkBiVY
W3hblRzOgMxm8EoK7NqW5vFNx6h7whlQUE22H6UBrrQ+NZa3PQo4++QsNg6TzFFQhlnQG3enXGtm
m1ssJZbT0E7jWSO2qjKPoqr6wYU06/NywTF8iQnIQoW7D+2eU7W8jJl0d+fIdRXIJYNj4Mbmmhce
vLa/WNkeRNWjoW6IIPVhi0H2krZ+0kg4URLVS8BfTDhHEQpHe+c9GeafzTBXTyuuZbQwgs/tEAjc
nw72qB91PYVPO597yJIyXti+KyE/NtO5vwlBaF/9oBt/VaXTo7xYD/94uSlv4kfHWwFd0S4pQmwA
vUfq/GJ5pBsJsr9EG4x16um4U0AgFtV0lQqT43wYa/jPEbzYp86UejjRgxgEZ15GHRduHa3dieQI
RFJa7vt4dq2wNecQRYHKlKii4IQhSJVv68KynM++f7sQBm1/8Ic584NmYHV+0zmbBGcpLcfNZb0d
9WmMQ5Wc9oYyk9elXMW73/i8ukLO5c82ThQIhvG9X9A96LgaYsO+6x3AsDDVFvyaKywk6cSCB1fM
0MIrz8H0Q4G51VlZz9PXRu1vnwu4oScQwRZZTaijF6IBZsQNcbA2J9h1w5vk1qWd2p4U6I3kYg+E
BVYhyHhvD++1NMl7s4fjF6phv3v0d1sgXu5xPrir7PoskjUYW2CLEU/bxCf7roNJ1hekW3QbmhXk
+m2JbqQFk/byLdym/Y+DFqcnbDJmZ40tOf2DoGvEA6WIXPhlGCr/3tu1Up8besnoVNLL5Z/nmvPl
6lpAvOfqUN6ST8pb0cy4W48FtWSxaYCUzN0iIv2daF4eUcsKx189XrY/G8rrb1ZCknM2VITM8EbS
Jn1pDHEBeT2ttIyMR2n7N3WWR2spmtjhXI7r+nrotWefnkdCYTQMfZK78Q53VFmdBq6rBV0B48h6
i5hj29UFIdOy5dY62S9YjEDLZD3N5Iqy79annnXwP7nGBnJqjyCj54pH7287mLlKPdccLijmaqY7
RH98CQwSY6qoCOlPXq2dOg+N9n+yXyAZAETb+x+L1Bs3+LJyJ1FEC6ud4g2R5COPrqqLBRC2eWxl
I37UW9u1+SQTxy7aaJnlZzSVQ8iP5sGieLTk6ovtaH8jWai3/+hyQ7iDGD84kFRt6x+lrYM0hUks
+oJSiMqEKAhoU4832njyyG2DZ5t5ePvX0UPsp4sHPZdttsJB3A1WLVF4zaE41X5DtmxC5h7pfN44
/thckq5P8zbToMuZ1HoF/+zgTVjhBngdh+dZTb3e8KOK49Opm3I4k/BL9hmyPV8XJQ8qsC9K+/em
q+zocQrLCq1CpZ2qMLUGQ7cTK7zu1jICFtXR1MHhzLcJlVDMIKMKDsFIhfEccLWySxRJEDDD3dBR
CZOvQ1yZHO1bXSMzGYGx1rHStOeOMeigIyPrxz70bFJ8XT9tK6ZYdxmxkcHsQ//mZq2hidBa2ogg
OKEp+qz4lfNj6aL5IiDXfx9KAJ9FYMcrc1zVMmiIenpbV5Gsd6Y2zn+hqsOymMG/vzWHQmTEVVnj
rBij8EZP9kuBLTvEUmJqP4dPDN4m5DRhgaWh/I8sQrQ5txCdlyN0++aclL0dXTk+1zZn3PZcrohx
YiMODhsNEft8faoYG+NzwA//ZfN9Tcy3OhLnDqFy91vNJOWnjBxw0qmIBvcCLVBdccZbyx2m0qS9
6WCOMQt7w37vAkFOrzIETU/dIQbkU03smHvOzWbLgmSMi/jmHUs1jIJzCQhu7c8sRjVuv6qtuyvK
5dYgygwUxvQIpO3EEz60jw4C0543EJSjwLBfXod5nx9rzc9/OsLF/g55tr4msZf8cgcX1rtW3I42
+LTNw4NQ0f4Sc2K1qYbYrHOIIMc7tYmB3ACF71CEGYDwZRLza7T59pbTmmOwdC7DGKca4dyGcFlt
bgHq3kL6OcJFPw5GL+5bOk1m7HKOriDywbU+o8GT1oPwGATyZIIGzny7Ja7OrV3r+IZmA+RNT2US
5ltnB48dGrD6dZdkGzX0WPdqyVCliMdOG2d49o5thuRTe52cPUuIW5K+cl5tfJiE81nCNd+mRFaY
h+1R/2ekbrZ7AwYsnxlJ9lumQVwyDw+2tM9Qr4wjfqgn9wVkSurCYpMeOV3j5kOqrfVTr3SD+e0A
/2WcaiuwYYZwY30402StD3vnwM4dmEuCJ+Cvbj3RJhD475bsDi9H1mWAjkPhxbctZcO7gWipzhWD
rUjbrdEWX9OYvDQsaMDXEKP2BUFz8tND/d2c9OLz3CRJZ5Ayet7+d1mTnTuwnaCeK5Q0PFSlrr6s
cU7WV6TjEK8+tOr84tfxjooUsGh7Obxl/YWgtp2RtKLcS6f1CPuzrxFDFZVOLEWq865UJk20vhxL
464MsqX8qRmEKvwn0vq5jxbDYhe4uJoSr1+3txgfiP4bAgojJfc3jTlGHqP5flAcYr9oACMkE+7i
+9NFbCsXVIUi7psb7b4PDhIkH4PT2b+nZI5+eCj1l9ueN/3sq65Jvrtlg3jcPfomedjssepezOHd
EKtYxNPZRXaLxtfjtspGF7L32yFAlh7meZqSB2eM4Bd8vbbfA3ym4ZOlF7c5MwGVbuG2ECk0FSWr
Bc5llTObbVgJ89AE4FHFtoTr34Srds1UPY4c1UraA0WwE6t+6TgK7J/8t+cGTWKfhmJckF8MbMIv
OwCSzMn6GsqUSaOnu3U8ujVFFjuTjkklHdi9uaUZsHetTC3jQe/xzDB2a6g7Sp1F8y6BwqS7eFnF
90501TJtkukijMfM5sC9jbD4BnO5w30D7KOhvJa8gkm2CzDMrJ36WDK/jNOQEYPMJ4yT0Z6/DtN4
bn3TRy97MSdu4GYOsPhP0W7dluIB9dxiierIf1Sz5Hf0FeHNj+RaIKEeE3dUbx0Y7XHa6Si5PY0J
oBzOjKbLjlAN3clHqrIjxWS7aUjyQBPFfc0luIbBpzMCNGVMuk5/bi01zvfb2oo3Zx57la2q2a18
Mah0YWQ9NMs++PXzQQOHdaLsvPeKYayq8bo5U1Pf+/G4Mql6KxpNvhrmz0Fs+9NAaAIRX1MnSVc1
jWxYOtWgGL2T/YofpOk+cTxHFxJDl9fJq5EPmWkcf29B1H3BRcZvtNMAiS9uifyeAtRH1w7a5w7n
88s2SD0XBqYCheeyu68dgzCcN3T3q79yCcFpEoHEbLTNOis7F/mzvaj1tA3KSx6AKZ0oX+Ja/eJt
mLhKgQCgxp2NVgfJFPqzj9cVs8Q+I4fbqyD+qkziVkUjVGsyhHFqvCT15H31FvLWIuwQVbBI0rlH
dO7UjCF8dGv+LFgAPozijrhx2qE6+cfU2s/OzjmfQWO4850nlvI4t0jWf6KSwgTh7n385tB8PD+P
iPQ0kFXkbOAscSmfl3jnkFbxSozdauLgdy3aJjoDdcCWyUqJqxftCaYGEuy7C5e6RnoaVXYRBdHc
F2haEc8pPJj3B5PljtKOgMFr7yTON6mVvJSDRNDkTiV/qV1sJYOMtP1rHPWcst4s1c+1t1z7FNUN
5zt7O4csH5IlqRVdOP12uFDeTR2qOauJx/EKO6i9+NILBvwCN5Q/MuUMAdlQZSUjfC8jyrIm3Pq/
pouXj323puVqRfZ21+pq9V9jfcS7D7Esjn/2uGHr8QcXKmAjS+znjDo/uD84uHIE5s2AK3ecktOx
BOxfYLem7k+OZRyBhWFbXmrLGv6R+ME+vNv2/EuKrpEnpFrolZt1BdqXwygD5vPB/qA6TdVv+HC2
dzYUPHUm3pN8P7g3UU14Nu6amXt4Z1T/Q9XhZnJLLhxkFGQjz7K9GPlzz4r51KC5fCdUALrNn+rp
b4RWTadxm4z3kSdp0Y7LBTBHHa24B/rg+SHx1qgsrt3gF8XhzY9dxCJKFYRJnc47Mg+81+JYU7+r
BTqsG3n4ENM9YwqnVMyVkXZQimO6RsqxeZYLgqJ20r80SRpv/tFX8BboJP5GC27nu2jdDnzU9hHO
p8hFKJ6VtvGms8eYVt54/URkK0RGMVk10xcJ9vKv4EWsr3rAtgaY6Lpdbm0eB+xiSX/mYmakfeh7
KA2U/BPaEhSFCOgHl4Wg6FRsqWJMKvNEctIW/jn4JslZYWK078fI73FJNYu7nmqRLF4Rbt7eXrrI
+BPfV8AZ0R2dxvGz1kbkrDXk16eGQVLReQIXAkg/yl9kb2H64qfwRA43ehMcjXbyxx5RXqUoxzvx
dNiqmworjNF2MZH4Pl+uP3A2D9NaLqcZs4y6xBagO1TugWp21g4Ys0L7qnIaRWSC4mZH4isYvzHu
VdSIFSR6u0hbav3URtv4GEVaVXlU6yp6CL3d+eMZsothVtfNPwMsmf2sRLKNv1sVKTcTKxr5600t
NubUYoCBAPHFax5aFS4vRos4vihna5rHY3LkX5bj/ZXzrBVnnDTi0VLhMp43U4ngHpF48kY8lfg7
6GUn5AyVs48seJip/5KDqFkpifBO+2jlakZVNQi2EmSnGWYD7EjQtxUgk2RNPJGYRp3fJDyuZoR4
wUGp9qr9F4xVjjiVrm4eiGE+dKEYddsnxYZxGhaP3K3EmmZOSyoQvyjx8ZsrwsP1M/FL8eSzaZgc
OaL+rwrt6HP0sF09xck2y8sx2/pb1Bmv/WmDQBzvR7Vu/SXWe6V5RnGR5EM0rQkjQhupu6aKuFs4
/Jx345B6m3V+xynHsM+xyw24kCvK1qRIo3UG/2xti2/leBWGVwBs8SWt1fo7IuNjr1tgE5EOLv1v
qx+YECOH7oILnFEoiqDuWsanxtQFzao3yiv2BAIlptmHGURhyCcbmS7edq/1i9aJrADU/oj+DKaG
vHNWnEJML1N75GbAZVp0kUBPuBLD5l1CCwXJuVkO92e0oKjKHYTZ3dkOo/JPuPFR56VcSDyCj3vG
NYLUajHIYm5pOGh5dD/s+i4A+z614W4mFA88Sz2GuGH+qJvVcqF5bgmEsxds5jyBfU4cCn38Gw+x
9w15hfuHU30Nb1qqtjoBNk71d6e2lxFtP3e0/la3m4TBQWVaFk1v9o3rJxDtxXErlzk73FkukbkP
MreAxz/lVPvL2dtZteC0Ktk/1i4lKnj7Srm82HUwqnyd9vWhXdsBvSniSFYnDybwEeOFtJHFigPy
v/dGmiV9LRZzsRzg7RSE1bm4Yxfa6LwM7h5MG6rJCQQa7oNmmPxnOifq+RRaNxhGrYl44QMNv9AZ
8/2kBzwZ89ru1EAKNC2P373SQHosx6qR+RJpjytmk7u6NpFM+iKxUai1+O3Q4hNWHp854+z1YtUI
WBFHJIrTEbD8DYH6zvwcTG71WM3LoJ+25DgWfJDRgXrBxg4BdaHxvKgFq/0ZTL+MXvlQA/gt1p0y
20rbey8lxG42OoJ1N6rrpESMN3AYJzWSwd1esJ2vyAceStcKotOA6eG+bXnov0U2yUkX9nQE+uxY
iOjCybHKz641C3joILevACHCccfaNZuzBc3rXZHLM2iGQ+udkLp3PEiNaB8X6WyoU9HIv+GeQv3F
cyq7V4bP5C+SxxbfcFQtU4aly2VjJSC0fgunuvqNzijaTyNRngGbBN18OLb8yD1N/f/XTpLyPN47
MPe/7jbOW4qetnkEI5rFlaaHfiWPq1Vfxq1BuQGD0P1PhAbyAE0Dv7ZgcD9OdrCMx1XyKld55wvx
Iqq+waER8Sr/4HYe8AKgDKgea9TS8RVhufDypcWOilgSGjcvdz3d953XlBkIXvwxETrVnvEOMsks
fduMd9HstPXVcYWkXZNiCAw6UEykZ1J9DjZbwntnc+er8WOTLW+Z6zaEWhKXRg1CMNhaF6DdcfeM
UJe0/dDsuFN2d6yeqY6T3LprZwpIAL8s+mYD4h4tL36nV12iSJn2rXzkJUNicVvmvtuV7yyX7oiZ
XMoo5ogIA4xKIWbfOFeO4upPvFGGD4uJsB1EwAAcvs4WPW5teHyKOUAvpwDlk6z3Sli3pLXZadxm
3V96/j98KzgVBC/wyCbSutEgMhv5QFB4NG9sRe/hCywGxwehkBW4XrrMKK2ysHL99owcp41Proh7
/2wsyFIyuYb5bMcCee2kdk9c/LAU/mkVtXfTjwXNs9ZbKdG4teH4fPSzGL7x/srwrnSszdxhpAAu
7vzluY5w0mZyrFcEo3yJzOLEV7n26CyPJASZ+JqM8/BU7Rja75Kd1BHkL+3BDiH2GPVL2XwdOF3n
O+hN1icgqUTYL70VxGNKxFrr87Q1R5f3ug5kPkOj/lE9VH4RKUvO2RSBITFiHdU3hS/A/J60B0cm
mNjaokQcEp7HFbbrMq5zxORIPcKXxxWJxyOinym3Q7cZzuvir9uLdmQbYu7r9h/RRo4//4uwjzEs
ePN9LE1ln22N7jVdjgp6gsgHDvahwq8IDjVx8/QtUpjUtKHDBy0beA/AuQ65sm2F/5I6quasck0t
snjeJ6foibS+MwnHZ4bakpjT4HDDmfvLzOpdrdURwlPRriQZmhit52rZ31Vbxt8qKB6H0QFJf277
mk5vB2ESemdZY3seiG/G1dEFakuDMpp+Q4VA2ydD4rHD+jVSQ74cAWbBXNheEJM7beF60QFUEy6+
gAXDVFwQn1NFJ2cG/L/bkdIAWg3ITxnBWlsBBiKvy6doE1bWtIq7rST50b8zB4LyS2D6+B+cA2Ys
4KCmKjwzGa84ZL+/8xZDJ2LG3NPY2aVz9gayaAlUWP23Cf2hfJDJtutrNQXrD17wW0PfulRFn0j5
z9Pe/oVcV+Agm6wdTVjM8BwuKD65NGL8T2MD3m4nUsN4Y6pLzpZRx5yZqiyPYvY89ice9xeJRuoL
Ej3J0QDevEgg0/Pnsa9Hw4cLmYU31g2sJWs1PUNSTYyHBs3LHZP7FjOXz3OcyvLg1PMSIh4yrDeD
LCjxCNC/TJxGuamJhU8ZavePNQn0d29y1E/TR/ulI6ZIXCdw6vuIpLSbiXXDfNNRpIKONyL/H0yr
bB4mNHCfbj3HA6OldEZk2BzcPPLRZAoyrUoQTepWoku8WXGb716NNSjZSN6oY8QO5xGhH5EO1hSj
SIir4YWisOkncbf1q9hb66ezDBA7fcRt8kA2VucVAJVrkCF8jx+ixmAkoXHHRwhlU+rntRECib50
t8uNBIXaQ3QPro7C7lH5ZvxjU3+8FYvxCSIgUAHPeBTLKjwb+jsSEEEkR696DxMWPO6elGUp+aHQ
4gl8M+USEjP0P9LOazduJGzTN/QTIIvFInnaUZSsYFmOJ4TTMOfMq9+HXmDXoohueBdzMAMY42pW
/MIbfOvFAs0c06IR44udzdVnJRNsp0yjCL+33HrjMaX+/KPSQHztABkH4xlVev07WwLlUNIUnbzI
HsZHBCbkopg3WxIfkTpJjo3bNc0TPi81oGpzNn6qas7JRujD5YfCRk37EMx2+SFC/cc8VmUXPEVI
SP3iMbfVQevSSZBIGybI2jxNf+R06kYg6JVNXjMPEpSdmdDSqvsCONFsEszPJZxVsLFOYt3YguRs
H4K7p3gk0GDeqRp9ir0wQjoacgxcNCoi5IxaGjTdOQmK3ueZH9QXnNgH+C1mZj0GdkAuZMSu+aX3
bSHOXWGP7+MoDdI7BXDlP2X30ZdGKznLGWfrT4l07g4o3mX2Hmmk8JNdFHF/U0UzfA07sN0bzTXF
8AA/DJ+v3h078JQiMqdbR4E6JXjsqYYUCR6mu6Qd1ddpGIEJjJ3b+ueEtvSdAWkvOpW4p+iERs1S
NoYQKc+zNk/vuqodOk9AwXMPKiFphXE4uPYdXdIm4xBW/AqtKyhEw9OME3qgaEocLKONy4c88JG4
YPfqHxNui/wMZAuvJ81MpuY5UV38lDTT/NOA7eCNBqzKpU+OIX3bF1WAa/xkzZCTHArWrq9csZcl
UYCXq0rqQFE0NOdkFCbB2UKbgaa8JYvgMEriyzMV+dD4Njbj8FLIXmtOkBrV/dwGWX1WSEJ8jToy
C8qrZfYMoDMfdoPFxLENUCrY82KitjH4an4u0s6adhQSJtC7tYYOW2Ao0CydNpHykO1PwU1AjfIo
9JEOfxxlhiRw6atfrXBIElqgBe2uHdQoyXZm/33WZaZ2MiEQ/NTT1FSeHIT5u5tLK6O0ovQnf04y
IPeF031ZLKQBi0D8J1SQuWvdzgAtsXpHNeQxR7sKKDPNpO52KntrPkE2z58cCuC8GiiQfh8g0FM0
d6zmu6uyUPM6ymsfKvgJ8Q5KdPTQgiKO6QGV8smgFM4um0x6AWIqIv8e/mEEzzOp3cfGSNPxDC8T
E16xdGRA0FQfNKOlMKXnwg2PVptWHB+tbrtHdwjG4DgNKVZiDcrvxQ3XExGXmxkY+rIdU6yDRidJ
2U82WiJRDnYkDOiOcRO1jnkuhbTA7/ypEGULM5TaBs/UfoLffWcVY8+Oy0AxETiFdGLQcOmABhr0
rH4kdeg+xjxvqMPwkHxT0Lvq2yj0A3HURpv6AwWJwTzaaIxEB6i39rPwZwPIu1mGGXYVtf3UhhW3
fNMR5GlZBTsWSRxwexQuaMjt6CcE5mFO/JL6mijtk05fCoxTHprWvqP3Qv1R14tngjQCuaHQDahu
DdfUebbM6TE1uEN3/UQbbbDiaAmha+rNc69iKmNFFO6jERzwrvcxU7ozSz1tFjoKoeQPchrbRhHE
Eo/MM2+JZek4hsGnn95L9Lg++0XVIL4QmuDw54gb5IRqV1vf6mQwz8FgJ9DwrTICIgShqt8VMXD0
e8oOFMKCopGffCfxn9pg9u91OjX+nSzUbO/R3NCGo+sORrabJ0NNd2Ug0U8bWz37D/fB8qsWdv6n
CfDo7CUocv1H8yPC0CwHArGjqtijCl6F1MYM383eIQ/NpWvKPvyBnlFonxGVwyxxmtJJkf4gi+Bp
dlk9+mFlUIFXJF5Hq6bVxzKEOTwmS/nmja0BooePr2bQjHVV04MoHOMg86zaJ5gNWje0xWhVgI6J
/YOcbQfwGkhnvDeStMuf4Tx0T1Pc9e/NrGi4pgG0N6Dxw/FzLZf8BP5If4sWA7AxJ8ns4Y47ztc/
sBshUqjJzHsga5ZlHAOfYglEUPBrOxLTRXhfb4c73xnBSlqahVomzbtsr5zA0INdgsXS74oO+wJZ
g2m8o2jff+0MBwQ4eUr9HLYlkH3UcO4KUFLW0Z9owaHbFMBH880g+hVUnTEegIwj/bJoZojdDOTD
P1nUXVoEA0z3s+WL8BNS7cWHZIw4OJHM25tJFbpOGyaUdxB0ArGL2TRI/xPvxEcrMVGVmCLdPRdu
bL6jK9vmuHFT5n7MuxRMDoVq66V1nb7ZlZ1ZcxCA//iUEwJeTEn42DzMflS5uwCxKmvfGPnC4g6I
a45aYMRfVBNX86mi0dI98VPH55rHCWF+rXKpoCrLbI8zdAPwlLxdiumy6HBmcm4+IflE9ydNnfJn
4/Z2vTMC5fBUpB3MDUAcYEZk3YIEDBZzhH1s+ll0rvURpA+iOFh3UA0ymwcxu9ELpX5lPbARUzRD
her8o1FZvGkU/2mdBx1oa4qWVhUc9WRAEYb/ta+OyB+jWxDbM1J48BkR+Wdu4VxRPqLwirSDHR/q
fmjjU4OkbUiCFfYPQvT6IiLghPfzbGrOh8CX00u2HEbKEzFZblm46kUHAYK8gVUmd0HtpCYKO27z
pafpOZ4zOPYPGQ8Cdmo5trABbaeCp6EbvrVIQ/9GMUG+k1omkTayHd/ZBxIQ9S1MNh0F57IYPdSJ
rNu6xnJxB7EFVMRMZMV+Jc+3vhkURD8bIDQJm8AcUdCEvml/UCI1y2Nf9wqlGx7kfQPJyEOIoq/O
/FmY7JphhHyTClXqBxNmUXZyZDd9S+2Byvbch25wEGTA2TeKss4Riu9S0jFr4mbSO828AVDY3fZm
Tx1JcyqLuMS23O90z0QKCd8Il/cBdWj4EulgvqDEpn8YG5H+1NgnX5tsLO5DGUwLbcTnBrX8Kf8J
UV9fGMoG5TIXEbvfYaZhZkf/RY27iffrzmWnT3epzNInLYkTaz+DC453lg3U4AvKGAFsN3yIYach
z0zdfiZT5J2h2Xxox3J4HuN4bp8L2nXwpty6/ZRRkwQaihD9FxAWg3MGPmZWoIBybkpMIW1rV1Uk
njeDXmjNNxrjer4XQ1SV76hrFLcF8dV8roHFiGOoBxqUBiBciPRkY/ieOER8MwKf6DOfgY2A2W7B
wM16XLXI6eD8sKvoKxWUlc0yPs+zO8Eoy1OC51LpLnsuzCVhMhfgeMpI4bgFisYoH4G5Jg+Qaer4
3VCmFlAgPQN0lQRmDlo4lsHRopZcEkL2Sx+0QoXxPSpoUNctI3JyD5SMMvfgsvzvKHAF8VPZWXV8
wgpD5MdauAOgTEdUDxg4V9XOiHR+NUQbIW6FA/wblLaTnlMjS8NbCqQFcRv2RD2orGbSv7ROqf0i
G8+Z3aGw308qk0Avp7hWO2Qju+hDBfTrZAbj1B1TMZLxz6JvAMCafnECVRc/GSgdIRVVFOX8EFWV
ie0sVBsM4EDfBtnD/4AMVFobtYOnnD68RZ6ztO97Efnubran0Tj8j/DNWgKKzbzZ73HKMrK8zJHc
kXl6HFAFHk+g0PWCv2oGlFDE5XRT1lNuH9OOF2vqWDiIE8lwRd1zQ0hUEeAgr4m6KznK8ud/SePS
/Jxo9JSdh2C0vjeswgQXAn5XkGdeE4dehDZXQqKIhFBjVUhR8s9KSDRe1EJh9HReh0zCwUf06Bgp
4TxMiMPsqRDZ3zR/Jp9wiQPpaYM9K4jGIQLG5hX1zS2hSNvEOp62kI0t00oSVGNLUy7TO6+x5/bU
oYeJTHbUny+Lbm5oYCobcThHmIurg7mSo9QCyrgTaYjX+fUHFjD4bIIwX3qLmkf9gCSqSiFkXx7U
2JxlBPAN8MyYB609TXIokINP0dEb+t54AsbgnKUwtL2kIXMi6kK5CHzNMWvUfCiHpNphburuy6G4
Zsq7tbWQ7fo/P2TRJP1ra6G2VNu1YpL7LEN9D5iV4xjRHXTR/opF6+ZyAtfAEGoRdn+j8KpGldqy
7jxF//hsOqb1oJCNu6JZvTmKLW1myzQBtq2Wswef0hkgRD2BOyvVKWndFENtHS+v3+am+WuUlTK2
2QYKFNbYeSWkaA+HiuDo0B36jBJXfhvXACmJ+for52FjqbD80TExNXQbX+HVp2Eg71JolJ1no4d4
tMqpfeiSwUe8Ddrf5e/bmEWwoKBqFHAl1OpXAugdYkvgQeLOw6hOwJ9tlXMCKknz/F/HEewG3cT9
xkCKdn3ZhDnXOSAWdl/cmA/FLICKzmNwZU+81dVlFMJIU9pwJN8oziLWCC7cYuf5yC2enKISH313
1MbbOYqFRx3QF1es2Zf1f32J4keFpSR3l42A/HqvC6xObPSIGo8QofsUWqQZWpwmxzFXAZLKi9Z/
ogrU33whrgjf/jHqWI1tY5rgKjTH8Vu1l7X9+0TTdYEIFs1e22vK8BKAvkgvSc0lAS5zUXi9De7Q
qzvisRu6AqoiTTGs266DnXBKdLcir/LhFNOjR7fFSu0p20OJ8K2bHDotIIIMHVA6rY4b3Ga2RRe+
BN69S6HkZ0fsoEDIZmiegBRMZ/li17NZXrk+325PVK55GCSIGYl3zcp90HDTIooiMXmhk6gXhKLA
Mcyh/v7y5nx73pZRlv3CDY050uq81YmWSHoaE60qZAZCbWghF4bCG8q5OV8eavODXOU6rkRCEVmm
12umQ1WdncBmKPyyj4mkMrtAB6+c6q0PwuQCBzlTSUWh/fUoCEi5de1KTAYBE+2nxkL6YCapg7Nw
zW1w4wBQ2dSprZL12HTlXg8FtjmHt+iMXkCCVOzSbEAfqhsWSSMEDEX4DpnV8PvgdsBuRapN4ZWL
Zfn7V4fAYXhD2lBW6QusLjCqqXHWyWr0KJdolBAz+rXFAEyPisNdVenxQZnFNRPyjfl1qABaOJVx
zeDc/PqjS7+MYrutJy/WIiw91JAe7bobjiayN/++lAy1+CRIHDwwknw9VKBiROQT9mYsxy9SjB3s
Lnq9ypTZlZE2Z/KvkVabpq00JGS6bPJagtBnsFvqIXeLCWqM6L0KlRN6so46XT4Pm4O6dBNNjHR0
Io7XnwcfjgTagdDRAN74wYkJfmYlyYuTC+M+MzrxfaLz+uPyoFvLJ3nzJJMqHX2tFw5tLaCpkwxe
AMfltsrgWGkSxgMl6vrKpG4N5SghweK5hkCR8PX3oT1NijqUozdIRMEHWUE+ivrf3Ti4V16ijZkE
PKFbtD14C/Cgej1SNcki7w01eHHTt0+oiJqnCfOQj7R2q3eOHwBfjPSflydyc0ysguCc8QaCzHw9
ZjRRUTSW9mgPLDij69ukdykS84doRDgJjQAd+Z8JNLm8uTzw24feNAzeA/xodbUYfLweGCxcnqCL
VPHoWSH0aZrtKR4Yv4qsK36biJQEV9bx7b3NgFK3eGcx+lBr06yagzeEoqnQstcacka05LIkaq6s
4fYohLQEz4K7e7VbjCZH3XFsKy8rRuAjLrD9926sxJWPebsp+Ri8aB2eVvF22QxKp7L329qrB/TM
QO8081lRTxwOIerF/11eqo3B1PJ648qFpK/lrJaK7tZkV1HYegjuaHct9oOncPSzh0kvrxkuLVv8
9VtgIsFJNKSMxVRh7czlDpZFQ8FvvLJsqvYXes1kUaKb0gcECkFN9zQf+1tIPv4TDkYpma7BU3/5
czeWEBEkjh9vO2Zw67QEBcjZTyipepYfdu/0tgPuAt/o0+VRtiaVaMUlm8M/yFq/ek40F9hLFZ0X
ZiI8+XP2HeZudrQlaOPLI22ctOVsY/Ztk7yK9ffQXBhCY7RrT8Wzfu5GJ4ipYSMGTc+5785Irrb/
bjlNToiRr04KxNO3fhPKAjMFE2kCT6+18YnXAFUhNbt3AmLu6fLX/QkgV1uGB5x3hyO94FeXG+6v
GBqmXwgOBlEkCfczu10M62o65tBzdrAq5G1j1cVvqLHDd8wIxJF7UH8RyHxfuc821pMNIwQWJCZx
2/pFAtk8ikosuAUwvS9o19KmdKJGu5ky4PWXv3ljRV0TwWGuM1yReAZff7JtZ6nqoqjzItBdd9pQ
Wh/9qssg/DUUipCBxCPm8K9DSgDkXJ0SgApGQqs7AKROnqdR3HhYTKDkYKkjvdfmoCN7vs8HGOuX
h3t7BhkOE0bMVXTaiPYqkpkHyl1h69ReaISdh+BFcdb41iujvF0zRiHsXQzLdGp1q3lMwRVLf/Br
L2rd+QG5HeecBi7g6kXq5fIHrYdipXRbUavj5VG4Zq3eBa2SKPd3Gg30uq9um8JsQKraxSmwon8N
WP4MxWE3HTQH3TeWjTRgQJHVqe7hJJLfELR8gTg4LKys4Mr8rVdpPdKyT/86egYCDknSFhhUhOVw
GjpfHaSGfMflqVu/CcsoUGh00nSDrGudn/TxZPBSdIZnEI2guGqpT6bp2h4xu33sWyM+ogrp3uOZ
0hxHNA6vHLaNj8Spy+RsG8QppGKvPzLBKhnvIiQjBaCL21xzuptoIRtc/sj1keYjCYdsAC8QHR0K
Oa9HQcxLyYibxcsTC256Bg81QsYTH5kIVDd2MP/o7LOM979jFMGehIbzerxu1oiGfE33aAzq/T6b
k/hLXdvo0V3+ro19z8wRBzmgZPQ3L0EP2mfSciVgr+DhCms6ntFYainkwrFB3+DKcBuLBfKUCaQc
5kIHWz0GVlGBG4d/QNpsQUKq4vgdi2t7lz/KXGbn7zeH2eOiJ+0Quo0R3vriEK2KSWZB4XHiG/dT
VOQhBQ5ZNC9VqYEBc3B3i6ipBOEpl82E+0UlBM/tjEom+NVe7LUgMhA8cTo7OgWuXt+wt41mXzsu
COdqDidcELhWoaXTz3tf1HmrHRDUUU8zWB1KN6lmypMaksj9ijDzhBpKKXrw1/AJBE0xjE5uR19P
uj0KMnm4x6VHBzsO4nO68v5uLbCDU5uh0/OwKVi83khjINCdQbXUC3Un9mb4hrtYSwuKCZDNLk/7
xhmhbMq0Y+W+UUqKY4Qs0JOfkc0K+882DjYedLTh0Mmu/D1O/RW35eWNWS2ySevA5KAs9ZF1wuDU
Q5fPOsNh04eu0Bxk/2E06XwMcKrYI34rHtH2wPk5w6/k8of+Cf7eDG2RqpCxUAZdv7ZZGsRNVQG3
orYbWHdlLqMv4CHc515zrMVr1UHTLuyCx7nTqi8i66oTuH71UvmF+DyghPDYUzI8Xv5VGyv9p/4L
Qp1JeVOuz0bDCKJEYoMKQfsmqNvmFt2P4iMIuvjKBGwPRWuL7qta6nqvN5UrZ6QMNMVKtzqakUUN
WseK8vtCA2Dy//BVS5VeUATifl89zFkvKnzVeS0RMoG7hEh2e0i1MHyGcd4+XR5rYwObS/6kKHFL
jKZXn1VNhCBx48we+IA5+RQQ230cARPcdymiQD+FmLQrj9fmiDAZl8qTyb9WI4ZaFgVGks+eMZQ2
HHskJUG94fTSBdRh0+CaM/W6nMDFyDtpWnQJiNre5G9Nr5V2lbSTl4SBOIwC1mNfgqQCnpGBFA1+
6q6p/jHy/jMme5KLmIiH9uNqs4TgOLPA4gLO7eIZcAh8TiDA52JIo//PoZbn56+Apy3oXwe9M3mz
cOLomGM+8D5LwAbttFQX05WtuTmZFtaytjLxNFzHBEgFKycEBuK5zWDcDQj8nzuZpv8t4PmbYC7L
T+jillf26NbRE7C4JD1s2krrp20B5ZVDR7XSgnT0MCIweG7LOkIOCQ735eOwdcFStncYTDrKXp/y
uKnheefuCE1f0KQIiuoGmqIBXTJB+Wsg+sEWC5dSALhXqjTXRl6Ozd/riPhprE05HwkycV9lNugn
d0JUdMzdGzka3a8+bMAU1KrIrwxtbI299HA5bFjbOutnpbLKngZ8wqr2dV3wkrd+D6JxivoDMsGx
s8dqJBwPOWnRsFdAjL0JXmuMBL/v3qKj5Rg7HQJAuHdyGSBxDTsadbVp9J1dbVUNZkWzGOBFD+j+
HC8v2NbeoApE8ENfQr6JxLMw840JuTOvSp30NLiafUA6ICV61J0re3/r4iKg0AVxHPfWOl/SeySe
5TDPXl9X0ykowuYGu5zioAfT/C4Mi+l8+dO2zhpSgbQBCfItSr2vdwRwYDMIEH/1etd3xUl2ZncP
tsUPnnqzEI6X+YuqhJE07fPlgf/0i9ZvPYgR6Ac89UTKq5FVwDunI3DhFdooSrQlIvm9dnGB8Vq7
cuqzBAfhnHDqSqLjUCch6gYV9BdwlqP1ZUA2IX+EdZIIpOUj6Ex+IQfnUE4RUvEO8gLJqYH7rd8U
VR9/zFBCW7Ry/LKDwBHWwS0Y/PljXPU6GKXJUkBIQa/Jb20AHXsPJ6n9ObfzjF6EA0ToAHumepmG
2AbR7FQjqPwOxbs7VHNMfIMuT8zGDqBai0aYy2tClL261sc4bxSc3ZFQvltkzEoj1e7iJBy+AbeN
01PTdVF1+vcxDZsSGXV+Sv7ruKvEUyLsW40KfAG3/lCV+cS242Y4Anj1DciqPUWP/5cx6UBLyzUp
6a4CkDqgOjzWjDlJ22cRDADNLXfDydLG8UOvu1c23PJGrfYbgAueSt2k/E5f4/VOR6DQ7H1E6L0g
w7th57fY2OwthLuvAWc2jpSkNm2RIilFXLBaQBeFWIhn2ehJ1B5CFCZ0Q0PbJ8OtFK3WBJn/cJ7f
xc0Uf788oxvXlJRILBM/8y+awq+/cB7iRukWvT2BzDj2ECqa3COWPWZ/7IUlrrQvt/Ype9SwpIHc
DfW416PJbESzFiKVV7Vzh7ZRixCojDQxHux2Rq9EIWB+5R7eeEJoYVhsUZJXijyrLeMUYdCaYTWD
SEJV875NFnqwChMF5DH7rjTt3s5tc9znTutfebOX3bHePbRLl/DfsPAEXg2NGlquN6SnHndKdcPl
nx6zFoBe7cjYw1FW3ihsqw55HWvzruyr+spsb62tckmuMSowqd2tdi8l4Izg3OBWaPP3DlZCHoYH
P2ZcWM6XN5GxNZKNhvhS+3GJv5Y//ytGSAxUtfKgYl0Jk8RjGFsUVSEeaPkBlR46Ijt3zsp70+7g
BuP5kn+rmiq/AaTlfNKz3ASFCLPxB6egUrcRuJXWQ1qZOtLl37lxnHmucA2RgiiK8tjrnwlGpbXd
bJw9GcLdFF2LEngDC/nKKMthXa07fBnY9dQVqXKvoxZNGDgIIgvpGbz66dnvs668A3Yd3Hb4A0FU
7ofahFdjxHc2RpyoPQX5/JU6boE76ZhAbQFAn591OwL0b0Mo/tXoILtRUhYmJiezsNs9imKo+aHX
A8WEFBOrLz+boHvErhvbP5TWIGqLJLQu7sgP0+nGaSpMl5W0kwEh08xGJbhsJxYpSkoE+Fsu63f9
NMU/RhmW72UUBP+JUmXtwR+MAPaujwHbHrNSjGpQyq9vTVTpgkOmqSnHIWcQt6beZPnXyzP5Bk5I
uqKo3htLJkgvcp0EpgjGIpYQWKTRXSR+EhWUw+8OsZ/P8KvD5kmXjSTnjXo13FXdiGJozsKEewpp
0382IPHsygO0sdGp6HOUqM8RlK67CY6BwGVaGdIzC1Dvu8AyPpLlyye8B8cPlz9+464kJ6Tf5ZCP
8unLxfbXmdLdOh+K0sJbU+NuQcqtrZDSiW08hoMW3ugzbYbw3xMayijUIIHRMOT6sgzmSERI/5uo
QWRK3RA2uNFpEHjQfJmkYV/rti3nbXVQHFBBFgJ6S6a/DiHCZqK5OBuml5lwuE1YC+daYQGA8nr2
Gfj2cMr08v3lad14D9hPFI+VpJdhrMFCpI523+ahpKttgz9F6EhgLe5kw1NduUTPVU+ZKpiTOyjQ
wTXA88YFhCE9YEegO1zJ7mpNh2yGc4/fIqhUFLqhOiGfhaT6v19zPOQgA+mUQiRZI+WGCO+UZMqV
l3TWgDeljc12aFzzu984Cs6CCFogm7Tw11XxuLVcXxKQeSPy9wcXLS+s1lrtaBZ0Di+v2Zu+JfcA
OaCFVJXrGszeMq9/nQVw+DB3sWj26t6GXa4y65102ugYadZ8Y0/2RKU4a7/IrjcPoebEhxnfkyuz
unEeF8QJK0fhll+y+g0KDgKaUrHtWdCOPqex1SJqbvinwhmsz/iEB9caw1tfDahYLnU9ATjWWX7R
X1/tNKkqIfuoJdrNMbS3oMvMORRN1yoP9JLw7Zuwx0mGERXWIBowZ5ztKxfe5lc7RPmEiPyY9XFJ
Jn0aw1S3keZ05SmBlbvHLQe9KiAFh8K042sp/8YRcXWK1oI7f8FvrzCQEN9TFfud7cF5ih0EQtwE
pVqZH1oHaxO7lIvttRM9A3xAOMrRG2ztqfdPVlzvekq+B/TnnXOEBs2ny5tw64dR95T4SAlUYvRV
8GAUSNAPumZxdh35bBPi7qyuD658/8aVyEz/31FWN4SFQBJm6BF2FwlSrzx73/ClF5/HQX7vEQC+
bYbWvBKm/mn0rK5hHho61nR2IdK4q52NND0hu8MrW9ZZp+1KW+vqU5GPJXYoOALvWmxc4OmkiAY8
5uhZwFUqERi6FzGawu8Sve2/ItY63eBy4/dfo1ST+D2IHAGeCaUUREJAaiGxCF032NfDkDz7asDN
KBG92lMfXdjyWjp+ooej4YAYBI2FO5/V2IcIxMo5TFo02Eysf2EcIuOPZUwdG/4BZxLLf3b8EVxS
YS51xQAofnBoBrQdENm15LUW7uaBNCn1wUeF4KBL8fpA2ohjoSPdKEphxeSe4pjg7VxXth7eGAme
r7umlq62M6bIvjFUNyHAIEC/QsgKfXW+vB03rt+ltcNuhEICGHt1TtyoMxbXF+XNdBqOsQqwR4sF
5l5upl+5AzaeTIaiMr5AzZeO4evPTqwEmpEjeLWCKPyVwHFCt7jEnzCop3uIb+NNhw7BLS1961oo
zd+83pkLqoHyGZcCzdfVyBnSn/E0K6+ZEX/LLdHv5Rhd65VtTSU9ULJEoixsv1b7H/nFKYkc2/KG
ecQsMTAybrbY/IxQ7cd/XzRuNigNDnApIsjX34NbBh4xZsbL7OL3nCRR8R3IrXkftcApLg+1dZFQ
K8ZQeglWaQS+HkrLURgsS/ZHNtrmbWBp1YvKMvEuIul+J0bk1m1VX4mttibSJbuiPsPh4Ap8PWYQ
I7oW40bq2WbQ2UeNICzbR1ZfHtFXia8kB9uDkReAxiZoFavDKGu3yrDvsbwIN3NuhmLRLzfiGySe
5JUD8HYo0ladgBFCHuGxudqGUxRZiey5lF2RzndVPSFX7Vvzh3IOr9Vylyl6veOXDNnElIKCLqHG
aij0HhIuVWF5Fjx72NE88hmih6fLm0O9PdLGco2B0V2AZ2+Kd24f+qHoYtMbAqtyzyNdC/He6ooh
vMP4OU+x5XO7u2Vf/cqxqUC9mGcVsbAmecHCUH9xJbjCfZ3FFbJVRixomyPXZiP7ipcaXgtNa9SH
2G+dT6Ot4J4bocj/m+E2fOhL8Pknv1CSCuXo+z9VCpdxp1lh8BGmWJG9c1BDc3ZxR+1xB8lCM/ZO
76ufaZdY5jlCJPCnbaG1gEq2Zv3Gqdf8WWPc94ivqvOjRV232JPC9hO8dFFifFjZzTl0y85+gWtG
iSuZ56p/bsY0zu8SHBrez7k1JCe/L+dfOCjW2Y1fIN5/mAYgQchpVuJlgB0PBqkC5bsH2ZUbJ2py
OL/INB/MXYBMwM808cP+WExxi1IIAfN9UmoKE72savVbfBjRBDT0TN919iKnniqzU1ee8Y1kmcY7
T7i9JIxUOFYHImp1HdeExPSIgnFoRObKDX7oVchriEG1Ie/70hzAUSQxhpahclP0OIU9PPFkGZ9n
p3TrKxHTn5B4tZkBzpBGGmxmw16nk33bD6hF6jQmsvCDgxszMh8xgmToWY/1vTPZ7RF/Z6QvYlpX
hSbdQyjDGMkh06THpCEeRFX55fLWN5ZpWP8oCuUws8glaMCu7uA5K5CVTAvhyXTqEmRDHC1/F+Xo
cbDb3OCzPYNhuRnzCEWWBuHzeJ+5+qzdws1p09uszMb4JKMMj8orP2y5kdc/jKYygT4gb0qVqx9G
+wuc6VQgVxUWRY8qmV/Gx3QaKvd+cvXu+6y5ybTrm8Qp9sg56vgB0MjCa0XiI/ZJZO2o32hoPZkH
E6fcElmItv1Oe356LCOj/3X5127cUwJcj7Ogqok+1tmQhbknlqi1SbM80z8kOJaO+8lEyPHKrLhv
J4UCPMhioL+MplbPWN9BxHJC3fT0IXe/pn2AgQMgzkeTUBVtG+xqMiSeBwSIxiZF9KjCSsG4Agx4
+5TyuoD6R3yE8iFYQX7jX3mYBvcbmaCKO5n/+MCSOqjFZgK5ERTjA6RtJ/cmBRZ5JRXYmmIeAro6
gOMN8M+vh41KVJyadqb4NfcCC94sviVxEFcO6cbbJqQJHACDLZM+9mqC/RQmP5wU6dEFwCYe1RT3
Z+eWwXsJQjo+/fOuIdEglKQgDfdsfUUR1fdjjii2V5SZ5U0Ygryf2zi4UvfemDiSR5saL71XwA6r
T6oGJ49R0DU9wsrg1teRuIHMVT1c/pblb1kdV5AboPWES6mXjOD18uRza/vmUA1eHvm++587CJUc
4BVI1C8bDuB9Ts/6ypgbO1HCZYBoTHDwth+ez2p07AL6l1GZzbdBX9ApyI3sbGR2DiXage+mAie/
yx9qLl+y+lKMCiyKH/BPKNgtZ/Sv/d+Y2FZHo9l7fYKlyX0mKrBySPPTOwHOVD8xPThZYTXaLgKy
AT1uFL+sY2A1YbmIxMPNGcoQ55Aoy2LjEKCoGDyOsIs/DtFMn2sBatzbaZXjW5CEpfESBoQ8O8D4
i+dywoX73cRcJfla8lR919rQKG4SLowGIJeI7NOQJgjFZkTXwXPq9JnahcV1cubW3LOnwGVS/tFZ
+dezYIeuacuqbb04NqcPPoYuGIUgLAicpRWnkfo11ihGNTxfnv2Nbba05kDr05+Dd7uc378mP8wr
BNwk+HUDEtVTGqB+ji6QvYfy6rznsmqvXLjLrbJebGqU9CJJcBeS6OvxKIF1BNAAybFVtd4PudH8
RLgr3KOagPBo3c4/AdpUe9Sf8iv7bOPYkltyB1mkDsz0aptZpWhKv6YH2skGGTRExs5WYI3ny/Np
bEwoI3CKltsBzbBVhF3NTjxUpYKjFnVIlrSWrzc3KjaEp8pBBWzYIpl3mBVp2iFFhmi+sxr2xIcO
E9Jkh6Oy3/6qAwwCTlx0PeJmohbgfgpt+Ciwo5ZXfu/GtuO2pK+2cJfeEoqwF8G7uI5p4iH3QHtY
lU9TmiK+37dm0u2i2k+9YmxT93B5nrbG5YoGTwDkWYg1qKSMTYRjEPn3tMIub9Kujd7LusATuE+M
R57JBkHWOvp0edCNtflTG6fyt9Aj1/39vh9RVF/4g6Yzlygk6rg7Ob1zHLvik4/HlHd5uI0dh88f
zVneV52u9OpI13miyx7rSq9pOqQ/7N7FhkGW6TV4xlZoTg92iTYhGbhcFK8P1WxVtAMxsfQssNDz
YQjM6HtOhWmR9s0nbJHDWnoG+r09UI0k+qCjty7OvawsjM+FnL5f/u6NtbUJaUyWieAN8OHrnzP6
uYaerN54ERab2Hmnkf2+ZB+f204UdwkyY+JopGHx74WWJVLkWJjL2r7p98xJoke0JGAU9giB+z7u
iWkSNDc9YcHx8iduxI1IL1P/ILel0LJOPSZ3IleNysYr5tDYW4EydlWtu3s9jtrTaJb+2fD19hRx
lk4hZnovl4ffKBUabCq6Sdyl1CjWgI54BtseibL1kM6Y/YOwOySJcmwKniLEqmGp2whhgVRitx/N
KJVUWWMj+KyHKP9eudE3IjybGJIIFr4gaITVvTqSZSP1CHNnTLrpoMDoqJ3Uxq4+NH1RX+uxbxxh
bnAYDJwroGj/i7Pz2JEbydbwExGgN1syfRmpquQ3hKRu0XsfT38/anHRySSSqJnGoIVeKDKCYY75
zfKZJN8FutU2cLuGAsReG3Yn0qzOdfDQ2SGRn2+kvWuzs7ggKWbwtYmUr/dyiDNbqTlxe0aoGdJ2
VWt4CY35FHzHk6NRP9z/riuvI01Z0jMeKrbWcjQa+iUqinULm6xrvU5SEOU3lOLcxYp0sEYUgkfF
Ml4q1KA27mNDZSLXDzPlljlsZppzj3bxGYG3xH6RQiCC4ZdwVHtCdYweuky4lDFkWmBQR55Fag9v
ThxipFjo9vQV8W9p2IHh86my27Zv7gMhbBsl6FLGMsr2BwT0hrbB5EFUY+ROeCgoO9SgynrfDCni
dU0AWOZoJ8U4q6gLFEEDzVf+ZA7eM2g6BpPlWn5pvSllI6WuQMvs2e8U409iKVJ4MEa6BmeNmsmn
IvBRAu7rvAPo0XRvzoAAxcGBqIEMYGtIGh9vwpyytwanR/XPTADzYka2M2Aloq4T+sOfIkTg7gxp
r7U8fF+MfFejNel7ihnhFOcaGaLLXlCFprGxzW4/PEcZLCflMoWcbIlwMeMJoh9SbGe0s0v9bRZi
cP5gr9WFR/TRQZOEWQ3XJOa+9V1CNnUL+rb+A4iLKFvIyg3ErwpCLN0siffY1Nv4VTRga1Apbqqn
gGjuSM8ofgbc0XyYYJR+u7/rb8808dLc8iD+4FJb9uSihl6bSDSB5jJvgmyhMypjJOcOiKgcpoGw
6P54t2eagIMgkKUm3UFt5vpMp4kVVrj9wDPQm3wfoWC+N2r537bvBu/+SLcv4fVI86H7T3Q9qmoe
4Vohn1uM0Pft6HQYMPWI4PMmHtQQCyBjnKrj/UFvww4G5RTbCvE8pahFBNrGE3z0kOmpPkXUIdLs
Sz8m9UZwQ4v49sYgiv5bs6Z/e3Px59k0tNRP5q55nA9ftB652x9OVSTaz9KCVPEg66E6HGGbYabe
RjX64j4618jEp2gs7vVGdaozoUpCSQrwWuyW5tSKHWa8Kpa/RSYMV1PasnJTjMFmAb2yjB9iJ6Uo
HphJ2aG/A7Z2x0XTVeem1NP+I7GFUNH/t/t/St2HGRtGVYv2dOgLCfl/BXvMKhmtfleFDXer0igt
yt+pj8dwgJtdD4tm0rqPUmgRhQLqDsdPQIKkz2YUo40ZpEEXPBi9jakcJvPBH9+0Emunl6jV7qou
ovOom2HjigHlQU9gfh0fqfuXz3S0o3Q/V5cEsi2R+UGnVxIiO9LmvwuCxINu+MqLDfj9Y82Pf1AH
B+fSIAxk3CoxCWt2QlCKQI87jqtHCM0GhWc0378orWInXogH2cj0WvV5aBURf2sE9nQulfGWSrtP
LMDzmNXlDzvu7PpXmxYURZH8csIHA+XA6VnIUvylnabQ31VVMxQHJE+dY6/mWvsbU5zoDeHQLDma
JurQJxvjruKjXHBkfufUBGrmK5UBtoxmA5KrFeobWv5oeTVDF6f7ciy74mNcQU3z5NGwo59qQ3n0
0tg1T4vEwmiektUqqoZG3jsnhP/96MzhRT1EYLcBi7xsEZ9PamW6YBFr214eQsH7kLbAssBF55hI
2Hh++N/NMjYvbavi40VxnPK+Rrn3m2TUTU9JXEnGT6koVWdnw37RPvhRrJd7WA9Z4lnoN9tfhgAA
4aOoQBF+MdHgLn4GSSIprmrV7Umr0V+j3C9bo6vHqIQ+Sq0fDO44dkRXgpa1/lCLSI9PQVbU5FMN
SHIXUWBJwQl7MiM8t0XVHBBM5NVL7ZoegBwbWvm1byJr+NoYUqO6aaWqP4NKC5uHIsrx/giaEEGj
kftXPk24hY64iczhnNNqxQfDMLkmIV9a8gFLChlBRxOB3jED5LvjQ+T1rqUSHyFAayp6vG9rfNJB
44n0Ihd4H3uiNNQfWOv5qOpioAdaNm2nF2y08NazA0ypHGSbNf5ojk9FlkwV0pp52HkJAItfvl+b
1IaSLC4fctsZ/3EaK+KNGko+O4WqEUv00DKks9VCVXBTPFojXEaJcfYpvhCmSwaBHR9Ps5p6TW+3
CobatvarNsBB7On80OHHPxTNpSxsm2wXqLUc7fJRirKTknVKBlzNR64/Kp34S4F58YOJnxtNcdtP
X2SjNY29HYNVv8Dr6adL6ShRc7CE5Z+5g5PhA5lE9ITXiFwc08Fsaw/bbg6WFU40F8dwyoJHWWkH
7ZSm8vCWorz0G/I7rrp6igCpJwyzC3fD0AeY55RSjOqjWXeJ5zeIhB7xGxBPU21XD6wai04Hm1ZW
RQsqcydbzpW9iB1MHgGjmN2XUW5r6x/oHh0WtE2H3Rfvgo9Zda3y9k5GPpvmAQmBxsWT9U+Ou4fy
e1Tl/ssYtflHJVWVzwY0meAYhWl0HsYmU3ZTgbUZuMWqro/8Fdq5t8m83KI2aNkgFLQVvP4NERch
5N+eH+EjcHYKiNevHQ7XBfIktnkeKjuQPMwpjGcqz4buUW1xPgGxjP9AcjDwmwILV7ozDLX2mnrI
TbTLAV+4FEis8oCqnVQcTb8flB3WwXFy6G3EhHZYVNb2LnDMsv44ZK3acUVOQf4WSIBSnyYhIJzD
mJjtRMgR0W+G5z94NFzscy/qiaJWnGi/ac916u93P7n0wXlwAbmAyV0CCaqiFxPKHta5rfL4FOJP
9iDkvNuI0W+TTrjUEAaIFKFh3Kyv40R96UiaRXl7KF67qU6+YzRWlNhgt4qGQZgVXvIMlWdXravi
iPNN9fX+PFdabpSj5yb1XEJxbirsdlIaUZxG9tlvo6AiYA/tg56p+k8djcC3RJ+0H6VhpE91qdVP
URTYhyZQzcG1aiP8EfT56O8xfcWGACcJZaPssBJGogqFhgS6DuotmkMyI9UeOwk1At+vPG628jA6
zviQy/X0IPe58f7gDo1H7lYaHMDg1fn3/Ce4awM8C9uStYhJ/V9qrFJGl0AlPflcV6GbR6bzaSr8
7sv9b7AS3gERVqg5GJSLb5AX2EihgpxM1tlBd2RHHaJ/9GnNHu6PsrLXQJHALuBWAQa0PMsdJ7x1
fHa0lGpO6pL3+ziGx4P2nGt68qWuwvxBN8r+EdvI4VXUoto4UitBOhpmJjUtFfqPtuyyINMYq23N
6uIP1O4aDahpGYCCHjFAO92f69rG0YCZkv3MJYwlrkSGdSyPncpcqX+6Pp7sZN28+zgJOM8KLLeN
c7w6NepT1IfRmLgJ0NW4aXCm4BwravhTD8zqIlLHfE19IW/MbG2vcFTp1gNAmm+n6y0KCkJNeDGA
VwYh+W86KM9GP0yv99fvNstBEYQWFXasMOcQ/7kexZ9MteqV0T4bjSQ/xHEgYSUbWixiW55o+hTe
oLJ77g96u4goAvx9aOC+zOyb60FNgbd90lOzVTHGQnMT3w4wAga8g17Z/y9D0ZZnh9CmXZ4FfFkq
Xx5qKplTFB6Q+9TcUDemYxb74caxu/1gVBVBo9H25mzfYKvxbYtCYnf7XIVwKCo4B08kNtVGmel2
wzMK3R4UiMBjUki7XjuRgp+KB906c5P78h5cbpC6WmBYOH5JWe+iV4og+/sX0YFkQUGchgOvyPWY
ctxwGnDpQ7NWncNmToHiEWtJntlWw0Y55fb2ApluIiGLAhTKoMuuc9M0YYtRknHuZlcKF8WfIDwN
VRqDbh5ArO/GUbOxkCd4x0AZoOeOpu5Yb5zzv3Je1wGRBj6Fk04HnILCEnIhN1Fc+6j6nbXBytUd
uBMzfxuSsu4e7JwSqQe02sm8lBTpU4+daYNtlIw9NMz9qP0eoik77FoJS6oThDb8wmT0W6uHKh4s
bT9JAyZFCn6SW7TolT1Isk8AZ8K/nZmJ118qFZZUEmLpFC0UsY9iJcNJDAONd++HOfZD9Im6F3ti
sQcHHD+dOnKMcz47LrcJTQK3jIgHRZWqW7pF8z23+BAaGn0cKcrGM63gekox/ittIEOMkMiJvc4Z
p2+9GKwYs5Vw+qgTwVReF1ryY6S1m7IWK+upMUMaMzLVEpb0enBN7gMtMcHZVxZlu2AyE6+djK2b
Y4W8DLYTyTT4sgg+gG6/HgZNlMaqq84+o1bbPsHHY3oThukvjSqhSUdeMkkU1uRWrcjSCSFhvyRk
BUkuaQNEfzlQMLc3xU9IXADbqLwGxJRFrBQuAgttho+OyLEPoaaf7u0kri9lC7TbwzQ1eqropQNE
Trr6u9nzHOEtFdpdv7N4GuQ9ZDznt620qG3hjas9OxlZPumfKhUe+j04cWsiR+kW0whnI4xYW3yD
bqwB6whC1fIIZn3m8x9j+2x3TbrHvFo7acBw3n+5If5ID4Rbh+qpungBC0f2zWAk9Izg5XtjayU4
DeT4KlXT1tW2OiFQu8Bj/up7LIqXvZpyxeJqSfDQyDtq4MYuJJLbqO6tvK4zb+r/R1lMiIJeXOl6
wrKpkQC1U2aHYPT7TzGGQhtDrUQPDIWsxgzD5llaxCj+EKVlEoT2uZOVAevlCYNJMh1cLqkNPToV
zXqo8tZG+LDyBMJg4jjOEHdbXZKYfNFiP6ZQvNRDTGiMVAwHecArkobCuK9xUvp4/7pb+2y0dSxs
xNhfN7DATK7HXh8G65ywls8Cd20P8Jm98e6treXcguNm5V1nH1/fAU4KYijqEWSjAul8LzD4drDs
pK6C59mlbAbpjIFUv6UrvrJZoNjpM9WOiOXmwbAp8aU1efc5HbH6iEopOGPyhlecE9obodjKZ+P2
phFHBgT9bBlqcruD08tlB7WpMCchSQz1t6RJ4zNdnvQJSmW2Ac5b6bQCkkMCGNw+LwdN3+slHTF3
CPAh9M9Uf4Mn9LWsfwBKal+pTzmfRvCPuzxpuRBF4uwSNTNfqrjwx8P93bMSz1jETiCAHBPQxPL9
ItIpUIQrgkthUlrH8z0eHkQ8jeiUoFHwJaT84OBZFSah56h5QASn5GW0ccmtrP2sfoOPFLUO1C4X
K2GFGVRqQNjnVpHF5DqylE2gQKXpTy58rtTQDIuN23vl3SafV9H9AlCA7NdiP+sGAqLh6Eh46Ijo
PILf+Fjglef10VSforAa3dwJhdsTbh7vr/jKeYXXPqMyob9oN599CDKjdATFS8NqrY+DiY+akzvp
xnn9e7ktAhOE2hBMIpWZo8T5Z/ynhhBDJA2EU0k4HoyygtM6ilS9gtunmwxgDFzg3PK/smQlH2N4
0ZhaOVP0QcZs9KeqCEN8ysIk9l2T4DAkpDbE+FxEWZG5QMyRli2VylQ8R+pbnFkCKVIObatYPn5N
sYx/UBc4FDoxlxf7HjLrYwO3Er2SLlUGCE4p/mChOdmYqU/RkDz2KX0Gtwe3bpzKIFA+wWRwhpMC
upreRtBrr83Q+F/R6Yle2zpP1V2CNXezp5UStscJHuyLQP8Kg6VhdgBvyVdBqk+Vju1sMjsM95E+
vpkJ/H0vQYJvxDa9Uz7gOGFiV2Zk6Wufh5m5wzU1/9QTreHwaJdEGq0v4VhlRMBKvXrMauCYVWs1
u6x3ysxrsaEz3TZQcJsz6A+98sz0oPuRXOncsBsrejnFmL8YRYhjE14MmIfbeTqqH/MYySEg4xqG
qXFiT5ecTOVPZrTqny4A4F1OrPF+CLrsB6KUieOOlLMbT6Zx/QuusfapzqLsFy1N/3tXB/VvO8V7
4RJ3sfgMtwpTPJup1khvdPYjVFqIXLElpQfswqiQ+hQPsMVEVCqF2hbb+udMssxw4+1dubnn6BsA
Fo3nmQZ+vf2mzm40pesk+ObR12lUTboDtWLvdT2PNh7AtaHQkUYkgzicKGkRUVQYHPMzCFTkPB9f
kF8pPua4bF0i/F03HomVsztDGlVUMSAH3Ly1NPhiHxM5+9zSMTklmHw+TzGGWfdviJXr0J7ZEMaM
8qPuu1g7E2MpjOst+4xjifSND1g9hJEjRzBVNJuUqbCLfnd/yLWJgUMB+QOqSiZ4WXyuuAliGnyU
sydkNySr759SFe7q/VHWvhSxH+vmUGam5HE9ih0OShWBFz8PjSJ2SZ+NO70bfgMnSza23+p8uGHh
rM+cXG1+9v5z++mmlJpmyHws7KhP+E9icFr6W/3w9fn8/yj6Yj4SRNA8zQGiUQlLvQT1iyONo8hr
4cCe7i/d2oR4r6gJz2I3yBxcTwh/ezvBzI8ih4JLfUMt5J9GsuJf7x6F93e2w5vJaTfdBvyP7VSq
Q+ccNH2217piOihFkb//FMEhlHmUwNQRUi6WLUb+IcPkzsEVILIVMrTBd064Sg/txqKtfB8yJloy
s2TpLEdxvWitLPwsa2oK2mXXfUqGGKCAqqGeRhe9CjaCmLXBdHYa+CowXTd8BNXvKb+0JDaQMfwd
LHtQuE0/uriKbXnCrQQvDlBg/NGoX1tkutfzCsycyEWlUJ9S/pA8/D3pj/uJHWvuVEhlCyCgt3/l
IW54Cnn3y/1NsnI9oZDMpyPFIXRa3hWhhoJVJijKYl6dudIk4Qg6hKUOy7acPqFrEmx8xrXpgkaE
hku/gH8We1+kFOJiwBlnBCGS3+B+MbztG1/s6AWlz1IKBhNGhvzc9DX6ePcnu/ZVoUnQIEVoinLw
cmzUyaJuzq6A94pLa/YGoY5RW0/AP3R1435cOeTQuzS8TsgI0NRaDNZwgfjCKixQeYG5rzUne7Yz
Nd0Y5XZKqFJQUqe6PXcUl8vZax3mik3jnx3gDieQDY3bNWHxYbQ2/T9WOGsoGqM/ZsDScaiaLmYE
wFShSx3657yi0LMjS5/C3Vw2iihjaPZnUop68DCONYdd02bN6BUZrueuXuo5tri6Tny4t8bG3ILZ
3u6p+YfRUoWLAWdtKQIiozBkNnk0xyciCA7UPZNfCIzqBxyIlRKZvabVPXUK6shNC2xR9/e31erw
M5CKsjWX7fIMjXaB4Yas+Oeo64zMwzB76pE3Av3pSkFTPPSDrH0FF5lG+3ZA2ezdEYYuE+ZRGEGz
m+tqcYEUNaaYeG34CIPD+tElx9nlctnvc9/RXrMg2erjrOS6PCjk1TbqMeS7y3SrrquKtlvhn2UN
//Reb2GUonZgHqcOr9NOaeW9ocS4gJT28BH/Yuwl9aF8vb/oaxufhAsECQVT66Y5gdNC3zROLZ3D
cdC8yRkhz6Ztvldzy9g4Y7cneX5AKZlyZ8xU9sUCW0ljBsVQSGd1xKJCj8mnLTXT/oddRAMTnTQe
nlmq/PodsETblXluz6saTwdZSbFxbPN4PyZISXVYp+zSZNB2kYWI4/2lnP/m6+yS9xuXiFlME8TU
ssgVdhDzfKH7Z3R/Ta8yNf0p6Krcs2Up/yDRgdh6XVfUsnWY3/NZZczbViDObzpGX61zFmAH5rwt
S9QfKIQF1avRCzM75FmXf7XaVvvc9LmeehaO9paX+3ZU4E9d1H96qHsvWtFQ3bm/GGu3HHhIQNWz
rgVI7vm0/yfaNBJbpHJd0q9PjSQ79EOSvMlmrCLWijrf12GSlfIAfTz/IUtOoLtI4+cvWmSp9W7o
rFh4lVQqycYWvK3sAEElHOHUGXOdafGjmmRWQ6kt6xxH8uvUZY8FMuTHyGmMyxQo6Z7w4B88tsUu
SKv02/0Vua0Wsg78jxwGwYgbP0AzV0PNzKgWBor51OXJLglrDyBS+pwWIbA31DZP90dcOdtAR/C9
5dm06YZo158gCPpE0qrKOTt+CADckft9mCryP6Uyvb/1TWWXoJLnDFVjXpDrobpygu8FzugcWZnq
aVLd7aB8tRufb3VCME1mXA66W8vAI4k0glRKMGdgepiZkviRYUA1fBODRrLx/tUzoLnz19ApJCy/
nhIaVKruj6TQgQmoEOxpvkMSx8Dn2d/KAedtt7g5AGNzYfHu0cBctk3kAta6LXXOOTOMLjq1PRQy
1x+xxnAxnRoLTzYjkOhqbwdvMpaPW4d15eZifMIscgL+tUR/UPuwCbG4R2RbEjsbYsBeaG21K6w+
9SCtbel7r7wEAMGZsEXDFjrL4o6Gf6oq05zMd40xPJEM6ajqR1s9z7VZUWyBpEVAzgO3eG+mXqIP
QGJyDibHjC5GoBRvWaRxDcul5Xd7xIbej3XnFrZp5iJJsNJ2H7CUbNSALM4atH9Vuakfy0z4T1Ti
0i1q59pZQF8WRRgKLxiaLNZwkrLOGdij57GUB+Rd0TuuqUl6MuLGG9XZlaHoDqLaDe5j1gVdDCUL
4BHaZGrn0AJFvxcDnQ9KZob0pwybJNvfP3drLwelWWhW88WFusZiuKRSxCBQLjqD7Kz+DJmGGBi4
Yzlx45Qc+TiJohhftXoQqO0HNQIxvQN7epckak0VtoHNuh/lUk433veVXWuDmqAExV6iWrO44xBA
qZIsgMKf6lL9VcjB19HIpdf7s18ZxJnTOtI3xKluOmVy6GsKfs3mWSnVwFOoFJ6lCXT//VFuj8Zc
0AKqAY6d93kZejZ+pXT6jGrr7KJ8kczOmfDsikygoiL+GU2BvnGZ3t5wDDhrqFJIMdC+WJzFBKVL
q1HQ24PH57+0pp4dxsgp3wpwI66Ywv4bXKPcc2Kj2Sj6r051fvCp4QHNXl7jjeK3Wiz3FiD3cToC
KSppJmmmp0K4pROpvV8VAfV2gyYn7waN8JtbJ3FMOvwVmE2/H4/F6Cunuh+sdz/tyP3MxSgVQWJi
wMVe7FSENqkRWWfIy/C8ZC14zGvxy1H74v3rh2ophaJ519NxXzyDutX1iToA10M1W31WOwdYdNug
O1tLykHIkbFRpbwNk+g0QqRBN4+OMYq7189ubfVxaMK8AkKA+HlsRvV+RGnC6yV/vEixPnkI97zX
tVwHNzSzsk1eI57hZccPYIajiqakp1o75i4qsAdhQ5X7WQH+8/2jd3vAgbQBX5g7bA55yqIKC9in
Y/zRP41mFL70zVCf7VIZtmy1bu/seRieWBTXWMQlK3jSWjQu4fadCluXSk9SlGIHJREPXllNtloA
q4NR9wJfOZ/wpUYyEsk6V2PmnybZTI9NV+LHZFb+KVSqLRjw377nVayEbCVtfWISiuXGDX1NwezM
zsw6vEiTDWgvRJ7D2stdggxSPent7ykrh3FXoLxuunKdokXUGW3+MxdOnO8Dy8hR8B/H6mtuFNm/
Q07R6dCJbiqoNKTFr5Bx4YpVQ+V7utFZqReLCjDsqNmS9UEL+GaqGwT41bqpiHULoaOoS70iL1DY
zVTU0XaiSwJ/x2M6fdUqv/p3mJIY9D3Arg4FKQAd3OwT2sYzo9XjrrewS0wmNlveWW3vlYNffTAk
QYkrE0GIV6XQsq8iHxDJEnXe/xFxUJ/AFRnKLswdBaf2oUshfMgieR2FDQ3mnRt2XvDZRIfOLJXG
Zc4EAzHLfRyQLv7YBDtaPfk5VwE43B/lZguBwOQEcgbJuEASLq4ZOZSQKGhH6dyACfusy6W2S4XS
PYc+b/r9oW5O4N+h/qpFMNINltUOkYEwDNAZVt1Ee62v1QeRZ1sggtVReAeoJ81lgWVML9KuM9H3
oJg2pM4RFUlpn8Nf25jLzeuGXAvyJbPOJyj8m6p3KZw67m3DP9NcVPe+1aaeIqnRN9/p4otej9GW
t8HKd6LKjW7uDHzjQV88PLTCGlPgUXzB2BvJ2ka2jj5YPDcM+62s6BbQyeSwmqdLQRdz1r6/fgoK
ZVIrYJnSWYR+9ZnMUmt3czHtUWlj0bsUN/p+F6VdOkB1FANHJTTbC5aBwWusxuOrmo/y22hobYgj
3Sh1blGosb3n4Oa/aD3XW62vlU/OrYTOynzf8jkWa6MIMx5bqGxnK8vjF7nuoh+QK+UN2SBt7RMw
BN0O2qDAcxYvpBIkUlqZDsQqW4powofB4PAma6QYUw1X7pT0oy3cxo+QaJ1wvZJOAU17PMKV1v6Z
RY4Wvmh5IPUovvfGN5yAYEyFSEVppyRP6sml/9ha+0Hm8nzoUexJPCM06vBF8cfEQCwmM2NkZNXW
OEpRJDUekPTkZz7q/eQ1vQFeEWXMnBsOhUFtb1hdVR1CzfALSt0yWAtwRuIPVeAK7pvvq1sO0Wtf
gVBT5f/kRShNX+8ayYgVA/cC6rixHnLZVtNF8ysIpfdvkbWvMJOQUA9C7PzmFukbdTDyLvfPlS7l
vztDC59KJR1110TA/t2YL04CALP5aUWL01mmREqPyAflef+cxn0C7VCorqGm2SNIun5/f143kfo8
FDwJKlXUDG+63gipd77m052YolH3BhPdhyxJ7f0ki/6xobB1lHKsdKrRNP+9P/JNcY6RZwE6LhcK
uDf14T5ErFKyB+dcOUAU3XJKjFOUURZAu7HyJBtJRtVMgddlhtjDWSs2Is+1jQNagsQdUSiunMXG
GRQh85w2ztnI/fAyhKbwUAPIDvdnuba+IBhkirZID0Cfut6e6GWK3vAl56xbNRJ3+NH0x9QI0+8z
0eskScPPerAaD1DeuysGrC8dp/k5ostBbHg9slQA3sJp2z8bg9COZa3JxxGUE+jiMn9vxYD4nbPM
yaCXRu1lXur/FH8bvUfhb96vvl0nj7kq5w951VmHuuy3MsuVr8ZWBREyixnflummuUSH5kpwQVG8
+VJpwcz4zPoN+b6VrwbnZs5LaC+TKyzWzizgPo46AnRabyd/ArUfjnkPw3Zf1oPzQyiZxr1m5OEx
S0p/Y8eszXBmcfyF686douvFtBLJtlu6YJey6Iwj/Htt2Mk6dJzd/Z05z+E6sgaCTC2ABJ2eFLXq
63GcViQ5bYPgIqB+7cGZn0TW752oHU94mmz5aq+s6MxjgkNIqYPdvFjRSZsiXQ2D6BJqZbVPU8s5
lN1kYqpjxp+1Sq3Oqp3V31oIJBub8ybDnEkq8Dk5flxzNP2u5zkmhYMIZR1dUhOM36j0xrFN0+QT
dErtIRX1H/jx/kbB5e8NvVhcwJwIcGFSQWNqeYNPmQnM0ErTC9SE0t9TW5aQELKLoHGtwe7GfdsU
WXxoo7jQTv6oNP0lA9EGbK0Pg68pfr6jO6ES9xsmv2q4vR7l5Z6yP84hqtMZbtoUTetqPdvUbXQp
OCrSaGpu7dSGzTVmyB/GUFPSS92bbXlpwtpv3cJqMU2PUL/8x84muASSE537sqtVtyyc6BlsbfDN
xHf3mx/Iw58okLHpCiqwXm7YOupv8Bbp9xyzgmBvIgYUPhsGfrxtYuivNGjFs8WGhawvZHPy0Fqu
Pt3fr6vfkXNPfgti9aa+Wzm50g0pmgXUyOl7ZUJpFTdTncFwmywozeMwYd7mjRBGtY0jufJUkVQz
ML6p1Cj+skP+c7+h1xIhZZ6Fl9jq0vaY9kkAjrEJdOO1SJr6iQ0//JLAS38gLO7UR7Rd6Wvdn/5t
nZR9/HdPzfE4l9PivYoULe0GLYouU5y0yUtq8GyDZ6RjD5GEa8ntUFQVnoR78i8Y6uPHEb8ieQcB
tAk9pbL6N9FrsbSRkdy2tflZqBuCu0f6D4rM4royx8EPmparssibpt8zUFN6fVXCbBlpQiqukymR
cVSUvmy9ZqqM1DUaU89dO9WVjaxy7TsBKUZQSqOTc4NU0TsAE5QDgosKZ303tzn3cTn5z2kKxsrP
TPxZpTzfRSNstISm8e/7n2ie6vLQA1ik74fe420C4099MdROFlxyva5cW5qMR5+geuMcrESiCIxj
ZAJKjU257KtPNhkgRCtGCcg0gT2hicIoh6ESW1fn+lBz85TWLmjtRfBCGtpYvpPwRCSqs2+7UX/R
YmXYoWFRbcSh60NRbGdaEDSX+XMZdEQxcRBc4mxocbaS9V2WC+F2fbfVFV7dsqSzOG5hgTmDja5f
hHpIw7zA/vCc5on5gO5Mvpd8zfikSXnzPEYFCmFynnoyCqGHdlRgeml++uX+Xlk9ziD+ySTmSuSN
3kCFs1gUKgQynTJZ32lzRsTAVV1+aOQ0RskEy9jsOCZ6CKY74Xp7wk+jELsi0Ibvha5IjquaubZl
SL12ybKDZ2MKnJZu4KlykgmLWyS48Lb1v5BiH4Gyp4H82fLb5gFJTfQn1AEjuPur8bc+uTg6iEaR
iRCP40Wua9efBM/Jng6iFF3ouqBBX2Gc8qsAl/6zGCf5e6521Ws/WWn+qsZ9gXJJJXeyC9svRl8n
rUlKnba1XlHAiT8LZHRTN7OE9BNvwD73ctEpn7TSmUI3yquqd2VtkHQPFRul29lmOFFVkMr60Be6
CiHY4WGthrKBjdfF1hueCKlx0eD+YTUV1vjWhiJsftC+yNOHDNPDf7D87cn8U6vc4wj3F6qOzI2H
AlAIbH1K49d4qqp/pDgqBq+ABwBAHr0TtJGyMNb2SV74DTfjVPxsbKVQXATsK3TZYi37SGooFd8a
2ygeAIg22lsgxmSf6Y1oHqpmjH9XYWr8GwXh8M/GB7m9yq6+x+KIlMFkT4nG7hyM5KfaR9Z+qq3K
y/VEnN49EoxsIOuwOGlwLu+YbiJxGoiDLpMO6M3o8e3Kh97a5dFofLw/1PyjF5ts7mvMXpm0h6xl
mpI3FQLMUhtd+sIpHloBbd4s6mJ3f5SVmwz1T3Ih+l4IWC8fRAsQLJYDY3yhJN591f0kes4dPzrk
uOdshJm32qQAJQkyQbYAJuBPiwua6ix6vkYQXwbJqX42gyx+TDALv8gIg7x1ZTt8GOoy+6lUfVSe
Ijkc8FkatK7cD7rt/7g/75Wrg3eXlSWtR3dh2TkKDRDGfUV8AvatfrZbgQYR1iwHOr7W3ihi9Ztj
pObGJ11JYmybcgy3BgjVG7WH2kmlvCqU8FKhtbWHjAC5AwHk56CrWw8Pk+Dz/zDJuRFHmXKFK4Yw
VycCZnmJo4ga06xW/hYoucUf08j/Tvd/FK5OFUrbuCHX9q6NfCU9EEAjN4gb7kKknejZXkLS3cjV
cltgRx3ar/fnd4sxY0eRr8y4dAPzmeU7POFL3lrqFF7q0IeiDECw/yTrKaLdra8je1YG6UcJDubv
KvfHc9OXKVJrDe6s+yEbKq9t5Vg5VKKvNj702qmauYkQGdjsN33CQIUqUXch0b+qJM+DZA3Hwbed
x0QkW720laWeBfdIFolD5urU9VuUhr2ZF2UVXtSwl39YtaodWgEL8v5KrxwXB4FZeAxcFniGLY4u
JtaVIxw9uFQqD86oiV3U+d4kx5PnJ1CuOvSe3n8zAefgmaXkR4l9edUOY47qZouVaW6k6U43A/lo
KjTkTVQ+Nm71lXMJthbheTwXGHFZXEBMLJbkdIgu5dRID31sd88iiqXJS4n620MuFWq3cUJWKgwk
hbNA8Yz+oal8/dlKEL1KoHBCZC2tnyoi77fGsqcHZEXlSxiF3YNhNrZEhy+Wuv39j7myO+dDQz9r
Pjo3/fleFaaVySZlxFLLjroVfe8rqfioVtW/9wda25u4SsBNAb0OFGCxN6cElFE/H88CreEPwIV+
ysANNtKotUEI+kErI4VFFXGxkj6uiJqgEHFRGnx2RhREw32o6fUWDXTtCPAYzAAYUGg3m0QylDwK
WybTtf1bRRn6+H+cndeSpMbWtq+ICLw5Bco0bcZLGp0QmhltvEs8V/899H/wT1NEEa2DHdqhmVAW
SbJymdcwu7bOepcnAiKjXHuJgFt9cE723hW1Kkgx5o63OGyzRLcMpz4iiaSHH0U9Fp6t4AtjVvOR
ifNrtNxkHCv/nVYeNCwC66Zmh7GhtZFZ5wEk3ik8q33bpB+Qye//J3QD5UfoI8h3TV2k+xr9Rstl
htF9rFGbADy7xN/TdEBN0krC+p8WqNBPOYr6L2XeoblYlEbduKNTW0fJ+O3rN5jLrNkEcsXAMtS3
HxKfkN7OxZwHtWZjRdSHygmt4fqgcbC3yjo3k9cO2e3cxnZ6kl0rokM2lomfootympusfveHyTHW
6NrwqiFy3wSFPp7irmuQZFzM/MyBzy9CKPVDJmBbvPfTZFgDnWQdAjO02Y4vG2GnajuOaWBJYOnr
vK1PoiqO1IVuvxm4U3SA+FwUmu3baWAxd30RdWkayB36r67aNUvnoY9hfQg7JrOuWk+KOA1ATo6g
GK812NvDzESKtGCdE0GS3M6CTYoplCWTIgAfpK2JSKva3qD2YvJrbEFiN1UW3RkpsqKqvdCPNU1X
kif5nzpX+28l8qCDP6Y9lEpuU5Nh09AWP5uiUzCRaiIE72IwAdGTUyUx4Fdg4v/Shpw+GOinmh6k
CP2D7sTJ50Yx0UtpVEeApKgKbfKXTsmx/es62zyhVaoBKY8jdb7wvsrZS/IF5XYjHOwcBnOrCxja
StF5tlilWfK20BOvqmX9j0WroEsPjkHISauZAlDPhY2YkMG/vn9WbmMQW2mQt9M7Q+ZuO18AFg+e
UlO5HssuveTYfJ/Uqs68ysqcg2C+d2BWrj38X7A6NwI5dTjHo6RNSTAhcOqCWDV/6JkA52sN4guc
FBzapvbdWFwuQeaxxFi6cChBb0LI0HeK1mSkySBHlGs7Q3iRKwdLuEmVfOCczcG3d9v4A65CQWdS
3IFpvunotKJD6ahMA8WujNxPslj/mQozVFYyYIZSLDfQ2ZqdcjyBeLF+qlGDTPn9d3qbf6xmG6Q7
GKbtyVSmcSa14UD+Uadl6A3hHH2lF50/tvNYPJmd3DzoquiRleH3H6y9d54oNxlzsO23iHIBEGtW
R9Yu89zxVvzjqqGso4qbHzV89+L26nRmUofQid9udSY1lDgF5ylERPg02WV9rZyiO4jbt/kj8tok
U6ie0BFC2entHZTP2sJ3a2aBKhVelRfFJaT/7soN0i7ALg5ycWVn//AcWotWHulWCiNK80wyKjA0
kdqrKAPMkXlNQb99teOyDU9rNJh8I2rhHdsD3RxXNJn0NBSgikSS5F4pYV14NUdkw7wQovpjKkdH
YimvsLpN/KWzvE6wgIBycW72ZIqIeOiacZdFOANcFuAvIGGYCGDL1CEP/qQgPSefmr7uP0ThpHce
OK+hOiV9nX+VsWD8H1bAxfJoykn1YKhyt8paCx2T4iS1TiYUu9SXh8SGgJjLdfWQ0/+SAnxy8sGz
7dUPKkSIZToVodlmYDPToT04xjtnC6ARiiDWWnoiXvj2rZt0MpK55zUoqIF81QvdcTV0pA8E+qxV
xWm7kYxXMeuE6QBicrORi5bU3OMAjRxbTHOQoBevuJXJfAxonlSKRwCdaG73SWMon4y60iVPyxhf
uK2xUtlUYHkFal7zGHqpJZdfwmjREfWAkT65Uy93tHRbvUf1brArV8X2oDg7PeBEL43KXHjRNNvP
1CNAGGezlhevl7PkZ9bpPaPIxfxR9Iv22ajmUXMVIHKJK7dxkp4ydbJNP+olo/XbHErXSekbU/XH
gfEuXRZr+qMSWqF7wzhH16oyxs4tEkX+u6mT8N+iDs0XxZxxcbAAxX5Nxlz7AYUeQeGudGrnMSwR
b3ZrGp/hec6W4btY4kJyCeIoLeSRlI6noodQ+2RFdAfdahwl4TtYKX8jw5Ky84LR2MOc5fIvOyyt
0ZV00f0ommHm+wW7GaGFgiq6S2cjUZ5TvZn+UATO62cbArxBXjBrR+XuTneMKgaIFk9Bk/3mlp3N
GCcitMAfRDshzUyv1E91EXmRXEwf1j7hi9OmFROzrnwupK73O2YonmX16kE0e62stycOtNNaUIHj
ugXgR6pWZONsPyBaouknJxri2m/SthEvizM1fFlqnESPmeOM6aXoyA5QuJey5NqmkzDcrnNG5wJM
K5zPmjaiQV9YSKtkiOQarkFr3n5ibDL3/8qKSDoPoSTa3gXH5ZvcG22OA+wSIxkfCfg9kzTI1ee6
t4f6XHXZ+KPILewB0D1XqmfbXpxnc5lN3RexKT6mhpT+ZdcYvELG0LOCvza1/PKumGdPaq0xdSXU
BL4n1SJn58KSO+Dic0JhssR6MX6GVM4HMyOMXgbD3FfB2CY9tsIEmMnPnVn5IGsLdnGWwzk7CCY7
iQ/FxQrt4TMnMVivmN+GtkODeM4yVc6DKuOS26hF47gdNZY/KpwBKWsbPybTPVh179CxLAIVcMsZ
MG3Hc2G1AnaFZD/EyBO4qQl6Y8yKyk/qnmlWX+WeXbSh17Wko7Jaj4+obomL1s5HENudfITrmXKE
3wLT9wZHgsZ6yuiDHwK1zB+bbHmR1Kk7MYsyXrpenlC1L6yzYRw1gncuU3XVtkAMUl41uzdR3AI3
4Gj1ethlpzyHbSp7aePo51Wq8XI/59ppV3JRMTOkE8KrvmlVTCWjVh0fgAc7m7pPCOtg+5vaYLDd
VluYAZtFtnxKkwHJfauRmWRCCOuTr/0oLX9rKuIJDeKMsJ3cKAnl8t0IM3D/ZDErQ5JK+qZZM2G5
Mq5SIrYk8lOWFEugTWNxsMreOV8nZ8Q3SCI3OC/+oChmSPZ4G6YSwy2As1/nzBHr7dE7wdRnFo7M
RpwcZYLKTta9MhuYtRugX28QdCDzR6trYukhCvN2OmkiWkUTC8cAu8If6SD0uxrRYGOYf0xGMv1L
LOo+c24YrpbZrGDaG2udczKV0GiuZJuZ6odWPfw5AzRjmGel0tmeBPP7lJr088HR2f31azVLug2k
ejunoZ08KmoEP71eiFTgSJlpG2neAhJQCv1p1rCxgPwZnetKkR+nMFKFS11sePDB9JcRrxSvlQbp
g6NN0nmxe/lLNLfjFSyK9Jemt9MlzqUjTZ+dtBjBPG40amdgqNvqv3cWq3ViIMfEkfwhXYr4MtZ6
8W86TdnXpJCUg03a+ZQhyKxKTHRPbtuNcdbAKelYD/pU/jOHYdJ41dCLjxGX/hHzYHcxGuIWPtgo
Mmzb0x3K7hjXmdLDPPWpTwsKlxZcDa5IsRnn+y9/J9GEq05oXBFat1KOFfpviMTwXAySJ09ZcDuo
ZkM7qEr33taKceZE8zi8t7c3EE9IOhWX1Ag50JO6WfKTTovoEpEI+XGlHmHs9jaQ244uOJS0nX4q
VBSBPUj4MBVm7xtkVicJH3UXNY33N1GJ7KsIGNMYBSvuTWNTD0NryqP10ZK5e4KZKiO9bGP6lQ/J
QXzbfSqAurTvVp7YDTSgGxmz9pn0oNdD8txLzvRA17L9u1Biy71/LI6W2rwwzGaUeIpSPi9EWc6W
bNNag0v8LQqTd8ue01nnWjD5H9NSsA1vz4YFBnCE5hs+pFjyxG4/a8LD7GW8ThZB5P5j7dwQtEVQ
QlgLauZnayT8LROSRKemYErgm2d9dGr1JX2JiyH1LWP5u+njf/VWGQ8u5p2d/H1Je5MDjOViZJOx
OA+KmUAPw91u+lKhnTqQnLZHEIK956NdAGblFe28TbmaFWIjYwbxUNtm+SLhUPOYNa3+WJot6rNj
NHIJLtZBX23vCVfvhLXrQl9tC2jlXy5d24c2HqtyFphxT++1WtRzZIzVwbHciSN4Ya7CWgy30Lnd
HMsZ/1al7Ugpq0Hq/AVZRn/UOozz9CTxKNXN0/3zsrfeKsq6YthQld/OgGEHh/1Qou6Q9UN6Trpx
+TW2xne969QgMQfnoB7f2UmqMzo9jEFJV7d880RJSikXK9YkjtEkNrA0KDDeuSAteWRGsbsU7+r1
/rzl0U5VAm8RtkFA8B2ftNKYX+j6mB97G67R/U3cAXgZ6KAh2IUSByP17TzAMHNcz8xwVR91lPM0
F5JXT6XuT+AyLpJizRQiC8RaCGovQqu7P4oxKz1VqaXHKKLjff/n7D05Y18T3AJn6WYSpTWsXzkq
5CpUT08zBLgrOZ10iujUHqBSdj5H9Gc4Oeu1x/Wnvg03gxjC0Rrg9uGFNj/VbRVdlUSSz2KJ8pNo
jY+TVKUH4JP1E9gU2KACuIcY19M/fW35/Bbi5LbIEbafpYe0LaOTM5fZJ2YR4kCveHcTf1tl82S1
XFQmbknSw2CmCfU4tpZu6jSJiy404KX7b2yvkgSfD/eVt7W6eW+uiD7MF73D/u0Bmof1D6boxsOI
FIU/hDAESEUd7WODY9tjF07OH0qT6ZaXLBpQsiZ8N8ud6gLCxTqtoMy4qaU1QfGeaqRm9SznQWda
eeBEzpEF0+72InG3ytdA3d9WrJKcWlFa1FHQasYU2DkgGtuIuxfHKf7DsI49hRJAmrTypTd7O4Io
TJsGEK09xUAwVae85kPx5f4b3P0QVtU32g805rdXBEIEjrBDoNEhnlXubM14Z5kZToMpMrhDnrRe
n8UHPk17e/gauIHvcD1tdUIAJymThUBuoM9RS29QrTCHZTezENLw/cfbXWoVlSC+8Y9tMVIRPnP0
y9CPhoHnzXOG2UYrFw8h8m0H+fr6OrafN6AORLohkNwCu5mgiUpuqNUQaM0vfW/LSK702RkR1dQv
+jH9TgFmfOui6T+0pAEnmiSfIFlWNsfbYDZOCOggFk0Uj2vnUiG55VtJPx8MIPbCFwUW7RLS6XV2
9nYVFPqV0bD51AEeowUiJPkhU9Xs4A5Q9g4kheOqRIAVE6y/t8tYvcK41UGyTBLGErlIVDWgaLth
VlwT/yJxDa1F+5cBGYNUsShT7Yt2HsSlyBdj7VtNQ+0yCegc33Is4LTr2YjdKl+KX3K5iPZEe1M9
GgXtHbNVRJm6hk4KKezbH62qSzzh1iU9lIM8B4st8p9OqWon05qU//DBWkD3meIhSniDJkQnS4xy
ndPQqArbX2FUbmLK/aXuyuGcZXPpFlWVHnDN9l7Kq+0b2m106e3NCQPZ6MRCBm4mheOA9qOCBSZG
EKfMkD6Z9gxdAUrWf/h0VzK8SXlKk27bmXJUeDQqnuWBpUT6l6wSiYcSt/g5W8v3+0Fi58t1Xpve
rEJVuj3ZRboodZsCc5NKlJIYJ+jiUUsi5QVjNAd7SSMqvpidXi8XoKVHhc/OZ0VtSoCnE0mnZxuh
rBTzIxxgo8CYAN+6ipDBbKKAKx9s5+469MDohK04k23nQq9CM25aA5a8yOrRHYzROo/Ytv94/16u
9oBg92Tyq+1exgVKEos+0MREKSlg2Iyo1QwYlHlvGCA733lOBE0Qy4+jcn/vAWktks864NxuWjMq
wy6zDWmzir4YPjPQaqCbiKNLeS/joR5GvxwBGotvcBMGQ3xRrLmBshrHqyTrkjSt7UNWWDV263mh
jTmWtXUqUqcIXagp40T3Nh4Zlixab3maKLX6IJnde/KVSAuGAbTmTTO7sqfISCvY94Uuzy8t3QcY
AdNRdr775BR4FAsrGJTnfxvkjByBxBqyygPsCOU60ZkO8Myq/MiE4qHlkgoetIheQN9MrhP3w4Pc
OY3fj3Zz0G3Z/SXr7B3bBCCGNzS70eilgY/WfsgllEz8IgbCAC/cSBq/NGfLvCJB1CPiKDc4TqsU
KqcakRZx1oAa2G4mmWN68JN2LgAHND3QlbUWvVEkMYBWitnIwodsTvKzAKXzpKWTcl7Bg//hbYNJ
W9UuAPDf6AIXSxUiLpZwzi05Phldk56kqTkiIO3U10gnoqdMOoGw4fZGm+Yy1NoGXwozA0EVN3V0
HWQlAwIkQr9e0p/3w8be/oF8Y+tUuvU3DD2HYrrKq9WZ14TiLwukIepywEFmyPL332Wrj98KM1rJ
xdvOAf2JBm2qSELELAkvrdamkqubon4a2sXQyERjRXMzI17+uP+IO3coaTZRkdQEpaUtzrJCTL3D
PZVSCR+Gi+glEdjWHD2GqY31BRIEwdRqR4mJtoMjcCCUEBgI+ZRbm5s7rqG34zJJfl9LpX5KasSX
vCRGi4X5R0k5BpGzD3o8vTU31WLxsxc2Vl1WA0gOKmbIRS9nuuRDQrHmawdVI3N7WNCV1wgx9yc7
zsdP8+JIYE9EBlJUSfopdbHiSP+hvTgxWS+WIjl3yB/9hTVjFnnwfcV3uYN58rF1hgGXOUBQ17QW
tuUNhLDoIKXcu94JWejOImYJAmkTtywprpOmrmk5S3GFqPxkZU/NXDvnxkrpPBdxWz3ETuYw/6mT
y/2XvheagdDb8PMJzzcKq7kBibxUGkS8VTU59Y3WXYokPEIR7H2sjkYvBGzVutR69H7rLFQF83V5
5OqTmjS/GrKQwali+hzWBhYnlZYd9BVf0dWbWodL9v8vuDlVosZjGOIBqqdWZdJfbwtvFej+EE0A
BPl/jqvPGCPlAN5cNUTny0qYlNzf2t2HpgVIlKLfSPH69qFxFkdHBV4aIaNuPkySI87JEqme1GiG
GznV0aT0NkTB32GYQD5qIxn4Omn8bZOlpk2HGM0Y/EsG3IUHHeUfWAknM8yPiqDbUPFmKXXzaFUK
wMhJV9lm2yp/LMUyeg5qSh6zO+2lZU7NHhdHUkFrh/3tO+WhVulmRnarhcXmnTZk2Ew3eadTqrKf
oQMeEhDKyU7CfHBzs60+ZRHdP0dqMaDKzXeb4q6MYRClCp8o5PFt4Ze1hr1Mah8HmlbEH+JpKZ/s
vqmXhxRwa3hwgvdeJt8J8gfoy95KYbVDO6oSTvZBFkX5ixa2HW4q4fQxr7r04L7eW4qqEMXeV/LF
ttU46dGspyIH3Go6td+lNiZDSBWc2gz16/ufxN5S9L+wKrNhnN3Q22RR1nLUwYxN5kR6nBUp/9Vq
Q+dbszZ9vb/U7ddHD4xeAynYKny37RvlfSHNXDtArKk9pZbbwtDG6JyFY+bTJFlO95fbSflYb7Vf
W03QyP3W3/Pb1yfadE6iEc1cpBLtr4MoQ3daQtDIUqGchr6fQaCZ2hlHhtnH6Cp7qrGx8qZM0Q7a
ILe3Ca0WmAd0QgCY447y9oeY+RgP9cAPCccu/ehUhuNpJrUpsgWWp0+z4SaNBPa7HIwDQ4+dbv3b
pdfL5rc9QOQoN4Z+zoJmkeUWpE5bd8ZJNrLsebHR6HNrsSSDS+sZAnGhCC3oMRWogz4P5XPLxdyx
e412FDh2bgOsaNC8QPyQT/hG0mDqGWIN1OeBWmIbUZateemkJTmnw0S5V+T1oza0qd8Ng81LE/El
rUb5Pxz9VX0Rhzxq3JsavtUV7Co4I0HWGZYXlkL+rvR955m4mx28h72jT69ntU6mLXsDKRnkqKGF
BJEqq5c/kVIoZc9GjcaX2tr6UtJJOAggu/tLAkOyiuw0Hq+b60CLdbQqDCkOwrTPz2qs0OFK5kJz
eyU0/UoL9ZMhiFuVqsQfjIaeLRZE4qB/sPfUZDIrppf8lRr77eFDp94u2wi2nNKk9t+y6MwPw5yV
Z2Q12kedDO5IYGx3QfYXg07wQTdUDktJ0zB3iJuKzdEyCjn/PEtp8WiNUvwpRxv6IFXbu3QpdJBb
QOGBCLqJMFXcZ1qN0W1Q9ChVWOOIy2A5YVRX9ulMaTuEvkh17fP9wLb7lKA7Vvzna5v/7bbGEZl/
OqA5JJxh+j7VceeWUpy+jEbIsDZKjrrUe7c8o5pXbgzUpu0tqzaikLvSjgOrMXHfG5GKUYrh+2yG
Bpr8xYJxYJx5M9WyW+bzr/sPu3eSUXFCUh5mCfF829Mzhoo2vYONZcicCnfBSEHkUlFQG7pInbmc
C2yzAlWo1hmjgPGZdpn2uRywkj8o19dIucl1FPqxsOsQBUP8efOuzcaY4nzqoyBnnu3mCCx8qUdJ
PkgydlehygTGrfHRbNFbNjts5zazojlptF905r41SBL+ebCnOxcSdTrOWYz56SNuz61G36PpV4sc
uZQWw6VNRBsxWZLuuZdrfJxnOgSBbMfWX3y5eQb2FdFUtxxAl7p5D+bXleJwEe7scBhdbEP7yFtM
PMdxg2iMzu/LYfWWrLJMOrrU17ty+xrWVh1BdM/4KyfPdpJCoRQ39cbxpDFentIpbu1L0ie6fE3J
cSpST7X7KyrkwfAte5IflTCr/4m6Pnwyq9wufHKB6t32A6v9OVkUgu8Ay27amCM8jLw0JEBlUjSe
p6bTzjFY+l9qXsmfpnI5EsLbOypkLjQU0UlYed1vwwBHxZIGRJ4DFV56YKgh4kM9HNqP9w/LDj8O
bX4SKFBKVIs38zD0fqSYLlgUFHma2y4kufifODT1b+2iNpyEIkTNEGpS9I/aW8r0LM1acUWzSAze
Avu1fdHmKrNOarHWJNA7p++xZYIQqG1Vsq+WkdsCUaFh/guUv/VDDGknX5SJL9437bRB+GApii+V
HWIo6jLTsbvriKKYc6r6Cr83Axqq7S6YT4zncUKi4Tp39ry4s15Vj6D7nMgdByX7Us61aj7LcdrX
tGH7SFxUsBJ/W/xHsv91Mfx0oLUisk5tTYp0gi/TRF8OdnLn6JL/qngxApu7iWSWumTVMncwdOVZ
C0Bvmy9j25bX+6vs3EnMDQmYRCuaY9s4NThJhQAAc5c6reRHUY/No1kmbZAvWfEC+/CbU4XKX/fX
3CkiKIsIJeBCGCduJ9zdULdqUXH00VmovanQi4eGGbAPgyQ5CAA7lx/QAUjHzNKRDN6GLi79NG8W
QENzU/2sHXvgnWbzF8w+nA9h5JT9QZK4sx68HXoG6wXI0HsNpb8l0HNoR4BKCiACoTZDoFwhA+cm
l2hYRZImJg+6pZx+u7+fe4sylFhTJgrOm9kgLr15M/dD+NAlknJaRvWHFS+ta8410oz1cmQJsfP6
4G+wlzBHCazbLn1jJS0EJeYTvahG8u1ojd78bUP3qkRLD97gTtwCzEnnlnvyNTd8u6ORrtWR3Kz4
j6pBIULGFA/MoHZwke5sIZKd4GBRF1nB3NsEWIeEXZuMV4XMEOXcqHQnvpijEwOBdsRSnWpRRaZ/
/73tbOQrQohak3Yt2Ii3j4ZhrNGiJig9NKPeoHm4SOesThkPUuwe7OLOUsxVgEKsXAgGLJvny9s5
jREtA7DSDNXZonx9HmotLrwmPwxc6s4rW9NcipdVXOym/w0F1JTURcsDC93l8jSECnRMc5GNwTWM
QZhuQhn5U/RW8ndSFH3h6sowZdC0cv3fLEubZyJuvfiagLl8qjMVjecpiu2zPtvKH3B5bNOLnVp1
IF71cISksWt/KIMq/9LsyMQwpUrHLzZuWkfu5HvPRZKl0tmnpXPTatWnng7BJGVBnTgCsfu59kOs
RA4i8t4qr70Vuh5Yr24/L52byJgianBDX/JrPSJx42jzUS9sbxVQjbDCSFBJP9Z74fdAFSlRYmtD
HoAE7J4SeFleW3VH5opHq2zCYd+wzKi2eZAYQAm0yYzPqtnI/+Fwr+Fo5R2Q4mzvE+D5MNkhlwR1
IUveqNEvYv5WnXXAqQdxYv3Bb/NJsAIECcRw/5+41dttAzUyte2SZoESRonwqCbEKTQL+/OgmEXk
a6NhnVH+vWpWFh8U6befMFk+bdPXziV2K5tP2CEvNOVJz4Kl1EuMnRLZ1fRhDmKpnw+Kl72nBLXI
AMtagbZbXFiM+FxJ1Z0HWgzJ7RK3adufhTXZkZeXEOh/qtaAXoFeaGHQTTME3PuBcXd95syQnskk
Ia+93eVEZCOTaHa5q43yUV/G6IX+qezarRFfi3hKX6CxyWcYZe3ByrubjKgVmH6Khhted6daXQJO
nJUXWVk8POLtHwaMz8i11fro3N5+HagC8flhMMOSN3lQOdZ536LkHySQsfGYn+MnmHn95f5m3mZ4
MAaAIBG34PffeIekWjky5y0hTCOpV6LeNxmFjw5BW7lD2BBbm7gLn00aL0dDo52W6kpWQA8E9TqS
y+05EnJU9q2WFUGFBMW3sBLTc56npnwqUAv7GXfG8KlrS8tHYb9/zDQpyryszKvcNW1cxf7Dq6Vt
B6saDM0tmT4CUZ2iqZHT26y/NnFhPcRGrPqwjuOv799xwBIrSnTNA7eyT6CM1a434yIAmZ6jLezI
n2Yo666T1+1X4fTl2QIFeTB03ul8ILCD8tM6CEBGcBsf2qGhd1tERVAOVX2ezQiNCcWYPo50mv3e
Un/NTe9cMtEhypi35Ymex9EseO9A86Y5afRN1rpl891KY4hegZUFggb5pW9szUvB9R6E+90nBZUA
lBQkyu3EWdLtSJFDIwsmR+SfMDodHFdWJyd1c6WOV5T5OD9VXRSfbDMpKreszfHbgoPhETj5Nmtc
Aa2rjT2Aa/smWoTqCF0dm7sAT5VscWvNGn/UGbRPpDOn6FQq2X/5mJmeEZQVoNA3NCDRoyXckxes
FGLcc2wu18exZejvZWNoNm6fJUPmCXUQxsHns/duf195/fPfEgba3/gatWke2JW0vOhjYwaYF4uD
zvfuKlS7tCiY04F+frvKRIM0KpqQV9s6RhlAAgzROU2i3vHvf6O7rw7QCSJPgP9uRH1jeaTacLji
Ql1tzob2CyWqHxh9qV7pIN18f7GdEEw0IA7Sg11LQ/XtU/WdPEVWpqVBNqpq+pU5SfanimOG+iEz
rfCCEUL1IMv9dL2/7M4zQu1jpEVcgBe8bfl0+qwzpTbQfG97ENDDQnXghSktsETN2ke17IeD7s9t
7xfxUoQhUbBFO/BG8B1Y51Angl6zWY50192xGdXmyZY6CVSsXQ2fF1kdtHNTJnn8vxZFqu5cjFGn
f33/gwOWXYULae/fvFwUldSMpZPABhD9DKW18mtVDMDkqugptvojUaiduRnPDZAePWr47jdcoYGA
yGgE5Rlb6zHJisPaH5JZfxL20l2EZWIdEmdILs1q6+GVIzyscB8zKVK+k9YNB69977St9y7oqhW8
tb11EWnvdZ3GTlDFGR3NvNel4my0zvwH6lyJP/R6++DUSvR+6UHwzvClwC+sQKtt7yNCxS3MCqZW
URQWvr6UuS/ss1IA90+Gp6FzPmqpVR5cezsBgyQVQ5q1N3A7kAYoBIJhcBiVySHyLXVnvThLdcQF
20kLWQUVwFVCYVXNe/sBx45aOBRKCJ4aUuJBzhDnRZlDfy7wrL1/dveWgqi3nqIVm7xt6ZcAWipr
QcTJWUb4T00ncH3KOidEzXnAQfL+anshAooSBBsa/Cui/e2DNRIs4zaW0qCQJ5zaEtAtHQCCq7Mk
PxZwVe+PutRntMcAI9Ed2OYoUbpUeiLUNFDbonlgzG375ai1D5SI2SkNjfYg993bTJpwazuaiv0G
EVciItKrEusNYxsH8Rgupw5VHb9CXuh0fyd3l1qRmUzsdygnuTLNUoJMeiAVJCX1UqqnbGqVPzt8
mA528fbMQyhT1946Kp9Euc1pbNvIcdJ6ygJU6ckvqTxPagcd8v4D7aRZLKNjL8MNstMzAoJvcvBV
lkFg2MNmNrus5cypdiIbWr9mf0Q+rLlYSJq6kjLpvqkLcXBz3l4o62+wcPyiskd1b5NRTmmHlNBM
RmkYPQeGKH6dBml+Snnf3lg7k+ESzysX1y+0deb0iAu9/vff1vusj9Yg6rSc2Jv2uNxFJgqDNvmI
2orUNU3xmNmtOEXM97we5I871Mv8qbOy5ODL3H3JfJi00PBu5zy+/TI7pe2RWS/Y/SLuTguy6Ze2
1LV3n9rXxjjT0hVoAtvj7SrAScukyRCymmIp9Cr+ljcKxfKjVkgHgW1vKxUkLpmHkrnegLtXHr3k
dDVLhV11HS2rO3fGVLuWvDjwpib5DIpyPBtdaxxxtHYEUnhM6myVqgzGz7Yiaxu9UyTaGEEzlNan
qdLTn8VggP5dJxHDhdYk5hx5LCXPTN7q5up0VnLiIuh9c2qTr+0SgzVB3PHdLR1+FmMXAEek1jc4
j0gbhlLSDPLCyGxmkFtp+HlBFrL1JSEADd//oPdOFKwC4OPoMEAw3JyoKapzC7voNAgRz9Zc9LHs
r43dte+XAOSp+FgBxK4kq+2ZSiwG70tSpVT9vRjOKZKO32zEgQf0OuzpseoKanvIyXmEIqEWHlQQ
qrLzyaI8hN4skM1bKX1LH/K6c4o0WJalyT6rRTehWaZFS+Qrq/Lgn8VUD0g5lUqCttiYjursayDZ
NFdVEH9zE1uvY3wR0rJypQRkoD8Zrd1e82Vp/+omtYaS0dcDeo5zaJ7rYp6SqywPWugusx5rBwHw
9lpBmW3lXFAOcXa3vU0D1duiKrM0ELJaBEU2TX5nG/m1W7Sj87Eb8MGO85mgpEMLbBNs1dBRmnYY
0iAGTPWhGnQNpTJUqk4z+mynpEmmZ9sYkXOC4Pav3cUg8hRsk95/StEwQpIOjh5zpk1ESrukjwwD
AVlwht3LtAySZxWFdRD39r4FclS86JjCkzdumqlIEsdlZwNbKLJmeDAsIV3RDLOPGgR7b481EMLk
5aHHsdnRZbCHCrk5pqtCMf1YTkyv7WBsOnlkHbCybzM5GhAg49D5AoZ+o7hF0B4hpoxkOUvdPSsI
xGPZTstyGpTBXzR79u+/p93TAlaSqRl9Lro4my3sswntxdWJKV80+QdqQPNw6qxy0B9zxSoVX9AM
b9wcdcHcdcqssj4mfWl/kLMOCtP937K3zWjyrm1OEqKbyoOebSTZM5LuMSQh39ZFGMSpY51THOoO
Hnt3KWp4Zrx8JzeqiTooEsigwHorsIKDr+RyqzyP6Hx5mLcw973/YHsvlbqS1ikv9BYkEmONIltS
RknVGaU3AWl6jFKwB04S6j8BYR7Be3dfKvgQmEbUO0hSb+4ItUZRnZYbzjfhqOYuGof5o9bpen1F
53jJvLGie4A6VfR1LuO0OdWhiK7ZVGtH/ZmdfUZceW3+o2emk3+9TUxadmXU0OuiZbJMXqEsOMoA
t0qvQzk2B1fG7loEV+oDRrEwHN6upeY9rxovmgB4s3o1nVScHAs+XaZAQrn/QnfiDqNe+k2swgh9
u7/RKPQYGjHHB63AS1G09TmUwyM+yt4dSK6DsSjdGK7C19f8W7NOmydouxAoAhO1Vt1FkHL6ia+U
8jfAJvtFU8oKq44xVMvHvhpqLkO8B6d/0FpPnRNq7fW3zpnl/qQj33+tRBfJ/linY6a4mjJji6ro
qFZ7KZW3cDE3yVYAj22d9LnOnfd/2kBgKIapvdFF2WZueI4zYUa9OJBMDUvexlbcvIiya2bmxsGn
vfOxsRShk2sHDOq21iiGRBvUMcmDCn3xZ0XqO9sT0JG+J700nTU9nJWDz3vv4EFxgTRESgzmez0t
v72muFtQ6yjIvnGpmJ/7VrcvjRR1iCb2zkE5sZN94+IB6JT8F0zm9uHquVoGaH1Mgezo/zg7k+U4
kbZtHxERzMMWqCoJS7Jsy+OGcLtfMyXzzNF/F/7/hUURRag32nS0s4DMJ5/hHpJnqXDS+6XJzPLC
y9cfocxZAXPNGjtKeIYH33Bv01PEkMeAMiL3X1/8X4+JlhTQjZy1E3Q8TjNgzFNnJN3BE+69zFUZ
iyudcMl9+3qVUhuUsFunaU6d16YLrMlAo11Kf5uLnh70Ffa2CjhSsO3UTNekKzQ1U2TuO4FPm5me
EjWu3k1S9LFSh9IvLHs80AbaWw4YxZq6Qwpgx7x+tBHxoWoEThcUZa77LbfNl6iH3izpQ3bJNeNo
gLX3KmkZk4OhGcVgfZO2GElmNbqei2BBl97P1DH02ZKFX2jS20dG+ATQDqJ1CMf/CgNDvYKWCiit
QA6H8J1SDfUpjfKjgfLuAyH2wNAEkNSVyiHw6r7Xbdpc3RxZ3kRv9qmsHN1d0Of9fDvCX3dfeSCo
OBC46blftQqzoQQdVYkssJtuOUvERWZgsf0e6Gx+ads2uxd1KL+5C8qiyFmQLxMnrxC6BQi+uo4y
AklNqmxEysBdVv17+8n2diGkFPqSZFqMvdYn//sY51imq1BmAw0ULxT0xi2dej5H81D7klIcvMej
1TZ7UK+LlmsBFeyhTIyHSuQ/0zrLnjuOnle1c3a6/XB7OwQwG7k6bR601jfLOeoMr6KIsmAe4Bn0
QA48KYZ9GpWcgNtL7T4ZoGSgeijEXqWQ+PAuCBqzGXVJcs6Jpoo7tY06L0kT+dTE03C+vd5e+GXf
w2YHZXxNu9PUxbEKm8aLkyniTCpfBeGqqnx7lb0XSO6EuAXX9PWMq9Kx8nX6EhE4e3BOBjTc00yn
8i7q1eY/fCsmDFSojFtIEjffyqZlLEaTcBilanIuwyTWfGlaphPiz0N+sNje17KQ1GWwQ5fsqtla
RovVRBqxUIplSIpKPHqJhZCzvDCvs8r2CIGyFz9A3YBMhTQIgG79PX+dMlAnME8KrrHZyYvPTd61
LgK6yTmpWvkz+jLLSU2kI9jqzqIkidwwVMJ8vW2WxT7Mm2ztk/MC2qAUqCa7ojM7bza7yDOlHDPj
vmm/3d4yu6sSI1dlKC7urUqTZKlwTK0lDdoCq8OECvoiGBGdRRNb75DpKc7LUipv36erYCezSUNZ
e/WbCqcanGWo0oZF5zZ76osl/pgqSebn6qQfgMV2jgR1P80w+EXUFttPqVqx7gwhvoSTFSv2OTRF
/T7KQE7elyalzUFpsbNRiScr9gNW5Kqi8XrjTLh5CC0OqcczYf2o4zq8DH3dXoxklFqXWet4cOns
fT6GEJRoq7z2FeyYl7gUw4DFI7Q4yUsSvERUPY7utFgdzgXweE+XscK+vWfWs71pyK/lwDrW/ZMQ
bT6fWtv9YGLTHtSFUj1byvREGWueEwtfTiuuk8scFdNlwqzr5fbCex+TNSkPkL677kspRdNnAE9o
xCHslXr49SD9m4+wmAbTDP/Dt1xB67T9idtX7alZJWVAHT4JNLOMOw+N/Kr1Kq2KaYaVUKqe7YKL
/uBe2rknuAC511FsB62wzfrwnM3XjBc63DprMZ1CPNp4cB18wL1V0BGjwCLjI4ZvPmBq1tCiOnre
dW5Ufjav7cZqKA6i9g70jPPGyM+C+ENhtX2YNBJjhXQ2QD6FJMIbqPu+OXUlPTccw9TLUK0o3Lao
i8pVYAL5UaQbsb8kAE1kS+sOOgz7P2cFp66k6dUK7fXhhJxQ5iAYSS80sB7RUOZegX/Gg7IU5ldc
wqtvBTrleEdJ+Z1g7ub3Wd09RhOqkbe38f4vobO6qrntUMZiZxKcXIWCWmRG482TnjwYqZSwpU3h
BG0YdU+N0ujnuTTm9yg3y49xg6c8Ljrd23mugDRkh+3A/BnNo81bwRrYXIqSXm+Txb8EmjNUbWnr
IrqqXsZUqv/D1iPrIvIT9q9xwpFogaAYJimlki4fDavO3sdAFQ7O7k6g0Mj8FVwdVrG8bQMb8Q1z
jtBNDwCfjadWs3/NbdydSZWrg/tlJxbC+CdIcIxW3vZ61P5OFYbQnqxChozflNVPPS7T6T63W/Ek
w16o3DbOCzAvNaYXvT2Z0uX2TtpbncYv8q5oNQFY3yQq0WJXraBdEUj0XhkAA7dJ67Y8K80U32W1
bl4afAdOKoHs4DvuvWHakMz0CcTcresv++u5+yhS5lnktLrlbD6llmT7sRVmFzpV5UEc2Zk/Ax4A
HgEVn5C43aEouRCF2zEKsqXtAlnuGmxE8tzL22h6sdDwdwvs0i5WjFeky5D17SxBCvD1EuDGITBv
R/3YRoyYd/OJ5yE7wVBZzku3wLPp2sTnyx682J0bnYjJz4R6QJt3iwbB87xEg7EJ74vUQY1JMoYH
24pnr5Gb2c+Y257iUY5ebu+jHcbgyoBE0xn0AGXltlnZknmXkeBGkHENmU5LZDEVNhczz09LXeLw
MoAWQ71ay0oF3vBofkyNLoaCb5jh4E1WpXxVlAjbAtsef8tjLGpfzbBi8Jo6lx6yKowEPGsVgdoG
9yvrMixT9CFRpk7HTair3oVltsgushxReu6atvymN6UyX6ilMuEyhO9+Mi6q4zPDruYLFrWJzkdH
MdWfhZPYd4VhzomfK1H5XEAP7P0eaUjxi/Y4xR1aDstp6Xo9upvqMlK+qmo3v+A/2x4hJXaOI4qx
UFMY7/Iyt1PXDMlECI5JHBgirC85Tg3noUcHT0hV+r+0YiAzh0UMGSeR725/wJ1dAx2BBg6KdWSe
27FhHCp1U4wMudQqLgN8JWFvTnH/ga4H+hhD1CCImh1h53cOJvk7PHpsRUA7b3PrWmCZ0zuwI/M+
qk7OImQ/Qy77a61qApUeUV2mqBi81gJ/Nkxl//32M+9kMXQLVtNCYEwreOJ1CCqtIc2ghZKgIUR+
3yZWcpbF0hwogeytQqcFEB95DE4NmwBf5XhkOXO2jtiGMnLx8R38UhTTQXtxfxnGEWs7AsbpNiVr
F66HGPSiMS5F7uZzlP8s4vLI2WKnQEHbiIBNQPuTYb5+Z9GqU8POx+4xdozHysaPKGk11W0RTPDL
cTmaZ+8+Fsks+jGQdtgkr9fTRpyinIIkuuikKkjtTnyaxHA0a9lfxWEO6nAX8+f1Kgj7G33EVU+/
D5V/P5plw4sykahvTyvwOwbWyX1HFr5Fb1gpNHaQSIgXjXoXuYNSUm+VVgtteZQAub99f7MS3SJo
VTLglNdPFZeKmuY1mDlRYH/WVCCy4+ZQaHAvZsGygQVMWgYqZbOK2fV9VYNACvRIk544TpafIu72
sNhZi7LlZPlElMJTlOntItt/rKng3agocVy1kBbJgSuWARtVFgaYcyljS7dI/QdYg99uv8mdZIUJ
+YoKhpPBKHOzC8fY1qYmz5MgMqvhe2kUNU+WtC8TQOmDj7Z3wFalfajADJWunM1TZ9DspMPTGf9P
5hCNE3SqEJ5ZLF+6uPt6+7l2F+Ob0Q9et/02V4Bwb0tapmP23Ufdo2MksZv3sn2ucOc+TbyLg1nZ
zjlbHwtxAVr4NLk3eyVZdFWMWolETZ7OZxKJ+X6BS+rffqqdr8Uq5LPkbtDttqll0olxmpUJM241
Wd5PLW44JtPAh74dj1CcO5vfBGNDZskJu062TBnvIAxQ4oBBi6MHqZyJ1DeXvrkrbckx8BY000vD
Jv3i1It5EPL3nhPoKKQNZkrUpZv7q9BKfGPwGQqmUTSZH4658ilMx7Ty5Vidz7df6l7NCZ4AZApT
Tpqa2zMgiSgszNosAoGG4UmZtdDP5Em4qdVJ58FSw7tEcV4oFPFANgoHUrIS+3afHRzFnS27urHh
/8D1w6hw/e9/1Q1ozddhkw55INQyui9QwvEmsOpnI3dI0ob0KEfZ+cIriXANcCvGaPvYqlxKep1Y
RTBqk9wgLZLE3+RJUlvfUsKZzCUx37dZnPgzhMR/b7/zneMCyA/oCFgVxmvb66K2Ry7zUM+DNgfi
xwcOjedItrojDaWd5A9wGnkfwH+MS7YcdjVfOkOCpRmIcYhQJh6gxnIfn4oWkF+NpLfXNm1+9x8e
jo4jmB+ETq8K3yit0ENrlCLQQ7l9l+tNft+MaX1QXu89GjUJLFjacOB91s/713YBh6pXmTQXAZMh
41c7LOpdqFjZd6cqNdg0EVJOaA9nR5j1vS+3jpRpjBiAj7e6uMBUgC+GcUFXPOtPWWMliG6q4wFc
bCcAMOmBZsBECAmHbX8spPEN9UiUgaxVpewC49G+N2lbDthSRoemZjsngYY0J4/etILxyiZ41x0Z
2iCFnITQdPo72xrbR6Ytw7fWUeLCtzSgkx4+u70C/nKeSuNye8PsAYD5ARChGF1SMGxrFD1UMnaN
zRRnmSCnLL2eyS44seZnGzspRny1US13A2Ejdq0syv/VcK3/ssTt9E/dqXZKb7mLFFeCax0e3No7
X4IbmyOkAPLagVzhH4+GoMlPi9BSlSN7Plua0O+ofOSD17ATAElBmID/iUpXhDAJCL9JD0yQy9WV
byzl8IA5Yo812mq9DuX6IAjtvnYiLUEI6Me1I7lkiAh2MciP3gm7pzY1jWdy/9o+47Y62+dkkqUF
/8Apk/0WyWcz0ITZfEJtFRV3q5dS+X7JM+0ODD5ylre3xN5rp9pZ24HQ0jDYfn26pSoeS2ViR5Sp
kf+Skhluu4TERzga+tth3rzx9QJYbQSvmr+SaouJfAN9Ai35bYS682A3/XDWaD58fvtDMduChkIL
crWuev1QE4yhMFENEWRzVvqznCRUVwjM5epsHdQjf0rczSSGSfkKNqUIv06hcdk05jip86ATYfpj
LJrlQzeKJXTHzMnuldHRLyYdGNPV0xztHbs0TmNH++bNx8chsDBisymQr7EqqVJITlpqeVBryqh7
MAv7zAfrtoLaZrU5kgm93jYOzXoyiLXcW8l+r99wmfWDLcegy601bJbZLL7MpvkToVftzZccKzGh
JB+FCHvVHB+41YsQ8flAxUHLNeRwua9LcYS/ub7kWAUdJlQtcci9Coy0yUdtsBMGE+jvfmafyHck
cdkvDbyd5cqx2Z8GGY35g692HYmAg+HqROAD13fVM8q4s9M6nRAlXEzxCSVgFUZz2T6Zs15Hl0FL
FPV8+2hcX6usSDFLTx5ewBVc2SobCjRDT4IxiXDaHrvclypLOYiwe6+TXQHLYsVBXKVdWkmwaxnX
B20torumLJXTnPf2U4K32plSoPu0ynm+/Sgytkco90/hx59NphInFCrKQjWbpIXqZiFHb3H62KNR
OH9qULb9PTItvVf6RpwRIYzcCs54cfBJ914wUQ4g0jrNISl8fTIqWx95Jwxz6KTnlzB2wnckL0dt
kOu+H0NDeJF0qkwQytuwDb5jVrB+SINKkub+Mie6cydxeb9EKlp+Z7UbZBn+eyw+AsBNeo9JavP8
9p0EwpBOq8pOIu68flBk+6IuV2O4A+EQ3WuapPgjYrkHvb+9E8LRBLNJ/8ogP3q9Ss9L7jsMagLV
jhZvzqf+OWtU9NCj6J9UAHa5/VB7cY1gbtLDAjh8hZArUHHBmQf6gKwQ3KRG03Clie37Dtmxg42y
d0ZwcVRWhNxajm02ypCrGtvPAtodi8rvHQOIOVqkMEwsM15Vlrvobinm/svtJ9whadMVgby7cpS5
9rc1bz9L1SiXFNyRUU+hZwO08aYplB8iIK+/jbxtOg/OvHIxomx2XGpFPTzVy2K/x3NLYrxTRPav
279p78ysH3dl4JIVbyvSHAVEu5mHOGjHRPsni+ziWR/+g6Hrek3ThQJiCYR6WwtKtgRTo2E0YBtd
GFgjMiyOOsyPZiMfSeb/GYi9zgr4sEjgEQAZV13hOamFkZxyCOxplgjMXFFzeKjzMZ/dRatbMBpZ
hE1aZCHrdU65Ql9wE8yjf5qojGGPqO3Xwaz693LX5Y3fmfWgXWyLLU+LrltMd4lLXXGRcNSYwUyg
Ys925xgnHHOq9iL1cnWqWlsXtBPq5FunOePsae3AHECZFtBbjpKUlreA19XcSZHa4SD673zOVbKL
filKVNdCqYhOk+tJICim0nlRemE+CoTZD8rSnZPKIuxhfD6IhdsIGGlC7bJOSwLIRZ2PXzgzAXWp
3xnDKB/cmTsxCHAumJD1U15XTWqcVXO9Yl70UVbQlF/G92Onxo/Wsqg/C3kaDiLD7nrrrJN9uiPk
NVgFkvkWd7QkEElMEvMbOpzibqB7+R4FX/vg3tz7XOhyUBdSS12zJKTKGVDHiNGpa+Se+ZwynWCo
dwer7H0vngctYjpt103uOlqUtoR5GUyzSN8pvVn5paQqHtSw6qCoXyPn5vCtkuEkAKt0ODfU6zuj
RI8RFxIADnFjzL8ytCa9nvn93dSL3qskO32wcIp67tJD06qdh0Q1kXpqncrTzldfr6x0CsNFDXEy
hzaQcUbXM3tK8rT5LlKp+3E7aO7sEkBK9BFgfPFKtypDZqPNSCuvdAJ5Ts7YOJSd1+vMjIuslRq3
KXT1oIDbNjBp4VHDkiYjbALczdx28pIJgzbGyHZgue8j9+PXh6dPH47GY5vM5mqN9dr8q93kzINe
MXK2g8z99uMlch9C9yBybMvxqyU2N+9sVnm9OCzRnj58e3x5Tv3nxfsuu0ePsq0NrxZan/WvZ6n1
RszGzELvHFfxX2Kfh8n9o7z34I0ZKxP4r1WgG/3/x1nO79873uWpcY9oaEdLbPZ1zTRvCAUfPnd/
xN5L5z6p7tFj7IQhbJ+p2ZnqQd/cXs+Zpi3FlFR5sMRS6ZlDoV1WR6PT7VOzd0Ihq9D8WucaV/5X
pmTAeF2SPGhanflJFCcBNtCmB+TxSAhmbykydEgCZK9MYjZhCFW13sHGNg9QeVt+4lcZhR7jXvNb
AgP039uPtZNMIjcEpMtgFk86uVlr4OrXUwM73lIdxaMyjXPjhXmrfkpCNSncSVVKtHhLcXDT7y9L
ixYjQoUJ4vpN/9p6/cp9r2ZQ2o09Fb3bc2lV7hAL4xRPumR4DZp4wSyPzpGZ4967ZcYHphiWAjXQ
5nlnYvD/I6mNU2/6Ce6VL4WGr24+yerH2692b6m1pc/UZuW6bvN0KTPUKcstEo2uMNAzwr7AtSpd
nPJRA0xze7G9q4tsBow3yK5rTZMRA+45N3F7kUfD/NqKSUE9WWute1M0xn26VNqdAjftMS1S/Yhy
vvegDDAg//FSdUvVXn9MHVz2rHfkrIYNqaqs9eUk10l9ThI7OrhJ9u6uv5fa7BvRjyKqJgVMgp2n
5yK12/NIbvJ70RIcreo4fPsgH3w9npV/Wssrdef1s2lSW1dJgcdFr4y/E30IH0SbHEEByWL4ZzaZ
x5pGsV1oPNLp3cRJZHYShlhA8sIqNvSXnOJ5KV20GCRY370qn8WStJYbhmrWeUg1Gb0X4w9BMwba
EsY+RZF7ltJL88WsbbPy5siQP+ChpH212jyyXHhbaYNbRT4ZvqyL1nyel6z5nUGAS13bbpyXKDOK
4s4xETO5aHatRKc2LsrWlZB/D4SiSJ3v5Fkoe3Exjb9NubDx9ylt+ZtiFo7qR2BwPwzDGH7MBnNp
T2OuFpVvqhP2AE4aDQ/S5LTduXZS7ZtdSNPg61kf1V4htCX3BTei47dGPfQuFs2ShI3tsjxNqlaZ
99XYw6QYJQgdngOJ+pfR0rb4GNLHJWaEZqZc1KppIdfOC1OAAUFDb07KTHhdKFmTOxsdgI8FUCyO
m3NetE/Q2fCxroUtKnLXcvonR84S/XQ6l+Ceimj6MkVT9pkoZS3vW8di6unCJBHGv0iZTgiNtEr8
vU3rZLzPK9255AOMpHtJHdvoRK2opJ6WybY4hbLIzJOcRzoeJXqkasS1RJO8UkuTpwU0ivBxEmv/
R/SYzHeqmBL1FElSA+puTIvhczpTQvuLrefF81LW7acqrc1HxBuj3F3McWqeSUniyhWNuXyzjcz5
NZrLfHYmHNLcPkFG6k5SzMa6FHKdo585DsNTnxVq9ji24zC6sJsj26drMVI85kYW+Us+wEzOnFFf
7mScFyM3krn1TphAWMJX5l5vvGo08c2s6Hy2d5k8KLkbiarW/aZzknfFPLY9tvKZ8w2Fu9H2uqkw
PteO0RauBRTMflSlcQyMShkFutUwyj2Zi2a6G+JyrhEVsXM9wTynzRW3c+DlQSOrxs4XoO/qeyWL
TZzduCxq1x6i7t9aR0TSDYVk1pghgmfw2nrO5XdVtxhfeimMgRcaaeGJvkCy08xAQLgzGMroeaBV
0bq5bdbSl2JqVNOLIO8HUtUun7QUC4XnAhPnxaUiSAc2Jfnl/ZTUzedhbo3O1atO+1rV6qKckfE1
y98Ynqq5p2LVcpTf7IRX4IhIwdAb5O8WpjylU7uIsUY2u3bKD1M8zRhUhiNVa5Odb98i+0shHQKy
nZi3BYmkQ1FEjgwPMhyhq+ZFtMDOqIyzKoVHLl1r4NxGPNINJqcI+FxTNJJ4AetpF4y767H+dzUr
+6X0DArf/kCrNDAhfJVM2jZVowRpO7gMFI/awL5qlil1PNtOjZ+reu7y9ksYRUyAEdzCNJS3l4Xe
VdrsFNSPGUIFD06ijZeB+fh0MbWJvKp2kuleHwrlVMrK9F+2CcbfdAUZtoPB2TQ8ixrsIR2yNDBa
nDPzTm9kV2Xd+0LqureLAYMhAhaBLDHIvSs0UWEmchcvtJFVBcmDTOUM2d10afFiOXinO5niWjMC
N4POw5Bl81hVNkWwqSG5GX2uPUNyCF+c2rF/5fQ9P9Wt8m8zVfPBmlfHYCW3Ia9Hekiqf+VC0Wb2
aNWws7AqmxOvXXHMVSKlp1ky/rm9Pzf10bpRSL6BStFGgdu/LYwnRqayMVp5YLaq+G5PTv4h0joT
PKeTdt8qtI8vfdaW3Dvz9AUuRFqdbv+AP7jmV+dwBcZyVbJhcUW+qmtUUzJLBH+BS6QiHf21Hf9u
bpz2n0Uv7P+Zsc59Jed2prp50xSPmdnE9uOsV5rkd7Fki3M4ieS7HBYygICRtsnt33eVGK0/DzM/
eC5M3q8OMIaws44Zbh7EYVN4hapxj7TLqPmicn4OkaWdbHsSXhgWR/S8q1STlakU4C6sAGVEYF9n
fqWSxGNU9zllSDidJK3IT6KqhouRWcuDmhjzUfduZ9cxkUFiG8gyVcN2LyBsXYd1zIIFntlBOcsT
Uav6COFJHDQy/sTx7UeHo01hwpibhvOmkYGn0gz+22LOrS7h4KpjBB9gUkcj8nWta7gXw9ouXTKW
lbNbFzWCyXPa/FCztPwgYxH2ohqJPvvLjN7C3dAjxe4WidHGd5pTW5/ztjVHbEaq7AdgFPFdqCHI
uHni8U6DWirLaay15VcxSUjJVkMIdAY5X0VgzNg06hdCSt+5abtMw4cmpg98slooy8xw0W9wSXtM
WrZgQL/XUWRMLuWAlXj416aOSzAYOjcq8RZ64lbIPjWIjIWuMtvj19sb8+r+YnvASmUigr4i7Fv1
9fYoitic4gLThIRnPZlL2H02Eim7/w+r0GNlWA6/6yrOylaKt5os8kAWnco1kkiPTV4faaZu+3N/
whDTT64HipDr2WOSpsIUIJaDxQqTixDheCLfkf0pSXu+vxJ6sVD193HSJXgYGsuPuLG09yOoCP/2
815Fe97qKtZE5gdFFY7d67dqjqFMnxRUSZLp8wmrK+5SqQX5IGuTn9kSe5K75+A47MUYluMo6Ljb
XhE3OWnOssKa6IFExf8iIx/uUymyLZf60jqHeqn/gH2YPoZIvh/ROfcOPWpRK28AdAsZ8OsHZmtV
HLKqCMx+Ht81shhAM4YY7w3Okbj07lJIaNOwZ7Ur7aRUqij3VmAcUuc27XMpggeFFMWULfZBHrnz
GW2Z8T2avzTlmCa9fiqqiEibUYMK5tYpL7OeVUGVWeZJYZDlVXVcvpOtsDhYdOf5aCihPQQql/nk
NtdrtNokM1/yACH37oeG3+klafqudxN1sY5wm8rO9UC/DCEqhi07lqo0zqggBjZNQ9noNoOh3JtN
k7tlK5C+TGbZhQySnpqst3+PDKL9KgHRmZlye5dC0bpIxWLc0wXrVi3UxQ1r+Ugraye3AExANwgZ
MBkk6+YCW3WplGniPkkMC3Ae8qE5wRIJxDPGIeULVlPttwV0+nnKUCBDy0XMd7dP8+47WofwHNl1
nrmJkbUNmKqh1A4WNTPfyb3xjP0Juq9jDg8P/5yDtG1vOaaGNIMZil8LZ1ZmXSzMM/OgshXps122
yFoYObq21SBOizV308GC2z79GjdXmjRWpiDgrkfi7VAVjsg7ENGhWT2BUotOeVfFqHoZWfod56vx
LOqusjytcOaXsEuHe5h05UGOtLfxGeggAEEeee0+q06SaHIdCFdutsm7HG4dqtBD7XZSnhzE591X
jC8bmSq5GNDE1wc7F/JS29mYB7Ywu5MVJc4FNR5x51SR9a5bGuv77R2092j09nVgl+CdeMbX66nx
VI2j2cO2juL2BysZi4eut/7ZGIZGP/icew/H9uHQMc9EzXdzYHqszCMM0jKUvPBuz5RsuSi1Wl9K
ZG+83pri//Bw1Bn4rdLSZNeuD/9XE1woRWaFCz4cFSflsoTFx8GZplOC4e6Xt7/Gv1dan/yvlcAs
KdFCOhR0QBh8QIcZfS/6brgTHzVM974Y9QTGWyvd1tieebXFY8hRqLjntirdEpToo2g7PMvgVn7+
D0+1IpLphsKe3CYLM6xqrJ7B3qVy0QWJxWH3S5v4NmLyJx10EtadtkmZV0KAxtTgj5re5hVmtMpk
ukRp0MdR7422Nr+LK3s5SEX23t4q20pqbuzU1WNrJnoH2BoV9EX7nC5xdpo6YzlXS3tU5O49EAUO
5QaV1Tp5fr0nBuFQUdeMgdtIoHlFOzkAGnaEj9zJrdgIJK9cA2AptkMQ7N3NdKrxsoMOjOqu3Mau
bs/tvTGY8Sm2ac8m9dBeSAiPQtXeqyRDhyAEyvRarSA3BZgVLjVE39IENpA831GHZ56YsvJ8eyPu
vkpuODBIwAGuiDGtOWFhFpsiIL2GSz93KLYO1hF0dve2IZuCT0hNzHxwc52i3h5PrbWWHKHTn9I2
XWiUyvGnWVvSM8mlSF3Ut7qTli30Ksa+xQ7bKg+YT9sh+J87b+U8QY7h4rvKWMMetViKH4FTfadG
p1QNzYleeqqfhxShCyBLdg7nXELGwS0Lp+kvZZmjl51l+AFTbee5C1ClvyfnPuop7m02Yg6/jJbU
NRWgGaK0CFWGAAVg/HejWTPEMC3pOU/Kf8Zwkn86SAH+GBg5HNwcexuA0EDxQJ12TR5XQ9uUNKcS
wSQP5qPVjclXhHCOhM/2smpueaBhsCGxidl8f6xO1CKr8jywEiv6lfdT9M2RutlVJiQUAKhNrjNl
9eX23t47RjzSqvi0wo23QbbTMWiyO8TCjNyQH3Nlzis3dKxOdwH8qf/cXmzvA676gvjO2HT8tvh7
s2ntRc5ZjB8DYVtLxuqCGklIftzE+gXFqfhpquXRpz/XHpTaawDfBPgVCU99iYQCHZ8NGiKuRITk
K/GQgZL+sVakf7NJOL8xeoupgfuhORhl7uyZV+ttvmYTh+rgrCPwTiiDcAu1m/9xFjX1b7/S3WVg
2sNSIqW5ysEJ/5BnYy1DHaKUHqUaNjxD3INMZi80Ie+x8nQBFulXSvx8TZm5JSZ5Q6wOwx0yVrSS
Zik1fTMRpuJLppkorlH0purGTdcULh5OifBz3OzePI5GDg1xYODjlJ8clM1NLVtZQ/AjZ6zL/Idm
ZHhU273pgWku335bY5yDwQYxGc+Z7WRGDvVGSztkTPs+L790pU3XqijhnorZ/A+ZwfoRQVGtc6Ar
ePjAcF/rBY04GxWTT5WVGe/jtAp9axqsg7Jtrx20NgUJNTQlOPmb1ACTmUIyWzT7jFbvYTbNav87
z6ryn0auq4cpVcKzItoaiQgc+k4QdId7VSt6xcUpUTvYvzvxhx2FFzS4RjROHOd1mjK3TWVLCkmy
asbR176ZFc8YyyYQIppPt4/K7aWA4b1eqsREe1gcQHjxHCZe2fe1jyRa/iRpFM63l9oJ5bBS0Mmk
D+Os+JvXS7UaVtPtmpDHmQJmyYL9MsVpcu9MXXap0d2/m+Mj7MR1JAC5BBiV/UoBxw3+es1JTeou
LRpa6VOIv18YGS/UjfKR4vR1HGUZNiMNoDUv35ZsWhxZxuLQSxwGez4lUaI9tqNU+KFUmA9J2x7J
VOytpyKcCeGcTUtH9vVjqVldaotC2yeJK8VtKyV8VMc4e1K1wQS/hC3T7U+39xrhEwPUWKGMZJiv
1yvMyenaGhZ0Gw7Wp15SsqdOVuqDVa73IhZk2Jow8dXIaLZlVKJTy5tIbgQjqf8vFJnDc9bH06Mm
ZwcyhNd3LitRgK7aAFQ32zog0xkXzjHwOQhL1a/FwZPLszrZuNjhxFAAVdx7w2D6lNjYkR4cg713
yZorsYiKB9eT1+8SHAdcdg1QXYlp1307TcpDMlVHOOW9HfLXKurmi+lhHOezWrAjjU5+jtQ5O1fx
PJ9Npf8uAas/yJj2lsO9c7XGICO8wtemPYk5GgwIac9V5xWjZKUu9ijRu8Ts20vL/3Ogjrf3BRk7
k/EqwM2uAAJmqynhCOc1aJR6cs3YAmKDQgdCklP4SYIZQFNySL8PVescxbE/hpKvsyZ6TuCi2D9r
0X9V38EW6Smo8mBM5w5siEUG5XZ4zSvewHzkpaozhSgqg0TRwj7Ipl56gBOCTRpWo1/J58yfCPhm
jWtPeZojgxYOB/v7mrcC5ZtZNSeWlHI1uHi9yWw1M0aGDdBHwYJ8jLIyO4/NEL6gkDU84Ei+3AHx
wiJdYFhT57bsogiuedHQ2o+itOKDg/1nT2/fGIAefhFFMdF483MMGTRU0g1wuZGLKNzezMPGSzNN
D8Z8tBu3j40i8bHWzOezNJZV6dsT+rJuomjC9oA16blrh41pe0DF8TWPlC5OntO0aS2vG1Lc7qx8
AXuVxDYd/qlrVPngEdZTuX0C7mRyEEICsNH1APzVTYprOy4Tx8wDh9rvpNNEOvfoV8E4tptHNUQ7
yhHIEM7VWKDw2xwpJe+cLwP7VtwfVoDsVUWCxbMzp7FaBPbQSO9HeejOiiGMS1POjkdP6EhMdCe5
5TBraHtSmNBJ30ZIDpdURBH2QXXqyPczLpBebWhf9ckpa8+YlwUTrqoE4IEUwPBU10b+BZbd9Na3
DkKXU7ZKQKGvcnWvloUp/lgm3eNT/K1u9PwZcQVzHbsad03V5O+1pQEFJi9ixWMZ97dvvauEhfnU
SkCH8L06EGyHKzyYiRHNZN47EkyjEtzYe2ZHwyOjh+mcqxjo0jw9ovb/iR6vdhpy7CuAlgvKgui6
RahPtrPYqZw6946OqOWDpppQoNox07N3ujE5XxAzt5EQE33imo1dPw99JZtunvdp7GeIxr2nl/d/
nJ3njtxI0q6viAC9+UuybKvV6tbI/iGklYbeJD159d9DHeBAzSKK6NlZLBYzGGUlMzMyMuI1snQO
nInO4Ryk4ceCzfteNlHdnfVmfiB7UPfeHzf7kx+N5AVS3lR2kXRbwvVfx4NC9ThmpWRfehF9SbAv
POlWmB4bhCS8ttHFTta6MRx5sQmdGfD7LWMMy8kmWOx4L2iBji+B1TQeHWLc5adQ+mmL+p+3bgSo
zoATKKotsrDrjWBbodzruAtfSq3QaGilQfdO69WvUhboH3IkUc8gQdudK/UmG8LvBVdjHIWp3OrU
LF9/0jGvRM/byLmA5Zouti5sT5/QrhwGpDPvz+8mJWEoynRwOGkm0t9ZBbe+K8cwaEa2nIlKpG+j
XRiedTAgv+6Pc7tsUBUgoS1UIz7oWm+wNzhN1Kqsixgy20/0TLpYHeipYI7jY1sJZWeb3ARt1M9Y
NuS66ClTTl3tylYdbJGrjX0xurB+dtKyPQsAFefQqMqrMjq9K1ll+d4eUdKftHyvfH4bPxCB4bGD
0iF17Rtwi9AzR55bxbrkmhw8IRySfaNt2TGqURjfkc3kUnYsEfr3v/LtxmFYxN64LEiQbpL1rm7x
JIBjcYksaT6l4Is9xGudI0r1yc7G2VhQ6L8kYRSPaH2sN06Yh2haar3EsZc/AdBWL0MsW0fM3gu/
r8bs8/2ZbQy3WMsgBgVcnJO/SiPQwszLRXX/kpj1kLuQCZtvg53G78cyx+ZhmN6MhwIdAS+TRaSt
v3R0X5/BqYGeSSXAudhDYX+URCW7CYqiX4Gd091R6n/vz29jwyxypsvTn7DGvnk9XIebJG9VxbkE
y4tugMn9fko75UmTLOHWjtJdZlnrjvcHvcmklzkig0GnZ9ECWKeK0FCAp8y1c2lz3QlPIT56levk
C+xjBmWUXpAIlb4bWaH8KPO63fPBvo09DA88Y9EMXMLQak1R+u0G0ySU10z6ONlaeg6Y5E7VamsU
/nTEf7nHOYzLzvrrfrITTeuC1nYuohb6F4FC7bWMwzfXHQ02Cw0fA1ALyhHrcmoeNmPoSFCzrbig
DC816qGr0r1seuN8vxpl9cXsWtdD6vxI9k1OcxBOBXIy0GSXqsPetb7x2YBhsye5E1iddcAOS7a9
HqLXbLWz8JVuUi9aZwc7AWtzFJYGsKtK/XvN/RqjyhkkMnr6s/l8UcYUrHw4v9kVk8WhW2XRx4FY
wYXwegsooaLkokZKVEuKz3MbZKe8VmJPWOawk7XyAuXPep3DkacvmAyUFYmLa8iAmotBHWMMuZvB
tp6sUoRfe9RRnpRZjhK301IErOIi1kd3KHMk/MCFqNnnojcQbAj6zgQJGUXApvUhPiMXg5+HTlHy
KZKy5N9UDeGAcKRBUy9MsvQxNtGm86Okk/8nl5HZuVA11BertQCJFpT18C1Nev0xsvNscnOd+rOb
ktJiES7hHmMBao49p4179ZgprVD/ISnPZddA4ak/IG5vkWhmuZz4pcCD0sNWmF7XZJXmB3NOC5k3
j2RlB2nQudmcTrF/6XYqV7AXQu6btB71D/bU8TZqwtmZ3WgQ8/SeJNd4MJoaPdJ+tOUf5egk/0aR
Zj1DIA8Df5BwM3BNfHV+wwstXrIMQcNTQfR/QoErKP3BtMBfyp2Ual6Pp9CXRCrK703f5Y43GEZu
+1lfBQP+qlb0T2rDrPFb6HcHLbCH7hx0o/koemlsr2UX15kvNYH2NWnhYFCq1xbMTpRKh6HTxtA1
UfmUjqkSi3f5ODSxN6RS+j1GDi0+F4jKja7VKLVzxHU9KjzbkQT40RgpEfgvI2J2nWqIJ9zzFOEH
Y6tWnp7lQr/MDZJhqIUlX0pcBwT+nhEUFymeO+EaTWubrplGveTDKLM6Lyn5j2tLRvWEJLaU+iKA
iu6bpG0yi2RKVCBaLuD3Uw0Gil7RpD1YuTXWj5KaT81zE2ry76KcFc1LBZoebi/ELD6oQZqeErPE
uyWkZiW5YF3q/1Wsc+8NcxoknmgKOCO6PZbPszUOlmskjqjPkqqKf9G5yKJLzZAshQqZxjViO3E+
mEmlyk99b1Ka4WHSvCPWItABEq4CjWVl1g+sd6IUklSfJy8BvNJyRwllK6TwUKZzDKyFHt7q4jZj
ociQy+Lr1IbDg6I1wcEwi3rngbgViW2uFd48JFo3OP2JKDzigYOGTjfEPuyemT50l/h1MOwZMm0N
xfuXwsMiiEe793X0wgASldY4Qzl/lvCa4uUBSCJOT7yCmh1FgI2hSLGgylOp2ajTy2pTDkYipEuQ
tJqXiDo/VsIM32lt7+whZzYyOngHOCtwt+ALuw6UrWHiuQekGf8QvTuYk5wejNLIfkh5mL0b8Iys
dzLWjY3BVUbGgTj/0mFZpVgZxFe17IvgMlvN6Oe4efiCY7ZXf9scZulxLG4Ht0JnLVjhDGtd8g0y
KT8TneM5NU73NkIqrjmo+v+Mvk7P5pRrfm6G5UMvpp/g+zI/nM3iPFRq57V12Z/v53obCSZVWNT8
yJ1pqa/TIDok2P3MoX1pzAqbh9CJwKkL+dBadvldn0zjRD62hxTZ2E8MCsJ5sRi+5XkGBKQ5A1Z8
6aiZ+gE6K8d+Dmlyd5K1c+xvtxMl2aWsz5W8CL2v7vhptpFgNCr1ooRh1rlROAbx51qGCDwUURP/
KIdgTz/jdnZsJ3rMVL5pHlKpen0wwwJm6dj0yiUeB9uv0Rg9BCro7aQQvX9/9W431QJdWpjVzO5W
RCqwAXrq+A5ceK0Y3/owaD+TKu+NAgh8nb0wFR4g/LV8yhvMRYXA9mQL+jCJ3tvigIe3eVTlMDC9
NkJGw53Gyvo3LVqFWzFrE9uV9dyyj1oZVImHv4L1SaUFFvoUzOLAH4cQHiZiliN3U2mVbqqpjfCj
DmN5vIFL9SmGkj7idF2SFSHYrKdHqRmMD06NBfQpK6b2ewbM+beSpPlnw5lC9eRQ0XYucoi/wzuN
wKh7OQ1cLiFnVH+ZbW00RzxNhq8Wco3TuUKnyToEVM++FdgxxXB9s2Y+tlqWHWdl6Omg1aVhXRam
dXVUnGSyfbNHnuVB6hqu9xD5I9039Cx2PFkaOqRD8OUJDlE5Aq9VyKi+5xBtS3xLcpG4KoB7w49t
qVXdWnfqj00DSZjr2QYCgNyipXhl0PEgR6hfs9Bj7+vIJRUpA1dyzEl19SxMlW9jXpolwPEmg9yR
aslPI67jwOPmTP8X0kHSj0XsOF+lyob34YRF9tAoTlCfarKD0st0s4mOHRz1n2muBNmxM8b2RUmr
LsGJIi5Ht4Anl7ml1mnvhnke5getcqLw0Uklu/cCMFBfjSE2yf0iC0Hw3Ennh0iehsy3EdhpvV6u
cZPXu6D81eIQjMFiiWijr8RBKsFt1qp3tpOlvYfkz6S7yRhqv+csz7+nbas94HZTDgc1C8fGtawk
FOckbeQzNqhy63ZODm5iKKRfqokYpa3UxvdpcKRz2qvZz65uxNe6wC8DvsALakZlF8T6OQs05+OU
alNyaEJyusMSc2H7mnlSuNGc9L9ZdPGYaN2sfMB2wTQPttp32TN+ZNjK9hAya1+o0vRPH48wdPKs
709SMsXaQQ/yFi2DKnaeEN6SBJztIabvYM7tIbfVJLoUnRaUHgaf1fcsg0js6nFttMfGmeX0bJmB
/rscK0f4vLQkkGBRo6d+1s3w3sbUCI5CDqvCU1u9i/2i6UK2gCyN9eQOyti8BFDfFzf2UhPv5JBk
222LxrD8QQ601MUAEqL2OEvt2eyz2TlTzkdKc8SS90lIkc5pMIeXuQycx6bU5Y9TRD/wXIVtFrt5
b2af6FtlE6uph/VBtLYdnhpLa75DBYEMVcGw7H+E6jwofu4IhWw9nQxximLA9Hnc1Kk7t6KMvEix
q8G3qz4/j7FS1T6hXn1plciY3zvS2HyrS9P5aeEQIT2Mcy+3D1EUkpJLYVw+DJEZ2YewTQYgMqOW
KS4EgvapTrUMeiXUa+k0SWicwUoMnE/Y4I3DRwS++JRqwg7nfHKVPJUkKu1H5Fnj5nlWiyb0uoz3
4JVVUYGhz+2XAO0446QXc/VPVdZi3gnPN5cPYZPmOIcbHD6N7FWKZqLa3RWLyBbaWNAeQjnpD7ZB
ZTMWhe46JMY7uczN1bOUa+SFSklfitrGKpcZ5AhX8BY6cZhAWm8lWXtAJHP2QniDO/WTjblRa6cM
AM0Ap9o1jsLqAwl+GV5keSjys0iL9FBnbXsSpVx5UP13uyA3L+hlblT2yeBJdgH/vb5W6VUaZhsP
6VVv42zyBTp8Eq7CWvacS8lc/1aVlKgZaepAkyONpg/FiENPH02K4k5TgpCEUYzWubMWR903XsP8
NCiLXPeLmQusm9c/LdCjvI90bF+lzG4wHVKC5yboupf/Mgp4UxaYMvZaHcPR6lkyU5sSQqdWvoQm
8ntiWf/r/ihbW+gPboUiOXzYdeml74TRVQW6PrpRzu8CMf3KrAnT5lh7s1nuMhN4WLRPLYqM6x6K
ngxzg0xhilwzVK++4B0N40By8cHea17elP2XoZgMJmPgxm66hi2ddxlJWMAIJRptYVdb3xx4QccM
pb0vZWman5hyf6niEIqUBFhgJwu9hQsvPwBYCUUg2g7YeL7eIX1vGWVZBfixtpYYT3kRm46rCdmp
DlYVFIGrUU21nmsc137bbaWkfutQE8LeL4BImqU23Os2Mi03VCTjzew7fhwVMLqqbKxbIXwkSRyt
MUxOVpgo12o29RNlE+lUYvK3c1JunhvLUMsgi7I0MKzVd0B/Y6KowELgvgkDK1ey92Zhpu4w0Khz
o4BaTdnMe42zreUH1kN/cKlq33DAWhTDkVxGOhuvZOMAGZYIMQjzpJEBnlpqp5/QvZ29dIhOSrRn
3XIbKBEIwGWApx9gsJvgYGkDvl8VcGwhGeUnfJMkN0TOzg1yLU1dHDTkndf61jcGcwYCnyYh79rl
a/xV2ca7TA6kFhTqaBjB5z4KJQ/XjMBN2yF/7KpkXjLtaqfCeRs2mOX/H5Qy5+tBoVDSdkpizN6R
Kz4ZaAQ/DGLh+4lddeSbRw97CGtjPEaXqu3NrQpSS3Q2/KtrP6qk39QsnuQgrXcQ/stOfFWw/TPK
4kyIDDpqZ8uy/vUVtaiDzRYwIcqY6gtml/mx6Y3CQ+FEV9xyzM1TEg1fJaVxDvcj8Nb8eNiTHNJ+
vWV7VRFhHgPG9Ip3efo+QeL+uxUb/2kU6t8sCyefm/z1/PI+lQKL++TaU76HbVV3RHwnO9+fy9Ze
XDDIAHwA7d5U3ewc9xh46cAEReyNiCQcVKXTD1lco+gzN+ahL9/MumXhFsQZ/KRFOnZNSbdKEEUg
HyHn5cNwbGOs26qmjny6GvXFmq3Y7/Vk2tn+W2tG4KKZTaWU+2wV14qq/GOUgpTA2ASfOzXVnykJ
7+nibh0yREDhqHNf0RRcrVmvaPFcI4Z7zUaRe0CoFA/hHvHS6eWeCO3W9id1BeK5qAkSql9vD+oJ
dM+x9rjysO5jd+gqDPjqFMID0kyB2+JVCSK6zI6pFodf/8Om+QN0Iavizl6NXcY0/5oO4DWGrpbX
VK1FV14fD5nVktWOcSp5PIXl7/dH3fi4MB7ANQGyoEuzzp3zPEKlayBOS1Vsv8skxBeEJSXfEeXf
gwFsDQWyggXEIpPFXKWyCIa0pKJ83HnWU6+fcH9RtLzwO2zSdtL0jY3JjkTY0F4u9xugimYHjT5m
GK+phfIUU2F8qJFr2ilubs5nQc4uYo00/1cLZrRQjTmJqBg1UYArchC6eHZE/7TduBeWt4bC/5hN
SVMV4cTVUEGKH1EKee0atGryOI2Z8Rzk8zC6bToO8c5zauPjEUuIkGB8oACsIX7oEGhOOKBkrpqp
7A1aFB81pd4jB25MibO86E5yqvEVWMWOyUznkj5qci0z6XvaFLk/Srl6QWN82HlBbORByECBs2GN
gMjehEYBklJMU3gVqdr/DNH+mbnJaoW+vgpe10UzzBHPVWFZ/9OmQq4fEMhN9oDBWx8VZgrdhMXa
+EbcQuk1AXW6CHGYNydwm1F41KVyj/e4MQpUlAVYRGqr3LyE27kceZvTHUlQKHhwhjEyPCup7L28
Z3McSqLoBjmLE8Vq8UBkjK2Jth1s6VjBrDkLnzIYgTvXy0Y0BvCI5RVdEXPpYr2OxoqdmuqQS9JF
7fLCo0frYBqvzNS/hPrerhLVi3As+BCCHNtJgzY2J3He/MO4AYqxfg6qRiT3MdLZ1zgMkKozpOCA
7r/td+Ec7eStG5+S8jL3DeIj+AavYSeh1g8qzwIMmREu+FAPlvIDclyyM8pGRkI+wk9kqD/k7Nef
co5F3EldEF5LG7fSgyJC9beRmg5qP2NW20cIK9V4KUOqM2+Pkv+PjUVnEIjUGnuWFX1d2ioojXag
8udEae3H01z5YyFFlzffZURhm7QVXVnwQ6tEYVCaOAPHhklBFWOmS8WjAKMYxkfcs9T/MC2eGksb
EtjXTW8g7VOE9AMrRM0w7PDtySLzPMFBpa0cF8OeKPTWfqRNRQEIDDKk92UT/ZWWD7Xh1FLcxNdU
8Gy00GfyBxEYvh1Le62xrf24lNHA6lnUQtbZlq0qrZ2pM9W7IggfKZVOJ0kb/r2/UrewapNOMT1p
KEmLltL6Qiud2hhM6gFX6jnVIdHS+hnFqNwr6kE7jEkrfPJ0PG4TyTwE8WCgzDm9GQjDb1iEEZDL
Q35HXbdAo9jqEjmg5jPIubhkmlBO2oBWvwibaWe3bH1UTvcidahwAdzsTCl25KRATDXNovZsj8l0
GlM73mGVbn5VeMigx+j+od6yeo7yNKBnDIPgKleK6kelah3LOZ9dCxq818ld5g8IinklIjRuPXX5
swj0N5OXlq8KGwSwPbJtN1DIeJr6LJSrGCptWR5jSrYALsvBBfSS7XzVrVNB5ZHYCR8e4PXqvEd4
rFddU4dXgKuY0XWT5dbjWH+fmt1m4OZQsLyBzFG1u3kXC0uLdAOO+RXSfXJQUUXztTGGBx1rb4at
oq4CyJLDQbkTbsoqTV7ExTQnU3I49l39EeCM9RlhEsQSHDMyd1Kj5QutnvvLU5jhQB2go7G6YSVO
t6UXSLpIWdsfZVnu3HmhYKt1Ip3korJ/3j/3G5+R8RjuDwbt5tjLUpeEqoxmTlfNeYT4sNq+0yj0
fQCuFezsjo0rD/GYZagFOH5D0O31aoCzsFAeARYkvkGu56OQ4BQIJ6Q5f0NPkxMCt9bH+3PcyFrg
p3AjUMuAuLqu2MtGqVWIx/LMUcv5UKtVTHyTsyetb2Q0bpOGJlsnPxVZPrw9a6H1gnwlhJXlnbA6
D2OeS5wSAwmEdhh9I4wiH+fN7DDmu+7TW6GGPYrJ5iLOSF1qFWoac0LJK8Oznm61LlwrNsdDpSrj
MSlME/a+popjZ5bWVZUAXvnlKDrzQTha9+XNX3tJDWmS0AK6va4qyYjDTJUwzwi6+jGS0sajW0Df
Og1+pype0TK+SP44wjK7P/BGSGdgE2LMont+s5XLdNamyqQeF+Wq8whVXH9sqyQ+3B9l48DwjCWi
o/HE1WEvm/yvi78IM8EdRb9JpcTyjyJ3w1ENp0VLY1dDdnNCfw21igU40fbWSCv12o6V6TvKnPmW
3O31JDZOx+J7rfMiWxRW/3AK/5oQCNeoapYybToM+Q9ou+EnFfrOqSLnuOhJEScwCI2CHrTZFZ/u
f8yNaPdq7NX5ULWpr2WKplc9zYsDslwWhSSe7kQPxY35tjtb5JZLv/D1KfxT9l9S+3W1sRRJMzUS
olIAP8MIQESYXZI2tb/QFsFjcuiQs3IbQFK+PAUhM3cy7Z0RlvMjqoH5HqBlay8tkgU0E5F4Rijl
9V5K9JnVx/DxytWPVr9Fh/jRBJdRubo2dP+8/VtDcYfjrhnArP7Ej7/WmRbTqDlANNAVqr4XVMuO
UYJuNSTH2M+U8c3YKr40SiXLvUKov6lEOigYgU6dqMXETnWNdL3xEkuX/Cg0jZ2u1tYO5kVK1sgD
27oxb1cjEQyRhlezVoMUAS4aRM+DVKKZHnXAdwYrpOlax2Yw+mCz0rfvYbKPpZ1HWLjNeSifT6OB
nOBVjmcT2JH4LU9I3Rhq1T0nVpLtbOGNPYMgC2ZB3KHEoPWVogyaPWUgj6993bcfUI3S/xXhIL5V
vdTtRdTNsRZmKa1K8xaUZxv0rzsTIZ3WMsZ3RWAaFwXw3qUzoFfe351bQ8H1ICE3KD/d3JRFQLtO
UwirUdtH72dpmI9mmPf/JJJQT/eH2gir5LhEbngs9GLX6VxaDKZcBlQJs9FIPowAg8+AV/7DOpGW
8uVUmFMb6xRQPha2vHTJRfRtalrhtYCPHvuu0XYmpG4cACAJXLc8Z6DErI+2hIRcEqDycB3s2ZIA
L1dWfSgHQslxBC4Ue1qdJ50H1wzMmFpY5s+g0BH4TWpN/t7O2H7zNCknEK6Gkv7T5CP/StQOJuYo
Ut+g45uF/P/WmAzonAOJsJXnNqJWHdphh1Gdkt5zIkeKfbys2PBhmWu/cUsfkqNsBBgQxK0NCun+
Km5sGFr2S+4PCQrz6FXsBJnWOWMOkQEZVXGA0TUdHAQnn6Jm+HB/pK2vix0pAEqUNHhILf/8r8Ap
2WnQ1KjFo7+iomwMgvVkj2Z6wqOhxAEwzz2tC0ecHjFYvD/yxvUIsJpFpUK/cCBXc+ystg5ytcSx
rk/yQ8L3cEWaDqekDVs3L+R+Z6YbJwNMMAAhnRvptnsEOmfCtAnUeGfq4aEsg/kryHpnJx3fWrk/
fPGlNbzR4FCjaAaPGV+DGX5e0qvDizQgTIbw7l7mvzUUmBj8i8Dc8s5fLx11QiMMZQoKtVn6Ig7r
IxyRzE0h6++s1ZL3rR5ukHCXDiY8Ky7z5dv+vUsmSPeyGuDOoifScDJbTXxVJUSsPKcM4mM+Jvkz
NNMq/A/nYEE/oQdGAneDxhGDYs1hYjNuBMgRvtT4LQ/G911giZf7u3HzY3LroOBHBnFTR6ArAITY
MOKrJYUJSnOh7qE2qnuTUu4l2Vsbf9mC1LKpWNxccu3wp7E+xWj/TLlnwpX9kQWZ7BlOOL2zBAWU
+1P7Y4q0Xj2sE0iM4FOzXVYnDS8xE5wqCkDWEBlfaTqoXwQo4GcZhO4Xo8qjf8ZMYM4TW3XUo8Qe
qP+WoL0+2hBrZE/uLGnyyHdwgLV6UVzQIugm125wYxyw122PXWL1P3qjsSsANWKE5jQaIvdrtTQe
9LnQ92waNzos1A6YCHpG/M+6PMld0esoxiTXorN7GupS/qvi3fuztJK69/RZt6n/1Oroz8CfP2mD
3cw7l9JWLEEGaCk7LczR9XloDHu0amHB7J+N8otm0iMu03DcaStunTr6l6CmWLlFAfr1qYMk1Pa4
DC4ev1MB6DJuTmOcf3KcUZwBPteegxn3+f5m2ToHFF0XZD0drJuH9szLswl0Wn+9Jf2EcqQ8VmkS
ndWs7XYKJlvHwF74xKRgFJ/W74M5pEBBwgWeb5al77akKz+0JktDdM3m8t3QFHtaY1tXnQOA8A90
AIbg6nNGDnYoprH4wUd19cSRmDwnxmuqkmzdlauh/aw10nTIMvbu/Y96u5AaxSyIlpAkNmCcjQa1
pyyJ1K0zZAf8vQcA4PZ4sDEu9sYOt1SRG9HO7rmdLoPyjocOiZLbTat9FmQwSYIjrBS0xVmV9J+D
mepeNocqRkeZ8dQEpeGrGKvu1IU2cHiMzMlcxKrpWaxPhz0ZWh0POLboZZV+BcqTGe4QzzMsRGwF
DlCS4TsndYr4QOtIA3HHcD4HTVO+F3g6qW5DCqt6TZ9Fe6H3VqCHvhfUioU7om2ASNE/V1Uehbxn
jMT6DEqwoIuOjHrgG0pf/MZgrDRgSkjJUzO1xc88nEmI9FbVvqXAP2aXzmGe7Vxyt8GE34S+DWRf
XpVU1F4fc6UcSynrSKblvGvPWo+8qVnDSby/B28PNmUFsAPIE2yJM1pFAqiqJN1ygty49lJqR16V
xZLqdrqT75n2bG0+nnBgiClGLKpbr+fUKXlsdxIhOo1i6SHPDNl15Gw88JiUT7msTccuLPUHHXmf
nVRlc548pkAaIVx6400EhQbmY0ejH7Qj1IYeDFQtuMYkBc2l+590a5KLnjbsIPDIN/UWoTVJDpOS
XC+M8ksEmSX2isCRdN/OpAI3uCmwP4ugqR6SGcnWnW1zGz9pvZCuoOq3ID3X+XOYhGais4JXoU2N
N2Vx+myFVuTO5ZCcdDWNdu48ayuK0VWluo04yqLM83pNAdNOsSgXB/ReSx5jtR1KOMBV0UIaqZF/
x5Yxr1lcWCLeXNqQUzM6lj+s1Gnsg2V3Y3mBbjLVL4i7wX6ZNRv2bDTEw/tem1v7Sx8PUnugZpbk
j7OllkTFDvymz/vOkM61mY7BCV/rOHWbYFIcP9KxvzuOwmm0Q96DykfKNSgal1JFp0GQ6MXjYPZJ
ixVXYKL6pSrBQ5720CZKeza/0I22Q1eORLFQf0r9Mai6SPZA8vcVpP62fMmsGFXRYZS08oD+Uh4f
6hmuh2tlNTWzkHsRRws96xd4q4bOWE/jT2LScQmBCDgcjmbdpI3oNpn9TwOegOoPxmjR4az7jEMe
25PlFc2MlaxqtDXMwEYqBn+WmxaGydinplvNRq/6WROY9lHt4khxs0rOR85vpFdXKcnH7tghhi/O
5HHap7yo5O4xh7pS+WLs5Q8yHf7Y7QKzj/y5HRTt5f4R2Dpti2rnonVGE3e9Jzq0Hbi5aLdPSaj5
lHVwJSQ9PImhbXcu0c2hFtsS4gmSR+v93tKsFrGZ0W535vxIAKs99FaChwZn+vuT2jpZy0A4AtLe
vMm7DMjrcx739DURedDcrjaTFx4h5qkd7fanIeQ9qNrWDUCpmNbYIgd8k3S11tyDGRLQpnOrMFwp
CAWOjhJHaSdibc0MBiM14oUReqMXJZudSRsB1/ZZTmpvoB3rd4poXSpyPcn9tCcktrVmtKYAbFL/
5dpdhYwx0NERt3HR0eS5OmGnJPwy7ZuXjt7m4f6ibQ6FGBavKiwjbkRAQi6aXi6i5GrKXf8QIg9+
VSqtOUyTqf+HnUiCTP6vwaxV1mYKxQR+PUtGvmJR6AepSXVXhFF9iHT4R2+f1VIEojVpLq/vlVJ0
a5qjFlUIKU/5iAyfNIzJGRmxIOD9hdD5/cE2AjwEXtTnKI/8EaRaBXhdmRCcWDwFNTv1tNmxOxeu
SOei0FCdWgSk3/PE38NF3L7maKcBt9VgLPCg05Z//ldtocpKFEdlUoV81OOfdGzEIdUVYbu1MWKt
TWE/oFVhgieGzeqYn0Kpc3bzwlvuLXAl/nUEhCnoI934+kdYck1I5mq5AqW2qNYUQnovOQMqpFUk
snfosNj5Swg/uEb3Htikh8NN9SmX5ZyrN0avZWcpNg4qcMXFP2mpfdLfff17RiVXezMuEdAeS4Tw
EF9066RUXSOq04PZBnvkqo3e0eKYAEedTUZZQl59AEcMgKkssolITVS3nZzxLLrZdpMqsvzUEOnZ
tMrqqIdzeEjnOaEO2wXX2cYt8f4m3IiFKokjOFfSRv67+iFKb8hxbvNKS7KsO1uBET87uR4c74+y
OV8qrPRV6CgjNLg6WDWdQESR8Q5J7AWKYOfOEU9nHfNzFFKa3i4ullMhBsATwasNpEXCBoyLTu15
J63aiFtgk6g40Rzgp6zni5RdWVoIP1zHaQx9lP4IJkY6exhs7xWCtjYV5Hwk56jZk8CtN1WFoZla
8WlT7F3dHGCEN7Hu7xOSjF9maPU79+hGPMGxyFj6kY6KdtLqZOdKObeSiJNrVnaq5OnOuxz56cwN
5FD71Rdy85L3drWzfzZXFsgKe4guyNLzfX108iYO4hzA/FUPhNa7ctnYBqxdtf5Fjlg9wYVIPpVx
Z5yNaHo3oIzPU69QL03U7Mn8b85/ESKClkQEN9ffWzWZ71yxtEYjwROOsv6B7lb3wezi7sRjvP5M
1WHcu542hkXyATYsdy7sjHV5LGxbKnRUVC9KMWJIWM52pHgaKqbHGipA4cHKRz6oqWzkG++fqo2R
kVGjW7jUxvizViiNygobs29T56IbrXVUq6K4OIM1niQdunGC1g/mMsWeLtdGwAAyu9iuLJzDm2qg
hkKLFRUMGuPjcAQjkx3MnhrH/altHFPcvmjJUJ2g9rjmhUJ9sukTohydAF31JZGEfq1rxwY6+M4G
3pgPLn2UoQm4FMfWOVM4zxFQRaJ+BerCHbVa/dCGibozygaiBklgZrOAERlo/ULHgtVoMVUxLwKz
ssEbWiG9JIrdkBYOYSy5c1eZ+qMMJ2vB41cC4dmoKcN3gsJO8vbcjaUjDDsIX7BpV/sGbdnACuQ2
vAY8Fo8lCgyfhtQy3Mia96QFN+a98IdAJXPLLdnO8qj/K90gtc/AvIHyNgvMVQsnmCcuc0X52aj5
LLxEcUR7qKo5+BgvOhdekTT9k9PW2q/7G2r7h5ASc+vCW7zpa9qij/qOa+iK3kSAmVQZe7jearFL
oSyAc90oxyaqJk+N1cnP41F11UA3f9//Fbfbmq+B6sgfjvmtydokSqPC+le6dHKFvjO/B6Eo20R0
2Mh3TtDmhNloRAjSDLac+vrLV2WuR31oSJd0MSrztFAkmhuXGq6wGeiJMxIJansqI1lKXCvojeiY
G2F9RQMZJvb9aW9cEoAdmS+FUWgnaKK+/i0M56StYYT0zpoI2HZZmR8TdN7e52HV/y+RtBgHp1l/
mbJ6unQlMtcHzEF1zS3mCI2u+7/mNgN+/WPWH0aRuY9nGCNqIRcvkWGh6DUok/VOJNXgZZNiI9EE
Odmxww8VumBvDwXkewBbOYHoJyIH9fpjiKbSuh7luyuK3qhJ6Dxj/iCjf2LeQH6bpZXzfurL4IiW
3yJwJzlXvoVU7ESB28C3QM1J+SCsW4vX2uufkehsxtDswmtqWO05N8xJ8uYsbrqdcW7TIP5sahUL
bpHWynrty9ZyImlQYJPoIzRhKwGXaZTdcTbMyEUUTXq+v7xbZ2zxE6G07Ojcyqs0KEJUaNadkeiW
V5LfjNV4que+c5FNcXZ4F1tDLYxvwDNMD3HY15+wsPuwsAdiSmJIsRvS1PNDe0agr0BoZOeJsjkW
mEyQgot/yx8xxr8CqZUYRV4UaXhtk6iBigYo0mjkEWyZsddu2xxqoQfYPLtpoiw756+hihQAwRiZ
6N1mcvSMMI7+KTeH/j1mX87X+4u1tQkXPLS14HVMyvGvh2oCCXN7M4G9pffDQa8C6WilWb7z/LC3
hlnYMUBJSSYo/LweRstDowyGKbg4cTfGRyvW5f/j7Dya48bRMPyLWMUcriQ7KdiyZVseXVhyYk4g
mPDr96FPo1aXumZ3jjsjNEkAX3qDvF+R0UgfpGOMT7koKyOqPcX0eep6+ZLD3CkOiE81ZZS1QetE
BIg1B8MXFF/qdRmKfTrRKw57ueq/FkHoDLtkaQeEjkRe4vsiK/sgyCxUPKmVzuWQuemf3C5EFxKL
cKHJrHwpolZU3hTLQYM9rzwnzyKTjtKfBmkQ6h/HWR6wJ1qSkDZYtXzsk5btrKOHKaM5MBsK40J4
3jH19d6OpixzG0JqZe1hz9Y9YoCjK+JJLkuwo7FRTngxgCW6103lfy2McqnvsPGVCFWjiLlb7QKb
xQGPrGPlNTX4EK/LiqMqXevZrTADCJNmTJNduUy1OnjVrA07Q7YodnZ6V/l3pPvrMU3R6gw3HZsP
ltaCiV5nbfwm/KpOTpklxC9q+CDbaXpX3pu97FGMmmtEgCDay3EnwZCjYZXkqEMKRFjacNCH9JGq
ECZpluI5Gw4mVm9h0xgrQliDoDmYa3b7Qu8/L64EigvnADTQNjTVDYei6ix3SXLGwSZaPqfCnqtb
4jpuvlUK5EPRbc6unO+30w0K/s0YhlANgTbYfsy/Dl0iRGuljchvAjfNd8wTlhC9cBXXSpc7NFHi
pq5QX/Syawu/rSJAztBm2RqGDgTKszgwmu1oCc/Pbmy9LL8VOC88zcZcoMNu+vKEqzCxWHape+V5
L0Rh3NgcOlGbHjtUndfP61tZMvalTSs7a4ePPi/liOr8x9n21W0R2D8Za2oHsUw04tuxv3JxX5iZ
0rOkhw4xCFgBSkavVw8cZdi1HPMbZESbAK2wqTvgy0TzbZRwEAdhT+0NeprmEEItrp/BGY0PoxVQ
TCLXWoaLIaxDno3z8f378MKWox2zDZp84tcbALVXp7XKhQ5qqsVFk9BJ/ViMS7wwFLuyuy99d1wN
uXSpAggrZxsuR0rOVIXI0BTIXSilaoyqoP6tW2kbFmMQ7JgZX5vMX3o8rmDbgJGywZvOAmZWrHU1
+xAV0YQx91wgxilBYO2u0Ixrgt+XlkIKgiKS6nxT43n9hUsJ/IwEi21tMG51mP3EkzAmLLGb9fD+
R7uQ4VAPM0nepCc265fXSyVz4ANOsQlixZpYYVsF6d08tpNk7F7IQw41TL9yei4syThym0duvpR0
xV8vmeLSguOen+Iy1mU7PAacL8yf0n2QIfBWOot25cBc2CzbkJcJDYSst/27trBmOhhIZOeBSYge
l8dGVO0zuGw3UlyToTOv6/9xMwFO5s1uZClopmc3UwUc3HOXgNox78dITKb7UVsbiudlqCJ0l2W0
dN1/Nm/kKxouDXnUKFCKd88WdZFj9CeXnG5xWkQfU/quXpRwILz/4xNu2Qg5KjUpMLjXn9BIhxbV
OqWdLEypQ6Y2WWQVrR9vmniHNq+03fu79EIOROcfSs+GJKbZfbZeUiZ14clFO4lSdM+e34yRXzrX
Nsr2V16D3zYmMuMFRoZ0xc6PnZZPqvBKXztVQ2Me5nVsolY1fjS0wvnvx44xKPwclCC4SvyzE74u
azBWAUvZZtrezxqEj9oKvhdF7+/w9rymQ3fpyP1ruXNCaQGG2WU+TO2eBXmYZY5xWK1Gxk5WmTvQ
addmEpfeJGA0gqPDhMM7VwyRVjasXrIEp9VWc4jETHuD0qsdjZMmr2B1Ly21sY8hO286+OfNqbWD
xmEg4nka1nJ7lrY72t3CWxxhk7+/C/9O6842CDtkA6AxxH7bhxkEZ6v0MjzhGrM5ukiNj4AKivnk
M7y/X/SEvG4uRVDusLEufgl7FHM403oGqDSunEjbWn11lI2FmndF8ew+6nmg5BeUjm25s/GR0SOk
6ZM+rlulOw+YppkHvymdp8KW7Rw5YHNus6pxH71WOU8ou5K7u66qrA805bxkT5hvf3WVVSMQOvny
PqEWSn/4JJ5rCO8DZ698AVgWLaaR5bEHhl0PZy3xg7CzgciHyPxL/8egJqnvYLGmzzlmJWtYObNu
n3zR6HOU5Pr0vTSLeTwgseZ8ox9HkKJCQSXfypChsTUjLcPJG1awB6tX/KlpnTMee/9jXMg5aUPw
z1a/Eki2ffGvnFO5buHmHRrYmVm6t9VcJvFqoLS+TcEoPiiaNUAivysovlfO7oUdR9MV5hAEe0TM
zq+JwSCB0nHixQ/Dafcz/0ZcZQP9ntVZPr//kJcaYRtWghQXVVDW22Lbv55SdpoEZ2ZpJw3zvuNK
bQtFTCtX8mt2oFatWkjwmiORufZHu7FeUFXrP73/I94+L2Yu4NMZT9hMns6HBDVOiKPTAEmsZRdE
LjDeKBGe+mLJUl0J1W/veVDjW2rACJtS9/zV1rXdeKnLPH5m+nUku9WOVdmPf95/oEur+Mj++Sxx
ocviKDA8XUP6jqmjcdeus31Ckde8hvky3t66SF+h+cY8y90AsmeJjlx6VO7AWYHW88dPBlOzl3Ja
lBshfFlNERBrWugoY8iPVLPyK+4C6rDm0GJzZbgvkFfzn8UsAsDKevZlxUbgOLOdv77/Mv5Cg19f
arRZGTmhG0py+6a/SbumMv1mzm6Q/B5uWno1a6iPWf1n0vz0SFmBNKoJNfBubdKJurdWX2pVzruu
0LzYmTx9P3mj+3HKXHV6/6dd2HhMa5DmYFzDjMM5C5LZqPIFXxik5/1hOuAwKI5Ogr1N4xpV/N+X
gjUA5NekXkY16fU58zWfMViFrIrURj3WqxHPhaZPdpVVXhUxurD9gKPDxCCMgOU8n3U2pAUg4shH
U0jfLxMt1DpsaTOWh8Qa5xcXxdguGile07B3kvEjGJ9pCoE0yReXtoa8kynSF4s9TDaQMLo98aIC
80cHxAv3ZR+yTIigmlr2WapLWnta25dhP1nDF9wb8ydf1HMWWsyyj6u5FFVcpImxtV7a5TlwAOPG
ujOOD92GxY4tVyFDP2gG+mZ1vaCAaaRO50Ce0q0XyQyG9m/VOiKciCF/lrnN/FBiReAykFiLPjLx
DknoRrf5Y5+p4BpI6cIO2SCVVNh0oxkJbf//v65HjYlXOWToqtR+PkXmopqdCWz702K11/BJ22Y7
OyYb0gAfCSYOWIOcbcYxqBwrCSj/VFM8G6OVHZTmyMivLRGb/qA/BLAhYtzo9TBv5Hplf76tYeAD
0nBg3IcYDwPM1w9qAKvwx4rGsLBKPa5FIGNoyH2UBgHGwvBCgDX216R5Lj2yRYa/ubciu3V+KNLZ
q0sNqfObRS/8nWD+cpLusI3nxzn53CTJCvImqZND1rX0FfpRABF+/1xeukM30tKWJzNvoAf6+sGR
ypnXIDETFLxlyb4LqvrEGCgJ/qx4XRg/AxpNYzgx+DhJUJP5EXMngqJijK7tRGObD3NZ+N9M1Th/
7LmdEfPyJpr3atauwTMuvS6GEUD36Q1d6Mv0NlA1TySn2lV+DzwE0ByC2zk5YEfzyg1lnpse3B21
iGPnppn+1cgH27/yyi5cL2Cp2alggsBV62cpQ5PrVEalID2xgjWaTbd6sBvZ/WdKBgUS2xHGwMZU
Pa/IZFl6A9rz2mntcn2OHS3IPi8penRRu7bC3KMV3n15fy9cCKdsfg9yEmSat12RtCLHLAeZnKwS
189YaJ17GOppDXaAkYJHn+H+1/dXvHC9gIBh/28QI2hRZ5tvMBKg50OanAQXYk9SvZMW/YKlKusr
vbO//diz64VcHkUxRPS2YdNZAHLKPinzVWqneXG1ezsLKi+kGFV6lHfL8oMNpzBBAHAFArlr6vVU
Fkb+Y6Z308Ra04kX/AasPoRtF/xOXJQgQ1tzjXunnJ0HHFWWORyMvjAiZegLksq1pg97MWmNc7Oa
HV0zb6CD/tsY0HOJzHReyAGSLg1wZljE53HO8TI11yUB21ea3VcnH2iqUiRlNfYzlJK7aeonIAjJ
KH8wbkEqyVw0+8tkKIZLoguaB41J6Smgn0XBIjU7+ExWot9iXmYYsT3ZbnvP9b3IT0yqQFn7Y1Gr
ODEqcN+T3atPNim3FvlNUELDrRtNHPOyQZPfb3ojizVT2Nir4ap4CKCjVp9I/QH0mO2KVoTwg8WJ
8DvwZJSPpj7ift2NH3tdipruqcfwNKv0ryNckscRWScRapk23edV36WIznAlR2oBwtnWgf9oWRRU
ALcn74MF4O2bbwytD3AG+cg4b73e3mdMTcG5q2JRcaPU0oe1mBh2YW6ZikjyXqZQpTgyhX2TZH7s
Z67PfVQn1Rhj4FOMMWwIvUKQRQUQTJa2gndippoeemXX/ANTAl8mxLqLb+9v9rchBs9PKO4+TDdE
Ps9r9klIx2f255x0msk7qZn59wo9+b1eT2gVL86yx2rhWt51ocDZnEbZ9dRxcIrPY0wmKWYcR7in
FXUxVJLs3kbnym5Xh5kkAP/QtUT6uxIWXmd0J30+iZmJtbqFsFQOV17B2/P++sdsV+u/0glkiPg4
mge7v6zTuMGOcNe6vblb9KuOehfeNo6K0LXpazFiPidaem7NwZpN+2Rwc0bA+/Wb0WmzGvdKFewV
B+VeWqiLvf+NLzwg4FmSGC6ZbWCyXbH/ekCYeTIf68k6TVybh8TV+xhpA7gZ8zXN2AsrUZgDFeB/
POW5sHguXXwVCkx3RgDqcS+d4rPUM/22H53s+/sP9SYu/FXVA6jjbDA24sPZQ81a3k1mGpw6U/us
eK03xjx8CYYcDUFlpdeCwqXlTAZrBASe8M3Y12jsFlhSgcUpfjs7lUk7IpkwoqBIrMiu1TX7zTdv
cpusbZUJeSewz3P5cFxPMifRFRi9xKu/JpNMwFdpWJx2jdKuyU+8yWG2xWjYIYlANHrTaMUgMHUq
ZAVPTpnnybEBR+REVWPWu950hzFSa4/f3oTTSMotmVUfh1E1V8TiLr1g8r2/LEiHwHv2PZXJOAJb
U+/kM7a+T1fbqw4TkNqe3L5qbjuu0CuZxV9tn1fRl8cmnbFwBaHifFOS2dzeNcCe4JSVvjsce2Oo
VGwxQ4MYDBdjAlSF/0lj5A4cuGBsrNiQU/JraGbzJL0R8nLml+nXLs9m8A3dUA5Q6yt5ref1JrXj
Z9KAYawLDJhe/9nx1XxF+NEwgu2BMX4x8QP47U3Wf9a/3VZB+hCqGNBPsu7X5ykwYauhmI3fa9Mv
z129umCsVmb8KQpJX98/u5eeaKOJAemj/fDmMLVWMCeKecYJtZNlR0483uZdbsbvr3LpCCF0EkAq
2mSGzo8Q2V1dU6ywq4u5jEp8fQ70V7swCeipvr/UpQNEUQ8uBG4OkfQsj3PnAcdFUPqnwWj0NPSc
yfreEbc/jWOdPFWgEjKsm1JB6posIPhcxibrlQrg0gECqIfy2Ebj56Fff0ADgy5Mv1b/tIIP3OxA
aRtABhumgkZuo+knzEivPfeFD0krjVNLSWBvXhKv11yxyyA1N90TJY0fN03dHy0kp0/vv92/kMuz
g0qFRZ7C5cSFeD5Ws4Xha4WOPV4Ki6wb4lYNs9iRXxSPNYICcldQyPqxMfSDxAbLRcIT/7BKPKBg
CoRG5U7bR2iZa86zwOTpYUyQNA+BiKdppBtKrh8CZHGyD4mXtd9l60jtVo0IY0Vr4KW/JtuuybG1
Ru2R2w2GSHewOrMTDcOwEccdjLsGw6pO3dwm32TjFb/8sSwfccG2/Bhln9U/mjaeR9Es+ulZ91Yw
Jos9zz9nabfXIPwXNv0mgAz0YxN0oGfw+ovo8+R75YwJm+cLcTD0dNg3k6XtW1k2+/c/y5tkhn4I
ozmiPKqGBMazpZpqzYSrYcK9kmtHgEGCcLCzIob5og6OWVMyISO2e3/Rt43LbVU6lsw6mce/QWHQ
wi07B9nEExI92p66vKEcYH7z2BqGcZOTSqZRw0zvfpl656Mayvpeo6HxUbplcXKnAKKMtE33OUCO
N7tSz104Dg5vHb0aaPz8urNrgMDlqKKjF2Bqbvsz0Rz1aU2X/v9575QTEHFMCuLz5LmwBk/mvR+c
tBaNugKBoDZKqswWdx6EhvFUaEP7sy9KBMXff/cXbjlSkS1AUBBs5OnXe0uYlehEMSUngMmMegIZ
xGoJkmh1i2Y3F61+I5cq2EkjXT5j1PufUbB8edoPJJdscPvNfsOXdy3xbAlILp3x1Mkgj7Siqo+V
GDvUrIzqTgT1uBvG2dx3lWNemVJcenoAecxjAlIyWJ+vn3413KIy+pwM0PfFt03O4aNjtTqv3kOt
zxiauDeqIaSAnKPF06+ioy/c75hoEs42URh+wXby/5XF87yrnzRVcrI39i5yeUPzUPhVYcRyVObD
okytoUIU/e9CzRkbr/T+6Z3MvgXRMRuIJitrOUoGmc9JYpOkNHaePiywo7sr2+TSFRTAOd94/X9F
gV7/0FWUGFxPpK5NLvrnxSw8wALFSh0+W+l8JchfOHJg3SC3M3XcatizI+ely6KJlDLABNXKpFQ6
f9xFH/95f+dfePfUTwAEgOnSrDl/901mVLqmtQSgUrlHlLeMr9kq5V5PbE2PZP+fOW6wl5mHbYgO
FHffZP+lJUU3iyw4zWWTHAaExIudV4+ivlIZvpW7YCEwppYJeIvRxF/L0X9tKmUixZEUJC6NIfFj
qozV9elBjNYz7hha+xgk6/RjMG3EcQkE8sWschtvsMCm9+w1eXdTeF0+/fcN9OpHma83EB6lHq6d
vY/xp1j3aMUnn0wslne9nqgridvbTsT2AkArEMlAQ5FcvF6rtxpPtJ3unxY7GQ9zBu4ph4Ecem3Q
HWtumwiihRVyZHJcVheaVGNTlVc28YUTw8Vm0+XfuiIEttc/oit6VWrdQIZPuL23XQ0+mmiTG1R7
r/nyXFpqY5sxoUSH+E2a34xKrE7Nzmptmf4Z5DTusCqX3zy3/fL+mblwMtm4YPU3ljw39ll6YDh0
0nKwc6fBGexdnaTtZzVk3hUtmQsnkzU2QCTY5bftYeUzuHQEWS9SVOqbnsniOOMW8pDzqtOoDEb3
x/uPdSEMbBSkTcyAUEhL+vW3kkUtvVRv/FM7AFMOvbnPn6vFK5bvmVEDubLbIHtRoho/LxU85GhC
Q/XaAbm0azfmL15xqB2gy3f2IxBt9oa+mb0Typ/zM7O55CBEhyWdP1lNESaUAFkIma9RDCSEuAUj
oG5WHxOtK+fnDR6DQmNrLRGPtynV+fW7qgTtq1F3TkFG+zMdfSs0nLncFQYqx3VXyU/rqLTIQUro
Sjj+G2/PigLYEpzZTd8EhcCzQ+Nh5ubNae+efK/z1M5eBnvf4/fqh+ZkWtMdIpedCC34pcc2sJIv
mfSSL0XgqQ/rUCbXjvCFZBiHrQ2RzCWykRtfb4uEEiurqsQ5mbUYsNDj+4QzxIfYRRZlb3Si2/m1
UC/vb8YLZwyJRA8lQYDBb1ngXOiA5PvaPdWj+9yrvrmFi5Bd6cxcuDJQlAbzDPEbM7vzGShlZQWL
nUeTOfZktb706Iav4/oDh023373/RBcXA6TB9AWAN0YrZ++xSDdP8pV+dFG3pwbplpvN7DYOhtn+
79k6HWhwmoy0t3nP2ScTeu0mlbs4J7o4oDPqTu5X3SmvnJCL+5SkFco8YRGRwrOsedFra07Wwjkp
e+nLna83Nco/dVV8TnqjkFGvjOJuzNuijPCwzT6MHdCmsFlm3J0bvUaR+b+/YTjtm3MY0/M3I+3A
a4ehWkt2qtlmtxONpTac4d2VsT759ngltF3aobBXgFcAeHvbWqRXaS/KH9yTxngvksySIjyNqysl
0aVdA+kWwC3EYkLp2ae0cRmampZVGOND1rOcOSrtft2Dvhn/j9cHC594tuGikLp8vUGRMuycrmEp
+ABlWAXzcgqKJYiTVBhXlrr07tia3KB/QdPnWWeWC011EERPuqfVNxPrgXRcrpmBXggmiMpszT/m
A/iDnbcMAlolPnxwjlxeB78ktuBJlCgp51C5K1LHBtDUX+RILhpHtaowHm+bMrbsmabW+1vzbTDn
l2zgvk1Glmz77N0OKRNzPzeckweI6n4qywlkpXTTCcNrr74zV2leqx8uLbnBn7aTsPWXznaOC2I1
T0kRTyZMtSO8pU32BsrVPsVc8maxxmvd3LdblfYAsHQ+6l9bhrPQTRN9qi0/904QCKa4qEW6p5/k
7BoBovD913lxKRoSCMdtzePz6bK16BYIScc9VVhZwprWcQNFsnTfD4V+hSK6vabXwZinYuZDNu2R
w56rZZCBMWjGqvNkdcLb6cky7Vc5vRj5Yu/KwqMlmvkJ0lk9Bg1rcR10t9Hh3qxP/bfx+10XNPfr
U6kXlpYB//FOC85EYCBS8YhjlnGrTwmufr0xH5Ql2jEscV7KQ6vJ5g9o81zDKlx64dx1dMOArLwt
EyeocoVjp95JH4x6b0KuiGxrrY6Gybz+/W97oQ+2gQv5usSWjaO6/ZZ/V24tCGM43+4J0DUCqgiA
mT+rIlspWnztSwWC4aA5dfAoxOKelqXJjXCEpnmnKn2+Fb7VH8Z8Kj57Y7n8ef+n2Z759muwvRER
QU4Q4eHzc2wXPo8O5vOUlGkwvZB+dfan2akMLbI0y+v3tnJRMPMQLTPvYPVIkNKrtq7hprBm7Jds
FDhAN06PAkheggZ0P3Wd1gzdnVPaTvlAxj/ku77mz4eTWNo8nLyy/wOWzW9/r40r031vgGC9k3pT
mHd9wHT3i5NTEYQjJvX+jdlOKXChVW/VP1kVDE3kDja6cZoTrNjpuFZavAD66ed4stbROmieVRtH
6RvSioIuce0Ife8x+eNhs1WDOFgQY4uYZKfF/TDNAolS6OlLPKEZTziy2/GlcrOi3IPIB8OV1QjT
RamGvkjU+GMtY/JbZhID8rrrx6wwJxr3WjBU4SCK/mZc8zkJczgJS4iMPwJ2aD6ZD37eMkERQ4/C
TlmuRh2ZVj6QewKP9kEaLdMP4bSTG+VmNmax3o/8lyJPsgek8/rxpsx7IzmmSa+bO1zswG0PaTAP
38rRqk039miOey9qFka6b+zBS3adBbB7t/j5ijUEGFpVPQHP8Lu7pciN5nYunLXdi4qS4Mfc1ose
AW93p6hZTLvd5c2IClaL7Kf4pFedVqEzqtZn0TuNHcP0qB4lKvTaDxw42w9pW1p6DKu+cebToAaj
k+Hoprp9X6141US9bS13GzcKNMUknR/eaDrJg+EOdLtRuOufHLefyhh5YcBjhsxAYcGsNvUQOThU
f9Ed0ScMrxLzG7T+7LdhjQEZl7ksd3UPWfPgdmyfzxBw6xdGHF4f0q0vsxB5GOP7mpja8BGy1mKE
wmikdcecx/rgTK6akcSyi18j8qXdtyytqvVAv3m+QxyrrR8UISHb5aljFmExlesQSsddbjDJmZL9
rNrpG1IwZhCvpjZ/NhLHudX1UvsWrPyDZvG6EoNzr47GNUv+aSnrnFAXSTnFs1wVigiB0XhBOOZe
piJoJu1LzSw3jWy7sx4ETY7p1kXRB0HDlWcMrXq01qizeqy3Mu6Xr97cyBc5+KMZB3XB5EIHrzPe
lomorUOp5dZ4zKex+Q3VqpvjRjbljzoYyz4sA0dYYUc5ulfSzV9yZEOeaw+H9NDVK3TCUm0OvuZD
phvMvUpjDNNpXD5pnUYuWBRdPoSBw3AuHHs3N/Y2wM5gj8whni8aZXi8JAkz1mzyDGq8vG5OsqAT
fCytukv4kXZ+X+Al/kvOvtHHhtEtX8d0dbMYhx7/wUUkr5liVyyW92kxktqOrDwZnT3TdegKwu4y
SXU2GvqThTkyobJy0/ZWwIhItEi40ltjC9o0wL7MAWnVdBseUdge9fU8ZEGCJMbskPmNlqV99uyu
9m7pt8mvtWTO9+KvZYWh5zAm2b0hCsP9thRreSRZBU6ft9kAUrevllneLmVqJR89M8/FfeF0Xhuh
MBncMimXxS7VgvW+C/Tlx1QoemAQBzAdKIze/tRlpdQfFFpUAVch2jDcpJX902AEUkbwVYPlxvIH
ezowiBzuFhoBbljhpJWGLbovqEgC5ZYPebGApEymHkdEBUkkTCxjAnkmiuZpxqsRwoM9qhl6Ob25
h7Ebqg8auu7JcUq6ctqNdJRSNl29Omjc5e3nrm0McMcrb6x3VP849GU7fzOyMal2KdfLRzXKwoPu
ounPbuf3HxHUxdTYGgbdgNvdSlittKXWEHVr5YW+lN6Dh/qbDd8H+bU7o0Nl4xMMPvldCY3zYaW+
uBcue3ufEQ8Ai4rSj3QXnk6EGni/Rq6F+1bcoN24PmF/Va771ALOdtsqI8cHJl3y9inTBmkcbBjq
j9m4Nt6eb+sHHwj26xjhdjZ97JI2XSIwgfN8360eUDRUYTwZW7lQJVIRyByGVb4OdWj3elZFXltN
/b4qTTfddw3pNCHOGKudZSKIT0JitHunxt0sytMJ9NdUms7P0V6kETajWSEATxUX0shj867YhoXe
WrWfF5AvPwxtzH97nrAeqhrtGOiMTfErH8T8Sy89t4i7KR28cIZZoMfzuNqPdMoLkKmG0iHJsP+e
CMhDHQdju/4TGH3yOLnLcNsuzfpn8d2FqXG1jl8n6m7uiWaRMsT9sH+aTVXhzlxpSuyr2mi+etbQ
/dMlRv5ILznD8Kasuh3yngaGGPnkPzslPWMMbpu8jBuke/64PnOBm0TPpvZkjE2bxfOU6R9bXyv7
E/rO+Qc1+rMblSDK8bie8JmLEJTKviK83XkUJezqqNC9ujtJ4J9FzNzbXe9k6zpPGZCgBHOI0dND
RLyXP7PPxAYlLYyjfMiE9wIBZDt0hIPKcOU66Z1dNV0ZwmrJ0GlfpYiTaeA+c0pP0QqWcuCTAQ/8
VDNvYcop00VFWlPkP1WXKHtHUYGXkC3t4XlKW6N7Wha//sZscdagIrWI8jROxk2Ls5Lmnca1y04+
ThMt94YVPM/T2v20cbGxd1xFtf7POi29s09EYuDVkK26vZN913wwvVr8YyExSJCfTXk/asL8Tj9B
qsixhnEJrYn6JWxN/t6ha9fcjfthAfYSykp1/o0HV9qCGzZMIixFlSMLgbYdouZu23yaVbo4tL7r
aoySQU9OpJLed5dir4xosSVf/AYh28hf+0E8kEKaxJcq72DtBkXQxqumqZ+NN+lO2I6YrMQCiAK1
o+eu1s0iTb+I4eqvxm7RqkU/mJMjjoMhPSfW2mLK7irTU5/F1Pb2YTOTT1F/U8s3UYGnjEZpemOU
+UFZ8UV6Cu5SAM0FiuRglke+0H3AyE2tRweJVGr+NFFfZZrxlAG42s91m89GZLszApHLatVaBic3
Ue6vRg69eHo/7SXzvpD24r9KIwIRBvA6Z+VrTYahJt80UTfLtJcObbUE2fgcBXFXCauKhBj1MpLN
NE2RW/u6CsthGO76xNKBhDQYkO3WFMYfBgr40p64Iv0Xc8B+JSxorxahnepTHwud48wutVpcUHo9
eFktoZCG2tRx4sorU7w0bVM+2emkLU9z05tl1NmN833SS5t3pOUlmErVuQjjJsQLHUHjAvPnGjC/
ErLjyp7QsyAP6XJtV5qBTG74K4m67extk5FUGCLOOprCJSKjs/8xYeS9fh56z8932lR3/mHpq+xB
dPpqPwvDWiw8dEwkmollRhp19BoQo8g4W2lcdYFWhzrcmOTgpmImL0uM4XMQDO2m37sZ9XwoamNc
jkx5TbQF8mahw9vXmhvpukzG2M4ttPz8QteMAx2spYwnLXXcfR4sRhNz/zYjGhFu3x77xSPap6ZZ
dB8m10BDACB1X3z1kLjSQh8Ny/wWymTf7bzO7tA7waEYVyAL5PlXm+rho1qA90aFK60x6sZCqSi1
EK8O3YHRKuXmqj8stT9V9yBJnUflBEUbZQGEud2UpUa9M4K0xWkYzWnwrPQl7WM3teplWZTxLUFU
hFug7rr0TjO8oQlprbPt7bqtkXTI61wcgBD1D2OwoUYQQ6gDrmhz2f5FROB2Ji4c0Mvos2XhmmjK
ZwCRdtpOTiKXkYdaDWXS6BRD1HTB8Emz/NoLU46Q3Guy5x1EZbtaX5rOrcY0rAN3lti5j1X/oU7y
XvwplGieXD13yVwce/Vvc8NP71AwxLGONK4cI0ADyU0vShwmg0bzEb/Tq3a4q2dzcI6r5pIzwRKt
vwVN1bsgyE2Hc8D88WmaR/em6xYzOAyrUcDrrNP1RlaOaMMud5LpgP27oWLp+tX3MYdwhAbaZGch
FvTW4+h0wT9kWMXjEvTmbcoMRIvGzKmru84HoBeKttGCI+Tc8b6yV5hec6m84ohS95BEQ0mPci+r
gjurBgfZxtj9jV3IUdWReulN/0OZIacCHrJBxmjo06aL3KluX2wboy6OYBX8tNM6mzk3qrN33PM6
o5A0BRkPJdpQkQkG30GwrZ0+j3pjl3d6BTscCtWaPNl1rWoEwP38O+HJqyK3ctSXgI7cn0n1utr1
abV8KdXSjQcNpqtE9tna/max5OX+f9SdWXOc2Jqu/8qOuqcOLOaO3vsCyJTSmizP1g0hyzIzC1jM
v/48uKp3WymF8rgj+uJEDVEuDSSwhm+93zsU3ei8S9Z+I4vrbs8ZtLbr62YsW0nPxTa/U32s2tUy
+cP7qcZUMhhRV+q70svaAgXB4rpnsTdknDQrXPH3kjbxo1Y6zQK5Ho5SMJqVWeFnbi/vcNtq6zAF
3hCBiYN6dfCbujvLVOX7YY/jsQz1xU/0kOqhqi/mDI4Mlj96xssaejSPqz+YMkg1M95lRRP7ga45
bbGnmDQpLAmy5aVq9t6c0gFg1Yjni0GMQx6Cec4VYsSGbpor++nDmHUe3RVfqA95J10R0dF0nNCw
KfwAvUtCY8mr+ZKoxBJndpvMUZyPDc5HAMhp2CdKPxSdOY+7quu0ISwWiBWHWSQYoRtjnL+l3Hfu
KjGk3YmOwwv40IZS4wGwdZ3xE3mK2Ui/ng17Xc2DHct+Z0w1J++Jw5iPdcoJfOiFS3El+BeE3ZD3
dgyI0W12srhUJh6fdgwGMQ3lGZpaZ9kVA3KqE8Dtc6QaXwgIwhZWVeSnHKOouE8Sl6F54rCOsI6o
sJyrtbfsEy2/F/ZXqgt6UDTYDHxgjvbXnOiitmwTHfG3nl11NtMxE5VzaS+ILkZdb8LFLI3fbrFt
DUYsUmiYv+CJi9tO7FqZrh+IUakulNUWB+kPp6w1Xro1GiB0cgmn3NpfT0eGB9lQWGTrHKBaejcC
MBgooldviYu3PrStr8fBktLPP9FheOmytNpoYzBCXNydn162T6o+W7NBPxhmo99qWY6st7Sz/QhU
YIVGAYkrkH4+tieu+7xtDC936yXi+74Z9h+9yXHk5GClhXGo3Mo6FFo+TFGvFwg/zAW4OEj0OLlQ
xGdc5oNrtCfA6pfmBhRZgybDxuY/bnjgrKOXnP6Ng1/6G6CVZG9xTqmCxslP+bi9cCmEHvTFSZOB
OXSMi3N4rUqt59xKyMcUJWBOoRvH6nzpm992R+SGCA+iAWYZdOKP0X5p6olMp9Y+1Mq0dzE5NPuE
ffT29Sr3hX7JZj5Lk1vQ0aPQfTpiZF8N+iAn+4DeSqN4tIfm08z57b0ZT93ewbn54fULvvQEt3Vl
Y/2xyBzPjNHqZDWVPuIVMLidMfbicqpdXE/L4pTR/Aujcgu/QftKzBOJn0f3No+YKhDRbHFMk0a7
W8nf2MXNEtfnfaypM5yLPTIh+6kGR2iM9FRq2fNHu1E5thHJ7oDP1dEaUBWKo4KUiGf6xNq7ehZf
iBIdkuWPeoTx8HJiN3q+aONuickE0x9O47NXWRrYLeBQZB7WDUuEE6EiMSb+iY3ohf43l4G5yB3R
hHrmiWS4NafzNrcOUMSHPJhspW78Oq87qsupfoReUt8sqrbPihSX3cB38sbZxNQCD1Ez//r6aHr+
itmJcPXV8b5k3Tkevt5K0roLGHgg60te+jFAjSbE8AYA3L0F684xFPWHwLOq4uz1K7/0duGO/qRe
vdCi7stWCVexIatOeLfzMBsctpdqbw1efT0ZsfbbSyx3uoWhw1fETvd43lgpNp9T05qHbR6ziPcy
8loz25exvIv9yvkCVlAB2nfj/vUbfT5hCUpgtm6KCzRnx6urlo+oc01HHJwyWfGCs4doFoUHvKsv
Jy71fPviUuC4OAFSVZHb+XQxAuMr8txOzAO8nzUqK5Vc9ZTWN1jx5/vCpPc/Oq7z27UOzFaiz7dS
ZxOCbUPsl8bb6CxKDmuuH3qrbQ/+ED/Yi34qrOSF0YIei8dHHikxZMeEhmZMZUachn6Yjd5pQ2+Y
qm/kTfdXJDv47U55mX1C2v3Ca2O0oGHjH8h0x8VV5gzEHSTmelgK6nndTjP8xOpsP2hedaKOe94s
3hLMoSz5LHJ0PY5eGxmkYpT2YBxIAlp3a+eIb5vH3hniTutNhzVJyObd4cIxAHfhI3xiRXrh2eKX
5mADg/0J1c/R5bO0KN2SvuVhxA5x141w2QsnjwFJ1jwcJut/MCEgaG2g0E/nmWOiWlXQEq56fT2M
otPDZi0kfqjZeLDtsTzBhnzuEkkRyeDcOGg8YJb1p4Ozs52ptgdHP1SxZGbrmqvut7CKNjCmtHvw
S0KjcIgz6ybIc1/LQ/bzuUcy3RnXQ98WaH5dfSQvfPbr364c+GiUDDhoblyT48dgUc46A0gAHr2Z
/a4zzeWbMc55EU1eYz00BgjiiZn6wvLASg9BEAdA8oyOW+RtidzVcQvUSdCODqOu5mhZTZJJ7WZ4
s6WAhgP67ddXvxfYNIhSOCqwIGFOxhrx9A2w3QprRMd0AL52NwlMR2e27Lz1M476cGraqbPjSLHz
7ptsxhbM6KsqKmrlnsqseWFGWzbiHPrzWxb98TTTevQnRtWy8S5rsY8BtA9CV/bOaNUpDtELl8Ko
hMpzWxCfz+ja7fus2tozVttcx5nXXxdGj2NJrYnd68/3haJlm0kODCzCA5lRTx8vcjMlFWktB0Ff
oI202KYfZsvKOLFGvXQdrAeR8XBbHKOPijExp2VWkV5zsOdcXsL1r6NlFPqJ0fJCOcIaiBASURsM
1uO7oT6vNbux9IMzM/5R0yCv2c9Lnou9l7fNGNr9kH9bqAppJau6OHXs/EmnfMqbIXmFwLRto2Ze
Ho8RxBnWkDiLwWZGaR0o7JJRrxQ1wBudx7IBVlomPYCSLt5hYEGbHJ2o9YBHnP/FdxrzQS/m6UtM
LDr5Q/Rar4cWyD6c081OfKJ7eVeYkxjvhTEA6na07wN9gEZ7MDE4uDGpA++L1LO/NiJL24igdU2F
rnKHu87O1wtTFb2Gdx0aj6hZgE1P1Egv7ASQdjcoZjMyfpbxY+eeVAVkv4NJsAGA94w5uZbQ9wXv
CtGZDScq7uNpgiTM2w69Oi99o39tX/+ldFCVKWrPQZw3jGlH44xOvaWVTahVaXN4fZ7Ygt/165v9
qa+FGgyBEJY6i87Ta2EoVnl0BmbWoZyOnwJVvy41dxbXawGRPvS7ub/AcYGwAi3J0q+wJ6fhDdox
3PR6Wt4izCfZyS+5FS/udQsFOOzgIt/PMWHw3zu79C/1qVf6HHht6jigtZONgeFoG0WEcYWd3qh0
tumSd80gw3kLDguT0okT5OWu/nVd/JX0QlxD+/1c6jijiqbt5khTTqlCbVNbBYSoIanW165NzodZ
nz/bmkhhyVYON9RXnpdEaT419dtpmtTenvtxubbiCvRQYe3qn1uTn5lvW5HkAEXJWOBxwl7cHMDV
s+RMAko65/ByFiIJPXotH19/A8e7Dy+AfcAAXyCd9rk8EkuVUmMeDIfMazwMH3BXOzPjeCgvRrrt
4zlQv/jiy3ROTimBn+1BXHpjom/SdrA/yGFP3z1hKcLSNGc8mF6XFKGXNkRFpZNM7nRZuGOYkhii
vXF6HKUPRq8Zn5idOJpX5Qo7/refAhAkU0sHnoDKuk3BX4a8O+Sw4Gl5HZSKx0hioRDkRu48+BYM
BqepmtByVXJi8X525uQBAFHAjIMjB7f7mDlLUABoeyOHwwQvbuQk4vg3RgUYjsnbhKlZbs20YNIl
lvpVNScIJ9qk7Z1IyxsFR8dI8lO2gMdT38VPaNtPwGiA9/j30+eQ1lme4Va5HKxa+jfJoOUHT5/M
aG1VcWJVO966uBRPexsAFD7iGZ+3RDVKjT+twBhDfm71VfmmgW539vqLfekq+MVAa8efC/vvo2NQ
VfhrrIlRP6zlUEXpWqA27spT+pIXhrLJcf1nFg8P7xlJ38bkafIKluiMAPTNWVzHF9BTO7cdjEgU
WzQ98hqZtRe+1jrXRl1PJxbt5/OYTwBUAEiCPwao5dM3JycFT8da9MMwlfE5DLvsvEWAu8/c2D0U
ZreE0knWE4XBs0J+e4kcL5nBuJ1SNR/VOeaIwV05Ya5IVid8HBG7xNJqaJrT/VDP+mFsitaiUUiP
xRCLworP0tsL+HVpj8sfDdHUTTQXXiQ+KSc+2zM5/s/PhrMCogb2lmfbWJn4eHWk/XoojVJcyHxy
tg6u135zV1JqILGM1Yw7HN3SSG2dQjhA/lof9LGz0hCKdVKHsECxhFqaqc4CtEyVOO96qotQ68kD
DRxMvrrQ7EHcwzidnM+mqZw56BqsZ6JBtOqtw1liDnVIG1/JFFYNvtrtSNeSdtr9xOy/mas074J4
K1+Crm+rOtATffpBjEUG5NO7eRbYPT26oIRX/9bCxf6rPvTNqeCq4wJve1ToBHCM4TU9NwO1nCbO
/F6th8424mvdrt3LKk9I0bDWwv9ew8L7QYbx0O1d2TkfXp+hL6yCoG0cPbEDAHF6ViujIBOK+bMe
IOtmcucuwv5RJHhTBFZRufNGropv2nzIy1CxONbRVjR8LvuZ7AbD6gEFX/9Ax+d+HobAoQJIaiuA
gB2fziQNIYHl971+aCops32Lm8OIHRZ5bIaJcXTQpwUNWQOGVxUtlpnB1mUQ3b/+IV5YiPGfp+Bm
8QKOPN4aZkurk3jppkMjuxxYXl92ulbE7yn8mhNL5AsrB46f1F9gmBTHx7JOS8Uxxf06H1Yaozdt
X8DvqNomnJJGf1Oz8kdVkZd/PeT/8zD/R/Io3/5V4ql//Sd/fpDN0mXMtKM//usqe4AGI3/0/7n9
2L+/7ekP/etmfOz6oXv8x9V9o/7BsvH9vs9kffwzT34FV/r7k0T3/f2TP+zqPuuX2+GxW949qqHs
f16Oz7x95//rF//x+PO3fFiax3/+8SCHut9+W8LH+uPvLx2+//MPOgG/vPTt9//9xev7ip/jId3X
35/9wOO96v/5h7D+JP+IRCIU42QuMSL/+Mf0uH3F4CtUyrDpsDbgULAB8LXs+vSff9jWnx7fySlh
81sAL2dog/JtX7L8P9GsmB7HBABuHKKMP/7rxp+8rP9+ef+oh+qtBMFWXPOpkIGGCqAimw1a1q19
S/Lb0zmiuys20wlQCNKfdd2ZAI39HtZMHQc1C7obVK7qyqApHP/tSuG9M4vCnM/EIDrvxDr/dKb8
/CgmohjTpq9q2aZ9VLphwDe1Cp1eOJBxtktKKOBD171bvOSU3+epKx0tDKQGak2dCD2sfUOdtWwU
QU5+yTuSgn7PROKvm6I4pFjAUQarnKM6DK8G3CQrg7MI5gVnK/TGcDasJvKzqdzR7gSsHtUQUdL7
F5rnx19/GYh/v+9f3+9Ld/rr5Y+e6WoNKsfPQA9TN81u8G70oyoZxndAu/OJ1fbp4fbvO0WUg86C
rZrS6elIkrPanMoZSb6GjbN0TWmEjldoIqqZAlrgqrTT9q/f3tMV769rulRrTAQAchT1T69pa5wt
7ZTby4sCipfWatNOaNDuAG3ISy4gJMZptp6o0H7SC/77rPvXZWk3uEApmOs9Qz2XpF3qYsioDwGW
P3vGMFziKbXmO8QYTryX5oxJW4fDpBHZXudHlh8DrXf41ox3y4oO9NxOaAfuKt3ZAsjreoUiKmuv
5jybpvpVQ6MhCzRyf8a3bl42bvj6Y3tpVGyurYAD8Hl/rm6/HpLKgjQfGvQGLK1CLIFEnnzOGWKC
12kO8sQQpCPMWzh6XBxMeVQMcRatY0OxZQubqz08e6QGjSpQpKeS9utm2a30aqycTVIe42i0sOFk
rxLupWu3Ygx6hI8JxLPYoUEP/XsKm1lByaQT2lwaGnyNaILC1KKxIRfpfKQnjidK11P05Ws/f8Au
iP4ez1x+HGd3rj6umUWEiJ8MVRbmdl97gZtY43gex037A5GGQ41mePXbOq2KObKNeqztyM3yJVpM
T8MCpbE9gfVv3NHbytuxifQhq7O3cIKs6bxpvSklphBXFgi7xXpXy7kp91UOxeSq84YuDd0+0d53
9mh9Gyo7bfYxgnmbPLE4c0KznaYIo5UMZcWqeQ8Gon/8VVqj0wLltd47g0P8WecONt5Qhkpb8tLa
fogcLSUWTIhJK6J5MIovvd76b9HUxH3gQ/L9aAN/uFfTOMpbKK12dbZIlC4/D98ffWKr5tDOSnHj
dqr9ymOyk8CbxPDdM0x3ISUtyToStuIypm5O7MdpM40NJnhLRTiWpXpwrMX9jHe/84XKFI2KbHK4
dXa/PiiRU52XhjS/2EW9Xnf5lDwai5huR9lB6loxowWu80h06bAw9QJkFv1tX8wihanf2J9IXsMj
ZJTO8j7vagkHcpX6+1XTkmTnxXJ87xWN9251Rx5UOQoq75nwbAsD23LFUlaWdSDKahiCSfdWP1g8
1WM20rlkTROFgh0tD8V9cGpEmGcYYmQ/+tyCRZ5j039JVjN5E1NZ+MCki+6ON3aiBPlF2dQg7pHl
O3ZKl2RfkUEZDiQK0/UTRw2EPo42W86btJaW9SbzRhFjEFlNhOXRIc4/1nEHYOkllhqCGqM4DpME
4n1UwCsm3qu+RbIIVZ59sIbKkXt3VPhIW17akX6R0dwkAUK2qZ8GuaUycT3VFYoay8A/OLBox5hQ
Otv5NtF1ou8UG0wbNCxkZmjEpjNHFUavDwh7s5k+WC7zoEv1fAj8ZezvGnSo7V6DXo3FzOjay/mi
VpupgvrDD/Le7T+abGBL6Jt4tIZrP/ZQ7bK1cHcUOOq+bGHqXrZ0K4KpKfDzJ+iGEJCRPKRr+Iqx
fS7SlmD6DuP26apYmw5eg2jEdGaNA0byHop4eOS0VnF3hzODfgf7BL++sCfbJiK7pYjCFm0crKh2
1tY/W5DqLVexu0zalegGhBYz59txhyLLbpE/kOr3GKs0nw94CvJX4LqTM4SLwC/om2CSWSEpJepa
WnU1fFJOnI43oidY7kbvJqKOqcjkhZUsqYogIQ/6LUo387MNC9jbpMqyO9N00NsZjjAh0pLB6oZ9
3uUkFOrYfV0zBPzPerM06MQXDQJirOFnBT0z9lfivdOuCAecxd+tZKaUkemm1vvaEClBCFNmcvpG
gXM1CqWBHBV6W+Psvag8kMgLh3MnATPejYbOCsKiKW0DtJKTpdsk0zcDfdMISo5+qw9w9InbO+k4
3dqHcsJBTr9KkagQ3CaMzq4uYjNu3XOJccTohuO4RYEETdeKxgj0mubLDXZmw2JHvq7KpNx1SYap
5wHwXR8jvHOcDyU0/DHwZ0iuO4gVVhNgXyymKzEUVXU2WQ2DEMWcJuFFYtkRTsbcf2iJoE8RjxoY
RYPHjpDv+WUcFd25+LzY+hoHBBh6kiP64Dj70RyAUOMZezVLNYU4VwudGbi4SyWZR7WDjtAZPzjw
TUEpuvSKLss6BHOBnyk+7VYCVoHKOi1gPjqwqMOZ2EQQ37H5qEj8fW+lM21IzICxwlkNZ4DqW9X3
cVrG+3lqDUIaayjnaaM+otSRl+js+siZvPFTrKHV8ZIkjmLX2XVC9btJm6/KtJ2v87y8l1ZclkEb
O90OQ+g1Un2HI5wqsx1yrnFvickNyF4QESbF7hQkXVV+UNk4orBBJXaxJGrXFl6x0yHKI+r4muRO
Ellm6enBkPb2uayGbI+pgv+lGHw0pm5y26FRzM6zxr6EKhtfZesMA9as9zas8GCadedC67wkmOU6
7lmAijfOgHBvXdb3QO/4GWL1haXdQn5Dgwg/96tiZ1rjbnTVGQaF4BkWqHugewls8XRUexQ46b7X
m/PYbT+3aypZiprZu1eV8gAasEzj3DXAgY3Lr/4s5vNJIhDDo5vPMNvemZ+UrCqusS478oEeal9+
LlBonncy3S0mEZejaDDU9OKx2bv0x67ymX5y5prqolANys3ciO+syTLw28SKMBg8N/5GOXOoTS0+
L2rxADcFow0kB3ct9OuwXzJ2c5UXZ0NFlGAApKQTTio/xzPgT6zW5oPJqhdSX3q3Gj1ccg8kPFN3
+JGnjbPDTPlCqfYBQ1fCQ9vyVtY40iQyP9NE/hlg7+2ER8NZWbFLF9uzKsqy3yWFJSLskAY/jPWu
C4wSmDpOO32f2ekblRkfRGkStoGqJ/Trtt1P2O6c0w/BPZ2UzaDOWpMoT2CngdoACMyy9C9xhndX
FHfJcmbUwrzOPZyDg3ZZ86gTUzEE3Sg2nVd7Z9Vt+r6G4ZwFnt63dtTFsyd2btK8LZ3F2ffIMA5U
sR+wHTWup8xmxxFtfQPe/6bL/HPaB03oKfktncR17sdvRLdqAQoLdfB6ub6RiXuTWciK/UFdpti9
40DqY8VTb8vKlAK+4HJbXTZjnf6gUvRA71YtqoB1w9TxAdc0i1zL1VEOv0EsIdoKJCiui6S0RrKx
SPQBTDhxmS5YhSM6jHdWlx5oNazv7cm8wSnjUR/4mb5exLmt8nCU+g/Ic3uKtP6m0fQ+HGvvDLMe
FTZa9RB7eRdZhCgEnWndpFMyfpkJdDhYa3pbcNYlayJHmSBEpkV6o8nbVUfLb3RzHZGFtTeRT6P+
daPBs2pGU7sbMHdBR7eGRHaJINN6TBba+JDZk0AX4o2IkpdbaeHAkLrVXQJP4r1ZG28Kr5lC2jVn
VUoD34+9q9gug95t7mHicYDR1HttzA/48YUqSb/0eAstiOjCse0uGqmLqEmT+ypnfwOFMIK+ja8h
ge623Kpdrdr0Au4gSwxVz9AbD+i3AcEm6YVua+hnKQGjoRmXXtRgqMix1NJCXwm+eUyseItnhI+/
yMz5Ihd0h/qy/NDRc0VpvUQ4nK5h1n1rKpPMjFjUkXKyUDZNyeRc7iwdukvqDLtV8/tL01u2Doi8
siiIJ3TDCcrFNZk+enOWObt+ISkDGvJIS9SZSDCUrYMh8txhMjgkfk+Vuglbop7a8UsCB4tfZqXL
NzG0KxHx/cKy18ZksnpFl51Xg7beol1P3i/ZXH8G0hVxQHYwuswR6NUnVAATnmCchP7o9mgmgtwZ
sjY0GHNtWGaOVgTxWuFayFbKo69pNkbUJ059MFIlvMCG6zB88Vt3zc70zG79Q7O6/XU+LrG1N2JL
vi30ronDNvbN80pXKRYAeC0HHGZKogo6MR/0ovTPNSRCRbji/srI+dlwt5BefUsMBzceWy+xHchN
s/vBYyxdtohaj4i88b93i2eMdMAHNBNF6yYZZv8YpOzV1Lt3/jBbOBxgVDbiVu4b1wqEh8eo6RhS
YbSPCor4gHfekpUSgwQjv9Z7PKqiju7uPSoBg40ABEowqG2VhbDIEaNzlzma/E60XkRMTj9FqxdT
+Qp7RR4UwxJS0eg3+ieOve/psyVeiIEkH0yf2rIgyicFfNWThv8erdE3gmbU0h/oOEURDMpCNNEo
tEFniWz1NnAGLYMkPsq7BOLObkJH/6n37V7s80FTnyff7bpoXmqekis6wKrJh2+C+VjiXGalCRdk
FWPH/07rjpHO1uVythuqT467ZJ+ypGKgGqJ2PxjezDbmkTxFYiHOL2W0xnF3pxqV86yWCuVTrBGB
g/i2fpsurW/tErQ/7A1JMXNxUqzvEHV5DkoXo8F5AxHroRdW+4icKrurpnq8xW1nuiP6qcVgsFlM
xnbdmsSJ+GTrdXGfIfVp17NCGbKn2F7dOWwmgLJA5P4mfloH49uYZv5nK/ZZj0obU1K4rBpNIHPp
nI+q0WhedwxMugs4sLyz3FZ+pylCEwIBV1yGw9wul4PkUEAfoCO0Tg6W3e6KzJzgbJlEAnBMRjun
V7H9wXSqRiHttCwZku/cQNHy/A6IatAmVi466w1zsZ6+OziUo7KpFbqI3hmNd1bp9rdJbFfZG8VV
3pXYPKmAXD5tPLPsvmC/nJwSW0M1TAH9tfVbXNnydgEJr8LWTspPsRTtA5nq602Ba7jcphkxUA7u
/h+qXPScfJ3UnqK2J2Q8srWpFOha1YraUiImDnuMqM3Ij23rzqljb+HGRfagKbqXbLmI8ZGf2wpH
7rTPftTZbN4OZsMhyOphykbUCOsXwulbxT7jQmFTNPjrMyWa8uMMn8ENDALmv2vDYOWsxF37biwJ
C4cwUEsiy1lqk11Z1vr3NgaFD+NFn9xQicSxdlMmYR7Oy0JJuq7IyMPVXpbLDIeLKSL8RPtajh6q
foJMGgkdJI7XAGmhKgjj1WYZVEXp8ZD7hVOVHXdasUunYSbno0T1xtGX/SKd8sQNTVHa78xqzb1A
o8T/WC6w9wMDJjRHtb5J4TvrZtWfp45etzsCTeCpDeOS4J6TGBOHPAeNhL0kxh4RWj/vV4du+lkx
IlO8sksA6gAH1vyTJn3EfG5upbdIHDUDIxMMJHf2OqkmaluvQxtsVghR/a7jaKR1xfroIRxOz3wZ
1xT546i981IdaaVOy2jrN3ZusbebbvroaJ0jQ9fnNqmw6/bWWDOsE7Itlud861xWZ3pilrddP/uE
IswoiHddkY6bX6YAOB6Lvs8Dd1Ks5zF7OOe1cU/AypyEU+N4n2PcudEtSraoPWk/YtiTwFP8Vtfn
J0LIIZ1KiRO3hdPmBon9QkPAR02COIEwE02KnwBLSrD0jn6m0S8+AZu/gLuSsSEceuKbDbd9BGaP
eFwgjuNSc7es+7Yy8crKhy07wJnO2xof098GD7ebggmN/SW83SNE2x1UqdsNOK9wO1b3OJ0vGAJM
Sk2bz37zUrBlwZk2Kcumm9GPLmWaEw41pOaQFeQ5oauzwdU2paK5GvYJ08GjBjhvjPYk/qGYuG+d
ZsD6p2/MkVvv1KzSqKTdTcBHkx8WJVafc1Fs4WY8LG7Q8zmpLz09VxGIh7xuZi3ZG06jfRCqaK8U
fu3GCYj72evdjDcRcUOqJ+QZudbTz5X5tipQZaWRMJevY5YPnKgwIJJDku2ooPUTQbcvXA7ZLBA+
TA5ovccc1iJpOzrdThb5doWjTbwY0QhcdA5z4AcCQ/PEG37ar/751GkZ0CrGUhPOzjFrDIF3IjIs
DSLM0WN138q48z5VSS13Vppqyx10AqO4b8dZ7la7d/6Cpv83epfNY/2+7x4fe5qX/x90LIX+escy
zXBMwArgUf3atvz5U3+1LYHr/4RG5tFLFgDn9C7/3bY0nD8hO212Y1SsGyHj321LYdDRpPXjbTRW
VKebzu6/2pZ/Oug0t5gA3vYWXWf/TtvSYtD/0lGgTSlsKP1kz1GS0r7iOr8ur4Ut1NKNtX7ZpYW2
Fy6uwslmxPb68vP8KoizkGYhiNi8b33x9CpGXjXgGNV66Y+2uVuyllCHtJpOTIGXrsIWwZxDmcCO
cbTwgLx6pQ+edFmDaYOqavjtKPtUsOQROQOtJURQBAhw03D1RA2xfYxfdiTPJ3zUcZv50pyk0qPU
hwYX4BDlfNQMv7tZYfL/gK3dfihbg2MoZyfPjmynNPIoI7b2lCLzhbtGCwETmCVNZyAdLe2DpRIb
oJ+71kcV6QgJ3yyxKXevv8GX7tqBkEKLm/678yyTxWmrWUuTZrrMiACjti+AuKmyOLmGsGEbXNEm
k6PhONdE5eoKKxXOYoMTmRgIpZHUxHRifd3u6+nIRVHLdEJguHX97a0f/8trqL12q/jVeImhwjcX
cf7e6OT3UVtPpTYcLeS8bxuTSXR9LpNlY+Q+vVDamD0RN+14uSSpfIB5lO3K1SFhKTHna+lJ/8Q+
9cKjhi/nWT+pDNuqcNT/TUpazZnOnY3u2ISS/PAoL6b5qy2l+qzVMcZUWjW6P2IETd/xzUp/cM52
Q6ymABpff+3PBhdHUgMD4Z/CdxeN5dN7V5upUDM37gX9A5OGd7+EPVPwRBf1+VWYszpyNm9jPbND
P72KkWMQUKS+faFByDpLGgdDQN050Wt+4SIOqybFJKIAeEzba/5lvHgARAzLprlsbUm9jzj5Y+ZK
4/PrD2xbL5+MSjxQKSEFByFoJ9bxGtQNQyPZe8tL00iydZ9WdQ6c5Xajt1tJnv/aeNAQAS/gmp54
Vca2iB5fmuGJTwHCBxTSR+OU+rEx6CrJS7drJNT0JC/qqGs986IfZzAte3XVu7UEeDi3Uxd4z3Em
G1gTqg0uzcWS3m7JAf27334g2PNDiISJiXXBcTVYjlUnRqz6L3NvhU5utpzbaYro9Y8y57S/F9Vq
/Whz/OtOrFjPpi2KVco8aJioqiAAHb3v1DVFO5VZiVY0tc4y14YTMJALqDCfuWwLKzkxbZ+Pr+16
VG+6zmaPTurp+Koc1SWtqMvLKplEOM1i2uHYbEavP86jMg+bVCiBvGPYRh4L3/FiBAsvb4a6LS+l
yk1xXUA7IuBhtThhooyX3sXot/MHx7LyR+X2nBtfv/wLN0k9wh5OgPP291ENLetyLjs4gJey89ld
C2xUxmYxTqwHP2vjp0MZ0pLz07RcF5va/+mzhIBYgV559SW9xaoKJq3EWNtaa+0uhcSBDqAc5ocR
SxstSJRsP46+W31GVYSVTbK46lOFNR07r9LkHCCN6zBPwpT8lOnxkZMrlQBcr81/eBvbTHfr6JUX
Jr31ohQ1fbJUfJz6JT0Dyq8ilzSKM/qt4yd6iOtHTEZpWSvIJ2a+FgeszbPPel/H5yZMsciHRnli
ETrmoqFZ2JjiUCS3CAdc/o9e00KPfEKhs1xgYYAvOagDiLag1eM3Rkb4trNeJIven09O7pxb6+Ts
0iUrvv/mWPn5IeCqMFzIsxJHH6LtkskA/p4vktQdPrh2XL3RCeI5NVa2h/xkrHAZm5vcCrIt4uVo
rMyppxeGmuaLeMoSLBLxECoDmO81KAU6kg857v5fce8x3zcFBtlRs2ZuR1859/ayWGnZDzN2Syfm
ybPiBJ92i5YKh02Pssw5Wnz6DkcmREnzhTbbZpgqXx0WW0x7s9VOaSVfuBScWJ1YIfZqh+Pm07ki
KrOZEIAOFzkmfgi2F+MC2eB8MXqZ8+O33yjuG+zSEPBMhv7RpWzGVJNo1XDhD6v5xrQ7C3f/rDnx
Rrdn8/SFbuRFGL54MaOCPx43OnSQysQh72Io+uG8xCA4ABeAQUP/+7btzPiEqciL10OE7mB6jMrL
NJ8+QL0eS0HCUv9/OTuvHjmxtI9/IiRyuIUK3YXbbbsddnyDHMbkHA7w6d8f/d64KFSoR1rNatcj
nzpweM4T/sGXVak7jGPFkHbqEk/CS/PQK/Me/+ImRaCVhSc2FQrGg4v5yfV6KAkHog6t2g9Hmcaz
XX3sURHrNPtllMQHZK73eO+3JwRyOEcEthwXh7qmFitNWjgZSY8/5WRzJB9t8M/EpPFhQTB8vH9E
Xt/O9dtbgg8584K5BY+72l3YTCHg6WJmMk7a4eqxAkQKKbRUwRmnluFcCEye8SBTkvjRGsdedc1a
QaaVjIQBWSnm7jNy8ULyoj5xevCHBHuPcFlEp6gAwuEhBawYh4pBcAHbvTCVd+Bui8ar2tq0PVLU
uUCmd5RSD2GjGcgZPY/cNYypzl38pCdYBIUiQs+WK/2f+7u/uR4po7kJdMoj+qd0Eq9frcAqvm0l
R/YTtcWECEeMM/jJN2caS7GOihLfO/9N5+B6lUUgoihCXfGdsh7/zeceUWtQwF/u7+X21LAKbStC
K9ksVs+rVSa01+i+K37b5OIpC5yRCQGW6gE0g50vfuuxUVST/Ws05ygFrpeaQzNDsXmSfXMamaGi
pOtpiGDtxOSNW5EdUcctDZWFObsKXzn1WiArkuwz6Te8GtsJkECmMenuNEfG0RJT9g8/pX/fSQmO
F8AYDlbbFzu8uq3N0hB8ZZSSwK2TBqXBzhAlAQXDF1Ge0rlk7ljae/6et9UAh4S/HPtUE6z0DVtC
jehoZoj5+prdVY/CHnt0h+12egY/A78Gsi+QXhHoxRfsgRSVcZYETExPaiaZZg7B8qOWLUP7+4dq
c/NQ22HaA5WH4Xf9ptWKe1x0geJX0VyAGYOWXOBU9h9WIeThKID016KsdL3KZDQaBkaq4tshlj6d
YwXPAivenUb3xl6IpvReIHpxcSx9wr8LyqAH/6qPdudbZlp8k+gTXKC07n0bN7cTaGxSYbJL8n2Z
1tb1KqaUgxSppgnGbxr9AItofIf4jrkZSeCnTvTl+f4burmdYC8oENtpMcKc45O8Xi+JBzHQbRG+
lMUS2WlgNZ9hFxX/i3uteVdqU+B1TVzvfBS3xxWgOyhqG84CvQDa39fL4q1qW0PYKX4ez8IvcA4C
QtG08keY5/0JVwZQw5WaxB9VJxwvjaL1XxV16DRXC/PqQZ61/PH+c7iNFmTOJB9UcpzTJb2//kWA
fcCOZpnmO4KBhlsMOqwfRBk+QuOwLrVs5k9mUqNbQyb9ONcNWAiBasfp/s+4qfeWXwGAj24QJ400
+vpXtDmKAopdaj5McxlwbKAzR6mAbwVhEB1rRZ3x9daMn7IE8vz+0jfne1maSQkjHIUPdu0wCMU/
dYJw0HyrMNPvwThGP3Mp/vTmRXS+U5ISaJoyd8D1/kYHUwJsH1R/zousccOAyXqplcbPNy9jyCbm
b9yWUEjWF3NJfTDTKFN9VCKzf7Iylh65jKTjm1exDJyk+WpIyG8GiCOzb6anheqbKIZ8TZo6P8lU
V3uM5I0XY5kyqRzteppt65OpSvgWIKit+kmQ6gigazEyQ3F2ePtmYD4uDQ06clB4r99MbOMQ3WLC
4dfABT0MEJEIzso9G8fNvSxUZ5liGsLd8ud/deVSABYqzANWSXT7QqXYHZrZlnc+5tugRnDhLlzu
XbIyZR1EEUHPkUnV/D4Jqk8JXiGohMrGQU5oYKgAmUCZ6vFOKnwbuYkfaGryBBdu2roGbKxxjlUp
y30lguTc96n5lWAlPXRFO51DSwJNeP+NbQRRppoLgZyeLU5Fa+kTLTUicDcRXnJtIlA7xoop00MB
c2BQHxy7QssLwKZx6WZd96H9ts95Iw0PiYJ8ex46wPR3ftDtc+cH0QmlAcDcmZbO9dsd8RKekDDK
fSBoOeAgUZWfzKYw35W9PPxrq8J8xkUlK44LbhbgdmjCK0gHuf3RSFUYHqR4rIH3YthVnXGEBNyy
pG4voh0TkBJ6gaj1zi9eEpCr8mW5gxzGdybRD0DmKkFpAhwYUR7I/Wys23NsxME7tRnCFyY3hh/i
mJoe23YUf2wF74IgHyRozaIDDXz/dyxhffUzqLBf29SIL6AEcf3gUmjBZpnmFYj9IAYyltvWqUO1
F4X3AURKgidCAU5ebp5QAo9rF7QpEMH7v+GmACBMGkx6VPiR6G05q9Dch4rcg+LWLsgh9Y9BLJyD
Q2rg9hNK8/eXuo0CSzzjayHYWFB81evtjpOTcdlUCAdmQfuoBpnilqRE/2EVxlcOTZlFYeNm1tki
I99WkXbhvFvnGkbHIzD6Pbvnrce23ACQ6WjCGes+sIjQTU4mWcPR3HoPWOKXNIBqVYJ63EkNNhYC
OrZ0SaC1Ig2xemiqRkKoNHlw0YsQHcSiMwBUYDcXD+GfN78eNHYM5iYAKHR6Cdevx8mgyeh65lxs
CS1zpR8LL47s8K1VIAELBiDvFXFXQCSr8zaRXKiw+exLNJjNg9E6IVIxTE/u72XjqZHVQCAnMBOV
1vl0adQ1EnKafYlbRXXrOq4eYpS1PcUO7J0NbS/FcHKJgNykq8fGZAOV6smxL2WgVb/iuv256FXR
hNBHa+ey3lqKjJ370+I9kbVdv6GuZIAiRYl96Zng/9Jr3Tpppp68U9JM2wlNy2u4Dk2vWAWFBtbS
9raX0PXXjQ0Dt7J0BNAvaHBDSnPS4iWh0UrWJlX5gSFb53elFR9Em4T1zjb1Je7dLI4GDvooXCxs
9XpxqdRS24AWccG8Nw1RHHBKCCiz6vxIu0EAdM1j/QeKmfn3qQLU73Z9Kv1b4gj9GCeAjTyJQ/EC
7R/XAAVn6tbThqEYTgmYo59mo8ajp7cjwAQ5D8MO2kzRvOss8K+unKg4NXWMyvi/Q1X8bmC4DfBI
mPXBKuTDcG04Il+6OYeIOM02c+myt22PKyI6p2lvRe5okAweqtppP9Uor+KniS3Ae/79qPd0myhx
rLtK/tSNlQp/o0qNHzWyo9+SCBMeH6b1DPStXuTX738Rt5f04nzLIUXkEAbjOtGrqybMsUSxL1rp
fMmq8rMTTw1m2dKHPAk+QIo8319vI9gDenFAsYCe4BSt3qGG/H0kZ7N9ASY2eMNki0seNPFOV3dr
FSpJmu8KrDz6LNcnBQGUCfF7vnORLvY1gW14SZNbO3pFG98dtTLITzIGhg/WahUVoc2wG9hL4BgY
Q+qa+KAXnDsdAsp/eE3EezrUr4/udRj113dXNU1ligELPOg+MKb0EbuArENPC/e0+IGmqHEq2+o/
PUZSZ4srk278jQx2EiIOlxHDgtQuz2kMQrnBMm/nZd2mOwu2ZLmYKf95jMtj/mtvczJH2tzL9sW2
6shLW6c/TVPVP1aiGT6Ec6nw1WjiAnhRfUBXb9oJ1Bu1PhNRanyAkSiq4A97vX6DW10JG8W5dEMB
+J7e8rmBSeZBzqX0mafqggAKKAx8Xqq+jZ8dLbD37EW3DizyFvwOLgua56sapetLfGvk1LmQ95WK
q7aN+J4aADXvf31bJ5ZxOH02htVMIFZfX9aVATBlnWUgfgJtrgDmp1asvbMk3dnpkG29VnSzXmsR
II1r1KmRqUERz5oDZUMK/smUTnwcmBv/24/p+KBpXfBU9f3PqII0DQbf/HV/pxsPlBEo3V5qj2UG
unqpVVKEmS4k6TIObaZCp+7UIwI+xt54ZXMdSP6wsgGd8ZlcHx4tVGtDSy3p0lTN9F7uZZh/CL1/
evtuQL8skmh05RnAXa8Sqx1/PSTECx44lW92GXoXvfH2ng9IRPArZGEENSZi16uMUZE7YrCDS6/k
NoJNc3MohtE43t/LcsZWt/groggwDvKuzEquV9GnVM6N3rQuRUw2PluF8i/GIM6HGgbE51ardkeK
G4eeiSUtAPbG5vRVfAFEbvVh2pFajstIhtbWRfRVckC1cm8evXEawAXwgaEUS9/sRmRaCSJ8QGv7
Mmid/sBYxV70a/e6tBsbQgCCLtMyYr79sqJQnVQ8++wLtnj2Y11X5vu6ixwfdkT65f7L2kgPYDKA
KUIZnP7Zelw5DX3Y9xbPzp6N0stqG5Zo0kwf0kqyHga8kz5ruBU+3F/0VWFpdUQckH0QJFEHoRxQ
r49INjCmp+VpXZxJLy5joUpPC4jpT9mqyrvUri3xOHRW+mL1igU1Mm0Hh9wT5xmZsQ6uVaMKzy6d
QVtKE8Akt23F/M/YlSnDZMMMFK9Do/srjAMZwkmFbv8hS4OOe5W+QOdWnTE2C73eMM8UB/Y7Z1Kw
va2gfJou5hrmPxrE2Q92VIxfJcwY/6cSRjFlG8L8bOhljZTaGMrT4f5D2ci8uSKZrTJ6pxhbI8oh
DPVBo032pZP6/IwxSPnY62r+WESNdFZTBwJk0gGBwDxtT2N841SzNLmaA+plURa6fh2YwmZ1XSr2
ZSow16ut1L6MmejefjcBE+GYoU4IYEtefsVfaUBqca2mNRvUDOQl1b7MXMySQiCHYi+b2vqAlhAH
oNVxaD2uA11dYh5YVISgHinnUEn7o1KhxWA01p75zdazQ04aKTEoEahbriJ3n5eyXQS9dbGzwHqG
S2S4Y23tSZZtraKT7dJqhN9B+Xz97HSpLJKUIucSQmd6aJrEOep2+/3+Cdx6aqDOOQALVpya9noR
ErPYWthRlxKJBZxKEuMRgZn8jNKIstM9vUXBgpgH/Y4VATNhmkKrCEB4JiUcRyJAt7gttxwBsG3v
Yix6vWiEFhxO5WKYVzzkan+Y58kfq/Lr/f1u/ghTBiwK1ZyIvsaGVHkIlVKQdIOSp4qok+SIJzTu
tWaQ4VMrOwcMiL/XY58/8WIl7KHCFF+uoZV3sv+tJw8UmKkCrXK+v9XTsCHlC2mOKfARljsb+PA8
wCI0PFMz9xQsN25nMmA6MAwcAePe7HkR1ajABF80zqvHgDV8iUTuPMhkA76emfHj/Ye8dXKXMA+b
gVSNRa8PVdENcEgLTu5sGd3JsRI0vRRQjf9lFYhkyEbzxa87qobcWF0SGtaF4tPCvc9QLir+rTsR
bGsvS4gk0eBbZ3B7vZfY0PB/YOB1aSV4XYxnIMcOxt6caetKhsnE104yQ8myyp+kRJ3CGJb/xbJr
5ayqge61up144Uxp1BhiPkKvbHccCm5PIHgeamm+ROZBXEHXWwMrrMTlFJkXq1V6b4BPdrBwvnH5
dPaC82uSdH37sxaRDJ1S7gLj1ab+r4tA6oSFJ1lqXCJsFgNXtUNHPc0wG3Fsz+gfID/tpJ+bdMAH
WbF6wM25hkmy0Qey5arYFzsA/KL8HOpC1mBg1BD4bYR0EMBoC+RLZ1kaDO79WtmpeG6/HRSAiL6k
tSCgYL9dPySsGaUI6L5+QUibmWk+VU9Cz+cHkZqGmzYGCjRvPdYsSDOD8dnSnrVW84os7iswXbV+
mRYIYNdr4SOqyPbOsd4okJFoo17Ezh73O9pF1/tKxCzsgqb3pUND8MEIawOjVhPHcXNqqItR+nkc
Tck5GlhTXrIwFX+cuMl2fsXtx8WPMEF0myAqYUetHq4TJEXgJJp+0bBgxanU+DW1Yi/J2lpkIVaR
c8KwggV6vdNBlmtY/4lxGTLL9krDRikBHYvD/de2dU7IpbirST6ZfK9WCYD9ID+imJdQhOQ3rWmc
iJCVl5OCnygn90bGWx8vOpdgOliSf6yaC5GC0Jm26J/MmMK67ZjWF5FL9jPQh2wndd94gAymF+lj
a3HSXYdAvTb7MazIEZgu9WjP1aL2O+hfyttPPusstT0BhppudSQDtakX/RLzkjOHeVp0D9DATz/d
f0+3kZa/HBIBs0D6Ugh8Xp+GYsoKDn5nXrSqtY5l0TOYCGTzXZcF2qEz1OgyzY1+vr/obduEA0HN
xffM9waV43pRq5IcIZu1cwFyMUMAGuT+69zUdErGwUlclT9+lkQ7RQdkW5zv2aSqzYf7P2HrJS40
GeZKbJ2h2fVPMO0gbpx2di5iGvSXOlKcZ6Pfvcc2TuUSVEiJyY0XZvL1KpSRpaP0Dr0oob/Ykqo9
y/UYHuVuKne+t439QNpb9FkR5yZCr8IkoxijzfUCk1vSSrj9qFGHhSXtvLjtVXhsC0+MG2x1JCsV
k706iYJLQjn6IYcp5jJlyncy461VgPaBypTpxyrregJP9plKguOB0XfwXpuc3G0zrE7un4DlDa+u
YLoYzK7IwcGYrGH1ip7wn8G0L5lV1w96GiJZ1YrUN9FjetCGenwnGlk9qUOlvzkfBF8OwRLtSsbO
r3zZv6tAgXcLPcOUTldl422kVZDjGxE3e1fnxre93CfQtRY+DVX/9emLmTjnGSbrvh3Hpa9FKK9g
Po7pNva2hXJI0bQ+1kGPSNj9J7vx/jiJMhrBJtNUuELX6xopihp6GJR+hkbdMZJkgJnQVnfCsLO1
PSpBwCCvJ8Vc52s6QkADgox+hh6ZdG6KWOLk0+LHfNlWqnOXC01GmlhT/zQI+H2SRy0Z3F4I7MIN
GK7eNBQZ8kTSVNou8y1V80y5rhB3qYYufQizOUoPUzLN3yU97UIvritZOw19JkYvTU37MzgJTT4q
MEsCnIV7nNIRXOqUU4f8DzLq3CHRUfSR+nUO5lFGSsQsNbcnHP6RgKpkB1RXDcnNYyuWeSNRKj7U
TLy1Q5KFZfo4JkGTuCTYAT7AsWm/ZKXcVW7d4IH9LZ4jS3h57QT5wUHV9ns6wfE8MB2X+wdZqtLy
sZtEGXs9lxQYfDMauiPI7tw6Vh3kA08b6346It+GA686x/H3EA257FDaXd0tPurj96mrkDhOU31A
/BVf65dgMMrugJKP/IzUSgITZWy1ByzbgaPHZkvI7uTBccNCSb61cYOeY0J/mrZ4rmbDkbvZFM+6
hdt7YuWD/hQGYZS5UGDl+J2etVhmSkVe/YkU+yO6QL5doC/rpY6kTFzncZYhO5hpkdspFWL8HaWa
c7LlQTlXYeMwKA1BdSJ4kmV/tDyX/Bkrq/EAdiRHzWmOg2/3j/hrKraKHguiC/QDsvGAoNTrM26L
MO8jlKD8YWiKT+CDgifk1LSXpG/l3EXit3s00bR8sCRpOJmj1J60XjLfa11jS66RIcGpVYnzoshY
Qv+Hn2bgmglpiP4CzbTrn6b0ZcfTL0a/zY30Azoyqi/j/y15Er4jNQjoPmj/NOAEJoSl+B8YbKdd
+RxkfcpptrLiJwIXyu8gV8rGRSSzlbz7v/A2PizUieXmp7wD3rH8+V/Fjya4xZBY7P00R93O6+ny
vzeMqtyriG9vX9ZBK0ID4wczdt2plvsqdESi9X5fF9ZjW0jKR6VS0YXic/p6f0uvCP7r88BaJm02
5Azw1llr91d21JZyIre+FSkpiipmPHx2BtQK3bnMquzoTE4THwesKd5RfjIPF+1gvNM4u19Uu4wm
xIvJWQ+Z3RTvx6IvzcXwKqjdkToYfy97gm0/IGhynFo7usxhUggX8DZC3Uql6IzmUa1xayUvdG/k
naGBWKTjd8zrkQdg2hY2F7udB8fLsmHXPOE2EDMFWDBwmEFSDK+zHHMe+8Qcs94XBISDmqfFnyru
4rOYp+IkIK14ViHG4/0nvvVybbhnwHa4u2+ImpraYAktW70/odp4sVCSegeuZzwlcSjt1Lwb5xVA
FU1UaAbA5taNAb2IiZZoZvkc6cZrZzV4rAZ1eHNWQDcKVJW9YFFJxFdfxQxJD4K70kB6UUoUppTq
EOjJHr1247FBVuZiWXIfqC+rvLdHKitOlLjxU2NQvWyye6/vSnEs42iv0NxcCiIt28FckRNy/Zln
Fp5aXV00vlSaoSvjlIPlIMzEupCanYiy0cakll0kQ0io6LGtZ8toWNSxuaQ60Ac1d8wS+2iMoYZ4
4xB9GtGY/shQo30HYxPRbFApw+xWIM+PYVXsGQ7eFjeMSmFskveAkYaIc71trlupSxwEF7NRqi9G
YtjvJZipER2cDKZYONXNqcqn8CEjXhzlvpN27qatHwARfWnmEvNu2pvozEM0cJTab4QiTrg3Iubc
It5eHIK86H9IksXmldZBIEl2ThGw/x2ww+33srSHljkKKSATptUFhEPOOJdww3zcMzMXweT5KCRt
z798Y5Vl0omyiwZXDGTY9XNORgzhGhX4tur0CsANo3koTLl781e54HoZQTJtIrCvgRO4pw3qRAHq
l3KPUCZ9bw/B5j37mY29gFZjDACEm5nnel4M/wINtcnU/ETvygWJ2h+5R6SdjHlzFSIZ81SwqBRx
10+MKSSNb1Q8/aiOu8c5VsSnhMxu79rdWmYRqWFEw6dvrZu3Wed0RuMEqDIUafvcoCT8hN+StdOt
3VqFIT4nnJevkUmsNlNWVtqHkuZPmcS8yciK514alZf7t8zr3XV9rztL3Q6YZBmv30Bqs9qpqQVj
3a/kIumPuiykj6oROYfY6nBCMVvnwzTm/cEW+Xhsp6H6rUvCQYavxtYoTLP81Pe5ctSSaqCi6KdD
nCbWsSmK4kh6KXn6IMpjpuvRSTRBdaQThxi2qIWLgL1yUOQ6Qv04Dw85KOidoHkbn5l4U8NrTO10
IEmrlsFgaWTpVqr6TBMmGKyW47Ux2oGCftHh/mPcWAq1PcSRaK4D71rTE/oyHghDCrwn4djfncTE
0pgw/kUNEcy9v9RtMsJW6E0vwgVsbp2IzSMtezReBacvKo6kvMpzBWvtc1qPaAciB/uncHKxEyW2
9gcigrL+VcJvTWIKMmEhfGuzaDVlD/NQG08GRDbkcAdF3ulbvE5ur44k008AawvN51UbaHXytUqV
8qwxhY81p/kb184ZP700UFtP9G0RHA0JJy2kjVGZ9AJTEEtSW7KOcT3r8WEQ8+yDENO+qx1Gln7r
IOjhNLOCim2mNMLV1BbvT+AkwR9Mr2rlQO6Hg12aSuheGyXaxULOKP6qQoUWluCIhVys2quOF3e1
1h3ypgtjrxBt43iSMWjqaWjE9On+S775+Klu6AuBEuBQ0WlYHd1OplVuIXfpa1YQfwASMpPY7rbj
b94qxAT4xzBqTUimNwlMICHeV0BE8I1aV05ofIVPNayFU2liTnl/Q7cJDFfma0MUXA0het2/iywZ
oVJJj329wLoAnFR7UDIlPse1rsae2Vfig9yI4THJE+0oGX3hRojgeCWyCTu39y3Jhp8Cdpxx8CIx
djOXxgSnKRZFD7+WrRZpZAAprgX0188tJcX6VLLD4lwWrfGrsZXxC2q1ToeyaSX/GKeZxkfeMXzd
KWo3XgWNcJATJK5MR9YlRhf1YGptK/UbBU/UrMOiOhuL5IiSv/zWbJ/tgwChalwCP/PA64slHqbe
KjKbpYZ5cJN+WmwttHgnTG2cYKAMMOl50kspvPz5XzUwBDeLZMxI0UjIUIvts9RrrXw+vv1YUWHz
OXOUdZlC+HoZQC0UrPWU+NzJSXxUB61/6touoQ+FmHbiBg7Gqh4wtvAfR8xG4qWhLf2a0ql6gTgw
6af7v2dr1+DhGK8Cb9fwMbv+OSlmzJojSak/1cA3KtHl57Gr98YLW6ssL27BEpEF66vGoJznrWQH
VeoHcz0cKa/FIyrm/U4cXh7dKgxTbWBjCwYO+9Q1ypvOVKCPalD7gOrRwKSUPwLcbx+RZym8wijV
w/1nt/EJwFYG6A2kjvR+7YeNj4rczCaqGnKEKXaA9sSxGefivS6p1VsTRTh2S23NKGFhsq8bNGKW
elvMmHb2qoXec+CUlwzZip0gvhXzYMMsiE883PisV1FcxV+i71DZ86Wqd+B8tXr+JUzNKTtYkxP+
Vp0yO+tIFfy2lAnvpq6hF+X2zlg1ni5SJd6JMTeZAw09DibDXzAh3GpLXfXXJ1mWnZnVeHn4Heib
4wAnz/amtOzOteLksduzJqgHTd8rXrfW5YZZDLjB10JIu17XtjtA0Y6U+XJbWY+2FqYHSfSyV/Uz
DJBYmWssrChDds6TtuxndYAh9hMZFgWxZSB3vW4wp22t9lnhh2ojc/1bA6jsLFCUF051lLsJJkgf
Bhqa0tewjrJfyEUg1y8i3fwl5agFH7FqKnwFgx0YP1hpd56WRtl3dpF+x3m3/5j2c3UOcE3F64aJ
MxgGBCwtxK5i5R/Q/fGPplURh2C6lx2kUk7zB0QYoQ91VTnnx1Idk8kFlS7mA/lV+qvNbdppta0h
5T3UkvEFM6dA5mdClHHtabKfwRcFj3IllD1rvo2IQjGLrjB4VAq0tSpYpoST2ghRoFFgBJ5FT/WI
kdfeAbx9IUiDcO2A6GZiqK8PQjaMDObVIvHjFI5TDBfoCzCR+KUtc70+daOM+rWEK8nvNNdNF1Jm
/fV+iFlaE9cngmkbqBuMkymr5XUaixxBoxSSnaDuEnLTq2YdouIdi+K3bWTdJUfC8BK1GCjgaSTt
BZ3bz4BoQz6HLTk31Q23XNFKaE5zliyaFpk7RvhDq61ymmFjutGAY1eO/txOCXT7Xjn2rEVnEBEY
oK/Xn0Cm1Fy6BtdjmnbmBy0pYTlhPxV9u/9c1y6AXMA0hwF2mCDmaMisgR34OcxVn0aNX3exc8RM
xMFnOBz634FuBfWhGe12ydvxdPPsYfme5HbSci8qhPSzLltwE1I5BSQ+6AiGLrbA8y8bYy8EnnWz
6CHHmkgLDFwQPwYdeNROpLi9edD9g3ANWASIAFId108pcKho1YpZR8y5OAVO+9uJtU/kROpOerC5
EBM9my+NieW6Oal1I00PDAT8CSI+nmeyVR2QtQz8vLLtt/YPyEJ4G6glcOBIcJbr/a9ob1SVHuHJ
2PnRYMu+yCL5UYnlLt+5VG6zBLj/5PRM/0H+kVleLyOaGFuP1sn9KJFwilKgyGHTMibHKgdgGScS
1or3D9vGQ1yGPgBbIGEA01tdJ02Cc0QzYtaVJsibDI4xMHwYVUSx5XFnc7efD5v7a6lVoiXmwaim
Ei65bNTNYdYhHU7YAO6cir1V1OtHOGFlomiRlfs5RagnzzYGE9Ku1uHmYyPwmQgpcP7W3RBdxivc
nnhsedJ9wWpo9OpU0em7BPP5/gva3A8deNSVwRvCeLneDwhacjydlVRZqx8tKW+OcCXtnY/2Npbz
bv5aZfVu9KnPenrmuW/1lnxKnNI8lVUdHmq6Ch9TdTHFsNT2ERLRm+EbZFELrgFIuEE78zXv+OvL
ihOYXvnglL7ltMYRI3bzoE7RP/cf4sbr4k2hRUsGvtTnq+1FeZNqtJTY3uBgnZA1CTZvaX7A5GjP
KH3jfSFRRHaGgiQySPbq/OVGI40VIA1fqGH7MyPR94VN7+H+hrZWsXjjNLM5E1ARrk+FIMxjzcUq
U4GhjQt0Y8mtSuvz25chEPHRLsJ8gNiul7FyCIARDoV+h52CKwxLHBA4zB7vr7LxdgBx08xGSxvi
7VrADcdSu7J1JoJZ00dflcGZj7kzTS+ISb+9kEbCiOR54aDTElqX61ptSK2B7Y5fBrZ67ju7OQYI
fex8TRthHOE7dkR9Ckh03X+oSIciWPWVjyGP8a23++o0xdjPjmmWvFh53+3wEDZOAzUlGYkOfwqM
2urMDY1dyZNjVv4Q9vo7M8fkzMrLZKeE3VyF8/b/8w1kcK4PQ1RISZepU+VLmlqdohZUpi2LfufZ
3SZ2DOY4c8vpNqB9Loflr3iQmTY6ASPJj93m8cdUzMyzcUb0EjyAnlse63mQdkXoNorLhWcLioxQ
uhDpV6tORojRz+wAfuLsXExVJLWLzWV4UHpjeA7NMHxUgLA/KYNcn0OGP08WnuKfkzrYgztsnZ1F
pRZkProPhJHr/VtTgCRfG1Q+xkDwuUo9OuMWh+FTr+MKp5T2Xs6x0cHjXQJNYU3yeZrF1yvCc1uy
3rH05azyLakzjipeVodpNKtjKoExcJF1k56j3naOOR7triaq5Czbo9pjUbrnArP2S6H1hHiGTaLF
r2KOvu76mEotqWMTGn6NXq47Wjo2t2oJ0KmV9PBdPWedZ6Eu9pKEo/5iCi0/pDViflFsj5/BmZl4
bzrS29K/19/E9ctkejmXdMauH1GiGoLXPxi+IlPjpDFUr1bt90zHV3HwdRWE1dAHBiwMJGe1SpWr
idlYiulntBUXrQb7lCGNeAg6TdkJubRn+cl/VW+vizHDW8QAaOAyrbreUoSYmQ04bfbbYWi/S3Qf
f8N2TF4Ek1JMee2gRa3UCcajicJc7malHeZuLhlFcQ6KPMdyzQzj8IhjWTVTpLfacEolpl8UIxHA
tSykT+Gp6SDhY1XPMpMBSQ9G19TrufEizRqts9JkIjnIxpg+GpM1f8VtCJXLQe2yBysdxUezj8Ah
NSlCt54BQPy5yuU69WJVhhGbouLQe1Y8ihQTSCeOjo1IgvdgMjBcaLS2fY6aaP5uNiOeU4Oe4AA7
tjXSRbAfJMjCM9Z4hwkDMEQvy1p6mWb+Wvw0dZrlQqvtfwODYu/YNCFj+LZV7F+lI9CUyYNc/diw
bf2oQf0vXSaxQYKQu1OJQ0PbSjnISpN8Q+fd+F8+hiDy5dLEVRPTbjFBvtCT/9l23S/wHquTSO/t
9imXgQQdhWRSLFeG03+WGMeoLklLd8oZ0OLbGUmFdoz7BpGOOMjzF01YkTjkuHjjytnpTe9pXSQa
FxDxUB5K1Dtwj407imBDRn/fyRa7PnUMfihl+a9oVfVLFMVMZkQZRe9lTbQn3KjrUz7Sn3RjzDNe
9MQq3tdpM3wOGI59qxGj0s7oISqPPe6mnA4ziB8as+3/YPyhlSfTmPHIdpyMiVDqdM1zGPYIvheJ
hpxtZtskXRhgt8rFHpMSxzpDTc5FHtGmEKKexnNkqMMv3OKaxhvruf4mD7PzEFlt89sM51HFcLTC
u1friuaHYU8VpzHoi5esGbpHXAXb31GTpJ1nOpkNtsmY5V/FrEhPTRVmqlfiYfXUMXz4p1OS+sxQ
BdwdPbvSOCxg08iL5Lr8yfiNokSKa8unESW6M7BB+UOmSWij5dhE/iOXdfKzDqf5Oemr+YeAcvxp
wgFhdttEBwo584BdY8Ib0A3zGF/OGGPHSk+Vz3XcdiX6AoH5xeY7WJx65S7jOKiGr06TwLxYDNlT
Hprli9NpeupFeT0kbq0bVeV141w9izSRE7ftdeslgxfRHyUJC0Hu4DLUH7rMiL46SiE+17kc/EDa
yX7JBYj80+BY2Fsmtip967pentyiajBTVaVBwxEuiFSBUZ5afcoNE0vUMojTypvZUnq2W60fn8II
lNOhwOD5KU8b/dtcquACx7bQiYQMu/8dzZARdgVNo30I00bJXzI9V7onoZbqT1TIh88GgJb4oEw1
/GML//nQVfIoaj4MnS6/IAqL27wtJOd/LX13TKe73FY8dRgbJOFjMUfeZJVO8T7NW6VydVtgv24k
41Q/TZHefYiSnN/XDzlRakw7i4hSlNLTlMkFQsnQlWNPEnGOwzeWgxfEtLPGg1MgjrKROLgjMtNY
DJDn5gvKGjQTmtR4mUzJ/IUGaSrTq9Ssz+kQYnxY65yDeOyR2VeyqmfOJejQXLoyjnFFDET4KWwr
5TPmc3p8NEKIGG6qwBK/KO1ocnl3df6EpEnNFdUk8oBxm51G2BM7ODUKFB9+qv/H2ZntuI1ra/iJ
BIiadSvZ5bJdU5LKeCMk6UTzPJF6+vMpOBcplVFGNrCRbqA3QlOiyMV//QNkRxWw9RnfIUEt8bvU
FmQkR1M9kDKvWT1Ej7Qs7qSAiPS0mo/qB1H2UH67vnfToMni/DedXD8KktKWyT6vM+8XdmZzy6qc
1G0/UpWGulORjRuzkf0W00x4tTuNGqwDNBb1TxnZ+Jra0fw1F1qW7ggQJSjZZ2JUREbUfB9Qp8Jr
QzC0Q8rr/8r7HAS1NNOyDqNGznMQDXZvB36bQIMeMPgtA1f1vrPTGmLjg0aSth2YqYaXiIns+JZU
yaELWJSsx3LUzVvT7poB2mvlfUmWXoYG9PAunIlEPxVeNX1B7+d+7PV5+UQbW/MelOFrX3W9yLMb
KY0huTEhTAyhlrX+ElQEuC+08ls2+ljm0edlsXxoC2PJzjxEpFSHCiHfx4j7ybesHZb7Il44U/o5
44BIcA+j9pRD1Dw7SpXFbZvMorqvUvrXOyPL5cPYEbUajLWWfYEcH31KIbIS7m730OWJPoTLhoHN
VyMt/VPTaRxDWkc0O1ERWrxP6fifxdzqJrzWQVo7rLpwfA2ntmrS85gkzXyrIWrs7vm+ybSYRCLt
u7wflR+g+8sIbkGV7xMJXHlfF6IeZVhbJAzvxiXybqvUi98NZGmSwoTpd713chrgqIWbmFT1vnSS
cNBixwga2P58wXFXeTtakBUrOy8d/+CN2WoBn3I87bW+6tMHTyR0z2O/GrP9wJwMXmSTy9BT2fI+
tmFYB53bE2OZZLqBc3I6qLsiMUsYpvDtst1qDJIFhLNnv0eD2Mog06oU8Um7iDlsvcHx+Taj5vPi
5l17UCR8VjeQ0zjpyw6T+JAcg+XWj+gFPVSg00VQe5kwP1hRpbVUG0WbHv2m1W9L4Kyb1nMS4u3y
IsLzcaDHd+il2+rQFfrpv1q02X08jCQ52jGE93CERTFQ4Mas1ymf8z4UtY3rFflfNjHKnWV87izZ
+oAGzXJvwc6rOIz8xTngilg/lP3U1e+TnnssHqQGjtqCoMkkmHhNPZm/E3QKUMT8MfFn8hXcydSe
FX4R39okzh6REJpOqGMugaF7mRBmOiVW9wGOeKfvQGkTn19JiCcI0yQ8CPTGdIsrsNWG9MLM30jc
Bms/uvi8H2RNun0Qu1Z929s1j7ihQrmrxFh99sHcsH6vyGrlbbvOvZ9bGX9zQ0G967w2+WFqjvXb
cjVgYnY0TX8/8aokzyPV1N6kEqPYWsjwCRuVR3EQsTH5QT2tT7GOat8MYf1Pv6q0nH4TlorbdLP2
9AI4RTMtIseTu1Tv+nfSy1CtgpsV3xpLi+W+TDMXRWjtS3VbEtf1SckRUG0eIzv5Fjl9Nd+7ik5Q
IP2Crw2HjYbLVyfsIPZy63mJ0ggV+uySuY5zbtPtLZ+AtR3Yd/Juzv38h4IvAIE6me5qWFnf8xjJ
B06EpKUPS5q9j8hlTMimn00A10gSakomvP0lsXI6s5E9aEagFYO4G9Mx7gKtx45p1w/p6hmeq/HI
taqb8ENKa/NmSVavtJaSpQ+sioD0YNBFbK/R3s2novfz4aiqSv2kNsozQkXr5FRlsciCbG3lEkky
ZI8Is8chkE1hkjOaqFmgfKjVrwWdcxpo9IPqXToqAp9TIMqBgGcn/kCoXJLhRRJrh9GRprcHg7DP
dtVzpOJZI5tQErx6LPSO1AHdyQkEGNuk20+knlQhCoWu3ulRND/ksa/yPX/b/GlGf9a+87OSwq4e
8IwJ50xjOVtDiSelV8uI4q2YVgKRZtcwV73oa2L5pJkjbcEaLkpj610/+tNdLJu0DxD3cJvjSO2t
IKlFTvduKrNf6HjLbpd1hjglI0yHXVSYEZ+LGigYNK3BWQ6Z4fSNhvdgYYShV0+GNfH3z7jj4L9R
5XxoVWrM6QezpBcS4sk/awG95A5fhFjO5W1TeAnhTn7qfXPM1HYDbJYVwvBZpd+Fo9U9HUQymMPE
Ij4lsDqsrEPXnMr+bJfW9JRLFSOv4SjhYgYN/0PRLkt3U6BG7vYYgFX/VZJO2c6cU78+4pPSfVYi
qxsCsUkk+aGGpbYOZp9wiMatR9Bxl+BZFPjSK+eg0hyyaBCw07uqJIzygCPXNth+++pXaVbjO0xU
VLQvkiZ5tql/mkNZTJr8MIjc/14NfvyLOMX8q7BLvjglFfbYcex+TLI5+ul0k3/IfGQG+yTxiKAo
JS/kXk65IuYmwVJ217eOhXVhkrLPQZGISHzN+wUtQsVD3i3mNNv7GGEHbUxggnbfoCCPd1OhnOZx
NMBAQu6D0z1wyWotNzrqo0V8TnOMsBme75Z5mh6n2V25Aa3JJ+xw0j3ZXu/OgVSaiOlSdkn0y/Jy
Zp7pi3yItbwduNXhpBWYGf4FeJ3byUd2cJpdfA2EZ0yCMO7AkcL5b4xEeaDqj+ZdrJT2yZ1NL7vD
0wFv9qLtx0cjmtkGtWFR742kd/1DDw01uW2s2vhIgJT1YHa+3f9yIYEYu3xNdebSklYfK61ndSXo
icz9nESklJtO1PzSqhpMhFhi1BM19EV+EkG9zl7DK6U7opN26h3uVIn5VLil8xXBr5rChmo4Crj+
eJ9VwWMPYlCQT27du892Fmd64Fee+pzE3iLCJAeRnH2ZjyyKhZpfa6OuRNmvt99pvut3jacP6W5R
Qv/u9lX7s5nzDk9VQ9kPduegTPMNteo6qedIined6ofH1eEBcgBFInz/KQ6cqo3i2wWm920/GF4f
1sYy/JZrVBKJE2WUHbUhMuO9ide9vrPR8A8ozarB3L+N/W5Axf+HIWg+rbxpl1r3JQxh5NHI+sV/
WaRlfyhIaw39rhVP/8Mo8OyhxICSQrR/OUpvyQTygm+ds6JMbkQ5tSHrP7/SS7s0F/Tr9OKxSsbL
azMKvtZVna+jzAmW1olouqDssvF/GcXyAOxoSdJo3UD/XuwNblPb1rkXsiUXvNGxXHbqKwDRhbng
rLbGTIOLgstv5mLzGeTmItxzCpti5+R5GU6FX1yZyxZ3XV8/bXxQf5qqK9y3QTut0pM+mIt7nirb
eG92JUk2zeKztq36YHv4NyYLLKlqtoy9X6TegZTL6KAy6CBXVsgF8A1pwLoEUbfD3tj8kjLTBRtE
xBKJu+RxHisD3gKdYMCq1kqf06GHPUJWifdjMnsMEFqrMzmznYmDglolvZm9IeGqqUlvpgYu2591
pVfUfyXRdIEcZo9yzyCXp4oGnwKdrM6TZnfFL2Vo+nNMKVOECgRH7XJV2XGIFl25N71bl3o40Aai
PG4M/+i5kuCD2TQk6Br5fQsXYhjKIR1JiJfNWEIfr3pT5CH04/pbuXgdwawADqe5WIgIz/NFnO0p
6d4Z1tg7+2EwoY+nyKOusSW2JhkrRZWmPGApT4kHu7VJLksvs1SJL79VyRoVcVn4911hcI7STJ/3
k1vFR6dRbcg9AGEtzuj1zVL418R2F38HUjskGXC8Vyr0y48fxl8MVuiLc9UZoD6NlRLMOou60W5I
JVthsgYz9UDHO4koymUhRWNJLE5Kt7bFlWCPV58Vz4T9B6IcbS5UN+t//6u7gWFnUqfogM4UddZT
bibt04iP6RVS7uVR4BAgZ7Rw9Npgu0iVSKrXdGQo0mtuXAM/NKnX2ZXO9LZx8OcF81pZfPxBjvGm
aVKhpp7M0jDO2qxkevCzWdiHaTb7n4irus+e14uPigfSBZHqku/4fnVIjNWcfqahUH2AKNJmwduf
8aaPvf4kGIhIWSHJrtygtbvy1/PVSNSIxq4xzwv/v1PVTM3ax1E8hblccrn3raK1ufwPfkodkqpr
Vo6vdhEa2TQZcC2lpSLoZL0cn3nj5FhDmnecrgkzjK7DMtaH/+alKf7RxGSdK48e3uofZjvmLC/H
ivuyIqqw1s96Z5vvceuwcfmxnVtKtGsuqZum1DoUpvvMCrI5+aGv2KsryF9Asj8PjfnUGbK6AwpP
95CIxbfRr650Wy6OhhR35YrYfJ6bD9ZCAtA3sS3OUWM8FnINQ1NsTw1Q/qFr1Oe3l4x4PRzOVNBy
dTZ/GtDbBKqhHZxWDqk8E+ls5Dt7LGPtRrZTfoNuX8922hDH0CG0vuBu6jpjF2qU8J+TwjK/CFCR
ORgjp9DvOy+JYYO2y/xFOCSFBUkVR9cEK68XGKf+usbW2GlIy5tnU3pKEok3Lbx0XBoUGGAoI8nO
P2nGv/V7eekY9tNuojsEwYW+12Z9eZqZrI3RM8aSYi81We9sbzSf3n78m37vn1HIIHFYxUyJBJeX
oySRm9VK69TZQfl8UhA2HyerrgNbM7pngsDEbujnax7frzdI8gGIEEIaA80O3svLQZGyiL5sGnXu
lS7CSExj6IOi796e2qVRoGfSY7PpKqMJfDmKF1Xewg6vzpPr1SASvnVbJsvXtwe5sCDYBfCaWnc9
qECbqYyrY6CV9urM3UI/4xSS7CfEO58JOhlv/oehcMBBR4lYj9bsy/m0Su+zksP6jGNtcmvXy/zs
OeQ8jSZd6isb+aVpreZWrEF4J9jrvRxrGVs3xdxqOQ8AmDuSKOmYNEu1Z6jsyrQufP+ox9jg0Lah
xd8mxke1K8bYIWurBXU2hoH2IWHjkSYiaitLXFkUl9Y7XCSEAHxZvLjNxDpucpVb4bTGBUwRkSUx
EIUrHj00ekazdekLrD/kdGWVXFqKf4+6OSt0L3NBbktS9vAqe66M9tnv4/bHv68PShoW4Rpa+IqG
QqkZDSBCgiwdNd8adlseol6Lvim5jL/fHurifFazMFxx0Tdswz5Un5oVAL04G5qYQF1sO4yiabmy
A15aGWsIx+q7B+99+67QFeSVckmQ7Sa93C+DHR8zGqlpuAa3TEFrKNIO/oeJ8SnbgsKZMnGz6c5l
1g09fpNn4RBa3g7TJ8Ptoytr8OLTW0sUNt0/4oWXH1celXUbk294bjHsD+lqaEHiko7+9lQufcKw
n9idOLAsnuLLUVRVF3QzhThrrQ4QRn9wx2kf753Urq98wpc+KpcLMdX9qr3d8vsMiy4IdBVWnjBo
YcCuPuqRqU45SrhHZurRoCmVnK68rPVbfcGhYHZccFb6BP9G8fByhkbNJ9fPhLt6uXBwQuvmA00O
H6SkK6IxsOe0+FQZS2WElaA0vTL6hUlD2eWA8U3c3KGMvxydSMAkjZBznkWc9d9ijJ6tG0OO8Y3O
pTENu67Ui7CxnPbKuH/2+c20SQfg6s73ZyDN2qzRphNkL4h+OpOqWTynXYKHXtpEabqXwmz1QzX2
7dcSyxJJBZzkyBD8sX5n2RUuSppa1a6ZEyPJS/yqvMVg0OaiYloNhjy2r77gt4KF1+SJIdn1ltV/
KKCjfstSw/mBUQItcVWpOgu6bIqj+7ZOMKiKPVgCO2vUC+x7WqU+GVpbnMYMtHK3oGFVoVlG1g89
nu35nqtgEwcmAWsqMCe9+0wnRkt3hT7NX6HRczGgzWNYuy5WoNtLnOAxF+XwUkO9U8NdWUsl4RW7
yVe8jUB4bS/BKLmaTLzwrJaOQMG9QO4Sa4i/uqIYipuI4Bv8IUmo/5hM9Uijiuk6wTTPWDaaVv+t
n6zk1itXwQwGaRVOXzJydwtclvuChaOdMd4w8vt20vyfUovM+waTGDfsI236iFFF59ykC9ULMja7
OVGIkAamcMNNyRNorC9+mwLpGmMuPptGWQ5Hg157FM6VaN6VuVdmgU6Kyo+8N93yIGoLLNrTiSQJ
mkbMH0HMvPdEogzZvaeqRtAVK+fHWeWN2I8aMvc9RBfTDAY6/deCKC7sU5wlNjcBhJwkBm0KjnQo
YDuYCKUzlsRN2s/d86x6lsDbG9WlD4ln6a95AmwiW96VF2vYmrE/nBs5gbIjAjhgElU8lfXU3euV
CycJx/UrZ8ulawfr2UVFBuEL9vXm8zULAUkimeS5QJ97VLNf3DRZ1/40Z6PZ92Ofh4hr9L3Xmeoe
7MS7wQUxvvXNyn5X9eWMoVaDS4CniwZn66XeWc6k/ff2g/nju7n50tld4GYjtqGhv/VEcvW4Kay8
lWfAqOarrinjQak4/qEZQxcuU/ozM6UWRvQuzyy9eC9na3zwy8g/jsQP0a31HFrlehXGcW0c3v5x
6/N59dsQU/Kz4L1C7Hu5/fWpC3iYcnGAAyYe87kx3se6sVoh6MOXxPSbL/883orckNMD8IpfyWbX
myVAndYYlFBNQeioUfkm9Ks5uoMIM9XAbXF8heR94QAFxKCgwixqNZTYjMiOYvdcUsTZiob/8tyr
QOuKdle6VfbPN27wOaQtf6Rcq2b65bPUjbLnNQvrbIzCQyaUU/rWUp7KpR4CF7LblfFekzwB+7lw
r6gCNwmwuZcD2mPMZYIu4Nk2YCs1+L18bxqdBo7GbTuwek3cNCK2XLq5mXtHLF1x0huz+pG0svsM
RljTYNSuyurN10sK+BdBG363NG62otlZh/llT6515jLNw06GfO8QB/Xbz3r51XQb8UkCDkMsqcpH
kq8GjPl7G9ZXbVZHbza7hzZasvzfyyjePkjqGhsJw2jzqOqp7QhpS+xzPnFV6Cq6Ya5IZQAT5JoA
/MKCW31+sV9CCUbW+bof/4WeMXNz5Iyzzm1k/tTtwrkdffuz1cv++M/fEj6TK7zA1IiY3MzJl7GX
5TiQnpd0Mb5kjaruDSPfp7Br90shoiuf7oV5/eHjr5AJmOjWLKvBqducUNCdPQlekpQ00bFJWUDv
9f5KR+PSUKweVtCKNuPR8/IRxpFVIjCt5vOooM6UvbRpPU/JvhfRtXvr69PRpNrlqmCCzq3c/5dD
peP63GIyPrB4tM8dXcVd2o7dlW329eHIW9LpaAEvIDXdhofLyc5wokrVGZaV/6RzP32OUdl+Qkhr
fU103XluvAnWxNsL5OKoaAeddYVQ2a9f6l8rUSxVYsa6O58LDP0Jmlv0/tOI5/A3u6vKb5nbVLeL
ylAgvz3shUeKxytibr62P7EOL4clPjyx+3kagQJ7by+GBpObsrsGz78+uehGcOavdgOrct7YjOLN
ZG5FA+5/CMb3LTwWmBEwPp7ZTaz3cxRdcwp/vShNXF3ZQ8A3eJtbD+p4EoqDRE5nFyLkoR6kf4tS
pL/xZVn/M9AAsIYLCB7s63Gy3a18e7QtrTOGc7+U+sEmgiacpWPdvv2eLjxBOkoMQ9fhTxr3yyco
awjPXZUv5yXpxXvbkv5NYUzpIbMIoF2Whs7cvw+4Oh+tigzalVu1v6pRpGS1p84EIyddQAtWP0RW
F+00VTjHJoHY9PaAF1YiMcngk8Ab6/82HwB+UUJLMZs9N+UcP4tsUqcpbbwr+/CF3thq6MQoKC34
3LY6MlnbIzwOUwHsz+jkuRW900e0ZH5SiTCWi3Uw0sS4WQNxT7GB8qvXo3+MIF13lbUXBuRBD4Oo
8M1hMOEF6RSaXM4T28FRua6+UyVm1Amdun9/qtwXfELthEXLars7m34s3Bly+Tkaau19NU0fKEy7
K6fNn1Swl5WpiYJldQJjE0FMtKmm/DmNuao56hz3U31QepN+KOBAnXrPy5/sDu7tInEHcD2pIVqI
7J2sGwNblWK8lZBIpiDBq/PUQJDHE9f0vxhNPt/Opt69ixoIOSorcF5Z06uL2oivSMkuVGaYayAo
pNbFKBl568tPq2zSBS/ffEbqIiHhkEI/1yHc/+w/FOSozNEQQaqqs0ifH6cOKukBWZj4Lbo49o5A
PlF/buYMBpjhzc704e2v4sJ3bzucRFTFXGywi3v54yaH/I9ssRRiWAd3KidtD+YEdzF1sUnMIte4
UoFfuACtQPdq5sfiZMjNgLgKo000C3UuW2imGA7hooQgBQKN28jmnZH16Ca63G+flJe6MVKkuT6Y
UT7Xd30SiR8ahLFfEGlgRSs5+18GdwYK+PeHQjWFEp4NEX/TzVYBI9LizPIVvr2pHxhTnAZCqmc1
5t3eSEQd/vNwK5LsEUQE+oSF2ct3QNSQ7iQQGM/GYrVY1WOm3cZRem/6mf5eVMZ8ZbwLhxcoIl4I
uKCvVmbrf/+rFIjnboTlmKmzkLIMDVeqXRWndQjZ+Fr0zoWhVtkhEkogX4rdzdTcTLNknyjrTDhi
QyHqtugeuumoVXNyZVYX9ndaqWzs8DjQvG5ljrMeGU0XGdbZa/Pv/YJVAh0v3/jx9ru6OMof3TP9
DRyqNssXyooTJRbXLNEY460JlHE/dJ35/PYorx8bf7W3NvBWKrv15yP66w2h7Ckz2OzmmRSgHNZZ
DOVklRyYUeFdQU1eT4i0IHr8aNb+GBFuJqQ3gz0SgWacqzpFjETzCz/yrr3C0li7IS83cNpA64e/
GlmsYryXS85R+mSN0hOo+5vPXpLco6h9IKumBxvE4KtQbhMMxjWR+oW5UVkADnLar/Xn5upgV4sm
C/yZz1UR1btO9mo3T46+e/tlrb99MzcHx2wu3ysvh1Pw5dwsSJVpJWgVRtLKwBKaU+qYM+5aRgGi
I/aZ5/1rTwO+HXsnDX2ORDbuLVFhzigajDz3j03qz/egvuOuxE7wyhe1fWnrKD79apr59Kt5cS8n
FqM0yYRB/GMp8wXatJN13w14WI+VYfRgy9riPNZGVh0tWNSAlsM1TeWro5NfwPJ3V/wAqwZj+wKJ
4LaqSiuio1s72QjF0kSXGqvSOmLADoG9j+XBQ/54P4xz9SzI3syBUIXzCcr+jP5rdB87ZHtXXjh1
8eaV//ldVHeri6sD4rKpR2pHS3GcFNExakbtg41scwgm7nxRkIllNEMXJ5Xu5JYWBkwFmXnIs/qc
yHRvHFuUn5WA0Vb0MaGQMPitZDcMVorPlRybnFN+sIcw1ozS2VX4l3zP/cT/oGWz9A8LTrwnUdiw
LUdkHk2QJXQGkBj62n2ysg5CG9Z0GyDS0pFYjc73whZOgT156jmwsqwxuqWe0I/oyyz/Ro/dzICC
R8P4NjJd7V72cQRL3qV8ghSv6o+kCPhGMGZLBJdfT9CqTbhS7XSpiQSOcrYUYR557k6YWV/vTM23
kZfqqhHHMrOL27Q1k/ddO4p3jdWMD0bhIPGTVu6Ffd3kvxoBYgVqvxC0kBaY/+yjRiusXeH3tQ1m
1dnopNLRp5/bpPmHxopgKC/tUPtBaaTsjgjgxhXjHeaTiwNxToKIwFAfLZerPztllk533pKaaWj0
1vwxSVs7D8vGMrB7j5v0q9anYxq4hSG+e3Zf3ZsxgjWUOgbRapNXdoK7autIhPNq+WXHhXlfJXmD
bQxpKL9b9D9IP2p7um+NRRRh7TTVuS+0KoctT3xKOGQDwVykjHmhX6nsCwzo5uNiq+hbE40JCtxY
K24MdFPRTdFwHwmj3qwSEh5izwxyD/1qY8VixLKaFvAOL2f11V1M+z/SohTbZTRJK3SKGZFB6hry
xp+qaArQSSH5oZlSvCsSOMz5YPpPfU4e+l7ahvaj1iN/CpCrmei5pqT42JPrNQXmOKg+lHUs+sCD
ipTvBBrGx25osv8kbegvlj8iuTWjubN3tdSJ6R58bYxuhsXCQNEbh3YKxagv37C/wTwTmUb3Q6Bw
xoq3SeXHEgIOHmdrB2wXSXf5prClywK/6IuSCovSmbQ0H6SyTSZjvuHCaRaAFFr8RK240OcUBFDu
u7osknA08/p+9PL6WVrSRrIcqQUyZ6SlU6glVf89HiUa3j6fiqdWdQvi604k/9n1KOw9Ig8zCs1u
7v4rsE8RO3e2zF/IRWp5EEKrzgnpd9U+9fvuV16W8e8+ztcEAEKD60BkmvicWVH9zW788kPF6ZyE
fVUYD7Ks5i8IPofnYaL5gwg5y1fVLdwPdoY8ayjwbYl+teOb4MuRZRek9Tx/GCzPuMsgUnWBrXro
e41ytWXv8iam0CvjzLwRfastgSlrCG8aYp9PVpoWv+fckuMehYb+0PqlqsLes+ovcdRWbQBA5nVH
4qS9H17reg+WVUQf6AKinQP2MpFvSzn2O9Ns8zGMGzlnpFe3eUzLA3rNHWGJhE7ECAoedH2W2k5v
fOORhBa2uTTp3K9upKlpX2oifxw7ES37ejKnnAyrpJE73iYSe82vnPuIHtHXZTJ/zghBGh5ZFSy5
vbrYsa6+gznJLFRGFfdBj8P/U6qX8Ueu5xNKEb02tIBkgzq+0VDBVHd2G6dPCIdihENjVLYBmgNQ
6xYb1i9doRu/psnPun0X1fEHla6SvcEsxxiJooo/ozHiPqPqBApKYmmaFYyjz3IphZc9aomGmWHq
DPFHu0ntBpV4asHfL7r4c2wl/ZPIWTS7KvWJQCz9sfgyRql/HNiAh/1UsqkFwmnQozvSRU+mpU0d
FHbRfny7zthe1dZDB8Qat136CgDXa7XzV1GYJJjurQ4PR6ez1WHWkvHbkJbVzxbQ9aFL8uz32+Nt
65p1vNXjl38izKVj8nK8ubRGVOgChjTy3x+lO/QH1CL1vY26yQzU0GHAN8PWu1Iqbou2dVgYXjAx
gRUIadxgeb4xL9gfDv7RzlgBppbJb0mu0it1/LbC/jMKzCS+P6pRtpeXkysjhHBSz7ArJEkIjYzr
B8mErFXPsmvXu4sT+muozXOkxVeWOQDl0akXtStWroYwi2v5ra+I/+uMsBxZvSe4uNJWezmjuMlF
mZIndHQKKAqBjsrgXvLgxoD1vfrqNbqdhrUChAgKq2Mr8HJUXSHm49YjTMymvFI+Xpi3C6HSwIqK
QhICz8sfxD6u154f+8cUsf3RU554V9SVduWu/mcZ/l1+M29ah8C+ayomlLP1Tf/1WQAMCYLCB/fo
LwOchYi8gPSmUCm5P2kr0p20nfldN1RoiOzSwT+bSsF8hP6vo4N28/hHDZMrCnXLJgWY/GET6n+L
cQRkE4RLR1FY8t9X+JqtSmH9B9L6U13+9YvRg5sJyTTeUWtLaydm5e7UgFjz7c/39eOn7UjpDjWe
WwnL/OVzSYG82GAb+7jU6RySRZaGaWNEV17y600J6ALs/Q+AQTdos+o6JOQlueFYUHjLnfIL51Pv
JPVNYhrjsRKJe/v2pF7vSQxkrldiDLKhqm2uJHKcDTOOcLwQ0L8fCaOP7orOip5zYMMdXtQWEoPU
vIanvn6UjIrPiL8qL9gTN0ssE2oGJjTFyV3EcGqRj9+Mpf3vL4y2LUuC++p6tdj2CmVb172uFeKk
NRHWJVnFISXy4sp9//XGxyiQjVbUD4/xPxKEvxZfVlgeKhrJC4Prfk58Ywkp8iDTDgiC3n5Zr7Bw
tlW+Sf6E1CmQIm3eFm4ike11uXEq8F54MHUtPbcQ2z7mjcvVOI3jU+zb6CepvW+NeGp3E563Vxrj
F+ZLUxwqCqoKaF1bT8ucLJRuhT9PY4VyIfNV9F+flnE421p5Baa+cF2FycCq5LK8thq2Hoa5nmHL
qpR+snOd/ZU0WfVAWLIVzG4Ee2qYolutSbMbQ7jlKcf7+046RhUi66ge/TavH1yz9n69/RIufKB0
M33BM4Ce/eqqWpEvoiVup5+MdpRHvS0gGbmdv/OjBizaQGb+9ngXnjdqaTA/zlW2Znuz6zu4D44a
hgwY1ZZ46PulFQxqyfYcgtdg2leEH1YWegiamUBlNmt6c7KSpzJaxIjKk9C6/Oy3LSZqkeEfDMlK
Q9GXhkpl5R4LdnXvTLC8IrLWcY/p5+eYoIhdt9jcqec4e67H3grRF/tXtscLpzKIJFcZwBp6hWDK
L3fhIUu0Ah7+cOK+ieRcWvupKT5oo/itYfvjEdBid/JjnSBd1gZxrxEOeOUrvLB5cTSa9LXpeq0m
uy9/QZVAExwSez41BVI410W4KyMYlW+/9gvL7A9WiacroOgrEjZcV5ktZitPixWNT5a5NO+ojkXY
yTq9ydUir2xjl2a1IkPEgVlribF59RDrYniOpjzVWa49GwiIEczn/+pStm5dnJxIKWmDAD+ti/2v
zXIRWdPY0gJdcJbxONjtdNM1/fjh7Wd3YS64uNJG5vILc237hkaMwAyJ4+nJ9it7h0TaDWssBP59
HTDKym5AT7sChy/noptkNmYRb6isnTF08qG56UX9r9waDLpB6la/5fWbhM76cpS6t7WMxKHx1GKS
tcNKSz+4qVWFI5jJlZ3m9WODWrTqM9auGn9sFnZZ1Nnq/mKcojGuTgoReVCOdnJlob3ez1D8wcyl
jQFObm0pY5hAzWnujuap4a5yP4k2PkirHQ8tMVuHf10HDEUoOKgr6D9q9ZfPjtjW3sdlyDwZU+Ls
JqOuQizArzEyXn+pq4TRAIhf6QuY470cxbRk5E2KUYpOOBIPMJk+pq6oQgLc2mDs6vT+7WldOBYZ
kaoN8N9Y24yblWcZreojxYtyQeEe27kvzlVSq2NcQ79SNa5/WDVp5GLk6WOL3/ivqVQghnh3fNPn
MT/bc5G9v/Kb1ur35a2Bx4yfDfJ1LN9fHYuZYkdUqjdOfZXYTxWdvbtE74aDHa/wmNt4zr5rW7mb
jc55R2ZPE1qVkSW7wjSxeNMHMT80Wtd8iafEeEgrM/9gmtINsNztd51eXFNBXvy50PrstQvOk1z/
+18bkavlvpRYNp5yO45342B2XzntvCd0bc7ByGwn7LWVm67V1yiTl5YLXARa71CVqLk3i7K37Lke
8Cc9cXdyvYBqLztlhdEFGOtY90U71e/efjWXB1wjwemG0iTerJbGWyCdp55xmuNZPxaapgU6B/3n
HOTsxkQh+/Ht8S5tIzSIuE1QH5EwsJlgq4ipH83JOCkE449T5Isby0+vfQQXthF2KepPrmKcxVu8
ASU0rmdOaZ6yhKOqHLrkBi4UUPLs//Npsm5VUA3Wf8Dv2BTdDnEWJUa9xgkrseJUaADnZTZd45te
eGqrjIdhELCiENksyP/j7DyW20a2MPxEqEIOWzCJkGTZHtvyeIOa0fWgkXN8+vu1VkOQRZRm441d
bnajwwl/sKq86kIVeRmrtvOjiMsk8BCMe7j/bW7sBQpMYAVoIXOBXBEyvFKEBT20gMzOfKS8kSEd
VNkPBSKSCCDW3QbN+8ZXuhhv9XqNdbFEVkc2W+Zdd0gic95pCnIkfY9Fxv2p3VpASYHC14LyCGLN
lycabfMEizqhBRQYp51w9WEHGWDL1OHWhAiP8dEC0w3YavWZJoqmhJS5Fkx5HoMjHwZis244FUn1
0WYrLz9eJhBoqfkQY6yD8QSFnTmGuBSMXdfsVfSH/KREMPD+sr2DE1YXN2dIkmdlHYAq4eW6NXCL
U7dV1UDFGtveq0jR/0VO3bY7Lvr6aHcYdO8aFIr+zOsqtUihbQUBPVw/9R3FbfUTybUlBafGaPZ1
LZvh0sMImHYoabrnPsrqet/Fbv5mLrnyJrlRqAaFlYQIjwb/EYaiyp6Ehm4AvtpL//GgRkZNRFEo
eJC3rW6jseoF1FTLDVKzd/fdPAjaP+MW0f3GueLEyG0nMxOKhpeLaJqVsaip4QWKMiPOSh+K692r
dzNOrce8CpONEODGNkSRhAScG4FWxholZpeKWQH+doKJS+WotspwGm2h7sbWNjaujFtDSawYcTug
YaLpy6nF9PdHy4zdQDStcRxpZ/gmXb5jaOX/3N+KN0biO8GUBN4NnGaNgYYzMA1j5xkBcnpQh3o0
SHiTladFc/vzx4dCuVu2wSmMk15dTsqJkrny6P0F6lh0v4pW9fwQYtSvpIydj2/AdwEEaASSQ74m
ZUQKhTBFZE7Qt1lCP1X3Dh1p8gYM7Mbt5xJ10bUDXQDjZHWKhw7jwCaq1aBoC+doI0GLXiwilh9e
Nknqd2SUS5t+LXvQtaO9mGqrBimQrsDUlPSQxZV5iqqlO9wf6saJwuOc2rsserggMC+/kJfBh0Mu
SQ26LE8fPHqKBw9q+qHQBkTdU/uv+8PJh+jyFnTJ4qSDBVcEp2oVxHd6riul05aUFYrhCOYgPY+6
Gh1KRaX5yyU9oa5HJeT+qNc7HuIMMBpgVmBq4O1cTjKVpg8J/cWgMO3yEKpm/aPIjfzVQXFwY6jr
DQI8janJWdIBXef33qi3tAWrPOhIWgl4K5qhLXrZ9yd0NQoBDIx4qWHD68hOvJyQpS9W28/2ElTh
0kMHy7pHq222SmLXoxDyUdRFs4A5uevTi698QXuzDoPQgegIvbpAzHA2N3agvAMutoRUEQEwRnCJ
cwGTupyLoSf41CaNF9QlFMLYm5vYdxPb2kO4zg4NUr2Zb6hF/mzHhr2RJF/tfsYGdkeeDIaMLGUV
s4dSeNQq8zCYY2QX88hrfFtrXnXd+jZ12tf7H+1qF74PBHHHQWSAia4+2jy1dT8bkxs4iMG9qOgD
fkZcKjkihNpsvFs3vhxCkwQZ6CVQ0dX1yzXF6RX3T7hrQQhy2m9ipduZUOI2vtytCREIUoun+S61
GS5HQb+dqzi0vCBNw+nccNM/oYzb7EerGDYC3PeXfbVLYLeYYIHkB7tqoIxLYo8DmluBNovpoY7Q
8+1nLXvqdDv6B30p+wHFuAxVN91+QmFQqjV73ldH9MnO1dP8Bakt61xYqQhoPS+Wj24ecqLo1AsA
DkVz/PCnps9NkUfWkulEr/YVmKECk2bHCRRXmR8sra4Cg9/z023G5T8MRUPEYgfbsi23emKntkF0
s6n5CND491E+Og+AdvA7dMUWEwEWwNVZld5XsvpA3dpw1/sKZxEBRsLkRhidAZfkplQ7kM7LiCSs
KrEHxWSFGhkOaPAj7yiM4rFqGgcBzlJ/m9JmfLWnITP8yp6L5JSEoSh2HYaFnr8osfU1TNqc7iZU
7tFXwA29CtQen+DVGwUx5RyGgSaUFER5KMJuj4K+teysjucajWjhfJ+gxH2xJ0y5JGmxfOFem9Hp
n+r8D71zKZ4XpYj9CQD9J0VEGiAmtbKBTOl5Q7iKFNQ/APGqn2HVxM2e4o8FyGuK9E+aGIoXc1G6
JzP30j+7XtNSX0NqAvXzoraivRJHww97pASAPGk3vtI/qr7YilP8qtzGzLnVIuefOMrr5DDS19G/
VZ5WFnu4xWq5y5K5e6Ct1v4uPLfzwDR7Cj5fAFuy81TMZhfIPsjLWFqts8/Qcoj8HCuMatfWVc+A
5lCoPpwBET1M4GLgSCEm948TGwrUgSyZAMeWMRWyGdKDX46DOxxtdW4eTDttdVTOW8PYxfGkfFl0
8Pq+birWHlxrPB6NurdeDTXrvwnaVOBEI+PVQMkqBuHUdPnRTmKt3keNheC6m+jdDHXdU59zgC8A
Bgqv030PnbfW97pycfdRYqEabBdR+hUF57A9mD0HEk1Lo8V9QG3xf+5rTF92eMuEy5NTG+mfdreA
A1TSpfxmJ2b8PSGd+z2acLFAjBX6/xzkleq9UPAGhAZtO0fHqLtPJY6AEq9Y227QGVUNCHAwvPoQ
FXblHUDtGuoXxcqk2sUo1LdJV9hwnhXiGpASIxinukDbfucUJqROKzMgZRhCK4aNCxQI8dWBksw9
BLWgEfMorN8E8BSgsmcEwRs3tex9Tytu3veha/9denZa7txJVR6VPoP/Mqe2Ep4pezrqkxmhA4p8
v2YMvp4PxXSgP0Z26LQZMh4qr0xyNNxY/yueMPFFJ6EQfzX4pTQnXbj9D/CU/d9pNhowtucyFQc9
brK/66FLUBiN2ugzsrjo+GAAkbpfixI1/3ZBlJ2HZNHyYABV+VqTcYWPWRSqCSmEVf/OTa8GsAkq
RTnFamkkB2Rw1fQwjC7AjbTJEVmolbR0AyNJk88O9nyDTzXNPuVD2yb7LIy8N5WCT+T3i1P+rG0t
7yHU1lq/Ty2n/hxrRf0rEzP0PwMC/AlV6bnaZUgcIuDvGJl3WAzUkv05y9rUNwpVCU+2m7JOY+I1
0wPeGyZk4RrtW19zc/epLUNMR9xuNk4IKAPuEmWYIE2bEnDvCKy65IwIdfGj6idclolDkCruRYZu
e4HHsQPUte3LHaYRaKVT+lQ+N1puR/vKHctpX86lK3aUSsy3gRJahE3ChBgDv18pHqKJC9Zvrazx
/DpM6vKZVAx/6rxRwFzaiTelJw8Vjc+T9HLaTZpbQEI2auX7NOHZuPc6xX3t+JK/MOkQYhfZ8dLy
2ZPmWzQ73F0kC31A6bCvn6OoGejeRlF9GISh/p16wzgHXhxG3alwi6qXzKKuOA+asgADTSnMbmS2
VzE/5UNSdYIspK/wcFgFeF2ME8RoleVj20UmiNGo/UHEYj40AFp3E04dx5w/ig+HyIyKLa6LlRMt
g3Vzauraakg9q0SSMB6OBfvjK7rY1cYJvg4g5SgykeE5dICsXIZA1N+NsLDaEp641MkgmVZfptjp
j8CGhqde67bgUjcuDOkIRbseWLbmrPtUFuLkMG214hHHCkTqbV7KzE8rF39N3cAr6H4cc90GBkJH
oYDPgegGOaKc/7/q9xPIY9p/efO4dJX+TZ0XbUK/JwwdXyEH/58OvPS3vhA3792FOxoQaDFD3E4b
F4RjmSPfcv8H3Zg+1pSEViTghmqtfcmzop9qWxX1IyJW8yNY4PwxMhbvpU17dWPb3hxKKt+SG0ts
xCqGNtQJ6QgsBB7HwXIoweH1sSQqnegOi9H/MCs6tZ4ni1qWtRqqyStkXeylfoTKhwqsVe4WtcRB
dwYJcH+k68SA8wvuiVFoGcCcufyeiwH3PZvi6rG2rOGc24uDGqytfLTsw66RTQmZ57+b8l6Ogh73
5ECW41QkKFc3VC99DVOlfQpdd2Ppbk1ItsIQKTBs8P6r8FfT1SYcQrd6nHtNCabYdJ9L1f55f9Xe
yzqX2QdUSInYIAyjmbTWQO7KjOaf2YrHIlTa3C/KXMYFhrb8YQvcToD5U8zxp8VKHuu0DVHgNhrx
LTU6raJRV4zqw+R5BcospTmoB4zU4FHoWFyB6RurLKixxUa7H3Vcg/DLTt6y0B5/WZEaBSKnPkmz
Ucf56v6kblxdFmhL2aCgzXmlmtIgb9Hq4yweMZzq3gxVGL6zZPlXA1zzeY4BHN4f78aXQspMKt4i
D0oVfLXJp8VrF3uwBEoPSed3Y6/99HLP2ygw3RoFfUWP8gjpPBnR5dZzkWiWvJD4sUgUcZjHDCVh
Fan5+3O58aSh2APHkssf9eR1HVrrOnVIRccoeAAFi0ZUpNupiVD+PFRHnbb0D1oKWzJqN+YmWVMS
Tm3LG2lVfMRyNVYmKoKPmlO4uJ8ZC+yKmLLexs54F3m53O704TzKV7Iuwp5f3RK9OZth43bRI7Yk
telrQxctD2ZY9+Mu0iwR7a00Tsw/RluPfoZjGxm+i7QZIv5L0/8orWx4jfBzwzOnH5dnXCEadxeP
0WT6BaJS84OnZYSKRe1W37psDj28eujL+f1gn7QGHwS/V3MJS1+m6Q3BiV7s3HFx/0SZ3/iZkF8N
O12Y4x+0+JJnGxrg71IjG/V7tJC+YRSKLbdGI3byu1TpgMN6eNj6WlqN1VMk2qXbF12U/FqiwW73
FvneQCQ2efmnqLLicV/WPfZFZuHa0c4OqRvuJifqsn1SpsPfZZ8v9r7sPP1To9fuH7OoW3evzv38
bVJTuIATMR3OHZMW5TsTljdOTGGKlZ0BW6Y71EDki31O/d177p06i4l9Pe1LGSnx62jl2md1HDz7
iAlI8qCiQf2UVlHlPXhYHTl+18VW7A9qnxmHwiuWbmd4JbPpTS17U1tM7aGSuFbzGM8oWvtEtMWI
4HcfvZBrln/3c6nAgvBiXfPxPMEqfTYzm/umiBfh22XT9xJbOH+2pyz6ZE2d+Ymf1OJTV3kQ/Ysi
MbmjBMuPC1KKZMr9E3W9t2kSyFa9FKYwEJq6PLeLWNwlqaLkEanU/pgM9fJEPLLFtb1+0ymLIWMv
8d0Ib67rprElWrZgrQde5UWHNsSLqwvNkeDesTcmdH29EqcgnsODAbvyWtgmiSL02FojaEVkvuXO
rH7qLPYazNscn3J7/HF/Ad/7/atDS+MNdS6ySSAB68ZsUuLboqCVGxiEpA9UuylOQC49qxXfzcq9
8qi3Wn2qcZv5pMT2/NWzinCf4wn0ooUmKVOal9+SvtxEO8r4/vKHyX4nkG5iDlBc65gtJH+W5L7k
cUoM7ccShrbGxUws7meGaWS7fkR87xAvCRr5id2bB8cZCB8nTek/b6yRvP1XP4XAGYgXgQJIYme1
y3Iq6otTF9GjkcU2Mxbh/IPusPuP1U35W56b+iuo+uIZlXJzgDU1Yv/lqHjL+I7aG3+TanIgPPgd
D+HgLG9ZggTeHgDy3O+HvMfMqVC1zkUnaxmct/u//fqAAFdQqfBJ9A/aqqs7GevNhVrUEgZpkbCL
VLveA7o2Nq7+G6OwPKZkvgNUv8qaEPfOUdwowsANcwTw8vBNjewPGttSvwWdSIOL5j4BiLc+hS4c
hxgfITdwBX6WlRG+9C18xiX2XrOi3OjYXWnTU32VjHSGoRBL8X0VIab8HBVxhvA852VGYh42ya5s
8vwlifrkH9wlMp92X3goqVycO2jl+7a31Bfdm8vIzzBySo8f/JK027jliAipB7HEq7I5bORw8ube
OotsghpoLs5jMxbhxv1z9SWZLw1EQiHJLkHo5PJC7RUR2l4PfDuHGXZoBhR/40HZsu24NQqoaan9
KXUn1vnhWFfR0rGagRG6M+psYbQLR63faNNchVvcHRLMSsqLbP+V0UlldJHau1XEXDr9NGauLj2S
Il6jvN7H0Zwd4sJsN3oo79vw4rKQoxL2y+ocd7i6WsFJUBW09CYKYvDZejd9F5O3M8fqM6zWoPMQ
xKnGpzIZT9lU/W9APdyJUjyS2k+iXz41lrlbjPTc9dYRybZz00bjoUzxFK2cjcD66lGTv9MBSoxz
Ds3AdeebfrQ8cGxecmbvWC1xejAVCq1NqYdf7m/dq0eNoTxuTp3uhk7+vbqEWgu21tKHUTAIZDgd
nNrgBCQ58FIz/hGb+FVuzO3Wl0cCCxkEsjvi0dWFHYY6baWQrk2P1B+AF9Pz1Vk9wh5OfRwWgrwO
P6pt/t7Y/9eQq89ul8j2jmjVBnGc/2xyTT/MKfSj1I22QoTrw4PEKKKaBNtkRIDCL4/o7PWGWhcT
q7loyzkLw19DW/UbPJJrFCvyeqADpUALNzuv3uUofd2MqmvVaZCM3HN+bQp6DqNwa644rf8dal42
HuhNCtvXuzgZfciZJimnkrW6H2shErmjPdnPagb8Zn9/P93YusiDS4AyB5vneLXWnaZKF5ghCQht
owOICO+ZBIMuT2dnv+8PdWOxSQnlw2lQx+LPy2WYTVg8mbEkQVHkKINB/j50dbJVnrs5ig1tBQQA
Idi66khzzJimzEkCq03nvTlOBZbxnfZRIh6CiSioUO8wKeGQDV7OZaxsLcytIgnIDzCfdtqB9u5o
bcQCNw47HVeYubxSBARrtxzu2l40ip0GwrTr51Co9pM6RcrDpOMP7QvVHDeu+VsDyqjcBe3PuGuK
F60/KF5qmgfArtAmHlSL2xJdRnDQPQjaZDh+eEtQ1KRJS1gAeW3dfEHDAcBsqYugZN/v4gXptjlJ
zY8vI+AJSY+gHCZ7PZcfqyrbOp9j+XiNWnxUWv2cmro4hGX9ZUjoYt6f0zuOcPVqWRJJASDf5lpZ
0yXEoAy2gVRzICo9Ew9RM9YvGEmGPyKxDMHSS6o+iBvtzWqUrPdp/43/w/IJWQeviEokTb2s0I8y
880fi2VG9gMv4VZ7YKT2i7QnhJne2mq8o+1b4x811PUuTKueDp4lyWMlNh4gveduOvXqpGaPUJ1U
a0cHdbL3EG3qvYGXqn1oZ83pfZGE+a8Bidivlp5l88brcWNDyQIXCBYbfwWyo8ulr9nWCXdXEiim
l5xiYVT+WOjcgcUcnoZsi5t9zRuU9jESWgxzSpcUr8vxRFmXaov8eeAmBHVm5TWvAPaHt7BGxSI3
Mv1gNGWKnWWoKKlPWh/9BRoq38BKyIB2tQP4FcBZCVkIXdbEYi/HfNBquFRROo0FnbDB+lVNdvY3
N5N25MnJfnXUDHBkxbZ+I2i6XnFZNQINAv4dPev1/UfLOu4SJ9SCMe2dneK04E8LsKBkwiioo82+
cYSvqXR8VToQ5BJStxuOweWSL7HoML/1liAulcrcdYOd/4rrsC53VWSMk687Y2X5rVIO2j42zMrE
EzzVjWPf9V4E9FY4ssmq15/1KjHCY6pilOzoCR3vVFCDun84r18HfqxM4QCyUFC2V8XJOO0rUnJ+
bIOX0VPvJs9tEU4bn//mIMRMVEAlzG6dKOp616EHoyxBSjl6bxs5iWzvTBu32vXLLUG+ksnG6eKJ
WB2tUC9RrKktPUiT3txjVFw9oOU7vEgozkc9eiSdgueH8J+SCrnGKuqMtRJpkbk3gxEnGD+27Hyv
oxe0MaMbgRL+gwRjsKWBgnFVX24lFzjEQNu2DUgydrnSp6ekEfshLQJYNX6ViqNsJvet9czBfVqi
9hzL62zx8i2w+I1PyBVCkoxqsAS1rha3UjTgv7FXA7MhrUBFHdGQ3PioSSXLCrVSvhIko7L1dDlf
MpVUm3u9gZNuu68NseduipIP01QYhauAB5C+JYg0/XIUlNlnu0ntJoC97B0jpekOkFmjj296msvo
wJII2eiLra4BGqWiMZSwDmxXOMfC1YpzWVOJuX9+b1zw6L7SawKSC6yOM3w5GU8XnZUrRRN0kRWe
sT8on3GZt08CLMknJW/jkzb1duKjshMdF4oAz8o4hQ/3f8WNo+dQKQU9wftFWL/aHc7QzDVGFXWA
NYS1s3WRnxXbDp80fUg2GnnX/V9OmzwOCBSTEhE4X064NvRSZ0XrILJm1LOKfE9r2twZYfIJN2UF
qngCRlPRaETUZgZteqrQVxu77x+eMtx/7hmoplAmvfXFmbk9ajUqm2iaDAXkT2zt3G4MDzxwmyJ1
1+8nx0J6HUjOE6H8arDFcAfLBFIbqHE4fAYhoeHyg7q/XdZ5YAEB/1aFNdAvr3Htz/fneePgI/PL
my2V6+wrxmFYOKgKibonvx4MrNDL/Ete2Nbp/ig3NtC7WgPgXg4/9/flRx15NOMys/vA67zuuZrM
ZW+6M4QKx6y3kohrhBPREFpzvM80GqUN5eVgVFcy0xryAXxipe8zjEIe+5QWOJK1qvMsNeHPlEtd
9JWGXvhIs6HWBQxc+R4hw/G7SHE3Ha2UM9VRsyuOJlrfGxf/jeV4h5Ti1surSTJ6+QvnSWoVpsMQ
NN0EpsBM89NgA3jGLSj7en/lb3xfeFOUsoA58/6vyxlm2ZeTPql9gD5hcagWt/IdMKGH+6NcB2Hv
nU+U4LGvlVSFywn1GOUuemQ0AfqZX0KsuZOiDf2lMY5ZjojX/cFuTYk6LuE1NwQ34mows3J7F+WU
JsCo13zplNA9VSJv/ssoOAQA35fvyVoUJqtjZAt1rQncZZ6/LnaJ1ZfZdxvR5K2dwBtC8Iq6INWP
Vak4NrF8Bc3DKLU37VJnekVAL9k3zvzH/UW7HsjmLjOoZcK4IIRaDQTlDft6lL0CoMnZOZmX4YSe
r3qconqLF3O9GdjSRDMoF0OcRu7zcjMoNNwkFLgJoikqjkj3Tb5tpEDEtCU7eL3Ywl3dmtq/x1u9
94ikNYiFs4Y4NjY/TLQO/L5Owm+DbecbpX1DvnSXmQ6uAOiKSbNOi5746iVMqEPM+pS0UGRKtfmV
0vT9ZBtZ7Z0Rd/MKQLX4xwM+bXmVUpEt/ysgn5ro1y1hekrJXAX+9gkW7r2pqAvFhlB0NFG1NHly
SkSMD2x8w90Zau6YR9GZ84+IwoU0nu+9LxoyS8CWc2v+qdeFCDLIfZm/2Pb4ZxgXarwv+qp4xURV
n6QRlNA+fCTI8iQmXrZpHKKfyw9Lxa7Oy5lT3rhGdMqavt4r6IlsjHJj+8ggXyLNQL5wQ16O4tRx
rjo25QSriRRa4bZ7NISuIleni+doaeONI3h9nRB7S78A2sCMtuYbG/GoqNEwgjIVMUuIPNx+Gkxn
f//83RiFlAUfFSmNBBVS/v2/YG2Axeg/KUoe9HkW7tylQv2zA0F8f5QbR0FnQWTwK0Vg1+UHbVCc
XMv0IrB6hHLiJdYPiY3RsJgQ8ro/1K0JgSDW4YNT+kFf4nJCtWizhW5mHnAHuKciE+Ne8IZtLNt1
NR5QH8UlKpv0lK4IQfWoR1khqiLItdn4Y6bQ+VlaJ0d+ONjqqXfV7K0C3f3j/txubEGoxhjPw1qk
+bDW88NtoTWWWCkCGuqq7w0IQC5AtAdiU78ttxh+N0JeikV0zihCIn7H2bpcyijTK68u7YLMNsqe
yBZxhAV189nylOzUZ9Di4gbVTyWBKtd1og9STZ/pRpRZ8fGzR9kKFWGiJzKONVGTUKHoSOYLmrG1
GvmpGRtfyVGLQ5+J0gGurKgb20ie5tWFasgnlrahhAiuH3NlwErDCo2UagqLG6fFnyjtfWkKCzx0
/2eLzIeve+ZxNJaPV0klYoujIvvzkh14ueqh2sW6tYgssLGkPxULtnSpohX7HtXGAyKw0cbZvA7y
SXsJMz2eDRlxr54pUjN6SfgnoO2hFcmuob+ENOVs/wqp3Jc7rUgFCsMYE32dtDnb2NE3Tqss/9BG
w2JKvsyXk52mJIT1aGSBgSzLawTQ/0nLsw/rspFEWFQRyLlJ8hE3uhylUBzM65skD5RBj/dNU1bP
jTnOG0X7W3Ph3jEx0oAbdAWpqdwyc0c4PUELXv/QhZrxFAuzfvj4HQA/AkIsiRHowdWKRfbgTkOb
0IvACuykmlN+1hqhHROKsA9el3obN92Nq5uNIXHj1J10hA4u164z2kXgs0bl+F1cxh6yys8dsF5z
GNnfPj43kNV0b6VYE6NdjjWWIZENlJ+grhUcFyuwMccoD4uJ282azwi2IdR6f8gbH03SEHmcKEIS
Wa6W06N60S2QcQPQs97eNVpvL9DA/fgoZB9UZehJy624KjDFwNPqBDpCkMZ67UO+Gz8PhrA2Sj83
HqX3aJ2Ku1SXXeOeImdRx6QhAVGNNn8Rhqace7Wbnxf8oT7ptRo/qUh9nO8v4I39weaQrQXpbE9R
4vKbxdnIMziUdQC4ZHggkbP2cN6afRGaW0/7raEgcoIWYUcC9l3lCq0TW3qnWmUwGGq4a83iDSs+
A4KbKD++6WW+SKWOGhe1wdWuSPQpQ7g9qgIEyPPDgE7AKYNXdsqTbov5dOujsf1Ugnc6mFgcXK7f
VAgxe5MJLVJ04z7unOHFQZkKzlFappG/aNVwzHuxVVi9NSwcUqyiWE+emtWwmhfpUOe6MpBnfq80
WbSLneZzNya0NT11Pqpa+WFGOCpvvDTMlJFRul2tajkh5KymcxmUevolQ0N4J/rZ3fh0N2IkHjOA
/dRapZ3D6g6x5g6RvJT1VMYmPzfxTN/NVdQnbL6y32nciY0O9I1KKE01aWlEdRrp3rUZHExuYt6y
qQJ7LLLZ5+LWvhjxoL7AbYqyvVLNSvyQNiOUUC40/Ty48VT6ae9twTVuXGXvGDJIyHS7rhBI0OGs
KR7tKuhrQ3tC7d15Qmb+w1R4KTwqXRelWIKkNFzuV71MZmXAkoPz3noPtdEXD3bTlYf7t8qt7fnv
UeRc/5WWzGVlxF6lV4EzR/bsAyJuD7aaUBArMvMsZsjMI4TnrRzv1g1DzAXJH26vvNAuhx0AW4Q6
6NEgkqkFIk9gp4sBUEFlTmKrB3ZrpzoUlaU/DEXWdVSiIumsxipdhziBcj8ZcLFTMVa+qDH9rAns
N4LoG/uD40A/DGwUN+g6M2qgSuIwWY5BMXkmc5vrvavEW233G7OicEuWwiqidW6s3gPdaJxGDNUQ
ECg1D4kAymrXfbhPVCXflcsmhPLGJ5O+gdR0KMoDvpM76V87xeoAYydVMwAqIFAfcAx4aM04P7qd
bR3vb8qrBZQPHa6BFPeQCaG+cTmU6w5JZ+SKec7Q+cs46YZ1FCpU6o9GC6txVps/ox3ezo3LPq/r
9NHOAWKESRduHDF5w19kOIwiqXpkyfTHr5QxC6PARpUg8qw6RW49VamtfunsqcXpWivap8HsDNDS
UdN8n6022diLtwaXCtpS3gdxgHUtHL5GPixDap7dSC1+Wv2EEWPd2Jm275PB8x6GRNcepmHy+oe8
yfvqj49/SXYMWldSSYHM4PJLqoiJD6gnGWfRCzQu1VnxLSP6L98RmhQNKvIOWgyrrVm7MNa5Ro0z
+Z7YmXFqHVAoNTZ2y9VVyTmDBSgxgdCmAQut52KFjlc54dmqVHGao8R5MdwJnnfevNvViN2QJf3X
+wt4derkoLCLpA8cDMQ1skKPdCOkKxCePUtMfyglZ5tiljjDz97q0VzD+bmOCVQosoCYJ3ZeTbBt
jKwxpsI5D3Zl/IWT4HACG5V+1wpLeVaiKP8UNql4xgGhPGVVo5wSYdunzMurY+qpyo9h0OL+NMZ2
u3GCru8Dfhg7iN9H7RIZqcuVD/s5dgYitnOFyfwxE0n1eZntLaHLG0sNgkk2/CWEmWr55Sijbra9
O8TOWVAR+lMsWvfU0wv6vaS9vhHLvF/Ol3eCfPlQ90K/WjInVjvWGBx3gd7KWAL/cDtLuOY6gCPd
bqxw1fVHpdA7XwVh8quM1ObFwtx82iGXFVo7Oiu6w79Iomf8Xuphj0O1+MEw+QvU5AoK+OzFb3iK
tPWO/xNduUVp0GDzCn3Cna+mfNzCGjLSxGfrmuGu4LWwYAHq4StVHqhVIs/7xscAhDpQApXC74Bz
bHUJruM5PqfERwJcIi4HdrBab8tjp6SGfV6UHk1nh9rI976bq8TvLaM7ul6aP/Cqmc+aGKe/F02v
FzRG9Wh//4Td2lwkBKCZJf2ASOvyZyRGD8ktxyBMYAIktTQSGG6j2BjlGurBbGWNGVkoHZ2m9fM5
ZXE/RtDVz4vG+aAaZfR+mdcNvipxcRRZO30LId0DJ6q8FwSi0xnf+gaD90XXfZ1ELwDlI/738blL
BSSEgeXluS48ZlmiamOGs6seg9PXy0Y/NOPH+zNM3eXqIpdEVx7g1OUKD1kmYs+acegEerwzlhod
vdrtdknvbQXNNzcVTx1aMbR/6eSuinqztcAsKnADbTLIpn5ewpCcx9kKukHFy6uNrJ02zAWcJNfz
+9RFIsLpnfbh/rreuEqkUD4xJzQQSn2rX6GAYa3qsKAp5NTmT7wlhq/O7KH0ABosfr0/1lUcKClO
UtmZEbGvWI81ZyGuYPT9CJaaDn0zVzsgj2ymvugMa2cu2fBhrThGlJ4I8L7QbwNic/k9DX2MWg9R
SEBKyN5EVt0/dGn4E5+iDysUMhKEVyBDiFiCPVmNhH5G5OJhppzHqcNvGyUMBY76YCg4DC3af/ho
svJNk4Y0nTN6OS2iIWdeMl05o+ZmvHRhMR4KYzC/pGi1bDxot/aHfGF42CEZ4F1+OZSZ20KpTS8K
JsweHx3FjE8jSewhxJh74+K5MRTBH/cr1Qee9nWpr5PwhzzPoiCRWg2TgkSTjirovin7eiNAujUU
STd+BiAOqVDJv/9XhmCMI1xkbxGBOmvVw+wu5pMrFu/ZBbK7EdbKBVq9n5T3ZEgEN5lbdbUxYteq
9MSO4qAf8G52G+GcEFmpdb9SlfGPTi3Lv4CDimEXTv3wXQhvq8RyHVdTFobjZL13bLjWLufaS8uE
JbTjYF668OhIAq8wEQhDhGs/KwxHhLEjoLEP90/7jSCU0IwyiNQEgMWxitHIFSIYbDDAtdZdvL1p
dF79sHhejlROZujfSq9ZYAbyfvx5f+D353i95IAt0A7i8SJ0WT3XoumccCTCCyY71fcjSO7DovUI
5ZVDuM8S/S3rwy/ccogozS/oFBwcVzkgrAiUSRPFcbHiAlfKaDhGOirFXuHFG0HVrT1BCVGTvC0+
yPvT8K/tR5JVmsZocC15jRZkkTD/KkYje7X7QT1Fg1f7LrI4j7C4wi9VjNLP/QW6cQ+DEqOJA6RH
tgtW4WPOZjHUugzPbatWO/ZO9hVPuvYJeZv0tbRy8ePD4zl0CTgFlMPQVV3dIbmL5RgpUXjOVRyy
CsSyD/Dh05fEHYvT/aHkzbf69P8eag3/a3FNTVFYCM9jhlWUW82IbKF69/GbilFIVsk/qDyvoTBe
OXFNJYziaF30ZcpVd78oSvl5nnCGvT+haww3lUtcKiAn8c14plebuaDEXXR6EZ6TRanO+hSWv6HX
YT7a1XUHZCxBPXtOlhOF8JIwvKkfytxdThi2d5h+9o44x6muP4ZVavoJGN0fTtR4X+7/yBtXDEgT
JBOptchXYrWhVGGPjapM4ZmfczRLQCBjWX5xpjFQ8f6hKxq+lJ3YaG3cuMPBPPM0EQ6j1buOJnrW
KqpRnD3PAp/O3ijsrzFIkicnacz/MhRVCbDAhN18jssrtKWY5EGxUc50Jr/bVgoBDPTjsdPDrcv6
VlTIlSWBaehgUhn/P2dnths30qbpWxn0OTHcl0HPf0BmppaUJUvyqhPCVtkkgzsjgtvV90P/jUEp
JSinGgVUwWVbQQZj+ZZ3Obna18kcFXZu6RVKr+u+mOr1g9WA4myCGtKim6k7M2zVZZr38yGcxHIp
J3iG73/OtzbRJkaykZsw4Tjlrc5R1nU94mBXfYDmG5dXuoOYf87u+I1TCKoZZK2NeweG4eReMtsK
KkYZRldVsIAVoifcXUpagfvWYR/tkMlsz3zGN0dkVnHI+HM3nNxIXkNhSRuce10lxQ+RDe6NIazq
tqrW8KODhs6ZY/6tFQoRDeQJNj1AyU7eUFujNlKlDb6l82QXfYFRtsqpigjjf3DsIS0OFmILCRns
5QLV6SjAkvewXAFA77ACwwUqN84xjd+aP6Rgt0QYLQ44YS9HgSjVLCsQ76sphfdN17m8MYOxvJrr
vngU/mj88zCXSYPLh180y+RU0gUVy1l0oASv0DGcvmUlVZ6WJPN+QijozAS+9algaFN1QDfLYh5f
vlrRt0No+IFx1btLe+N3ZfMtwEpkh3PEuaHe2l3cg1A6uRNJMU9WhUStFO3PMkOroPCvdV7Ia69q
zqGR3hyFAIPoFmId2ezLF8JzqHMaZC+uJ4x7klY7+Q/YNOWn90+K7fI5uW5hczKESeROlegkuDUb
xAgxiPCv3CZYb6QRRftg0DmK+q073asKDTsinfrc0fHqa5GtcvNC293GfkWkSnuVl249o+YixmA3
95lzKYwu3Dd+vZ5ZGK/mcUuMWRccPzAnOJVfziNpikjb3BiOYTUHH5wIAZu+m86RO18f+5vvAe0K
cmNAr8D7Xg7jT6gQl2M2HNPKsnDSRYCnS5bc7guso+pqpovRObcY5YqRAvxoAzR0ZbZr3ND4/Q8/
KU9CVLoxsbiFXtWOFaX5CONknsT3Jr0jvp9xrrLK4E4sQz5fOCKIgB0WPtKK74/8Kiqmfb9xvoHq
BcQ7p9SCqO2IblZTHoEAIn9ZCNNG4zKYrH242PalDGV68Mza/+2W0ggOsg7dM5jZ1x+b5mUEWpTb
iKj8tPzTFXpIB7dtjlbTRc+gEd3HEibHmWPtNeqf6tpWxKJ2i8oF4i8vP3ZB2NJl/dwcnVYNH6M2
dfaDOfVfgdw4sV/nIiJ8W0YCJ2r4PxY/JDmMLNyjFh2og69bQJOlMdxACqihWVXBmWl4YzWSPJGe
ELFzTCEQ8vIBnamypOll7TGHfYp0A6bxO2j45WOX8xQe+IPvI23M2xlfgZvFzqcLgFz/OJQPuKg3
BMQmLkd8sN1Gf0uSyhAD+TDv2qOSar3zSh1e66Hw/ilC688of9zt/hACT+80dNTbRan2KIyg3w3S
qD8MuSN27y/t17jJbRh6kRRS/ngXnIQeVFS1NeVTeyw9a3kIc5Eny1gY1107sZXXdryoRpndeRFc
2N51p091pqfLkfz5H59nm8gT+ThXOGww/+SgUZ1l18volUeK9z76yIg4Pllep76+/8Jv7CSUFQB1
gEcD5PSaC0buhJJLdQwqRVXf7yMEec761L6+B4gf/+AxwUbSPD65fkQall1YNNWxbHDejSFdWnfV
vHgQrZtqfnr/ld4aDMVLPuTmucgB8XI9VqWpvGVFgqdZ7OAzuFbjA9FYdDl163hmA741e5wMNEKI
jaGqn+y/FOD+1E1Re4wQ3HYW1SdGCDXw/fd5Fc1tkig0EiCObHWSU5DnGDZl0Pp1d5RUh5/dzLcO
am7m32Jds53psiTfH+8PE/VFsMCA4KI33iYbmpFfTuCShQF2MXl1THEfMyB2RNYM25woJSkXp2xi
lOoQw3SLJrjpUjvCvb1asQCqp0ki15XnMsBNCamezEVTMF4XeoAQ3ZD8Toap9P5axKiBSqg++tZT
cb/uh8m7HIdJFTvL6gek+rI0KGO3n9NrWik9Mg1yEnc61LRGq9ylbLu0q/NDtCPUI8y9UkqDldnf
2hXNRVQxyghlV6Must2AZqSIy9ET7i5Tur3qp171IL2LDrKfWvWya6d+fvSlY2cXzjTKJ2cTh4tz
sGVDbOopLHHQzs3pSk8R4NYK5dYOke1h0nE4mp0Vz31ewANLpz7j7K2bn/U0pvW91EGXX535Mkz8
yYeBmIi1LeoSTN2p+KQ7IOOeF8iEdlxaKMIjVBAEZU1b7ayS3RubiEL5xoDfVIzBDL1cAwbJRT7B
Oj+aWgT7qIOB4ikTsqh7jivxWpY04PShwYJ6ONH2K2ggzUNzWiVDeSTcOwn/9XKcK3+fDtq8Rpo3
vO6NNXsOdW49eFE67O3WdR8y5AieulBaSd2OtkT3QWSXqMKWd2iX1Ukj6iDWraoIbtf8BiaLvl5R
vt27Qen8hbSE+/H9b/PGLqWBTy8Kz29mzd+Oir/dgj7mtlGzSbhmhucQFljlbukUqtBp6iadqL69
P9xb3wd4P5+GpnrAeng53FAZFpRkk0PORt1tdqoxbvvQPBhpe464/rpMG4BJQz8O3ionEJzul2M5
ZK2rNwwSLQju/zjMgqXcSdVED9m6WnIftp1qr0LOQR130RxemFG+TDHZqbmzexCeMZ6CZZCoQKcP
EapHzxKGOjWy1Rr22hO9PnOLv/EtkAeGab9JvnCdn9wAbVoHY6eG4SjacP5N085BFWhErpCTy1w/
ZE1wNm74cyie7E2OZvgNsEPpipzmcegvDk3jV+Yxzyt8GHpVgC3iALTXm6zKnX7X+ZizXpTMykXQ
5CkfLQu9FHlkB8O2uldc8it4ZlaynCcvHsF3RfAxvOIv5OfKq7rplzl2/Ty9NXwxiwuz8ZevK1ZE
VZzOVNJ6H/cISgpoCsSLWTf3HG/rQ1bW+gE5dQ2BTUKLd7yio6eAkRpTMgXGyKkdyk+uVy8gsObt
0St7Gu/9MRr/6pxsxQcDLtOjl1NXjPu1nb5VdiWeApHm68PkG6LkBE7LxwaM9rdlcvNbyGbhp17a
6qefuZ1IunISHxorE8Z+0Gn0cy07v0icMcuQGm/m8deQBXKKaxRbHpayBpLiu+kjPHiJFYC3uj8z
2ElcN6ZlHE1RpD9yUzc6HvMFyKaVZjXa/WIa63iuqEjFtIG9z11UdPWuG7Lxk5NrZPNBK1SxLnIm
B4Q+gIChgP0DdIGpQqN1wORhtQKJN1AdUbMNaSvbSTEM652qA/2LnC8A/D006i4wjSzd+1476Yty
SnN50M0c6mQoa8lna2U0xSNUPrUL8tS64I5BgaOeA5QshXDoGvdyWhPBA02o9UzYCqRynP4y6pHO
Dkd6PXzwsrqc73AfaIeLVOMEkGhTVFxEqRuuCXmmaXO/6ai5yEfglYD0+oxVhYp0nUAmrJ7CCS3u
2Cmt4LYqJ1RtwGHx/tbsS0T617DYC6+0nriq64XcVPgq4UZTbaL7rugSK+xKa1+Poeh3szN6daKm
pr6RleO3uxRzBlRpbWX8JsnlZWWRGj6kutYukjyd3Wcok3UdG6ltpjf5OhlhMvIfHTfSlz83Ukwe
d1rYeg8KqLLjtBCNH1OfMj4Ec7kUByTLxvQgDCv7CWjcVxtLaTETPh6quqaT8sMRSFH4o4VLX2Cg
545fBOJgU6KJ/Fiw1oh/RNEinR+n3ZKKKyAh6gEt5eqpDIPyr3GdvDEmyNDVmVjtjYCQrJh7E6FG
eBCnPbx+A/yYljaPA2yvpI9ycZO2Z0+bNw5/6AhYyhNxUuc7FUNDWXOKltFdjxRC2j054Lqr0Lvc
dYElD//4ntnoaiBqid/pl5/EAa3jrItca/MYco5/qFuknqJSLpdZhBXC+0NtYeXJCUo5gzyEhhu0
plMhORRLc0k0ux5tu+6vKxoFuzQ0x33aVOPPoAzhMy1e/+P9Qd+YSnAklC3pdvkbaOjl3da1VPFX
DrejMM3uvjGAv8aUc9qv2TKcAw2/rpu4ABcJ23hJ2uenTMqVIEQufWMes3mw9ogCYhszjcv4y5qB
SO1qKDM3FcKaV8USTNeWn8r+zNd8a4ppcpMZcZfTZz65GFPUGjaFV/PoqWDnONI8hLn8KNzyt9dU
5QGY2Dkc5WuQUkBBju+6FQi4Gk9lGgLuRVVLczli8JPK2OWW5FjHdCSI17UelgROlHG3Wl6BQHa4
ZmtcwMb6jTGDtcQj8/WoOPZ+u5VsjDOz8XqzgoTc4EMAEzd1hJMYqlZZJldiS75H337z0M++Rv3R
H+P3l9i2hF6ua/g828uzizYY5EkVaQmDKsuyUB8lBvCJ69Jjb9u6iTvW9K7LubjeH++N12I84miU
pLbO58lHNktIwAMluaOZcq32uZPvBf6IZ046CvtvvReqc9TH0BdhRZ1sHQQtF7rFw7GjQ74ktj0Z
15Ti8c+yDFG1+4VAhl7+FAn5obTz7FoFs0Aiw089vfOGtKgTQMJVt4s8Nc8Hb7bso+vNozgATA0+
NW5tf5aosgY7s+rkGntCpEASpLLlLgMdinWQbIPPgTt0yJF3Bb2pubRmc5eZfdolReS2z37Wd2Y8
Tjos931r5D/TdKRKJ52w+2QHS2onhtlFy6EPAsOKO6XnLvEx+JRJORvhvFeYYT/pMjNzwqfarmNR
+OAY52bEL0FZ3vAQVNb00JDikmYu2nEOzTBLwVuWzm1NeDFjBAQwe2cbuvoRZoV8quxclnu94noS
j8INsUNyo7LaKRo1S6KIzJrYm0P/ocfOqkxUXUzqmC0GBb60KsIyHnmyAlonnqR3ZbQO9iOTDtHB
KH3115xHtnEh87x/XmpV/Mi6QbexP2QDYIW5VsSdaR+YMdgLpKuDLW+HR55NGKA5bZvAUm/upw6E
T0JLRFdJiTMM5HLdGcfccpfPBkiYn5PlTZdut2RZzA2sv8/EiPYh1zgC6kYZ1SEqPD5BPqxopRmT
aWoEvCPUka1VReY+Z0EFF8U0KpR/MsNaj3NZbsmDQpB6N4FhfE4ru5DoVa9Iefp1JS9NR+thB3iz
/avxhmKMK1+RjOjCrR6IJfSwN9G9+tQVvvODVdXbOzRbDDuBX1w2ie+sJMsWiuH8uxwjNHeMkSjw
/Z23HRinO52GB3gD0NybYMXLHaHd2VJWlE/HIS/mXU7Z5IpsSvRxNmbtLq/S9eOUDgV+l/+DIixA
PcCmFgwYPsyp2NYQVJOFBdN0nJreioG8ZonZq3PQ/zeOMqQeyG+2o+x1vWtEMT8q7VAdGyctbqAm
DPfOVgMR9VLtwDmrMyHBG0cZFTzgFEQ54ORP64bmGk5WXhYaIoXwbtdpMuq4CNPuH9eWKS2AhwAi
Au6FV3v53YwyG8fOEfq4Lml1XJ0NkOGiav3+6vijWXeyPLb+G92wLcYBpPxymD4MBinbXB/R7Z+d
JIIucYscoDvE6BgGQwzjeD6Ghh6ezLYZiLRnm6CHHVBnsRFU/ndZBek3uuOujl2jH2AHLLn7xaoJ
45PVQ2UoXsnCmsQ126CAWb+KZzsdcnnlYq341Ni9KPa4bqzVblIG2bBMF3KwZtJTGgt8EsQulaC7
KY/pQe+rYMI9QokeiXhjzO4ytw7vJrNUz7pa09+u7ssDC7GXMeziYjnkIy4wcVYUUbULTRR6Y1uv
GABxxekIBwnKAQlhs8ZAAxbaOZru69BmQ/iAxPjDXSKSO5lcPMdklZvqmPeRxMpDGxKjmkJcydy2
96hn1L8bdwgf3/+mr8NHRgXlTXyzwcNOZQqHvqn6cXDYEG6ZfsqXQN7gI+99gEk5n4lW3nzBjYBM
M5WOwGnXDX+j0o/WWR1JrX1xsIna7l1E/u5RyowocUbtlsmdq8699YLw6cAcM69AJE4q3KJ0pjJN
DXXsKNPMcWp26YfVdqrPRubZF+9P5lsRBcExJUD4z+T07uk+zIaKNi63Xeh03pzMYerGI3X+RPu1
kfRZs3Sx4WgZCzPrD1wf5ke1zOUHTdaQ2MKMDmk/9pelLswnylkG9ZeqvsP+YL4MSjv66VY6+9Dj
Tngf+Hl9w96wrvvOrc98qTfmjPB+E8eEiIyYwEkA5vhjEepVjUcX55gjuXh5SRo6Xw9tll++P2Vv
LIoNhbuBiwmwqQe+XPXmgCPkZOvxaFud/ELhpap2pMBUREzqdX6ZGrvatVB0f3/YN+4BSlzIACNV
CIjlFOSfR75ahJrGozZBZHoD5Y8wlfXRb83xczm14ZnXfE1uYQ1H0b+PZxB2pxU9RfehCCt3PGat
NH/awls564zWF4nVTu7NAO7/R+Eq+VB165pMuLKOSxk+b0UWCjstYmIxtp/N99KNxs86LWS2hxWh
vwz+2N1i7Y7rdA/290udp7rbz6nfX0+r1d6pwjA+DUqmt8rK1RfkK6vnwg8GO7YG44tfUB0hy7fq
9rA08CmT96f59fXHmbg1zjb9QtKUkzMtDOa8ctdyOrZGFGC/2uT0l+1zhkyvP+aG5gbAs6HGwdVs
v/+3ynXma2U6dVgeq3o80NvvIDZM8kumPPuqpQ1x5qVeL1lEyWgwAeoGMoR4w8lwTdV54O3FUaf5
zPUyH4SZdmB+qyoWqfUZ4MA5GMobSShhBIr/W20W0tFp4yQrcbVq/aA6dshxV4mv81lsly4EQpgc
a3mwqQP86LOp/tWTFPaxi9zzN/hUiMzbzQSHCrdPQ+9pluh/7P0GTwgMPcxvOvGb8vLL+QhLoIQU
0BUWjyN1HEhZW5n13I59PesvRznpa1sVJkvmwtHKJR5e6NpYBDlYVh5t8gVwb3o8TJGuL95fwG8g
KLip6KWDDOCjc1a8fDmcqYtx8At11BpBXUHMfm8N/robjba+Cmm23/hu3oCJFdOVowLrsg+L5aup
LT8ZR1NdSFN7xyoqo49pV1Rnnu71Ob09HHk5gKg/lJCXDxfxvnMQ5OpYglMCcG97aAybeh9Vwz82
SeAj84UJnrcyANZGL4cKjLlel6BTx5bACJ8xNVPa1md1pLfj/mWEyTC0iP+Ae7cN9nKYpnFsmTXE
5y6J544KbPq1odN5V4xzi0aEQBs3jdSerohNZ20Ue0NO8+dB+uUFWLf+fzC/GP3x7an+UCjY5v9v
B4vMDEUua5G85qtxhJM2fsRQcTjM6FOfuXJfn5R0yIE1gxnFw4UY6eVQw0D2j4MKm0g6KuZPySRo
Z7F/fzm/PinhSACFpVG5xXunBTw7FEOdWlzs1PiLS9J8HTvUs3YDqMR9L1d5Jp88N97Jpm2RU8o1
uclx8Sr1BaKN3rmLRiqvMz7M9nJOZOAN8AtLB7oB9SpuBNr/L2dxxERZdkGkj9BxkE7BI6+Ng9yu
LzvZ5V/SRs6UPvI5uJCT39zoOWiOqJAPiam0Pke7e2NzAhanWLopIr+Wd5VZWlhB61E1o90VZ0a1
3qCti9yoHs7Z/7xmKRNCAUz3IsiaHkytbXX9baGqIRpbFabqmBp98KmETl8kUg5YtAeD8mnmiWJ5
DGsMyRNDL/UXIwjHL8iTIENaOpSVkrnjPNsv5DzY8NHgOOc+th2TJ/saBTXEtOD802A+JXc1dTA7
eqWE6GdecGNXi/DiHg7gde30Y2JV1nCBgdSQeKO1Pr6/5t/YWbhOQUDBEQCX7z8n/N/mxkX12uJG
HI9GTWaZpbVzYffqXHLz5ii0TSB10q+FcvjyC/htvZSWTMdjjnrCrhrG9sKb0/LM/n1jTYGGpgK/
YSPhzpx8ZwwTqibd9pNXobrqZOK7uwzBzqPddSbIeeN9GIkUBt0oiHKn0oxpkFmTS9PwOK14KDRT
N+4Upt1nRnl9qYeULcg++Re2MqcH7MKDm2HDqcfxxyk0u9YOUgQ+Wc6yJjSP1EWxGuf0IN8aFFI7
k0iORl3mJF5RlOhFJ8hDDdBPB6mXHKhp2+2KeZmunan2H4bSMM8wAl5/OfhI6F2AEeFc4k55uT4A
2fUCkhaOycb8qDqE2nq7/YYbR3FmoFc9Gg4/BkFOk7dDP//kCGy7ZVmq2vawfhjG76nqHNSjavRk
7Eoanwpco8tDV1fBrUAq5SaXRr97f7+9elPIvVshAQgiwIVX3YLeoIAKgbw/yr4M46F01t1gSycR
BNRnls+rRcpQ9gaTcMAUMebJu6amEWkjyPqjiqYqyebAStYJo/p//EK0mpAmQEAKQvEfg7K/HSAT
TdopMpriGJjKP0Caewgwl9+rPPv0/kCvcSq0Q/lmVA+2Diyily8XyVjjwpS6IjvaJagh7FXzoMM/
bEb2oJ2XtknwFa0on69LmR0WJ1zuoqVfvqDdVdwVzjhWuNO32OW5fR3UuG3o7C+vHZeNgtkGLlx2
BDIu33/mV5tpW9Z0aQHWsIchZr185BKDy8LNQuN6AYXxAw0qaeBi6hfH3FXTHT5+hZ90Zj+eMTh5
vcgoUAPaZf8yNH3ql8P60YQsSZsVx8rxGlSSBp10RdPv8euuzuGiXlV1tmYnNCnKOpy9G9Dr5WBz
ms355K4OcYuofhRQLe7XZiYjtzMPK/uosipxuaxLdp3CmBoT8LVr/U2Oa/9gycE27h00ddyPusiK
q7Iw6i427cVvdp5bexMKOEbvUCqNjCgR6H0qZFXNQMVpacpfKF+md5MnQECYNZTDWBjLAkSxRlAM
eIQUHv2fIMPYt6yFuVu7sfNvVNRaG1ZjIBMLUrcrr5WXlffZEARNUo5titeKL5zhIJFYRq24Xcfd
nE29d4wWuXyJiKatndH76W852ssDhtvY71qKNEeqBUe7KLVmJI+wTHxqutEwr/Ia+RM2hHCHJCgy
r4pHSxc6yW2/8hJM4dvLKTVTzIqyfse+cX7Wrqg3XY9yuEntKrOTrKq7NIES5M1IL2JHdhjhZuFY
sxbgVup5DK/xJ81+0oqJvEPmT11BSgtzLank4qWX5WqATykoFd02QUGzjXijl7veW/07L+1XdRm5
q1oTzwVFsfcLLb6GbdnJS3DYvnlYrKrDA1Nq1Ty4WnRyDwgu+2KYGnTigPYyr1Sa2tyZDr0w5nyQ
BXCd3PuZRlPKBoNuhWpC5QorDmXb9lzOdv5cwSTA5wnfFPS8jBUz07RW0/eqriWWJpHEjWeZPeOr
U5fhwV6l9a1HWmQ6LFgC35mDURuHqqirR4zp5GEpvPBQLrWZ7yaEaD8y0+6TVUj7utd9cGVHU7Qf
tTXcR9PUfCZLdg+RFPV9o2ZA9UHweVm7hsdDNebL4tujTBDeY+lAq0Hmf3F/IXbEQWOu6nuA7NhT
FwBBHrAoKg+4plOMbO1Gf29sP18PRjjhnd7lRf61zpV4pnA+R7EtOOB2TRcM0K91R50CSXWAUXno
zMliD7mLa2sNQrtHpqLd2Y0Ma2wbHV/G5WQPv/qtRAVTWP3u2ODkCmvZfl/DPP9KC7blL5eQjfZO
m6ZFbGBq/1FGw4hp3tp/p6dq/3DxKPzOhGUlrfnVe3REETb70m4n8LBV7dQ7cEnCT/Leco/jKrIo
KVLbvrCWzGqRORnmho81LWnsyoi2NhYNStx3FFgIoUvXVHEXwtfq5dJd+kFnVvsan4IfddRtn71t
yxkGw6DD2BdGz7dugeAnVRg2y1UKSw6ckzaHH4bfV1+HNVLtjoSPDGUxKHheOJAvP1aqqIa4X0AN
Jf2QSlq6q6jnRFjzNt+z0uKqAWxhJ2ETZs9FWVhqv2LbnCXEO+Nni8OkxpY2HW8zw22+e7ofmgO8
qOyxKNYmTDLQitFtBzr4Nsr65WjXjjXFORgtG4uqaPbjJsJSPQ49scx7D9/7I6kkchkyzcoPE5HR
Cs95oi8+ui04pt4dyy/5jD4lXj2FKq/JYmUhCO49pBW8xXH3HZtQJ8qq9FVpS1/AoJrthyFEjj5R
la2ecWD0NIpmORI+2UBMdJC8UnQRGaqf9+RMldpZXZA/shG1ebnSqr6VflFzJmYIGsTYgeuP7pIu
067mpaJYykW6Sb+kYTyLfBoPHdlRHnu9CPv9LDx02jtIJ3FbTt28D5Sz9rGaZoGYcxpmdhwC1Pb3
C6cjctpKhi7SQLk1AvcSHdtAc/rGYTQAfoSGnX2aOlHasdBAgpJ15oBNzLUO231WO6COc4GYWp2X
lptEhu/9zFwRPvbcAumHcRTj88QSundXY0UE2aMHmqSOGG7LbsE8xx2K+dYcgpZvqhz/sexG1e8Q
ACmpV/tGtVzYA6jZXbAEqf7QVYjOfFBiAVRupBY3LyD47jZqrObbZHVYpoui674rwwaGTh0AUYQB
tKCMFcYgsGugfUOgSCUu66m11IlTi07Rzx+Co1s6ab5XnM+7zF6zPNF2BCY+wOHu2xhaIHiN2aMW
1m0dNL+GtX5RV4X54HOsHh3syJqdolp6C77erTE9oNZy3S62WXLeuP03P13bq4LdToMd044qNvJ2
wWukQmUrASjHftd2lt65IaL3sakC88JcCDuSfFosNpqcnPu2afksedXlaoddbOXH4AvVQ9+Vjj4Q
Z9sSQ/vB+8X13X2khru6lxZnzxAzNdNfQKzEcNAppdI7V0edG/uRUNkuqlL28xAGa7sbTCl/03z3
+U1jDrvNZRZIQKHXauK6BfN0E+qAbrnn4Xm/A4zfhhdCBHi8Bcts/A7Shf9tC/45IBVq9btmxe+d
tmlV5B9zgX7mYUrxD7pYGmsVm7ON/oUcnikOvY5aL0H3UHmXcMe4jrKxN4M9HoPNsB+I7Z8Gzywf
Cu1Ovy0DWMlhBZmxJE5hgEgIFJoBfTZ3P7Rdtc8QLwQm3w1KApD77fJQ21x3zF3m+HvLy5dmb9et
KHbC6sj5ot41nNhEfQu0bzfPd66ZFcueOkRqXTq4G5OBVv1wgVvHwhFJr6KPR0Q53LhrOzS1rbW8
M3xH09lx6uBZriL6JtDaemqntfd3Fm2o5qCgJXzCbQvQVN0hkJGb/QQVEvH3fYSVxaFzRsoZpZGB
kK3EgvGsXuvUSHCLcNSO1m39EXqmsJO1AFtsy35xE4wzHZlMoCTzxO8cBLUqb3A8xI+64JtjN+4t
GB0h7gfwMeWuJwpE2dM11nlXe30KIMAXHYhkFA1uoYRwtWH1xFHYdVYP1iOnlZusaY8IQdFzrntT
ODYwPfroo4mA6DelIuOzV0mvjztDWjOoINcWsWH53W+NGtJXU4aVAwzYn24Kz2JyZ6mM216byKxX
0WL8sErbvLOc2pp2zqyXNEFpZj36w1o+2ouNeIfUDhjgSHWrvaMlmf0ux8H6tGqz/GmYRRjtnQHb
vliFQ/vbp6TqxC0JYRUPQWkuMZBmHBfyanR+FYB0Kk6zYiniJtV9luCz2x3B1S71HjOZ0Nk1HplJ
MmmHBe601hbkVRzFO1kX6YxgQEUFbVzs8lszWu2jsQw6S4Jq06rMWsv4WWcVYJxqTP1LmQbyZy38
4PvCJcP6l5o+qUsJoE/04FkpO2IZuhjNKh+CIpUvKqLU2n/l49DWlxMttN+QSCoWb6pG+3IoImxD
vCVSABGA9T4a9bTscUDgZ6xm0XRJUGcgAaKpaeG31g467FbXugQ71VDcRVAOaJ9NWQnmS8zjeg39
BWEWSqT1zZg71rfQWGzUkNfRuzKXXgUJ1UzjU2OCuoulmqrnOp3wlG7NqG4vBjKhB09J00m6quES
TFUATGgSeFxcVr3U9662tZNoWebfPNVOKsZsoRviEvnAazql4rnRax7sCkRLvos8HI+DJ0pqYytl
vTiAjOp9bMYJn4M57bwyzhByfQqlU9/PgJeNeJ5pJCbSznojkQHhuVgWA8cwjAGtS8RrjUR49uzu
3FAK+8LHTuxnG6BfstfwJJ5KXREWcf2mx3ps/fK+T13OgFyuSiYmPMGnmfrDpyWvdfhU+YX83TaN
KhIrRZQRAC8Am2SpUBqLA1ZngfhQ4X0Zxij4bqug6i/zdCIVhTPgrXu3KuWtFOESoq/LzQmWapU/
oUSgQBGoKIeuBbrsY7CEBlCvsfNajEPL/JOdFcIAGS3EQ6Xxjo3dUXQj39q0PlFkd/7SSJx0h94O
Mm8f5Au0cAri0Tlxlldl1y0xRNjG2hTG6HOe6liXBiV6k/vlusin/MJMM/WFKqj1wR2G6uNU410T
T27Q4y5VZOtmRDNfppXqfgSuGJMwSL37ga4pXcPGW84Aj/5UJf5ecf33s8Ea58KkR3lqTtzW47gW
/uhcU0rIkmz0NBayMzd8qkpiec/KvMOQhtikl25/0SuIAVVnZYdyXaLEnIV1T5siTGTeOXtPWisR
nZquhVsMF5mJomhokvDGaz/Mh576wP5PWeF/P8//J/vVfvz3g8p//Se/fqYkNRRZrk5++a8PxfPQ
yva3+s/tr/2/P/byL/3rrvvVPKrh1y/14Ud3+idf/EV+/n+Pv/uhfrz4xZ4VqpZ7/WtYHn5JXak/
g/Ck25/8//3N//Xrz0/5tHS//u9/PLeUubaflhVt8x///Vv/Rdp5LFmKZOv6Vdp6ThtaDHoCbL1D
ixQTLFKhHXAHHHj68+0651p3Vl+7ZcfuJMuqojK2QK31y9OPf/4d9vbfEJbb7/+fH95/tPy9N1GO
P3/87VKK/EfX/sdf/Pmhxn/+3foHDxvQfuyNJpU2aOb+/jf98/YTI/wH3JyN4ozzLOJcv1EgopNj
8c+/++Y/IH84S3GE/1F+Cpajuun2IzfiR2SVgCpDpWMf/vv/+QJ+O1T/OnR/E1P72JEHpPhEf6S+
/uvcQyGMwgGJNio+Lo7bC/4OmGz1SFLoxElC6cE6kMHcySDc67VRcyx6IzIOa91EF2nkqktrCiSQ
gA3lnquceGMzC0qUcnn4K6s769eiRHe+yR5PuGWC/dIG5WuYazQOirv3C3vegh1p6B9NI/Qv/mq7
n4VmGOmY4W6Wvz7LEvobzK/lMpZffYsmBHAHnr6MAyJLQ1cwUdrLQmbo0NQS+00Zzs7B14b7omlV
jVCoiq5Kx60aBSEBy5KluUPG9CnKW5ysLJThZ5uUd5F2oz3jByOAdKK5uY1+9nRK6CMllXlHjJ1B
U020mtZykCh4cJiq0LYTaSktdmIe+mGfD+3inYzAncNnOyqAGOCQluXk4gcLknJWbX0GLmr4+iaQ
FN06y0Fgf4reMtcrVYqMLT+OEY1DBxkt7RcEdM0DsZKey8gTGvORFVMlmx2uWdqHhl0yaq3zXeuF
GYPPljd10hABERxax81u+n6SF4TOg2vVDRT0Ep4SNDx0Zp/5dXYVSFDjrj/GzWQTanpSDA793BHk
XzDFjqe1MikVIK8jQhlorM1LpyP/wbb7pdwtoqvv7NUg1tUrmsXa20NkzLFfsrPON4vXWUY9Veor
/rw965zzzRpbP3xqIr3KPUgTb9hTaty5G/qTfdWYmkRWuoIfgs0V0+vWLd2UsJiDCUYBO84JKNL8
hrNl5T5diJJxocqdRMgqQO1ayfBL4eZBnVRZrg/mptb8SGSA84bDrxySqu3Gp1n3jkwnwM3XaAyk
FQe2IUA+PP2DGW743K3avHODpjwOXh5cJqNujRj2M0ARHM04f6hu307oxY3XOlLtc7TMGAc1Ob6p
0xYDYqu8ynEiB/ZL37QSKZi9brtx7bwqJlmyfu8sOTzKzmG1AXVSx7CaQzNWeaVJrd3m7MNry+V7
NxgqTKJQbYep68wsdgLZzmm1RP6wwwvLw3xoLRTRxio+2q2qj6AVzvtgTZGXNiGpX5LynZvlM8BJ
UHTtZuJ6Dj7ywgNtI/Gseyql1x8kaUTDziqC4GEAHlpjs0bsHM+M8B2bVh7kO9E2Ok8mako/QsOy
p0NRGWIv9aLv4Omcx9qfALs0Kc7Y2aDX70Ll4ccCREakspl57538zmvuDFxV5h4Syvjms5XTwdTO
Vv+/IxMYWrjzISD6gyXE5uH8ftNqrXo03dG3YmbazjQpFsj/Aiv/E13x36/g8CyGRiB45c+cmlL1
ICfYyHiQsdyCo5lX/5+v8Kcbb9RP2ml7XqEdkpLPEIx/leL6f/0MrBIIhVArIPj5/Vuy6FvmdPGs
eApSw3OPQyX/4jP8kb75r6fHH4VXiJipCWDT92xopN9fIu/NYnCoZoqbsXOXu2LqzZeNDJZP4J2G
dTHl0As+WT4mhHaKO+GW2Y78kubO8nKPWgFHVf5+WKb20zJAHiUqN9fts7Rmsz2ShSKtQ+aV5nI1
DTodUuDN3v6LU+l32QOfgLOH0fAmQIDwI3rl908wAAQO/gDnFm3W1Rx/ENt8djtzh9LvL17pdkB/
+654Jao/MG4jDEOr/KcDbqATKUys1MCW/WsWyuoyB9uTKNrtf0WC/fdHoqWLHja87mz2f3qhrSHx
qBQYPtzJT9tSJo7u3stIf/63Yed/Zol/nx3+85tDL3FTuVGncAsz+9NFuPhNF67Wasem36TOjHqt
EeGXRfhHQ9d/8Vq/U1e3j3SzGEEe8gcC/T9rjUoi51y2Q3zF4XISYCxkES89OlxygYL9//tz/UmZ
8seL8aEQ3aAO4J9/TrojfVi5BOODJLZO0vjvJkBacIkAYIbwI5ifZX4O26uDf/cvXpi0zf84RxCH
oEGBK0XKhNz797NRu7iIe1I+48H2ptfAmnFOrzJqCFsKp/xB6JuWv1ub4IfdGM05H8X2fMOudhR2
DqyJeEG6Iw/68qHqoHuT2u/RcRZdVjDZeZPxudfAfbPXmy0eKkNcKmvq31Zauu3Ygxh5zdbS+pJt
KvqawTuVMag/O5ENxMIe7jfTEBvtlItd6fh6Td2cPTip2AKvVb+Npy5kukPcqudvTa+Fvw9yW7/5
fUhalBxI8Ws8xcINKKue8zFw0XgM7racWzMznUvea/Pb2PflY1Nn0EKGkw1Tgu17O5t9oNwYpKZ8
dqb8J8+HnDBggvuiOF+iPozzFWAFF45tvWjwZvsyhb3tn9mjh5dh07I7Lb0n9yvozg/qF8dHD3PP
qbULcWwDcCt3xD8F/rtSEaX62ZaHefKdO8fVeJ0AXnszKYKwI5Bg7gwX+1QQ0D3bWf23iujxMt6m
rWfwvFnKH/oNNouskqG9w3M4f2REnV4G8p1SejrMp8hR4aMl7S6F6PWv4ZYViTEzTiV5O1VVihSs
e7AjItT2M6rz6SWnNbKMqwEtfuzXqlvulKFyfcl9NRuQCZla/KRSYz0dlF1MXtzWQbCmCCX0Sy8C
EGCFk+tLtEVnXDv10euWbF+E0nliMIxeNPXZzoEYFLqOiyAxJwOnGBvIu+Fb2dWQ0TCCQE/5tafd
UBOavaDEGIIlRTI/n6cuXzFKS7pySQevxKvmqtkZQ+0ve4Heyr2Skk4DpG0XgXcdc90cNuDw997e
cL9G06R2QHeTy1nty+KR4SFIBlUN4d6vfExTY9nJu2mct50ybv7/0ZHlyaZ2tnuextXs90sGJ3Fp
+SofIiKUiSGMeHgIATf0WnPuOAfNr8OKRXBJzazSDKSGvo5u2ezAqbcLFR9+ClGo16OnOs7luLS7
cJ+vHVkzTIh6r0Y4xfNAZl518AbQHDvuSny3D7rOVfV9RjaDw3bJRuO4ehAuL77pVR8KHXV3cYAh
T43YBOloEQ3iydpG3qtfC1le6alU1BqUa+ulgy+rr1CfoPipO6koS2ee6geXneymWx4bkEtLEkUo
pOlPeDot+UnUkXT3gOVAjgCre+Gu0UvhtjWItUtQGErg8cNu3GLvGuRGGauWjwvQCuOz2/+yEQ0d
K7O19wA04bGScvoIB1PvPHyDXFxLE86p5TYRxcflMGmw82w+KvCdN4hS28bKA9caV/lU/OimKHzG
7ViC8WqxfQIq0eA4fbN94Eq3u8TLTLEP9Oydld0DmS7cdfezysbPvlOEH/DkFl3qy+QcDH8cH+ep
4n0YRFTHNrTHufSlZXwEkNvWQajS2E25Qd6ccAmTSgmIy6GJXbPQScFNbj7UW6Ou7rZ+6kRffECV
iit00PYdPyVd27ptI7KGg3BYE7ctTH1YDJvoLdln5dtaSgokWmXIgwdkLVMkvW65I6K4/aVH6Ju6
x2T6PLPH+0SPQONcCIhY7IcCJtvaWU5frmntyXG7esi6SbEwcuIEWm8h59oo5WbGPj2FT2yYeriT
VtVM7+3k6Uykg9m4JPuNZe+mpigJx5i4Re+zqjCXpFzs5ZX3LVIUo/rDBPuEHWJbSiZSctxE+Lrw
9+NM6daFMD7hHkn6xI0q22o+4NLTBzvT1nAIgqr74XfurYCsolKKBgeDKIPVIO+6iUosMKYyngsT
FHZvRqJ827LWexPT4u3WSvTnqLeKPO2mPE/Jvljfw97xt6ulSvPOWLdleh2kWRNmUQrxOBpVccCl
GnzTkxVCC0V9Ye/9egOmQvwROm9NCBoplry/NHhGg2M3uqF1ok5ay13drRjM4nJbe/3C7ldt58Ys
y24fjJvtPgajq9rPY0bG0t4t7al8QrXW7syWHJ+JHdD62kwFbahh6Q3uIxXJ1XWwmvmJDezGJlHM
mx1tnRcpuYn5veUSFCz6yXZh1cBXk9DKZuQA5WjwsEPf7OcfvuS43gfutIoY4GAJ99W0Wflx0XDA
72Pd9Sxavl4ugZzzY6f6KL9bZ8vJb2u4PK220b20PagsVw7U8SX3Jm/GvNZFj02u7WiHyrbtz+st
Rjpxb3UiMUHSU5tMmVQY3zIjqsokX/1mT92KKbm+w62+GN6GzqgCv3ieI66W41z7tn/k2SCPHsBL
ey+jTh1KM/c+tQgdsBUDOuh9Zs3jEQlW+yk39PZ54wYQ7HNytvbKCBHsc7edT0PjQ4vTtoP6AVu1
BZ4op8dxK+fg2vZ0vyTuDCG/r1HrDnG3Rs6zO26Cb3bRh5uQ9yMf6f6NszUrX9DAmKwEBBv6lZ3t
tils13hlqjgEbQWZYZE0Y02x9IDOvcLjDhZgizkUGzRR3GyBc5LmbFnXOvL1qGKryxCAdG7Q7+pp
Nl/awjOQvUQc9xhHUhTce86aPxssKWJPHpv7thXFM7dpq0oLc56G40C6fvW5rvNI37dGUyVksgz3
Q2+44bXMlQlMJGkJv3RQbsAefgVIMAqHd72ZcuVhig0EWAaUnrDt5UxTVENzGaPVUo9N+9VYmobr
bg41mI7SdUMfQwnnatWLu3MGQMlvhjGQfaI30weo6s2ji1i0vkJRVHCHIZR0asnK0kyeeQSubkTD
CmRjeXjts+yDTX6gKN3V1bse4ZDTRdIJdu9DSLYXuYRoaFGE2X28ZCI/VWjwSDAjXunzFpngEGE+
docZR0XNvVbW1jFXovRO+TbV4qxq9EbhoMdi57Sqzp+tbJvmFISvHqj/bokRMkQOT+ZvTFD9+hoq
oeYX1HKJVZbVOcwHMofBZlJNEOtgesU9BQP1IdNRsc/HZkgyy8/3OVc/yoTJdDnCy3JciMbdNWjn
trTL/fBaW42pfg0QozEqGHC0ofQOqjEMwbO2rkZEU6qdn+ZWD/Uum+06OpIBPt6jvzK/tMPS19xI
cFkZ27xeWtUvGCJISm8SENZl3Wtfuc1nRAEBqpGuhXdW3Wpd7VHBR9mlO1/Ndezsu6h2Cadfpqj5
VvFwZTCgI+Ekap8SIpQJ/mWZtf9YZRvMJtmRIe0NRA69R6bAjI9Iu+KRBoeW5ZncF06/7ZpOa4YJ
w/xiLHTuJKDD6mmB56xjBEc+Wg8rBHQIq24XRfpmSIRdsvdhZjhJsRbbcupnxsV91/WLOCNJyL61
ds0w2NrC+MIaNW0UiVEp+ULSSRiAOZWECPDdrx9Q9PX6A+ttNnyzZGeV+ylojYngg1K2L15dcAsZ
h558HhkVzFrAuGlXhxa0VNlHO9vp1ilWM7qEBa3oKxp19oS2N9cz3BUR5VaJBCJ0MyO88sSYCdGL
8ioO3GHAFFszQd+Sy5eqPq11fZmgOsQqkJ6Q6VSodN2kcapX3L5BV+THKqqyh6U0m9deQTu/DApk
KC6jmQvAXJyxfdig72YuqQjpJHPktqXORtgOCUlb8KTtanCQBqnwHgmL2LFlePeTiZmhc9vpV1N6
zRuXXHgI+jrEaNHbqKWU8cvKubKgTbr1pM0o02ePaHXzsi0Qsjvu//l33yWEc9i23nibnNpZYtK/
CHjoKgvZFjOqSZNNiS0GtZA3v/eYRNjCIhIp6mVsdtIziG1gzZKpHOuasCPbDHcYB4SVjENnH5A3
ZRsqC3ibU2MULpwdQUyHFsP9nOhm1tXJ8HVgn2SFU/UaNn7nxB4n7edS0nyZTM3SI3vdSIW91tOG
qa+wnfXEbbE4sVRlsLvKMTFoV3r9ztOgQmy4tVCAS2Ha53y47V2loqtNCdxKPl1ExyofddKZva+O
PYVd+jlcXHzk0rerR1rBh29DoOY7mmu9A4GKUUo2HB5ee6iz7joZpf5Mhv1MGotY9GRDsPkjt818
XIKd3ppquHag6MF5hClsX0cRAk+OHM9gRyxu/dlhKa4h8Nv5meJs54laAQWPapnLrlh8QlUKzNiz
17gfC8JcmWAfN8UdHn5UK3Y5yuLZz7AB85h0oSCdyVgvuMxXvRtcc7mvg1EclTtLfdtNcLbn5JsR
DTPL770opwfDkEKdQB3rb27uDmNMY8joCWjLbbWy+s4biu2LZzGfp/YonYpF1WAlXFX1qRrRiKAF
KNommcHom3iY6clGxjPxe3DAR6nhS5miwx14BKigvzqV1v6pipjjR+UxM0SoMdam5l+jaN6X9Tzu
16VqnntryXemOQS7CfEtpVTCDA8Ryd5fkU15r/3ao4sjJnBJhrEpnzqpzHdpsbKKzawfPLCoXUNI
F4mXZZd9sWUfANBZwyW0S3lfYGRt0qXPh37nosv6FPl9+avpGs1MvkTLIXKL9d6fUW9xoORyQGgu
yffCf/ewdq59qD3fUm+d663nQhVlSvmbvSGR9Lw8aVzXJwvO/+4rAlNrsPUqbsnhf2Ik7b5Ms0Xr
VcmHj9tNMQC50NUkeq15T0rP6LFpQgrZJ8ejQ9CfFzpKyrq5ckZb5Hm41Z63Pjw5dme9ard5yQRj
gge6EVdOaUacG4RYpYs5bL+40VjnCjGmu8/8Qp9W5ncR15sQn5Sc+uLAb3Pv68Kp+5SWRKSPc+d8
D82g3ml8WCe9BZamrldpYikku0iG3eRLOLTGsVt6MCpjUVOROIqGpLhxsg0Fm1v0PYNdh+CV+8G7
YdTRnljF/LNfjG53slH5A5oPvjiXdh/eRE0yimca75+MMly+GDJvn/3ByhPPyJdLA1lz1TLrOOms
wLrvSJE/zgSnPku0DDsTQikRQYO5WJXR0a+jGTkcy3us2Pfa1B99/XWavDYdA1v5x2rheKWcBN60
LwqzDnY9wv0D4m7LiPXCG0jKQWRvg7+EByrtjNSXmQX7tzJ/D3Z1Ibh+O+aQBCdJJ2cWdxGKH0HU
6bld3eWVGrXqqSDzHMEmnht/R/wacorWM7BpgsO/TI32D9usFpEs/tyKhLCH+tjZGYhF5w7JkE2K
ZEVyk/cWFYI8iNcOxRn/ea7TtmimxJXmGiSaujLWdFXxeUVjLU+GHRasyYO8utM8plgDUXsUa3nw
NPc1xJ+9EwPf8pdU1LbvuJ7smsg9aqhj9DP53unXKNV8EWGCeWq+CixQKplHVGq5qrsdT3rxdfJU
MpZh9Ywa1Jnv+m3y0tvw/BaudfBCLB6tPVYXTPX3LYz6T6s03HlvbKGJBMFbuHyWfl4DovO6Phmn
sOHPrTUerM3HfK5v2CBzwBKaB9fugvVYVthsryK3vI8OOTU3Y3DRFNXU5JFrZ0gdM7/aO3OtzSiN
rCGoSMnBUzKQ5IfecJi/I/HBgur6j65V5UOiejYpkmv0fJ1mLh0UKXYyc009KuGFP/0VZGptbe0k
o11sn8kgdT9natXPgGDsklHlCXRgFjmpXajQ4omBRPK0mPDtkZQ7+jtdbuVLFm3VXjolUa+WyMp9
Dy9Nr3HDSbCT8EkEagTFgFoeU97VmyFRk9CR+ZMv1wadGuw40y9nXswitswv2Sbj/t24QuRV7cG0
evOEADmy9zXpwZO6EuhU7qLW+DGuE/JvyT7+M5t8w0Is1VqJIIJ7j554u2jEm7euyNAsjlpIhfaj
dQ9m0LnpMHXlekQHyEtrRfJ5bJizfLIN/K7kWK7k1OHlraNWpyYRSsxDaMTuiQRB+DUM+FUSU6jN
uyM46rXrp48glPPdFt4U+3NUXrfVRWFT0O4sz96heKo5/Y5rNjbjrd1lmw6B9KbPGxnIwdkc24W7
bTd0d2DyK+Nhx9K02HlxwkjlCvanwX9nN9RnHdIBZ9d6mY85QoofPUMlVb1R2KZzz6kRW9qc0hB0
Kt0yCyFS4dfz+8gc/K3pfI6D9Fkdd/XoFE1ahF3EuG2yk92JsBPRUcqqnOKiX6Y5Zuwc7godcvdl
ZHOxEG2reItaq7DSEprkYSkIDYnl5HDjGNwR50sVDXNw7zhNtw/nMVAJApOa3EtI2m/2pMvyQFDN
dLLplowOGbP+Rz1V/qEgafHDcFw0nYG2rXO2VYu5Z3lY9aEcogcuy6ea0AhSld0o9srFo3xWTq6H
wr5sMKAwJ0d7nKbOXV+PaMXyrI/Sqs/l576c3YTYHEhwWmGzT5KVJ0rsKdRL3HHI3n1A2ACmqFLO
s9NBFlOx4p78lve/N8kLoiKYaiPUuLOt1rREP4Vgt3EBBh3ty7ssX8MfAJo/O7t9ysga8mK1hPbD
6pWdtd+g4ptdTqfOizO606GUdvnLaWpySDKVMXiGRkucTdDBOMfrGrXXlaAAj0uhIMhuUJ6Ap/C7
lRSusDUT1p7l3c3QW8QkolcXyxF4NKapsRzCcHtzOkwUl6Jt0kq2O7f10QRO7jTWu4ZY0GpfGXTC
76TVwk+OpjFnr0ujJEGj6KPmPQRzhmac1M27MI8I0FZlX6sDkevOFW25jdKxzdfoWLTg+/cF+ZUr
enGPAFIVruV3C3B8Tmpis6+VKwYvzVxyY4/OutKCg07F/0DigNi9Z3Ly0wg94qGn5QVjjDWEr73f
mjOy5lpfJ2J+gbJ6RKGnCGGfkUgPkCXHyND71aMdBUaQgtlPQP98ZWTAqkF/tIXSdjI4w/AxA9Nt
P0YWreZxZu49Ce6By1EgGBhj1dv2k5UjrUuzWlivxm3aPeauY6lj1Dlo4kchdi7x3w8y89XLZNUe
uPlgWj+30in2i7AWgwBv0YLBL04/JaZPSmfD975HzuyDQFvmntmkvHPnMdsOjZHLJ5Xb01EjJWCN
khGhsJlZPjLW6XvhqLlIAmshN1KZAf+Xv2Q/xDqZMjEqKqgSuNpcxVJU3nIwu1a7F0xXRlr4KnsX
TmimbSZkeEU2061swqDwz5PNhZ2UnMTv7UbWXJxv+B9SnLjtu5zWet3VA6rc3TYbmhMoBz+NJyOv
3ksEpewaoPkibpoML5SrrvmYcWMOauSWoglhgLrlgxersx2in+HFoMv3Df+QB7PGE+vnTdP72LRV
mJLhXoyH2Q/DXeP7I3twqIr20gEXvozr5uqk6eiiQ347Rb+akc01NrPJ2tIiU0ofHDRu5T4KkOzH
xdaHRK6OUXNcRI32pVtoPBP0oxt8Ndh967wevtAj7N1lk9GfzGjUL6ZjVjxdm5mI459R3xtPrUGg
XBX9KIN4JYTdSiE6QQ4WBlDsMsLssM/VlvlTWToaiBekmCIWIqucS120xSdCi3u5KyeCguFHOJ/h
lKM3UMGHuWgoy/XqLnWIWB6Qs6qeo9ihIBmXiUWjry5tsY7HW44IMhW1TpdVAIRczYzWzb2LlVCe
+1GP/Yn2XwFlwKG+d0mumXdioj0xxl0z27HEJ5BfTERK3a4V23h1seOIPUecvDvY9Lp5MAW6lF5A
DKVoWoqMN1mQtLdgyODe3sn+aMIZPg+3h24+hpx5yDVRuIZc3V8h+m7xP8KWZcyZ6u5KaZEWyBPF
flVtJR7mQDAJ1uCOfFVsb/sFbLQ+oLPnuSDIEEfLW8q1OlvWHHxGQ12STNKq9UF242TF3uIMNqVV
1jmPKl2mre4GO67hI77V1iDKPZnJjf7U4xBhBox0UR5k7/CwlWXQ7WYj01B1oDZPPXEnlyKqlvpJ
QM/xycIxbx6t0QufytIexRmdekd+kQiMt0315oOZ50jjzRbYyKuH1twJE31yvJEIwaAT+ctd22/B
J8e8QeGET/j2zhGNf+VcyvbMUeY+WsdJnJfRcr8xcfINYQDu5RGu661TCOI5AM4YxKpVwXaw8YCN
aZWjin8dGMWshGA3qwNY3CZebzKWBOIo92EJ/HCNfZLbalIJZ+O9y5bhWAU8UmN04es3Dpx1Vwaq
qr/WfOzYbkvbeIEUbSBX5rrYAO4C50WPVFuxcWYqvZnhm8SrpK5u3NN8GrHm1Mct73sEpMrbXiuv
nBviYpblbVydMiWM0cGEsrZPsOjVVzEO8oi2spWnoB1JoCqkQAW2ePYO7SAYZZutgURCrKoXYa1D
GOMm7LYUYCJ6aQkpGe8Qaevmeewwsydt2GzsxnhV1j0Shr7ZN5LEjVSLvDGZRgL/l4HopTmNuh8h
a1rujwnaXHUq6JTsvvWQOGRHkgZSPKusrQl1jHKnSYgLBdL3QqnfcPO0JUbOUrwpvUTMyOj76xh2
3TBiUQKb77c5MoonVOs91FdZqy8ODfKn3tyKo1t0DkLmqtneS+W46B6X+qXwenAlN9MYHWyHPp4Y
nMPE20mypiS0QffmddS5Vd7XnlGYz0WxcoZXnFvBxeORfWrblXbSCpaZnRSXGPf40J4+UHCO91at
BwRdKvKfSpv7cKKHsX0kHF+9OKz9N5PL3JfnbPT7J+oAlulK07jYN3WXf/EZhBRx6xlYY2WWDguO
Wj8wfPdBMuWqnJNc8nBJbJ7by4X2A9yglpsvKu2WqXx08sbZTg3GzO7TQD7gfVP6Jts4EvxPwkSB
EJuWGl9Hz5evq0/9Yuz6vQHYX3bnEM1xkW6RQZhp5Ew1do6NHSJph9oGTOoncr5Zfp5474aVUhAx
ut8JNpWXmdjNR8tnMLHdYXvvh7W46zw7THEz9KlFKfTZBzYxOZwwB37sSWPND6vv0c29Ok0oyVZv
qmB5rkgOOxqBKe2nSkz2D9fsoyItcGDv6wZR55eSGRDsc0UXEUM9Bkc8EsBq2HivcG7BV6ufwgsR
Dx6wujSHNBK48g9amiTKBn7p7G23Mp/mDieQXeIW5CJc3TeMWdxhZ3rcDsE4TMVxYieGtWyVdbQn
lyWrFNE47NDORjsPcuIXjywL4Wovw5S8/OZDTVLeIS0sHrulRlXIaUXGvw/+R/SegRIyFghmp+fB
HuxHVU4kmbczBrTItD9bcrSu/mJ5u4EyiI8B9j5LRKm8dkennUgJ3e/3q+pWzhJXEHCuTX/eObNR
hWeon+UTSJHYMzlj1WgplrhIp8jvAq8P3s3Jr6AZ7Om+11N0LOnfW9MGDpp9xcoB8CHGBDMpxP8P
rqVsN/cqeqwwmMChZryh3Hf2eWuZDw6+XoCcZgwJo86dT6TO3xhVte7QNIaEvmeEwfzKCO7nSGi0
juc8tLHiEglfD0eGdBSwha7MU6Oz9qWylP7qiDIXMcCoYqrPMb09FmWGbxgdnzhXo+sfl4g5N/aa
peOMNo32eUXfAJ1ZDdVP0862L7byYEZMmDZ5BK5c34bNHM27AgaQ78LFCXjC7YriVkel89PhMjxk
ppvJ1BkrORI2WTfPGHVBHRCyWM8aDJNJCtQtVrU9i31hQHtGLV7KJC+d8K3dcJ7u/HkKhp2qSkRu
c9tOaVs5mzhlUW4UaTsFvbFnouhl0sARHkWTb83rWhJLN2OfudrMdVG8ktiY7zseaRd0f5N1aOiH
efRChpw1s5wQ5NVSlOIoM2NuuR24faYYqh/AOcP8Kw54mwtFejdyCxYB++2c302lQiztrGKc3/2O
MetmGSWZcTC85TTZmwvqHAKkcYkPLJHGZqUBt0nMLMq34wJKd2vGeeev/YH7Rf2YLUFdnut8rJ+L
SUDLcyguFLVvb7DtubovTSurwA+d/Aj/mb/2BvWOtp6q+9zyAakR6uUoSv6LszNbbhtrsvULHURg
Hm4JDiI1S7Yk+wYhSzbmecbT9wf16d8kiCbCfVFRdqhKiT3lzp25ci3i9GBrJAJPWB71nIuBCatt
geh53Q1CjihF5xUfRRO2sa2nVfNTCzSclpN78UOZVla3DqlvRXT6JOnGpCqRPNVYfVKRErp2cGN3
PGHgF6664lGi0YrGcDGhYtHE5dZyBN4rJoQrNnIL1hjTR+o2SEvV2HiyFl/VsPvo9IyI4hOFMxK/
Ob8LfQ5NRZaWy6Y5VLpe37eQebJKeaG420Iz45CeMgUsje+MAtWSWqcPSqDKtx1E8co12Lq02yu6
T4rLLMT0QaiSkOIOjOYrKv0+b428uHcLWCMIh5MdDZHRtYRuxrtThO1zUQGkpA1Pa28Kqx7KTRa7
jmXDhpTL28wC5LmSsqjZk7mWX3Qi71cg5z0Zek2h7KDm0nudOgMaGuQj04cu68KNqoWNSYjWq/CX
+IX1GnVicZPAlkgjLcuibAs1zmO7qIQsXxl1QNVLjBB4bpigLWGCRD97m5Q6NVNTTx6pQnj9M0iC
qHgj7ClKoGa5d6UVXvinFOF+3MWW0ngPPOXNZlcTz6yVMtJjOp1ghV8h0WfGm7GMC12RbnZk6YHh
POEGQpBLYsr90Wfxrhgq+bsh1R3VwjbdMOPiD6B9yGY0GvefvOYlQ8DPzd3yiB000hHUTCPcctwE
DvWhkpqulVKuUboKKYq8IgAISfTdBL6s3tAtkAd2DDDuO7086ouK4No6NGTv05T5lCt4HrKSAkRq
BrwWJTJTfHHnXfdm2b1aQ+jrW9/SC3GDx7UAYnEZuq+WWZifbj/I4T5pURC4BZ1YJBsCePqwtCyV
bnurILSRzLZ/qyBm/eV3ifKemw0MH3GYmD89kE2VreRZXFDNd81Pj/KFhYun/kIKtTUQEwNTjesS
CspEXhDfB1VPK4QELqNdWUafDVd0T1iPpDCBgciu6T83cSFmd6Ejti3HMNAIWFTIh+5j1RsO9GB3
HyL36m8lzT2Y90MZv5Na8rjPA7N7kzNJfe5zQYqosvu+czWGZwbVQlJLW/LZer9q5UQKbsCiJQh3
xKYkrn3Zqt4KXpPXQeeFxT4tGzpaaxx1vwoaisk0Wsijp3YbsgeQ7lviOlNzN7RlVdFC2u8dct+h
K8BfWnfqLy8hwLeVaJTI8bhaq4PvVKm+p3bePdIYXKe7/1d1Q1InRYML90MlXQuN2vwx6xLuN48M
9FNYJ+ZO0uvgpoeZ410OaPsuFFH8cRkdeg4fNka5YFi3EUkDQzyBhqat1JReTVuoXD71vnwbc3Ah
Zd9ftjIDtKUWSXMyKo/oPKoTQLeYBY7QVwHVeNmzReHJt7yVld5Ry82WRKxmsK4W9Jhwu1J9EeHo
PMW6gs9CcTkmozt4vNhE51uYOo+XRzMzZ6MKLVkehfGgy35qQlMyoatDTCjZYwbL/4BOwALY+hwF
bYqjbiL4Mo2eLHmCgg69FCyMB88iAOt1Tu+1H+5EYLKDpyzAg00+9hQ/boqoaXCbo3EhaVNytCSH
uc7xodboMxi0Seu1vsgT4UrvPmLzAGHrgr2J4OeIg2bKZJjFaBmGO3XK0JdmQ1iAs1VXZTTAkOkR
6B+SYudbt4F/67qbhnKvvgC+Pl+xEfYMhk0ehVnEKXZddilqWmDjVmnzJKf1VZPAnVZvLm+L851n
iTStwBMEDypScJNtkZlR7Rc6IbRk3Xf1S2UuULxPKGCZORaIHUdnAUhknSN7uu9K8qdGV+g63CS1
ncOl1aSvgabbRe/5K1kF7ws3hdK8y+VLycOY3OLeD4wF3qWz/UKXAS0ZOAsZdjF5KpkhpTGwbmsg
eaVo96mXrWuxeuoDnS57QXqAn31NKWFB3PwLG3+ySUejsNrrkghXM2nd05HrkQX20pNIkgfWXZG/
Zi3RQKm2j6WQwlZO43Kr31GQI0epFeAc1eqhMxW7VMKbJB+uSte9zdzu6fJ6z60HX6XAuSgyGfQP
nH5VUfZUrWjjob/7V5qp1yIxGCqNUB+kt6ZeQ0dmroSk/m7J0b0wklTFyi8kkRaaGGYXxBJ5sEPW
p0DsefoVhky1zu3AzOYxkEtNWFv0E38pOZrSVUgKBvTPx+WRn7nzcTmOTI6fdMSHJhdoMyACRHTk
bDONjAfaIi3Ftrpor1Jv4eyeHauJscnadxo6TVGLMVg3qFmgiUjnSL/glc4cBEY4WYYmq3glFvN0
RAAi+6BOFGMl9tqGosEug88lJxa8PHFnbh16FCQPUUnH8SFBMTnBriFUlVApDlG7+dAn4h/d1MiN
xOV3OBbTl8vGzsdkISiHeA6GVNSoJmPKINYUKs1wVoIv7iSCJVdpXtjFC+xo5/sPMwh4Q+qvIFk4
lZ9KK1duKghDV4b0UgXbmFp5AkIAdHL9ZmSafXlQ51uPQEKiiWZs2aF7ZzKoVmi8yspd0mlYhTGi
3jdOswm7+BEZmU2TDAv2ZlaMyxHpX1wP/56eLh+pjhj9Xfig0l+NLt1FHSpsfTQyUyz0659ZwsGz
JxiUxSSiU3C6BYWxSpVAiQF/iPHIf5leuU1BBS5QzLVXiQs7cTw1Jx6VK1iGnZEAg15wWtROrYlF
B+9MMT5wartUnyXtT0sfSCJS/TOQzYPCo91cXrmz7ThaVA22yMilqE2PWJ3HMSQrWEwD1dZ82qS1
39Dh/OtBNmXCSxrQFY4yvWqTcZFm6mUr0Skyd3dd9kMrHN7kC1fgzEphw2StoH0gTpv4fQpZmUmr
MEGZcGPyiFeLgxG99vXC+ZXk8zViIFSIgPfIUL9PomYIdHpTimTizFKQbuhFrta5kXd7OIuC677W
/jgK1CG5S64pa5KrENG3VUH1ZiMHTrewO8/OnUkorZMrheeC4zDVhm3LPLJg19RWgay2AAeot5ux
qnxT1CbaD5U8CoXWyULEcz7REGHCSQADLY0TsBacblK1JptDpYOie4U8SPEhi8PWCW8c/dvlrXk+
OAV2J7YMDYEgCac9lC6afAPymSCAmOwGHpHK165Hii8oBjPrz2Vjc4Nib6pQqBsqdieDipWmhUCS
ZEAYZQ/0bu5peQT31940snB12dSZa+YRhCeRRQamjywgp/MXukrQDEjFIkwarlPnpczzNW92G0Ty
Jqk+KApetnd+xBWNG4vWaZ0yEvvl1J4nwTSiBB6yeI1aoN0WQ6AUDOmhQxl0wZuc+y9MoaoE1yO3
NcHIqSm/1F1VK0M6hRrkrSXyfyu/6eM1isLo9VCQ0A+u0TfXVMZfDArjC27mLCgh7GOnjF7AkNWz
HdMhzQFIoTYIty2qJLSq5QssvufvpImJyWRmEkxiUgFCPfal5CpthH6t9Wm9LwB92XlP7VWRks9Q
aHK7TaJ7pRbzf737xi+w6PLmvcblJ0++ALYix1MbvkAiTWzTcH+T6im3e/8WGUucwTOnggY5DVZ2
cgS8KiaREShheIkGoryo8taScBCt2zjmli0X7r0lO6PPPQpdC6GhT1HCDlWvdSvdOlS1fdgS8mjh
kpjbIXDFagrctLhNcXKdQx4WurVEJTZPpcc8cz8CQ1gYy8xxo9mOa07iNSjhH0/H0nohOLeIV1EB
GG1VouOiyV258rR8Ybef9y7DHnRsabITOtpaTS9l1mqVrhv/YWDjeb8rAZ17lHWFgjxF/V6CPdWF
JdMzPgzTCBobJKf4w2SQQU0PLrAa3pvSN9+9p/ynild5+dDKO5HimurfpM1B7HYZfWrFk1fcUOyv
rS2sWEP6ftm9feVCToOmcRr+fstkGtQAHU9/3Dx8S5/u3OouFX868BQo2g1NiLq287vnyLl2goYi
6UYPt32/cCXObCsiAh0BLfw62kyT20NqdCXVC6YjK0SJjC80hQ0YissDnTkkaERwY0AWRLZh+sav
AYnSD00Ol/6XP3KqbcHv/qZxbpPr3r+bGimHFNzMqM01UiMdn0f0anLoiRUddbjitfH7x6zUrsF7
fThhVi/YOj8vRIY6gQzM2qSeprlOoZXzHF4PdrEi7PLc/FBCmU5j68e/zh5meAghA4YfA1Z2OqQe
peisR691ZVTNjdfFVKBBJKf9htfnQmLk6wY/3ZGja4FRRKRMbfx35/+RO7NUocyzxiPPELSG+ZiR
9d+7siK0r7CM5cFWCaihbMiOm6+qUnUBBb+B20rww7a3ycL5exo19RfIhg3j1imy9jfsS9ZwQ+sB
eHiD4ly8TmONILcaKChsqaZFf3qH1qa1Pvjai0yj5INYRNaBLdNVxKFt8y3zCtpYOkVHE1vNkmin
KkEHMMXzi++GPrjfSkh1f1DMqPZB0tW/HSOo9vQsdEuS9ue+4yuxCaULoR239OS8alnUK7kPMCTO
f/lWAAH9Z+5Df5TfBcHekBc8/nkUOb4UR1FE2WAvT1WQCGAVMBMVa2EOUAc5j9TuVlLd3KrcZMrg
/PPtjIwl5G4aKU3exOboKY6WHq566vGlZfJelKDv3WhKuzUG+vaTBUPnLoffjnQXnBwGDWNTYRpZ
K5oS+kFrlaQ/FBVGyIVrbO738+oljcYBIJqbuLQM9nTVTWli6of0V0WNe2iNl38+krCx/DUxmSsh
EBoaHDAh0mNDbRKpSMM26nUFcv6ypZnBAKEiD6eMF7IiT66rAcR6YJSpiY8pqdvCkqIsmTj3ztQD
jkxMdnUFoXZLy5ZJp6UQreOwc2GNF9urgUb9TZmK3bfLQ5q59qgnstF0Vkg2qEec7jTYHYewNhNr
BUBtpSvZIQth7Y1a+CXAjkDIA4LlG3QGT2rQ2aZHF0iaXCMUuDZGcTs5eLz8PefnTKe0Q8u2QUsM
jKyTUNEqhiDyDcFZSYn6pKou/aAo56blVTB4CJ5JC4+a8xVl3LRTUD4wNDAPkxV1w0wX5FoUKP/6
zk1QGn9aaOQXHPn51TRSw/D0JJsw5rknLzXqEU6KroQAj+W7n4pAzY2toKQLK3k+c1hBQo7uXG4L
0minCxlmdAp3vudCcy99VFmyc+iw7QSDTqCiTWjLM3eXl2puWOgzoLYLO+YYTpwaHOqkbwToulCy
+pZk9M/6BhxySw7q/ECg7mOokFEB41XQHTm1QgtO6BauRf3DaALbrxN/l8DuupHd8Gkk1F4Iwc6f
nqM5E0elQ/xy9qqOHMGozBx6Fc+EWs15A3S5CUvOX91dKbhJXYukle5p68tzeb54p2YnpxDcFdwa
QC/soO4OQNG2tOgdTOgeuq7a4hAWEj7nS4fHh014lBPmOT+V9YC0AL1KkGY2SNdDmYs0sPXtdSYL
C+njGTtclcR/8BNRh1YmW0SFaS6XCopXAbLg2kivJ96E0dvluTsPBMb7+K+RSUhGMxiSOASvdudD
VA7p8b4uIxsWHnsgFIycP15XPF82OfNmsiis4zPYmap0Fqk3ftYCOux8HmX+o9fKW5VGqa4QPyTJ
fYQjHlSw+AoYlwRevvYR1bhs/2y7jHqFIsygnAeJKtW4i4/Cg5qm8qgZW3xbsRm57Y0PKzG091yp
JVuiGrWO0JL6ftnm2VqONgER8EZCJdAwJ/6la2n0CPTUt4sAYkBdgxUIv+xv3JZjcdmUPCZ4TiJf
bBHSYc3U8cvK+C1H44NTXwO6IPl2727hy1h5CWDq4cWJYJMJX+qoA/Z8Q5fXNezWTLUdg23rdohw
b7NQ3Av1XeH8Now98isLH3Z2X4wfBv0pNRdxFI2cTMIA+3OYq8ivDQm9qSTAAiIyKynB9oI2i2/D
PoWXH5wpcHdfQLn0Kk1l7cGLZGEj+kXtXMW+6XqHAifUr4gjlTXQRPmxBQfZrIumz+gCFzrh2oS6
TLWlEJCzTd8/8Xoe58pbbfgg9ihDBksySGd+1hIV/AHPNZEa1lmlMXLkpkP3JLAz0jU3PKCGddY6
GVoHjXgl+a5+dXkqZ+2RYuPgkuWjLHK6xGExNFKpA3yyvOggVz9cX4bZYSuqC4H7zLalpE5lghB3
1PcZj9LRVvIjmhpgJ2JcfX7HyfyA/2XnCubC7Ts3nDGJzm0oc0CMyYlkvQeP2yiwo+CnpH02zVZX
PjNvwdXNW9GgpKbsNyKIJ4PxRcmrfTmwXXFfDZ8DTAhu9+A3n5fXZm7OVF4EVP6IWXDep2aCqOIa
dCwkeLgldoKvxZD+qL4P8VSQLgRHEybrsS5GUpDgk5uI587ZWQ/Iz6eGHwa27LXiC8wRFizCHgTV
XS8C0+xBicIXKMjirzJpjW0CTPB7REPZTQyS13ighTqLbciwPXdHhQ/0vCGWzmcJHcK3wXOjD8Mo
tStoEgCy9o1p/FCDVHr/9/kiyyHikkWJDPkkX53XnMd2FECq1X7teMDZrfTKcv4ZN8RMHZuZHJlE
dkJyupgB8EY7/5VbibYWhjRivlwez9w201VS3zrVdiqykzNjqTmMW6rAeGKD6n/SqeqrZIb5Ew9d
5WPQPRzgZYszFxp2CLnI4bC3xYlfLS30qrqoC2xeI/QjiY1wy+L96pKyot9BTDYtuaSFUG9mlP/9
6OXxw9vn644/8gzIHgg5T36gly1chHlrx7wDejO+chCbuDy8JVOTEMUcyJHkIUmKMH3JaPkCbQvG
+M1TF8LImYN7MqTJNMIJW2nI/AQjJfbaLcuNUflX9fDPtKRkvWE+JSi3LJn4Y7I/ECQo1ALUNTNn
rmupuHNoPod+bHt51mYuW2QwqfOCKoQzzZiYUZCDCAJ0FKBIeW31ggDy+bKBmekaa0zIEY95Nko+
p34uQ/nD09MaYQKv/eNX8TaFiAPE7sIVNLO5x1IvzE54N161k3MrQmDpCTqAUkgVbkisUZOAcCz5
pMRFm1C/cJTOY1PgcGPZQELz4CsyPh0VukUwECQhZNd0jsFvAVH7oO/FBCe5NVBnz2tIFIuNt6TT
Pjeb3BokPIkgkNObDHPIvcQRMlosaKq3lVBbp6UAC+r/1w44kQ445pCduzAAf0rkYMhboNc4WTW9
7CwtLpLQbpAIcTOPhOejZX5X4X+DDIDaQOVvcueguLsmfYEIoDOfC6g4m3e0itCxM9VNV9+Tub28
l2Y2K8k6ESQO0TFYmcnRows+13x61DjiOzou6ZMvFxZ2bhuxi1hSGgYhjZg4EWvIuzxKsWBy7fe0
a5X3FSVtWEHKJRDE3FKaXP7j3Txey5NoxjV03YWHAPocN7uiyXjthtoeKtOFEc2bGRM+49NCm8Zm
g6uWioljtN0UPVjquFqor0zl/vLKzFnBT3G5gBzm3TIZjOx4FsAJYO9teaONHF0DclZLF9jM8lNV
IW6WqGNB/j3Z/HmYZyLSfpzxur7S6Ahk/RYi5plxMASdNzuZJNRxJzusHtxaiQrGMTjNC0wr2xLI
khgZ/5obAOg6oiVYf8rf+jQDl3dVUgeKAbi9stZSfRgqagVmv3BcZm7EEyuTzdxDnT00AVaaHg4S
MgQ1nKW9APxvSQ94btpGjXedpw04m+nyQ1ssoZjmR7TehXuBNh4VKhGn8neXd9lZFmKcNg4+B5TI
6SyCUQrZUavKi2xHLeiXhASCSviht6Ab1pjILK/Wdf3n/2ITgCpAa7I4U49bOYXTuwY2IYTd+A0R
8T6THouUzFX8AG3aZWsz/gdy+zHTQi1/LFCe3itkvjU9VeArVFDiQA1gHyM9ptdcnIBijWbh8p9b
NvJ9JDgQlTTQQjm1ljsmbRkanVDuYB5GBQrJ1DZyufD6mNuGYwIHenVpTFBNxlRr8D8g/hvZYqrv
xtxbEGerFq4HCDcXooDZAR2ZGj/lKNz0VTppLR1TSmF9i+g5j1aZNvTrQu+Ln5dXas4ZUQfF1xFs
sGKTUflN6jNoTMEWuDd74x6SqoXNsGRiMppe8xo3czBRZJ31NLhFQArRdZ8uD2R+ef4OZNySR3Pm
9aDUBwsrZiusBt4EKlWwJ0X4P1ytlKfHtyjwJorjkysCFh9xSOgtgalKfR5BMY3lXA2yB41reKsI
5lL+bs5ZHNkzJg/G3oQdx3VSDm5Ga2RZIIWVNi7ymHL+w3FgkvbdnZeG28uzOWt11A0it02iZxqi
tJGrla6fR/aQRgdqi1n0W5bQu1MfUAm1a3PB3DnICZdIWeA/9sY9dLR6cpsYMJNhD75cu4c8S4Ce
TVJFCGmfW+0+JsOuQUYUbC4P8xxaObE72f6qBLULIhMR5dJhB6WKmj/2Crxuu4rRAu1Iyx4ZQTgt
yj0s3JeNzzrJozFPzoXujFz3MbapmrBz4AQUO+Ghj1zkK1p6A+N/D25O5nhyQtQOpk8vHccq37gS
tKgl3Iu0I18e1ew5PBrVuLOOVhKeerdGKAc+BAvOYa362ZY17TZuAIhySYriC0g4Sf7qiP4ZdPIQ
UYMRPTUWVZHblCop/EqDfNaroerKjQ/EZuhfdr4FV2m9UqEwgx1DEfci3FfBu6PrduO+NemC/xl3
ytmnmJY6AgzAPE4fiI0MxqvOKt4Qfvk7NqFaqOkTj0x34W6Ynd8jO5Ndo0CvR06fIQsyfISDbAsV
HCbDTzghF0LuWb8NDp3yD8Ed2InTyXVzUh6wb7E/hd5aKSlkY1CELxiZmzYiILDgQFRncEyK2CFj
3cIpCpWR6WY3WuTc1JX58u+7ksAH2RIaa4inJ2MxskbwgGBENqLPyTdd7KN9AevjjYfSyYsWh6+X
zc09rHWLlxewHyIgdExO585rRuJBv4cIFZLlptqTh02bHzohX3+oBWg6jduoXZfO9rLd8ddONyFv
sTH2Ys1oTDw1myKK0dSuyOUk+DfwL6m7sOyRyU218sGsDl700tUpLKmLiLjxF58aBhwqkUSQyWkS
900M59bQV76COIQLzS0UZpVxI3jdm1AqkLRQ0lihEfkK5ffwWrVZv0aZWEUN3n9yFeVnK7kvilmE
dwIi4buwgXbDpUNm4a1yvpv5PmYGCAPXqTh9QEaCWApjL9MqV75V2WubvF2e+vMb8/T3T/xego47
dP8Sj2xpFwovhgyh2WMU7zRznbn1P5+aU2OT7aUGiQrHGoNBmlZ0Pcg/oW2COujykGZuRzYw3oyX
EBqD6hSNIJdVQ2WRxAEw9pVqvGjhT0X5LiTdKtduQvk7urxls4WkTQ6XavnSzHqNRSbgeYgajvWY
062cGE0a5UqlrWTphxSuI2fktoXf9I+h2aCcihJaTa3dWO13Jyy3jnW7mAxQz0/TeI7ALYw9HhT6
J5tagDXX7Bo2Nf3pG4hhQsi0cv9QqQB6aAgQ7muodpuAY6zbCEzZSbrt5M1QQwe+btUHOUMz8yon
5EVGfmSkqYJdQ5tw99xC6CGODdChnWvetjWRQXVgMw2e1eKqR5KuM4tVUr7TXLQOhdsq+xmrv8vi
2TLvVWsX9OLOBUpBhSOKn2vjkCRL2c6ZeOx06JPd7PuGMyQRQ6e5HXo3GLXJRSKK46m0tK6Bm677
4EmD9+Xyjps5RCczPln0oOsEIWox2/TbuqVKzjw+81Jns7k3PMQXYpWFBVYmsTUEzqFZuphL4fqs
aPIXo0PYQQ7T2LKEpFH/KcIDeXmI5xfeycxOcQ5+VjUw2jUa1Ba67WbQHYPD9BEtuWxGls898ngJ
8EIh/TM2fZyeH6fvIfqosdMPnQ3fJD2az0n029IOUv1oGMIKEu0hhGvrtS1CSGS2svJJ/n7Vajqk
Xu1KIDGZKbdttyuhUROEbCH6/bpyJ1fGyQeODuAoUHRiGjfgFmUiYNWpzEMA0Soi3JjjzMPsUv+O
emk1Mswa7sPg/0wz8MDxqkI3IelQFvahhrIegdfRc3FvwslYGHdyqb9fnsdz0BsMAjw0NODCikH6
ceIEyFaIfV8yjy7K2oJhW+F339sjnSiDMQrgDVONJ5MUOaU8K38lX153n3CFLMzW7K45+orJeZTR
kjBCh68Q6SRQnc8crCfCrAvHb87hnwx2cv5EE66iyGm1VVtYylMySOKI9tGuO20o6ICCobVGSNQO
HZnsJbSTo1B0vQpGPZ1S8c2FB8tMeM/cIxxrmQCb6ZKazr1oDRkcl9oqyh9REvKKvaJG8InHK8Na
19abkf4QWX9exvzzrnXwJFs/2gLc0LfLu+DL1Z9t1qMvmcw//S6KopR8SdkMcK5d1UB6k3AkMz9Y
EPNDQyxBASfI92L5JIpbd7jr+u+qgEBscFWTtQ6CfiXXh4JyR2luYq2yA6jSOoTH4+gNoi/emtnu
8jfPxKDj7I0dv7oGZ+gUfw5XVGsgkqoBDH5zZLR5fgiKtypKddeBF3Gawa7AkYCCl6oF5zO7W1my
kRwDLonpxQlBlZ42/qAhZIO4SF2h7RsLzSdMtdHCjj1/DY1j/Gtpsi6u6cAGXGAJBATvFHpQvG0F
eZRe6wtjWrI0ORpyzKI5IZZcRVw73NxDQu40elDrhRj+C1F3vtf+M6bprQRhrWn0Hl7Qz0dVYkgh
+WN0yGq4Ff3HWgg2Mq7SlexBuJPEnawcXP9atYiKXiLrTcleDHPgLz/b/pZyOI2994kV20G+SdER
yl5763Fho80u95hBpBGOEuzXMT7y5LoSOSAn+GBdcO46DxLfwoBKF4XgqlO2oaxuO3Egk2Osobb8
GTofBXrPNnpYu8Fq0Epe6gmc3/lHHzTxG4On5h3dbNoq0Ydt2me2JMKmY92UnmwjdENG57oUH9pK
R4793693SlRjXwnzASX+ZJvEciy0PtrNK5QtyFcJt04TbaooWwAkzA0RO2jOQ4NB/XaKLhPKEKSy
wYXQaUJgCyhmrFAXREegh9sW2k1hy//r7Bx6LyFg5IaNwx6wTGNGCwOeC9RHrpMx+0L+3Zz2saI7
0AdejJsJ4DTvXGWdWtKLUulruUttK9We0VHeQ8V6Y8GqDHnTo95K976qbrUmXEjRz8/K0bdMYoo6
tODd05j9ekyKaDuEsUT9NoWaA15cpbULMT6gE1jHC0dg5gSczMH486MT4OR0ESbAk5CVCPaR0W79
Idmk1b8Xjk2N1ggGiMujdDzZ1xEQBMkfhxcGBwiUbataqAbMT+CRhYk/lRrEPcWEgcTWnWu8dsq+
jK/C9lXpHuP0AGpRlW/adGkLjXH2xOOdjGtyaMAquR6aqISCxndpeHUEZxeJByF5KNAEqUCVgfVb
ym7NLpkywrB0esqpG50umVbxiNZ7RqrqnAtHvYph5E4Ta+ENPU7Y2dCOzEwmtEASpzdGMwhR2Vm7
89CRSiB3e0rpdYN4ecEVj1H9JXOTmSTol+HD45YK0wcp3grBLQBx3/2NShKJD1iauRntNPmUVJSh
24WI4/KUQkB4OqVREEdSFeF2ldKDwVK8h5n7tonM/8th+8+UGqJ0agY9OlJuEWPMtKeyug/0t8F5
ujyPo5/436eR7qpTE6kvemLdsWrhIKzEFvptYcHC0lxNnmdhWolwUmCh9ryd0vHW7dzDKIdweSDj
Lp4OBIwNOBAaA0cM+ulA3JyWe1NkScpCgZ0VVSjzVsorcDDXgr6E0ZiLkokBxvIoORsFkq2JNVQT
tDJgZdC9afo/midfJdVVnna2HsCbbt2LA4RVHTGJEdHouRONcmd2z1aNqtqnpd6JymdqfAoKKpQP
VpWsyzRdq+21YLybemGHlbwQ0825u5MPHoO+I7896mlFyIhyd4VyeS8HPQmZtPpQLHpO+UEIKD/2
X6DNTq69fvBtoRXvTa+OFr5jZpVOPmOySiS6eGXCvLjychIRsl6JvDHqZh/C9AUXC0q2bhUsdcCP
rmCyNU6MTjyTG8sm+pMYjYdNQiKrTfpV4ScbYKJ2DUWfqHw3jUXWt/FwnlklRPzKqclw95zOuJp2
SqJ3bEitLVblIYhg6RQAdq/Nu8i4T/rij6rHT4Uu7C8fhLmnLW7+P4bNiXNyGyWKmOXxLfmtbn9I
8p8v9kbzW1rsqwCYzwCH33WOqFitLdwBX8HY+aAJC8dcjHiWQzDqVHLQX9FWVZfFG8+08jWaNeKN
5MBR0UBstYqStrVVK3j2ohhO2XbwbPQ7ZCI5AFySseTfZrwPk/H3gyZr78l1SWKTydBp24+bHy04
pyZZcHEz6DvzxMp0rXU9b5weKwF3XYN+h9+/0D3OtbdWzPcCTlgvWZE7NVKojUV7CCHzTlA87J+z
oFrDIJxWb7JFBjVaDcPbwn6Y34hjZX1sm7amebgySbI461mTtP7e9deRsleibUPfUYfCVA8o/DpW
bZjzLpudS8sxJ3/Nyqf7PxxoNLJQrl61FknGUT7S43HnbypwYEW5NmGtTZ33JoCoq6C3kiqRYQNr
X8E/HglPECfLhg2XW0B6sjKvy6XvGxf+bKfS50VMJI73xtQTgebKPYFZ0dV2PaqmhlWDjPYDMtNl
+KMfFraItGRvshGF1I0Qi2A6Ar+7Ipki+e3Kk7ZZhi7hwc++N+azpt1Csu51NSnJW6Q/0IT+HXRr
X3rUs0WCi3H6L41/smX1QY+lJhiXR3tL6mFfRMMWjdRV7X+XBTusX3pVJqvxLe/5ooW7ei7pPrY2
/M/kT6EekI9pnUQrMdnWiuDmJnKyre7cOhTEYp5L2aflwR6ykG74X6xaIkm2ETv1dUce3YEC13Nh
VIq2GqIfViSutOQNMu2VkX/XzX3elbZhPAuqsDDY6cLTUAhdD30DhAoywckk/mnElpZFwQTHIu4h
2bdbMAnajSK9FM1Tmi444GnuBgNfbB3gt2URnrNJXKIUSHs36A7aTQ2EsIb7V7bqlRVqGyVawiFN
7/JxMKMZyrBgfM+I4jQ4wRPyAlACJ6JT2GkfphDxI49UEvnAFLQbjMHfu0USLYTFM4PUaS+E1YJm
H8gFJ4NEuzUfdWxCu4MjYMUuq9cka9+QoQkOCMJLq8uebNYcpFJwaAAQU7+c/9G2KeoUIWrIuLm+
f6o5yGq0WyH/k5Yy31/Zo+MjyYTSW0LVdrw4LdKJpx7ThYd2lDakXbMAEqQjzIRKYOKtBipCCoz3
b67zvUwgKH+VjR01lV5+RnrS1HeXx3uW55h+xzghRwOuws4Sa4fv0ANnZcrONkLnK37AT6rZLdwS
TnJj+HYsbZDJWZn+jSUsZDfOjsxkIia+uRxAzPcyH6Aikm63prsCK41OA5KjiRhuYFzfFLK2cE5n
tvPJ7E8ctIOqlBbAskoqz9sE2aGAwCPytkJzJXQ/Ls/wrCnuRorJ9HadMfyUjlXLucXJgTCdjNYu
kzdR4a/lZu04Cw5h3DNne4omLLBtQGH16eY1w9RQ3YIiRmfdDxXo1NdhKZUybwK4LcyKAA+mr9RA
VJskH/HjHlq/X1K9fyL37fKMnQW1X3sSJPH/GJlEE17hIU+o82oRS1rZKAyJ5UZQ3Potbqxoo5uB
euWGg/icdFGwjbKsvakASDV0NQj+PkQtdSn/MH04Tz9o4tZzD+03XxUZtbw2RLvwgCiYa825NlBS
9B4tf5/DC19ba5SnfM0upKUPmCZA/vsDDK5JqnUA+CfJAbkK1cGI+QAjQCxTsmNho6ChJ96inZmi
UYAKk1VQO6dg/6FqC9Hd2V06tT5ZD6FXew3RV9qQxJ1X3Q2Qrsr+LxDxbfsqmtuo2JbFwojn99nf
AU9mHFW6vEkKBqw4P6Pwqc9uY/XP5W02ezCtvyYmWdU0FwekpTBBFVYsPsC2xeZ9MwBmWMKNLw1m
/PmRj1VjlA+ilPlTgv4urX8KlriVF7uPZh3p0XgmntwKFSWEcB8rFS9PVFDVXYvuKk8h2LINa8Ft
jyHjua/5O3sTt51aSahp4+x1wwNSBqp1p+s3XbLzAZRUB8o4lxdrbgppxaXdCR69kZH3dAp1JY/Q
67VCO8se/fbdDahCLOVNFmx8HYOjZUIaUYrbBhvIb1ORRgQbrUAy3pdHMhdhHI1kGpjK1PFaPcdK
HCnf5FbZ1NVabNpwJSkLZ2huQ5BQBOGjIsJLx9TpnAGAUBGjp6YHxsAttjH1if6tRn201q5bZ3d5
WLOTd2RscpqkSNO7RsJY67Qb3X0MaAQuml+XjczO3ZGR8SOOVsjBERGcYcTg9pGb21jfooqNpOGS
x5sdDcVleC20sZFvst3MKnFRIucmzcCNpB9d06569J41aVPk8sb0niPKpRJ6rENi18W6V+697r1Y
IhydHe7fr/giiTgaLiCqxhcyviIJ6Gx577SDgjL3Es/inBWYkgnroVzgATPZJpbFVaqHQPGh/VHD
tWXeCd3aXMqizs0oUe74+qZur1mTGdWhcSsRKYzs/yLtzHrkNpIt/IsIcF9eWXvvLakld78Qkixz
33f++vvRF3dclcVbhDyDGT8YmI7KZGRkZMSJc2ofBSbnvQYu2kcr0Iq/S7FiVIL9B/YBHg2zmsCl
g4zwD8jObEWR6R+2STnLWCS5fYyhckP7Er062iFTUu382G4fbXsqdnLUj/njYFo1dFZ2Ype/eolp
PSBwue+omykKkPv1E/WXXCdoigGwBQ6XG5lc7qHIz1F6t9Omeeg6bZAPSWoMJAiVXuhbXcv8NWLr
xW2EIJFhwRnwKQ6mlwEi1mMNHlsqnac+VDcKo9uNH+9+/6BRQPqPGSE/TmqElBqTfRw9rXO1HiFF
K3dh3niO2uT439kSPEOPKblLHba67N1O7rP4MSme2jUg62ISQ+YEPxTFMe2qROsjMVdrfMKNaUS/
WugwSrl1kdTk4awjfFu9QMu4zWHSq9ZAn0sHDLK0mYrcwvtFzookUxWpDflmpaJuM2+XKkBkoFD7
XfLMOU2jzsIiGV7kkSRcyUWhQIlvscKy8tt9EVl/JYWhrzyQl1JhWMFtSipYAkR/ecK8Vg8ksOi8
F/P6PgSk62fByr21uF+oPcycYbAviDVMswvacpqYV0QSOd4Ow0elVK45MNA/lGtTmEvLQagLkAcT
fdRrhD1Dhikvx5EbJUZEzM5fu+TltncvGpjZonXopuB1EDJ32+kMKUlYjDGDfttT1Pz8Nwbon6NS
SPwWRyAdPxp8R2cEEl7BP6l0IXQWrOlHXHWUZtdClIBCP98ecnvhq+eVmpZVhPbbUHsHJdw5KsWA
dIsYqmZ89aNZxOdh1sSF4u3frO4fw0Ja0RU+47EJI5dWmX1nLm2j++oK6GTJ3c7XJtwZSp2g/B2w
Nl99h6dnqw07yTb2o7GSIc1xTLybQJvTRoTOmDe64Am0Siw7mgCuVJbiIZz1c6iod/Tfqi56cQbf
hHo6eZBhDbi9g4vLA8AENR6EUo44zZyajt54HWbHDoYwpdS2cWQhVa99zaQ/b5tadhPudiZRTSbs
xL4slOhpZs6zWF2hbUzvwcqfRxNavJOq/crLo2G8SuoXq1u5QOYzerWxM7MEZVfIqEVcng75LIkc
KzQR/lRB52R/luB77fig9/vbK1w8zUiJESooDoJWuYx+ud4FVqliqmx4ZdVKdfT8aK1vumZEeG7D
6ZNxyWMENrevvSd/sWCCvr2OxS0j7kG1OeeXooyYNFoOko9EpVFqf5V+eCogzAUbfbT7j7Jam2Re
eohAkfgfa8KCNJm3dp9zwlAeJ5GW2x2VTxfZN1hBvnmd86QY326vb7GsyZAXQHFgMEyVzBtwljoj
0SiloYRJNJxe+yndoBr4hkrw10xGIo/5EiNDOTYrkNzR/tCccau2+ra1i52FRPrt37K81//8FCGX
8rpoTJKSEOYY/aaUyKKeELFtjWaXDCumFjYa4AijejNYgZey4J410uXo1uI5aDNtixrJ8G1gHE0r
3fr2BwLItxe2Zk34rGFrNx1yqZw73svm9Fb6fwy+SgOCJ5NzZ2bH2+YWAhkTkSYLg6yIS0jIE+ui
Mia1Z3APPMiB8lsr/Wk0n1BLXgmYC3EaUQ6GC8h/GYgXmZj0oZLCKp2H6miWVV/MHjaLu0w/Kgn6
Wyqv52KlbLu0jwolW3WeRYKAVliYnbYgwj2iZjK9DOUmyIZ7dYdG/a5r6pUxywVfhBiVQjTaQhCC
iPhKWTIrX57HOWsEmgfuKBepP3wk9V0vtl7M38ajkThgcNYygriLZpywtsnPBy9G/nMTwWjfSrbb
0FnoOWe/7xtnZkS9jKpWC6OZzXik2FH9WNQbr1CZW1qJ/0s3HDIwDt0w5seBkwknrHSMtikmBjun
ogJ1C0UxbDuZWt6Pif4qDXX4aoej9tMrzWY/ZgywB5HZBq4eIEK9cvyW/JSdpSnHp+RMCD8FIWYF
EVKVa2L4COUPKDiTacZF3xnMlzu1G67V4Bb99MygcN6n2ivD3MRgDk1JmyBs/ob+sKvm0aZPP5Rg
5bwvvdjAGv+zQCHplAJbTRskgniCPxR2DbamgfllznPhjdxLMgGbto1Tfr/tS2vLnK/ns6sDHFQ6
dAHLZGzrtcwJNIH5NQ/sg+RMLyU6cH22ChWdlyKkMBdLFXJQwxs8rc60ZFOov4ZiN6DfrJ9858Fy
Tpb+7DRvbbovjQTh9lPvrTy3FmOCDXULkJFZV1S4Ktu+mXI/Z5sb2Yeg4NhY2r6zNzKzR/0a28gV
ZujveMD7FHUgJtwZrr3c3NgfvE4K2VzNLGRK1GG96/sRoEiqp4xseD91PyqYre3VO5gGP0uIcG97
C2VoCsAOl3iQnm5/7aXV0z1HIIneMs80IUA5PToCRqaz856NhAEEWdEhqve2FB/KdDrcNnaFk5mX
f2ZNrOjlkeY3RWhQn8qeWwXZ9bIqQXW/Erw2Qa5v+zTaZpX6WAb7QtmqG+tkhl+K6IEgje46ogvR
y7CVtkq08sMWUk5+19yOngUkIKG8/CwSElyU1NiFgfZkXBbPXA0rG710fYPVZK6Wt6oNy8ilCSf2
gkpq5tMch1a8HbsYKNBo9Sc0JssQVWWn+Xx7txcDyLnJ+SednWS9bWKV1JO8cyYELL937Zs57XqF
9vq3ATFgRAOl99s2FzeSM8Rm4U+6SBwKgaIfRxWrTHoHNcf6offWcHeLG4n+KvUkXuOOCGZSPCWe
gGKgw14/yMm9NXyS1IPTv95eyOK54M1v0EZWkOwTPpeda1Vp5vO58LOXWJPuyqD8PNqwHbftU4Bk
/G1zi/uGwocJP5DGy0owJzd+36TgnzdaW9b3tZk7D+a0Rpcw/xExyuKB/zEi+EMRURgMOowYxrB1
4hJZkXhbqiv3x7LbwQxJd5zTjiNcul1C3pVFMawInZ6+Vr3CPGVxCvvgKMEmPMX6sS2c+974ZTlr
KcH/Y5p3DwkKBSdxPNZEyQi5Y4ccudW2TfiuSKjLVeq+C7zN0KaH1Pjo8+HgK2vtnyWnnJmxgEbC
VWWIDequpElsZ0D4prCKnlu/pr4pT/Fj2SkIqPpNvfLSWfqUFHHBPwELYhZQCFjUbA0JpBXFFCgW
vfY0cTsEv2775GKyd25kdtrz+DFMtdwHGOkkx3GHAoJzX9olBlsbzWLLw2GiApZFzutgOQh7hH/+
lz9AOBU53T0pSfkBvpTu9exgTe++96SPh6b2d231qspfbO0vusm37S4dxvN1C+ekrhrNTjU+phHl
6DQcbHPY3rawlGPNVB6ESCCZvHwud7byFV+r65HjDg+spuyU7i2SDrp0bKFBTpghvW1uyTspDiFK
O2MBqd1cmjMmD5rbgJCpKA+K02+iBp6O6COXwt1tQ0s7d25ISJHrwsh8MCuQ7xfZ53bKvmjZtLKW
Jc+nIzljkLmrr2j2Qt1LNLsjgwqaP2zqyeVL9m8e9ucm5lWe+b0hN0mZ/v2y6N+4LS1m0nlTblp/
05Qv5Rp39OLHOVuQ4ORO7Mhl6PFxxvhOqTpkLiCgsyN3WEty1gwJbj1Ikdp2MTsXeXeK/dYlj1X9
yQpW8pyl70OZmB4IgynX5E1DNNmT6dmc2cTO3U56L4ry2PvZyv285GkmcEzEdFX+Jz5EvUA2Jt0i
NNhxhDa3p7RMUyjR221/Xqqj/S1QPXOtQyAqNlTlJrKyFgFGdEekj7bUDqqkMWYjb0ZoZvshgIP1
hwYHcjlWe6f1dz5Hyi78TdLaK36/GI0RHoAtH5Z5Az3mS6/UCrOnuZcS8qeGMfWwG9x4oB+r52Dr
c/TZnU0elozMhy7TOpt8WpuVnoOSmD6c/wDhWJhOmaRWNte7SBuydh9b9xlKeCAE/FTetXnOe2lz
e/+XXPbcpHA2DK+P/MKnN+9Uwz5sftThIe+17dT8uG1nCXLHd/5nc4WzYWTOGFozYeJoDCF855lb
9HBbWtWd30ByxmjU1mp+aFN86PtsF6kh5Dy/PUUzv47Of4SQOOkIFdj9vMF16rmJSvkejUz712T8
LM0fY/CIVssm1g91+y8KcMj0/a0HOjdphV22tTGIadYTUpXo6FsoQeXegxp9buxtZP6Iuu3tzV5K
rc/NCXtd5mRlEs2ejR9M37Kx3HW6yRw81cW5Dqf8riLv37s6KwISJtBUE992YRNGjl1D7YjK1XYs
t3nxNMnQ7axRwCwui4edRu95VkgRzmcQTnmrh9gp08/zoejKw6D4W7t8tNfKCIumIKWbyabBhIn3
eVGlgVlFJaFAVtD5O2rSNkUQwPse/q78+7x5czuLQV6T6rPYHw5He2hA15M5NLvGgFDmtYufZbPf
WMpD3ayc9qWr49zYnDWd3btKGBd+YGEs6+rs0EWKjNieDs1aizb2bR9cMyUkYHE8lXqqYErrn6zx
ZyK9kK2v2FgKXjCnkeGpEEMDVhGWU9NXzSMcomhLN27zDXgTF4kl1/lXqzmzJKRdTNk4k5NjyW8Y
AtWYLfOeuu799pYthf/z5Qj+HZWdLucZRgw9ZOr4U12GrmIcFOVLOpZuPTyX5e62xcUNRPwQtR1q
zVdMXVw2PhJjVOuH4EnP94V8CpMvcO79d1YErxsBVbdDiZUiQwRP8aWPKZnuQkV9TgJv7RKfv4Rw
h86k9bzYWA8BSQi1ARgJJbKpn0MSuqsYi+sh1jPLxG2hQEukk45oKdePceczKOqpysawq5XfsPD2
4CfAMgGfBWUs8UgPBYCPYv4JsK6p1q6rtoVx6uAPlK2f3Sq6biFUze1HoP8U1qA3Fg6aWg95Pc0v
gtToYHeS9sjXfdHN4cg4wH3qm2sDLHMSIm4wG8u0zNxxBfl5eegmpRpaTeNrAurb9aa9o0J/218W
QscMsZsFyqHGh0X30kJW18lYafTHAumj8J/ScXCjZKUmvWZD8Ek9CWUrLbEx9dBn2R+xJT0o9rC/
vZKF83WxEuHb9GFsaH6BJ1RRznT/JilPofZZgYvqv7EDd/3ljk2w/yqQvcOxrXduLj8DiGijYrMO
kl7aNmoCVNf5x8z0f2lIpctYahXP6qkCWOW21VjEkNspztZTUEYE25kH+S5tS2fnURM/Bf3QnwZg
DHDtaNlRZ4QBIJRpzeXLAFkdu+wPUxBEe6y1vxjHkUO3CsoM1k3HQxawiihAhsMEcXM6xgB/G06d
dWzpZIBDymttFyeF6hrSNHzz+kl+j/zaf3DCYvwY/MTyXuNW1d71Fg6dPJCoB/ey5R/sRDH/9MJ4
erESldlQye6yQ1EUWQ8KzO+jzTSgI3aovMbqHpwqlsq9VsdKcFB8P/hWGV3/TapKTYO5MA/ei9FW
QlfyPVTS7EbtjjQGs30fVZGzct8tBRagUUD9eJmD9xLuu6ngGkwVSqZe1mwb41CRvhb6cSgfCn2X
2p9uO9XStz63pl5+az9qwzFSsWaVPT1pRtWawLUpbtw2s3RGzs0ILlXHE+4zYkaBSC99jb1PXfuz
XG2AzXsjhi2ofUDIkaNCyzmv9iz1qTwjcDQYGTd1+bPQtmp60PTnOEBGpbiXogNAIqd8Mc2VR/TS
m5KB8X/Mzqs/M9s36GPxHqDCp/3ZQTuUp58SNGnMbmcYnSvrz7W0ayBIWEN2X/HvkVfOxL0q4ZPW
E7DNS8N2OTUSwKx0g57dTz3/mLphDzzK797auL4z/XFn8yCYRUcGBm5i45Wr9DQF+d2oWYfbX3jh
hrr4KcIeNJWd0Jfhp+i9YkKIbGwlowC83PibNo9Par7G97OQSLFwbqgZQipbIlmCZ3pZqKd9ukly
83OeIEhjF/HGSL2nVsr/or9wrMf6c6Hbf95e6BI6/NywSJZgpErcS0qHWFo+nTw5IdmxU2vTSHrz
KJsddCVFFkf30VRb+V0cSN69bCUh87VFHfzljZosbZrYVCiup92LrI7RMUptJC51SOlU5v+95j2I
jeFr59OXdyM9KO+CvjPuRllOXuSICznz8xV86ZILk5XS8AHIZSCGKXhS5E91E3QDCCep6zYeqHbZ
rg2igv6OSku8q6r4CxWZFyM5TGWsucqwJsKxEInAkoC+m7FHYDyEEAGucZK0UE5JCNJvmhYcnNr6
aiprmLWFSISM6lz8odpASiyG1z4aTKPk64395Jr0NJh9a4NDCrzitp9cje/Ph5NmhqKCx5FnENnl
4ayVno6YPaabUn0feGDq8KpvK2WbTned/AY1HuyQQXDUysFNmGaQteckPAX+UdY2Kv/u9q+53t25
YM3rHSou7hZTSIXkJJok/GfGraeg2Y7tmG2S4bejPKTEBmJHoMbxJpHipg06SxsAGKA1Qq033A7G
h6p+HdamR6+T00szQqghadHKOsdMCu9Brz+NTryyW9fBbLZAtm1C1QPBsZCcGskYKqmBhVxrd6P8
lk1bcP2HZIKf6nT7wywtRpuVw3U4JZBEF7JH05w8vgxspcjaNS9NFtLsbdJ0ZUELzkhHVAORhhFw
b6LokeUbFnpfmDHHNwNx1EBJvzp9xnhK8tmpwd8zqpNIHfLWFcwjsxam7zZG+LlRP+tt9OgpXwar
2Eja6lTo9ZU9j0eZtHEQ+4F/Xgg8dPs0vZLLdONnDuKsGtx0oTU9U7h1IYDZFRN0P+OPoUv3SQ0g
yvh8e/sXep2X9gVninzJ6MymSmlKOPuu7NxylFCUVYKnyfurqsP9KOkMaJHeD2sltSUvo53E7TVr
Q3JuLgNEngNLmbKab8ILNuwe1XQ75yrecD/Fa/2e67DHMv+xJUJGwp6J4CDEljY1AGghUhnutfDe
XkN3La6JcTd6FzMxuVgmhISPUrNJGsAwk6vIObMx+3Z8SpqPTDqsfLpF1zmzNR+ts7Rr6PS6jS1s
8ZYkRf4lK6TIR9PLN7r1Y6LeHOr7HBTS8OW24YU18jICUUZ8gHZE7Gaojh3Wlp5n4NX+8jPJVTMu
SuYHoztrVYRl0RavftyDCiL/uVyj1FdpFrUF4shqTfvsoKoHuYDkvW7d5vf7m+CcwXRixQBFKmaT
RTOWqj+W2KoPpvI4oUddD4o7tSv7t9AOujQknLlCGyszGTDUpvdx8DgVh0H7U7V3AzVLq3W77J4W
iKx+zfOTXe/a+PX297vOHDGv01rjdobgUCzdZIaT+OSG2cYzegBRjMKjNd3P7Unrc1YXG8i+47Wx
jYXzd2FTuH81wrya6tic9GTvRHsl9Y6Wdmc0aw2utcUJQQV9NCMqBqbPNDQ4oXZkUaPbxj8Vw9s2
ercJ5X1ov9/e0Osn68WG6kJlgpxjRFaExWUWJbC7pt5O+sdU67y5N0NUnX7fGhcZ+mmkMcxxz0fm
7NiPg9wx7KLwDs/DncYIb1w9SBTe4nLYl20PwqJduT2XDuG5ReHjGUYbIpmM8qekFId6+C6lDCjb
5j4MUldazaIWrak8KOl+zJRswpEH9RYFccX6miHfjpkFXQ1w/zHfqj7DNmtv5qtvBw2EZtgaCCOS
YZLDy930erXv2laR6H5u0AObWccCU91E8qMdvfKAuv3trrKd2RrSYOBtSEOvrocgNLI68bAmOd/r
lMEl/eO2gSv3xwAgZjhFkHckrVIvl9PltYW+Egz+GTBU6pdd81TnX6MRWTW0C9L6WPRrvAxrJoUd
TNKe55nKN/LHj4TOH7TSOcyECdjL751tbJy1ufKrXF5Yo3Dvqe3UdBm1THcYnmx1r6k5yfbh9j5e
xSvBhpCWeZM/pVaAjYC46Pl7p4dibNiW+sphXnIIXmJULyj+4RLCYQblCu90iJ2q+JJo6aYqVhxi
ebP+MSCcXTNuxinNZwPDZ17pivK6yk22tobZQc4CUmOMWhQ3mLADf4/uhzvpaz62YkKcTMiViErH
vE11YLq6/1V2Vr7D8jaBplbnNwjDhZdr8AbV7FBBZg1R7cLRXFWfVPPTbZ+6hgfMTmXTxAMhzhyh
+LH1BhZD8EizllW89Usobqrt5Nx37SbSLde0ngOpcssWYr16K5crHr24hQxxgd2CjAE+t8sVKn5s
xnCvS67lPZbps12vNBsWT8zZ3xccze+6LkLnndA2MoSpdbvRduXpMVmbxFxbh+Btpan5xjif/rxK
3FQ5evJaA/n6TcR3mkGR1jx/CTpYOPzMlw5TP/CdBkheTYMZMNePnipto42nwthG3lP5282N2SRt
Ox0QEsFAE/zPrMum7GRWFTPXJruj8kUHGlQax9suuLR552YEJ0hDiPdDFTOy+m7BlmJ2v24bWPAC
8NR0SJBZ54Ugaq2rQxEgB8JkS1m/KdQky+2onwbn620rC6cVK3jx3BKECUNIEbRoBjlXk+Qm+i6j
SBhUMW2aYHPbysJm8RowYQGnDkK3VfA0GPosrc2QnoucN8d6lYMV8p+rVVDygBUfbLgB4y3VuMsT
GcwUu4DCgo0uPcX9fWzuNO93vzcm2J+Z7YfBdudvFauz0Nz5oNKrPgs2TD/IySddW/n7s79cNBzm
v0/pAg0hw7RoZV4uQepkP0z7PNg02l9K9blv7vpgn/XbIFwxdOVXgiFhr3zHw+cQad+o+cTk6V1o
fejJTq5+95MjVAA/EuAbMDGknsL50NJMRhK+Z8Jb/asJt2231lheWMeFAftyw9ImUswRFPvGsJ4n
b88gTgGQaK3dtPBZqCLzuQ3qaowBCJ4be6niGc1spXxMPESI1WPT5Rv0HYa1cLzgxOemTPHtMzi5
pgyYgsFKzw9tfdfZKzfL0mrImjUerPMoqRiOkzzQ+7bR+Cj6T71w7ezeq5k6oFgXr3jZ1Ynn859b
mr/e2XHJVHOiLYylHJWxKKP5sEb8sbBdPLv5KCAmaFyJJeKm77tYr41gk/LciN90cxdVK72MBRfD
BKBmeBJniiDBh4E7e3bjwVKQaL9s3fULKNejTzmCo7fD46IdBmDnFhy3liWcfdvundwqnGAjSdtI
20T+1rSfp7URhYVPQv0Z3A5Sg6oG1v3yk7Shpobm1IYbZJEU6UuYvt1exdrfFz55p7ZZkCr8/SLe
1+lLU/x1++9f79KsnE2J8+/32FUEDoPe0erKB0wQqc3R8ZonW5/qU5ODjyiHYK0ruGhu7poDk2HM
W/z4hOphciIoCcpxZ9Y5pHX7kFPvSyuB8vpMUk9nLIelcSBVMZWtkwlxr9aLGZt9VoKahvO+L15a
td4X/ffbOzgHq8s7BlNIB5l0x8AFiKX7uDToAeqYQoDMeY0zeXjtk/p+GuPqmHd1uFHH/odWj8N9
HA4/b9u+9g403SFtYVLegghcBFr1vjZIlc12Qj+z8axsV6/h9ueAL65O5+4iFQBMRY/i0r/9qDST
zJwpFox2Z0mG61jNfVyE3xpr3HQUqy0kH//FonhrUp4mQLC0S5OR1oYB0+ug0cuXyC7cZq0XvvTF
uD1nbXBmvGXRQGepafQ3DNookVCJUBDYDs4L3Xg5QtGpd701zMh1VKWGMwMBiEKM8ulCPtilUeXY
JaBCL3uZ6FWVr+3aC/T68TZX84l1jPfqcCOI76dCzdvCHn14AMNvlreRYSvtjoOPhqsPcehLx3Bp
CVW9iSpefbj9wa4P9aVpIWkomkFBQBfTqjWcBoXZS5Ph5k/TbwNAL5doCcUjJWn6oVECuDztxDXj
b0FW7Ju1tsW1c1wsRrw2Ki/so7pnMZMCRhF4BqwDn2pncFE9+eoriN5VvVv3zkrAunYRzM4pEfxL
QPrEe6To61iedNbmJQzbR4cq/+r9dpF73j+qB9y5UNtcoxRLv5O62UbpmN2xN5xfzJg+N9JYHMk7
9redYnFB/xgTCeE7R4vJVTAWaL8MeTcRJnx9xfGuX8KXKxJ7+FZg8ETWMKJLD56+7cyHCIbgLNX2
lXpXK7up+KlKf9xe2KK3ny1M8MIgmpxR8bDphGq2rZLo0ehGnYdxLu2Y5VubI1jbRyEAp7KXDVaO
yIesvQbeS9mB11mZjFgzMd8yZ2ll4ETBZPkhn8r+QUZG09O1/JXU9ZoKff5UM500SIsZojj/iDMj
zDEZem+wDsN5lND/Kx9z3W1ad9COXnIywi8Wunq+7KIGXRrPesJQhqs2K0/aaxyN8Cvmj3v2K5xM
K5hG51cMqKtprhoMrgpvbvw9GJ5T9Fx7b2uifdethedFpzlbvZD0BhXyLkWN3TH6rJqIZxzhmt4y
9n/bNxcPBGaQbadXzwCVsMv11MJz4GFH0qnT6axDMaGv8uhOeEB4gxnuIitbtM3vIEO8bfw65wKc
DxoDFIttcw0JrzrG+4xRUbEdl/YdU2vbhNJXP2gfZm6d/HbNoeZL8zIzOTeni3jbwbLLfFQR/EnI
76xfxaBsfc/V608FY4VVVm2DfJ9m/akPtrfXufQt/1knu33pQ2Yo16PqYzhD16jUzJMfVntLBTMJ
UeJtU4u3uo7IBK9L8surWz1p66HNQmzZtGPcTptcu53gzU+2I9JvRjHs5n9f1dpTrCRHfitw3hU2
ocUzc/4bhOudnl2TJT2/QbIi7wsl2v4+NTMeVVPebTIZCote8qcDbFTjXRGq1XM6VIeG99cKhd//
sxkg0v+3SSU+ThX0hSiM8ENkExhGs+3aY2T9lJp9bOx9xOsZYO7ZJIptw1r4uk60cTaNiivcejNO
R/jmpRaFMB/lhEh/fNKkEsjzmn74olsBGzd4T+ozAeOlW6mj46RwRrPN4QesdrH2pzOPof+LPIOJ
CBQ+AMXTwhSuk0gaNCkvqjnPMO5aMz8GLeMZ448Vv13aL8YuCEIWDfwrBQErKULFjuaUsCPEDp79
NbPQCjca+GC8NlHfPMh9oib1wDL2P4Yi/6OurddS96B/SbU3r9G1lei0GBqhQWQWhLoZ1QchBHeJ
xMVU0RqO63Tnad4ncEzHZioRRkOwyQtf9TbdGUO685OVjOHvspwYqnikURCeRWqArgmfNoZxXINE
ahMXL5U5HMJK/5GMsZs2nyal2Sp+8AtZh7mO29HH64r3JuIW6iv1VBsxiZrqms777S80H1rxJ/Fd
bOq6Jv8VYeyjVZdlM+LQ4YDESveaauMBzgPX84annIFXL16jrVjy73OLQt5UoOowjhMWi2gqEQfT
t7WcvIfUTYzVrvm8obdWJ3i5IjXToPbYismmnT50reJr0a/cQEv33fmC5jNwlktUhhTUioORkRAc
RaUb+rBH3XkBj5/d7a+19Cg5NyU4UJ40bQDHYbypwd/V2Q5VMSv88GJ/qyIqNfqtW7QrYX/ZJJzy
oGSJRppwm0d9EcZIYRNsvRJL0aaK1dPoyG5rOk+eCVFX+hxL0wq391LcmJXqGcSErAEKu8s9ldLK
GAOFIKjpQG4t+yn013Kkpc82r4cRhLkGJSIq8kIOYTVuuL5Nayxe0rHrAfYRMIxtmBTQRvgN2pw1
EkErl/mSUyIQAwU7FXxe6kIAqoqUm1Tu0AQYn2Nt36AD1P+bSwR2L64QR9dpDQlfTW6GPguNHhXE
9rs0PfnBW+i8mfb+tjsurgTeGZWuoM21KNyGkzWMCTcJvmGHn9u2+xpVTKX004rXL174IFEs+F+o
RV9BtBk/8nx5GEnxnEcj2JnxfZ/tx+pQtS+yscuVncYbwXxQui//Yn1ndoVQFQxKG/TBNIePbO/E
0UkrP+WptLKLSyH4fHWCr0d+OPnpLE8UWHqxqTTr12z06IR6tlGLzNqHRatsyyxbgVws2wXkQ3MP
SgnxZBt9Vmo1vX5YfNJNmNr3nWVux0l69qTMzRRpb5p/3d7PpVPNYf4/iyIAzWvSsNMYLNtoub+x
oyenXcNGLt7u5yYEl+Rxo5emjwnb9hhF5mTtAv/F778V5ob2koqEmdesHOilEPk3mF6hncyYunDY
PKMw6ikycJOOVrLxDmXgZoj7rQaqKayGu0ZPH+R+PN3ezBWr4maC0hhipphY6fA8FVD1v6jB10p6
qfVjVW7KNcTW0lk/W6RYu3Q0p43BlYOoixjjuQ80Jg6Df3ESzm0I5w0Rv9z0VWzocY1SomvogatS
0a7G7dggQLdibm1JwsEbUzseSxlzVvA9AdudDbtVVY+/rxEhBTFx+Ln7P+N1xLaAFvtNWXOHblqI
gcO9onb+O1J/5s8Q4O7eyZXs85Db8ZM1NNW0GStfeqa7S1usj/3+ISiT5L4xbAibb3vPwtpnwlsV
dT/YTakWX16wdsZcZsPrlQLMyfPvamtw7W51AHzuqoqLn1/nPFi5yR0ROo/yZJVrHTWyvi+NB8ku
1Rc/Ne6ToefJVjmHsVP7LenL4wBvshtE+bSyzIWIM1NUMAjGqDlTsEI4MHOePjAis0yNmS3op7gs
bm/kUsTBBAJmjJkbgOOE69yfSq8xfHKy3Lx3muNQ7+x8k1jveiAzxXMYeh7DK53mpY9HjxHewZlG
+Io/LzG1tNHzOeOUHhLzIJF3MoR6e10L4cU8t2FeOkilyCCWmoxYXW6hphj87ZQ+euEbtJQM7bf/
IpWA1J0WJKMlc6Yp7GJdj77ZarxHQ+VOD+6K4cMOV3LKxV0D1crTD89nrOxyRWmph0EwYcJWcPmf
ffo4NiuPSwiZFjx+zpNnEmT6wCINRhMN1RjDRc6UTli+zYKQPww57r4iG1NABeipH0mdOScvjKQn
K4uauyhV0l3EUMjRy+Xg5EdV864Pnvy9jHLvKCv+tI8kw+dVYebaIe98bw/vdnsnm1Onu5OVTe/x
CMOZ6Q9J6HaDLhcQjdrVNh2j9rEJE3k71maxCetWfaxHS3quSm9oUMcZp0OplP53NVKSRzNti1ev
qIcHPQqbl0SqWl6bQQHTXZw60BG1tb/1ZfWHPcWQVWd67anowhXNl7YNw53edOGTYVVGvQ2NEEKm
gg4pw/yBBTfghIjN18aEzIeN6z91xeSfFKNUdo5HouO2ra0fg2LIC0rOZfUQatr8y7zo1KHjsVXL
NkM7WA8gS3Xyfl+aRrWXs95JD61ftkeqjP3J9NLQ38hToL35yWTf9WY9wPEwZFq48/RkLFw9lfUH
tZC9o987MEkVtVzXbssm7nvEubYGOC3m/8xUOnZtEjKqa3TOPjK78JBOjvlH2gTpHdVH6UsUp93H
5Nnec130+k5SAq0Fr69riRvSDdW3CLLq4ArlWPmmTapDW3sw75O0Vb63SaX+0vNQfumtJNrllRKS
MDNykGylLE++pbHZl/A558mfmWcMdxHE9l8jpetOeaZMm6of00f+7+1jYNsAzxNLe/SkUaGxogUn
e1CjRzU0ym2VT2HhlpR7vzmlar72me9ESCBXWsEAjp30ey/1/eTAILl6ytW6eY0jrdwzleY0m0jT
xjsAX/2H1QUyvd6KYrGNyvGhZziucnUYbV9sRjOeEq+MCtjf5xiOpsVnP06zT3k2mfk2KoLi1OZl
+e7rZuC4pVL13/UuAjiaKONk3KlB0vwRgY/cR1NS3HmtrH3J2kLzTsi/hjADqtMrakfZPo1HYyN5
kvX6P6RdWY+csNL9RUgsBuNXep99TSZ5QZPkBjC72fn133Gke0N7UFuZ77mlLmyX7XJVnXNcWoen
1mpc89CT0Il2dVeHVuAVyLtuCE+n/pA1zfiYVf3UB2PGwpvBNXIgjYzuGCaVYQV0rMsfAOrELw7m
JQ5qsNQ+R5bbFNuC9tlLycn4bINa7TurwCIbZcxsA17x4qVw+vrdzZBRAI7IAxwkTuP6azlk7DFk
UeMFReU44Dwn+bU/jNFu7oDxzspmeLHryRZBZIjy99gP485CQfHF9hIAWjIfxaIgt0uwQOcJi5+d
NIT4V+LGQxAhOH+xJ9vYl2HnxIFZmhl6/sNx+OKIaDiFWS5YUAyedz1UdngXOS02cGm6I3YRmhnj
vOqvhyE1v03ofArstCb4dNcPc7DxlvQuF3hggzrHHU91mBg4OjyRTlD0m8UVEUb6MPG5KwOIzdSn
2vfSfeG2yJe5cyyQfXBHYDl4+gt9XcNrRVl3yv2MobCNJOB9gTdaAYRSvK1EKd4jP4zvcBp2W0Pk
0w+a2/V+JmBxcvpijIOGViDkmKcpuk76BKErm7zwUBOeP484rvcmb+w+gKHoVLKq3qPRI70lVcmf
jHCKj17suNgOKTgRfC9ud5EDRv1smvs9OOHSbzlrjIBMcbcDZwU9gnICTHJe5PZbISaKpJ9loycE
BKrRnkwUkpCkHnYJL8iu7FN3OFSeJ9jGz4k7B4ARNywYwDvXbu24yWI8ygSqw24FitagB6nYDgD/
1tnQiKY7z0qzFx+y8ehra0YDkvHEFdMGeJu52jCzSX+DJh5YyrGs2y91ycLd5IjqGyVhe+zjLN2D
h6H55kRGe6yhlbwRRtfuBBXV1pGTHhfG/JVYnfl7IKkfUJqWj2gMoDdRy5pryGTMJwuOCC5xI9aJ
XKyVAsAR+PeWU6LHODEmCHmFHEwKT3OyN1GLsOg3m301UU+evY1RBem0JzppkdVoTrYLSioBJJMV
swI9UKUla8lGc6jBBp8JXWPlatSzsCC/YJHLi7rKjkBNgaJuN32vrF+SZJ+ZELxwkBBKfrIseyCt
DvS9GkISE0Bshlw5GsjkS31htW4o70YDQUMqWx+Tk9vvuzwJoEuUxMcx+RqSX7zWvMXXAhVk9Sg6
FZFTQch1bjNpYlAXy/J1Gd4lSTB4+7Y6DM1tqHvUrYVdS0PKlELRaWK9rCob4qUTb0506nRyg2t+
sTQhP2Exf7wORZzIVZvpacxdMB47/14a95DgwksOPV6S9vjcQolGNmLL+hsbrofpQNmOuZqatAyo
1bcSOPIBIgXpgfehjdtq8sa0elmynf2bwc+u2iSF6mQCHVl7ezm2X1uShSm1J0NQ2lR5htGE/rNP
HqCYaOlaez8i2cEgurShvLwcRHkFi2EDjIQbMNAhRARl5mxuaSjAsmLc2OgsjHsPyhWABjqgIsrB
wVJYQcrH4wR1vhEvttb8TtEkcHn0molW24d8mtZhIzspRLRjzpehQ2bhKtI1Q635JCQGANdDK7D1
QQnc67MGRA94edridypeYvH6iVHIzCtIAkBBr+pgIQpqwqnBayZnu7oOWqBMQPfoF7oOylVfwRGB
7n8fgGNVIGewOZIXKZ63TnhlG/+pezA2aUoMOhPKCWFCbhry7DDR+c+sTwCR2Jo6uUSdDfn74ogo
U9H7xMeT2S9/1+kuLe/H6ukzK/J3pj68mEHiUw0YRoVwrXa/+uX3MN8MQlc/WPWsxYooT+XEsuPI
c2GngPqL88p7TV5YN1XKbWTUeCCFBFNV57saUoON+8X6Z3J+eTosxqCcpzy1wSlXYQxtc8W7r4I9
p+Hj5eXQTNOfS3ex4iws0A0uYMImb3EG4Q3xiTtBij6gMxX5OoRg5y41mV06mTlqVLl1lUBGEDe2
+c9yLXKeELYBhgc+V6aW6U3fsGvWYpdPOZpZhgffeOzc2wgN7J7mVFyLB5aWlE1YI26OCwCUNpN5
IPExEn5AvEdQAJf/3gUrx+RBu09yuiLlcz5vtlWFdcFhqbe2Prmbyb4fPrP2wEShDx+5V/SZn5sQ
I4SLrBCF9ra6dVkZtPln9vpfA64yhqxoS8+P5enevxbD3ouvy/Dg6WBLqzsRHVQASKP3GtN1Pgxq
JkXddDIHRw9DtDfqNOC6i3rtNgTjKHAYKAOBZVeJA8tqBhx2QG0tBqQ8j/apNwVg6bL47vJ2XCvi
eUtDioNBolmQvJWGmra6QVIpvSqQ1NjRtmkegPgMN6IHdWzved9H02q23uzuMy9xNuAZ1kXca86O
e/mPH6J6bCvBSdY6cznb2Lo03Zv2CDj9U2Ret5AUGy1N1nHtGFqaUmoaRWXXyKvAlGzoTZzHAeIc
l2d23QLIqyQaDAg35RxyMhCVc5k6bZtDVd45vWYzrXoIMvj//X/lPmAFWLrEiP+vi1+849uoQLaE
0Z2T6Eil/9DbqDEwnnYAHSF0RM+/4oxwRNS0wGG28XsPQnUuHj/G3o3ArIicVTtTtHrRwI6gS5OW
N2hYvpuQ+5ubDpmxPuCgAnbAQ5QM7NhZd13IkPjSzMXa+3D5gYoTA53WzZ2ci8746nsPsXeVx7u4
hELoVV0dHV3zxerUL+ZDOQCQc3QZ6IBQWURBrEnawKsmQAuPERJEl51o7ahZDkwJXgrGAR2ZMDCO
hknntTXuTFNzAqz6qaRdR18C6haqnw5G4YIRAg0X3L6JUwvht676u7qt/1pQ4fdJkbESPR3oE4Bm
Qda8NHRfZG9Zc2PkunZszWCYsq1D5omhtjGYOKmOJU9uoKd1/MyS/G++1Bd649jTyEOMhnndoXQG
5NWKIKOZZll0k6a4dN2nglghVn4ChBikGLQAuVa6Jf3zwLPt/29Iij9PFXgUQeOFa7MlW698zT1g
u33NvK3v0b/zppyHoWkllDWYt4gfTTSBiuZ2Gm5rDwEU9HusA3P2l0e1frUxgMlBfw72BbXbuuJT
OhDS4TpJbpL8KhzvM/Qe29ZXyIl2IPIhAbE2qAQHeCl+Zt/Kzizk3h3A95QZLcY5RX4apuPmquji
jYlEf6zTUpF/8uFYXhhRZrQnxWR4cucy/8DpQeQNWvI1pbPVDbWwodwydZHM7uzCxgi+mUKSGnQa
59NZUILCaKiqxDBgAXMZhEa56XVNtaueh8If4F30j/zCebxWQiHGK3N0XRU+f+E4UoM8h24bmFy9
DQUFEphupidUTt7R/XX6hA9KVUmgaSHfDjztue06HRrutyMKqG70mPsOwD0vQ1Mjl13d9A3dFKP5
KMYfc/sFffE7YvwzYSdeKqDWRaAqUcP0Q57AgIaQsDD2nFspOKTpZB5Jb7hQqa/SG98vrdfLI15z
Skw1RHQBcDDRj30+4DEZLEmFCqeMAysFr3xxP0eTZnutHY5LI8q1CNtjUhEYiZ2fCUVB55i5FZ6S
L0335fJw5D+pe2xpSdlj41hPUd8hPK5GMP+B8hEAo42NIpHTfrtsSTdxyk7DTeJlKMQgXmTvUXSk
6TOlu8sm1jaCRMCDKxIcIXjBnK+Nbdd1kwxoLSvCd5pAOwf15woVSTMY2Ltj7Ovox2WD62P6n0G1
GcrPOnQTNzBol87OG9GvAEneHEXQy2bWF+mvGft8XFXpWsIu5CKle6/YEbItsmeHfOKgWsye+uh3
IQgP1nZYccRbzg99pck0rx2Ey/+Xvy8yIxRA9REiRniSjBBHg/Ar191Kq+svb0NwUwDyqj6Pe95k
oISz0KdMn0U7bfj4RZgExUTUQU/JhDKRDiy8ulHR7wpIAyD4QNiejylqS4qcFSwy6yYJgUfh+yIa
gqGzEDfvL3vB6vwtbCleYINC23UF5i8GBNTw0DOvOQs+Mi/Kw3RhQXkHFf5UEDHCQo2OTH5Viecy
ehJkU9SHDgVixM78yor24LcGrmtTFJoX5WpAQ90/VOnoYfkQ0IRD7lldCA80YmvgQU776ZUkBgrO
gvslwNFhgdLfWD9l1MvvPYCgyo3sQbi1gO8DMy2JhGbOVzc44BpAKoDo5gPxNbWjoW5CB1/UP3N7
1wxXLdMcWjoTcvMvtoWTs6lOMoJuZk7v0g58agW/K4SO43d1byxGohz0OH17P5lhpumz9tqlQ4lg
xLriY+JtG5df+SyDhDiPrkld6l55q7tkYVs5l4e2S9y+kradEtxKe5E+l/EBvDiAv3xij/y1pBLZ
ct70fiRgKW7dQBAzaHXq7JrlUnc8dUpKRQkLGUE4Wu1tNPyQXFOaWN3qi2EoW52NVoX2Fbhdb32h
Pmw8X56m1QXxHbA2AR+F7kE5yIXPFZxD/qZGLSpBdsh0QZW95dmtET6gCHbZ0p/iuBpgILLFOwEH
C2AHylDSzOKZI4EcoAcIQue6739nISgQ7wwIQ7XlbnCONP82hbeV+4CS3GXra+NEbAjkE4EsDuAW
5+MMPaPgEMTFPPLmXcToLR+/o7nsfnRfnLTRbOS1HQb0KTBNwCaQDwpvZYlnki8b/Wxigu/nOuc/
RscP3HITF9d9um3a/1we3apBUL8A0AF+Tldl/jEgBGpXYYs0jV9eT823BmwV/ngX+wMk7KOXOZ+2
EIrWTOma/+MS9SGrLhWo1ZI0xbOPFhZgJCkBgx2kG/rrScsDtWoE1F9ot0APM2iHz9eN+WOH1CLe
0oI0+yacT3VsHprI06zYakMJyJMhhwRQHvKYyvUtBlvS/snXQ5LdTuJ+Bl9sLJo7sKrt0Ou6j+v4
ASKmTxNvNix7v7x8a5sccGXwTwEM5CMpfD5Ij82FVzME+TWUEI3xpi9/XTawOotgwEUxApVg5FHP
DaQ2qUfTwXVKw/kgK3eVYe6jyNd4hLygPuzwhRnlAjMdaJBSGZdAhTfobHTp5vuOP5NPAJ+lFvn/
hqNsZqu0wEWLPtBNiJguQR9Omr/XFvB7uprU6r5aGFJeKokfel0FAp1NaYNenr0TtHFmzy257+i2
KJNj43+ipOejjcvD4YGyukqlVw0dM0WNZH2UXk3zm+kdLfGJ6ipUiVGyR4Dl2uq1ZThg0uEGEjaM
8w0dQVKBK1KXCF3z6KUR5az30hlcRAWM5J7/YHrdIyueLru0zoJyMDhOkZcQk8OegXSONd67mWYp
VmNQ1O5ciWCDML1aw0vNKYkGgV3Z+F/NElih68l+NrpXHj+CdDm+NW6RTJs/88JbWFVfLjFiz8yV
D/4hndEe86UVNKj8rZYVX7quuleXdpQDLxLmMIIiKt1YtVccEnt67MevYmYP3vwzB54voOmPyyu2
dggtLao+UaROmZbYTKkLYIKUGOie0n8WMcTDZWlEcYvcbuxIhBhWzw5gkQ0gywsOUkdHSbl20i3N
SO9chE0lbQZnpDBT4QWWjVOQez/a4ViZGqDFamfe0pBycpPJyqgtsXkQa91E0/scYsFuw+oJwnsQ
bAIJvWsjoPpESQ8wXxDwIakMpLiaAWA84o0tr8OsN6/agt71WnJ/udyKA8IEk4SboKL6oJ0SuuUw
ov8eJmh9V8tncjUHSdwFOXeAlKmRrLmiTrEd3LcxerMrHZPCyhKiouj5HhAsgKiqJA5e31l5YuMS
McEINJQHji4N87urI8he8fozM8qdCPBvRFIKM22LJvB2vG9J/bstzO3lzbWync/MKFdi2811n0gs
ZdbwWyixAJYdpI8jZbeiDAP0omiu+pWbkeIdjCoakLcfa2ncMsyaN7jquVd/IXa5i7vfcQjc+fAM
l0JP8Q+WDIdPjHFhU7mNDWIMbt3a8sjaivlZpI9B4EB/m7eakvnqmuGdgLjWAyuhSg5YNSKPEmlo
mMDU6cf7fs6v6jnS8IjozCjjcUYR0cGEmbE91N4Db/ZZfLw8ZXLZP2wy6Nvh6QPRR0RM5+dUG9bQ
GEPz/KYf0Kuf7JhAFgcgnTxoP1GjgXwVekRAyyyZKJULhYEcGEEZTI3xsO28owP57EyXP1idMjSK
4N8g9AsKp/PxNLkDmITrIwsDKB3YOyb0aLqR5uZf20uWiVZbhOKYNhWaGEWjbUSdARQotw5hjFQ4
JyCtI9OW9QyglxGJxKTUrNTayCxABEGeiNDvA6SOD14MzAz4L+MWEktM5PWWsn7YJ86sGd7awbe0
pJxI80w9ABMwvJgRIJTJTdGzUwTuQdw0p8vutzYoG/V2NG6CbeTDQxhUJ2HGUiRFqxHysCbY5Li3
mwTT5JPXvNz28A6VulV4xSleXtOOZWWCTAxLCyhgHKAfGfvXHg0mvr88oLW5W1pS7n1Izs1AeGNA
hbEHs0fg0R892/XO82UzK8EtOEP/DkjO6yK8sAzbjPArzLjzPR3YoSwrzQG+PhJJ1illzT9w7Gd5
BvkvB4mlvPg9ASLOvtJuN+hku1YdAHRR/7WiHHFJajl1LLOmXfVQdqcJlCSj5lZYMwEmGyR2gG6W
NOfnc5XkOesGCX5vp7vR/WKAotZsNJOls6EcO2IcBO462PDJnkRvgwUGM52W3Nqpg9opA6E+NLaA
4z8fx5jZKajEcBsAvfijyuOb3oHqkcP3GRhI3doPfPDHBpf9bO0Wl3gCmRdDM7gaA7ml4EMbYVxJ
XwFke8dxYNd5GYCId+NVOyAwoX972eTaXl2aVJarr+wsqkzs1Tqnd+j72NhD/rOvrF3O/H1Pc82x
qhuhsnJEoDMt9DCrU1mVm5aM72FlNKesb97K3vxmsqjchQm7y9EPppnc9QX9O7mK70OsLx2zCpM7
U2uEGhcSV6Bk6bfQfngfy/CbWVq3EAHQtDGs7WvkHEFrjDwgbkrlGoYciz1VhjwLh2s8G5wxDeZk
I8Lfl5dxLWGGPipI6ACWAiC42vdBAGQcgW7H+WF7t2bqbabM20JR81Ab/DpPv7V+fnKBQ3Sj6Ri5
3c/L5le9SCaykEEFpYHKBuz1fS9AhYzgvfzZpjkcJ9nbUY8r7T03uGYhV6d0YUw59B3XTEKwgiEp
A269yvuSzumJNZBwMT4TVePv/jcs5QxwgcTjnsCwphiAatO/pgVFXAiN67G85625FXEb+LO2NVY3
Qvn74r4p8EmgyYPdmFdHOxMb7naBC1QHuLJux2naoF3uIepBB8PNY9i1z3nl3dNkaCEDnR3qtAss
LVPl6hJ7JsiDJIodVEzn3wQ0bSaGTm4fZK6zeM/Am062oDoIdCRxqxt1YUkZ/UAFWDBijJ6M34kT
5NkxQzHE4tswKqD8oXHd1btkYU05kcoJDASOHFcCBhNzeguRJ7UgQnh5g+isKIdPPKSu4WbSk1z0
o+6A/AwQjWmMrB6ui6HI3xdu47RuF1uTXKKufXNYexN33rYPvwANtyNeskvi9wK9updHtlablmoj
/3UMVUmB9zGvK2l1dLO9kyQnMFZurL7Y9bQ9InpGeYVvQYrx1PfOPjaqnR+9m0b0kMWny1+imWNV
IritDS8E2k+moe0tiW1wYyaHytDJ7KwFg1B1wMMAhIFgTFZOdJo1lctSvHki6kJJ3jsCsH74zEj+
mrDPFxIdzwmo73HCNX10xWmMZtL4SzjPGjOrx8xiJM65mdJpS7+dMBIyRSfRVLdW/2QVPtpAPI1n
rhUb0QMH+U0CCAa6gJRJI6xtDCdmiArBSQdFt9mF1HrgOl8oeRvnfRfeu0NQkB7kD7tGhzjVWlfm
M0ao2hCBgdrILZXk0YuvYn8zVNfg+M26H0BkYz+Chr230WY17C4v5upxthi6MssNHepOyDdymYCh
jG9m7xAl3TbKXwsG8fDNZWtrGcqzmVZuxyiKqzjHK28Tz3duv6vQ5ur2hzkRiKueHOMps7cj11TF
Vx1JdjjKDeF8wDYaLBtMVsJmFcanQvQgYW92hW8cOgzx8vhWryFJ6AWAP0G2UnGkfnLzKbTxWnZj
iGIiTjU6csjwwpjJG64tzZGyNjDZn84grwM+H7UMOZURcQ1SIuB3aBOINPvV1qzf2JGXBLPtvl4e
21qJAzVPE9AKaLnbkFU435BRyfzGdGEOnWrk0KTVTdvU5dZto/EEQiTv0HnOzzapm2D0u3LrjODw
r8L5OfcqHSf82mGKQx3tAQRf84EP1s5bZ0SUlW14xq5IV29ITW8z7StrxV1R+ZLPUUgTSD1t5c5q
edTbvtMjiZg8+cV71T+WYOudIJLjoTq/awxIclGND31cVdhEagztsQ4kWtTyq+HbcVKGsMnzjdU8
J74AR/CpHHR0Vzo78vfFfUztjkNVEin1iW7a7nkq9lDIFuTrZa/RWZE7ZmGl4gPo9H2Mxs36IPYB
2rKeiYnK+MtlOx89Qs4a3BNNriajqnPWSQylg1aOJnse+sfCvK91vP0fN/e5CeXsit1qZkyaGOmP
iJ4ssY1KtDP8nnVVgI93ODAnpg2ttz9KZmr7SQvCEmOSvcJj9RgJ9mT6nSZnvWoBCjMEeTapj6L4
tWPxOExCJOQ7sWn5V+L885Er2Twhhwh+PCmGoqx6F1dTM/5JvtPXxtk7YRmk4X0BSNDlVV/zrqUd
JXC1xwI9eANSX16+jbIsiCgIlVAMIprxrM0XSk8o/iBxBNY05VzvWgRulYfMlGD3dvmfbLB1F+OK
c7k4VxHOU2RWqCr/LYCEKKYC4WHnVhDIfjGh+BnTXJK/BKK8Zew38fhj63T7lD+afXNEgeOls52t
aQmwaZU4I2rds2D1mzwQpTo486VI2PneFR1UzgDlR8jqZdfh3F2LxDo4tbuf4PvTrKterpmDlghc
HzlAuI3c4oujoizB8TBQLKZo5urbREMQxeQzxEU3ZZZBjJ1PFgGvSQf9xgJiyVFASE+DeaTDVQSR
kB3r5swPgAgtC0g0+JJRi/fNa4gk0oNb9kQn0rb2vaiTeBCZJWiNULvhwrkPkUfG9Ex4TwRham6N
ebzyk/JmNNpfRdLpfETCdM/rMw6k56BAbBO4Igqu5xM0QTp3jHwZKBoCMgmNuR2c7gbYri2dp62o
GdI4OXC3wwGtjLrVkX/+wTh8gYDzQzIUKsaB3GmMbkZoM/ZsKwbzaJhsT0100rru3uic1zkZEPKg
ndZ+6atIk6ha2YBSPR5iZVLRE21J50MvcNbMeYgYzo1+DLEf2OCw+uejBI1cfwoPoMEASPTcQtZH
Y+30IbK24Y7Ep9q6HkGQVLxdtrJyTZ1ZUbbUWMQW6Bcxiz09iREQ2/qe+bvLNlYeFA6MSKoc7COk
u5TJasSczKJBdahwx30KsEEQRcza0NaaDi1LUygxDOk2K0HEPfJ2vEOnGZI31uBeNXn32LfzpPmi
tZ0C13XBCygT1mqNzEnCgaABENSo9m9UEoLcvwtN46FjA2oV41Yz/DVPhYuCxxMvOhsuc76STt+g
rC2fNJUVQiwlb24YiL52cV3W3/rE43tECvdtNNM7EF7fct+gEIVINQ77Z5LV/YIFgMyphf2KHq3z
rwhdPx77EIQUY+UNLSDCuWNuIi8nLwYDRU6bdgIk72NaxNfo4YLTJTxFmdICyPxEKRcvo5OCqKo1
KHn3+8jZgs927nC15emVWU9FvEtn/FPQtF7zUrLE2lZhJdnOinbaRbOXv9pe60oeG+vFbInxuy6a
+sC4YX9xw7A+Zu2Ub3lM5ps4ITkqIWEYBxF40R66SIy6RqWPz0ysPQIzhOuIazxVxiAd8fC2+yLb
+DbwXjZ9KNyfLcoIqSXAzunsR10T40rKGRZBECAvE1mXV+af9x4ZOorXSjftmP/oRNui+1rQl7h/
h+BdghyMd0u08o1r+xuXASqzoGgHXaay9YbMnlzISGSbIQa5qiWVXdJ7TxBNM8BK3IM7B3JYyGdj
o6vdtEMGvrxkRCd01jFQuZ2S6jv33zy6v7yV1vYtml2ga+3JE0XNWQ2lcDpge7IN8YedPWYnj6Xb
uCFB5nyLRqK531bnbmHNPt8xc2/3nAtYa2cQiNv2LqMP9aiZuXUjoMVHM7LsR1EWyI7TMaIM2oNj
PvwcRm988Gn/WvK21JSZ1x0Q0hkoz6E6C2jR+XA4WnjEIF/nZTig5/RHM6Gz5npmQTSiMriz6VUP
ZGqlo4mWobt67hDmYLNBywgITiW090lLQy/HLHrt69w9j9VVxEE+EKTGqymOlu6tspIVABIAbfpS
+gDgGxUn30HAL0cXHXykfQVufXQ2ZroNk12bBpS/OdkmglXvzq8Ol31zLSJY2lVCf26DUnDwMU6/
aQ8JHY/DpMOFrbm/fCNhMlG3+pBLFe3Q2hmITiU0u2pO9XCc6lz2DZferIk+1txyaUrx/bSM0PWG
CHjjR1Cfiryj72aBmWef2NBLM8rVGPGpnkUMMyFAxdX4MKZvLC834fQrBnvm5QVaO/LRSwTRHoYz
n6h96jLb3xRDi50GqAZ7YpwFzH0U4XMHgWlPl+i31/zBw2EPtSMHNGbqeW/VRl8LRwY96ONsrYBV
z/aMldsZ9WMTfgEW3CC3XfQ+lZvcPzrp76a6i2mFys3B769N8ksYdZBXz9l8LLxtUug4eNacafl9
ir96deOkboR4AJTR3Az6aS/oo9P8aBNN5PGnJ1s9AXDjgb0Gr1XcQsrB4wi/sWIXMyHsGG1ch2xC
NUOSxwZt+lh70za2nCBti11W4vLNvlcO6IA2Wf3Tda7S8Uvhg3J03Jje4xhpTvjVyHT5aYqbd3bl
oMyLSajza7BRYfJ3SA0JvnXYC8/3Ht/26bGEBluUb4t/h2A5wFvCPPqlwLWkviHqGkkPZKIgGgyu
c+ROg5BsBp1k3trxuzQib+7FIzZtKlYAYIgAwPrWtoHbHmi+d+KXwT3m4b2ta5BYCwSW5qTXLczV
9eRGyQRznss3vhcQ524EWI7pXkdr3ounvgllAGR+UeE9t9NNhutZJU5bJ+2BODyJ+SkGMR2x3jMd
68bKuYHr8k8fMbrbkNM7NwVgLM8TAlMJf/YiATgn+IjL+whci84GgLDLp9TKep1ZU9Zr4HaUGSOs
QS9lrsH5CHx+EpPAs4OcfAfPLlpeNAfjyll/ZlJZMw4gcuH2MGkLZ2e23XYob02dY6ws2JkR5biZ
B85DIYOpaMiDOrtCwRHTGoBpva81IZW9umLYT8DMItWHIsv5iuUFJxmZ5Bxmz8l4GpK7tnAA0tu6
0Y4ULwknm7j/1RS/Eu8mnI/UEduBeIFj7n1QkSenNtqLMNta3Q7Iqs2YdWDa3COiSKGOF98P7N8v
QVRL/n6uMjU4H7vCTvD/Aj0KDM1LljjQ+sdg+Dv667J3rfCKSqWFv7aUaEz4wOjMMkoJ6x+lu22M
rwnSoawN0vhkTjuR7Cvnhlk7u3xowc40FZvafmLuW5bHh0p3Ba0dv4uvgYj0+UJBuSwcTBNfwzDN
KKxGEIHduKkZNP0JxORBOLx1Yjy47kORb4fxExUHmAdsznPwMgPu/dw8yKudZpShaVg/jOzFntEi
Ul6NseYCXN1ff82oYF5jDg3WJDBTNG+JGLZRdSzq4jObeGFEORBdYsQj2powlcb3BrzYXbLzdETB
a2eT7MuSuAoKBiplX1ndOGSpLEvH3o8sPM0ZhCJPgoJsNr0uy6/jl8vOujZvwPVC7g9JI7QyK8tj
tib6e6MJ+27aGf7R9Z/nT1zBEjr8XxPq0lT2ALn2CiZEfZtF32pvZxSa3b0+CqiWA9+KZJOaawJ9
/Nw6xoDrYz5O5KvJb4QOTbZqApUTz0SaEEhTZV3i3rbETDGKfnxGF/SU3qDqenkt1iqP4OH7a0M5
pCYXWheQGYF/ibf5O0HOvdkY7n/s5HvXP2a4Ft0u19hcHxbeOcBE4QWppg3rqu1IiUaqjStOUfQ7
QfLIeb88rLWbAuWm/5lQbtvQMv0cqXiwtIa7wTgiCHe3vLib2c5uNO9v3WiURWJTlMWkgykG2fXI
Og7Jd7RHXx6O/A8l0sYi/R2OskhpNw2NZcJGnUxBkgWEfpn8PGDWtaMrEMmZuWRK2ZwWrUVoVTA1
lD8t4yprflcjHoqHywNae80jX2bZsj8aQbL6aJv5ACUUaD9tJkR36JmEZIsVhF1/TWtvE9oCL7nq
jvrOYXLD25hGj3GtQZyuHXrLL1BcpEIXLMgY8AWOf+qn/3j9i+2gRH0FEp7S3yembsTyoFYmFsgy
1wYpGeDcYC89v5R6NsfjYLnIEwrIqMRBlrzScpeFVyOZg5F9dZBCbvF2/Pf7A/gDdM0Dgw+FHxVY
m4q2DkEj+ueY8v1t3h76cXd5MVdmEsAaqSMFRSsGEoXzkVU5rcY6gSCZVyeb1t975iF2AlTfAjfZ
ItDiupTXio8uDf450xaPEc+GvkQ1hlg6woOMV+glPs3dDXc0taiVrX1mR7l7exNgdJIzJEsgvu5T
JLDHoPnEBX9mRHmq0qpziwJh6SYGGIqFG4d9HXSczCvnB+gDkIaU7SXwBPn7YsJSz5hzJ/WyDcqi
N03ZQb2KX7dDsislfrPnmnlbOX3PzCnHFRhxoM9hwucy+1daJ0FiW0Fm7KB77mMudahQnTXF/YTb
IRIoYM32toK/oxMzIOI4plvXfky735d9/aNLEBTvcPAgtMQjxFOGZpqhV3QUmhS0qZG9gIhhHxTl
/rKRj/4NI6iDQ4QaNXFwP5wvlzvnqICOEeqvqEaTblsbCV6nT9Q4XbbzcePCjoM2MhR7ES6p7yk+
R6VZJbBjWb9TMNdCzKz+akPyrwd7Ex02sauJmD/64blBZakycygtyAFjYOFOFMeeXTXtN4hZaWXa
VsKapSUwhZ9PIfpFqqFoYWkmnoOoOQyTPW3D6NZyON8nDHIYVS7KXyT2oqfY8uOD17H05fL8rg4X
OrpSugIZDbVIEwomnNxM0O5Z3zZoOc7sR59+G91tLTQ7bnUlF5akRy02eO5yUxQUltKh2jJEcLUH
ma8RXZ7HePjak0fSasKeVR9dWFSOFJ+EQIE7sAgS7nLYzTZFQ+t9WH2iyoqVRH0NtU285nBxng+N
jHEBPV0YMukm8Tau1QR9D3Y2MxDd75A8mcnLyO7QF/+ZtfufWaI4EJR1eeQVcnwWuIfA8GU8eGxX
sJ05aNIaq0fK3wGqDQ9WJEA7UMKSQXZudjvMD9b0dnkw69thYUO5ZCzDqGgXx2illrwU5S5HRaid
G0jNJeiLfe15YEynXscToBuZEvKYCTX7ycLIenveGmgsHMfv4azjuNNZkQn7he+HrMjdSjpI4lzH
/LmDnnmq0wVd9XYckyBp8pGXJIq3VyIvw5nBRu0GxcwDHy2nIAeIke26vFKrR8bCkHK/pKxoQ0tu
5BE5dWL8jOpb5uxmEdQ61aiVI8OzQLXiUNtCY6vadGWEXcZmGiEwHHZucd8n25Y+9+Ud+hbSckvz
f/dyqPeghdZFxQAFA2UGeexEvZ8mSJbwG2o9ZO5b/u9RDsoxCxPK3CXg3OTDhKR/Wjy09oPoX+ty
M0/3dvfv1xjqPjiQcEOjbK2CO+sOdQ/ao83EDx8y85nXm//j7Mp6JMWZ7S9CYse8kuRW+95V/YJ6
K8y+GjC//h7XpzuV6bJA3ZrRaKSWOjJMOGxHnDiHkI2NYyblh+VwUG3cM1PSsgF4RrzaxbKR/L3X
Xl2IYG+qmgcduzaaFyO9jiO28mJQxPqZSWkZc822QdQL71ChHo3XWd+3/lW51j4Wf8v5c0j0zj7X
UErrA8+6mRM45hu/+fADuneR/9DQhzw5ROZK7Ck9AvWZKNWItoych9jYUWj+oXWM2uMALEbSQcTw
ymIrX0uRiSA08GlHykTZOJhW1sNOPN+aThjVT8Ma5kr8FfKyYdGwh9AHAfhIioeyJ7QyIwDSIxNQ
TP3dWqucqQ2A2Ay8bajPyY85i+Bd7M0Y7oVaGCTlzcfZqVZG/ZUmUDATzW5AGmV4YUYNZ4TTYp/+
ruoHF7Mwy7tG9b1FRe7/DUinHe0Nc5rLAgWm4l5HpjazWy9/oGtawKrPfWpGCqs2bQac2/CDdse5
fPGaII1WIkpxHAiFqf88kSKKxl1MpwyekOpFS958CKlDajPjWZCvcREqvwrkuAmxhPSHrMhNMns0
Oh0teye5svt60xXNymdZsyA5k+HqVlUCqAJ1IwsVkHpNK075QU5cEH9+chNo+xptAR/gL40+J/aT
xUHkO658EaUNYHrECBf6CHLhKo7msskmAK+q6VbTQlJdWcX7cviqTma0jv8zIcL7xI28jbvMrmGi
5jeQVGV+aAM2WV83GqSSG0iyrk0TqXKxSYC1RTsUdXG5IAtMG7SCLPQYKN81bhea0BzOeai5V8jP
DZhul/1TBvWJOcm/HuIdYJiBOdJejcYh8V48K+TtoV7DEqu/1adfUrIcBwL6oRmG2PTdTfcNKrP2
yjNI6Qt6/WIQS4BPpGOMNH6BURH0+Kz6aayfE3q0YyBeH9P0H+4c5qchWZywYSMrigaJX+eHoXjC
HT6vNwMQmO7KCIJy0U4MScWH2CTA7wLaunHpNy2vAkxhQg9wJQSUGdpH+R8cLJg9kSNOB1Q+BbsD
QtwKbHS1WhLqDBO6K7dpZcY5MSNFmtGnqUFjmDH1e017bbRwOZKV1zMAn/GJBfs5rrbnW7VK3bSM
BPaomaEKp9FLkmahlZgHg46X+ngzlSXgaWbZBKXfrTQFVGto4RIgGEjFv5LtHszM1lwi9CZyW2V5
4KSHUQPu9bjsoyoeAHQSZxCqg0QmHKT9YM0dQTxUxt6M/gz8lntrNVAFhhFlmE8jMr8gePcZmDdg
hNUbYNRCk1xH3pvt7X1nYwAwUT6k/r5bU1hUhcepVTnUuQVUhLDalZcJdDjrvx9Kg1sewgKRDkI5
uXbRmsNczzXCo580l21sL+32FgY3m03jZS6oQZnuFysxqfxenzblwgUAEl1GhM2m+lF4EKl+Y2y3
HBLqsD+xIS1cMw6g8Jphw3CPtDOCsXUArrrL+7sZFcsuCittq5vbZauqY9HC6xvEf5jCAFL4fK9N
1myg/wCjUQ/llQBQ4XQAPZ/WQF+mJ3tnNM2w7urkWusjFBZ5YeyXf4Aq1wv1BkHpg6eEjC3Pc41Y
LMcPsHGxyK1tg00X+Xmg5S9muXLNUG5u0SlCmRmlZl185ZM7gF5YbPB9htd5m4RzWm4heN0EECfG
rclZmwRVhsyJMSlNzlWZR1ODnp9e33E77MfnjKyEjHLtfKE7CMCw4BM790eLqZeX+YiIaUpQc2iB
R37gmQmQKyb2qLNyvChD5dOarHjVuE0PkBkc4on9SMnb3L7G/nxflPqlXhKcnBhNsddQvMpscmLU
PHcxjxvNjA24WAAZKq5Qwz/UJDElh6FojLbgriZXCouihm46hVt2+m7NWjCPgeUEfvnsrI1RqD/X
pyXJF7RvJtqJiGA6ZnW6wPU3VnI/DOjvvf3DpsIAOxodDg5R+b0JKbfY6t0JdQDAg7z+Bkr3A3kC
gnyI1hRiVWH+gR9HK90QjGznH8jNCE+sAh9oBiNAVo/bhuFtaL4sO6TauaD/EfrDGMtAee3cSqU7
Jeg1Od5R3o/Uep+AA26i285deUSrvhDG1DBggEEnkAJKKZh1bIxbinWLtSsWH3XzJh8vzeqeuSt9
cuXZfGpJigUdQApGe/GFjHo/t/5l2gNXZpUWiJVqFhoDxjSqZm9iZGPqut+18/oPCwoPgbJBVeKL
pDNryTz3vlhQsNr6mh3GzbZH5ojfl+0ow+PEjnglnaRcomk5+sk6VpRcps6lne60buVsVuUl+9OE
JTUVssmFCHICV6bhG/dR1J0OKWh6Y+udoz9l8ht9TStVGY2A2DjAD7lo80lh4hFujkYEpwr0umy+
cY13Ctp9M1m5aSvDEYVdAmAmUA6OZKfgCTNTB0GSzQc0YevkSRu3XX3rrNUNlQ6JRyr8waVKzoE5
i7sqTk1EY64d3fad+MMvPwe7Xtus7LA1S1Lct3mU8KiFpdG8BwucXXyzhGBYnG2X4+4D7ybX9KD5
+59L0sUGL2EgXiMDLjXkeh6qwHLbzVCmz3VnP7QZu0r0GvylT2b9Uib0DvNvgZbM25G82Xif8brd
zm6y8Zr0aA9rbEJriyAOvZNNwXKnce0Gvw3stp2/re1rnYat9rC8BKoCBMrBkOrDzQ4ngRQ9ceOP
pjEAG0Om7zl7H4bNnB715oLXm/H3sinVKQ2CONDA42rlELntYfPUGAko8DbZdFsZt6BACJYNKFfs
xIC0Ypml1TxrYKBx8zC1rngf5o21G/6l+njqiHSaeWY1FC6DHSf5nhRz4Bj3RvZz2Rflrj7xRfh6
8vUx+g+YprDBWRGk2etUx5vMoJiNfyBrLWzlumGY0YaqBoEItnRujvGAFyCHrbYGjeXr1AU6ZErW
WpLKSDuxIiV5iGeMKHojA1NsHTfd9lEAFBbT70i0s8nT8vIp0/2JMfHnJ8unx/loGQLklujXEUDf
HXDnO994ovGmaw9NsnKVWllB+RFdehpA0fzjoHxl1X6qAcN6itc4vZXHJO5rArT3QYtz7pRRVxCB
qmY8mjWynw1QELv9ddR7x+W1U+7TEzNSSnAS9CEicIptKNSvE4hwm9+WDSgfsaCR/88RKb83llVk
NqgcNrP5bjM9aNrD6L/Y9oPZfKNALEF9ilRruV65o06MSrl+ogM07TMYdWrkdtSFcD8Ms4QGuByH
lvcbSlQ7Wj4wFzdU/21K6EZj3yq9fBowKt2kFUifx+flhVCGzclPkhKWxvTYqWP8pCEd8Sx7rGvM
RDy02n7ZjOqDYmIO+DPBfgBmifO4Keq+GKreRS3EDBMwGxXzvHIHUTlyYsGRPqgfZ25bJAQWhm+T
Hk7eveG9glBt2Y81K9IXjFIsltV4yIn5nwkEEXEW9NP33n9fNqPaZuiNOWKoA8O9cmHZHasunRo4
U6C+gVaMY+9mSBAsGxFrLt88TozIRWVi1jo1WxhpMLJTxI9+E/rpPYiguvSyq9KwHtY4i1X599Si
tK11M/Yxuw6LbgPO4g0zsQPMgJdX4++sXGtprayhJwUE8dlg8hHGtOopY+E0PFsrKddQRoMv4F1o
aADHKUVD32t2yxlqQk7bPXkYvjxM3Nx5zfwK9s4syEYy7qeu5WEChq8L4uavY9Wg/Jdu/eQXuCWu
nGLcWdPcrwDCVHlGaEhAS0JoZXjSOvsms6kuAPBk0FDrSMAIEaFQ9SN1g35N1lS1zKe2pGVugSLU
Csj2bepmDNDz38ztL3sNJaVa6FMj0kLj2I4JFzD7kgOWEBthlQ83hQYe4X9qgaMabaIRhsc1yA/O
MxWuJoR28YSDwQgdMBXT8sfytlN+nBMDwtfTe0FKYt8rYCA2MAgI2LnFkiAaXip7a5RrwoqqvAuC
Eg/qB+B4s2SaN0ZsrieTLRqW3+vxVzPulp1Rff3Tv19ypqHM9uLIwutlppvY6kLqPfXT2syIaslO
rYg/P1myEk2YqMD436ZKj4Ozj3SMhA6bnOA19PgP/oDOA0MHOKtQtj+3lI9FBVlmnFPcTjdNt7NY
tDO9lbyh/CifRj7uJqfuONFgdjqMRBgYI96eDmtzmar94gFzapkIZeD/JTdKKClVU4pjymoOM9Th
yqCcHtJ/QYucWCFSQaP0HFQ8TfhhxrvCeJ9A7bL8NRS8unjkCAk6gvchUOWSH4w5yC8cFlx0Fkr7
iHeoy26TaQ8aLBId6/YbdmjW7+sYejnYr3gJLf8C9UL+9wO+EPtqWtoCQi3KX3TTkiByn6vudRqO
y2aU2+jTT5kCJdYTCMh18NMwaEBwNuSP/trVRbmJfEHDLrg8IcByHtoRtzpQn+AxX4Kbp310kqNe
Hqtum66hlFSnPNjX/zMk5wSz4nFKUTpBxckcr8fxmWsHu39ti4O91ilRbqUTW9KLbqzSMucebKVo
xcwgmaiTlbN0xRv501TmZHecYNnMggZdhvbFFWFXTR/a2ffcXenzq4xBdBFyK6h1oioknXNz7Ns5
E5lhyqpdYpob5jlHNreHzvBB6TAFfVuvNJKVe0yorQIAIkay5FFGq4+SJMpxT6qSTWTpAdojlpWA
Euo2ao4OCZLoDy5uQdrcZOaVl4X9mlqG8i12+gvERz7JhxppByMZ8Avi6sacwjkOnXFX59c0vm6b
fZw+RHibLG84tU0UGkT1HFoBciUIKJS+T6DRsikwjDDaaNvcJfWd1l5StwMTIabZqyzA1PaKWfEB
5Tv3B3sowA+CJkI6yXJCyqJ0YdYvLe13nc0dasCQRWCTVhzLToBJgb/bNxiq2nhpauF2bI7zu05m
Hb8Mjc6Bjf8ClAHjHsphIKHBWIuUZBvUKEp/FhNcehWU/WtD3utVlkfVRj0xIp95E+re9uhj0Il0
DMKpOrpYK2urym+iIQJufsw5+fIT08lAsBP3SYGnGQ2q+BcD00rm/y7ru9WBC1W6PjEl11oMm5Mx
SeJiM8V5CG2Uq2SioTmNKzXoNTPSNZ6lc5W1JsxE7UNnfctbC5txjUBHdcKd+iLd381y5n0R0WJj
a1tCL1xyi0tVOq58HOXn//w4Mlwl57M3aDpcwWsk8Bor8NbAkmt+SEkk0o1CLw1YcLL7sUD9CzZs
P6D/0ob1QfkHcmqRMeUrSUb0qqlbsCZrcfuSev5da2iQ5J0uMdG678z+sJwxlAv3aU6+gGRFkjpz
hKgeHLafjOl+xomwbEIZZoIpQaixgUVJCjPXiJwhLmCiq39ZGEHN6HaM3/7ahidkDaF7ANwk3iPn
KZ65Xew0Wl1AB4lHdsAjXb/DoEXqhXZZ5sl22ZpiwBjYMkfoaqPAJxg9z81B9TeyBhs0WnaRBqmG
XOpcRWjMMw+t3009ZwFh9GDkd1bb7yBisnK6KI7xM/PSntIHM4V0c4sVtXcaSsugYhtCH6BdS7/V
tZULiuooO7MmzpyT47PD/FCWJbBmWQ89nmJzvwUvZ+DRF2bhnEFx4irq/2FDnxmVtpvDQbHbm1hh
Wt/W8Yi719rV2xSrJJ2VZyZE3J74FVukKrQcfmnafeTsOrK1aBza+rUTvWbaNim1oP1tFdoupVua
fKMpE5BIvHg3HvBwyeXo/tLjN948kSFaCzDxtPny21wHKjAfWqEyOQNG34oG1IgFIGsvBQgGhh/O
vBtrsi/aJ3sOEXwAB69Nwyk2Kt4awBuCsR2FQbmso3M7agyhUhtNQWq9uNV12u+Wd47iEP0YygcU
GOUPT55TzzXdmiwPpA+dae296ZeZ73jcbaZyP62JMyoS9pkpKYIawJmIW8EUNcJcAwL04Jd7vkYu
qcifZ1akIMJseu83HayQbD+Ztx244ZdXTPlRcFf//xUTbp5EKWTeKrNOYCA1wZD9nAw7mqzAjFUg
DGAI0fEG2NT8OvdBaQsq5gGzBl6ibzE8A921bZH9zKIwMa4szARluzyBMJq+ViJW5ZYzy1Le1qwc
XGqWmHJo7qHgWhWhnv5EIQFM0Ekdglt29SmsNInZNDA9ohuMQox0RTb8NMqtAUXVngU5SGcxtctA
LNkHPWdBWjAMK+IWEf71VwTq+dOo7KdOUp4J3GQ531XunW68u9OvZRMfc/ZSzji1Idfbu6F3RkOH
DasenxzWXKQRD1IA7DuMdGW9FfbWe5u/usYj7uGNe1VMdGsQtHdJoGeYOnToMRncHS8gCeA+m5EO
nbNfCUZvgVsJBqe8m0bnNsW0+PLvVuzTs58tn6XJQA2nw88e8Ao0q91ovPhJqJUrKVVxZuKsBnxR
xx0EFXVpo8Y2jeqOA47L3dl+SXy/+B4jOsDMZlv0ErsCl4e+dNsKi0HBSLzs5Nc0AV580M/iggJm
+C+kUWPeFBgYTwAMyB8r/bLMV7z7miX+x7svTDgYRZO8K4Y6aaMUf3+HXovfxJtUz3a+/rrshQJM
AjPASqFUhlI7bJ0nI9HRdCCAB+6F5KEFxWe20639BJWyOAYw99aZw2YIPP+q3zRPjh30mw20auvd
vJaxVO5CpxaYcWhigXlCipme1kbKTbjbVH+qzL3qubbnzFwBp32M7p3vKFATQ2MaTAxAH6EFc+7u
rOtMq3Vkp9F1ZxpoQJe8G7RwL3llDlmg5z0ghX0zQyWnsjqoquQYAZwLo7VCI0mqOwPP6ls06rsE
Y5V+54bWGJnbsWuHCerprCgDDdKQVdA3GX2KPNY9jXOFFbT0jBzMKF07rMTn+eIPQG7gY0AtxpNT
X8OK3LXTFi0rO8bzpYb8ae7n4FTXCAkas7jibY77XI5Js1T7B+wKVhN3ZbCpAmIKzNj5amrG5EMg
Ajuwyt9j9zJK9kP0zSn2yzGqDI0TK1JoQOFiSB0xYUK6hywLjRYkF8bzso2vtxgAqjDFZrtQERWQ
7XNPWAeofW0NAoxb35nMuaa+tXejGcdHFRAtWjk8VMlDjJdC0RrKzERuA3aNpcUGg0stMM1+awYm
/bHskNICSlW4AQghiC/pI6rANErF8eS5O9+OwCGxMvijXLITC9I1hjfolNYZLEzV/QAC6fFRTy/9
rAv8NSHhr4keH8cXxCbgxTbwH+njRAPUJE0AcdP5BhBIvTlEdFuOgUMg6bhdXjcFF+GZsS9Y8DaK
21LAstsmLMzrke+LZkuyrREfXHs3WWHV3RZJWEUHYq2p56oi/cRRX7xvTm6G0B4BVEA4qjdXLUrh
/iFeU3VTJYxTE9LTr6Z+FBkzTLA8ZNMRrAFI8dABSP2dRjbdmiC4olYslhMnCx7z+Hryu3oqs8wu
Ac7ZxPWu6+/0+dVMD6S75RS6D3+Idczt77U2oqUPqTf9R+esVMRU+wDZCUco4Hu4HYolP1nSqHHj
lFnwtwDNCWZ3gsFcSU9KC56AN5kgxQGY9dyCPtd1ZroCeWR1gVFc68kaJ5eiOIFUgVUEIZfgT5c3
QNtoegMdF5xaDvpJlwV/MPyDll3H/bZyw9jPgqYDQgL/rpT6VTvvxLC8GTJviPthgGGg0n1tb1g/
0/7G4M9dfWH8PUDxzElZoy7l2Pu1cLKOq13Hf9SzeaHRJFze32seyVusKXOXC9Q2BYGaO9/m5SXu
v5H7U+8PwI+tWFNt6NP1k3YbA96jy3ThE5r23veuv0jHt2WHVGkYo2K6mMP2ALGTkmNdO6DT7TH5
QyIbvc42+ZMMphaMFdRS6BTPW9DFrLGOqBYRdTLB2A5MHyFSyE8atRJfIDiK7LHvwVu+0fTnygi4
fzGukSIpltAQPO0fo58YOJb8A1WiUWkubPU+qmKm7T7VvTvvcg/UhssrqUiNBvgFUNoWYoIYYT7f
yLEOWd4RfAabBHqXBk9u4uoOiOkbzagvauuG6taOOLgOLltVUPHi4vRp9ktrYGK4IjjIH8nkHzBa
BfEVL4yTF4ubB01zL7r6qY3p5UC7EOc4iBxsf8OhdZHOkJPynu2UHmxmb2xj5fVpKb4yfhjCCjP+
uEHISJA2TofKKxG8pMJkg8bi7II6lW5ucj9JX/CanN+In/vHxGLjIbV5FrasH8egNnvIvPZzFDRz
Rr+Vba3flZGZRqE+9k5+iLqMgUF5nPqLcrImaIty1wo9k9a/WTrEY2hqxfQ7B3vzHxqBibizJz4F
Y+KaP72hdY7lyLNLHhM2bXBWzw/Mbw0EhZ69RV2THDHm0u0AUOuKK61k/nWmD9VK0/XrAxefDENp
wEngyQRhtPNIydPesGmNHr/RXeCpoFm/eXWdR2tTVR/aANLtHpPi6K+JYScMUks3Xzx8h76hNnp/
Q1vqG0rpcI01Hd8TpnUH3WYgq3CzevpJSpvdlNOIFoY+ZPU2m7LuYvSm9iHPKlR2exD6PbeJnd01
ucZ+1r42ryyJKljAC+QAKS84geVgiZluQzYEfWiPa8lec2dz6zb+sa7b9mhZqAJxQqKAV/bw9wc8
xLGARxXnI2R5pW+Bxyuq+R/90e4eNIWB526XN6jqY58akHJ4b8c90RDoGxCcoGxSaXUQJfom/fuC
EgZ/cVkXpIv4HzmRa83QsES0o4jbbBnLbkqLBWxoV450xXUFBA3IcngtCgIH6aVTFkOTjtmIOjQZ
w0TDpp02ywumOJHwIARFICbabEhNSafDSCGHN7RwxOSbFhTi0LRmJogwh6A1rBVbio+DLrTjAuoj
FG3kLuGg23U+ROhE0yoYyu/tdNtX23RNNEuxZrCCygQWTSj0SDGWOX5iEi6slG8uuU7XGhdrf7/0
lKJ8mIdcdIfJVAa6to2ncmWd1ixIXz3VU7cvTHhQmtnRHdJDVR+Wv7r6S3yukUgQJxftpqZ5M3P4
0JTxzrdACDN9c1GC/fuBLoi3EJTdhJix4Lo5t+MMRk2HAnYK4352piAmP3rrxk/pyoop7h1ndsSK
nvgDRamOA8JVYGDyjg/X3fhNY2/LS6ao0p/7Iu2UzI3MbhpgY44f0gjA8GJbemkQj4d+vjbb+6Q8
6v4P/g8Z7cw1Kdxc0IhqCRHhbEPWs9uwRt/U1aW19qnWllAOOlrx3mdwLyKPTn3bxlNgZeHyGq7Z
kMKOV3NUmD1stPHDTA7VuAGSee2Kptw9KBZiWhGPWHDtnMcCI2YS2x0WrPGBQXdCH6RjPBCVNU9/
5uAWSF7a/LGLoLYJhC7LnzB1uuymoseBUBF3bqjAo6Ajc5JVXQPIdIWwZ83O8u6HYgfowm5qNlHh
Bzqgf/p0lf89sawDSU1x+8aGQ6lduhF7bjbz1vBwNS0OGOUD3wrpwnbYLvumuDqcWpEBC61fEFBw
wYrTvpZ1aM/XZKiDrEMG2UXF67IxVbwI5L0YGxMUtlJMzrWRVUQHqihvw7aF9JCHWunDP9gACYOB
k8kWr/bzcBlxy/EbH+GSlO9lfNWDaGXtFFe6YeHAg3AlbucyXLca23RMJoSDgCtQgf5DuX6N7F8V
9v6nERmtOxHqpfMMI339FKF3nvxLwcs5tSCvFK4oPC2we7WmDtCZdNlFtMb3rLqOAFoAYDMY5EWr
5vxrFNzDnh4Bv+mNK30K2fA2eDsrO/Lx5R8+u41HOEpBgJR9KIGdnBigtC3ASYvP7uqHOQrj9hiZ
z8smVCeG4BIB6vJD81vekazqB72fgbwx8rdau8D7J6yGLXcfIm9H/H1mvnv6rvJWSr2Ksx1WoVKF
VTSgAS8toUNZ5KKli0QOQQkTatlJdGjwEKvWgCnie0sPHhjCRDh419Bck3eOkbO8M4sMYAKXbSur
CSKCaTbMwEyAfxlbwDKAqNWAmhqhqz1nP5dXVxHvZ9ala96QZbpGgNMArnUKSnJjNCv+KdcRAzaY
5UDbxJWbXLk3dD2q5nAPCTvT3qfpQaPXdO2wUCQHGPg0I/nRU6tPWh9mrPgKIosDPTjR7h+W6sSE
dAubTY00cVYAzwiq3rEDBjh+Wraw5oT4WCe7SWvBc2yJtUIJIqj8dzpAtaxe6Qeqqv0Y3MGDC08u
lInlZyuYqjIN5GLAYkB3rU7wtKMYG7CCsrzBgxv2wL4N3uO6ep7Yc7SG+lJUnM6si3g58RHKuUOq
6Qi4Ykj3ne896kNzKeiyYssFIgvz4FOBQOz2y0uryIhnZqUzMMnTGI8pOD1bD110lTvXk/Fmtd+t
tQnLr98Q70APHCo2hMHRW5PuD0U3gh5Q91I0U3UaZKy5KVwtyHW6kp++rqNoLoBSD2IFeAN+eRP0
rOlL7mbo3nWBza7r6XFs+Ga0jjr0KyDq+/c4W4E0gS0oB2MXyAX5qS7cvK69bINOsmY8Z/RB696W
P5Jq7U5MyKV3h7mlH1UwUQPG2dqvFnPDjofLRr5mvA/EDA4rgmMYkh/nAchB8z2OEySpG2/cumkX
jmt3iK8pDxYIRgrxdkafUy6VFbbmlnoC+XJvCGrt6JjbwQIN1/Cy7IjCDOTXRdkEYwEiuM8dQZQV
g88AHyjYs+NfWhMk4J+YsfImVFkB5h3cdmhkob4hvtnJfnU07hpZFMNKHmF4pIkecp3djLPWHQ09
0g7LPn3dpgQvjk9r4tecWMs8J501C5rsZdJkgV3/mMr8yYzfyGweeP++bEwRbmBxBZEC9hFYty0p
oadpTaOmQTj7VQwahR8ToFNu/bhsRBFuRHwiDJkC1Qu6qHOPAEbuK0+wlE3AXTgBrjLePU5K8nvZ
jCIdfPBsEyGyDViilHY49QujEXgwL9pl8ysFD1CaYPQrrIwdwL8oFK0NTaIJh59+fnMhiHJUvAAs
MUFXLt1k6awVPo3BJWvVpJsD3Y44BkX06A7gSHw9j+LJHVBM8W88MrDQH+kYNAbBrRpvZMwdaKjO
dBt71EbQTc/deBxHzX4pog5XkUQf6kNaW9kcDhayqV64Pd2zMYfWwIDMetW1I7tCBbm9aQwes8va
S+w7d3ax32Y+78ye00vXLPTvJq/I5ZSQ7sgQXgmGxwokZnu2DTQPs0wDxVDsu++FXk272Sb8Z6Jx
577qouKRopP1rc4Iu7T9bNo5sHFfE6A+6rI0aVhM/nBh5677OjQU7E4Zp0YwsbHnoRFr5U2VANA8
63kXb3irDz8Eo2e3AwFadWTujLTdjl5xN5ZtP1+iyzpGdz6QpbcYdSHDZgRVYh9MJa2OnkP5S81a
uvOSAUyglQF+ABQ03T1NLGgFRAR052HMOAaAZpNqt7lZ6q9ZM0f3Vd8l6J94TnMsBi0NIfgG5ZzB
LrsN6la0vCzrrLrAZ7TireVn/I/ZmFUB1rSseAJdUY13NgjDd2XXJe9d3+TmTvPaEm9iz2MZ3uUx
ezXtsX+r5hiaMgMl6U+INVjbNmY2pDXK3LqyaYfyW+9GWrAc8l/f0KiJ6YIpzwNMAoCP852V4KCi
WgOuZLOYNza4H0yt38+pvk9AzRwNxZ9UW2tcqTYzShJC69oHIZtcFHGi2LPLArvMynYuwEds+nuI
HZw6sSAl9brMvaoXbKkxpGO1nAdjeVxetjUfxLKepNieG8zmH5kC8dUlN5N5v2xAccEERZGF0wJ6
V2hRyLmoB161KnuO4kZlat+9wfPeShqP7aYhJcqjPggwd0Xkx9iFhTvMQU+jxAz7zCx+t7GV4vsl
3WWdjEMTLv8ylesgG8X9DPR2KNVLCT+Po2mMbQAjRvasGUPg0pVGg+KwhOefBsQPOFlb0vZZZX4Q
G43mS2aCxhEIDIfXF6W5YmnNFSn4nYQUqSekFVu0M4C+qFc1o1Sno4c3KR7eoPBGF+Dcl8RPkJ8F
NgGZKjS9Fx8ch9RZ+SJKI2gs4j4JW+h3nxuxvTypR+irbzRyP3S7nIWOtWJC9U3Aw/qfCell6AOy
6kYpunTd9D1z3DBlgGSXIzqYa+yWa85I4aVXrKpHDc50/GC0Fx1u5GsoBMX9iKCigxsScA9A+Ejr
lQzcHJD3BAqh3IF1cFfs3UcKYmU7+nsqV9AhnJiS1m2q9CLjGkqUUZ0cIHZa5vHO6cNev6b07299
Z6akhZsMLx6yCKOt1RSFvZuEYFjNqxdbB5O75m6Wk4Dq2ACLJkiNIVQDNLtkrImrgXU+lnCsN0mX
BDWFRt4BMlSBA73kdC0olOF3Yk5KCZ2R2bzUYI4XUZAMIdffoyEY8pdlr1Sxh3smCiymbX7tpILl
jDm5A8gIhfgBAAkEoA1jXuNmWrEia8byMtbdhOMym4JtitA7135w15iTVQt24ok8aFfM7dxkH9Kn
tePuRytrUfY3rmdQ4qFZFKWPywu3Zk4K84RD3rzLsXCW9Sv3fmHOblNjcoim35btKLoZYO7DnQE9
e/SHAeE/T3UttlMbMYzIDzh3C2fjOw/MfDQ4Kh9JSKtdz9cbh6pYF5AN4NyhYAcm1HObPgXHelwB
TGFVpZjosy4rxh7ZWBdbo70Z0MPR/BVQhCpD+WDhh4u676FJfW4S98fR8kZwDWijzbaadedkLAJb
Q6kfa9K8godjrVWltPjBBQBeMCFofW7RZb3dNRnSbsVzD+02A2rD2ZgY380s0uimsZso3xcTK1YK
aYojGKApy/UIiiHgHJaeXPjEZeaOaKuU1DlW7NqLmv1yzCi22/9IGF0gs9CRkjzTcuig2wyVbz3L
iq0zg1fSbbsJWAzvzz9YwjsYswi+GAWVfJlr30UhGFkqrVAQMe+Zt6/NZrtsRLVgmDwXnDGYSflS
UjdmQtusFcRuLg8mjGFZa8ojilDwTy1IwefNkILRLY5bEXry6V2q7wzrUBRXFf+He7pA9qI/CmgE
SK3Epzu56WXlVHLCBabSwBAp8zc1/bW8WorEhP4jWlEArQNeJKOIszH1aqu2QBBiXJjjRWlvOXmv
nLVnvGLgSrRXgb0Ba7yHf6RP7+QF44m4UvRpUu18Fg+HcvDbOfBKx41Dz6fkOtELehP7lFVhWxXN
zTjm+WMyW8lFXphFtY8w3p0GTcPsrelG+aMolV+Z6QTiXhPK7ECRO6Dg7Maxi4K0wvTV1k0SbqJw
kDiPuQ/6mA2aIO4x7bqmxbPH0MqVW6Dw4rxWAf+AhwZHMoreRO4lRzyLoxYNArzcHH3LxzLa2F2n
HcdeGGx6vjXN0d47nI37dmjIZvljft3JMI+ZFTAbo0n6RUYUSqFjktVoK4KupNn1Xha/Eg7ASBm1
fy+6DlMCzQnwDgDocjqc/NRIyxT9xZwNPPCMMjnS2iUBxnXW+EFUXuHLCbYv3zLxIj7fBCjPaNWY
Y9SW8rq7rIhb35tpT36S2kIJZ3kFv24HMSWFpOoQwG9BkH9uC3cb3+0GTJDW9W1joZUEXeOB7+1a
W/lUSkMe0FzQ+3MtUyb6iE238cpsQJsZ4EaeGHivJjdQ49l2dvOw7NPXhAifPk3Js0RRbVf63MMU
d8Hx15W3nNVvyyaUnwjcLWhkEsv/ktgbu8Ceq2FiHOKwiKy7DBp8NOMrJ5XizQ9XAMlGnw+4WXh1
/nlY4qOKl3P0V8Ydmx+S/FJLX2Lz6GDEO4F0ZnM5QyM9valzwDH/j7Tz2pEbWbb2ExGgN7cs11at
lmmZG0LSzNB7z6f/v9T5j1SVTRQhnY3ZmIsBelUkMyMjI1as+HDdxrVlRMVATNbmaiHJeomtKooz
xKlFgZhRzXlf7PL4eB1hbRVdQfwmhIKs+Crv01tlYON7d3H1wqy3RX/+m7MkvLyLsJEQI5TrOXOY
ls3S0L45pjdqzuCC5SYmirpux8pKEQZSwOErmVwpxuVKuVZZx5WrIf8xa7s+PdA/soGwcnrgyJMt
EAwDlX8uEfKatsEoiIpdUTwG0Zu4fnS8/0Z948G4Yofo8GJIAB2A9HBKzoAhmUWXFmmxGxnwaH62
t6berHxvHCcDprndKXrIPrRo+26mh6fYVSjrjuleL56MfmPi4sqNZEMu4FOIbBR793Kl9CwwbVJc
xa7WTlr+YXRPpfPJtG9V611gMTGFpt7rH3/VKFgaYkAAJHddPBbOQhYthakejgAOyYNlvUTOl5SG
sv8bhmTUnKphX7pgLMVT0D+Rsk7i99chVr/9bzPkAQHNtLRQu4Ewl/moadnNTJfAn0PQEsEJ4f/0
ckkOxRnNokZFotgpNK/GtkOOPv0LK84hJH/Zxk5EegeIbGl8j3bnYeN18vrpR4hNKoA95hHWyS7L
tgaku+qm2Nll7JvFh+QzhVVSHHubSs30/fqCre1lglVEwgQFjGlil1uLLedlfdMVDMB6mgfGJ9NN
rVJTs9EfPM2BfVK3xpatbWYMZNQQPQJI1EuerE+i0qvKAT9jx9hzlyff+i0h3jVfdo4hduLZgWmM
RuFVBoZS+PF/Q/tJDfdJtLERVpbOIfsp5p+TjaKefwkSjXowNcrIpWXdK3bi59F7mz7IyPM1+56Z
UfWy4XfEzpIiYSidRAJoM1Gi1qUjOrY6AybnmW/lvV+Ue5P5AfbO6CBdzFtiYysfiX4NnsieyXXw
ahiPaw4Fsbha7Jp+RkKc16X5oZ62ijKvUIRogE2vrNBS5OqUjpKq0pVDjAb1sEvpYdpXWuE78en6
Dt8CkZxnXWleF0yAWAEEb/TFjOIvhq0JXQKhQMuGhj4ix7iqNk72NCFMkOjk2o39GFa762a82tI/
EcCgZitav6WLs+urilY5St5T7e2Leu9677TM26kb/mBltQgwaPVmTLfI64v/fnZygrKpCKMrMuF1
xxhWOpnmT+EfB2U04jPmlwwJX53wT7JFacvIasQEqyIyno1+2FsF4/fCDT+6Zso5in5pypyNQZ8E
AgX+pK2qJy3unwxni5+0CmOwXjz5TV6J0qkcJt6M9kIj3pBZD91kPDqQR/S8//NtzFRkIjTBHBId
eJI1i6LbjSVKFOS7HYhmteFTQLq+yV5dPXwYdGmIaUhZacRPlyB6WRc8OG1IoZZ1HL34QF/maQzh
8mTJu0kZ91G0JcHzyotKkJIPSNyqdqaOYkUem/RUH+LqWxh0+5ROOzM7ms0JpavrRoq/eOFGiQt4
X4vUH6wOlCAujXSW0q6sjkKt67bE7A4aNdUB3YaTvbjvhiC/uQ73mgUr8EQdQUOtmMSTtNujAJHl
XkzmGkkz9tmhsinbn8pkVzof0/RF056j6LMX3l2HXbOSVkiTKUKEEDAGL60kRh7jvCFpbTR3YUR9
RpSM79vJ88thQ79pxTWRfKLQSAGDTipP3jVFmi11CZStq7e5ETz0WYqMUf1f73XP161agxJFEhV2
FleG/Fg1i7IdrYHdYtmD6rda1T+60dw9VG2t+F04/4WnomnSI/dExUlkZi5XcdTdVguEBHSj2wfq
rchZky37Y9I3OwSetODGE7K+ekF60DfYPaS4UNV39qkTOv6SFc+xltF5WpTHuSg+X1/Htd0BR1rY
Jm53+ZlUO82QNWIAgztY/2bzdNKZwryETesnbnps7S0VsS08KVZqpxYuVQRelcf/qVHHUNLpbiID
3yr1s938cfjyc0F/mycd8bkonTpLWVC3QGlX+cCY3mO5pcK44vgdiMsE+1RNiJOlQLYoZw8NPGyY
Uv22Np67wTrAuPvze/8CRVq5MO+bNBH5/SnSj2oTfO67+tFYfoRxs1H/WbOHXKCgCxLMkBq83OvG
MifJksx44uFdNnq0kil+tOV8V24YknOk3fkfCV356jfpvG4CVIcQiNL2kfpJjT8FbeIXQftcx4x0
3fAXq3AOmxyqG0x9eV7hPEWwC0Tvc7tUd076kBn/NGN9sP+tqIsPW9Iv4lvINwu6BgQBBDasouRz
UaXv1XYg4kg974eSIehYxBvk4TUHSHhm8HgiTEMH6/IjcYiY3d7ia8kS3ap9se/H+SsvEbqqrI17
cm0/ED85PNJERlp+GsYa9LzCoVCSODdwCWFC37R6tpF2eC25wlE9R5EuD9uM88ITM9i6zMz/URbL
vgsmo3mLwtX8UVMWh85xuzpRVMnITTrtfVKRDfGLJvGedG8c3tv5QR+3BOtf13ylnyUdBi+erSCy
MV5BvycbT3R42MsutCLmau3L2tiZ0andugfWditFI64a1L5M/WckcRZ8a0juOgtyhLuq6W5j27hd
4v4hyKabmaMYNP1dajZ/HvGJOtUvSClIHkp7DooQSHQ5/M60/cn90QV7CFcHKolFvHEe106IYO2S
pDdRCpB7c/qsWopMaARoXvDWQJF8qj9ev9lWDwhtz8wnFW9XmSSih1bhzY1AgIcc3w1qriWnydDq
yE8qK/jWRUP1N2tIugnZD15+ZJovz+Qwz4MZCvZQV8Sn3lE/F2p1V1akHBz9sZsRE8y3ptKsWiny
nOhxoZwpe5qoXiYroSti51AUMBcV1cTi3iw9+i+sjazDavzKxxJODcBX3DvdSVKGpHJ3B11GS+zo
m9x5TnhM0h+T4yvGmzp47+hH09lwDav+h2PAQTAFZ1Na1oi69pKaoozaOj6jY97C0TsGDJO5vmHW
QhPyhf8LIzNjWncO9V4cOrUJD2H3olAsqMtjNC/MON5wqWufjfQt34u0EcotkkmhpWhM9xSB3gSV
qA3cf7x6dHZKN0XI0aSn65atOjEa4UweOZQNeHtcbszQG1yKfHwtuzfexM270nUYSF2Op8wKj/qS
fZkWi7EVT4m91eOyaugZsuRWgo6JNq3Fnomz/POoflpS47kiObujoHW8buXaNiGXSMGDwJn8mBSG
OfVQBGECVFpbqV9Z5n9el99RWNsauLXmuyiZ4lIccvCarF4YdwaTASc6Jim7fylrL/KNTTnf1XVD
IIJHFFcu3+7yiyX9lI9FB0bhQCBmIHqZwKA3deQaN96Hq5uDtz4pHjyW6AK9hEImZ17GhWqz3XWu
dtd5Rpg9EmxWk28yygCK+pC0rm+PevrG7KzonR7p/b0Lmf3P8zRkGpHK41VOk7N8KKy46l1P4Yek
TfeReJq2Nj3ZF6jIbvjpVZOhU4kMmig6ytWBxNKizK3xmoTBd4abhH7KuOWgjb4Gw/jP4ukvUW7s
9LJ4q/Ecur5NX39ZHq24atabRNEryRnLGK2xItbZUX07jDYS8eU+ROOyKN5dB3rtzwCCr0bVU7wm
5QjRGEarNzzqE0H7UNhfpzz0s+KGBzmVkQ2bXh+9Syhh81m8grxXZUwmUNrMVD3v4JUEi1sX+haI
FIkNltXWmijpMMkkbL97yuCnfzwiAJYxtQ+uGbJC9MpJPoRuj0adQlL5KX03djbc5E52NJStVNCK
KfCNCBHoycJhyYXDWSOorDSy6kXrfKMqf3ICHHJYhRvXzAaOrMTMkN6S4awLey2f/ahSjq0yHQJr
i2e8CoPak7idiUNkCrjiDbPS1jarNgfDTnVL1/fsEp2vPvhzZ6VRZaHLmhQSIgLyOy6sGzxVhth/
bFd+7h5cZ5cmj24Z793mq11FR5eeoOWP+1SEU4KBQe5Fg/XmSlvPjtsoCWJQ3Sz7gDbUi14R9qgK
E9roAbJodstD73D9+K74CdFyZgsVSuSV5D0yGGGS9Utc0vqjHgfjezaPp4WIfGZm0HWk15lXNuJv
JHmXBHEZttMEUud+pLGFmOSgBNZhmb5aOrHeod6qzW8BSuFI1pUBVC4Ao7b2nZGI8U0y0uP2KXbc
Q6t8drYI46trieYZ/XmCAyLfLL1j9tbUpuVOg7Y4R8+TPu/VwB+cjRD59buNlfyFQynh0g82ZaVW
gY1hiWaQuf5kessuSHaK9Tn3PrnK1kib14GIhkmICrEpscuQ1tFZojEKG9xIbd/rc+UbqF9f3xor
JxsJKSFhSxVAhFWXBk11RqKBnt5d5eqqP6tjckg7pFuY27Sli75mDLljG8qxOGfyi5CKWqZkukM5
Pax8y3q7GVL9DOAvszIM1hN9z3gQGIRyoNM3cHCbgFM8WW3hV4F17+RWd1Tm5ClSlae8Na27QB8f
NEW5c93mVtHLj3W9PFZ6GKIDzylso7fUkEzC5uGuZAROoBCRhaoxbJzI19KpXNeQvkX9nziFNblc
97EZoDClUUlvkH2stPxGjYRgvLqvBuajTVCik2CnTj/CxdonWiiU9jbSjStfHnEBOqzJlZEwk8sG
bRVQgZwVwQe4CwfHD5t3CFud/nh7AULTLKNyINDI5zLP8jqv5hBHQBwWtOrJRnp/c3beSrhH2YPH
MU87B9qMHEz3SV1oRgpMOaWHov/ozIIb2003Sy3kdPr9zOAprWLsodVuxZqr68izUqATU8gtjoSB
tRFbYJsJmlhTt5sq7T6LtigBK6dHMMx/wQgPeB6BFQ0qTD0wcUl9J7PfdNHW4PUVry1KgiaMSmJX
9E4uIdyacUK5gnOzm3dm8GYoPiOs003v3Pazad70wUbsspJuYIjSGZ5wtmcmdXPnBnOclLul3pfN
m3T2Y5Lf2n5c7kzlq2f43fhRGW7+fEeSxDd4hkCxIpy5BKUXt8wriHzUJ9Sn2SjvptB6ipXPf45C
7YrmL5W9r8tZGyQmIVtmTHG0svnQdPNt3bR7aL4b19HapjCYKQrVCo7dqzT0mLhRTTzEpqBFxWj/
Jfb/cztMHISuww+iEieFy3pCQ8Bgt2xu9YNm3RnMFMg2bFg7P1DsRKsXFCE23+UHCejILimcsusY
B1I0thAZ8TfvhrW9Tc0epiDkU2476SYNbbf0yIewUvZ9T6sJIiba+JxG+yL4txn3ebkRx4ptJF1F
8ENE7xrqD+TMhdVnezsbmoZ+dJqcDTQ5nX7y9fG5K9/GbuxnSezXW7OzVlaRhkNRlFWhrBFAX+Ip
82DVvGzKXVqIbl33xxByuRj6FnlwZceJuiWsEXGRk6u7xCkMrQqiWBWhZKPcLaOOzPJgbUl1rqFQ
hCUHyfpxRUqr56Y1q5fNJUNG7icGSm+1aK7sBhqAeWIglwt9XE6X6b2D2lrE31eaQ6WSSk2phn7Q
2gd0+/XwNG+x1FbxRJGS+BQlB7ngBj/FGjuVVXPK6a73phOZeN/2/jOc78QsqPM5J+rGf9p+jIez
GeyHEpuncr9LizgORT2mhDhcTN2NE46MGd9SdPr5N+RtjlmaUI4ieSsHEWZvRCVSt+UuJPmAMEQW
38bqY0dEzGzM4aM+++7ylsE+Yfwt60/D8hRt+fO1rXL+C/TLDZla0zDVhVnu9GBR7pj4pT+ZtfXj
j92gkFT+Zabkoxoj1VhIzExS9aDwb0Yg3ToIjl2HWXnF/CzBQc6HtEID1qUts6fOiG2Lw0UY0VXu
TpuYKxI/1eWWguKauxDFvv+P9DOgOnNPVrPEcZRr5S4zlpvcRI/ESw7LaL/7c4PoVaPsRMWEPKe0
blmq1UlP/msXknt2vPD71MSPKhEvaklb0cTK4lEoRVZF6M2z76XFg9uYZ0YIlp5U930fvl1m++Q0
OeM43GOadjeq8VaDXpvVOlLmb3TtvW03D2Fr+bXxvUnTDdPXopvz3yMvcVfz7G57fs9iBZ/KQTuY
jXZnVcVdkkZvWzIbGTxIh3iValOEiMjGll25gNAUZHQR+iowvGSXMw76nI4d5MSi9fxcu520HWMF
Mz3e5QpR3ZfrH3plP7n4a0GAgyBEC+3lzl3ssJlzdMqYOsZoZ+s0Z9+WYcOfbWFIJ90KyjTzgqja
NXHhL8GpmMN9vdk0uLqNziyRtmxYV5OqtVhipie3+6LQV5Tto+Rwfb22UIRXOzt/UeXREdtji80I
uBCywi3PPt39cB1lfcVsIaTBUGQE+C9RXG1JHLZhtcsYxq7RQJ/FFJ+O10HWTfkFIs8JiBDTUZdG
fHrlsTCfcucmmXdTv8GGWN3O5A1oXKI779UcrrpwgmRyWDClNQg7utvKqB96VLZp09d3oxac9HEr
2bO2fCLxQosJsQ5E7MvlyxInRQSWpmzXTch8eg9qXpy8Tvt4fQFXbjBUWMgA4vIBklmDdVon2lzV
7AVbf2S88KkMvl9HEA836ZZGOE8MFkOZWqhAXRoSjW2vNwbBoePGOVpqCAOk0Uh/eVt8Heekxy+G
+Yb/e42JQC99vojgMwTPkBPtS65YnWcSYnXxfvC+mMYh6O9G82uv7v7UOICQhhY9Ojg82e/HgWb0
bUmYU/WfJ/tL0NyG/Uuj3y1bTZuvv9MFkOzQ2xJpqmzkztSaz06Ky94aHy+O4+VnYuS3TbmYtxyK
sHKCrDWHpew6myhjul+6t3ZxUqJPTXhTj/eVfh+2G2TOtS90DicO9pkPKsMi6ZseuKyad7N6i6by
KYi/KtNNl2yRf1ax6PyDhQiViVrVJdawMEOek8ZlqL50bnJjWstzaTQHpel9KksbscDrgys62AVR
D9U4/i3td0vpkrAUN8U45r7jHEf3Y1Adrm+7125PYCA8i5oBw9lkZYEyGdy5HJnB3Jf/WvO7OnmI
ZmggG4/jtT0HQ5s+VwJDiiLSumka0xwNR6Boz3YQkxF5vm7Ga7/KAHCcKs+Dn55BWqperauiqpNq
VxZ7u2IW54/QfDKS25zZrOkWWXNtF5yDiR9ztuPyuoz6HjWhnbuYfpzeWs6zZVW+o962Wy+utS0A
mxJOG/w8GF7S1Yec7VhYEQtXM3sja05iAJwVbSkMrKKIcRLcSUI/UFq9qCkt0sZZxRCq59lD3cx7
pzhbaqxrO40r/BeItGpuPSp4WkAWDmd528Y/Fu1O1baGvK1+HGoMxIvkYpjOe/lxiqpqnTQGxk2t
+5yG3RuepsiWhtNXp7cf9TDIN47QKiLDnymTUkmBe32JGFlRYakB92uQ/yOu2NbZ1cqtMlb7rjxd
3+ara/gLCkrAJRRiel2blCXbYb5B6q4eK9+zCOs2YFb3wxmMdFztwKr7fgQmyA728KWP3lXxy3VL
VhfNZnwJ6UWmo8oUNAZKmA1Um2qn689DcuysO9ULII/s7C0G36oxOB8VyjPeQU7CRPTWj0aOMWMb
H6vZ2CUwfCaGkl83aPXTnMGI/37mFLJ8dG2mWVa7tM/Jje2m+DBrtt+Vf+FKRbfL/5ojFvYMhxbR
TEdkn+cD44eN3n0plvBvPv8ZhHRSyY2FDMcBYgjfWfFT7D0t00Zecf3z/7ZCOjOt6fW1JTYyolXH
KLzv01ONZEVkMmdm80kttqsckJwtmRzaI8UxtrUJWF9E9KWOomdgOSnWV7t3952TH4bF3Nd2nyBJ
M9yki/d/W085arAdmrrQAvvpXnv9w2CegnYrobmxy+UZOnqGLIFbgZE13t6JntTO850t+szGHpep
qrVdjgyTA0QL9153GNyjpd85W0md1b1BAxK8J7IgjN693OGGOkeRNoEyVj+Y+VHPhyF7zoJw56Rb
8dzqqkEnRuSDNjXCukuoyHRahJsrHJ36wagPWf6vs+VLVyOTMwgRGp2d1yTMOsMNsMYuXtzi+6R9
S73d4L53R92HUHPdCa0v3W97JCfkDEpWjiZvsEZB8iju99E00RHrj9b30nq5jrVlmOQl2jAc1Lpk
7aLGuqF2M0yfLKgfmvFFrx4H/S9iYRoVfn0pyWFQKU+b0ARNL8zvmTPHPhXLI+NTbq9btZLvIpL8
DST3/ENPrqi9s4RdeGiCD1axdygfLsnN1O9L+6aM8e7RTaBukYeFAa+c1BmudOcu2oR8MY2su6BJ
XwYvufWmD1YgMOlM85KdRja6bv4mbD4DlXJRZbC0UZgC2o/NMdefq3pkkutJb7+MDGbOxx/XF3fj
uMllONjRdaqK41b00IfpCW266l2mOBtWbS2ldOTQ5rWWIQdGLX9Yya7q7hx04WbvJhp3s+e3W5Ht
llniv58d8TCrImUywAvmR6d7U5Yf9Pr99ZVbe0Cd70rpYA91VtWegFjG99P83Zg37uMV6sHltpec
7uQGoZ0MALhT97LMyjvNS/xKi55R2mEAinUfF09VRodAbm+dOBG0Xtv5kiNpXL1Wkxho2yxfjLx/
SLLw3nHmu8yM7xpP3S1VgRC1fbAmdcNfrvsw4k9motBw9dMZnH25gjbX3uhwzoli7jL1h5pEpyhf
jhoDZvImeaTzdiNbsbpXuNrgu/Kce8VwN2gQmLJEnDiLkQD1eCg0E9mXLfLu6kVwBiMdbEZXNl4y
s6ZdPBxz1901Y/w0IH2cG/9G3lZH+eoy0gtKahbGBaXIywNgN50x0CNJXNAJ4cx05/WnDv02dfH1
8lM6+NcPw7pxv+GkW9tEuL9Fzp3zVr4ocGHcT225X9qjsfUu3rJLciTk/oJwagHq0/dqQSPVXTfd
d+aTot6Z5r//N6MkJ0K7mFLmotI+998c81SgXjc9aPGjl+yvA20ZJbkSwUvtzRKgDpUu900SfPQC
5LLelcXDpP+NW6F+IziwBFKWKX7M2QHz1MDMU3r0d1Hs3pbRJ9Wwdkk+72wnQumIAsv0Qw2z94G3
VdIVVshOReShaTlEHxTtlEtgy26tfhkBjmP1dlK8e9znc9LYj0MUbR22tfvmHEsyEgXBolQLvMik
p6co3I/lc7/ckLE5eIofRiZ6a+5fHIFzSPGTztbVzMOqzmLMa7P/cvde6f+bOuakBGjybolar+0X
8XBGgBIOEHWxS6imH7opQ8xjt6RHJ6DB9qvuPgRzedT1vRtuqXSvXkTncJIvyUvHqPoWuJqY0jFv
s0j3Uex2Q4pl3oNbHqr83962Nw7F6nY5M1J2KVHWOZUhPqHy6E6noSRtCKPB3lITW3P/59ZJHsUo
6U3ryFHtyvFrqu7U6G06b0TK4k+82vnk3pmjSLEMVbHL70VppA/tmhumdMs3QxW8I+LauLK3ICQX
UjCk1y27hgCrCh44/Ye63XoEri6UaAhh6INoWJc2OAmjOmY0E8QjeqS06EurTn6ypSC3enB/gbyi
QZPkYlbHhCt05vnr0n2Iveg2Jpk7fW+V90msPbvovl33vqtLB0uMUqZQZ5a5vQVEApc52qSJ5q+N
99bcau1c3chnf1/6NJNazIMiQuzYtm9cL36KUurkYakcgvlv8hooCLpU5qFRGYb0jexoiNE+xhbq
nZkfOkrux313V0dbtbH1zfALyJTSnr0zZXpqAaRWPMqqT//TtrPhUtdX7jeI5OdUIk8nzgCxMjod
M9+lyb//GEcbx3PVnVrkwRkG5NClKvm3Qmm72TWAmQWPN8yiXZQzGM2a4t3iTX6VZjcjT77ru24l
YkK9iD4hFE0hWL4isBRWEsFnL+kLOSAMbw5IdfhNuVe8l+tAa89noSxG5xhqW7TeSt4nRfnDzm0P
tpbVH8w5PynZcgwYn5k1y01n/ks1+o1FfiqZ7YfE2iqvr9kJTwemouhY5d+Xvs9e1LEYE8gqZl/3
e4PhNAdtTD2/T8uOQTJ6sVcjJKKu27xypCGgQy+l9E33gUxQ04u+mAON2lMW9BkSrt/HmVbL6xgr
qgM6tFWR9P2ptStnsYfFau28pxBkz+bbfIAPBFp37zLj6E6ZmSalTMpbkk3OvUYIsNOX5BuNuzCH
7CH14xAt5+TPBXvET4LzStc6bYJynbeadTWfDOwerB9W/T4N0z26w6z67Ae2t+E3V1zABZjk13qq
rGplAzaFE5wZxZp3OvJSvhLN368v9cqlABKFSp5nvKDks1LUZFy8ltCqmQcm0EXh4GdxrOy1Wbmt
59g6Npmn+QjE/NtN5Yfr2Cs+6AJbbLWzsI4pez26RxSvlMXe0S/j6PuqMw7m1nCFtXNybqN0SueE
/GBbUX0J5/aNQ7BTFyejahiNgihseXPdqLUFZQYBvSyIqEGkkMCibmn0bMKovmWGbm3oCGWp9vTC
4B6LFGjxT5whElw2Q/JRbfp848G9tqRQz1wkI2k8QolQWtIJAdd+UuDuLVXjJ0vTvbW6tt7HFoOp
lmXqN/DWlpa2IEvIORhCJ/gSj863ITRTrK1pZRz6F6+964MbLXyMu40jsRYq0y/yC0ruh1vK3LRi
E59gTlbga9awm8vos9XZu1QPPqV9cwtH8cdc6bez+hdP4wts6bYsWov0L5kvXnPJ24Gx3KGlPSll
s0uHzK8Wx/EHS3l7fSOtfUqh/ImChEYGRX6JuEntVqMoU/f8Y6s7Jfioxel+Djc8wMoVDb35N45+
+QmpfrZDYoDjBuP+sdiXBY1L9VslPbr64bpJq1CGIXilSJ9Bzb2EcpQ+7Q0LZ1OiYBjG+QklrZrJ
N412Y5n37laTwiqckMZgDXFxMskosKrc+lla6dUwvqkXW0MuBpbMnJfzGy/3tH0WB49VxpS863aK
UyY9SpCsIjOEajZ6EjLDwKh1+ihnop4qfxLSPGjpqlsjLFaNO8MQ//3MeSZpYQTqCMaUON+7Ib0P
4nhHtP2eyOjWiRrfUJz9dbPWIB2kaMXgKua3y+ywIR9rdxH8x1H7oCg7L/ziLLft+CGnuLP5EF/z
o+dg0uVQ9nrAxHBoJw6Mlmj4x0yQcIURqRrfMiXyg/E+tv6Yq8rQSl5gVOlJt9HIcLmkVRQPaiIg
FW05Tlp3t3TxsR/t4/VlXGkjBEcX/R4qC4lm6CXO0tdzW4vbXR+Zi2m8D2NKZCiaQLDe6+EPCjC8
+hV3b+VbLRpri4qaqyDccRwsWS8vURPI5RVnXaVSxnjqQx5/VJ2X3r4LnXeFEUNJ+Is7/qeUCg0h
QoZduiBofguTVmFNtUh/39O12Of6IaL3pGFa5ca6rqTWOeq8nv8HS658u1MEZSRlXc30nwgd3jwI
ih0sqo9NGB/iorzVu6n21cp7ctXw5Tr42kUoFA+hlqHL+aq2SolnaHuV28nLBjzpO497H5KR7ynh
rqg2WBFbYNLZWBaadxINsMH44YUnvcv2WfKprg8TU86v2yX+lOzKzu2SAopmaenOFVy2QXvRs2/o
cfzF36fQCYOSbDrdBpdnIVS70K08/n7r5e+1aPiu58r+byA86BfMMkBNUYKo1MbwSkpKiInuM6QT
VQaTXUdY8/eCCymm1jj0McsHOuiGMSHRtXPUbmcV/tyiAbzVM7Pmfc9BpHsaRUjDbUSO1/A+1s5t
nu31xaVZzNjl01P+47pFq5/9zCLj8rOgfzTXVgGYPim+hm6IqW18+NU1c+guRtoGjrPM0yaLHDt6
Q+pmDiEO0Tgd78Lso5a0f4VDLySnEmE++dswpYPTIug9rhuNJ5U4+JDCpd5rWruVd1j9Qh7StXg6
ojY5GFbUJM1aC//jqc2hs++SeG91/1pV6qvFByN49+efSAgnwNOGD/CqS9tbEPstHF411fypI4Oj
bKUX1r7QbwA6my73wFwvbp65ANjjNwcjaucu2vLZWxjSyYkogrZFAsZsH73k2bDeEOleX6e1OPrc
DOncVGqvkmIHYhweogS1stuq35vthp/cMkQ6MBZ67HpvgNIY7TGv0yOTmP28azZ285rnR4SBGBq+
J89M8TPOoj5H0b1uFE5ADDty/cj7mMKKTO0fhfff9WVbNegMSSzrGVLi9TOxLUgVuuw2mrq5fcra
jYhrNdFzbo+w9wylpt9prkaWbYiXZ8tV/LHm3oy0vW2mHwet20dex4ebKWzZe3PpBr8o42OWJW+a
etr6MWvxw/mPkS6K2bRafU4weXK9l5Hmt3gpjxnSRk4Z3U2m6eNCTnTP7qP8L3hTQlzjf7+rK521
iKdebwquWRg/TtP3Gg2s8YCgxMyca+39/+nLyl3VRRS4HX3GpH6d6LYIkbAsoE71WzIoGxvIlc6d
rRXzUjqsJo2sjZ77Zh/6jCq+bsuayz1fNykSKga7tmNBdrTmt5q+04fnrn2npw/5fJNv3VhbWNLZ
y4ZaW6ZWfKNpfCh6228ShqwP7WFIorfJ4DHYb9gwbzXpIZSNkETjDYuXvzwfTd2Vcy34dPTqBLfZ
bORH1vGzk4e3CeOQfaaDWLvUSt6Xnnen1nN1/OP15bnHe4+ghqq2/IQe3CAySnhLu7CMcGc/xtLl
OO6s8WQOd8nWbbBmLnCmTRGb7DJp9Utzs3pMPJs5wjs3Ut6YGpG81ZFKincdk0JSRODmyD7Mauur
c3Zz3dKV7XoBLfm7zGy6tsmwNNcek+qQ1S9FsAGx4ryBgH1p/Jy1Jme1C7sK4kkwOZL6Oen3inlI
vGMw3HfGBhFh1RbGddFFQRKQma+XyzjMqWbFDss42Df6fBeVL8n44fpyrdpyBiEdvEyxwzSIgSji
Q9I/1gjyIWK2TDfeltavWHjpBUIL129jpD2xNKM3pRUfBnnRPL6bq69TCIn++3V7VgJe8vsUi8QE
FygU0kFz0qKJFocd51mMv6OC022N0Fz7KL8RXpVfUz32Jq0HQVXeDtOD297mwf7PjUC3BEUJDpHQ
YLj87min6MMiqm1hrk6Q11AyJf7NN0KdtQ9yhiInYp2qN9RqJHLvzc+ducv1+yL51C2n67aseFvm
c/6yRU5/mkHeK1GMLYmHQCJC+9N9lhyV5JNnvCmW5+tga99GdLyTXxbCr3J/htvTco58BcSdudHJ
NtmtPy5VdHBogdtYvbWNhi+n0g8SRDwp4lV6njq4dVHaGfft0t3P6lalem3pKOjwonbQ/mNPX24D
y42GXEeocxchhM3MZeb3liedZFJSes9m9N018tvr67fmDZAjExR2Wm6Rz7xE7Ah9R+aTUQaY0Bcc
al9X3llZ6Fuz4sfWRlfxFpgUWNQGTIZMEzFwcWDq8m6e7tolOc4aktgb159YKdn3nNslOVLB/HBT
0ew0TG9UpNwY8eQHySHP923QQQV/qxCEX1/Kta14Dik51mZMh3noiIihWd2lhfe5o8HYMKOtGuva
JmGPkBdHCR8uqLRJhoXHSahwiidYjHr6UjsvHtxM51aLb4JoI7ReX8dfYLKIc9nlc+nogFVhdDNm
BW2X/Q1zn25js/AVZ/lXt6fedxV1q1FkzVedWSm3aUdqMtqJoHyXluv39ccp1P0lfkSSeOOzaRvr
qUu7sg/ovx2EiaNefYs0s/HV1tqV6fzgVNMhV419okZPk/tFtYN96X5U1OqUtLrf2eOTXn0IJ5Mq
DxPXGLf0FxtKSEkinkVm4hUHx1Ayo3I4m5Md3rQtDjvu/quXZsNfr55KUp8/RXTF8KhLF6C1UGIN
BRdqqx/a4H1nPDXFafknnD/9hTk6onaakIx81Vw7evWg1Av+M03M3cyD0HNoQtwqi69aQxTA2GYh
TCiXAphcn0e1CYpqp8/8ll3KhKUAYZc8K+86betSWCOSwGD7jSftnqVcFlwZ4RTPWt1v1H+W6Gs5
MZ+8N48UYh4Xbf4QqB+dttnZ2ZZy9uohOQOXvFw6KUOWhgMOVc3uXet9rgbv02g5OqzsX3y8MyTJ
uVWGtjA4iGUt0xvoGnPytd9qh1g1xhNNlsgyGPSnX+7DahoHsy0wJo7+aYy9Wxzjlpb8LdWfVTf9
G0YOT6o0zq0mBUZt6Zepyt0kekn+5uiegUi7wuu84f+RdmW7cetA9osEiNr5KvXitt3eHdt5EbJd
rdQuUdLXz2EGc9NNE03cDJK8xIBLRRaLxVrOsbJOBNn8ueVXZf+UJ4e/2JETEdLeG3WZgEYYehAX
CoDLyErRrqxxjqrFAl4y3nTwxaAJl/YkYcUY2zWE1O0tuBa69jbVMS4on44o/MABCQg/4Oud73vW
mGXhzyaCnuDHuLwkqR+CgwEzlncj/MSch1b+HLC/KI8Anf2PVOFHTvJXeLgsFJwvuNhAGjCYkYce
6MsbpLBnKISnP5pAQcco95O0KKTjbMKvOrP1Wth4nWR28n2cXXR3DLqcjcLtoafLIcjKE8TechzH
F2/1hh7n0yA/Mcm88ZbiYFTLJnD70M5/XNZMYRVnwiTr9ueEWCmHMFZej3OH2CPkXFMpU67eiUKS
eYPPZLXJhCf3ip6Y1Xq1yqcC06ip8fOyLooA50wXybHx3jD7Bn9BQz+/Yth35w/IQNF20wX0uIz2
K9DLt16uMz/dEoqfn5ift1p04kzsF8qNHlobWA14TI2LEN8uBcFnukknKwjGBCis0C0BkAELwNs8
6NqIdHpIx2hECm8uE+iRz/YNOvAxQ0ChiI6lWxGjnWkifn6yXCmoZ2qwGcIa/L033AbDbu4scZ5C
d2BRrbEJ9boBshD4lXgWyTfRwAhzaQ/v3Sz1xu5v2kxHSKQKG6DQvyLkW8jtu0D0WCNrkYYjDym5
nd0IgC0+gJTnIhxJhPKgpxOr9hJ/pEoHN6WTMZAaUsvWDXv7kbGPZr6d0jlMZs351ayhL51fe86K
vhWZLA/A8nzZB4buIlef3D/KiC84sYnamOqmp0IC3nYBD+dky/M9KwTwP0Cc97y6uuwqdKsnndkM
pbR5ZRAIAF0M3q3rQ8aLaMw23P56WZL6VP1RTTq4vKKsYyYkAcJ5GZFxImFFNA3eqnv3zASlo9s6
VT+MmQiEFvRxbrzsrau+Dhjzm8yvVb5ZrHDSQS7pjEI6xpiDQn+yA71s8mWMv2rTaLp1k8IV0k5A
KZ/x+weafjMWfgUIsbehcXeXt0e3dHLRZwAxwrQK424SB1M/O0As9QnAHYFtmh69alNZ164OD0t5
IQJBFQi3LtpDP+c5cfnHFlxgwJNNxsyDjRSNb/zw0Zp/WT3lLv0r6VO+syOZycYRkpYOo0VdHTb9
39j3iQTpyVn7/jiawp13gIL1px9gTUp0kETKK+NEhuzrgrbPOxt75JYfHni9kzuUqedywJw8ek41
S6Z0DQKQ3EdfNJDmJddADO63mJLFWbIebVKGJNjM/e2Y3TfG/vLmKE38RJLkGkyaj2PhiFPbP5nu
xjW3tNF5BrUB/NFG8gx2YmX1yqENNxAzTFvDHraVtSXNELYkqjsOphDgRqP37UvBPuop4qPmhOm+
QHIUwOdDeDlAy77+6dk/UOa8vIrKu+NkFSVHsZZ0jdksNKy+JPyJEtBkPMTjy+xuWA9OhkbXBK0x
ECqVid21ip0KDHlRAjQ234ziNeIJwL/SaNKVK3SipMPl8c5aRyJsESkzQ+zXe7a8T8W1q4Mh1UmS
jpiNaRXu90ISN9C1epMZaUT60Jt/zIHmgCm9HxCB0bwKgEikPs8v+3ZdgPCK8c7IDN6MASQR3vfB
feh1vbnK03UiRj5dVlb2ichRrf43zIZM/NaLNRlVpWmfiJAO1xBMZPTF44kHz+nwz+IcLpu2TgXp
6Lh56wGXFytlVXloFsnGHPd2/M//T4h0fhanDfgk1smaPDCKMczv7+3k/f8lRL5lWdflA57KeJrh
Hsqt7Wq4oZ/pgNg06yW/nLvJzp1eJPCI/5o6X7NkX/4FihQ2/F/jDaRYuA3QiRmIsAcD3pE7fcmm
Nurq2yK7JRilu7xoSs92IkuY30lUbGRWWvgtZCXNtxi0PGtbfjFzG3S25nagdNO2bOd67OOyVOVl
eyJVOjfDQLxyFS+mhH91mlcDMNdT5+1KQlBV8oKwKgodvaTGI8iok3U6xTwQ9/vQAN8/DWm8BbZU
aOg6OXT2IZ0n36s6MgvVrOUQzBvG37S47joR0mkautUxcd3BPujOn5+q8ru2xVojQk7yt1VgLGPy
e7VeyvGB9k9OpnFsahFoFRfFRMSpsmMrbd6a4iAt6xim+VURv6J56LKdKW8c+48MaTNGz4pnEkBG
Vi6vGRvCbHZ2xRyHTVN/VI6uAVlp1qjHA3ULiMFIB5wfprZz0f9k44LzMb8AWLGQjrupyzZtc53m
B1OXNVaaNKrLDrpCMezhSPdpF68FXXyIy8wPZ7kO2kNaRyw4XF5D5T6dSJE8hFuUSMBXCw6OfYt+
GXN+Sw2NCGGwnxJPmKMBGyv0QEft+brxrrQ8liC5WmKqzLwixbYH2qA1b/pk7/hzuBZvf6HTiUDJ
/3SjZRS2AZ3KYLFuPcQlUTy6qFOYiw7VRbl8J6IkM1+DpsjndUUTBS0e1yqNssS/KWfNeJ7SFE6k
SIZuwab7ZIQUr9wHNpCcH5h55+o60xWEEqJB7M9GyZ7HA8r7TCGGr8kGg4al2YVeetc227n+MmEO
O7vBoEkW30z905ID5GBH/+pB44upJCCgCJRNyVYcQGxyTyTikSG351t3+erp3IbSHk9kSKtpo1Lu
uMiFikdTam8Y++4P34Z1S+KfrbNtdZOkys07ESetam8kg9nFUMlx3t3lB7FePHqjzUIoA0kfCOaA
wETqX8YfDJbSrSuxd/0yR1P7PY01Nqi09BMB0qpxJ3WyxoeAbtgX7BqQTAA3uXxuVQ4Wb3SgJwqf
jsLw+eZjaNRIgwQez17q6qlJh2vqoh1kHXP3esBgyV1ighjAcnodY6hqi9A2FqB3CL27n8hcrbma
XVrNcBjek+8/ojtptm4K3TNWtYI2UMZtTJ5bmC+SDAF0PUbTprY4XtYmBsJP4q5gvrP3l1dRYQmC
4Q+YCZjjDVBqOl/FHhjDRhaAJ93EPCjAWmIzBA6bDqpIHETJqZ9Jke6Nibb+PHqQgqH2h6YBCmpb
7gBx/9wjb+0hcX1ZKcXagePGBvqEwIgBsPS5UulQlk4wCyb2Md3WXf/DHubIM0xNnlopxkbWETzX
IOOUw38fcMmABwDL9ZQ379WEPnbSPVAdmoaqXR65TQErDmODzYnPOAnL/cxjrpOCfzoOKncbtEX+
ZHrp+1ok+Tazx1sWN3dF7r3VaAIMp9U7xgmzQ3NY23COW3ooeleHKqPaTwvEyaLxCxQiMoDANFmY
H25BDy0aJzmt17AaPBL6iHcjECilYe7pANiUIgXeD0bssd4yjl06+wmoAxmL5nlHx+vY7fDv6wJa
1EbXl6/K0YLu7o8sKZhyMm/KPQeyFkCysvSqmvKwzyJzvRvWjW0/LoAT6IztZaO1FH7lTKpktR4Y
0+t+LgFPwAqBzzL7+dEidf81joPlGAyZfU9iz/0V8zlodskwgjmz9Mz4kJhkeuRLWaGuYJEWhc7Z
PFAydVPUdz1qd409EpB5GpT8SPvE2/IsgWMZ0Hc9h6VlN1dxkSWvaeUs5aY1hnSXxZOrydsq3DVm
sXAi0SqIMVu5gdQmNTcMAYC8uiBVs59HegAgYersuX+sJk23oOpkngqTgm+ewHKNEcIwEWtZITc6
8xfBIPPTaGTlx+V908mStm3JjKJuC8iyk6fBOTRkHxfR34gQfaroVHZ82fatxsY4xIjjVrr/zNUD
KN+1hFZKLRDOCR52TGDL0+sjrfOMd3AyprvsC26GKCUgl6nrOlKNQaOxCpzeYDNFe5qcz7DKsbDG
36uV1eGyON+T6gcby1sLg3njUv7siB8RJ49cVlyt4IxJiuzh8mISsSHyZWQLjlPcDK7nyv60KM2B
dLbYMHAPbMEc82ZSg+9cihmHtszBJO06z2YXlKFpZjezmxkffl4+MTJ6WyCkGJrNVTm2088RbuHE
vTO3IdkqfOlkpyEH8UGx3rlDRIprRl8uq67yMNCbYI4MlxOoCM5FVRhzT/siZxEGjzDwMCZxFFd4
75CliPHq6Y1BV2hVSgRIEdhQ0SaI6/hcohlUvLCFxNz+NZAtR9W9Xa88XQ1FJ0Zy2DFoZTlpIKao
7+J808THMYd56bAC1NYLyjeUAj3cQlTs5clejbwssr4tWJQUfr6bmjrMaX6bL8sLHd/Sqjx25Ri1
ZvY2esauKteDa71f3kKltaBzV6Bp+KLZ7fwLpqRnk+PiahocMDF8gS2Hc73vsp9M10WjdNgnkqSY
DYSU4NYSl2A3uBtavKfpGBazGaZ482QjPzQx12SBVLEorBN8OoD+xw0h6WYky9TZ4gJEQDyHrJiX
TTc6ukYGladzRNiCdjFgH30yySVzQPBYYQXbTV68zpiiNdfN5V1SRhCOY4rJHzCLmnL/LXpVfac1
EOiaCdCGruflyxjsuvU2AMYfGCCIv/F1o8GqZmTQ2/yRKTmSJIvBcUIh0wLlUQ06Qniy5ttk39nx
rrU2q3efttECR2e8t1ZUAoaiNjcDO3j1gda6EFzB8I1hVZSjMBQtYJjko0KrXjza8TW8vklo6Dq/
4vmxyUMjDrn17MXhmmwJmGy6e7e4setNjMHW9noctw3/KLNtne8ub4nKuNDV+7+0KSDZk95TJGZG
Z5OeReM0T6EpAtShqXvNEJbKETnoeAQVPGwL2Frnx5PONYL0cmSRa/5a+/fG8wGCF2CQ/i+6K3FZ
A3SWOsgtIul3Lmgs+n52Hc7QeX2g2O81ewh0Q9SqkwJnh7ZAkIYCukdy3n0W1COGcVhULe6V77ZH
vyZXBuk1wZpYefk+BuoqXksARhEQLOeq8KKsk5KiF4v3Fc3ClRPzfgLG3XVntmxjd4P5OI3WeM2W
wfSihaXV22XTUOppi91CedDGn/MPAG9TtnojPsBoD8n0YcZ7ptsulTPFZN6/IsTPTy6OtrEXvOwg
omUpjsDt6m2zdZNMJprfAsAUbv9CI8CS4FmPVcWfc3F2W9h90AlxkxU5jB7T2d0u2fp0WYxSqxMx
0rU7tmhcGFpYO6D4gE/td11YGW9e/0KNQ6Nt9hW/7ZOdnEiT7MRKMmt1OKThYT+U7ytwpFL2irs3
bd6GYFvXZhj8MtsD8BfDy3r+jn4viZbuQnPt465esJ5NurfM66nbpvRYGRFr90m5Cdpy35nXXtOF
vfMjDrap85F2h3h8yHQ4/Cr/gne3QHP3XczmShvrtuhsdQOsgZGL7u2rpt5kyRe6ah5rqhOBgA1w
kSCXx7tDOhGUl+1CwAMBpm+y72ayC/p0u8S2xkyV1yTo3zBlbIFZClWScztNXG/qeScuiQUQOlvG
U/cfY+rGIlxiK493NBvjLbBkh6cSIasfTRVqpXgTsHTQ3NgqjcHeBox8AbCA3N75l5B8GP24mGDK
fEftrxULTUPXaK06LqcyJAMu0JXXpqu4HJLN6oeFdWWVAK2sd0Ab8P6igRcD1ch+gVNNbKK0tCMg
QnEZQqFuxfUwWnmYj/lfOM5TGXLEwYwZwShkxAFGi8D9SA5Wn373Wf832Z9TSZJBotTgG0mF6658
6es7b7if16OZ32fPlw+6codOFk1y0yzgLTq6sUNx8Zz0TliCP9rZgGBtdfaIujVuRWlzeNHjQYZ4
/hMfZucO3lASMfDj3gT5vrQePR1UgspfAE31/0T8PoAn94612F3LW7Fu/G3lP61+Q7qI6cbAVLHV
qRTJK1mZVdgjhyIDGLGtsQ+BYHF5Y1RLhQ5PDDmDfdUEmOD58XSLBilHlyAUsW9djJsyNJ3qUuGq
OOR3JtyEd0WSSjqedMb0WY/iI4oiyCvuV4xjMrx5rCYJ52Y/VMUm59vLaikd4KlM6WLxqoJ48ILw
58kaOtXtkHQYpb0x2Y4vUZ/cATsDLXOXhYq1ki6zQJDkmq5tgs5PvkOMIck7dMXjnYDm50nAlbFf
+YLKavfd1qEf/E4pnAtzgZ0r8n2o5mJOUHJDblKOlT9hFnN0UZvGFKQXTOFSbCffAyPezwAAf9x9
b8gS0iRFnLwrFhYW9B87X48MKaKxv3LmW+o/D+bBC56SsQITabnxgbej6/r8vC7iUynYsbH/LojQ
z23MzOjSrAyfWvbbjD8R9oHH22TijTL/urwDn84LgHcFIyn8sgnYC/kJ2lNg3/apV4KRFHzx7eoM
YVGuOt7TT2dGSKGuSLnCw3zaZwy8N16VoTyBOff1uq/715laIIWrvNf/rg6oKC0g2duoIMk5vcke
4oKuiBbMNPnGkC5brSS6LOKTY4YuAscLeX9UqYjcIFINhl0i64GEbvOx2M/DCqjrOSRJElbZF9fb
XpamWjlkVPGMwxSH5cvIAHbVLMXqdihTZd0XlyS3Qdp9oYkO0U9hBgjQxXSuidkrKldhCZjFMpbU
iH5M+81f+sceke1lTVQiLJdgDk84zU/PRHPm40xxpKK0Gb0IGKUDPI0OBuvTwcGAn4OjjfcoQPI/
pae7DIPGwAhgESkRgvMXuxqixH0yHDtabU1h+dOFBlkuTAHYII6gP5UOaRaziS6lgzULkET4xyAb
tj6M85fLy6aS4gH9BuAZLlKXVBjIybW5uBzJr9oV6Zv5Mbe/Y1Lp2FQBGBRXjTP+nI2GQkAWRz5K
HFGkJ85FtU7iscqHqA6IzfN4PdmoxlzR+spwbogbzevWQ7Ik5x+5f4Ompf+uJx72KOG5KMoANOZc
OB2BU9pMrAIQdx2l/t4PDnhPhihpaASp7BDsSTBAdE5jdlmKEAIbdLV0gSA0eEXgMb+bE+fxsi5q
EQh3UY+0gHIq6WLVZpc6gC8EcWxyaHqOmcmp+XFZhsouRBcx3l54J2CC9ny9khRsGiBbrVDE+h4g
neV/dCAtNv8ziRxsAltiwvJg6XjsSWLGvODU67Bazk3d0iNz/A1m7TV7ovByZ1KkYBflDm6TDFK6
BkP7WQeyAucnq5im3qJcM7xDBK4/cqHy8MmQuTmtJ4hJvPcM7JBlHLb9Rju8/3ksTizav3JwGZ0v
WuMNtZtzyCmrfmO0+3X+atfXa2qFqQdKVHpXIzvRRqUOqkhxNZ3JlUzbammZTLGQ6wxbjKpF1UTD
vAy20+yEjv1kIk/wn60QIMLERY8DwH2QNTvXtJrjbJgH8LbAdwGXrA6zgYex/SXWDeIptu5MkDhy
J27QQ1M+sRcI6u2SPfuZbR1Q3q1vlq75WgBuWqOXYiUpylJopXB9DI7LXQWjgZFxYsNJ9E3xBbhm
myEZxxBzWGFuVkcbSbnYsTQyVSqCFAnvY8QWwaeESuETICLnYxXZsweQsymc0g2tQO/QajLDitMG
D/8b+1lcK3KWM5t41wY+XAdy9NcBq9LQI6gF2L4O40WlEYJXH6T3YKtD7vZ80+hiNhMvoNGCd38G
Ll76aIMSpbM1K6dU6ESOZBypaTjelE3whbG/z0gSWT7bFP26u2zsqguSnuoj3cVznCJTxaBPvFab
olgBkrjr/a23RI13DW71Gci+rbHpMbw5rjeZ/V+bfMRbCcOOsBAE0q5cN6iAIiymyauIYoyAGMXW
Wpwtseqny2oqYqhTMfLAQuyMpDRKiElSPIPir9xunx2z3gwWuaobnTEqpYmLWKQQUUSUiiHZ3M4G
D1YoBbMwm/rGdL5n2a9k6jcpXj+XVVNczEB5RhUI9SDXcWSDJEZvolsIqtlZ9WAw+9Zvv12WoDTF
EwmSKbbm0iWMQoKfT1GVTOFKhicwVGhMUamI6wIjAew7CNylVRuyamET6HeiPkgeTX9+tjPd+Jw4
nGfP5d8vczA0eXiBUtAEnB/eOsN/s9qFsc/xUyz6quoXH8kOpwmD56raAuvSd47+LxOA/BUb9pfX
UeU6wMADWGER4lgyRn3l9G3sLgBRz4P7HLmoiv/Ixm1srhrXoXL0tmBug5oBYPGlI925jBMrQ0tS
bvtHdEVv5toL46UIKS33U0DCjOmuMqLUDQkIig2kPmiGzle2BFNixR2nArqk/eYk88EDi9xXv7Rv
msE9VmPvRauTvnid/5TxmYdukZJD53DzOmbtwXU6e9cMLQsTYr9eXvXP1QVsOrpREBaLChTgys8/
DfUv5B1BkRG1bR+6qR1yzwm9CdUUPucHq453Lge0lNGOoZsXEUHHjFsdC0x8TGhbn1oetu4/bqsb
aPuUD8Nn4TrH89fFobXk1A3sP+Z5ioC6GvwNaqVQ/Z+i6fc1ea3WyKiPDdtcXgnVOfZd9G3i8qfg
Rpesv/GNAZXzsopIy/Kr1iydqLDT+Vjbpfc3oqAgoicK3ET5LDtB1scVhXJ1tx7pgqL0bL54Pn++
rNHn5k3I8CEFnbyocHxqNkLB02OmiEpXUIH6Rfo6Ddmxn34t8U+b80OQDmnojmaEWu4zyeatC3j0
jWGZ4JYZiSbgV20oEMqxrqiDu67cMd01LuHZEuOpyUlo9xEAD5N2B9qJGC15C30ZU43DVJ05ILCD
FRVXJ8DY5XcMcGozr0tgQVYSxuN3399VzRpluv44pWIncqSXTND6qRHUBtL20+swP0zVwXQxboXy
GD2SZtfwv4jlAOQI5C7hplFfOT+wGbykEfMUBzYAtjiy64bBw74jGjepOg6nYsTynoTfzjDkPQEr
KACGHrhfhwMGLQJdT5jKF8P1YJuEY7Tk4jfOAWN0zHDm5rs4PbIOiNf+FTV3Q7VNdRzcSo1OhEkb
lZpd3bMyx/XmmGHb3ljZvgdk5eUzpwpuTjWSPH3RJz062aDR0u0Mf4wqDBKm9e2QvVrT3xj4H31k
1sYJw3e8TCAqIR9NcDUXj5310uq4SJXH6ESKdD94lBdz70IKDQ60eVuae/SaT1xz+SsPEVIasAO8
wTB6JVlbUk55xvDYS+xkQ8dfppUh2/rm9wBxMLIdsc0oWHSBqMogBJQWBTENnkWyx8/y2mKdD4NA
FL+lZRvmXbINdPBwv0fk5bDqVIwUIA4EeDkGhRgD6fLXsXAn9Dz32ZBvJ9dfnh1MBsY7gFNXbogW
kZFtGkKnb7iS+WahJMEQXzCVRoSQgNRPgWUMX+aRZKKZqac+WqY7mNqSotOJdrX/nS0rfZq8rmyQ
cCDBcx7n9HH2gMozsbj/aPFbUI1F58Z72YKJd0jrpNglhjMNKDYBPyNMB9S7HjuOhNoGd1MPENe8
BQi3ZZvFjqezXW05506/8/vSA2jtam/6zm8emrhdQVCal10Zjs3gR/7sNrsWfQssGTDn2jt1VYZz
OjY0XFAXvKPdQNbQ8+bqpwFq0PfFLIYszHy0MIbAJ8GranZWhNR9m4yRkzeWd11Mvr2x/MR85u00
58fRWbwHkjI6bwG6wJOtP1vlPYCPxw36lhMvTB3MoTklepgwa2vGX9KGzv4xZXguRjm3/XvSse6Q
Jp2/m/MJTntxmtzcOxUFyxtdcv+V520yhOM4lXvSDfWOOUFT7XI69Kg2Zg6/QVfk/C0203yM+Gw0
oBqymlITMKgO4akJST6/W/kK+j4cD4aqWR/fjfGTj9xSULxc9l6fS4KIGFCEEqDESBOAmur8HPa5
6aRE5DGX+b6qrwCal5u7pX0FKG3Y5Dexf7CNq8sylafwRKR00czB1PuVgcRLhzbkxmpTZEGax6RZ
Py7LUa4h6o6oR6NtDWf+XDXat+tUlZAzzN0VR+9/3eavue09NSPXbJd6Gf/Ikivf81KBuFdknFfv
igTfzeVxcLJoCb45zXZdt30BqnQdF4zikSHaqlE38pBPx/yI5KnR4ZF0aBBGLpAek/ah5sdu/pGk
35Y6yt3dggObveCch5hqtZohrK1NVrwP5ffLy/zZk59/hXW+zJhCCuIhxVdMBTod4+duKTaVOUdx
uuHNW5pFWa95t342IEi0XdGVLICFZb0rF3OtWTpUYCVwo6Y1dk4WHHisE6PI8UIOHiSoJnuoasqF
uZhPXlOuNW5C7j07FBy/U9pdDSm99mwUi5lV8Ci18cgbsu6Q1SDHAiZ38N9NS3yFJxCU8VjDCOL5
+sYEPcqkQEzP2i8Z/VWkS2h3WFXjw2DfpuUOY8TLqivVKJf4RKhzLtRkcZl0DjZ1dternHjvQzru
6s7RRAGKcwPlRNUB6XTMnMkZCBM1wrgGmCog2IEsyO46+sJw87P7ALwX3Zb1RxbrmoU/+wUhE5VD
saS4B6VjA+ackY4dzKdnv7q+AGT5XRwv6CX8dflgKNfwRI50MGJK66X0oVvXX9fl94FtCX+8LEJs
w3mkca6KZBsdKHTQpgJVhu5xNetwBoD4ZQm6xZIMIbB6300rKFGgmxpe+1BkwaMPDF/M1WhEKR3J
yXqJ9Tx5gLAmyFFVgTJVcG/4P43eC9cZ4GFxGJNbTuKwB5zOf9cOJ0p054MKBLwM5yKp3Y4zD5Dt
tQYHlDv3S3ZXTdnO1uGqqEzhRI48jsbT3l7MFHJSUt2AtmY7eOVmLRONr9CJkS17LidnNCFmBLgI
xbhRyrpNw3Rt558HU0AwAk/ke+CMFYC7khy0eDWZGSAD2mR8Rd2Ex87OAkTfEs7FYLMjhq6Qvwpa
4y4zs2lrd0v1NeBsurF6wQDJO/T/XN5IpeYnX2Sdb6Rvdw4CaXxREE/PdUx+9r6z8evny1JUFnqq
t3TcSNWvzRJjfX3+RocGrHUYQG0f0XaQmiuCs3fUzy9LVOoV4KWMlJgILySJSZMVTWohCZxlQbzL
W9O9ru2pQJGx1AGEq3wJpqZETw16JxEOni8h+N2GpBaixtG+7eL6Iau86LI2SnePspSwHpC8gur8
XEYaF/mwmqgEtMDiTzoM019Z5tUw7YDbRuiD5aXhMGrmfFQeDMuHZnjkPREkSTINg4JWYUb6152T
0CdDVK7LgTnO1qsGzW59zm4AgAWJbNHqBmlyT5df0LZbM6tCaY+Fq7FZpyQk3kdnHSt+XXWvl1dT
qdiJNCm94TM+rIxBWop8VwC+cXNA5qEPax1ejvK8455ErIkULU695CaNtSv7Sui1uCaAmoedTdkm
Q+fl0BtR7pMNX97QxR0t7XyMS38X54vGclS64gOQ/0JblrCec8NhrG5AiYVrKMU7NGY/xiDdMHTf
mzTT7OHnfA4cNfKnKGeCQPdTX94aFLTJRIE96/sjUuTpPmbBuBkWwMLSdUGR3U2tl8s7qTrlaAIk
uIcgEVHtuXbNRBuamWj/TTwQbnWs7KOk5fF2bMivy5JUHky05wGpQBBiyuh0RgUmAmqwGvVFe3o3
l5V34DkmPuiueif4VntLf+9mCUfjFsqTeA4iLtUssDKs9j0ssAkkFcGdfa6tm01eMhc+kuFVHNo2
Rzn3uaXhXH11l/usuG+ce8/br+2wu6y7cpU9ZH1ABIv8kdyjTgJ/dBLuIVgyvhkOKIXwiq8SzdtE
kYIniCTQOozct4+hTcndeF3MLBe9pJFvpWG37Ov6Yc4fPYbczz71rsz+1rJ2a+ZEHHEG+WCmJgZQ
7XCA7gIH9oQWOdndYbYoqNAVKRqT7qeA70TH7fDgBrd2fuBzFvp+p7l7VV4P1TWgQTk4OtD7fD8D
7CbpS2g8B99WgofJA0Mzew8gKn/eJL0O9FVxQOEI8OwTDgnVUckVWG3dYDarFa3fQXvTLk4Alrgu
Bayyk2dbG0mm/TAEfazRUtEZgKsftRt0rgHVFv1Y52rWuTWWjEFutexm55674URHzBdPePiCU+VI
3WgM/glQR0OBYkPc/wzELsar0COKeVVMFuL4nsuPgcZi8AFQR8y65tkPp31Mk5+XT4jK0Z/IsOWu
psV3Y9frIKOnzqNljSEDs8Fs/sjd4hYdCVeoqX8dkuUD+c3QGsmhKXTwowpjOvsCyTkgjYPQOMAX
1GAEpsBL6/s7oO3ceMO8cdFlt2S5zh+JEyk9olAs+00egYHATw1ObWkX40qcOjKaZPX2hsu793FN
YkEByIenFOnbx9Y0XLazXNC8hrHrJ8ktSZziym/qyd6NpWNe5zTgujEhRUgGlF4bRVEX/dt4Hp9v
uTdP9VyLBIObu3tjDXZNpuuCUorAWcIAAuAyPlH3TB4rFn+BMwau1qG1kPVFV8Zlq1Lc3QSD1oJg
UrwYPr3xx6Wl6+jitcDYldUmYPG77TIrpGms2UqVJGT6BCYdfMOnBlOvzsvCSuDhs5wj25tsanrt
1o+J9TdyEOMBusImouR6vi9BGTg97gDsCzNviPnDbNurfoanzV0dTovySDqoiaPgCDhBZEnOZVmG
3TipXwh4vbuYvyIfE5rpFSkLUKncG/WrN96M7jWbXlNP0/ysOoqnkqX4cqqsLks7RCXmcvTbI6kO
FjEi177z01eyXl02ElVUgEZ70SXk46nziXQpd9KELWZdRw11bp3aelqmFzo12ySpd00+hIPNj6ZZ
3AZGcN2T+OOyeJWu6OIFhYIv0sW/d+Ek95CNgzuCWE7c2vTL4qahVdtgiw5AwGa+w1hvhkSHUqXW
GJGIJ/LumDaSTrcxL3YaJ9B4LtyXGYOexkI2MxmKqPCSW49wTK6AcbWxIzf+yRzd2IEqUgHtFJ6V
qJWjA0e+UOw4Jf404LTU/W3QIJY/BLxHkXlB//dVQLcB3dN4VwKFLkcacFfowOdUr0HigYlVoHUg
8JVHgzqaxf0IuvSI5weCQtSAxgDH+CeFb/CMq3I5OPERnEf/fafRuAs4ht+NCXJLPzqPkzYVFwxm
0PPbYugYSHyG5kgZoNfH7M7P429TQQdNEV/lmjAdA4wCjC4gay/fa3ZXlZk11JHT2uAprkLfQ7CL
zh8TAx+XNVQESECCQGkVOL7og5bHXOPG6Uy/xmzc5P4AOcgemHabAe9COnQHHyD5l6WpdhHvCTS2
QBRSuL+rFCdHZyxj4LxTPCkQ+jz/prC2QHRiFlsStHveP0zUjKYx3iUoQ14WrVjTM8mSazRqsN1w
8Zjp4wce59FQoW2pTHa2r8M7VXlhiMLlJdguYa5SjGssK8ZeGPzDsNrXDmqxuPlvUyPZ2E23LZgT
sibd1cHT6qU3K/f2vanLjiqV9S24JyQrcWglb1GtWWulFZRdja9oIeuNPmyGpx5V5suLqvCEGA1B
rQEogDbKz5KmY4CiMc4kwlwyXnfBtIWrjryW/DCq4cpg86GMdWQbipY0QQWFCxW1LDye5DeL0/g+
YH8hs8gOLvBe3GuS7LvyCm/PKrhK1w3z31zjtqI7K38FWVQI5lzXvx//M4ou4mo8KACigtvbAbPp
+V072nROjQXfkSO7UOwd+8V3j/9D2nksSa0tbfuKFCFvppLKtHfQNEwUQG/kvdfV/4/4v3OoUitK
sTkDmPQgay0tkyvzNWbl0Yq/sZItc47VL/onmragEHTDWIY02plpjAka8Qu1BncYVLvYOvLWDgSK
GcwvFbdZQ/J8WF4ij33bTjz6xcYBXUGzpX3OpOImUOLnwaqeLq+g1c3C4SNDBYNHR6PlPF4tDmLI
WzF3JGsExldgy7GPW9FWizuEcFDy9cJnL3sNTUTuwk+Xg6/ks1Sq/sSWz2Nj4C2JFU1zcIs+WPHo
Vgq2cKvzDli8F4BNghmk9oGa6bJ+gdVXEZgeUpKJYO5MUACaOJIFhleXR7J2P4P2mrF8UFlnzMr5
ULQWsrva0MytKys/hH6g2pOa+k+p6Vtupw3JIWjzu8jQCQ6Iph7VyA78kcTQ1z4jr95cdXk6biTz
vy+q5ejBjf42d4HntwQMpCNJQ9TycSsq+V0i2T1O1qX2Di/zRhVnLjsHsPrdCnW70KqD2lYO2urH
MH2sTP0Ya43t0TuN9PDGM/VDIAtA6rc6fOtTpykG+h1UqNQlZ6Wr28gfLVZB1mEmH1238Vvk2UBJ
0Cr+HKnFlRq+SbViy3r/SU6TfRRVdiVusT3WFgrLA5VsniMkt4ujlA8ihTFtOSdUIOqEqjQcASOD
TK+rjVR9PRLvHvM3XfF3qnlyB1O/K5N2fsJGqnw0peBYd8lOT4zD5SW5dmLRqaXzrlEJhrZ+viIH
UREiiKo4+4BFKepjGL+HUIrVLamC1RNkBk/zHEA76UOZMhuhcTUR5Oi89Dx5F+Dzs9fEqiGRELrP
nTkaX6RWko5pYBS3tVFLt6ZeSTdqViCqJ1n+1ok2H8XLRW/N5ReArDBBlwVaTJplRZutKurK7sJb
L39vhV9yszOQTZYPZXZItvbZ2lSfRlzkNmNQVLU1m2ZG2ddSdBKZuvD40Ctbjf61u+E0zuKR56We
mNctcQQ52QslqDNrcIShvsJqG6eUYOP4WMsuTsMtVlCvBOEQ9kxk0rxNFSoAxUsfPouCm3u5nVv7
y+tV0ubj/sOHo2lAn39WrlpmFlOURkamcMdSAgGcmVbDUB3qsjbrHVtGv64auVR2PqDq/Yhb9atY
VPKjoFmjct0YaUevspCGvR4rGHu0FEr8vTqN45M85qLhKJOiJI+cPuWh6DPVOIZePHyPJfgFjjb6
yi6YfI5B3/Tjm7q0mt6VIY1W6PN3ebAbNKG6TsRc2IXzslUy2UPipxWld6sR66Nc9/HoiqklhG4X
RJnh1INn3mtCGQEblMziUfFV8VMpS8mbJqbIcQmSOZHl16IvOmooeVAR8ya6atNeIW8dLTTaYNHx
G8z2vjM8RbMTUfC/S1VYuFQ9qxelVPrCHduy37VRI36Du8BeV8VQhxmU+oG+14JSvvZ7bIPtpuib
xEnrXgsOdQowABDjrCohJerMyxKPVikj7NkkrTzZVjGA74iGrORoQun+uo8DC+1CPzLfcxw5nLE1
rF+xX0hXqWKFB6oEo2slkLGuAdWj9dQg1meXOZNs+3U0Ri6Ofa0DfhDnwVZU03/KYmzv9MnKa7Qs
I69FVLZFTgNnFu1XannNdylsRtOJ/br62dZS9pLjHOXZWjmabmMK1q9EY3qfjdzw77HRECPHH5Mc
coQ63aqIG++6KsZIQeLaz3rLPHSZJw/w3JurtGmj66nvsysKXfKV2FAGL4eiD205C7C7rWpWmFAB
o7zWtJHueKbl5k4WutB3EXDMkKPrvDtRLoTqOGaS4buxLAp3acvatcdczt/kagQE44EXVJ1qnMrS
7bFdy5+KIQpu9GpUVKcsphL6zlCWs01ZXmu7IQ78fRT09b2gTdKLWg3hBAgaU3ZbVnJZeiy0Lit2
bS+1/p3QVMrt0Mv1TiEJ/gHpvTwgsAFAtWBlpBtPjNXjfWZ60GfjRFWWjOOqalg9KY7GERJrnnwI
yju5/xqH90psZ9FRyX9Vkzsqt7q5SYBfORB41VDjgfY567gvztW8a6yyjskMYArfwhO71/z3GPcP
NF8OMuHGvtvTBb8p09CuE1Dwar5xKK0cgahmgeUHUYaa97KPkAnilAZ6mwPSkGzZOWi3ba+yK0X0
H7as+FZOd1Jh+pn8Ryq+PP6SolbT0SAvyOMaRQZK1h7qEjHURktOqMQalRLfwC6Iio1zfi0wrCdY
jBDYtA8iHZKQaLXUCNS2WgC/90Wq0089jt4nTwk3VtPafFJVQZ1Qxr+DU/48KSnGnvO6BDXt1Sp1
tFLNryVxaBMbnVtElDi+WnfypTizp1bvt+RtVjIvOpkmQBhqO6izL6I3yliHU090FSfoWmy5yLyr
JNzywFxJB5AKhKWv8iQAzLAMQynSLIKCdEBqdpV2xIqCG/uTsfVUXEvvgUqQrzKTVACWq3PUh0Ip
/BC+H3P1VtKnpRg3QidyGjDpGKTqPr8iiOIRJHevero9csl987q2K+3E9+PbzJeMm6DurGPg68HO
8wr/Jgh7YSepSUfRotZjz42bnr5ooiMXLlddsEXRWStKMVvA/OUZ+gv+93xRWF2YaWKLpXWhUy0I
JjtIsl0yfQuUzJaCb5Bo5MRNVWlj2a+thtOwi88U11kqVxFhW63fFeknZRwPyZYl4PzbFzkN+iqq
DvBqhtIsk9EmUeqxE0mOO+rUvhI8xH67oaKwFWJejqfvibxiY/uESNOYL+wFT3IT/vs3y9yjpimE
fulcgT6PUZWi0SU1XlKmWDxntfDd95I97gIbufucUX6YrZMwi4JAGyaV3piEwT69SB5y6AlBeBdZ
dmLtlO5Lqh8u55wrJx/DYkiwWnX0fhdLIC2pHqZajeD9GLh53jxEk7FrBvVabjzXSMeN22Q1HEIX
M7l17q4twkWTXuqtRP7uUW2VpmSnlTpUCHS9lOCu2LJLWjlrVXrQ/422WBdQMAYhGolWCQ9TX9uy
/F7Hd422D+jQZFuH0dqng6gBhZAdjNLTYoWoMRKcQT/buuj/qMbOMg5D/yuJPlm955bt+6ButdjX
JhMxCABOFkg4SlTnS1JVBurmflyCtoMbmXuFPSXqYLdx5IyBMTqt3v64vFpWDgyqA+SwkOPnfGjx
+dJgyK181mnIc6Big/7g+9pBJju2L8dZGxnpocK7HR3kDxJD5jgaIXsNbG2966YbBEZtKDRBRXK4
xftcD0UvjdMXUYglplbxUDeYEgBURvWWiyJwtM8juL7CO45b9dq1BaJDIvu/UEtYrR7G5FESKHVo
XHJ13+ulK0+6Y7D7EvN7WrvNlvzKWurKB/sTcrFEwjZDyWYgpIHFXll8tsjbxCHdqUL8CArVzmeK
Ld2u2epCPCSW5fSevIExWkkGZtgUuvoWSQctpfNlSquyq6KJGU6wSw2Rr7aE6q4RxCsTyPTldbMV
aj4QTi6CROhkRZi1gcqhPJql5gokrs0QQ9vbuHLWjhYg+ZAtcGLjiy52gjKMVmWOwE+jLtt5+BS4
spC/CEO/i4x0ZybCbhjyjSto7Zo7jbk4zgw/0oMuImaCs31WKVQIXy7P39r+NtAcUKlDgq5YbgYP
XJ9aj+AWC81DcTFB0x7AnbkhoLs6d3+iLPdBBhWtm3pwyVNrUawQXsPYup/hu4KB8ZGvHjp/ywxt
beudDGxZ48+bQtKnGMC1HnzRk0fT+yUPV2G9m5LHIH3Ru38uz+PqOjwZ4eIWj5pQFsM5XODdmQOC
Zbupet0U619dDydRlPPVHmp0E5V5HiuDzkUfUVCPA2Vj966dj6czN/+Iky2V0/eReosgMK5teThK
7XulPmnhT13b/cWkzdp1gOVMzv3FcNqobQwpZ9I6mgKR2LhKeMQ3yfJeL8dZXX4ncRYjimqrpRnN
iJR5ubXxT7MQnV6K9nFifdU89bqI4785LU5CLk4LI+u1aJoImTYURj03CJ7rEf1MWojaz6DbanKv
Lj+oylDtAGrQ1Tr/ZqNfm4lszIeTL9hJd1+AROvCJy3eahmsLg6gEDOlD/Gy5baavG6UxZRAdfJF
S++EZA9f2cmsXUk96S++2kmoxZbKKMkZg0KoUbgVY9mW03aXJNc+tZE4vtW2+sqre+sk3GIxKqES
iFY1T6FY7uPAu/H7LT/xj54UKE1QcPjv7C0WYhpaaai28+yN3zL9ecRSPBhsc7xukPef9tD1EDdM
imMTHbGGc/Twc289683jiGRbLXy6PL+rqcLpr1msUfCiiMSr/Bqcsdrqhm6ebYAY7WrfLvQbixRM
FvdlfRNku00tjN8dn+WzBwgIvoHoYcBfXOQpgo5JlFmPaB+Y8tcYGXO57O+FltxEig+jldtTVrlD
9S2zEsjX3pZr4Xp8ijLofpCnAGw/3zEdPdE+FGB6tJJ+pSgdDmaJnbWfRb2z1VRBbxLab+p9V/Xq
TRU3Toe1/h8YWSj+9PFn0brF6HOl7UCRMvqu/9JnuuvJlTuasxR6+epZ8hVl3l0xxCyNYedr8RvV
252nN7dVumlNsnZ0nP6UxTYDUIvJTMNEZBYk92AnWv/wMhNL/7ix3OYxLb/4aaDFjDdmKs50LFI1
g/Q3flVMzAMKu84/6V2Ll+OhpPoS0TYItnpIa9WW2exkJqjCzkCp8vxjAyuIu9Jiun0lt5UCyMi7
Ij6l0i7CCCKOHoLxPv0LDOZZzPlSOrlGJ5Wd1ZbELCnklzs5HJXE1aO0BzgSDl+hVPTPl2d47Zo7
HeWcEp1EDKawSDuJiAhXRsJNXCDIkNvB4CjiXZRsVarn0+Hj5/zPnEKWOI/mSeUYyQWf08jy6zCv
jwWQdsP65/KY1u6bP2P6iGWYKsDL85jGoXVyryQbwSAvfEkthjltNTVXj0Rs2CCyUcAyrSXAJpEl
PW+xQ3K0AAOeyRHFJ01N7ML4ZOo/wOwm+WiH6lvuPbTZxv5Y34f/Db1E29SDoMXmSOimHPa9vE/b
1k0xCAv/QlJhNpX6jWXi9PnQ3TCqAcKUTKQ0fw28fTU6sn8ni70tKddJ5BqTM23aI69u/pOYi91g
TFOSSTkxdUoHsbFPROrD1PqjvaDd6MiTejtdcEPp++Xls0aKOBvrYk+EnSm0iUTcLO2cyrqqmntN
53DH7vEWRKcoNC5VvSDft7Lt6Vt7ZPWbAigH0zSbPimLG1aiEwjyEHx8klef2z56Cvve6YPXRNjS
llrdjSeR5l9ysveboUtQtyZS7iVuEQSuAk24ELLd5flcGxD1Y1aPAvwUFdvzMLnUDQB34ComAvQH
I4og9vmco5mqfoulduP5uxoN5CZeEPxTl204s6xSSRChCgkyRH9PASEaOKlQPqEP6Vwe2Nr8wR38
b6jF+lQKOUHoh1CBACU5Vhqaz9C93ULXDpcj/S6wLg/O01CLOTS0LOi6lFB5dlPL32TrUS/u2/I2
KH7G+KlO30TpVfKOcvclj5+RobK2DF3XztSTH/Dbq+xkrdCE1WtayqQ++XuaXovm7WwxacqPabjV
fVq7kk5DLfKcrvTU2gIh79ST8SsOXuMstHO9cwuBhQMitVOTjeld/ZAUKoFHgv36oL4uRLoQ153H
h8y0K9DFn9sicMvuL5gcIG3/hFlkTYoZ0ENTCUMWedPk6n4iRDhoR7B9G4ZgK3MIrxotRB0gNLzI
xRxi0fp/n8uw+nqXeKrl9mKKE4ZvPEZU1VytGqCydXW1kU+svIgQc4MmaNKhpag4T/XpOkEjP0jT
IHe0PBSelTY1nBTlp40PNi/3xXagaUgndvbFQ1RqsR2mUvHyVOFhjHyI3rpiiFoIikLfTCocCYZA
UrXBt5bXxoUyP5V7bCuxPV2Mq8w7KoblDHuDVaBAgU7aDrFcvOlaDVUC7YgvxC6UVTvWhCsF3UHD
8HdaEx6aKbIrv6dy1bue3u8m3fgk5pJtmgmV1BgNptgtMsuJ5di9fGisnIQahmkcgrOgDBWT808x
DlhQDQWgxqyu8fMkG4nsJHpPm6fLcdbWmgb1lX9wXT7YFBpdJlDFoh8/NAcN10kvuPJBICKcozZH
g338v4VbnLq5VE2iMc3h/M+5FdiSdR91D4H3Oes7e1Pef+0ZgLQ1sEDsbsGOLwm2aVGGQy3q0Jh7
N8FnzmrsKJbcWgbqa9fa1ZTf5Vu0zLUvN8t3A+rgSPrQRfTlVhuCpIfsULmNkjhZ8k82furFLZ7c
yqH+Wyb8P3EWBxKCv3QXJLaRZh47BIB0WxNUW5qcpNhEP84vteWW5WSdTTQUmRfAcjX6Q1WpIbEM
6XFQH4UBKbbORiCvbTqk5fcQ7vNij+wSirYHc6vUuvoZDVBrM9F1bmPOU3FyLqW6EenpOPxepI34
My6/Gdpe7pC3xDoKXYP2kAwb+2LtyDgNuVioQeMNWa3zFfW6cqbJekkVYeO0Xf2AJ6NanIOBroy9
1hFCKIPbUkOsETXSrgrvtDj50m1qT64VQNji/53F3yKBJ7Mo60ldmA2zaJT9exU8GLiVJIH/QA3s
ulDaF8E39xaFykZ9q/8K5nQWfXGpWbnVjIXFaIP6Ki53ZTSAZHwW2nfPfzWD27x4kcxdpXwq1I2c
cu1FcBZ5sVFCQZaz0SQyXhWuUKHh0wS3mh49VHr+uS6S/dg/Q3w7CH7nxtHLqLxK3ZZ63ubkL2oh
saKPeV8w+XH5nnhPIBrdxnLS6KH7bcmQTbzFvtRbXr+rZxEaxlicAIyXllftOPrikKlEDSQ3a16M
+tHr91G2sZDX7hAEbv8TZakCOoMbc0EjiqZyp7fcrvtJOsraN7m2q/7T5RtkJXugKCBCD4aSiQHO
YteExphB+ucoskyIN/FBL15HS3ipxMyGfoWHh2wnWrDRIdkIunyqqzCO/j/TvcvdvPuseTcRD8pA
o156a/ihrWcb1/98oC4O3BmOB60ByQ8ywcVuQWHO8gHgkSNJTwUiU3J1NXZbLfiV1XEWZLExtFRP
vUYhyDQ8NrzSEwuJBnIwbePS3xrMYu2HgimBKJjjmD+CqqcW7tnmvzdhAsAIwG9+o/5mU57fEVmJ
gyZuFizCxFGTV/px5rQbNYRGi62PszpvEJe43immfBC0sGRQ1blIqMJ7mLp/yv7F8F+05t+/AhjQ
nyjzDXVyXE8xHaVEIIpgUChN7NLc6d6ubL/6SkkLf2PBrd2xiDlL0Pp17ghxua/odPu1PIcz0ofK
/9ErJT7Vr7r2ZExHqd/1LTIEG+ti5QKkQGsYkOPB01AxOR8hoGNTTeZkMNEabFxRszF2OWBn87ZU
w43xre1gg1MQgC0pGVDC81j4t+ayZ864UwyI8/jKkj4H+Zs5DLbW/JyUXcUJfPmgWlslLA9kq0iY
gO8sDqqx1BM/6omoAVgUGs8RVDQaJs+VoSj9T6GW73t6DrFWxnMooXfiIT4K8hcFWv6Um1t9jPVR
8YSy8KinJ7hIxWpf9orB13JnbKrkPYMt/sMsJOENpHbxUhuyh89ynvg3gPCT22SajFt9lDFqkCQr
uIpbI89tc8CBHpHyVGoxgQ7KzhWVtNvI31buJOANsmTNUF/aTYvZL7RhqKFHgGmmHUtxVa8ftbyz
E6hhSh4g+Pb18idYW8uz9xZMWHJ+1Vqcpb7eFl1REy9oSjvOUX35OpCO6+KjGf4FZQXEFPwRPG5Q
HV02NwS1yltlHttUVtKXQQ7GnWwUdxWCtS7gtHsMFcIjg9/AdKw9ow10M2ZlDp6KH/ZrkCjQQyOQ
xVqle69mJo7PQDmklykcZMlRuqT52utKfJTVVPtVaq31HfZqt6u7VonsgZ7PlZrV2hs73h9tvUnN
ZzOKtfgg5Grfu3rZBcGu6vT4ixYIyNfrSu2ioyP98ieFeock+dLWw2blZsL/hXox/UhqEks/s84P
sKsfsZJGLfY+9/PbJFMAwxj//qBDbQTwJX0/NIKWoHdIiyY603FBLdxO4HiI8gu1byv+ofQby37l
mOM05fw2ZsEK+QPNMMuCXA1nPlxpQ2gtRtzZ6utqoIg6HNI8uOJ7XF74a5ktIaHEQbeHx74EFJlC
VRUlXo6QTn+J8YGT1pba0E5SpxvifWx9zfNXX3mNsg1RgTWO9mngJcZoKNpYbBQCq2hLlkDqa8GN
rEfN+y4nnV32EG6urfKAXGxoYWP8WBlvof91yu/rLW7BWnf37KcsbpehwRin1fkpglA5GjJbvUR/
O3U18Xtk1I5SHeX01p9ciOI+giVgY7O/0JtELhszTSD/oLqWlGpD8WBfKQCkPYQyIu0hCHRbzDdO
ubUsgVuULQONdZbaXByrstHIqafPSG+KZP0+kb976cGcF3K1j8brCv8h3diUlZ47i4tseJaAxIsS
Ghm41Hkbn6RCXsFP6eMZMZ1/ldU72UpcTX8q5CdZHtxguK7VHcCBy+t65QI5izlfhCcxVQO5c9UE
tynAuZkSGP/j97lToCUJFDIg/IBuLkdcXUWnw1zcrcPY+4OhziGrnZjvc/WQTocZKSEZx0Jq7LC4
svw7qsFNiY/IU2G9Xv4B60OeRRZYQTyZFx+XB0aRdAlUSFG8K3K3bp7Nhu75tAMxknFkX4629i5n
hv8bbvmoisMyLjyJrxqJgaPIx9y6H7urtnSEFGdgCH2e/lqIRxrOqf4+VOpW/PVV9Sf+YtPm6C5A
XGe4/nSFrZAafing2InOGH4OlOOAK7MfbcRcu29Oh7zIEvqQu0GeZ1iWn4LuH3G6V9tfl6d17QY4
DbFIqouuS6ZBZFYD2Pk5KCpR2muAIKz0iI9WNX/ZjRtgJfXBkhhyNCQglByXCDGhl6x+UgDFT9Y1
3EWxM22r+hF6B2Pzm62ForaKQhEgY+WDA5lVpao3+n3hDMK3PHO1CSxVvFNgyw3TFvBtJdOFvj6r
WcPbQYFjsTzURjPRmh6gTaT05bNb3uO7KPrZlcfLH2ztTEVpnPoJZxuPk2USInWi7iFbwD3Wahgg
Z4YKVUxNVNTq6wYLtLEWuVEGS8xudcGEs5tGbZ+4pT+kG42S1ek9+SXzAXFy5qG3q4qdImJUHgxP
9fQzD98akAFjTG902ro0V+fXQkEMHTYVUfvF/Jqa4lfINoAMmrBY8QxBddGhfsst401IAAxdnuWV
aKRFKH9AyUMWaCltJYYI2Zh5VCIJmX4xi6Y7yqFZwYcu4qfOG6ury+FWNjpIeAMKIIep9sH5KfC7
0CwteBtiNJl2W8aguSQZs8ZG3VKfXBsZzTo85jVkELAOPf9oIe6rFsZCpSMpxSGosl3WdVdDaByb
tt5IueaSw+IeBtIA2YBXOz55y3ZK2/c0HWtCmVFzTI3hEBhb0nxrEwclhMYnG0/6oNTiBYJY6go+
tVHDMxljk3e8rbBSmYx/Ln+htW2HYgS+pxwoUBeWqUxJ0a0oqr4E+wLyWWxvAFTsrM67KkTjIDbV
fSyX+GsWe8kz3zdiz2t7OZEGUrMk/pgcU3c5/2Z0bdooMKbSkb1x13jTLm8SBMe6vV5Wd70ecM/X
diogdJZqh2wMoo1qyMpGnz8ixSvgoKj4LW76qs0aqPVi6RS9Di9kGJEO6Lt72jzBTo2E1BaNVtpd
HvTalz2JubzukclgUXZSycWEvZLxTeQxlCUIRV8Os7YdZpVbeVbrgF20OMNSKHyC4ckzY8o6iP3w
s5S0ozZVR12R9pdDrT19cKrhMjI5v8hklluvshJ10ijH5b3sZMAp1U51fdCdUPvdWATa2pZu2r3G
ZBVd5x/+x/CLoZoDaDG/JHzdDsYORWoIHWG/7wsVbEkojA6H+cPgC6NdRv4PQ4tuPbP6sfEjVrIo
eIUKtpKgI6jML45xyIwTMAWtdOB8POo4UFNbGfaWV36XRvk68pRDC3i7DSzf5vjYSNLXPjZEglkA
BQwf7NrzfZSZ1WhWllE6vIvu+np4Ri/1WfDFt3Kyvl4e6NryPQn1+zg5uRvHsTDBspiEago41WOW
PkSdHjh6pW7VYteOWZM2JwAA5hXts/NRyWNjKuD7uTwoiPKk+9qr2s/Lo/ldCFieQBZ4CAPI6mzr
u/hsKcqG0xjLxeypVqquWN5M43sbH5NEsbP6LWj0G93/PBZX3vBSSu+RVThlcicU+3Q6GtlBHQFj
7gr/gL9Wr2xcnh+/KsbePOkomZiojy9lIOtB89W8g/EtwZ7Dn6tNfWeUf0bW8+VJWI2DJyUu8LPo
5NJ2ZbA6paMniKYPnuwaTYmop3mFmt6mzcBqJIYEl+y3A/DivA+EovL6EKc/eOvYGD6j0jN6D0P6
/fKAPi4cqEK/K9wz8AABoPOFYw24aJoedaamT3RMoTEQ8zxvi8q+Nhh2AsX036K2y3y1bgWtrgJe
GF0xJDekpcJdXslwfME5+mNfb/RBPm68uYpLiw2S6FxdXaxUyUO/ZPIoOVSGR/7UHrTWcPR8S0lq
be5Q0Z51PxV4qUvaMropSpxkPL4H45h673LydvnbzIfx+YZjGBDLGQtsHbLb82+D9Wk36ilE5VRD
otH2UoQgghtkzexIvVLbfy5HWx/Nn2jz309OK0nyQiWJiRb22m4SEW9NDPdyiPls/TAg5C0sSdXo
qyx3aWkpoz/lvI/EVrkXEnMn5V+t4dmQX+WpRb6k5QlYbumoXQ76AYOuJGapaw0PwF441u0+0A4j
MkNDegh1wCiUHYstltDK8pstcrnbUIym3j7/opOZNIcgsrpBofZUl9gt7IVJdONN16mVKIC9oIfo
6sxasBaL3Bv6fPRb0t5ES109HyDzCtQlIkceoy9jpH/q8ldNSNzYe4Lh8hOP+xvIIpWluCU6XJc/
rCR//LJnP2b++8mQ656quDfn4Jb1JOAVVzRoHoduzBVoN+aXrM1vOiAc1iTskv5uGMaNY2xlMngQ
Uk/m8oMpuGTqyAPSy1E+lMgGmp94t/kI63e1E9fJVgb3MQ+WVXqdtHERzkaeezHteSGFIW25yslH
zPE6XFPtYhIfS8P/qentQ1zGxgaSYGVjArFEOQCIM/2bZStAazDVlKumYgFPtyDXbpqs3F3+fivT
hz4BYG14VuzL5cOmD7XQjGQZlcP8UzE+J9lh/Pe4kllukV2BZBHKrMu9P2lmXHqxVjmIEbgDAiYI
7CKN7P97f1ni0AWfMW5oTi5nK2yTzu8T4pSoiaNm7inHMrwyhf3lGVu50eZnoM71MksJLrsmVcaD
FJpj5fjCrZ49y+Vxwipxi++x9l3Y2fgiiiRdKOaebysLBb2hNNSKvd1C8DOPbWPtw17915UO5oyl
PIPloIcai4sm9tWUjiBzlk7YazwZXmnD4zWpkf3FpJ3EWVwxY4oudx4Qx0uVfTC7EBj6ZyTCMjsf
N+oOK6f+2ZDmmT05kMJYUyKzJdSIrICOVW2vWW5eopgtda+V/jOpMLneEjhaqU+fT+S8ak6iCk2m
TF1F1AnUD2p7lvzPKCFYxkGU24Z6hWIej+SmkUHSXyFUdnl6Vw4KgAOYwAHynNtri6OpsuoqizKv
op8SOeB0QEj/+w8IEdOgH8mdI30wPE6pa+jD3LDKMEYZgcUZX6PkJZw28oS1gZDywIdRTB7LS22I
To7bIs/C2gnLBiKQ05PGXZ6qlY1F4vYnwuIdjD/EhBggEQrrSqsTW6gBu/3NKDhSOYpmh1NxsRhK
pVB6lFJrJ+kwG6bNJW3Zaq7cRZzXfyIsjgdhaMWhLIjQW49hshMyVPFAK3t2pmw0mtYiwXyhQIn8
Owi6+YudLGxlGFjWiGw6Y3pTNdSfSCLe89BtvOPlD7MVaPFhmjYNwionkMUK6yXsNHnO0lcCpbDV
/lwh2cCylg1KEOp892mLWDTwESXuyxq/vR4jt7cyv9cF1Ap/aqOLxnPT/1TVn1N9z2td0SobCHhr
bqzDtZV+8hP0uVRyMq9lWrXiOPITJnDmnf6k5hv1+ZV7Cs0Eevs6qcOMhj4PIIh5FmMWXTuNJNs9
aUvl2bJU2bDxL3+4lQP3NNCytW4KY93GJiMRRyDfqNnfqOH1/DrmZaypeyXYKEdsxZPPB5bngtT5
OvHa6JgVbqWSgu1TzZEEu0h/GVuLZe3AOJnH5RVpauCltIZ5nLB4ECGd//Cbx8szuBVi/vvJWqgb
pVaxXedTocY9vKbSfbKFvFhfDTOgm+qWxBvsPERfRnGYhYxixhqUt62/C5TDsGVGtLqoVfpgEHWA
Ui3NFOhAGcLUMpAhEkFOp7a11YhdiYBWGBoWZMUgV5botTiuvKSUx9LRScBtQDouUuL1RlY0b//F
a5XWGmRb9Hy49JZvCtWIpyay1BIbu8oV9EMVv9FWmHBFLNqHYAshujYkqko8Kky6Cx9wRWWi6lMV
UMHTE3F60Zvy8xhY1b8vjFCG+RNkceJBvciwpKL42YeVjXvCdaOrXBj68fJKXpm5GXIhzR2ZuVWy
OHTKyJOiDJtpB6JbsC87A7ANjoR2luUPZWWZz55alp/CpNQ2Aq8cChTl8L/hccYLTVtsoaYLvNYE
cuGE4pVv7lrrsdIPUnRXxt/qBkWQp8vjXLmszsItbnjVZ/iGOtPsRn3XirtYKHZRWZHtufiGbCzH
lQWCawdkNB34K4WFxdh81Sra1OrILcurLo2dBFTJ5eGsnA5nERbDMZJEw6VsYDgFAJIsduroWU3v
8npwLwdam7fTocx/Pznpgh4BVOzPSVTFp7rP7czHYL68kXIUmWHzXQ62NarFmi90jHpzsa+cdhLK
hzSIh10rlP5TMVlPYtbIG2NbOcXZYHMXCcOz+QQ8H9uI2VwxaoTrrKcsvarCd6vbWAlr0zcL7qm0
ixEhWII5uzIe0lGeKqfG31az+/bYx2CNXrp/z9KAoXESaDEWT/YAdcYEMqMj9jCR+Gh0rtq6Y/Ac
dBuJytry/hOLjPl83sy2iwAiEqsZXsL+2vyLEgcNJ2SkuPVmdt8iXxj9YBj0VuFo8Ct6lV8iOPCi
sFGqWWnvwTHBYYctSq3mg1Ra3wTlRMrOFvJdb3CTOnV93a7FV7l5a5KdOdyCwpqsX5eX+NqaO4m6
zL1SNMzkeh6bmb8XifZFruSdWWdv/1uUxfOyzxOrSHvGRhp5iKFIpEl+rZhbeohrlwd04rnRRJuJ
bvv5QvCsDHEhlcEY4q88Ofbp85THdlfZU89E/rg8pt+5yOKSB/b6J9rizJMDFa+ykGi0h/VvZjTE
V7o1qRI1d28Ch68oiJBP1WMj+ZqjZXV+awDdvAIAUO9EIQkd7MrrqyBKdbevGnPXxMX75Z+4+nGB
Tf4uJ89ONOfzoYSJ2vSWzi9MH/v4PoFOLD7/RQjkjfD30CgyLUN0ZuKbccokaBPGxF0M/74u7NTz
NtKP33nZcrZnGTfMP8kPqM6djyXMlWxM9ZE7LJZ3XfOl5X3QBrIbRda+L3/KhmWXXesMBdAUsbtr
lFG1+3La1+3XyXxMgupKkNT/R9qXNcmpM1H+IiIAsb5S1NZdvW+2Xwi37WYXAoQE/Po5eGauKTVR
hP3dh/vSjkokpaRU5slzrpB8uLP1KGT+mgrs0iE0/z5y/n0ycc06ytB3W+Vv3Lop14BbS749//3J
/uziq6zMyi0Lh5yJQ4iUx5GL0E2usuw+EoDbreTAljxnbk3ZSRBk0DITOAa0aH0bmik58GqvAUCX
bte5DWX/OJ03ypphxsDyluXPBC+9PDSHFQddQN6YKIQCnj7RT6IArSxMDKb9viwwlNF8lbGLvsxj
A3hr5R7BveG0VxZyovXag2xpbHOjymq1Pqm9yIa3SvFS5M92gdfSzT/07WFoCFknHmmE/SqoLXU7
UYK0H1ZYvk3rEn1u4nWkfy+EeW5Guf+80ov0vMZCQUpqrEJ/gAjMOIJnawigSBlYZOU+X16y2biU
JUPXbCv1354xcKhDAukCNAleBaeSZKGcpEcK0H5XgEr79RpfxJLnz+dUWTkzAbKd6JjTSH9Iu695
t2/6q8tn5lIQNjehbC7NdKtRzw3EE33xKDwzGKBe37rNc4N+CVQGVhJwSycToM9TtQ8EH59wdPWo
2WkbwZxTaL+GTL5TSJRcHtHipBG810Cwge5fFdsg40hAZQX3e1p7bynY9IzKufESe8XMUpIcrXt/
7CieaKCJr24K2EnK9KWtX9LOPzpDAYqFYUOGt37U9qbontpUbmM5CQSmG28oXi4PdumlOP8IxTst
tzRSqU9X3kDuuiiBslW7zQrrpDnxFYokWxt6FhXMXza7NseKY4rctMH4DbN5QwJkfAJmAIblHC9b
WRuc4pskrTgQnrDSFBsPw+hfCHTaCQAk34v8OkIZ+LK9xYNytqLKJaBXTl4n7mTP2iZRCIgT9d/Q
6vUPVtByBdecqGZUCWZaJDo00/FqpOSk93s7DmV3Q4yVKHcxhEd/KXCWKOsha6rEW2nsoidxGkxa
vTaWGaRXzYfrhK55B6IDtwh78X1YU5FdPExmNqe4YRYXxLwl7sBgEzpNefbR210ghzc/u+WrPIdL
IQjUnoEyRs8hsBjK8EDt7SIdjN1nezcNvemSm8a64+yVjA9AIv79is1tKcPqTG0cugq2rCIJEmfL
otCCIpcmV/x9bUzTfphNH0iW0sqBKNUm6Ypt1XsQWfqZOiZoCzj67MkGUcr2fxqZikyFWEpXN/E0
i+yuin+54iUF74+vr0zgkl9MdX/gwECrj8v0fGCQ29Wl5qKeaLvg+SxuHXk1goE14tcm218e0dLJ
NDelrFVvFX3VOTAFhaio+q67Rzv+9b+ZUJaJVkCZ4vWMSMcAG0x6r7Efdf/3YN4JlPHflKlvYb+1
8jIyJp9LO2ub6WCINVroA6QoXd4ZfqRvLg9q0fcANEDmDM28yGCcL5HDmQck2/Q8683XEb2um9Hp
w0YO13pB0YhB3tDjuWJz6bwFOwfCRZTipgz7uU3fSoy4kSj0lhV46KYTnUPbISysp8tjW7YD+D5B
7Q9YNGVsMbiXLDRINBufyiPE2jPoePpavGHDivNNP6S+CwHeRASMRp0JHXY+ICAasrYdMYm1+N4y
AAQJWq73fb4FIRKhW2NNrHdxX83sKRdWyWgszR72zPFQyYCYYcy/usYNZX+NNkZ1wgDhwyRd60Jv
5nxgZqkZBU+zdlMZCA63kt9EEAUzj3+7TrAC3gAToSGywyomqbRy2xzGArrnGZrQTkDhNn2orT31
Pk8acE9I6U/i9kjrqzIfpuVn6L+3UM9uQsgZQ/irZGDFvGdrfZSfj6JzQ8rqSC9OgIghqB+RH6Aq
L/FGbt8vz9iSCcCkLWRokd/81LdoeIDaa8Jr4dKn1vhwxI9qjb9nxYTaXdv7Xc7NESbM4ZjZR6Lv
obR7eRRTtHi+baaFmFD0SKYAkT2t2OzeY1o96NzwkCpLIdPBUZqPq5WUzdIo5iaUayEmmd6PQMwD
fAbyLBYfQM2yrTv6168pjIToOhJDIMAwPkFdScF5xXGiVdL+niclgmM0C90ALPQoJfd21DZXPODz
kQOLFgHoGYVEC61053NnDeAUB/MkYgYADYr4dvSdvRDo7jomCQl4E5Rr1aLPp+mZRaJkuKMadOKd
mG5YdLdX9bav029QYDyNjlhr8Pp8KcEUWABBt4HEIZL054MzOy9Po+lSAnnLdR7zR6dEUk+rnede
Ro+dLsLKGV4uO+NCc/25UcVVWr0GF6uO28KNx3vBQM9Qej+8bNz47rfBdSFbme6GxisA9tIenKq9
hYDKXndf9CIKfUtcUdvdsTxeeTUsOvBsKpR1rgEjiqISX2XwcRd1zW0PKHCV1CujX5xxnI1IJRPc
ympLneWlXef12Cdl/83hVmBByAH6myDzGPtD62rB5cleOovxSJnS4+hw/0R5zXWQImYeRlWUXzmh
O8+oH8rxgwpyjc73lXBjcWwzY+a5N9W+E7so4iKb0kLEhuaHvD3qPkRTrlt+NLw1rpLFFZuZI+fm
mrhJ7abBVI5RFEgB7Rxb3/TpWq1mbVTKU7zTHF0TEfZIz/1AI9+TNNT070b2JrxrV/t5eb0W9/5s
TNOYZye1gEC9nyI7hL4RM+hTM6z5z7inxwL5vv/NknJ5thptUn0KpRz6UeUodZpB3j5T7+8BMdjt
OFkATkUnDFS5zkeE5kjLzQwfIRuxAuRub3lfBEmbHy4PZ/GKm5lRVgmNnYiqGC4GxnM9jKrUOIDz
gGwvW1n2hT+DUZaHppbeeh0G47QnNO7tiPtFyCPje0fb1N7Xy8aWfQGE9QANQbFZV6J3u6ejH2nw
b/Arb7QO0Y3TBqR2g4T+PS0wFgncVd5UcJliw/NFqp3eIJGD2TNTsNI6j6R+c3sNJE+POTU2Blvx
vaVTCe99dDai5wawOnUayYiqXoJolzZ2kDe3DaQ6KvYwiC/NGkXj0iQCEU3Qwoe2ok8q7tTqBi+j
CHmrGM2aoonNO9PM0j1l9j1ItPjz5TVbcsOpIAkSK/D+A79+PpETbMYqeTzxsmTb0oxvh7jfXTax
MHnAM2EwgBBDaktdq8qOG2/MAEn1tYdU3GQEHB4sdJC98NIVd1/IcU095ng0oHcEtWr1vdVUuMkq
hoVKMvCvjj98poXQXwxYOuxSZDFcAsZiXQ7IgY2P1F4DiOHxiPlSIle0XqI9C10bYBJWix5Z5ZWD
neeAXpoo9ttZlnx14yHfGlzqI1Tn8vyZRprc6iSujlpKyh+88pyNAA/0k2Be8hxxBBHxgCpsTjW+
87LUxtPH006SNOK244ZEi4FdwSMYyesfaOFvv+RFTzZ2a7AvwPR7yaY3mAbum6p/1zXNfmxrz71t
Cj8CI2WZHAAv7H+lnVOS2z6ywHHsTnFaMerOh9Pzqg1JkZhHNvbaVsZjcRz1xC3B0JmD6tHKk+xk
M+SkAtStbD2wBTeHcOgHxwXqwKIyyJ3KN/fgRbfQ2TWWVrLNDAZh11Z3W8BsZSK3BXRmtm4UiQ/R
9X4bJG6WpBs/63yyiSCSchwM0l9nhlae2qKUz14+stdWq1/Qv30PU+LQV9QFUFsfRxFw1wc3ZGKW
k9aUSXapkMW3zuXeZjRY8dgh2X2IW99AG4MJ3kjaI/0PQEHasK3l5FIA+qs7e8suyNbJ9OxoFNTc
FgZetQ4kJ6+waTTwCDTtUWtEfWUL4R0HwDAE8lZ9suVC6/iPPOqM+AoMfgVwmiXzIF3vpNW2thqX
XMmkN9GBgCkPsBNAftdRHQ09RQORElSC2ZPVpBmC1xwXNUTVX0vWgFNH8/1dLyJABGrX6QLPavVv
/ZCBUaiDEIcTWn4MZKCRRdkOPeDo3KyZiJ+6seXeU1H03bARaK95o5KXB2aBP3vjjGW+AxvT8FN3
YwBrGjT9b0stFy+QHPLN0KCRU+3H2oJNs7GTN8gm1t6VFdf+MyLv8jCARsGMgrKOyM0IFjE/AJsY
mjeo0fFTbzKXXqGUY1lQ8zH1La31pAoqH6XGgFBoxAcV9V20sKaMYSPKSuw6Sq3XtIzzCJJalF5p
pa4fWJQ3hx6t6huvGRmO94JZeDblpkuDPI6ebUGMUIDX5aYjvN+htG1etQmtD5HG/RORRWrCdpxD
zEPn8YEXMnsEHfN4BGodae+xT41tFYHR3OrHOGiYL8BEZdsyDlnhiiOk5KEO0Ke9EdYjMT5IKsB9
04oUkZQw+yhw4j46EU0rnnS3kr/8sUu3gz/mD4Os+AFobOMXONuYDPrMG69zmkVhGdvkoW4NbZOW
YJUICMa8s2uRA0aqxc03EFinZuCWLP5qZhnyoSxlnryPKC2vgAjVkCPVefFgydZ/4mYd35fAG3yV
Qzu4Oz0n/n6UZkQPo6u1p8QoXNz1dhpvS547D4IVEL6WnlYYJ64X7NFGN8e1qTnZR2UjTgzk6COV
bFmt3Hox7fzAyT0hn7ikxSbLan7ljO4Q2mWZbXN0DA1rZ/bCjQcxKDAwTIRpEE1WAi7pu6XttSXO
BuyLUBtBbd2Xm8H1QwA6IB2Uvdj1LwuapUGC07ML8qv3Ia5CWt3Yev9++a5a6PfDK332MUpY1uo6
a+N8un6LGBQGzyUtw8z91vckHLv4o6p/1LF9SiJEnhwsVO3aA3fxBpt/gBJqFBBn92g/pbxkdpXR
LuxqGtLWBOTUgqSRcbAsvnWKJCxREgBdz9vKBEwXvnqBYfzIVkwcxmBUPA8INK3OgFbBBeY073li
hUmb7Ahtv3XFWwWRlaAR1ZY7VRwWLAl81q/EI4vOgKSFi+gXT0A1FwfoGQS5XECsARS+s6PuHVvl
StAriqrHykintMSnkc5MTZ8ye7pUGlQPeAfMuMbqMPW3elZvKzTkQDN2EK9Ouu+Tq85cCfsXAnJ0
zk4PaTDwQPlBmd5cL6wIKWFEkrgH7VG+QjDvMI46eKKou2FN/qittZAuxV9obwHBClq5QYmnhHhJ
rGlj0cFk2qYbCVnm2ExAzneMig1fU1dZCCcNaEchA2ngAUNUdnpBk9ZiZED8RX7wWAbuWu/Rkn/M
DUzzO1s0HINmXXkw0PE6RY+iVd5SGX0pIHmPh2FRh5edZNptqo8Q9NuBQPJ3lltZLiA7cIUDPLah
4qmRr0n2FjsrGcLFKftjQu2USQZtYJqEiZ70odO3Ydvs/6dBqDE+jUZLOiYsdM27Jw6d+/IPdQ5o
SkwiHagJoNShsr8QoDiGPDfwjEgTAH0gKVLVbaAZxhdqspNI+MOYQGW6lmtVsaX9RCb2MWgJooNL
bfDNSYH+b91sN6I1QCTwrpdbxGxaMm7b4rnXV2CwS96HfjcfsmEgKIOHn3sfJO26lkxXVW4819W2
GN8197pfO5mWrED0xgA7F/Yr0g3nVroEb02dYL0yetei0TPqg5rgSv97dAMBbPiPHWUv2cznMs11
jAY80HrlHtqxOFUIHAuqr5SLlpwcSvEeop9pJ6nFxF5rIAmbYJlw/Z8KbzyBb+Xw914OpkbcG9NL
HW/Z81kbhG7h6kYVR+vcGC1n1A3rPo021ETx6B9MTa6OVDTYdtRDXPpNXhSuPwUJbZD2V5T+gnjV
ZRuLM4aG9UmHDy3s9vT32UE3GEVX+5mG4fT3uW4HkbmCY1s62pyZAWW+4iROBR+idhOjkoyeqsCq
ZVCsSRQsEHlis6BVFDBj/A/l6/NxOGlaJ1XuTO1sen1oaY6kjc2HIdSSTDsmleSnbKyREGXELo1N
7FnZ01jr7UsloaQSlUZ/qMhIb1gD1vyV0HNpjuffpmwAPnoNGAbhMg0VQK72x0qTu8vLuIAWnMYP
paWJvAgVfOUGqfUsJdID8W0+Wnggkiej/irN5JBDko9RlJ7KX4zpD8JOVkLZ5cH9Z1iVOAEc2mvT
ARMfZcZOusmOGmtyY9O3q7fjbGwq0Tcfq8Rgjo3eQaq/cmYe4qjdj26yYa4VB3kdg3rZuW+Z9fXy
pC657tyu8mIoSANlNR1DK7X7univtSuXvVw2sXQGA7k6qdNCthXqXOduCwmF3nMjLBuaoFw8Mu07
B8AR/ctlK4trNLOiOGAHwo28GmBFpj89duzWsC+Lv49bGUfvhK/8/diYHSKjQ3FSVtjjwnzV5CnX
V7x7cSEcsIKiao7WJjVX3gDC4/YmSsFdA5U7rQ+G+kGM+kr2ddmK64KEFtcuXh/nayFlgvNBYhRD
+1jJbT3cN/nKxb5oAulCXB0I9sDdfW4iNjwuuMRpWw+/w5dbgOVBgdX+i1fNzCjr7Y0lftfFSOrs
aFs5OhEOlvOqlyu17UXnnZlRJswvdGQzyhjYmeFQslPuHjsNcj6by847feyn3f/HiqWUfaWf0rGI
YcV0N2N20ptv4FXyjaPXb401guTFEQHWh/+gaAMozfn6gJLS6Umb8k1mnNIRDStZfsyan+hLXIEj
LyYAoMT3/y2po7KRKPJwaGNUw6ZjO8+5ttmbMbwl9JjTCmHSkWcPJZSb47Xy4OJ8zixPqeXZZhVI
NcSc5mjnTIAWeCz5iXSvfXdbZqe+/nsAHq4l0G9NtJ8A4Kk7t0CDp0OBmQSg9a6BXLJ+38hAgxb3
2h27uLOmOHbiI0A6Yfr7bFQIKrIyi7ByKZjKW8sIpP8ukuNlV1w852ZGJveZGcmdhnd+hkXT7Cgw
+kfkjC4bmPa/6utTuQlMMvoEhlPe0DkTJfixsTYj3s58SDZjXNxUvb+JWbunbrPyJlxy97k5xRVi
TgC+YzDXZVFQWPGua37zDa4hj9eGpSyO7jUcypaw43vfy+QKLVhDgaTsoct2l+dvyQvmA1IWyO+k
LTmHIRsVYjChVcnelGuM4gu8FwSkQlMj+JR3/oxwbssOnNDT8Uq3sQZ1leI6Lt4a6whOwy671pNH
zQrA0pZap8x8zukmSlaC6qUJnX+BcsDrETqtJMcX8PKuGJ6Q2QyQY0cyKPCz9B+uRdQZsLHQkomc
ixIFuXpejl6P8zcd7kztZ13uyFo6Z2nZ5iamfTfbV1rTClObTAyV8UAzCPQ60Y6DSu+ydywmPed2
FD/MIYDDOgo73N/7xfdO26LRM64+iI1WORomw6b07/o1Xe6FAxduQkyIi4Fk85NMxAhdUQQEsGo0
dWAY76ID0TCoCI2nPkKFsFvZAwub+sycsqlFlRYFalrIkcTNfU1paPFsJwAERQS1MqEL5+GZKcU1
RoRknnSmcEaU24bnV3HrbC+v2dpoFNdohOaSgcOEKO9G420wnrzxif5DXIaBgM/bg4wHlkq592tp
+U414prq5ROKA3Z6pHxlWZZeaHMbKnzNgB4V5Qw31OAVIVDAoR+XARjqv3K3Csy43nLwQEHXB3Rr
w8PlSVx6HZ/ZVu6VAaIdvi1hW7e+ZGwr86uCHar0day3bfIS2wdOnob6KFlo6Q/EWTlBFk6rM+uK
R+Yksay6x+yWsbVJ9J8NVGjzJA6iSn+t2BpHy5o11Sn9IinyKYYDe4VBflkCsttUBHp5jUrzyrxO
X67c13huI4iZ2iotQIfPDy6SMVN4EUZmD/WtXWsnHSkuyeP7OkuQ7oq+VhSFcG48yjy686wU0glf
Ln/CwtF59gXKTVCVnuYbOUab9aiYeJ40UHhrDFAI1WuNZ4sTOxussknA7lN2OsVgu9S+TrR4xyz7
ivgiyM0CvWg//2VgSIrjhgXxvRo56vGYFBSk3hu7PoLxcKxQTN1fNrE8oD8mlLOlSCGdrvUwYaBe
3bsBy0ekGE652Gf562VTi3fABNdAz/bEyK44pY5yeNrYMDUUB8gx6uQa6nSWuU3pI3Pqlf22vN1B
/AYozCTzp1KbwglqaeoFjjNIFLdAAFbOVLcfg2wQN4XdBjbQo6YTb5003hSGGVQQ0+7sHwDWrETM
i1M8+xJl6yeJ0bejmCJMwDolhHQoGurQVNSEMlk5YNdMKaupm9LnToJBay5kDR3As3geNk0XZOIX
GFPW5nihrGdCSuC/OVZiCZaBmdxmMDdobz1kSTt0VE80xjF4gZ595x5NC0G6RsKxeBt6IG2Cqjry
LCruSBtNp6saGI26PBiQp/Ac9oAWAqNaY/1dPFdmlqYvmYVktl2jx82CpRj5rxR9CkILdHfl/bFs
BDwvkO72gGJSTpTUa3lu6yXfSI7wxGO7rPV2ib4mcLE8a/+ZUW/evO21MXdhpkePvRbS6B4EQ9Jf
ye2sWVHuWA+NqUlfUMxYfrCHD+7fZzSM/b/XuEQkOXHj/N85+40Mmy2MB/TLYKApZoOrhx/1Nv2h
CVq/0Tz7ZQiSbC+fW2uDUs6tsuCen0eYuij/cIatnz6DLKCId5etTFvz0zXqo+A1tfADE6DsJdtt
PT8Z8K4u4oRsLebEoTWk/xRKzqxMY53NXNr7CUAqOItSSCbhCbc3IXMVQRsOcKXL41k87X0Lr/ip
Eo7GknNLVVGmxJhOPceFxJCJUhEYW79zuIZ/pwEn/b9ZU0KA0eoSZJrgEX3Dr0kk2qBmLViVhQFc
H9Gh+yidNCh9v1o5AxedYzZMZft2uQV0x5StaIYnVqJFEKAeOu4Lk2wuj3D6IdU/wGgEfQbcnOjH
UObTckXHaYqtRT3gojgka6s0GExtmyMDqI9tWHr+RpLicNns0jKChA/d/EBZggxZcf46tWIQFMD5
eX/rl5ukeYqNY1y+J2wImmxNsXLxgTA3p1xgFbi0hC5gzk1AhWbfujQLKv0QkXtbvqTpruw2NP8H
35nbVHaeYOC9LArYjDlkiK0jbYqgt28RGujug7eGEFh6gJsTFb87EQ86OMTON0bfoy3dsyskgtIX
NCUQvm815DvjICOnidAaRIe9F7rxWvn+t/bsZw/6Y1jd+7KOHI3BsIjolELOvO8Ve6nxrtSgM+jV
2B9EOw48DzqHAVXahJXd7UVJ9lAxDny/20UsC3VKdo62xh49DfrStynezes2pkSDd4/IjZrRI3W+
ZP3KDloKjgCZgIAU4BOo8yo2mgbysc0AG1qC1qzBp1rQJlKgfl10WwDibiFAK1foc4zF/TMzqhxM
onRHvY8ZQiS3esl6uXeTLmTA7qZptUOH4kZYQE/XX5meXmf2B8nHG8t4KXQtIOBJo2CRtch4aiK6
v7yvl91w9mHKwaU7cdcLcNdtSA9aWu3N7A5C7Ivhh2WnAQVtBrtxAQfrjpftLi40dLwm/lCosKmA
C5rhEQyQMuajpwfb5QfTi1GqXqvGLR8kqCfizALs4lPGDkjREsg7bGrRDBvo3G3Q877l6CCz0akD
1spnK6lC4QJJOiYrU7t0k0+lzP9vWjnDLIn8lz+dYZ0jrtK6PkL6Y8WVl2fxjwnlDKFyYrfOsXg+
ULnQqMQRkgcMGf9/Waw/ZpQdwyhwZQUyNps078PWz7aF024l6Jsvm1m82mYTpuwRFOk6t52uNi89
2uPOqx59HP75KesgHHno1noo1yZP9XwOVpNqwPoURtjKG8c5Of3PyyNacQEVaJZlkfTZFKBq1XNP
7lbDuMXfBzWkjQ5qgLFUjlKQ/CJcHKch0DvePNX+4fL3L55a0L4BSxDaY0BEeH5HQTCmcosWu5Tr
+UnmTkCM7Mlmz47FDo1TXIt+rZl6+sVPF8DMouIDdenotW/CojMcHci8A22gHezqJ2gqLg9tcfVn
hpTVl74eAwcAQ4l317U21C8BK1qj6FkcDRC1aC2aavXqVZPLUcugiowjQOKCKYv+qA8gqUr0LzoI
h/mor6zXUhRqeMD8QI4MGAG1acrqqiiqymYa1KG13jwjdHwUD1bO7kWvAM0hgk+opACVd+4VWhVB
GcXB1MVOETZcBllR4/ZEZ0R8oEkTaNXKG2JxGv8YVHE1Ca9YWkoYrKu9Z942zZZXv3Tv2VgjO1oz
pLxbY82DrGk9jUyDbAUPQWyW5++msfHHlarV0s4lLqizod83kUdMf589wOK28GvXE4AKmWjwFVvT
X6vfL1lA4R6Y54lvGvv33AIDoaTvU/SroASyGRkaC/4BNAkICr4fLU5Qw3WUQNJqDTIaESz4udjE
Eqi2MEEkq8mV62fxEgesBYzzoAjxPrWzZVxkUS1B4uAbr26BxPEvxz2J/Dk3XzM7TPIrsZbSmlxY
OYZsBAvgbcKjFRe44ghR05ZJX0PIvndeKhCVlHfM2uOR5XkJslt33tpBsXAa4amP+inowSE9p2Yp
TROMb44Bume9LsW+98FcDNC6wL1UrNWFF/wCNAUEqV68PIAfnvbAzPOKlKUCLaro4/T1nceG76Ol
rzj34mhmJpRDnKYCJ58NE0ZbB9AQDrm8E2s8LwtnnQcmIyiI4LBDi7CyRE7dZSRlMDISvA1jtCdj
OPkOhYbLF8WS98EQXgrgyUYeQ71kY6MkLRrOJqqhqx66GKjYCGtPogB8IhTYm+KGJU+XbS6tERKO
cHe05QP0rIwNTBksy0UHVmav3NGIHQu3WTlTlwJ/DOuPDfPcD0Y7AXg/h42cgWkA2rMEHeV0ao/b
NTwc0aA1hgnfJfHfJzqBKAKDjQ9UEe4P9VzyKUt9Tzbg57uNol9p/1StiZAvugaQZYBaY1N9Slbo
PfQxB5R5N5w9174RxOSHW2Q4Zl8vL9OSn0N77j87yiGe0BQtWhx2KrbJCcTUbw2+EuEvgaMA4TYd
5AmA5gUq+XyZNDctemgQwvvK6mHMInaIwPnRjATCDroVH6CCN+4bndFTZSRHSLJ99SUIEOkYl4+X
R/s7o64civgUEKeihwaFGzUHZFiUREbeg4686OMiaH23fZVVEt+7Rc9+DBZFz2UmmQuRBsfOQ9FS
7zbJE2dDOnQ1QqErowf8eLWnuYsG/xqX06n3WulCSc6JqyAdx/t4kh5ONdbvQTxYn1gS8xcbHJYN
cNJM6oEe2+k97S37J2iG/Tc+mEj8QkD4NfWlwcIETF0PaZQbcOAm6KHlBo5SM7uruukFEbHBg1aF
SHdVPlQfMtGGOECjg76NwY11b9AagUxtdOaVCQaOfwCPYPpASjbpcPpQ2jlfSTAIVbHuwVtQfT8V
RrPXNXqK4vgfDl+U7kHfBJFMfLZyvtt9XDosGycCO/eOgZ5lQBU4sKH2eNkdls5F6EIhcYU6qAf6
G2U8Y21I4ZbTLvMhWeB3BZJEg1OHtSvqpyZuh2CMK3NjFoYMHFCIb03gTZ4vf8RCwOYjTT7pZ+P2
RDnxfE6TqGcFWIXAFlkhviZPGcsD8D8L+dLHw8qJuXCqnNlSDkwrSoQ1DLCl+Vd+s7cTfgNly8LV
VsLrRTtIiSDUQXz9SXE0E9iDY4x5TRPTexhM1AhtDcRSvgMKhNGx6cvlOVy4bECThnwYPB1bSRWD
oH2eoksZ4/IhdCsJYJBy7WW/cFCemZiGPIs5BAdZ3wCa4I2EaloGJWzfGEIu1gTil80gqYQ4Cnen
GhLEqWdUw+T6VvPelOgojp4y7dfl2VqgnJ1Y5f4YUdygjBO7zSY3qN3fiQr0CPX5F6ofDeOFFHsb
7ChMoIp32wFYteYbC08vGEdUCr4UoNDUxsIx0Qqa/+audlqIwB1kW4JC/zZ3rpwkbNFqf3mwC2Gw
Dx53HR2REBjHrJ6vWykg4js0k8szeYwya2/0/TeUAa6rWJwsi2700TraRL5eNvubskG5aWB3AuYi
5Ecfh2JXanziCYO/UJCmeNULLiNwcZa70R8PrWcEZECLf5a+x/aHXvMnbzCDxMzecPSGpQ3qGCBP
aPMth7q71coDA2FeYYqVlO6SsyGBj9BzIsxDq+L53BTA+eq1jbkxeXotUVSvqv6qd98uT8XSCsyt
KDsnHT3aoecam7Nl8tYCMSnYT72ctIHupONRp23+mOv+PnajcsN6eX/Z/NLZAJVQC32zICrBIX8+
SBbFGhqJsKOyvt1zs7ol9j88FtDX9ceEEkQVIiuJM21aW08fhF4+ZoncTPivyyNZWi7sm6mvFLGL
rTLlWEObj25H8SZpfCBoxp3JxqNfDitm3KUdOok44x2HtkWizljtRqIxrQoSMYlRV0HhY+uAJMOW
oV7mjb0Tie3sPFH3T17HxC0rijwswB6Hf6ThI4NUT/kQuHrSmkHWc1D5gKa4CnW70YZNk2T5PYR4
yQ0oJFo0Q4K6lbUyBu2HrvenSLjjlZVFJYivzSwOaj+q33jkg2krMUoecIenJ9k244NvSfbcZv54
JVAoDwVnoxekpQOGjwpKVXFAGMuyDUJrwGlBgSN+ELuIxbYyq+qgUcMP4z6J7j1p1rjhTVfuIMVK
wWBriT2pez8LzNZrkA1K7hsBwmjdqKOjRqNjXmnm0dXsrcFGsqPMHXajZD5q3P5wB6bhcW/ZmnWy
a7xMgqToKmj20RxAvB7YeRCiWeQwjO34OjSOUQbSzdg9GZFcD0AMwqNgAI/PFr2c4rkvemPf1WX+
VYtTA0QHqYOCpQZp4ZUzcjEO8qBDbeDKgd6t+lgzfa2lhYtHFKBx7gmq0+y2g37H0UL65xV18Qh8
GrTrQ6b13q3hdRkFTcXw95o3BCXhP1+hXEsF8o9M2vgK6Y+nPnfBytTtL2+hpbPIc0AMit5CSNar
GuUS4XRriQansmdAuy7Bs5vFOI3YTiuq90qv0PfmHZmzltVcCvI88LRC89cEclitFfk++CJJi+QI
NU5muqm0GBhRiqzjgelruaal4GtuS0ldlF3Wl67ANDK3Bu1LV5Q7kLs986JuHltf+wdlAyzbbGzK
TZdin2tdBXvJWPRBWnBgJgft5KXprzwpbgY3YSEYPOhWp2BLqV3ZfFxe1KVzET8A5hjgCm2khc5P
+GoAiUzB8QFGLfAYIn61jQb5HmntGhh16WQEnxeyakgaT52855asvq4yBIK4yqzojRZCbPwaAFxO
UOi2oRqhAxLe2OA9uTzAJe+Zm1VWNKtYFZEptVY37pRpTd3QyhEjUCRw1gSjp7tKjVvmtpTVpE3T
2pmGyQQ/X1BQLCg7XB7N8nL9N4mqWiFacrU2g51N6t06IHSX8rrJ3y/bWNoDs1GohFpep/tjxDFj
Mf1IGy3AOwTgi/iO12Kl9WvNknJogdUApNrTfHH0/lWD2FjyiXjboV0JY1Z8QFXYxqlPhr7EiLwm
3rrjrvLzcBzDWj6BWmrlPlgb0+Qjs7cOBa5K8BwrpJdp0Pl9kDAwa27rduX9vWgHxGdAW6PX1FKf
Al3sc2JOpyLhSVjRsLFvmOUFrrHicct2kANHihXPANUbajGAkIhNCSgkwkX30YCqyrK3ffTxD143
Fcv/nx3FF5oKDSnExbwZ/4e071puY0m2/aKOaG9eq9rAkwCt+NIhkmJ77/vrzyruOCOggMO+s69E
QtJsjbJsuspcS05dS692ouY/x6m5gUFbgvxZmhPn1gZZNTWpgdyxZvnvOpI/JEApSFOnJhkK4/T/
NzHuQExooKqaARMTcOqygNR64pTyox8u2a5b9hl8gf9ZQV6Vy1OSdioEJWNOjG50gLNKROt5Viba
RMl9VpcAka8W8rlLUtlan513hCGhht5w6Nd4M6SiXeo7UMOSSQK6SgY/0g3bzP15RW9e57OJcpZE
DAdDBFUa4vxethHdkUjqHpK8gpcs0LZY6rlfOi2cBYm6ukcDHMSl2kQUf633ABYDv8wSReJNOYB3
BycVKoCv6DSGqcilaUJGXreKbeijRgWtRAIyWnq+RAB6cwXPRHFTyvTE6oEjyF5o4M391scVSjtA
O5DTWv8XxegWMpF45QTgO+BqOKPYyeZQZjkUlaaA83oqfhthuqlkGXhaMI+1Oi4orFsvG+cC+Rpn
zQDaXy/CqiCwXoulutGjZtsE4jrvXkGqeKdrOpFCHNNMxDVJ1z8fzpsWGmGwBL5fycITx+V9qMa0
AKEwdjEVSjuuFCAyvvuav+DV3DwrZ1K4DSwyuejaGFJEhjXc9WsxjN0uQcCpFQsX/GaAg/IP4Fkh
qEXOidMrJjIPdZBBltA6cp/aiRzB+bZloPfVKjEDewwUov6LLmYLyXKE0MCtZJnsy3WUO73K0gHv
RNXku6M+lEQC2ZcutAt5nJv6668cnn5lCoXBzwT2iJNYoBF7Q6J6yDvSm17s91SrPzRLdX4+Imxz
rtzEM5Fc1no05VwTFIhMsWFWaMP77TPaVG+xlCOvs7B/S9I4wzqbJYO9xUKqrKTyIRBOurUP1YcQ
HbvqAgzC0mJyhnXQc13NRcjS+8qZBXvK3XaGa/8MtJcK8I7JYgfykkTOuialwCrKIFGaYrfVeju2
AmeYJTvAzfbH7CmNxju9W2LSZP/sT1vI3QkJ7Vi9WUBsAF6srErx8qQtOJK3akYt+HYABUT7O95X
uMWUcwPaJUIWNBJ2Yf9cV69ts1UCW5JXcYGcAnh03XlOiR8fTTEkOpDNta3RrZUSlLER/fnM3lRr
Z4Ph1rmOsqafUky4109ZNzllskWOekHIzVU9E8KtaqoMsTZUmHGSbJR6BO7IvwCzw+OljH4hFdX6
V9x3BrYqbXtkGwUsodR/NqpPxJwANGdh926u15kgpsDP3KJEVVAlXUEQ6pZIgcbLQHmW9AXddS1E
BXqniAS0jGQ52GEuhdToVwMoFlMk6kCFPvKKTkVwI/3X23IphtMgeIMOlETB3puy3Du5KfrOFLWp
/fMJuzZpl1K44y6gAAiIMJiMOct2Fj/XaUQq/33Q3v6NHOBvs9pjvONwcsyx1OJUh++jtiB0N9VV
bRklUYbWA2TfEr/2tXrCpID1gcoR4DOCX+Fyh2SGozyqyN93OAbh9KCgA9ewQ4AiAAkbkTxu7cLB
u75DlxK5zcpCRU+CVIQ90+cDYhzSWsHx5xW8eey+wfh00N5oFne2e2MsDDCh4xIp6XueD+oL2l98
z0+sJcCbaz8V1FQq6hlZ7TaegjhnKi2FeZQmFe8PSbEBhFffoswCmfHqF952fp7UtZmEKJBGmRqw
p3RZ5hTcLFZN140atK20qesXSX+U4jV4kicF2mhhAW+4VJfCOEUXiXJQCDOEyaktqXtFA3hGRETT
7Wt0VzzUvjMv0UfdXMqz+XGbNg0gRY8iHW542hOli8gMtG34H72/WoQMvbWWio7uFgsPIbrO8xWh
zMHvC8HAthVkFBQyWkjN9xUgXHq7q7fZy89bd8PjZ3WUf+VxZz6PDLWMDcjLk6dWJal4yMo3RBjU
KvbCRMbRNTvaWAsK69bdRvYWhXvwTvFSyR3OsRyFMEkBrgcPw48BLW+B/MeRQosk5UoWn0x1/fM8
b907QJcBLhkYJKh7YwM6sylg/ZiTqYLAFk3a9ZtRPI/+588ibjxvq+KZDD7BWGlyKbe1wN7Q64c5
n+2u+w0W7zeVZS4m6V4q1W2pge/eHLwKvVHJ/II6wwWDc6Pq6XIUnNqM0yjEMDDTYShpqb1Xfn7M
xsKV/JxG4MYbArjLO0GIvLrvgC+eLhTR3Los56vAHaikkLQMjUHMj7WcqizJrL7M0k6L741xITd5
6xSdi+LMUYGEYWU0mKqI/HRd1iQwbKX7VBoXDl3SrIz+3yifc4mcpis0JTaaGRKT6TGuPCB/B0VG
BDBEtP1TYwROKNJa/O9z45dbyqm8sYbRm5nU0XgqkHFTl+z60kJyCs7MJK1pGL1Lk88hASwpyEF7
0uTRrlcKR1H85xzVm3OunX6+MreU3flycmpAaPyyREkv1IDSE218UJOWGC2QpcM/cbyO/vvIn60j
4nBDQrEwyoQulcDcVnGDvjBEHtnX0PYI+Elu2Zn09POsbuuav2K4Q4IX6V4y2A1o53jlN9NebVVH
lKsFD/aW03c+G+5UAAYiEBsFYsTmlA/MKLFXYWrE+urn+fwfKuXvhLjjoVT+FAOXG6ViSMiPaeto
0Ys+27LhKQO6wlwWJmp0Dm088i64FjftE7DA0ZqBEjXGM3O5Z+bYSMWsBgCdTLXhT5aoo6cnc7zG
+7eJV8bM709CqTYvc69Wdl93xUbFa65Tx5ng/rwMNxUbHp0B2gUILDD3Xo5ECMskMROMRBD/gDNq
qN1S2BZIhIlL/tSSJO4AsQKtOMwgybQCWhhOXj4W4mtQhU5RJgv24ubVP5sVd4oCJAHUrgyRy0xd
9EGhx7xSJxQPlSTTIrScv0jR88/reNODQ93hfxaSO06wzoIx6zhOmuGBklHoHBFkAbFO/druu6M1
IUbvls4R253LrAPu/plQTtVYlR91rYE1VcqjgWpAUdumzUs6S04jBW5et2hOQNrliDLX2tokSxWQ
S1vKNOGZ/6GkehcZNZY5A71zGD8ykBiEMarqGNHCy+B3+/NPU+V8HX/U+ihpMFWj7uxomCETwub4
qUp0Wlu/MgUEGeWwbbXEq2T9lwFuBBHA2v047MT+S0DhPHTnOhU/LCmkeIPxlFHw4sg/VXW8bZuC
ptYSd+p3JvR60AyvEM4ZeH+4c1gpE/BrW/AuadIOBo8OYJFRw9UcH3DNwW1qori5H0+gLNaHx8Ha
6OKL0S1BEdy0R+Dx+99BcIdEqua+xkYB3V7QwSozvCE4jUAHM9mdWAEDtbHHTjMWjuZNc3EmlNuu
SM6SIg0hNKmJUmHmeJMsl3jiAFt+8wL8Z258ON2B5t7sNYgJRglFRjWgkF0/CSVQd9XjE1hYpZMU
DvlAjSFsN00XhQ2Js6j7o0qxqpLEn6x3EeSzW2DXW3uxzcyWBLmlTsd59NtfRZ9UO6lvfPSzGVpz
AqZQ505gIQtdeUgsu7AQNLXRKHSkLUurIyFwckH6YqbVJoi1doXaEWVbGBWSSpUgHUeAqD4UdRch
1wTqrJUfluZL1gz+JqkD1J4Xg9/ZU1ciYacM8yE3rNSLhdHymrwBlZEAwr3B7PJdFjeGjdxYbU/o
7nsCGdGw8XULtFOgZkAC0DLzfYrqoDsQpBu/Aftn7rNuLjvSGKaMXv2iN3TX19R8o4Rj4mq+Ido5
yj1BH4gW/qFslF9Rm3T3RSNFmW2hUR3PaHNuz20WPgpxr5M0zMz7Nu0ngyhqDdQ+fZ6lFQirtRwF
kJP+IWIBt2EVsPZdoxNRSWyVoF6urHBcmRZezVC2ZgDvlLHbdJZVP5tzPz2CZqC6N8cxvGvQj7kx
+0RaV2jEcdKhF7+iSu6PRVGLv0B5Za1BdYF/0TfrzC0no5roPEntukYufRMkAGsDFGSg2Eium08A
j2j3YTXpJbAvxfzTB0+PC6KnzqcBiitWkpmVGWxeWqubLp4knchha+VuYk5oBK19XwMenZ90I0E2
W56IGcvSaRqb4Kj6csgaPlL/0IBx6x4xIDhe9crM3ow68BtSxEEZYeFrwQQet2GtRDVX70U/aTfg
ohX2lt4yxBrRjB0AEUxfeqOrtJjBL+/9bKJuGkUQeqo6UKLRrcGZ+inFuQZqB0iD20Il7VTtdXU2
Hb8bfmex+ZHU3c7IMWqtmNY/S77t71jIpHxXpAHG4tJQRJUCYqUxQ++h1Li+0iS0MC1w8VaqWyt9
gMZRAToZ7+FETIE3IUgI0osiXwjimAm+0sZno+BNdFsXpoi8NUVO+QB0M08V1nPmVfFg/zzfm1rp
TBCncXsA/gpIjgOTu+o6kndJT8rY32mi8KuLTNLPS+SIN70PlGUrrGjLNJFavFxgIU0sYCzFAD0d
tor0jeJTGw8SlFMbwG20+3EfG85/P0vGJ8GI/vDN91qo6LXp0gkyxfqdUcEN2osObkaze9GWXsJv
zw9ZDnDFmwAO4oOcIASPGMoxwEkkPgYjsCm2WrqH2rVNlG4ZqhuBPkiSFiZ4y4YBnhm1yKBNkK4o
sHsrCsq+zcExMedEA3pt2EZOidDn53W8KQaVs0CXECGIL0YKuimreh+eTTGv6gTcX8Jebr9+lsGc
a/7oa2cyOOcbcYViKTJkBEZZuVKNHvAKRG4LC3brgp1LYTM98wf9aVK6SoKUfqiBGFiBYTehg2zX
Y7Dg4N8+EAoCXjx5IXXPt8FFel7GggBR2lA786CRAUrUrGZaNcVaq1qd5MhhhLVpgwxp6bp9b8nf
5cTrm4mHAiDmIO2GtnpZZAB4ZxMFhnwBVuYso278kO1LcqCr7XFrf1n2aqmI51st/5VlyhKgvyAE
FfdwSsG3zXlSoyEUQxXBVJb2QBsHTOL2aAtEIChzcQoa2mC4pjq+ESnS1hnpYEvUJzERSUkFeyC+
Y9ia3S3swBXN5ve4ZA1PPOj4l65eMoQ0EAfBtAZSOWxcvd3bKP2mDcY1k7/jMmhE4WHSyR3sf0aV
2DkNbJ8atknLBc17BWaEeFpErxQ6mgGjdF0zIw0wxMj8jMSc1lFKpMCuLQIdpT80rnTwV0K21UmH
FXoKycPn0qLI/A3gxXMRUS/GfQGyj5EIIQFnkHw0DZqv3+4KCr9SAdgqida+W64+epqSnODkTOQL
gAl06aEE0HDclQcANyvOluG+IOGK6PryjFbZ3PRKFevEtu2tbe/t7R6/c9mX6xJ3vSYEv+xd18Xv
yJp4LVl7Hjl5+PjfHwiY83dyIh7+8xq/nvD38Hcd9t/xQdkXxQ+bfVBKbHo82it8bVeQZbMPfFN8
sb/C/ir7g/25fT4+bz+3pV3iT9stvj637P+CcW4XTsRViMAIb0URxUY4DYosWfyWaGEujmlmEo0U
5O2fw6nctbZBJicikde7qFm3M/pncCtqKo7/MG9Sb9gOpCPPpS2Sr0+TBq5hTxthYWzS1XHBzWEU
J6D5EwEIp3MKM5XHOiuENKTb14wkJGBL/fFCHXpcKA69gj3FHQVOgorjoKPLG7IuT0MIwAZfyxEh
yF5tY9M9b9fYKcF+/GxovmH4L9QVJ4izNIMij8kU+YD4Jdm3ygKcKU637ij4k4JJsu8MP7evr/be
cvZ3LlmPbOLe/YdKdiqpbM0pHc35IPdwUwmeb8iL5zzQ1fHzc7tEwHVlSFhcDohxBdVMoHzGEl0u
TDeiIVxukIEqP2KVooUNsVm/mV6H9/FXumDpr3YBxw9n0UIVBzYdG8HtN+BnpH4WipC+uu/u+s/9
h3N4CBZV83WhCCvgAcsXnqDAxWxcPbcJpdKFcxbRZ41grwnZYXUJdVYLp+r7Yfd8s9l84B+B8ws0
ywzC93LxZF9OCxnhDYV62buv+39+uNAqeygX9vWPomDKgmkMj+mPNf539v39w3GIk5PdjkJtHFdf
x5W9PUI5fD6vfj6XV4YBQwUdus44i1gjrciZ0axqNdUvOtAv0oZC6UXfGouullokvx/EuDUBtBh6
QgGShMQEb6/FociSbMLiM20GXYtJO2Thlt3aYeDVScj+gVkIPgEXYdSKlWVVBPrFhGy3z1t7/+Z6
L7g+L87CFksscriazpkkTn2KeSD5VghJ2/0e2wbd9C82Bs3GEjx7kCSDCP3yDEWFVcRNNDMBtv26
d/8QD8eBrhZ07TVaAQ7AuRxuIlKfFWFSQM7+7e398fExgJvyCMXDnJUZv8efINrZOXT18FXSh6+H
gbCfXxOZSMh+WXh3+y505ZcWtQUomDChkGUe8bFGbyLIOiWcFHZd1ncwybCRMJSrFQzlz8t8nT/9
nv5fYcwUnbmsgwErqFVMGMw/DP8JVh5TXTED/bOoKxPArhpwvE1gvn8bGy4YFZEWmVoLTKfM62De
xppde3b/mQvw7Q4syby9lmcy5cvpBVYydk3VQiZqzAk+gHuHz2fMNoEH+sd78e5397uds7CJ1yle
brKcYe2qXg7FBIKhAQviuo/eL3pYUio37/v5knKK1ggkuawjNj17bxAL2vPew0l9Wjom169i3HQ4
C6VHaS2h4xSCXm137SGyWTgdV/HM9+nQ4aKjQANFPHz3nhIXuZBM/+zU1iCvoCB3bBfGv3Q+vlUl
XbE7sFD0evv6n4nlrn+i+Fk2SxDLzkdCXjv6+gzQQpiDibY2i1/gEbonAkvJvI4WXgfxXoD4+h1T
pQQBJX5i/RcM0zdY2ZUWOBsYZ5hMsBDPwHT457bgENn77w9cHHZ5mEWFqWSXlX3gEz92+PX7Mn07
31gtXOOFO8zuyw+j4qughcqvOvFiVGxkGNA/1puNgo2FBQHOtyVdGoHCjjQ/AoAMoAQLkBfwY7h1
KQor1dQa/Z1M8HecwkIVFoW8YPYHumFq0j66S07Nd97qQjB6SjXgbFiIbVFLqXCaso1zIQ5NBQap
IHcBCUhGM9qTP/jdTEZ8BsybcjAGgqF4u3t6Wp+8teNgSF9fx094XGsXugdBzhax0PH5eXtcdeQr
QCz+uei/XuUaZfgBgN8BCC3ce5QfXSq+StC1uBPEBCxiZH71vxqirOb39D1YF+v4VJLaSx4ne3hf
Yry4NijolrBAEI6yA/TRIwF4KVhI0Sw/okuVWa872NPHR2ZSsAYPE4FXtVral2vHCj4VXE2IAzgJ
oEk4gX6otugYlQWie/NHtErX7rz6o3jCpnyO6DuoNqhO8IxBgVG15LczJX5xJJg7ByMNbwtAinBS
Luc66KEu6L0B0U+y99rbyXO6HgZP8pJ17jWrakEnXMWFMiePO4JVrnWiXEJe70oP0mv/KtNTQv3G
lu93w07eGbboGQtX/v8QiuJ4tFmwDAqX1KrVToiHAELTlBqB/RYd512/+mhAYPKVb6EBXbyzPFVL
DiYfA/8z179iOW8h8q0INFAQa8l0Oh2zL5ECcZpG4nb49TLZ2foJ1SyLtfRMe1ztKDYViSsAdqD7
+HJHOxF3ZmaTnS1SbbQP2Zs8c199tfbjfZyS6S7EGiN5ROIncas7P2vXq6Dze85n0jlvpbKauVKB
uk0mjcwogHiGwQE8le8InvyyhDv83WF0PVc8DyDWlZHH5k5vkUWoNgEuEYl31Vf1LEOdpVt9LXnj
qXgdN4DSohXoB8mSirgpGI4tLg4CCGSfOcFN4vddKUBwljmoh3DQRlN5+VY7pWTYTa7pWsdhNXqx
s5j9YmeVn/K5ZE4rCobvy77KthdzI/KmdNX7lpBg1wS2Tkzy1Kxy76istfulvf3us70QDZgPUGxr
4HRE0gmAW5cnqwe5EHDRM+R0RiQ4g5V1pxD0Dtm+C+xDN9omTrvNjioNkKoFrvnz/eABVB7aKyfZ
fXOHM7D1HfVwmL2cFmuZBPZTuhBzyWz6/Bi/bzniVJS9X5VRz02TKkUHHkVbfx6J4YCh1FEObyV8
IFT/ee0u2vQ0W4ckPmjH9GStMxtqwBMeC0dbL1yGK1cDDAJQ7KjoZuX3iAIvF8xC/4BYlCoer11D
JlFDZMe3S6cJvEkmAtZw/lyQeKXOOYnc6Qgs1F+loCShteBGzwJqD2lF822wq3Ad1A/t/yEvzYwT
t+IXk+S8mRb0NKjFhshukwv7MoPAPxYdqfgaZWDIIlJmozvK+3mi11GRCmJgGGdLwdJq2PHLpVUE
fe7zUQ9pb1eHgBjE3Bh32Qk4BHRw4y/dRskBMtPJLj98Kc5ADikViXnIyO+BBO8/D+Y6A8MNhjNq
eKZvtLYANfWEfKDG+tzUiQBZcgfis/fW8V3goFS0wMuATPSC+P91BREnn9t1dAzIVTNjMSbkIjPS
HGpXdtJHoMic2pW0mr0n4A24KQHLit0eANa16VY5tRYKHK+VIoZhAnIIr+HIeVz1FdQBnM6oRSKq
/Wg00qNGfB1tA8dch+/zQbzTvIBmoeNYa2nporHd5s7gheSr04D6iaqH5MZBkUj/qn513nzXEJTL
aHvhrdo1EW75kkK89tvgrkkSoGiQ5AalLX8IxanXYwGMZTTeKXa8zpzBsRxsvQBHWvHir+DR2Pcm
BciRPX50tGvJzwfvxi24HAB38CJLzxQfTcYs9HOF1RwRaWd+tbvXT9OdNqMdbMet+iU7KkHtVb5N
HlVALVFxc2jxnOgToHUvjejKPGFJmBOLTj7cS0PkRpSmc5l0PfysUKGDg7Z4IYUqHn7PxLRb0EWS
yY3Jc/IITySgnyIIUxdGcOX+sAEwrFwA1+EIfkfLZ9kg1RyFxNAwgD7CFWQ6QL0L7gey6Htc671L
QdxMKzVOUxmsm1R7SHcG6BZIlZJyG60z+iJ/yK5pEX/Bul2nZLjJcQYlyXKADeuQiQeIR3EjUvVX
h/X8Y95FtEZGL3vPl0TeWk8A2aC1BV4Oc7IuFa3RVkLZi3CV9bfxDk0uFZ6VYO/7VeAZFt4/Z8cZ
7AmnKrOXDtMNvSopGqITNEWxzdQ502Lq9ShFZpvSZBV3ZHzIXYui4M5pAHVKBTwLW39mnc77wB1n
0myX3jxvLveZfD5uEOOoVNQR8sHkdDTWeg1zatozLbzBWc+s8k+iDz9f6RtK9GLOfO1JNPZxF6os
NCkIaupJsjFewTb8ntDqY8Tk7dAZHf+l3C95ltf9MLizQCyCs4L2Mw3q7HKn20hGz8kc4L1op3zW
7vyabdS1sq9h0hzUoeSkW/081xv680Iiv75x2+ASoRqOihNV34rVaMd30z449auUZPuRQnvT/Ci6
0RMYn4zNImXKVYbhcsb8Wuex5IuRDvnhWrizHgLEvtVzbCc783EKnHllJCSn1aN8mIUFLXUdknKi
mXY5U1OjFCaJr7Cpe/1OjFeI1Wj0Z7JIh9b1u8EeN/IWUYStPP685t+QEJemEjC2CAwNPJ+D7oK/
z6nf6YKc1glVvehFhW3CHHfFXkGotBUcMMesrd1oq1DaKP+wZ+I/vgLQeD1uokf/tfpUF87AjTuG
8TCYYEY2DZ+dU2nAwpk1LUXdnH9UT5JbbAKnt1BVIbvwF9zELgdCl6KE69dKVYZXjkdR5MPwSPGd
lD5b/RrIhFJv5QlVHgCaPXkaSjvUX4VnHYAGHj83O8D0LThp14luJlMGiBESAijl+L5+ZzJjPzSk
ZqwSKJPeFp/GiPRERWGLSXDAd+adCC0qbFsXL/RLh+06KoBoINkxag5Gb8L5h0WeqAAkxhojt0Ki
VeDIv/xd51oeWulP6LK///mMXdWK4NUfjF5AbsUrLXbVlC8Pt6KmYz0kAvOFoUvc+rVd34FfyaS6
F9/rtkFDhMmv7UYnlld+5bSk1hOofFBhFC1Vul0nJDAWtN0g78kAf6+w2Jq4URop/h6LTNEPqgUk
X6FGHcwXd9H7zxO/fmPghHEqtKiBZV9kEBaiDH1Vf2abhBpU/RDt2Bm9JTjjm0cKPjccT6Q+8MLI
3R1VrKrAF6BE5GMNDzRdv0c02KMnK0MYJN/7brMGlKR5CO6WmmuuvQK2qn8lcyfKqucw8PUwoXXq
ArP/K9iJH/Vz7BkLMcV3Xz+nri4EcSuaW0nk1yEEAXTCeiie3dlDDg3+tUr0z2yvnRBb0PoAkET9
UD8tUZ3fsMaYJ0rBWPsZqDd5xMvGEGpZLbGh++LU3pn3aomMR0UVn1o0oPFbcT9th7WOPN7LwlFi
K3g18TPJ3B3SrLCwQnaU2ldTI3fCTCRPtxWDFB9g5pjcmkR2s43eY6/P6WJAxf71n6QzjXKmrCIB
1HQhXgto9YyCx2B1JwHl73mwy43gRe6io3VLQaGeAPECXEwk3rnj1CspcK5a6Eb9mP1GPH+YVwIq
/zoXbY0dLX8v4WzeNADnArljlaSaGcgZBA5UAn3l/by677fomrhXPCRlxd2iCr6OizAvALeriIrw
8iJyAuM00/Q+g9n1j/Edqv6hhvoNaMZkR/n0Twtnh4Ue/O7pgOZlVQegMOD1/aQX6ijH0PcdBRtB
mNHukLuAA3QqW7/r1iDD/YoeuwdzycRdh0QyzNtfudwk+9kIhTKC3BzlZ4f2Hi8a4yYmn+JORg5I
gp5ffCS6dU3ORPJtMv7gt0loYV3T9bxTtopdUetg0dKJ1s2H+CETYzetNNza07xg5W55Luez5bEh
4mZQG9A1JDR5tnbqcbQt14e/PPxqt76bbvrTRJZksgW83liwEFisoErmFb7U6dGopV1C59fhUNFk
l9zPG4VGS8qHGY4rOcxRQB0OY/TiYts+NhItjCGnQXZ7fkAq34025UteOgFa0rbTunqIn8B+BI9t
/fPZ5QqQcVxhQr+ruwwFRRZXEFyZb8lz3o7wVejgRafU1lygKaz0ZxfkRLTf66+RG+JQmW6ze5pI
s6I/D+CWZ34xAG7uoxaZhR5gAKO9RwHyR7St13+Snb6ODwqStnpONksAYIsyOf2nyNHY6tUA/bcP
e4InKusudnUvOuYv2h55RcFDG7nkRKjVXJgtew3id9pgeMMgRWBEu9yVVfVAawQ228pg+UpHt7Od
8EfbDI/ddjFlcsuqIA0OxQu8cMT13NNUMiLEnKoZ/sqm7ilQuW35szZpD483aIkU27W7ML1bmtAw
wO8EbxTcXbyjP9SlNMmGktBTahHtDvn3Xw1p85W4VY6ZXTvyCcJXS9f0ptuA+naUfgEPBxRU3Krm
ahLOUcHMy9FyVa84zSuGJbpund1kG/CKyQ44OWhNXnKXbszXUFCax150dfiEXLamHPssEWMtQYKo
o+lnuYtO0+ZRwKvYuNLcGtkpY4Pw9k4m+SFwhe2RRR1Lvsu3lMtDhVQRHpRBzgefCT1vOHRn3oMO
gAVx7HWWScAxXr/JSNDbleO/Nd7koBmNPO/ljeJqDvTlTF4yHIN+E9gtnq+EmAA47bfvBDTcT94S
wOWNcADQz+y0g+tMB5YJ51aBWUQAooAA9fJcyk7wpLyLvyZb1vdqgDhw4fRdq2sUqJt4qAAhK1KR
/OO6kQlT7Rc6S9c1z91vALy/K3b4WaAPEdXyNcqiP4FC/9Luze0SJ96NhzBQajHkUMAKYhQ6U/Fn
e4AUqFWhRSqhW2wCcnZ4DvCmTb1ukI+3qPAUUeRFd8AWPwhvNSmc0ot3yJGjkdIJFpTMVUMF5o4C
RcAqoqECHHp8JYfUsEyLj7Eod28RVV4b5wGpLa9zHj9YaUd0+sgaB8l7lrMFeJRqR7uSpJviIXBn
R3GM+9wznYW9ub4p52NClebl+oiTFAwDy/0MYNQhgwMEHad9T0VyP9klKrUjrMRWWC0pXPnaR0I6
k2GeAnwJZcU8peRYocetsKKU1q/Jb5XWOcqx+mc0kbrBTjmQaqAqCX9vOqxVswHf29eX+LaY/2Bq
4PKCYhAG2IRwPAE6yauJCQhU5tjFKZXAMILGbc/ciL+Rvk6eCy/d5iGdN+PX2LgyWVj1a0cf7Zns
9RhKGblsviQ2zpXIMFs8XRcHaZt5YNGyRQElaRp61tHOM8dkXGiNvJFkvBTJ21bJ6IAjApGyl6+j
02O+Rmu69MK6isov7LUXHqSj9Kago6hG89HnzzO+Ld5iHU4MF+2K77DOzUpN5wHvA3diSIMTg4fE
Qh8sZz5ENFoHj5YHMKzBZpld/1Cs/0UWHQtwNgJOGxuCmAljDELo0ZVc7SF8DEGDYaubyiu3VYwq
DWpsaPBLfK2JtWyBr20+EB0R1MHKKqg0Mtg9PNNDUQj4QbnG/IWVvy9+Cw0ZT2rtgGTX1tAPTbLF
PPa18wqJqKUSweSDg/b9aHYmMZOmeWgkbLh41I/SGg6VfGz+ZKhRWOkPrWELTz7q3SjAZO1FrXLr
YuFqwWlmhD4oXbucbZixFVC1FI5z/ooDdxf2LnBB7KC1sdG2GIM4ghbviwH0zTlbIOJBlMlQ5DiH
Qy0nZQ4VNudsa7j9K3jeiAjWiphM9zlp7jVPf+js32jvXnKXb+0vOiN1ZuMwX76cMteiwCxCvH+B
m8kZiRIQH/n62evc5BOZiWRxe5cEcopbB7VcIOYQGO+6r3ztb/ptGxBQus9fItgyyFKqS74l0ECX
GZLmcFyvyvjVwupqq5Lxjgn8Ldd4sEgE9hWih+R+R15eZkpQWu/oZLXcjXnLWJyL5rY1zgZgvI4Q
rdx1md2cBCoc8O7lBXsWy1frkjpkdIKHwc6f1F2AipKftdcNRxZu5N+587TeuQmQ7FmQUmq+SQ/B
oXiWbBjo+OGP8NbcS8cN+MpJvV96WL+R2MQRZmSnCupZ2GPu5TUqgsEPch9Px8ijVmip+hLuIjxl
l26+lRHu7gxngPTZ0Q/hZrFqh/3jvHEECjN49gAXghCYW3RpKBqzaoKMopuptwjmvEv2IFBI1okd
e11Afl7jWxYCvii6jXTAlIPqjPPUMj2te2RyQW9GZxeZBBpsgj/1KnwJjuU7jrZyMksif8rQHdBb
KJ3K18nLz2O4kctAyKCimxK9TqD55BEUlEgDpomJMUwb8Y/6q2IPvOhWo8mjRrstkCocMFIuNVXf
Ol1wCpFeAMUb62XkopUwFtpckFEyNLqTI//232RnhkeYFW7wJz+gKvPOQq51HR+XlMh11ki18PQF
qwQtDWIJbotrP5iVij3s4k1CnEhtEH0d7ADZbi5s7o0pang713U4WnhxQtLm8iS3aS5VaVvB4ZmI
9ojHPlt8zjb+ztgDEhOZ+n32mdNsm24WHc3rYwzJcDpYxR5ibj7jKPkg5FJrPCTHa/nN/40mxR3q
JB8sPOb5dvHa4+KuhgGV/5vsTj2Efxb15vUig5QWSSTgw1tIMFyl5oQMEZgKy18dmqOIxuEnCwVK
g/eZ7jV7D/qf0Db+h7Pr2o2baZZPRIA53DJvTpJW0g2hYDHnzKc/NQJ+WDtLiOczDNiADKg5qaen
u7rKuXKu7q/AeI5myALVyMxQUeBHf/tipvD+akbcqSDJgdATgSfNIFxAlFUTc1zNUQsLcCVuvgVH
bbHxXJ9HIQpJwsyBk1s6WvchLyJ9lNU1UuVEWYzaAWFaACkDuhuDP7VP2NyWAAk/k11N69yGlCf7
ULsLh/k+GCDK2hC4BIAdIEgaTt71fQnZLS8xRgdF7UTnjfysbJKDdwQ06yvz9TjUecBGGHMJ8jxz
VxLThKsDjQ1ghaIGKwpx48UxHDd3kS7iWrQYK3oXT+/SvkPC24hX6BNv3THVEfkKBpjDnH7Jn34D
nG/99+03UPFuxIbgTdLwDdKHAAyQh+uaVFpDXmcDq32Xl7LeM/v8ZszkEv8RbwZhEnRRgPsiWLW7
HN00preFuBuChXWmcyfGGa8t8DFPwkPzsrDS9/HB7VApB8pAHy8ReQy1egbF3ipUze6KNmNwMJGF
NppzbC9trpljBGA5S6Q7UFJF7f52tA3EtKsxxHauQNbgrYr3CR1ppQ5BAd0/SEaxY88Dgw61hZHO
nKIbs2QRfkxyxAgRemBVwJAcxLfuYPu6Xm0Go30uL+Vmsex4H/MBFvB3lLTb5phymEoeQWat+w5w
dBgfyjZ7nJtITx0P9/EzNCHM4HwR1pWRRCahi4+WLo+5nfXzK8hX/hh0PrRF4wWY6wl5Ez3eQRLU
CC6a9YdfgWwIDTBFqbebzbC0reYnGxA6mTyiNLocB00BNa4gpoyGk86U3HafGsxbihebp5N06WII
NHtkif7v/wxS93GLhlG+5oiPdLjE9pzhwT8BwD8ZHBpf/gVGh9UFzQl5LbFokaD2cAtWWH/04CBb
Y/hosI6prtjYxDp/CYHrKk6DsaRhNVNxvLVJbWA1A+W77OOoDrb4FW96C0AyJ98m+3IFKIItrZYu
PDJntBv8OUhqThOpqWSlg0HW8c/pY7iNV4NVGOz595M5u0f/zuV3dPtjj0pFGMh9BTOdrdhtpNe2
hOF0C1tyyQp1r0RZMHJCSWbvYzL9k7flc1xfwur3sSxM2fft9mMsKAl7TdLDSrT1HBC9XGsTKnr2
kneZSULf7IXvGtgPOy0nNn40wI544uDMmk1lgTX8Gcif0+8Dmtl13wEuwNjIwgNCSV0QHqc1RdCp
KBhyeEWphZF+aQCp1gLpylFemZ18ic3c/d3qTBQAq4QQDWGAiqQAtVok7xyEpYeikpU9IPVspHaE
5Ju2TVa1DFx+5grZk+IUxqnXNWSnte3iI+5+KdFzjyFrEtTmFbTj3rpOtuY1iOqkCAL09Bw/cZ3u
WxFnIBDQw3XoeGAIEQDg2HWWb6cXECz+PgUzD6pb++T7fixxCcHaWhOA1G3Xk82ZiS2+cPvR5vXk
Ud19Ks7b54LBe599Y5A+hy07VeC6g0HvVeL0HoTaT92G0zVL2rVI/H2hrrI0xvs4k8i246nMotBA
0DG3Y4zYkamkActcmcwlOpb77hIpprwFt06nT472yhmxWXqGIC16nZk0OjhGsLxQQEdqE/n0W9td
WpaB37RIK146BO7b59xQJoBGRdAf7LtNCFokCQmp0myP6XtgqdiCyA0JS1NwX0XAZ5DnDTiPofWp
UtlNofeGXG3wkNQ8W2p1fjca76mB9yR/1DJTOJWrcIu06mrJ685kSJBhxPWFEEwD7SFd3uk0qQr6
AkndFhV6xdUuf9B484EpqBCOAXzmsG6/0dziudfMpZtlbnODagdMiyALgyA47b+iMlU5RsPkh2/a
AxQIZH3ayiaemj4yM4iSOnTaqPYSuu6+L5fkZNAUjFwjebPTZuV28MEriSSn2pmjJe4Ck18JZrYZ
7cQksGzVDAAc1fMMAo5m5phva0O1FrrtZzDptx9BRfuhUkiVyI7kcYWHJE7Wu7bxzHoXoitZ26l6
+Rn/2fJ6fChMdeGq/R7g7ZV+a5vebWWlgvcVtrHhwA4ovr6ivPryIa3VA0JDXT6hu+01PeUPzX56
l0Mwwxuc5b0teJr7R8ftV1CuFYorGVRF8BWAhL2U0Owb9OI9fdx2T8yX6ornJkbF7neb/IyrQesu
+uVx3BAnfgMofrhTIQyhnjqxSKNAReRQQsDbaUAVpxweIkX/YPXgS364VjqjGZUF3ksTBVag5Frs
QXnfbqIl+PYMLBGZYOx84NU4IC8Vyr3LjaTEgSemeNT3IPTUh626smIndtBzBFYVtH8y2A+9PrX6
I+Ms9oHcLwHMI0WKAwFlJ7ifW+8nht0op5yMIy9t4t4Egs3u9OEU7qZTk+glY7/xi63bM6hekv1G
aQNJ0Rks5FRIeSOVEjgD9Fpv16jiNpEO5SI8dFtAMg9gyQOAunAFkNFVI8rMqQH0K0TVEQ8u9pHf
B4S3H8PfzkA8QeIzqfEx8LpA8EUdXgk+PF1zjGysP/usnIGFBS1faOwXrtqZ8ObWNnXvtWoWcnEG
291z/DWuTc63Sl08ti8f6ufkDHikNW6/lRU9OilOTh7ji8/h+1f47SdQXqhF91FRkbXILe0iPHfo
HhB2koPmcmOwmN2JPxVLTAH3CEbksICYgE4b0tTI7N3OeAsAUe9XOVI7jTOSVsN6B9d7qGsrPg5L
xmbGB5gGlF+ww3HP09e754E+KMsVSAXuaye4iuB63PKtzl6O8XNg+ZGL2Lleusxn9tSNUcq98kyQ
ZmoKoyDScnyX01WIhLr1S3FVdrzLHyTQcIOBId1wJGX7u4ebuVdQb4A/UUm/Ew8w1u30Kto0FF6q
pmi88JxyF63UtQ+58Hf+6BvDKXsKTWkVvsTX8BI5S3mkuR2NBi+oq6FcygEsTz2IB3Rt9nVR4uI0
sgdwa6MTR+LMNkHqrI7QREt6WOOt76ggsEssuPlr5izGUvcRLC51lFyAbQQUGP2UtzPQNVWSNQw+
orSSwIqO6aO6ZVc8dIbWpFOBgzTNP4Swtzbpuwy1iZyRYLPaKhdQCJIOL+ksopM+Basnnn+GelDW
mcH+96ThrWFqucEQHmpDUCHdfUqOnUkqbC/ShkeGVl0pFtqfbO2Je+p2niGZCztt5iArLHy4inwZ
QKR0IwpalQkFCQRwvUd2XVxkYo63SxUdQOPSrp61hXsKdLYocAFJf7umYdqNoBcZkYqE5hxq0syb
1pkAHSHPvziuGZ+BBPtfW9T+YaY4AmE5bAF9nO7TnfoZ2ARDztv8wUC1Yce+swsCezPva5LU/2uT
OjhcXo58z8FmbgWo7uS4GQOT0HIJu2Df6Gt1Mbu9NEpqxzIsRzoEUQZUcO9+sE+xjzLSuAIS1tTA
8MkZybpdLRWTZnoDb8ZJCw3naSfJzYBxQleotlAyg1qFIV6yTWQelVMNqsffN+l9m5oEBhPSeYEW
f/gk+n1TJ+IU8VqYI8KWbGb/PpjpW61XqHCXte6MH9X1TM5mttnGB9B8PF2Yh2BdvILL1Pn9S+6X
GF8CACnY7ICYIgWV2y0cd4VWFlUC9LHLNI56YkFNzL80ki6bIjhcOif+WAgw7tuIYBJZE4ye8HYC
z3lrstH6eFAHiNBPh2A72N0KYhMG95pvxQ+QHy+5IhIq3bwqKGvUuQHBrIcdDGuNjZjaBezY4TbV
ZtqjnXlAdLcwn3cbmJjTZBJJgiYN0KDbwSl4QLVsWuaGwIEgoAEB0KR/Y8BkiOZuu/VkvOFhuVTx
vX8wwyzSUbje8FLH7UItoydVvFcNPZJPq+ig7h7kT36Fdr81iwQYevBq08CZYsKFfXyP7P42C0AS
qnHkxSzejnbMfCWoig6754AKcGf6hJdCfUAsEzvKLt9WT7JbbrTVEhPIPTUAZZjaQ1LB9FmRttir
zusAw9Mh2/bYvrZwyfX4T7Et4alQlGsQ2ER6eWXWVgvI8NsIQLC0WozXyX1GbzKizfC/eaA2mQy9
IJ+V8TlNbUmucgHWcyODC4W/FLlZ24OFjku33IaH+GpAVWxhz81YB202CvAowYM7VqQi9ihQfDmF
6rwhP6qvypZQJNeGd9RCHTcEikjmtOY5ndmpNhrJFmzP7Pcb29QOKKNqLNsStsEg/pU+VdvkKGyA
RlMxbK0wJkMo9eKRvS6YJb+WmnBwE8nAlGDjIQdKHTOIXyH1W8Ass5HBesNtlc200SzmT22OUBTQ
2c1i3fl+pIDqEEQpCJkAOZCpqyng+nBQurwgVRy7XYf7fJ8/Ym1dpKUQysZor2pd5WFhoOSteztQ
YhU80xzLIydEhxhe0CRcAuFCo8BLCwW6l2yD1PYOfWomlJA+f7d2//BHAuqnNcqNxM1QgwSpRB1l
dFMLhF5PhO9I2Xfryo1X2iPIvqzOatAmJzjVOTSLxcwyOSl34yXtDEQqHi1e1NtfjvI8FNOmQKIX
VOwk3yOvyl3l+sA5rmB2HQ069xKtFpf3/hDhWYIsLxYY1V8ocuPDfuRgugRFhg7OzBhPEjjgT+A0
yddyBLxfusquKJOuM2c045UH6PaS/7gHSRHsOMJINJ0i3Qys0K3xrGBTNolT6OUd8hB9BcMqdsZj
+Sza8kXW34ovJLqs3AK63UFf0lJh6LsiSE06SpAYPFgooANMV0QTNqkzUcDWbteEKWA8IWTXYxFa
R0COsCvPHc3Mih7V639H4GHgPyyrlOuaYm3yfWJZOqT75NDYgB9ax8weGn1CWwU5VPV7t6tKXVp6
kc0sOB6kPNDDaFsHiIVa8CRlupqHqjO0/CAgjhJ49iZYLZKbi/ks4oyo6UW4o6JxBWg/MAGQL/mx
teJQlpM84ApD3I1r/zzuQ4R4zMpfpbDWLj1K7l0jlB3+WqODWSWHXlPAsIWRbAN0PRTbwA53eGva
vjM5klMtvq9nAjpYBHMw+p5QkkUj+u34VGZSeqhMkqMzmeM+QbfyZ2WNtncNXhl7kXyf/Dp6OlVQ
KWCQEIsA9uzWnN9ECd8nbQG1HItD4yfe8OEje5Q88njfFkscMfd5aQn4diAHcbkCFMLT9qBdXWeQ
rMEetQUXtLOWaEBOasM8gvWpf0Ffg8E/QCxtVzieFVd6/J5+xYt7aGZVf37EHc6qkoe0leEXBx+5
x9BiASpzM3Q8gVFD5I3ywDwMoBNpzIUbYWbvkrgCWpmsShLU1EWLFpwyiSfYVVBtc/sUbWav/BEx
5pHbl2Z0ZVeQIyBNLehXRJdbVurlZhFrt/QRVLQXeHnGRS1WoLG5LQehOCCVeav/Sg1IQMkrgjTw
UGXOnlj75L/X66eFSSDXHrXjfk7CNxXwjwM8CkoBxTjYj7ZQ+3G4c4iWmuGoxnqFej0ykxmSoFfe
9s7RVb6yeu/y+9bQzEfBSc10cS/MHABEekhTA24PUDzdaJjKWZ0O6Yhy97l+qqFHAuGobXlkUAw+
ivt68VE+cyff2KOcNG7NTO1z2GNc9TRa7C5cC7mZXAu0VnGryInW8VEylvCzwkzAhVoYhC9AgwfG
DRrGOo1RJwktkGcg/xLB3MKB7wqBlvXBmcia2e3Jt4S1AloRJHhUPVpHK0T6VupCSnc1bEYrcyDJ
al34bXnJ0Pn1+56YeTjjm/5+nUIdjCKdFDkt8XXyqQosbsMD8tIZkGPP7dHO9p7Fml+/m5yLEm5M
Eh/xYxuKUi4XdQ+TyuU5tKYV+GxfeSM4bDmDtPh7ehro4ja0BVT9fze9OFrqBEqTVtUlD9Ptl/Iw
PXeHd4RhDrRZ1sfUGYx4ieds5kGL6YVKGWHmQo/fXVMdRzCHYoyx+mbwAIh4FOjJ12iV1gF999fe
9C8c8jQrqAlChmchQf/dAU4deLRPouyPSw3ld9rbKprnB5XcIkFvJQCQgEzI+sY5bDse0HHJfu51
zlYOoa7tGb122g5A49x4CSwBHK2qPmw4CwzDe9Xsc91tnkcsSvc0OZ5+KkxvF1gLDuo+vQ6wN1HJ
UTnSlYvUyu3OiCM/BOQG3xs/IY00mdU7+ifw+PrTOjG4OFfBVjoCJmC1rrz/71lQGAfGHXSxpBsU
8eOtcSGOmCqVgHNHD9QrFDWH90E2pcrG1Z/pwvH3nXifzIc1dP+C4JvQwqBEf2tNkeUsiPwOtaAK
p10h6ExF716ec4fwpsifuaMo6EEDqxKznYy19Dm6S138M5GjrEB6hkSOQNrR1AhiN2S830FuvXpO
ke4I8CqL1t55RHOQtTBaMnfURlSBBgDpIAitwNFChY5hEvttWHnoXDBEo7v0Iih59RECbU/hplkJ
doqEUnbWQHePwuhRW2lOm6HPTdah5lsDAPT758y5gZ+fQzfMyLkXZxWjpUa2VR0Z1RTfineei9xC
sBHW4WURCDIT9twYpEJLvx/LIo8w/hDsv+CLQ6/ZqXEVmBqePLBiFM7nwhDv6jQSYue/My5Tfn3q
U0/oYljsjQaKljqYEtaRfUSnLgolvBObv9ubc+o39qjLNWj7Xk1L2GvMZitsp87Q9Bg19+wgGuxb
DvZXqDOaeyxxgLQO9to/uPabD6AOVBZUuVzn3x9Q72rexh6T7Q9/fcWl6ik6Cy1qMHf911EjmNTg
rIi7wLOIpuAIoxZStjEiqtHgzOqK0sn5HScZzft4EAXwpsc1ejaOLcTmlmqR9x6EiADiLCnoCdLg
syh/xWnoWu2VpsIm5l8Jc2dofbxE6M8PLXDl2aBN0DN4ysceymOn/64IAuugVEXrCtL++ItKsYgq
E0h831ZGjesL5EN70PPALEqP/q4zhCcBZxlNu+mDGy82+92/1FD7Qh4JXVBoxCItO7fO0+/lgRHy
ujL4HajLwCqsrmLjmj/nq9he8l3zxgiKBDR0aMWmAU2D4LVi2GCeGeRDJ1czSKSQriYL9SR30TXd
vRHI0H5Yo7ZxkCj+JGsYWmnJa3/N6MEhMcNQlw8v4iaLFo7tPciVMkdtInS8lByHoi7evJVZAKEA
hQklQcsPMkbG74flvjxF2ZJvV03mIgAVW9jq1631PmxiB30BzwQ7ztjDYTEbdHfnUOaoHcqJLTis
yNCa59Ya35RNBzInwM5EEHv4l8apHk+LZ/KukkrZpJKryD6pPZfDpnpK3cAktbDRCLYQzBFS0BU0
oOgcHMRXrJ05S8HTnccntkVQHJP6F8Q4KA/co5OsHivY5j60z/jN9nY8io6tPSB9vc5Xi8t595qk
7FE7VQpbNi7Icoo7BsCiHqEK4UErwd+OnBehx2yMZKcamfP7ProLWyi71JZt+lFLmRJ2wTlmq5H+
fpYc9v/RfzA/PhK8o0sKCg3U/kkgeRRwWgcPt+ad9k+6AysI0GwpCI4qq3sLV2/But2gS+r34d0H
J9/j+2uX2kNaJgiRGKFVhXBPyESV0dtW75XFATSUJfrjaakvXZj1OagFcDIoq7B9qJXsJmBYsxC+
nERn2ra2DtxqNA7nZw+qAaSvRtnzq134+EfWxxcwIOi+7QSbEOyb2sPjYi6VuIGbWBHjh9QywRMB
WSTRopRMHnF5nIkVaMjR6Bq6E+JSUZdOaOXOe5QAyy0Loprp2LJLDmru9KK7BX1iYAZAIpDaWYGI
ElA9shXK2Z3qFkdEhYYlH1CkYBeildkx/rBE/v/HEzhkoYmRDrBUWh3U1vHWyrSF0dxHZGQeERIB
WE8I376Rgj9sxGoq1p4iw/99DNDAxBPDUQDukFfqFsyeE8ofgb7v9RyMD8qKXwix560jQJDgk9Cd
TadvoXWVlu2AVRzXfGp2glHgAWdwDnbwuXfAqyHpAWPBvBUQtnMNrcXmYm/WfSGIzAGg1wBg8mgU
ozmO2iwMuDhHE6+8q9/Us58C+B4iwzF+KDaat9+ESRdeK8t/YIFVKz5CW+sWlmHu1oMCJrTRyaYi
Op+3S13wPvKSbVgbKfLzdnFAY68t7djPBhWoAvRJvPYPd/qNRWpzKfzYanUGi9+vflCM9kcNWNAG
NGzVUvXhvimMKPz+GB71skuLQQbxQgAVdkc+BWZrRSaTgGz8MjrK54JnnDmfYMvigOVFJhszSt1w
U1onbAW1RtxwGA/EVVIde3lAi528m14WjM04RTxVAR+GKZTxaHjHEMpl4YPzGI8l7cBaE+gCwVgI
QZ63SI8cHN0Fe8StU27vxh513cSemE0CnwKyA2D0SXQIs7iNHgWkp8xW0xtLOJGLp9DzbfglPSxY
Jy7+N+vUpTP4fSlPGay3Rk4eEPv3zmZRfFdN9pJ/VkbwZ8HgzC2OjCgYb8A3BcABrcrAM3w5MXwO
ZewdgN/9WnYk63A8oB5QuBA5cxJ9jVbgFqmIf2hkJDLEP2xTB2SqKoVvNNjOT52OeoDhHWKns75a
RV8qic6t6k9T1KpC5J5P+qCowZyebYND4zI75rRU9J1zcxgQhGVZZBjR8ktZaZSGB9i5JFYmMNk0
oJVBLR9ML6vKfQns/Fnb8Q/BedxECGbi93hc2Lz3PGbfM/r3AygvUKVTO2gs+QBgYseTDGyS6gwQ
eWI/Ab7SKyuwAX0HPpVbgxLXVqAtFDjDQdOfQNhvLWwtMlp6LyPBrKCkABIBpNluPW5cheUUshXA
Kwhe4HeRUWv3ARyvT7gMRDc0W5AJss7SWs+9FEEj+NcwdYgyBuJX9QDD6H6ZViwudxawKcJhhQMc
Fv+gbkGm/a9BmoGl8+sIgu8w+Oqv61L/k+k81n0CjnI0WeQ7wNy0MLdzLvinReJHfgQV0lCmrcTB
YrRljfaP95BsmFfQ7OyFpXrlPSiLGhx1ShMZ/ZdSQ2bTDlZA/a4zM3U0YKEwuBit1ZDScPmreP59
hN/P+fvdg44p8OGhVkqX8iXUCRtZwVbWLvJa2QhXsEGgwfyIHkTMLWsXxhVb2UgQj7Mua3IvS2XC
2YgBWxfpDeRLgdKhrrlAGxK2VTFw2UESwIg+A+Cq9+GRMRML3aerJRjn7B3+0yC1qG2kgvcelRHS
hom0bK9fX3i9voxuDrL3f5neH4OjwqG6RMhaebCVW6xnyeiLi3UWhWjQbl4JXxMp/hy940dx9q0G
L/UYdWn2v5cCAVhFVAjAFUQ0gDWkTurgBRw0cCZEp47npF+T3WzeJ8SnigVc+cU/Fo7oI6z4fez3
HXmwKklkScH8CQQFnbbKlMnjYqECYjQHpY2V7npnwIaW9AwCbOjcZ5HzxpldIvy4B8YQw2BVQREI
fL13mC+hjIe6y/AUUHhj2JRr7swYoSWvQOI5ndpVt04haDC8cJ9LoldzhxgoUlUDrybLogRGoqwf
/mKockJ/MpIAfLAjaM35boJjLDaG54oXQJLWgYhwql18RZN9RB1jgKE18KsAUIr5pvaZiPdVOE4c
XtGmAvpK81A7oWLpvGAVO89S4ZYJMfJiODwTRwEJjYwoaGyRm6QfXao8NKqXwKxwAXlfYivPgmZ6
l9qejHGFyM2uR3NhV81cd1BwAGshhEGJ5jvlJ/OJY2ONQUDKOvWZ8PKgoxg3b6aLrrdFKddkTXaD
F96Co5zdzYhYgScDqxzgR5TXGCdU9dNmIPmf6Rk4d+E9QiZvH66bq7xqTsVZ9nXuzyJsZiZwRHsT
MJMKL5FOFOp2hyJvr4yFgiziTtv3YNW/xm7hhrtqnTxyRg1Vr5V/9Czvj9a68fuic74DLeAo/TRP
eQ6hDmpWI+Y7O9+j9wbcjNk7LkEAGWs3yJcCK+Lrb7exAD0QhHV4QRP2MSqwGntuGtJOqPGMZhCX
8/i7RnAl7Pm1ZiPOy51awKUUASe8VlZIydQGEjNLDuS78Hr3GYApaYCpssiBU5Mud6zaMDF+OYvu
1dJADsEWnA6fAq4itwUkKwCZe+xkcNgMVDSkFQsuWHH3D3sOOHvgZAkdGb6FFu8Wx8nr2UGtDf+p
+pAtDt0VB9lB2eWPYmVuBB5ubj0u0DXP3Me3RqklDyUNlNjEaPMxoklQ0Se32oa4sWobrLz70V04
0Peu68YeTdbYFjwRCoS9p2KlQm49PTE6hwTn9qqhYNjsuN3pd4v3R+rWIOWkxzSHXmkCg8pFuDZo
mQDx8UO2LBNyHzze2qECm4GdmqgdYSdaVYABbzv0S9ggXXjALrLy1WijWqVa2ffrzwvtpczizCvl
1j7lsXzZ98SaLGRvecjKi/vGjl5SCx5rM0DOioQbCnYxuwpX+6/hyB94CKeF7x6WeCnnOpMfu/0W
6n7K2SwSvAbf4j+1FjLL4OBGRxS000C6Gr3Xz8UT40T7S7DrjchZ4v6YCQhurVN3hiaNkhSTlRjX
suU5aqJrQBpx6KYkbfHqR/zCnFR3MTNFNhLlRtAuimAA734kJDXKmzHpMDJ8Azciv2ZmA5qNQ3Xl
9oWVrvLPEnH9Unn23lmDzRZxFod7CkVKOswbNb5kpFQjwebwrEBHKbU2DYJq0ZhAU0noJzwbXAiP
cKf6mOvVOltIg85N9I8vQA3xNv7R+lIY4glfwLgAmZfWLrWad3Q1OAko1/MP76E+9tfqdbGRZube
gF0UpQUgk5GEpRy2pIhtlTFYYNRmX6GRBq2hV+hs+qtLCf5VN42NxZvxPg4hk/3XJOUmBX+a+tjD
UFmjW3Gu35rysWuAtOcM5kUG5UC05vfMkXUX+XzJbqW3Fahs8Ie0pKJD93aSeakYA6HxkH1whi3/
CBxhZII9xsV15CC5DCKCS+X0m6f/7DUx3r9WqRM8qd0wRj5Toys1C/RuE32h/xfNIjr3+buhmbwC
mdm/lqjTmmVyHYcixpcClrtvnjPksBkrR9MdRGIbZ5FnlPjB3+aTWslK9QqF62AP8nJ7Cc+z0nru
oAiw8i6s/Va7i0omMxfDzQApvyDKQ9h1CgwKH2AKSHcTa/C93j7XD/60KK43U/MG7yGeX+hTQBh5
V9AH/hCV6BILNyZm81w7/AvCh516kICyWli5uZ2poEcSgSrBKtC1LOialdqU+g1YB/2zcOlMgMqb
bfQMtd2zKFot1AObN1ArLYUQS3apHRNmshD7MexyH7EVPGVmCM1lHqTeCiBtBr8XX5F0ZR3SJv8v
IwaaHQwghJVOo964gcy36pgouGPXxZb7rCGNCRfEPgJe5v/ZMrvpLQEDtLDE9TEXpAHniGVF9yDq
LDTKNovKngXJNbbQYbADowScbs8eIaX0UdraqnUXJWxn6rTYRsDPoUEb+tYgb731OkwidWJfQuO0
fVNbq+ysYQ3eTMFJ1iEoy1HLAgEOuLWFl4UZnnPtP+1Sa8tlVcTJFbG77h3lwJxxve3y1mh2jdUY
zcuSAOjMGx4DJXwigGoDl0njtIWK6xW2DRtD+xhFXbsGF+6c7mIi0TcYPfhCGZSx2E1usoq+MNaZ
UJiw8aMZA5wy6Eal5piNgrqvSpiuFbD3sGsvA4xtssYjeMlc9ZLshEJPD4vPjLm4AaRkAKUjrY62
CcofCXlWxtKEKW5A1Yk8su5d/NVLsNOWRWiIL6V97Q9TIhUgRL2q+d6EERZAqSDht5fe4z/5bjyA
K320RVs6xjb76r8Eyyiq2Y30d5R36zr2Qt6SUZI2KWQ5ISqh7DP35dEz8s3yWs76pB/mqFcG101N
AkVCTCq6ozhIuRnhDjJKhnAmKtPKNtml/0C5T/TnkcVFCRztjshS3B5SvhqAKeajBiV9UFRDGNmV
9MEcNj0HYlK84qXXFvohIFg+DceFvTsXD/00Tb02ikFLMohaNIhKpA/eynJkoWIiPX5Ad552gtS7
4wNF5lnZojOcucDhfYmEB5JfSCBQx4bjg54fOJge1wgZvB1n1yBawE13RPldWotucoqc34f7DVim
NjJsonMKcrXAbdCYPI0bYq4LYbN5IEXgHD3LBSI/HyKXiD8t0kIyWKmNKsha3uM/toHeb4TjcpsH
OZy/fQi1z8oYEKw+wYdIh8R4ijdJoKeywTemCr0aIDXdN+jVljrzkD0Kq2CJeWzGY91MA7Xq+VDF
Wp+TabAhzAuig+d6MDo3MrUzd26sQFeQcjZ+n/t73LwKeCLABUA7gCgddN63uzxUixgSWgm22jrb
7nDfdsfoCCGNB+xxUH/pYOO320/GPEV47v2DbQ5nDCJGIKZXJeo66uWM5aMxbYyygpR77KKN4CuE
MGS6rdzMzVTjyF9Ukm0FC547nn+3/l3ypxebVEm+Azn02VKeOlVG3x+DBu+rTA8Mdi2vZRx1eYSA
LiGUjlfSrrf30frlCJU48BBfIEBuJhvJKe0MXItgFl8kCZoB5gKf8PebaJdesH1VCXKNwtXhmbH8
tQDu0PyUXNFaB76G6Ar2WusUs7p0LDe+Cbg9Ot5+n5a52OSbb5HIt6GRnj6McVVkQqpBuwwcUOJa
ADlyQNjWOuRZwBR0FHQesd/vNucyGjc2qXM3Jl5XySpsvvugBN4OV/Y4Htnn0nwBDQpgkPC4ZrAW
N5h1d5FJdOZyuTFOnYBeEyJNyzqS0CB9LrnljUbsMBBs6iGrwukhOHzVxYzS7MEjvJb/m2fqtPtg
sfCKGGYZd4J2mqTn6zhGxbf+2JYP4gFKaaa8U5CB5xerzbMO96dtysk3IyLeUcB8CwfOnlBJR+D7
fpaB+JRNbs0e2YNmCI4Ipoj4eoFIq/4PdB3wOz8/gTr7XdZUvezhE/idwGGLNdZ50gebMb6PXman
z4WjrAXQRvy+1+bnHeJUEL6UIdNNv/iHThxrv8O8g74NW6uGX2317lkAN4qCvE6xiSBSgJc/CEU9
49+uGAhjoQQB0wQxeOtvuSzpo5AdvrMrnFm6I1zfO2Z985E9FfofVCAeRh1E80bypC7WLufuN2iC
oekAgk0aAEq3xuWuquJygnGBcAtpOsq2h/QNegGGdMLtXoHXqDPylwrq3UQ0fbUw9XMX3E/z1Jbv
yzBM5YGMHRQkH8NzvIvQNVwYPlQSIFwUvxGR+vTw+bvZWaeqQBCC8IIQMCOVk1BCoQeBPwohFTjW
Tx0ylcohA61osYrdHjQ/AkrkUgwPhy5qNNVEFjhCgkdxkaTk3tGA2QBMslBNEECgSddw2zrngaxE
KZWHR3u22csA4aocO042tRgQ7/7ZN9p30KD9Pv7vi+z2oru1S3lXrg5jdZSxuor+oK6T7XSsrenQ
2SdwSeFnLWQxWvxYAQm+/iBZiDmutcMA6ihZldW40RNnAGmPOzDf5jin/XWRdIN8wW9fSO1LNc+r
thDIFx4CJ3gAHx/k+lTwXeELNgUggeBCWKs6f4aYSQBium7p1vuuQtFfgJQOAn0ImRCSvtuTIcZj
W/Q8gI/K4SC/AHjvVCYoNvQKaCij2RSSjhL7Kjc+EITqX9CRY+3YZOwE/mkJPjizX0UU7v5+C7Vf
E98HKJLDt6D+jLQ+IBx/XjVIE3ifcJPwTYh+8a+sV4R4U1oxywmKGVj3zSfQ7d653JVRIuETUBhO
0QnEQ5RdXr1XZvou6cLnCEqU4uoxpHMIdXjwoQDW0r8I5w/0Ydv5KjF6MzaXGo6/D8gvi6RRG1mc
cLBiFl/F78IzOptfQU4Wrz3zI9NDhz/kKGJee9SrRxtP3qVjNBOk3M4JtUnToM61jiyL6ry32INu
cEENeToBOfUyobM0OiFlo2yVg7dXyCItsTLfO28gAwQQ7aFeryC1QW3RidPituwDUIUxW7EZTWGM
n9EP9BgxySvnYeITtKc0i+WA+wQrzOJlRig1iOuiwmQpbtmykIGcLSrXE/SYczpI3oLUizfkCYAT
eFMgf353WfcXBWySEj2LYi1cJVWCENuRyXiCDNaEs8SbVTrCSy/cRrM2CHsG0rj4w1LLOaTlpOUF
xpXI/qbkHb4r3KL48/tAZvBRGMkPK9SVFzVqlTQ9rISEWHVEH0Ien0tvONSianBe1SExX5kikYes
pAf05S2BHu5TCbcfQKbhB4rGK5BizlPs2iYen2U09AxT+MEIhcu2pV41+cLKzd1xP8dLbVIp5bq+
8zDeLHCa7ikcrk341C3mFe9TX2RURHpKQ/8i6oLUqNIg5fI2xjupjT8nVv1M+dECZbMu1P62Ez86
vCjDFhilVgjXIg+wdwrS9KysoUcg/x9pV7Ybtw4sv4iAdkqv2mbG4/G+xHkRYifRvu/6+lvyvedE
w/AOAZ+nGBggJZLNZrPZXRUl4L37WZnyKUZ3nNYVAkVSwceZTF6uoEYXhwGmfFzsOj4u5g60aJaO
t2sJCtiiYke+HaNaFR6BQnySsWPF6togXKeiMGe7KtBLSsqDVhSCUgau90HU+g8MY8iTJo8olQJM
Mrx21W2/IHjWfDMznRmtjItDk9a7vHdEA2Msd+7koI4GIEr54nQmdK7MWXbKbqoFNisCYmw2jIxK
k9t1Bulzqt+goN2uElF5F3f+8GqEa528ZhMZi9VoWsVyiyr5AIzabfo6JjfhnLht8GOJdzpesFtD
RCLN3Yvo4jEhWwBeK5aUKKv63gjWOvlY983a3I0tVOZPcy/7X1goE882aAMDrzFlFirtZmUpU+Do
7ews2iFaZK8nqXcZhevINijMKuWm1tAEfRygRK+ui3bO/LAjb7RDPZ6i9PdlmIjyUyJE5hQq1UAZ
pqpAyUEf+GX/VuuogZcQ8PThlZKkh8vj43qNzfiYqA8904nR10Ab6gORn5PmSh+j+6UZ3RIqr6oZ
7y7jiUbHGGSRL0MSN8DL2snPqXpXGa2tmZkXd8nNVCqZYJfxrfFfK2G9otkpGaUxrGSQUcE5PTXt
75r+nMjD5WHxT9w/88gSl6CGMk6qAjidpXxvU5CmNElBjlADv1byHE0b02R4BdhXHanKUVKhDL9J
V4lIDUSjVc4PqDaGr5LX0TbEV0y3QvVsn0FGgIryGdxlRLMc9h0qg8HRdA5kKUauWDOWMapOee1P
6b1cIW/bvEbB/vLMcg10g8ScACOhVrFMQLKUl07CPPoFsghFY/epaYOm4iv2svaUrhwnaOdkvIpG
xqyLh3UdayDFsptD2LBblJORjYKXZ+5ibaAY15I0aSVVIAVwULvwaCrjW6LPTjEah0a3BKPinjUb
KMantAkpIBSGSdRCvONYBprm+3fNFKqR/f0MiQBpg8N4k0SDvO5n81ABiqjFLXBTUaLKLWAbdfbU
QS6nu1tMR+/cy0YimkrGq6Q0mvqywVTWqmZ3ilXaWQMqXOi1jIUucimcOuJ1lGg+Xtus1z/Pjb/O
ywrCnEDTk+lXhjcjSQlvzSk8dHn8LShy9JK3/e8EekmphR4qEzoiSesmdeBClPdVQyrm8uhXPPaC
uvkelhxmILSoxh4tWwVSSDLqqk0NVFyR4emlTww3szywV31hxkE4qIMOEGW+mspYFCkzXZ2KBpgS
epwhnO1p5ewuFai0FU2QqOfUv2jSFowxq2wgJWqX0OGS10d1OEqGo8XXY+6W9Bn0NBke+GNRFMNJ
2J5jMouMe1oHifu1QUy+KuLbvMNEVm6XPKaqbfSuVp5CaZ8mHt6ugu40m3t5vIq6Bxp7jXGMQ1Ee
gLeDN1PAPtEQMquRmuFzWj38PqbtT0NJd9UUCF4DV2/KmhJSQODzgEYjGFoY9ydXYanGJWAS2u8m
o3iTzeX+srXyjo4tBOP2rFBFAh71wo6WtHarHVsc/gu5k9OXQPrx36AYIzWszqSdjI3RtLId5fct
qf2KHnVSOG0pmDn+Av2ZOcZGuzYK8gwC3w4ckSOBg4CgQlMTXIf4IKtED8SX0VLADCidLDNuCXZd
2qJbMomcPAyOlVoIloh35hqgCPoHhhlLE2dlUC/re2Bxmpong7Tf2uKmzDrfgOByBHIfwfnEDZ+2
iMxuW1StkJIOiH0xOVG5t35hcOrNXNlXMXGW2emHwv+CcaAjAxWY/9ucfe7FO8ShXb/2PkohCtzQ
s0vo6GXdjSU/daqIDJ+7rzZg6++bfEiVhUWIxCYuRZXqTWMMayQO+P+doPKHULblwdPkl9K6rxuk
SF56cNiL7kv8Od58A7O3w2LJJqvBgA3DtoLvk/YQpTiQPY3gBKu8YGxsU7tt6dvleRbiMhu+ojSi
YwvcZkltKAlKw30JCjnFr6DyRbLcrgw89GqujMjgMjR3u2xGzGyXIh9IUsxArnovk6ABYEy7QXSj
4S/tqpuEwAm65GtMtFlaMi5SScL1SXGR3LaDmo/a9d8uD4RTLIjTCHIR/4Awgf1oNR21JlQNyNYt
ZII75dWydg25zrWbIYa0zaul7Nruxiw/OhEtB9cZbKCZUJ/UqUYGpHscFeUavS7ZS/xEIpSxNZJj
QAqQUF3gDXjxDFIHqANHeST9q0RCr4pECpe1RKJ6modTZ9k09oMKBRkqhIm7vVl6gunlZZs3iOzp
OphK1s4FEAe66xTPKO/mdLGDAXp/UWeruG20lS1lojpwrn2C4RfF7WvrLnvZUGUL7/E6YC3ppYgb
L5ZQ+RIOe8HouBa6gWE24NRZ6WiUeHs2yUfX2zW9hgu3zaB2CPi3we/d0EdQ3UmJp0Tfw3qy9ZIK
TscV4q+4YvMJzE6c1CjLkmh9/q5zV4p0P9UeZm26a3rB0cWfUgsarRqI3f9KeCWNCQm1CW96Jblu
p/s0OBXh4fJ88qfzXwiWljrsi7rse0DUBd7MaeWO2Vdyg1Az+WcUbJt8LgeQC15HoaNDsUlLN5yP
kZDRgmv1UDgAywzI0U2N2dlSKGcxMYGSpdEb/t7JjblvaOUlwXIqdHU3GvcFRHRwlygFByLXqWyg
mfMQorL5Eg+4CWXySzVFtpUN9hj3hz54U8fvbb0I9gDXpWzwVrPZOOk6kvVkHNYJtZadukw7ZZS8
qlTs3Bpuw9rYre8ScSa7l01FNExm5+XTMKnSCqtY5IUE70NWR3anzn6pfpeH3BuVSpBU4F5OIYcC
Wlq8MeFVmVnUPtJyq1sws7ECXWBlepaX6hTL1c40UcolP8fyvJ9CfAadQfAQQFPZtsgrGnJts4U6
tTH6l6eAu1ugsCCh+gAKOWwHlTbFc5/oJlrI62mXKf3DFIne1Fbn8Zdz+RcCDLXniztUuOMvESBQ
XzLqN7gPJunO1Hx1+ooX2wCxR32v09yaUIQbGIETB1Ax6iK7Spd9EYnyzlw/toFiDnzFzMpYWpdx
6PaDcW+Or50sOmf59+oNCGMrhdEt0txhPDQPkSBV7RGVRynaAYLOSQqvo56yZhRa0XOdEJjZ/kUA
Vv9IXnuSJWgABqG9oMtd2w+of2omezb2an1T068cDZvRMj7AHMrUTAhAC8WlRLODcEfbQRC7cNft
U+4RSVGUyTMgapHlk7muW5Ga+ykGLcNseFRWncu7imvyGxjGsdSKMZuJARhIQ9h99d6UoN1bKRoS
PwgmARj38N6AMYc3xN5p2cwAq+fCnrObCgxwc/ijLReBuxQBre5046WNUG5w7QRQXNwl4w6sejbF
S18seCkVrdF6WGxg9AoHQJrAECR0/eRh/hhJs5/X7ePlNeLDgLIT9OB4IGVLWsGfHOXoiga9pQrZ
AnXG08DjpMhfMrg/KIyjKNKqCfEuAQrATt/LVvQ01/EuKSxB5oF7koHa8J/BMK6ij2kW9qYFH4tU
yhLttKDw9Hjf4YZeh+4iSgiI5o5xEGYTjFpfAi4sbyIFVHwDJHdFpS2iMTF7FfmvyDImTF2OZK/b
oPQDpXhL/iPOTJANSinyU3U+qp6aLf3TZdvgX4pxVKGrD4KEoBQ5t0GtJ1E3jgHYPjpPhype73UR
apzKm6q8sjoX8tM9ignCSTTmdeL+Oiv/4H6WG21svwiXeh5SjHmR0c2MUoVgEkUg3LByA8GckvNA
uiyTAQFBY5dgFBXdG3C0SuKkU+rMKPeFtHooUrASjYzZCLSAmFM2wGR0Qg9T1b8sTba7vGpcq9yM
jNkEuhH3rdRi0azy1OQFqmueKKzzMgg3VN2AMKYPOguTzDPGgay+rZFDCy/YKKrdYsGMCTLoVwvZ
X4YUTR2zEbJRyoteAWQRBEiqZ1fQffl+GYLr2jejYg4sQw3wDGvC59Yo8y2aUxGUu944xdDt+AqQ
CppxRdVVdFeeb6zEiMZAUwlIXuh4J+dJ6CgFmhsn6ESY2utlLO4pDB6Zf7CYpWrqNusMC/aQ60ek
DSa5cdXOVdHWAT6dy1B8q/gDxSxRm6EMpqgAJav9tRrOTqI9TDkIGKQ+fB+a7IBudm+sAkUwnXyT
/4PLrJsmpdCFTTGdCnx8D4I+I3wOp1HwwsP1xJuJZCIMFR1IgbqOztTcLnuotBhVaxB11P2qsbww
8i9PJt8Y/wxq/ZyNE1z6obfkHIPKQm/AC9lQ7dT2u2aISkdFOIyTl7NxMGsJw1JQaTOtd786xqtc
+tiXicjrrl71b8f+z5jAAHo+psIkeRCbwLKi53g8gIxTTcFZ2DvLCOW89HGxfk/SU6l1At/BIYxA
avLftUO77TnwRIzMWHIAxy24N5PfbWCFvjlJdoeApE7JLq8eh2G2rQGqLLhyVkPgKwMUFVVoKgz0
YdLquzmXRE/el00KbLrnn1V0VGuHDGvcJc/dcNTN+66MrpLsxTC+p40h2Cb87QneMBlCc1CfZbyO
Ks8VxHxx5jWZBOJEZyjRvq62UIg6TMWPGcVXViTwCFzjouhgozIyOLhqnA9wSgNFiRs4bWQubRp5
bffWqr9qQ3Dn5aeeNzjrd2w2C+nnJGkDDI3Wh6o45DEoqz6yZp8P97O8kxWctT+b/rnO7mctcC9v
VO4ibrAZv6CZtdIZ65mu1vvMQC06ZHbwqN+bfh+6Uj/+xyll/AJEnuRE7gAX5r/q+EarnBpa0Lpg
UNzTdjMoxiu0VmJklQqUIV0Out7/lHtFEK1ftg285J6vWSYlVlXEgIhrtLDBrxEkecldVvuX14d7
OoC7AJzVEjQ9FMYGTWtQuiQP8fYxlSeiqScjl16Mhj5chuFHyxscxga7qEr7QIWPUcdXvA7KqpdA
bUsGEWHoSY1LIK8U2FEvCXY13/Y3uIz9KTNp234BboMqtWaor4JFtXF5dIMCSoQpWGKtH20RfVQJ
qJhqtE307TWlqLe+PH7ucm4+g7FLNVgKdexWX5b1V5VWHVvUyeUTGnnIIoDihjQbKMY4c0uvRty+
oFWQ/9RhOE2Cy13lt+Mr6Br3/2lYLON62qZBoa53yrDxwyh2gGXNjqQJQk+uE4FGlgHJYrT/mcwi
atpkJHSEkdbzTmt/ofipKnM3lly9e26kVrC7uSfBBo1ZK6unaUcnrJU0fleaZ2M4KtbLGEQo8z0W
lT93vWAPigCZFUvbgGhluQ6vSOwQ2lDkJDeK3ZQ3uerphqeK0kFc//VnhGyXjh5FKDZW0CaBJwV7
RqZhSbqny5bBr77ZYDBBRdCigqqYMCgpk+6teETTYFYOdpkroH7Ippt6TG6lrv1o1BFF4Nry3AbL
gaxPWk18Gzdy5DRNlnhlpgZOMeC1CyrduZ1YAREcGXwP+K9xsc1BARhb9ajGhybSckXwipFV2k1Y
Q1Lp8oyIcJgAA6wuSZVQmBVyins1KL2atjYEIQQw/L1C1ywpnl9Bn8gcHIZWom4Nw6HG82Asdpu7
fQfOC1CtTfeSIVQx50atYAAA5wOYAMAZeY4XjnQKUg22lKVORme77K9zPPJO0dMEIrlib6EImaBd
pBC13nGNeAO8/r6JasLYIlm5tprNtN6RadyNohYYrtPeIDBnYxblOg52TOUEsrpi8SsjcFO6LzUR
5wzXZX82mWICTVx6z4dCk8SayhGmUUQPeu3FqKiQECNpXjyIDiKuFW6gmFkLJmWQimKFqu/RmmEb
rWTnYSLwaCIUZubyMAJHwHrnJPG1hZf/GOWchajZi+s2Ub0MplKwwP9V6BuNKAZD2w4qKmSkzuPr
OXFK0Dar7a2VeUkKnlRVcA5xaIk0UJGin22VOAHbLrO5qmxI85QCsivs9KQ/zHfGU3uj3AU+CG+/
gT0HIcYh/I0Q47Lv4G3qDS57zipNWiTyZ0pkOZggjEZlbHKnhMdedufk/jIWt1tyC8Z4bhB5pQPC
srWH07IhYR9CDgjshbZxl1/lu+poLTaEerPn2g/dFPrFAYhVLn8Cbz9sv0A53w940lRjQ4P5LJPf
J8d5Ro7kyWxcQ/5xGYj7jLVFYnYeiBoLZQyBpCRHuOR+7l1VOuo6SkfUfWP4NWhcalHy4m+FVpyL
W1RmE5rmECoDwQy3dnlaEHQ+Sok9hTZS8dFr9xw8HLu1oz12fwReKHprVUXGxGxOZUljaQDLFdQS
Iz94Mu6S19alXgyKynkXYkHvE9d0Nac56A+1S76jZfiwAzsorLty2j0OcTCGg091r741vnRPjrEo
aue5dooOTlD7QB1dYyl3M2Ne0iRHMyCdboJ4cmbhscVzUBQqW2v/gy5Deencwpoi7zJpxuFRBLY+
o4gt3wXCTgTu5WOLwqxzg05o9B4DBY2uEkjWaXaC1qsW/VR7vOxnxLdkr5aeF2k3Wr4+S57Autd9
wmaUtvjMSmcB6aScAj9TUQPahjsJBWB6VlZ7JZFQip1eRUO306rUqXDLJMl4QKXRV563th+xnrKb
c1rDSyfqI/ERcnk/EhA5o0oxL0QPj9wL5haGvSN0OVHzFFaNK3lj+m17vYwvBjHQ3vytTZ6lcq/X
h3p5uDzFvBBhi8rcFUg1oax87ZLVanKVLvQ4Zr+JnL22M/l5GUlksczR0wxSWRQmxkfnO11+nofH
Lvj9nyDYa0HSZ31BQwxGSRdHiRUnUBd/yQr3MoxoqVi+xsW0Ir0f10nTfIIbOcKd3jw0yu2ge6P8
M5GPpexKRn64jCuYQTbQD6NpkKUIsKH+rcG72SDf68rrZQy+b/3Xr7DRsG4mbZVXWKV4RM3qUCPd
Qb6Z5nhsdOU9MR9bM95fRuT7yj+IjI+ZrbTJtACITX0KJATaIAoRRVpcDBQ3go8RFOh/VSQVrdmi
i3c1jD66Ka0R6RFLK/uPyyPhzp38qSaEOi+dnTsJFUBjtlJpKLXhzsSepVOQza5CVLc2bkO81v03
PGbm8nCZ02RtsU/rh0a7DVI/na8T8y0P7iejEURwXOPbDI5xxVSKk1Ra2RDmYUH9/aFJWztKBTV5
XG+0AWFcbRoOI568ARKMtYeub0eKLdy/zVsUegjMTrRYjLs1wiJRUglQJar8LZSseN3yPk+PqnIk
neBtiTt3ysrzRkGx8ldqnnbtXGUBwiUI2uvzeCWDPaQW8ZPzw94NCmMOhaZUBGWUqLE9RbfNftnj
9eqQnyrQdCQ2Hm6hUeaqh8Ihp9yXchsyo54iWD+OEBACw803MFbS9RrRmhRbYPi4VRF3v6Cm7+e3
J0UHqU3tDo6+o5Cmn18hR++oV4sOxj9N8A3c8sPtNzBGhNzolLch5qEHn5Wbj47+MB3bHfgE3+uP
6F710grUV7XsXd6N/KB4M3bGorJCmY22Bi4oM00CGe/p2O2Vn8FPcKbgbUnyFbt+xyvpLUjNVep9
gUX4fO5Xi9/EKYGmpakVA19/PFk5AvHgekQ9dQLk2TYf+mPwoNwEix2+Xx44d9Nuxs0c7InRVrqx
SicmoEtDlgbSJsRrRY9AApTPi9BmdDRF2wNquHEwNe9JcNQzJ00Ge6kFN+T1Y/+KOP8M5vPo38Ao
ehuAFW+dxDB3soj+UnGTseTIltTfSyThciUhbysqmeU6ow3qGgdvUKFi2ETDDNS++kkCzc3SfQC9
0dl8MpA3jFv/8opxiZY2W+Qz7t/ghVVukX7Nn85O7VCK2zH9hn/QJ0tv9Ba6iW/Se+dID+S62HXP
WuJk9+R63l3+CoFX/ORj3HxEB5o8eCzYTS1jr4yyX2oOpJi+cm5tppbxSCWIr4dotZu6KezAqB0d
ch2pKCQULSDjc7KmWMsUgCIlH63stb1bRx966s1pbSdCAXJeynK7fIyn0cnU5HT1smRo7ZmimflO
om489G7fuhESb3rl0+4FLaACHydaMsbFKH0tQRsCw+z6HRIOU/YLpdSCBRNNJeNOUJpeQgYXGJZi
j8u3MT/ky85ErR8EKP3FEGRqBPudLUbT5ybuh3XhctMjvRdD+anAFkwOizI4s3WciMDqRcf05+8b
s69M2HzcYPGyA8q3lStI3FbX3dHyMjs+tX5it6rzMPvP2W64Gm0dss2Xtx03Fv6zIT59wwYf3QcB
3jIxYpJ2XkgpUoEC97Ka398+VFcskPeDeJAl5hl6oquagtDKLF/66ECtY1e/RJlHVcFQREBMxKNP
pC7zlXOpmv06Ah3SFVo3s9Htv1RGA0KGf4fEeBFjGPNoQrewI5UfaDZHZJrhrbUUdfDy18akeCEE
LzEaz87PgTlRJTkzVq4hlLjmZopipMPl1efvrj8IzA6epUhZTAPWt8iJPcc1TpfSCah2PZTEzkLd
bUcqOFI/s/9/28MfTGZHm+tzXb2y18VF/ZoqFFe8rIDOp5Xle9pWGg7YMFd0cK2m81vcazl6i9Fm
b2SUgGQ8Juq70i/tRz+hoarRzOlaGqfqu9ZF2QO6KzWQWYF+yEYlQLzPlxaVqxVayeq+M3+jrDB4
6Wdpfod2JeS26gnUrqlKLGfuUI+QGmG4Dzsa+Hmnq4jaKis90SEcTnSewwN64UCK2XWntov1VexG
m9zaUuOPwZyhMpVa+n6hrfYrkuoE2htpjtwQ0b1EnR6liua7tNYf1YlYe61UwOdI4rvSiolgQfnJ
CBjM/9kMSy8zBwtFaQBmF4QXBMX+02LnSY9j7lsNaURyvZTPeDuzBhGBNv8s+IPLZNmLOZIVFJGt
GcgFnCjEDjLDSb92fP9BYSIjQrMCFEvYETVozvTeCQY/Cn5d3hP8KVTB3iZBLmFl0DnfdmFtaWkx
A6RPHsNlJ43Pi75LEfShPyOPfdK+N2tF21cOug0qEzNoq5JzMwE1aH/E9UssJ6DDO5LhoKaPqS5K
gXCXa4PGuJaMxjo4r4FGyFusfmjotlqo9x8nkvUuU5mEgQWQpLoP+lvFupmk0u7LqzlyW2Tmi9IZ
8eZSiZ7AuQeBaq2chqADAc3Y+QJWkZVlSweKLNoEu2WanDyObvoxvGno/IO2+VcOuA0cs3KgaKRN
r4DLJpTftNqeSWxT1dbS60k4o7xKdrQf/zsyZtmMZrRMQjAyK1EOBknsyNxX1htBTC7TYxqhJ1jz
sPEuLyQvKkICaxVABV209CkKt4kRahAIkmLlvJun3G7azJ+L1BnLHrxAxS4Kk/2ct2g0l14vw/KW
0Vw1uVFQCFIntoSxgJ4RpO4gHx+0OGDp/aAnKZxyiwufdZLwSHoZjrcltnBM+BBEVCfSBLhUuh+z
1mvN56QTuUnegbsFYUyTNqa1lANAwvIX5Czi1B0yUCyAXaE8KoEhiIjk1R+yZy1affC4a8irsgAD
F2fLWE0W+EaMNLKz4Mdo2qhfdtUAVERPPc68FupiaBq25s4O5PcvTCjItVd08ASwCdCMaFVilmgm
p8pP+FknXl470QWdO58bDGbR6lxXm3TlzEgjBa0yuzFEK12CqP1N6X9qIjopromYoJdETYNmoMT1
3LGYalqG+oidXqhI4kSgGHqf9FJwB+FFfUhM/wPCnuDpCPpdstII1mX7EhW6X6Di/Csr8weCOayN
aiFFTzCOtoq9CNmpeu4cY/h5GYW7fy1JkaEoB1JE1vgstbPiOMHaDPJLlzqKkcAE8BYLEmk6ZAJT
5xrCBoxxwsjLLEqZAswaHgPjTjbRBa+/o2nV1ekh6r7QsAcvbKHKHJIhEMg5N4SgLyoayKtwgFLt
QtrYyaR7RSrYQOs3s7t3i7Lu7o3fBU2qXuotNlBp3QQoTTDoLlXukkwAw3PvWxjm8bgfp2XWVnaL
cCn2Waft2gFllqrpV6li9+BwLqZbSRYxpPH20haV2blWGoTW2K+oypvV/1a6K8V6umyAovljvR9U
XlpFBkTfTUifWXjnqUzlbSrA8SQ/XMbiDmdtr9XMlb9AYk7mgmZ5N2jgkxhhCZJsXo2a/taAV/cy
DHdIeOr4dD/gOWRgqq5MZrkHjI6rGwq5rLu+0n6rYblD9e3uMhZn/4LHVFltHLEgdKLPza9JYq1G
STH618z9rQLFpXG4UWMRed26zoyRn6EwG7eYtRJcCC1aX5p9tXR2IzoiOOYNAMifSSAMV6Cwcz6M
2ZjjOQ0AoKetm6OPcZE10Jg+LQ10GQPyEbW53ZqB4JGH44/AcatYKAwDoZPEEmNZQWSoYdOhvYzC
g0uBPRnaPa0iOymuu+tKF5U5cQzjDG/9no2vmEOUhaA+AiVqgw/WgaQt91l+WNpUMK7PPOxf67UZ
GHMGFpFhZG0EIBndF9pBV5zO2KWtl1ovdPSVukBvz35KdvrS211vIiAVVYRzttp2qCzdCYI0fawU
fME8nzIUUynmPi32l22fV0l1BsJ4+HztLV7W9UvJ7AUTylwSy46n9rq1kJCgCWqrIjuSx8cS4Zdg
k/8/4OjxBaWaoqP4/XwxUXixzKPSo7sAl2kd7ZbE9LP4tdAeW1LaAT1AS8qG/OTlMXM3Cgo2/0Fl
fAupMmWU6IC+mt6XQ7dQHASqvlTvwtKucjwnizj1+Qv5B5CxWXTYFTlZMMymPaGvxZqcehIEU9yp
RM0ViDEN6Nr+VXs1azSowmqEuUpxdzNZ0eRK9Qxxe1mFmpqFjlbw7vdohsLLmK4tBni/ShE3Am+c
8ipBr4MU00A4dL6cudHNJB0XtBUg1A5CBa2LN1H54/Lq8bz1FoSxGZKhPGwZ5rUSNnSm9Fum7CQI
dlFnbATnAq/BTt5CMYbSSSBtCzKMx5g81PdP1X2sv0bV49TtLPSHj5WXpacoe1el3dLvx8xBAWkc
u4qIyI3n87bfwdhPF5uSCT1E+DywhVTqSyHNLnIOqKqfBFuDu4JQ1Vi1oFEvy15lUjwboahewYhV
HUTv/qwQpyr9yyvIK8dFVcofFCYkiqwqyrQMKImeu3LrTvO7KV0N0jGqd4F+HCikmJTrOD3J1Jn6
Nz39HSzvraicc5011sFvv4Kx1rmSpLHr0S+sxh5FLeFYOn2t211EQaeMvGUnyC5w5xb6vmAdgNoL
2mvOd4dh0iAjFHjLYlVu1up436HKD73TRdlDlRdrQGtWX7VmV5VbBipL6iitIkywDiHJ2ptc3caL
mZNCEjq18cgDdfERWvZ9Yme/m/3sx9fJ6y9oq98qN7Er73CYvWZQvZf2InJX/hz8+2FsQTTyOnU/
jfiw2nxMg8hWl0OqCu4sPAeBXlAoKEt0vY0x67qo45xlhYre8OalluAjEpBlXOmLJyui3hDePG+h
GF8Uz5CyXFQMp2s9Ce8WKdgCLu8VEQLjgvK6y8Z0AUIJTZRWru1U9JrEPTm2g2C8SzJNeawNgIiT
AwgxIs0b8x+RtE8gOk2ugvZaFrE58awA+gSfos+GiazN+U6A3Hw+J/JqBZovmV6NZgMRxOcLJru7
FRARrAIFCInZBslAi3BzSGAFEHK9av12Z1lu+xHvXme396EE7AZOAAoOO6c2aqM9USk8z2Vv4RnL
IGWuZ/M6xBhUoxL8NCJjql3Fi+Dc5+Ig1ofsg2yqsPfzqTSNEcVcMYY5T7ex4WrJu1He6srjZSvk
LtgGhXHYkkLGlcsVDhuseAbZGyEqykXtdLyya4RkoI6gUB/SIZp3PpZRyXo6lMgZWmZ+Q6Rdgz5L
8yUIX/rFVvXymFp3OfA100ejiCXaaTx4BdIyJvJ4uEKBmfYcPpuNMJLLGXWMq1rP6E70nkav+vSh
FE+ktqPFRXWPiU2h3ioiXi7ONl/TRyaq2pHLl3VmR7QU90+oc6IaVCI/zap2w1YXEWTxMFbSdCjj
4a6LC9v5+Pp0aLvZMpBvq4bKlmfdh4DO/WVD4ZypirJm9BA6IBNqMeOQRtlImwHCzXpkgq7UW8Bd
0Zi/+9hrIVIdm/5lOI71n8ExrsuIQF8QrzrRZAT9FjFPKpnQyoOYXp/2l6E+jybGoUDAEsGloUIr
GamP8+mLQO3eBBYK8cerEg0YowPCFluH7JfbX5W7IUGnTem9o97P1h8GByx/kBcM3Y/cTa9VR7Ip
mi4ufxFvrjcfxJ6lxMq0cdHwQUuPqu9fM41cuOwILC9DeKqa+QsXYkyAhnIAtJdCF4zZnkOoo4Ou
AJ68SoBDtVdzMeqP9lu0t1L7bcztktrp7Fwe5adG5d/z/geW8T1KMyA9CboX5yX3wG0Rgoh2B3kl
Ozhod/H1srf84ZjZk2151nc8Xeb2D+vwo92D2k61Q799vwFZWufPTuBd/jBeFIv5oKCewNVVhW74
uUGEXQzi7AAfFjwTv7oO3e4DVJamG1yHngzupbWrzMkPX2BbOoNVzmGDMCPysjIChy2ELNXBNl8v
D4xXzXqGwCy0Ko36UFMgTB+Dq+7RznhT3iTf2ufYCR515IDt8FH7ViGcRDmCexV5qf37P34Cs+h5
lephFkIpGoKtNhi63uVrzS2f7/LTx1t10nfja+BgpYlr2ro7H0X01bxqpbMpYGJISwlDvPNgCsj+
NN3mv00HfSjG3jx8fCt3aPoKCpt81x7NR2tH72f75+Xh8y6eZ/Cr39skuaYGdURajOHrt7emY+yG
d9mdUFob3kNwsYIys+qArVFEZMM55SH3hd4qVIXgNGI9nAXFqipfUnBNB15b+boSIzueOZPh4pFG
6k4kvEJJhZQ4Jookv8eRN4keArhnsEo1vKMp0J3AQ+z5wOeKVgaFEIyzdLhcq52dSpoNp4w+nZ2q
Hkrr1mztECTteXGzmDeV6P7LO1BQUath/LqKVjZmT5MJylZaD/xRP5qJGyaHwgqRD365vMAiGGYP
jwaaslsJ6xug0Xapy2t0hH+QJnqQO5GuBE/pVFFNzTTAkENRhc8MKQKPtqyvtgT+cqdzo11wb3rZ
YXoyn+Sduh+O0wM5Fb8f9Z+IOnwcJX4LHejJaV9Fu4rvMTefwgy7SVqwQRDMbgo9YHfAHRhX08TP
nRptlM6Ebk572En+ckUPl+ebd8dZYx4ZhWQgCULy4tyuphkdRLKWYBI6SJbRaUcUy+kgqDpOOfo6
4vkWCdYf6F/1lFbEbcOLu5Aa12BXuIn/9ZQBJiS1rmdsKyVEp8+vIXi4PDjetjUgjgjmKUPCZYqN
uWbdAscGZlWJ5nmyw6qkoT/JYQb1sjysvcto6//GHsdbNCbkSsK6nesJaP9D2nctxw0r234Rq0gw
ga8MEzQzGkmj6BeWLNtgzvnrz6Lr3i0K4hnU9im/WVXTbKDRaHRYK2mafYZR26ZWvZF2ThwCkyJ4
uy5tde2gGroCZSCI8NWm2gSNV9vnDVxOiBa2+jjIieAFtZboB0c0IGPRAfU3g/rVNliUj2ALLRon
z0cbDFT2BNpTq6Je7OeHLstu/B4UFVq4MyvNnurWyRXw3VaqQ3T95rq6ZM0xoAcS0PtwQQAc5K5e
0qVM7dqqAZYI9YqhcTTLP6Rjsh38YackZJNlycbsL0puOKmsbpN23AMo3C4pWAH06AjKPicAH2QL
hKbW/xFl7zGKWnpbABU3OY0h7QHqkKDAagrCtNUTBvQKxMeqruEG4U5YrJFAYjK+XClfzf6oWDZp
3gpQYQZ3emEP2cGQhQTbs7/gbXEpc17NxTVp+HolyzVksjq2Q1SnM1VyWO+lqrSR8/NgnZQksa0W
HTWb9h/Sh2QpnDt2QeKTIRohvO2lp6aObgz6WCuNF2EscvBLWxt/XjeO1ahgKZE/ehnV66GZ1QWr
F0UuKMjeYiQuDc01mGH3pauCwwTwnirws+rGTuQtKFyy5Hc/Hkzrt+BrZlO8tvjcewj1k4TJA74G
TKCuNRz/dpbqLhm8yY89078rs1dZSgHW9FImvyV6EchfaREjJpJ8Bhy6hqItd1T0WKnKgLRYf/JY
IRrSgme80gnZ62DKNjdWjP4YUQ137cm1lMmFpVqoKMWgdY1TJ5eg29DwZpRA6aJuwBtp50zgmVZc
rUVNPKVRoFNQXeOOlG7KQWbKaEdL68RuJOtSVhTcnuBFDX90hajgOe8Xt59fpHGHqfKVymDh3HKX
MRjNKQXYum+6ufEQ97Ud1ydNFdzK6xKR4waR2dyFyumHVi0ti2vElmaYgM0LKTntJcLIfZuql779
g9FBALWJ+hfW3L2FJxue8ehrQZsfZzeRFnWNoaMnCLSUtX5LALxOSGZrlSf3e5J40pQ4moS+zXe9
zUEBsS/V3XXTXbnUvnwBZ0XB2KsSs7DSqpm/ZnVR7K2GVIKrZNV4Fmpyi6uFvcTyuYUr7NiesdAx
9PvKCB1UkjaN9g9NvVAJZT+MGePi0nhnEDVmOkzYSiuUPZNMDg1flDB8bHK6GSNYrVIIjGf+/m/m
+ilR54D2ELYpUdfO3WPoLSxIsvNr5sRCPpD1vUL/Duab8TT665MXV4xkaLTPIzQWSniS2YU0/ZBF
XGkrTgVr9ymCc+s+UYuezH1wcpTtkBgF1vBmbjvImDsAm41Ir9fNb9UyLAKGHwswU3CdX29NdQjR
QDYzzUmZ3UnqpvbPVbiliaNmo3td1PphW8jiTL3LLJBA9ZBlTrl8NzbFyQqN+3aytkWHTk2VSBei
hcDTQkbZHupkvANFuuqVenDTJml0bmiaPgm+adbvm+Usvok7GVZX9J0V4pv8NHoGC+iPVC5ukyT+
8PvnFAXAGFDMveRv9TiyJw3Qbj77IAboqK9/x0qoZ9HFZ3D+Ns/1NqJzyyoI3jpLv1FALOcPz6aI
O31djo7WHDDzmJQfS5rqLEedCnJC5lB5a7J4n2PuStgdvhaeQKFPQdxea3o3hGqLde3ohxy0W2Ns
kBL1zScWZDs1eTMsUDUCTUUdGzetX2rS3bW69QLOKVvJ4ttoxIipJQKPWD1ci4/iNjtHAX+QA3yU
rNvEPGqIE2u6TU3MHWBSZRgFm7rqlRbiuE2VJKmVKoLFbkfkvht36Nwc/TT/YjnYzZkbDBSgXOTZ
y6D/HCK0+5WFAxakDTDDbR3NV7EiuEPWF+9TEOeZ8sjwuzECd16c/dL06c4M7wEAq2duO36ofi/w
6OuG+imNu0OqPqhDtJriQKgqXq62bNVbSaluLVngleYf+u4A/iOIvzryFBB8eooW2iB8q5E1T2Q3
bVJgXr+UgWvS+ABQuus7tjacj6sR8SpF6AHCMW7LYh+di38bkad02A0g+lLQzpABkznR8tsYQJGS
UWyo/qtt/+jZb4LxWbwEQe5quUabCj5mzUaX38Lt6qSTMs5S3Dd1H2V2hf4Bty/VwNXCIN5d13tt
S5eiuC0t9DyhkQZRcc/2SacA7q3dg9QdAGEi8H6BVvxE69gWAxkwWuToinTKS2T8VbIzTEF9a/VC
W2jEj7HCapLc9CHGl5JtG2ovUo6Ob73xJAbor4Y4sYJOtt7YzmRFYxd5Zoi6oabZYS/isFs7nfDq
4OoDwgZSpVxij8p9K5U6zLhmvZOA2NFoTKe29GPf/AyV4dKDdlLgeWYz5U8OgBXRWUGRSftGrNIj
SqmCmWpVHdUnqwKFQJ1HCYRmpVuqZHQZExF5re/rp0jyNVrxCx+zVTP9rklL02HSRL0q7MGF2umi
Ate8YN+0UwzUt0wcVJm/KVOll0JTxYICG+oUsl8WMH+J3G5lcExF8R9TjxAFghKRtPtc7gTeb74d
vwlH2tcw0PQ8J5+/6kmVSFX7EsKLMdqEkf4Qd5Mgwb+6lAsR3MEn0RDJ+QQH2xrxBm39OzlJ3DwQ
TcuvpYKAJ/qpCnfq1Qy7lMyOPEqOavDUBwGagu9r4sbljREAVUF+lTAV9w+uRkXOnoCDbX6GfF2/
rLRSq65xKRot3jqpv8midmuCZ06igaDBaNWrLURxJtnqBsZkNYgKqOENiCGisUfV2TqDsvvuular
Zxw1GRX3PFrU+RHNGLyxqLtiKaXEQbSKmfUM2AeIqar0p07ZP63hpzQueqlYXGvJHFj4ysmgKGFG
eysI7ViU5lx1IwutOFsHJaJsJiO0Glm6HQLgpxR/LLm+GYKXDpS415dwfbc+leKsPg/ykiTzdJbU
AKHVOsXmz8bvz7XI7NeiCmuhFGf1JAubmICmxunG0HJL5scoRjf3jdm/MtLftmMfOgzzJ4fEiDTR
zq0KR28HSmeWNk+DfrX+Dq1IspJCuA4oB6lwh+FDqvdWGtp5fUmKP0Kk2NVV/RTIM98XTMXAXQmB
ubLty/e2ca34JZVFs4prcNSWtZDDHWtUYUtfrgHK1rg4AswLd77bohXX1mx9+y6dRrc+T17qsot0
NLzrlrPqLxeyuXPeWV00mvksG4zvehJtTGLtU1V0qa4Hhws53IN80kFImbWQE79rnnFDPI16+kPh
jZvsoQS0KC67LcBNBVHwWjXuy9Jy7zXW4zFHi1nsc+4lgSvtfE879c/a73Sb7cYEfFFO9QdUXLrA
qa2u61+mTA1twN8arTBsFua+D8GUnCwFA5mlO5qVSL15d75dqAsp3O5JpAlVZbacqNrq9VkHc0+K
JvGpdsFbULDcY+O2xNsMF5LVPV63nNXTsZDN7WiWml1YSJDNGu0wJhAil0cAoGyr0NhdF7XqSxei
uF0EpATwyRlEZVK/lYAZQ8YI5GloWDASdBzqT9fFifZu/vsiHzYUftEmGcQp1luh3Odz37TImYlW
b/77QoaeIGmEJClWrwpxNdynzY6ZN/QfxmvQoIbCn6yinwslr69i6kZtAhrLuIWyQyK5VfERCEHZ
VooUGDTRUQ9DQyP+cTLKpitSShDV6c2LQtubvi8qt5/eJqk+YRDd66biNVMe4yy/XN+n1cBhIZi7
9cI6w2/OgUOIBJ9VOvkER9L4do++KCMC0bCh/0O1YqkqdwWlOg1Hg86hiozB14GYG2AyDn53r5Rz
r5gswLub7frb8f5UkL+AgkwOgm6OVaIGIwote+9GDGJdX0SRDO7yycBkYAHOGICn2DW8DHxbHmVR
ymjV2heKcH5qTBpda2sIadsCYFay7viEepOpIPzKRcHQWoMNDHKeukYXH5pdufNb1qUykhHLVka7
fNqG+V3kv6HHW2OPjYoE5PhC9H0b3RXBvhYV89cAR74I5w523zd5Fs6jsFrixfpBIydmvOiAVRjs
BAW18qjoNu0Et81qaAQ8akUjMkFkyWk8lYVZ5yGEZlL6MgSYbohCtyfEK3TNrmsDJImRI6fS5rrt
rCu7kMspO9QBHYw57pzQ4jOGKNMazPbp6A35M7A5HGV8zkASltNnPRZluITCOb/T1olqAhMIoUvc
oXfhlGe3pv4BPik3NG9ac1v6Lqt2vig9smrLC505ryOxiVmApoYPIF4d0fuyNWzdLzeK+Xx9dVev
oYUgztnIutxXTQBBgRnsRzwmqZRtZnCX62IE+vx96S5uoqjRo6HQZzGD5dtlP7wE6mRLqO4rbSt4
p4j27O/fF8KCWENdv4SwiPxRCm9QHZ/tfZTzyxm4qd/I7WaogX4sYh5ZDwQx0a1jbtgAUCvn5vI0
BRgUQyzfVL3NgJgUDwyTBNKWqqmtVvmOJCP+v9prcuRpWGhpMi8JBuAS63lUfxdpu7++7P/LUnx+
EecTiwrjkmOF6e+uuAf6RN+duwTzfsGNDqh9U91KqJUYjWcxQTC11uQNKo9PwVzgVoNDRs8olmIq
3yqmbhuD2MNgnI1RwwSO6RUSs5XovknHm44OqNjJez1I96p8UZPgxtL9x9L42dO3rCaO3BKYSXDT
mSgk9STYNrnyu04qj7HYLnNFtrsatY8ZMaQvRcRdq2HhQhEuLCSGFeujDkWS7q5r9iz6KNEmpMku
G0bBbq072M814xxs5Red5c9vz5KAi/NS+8NWLu6V5qzhTSGZKLs8XjeP9cP/KZDzrKySE0PrYR2F
5gN+yNrVsoIRzcG7LkZohbwTzTAh23XzuUjPYO8oKcBsUpvJaP7ax7GTtq0LUOheEVYLZiv7Gtvo
4CfWAcqFMTbkdrkVLSx08xEZAXARHms/3PrajQGLx/OljX7GSGsNkdNlxyF1q7azUbYUKP59gSFf
mUcV0S4pm3yBSTI6tUZRGgF4CdicGvmtTSwftJC4fkndVB8dM7+rZFAuZs5UP+hA+k6Cszz+94iK
X7+Du04IxvzboMR3BM1UbJBc6YE/AjRaLavOfh6FNhCpxs115Vd1B9k2cnWyjqCB8wD9RGIW6yrC
Mes20XasfIxFkNXzZ3/bXrTBUl3DC1vmadG6qUYZdMQgjm8UqBGA3kEHhQnVMJQTENfyjzXmWgQ3
2ZpaaD9VZxZxpO/5XiKJmDAoDWoN460BSNh03LDh9/Wl+x4u4wZZyODO5WBYDH3zGh5UgUMlmI2w
/0qkBXciw7FM/GHenDRwOuTox9syeb2uxPyR/OYsleBsrkVmwJIkiDCzs2S2AJPyDHZs6v86h/x1
rbgApsd+KPMxc4bypA6/cgw0pPdUFZQ01ncETQbIsgAawOCkpKPRszHBjrSktxu2iRvBlq+v1n8E
8BAVfjjSUY4hoBgvVTXX1QP/QjpfYL3frxisFujaAZBGge7F92wxE7RC1rxafscAWIl2dzjeqfD1
X0bUZi9Ml+JfIEtsHic/Apl7ncS+4BWxqujf6SdFVjF1xa1kFmm9nGtQlLAAY+L7VLZrM7ZTEVDp
qoXrEAByLKQMTC4WG8wyHWvAa2KA7gftMNzjA9DHuL9u49+DAyznQggXXhmBKZXNLERLtjS8m/pL
0j3j0rHbthbs3KoFLkRx7jRnvpJMGkRR/2hgbDNrU+e6Mqu2sZAwf8EibEYXrlFIHST02msa7gaw
EI63SvFUGzstes17QRFtzXkrmCiG/8aJ+oaQ0Ax1BaI+C4FV/pipQCzByHcV/AqKD838EWb768qt
Lt9CGq8cBg57hP+oao27MvkpFYKkzeriYZpvRlGFGD4/Fasx61knwdy6l4YdVfk2LhBaW2+m9hoB
Jb3/uK7PqnnPNM3IuAEuj3+MZ508pnRijRN1GogUFbsuIrRriwIHkRjuJqrM1Er7AmISfa9ZmARU
4RREVypZ3ZyFMtxtNEUGoeOsTLXJb4FcsWc/dGbXOob+vORZdzLHuD1Mv9SL6favFOOAkVMdgRh7
fUlXWhJwmi2NziigCBn5OUS1VCd0z4WYFUhccjO44Q/jDSPuO99OjzEIHD3rUSoEQtdV/5TJeRAq
dVpQWhi8RYRqdI/kv+/m+KoT5zaqRoqUyMfvB+qxKnaG9WSJ4OTXbeRTBe5opaHVSxqFCIPeSvqe
0dgW4iiu3hoWxWVuqHMOmLs1OhpOII+BjLScQXHekXGacVvq/34OWsfAHNwS4L+M+Z786gPluB1w
8c2Te50Blz7F3SXxaYAZENqSn0Mc5P/9wPpXiZwBTKXKJJZioCrrX7riRraerlv12sotNeIMYIqV
Iu0Ifl+pd0X3p1fB4z5uu1SU4l27CgmeOZAFXJZv3ZGjokSYqoIDlAdX6QNbJ7tO3tO+RuC3u67S
msEtRXEGJwUZCJ9KuItCRRpnil01eClp6P7fpMxfsbgOpc5oWNRAChB1UqVzUJY1gKX1L0KArWLM
ID7ol/kqZGqJZTTWrAqIXkCloQEcLRANOq+aAEb1/r8QLhKvGJpxWAAhISaWJjV0DQykxrECuvHH
6+qsSjIxboU5L9kA3ulXdUiBrF6k4PiY2syLeY6GnS97nYi4aqUxBqEr4tcZ6BfEp3+T84u9GeIx
JCHysk5nak6pm88RKGk1dapsTLjbYGxzxhSzzT7bGLWo63u2Lv5ds5TNWR8dGzXvUUp3SDY5rV7d
TZYieG2sBRNAfqC4EpFLNHmAIxZMQQZ7mds6GO7bNutcrQZObdRa6JzKgU/aVH7sEloB4a1vBQWh
teOFKxAGA9AXDQ736yZ2JvHNKUSoZIIghzJAbhf06NPmHx4CKl5S83weMBB4aNw2kSwNISciMt8j
mC5jXe42QOWyys11o1zV51MQD49bjnkfFAYEqXINwl+l8ptLlha9jMccWDAFJ3rdNhfiuCsEqch8
THOE0UY42GAatZNI3tEBEW5igswlzJzGQnfscG6LSfRIWIupkXDB+AgSLgDf5rZOzRRfGUKK5x3y
TZr1UBQBsB3LYxATV1N+NYDpub62a14fvQeYAJLxnJP52THTagetyWavr/eVLTcBA7lgmO1ICdjZ
DlWi8vX/JpA/fdSI1aaCQCvJkRT+wwzZjnIEiWZn69rwcl3a2lnHBCaYWMG7BjgZLuxAc17Zqy0e
q9oAvFRqoG4g4g9fXUHggKAnzUTsyZ91c5IjNZ2tUyGDmxneqMd2hbF8QOw3l+va/I2SeNeFGWCU
7hCnA1eQM00Zb4QkqRsEg3tr17ySkwr0O3t47W9jBxhi5IPu+810a9hP2ck4j3fj+Q29tztrZwIC
BGO93vXvWVvd5edwoU/ZT/IUFPiceRMHP0dR+Pm6hBX4CR3tp58acwcizFOVgE25cdSNfuufADlx
17jmzrxNb9o3ye1uipNhgykHWqbHzGtEocrahbiUz5lrQ+oSDWWQrwGTM0mONLz1c8nNUaq4rukK
cPusKQXnC8rR8/5+9dpRglbOusdEJY7pq4QbMB4z1xiAlGX42yTFG75tQOOHqTIMkaInxJXzVtQ6
uur7TDTlAzUXyHwouHz9iMRXplKr8YKK4vbG18N9alA7qtpNS4CEkDC7G++iAFCFwa/r6q/5+KVg
LsRBMb7Eew6CB5bZbbjLMMHaDPvrQtY204RzVQykf1FW4JZYLqwqNgyE0pK5nXygl2yp8VOfBB5u
pbNgvvMBNYEMHSigeeiOuO01rQUijqOwOwNEtJiqd8I42XVKve/iZhfq48Uo3jC260wsw5i4ckOy
QDCxsqqrhagU3bLA8OITnpJEiITmY+B3NImD7twoZ3ZaeaAevL6mazeW+SmHz3sOmVxTdNjAYrLo
QQ0jr1SKH5Mvux1hdlH+GkNRu95acEVxCGQNYyRocOZ8ujalmJ8YgFLghyoYU9Qp3VU5koPR4N+p
an4a+i5wSC75DlGIiKBpzdujIX4mxZgTh/wFDTqMOqpGwDCo+s+ov+vS31PvDPVm+O/nSOfRAhUU
Wia6gFU+zYqxBYnFBI7HoC9FvY+itzr8iIu3Vv4QwWaslPcgSwPWjY7mYDxROCcb9Vk74vrHiiKl
3HabETWtfqMEZ0XfUGVDCZiTyAsR5StX8zVLuZxzHWIwMcnAYnNkbfNrcO6lXV1t6I8H6ZlWXlh7
1bPAy6zung58i3neE/8492ZMCaox86Q8TTCYqx812VaVdzl6CkSoi2vHjy4kcf4s0fuchrMkvH9s
ENkV8nsfO5oIc3zV1yzlcIeBDaY60FlO1qBTVtl1dmJnN+p9g/SbW96VvqM/Xj/wAs3+XiGLp5vf
R/9vDcN5Fh8Ts/lLHoNoKn24LmdlihJWiVQE2HyAMUf4bN5UmzmQmQdcvVvDUXbK4yZ3QBVGz8oP
dpmcaFveAcyjt6e364LXrqKlXC6qaWbS+Zz2sMr6J+v2gJBj1ua6CDL/Bh/ILWVwJ66TEzWPJcjo
NgmxyTM4xN1hT/e161/yR6V3M0cFVJ7usvfEOWD+wPmXdM/yC7izl0SmpEoJVnci5C6e5A0ArxwD
DR0TvevKai9QWLSo3NU76mYzGgMUNi/GNveUDwl01aAdZbcYqxh7V3ETN9wi39Ta02hrr2w73WB4
9iN4phtRYuh/Wf05YAfEJib1udVvQpMZUwAnLm/1Tb71t/vUMRTb3Ci3pVMD1M3T3Pqo/lb2mHXO
ttHWeDL+4Y0OIKr/fAK3/MPkg3hSx7XZRjfofiXGnopAu1cPKniU4NZlDTSMnLNLa00p5XzWsvjV
Vn8srQNdzsXo/lzf2lWfuhDDebp4KAv0dEMMmrvr7iegI/z8lJMB7OfC8HRdFlBBLcxvAxWIs6J4
iocp8CGLgW4gaVHpNNBo894w3TF6NA0YvYNEBd6V8e/GCF1z7E6WXrtTpZ2kiG6k5G5gscAfrsbM
sKT/fNS8DwuHqNWp73dyiUsFpM4teBGk1LHG/QiybeN1KndUvlVFebrZPL75D0BBqejlxGLwzaty
ZY25SnBzplS+j1PjgvP8D4EdRnT/I4JTSw1iaRhLBAUkU70qcnplK8eYqGH7UboJMpE/WnUQC3Gc
tdat1UjBjGCkIuPSd5jnTpAIBLnaP1jrQgxnrb1RKEPrY+GMWNmxepNHsovsiCMNbiEaZFxVCUkc
eBlEmtZfPM+FYTDEoVFXwDCUGlCopWFrjfcvBHFgOUBmHqBgGkFczC2ckVVJg6gUtTflT6C6NTJx
qrYJfUcCbm4aOYEBVJfd9VVcMz9Lmcs5mMdTvvVJmtNglFTHZhUpMBgr9TbpK4GDXPNeSxHcLSyV
ANctQ6glhUiZBucksjNAO6nF03VV1lzKUg53F4Ql8LrAMIcACk0MtD5ntTcNmR3kXiNi6hSJ4nx+
SXIlrjWIiknmAhW4qAjGeJ2qOSbhx3WtViuyS7U4T1llsQFEYDwfpF072g2x6anZa57lkHNxAD2i
m9ixo3jT9oaeg4enyHliruihNp8l3kktv4HzIGnV9q3czJbZZl6aef2Ub/rWsnXlIDE0RP66rvPa
cVuK4w5CCdCNMacQB7T1R2lG3gFyKJAhepGrWjVNAIMiL6TgEPBJEqUvJ1VqEXNr5WZSj4V2oux9
ElnL6uotpHCeyrLCJCUt8kFhuu1pt5MkEOT6h6FOvYLeMSHm+PxS+LZbC3ncSyIrMR7gd9AK2H/0
j4lswavqyvfqC5hIWWcXzJGeR1fekdty02z8E7v8w/Yh7WXObUXAGOIstlPBah6M0FdC1SIGTFOo
OYaIzm/VcS2EcCbJRiOQ/i6qn4euTF5C4BRfV2M1jweCG8PE9OncusY5lCkGP8ngzy8y6VzmdxlD
+zT6VD9C7VfVnQ2g4xUnJm1j+fG64FXzX8jlvItPlCkO5hNfTwxUIijgmoiIRK+yVStZSOF2Saq6
tJuQkHXK7FbLf2vjkbSpDT4kVmSARku83PhxXa/V07aQyG3ZkBellRWzXdQ3VvQWdidWv+miu3pF
ClBD0ZeAVlcg3vN1kE4u5KkhkFL4khOZ6ibpczum504JBU+hlSFXiFiI4jaKxSBdMjM8hQagh1+U
zp524WnaSiftrqrsdM+c8WC9KYJq3Yo7mQlXMOeH2v6MTfY1Si1qqVVZj6QkkKcoykhgyJ7awNaU
mZHXA0Pv9V1bscYv4jglG7VPzD6GuIIcU+lBiXaK9HBdhCJSibNFdLv1tJzzrJX+0GPSpnLT7tQm
LpBKkRv0lO5Po20qepDpfdUd9OyuDs81c1s4tkCwumtPSuiLcTKUQzHcyKeWlVrWpalH4bxw2a16
Br3UJX/XnIfw2B2bXfDQblIQZO/iY4bqzE3wVIuYtVaCiy8fwB2TzAeZlx7jAwZ/4w+bInAD662z
botAVKkQ6spdtFUph0moQ5TKXAzPAU+K2dqvYPM7Pn5Em+glV9xwz+5A3X5s7fCx2L6LkqMiZbm7
kdIc7aEWdr5N3V5zNVbbVeqF7IcaPV83MpEk7lZMzHxsMgO6aqPT+YcyuRmTh3q8+KHo4phPBHf/
LjeQH+NEI4GqRRUkVQQk9z+aWBBQr2V5FbA5a3gq6BSxO6dKrRXE12aWBBCk6P4Z0wxDsinVzZQd
xsGFcugxcSZNF1yI2soxBYY6DgWQfBW083JFy4DVdZGgygzEadWt4N9Az43SS9QAGLf3EurbUeww
y9ilxYF1Jyk4ABVq1A+Getvrr0Z/H2ahTUYgVLNt7LtR3nmou/fyIZ42fe6aE14+qj1q+4j6h9YH
cjEdvA7Nh6hrO/Xw3AHXpWneSTtX0RwT7EFFfBirs9nImyFAHRqtC2ASFnnAFcshwE5XgGyHUIDw
NwoSMnkuTTriAHhABvYdAG7EjoXynS6a8F9b4aUoztnmPbhcEzKLCo+gvqkDR+0jOwQnAHONQuDZ
V4VhetRQMENKMCL29SJhUw88QhXCks6yAT65kQH82iivUn/M29uoaDbXT+DKzTwL+o88zrG19ZiF
eIPi1SQ9yyaQfckjq43N1HrX5Yj04rwauDTVojZmvXT0iwIUkJKPXN+qU7AtTLqnQgipFYGqgrF7
QCzh2fINfVIiAfUBx906CgBXWbEPpx8jqAWy8hwqnoiFfGUV0Z1GKYpWOpA6+es/zcxyspgFUHvd
d8biafQnZAY2fSawjpV7/4sczhQLRQ20WjZbJ7POQ3xKlMdQRBmw4ii/iOAMUJ1UK1RLrFvjaw5R
e8f4h9EDFTEg4KeQOUWxmDMFMqkGywIslha0L002uV0RPGSRIGZY1WMhZbaPRXqoU6hkhDKkxPBv
agPSGNF41epmLCRwHj+SAosUEySU6e+i9FTgSipIk14/NwIhPPmOpucqwwFpnQGNL42+76kGzyvo
zhesFc9IRdOyM7Ucmsitfg464oIDwL2ux1q9abnrKvm6H1WFkWNU9FqgYEyn0DjqY+z0AJRsRtUt
wuw4t5plQY/HuGxjZgSF7szBFL0bdACd7OWt31+aWFQnmLeIiwq+fBQXtmddlDWWhNVN2yeaX8rx
lrFDUh9QlVJir2vvry/Cqpv4tJi/dIoLm4x8ucsiMttk2G+7EORG4QtoRf1YMPQl2k/uDLedRevC
ms9wHN21VXlIs8frmogkcNdGXjKLDjIkYBjGz7akUQR2v5b3/7I1nJcwwmQCVxnWKtHlRxpFkU2n
ntqtNd4NneRZMd0MYW439YOFMefr2gmFc84jYJOi097HgZAfU79CJ7BTtud0ugMz2xBZTi8dMokI
pK4aI7JeuPpRc/hWdagrajBNCjonhcfyMy/UMM6NpucBw4HvxoP8DzN1Kng7AfyOBlPyjR2RDlpd
gL+3wwRq9yet8scBubBWyVwZzZiCBSUrB20pi1vQvqEkLeOwc5RjjWliZsfH4t08+Zcn8lB95ILZ
qRWkAbR4LVTjXDP1AS+nZBDXfci34bN5iW/H36VlFwdzdFTP1ffP+j0TuTj5upL6/PfF8S5MkoAf
BVLxOvX6P11q6ydtHyR2AIgVgbA1V7LQ8Bsop1LkcjZAFgqdbhaVzoSWtuiBatvrO7d2/yzlzBu7
0CnQoyRuIshJVWtvJNohALxcP4oSRCIxnCNulaBS02YWo8sO7W8iZNdEWfu1bo6lVeizU1voghFS
c2xnIdIOxYht9Ro9ZkfFzQ75q3aJDDsUuOHVO2+5eJwfxiSV3MXzJtXZM3sH3e+Pxq1tyQvRUdno
tvS7OJDHDl3598nz/23bOP8Mv5lUYQXJqvrR02ei1nYpP12XIVSPc9HdGCuSPNuGcVLR3fRDsZtD
eDPDNvdQKX+dboa72AUrC9lS0XNb4FB0zqHg1jaCoYRs1MXL1FbOGgrxtjGzY3hvMtoKTEGMtNJO
NfelgYIPA4UgQOUn2/0Rk1xFo6DZuQjxtj+nyU0cgTvMJWnthtFlLE+Zv2vbbTm6UnkbxYKTuJJh
mD8AsIuYOkBhmu+rmAaA3iQZuq0t9JLHXeKmBbiz0WMFymUfjKn7MTDAieKlIsRJxZxX82uc9FU0
d3JyytBuZWIuOjYOzERNMgVM7i7u9+DOlqxzmh+r8jVXt5X5bOl2h/kZKfdU+beivBt4o+i2PMT3
aA+1LSZ7KvAx+xMt/d3UxY5ZPCJLAvKBNK9cCw2UddHZTfUD+AtO05zZBMqMYqeSAAXKfafVG1Cw
jPWxnmIUan7QSfKkRgPawEYhu2jyinSvlze5lHllv8+krR/tjWyym3Q/USDFb6vuEg8nXwVOX2az
iLlp9ouFBwYESwNRRZq71nSXROeMYAxoA/b3otgN2TkCv+K4kRvEq9kzQO9kfxeZO2o958U94N1A
aXBIxnvA15hK7NJqZ5YX2mzSWLWL7qgbNxG7N/Kj1D0F5ouFgv90jKtDDtK7Mt6b+UMab7P63e8f
UTfJrIvZ7XLDNsctOKsznB+5A5ha+FFrAKg499MGMyheCEiS9FWu33IzBMy1D4oFLzZOASjslKcs
ukj5uzqCMMcHlgUoyAyG5RpRU9Nuasm1wg+S647G3uTxFvQHUhE6LQoppIt2Kd3A/Jwof/LLHfBt
p+ZPUzqRdZT9M9JYXf1E4589EHyAo9WV84IcwHmdWYPzP8yd17LbaJalX6Ui71EDbya6+gIggePl
UyndIKQjJbz3ePr5fmVO1yHIIPr03ExVRFZkUeLm77dZe61s9CP92MndrURTRQ/voaG+ybXJlSs7
sLM/QAv5RXKEP3fvvT93nURLqpB20WXKQtt238KIwtaIBwHG8ZRb67b1+8NwTNz8oXN72ZXfao9Q
2R7ZYR/kiAbZnYvwgnmTXJTuOAqyuiihnz4sTW5UQytggukDrbHe5GVe+aaV3dD9/MFEsLO8e6Zw
9Lk7NjsDvyChSdXhheXNwTSrxbRaHrVf8CAahe4ad/2MdGmB6+q9t47WY33sHpab+NY61Ic0QLYW
ap7D3ktw4X44+Rmbhy4eu6qPJn6G6sE0hunwYAZcxpNf/fEJ7nfXOVgPmfuH8+P6zJ97QafD3zxz
iBNBC2FRL4NIKi6+1rCB1bU7aHvjE79/c/+djG/z0slZAXOSQf2qcIsn3dPuYz9jnM1hDPpjeN/d
DN5eSulCIet0bJsXrog11elt5rT4HQWu29JvkDg+kn88fOsfn/LA8PYoB/ZGufGacw2enV/4Xcu5
04wgnJ806eb6gl16RV/MpCNvfOR4qWlRasVRMaPvsnGzyuVtDfdrN32j4nRw8vlbP6mulcXQGtu0
19CSNiXjO9GPef2nXNDAeznBZ0zejpOrtSNK8jiD7xxEYvzyNj1kT+HhexbMh/U9r5pLmcXtfNsd
vckH7X+4M1L3w/UfcraJHQ10OGBcjW4CwO+bwzNJ8ZLLaogbtbS+ajdew+XaWY/q8v66obP1xRCN
oUArTCjtaIA7vaacfM1rE8EmEm/QlZslMkNHTfWvGzlf4Y2VzZlUR23N5w4rkKrC7b3in7lVCtMv
2NtbzSvRl6V4VezchHtj25zQsp4KK2rSif7Pd336sTb8aY/TUnzFySWwGdjmQJKxlDp5YGBSKsu3
edYUn1VJM1OIFpfq0RrS/E9pSOedPOal3UHrkkW7PXTb9jbQy1JgMuOaT5QDA7mjCUz9fWrvVe2P
nWXbsyMc7hfB0aqrUAkvTKCDX3dQZt8Mojv1C5SA0YP9oXxf3xuP2a3hdXtIyPOwTMyrikYaVRxD
UJ6cWo6s1ZmcJENb4pZTd2vJ7ufWHY9aQF/GUfQreTtDFc/x2UK+MLhZyCFqhqQdMGg+9g8JmeHA
8Yx31tfJn4P4zn7aTUecJQY2I9xcrJKxlJMVY7Ax/PlQeaOrKsjVe7pfIqqxc6+dF+5Prf1Kbr1Y
yaHMqxGyJBpnDsobOxifq9ztlqPqifhsDcw3HY5R7PXf2E3Lzd67dfEgEgtA+Qpw8qwLbFGqqlTX
YgJYBaR1vJlEFssw9wZ5cbtqqIDqojVU3xYRzN62aodpxdka/kQ6wzOP0kNzV38P31rHlnTIU/E2
8vs9jd3LmxVFJEoXwtXbyj8M9jpEpo1dCkvP+juA9X54yL+rH1fP8Jo3w/edvSqO3dlefWFPfP5i
MQ1Jzfs4ribPUkGy9IhtupqXBPQnHibZHYj+dmb2HH8gts8Lixtn1hrC3CwkRmh/jRa3IU/tw8Q5
uqlvHpTF7d4sByuQbmkQuflz9qyv9Z30kO50+Au39WzUcGUrEM4w01sMYJvXnV1p4jLKH3TlT3v4
eX1aLw/yhYHNFQCybIKMlLu8n01Q3pXb6KmXyvb7cgCeOtQOeBdK+S19b4tOCjpGMo0i9xTfRHXq
QT7gqmboOmvzZqqn28zWXGVqP9jGSKpPSvYCjHM3X6zJi5+7uUDGzM4aWRWvm3lrfp2+oXdm+vGH
+uZ97XY39nPhr9MhvdPuZk8xD7O3HD68GgFz+hOcjeOmSfrc5gYzVqy3jfxVGt7ZiefYn0s6bK4v
zsXFJ8GCqCTn+kyLOR2NJkk77q+VWle51k/zLAfXTZwniMVoYI6A5o1GXMPebPK5tAhPxY0Ml7dB
O/nT8OQb99DQLl96N/po3PVQ6HuJ3/rXDV+8tl7Y3cRradhmGvodbOxEvdXr9YEqNWyfyzGOn69b
ujyL/x7hxtlDUsJY+whLtvM5SX7Xk+P17xcnZHtEQbkAeQE8gNO6wZ1YXR1D6dWwJSMj6Eh6hG+d
+f1UBkqZPxV7cI9Lo3lpbXMNFma9xl2OtcX5PER+1e9hnvYMbDaEaSXGrAgDpv1BUEGMN9en65Lz
KJizqO4YAHW2dB6KusD2N7YTlCzfO+NQ9UGX+HSzOJF33dBF//uFJXtzUKuZtlorw1KiyaNXxjEZ
5yx9LKIfSMX4kaoBLs37Qzk6n6ekpA+u7H+XR7oZDLt6CvNuZ8efI3Y5apCc6qgLgzM940tBwajR
xpLfk/2puIpz6AEVdW718ARIiYRIL+9EApeOmGMDAEIZygFBs3En9USDbavpJi8KB/Q+HmqtoLvm
WHWHXxP9v57n/x39rN7+tde7//wP/v25qimjRPB8n/7rf76pf5b/eJt/e/7Z/Yf4i//1Bzd/LvhZ
PX0rzv/Qyd/hy/82TgT/7eRfjmWf9Mu74We7vP/ZDXn/6/v5meJP/nc//MfPX9/ycal//uu352oo
e/FtUVKVv/390e2Pf/0G0unFhhPf//eHYgD/+u1DUkbf6qrlwf3r6/7r7/z81vX/+k2R9X+Sg4Oy
kOZ8uvNFZ/z0869PtH/CGgaDIsSwECBo3ChlBXs6f+mfOjR9Gq2C0OoA2bE5nR38Cr8+ArYH+w0d
qmTe0RNQf/u/Yz9Zon8v2T+gdnxbJWXf/es3/XRzoIoo3hPiKLEl+T558+7PSaIvSyuVQVOG2XOs
oRDajjrU+evspjCD/q7S2PGth8MpJW2qLTbEG6PSu0XWckA6mO6h8Q/LQhDsR7d0dcfHLnPW2put
YW69fLFsb2xGxfJDa3gzqzXpgjaS04Ocp6rktvB6jzSoSKQHAbK/rVGdK918cPJ33ZBIn1SlyD8k
NJEn7qqQ20Kbcn0jV2E/enWumDlK2WugUFSC1cVMzM/5oNvlwYhgK3WbwZHQP7QycCKFmSL9qCm1
R5i63o5jI++UQ9TT+1/MpOaY4iZDxk4wmW8uzHwMrd428yqYV+PGDOXqvm1htLA79LyLEudoLJbC
b4F8eEMnj3f5lD6G6fxFL3AYioh0Ty9FN5rhlE+trt2bYZ8/xGv+s0KK6dg52jttDY3vUUV5TB/r
9XEdoSOw0oR+Gz2Hst11sil0Q33dgVhdHBf+r404HsWW7Q7hAq+6WZ6qoJyk7w48pZKVa4+5AepZ
iaWPKQqycZg1r4ry/55Nsc8V2mcI8zeXlhHHaZ4KFh1JG21PTVPNT7JQou97RCxjlZUdB+j0OfrL
ngVaTQh02KSfNt5BW4zaTMtLFSy6uryVxkh+UI2mAcAUxYc0XNtHC5nLnakVX/pvl+HcqDicL2KZ
yik0s51twu0+JjlOk5vXZaFyXNbU2nt1zg86RE/0lsERYkEVvcX7lvJYR3br1CzjsvqG1h5bVbvr
tOhudVLlAHNYdFig7PRXJ3/Kepi1YtBAz1aNK1PQxYI4fFE9lmtDXaghzHpxZ/59L728hy79OjC7
VCsAXlDR2yx3G0X5EFlFFQz2Z7Ptkvu+Xddb1Umnm7atdjyCU9fmr2l3kAZSaIemeLgFz0M0Pacw
G1WBHa4wGyly5E/5roD5pR2FIPEvqiZ2sLxZ3HYJO70duioYl1C/bdOI3nezXkAFZ6NnzNTzEVLf
o86/ODSLhx7NdDJkWwJ700yqrNcY2jSlqTcjjXeo5HSveeuXqt3pxoWQhGCEyiv/JWY43bj9VGV6
vZhVEFu30fDebm/DVj6kiXOsKuU+b+vjVOD60kT2eaD6q9eUSEF8ONKfsuQrreNLBeT+4ael6N2y
AhOeH2flx6S2bljpLggL0Y01oMcpT/WhtYJQM29a7Qia5L6Rf+iDflwAIUXdtyJcbyfpzs6tQNe/
9s0xdm7D/LE2DNcoYGoqlaAK32kkzfpxeWjLnt5EIrbC8DJ0maZocK1+OhpV4kc9/AD0yO9sbPU0
1SU2G28jwC1LhQwcfr7NA9s6nSOtSdYEaSJJfhGZMRAxw3hXpiRK0xr4TaM1q19pXP6xlipuaU/D
TQ9x01FoJd/KU548JWMPza20yAin0SonRc23JqGls1SXzNcjm4bf6+fx4s8mDqQzibwVbsFm9wJs
QU1RgVl8sT2HinMM4Y6bP1uftD+LB7Ny6yNagJ810h/0elKMDcz37/4GI77aofzQtz9/9o/f6qsu
5WPy3FZd9We//VP/H/qUNHK+WI8zn/K2/FGVP7vk20uf8tff+dun1JV/kghiWyFlwKUueOb+8ikd
gw9IEuE9GsirKeIC+NunNP4JAY1wTeDahHdVtv7tU0oK3yejUCBkCSGQol3jNU6lSL68vB0Qt9Og
wBNMUBBO07F9ejsYra2HxuBQ2y763j6YSkTnl0pSO7+fauhl/U6K5flpUqakuGliJKA8u8+jdeea
34AWcZtF2g4XgrSrhpO7TU3GloyIUDjo/qjllhrEWTWVT7IJAsl1kkb+cykL2moaHK1nQN78IGNJ
KhzTJv7wYvX+G6+baMmnKZ/kDRKLZO82wfqsRk7XzJ3uq031LEEo/Ezv1PRFKnvlCEXnvDPws/nH
HHxjDNwkmwOe8XT+UTGT+j6bdT/uLfUpSy1AamqzJjSxxNqTJM+j42WZtH63SgVXVQ/td9fHu32F
xHjRUrbIRXOVWdbm8ujUODcbfdJ9vcsdHzXn/D09U3ty6hetCG0//DXZodfodJiWVg72MinMai5I
gUwEI6K838u8bn00xkI3DQ8qVUJbQej11ErF5o2iCUQOeqTd3SR3izcgg+PNc7/X6H0+IOiHkH4B
NEEMQWR2aqpz0mWtqAr5cKhl9wiMm/dJKicfry/O+YCYK8pmKiEmjRnbvGU5KRR5W2n0Jyvtj2Yl
W3e9BFlLOGT5l+umzgaEhD24LIcHkFouIzsdUIPekpQbneRnCxI6cpUVsD3Xe/WyswE5ooBLBZeK
Ge6cuXlhtdVZDANteL9bElBWbQyu1l3Jl8feQivPj9eOiVcctj2icFKyCHCcjilKE9sZTSX00b/g
VRybiFqENvX9p9fbwR2GnVEoCHOeTu2Mc1uZw9CGfu3ECJTIBImWnsmf/9+sbOautYwm0usu9FG0
R1wd6Sp/bNI9wv7tCvEOQFhDIzCXEYgkkeh4Gec0caqpY1ZOvlXUy2M04gAPqw4ENG7r2+sDumDK
5iqgNkCcwwskPn8RUqVlVGRp209+FxYoiEUSfn0rD/If6JHuksho25uWgSFGAW+YCB0t29xshqKw
qEXJ/eyX0GSj9xlXaejGlhHeZ9o4lL/rZkuqQ/xDv0uLOFTvgZgb49Mw5SAGtXhQtIPdrRSuklAe
yLh0a/1Z18cB7ENal8PvSVdVzYfOzoBjWH1mDW6hZA0RvzHV61Gz8vpdVUiJfWh1sJi3fWMlXxS1
7KZA7wnlwbAN7exPxaqU90ldOyH6KZ0ZrLHhDPSZTUpxO5lSDz41G+W2uVnUrPxdlcf2wVSEt5z3
mjTv5CPPlwiWH4gXeAtpf0dq5XSJhiFU06iQJ78IU7I0s6Yd9CaheyHN9xicxFe99ERs3lINPSmI
akSSa0uOsCBBX0aqPvlZo0j3Y8/QwxFvuyxb6a1c29W9RBbu/Wu3oIoHxmuB129ygjebQtOUZq7i
bvHNTJLpEh6q0ZX1ULmxhrqIdxz1C5PJFStUy2QHi/L2zYi6MmaKZ38pZnqiwmm+FfPgakNqH149
LnKOBOjiphUP7um6dRnsE1ETLf4iOXGQ1kX2xZzm4mbKO+3rdVPiQtisG+UojPBmwJ60fTjkMBq1
sZ5nXzLS6eAg5HxXTxbEBWWhPlSyNH92EFioaNNN93hQLkwouS7Qkyy8ja+8cV5hUMotuyhnvy1S
CKi0Kq0hNO2aZfVGtE3G4/WRnpvjKIgHmfGCYN6aa2ynVathlP2yB6ynxea7doVWqcjKYseS2Han
cwryXmClBSEt2NDNJWzaSZKZobP66mD86Hoj9HtpyV59tjHCQLiCKYGdbUeccOQJlkr2q6SO3aY1
+xtnoFkokgfrlU4m3FMnprTT7Vh1Zh0lkA759aig7mHHdTA7ivnq9wQreBdCb4EspLlxZXmXoTzr
7dVfl6Jx6UOmrTsGUhnG5h4q5sICkVXRIevQFChptiF3V0vpqjSJ7AMB0NBrMukc15s9liTxgzfb
gB5TBy5bfFkDrrHTaXNaqZc77kufnGpZuaM5aapb1nLyvVWWjqbNVdojQLywx3WYQAAuoH2MuuLm
QuQ1MeWiMWXf7tRPkZT091Yef1Wtbo/28ZIhk14xBI7Y44QGp2MzUPCKsnKQfbNMlo/jEg1349rH
wWLFy85pumAKB4O8CAEdMdY2raPT8Z6tq7qQfUlD5yaKrVoNZqNvLbfStHC+uX5NXNgboi/tV7WU
dMy2k6oYbKkqKmPFTwNX3rTNF3Jw5k7ceGFrnBjZXn28polmr9wQSjzRmlA1yqGJZ08alvWj1mbl
4fqgNpVZcmMkByzBJ0hgpbFomyup7Oq1aS119VutA1kSlvk0HUNjpPbUKLE5eFpRGra35IPK2avp
oCYvGNf0SFhN/iFU5AxtzKGajjILFX5d9LZ+ZQRjk960oe/mf4jKKJGd7qhFixK7xtnyu3SKg6Sr
/zA19IGvz8P54vLtIjMA1I/U/NY9bqWoRtksm33dlpuvRWiFH/m/kh0r56vL1YI7JKqGyJuS4jnx
jBUpx5eMpclfrJx+nXV+Spf6R1isf1qxvPN+axeNCRU9Js/UzV+fv3DDlUVvMhk8hN+WdjQeK7iJ
qcUVabU+zeqgr+4YF9UU1HVXVDfVUtMLMhdj89jKraS+jaqsBjNhtYjdeIOkQacTZVXTulIZojMy
DxEynWZr6MVxQMLT9JzCrufblN2y3GjlOhuH3pQTNWg1o/6QyXr/RiY1oBSeVMfOx6zJcDrceMrL
+S7tk7U8rDK9mD/UFkU7m9pm0z4TYNSam3CTji5OT/reGCDIfvUtIsQwhLYi62GQTz9dk6hbhiq3
dFwqG2V2LQpTb0h0WPPou9oxdb7J8PsI+nlakJaFpvXUVN1YEo9LM/lOVc7BstDU3hi76e6znBtk
5ZBN0RCGCbiJfsEFXyy8WulpVA/a6HdW+r2Y1vmHOkFuYUbUYpNlrR+iYakeur5akSqf1TelXO7+
iPO7GUkBUo/MKMKVzrZiOVnakEV1A9fxnEC2kjrD53i0UKQww2Sn7e58VklzcoshWEttFBaA01nN
TKcpiq4cfVMfBleucLppSlt2LsoLA+Ld5NnXLWyQujm1omsU6NOGARE5lW5qrOr7dSV2UtNGfW1J
EhkzgjIcfJjCRRn71JQsZV0f1R2m0jF/H9G864pI9ossTXsduxdHRY2KG4Jea9br1BQVrIk2q3r0
my7pggqcwR+1ahhPZqQUe/3W54EgwzIN06GpwIb7ZGNLniHrcQy45hvHOSZK4g+Z/cGBTtyI1cq1
0Ad7dVz218UHb7DwtratBatlDYtjCoOVHB24elHglPX5piSYe/XuIL9GtpAEM08ISM3TeWwSvVlK
RR39Pg4hBcib1C0MxNuLel796y/Veb7Dpubn4BGTWqHCKD5/cbqd1hriuplVX0YqVQLG3DbNccYr
blx5aBqJbj+10txUXZKnRVlt1aM8ui47YNjzjcOvoAWAqAliZn7P6a9Ye12XVJtfQeFMidxQWlcX
ma3+NramcWdyxcY4dZdhnQWi48ATSTfbNsNjIkLST6Ws+YA7VHq+c8WVpTg7Xp/XSyNiLAYZK14D
AA+nIyph0e2kpFZ9Z2k/ilblGzTrEhffKQquW7o0Hsh/uElIxkHNswniF6OP63buVR9w3/A2N+Gt
inI72dknF6zYKvcUeWywymRlT8ejlJotGUkr+Yg/lF5UG2ogMsWvjgAdVM+YMqFepREUnVpJrEpb
pamD7lJO0SdUef9VN5IqsCrXJ+18eQBi4X0LUihRd9ucMKOonSw2ojhAqyu5M1s9PQ78495cwz0c
//lFJTBfBNAU1nnEtpTjetZo4SKtUaA1paqj7jzgHUhdTu4SRJzy+zApQwJIpdgd5PmaieKfeLXB
LFDu2Dxl0pyFADOSJEjx2VI3Lhv0yMp6qV67N/BC8T/ZgCwZWbLNXs9inrhsLVS/6qQZqAt8flZo
jzve7tloeJDJyKoI0uArkfw73RsjUtiJ1ZHtKGfT9np9mr2J+H4n3XF2H1KUJT4APwqITyEFfGoF
l9KJ01Ke/a7LgKRJSq/Yrin3culNRTpmtyQ3Helnr+qlCWBNHRR3Npx1V7HxbNfwO7Rf3gHieAgB
bUdbo+83Zjm/Qy8eKPMaBzpMHnNHeTuV+XAwHTpbrh+JC/MLmIgKI9S5IEB+sfC9eAlGsgsoLJCs
QA+ElojFphtw1qIdUN2ZFZNXBpEqUoHiSPxqw39hxSxHpTTl0gyGopEPkIpxIqbpdaLFhKFYYZNw
6hiIEP84XcWkGuu+cFYjqIcldtvEtjygKD9oG5IO12ft7CLBkkW6gHwS2ST88VNLU9EoRblQi7YK
FQV1O/yM8F/lpWtk7+xMEc2dvFtY4n5HWot/EL1ubuBGilsVYXEtiCsdScGZPvrZsKi/FenyoZAM
816Tl+ZhroHav36Mtog1KHlz+W99hHro0nGu4D5QOzMnsInsm3Ep4MBI+3BnOsUgzgZpAaqlAMwQ
jc0gUaJZtUHGVDwp2ePiINFYUVP6FEsQZ5qQKTxfH9qF7UhCAOkF3gHhTm6Wr1+nUk+NRgtsTeoP
5gg3tjYbe/C0DY3Ir/3IBUw2g9opVXxrc6t00TyGqkY+qQ8llBDMOrPk42I3A12AZbFAPjmVMd5X
Xju5L0eN8bQaS/N5TfSquLWKQrVRpFjXxFOAAjxXU1PA8aujzeHOamYMb4y8G/cwBxd2Nr+Zh5hz
RP7N3IQohhaOOmVYNZCKuQ/qMI+PcShH90an26+9egi9UYsVp1UUlbdB8+KkbP11giZMGnLQBUt/
Y0qZfHt9rS8NiFSlQLgJGIO8cS4sNetUxW50kj4KDVBR4bilQZIqGZN0J7l30ZS43jg1KDdsb7mO
iLhIlFoPnBGm/lzLardMNCmYnOm14SpTxzEROTccaHJNp/dPPLbtHKqFHuSVud41Oii7LFeKHb/s
0ngAIJEFwAEU/OqnVtKsiLllJS3Qlwlu9cmyXUOOw4MT59LONbdpP/zrrOCc45oTF6O5ufFalm7o
JqdL9SCtzN6fJtM59uuiHPVI6Y6qMpf3UqZVD2a3ph/Tql3e1LEgcZW49iTNWF0CM/31txKFAh5i
5hgXR98cBVtylijEzQqqEgZo3ZjNL7nUzDc8MxHtW1K/80heuAVFYYKJhjqSdMdmCko1VxoI7I1A
yRzZa9fyabCkw5AoFYjM5Mf1Y3HpCgTQyPpRPQCssrkCnYGm71F0OMXU3yiyx9r7PnXCnSFd2kF0
5OOp0J/PdbLJVdL7XK4RScQgMdriaVwR1anJEN+Ay1Z2TF0YEIJ3eBmKAo4OfNzpZo2ccqyXEVNW
3ptBIeXsnVIzg+vTduagQYJCi8cvmWtAwdvKhA7cGL0BbpMys9pDZU3zUY+T4uOqFdVtFev1fWpC
NHzd6AUfQNRcRLYXB5go6XRoRmrZctVmZjBnawrZyTDU3wd+SufK09y2t2luZ6M7L2r4TbbS1+ma
/TqZhGQOD6ZF4hlGvVPrlTHb6Vzo+G4qENuwjusPhSnpQIbjZmeg4qs2fgC6NwIrY3AFgAY6NTVX
7Qr6gYGymrZx7JoV5uWsp/R/XwHVUWmNCPXZbVN1eGvrUzcHTT1mkf8/mG70BS0iDuIbe7Np46qs
+mpRgMIuNT0naR5CDp/la/woKyH0/q3VDO9x0uuDNZfajvELJwZuXxmmWlE1P2P3BcTYpJJVW8HY
q13QtfV0A1Gy6UsIrO/M9qUT89KU+PyFU96NY0+urrOCoWxNT15n1VUivTpcn81LVmzSWvRiQCB8
pr2VTPS3lBSBAitMlxtdyZ1bFapQ739gBR+C/0BUTKx4OpbEmcrOppEocAp9ue209A+Rtto5/BeH
8sKIWLsXEzZpq9Uu9WwGRoxUkmzMH+TVjnZW5dINA9ESr4CA3ppbYVRtAWOqC2xPNvUP3N+hu2TN
A1mx2I2m5Js+ZHtdAJeGJXoYbcHyBHphc+rU1E7atiQ4AwecfCa3nz1MVMv2BK8v7Wwa4QSAlmLh
WYq9lGJ0V5McM4k1o2YCEK5ZQ8mP5WqPquXcFK8n6GiR5nFkfZt8iUqtsBaZPVcmOBMC0XsoyFu5
61r8uL7vLlrCX6EYgztGUul0S8xxP89FJhlBok7N0Swl6bAojXXom3KveCCW4fRyZFB0b4EV5xEi
IDw1lWvKms685MEymd2nmbPmxasSHoZBUf3Q7PcERy4ODUtchMgVnaG/86qFu7zHXpTJ/XtRITwA
ZJ+eRhDBx+uzeL4Df1WyEFCB9J582cbTsggri7yo2BppHt/ITS0Jmfc9puaLVmhLon8KVPXZybLW
Wm67lQGlUbbcDDKqH8005TuFl/M3jByHYAEXYTMewsaLS1NZ60TGNlBWDdXR2ILtb4rGoEyTCXWY
UfOmuWu9rp3Um0kh2XR9Ki/tEkoxf6E0yMCJSXhxR1m9RKbWmrijcniCSuCErtwNzWOYhE1gL1m4
47if+yYOh4x2NFPmLaEr7dRe1RZVRTBkBIbdAheaKxlSFieJsh/tSN7qALTCfgciMHzqqDrs3Snn
l6WwDmAOSIOBr76xrtCFazv9xPFzDKhbM8dsp9t5avQiCNvYyA/94Jg/rKUjFLs+zxc2kyjx0ytK
gASwYBMbZXlnajqRR6CqpX1wzDo8QAW5V+u/cAZpbiN3RvQhMEWbM6+nNPDZeQwPAUNl44AZUUtd
8dS+L3c2ziVTyEVzkYlHRzU2Z3CMq1bODZUBpRM9bVaVl7fO6qwfYDbLg+uTd9GWcPHIYAq0xMZW
khUEgm1hBnGorV4uZflDMvHk1cm81zxy0RTgQyA+oInP+qJLqRbY6NoMmlaGochQCWQb3CuL/MbO
lrh0FJBLJdsDPEqlD/v0KLRW6nSq1uLp9NbyqEaTelDDSPPGydY/6XpZ3zSFtrpJvXvnXNqMZIvx
BshHEgNt5nORw1CFtBY8sJ4Yx7ZqiiA15b1esktW8IaBUpIuNrB3Or68topkodIRQNs1HZupsw/T
lO0VXC9acUgMITUjAFKbF5WoYojhnTSCvE2TN62uF4+SMmofru/AS1ZQluHZYaezLzZjmexY17mq
9SBCLv3ekKfkYGZyu3M5Xth8JuEo24HSMU7d5pIoh1pzKtlIAzWzYo8IJvEsUL5sgfXV08aThvsB
yzr+L2C2zRagjJpQXe7SwKly+HumOPW1ct5L1J5NG1Z0nQdOwdnh6t1YwcVXedCsOOBSam4ma6EX
dLX3JIfOpg0rwhElD0m+7qzNKupUuWytJQ5wvMYcSuKwf56ayD7kidy9ujAsjNEpR9DJo32WdRmn
rKPNClBYEybVczGILPsYz+nO5XCe4AIZwaxRD1Tx4vDtT09PFZqjk/VZEswiK/ypsVNLqd0laZb0
d0lzIlTIpD5t/qzryDJcZanm0nOMXmuOTWXO842xhvTcpvNoJm8Ww6mbP66fiA0LM3E+WT7cS+4P
3hlqQZvNKk8IVUgdm7WZEd0sIKkqf2qL1WoHx5pHpfXixhjlT7Tsq61f19ICM3QpJ9r7vpxH6F8U
s4QveOdHnW84gVPAXQJ6xub6xSX6wp1p0tQpHDtNAmC6yXwY+iYfXb0Kw+U9CUPbfJ/Y3fjchoWh
fM5RgGz+qNEvRB9cTazkAfhoGh2lWAnNuzXBL7xXrKreA7mfeXwWDgCdPQLEQJpmix2S0JSJK0NO
gqjtswr+4kgZPRiz6tkrgW6Ub5WyoI+ZREUy0kbAbB2seJKdw85cCc/yJEAguCZdyzUDzAEM+uZO
U2n5aOA/yIIqq/r2QM/4FLu2Fob5lzAaZuujMqvVpLmSmqRw96PPbOTfqkpuvjclqFDleP33nHmi
/ByyuVwHJlgY3JfTDZ8lsqRldpUFqrEU1KEddE/WNVTeKEm0PPZ9WO9slvO9QvFWvLx4FJS+t4kq
QB+DXdu8fY5kRG+KXsmf2emvzmeIErHgdBRlaZ3q2GZYckz9Oc4LEqdq76pOUXp1Ku+pV224DsVp
1CxQTrpovCXpt+XxqtJVt/oSvTN8QLKKuZlYcNYNcI+srp60anRjLNZke0YeKsY9qbA6v9U5KM9D
Wa/lm7lQtfWmsken9iLLgh05VWNU79ReG5tjKik6Sz+lcqG7o9Zb7Z6vcH4mqPYyRwA6SP8SYZ/O
0gLZnmnUbREkZlQ5nqNES+JGRYgIQmjX9LWQRLXGIySAUXME0aqacM/NurSzJc5fEuJWkEVUfkjl
UeA//RkOqWd9wa8NBmNpb6a2e26cKL2jUWsvErmw2wEz/arVkusmj39qqZfHNaWfIAvy0Sw+0e0Z
H2q5yD5l6mKimFlK/vXTdWGzC0CTSdSjC0YC8fmLi3HNiqZu1ygLUjmO3/ZLCFW5mSoQMFy3c2Fc
5IZE1V7wTlEKObVD/TlF/tMoAgMcyXGBMS120zRbHua0X7+OOUoB1w2eLxlLZXC68JxE+LwZmNRr
JXqDaxU0g5I/zdoiHY2ckkHpdP2rdwc1QfrK6V2jwE7N4HRsk+qwSdcUshIziY/mYhv0m1YGjX7I
J73WFQSZALqC7INm0xSy7dpponaM7CKpgtUukTUwh+TYG3Q29gSSh9fP4EtT4my+2BqFJK2L0WbM
4FpayAhOs2tNas2Rk42dGTzfHYyKHg1OOA6784t94oWpeSZcqMy2CjIjb7zBQDlCgdeILITiZhmc
GNdHdr7phTmoEmh3wYdyNptR7wpyOE1dIQKZrvdpRzcBEWq3U1w9xz6LtXphZnNrDCs+xQy9GH1I
bXzopjT8Zs/LeFh1COhzinKehsc2uZGZLnfOWPZfpyK3d8Z66RxQByE4JstADLEZKxIkg0TNkQ2z
JsObfAEFv0jQzra6sieDcckUAD6FxBuuvb4NU5a4ouEnzETQmL6l4bUNlBaY9Tjbjn99AS/tF0CL
qgMmQpDmaadbs5GJikma5cHamI1b22Hm5Wt3J8n/h7QzW3LbWLb2EyEC83BLkA1SLbVmW9YNQpa3
Mc8znv7/Svv8cZpFBBHUCevOISULlVWVw8q1gPSrYf3PfWtb6wJtTQZB+xqL0if0eppIdl0UgTJa
+lFNFu2swrF27kc9Pt03teWZr01JLpP1kRPaVSzeu4GrfwGGWhzHbsztnXtk6wsCY7UENTB8c3Lp
xNFaTy/cqAiY9Y2+UGho/+2h50BnpJuftXS0d3ZMBI3XQaVJegTyDlgy7VX5G65KGjHywTesc7U6
KsDkL04Zth86T43+Q4i3vjeGcXxTJ721U0jd/KR0JABu4H7ArK59ZTaSdB4UvBLNH+etMScQjswT
hn5j6wTLCiOqYK7pu1/bWUvFii2YRYIl7gzfdEJwqD2aKPcdRDiA/B2JzSmVkvqJMaZrK21dUYAt
HKwQNB+NzrK/LJz8T5rWapQeOu25qN0h2ck6t74h0COiVGIgQU14bdWwFoupZTsPNAUIZUsj89SS
Qn+5v7atc0ZDgkY/OTvBqrS2PDPhBchYW5mO3Q9ryuf8RxwBVPpAtT3JjvetiX9N/pJAd6l0mczb
cFtcr4kToArOpDyYbD3/CitFfs48q30Kw6r7Uy9SPbhvb+MEMAauklKJC4v0/dqeVgyF0kZpHoDn
VovPTbFU9Z9K6iHcF0N1iHDGqKzmpRvXMv4BOxbaRfd/wMYmgr2htM5IDrm5HMQSEFEqW4Y8qNzF
fqOmXf1iltXeMresgPoidySxwVukuhsMH5mZpCtCeWb9w2RKFrYd5WE8ORACMSgl8PFAvWVMoZHB
rGNVOjdynRm1b4Su/oY0K6x2zvSGR2IHK1QrKWjIuJPKoMQSA64OMrXL/Vlf9Ocs0b1DlyBL9Pju
EG2BOxH52g1rCUmu4sTdVASRg8zIIa0q5vdhTKmi828YApDJJcxUGyO/1344L2XtmimnrKua8KRE
ZfSOMcDx4+NWGJMk8iYcgG9JunUJYPMFwCm3LnAav4/T+qk0nL1e5pazibkCZjG4FIkcr9dC2aAr
DZVXJRmL+MWKwMoDzZumbuf+27grRPlVYyjVpJEpNzUaRlm0VFFhRS2M7lioZjMeE9OsYz+aazKZ
xaRf9hvHFcYIus80nlmc9AXNrnGnrCZ67BRdZcYxmU5ZkplPj+8T/7wI2Gh1wwF0/QVnKwFJRhqL
EgG1HkUnlZhKba//tFEUZNCQhjMKUMxbMYx9bWY14Noaor4MmBh6uyCC7iumByBu+qxH/Rel756H
0XxTGejdLOjetkbq7WzhlqvQFoYBRtSbYU6//gVpN3dGka5lYKCjeEIwpMErlXrncG1dGIS/1GgZ
OacNLf7/q0SmWN1BRdG9DHIW/FQPdfdSN3T0KzvdQ4luLYijRfeB2J60WjrHlj6nFBDaMkin2j4M
re0c5jh6uJ3HTWuCIoTEweKVlIuSrQ7r4oKKWdB0mWv5sREm/UsVLUP4rCxW+Z/HvfGXsitXLuZc
6TwvmZpRay1JzIjPUIZL2rd1aSw7L/HmJgn92P9akSM1kCt1p5mkf41ZjU+rps+n3JoT3x7mvTd3
I1xDR4gXhACUYybPPTOvTvHPhH9THx3tBXq5HnUfJwwR8QvdQ0Ud/TPHYq9ZuWUVVDqNdI+RIUjE
rr0wX4wMiklInGuD0clTP/dp96Ua8/UPey287wvFtvYwD6rW/MatT1YmpryoKBFkXBvGTKawaexf
mg9+AkxiPAyW0+9NRW35PjgZ5KCwAt5IirW9OFv72WHkqW2S5ZhnUXdimGZXB0ccISlEpHZEnCFO
MhmEdJpBGGeKY4yQDqeF9mEws/IUFgb6U15nf1GKaPHnZELpqFamv8yYWkW1jkvQu72z8xZsbuir
HyJdn0asNmCoKWYVy/gN+rnioHjKp0xp/0QqoT7MyfzH4weRwpnnwjYGYanMc8BlMKY4UBWYdRMf
p46hd6tr9pDRW9sIjEbMbApaXLkGHiZxY9cafkp9fWYeKvtLzb3kN077ayOST9qAK21owKrA0pPw
NJlL52ukUefW0ZrHU00mQsFdsiaQM/KQDbj9JLERHg4MW/G+Uv7JDoYepjuX5EYLEMaWV2aEt7x6
ZCKzCWsNjsNgHKYf2mr7pat/9tTku6OioKhEb/tueB/P/SHU+xfkJY+l8m9l7+XVW7co1MziMRed
Nfmps5VFtxXEjIJumcLn1BurizZm9ZsBOOjOdxXuLZ9Dmuz4Iw1wxkelp04dKkuhQVQEudH/qxqj
ckjV8aKV8x8pXHI7Z23TGHURITQuGGqkr6vZs1vGbVwGq9N06cGbK6WBU9hBP3pME308pxlx2W/E
DcSXwOhRBmCaWgr2nHZ0+7ZeRN1nXX2HYWa/K5boFE3qtHMetg6deM0Z1VMBl8njAXGPqp850lIp
5rpjamhFmtO3nHKKn+7fIVsOQvtJRFs0E+mLX7spdNDot1ppGczEDB87c4Kwua8qfzFQjb1vanNN
wBlBagq8tXxRh42jx8w9lEHfQ4dslJHyZK25tVMz21oQbxsPOnPSVPqlDL6NvX6c9a4M4MYrg3Ge
Yz8Zh/bUFcq6E61umwJPALaJ2sQN+q9a+rxa6xL4XVOah6gBr+5HY0MnVp9NOmEPfz8+mii9CDIY
PuT1VqlZE8eGO5SBmYXc+Yu+oDFurjsp7saiyAhhjAMRz/SDfD1q08roD3Acek22lxysYarqSzdU
hu6r7ZztHWTxo6Vbg2YC4A/KxBQJ5NGUeYytIlnHNFizKFfeUYx3o0McZW3t201o5C9V7dn5uckc
uz0bYex2Oydta71iDhdINGgXug3XXzWyGB9NdSMN1GIZPvTtMl8SBVloncjr8feaROBXpUKw0srs
oKU2K7rCUEnQWFoRX5rSqv7k7oj3UOUbSwLjYuhAUMjjDBncMVldgXaOlgf9wmCMQ+U9cFvb8FOo
XXeOwMaZxpSgAhHTlbREr79eri12nuRmHsy6xYpGmAUrb34Yiw+aD38kwBM475s5xUK3K3S7sJLm
deGPmWH5wEv748PnS5BFMWhHBfCWZM1E+kT0XrEC7PInM1+Fb2Wh8+99K1ubwxQxDwg8muTakr+l
gz2ovUKVNiw89K3nBtW1XG+HS64s0cf7tsTXlw4XQRuxIXZoHMt96oV4bpimJA9Gq6vfxmVLjlux
kxCqjOGp10gNGXXfZVjdWKINeTcPM3E5nVYp8J+A0KhIYdL4yRF765Bt8EtjAjphzNPOnm2172B4
EDtGU5LGhQgUXoVZjVGW3ZiGOUmG9reixcBOavsHSk3fXLRUDys9vBfNN3cemQ23FxBohukYQWEQ
RdpEb0DbbVhmynPl6DyttqKfbKN1Ho+oBJOmYH6C4x3HvF6bB9OsSoc1DxJnzQ7qWpWHyVsvyUQB
zSjC3zjLAK9AYdKtw2vkorAzOCMYXj0L1NitPjgFIrt+QantcbkLuMXgF/8VgNOAlN6xCWSUazLC
SYszGg6ADKsLwJB+517f2qLXVqQqhQJvTwRSOw/UujLObhhmz4adTY8OItIkE7WyX6BC0OnSFhVx
VxedVXLV1uTSWbfUh8Qa/kek60qj67XQytaBem1F+mKjPfPTtZw7YxACywnkaek8FSc9Ws2HL3Su
CmogtIjpulO5v/a5cSkT1cltg9Hcmcp91Dh/lLBF/Lx/Md1uDqkR0a0Y/2OeRqa+qMc+jpap04Oo
wAXS1ehOCaJIO2vZuBzo8zE8I7gUwJg40mLKdpiySUm0IFLNQ6ksH+y8fFr6tj8kah1kevoOdu5z
ZxcBMM2daE1cPNd3L8KqlL1/4eFIGmT/i+IK6DTz1LniOsMTAi/ZHwaszyZsDmb5JiyyaI9TauOr
CkwrRU3eSJvyzvXe6eZA+hVh0h28/lwU2Xwq1rjfCRB/ccpcr4yaFS8yQD8guzc+73ppNHh60gRe
k4IO9URU5ufR0GVBHBVlfATIlLfBDKQjDXoGWNujkQ1Iv1iTkSOjW0cKkmDxnPdvqlxDnD0eK6TA
zF7P2rM5LcRDDAh03iFxsrF9ThO1+ZEgTv3vqC11cYyUmb9fmFrYHYh/28WPW/QBDwWli8wvQh3x
P69M2+zUVUb2s7aA/L6/7763ZA8UW0EssbeEI4D2pFdnIHQbKN9R6qFbl/pxZVfRRWmsnoEUVJii
YwYwFKHkdUre90Zdobk+reuXMIMs9EhYEIEK1aY8PaZGmfXHrhkG40AJMtKew7FyEl8vjN7c8cjb
W0T8aDrERAPMnMooMlOpjCQKPSqqi+o8d/GUHMpxjJ9Ubch2TN16IqZwDyIAMUMgl/6sHgBz2RtV
4BhNfcyHdfDbsWh33sdtK/Qq6ELTHZYbf3kFFd3cKlVg530d0NvoETWr91SuNq0YyEkIGm2q7NJe
e+NIMpeg95VDJ/F28SwbPtcsfJQeTXgUWnTUaoCMsUfXZ9dIa9VrV9ZSZlQsUZ9GpWAtV0jhxj0K
v9uoEFNMi3HBk+7Qfrg2lbtN2QxrVQdJn7fvxlnVPndtOpwia1qCVgtRZk66cicUFf+odGkIeIfo
XvGuAJ++NloXzaKDiKiDcZr1zzaP87nrqgi+0Mg7RKrSPQ3IV/qeo1jnncMqgjHZtGgmUWoH/Acw
79p04zmdEjKwFuhhntfnrKuyyKf9TS1l6pvum2mF1l9FzIk5T6PaJ1DXhql9mle1cfyOFoR9uv+L
bp8GcnhmoYAYENhRH7/+Qb3pxDONuArk1SxkBL0QnLtW9l8plOVPU53P3/9vBqVwVdUQMUhLnEt1
so/DWFrvo3AaP6lWtrxE4d7cyObyBPQRxgT8TObFq/XQatuB5cVZ2X8CRj98NKGD+jKqwynM0cm6
v7it8wnlBP4sOtk382XaasZlGXOtuWMV/tkBlfIneGF/3reydXkSFAkWbk4p3f/rPVPTxXBDlWtG
o0t4SuZM+ZzNRvdumZXo231TW9+PGXqVsBIuTxLSa1NhUptgKl1MQQjwj9e6SLLFqnfgg7uBO0fF
DgRya2l02eAhoajJayadDw+C2aWJmiqoCxsVttDRfVi0jJOmptZO7LC1NIGtoXhKUMYE8fXSlCQc
Fcul9h7T1RjAWK7eDE2Y480H9G2c6I1aKV6681pvOQj1aMIVgdiGbuHaaBwqetYXtPcKY+y6QwtF
cf08qepSfnl84wgyuFINyFhv5sOVYpmWISvqwFXCws/sKPpixWp+VOCAOSlavu4sbOtrwsLNc86g
OE02aePSdW3CUeegtdRS0X/X6XqVKH8eC6CIb2ALXvYGm24t8prjl4wPwSBgy5jceFnnBbYOXBPh
2kPYeMuBKcSfsN5/HZgP2okitqwhccvFLfjxYES73rh2buLemDqY6la9TH2nhSJ69BbnH0vJ3K9z
qtgf7m/g7UnAO0TDEpQK5CfyyavDquZLpm1gdIp5Mju1+9TVU3uMmen+et/U1tqYXRGSN7SdmRe8
XpttdCZXslUHNeioz2E+o2QYhqqJPAYv4sVBD2dP0Of2HDBiCbZNDKSBSZDZFZt2ddSkYfMg3kpO
1mxmx3VejZ2ka+sbUteiVgfunaKg+P+vCjJE8owMIuEWREzNj4EyzcuPolHc9RgaRrqzYVtLErUE
gJyi1i8f7dIq8nGk+xnEZej4YVzNxxbWz4fjTKBer6xI58yxoeBKlaoJDIg5jiXa3Md0zvKdD3cb
lmGFoUq2SDdwCuExrz7cbK5J28wz3m406SVbdO3PQUvM02S11cdF0doJ0E8479whm1+QiSN6oRoQ
CBloFk/Mhyt52QQRmkXNQRstGPytiDG3432H3/ILMdr0/w1JV39lREZm9kUTFH2Yv6k6SzkNkDj+
4fW7XHO3sSZfkoyACAtxFgjfrr+kM2SIZI52HViLFhcneOk1f9Y681hqCr0Z0x3cpyE3s8AZi3Un
GtncRUE7K/pcAgN8bdseQRMbUdrARmJdCkP9T4RCCHRNfdC06VOCYvT9z7q5f6/sSY/bMDjemjTY
s8N6OJpushwyPdwbzdy0Ql3BYVjUpUYoBZBjCU1S6bB549iWEE00Awg+Q3u6v5YtFwHFwIaBlaKz
K37FqxPgJKtu5LWJ2nE5RGe6hVxVjFd+bqm+fb5vamtBr01JtxTyBNVS2LjIUESp5RsgNwa/aMzw
y2/YQZvzF9c32yTVBzWrdcAxDU2Qk5j/BcAys31lCuM9oYCt54TQQ0w4ida0Kz2VyjCPaWFyRalV
s/xE+yOndpcL6XW7cQKlXYy962prs4go6DIxrgvRj3RdRZo95aOOSwBkj9FvaK2zWUXzs97p1qf7
H3FjcYKfkpgY+TFuEGlxThIazIvMbVCZdc+4tDp2b+sBhpwjfeb+Z4Oy/OO9ViElBZUdejGCQUa6
QgY1yekRgdsritn+US6oVxxcUyn3lMA2SpSEUyD2RMxIKiQn4446cBOZcxko2eB90mo7ObVu0jyb
ahO+BWvg/pF1TfpkzrYbALvz/rAWJXlUjJG4mFIAuTEVDvIoObmJDGMB3wrs0s6BdMaDUj0tYxQn
ByV05oezjStbMuVVGdqpUyUaX3YyFH/xMps4sq/8tWWo8b7fbLioSKHonAjUMWDz6/vEKOE7y2LE
vJEi68+t1XcXPUrCr2Fcpzur2rhPmPQQbWzuR0Jy6YI0qnXI13RhujBhTk13wurTjAbkw90GwW36
v1akxyVhsNVJikGMS6b2eXaq+VupjO7OcdtcC75IKwjUPsNx159tXp3MMDPWYjnjdGjc0DgNTj3t
BPdbnm9BIEKNXKQTOP+1GbNga2odp0M58ctiKe1HneYuvYf4MNjTm6adniaNWWbNVvzVaPudh3pj
lZgHq0SYDzJdfmzarmiXHpbYQMnHpBNELd7RzIe62VnnxuVFRMewhcgpNKBD18ucenRy3A5kG/iv
OPDctTnlneoeQI4bCLDnj084oWtCCgN1GN+UcF+yN1JkhseoBLetZT/m1FM/qcvqHO8fra2v99qK
tHlqyBh5a4dlEI9hfRqmevT7ov33cSNMUGmCORgslIwNGfJZsarIKQO9CfW3pTraJ5xhj8Nrayli
FIyRN4jCMHf9wRrkAdO85KrXQKI8j3kfv7WG2d4JOMSDcV2EBM5Fo0skXxSTZcbScF3thIIi2HoG
Jf7O0nT8pum5933so6b9hCiC0sIonrnPRLaTF9z/kFs+CGc/EC86FmSdkk+E5uhYU1pQwvaM53IN
I78u5xddH75VHZHCfWNb3xMZGsZksMQYmnRJOVaZAs0DlZoUWf1cRLb5puy0dI/LfuNyp3pNaEVc
QCVVbnYxOTXW8cg8t1bGy/epVUy/UfPsGKuJ93iORNlI8KVQJaPoIQUDnjcOWafi7NUaFd8Z/9Eu
BbOmp/vfbWtBgjwIuB+rInO59kOlsPIizQ38sNeVt+HUogdQjMYLMnLRzp20tUWUjJhLBU4mqEyu
TTW1RhnRwJTZVMWxQGn2uGa7EaIoYcguz+4w5UUoBbWPVOKIQ5Tb49ArGTJzp+PsJf5oOAd0i9/b
TvsfsmokbyL6XiiFPg5loNCHC0ClponakfQtPSZ0tbhmx+oO+r1WG/XvCmzgO2d68zO+siJ9xmhV
4jVvWWA+WynCmYmZPJtpEe1U7ze/I+EhME1xPcnqTmUDRbtVM+Ifl/UEvEBdWkEjHz0l8TB/MJU4
fkEBpHuTeyNxo2kP7o5nbtxdopxPdZ0valCTvnaX3h60JY4Z4ILzzntXRVp6GlVF/bi0k/2uTGCN
d53KCfjLXnR4+FCASaGwzTirRWwqhf5xguhkpwBP7T2nfdEZGvtWaLP1vWL0+vF7i9sRBDOocHq7
MpStVaym6ZUEzKhnowA86NWLmur21/sL2vCZKyvSXYLUZYySCiDYtW6z50htIutse3W7x2u8aYfL
l/tKkMX9EsF+lUt7QzJ2WcNqisnqDwZDH+0hW+Jlj9d/49YiNUNSW2WLAHtJJ62u1cqdafQEQ1+d
8qU2T+6U/lk31eOoIdq8v8jFoUhAYEH6cJq+ajgDhpK49J7jrnkfap6zE2BvrQZ1WCg7mAQScOhr
T3cJA5JhZWTVUDlKfT28t1c7PhZDuvxz3w9EgCRdjsw0Mz8tisAkf9LlWI1o+VWdhqVm9MOBaSPf
qFTjlA19P/i55pao48IodblvdsstqM0KHKMQL5RrwCiEDdwliWB/mO2Dq9XZ0YRi4PH3xSal5L4S
Q3a0sq4/Y756WaE4oNettEj9xtCnp8TZjQC21kI5CjytDuMPpQjJygA2xWj6InDhYzg4zVB9mIwo
2ymwbdy+lFOojTJXj8qTvJbezusaTAdWvHx8qyy9ap1ION1vUTZUfhQ37lcYqDLfiiOlOLhNqu18
zA2fpLCNxARAM3C28u2rtKtGRg6gfV2ZNSgGZuCg7ZiflwYB+Ie948qUFCdWlpcaacwAKFN5ztFt
nR8GL/hvGQGjpPOcifv2etuGwqzznm4RLMp5A5a9+zGqkX3+jZU4lKVAKiFpIQcAtdbpxYT8aFCq
MUCliddCI8o/3beytTUIAwk6WiEbLzdxjMKAnSPle3V5hCyzl/SKP1p5/xYVtenrfVsb3i70Dug8
C8GImzQlMRqzmzTS5b5v6Ct6YrxMjerPv2GFJjqU3QB4QWtcb06jLG0NGANnmxBsOWhmkwfZoq5/
3zezcagA/pF9AwFkeEcei1V7c67TZCTWTfvlw7rE9tAc2mxiYNWEYqg7FGo8LEdv6JAqzOJ4eB6H
cErmnaO19U25Cel6IK4Osly6QWqkjONqCotgnaO/lzTRXlwtKXa6R1trpWPKNcjEJmg56ZMWnQq+
0eDh8gYjPkAI6ELSNv5hWf3HWDfeGun4buxhl8u0dQelvOWevGQcNNYH6kZ6MieGqEetKDjOteUc
ScfUU9RXYMCbbI85bHORvwDf9FzARUuLZMB/rTWbeazQ6v9pcsh3O6d9crzw2+qsT0oywxxj/FWY
+c6pEEuQntFfPQkaBuS3lKKv/bUfwqjJMobOwrJrCr+xovUvo9G7z26rtM7nuFdT+ylhSKc9UUxY
1p3HYfML84yCgqbeckMqBhmIksSZV8Cm79qoGBrK6KtaPp4sECj64f6h2cjihZo4E4v0tghOpIsT
oaiscQxiYS1RrSMKa0bLzNFoHCKT1N7JLGuvOr11PsTxEIUDoV8v7eoSmvqaT7juXAm6hkWxxmMR
qka/s7JNOyRrsCmLB13mZmMEbVAWxS2CUfNKBEfG1XfBKj5eo3XAgJEBkWXDmC+txhxqg+UA9q0S
xvcUq67fRum8x4S5tRZx5giGea9Jfa890ly7uNJ7XKJS1AwS2zoKXDNzPt33hS3He21F/IpX4X1m
d7TZRwP6y85L/6lqyCc8L4q+5+GkPp4XQbZO+YgxEg2pScmUVShDTR2XzRk67zg1dXRcAew+3V/Q
5mcjisOvyWZvprjV0M2r0uKz0dHN/oHIKzzYlWv8576VrSNEJ4NJf/5QjZM2h6pHjMgv1wXAme8M
WH7Sxs7z81YZD+m8h4TYCPHha6QUZomg6oa1g4kA1c3hswiWsXuJ3Tp8pxT28pEH0f7MpAAgD2NP
EGDLLah7wH2C6gAVfMnFi6l2FEjLy4COVuNDI2Qd6lhbfYE43jmzW6ujIgEaDp0iIiypbBpr2dhE
is7jkgzD50Rry/zQ61Z06sI1/LNHce4Em8jDpwsXZNzHI7XAMvM+136/olIYT05Xnh23q98bWeH4
aLG3p/tucuOMWCFrhiuS+qXAyF5boaTUqmi4FufBNeb8Ra+nfv3g2GG+pxp4s18YEoz/mDBpD8jo
C2UEA94leX5miK5lTtWMEYz1qkOadXuvx8aaBPSCYQiwsEQ7kut3iaJPqe3m5zQcPBedCDV9amdD
f/SEUST9NW0OgzM0fPJADN0k8O5NnJ1xnfhNOVnhX5CHdn5kIcTnZ5pdH+/v1e0npDIlyLZFtsc9
JPvh0M3WPDTp2Yrj9pOnqNPPsJmGC9MP3g5G+5Ygh+YzsCZBrkbMStp+7ReltfRjnLbpWZuZ9EVF
cnoekc1+Py7q8FdbGe5JVQbv2Run7rlE2+pcdWXyIQKmtLPo283kqhQ05jDlsJdyz2IsrC60ioJF
Q+T9RoWJ+ilJU23Hys0RF8TgTPnylDCxh3r39XIhRrfGvnaTc6vqChQhs/tp8sbFj5J1+Lud1eVD
Na3qw7VbYZU+KlhxCoY3ygMuVCTUDpbkrA5L+3kw1PlTS5X5w3232fqC2EHjDAT2bf1FgefTzS0z
OTeQoflZ0w+HhqLFzhe8eW9Yi4ifoJLjgDNlf/0FXbuotWiykjN6isWH1ohReCq92MyBvDfTfywT
iOj9df0Sv7qKiDEpKBwh3IILE0e9NpkU4wADbp2eVz3Tkj88pc3Gg621hvFeoXK8nt21NgrfgOZ3
9QdndH/Mpt2GR/opanhS66ztn3X6/kpgsMWm3xb9kB3WcJzzw8CtqA8U7NOqeK8OborsxKQvpfI5
NL0+fNEQv5yec8j57DdanynJKQ2Tsb3cX+LtiSeCo0UivielQPkmIx1vV9WIlUCxkYX0YZfJfnhN
GQG5ddLur/vGbhIMEfdwwEQujEKXnOLHk1FHpDYpTCR1/eSsff28lm773q268a2Zh+o/C0Awasbe
GNy3fOuhFtATBKoxDi5bxgPak4bon60mZ03J3ZPdlQBAUPl+9BmnUcKTCpUGX1KMs167i5W5ja11
Nmc88tb+mSRRz56YbuqaA+B+FKfAVQzZubFzkHQPLpCcibYGZ5DzJ878tenCiPi3QyU6e4odqods
VPRjDnfxHtLgxl8gyQdjKyIwxruZXLu2k8xKYlvtmpyNMXM/UC5C7axPXP2pH3swRPcXdXPifzHy
M97PK0HRUHbORrD51caQnJVZ+4lsKGNdi/Yyecr7VWl3fHNrYciGk8sQQBhYu15Y661DpVR2fK70
sD31eWifuZqb5xD04054fvMUUPoEGASlAI08oThwbSqsoA1HMoKLbEm19F03JZb1acp090fpjHHs
t4MSrYeyd4qd3uvGGqlfMHtFaghgWDYMYlkvZlQ3z2M3ar7dck+PvZv5szvvUVHcHDjWKFRo2Dfw
+wx6XK+xnaeY1gNHwU2hvkNFqj2E2hTueP3WgvB7MnjavKICdm0FtjnThco9PTObGp/ySGEthpqe
1qzaQ+vfLoiPxpw6uRuBH43Ya1OTsq6Vt5jRuS7m8bQurvYp99o9iOPtgoj+HaATXFPUJeUOUGE3
0dq6sR7kfZb9nbvk7Z5Rp1+jlo7v/cN164WYgjpB0HXQUv41lvkq6y2J82oVInWeJutL0UZv6iH5
VJba92YpX7q2fvh8mQLQJW5/rsebyT81obrLVIMW1HHvnsMBvarU0us3OeSzO9fGxkfEIQDmECjg
5rbYylcrawH+xcD/tUAtnS+I7KwXsObZQVP6eOdZ2bDEvAFtGZEFcC1KTjEwmcVcsqYF+VIYKIzX
g2/XthqgcrAnyHB7F5Jw4IFw6bJljIJdL6psl3yyXchrq2js/YEhGC3PfrqpcmzpAuz4xoazc92K
8QZiYo2p/GtjthHpagegLOhUx3ivJmP6tlcRjL7vgZtWSNAZ+RXqhTIQWgNHWzPTowV9Zy8vCRw5
JzVO97LczT0CAU3oKFhpZMAJ3NCIijNfFHgl80MHZnYp9TVemPxsGrvb66xuWxOEaECseE+kLxe7
EcNftaPBtDg5vjZp7dOK5tBTXj/OJUcKSsxGYAOxLZViyc07wyyVBFhK4Mat9Zw0ZXoul/ZhdmNh
RSRGEKYKzVup7t0lnpt5qcXnG7Xp0pXm8BSuTbuTQdxeRrgZ+GCGWgELkH1eO1wcNrMbxZnOdJIg
OVQLteieVscq3urhXGqHsWDq7BAi0rzsuPrthllCWZUyO8Uw+Jul9cGBpCRpa0JimEbecwFJw6Gf
PfdNvNYPk//xRgE5ETgu0B88kNeLVOY5dAZzZi64pb+vub3la+6yp3l9e6oEvAWHYIaHYpKM8gDy
qVLH9pagiPLp4CR9fciLZY+VfcsKbRCxVTqKoLKVOi5WGNLjlTGeePJJ8PVj3bt7taObhIEBcOAW
EL5qQiJKxnsqteJ6XT7PjEqYxrMblva/5oCKQ+lWyV/turrHLvbKb3nV780A3LoFNwZz6kBNiZfI
j673SkXUKzaYewm6aG7PxRithGVOcyrq9GFEkLiceKu4oeAJIUO6NpWHrTPFjMIHnctILLO5lnug
P55flq5rfDQsnCfxYwq/n1Pt26NXMAg5onSCUf7jz7VtU69WuN8SmwdMC/9JmJtCAKxv/nnYCoU5
oidMCeCmdFM5auqMYTlYUE7FNoxkbjF+7dPa3Gt9bGwa4CaAVaK0BFpNiuFzr0jjpoiMoOxi9cT0
63hsl6U4JmB7Tg8tiddRoPFAWovbQ7ws1x9OGaolUs0YnkQnDtfDYoxR5JfqsleEls7Zf+0gGYjA
iDgLco02a7l6K8BUF2NxFV+LY/MUM0WxcwlK1+9/rXjMvFBmRArxhkKmWtc5TrHSlunwk7kuB3mk
MBrbo1roy79j4WbGJVlcq9gxvLm8V4alKzHieQETZNeXGja3zzmlkC89TeSdvHzLCuKLLE6ojDLd
e71ZVc/09YwM06V0SObKvvDOcassPx53iddWpLUoDvo6XVE0F8sc1ndx5XofUig09gTCpEDw116B
EaOGAoCLC0oyo09htfYom1/SeHxr99PnkpX51jCsh7mG7+/xRfEy0oYmwgUyI1lzozxc077oL0w8
mvMRPFqNAN6yqnsDtVsuSHTLTYgtqhjS2QW/1RtOlfWQnHYAqUoF3gjaftW8fIyHZizfqWEc1Sc0
rszlfH+NG1/UAsIFqID2C/An6QKuzDEzqcINl64HnuSPKtCQJ2cuoFdu+9Cw/s6KfALhdd/qxoJx
RmYmYBeiDS0z+Ve21qwWT8olT6P0kFl2GDhECMmBSBGtN61Jn13F7B6UXxbuAwQLsWJ6t0ISQUrM
17mNsilfMasrEypalZc8F/Gqf7q/uo0jR6EN76S9xJaqkhkPMb3MS+L2YoVdOBzWjpjka5ws0R4X
yqYhQKQU8KGsptxwfbYhfirNMbE526OTHOYIajxlnB+UXRBfjVYZ7SVufW5JQ/yK1ynlUqPlA5Hm
xdCrt7PiDGdLW8Pg/jeToh2MMJ4vbhBOAeV6+WRng6OHzdI1l9nqs2en7v4emoZ6M/Jnz26ur/WH
MAqt+JiXerXHrX97BgDlkaBT2WBGhHf6eoGVp3c9Vaf6ktZT96muc7TWFG1aoPxzHPQJrKirHux6
/lqvwGsKyAfRnZynW3ahOpPBes2KQMRvKOZ/qgtGX051Pi0X0xn7I73P/u/7n3lrqWhcEiIDZmN4
WQrtWqVPGCnR24tG47oN1HkBOVqYhGEQPuSJfhjKylx2zsPtaQfQQorD8yNKLvJaGRzV3Aju78uS
zu1L7Q2D9rGEmCB/p3jwWx2YElOSc12tXvvn/eXeHhBRsgXrKNyXypV0QMCj2HM3FtUl6sPiOUSR
ig5G/eCklNhLBlfBDNHGJvuQJbwZD2ztZZqqy9DMWaDoTfNh6pu9Vt3G1onxWJ4HhEq5X6StA2fs
lmmeVxcVvrBnuyi9f1EGHI+klSU6aFrxoDLqf5cFvEGlFkc6L1dMXTMHl6/r1aWNpgxutAE93QTF
4ftbJMWt/2OFTIeaLEdPzkEZTLHMPoNOvLKX6v9xdmY9jhtLFv5FBLgvr5RElVjVi92L3X4h7Lk2
933nr58vywNMkxRE6AJGw0CjKyqTmZGxnHPiVIZm76oBkD2tDI7KSHdPA3QVgTDHy2z9ciMHigYx
hh0cjd6z+7G4adl0FDXcXRCtGnjGIIp3p50HNVIAT5S3ICEeCuNmOQ/6MP46NnHrPd67u0eC7yNo
7pTitqWqOjGsFkpMeVOjcRndPGhUjwHCCC8os2G9KUGlPldF//drUdWmkInwIlj9tatUw5I4lWFM
t0lLrT8MRLjdUrbiX3PHOprYde9r4R85F1DqeOA2QRFTHhhcJc8cDFUZLihdmecIQJf7eAvvfS3Y
AFD4ib7EBIT1glpBFpn0sLrB/u2/JVlj/jqETuuHtXzEPr9nClw8F4qrCoRzUx4bpM6smwxTESn3
KWzT/jJ3hXGe+yI6iOru7d3PpsTf//Rkk5stNS2/8uZoSV2eqXSbybkiEDx4Tu7ZAQHCleIFpRiy
+UZKoSzKpITlzcy1yUsjw7w2Omqvz38j0BJAjeipiGLmejVlDZC5rhMmDhRVFbzBKS70kwLBIXgd
C6Ya/hdHAsFBgaThkFvvspU/bV4ij51dWAsHb+6rsx460Uui1rk7q2l2cIHv7R8x4r/sQ9FbXK8M
5gZiHi0+nV1bzqWWL25TdfX56f0TXVGeQVHWQat5baUrOwc7NZe2k0aDKSZ99x3xXnX4QEVHCQ+s
3XntgSARYFM7RUtnO7MwSYywUAsH3xpY8kuSI78ZqrM7h7abMir+lOphenDcd36QhizsawEiE6zH
bSUnlmBMIAxX3Kxckj+byceqOlXy0p1HhNIvjzfzri3aU7wjNKooZa43c9DVSmpsjry9RERNUtY3
lVcWDV+tDRPtcyNZ44HT3Z0SkggSQ8JT2gUCr7A2WWVGpAc0cG7yHM8fMirDp4yhH788XtjOPREo
iHYO7UQKIdhZW5GCSc/sLsNKaYQnten0j2U5Fy+JU88HbuOeKUFlh1cFxgR2xdpUPJZyYRco109T
WLoUvxuvEq69S+LwOej6u1SkAAUwpIj7zBu5NiUXg1owLDa81XlmvASS7HxUeyt7azpTfjbYFAV8
Xn3R06Htu91ArZKj0pqN8BYmFsNcpfp7kc5HsxB3x09M8iCUBYoPupXa3Xo9WZEFVtwO1otqLB9z
RfHjYLRdRpd8HaTgyf4APp3mEA0qcmWE1umErI0F4D0KjSket4Tw/mJ2QZS5dpAE55p/9iRn6N2Y
GElBDP0v7mhtTFe6UMyWKW6JkajnIlocd9GKI6Dke3H+J1iTMMN7RTILEECUfzePCTzmsXTAt95s
tQsGNyv6tjpFfZzrL5lht6XfoV8yvQLwzc5NxevmFmMcfawjpTMOcOS7bymSXRwWw5PBCuO81is2
FjGPxrbZ3rlwGIQdOPILuD/jh50004cW4Zj54GnbW8QpU7UVEaNQMt28BJVsBV1Rd9kt7szm99ZS
gjf4v3nq231q5WfgM7FyYHLnvBArgtcpyo8OcnFbNqzTdbbRVHp2a2BQu3mcKyd70o+IgjuPgnwy
HHTQXOBtQTptTmrUcoinwBhu40w3hkildxHlaE7lYhxJEr+/JusTRM6OrhRZmEiLtiuyM25D2Nbd
LerD6YOuzMzxqaM2xKKcvDkZAwBtxehdjWmi10otijfyNuvPMTQsNw70+ElyBSeaWhoK2ghdga/c
MXQhcwAgrfPmVhRd8wMcoeo2TpceHNb9dySHBpzxHkaoAKDWh1VulWCZnLC99YPeR5fJ1CSGPyFn
8GywJ9JocjMhaEv/fRtSLkHMYNSo7W62pHSf8tLIvFlr0x8MzVXPj1+8/ZJo4YGvohrIwugmr5cE
LWDMRmkobmWCWLJrLpLxa6vK09fHZvZnk8gVPAEtZIshKltg8ZzVGoHegpnO1E9EMGjU92S48YI4
8GNTu/tNaYCVCEFm8MUk7usVzYtdw4Msl1sdjrUbVUPopomWnmlWNsycL388NrdbGWgx0Ly8e3RO
QKptYqFWrwFxOVp/SxfmGmdVp6BwiewOj/sRhPiOKQI8KB3CayMIvjl+dR/K9mzMw63sw/lssdKP
fa7Ur2UVPF00Emho+sdU4kkDSHbXmxi1hYkYXqLe+hxFAuTdKlhYZn4QmIhfeOVF6GtBhKKHZoJc
3EEzFrNyqlrJVLLBLvSiMbAYhprGfw46o8eMolLf8hqPenC7xBfZWaUQR1NZyDJtcxtt0hxpdib1
Jg9acGmiprksnR17Tp2NH5WlG16tQs8/NmYW/Addj6OCxe7GUeABGSfUyenoydt2r15WCaQLZ75J
jSmfEfSfEBlsn07gsEL+ga4sOCjOzCanB5FpZ6nCLWiLqTjPg/mP0dbqeTSVo5rcdj2ERySKQgYf
SXIBsl0flQBif5ZOrezDzJE+jdxzv9L0oxbe9qi8W6GyiKyQUBbaPjgTYW3uxPbiB7JdCXjr10Yf
f1GBN7hdZPwBitl7fK+3bkQYJDqnWEvQzHu6uWyMZEhmC+l9P8vNyQ2tyDzPU2S5upZ9b4voy2Nr
dzZRkC5U8jcmeO0kB5vaqEwrrSe/h9p/1hspOHVxVx+4RvEpfj75hDvI+9CIp0CLM972xyURUQO/
G/0wLcr/GKWin8tpGa5THWQvQd1qv2dJUnhdeRiy37PMAC0qSaLFwelfH5JOC+rcsJLR15WkPk/t
0p7Vum3P/DqzZ+dW+bmd0LMJ6sb59nhnt05TrJm4iMYNWlGCWL623GRTtWjjOPhpV8gXoPjSicEN
slsEy7P+mZlatNUYecX7Rbq6jSynGBiK2hed31eL+RWpA5jftRJ9razpiOH3/rPWn5KSEwVwIcEv
EsiNg3a6TI7iQen9STMTmXmoSx75idSawzcexyw+R/qYJ1/tsQnDl3nQosVtpzyxPyqDEyknRwYl
5BNUhdJlzuQpPBs6M4oOPO1+7zWqzAKhxqO1p/iMuj6O6jT1PjwqcB+MDqw+DYldek6fHUGF7tki
LwQmwSGmj7vZEGMo46RlIq4f52Z56imlvY35GHGXqunb4yO1v6wcZCDpjJPn7d9JaKZhpBQwzjlS
adV+cexO/TZnyZNz2mgXAV9lvAjqLIKAsgUtyEFetnZotv7QO8EpzszsFJp6d/CJdrnguxkQTiR9
WKEuu74faqEGAIwZH7PoWvmnzDzTf6YQCc2uS7pLWpnza8REEI9+tHypOzu6GdFovzze0DvfDprb
u1IQrTHY/evfIQ+MZUpsufXTRC4+GkGVfGjUbqKUlU8HAgJ3TBHQEK7BR8S1b+tIsZknlV3Ojp8N
S+qrCVCa2pD6q9k9jW2BI8HRFyoTFHnYYHGMfqqhqkvetUOQ276cVYobNm3ihWEVHLxT22hGWOF5
x8OJBjVObmPF0gEGEcb7kdWHHnOabSBJSfmCqHbgte2QftMJeHwnz2Ovms30+vjT7R07JVWIbSIX
JE/f9jWXvBgYfRdYfg0e8MPcm281EfeN3GbxiBZqbxkU5ZMGz+H82PD+febjCXqvkJmCnLs5M2rQ
tYaxJLavW9nvUY1GOhq2KeKW2ey2oXwUf+zvPJcdeXm8mGj/b59OBH6aVExi86U4RcIz7Ee/5cG5
PF7U+6y7tVunOsCpEcp4lAy2VUFq+zVAHkn1VY3pdKANI2PwiVPl/myBYsZxO1P0d2tqpYL0cW2X
nwq705pbnjdlDEqSl4eWeacqn9K8seIbCPXgtzGuTdWd7amXXtqmDD4sWYkWtAtLwgjdDFxA6EJ4
aY+ErvdnA9QwsQwy7DxV5LTro0lFciYLMhSfjg8skznoZI2BXVM2flKouIxeIbUGAINaouRkm3Ol
HHBM92eEHJ3mBeeTKT3kuOtfYAyWDrnrUPUzhTHVLiNYO/tbWNjzb/ZkWcspYl/6AwezOyjYEnOh
YIKZAs258acSgQGs1i7xmyWbrqkTxV4LCOLl8UG5Z4XsVmAqSXF3go2zHpQGHaDU1yspCm56UPfV
CamEOTt4H+4YghEMt4bDz3K2CFwIYJ2SLmPqZ3YFe04uuksdNtHXp5cjhH8AQXFaBMt//aGauOmk
KYozH1wGlFhjrk9JjM7hYys730/NDzISJWN+DLgTsdafHHLVxIY+jUHslyOKTGZSqR9KFXkMTc2e
HGVIDCJMURgT+C6ISZumVpulTCE3k8QHTbScpXoKTgyhsZ6sK75bEbgO8BYUFrcybm3RRCVdmtjH
WE1qomRlfUqnqDzyfrvsi+XwQgsEL1UOvtN65wp7yAonL2J/GBv7ly5d9EuW1MZ10uXww2hJ9ZXW
qPJkdUCsjrY00C4h9kvCsjZKBbyeEoa++REzXv+ExjH/mdlD9BZZQ/Kl1szxc2Iitvn4jIgzsHLA
pF+iesRHE5CPbRFVNoZZV1I98XNVyr2gjmVQvXjP561A/4MACAIQDJK2Xpqz2BRl9Tj1rSTWLnqI
1mWg6Efg2jvnnXNOGAm+mz7u9omMoijt59xK/Vodx+TKiDB98bS0jcJT7uSH8LV75qjuUVtnoA1v
1+Z6WciB2Jo0Vn7dhIE/Tjz5dqtEHmCj4sDJ7l4Wyrw4Wb4SEFiS842TLeeharu6qv3A0cbq7ADE
yD5BiDDzE9hllVG1sVOphFtLP1xDrUIA8PEH3K+VwSIA16hZiShv2+AdKtXobXgwvjYYy5md/o/M
032KhuXoju+vHpbY0HfxSToXG9cYhk2BfmFX+4irBB8qSdIZxm5ZvxCLa+d0MpwXw1ri56QbRQqF
lgbvNtRK1CC2JbJoAMlsxF1J4rZMVwiP7amewAIOdVocXLg7OwlyGIVjGJx0zPTNLQ9SOXCUwCz9
WmF4ODUWdUlOozq27UXp5EA6iFfvbCcdV0JliFHcu+0hBSHA9DqHeMPUotFTgm5+A2Azf7ZgPX42
l0z5zMyno3lnuxidjBRvJiYTEKjTAFpfd0bnDmkRtIlvkRJ8RK1Nu1jDVN6g2CmhW1RRn3xZ8toJ
P1aZZLTXLs+tg23e+zWSSGaOwNkWjcztrzBDedfGwZZuaKbFDC+3bJfH46izeMcKTx6u2hHz7inW
rRdazypNl7gJbksdRp9h132Hx5p8eXz37hkRnSdRC+eRlTdGUnXpjNrIglsR55lXzFl30lLEWR9b
2Z9LDSYEEFGBOCCx2XyzFJcSqXoR+rOCpsWCaqVf5rA6I0M60jbam8JpUjYS6T4J4xb67sCKKQxt
LP0cSth0MplbhJCzIRkxejwjMtyPV7Y/jaQwHH3GSaHUDh5m/ZGkrB5ms7Ezv0oz9ZxnmuZn6QK0
PpymDzGD4zzFiqxz1YbjZQzHJ6W5uQhkqzwRsL9xyFRS1ubzTLy7Ur/4zMvKpHOpa8BGdKodg8vg
iflITG9/WjBHsQZ+pBhZuc2PM/jtcWeVi59ns/4SVY59ZvRIfHm8p/tPCAWINhBQUWpCBLHrRXXE
DGM2R4sfBib9kkazWtfpcvpAARpfR9W/u9YYli12kJrXrrjfTUz8lqzZV+S6vRrmwJSfmlPaMqPp
++OF7bePN475ZgxABhdDp369MCcuRoT0p4EyuFaH1MGTBH6QDiL8sZ39ksRbqjuEzTw36ERt7BRg
9MjUBl8LBtlliGL5kqFP4HW9fDRV6t6SSNHITN/r+1slHqdlxtMCfsS3pD5/kZ2i90IJ0dvHCxIb
sw4kxc8nAdTFFJPdu1ZN0qTBXlF8SwZMj3KYVjCkK2IyN9rm4zR4BOvyk+xj7pYARRMrg+wgmdp2
CK0iUqbArhQ/BalxThiWfQqb2Dr1TvrkbPN3U/R0KVFQfgGcujnxTZ4v8pLHiq9N9HHnIcu9iLHc
B/dq/62EPyR0fV8TEPP1sTDUakYLWJP9gUrppQkVNL2q+Wic2l0rQBCZfCqCuW1xJ4oVpHpCW/at
NOi9uTYWV+uaIy2mfXFHbJXQ2BE4DfqOm8XMy4IGzDDJ/mI14eRxvvX4nynL1eK1mNROu1pUZPTP
nTQP9alpDDRyBgnJnwuuJxo/ZXJfRy9VUfX2S5ga4DIjI4gkyZXzujXgbeaZ/V2ZizS/yMiu8w+G
glklSRsRmRpt5RxNrbq3bYI2rTCKCz3lrahOMqlNQ2g4U3JPpu8qPPtXgc8/ukl71wCDiOobQCwe
Daq36zMQEqRm3dzPvhVIhScXjmgbpfZJC+snRV451IKsROACCBqS9jb747MEMcM4cax6CZa8GiGf
oTrlanXTfn7sH+5sHnVozppo44Dn3ThWvVJjK2+T2ZcJAk/zXKuuNdjh+bGVO3sHWoB6IvNa4e9t
70+czSFaL/Pkd2VTv8wNgiVxlUencu6OBjjsTaESwP7RXSRy2klrG7rk9GUS1D6uQf2YZbLyR+JM
2itcG+kAh3PPFKVm4hcUdO4ETHM8OdakNX5L2P7CNJby1A0GqtSVfQAI3acLyL3AfsQW7R5CiPXZ
Y/RFpCZ9U/uqCrTKTcNcMl2pGaTaBYVY5t4wKVHpATlOnKdfRDHxk9yIRiLY8q0mZNmVttFz5f26
nJUb+MTu0kqK5eUx7aDHp2T/VjFjFLyRqERA1dtyAkOGselRZTZ+U0j5S2tlzkunFMUp7/PhNPSy
eZC+788+fSbee6I/qrJ0Tde7SqXXGPtSz/1odPIb2G/9EkrD18eL2h8SjPDN6C3SKuUVXhsZ0zzX
62LJ/WKWox9OOFrnGabKjXrCeHneFAmJaN0jP7kD2IJ/jmVyq9ynadWfoqw23KwJwnNRRtF/YQqM
N2xHslgqfptVpUJHbgzG3O9N429tadQXWGXhOaw6/SAB2h8KgjFA3rSy6Z3vxLecWS0z5hHX/kgn
9K/c0ovSZ4RHP3uy0iYRHQoqhQfu6p5NDjy5o0BcgPBdfzOAb3qVMFPBD5eo/4rSWntOci32wqSK
/2Aas3Ng784ZEZkBx57+ACI0mzJtaJSyvEhF5U+OnklurlbW4uq1XKdkXnL1z+Njcmd1aLRTNuI/
euLbGHeYRrrlNAd8snxUrnU1c2tb+R5M0m1apsp7bO3O2kDnC+/FwvY4ODMe9UpD1Iw+FaOyvKov
lObCuIAmfAGG2R3NG71zp4EQ0o4jW6bSsG2s2n27OFUWgy2xs+mrHJLCjlVTfHm8qDtbSEMccZP3
+ZW7dGScdWRauqCn21k6nmLGEUFQZVw7MMy3lPmjT7/SgHGEaBVYTKYFbLs5ehFTHerDwQdcYLuh
Zsy+UYXtwXt2Z++ERC7wKYgbwBc3x94ai1JTIWn6UzKAg8ud9pbQrHp5vHf7twyqAT8dByXiqC0G
J6FRoMZSOvgSKNbv8jIPZ31JzWsXWOWZYe7tB2nWlGddPWdCUJrZRlwImlLrG13IcWLGyDv6Y6No
X2JViz43tfXj8cp2+4cRqN9iKBtxKN9rbSSc7bgrImnwwxlswpwk+alIoyNx3HtWyIOJd6kkECVu
miC5qs2ORGzu22mZnbtcH1zdWY5KaLtrKy4ROmn08tGRpOW2XgtqOlZfoipGx362PjE3lDEAVp18
Gos8fP7bUA8BYUw5VLz+G1NJJPV1njajL41Sq/qyk3fTOWKu0bO0BtwP+Q7lXb4/xZhtWbDTpZEv
X4w+10z/YklD7WpM2f329Cl4p+4QLZErUIpZ7xyMBkbcNxw1YwrnjoJ139860zTig8x+dw7EjE3a
ruCYaYUhfb620/fB0PGUTH7M2T6TPE5veVQ1z7pvrODl3lHMtF3tzWrgMjsDnX3ZV+YsPi1jG7nl
4GSXqjuUNtwdOWGKS0rQDqafC7ReUBJq/TwrmeybyIflbm4HA0EuH4iAN6IIc3n8nXb1RwMuDe0o
/iS8pe65NjctTL82YlYGyjHx5LaX/hjGXv/a5XHkRQQlwDqV6axpwd8NUri3x9bvLJb4gjq4mNhH
Mim+7s9N4EkqJnApsh9Hiv5qlpbD4LAiPsVaXB88HjuHy0INupdCnAIs15Z5n5hG0luwA3yZyuBp
LvpPo61fJDUdL5aVvy15eSSRvD+agmzIhRY8XqBpm1Q51spcm0FD+E3TT7VrSsr/QNNzngUXi/Gh
DpA0TWgeQnTcns1ZSxKugexLWgXScLC42aU8XJTKag8erf3nQppKEHUAa4kW5iYBS1BKSJnqrPhy
UQR/j900XorKKk9a1csH/eY7pkiShSI5uycwAuuT4RTDIuV2E/jBVMa1G8uTcZEhrLtB6MzPyrCw
hSIjpxEj0DHU7NbGGOaI+3eSgMRciv8xCy33NbV+cgwf3V/ee+400CVwYtRV11aaDEJjHqSWn8Zj
cekrVYhPN+VBprA/59AEAFQIDB+nfDu93AZ1GgVyavpSHZdeGodp55pjal9glMS3oB+nEwWDp8u4
zBKgQQ8XgnCT/9+c9SIMu5Rnx/K1ShtdTk95lfRqPljbLuDkHaELJAxQU2VD1zs46Ap46UDVfK3W
1Iup1dEvSUTvJNQk680OtfLZN1lU2gFpCzAkycJWziYSfUiigvZVqxlcDneyRJQkyH570gnyPgqk
Mqh53hgIXOtVBUExSkzZxEoaBn90s164Tt6Mb1O/jAcbuHZJ3CdcHwglciyhNrsDztFuDNBTUnqv
sqccMyDpNHdSRumIFbq+vv8aIoR+n2soODmbLzUWAdnBMg5e4yiFF04DWIChjt8YWHTUTL1viiyE
VoVA628urxYmEb2MefDGTrtMmtZ+KpVu+LVfjgDU9zaPFxKEt4BR0xpZf6ewheORtjZr6qjij07S
ufmsHYmciPf9/1sV/+4cqQE8TGJBnuXNciJG+TB2CSttp4ev4aQbnhRr7QlQmHnKgB38YpbS9NrJ
/UE2t44E3g2TD/NQcTyAB26PYc3soERlBokXKpp0BVEdERh2lXyVzak5J0ktv4AZVDwG0DpnM9OP
hhjd+Y4iABYdNB60XXehZrBnsizY7wqpcOUxTU9tXMx+XlTJQdixAez/31rputL6FE3rrY5qJemN
FmfV6M0FCiVBoDpXqWiGq6aH7dlEL97tlWV+FTPGxbBK6xIrTFCY7c5yDWUqX/oc6ZRiSa2vj13B
nSMGZ5QCo+hzi7xwfcSitIEeMSTsQVcolyW0S3cYiuD82Mp7C2VzxjBD6YPSDuJW20+tRKmZ2kU/
enoDGqgA9vFRhyvOmO42OKejlrph1prXyWi7k9QyYSx01OSSWE336+PfZO3Q//0OeAcqWkBbBBpi
vd4plbo2zIvRs4LIdDPHll5rmFJg9ILOGyrpOf74v/ZMBN3JFVC3NbcYvRCdwXSkYO2ZcQJSKaQR
1ytlRUuuOJJl2B9nQS0j+KMEbwPC2NzjdlkUhPI1lmaMyyctS51veZmllwRxr/4gCbpvi0YjXBcq
49smKqKUcxJN9uglek2u1aL44ILCYAqY1Q3fHn+yDdtY7CELE7OEkT6lEr/tlYw0gZUwgylktktQ
vWZDE/YfZ+i4oxdFVqf9Nqe2+VleAid2jRGosVEoRn0KJWepTloUIpfmqmlJnHKwC/vLA5iMwAAB
epvXeovc0EGEVNpsjV5gZOkvdsawushxntO++Hf5IMDAF4BJpAm/+a6ZnktN52BlKfLe18xCdSvZ
6Q6u6N21UAQQrwCw3q0eYWqFgwmgfvKW2fkHmefs5OhTchANvCN5136ANxOJA8FLFDypzfVreFMq
SalnzxmTvkKxMojqk47uWedOWutIJ2Tv4NuV7WhXF10O0vyaVVrYXAM0xdpXZZ7V/NzLUap/Jhat
51PKmOnm1pqU4N1ZGdqj2tKdg460j2AZvJPztmHmsCxq1FQo++ST/du8oLuuR+MPYJtHkzXu7D9B
CzJtkBsJAbf9Cm0EJ6DbwUToUkpulbfpKQ+mIyt79ycmSlHyRpgGrtQWOTkq9WS2aTN7o7gnzQLE
T85ftRANW6PTDvD3IjzZfGzCP+CZBLQC6ropLIQMm6hmKEReLmX5yepttXBbW1suhjEnrykDzry0
HeIfj93Fe169NkteRT6CdAStC9jFaxc/JE7a9XTxvborg38CyMXtVdeTIXFLp1acHzw+43cEczLr
tYzHPnSRJ04Vz2mV2LnEZqj/RwKGrp/6bC7E7IpMCz4mjWUnTKTS2+6itIsZuoqYJPy33avLGw2m
7Hu31Gnn62USohdtFMy6qOXcflVzJq67VSNp5TUOVPP7kgRS607jGKmf8qpaWtr7CywBMYaoelH7
2WRqY1CNpt9P1RwqF21K879l5NOCa5BrVcXtMOK5ObiZ++NngwijVPHeUCWgWm9aoi6DCSVSg7Wz
FC8RcMQTyfBz8GrhykgEYAox7oak19z28iM9TSZLnS1PyeX0Ywl3yC/l6ogdsQ9oCZohXal0/YAU
6WKtP9V4urpRMquzLK+Uqvyznk+SN0rh/DFiaPu5aYboRwCL56zDlzmo2t2xDKedMiTZtsirNpWR
EpGL0h5M29OV4cWc9NidK+0vBozdEOz6OAVm5QbBkxVJZFZhuAgguZjKQ21/OxtCKWx1KszG8Mas
Uc/LOM1eXCvywWO39YRYEYRHQZ+jfgdhf72rIa4rpM9peEpDOUQKY/uvrs8dGtJG9FQW/L4gpoWY
OtbEH+Ym75mrpkwG6i+enDJSA4HC4fc5sZc/HjuKrS9kQRR7KLETwqA8s42Xwp6hr4KD4CVtY5in
flmar0E5pqNbt5Pzp21U8pGc9509FKN/EBGhVkJRa+Oaxgy252xmJgEDYoV93CTeiJu5AHA5gk7d
MwVdDfIohV3QYJv6yGAWjWLNmBosrXeTRR1OiQzTK0qWI0TpvY0URw9JREHQ38bUzAkGvbN0phdN
U3ayw1T9I6xaBimYU/B5XErr9PSHoweOBxEjYanKiN/np/u9FJlRKQILkepjeAprhORNJZ2vyLm2
Z41s8b+wR+BFU5qwmiLkxp4KlyELgI55dRJbb1gpvDlfqqtp9fMlV6Ti6+P13fl0pOPIsghhEQFe
Xa9PT0xCdmGPvLX4rawzpKmVYv7R2Iyie2xql5dyCYTKh1DCBRXMNPS1LQVJzqGrs8CzpqH5nYlK
QVmg+dvn3e+9XWX2r51uNwaSV0GpvkRKixhUBX92vBlKOL+WPBkDOnNZJJ/VItEbUTdtyoNfcvs2
UQcjQ+UM0RhzqAJv/LlO4aiqdcnyYmPJzno/d+d8bP9+vBP3jNCegvhAgEQatXkA0dSjRYbgpqcn
zA2AISm5s9kd1VrET/k5NhFLEbUWGi6iYLq1ModVlqD36njZPLa3MWuZlxj18mUy+uHzXAbhTV8s
+WL1avjFGpT28uwieROpTb1PRhL49vXXTpOqGrI+Ca/JSA6ahprimVX612Mjd84Up1O8vDQ/8D/b
97daMrssnSm8xkyiJtaBhATPlG5nfG76xflTCRpZvw5j5yi/BvoiBwnpsNHNZ0jg6E6HpS1RjxgT
p3ubarX/2+q18bkBZeKJYaCCwFCDw4QKsvVZjBoPkl4Po2s7jeZVS3Lj2jd59ZRs4f9ZYSegsHFX
KUuu97sO9FKLlyy6Rl1cn+Q2iyiFR+XTX5W1QJ8h4oCsSXl4bYUG/mzNZRldNbvUXHNKitNI3fDA
C+4vCIhiwnkhFoWe2RZcnANwr5CCia45BXH+qO3TpHXFQRdmZ4VaCcwcE6oh32Un3zRMThDqZYMV
xYkvLfjfU8Lsn2fXwk8GT8pwZzBioo213jFbC6IqSaToKmVmgPKbI/1Rd3P55+OLsJkfyud/N0Or
jEo7WZe8eTgWSTOnvmWQgTzk5j+LMxnLN9WKKsMl4Ag/14GTNb40SIv8llS6/bc8p605EokwdtrN
uniMz90EkvKvoWQYohc6SvqlSnRobkNuDR/CcFo6X4uKMXEXYzGi6wAGOz7NVRK2rqwVKNnJctj/
0to9LOjHi9s9UqwNNTTB2YXevRNeFpVJMyBlYm01AoG6Xr6mRbL4Upke0SXvmaLlLgYSM6samN36
a8lpwkg36DBXIzOZj5Az0iimjeImTnzEQ9imrEJtjXEF4ukVuj/bp6ZILHMcWwcufZ2/dGJajTEY
f+GOf50L83PPMIind/G99ipE9xkPtU2IJDQVK1tvk6uRmLW7MBsb0cOAAUC0bb3Hpu7cLAJOAfwh
9iQK3exi4qAxmqR1cq1SNbs6cjOejVR7bh7D+5EXUSd9BAZACuGk9bdqdJ2MWO2SqwSN9oQufHG2
lDY4OHx310K+QxkDThu1t7UVbermQUooT8Vkf5dxVMZTYqKj+njHttkch0G0JojEyFgpi21iIwNJ
wTqOleQ6WLihWi/01ybLFag9utR2rmq0w9+zYmQ3Hfn7H49t31shdqk8UatBYHHjOsp8DFOrwTbZ
T312RnU+S6hAP4U8+/drkQGRkJDZYUzswE+RdFmPZS1LFpNWEK4+lxHcwGVh6tR/sRahTAnahibD
Np3LMi1chlxOrmluyCdrseAsLLLz7CtIFEsbCSIIxWKCrI1PT5u+G5QoS6/qIkUvTt6TgbfZt8dL
Edu+it+g9NBM5z9w+zQQNkbGWNfmYamza1f3aMAuVGM6zchnF1RQ7FlVo/znscG976Mqg7Qz8+Lo
ndCtWn8hKx8CCCEUj4yoGz4t/aydKymp/2Om2YEr2i2NIIiCCSA6Wo0gtsSJ/OksjKgLjXKjpldl
klr5VR97JXGLENH5F12lX/w2FQM8k8fLu2eUBgLxES0ZpKs3ywt7GUZehFOy63A6z/I4Xm3GQUJv
hgrpdnyF/3lscLefrBI0opjRjJ4BKet6lVqZWUEA4faaTWrlXILIAnlURpZ97fRCO5oae295xL+c
R94uHMhmeQSyYWzJM9YQOnMR8e++VW1g/4WL1j4EkvnkhAwuNMt77xTjfIltt72CzoS9EiKyds2b
qf4gBYryiwQM/c+qISlXwvxopPC9BUKLIAunaSCUvtbb2VFBThfwQNdinpMa7qo0aOeuC5OXfLSC
X6Z6zG7PfkBKQ+QWRKJcCNCEa4thkGWSgq7SNSgWusKI+fqpHcefpHkuvcem9ovDlANRFYEVSuXb
xngbQuPKJq24WnwoKBhy9d2wYtoW6RAGxYsyV9WzZVhoEYKZSLeL0hesj+3qqDzFet4B+uznkNqJ
8w24XHuQlezvAGV50EC2eD5Zl/j7n256ajfqFNNHuk4KCbUrVUH8eeCx+7ro4fLP4z3cvWMsCIwO
/COc5n7ID6SgOpvjvLzS2NFPTYrzPje1Ix3pCLyLVq88szAkYNrgtDmN253TpWhQOX3VNXSy5Mto
xm17ChY7nl4IhxGDm0cndUs7rlu/sOM2/IirC79VVmzPgF/q+lNvplr/12Am1GeDLDSYNi5DZXLL
zDCCT1VSwNPKomb6DirHKE+QOMPFh5K3aP4MsttE439ojEtfK8ofpd33UeFSAJicyrX0sXy2ki4O
Ckkfc3OJ6cRwwPU3dIplmbPWzq/SRNdsSAPlQ5XEy7fHX28XAW2siBvy00kB6qSqRarlfD0nQXLW
sE9l3jNhJc/Ti510GfsaVV+Lusr+l7MrWZITZ7dPRARiZsuQZNbkqrJddntDeEQSQgiBmJ7+Hnw3
TrKiMurfdITb0a1ECOnT+c5QvD3ytnHsXyc2arCGoJLbYITzkRWoFH0lNvYzUm6P0IjPeemYLiWz
Cp7hK7IcO1KxTxE0w/fVSLCM/4fxIZhDAYgkyQvjI+VVkwVvWrllSTbw2mr4N2rVc9ooSzyo3qGp
j9S4+8Ea4xeGY/+912AAFNDV4OCAaB3Q9O7gMGCQBKus8YmWdXQK3HH9YGqUGW8/5E6Suh0XIOBs
MnyQizZm++799rFAAw5xQEisjtVwslcx+AljS++e0GhVSxLUjjX+pMa1qsRuw7U54VbakRvl9IGd
tGSKoDC1Aqrg2lRbHMkWztykSkIIm/RhOMNXXnQ2SyfhQfncx3IJTvDbk/zWuLUOrizXbdGfL5rt
lMW5jt0N9/p9DxUzhEgFsGyABI9tsggRpsIyn2BLs+Zvz9zl0bCB3dt+hg3HgeXX+fLU9aQ9mLq3
BbyKfZLEbLHuWunJolOlSlxDxPtSev6+KsAIYHLiWwAGui/PYDAQrTNsEoqlrUS+cvYp1lacxg69
xre43LJR4uKEBfYMObQb7i6KMyRTBpe3tqggys/HybMPthqvcZUvtxaASKiNQACLsPr27SRnVdFq
qKuKIS7/w0k/pt5IcuyjdgpjKyd1Wutx6bwr1cMr721b6rCCgIgOSPLuvdV9pdQET9hi9RZWeBx2
Y7ob29RbmyofV1e9vL1OXpnLs/F22xhSkinIw5Mq6rC3T6s7Issa99r07VFeWfewA0dNBDkCiuj9
ajQRCiA+LZsNRBezrNciXBDtaLsZ/BrCKzvzK1OIDi42Jdgubu6k24/550xoqWwHt2lV0bYuWGvz
9Gd2qxcm5e91KH+8/WCvTB82fzSvsBVC7revn+EKapW1RJUlla3TCnmgWePF12qHy1EglAM2stHg
Iqzu3T0fwTVehPwJU4g47Def3MFKymBs30sXwnxtiSUgjII2hWpld9seeVNHocI4o9OTpAtWcgwq
4WZvz9nlYgAi8pfYu5m2XTgQ9rQMEN60DgVzFqdKyxnHZj76DveKYG2ia2KAy+WAxu+GXmHtoV21
Z5QMRnPTe7MpQgqNUhLpqJdH1AyCPSD8tm4fVU/0+xS322a4NffRAsNzwmZx38ew7FAEPbERck4C
mUWaWalYXQLs21w7Iy+nc+N2bd6f6EQDgNzdcNA/U3ZHLLsoh3FKaclYppqoPw0QZF2x3bpYhyjm
gHjjBufBD+hCbV5jscsZqHhR6W7OhqrrDhtn8sqh/5eydHZK4n+P6wwYEn8NJPeeLpqUpkZKArLb
J6m/kAAbfEFkxfqU1lPl5UZ6+utSes7A0pLrablrSdsvR7cGf7W68msunxmNEdQ3uPSgcXERT+k1
3WS5pvKK2MD0vxxCu5gixDW8/U38FX+dPzNIZ1icWKMetv2990a40DawQd8qxsav17wfwko/cG9l
MkOPyooSFlAxJGbis3ULPmjsoZxXpL7rAbqtuPHNxJDPNtMysIt1CbsR2pBhsb4MxoZcPgJo632U
AUgKOcxlpviWqhYCGdGBX6+6tp9xGWirYc3q0OmcbzFbwxcNtqhgiTZChSldSbPcAkCHAXKDFJOX
JuIQCI/BpFSiZNCHuVKqI8fOBpPx1tic1Pk4qsA8NLECs75rR17BzNirx2ztqKN+tU0/vLii9/pk
rHyqi473ZEyizoJiXCkCTkAaoxF4g0itoc8qwHcSyiRPRccoXErxtFZ0CFDml0uQl0SXw2cDZ54w
w02KTfc9mAfxAYIaJESsfjjoXErB42wOJ2sFlDMv03H0HHjslII6n914XW18NZtdf4d0yD+qBaX7
a2PDCvZ76ZbCvhOR5iLXpZHlr7ff/+Uq27RtqOZRaIAXtmdfz4rMPUcbsOjjXmXBQKoUITXq+PYo
2zmxX2SwLsJKhsQWraVd0a5NV1LsFEGxTFT9hhG5vOM6ULD9UeJupS7Ja9nx/O1BL/YnMH9QR21G
4R4K+b1nCY/pYqnWQw8TjoTHKWhJ0UCgmo6LvOZ6+OosorxG6QRF2wVaTD1vhEIAHxF8eMY7CWob
/A9t+394oK0tB9oK+DmwFDmvLxYlaMfqMijisdoMNgKRN2DqH2S/jM9vz91rD7RJh6AG3Gw/9/D3
XA89UTIKihAJhA8dvCRvSj9W793WI5QvwFPRwgK46u6ZtZ2thbHaySpGIRxIK6wyA9WPvHfawNyD
xBoam43deYGL0WiFimMiYTFEbfgFLc0yY50fH2avuxZUfbHkMBSWAayMUJmhP7GVBP9UgPbY46CM
2wjn1FT+cMpm4XDIIwwZC7BwuHJAXA4GTRkeDY16QH7gJp8PFqm1QZ63FRcScpFiDKzoJ7xZ25QO
yIq8MtbFegAzAjDehrYD8MOd93wsHVRW0LMgLrD6FRjJPZCktouvsaBfHwbUJZxGUJPv/aaUijjI
p25cNM0EvW3AW1iWl9G7FwQeBtsvOJ2byHCvU2ZWjP2YlHExeYMNRsDm08XHwWSq7vS1LO9XHgn7
KnBSLG/QHfZfEpRJzAawjUeinUrAMjawo66vHeOvjgKiAxoGcH+9aARTt4YjUFuVxdh6ZZ1Vrax+
Aptdr6UiXK45vJrtOgXkBytuX16KOejgnMuDouTMS7gDjYr0huE427V3hSP9ylCo1kG/Av6Cdbf3
P0U2wATzQy8ues2nHHX2khJWBkjoMPrdqzvApCE/BxQgCNT3Q0GmCyuoqo8L1Q9xYo9enFbkKjnv
ArhDOQfVM0jsm38MOHPn31AXRgYOD7Isoj6qyq+8byP7g/Lcygb1FT2lhK2jajLQ9utf1Nq6aGvo
WNcaL5fTCnox1MnYEDdm596ezl9ayyV8jhHvju1WMeOlSL6OU8OvKvUvFyWuwwDrNnkjrnV79wnp
S15buJ0XpOntIadTbTfIhm7da8fvK88EazIMhLs3FKL7m1ap/UqHdlsWvmn6VERAmxrVoB8YLHP2
9sH4ylDY23FPQDMVGPOex9xjY/eMZ1sFQtvgG9Y5/002CJ0NOFnvH2mDHnG935qbULecL5da1BpJ
X1117A1iRkiswhwmw+Fh4ta7L43YlqAXxheN8SJEcpwPNZZjJw1xqmPt9f/VEXi+c79Y+fZfXYFI
XlkSG6aFCyOGg3pkd2ZRS4L2zZbqWHm6T7W/mtSLpyp/+yVd3Lzxy1C8gEeIohPkyN0xzGeG69hE
qqNq24MFIl4S0+BXO4y4tMj3uZ/gxo1mESj12/RBi4qFcT55visHSDkMPdLSRAl4t0DhzRxfgb3/
ruGzEhq1M/Ym9DPQVMR1bfeOLIf2vtVqq/As12umZIxnVn9YbJgyP64OIoATw/UYAJBfeZe0yD56
5jo2Mql7mOduBBopipYGSD+2B2STfTdChgT0WRqVV4rHi28EBwQqEpTdGxsO3jbnM0KmCs5RVdUc
YSj2RUmOG5Rs/pOIC7uC7l2sJkw89lTgD1COAtvZveeyHaH/qpU8znFNs7Dtgzwe3PbKh3ixmrZR
oKhHOwkrFy3P88fRC1ll60P74U6OnlNYO7RDso4w309gGDSKmxU/8pqL6OUcogTCSQtCPM4mGMKd
D2oCJdCeYBFuTPAJSoN4AmYJO/B5PTBvqK6ZqlzIUNEww65mb/bmMDYDDHw+XjyTmMpgDaEHatZ7
1szVjS5J88deYDCaQ2jHDHx7xxiRz62k4TGOWTulrmXR/uB2EPdcuTFeHJY4nHBlw86HMhDGHbuC
sykZohVANCkWVn4flrVwpHXjV9V/1VzfMR18cbvwrnGvdZkvISCMiz0DRTyUOFtr+3weot6VcVtV
MeZBEZKQSrpJxMooNb1Njo2h8S2Je3YrWmd+IsZyvpZe4396e/+6uC5vPwLtLXDRQLQCHfP8R9B2
9DxkTcWoFBSzD8BFIp0jqMj1j42Ab3IS0bZ/rGkDLdTbI19+UYCaAATBl33r3+wdKxCw00GFtMRF
TTrVJL4KF/R8V3/8X8bBZokLM8wq4Muyf8KghX3kEEPbrsMfVb2aJ9vtmysl5GtPg5oAkCHqOvRF
d3sm+qOM9FhbRavC8A6NeASzC7Zk758zgAz4dFClYtfbjYJCVUROhbvRiprNzSdZkylryTxd67xe
7gm46UEtDXQSFwnkPZ5P2uxXaC7MKPJxa2YpOHLqNg5Nl3HRXfMif23mtmQbOK8BsEFVdT6UF9eW
YaIu0Z3R7GsAzWXh161zeP/MQeyz5RDCCBSw6/kostcl8uJoWbhjveTM5fbRWDy4ckpc7t+Ytn9G
2U2bAt+nx4WoLKaQyQ9y9dsbRT3nMDDLuUefPczffqrXvt7N9xl1xyZt36ewI/ApnoEGocImgTkF
a/S97sY5BVsFWvrlhrfgybw94itva3N82bQLf2GU3aYFDQB8KEhTFhVd+iKyNc/oHK9Pb4/yyvKD
2gQDBeguAMfbrQnRlbCD4aosrLKvCux/8XFqqJ1jdVwLP391KDSEANZsTtp7461pmFA2uKYswtr/
vMgZyHLINWoeKa6cM69OnQ9e88ZchMhntwQ9q0ZnA97gBYJadWIcy81tz/jvX+iweNjKQwhpsL/u
TnOhg2CpuLSKWJguSMugKu88d1MIvfsVba6WKBKxs24precfFI74ScaSVkdQMJoPFm+mW26pOF1M
L7+9PdQrXxWaJBB/oZgHoWAvE3GFWjGhAz0a6di3Q7lEJ2lZ/XMkguGbH2p9DSvcPtOzAhhhy6iB
/z7fBqDvFrnGOQlL0poekYs8q2Tq3IhmjqYexPKBpX+imi2jQzv5VH526yHUCYwQev3LhEbLHJ1t
u+OJKvvmA7Qg7vRoYPoBJzAoB/xE6naSqQzDoUrWSI0e2E6m/F4ie2vIcdjOwNdgnaeynjsVT+x6
DaIfQReWmwqa2PShnBxsMET1ZiiqQVg/Y1gTRDjYtGwPpB9onPO6t6HoryCuge519OykniarTt1h
xi+Y3Kk3aTVV/KuEeTiSiWObiSKyBGjcb7+5V5Y8uMbg0EBouQmRtr//B6TUoOZ68BoCE3ii7TMs
UPkBMp3/4VTcSnOQhHBLRNG8W4pmDFsw9Rb4srfUz4GuNGm3Aur4H57ln1F2ezvkU4GLqys9loR/
94yZMwUcI3t7kFd2IwAZsDMCPQIIg7d9Cv9MGOwmNQW4j6Vej9MmSldopzYkp+36XvcQgJEbDRet
W2zmwIl2QyHSaPEaIRAohwySI/dxxxgVJ8XWuLsydZdPhR44Kr3tH0DP9hdKCZaLYIHDjpxWLA9h
/5KXczwf3BW85vdOINq2YB5ubYu/HhfnEygg/g4iAd9WmMW66dyFfh5Xof80eB67sgNeLm4MhSbu
xmMBf/9CrV+K3u18sGwpuocJTuguISa+xqh/be42jS10+wBN0P0+f6Bu4KN0GTSnpWToGPLYpM7C
vsAo6Zpu/nKkDcuAVexmqYVW++7QhTK1hpWg3R67cCI8BRsEDp5UkmnM7Ca2r92o98Ph/WznO+Q2
6OqjANx9T2hy1zIQcVk00QLnkcgRTn1klagQk2kbul6Bg/al0jYc9H+44qJtAiXYbk/3ldPZoQaa
BkcIsJsapm7J6Iqsb5kpdAS5aW8L+0odsz+5/g6Kj/nvvIKstvvGLGB1cEqFr1a/EPrRCsc+X3zt
nRQEDPeocq/5x2wP8e/BhfH+Ckk2kMjDo+52whLmCiuE4BaagwweUqr/LR3yInr9OEUCjhZEHRo+
nbymvnLJeuVl4u6zgZQb8e/C7qPsQFWo2rU6UscVMVIbquZ5AWG7z6c1UNe24lemdeM9oZpH9A6K
0V2N0xmv1GRwqyOpkKk3RRIVPesRDlXV82Ea42W+soHtP/VtXkF8wroBL+TSNTwIKbW0xIBVF81J
HGkEfYrmWpzu66P8taIElIibxPmnHkWdbGCCXh29BfGASDLTGbId36v2wLP8pbXicaAYAAhzPgpx
ca/zJWXHAJnP0O95Ut8ihqy6o4HfBAlSTfz3zx5ct1CPQoa8cT92r8teEJPaeT1GHIbmA7JMDbww
yTUTtVeW4NbyAPoPRTcg+t3sCRbP0QKP+qMl6ja3aeU/LJbjFI6pr4G+r+wlaFDiKom9Et2NvUDR
0qDc1rWN86xT3TOlIGsobJC5S3UpkgWhyIXxO/+KYuDy48abg9MC2qJbIbz/uP1ljZ3WXvlxiex2
LNgwOuOtV/mEHSY4h/c3U2DEz6FkyBGriTZhNg9Q1r7z1EOQNvhXG2YDJg/Q0N3ymZgVkIE29XHw
WftxotHy0ZhBPb99jP9///V8KwNYE4Mqgu/A3nDv82VqnNn1OhcXzXqWUj+svhjLQ2wxNX5SiMD9
bQFSsG6HruWnudROfOx8JdcTXyHnxE1kqNzcGkDGv5t6L+yeGrM4Qic4zqG5Z0Ggg5wiRD4utmFU
vnA2CRQlY/xzbGGjmzpSTV0C4UTUFU6vtZfa4wqn+7auOvnVLgfHyyqY9QQfS3/CngAKfBdmwwrS
56lynVHfkZXC/rc0K6XPcD4K6h+VRKp6UhmPWE0yNpbT3zruGlL4IJWgC8CTIFoK3kfW8BFqB+Jm
fmcr2IaU3WB/K51qWXLtTEuf04aFAkwduOqkNTQRT2NMGNSXjmVgTAnODy4tvGy9kAKMn40DlaSq
yJJQoSd2lG3YRb95pdwxmynR5A42Aauf9ioYZTY1Lu23EPHFLmrRNvYTjZB4kcl4tqdbKu1YFDXW
X5iNsoXVR2z5jfupDuI2TgLKPS8FSl7RZBoQeWOSniMQ4GGzIrLvfFDbYVQRO0gug8OL/AGz88Z8
qEcVOck0262fDlKr33MIEPyGrNbSPOkogr8HGixI9rAUYjeymM9QpTUB1ADZXM9rmA8RZ1iPXtnL
+85qQnOwrMByjqgxp+bjUgFTP5W6DMRJr7U/ZdNmHPJxhnLcuQNJSyAGqq9r8h8M0MIJ2mYQX5YH
jAKHLhv0bv3TQj8m+A5j5xLb8lhJmcNehckE8bityBe4Z1OaxDNqqwrMYmKmh8hH+yNXcLlABKOI
K0TVaGxEFF15P+CPZFhcG2Z9wQCjj35ZIGQV4E4O2dSTPrznC8jDELFUyslwFa2nR+G3Vfwbosoq
fuo6RdRT7I6jSOxwdOsgWRurb451YHnhz54GQ5fPkTvoX9ryW3dJyobOnKTKJVb7cQiHGC8gUsM0
37SDcfsbwYeF3GlIHdpCWDGr8lIZXtJTjVPdeYEG03F+TbPLw4cAue4uArCIYz7PDrC7g7Y4nEuo
mMn0dQF5bDgJ9PUYvjXbzDzfrDDUCf7mM01X2KhwJxkqio8pGSlv0WhwdDv/AcQwOVmHM6T/2Fpl
5B6Ao0r6ZG2o4aHpQYLLKTqvPK3iyUUJPC2EH9p5GF+0IrrNh9jQIMWaGXWCNFOO0L9V4a2MfdvX
h7ozrvwGFi5ShJU3h9bJscTwtAYS5uCJJ9aonBIn6sf4w9r2MnqWBsZoj3Y3OdBfxnKy2ZroNQoA
DEF2gIKGjdJ/sEe0xo5tQCfnpfHFtGQO/OHjBMZ92/9pgFVERhinw82MEAZ2UN7g28kQLn1UjC4L
4xzgSSk/KhzFTtL3LvumWjO4iAoz/eAeYMRIf+BWhajElfR1eVzJalQ+qmqevlr+QHke2cLzwfzR
xhvSho5TkxPj9CG05VOtDhS8E/7BczrLpQlaMVWXweA14IkromH6MSH2aD45DezVUi+UGnckOTqa
ZIyxluRTCYkdDF+QY/8ympiI79FiszkdVxrDrA6d3PA3aTQSipK5iSZWSDaQdHT7k+9M4GxE3RLl
rt93jy4HyyOVQ9BVWRsEY5zxmlZ9Cl/OvnviiLW+BUYy1bkDJ5YROZEBZ3floleWrFZYc5BmYjM8
RSs0sMnUyNGC6qesvm0gF2VJoCe9poDEyv4Pt3j5yRDN5ptVmlIY0DiiUYosZA31UgA/Y6STCt3E
Ab4vy4z6JzEjG5o6wV7G7XvChLeciCeQMRIsDrM/61LNWABlI8Y1C2Rtwak2hgB4lAnxajt4xMw6
66mNoRH+CNcAf/oxdyYYMjlGoJ0mQ087k8CTTAaFjpvATaUZJgktTrC6oYD6AUahmduynt/xtZwV
tNlKb9u3IwMIekBdrB+Z0IwmYSfFD/hjjVUNXbAedMbCAU65q6/w2/qxUbDY6+cuILddaVFzWj0R
YBZVr6XNsWzLIUpCeOtFN/bqtOQmrpv2Uwziy3hDydLLhMUrvWm62baOHLPqH9RsuiCZOIbJaumS
r33s1SadEWODRp1HDctWON0H9zUOXeuBVVgRc9LZ0MTdR572nZuuG8aqkCGPwh+8Lvn6gIjhsceJ
1Tm6P858iRQMqUfQZp7KIC71B+hRnOe4rXGxlqs3fIlGj/wsYVmLqF6cTGWKgJvprq9M8xU1BH1U
o/GaRCv0J44Ws4OvkFyNL52U85wCwVy9OyS6hP4NOisjS9g8j394t/q/y2ke+dHjpquPEonW2JYU
7W1cnmIfxioPdejNy4smIxQcIB5V0SFq1gpfkUvXIMQ0BaV5Fv7isttoIAzxzB3O4wZJIWoO7sHG
GutfAoptz4WdpqubFwJueQOis17CFlFmMnDGBF/c2hQKxLfmmdo0GpJ6KFevMPDYctbHbvvDi2h5
DXcKSyjPUKxbMDkOsdRmTG0Yi/yUQekjLGwExTjhPR+se6tzh0fSA8G8sULWVVs55NcJ7yrHoLKQ
0s7c1fg/rHlgMPzhjPs/PcSp1SkiLqh6tkpficQPwCW7NyVlvZP5CNv4QyZOPuF7ssoXOeqG5Qtx
GP9TozidUwkq7Ht7Uag4cakFBoLbOyhn+8K+G5ntNK1Hj3PjiW+jqHQP79U5srNlta0rheflLQKN
UHQBcPZDzYN01/Oy04HI0V2Xkh4jiP4tvCi3+tSiSltSBbLDNa7ja6Ph+gBuZYRGB0gq56N1MDz2
GfHY0e56cwsLmTWF9ZfzwEoZXgHGLi+XuKlgk4X39WZIt4diexhcDa0TsuMs518ocbusRRe0uFK2
4/fuinZQu7fwi01oDHTn/Hlsf+CWrvA8cK2Uj1Zo4bgN5Pr97VEur//gzQFt2ACHzfVmd9NDRdB5
IAtA3q589miLKnyx/C3Fu6IEKX1OtV65eb02IDgC4HEimg/Xkh0y5umgnt1pqYGM+fzOERW56VDq
3iBgbjjIcOlObz/gK+8KKADcqjeTMji57JZFtUB2U1mDOOJKow/OZOjJYWS6Mo2vjgKOz+b5AH7Z
nk3E7Zm4DVKEjyoacSfiDYome9L117cf5pU1HqPRj6YhACmkU25//w+kjQuAjXp2kUcHRW2mfCtI
0SQDH1C4Qfb2UK880dlQu3kjLiMLsE15bLD33c9UyG92NF1ralze/gEuwHMarEZ8t4CAzx8IgcJc
zcvYHBl0RKfGN+j1kNV/XiLZvbBgsDM+197Tex8NbeXNiwAf1qbz2q15ZWw9hlzKoyYzp1nvmHK7
sdnXZHgXb2ujpYKuHACmgWPAnjkqV4WrHVHtcQ5x3FdWJH7g5HFhk9msH99+pIuvClMI7A66Qviq
bOzo83msFSyngTsNR1OiEvQsu05ZPL3Aoh9Wwe67NRrwLYRGGFLaAPgJknJ3KFSgmJ6n2MFwSF9P
6bz2m6UK7Od98GHffrKLScSejo0C8BqwQvhH7rALe+k50hR8UAzqJcxxAw8+xZNgN+0iht/vHgpX
ILD0XMD2cDXdrYsYiqPQrBhqiHFG1SZiiRE1K1qurtlWv/JUG2YIijkcatCW3z2VNbejod1AjsQr
kY9AULKyTfQ0+uyaTVaEV392jrjoLiA3B9SkzfFzr34mZA4riYbA0Swe0SfwiJ3v0u5DlThVxV9c
6pRPtMKD5mJtWZO/PacX28g2OpoE4ASAjgJjh/OF2ZBqYC7F6BUQngNgphBlV3CNdvbaKKArA7LE
GMjQ2ebgn30R92zlAxZxjrZAMwCGnSaz4QpyZd/Yf2TAQ3GEwIcbrFEcJHsSMfYNtWlco+MoSXRq
3W49Cc/8NpDlHzwjr03dfo1AlLK1WbAYMRjs23YPNcBBLZxlUx5Bg2kP7Rotme1qXdCYXnOJ288f
hgJF9W9r2QUauncYZ7MBX2gB9Ir6108FGKknozW9Andezt9mYYDCc3MMxk1he+B/3lIME+TYmoPo
ONPgv4GSu74J2gTwyNMUrNWVwS4eCfHn286LjQq7Iv5wPhiT8FsundU9glmgpmxYNO5ZLRP8+9sL
/P/R038/sM19FHpP1NUbbR4mPucjOYPAZSKOqpNwJLb2A+5vk81Ptt+wDU5aumj84nvKrJ/6bp29
r7NyJGEJ/g1zH9DNrf0s8CEYfGAC7f97qAXpnPrlXMkTIkVW8thQLuqjAdQDLCpGgljeciQcJxOY
bfLnKEBcSEFwtvsPkHPS+dRSNKZyEvKOpaPT0TIDSEStT4OjIiRJqqWt86V0rTFvUQLwIImFPf0x
KJm9rBVOg6ty3UX+cZwQ8Zq2lUsm2AuYnt+vs5DsrlUdDJJaP8beH9WrS1O1gPEDMWCtqoewggFg
7pty0gkTtrvc+gLSBvgoM3QiP4R9GDUfaN+4waODJEjkxlW6bFIyLRX4zhFu77e0kZ31vPgx826w
ZsL21uO8apLVdZfvuIErO6djKOcHAqf66IQ+J8glCdHQqB59COz1n3qdAUUA1vTggC/DUqdlXdfN
gUILzLMVVyuSV3KLaaEiCv+AUIennmDjak42bzpzWJtFxCmCY8ofVAiY/rkUgSfJElm+SKYlQFgS
M84UFX3pkO9Y8rJBPDKT+mivPqLsIaBDpnbXi8F+ntol+GRN4yIeB1H6Vs7Kuv0O1ZT9hw1O9bxw
W8NwDVakQJetLcvPr+eph+vGwD4z4KFxFgZB98zDdX7UrWUgVPNn625YBn86SKREUnic4PhKnHHp
VBo2EspZ4SPsO22cUcR3tQj9n3YDlDpHZSrIFyAt3nJXqbj8AfNEXmak9diQxnVMVwqTlHCN0nr0
+08yUBBsw9xf69TWTdxlhEwTsFlIzthYIO8ihm+0TW31idrxIm9hojkhv7lamrGYOij4bmnpud8m
7a3iR1DRqDkCWlPW0fcWVzyPMTY2xGbYjpX0XRg/6mAd3TUdiUXJZ4g/nU9Ns3j8IGCUI6ukxbZY
fotUF/HfQFSbz5xRbgq7rSf/w1KhVZTZnkJXWq4cr2RZ4db9LDXvq7SxfAT0jGwmK+6idguvB0tZ
aC85YojuJZW1eWi5ZX9rVjBHjg5tIz6m8PoLzWM861D9nGLJXzwk/1Qfxll2H6doIeSjhOpco5FZ
L4Ca+LwGp0h3CgJmO5zEix/Xi58tfUwQxAcc9s+MltuYLI5BjBxSwl07iW3Lnu9ar2+6uzoc2SfY
u9gMjW2s/MTlSxl8mqcmHv4wpwRvdF6ETRM9lvJl8pgaHqphJMEhsI1tF1FXB/5N24FvegdqofSe
eFvqe9dTPqwXA+iR79uS9iwjPdRnAIQ64G8uugjro4Lusf4EgB9fowC6TBIsLxriJEDJee9XkfoA
Z3Q0N3w4B+iUuiWJEwIP4CYXVg0lNwLLYAsFOLo9TRWiWHOnBBqbhzZUeynzZOMmg2vzLgOGDpSe
hiz6aVv+Wt8CmKP+YcHhStOhiZ0nuDAJP1tpMwgYITgDvNejaACgNFW9Tt1p44kBdok+zJ5AByMI
l2BEsNyiwP02bjumzOnRH/KM1Y+JPzTAiVQVaDeLQPpFKEsY1fw0OV0TbRIL2OR1QTAcw6hkImXU
Qq6HqZkPL5fQ4TTVaHv8ciakMCQagnG0BIG48dTn1fqR4eyiuetq+0NFcAPMXcK6B0iXMbtjPegT
Epq6n0EPLmHuucx7hD68reEqvjYiXWZ7/dmtFI1IH/4xJ8eFEVxOhzgCfETWJrEWZGbkIVcqhzX5
+qUylXBu3cUp3SIEZv27tnQDI5GxHX3sxW4ZZBadwy8zeMxduuBYIolo6+EeZV7zn1EOUneow0fA
sE73RNAO+wW/9PXHIEf61RmA76c6pp2b9uEQYOZILZpscnA84KYWAiBltv+z1qz6j9fRFKfDACky
MmuccUqsFTrMDJhFRG+nUiy/sXm6KgFrZSJJ680EHTTo1kzGRlt98c0axYhLWVfoAST9EoVW2WRs
hudGzk3Ewe4bEb8Ni6UGuAT1uieva+Lvk6tbJ5191dz26BiuYPnT7obFjiHZLGD8jnQFZ+0TEpcT
y2OunR+wLoKLPy5BmE8aWxVJah7HS+JrAJ8gJKKRXkxA+EsUxKE75Y5mUZyiM7Kig+8Eo/o/zs6r
N25k7da/qADmcEt2EJVsyZZs7xvCaZhzkSzy15+H891Mdwtq6GzAwMYYM9UkK7y13hV2JRTxu5jE
ht/VvE7cVbN8CnirqFcW8mv/lJlWWVHh6GMRSqeBjdhQQn2yCwjUe7NEahZmmev9cY3WeHGtRRNB
whSmkWZw4R3Xaujh7EwTG3CXCfiEfmzbuyyepyGQJCiTW8vm/b94dF0T2Fgr/vpyNn7EM7Ez+3KQ
47dp6mmiTq3rv5TJ4n5x67EkfHZay/t4HSE7ed049iFy6lzdpkNDZ0fA0vhBzpXB/50xqN6tA9FS
uy7R1QOCUVnuRujdN6LxeTMo2Dh/PbfnN+KmUWe7MbE5MAANB53zrFFewAzRnjrLaf8MCWc37Ifc
qMK45vDZd55Ynvhy8zc51LYI9LxvvxgkzHRB74LDBn2fmA95oly197shr3capJQxaODGEreD1uxb
Q7LcFOQzGstta6UtS+OkY2OY8rbcw5RLH/tZYrq5pn36rFm5TI8IyuzI4HA3EaG6nR0Mc+ykB6ca
6y9l27v4Ti8l6P9kkF+Kv5Zko1E5COVzX1XVHkJAXO5Kr7a/dC5dwUD2g1mGal7s52wQM1bAmCt7
h1VYjYtjaml+FysrhEcf2yz0Bq15LRdHYi2Hc+WfZmm8PkR0PNHAiFdEB/pIF/auH5bqp8CGzGax
6D7rNvYybb+4g8kbFmr5aVaaHgep0zTxHg5ooR1pRWKHoJRBX67I0r4IyBPjWO5aqxqx5nDWItS7
ur2lU7AUQT+XKW4kEzBOiAnd8Iw5+EKDGjruA5bNYwE4bXdeQA6NVuyGtfOysB1deziuI+9sX6xW
3oe+RYhfqIRc/sEe237p8ZT7XtEC/lxb/jTQ75p6GfS+szZB3UwLp+1UdH/Bdsa/GviAz549mK9t
B0HgVtNqzTim09Tem8MKPRd9FKfm2lu0gpzYyejjtnX1hcKrfamKevhhxwayHlMvpycSP7v6wG3d
/VJ2s/7Nw1zdDaYZGCRAOECZm1eL+OJCGXieCEjG4rgvsCjQlZaSnZaaSuxBrM37NbPcYVfZK5bj
zbTWkp7Uykvq+44GRGw7sdp6mt1tQX08fsr02k8IjCiL51yTHo7TqjL0m7Up52o3zUJ1LA/OvtCc
HOOPsbAF7tp+nX84fh9/xb7Vb9jTqakCuRpkoVq4rU2BPuidcVwHfxZp6Ch7qW5y05PZcRQ1qxHu
aTbetJNdzL9H3EyWBwpwS+xyM530r/GiMHvlafv4puuKcT3wlsrqqKrE4YOSnQd9ebT6+AcUjXT5
ROGQN98sW/RiX3vK6sPR73N138IHGp7QdjrdztEmPY46wyqtJiDQkc07GJtcevtGM7IqTPshTb6p
Nu9oiHOe/HZif41f0RLPtF3qWNR7qWkzeoap6CUiMI6RB2hLVrdLjN71XuPNdOtgtoas95Unu+J2
TJzU2M/YBqwHJy4M796iSSd/2tIbxF7zCsM/kKI2OL8RDI28Al0soNR1O5bk8vYyinPo4D/smsix
Rz9JxBqtyzIbEaGJy7ee+dO/WO6qt0lQIOVoHyrEgc4jzA7rK9dsQ+x5SbmTBomK6zEUPbFbESbI
/nDnDB03HRyr6zHqZ70u7mahlx5+gHPt3fc2yYehO+W2c8gK2rQc1w3lJuz2JA+1fGzVDUWEOwPA
tG2907lazb9A5IX5iiXRAgHCiHPv3qUAfekaePhbp7LmsGx0bh+51dRc2gRJut/JaS2Tr6PYcmFC
wfWlCaumGZpXG5WoHoKydpxxCSmkE16fcpz3rZpE83OpRiR3JMq0/p3FbdV8JNlPlMd2MVJFZ82q
xSPmPKTWMRUtgymfelri71XWqDKq2S6nR11VlH6m6GbvjkTk2V93XgXJ9WUmz2vZdWSNlYER2419
Bycm6w955dvrDXIJG89J7uD1n8rIiBsm/Hpcg8SeYj2Eym9VhxpSbr7zZq6wX0qrHRZ8NxbXeSyK
1h13q5Jk08FGWJe/bado8QSqXrD9UkNtpXsYXp53W08q7/ZNovXP/SAa80hHseUm4xUDOfBtCtXq
EWhN54eude8fhLnk6RwQY+C3t07d+M0V+OEC69gkzLxw5ESw9eE1n4ICEx5IujauRbSmnfHV4N7/
Stev/eWJMf9ChOa1tOBLuAOgX9sMHIE8fFQrp+O1cdebMW2OaB6EGTqt631p67q+AnZcQFIYbWmc
QTAqARI5e09Hceq4WWlml1EGa4tzYiHhLzBlm0IiwgL3munB5UPRqty8IWFQu4grz16i6pQPgaXM
IjNeibJL/bH/n4fj20dVuwDmGDvAxNt0jZuc9vSxrBaMhoZyjpsT3rNJOjAbDQDRqi+uEd0v5wUq
AWLpcDhiUkCsPx2qjWMpdaJgIlE13a6w/PGrrnfDbnIy8zX2vWsUw8sv9q/58vZsoOTQp0/Hk85i
yTUZ88jp2Q7KdZ5rrABr7V5WtfjxPhT25lj4x4EkwuG66E6lwHp+7Oh51C99Qhc8b6pwk/98TafU
/vLRsWhXAtODLqN4BYE7fS7bGyunaq0ywo/SvB3oKj9SQIm7mZLvylLe8LtTfG/rjOIFiBoGtF47
m/SFscwF86KMOlll+n4qMsP5lXUxBLYVBOtz3+KQ8cmY4iK/n9KmfNZkO003H37ezcsekQmAOvvJ
2XdcN6llwo0wMoc2JdQxHV91iVAsyG2OzffHulx2JNBjgY5JAjR7iFWn7xZGDp4LKfBju07JQQ2O
vXNV5hzeH+XC4Jo2PUUlcngyUje95dkwMT/BMSqjipoZXhLoGU2K3VJpUx7Cq/O+Sp+k+Ih7WNYF
zdyr5d7D9m39xNUytyjKklW7WRfPedHnVGJ2WpBcu5P4HGW7mBNV3VKte91rLPJZw5UoKfxi56du
qb7Wbut2e7tTS3PTKk0qjMLHbv5KdIk93fsUYvHe6puPRq/+3wMjP+HN6lBptvXzX/zbRMiK91MV
ZWM97uskjkOKuRfA/yF6/91erkSs69lfWBnIIFkmpyOZmaeNYPBVNOtN+qC764/VzXiyfvn28YGw
52JjocOD9e1ZNz+zvEbXKNsjaDFzGMeat68568IUKeGV+bL95tNlyHbpGjwXzQO20LOdU6kC5KQu
m8ivffsBiZUfFuXwis2ziqgyzT3kvX/ef7rLhYAGY9um8SThEL+gYHDJbgAvqwijH3c3mslINTmZ
H/5Y4Gc0pAFC6JHBlDn9WIUmsL/J3ToihiMj7GiW5W3Kklh2JnYcVzazy7e4Na9QtFpUU9QoZ3Mw
sdFXJTUI3bZpeTvhNLif9Po43CTrkAAF9rZeYnrlLx+NqNpSw7Dy5Q98d+bkWUPG6nmwQo1N5FLj
5kHV04wJZOcZ6sr2dTH5N74Rawwft22lXdgw6JazajAfoyVelsCKoed5sV+Hgh36ylAXpzkbJCrJ
LXYDLtBFk8leYLO4jrZEi2qMf5SqnLAaG4ekQb2jSm6npw9OSMZB+olSB7cPrn1nUyUxe6wvxLhG
o5XNe82vxc61KuvKHLmY9pt2Gr07yxr3Bf3cEDkFI8l0jQvUhCPi7zYulu841Yzulc7+xVTEhBYF
BkQCzHiw3D3bO2xVZ8bc2FoUz2hlcul30ViicQ2quliDnKZXEsxZsv796Dvc7CtYchzn0DPss3no
F+AchCn00SL9/rCl34ZtW2Yf/lLblsEbhOIEx+T8HfINzbGE80n9j337oACGB1FcI0dcfqntKOEF
Mssh0Jyv5joDlym8eogsS4y7ZZRuCKFg2L3/xi4/1LaMGAbKG22d87tMVXYF0Hc3RFqv3DDvsTSd
i7skKe48CORh2VvXdqnLdcUr2+pIfUs1ZJqcbolOZtEdUxyLIh+X56rv5NFPVH9o3NiMZNHMV7bg
y/foUubAEtumPTecs7MFkZvUV02fonzwk9Al2zqALjt++D1ShnMbhKjAnkEFcPpUvDwTzwVXRrhX
JP+4mUn5hnNL0oXjRPDzDa1E/0mvG+uaQ/L2Hz45Ore9ftsuOGSQHJ1b7U9DPDaTKhErrs3yj2ZO
7V6m9XqnLXp1s1AF4rNb5ParzjX5+P7cuXyz29B4UDLjkTn9WwT+p+aRTZXn65DNkeZzhJb1uERG
Tlfg/VEut3xG8f9NfeW2SDf59M2mRdobsprmKOt1Wu74s92bHV1if1iv3UnfGgpvGoifcKAIjzyb
mrpHigQXjTkyWtMKNKX6/eJlbtjH3rUK+eLiwWfjvs2ERFjOBN1WyX/eHcYdDTVPjqhAL/MfaAmT
lvatI1SIzxRpN3G3xp90d7R/TqmaylBLZHPFv+xyIXLfgREFgYjXC03k9CfInqzCGTvlaE7RvRyM
CUPtn6UGXu1Wtlw+zXQuuyv617emjPd/Ww0qbeivp2OaMjPkSCcs8ixwQW1E7EjAhvvhJQ8RBX93
5MSYrl9AGQuQXzyWjCJQgOybpqdnX8ov78/LC/s3ChB41lR120lgIfE7fRaX/neNb8UUpW6KMLsW
A7tYbC/z+ghKa41BZUr9M/Ysi87GqpVxsDgOXnelm4jhoNMA6o9x2cMmTZt2loFUfVrs0QPo+TWj
Dn7J+R5BmD0gAYFDePydzetVZJ2FdGWKmMjzc6o7w9+ymbIrb/2NKc0qZTOArQgB+LwIJIqvcFJS
+jB0smvnE1M6ccJCU1W2wzHbyW46a11+zwa+EAfiSAYtbGwvvnY9emOGwQaz2Yct8AM2jNOvoued
ciWtRur62jsUjtbdYVvaXykOL4/NLeEZMyGuLRZ3lrNDJSHNk3iTTEXUG9XAh9UyPVR9afhB2uHm
8ZDGQuQPsDWK5cMVHE5oJs/I9Y/681ygX8Qwn5a4UJHr9/IO9P3Jz6v+4+uU6gYoy9qumOCOp2+x
No1knnOerxwWjP1Tvdp3gp33/SV0ud/iIsvhzBa4YZsXKIGCJZI0C2pUSTG4Q1zm5oGL57+9d4me
/6hTLgZdkIPBPjaO9UbePX0oiyxrVRBDEen1VOPYVnJnyBbDuo0RwF7zObs4lxkMJjzXMKYIBiJn
b7CoY2JvE9ON8s5r/8not9THUQ6euNEmNvsdsjvhPstGL15NTPPMMMUlvwwrkhRaGrV28SOFrA+M
uCRp9YnjwG0/L1PRvgjD6mXYVUX6TJaTr4IFJkiHTFBOrbwzZFHUYcZ99se0zpm3oxdR/aEPXlZR
6ZflNzO1acnOJCiIHaZYqFtsc5mbqMdqxYbVoRXZVxpIFokYNEHrQ+8oP/m+Im77a62yNH6TBFiV
0VgvyfRk1B7nfYfQeyTxU2TW80pqZnc3csuASmVQvu7HNR5kaOn0EoJJudO1PJmLpciLtqjHtxDv
DXk5W4rVOM5pnpl2JKT2gg+nxXY6HUXRIm0siXV12/7KRncxbRmRnRTohc+7qehP55Gd2d46yc6J
6Kwv+mFwC4zEE5RhWWiuyfThMguWOSUiJtIwU02W5elwmTX35QKxKSptDwOHFhqLrOLf7y/Fi2KA
QagiCXph695OzdNBOBhkOpGZHQnyJcOx1oeMfrMh760i7T5rVeFcWfsX+zQDWttr5K7GWjz3jsK/
wW+9dOKG6BMjYcUQTvDkNq58qjdHQfqCBmZr2Vhnn2pOCx/Bpa9F3lRMnxWcyJdlTq4pr94aBa8B
7KrBb20gmNOXR4c7bUyU0VFqGt1NrtVrAIHlWnvhctqhFeLAIe95K7bP/UcNP5mZb6kdoSc39oI2
a1jqNYQAy7x2vF0+kI5h7AYmAepAUz6bci6UBBa/YUe92hqDCrlfjnHvlZPs8oFAxoBKuQhy9bzo
X2xmn4khVy+yYpWVXzW/IHbN1vO2+IOxjvX8/gy/fCY2f5s1a3MAcNqcTYWJpsas+s6LNrP0b5B5
s9eyWK5Zrrw5Cjdq0zRd/pw7T9ZjN7RtPHvRqHvjazel450uMvX6/rP8u+ZPKjpAASB0tmQcfYlW
PNv0iLjVLNT3fgTsi5wQrb3MDgvSrC5Ejmiat665eH+l0ov/xaKb8mOaaPJXnSE8O8D2WXVoyWWs
H97/WW98UIQAmyHmZjHMn9N1MFdl4nVxRQZgoafOZzWv03BT2VWxviwwp/6+P9obrxpmNt5SbItA
JBe6mCGZ2m5WjOZkdsh6sQ8OPje790d565lQwRBlB+COCmz7+/9c1MZ0bLQiHvxoJokXSmSuRQpX
A4iuowzeH+ryJCNwA0wK+QFJ3lxDT4fa6gXoKHxU28qro0cBFqz4pdxmvVYHIrG1v2Z2dRG+8RYt
QCbwJUxnNoHA6aBNWzYagqw4GqGahq1WVqE2ztfMSy+PFyKwttA3yDqYlJzz6FM4iFI34zhKkTA/
NllW/MaeHYPsCT/EDvznynH2xquknNz8v3XaCmjBTp+qnVVs2diFRDIZ/UBo2E9oiZN/1cAcd77e
G3fNPPXXYg/fepf4LhJ+TYoFArqzD6jZw5TGcx5HdclJ7XmzdvSN9Zro581RUMrjIOXSWjv3nF3w
BbGsZYgjcy1/4ykz79PO+/AVmkxmclE4bDgCaMhsP+I/077SeregNhfRpDxjt1qGOJSlU1ypkt9Y
XFRQ+MJvglt0y2cvLO3QK3OoiUhZRhb2hl0dKmdFz7nWvz68tk5GOjvRNBuTkCRmJL/FzMzF0eIu
0WyW8Nh4FWSzgbzSMhbD/v1h33xAZjw+o+ARAJ6nr9GoSZtNdV5jOWXxL8ACfQjnse/W0Jm7/ueH
B0NyRkrL1oKkkXxWhlAFE20HHB9ZlCCfTXLQAr1eqt04aPYV7OiNOUifh8oCrIzd/ly5t2bmCnPI
jaNM9TG2MB2eCsr5qI8/5yjANygLhylKwXNEIfOJwRqUJSLM6+HMajkMdGdUNx9+bT5PgqM75dUG
Z55+IymKxkmWLLmNzaHcknL9fdX05n1Dw+Lz+0NdboOwDdhjuUCg1mfenw41jtkEiXZdolGl/7NU
/NfPzedVawg3KYvj+2NdTj3GItNh84PVNirF6VhGR7pXMs1LhILPpBmNZzze8B62R/68e3+oy9nA
UJsDNtdqdNLnXc4lczKvsA2QxNKZwx4u4C5b5UfdMf/tWmmgS1gAANCet9iTtqGyWmYrqoQud42b
/par78B/VM2Vg/jyeUB1gERd/gdaduFbNjeIVnTuJtjRrJ8J3ituC39QVzCWyw/EOU8HjqsJCBLu
BqcfqHDjLCUPzYhimVqHdiA/1l+9Oij19VqS7BsPRO4acl4+ED1vd/v7/+zmNLZrt+qVGWEhsVnX
eBCIVeF+uJ5HA7gpeXl1VBPu2R2ydKaJTEvHiYhchfU0ej/T0nlYc2u6sqtePg61L9cgtNCo5ugF
nz4Olk6r2bi5Gw2p/o+0k+zGKpR1pZi9LCEYZHsMVIaU8ud9qjiZcZNpBzfCXaeeArMVCKAKZ/3G
NVlA8sYKBQsROJ4ftQHcrNeJXqWVjvSQW9FZ7TJLoRd9DxVB9UN3k7rjsza28ZWnu3yFMKyo0AH5
wBQgQZ2+wtgrsTRoJaVKy52hVyoORKeNV/agN0bhwrqZ9MJtd4HWTkdhZ0or4KU4sha73k12U4fJ
gITi/e0HmIL/zul1aBN1s4VDsgZJNM6WkoYgqEvbLI5KqVx/J/LJ1W+GSU9/YUEgX5NOWX9qq9HE
wUzlpv3Gtb/ztiQzf4FqYsNOD91iMsoHIwM4eu7LVkxft2a9OMR5PJoPBh3fel+4ZR0/cVn1nP2s
xbo8JJhBCZRHmjk+wMZr7YNHDyxFQVkBqulGg8AiqYthvkOzNi9HLG5GtId+5Rf7tU1ca6fJ3oaf
njXjcItXZ6nf24stnTLIm3Yo9sgHx+U4Yk+z3jiTXsZ7Eiot68USYn7N5r6ykethIffUYhhn3dSm
SOed28cww7XFrEq1G9XkrDflqpd2ZCpAl9Aeqp7W1pJ2w/NCmLSJaqsb/ukrNfQPTZPTMzR6mbzM
Apfs3aTFa/JJziYJBxXC0363shOvSBZgD+/crre/su7b5MYxhQHsj11ZWFBTWvvaRUnwSblG/TQY
PPFDMhtmcXCwiO5uRtda572flQpLIaO0/GiyMDrLd/jml0vQ1AJjKD1f8BhyKzm+TNm0/C9vJT5R
Yh1LO5xy3S6flUmTh0BRc0Y3pxwHcmIJ54ZUK6xdFaGeJgcRJxe0TDdbCWdEDjZ1CNLwaqueECqm
/kOK3LWiG6EL9Qh0mbp/lk5o5c+hVSq90yVOoEeL5Crtu+GuaL8kcXXidjEctwtQDaMsQ19q5+lh
nrNZ3dDx7W478NFv9tAM+W3d2ZgKIjYUFaxQS3m7Vc76eMhrsktw2etLddStEa1K1dE6uc1tkmZv
3QYa887GH6kLm1FJcWNluDbsUji69TEvKfZuhaErTkCLz3LP1Xv5Oy72aDy6SkcUJ+CN/uw1u/fA
B2ynv1nbvpZ7tx4SbKqMvJ0wGDHXpyyOHS+ECJ9mj9YE4HBvr4M+3lKTj/nRyXHJ2qVwTfHDmglK
tZEnKuwMltaqMTdchGrxv+uK4U5VqojDpbIkvhGNsVZhP8YiCcbBzNVOObmN5MkWcgrWbsCWqXXI
sd38scbydojFpIKsLcz+xuzhJ+8KbJWHPWdKuTBXWq0LKdol+hFBduz07PqKz5vARVLhknmeuvN7
ZzEPo7YmFs6A4yz3czol07FJbPRFQe0PxvTZpyFEONEca2KP8Xfrfo8JOx3u/anwvqcy175gNej7
YRa3aX2fTPgrBFqJX2kgTVSCYbH2zKfNN7EKPWcScbAmCHXCqUn1LhTc2mJAYEflYQYasoROiUyG
YsXKVABx1ieoEVDmU72I/Iuht+KLgS9K/jkhTEx/6ee1Up915gvm0oSwL7dOVyg3qItuqH6gRR/G
3QQZXOysuYTW3jmJN46oi+1y6UNF3HMTZJVBvnVqzt53243n5pgpqzMRZdHx/iVT4j3RFSBZ7MEN
Z+u5lGn5v9Fu9fY49eZSoiTQpldo+XnxvLiwzD+5aGbmmwHQo/+KyRffPxv85rUTU6Lv0M35yCr0
mTzijpSDT7kkOffgYxv4c7CXMn7QSY9M9znrWP1aJn0mmK1mud9NeMai60YYO9yPchmROMDXa0J0
L+V03FJKnb0cbH0OWCW8QrRqqf+DbTgujigyxz6QW2DkzeLGlryJU9cfDn5JtnzYuQSV/0Nno/VC
OY+JgT/niimqmH0dG0aAwPXelQT6PmWdgwSyWebeeHLEnKzHMZm0+WAWxvBtjV05f0oQm3X7TGvL
djfxKYlc7xa931dTu6rHrEhipLe9IJ0alzI5aOSJjMLajbOocaa0+8a656iNkXNVtCUPqT0X6pYo
Bau9K9Ug56jCZE588se2sII+nV3jvhhnZF6D6ash8tbYWO4pum3zd2zY6rVU5mQ+213nuy9F64n6
WwymqX3Ry3QsonLUsiFIV2Wvx8qoh8d8xarg4OQIxV8IehvsLpTdYoudE0/LzJmvYrT6TBN8LXFI
9RDh4TTT7jREcxWKHa8Xm23bmBzqFmfiQ9XFxRyqQUjjkWCTdT14c9s2oWyThYm1ouE9eu3okHdZ
LoPznR1LNr9WbLuEGzZaWaO+a+N6OtAVk19dsVhLOLZe7N4OgnYB20OyphELXH9yVqfR9qPqpXHj
94Qw/0RLV/aHNAeDPNBVKHUzmAuRpJ+zBY9dBB+tXdJossR6UDY3bSwVufRjtJesP1Ibu4AhMJZY
FDu7Z99ES1M33Sef/u1w67ATfkJ31da/NNUn8Q41HhfbjDriL+0rrk2y8NbmBkJYR96YzGBWIj2t
7T9WltB8w3+j6XclezMtU5wd7IH3vJrlX06fbnrwhSf8YOkrAiVEletZiOmsFHdDnjv8ywv9lb3d
YO8YYLsr44D+nw0oQiglJaYtVjf0m8X42tpVj7/h0CB2XFfPfUy0wcmjxV3zfL+WlsCcvdKGdq9x
dmpHx1+oa/JGI1Q74SvNETJe0w75l7zys8D/azl4Ckhz53SpT3DdmrasJKWPRyufxWufEYzx2V0K
XQuWbDW/yySR2VMuvI5luWLMwm4mOnP42Qm87dKAOVJPX9ZJuP4XH0Y7ajq6h+beK3uaFdjI4ymI
ravTHFdUz98Ig7KQF/IjY4771DXJbEwEQeLLIraMr7pUL3g9QsBh/13vcciytGhp80zsJCrK4U82
Zw3h2P1U/0QjGGPLBQ3rl0IA+GtGv7Xu13wjCc3uaLAfJ6jjkMMafXHIsAv/Q75opvYGIrP82U79
rL6vkqozKA6n1miCckaptNsuf2RL1EuTveYqL/rXGotYZOPGBBdd4UuDPcBszp/pNZIHXi9qFV8W
x0B1FKScYy82hNzuWXHh73YVPdoc6Wi/PBZuKsv9WCxD8zBPUzI+uEKb1A2yXu0edjfpbakr85LX
LPrnQRstOsQ5srhjMwyxG3owC7QQ7TpiKapLfhEmCvVTgqFo86QRo+wcPUvZv7EwZ7aNQ1qnn+K0
USS2Cby67oHCpvWO6njtb9rYyNRj6eV9HeKbvbjHWBv18ZeLQ+Pnat28WIlLcuZjs+rZ9NmcZPWP
N3iDHvWW1F/F5Fvjbz+OO2NfE++yfPH4R10w93myfFsqgfUF+eXZsaM4jXRcTuwQKYY9U7vl7JXt
2I7qIKsVZv5gNIAkQSfbnuyf1sMJ9tbEuBZyRYfsK0SPFHPYmnGT7QdNmF8TD3zxoEhqhzqwdhYh
NxiPem5QCQuF82h5OVu2LxoZml4i0x9mOnvmFy+1Zfs6SCYDipYtzcjmn4tdMmyeJwEcl6m6d/qy
ajHPzCuwSSar/ZRYo6s/Nky47quXtMa47+JaWMea3R4ahrPYB26FJpYbBRKAu7pCtE2GjZVNd4XV
F949Urqpudn0du3f0unicj9ITzjM5xIl8eRWeHWXWMfKI+JUqJckP6gyGEbDqA8we13jkyE6Ee/r
LI1xxMRCVBvvW3zQtCJQWlJh5qKSTPxTenEhD5VUK80hgYT4kEMGt7CTzlZWT6JtDp60mHDA6tjS
mlDlKn4c2876knQDilC7z9TwQO5t7USJIPU3TDRRfcOWjglX9n6jHeIYyXAwwXtvjnMbj+pTmSZu
hf8riB7ilckayifbVehGA+mozfG9hrp971dFvz4ttiOZbkIZ07dKq3FOzdH9pmGc5KsfIEQttKBp
XIK5Uo5CZ8sNTX628xzXIXUb9OF49dPdbLINBYsuKbs43JxrkTkbPnt6sfQB9Lm+crfkvnzee4/r
Krer2PdBIM3kmPlYBSvpmA+LiTUN3iBPTZdi5iKqZcBO2fpozA2tEtRxYCqAKZva4wzoSKScmtbs
4wjKSBU0nsgeYdoTmUda+uP7l+h/scezR8XfiIYJHWYco87tQ4WXz24n/DjqcWvOA+Up+StB6Pil
QbDuBtJoi59Nka5zUHHGPPtFovnhWojs9/s/5I1XDiamgyE59tZwO3tmfFu1BmKgiLBTbgLlFt2B
jy4PCHr6A3YCY+SnFdkP2ZDuUEQ/vz/69l8/ewuwk4FgcIsjoe5cLoi1d8fBWia3rLC1O8h+dVEi
U9J8W/HORb1UIVG5hl+cj8l1Bk70pmiAoXDBydfErCz23TjCW4Ebnxt3h9WT1qO1YHYiNX25gsps
2M7JMzIeyDqkJBILNbgX/P1/0UCu/6x2ZlWd0ZnQ7db6LUs21FypYUdsXfxAgT79yB15TX12AXlu
I3s6nf3NYhAE/HTknAiuAcAEnCZvirBIxfIJcwfMyrF2+/H+h7yA77ah6FHQRqURSEPudKiBnvFc
z3QAYWQu3/GpqA5T73SHCiOhYyq5vkEQwx/n/VHferV8QRqpwO40E84mb0+pJD1FmynRi2+lT38p
T9WdPo6/zYbLLOLxoHCwiHl/1DdeK8JWEHHynDCjPIfZhlErBTcrEXWu1PcybqkDS1cFMfao/z9D
0UMCF928FM/bxXOOqr21ZxG5beztcWmSwYLpAHhCcs1i8wLUc2GTAif7GowNtt8z8NARrlUKMeJB
3004tE/kG5irVl9ZDG+NApgMMo7EBxzobJ6IRqtqlglfDEhkVyOzDuEiXesovDEbtyBI2GnkIm/5
OKezEcevXBkeCb5ZLfIXiZD1WfEmzdveIjtWzLMHJINLtXHz/sx4Yz5uMhWaJh48Hja103H1tV0h
8SX5rUb4G5q6rrzNR4XLkG1hgFnLfJ8ofX4uUtldWX+XcxJseeP1EGQDxHzeIYS34PQLOMgtxu0q
7ItUvYzcvUMAo2skr0s2DGucjpBjQ8Ayt63t9CljsaDeVUV9a3Y+sahEmBbqZ6KGJHsstF6Cukqp
27cpPHf7Rgcr/rpw4RkOnRdLXGwcExcVJqImX99/+2+8A8NlYTKrWJkQYk5/l2NunSqM0297DRdk
ulpTEgy0IrnnUjYe3h/scoqx0cF2oGO18R4ulsswmxr99OJ2nU2MkYap94MRr587heQfUyJTS6vH
Nq/i5cocu1xBBkgnYjk6tLD2zud2ynW574lNvK3bTmyeNtwLqFo+vPEwig9kadAQRo+3Pf5/Di2z
yLEY8vLyFusQ8VLUWbw3l3UkVSS+tvFcLpqNx8eitzYJOuvndKiB8GDEmYCSdtNqt3mdW8cWJyZ2
iLXDDytDg1yiUAXC+PBexMBAhASS0XViJp8NXBoDKtuqvDVyMe5xcZuDtlzij/YdXUZBbg6dlLKD
fPHTUdzJxsoGA65bLFSc/8fZefXGbbR/+xMRYC+n3CZScrdsPTkh7DhhL8NOfvr3Gr0nWe5ChP4I
EgQw4NkZTrnLr/wxSpj8rrGKl8gd+veCPF+HQoJBEr6IYPXroVTyFg4uQ0VeqxPU0Glw3fzP2xtf
rsp1OMPFihCoiyIH8txbyJ2LwlrbuiufKy/cz6gI6+sR4AJl4TwHktu4tbUnKnFvy5MMAI4Bt8LF
Kv/8P5ux6zS7W6aiCMt5Lf83DcX66GRIRr1/YuA4ZA+SFr63jZZoaGmirtIibEbVOWO3Q+qzLPyn
I/I2x1x9/3jsCdCYVLEAF20P8tK6jVumSRmmKS6G61r86Oh1+n0+Bp6W/fv25O4cMgBnKnudR1F6
TV8voTXYQ4+oJFvDPZbOXF9qs/imJ6Q5jaFHp9FtFqpqYucWufPhAG0DbKX9BB3A2LwUixf3VY6m
WJgrpfvSjFyG7Mp5Lwy8vfhlzgY3CDYMSI9thC20LsulCmBo5HBgR2r556Qy8sfOWXcJvfIR2Wx/
YmRiCldiWNwtiWJdKeuoS9SEAhGp1S9R6uh91UJbnQq/gxPPRJvhu9oW3WcwmO2vSTTjHKhRjCsJ
N3fWHaGALN+qHFE9P51iz3hYBs8oHtu8M/QH11oV/JOIOpUjJivlcHLSPp+Ow0pbIeQdbaRIOEfs
nJNAO66voqO8XniNpJX3OPT978T1+gyFDT7IIQcrspyoKyDqmhuijsO66mPnQHuwxKIw1ZLlBC2f
PBslYyQyqaZH+YMC8kQ7WDB7XTCeKwEFUmpt/QgRuN7Jg+/sEI/bQSXhRnoECYvrfRm5nckeyarQ
ok/zgjLm/AVLpj230tdsevPV6O/Td5eII/j68nj85wbR2HluMfRViEqb0TzCX3e9n1jy0J3NV0rt
vqojyhvSEKRN1ydi6p/01IjLI4oyS3qs7dH4B83Wdrq4UdsI6rPLnJzWuCl/KzBprUBkQPr/149q
0h8GCrBx8Pb5vbPFEdSBvSNfEQBum/NbotEbUXurQkXJlZeCPTiCaVO102Ir1rtp/5D4SKtAp/Av
7oibJwvDNnvRyFZDDBiHh37O4lPqGM2ZjpiyM6/b7891hEAKuRtpIyi66w/jdGhdGRTiuCFW2zgh
XDIYyHWVU3J+ewFvny0qS1R3GIwE9Qbm4WReprkpV9FKXNwfmqLAqCU1DD+PsCOj9kkD4+0Rbz8Z
1zvxOIHN61O5CUdrJDTbfLGLsOacHVAwqzl2NNKwC9cObw91e7tLaDbwM4AfYPe2q4h4ctlG5lKG
mijbo758qJrqgKEUxUFZTsaKtJQyudHO9X5vTT3Ji1MBORGTyhX4z6kqcCSKscsowzjNMz8Z3WNq
F+ZBE+bPkXt+5728s1V04PdIkTskkDeaSJVEFFepW4aECsmx7Izk0UyKd9M+KD7athyCKBuCzuag
rYjVaejzNSFCInis6VRbgbegLMzn3PlqdyYktYEkBB1eHtn39fINY4xEuDI04VjO82d81+KHKMeH
5O29cecjgX/kbweOhsf1FljlonUEvaxswq4599rIolXZ5JszbR1D2dkQd2bEK686EuckYXabrGFO
CNVqZCjDmGrQWYC3OCdLsXx7e0a3qZekTpFysWwEUFs2xmTwrkaZzbotZLiE9jmtLK2A+2bVuPnN
6tQccjy51p2VvHOgIf7zDgIfhNGyxcF1jhgqdJWbsC1a9TwDC/atUvGOmAq8G3TOUwXtCDSLzC5B
uF9vDSNT48HtojpMsmk9Npboj5kY94KZOxPi3BLwkkxShN1WX9cEuMXa6k249mCQyli430oA9Bdj
yOx3Z0E8vBroPhJz+EBbr/URgWq8RxoRIvrenYhovEMpMvOwaNiHvr097mxCpL0oAiBDh3LItmYm
MdRDNtYiNJD8NEG4e4p3Wgwx7FWZ7g3E4yilhnDlQAPl+iPNczpmCPqLEJfTDKmLCZqYouxl4vdG
8UAx827BgAeKez1KUSzm6PVoK6KUrH5KlFV30T0F0razbLf3BPxASJbgE+WdtOX31F2JsPGsD6EX
ZbHzYMwLSuip2sfTaVE8lCfTxRF7Yc3t5Aj6eEGQukPzirTrenJY1NJdXeoh7DqvCEdiBRo9dZ3m
O2HG7U6XllUY+pCBA23fHt3W7duunNUhRDBenCnSDz6csu4AeXyvOnxvSsTHtuPxD7gI+VP+8yh2
uj1QCbcHQA5Jdh4NfUZrRdnjvtydkC3fe8giPFSbhYON5gB/jMew0Kbyg+KANECR2TKQX1Pgdr99
om4vXHI4S1ovIZmHEs/mNhoNK+tawEThaHdVfpziyXPORqeQPFhOMaQh5XfduyxFGX9+/8hkBjDv
6QbySMpN+5/FXE0bGxqxKg+5MCr7UKHPXF3M2gPHsixgnZ7aHq/Do27PY3V+e+jbmEqWUdhwNBdQ
etmqOGhmn7humrcBwhOt71TG+qwlFkLTqxo/rDToP7e20R7A+0U7y327g3g5TVrygGegwW1ZLK0h
OjGXeRcMijAvWdPxsunpHu759ryzptxc8kmTOfrmXplnrelBdnZBrqbfxqzEm7lsXtyk/se2uujh
7cW83a4wSiQIVfrUUzvaDKalJnAm1UYVqE2Rpl/j5ZyTV6Dioe3h/F/JZte5nhxL4uKpJ8LY2uyZ
ONWryDQTJHpE3DlHkYAJOaKaPqjHuUnNXEI9wQxISM96xGxUfaIBMQ7fpMclFrdACLXeN5PZiPCH
nfsegXmgdedUmWiQjrEh/WEnMYLLypz419vr9HrhbX88+AEKyqQo1LI353qK9WzSRNMEXZGtCVjT
tjQ+mwYCCqeiqNwm9Sm3F8lhmuvCCSOYn9mh6IyxO6ZizoFVZyOB99os3XjGoC+OT3lP1aTw57jU
3MdGbQ2z+VKizK7/NBOQDheldbPfFl9n9fOE2xN5RzLwY1YkmuaDdMqsjwAhsCqdqGYXX3SMWMZj
DLcXSTHwbhnGOHHRvLy9Dvf2C0G+xYdU6bFtXZS6sVIBl5g5TDVgLupS/CRasHynad4fAzmy/oav
IVE/RarNI46mdGpMAJyDURZv+skcL5hoT9i+xuvp7UndnmsH9QLk0hAmZG7bmrroPI+3LaqCmof4
A+ig8ljoTvHu24OQTrb0EbYjX9oSr0lWusZx8RYfZrU4orsYPehNqe3Uzu98ICisdO0pX5K+bEXZ
SgVwlZUMIhBWUry0mr5mR3RV84ul13WxE3jfWTg6krLLIhsSqItdvwLjqlXGoiUCWUf3RUIog5FX
fufr3N6HMJ7kG0NKQW93W6cHRV5boE7aAO3Y6QGRz3VFxr7r00CNc/NPZCuD2KH13S4i0s88LkTF
RMY3hDsYkgilNzwxSZEl3+fWnJCAVrwBs3oiy2nnk92ZoHxV0OxAKpCMcLPTjUkIYkepBAeqZPRz
yxYtuEEcBs5YeyYm2POFVvbbe/7eFF1a5IA8CIpuSNa6sniix7opaKqm+QxxY/xa1K54yvC32YkV
bncJpDreGHgvVLi5Nq53SWGWDd43ax+YmMFrflvmLhS5tl3y89tzuh0IF0WI1QArUKO6gQkpGiZv
Jf7EcB56zZ+NHPRpbLybww1/m+CO4hFRCHWPzUvgljEFZsvsA+yUfsWWuGjl/HFqevg2g/r+Qr2M
iwnCqXgQum4vDYEltGolSg+XrC9eBrDVJ7DB007ifrsZGIUmNQ15ZBypMV5/IfSdgKSqYgimaq4e
0UNzfDe2ZwlJ3MvV73wjCqXMiTic07ztUjkqxljUCaZganLlADwDI3sJxn/3TqALzoUOcIJ6xBY8
NSsVvQ+T+j56Z9gK4RX6SdHWdSd4upmLbOfJywmBEPmJNsuWQWVyxgTweo1nxsdezRNf62p35zK6
uR4gpnJogAnRppAE0+uPYxapl+rDNAW54VA/GTT1hAcfDj9KkV4mM9b9t9fu7njoLpBS0AEztvG1
qiLqZaAWE2DP532lwj6d6mlu/ox6kl8ULYI18/aANwE9E8RaUBLWZIDobO6/Vilw8PCMKbDEYp7S
OHmY1/RlnrQLKegnLdKf1tLcCy/uD8rJ0tmKcvDrVcWPQajNavPtVPXFc9YDDcbW7xpMk5IkrXyn
7z5N5Z6HsibnchVGyrlSNCB7AD1EJHA9LKaCWae39Ry0MeD9UVOP6wi2syv1/DHqFeUrpkHj97mq
UpCdZWt+tYVp/pkj6/ntNb/JHPkdZI3/v8IvzRSuf0eRLQJstj0HcWXaCOwOovyi0F6OD32kVZLi
VClfoOWSfbw98L3dhbjHKzGfIqGzOTPaPFAe0r05GIZxwanO/i0A37ZI6vt9Hf/19mA39xqz9Igd
qTlxf5K4Xc+Smrs9DSnSjgll+E8Dzivg+hX7JYqsP+8eiVwUABWMVe6drX7sFPUIva8of874moR4
TUFlG7QimEfdPr091O2tw0gopPD2IJRM/el6UitysUWTQ573ALb/dAYn/5W3wtq5Qe8sHV1USnJc
0VJBeLN0iaZnYqkyNcAuNftcNYXzWJZK9Fkfu3InPrgdSifzBGsLRZY+2rbaSeJZGFWnzoGbOdMp
i9rpOOswjJK0fjdjmuLtq4AN+QQP+DaLozytOTP8oaAexfjNKaLxJ6FeuhPQ3R4uHlO+EbUZdAkp
uF9/oWZS01Tk8RJoq1gOunCz5ziVsm+joZy1IQXFDQRq5zG6t4pgPblIwbJSyN2EJfD53GU2yyVI
Y8CPHkykHyOr7it1vD6/dwfSEUR4UXb0wTttiz9xvrSdBgcuSGmBPxQ9mFksOObj26PcnZBLsEDM
iAjtVlZXG17FerQlQP75+4L83wlUG6RXnHR2Rro9USAeUUkFnkaczc18/b1SvXCcZDGWIJ/bFWc6
L/KNHlbY2/O5vfn4NKDzsIQgxr8B/a7YZsy2V60BLe9vdd8EPZ1Pv1rEvw1ahv+XwTi6EvXLtLa8
9rbQajeCmBZ4g7sgduGszncTCDB8J7iioUewp+90Eu7Oj6dUxiqu1Ke/XkXJprSrcVqD2YXid2js
dj4IFaqL8PQOKFe17MzxdoOYGs0sION8NMbbDIjNjLssoD0CN6raQEMn/Dx4HqZ8rbfsALjuDgVG
DGAVapYU+6/nNnX4E7vrYgWSxn8hc/kXo835xA3V7kzqdi8yKdReHMl5kE2M65G6eokiVyDjqDtK
ek6rwUS7iQrr23vxznwkfEDWCWjVoW10PUq6VKM2mLVLgosr2Fi2yi+zhHeEEaz18+2hbrcFi0b2
B97IpWu21TbKi6Gzygp1u8a0wKINJcTxwjDik4arGs6tnvL89oB3VhDRCGnqgiAaLedNhNEaK949
tNaCVcmcD/EKhqFfzWlnt98bxeXS4HZ3Xr/X9QpaLdRCTNacwOjdilvWq6q/1Dwvdm71O8NQLJWb
Tq4dfdXrYdLWzYlGTTdYijQ+KUOBywu96PdvOnnRStE1KkagI65HySqvx+E1jwItxbw+L4V3Ggjh
djbdnblwv0qfEQrojLP5MHWlJdIz0iX1W5I/Vrm6n9Q8zneO6v1R2Nw69x7PxuYAiSxptd7KXSzC
l/6DU9TeMUYHe+fz3zlAMoQAP0LiTJlt89rGc9Y7cDLdQEVADTk8oX1AkBTz3znfE3Z9feiucwbK
azyDlB1UgsutrJBdZY0SlwhDaGRCcfeE+KXfCwcICXjtwdV+FA6k6NJX8Y4es/rIuhzQe8AEK0OA
c/mW4P6oLD8W97u6dIcy+dAr8D/s8nui/IxE9uB4GDsKY/6rVf68fRRvzz6Bo7w0qSCQvm5focGJ
swFnhYhvAZLSKJo0nBo9PhiNiRZ4NO55Ktx+e8Zjb71W0zj+m8CLNFUZlwwGUW24M/YvVX2kM7UH
6pH79Pp7ALKnMEhdgQoaJePr04KRWg99Z0UqsGvGgIiMjkMKr92H6ex9BnuWh0bfiicMI6ufZFnT
jlrcnVVlZA4rpVfJztrscGCvtY0VQBzSXUgC9DUw8saa9Ei8lvIkZXs6v7eUOKrWFvsPxoZs3GwF
o9Uu1R004eIwd5Nl/ldzset+iitQsQcLI9LhkkvEwsPKS6McF5iafyyrlMCWxCzc07u3FLBwWQcm
e+Tt30w+HTI41nWRhLgFq8fRnPRQyxRYIyjN4hPqHd8e7jaUJ4SSnUb67zSet1CCFoU8OjdJG8C5
T0+91prBPE/6oycy8QAwNHtw7XX68fagtx8YPXOodyQrNEAoC19vMEw4nay3vT7Aobfl2KeIEUNE
dFInwGIIJbu8Xru9xjU38c2+JgczJEdGItZurAijRGoj00UN4m5wlUOKWPZ4aNtu6k6vZISncazX
Z1czhHMoJ1VkL6vXD/bJhif4qR+pW6MGpeKtWyUYLeTcR0mUl9xAwFwoXjVwj/MUleoDVLvSek7X
Jqr9ISbg+ajpo9H69gBvKBDdYOZf2qWolZdKoXVBL3u2BulPX+NQVVZZe5ysdKj/LuYhdmgGJF1M
RtcMZX1MIli13xZdsRJchBXqsU7RjeVJndxkwHYZJe6zBXvqWZl6t32x0iTPTzgRON7JFoPqXuxZ
KnkgJ9D+aaHvpmcRQ1h8zKNxzPiZDkwydfQc6F7RrONWamg/oYNgJ4rizfA1zadhwMiz7nCVHrNC
yw/ge9b6oqe9qv5PMbVJedCade2QNFWa8YdukinmfhQXnnpquijXfmaT584fE0Ee8QfL8xz5gDJe
5vzfyYja5EnvUIp5jNcBWdRCK9rpoKc2Mh3pWMQ/sjxLtEtermVycAsBPIlKjp2rj4lau3RM52zJ
ZsbOUXByTrNbpMbZyR2nCYbRmZNvuVrHcYKRsJvjWYBtcAuZnODJB3unTZ88r9A5Ct6ci8M8pjAI
W6q5+sXLGsd5YNr5cDB6NW0+R2uf61JmtOp+DqJQPKQo9LV5wC8o+kco/Vr+hLIf/2OjSYLXHwru
8Yem0dyoORhVBNd76gqI/cVQo2XRUahCGmqoO+GP6WCpp4hmMKbtdW+YKKJ0qvrcEeT234GTxNq3
hdpy+hW0cD8GhrV0CCshdh0hB18jAZNkpTOcUrCh4vNY5ONfq4GG9AfesNE7JKgCxcdMLbyVhu6E
1hV20lF7HArEOE6dVWXpBSPaYX5c0Caw0H2olubMp2aPGTp334Ox1q19bPPZTsLcyfLprLL2jp/C
G3f+opXtxf+IWRuyozZZnoDeUrRwQCu1rD+JLk3q4+pOonwQjdPlT2qi6v9Lk8zOP7Y63uVB3c8C
9kiX4FQ/JIgjfxSJgLePXEzRH+pI0b6O5uK2T2mG8sihmPTR+qjz2WkD9qgxPDl6Zn9AHwpXdoHJ
bfcU0/vUzkgIjs7XBRpe8pzWUVl8Sj1ALkewQaJ/EfFSfkSBHbGSkoXqL7WjxUqYjBlcb1RVbO1H
5bbuXzlyI2gql0icfVRUYBLnhMbIcslbe0FTRXcjXfWrzCink2HyemrBgPGu8dwObZJ+nyxl0T5Z
UYMIaQ4LEI/iBqG+VPHxRFp0vHqxojnP3kxLnLKUiMLZQTTqsKZoZX+olUn8TKlRRYYfGWX2ocm1
7mme6hGB8BIP64vT9oal+C5Uvxda+dFcwyEpvLHwkSzjyjuir5TEX0nA4hSP7DRvvKMZK0537nAf
7mrp6KswayXOo7MBykz9uBTczn4UlUMULNTGf4KWd1NkqTzrB4E2Kv8AHid0h5JRtw/wjBXqnIlw
veNMvVIcZwUpLbRQynbhOObDjC2KV6PI5iy4hGn4QmOY7lqY0fdicgIXG2vvcVKT5h8jYZs/5qiP
1b8EJTw3UAzcil+sJc/+6ImZZi/wfqL2sdPm8W8YcS6+4ghHef6kNqp7UNx4NI+rFS/uZeTRV8J0
xsboo+rNsREkgm/71RrxO7gomeGUfqXFIvkZzxaVOfwP2/nYookhEMoxejNQczcygNo5VflB5cFc
8AKZrBUSS5+iiZrU/XSYmrhZj84wu+anZE2nv8FQjj/Hqe/Uj2Pp5i5SbEg0+lVaLeO/bz+pd2IY
1O9laZlNC2hoCz4UGds8qVcD1nymnuBjzUdlNasPeAMlgYG66gUNKRN/obH9MJoC6RcXiba3f8Sr
NOd15AidwgJTz+VCLWgbyYOia0WdmEaQ9zE+evMa5+WJeAbu1DTiv73wOe1HMXTQf6aSDOq7oQmn
+aGVyvKZy6gSxypdByQ+jLWdLF+JtBy3eqE7VZacsFMvDMfnYFZD6LrdgIwESJjuj55zVqe5codz
1HWjcgJJM2NUD3nLPLMDvB+LMFoedScDzOXPQ9fXh2ZAuu3cwmrQK5St6KO1vj6b01L6djw6f5eT
Fq2fTFrz006IdxNzASYg2ZGlbZBCRLrX4c804pVnOrVJHKJbPGBQOHAC14snK1O6kJjLC/hUe7Y9
N7nD66gSz4YCPj3DTUY3eqTVSE2ZgUDHrEb8BqsQH57AvJMF35sdBD2qtHTYKOBvcpTcoOKBpYgV
gGMYxhPPwZB+HTExNQ56Uy/AQ4yiHx9HYSj9TjB7E1eiA4D4IVMkbWD3bKZoCUS2iKVQMlnTv4dy
emrb8beXO/8mSbRn23d/LFlVgKCEgoX88/8ABEW1WM1A7zRooV2hARRF3SVdVQ8DBQMCO4XWl7cP
153vh2sHcCGmSOdyixdC02yxdIXJTWXfHDxpZ49yntg5wuadYSQlANcjjrLkR13Pa2pTJ6or3Qtq
G2LqCb6SqfuVDi7qYFlorR0WZAXbRwuxyOLo1t3Kk1QsMMrwhFIeRZrqyUOXWrF5TIrESmF/eRjO
n6xVzOMxctpqeTRtkaLQlDmjG1jSwss+6FGJHphSdG76o0cowD7rKC0+o102wVpV42498Nga3bOG
KlT/7KVzHF0aOpxDEGVj3AVWnac96ny2kx9LoJEEfOQtyKhg4IKyXxu76gHEUNnzewplCRtthTNa
zEJpHqwozdYT0m/Rz8ZWitH3Bm9O31uCAq4kcQ70usFvALy5XtcsScwsKVTUL9HsSQ828maQ0VGM
3Omm334/xiF1ltUusJVbMEo8a/ogdMTBNbvLAq+3ikcEw+q9bcKvvbro5WzoZVO14xlH9Px6NgYR
LPh59HJQGJ0fisRND6Yx7J1nmevejIJCrixDUh/aeseLtk1IWdmLAGqqnwKN2ZOZRv2X2vCS4L2n
Sz6bklpJMVLiIK8nNLNmPeJjSdgYVfGs66OYz06KiOzO3S8X5npKjAO/HbKPlJXdFtoVBFPTdazS
sMJuwjjI66r1id0S97L0DaqXgz0X6v9hcpKcDR2HudGav55cDLR6RYEvDbtYG0+rIhbM8oha37+E
Lohp+NmcUDqE16OIZqnW1THS0CmS6cltaWPlVmftzEWek80Csq9RL0IHRQXdJff/f+7dxZwGvZ6U
LFzp0uCXqEG2OBI2QiPuWnNd/BauGy5ZjjLYfpGX/Q5v9PYDvlL2JQCR00Wb8Hp8w8L5uGop+eEK
OB9QzkXv2EkfXGN4dotxb01vTwCG2VRIVKIqKiXb8jik0K4aKiR8IiF+aWoxnStYQv5qgUZ/79eT
LpFsS9ruUoxq8/XsGItgOrlE+UVKqa0s/7Gq6d2wJf5mGLcU++lPAGTbPNCOXad6myoKRb2UtGac
CaDF+G56G6O8VpNxWbEppG2u2iFzXOEUSxzG1Vz8Bk5Qh7NV7Gkc3V60FPspBjkeOtSUQDajZOAs
SNidOFTzgjp1VUdekHT2npPmnR0g9cm5z2kvEVJvhomXdujypUxCpUrML9ZqGAFmW3Pojql+fHsL
3BsKJS4qr1QDJTDiemtnfTGsVecmIfKi00GlxX5GyDb7iORMs7PbXjfu9TF2JXPelAcZYtQrjug/
x7g1OnQcNVixU1ab43HwzGb026rhzSqsgeI2cOW2+NVWWqbZvqahyOjPRQ9x0EoW1HxXy02Kpx7U
QfEo1jjVzvZawTWv8IDRA2PKx2SnKn3ne/NzOY3SK4v8ZhMYATSu+77RsnAwqSE+aNSljYdhbUk7
3/4MtwPJMA+Agw7Mhqd888Vts1zbNo+LsHW7mneizD9bXrpnYHV7j8nlp+PGU0TjZfsm5LmJ6wZa
DOFQqPFHBCOlX3I3ImyrwaxFwzQSO0/fvXmBJkRKA5wszZLN4TcxUc2wUIW0O6zIciHBm57SKDPf
f8l4YC8lzphNDNp9s35thveskTow+6nPh1T/AmgFYucZuD0r9EWgr5BwkOsQo1yfldYTjlabQx3q
M8n1oXXnDMmvQR++qOBn93za5Mm7Pi1SVYU7htjfob2lX4+WO+sypD3cYLdezI8NbISVSvmglKiF
tAguaqCpi9/JVFYz6L6ZUhT3OdoG796YMmMlycJOWkKarn+Fo0QdSRcFe6ezY99aC+UJjU3l+7tH
4SUCHQBeSqYhcuX/czPMdSrKyLaiQMS59gHSSe/jLFDufD95Wv+7orLXiCQNxHUeJOAImxWN3EYt
owkGOcIWg7h48KqWh7hUx9xHcXadHhIXWVS/tiK8et+eoFymzdBy51CoIb2CyrDZOqodO9imOVBs
ncxFJnbWqLlr+tSjxu8krZ/wWGn+lA4qWQr91p3ht8eQmVuQsaEIEg5C4NvcY7M7jUtZlnXYl7Vy
6PVpPujqEu90qe+sLzeYKi+WVxyf/BX/+YpUF2KsVNY6LBat+R8KyVV1qPpuPM0WeSD6ztphyVL7
f+9dWlDPEjtIbMZVsxWrmBeEpjWtakOo5v9k7dJ81cpyPqmyCxytTnYBHDQd+s52v7098O2ioiEJ
ipAthcYHva3r6U4qhg6oZ7Rhani4/kAc/Cj6Wt/ZtNs7W06LJh3mhh51HIoO16M0yrw6ldl0IU5u
fZC4NOaGXpvOmV5Mh8U0sst7Z2XQLvNIiECAIOCzmdVQIF8GMrwKO5XyutWPIOYpx+7M6vY8QMCF
CyXDT2a2BWegUe26ieqKMO76qPd1iyLuQdj2XB+dQjuM6kO6Lm0btIO656T1+spdn0XJP6cZSE4O
dGorqtM0VjYgANKG0bDq8RP/99uJi/hsSkH5owYuGxGwTsjiblvpnW/n3tI8ZH0822G2Nn1+oLKg
6T5QDHwpmCEZZOZB8Dspi7tmZ89ehuLDKqvQsQ9/c0zO5YDKzUctbZZ/134x/yb6H2sK+G6Gzm8c
zVnQGoXlHFRLoZCLAGzbnVpsRwuo5FoaXaJZDFg3xL363FMjp7jelGgrgdXsZx/R6no6KKobxf6M
NbFzmKLSsB+XqPCiD+vU29WZG3WxDp01LYXPJZV1D0PWWxoq8JWOsjO87/b7jBq399GLMN/x00Gn
s9e36b+GMTvJP7Wx9usPQzGT7AHcWCNo1uFFiWJaMn5rSqOtwllBFP5Yxo1nPk71rEZHQ8RzFKjm
iIGAi9f0+EQrwnieI491q0tKPEekFww6GUqBEqzS2NYLSNeqC+euGl/Mzmj+6EJNrWOLfHV5yLtl
WR6TwgXLnVnUCcIKKN17ZRV5gfBrIjzFoQeI1/YtsuvOi7VIUG0uvCXMcyx57a7XnsXaqwFeA/Vn
0QKh8Cl57xn3bAMMUmhpecmY8mCA6b0+67lTc30PSxsS1mYua9Yuv/TGbgRPg7eM6x4R5/ZuIVJC
JI7sncY8ceH1eL1LZ9eORBcKtMjsSzMpVvtkrKWdH1Ih7G9JlQ/9Tqn4zhwRFkBMkEdQ2ntu5hiD
lcLJboUcr/EUIdvY+opBtpYb63s11lhOZgfiUONKgwi0eXT1qF540CHHFxbvg+yHiQeBlNLPuvEa
XBi8fDi/fXneWVBUli3gOghDSuT89YKW0FvXlXpLmKgAEUGKQrk7WElbGacoNjuPp7e29jQA7qzo
q1IN64k4DoS060EXGql60jljmLnYuPuppkYnte+RUMoh2e1kRLcztF8fI7aLdCreCrxYVeKSxs1T
SNxbfCENxpAc5sMFLtz0ecizvcjlznhSqwniJyKurO0m/ozyGRE0XV/D0dRF7KclRj7+oMJZ99ek
HGkadWW0h1e9XVF8MeH18Q8xKayu6xWli6jg/DOq4WTZ9cdiropLZcfJr5ZbeifxuzcUSRnaTYBx
YF1tnne903sTcwY9RE8+/atWuhlBdRr4YWtVw07AcjuWI9mzUqWEbiFY9+tpJUIbB2o0Rrga0xAQ
1miPyYiV0+QgNfbeg0C4QvBDwYfoCMWX66FMsaAwkiY2sihFRNowLE9Vq+dfV71PTsjY9e8eDyQp
N5kUMJCajZs8s14SdMxNxQ6xNcl8JUFoo8z1c6PrX8GxdDt32Ku25XUIIWMHciKKdJLEtskkBmtK
NAWISpiNaO8d0BUYi0MRNYXyNRqLaAYTFHUqBf+czsKsxehEz6ZZxxdFxUXvRzKr9XymeO78fnvZ
5bJufpeOsg70Bar99Ps2G5cSXK4NFaoDc48tQYlDzVlXnHin3UC/63Yc+hp0FalPwkTaCjyisNDx
VvUJuzYB3VRLMcIHGxsE49sgso7ydtvbOHdUOID3lyUCdHXsoNottIls0fyaHKNYT3nTDM4R8QRD
/dL3LkaJSeVO3+u1cPXn3M0L48jeEri/qNpsnSe7cGnz0uJRDjTg7OaxGaoISsOcVuKvfurU5kNh
JFF85o7K62Os9+5nPIEz7xRJo6Rnm070E11h7g4dtXIV3wbEyZ9oUNVYtSHQNz3mnimKRwKUOqyB
ctFPJvBXDvhRuc+lM82/Sc7A0iwN7fxjrruT6VMYT+0D2IzY8DEjwcWjnQ3rT1dEwn0AOVuCnarW
CWeIuIV+2rqFsh4T7DqLP4WJwcSfPB7XIRgTI4+ONMYNMywjwIDndUi4w9UhK9d/6gY/o08wGIEW
J8g1lmcDLIX43RVJmV4GtSx5ZyIuZ7TtI8y5ejoaKU8e5JwxKOB6x7i86002xT6CZEX/QFJvNsdM
K81PTp0N/acp9eyfhlO1yxmvcRr5OaIEytmaPYRXErAcLlIFTUQT13ai6NgaZfIFG7zKewS9gyuP
aNHAxtkonsm/VucHFaiiORSEOt2J5NMpAyfKOxMnwqkWp2iYNPWpL9TIOsFvBnqWoEABs8MRJTaZ
Tmc4aEWKpI/Olad2H7HxQ34Q6JqinUfYWn+jcapMB0FEqz7RdbFiqKMe7l1Vt+CUo7rKup6UhEbj
UTqD/LYmoYmLqhfix4LdjheW1CFfvCQ3Bbl/picXo/QK7WRjQdU+rzO0o51Dc+do0oYh0kJMjDrV
tvbmLP0aW1Zdh0ZalmB8qvaTjXfTTl5152DSxLUkup5UH4j19b2rddGY223chL0JeNZe2+QUNaK9
GNUuG+c1R9tcNvARZNnYBvjBPXA9VqzNta6t5HBZaiCRU+pp/SvVpJ26hZ7zn9lFMvoUY2Xyt55k
46ORsl8FtjP2cYnp/x0MK6/d8zio3lczN+IMqABx/sEsTO2HMyjU15sIgZfArSZOP9o7fXTxOm3Z
07C4t2Z8GZnEy9rINsMuSieBqrs0obVMFdZUzvx5zTXtz//j7Lx25Da6dn1FBJjDKTsOJyhrLJ0Q
tmwxx2IxXf3/cDawoWY3mpgPNiwfqbrIYtWqd73BU2x3AyG5sQicN78rCsQF2lvtz03aUm/YXhO0
3mA+40miHcVQOef3ngK0JzDhwxcPMS4H7eWLYR/rCQPMm8B0wvJpdKvilFCrvrtyWUZhnVHvLpja
8lj/RHsU0xKTkTZBPSbThyhqFWiVORxCvGL375+QAbK0YFjsS8bqsRVRp1h6HLdBLbXi4Ba22FMS
bpVi1y+HFjBXPgN2NFjnOrPXU3AKyrSxCeaxcji16bX0oRlv1A7XBS2juPRMae+w3NZKVwUA0mxF
AmpE4/IJx+LpNGkIJ6dW7x9jMN2NyujWrNhwwPzpKvDn6tmFFrQUKHRtkNrkbuVVZBxqtW83ZnVz
FIyKDUtdRKjrhd1NeSmhXSxvKEkPjSxgedbOVh/4+ktdAgfwiGfZqVwGll/xx5LjKIG6XqQtZ7O0
96ojvXPpaf1OzlW4MaFrgIqhQEzZFgBP2UwvhzI6g+onGXhN9Ox3RR+/un16mgfN8NVZHSlJSoP4
Ne3z/ZV+a4ZYMIJPLRJ+POQuh+1yOytDW2/BxdJ0h8mpSkIl2ayUtVsL8dZQNLa4rjLcIuy9HEqR
c0+OAGmmlmKRiIaJM+2hvVOMw/7+nG6t+GVfXW5UqOCt1UZhe7FijkPRBmRfPzt4WUHGSyQmmkXB
jhFuXYev2oxcFjkD8fhFt764Cq+2v6JLlUSojDdEWfqkJV3+IXIdeVY8MoLNqfT2uaTMVLg1vw7Q
8l+GuCJvk4Tav8KoK44SYsguMhDAeU0mfSuMlI0N+i2z+PLopF2FOeVSp0O5WrMBRzHquZKSTRgW
XTUfPSujJvUy1Ut2XBNLyOpqm4ZHq4HN7rtNGyv7trW8b7EYpr/dObMHP1ac1vLTwayGA/C3PfpO
5LExJrqFWVbJRGxfaPMw+iOS+M63yY38lHTcYPfOkFoprj9dFW+86mXNrOflLfA/VBDA43VWM+Vh
2KmQaYMGP6edGw/y0BWEMr57QS1sNVyMsPdkTa0wgSR2FaeyKhFMod7tjTJOPjdY8RDa0FY/sDnl
Cv3+AdlwXMYkMQJg5/JTgcw7W2J0RRCR4AC9mODJtB7NTzpp3v9paRhu1IpXn6ZGv4ZIEe41zBMs
8HK8hlslnK6pDywX4btv6DVb99wSR7mze8f4cn92b6aeF2+NURb8D2++NwXW6gOtKhHaDUm5OHBr
rfrS0H4e0BI0hQdBzixrzY+HSXd3CXpy59DZjVX8Q/RjhUd7ONnaA4fq6DxOnZtqhyZOM/uvvsLE
zZ+qpsDLWNgtqUiN5oTzvurC3gvmOCSYjquAneiwKGDyN4+9yEe0uh2+2c9aqwzcZ6JBIzRRxtI7
1UWhyQfKyC7eiynyQNYnaMLqx3GsQ/ErVrgy/lsSKul9K42Ky5Cp4kP8pMd2Jj8Nbef8a2lR+RNI
ful/QZPHbS7JM/kj5dwkz74xMs/PidoND6mdOy8jDJX8i5GY6T9IANyv5iIK+uhNs2U9ybnLx6d6
BHZ87+6P1gbuCg1X3j7f0fJ5/XG+jehX4P30WtDAFTh4Xtf7eQIZEj/+LQ3Y9RJjKDx/MUx589lc
LWlEUy4Bw7YWFGmefm1KReyB8FAZSCPNN6reqwNggdKpEHF7Qr/IZeFyWtE4EU5ddlqgjKb12xu6
GIln55pf8DiMT6VWm1srmr/wckFz2EBIx/pu8eZdm28oZqdAT5yNIGH7aA7jNIvkMM8i/SjiQnuv
gT27HaUIMkLuQHTq19hTmbA0mkpYQZZE6h63UNdv1T72DXX85/6XCjnxemY8SPJrXE44XIBXW58b
j56HIfQcUEEq8d96N3r9J1udhvkAKIYmI5x6I94JrWvElxa5zeuMwWcfFAn6oN3AAkf/AKpFUKlM
vCdRmj1oQemKun3RYWp5ri+Usp8/auhZZj/CEqT8RLhlUu3KsbGfGvD7DDY+3oP7WRtS21ccbUKw
OWdIJbKhIyAoSrBN8GszqkdkKXmUHiG+TNle8FDKI1vMpH+epyp29q42ue4naTY17g1ZZxnoFQoX
mn6fEwzb8YWJJ/6vzI+jYo/jJ/b8cN710kIbpDatCH/Ehhv/xJmQ9lUUz1Z6DL1+UE86Bur2z0JN
PAMyiFcpn8k9dK2DQthrdLSsGe4vUZSZt2vo2JMdPJMn/1Tlrv130csi3A3D6GV+Oo/IEizupb/V
jrYe+0TZ2SdSgsph7yVWoj1oRtR3UAmmlBqigAaq7VOnyFOS07qF7ZvUuhL+h8hBM/2kskZ7L0o8
ro6FkSYJ8ddT/JVgdMKU0bd5v5thVubnvKrzlxpX0c9UMeQBF/OUx4dcKs7PHvQP+V+IXYk/WD23
E9ktHaokTtxf2axOYCcynRN/ntRaPwqWPtG9oRL/whcrLPwG7hFp1lWSaD8iZeirgx7n0j6lrZzd
ndclaryr3DxHjE3sCGrr0VZfKT8670OuY/r5PEwyq45unsr0wcUfKD+qMT7vRMZzURx8vdeE/cGK
9bg7mErpkdmccKVC6TmlyELufw5rhszy4dHg4x8IZfTL1mAHAvMaCaLNpaP2Zg4StyNg2IhdFQ5A
Xto0erj7TKRWdHpyGg1SGHZ9M7Vb3MO3++dqv8HYwiJ0kR2OPXX1Q1C+0VVCUhloljTcT4Sqx945
m6kldqY01PqkwP/QHt26TyqKz5YITqAgq8dgO4rSQ5eWY/+B5HW3OOVWGRanRlEJVV4sado9TTgr
9nu9rrHU8krlRxHWkwHo2WfesSb0td/lble8JrLvXzmcST1zpCjMfV962bhTe0XVPzVV3eifuiIz
/rYj3I2PyhSX1q7K66E789UaybNZc/wQZD+JSfW7spTQ1iutSTdqm+uXRlNV1WlAQErmz9XB4xY9
LkVtTlZxlTmZP1ll5nzxaDqGDyPqlJlYHTre+6RQlYzQ9BZDGV/Kwur+ur94rkpVjldU3xAd4Nuh
jFnVWDU6vSgxOy8YSSzYdQB2dHTNLTuX5W+5XBlU929aa/z0oGOvjr7RI5WuEooX9FmvT0fooyRF
zioRt66wsifDLI3iEPWhcDZK1uvHzBWSgpWybtF5r6VhJc3/sS3V7LFt+p6ufHLsNEcgru0eGHQm
XF2U+0pNTlbdvd5/sm8t3MtJL2ODmVGhuwt57PK89+LRlZALs0dVhj2Ir943vxRXzT7baYTFQ5So
4ltaKckrfIK6P49uHNc7RcFrguiiynqa6Jr+QJ/hldCFy0Hfu9B5xQGjzXF4jqXaJcf7v/h6LdDE
WDxwFmoUpNvVmoT8nBNQHOePuORKAtab8ZSBz29sV9drgfuKR6sde1lIbmv6K5iFOUdKUzzOQgnH
wEPH+E0Dc0qOdqISNl0dvHGcPt6f2nXtBUTLFR/CC9J72oyX78KuO7Ue9DJ7JCvAOVSjrf/lGKXC
Ptik3027rt7rhUmUD313A0HgIks0rphumWUkA/LkRw2rmto32aFJaFW29HQ3Xtmbf8himr7o6lal
MhfhuJzcIXusLUzWJgmfr4rGLbLC9SsDrgdBAEfAnYHi9fLpefnkRjMchQW8ns5aHU0feuHUHych
xacsT/p/LLUbv733lfEAaQaDO0EWxJT9clBwc1PqYVQ8unnWnpI60l5dfK9+eUqj7au+1jbK8+tH
iUkdhtTawglGb7BcFf64dXRUT0LSTH+E8VX7yQz4SZlZ7O7PavlbLjeFy1GWhfrHKJlm0huChPio
Jmb8wYbjjjU6uegCzteH+0NdSVKhHxL6yn8wjgNjXSNA8ZB22WxP+eNQiPa3nUqPIzXuaov+2iyz
c0tcfHi0azpUhzk14+Zg2yJRvgAsZe4uLHUWUpl4I3lNeQEVvYic/ptl1/XPpPPy/9jSDewjJtqB
hjBFeyhV2UyQ2LAMeAE/G6DS9JrS7qa8kZHfCbPId0UZRg7kNnpL+0pThHEgY7v6W6nlLD7Jfkij
XxEJ6qEfKrn8RhDamL4A2m+m5F29B4BFa7HwA0fHd/rKa0QbTChkcRy0lCR7K8b3QshWP9S1nb73
lb8N9ZZwiJqFFtHlK6f3W5C3FsWBsBMHl1WT+jOM/y6on0/33/jVtWgZicMc1hSdI9Dhy5GyxEpN
r0IwIUg48uHyxq+2E1lnM9W1/dhMEjHIMDy6k9du7K9XH8/byMD4oDVUEfZqjgWe9e5Q8zhHq3PP
fGHqqYPnu3Ga3xqFhgEmViRTLN22y/kRmYdmdy6UBzdqupfaHfvnsEqd9x6DzAVwHQPg5TTk38tR
ZviPCuxj5QG/6eSlqcb6Me+sLVbWjblYdAjYZ5ZTEMLb5ShIqCiPM4nTD7EBzimpmvqjDp/HPt9f
E1d7N8RcNPG0qDRaamicLsfBO2PAkSONAsVW+59Y77s/SDboyDSQ4+R8GapC9KfZysKtc/7GFwbL
hjGRrPLHml/KjXQR9YQKCsZ2oZklcU3MfNECCbSel2xsdrcepw4oSW3Jx8xldTXNjHvsCMs0EJ3j
9UdaZXq1tyqbLef+87w1EOAGdm04FKlXKsY6zOIiD0MG8gjTxvhEnOnMpt/ePwrg8ZtGZYFTVtNB
L4tjcDFEgXSU/7xGTw+ZHm4pkW5sF/Qs//8g7upzYn9HgQc7l+3Cnn4UngBos0LZn9GNx383SWfs
Gs3O2CJNbvLvn+BCsqKgQBV61W1W6Uz00q2gDNfCOzqciH5DOvjGLevW4mfDQE6BixGqmNWGGGHt
0TdxGweaM4lj1Vdy39SfreYF33rzmFMIb0zrxqK3cSBcNLsEvaBYuVyGtJcIvLTUJNBD0/zbM1py
V8fRnvUDDY5pKxDixgukngW2Xnjq4PHLWv2jmGjHCGGW5ybBlIB8DTPWH+Rg1vs+9+jfqKl2DoFt
v6dpnEYbE73xGbBp4RNL1gvs/yttXqk0Qsvw6kLkMJxR8nJ1sapo46u+8TiJc6LgpOeNemHdwm+w
YezSBOEZwkrtpFrjLwPi2KFuE/f984Gqh0UsghiglDVjpIk1OcjJSYPRk81LVpfqT/hI6cZm/PaD
L8o/cpwX2d/S/Ia0tT4nx469cqrSFDWTo5AHgd5siA/CWjobo+vglMQeTuNrjgzFinZ9p0wjlRO0
d3qfozKScd4MYi91G+htjgdsN43UBVjS8RVT961Ze9pjVcddtw9lRwdIhffzvXK98rcsmh7JjZeY
32bIUeZz2iqJ6c/EEM/tLupTy/6CGQBVYJH1ln60PavtznZh5M3HMpuN1zhSofXf3wau7mUcsGgQ
oEDTYCAyYFUOQ+vnJI4GIlbJI8UrR0x7Qc6gPynqSyKLLX3h9Xqi9CB8ieIBPAJx/eUHU8d0TFJs
VQJRohVQU3xpCDXMfUwPtngh1x8IQ+G2RleRBCbunJdDIWQMm7ZGZdXj1XpsrTw61VX57/3Hd72/
0bzwsMSA58jaXRuwtmZlh7mCC+pUuMnB9AbxY9Dd/KkqKm2PD+zwksX9lvPjW5jT5SJm/QLvLcwA
DsK1yLgzs6kB10DrILLctv1sUCLxoi/0lAclKUUa+5k5eN6LNupx8RGHrNqEamgJLChKVQ3jrySV
9up3JdWz+UdZ9cpzm82l7o+s3mQH3N1+Nc1+eqpGtIWIpVwcuyJRlsIf6lDH2cgsUfuplcj+yips
bn2BI3F/iiOl2Lr6Xm+x+CIsPgygYzCJ1sBB3Q4UiXbbBlbv1JYfu1X3OOmx+klG3fRd7Wt56rp0
Hh6LeBLGxnZxTbClEuXTIHAOzEJj77hcRJqeTbmR9rR4TczY9oNjCtpFxqzYn+vUk9k3meS1eGqy
xq0+8+in6EGTWfkfhO7YeLUbMek7NQGC/Xx/3V0v7iXpC4k59Q/o5bo88ahYvc4VRSAN8Bp9EvMH
DWOM3/dHuf5aUZV5MKdpONM5W0eXJE6fwN9Cy+lMUPj9GsposhsjLrVn5KfzVlbF9V60cDPwmkaj
uyj3Vg8bwxzdmEM+JqKD6/JgugrtHgv6bL2bY3t8tTLD+nV/hjeH5LXaLC52pTXnzq3zdvTwgA5a
Ur123aDah0a4/bEqa/fQpNlW+NHN8RabCrhDHKprkaBNVEKBHRib0jiE9TEd4vC7npXFJxq/HDFJ
Sxtl42C9MSTYDdntKOv5gNZFZtWqGvecpA5gSIuzErftTjfa+EycervPcC3aqM9vLBoU6pgSUTfA
fl2bzWBkVovGjevAnLL2qGn59DxkrfMoMLLb+jyXm+DlRriIWdnc+RQoLte5xXTmzFG1JQxDPYJh
kkprclAVuPa3CfNUGaSidj925lB9hJZPzyMrWLY7q+vM4pgYBh6LliO6ieA7MZSH+0vr+mjgGdAZ
gnEEHIDM73LrKITIMqDWMnCbQmLLaxxEkTb/AXAVu7EFjNnLQdQb9fath//noMu+8UdBijOsmLsQ
FZxKttVR5IW318oI501Vq/6H90zx6b45qQIRLj/lj6EmjPUNtDJI3c1SO5acF4GuFnJPfPqW78kb
JL1+z9T0gLngKsgd1tOi2QW7RSuDEHf1xHdUBdvIyAiHF75fHm5L5E7l69ILf0995Y5P+jxFP8Av
zdYP8zx9rxeytzhi0OmjgFlaNutiVYkHr9FCZP41XpG+0oGizV3y3jxkRoEltBjaoRSHq7mqYDrF
GGLswstgFhlBo5YpIGs6zen+Or2xZCgh1OXxUsCwC16+R3swZ2VQGgjhkVDO+FzPbHzlHMiQfff+
UDdOrQWRoKSkZlEpOy+Hois897FpI/+mrQ9NoSaSu86td1oFLI8NNS+4Dl5HC4PxchTEUULgYoFh
wdBgwq/UxoucM7G/PxdUdPw9q0UJOE5LC+YK7e41Pl54vRNCCR4Cwqny+UcCI3z+aSB3EE9GEZV5
tZsVju+/cpEpBR3fpG7Ewe1nvd+VE5GgX9RZI0CNUJuxP9hJ3Cp0WgmafGgHZdJ/F1ltfIcEUKUn
0DYS5vU0U7WdIa0m2s1pbHxVzZxbi4BJ4j5zmU9xc7XHRnMPrdVAJurIVLDPcTlq7WNrcbf3AUxK
scMaM2s+2Eo7V4lvpVriRL5ooHumvihTJT5Njh5p+3zCW3Vfub1ZIWQp89l3eqvN4QGKrut/qlU/
OWdpdUUZJEquJjsdx+z6ZFpDzxYb9p1EjBc3xW7qIzgQYQ5lte51Lf7cl4VTHToKSc83NGFFLxpn
k9yVaTrln6MIilbp92OiJ36q6mN/xFvW7skOCc3yXDa5Y/8qa32SqMbcqX7AQbM0Pxe4tcGWptHr
/EotNbIDJ63U4oAOIwn/ZbattTOEG9rwRUJDBYEve4y2E+nhuTZjlXuseVvP5hSJ6C+3sesf4TAL
QOmswYS0BTZvTsSmDj8noN16b3nSNv1xaMkndxJTac6xqcjkkzPh5IqlI3mQrW8QyZefsIPUX6N+
RGXt20mdTnKPcW6n/4uMmF0LYzssWUWfO1+lnD0Lz90WDkvZ4o+SJSV5dG4hHbIwYluQwE78W148
zx139lOohoXua9U8NkcjVBtln8kwcb6PA2e7P9iGmD/B/WwcnhQGTjvYnJP2ozFAcf3etJKfs5GU
OuKg3qwPWPC4zuukl/Jzrub4y3RZK+ZnT41Ffurw/hgPpK9yUvqObNFO+2PTpd1DGlVKdx61usfa
2fHYqZB7suj8GjpB4RvUcsORqDv938Gw5+j7/a9wgeFW3+AS5Qv+QS4UN7EVgqZ1mtfa5gR52Kz1
xekZC580cmnpWBCJlUzFzLOw4Y+osYEMyVLsf+//gLf7x/oXcP+D1U7VCndxtdtYENunxTU+QJZv
W/tx9uoPoVDSws/bkNRcGWeeupv02npybSWdH2U51+3e6Cdd86usoLnjuEprcHmKynRnK10oD4WZ
CnuHy1gTn2TYJj9lM84fCujCW+4uNzYx28A3lV0ZZ0AIEZebZa6SbDT0VGsjnBG/qfp9hSXULhLt
E9WKtXHW3KiJANvZoBEcaIy7Omsy3FU1zHJxFnLm1rdgRexrPMhnoHdznh9BljfaIsuVYf12OKHh
rkLRAXRYpv9HkUJ1F1eJzOoAhzH1WTdkidZMdNiU582ZtCg1mLLZhdnU2Q/3F8aNs45YFiwzMLin
/beG/ZXejjAby2umCl6UYye4b8JuS+9w4/C26QgTLYmrPf2YVXOhKY0RJ+iwDoyq7HeKIONvLltl
76rp6L9/QmQVAKwSNgOwunqUQpoR+C1DRW44NL6RhtqpzMx+443dem7Yi9AoWZrOV7wck4OoKDOF
N5akZG6Iuce7Paoab2M6N5/cYi2y6Dfo1K0Wvoc3dkngbBPkY4bHAYb8mJ5PEvmfD+pZb3HFb0wL
HgKYFzpdaGJrGAMt3KCTbNoEiE+bvRo34TcdSdqGKv4qSZtPC5wdoJYrH5mZa/2LWYf2GNs4+ULA
8sJPMN66HwhGtM85VPnu74ge+/yBTayYz1NdkuFapV7DIdSX0rUeaiO1sudpctNm59VQRIKW+rbb
KZ2jv+JsqouXbhqmdBe1pF/v7cQsGuCNMPwvifqcvIFGMdKvVjer8QfOMKN7TufZlg9tAgXbH60e
abmqdLgcY/3hJvsK1VGx8d3d2NC4C2JcgtOQASC3atyMSHFxbLPqQMbhMwKN8i9puv8ZeJo9mGMW
7d/7USCOATzQ+ca5Yq8hCzetUxz4HMF9vs0fcriqz6Mupo26+XpOS5cBeBwWEw22tXKliUyIebiu
BOWYhf8sNuVQaOy8ftFCM1R3RujJn/fndX2uLrsz2zQiTqCvNa7Za7iED9koA7UvmvEgzUYO57Lt
C/PQZ3kU+fAFnOZcOQ5HrCVcQ+4yRYbh1/s/4/q8AKZnzlxLoEVZ64TeVtUnNVLbLujLlDTRXDVf
YBfrO7C4N3e65Ecc2tO7V5ANOYrvAYIgjghrHnXk6X0YSa1DPDKkU9CkqoSn5qVK5JPXOkRnGKT1
VvDx235zeVItavlFMk/mFYzxFVzQQGOSGSKagO8uVj57iWyVbxhSSPkRIVEffa28OZ6goJVgVCiS
SbefNamoHfIWOJm7XDPlDMpQ1D8hPnvpX4neQlhuSXeNPg6ys90T10nzpxp2UYJqB1D4W2L2ire3
hjofX5RwStoNfOZ602P5oF/DppKIQdCQy9M3bBRv7smtCFyLaAt7yOePJejFxjd4fcYvUBPseshR
rJQ3tPyPM75Dok1ikJRBw9VrX7K/NLuQbbL3VWEkr1Yx5scIo6dHGTvZ+9uoDM4lkLQ30DWsGC6n
2NtDJ0dFyGCGCH8qAX1828FD6v53cONB0j2FEgF9hTvnuoyZE4VWUcwodq6YgTFqxataS3Pj9Lg+
EhcofXG2xeULAvFq63RHL6rK2OJBlun03bD78ZnboX42KvIh/ocJ2Xxeb3QZLuyXjy1mrxh0Ycqg
R2+KrQGCs8bI9eP/MAoQ5AJ9oqNdQ5ECR7u4MOI+4NDq91FtDLjXVltIwM2XA5cSHi/cb/Cay7no
LD49jes+wL/cO6baJE5kDcw/7s/l1stZmnQuJxsEo7V5c91qbRp3bh/MRSs+db2eUPM5FewxS9kA
UK6HAm5C0UY/EP4fqszLCYWycsScDmz+UisfCtPNfoVCRzJB+26j2rs5FOxgsqaWTuPa+Rd1adR7
Al4URcS/Di1gP7YasIFe2UoIvX5LaD6B0t5WHBTb1VuCODV1lZkshkE4c0xKlfseHiWH+2/p+qT+
f8wvCOVcqK7cFSJ9DFMyVIZASl3O+4LGygmdRaV+SiJeLVVVY6b7+2NeH5LcyFBULx3cheq8ugPD
t0d0kDOmK4T9cbL7yZdlswSn6FlgG3ZyVNxq69O6MVFYUzgGYcPOjWDdRyfFAzcPFP6BanTQGWNM
e3NSPT7Frt08hZW+lW94Y6FQPONLu5hmYkW8mqTtTAg6encIFImCRdpkK3lhFR3TtvfefWpRp1NH
4ycDfM+OeLn8M1xHEFoVYyBcvTqjYRgfUJBucX9uPUCkGjZdd7yC1DVKaZk9+ocsHoOm6uyKvJCM
9JxK6skUJLojvxVzrr+fY7Fo30AykdtRTK6772VPu9dOGwycMxi2IWpKTGuy3Mw2jqtbLwvyDZ81
Pk9MbvWyRrNKCQDoxiA0qjbIIls/lQZhADgGNRuL/8ZjpGriUmUuplU0nC5flj3R8AhrTw1ErVnn
eOqzfSzcepewOR57o5Qb492Y2mIPi83n0t3ign85nrQq1W4x+gxUgip+T6RgYSEYWuUjFwBr4zy+
NTcssixz0RUBzS+/5Y/CRlQialgVWjA2lXJwS7K7CzMvPlQzEQRNuGmSfL2R0ADgPgwjDFWfvib7
5HHeNUpB20zPXOtFBfPca9Qbf5VZUT2EkE4/5xP+Qfd3r+t9eWmGEk8BVmIu9uyXk6xGuG/EQQ0B
Rbd60FJV8SNCQI7vHgUAaKG9UkdTK64qUeQv6ZwVBNWazdxOZ7pDWE9gGNL0G7DC9XRgg+AAxhgQ
QgBjL6fT2USTFC2fdWtINGCaHX6cFaV9r70OLCmeGo1/GosqzdbLUcjlMtOCoLSgdqlpQIDMfYhR
s19V5nuN2TlToLADKsArRsC4rqHANLUYnfEYdNDXfVSRJcE9Wr5z7Lj+H54dHA+X7Xdx6l53c/MK
BHrs1DGYUZf7MlQyvCCcrePy+gteEB8GoXCnoF4zBEuharOYcLFnuSvkWw6aryT9eLKJ4DjcX3W3
hkKtj5yd2gM4a7XqBtfKTadu5qB2XLq+VB6x9BFvDNmph//477tHM6Fq4AW82FkiFblcFJ5OfBiP
SwXr9LAam+xiL4bBPRLX+F47dRYFtCoc4tku4IesBeKizhoxZIMatG3k7XViI3e4W1Xvf3wQl/mG
OCe5Wa3JNx1m0WNNrhEUx7Le0WfHG7cI55ORKVv2jlefLb1c7gcLksNtQV8rtXUDUQjZZU7gAmr9
M45Jt6+HJPt8/w1dj4IKhK0VVjEHPsf+5RuKBjOL6xaHzHYU7QmUcH52uxr14f1hrpadQSIdWyly
5oX8vS6qB5m7+aBkQAkLn6VIPLJBjYaUIWvaWghXRxSfksPNm0Y4/wdL6nJG0ijGtre8PpCpCL/a
fSb3XT5rp0nNu6MQ1RaZ/npqfLrYi9J8h/eEZ8zleGj7sZ/ItSGgwaycjUlP/UHW8XHUxMbXdGtm
3Ee4liy+2nxXlyNNDTLAzFKHICWM+kBLizZhMlbHWqvqVzOutm7Eb0jBBQC07EoUS4v1PO349dQc
qc6RQ7MgCLs42sWowR+dAqM6WYXVkwvX60cmJ+sRTzsPVbXuneiEDqcZylyQ6mQITkZpPhnqtPUV
XlUFPGWSMnC01HjXlrMCpuLEkZU0lDHInWryZ9OY92PVVS9xXQy7Fuu4L07Wbalzr6VTIGGcoAb8
IVJB6O1dPv6xtpoGMZgeSHo73ucwlVPxNTeQ5n6pKiRQPyJ3NvMjzGpTfwa3mHB46RpXPA4x/s8H
EXZWSARPS1Httab2wcO7zdzBtzJnutkFmbKDXkfhrw641fVBOXPlP1uJrDwjUnRUkdIXadHu4kEk
3rlLMrc5SDKCyydJMIv3OoVVne6pgSvhc93LlX9qrKtjP2n42vY4/MSRT+LEZPT7BnQq3FWApO17
IQGeDnwN+HnLl3AloaJHU/SUM0bgYgGqQh7QuQ8lRAePRpmKjU3lehkwGExwBFvc1rm2XL6QMHeE
kc3O4nXt2X8bndtEn5t2MMu9HllGeWpNK8wDehzTllDnCt9jmtyTYHJQgQB/rUr8xiq9KJ2I00hb
1/QNLxNnknKhsknZPguJB+bOampxqDI7/Hx/J73esJkoPFuu1mi6mPrlpDECLkbXrI2gwjJkh2q2
fyjsatoQPl5vNYyCWxRpKPDsGe1yFL2ex1wPEzOII31Kfa+ys/YriGftMRo6daxrimHcKCFvvE8y
kCD9Eu4BWLGGFC0FP9JpYFCugpPczTaeXzSrldLc1fqodLscM5sI1h77z8P9p3o9X3Zvws6Blt6y
PFYvtIbMMluDaQbwtWxj31ZpNdEhJ1fgEJdxEfpmGzXt/v6g1ycHlKBFcQhIvKT/rF6l50qIGcjA
4TV57oOITIZB0/+QFu6WkeP1gl16cNxnuGmbsPRXh5RhjUnb0M3AkJLUY0MPPzR5/W2Y8fA3+/ib
UEhyrnpzYxVdr1Vg9sX9gQKQa9w6TX2x8BhSA97LZEP1SMk42vcyEe8lGAKI0F1czD0Xk6C1np9M
MxXVGhYTg+OK3Vgb0akzI8uvsSrdeGPX+n1uUZQxxEK9FbVrmrswddhvdesGhRoVze9u4n6wy6Bc
QVmBK+GcID+H4bGIisTZh21kaHic047Ak8UqrNOYRrJ+to1QJ4tcgrKcSyOkUmUXF1WOtUpNBFhn
tWW2JT1Y1tLlUb4gO+yXIEjQmNfdszH14rxoSi+A5yXGIFMHC20F6tBsnw+2ljyWbq21OxJzybJx
FYKnDkKW0bf7K/56QbBj4vCKA9Gi11y/qgGDIwdJVxikaiW/R1mNhx+KlK/3R7mmyC/MREiQcBBY
8hzWl7uX5g7hQtEOA1xY+aigjhG5bVk5yURFDxx6Jj8CQ9zMWprFQ0nw50dXGrj3TDC8+gdFtv2D
3mbKFjJ0Y/oucC9xTBbkPLQSl7+rKsj9mLF3CIopgtHCndmr/aEphne39hcNxmJtABN5gctXn3s3
VUlUE634iLdtttNGIU9Kg9HL/ed8tWnyDaBbWpg6QDMgDJfTiYa8IqqkBligFfzBa2JxrhEwv2hO
0T2Sdt9thTJc7WIMiDcJPAw6QdwnVtOizlXmUgGONAfpPccdmT4nXKvqyp+SDrfryimz32Y7T/gA
sbg29pmrt0dLHco6Jz7vb1H0XU4XA94sVCr4OYS9U36XdGXxaPGycqOsufFYOYmoaxcrGIxqV2dv
VRYZ3dUcPK+LZ+WY62YofD3tq2f85mLjaBnxuHU+XNOZTSBLLk1sn0s3b43D4hdKZPeEr/84pGO/
a8u0yQ5lH3ufXG10NN91ZfQ7J3MPmh6cuz20yNr1iaBOX2P68eH+/tK68awX5ReRycSCasTMXT7r
TNSxU1BpBoYt0CBYffwQxlZ9vj/Ksl4uNkUmjSfrwjRmDyZe7nKUUenRYYpSC0QosnNXY/7RJqEX
aCy/jcVzY+kCqi+qFVi5nCGrTz8sZ1HQqdeCYVT7fWKnDmYqFg7OyljszNIx9qGmTh9aO9oSyN+a
JJwi1KCoOxh6VWWk9mBEXttiMYet0jO03+nDokL7VdpD/97zHkEUl0XKGcgui2PM5fMsuknA8NW0
oIXDeoY/4Jz1vMw3BKA31gaddbpEwM+LkH0FKilYpjRcY/g+0vr/ODuz5biNpVs/ESIwD7foiewW
JVESLco3CEvyxjwDheHp/694cY4ajWgEbe+wL7xD1VXIysph5VrVKW70n1YbGBsGuPK9sDr8jKy/
0KBbfK+4DZ0yVkj2Qlvoh7DVqwvIVrCTRme3/pTqztcMxaBDEbbjhltdXZoQWHIASKGChe0jO5Mr
gRHqEiCYfa5yKN3tNNde5t4W31XUkRA38gKQw/YW8+GK50H/SXLGgNyjAr64D0FjdfEQzNq5CEzx
FMZtdBRdF/+AgBpt17l+r2ogrzNpPEgLquCMKi71hAARaprkrYeZ39Gec6Xu9+pcJygvCrCm9+/6
mtXIKjgWQ0cSuohr26y7UKX0ippIiGjJPsnT6FhGRD/3V3ljhFm4FOp1BvVV5gN55RdPVDsFNlBm
Uz/bQXkZIVHJKuXRiJQPqhq+5Ip1UIXzb22Yn/vI+0drXB+BjENvGYy3Frqzi+wtfOvavsGBUUek
U0lWtfxB2og6WpHodGy6Ymd3QXrJGeV9uL/vFSfDsygLI2TilPkWoYBSJVE/VzW0kkmef+3TMD2H
SWwd5mbegresGakcxQM1z0HfqLCpat3XicNSKlP8P6lQibMRzfZLEAXJYxp43XtTQzp5wHgIJvGf
uJzFdcwCRTVnNzXPbd7nnyjQp3sPBsJdqajBUbVr5/1OVBa3KGvBM8r4+cJfa0mjhUjb6WeUm2fU
Xw19H6vmuwlo2BUAEVBKNAzJfRcfrLH7OWbmgUKNo7Qwm2rJftbhRYbTaYvkesUCIacH1aryP3nf
r29epRsBY2Zo60RtUX8ZnDB8qNyh3PCamnxcFjePpgaILnwm+dlNZ0PUg5mFqnEO58470Y8IGJ4s
gk9TPkkdcbPuGuhvjMhXSuY3UtEHh0FHh+P+RVixTi4A8QQvLt5ryWo3N9RMERM3wPCSClEpbYOz
whQHMJ/BQ5nUTLbo2NeOF0ZcE58DZ/lNN2ycjEYroRgFFRhMeytx9V1RdfPx/r5kcLs8XbAqsshN
7nbDvi6cpkoMPTTPljX8tivlWz1ZT/Qknnnuv7rx9Hx/ubd8dLHeG4qDRAawPMnctdE4ea4bU1hZ
YBGgqzxBOCXiR/Knedh3FDOifTYncM07Y1o9krmF6mkI0e3bpXNTFb+sKMntR8Xtm+cqFJb5FcBd
7O6DUcTKTqsUwz05yuB86ph5klFsPKI2UdiZfu4UNdP/FlkCURHBch8/tVOcemguGt43y56naldF
GZFTi/Jr9xjMupqepqi1ABMrws0fmPsXnc/oeixejXoy0b9phaLg54O53Edja75WQ5a5h1FXO3dv
NIoJbJKJJqZhIR9393pDauAnCiyxvulEOhxboxP8xZfvfml5Nob7tM6T6GAECeyMBLawaQ0Vdatj
BuIm86cgzb+6TqD/nqhBDzuhm1O+HxGoIXVQA+XVrhhP/WSpVag/lVHenvXQqYpdX5vNX9EUBNXO
iNTe9eHsNbKHmjzlR6WoVCTsLjcjf8JPMv+kKenvTBUiPQ3xqP8SATNjOyaGGg/HNcC+mude+neY
eUx51nqeq3sk2Hpn47qtGL/NjAjBCuBYEFuL142eLdI2OXTGnQBZWlQOwJ/Bnvf3rXFtFYlg54yp
id4Eg2VBdd8bMP5Q0S1fnRiLVsxpiydmbRVeaiIvcnYSk4VLFsAnnBko0blp+2hviNE5jIHY0jZY
WwXcIUkV0aUkUbm+WAMvi+cqAXuxVPFtVtPhNRdpeLh/Ym9cpcv7K6ePkBnks9z4i5HyYoPGELXN
woReeZLNsaeSLIXCNUQm+h7NM4AxrR0Rys49LJb7BK3D3whotsZeS5ysfXEqvf+tUqNJtn7dylvB
fCReU/ZxVUA614cQTSWQqgDcqg037ffCarQvU6I4DmwjloGeadKqviQq+jk1Q3qkJzedaTVsJfpr
nwIKOHD0klfsZoS4s3NiGchuz3qTax8Zvo/+hmvA2ignyA+6+BL0JmG0gyuCwsUSxT27pkLJhAAQ
t/NrSoLwJLj7u6wX/caxruwHAhUqTswWSVTcInJh6ACASR3o52gcGF+xCneXK0678RKtreJyE7kn
DIdxWa6/nbCstMDh6ue418AR5kzKDCXu6r4Br7x3wFr/3yq34L4B5t9m0M95OYinKs3tr8yj6H4+
xPNFq9vqWybKraRzdWsmo3vESx4RxCJH6cN0zqM2Z2ul2/tK640PdeFYGwe4YhAAQYGKyYiBosfC
z4RK1Jl6ORrnJLD0/RB6r6o6Gfu4TKONQ5TXaGF6sE1SEHBsMnWs7/pTodKW2A3ANabFAWMqdWZP
h25y0/Yo2iL9ZNfK1yKam0vSBOb3+99v5ShZmt1h8djI0koMl2Q2owt4bkigDxku/IBcwlZB8nbU
UhYH2BxEHURg1CSvd1grUzKWXmaes7D5HFja/0TuKoxZ9kdXsX56cbxPlO9OrXzEGX6daYfCZKM/
u6BFfIKsPQ3Y0g/74UvcTs9dY887bd66/2snwQMJGgKmAjkVev0TDVohjj5xErSz0CaeZvcYJsiP
3T/vtQIi9Xz+KEsSZrGL62WIGWk/eb15DhinByxgljX8xWI2P8UDwtBHaD3D/kNuD0X2pM8ptVNN
h8jmaNJr1AiGUmcrcVvbOOkTgxB4eiDqMlT/A6sIth6aZGa+znmP8DMqHvlBTdwtMqDVVST9JFVE
9AGXcJORSlTH/sxzbY3dsdSFeYxF3fwHc6aQDxgSkkvyXumu/thLPA9TBGuESXk2E4datYuTjbj7
xn299QwMc0iEPVAd9rNMdQdR00MqK/Ns9mp4FC5TeF6sdceq7N5/bHIpoCWUQmlVLCeaJmjyM6Mt
eYHV0GKovomHVyfanIVZ2xHoHLBaVLflkO/1uQmR9bFi4OsMy0xg6UioyISp5RG/BuVGzrK2FoOo
tAjAzGjUfq7XYkgZ/LmNvcHkHX4Ya6PdmYOrnKem9DZu2+3rRJxI/ObSiTQpky8uW9/D2j8qlnUu
B/TXrdAsPxVmV5wAKLk/Y1DUfi06dcMG3yoP1+6cVRnDgA2JmgGd5OsNxnlXaE6rWoSOZGafZkr0
/yaxV1T2vowqVMhrEoeI/EyvnnVIGuZDkDXt6wBMWOymVheNr6Kc8xzADpGA8h4GGAEQd2BKUciJ
eJKovjpaVdl/Dryo/CdpoI7Y9aaZzbuUKaHZN3IvfG7KMn62Ikt7oYjaNL7eJsG3qkfb09cVkSin
Dc8mD3O5bXQU+K7Mg8hW9mLbUFPEVuvZZ6ZEA58+rvHQ4Pd3aYBHMTuNhCyxv7QiMR6yADkfNCuQ
xhjjOP+AcF65v/9zbv0Nv4IIQT5uwIaX4ZyCVKTdF6ONOk0T7tEndZgsm9yNvGrNwIgZGTmgca55
yzKm3qMYkja6fTZjZfwxDnq7QxkjfwjaOD7PjKb7QlTexoTnytbortEYZiQA+MeyUyE0vTesPoYu
qQ1/aMiAPDeisF/vn9/Kk42zZjAdvKMMUpdQRKsVpju3IjgXYWg1P1RH0aFp8KCfT/zMQRZgHgUE
dmEYu/qJJ9sMz02G4K0PKW7Wtrs619PY90J6zN+QUS8/u2Wtp49OEmQDpA62lZzjeC7Cc9IXmeND
v5gbGya54ml4AqiKMIfKk7NEIYzjUPBX6EBZOJR7qOfQJOmYUSrh0Xj/k8BxSakt2Y67aQnMczGn
3EKHaDuzj3XgtXslL5VTWvXdxlIrnx+cOpsCeI+fWspf1CITSCFM7ArUF+wzDc3d0tkK2dZWoaIk
63Psh7Dg+jZ3qvD0cCzcszJbIGEMNF+EPgcbDnplFSpXvJYkRPSq3oqVf7zXet5mVRdJ/BSNqmNn
x+MJ3NbWVNzaKnRNdAgQ6BTRyLzey1R5ZpzEoJYKt0cGFprSh6octyQgbqN4Cbfkpeaz8Iwu9R4n
M6W4y8WlzJ5TSFXTFzOaHhxjZpgsivdxYB/oU//v/jWVTnXhdEFG0acBRwhRxhISXzk2dPJeap0d
PDvXU4meU+7yq9sUGrwkEZ/t/oIrZ0l8ALaHuR3GJJYjk0Lk4JMSoZxhS493lWkk+7i1842be7sK
lLUSPcDoPJiJJbMVAyUguvvZORsQGhy9sM8ZnaVw9t69MB5hUd0gCqF5sfxijdU6HcG1dw4pnj4H
5agfY4Ym3r8K45gETnLijvG0xbsoGjHqU0C9z5H1yR784z92SnP03XthTpYvA+ACsO8SFBgncJq1
IFDOwAHC57F3xmM2p+nLf1gFWXgJqpQ7WniFobEm+J6S4Ny1ffUwu8gKRSSq727t0HXBs1E4JiEj
lL++r0QEYQWNdnCeGa32xxnc8hAWWzIjt1cHjAFj04BImEJjbuV6FXvqOq/uHY9By9iMz+rQGJ+r
MDSeJtA12tGcPO/ru08PVINM8KkykQcvsmAoV5BSoxJ7BrfmPgZqKvZ2bWxZ9e2rB0CF1hiTBKBE
1SV6ComoXsRZHpyjuVQIGafkKKYqPQ96sqUyuXJNibJIgZigllODy+6DZ9Sla6bBOUDe7Tftxvhj
VdbuBt51dRWaxIypYdkkd9cfygu8ch6cOoCksO5QvojqBxVyk2/3P87qsVErk3VrWtzLTl/iRqiC
VqyCkl1wUPUwOlrxnD0Nsv76/qUAEIC+k1cJt3C9oUj38tLouoBPUrc7TRfurggcpJW7bAuqsHZ2
uAUSx7ci4LK0ZHXt0FUqzbUCzfqP7jzEx1mPt7hU1s6Onhelcm4S/1zYQVprXTQoxIpR4FQPYenx
9kQ2QmVD0T/eP7u1DeEbACgQasFruzAGYekKQ7JTcE4h5wPAHltHJxP9+302Yj0813LcHAWGhQdS
QyQZ3digJxnN6V9pMb6AbtY3Quw1BwRdknx9ODaylWszEIqZx1kdB+e6MpQTfbr0o1ZGsR8LNf/q
qHPx8P6jo/DCC4Z90y+UR/tHsBVBOli1gPNgGErKr8KJjCfcxJZKz9oHYr4HZCkz5hJYer2KDZZX
JKignilnjIcZxZ6zac7el/t7WbM4h94MzXLYIgFsXa+Chjd9yXYIzobQ4n2IwvVTaEKCWSM8e7y/
1OqGoEGRTeO3hvX1UmZTwoTrsRTAcP2fsmymSwyuaevcVnf0xzILp9AgU5Xk3YxTKDv9SY2tT0rp
RadKQUr6/obW7I4LJBuBxCXY+PWGQi2A9qjVg3Pfdi/CcJJTqIyD35SiO0DGmvn3l1vbGJShXCKa
grBgLAximtBQsXKT1zw1nW9tn9bfS2Z8sn2AItbG1uQhXYfDUkYVhleyCTjIlpNYHYR9jJmJ8DI7
VnOYqGj+aq0++JknY2HKHZKYjsKBhvP+HldsBGI1Bipx6cBRlog+McyMHwkBcyXcZIcC5/W5Gx3j
17tXoYrOmwGylpHrJeLVUro800BEn6NoRheNgsQh7kr9/XuRxTJGbSU/MLXHa/MY6iagMsNeNHiq
pDMansJajTeAnisnBvjEATWIlA+lTeN6FWcMK7dFsucczIlA9nRUD3bjdO+/u8jngFDER8CfsKSK
s6aqTktqA2d408aLGyGHEcBsusG6srYXukTALBmt4O/FicVzEsadVjvnfDaFXw5ucOisTVT37T2C
LJA8ggvLganLnMiDHM7WkMYGrT+jx1iU3hP9WfeQRZ367keWP58Za9BBRKp8p+uPg8JLlilqhSyq
Mxp7tYWyg9e/3Di2tQ0xKYtnhdGCV3ARDreVbmWewSqo7Lp+BBvKzhMoh5aIVW/Y9K1fYCsyqOPi
vBFmXm9IGZVB1yNseurd732qnEVU/w6d/imfuEn51G6U6Fa3JsnP6FBSp1lat9IhRDKPbC0qVH03
uoP46ta69SEzOmd/3ylsLSWN849XvdLgFUtTeZEUdfo26gPC67lbnNosijd2dftwYNzIrzAyAeDu
Btmv1fWc56ljw/JvPVtO8xve6dewdVsfMNHv+9u6vVNyLRAecgqaR37hH3I7c7xG1u5ixat9EEXN
oW/nLb+9cnj0iWQUARqH4HVhgn0/eopnjs65ZAh+3sEXbO3EMJb6niqmu3Gr1hbDJxMlEFGit7WI
WSAUdpM2tJ1zGI6ZrwBu8rNs/oVStfFut0cfGYPnO2Hv1DaubQI+Za8ZIt09T5Skd2rmiGND73rj
Uq18IlDC8uQoQJGlL7xEUyNdVEezewa17+0muNz2SlP++247oCHFYyQJH0hqF3bAYz/EmU4tQGs6
xe/KLn/ISn1L+eBtJvw6cCDrk4zgdG2o4i4D/gHlcmVAnOyMSvTcnItBJF8aIOzfBkTybL/WJ5hw
PKdPPiopN2ufztkY7SoI9BkTNmpb59Ll/F+0DGHvV3OYK33XOMHc+vbQ6c4ZC6yeNa+f539C/G7w
K4PsTul8NTaUMvDRbozi16hstHYHshy6qfunKE3r3vYWMRiUSJLIyyWFJhbPz6Noy0NsjOJxmOz5
Oc2DFwbsRsrycfqpbePs5/3lVyyfkSQKybIyCiZ54aPMwg1602pRbPYY32vqKjlGEHJfwsz+9f6V
ZOMNnBvDe+S815Yv3MCYIpm4qSYqma5QlQNVa4fKKGPd95daMX8CMRqLUA0AQ1nGSYGbdKYaF8pZ
CfPwECAeduIM3k0TTDkChDw8BvL8wNZdbyho9Fmpilg5G1UzHd2+Yk6tDn+YnbpFxri2H94qqq02
nW0i2euVhJHnWT7Zyplqq7sXcGhYIIYYvt84tzVj4MNINlQGDynwXq9DRyaqujIKL45Tlvs5b4u/
HDcsH+bZGU73P9EK2gKToydJskvATOn/ei2jVmZqsg1kMTAi4nu/NEb5MlU6YqoZ89q2E6m+XRRf
lKI7waj5Eo3TVm1k/TewTxpRXADSyOvfQMRRNxrYlrOR2e3/rKCrf/STOu9dmGGPWWB7vha0wSnN
G2c/uHrz7Padtkvw4Bv5/1vPc+EFaFbKmRWKDfJZvf4lTmclKlT29WWG+CPbmXACeC+MbybRcRrV
xPxHzcbgZ2VOyvzYtSHcIBURDtKTWlIowZ6gEOIqJIV1WDonkSnf2nhSoJWNmMDZz4yOaGfAmcoL
YzFe9wnl2jr+Oti90u/tzmREPK3Vst5lXe60lu9MTt0DAG7UcwXcQP/IiD2+VA3i5mB5sZe9DmY1
viSN0SS7zkVIwde6Maj3RhCjDW2TxhpHZVTfGlO2Mz+qfTMq35h2pQ7g10rdzB8QVI3yb3FeFeJz
NczhcyG60DpreWBHuykvvG9Rko3aLtDD1LsY6G5Vf2XTpBY7oEzK4GdG5FW535J0pi8W00zFSRAz
lHsSlwi9lCCtul1QRh44VG0c+mPpdoXyZAxOlp3cqrXT8+RY3eiPVq5pvqXoZAWm26OYC9mCMfkD
vRPngWGKLnR9aoDN70TVcu9I67DzCKu0MeDXjdqYFLvSzemWZmrRTp+dKUvrZ70pi+IvZWxGA0KH
zpl+pWYSZodM0xvt08jgk+MnIOkrbT8lTlAcgHhEpe+GsTOeWitHm3JvV6FlXuDfyrMnN/biah/q
s0UiO9uZtsXcveJikEmnsE9gQnF/GQGFRY7oRKAFZylrfEF4JgSqEPYb0c+bHS/sHKwp41lU8CDc
XBIGMNiqZFFbKeADde2iZ2b3kkTasIsDCfEGLSEeoanUnuNp9j7Nldp/Qwwy/Xzf96ztFX53IITy
0YOb9fqyVaNRIxroBWcHSradRln8kOj1sOFM11YhWweLjJiCZJm+XsXUalubPV5WO4ncr2EeRLRp
63KjIbPisiUEiXoA8A5K5Pr1KoZeQKKsp+ElDwIGC7xS/yq720+RFqpbc0srOwK1QY+EnrMDXGzh
Louuyec5UJRzoOKid3ogvsHq3mzJGb7FwAsjAXANbQf5NBCRJUVV4nTp5BqsE4v5CV6anWKHiZ8U
0Qe842M7eg+J6u7JeD6MQ/xxMsLH1kVQsu3DT5md7RtgLJ02nSD0PRZ5/neX1UdExw5pzhBEqJS7
SR33VjuVfmyYG8/aSjYLXFNOPQFq4IQWLzU0tekIoXZ4Aa752uPyfarIyt5om6fc4N+l/f6pQC6s
bNRTxaN2vMRv5kx2oSfehBfDijrfzLXpkUhLbBQE1p5KFpAPtSUT52Xjz6tjewzGIryoLmo1QZ6c
oixjeAysoGV/tAMxICvj/mzaAmVD+/PQOxtP5JrxcaY8kJQlQGcvTjarQiOPoym8MGOi/Y61tNf8
ugHK9W7fAAZWNjEoh4K5W9xa6uNIrc18wAiOmn2SNhp6IuEWl+fqZrhGJDbwUt20SiahDNpcBuEl
G8yQulTJ2Imvo3e7v7+bW3OkgsNfkMrK0b8l1KqEUN4Wqhlf1FrY2YH6S4EQ6pzCBBjqvZN8zgYv
+mIUkJtsnOOtX4LNhOF/OPapjFHfufZLAEozBuPL9KJbxiMhQnqC4tMhdt2if7utfMgpagkhAp57
W89BKaBTXYBdl5jXX+wqVWty36yd+LOjjRPSnIIxo41bvrYmVsJFB5NLuLwwkjlQW2uuw+JS8Rmf
p0xr4l1vdtBW1VlvfZKZ5vP9D3lrMHzBN/IuiAgp/i1cr5O4BvDiAjoMU+t/BHatPqZakW3xOd9+
NcoF5PO0wrll8ENdfzViO60TsV1AiDZ4SC8Lm7TZG0+lWr2/EMKkIzPGUlCDq7aMvYskNbSpYikk
NYLycdLiYDwNXZpvXIGVLQG5gJmXQqYqO1/XW0qKJgW0oPNohZPiG1YVH0ot68Gc6VuwhduPRBsK
DBOYfUqL8NheL8V0haLNUIpfBDNyP6m6eCcXRMYWHcJNxYCyEaguPAcQVprUi6tVwY8LVnUaLpoy
Iw3oQBtmPNWRPqR+YYXlDwb3ouRprvNcnPqhCZANqYpmS1vhZrMSv0nsROlH6g4tZecSC/m3mcmE
S4aUtcasXKdB+cZk/rvxexJczRLccFu2yxcNXwc1hSrkYb2oaTXs+zGZvrb9XF+iWVe+379lN/ca
RLKU0qNNBDkhKI3rD2h6c633mSEuZm6H35vME6EPDgkJ6t7qqR3BiP9uASAJggbVwBwXbDc3MRWS
CmVX1Lq4NHpSfUTUtvBTtRrfSziB0ImNM4Ydk745H+F6Y4GLmJndmOIi6CJWD2o2519i2MK2eIdX
DtAB04t/om8uxw2v16kRhNHU2RguptHSA1FEZ56iJutDP+ncboL+bGvkUH6Sq1iRnfGxqPEgRgDh
w8IVD1VeKU0vV6y9/t9Ma4sHIbTxlFkhVF2GFv0oyON2sT6J+HDfWm48i1ya1Nehg8obvsTb1U6J
OjBv9sVCk+PB1Jv4rwbhrZPV1FvDiOtL4fnxyfixZdqkzk5nT5EYLn1go0lfqaWRH+YsUz9o8bxV
qFu52fDdA70iNAEet8TAhHHI1a7b4ZKWtvGPXnTmpSfg37//9BgGQXdUorwAPVybCiUWmzKGgsR0
rifo8EV6QT5tDk71oVQgD3p9/3KwDlLsYWLMgzHgerlMH6toNAMKm6GcJXa6+lgFw+swd1vMimt3
ALpvStZySNVa8pQxcQx1WpKOF3Ue55+gwap/RDhpwwNcvll81Kuk0DYscXVJQIySZhxszJKvnda6
GAorGy8hZfqHzFAb2y+8xPq7q6Y8Q4AuJDz/D+f5ppQuWY6cZcsz02I1sZ1kvNiFyH/a2jQdqcXA
BTaE7dYLcPvgUYoEcEoyTa2Vlsb1t2MVpyakGi+d3ie7RMFH+0pTRA89+e7zWDjiY9YVzc5NjPJU
VtVWq3rNx9DuInyWeKCbeoFmzbnoKLdewqEWSMEF+anLy/SxmX6aPc1Lv3Vp9gIu1OeNU76tl8jJ
Wj4pxAiySrrcejXkMIJNmO1Y12N3Rjg+qnelAQPFrhBh8L9QDUXsm2FTfA7bVjxriulXFByK3bs/
N7klv4HIBoilt3gZp1rqdqLLwyOcVMdazMhtKvEvYQX9w/2VVg5bhp8oGeqE1kAxrz92HOmMwTjx
eEFlZnpUYtP4EdVtecybUftYBKJndkfRD8R6WyjxFb8HIbsUficKIItfmFnpJapBFXYkk6jEYTS6
5NinQbOhP7DiyolCYUfBC8k+yGJ/6LHnFY/+eKmrrjoUWll86px+OBDTxRuv/or1SJ5VFxSHLBCZ
y06tkiByphQh8IrGHscvetaWjg/eLXka81QZdm0QNYVvRBPzi8aIDtpOMRiROmYhnd0NC7r9rnhf
OUxPUQcg/vK3VEgFaG4UYslq87Pw+r96135sh/F7wwSAT3HZD8z+5b4t3X7R6zXlf/+jAY8ub+5R
gRMXRXBBK3CJkEHU8YbF3n5RcmsqHfR1wXffTFe5bRijKCwfZyd3/qrq1vjbTJM69gM3GP+9v6PV
tUCMShl4HftZ2KgWNsQ18MRckDUbdqo5jAcq18puiLz3e3g5NUNny6AlxCu9iBmN2MmKUGdbWdAp
D1OcZA+2mhfH0XW3bGPlO9FZlQUKiEkpvCzuBHH9NObRQEYTR+mxpc54zrIy3MA1ybO5DhXZEFws
9FdwLDez6e40tUamjsOlc5hcyApGQ6NPlaqm/lhGJRR2m1xa6/vi7eISome21P6wlbrT1Y4j7AZe
phgCiQ+lqJMNEPaqTQDDoOZIbY5Ldm3lGAJaAdDKXJoeviqhhCMz/hXAZaN494gJDHySgpfeKsVm
6hHXS4WB6kYmtYFL1zc91JFAw2o6xYf7Rn4bzlB9gLadGTqOjUziepWc9KwqSm241KYAO2N1PqLj
6a5F89rPezKk/7Ac9WYXWIuES8if84eX0IrB6G3Gui/xkLhPdPiGz+2oO/8TqqY8UF6aNtZbswr4
1XjjCEP5p369nlPaUIylYrwENe19v4L8JfVjt2/ff4z8+YzQ0DbG+S9jB2NqgHBVynQxIFJ1Prgt
A4v7zK2HltWGOYbNSkvLx/uHubI5mRYBhYTjn9F1aax/HCYNaoorqVAvFMLBGAf1awyJw/H+IisW
T1zkwmdGIYQXZVESqIN2onrZqBez0tCmtiP7WSf9ejRrt9rSfbgNPhmnklPKstpHurfwTXM804EM
GwGy2M6Oo52wQurG8wFVGFtKEMcDfMdDv0tiJf4xNdaW+M3aZv/8AYvbkBW9FhRRLy5tzWS+kyiJ
bwhl/Kxo5fgfPt6fSy0+XilyMFBpJy5EnXS8vcjwjRQt0vtfbyUSkDBgoml40ukCLk90cp1BayZx
SV133FVYjD+EqJ/m7ZTtikj7J+kTz287e8Nq1kzzz3UXB0l7fw6aYRAXzUpoMxp1+oR0+BaUf+WV
kYAQwA3YJ5zhizM0FF59M6KgYyLbuyfIjfaBrQXML5Xhv4oqAr9vanf//iPl/XyzUIply2JqBLXX
JFwKV17eZa9T1hcXMxHd54Ru+pFHvt3Fdht+pnn3bqSoxL8whIx0NRQdxCTX9111Ua9uMrarUC1+
DEPx6oqqeYjph24EkG9sF4v3G3Z7CT2EMIsPubCbwc6TwoyptyRmPp70uBuBPzQZDLu55+7zcNZ2
ojAQq8jM9hSXhXc03cg7JSHlBWNsu4MWeu4BcJdK2N05x2ButkZz36LYm9/IaDaYW2IMelXXx1FN
CcM1ZjRAHt1Vvqvl+VNlUmpw03rvdUaI1Gxs7eGPqo5ZScKOWJx+RnRDh3utUw6znVbf7pvGmvtg
9JCqADU5YNCL6EBrc0trelVcksoKT4qbRC/6DBvU3HhbcxKrpi+7Z7h+quBLKrMpV90cfufh4syU
MI/xmOclKIcwa3zX6own1VaCYZeM0RYL69rN5okjd6OnLyeQrk+dmfHEdKaU7HSw2/pgNcgO+dZo
zeZGV2t1IQotskAMZGlZtEIDXJ11Nx8urgshRIJSn99QKdtwwyvxD/m+ZB4j1yZIWBhRx4xtPHnm
cCljG8qu0ZyJ6NqujH38JrJTdqO2W2NVa2Yi9UD4bJziDceW1QCxcWXRbxo070WoYuKaxdMHjcBo
ww+vbs/FEuWcBJinhYdMilwr+iwQl8Ir1I9GMkDSkut27qsiUp/0MdpqAa1+NYC9cipWSjTKJ/6P
mKQStqJlZSKLF3McnMQ0Z6kv+rTc4pBd2xk4VZrUDJOiF7X4cMyMQYE9dOS4IFd030o1YvHemMZX
qCfN6lgqbbVRTlhdkriEwJ9c7WamK5tR81JiUicv0qJTM/TFt7hW3Qu858aXln7Qxg1YXU8OUoAV
pUD8xh78x1k2oknLaCQDyBtzr9bJdKwQknhU7MLeme7w9b7zWl+NAVYABxKdtHhd9MryQjsCjmrk
8LijZTy/1K3SMsZjozfYzurGemuWQqNEJlEAoSh3XVtKOBeaHbseHxDqf82vhoIaxZSY/2kZnk0q
e8zpL6U8i75IZi+mg9e0Xfol1drxEwyb43/5VOB0cCFAkIDQX29mimwxVwOtEU3pwr+VyE4OtuvE
P7JhKF+HNN1qHq8enoSnkumCxV4CfLWgMQeBH7m0w5QmRyXoUKtoB7X9675RrLkq6TxkHg/H8LLv
kuqlN0RZNF54O92DXaTVEWLa7oywlbW7v9Sq/f3/pZb5bpTp1mwVlF/hBYx3dHsqP9T6D2pgPtbd
JqPx2vvJ+ZE1kchjHAv3MXuIqlQ11ge1nP0wFFV/8FpUSQUsGYeJKafQbymRH96/R3Io+tWsyZ02
rs1EL3omRxLumItQ12Fou3DfDo3+YY7AVfgQSW7Jhq5lVNwwSWhF4x8Sk+sFK6sMFDHz/YDw6Ei4
FFx+vxRa9r0L6uzrwNzPIUsn5VnOJjZ+pRTuv/9hy5IBiv4WT9ByiCpyLWWsMpoXrhohuiFyT1V2
zkAJYACX6vhlI2VT76+5ZrWgA/AuUmAU+qPrXSuFpfQMmYyXfgj1aRekqf1MgJR8LDOeyQ27XbuK
jPmCBvNQyuE9ul4sDXJvDFQ6FioqHN8a7oiyUxVn2Ir4VteRYss4DqLL5WtAW5KCvN1QzM40AK0F
apV9JJoNR7aWMDK8SX+XkBrsw+IVSJrIqCvBKk44ic/uPJXHvkboBuGZZN5rnVE+DnNBfJnbwUYJ
feWrMZ4IhwvanLRDl/z+Vao6M0E83QiAEFwOz9ohuRP6s9Lm7zcQBqY5RMCxPK5LoIrShJnh0OW5
cAzhd8fIp9zPlNw5JIXend5tjPTTJKMCcB/g/gtPY00dujtaTIwXzCGkcuGQlkclU+forGui2SoK
rTg20JBMg6MzJ+WDFgFYOLgTwCimswOz0dxdQAT1k2BB0/1eNfvfUl9qPtlu5pgbpdEV++R6g1jl
OUIIctl0UFVRuVrIRYczOH2o4dl7Cosy24jXV1ehOMRTi+Ic7B7Xt42mUqPMHUYCtiJ/TDs93E1F
vMVfvmKKciYXyA/zMzoCmterFE4+F0XTj5eysezvk160Ty0YhO9KW7DgfftYefdIGamF0nTEVS/H
EVKzDRvF9jD73oGRPO5Ma+cFFjzfQ5w0+t6tLe39l5z1JCUYlV/6nQsbcb0xRgaTtIM+fRug+ZjZ
8wfdyOp81wMb+SHIfWK/yKso31EP67a4u9aOV05ww2ojCfjflET/CGw1xmtqpZlgEMiq/MtQwg+6
j2pkUHd22431hl9ZuRHU0N9gwpTUIbS4/piUHxJ3AvN/SRtPQOgYtf9H2nktu2007fqKUIUcTgGS
K4ArSJYVfIKSZQs5Z1z9fmb9JwbIIorfdvnAVbI9nMFMT0/3G6Tewwp0KY9Kqs71U1Um1ZsVV0p4
uv1pr2xW8RIiYlPHR7J5c/Rz4V1o2rMMx0fLD51sJW9Waxr3wtLRaeWscwV9FAK2N2yCJyjNeUMG
r9hUfi7r3cmIhOKgPNg7Q11CkxkLd3VCGV+O8tBmLQe9bTDR7BQ/NijwuUtEhRQcSYiPKlikMyoN
83TMxyTXPQpASMEXQSEJmmAXucmgtHuqCtdWmMAq8npsYaBfrr9tMs9mREVK9hukAN0+kYejKnV7
fleXo6C9JRjMoLmwrdwizZvGmPIs6WV/REvvtZc6+1GxUOm/vVsuAwHYXVI0UdzjDbH9jk5Ugzun
QuvPDsiCyVHyX3U5T39VptRhZq/H/9we78qs4KyK+gOS5pg6iz//zyksa9w66UHr/jyX82+0d+f5
MDtatJfYX6YUXHtUVyg/w6K/gHTErYqphloUflzG2stg9uHZLKToKUvC+lOSBcYxiQz1QWuM6u7z
B3BSFdJZfDUB7ljPcOgtpS70ovHzJEiOlrHQgUeExfly70IKfCY65iSbOM1s8TmpZswwYHGq7M06
OQEZHV8Wzdp7iomtvC53QujEk0gQXIAdbdknitk0jjz2tW9IZnfIMytzm9n4AyCWTvWjOFoorLlt
XXziM/y6PcEr4AbGFgL9pBQ0xOXNW91oEr2vZrn2bWkE5x0JokhuW80BlmnvFmXXn7SstA7U4Z2D
kSnlFw3trfu/JrhU8kP6GVzKW8SoNlIIWiqp5VJe4sltYrlPPXNpkz2jt8uDKLInkbLxtqb6vTkY
sQV6rM2ljr6aan2DYtbNBzOcbQe7UH3uD0mo1sv77SW+vBJ5YZM/UXOnhnDhZlul+iTpdQUdjGbJ
O1ir0vrZzElaHaac1u9OHL8cjfQXDjJPJJI12Fnrg0FXqMiJCh+di/JB6xb1vSdUo6ZS7Nbpr4wl
6iKIz2KzLkSv12MZdejoYZyWvj0m0aNpJrBOizx7lBZV2bnpLyMamTb0HPTReHEiPbweKiacjaxw
6Zdy3R6Mauq+LH3Wfr79qS63B6Mg7Qs3QFDrnM32kNW6CEI4nH5qKc2hKE3pHBr24NtLLH3Om1bZ
wVJcGY9nM4GFmweLw625XBotwdyrceVrTacj9B9r2exKQ4i7NyCBNPFCA2bn6e5JMhjvB+BDIlHc
nHjI43WupWbF5WAheNst/XMHvOIYVH17Tisz2Nn/l5/uQzqGOQq3XMgK60+XpVFPqZiuGsZr3xOt
k07hXE/H25O6vIlohQmRMVDTJoJzm/1hFuiCdBqoFDlpFS9CYeBzhdbKQxHOPywlykK3sgr7SMf5
6+2BL88AmQMvWl561HHhsq9nV4S6GiC+AgwhL4bl1eFh9GdSK/PwBlZWu/sUEKC59eAECQzn9sBN
1hiXUM6p2dVh6mtzHHk1pfKdZ+3lB/s/8SzxtgWnuRVGzuoUlJYdLX4xTuF0gJJjJx6C5pNz906E
LAvCAUQ9wBseluu1i4MxxQupV/1kmvJzbkeD11pR/Z5iQXoYuCt33mOX3wq0A3h6msrIk1AdXI8n
GWFiYkGk+bkpqQ5WqlpReVPQ1M6jXurmp3t3Bl4LHDMgMRQjkERZj2Y0gLATzrVvNa3qLUgCnEJj
il67TJZ2FvLKLU4qRKoM1pNDfaGY3Yydmjlz1PnFEGSPdqJCokqj7lenwldHpTAeDmVnSQcBRntL
+youoJpos3a8PeUrOweEMSrEgkhJFWZzGCQniST+pAf5kJaHrstS6cVEB6vZCSmXHxKpK9ClJGRC
amb7yozVIClqIx181IZ0mlAqbURQ8NJT1I3Kzp1wOSfwUxQLqCVBn+E9tv6MQCqUvEcp2teW0Dmo
cjUeU9IT9/bKXb5kUY4TnFB6GYKYttksGC8l6oANrV9PpfTXGNnT/NZRDnxI2zH8E8hbIiGybMx7
dh3i169TTzhq1EOgFvJSgBu3np1m1orVlNXkL2OtPLRVPz7ADk6PbZmmbxJaincfQYTdCFyw18F5
cvetx+ustGlJ8Yhg0Zwjx5B0p6Jt9UMMj2Yntb34cAj3gKqHQMCp4GG7ueeGYjJGWDwaS4qM+KCM
1qkd4vTeLS9G4f0Bj4y0i0t8PaHIyM0GzJLm8076rdi17apDdfftxiACMyhQpISubemWekqNWmds
QnQto/rPKreaPPQSK8rjB2UuzX/zvnSm1zDt0uIxrbTM3klUrqwlkn7AgCkNiCfsJnLWZdKkQ5bK
vkPP8NTJku1paqTs1BkvNqOQSBcuf1Q8NN5cmy8WcjSgGTqyP9Aeeon1CS6cIrXti97U8XE2x3C8
dzsyFdCsZK8U3umPbg53HAwVDhq64uPeEP3Aw8f+lMup/ZqXavrX7RN+ZQl5I4tPyIYxLyTnOoOH
QBXYit832DMGcwfyE6LOzt19ZQnx9qKJBRcOI7Gtxk2s5wE5gmX4aWtOX6JYVrypLKUDjoD50Rq1
7HR7VheRmEYM737SBJOknMf4evsHXTQ749waPqLcpnNMtUqh6mZXoP6VxRqSp9vDXS4i1zeADopC
PBUpbqyHc+Ra67pEMXyHjAEXxUbFfBy2Uv3jfxiHeEjPFxQmChfrceR4QlUTxpXfK8nwlscNWWRV
tjvX2OXHotAG5IBGJW8Nwsd6lKCG6VpVmelz8J4aOe8OklH5tWJLhySpv9+e0pUvxQ1jkhxzLwsa
zHowObDr2C4HQ9hXxwfNkTJ8LdUC2f56j2l0ZShcWCjLEn+5WrZotjDobGcwZ8vPJABFv3LNKvC/
qGQUp+OestROonVlGWkEAvWhckJbcAvb64fISg3k4X2TevYzzS+rcRWnyx7MUAae3jXSXqviygRZ
RLI6IgZ/b580lUMGZZqV7ZtlP546KelPQYab2Tg0dyOKRDdLUBSQ4YIitoV5dmZmVPI8MlTc4fGB
Qps2HNG0wYazLDN5J85fmxiwOwFLoXzNuOtNgjREMcy96fhqgIJOL9V/xFacPbaqunOQrwzExIQk
HVcm3P9NHhArTWgmwxD4ORQFf4rtwTh2Tdt81btQ2rPTuzoYSEf+AmAJ6nE9K7hlWR7hV4gahVnp
bhzY/V9Sm4HmAL/9993HDAydqFJwifEo3ExsjEI5Ih0P/EQ1psNUVuVjYwGRlRrzcHuki5SRJwwl
M01Q6YTb2iZ6AOavK6tWAt9syuQ7ZX3jjO66cizqaT60Sbc8VKETPd4eVCzVKl8UgwqtQoT3KZNs
m3RLkZnY7TJoLmnqKbXo38aJvacff3miiR/CS0QW2ChwsZsPFhOdhsHgFlvyv8px+QacGgHVsrHc
Oa5/3Z7S5e5gMFvU56lkQyTY7PkktGupj4nCoVIHR6U2iicKwtWjtiTRDszscvXEUAIdAvKRurKY
93/q8sbgdP08SgY063iRjwH/cgJlTCTct+d0bSDQ9ug8snii5bAeqAr1qAn6zIJBrs+PWWQYjwSY
PROTyx1IH5VCmajM8WrZxvmG5tQ02bklKhGZiw0mIvzV35MqPxmd8w5p7NvtWX14B653HzwPyMDA
AoGpwqZaTyuXajOO69HyY2V47ZPmkFQzCvYQ34azI/enWG/RJ6I8XS7Oq1WMoVdb2h7RReyHix9B
nvphqELw35xwKGKELGiqvonmHe4dWZ15KtXJx7yJkMMsEWI+pFE1u4E19J9vr8CVvQpGXOQLwvSL
F9R6AZJU0o0uKC2xVxsXDIz0CK0eNbcm3bM7uzYUH1WoRghsz8UZLJsIJ9zF8hPQ8M+2mpqU0GgB
FmOg7ESyK7uVE/XBagTxdhEzk6qwMI1hRcsmbf7J4fv8bqz6bvlH0jmiCTcOcCkWb7N2PI46s8TM
y0+nKH0vrTF6bZJe2klGLufCGFgakhhw8tDNXH+hLKiWzEjn5Iy0rwbbihnJnh6V457s4pWBSLhF
nGQjAjneHHHQv/UwNnpyBlIjIwkhZQcEAFX33g1HZRrCKYOAp8MGZT2dWJrJwkMjOXdTOx3RVFi8
ftCVBzoazf8wlHhGALIHOHrBgdCickbJrkzPUWYp6fNkWsHg0VRYtMeiDvI9UvjlHUMIwYyWjEDw
1bYqnX2OeC23cnpG2aI03aXVKk9qDO01bDMQezlp0N1BWYwoRJbINQhi8notcSqI0rQe0zPL3GAz
78zHhAfUzg19eW7Xo2yKqkGqQo9RuvQMAsJB19eMD7AlO7eq42xnQntDbcJxKdVlE+MfcpaNqjvb
S6O+aXXfvs/W3N9b+aZhgUE2frKGgHZt/TsLq+IRpjHUFKJYFiaj5bbgcXcC0dU9wbUikm02/BbE
KVFkTcpOTs9DIksulpYPU2chDmK+9E1X3V17YEo8W+hbiNbyNlJgcWckbaWl55Ec23PyYT4GQR8/
28m496GuzssUQAoSj0tQXDmVU07ISs+xtrxmWXKApv7cR4rhNUOwR0O+vB8peovigwrrVEAQ1tu8
H+bcKigfnsvFiL5ZbbtoroqTieImSjtq7lAINQ1nGvrpsGTWrvDhtV2JkI2YK9EeaPN6/EqGMKDl
WXpuaklj35td46Xg5DpvoMqzcwSuRGHRRiMrwZ0OQrT48/9kdB2OG1mTcKY7FFRfSbjLB4rrwcPt
KHx1FKDMdK1xbwb3uh7FjGxz6nE7O8fj5GDQrcePUzfsVRmvLBzqyGT2kC4sKsKbq0ubZZXaikIA
LlH2igNrQWQ6sFG6s3ZZaNfGEogRgWGgsilvNklU6nkWZnN2HurZUY9KXoV/W0HQLu48OOXk9VXJ
vVlYJvyzGvnd3wVsJMVTckumS48k6EspGcvvvimc1zKxHcnlbpf1u/N1oNyInREKiDr0qdbrvvSy
0ktZkJ5TSlw/ATXXx3GU+r9vf90rpxOcE/VHKp9gJ7fF1WSS6hjVx/Q8S+afqRY/2uA5Dwueh2Gq
7n3ka1uJGhDNX7AB4JE2C19HUb6UTZGdI9UuT3VfCtmIGbDHzm1+dRyxWclVBZNz8zo12ahKatfZ
uZaC7BAhp+xGVqwfbi/dtW2EnpNYNjAPAH7XH6iOxiru+io7x5X2OumShNNPs7jDHN7/ouJRD8ZB
tM5BnW3ZZKXhNNI46NlZWtLxkDvWfJrzaDrdns+1VRM+5UK3RWQJm/lkRRV11D+zc+G0+SGfswFx
Vk3/+T+MwvVCcBTdke1B5wbVInRDsjNAyfI02mlz1HtwP/9fo2zV0ij+ypUaStkZhnfsjUNLltrN
e/oa11ZMNHWFZwx36La2Y4VMMaoYpUMi1iuHVCUSoLt9ey5X9hnPW8AF/E3ratsEHI1C0vsynZ/n
PGywfcP5YHiRUy3/Mk+htqfvfHU0EXREe0oGkbLe1VYUx7qJSutzO8J3du1CN71ASbVDG+vyj/tn
ZgogCAVNnnpbfZLIyIKELsj8rNZ29wBqOM1clfX8oWTRsHONid+9fjmLPirvEdDXogCyiT2VPM7F
UBnLc5QA9QZS0KXdebBHuTqmZhDrx1TKatmz8XvdS0out4nwWTEdgUChM7INe0u2lDoodvVZxyn9
mzGigZgYMB5uL+blKLCckFFlrziAgrfF2rSZGtYTkw01NJeTGszlk6wM1b0QL0DHIhfAY0VIe2xz
YUkpmiXUe4wc0bx4L7Fcf+qlSjmhkr53T19+MfFWFgJ2H8/ALXMrxE9xnizh4JfllqdVZv63KtX6
W6+H9kGZJeWXOWh3g/SYHzZ+dBpp8FBf2mQ7KmTreUqZH33MeHHN3ukP6szn84YYBL01DEO0c76v
zhP2J6VUJkp9c33i7CqAsCu8wLV4lN1wsiIImZg3NBhmnqjpzm5iml/u3izkFujfoqaj6RdN3bwP
DLUZsaOIJ3M8S2PXv3ER321DRhkfKhxgR1FmB2mznplDX87Kc5lRIgn8thmrj1og1w+35/IRJtZH
G3U1PAO4IAW9YotfcOy4kEMJAfWs1dvxjzTSsgLR7rJpv+RA6OIn0c4b3Twuu8ENoDf2o7ckOqpv
Ri0jS05mngdeq8ziP2vpNL86MdhbX45qa3Q1p2iyo65lXeOC63cMVAfjvPcA9qd719Zl8GUmbATR
6oZVvb2CF4SoSt1iJm2tYdyGcYH+Gx9lfEzbdCl3VdqvhAzxUgKELhSV0C/dfJ+gL5zIKCJ/MSZT
PvaImtWPjhzW9oMZtIpyHkaUs/1B0XvnK8p5RfjEL8ypwCwx1X2UcYsCTLIh1Z42Y8Cbu0YwLyEC
idL4Re2tXvLsWQuKl7hv1O61S4Mx8ZpWnuS/YjPPgydTr8sRaQFE/r+OXekMd7eUhOAf7yMKlwot
9k3QN+ZmqeVWTv20ynlHd3N8Kpwwe20pox1v78LLRJpLE6ISBW+Q1CQ267XE5wRJl6TJ/M7RJ1hf
S3ZsGlsGQ8DuCcrlbusaUPsQM0D/Uc+BuLc5W3blpHKgLpk/BE2THxYjyOxDh3XFZ1VNDHknn/ow
VFifMdieiMYDkMaTGBn59fQCGo50KBguxwSjK9ylr7X+uw1Izzr0KYXuwkXb2rEg3OhIgLlt0hqh
NxqyXb1j2Q7KIVH6+KfWmIjX0qlvzVOahIp2jqYa9RjsMpziqxMn6nSoQkv9Fx/aIIdSbRRw7kNN
io5mR632z0zlMXaStAVexhTxtH81isH5l3pTnbgqv8fxl36W24cMBedh5xtfnBd0Feh5CWgiFy28
1/UiQDItkrksEn+YOt2dLSk5pE62hxS8BNSB9GK/UpYRbF76r+th2qpbUk2H8tbgj3KcGwXhZKMw
TkkT5O4QRqqL2Q1+SIWBAA/dxYd2XuIdOMzlVKH24gf9AYWhxLD5DVFbFqS3QPMRY1CflDFo/1Ci
qP3j9qG5iHeU1ZCYEghF3jfQidcz7R1kHRCraJAFDarDbM+Vl+SB+mDI0V7n5MqEYGZys4NUFM6s
m9dNWWot1hdm41eZ+rMzUh0JFzxibs9H/E9Wp4T58OqkFA0TWxTY1vNJ86iyw2VpfI5Cqh+rhSN6
CPTY0A5S3Y7Gk0zlwDyOlDr+ocWXzm7batLeLSK+zfZXoG3C8PDTmOkm6iGo1daWidx2XpflqxEP
ycOU5OMDtowGoN3eCh+Kyc7+TUdT3gEaXURBXqlClw+qAaAmGhHrBZipoeoNxmx+EPXfhlTv34K+
/WrUtvYsJ1G2E5XEedtMVHh8c2PyChN28+vR0DMNdCmOO18qG/MxkDVo51VSoqkfl3nQevNYDLyX
G3vZi4eX84TGKfrsaOmBId5KRKGdZ2BhhABK3qDQ+TRaKdOtVSU6DfVQZc9NUNb1TvS5/KyMKdoh
ZMQCB7c9LDnObl0STH67DGQtWTFK8kvR4HEVH1q5ttuXIejm8q2qovRrWbbLfLq9uy9PK3kCL3by
NkSxKJ6tl1sodijjZAodIsX4lmaO/KTLC7Qr3O12Lu7L04qUOqEW7WWyVNq866GIjGoVBsgBZWo8
ftH7ZH6bgQ7tPGaurKgodgAKhfILZW0zIXpYUiNnRFFzTg3JQ+RL7lzJgsVyLMphbnyso6zgU8Mj
cXBlKq35TpS93EYkXiCJ2cEQARG2WU+z7xW9zUoYq3BJJVEISc3WK0Mzj18gECHS2UAa2uNgXH5G
8cjgaYOoLFoV2yTTQTkQvG27+GE6lIewHx3XkYEFwvf4eu+GIfpQBIf1hBXQhXN9uEw9KiwKFNLY
MB8RhWiPWq2ED0o16Tuv38tQgFcmrTs2KCeS1/Z6JcG56UU614pvZUaATlevtpBZZvUzqWH8WVOG
4nWUlGjnSF5ZSs4h0qpQ8MFUbNFfBhpI89IBGnXG1n5E/COY3Smum09RiX7i7cW83KyglVhOYddK
qNuGHEuIoGW1ofpLTiEdnwgl4pkfoUF8qoW7uBdGad+/mUo+/gjHUtnrIF6ZKy8TwZH/P2ji5kha
gZpC3pVDXxcWX/pMJx4PoempwBBy51wC7uVzrSP7R51BmE3yMibHWH9OZejmYgmn3IeCNBRvpTQk
vRu2RrQortmhwPYcNsOSHEJFadsnwqVseWob6dKfWREn4Ze6h4Lq66AHvgwtgoSVN5qLjJbZqBdJ
e+jsYImPliO0amMnGbKvZmDSdx0yty14oEbsoq88KxtPJLveMoW65fa6lJ7Qx8ifUy53+5ROdfsH
KAjJS02kgvMh/MvWo8FNY4QfsPa2MgUJdxQhXH2oe6/MjKxz27TJSy8fTevQmvM/dWqUL7QyrfRd
0WNFw3RqSF6LzpoeHSPTn9rOCJJDUMknS3KW9ohNXgLLfOlaBwgecriu2QRUa+VKU5KaH9/Y701W
DY2XO3U4Rq4GAtf2Wsmxng3MO6HsdPM519Rx9vp+ln433UCeHkJO/im8yQNvihXntbC7UzyCSkIK
vnbtXsn+aDqN9529DIvmWVyobrjU0YOGzGTv8Z61TRd5s59FoGhupyLIG5ijcbRJGSd3qQp5Bo6G
88YcaAsIJ6M6xFbIMbFRMnKDwJy8EVeQ3utK86TNGdqReiEfbK5RyYMEB9S8SPCp/dXzH/zU5xqj
zraZU93tHTUtPC2JouSYNn3bP9voWI0eAopV5Q7p4liPmdpBKjfzwOge4nDJm4OWIkdyxLUjVB6p
MgXfdXmKmgMfp+cEF30/8VOjZcndqEURwmt1WeqeeiUs5pM850u7E70urzsgNR+NPOAAPMXF2ftP
J69O46BN+rD053ZIg1OqW5jdtIs9Hu6MIfR7qfDDtYczDaB+EyV7vYjsIUhmPy+UAHt7rXaTcfjH
qVLni6XNkGzLQP8UFuPdNWwwpJCeqPEiqwjTd3PTLr0xVbhZQr1o7YjeGsCKP9SkTXR3tOT2y+1Z
XqwmCQMsMkDAOnI9BMv1ajpRpaij3uu+RFn2aCT9t6zI96TmL1J9uD8wGCmS02dCfGmTZIfmnMhs
OpsLJ0aYUqP2FHqLvrRMacnsT/Jsl4Fn60PDZq6ktHiXikqOdjJgMZVVnBS/AjdZfgAYuAuhgtIu
NYnurO1Puk0LP5RpajpN+2JUCXbsDjaat5f24hIgFgOBIOPF+ZrYvElYxrHv0MjtEadTWiRQrXCK
f0VF4FQHOgn1p9uDXX5HUNyizEFDXSjqbG4cue5qOaJE5Q9qkXoW/LnDVJR7gPGLUcDzCwlbYUED
gHt79iiWG2FIRPTbMsHSU6/DNoKtEBTOzre6WDtUHnjqQla2GJGH0HpbamU2BEFeGr6E25jpZXoa
fh0Grfm3M6Z4B91/ZSwA29zUAmvGcd8ElNkoh2iIbQ1PorZePBTfWvNpTjJVOWBVuis28/EpVvsQ
DBi1HMQLSdfJhzanQRpFYSzvqZmG1dBTMx2cwJXTvB/fnCDC03VOcuczGJo4flRrlaK+sdj58Gzk
xtAdGkw5zJcyJCl9XvC+jHdW/iI55NfR0MRJQTzLWZj1yttNmDZkNhBFqHYfsaKKXppGnoAuSiUV
rcmqXvIGOtpONeDicIrCBhtYAK6AEG3F4CaagyEWZaY/T5H1kDdONn4PpzqzHvoqGMojxYrlXtAA
YuEkpFTD6eHi6bXpJWhJmsLTrSR/6HTTb7sxeQa4enftkUoNtFnQxAgLgdDbZGe9EduNEiQg9fF7
4TMb3Verr4PXxdm14rn8dBg4YpkNKUCwb7ZIUCfv266waoeHYJp97nvLfoiKzj7V9tgerE4O/jXT
PV2Ky+/24W7BBUkvTWiGrbdL33VxNdMhAsAcaa+8ljLM0UbFyg52O0vzQyQ1ubMTWC+ye6qrNMXB
eojHPTf0esyCZkWhG6PjG4pSfeuWyXrU4ib3gN/gzWyGWfZYp1n6d1V0yr3Jx8fQtIGEzjwigpvT
kdcjhdhBd/wgDdQj3tDa0Ukn7X8ZhY4a1T5WFOL1eoIQsuJWbg3Hzylcu6MU6G6LLs3OMl7GPez0
COb0mkRV3N7s/0keuhQVZsef1KD0EJyyD001NmezpEZ+5+3EsjEAzxOqo/zjZpdY1eQMiwmkt80T
5W9qi9VLUeTR79ujXNsXKLUSuUClgk4Wach/MkMrKstuccT+pwa+/LRw8njTlrYYf2ZzZLeeZJH/
nnR0RdA8lJT85+3hxZ20jut0yyFfUtMk0SC0rIefq7KXyz50uEeC2GtzzErkpZ924vNFLsVSElLg
djAGNGTxK/4zyWyulhGdEtvP0MfQD2ZktWDn0iXq3T6TncSNccX6W6u6eqFXCdMRlEA67qFsrvwK
UCk6mQ1Vd5Q4NkeQFBWyIs8sv+0H2ziq/VS89fIyy26kj85Za/vIcbNEXZYDCuGR+k3PI6yI715w
Ic1Ls5SSEN6amz6LIpVEh751fGeOi6MeBCiLOUW3M8qVCEdoIwmh6AUlbVunlgJrrNTG5jDaQ+Hi
Yf6jDJTYVbTyhzJb99+D9OCAvxMyRZtxm8fNcaAmM2qicOQG+RU6R/gISLd71RrM1Cw92CNqXgkC
otRPKieaz5Ab19upSsOIslsS+APGd0gRQE5KxthxrcZcdgp4Hyu1OSAfeSPMEDwngbeuxwonGVUR
3DrP7WQv7SHlzhRyN/ihumFaaJ8mKw2yk4mw7e+hRI7gzXQiO3alFq3ULFKHwYs0dP0PgzJWw7ey
SNv6q7ykJKIRCrm5W1T2bB3k0AmNt4rlnd6UEqf6h0W3pp9kPUb+kA9FnxwGxD/kc593dnlI54AW
3YSneH/oTUwnHvOhRsdaG1tMIdSBs+wOddO9jp0U6p5iLYnipk4fJu96X1jgYozGjB8q2hmTp8DE
6A4DmEn7kOWBph/Hdip+ZRYa/g9L2GgDh1QfSs+RFOP7gMt04Y5Op9cHGSYKyDupTOrHWTOX0q0d
M+xRkhfBWUmXaX4eCwtZXqviBbyzx69kDh/0RaIXKTAAhPWXISMDqlmxxyE+z0cUMMaCBqGcvvR9
3B9TW1velSC1w52k70rEBE1A6wPyiqhcbTZfOiJROUad5MuNEzdfZXxF2AqjKuU7qd6Vm4GXPMRT
IQBAW3bzFIOAN0ZKM4TnyA7qz3k9BPHBGLs5e+yawE4jV6Vz2LlGYdfWp8GGsrdTkLwyU95mkIEQ
96bJtCVE4f1oDVYdwgHs++RrOcv6USsHc6cWeG0UeJNCQFwc6S3raEpNXE85UP446+ExjqbY0/X2
7tYGChg8MCkakAHRC9jkDY5TU55poRa2Q1OMrmplyyNqN1PoSXWxZ+p2uTO5SJkPUqMQuUC+rXcm
Poj6WJd5eG7DqT8PmCUdhok9meVa9ESVpPyOx9Wer+vlOsLYQhmS5jXZygU5v1kmJysHOzwrPHo8
p2tC0qP6bkysYEEjZkj5RSjrbJG3KXX+ZojM8Bw3ofKk53b7p0OHwY3UkeLn7avyyjKSF9HShebN
i3orn0j5NwTvo4VnPV280ux+oVCCS0rZPZmUWg62tHPgLq8V5kbrBAimEBDZKuXFdqZEQZBGZ2e0
5dANszjz6NXpX52aZPb23C4vaC4UerfCIIln9XbXh2kpLTUmtGejs2hkLNN3dJ3+CUx5cOFC7fkT
fYA617cY5RkMzgAzU4WkwbDekZOFOFHVBJI/2rWSeL0oEvqmMYQyITuW5B9BOhA5UdqOUi8ENIRw
M9Cu8mFAmEl22yhT9AclNYzu2NH5+IFIMO2BblRLtJTKzpY8U5/L6p/bi3TlgwgpJX4vvR9eoZtQ
a6J5bmltbSLtjr47fe5/EiBMz7Ga7WTBl6GWsgaMAaI5SlFUENbLMztcUoOTmn4HcAAqIt2dz1zV
0+hFkq29YajQ+1Nem++1HrW/bk/y2tjUGYXMJWzKCxLc0Mg9jCoYwnYon0drUD2zzTR6FQoGIgmy
ae8CX/oCFqu8O/IiPCmEfJF8/qjrrGdt63lqTiNCA7x941PSmbIbFI6zs9OvfEQEQ9jqtHpA1WyB
RQv9zaGGIe3HsWW+5LNM0wIG9vgduknw7fZaXomBIr+HuMhjRuAt1zOqp0xlNU2LgsxcHMOiaJ8r
zd67S66OQskHRg6EQhgzm1GSqaiLKbL9qqdXUwFC4Dvpe+nNlQhBxZJGPL5wQsFvM5dWA/vVonSP
w8z4l1Qvn6ZKCC3ydnC1GjHN+1eOE0BIIsDzTtskG1FSJcYSDraPca/92JeJdqwkYw/hcG0vIBIC
e4q+Pzorm1GqQc3RxqypqRvW9OdMl8jmweuOyEL8vj2fS4wVCCuUoEAxf3Aqti6cTj6GZimptq/j
cVG5iP8U2cGx++6pMKw+PGhNOn4vB96ZLol/UgJC69rYk03ksY63f8u1/cLPwN1PvH/B5K73y1ja
RZf1i+1HkqTw2gtnTzdL+/H2KNfWloyDZgVwSAf5hPUobRNZ8G1MJjwkgyuZY/eQBUXvWsu49/66
tjWBhvOGFWoDdP7XQyWBNlWVRt0eTGTzZ27Lna8Oev8NYUvVtUvV+XR7alcSAeGmyrNBJ6/izK3H
69V5NLKscnAT6ZZRUDDqx3JRQFJEZfcHzdnci/rqbgF+IdfA21moENBA2CLk4lYplWkS4ih2grxR
0EsvY5mXR9usw/8hbokmOJV8bgK0h9cTHGFmBlHA6VsG2qWh0lleu1R7DnTX9iEtCgCz+IiI0ud6
lDoOo9Fo2IfK1I7PUpFGR2j4e3notc0hRO3EuYM3te0UhOjehlU+ER0HdvtYxMN7HJXFy2TJxWMY
FtW/tzfHtX3Pu1iIXjjU6baib5VaO7x9OegJad3jHCrGl1lGGNGMdO10e6iP77BJo6gegWj8aJEx
xfUKRjYSSsEiO75mTBjF8XOy997pNMVdllHvvNyy+vy1aUolcm1JQydRretFcsNSSt5R99O+doNZ
KM9zmmZfHCPJvoa6MX+vkGD5XgTl/A5rJfyR6F0ie2UrfaMUqp7yIAF00Dpj9TAGtTE96l2V5ccK
L2h099NssY6cBeW7ntmdfGjtpMNxJ86prSlpru/g/z5Ib9slEFgfestIMRJf10tghTA3+4CHlJpF
tlO7WTbJvZs0GoBfxDIMqkx09Kbwp61mpvZXhA26fdBKQ4dEGQN28GU0YQvuMIAan8dsNGsPI7Pw
EV5GhflRUyzVKWjbJHgq5K6N3vVMyn7f/oxXMi7kIKBbCW6EUARYT0GNrAJoMpFyUvMFhIEaKqg8
jtNjU85l6lbxaD/10zwcFbUM7i8faFR7iZoAjakDbilRMqJVS0Vp2bdL6CdOghoA+fb9yQNJAz0V
EEtktcDf1lNMUwO20AT9e0qnhcIYBWAAEmrf5YekiCvy2D67v/3JxY5qFbpLgEQvOjmWlTdLMYXQ
C1sqPmZbxA9JWUvuVOE7dvsLXsYYYNPEFprzQKnlLaNGxjA9l7FUPid0cEDgz+0R4GT/ZP8/zs6r
N24kXcO/iABzuGUnSU3JQXK8IewZD1nMxUz++vNQe+NmN0ToLHZ3FjsDVxcrfeEN5WjsyzQbN3b9
9c0JChW0tMqoOAqu0UpRFJpeMy2fMxv7Q0ytc4/H2laccGNWNABQhaOTSdlnvWilNqnpVMZZYKVi
wjbTPE0ZVbMxD4+KOzobEd+t0cC2LaqgnGX0gi63yEDwWnp6CZ5AS7u9VOvkqBcaquya/GnnVn18
e8leOayXFwcSzfA84NEuxYO1zGQ6kntJMeSBYbR6cqJSAdxJgVXX3IWmmycBzvdl9TCakAn8cYYT
sB8myzN3sZqYvzBGdt3DoJZNdrDnGriPU0/10wA5Akhwmgy/S9Uoa4qZuXAoT+Zj/nvi9a737tA1
v8yKEi4SAZ3zYmk8F/t8LD3xJQbIMX8kspjqPUSVVD3oKRpbh1KJus9dbWvSl8Ok134+pnB0DDnO
/0Zs9N6f+9b9aAMlxfZRl/1LZ5qQkC3yqeRkl5B39xufj9VYfT1SJ1IBwufFXXX18oxKrM8mFtgB
bYV4pxlzv8/LfD68Pcr1WwoAGLTs0vKlTLDWF9OAY1SdJYsgUizrRVdG92s4hOX31hTvpopTtqcT
yr8p+xEoLEfur5aQ7o1cSrIrAjXSLR/RgeRgteqWDsvNCfFO0/SkUXClpSeczsvAThbBhHb9Ef1M
cSiA+R3zbjPKvzUUrNOFGYCeDaH+5YQUxRZIMtVFEItwPikYfaDaKtNTBTNiY5luXEdkhksTaQGM
AwG5HCouvFyJFaMIUE7tjrXthkeTmvDGlrs5ob9GWXUmKT+XSZmPRaAgQv67G4B9NL2jnUZ9Sjbu
11tDUeZbUK8Ue64sTBpRNCqS3GyGpv2MmSOmem0U78ax33JNuvXpeJtwKgMMRNllFWmnYzqA+4vK
IIr09Aw4QOwyT/Ee3n+O/h5lFWHUqKHIBrhfUBm2eBmEGfpuOs8Bjo7tRtp3c0IcIfiXpH5XRIXI
iFWp4BEfGBhl++Sa6s5WhHt6e0K3RmEAsGG0wRA2Wk1I9n1i97pRBllmhwcFf6JD3RZb7pQ3tgGM
FqZBWETbYd21pGQQC1loRZDTavJpiA93uVt/lqGSvbu1gYQMoFVgfXT4SYlWJ0ijPtR2LvdCMfaC
BqkW3Udp575/H1wMs9ptYey2rtWoRdDb2b9a4uh3JAGDj3bXlkPkrU8HHoKqFyxPA3HZywmhdVjW
U6cUQdIJ9whFqWp3iRFZH0HgJe5G6HBjMAiQJHlcqmzztc0ZqCiRZLVdBbqb9SchkFEpK5n9qKSz
JRG2RCGrd4+KHqJWy7vH7ls25l/PhNNEXuLJWAaLFAdqw6P2oW0n+yynVNvpubCCzK3NrVjlxqCL
tveijapT4F+FRmUpncjtWxlgC6z0x9aOwm4fN17//PapugYk4KNGpWaBT7+WxC4nl5EV6fVkF9wL
48exkYhtqr/SqoRKmTwkpSH8aJqesez++va4N07zUh1b0EigPyD7XI7rNso0JmFTBlSt8m9y6sRH
fHeKw8Yoy6VwuXaELOBnkJFbsMhrqIOw5yGLOdGBmESrf9aL2Y52lcmbQm2xqOqTq4ZJ92mojNh8
7CzQc35r9lG783jWxgAP4yR+0mfaJw9tro/eY9FHff0p0jtRPs4hUmT+PM5xgzp/138Fdi3/8bwk
iR5Kc47ys02R1jkZHR7y2IdaFRFTxJIfPAk+EVg0FKizClBZ26lDQwY2dGr4Mx7M3PZVd4r+OP2I
V5JW9aV8Hpxq/qRbedYf58xUPmeUqjCbbRLxnyeruN/bYaJ/16p2iPe1M9jdxi1/feL4lGCQMDBa
oIbr/o2CPC896awMpgzauNPZ7a6z4DakqVluHO7rzXE51OrExdlct8IUZRAbTnrA6Lw9SOi97z5i
jEJRe0Fz8eCvKylyHBFM9CQvZBgpJy0xjF2FO8z/YxSq2rxccJrxtLQvN3pndrHA6E1ySUyzc9cb
8VihLDHZycZHW/6g9Vbn2lseFXJfEu/LgUa2WmjVbPUwldqudsdmL8cBN3hTqbt73IlnbeN03doR
3MALc5fSMk2CyxEbNxN9S34dmHHr/ms5ifxqlG2p+hatiI3P+NppvZoeaFNcdog6r1ifjhenhtLW
Er0AaWHfZ6VN9Wl0q3g6kqnV3zst7KoXd0JpioqUrRX7pjWn8WSFrvgmRV6pPjxktdi7hUw88PP2
jHzxXMc/MugX3s6VvL07yBm6QVvXs/pd2s7Z8GKbfeb4bd9a7jGegd37XVtM3mcu7nQ6mci16ruo
i1oIxdTEJt90hWWe2siuO7/kEu32ODTPyi6qNGfysfrTy32BAVnk+i7FkO5edcY53etFnKTvfvoh
UMI6RGgJzBttiMv14SMsjkUz6yNEdaBIqRxSL0l9HrotEYQbmw+8wdJBJK8GArBKB0o4OHZbmTKo
Jzw+sqZHFboxejpTs3qas+j92HMUF5CWR3lrsfxdS4o5kR7TOxxlYCVF+ntGWKzzq6iqaZkrQtnC
It+4j5jaogyNENPSQbz8kALlILsSjKaqc7ODOJbsnDjUdm8/VtdxBnNyAMeCLV1QG6uCmUdNp04J
pYORZs1nNmn5Ne3ksOeWSv3BiObHOvayP28PeuMMLym9A0TktQ6zeoeNYU41IRjUykbd79Ws4wy4
/5r5MO//HyOxDYln2CTItVx+xMKTY1h2rgyidgKOh46FtD6IHIOkgyl4WjY2/601I8BgvdBDp1i+
CqAojSWJipZPMKtDeDAwQfqgefOWQeStNaMBtTh1L/yzdafBS8wktPKqDjypztY/FtS0wc8agVto
UrmlF2D1bboHhQhsC75xHbkBMCR+YvfDlSHhv/yeqTbjODs4ddDrffEz5X0eI1+BZ6j4SlRqqR8X
TYuwUZKks29EjlL7IjVie+PZubWBIJQREdCeWkQJLn9GrWtl3DdZHVhaaR6r2iw/hYMpP1izqO/f
3kG3lpQGC6kfpZTFTehyqFYgNo8NTB3I1OvDU2TFun0cQxQIDm8PdOs2w6hxQSYstOJ1H7PuNMTF
LYtVhbz5EGVKCyJF9vLB06f5qw3ccgP2c2NAdNBozy6nf2noX87MVuYZ7kgjg8TpgRcZ4rcXF6nv
RqkAo7wFd7uxZFzSFK1psjO/denaCqMByAXvQqkY8lOcyu4gmsb91JnjVtB4Y8mW94Bm3yK6CbTk
cmJVggmXPnC9gFkE2JyqmT8Wvfn+9UIckecH1AVB1rr/lmdCG+gr8vrwij9TVpnpAIlSf7KG0f6C
LNsWvX15zlbByN8DrrvPM5gIFJtsGbSllhGLxJ/KLHueAXODqH4ENfaf9KyNDvStT0kqQyZDg4Mg
fPWad6LgEzoOk5wVrd5N0+zlO6SVtPeXQLhMFogdWCQqIeubUzNCUbTkP0HtQUsNq1bxQ6kVu2GS
WyXlG9cnQ4FOhL4En2JtLqWISanDMa+DrjLopbvqMAVemIr7vJrShynR20OuhlsQkFujknlSqwA+
A3NqtSmd0HLCZIyboJic6K5LG+0YmUN77HSzC8y+kXf2kG9FLLcHpVkEvgVFz3W5Z8jTyDOzsA4K
min3tZx7X+9Cc1G2q/ei4N3Nys0m1bXpNd8VXXMANdyaVElWj4Q2GQngtrIJ+lnK+hgqaXXv8qk/
oTcOZtgumwIBiqzY16qRgql27TSAkIQXm7Dgm799rd64dwBPaLA8oO8tANHLyyCJ4I7wZPNjChug
hhz3LfDmXYRl7Aas7MbHRtMPsQtYalCB129j2M9ZPSB4FwzNkP0Shhr9xIqxeoCln3z0DKUmCCmj
09vTu3FAadHRzEWcmbOzlsQxZU+kYZZtoJhz+jQXhfMAn7zYGOU1z768eygjIDm7VGxQ7V3PTfcG
jDhNvqItq/qQj1qGOH5tI9aA8yherAms9WzeZ6loH+iFTvu8zaa9nhXdsc071MIQYc3ft7LwrvFP
WHrZlE1Z4DUOvpntwU5apzurLpUVI6yK+2T24rM1zFss79VXXoYC8k62vjgN85dVpiEqATS2FuMZ
WUjF1z0t8vmn7eO71vJ1lIVMTgjAd0bW7XKrZthYG84ox7NqZOouttT6SOgzbUT8ayQDwyzCeLBW
uIjog65Li1AU0rYWYj4bDVXgIPOquD4N9eRwF9KRAF+vNU15V5mFkR9s7Ep/CaWxe8xw+g6tCrqF
/9pZMhefCiOe49xvRWv/SKG7GgfDLJwAx1atPKSQNOpDE6nOO61llt/PDHCFpeWOZcm6hELr1tWq
yZrOxWhT+YeLEfEbOlBZuZFtbPxX652/Nv4yGGca6B7PEjt/rYTrUQk11TYxzpWtwRejQlYjHzyh
Q8I+AFJgoxvXZMldQtFM9zON+vARSzBV7jQ9Kbs9LkLWvw2PUftlyCtbfIjUtE/3pixiZFOVaD55
09Q7fqop3ddWH2RK2pXZte7nbeUah0a0dfq112ZF7k2ra7WjESNXwthTUm5M1rkMMJa5wqte0nMK
VBDzVve2Df01qbLUPBseSiiQX5J2PytqtMv00PrUGyL/p7Tqd1qivI7KLqRcYJCkkTZd7vqhQ1BE
qXTjTLqi2b4JlPA0Q5HLfbN5L/T3dTDK6ZC2IVxQUVw+wV9ldctoGi9NZvOMvpbBFRbPe1jH9UaX
ZRVZM8piSMF1ySYlbVhPCe63Lh3hmOcJHcl7s4+jZyMz3UdLaPMdXrnDBlnr1nigHxfmG+cBpsfl
rETmjShGQMAXIrR9OnDlg2aL5N7oInAARb2lbreKRF/n59KdwG6DAg/st8vxwtZrSkSVrDO/KP6B
LNpwrOjt3Jew+vwSKZsn+ubzsUHmfePOX8cW/xsaL5NXdhA4xdUCNqXuwgjFcE8qovZB4cWnNhz/
NMha3Q8izoNas8S+In85paFXYAnpYY4w8d3fvqtXYcXr74C5zb1ApoZV+2rXtgWc5ZqCG9zizD6S
pY+7EHrIXqnKrdbtKuf+31DIoqGQtChbrTPQvvHUcpaRda4Jb/w8K9W9yMtinw+leqfX3bnrGHhq
c6zy4jLaKGncWGt6hVBrwLAAl197UebQUzKr1TFtLGd7J4XenzhCfFgraVHNqeIDpG80itJu2kiw
1lDmZeIXQ6+2WVfVja3I2D7XUg6HVpuQr0hV64OpV85xlgmfnGV/6Iei2zWyi05m9E4A1OtPwJNt
EaiCJHzFWjWhxqaVm9hnkeT2UWpat4sbuSmMubRdL18ZOkUwuwlkUBagNbY6UES/JYKg6llq9ugc
+zokI28lnoGHXsRq6TuoYVa+3gjtg9nIftz3LW2mXe05ebubbVzBNhK/62WH50QDAbltUj99Tf/M
dHQy28xQz01cnWfeofHBaJxHgk1Mrh3rKUHEZyMwuQ6yyNrZ58t3BhCxfn4AJE8oWZp8hNzKDooa
az6uf+PGDXJ9mrgiieYWGCQF/XURd04zSR8sNM5TZw04YnT9fQM2aF9kYXQsQQ8jCj9XvxB1onod
91tybjcmubyvC87IIAZbJ59ymqnziNw8l1ppoZ/jicCh+79xdG6OQteYe4d8013j9grNyutMGcwz
Qar6wFdPX5IodTbsg17xNqttSzeLdhbvHPXcdRmuwnoX/bnKOaull/VnKVItQi9MAjfDwLBqiidd
qRrrEZXDNnqcEtsbfTMuoj/u7CThx6aqOpWbKzFTOHROgyBAvEOwqvxTTNhv3Smw/VTLz+vQeYkB
zE47VHPFd6G6CMRJy5JgO5U0V52PUsuawRcTVZodshLJP6oR9/q96XQt7H6ltMd3qq5yMXDvc0Hx
/V5j6dXdZMXA3sYoMc+jdIsniRg4xGMn/fH2K3MdkfGC0d6g64A8Bgfx8l6g7mhWcPTNcxGF43Oe
zu1z5LZwy3tpHOjS9sdayfv924PeOPoYJCy4T9IQrvfVoKYeOY0+YzRbaW11p9u5gvOfYdwRV5iY
rnniUHtusotbmW7pJdzYt7QReVBpH1HAW7/uelYKHGywx8PHq9+jQmXt0y7fUle9PQrvGWrHVMLX
F43ask8BbjvnsZ+yA20c8wGzsq167ivBa3U6qLwsNn9k5wtA5XLxhFbjHxBDl0rQ48NCRQEnOWhY
GY11c5R2kv6YU9X4OA6qePZY2l+8dfG+r5v+F3rT08e3V/XGVlrySgrZVLIpwq6TS5nhk9YouDwC
JX2ghfDYpBjvuHA94y4cnzzFSI5vD3kdI1H8WciXUBTg/6wDlyiKKgsmNZpahRI+tp1nHsRgNneF
Oaobt/r1krKadINZTcqH6EKtvnVnRZJYUDlnwANsf+qcSt/njp3oG6H99ZxYThvwCDwgHsir2pYb
jnSSGuWs1OP4IycxTn1H1vqXcPC2RDivD+KydXgoljYPVZfVQaShpRbe7DJWmBTOTs16s/Dz1C3l
HtRQ3PiqWYtm15veZKA+n+jvdGrikrMAipEI8ldQ9esgwCvnuYm0IgrwZnb9ivLzfhzl9/fuEgZB
2BS9OVpLVA0vly4Wedua6DEGTlPZfm467QvcyXlXdLG90fG4tXggFV6RfFzeaw6HprFmJUL/QVnm
+l2NL8JRtrn1UMaRtnHcbg6F9S3RE64HpIGXszJg+5EStbDSu+JTLczqjrrrl9nJ5EbV8Xrno+0C
Ynmx2ADFs34iKq9N4qjxoqBtVOWxVfv8lxabxf7tRbq+PXjrwGohDPSqaLNapC4UY4r4Zh44ubt4
snbF97pt5O/Ks5qnsYnajxK1uY3lup7a8spyXS36TchxrXrT+YSlVmoLsH0uwB/oNfxPKGnO77fn
dmMY+IkcLyJ8JrluF43wD3i52wqHtoYmQGaKp44n+fT+UYDW8R5wjojzly/8V+UhJsRJQgmUJMy6
dleBW9xlubZFbrjadgAi6Iny51N4oBCwenOq0AYliMN40PcuaqBd1/qtM/5oZr07vD2fGyMtwFgc
E7h2Qa0uf/+v+eQt4oJurjcB6B9JE0X9acoaYHGkbGy9mwNRqITkxi0IbPNyIDRkF+6Q0gR62oe7
zCYciLQsRRLkvSDpVxMIgNjLl1tUA9b3HTi4ukoB5J3bvm2fjdmqfvaV8U5gx+soZCAm6Qeb+opG
TTrfTxQxUGGLxPBczCjDzsJuN4Lzq10NeARkFj4aKFwR6azWpyFG42pFJaYdtXLfV3G09+ZNBaTr
xaE2QCmNf9HbAq96uTgFUizeJGF1IRtlaAcx2+nJyz1j2OsVbiHv3XK0cSiuQ91nLF6my8FsE0+F
xgi9sxjm2L4vXH2kklrkU+jrMHM33qWrotritLk8fNS5eALXIUWlzFU5AWY4W6a0fTtrUr+04oMy
5t/jqdgSsL01GoZ7JIVcQ3RbV9fD2CtIbkdzeAbJov8cqxEzz7RS7luS1ci3Iuud7Wt24cKtp7ZN
SYeWxjp3U7tO9RQgnIEBomkvs7o9dFYxNegxt1VxIkR+pxzfMuLi3wVQC8ID1fRVkUNkkdUO+Gzj
t9lbf9AbUT7WXCLPb2+S632/nCl4yzwd8K5eC4h/3UsZbFuNVpQMUHTSX7wqlN9gMsm7/88oRJvc
FAtzYzWXAr4TmldADDzY9gdcqak5ymFLM+3q1aXkzeIsJaFF2HhdZMQeDC8Eu+0Cr5idD6kq5KHH
x+DBSDB6Su1hOmSV9k6AJctEYktznIAMRQmYD5enLDNrS0EnugsQq8uPWpkme7XuEIyGObBxtS8B
7EWGtBpqdbV3Fi2vmp5woOfu/GzYibmf4gX9rRliL7Ix/ehNcXafKulweHv9rpMzDtnS0yHLJd2k
rHo5S6T+LLS79S4Y+ya+T2PQdaadlfvOTXH3CdH+7pvZL5vQOclG6RE8h3rUwPcFM+lnbpNv/KDr
i5QYmG4W3SYNOsNaJpOPUM312A2B5uKmAnZT+eAItziMKDxvpDA3dhU4PyDISz936YxfTh0RVWm0
ZjwGfZNkJ2iZtp+1/eBrY53hc1VOh17GxsaBuTko7u0LUx0D9zW1gHbJkCnI/QSYYxYPETCxY1qZ
fUDvQn50kC7/nbjJVmvpqtanA3tALZg3g1LmFRCI3CzK6zLtAztW8+RDIgvLRy7tT7iYfM1onu8y
5K79DsCQduotZ1Pk9caqEi8vzg0IfC2tgstPbZWib6o2GtCdC7vj6ExiL/uIxK2LxvuNHb2cy9Vh
ok676GA5C/t5TSLqPcol42QMGE9FTeEXUe1YftSJ7JOWLuo2RjKGvwpmOfudpsfKPmtN5PznXlI0
C+sksjZO963JwzYjtCZuA3q52mdVR5MbyRFc+HLs/xyr93btoJw8Na9PG3NfMoH13NnKCHqSKPDX
1Wm2FyMTuxNjEMpqtGj6VJ+S7IeeuRa83ioZvzt8cPgSArNhv8e4xLew89rowmm3Jmygg0h4gv0I
mtGXq61C5y3znoOl9w0YutTzukNlx96jpedWICLtZ2XoaFyJchTfk1Tex6r7YkdmnPqp2xw9PTd3
VYTKwUlIdA03oqcbhwHGC8uArBhnYZ1ndxPUfytVRx7GTrceLCrf1k5S4nf8zJpm3RdW/aLLUI/3
JjJFwqflEE0b3aRbP2LJSwC9cyAoRV1+IoERn9cr7RjwCtXj3naRc8xtGd5rCd0l10u7nYzU/2qn
zn4Obotm6ts75TrMIho26c1y43MTrbMwBJZrqWZcQ6KraMxm45OOEecuJ1q9k5XcmO2N9419wF4g
f6VXuDajzyvMHpwkmYI6j5t7VYYVuYuEmuGbU/Tkqnnlo5veBBWx31YmuJY+W95xmJ5wFjFBpI67
hguGIonDOi6mgFJvfmyQRqBR5GLjkijVRyVEANNoLSw0pDSlixZDXT57aoMTSOJ1jb4vcTAMjHlo
TlHWDQe9tn8V5VzujKLaijiWc7E6vf/D8hDpvJLyLzeFqwyNjuMHKDzW5tghqeG3iWluXBI3th5q
vMt9xPkEa7CKa4yq16oyFlOA0V38pOg6QI0i0lDen81DN6QTCm+W/Nx3af07c0T37e2d92prfjVL
RP0sHHWgNK3D39zBhqLizQE80o2neXCjg67GChoVaPLWZdg9G5GXvkRcqTvXAprnRkrlx5kwj2JU
nL0zOYY/RZa2S9JmPLjUiTcOx403Gl462AgdnUh0HFcXdiNQk8f2Zwrw/5zPxTDNz6OHRo8fG3VN
d1UPm+9Zpm0kqmts2etG5U5adJWA2FBZvVz+WrZF2/fTFAyKV+2srk79Ph7GD/zOz+xdzB+rsjg4
ZejtTWfxu67U/kVW1vjQUzoFce5syWzcOLfwBLFzB0+nguhbxaXNkCpTKOI5oP9Cl1sdejJAT+lQ
iWiTMT3J2mmORkbPZ3CV9MvbG+XWKlAjolVls0muKG9UfbtahzUdNKrW/5kMRKkdg3i/AYjrV5kX
P2ZZ6v1/FoHyHvRwBKuhFKxOBzprmYEP2BS4TqcGk6tx1LtGquopLXQVBWWL18PXY6HiBJeN8RcF
Dmdxn6KgZ2GuktaNT9Llfi0xj//+9ge5cWcTOaHXwY8DFbemrqOZFzpoYUwBWFb0QZIEdryvxQ6t
m7mOHkdjbJuNt/LWjUSzhJANJI9BX/5yS+LsqhaKhaHQ3GA1oYyZ/Xnu5nyjdHsNZuGKBu6/XM5L
x20d9LeCuRWhnIJSp6mwD13XO2hTRCyuDGWT3HuO1D8VsjL/s4FB/KcgdBYda6hGQFo6XdsyDLl5
EgHL2rxUEHMR0Lmc9miZ6CMr9RzURmKPB1GptulXA2quuwbVpaOassIuDpD/eGaetKhJ6OrPwRnz
R7urIyQBcf74PQinnra+1I3QijgeIhT5Ef+9rjO13mAoYdzOQTgY5tcSKQsVpJg1H/rCJI6wtCkP
vM5DEgX9p9+pWZ1mVLjuhRdR8urgLn6bkRLwUQFz/AZBgY2U6rUVc3m5Q6BCvgYPFFTaiW8uv1yt
jpmnFbka6JSOu4fOC5XnnvpfdGdKk1oOsIP0qeAe1XyheOLZGovi3zJTrEdpYyRbt9Pwgg+zNx4W
ijL/fNNCnK818+woaJuC+unCbiM6ud7kl795+ft/VUpQ+bftuoz5zRPiMk3mGTtEEL37t0/v9cox
ikO4RSv5Rkt3aqIFRxqqgQF0JAlSnsfh4BaVkX1Q58pIdm8Pd53Y87gjBLAgdamFIzd1OSsYel4S
OexhZXbAUhptbVQ8mwJLltlNj21bP/ZtM3xUnKkkGKKiuODQleE5Q8KmxEFsREP87d+0DHmxOYih
yUmosUHj41ZZbY7RzOYk1I05AN8ylH5fFNlhANyDrRlFhbPilL2zq40iVfcgX0T3oplx9evt33Cd
nCw/go46D8qCnlsXT+vR5sZGkyEoK/RI/SHBHsGPjPyYxtZIadNU+kCx9IwczR13KbpZ92houQcn
pgSatAr1EWXKvoyTqPbxiEL627/vajPy87CUgWiLzqFL43G1bAn6nmHfqkHGuc19I04yy0dXxhj3
bw909bYvA73qn0E/pGK92h+uqqSzQMo3KIcsI9DI/4nG8ZtSK3+kVe4BNh9ttTi+PeY1ko2+HMNS
VwMRSTy+CijsMMNOGi50MGnA1Hdtp3RfrLIOAb/0ocSgc+zqD8S8Sg6OLzESf84NO/cnuJfqxvyv
Hx1+i8l35iqliQ185fJLT0Zc0Hea1KA2W09+UGICqAeNV/RJJkXkHXPyvmTf2eYYHoDFVRaq/0CW
CAU7oJQoEpvf3v46N5aeiJhchR7m0udZxX9R2ekVTBEtaIxWnkNP7T4l1uRtZefLKVudQgpPxN/s
LrbaWgVS65puLIlDg2kY7H/ttgBeHxdKX+2LNLLynRJPUjyoeBtoe0lWHu5mnDF+xq03ef7YTTQ4
/KTQK0w7GqhKW2yGVy7Oxe+j7Er9BnIlWRCbZLUu1MAUooA+fUxyLbMO1aBNykcdWa/QxNZxwIdc
0/tx+ljw/yEq6CX4lR1Dh1D0XAKXTg+qo0zykAHth4Sfpmp9J2M8H791MprGfV7l2fBVGIk5HHVr
UJTnLHR7+cedyrl59ELhWK2f6EKW/0gjoVXkI0tjWc0+woson6HRDUaxj4oGp3t7mtPxtw1kJHqS
eF10QdGmubJxbV5f5bz4lI4IhXlWkUFZbQxR2aMux0g8uumkg4pE8udfM7WNH+OcDEBOe11qgMQt
DxC3qSTG9ymZYLjXRpTke73V4vwZaow0Nq6qZSEuF2opsQEIXZpebKfVVQWjMkxqkWG15cTDh8Zq
2590GTjLmq0M3ofYGVUD+xrc+u7ePihXVxf1LcRZSJhAiwI+We0QdaK2FBV6/NjF8Jjv5FBF7ilD
8Q3HLVNmgDO99hEKVSRxkEdLdWM9rs4phVS6y/yHngQkztUzlg0lgZNtx48y8wbpYzTav+hOudVY
vv687H7CYR7xRbl9DZ53Sp6Z0VKLxwJ5dHdndN5Qf1JTpFv/mdy4+C8kU/mF2xRGEG9/3qtIhSea
VgDsHm4HgJHL/P+KhxZhH70USKxUo3Dva8VTTiV2wyfTKpWNoOj6Uy7RAJV+iKNA3daqRV4/5C5N
lvJxkvZ0p+OAeorRB9+/PaHrUaxFZX8ZhoIXneDLCSlxppeya8pHtc4s+ESjsy+NutqIfa/SM1iN
yxyQyeBYXNWZ2n4OvVRvy8fO9MoTgo3daXAL88Xpe++gawph99vTugqnFholhRwNQDog5TUsSvfc
ssuMTj4S6+tYbpKlYmBmABM9Tpawww8EoqL8HEE7HA9oGDnDz8ar43qLSHW9X0DeQIklT4KKDpz4
8vP2s2dI1PyqRyq75Z0q9Sk8wqiuNL9ztE3mw43PvHROFlkN6IUYgV2OZunFQJk2lo8KW+pQ1Hl9
V7iTd9dHhp74GuBZbWP73Jjfwm2mYkbxEmTRavskaWlOoHflYzQmNp45CVh/L3Ga75ajjP+9vaY3
tirxyIJoA+gD9nM1VueOqphUVT5qwpDtzjQiPDFVvaNS//ZAtz4jnWGQ9kuX/aq6kmgY0QKnkhiJ
CnVnYEMWUJqST3rX0hlIh3HaGPDmV0S19X96EBQgL9dNbXrXFdMgH8uBhB24tPqATOb8YLuEmm/P
7eZQgOnM5WIkiF69Dw6+9d1sSfk4hJ6d7+ZJNap9bXmRdx+3zvD97dEomvPTLx5CIJeEke6CUlyY
1KsDAJEwGwpskR4RRMb12NtJQys/ILmbBxjbl3sDoedvrq0Eijr8SiDRH/LZK46TpKw/EWXu3Dnt
n8YOoIOPeWf/25yl/WeYit00ps4ujjLtPoaF5heGHJodVhwkBrpIMUkrNd/osvgk8wz50bbwxLdY
mwLZGs6T19kaSb6i+GWx2NimXvZISXs8j43pfqhFXB+IdnvsJfqgr1q6ukqYTY9T2smDGtsu+lYO
in/zFH8TkyZLOmdNd4iiGIOertvzR/VHvVN+5E3yZIfFeFepSLQNIuwyX0gnj30naupHsPFatE8M
N/9cGFZ9RvQkPadjqJ4Kq564KdTQR53zQxG62YFfNT66mFIfqy6dqi6+p3k5Rt8SqvjPyACOvzWZ
h+m+mrw0aBYln10VD4395EDLF5+dEOTNQ2XPfCwP1Wzvi4VbTbIH4sjyLN25l6Hotd7Pykyv7rzJ
KX/X4xDHfq1W+GeVmFymxym3KVH7ca5nrMhcENnxvc1CPkLz1mbvQUSKU2CIJJ1/XHNIxJ079ou6
Qpv3Qx0/tjzN04utQnW/w+bFDL+BEBONvesSlCWsndpp7XBnOWn1Xz9aoI/deIzNIypmY3lqtUXR
TBVpLI4zhAViN+hVZMQcrfoQKjgH7I2pGcQRrTE5H2DKjmcF1tMvvasrzDpLwr1+ru3oGGuDPu5a
p0WOeWinUd+rieqWO6sGeex7yEPj5qIOjYpEc5/JuzZr4uI8erhK3Vmt0Mc9GUJevAwQINsT/eMe
7cIwoxKOWoVNgIDrhRqA4LK0U1YkOV5gVVLpMEdcJWq+tVlSKy9GmA7/tWZtWF8KrqMm35l03NKd
VqqNd4y91OlPsAiIrHs9g1g6GW4jKbbxxh5xLuiLgzakJUJkQ+f+0M0cDQaQSl3q15Vd4XNEBSw9
9Jb0PleFVNOdqKcwx34tFKVvetGQnaohrbovJkTs+YeIm0l8lllX/uyxMZru5P9Rdx5NciNpmv4r
bX1HDbRYm+4DgIhIyVTMZJIXGJlMQisXABy/fp+oFtOsGpuaPuxhL2XGShGRAcDdv1fOtWnyYZIy
TKMxmPqHQkY9TqO6ifDchJUATPNNwwAQkOVSirRpdeNmVIW7FROh7Lov3lQNcwo3sHg6XVYYBSLN
G/1EgFLsX+m27F7WrStRKONZk/cTqj2vQ0jhuIqXOSdnebI3WGJJnSuuSkmd2W0gpyg8P0FFrK5U
QEvq7e6PIKJSRbQh1XW4rkfijU33oWiKSj9b8Wj/4JguqrwKmNp4gOinO8TObFrKLuxFPGyeEepJ
JmpS53TNzl5vKf+ZvZTWI39Je6aZ/SoaG3vK9jEA+A7n+JykRV16IouURJ+lvYz3jRspJukmnEAU
dw/4WfWhdd2S/hU/jOvmVQZPRtlFOQeyZfzuI1tJnqtGTVU+7+EUZpayjQ2UrjWZfFu04mCmoflk
2iBevxdOP3YfrIYXpSHELefjulJP7/pFzAaPyLKBIm6qpnkp0Xr3R7/xlyWl9p5eo4JIhU+VKWeR
BlFd6Tvaec2Q2qZd9TUBcUN7sjhrWzkTQmDwTGs/eggNwWkZ6Y5+lNqR8ueD4bqpNNmFaK78Nup1
3rn9NJ53rZaDd9CN5aEL/WU/mVl1/U1BAlmSFo3nzpdaBO56a2qXBAcd9PRIOaRX4d4ZGlFgCj0j
GfU+2e59EHJTZHXRl5Qi+3S9nWzbTP0liDsdaHoHekhDfNQvZAKCOIRWha3b6mxf31O75Nn401c3
yRKZyP6GwAPPehxttxYPvBFpva4L7vXbyCm26jBwg4cX0dR5ew6WotycSx176S7a/VNQErw3cnkr
v2K1APrOIumbIItIWF95BorCDTIq42WQ971DVDY3/aqp0G5MfJrMprrcsuepvi9CxxpYRBtt0hiB
/nqafRx0qWAIVemg5D7fG8fH8OVsxP6lwyxZ6yS/bLww59DBy8Fpgv6aa7d1F7voQYDXZOpfyo2j
LA/VzM3aTkK86KZJ+ny0hzlIMQfILzNhQa9lHBX2IVKkIZGMiPH+eoKQoaGwdFnz6w2hH/FyU9Wf
KoOzJGUGkljOxwHbldUtobkkPq5aeLjHkZKGcaztVKHC/GzPwpfZHOAAvbDltvn5yjJpP47FBF/R
bqOp0ro7dyXHA3GY6dbX3X7YTCiChzZWprmUrVaYr/RieRvcqrFIrvOrRldZqJak/db42pe3k5XQ
BsaiVcwp6XqxOgbe6N2MArfHnjZmMFMab4MmdHUrdusop97fvzlN3E7HcCuiz8sYjDKnvQyw17Vn
vaWz8ouBaCp6ZE/kRFRu6sz2gPvG0G2bSnfzH/dhH/pjwDt82nH3y8/T7hBmgF8MX07G0tGNRxtL
0qfa3vuRFWjfh/tS0fIBSocvKYellOUJdViLcGOtzXRo+BTOT1BbmtTaJpFklCZB85tFbZ8FSpnt
OEaEnGTL6OxUZA5r4j7hvdD9w0Kq1yTQmPZ1mw1jra28xPAd3+C59173NfAJyJ8j86En6hOBZud5
ywvdJpu8UvvS6lcVmspP91Jb8hJJVDSktbOh7hBxUMkDKt62OxGL1NT5Ps3YVqAf9X5ZdHKvX81g
R+IooVbrjBQqvd+u/qLXox1LEeerXybmQ+BNyXPkN4O4KCbHlU8bCGaYuVNQiAsRnUudp7EgxgUp
a7w8ULrSdMfWinfrms1kfiV4mpb2ZGxrekMBSd6AkZoql3zY0NkBWYoXbbnP4we3iYboM+MfRwRP
Rd56CJfJ0rdU7bnDqYxpwst2ScXCYQvGrmVJ8sbyFhVDT3UFT2d0gbXT7rJxK333SCIbR0HYjmU/
7JxUzuwynFYW91NQpXLz/P3kT27Z3bmeIrlyGcpFXiZSGOcq2auImqbBQXluuPVhFczcymNlB0OY
2047LadO7Rxf5sYtX7aY2+KKux9JnV2BrB3ocevMNX1+izhuDu7WVLdj1T4Wnlffqj5ypiwsloZl
o/BMRxWao0c+nHUucHafeTd2Pa/K3X4s+GvjaLhfazJej7W/u/3JdziEHUudjPpqmjndHrqymq0n
es28OPelrKw2JYxi4aBHNUtS7NnqVp35WiaySepUdRadTNbSjnPWdDM5Gtjax/loiQlKVcS0p2aR
mss135zCsl78vSi/lY1y3SermsUnp3CoDcjtwGzyIsSJQst3VY/mql5r51VYPrqvQoPWpYkMi+3I
IXwyd0nvUxAjhkE8KndMksuS2r0h5YAnpwPy/HA4Eo5akRznBV3CxjXplwDc78ppirC5JG1AYUHk
E2lPW8edT4DgKta8G4L+zVntIci3Rm3+xah369nmABal3LrBluvdiYdsCxvPurU2u6+P3jyqq9Fr
uuLY2ZZn6JyogoH4AGtQNLwIloFu96lZKgN76w8Vy3FyRTzKxGpf9Hq4DLnvVbo7YiPyxmv7e8s1
YcwBjOPv7eo5s5d3THsmDdu1DPjvuIUoSxUUi5FVEl2VIPV+almd+0TtgNdc+FM7RKllWH2up92E
SepPJDTymHAQPnGldJED6yzO9dgXvrlWu6Qaaos9AjOKYN64z6K95pYh+5CVSG5zfxW60TRecuBQ
Y9ZQvUzJRqHW93Z3o/Xk7H5VHgtI9T0NNxWKYzv3tXdYyf+tHngWmuU06woCqKXhKGYY6/fxZnDK
rTv15xSblHJMkqYy8kiXB6922uZbQdKUzh1pNdWW9dM8349lO38xVeOTERjWxTSzEHgqvh6RxZYp
IKpF1S+zZFMcsQieh8NR7nbFPm6W+kNrJxr6eYUbvTIuQ9cJLCQp7hIOVN4x2eykzNuh2uWWIh0r
xO1WeyNnL3QkzcE2eMkv1EiPISoOQgm9PHDrvbpdRjnPedOraM/CBtVkxv/u5YdzZZp34giHp5kz
Y1xfYTKgCDZ0FcxtE+3+k9/O63AbNuu8HdyGI8or/v3ZN3ADVpi8NzBp6tarqwB/86q7GkGV3ZfY
2tFZWptIUVBMGvaxT2ScktWxtG8oA/f54dcZ/T/etv9Tvo/3fxvG5V//k3+/jZMRNFmp3/zzr7f1
mxjl+EP95/nH/vltP//QX++m9+FJifd3dft1+u13/vSD/P6/v37+VX396R+Hge3RPOh3YR7fpe7U
ry/COz1/5//2i396//W3fDTT+1/+/DbqQZ1/W1mPw5///qXL73/5M26tf4Erzr//71/88LXn5+7f
hf7dt79/leovf+ag+wuODiqCHOhGdLlnKG19//VLsfPLuRfpHPKEqQlpPxDLMApV8WP2L5DYJEAC
3GIx9bF/80U56l+/6MS/nDNzzjFc2G7QASR//sff/tNV+q+r9qdB9/cjoXbyL3/+GQ1DJQ2wiAgD
aTauGhwA7s+YUUVYolVypxzI96zSiZnkFDp/mP/4M53w91dBTkPCw9nJ9dviDjHRYjq3ZXkwYnq0
Go60Sf212qJbf6ySvG6Xe5q8fvzLVfj7X/qvf9nP4P7fXhMGIwDZJ3wH+/zPf9kQTyz7lWQQKUxw
sK3CeixjXdwEcv+6LYt3uw3M0f/za/4Mi/3tNaFruNpntJhp5+fXXBWHsVEuVj5Z9ScnqdRVJ1nr
SGno/gCA++8+0bPhCv86MoPkt64QEh2AwWJl5eyH68s42FbulXb3YS0XJzVD4Vx4NpF/ph+6PyAU
fvc3ntVRZ3L5jGqSBHe+o/6Fu0j2xgta38Uf0sSLjXhTOU/9CNmYtwh69R98or+7P3l2CIHDHYXS
hWDdMzD4L68WyFmU0vHF4cyQZVMNIAalXF38z9ftv30VXokzLrlnpCD8/CrKRKbrmlAcdLcVt/HQ
VTltQNPh33sVYmTPrnGeNNSn55qrn18FOasn/boQh46E7ftkca0jzrrhDz6x316f86sgA8bC6GNy
/h1USg6ALwegkINWu5eOvbM+jV4BZDc7xenf/oOwbCA3tjHd/95J0nqBCqx+kAdjkjBLSip1156E
sX/7Vc7jN2qGcyA23qSfPzZhtk7H9STPPHXEGIzRFL1o+e9fHAgWOKwzTYYX7/yx/suN1gk5ti4n
28NqcaSWfeOlpAn+UVLDb280FgbWepZA/EAepr/fLBAmaDjiiWY7zHNCkhvSaOdUKGv+o3qNn/Hy
0CONBcnFeXFwUTr8ToLDRRCLRuN8iJilyRjl0EyXQ/u59GM0R3HrD/f/80X6jdaDV0y4C8h6Zmfi
niO/9efPryImSuMEtonabca0mz071w4Sb4h3EJ5w+lr6fXLCbu8cTBXIa9fvyKNZyz9qDkZZf74h
/osswFNLUgw2Q94G9j8fFf7Pb0VS/7dECxPaWlI8wuluXEhvWfZouCSwl8CuPJg4TOYUYjG0ra1I
+hf08mX8oApdGgCgtXw3NmfDK7ebN3lLz8C6vwYua939yF7aXyXSqkCrYAJZ3vW6Ap00qysera1l
6EXBvpZZT0eGuOiadbqXTktG77ASpG2PSy9TELwtThOqcT+Cd/v9RRVK0IO6PAPJCJ9i0jl6DoGH
Rukwyu2JAPrDvNSJk8t1Nd8lLhoUicDg/mvpzAw7aRX29bVdzn77uAaWNNeyLbdr3QRrcsbc+oXS
8Yqytspw1v/gtPvYWtcuAHV8E/nggnlZWvpmrMfdSrtkiOdMBvb4jFCU4IfaZmBKBqxFB/I86utm
MKLJ27JtqV6K4iZdi9LcFMqzp+9D3PdIOvT5kQ3bOmqyjgo5O9vBfOQx6KqzvbWjbiRVW2i5B2/V
0ScZCX/KXVcJ0sTDzfbPU6QXpwGii/vW78Ixi5jyrn12ujj1dn32CgbKP46WrMpsgJqs8j6ZyyH1
ahcvDqzMGOSD4+4cm+UWPdp9xKQlt/NvgeOPBc14vvlh7SKpEHXUjEKLLORbo+YV9BdxZ3lgFCu/
VI5MHmNv8r5Y1QrU4TQGNHQjSYhSTubO9WSDNkzgzM66PZA0tH6W5bT92P2BnVn75aueffG1xodf
kDu7Fh4gaqlB5YotfPVB+Mp0LhKQwcmX0U0okgTeyYqtO9SO01uLL7y6aDC57NTkgEZn4xRGM7NA
I69KUSHBUBE4fVqArTtp1FYIxs1YB9niBiNZ6ZH9QcyheJEDYYwnbwnLJR0EituMhprkhF879FLb
RViSF+wUQTrR19TmiwLEs6iH/6LKenq1ehN+Wj3cwv19vISUaj4kdiH3W4jTUeuDigBM6qJenayu
3OSRSwb35iH/qQ8tx6I1pbI0eQlbPa0HwkyWPaWd3G2uY0st3UlE4T4cW1rgw/RsnRqIeQtmJy+0
HOKMgTa689vC99JO+LWFqcW4+01ZlY1zuwinVcXnNt7FXVluK8OOX4bfd7ebPk5qOyMvuyIGJk7W
DUDUn5cv1qoD64C9JHowYwNoUDBc+2lBvttTtY5zd8brp7sRsTSHYuUAMbtVOTSZ41TLx0g34Hoi
bpKPbQVVfrl5uv1Qid5fsqL3vfnYdcPc3npr7H+2cL0VqaM2x75OLPp2MksQRAHNpBroKppuvbwa
quDWBfh9j+ppj3Mg8+JqRSPTEYAdGXMMHKGsbE3GDmS/FaEsb+fGcawsrhGLM2KDRR3dMS5yq3br
JA2HYYErq/CRwnMFHswk69VBEus9H5LKwljaWLEBMrcHM2d6sNSP1d/gIw2LDHPsECTLVUWkDukO
YjZXSBOobXVXomjS0RXld5PE8yoOjrB9+O2p+jaylRkAaIi21ARb8K79pX/xAHXLE6Uj/mcT+9WX
NrDrF6BP7zPOqDk6FeWEy8SUfdjk5AZsT12yOGs6N1Z3aQO8OafYNJwt7HqkPCkwlCamBgL8c7d6
5huJ3eNjXLVNk0NxwqpDjURLWlZ7UGezXDr/4I1u8RElYO2SBp8YGjuqNilSPmH7bfQZyg+6PPMO
HU8FzFsZBD2ggQx/MKChZBnEMneUZxrqgfsAhfdlgFD0gsoUjjlLX82fOhk1kEjR2oOz0Lz0LoBT
rxFhx/DGJnE+B3u0v/ai3QBoOWFMaWtBegJh1Ah0G9xZC0rH1q8u42nxT9zLkZ8tlEl83eENHQJR
FVW+gdGLvNaebR7joY1/JGepPksxpwCiResdAHfppm9YaoPvVtNalP/6VvjgzmRnZKsPsJeWSWI1
cGeEKrueC82MNLW6x5UghrQAyAEPbsdzcwzit29aSQsOGgF+zbOhcWVZTeKIwwgM91Rwz5dwMa4F
SC66EpLKG3V/PTl+e9cubh2clEf7eoajWneHohLzD6eqvSUP/HI8RgofXNpuNMvco3oJHrxgWj90
g92/qW2Z7htLxCQdTQYH2W6E+Lqin6zTVTfWx3XbzetWaaUy7IPc+tjpvO8le5C57GC8BnrmfiVJ
TW+Co/EnkuQHso0oataK9RLU16fXVFXN/dKhgs76RjsPqMOJPCR/1JqPONUVjvexmR7HrZqpl7ar
wCf+cevoodoTQ/3F6A8ZRdXmRmpviY4uQ9+Dq5a2S90ioZeaBDkTXJCbNH2K620EMxNOD09gqfqF
FHS3zZJojJAdGM/88CW4Ya4HPYobwJ/CvbDCLinTacdrl4fCrhdyzAGoryWTy2PcVTzaRoRnJe2Z
IIxwy985qj3bG03fPSSeDsKMUGwvRD7nRaTb73ZDx61yluteJ5biulTFw8YWBzmqtI26MCLuc24L
+cya0wKzlW3yoVk5emXwi+H7bLvrqZuEfA+9PQFToiPLnMqzk2zRtGPjHVNVe4sQcZMpUP2YpPDn
1hcB6fyq7WifMuNrCRZd+3f+vNHNt2+CnSXGc2/2hX0KCZ5r8Yw54osJja3zcPMVaRuF8j+R8O6+
7XYxXujO10M2ta6LNmAI62zHo3JHekYo06j2qnefI/wdxwD7m38ORkp7fneFtIDbIZ8K3/7mSN+5
p+lufudsBwVZloF6toq5gzkqbHnrlpMUBxXHxZ7Pi9r7dN5978FRhfXR6p3euUzcdbrRItq7TK/V
8m3v43XOtbvykEnPtJfFrOIm3yLFwa+N/SZVKlEtZ2KHnqpycQt226J9ZMDcwUFh+J9QXYQiK+iK
2Q+rsFuOT6Fl9pQQ+F8x4qUnowPqc03DNYHpEpWNu0OCb8BVNdyvEYae+y5ihTsza+F02H0Mfo0T
8CZbx+++9a7Tq3QrpHNfrfSlZ+3uFXFaiRWigCqZuiHYBGomx4Ypn9Xcx7fC78x8mq256A5+L535
o6YRTmYNlQX6wuLcUB+4VJJOqL5YwrxoJbrlYrEQy9Ql3ekHf0l6oP8qruy0bGXdY9+SyX7wfUtj
RNThVKXBQCRWmijhI0nYrFhlNBdsL6UXTco9M6MzAC1EI4XAY0ISRrp7Q/BZ0cN+p/YxkWkM96OJ
YaMskwW3tb7Z9jSDc29r/6xFnzx0ykHmv1HxIHM7dJf7qC+d4hAAOy1QMO14FEbv4iCKGp3UgFAE
Lg4dgk69mVwUJs7WwX6XLOMtOT4w8xg+xdssKghA5F09gfSBsdhR12h32d2TmglrSvrvM6aCPVsm
3/8+1uU50nZGTZWOMceogwzXKErDyFoQUWxu69Av62k7N/hxGCzKZjKg43P0yHlO21kxD/XzwnQw
H4gV8y6p+Cu21C03uPdhb4c3SFiBq8JOxrwJ8DSnQThW7+FKZ8cyCvlqe2J75lPr3+d6Ond6NcU+
pX5UTd92WYnHMilg2IqzRB+edUi+jCOgXSqNkEFKSGbygenHpjgwxNOar3XjLllsyBlIXX/rZV54
ynbyxpbD87KY/qMdgbuliT1HL0Ufd9+3wqX1D1fZfJksMYtw66mguywDE7JsdkixUjxq6haJjY0P
oGqjp4mQQic9Z0gQZ2hB92ZeXQxfHOFT3tTpbZ4yX5AIkEqnS751SP50RjgoHqax0dszz5fdcs4Z
th9Vt3D0bZNdfg29bkXqy/TGEtsuXX2c57W58UTUs1K2GzSzsRrzddJrvKTr3ujP+xyL16gSeHz2
3TXfy82m+rMaYud2cFr72vJc8zFoptVP7aB1x2uFhyU6UKUYf49hOK7g/XbJbuTqLzowJEO4RVnc
WLLt7koTeB/9ZFrvqjDUYebQMndflYoNznMtj3M1c+hF5Qf9jwQ4X0KhybHAXTZun6oxKby0xlS8
okQfKirCFum9IRoTTCM1+WMpzvjyK2Zb686CYviOMCGxUqUHDrRL33DBZNkEh17VxDMMq1g/mkFH
H2mi5cnsG6v6ETOuPm0OArgriZu44igOaYKUg2xQqGnC7XLj9INIB8sMD41v98UhiqFDs61c0e/j
Qkouh7kYvrWxWaDWwxAlfROMhiQC2wj4IRR2S9oOBRkZFaKvN1jyc/Eo1CYnplDZ0Dq65BwSwJN+
LRDPNKkVl8mrRyy3ZOPcDU25QR/1XE8Xu0JRT8mVWRF2pc25eyCMB/pnvaKI32D9bZHOHUK2rHE6
m2gCoew8Ksz4GnRrZa6bKfZtRDeWdg/tkixDKhaHGyGc1NCkEzaX52nvwodmbAwdWLynNh+FZ32e
olW+J7OnOQyOrb5jR9mmIwt1fwd/aT7vMumfEfuZPnX7rf5BYRe16ss2qDdPqfJdL1sr+Rh2om+w
YyM9TMJ1/mH4SKt0WcJoZP8K2TKF6z+tDmNNJoaxvHAJFEHeGJnlSxQm1Sdt+yjzSlGCshNtWlG9
GSv8V2OM8eIYahmVedEk3o0afFCLkOO2k0E1QxxKLG7rlZocDPtxVUZsD3XAGSEZQiALoUZ/OoRs
7ubQhn3FKIaEg6Gg05HIXVybUS6QvD6BczYatRBt3dm6OQxx3jxJzGiFDHiQuRnaCxH35XqMNtnt
L61VljInWRoencqHSDFhxNF7xITzYCNTebesqUGTGWznpAh6wST3fGmjvuj8DU1b3c9dNi8hzSCY
LpsvxWxHX/1GImTxQ+0IFBjEauc2B3+PmsJ+6Q6jV81VpplgeFsR+qLca7CuTDd1Ir3bsJ+KZyQS
6+B9VM5chO5zhDVlh15bEqERHW1xFX/cVYASCAyi8vKkGVRziPjqp2je7csKspqEdlvM3/bW39Ai
uDZhkEst2RDjvpuDrO5qlC7jOlHTWDlblRHVBrQ5idHfrvyGAodDGCoLUU9ZoYPro615C92m69iA
CVfI6r0ZkrSuBv6bLBHKl6Te7FsLzeQLWiGbDX0y44u9wSE26DiDTKE0FKmN6/DT1qK6Axcczc3S
iO2Hm1jud9UMbHSu6ZiBfPo1RTpJRv0UIRgheFsU6IHaCQSDmdvMOsl6mOZ75VX3ynIQt6GRF/ed
8dB7lCjLqlOPpvd101aAYYgE4ZIbBrQ4K9luAuZ4JCQHloGEfbbW3XBZRl04v9IoGds3yT7QIz+S
GsMKKGGvDiZyuFKpK7ohFOf9dWft8PGL20dQk5WlpQsx5jATFnFz0zdDsYh8R6cRXy52taCxC2JY
7FOsq20zbNkoPNICE88P4rgrOOARiRqDZxVfrdOaiI8b4rbxQzN4Y5xTHtiBatpoLtVVsaMg+ShQ
5MDNI+/FAbS3IIApAZm+fhjQbhTX04ab8aYy/SLq3O4iHXxI8GaiuxynBblXmhBpbb0ICGH54BGD
tn6JZRh2H8pppRD2uJIbHp38Cj1nbuzSta+mKJg0dhssZLHFE1AlRqRUG+31wwTLb5+cTkXJUUee
w2CpTEL6Sa6KamODtPzJnvsbZ9oXvAl2mMDB5xRmSnyp4aISkA1XAmh16aRNFJdZYIMrvGEVTEr7
CNUk+LBsVMDeMfb3qWOA9jYyAoLWEtUxIQmN3Hi7696tLZa3yFrk4DBxrVbwVrkNqhejycM4bCOF
MGwJHmBkUPsREzd/wABCU6MRVTZSJUaDZ9bABtUxuga0Tyd0LtWCRmpiAXX4vNug/x6vS00UeGkG
EEKiRfr3ftnPqwjY2RBcO0OUdNe2OzeqT2U5whc1ks/grY6k42WDvdSOyw19rrzcCPFePwaouqjY
LEZw/3s9+DatxohlgyIbkVZ7ThqPjYUidrX8oX5is5Lty7mMxs3aKtyJsRmCuXk2VuKOp8Kb4/m6
FUFQP27kJPFJhBvpEZ6vi/gaIduO8r/TWiJkMAXYfz4M9ugaNHw+GoVcc4aj932elRNdeGNoeZct
1IqbBX3Su699IYpHKJ4Rb8YmvaQj8DkQTbtdGkduzk6fcLjh1qqRQFvEF5C14YEVt57QBRgyU1LU
ZZ4tlT2nZsW0WaNNnig4XCPhsRMvVoBk61By+8v9EEY9LPTfKKr/F1qB5V0oLd7/hFRA/umoh+9f
qUEc/n9QDZybFf7jH8z871QDV6P4/vVnmcH5B/6mG/CSXwDU4oAMUs8NHZQA/5ANeP4vSYjtgkKZ
c64RTfT/VA143i+YBaCWonOFxrmw6J+aATf5hf8B6QSByjec/XT/eGP/C8kAWZE/ESwRUkDs0+fX
x47hEr7xG/fHstWJki7Zskm1OBdETumbZh/d5uDP1ERcKGF1ioOi3Vz6siVA34r6vAssI6ju8tU1
qevrJQ/iy9qj5l3reDsDVZ/1WOfeZK0fOK6ZZ6uPvI8u09SQjXpbT/j3t6Pa7f1mI98FWeWk7vFf
z7cy6EN55a1OgmJ4k7wL1wp7cUwmr/euorpV7jFuvX7idB66ZJCHtpC32g41Voo4HMCi0CsX7XuH
9nT8WsTSl3EOU8uRMymBeVKCSAzSBSYYOZHK0nMyhfbGyw0UCUkEOTJMqbf60fXKMWS+nqIqPuyT
aWzO0A6y9QJLVWqLvi/yEbzhw7m87TIGCPKZeYjvctQ+3Nb83j5D91Xrw9DWIMbZpKhx/lBLEk8z
exOzexr0FvqPBao5dvKz0+ChLEx9KRWQ99W61w4P9Q4Ys8Y5T3p5KRBSIn0H2QDT4nMCuPKaar4O
zvO05Vj957nftugGRR7VAvMWw+nIfblDVNBmVCmsz7HdO80tSQeb/kB/F793VVuUesGQBF/PrT/8
Dayj3Uc7NAP6r93SXoFMrSl77BFScNZMK40w9Si3pViqA6LlJsmFuxXPjigrEgibuJBsQDgLrauk
TSRzqb0lCOUW1B1vZdjaLtszU+21vcAtZS43kcoaEXbbQceaPcCJHfwOGy/KSBuXzXgMZKOPE4If
Qny6cO+/7npBvS6cgqE/mDmmvMPyA79UU19m+2oACtc66EHZW7oB06kOAGk3a39TbiMMYeS7AxwM
gvR5W4O6PPRRW9tPHEdMeaLMpnhR8VJ+7fwd2MYs1FKnAAzJeRSt2iddrlieg9h0PnqsaARWc0hY
yciaifnbplFfU+uzckm0ju4Cf+JECsPr3ckyGoCBrCDpkMbPckaX0NeXBczCDyIgmKixAsbXBS4b
QINxLJbMH6e2OQwEGd9wcHaDs1EoucCLAM1Rtev+2O8EfaR16fNhUTmW3LZ23OC63jmDtcKr56O7
Nwzo3bibjwK3w5zVyPi/wcGrJueCR9+rSOok7aLNfhW7Ms/eBMyeTdBOAKO6af28gAYvMoK9+vbG
HRYbzyZ5m8kpGEegElUVw3BdilZy5LLG+V0XZi4OC1Ev6ONnu0bN0pdquMCc6dz65BheNnHcXTt4
nZ2jNWm/yTHYL3u+tYaAhTK21ZoXYpjPHwhk2HGvhHABmgo8Q5LhP86xxpB5IOPp5LRu/2KJYP+/
1J3XbtxK16aviD+YwynJDgq2JVmWLZ8Qjsw58+rnKeObgZrd04Q+YA7mYG9swNsqVbHiWu96XsJk
1sBsW1KHgEXnxL7Z2/pHqAxt6g3mEu/johg1P4lNOdqZEYFsD0FVbz0ulTVlyB+16sVCoPKndwpH
2xuLNH1DnJw+2SUWrUYzacqRmkeeplGJh4dv84OsfW1Z0yeO7OI4GFjP+AqoBpKUvUmxN37uuq3v
l2Bq072m3qsT12kDK8sm70x7Dz4ld+XB0v8jf/h/cSRX/3/J9wRS6/9+DrvNjyXO3ur3xP//H/me
av+PTeUvbCzoAIgJBMHjP/I9S/sfQLkyQijHUkAMiz/6j3zP+B9YS5TO/7NTEGxgjsf/Ld7jkEad
oCicndzcdaTx7zmJT6U+hlC8ogIkNm8hWUGWtSrU1SRSkmrIO6g2CPd7SwRy5tBzfS1vw8WAmvRm
ZC4o6s6bw0QdgRQUdkQJFFee6ioqyQr6tKOuTUnb2fg9ibc4RVZBLOmfQ91pll/X2zsVy4jusZgw
26CHVAMhMTptT46LlHR3LRIncvGEOt98FrLdw3taMZHJQMMCs0BpPIXl8tp2cVgW3jg9OTabfBYh
rWrwuGZ1G/KitSDnXysI2IDiCHHWP3+jN/KiMmirgMLx1oVM5OwCHsXI0qfsezgtNQJIR9pgkJyO
negV1F0ZRSfulTBYLO107DJlsQwHkYPLEw6qnz1Oe4KgWyXOl1pB1A64F7I3JD9xUXzTKwVdVtKA
siePGalfgUbnN101Lf71L3Q+doIRiK6N2c48WOt5mjqTKSom7TSRJiVr5kxl74r3VU9KAL2lq9Rj
9Hy9zdO5/m/8FMx1iZHaQk4kr+RMDnXARIp4YZd1od7KUm34kFaTD3Jvmxvdu9AUWwwLyjE0RJXr
qaFWhGFyUJCIYohiDAC49xXMUK9N8myDw3VhJCFP6NzYGUaLLej0exmVWdhSkTcEzWC+9XFiHk32
iXu91JxPBMOsd+oqmYVv27NW0j3iw1gODLTXFDidHXOQRNIuGcx4o51LQ2ighMaXku6dIa1JMCxz
DFLTdbKa4rIEScfsY9S6fNfCYQvIfmkQhaoYywMNTMKarunUjWm3yVy74aymfj806kdi94EHbmwm
a2nr7xR0ikHkuQcqgHVmnJmIDyJsQKlw7SpZr7uGk6i7uFMtN6Q8x333rBeSYnzc4L+gI10dKIpk
ENGZRGCgAXTRqZn5sU0W1XXysNlYYGLzfivSE71629RqgaHGI52s0CuqYD9FkRUeQO/UL1BM9HsE
C/VLY/ffrvdO32hytScOCIemMeVBphCVJ3UUGPu47cKN5XyxFYxXINeAEzLWjKlWeBwvUkTwNHb6
h7SsUPzYhbZB0bzYCpOdxWxSWWCvVlbANbGmqKd2SxFR1iacPeKhNDfOxktTnZc+JgoyDCDokaf7
BY/5uIlr6HG8wzUBTc7SW2xRgr951UbP5Nqq7r9YyQwd26HDT9T1VYuknKBKmRqaNi5mh2zoXw1d
/6nWqrVxIF8aQFiBqFWZ67h5iS3lzdEF+CXiUcaWEQWS5Y05b349o4T2+pQ7k8VSe8DGDooPib44
SFY7biTZxLYNHuu1BkqzLbTRM5Yo2VVVFR6KsdTcyjQOQZCmB9TUo+TWA2KVRUYNeP03Oe+vydLB
Dgho1L9Lz2l/nTiXh2HglFEw2zQfi1aHEx1pfd5ufEFFLKPTlU1LJncdFTYimvrVMqNO1SafUTZk
j6L0Vs7UgRRrpT2jwv0QmtJ027RVuWtSAdagfeSuaQTEyqOA2bnpKdvduAqd7zTCm4MVibobjbK2
+n1GhGe2NEzIC2Qy7+4YOuLZ3I2h5o9E1kmVNoP51PYdEp33jjktCyE+IlmUGuvr0axqU95j+UTU
GjUU/twpoDf0K9dbudi/N62sphhZVWcJazZt6tsHvw8z1aOoUzrkOqgH57VMUKdcb/F8LtEvPjAD
R2XNGd/dtsiMcaMksjXbjSeBLvYGHfnF9VbONx9aocaEqiRBfFm7DBSEFNLWQtWXho75VNoQ57S0
TQ4ynJafXdws++vtXRpHpizVH7Qln+0IQcqbPcNOG0nOiBZ5qLHDUwM8yW07Rxc0zE7nTxQpphv9
3GpXjMPbnQi/gLoukb9kpOfukrEsb6qoXz4kvdTc9TbiMzlNtkDolwZX3DaRcHGBx5/ntNGpssma
Ei+holIxvlESOfU71RmSw1g4pFahFXZfrw/v+R0NSAk1URpPII7F9V2w18KxMFrUyuSBC9+sa0zD
8oSQF4njjS3owvykXIg6BFEoB8NqtSJS5BbpaOqEtyiI3KHlwRADscm7L9PYCxGch3hPlQXRgdMh
xMCoLHUVXIBkVeMBCWfuopZ+lOtUZDfljdl5qU9vWxOz6M0soZTBbCeT3UqOs0BBCWOlyHXUZtny
wrb5QafbN1WHolaR2QGlbs08Yx0DHIyIimWD3N4S/84PJbjh2zI37B3ElOF5AumYuvk8RuP7l4Ko
KFMJnwDmMteeCRay/CXtOP0XqXM+kyVXP0FNh/asGvVN2ZiEMKsoMDauAhdmpsiMcEIQY2berA4I
3iRmR9KUq6gCgb4ipeZWCqLeWB6k9+/Vzr+3ssLtlwzPatnZVTu3xF25UBEQvDP7ur/J0UHdxtTc
HbsAYSoywbbfGNYLn5QQB3EHLiLwT1Uxt97MHSK46tJ1tKr1JhZfWRwDWojL9tYotf7jpJdwr2wH
+kaMUOb6qj+btuLQNdEpKrDNOANX09ZARFHVNTsKehTByyi0PbGYYcO+8ewL0grHK0YoFPBxU13d
Gptg0hAyikhu3CmI1vpk8XniZketsooNQPilHrG7cP3EpxTA66qtVAeiYlQdOm6noOym7qXl+4Ck
29qYKhf7BOaST0ZkADbe6UdD3lHZo9xXzMp09ttqpmwl6/Obeurbjb3lUlMYiAoeuzhorVVTHbhs
bEphhwD0bJHMzhSwLvNrVMrze3dmPhR3IZYAJXbAccVMfTMTkZVG8SRE8I0uQ1aQuOtGMLZ27550
4pjhaGTwMCZZPWNJmkROHcdsYcYykfVrI5dExJaJ/IVR40It4nm0YcPvP+3LrISVmrRgfUZj4HLJ
RrUrJzt5DOpweb3eoYtNsV1gKMsmxR32tClLzetICiGl6TAZ9mi9Wy/VBnJmirOB2LwwuzXiof+n
pdVWUaAeCpY5qVCfDS9AQLRdoQbVxnwTJ+PJEQOgnfCk2P/Yd4kln3aH1Gadl4oE7cks5fs6merP
uTaWNw7egzihjdN0uD5+Ii1+3iL+8ZSeA5g01s+wpc6SbCTT5IKXYQBrJcKMpUi9gCpcin2MIDoW
YCl2c2w4B0jG6l9plm5bo6j2kTamT9d/nUuDzIcEbasQnyV2f9r/sMgoLQ2YOZZDCkuqpGRHiODP
+xvBDFv9pxVg3qzmjEkVW9xWKOunuFEp7BnRUvqt7AAHu97Qpa9pUf3JJu+wfzhi8r5Z04GeFjLC
68otkmLykkiDSDNKe8UYjkUnbaFQL40dIlEmj4XBI8v8tLV+as0pH0rqHjojuEuHub6p2EX96326
2AoBj3+GauyJq33KytDCUJVUuSjnmvuyj3IAQFq8cYO80ArDxiOKHZEPtR65tCil1IkpPUGtGn3M
Rkf38DiJ3hsqEqhhIhBsG7xtgAacjpi9DBIVxsz9NNbyD7mAFFZBYe+uj9h5pEM0QyLKsMil8HIT
nX0zDXIToB01ltQ0YeEMvMjW9kqd3ZajQT2aPHzEbPCpkuRgVwM6uiPefWs61Ra3Wnz91c7C+gY5
RExM2CyvDuellnunCzMuAuagKruOWoLiQZ8Mebg3+nHUvGlEMHXTDCAO3r8MuJ+T9FOFg8zZ1U4q
IzLDuVO6MxqylNS+OftjFd9reqh7OA7w7+sjfmn2iFQcnxTRj7I+tXsVNxRRFINYPqI8qtWavZUv
Wyvh/OhR+KREyJhBOByunwPEnEMqdfisZhSHXmZb5c2MReiNHmya0J9vJDQFOQOnWFqkcvt0BrFX
Is0xGMEyNVAAzGWGWxhYEuULqlzjdzTmY+BfH0NxszmdL4SqVAgroI80VuBqN4nS2pjCGm5Bhemm
rzu18VL34/Kz7q3MV5RC/UkYZLqrIq3Eilxtv19v/ny6gpvgYsBLh5sku9ppj3NwmpQdkt2Xsyb0
M9P6nVEVZRQEqGqnyEWZ4rsnjWiRRyvZNKKsaxILUNMkVgVptpAo6dLqvj+yVIqNzeDswQExG3A0
Jxzzk7NntX2qSacZekkdS0Mx3+LZRRx/Q2Ge635DEdZDnQ7II1I7ImZkZVm7dUZcmLOCTcwTFh4B
O+vqqzaoMyBbUViDn1O9N8J0RqoWKNFzSa3dpg2M+EirOcRzlbljAnZg91t1ljKNVB87FLAUoT2w
L6bPCphyf9CbTIGMFhmfUZ/xVJ6Cse32ahBgwCe1bf0lanSEY9dn1IWRJx+LGADtoCLUCaczSs3a
rlmwB3bTmrJ44ufdT4oRJb9AUUXZXpB+aO0XpQ6jdx9l5ItIoxM5QxhA1u+0XTl3MqOumMnGrGel
14WBthyo5YUdcL2Dl74tDy/EDhrPSUUXf/72mCkKcK59UbohqrYvw5xo1m5WnOAOuGVvHd7fmEPY
iggklq4IKE8b63QV99IuLd2FyPptRaH7x7GwJH8wy/H5elMXNj+EnTRDQtEi2aedNqUEujFbBf2y
Eiv4nXTKTLUW4N60yLIjCc3o6/X2LowjMXrkLTBVVBupwGl7mS7FeQ9/U9SW2qjKSGDivEdGnb/z
/k9mk3LmSKRrwnPktKmYegp08+jnnVlvQlef+p4KpqXQbhS1IBZ4vWMX9lRAdnSMXQ7rin/piTcT
BAimmQGmhNOQU5oXlFFLvRAEDy77dkuRw9wM8qHmrNl4OV1ql3AjTWr/xCSrudJ3IHRVTfAhxoII
ztTH+kd1JtHYFHH0BUeL8t4eImnjcnfhMyJQ4ApgcfniP1bLAc6JnndSyFbXESWgStmhCqoGlmG1
5sbWcmGGQpJBOACOCfKTvZqhi+B04CYBaKJdFi/rF/Uwm4N97NF4+mMRShuBlktd41kt0ifEi3ks
nk6berRCBKkO/MNWN29UaVF9uHbl02Ij4r0+Z8QMXG3hNrcoIWlGt8UBedqUbtZqF85AXOUwzj7q
sFX8RDei/X/RCucuiGiygc6/G/SbmYkHKxJcg92khoC5qwPZvoPQML47FqaQdCQiYRPENcB0nfal
jUi9mTNIg5qKKaxrZDObj1BGAPMCXZbrjS3y0qwgQiXeMVwqcLo9bU6WF5OSKPYtqes+Uy/9mJei
TJn7lEsFV73xoS61RoxPSKgIE/OuO22tKtrERCNOVd5ch7dF3GjYzYbWjTxN1d0yLv1G7y5MDHZk
ItHCM4rU6WqXTC21AhoCVoACo4q8bCSrgx+W2PJsdOzCZKcJERgjRqvj3nXasanSlaiLWcfTMKCW
z9EO+FZa2jHq6qD5fH0iXhhFBpHUJJl2OEnrxoJJoewwtAuXgkHqy/l16l9FoxuBG0gEcon869H7
d0dObOFximKX6/ZqMS+lnU/RhAw+GTBBpuTPx+MVFb/gsOgBVJFpUsaNk+DSmHKpNkQIWsSZxDC8
WW9Rh/1wTsGOawmSE9nEXZZroQu8bivAvtWSOBvetGRWyMJQBRVu1XfxcMNW3WW7Yk6HyovTik95
/ftdOGrwkeQtL+4mnCmrjuVdAwWiVQoASkt3WGZDelhMPGtrcHk7aXLmW6uOg6//RaOm2FZYDryW
Vo1SSY8Bq60VbjsyiDFSkC8ggb5EZtHsZbPW9mMb6RttXniesfFzqwbLhmxhbVTW2gvepBqAEl5K
ClyX4tYBQPR1DqLkV5lr+Xfo741vUGd5o45TvrEmz+/SIivEFsqNWjjvrBa/rJfWpGXwgntrUh57
taBsK2rCH9Ai+g+LLQW7NqjbD1LVbpx857uOmK6sFO7RBBTWx1HRUXsCyhwui4pwiJRGuMOpT328
/kHPdwFenTgTonrl7ON6djppB6voKRKPCNgEffQ9XEDY+h2wtGKvB1P5veuN8Mf1Fs8HVLxzSSta
Jmcgbj+nLUYdHpSUwZSuKDiH8hMXxoPTQzB3G9IqgNgpjbco7R3coAqSLdXCpdb/3eKxf8YAcO3x
NkilHCu6KOOsqijzLYmFSeweG2HPGbMYoEYB8NmvqO5PjwSLlT/Xe3++SYBsFnxB0hKirGu1gEwy
ElyT2STUKdVwvNR+pJU+HtTItvfvbokQKZEhUjn/Auyn48zbQXWWjFOyCGCz+8Vij6AYUnL6e3Mw
5i3zr/NVin8azwjuhcLByRQD/2b3axMoYRgjc5yAVPnNAeKnY5L6YGSJwHWA8MN8rl+r0aoOyazp
L9c7e75YhHubgdaI2xsWQav7Dnw8mGItraMcS+6UChMwA/PEdy9J0YpNop9sDxLT1V7ACrFRaY/c
EEfJuU1m/eNgT+/zakOVRRyYR7RY9ag9KddbDSRaPwlVGgM5LtUDonQIGmDjhi0t2IWVD+mLInoV
GCmX69UtivypkY8F1dyhrBu+U6Opd5ScajHHmm5tqLLvvpKiR6fghzwZJQtnirA2VOeyFp9IokJ7
lw129tEg7rXLw0l/uD4bLs1FlJdkGUXAEl366RDmSQxSOwYmYsFjuJGTWvcIJuDROI/ZDWQf+bYm
3/5I9U31GgE/2TiZL+wxXOMYUqJOCOLX2mBqxgakH1y+gymUVLcmovig2xkoBSrgm2dVlQQCQY/r
Zz0O52aj8+f3Am5Y1EqQ7CECbq4VUxghVZRrZuTVllJ+5WPEpgttCgxHj8NVi9QxTTGrm4z/YsOh
YfQFfGS2nXXsv8MHtA4HHgGYWIEo4Te8Gewl+kaRW7pxd10td1YexGxUhTwA2MO52Z1+YCoIi9zR
Z4rqR8xSFDtrD0o5bPmbrbMZ/2nGZj/Dg5JNezWP4Ibncoxzgp+Qo+icrPeB1ku7Uk4krzZb+SP5
xOI21aSHYMJuoCbb+Rj03Tun89mvsdoR9EoeOy63sR83DQwjw2oOXAzHQ2nlmg/PZkfBOIWFwusZ
H4otJu7qxPrXOgI/FCsKkVQiOKdj3QADxaOpjwGShP0tZeHzTg77YV/Gw1aa4dJnfdvUKnpiLpo1
G/kQ+73jxLtOy2xfndpy42BcbXz/OoTbJp+U2xwPH/Hnb04qaYhSXCNwAgnixhpvqfPDe7edsbC5
0eAMyp+BTgXvvM2JRlHSsxopZpK5zopV+6ZRbaYq2iixDRiDKPxgIG/yReRq47J6oWsW8TyVMgjq
ccBMn7bSUywSSASYfGea7fyuVzItPXZabqlH6sJaaoCsih3/+m672nD+dY3UpVBq0TaPkdNGy8AK
onjWYyymQMyRAK76ePGspR3BrqSTBfMQxNswHsK+Jtt+vfGzKUM+n7mPWgGxPXvt6khuhs7SpaDQ
PaPuwqPcBLMHMSfYaGW1o+tg5xCJc40iTYsj7Vrug6ECBSylqnhhDKrRm7Ws/JTUkyMotdKunTmt
86IqqNVcwo3t/Gz50bSwzUYPh08zSv/T0XWSUg7SJNc8Bcc55UE1qqF+ibtOlXSoFlbbbWSjLrXH
uuDM5y6HXH21BqMFJ6mAkmFvTsG5ZCMkUuoLMw+Pnsa//u0uNEXs3iGEj8CJdbjqWkVFV5MiqQE4
Rkk4cDMqeTmX2dLqZuMDrm4E4gOigiDFzj8W3qKrOZqkZq1M/UivWrm8o/C4OkjBQhW5ZIVP3UCO
PwAtCVRn0u5HzRg3PuLZuhTNC9NWvDJFTnO1h2K463AHpoCfSWofpKVToRI1BKZlSeN+UMqP10f2
fFXgP0AOmoOYnCY6idNJg8Viilsd2xogR/2YZsWww7ir2xjU816dtKKu1h4kJViZqUbNtyRbXmiD
Z84mlHc4/zzirWBs7DOXmiM6K8TZFFLQv9NOGbBBq9g2Q59NTC6SfaU3cxzhM0xZe48hmD6rBR55
WbzFUb80mppBdoSYKlmStaFDRKgRDb8qeZpdmq9RShqzbN8pB+IjUVaLKJqIDhkgVvxp77JyziIT
mLs3051XRy4LnyzGlnnyeVcogJBNInA8MriLr8YwGYYgHBMnAbJN1sfA2monxbFy897pRysiRkRK
lMDUOjTVltoYVbYEzVdXuZlR8rqHHb41H863D5MtkScuJZpkXE3x52+OVEL1wQxlJ/GlYS7dKJI5
3kYlOWJ5Or0vcMnHIfLDnUrj8UKx0PqIa0pRZRvDw64pFfu14MX2bBg4JtYJNk+tXUq3IUHUjfl+
qX8oIXBnERh7Sl9P+9dAmDLDmlFM4ggcQ4CUvVUBM06SMm6s5EtNsaI4X3ivEBdZTQtw7FDlLabF
uGjdpyoqc68cbOUVZvCwf+/cENV7aJCIqIuw3mqeywuQp6q3sZYdl/LgtNnfRjO3pAdnVxLSfiwo
ofsXx+Z6v201YOA6la1MQGv+0pfL4i+SHt1T99p+kKMq+1AsELg3Ptj54jptdbXrBuZcUrIVALBR
huU4wJc94AOjHq8P4PldhKQmETSOTUrQ6ejptDAwBkhriUeJBF3/IU97UCOA37wcU7k7JQJ9DFM9
0I561AU/rjd9qYMcYrxsVe5ACK1Pm56WtpKkaeI9ZJoTmAw1vU87eSuSdLEVgtpk94n2UkZ22oqR
9MhtAyP2LXUY9lBFUjRkylZc93zK86ZhI9QEooFcnHraSmnJeaGAgPbxsA76Awi+Vt0vSZPmxzpX
u25jSzw/vGiO2m7h5kRMYh2gGkKQ8zCEEz9Yav2AOdnyCNwu85NGxKocmIIb0+TCEiDqhwRHxM25
Hq++VdTpujRgTujbFreNrlPIWVlSaR95qHT7AV35/WC1bb67PkUuDCv7MaIbWsX1Sl59vE4Sl696
ABHD4bM3igTHx7gnpFvymN8qmr8wqFz+TVJyLDxeVatv6BTybDlhnfgt8MyS8jOufh7qA9v0YtNp
o2Oql3G+scov9JBnHGEsDjh4FPbqLqdb49i2PW6cBclQj9hS8GyOnXZctHL4dX0wL6wEElcscwLF
pHPXCqqux6wCn9TcR0dveYMyGNgDOr//m0Y44YhzUAq2fg7LSoWda9nhLkqdxi4qZNnHJXTZOEHP
Ro3wCccYeT9iNkLoerrc4A+qJBcxaae2vH7MCLv7ctuMGMQq5tfrHTrbIJnvhkiIcUuknGetbiua
ohHiapz2SrC6Acqs4CZeZopc/RILEsfn5B7tyNPHqk6/J2OPpeD134AU6tmn4/2EVJILslCCUEx/
2l+ecylFnxiKzoYMZtOVMHBWM3jzSxumnpnrLU7cZpwvGZR0G4PlzJXtXDYx7CZ1F2DQEMtwxj8v
uTZHP+IULYZ+M2Y2uMgIt9Kq+xrMaVIkR9jRrfQbv0ApsD0plgP4/kCtC/BPMvQ1fEZAww+17HcD
6d7k0DlJoz0PU+VIGE9H0Sj+/2iptdfaivLur9LJ1fh1URdT+9jkVgPBOtWBpKn9HCu7RCrjOnET
BQLabV8l8a1sJWZCciwZBJO/6EiQFwDBEoj42Kn03qykA+YzZNjs5oOcCVpCokWZ/UJ4R9XvcFxo
5d9OS+3Tl5QHoZa4sKFKpfAYmdzy8b9O+oJfvpyC26rBPNEjc1uMn5VZMimXLLskwFCFJPk/VJnT
fJl0rUk+NaUhacfMceDNgpXVSuMV3lePL7NW4w9hHJt6CRcNTmIyAcPP5MzRraOwihsPHY63CyDc
iWz1Dkd7m2JaXGWc3J3nKsDtLMI89Qm7T6X4nVUFPLlDB5Lmaw0HmF02a8pK+ohetgw+djEc0F3d
K23MQwVrGT83UZZ8U/pQpqhVW4pi+VyZFZpWJwQdAcxRrjuvt4wseWwFhyb3JU3qna8GeK/2e9U3
GfZqBJmK/nNbJgRdoZdjXh3xlMV24Bhpajc9mfHUpbwiwqWvyVcmsgSAPlObfvlqCgjrl9iwh1ra
QxAYh+wm64c+erSivoKLRtmMrT/iZlRmI46t4TjjeEI2jzt2PJtT+bWxqNjn3VWAOn1ZZm2EQR4P
YK8eYZKH2S+dE1vF+UgC0AzSd2wS1SbjLxv959KMZOOPuix6mBKUbutI9qJwwDzDi+2hUVpv7mv8
Ef3QKWFMux0L2XlOgjlHs95Xpg1ENDSK4tU2UjlJXfQSEQYmJfTh8Tt75aBiJN3r6fJQ9zYyyIPU
OnOruSomwnhgpCF0dXxe7UUN/rRNoRpM5cBsKVuQ5lmRv9k65HVq1kEKN1glJVI9v1aRsyi3o1rp
yxe9aPrws+YEXfFMdeuU+YYTSKNHWQT+B/DHgsIfyniWP+R2GFDwTzB+eckk1COdX/YmjTdjbd3P
c2LqL12CIfLeDkp2IA/ZXRvJPqVESigd6zkj8+oKi8/5tdBzFuo+l7F61fD2kRckIgVM80a+0xoc
0x2ooHIDJDbqpKgddngBEwZ0FzUlF3DXS1RyOp4y5P3y24gkslh+ELWogFylnOVS3yMRKmwq5hRp
meFyy0sxvqKwlBKY/Av9uFfVUEKlCucHWbI7l3aY/jDqZqpizwrlRX4SBD2cRctxDpzExeCLgk2X
Ddbof+XJnOAHLKkhYGRP6CHa9tZShO/Cx7SUjay5aboMe9JDM1Ea3HoDjwLL9CvNDIz7QkvMvIdd
BOM4uunYrRM00orTAVuEYWN4wL6lKvXifrQr9WbRcravLwF2rX3/VKTA+50dBGxrVL4Arebtw+3O
NrRE5CQl68PULdN0ZyMaatVdhS/ICON/7pVd285ggXxHGpPmIU/quT7W8DxwSMBCoUxxGDbU0flt
A68Mh32XzObfropH606R01b+bsVqWz7nFhX5qP4QKyE8pJC0/K1i0IihxcBtAS52PAx3sllZwfPM
A7l/kbuyyQ5ZFprqXQvUsPXYvuSfGHcBOIr7ubppgiU7jEagAIkY61BxzXAMP5iYLn5yqDzYq5mT
fiKvVgnsuuW0xrMN0DDdEW5qJtUl6V1Gn8xqGCnerbRal76pGrHvX/Qp1r51ZgKj2+glyTnwa5Fy
UKK0nz10CDjUIreWs7sWY0nDN0eu6V6aOGr9TetVG5iglOd1hftA6mRPKqbb9b3CCRw81Ho8zffs
d9W3RVfm6CXEKjj4hWuwnT9iU2Nbjx3Go843tEB1uW9LKbb8SKmG+cBdde5c+OiIRne1lAd/MHtQ
mgdkq3G+n0Ks5n8yZUvmHO5HdfzYmGpR/HYCPTEpLGwYh10J7lj7E+sD0WlXKhuVWc0ckadHA2fh
6JtUzJ35uZiXernFdRhYKeLUIEtfAqw15eKoj63ZWnvZaMJJOWLkUgUTrEg7af4O9jzKf4ZUr4vR
jTpF7yWv7SRd/ak209RrVNAXk7n4VGgMIEIhIWFN5TrYT8MuHUvs3BIXBwnc5Ty4mXXxB192GVZh
adct1bJRqHbOj1pPZACDsZ7H3BjwaR/hgHOsCOxwOYPgdHulzzuYi6E9NQfbHqADpuQ96g+xZIya
i1AGZBA4fvZzpAdt/5qjC4WIbk5xz9aoANpP0YGgsVRKUOPGVMbIiuQ01u2XKSRx+hKMUv47BOlu
E63MoGwafaW8KBIRM09jLmqeVYdN/qvtF/sJgRcntpPL0fRoFuN0DFlfwX0aaVHhsfvU32yFxC8H
7JC+toh6njL8t36bsdHlx6qctMdqHM1HCk/D7t+x8BritTFR59iat8VYR/1nbgo2IenIcPJDvQC3
OAA0CbqdbAX65GHF3BjHpZWRtSD3zV9KxeJjzYt00zQzfgfERiPZjSqIBx5CPHAEwECx/UhMI7jn
dQOev8qz5UeMV49zU3Vqre+qqB2RYHddvmtqBUtDe1b0vS4X4YHHB9SQak5xU0vRBUV+lRfgPQdE
4zBOua8c4NsOrxpaTCD1AWeMZ6QDHyWeM8hAA6pW/HiasU9v2njATUMfbLRj0OKEBVAME9SPZ6md
bkOwF7ObJIV1TPMGOCzVMLbiy6BBsRcTTXl9qaZoPpQ+0AGdAo72tUmdFER2YfTEdqd+bbWyGCBk
Oi18eyv8YoRT8Dcis/OIwRgGVoBSJHmPrzp5JNnCiMalNtwZXcduuawCjqnM+yrIp/SxLJeiPah6
m1Q3U0mNzr7X8Gv5klJpXvt6bUmxcEcYSQOVTE0TeLe+C2Zbxhacv/NJfAci4XNaDl4XBDjxckcp
LV9fuIugS5xzDpHEglJrFr36wxmN/A4I9jL5KJtxRKIqp9MOsbTUVJUvcfK95NPEgEozaa9R+Y1n
CSCDPeHDqkD2l6eqx2Mn3yd6xn8ShuUOHqY2RmhaooQvDR5iwVEPg1F1LW4qSDAS2yk9R8mqT2lm
2tHeUhOYNk7bm91eK1uZlL4DONQtFyjqXjSg7HUlA/dVln4uY3DU59XTaLW58TlP8anzRvj0nZtP
VoXPQ1RP0wfDCvGXqULNEQ6Go6X4Jd+z+oiDgHoswyQ3bkoNR1r+kqRzu7R6ZcGUxuEbdlbHZtYu
sZ7ti3yQPqlIq8qfSpnOuGOwZ7q1OfWhjz0gP1ZLLSfdYWfBjc+0YgMLiKKw7pwssSDiZ+zhvfB8
TPFp16bxjwl45VueVZwnSRTHml+0jtNAXw5l+qK0hcdtSQf9OCL3uA2mxnhRjbm1b+HjqgD6tCF8
WqywkN0K5f2d4P7CFR9HLnnDUjmqbwp8sgd4Svj3RFP8MNeq+r3Vneg+zspcdztZC/GBsJ0kBro7
sDGOi6J/aVR5/i6VaeC4Ejgv5QkINcgCA4lD/i1t6oHYWNp2ffGRZQmIFz08J58ZxLKE7dFoPS89
GHhfLtX4rlQMPAxKEJNc+NMyDTHAjGztyKcyhv3SQ7tnqhbO00C5SbILphg7qpAcdXSMR6k291g8
jKk7UMZk7YMuIBy8SEGO+1c5Kd/0URKCKKo5kz1ByHbnaANq0GCKgsOiDjIcIiMMMVjkPl19jRJt
dCsbpLDXYrJCSNvIrDR3R0ok82NDvesDsTc188kfDcpNbXUKFWKw97mxpmaMDxskzSk5FrrdVHfc
VXi1pXyWBLyfw8+Rk95o/XbSKYengCX6Slo//6MqS/gbI5zxN/iX6McYptl9YaDN22u80h+wvkmf
iwBvKl9mQn3rtUJu8brUiucmlWT2zFxZtL01mRmXAjlwJN/gQqEdTGVS0hsty9tn8uxGuHi893m9
LV2hPTXU2M07KpAqPwoSk7NA4tTykPHCxwoy3Y65DBY8UAcMzB7IygOnWChmcvZo9OUGlnhjTV+w
vrDTm05PuQ53g2ztlmzgHAJ2X2jdDvOlMHZNSYpek5DKeRfRmpw/J/08tviq1oF2YCsuPyCiCCjx
1RaTspveMV0dh4bIRUjh/JUhVP+VO8n52+oGL9shCWrMteQev0JOFs4zBHZZzDskV3eBwfMc3YsA
Rk5KXv8Yx5FKlzDS8tTF8Ur7RbKEN1DnYJiydFLzxcbI5mdezJJ2q1GdflBkE/dFwtlNDYuDKPCe
ypW08hIjQHsSRbXyMkB3ZrmUS/jdLHDMMxc9+OF0s/TYa2r/6EjOmB4qbjzIJzuDqmIrJ+m0i5Ok
3o8YeMU7R5nsABp3PH8YsaeR95k+Tj8tkKQwhqW5+5VocBIgvRQadl6Tah0yucHj28A270cr6xjP
kdwppuOQtjhtjHpvUdMzlz8qNo9lZ/V28kFNVPmv2v8vzs5jSW5kadZPlGYQCbUFqqq1brbgBtbd
JKESWmXi6e8Hrs5wxmbsv+tzOOgCUkS4e7jX6+1CRBhLqR/9jyVT5XPu4ZLBSKMaL2c/o0Qi6Ifz
3aDxWc4VIlxz6Nei/qV7S3w2oy4dzjdjnoqWWN54bDeV35VFL6FN66X5aauRLIvVRFV1NEIqhXJT
zVei1t1Ag2D6X5kv0+/G7bKHmSv83lf59J5PxIDEC2/tK+in4UrXvU2t3/DNYzxYNIGLpCcS1qby
fWyXnIWKFs8oTG/zfL6NBtrwuNTVRFdl8r1NCL3i3nZq3Zw6ojZB5G0cjU7LaBbiYfvCC85gLu13
f6o8H3+SUdzJwWO7O4xdBgBV9PAHzVj7EMtAB3SlKAlwWR+FiY6rizk7O1m3lxucryQWhMb+iFs+
tOeEC/pZUPKuiU/DHRqffGfOYhJ+WGTpIiUZRGH+gvJCPa/ODA5E4zeTDNlFvRWnODD4MUky+rFS
mfdzaSN1s47FmF3qXLjyGIUUMadB10SyVfPOqFipnV3YfaCmk9ZR9MydjmX/4hXNVcmE93QxkE/6
vV1ccaNLsXknO8zz14yCdb4MsiF6zKPUaGYfK2YMwFhI1zA5CZyhrYPqvLclMSSZ7OSPsHc1IqAm
VVdEKG8vcp0J3Bq8kbD01DFijQ1f5qyGilxPy5JvbylBaPqa08KrT5FTOcdahsTi9UgmKGe7jOYu
5cfzdkxk3mi63WevcrOnamDQlxDE3nPiTFADHJzKWL9UUe5xlu1+hINe+adhKbogYYpmug8ms2De
i7cDL2Bb/WRjLOsOXzdXJ3m3+U28hMLvCdCQtZcIJS0yQ1d+ZsQQBF6Q9UruG/tZfsHwpd+sTo6v
Ejn9d2gCc5WpudTJlKvolZCT9gdIoLof5q7+LL3NvWj5mQMJBi7tr4Ylwi0DzT86uDVKL9xmVCHP
nQ0rSqTTesSFfXFiW6Y9b5YzAxzE8cZHhbkHzb6DKoLTM+jvF7rUNcbIt7SvOiO874sZvZvAL4cP
VVTy1Q2g0OJRqumTGL+girUC/0zGuvVrjr2SdJhhHsMPGGaK5DmPsuvN6/UQG17iDa7RVsFolZ6v
uzmjSLHs2T6YNFAtY1298LGhb4t3gTTrHYd0yd/tdIyEINxoz2RXphWO+gNRTz5jpTT/W9H2Z2kt
1ps03B2ofahYfORzh9CYMW/D+UjVZJpEjlv5hkw/vXdmH3P9mv5oS+psr9p6ubTnjY8nYbx0hGsl
mcvA/mU4mOHDWYx89rdIcnaLrXloSbV99UiBMRcRyZjP2OC3xAJE2w32Ea05FX4REYuLC8abpQFS
yQoeCob/i95+VEvDFZDmWGdyxPrBg26s4HV2O1o5VMTyJV8Wro61NUz9+EOl1eVkle4VsbKMSPuk
D80Ht7HFWxG2WNPRM6Q0pKHEzGmkarmuyQsb406qfonZ4v6nEKvKjnm/Yn5U0hEnipDuu8alnwAH
glM+U31aXg8bRglnqYjsi3Csgp9ZLZtL9OtUMWqhxLCnUD+DLAckWzZpuiY6FISSh163p7sDiGGX
ydz8TQHZRKzaFPmnaWqdk+cvVPSEYW0FOQ3D+G71a3TvI+5Da99gSRKT36OGJML/keA8THtjiLfi
KaurqUsIWXMUpqwLtVeIcZQbT25WPxHHFqzkBnXulkzS1tcyzEzEVTgVjyFOvEFcd1MRnNxwtk98
426jcmPUuXZG8Y64iHF3ht6dkRwnb7xWTMet5xUs0XMg1iG/xDmSyzGnrCZOk1DV8yi39HJmZV1A
pJkXMqXukSn8JgHLLlNbbXfjpProuOm8ujIkoXs0YJ5x40iY8a5YfW61JsigMdU8NOdFAFF03FAe
vnlpt330kbb6A9+wup715JANto4sblWl9eskqu4zqpXMEp8K5QuSwdyUwTrlB3rm5nbSRqh7CyuG
KXuMOkDgg27dCQv4dC6Gd9s1NWVHMcv5VqZO5h9CgtzNZ7UJa4ybamIXELHJV7Ao1ekMR7dyz3YB
ACPOxRB9+USaNcd+GLf1fU1n+ymEODw3JGixcbZlfmvrNfqq51blp9BumhfM0+Xr3IqS+AyXOBGr
4NYlocBs3zYigzFe8qP2ZA8+qzTy51UdBdER4VHPaVecD2DdJOw20ibMW0XULBtt8ZMvR+BFWzs4
A7gA2OpQdFWoY+xKW30Mw5IsaiRI9VOlMU7APn1rBBm7uX6fZEkZ6gQkQB1rxR9zaJeeR+uwD0j/
3Iy+oXju6WUN4aYJea5TcWQ6vybmFU7oQ5jFD7Mvte2QgrH6/iEsRRgeHex6KDbW3qzJVngEyS/B
TGCVMHpruVS6oduTovxfjglIGOz4DoVz7kVr971PZ5xO02Du3QSMmbbGBO4M0iP8trscpSOI8+VC
Ah3CXA+UeOjyOmm2zbufy7W6XiyxNgc9rbRChIj69Fd6wEg+H6ZuPTlEsRUoYDJkwHVHzDQEjW4e
y2F2LP7vS3tru+UeGFxuVn3aQH1lQuaN/1ArVAOxNnMH4lbVwS22dG4QT50//2AgXpOXRp5ydyAb
p+kO9SByAKsuyu4XgzFODFBSWWcLqt314GkcOsGho3Bg6TjyRqXp+AipQszXRCSIvR/f6qPQkny7
Hg83/nlBNR2L1F6eHaJq77paT/oMuX55PzYZ4VweHhEPU4SBI57eE67vjb860FU22c/JYI2OLU5z
BGT0UudlhsajzBablJim2G4qSR48UKYp6zicZk8fu01g3inUtqqrYgjt86HrJhLr4P+fc1YVybhC
hTlYhWzJy24LNlSBViaLNXIvGlHfy87mzA23A+bEHVRmWk5ZHGI8nib+nOoP2ajJOsvpUi/AVN27
Nlj9XwSeyJlzK5sInGMBEZim1GadCJettsOQOsvz6glyR227MISXcYwHkDBFUCdd3SH4NnhjkcoO
bbatwLzoYavbFQ81kmjWaO2p9tfwBpJo+JYikbMg/IFC8LNd91Bf4r9C9CB72K/Zc38du+BuUnsa
sCAyHFByzwhOYeg70mz26GBBf3Af/Q4UZrqIcGHLGjdwZqMINXYd5nonDS0TezgzNIeAynVIZji+
mi+5RxcHWnpDQhKqfIoGm77a3nOOoXxsIIye9GOPXrqKp9+hyGbPR54LSt4DntzVRV3l1BhLJpb+
sOy5yk5qSIRMHdKWy6pW9oWzZzAPexoz2t+tJvktjUBYrWYYjjVs383WegBg+Z7o/JtkIBcx6n46
86DvRJNOLyJte3WMhr786f1Oh+4WvX2uRgx3ZB/nP/vfOdLL5KZ3ndnTpe20dV6IkcezdwF9Og/2
IOp05sjjp7LG4EW3+TDrZvgeNMQpkQ+7Z1nPe6w1gU3Bd/zayFflnpN3MGjjI60qWdguqbdviKTF
9+Z3Vnb4OzdbzbYob3AshU/Kpn55IgE9N+j998TtzgmGn4OFZwvVuv9TYORIiNDshbeOs5YgvYMe
vwldU1nnE5HeqtxPGr0HfTe/M7/XifhvyBGmbxEy76ngxWj7N9rbpA81U6sHbRvqXR7Z3Dl6Txbv
F+67MFg4rIbAtx77sClJIU8Dcpk3h2TtA5GNwJTYaIfO+dxLrLIIRCXNfLIb84s3tB9WlJpV0gGn
vthrDlhakZWzxt4ejp5hTeKdcwmSmU44FkS4s9XtQ7U7DZyixjHXHHtuQ/tBeR/7oWh/paKWMml+
J7OHi9s+ljoa1wS+vBhPkWwwfXF0YT8MlCBW4u9B7yPl/8BxEOaQT4yPkE1K7ztQZGcaB/h0z4uv
OOsYTyJV0BCtnK8/Q68sZVzbs6wTFol5W/b4+cwuSaI3hlD6pkpBaxdSS6p41sTW+9iTfg3cPHcg
zfY9nr2tc9+jhU+B7OqK+I2dIdZkbA6vKcifdVa6Zr6vLXusr1J/2ra4Z3v5J4YR4f9KsZse737D
x3ocqeXdsCCRbJpGUSRIbPNPkqvJ1uo5z9h/hBNDE3VVfu8wDTsfh2kZjlk6QvFrpHy8X+NQVAzK
8h8qu6p6XjUJXdh9OO2nVUFMH5uRozgxpWbFhq0V/JpcyzxKMy/jVRfuEbCGmRs7CRZPf4CDBzIZ
ESGf+Vjf5heFRB6/X3N4YnZd61L+tRm4HTY0REMB625vpV7sd1Op0I4XpxJXDL23P/1gBXjG6BnD
1RIK+HVWwRLEyqrh8L0s6C/qUfBfroelp6SVgfKSvgq9X/Ae5JRWqAh2srhm5qqRI20WxvHWF9gJ
sHjDobaQ0Ij8+toMtfVNCdk7R0E4DtG0hSLX17FSyPggB/894CXXPlaraz41Sq53fhApLTQbqjkG
TIf4xFkt43S24p9+CeBjrTHR5fqJaqlRh8xNhZW04SbcM2NP7rvlNcULKtX8+ww2+46dp52fwVPX
L31ZeD+Hrc11TNFjgfnDzX12bS9vdBT263D0lsj+QjjebURFl5gAkEYhqwurUutrs2WDd+nkTToc
JtQgLGQGO3+xH3UPetjDExeLMpR4KG/6o1+JnLTxoZBXI24T0E26kT9TtwYJsNswPRAB7xPFWxD4
Cc/oWYKOoRVjdpN5Zc1vhhkQiWa9mlM7z65Kar7dZWO3FlwyA5k/q26dHrpmo6gV6Zh6iQGudo9e
4+ky6SzlWldbqoY0xpjIexeOhhFqstCZTiUN7GNQCbtLIk8Ic1EMufOMHBZnAMvOqQ0CAjmTdrJB
Z7K9DoizNO3uVON2isN9bZ7EAD3GLU3iB6FzXfBgjf6SnVYx1d+DjuooKRrA6liJjJhRy1Hd89Rr
7wczF+AzTTW3QUxyPMMXbxInQ/vGNcbZrquBsIjYrVLQpiXzgju0ul11CLmHN6j2sOdQEt7MeN2C
O8QpI8BFnaWqD8orh+MD5DnvJ/tIKFLxXFaZAe7xVkGiLbokCZznACt3k78ljplRD9vVVr0w1+XX
cY2fRcY/H7aD3zjbFHNFwnHM3DQ/CesO5QHGx7701zolk7eJ/Eu/CoUG0F/1U86rfOm2jSFjXUZF
m4iKsy9ZCBDGcrhp++4EJJTdj/nuz6FW3yYqOJ9fmfdg+zVzigDF1J0eD7kkBzHJRIcUQ6ahczGW
7L8PdAIckDIgAr5zXA7bijKLzdk4QxfbBRAD5iY4r+CbONLEFn4/kQ1U2+6ZmvB94zYI0iN58ciC
ZGWiU7MQlX7tmTX141BbuoizBWeiRDUAqueh8b2fndfnrw1HSs5LCOaL1qYkOoRooOTjVqn52kir
La6pzvzrtbOC5sxbSJBMPK9GVEPlAFpj24s9HOrFEQAwW8biyT2vfV/MzA/p3SJ7IFpVvWp6AkZ8
RIvBwRYSAl2FWUdC+bYFQQLwDw0A1TtcdR1lyqkGU68S1ZlhZnzWHW7teW2/hBJecaUd3ztn+nr+
8hflHS0nn/tboHs4r4mhSMOh1Pu/oqUufhi41Z8K9PVFdj7SibTD0Sdxq4zqbeopzQ/F0sm7CbkH
CjE4WHyUFqOhHBZJgKyDDTmmm+vwEZQECcZzDlrOTTIFQ1JWxcinWAOW/hR2jYybfJQvhCs3H7my
9YvVB+Ec106jPxpMou1DmS/igXpiQ6HS88cHYf1Nynl4qXRrRTFnNSGKhjDNPXlaDiOWYllHgOXq
E1NI9OE4xQUGMEANOMgDc3XBQDrjrOWHZ0/yG4Gd84MUNKgxydLjl2NlDfUITVB3SKE1L2p+ICVd
OrtXBSWpn6iCvHs0K/hWY/bpYky7dIgs2Pp1d8ZdmH8GcvUm7KXN5uLz1Bf+QQovKA4pL9BOkOUG
7NWUdZAUjlsgW8YzDP68Q7AV72cyQyt8YBkPxEpdNyFwJ4xc1b1gMKV+VHoZWlT4m7prFJXn0SxZ
B60FvVsfonKR+qTJ03zrtV/3iQkqyS9LmRI9bikXDNx4qL93lVV90BAwx13UYnt2bGMxtSL69Vlm
pnx0zGIDGtkrLBzXR9sl6DVgplU4tXfLlPa3tXTcb8S9u9MDsJMrkx7l1XfDZN17RqL80+hXlNgo
wEs0YUXqvuSeaZnAN4V7K6C58/O2yfqPfGl3BSI9CEnG2LhNZ7PVVCJe5oj7Qpi5hE6CTHz2fUQt
ZY7NZbz2zfRzYeDiu08LmlFvuOxPUq8RVQ1wXNGx9ddiSvpxy77Zk42YqIPR2VM1cugKr115z0WN
/XQ8z479oN1VP9SEk3VAl7L8QFFHE2Km5YdGWUxQ4riv4nGURXu+dVXzRnrzzIKOlC4SATBgkS7u
5lEM6AQUtflVfpOTnx0kgySN85Ct/KNTn8s5J94jBxxXljDqXNYpwqEx09NDNqZILMpdaB9LueYG
Pdos3ujN1Z3rAXXz5ktx1w1Tds84Dea5qd3IC8eewICHXaLEhvM8DCKrdg4PAaDaC6Bi925lq+Md
CcIGlyX3275FM9n4CXMlAFf0az6sdGkHJuGcRbxB6dU8mJmImIPoXT54PkElH9gCTHlkKPbeRO4S
D+/mxjpfBfQ7Z3imP8LOS589qhjeky/mT9vdYPkZiC+ImbE9Q6Mu1vzFTgsvvcSSdb1rehxjTmwF
DjakedyVrUfoHgzs0mdU7u4A3lR3PleFaYdrITlb4mDKpuowKdlvsfBNese8xfK4OOH0uchJDuc2
niFXjYKKp3JrU2hJ6X2A460cf6RinrcuE/ZgsUV7Zq09yh4tRXfFTx2RNgQOoeuGkaufBeuHJ+Dh
fhqt2v/VyVz5RzEszcd+PGCtDeeBlzeVxEWQauJaFXzpex+uNvMOuZs13FAiBJ4BoyBbl+EC5DF+
ersFikS/DSAOLUK+tcshStusoySSxeXmNSDYXYpOHQAD9cepF6a6raKWy7Pu69Vh+QzuZeXBOeF5
Y7UqWSe/erQmXX6t7RZ8z9GDI8jMXet13HqaIk/huiN1jtqGxHZmDLPZSinL/cV9ZRWW10jxv3Q6
qj5xm45qLyioz4MtdHCEbJR1Xjodeia9QXJyYJd9fixDSnYyuelE4xK6DrFRtDoXiHLIGMbpjmwm
vxHuB1nCgtPK5RouiVs9z8eeLQHwH92PTufedyDQzSFd3fW9d7g1WXxy/XQa4obisir9q2VE+xU3
UVu8rAa6DExq9W6YwV5Z4Ygr8+OMsI9UWC4juvmggsXwB9u65MMNaDUqLZ6rSGcI2XYBYuuROHS2
9EvBgZs27wNDpG+rO7a3jVVo97xUnXVqhJ7kGYdrXyXB1E65RDUBJEgcEHiCWi6rBv7T3plENHVh
HDBRupzryKvhG+rCHzmBHMBeglIYdMArH3p7cSv2Ex8hHdAxTZ4P8bGEN9VakGg2usDjNwyVgR40
uvIDsmUG9LnAEqAV3Bv5dFy6QBFzvyIxP5WzO7y1pbP+XBvuIBy5YJwP5WT6J4JohbpG6FtclZwW
dRKse1cFx8wfgVymyOKA2usNH1JxxdQiNHawreWHzOX6E46PpxJ/W0UHcCsV3g2yBhAm4XCjH8D/
Fta1Cb3hlTm4zrvKvbb4huhgmii4lm5GMlMINCOaUZYqGToUWOcZkNp4zTjteLMgNCfbGrhrOych
sSvyO7hW7TyjsNg+KbwW9PCa0OLxZcoqRkGOAxZcwYWAyv/A5Xt905mr5zM4+bA9RHTFaCxmgTsk
/TXgdhZs4j3CEg3brtCPbvO5inLUYHlIcd22TyM0PsIqq7A+BfKI5rAVlZceEYdESKNoTeuDHNEI
wXTvG0DOBrNCpwmXPgm5U3wq7AClGUxf9Dy1ffiwze5KmLa/8TOZUO7PUNquN9sybsBvGyfDAWJk
fswQTc/wQ3bVg2mG1UuBPYJ7mNt2wPUHFSBFZlUbsOLR48gZ7IqmP0QYYiMZm6YJXYrIKygGwbKB
v8XGseq2ID3vwZYLTIoocJPWcqAMoeAa/4TtWIc3E1Zq4QnkvuJuch2oOXKMSzzjho12uRkWB9KK
sNYnisd1OeY4qF5iJmODsFiNEDTHI8t31RauCn1ZmzSuDMc7PCKAzwWu4DTTCE4CtF1baX94lVMx
P9xgo4nb6lLpQ+0u8ke+NZyBoiCNJhakJ8MKl2iA45nD+nFQvfqGMNHtjnT1+mXJ8jq/EBTecBtF
5z4EmYPDlrY7VuTkN5MNa2jbNyvFzUdfLuETdsER4iN/ztKjijZGOjfXmW6HsHC+560TeIey1NbF
5mVtdzdE7fCwmsaz0G6EKNjbvbSvU7caEmnNqMKoyAWT140/vja5os8tsQXlkEfEmR5AxuUDxwEc
EjNmSHLdRgmB+E3M9xxT20KIeYXGsStxNFr73/eAnKIlbq12uuFohCdGR5S+MYmhzg3OqvqA4AF6
EJlP/26YjxsPPYK3/pLcFOtXppvQPbMEGF8CTGBzlVg+CZIcLiI82qtL+4n7+fSjzpxxpaCushc8
dpcHkw8LN0znZx/9ZMyvLEBmd6qGqPqMuKSHo8/Ggonoy7DHgqYM0IUaSs6EFQ/ZLXPBvmGKgcKP
1rv6AqNvPtouKNbYxhr+BRYXjGYdJ3PTtmv0gfcLah4YY6+HBdhKJMuuCH+ost4+C3orfpWt0LTN
dbDIpCxKb9rpPG9JrCJQ3wu8XQnusTfG7SVIHaxnsc90jEuEWLRptxrxiWXx8TNou8txNc4UW4Gz
euwDKXJURmU2HMMuQnbN3UKkUpjJLUsgZPtbkscscwgs37r2soawgcJeVXtG/Vi99i2nMkUc0qPZ
6Tj6ETzWX8hNy3vmWid0hoVTiyOK8PR+4nzKE8p8mzataOcnB634tw7u5tnz4REkt+N13Sr3sVSu
bB76cp2x2omKxZw74aKfxnwcsUHdBhcboE5N6Zlp3fJx7twR5Gk1DK0YawNtpHbBNHVzwio80iUJ
/1jIlnZRj70/HJyJXXPMpkJzPkbr0Fw0Ujsz47irDCOwVY/zwXMn/ueccZ6vrtg6keC11uJoUNqm
/AxbhBNnWGQs6c1Cj4OgK0iXR41u7qekNeBT27uZS5OBtacyR05mUMAgb5gs9bkOOn1OqfR/YAq1
w6xGr5KDgBrwyCiO+848CEqPmvGg977QXOTDZEdnvVorWFYmhOpzjb7zkV6lI9i4dEbk8x7DQau9
9XYyKiYR48pxlEJhAkhySFPGZKgjg+AebJpq02Mq4KockN8dCiImQ8iDmesJcY374pi++NQhyt5E
qYAql+k/4tF7K0zvm1KiM6Lyp8iFds2rU0tU/ZOoHYQ8M6Yh96Owpy3pw3ReY8bfUDN1gdU+V0Fh
voezbz/5EFrW0U43SxzyKIKcIBsqK5JqqClNlXCbBzucwkfSG9t3S4wegqW2zZyE8xD4kHS45pqR
NNEw1zy4H/jJI/hEjltfDAxeLUcb3/cp4e+xnlNmni+3bW3RiACg/hirInt3QNNQ1Pa6LmBiWWKx
49bCoBRcdt0lAjfEAUjgX9PG5PKAImmDhg9Il0dhz7900da13HuwbxTHSPLj2cUn7ZgNU3A7lZ7Q
HNXK9sD+yvJt6KriOUqr6B7aEMRlTdNN7ACXbuPQF4y26EJS7htOtg+KBloNB5VlPLUMO8QMVqWf
fg5UcRqjvpQHgxYiQuc1mUu5+TVeF9Z+w5RWr4qjXHJgWYWiwz3adRjc7X2nx6EybxdjO2ZDks4L
2B7+Tc71uGzyW1ZxisUYXBYkENGWnMKho5zBvHn4tTLwd1309eQclsGCLy9Cpgp40yzIxJv6TMXL
ZsQbA4h8Y22wRA+LzX52dYBVS4/u0gEao0SL16p1GLypmuhhqtLNi2nWc4qG1LbZEJYjvq2Fu31L
i2W2EYTvODNmcPOHLEe3T7YVHCbZSKBId19BA+EGZnRfmy4TyGdpq2PjBvYN42LDbRhlCI4Du6ay
z2QwERYVdavmpIeed0YD1bvpak1PCEVldq7sMXoQTY6LRhTB2F+5ywqbAR0+HlKO/ZERC+76C6eU
kYjHiSzlqRkEvegE7X6kWW1KxhDLtn1wjI0sAM3YyBBNasF3MSM3H3udm+4wWNqWSbgxAp1oa54/
FncV63GdB7s8RXlUsafyyKfSQoC6IZ/LsvJgAwkWP3QGMHOcN2EvSd0yAE9hZiokF1HvFJf4j0X1
zboU4b1XVKo/uMumGNNq0djdMfIDqT0zp8DL6N36h1019ngy+Zbqg9FAVqcspzA+2LzF4bBxiFNb
lLBUvFjVCRtUyEkfiz6gluiJvhAIPReKEMNe/akaTaB6wdzHYzsZHF56YgBuCESY3tDMSkjIdvRv
eg/eOXE30yEtDrsSL0aZ2ihvObliAZFya6c2khcNkooSb0WWfVDMD/1o0858a5Vd3klU6dYuGAQ7
Bo0NaETb7leYLjR/4LpghaCHVFylB2EzBcr6TsW3TgktSkMJugzhnd25vX2WynD7nonVumHEdLGu
GCZzf6ye7e7gjEKeSZZQdgEwnG/wo1Zzx3CBa6Phd+ccmp2AgwQREDsq0KX1kBN6UCWttPhgi2V5
z/M4QCv3sw+9W1ljdGFENq1nK9/7aeMG1+cSNOOiBD15mNwFDAmPs/kaQQS3ZIv65JbqgOtCWWO7
xNsIiHEWFv0AgOUwTfAEJqkoQdrFQS/VVOGDX7eIYblusrteoSSOF97yKwr15W5v9JDiWIp5MCHa
8Z45yfSr6kCQk8XVdBhShwqZCJEq71Fu2MxZl5sAfZYCrqhLjHWPuOHJLwXYhjOs0+XPuWwmOl8r
6t/xGfIVIFujvjK7H1BBpBWQEtPcqkOT3nTPdosCgEMW/YX08DyOi5FQ8gO72HyPjL8t1PEuWpAV
qNZDhUPZiE5aqkdZMMuQwEL5n144BA/cQaN7atMMnpulOxytKRso8YfO7ZL9dDYnpwTcOZZ6Asb2
wg1hZB7Wd7sG1Rxy3esbKpdm9M8zGG1zzKUd9ljL9eJmXLg1z6u2dS9CMBEnDjGYp4VvdWffjQwD
/hhSa7vzmRad4hVhxXw+beBv98yepXibiqDl3eTSa4+keE3B9Tb5qnuhLxAvIgIYhQbqLPT5fkmV
O62d/a6aTVrUgLRHX1FWLiKm/UKjmNoMTZ11Parx14DU0AjKJWo8DgkXaAydbQYIjwCoMN9Qly7k
bUSMLp3cjlmeuJ0NWbT/Pu+8ewn8j3M6GWuU9mSX2MxjOaCQfwx3K9t4UY/wB0JYOt/F3KbxXPXz
WVCt+l4IhdmrSDM+3TQfVDXbZ//++D8HvvfHk9XKOH6IjS0s2F9nrZlhHSZkK3XM6BXtkELKPJ9b
qARdpju7OziKKN48mV0NWiEL/veH/5kq9vvHw7NbsI6uv/un/PXp5IT5HtRdE1cpV+5xsFM2Uk0s
4LGiqyiQNYGiZUxmw58XdFTMiB6rBrUJRQyAd+9Pb//xF/05e/77ffzPX/SHxQqC57Qfaj5H1krO
YSjMQ5lFTkKp9NJTCnPwwIUPTKMd1bR6+HuF5qxpQACcNUMaboAc0JNE//Gm/rQA+P1nEWK4u97a
7t+cxXrNCT1LWuKmzoBbmZ3LEHYo0MhqbP328O9v4U9viP1pu8NHsLuboon5wyalW2VDzDtKEOTA
4acsAhd5HONSlIXa058E/Tr/YaLzT8sQyz3b9/Y1aHt/WF8gkBzbaoSHZxzQufeRmVDm2mhxJ0tf
oJ6LzrqG2e3W9f9v8Q+sQOmjNPb3Fcjz7T9WYNgygYj+BboPIzxGroB/i+5bLbkLLkCCoLb//dX+
/Yf+9Xl/rC/jCwZTuo7Bw8Za6WhXc2N47hV6DBeteD8d+rDvHyNPZad/f/LfVzZPxnzGw9Q4II9q
/8v+x/JpNF5rF5KVTUKSdZmhbeXi7dr/o1fL7/dJSCDLhokMQJy/PoVHF27Us6Pd1Z4uvV36Ftb2
JaT8+hSgt/6PdfP3fYH7NscH7DGEIF/zr48LZZRGtWClDhO32QQ0nIA4vjJcY5//++v7+56Q+GwE
pJFD9+Dvu7/e/3l9jHINgy64G9Le6S+oYJjFYny4SBB4MpU8AOf+R+z6Pz7RxYiJCXhGE/50L7Tp
sPt6Zs93uVi/UgPQFU3ljiQOeXWPW2P4Hz4j/7RCiE4IGYQIsX/60118JRFCwtxyGg8z/Uq0dWN3
6IJxaf4/liIRRHjC21Ly1f54lwVicioK3uXWBz1a5ylCc6T7/3jKP70/7MptxFOkoKCJ/+sXWwN0
ulXOUyYUAj6jhdF2XubOcNRgrDD4YGH/vkT+aTFGVoR6gLKM0+yPHea3g5eZcF8i9hI9rA3GIInO
skAcZ0VR8x8nyZ8mRftOi9zA4i1KXCP+jClpo1lRAzN5PNhZ/VFA6KEPrZCubN11ODZ7JPH/4+y8
uuNGkm39V2bNO+bAm7POzANcGbJYopFE8QWLkiiYgvfAr78f2HPvqEAu1tVpdbdoqiqRmZGRkZE7
9hba/svHXXzHfbExQEIm4SsRfpPPx3QOzFnRAInacApQ0SkZwaaZyLcqWeJXaWCShVDUjaoAeLzQ
3XdmExJYbpvhZMK5qKtApZfjIjIrVnoTdOY3mcLrhL1Y6reIlXV+SH2093FX31kNS0CGNIsisSWt
XUszWC0Yu5S7LOChrgazpd8JyiVV8ndm0ZBhdNMlWIqgfl51C7qaMMmXNRfIJ2kE9X5qko3SNJLo
S7kIGjlOxOkogf+NLji0d1tmI6CEDbFA+NLPpzIA9z+2GRoJidlxjqYYJnCDhrVBkqSRvuPbAbsO
lHIGFxp+Z5nQnkh0Adk1+LblwX7zpDUl7wYVpgzsqRz3TS72Hkywwq1FBuWCR3unj9D/KQiYsFQW
ufDzpqpUlOdBy6jOp/bPFWqgZaNWU3gbc4F0WwJTfjxJ1iW+4nc6aC3c8OgHaWRQxNWcUjANB3PP
IoklCHTEGjgSpS3BJhSpUvhjI7XAfFiobCB7AwnmeQcTis7JJ9HBAEIg12rBMQ2Vdonv7e1SWBQX
RMj1NRjf9DUloNibqHhU6MAIEAgcT8MJPF+U9BdCsXdaWbjx+IP3hEJ/5T476lWyXLO4jDbAiJZS
roHWifQ/XtZE0Sw5GQ5FWYT97HzERjHqR8J3QBaARrJjDblO4Ra10F5aX+90B8cswWYvsslhCecN
caOkhjn5U3seYCaNM7l2ACxeYBx+6xVfJUXhy0IinvBn1RuZgGUYc5KcdPe0x3nGkxc34D/Kkap/
jwrrcvr2pyYHGS9ijUDUtUVaZeU3YmDd5A+ImBWl5MgWmaVfTuPoftzKOx0zTPyiKrK56Zzzzkdv
gL81rE8VR3Gr4sowjYxrxGQa3zS6yCnH8JI4z/vtcQRAyJT4bs2K38tiZxjkdYAgCA33f8iJcrsa
hFTaJGJS3HZjrfz4uIvvGAhdRMaMXQbO/zdHb/jxqVphIKcoj6ncLbhdKNr5z+0dTh4SY5qyeF1r
RTRsNTo17hQd2F0qBp/MkYKnJjlNF9Qr38YFpKI0thKDvZKS+NXaDfQIuqmFPlNB2g6kNqwsVM0M
90D2rY01mNTgnsKRK7ymzTYfD+M7M0e4BV+ghlahRC7l3FL6WIyrCsESu9DV8JESIO2R0jy18dMC
2g5bPwEp8j9u8u22gjAFQ7nc5LB7rjftaJBza0BF2w6UfN5ooLKeUoEbyWtB5nj+KaCCV7KLKiKf
+3HD75iMCa0nGic4e4g3V8sd3UsCWPgG7R62qptEUzO7Kcvhj+NYumfBeylTcAXl92r/KsqRWn4T
4JeVmvmGusYAkjchN1gKaZppFwz0PdNhayYbuIwooLnz+esUJLHAqXIuNcd4A7cX2Lo0FmClD4zk
AB/hdNBI2m0UguuHPx9Og2FEbcTEfLTFtH6LRIyY3HWoa6D/ATN9kuB88go4FS+cUd8zUEPmTEwM
qXFUXcXMcD6VCozzIJP1k2E3ABaelBFWT/C31ZY6kWb7v+gVR2mIbjn24KrPezVDp1JQIoh1qkUZ
u1S5lzowL0iyLljjux3jlL8EH/zfXJ31YaYCFgpDAwwuATUEKANzYdIU1phuT5kmNnczlT+XMmHv
NLqIpHDuYTDZwlcbwywDUy5n6mwmFNu4o6KEawIHX8BrE2aZ+/FQvo3kMA5OqBrnVHYFZeVbsuFE
lS20OpREtRQXOfE8VukjtV9GNVIhPg3ypVPdqy7KeT54kUzhZGUyrkQPq9kbMysKda4mbItll3lx
34qHYYRBzIrbfBuYXB1JcdVsIpCRaAAKXE/Z4WRwIZjBkXfBdN/xNxbEJ7h0Rce3r8PLaACZiTpU
AbamDj2EdIHwhTDFfzzK7/f5t2aWafhtHSZ6m/ZigPpNMM+jbtfdQq6FVKSqOZlitUcti4SdOHC/
ZqYw1pYpV9EQl5uo8iTiBZ2q9+yLGf9LWAHPsFqtBWRygaHS5RDsuKOCVn1R6uoEJEwM933DGe3j
zr83xCS/2UvYORdRt/O+q/qMNgW0jLahKRW8a1QQGVM2XOjVe4ZsICQuQY6vMJdLr38bYZDBajp2
nBOg0Ku+BUnIPWIlh88Ib18KBd7tEGeuhaEcbK+4GkDYkQEISAQcNSLiblCDCOSiJroQcLzbCkUl
OB5yH/jv8w5R1xSUMrKpyASHselDU6R2LictKqA/np/3Rg75HrZWEu8kH1ZhfE1wb1LUSkNCK/oC
yHTXKHrjtqRi+P5/0xTEz9YSWKMBft6nrBmb1hKYpHJsy6MZtBE3nCYwXtBEQ/L5f9EYalek4Aix
pfUpHDqbCHZoAt6eCxi/61qEL0GIu32bZv7HTb03V4RobIDQMbPDr/oFhknVm4zUjaJo2S1UFuaN
bvbmBV+1fMracUKSbCzpIXaINRdznvb6FM/YXd6Am7Q7sKI7nOPwJSJD5Zcd1T4fd+s9yyDZB0QR
tBJ3WKvtT2kpGs90rs7g08qdZKY8rk4QCSOujy5M1tu+kS1RMQo2PjIZ674NqmSlDZjqpZq63kRB
dVuY9R6onL4V67i/0LF3WjPhXUY+Ac2XBW52bodDpwiojXO9rg2Cvg8zS3hA2onSHambP0HRF1yI
N9/aB5l1CeEc4giZStfVWo5FHcC+UFDUzh37t1KaJ3Ju8nD38XS92woqhyxjUhnceZ73ShB6fZxh
ZwLRBgOr2of1DRDOS5pK74zdEgtx0cLhgKTz8vvfHC3peqqjTHD1eT/1nyQpWCATVP3u1WzQv8pV
kP76425hgiSZZNjqueFZdUvR0zoOI44EMIwRrGfyzzg3/lCjmsQC5wEVt4RDZ/NYh5SyANlEPvcc
7woFFt0G7hiyy2ruAMWgQE1kzi6s5rezhV/XkN/kTEmIub4QrPqSCpzeAs+XVt21MSfBQewGZfhj
705JhWigXG7g3WVz5d3NDLwPAJATzBht4WWn7GVeoGa1nlySwXrTIV2ROIEbIkdkGfXy1aKC6bcW
OpFCRKma4m9ZIZTeqY3+OD9PKxxNCScWsQQ6dG5+AEFBexvQDdeU4Vb2KTehwhmm4aQc+q4Etpc0
FiA66uRZ/DBdVhfvyd7r5+I2OJHjQbhxPH+ClJPOUvALeqlOwcrEtRJdq7GW/en+z3ayaGyxMbMz
4xrPmxGhh+/UJY1HWZjpWsrwkgMy3n68tpZY+2xLIeO5yIUsd+HW8u95I3WcN3Xb6E8dNcJlIdzq
8TYTDb+QZBvFGwIcir7Qa7hgk2+yC0urFBuR1lUXwqDVHIIlhK131J/Gbm9F5nXWe3IROKmeuPP8
+HEH102ROxa5fUAkh4wrFdAr5xHDKzEDDaUqWB/DG9hOAqcbsv5KgG/dE3Xq1MjsRd7Hja4t5LVR
7vi505QJMdapvQTWIW0oxsiGv+N0S31A6s3mZLoft7Lenf9qxSTmVZRFWG+13riEDqEDpmsRZU4D
oBJhScXCouRQV34JMPFOY4tYCHVo3HgjkbHy+nVRIFOmLWjEKKCtoTTv2NDYMcc2+EPDp19nTa0M
X9ODwJgrmqI2caCIIQs2kKv8aci2tELmB20M8mp4kpVf7DopAnkPOyNORtsM3Bpz2TYb/sdz9NYS
uJ2lCgI/RbaJ/Mj5+qLiYE40neLEIC5LTrFNBMNi+qeel5ufs1ZWq5gDCZwAI4dHCEEDG96sb+JJ
+vZxT94aAOkIqFkR51hum4zVrIyp0MrhDJUaokX6T2mEzyGlQHfhlTAuSSW9mu7vbokAg8ZIEXBb
wv3SWqFugCNBnXpusbhFh0WGmFGgWNtormshq24A3xZ+q3fdFvJX2RnjRN7Bkpte8I1v5o4zMpon
Elgpc6nhXPU4q2BYzyLj0YqpAKigWXRG/XQpmnq3ERAejCk3Nrq4bgTaF2iEw2+nqcosT6kUbZ+j
VWdt/mj2FkSMykGIKxQaQv9k5Su6NB2tSB8HGzG8CORyaX6GN4USUjWJLpzxVj36qymiXKRaucNG
zvDc5JXAiE85wa2tZxR/N3TQ7VJBuuQkxPN2uNDlcothUxUmiF1yfbnAjyRBiqTbq93RP25d37dt
/+rg+67rHxy+P7j833Ude8tX7uHK39k7XnM48O3edfnd1t3zO2/Pl7za3+2O7pbfHnjzjpc6zo5P
8zc2H8nHLy/xC96/e/CPux2fZvNxtrf82t/5zhMv4RFsZ/kJX/ONZ9vO1tnSLq/lEz9tjnz8levy
UU/8ZOfZnscnProHe7d7sHeew3s8z3M8x3GWl3m8n89bPsy55osDPeGJ7pbmN1tn/8XbLy/19jvb
c24cl6/p9XZT0HmHp/O97bXj+LuDvzwoz7bhnXfOM5+65aX7m/vt9n4ZJgZqebd7OGT20uy9w48/
tsHXxOV/VvWbGVtf1GRJ3ajAlm4P/vFp5z/QKc95drZ75/5CS6/Jno9aWjn3tqlTucU2fPf28fsx
tI+29+3GEe0L7SjLsvmonVV00VRNSf0y7TBFj7u7O+bZYbyZku3Vwb1ynAu3/as84tshXJ3IA6mt
EpjUbw/u0wPWwjx9PEcgXC50aVl2vx3vwGdTfwQ70uH2yr9aDNo/vP7h7+OTz9o4YquHp4P/dDhW
Ngvn8PTEXNrXGwxrd7fZbTYbb7O5tm+wsL1ztcWcv11fv5rjte3cbJlvVh7LwnVurxyb9entb52r
K6xvv73gwi8awrKr/dYbVUTSMmG83Ef3gXXDiF2y6tdw/yMbWPk7qHYoYqSJK//pGHosS5b7cVnw
DNsd/+zsDV8tqzq06eH+1xYuT/uXu91ufw327f0lE3m9Ef/ogdZbSmsqSbYY5XH3cPSdX9tdbPsb
fxn0g4+Pc+8Pi5tkYpgIz8YHOsu37tF/cB92dwf3scC3bezHq+8+H0BXjht78/CpZ/hcvMjdboPd
eXvsvLS9m+fE3t8z1a4r2+4tBvFk2Z+9GzyJ79pb17vFD+0Pi4P52FRfD8gf9XMVW50KYVQkLBWH
fbAf8bm9zXN/2/j23V+eme7hRK8c98rnITz87sdPoLzGIR89wirwmqE2nIZlqB9x7wdG4bD4tcO9
e3Sdq90Ob719YrXgrPH47BIbz6twr77PmLP1bJddwH1kcvwnd3c84rCxm+NdaNtfsSKfOWGX8Pas
wke89t5+9WW7ze64u3vZhfbL3fKh3x+OT7H9MNvfQ3uHs8MPHe/49uUFa8Tnb52be3wsf99u7737
7S8Hl7+9tx/YRUbbDu0NS/Xr9c3N15v91vu8229/3t+yUzi3bAeO59279vM1G9H29sq9Z4na3n5/
jc/ebxl6l1F9HWZ6/ovhZnOlRfaW7YF9+XDlbL0blvrrC7/c8+PFKdy7V7ePjxii8/PCjHzsvYjc
ztc7skqFYLDFsEte8R+2uzm4bHksfdtx939tcs4FO0Cq7kOniZjdebOn3jD6gmZpk+E4HFn/LLWl
1WX3rmxWkf192etxl6yLnc0L8Q7+3bIrM9FMPF/d8YadfUNA4PPV8t7dbnPD39t7Bs3dO7evgQ3D
6i+7JivqhpW7ew0Xtvs9C3IxdX+xwaO/uNPI3mJCDD/e2nfxx1fLNLrbxwORjrs9urzn4wlYdof/
LAj9NfgDkfMaY6JMvgaIzkUBu2ceUQAdyRDjQlRzrYjzJRzVuqrir2YAfSyayNwiaKtphs6wB9Yk
UN3Ya/U2GavpGnLf7kbrQm0TcY9Bwf2owY9BWf1wQtsO/pou3GnQ6TlE2pfOX6uz0evj6CA0lpMR
eco318RmLsNsDINXMY2p3ain9GqEZcqPoRw4fDzAr3D99QhTvSATz4OpJGV5bmqqmqHIMRFeR0n9
0FFzDaOpspmD0xYlia1W1E9dPDx1EqqGanCfa93jCDBwIhlXtacdckGXro8WN7t6IPIrJnkWS6a6
YQ3ipvIVshQT5SJRqi3lJYOW/7TPG8Bnn6A0z0/+KZ4z+Q6q3vjHHCMScgFE/s7g67quiCDIwbHC
iXw+IEE9yx2s7L0NYh9pBb0oXMq6SreKkvTCQn/Hus+aWkUTlTTJ0bSYXdTqwu6EQVyTI+wuxGDv
t2JxdKLAYElRnHeohm0kyFPWUDeHkS9bo+CXcnEJZfBuK2S7JZBZYEP0lR1ZiF+lMOJiR0WSPEFW
09wIvaDffWyu7xkHCFyWBNdWQOpWwRE42LDsM8huTrGUbPqMcJlCXSn0QjVsr8USsi25K8u90if9
5z9v2pQxCHDc8tuFAuNNLg0ZjA8Kd6aHUdKGZ+SqhB0MPNqnDLJfGG11/RNH8kslG2+HlnpG0uCg
yMlx4hLOJ1AYQNwIdQKtmqlWh+SUF9vIai6BYN4OrQkwi6kTTZG8+xpGEYlVr4tlNtmwJdyJuvbc
q+ZDMOv7HmI9qPTbraHWF4LLJXQ8X+tcFMuQOHH7LVM5tQotKQsfuA3JJwhB4JB6tEr0WralpMS6
A/N/GUGl3YRgY2BOT758PJ3nO/uys5gS6QRgpqBiQDqvmgbTTI3/iaZNnTo5ZQwSryijykOCkhrU
tr50IfReV1VwKhRMAaYlnXE+iZM0B2ooQ1PYDLBQyWOWfE3DMPApf0vgnDDKLRIRl2SZ3/qyBaUF
cpxqHyxnDWKIkICGrwbaa3gmBeckFoJ7UhvLL6E9dT8ez3eb4ioFbg4optmxz/sHf+6MjDbcfxA6
DzIbiHgSvcCK88yXklnStx8392ZNIIUMxlVXMdkFQrnasYURShtTozBWG6FUE2poR8sTerYft/LG
SJYCQppYkBkaSvXLmvntuGcFnKBnqEHhL87MxiM2T3I31SPtJyX7JhS1ZaL6Hzf5ZhxXTa7HMYWX
wURoyoGBo3Ql9fSSGFLrZlXaX+jcmyF8rY4EeUp0BZxQX+0L0TxFIkyVsRNOVbeDQi5zKNnOL9jF
21a4bgIcCf6MLRVJnfMhhOy9T4wK8hjr1GheFfUzRJr6vPl41Nari9iFVcW6wsplE4L481YomJeQ
4gSA3AWBeDdaPVqWYbebFKO30YUc7/piupAxfNMkI0Y+eammW4rp1qn4VDKUUWmob42bWnJHZGU0
xypa4ZME4eXRMtuFRnhqvY87ukz/7x6Tu0rSkxTZvK5pcpLnHU3HoevFE/qcrR/bnTN4xUY5yO6l
G6dVYkjHaZy3s9pziBY7vUppp3SfvuQukmj2z/2n548785om/qg3ynlvRr2JIGSgFXkDztNGYs2T
bmDfc5GlczQPRJR9Vdt7VI3s6evHba/vBN70cDHc39d2fUrVelE6FbaqMzjUJto/jIOx/9N9dT2S
y4L/rZ0xzaHpymlHvQ02FWxHX6gz2wcX7GK9e69bWW0vsCQlqbD0ZvaRbHPgc3Zyp7ywlt+ck9at
LGvit74ocS2pyTJfh8r7fnIeXrTN85f7S4Lm0jLtH5nFyu1SX5ZOUkwzlUc1kAMtlP0FDvTj7Bif
oVXfXbCExZY/am7lci2ExHEfNDc43xu7t3/k9v6Xc//lQjPvOIzfl+76ziRr8saAoX3pFcSkDnd4
DlKOjunq7vPmW+N+hsLx0oRdcBfrunRSd6UVLW32Lgc7FljsfZ3tH59vIvtT4z5zJrAjO7mwsVya
v3XNowJ3mpwu8zc532df3CBU6jV+dBPvAjvddPaFgT3Pmr/xVfLKi5xUqC1gfVg6GTkZf1QbInbS
85fsf703r8x/jaRWBRQiIwBl9lJoaPcBFapF3e37k3GpT5dsZeU0TCNpzHxZaKb22AXbGAmLUkaD
Nj/BEHcJB7hKO74dwJXzSExB1uCB/WsA0yPyWa7hI83rfI7d2CWrPOGIRfvXpV6u0ulvG175kyHM
kHiqaFi5l/fNl+Km2ivfg0/cAqOGUj5PD/k+PiqftIcLFnNpeFcOJmzHWC8Wi1GwGQixsM9+S5Tn
BLbhlF7uha7pmI5+wUm/SbasDWjlaSY5P6XNsjDAhfnxVnIfMofEamCXDG/hy/bFffw9BwBOi9rK
hcSA8rpzj92czCwXF5OtPCQwWR+KaxE5qI51lTkoK982nxAa2dQb9draXRjl9/zq722vRhmavykF
t0Ks4g6e/iX1I3/wJ/fkNzt5eyln9t6UAvMAS0KtA1jF1YEgQT8kmeqysWtEeUQJUhRYQ9Xppctr
N5lvP+7a2hEsF2fUMckAI6m9BEt6Pqp6G8tBlKqzIyit4kNbidiFVMdI307zBReurjYnmqLgBvwl
peGmAV3peVOpKeuj3CNoGkAedFVYeU6ZlpJe8KHr0VtaUQEWcRpYSEzWeRVVmtBjamChbCFLOcIF
buzrPm0ccZKzY1Jm2WcqzKVPfzyKZHA4VhG0g03TF/v5LZoo4K+qmxIJbXTASw+6fHyq2ma3qAil
l2xxcWG/7/F0kDMciRvqIzWq4lfrAJHEerYMYXKMvM8tB0qy5jOcvFBb1lqhnB5SqW/h4c+McrAB
HDSCDWV19ilNpuCL1uZtAa9T3/e7KtPlW0C+FdKPdVyadikiZ/nxuLwJvoHCAVkCgwDK3FKAFJ0P
jIq2Wd4aBtriUt8jBSek4YQ3REogcsdGDyhg0bV+THyE5/vnGkDYj7CxQtOVAG3NflIq+iXioXV8
uTySgn2AOoKBH3nJ80cS4M6MRakcHZSvTug/KLKNRlj2DTyGBpFs2Zv7qZTZduN+vOA13y42hUmj
aoB8MBn61xvm38wEgn1hmCjaderWfKrA1H5u4YQ8QoR+qXjnnZaWAmcddCRZBSDW550Mm0WJ2JJn
WI4THYQrJehuMSWQuAMfevl4kt+ua1KY5LwMEgwwA6yRkqEhjlkBw6hjwFDotfWI7mYVXjijvjnk
MG2QXShUyoDrYwtYevzb2IVcTijJ3PVOIESBPSL0bidZqNgYVLaPu7nwjDRIPVlM1AMgy/RFyybp
ggd7u/R4BuDQSxE56P91pm2a+yEsKlaXicSG7oVFINyrJ5FSDauFonCHqgQMe388uosfo+4aBLZE
pv6835kWZUqRBvAfNQXEhJN68rPMULZ/3go1Z8tlAVBQCEzOWwmHnrupKelh30NmHYJKxB+KSfzj
8VNFhY5IZNYWeNJq6Z0m5WS04HWdeCjzQ6o2khsLkAIOkLq7WTcG/p/2aoHSUujCDQiWo65sRp7E
Jp3lFtmeOQ73SSHMuwCpvAuHhLcOxZQ1qDToFFdub2pBIGPhSm8yG8cQ4twVRWgJU7RztqKpCZ6Z
aQOE/WPT7wKh+TdS/r9+jP8dvhSf/nL7zb/+h+9/FHBwLmj+1bf/OsQ/aub+V/s/y9v+38vO3/Sv
Y/9St1398rfDc9n8ze/yn89tXOTr95x9BC39+0nc5/b57Bsvb+N2uu1e6unupenS9rU5nnl55f/v
L//28vopD1P58s+//yi6vF0+LeSx/v7vX+1+/vPvC7rwv37/+H//7uY5422H6TnPnuv1G16em/af
f4f35x9cvFEzrVHCSP0WC3p4WX5jyf8gq8UdCMWd3CaB7/773/KibiPaM/9BghRUK/hKCJFkkUMY
S2v5lfUPENlLZEGgtFRgg/X9vw92Nlf/mbu/5V32qYiRkeVpzt0J1I4L+xi0+2TuTepF1pnfSOty
CiEKfZub8K67s+TEgn2KUOC8dDzhFuLcS7PoqKOAtGEJjzQYUfTVWlBZ9wTXubwZw7nqr5Erk2df
QK0XCZu5zo4WSXvJ71J50vdUErZw3AnCWLtmNA9XgxzDY2GEwYCco1rKd1Nk1F9VsconGLh77Yc4
qPXjOA1l+hk8Ny4kr60pc6K85MalhsNN9A14KqFoR6YxdmF/naA+VSOjc2SpGUltxmWdb7pJ1k4o
R5WR5FaQ8j5GhUGNSTEzh9xs9EVrR5kqbbKiJ/6ucIYEPW2IFGdwkvNtGmYzYOW8sAxXL7EzmJzT
4FrlYZ6zSIkXSG7ZIzSGauELTzwIjjyk1X3a5sNLXLYqFPdJae6maOG9plXpmupbvfaDSQ2fpTYd
fYhh9cwfW61VNg15586dLTkx4JbtYwj9T9wDoRNnZIlbqJ36o+wjC80IrRNtyi2hAUlFZda5mAo1
YtNS5XqBax0keJnz2jHLMvxGbaGp2RG1FLKjhjWiNE0SS8gUVXn/tUSnoHZyOdIfajHSRgrn1Sy2
4yCsPzei3HyRKY74FY0UBqEYpsCwpaQjxbWFqPFIEVKxkD73eunkcdnPILxHtCgLsRy/C50xcZpT
AkVC105FNnbosuKIVECNCLZRZzo8r1JNfT5yprkDOvh0pcPaD++9diIajUox+1kpKrrVcW0gfCma
TfmItE7+oBUVgvVQUCNtpJtJcpip1guPvVF3MDsnC4G7GYraz6kuoB6D6L373tSV+KiJZfVpmmbU
tYe8HCNYt5uq84Vk7H5R0qPBtJ7Cq++mzRTvkC5phr3ZBbq2mwJFGF+0Ch0lWP9N+dfYJ9IOQa2i
3DaylApOq0FD5NaDPL3Mw5T2oCCqk2pr7agH+6yv9asAmt/CKXUkB71ptOZsSzfFBMLtblpE4kYT
qb4ggbIzinVxN01t86ORGojRdZgsF75+SIf9Fjb1FgZbgOi2wIUvegXRiHIeis3KsYLXlYpmQezu
dLNLHts6kbN9jdbJVx1AtekBN0RCTcsaE8LlEoEi6OAyqpPC+ES7YA6oyZ6CUxdt5JC68k8nvT+h
GjSUSeqQsujKw2xkY7HVQrH3UUjv4QJoTW25cy7Hu6mpIIvhsHYqHYw6vwW2orPYrNT4YSQcGT2j
V1i4nShASB6l4iJ8VKCrwFTW6ENyY6Si5b6ot9Am5znoYTOqSFslG74rqOh9g5tWGDlPUszqZBPS
sTaH+wFi5XiIDduisu1nocjRwTCb8XlKs1F19bRAkk5Ch6F34fDQNS+tpxR5X1GaSS2oMtwX0CZ0
Nzrw0taZTREyUESjUt0edBW3UXKhB43znAcbgoLpW1ijDm4jLhegngCjNMpQ8HdAGJIVTxBPDrui
UTUkfimBvxLn0vx6ysoYdnujIcIcak26DgVV3Zecjx+sTG1NFMWDmEOsSn28K8Dy87kdTgOVfmEy
hs5YiSbCt+3c33CcilJvauXmZzNaZbmbcG+UOpzE+TGAYp7lN+VEDNY4CJ+rVB+DjRVF5eiHulxH
To08OilHSxzbbY1Fjq4ep/1XmmVMhWQuSlcQzWjTMZmTr4sWbMeFjFyia5pDfRviboTPfVR0DXQk
YUMQIjV55plDahwtCXkLpy6quQOMnpmDExlBd6vlGbrOKrG8vIjPqyZiYjHJhy7qDPJJuYa/ncQ+
bxwqNwxinanULdc6afFns+iMhZC0bL8jAA5xrVgKSAUIAJtR0ulKdNbQDSkPUWSU30X1hF3D42v2
XpQVErKIVYOq1zRYMuSfbcM2EyallO70KMFJR3KvPc0n2MwR4OiSQ8ZJQ7EheUo2yVCqol/FvZXu
5FKHLttA1v4H+mjFJ4RZjdJDBkpI8clZr7s9Pg0GdgXNCR924AiRmrpH0D4Li6jZnea0Q5cHrUS0
oSq5VGyFsP420VP04DN5GL+qs1ojiMcl5DcDJL+MbIeiIaQjYgu2Eow47saEMhdePhG2AKnHMoCR
wAfmMqbZnYlOVOhmuF0SZA1afzbcwgnyLaMWPZ0QY32Ms3zMUVfVtYqCy7E/onF2CrjwDuRngtgM
7moui/WN1VqygahH1P+CgKqJ7MEctd4XWkj6gSKlyj4O49K6ypk7C70adFIRiBjD6xY1B4m1F7ZQ
XJeWGttjnaqGTzUfEndhEUJKPQm4q5lk0WybnamSfZobVfaBUKDhpQtlUDgBcmqG20BZMNikF9L7
4BRJsaeTu1AcrSy0eT/MkK47cyeLd4VwarG0ImSTy0fxdD2WeE637EbkcatgCpDzwO1LNqgJ/VYp
LDkHNjFk30JDbZ+LvJL7q3wIm247lJXZESelVe5BBYVbE4ayRZcTn4vwapF8EadAbOwoJzbhBl8P
hSNs4zAdFLGOqJOcBlGAhnAgfEe4BGX4dkCH2kkHYFmentdF57E11N5Uy+b3GQd98mbY648akZG4
U4yc8vJUjmvdM+ROZ2SaJPil6zFZBEubh62Kfgnzl3bVPap+Ye+kVtPLToWYKlTgZqy1e4TQu3gz
FwMKbwpCB8h+zENbQ58kd5ONWG/KLkMo5zUhihxXVSuZ32FhE9mXrbTewNif7SGsNfapcoqvYJBN
BEcaEuTnmmqeXgSkfz8XJ9yxWJTf9Va9ioT60DayhuKuXqHdO1FA/g0JQOFbg6aOZxhQjTT1PqJM
2Sm1JNqdUlF0urj20aoYfbUwYjbgcWNatbU1y3SHBHW77/S4QhSUyjCEdTNJfNGQGbSDxdtGRCIy
umIh+qCIiamqKyvh6desLXJTaVW5gzagUDSngpvmgXaCex+6GLtna2YZUQR5LZWzlm6jumBT1hMR
XdW5nQ0HZ69/ViZjm3XWpxNkbk4aSIbXiYXiohN8FBDCcKSw9ZF5VlAH1sh+iciujlDuoi1F9BGF
flkjeWBCooQQV6tbEL1HxS6LRlI+cEyhgJDL+p2KDtIXSCwmRPKwBUfSB80poYGFoc407Bm2eG9M
BmzYzEpHtmLpe2CeNCcpy1FBv9Aqt5OE3I+tG/o3Mtc4dcELMpWNAuKFyi6Kyce4EHrSK4nhyVV/
ghFVQ+REQmIA7WknRCAjQ4DQb/JTrNnxLAaPyLjH3mgYuy4Q+5GKVAJEVK1E9cWax+ymUkNy8ULf
G45Rv04t+62bjWNwQGGrdmDZH+yG0k/EhgWlO8zRwvNujU36rIeh9YTIwL4yBMVOejbUOohvqoBC
XjOyghsNVIwDL+SGCyrDCRKAXrbcn7ptF5jC5hQVtWsNAoMUo+JjNGV+O59aYQt/vk/RySckRJ6g
sK3uqy48XXW9AnHoTF4WDZ27ZG6Vmkjw1H9rkIF068JI/BoBGTcK8mpbGSVtldpcfC3UmYWGQlVR
5fAAlU0mf2nquZWJibr20JmxcBBP1elBmZXrCol6Xmhk+66jABQfWnhSV30JhnTX9XF2O3Pas/w6
14vdJCbCplRRhQ3CGdEraD8VGBWdXtO9qZlvWjXHoGZik7HH8SpzU27rGLnyOdN+JZ3Yw1zTTndD
Iz0RwMchmE952nI26TeNEOj+EC7YX06LravN6JMRbnefRxHl8NKCUZsYzPIROQm2LWRididV5S+t
FaYDZNShX4hB7zZDV1RbMSOEGGukYPTKrL0eWJmPgHPoKUL+IOKCT06AwCxl7GI0bIusQgQv+15T
zAzaD1HRsESraUbSNK4JRsWGyD2Z4xahIdwD9SCw8aIGg+Df0ezi0okQqr4ikXEXW/UtahnoXrSK
Su1aLt3oUyZs+kDa4Li/Kla8h7XvZxNT0Tsg+ZRCfeXF1N1thJ707tSl+ymaHqAW/zIiU3YloS9o
i/rkZUryzarkXaHMz5RZfp+kRod06YTC1SSyKJVK4lBg6pFrlQaBSqX9UobBpDrZHL1MmxqnxQIP
E4ownonGHxJDenCXTsvhw4CSIyjR3gDwDPCVenE07ubIQHVnSC27F7ocvUZV3pX6lPuQlUi2PJz8
Xs2+oM4x7Hqd3F7aTaJTzcrk1XV7kJoetadFPjJrucSxYyVUN3GvI0kjIA83DV9jJUJy3vg/1J3H
kuRKkmV/ZX4AJeBk64DziPDgbANJEgkzGLiBf/0cryqR6ZevplN6MYvZlbRIv/RwB8xUr169R3UX
jiQ4h+OzP1ioTpnAfpgssnLg1HppdhtVao5tmFynknIUbbxo4mVlFmMG0zP+4KehCe579jiqbua7
ok3R26Et0zsZ+PdtWBi73s4ptTgLeN4c+2v1ls7b9oSt7YOo+tSlPgem5rtWvF6RNN8cvczb2U6x
H8xucTasqf9ECPkpg6jbD24FplFU5jdKhxvenRQ4ffYRGsYhi8b72g9Bbuv+pqLn0563M4p6PHe2
V3XgRK/N2Ji9BYBwntyALL5M0T21qXMI7XzaScuIvg2O0gR9yHywN8E4FqzJBjTNpWXzN8AT5O+q
+rdSRzcmcSHEMoQ7d1RfK5eJiAPR6Sti7jg07mlcbWxYZXhPwZclFbReoDpDHAQ9jZcV7HkzNR57
99aPVM+GsXss2OE/kULyhT8x30jF/8krfXPbsZK+7Yb6nQEK9SrfgDltRriJH7YlghfCh06kMx4J
UfK3xWDM1A7USWdVz/1uLbwocRxUZ8PsoRONKc1XVcQ6SP193/GTe5HYT8J/l3raREF7rhqfwVf5
kc7zeJMF/o/eME6tOf1EAl7ObdNfQnvCk99PUXQ2DOsh89f8tr0ivfxh3tEv7Do3PFh1CQ3XVsFN
WS3yjli0fddiHmxXgGekcoYX6m1Nd09pm/fGu03e/MafCuhjchUUk8XjAl+Rq0i57w7FGcVecUgX
8zkM5AP0jVPXkYcPixguZ9q1GC70mFh2/itbpxtlNdnehlS5cJXhbPWmhXY8mw9ywc5cyI5mz3fn
g0UqWaLdPI9ZNphuZqdwkmq13hYyubfUaxb1q5F2zQZ6tD6UPKeeqi28U1E0fdqB28TaH8xkzuh3
vHoYj8LJdQoCMVvZTadrSSJ4OpeyMKubUkzle95k2WcmIJKUtlYfPE3D+6AD8CyzvA8rJ76uLdNZ
lNHdKpd4dBsLlCLJBxzia3e35Mu7kWMk3C19nT8oeheYNGFrPhRi/GmVXlJG5gpf0iHVKqXI96cr
/zq7c5z+O2O5YT9Zxm1DpHliG1n9TorJA7El6pUH+KYIa+M5qvzspvHnIK4jtb6TlbF+2avDI6En
2q40fwBqt4n0wtFEkEuN0zBcxC6fHfNLDb57nAqL17e/OEC8nXCdEjFY4cdqquCAo3Bl8yHCLhi0
O0uu/TthfDMkqNpvTzXUK8+q92Hv5+e2Hm/Gor9Va/bU5zl/flp+TkODO8Lv9jorv6dddT+P6w2h
fm8utPp719Xeu89qezKY5ZtVtM+AECe63VUkJT1IO/ny1hMoZSkLGINvF5tSDl8iNfsTUO/YMuw4
9ZvTZLnvyuj3I17VvQdaokxrHYPy4mnVdRkvbFmCHZ/VZRpC4yVaxZ1Rln4SIjFtIDN4u3aCibYZ
e3CNYVk7jxUzdPL4smuOvFGeRs+En+3QZwgb+reQ6Qc1N9AiIR+cqVUbexBvpjUUlLVmuOl6dduG
y6kLhwP492JDp9rEI+CZnkHIHYS1z7I1vlBph42pO2MTTpRr4EyhDoO+4QsLJbfcWH3PRNvu/EHd
FgL2YQQ7rUwb1AZmi/3WLUT3rMNpquFDTnki6aRw3YS/1FTHa1RpfBOGFCcvKAWv5gTFFHUGCc+K
dkvUtOzwrN+4NnGFauOT+66KPc0/zV/DpoXJv01kYBNsa8u89LCAYEPiPEF+kM5mbRB1wjS6q6J2
IbB0Pa9RadGlX1MiYSNHVV3vUmFfj4MuE+eJlZKNNPTWwwZAgXXlyhVRMmXBmJ2nfF0fM1jCoxJi
JIAtghXvzF+B3047I+RPuyJN0w57NtmTR9ubny1QVYxYSYRLCBSPVVkfypVvjTB5dORlrfZj5a1J
0NH0S9HeTzYZVJuxiwgJCVrjAGst2FY50RAcDI5KclfZu6CmYWr67Prxq3UramcLXtJNRiv1npuV
A2qGFxq7kXQOotE4dSVQpVgva33LbsVN641PapmScZ73tTUkwEWWr4gmJdY98sUm75DfwMAQplPO
5vWP4uPD5eBLZayw5UDYYaHyqLAmlK5kQl5HDqyWa4ga+26fS2tV1ZYwPK6rmecsn7r2YAw+DZI9
io1r6yFpYXBdoS7myXeyE5Zf2nKx/jKr5WjZiIaDu1+i/k0j092CKzNerkRaa+peR3f8AaxzG6Wc
pNe2kVNpYc6EIjggpfKbbFedPnde+Mh0I1S71GpnhD0ARxsXFiNk+eFzDBdUNUOhQcxQp/ZDFp3D
CVD4psfHSh8H8NPPh3SPauTuTIO8TUeMibT9b9Ecrue6mn7VqtlVdVjEbj0vxyGCd1sU/VdlNTqe
J/Uc1cV+nOu3NRLf59FaN1PfHFJaRhwAlFOsvXNvW+phCDq9M5ZmPeGQfwH4eWRH5IQZwGEeX4El
ZFA4KcRKQ7QmWrGsnq/J7nFBPeg2Lsq8eudwQK/LrHd+yWXLJt6l5AIuiD+K52vGft0YyNshEEi7
yPcMBc8gUyGv5zlOmx62cpwVyozDeh1pzKr1HAEJPAG4ogAA1ZdCBIiRAOx34F3XQy8buxs5uoih
i/ykSzO342KPG7ksN+Wk3zMGKcB/RQotUIQPxN1Pt3AZHrppCjYtwkwEk4UUIUvs1pEBhj35lxXZ
4KnulvPgBdadTkOR5EAjL2lTPjltylsMHziWWHSygbu8ipZHkzNVtP49MuFFakGXKOdqj33Ee00D
8xeRZIfcm+NlMS8LiUMEpzavbW0DEiaYOvaG4Q1bZU6rWb4F4RgcOyD3sIczMvTsek8sAcDLSL0v
LmdNT8cUTUJux6w/Zj4/hxPV00swNkhVjN+g1frXzG59ILfrGc815CTB4pkBjfUxalP9TCPRJlWz
WtDPF73rWuehHd3wHA5Tewka6zS0efFSem79U3dOiZm6zLEZg8CUUVvTGyoPidT/xvVcXelL1DJm
vZQ7oK86bjUcu2Hqd3VrOknvcQqWTY3npCDcFAtg6bUXaFr+urNV9DM0i5Eu1Th4kDHvJhPje0iu
1rZkfhKXhYQZaK31XtirtW0t5hSpkVnbFc72KWCrco84+RqkJeywtV0TzAIyicLp51LP0Q02p4H0
0jYT8Vz0n2XTNlNsRWG5Y0Q77pVOxz0yQbMBlngKguKLILdXOIIHVgC/A7FGS/a1fm0nM1CxEdLF
bL3GHg3EphDqaJU65hZkkNoYVB2kQ2Ut5h8B+fWNFmIcUXT5xtqMWhNSpoG1KzDCMpa+aBKUSHo9
rvTvi2nivcrr5WmupzWehnZ5moYeeJ3lee4ZgQVpLiqa6p2YUthpjdn+WP0pe8ltk9oQ6dzcLqTA
JxOtFbyYdTp2NLs8RUuzSw0A7lT6irFdn07TI/ffEDdTp/bSKp+gxEdxXolvi3KAbJmAf6EIuvPU
JBGjIqChvd76hapu57qNAP413MydiIpkNTPJc1atNy63ZrJois3O64pf9hq+52BL4jp1ws06rD/7
UfJazU7sCK3i1e/LZxs+SlKaWh4EqyjbbNX9ieWpLBmDBT4xgUT7TiDzYcfoHzNWuJK1qqa72TXc
De3msAWaocZNkGY7cC/VW0UXoi35HcNSl3Sm3meWxe7VwgiXbOc7L++sQzvw0I5GWh3hheK3DVda
tAVIJAor6ze70a/Tp0Zp98Pqii8xyW9LlT2owYq2vew0iZbZoTPTOS4ZkZ5dNLLzHMhfa0nmaZNO
P+BlfTdtnlczC5+c1aiTJpjL50yn2WdqiWfGgxcvyx+KvPBf1Mq2VKHWfuvl7StDQn5ITBFV7VzG
ueAcGNuwiYfUfqsr5w3hTRMYn/5Y15QqfdV7zGJXgAbwXZFnA48pEiZCIoOzGRLyOC/cj15+FdZ8
dWtNTP0ssaLitMOnX83tFg/i91JZw5fZNCzSDK7wjvB8v4UyVby8NcWEhCfYTpBg/YrWKRI3Weio
ky5z+VZ7jO/y/LFjCph0orLpw21jv1I1UP66eLMdXtCNnw4L7GvfuKvGflsEZnVeUneHT2qnBpTQ
0ty5g7oflt65D+YBMVGuahfMzsn0h2I7m9PJaNHvNN/RkcLvOGr/0pYdbHNQESAsazm/Tv0AjCmY
on0VeSxMtnYdV2GLRru4PqDdBmwdV/oOjvW5dXx/4+TOrzkXjwbkVzig7i6XLlVbFj7SyXubcKRg
cwjs3808J2erNvasgx3rYDi3CqNRbKRuc4q07PKYRST2mwvE114eMzFgqS6LlYH97D7IUpwDAeyo
ydsDPCJGNaszn+apdLbMdYKtGhQ6V8osL2oN57GdQ4sd8GlaPgsG0neuJNKRgRa4yM65c2b1vaSk
ZrowvbJiWAJ1lVegp8OQKwp0z5vWhCeyO52jjqp7ouOOfmTkp9yv7fcruC5JK7NKlBmuFEGNSVR/
RxrbAedFt1OBLz4coJi3yIjTY9V0dH8pNRpirm17+4rX+5HPOvz0mWaeRNd6O0cEtow7IEffw14a
4cZyroWMz6wQr7MtGbGHSx/RpjSUJWBVmQ3AFxzJklzTAICq2X2Z4O0m+shrDy8N9EmhUibpDRDO
vrK7PW/ofFqWurgzbKbV3MbIctrFi1+7uHxkdU2T09r95TWcXogO32x6N4jdrnm3YrjMkkYZwXPf
NqbBYWE5ezVnwcOsa8k94mv3O4ZLN2P8F5Q/IkikB8ZsKDglL2BFXG481KR6tWEWJHXl3uArNc69
rH70qxdP2oEIO9Q+rYdHzRnKsn1a7fyNfGmG8EUgtljXDgwCuT3Z7+UULsunoYwU5eucb4qc5j/N
q+YlQ9v/MLRRvnfu/LFO7oqWVUqxiQabqK0SAlgs3Jmzf8wXLAR+7olb1sfrhroL28EG1GvPZKow
RnNnF0H6UeNyetWLoY5zGnXvbTmPMBPJoWfsYmQtIw/XfTRqG5HGZjAdJJEYR8FIJw8/AyVLBrnA
7J/5Vjhu5hE1fREdZa0FHHyK69GvPtrWRTYkucanTxVL7Lt19yO4Hj7DOu9BttsbbfKfM1t3q1bm
hbbI6sMK+vZZuTw/Cb0GbGGziORPYc4y5FjzgzhL5zuA5Ma29ywrLh3dnMBCu2/MnCQn8PJWdbq8
rFnG/aEnyYnoODewrAszNuqQX6nonY3dF967V5nK21paM3GZ1+cmm8WuDcw26YXH5DvlJvsgNk0/
pPmQ3Q9+95qmFUdJxxDY2BIYIG/deoXebavJO5iWGPbKIRa6b6sq9u3Ruq3SKLPgmeu5Q2Q1xdHk
0KeSr9f97E/p2VkMKphphcFOH3bbTuxRdaSzaTtyj27I05dbEi1jUerG6IMWAValz9hI3EehoL8e
c79tby3MKZhjmf5oNzqQRA+aR3jyYKuVJzezhpegaCzm762ZeNxu29o3vueDdegm81eepUPiGNmD
GM0OQW9mN8cUIRx1z2g+u3mgVF/8qzaBk3EjiyF7CjVvEBUK3HTPNp+UFRGmSG6v/lBGvWyKSp8b
udh3Nm/oFy7N7J1aP1Q47SrNNyDKvalt40ZX47jPJpz1FHxSm/vUn+oXn0lEwvKaONqVcUSlMpLM
JmY/6MOIOTtBetG6ZHfdirPIZmDm9eWNYTAWczmLp22Iu/TL6QcjZoQ+Htq2IMm1QJ10Wm84056P
sVVEeAZSZt1+L3baVsuLsojt3HCwdkk6F0vSrHLadbYrLoSDTD9ymzEW5k4UvQjqcgoGc5MZzfC9
dfuUAHxnegtz3/lltHoG91mL92ws5jdU+fznYJvecJO3wRprYc3PuGO8U640No1hzcVrynl2mINc
8fbN4R6ydf0SwkDPE6/TrNQZleJvj8w25gO0UTylUuFGQC64H1QFarBUTKZz2kU0ByNhLP9Jg9wt
HHELO6mAg/ElyF+Vcvm9qgBOU+6k68ZxOit2ZhOpW84qhphW/KoaCxT3UghW35F78Kk5d/lk5XG6
4F5y+2ej7NlVtFW/HVEjkkDm1BSQ5poUu9K8MFBfQkhohFJvV8sbINJannE34E54jnDuvBA5y8DV
WGY7R3yduQtWNuAuqdvfzQMsaYbMqf0qUlhqG8Cy2mVoZauLYcmF9x4DxJniZjUp7WbGn3Jdua7K
ukrpOEEvnkx38j78NbqOq7rCoXcQ6jSnKys2guMjNnCY+kR/jsDL/WVlPqjsQpz7sm+eOl3TcoVz
5K+kuOeBy+S4NxI/qNakz8i9Zj4tkUfttRI7jz7d9432hDdBmrGjHapXX38vmnm6iNqaX5aUV6Lq
s+jGcMgX9XN8U8qZwh9WPo7niPHzvJmGghHrVM4bAVE4amyE6LZCK7azN3Na+ltgyyHtY3iPhwJi
tIuGRhtqLJbaWEPl8ves0TYz5+ZGaQrwqxmD0UNet3Hu2zXukXk62nXG3kup32nZuk1P+7BZQEqj
FPunZmC3bIMWecq75SJS9ZhL1Z7IpUmu6dIQykv3gokoWTqVIUsZvpsovDwLz1H9aJqod7avUhpZ
f26pMdZwOhhtvXD/aOjXaH/OBuBIbFlouXEHbW3reb2bOGgcLJoXnwCwYuxaWN87WrZXRhB6D2A6
/JWGUYMFqMactwmNyoSTlavsm6DzQUQJC/dGh+I5d3t/U0VMVGKVYmO46j1eui1S1O5liZiPjI13
ZsxaHgYkM3J5l2BOpBjMHbUnNSA2kw26rixjr63Ttzmaqa+m2YEqAUjNfzbg7J3yssM60F+dQm0u
71mTFvtuGcpvbVTLN99vjTcLh4Qb+9EafTDvze+Ik5TXs8KMXtFwaYfsbryDvGShWRQpnbDVs7yD
RoavQ6aTc9JhYb2J2RaPZN66G8M1pya20A9/InF25wz694Xsy5+VqV9AXm99IiO/VIXbaMIFl0B2
Lza92fmb3NKvQb1uCXSxEx9XWbOzmGhh+3DU94kxZsuwCc3XeaQfPfdDfrNg+njVdRXkJJNrGlW/
XBIv1D8zN3pqkM2PaxlRgElxNwVISUH2s3PS8XMY9E/H6qN72TfcbnIch8TEu8eQrNqOIt+6ab7s
8RG/U5wFIGZa4zMimZ6Lr0zGrjqUYbDcGNVq7sI8fW4q1W5dO80OlV7pURwdbpthzDnQNA+pM0Ss
CSkXpH3u5d9VahanaTQ+1tL5VXJxHdVkNhvMVdeS73lxouHSsPV6bibvFM6Y3tLAOk66tDbSdgRG
WbFJB+9OVkv7Fize2XCoCYf5VI+Aw3FSlBv/SqrMsR2nONIbZskdw0j6QLuxb2hGFyfu1IJigpSM
EDC748mbLOaeHFsHL2IwETXqZsl9PDtz+bjM4qkS65z0dbQ3iz7w4kwzXyUiQ05OTJlQfZvdab1X
crgLTXXhTq9+Km2lHxws+Ge0OeePE5LpMc+a5sFrFJ/YLi2Y0qHqqjgKR84gy+kRkpQjg3scHXm5
R1O3z+ycc+2gqxnTelJVatKC8FYQ4+9Vr4PnZODjC0O8UC0Up7TufunaEzuf8Hhz45uFk29qclTE
pg3s5SKDWic1+tU7pp3q4s8C9rc5dV24HZA/180ggfyw+UHTy0tuerd9G3Vbdj3Cu8mp1DOsB015
5Hucv6ASsAm3szNvcV32KApGe5ZCJxJ/qlG/O01Yb1qvMUhopjNp6CHytbnvm+muEtl2bYdYNwOW
wMaZl9vGLL1TNgVdc4u5ea6TNrK6idSTWiBETNLRu4yQ6TwWRrr0CAC5lGjIRTDvOVQZX2VFOv6Q
xkzDFdaFI7836PMrt8fYcMKvBXPHXyT0yvIo6S7o6cbVHO89EfRdolKneWmjdn7IOTy9T6cp66do
kv1LPzdSJ9koVmdXKpvfYVyCMNyG1ti124kQ9gc9uoORWE1aVT+jvhTF9cj15VmOpiuPtpLmeJQK
H8TO7Il0ORJMZZvbqF7oKujBxgVL1rz0N2tXj9amy2cIWUvT9GXi4+2sdob0bWeXFVFU31batbpE
98q3j+Ncdn0s1rGqbmFdIYIVY49mOXeWCF8xhvk/0foNrvrWrflJ2m55xjLISEPAtCjjSCjdf5Xc
TNyXBmM35DBTiWAXjKuFyOnb5c5fajtMOjl64dkrp1yABAqD8XPVXN+3jSqKp94OhyepOsb8IfBm
LFUpQ/7Epeu2zn4h02WLvd12nkU3e0uCOSJcmWepPoqXjInRYcxyK3pAoujpKVDp/cQRPda5sCYg
imF9X3kJUIHa21V21ciDDDMFgMExvFesmAWXYHX1SKrUMus4SPF3Jh0aoLmxUgWUJJ9duhaQPLYH
KHiIPnysPfJWZbQ0fGK3/OlMor0NtCVMzK6GO+2GjPTn8yCoCoscXySuilDd16AEW17T1fEPauol
j9y6sE7QoBcVp6jr/qkYKJwUS7N4dLxqoNlcPGxiu0XiUTpI8kb6jY/pzzyUoguWXYiY1MWzpcz2
Mrel9eaZlWRKPOeh3td1icEAK0th7Ik2WoqYhyjKryeFDveF2ZdBTP2GqdSRVmMm5bTY2kgqWWN3
iIZywJEk/cxPmmnt5a+m65CIgp6N9F0p9OQ/53XeIpMSnnRTNIPtbzweA/uo68bxNkyaVvzgzlIJ
3P1rOZzl6ipY1XRu/qVigGBcCrku+hDZxdpsJ+alDYcNbIR9O7nKO2B4JcoiboWj88Pk2GHK0YCD
GLGPBalN3rbRW++MQXuXhb5Tn2WbtdzMuA/dbV2xG3DGODq1Gxoqn7Kbgvd9YdaNQpdbAe5A5lo2
ikCh3L0jZdcfI+V72d4NKmy1qzca1s+oZN9roP3p2FbLdZd1b85Km/3RN+aY4jzqspsUaKI8Ym9c
5ycKgJpqPE/DoUx6OZZUblBY8yRzS9/ba5xu887gzrT3I19Zfuc7+cDDa1i9fxxTv28gaC7h92Ya
LGvXY3Zyk0l2RpOoGkvcG5bXMrv1a0Y8XK8Y0WKqU1ZASFfqigSZOvsQEU5mDJBMxV94zKaHNCWr
IIEgpNbYFvh67/I8d5cbnwZ14jhV2SfCSTWwTRbJOoaxEfwaQ+LR38KuCxqKLFJZHkQrVHVUZmde
NW0smRfBGgbdG8l6zi2eWdx8jAUzxyJaC5m9ONa527pPWBR7Y+/pgNzCqm00ts3aXFgAr9n7ZfnW
dLMt87xSXArB2YBIXHvDW1NUjk4QW+z51BV+sTw2Dk4+blimjxSHM+5dpB3GEO+Lv4zpS4P1bSJG
cdTFrVu5uFW8ZfbkbsCFybZ9gP91P5e+HW7wWEdhbIWZ/skG4Tgn2myZkBuTGFVcyFA7x6xr3ClB
rp4eMEfP3TYXMrobM1fPd4jUA0mB4EPw5lU4rb7GKZvrs2Xk+hkrN8MzvksKGAMACBVCJlMw4+M6
F/tg9XBb+h6lSDxK0Yk9cpJatr0phjRenJZWCgt+/20eQloEjzTE/iQbbor9gH8qPHVZiqksanvv
taFIyg6zafQ+QnlgRlsIooG7vfKVxoPXNFxjPtvV1QW60pVBAGiTB4Qr14/zvls+BB7XNobfphys
j/nY7zEjz8OO+EXhnnJQcu5uTPuC6sPw0iW22TlA4mBY/EV/iguqGgBgxX3UWOUWqsf6w8e4K7in
Z4bQbj+HL5ERDbe1bWGlLIrWau+WAWDmkedYyR3hD/431yudYmsBZOqp9ViIPjS00j/4mmYwcoMK
v9eLI3+4wVRjF3YNj+0u0+Vd5t9aL5HUej9FAGe2hSdlcZHwl5Yt0vcw3GJyKgJMgjM9CG5J23m8
UuH7fy0u/r/Y62u+qqe++/rqWez7/2Cbz7oupv3f1/merot2/+tcd18EMP1rPfC6A/jP/69/7/Q5
5j8oeAPfsqBOQo7gv/evnT5C9f/BqQCsESwB5JYrf+nfO31O+A8irgg/A4TrsAd3XcX7906f4/zD
ZtRFKgGb+1Zw3QT8n+z0/XUZNOBBuxK5r1kAiFC2Z/624uopy89Ww8juc0Mv6OFzgYW0JOpnmAzs
JGt9wLTeb7oQwVBmSJ8M8Xq2CwwqLV8XIiFFyg03qeqm20bYbeKqnhImjQKxN2yT8cZ/+Xr/vZT4
lyXE6wf6P3EC//zAZF3C0TNZC2QF+Lf94q4R4GG4b+6lvRoP1CN9PNtqQDO0MQAM5TvPvfPsVlEk
YiPz632b+cb/KDzx+hkAjsCHAywd8fPZv31pfVtz6AcFJmEQsJd0Dexv5WgxfJEqYhXDVDpx2168
/eFPv648/vVP5wfiQOUvv/6P65P0X1fKhZx1e9UB74WupH/pp6D6wBRo3y12Lbmv1+BmZSPvWZIY
cC3Mr+wfgh2RIdiW4awp5yp8sFkggMahGD/YeK7/EOH698cJnh2cD0hs7Im60W+/Tpni2Byaqrjv
o6W6mVxIJtfAzG6DFLzgBm6vLWg/e3fOyNLfn56N63/9ty+IvBUSQkjUJbEj+i2OSJtdDqRIM9eR
3V1uNkwT2Vu6G1idvTXyVp58vwBmu7bYItkt7I66daIkYnp+Qkn+0/a99fsKK5EoAWtspL8EtBYc
yH/9vdY8iBqvr+U9siOvFA3U9GN1B+vOxMFe7oSRed/W0NAvddTasarZNMfN3CxscMFLvVWVXeJf
G5f+xfzzL/VbQAEPscPeD9Q8OEBhGPi/p+16Ru7JeejDC2Of+ujP9XpHfKT+sKxR7quwow8ZIvvg
rG5/pnw3TrVV/wlL+PtGMSwzcCwhQRuEW/C/f3uRSrvk1PFSfSH6s/lArjJoY68fRw5D8+FW2vvD
m2tdU/r+8oiwWH8NsMT1xPnJqfvX36QPrBKGiTddOMx4SZSIuhMEMIVNRdvEoVR+wh1Kv2uSXzi4
YZvM1sIKp/jTFv5/eDr4KLzE/4wXMDlQ/vpJUiaZ6OfhfGHUwJpTeA0HHVqcLmmGZth5prwt8I9u
J1WqGxZ+qeWkjNgJq4NtkRu4INd8fMcndvnvj5m/vcLXSEX/n6xIsgHM37FsdD9ZwwlnXgJ/kntr
HrsTcdmM6diM+bDqJsKTxW5QVq/y8N//y7+FNF0fSQcqIOvC/Kskxvz+SCKXZ/BLe/cS6iZ4abBc
bzDEsBbd5dH0Y7Rb687VY3DvVE7PDKxwN6vhsbFm6AlouzCbZKmm6TCLpT4wjez/lG1xfTh+e3h4
cHzSqX1yjliu+etP1hKVAGbYdi+mM/UvQ+8E1PLD8Ilc0N0wbeovwaqwGeLx9JJlLfzvf/iC/nbA
Af3huwEA6PIxqBv++gFMPCY++XzcOXVkvOmlbGMqdY3VOZt3xAXIfdBa8jbrDNQeQqCy1zFLc/z/
VjS9RHX3p4CMv59wf/0817ftv4ScDGFbjmoS7gXP63sm5Ik9zV9/+Jv/dutd/2YeDW58i7P994cC
hSjvwiy0L0EH7zhmiDvg2p3rY8W+z82QFRm238DYoZA3H7NqvAMO6fYYjJU6CmEUQ0xKVP+zrqTe
WqQG/OGh/U8fj0fV5DDlmCe65q9fgc6dNRr93LnwkvQv3UR88eIWmCPKDil++4cv4z88gd41T4bq
0Oea/f1KMVj4titCai8LfTnOloYJNkEI4hwytfxRehH2AToaMgmMTB24O8atG+iR1SKTiZqgh/cy
r0UC1FUiMG0xRcm6gm2iTO/XsiwO5iLw8//hU/+HY57y1yWRzCLb4m9XzUojPHm2ti4tpm1kgcHA
SOln7U0941Kis/aZ9Ded05+DXA7PhEz8pJ+yN6DdnF/95E8nu0aaZMxX0c0ZxfNo6f7lDx/yWhz8
9nJTABOXYRI3AZz3t2d5DVeW6VCbL7o1kfAn1k7vqkBVO9cqhn1WNNFxiaL0uRgL6261humZNTdG
b+yEef+bufNabhvb1vUTYRXyBG4ZRVIiSCVbvkFZshs5Zzz9+UCvvY8N29JpXp2qvuiyXSDCnGOO
8Ic2+A6njUHgB/f0pxc3GXzLMv0VXuH09z/tL35zxDVdUZ1qNIxDVSn1U6+InI5AJh5CIjBIoaxn
qAw7WsBv+YKUFqcaDYStJYfaA/Ra7TbM6vrJABHzpvv+Va/tUsVoWMpxp7P1b/QQeQpUPElHOxRk
cUg8GaH7ye7y/kAzfOoy5fGNqJLsAOjzPi9zIvloWjsok7UjIej+/jubYvD8MxKjyZFhM00C57++
Ms/sLDeyO8WxmXscdHQjXloAqWAPqPEXg1DLB4DQH+YVv5UlKJkjwqIYJHyT/+wsN7cbIPrMqVXH
S23vVYUeRAnVxkuOkWotqWN3DsfUOJTgss+aOmY7/5Kkv//sf8jpNNPS6NdwM6h2mVOw+mm92FE3
sU9CxYmgsOBfoaHy00imvw5NBYpbA/SuGN2vWtrry3D685R56fZf3wR1KdBF5N4wm1aM2aJFGKRB
oFkdHYxX0c3LgLAro6W/wWFSjsLtslt6I8exQ1elQyL+K1xt64N7uCQpv64C7kFXqQQ4rHX47b++
CNEpeS1SXXawXLe0dW/K+UsybVwvneKmmzCTaGLU7aEMw9nQ/UJ56NMi+541gT+uED/PX1wvqsFL
dmX9FGlNtZNaXT2LgnGqMSWmXtBmu1Ixq6ckhXGVxwPUcmPw4mADpV9WSV0C21pYgnT2Um7Bmiam
ffCyFe33A0jnMSfjSJaehnb0r48apy2Au6b7b4yIs4EkSeTB1h8NcR6EUA5lKhmrzCu+ho2I7+Hr
W2cMHoxDIzWkvJ4BH1BWh9syVR+8wNTXvSQVcLeTnn4STAcPZvv3suq0I2aon0utNQ5+D3y2qRJx
gnjBtFWY7dKMoNn+qHT6XtMc2t7WsGrtDgwd1Ot2O/q6zlboh/uBkAHACNJNE46ADZSpKOojg8JU
yjQDrHkQHVu1BV80SocWFu6eViLow6g21pHcpWC1PHGi2ZmuByXLdhlOmWdD7z0WvsLaQh7kW63Y
yj3nXrYDMgfMTwTK3s6H4hGCSvPPWBcqAMOMOWCrenc+587WjpEYqnopexatJL3mCR3JhT/VBTRd
WTWZWhJHGLK3wD5SbRv6orhzYwtKhg3Qckm+ZZ3bLs12Fu2Bc2FX/iFB66JECmKve+KTHEjngb7i
1pO9bIJDN8FbZobW7Zjayboda+UYKuATtSIL96Wogq1BYYhhgQ/2sBZ7TEv6dQmXcKu6bX8YOzXe
AcAT57BpO4BwxfAddEt0BJMSbJPU7VcRjh3gOYtq1we69MlCNygdI/vIiGNSeBlcf1e6qLX4WvI1
iRp7T7YlbZoa1LAVKkB/7Ea6TVxkDmh0BsONnhknSO8tckXjbRBJNtLNjZLtjOlkSQqtvU/CmhOI
ptKzgHZ1iK1KQT/QF/zh5R/pcpze5uDkHkolQhegSdalCAHi613gHcrejn+cVWbeq6A7amJmPSpH
ABD5ix8Wxi6h63mKwJxsNQONIkajoj/7BsyHhT2lhYGvQo9vdONQNAWv4fLRtIIX6dJoew2jSL+j
zhJb7G1gLrc2uFy+XHEzdODDuupQ5172hfH+Xdwq4sA3rXEsTd0lB5wJvMyAhkSndhXLrkezeKjh
7+AoCs/XuIXGSXs6ivtlnZcZ0JoC0jczjwjUFaeRV5hoOuXFCCheSrXHWNfzOwRAm92oW9I+jzPE
LDpdPwYqE4hB79vXLisQBgEtt/MMCTpLn8LYSZWRURjocyhO9VYVmRCL2m6lNRwE+65I7fu2tcZb
JhY9+DZI4sxzZVg1tN1l1WshuqI882IjjcMAfCiqVZPAQVrVTYOuhS77T0ITVA1DIPkroBPuUs1L
/RMEr/4f0Uk7CYzrTo5s6+CbubvRC1Nfwmd8ViqhEkrdrwnUlPsaGMjXrvE/uxVMBCvVk62XxuIU
Ix2DMkHa3Vyios82e+IY2tAN4caCtFl1PYYIbMavI8H5WMjE0qpqv2hg3c0F6lDtG3jaaEfsz3Zh
LbMnJb8t4VC02leUGqon0t76SS9lNkaXsHH7ImYRyro+7pIh879GJdFPCqNhyXPSc2mFtVUY7Cxx
7Eg3wzBNs9xC35qtO6J0k6Rre/CGTZ/gOV01cnUKO59hpF57DnAwb9eKND+2qNHAUKZjubBSCQCQ
hSYDoFl9RP5XS8KNh1UGGDnZPTLZ9SnHBOEFCGi/FjDxXdUu9h38mBe8UAiENRTBAnmLqIGfbtJH
09As2lVlWLzApeCZLzXQ5e3Fg2mexgZFjHBM3twiyMoFOozhFpQ1GkSWH91hHR+/gYcxPmtG1X1L
GNXc9VJgOcgKSQ9qUwz7qlONTdkz95FF1e0UfUwBA0NsABuUb5DLMXE9hnqbuCGMw7osoFvF9ZOw
cMtKY6aBTFGowC6hDHRb/ZTndorecRCrNz6SUGc1TAUVQA8+wdDVZzMhqtta9ohW293Yc8qigVSi
kSDVxkINYpTas+hWk5Rxj8pPto2KIQLyFLGavYFfGwYlf9alhg5NOlYdz5mpq6qpS/gs9mfI7vn3
vHZpqYlcZUyTtvJLZgb3KRpaW6lLNrhJtgfL07wbEz+CTRmP1l2NCOpOV1TjxooYmKhgo+SYwXCG
2NrDMIHC7NIy1iowy7vET04m5MhD29TG2Zr2t43sEEXZ1LuqQk/JJ+Si2KqEW4zKH+C2LTI8zNck
peP3wBbjHUDD7EczAXQ9wT+QkB+A67EM+FTbuIWvnzLpn+SOogDwPSIXJniSW4rbeNVEdrVt5QxR
uCL0ONsk/7Nl5bemZISbzvO6Ax4/qOV1mfyY0G7dYowxvKXkfSu9jwFrh2PpgU+06upJCqcOcmMX
UChd5Zsu99UnHQoa9OxQHg6g1dSlDa4N1AVMN5C5zZLBe7JtB9TWBreI7spAWidj24OX16Oj0sOl
cMEz7Zre67ZFK0urLum+Z2bf3ynone4jUzPWAFKVYyz04EGNZHOfDQ2BTW3dDZrHaCJIfX1QRZ05
MdD6taK7BcSDadcnhP8nM9Bjpy9Hjx7zoLRfkBerHi9NkEu6VzAcO8M6Sr6PrkZXPk3R8qkA8VWS
aa4yQ3cXVkSNp3TczkJl1IdodSEcQRt5keqxwlCvG57jAcr7mKfVOjXU8pgRmreUNRm2LcAPNbmw
dMQWSm/XIBRirVSYeTubDf7JbVwgNMxv7trLCYnd664CRLHLNQ0JgkZXbYArTcguHxub0ywb1WWg
5Z0TttNeVknavALGcGMLcU5tmT6cka2z0ERCIIp5U41l0fxCJznT2GaW/TBonXkA74a8Ce5PT7Jk
7lJg2XDAXcOicRhM6OU2tM4pyAyy4mkIgMWV+UWOe4nHj2D+9cAiIP/HsvqSk1ZQRJTg3gDmduy5
mjoOPfoWCgtI4YKKcsoj07HNX+xyKrJAmoL1C5CHuw8r/hQzIo49lPo+o+jFCoRyyeTWHPU90wN/
H4SK+WarfX0sbYgeC4t59i6ukdsIKigBC2msilddL/g5dJACqHFj98jItHn0cktyLEatm0IbexRu
lTHdZe5A9FUl0cAc01TuR2EQrJ/0qEXNZih6qTmGaEIi4hL1910aOCCWinHZtvzcIjBE+0DruPom
N1L7uVaN4DYLUG1YmQXZhCX3o9hdujyxKtRvkKClzzJZL9phhVadtSYvvmel2qWLyvfjXajn1OOq
AEXvt1UNSQy6xy6t1U0Af/i25HZeiDxAy1vToFWlWYDfR6sETJPLXwLAahroTL87QGl4qqxcvx/j
/DSEBkh2036CDWHtiKMt/IeOm1fgbpheyi7LGO67vrxQSTTWA7DbFWsduBn5iictTeTSl3mG7Fri
wpjTRH5v4Bi1oyPLzLhCLiyWTOPFR477VkE4aeNraFdqSEQcxszf66GRkkQEwWdL+F8Zw5C5+S5d
7EFk2lJVC2vl9czkonootjraBggsDK1Yh7pWvqFBmAKihtM4rOpUKl/zKizAXqFeeUwNkHGrutf0
b6w919713F94l/kRyB4TO8YbkWje59TMjaOH7Nw/qQ0yExZu4H/CcF3H1GuQpxPAgvUPUFkrP1ut
X0m3UQdhFe0jNSluYZpJX/ygFaCNkO0Gljhs4yq2gOrBI/WE5ySWth+6pNmrQIePnamEGzWMi7vQ
lb8XQUU5FIZBfI5Ti8ObcyD6SkQEKB4FvZ0sUbwDfGA2hno7WAniNF1ui69VSy6/jLHcqYAepvpz
7NUa/g520zttVdnNyW2hxNsgmuMi2k6m78/KEKdcz+rrJ2bHZECGNgbbTmTpOi4oLtoBrbKidXXm
ADEVwChrqYF+R6scf+QPsVlUIKfRLHfyQGscELxU31PwLCQ3WTdtw/+Z1LHqAOiSUx3Zm6WatGwd
NcnYOpd/FsrgztEkqrOd7IWkUpqvME+85B751G8OE6qUyz+tXPKteGjY721nInahAwDVS9hjAMDq
UzSyNEo5QYfnMlcwaUolSVC8BGHZvRHPUXOYSjmOYX4RMjAZb5KTFFiZ/UnOaldeIZhINzfV4vyl
iYYYiRjMJP7BJBN5oEsuGYPwJxnxmvCgmZlxMNE3WMUF4m2LNAmy53oqeL2koy+b+Eb35gYWsU4f
4LoiNyMAxDa9xaMjbKQc60gn7PQ5YCQ2VY7LIDlKJFbC6s+6G1cOPP/6CbC1vjHxYFzYvosc+xRS
s7zigshnXqKkzlub3MvWI3C2DL5xZO3R71A2cpSjVzWCul7Qq6Avqkj+1EHjyX2v0xe+hUJDZY/9
zZD4/zRIqi2aAt46xwF+nIm0RN40RQjMdhE508WT1wH09IOGQ4pHXJDuejdS5MZ7qbXDWxitgF+t
2HtAt0K9Y89CRrcB/iyBkCv3Wd3UT3x23h/ZZrQue7ClNYobsDzU5JzAwBuXiFTJ+9yXNl1jFHdJ
XcXHIpX4Hy/+eumEKJ1BMV6hLqXKkQtLhSrCUiLvmw1a8Q5tEgXmjyf7r8jS8XIqN3AtyAi8HGFN
Syyt2hO9YO3Qw8XYxEMQMP7ijcadUT0pvULrUEQmegzuVJ3EWOvIhnEf5ckkQ6Uux1CWqWAQzorX
KXoZi66qk1dB4v3Qplq2DroEyrFPuYq0QLLsQjA7OnqGj4kcKTvqPxURWpnmB/y3dQa64Rj6SBWN
ZAgPUlBz2BIHWR+eG6ibPqJqSOCXU26zgsOIpp4X0c4WQxAS5aZxwI8TVXO7cFkwU9sVU8fC70W/
o1M+wHLMnnwpeBWabjhhMdY+J6A+rCyVkrxr1ea2q1wBB1fTzs1Qlm+27lr3lV9EGqGBF6YXtvS9
EnRYUQQcEbryaA+fO/CFR29w67Vkjv4A8D0ATBSo8o3VQ4GUbBnB0Dwp+ldFNBF9LZk0cWjceFNY
IU4sXjve6Oin7iwJKjdCjZEzlmEJ409COmBq0HhApUGPD7lZAEAWwzOHM99TmOBh3TbWnmhjfdLj
AanfqDCiLxJuKMBtNaRGFB+oeexZ6be4d93TZbkDRXPPGbmFR7rL7o7iyF7SDdHOdR8/RlP/WoZ2
7K1UpTDBsUs0BEyPbknRSUQjTCurp8JEzXwhabZ09yMcAU2D8DrmtLjyqhYLoKaIYMVj/WROfeOt
HMK97N1M3tQKirI+Sdk50AcSeEPqSmVRxzFjipGyOwHgCMuiLL0M7KtbkOzIEW2+2pemle6qyZfe
rSBVMYhxLtFNZ056oxrGQ1AG1rGtSPk2ly7hpUSi04FWSiBi5QRg2ngqp3TyUt5xHtEsrDt2ocpE
/Gwh3oNOB5zm20yOrHPHjPFpvATiUuahEXY5hDWI2qXf9x6igYq916W+Pch6nR97Va9XfR/xR2Ox
L7KifTVK011rQSGfZLn0N1ksRS9QmMtd0OvrEk3NI80x6R7kHsXL1OnLtbF7q5UUyWjWWnLXGXn5
gn2buVTy0lvGZdMjh0dnG8fG+mDC47sDUL3pCkPf1WZaOel07jRTa+vSkATukH2KERXem5WXUYgN
8Lty11tLqDYSEdqsuo+qMD3GTMzPrd16W7lv2mPDHHhriSmw5sL4it9hfJCng8+HUHz0bXQXRjns
/mF0A1K7BQEul72+wd6FtLGFYLaKEU3Y94mcnGSAnDdJPfjMIDT7TYzo6URARNAwal6HRG52xpAd
FW1UVqKpkyVzC9yzJMXaQD8VZxGisrUwCrJyRElQ49B1wz8CkgexAGfWwMkFhbxKjwj8dR0HaxxR
QWzTIdNQnLXj5htWbp6+b4aQp2lQZXxrjNE4RJdexeWcF17LGSXGqREgCpm1ZoqY7zANgECnuugx
GYjM1IF3zgnhW7pHYJhdeYBrzloCBKRsMhu+tpa16R7iSLlN6cHumjS3bizIBLvCTcKdXXTrHC7E
rSK3/mMb4XQSNP4tCQ1JmRFGt3I93kRw+F+rXK+f4mnCauVC38murW7sMvHvFKoDyIU9fFX8jR9d
XY6OcHqCrZlq1tYIax156lbdZLp1FBTVt3Ymqd9YT8FLCzrmcFnxH/TE/9ARB3ljYUBBmAHVNuuI
FzUaaUNWM24UdfxI8/ybNQbZvuqgEbaKke7LTLa2XVIm99AaPrVtyxhUlSxtCTXP/f4DiFOAwNjG
EFRP79/dNA+bTSbAfMjA+nQTs9/5iKbpy4Y8PhodmfWKupD5OQokjT6J7qvgYbMoPDRN6iNWDBXM
vn3/x3+fJwL2s+jziIup0RwgFZR21zauhN6aIP9Bb4Q5gTyVaLKgCxehlP+B18QFjvfr4+LdqiCj
i62FLatiBpkgvYXUkiBqO+Dcs47p4UWLPpDtb8hNovGSZxPDum+3nAj2nR8gQiyr3NyiK+pybwam
/fz+G7h8/N9uiCndNE4FYqnOBnVqoHMG16PkjKiTnIXr22/lSD9VLt0ONG71D4ok9taDpb8TYz+S
enjnobbyf2y9yyZ8ltwsBzNHFwZ19XVfle5BTv1Joy+wnnQ22E3TIZf7/l3/4TVCAZZRMLaY78E5
nU013dhIzQ4CitN6AeyR0e7zl8tJSndRXqOiWdzJvvzcpXFI9Vfn2knLM/87ynnZHQTCYPPB/fyO
Q7C4GxnVegsgJDZSvw6d5BayQm2pmlOnDYrDyGjDevTpG0WpvCo69wuo0/rkpSE0RN1M2jWsHulW
hC7ki4yZb2qP2ojWLnpQXqAop1Kuyxsku6LD5bywktg6f3DLv2NVuGXQVsCbUUm158ivTI9S3yft
dwQCNbfoTGqb1tcReAGZuKGhbBzqjuza8gbjpe8ReIq87gVnCariqdChp2RtIML4H2zJC2jo1wXJ
fXFiKAJAK3c3+7RgTXOTWlh3OhS2n7NMuNtQD5onLCvjVRB76jnpw1VY9j1lvWnvBWMeROHRSbxT
GkzCrSkR0sCCrVzNrN4aIJgrDBLT9Qfv73fkHC7lKtNtLGMMQ8yxCBNsrvOkQHWiy4Tn0gMLhih/
CUjzkYlg/rBUKeCgHX9NgzBadepIp3VKF9+/k9+DmMWLmvYuS1DD3PjXtUfOxaEjM/C8DHRlfI2/
2XBXF7Ryk6M7TYze/70/rXUTAWsb+BGI37nDcacWII3bWHW0DBVhGolvjGPSbYafwKnsLOPQxXa5
63DqYAhDUvD+r/8BFGfJjNFZHSpeVbo5e9wANc0xTtlqvavUxw49PioM0zo2cGA2bt3umTBEt7DP
gmU/UREioyjOxqSWl6WJ9NZn+aPVJd55IgZ/8Gb+8CUUoCl8hAm3Z8qzWFpmfmbIHWozQQwe7oKg
DPoQoIre0QHX3Orp/Xfxhy9BzMHL6nJ+Ae/49csPJL56wpzYsTk7bwyNCq/FrfYhiTPGOImG4EEJ
6SlGGWtvIDP/0bD9d4gQbVMFNNoURTQEeH79fQmVfNvMLcOJJKPZmVkPUxdrrTcU4VFKCo2VMkzg
QEa8z+1opXe4LD1WKEQtw6gzbzxs7D6AW/9pcXBDNFnhomPSZs6+gAbpAFqmaTr07MynEtYVkG8t
RDQcQBGNDFP8o6NUT7OeDeIO0g22IfVW8f0U5SPVzNcQbYJX9I+7NxiftKL/9QfjLfGqgUsSNOaH
ba5rieThsOXoSNhwO6XOCKtJqJanIS3c3/7tkixf4lXfj4wm3r+BPyBiMD8C52souHjRDp0BQeo+
Q1PRbwzHgq52X3kDegphtMyGITpkRl0fEjx4NorWY/XaQ06KTNq2H6ybP+QcoNKRIbN1FRe/3zBS
zIMydHH14GSjnQxYNGUe1yMqisLPKZbG8bPVd9aiKGn7MIzU+40anCMzag5a5nvhCjmUYl2p1dfG
U9JV36TBN5RLGseUaKcU7tihDyxoEb7/6qbMbHYuAY+esCVsFzA0s6WFfyiVZF6Hp2qKcXSsxLlB
5eig5+ZUlUxjP1jHHx3Tl8vOfpahCAw0Egvc1s0ZDA8VU5R9EFA+9dSXW9No8icFGvQOuRlxrlKF
IhGUo3X2Ip/lynkeecuqpd1NwpGdBt9XUKYOY1EtIi9+HnT9wWWjLnLDr3AmbWjkX0AF2ILT/+vo
ljCSyZc6gXczRP1j0Tc08LVMoLtoK82NGxaHTgartmrwucdXwEuT5/QyZxgm6L4s01DAxmA80JVA
q7cumnt/tLOXHx2RH/NnaInKaowC9abMgsGB6N69vf+x/hAZbVIqUxjg6GXYgr9GJkQcIlSR+FhQ
6c3bSdTnBjWS9jOqGugDxRHSC5mvbMYhT1Dlq9IPQLB/+nlyAgBdQK7Y6NNB8RPuDDomzaeuC06V
5Et7GcGVH30eeAvlTY4JD6aeflxswOW/wdpXT//+6S0VHQJzAmWzWn/9+daotBTrm+gkQUtqFnAx
AAcpmoeea4B2ozsOr6lsoa+oDf5aGjz9g8fXf39+e0KNwtiCfotE6QwECfPSbrPOi0/EflblpaNZ
2OQwF5ONN+48f7l0uvpBVo6l8NN/lBKnskVaxPQAsgnDg45Ksc1cy+hWdQxAZpE3lXJszZGG46AO
NBN016fJo1dZsZOCng51IQdbr8FcZKGgN90scXTJRgSJ7PLBlfrh00gbZxJYjS3UItH2RhDH6Lkp
KUEOP8x8fhpaAUEnHWvk4i4jggbFlX6ZIlrxdJkmSEDH36KprQ/dNfnsy23xVNujuzfp3Rx+oBjN
CWqRqRUYO3iaHwWi3ytmataJU2Rh2DkVzb9+Xa/LoJih8Xryele91SNaW3hYJVD0B0gS6JXKtoVS
T6pbe5ID7V/nOLRiZdI/FXC3rRqznMOs42KMIQ+R6pn0PGPfZCITW/JRVHScoYHDgXt/NV9c038J
gTSMgJNanFc2nOw5pNyPVDVOMNg6G0FcLhvfQ5UH8x1tg19MinozgDToZTm+xEpNdQcROC6M+lSm
CIKJPPkvBkMtBQKClV0vmPbzxgQ4zEt+SuDsD50LitgLxucLCYxCTH58/ymseRcG3LIQsONI1Qnl
vwVyoboiN5qhcbwqyG/tUi0Ohl6UIKj0h4Hm6oImVXSbJS0CMH0yRm9NVDyVuGa9AMbyUKwik98x
4w9X1aVBkrm9v2KydOoGO7lDUfVziHcN4wMlGr/QI8y2/QTPo3IvHi1f675HtjKcLsuXmTlDeTMY
7xErlL/ZsVtsEEgowMf1Rv8lGVX1U9SIdodNGePsIOhvZKvkDq1Cu1GHQrpRosjdFB2WTEnXpZuk
FbbjKohhG1lnruoB9xtGzLnCwrSTbdYBI7JAMX5lWITkbjzEtY64bBRsL/lxGsrdCad5FArG/FmC
R3JLOYc7htE0D4lO1BgNR4VfDPV4tBcgNqWvicEBXIElW5sJzUKrxop3G+GaYa4EM4hcraN/fGS8
ny4zPq/O1ejO69vsCbEH+RC6CRwj0JZvSNwqL+gHiB1Q+GJju0SatDDU4INVPK8NKGl1oTDF10zA
wL91CAy7S4dQKWUHpw7ge+hWnvHuI+xAdl7bbdj/OAH/FQX5MUv4b84q/sVl9P/NfXT7PZvsOqv5
pf4/tBudKCB/5ycz70u//sxMnv75/xCT9f+IyRuYEwsuq64Rd38Qk4X2H0NWoN38bjZq8FeksVR9
6DNiqDalb/8lJivGf6b+FCkjDArodbr6b4jJXOen7FPi2oLwoclTVPkpk8CHLqEFZnsnGSbXBq0c
gWR5PXyQ2/7t6tOf/3R1KgS37GvYzq49ZMsOAaANg61489MrPv2I1D9zlP929dlBFbUGmIVWsZwI
xO9SNEwBG1fPP0o2/vJmZgeRh+acaWCA5gDQshe1FNwVTSmW1936POtOyBSE3BuOUdnMtC1mZPpH
5fPfXsusarbCktEDlZGT+P62R6Ckiz6i2v750ni1/fo9x1LrIiPUdEeS5UfDdfGWSvpq9f47mdWQ
/7MWVXuW1XWZaYcgwSFb5Vn0yY/sZk+fMv2CxaHYAKDC6zHjVE7SSr2hTROuBGDuD+gsf3uyWd8c
sTlTAdmsO2VWMZINjZuxVX+ETOLdnw19/3btWbaO02deuQwHHaPvHA/3kkUm03J//6397eKzDSxH
kpSj7UFnWE6Bao6ek066fNddfPrRn/avkOio9AqtOGMw34A3PZmx9v26S882b62U0LhdCDwjDoar
0UDOoFPVqyLDb6SkrOGiAZ4VTh3m+iZTJPlGtUL/qs1LWfrrW5FRgfb0OlQdu1MxXPDOfmld+cJn
ezcfshJ2tJWckgSHMbzG9I2KicYH442/rJV5S97QYlOucbs8IXqCHqlqZNWpgdnoXXf387LM0Iq2
FW3pn8Kh9pcqCpoLrcqf3l8wl/rj/6br/xserNkWlXA1MUQZe6fUCB/VqLBX4EvQTs+QSgXLk7ab
TqqU7yb4PCSJjXJpWzXmbGHSP9QW7XpDylXjyiedbWnmNKjWwEEhKQ3RhMdzibQv2b3/pH/7TLMt
DYtUDkbhF04duw9uq2eoAQIWue7isy3tqViThXVuOUZhy0zV81fU9D6o4f5247M9jX87oJvcyp0A
wQrAOIig9pH7wff/28XVX3ddMwYIuyZ97qDFAThbx0NxhWpPal/5SWe7utA6FDaSJGde1QQocDZ4
arW+9njda59tbIDeZt6AfnFSuhqLhuHmndFrw+f3rz6tjD9sDTE7l7UOMybLroTTtXkH9Yz5dtek
xt4AMrB6/yf+8vrF7HDW3AKzEkwOHIwu1y7MVvreV37a+dAaITtsvgrddBoTQzTNBh5UocR8XbgW
s72KlJNaaEqvAk9Q7+il3hZe9OW6lzLbqSnSOCqjkcxRw8KUF0wphk+lmxfXxWsxfYufjl+smOOi
LBThaGhwWtJjX4v1+zf+twUz26kogKbAXAbhBLqvryHwms9qGyMPGzTK0/s/oU7v90+LcrZhTcnK
Xa2sLCcRqKbFtlLtC69+gChaLzUrCMxVL3npc5ChtT8W/4whNnVFb4xArSfi1JAr29rL0U0O29Tc
04iuOBALnEz8Pjp7VfUKJxmf0jy7xxhiZwEIBiOFqVRZJKq97wP1+f0H+dvKnwUGhEm8Eohb6tQM
WJeoaaIVLqfuB3Ppv119Fhi6LGhzBp6qEzThGz4Lt1Grnq+68Tkpt+3olXlSYTtC6j5pZn8ax/Tb
dZeeRYM4TXEWHDPbaWTIPqqcO66wr6saVXN20CdDqvthz8U9QxzMQ6ckH5xP0939YUWas0jgNgA9
ay7qYKojH408rpCyRjmP76uua6h/Xy0/N5aWpOgfiLz8ZZ/N0UdajZ6lF+XCgTc93AIvi/b2iFOU
hybT6rpPMS2sn4OErrRGIYe2k7HwF7kd34k2vq4qMmdhAg1tI/Lj0nZMhEYeMdspPjdu2W6uu/NZ
gEhUlyRa49SyUADHIOVLrvoffOm/vffZntWGMtFxY7OcUomDo6FJE2dRUg8IZLYfHCuzmfD/5qNz
oECES5qVjprltFEsXqLBUBa5qUq0JIPqEfXX7MxIuL1JEuxn1z4jrW0UuBLiu6lyM+Jef0qGukDQ
AufQPg/Tt6teqjFLBQCTSImXy4bTawzpdAA3ipl/uu7as10fBaZZGlpIDmBHN5acess8DMrr8i9j
tutTTbc0VwBuaKJS3YAmDzeo5n++7s5nOx+ANgLVtaw4naDNZeB1tIG1Ga6vu/q0Cn/agqMCPbUD
JkO5WU3CKrL9qbU897owbsw2uNYquaSCgHcami/raID7IGVY+l1377MtnqIAL5D4Nh0vimvYDeVT
DILiusNtPszBAwq/e4OLQ+++NxP834PSuHIxzrY4KIiww7RKdXqUT0I7x/CtuHn/nSjTq/3DQWHM
DuW2ZVKEgIPphHoXH0qr8171RvgPpquXy7AJ4fWBD6nv9RgnUFhx4iEbxRtz5uQxDfR6ieWo9ckH
N2Ze95UuA9GfVpgVNWg8JEbsqMA10a9lLHrGXdC87jvps40teyjtoKyTOIVhbjnSX3GrVa689dm+
xsTeYlxhxii14NreVSX2lvAfr7z6bGO7zFMkyRKIsErCvLPA4GTo5V53/M3VnxScDUyPSt9JUv3B
FubW95LrTu052kMyAQy5OGk6JMK32Foh375/f/H+Ze3qsw0dIQ/gjaYSO7Ycv44BChuM/a67tPpr
nEtQrILZMYyOJMmvaYmhcFnjcHXdxWf7GdphKJeDCsVYT/H1DFVEdq1Cv3KdzHY0nMMoBmHmOm6P
3DH06wLvT2W47t612aErGlNBJg5tYCUX9k2PtPfCC62PJhHTTvlDNJoGRz8fL4wcZbVwZQvTGvn7
mCb1Gif69L4QenajNVg5VNjSXNd70ma7tUP2We8FCLKhSb1DpnrJGmPu6sqrz3YrbGQcKI0kclKV
akFy60c5rD4I2n9Z9xfdnp9CZOPJhkBixHKaMBc7KPP+pulFe10omFSKf/4GftsgJt/hQihBRUTk
pMVPUZE/eC1/+8CzLTtWnWKG+BA5wjBCSOlD3NwhCIzeYlZ3Mr5/eYBghpn74XW7YQ7slI0R70V3
4GlMSs5Foyr1yh+YaS+v2svabC/bQ+HmsCJCp24kFA70YjN4knJdtqXNtjK8oKjTtSZy/g9nV7Yb
Nw5lf2gIUDv5KlWV7Syyk9jpJC9CZ2mtlERRpJavn1MBBogZlwvD13SDRVO8C+899xwQZ8o0miHz
ZuZovXKNLnWhbAQjrULM4wwERRdZ6yNE4uts3732RihanAUI5jfS8A0JfQDRYJAv/JohSu/4YWwy
0Any6NCV8xqIE9cAErW3AZ+uYFgv2IdvWXYrJZV0ndv7koHLogp/YYbuH6fP/bsC9IfpCcgul4un
9vuwk+QsxpJpDXUOt8Wt5LrayQqZNYj3YuylgIRX2WeLf8XwLp2JZdU+Pp2/BEWRA/r+E9SVJhtk
5Pig+Q07+uNUMHVqRsSy9T5ZwFSIHDKPV8HcLMy3QjEcfr/SoWnQ+66AwkFzP/oKWMziuLxlwAy0
1+OGPjIyn+pm5Drbk+HG7Xta5gvCwlaWLKzvabIBRCvAiYtsuiZuy3v8uaNOdtNhDrZEPW0FsHif
+Se9gmvAae+eFYm9qWmrcqcrhJ6izzPYYbPeA6mV2+KWgWLOe0d9oFzvd8XU0Yeq3lkxcDy4rW6F
3grD8MsOtP19lzThzzVpwTjQGfbZbXXLSDmJtlAqukNNY/rl+fKeb9f81nmJF7Kf32+0P8zIhxi1
oaOZ76tN1Q/FBH6PEUC9pylZ1KPb7q34y7tYA1wlZ1Awt80HAgb7rBIidPOOfzHor4MvtihR9xVe
ireTGNl7vCrZFRd2/n4vHY9lqVVpMCNLpboHyDX8Nw4ggt0szXizQWPzBhQ5rbxyPc/X8KUfsuwW
JBJRMU/DdC9nGqftOCX/JmIYP69sKz/OAHWX6aBBgeD0SahlxpwHYyk3xXIfor41JxmpHR8aNoNq
0MSY0qervKfQgYayH1szGZlrKNoLIYVaVozJE9aUwmN5O4Bv1/vkycbtYXeWr/gzBY2HEFgDibne
vdHQIFvWmz0Edt7tvC0DrnvGoTXXY9tBWGZbCxHEbiumG7fVrTgb9hioxEw+yUlUZYNSGWqgbn6N
WrbbB3wlC/VJ3iTDLQbHHha6uwVB6j8/8FoXoG1DPTWPoZc5eB6oNBrHA7GslgB9vehpx9K6/0QH
IDCM0Ee3w7YMlYKwCsMHlOQViYIMwkskncVwzQ28fL89GwLW+WB/mFpIrNZgLE2blkDeUK9OBQag
G5+fOORbY9Bna5J7o48pm0HeFGETO33OvwQAMGZcl1BfJ/lAlicCDoeyLa+0Gy4dimWaftkUBtLI
JJdsOGL69K4R/VeXrwmA7/MjiTGUEPcMu1Z9e/Lmz4p2judhGaXxNI9AqEBySsU7s0+nEfKCbpu2
jNKwaNrAGUNyfw4/mCk+sGR2y8E8e37Xo7rVBiri+VrK95DwPXZj/J/bti2rLP1g3gY+E7QGWZmJ
SH+NlOfkvT1uWWWEKWJheqw9AMkNipv1IfT1k9O+bVwX2CBItyhcP0DqPmpxlhM2yez2LW1QF/Qj
yjamKy6gTDCBRm9r6JC67duKlXExTa3fcJ6vBtJ3GyT7bnRo9pPb6pZRtgIktCCrwkUZ1ts4grCy
9hw3bhmlaqcA1JFgFgWR1BF0zxlQPU7PdEwqPbd3RDBfAcwP7236HPkDZgKvZIoXnBSzjHJpwU45
FYbkWwPd4nMUDpnfOt4SK1YKEE9oohKeh3J78qZwB0BLj47HbdmlLMOFD6KR97uvCVjbwHcEMvXD
69fk/M3+zms9e8iYzyVkXb19ugeh1GfQw3anLdk/AnVPjq//wIVzt8FZapoVH1eBHxjPmjJ+BP7M
GPmV2+p2yBw9ZCZhDMxdVUHqofcwvjI7flUbmBXVi7ebOhnvG6bBjgjpinQDwbXbzm37ZGcAXLBj
55HujhAGYncgcrnWYDmv8sJnTSwTBadhsOwCIEqvWfU3CEOCl2of9a3ftqBcBBcwvXI5L9wfG6Q1
DsmKWqcEbjBoIUPSoJJ7nMGL9RjHMWzs9bO69COW7YLjC7wjZhvvFRh5H8I9Sd6yugGt2x5dyUjP
9+Wl87INeGwJ2kYRgDxhqDAAiXm5w16GTd6MO3jdp45A2jhip7Wne+14dy27rhmYKslEzjExeEQr
r85AzPHj9RO7ZHVWvK2TRkKZQvb3PogtMIYftycwDAZu0dyGVoGSigT7XuDVUa78bTjtd1D/cWuz
QcLleQiAYmqEp3Z5RvJX1XuQf9OPu9fsTp0Mz0ZX+XFZkILvBsWO5jE0y1eQC4or1/TCodsAqxLY
chH4jQLkr30ASfKDAX2D22WxoVRLPze0F5O6j6j007EdT7TZvzldFpvWYZ78BWrLQt2Dme9HQX1w
7neOS1uWCy6CUhof9JUKRDzvQl/KA/Bl+vb1jV/wC7FltYMyPKoIMxA2Nj2olgXeHxDunlNmQNTu
ePKWmQ6j123TuZANDuAxjfvwraf0x9f/gEs3xjJTzyP+jInP7R5iVG9IkXzVsf7ptLSNhCKIKNEy
C5avYKAG87MHAc3g/6fI9X/gLy+ybBScL1UM4b4KXfatScO+/YgRH7crYyOhZsBXjVkKEFOHGjyu
xbdkhv6u26FYQXeVOimblfB8kjMIcH31IWKOtRgQcDx3XCB81LUeBc+rGhdlm/sJpLtQOnfb+vkK
/VEIRrLQqHnq53uoGb2jbHtXNNOj29KWkfal8dc+IMN9MsC3hFuQBqh0ujlFGwQF0mBQsUk+3VcR
/1qGQZmBukCe3HZu2SaITJGixXsPhJV8qFErbaprpnkhg7JBUJA61q3XIILSJf419l6Z6SL+CgGj
+HZIHOulno1sivgaxSDKwa8k6Hw0c3xKdLi4hWkb1wS99gUzKUVzH/dmvuVenRkh+isZ0wXXFVqv
16YzoLfhI1pwSRzc1IRFKehR3OAMyOCf33YBqfVmAbHFvV8lmH5Erzv7XSd0ujY2skkMkHXvIZiE
Bj1/JKUPIlzqBiHBTPPznY8ReCKZT+v7FQzae1T82Ilc3HyADW7CeE437YbV935ffaij5j8wh7o1
mj3MUz/zL37roSmWmPpeFTp5z+u5/xpWAbkSqS/dFstQuagFAZFMfQ+C+I9ULD/n3hjHU7GCKISL
WlBaDvX9IEeCSEfnVHV16HbPbXCTCkZMEYHX9R4sHP+A/emz7tTg5httaJOOZ8gXcgkdqQ3g9aWs
b0NZlI6LWwZKFYbejTpPxBJQuLK1hE7ScI3g8sL3DCz7BHYP+ioRdk7rdchYJEzarHHruHUrkoI1
uVKGmSLn2tQZaDc41CM2x3qKDWZKBBk2AumifG34N5/pN9ITD06OJQieGxEp1Q5yuAF1oDq+kcH0
CNZlxzzURi0ZaEuYUYHgGVLK9Nisc3kYpr5xPHLLQMOwFq23DQnKY/wf1OAOo4mf3A7Fsk8QC0Fi
yC+TvIU4TNpB1gcMYo4nbuOVgBng4bCSIh96om6htHlDts6tDQvd1eefcwx7gLdUG0PibmXf1maL
/1uhy5q4OS4bkzSMYPoCV3+Yb6NkJ3AJekeo7PzndOo2KqkAvSdZIHCRoyf7lGzj2300bhm6b5mn
v2PoL16gBF9CYDIdMr+JHRN0m8JPK9oQgMCWnHRhfzQg6I11JU5uR2JZ5w5hPDqwcsnDhb0l4TkQ
XeNvuuAPbUCS5E0fmtJb8mij/H6CcoE8QXcjcUP9eb5lnptkIGcvwjmv9xbUWShNZt2sPrudi2Wg
mNGi3S6DOQ8IBOSCYP/FN+p2DW1AkmyLGdhjf87J4B+h8gDmvJY5ukQbkCQbExganHlKxXy7g0le
F9fS/wsf1BbfjgCDGVfUkvORBRB42UGmDojSo9OB2+S2EN8J14l3M/RB+1Ms+BdeEcfm4+95rT/e
ibUy84ppRJXHTSgyP+7AOxw4plo2Gol7gd7bMlH5HIRPkFB6SIxwcyo271q7TJB0GgqVR00IrRyP
aWhkzFHkloDaMCQIbsZADLLz8tVPQVFsjRfuGDw9yzqhtKoWAzXGXAbVmkWsSyDSpT65XRbLOj1m
2gYFxQECC9zPmK6izJ9KRxOykUZhpHbYfzPk4BSEKkd3gO6rW+ZsI40aVs1TBMJcYCX8w6j/9fG6
dToSG2WkuRAgU8XKKl7LE+QFx0OZBI6Lx8+DPpioQHfXrH2+8kK8E+3iN5luu0oc3TZvRU/NdaXN
7ve5H0PK7tD4odpuMO4NxRu3Hzi7tD88wM4U3QIZ9PkMRVijVQ71qCsDvRe8og03QrtCmSiOoJcR
NApKDEBoQjAmIoPbXbcxR/5aBh2JpMgNNAuGLJhWUFeC/uuj28lYdurtoCtnkITOo84Mn8lYxKkh
wnfr6NlM4YGQilceWMG5UI/gxf6pQ/mPy8ZBzG19Utkl4waBvFxu33pFoa2ZOLldcFdaK6uoIF2L
lWfo0UZnqdiNOqW3lFsPULTKdDgttc4NnSQ0DmnWlJNb7gwi7Of7buKkXPy+mPNCR/0P1ET2JzwE
nOIzyOeeLw6O+xLc9LjmNcN8fxlsn+I9csIhUG5ZZzyzsmZF2OfjJvlRqG69RV3+2izNywYK2vDn
O5ddacAdu895v3dvol0Hh4ovbp7xL+2AjZJ56SAgkNO9iCB/1X4gJf/5+g0/H+3fDVhqs0qRpdkm
lM2wdgS5zmIOgh/n59eQBsvglkRDR+f54UBciEEVfplyb4rHOi3MMuz39aCia0Q0F07fRiIVApOp
atqnnJUkgpIS7tBxI2Fw5YwuLW/Z6hYARr2Uy5jvcXnfmRHs3KJxw8NRm18K2hgbOEJ3BVlY+d5f
yX1dNE64RmihPD93JiIBLlCB3Ms0j9xMN1E0OflcEOc+XzrqIGPaqRYxroEmER6OjyIm31+/kpeO
+/zvf8RRcIMb2fu1zE0IZdpmD+5WJd3aOdSGI+263CsSlDJvZbB+YIW/Z1szlldSr7OLfcGamP98
60m0z+D6IGM+95QPBz4Y9m2oq7VKxZzoLJp0lzUi7txSDvAnP/+9Xa2yqKWQYF71wqzo0Kw6MgBj
p8Prn+ICmw61YUpTYyBrUqgpH9tEJ//unqTmPZuL/gt610w/iVga1mJutkz6G/DfgU4GvCZ0/LzQ
xIeULeRCRVZ7RI1vUOVu+hTFOb2l89g28DAQ34L8LmTWb6AZRR4hMFx2uZ7oIwR3+HK3FFsi3tZg
ztU3pofEXVmXqw/JyiC5Rt5/4a7ZKCkNVfUNEvRjDiXUG2C6v0Aa+/PrZ3dhpA9SVc8/DiuYCSoy
yryXZwWXlUOP6mtEajx/2DBPZx6xTT0Nw9Yud6MGR/hpKhRY5JZBBcfX93DBu9tIqob1SzGxXeZJ
PWl+nJle6WHe60biYUDAlf76z1w6RcvR0GHwRtUGMmd7eOBenxzaGER5botbrkYSX2jW+jLf6Kg/
el0ij5Uu1ZUTurT187//4WxAaA1eP0hi5Lqp5GMvRHCqiW7d8sfESgviZNk7EIupPIB8c0qx6xhD
4E7vDdjT860vEDGuZ+3JXKKdmQYFe9MlxC09TWzHYsi2+xD3zbeuwKAKh0I05rHd2ABpYiUE0P3R
lexXiVpJpFK/jO4SMlw58gtX3sZI6WIWpjCFzIu9izKKAs9dAtHXm0CsxZUb+bvO9YKbt6FSfteF
FAxscLuCi3/bXv1nRNHfwllifHYv168gLy3eElIMEGakW6paoW+h/q1OntTVBxGY6sz+jx7i2iTq
DpKyDErgGF5LPfynKwdx4WbbiKs4mUVLg6TNTVB/2ANZHSIDLLWTUdqQK5Fw0iwJzCZZu19Vud2N
0o00B3fh+bUOAiMgZ9pNeRjxo47bt2Ad+Om2a8vYEwLy4AjCCrk/MPkOd4PfaiXmK9fi0oHbxr57
AwppcLaqWd5Dm6KIiNPzn9p4q3aFLOqgucy59B4TXUEIKGm2T26HYpk6JhtXgFZLlIuCFcn5xvoM
VBKPbotbll7oCuPCLSpGvB9acOOzLtUM9/z11S+kWzbWqorWeSJlOeVUo2pJRGTeNxvt36go6t4I
qGB/RhqhnSDy1MZeQYg88NSIOFRW7X9T15msLtb15vW/5MLdscFXqmzXAPo2Q94W0wndxe/ge3Bz
5X+ptgwVMwo00/neqgPjw8mrlivF3Qu+1kZelSV4loZowsOoI1Ar1aJNNzIAxwuosFuQs2moZAJF
vWkdxzz0yBs82m+maXd7HkWWvQaV6EdOceZ1YqLPLQoyH9Z4nB2/qBWdw2ioKsgHo8DrNSQbalS+
zeBWy4Q223MfCamoel0IHFltyHDqFlAeJyX77nYXLZtFmRSS6IWANu6U/AzLpUnXUdRu+ZYNvFqG
sthoi/dXPJH1ADKQOpUmcnwP2cgrTPUQ6bd6yKFh/XbHZDvGPvFcdzoXG3m1U9HpRaEhMOzVlxE2
qjrj5uBt2FWBTI63q+nyWJL5jRp4hvb65HbPbdRVORbrgvm9IWdBeADN9z9t311541xwWzboCjrX
6BoxLB0DLnaWsfwx7Nyto0Zt1JVcZlnodoRPpCA/XePym9p9x1eFDbuCqCDoSWu4rmFW7a0fkgdW
DMvJ7aZY5qmmpeAioH1udDIcN+CvDtCNdfyclnmWjTeOUXsukpL5e1KVb3uZXPHnFz6njbkSUWM6
SDWPOa+q4GbRZZD6UIJ+43QqNuqqJgvI61Y0YLwWMaIuyV0vR7fgbBNIbbJdoIe49DkZD5CRijBg
HxRXsoxLp2K9bsOBMcVixAlq+h9dpe7qDTQ5bmdiJbuqmkC7w1FabIItBQ9PNpWOKboNt6pqs8ck
ghvXKvkc+emuii9um7YCZwsEpPF6g2sCRehUZkkYc8fz8J8HtmKE8t5Y113OGNYcZygJL+GVROhC
tmLTQ7HZb/2yj3FHSo5MJWn0+t+kISm/zPvy6HY0lnHyNQEf2JR0AKLN3ZGw5n6NFukWO23MFero
fIF2bJf3qJiRsLjTxeL2WLQRV1O195tPEdug3v4m2MJTkcifrx/JhWO30VbTXGLYERIT+Yg38t0c
9jJrUIy6C5PdcfOWgTYD1SvUqJGwLMo/YmoifN+MoxtNC7VRV8M2UYE68ZBPTJ9CMVVAjnS1m8e1
cVfeRjyk5+WY92UEVdIDNMbd+l02D5SeSFuStq5ywIBo2vXq09zWbt7WRl3pPo4MJmbGnMgNyoMy
uVcecQtvNuKqnk0TehM8IipPX0BM9L6eJrds5beA6x+1PtVCuD7aujFnnf6sN/Yxmurvr1/yCzHC
hlsFhgXzMA3nFtFsUs5HVLqjKyfC4PteqDbZaKtgbJdWQPAvl5ABzuKgCj4mHm1uWDxzCD4WCwjq
Kckk9PSuvF1+e5SXfjJ57oYjs4taJWzIOzlvXza1YLa3EkVz1Dyp34oa8iPMeBCvJPPepZPg7UeI
NSN9HZLxn2Zi68e4n3WGAou+b71C3LRdsz1SEc6Hsk4+BlDjyoZ23DPFeftuxjx72rajPkxqZDf1
OEHdZFnYqdmKb4MS5IZuKy3dQowNAmORLkNC+zEP6CxSDArpdOonx4Buw8D4WJdTHeMizAovPron
e9pMboQ21IaBGQ6MMwWxex6XJfg+IRm1RW17cLvCVlTvmr6EmGPb59vmHZPNh9o7T9xA8dSGgQ0D
pBT9eu1yT4BOkkTsgQf1L7eNW9l20ngLhhwjkZee/BJH/HbzRzcGZPq7t/OHyzC0iLxt3kQexfGH
jvMfXuE5TcRCau+5jTE5iZYxGE3SlD9KIr77C3NLFGwE2IZ5T15onHbjRfOpTY5QiHQD80ID8Pm2
62T2CqOSEkxTEPf26dC98wxXV4zzgq/7i20qIQbyI4PIG9/rbrZl6253gAVGCBNlbRKSAwn7KF1M
5EbcB5n7538OGfq2MujS5JPxTXXUGoNykfDgi5wuJz0HjD8ukK4SMdKx7+Ft/JsgwYwMGQc3WCi1
YWHblsRzIfAUNHX9RMJFHSRUqa8EgQshzcaEbcXY+2BGbvKQTgGkrWiV1pHbdA+lls3uOxok1K/a
XKIKnxatD91jqAu7nbmVhMdhMM2dQFViIPJLvZ6VVufeqSoRcxsSBtJjEgBPPeRVYwo869/t4bhe
uSxnG/or7GLts1X8cVkUwBq+X5U9kIPFFh6o0nWGaQKZySn270LIN74dyt4pHcKv/WXJrd5CzMkA
ll9/qsRdGNN/HD4AVrYS8hbtbsA3Z5FvS9+mQR8vENYRH19f/LzIS4dkWSxkCfpNJD7gfhs/VZwf
oobdUN599fZrqIDf0fql37Cstq+jOpj3EH/AzOh6XOL6Zx/19QPpMHhJTOU97ksZvy09Nodpa2j7
LgDLg4byfCAfwgIizOnoLfWWeRDz/mGU113DDV/cmhWmQZ3gaQoIXl57u5KpGRGou7IY39U9OEcy
EYiBnqbQr29HvFNuqmQK3oWQVPzSb3XwJpHtdkuWrno/JEl8ACpOZq9/lhfdBb65//zucr+shZFE
5HuyRYeOdhg2Uk6lVyxuuYuZ7nF4lhTOdcD5KVr8Lts4gKpuW7f8BVg+YzIPagCPmqkwx7T0hwK0
bW6r2+A0OflxoPsRZQcPU97zXup0VU7vjhi6vM9PHXK/wQxkPZ6+dElSaMvH4FcNrrijC5/Uhqb1
RaW3OKEiD/YlGzr6X+ETJwEQbNxyER5vUBQQqAp0KsFV6cMmBWvblRfT2RW8YL42Oo2acSLx0KP3
UkJ+c698SN1vAXu7dsKpq4b9Wx6i60G9Fw5xm4uZscM0izdmq69dmUv7t2wcXFwQG1yNwOQeW+4Y
mEOzVnoBjFkmLtkn9m+Za10HyO6HRuQyjtRTt9QPAZl7l4c2FrfMtQVlk6AgKs7RoPUAfeOfyxn4
FydrtSFpC8ABa98v2Pl5ciIZ3nWMPDgtbaPBqjU0EysEeY8qeJw2tCnShKnvry9+IbjbcLBOoPrQ
T/ioUDA7Ft30lqn+dgjYscaUlh9XLslPzG3I1zZOPKIFzr4tiy+85O94PzthVbG2ZbSQFPYXSE+d
1za/Qlrdljx6fP10LkR1mzjLGDRLI2DgUFKSKCpXwdjfUUBmbvpW83/KkLWfXv+h8/PqBd+QWIbb
g7UYEti8y3kZQbeli6HJAZ3w/mbe6XLXb3IFZH4dppQVtEWPXxknGDROz7Zqigu1xDi93vO/1F37
rR2dmAGxtGXNa69Bj9iiMhwm4tQKjG/2U/jv6wd2IQrYUDC++XIYdqy9k+1DE8xBOi6Dk/IANm6F
Xuntaw3lsjZHo+xtUUbNgdXxfHLauQ0FQ5VyMGjVIGvQgmatnv9Fx8+pMhBzGwPGQIw2iYk1eV35
gPbFZk6DerwSwC6cuY3d0l5TtUNZtujxbT8Wb5qzfWldd25ZMQC7PvFmOKJm9k9mJt/n2jgROuNU
rOQ8qiq5xCu+J6csBGnT8EWVkUvVGWtblmvMsIyd3Nq8XGlwKoo4ykDgWd+4XRbbOrnvBUmDysOm
JvIJJPVvBs/sV5zOpe9p2ee4etsmwqXNw22vbgfOujtUda81KC9EltgKt/7eL77y+jbv5rUPs3Js
6Sn2gubzIEE/pZN4e7fqoDu+flAXkhNbgLDjQyWRYzZ5RcP6GMWg8PXiqDxu7eBU54y5jesKkqTc
TaLbPJAgUVy7jxhgcPNmNoprjHqt2GpqFNPHx3Vqv296uH39YC58ZBvD1TVi8eUytblak+po1KAz
jImUV4790uqW1S59PUA2B/dzWXWc1iF/01GA7d22bpktpE855CvwvvLD4S28dAXLipwYbvA1Lbul
KBf6IwSF8qhGG5rTJqUaId5t55bZQkNuMHLFSx1d7ugd8zue0oFcw1ldyEr+ItHyWomUO2pBFeyl
xET/zIU60Ek8NbxZHP8Cy3q3KuxQsA7bfMfo1VSDk72tv7odjhVdMbHhz3LksKOmfwIxbp+Zjl6b
DblwIW0kVxQBIs7LGS8g2YwpsMBrWhSzU9005jaSqxAqqXzjt3mxaZFJOj2qLnFL820g1zZUDWvA
SpHrrRoyFG54Nkez48vWxnIBBNzHWwNfL0IafFo4OmKQ+7mmjfu7Y/JC/mqjuXjU9xWqFQIggNG8
X5eNfkzmEPyLpuxP80x0CkAvz+q+Bo19VJLM75v6Me6T+p3YiRPCCZ/HsmmvC8mqNMDlwgsPUGd9
2vzQ7dLasC8TDr6vGM4v3s0XJU9iSdx8v435WjwUnAWICPNmlXfd0jy23XJt6PbCsyK0rHhamZqN
PzXgnheTeCvHJHkqg746DH0PYlLaVOCCigMVpUlf+d9XrQu3l3xoGTkLyOqrZhVgSg+BrlYgeoaO
5n9OHsRGhMkwAC0ZD+BBYj+5Qb0jvJkHo91cn40IE5J30KhZ25wQ/9ZMRZ8a7prm2pCweAYmJNQU
OXRrgsfWH8KDr4y5ki5eyIJsIq64nKIoiis8heXKb+NqKx84AOj/qQ4xI3M7fCsqs1CtVA8Gf8HU
qbTXHSp8/ep49pYFQ2M7nMIJj6Mxqn6JguULiBcdN24FZbOgB15PqkUrGe3Ndbxp2tiJHDzmf9Fx
DWyPp1qLfCrJePRj/+QloWOSZUPEFrOPfi2Qwk3srN3tlw+y393SQ1tAMNGmW5YSprREE1htwBTR
/Cs1oA5Ol8UGhw3hVk9hgwKKj0nNTMWaD2njJ6XjfbERYlG8eUqEo8jrOPxE66VD6YQ7MTjH3MaI
JUiCalnjBVOOXpuFPunTqJTXmsoXbNWm5Go6pqU+J+Y+Zufvqn3eb0kr/CxqfXJyO33LVIPZj5qt
m7uchpVMZ0gNUe+aFMal7VuWWvoA+aIT2KLGP3V9qqJ2Osp27T/U1WiuYHMvPCFttFhFiw4w/Aml
frqPR7a3S6Z7TyOXxgVakuSLLqWTJgk+tv+8ZxFtC7SsA4DdeUmT+61i4o7VoePb0caPTWCl7TqB
uozpxpuh+Tee1qPbN7YCrdlbUsVL1ICEKdJHE3rRDZHFk9PifwHIpiWCmgpe1cWcDFnsl+yweqvL
tH7MbQQZRgkWKVb4hsL3RUaTuT+QQH9x2/n5Sv3RtO7F1nFW7E2+hvEPMW4LWLu4k64Zdm69eqmc
51bEM6psGCS/7cJifhN2vVuVzcZqTYBHhz3k3PNRFUtqZv69CpTj97SMFhgqtvgJbXLNZn63QuPg
sNFqdXM3NmlX001JMkWAGfvR+lH6S3OEcpVjO9TGaiUT3SdG8WoE+VL5poon8aAqrhy3biXKGxSr
RkXROFvU8JP569uBXZNHOF+KF55GNlhLL0NMm6DBNZf+PqPVytEJ3z0os0FaWt32gxdfybl/l4te
+CkbvFXv605JDITV1nVdGtdlkbYJZbdGzfoumkByPpfrr2DkSmRhR8JU0ESlmDFXtwLyQO+mxI9P
kJLyb4qpYZkX0eohiHV42DTVHzgYpEBLUXi3oPGPT8NMm1Oh8S7KIgUq8oO/7cuxLIrgtPCxO/bc
FDSt5RzeJnrB0PYMFu1juG9PFenFaWrWITx56zCuGdrnhUz1uoAVsOxG/7GtfajDrjMR5gCEJ3nv
Fzs4/SCocKT0PDtVg+zvRszNCJx8tScsZVXU3dXx6PXQTpJx8SXUnvgE3R20mTwUwz8zX20PGBD2
7xKGRAcQsvEBlK/9lVB1tqCXjt5qeVd7PGyiRagFeUPu+/uhn/orKdqFSGtj2xbwvMTEm9CEMrU6
xRjag9RclxwjYso7J29pA9z8QE1rW+OO+mzHxIek/wzjfA0/dOlozn/XH66YJGGT4Esh704Snu1r
MBzbRYwuQ2oxt6FsQoLQQuKpmQuw4aZPNPSdRlWwsv1eYDs4UzbUe1W7Bbdi2CAlhtvp9hqxgWxQ
GGcDNFBRYDOqzxgIII8LU8PR7YNa/qycTDMG4wiYnD/0WaCje4Whe7dHmk1tFpEkaVADR+pHytuY
91WGeotbRs9sJJvndyidigEEAZs6BY15BwCPE8gaXNqWkVIDzHoEbHK+lRuEPQktn7gpw8fXz/x3
nPvbBzAbugbgdoQGMaqDdVgmbwPkxb9QxgsOK7B46b4V9HMr1JbNIx1uAjjDU7/QoMqkt8V3Tb+s
Nf5P/F9XLtjLcYfZcLfYKwITYsA3F4RAJ9xnmw/6UnQID3I+95h9CY0ypxvB/qJIC8QS4wXQ5Kwq
3g1R9cBW6jmubeUsPOgW/6xbkC/l3iIfEnhBDn3kZCjMpkjrUYqheCM1GHVRa4qZuhCwn9WpN8hs
9Fk1rjoqk6QG105AweheIjiJ0CllYTb6rK6WZe4SOJCBD15W9AkC3bpcew5dvMzWuyKBpBPvJokm
Q7ipT3WzRjcb0D5HgIUVSyfU295tkE96L1YBlQDRdQ89m1SKceFiysao0/frtARX4tPLIZDZaLUl
FKzc9fn5xNk3VYFBtBx7girmqq6EkQvWYkPWDNpkhFdRDZoMsWUUY7JAe5Q9pmZYZNqsGkY3/Bqz
8Wvl6hXrHnHUZOP9ncGfltZdcOWveDnUYhrxWah93Y1dWsMK18k4xBPUJ2HL8YJq09IguWq1Uz0I
XEDPNvg/kUZTn2vAt6HpEx+5jLZj0pKn13f+MrdVzGwatWaPlxWoySb3lLdkSBHB7lEZA34jSNkA
1N2p24nLrkn3JNxSSClO70kLgsHXf/7SwVkVBB/qBEKPNVxJ5P/blO0NHNeVzP7S0lY474ONzXGM
d3gX6g/JBv1B6Os5qRjj1CxL76REOinxTXq1gv9snp/W/+XsTJbkVrkt/EJXEUIChKbKzOqclMv9
sSeEz7GNGtR3SE9/V/0jF650RjDxwAOKRGyazbfXaq/mu/+XKnhlU/yDXluXbVMBTiLtFhr4JvaK
fxgtCrayUuzNnq0Na/8zSTWqg1qR8T0Wcam6Q7WH0x3pdnrLJhV81kuFOBmMOkYqjh428F5A8yeR
wcuu/3dQUeiVlBAuD7dGXTQE81Y+8mX+KMoGsrPW0Ctb8oXP6FJwtY5ZjtMMnvmLQ2FRqcZYdC2d
eKntl6H/f8mW0rXEjehxXqPtZKNogbCfvhJZlxp31gRBhq7qKSo1WV3/2PCOo1B15Le/u+gbjil2
FhCge6RBRzIu9NspDN95haQLt80rBcnV4gy0lfW9wqqG5LN+8mvbCXcWpcNeWlM8qqTTh3Qih6Rf
V8+Z4gR8Ail7q+e0eFz0+H2MyiWLdbyc/HruBDwzQRlyURcojGzLM1XRv+NQLVe26gtTxcXboAqz
JhCtKR6h+HgjptZAA8ZzyF26LdlhjtVtu4Z4WJxkKd1EFuxeCUPhwm0xwK09j3mOdWo+mK39ROfA
s2knNDsA3pMpSP4I7bP9OE19eUZW1UsegwsXbhPj2geJQY4kT5v4abJs+tdUSeW3Ybt4GyAuNiL0
AR8z/kGL+qlN+/de05DHL88CVdVEDacWTZumO6RxK45jLDzH3IlOgVp+pKt5INOy7g62vu3sOPkF
p0u2xR2LSiiGBnJBpfmBBKrIaNdtfuuhS7LlSVhZHMDQczORM8OK+7Gcl8nvJOFCbNB6jRVbbI5E
Z3XKu2M6emkoceEybNUeYyvOh/yRiv62b9e7ja7/es0Ul2GjdR/rJVpz6FhvyZHyaUOFubB+h2ZX
iqyt+70OCTpe7bjAUIKL1FBQL6kwDIuzddJ9QELT4HPO+RqeV1qGBxFx5XfmdCm2ckD1fbmUgRzq
Qt3CCHY7zmBv/IbdCVCdiGSCa42Sle6egmZ+s/Tcc5a7DFu+o1oRej6IoarBOcigSiXoBs9J7uye
dt4jjuLi/DHg0R0jrb7rbJrf+Y2Ks3uKTuNUWHTFY7Lt5lSGhTiwZrum4nlh+3T5tTSu4Sq3ovVx
fbul3yf1y6vXLrkGl90iHwiOnrG2d5zPsi+u1fteuna55Fq3JDXhJMDWWY30HYNKdlZFqT72bSXe
rAv/paumkb3Kl8dgnpfDvPR+76rCxdomnIpyUC75o235DpnIfTlp25RHv0FzYnfjDbHbyPUjw6CN
+VZl1az9Vh2XVQsIvnJPBZRQwqI7xMH+YONQe3bciVzeaLPqgOpHMRTHjs4H6udTzoWLq6XzmiDL
RNC04mVWNvvXOO+9nj6Fi6uFPeREgwptVwM/p0X/q22gJuH3LZ2wnVeeV9AG149Rr4usCW15t+IE
73dMcom0cq0DW9EBrU/rkpGUnxo1b35dd4G0quJGR3OjH+tyDLO8DPhhnmBT6jUwLpEG02l4WloM
zD7Un2Eq9imdci/lQy5cHk23aQ38z+CIh7KFO6qaTzlNjN9CHDvRKUgzrHW4YLZEMZ4Yg4cV3Jjf
mDyvzr89WbU4IEVdKLCtWjw+qHCPslXMfk8/wvWFZLrpOUxF9GMSbOzQrTEOkfnArsT+889/JeHi
omiwK6mg35EGsgyIyvBkOGS9MPa4Q77Ic+Sd/RUiBulakSiQE2y6QIZraMSvnvkAl0gTQZvyyRj9
2C6sOexx8WEkvd9B0sXRopng/dpEqcxxkNnK5U6Q1C9IXRKtinVXtnh+lwkk/1BMl853U7JSv7SU
i6LVhVjWKt9SGdjOHOqBJMdebZ+8ZrtLoiVTQXs8dOKVXYwnVdg3Q9JcGZXnK+4rk9GVKaujCkJl
3RpIUAXNDR3b9b5U8XS/8In9g1t8eeP3E5yA3Yo1ETtuYhL2X/NDCee4O5QDnvwaj1+uBkKnog46
nIPVVoenqYfO3dIE8ZUh+t8MeW2MopfNz3uiCzMjmpDgLY9hGLYP1Vbyw1ot3+06YIUIIyshr1lk
q5qfEjq8NU2ojlv6bJ+e6vf5yvmt3erlgJdTIBft/qGNmTn0PQtvZ5N/MbPRH1jR35FpeDuWUHoJ
GUBMliz5mZC6BHwlPvuNlbM0rHbTeEfZlczxgyLbw32Z9x/92na2cB5FkRAkEHIrov6Yq/wJrMs1
1e7nmfLKV3BRt700TWHnDZcdWp+FhUJWs/hZGHNYfr/8xG3Tw1AkjFOpuuQ8UfEM8PoFr2tNOTVB
HtS8TKUZ4nXMjA2D7tDRsfarwhIu7JamaznkEUklVFinwzqn3/Ai77ceu6xbTOaBzMkiJNWh5sdp
KdbiQJoguXLIvrAXutJkZKB4LFyxbFaVHg4K+il3K5vLE5n07rc4uNBblNuoGCaeyoGH0vQNUFhR
e57jXehtY8W+LQZFGdB04XWGGiEoqNi009Qvf+B6VZZpB0kKZVO5T7yH7JxpbpqgEX65YBd9SyI1
Gwq5Paln+34Iwn82yvw67qJu675gjdw7RFS0HevmFHa531biypTBCaVWehlSaNHoY2C3DcJennUC
wmW59h2SnXHXIlopvWF46EahA7n2+nvpzd7FuEBKNNVSlpguy1webTGLmzHax0OtbPcQtXl1xA8z
35FGD6PMDFzdr0kXnPokNbelwY9c4CV8JS5etyPhwtUwU5wkM+9iJZMuHB86UTUP6YpkW1bsoT7V
wtAedxk9fB7WQdUHYOTxkrEVNNQxIrx4wGNgcazipJ8zVJ5vD7Xep5vn990iC/OiuiUVNOC9NhaX
IbMQUIr1LFIZ0uBNOs63hJn3fk07ZwccHcC/JZhN/R59aoYJtivL4FfXLv5gyGoM2m7GVMYzfV91
632N7+rXb2cfX3gcDbSdELpKPKk6+r6kkd+q4OJjvIzGeCRoeoy2h1KJX0GZeDWduPCYnXIGyaFY
yJg11YElE4TtoKDkMySJS4/lRT+2ixFCpnytjmoGUmv76kq4vH78SFx2jMaqti0yrtIKUEJhVe+o
mE+uTMLXt8HERcGQBCJzPvRCNlPcnFQ0xee9sfwjjMASr7NZ4hJgNYWrBH8e+ULT/3TUfe977mVh
wxPXJFOVNVRchxrnvrylh7AdWLZY7nWXTVwAbLQ7YJyxElK30SeGmvDDHHZf/WZM9PLYB8mwCdKx
IpEgo/gpN/stytvGo1/jToSm8H6MQ1CkkuxqvlUQt0PJK/3w98Zfv7clrjkmXSJrgSsI3Df5crvW
ZZjRRO1Hs+74AiVJr9xrn8sx/jx1Jy7YBRVKlNXSWeCqMCOVsMJqL4dKPumOnIfVXZguoFdzOE/8
/WddiDKX8rJB2u9b1SWy78JvaVO+5YR4ZQDxNPLyWwuoKEV5MCSywYNjxvj8dmfVk1+3n7/Sb+ko
aFmBLYXljByY/dCN+js8hb3OUYkrSsaTfOK6jBC3Y6u+zjwvPu0j8/K15ImLe/GIprut0HGxqeUI
0bkvPUv8wFBQ+y9HZS+XqFMKjVf9LrJzSkGq/X28n69lr81KJ27XmOZRDlNh2ZcxfROXtHwoynK5
jWH5mZm4L24qMgc3Tai7K/F2aWI6wWyKVODuOSdy6yr22AUjOZgg8SPTEpfwip/VpXO+JHJPEuDI
/bO4qQ389lwX8Nqrfga2VXIkvow56tmMp3G5Jqt5YVxcHKts82HgScclWJizsdVtM6gff//Il5p2
ApYV+VJBB5fLWBTpcS/Tp/bZ8dqvcSdiq3nsdzpzhmwCFlHcCvMPQKj0lXeSCy9u0Id/OfUZpEqi
qWoxXVIatlmTs/FLnrL4MbXj15b026mt9umEOTxnvV2mNzjY+smtJS6vNYtwtNBbYxIVRPo4NXF1
QyNDr5yDLmwILrFVqSm3Yu0TWTQMCf2+yIpa/0psLBM8YR4js3z0+0JOjM9LG+ltT5gkm4pxkgvp
2z1s42tXigsbqKtPZqJ8gEVtwmU65FCA2Xh5hEY1bixqCO27HU9FfpeAxBUrQ5HsHjFcvyQndHzP
+GgPlpnuygZ9IUpcnKvQJKzLknLJ8lScBugm2tDvpp38gXNNmmzLPjG5NMOD7uIfer5Wi3Gp205w
m7BAZTDKn2U4bvOJRVt8P7K1O3rNHddnskJszagaeB5yOx9aWtMjgzOwX+NObC9BzPuqphiVda0y
pA2D+7hOds/Wnwfst6OEHppuWAhmS0JaWPtWltwiu/2fX9edHblYChTJlylWvQC+yW0k8ernV7uT
uG6Tc7obXeVYUUdehVm3zzdDnXsu1y7RNfQTitbbnUk9BuFRGYUCAzhIe04XJ2/NettuBbcY87X4
lSx8PXQaZTheY+4CXa1C/YrhNeaiacrxEE4girmizK+0J3GxLoPMLxZHg3FftvchkoPZRKnn+dAF
u7ZmGVpSNUwWYaDup6H7sUP3+MpW8jylXznFuVyX3hlensDiy3Taxnu1iPYG8h/XqjIvte6EaRJV
xRShch0JEvItpORs+/HKtfG5idc6/vwnf4vRcpxQxyr2SNKqit41Nmzuu0ENd9pWpd+y7rpM4iyy
9iFcm/Au1wUQhEsy2M/zg9+UdLZWipIqwuqAyphA9kez9oaV8TWp8Uvj7pyU42EXdbj2aLxYpww6
oA+82f3uWcwJ1CBCMi1g+fNcD+FasCKZD0dVv7xX4qJd4K8UgSo2k7mAaFFtDiBS/Tru0l0zY5gy
vGUSljs/h7L8WkXM72biwl0q1yQeDHodV+LtbsvbhVzzor/wKf+At3aVN11eRDI2LTvate+yvg38
OILElSQzKl+TknaRhF/bV1IExzGkv7wmuMtuRbZhrC/guTKncOeAh0GTtZruR7/WnV10WaIdBHBL
5USaLykzmOWA3PwuJi6+1c0ogF1wvZV4DrBZVWqdFcDq/CLfBbiYmDoohixUQgG7y2C/++9u63/8
hsUJzr1P9DCmK5VtnfyKhvCX6Nknr6ZdemsoWpEWCyeyG+BImkFC1HxuqFj8EscuvzVEgg84u0TY
5cIjb6rwYPLcj2tLXHyrndYiVLqJJVPmB8WziDF+s/wPeAtaoYTCXlqGO32C2u+blKSepzmX3YqW
tVS6X4mcKEQjksUgoa6F8svpuiaTTZ8W6UYHIitjDnSDMGbpJzeQuOxWC+KgikmPpin7mer8fQ0V
C79Z6GybTYTHOAD0keQQ7YdoRfCzmz2zk66EmBiGpYjXLZKknMJT3YqbJc19G3ciM6hTXfaVjmXe
NJ/ivYZYaDl98RoUl9jqYujhLBMKKdvRmswO/KlDqthvuXKZra210F0QJpJJy5t/4yrMP2iS//Tr
uXMF3XuTbGU7R3IINnsXr9W7drKez0UusqVUSEO9ECK3Pthu4rEPjmL1qxFJXGiLxlvclxC8l1PX
fFySHlY8k5flGk9ca8ktHNpFh2h71C3LaBu+qdLJ76jyh1xYV9TIsUxELroaDhpOk9lOwH34fU8n
PPWu6nLqcKk1VfvL6hXR2fqJESeuPBhEnmq+l1Eoi7Jmt0lQT4dYoBrSr+dOfOpRFzonXSjrvTlO
JjoHtPzXq2mXmsqhTdNFjQmx0u4yZ+LzUq9eRRyJy0ytQ9T3lqldVhaeuAdUEdJP02zVx7/3/MIl
y+Wm6onC33wNQzmvU14fk3JokStVcfBN531zJdtyQRc3ceEpgLKLaXYdyrgumDrQuDPvTVjDWHJv
zUFA/TiztIE6GS7eJIK7A7wobYAleg/09h/r8vzk93Ofh+G3OyWsEvJ4TtUmu7K3/WEcIJObkYYI
qAwr0fhJgCUucNXZmCdjmO6y2RoLwYiVH2rvk7HLWjWdmrpxxJSot/UXZNmKA63yKxvNhYSti1o1
S5puiSW7TFKQ9rSMzNd81tFpC2v2MA9tyfyi0UWuQoyHLqJkRyKLbV+Tgg0HApn/a08Dz/fgV5IH
LnPV7UtfiLLYZRqnywk1JuXPohf8vwAU3z1P1hyfPeyHU7vs5MgZVKZpQgJYdu1l7HeQcdksHQ35
CJ3DUO70R4LVMhvCwvP679JZmtipxUNKKKEcxg41rNrjohqudPx/nruvDJ6LZ60BSTrUXu9yG0MN
vTEIYFjow5+nfGuPqhTFLetQu7faujkoupPMpGVzqEgLH60irTI+qhav8NGYZ2II4hOUZvHcmS+w
SqL5tt2WXRjXR9UMtd9d0SW+wH6m1bghIgICx1pV3rX4x2+iugBXuu1TXqTtLhe6fetNYUA2Mr+E
hUtcNZSLVZNml7Bg+r487VX539/XuQs5BVe0a0JlwiD2EUtEU/fQ9efIXWYzzBE9Bzx6uY6acDco
/813SaFQ90asXXegw3zN4vhS753k1qyWputUt0tOpyiDzVlz2qL22rP2pdadc0A19VHb92gdduIq
43kfZgurvLZroC0vByasqy7tab1LATfrWxHwr/0srulav95z8A4vG1+Xuo1GU1lp43E+jSkIiz3c
/C6j8Pt52XpXdPxZOwOtNzrPwIgsNwkVq9eMgUPMy9bDYKhVaI19hvRQWbyZLBfa7+AIG4uXjZsI
tP24i1WuFR5jGwOZU/jcePb8+Wv8dmYIUGSw5YZvsp80+1iOZHvi4xh4LS/QzH7ZessEraNAbLLJ
W3MyG+pRUzr51cxBz/dl60FpaNuQfpEDJf9GZCiPbUH8tEghAPuycV2VYCN7i6KMeikP42rULbgu
fWUXep0+gfCg0zrd46jJJysJr5Ibq0xsjmkRJmdTsfI7S6LhwSYayEI6TZ6/yOWwlIjXDmpxs7Q5
9o9+QK13uHllYyAw9PL3IFFS9HTUswQUMd+rmJAbhkLhKwfbC0uDy13FdDVcQWVURgOBzWSRJLcE
b9SerTvBu3ZkAyfCR1k19M5MH8Dee4FXEAZ4OSpjnEbT3tJRjpX6ERa/CtiK+EWWS13R2iaLws1M
Nmy/gYPdkE1r+Mtnf0VJ58tuB8uOUpZoGoFKv0kq22WAr4or/X5eb/88fXHX/XFrhpKhRG+UaTcM
N6zbphPIkvguhrn3Q7Oo6Huil2tV65fmjRPDZiG4FOf4IfEuSMbqdHlnx7H85jdMTgybdOrsPsUD
Cn7m/R58+5LB28yPigIR+/IjbLzVKPKqBwmX8J+rCiVDvbRXx13gKm4qMrYJ7SVKcT6zwH4r0sDv
/MFd+aupWtKFNJjyzTi2sox4d3xedvxC1bWBbFkQqyBYBpm2KIRjYZiltvCTq+AucNWU+TxYVFVJ
rGXlm2QHSmKCzsvUnHMXqYrHKrB6WqFGV+4lFLlnFELY6Z3fF3UiFlReu6fwTZddNd0EYW0ymP/4
eWogn/dyJibII/Bx4b20ZRLcjWVa325m9IxRF6KKA6IVj4peNk30AZD2obb2+99H5UJmBobBL3tu
UUOFT9n3Mo5GfqdsctevC7aO9qDi9ikg7DSkyVeu1/zBTLp8QxvAT5utr71RXNjlXbBqyy1SPqvt
pSBm61DSYujt2IvovybP7RneeZpkq4nX70Wfl35TwQWuYE4Npz+RdrIh43hu26E7NQ0dPv59SC+s
qK6C1oxxqwRuLzIExX1cgulLZ/yuddwlrsJ1Lslopk6OzWeL7EnWjs16Zdu51G9nJ05aFvVpQ1sJ
C9bjQCaUu1xLKl1q+vn/fztBb9Zu0LOoMCSr+HBD8I/fUDsxPXSJ2Eqzol0URMBhvspoQP0qYblL
WnXxGKSM205imetvEkihnmJC1cGv686+W7FW/e9wLudEkazTdTaggNWzcSeoK+jxzSYgrVwPVRMm
2bg1npuXy1mBVZhwPolbOeRhc+b9sJyj1q+Il7uQVR31Yy4KVsuxIPf7Mn2qrZ8eH3cRK8hp16VK
9kaWXHxDmY7O+rV47/UtXcKq4rUCDbK1koro4xLYc8lwBvdr24nKFlRrWODNTwaUlyaru1KfISRQ
+C2FrnBWamcamogbKezcHwpTbgcbbp7bootX5aLdVBOljaSp+h4Uas/mafSLfVc5KyqjvMhFbDBX
RnLa42A8VqR48ht1JzpbNVEUhT2P+hDe4Yryecjj2783/fzhXjndu3BVEdOiJGwzEoA3/6cVATuy
HY8QIzxzr5R7X1huXcIK+j5brFSLlZwGH2FmATXbNPC7r7mIVZDEUWn5biS1izgGyaCBiDZ+koLc
pazCms9EE91I0SzbIan7hx3WuVdC6cLIu5wVm3Jum6DtJHQixncTjdZjokT/xiiUB3h9XBe2enau
RKFo0cpoRzjt41QeeN/mp8KGuxeyyF3oqtPLvoqpREzxVsJB+27e+ZWMy6V542yneRvuuCFXtbRR
XUh4t6pTaWN7ZWwutR69PASU1WQ7ZcdO1lA6rjqVZgFbP/uNuxOvooihIRS0tczDer/XKxPnrrPq
CBPway8uF27lrpPjCoWRcGGqliTowg/Bupoii6t1fFOUArxxUPLTlkf8yipxYbBcFCscdATMS7Ry
TEZzmobz3kd+yuvc5bACAzthZO2xhbdtktXl8kCI8ryruBzWVIRLn65xLac2h1JDsFSZ7gO/W7mL
YgmY+JAGki2SkV+bALi3FNwzD+uiWNWwdGO0Fp2sNoVMURpV9+O8sCs9f06UvbLquyjWFCXxWAS9
kRNIFfFAI5aXBwCIK6wQEqZ/Gtb5aVlwF80awJMtW9cY6MmGt8m0fOgWPx801L6/DOF1FFEVt2sj
q7r6jsTUP10AqR6vEHbRrHYFa9y12M/zNDf9wfBy+1iNGpWGJQQm/Q7GrqhWPZtKEYLjjh3X5SDM
Drs4dU3B6ELMuowWNnVUlGyRkSSm6YHwuT51YuBXxufC+uNCWrQIWFpPI7bGtO/frKtq4Fbbwh4K
r+blciBR0t1utSFXkI0Lm6WrtMXGNlz3fmnwMklamBOsEWg2FB4SU/z8+we/NFzPofLbpZBqRgyq
3LDbBFUmInhMREz76TZwl91qRzXCxBeNry2l55rMtz0vr+m5XBqb51/0W8+bdUztFHYIA6iunNK8
/1HTqXiooshc+diXxsbZies0gZXMSGppovUwKrgEUFt/9Bt3J4indN2KoB6NXLj+mQfdpzHo/c4m
Lr81lt049JBBlVuzveXFv+PuVzTA/0cq/DbkECriWtuulsPOPqdB+y6urpmqXAgsl92a4f+z622t
Zc/W6T0HwvmlR1mpzqqKDVlb9A18Q4Ufp8xdnGupFzXguRJzhxXkltu+OKaK5n7rm0tzLaLZORLu
WN/K8WcRjXcEKtF+5zeX4Vq4Lbt96wwy1nlztHn8lldTc/KalOQ51H77vrYxqJqDb5w0SSSOKe+S
UwU1iiu774VwcnGsuYDbSZTORjJbPsa4s2TpMH3367kTqnNOSQ5CxsjW8vt25HmmU+15H3JprKLZ
w6RVXSVXKt7YcH2op9nv5u/yV/M2lzhPkVI2fQ69tL61GRknv5uES18FUUrnKllLCb+g+gCUKDho
svtdQV2uCuk4O807KeTQqM8V7om7ma40fWEtcLGqYFJFN6I8UcKgPEQ2uujUPe2G6WENW/Kkg4DA
jdtUX72mjotZpVCoadQ2F7IVc3oH30h9QD5TXYnXC7uUy0TlozacVXsh50m139ZtGm50RLaHCb6T
fuu9i0YxVW66sFMhm0KhPGcs94PpCfXbBF04alJGQNlWo3W23S+tzU+256PfBcsFpLZxtd1Yc416
keVtx+Y7Ne5+TkLc1aMi3E6KmljLEjjlwWgeZwE8lP3W+NC561aonG2WZNNyTed/qhwWokn+wW9C
OnnjZDZzEgErBNvNPqlxeKzj5h+fppnLRSmqu0kUBk2v4m427ZfIBP/5Ne2AFTCVVsuoey2LeYQ+
D91x7+R+UBT7A4qKbd+pNgjOiRmPaz3eL6T74tdv5wAcBWuIHBqaViT6FO28y8oAfmt+jTsbao+9
euFloWWAlN3JgnaG5ELhhxUxV4oK78tzW0RpcGZh81RQK9UsvE4CzOWhdIOKCG2j4CyKLnk7bW3y
Vs/Ka9NjLg4Vzauupy7Xcm7j5a3I6XrqU0G98q7M5aG2IFnJ1jINHoo8V58XEKENyZVzxutbE3Nx
qLxA/NQxul7MRZBnaUD7tww6zg3k/qPpdsaL9pGkwbXr+OvvsswloUDTLoLMa3Cu+qBgBxu0xbHV
fPolzMRvkGxrbrauDw47ZbnXkgzVx5dnQBLAE69IiuC87XP7KxDBdMQtSHlVHzIXkCJ2IdqOM34Q
6b6PuX5KoFznFWuO3eD/5aplNXSJsZfwX5DXb49FxKIrm+Cl7+DEMY1HHEWaQMsGXk2y5l13s5Op
ejAGr0EmTuesRln/A95q/RLMwA9ffgau5rSZpjE4NxazWJTwA606v6Je5nJTOU0XzF4kBIntTpDo
fOoGfeXs9vohn7nYlEqnuASHmJ7nZftUr+XjXm5e5xyUoLwcknxZi6BBPYSkakuybt2+TIp5Th5n
zw3XDdJyDfZcGm4PccJ/1enghzMyF5CKIjsWHDJX57kZ782m6iwiJPTbYVxEaqYQWmZ6Veeqqu/N
SL9uqI31CiiXkBrzJJ4WHQdnMJM/SLd2txGZ/JRCmAtIwXqw7ofdpucprH/lBAj4gCSg1+GMuYAU
NZjbkRqwBXSQZRBm+ZaEs99bMPuDj0q7vhjWJj1v5fYVRjPvlm79x2/E45cznE5ToWzI1LnYof26
x8v3bWD6ytL7vzfZP7PfQHNftm56RrnGRnKG2E4jN5JMN8sk5kddzuH8UOAScdujZD6De6+6TTQL
nrDENfcbfC/hmzfM6z8knfRTRGBilEHQiB4mO6Ui65Zq+kFRY/MxaePqv5LvVGdRXvF3c9kkOmtq
jjyOTuP5VwE+8J84pGCbgr4yIB3X6GS0MIdJhPP3XHT7DV5FUHC81vXbPCfBnNlyWuH6ioNw1gXp
NGc5poxsOd1hmh1FB65FAz0lE64ZzXM8zq9D8gbgRfnViiCH5qpY2E207tVZ14G5DSA2es/XtUOX
1tQPmoNs4Mux7WgOX4g4ht90NRbZXo54yvdzvWMuHLaxEaUXQ6rODCYu7crbbI6wiPx9yr3+JMJc
8qtLmryanzveoZ7+14DL3j08T38WSa0fddROd3//Mxe2BRf2Gm03sJ5ydSZ9eKuE+bDiSH/lJ1xq
+/ms9lvWquAG8jfLIM4qxGNUYLYTo72faQxzWS9TC74DmVBnPsfnQrFPEEL0O6i6XolqQX7GpKM4
GyJUFgcfAkKu1fW9nnZgrlOiaJM2RPCkZ1WhvH6KN31bjzM5NOPu557MXMdEXi/jXPewWJ/42GSc
brKEua7nN3XWqnUHnFsFXJyRlLkne0kO7UJKv+3BFdiKFnDQSbWL88SW7fhsfXXoq7b3uzq5lom6
LaYghxj8uR/Vj6Il/8EF8/3fo+jC7cPFvtg+QaAqnNQ5X2h9LHS0nJIY5t2lgHVP2gT7/Q5l/it/
7EJYuRiYQVrGQi1dnW1XRkjCNU+sTrxSwczlwFBcToe8wKqzTel46FN70mvihwwyFwRbGB1Fw0Z0
XIXmpgu7Rz0qP7U95jooojQlgsszvu7SCAqZA1GeGK/F8e8f+NKYP///b0sZqy2HagBORePI1SEg
fZmle9T5BZULgo1dAtvHhKVn2uGtEgYjS7bT8pNf152I1SUpnr210zNvZni8hD8KqvwWSuZsrnNu
h2qrMSpQM74T/V2b9H63FRcD6zTc44KdpGcYPUnU70IshA3vvAbE5b+SYGhmuj73mqN6O1TVIRGB
XwkAcwEwUZG96cs9Pbcwtcm7wGYUngZ+88TlvzDtdKwamp5tmz429Twc87As/Ka4y38VWzxCU0An
Z1s0t00ZL4dS5J6h75JfoyhzUxWanwtbvIlrdS+s57HfJb5sXvCWs5yf41UPWUPW22hIv/lNFefc
35GcQPm95Odq/DzR5m31/5ydSXPcthaFfxGrQAAcsGUPkppty448ZsPysxMSJACO4PTr31FWMeJ2
V2GThWNDFMaLi++e085+m7irsKWho02SWsZXJbHaBY2fCDdeeGbk6mtp7ExhunUwR5yCazD/yZr9
xa8/nNv4WoTakPC1r4OYXMOgDh7XAek2r9ZdqktpeJcNm46vyOVFUB1Y1kOThncC3X8erH9xy3K5
LqvVCv8OoG9QRcZy34wlh7WOyyd4xCB8j8QPESRVtqVrlJNIx9+wlvXjNmLvqYqeyaxsyHKK2RTh
mTFAcUGJA+157WgV4o1aFYet7kO/jdXFxAo64rJEWYI53eSoW2QZTRI/1/jIxcSWzoioCrf4itTB
95jorxYz228EnXScge13HFIRXTdDlqMkw3Jm0X4v2XfjEHYpsaaq2zEsy+jaz/wlaro6A/Xjl1Nx
sbBVhDC+AShzlVocEKt9F6ufZ3zkYmGBhR11FPDoKnARhaTLjMxHk3oeOC4YJkSJKGeE+gSk6f6a
U2ivcebnmxu5PNiuGoiEz6D8JO8CiM/0Lere7xITN4qrIpcIU5QNrZoxW14ppGx+NXVIYlgAZSHO
ioMpU/auLOjwgRQwHz0UkxhkBgMq8WC2aTmEU7/5TVsXHmNwDYgXoaLrGmavZ8jo9c4fuZRYXNo2
qhXaJXG8QDaoJZmp72SNbiyG/2h7jf1MAlHQVxe6t8HeXVFZ5SXSELl0mJRILwyb5dexYlfdtdew
KD2bduLoVG42Nl3KrmQGoBfA8JlN9T0G8FaXOKc1OlkSaxi9dtIeWawewn32u5lSJ4ieuqgbQXTS
Kx5STzKq8mqN7jR9IyPwHyqMSzwoCPR03HYGNqnb32yM+uPeUOV38XXpsJ5KoyYe0CsC6ac9HC/e
O4RLh7X1UhOIZNHrpNEnMXnfKeE3VVwULEQgINZ5C68sLWyWBDIP99Ivn+uCYCSSXdeF4YYtua+P
orJJBt0Q4/dS56JgAesoypEqcu1W+mMberyLyDsffmOyuCAYtQnfErvvV1mJLe/06ySf5jqbBfeM
wlwaLFLrXtmO7tc27nUmiuJrV4t79+gbWU1Xm2sYBiPLtN/xetbNHwwv6/dq6auv0SrLR97Xg+et
wEXDdiQfuYi2FY8B4gX1lQBcJ7+d10XDCqrBQy7Rck1ntT0GZdseEpv41YHAiOznTAMReMQIW7Qu
WHKc0rE/K0m438x02bAp2famnEf0itVLFkziuUc67074fmNuunTYrmwz7LhEXiU2m4MOjXocZVo+
zFVD7+yVN3Z4FwlD7b4VqUHlc9mCZYFq2GFo6b3b9a3vd4CTgASKdhtZrsmWwHU77PQVqiryeS54
5xcQuERYUTU9TDjG5cqqvn8cA8hY18hkH72ib5cIg7hMC4ls9A4DjpApSr+yxPrFxy4Q1qu2htWX
WlFpU0PUQCTZANumOzPn1rA6p2tNbT/AH2i9kqidzwxWOw9Eo27Zr1ucLJUmIky7Jp2vcWqOgxye
FzPe2Y5vfbizWOeeiaLTdr6aYHuXqio90NKOXpOdu0wY0nXjxDsyXNUUHK35Dl8Yr0d17gplUR7F
s9rX8cpFCLdP056WufF7QOYuEjb3fFrpFgxXHrTlgZfp+6Cu/Hx0uSuT1SdcpzVpx2slPjZEW1zV
Gt/+ft0X/pXjDcRMUHWBti1vv8py/APVrV4rk7tAmGq6pldVPYLrCGQGOc+eTcpr8XCXCKs0Q/or
KkfcikFHVJQcgrhPvQ4M7hJh22p0OcyvH17N+6Fri0s8MXryWZiYaz93+Nq00AWBq88VbmZvGpJ8
20T94te0szD3HnKpK2oErwXkXbKaTe+k8Dv/uct+2d7iGE31cLWa/FXM8QeiFi/kmbuMFzLHQ7NM
aLoY1dtieyDT6HXF5S7fZaOi6gQ8qK9VaMuj6mR4gGfDvcfqX++D3EW8FByb+w7+uNcRr2BvmAnj
82sK328jdEWwkKRrVVQG3XUT6wdqwjdV13zwmicuzcUJfJxVW3bXeIv3s9LkR7AnfsUs3KW59r3r
mxqli9epXP9HAabY6W6wdavHnSMzKYQw+ybb65osb+KhO2zL6pX05i7OVUdVA03/1VwtLA5zEYv5
iYTaT9OTuy6DHXgPy8EsXRHaygNKJo98hSOg13C6RBdTUoYUifqrgTLyqeOtPSVpH77zaz39eb8q
FgVV8pX2120TT1F0ZXN8J0T59fsxd4kuM3Na4w3DXEXRBNOpn1uQPSOx7fcEbsXvw7lKH5NF7Z3f
inIhr6QRsPQMJ/QTj8mpSKw4NOPwza+bnHOURhoiwXGirskQfO9NorO0L7TfmeFCXgWKXcM9EPpa
Du3HEK7TUoRewRx3TQXjkuy9nFp9DRLLHu0YHVWxC6/In7uMV7RJQYtp0tcxApM8BahsTgmynH5d
7pyk2B/TrrW1vkaadMd2HlAyCul/z9adw3Reu0pDsNtc9zL5ptvtWlioBf7+y/+R3f/vswx3OSfw
R6lA5ay5onfsY1x0lcl6M2xHy7V+C2UveY76cH83LIl9M9XjdtJhGz5FJqix9yUT/MCk0sfXzVBk
C1fFeIAUY58XtZ3DUzSA+qK93tDbkLo+KI5woK3L+Q0cZ/1wf4gS/7wvEAvDpl5i9bIt+THz8KG3
m1eugbtqWRVN6i2Ee9t17Ius7eDiGVnu93TAXYRK833twxp5JEULOHD1z0XjaTrPXYZKsnRm2Mu2
fG71o4IP7t/V0lY/fj9pbhx+LkQl9maZbVjveSDnH3oUx4UKPxaDu/SU5UWPLHWz5xVhkJ0KR2ha
oTrJz3KSu7JZpF0BSW96z6FQ3x9WVEY+jAn3k27jLkAVL0WQimLa8sSuNC+4rjOoblgvKAMngzPP
9ZSmnY6ifLVmfwpZLQ9K7pvf2e0yVLUo8LBcNkkeRPOHBImXrBJF4LeFucxUAnOirorKGHIkLMoW
RHtZXUZ+2nBwTfy5YyaNl84+tlsO5rs/L2PVnJfCz1sVV/OfGx8iCKGNScjyJUq+lkae+dj5FS1z
F5qqicV2GzUsbyGluomPpmj9zjtXOQup+jSOTUpzJrA+k2pgB6R+/S4zLi81sxFBAEz98qC2eWFh
/0sST3Cfu8pZtYkLgys1zVHduh1HkfBjzfzSaNwlptI0EW3VjzTf+3A4rC2yAAWEa+8cpjf2RZea
Sg1qrcO5WPOWV+qLpukyPlY7qYhfNsAlp9aZwtMA3lN5E5Yyg37jRaX3EMob3+6CU+UC84xdBdi1
WtllSzc+9mT+6HVeuNyUmDfOIFJM855V/GwCEOmzwA3Yr3VngaYLayDkNq15PW300NDpqQhGPySW
u+CUkXu82zKheXxQG+uyuBz88GzuglPasiTaC0HzcuWPEG+Cd6O+9xZwazTZz5uW2Pokbfo4zpUV
H5apOKO+7J6K2K22navvrLukKc2S5GHF3qG89SXaEr8TziWnOmbUUBux5kNQqvIw1PRVbz7aIMnv
N1ecIzQOtzAcEo4VBI1IvCp/rq367NW0S0+1a5OuqSziHHjjW1RoLFnd1p/82nYi3ADFmlDtUSxP
KhSepjLTpPGchi7rVCVtgIv6jv027oYsXCBT+qpy6/fhztqEO6OKN9OtOVnmNWurMTkOiB79RtMV
xSLKlLEscMghHQNLiKmN4WYZS7+rros7QYkTyBrc5/KI4hJU4tnonVxX++jXM84KrTvKmGkRJbbB
MGZJl54hzvyHX9vOCi0V1NKD0dLcrnMeTsvjtu+eA+rcdPs9ijexzTSHoOh6DrjFE2a6EM9Epks8
iWkFBBuiz7sNgEdbsPpDmrDAr89d4KnfBUS8Y7PmakrYOUU4fWr0qvw2L5diCkepoYnUb/lUhTzD
O/uSGYJaLq8xdVkmSCrWMIOVa67jpQbqQYdHg8cBv5yRSzNNPJnUUrUsJ6R6a5f5ss2J75c7+Sgx
kJZucbDk0UzERVTb/BiHK/dL2dPXU+pfr0Z6hi8M/OaWvN5hATY1lfqY8CE6+vW6s0pDwTs8gtUM
Z3R6jAtyguWYV6kHd5GmcUkkl6Pe8rqL+yxAXucAyxk/W3XuUk24EcX9uOHDxdDTJ5Fu+lRAKcJz
ITnHKOsjUZccnU6iRj6F0g55ofd7OoqvE+MXKSkXakrmpWIKt0NsAuV0DknCfigR6xe22eHOL/B6
/vzqR6Q/zxoyDSqApHiYD4lJn8tUDkcVD/Fp1WmAM4T5AbncBZ1ED7PyfknCPGmrrzzp3xUF8wuq
XcpJBXMw9oaHQOEa8sxSZrJyimO/xJcLOs2U48ooX1tfkvdEBDqzA/mf16JyCadBRh0ErpY1hyNq
81GranleEgad8d83/zqGvxpbZ80mmyUJ+O0l10G3vXQhTG0ymJl2J9XQ4LgzPbyTQ4n6B11V2i9A
c3GnbWLt1gwce1w0/wEs/1sipN+x4uJOfVwtUWew8ZslPdh2/F/Z7Z5bsws71TDq7mFkNCNLoKrD
3M1I56d+Vh/chZ2iRBEo6/dzTpvYPsEDaz4hwuz9Yj+Xdgo57yxkXeZ8GqAD8fo2BOM7z7Xlck5M
JcgKAIHJVdSyLA3xn3L1myqu8FVEi24N+hAfHi7BcX2FS4ZE+8kvcZdwqkkCQIuUNtclpGmWYM4s
Wdb3v19ZN25+LuA0rHDCUHBLznGNrx9lEhSZ3fr0ziPcjT3ZRZzWUaHupFNLPkPm7MNEIQCXqRpP
q+FUQV5uqj3Vh7irgBVMwVagOHHJ5U6/TtGUFTNSzX595ATIIwC2xph4zmc5RhmEShqgrf0Xv8ad
c7drIwUQd5mxK5cGnrTizWpXr6Qec3GnGWtJN0tvc5Gs6gTDkRYZyeSHz4czl3jStsXb/myXfCj5
+DB2awpZC7i3+LWe/HyawyNgiRPWL3lflvGB7LPOSBoNnq2/ztd/RZhtAZ90vI3N+S57mzUj5Ni1
aO+pmv862GGuN6AdrWgVROtz5Gv5mWBHvpa8TR+3uGi8ThDm0k/AlatlLssxXwL2Fnz+30sY+1kb
Mpd+MmFZx32D6U67ejpFlmwZCo/9Xj7hZPBz109aTMVUFFMe8K19SzszPzZTlNwJAn+9nTGXfxKi
Ijik9iXfhq7NVipeahm9/H5Kvk69/wYh7D96WCvurlDytHmrwuhhC5Anl0FwJqDeP/fVsL2bwh5P
o7//YTd+EZeIeo0O4mKq53zh5KnWf86lX2UOc4GolDc0jghd8nbZ2sM27TTbmW09v9tZtxCtZDpc
MACMqPlEtkkeOerlvFIVzIWiwmamQS+wyxO61bmxFcTwYRzk+e2v6/lfu8JiWZiMc4PWIZl+lvs4
HPp09LqOMxeLEo1o1oDIOe/T8CNEJt8mO/Gb9C4UhfVkTVOjz1uqzak2xTtDgu3sNxGd9cqNhLIV
YVMuUUR/KMlgDr250/aNjdLFonRkG1AbwuawNlwPuhvUwzqNzVEutV9OjrlsVMR5JctJTnmN/3ce
keh+kCryXKUuHGVKQ9Z+T6c8BddyDYL9czib9g5SfKN3XLmrfWa40iZkzZERbZpHyPyp9w3p66ex
pPG9H3Jjn3ExqcS2Bia84ZTTeno0If+8JZVXaAkhsZ+Xk900V68GH3kbDiybhmDIGrLdafzXN0I8
q/zcuIR4M4EdNPZHGaG+fpjFaVktXFtBM7+EEzUH2pXk0BeoP/RaCC4mhYosCjXqec6HbqAHGxN1
IuXuJxXAXFKKLtEWQipkyGs5XtcofcdqcyeddmseOStYctVRMiFtHBvKn4KlB/puaXfsISR0Jxy5
9SOcCJmkqFhTCd4E0oquf7VE1KfFYtVlgxH3YrYbx68rDZVCDqulEy7Noq/td1tX5GRH1h5ruYVP
ZTyyx2gjyisqZy5CJQhkUtOhm3PN0s9lt8hsKFEq6zWTXLipAmgakDUa8XYa/YVy9Avqev72a9o5
ftuaI9M2vZ4yQG7ajJlZ/a8fu9DPbIW5fFMTyyrsRLLkVFH1XBYVjDnn1qsghrmAk6k7GdliHPN0
zZbdyB+DKsh3v4553f/+dbYn8PiYtRUDMkjtZ03l+6FNd8/xdLJTDGr+AAO2NrdyG7OxjJ76ht5J
2t3Y51y4qZpe60H7qM3LIpwOrMopMTKbuybMmmh5lkmxnyPl9w7MXNipMDGyv9B3ywGyyQMLqyiL
UyX94hQXdhJEaMg8bza3rGz/RIKEPM4hRKu9RtiFndgm5jY0GIURRt3PxdYUD+G8Vsfft/56aP0i
+Hdpp5VwOwcitPnEN9Zm7ZKyQwJnmhLPqzhsdEIDv9nkkk88GlMIApIxn1+1AFuYP2W02MydHNuN
ndpFn+JYB3PT7kNO4q14kQYq/6oz4XlKodJx52eIG33lnM1BGxi7p+WSi1WFhy1BzdJGTfBmobY+
NqIqzy2Sw1m6hBQKjLjFevacs8bhzU6mJh7DS7QW3WmHrfUpWP2oEeYCUsM8037d5/ASlBXLij0C
cuxZ7MFcQGpRHK9/ERpXlTIZFPjaKPU7EVw8Kh5Y3LEQTYsYWgnpZHQ2ge76/aq4ET26dJTZ9nlu
EzrnYl9w2jNoKed9k6x33tNuTFYXjtqkjMuEgzxWc2WLrB/b6lqahOV6TdmdQPLGr+BCUk1AO7Jq
5MvXWP6N55yDnCCa8fvu+Seh/4tdw6WkKj3AdrschxzsSCXQ8QCNt9e3hAqGoCcU8nWPRdkMT8tW
68NUdvpMZl2cWKv1X7//hFu/nhOEJ43SdsEo5ZGGkGmafouL/ptf084yb+i6TmYb5zwIV3hE/VEn
fsLKzMWo6n6HryGfEMXo5h20ONjsBwsy7hzVSwRi0gg8YERR8B650G+89DO5Y/+RnzJVgbKnAWuB
yL/jBOXCY9r8z6+rnfjazAVsl7e9fzVA/zau72kweS5h12VQqcXYKa3CixYaAd16YlrcucDemHsu
PlWEbFVmK7H1aJAHSbcc+GI+e/WIKz3ViHGveIG2SytBIY0GNQqxH/bBXH4qsLjhqb1s8m1vf5i6
r08xwZuO35c7KxIFHzULW9nk1pivTEe5ZMSPEWQuPcUsCboiEeRS2e1F8OBjYps7geiNAMhFp2Qb
L8ZMAbmUrLePwY6whHdd+lZbEh2hwrR/8OseZ4Xijc60e1KQC1Qzs6Ip3kLd+qNf0/TnO8CIPH8N
X6/wUgjzVz3Ko4W17J2t/tZcd1ZoHaxbFC8puaAG5i+SJF+2obinonCrbeeJKCi6uDQluqQ03dte
0+gIT9z45NUpLkCFtY95SPHhve7eybSH96cY/eSDmMtPDfAErvsiIhexDM8ls49281OhZi48BXk4
odMGTaerPKQs+lbG5F4F1Y0Od9GpduBzx0eOz2Z4hxbt9wB3ML+J4ipBNaxLS5kyconT5oNR3ae0
NXfCpVuf/frn/7rjyoVCAWrAZ7M9fJqleBjGyO9y9U+p2b+aHuCnlcj+tUeqb+2wXVIT30kd3fpo
Z1ESbeisQvQHbZtTOh1WLc9+M9tZkqyogx5h9etO0nwizZ5tnV8NGXPln+gGxdBBojuGunw2qskk
U36XZJeUKjdbRTAA0/lI5i5L9bof92q8Z7Jyo7ddBaidJ/Fim5rCOrL8UAUbNN/2zfPm6pJRVUUX
RgZJL8IWX+tZfE2b1e+4d8kom/bLyubXVdMXb80iD7EhflPbxaJ0W4lxXjBNCovL4lRKKIYVydFr
DrpclBJls5UoOs4H2clHqPezo63ZvYv2rdF0zkqFKgMS6BALXtivsxpOa2f9RJOYiz+l6S7rttkb
0IYszZjm/+uW1S8wdPmnWtK4CEodAkkNsmm2D/uiPZt2zkpTr4VM56DOKfyQeJ2t41evkXTRp4S2
WhQrGkYdDTbY9qBt6heXuNxTBG1MuMLb/TJHM8vqeFhRKQn1Eb8Pd1LCa0CbIgpFnc+2fhPW6nsf
937EFnPBp4nvTSKL2uRYQKC1CFBalkEebPIbTRd9gs/FvDRkVPncVPtjXDJ9jGfffJHLPq1lM4po
bNq8rrs/B9Z9H5LFT9SfueSTCgqt9Gr2C6xI4myjM8mo5H4xmws77X070zrR+0Wz7sh18ZGx6l7O
4sae4pr99akmA9Bukwes+VrsKHsfdeR5RybO6iRjmrZta+nFTuuqDtFQJ5Dbr2c/Q2zqAk/FLLFZ
hYPKiyD6M4DeRk1qvwifurzTqgIyhGVi8JJcQPOxG9czk+JeqW70y5wpdSWelpGMEDITbb51Xftt
aTj5Y2itfClnwR58NgLqCj2l0Ajl6c5Mvi/bn6rWb6gkXqAZ1Ih/jjwH2pMiRAlzLlot3/AuIU9N
1Ns70/0ffv6/aTRYhfzcfDJF9bouyuRQ9tbHZNX9mbV8O5dqCw804vOh7FtSZKGcpo97nO4PC+bw
tyVYpi94cyi/UJzvxRFm7MVDM1fxt3VA/iQOh8o8QKNyOsBBJyxOlETDsZRjfN7HyHhFANSlqVhl
oQmIfr/gZesIw74mG9aGel0mqAtTbUxuEV+gnZraPat199BM90ow/9FS/lWnO+FzvXMYVoRtm8sA
W/BBAn46QpnRJo81MJnuMMEdJjqQuof6G1y/HsHXBt0hCIr1MIuSn8aGI+UYTXVwpCoN6wwlHeMH
pkKSF+UsH6pyJscGsiYPCarUv9g+Td6iAB5F6lKI4ViEGwYmfI1qDOPhp8UW1RnCusObgeJ5Wctx
fYJaYZsXfX/vceTXex91Ca8ETibWdGOL4IGT9/08rRmdROL1vEldpKsYZVP3IwYr1j+GReTE+tnT
UBfpktM8T6JEyzCPeRsvXxpPapq6GlcCviW4H6A6qYjLI+pNv6ZB5EeqUxfmahuYSRZR0OT9OryI
qoCvVnFnx7gxkK68VZMEVKGIsMq7emmyKR3qB7j3+BXiUxfl0nRNTKc6le9Bz96sSbtCQMXTdYW6
NBcwpUgUlZB5XCdvY0KAmiivGJb+x7CQrEwriHHlgDD/VwTDxz3knpPb2S26GfavgZQyR9e/SwJk
NBO9+lniIhn18/6va9ly+BjJvMSdJNs03t66svZKQFCX4QL2HiaBXoILr4M/mwkZH9TJeG7QLsNV
TjrYyn0KLmyTn2nZ5lz5kW0wK/i5U6SqeFO2uMpPw1i/WY186jWL33nFCi67NQabiqt0rsAXj2+J
0XNWj53fOy112S1brBFPeFfmhlbr0XYGGu7l7nXdoS6mxUzJS/iX4Sk1lMUJNZDbQWvjlSugLqVl
GBzpAmRjc62C9dTSIs1QDfbi1+dOJmyfunRfsYouyFpNT1G670c9UL/3a+q69m1tuihbhell2nn/
RuPV55Fo4YevURfO0tUGpWnYjF0Gvs6Hto5YZqs58MrkUZfGMu0QNgsEIi9jKJrDGO7Hta/8uD7q
0lhbmYxhEm/pJWjbNKt58mfUTdPBa0xdsalxgFYQXIDTiwxY9bYI2J9BPPV+s9GFsdIpVH1KoNQQ
V/VL0bLlpKL9XqnXjQuJC2OllRogPV3EFxRV8nPCWXUBntUf247NnsPqhPV9FwbNWpH4Mq02PIY9
3T6IdRCfft/1/5QL/yKAdWWn2L73jFQquQzJSJM/UcmZvCxKkKzaZXiZYH1yiBlE4+a+aN5xM8Ce
aQy3l63i8/sJRrM/JhhCqDOPoO5ZKMXOUT0ufyS0IM8cweoZpl/kY6hF8zDHuzhYKEQ/of4A9tg7
vGl//0vcCGRc/AsC2gBniji68KX40gftS4jo1K9p58QOA4zpa7BxCVS4Xfa0Xw9lLO6F0remj3Nk
m1RASa5fowsUSzTqMvt4P9B4CP8I5Wz8Tm6X+JpoBOur1UbIJpTb19Sm2ylR1b282es5+ovp4xJf
LYH5oIHx00XiRfyPpi/Xpxq7W3norRjZgXQDlIZiTv0EJKnLfUXVHPK5b6JLxHT3Frp07M3YxhAG
+f1wxzd+ndc//9cLDh4/7dzufXRZRCqOKGHZHioWNEeoyMizQZjy/fc/5x9w4Ff99joj/vWDSLg3
U73gfYgqG84vLU/r4dANJjymatCHFirk2cai9qXUEeFHOEZS1NOFrcUEGQe4FYjXl3c6RPwpbmr+
WUZr+aFpNvEeXNnYZryfGdajJsBC9gXPf3Cgfw1q36dEVc/1FJQPUPdaPiho2DxZM1RjRkoT50gb
fNxrXp7aqm0eNApqBpWlbA4fxGa2h54F5qNibXBtVTwtWZSwOmuVHD+XFJacdzrnxiA4O56Bx7CS
fbFfjDVQUgzNekoku5MsvTXC7OeOZ8M8IHfRxJcam8YDhAjqc6R5e9LN0P0xyq2+80L1j7PEr0bY
CVSqbax7IzocDdAnJk+dXnoYfgDGyBbYJp0AUJnPkCrov6M4Ijo1tPorpA3PQr2pTOIh5GGstvQO
lnBjg/wP3jaWPeRvk/CC8Uz+7pK0OA9QTP7f78fr1/Qtdfk2azeoctmQXyIlxKeETOuF1bG+8jpp
T2NZtuelS7dLwtPFL0nnIm8Dmbd4bnp+qZECvHB01xG+foVfWO/CbmHVb9U+aX7pBR8u0pgwG2Qo
Xn7fWzfGwqXdtjZmZIsYu5h9NSYbWpyK5ZLSj79vnqW3EoGuoSKSrp2SSFteWhJXJT9UNTRKh0NL
WMBpJiC2Qf7Ylzkef0jkUoXJ6r1eUVpP6yWAoI1MaVQM2d5gT+oyWMKZOn5X4oFrVodhDO1cwZs7
TvF0tLfjFjaHIGGKf5payEvybFrxlPd3aXtRrhlS2XZ/W8dNVH5H9X6D9MhawrwgzLpd1+YtlYs6
DZugDyWUvIPTSFpsWOts5aNGZWt6qlC8+GUq+uEBT8lX2mw17PAMTIXnzkTkwHUVHSFPCD24sMIZ
IyaUYT32QRpdFbTz3oeSFPxIdlktmS2a6gzR3r9LGew/ileZF2WnOuuJmD4XyVq8bUsVf9Vitc99
Zci5SqDMveyFrv/exm1oM7XGqngeIOHwRacpCR4qlCWr58SOmB7ZiGNJY5LLOsgaFvbPQjbDcdSk
zqAQgjHemjk9DjbSuG+x/ipDWcENuO+yJlYvXbPzq8DvANHialoPagyLYxw09aGprX6fDCssAunQ
J+cOw/mOQOZkfitUsbaHIjLRM3TKi+egSOSjsjoMMgs96kOzQ5X2cW9W2r2AN4ZPeKXFl6CGklua
lDE9Mk0/8lKS7wWnf8db0166Wg6fIpGWbYaSGCIPYJiaIxDl6Ki7cTwOfLLnOi1HYAgyKJDQTKCb
Ncxj96kbFYUPhargtDlUgtrHpdopeRbBCsq8mpd+eayHYmUf+7brk1PQGvx7u0Xray6Um+YwJ7F+
7GUcPmEAWnylqUGPP3VLCXGSbkEGYsokLO3qT0WZLlC/GhuxVaew6Nt6OgRGpeYapvinGZPtfNiH
kryTuiT8oFDVcy7KVsPP1S7cBsdpXNryaWqUrJ7NaoezxHy/qg3OgZZ1I6zhki45mlGyLEJgbI5G
6aF7nzSpIudo7BNyNoKy+FxHqxiKY6d33EszJHLb7tkkgU3fRH3RV59M38fkuU3DfYqzAsEROZjK
NH2DL+lV8IAEFt3NQRo8Z1xibqw6021chjOKOEv2bZ5mub8LCgNvEgkuvftC561Z4E7VMrr0GUXW
fM6abp7NlVKi2HXF44j8LvcylNdQjvirGn0SvYeTCgmyDYMRnSsZmfjMxkGkj4sphvRgSAHIKesI
nFwO87iJ9E1hElF+TQB/Dmeg3NCGSVv8g+Ou2wBV+MvKp+I9fAggKQWaOV7OVd9x+ReEpv7P0ZVt
V4ojwS/iHEAgiVeWu3i3y+0q1wvHVWVLAoQQi5D4+gnPW0/31OJ7JWVmRGTEAj4JA4ITjxPBQTzz
zTl6Y8zUIWls0goz7yQ2MK0rQk7dU8830XRz1IJYtMI6Vi7FvtOfAyFkercBkYvPPNM5qmbMcT2z
LZnI5Rgz5r+6VEYOG3+7sjAV95G4Eg3vgTqRXSevK5XT+kmKuSP3PO769b2fC88vEAWq6D+hswlN
jFmY51AFdCSrONun9g2/atyeJpsfMSt3EvHxQbF42c5wWqRbk+klHl8HlvntniU417C91RFrbErD
9BMeT1uOaWeQOMeIaijOU78V9v4gYpWXouu0/RUfPNX3IZsWkVRutvEmSgRFEXpl2Lkf/81t970w
YbA2ce4SmHFcBq+DuJ0g+0suVBboHiFU9sNx9YV2u6j6PDeqXmOffb+uWxK5n+NBzXqaNjuRuxSv
Ucgbo0zb3fQKO0M/XUYpXGjoWNC0HMe9zUQJQSekIwPeCn31+Jm65xnLNaZpi3bJr1iazYf3sQ0L
u5GIZzypWebDedjx/4cR9mHaBqZ33D63KWKShrJL+tRcWOLCrut8dPFwwdKb8uPpKDhsvcOAL+Yh
ohkYKaScbpqeUYggjE8KpdbrbrZ9/GRIx6SX1GA9r1RwahDlMtN5rqelH5J/x+yi7awTGKh15Twz
F0oq86gWS6IiXcXa2O3DpMzHT+Mw9iPis7GsK+B1lMRWACqhgDKWoejiozwSgwJV5Fq1f7BNukcv
zCbJdjPCisafMz0wfpf0ieN/O5MmyX8rbHXGU0fJ2v4iybyn95pldn3JOhzSL5dGjl0lKEQbl1OU
JtkfGHKs84UcWRTfLqPzY5lD0m4/mXMuyJI4BFP+ZKlakpOB76G/79eY+rvdEjTo5eAE7z+2dWuL
B54Mi3z3uAhOlhnbl/Y/HlQbnbp2T+kpZcGLOwWFfFRZEpJc1jrNCOzfoj069/Nm89sdTKr6AH6R
DhbrOS7plrpVaYFZP0Yxif8ijS1WNf4g3ff19+VYQtXCWTbsZTqmc8yalCZ5f6dSRE+r6oAFhft3
aLv0H92Yd+vHeqiIYUQIXfiPG97LV2KgVPjcBkWCqWce0S0/UUWAaTTrOiX8Di5men5Ouyhe5EXD
k43vFfYZV3vZpPVEXKaiVeFTQ4+N8qBykrUN5MeFViUf6JT7kh5a5RTGv9h8RTeSTpG7S7lVbTkW
bcZQbdt2gd8jndc5Txpw05QvtSRjbrIz29y6vS8KzjH5eYcrP1w4Qwa11u9uy+0aKro5ELY6tNh0
KnkYhaMlHZOIO+y5KH9uB26W/txiJ1AktaIFj8YbQMQbeU4dDOz2iviC2o9Oj9s0laRPpLox8ttF
qcpUMuijHPjOeiznuOmgNXfryGRVgHGLz90YIc8Hjmmky68wOgz9hUVj4r7yeKLsvKcqms4SMzGv
84POe7Uw3aFh8mqRuTolhrViADHg6NjQzh3hPNC9T9+jVo5L4zeefXUHG5NPph3pL5NHaMiaZmk1
rGp8SiOfxyXtky47I1pU8NtCpLFHmFjOfbjkR0JuOFydA+r1rvtTO0cu/m8kvTgaWkRt3p1F6vvo
LiyRS/5yncaXLEuy7syR79o1cJheclcVDklx90rGSXpvfIA5TgWkKIWixe7tk9BixOayds5C4U/C
NdrmsRH7BpfaaYPLnsMe+7lAGzX/BkkJ8RR+ZLLw69wXuy1KOfqCNZxwqG/KA9b843VHZ4lXQ3Vq
Kwu4MD5z6IBGW6Kr2rPxHPo1TV+Sg3oRnQiLrb/R1KjuOUoW2KjBxjlFu4arm8AngpGxkH9EROx8
4YrdJDwzV5nCUQkvbGHe96mAIYZdjl7VHQspv+bJMnP8t2WMljIC0KT+9KHFgsHhZCRv0FlT8mud
UbkeITTT6Us7HXF/dSvHAaTgyAGur12+6jPysC3+JrzPju2C78/3zwfNkbm5aPUPxAeKYdceF4GI
vy/GFrkt5e5GNz0R+E5vd2ySoXsk2LvJH4MHwPgjEEhBL9DKaSVLN8gcLqwDCeGEWIDFfBZJEuWn
Qawxf882tu0/8g1i4x+t0HP7t8PfFf1Oz9ghf7crQ2w3RKuHpI+HLjqD3cBhWGP8ZDEdSxkPCgL/
JQu4v/PifFIBNVShNHHGxJUDYz113kB1A8OiSZ3T3rEFb4Xvu8eWbiJCRznESFoEta4KDdlC4zhH
gG9OY+QMVrHSc/RjM1ZNewNwvM2nyzB0w7lgHKV6ZS0vZDUXY0TQnB05+9fCc4zYirppjx+o23N1
Tf2RmzKFnev50Fn3g3VaIJy4Z5jjTqYzmeLlHm+xvs/4PE6y7Duu7UPa9oNJyo0igBb1OZrTBV9c
JLrjHq6ZcjNVN4VQ4t9HEPgMudyeFxQIPH8Qc7azL8WixpqE2U//8jZEz/TIML1rWL3djmjT1wMv
WjofwIyySLzi1MKDk8Facb8uHE10iV2pED8kq+UgBNsiL8QdRSBdhpbBGb41+I2HS49lev8q2VTs
/t4WyWSfdtMGVg/bMMTPaBRUjF3BPqziFOmYspetQLdyGme68ee5mOR+XjbW3mV8xV5skYszWi7R
Y/0h7gt9hgyYJI8H2kDdTCnOlWlmLNEu9upyk08WHfU3xiQTF92rrbPua9m7lf3Zse7/ttOUf2I4
xWN2KoKG2a1LW7/VE+wu/wXEBFUKdNZpXeB30lYzb0U2Vnh8iAtNt2OJxJ6zDWimvQqECtsGA37R
8zrbiN5f5STFvtZgBVcr6ig7OIHT/Tan21NeLHv6hEDV6F3ZnUOyITAZ8IqEUfX8DZMxPC22fkKO
HVKQkI/Kqi6aaQSbJMB7WV7LbFzhVrUW6730JP5YCLVyQvh71KVtnbopSlipO6jRf9kki/Y6In7c
ekR17627t37vEBqytuhkN1Au8ZA2ixft9Jurie9NjxuRv3D8ENtNYdmeDxVoh7Xu7BS2Mlu4GUod
0e/4tBHOrCnG3WlwH4bkSXIO/DsVpmI+mqM3PLKazphdoz40h0Q0x14Wc+qzvLQTvHzOtJe5vA9+
JuSyIwlzQ+A3bD1kuQoNyH85AL7nP5Aw0893GtaMaQHbuw2VtI1JyebeoDwCI7ihw3dyZgYzoIbv
W16PRJC0nvvYv6udR2eWptnjuIUoqiOP/w14mXxarA1Pp7Wz3T3OCr3NeF+ACFlDVK1uIldNgnvt
PDU/Npb3voSBV4FxDWDaWiZgLEIZw7LGFK80yzyQ9nH6JN1CdsC7kD3Y2R+lFwV95g4jFloS+K4l
GAvPCi8t5FBHhh21vX9ayIwX3rcHuVFGz7e4XUtSGcS5AGwtjmsPe4eKrseK7nt3lzxe0aD4GWHT
gesKSt753E1O1El+LJeF5O2ZiXa/6RQeKJ44U03a5PdJAsAmkVOHhg3iLJ61M0zvj7hhy5yUMKHr
K56SvULunjk7l03vi1vwaMFKq+5aljTwQ6JoEUZWEr7/nNeix1iWoXFaMXIfwxI3ssObsaXsqPoV
6eDcIE4zEAAeCMR+I9KtOHIQX+OhaJsI+EmKzyBqT2sfz5iYzHoNkf+LgEiKrlFgYNMMfx9lel8l
fmnx+Ys0WSrdr/YWqfAppoBs+7KWJv9NA56PTEXufTDLXtlspk+IEOv+60jXXhH419503I54T+xS
ksjSSneJaIIicBBJqBYNlMtom2RhowtWabc62A4tHQIf1t9b6Hg5tZDwdtAqvGJzCYQKJeLEEZx7
6Sc0gRB/+SOr8ki3cKnD2BygfzlDwURvoXgwU5njaTgL4ygyXglZZePbjGtYKOX+T2ZnNMAYbrMn
2xuF8Z/56RMCvviyZFF4ybDZeDaCuR6y+wMfmlB5LTobNwOx09/R7fx2o3T5IfyU4uSnCoA+3fNS
4jCcbC7g/dxN2SXvhG5g2IyDPuvxMqg5HFUo1v2kI9vLMrat/BSDVo9dQcQvs/e0TF2kdUNkYt6G
sfXh1OtuoTcqNv1J6ZVudZIN449ciOl5yob8o00m9YVMsQjxRhSNWcH5f4eJInKPvAL56Oaxve6p
LKLSw1qhxuY1eoDQb+asQER8rHgH7YUegLnqTor23OUtUveyaYhldag2XNoiEbIxcRTtJYv7Lqkn
Y3KAW4sLM6CjbhvrHuWraY82JO+L9qjLpRpCfJtk7Fjf0nyF036Ru0g1A+aYpcG0nmXlchTygRxM
3JOE9hsCRNkAEEmHv3Ec9DsF531PI7ib4bvDiIix0gFPQJ2MmpXx+QecvGBqOW+I8vhqVddPVYwe
6kF0qaeQNa6Is2b9sTyJBC3menTbTdhSpE6NCbfiAYzM1D8caH9F06+ZeMzSYizqQyBHFn979BcV
R6n/oNSzK7Rm5pTSaP5q13g+gHnu7Q30pZKVI3rVvMLp6EQ1xEjQqlIInx8J23GNdvcdpsWSHFvu
wxzt+Sn1OZvLmRUFnFAXNmnsEnbEXgeG6tdoTey3Mfak0EHq/FmmdqH30bzyfzFTo6wo4pUw4yFI
9z2eMoZTDAYgbiDKQJvC8K2aZuBh/Y0eb/mJ6LH209gZcTUJj0Ra0T1Dayy30UGR7DFlVsEVbsNl
WeJfyuzbAx6F5GO2cv+cQQ097RwLbGUc9ziT0X6s9/te0JtdCvmXDmv+By0b+znGmmEmE6OLbgMc
uL9ki/6tTKcsdLVAn/TgjkUeVeZJcZuIJcVjvi7pS7+ieytjnH9ZHm4Qtyk6EFnZbkyXU+uXYzyJ
JXPmShOjb2zyDYEw/GFFid9iXNF3aoAag5VDRaDGZz+RFJ0Ntcg3iF1TCN3zatuRg/ew5nEPc0w2
YSnqafEMLxvP8P49HcfWRr88urqbfPZr08NgjdZH7IG4wn+nLxqIDNYf8AWEk3uceZ4jaqUVxfMB
vu8CxAOzGR7FuAUwxAdzZ9c4thUbQwR1qMV7IY2l6U8ppuLxSL15NQmcreqDre1cZUi0mevVtsux
oRz4xf4YaHb8XVeYgfmYL1kTBT2+EERh/46MZmcz81Xdbpag/ctt1i+XsCv1Rg9FXB1jnn3e4R75
2R390F8g8zq2avaA9k5UY3UQovxBvw+Q5D5iAWh8mBg2R5o2N3JugFlQV42YQcSNACq/XfAripsU
MpfxTFhCuzqjs8H3FCsrKs/jeWoohc61kjGTmDmgO1jrdc7Ic7EHfKH4vaUtmRyPx1hDP1saFAtk
eBCPkmXgDjne7qLbP1S+LHNpwwA+g9qMn+NsXgGghIAmPFt2KGGd6ncGcFbIWiIV+GgU8cLcqGPA
Te3BIadXfG6CNjlZu6sqIBHbxzWJryk+uo9o2wG9D2hM7gsCdfypjaclXFnfm+w6Fhn7NW/G9U+M
KsSAb/0x4kKgslF7BXgg+2ZmAMguR+QdrbJN89tW+oDtBsSTANamziWP6L3CiinBrbLizscKI1zn
9rq15Lv+pq0piotYRf8zU7Gcnos1kdEzC0kaKjToxp+jZYJPeB9Y8rS5sfvo1wODdK4C4Ex4lvTg
VpIs+TtIhg6E8HwRTbJOEALH80y2+yzO8hUzrYt9raxij1MXuT/zuim4RPWmaDDhAVjBesk0IOhI
Dh+560jNjq1LcdSDk/VI0RnMGMzMiRe7PM9Y+WNlr/Lo7+EYuwciwek5EBuu3+GJ3V8yzfGLm4XG
LDS3+m6KN22fmCTxFRDkkxx28pggEPEG7mT4ZE0w2O+b05YBbBy1JOdx8ZBNjmoT71MxhK6ME+Ku
mq5dVqXKi/ORwkX91wpT/Ca2y4wG3+x3U9ZlmNJ3P9o697mIzxFLpp92WtKiRtc7G+inzTadbXA9
SvKGwayc+pQ3BkBlUWqTIKTCZXK6TxPereWCzlKXGdHrixzhaIDXZddnkwzHP0m24qgGCUfThyl1
89oUBVZOb3KLpx8oL0d3katx+TbFidCsxamFo0a55iqTtaeHcQ0Szovu0tOY0wroKNEn+A3pvR5j
qopqF1gmp8tOwXkEGkxJFRCbMol3vKgkG4uHnEe+ijKu/nrS9w4zhordqYtnw5BM6NHzxEGcaDoW
XRkVyOPA5AAjuFJIo9frMU7B1qMJkpfDgBy9WlvIqGAjPvVXthH6CNw6r7uBiAfeZjgnqWJvdE2B
V3GMuSW8HVr9JqIVRsC9Lwa0el3x/9iprOvrHHTj948CIUK5F5uw5Z6Q9UzG8YhLvZCh8Xmu39tN
rqd03zD0y0WDZ3HF/LLNJvzO4y3HdrcGgVDtM1ruZlMKL0HKkXH/JOFw/jocRw+TqXbqX6IeKUwP
liPSBMP6DicLA2oiNHkbeaCjkMlOZ4OoX1Lh4rGxXCYYlpag0sKLETZsNTB91IF0A/5XrlM8rddY
DOxDFLIfvw4y7V2J8RJoQTwZfEgjslpv25l0aTWO2QhNaCuj48lS0fbn2UTOokNeizvoxdendoM7
WENHxXmtIJxaa8+K/qjm1ooXj+0CVwXs+b+CWZs/p4QFBHd0SXfJh6Q7o86jMgmrbzRwMSzaYGr8
ZhacfFQ7zhTc2MKQ30q7y+UmKEYnEGrAGS6bKLRvhi4MHxZgdyNMq37tGXXvsCUN/wIGmxsA8Dh1
JPhX2BNhX23Awgg/9a3NHjeMNldcLbXXgWR2qMYZSzOYbgZG4M1DouU1MdlKz1SbYbp+y7RDBXJg
fxgz6AJuQWCNxe/gjwRs3IzuGw/GrD+naQ5/50Om4rTHLnntBNgxoWxyhXKB3m570iLkcsqXsz9a
hQ4dZMznSmecAsF9AgkHmRiIYWox97ZIC80pgD+HjYJXvu+PaZtntc6z3l3QIJiyS4NET2HXf4Xx
i7tH4ueYNiMVx22P+MQrt2S+W3edn2XMEYALWE7mwHwRolQjVtZfDb5oAKTwcr1qtqDAoZtTS6l9
NgN2AFyKkEKI9c+QeKf/pAWpUroI5MyqOvflsIOi8NS7vjRCtW9hsJ7heC3M1CKaHR6e3a73eeTV
l84KNME5LM5z+PlnYFmYUPv9tI7WXMzK+x8+kiA5sbj0n0dpQzFeDgUA02cggi0fb1pdJC8hIvDp
kFHcuCk1TRKDK+vwxuChI+gMCZeswRK3uDmmbTztBH98Eq/ytCgDzK/oUWQ0SJ5yZFyeAAtPotyZ
U7begKy99H2BSQxWj6De57i9n5RBy+t6v364rrd1O+c5qko06HLi6XFqFSzswFmJtjKuSC87G90b
89s2VCvS2UtsPbD7XbPpQkI7ZuB2FH3EBAa+G6RZNQ75DBCgFeR9GZQ7rVqIZygHeL1Sttd+yvef
W7SEOgXl/GJZNDxqRHZUgDnNRbI2esNth2Qxhml8CTQsOW/tHDf7AgABtVCcB7L1uEGqxVjCkYNW
aa1wL/UxooUL2Dmgu/xIEosVwJwbjG5qe5g1hGi8Rd9bJaC2LukCDCCehbrfyJiWgEQ9Rs4VboB+
zuYSKUvw/S0yUgdtXxxUIXVKsM6Te5ZftGn9JUtAxo5jCHcYNsLJ40Y8uTxSl44O+XUYDD+tkT7O
cL4Y7tYhLxokuf8dsU5V4ZdiMWiaW1VupkcoVzAq1KbwxVPf5fHbrkxag5iMHwHqDg+T0slfHHZS
H5k0FSGubWtvYrAcIhWlITIu2/Fom7Z33QcRwAyJjsVlUYmsmTgWvOJR9AHJUwtAU30kgeozYkH5
yXGvv89F9o9h/W2TzQEvcFF3CGp+lkytJyDSoEVb72sys+3M1sCiUrXuD7zkAM1023G1JvuHhvvT
ip2+YFUUIb1YbX/wHTirHTj9ayxidgbtm9Yq8sWVF3P0sOz2g05manorwa6ItkCCJag9jCAdqmXH
slcgC8sZoFV/EyOn/gThm0UhD91nmq3mAhySPg/z+rqwQb0NMUUa24YeAFsySwv/sb6/hXsnf0kG
xepjBh5ximihy17ORVoaE3QZVhbX7Zj8xdbUgs/T5fVRzBr6FRkoa0Zsjs4VlCxjWey52ysJ9YRE
sYd8vrY9ZE3Wr+LJR+o97WCT9SH3kXhYYbJ4pFkjEGFWbfKQmpz3dUMh7GkEPubJhi4Wd3pbUhKd
AsV6D1CpdRVHjgugc/fTHYUfL2jbgv8BKLUzIKvCnBX/ycVlf/M+GPkYS89sYxIe5i8VyLH2pd/7
fKrlIm16fxSw9P3gysbmBh83VqbzFEoC0NzzJB9TeKOTu2PWfZ0Jp9OfgSSHvUn7RINuJOsu7UuB
taYZZc8lqJLxYJP9v2Kbpf3k0U5tKMdJJTMUq/gP6Dbg6LiXcEDeZLVlnQCmG5Li97YO6KEzxsUD
6M8+aWY3tv/fiOualK3rq9w3pct94XPUtM52oQKoy9BaZivky6iICFGFjnEyqfwIts/AebVRRocH
JVr7hoFyQo804LnRlRqO8BbDn3p+LhTf5QnOTUlcFYOd7gGqpJAz9G0/fbmoXcfXqcvD+JLA4X6u
CoXC7xF3sc9dqXBZuzuzTFZXRQILScydoLGyEmV5HB/HdT3wSYsDaG3ZBwDW1bAnM6gGkkEyc1MU
JAt32Dlsxa81MoE/otuK1VvY82Mqjw0Z929qtDhMaQrqKWlI2NN3EK88eeoBsogvCX+7r41BbAwP
NShoVe3ymGOaNUAYrmbeElIBaTqiJ7Q+q2gWLqPXYscpgcFr1ksbQ5igWN8iujnPEeAcbWpEqtiq
gBuvuYO7cMUl3/yPVYKcqdUC1VNUMgOxKfScZvUatG/cxttXsk9Q8DXg80yW3/lBIrJmoS2kD6j7
69wgmzfafvV5NO6fBSAlnsIZbvZIi043mJX6yqKsA1NGeVIg/xY/iZ+ki8CIw6OC8OiqJ7lwXXcT
5GY3QwrJUQ8yHu7690XIdXKB3mcO12WOFm1qtmg+PCx+9sWZyY5P9ooII4G2CKGyx+/MbVpUe0yw
sSnGDUxTrTVsXv+TgLbIs0cGwGRrv7CNtjBsQAQ4jEGTI39AckWxgbROodCIM3xCrsxbCAamMoqE
v1sSOB3rW8ykmHbLMYUb2L885Hm+nIij6oD8RxpAFrdYLhVmPnnlgIFtsaDDvQUfNvwFgTUePxc8
WPlXl6wxiEmqhl3FlxiriJlGr8CglQO31eNnr9dUK540R0LHEbOTXKMVFp1HEgFtOGt8mWK44j3B
AIeoNZMev2Lh2FSTZeWqfwFZEHbzwOOU6biGA4Y9/tBEUP8xsE32YLgDHf54IAKbPSlChDxNXHk7
VUuaH/ZeHCCw4XlMsdnqAQ/o8/G9v/0yHci7AwHvVluBDxWYjOCXGGMxsYMEv4Q1YPoFvL9nDW7f
wF3N1zDfQxk9jPdJjtHMnFBLGUey7ZZjPgkE7wQ+aT1Mf3CZu+w+XlNlS7uTPTsl3Spx+3sks1Yu
WTg8MNbiS8hYfTj0P34FzyVzvlQIzCy0OE+ZOIaXli4o10eMKCU8JrS7gtzS+Y+eq6193OPBrffR
BHXqDcwSkODVLrOuoZvOG6Sd5+hNnOX/ZNH1RelJZ3FFBdoKtIx2jd403mzT4OcftkbpMRmww81J
k9D42B7aDIDORy4OOv2G4iv9Z4k/OKAFEKiAtXee3eUgqTFzgNog55bOEFwlphhe+KQKpFh5GlNa
uyFOZ6y0Z8MvCZHN9lhgvAgViFFm76VBwuYpENzfZipAApdk88eUVhZx8PnbbtadNEUS+6XE/HA8
BmP2w5QOOwxH1XXAX58iqF7yEyhmJJF0JOQBDYm3tza1m6/admjlBb5lEqykDAiIweXBRqFJ/YsV
0Z79jHca+48Y8c1JHTYM5ABHXXjzaeJmNMfwJXx3SWHO6w7FGhGUXQuyAvbLoS2t0n5Aog1PY1wl
ABkdLrpiQLALJDlUBerYURsDFUCZH5LBxh0HIH1t+xwo0TREA1zQu+Fpybiljwu6XTQtct082MJO
3/S9YseVYs/6upiD/s0LH8sGgo34V0qZ+yHwzcJbb7cBpqSaQg3K4vllhkaA/aPA5v+0LW7Lxffj
PtbYxQcyyGK0glcG9j27gSjBPWcqCwD59ciRLpTH7mHvo66/7Xpp0G0QvX1kU0H8Q+yL6Te4PP9P
t0z3VTG1MivNlmVg9QR2FSKoV6u9aB2vOtdJjcKB6BDAjPjHDZ0wqCZ8WaJURzTcTwOnzSi0O+ec
+Q5+5ztgiPj7Ipu0ABsSpvm33NcDez+g01Er3CQYoNC0f0sXZz4HEIX/YPFrjh9HltvfIYL0/blD
9k97O899BBPdELni1IIhnxsIJ4+pLsZFozHZiRwf8gBLrmpUAFFO2DvqohcKfQcWjo5+/gNK7ltn
/A3XL6X3ZgOi7+UEyq4X8dyCiREdqXa1QQGXB1IYZFZx0qOg5nH7CAAX+0Yl9K798oUwJZE0ElIW
NFtxsRV9PeZBJ+domqP0V2xaY99wq9j+rcEHwLVbhFg+FoCx5xJfnGafSzH1f1RibIIzdGzyBKPJ
id5CQ4ZSrRYspNCit6w6oiS9QKDULdjvA7CwLmZ6djS1ADdnSBXUk0hNJl4AVNEXQLC9+EcXzBTx
1rlfBv6Bz1hz9GOVULwP2AraFrz90TZELwJv13PWesEqxlzOG+plD9kps1GmbvdhIsPPPptGPJdC
RvllxwDGLgUHZPQ/zs5jOXJkibJfBDOogNgCqZmZlMUqcgNjKWgVARX4+jnZqze06Wkz7t6z7s5i
MYEId7/nXt/5HuORHYRXPm5ScwZRqXWAf0SkPYyPXxWmfu75p4uM2Hnici75bhNotSUBn8gHJ017
+6VeGO4u+8quV2dTYh57SAeS7LcuVBLP1VrPdZyxKJXx7GyHgCsRyed+e5/pMkveK1EV4sxAaEqC
2OuSwI0YIq391uk9X1yClNL4nmVM8li3ueMiQsuec2ksQnUaAj2/dGrtWXgrbJVFYV+jOrRInPta
j+nRrznpD5Me1cxCQAA+BA7OobtOK5b8go+a5XPLrQTU3riav17aMaj8Idaxdbdz2Ln8GNM8yc28
5vwtvJyIT29Mmudwmf0XM/TC73bPkxyzv8w0/uqly/jfokn+2IMj3wNz8tvdgoI1RVnSLem2Whkd
xwZlmffL5uwzsmgMSbp4CmZPrNupzlT/6uIuN3YV+RrJ74Yyw/++dmJ6lKld3RmUOk+qC3oYlFLy
fVWJ0GgM4+hHpuEWisGxrxVP/Vg1ffbg9k1l3k8WHOq5Sgbj3NUQLdycjb527FK2obOLsrz2Q4am
AvmJ6afOqmorfCPDi14Nq0Att1LnpYGbO7bW4KUPTS2zeKZLiDqa6SmahRceZAPfOTVG/4MVNiqM
qtTO7juL+JcHwamYbdZiaN/oTFIAgN6l6moZ4jSXsq4kS7bYqlPBLZVFFpuBu3CINXZINImz2JxR
Qba+edpqY7BlNd5wefuhUspMH+upkO1zwFLJ4iizqr/V/rwq0aodxkt6csTT4g057LUN4LfPqP7r
IfITvcK+MKt8piMJ220v7enq2o24pF3SH0PqBUCL0LCdJ4iWxd3QbCn1ulY2eKU/e3X1kneJ2Wzz
dIHYsdBgmAjOiUqvJiuQ7kvLbAQKQ6nKXTondXBouknkZyC+ggHx1A/JXySFYnjrw6prXxL2FIuI
QmrgG1hrdUkYyLo7GPghYPQ4jfxDNbT9XgLKZ1xEaEyHsB2m+VhB9j4Vo13au87ukmqDNKzTB2tN
kLozAxjzWiOGEXJSW/TmkdPa5vy0GiOPfVemw4BLgptPXBC4+Us0uQ2oWPBW4dYWyouaZB36i0Mm
fH1wyzVbEVgGWE5m5OtetUa9q2B8jv3MUREV+C2mmEJ1uCr2Lp9kQCxM07bpY+ir9jRMNhteQ8OD
BjI09JREaxFbwYbNS4r+FbejwerIXiaO84OKQnuxb7itc3RXsf4tOt6il3mt8ku12P27wnKSsluc
lV4x7fqsL8MQevAVXB1DjBAL+ddp0yruRtSheVv3hjrOJO3xY/at/yCSWxyrMTrjVVdd/lOGXrf3
l8HEnzQ4i3kA4RdyF86rT8LdSpEcN7cpz4lZZsIcJ8nWvctSzelPEArhx+40W0085kNzBEOQT31r
uBn1pnZ1uBEtV1cMBjZnD9O4QiHwJg60ar75F3Sijuuhtcstf3jvIjf0nnPn9EYXHlXdy2pTljUL
3ZKSHvwXT/X4nq562MJ5YUdwvaSV286q6e3dqrannZ2qjoLQWO5FPwW7Ii1KHU/jSCzVYHFYbdre
HPb9qtrfVFjldhLlfBauVe9w7Y2bhfLuPKbMNVs8B+9z2BY8kF1JGM/atRtXDfWDVSRdva9yXd4j
jdSHzFrq+97InS1nmY3muOhpJ6mFoiJcw4PoCv3Ab3kYt5SEVQdN4plDTIcLXep06W5M0QseOy4b
yRfIuuFnc2FPjRt24wakgkDRJR2BVV0ZQnS3pS8ZC64z94VSLppIKy+uWNM30bmL/a2Q1mC5+xkX
kf1DyiInVb+Yq7OtTPFsZ17wPYF8S2M8RskUBQYisY+BUkWyLuw/C3TUGpnhNF8y0c6HyimBYOoV
gbaRt7EB8eB3JIQHKb976fxy2tJrd4ireAeQt6s6nhqy14/pCj9RW3baHcxEhA4lgU1qkpm6Z74x
yoBFJoBVpdWTrWu614Ttu7xenWsMO4E7537J9HDhQ36AbRGugRl+ffYqcJa4DGRpxUk2modVQBtt
06o02ljCy60kA3FXBKtKj+lsLFFH+3UAH1fPbSmdhJmSN+knP2gYNKykw7VRKX1DXwFm4cIp+oxv
3uQgh89yut31a7u3bBEMe4QuvWwbrkTzj2mOtzUEkE5lzGACxnB2nGrdDPS5+p65MLAaB0svuq2x
WvVM4rHFXbFi7Gn3i9m4xqZHHc2eEJfY3TMaIY1FhLjXU1gWZmiEp6TIEgnsU9EdhRBH4s4fRhRS
zQV94BgEzBqaLqHBnNvpgX7e/Qg75WE5cqdsYXmxm756wG0n0zf6B0GilLt1V9laV8rNMdlYLYj8
dzMvDcaCphFs/XmhWuahDQ49zwR1GwV2FgvaR2Qxi51VG0xdo45q32vlw9rMWcIwb7F6Jt8qTSA6
YGufqVSmkf82T7FkVG3zQlSmb5zmjo5vq0Kr/+a67bLhQElfWJBAaUu4W075na+hx5owJKksgtPm
IGCcyCluIgJcSWij6EKVn7Z8x9aHSWOyzUZXiB1XJaxCCjaE5lVSSUdyLiFPZg1he5koWL2Y23RR
Z9LW+2JnAYHoB2vslYVown6X3e0cZrELsqQZRKKCYojxkljZNl0Lz3uYF/zJUed1i3cf1sJf7wH5
svkIF3GL5jd5qy4Fr2p9mnyh3INOu5zez1xmdx+2iZX9sbEckFln5Iw6MgTXOTLLJHgL28D1Hlgr
q1xeaiOzcRq1VbrxMpO1aeOSlF48cCg0sewGbCZRD/vWP+qBu5ejP62AsGISA80mVlwgiBFjMkBz
xtoBtj2HYy8FEC3DbOMb/+7kHheXYn00neBcy7ZNLpZ0qmQ7N0v66oxN9oE9jHG3m4nZ30ipBePb
0HWD8RU11m3u6tlH9GFMCbYJztrDZTu92nUmHXQ0YZmymavCAGxK6HiGRUp9szHtdLta+bm5bwJ/
+pNmXbjLvFV1h8GhX4jYBKp3PtRnijozjte+HcZ6t046kE/NOpYG0EuesgkhyTqZbaewKX8ZiPjq
2mRpoLauG+q95xuzjua2yoyouLkMqJfrdKeTPMc8YhpN7C1e8BvOzH3qky4/Z62PAhpkNp1tMOfA
Jus66J2klFhiXDJm94Juy6/eSH2TKTyRw0WUVpOTHMa2q5OrY6zmze05NA5AuQktdnEJyWve2lnl
903T+JqtuJ54ER37NunRzaA42wLX5GVWiBN/0tLH57U2mf8sbxgXAh0a8sllol3v7EKsyFHGsl54
kCwq6XJeD0qJ5KFaQSufaxr2B5dLF4YAX90mEWpZz3aRl/4uQOZ+p9gi181uOEXzCM55/W4OIpR4
ASXkdaCdiVH/mLtRaa+CB6ft31TYNxuJ8vPHS01NqUKm2sGY5ux7NqvmhbcZ4VIk9mFE5f3V52J9
Xhbhne1GrT91XlQ7cnmKs2/6HisjYBpQHwAMc1n8Isuha+LKFhrTtVjOBmCeikfZL6h+qfxRY2ig
Ne1G/1rjDOWG4O60jKbGmVgyIvftoXsLc89ATqvWVyDG5X5FfTyyvx3vYJ2E+bYgTv3OWNr8alUT
nfGaGEy//J54Flox24cwT8ddb9nTHnRkeIcrM+7nLEdhh8S8w1jah1sMbc1v0CgzxjHDtF7NxkuQ
zfKp1d3yQTL0crYwqzws/nIqeZD21Er9szn13F2mL8c98Hl6CiYpj61hQ1cbJTUmEVTm1hLTL+YS
uHFUVpyhwnCB2YvFdpJQvAEOdyTJLOHtYqyBclh32h7XVJgHe270xecUBjip2+9tClRr8I38yqa8
/dtUHmaWZTBeFqihJzz187mclvHoAoGcHaeQv0vtGEeGffORj6KzoazOLoFXhud0uhF9KrEqSEIL
m6ekLq6mTm44yQIGj1aTIoaZeotmigoJkC0Yjy0wN2GBNomLHhdMOnrdE7lAywQCFhh9ROtZP9o2
gKOYjWZrD/n8o55qRq4Mt7JwoyeZHVS2DLTF5KbHsqDpmxw333R+bXOlmkCnbGJV5K4IJtxxWrGY
nJGXHGEA/T69KKMHRZBJW8VmaX2o0jeOLElITkmw+G+L4ToM5QJxQQMZfurCGIE2zOJ1tnxUl3G2
zwgs89GY1vEOI0yzSUIZbFNCAk/daOQbo2DPN7IoYaCBuUQDle/NfWjtHZpX8jCXHQapDx++9jCs
4XSgmXU+gr4b7tQq2keGhkxfHUWtTXpabHT+VCG3mC5HXm7sYWNLrAlmuFswYRIqmay/VgunWYEZ
/Ls3NPJnioPmEWkcw/OMUNkZ1bRnC9nADcljBH0sxw0DLFvFuvHXV55foJW+Db4l6Fvlxp7M9K8u
G2OLEEDPimZ9tXjnEG/HxByoSs3monQprFg4rvWcGqJfkObN+qTTsqORLhb7QhdmnjoETy4bIoGB
mFFtCP5n0TpzdvGaaTnEZT+mecQOLSzSwUwFYa9qU9ojEBBTFf08GGMX7NxSV98Dz2UKywhuSz8E
K+dPqniACWOqw6DAOOourA+tgwbIHjqMQ5zRTUTlX27w3I2/vMbLf+DPUIge/kzYlVteujSrn0Kl
vfaxdnERZFlX/1ANu1KjUJMYEmWDG9Dg4IvGUVdBFNlDee1KB4QLsGxfiaI4jXXC2JtV7wsa4KJP
eeeadzi05d5Ae6m31L7ly0JRCP+Hyw0zhlGhMLJpS9id871uy/cm8Hp8x8PIRTh6Bcn0BHUgTHqO
HVszcPWh0BJINxttFGhc2xuqimnjMVMAHxrrvVto8WED5V0VXpKNHTTctHytHrfITAuUoU3EVMVl
zFO2vJpAZmOENIb/zmPtzVGYCzB5r+jQM6PJdzM0BL529Ab/hB/SeWxnTz6m66oPvVWXE+pyNkI1
9dZf1sDWJyzqJjx/bcAdhi4NGFBWH/7pmaymkb5Z/2LLYSWq7Y7lhRSWwb9D3C0E1nxawwOIuoZu
gi0qIoqdJolmTGkHSsHg0mcy2TIMBieRnRPXBNX/xNeGkAwJNmxN1Q/fEjyY1neiDMLHxdKAGmmf
j1URec6MBxAzyrjz68E61hJUB8vnuNNTiucr6+tkjCdz8E99lZIM14Zts5wssgkozQar2Q9qsUho
Nbv1QXgU7WXYTdPG96r1e+JlSVxnZIPuSyJh3tPWU38oKsRB01LtVlGZW+wz7Yu9BtbL6kzWn67F
vSLGIOFeWpH8ZqdK3zM52Rl4j+2es7oZtiSSghkzzxFl5ODcYwA3E0ka5oZ1griYmUMOxvsQYsZj
wOyX3/q5do/1kBsfjBjc5qBxQN9hLiOotKzz42z28iJSowHyDNv+XBoTzwZLcq6Z5u8WCmpb3ihG
UiSlZniY1BxGTL+Wv66Xqy2OA8HPZIqXmfT3PELyRpeD3n0mhyq5mMAr19Tpmj3jtg4/Uq93A+MD
NzLSqcu2RMC1z1Pb06wVFaOYrHDaq86b9meTG82DEXrGQfj9+tJDf+H/ZBi1xkM4dgVel4JJpeeF
O3ssq8d1nZ0di54Fw4c2/OPhTyLAYDVvMDbLageSdFjPOYQPjgzyc5no+fWGxFxtlP1vvu9OP6qM
6gM/1fpbWgpYfJjoHSIa2OrECE3HjhzVyYD/f7yZDLG9GDwUcR+a02VRNWaawV5/ZabjPPmg1sfE
CeqHwl7Hn450Zgfzhle2nPZIDZC+TFmJ+ioRAWjqFBYIi4PQ9cdk5y7JdIXkI2iPaK+miF1VMMwG
jvAgo9Kg/RZMeGa33DT6Ph3GotkqFuY9eybXRIm/9ecyuqBFS4gQfTXxYhUfeWKhM1kaSjxkdvLX
hDTcunKs1j85aVs7NbhjcB9MFlzRYFTjWab4Lk5s7zFflWJMtc2E2YMADp1fHLMUxqRlKJwO5SZR
BQxOXhDPtsd5HdTPRK2E1lbprL1AChvf7I4h9C5s3D7btT4KdlzCO6Y7zETid5clXrvXPU6ZKAu4
vwnksWvztbQ8z9pLlo/Zsa74EgjUmKZVelB/Da7sZTSSk9LTEvZxxzVAdpoWVqJjGr65P0PZafbh
hRI7FeOkYhJ4frJR04Nikt65o+EUzAPAbJadHAZxNHzd2+81gnw8VIk1PXEJ+sPLPAdpdlxbe3Yf
SQ9bl6jsDd5cmjnnztf/4OUq0fegX0F1rhOjIrCMQrpQV6H6YmHhLDDGjqQOkPBF5m6wMbp+Mtqd
I7x+A4Rus8hF+mbX8a+mrR7Njc58c34Dzr/JhXS6Bpajrg2INSEk5lyRAee8NuhJ4QvabNlyMlal
/t5lTGDzS+cpB6ah6Wdra9bE2em9WjX9LrJsKS6kpdhzzHSnh40MgfKnp2UoaYNKD/ilTky3W+JC
uEpekNGCALdJLWQKR+ZD30UibeR6142h0zytEvLu3vRM4O8Yu+EqH5yAvh3KWYjwxWxMOUTL5I7L
mWmb/hBtCAwS4ZMZd22GzhlGMgFno6D2hTexWgnzCqEFg9wAU7SPCQAOtiGW4b17S4A/gwHh4sTo
Z/lTTY3yA52wP/EVqudQlAljBMPFrOEL92eP3v2eYlo5jb0LpW/NRDi0Tc1UKUQx+8nrwmBcklRD
tynvM2vIY7ZZl5EIJAjKPHi4KTDwvTXO0NAnhtVFZ13wwq0Q7t1u4GLKS+5eO1D7FW6VHoEZ+IaO
2X3zKtPp8DUQ8RVBMlhxIW9UDGPHOq4CGq1NzsyE/QFts/MqUHalikowN00qdwOBZD+UVSruBjm1
J8i29gmU/icrbnNse4V6o2wsdsr2iq1OeTVCt7aezaAbHsKyrF6WcUoeFcEBIoYiNi+e9PHfm0pN
yXN5G5/HnjGl06ZfDW4adMt2Z42awIO1T8sfbpj08+uc5H63D1lnvJBUwmlPLJhMufZcy52gNF3S
H4IZvnnDrTGx0KJdmmyfCU5iKvJcdjuvWLhYpwRekQSDgDH7P5PRerZn64AKHzzyfRTVdl0CK7y2
ReAQzDGA9W/KKsja3xlhH8kuJ7nFu8IM1TpmQ4ysL36z5MXOzta+3wuEa06GxTcuFe4V2Cysq+/e
uOL17dv8Q9lgcFvQC+fBTPqF+tJr+Z4Q9pzwjZglVGkbwKbb9eXIq7yEpPQcvcRfhyPaHXOHWTbq
Ywa0z49YqyoDg9vCQiALP21I3E0Bq+iD1FWnxuvmj372J3ALUAmXeUQfmJEjTVxv2I5leZjqhmMB
xELZDyu7aMYHL0iLYS+Frf0XH9rtbA+6y7daEwRyYHg0Id6rsRxi0Jah3qYitddtpe28frKZKtB0
AzhhoADqaH+UNWvAz32D1XwzZcVIHS1ay4pqIECaHGqB7syOWEom30QU25ZMEeJlrpfpoTF9fsqy
6Ixm0yXtKnadL6YOjKZUa4SBzKa5KUbvr1PVXClcMf7raHfqMCx5+R4wrRG3Md3Eqe2FR5O7RSQR
3K83YkAtRXLxJ6wVb70Z4t4xF4SLJyVMuzhLFiqakR7xCMXAEJN60BkKf17n1rNyMbBtcDHr/YCF
SgKoNsFt6SxMC8MtfGfbdjFqP7aXtLFBiJl47BjSGAGrG3wsHlNqIgVDjy3FPS6U7t1j43S+mzp3
pBQiZ2+JZgIeUM5SyUmjJpYoUAxM60uzFul7UaqZ49FvmDNCAHmk4Fh5h/McZ89yzorK/6HnzBVx
yV6B/DgSo74t7KUxzm5Xlmo/3BJI9hCWVRcRJpgue4vRp/GHcO6piFWeyhufExbpr4qXbWYvzGRr
6HOLcNAPQ4Qd7CpxPE35pMOk5lUah5K4gTFxM/f3lBd9/XeofRR+BvtlddQEF1CiJAvhOJmssmkT
2rIBvgsCiaNjzao8vdOZuq04JsDL53bwG9E9hY2ZuVns0j5Np8qdZ3+Pk3dUGJhaJfZOPvvyQNxA
84SSEj5Jlna/DHO32FvJl1JvuI+X+mIM9TjfMTMpHhuWqn1fJ09XMUua53znePWc7CqCag5t53Z3
eVMyf6XtR3AhgsI6LTx3cVb2wWs+SBwnLgXrr5ztwsnJaaku3goCgTycESRrwulp/aGZ2/bs6ZjV
B7A3EWrTSIl5J2SY+HsGziLZ9qCql7S08o8FM9KzY2j3+0Dtg0AO7sKhJLLcPY2EKuhIdqNJBBKV
bvCMejD3z0XSxsAgjJtq7tEuCO8SsgW2QTHibguwZSxbMtag+cFLhqeW8e3OHlbzqgkluCAkCkgQ
Ix3IFCTRiNwzRi3fABgKANUyTXY3qAr+qwDdoT8TeVyPYjwWiSXGaJ5tMCOzat7T6ja8XKdg/mAM
XTxn41L9WRY0z5g3DGJuoAjacIDVB0Y3yY7NlmWDvzrpXkfiyPaTn3l3dUKAhBvaxjVMuXbGjtnz
PrXmGbTWQImr+eRrOAS+va/WQV0VuVRYNFXinxcPaqYIbVVss4TqMi7NsnwJR8P60YS1Q9KsPVpH
OtmCZj0tlu3MAm1zw5xeoD+B9HNFrEYBtcOAbe8mjtiEgYWe3rF8mQgOTCjR2tUWZqh6MBLkWZkz
xmOzeFQqwglk75uoZqs+CoyHhOD07rpPaD0ism+nj97vZqz25RDOxzHU/k5Sfu6ELJp7eCiCeMBc
qlNbsG8FhW++VnV5qxSS7Nq0RQJQMzjf/NqwylNR1Xi7RzSKazD04d4pQmMjRfioTdc6uWTwIM8l
ZXiiF+5+DygmB79YlPfQ9EmoLoiV31Lal23h2+2m1wvZUqGRcTIhmPFa9+sjP4W4sG16OjK4VwSb
zgNRYYALRLHUJ3yrLvVpI46KRm+4rwiZwbRGFG5KNEEAB5zkWf3HIDH4rl368oThbI5Xj3XSXqnS
X6Cjw48gbyTcHyZ94gQUkSJewK9XEMgXWRNDaaQGiaeVnTzlmed92FekeWyralT0C/hFb53BTcCZ
R4nd04Ny3iSuI/gJTAhAvBvfSakQsed0v2u7s65DQ7AeJwxG42yq9024ipcxN9UvtiBLFI0hPMq8
dJ5b2BYifGkqU14FC8Ym8ME4AqvbOwZDMQYz6PJszugpNXA7ehGpBvrOUctMzUHlFvGOWS7jQtcd
ACobmTAUrBkudW3J8NVbswssaXCqp37h/xORuMZ4OZvXpbe6bUJ+yznr3OCjK2f1syWm6Ky9WyaN
p6GgEJIP2PksgC/kkZPyiAbxbTe9unPlPXGzTpvaYrJKFIZ4pksxzl41j+feyqph4/LtNycAQOvk
uWyB4+UnUqTFnnrDAMbwtYGvt+KFOzk/u1XVffRSWocuC/i1CpiCbeoOxaEmpPSuTMb5ZuUe5sPE
srcjevC4SdLB/kl5oF/MxEbqDpa+lYyq0n6L7dXbzbPGj1kU4cFmpRB+qKSi5CJC+k2JHma/xz4U
CUjiPVNTXsfE9Du9dWlW00PQlv1LIK35lY0IKchaY5CA10ELLDYPJpgCXyCoTBdNaqL8UZiFV0rB
J5ISxTmw/uEkZrun5jI4VJFr7S6qB7O5UsoNcGeCQUCyQpJXmewPulLNRWRhsh3cZLhbCoR16N7k
5PaG+Y39xySnaNPAutDesuAi1Zu/u572bq7wglielT1xqZf3npf1m9T2ulezHKsDiIJ3QUhVO20v
nAEdc9590Q/hhllaeeJgQ67xspydtqA203aoV4/USqqOBLruJgfxriI/v5mWFt9nNRo7Y3GLC10T
ZmlrrLa+A36ZtsFEWBspSb9LLN8/19t5q327vKdXs/QmyOvlYo0tXsxxHYotQREW3peWPo0kLTI7
Z/L+cxJT3WNlE0GldyEx/QUhCzn53D+LorW7c8GlluFGmkWv2JcCYl9FhIZRMUfS8EVyNTOKNqbn
LH8Zn4Asc7egKO5q5p4FSTikMDpZGNSwnqSFwT5BBNUPHn26IMclyQYO1trrVnVl7E1/Qesy1OU9
9zDu5qj1KhjLC/I6Gyp3KxEj6R9dE3q8C1ZotycDxKz98//PTP23SNZPYcxDOgPh+Ky8pZq7hiCV
PX72r330pyxjDCVWmeaZdQIb/a0s6UcJaO/2ax/+KcvY6P+JXJX2yR29dx5VJpP/kaj+LynJ7qfw
YsdISyxGeKIREhc4L+JjTZOsCn91g1ia+Fu/9jf4FK8O5uLlxHfaJ8MonRjfxL7xrek/wrz/7Wv9
lK5Ohkbtz7qzTzyYb71aTo00/yNF+l8++vPS7ly5ll9VjXXCnoodb6+q4YtbeT7v7DYsyKCSFua0
DJq2efUiZc7d156Yzzu7UyNh7iRL+5Sq8Z5W8ztlx38EXv/br+RTdLpOuEBAIvkqZwOjfPpslMD2
X3pMPm/s9mYTTsfGotLWyU930O8+x8wXP/vTG4rCA2Pk+OOJBKGKe9I65sYXd084n15Qx8ESa6M4
nDL8DBsntx3ifwL5xS/z00uKdSEohEkMBeU8BrNyB3j2taUBzqf3su47QjFy0Z1IZI7aH06h/+O3
fTtS/x+p6M6nd1JSvGT0w93Jg3sx4goGEXQJAConvPeLe1Y+b+t2fYHppZX8IVb51+nqe3zYmy89
iZ93dS8MZqivmu5UhcF7KdsHpkh/v/bRn1YVpb0zlLVfsjaa8GjT3eIv/tq2n8+bupd+lIh5uT6Z
BNEHy4PQ5deC5e3b1/w/awwI/Mtxqaf6lLLTcONat+0qNHZfe8D/2VnyP5/ud5bZ28pYeO0D5x5S
pT9Cu45f/Co/vZyZgutWwTifvHm6U1a6N9vi8Wtf5ac3k29y7bklp1NjD1vWN70pf/jib/zTmxk4
hC8OlppOCaswt0BOYuv32v7ib/zT60kWGUkDgFMnSxfJVS6MF1gZkH/t1vy8tbskOKMXDpywunn0
u9H7kyTiaz/5553dRQhDMkvSekUGdREaLY1a7Zb/cWz9y+VmfXo3pVF3SW2vA4me/gAMzzwvyayv
faWf13YHocpKEmNr1sv4GCXSs3Tbjy89iJ/XdhupCsoplf0JhAV7Q4WlvbcIU/vap99+W//zfrrp
Ioj/JjWeA5yADiP9VizF/LUr6J+9Gv/z4WzSXG1Rjt0psaybFdCnkSiJsfraj/7pDQ0sMJ7Vb9tT
2qwBISXTFUGk/VpV+3lzd0P+VGHl/OgYccqIVJadhcH4ix/+6RUdK5XX48TllpvVC8k66GDN+F/r
e8U/F/H/44I2w//7O8U+Zzq6EPxi8Ce/2Eaxb93xFQWXtLqOPYtkArU3WNw/dv56WloZa9WsZxGE
9bojyyN9xUxaHgvBPhs/USF9pmzjW5OJRK5+iwW6CHxuvKX9yxjM4DGRTBrIx4DkMfD1Sg0POkJ4
Cm2LU6+J1p+nX/5CLC3O0YhBTPAwN2F5X5mQo1CDyxUnTH7yCfKKssw4VqP7nMvwvmBD1ThP3xed
LdtlLRlQ0mKvDX9s5zfG/BI0TbkbPDPdgjSFu1KGN0W7eyyx9myrdLRgsbPpaAFnCvAQcuv13bL4
6W5txai+sXzh4FRybiMsdcZv4pd9pjZigj4hCXkikAaAytl38A1nXMAtA8CCEN8svw/7JLkni3Rr
pmp6K7SNu3TwNprlsFu8FHdWIH+sSOVHd6zujWZC+Ml648WX7fKxhFQGnnlXNyUpPknnHyyDMCT8
rARCBPktZZkOilCNZQJ+NdQSWU4D/INPusEc5UaMd855OgLLtndWVx0ZGDTPS5Ake2EQPO5hIbgS
G4etUINXTqQxuvbDJJyHKRDzjga8xrDrLzjpMOPHTWIMW6eYx9grwup7kYO05YOxt8BzHkrCxci/
uyIUNpu6Lb6tVR3EVGeN3q2dcSAr5qUz9MxICvsq9eYmRI3UG7KtH1wcUDFALkFTctEHMhtYI1Bm
wZlEzBnCQ58NfK74DkVspUkSB3z7veEIn9wEb9knpLoePMfC4NH4O9g39cqEFxRkQs1n3wKTYr/2
QpKCKgjS2Cb4LCZUxtx5s2F7Ma5mfICeLe8Ch+0AJAm5PenWaKaDo8Sx6/VwTsLh2vIw3oKBt0FI
ROI+kFRZZBjNIq4nfRgH7zynzbd50HurDMbm/1B3rj11K2na/iuj/d0Zu8pll0ezW3rXERYQSIBA
8sVKCPh8PvvXv5ezd0+HtbPDBGmkGaml7jSwvGyXy1XPc9/XvS16jGW256TvG1QS55MyL2IooNsG
UvM6dD3sYhbY0h7G7xnOsnbdVuathRpnZ0IgZ6DFXrZWOksO7kwj3MXT4Ghc1nawJ6yAvm+z9NQ1
F7TsnrxET5vMxQvvUvg77bCjbSobc2rg6Iw0kRkmc2c+zvb8rm2JnbryArcBId/UcJ2s8Rzq4ARL
O+cRdt5qgYKJptd4MZG1Bodmqma8qfTqsGq2vTwEZITc212HA7XW5jVIEOdcDQUmDrjB2d0AaYeL
YA9rAq+86Rpw0IWipiRu/aIjZKI4TaRjnkfgdO+bqjF3nfCuKiMuT+aBzpwbbkBInToSTYU39rtm
6fNjLbS2lapXnU3tWKN/2+sogE0EKwJWBWN6vdiq8B+N7xIoTLtsiA5tIs9gyH1xg16/tWIBOaut
ebKnuZzv5yhNQVJEkdoTuyDWxUC9uq/CQ2ZK+o1ZM4H3AC9MwoeHeN9RbjTvqj6S50q4cbAR3Wju
YGVfqMgTegP3HVEgJLQtihbf2ORTuaysPoUhgSIQZgh3j53i0fJzg6ZFUn2IIuQGVpPX2xCv7Xk/
+x/SyFm8eXOfXdqU3XYiKw7oH3g2AB973VI/LGwUmxgWVjCLmGZ8+wSHx2fMqdYHz2ATh12ARFg6
19XGoLqM/hLpMv/uzUsFZGQ7DpOBBqJchGVubRhbjRPpNsSpttVN7W50UsMpcoOaexFibJwiMz9v
pvQSUZN/QWTGpcEUXuZUX6U0EMajXyLHZQDvxnRggW//aDnlSZ7UJwww4zLALrXz3RDgNM0dPaKR
K+oMZYaqIJhhsuRx9qv5a5kjSksamVwjnhMoOYfg3jK84To2bee+zjvjwixQna6HrvW8TwgTugcD
8HEN0Sivbvy6e0Q0aJzBHUSnOnErURd3h8AABzhxRzdV687vWVTMuzYLy3mD/Br5BR3Kh96u2U/3
DnlsBuYfM8N9NdnpJ5oSE5GmfYJxsRRbb66rTejVObT8+qodMEEmLUl+0m4DND71yJ2xC8cDy+59
opwbnJhtFd0hx2iLQ2/Y/bRuUT+ex0PvuWvptR/rBg2uBOJ+6LMBKWPS6IkmmtN+7tCerHOvnZHE
2OrGk4uQp8X86dO02YCWwc0HHxrnDfgfC2zLugGpdeL1pd7PSRGc07QCt23VBzzYIb72yr5C3pJt
JK3eU8MzafeIcisVIO/1lAVX1HwJh5rtbhjAKMmQdvb4ROvccc8MiO3VJ5fW2joZ62CvSheUmlff
9GFq3ZncUjSVGU43UCCFXaryFm7W3G10VRdyo2Ph3qe9R5ezMk39tsrmE1jY04mt0F2NRG/sq3jG
YGzYyecgCZ1sQxMjR+wnn0Ca6PdFTbe6TaOv0qRNiqLRKu67KTfPSkLV7/tFnVDhrd6kTMgwPorQ
jVesadJ1GHUtlpsI5kicWv2l0eFl7/wMMpjbankKUP8Gd5x1GqDUxOLrhrduVU6XRpzZ+6XFhBrb
Hq2tJzAAAv+jwwdo8TJu+/nKNmc2HlIdmNACcJUp9P9d2aRuTIIIgpq1Sw+9WmdmWvPKKiQ6eM+i
4ZSVeXOGkhNUGKFY3bsBw+lNEffNuXb7/BajWrdtlQw+IAkuWSDgRWh3JDJNJygvxuKQWCQwQUEM
FUlfDS3SLsyZg+K0WA0lm2djtjHP2KGxwTSwjfyKHANnkpuhsC8GIMUr7OrMakN6azf+QEyE/65C
P29hHKvTveBNyroOTpDsOELyzdcTVbc+C7E1Or78agpi7lzmGq+L3DSXmLnvFv5tgZwQTJt9aAu7
StaxqBSuggYF0wtbxb8pbptHmzlsvi2Ah0nCi0F1vQJQwZUXoIgAuQvg2dMwvG5nZx7VROMQtkDI
KufAG4ZVZNdgn6X8ClzkVbsYUz2/VKAP+ywusbw1UszTle+MKUKo1h8z73VVXfNoi5cWidfVeNoP
eUQ0ylnt8WAcyjgQH153BkdFmASWkURyKQ+uWsTSlXeWlgR9vDCUluvwo83M0S7PY70h46CfD0GH
BelUGgiYQ98DZyhKEfWv2wabRyUZFONdoVTAeNJ28cGp8/EOnW19+bordLTfc62a4eqY06EbG2SI
pEkOZxjg8Pi95vMt72jDV8YhPCNEnoekNsgE6dhfhTT4yuRVI8jyjh5nerxS9thZqW4gcQqhGOKG
S1lRvOoZsLyjpxmM3xDYA30HGsEusi0J+t6YCnRXr7s+R89wCHgBNKkeD+YMhq0aovbc6wPvhblo
eY7+OkIt7+gJRjBWo4SkPygzWPfrrHKhO0dsCV/57Y+eX3KvfcAW9XhoEdZGsJGDYhOF7lS88vOP
nt/ANdoZoZJ5sCDOs1PA95hwk7OX8oX/7vocPcE22T0+uuD5kJpo+jPdICkinXN4VaHW8o4e3QZE
pmllxXBAqWpdiSEp/A2STFe/8uE6fnhTfF+dgAelUr/7nAOyII5Rme9fNTT10aOrh6aUXRMOB8yw
yOyKiO+tdda+rjtr6aNHVwhZe9nA1SGywisAJFnme7Cf4+Prvv7Rk5tW0q6xF42HNBvSDbIe9jkd
x2xfNzb10ZPbK6ct7UYOB3/WwXXcy27aJkmisj/m/X9/GP8jeCyu/nhMm3/8J/9+KMqpxnvbHv3z
HzdFxn/+c/mb//qd53/xj/1j8fZz9tgc/9Kzv+Fz/zzu5nP7+dk/tjkywuld91hP7x+bLm2/fT7f
cPnN/+4P/+3x26fcTOXj7789FF3eLp8WREX+258/Ov36+28MpH///tP//NHy9X//7f/lQZFSf/7j
k/789cfPTfv7b8J+Y2osXhpukKfZhPFBw+PyE8t647iCOAKEdorfWcYq6UNt+Ptvhv1mAVDhrRUC
QJtlKR7ypui+/czSbzBnm6ZpmY5efiR/++cXe3Zj/nWj/i3vsqsiytvm99+c5wsBjQGCw5hC8h1N
jEjHL4siNFtp2+7OjUVr7jHWehmw4LKLunSvZWqyterV9dREMcTJEd31aECpXIvKm74GhuN2ZHfq
7DPrY8m+AVjsPcDi4XJSPfYmBIjFRgzhcFfHMG/WDQnfbynshfqMpFlSvW2vd5aE59pgf2lAQfMM
+hbojnIcNRWbe9wHQJnLdZp03nWsxq5G/YUfc83CArVQD3gEthv2Dw+OgcGLbrY6+6ZQRLNgOAz9
pyAxg2xDbsE4ba20Gzykk7BLpymuCmoQEUdwozK+cVWOQYLigCqIwSHiaTX64LQ3oB5ggI0q0cSk
SFrXqCMrk4Cl3Go/2AP4m0M5wMLaNvjbCc+B3UqQmjsOQ4DzlO0CYNIe2MEw6ZJiLbW0ONpmJfaw
p++G3J939vs7+fx9wI1UAvOaNj2KZUoq7+i9NpT4myfHgbafu5eJ6Q4QPuCivTBtHw8XQt5dLTQU
TrgR0jxeG3lpDgVRWJdgtCS7UfYj2UkNhCxEFAe38+rn5+QcpcFry0RmLhmVHFB5EEKOXkc56l7f
j7ov2BZwQFYySZG2utnnyPOa4oQ4xSI8YPfDZY2dlMKcIAm0Wo3TTEmU2N3yrAhGyZa9DYePca0B
uYXctKp5TNsO6sJ9EExevgffAVOW2A/8lEGrzT0gRV+fyckCaOI0DSlswvEZe8FI6vNKVhJrYVSP
40HWY26hYErDmO5aUF54i6/8SrZWgZIEmu6KwEKSlWaArNt5DmxrnRrV6G06hHcA9YbI0jf+IEuX
Qjvw/O3sgovd4RXBqNJFqPvHsq0JZ8OcNlHRd/oSa1ImrZ2Ki+4rsKpF5T7pBLG1xiuVTzamBPIa
nZNurqeSopMy9F4paANI7dRhUOUQboaEhIYVcIGo99otSqB5BAxdlWMJuKOA95uv49BSl0jIDRCn
s0BiRyBz9iWp5tnGmdlS+G1GbCoYAMrR3Xtmpq6wlDXeIXIiOayg41q4+cMk+dIGfYCLBnCnXuPB
T0ykokicUCAXGSZ3U4rPVhhQ9O6SjNoF8TAgCZrQ8CErYWAW7+fZsikYAXwYuBxF97ah7qjOnTbr
m7XZkyGDlysgyzDtEu+M+E4t1rNnd3ehRLu2mrDXYI3WfM+DXco5ppESV+dU7tLsNGaNf1OnCvyI
EXi22M1pIpHHCwCYlMuMaS1i7eCsYx2H5Bxm6HJW1P/AY1ZDe2gNpIUrB/zhdYnVJ1qUrZKIiK41
7SVESo/70bKpKQx9DO6g0hg9GToThSysA+55AS0n34RSjsZp2IL/2gRzSdY9pGUIG24OfnMdA97L
t52FhHSFa8b6kAR99QjbJ3kMIXOgKDV4d/A0zk6FWbvOTvExdJQmdAM1malvPmlN5Z5rL+oH2IFm
usaj/lbEIs8PJWwGa6dlnBzmisXfGnmuupN6Hm8HQ5fUeYd2W47t8Di6orvDYeGKjWtDCVgrkhgW
OaRMiFKbsy5bl2iAmy2QsBrvTDLp9ZDOeQ5dZIrFyuoA8W9aofRla832g8M1vksBvqozXXpetBY1
PYH1NE29AQG1Rhiqqg4blx/RtV2lItLuxkSHuuRf5MP1ZDZZh1R/Kd3jjog6bHg5Pn4TtzQmrimi
l4VIk8jjuXoC0IO3Ly7ywaLIqepbWiqUraCB1DcWxMBH1Q1SrAbpNKdqtIxg75EwpMiZytJH7mLi
bvwpwAXiJUZYbsn6KGyk5I7/DuCIjE/imUYKwIHZaNbFlMJjhLfH7rQXhf6iRZdeGNM0WmfdXOqn
EVshcNSgfAznoqy3WE5UvjHrFANTUNX4r9MhzWe03DK5DeeuvnDLeXzqMia9FZ4a/75ETI25Ng8j
vQmskmkKeoC49uymfE+YIL/GQ0SpXXREDWwmaKaXgZmIYJMGQ+3u0tYlqFeT4/CQB3Z5h+Z8Aq6A
r4o0OkOkBDihESZUrQekTE8yi04wLPak8FJefg9bF0tHDs+FCwZngq9LJiwBGb5JGYzXI5Gsie0/
OrNy8G8LSQ0J8KoJczzt9XkrJDGLD/kI3G1tVFVMiCXDld8ZwA2fhwInvwm4OMLaPQJl9NLM7OQK
mSzkJFkQrzOf+UgPCM3piGJezaYy+kPVWfDUUoAbxkYJDxIQ04PrrmyAxGdJOs2oo216mWQtUjWW
TAPwcnMRXc6uGso18J3gAtFz4G5LTzmfoGkCrTOmNH+MQEThAwnC6bamEg8DA7qMWIe6jk7avFnK
sE4S55uCyCxdk8ciy7fe1HfuxmlyetKrepqsfZoEZQZCs3DKQyhZC2x81MLBBm8RJoQu1BDo0bE8
EnShv9LO4KqCsQsvYRoZ92NPqvfK9o3oKQ4mOa98J626w5BghF4TtQCEqNJNxiOkMaqssyLsnnIs
aDbRCVFHFE1mm/WKNNGRewU45ZtOhthNHUXVAhYlUJb08opSmUV4ksAV6PjTqvc8Zv8IVOBNWAbG
A3Y6+6M3t+3l7ITuHTVn8yH3fSTsXtjgjHWB+E08p4tujdrDAHW8NgG8E6QCvFxz3Rsab358F+MC
g1nmBQrcf98P4PXN2CcMqMCXvoUzJL9Q4hZihbR+YAk3CSDFBrQ4n+k3BwVCgCT12xhGgyIj8ENg
ttF1y3iv1z7Z6O/QczLvk73mX2JzSIcNGqkZSmY0GtYmTFJ8u0GvFoPNjJ57Gvw53NgZ9CY18nSt
yD61gw0vweQKM2fHS2fyiB2IsG2DFWQtufEcK33IZI5t02KZ9FT1XX6PrsT/qhPoj0j+A31PyDE3
38oN09mEfha0K+EWztclU4xV5FjSeqa/QcRGmozOzVynzuc2IMUnA+4ETqNpSfY2SQSFhWbGyMVF
MMP3jgyDCMloaa9uQGf191nuO8TGMmvvCGDxXCICQM2O6VkyDCW9+CgKQEao3iyeMotmFy+xRrwd
eco+FaUrH5QLy3bRCQCCW8waSAgyWQHcQBvTn2MpTmve6UNYXzXai+97NgFE1uOmOyHUc0o39lB1
1anbYwRdj1WfNjvXx+q/pdlK0maDYTjHnoQna01bJu0oNEazda4kueYIEFKjPfMgQZV3UyB9Gzsg
yO/3Y5jTywuGIb9WhkSDPtC3r05qY24ZkbmN74PdRjH7ZBj1ym6tfl06tbK+5KCEcLuaIphUvvZY
XrIwA52fq26fVLEAadQJ17PxKZZmMN8lICrTA5A2Eqx5o0MLDolgG+jrk+7GdmGVJfUcfYlUGC5U
r5QYKqBZvjpPS2tBSeTZ0uVk1dj72ZXhTDDO1gbLCLGWqQKCgSkuSeJhjbXUNeTaSSNhXMFvmxPo
P2RAEwJmNnP4VdQqpRtLHIx7hdtZOV/Zp3I+2gdSZ+MpZWY8NXVPPvPKIubXhK+G5gN+qaeLaFcC
QiyBGo6chYrgwrrrJOonZNhuV0W3jTeHKt3EFf64D/jM5+I26kDH7NImMf0bbG+KGJaEUElnx1JE
1CeB18QViXYZtpR3EZ0jAYsJQpfzPprZfATrKBxZe6+G2OUtauR8282YzEkITxJUQHMLF6bD9N/Q
tWV+DIDJbS24f80F5PYwP8+rGrhg41YY1leloRP6UeHIxvfUt+vKxKlvq2SdWUoO78qy98W1APvq
XGR1QBN6klNPI3dmTrMS3yYuZ8pY3uiB0F8Lrrm8oys7PeEuaEi8p7Kq2eRVIj3JAzncN1bZ+bho
vP6scpZ8tCYhIx5VSM3bMNeNcWOwth6JBjJnh/YQZUgWeMDqzonogEc0sL0A+O8lwx62oZRrsmfF
fTgLWPd109nWSRXaxC1qjLrlqYenRhysoQpNsOFIfzCscPEZX77DHNW6DZtWKAKgCOlddZcVDAxI
NcAQku1UsyTHfGfY5SGW5GdCTS+Dp8JiRw+HYQmrKvKmfm8qolhOpkZlYktONEv7yUrbK2DpfLPi
LO6zwObV7fqciEHOJ44tm2UwuZmZ3ADRSd8POBsfBPmZX2f2vcG9YVbRfUrU7bvgW0IAEaBJC4ql
qcf13I/DV2H2Ir4CYc2ErURIXBdDvIMsExbdFt43b++cof1YMyQwk5Lac6LreXEx18SurUpY3+y8
tarH0z50u9vRlu0HxVswBm9IPxIEVQT/q4ia4Z0uioZIKYDtYh8Sh6XBKZVcsAHG7CWxJUQXm14Q
3Ji1k33ExVkTuMUbwtiMMfjnXUVuOI9QGMxfAJmiiilHQLmrAoQfs4c5RvapULF+qHw3eOc70eiT
jjAnUDZr5MerlLw7Xkrxks4ImOGfrapfKpZdRA910RRP7XEp7Fn17LJ8zK/b+vGxvfhcHv/m/8Ki
mbXUqNylpPT3tbPrz3nwfeXsX3/zRwHN9d7YplI2pTMqVPpbXeOPApqr37BPdEzKaoQg899UPP4s
oEnrja0damSmY5kUKhSFzj/rZ/xoKciRC+rRAXZcJLe/UD5jTv9Bm0JLimjPG40DkdpE7EU+ZNDx
vo86a9MHbbUnws/aJwEkmBii9lY5ERxCiq0M+BHMZf4N+RrVe86mW5dBmp6DOhjYSMQoUbKCVbXM
P6G7tFY93fNDpcvscx34PRYMtsMkJbfb0VyCzOAKn4x2F6xnS41y1X4L8ErUrVNED1Xq1jv40+Vb
ymY9mSleS8FkmC6kWWTQGHxeGFXCmsqtneHLNLTmoWOyW9uJQVsTvtC6psizHqhOHkqnt7dgzWq0
Dp4AHpbZEPUQhucbypoWk6F23nksKVYji5sPVSSW5Sf+YhkBGZuIQ9jkGCe3vkVWJ3Av1F7QXE4j
Cpurvi/vqPe110Vo04YU1fQh8kAyzlE4PboSwpNXu8F6glcC4yKF4cnGnzdyjMykgELnpOWTYVqg
8PoKSyxFpNXgdK4FWbvf93bKLs2EJKdgJ4Yqjm6CdOJF4JNHu4YA2rHfDN6ntgq3ocwvhrnzOAnI
WCcdrKYTQzDVoS0JvqZtmX1K48B9r3MfziQZD9C0p35jtPV4jkN+2CVuYey07kmV86KT3BH37BhR
lDTkLCm7a4DfmAhAfDvdTbBPD/nsAHslZsndESih99ZA1nwV7/UIRwGYWL737PrCQYVLXQd8Uer3
iANJRsm43iSJkowWBObNrLG5DyRFT0iR2F8rCZ2spawEFWVV9a6xYucanFSZeEfwMyns0VCfd22e
vHNq9tUGexdOMfU+NbJFcVR2i2itBA0xF/YJW7/yQ+8O5XXfZ/2GIBr3rEo0uk9gXHiWZ3Lu0mEc
KAtH9Yeua0iqgp0B+N4BBpaJ9O7bvPA/ME/+uPXwv3CCXMwyfz81rh7z6FkTYvn1P2ZF+UaDhyHz
0pPac2xtM/f9MSuab1zXoRpKyZTAZBuVMX/057RoiTfSoxeBEM8Ct+C4/5oWnTeCeVJ60Ga1yULO
1b8yLcpv5oJ/dW9d4bk0DUwBQohWBT2Go2q0mBLCNpDwDWWIzXjfU520WbnKysp38yScHaiyoVr3
UGJYBVmDrfW294ficTDmlKXo0IwPQHMAukK5nNwNKalFRw4cXo9Vo1Mil1MjzlOyzioAxdVcCbWt
tU4sVuTWaGxEDq6tHZXzNpS1EW6TgbCaNdEelTirx9ph5dp1SX6RsBCyVxwYuZY58JEnc+jjh1cD
QK6Vq9KhOCtUESFa6+qgO3WbSIRXcYWVj7VbnEC6dmgxrIkL0OBCXDO8E2GQdOvGyxx9aIZh9FYl
q0KkRyzoKTKW/W60SorZI7hHyp+jjYYa1TO+anhBCXCAKHqq3Ch+38VqcrZ8hA0mtRIU9AJrjMMd
XcLqxs4tr1xVdu3f+mETURJjQWuBW1bk6Immbq5pLZXGegpaggXsskGiiuSepOCqrsWKzmUteZWY
ZH9Q0k3lJrIb6wkMQd3RVekIBVVznFb70MjsYjtiZaD+0HWjBm3dkyxrKR/Yy+Djkt81pVt98RKB
LDhPSItb1ckUpyzSuvJDWyGm2I+dZdLEsUEzbWFFFOReUlZdByyOFZo2eM5s9qjGELox+dNW1E0j
9kJPCXQSA2cp6i7f/cSOZLiIYtE99mYO4RuURNVeRlURA8oRddpxG1Q6nXpMfS3BSVlHmO8M8H6p
TLGwZKWLjAA1mDttKEZKBxxx5z9N5J6K/cgVvZ+E36p3UR9mnxCw0CiACB2THVKalUs9dISTsWpi
FvD7VrTA5xBFt8kuiRo/Rt8c1c2qtfvsirxCn01v4cUfGewN++qEWilFnn5xDDet/ARK1v0cQ4hU
ZHfK6sq2rJ76R+soyNeeniGLQ13MqOokS9ps1DvnulclTeGGdQY1loQEdl9D8wbwlhTuujGCFEhA
50r/UnWqfWiaIL02A9+8BgMZu3x2H94qdOnXXU+A046eAUq/Iks6bNLjqL+ir7PvYprbMy9GQq1X
fjmFX0yrM96yp/aJdeuCEZohPBmIVkTU3fezkPfsqkOKSpWhTZKeRnnSWpH/NARpSH5XGnzN8WK9
b5UWn9FEk3oxwET50hq5fIrYX3wUXV8dmqi2b33iRj9itWiqExn3gcVjQ1eA6CTga9vaA+loOo0x
EWvjKPoGwPOmJT/KhQpr80CimQ+K6COLkAlOgg8wmTK7CMuNppKHZbPv2dIZA7zDlWvGQPpA4vGn
2tDzRK226qBbwg+ikObFpCAEKQ0KqaSLocJKr6I6Jxx8kDILN+z8QzgVur+XOmpvB+YW0C9eBNYs
rFlV+UT+Pjrf7nVrQQoIAARccXtzxo7Vki5W1l/qWLXZRuC0/WLEFSdVR/FgMTZkT8tzMAz6HY0L
IXqCbbYJ64InnJQfVihJH1mfWlm0Z61oKNOErL1MipGB7/KFA7REibXkeg5u192wBst8OiqN9M/z
sSa+uAEv722sOHbqNXMW9UBg++10qdtR4lcZmRdSWg12HAagyF1aermy5Z4dcXLZELbcEYrSTBX+
i6b+AoLdRR6oysam+0BsJG6IILuAQGM7503Ah9d2Wdvrwcmt+D0w0YK+1WT1JYuo0OhOZYWpg/VO
acltDNkPdmGHwG7c2k3eV5tW2XoHWDNOtn5gObeZVRaUHrASOdWtnivC1hyiV0+NiGrERdX0Xrgv
CQ4O90B1auuuhPA0PUyeFh9lVZvlVqRMbyceK7ArryhhaSaats66AG4zrxPaR5dhSQVsoduA1fAH
CjpQXkQFCRVM6WeWXCLfEjdAR9EffFJAeYGH5jYYkvIWKzM0Oz/2P4jU8a8Y6jwsPhSwp8Gdwre8
cyNgyWPvWueQQtQfesr/gcXR/7VNpEvL9+/XSFtCROvHZ9qL5Q/+WCXZ8o0lcBxgLGD36JJH9M9V
knTe2LC5HO3QzHYsuays/rlIQl9heayCvjWeJcWs/9o7Lusnx7ZoRGv2o8q2fmWNtKyAvlshcUjL
slx4x8KS2pXiSOtDWzbNQkMTcaANsRsY39tkNNr9d1fjB6qARdHz7CieI/gPx5FUNU1xJLcKm6QQ
7aDslQahfk8tfDxxyeM+hGjieS21w5/Sn2fKn+9lCM8FApwHC0yPa+PaLEwXccvzfTFF3SrDea/Y
STXseEa3PAX93R6S3Ik3Pz+3v1zB5VAsNR3yKFwUNkeHmqY2TnMDsiYYnfxTg5VkHRhlePPzo1jP
d/jfzghmou0yTBhJUhxJECyHLow14jWScIOvctcn9FOA1LkWhlEhCS+KR59W07I8EpK1ndvtUqvJ
7xuqDzvbmtNPP/9CP7jCjF3EOqzlGT320cBpIL4VBF4Bo7SV6Okp+Ma6aNrmc9ABo33FsZjfFRsC
bq06OlaQ423LYxYtDUSmS3TI3U3JWgY4ZmpYL4jSvrl6j8YqOxpHL/oSKj3L7uR7mTtQymkCn+OQ
bh/LgwUr7sZRgd6SFFtcEBFaXCXMvQcUS+MaY7OPUJ3NP0oc3rm9ETvrzOz9jmV03J/FbQpVrQRk
9PML8oMxx96JwcZsjqXhmEUycaNnC0YLnGCo9iRMVWSAFb9mwP825By0PJ5L1Ysl97HlFLNW56Ix
cFZu5YzBwpi5SVyiIV644kxyx5MDI4jZjMqaQ9v9aHKIPAzisKoANtNN3TkzkXGxtsRDMcX1qcwm
FMMhm9AtzVRx/fPr+KOnCjkcpTuXCVrLYx+2IJQ3xhEEVq0OixKwqkMqHys1d9dTpr5UcUDgStAL
te4cHbJC8+qGwooLeL5z2Cf2qik2P/9OP7i3jDrXYl8sNJtX+Xz8BTqvgKsnzJWZ8t8tDMFN2ejs
hfnkBzOyVtq1XeJqTTqwy7f4zsxBSsCQ217MvG8Z2cmQzRa0Xda/LugnNe9snueHXz8vLSxLWJyc
xWvg+RH9KoX4GQVqFRAEteY6soQiNWfz60dh5aTBwwlP2MfCYcy+ljsHHhGFiWNuy5n9yaI5373i
KB4H4Mlg5j8W+M4Z4rMxqxRJUmV/ZZEcSXFyrl5wFvxgil2KJKgwbCZptJnPr5ghZistqWKuWFjY
JIXgXsWKXWxYl7u/fkI0a1yEe4J69F8mPTe3Sgc4pyJSCWM3VUOfzSoZsj+/bEs1+mhq9UzJ0oUB
5+FXPzohc6wzyG8tR2kc6rMm/cHISrbSdzZFLa7Jh4kgz+grvMAvTJg/uJQE4FIO4tykLY6nMho8
bA1JiljZQxyuStVg+gE+yhYzN154WS0vo+OTFIqSv1am6YJ1fn7XSH5125FX+aqPi13aORBWJdxS
M+hW6DUOVUNw1c8v6/LkHB+RdwHaKVY8vBWOJlDlFbolbp0+Ph3JFT3aZtNITAs/P8qPLqHN9EwP
lunaPF7nCCerZjG49krlvTwp4Mvuujar31LBki88xD8aJ1TtbRu1panNY7klPY2hx+9tr0bTCU49
0sVP0d4Me4/J5ZwOJMJfA4A1+Tb9zgQs+sLhf3Smivee5FoyUJ3len83NxZFa+ek4DGHZA6vPcNO
L9B9thfIM18Ssv5osCzVSeVY9I6wUT4/VA7gDu9Jz62rh8vRz99PkV9vaPY/OT7JPAE4hp/fxb+O
FQjRHm8X+a01xebh2bl1OTOkRjRGzQw0a5z44gzxza/BXpaVg8vSiX0F6xPNnkc+P8pIMaDz/RyQ
vFVmG0pNYlekoGJ/fi5/vU8cxVFEhjIPL/Xd50dRTZiz0S/tVV1UDt7j0HvoiqH9mhJAtn/hUMtn
PX/GwBYTxyDwojhCuEdjQiRhvfQFEVMWgwsVMtJwN2UkMcNGVq8uvYHCDvWPoS9Wmepls1X8z3Rj
VYPZLrXF6NPs8ykrx6OvQkwdQvM1cs32KTL7lIrHULnNOra6TIBnzLKPyRCSZmM6advvCq+OLiYX
AOWG+hnxEFFsVF+9ME8lCggTbjPF+MVrXgh144NnJVkp7wiQwFCbpbsW2/wX37HaJ8lL8VKpPL4r
yLq1V2gaKEdlXOHhjJgY+4ZgV5b09GLyZhfwhT+GxtxlW5FHimAPI+AUnSo4+NQ7Eii9ygU96TVo
fTDfwzzoJGX2jZnSnfsl2sy3EWVZ9uJUMFkoUtF/fq+xT7pRGCA56hslLrKu/KQnyz994S7/9SbD
rGHWUaQLMH0v89J3Dz5xQ0XjIvZYoXqYzmIp8hMkoRT2s7R5aUD94FD0ax20P97yKB6Np7iKgOJD
5lzNY5buEwcGwArRWLCBTwHh/+fn9YNlrrtI5RfVPB1qHsrnJ5anIiyGlA1U7pbuw0AvMiIIovSu
6rFECMzaDAmz61GkQyrn9atYi+mrpKC/p9Yav6swE7xwqb+trI8eKK6kQFrPKxL14DIzfnetcUzb
bcESl/4F+OW2RN9O8FGkTmjFYqCgTElej2K0raSK8U8NFPLeNr1DfGdRLtQBHNJU+pHVsw9L3RBz
9KjRdv78yv11fuZ+g73WbAldRanm+bcstCiafGTF4tO9/NJUQKiT0lBPbPrF4zBZztsgjLvHnx/0
B/MaeUwYDqjr8kL3ju6WC4PdDAtSjMpCyXOs57jgzcg6QRZrvGCA/tH5aQoKi0CCAuQxkS+hAsv+
KlcrFbKRNTVUS88d39VR8TgB/HaH4iXP2o9ODnIz1SabDYhzPJFKP1NZjD1l1dF5O2lKJT6k/J+E
goyAgH/9QlJu8hj0vMeVdXQh87wrWIQ1LNPRWp1aFFLpqMny3Kjm7jWHYih70qM4x7P2fKCANMlp
KLFkwXAwnJBfxuhI2bm1aGJfcVKMRaxZPD8Ys54fCXHZFBM59f/ZO4/lyJEsXb/KtdmjDFps7iJ0
UKskmdzAyBTQgEM7/OnnA6vGOhnkMIa9G7PJXnR1Z2U6Abg6//kFV9lJtzYV52oH+9NPNxXF6dd8
1f7eduf2LpPf0+et8e1gMfQH7G7YkEZPZOeTtNWGgtl9+fyRPriUwAKmnoIOw/38sNAxosIYjJbt
KYb3cAkfAU0NrPp/42GI+uMcd1xYGM7MCPpzywl0aLTayHTAPsLfl7FpnUGz0ndffxhuJVxKAgpd
/dDwjo0MBAw60MLp2uFaBua0iurAPLJw543nYPskUce07RlUBrs9eBZn1CsH1irWQzAlYekUv0Oj
vzISpBwaUMrnj/TBmmUXIpcLoJrTwztYR6nqp1BaDMYBYz0aledvAj0etw2mH0cKtY+mAjcs6lDQ
bYdIl7ffSNpEOKQj6eGeHvlnLakvGz9uj2nSP3h7lkG1BDMLsSwr6e0oDq6SVaqoZfxc93a+1vR7
WUj7tu78Ygk50zwClr7uNAefCwTNdeeZZ1KJHpwjdMxIwYgpKXRRhjh+ox54gFnRnWgA0tdKGOpn
kinj1piyyl0MUT/siDu3t59/x48e25rXF/OSnthhaaosV5JrwG5fJ0Lt4CGLtZdq5n3XxelyCrvx
yFL4aDx2Dt03WQ4WDPS3r5mcIxOneZ46avRyD4fXJcU9jr91MP0XbNja9efP98E8pSOC4xMUzMA0
XlWmf9wpGlrCmvaKE2ttv4HZbKyMIXLXQG2P/8ZIoGdsJ67nAEq/fbIEzn/o5ZKrMibqy5EGOjGk
Q4medBiPrIiPHsokU87meH7dh98OhYGrZkQ2a7rW7asWF4V7LarVuesT0PH5Q83IxMEk5eAKAuS8
Adfsw80eB5kgNUNGavBRuuJUuPXJI1/RraRJE3u4/QxwW8kM5H72+cgfrHogLjAuC5TfA9N++4xN
J8eM5opDKIH0v3EW4TaVx+rI9PhgOtpzk2umK1GT+gerHkgj8DWLvcX3SIAgWfzRm2VwEbnYGOx8
fYMGv2CzBEAgOOoQw6gtRWFmsme6EUm2TkeclhNn0AhTfSTa0C2OTJOPXiGdlrmTOHOxDvtDuVLa
XNIR8NbU8iaPPIJBcaY6sqI/GsXj8NLZ6UHTDg83Llu5MEvmfa7ib1no9usR5uSR2uDDQUx05TTT
0PjqBzecIgyrtibsHaumeDp3Re9cNLpxzJz/o3UF6g+6+qp7PzxpygoWmFb7zmKimiVMyLVPZG2n
q8pItX9jeoOFOBbtTzq6r+zdP/alGK05dzMu9EoQPZch3z1Le805AhfPi+Rw+XKLB9uhGwfGerDb
No2PLLZnBsikSnYRNC9c4ryKOGOliIivnJWnibNGH5mElXsUIflgdG5vXA84t9g/DnbEKDGmqNeJ
Ax2KTL/PRRs9J31gXpaBFR4pyt5/OZ9rj6W/bvXeu6IFx8WIdByH6+Iwm6mhHr6F7p9vpTVEX94S
GSpg9YLCzfvv/KP88eWIio1V4hBLXkDujZcjAklIcLXzTKC4hx/kDJb75Sytqzafb4nvN2M4k+4s
dOcg5J0eAHUNdDhX81uU274TbjOK4FviG/1v1KA+ybqVlay57SUrmF10cT4f+/0LpiDkAkabhi46
PaK3Tx2UeToVVBeLLkFKPBdmOzTB0X6qPHVkqPdrHTc5LiMWFSF8+EM34TD0G6eygbQ8rUdzVI7d
PoRN9fVRuI1DCADQZc0fbluArCKVmPtRM0XB0pmwjuBnOUY6+OBZ0DnRKuVSwFp/RWH+mCx+FU9s
zFzHTeRkOxf3vIXVFfr6yx+Hqc8uQt+dsv2wiYITH7p74VvI/ZW+tjqYWgGJzsuWTIojG/F8IL7d
URCVmDaoug2d9x1sNMXmWIzg5AuzaOGt971/M8Vd/4wAWb9mj47XQ2waXz7IGJSmJIcZjRo257eT
L4Q7lkcNYgIMU6MnRE5IeAYtevn8LX7wrbhmQElxAXcMLuVvRzEmjfg4UzEjKKM3pJ7aK5pC0+rf
GYUtmfKJmu9wFFG5pMN1jNKUabjms0FhKHJ1ZJQPlisb1FyazZ3Vv90r/ph3kNS0OOtMa0HbRK2B
LdUSirVaGr41Htl6P4Dt2A0pBD2uNNyw3wlO6JpNE0DZovYqNLtJhSWA5hEEuABGMPaSE4DsURvC
sKE1K0Lqip+UqkGwQNTfbHMtztcoJMebtC3N1ehM9pdx4nm3hlkOGYCd0z/cNt1qwgeSyGhr7Iud
XXk6PwlSs8+/6/ubJKOwHgB8aJfyMt/OnqjBDQRhKWpwL3IfLM8r8QNV+GnneowPME4LRz7xB9PV
ppltzg0VqvBDSBA5RYDvN59YRK5+PuaWmrUk05GGykejcBmaAQWqNuuwoWJCwewRX1qLzCusb/wY
j8SPHlt5H4DR80aMhIreNhjWoWe/ZMpMTjd3Mch5PC/wtdi7qhS3bYMkBIVkVD4UGTrdpiirc3xz
8p8IOvtshXVFizVxXBzZ5T5YPiANM1MM7AmI92DKTCgBM8jdfEyKyxsMM5Nt5dbdrd0p88ih/sFQ
HD5gd/N2gOXowd5m516kNybcjhSL0kuc2fIzl8SzzajC5shC+GgoYCioKLAEKakOhrIqr/y7BVdX
fv3iu2W7JTqiRqydJ8dc6T9YDs58TwcM5FIGzPF2OfSjNoUQYUA3kFftaiXTi1jzghV8cW3T4kr8
9dVAzxSglT1vLgsPvlhgU4H4RoFioianIq2SZIcRY3Nkrzt8g7wzh4Jb50CfyYTWwVONnYMNccMo
U08jqO5id6X7UXKXovn44gNheaXP7ATgfj6VeTgFXZJ8TUj9NLzp2i21TE/XmEqKI7uWcbi+52GA
gnWuWYgR4eC8/U5Yc6khGxgG0j2iamebEVBgJflKkZXdN95aIeWWmUCjgBlLYIfflB4t8EBZFeax
mIT3b5efhSMeVH6WVR4iKGY+DUr3aN46ZY7xQmSbHPOdv8U3uvvy2wUMYmKafEtAIf/wQ7olAT4J
jAy/EOlJ4MbtaWvi5vX5mfD+5cI34krhojiiw/4umi3P6yJh6S/q1pVPhjO1D7VdPn55EKakizyK
CxnhBgfXlqnuY9G3ePpgJwIhPzPbpe1grfLFUeb5wfQwqL4BntyD442M6q6UIy8ss/x6DUl+wvQ+
yI6NYh/uG0CCKGc5aMgIoz3zOl//uLggSSlGmtrWAuMi50cFo/FpKLz8SbmVVyyU6YnfnQjkt0yE
wbM1GvWzlVQpfbEx7bFlgb5GErxRwKCvK2+6YsNz6p1OEuRJPkjdu8PISWQoPYXXbBHQa/sIn5to
h9Nad9Ubg4eNRUs/aM8dGC+AMsXBxyWQ6ceUZziRJ9Gk7XBNs4yVpiYLizmWSgs4ppvtmlQbr181
5lifxc6I7hOjpO67ha1IuC5yol13pGOIZskZ4mOb1WrPbR/kGWLTAtmSNN3E2SAmRaO7wCNoImcz
xKBjiVWkGV3KoM8u8smb7smHRHDWOZVzGbNw202elSmGCUWjxMLQMRjb63ZeYxpRFcVD1fXxLY5D
uD8ErkqwKaitO51w92cxmmhjvbyWI/m5BlERkqtLuPYd2Z1zIcieRiJt5Qa7a9vYNIE0gvM6Ddn3
4sSs0n2KLIHYB2520Tb0U1tsLF8G2iKzTaWIbBdlseqkW/orkTrxsDWhW0Xf4nqU3bJxBfr1KBjy
02L2QV7hhIgUJqz7KsV0QcMy3HXr8Vnowri3prEeEEGE+Kfh2RTc2Y7ECykmpvEH/g9Q7oiH6k3U
N0Zz7eBXe2WTuYKkBW/lR64tmN+NaVOFy6nB8XDRkbqNgiZpRn0R+Xl9bmqWfW9iV4CDkeNm9zr/
zDzvBnfXapmJjkn6db8hnHPANYlEbc5qWM35ikTQjIuBgoa9KKtxbBeJLmptgaGD+xKmpXlPhn1T
7aK+5N8YvAoFce059c8SC6nwHGaVwknC0qw7HJB0uTaLNHwgIWoId54h4htv6P0rEWbWPp36YJ/E
dnOiT0OztKDNLUa42E8Tnhb3QPitu4CCmhULDXMkvGaUldICSmqUjEiWtAoNslHIbQuy8VOXXpas
BIJdJrvvJxqbYKO9cLZlj5hu4MyX9tihYGuGtGkZBPF40ziDEqtacONctF5N8LDnGxE+BKTspiuq
34ws9mjw7oe2wpNC8ed/oMbKiR8JfZTIgd+0C6JV012uizxcMPVIOSDe0AgQAtfyZydz72VEZMbZ
LfWw2ViYHT9IwAZss0a3wrQLyc0q16sGJbFBBgoGJqWwtcWUih5Xii5WZ82cpXoJj8J9jpsEW5Ex
KJ1602Vu162rzoXhYNel757hhpSOl07bWNadkxt4wbv+FLEY6ryLllidYD6Ru6SRLzQXk5hreBLt
93huUW2RTiQmfBz8p76nVqsX5wmuksNy0JrssUEsKrDiI99jWdbJ9DALkkgqLLMq9Z9qpamNESSy
OivdIht3AuZhSbeuHb43MX4/TI4Jw/muKwe8cBwRoyiVQ/PY63K4iTCRkouAd7EvrdRPIPW1fnIi
nN5Uq86IPBdzTFLYF7rN9Rm+Ti65fCH2GFd+E+ElYpZNB4lCDeFw5sR6YezSpC/Pqpo4B2JBUj6e
yu2nonD1W/b/9kl0Bd0S36qdHfw+MdOXhPguhqkN0D66dbC2YlP3KauarEExOXaXKXFEzmwcg4s9
1FF+00HYcR8nWXQ1TNiOLabOVD2huHmYg3v7ExL5sXF+kwexiWwvfzbIR7kiexgRflLo1bQNJTEf
y0hPy2AxUR6glQ1jW65q5VfRsghwhF93UWJddkVtmqsuV5g2BQRmm6j1p2BcdZB9o13htfkUrWUn
enMPLppHKU585Xg3NeFwHRl9hugkbnz7vibpwSeCoDOeQsM2npqereAEDy9pPbtuSSm8H0KLVqfw
SdSYWL/jciwb87tm4HrE/p+Y3hLGZ+asWyyfrsDTmJu11bTJJnM0l5dtkESKmi9vrxOPHABIFlnv
b82W6gadbBBk69FIp4smUINa4Y/kIoEnX0+ua9J3LrQkFHeJ8jAzgwjnOSdu3A+/oHCpeqnjcHhL
KBJsjYe+zOt4X3coGItiRb6Ee9LrVvF7ihrEhGHsqJMsG0Y8V4IQucbcaDLXLI22X/bU81gpGRr1
bBDqfrIcLCM7IbeAHKG6NP290+FvsCr1Wn8aFbvAKtUm/0WLYe7zfKTNCzs0O0I8pCk3LWC3mg0a
YPYm1TA9a0EVf8udCkeA0fJzEsZZUGDheU56rVIiZQIXpKmsoR57Nyqha+71hhWtoOSHJ5ZGmvyy
1nHVWdgkGgS4WbjiJRmxydz6cHFwgLBrag+c/5J90vljvLHqogWcteMBaDZQRoxbXVDIxYhwe1uP
WXKNOnTEGgcfTbw2/cnZDUEd3Pp6VkR8SFcSu0L/yVkZEVvGGhMg/VrIxKiWMVkP9pJLAcq8KPDU
sMSoWjvNsKzUFkLVZE07aRxcq3CQNqY/dX3R57K56DvPjpd2rMK1Dg8+WNYVwfBMdEVWU8kB/4Og
iDhc2qD4w8UkYfmdtxLb60sVGiM+fl0fer/t3NG0TS+Fr18a0GLTdYvExH6SudvlW6a1113qvY1O
PDCYpef4kOJSIfBJwzHJxuFpmbhuP21ismjcx9bMsKO1e62vt+iW4VTh9Omk51puTsZNEIyOucWZ
Pzb3lDxVv4+Vl4sNiWGjswnTNhrxmMrH5wbfv/5ySnvrRih82KaFLGLb31W5HIx1SBgJ5xIgd/m9
Twbr9+dX1XdlBG4BHpAIpD3+650sysqylu18QscwjdU6Ngngyewou/TcMbr6fKjD/gq31bm5Mhct
EP9h5L+tnjRMd7zYQqfvwTLlXHLdldtYzHWbwK1NgzPrCQ6R5r4Vk8KHl1Spz8f/8FEhLQDwzUTI
Qw7BmJHrjf8nZUyigk3dOda3OrTkys+b+kjb410tM3swUIbylJy0XGjfPmqcEbgxEZW2qEIawERf
TdtadPKLEAUvFMNgW0f8Q3sFstvbUTQ8uUJv5OQy2ypbpx63r763O0hT+rE4wQ++HXzOGS+AxkS3
4QANUbqfq05B380zG4F7YUGOdRIywfzYtS7YyJJNqkR83s8RuCOmAj8+/3YfvdDXZg6UBxMA6GD8
OtW8kisclHIClLbTFIr16NBG/XyUj2YIshdQC6RDUJAO6nvRk1rvBKO90JpKrG2pYYPicbHAWjD4
8gwBnKeZQQcCKtW7ErHp7D5rSh9qRxKka0VX4NxtHf/X5w/0/rXNo6Br4GQDXXrV6v1RIBqewQ0G
xGlBKEi1MAcfB2uZHvOhf4+LGLMkRLdhxSDCBUR/OxGTxId9EDGM1ubjJfW3t06dAuc/FQoNMzXh
X0icQrhpDPLCLQxtXU1Zhi8sZJO93w4DQHOU0F4NyiPNkHkJ/NmBsfjJQNkhRdCMY4UcLJFiqnFU
4gKNF46rP0eDo210DuBNH3JF99Go4YbWx8eIIB+9dgN60EwVAqm1D+r/MJj6iiN13umMctkWFZd4
GVtH9rMPR0FzR0uOXj+GMG/fOkbXY8fOiSFFWfibthgfdF0ea1i8hxjQpgLMGKCtoNr+vGT+mEEc
aMRPupwP8PexZu6M/rGscM8z2sy7rjBp+fuh/k8B/x8zbPbfK+Dv4l//b/tcvCTPf9qozX/mbxG8
Zlh/QU6wZyAVTSOUGH7rb68gzXD/Ynaj/uRL8XtwdP4lg8diyIQojLpjJj8RgvgvGbz1l44aYGZZ
clelJHS+ooPHeejNUptpp+xn7CWc8RZ6HP/gzBOtJEQxz69NmYzYR1KvPJVF41xbIFLJonbSsBSX
tpF0wZ03BG24xHk7wOzPGX8qgTMm0Yt+eoKvMlF1be7nD9ZE3ho26Wmwz9vKegAfMPWtBY1rFcSJ
uoGDgXGPTmEYn9SN5mlnNbzhdDdOffIN4+76qTFGfyACSxIs5jRhW58nWqyDZBR5VC8bx/e7RakP
124W9uZK1rX/FCR+hZVuEgEGJJ6wOtL5qsFA0aBcgg6SsWiXbgHKwm4KpX4B0mKvXXJAO/I8tcZa
Tv1Af2Dygzzk4kgZueGvxBpY1BYWmk3Nlu9XevijVTn0+9HMvGChUjuO1lFJRNkqtfq5IQ1iAJRi
T+XCneqCXEi3owgMoxHgzsnaoV5qiMkIixtwtllrWIzdCb2zL7oemfGirpWDK0w/YLiu7CAmUM9p
SLotDLxFV0ZH/uTesuNprelzVWl1QfGQpZ3H8VDY9cMoMpQxRlBrydqVssSWtUkTY62EmZcryxoI
5/X8xrtINPUawSqo5PURI8bd5KUZzp4j3bVl5DeZ3BEii31aOACND7YyfzoGtryA40LmqwixuFwQ
7oiwB8gH8zpsnTl1nTzDldUvdHzj6qwHYfelpu46mNu6cd+acWItepGh1h+Uk3U7owFHWzQuniIw
rXvs+MYUh0cvRBdNFKgninVeQOsaEj06odQ2ctCRSA6ExgbKX7dVZ8bLLDXiHjvaEUeQ16X8f5va
fxjzMv/vd7WL5Mdzg2PBm03t9c/8s6v55l/0DF/J8dwfkAJz5fpnV/O9v0DpaQmAcKOahHP4r13N
+Yt9DnIzbKlZuDY3Yv4xhjRwTtO57HAf9rmPQNj7yq42n27/uj44/OLGC2IQzKEVOK0dXB+8nO0T
eLjdNOAFmO44zi1xj9hRhWV2pHf89qbyOhRaJnStc3MC/evBHapyLYG5YdBsRq/a10V3nYpsG/vm
Hd5gp52n7f74Dld/P8OfBh/vh+Mi/2ofR88Fv7iDcz0TLPwxcfCD7K07O/QhV6gcncecnzrl55iG
RZvPR3z/LhmRLwwzis4I583bm8TQtE4z9YwY23h2j229lkO9DnOgqs8HeiXqvf1qyP6xLKL+8gAz
DjlR+KM1uH1NzaaOwnZnNRlAitFhoz+IaDqpyAk4dby2uyM/QmzKctjH03jL3/Q02OKxmPATq9zW
XHhjgAOv21zqNuUGVOw9AGl24/RFfeSWekBvn6cZRhFzA3OeY7yhg8IjpYI08iDKyZrvzt2qPpuK
9sqLgums4JAYYMKuhrk1VuDXtVZjO64/f2WvhcCbVzb/AIEJX0iHb8st4u3HkRFpXhUZ1ZvUaHCv
K2WVnVaAUji2ddiEkF8eByiJDW3p99pSYdNshsGJjJxnnYQu0lm0ZaerH2ZljEe+5vzoBz+ZRy0N
OIHvAcv6YAkmfpzGjlcUG9SfTr9W2FJHCxCwdt/1pY7hv1DrAl/BGSd3RpRewraOABdcpg9+iNmZ
Bp4kHwqTWGhVB68HqUNlJ0mQELTcR7+1dHKeFDQeYlELT99jNEAmadyo7KpM8uK7FjaEwSi1CrUy
KhelORJxJBTvjdL2hj8mTnRH6RsYFfbG8oY7WCLhsh+iZInnGGHhorqrVLVHzpg9ynBjDpZ/R4Zp
rK0jd7TJNS64fEAGouTHcCtNxLrCRrs/I9fIsNehPegvrug8cHArx3wcOuJFGVY1LvaTFnxv6qR7
aPn1oFWh/jIp3FouYN8ob1VaHqYFcqrlVVomSGlFEE4YA6bBduibYmL8tl0ZMFBw7C9K9G0TECaq
z+EXhuJkHYxuTySM1zbZc6t14X2TldOebSizgGOl2pazoQvBxNpWT2jxPLT9ZKTbKdQn98Rxh2Ar
7TTbe+BC48ITbnlBHEK1HjJN/CoY7M5ycpfuje/nZ2id5jQbvfttTjKtF5nhhxd521VY0LfNmci4
rOKYONHyyikDAecGFGbbvK/yM6vxOhJ3x2nnalXwAKaLUZ5HaMBj6bnhRamC8dzw8FYdCMve512S
1Vg+2sOqJPLJWXaZPyds0HQ9iYlUK4BKq2lX5qFhbtpkAMl0it5BVhnUxCHUNEe2sSmHftuO0GXX
fiSGJcWWe4ZlPlaEaW62LyKJCZDuHTHtY1GKaY1TLR8TBrJurxvpKoW8M4078rCssVqRBJF2J0Wt
N+j7E8FDOgCf7oqasJ72deMY2V5wnKzCpCPetooTD8YTZux47NYxR1lW+JcmCE60MydTD1cDfeRT
1bsIFsuG5uDCtrpvduSk+iq0Wvls2nXaL4xUYPSX0Ypy12RXT9G5aiPoHHqaQr7AI/86zGwRgIkX
2l1UYYTBlbeTq7IuMYcDYNWSF0f5XbKUbu6qTeHhu7MJG8+5lpBg4j2S/fGiapP8N6FF9i+/C8eI
n5YyOgu9BFkbbp+143fnvLj0d4P38NqZ/KtwGiVe/dE3aC/noHzeT/oVtwJ47ptXFtmplgf9LrF8
vNx02p3Lwm/sy1BInJrzkhAoXHA342DFhCSG7jUJ5PGeVARz7WRBtLLt2Nopgc34lNvpaezRAMh7
29n6Fk3O2MYVNDXTfB2roIJfHFXP9DMfNBlFS9Oa8l0u3GRJMoG36gfvBV1WtKFIknTNphDj5wo7
v6bTrsm3byXSYaonSZ4zi9W+rgZ54lvCOx3t2thpcdyvQP2bfVq59rJysAClvX5Bz8ZaayYgstGf
GWZF3E8QbKK0kPtUb7i3x53aKcO/hWlIb6uleTuQ2FuVuXapV9Q4jhHFM2PG2I+9V+wRFovzXCbl
xhpbOGVm0D+aLlVQWZuESaa/U0M390YS5Ssn1Jw7uhtin6ogOZVp9lJHajzXS0v9lqmRfCvYNx8b
r4j3TdIigenK6yjOiRL3iGddFCQxLo3EBybhnayE1zUnVpG6WygKzbaNBo2Fa7PEyqFX1xJDQLES
lLkJlUr+gELN2rhRcmlKLCJbfAWDhUMuHcL/rODWZnbVqhHGzYiCH9NrfwzuTI/+SzmWJ2VmdPHC
iaKcWYUPR47B7E1WEGdtJ9/tzLS5GlXlqevQ1FzqqXIe6szILsK0z04TtxjWhuPVJwPI3apKTJrJ
Y+XtKQzPxBjJTYmnzUVZJNdEg5HH4ipukGthNw0rWowXQz71v/GNs05o27Zb3Rz9RZdK8dADsyDe
iVS6dQVlCkEJ+6JDcoCE3NtEov0JecBb+mZTXxpZI8qVXenatp6jYrqId43RfaplCzU1+c4buVYs
BA0uwsrvZUmRSUmtzmzpBtdlEUwnhtsR+BPY6YmHHyq9xy7eRlFF36IR5pnRSW/p1eWPDLr25Ugn
bltVSl3QCbkJtAjShdYvmr5yiQMhCMSa47qSs7rkphJhI/NUKDE9YjNdnuSlDF7cppNPee6rNd0z
4oKIfbPOaOBCZogTzhUfGGBLKppzVVfcCtM06e4ACukD9+F46ec5Eeeela6HujbWSLqm/RgTnAMq
UMmlGVbDDu6zs+lkW62NFNYwnUeaxZG1zdpeBQu7mdoLjmT7h0yIl3dQ+pzpWBOsfWj6MFdC/v44
VtskKbKlbdUvQ0lafaWeIUEg/Q8xwxU8QrXww5eW7WntF+VNQKLSVs+tKwtWRR7HzXPRj+k2qk19
mYqq3ZO+sDYwlb1SsXsp4vGWMHvztBbmj4gwZZKlVL2OS3IZdbwmN5FhoMiYtGU9ECbnpDmkB61+
mfKxuWxIAtyHOnSzYDiBfv0DzUi4LcEB127CuZ27RCLxOp+KKY6v1ITfuhCd9sv00psI1WJE6M9S
+FCIhTH7ho9t8suthbEnxTveJAFtNzKx5cJOfMDavA8IpcLLha5mRVCaLtioctvtNxAsFm4YGC+T
WffPsRm3tKedVl6oTJCBLJnri8hs7EduG+6FYnXFywHF1rCTfZp/S7SuzjG/ALEYKc/xwLfuhtzv
SdMJ+quwc3uxxg61WeWVG1zSjleLnh/6Nq+S4SlotOSyNBq8mYcK4uKpqvC0Gac4+K4yhSWHgTu7
vug0ExFNkCZ7Yr2ahkCpsv6VOT5TKIid7lFNRnxtaKPcJgLG/KoqZkaL6DMjhKZkh+WSVpujYY/e
df5qgtPCXQK3ErVKhI6JqxnD8F5RodLMN7OoJjNtasxLfJCrK03JXsfAuqnuQ1eT+krQ1613eKRi
FD3VSXJXJSkRGii202rZCje9t4iMaRdEUbW/W9yZcWTWJBJ/K/MTIsCcVtzlmAet07jJn6CN97g6
5+xCQjPOCqu2LxKyYOyTDN/Y8KQqUtluXaC3c/gq6U8XLA1wKYitPSASfghN7O9EZHc3wVT4rELO
5wcIA+R62l15K/tqbRW2PBWxjQe1q3clW5Yefp8yaW+LIhxPcdwdd6MgJjHBK+UlI8Ikh/LYlsET
8I3/e4ZayM+S6nqEIzWntaQGHmy1tTWlayxa1r2xgVkx4ZGb5V4POQWREJ6xCsXVlE1XqRm5w00S
+FO86hO94Ah0nVXkdRZ/bZsOS9l7MG/cgG4zMXv8Y2+yyVQ4eZ+RcZzKLTJh+WhgE3yu1z3RLauw
65CvNClxOQtyAuLiW47+9IdHafVL9P50a2RDG8CIEM3eN+rAWTkyysTKbHT9JWklezjXpOq2jso8
vhrgqeVL/Bsn4gtkyCk8VeQttHiO39S4OkdbqCzaRQfaVi5rWFtQBcZybRpx+6ghE31s+bsJFtDR
hNJ5Hq4NaoSTpIq7mzJR2jaf8u7MG+v2ofUbLkteq/Ax1/VB3otp8oG66p6cJy1S0qG3H1TV3rYq
WPtOoSy1LEI5uPd54nARa5RzTjeWsMCkS921H7QTQda2nW7wQTDCiwF0LoTN4TTiFzt8Q4hUYhkF
8QQCgs4dMatxft/RqdlPQ8yNIIC2li+Q7nb3WVpEV4XnF1isuzK7qc2ZJmZPabcba2vAoKwqeRHN
xA86DCuVdhhHS5zXtwg7OQMbAVJq5YFzGhGTldDHH+pbZUAfSruukCtjTLzfJgE9u2zqd7U+UYVA
l/kmCw4cL0jVQ5eIZGeOedGTItEpvMZL4rSQ/O7dsQV/ldLc4cADy4LgsPOsmeA7ApMvorKpN2GF
XXAQevVPMyy6fhGSb8mS6QlkIMrm+rXC/hIE+HGgAZ6sP/4rffn//88SZP4XJS7DG/4DipgTnd9k
Lm/7pHzr+/v6B/5BB0EAsTmBE4wiEnjCnwUV/9XzAAIEKcEthA6fh8vvv8BBk0Rm/nUdjwoUjq/O
OP+Ag95fQIb8v/wKjJnu86XQ5QMhBl3V+W9y8c0C1mIH0g8QrbSTUY+T+LnWjM2zzIeSPC3fH36h
WCKwU08K+8oxWrKTs0YP+3VbeEN1mpRp+uL4fTHts64dy9Ufr+8DXG9u+v0Bl7z+TATiAFEg7Jwj
JN4CORTltW5KALxpErcFBhffBUYqARyfMHsKgmj8Fox58Og4PReNz4c+AEn+HhpqPO+CPjDKlLdD
56NJ9pyXnpci1TYRbMKzsaCs1sxEv+o4b1++PhzqIXqfmJKg4zsATK1ColDPU9i3Ob74XLyKH7AZ
y6fQr1BpeJSAn483//iHb/bP8Q4wICuFjdYznmGqeE0+oNi7dUvGcMr//Hykw07aPK9moxWsXKG1
Woe2O6SLiWpSGTyisjvnMk+8bTwNR9TOH00U0/2bU4HP2OEgWpsGvdsm52R4VtuJxslvcKHmbEJT
syc+oX7pa3dcNblrHnm6A0DvdZrM6CwaRVTWeLC8nSZtpkiriOLzCISf0DVoHRsL7/0bXzn+TSn7
4VTmpAYWmavdhGlVf03L+veqnS1EmKKz3aN5sEICr5ky8gTPo6zC4BRK9pZe3zHtywdrAftFthjf
YxRsX94+JDfNLu2q+DzxE+dHr0/a1tBVeg1CEp+bFBFHEMpXNfPB5ERjij4FvhGDHgp0TelnBItH
56lsKpJRhPZITZpcVboVXvumJr9z10PA5FrcIvpMJ9yRZTNnpZTT5vPJ+8EyYTnO/2EK46p58HmJ
smR2h9F51+fGsoNkuwp7slX7oBqO7DcfjDT7UNCgQYkKJWheRn9QE/pGI7AdU8TB7KJHSybpHq6i
uxnrND3SLDnE5+c5O/eAQOFxX53tzN4OVWBzEXqpdZZgI0YXsmifsHPyX0SQKeJb0TDee2FMlDJp
jNlzqPUQP+ktjEdccD5YOXM3jCeFrsfJd/BqpZM4pXAJHhA9YTAOljhLEff2OSl3Yl3o6j+ZO5Pl
uJEt2/5KWk3eCGnoG7OqGgDRMBjsSVGkJjCRItE7AAcc3XfVH7wfewuRmfVSTN1UXbMa3Mm1q5SC
jEAA7sfP2Xvt5XIGBfVImmd1qDA7/GRK8YN7GiccFiD2FbiiH0dG1ZLm3mBZF3VS+DQNg35XkOW9
yQsmLbEhksPf30g/uuirbRAjOTZUpnxs/t99v0SjsvGaF7bhtj6NosKpIup+pKpF66kn2nXTBWcZ
wqw1n95YLKzPMqeO+/u38aOL/ud38eEuY6GPPUUvRKKGvjZxmlwFeWxFWm66t7qDj1tAE9tT/jf7
HvHyT+68H2wFQEJ0hxEkijSUhN9fA1cUqEXJWe2nCgFybzpnAHloVvz9Z/zBk4R0Y4VKo92in/xh
K8UEQUhYY1xosd5vY2cw931aESFuiP4nksUP/ufT6gsjBwELQj5GOh/9z16yDJozGBeBWEC9D+ns
SQ4ftLU1a/A9hNaJvJz1bjxktKU3nIqLCwdY53qedtoHeHr1lWO31tXEhJ8sXUf6P+PDrc/yh6UU
yxb0QMRb6NM/0lN8QWY9ppkL0p3mi1F29tYQQXljZqO7x7wy3S2eTN7imkiEv/8WTnPJ73/zOrAG
coK/hL3x49wSmQaQDM09amSeX8fYTNFH2GrrDi4dQjKsIhKPEGLlnhYxnZlveQ/VgZS6esfARMQh
M93xJ1XCDx5CQ0dcBPIHeSUl5YeVzyLfq4agcRxkXe7iuVCXa5PxPqsak9SWNLmTnkcWi0GOHic3
Y5cpZ3j8yXVZb78P1wWrPVAW6llc41Tt3y0EedrSWBfeUbOy7rI2FoaPSRxfYUlBXOh44o5gVXs/
5bl5PuFmIqXXEjfk+7U/2XB+cPOergRAIi7GqiP+8EYUhBRD2ce46vJvses0GyT7B4NQDDr7M47I
uQIqlfSS7KNWz94bK7aebBmoyED4fEgR2NLHtuWVP/7UuP+ju2cdE68nJSaUYKi+f3M4bSouoHV0
zCzRSHkikksh7D6YalKXbfU11heiFBf0/vY0xNuZFTdKVFwf47on6LK2sBr85ItbN6QPXxytBQZZ
bJor6OvD9aLHNGnFrB8tlal4bfg3N9gTJAJlao+kacq7OehkROggXcS1r+rXNDiHer5NiUu0flKZ
/Ohe5u0A9mGpWwFdH0bJzdjlWepZx2SmQUM2Fr0oORnoJyfZb5e6bx6AWdR3E/akjd2IK81ir/n7
S/LXxQXiAVNkYyX8uCjzvv+SVI+BuRvNoz7Qzc+yEnmZofRi07dW8awQGxxGo3suMJWe/f0v/vHt
ccpYofZdz6vf/+ZM2MSYe8YxFyRzERZFml9Sezuy8fTbUgbGF3xi8i2oUhbkQs/iwxSUBy9HrkZK
d7+pqqD/ydry12uxQkpQGyBdp2z9uLQQ+jLFcsmPGTOFr4ypuFVxB9ahCwu5i6zenVMS10R15sby
n4vmWLchfNNIJgmCobhg5/v+amjpyBg1yI8+YJu7fkznPYzf4uUn1/yvuze/BTmmwRqKSOljxeRk
fWO2S3pcvLm+mt1uOMhKYwQrh4zP59k7Yv68fV7G2YbeP/IOp0FAiEmC2aCylmea73bOtLtNfnIG
+8GlZ6tB+EPhzKYffLgZyrgpXckb4+qYZ1NtVFeVjbohnswk8gWSk7leW+Aq/slS/kF1xGUHF0P9
uupMYJ98dCwUveWnotLOfbfwiU6saTdGDTw8UvZU3WSbcg3kJZYnmX526jsd675fizjrrhUONTwb
7MeP3ENCsJcpPTJqri+sVtOhvWR9hFH/EffEEPXYM7fVMt0mQ+seR3x2O0ebu53GcQKXrSxuJP70
qHTiHg1Ye41BaLldDEdeVu0wMK5JXqWuHpj9WOeAIvKtaNogkjiXty5//Emt8NdaHAyrBSlirRYo
2D5UpZ7MStZU79xs1+ejlNLfkHhp7aVDOtsWgk1y+/f38l9v5fUXgj5g4eTU9dG8w+1SmYvtnk9e
wDBB+e2uKFrxkw32B5+Kp1I3oRdBT6QR+/1TqWcEdmu5c15pRnwzePZq/BN4D2fDKOdwXFLt/u8/
1V8LX49CDxAGD+i6Hq9//6cjpChGSdUhz3vGMpsA/yj54oa7wxRn/uSjUarws/58A9KjouSlXcj3
xge0PjxzrSjVlJfu1lwKu0ea5oCE6BJdfNaFy5TAzwiGZKxWLZ/NhpUL1p0mza03WoM4uF3sXpr4
HBlYkwKIR79YzLNuNmVKGF2bqq1y5/ya1jnxhWjf3H3pkbV5qLq5/qbqpXpjDtW197NtFktkqyYm
5bQtrcdRlsXFgP73tWs7pi2ekTZfjcmGzdabbj9ubR97/naM/fJVNmgDQgylagyZwOdXDV8X9kcU
MMHOVCZDUzlVzjawFy0hy6osX/vEXC4QHY/dRviWZLSAdyBmwwU4Qags7nNPXxBluI2lXnn45Xtb
LtORJMxh4N+OjB1Vqcr3jnFOv0mt2X2rvTy/44SqvwMWN2+J0SIwkyxGb4wS0nNeRG+UyUYrMEYS
jF26X5FKoNcYND3+QhQtcmNkDwSlxqOeH0VhF7eqLDsCpT1be6AJwHQiLsuGLKOMEdYRaXY9RhKX
SRaiUECbnsSBwg8Z51w8hvwhJtn6kKtARCb5lW+Sw8+nvrZTorAZs3MHN7MxbD1R9saeOUDu7spU
fjaVEiSbGP3Y7ghpbNtta8fpwhw9hx8PHt3LItNlLhtWUBnerVTHzj6U7pMURT9uLDZKFAOV4CV1
x9gdMyuCtNDokwYjNuCqIzDtJUMPVAYd2rxyWKJygF/jaW7DuN4R6RimYg7QAgm2QhJP/PGs6yqr
Cnum4NoGQl5Fgm7rxNeVRBoTIpvL2k2hZeaNDQwi3ct8GM/7XA4LWpW5TSLXzFw/LBrJ+2mZHCXb
2E2c1fRZNNPOiXPf22SW2+WhInuCUNrCf3VyM7NXCyf3FqFoaLKDUgyPPAwY8ScdjWYYOLLrt5a0
54PVWdUzZZXZhKw/8QuzvfWLEQlChCqbi4MyPfnI0ohdP5kn66ESRvqUdu0kt0U3Wd9cVFoo6NPW
vpMlXiYGg3WmNtUywxvg5lzWfpVALKKm2bkfdVt79lOLX68Kkr2jxi3HI/HDpbNnpI+4S/ZDW5wl
gwyy8ywNCJVLi9zLcUIpwA4xwl1s5F4xv6IB6lryxkq81tCTjX02FiWWV2+pkrBkyh0wbEdkFBna
ShhGx2aro52DotwnuUeBHqDuE/uxnqw6BM4w4gaQFeUSCJCc8TPJBQR5V5VSm3bucfwXqGEQ8ybF
8OLmg6eHuCLTL97ioPcxZqvUiWUfkgubCJV9MLkYpCFix89xUKERSkRSXjeUhDhecfm4wB9S+4JZ
3dgS1uwk7cGArX82ydkFTeDomb9dZq2qQn0S8lg3BZ7Vmi952Ga+Hr/YK8R1axV4tzeJ7EBpjiSv
9WdIlfrn2Pfz/trrk/GOQblZRm2cDZgSuJAJbQE/fhRNkY0YAWqm8P2oN7AN7FWjEY9kBm6AdFBA
laSo+2GGsxeSRjaogloLbVM4dK5Xbdkwg9cG84C9LaEseNug8Sr/opgbDURCW5NQnZcGJf+Ss/Kg
9/VfktZOKYRojb8uXmGeV3rrP1i5XQQhbkyph4SMadXeiBdTbmXrkgBRFAl2dkM13b3rZh4KBkmb
IOyhy1s0ywTrdNkqQVnbrGV2lpnqU6YKVHnGWAuyh4ucugTP2Hy1VNryyfI7Fp9kMKuzJK8Xn1Pd
qL17me3MEYy4zAD8Mmm3eTxxvHJnCu0Ig7dNmojZDZdq1kxioZu6vnWtTq4CxwCPmDGMz46JuZkr
BTgAtVT+iS8AsWjs6fdmVmpWhLBlmKMqEXq9ravazrdQxSGKYJftgnAKjFTszCTz7gPOtF64MAl3
IzKTzAvSuJbnAMtFEBJTGSuChgFFhoVjLHroy0ZPUEuNLYzuwV+qzYz0HDH4GFvfHH/MLq0cJUw0
8wmbM0db0nvTtprPXbaYLwMqn9fJqxQ8auKsP3kqZiHKZfCoufZ4lVjxypOrhOZuBRG3imDFBPZh
Vg09MePIQBuCXEb9Vk8JYF4jWvhmyGpw3Eg2dsC3kXRk1VGWazfEVvRsgD0yhyyw8s+mPRhvNGTj
m5JhGiQPfXLv6pgFjczyBVAXta5+UeZ8cxtbkia9p7hv/BBeAHslUvg42Sy63r6POjUigIgUNyba
LJVvG7901SbrO3AkAzdlvWkU/P5z8KzjUzB2rrMdMtKRDzr9oKc2D4phw3OletTBhiuPs59qD7Pm
OVutVVa6L8cqIVh6CfIAiIUoPxXGgNYpbWP3WtfasoxUtSZS55PeGziZPJ8gMSb43PRIcS8oXWjb
59oEemecNdZux0klmG40zUVoT0T2TQxuROSQhwIHd7Elcd2SXN1DMxXifEGBMRgseNfZyGjlzXEH
dWaw4yiMVrpQyN0ss4jw79RtBJvHv5Z2nZWhbiUs6VbRWF9srSraDSXRUkNPsOZiU+Tu8FxINzuM
JrBG/EKWEBHmeO1OoDVJUGaYxTefadkcTekUgC4vbc8PpW3IVc5TqTvO3Eu+4ZeXWtQop3rt3GEa
d7Ynh+5ynJ3ZOiRl4J6JtuyM8JRQwYJWOq8AB5KrfnGbV4ItUQEP5ALdwrjTXmorSAYaKsKuNp3W
IDLqVUAPyLBLu4/mtG1ZcIL83nL76apilWemRdXOpqB6SaRynHRaiO5UP9c5kyznMV5u7TNxdVOx
1+M0UId4bFAMCYFzLcRTrdmXBusPleHMseLGtgmjjizsVcDI9CBOR7LoFeKYLifXaFvgAjdDEwkV
D2yZ10aYKrrnWwxP6tGtYyqLAYw9rTSGUtvSdeQTMts8RmbjJflOem76OQNX/s2Nx0xEYqD4CSHZ
mt9s5Y23DsNCciVNMr1C25Hu7RB7BitghbAllHO1ok4EVzCKfarp0FlGtnN/mRsdo1diUBb5lvOU
all6MSeuf78syXwPVNR5sPCHOQdNNAG7KDc8iYp63BAQ2E+DEyXp0Bx7PScN3rPo+Nvohd4cOfbN
hmBy52Hq0ukh8BOLdFdokAIKVuxBK9Gb+DplejPuAvLk47vWkcnIsuSgOzFdB9H6aC1dFiadjzhb
eHlg7Nby+lKjVmiiKRfr3lPL4RYZevoFTV6/6YPFvsTL06GnKxFOUtGzpoxj5+eop3XzSiPVatnF
bVDoUBUIljbrWk6bdEKFuc1Zfi8dNQwPi6NXLUpdu2vOWhT1t8A+vD2LTCb2+dzYyzaJXRoBsZna
IrTxZbzFMGnuGmJ70JSKFgZH4hfjRh8X9kmL5XOMUFlVbmSTx72EuOcR5i1Vr6U7uxxBgZtAQRYK
XRW8G13b+BFUpKrYVPXA1zcHVW9cBrCpkl0TgM6PhN/bKBrUghh4XmLnXpRD+alJedUOGJOA6KF1
/fOQ5hrCcaBH1dGPk3mJEC/NBtaG2fmWz3X+tc+mKqNxzHeyIQGwe6HchewedGMidj1qsi4aMF1y
zp598liD3vaeai2jKaC5S/Wgt5VDmTZQsW+BCs3FVnfj5HOTjcYl4+Ply4Ti/BEZm3XulyqVUYPG
/w7Mij9E9dCpPTIlbwwNQCOUP/Mw713apvGZNXQPQ43LwdJkZURZQbG1t6SpbQWll3U5cXFulZdn
+RkhiP4F+y1wFAhWHiV22vWKWigfKpLSGW7UYDzk8CDsRCcNyNUXlK1j0b9Udj08z8jN7ypuqhLZ
bb8SjRDciU3Qit49Y3mNKf1mQy8iHFjtkTFMrBGj19GDiOdG4kOd7OkbrBFuh9Tupssl4cNsm64b
nq1kSLQwNxLz2zQnBXf0ZDW7psVdEQEFjO+12anLKEEAdsVEunz3llwfN0BY7CeCz4Z0q+H/MqPE
qIVznuXTNOK+nafxTCIbNzhetV0agkAKZOQ3LQwgrcQze2bjEXI3FjJjO9KU41aIMfT5AgoH0NFq
iJ1iFxOGCQixjKuN0+bJGy0tDxUftqh+U/ba9ORKUpr23qjH76UxmAfHmiG9EzcfP69Diau0n+fs
wLcwblnfRQKpxJweA8mj3ZVdde0npUJKutjpeGH5WnkfJ5yAz7zWn9KNFQzu5VKQcxRR+3UjHojZ
Xkk0yUsqOz2J7KY2XUzFCDrCDs9DFwXGyvQaBZYH16y0G2Vi+wvbhFPNhkPO+L4UUlM7ORtaGSEI
GXGxisB7FvyXSxBs3V03lMZNGXNpMAAVYNBaJLNPnWKR2DVd7xnhAHMOdbabkse4JEp7Qq80t2zV
DKN3o6VX7yjPtYc293OunfJwwc4wYflJTonOm6A9v4gCJ8lxPljlUkZeTq22rcZRDTutcsS5g7wy
3UlHUTFXNcx3zkgengE3tSmzO5E6w6XEdoh+uJ6WIAJ/F3yxyfSEe1HFTcG2otXXiURQF+FczsYQ
O0FztbDGa6A2MdRENbaN515arRWV/eTXuxF614PsUykh3ZjJp1PD5p+S0f3PNHLXzZu4J1T+rb/8
2vz7+gv+v8ru+z92/3n6c/JWr/K07/6wBaXXz7fqTc53b50q+//8d37Q7//yf/qXvwveHubm7T/+
7bVWol9/WpLV4s9Wf1On2/WPnbT3X7GQ/3LM+r775av49svV25B1f3n977o51/x1lYFwM1hrlgVq
gf/WzfFXPuMY4Dp42taRLzMbUfN9/Me/Gd6v66yZIRKvIGxmdcH94ar1fqVTvA6igUxCESBg5I8r
cfNbj4uL+NuV+f3Pf/aefuzFoofBlemhcdJXTCYdzO/bbnnDpgBWQoeD1ef4He3ijr1cnzeVl5g3
+VSUOF/r9NypMyPZWg5LNxTBGOv76M2CYkhjHh7Go8HVTrOdPhnFI+0PgGB+7cxXZm+gQKfiayta
6pV2LCfiDpNheqEP6DYbkbZFxBhcvtFY/dlk4aMqcP1wjGeAjXCe5vJ6ax/wTz3FAH8iqLRpYTbo
Zl8DqBrvk+FqcPRMOwsDMEgI6oVx4NRi3Qc+2LgwsJbsaWmHA4pbp/+t8/hPPTJ/+zB892hcD2+y
V/LtF56a7pedEt/Yk2vx/RPz2zPy38/Tv8YDxFDBYeb5jx+hfV1+Fb/cq5dvWYej4bX/8+Pz+6t/
e4As51d4qjrHeKSd9IR/05zyX/ESr+1iphgeRSHf7O+PjmX9ug6EsW/ymDCDXcN9f390LOSoxHYD
aEWo+E+Z0XkQv2she7jCQXlY2MT5X7LkPsLZsflpuICpl9oYa3Jb4QHD4yCjblSHwcc9bPoXi2d8
dvrqRtpvok/UlsyJS6YINkzHDtOme1bVRUQI3rWmuef1YF8hRThSnzxmTXqlp8unYXJJQm1hwJIY
PBDXjjKeG9Z8mWEnSFu/43GlziloeNqV861KYSkOnF4t490F74y+v8KbSgt1X6N09YrCfWuGgZ6f
uZjGp0kEau84rbhytNo5R/PRR2NuWIeJUgdonKse+wI3o2WW0xd9jsFyWFUTaYbm36bCfSm6r+w+
66aUW7R93VfsGFTUuWNsZtlV55AVh52Acn7NXDo9s5Ezhk0DRjmEVukfEMCVFKXSvZvm4j7R4cZ5
ad1HRtJDqTV1+6rPlUPYroXJQrYemSUcnQfiYH3nTBfe57aq4UFhjYlyu+dE55dpNDvSjCy9uZEJ
DrB8XZrytth7St43pueF6DfSVwceiKz5N503nmNOS26Dqjn0bd2GVanCTA5RXBf7YABVUc+Hcag3
sZ6ez0525hXHbiyOfi4ONNHhuj92fX+oaXfEutjBqgp9Z7kihjhsZhB4eZw+whflH9RXcOT6DdnL
eUiizIuTeDthqhu++ueJshEPByEHT01d7Ba6O5ktDku5x6gRad69VwWRJgLwvwISSQWljXzdwL0w
Um0A26luRDuLZ+iDXGELcF6H9SZpXrFDORsYtsvWsJsO768oHq3epM4T8VXV0JYjU343Cf3LZFvG
J6ra+y6Z9bMpzvPrtri0tPqcxsqbPRy7NN/xsO3IWCuQES8FxxznfsgLjxv4VRYdqhyncc46lZ3n
nA2LmLfINE7bjGosIgQNOxx7RBkY4hv3AVWWN5FoZjfFDsdrc6zK8ppU5erSQ/DKPMS5mKRZHSyb
6jDT7QXrW+eFfp9c28uCpalIOX0F41OM+ed/e5H+roD511hwEVH83XIb/d//6t9++fZ/DkOdybc/
r7WnF/5eqpi/2gFReowVmfwRpGrxM/8AgPzq0o+lPwF6Cln5qR75o1SB8mFTqTD6ROd+qkf+WG/t
X9GWwSLipcYaywo25ENp8nelClj879ZcVCtMI8mIZGBH7CVL8IexXV5aU1y2M22zOOkfpjgJOJ2q
Bc/jA1W8XsGWbVxNPruwKLMvira0ebcmWM6QpZPWqHrAukmf+9+mFhZkvEubxqm/jZUVKHU5xb54
IrsgT7CltY12kYlJ3re99JozEQfiZoDZ9pJwlniB9Zd+9lMPCtDA1hAcVEYvEocgY9EoZoAwh6Qg
Tu9B78dByFvmZu3QVzYbu/Cn7KIgFH4KfWGoB8ww+OWr1oA1sIzkNkLKrYtb3UrloUl8621J9GHe
ppJM5A0XxSiuZ73JrYfa0IziyTRkpq6SOjDOED9XX5y04mxDu5RzdpT24/yeCoPJXLlgjF58lX6x
Ww1ItK0nw4WvjTFjzqDn/cYFlJ8VoeQ6w8W45E67gRtS6JupIzPqdubIQucRq5QZeb2vjEdTZXSs
Mjz4tLMIUrOwUKGB83euOcEXt8tk/KwyWvTHuUjtZqv3wKrL1nPLTW0khUWnt16SaEycZjwsHCbT
A1IRkBscGVsO6EaXe0+Wla1ggTbVmghTH6kFDlUmhz93NaxhVZnVlgaks2A8Zg2KjMYqmB4YTlKh
/9J9sQH/2n6LvURlO2WVzUXl0EKLFkIzrwK3WxekkkkKe5rVP2gkvFSRtbiUpHTs6uVKo2fz4NkT
Z+V4mnT71TOnxI4sesY+szEjSY5pkEqieJnIFxsFmakNPbNNu32O0hrrr40kNfR6hSWf+AB+sN6n
6povfay2daGTUl1Mywj0XVc9EyJbGO6W5HTxDOnXFJEHg8sNvc6kg93pRfAoRNxnoWHE8WHEQ6qF
iQbtL1Sj8uOohb9Hq5WORLE3DW4KYvo6LQldT/O/MXzkpiuDUnpRxvhj3ki6h1lYpn3sHW27EAk9
2CW4AWy1fG2mkRDrGao2w+GatkqIwXMdLzT29MXXzOmOdG3va9dMGropbN9ZOBQELu5GpdNjnC2r
gNiQDPHX3AgwfUH2Cx6xN1o4S81JOJGd8DPaZuiecq0St7TVEyhbdVe85S3EdVygY/aSTJl9P4/+
OIbjIKezcug0O5RdkPP4EL+47zJUrGdcneYdVLrgk1GzfdLSnH1Zs70bKhKZbr1B9feodzFcBrng
5Ayf1mRELAD9MnqvRDTZdqLgvQcDcGw3ncPFkM3EZS0VXcS0Md+N1qzvhMXDHaFDhYilM1dzw7kY
+8/J7OZL5HS9k+9KY82+UHNbXmkYAOpQ5X33WkA9vi67xPU2c8vgPxrKxb2C/5iMO9kWuk4/paN1
pzRUOCAY4q/IX3JtSysGy15r9/nRNCo62trUxSUzx2zku8BaFUcmIOFz1xPzsz52/Ys1ebROLaSR
VwtVkUSytGCp0Au0A3TM9erTAjjCDjuyKvxDksj+otA0/QVm+mDRSPC8dqPrdXXLL7XzqJSCZrFT
G961SRP0sxn7WHETsGXHrvHcl3puaZypltcBqE/nx04F6RWRh809rdZVyzh74lMy6P2dF9vWcQJ9
YlJAFMau9jIU4sAI1FNGNBc452QW7XkjMiBPVdc5zyUYtPwQt1rMBFmLq1tVVBr28qSa69BqfbIC
mlZvL73AbWqYzqV21VpeUW8SGsv3FRPscWOyI94r0awdcmrxI5+7lhvYc4zw+FWMZRHcaXnk5/DE
ieSp0P5JXzy2WiWNqOqGUd8ALyfockjKdtw6Rp5dND0rVuQWrEVR4tZw16xar+BhW2byollMF+m8
pp638WJNvhayIt7IU542hoHMyzeYws4EhwDhLJNM1lKA3wMSLzXeWAnDacBnvOvQdAn2hT+Rpq+m
NzEWGouhB/HSzAKPpWqNhjwT5Zobk2GVt7VEvLK4YwmsfMxbptHE87ybjaueMUwlJbPhDm5/kugB
A2FS3x5sy4a+3qeJ8kCqDOYlkgMSC0q/ns0wpxT41BexdcedwpyeOYj1LYjrUdKxFukTsAZG+pMO
7CO26w6LKyP/wqM1EMJi1rMwX0UB1dgyTDJXqcBYOrO3N8CzoDn4TVKQccSQJ6EBWB+alT2CO5uv
Gi1Cf1IlnAQK9kmskJyECxVjiTpiV8BunJ/EDfx/B1y771FAdycBhODUc15jeE/3+aqQoE2AWCK2
NYQT9qqhIPwCOQWZb0grOKggsyg0fTwjsgnxRWCxpIeq0plJaJZAoEFd224mR6ol6k8SjtEnmGLD
jHM8Ni6DCIYp/gSV4CT+AIaOEIRcAN0LUQ5g3FpWrYjXSckxDv0Io0IGPsIoYzrYJ6EJJve63fon
AUqlj9WwKdx+mfZ4uRGq9L5nd5fqJGMRQWN9MlZtS4do/2F0rSILl6Dkk/UnRQxLEyKM1TU/RkZP
J+eIBMdba+VVTSNEpz1U1cDDMM2VwyN30t+MTYoWR62yHM2EZxQKkhG+xifdDuMHNDygH8wX5Cwo
exDfo/Lhmpu3MSCUd+Yz+Z3RZ94bBAyUQVUXF+/pSS+Un7RDzSojagwl371VWuSfVEYjVvub4aQ9
oqhZ4nBZcjRJquqHji5+t1yAny5e0QmiXxqsztkaJ1VTnEMp2eGdnFWElCy/6mvVj1xNn9tnWKVR
tqdZ41adFFPmST3lr0KqrgP7uhlXedXoqOIC7oH1yN7nAZFBeo2WqFr6yzRp+mZf1k5QHQPl22oP
NWm6Hf1g+RYYkslEA195k4nSvbZM6CIomGQnIoQUKFI8p7PfmkDaxA5b6XS9nrqmjcPqhz5oXke9
bi4IZkmNGZGDcnP9vle+U5+r1GiCfU1m2THT9QTDO3kK10gJ5ybMuIcs1prEuMqZ/F022eKy4pIL
QN3oGssKU/JBi8zp2LYRXPP+2YxN/yjrfPiUNd7oc4IU+V5Uy0juC3cMxejgcfotKCA2LHsC84fX
wBJQpnpmeuq3rJrJeDSpLDxqLcFE3h0DvwYOw6a5TxCWfq7GmUdDBYpu2mRqKNnIDf0qAz7UuRQw
aKZCt756vZTwLrDlb4bezrhv9M6/b505QZxTm50Ma1tLXZ4rOS+cZBsb5p7mOEcUbOMnQ9rBezAL
OogBmbYkRNIpUHvbhs8Vwdsevji5QkCw9EQLoIbrzXPP8MfnZJ6lRknViIeW1ebe6XtmQ76wfSaL
JZz4cmxI9ND0LTQ1mAezq7kHvTfLN6tJ8gdVkF9zVli99nlCQfY5bs3giGJ4jcApDWD57OiKhjwA
MOgW5DacJ8omuKdWSXWEMONRTya+9pY3LhVC04LV2xRkg67Wfqgk5EVkcp+6BWSRCYcLAM7RQOXE
oFHdVUnqFSHCieXCH2UybYYl7nSaKoNZhIFadHBHbhxXMIZbwkbStnd3xJURxtjkZnEj0f4loTGK
AWCJmVH0B2029WFBdLjGedxn5zgdJP/3Wpr/iqflNdDqHzcnL7KXN/k9/NdYX/H7MdnjVAumF/o6
blKUyisM8w8nvMERGq8sB17T5Gi9aoF/Pyb7jAGAO/Kq1YVBTBSv+r0tyTEZESoHbOCajsNR+Z/q
6LNHfzwmo+jh54EyZ3RAA/yDdNeHjKWMnoFvZxGZjMgQ1WFR+twA8elm6E2dGwMIBjeJ5sXcMO16
78Dd5DayT7cUW5vcVacbLT7ddD3kEOKITjdjAV1+2nhM8S4wD3O7EnGl7sgrcJlI/3ZDqwTEHh4h
uR/iGqBN12QcS0utqIPN4A/SDeP1CZkQWgSIQHhu6lSykcIdGc/1UU069Z3XI/07PXDe6eGrTC04
jusTCccIeQbaSOPMXp9YPy6rN1cAffJPD3TFo12tz/h0etyD9cl3T4vATGr1vVxXhjFrEH1g3x2f
+6I0z5m2s4i4pwWlXteWBMMX88jTkhOflp/4tBQ1XR28x501fJpOS1XdjkDMTwtYvbiZi0pvXdjk
aZHr1/XO62qWvvS0DGqVJe/mdW0UXdAcutOC6axrZ3FaRiuUiBfitLim6zo7IS4X+wwKc40WCygI
3p11WVa5NRyTdl2s+3XdhtMyHovTYq4ZqU+0zrrGLwh7RViflv7FU/k+P20ITWdsgOeNd/HS+8dk
3TNaw2raKD9tJeTzZGYY+72PSvK03QBENS+ddQ9qg8yziB0O2JrsdZdySYdHQ5hb/dGixffkkdcD
i6zsvfp8OG1xdoWek6MfO5867YJGWhqwz0674zB20zUJ7I7LiY7t052Cr2KGUkOPL+85AbsOuywy
GqBXp703Xrfhad2QB32ebuPTLo1Uhx07O+3eBP0mW9rfJHVgKTdCG6mPdRc70C/EqsFOtX6MDwOu
iH0TDykSxVWvrTErUlt5knF3uQ2spAS8fBaD00EjuGq+raVR4oBKESm4KhNk4TOhr5+Dk1jcZ44G
mowAt8+z///YO6/dyJVs234RG2TQvybTp1LevxCl2ip6G/RffwfVfXGklI6E6seLC/QGGtgmislg
mLXmHDNATi4qRTRrMbdd5VsHNsDLe5u99WVLc4BOzdV5fNKmgmOl+tbFTeaGrs6FpeeNUTH2VCjU
F+Zb9zfIyYFZUcp1nrFkqnM52KYBj2jG6o6ImvXUy9/6yWCT6C13VVs5RHrMPWd7mglrb51o560r
bVcuHWoK9nSrcefTuY5EF5JSFE8+0Utv3e0qkbOUKbP922Fuf2tqLIADvHXF1blBPpeYFGQNc9+8
euuho7ygnz4qvYuEYe6yh9xTrIWKFZF5SBu+mBvy9dya90XTDcT3uFTQ1LfuvQ8A8E/91tPPJvIt
2L1o9Uuce8BgZgFA86YFKPMcXUABtMhaNpNGAUlrFOVXHOrolivR9Pzn3rQFsCmPzpviwPcpaW5L
BKI5SrAUelhltFtkAkgeOakV5Vrpp+LWxZBvrkZ0P3Kv11r8x5K1fxE7dHDZN0mC8VyXM/21K4Lw
l+MLVh+UVGy9i5ATrY2CRrNpb3RJJK+7Bk72uoHc1142oTDOq5F1+gqnDSlBbj2S9E5RaXRWHSTR
dTMZhMcldl2pCxmmMZQiR9aPWRbUe0v2I99OkfcXY1up51Gdz9g6JaTGMrlO9OK3qHY5R8PU9Fvk
BLy1ouf6MJh8bJxPfjsdisRVP4xudR2hzauXcahO92naqY8ZWTglp2aAADeVlsAi5UMjMvOi7xt9
vEAVDCE07as0WgYCtecSKbw2rWU6ZaiUkG2CQVNsRKLwjojZygMnj65oGqCEdkcZhctJ2vR4Utlx
/51MNEKLQdblsZS5heGRj+wZ3HfSLmk9cwq2FbWEqRTmlRcgEe0I69LpVSE1pnBJC6FB30ZKoJZ5
wlQyhZuGTUCPJge4r3bQt8a6qFO5xIvfANx0k+KpRhN75aekth7yaMg1bhYAPWDGwXIe487KtjHr
1nEcZTBd5hMnrg1shGQTDEFOlFaZs+epWVIH67pIhmv464OcKfVUAVnOcWIc6O6LAcF046s71YZl
13kU/soLc5rqfh2muaEuWyeRlwovMvUskItw1WO0fWD22najaKDy/v5E9v+mLoMOxLfntldmS1h8
aG/M/8a/z23C/RdeHwt2gWWDMXBncPC/j20CRQVaCrDieJ0+0s0VwbnN1sSMgcGxBkgOQ/R/jm2K
rkI3cuZmhKmSafJ3HWX+8VmN8D+uJE4aJtfqmVRCcDN2yFOLLvPWqdTBpnyPEnFZxVRQ2xyteNA7
y0Rv1fMyq681o14ZYwdWXxXNitvvXtWrZ2IJdr7VbStJDgJEFfq6SbcGmIZITAStV9lD6KFUWrau
e4WwZZG4XGt+FXiPAvqJVRDvRy5SaWs9UGIiQc1ozjs1uh2p0V0oslrbjR57rv2PU+m/u0xgtujx
oGfNJe63XdfEz4HBZTLxhYRL2A73eQM1ElkpmY96fU8S4hKVfbiIfJd1v+svwL4dOBIYIFtJFUyj
jaXISzILe88KNUSf1bRD7oe8UBgwRpNw6RcaMrtWvpr69Dx2wyqJHfwyUb+ulO5PNVj9mj43Ovnp
JU7SCyvhsZQyTfcG6lDTjp/h77RLS6/Xdpj/wVtQeEXRPtZ1dgkgN/dcVVIgc3+b0ZlhBmRW3g9K
1T3HqglDeT4IteaE+bAPIEuO/DE7AhAQ8AWlcpvPoHb2s6GpqFNr9rWTAJktZVx5pE6U+HamR5Bo
AO2g9qlk3aa6ni11DJC6pL2ht/Iij/oroxMXOgfVSdAA1YgLd/GuZEX+xJKXLtxy2LtJYHuNmh/N
2RKq1TX4aYV0JAe+MruYH28mO7sCfrLi7LLpnHpYBNOV4adHvc5QwOp7WROrYCvlTd3CoaSjwk1V
KdYWCOXeUOzf2IAvFXu2FjqSSjX/sJPqHDkx5W2UFHV1R9eQrSeTyoFvBX+Eoy6IuN3KLD1POU9w
iqQbXes3CvmcN0ntBsA6AzJqiLTciHa6V4zgYCTsN/VUJYRjvETpoHrmgGRB8UvBCdHqtx3eUTwM
o38fEb4BCptLMv0HfSfGft/G8bRKB7rrWVpFhKNKrBbmgB0qMDaWJS/r2v/DcfZoteVDnuT1si6M
nohUhPAknKKrD9eis21Ep3JcKz5w6Lhyj1E9bsfIRRXZ2PsQZCMlmxZFhqzXiprW83HDuHSd/pcR
NdO6Sm2IlAWumKIKHxOuLiRW0kdLImMgGdM8S9r6sU7dO1VJj3YaklNXqTWfoBjOjTzbpZPZLsc2
fupbLVn6ddWtVL28T6hwL+g0nPdlb3sK3q5VkEYoc9sj3TXOwbYVryJd3brxMTU6XCDoi3dNDGUg
a6tokRm9JvAGFAclBoQppTVujLDIlpHmZphO0o7jSvq71yIovkS8osRQTLb19kAj8c5CRb9s+myb
wSev+xAPYkBZzY6H3y4hC13TAsbEYYRoUvFETZjqAItbGaq5MPRCcYryc0TAYUsySRZRVg1RapAb
Wi+TdkQwAJY5vYjo7qxmCnPYXOW+snbd55goFKZC/Dvoz7qWGiwXx8vQaACfxlQjDaPOz9Atc6Qk
0yy40UVXbrlrVGfUbaTHtTVb1VMvURIEsKLDdEc0ZvecWmW/HjVfe+zd+sZsR9TtQJ6Noa0WRh6Y
52UDsXYczPw3lRuK7pxWlzSD452hDJM30r7DpIOtIHPzZW4XF/o0HJMp2FeaM2wNsN37OQKAiVBe
9q5yGEtkEqn7z2R3t3Hc36fk99VZCB98UF4jq3NXEer5lRr4F4FVeuSv7I1uPHA35AZtUs+0rNgr
RkdnoELZyiYhm9bs+40s9OwoRt2jjdd6EWj6rOi3hdJdQtw5j4uEtUAFndz21JUDroGt6exloohl
6ebWdsIP02bKY2WRiiiqTn2NHd0B8MD6VRIo+5LkItureQEGdSCCb6qHMzXN800721eknffLWA7m
mgv5euzyG9NOcYBcF6O+zXtFLIKYakJqpKumo2Q+Jel466e7qahZv1uta+5HS8ijEgguIdNqavM9
GQ/EVlEkkWi0hwlDhdGv20iY7A8ZghJtKn+rCcvnmFjJMbHCC6UcKAOnCFvUNkRoj751rdrBRZ/9
Ekmuzm1hyq/JSNK0Yf3q2vKfKGjkpob14RmNuaXHsw0LZd036rLwi2lRyp7Gh7XvA6QlWkQ2aXQ/
mQR3hl22T5RkF5ksviaEa9T0vB8/XJDO8zraxCBVQXqwfMffCQtPyAAfGktG6SVdvspV9piqPUaN
c1db7Aatf7CS/h9Vq9AVu16CpLD2nfBYBuprLdM7jUjJVWHgcKfFn68KM83WVjhoiyhE9RR1frLG
Qbh28xJrpdS1RTVU7TYMIQTodYtVvu2vyRh4GqKJhlpOCkJR/0pUpfFyjQWg1xNrLZU0ObouO1A3
9U+R7eOotaWmbSoZcT9rMP2SS1yvR/ikpF60I6YtS92KXJkeh2l6cKyWBlffcLIoaXLpdH/R4+IK
G1CDepQ14j25QvFLFAfdmoI9GbqIvsyljUJjUfkJplMral/UUM9209gnsNMNSFGGGO/nwsfT6ObZ
lUrsLC4Ae1mbF2awHtGlLebQ1rJTb3TFeMjyRN7GatejHHrISxPRlU94XNiQmx70ac5uziKrJHZD
YhGtdNn7z67EeWSXdDsDuipLo6IQ5Rb7gf4m+PRXHF36mU8BaDkpdHgwRvyK53SF3DZ3maaoAGab
BzFa7GX2NeSpTQPn6sEIisgza+WITWpmK1f5vtc41euV1i1LyW6Z4vfZUSTkLlwD4kcSUgQXTR7v
Q1fdtQOEWnwNoJIp+ebVtmGNF4SKaBGxR3ZxlsU0qCkXkY96b0fVme/PqnUw+RVSkh579+hrZKd3
ke7hj9mOiXabuQZ95qwPF9WcbuUP/QXWrk2IjZPNOSAy214kIyG7FeKC2c08Fmdqq6yIGqEhwMfg
+hdO2N7gJnsekXO448DeCv8kUteRYdzJFFm7hr98ipWlS/vOwkCycCkf4rKabfrnWoKpzO89M1WW
sQX2xxCvQqabQpzlqrOM3BGhXgfmO9ga5mWQR79TUR4maS1pT2ZeN3BeCvgQ7GxpK8Em89utH5X7
ohKb1JFwKYJ1a1l7GiTORsMriylWSdYkJmAaNqZrqD/neoGRL6HfyO1tuqNAgKTZ6rmb4rXaVm1/
73BVWxrjW5vRumhznttUXwLbOmgq+5kcpz9d1x+jqojXJgm9fi63SDx2eiQumNQc+aLCm5BcWJWL
tN4ixsrYdtI/Rm39UstrWog34PCXifSXpX5TFOkTITcPOf7isnHWnVvvJiU9ywJlZ3OVr8xsOShx
vSzInFgO/eACjYrWJLHpdG7HP0XiPJopWxVrQ2JVT4WNRlr1D2ZP28Uvzshl2PSCG2RkbMJEEAFa
bhIC3DqUJbgi9p3RPU3V1lWDTVEFnOZpF2TumZ6cu1P/3I3iTAZnqnEdWNNVMbiHNkWUYcg1IS+L
OqzPLJXin98BKNZYyIqhPtQGZ5sxaI9tEv2yOOsmA6FvNbrppVnmL6ISW0sqyzI5Al31KWpV5Kc4
eHTLnP/MqFp/8oSJzWnaOBtRQjSTe6yq4qLQ66tOMdesH0fL4h9InEtzyFZTfa1LZeAGPpDRgT4Q
xDU2NHHEX79saqEve4XNpFILD+RRuHPHp6FT176VPoDzORocVE2pHWxh30dGeAfekl5pEAWrUWu8
VGPTitpL8qmfIpKRl+Qg490K2+3Y6hf2+Bub/dLB6zMNcoSYoMAnQuiVu/cNfmKvatr9WKvrQej1
ptWVK4RGd1X5aA/WGaiB38ykaJk1ybUI5gw7CwQBl5Fg1Yf9C/1hd+XMysfUMI75WOqbvMyAkovz
OFYve4sUHQAQ6FyomfvIJxeZ/WpFZrSo2/E+Utz5RhF6DttYME/Lzn0aOCvFbGVqrpylyGCm4U63
qW8qyINNNyInz+jAWXdLiocX1TAbiNpDwh4YKji1jY4toB3MnU8jFrvCU9ddYJ88J3AbDahz47Y+
3FzwWT52dZY99owaVJQo79rpJQHrYCqvk36IFPNSxRFM6sa87F0BQdjKqT0WuGGvaEf+MxQwTlXz
PtNwR5vGuIK+4fX86UJfOTf7aJU4zR6D72qMyj+uVlwNuDqL8lHE9ivG/20W54cgUofzQDMXYe9f
lBXdB9npezZtbmsgGxqqTknMX2T1RFpLMIZNooj1T14htQ5lsSPnQHh9aouZuX9MS2UTCUx9Vbit
6/o5cZSHurS8ZIyBJKhNsnJqEXm4tX6lWb9T+uAcgXG3mBQWG51rOjHTPSbdMHE8Wu5k+KEPSvoO
QUJYEk7ULErh17wm9TpRHGdla6zmkd01S7vp9Z3WU88nfIe4FOfWL8OnEuNfLLv2jGrxeVlVc7R9
5g163u9L2jGeP5r3BoAEr01IWNf1+KUpjZsCOhZxPgnkLs6SOtDdDSfTu64b7YXwq52SURJGWvQI
dOIpS3LqlMjCPOyZmWf38e+MSyuGrUHd+wUcqql1EEE71kvQF9eqzIkOb53LOkaoKPzZk1hIxEAt
fjfrnAjinHQIqARTjeQklZO5ouJq4RFx5SKpgifFYhlQpJFtbYfw+Rho2rIASL9RaVStycLFQ1Jm
eK1cAlPphhBQIdWYnzzyHzQtuA0r5Avcj4f5v9ZeUMYlgWPkgIwjdM3L6Ra1QmtVFWgZnZaitQ6s
AbPX5Cl1cIWEyBt6cZ2Tikg/ZeVHslykYFTconrVbWxhNa7QtNBgPcEaWaRU4td17+dHGzj6Tqti
fWk7lbIcurFZhxZp51aB2T4ikX3FTzqwPuxGkXGHDDitDMVwCVmdmo3V+WfgGkhL0UtFHIw2z9dl
VlboakiGiOxS2wmgCguzqlI4yUO2s5RIckX7HSh822q8HkH+R8nsuXTOeqLSqfHuLTP747DX6mP2
HJJvvwV2n7BOx8jBBtE9Z1F/T+DNTjEw3eO83U+SrQ0mySJV9TPRMc2HXBw4mqaoAgdrWcNRSspu
USrGGQADd2drxW2rlaq7wnLNHO8VhJlRmSlo62avMG9TcBQunLWda9EvLR201ZB06cblbg1vjxrM
AJXGwxsc+rsoTiE+qChgvNqhqg8FYl49/EMc+MdR6sQAVJPlBalSc64T960fvrRustQG7dDZ+bnB
THRk+CtgquW2chs50l5qZbLyIbyiTVuHeR3QltRojRCs6YPPHxq25RhQwiLxSYQwoX3DW1uINtha
Wn8I6jZA8jWuS00Zli06K68wc+q4+nnMUS0T+b7uo1fDJajO6PZupG+7LDwY1Qt997tBOpdd33mG
MNetg9ygbhddi3+vxQQadfLZdyNPptlLnfTnVRoe0vEpsFuvyMcr3QguaCY+YqcmEavamhzarML0
MnAl4KevnCL29GhcgFIMl7nSn9EWuNTRmZWyvQy6h2qIr+PSKchPnlamUz5SVTB2NkdiDozEfqHL
NygRWHqwTrFQrNN4jM4AmOx7vzoH0LCgsTIeiSO4SIV7xWe5DC15awToCSfl1eDcN+ntQx9iYSbj
FTh6dE1L0j3vhti6r9paXUEvWsqJpCAaakvsuU9w1tGFKay7BcTSGMWTzz5F8ph7iGV818mAclbV
D3sZRle+TsyCqcIIIHTsvOlAp2rtdDNhDvX6NkEIqzw0uXYRDL7tiUJwukQ+SwJW9RgkwF4XQrtW
YBRyIkrvBV6NBlPZ3k5Lju+tu046saBBSVcuCP/IpC6IZ+ndI4qpkVJOrJOVAiu3jpJLiww0rnNc
dtu1LJx72BR3wmXlxDozHvwJ4whMbApDdNmw1LAx6BhTbYR/G6FyyBFlnLQr0op24UTUUWfYN0hc
buIofewqjtT/v5zfjLt/MDka35oWjr/++RX8kqSWfqzo8y/9u6Jvqv/C1jfHNOIwePOH/d+KvqH/
SyMmEHukJjRYaTP//j86DEXT/sU/ixYDCKCqWlRU/6eiL7CV4asEVg+ix7GQEvyNYQGxx4d6PhYK
V8x/BExnAp8mA713HzolvWktDBH7humwmxzEwEbQ/JQy8FHt4WCtoDvhovSAmubOz3wyCo4MbYAz
4XVmdQjV6q5ru4fWHMghTME/GHL894T8Xy2jp481i0owguAIEpzT8Ix+HBAPGH7wgKJfg6H+IkRR
sXHBZSzetW6+MKZ+GgWfHhUgS8VphzLm1F8XJ0HWj/FYe5UaUopWpdgYUjcuvx9lfgXvWy6oIfG5
qDpCHoIqcL18fBbMTE6KQXWGZQyGN83gkCxYJyRnsdPcgrH93Q5p/cOjnfZ50Aa5eGV4PrYJNLbz
o79zpY5TEDS9VKRncFTmbGWRjlyOyspUxHhWkJC8/P4hmewnD6kTVc5IOjYdR5yGQdgjMn7HqhoE
OfajDal4yXDcmYKk+WGkzy+NDGD6V3iWabOp9smTkQhXiJi0Zy83w2E/TkbiibJN/4tRhKkJ3ZgJ
ltopYL9L+tiKnLbBDoh7eA9Wwyfy1K3QWn7/w336tASEWr5hrEu06z7Zh2PD7YIpdLkszkQDLmKz
J5Ad2/EjfQ0TTfzB/Jf9u337v35eX7wtnE/Ctd40YaY+//13s0OFhYsmZFY8CCNfWUY+rLl4K+u8
Kn9K5z19Xa6KfIG/NHyyDmz3k9mPf9ZqSQfSvbgPYuLkHB3OjZ/9MN1PfkWBTRcIMh4xVkBVfeug
vn+g2kzCwulQniejfw3kxdj4mI9Krns4D3funOr4/Ws7+b7mATFTkeBrY6Z1PqEriXPNSRsiWVJt
xwNqbpO35uKhJd5yVyVh+sML+2q42YHMbOTjsk4/50r2hlO1GuwJy4I/g+soxwwTVumhSzsF4grp
DvkPv+nJm+MRxeyPVzW4OYZuz13u97+pnluxdBJ6LXZvKTuYWTcYdeVfP5jgB7TputOodT+9uFAL
KonAhUEwA+0CNTN2bdrEq9An82/o9fqH9/bVQ83Lk0UMOZPlFDlqOPOin+HF4KPHrmWX1Bbd4Ke0
7c+vi/14HoQsI3DAs0/9/U+HhScaSyhw3pAUeCJyBUNaLUavaDKJOyvRVt/Pxi+ein2Mqcj7miWg
J/uzbSgtQclM/8kn0JKlE8KTVg5/tykzIXhFHDL433wacE5Gccci7czRovmG0hLtH2TvpJXF+vtn
OVmb5lFmnoLA9o661bZPRmlQkkaAo1LPIcpxIfi/K5Qz8aLRdf+HB/pqKGJ3hMtRTWOunw4ltADh
mp16w5RaHtEaw43UXAw0Yox/YKN/NRS/3CzhcASoiPkNvltx24kbXImJwoOQeVu2/nDooAFi4O7b
v54LVN1m+yx7CnPv9Kzmq/gk2iDM2B8DKledRYD3EBX2f/FArO1YMDjpzo/18YFCvbD7hluoZ8WK
PE6KOmnnoq2gp6lch36Ikfg8v2erMJs9271h8GF9HKyHxuUAJco8lboNdsqoO6oF9v7vZ94XoziW
RvTGzPqndn/y1SLoRWvJJ+r1dVmvYjk9IT61f5jeXw7Ch8QpmpmOH/Pjo0QdUF9fYxClzdNVlNfG
RYCm4/j9o3wx3Rzr3Sgnb0eUQRKRSJl5kd+HW4JWocg1FThK0ds3fzsUZmkyCBxgFcy405AEk+jK
ser0xDMhsFDJd00IfsKMH4j4VH54Q58fC9AwCxwgGYtL12wef/8VucnsIDagZTlmbBwS287PyMql
UcBy9cPa8Pk9GaSqsTeJN8THG5vj3Qfb+0Kh7sVQBevqyqxHBcomxLvvf7zPG4WBCY51G1UWN7nT
ULM8tvsUADtl46AMuqPAlPdIedBpDh2VNfq9QkmdH2bg5zG5hJDqw3HCJJlAP6HxQAnLRF8ENOY1
amM+imDwyaa5TCWSYgNd6g/niBkT8P5uwIpuziuRZtkzkR3yyse3NiMJtRBPJvETri89Wy/dYGO5
JTKyxh2de4VaTjKT2dp6MXaNHFdjXKpPQpbysdGczvIIYUYTVeYCMqLlYm42WpTBtBGSId0YZSSV
dWuQpDIZevBDCNPnKYdgj8PyfPUlRXCON3w/5epYBhR82I7Q8pY5pM1OllwKJv9FSX3aWd/Ph69G
s7hjIwNkueMn+ziarFOwatAFYaTYzbjOElPc1ajLoIBAsPlP2ed/vQZ8MRM0IhPx9rkU/zjNfhxN
+FEcYfJKeeuJXAxGiPAn71JCeochJzuzK4v66vsHnP+T7y7D81zQEEDCe+cUxpzXPw6JnwmqewK6
WLr0fVvrdSQu2EvUcBlVAMgMo7/5fsCvnlFj4xWCA4vKXe7jgC2URalUbIdU95VFG+gP7hAdkRvj
ik9pd30/2hfvjx+TShF5athw9HlVebdq6Gmn20ptZF7AXYUsxEaWt8pYJbuYNOEf8jS+GmveDol+
oVrCHf/jWE4JBnOcVQkmOfIr2gbKIesQWaaZnFbfP9YXb812xHwTBnnEYf1k3c3DPLAcHw/i5Jbl
sqoS+04QEoyoxIEtCX9glVI8/WEP+/zmQOfbFoUTPsD52/v4fEB52ymKCLLtLSmPcsp8Kru9tnMj
jBvYooz13z6k485nC550hqidrouKUOjQORzR2n7oNw6YEzzEUd2epWGv7mMSOy4VQZ/p+1E/v8XZ
rwWQCK0u/+c0pEYCn8HZxKh1D4tnqtjIqgRVDfqSnybnSSGKb4/1C5yUwREH69jpDwp606aYXmZe
LHKEEtNoZJeVW9NcA92a36fIqm4SSdt3EY1tW/ywtH2eQ5QbmK9kXb5ViU4WmzTiNBSV6Mjsum6O
xaxcg7gd4jic+vhcMdP41jdBZ/ww7Kd9fObGgFzm+0eWzcrzcRYlsB8Bxc0yNDdzdwPgyDPc184P
3/1Xo7CGGqDCdKHap8va1E1iVKuI+zmZLks7oXXtBk77wwz9NFfmeFsVmTjVWOh82slP2DRD3WkA
BpDljmSSciCD7N7wujCa/DdDUVPhrmi5KkyPjz8bLJe6yUxkMyLrra2Aabw01JE2G6zozfdfwBe/
HbUhzPOsZSwv5vz3362ZGWhA+qC0iYmxnOG/rDaIVYFi/f1MYBZQJGL6q8jgT2ZCL2QbZ/nExUj2
Jb4jP0yfLQcp2vL75/k00ee3ROmEex6r8hs27v3zBCA5pBmYmedWIioX0vE7BYCqW9N90pTdUChC
rhsxlv/N87HuWbAGbOpAJ4t0gtkutvIRtYzpVntcM/EvM9FRFnz/eF++Ls5D86UPlpM7T9J3rysg
wqm2rT7zuIAAFLJL2uueQjnsh2mhzev7h6MCvyMJp3xMtkOz5NPzANnAt8b7okcdOCMU+OCWKA2Y
E2a6I+kUNC/Fm7ynVYx5Z2PDrPvhI/jqUd/9CU7NEm46SLu1NC6ErWJ1ntNa+UNrTOb13/+i74c5
2ehI5R1GyccFg2AYjpnr3OmAmX8otH39LPPyAeJqPv1/fG2i6ybU+/NZC1ZwvXbUANBLprjqD6/t
q9k/s7tQQzH9qat8HAcvSZe0lchIWsKY3huDdj2jbKhKceIzFoVd+SDl8p8uGV8+HllrLIqc9qg4
fxx2bM3CVQuGJQQF/3k4kRafBmiCvn9VX63AOGe4GFGqB4clPg4DEkqhYsn5zldNNGfFaKxHu6HM
YvQ6PrHvB/v8THzMSKEIQucUZKj6x8Gw1hsdVmRKBWXfELoQlsSIIaj/+y+acThEconXqaJ/usHr
JSSfggVLJ5snRutkBBvco9EP57nPvx03dwtIG2si7M7Tm5RdDEYpDLD4uhxJa5iQvHUhuRGOVmQ/
rFHzZP64dMy0WWYfHUSqiMbJL5eOZPpZXCW9kCDfdVwo1aYEUn8RWlqxJWJO/lCfOokaZKW3ub0b
b5RbrtTAPz++qtgszVEoLQodXO7xBTI8s/iVciKruVvBY7wKzVJ9yO2GtK6ktFNxb8dja+84M2CU
+X7afPqdZ78Y5RgAeyanrdNVq85FHJZFN6D0rZR1BLNuo1LMuAp1SFzfD8U0OfmlcavBvaUnDPqN
PvfpodmvZliYH9leWuQKK+WYK52LtNEw5GOul2qcgqXoKzy6k4HVBGCM7UzTRd2FTrMx2DrAP1GG
va3QeUa/4lHW+TIi5gYw91SY5yk3rWuTzqK5h/eDMbIue21YjbWNUjBOGuswVBl5F1WtWxiN66EK
7tC72m/dkajH3N9NHPf0lUDDjbgc1wpoBZgmucqrcQfR9udRQbnvGtOY0cRo3eEF3Gdq6mI3Co0h
wXqQRCTauPjWyJXhY+3LBWbcCGeYwJ+AejOCuqe/+GLMSGgeLQ4ZV2OYKDYEpEDRUkCZTp1RgQNf
LoEQgEQpVm2jWXG9AHOj60cZxT4ErAluaLuqdMy0ZyBWQZqvXLfOBjBHppnjQyZ7vkXhaMKq2pMm
n8L+JDBj+K07hLRS4Qur3sRdO3Q40gPZDxG8qimLH/RBDw1cBNHoW9d2V7gu7pU6Ny+LtnftdYUt
We4aXrDwGpKNtZVVGiMBQYGBK2rZF25cbcDgWe55grwHJY3shvLMT6pqvOinOlXulCAT8uDj6+tu
EW7pyPkiTd13wZxthNNlyl8r4Y+vcdEquKPaHjecE0aWva9swIFHy0jiegeJHLJtEBR+vQLrRxaA
61c4FFkG8fLagR/8Y3CocmaJLaLARVzhsTno/YDgdkkxMIweFIK4sIuwKBeLDlPP+BujPz39ha6R
2P3M15b4S78yc//G9+FV7DWzdOy1TMQgnrJBi2IYV3lt/RrqEIMKJZAoQ6w8NoJQxiSXDhynsB7U
6yBsCOExFAS0F3kioHZlhAzwPH3u/qnJWXwlLQzxqwpzKtjirAxTDoQlCQ59AqVsHRSqciG5kCaz
TyQabvW29jV8zAaabTF2Zv1aRb76pOuhtBepxZ+NbIsSW+VURXm1rpO8P1NRmqPcFWQ6PdSECTcL
go9aMt/9Hs6ulnF4WWh1Ej2KWqTZQpOFOVPZ/LZathQZW2R0QRGsUgNm2wrYhq0vQ3XQf2tdliFs
hv2HaZH2GCgpd4hxK5tFfCGbWPutCplEy6IbJ33TJwoZHH7u1DtTbXsJrN9WBy80ZGF4CdpOawlW
rjLXeamK1wA3dLyEX2B3m4mLOAEIcCz7td8nzZMdZ7pxDEYQG4TNWBZiOeasA7ZNGYsVQTnabdkT
xbAsjMLt93Zpcueqw6RM9o4/quPa6PPgd19wTVmJTBBcA+ywIQUrNpu7iMNw69WB0nPjxfVTrykA
VzcyL9TxaJPl1HhVH2KZJKqocc1F3SH9PS8LldQLIsJIokgzJ1Rx63SZfwxL4Fxe4DeO3MdVC7Ix
iGL9dkqIMXqYIivnZcQxZMYsyumvx41m3LHwhw8lSX3XrN0imT0wVnyHWC9nucGYO2171sw/tWo0
T2aX1cOBokH85Hbk/B1GmCXJwpeVNSw5g/vKUsXJ94ooVbsLEYhZCzpYTb8wA9EpG4roJLT1g19Y
z13RReoVGAVNPmSkYl2rtdJcaJNG8ahXCJA6sA7lFx1+wRQhb+kWW5P8H3CDtlbdlE2XpF6RKc6f
bvTdYjc22Ns2btwKKHUh2nYlVM1gQ9ZdqmxQBgWveq9p5aJ1pNvvMrfChog1hQyBkBOjs9aiKo7P
kJW72p44MvPBClVpLZTWEI+4b6qRPDInVCo+9sGJ9mOg4oEfx2w6K9swz5fSLBJl5fSBXniYppBK
uv4YYiDoC6lfkqARasukklk38xMNZ5XBdmxffNr5FfS5wiZrrA07fcVaYvcLgMBYUaQST1cYJuv+
uYZ98eyQM5LcIXlKtEMqYbdvRyNkySfHUScuAvaN8LQWE9eGtaQT68yRJZCb0Z8sbRko0Wh6Uh+y
4DHVhuSl7Crxf9g7jyXnkSzNvkvvkebQwJYEQBla/REbt5DQWvvTz2HmdHdm1kyV1bat179gkEG4
uPe757w4Re3JyNKhs2wzs9BZG1L2gC5cxnlqqceYcXsvNfQWj0Vudv4LMeE03rlYtVi7a64iTOqa
xj22T2FBlpRWdtKlb7bgNTtQrEIwnRu4rd0lQUeAVwYVgfjqJmZwrHhBhMe4Tu4Xnjq7MbGxp2Ro
akkuumGXzJOpKIOcNqHHFzEDEAlylFmfYcJQtutWvuWvGoYVZ5sN03i0tHiZD5bilxdCiBB9SCwn
lxvfB+K2r8pF1T8d3f6VO9NUvs+J6363vuN1n0s+6wSgJqIEYarVub5BAdpySCB6ziySWC6jwKMs
hH/HatX3+7o04wVgIxe+LbMZqFWZIhjEsjHiopMvRuu0KcNTo9D5snvOGpDd97rdpc8/3efQ0ZKH
EmqXhcCOTK+C4D1aZegR/C0fgWrUcPh6Rhz5lijke1ddMs/5sYf6V+zjmITudlKeReSXWb22e6mg
SDDH7MNmRNuYK1Of3gafrv67PcR9fJ9OTK99mmhpeIRSmdjXbRl7BF8llMxZ+AOiFWIb6abK9FUd
VmfS0pBAvE1ghQHpnMSA4/EJb6t6SdtnTkZM3ROcBqO0X5xCtx6tHKvdTVdSS3xxxryPHxY+6XG3
Tu1cYNdSrR7RXkymXRavJilvcyxeZuKo6/06mZUW8Paz9oNu6wCEOF+tkei10UKW0Dw1EyIe3YWq
kmse7R6DyK8mAaqxNXSYePBSPHXKhJq9PUQ+iueL7gPSYJgA5RuLhJj23ToxM6N7qd7c9GtHjH5u
Zn7n294aeDA3iRgr7a0sc23e6UkLmlQDQm+fLZB/bsS9stCvch0sMuyPpXQ27QQUJiKGAgGUuXtj
uY17LTeeJ8cExNmNtYvO1HaGz8YnpHxtxWtNtcXNLb1/SAzyI5uyn4HkDCiR9FsYdZm3E4Plv2uD
EP2zK2eS8pbT+EYBmFQb7ZDtiYqopmVQ40CMOyuDfBijPfHexOvMiGsdM9isr+X69Pth+t+inP0P
ZWpcKNr/fxba1Ttd9eH7Lwncy7/4I4Fr2b+RjyNjcKlrUd4SXPb+YGrwJ+JSZbsot3+/uXIb/68E
LhqGyz3zwuC4SBRs/uw/mRq68RuUNFh+hJu47tKM+ncSuP9w1yQcTD2d/gR9HzQgl4LIn+phGiOZ
hpkz4YQgDhgoyd/z6CR5RO3tk2XzX0X3/qEoQHGDFzEvDVWybs7l9venl7OWFDXcSExv6KVBMcdp
QEowYPCnX8DtH1flPytb/vFCe3kZpDJsinRhOIX99WWSQlOtVgxoh1i3Q5fM+TGXHOpM3tZpzeJ8
J/seNQugKkbGZm+65npvBP/8p/j9Vf5yj+enIND0e7eat/v3ygTXOTEuzexvyqarP7JCxHcq3yk2
gZ+aRfOrHydMYZyzj6XDoKzSk4nh4gu+qOry5tbB4/lmpxj+dACsxi5DNPrdTWVxN9pcVEabspQC
DnSmgczIgKgL/cRMru5sXeaxvcSXXjSiuTrE07RAE9e4rbaJkPlF5gZCycyGz9Eu7CTE/snr06iK
6tgY3zilzG+qW28tv5HXToNjEXFEHTHGOD+6aDq3utZlyLK8UnEjnmFk/O9a8n8D/Zfwzz9bS4r3
Of3rUsI/+GMpMe3fQI3R4bs0osgSXSpqfywlF2sLNXMyeyaxM9d26Z3951Liw2KkJUjgjSg1F7dL
m/y/lhL3N5JqxAPwG5FJvuQX/w37AG2Vy3P13994BGh822kNU0lheaLXeunh/enxLrFiZMpQCwoO
z822HLdbde4xI0Qyl/VzUgkmcXgPc5h4Fl6NwrMPCQWt29SHLFF5BvRpoysenSH1oiXXOkgSQgVV
3Ojn3teZd3diFLOqp5YC22M4xktRHzgDrgE3jW01t5fBLa4dJcPVDLvC8cV5Ku8HVYX8cA0j8BPQ
t5ntUiwN6j2BOMAD0WG01rHg1ZtRh7QKfKdb7GBFaHnQfIYB4wIOt5ajJZzX6SQ6ECSOrv1ohv8y
oiOJ1Rj2nNsPq45ehCjoZmwshseRVx8bTu+bhMNZqHwGsabeC9a8k49t+76uJgPCqb0fDWYpY8vh
9Vv9IS7zyDfr64GSU0S+4JGj0y5uKkyMat9I5uGziyVl3TPBnW9HkfshiMB+A6z5hqEoZrx6FcBU
246pc2Vp+ZPUQlTZUP7AkelF+pKQC2rNhRnPFMK+FcRO88ZJYdiUg5NsMtP4Fn2fvJJ2qAIx2EBf
bB2WGMKG7QgT+JDGQAMW6W8Xn3nNOS73a5mbG5D5+X3VMQlWp5+dMMtT7ntaqCGAhVZkMWkxik9z
sJJgsL9g6x0Tod015aPNMKpdRhTer/wBFkgxz+8YowE0MQ927+ndNai9YzNAqjnKldG3DITblsY7
kp65PsyD/otvFDdubzoZ/nBfGRXZaerZ5mQwHD86t6pavzvXzwKzrw7+tEx7u16Y3Vz3OfoeEOT5
cR4TcKCq/ErT8TO27BscB6eOiwgtPRA6WaoB01nnH/hZdKBRz9DrZVocSDEWbjNCfw1KsygC3LYZ
THpwjvlEJ5TB7i67yUQMjzieCgY31dmoXGsHbTBFmyfvO6eIehoKRcZVSMo034umv6amMsI3aD/l
qH9WtRWM63ow8/EI3qbaSJ/ueqdzFZEDDXH4nrdjnn/3qX2nd+rHmCGMu/HAgIvOnF5nRr7BjLii
9mU3cAaqPn3yrOEpz/rruBEPYL/xjFIbIrSjB4bBhcZbzNCVyaFW7TFxqg+kNYoSSww5xOo+rGn6
BeYozzGNcppnjhsA8qNfM/JGdUvXCtTu6AMyOXzFw7A1AAGZwnlIu6W6bakzbDBSAPQTo77PYuMz
T0zjmGidF1SLn9GXaBxca8WR4tk7h+CwKxXfHQpI68FXSG3TWxWfbCAvbt8HVeptVn0vGaIHYfLl
rPYRycKuGY94BZW+IC6044C6ncfDz0gn1HinLA9VtyPrsi0VdIFORuvSvemXHsjswSEpeRbmYgrg
OkLeejH7h3oBu1EitLTKjZHys/PIb/P2fbZ2PZZit3mZPOcrga+FmHxyBX+JmnGDNTgWlE456Ddv
8zBf4rldVWs6k5eUwzZUcbKYG3Btj0QJuPCs9x6yy/U44R3CMIwc1f60s8kCZmKx6mQX8HHqWQdf
LiJ5Q+LyeytzdfPqTji9Vd24OpPCrzV1P3AuqSXTo9+1ellDqSkbdy9XY2U0ejBlfqIYmjtQQIzY
CARHTUAKU5LwQw2x+dE1pXcj/CTtAl3TpjvG/rlQMKwDtjqrIZeZqkRiNGTU4JAOQRrbJa1lvoDV
At8xr6LpdnAanM9YxCLddlWmzLBHV87qnKl2MDcOLEvGB7vMghNRFS0T+LGZTUFPl6oMh1Erskix
39hBb4wLkOgmRhVTDaZgvtEs6ltFQCuUfeftksKKX0ukDnIteOA9eyv0JGbQ05qqK9n1h4Kn3IZ5
+IsaSfHeE/aFSHZDnF67qvsKVYw04y31hAwylLM+mDpAFNuC+VojOgguNXXTJ5qezuOXb1nNfmiW
8kYfJh4dyg+d3Ww9f9lXRndkHNI/tiqC37Mdlvw02PMVjQLo3PG2hGnkwDIdp34/ZVmI7J4Pvr6d
TXCkvr/LmdLvGIfQGoAnrLTrPlZHfa7wXcQRs73l1UQdk2LD8JimKSPUk3ztzTT0ZeOeZ7iaG+Bv
yioYIy8Fx7lkj0BzPzOA2xq2FyxZShLPzaMxSzetadXbQpsHtFqjPGoYXmU378xxst9cwpsbHDXc
kLmbRoqn6ODE47OTINakE7u10mOvmmBGX7BZJh5JfC73TiqvvCaOmGR+oL8oNg0pwcd4TcrzsnL+
NARckHi5K2qtPFhFcSq7fMDitcgtRmPierPkVA4qoh4bkuX9N8PmP3T09A2hznSfTGsT6H5e7M14
JYCHzqErcEQszRo2C8+emovQk0l5O5drRAn4pwO8zjQhpYkeNoO49pJX01p7atfpqeyb2wHHCvXp
LeDAzZpmuzG+gaE7hZPnPwN9ODeNuqfqBZaCGmLQdSWbDn30ocl3hOH3ruh+xDrcumZZ3KA7glVi
qV2vd16oL9p5ssdrF5XZtst9xmtHZuIffWt5l/MNJiGYE5nm7+ZSj5KUrIU6d04ZjNUUTByX2Eq9
6au2h2cry+C+MJ92GBYd5W1JMSBZzAuhrwqbtX0a3OWokkldS63cO7AVcNqvETWR28GOL4VvCjDa
Ut6WNqNZk5U9quS9moawTMcI1tGBEgIuOgFCtmmOcsleSyW2qwkRH2z/Rrajf9BRq3g1LAqXT6Bx
03sEIazHO8dlXV5EScmtjrdp4/gnYBo/rgl7ztI+iq7eezVfpEYHrloEtJu3jKAR8EAcchjXMd/l
6frcGG201nEQC30fu+VrLLurpk72reQBYVx61arvDJj9XKKamziLAXfYpHX+YtrD3gGxNMjqJi+4
8XQi9iLPXqqDaS87s633a79Ec+J/DLkbWOltL88JkZamBckGaBVpDlvGY08zCLAD55unyZKhBHo8
zC8tMA36E8Xz2Ah2wRtfCX9XDoxHSbgKBkJZICMm8zA4uV5E+z6V2ic2F7b+M9Uy8Y0+42TkxhZ8
7cbG+VBIfzem2lOpEwSMM9fYVblXPnM7fNFnUTzwTFI3dtnlapLUtS12ceH8OJkZioEjTevPrL7A
y9gql22VdPdp0rcrxeQE90zzojFhwCC/HnrrXO1spNucoasg7lgKvZW6FeXNXrsuM3AC/psThwaW
vvSuTKkYTTbSgRRcSp2q+HZu6hfbS6/HTOSA/tAcJ5W7iRNDkMYfT9PAliHqd7rhJ5g9135OKAgz
OxinrNvnDA2rbUwiMoFm1BJw6RDVMIvwa06nip32rSl85DMtolQfcNzo7qg7pttJXFsDTROX9uZe
Gq18ymYJF2+PL+OXKp27Qmd0UautV7/9mHAfjUayn+p1CFfp3hHiwSYO8s/EPbYRCEMQ7Yx9lDnS
DaiIblN7xS3O92fFJlw719Rpdpgd+iBl2J4zUdk91Xg+3I1wLPUJQAAuDg/ddDaXKQvGdlGRNxhz
oBtaftVXcxG0jfXYdWwxekMfkhL8qzJ69ZOm/J8jpXHdTK4yvkNhN976w/ykIEXCtTi6qj0U+Ns3
mUEoWs+3a5sG2RqfTUY1psaJ6CEGdguhyyqYRi1d7U6tzoBUO5lwcajH8tI/1NZTy3xsWMkOcAKt
OZnqL5p0TmiR9iagU5yRQYFYGiyOf0Yqfc5QMCc+QcXKexnL5RP05nVS3fmj/SHT9LK5/GqxDSal
F8pxDJE4Z+EsO+fR1ittrxyqpb1FdyXu9uhcTnqmrows1ln9Z94HpZx0rMLJFg/ENG4gTEWLrAJF
pnGzcHHdAAXo9g1RiU3P/W4bZzVEO9xTnrZLLAtg1gAytXb23B6SbT8029aJ932fbRurBt+D3oy+
n1Nv4ilf97AFn0wxcpkrPWDcQ/7os8kmZb7rDHkw5/GJg+BxBBAeyR7oBH3eI0YWzgQvJK38rUhs
46bqLUCm2nFm/ZJV+eHDUoVZLndqTcPBvmNbebT5RxjAYIibBuiMzqJaY+MYAgd9bJbxJTe1rYNc
TjV6Bu9M/5m79DteRDTG2TPej/OYUIuFAfLr4j4HScuz7e9xmQPL2wOO5sTxJt0o7bgTWBxv68xh
fxXhQKZgCzCGMbiiemnr0X8mbjGA5fT2Vuku27YY6cSIG5WyI6dui0wv404Ym/OL05hvVWHpgeun
16Ar31uVhl1VPiXtsm6z0gdEqX+Ng78toBUe++mmZbJPut2+7VqxFVobzI1167lJ90B/Osq6AkKa
wem0cZu7ovWiWbntxkznn1iRLoaaUbNEXGyXBuuq8Fmx/HEK28V4p9RE02c1v2Ti4P6wE2iPS7nX
8qWKmHkNTDlEKAkmeDxcPkx3urhBek6J1rvlVqwjPrCj2F4fPGV+xF39yPVet2Cqu8RDpB8N4xgB
OM2DPncjq47v57GJbGncz1kcToYbUiEL69H8qvpu783LgyObXw0H9wJa7NhzR6qKbeud/MKKuqF4
AhmGGOkOdQSdLNuFLUhHwBouR5xNA3WFhHOKsm+U7lXXtiAzlJO95XhLQkuXSw3UtIUVNqFihZjr
+slnnKQCLldaJN+xOaqrzMrg/YkanzLfKK0OwYryC+ZAguoF2FEySaAyqWc89rrR3ApdiTMzQ9j8
APltC0jvQP6Ye2Y8QRwKl3ZRt3J5lkpdtSVHXKtxnS39xTriPJ9wo+YLnBqxHjju3O+UGnv2ChHN
vviQVgI/C5OOfshL3d+2drvsW6ztu266OI6S6okin8aFLjY+iqVoX3r80TtadRNuITfdVbIBi2V5
/cHKx/qWK6wOv0Sb99D47L1sp4TPvmzNKEk888kkSTFv6bRCtNXi1bi3lcxsXr/mmqNRaHqUbGU0
ykhU0ba3yFXDDQzGYsKrJWles2k4eX1ma8nbnZupIpgvZY4+H0Z62Yl+UzlyPpaVl5aRmPP1yyGc
sO3WdjmwAtWHuE/Ww0Si5aiGirvHYG3rvospGKRGtAp/DEXiLi+5r8qDTZziV9+4IMwVEZ9g5Me8
h2w+/0jOU6D6bHdXmZPcC6YyblAfrl+57XPpFSXDP3UF4KeH9O6juOcWVPPO6jMgo4v+sVE7ZGIL
KfLY22l8H97jsXd2vr3mHyzkKDaKJGzVJPae8Egts1Mt39YFZTNME7QVI3fMx9kZ1u0yVtbZNBfR
bGppyf3k1eletFSxS67qaL5KlszLYBt8Ze6/Lf1C9kOAs6R1opEP/6qsGIkQMeLIUR+hGU3uBLjo
Ul9sWEoc84EijGQmXdnXjjG4H4tRZo8CY2hE4sbIdr5otKgxhHyc5qQ+1Vljnkvyk0Gpi1OupVCX
lCOqEDYl/80s6uHOtRrxFtvJ+Jq4hmBNHQZ1B8KRC4k3l8VHTNgATFNfa4HB6XbvtgPGlAyOamst
XGJLO7W/sNhN6yZtzRlupARk39JBOCG3zI9YmrNzxvHo15DP6yEbTfsEtzTuNq70HQ2kpCFxF1xi
KN4AG7OoO5vjet2aL9yfalqVbDJSuIc0rcJBqoPtO3c6sRGa0f79MtbvsMp2bSePM8j7XaIDOnMI
dQ4cOAjXHAYJ7WCz9iMVgNqtPW/LoMB6alIwbhs5sftvCDNhQkwqf+el8xRwkZ8eHbyaNL1NZm5c
7vVV4Ayuzd2jAms6aAJxlGh21qWvArDRlff1XCU7waey2itETZ6BHTbhuCAWM3LZiWdN7lC5ZVHn
NXpQokzoN547v3tD/TJNvn6ricXiHFCdCnO+IrdeIaQDfpr7fnanK+VewUm6r62SYABpsKWfdoOp
hnFft+0U77p5dK8Wd2jRQxQ9UMyqecsr/fKkzslwKNOst7YmEfGLM69LTy0EE9i3OUsq/ftu1yzW
hy2HdaZK5C1XsU08Z7MWpXPmhKyH1apRbS1NXMwAo4b2qDegjMZ6kDun8xdUyU3VfBUG4K4NTryY
3yjhugsI/m4WHLUNg7sUh5Fxek2acqWxgjOH1Q/WDFrFpZWgnokgqLbqngC3N9hH+X+PEkk3TX23
QEpuTXtsMYeBAW8yE4DcZqPxQtrlxqNpqcvRQ3nTYbb0gpoiioUj8TPiAlne9FhyQUSOwPTPRiON
jiVE9yNz5obIs6V0iirosCnKwDrmGliNAm3iSErBncYPvR3TAC7rtMkcWmP4tkPfmSItMXdjO5/r
0ZjvjaHkdj+aYvl0i1psbOIWGhfmHFmdQ/Jkm7GJH7hetd80j5JIeT30dTXFF7a2nVyhVlxOhPUo
lxhGMkFgH+v46Kz1LeT/hsMPVo27wjeNt5g7mL9pR1KS3CEtnraMvJrOip3l3XSD/OzZGtunvO4p
LA7xnT5Bjaw0wwlaBbCv5kJPucPi4wXYWutw+l3zYTB2qpPzq09m8FyYVNoKtzj+rosg4PRm6lqy
nwsMxWV2qy/D4yT1H5aR7cxHybGUe7h2PXVuw8GiplpjzUEr+l/e6vJXVvlrkHoROoWHhQ/mXljV
XiBqB044gTCObHYRgy2F4HFu3Vejth6oJOk74OJYhQvzdl7cdSPmelfa0NVzEHr0K58RoCZBjCv0
jjrTLd39KKW2molHU+nuubbzj4X1Ty866r2abbVnQgLtHdryy6mVhIRa+UWiLGiiiSfJ0xj9dKnX
wXiOEkR0b3KtUdRTB2NKc3Kf0s4JvZ7u/SgeYddZm8XzbpCaQsLzy8/CMq6FVcOQk+CPRxw4lp3B
arNF/WnzXWlYlQNSEzcin8iytRI6NxhQd34oHGvYXcgf99MoPAbflnObGy+VMj/7wXkfsqcerJiQ
dZiqydwV7ktd0IEgUkrNaSgZgM2bNdDtd3JvfIip+0Qk5GpdSiyQFADITmypIqpNK3SKKRlW4mEO
ampjdlzfTlT5mD3dL00T8lYjmxVB0n0pBxFxb35eVpd9vbTwyrfZEQBguUkvbnpylPduW0nKpt3j
PI430h9BeGcUvMjupYL7QloYIkzX4jvpial4g3s/iTbbEyFyz9Qb9rUXp6QyOOR5HoIerZK34FGy
DZTcb3K3YEXrumI4zrsHibJuHLKrfEXsB8e2UT5Q3G5T1w8HoV9cCnt6OtavsZ64FTTPhQMvmTJ9
QKf8e06zeVckzRCwM2XihtCH9kTUuTrMvnTKnelor1QOTmNFrRqm8rNnwAt2l2Uvpv6uxbvUjCPm
ZTlzRKvLnz7OKG+JH6wsL+BTsqA2mTm2LDSn4FjTXefRp6ei8jSnVM1hyd7FgiQh5Wd1he2vjco5
7iOrKJut67hj0PbmuV6XN6coDn4Mdot9BbJkWT9Sjdc2fQnc0kmHXYfqd9uvPc0jmhkHm9GOGpb7
BZRp11f16JiBnzuYa8iimFIEQm/55OQWE0Wy4XO2qeUsv1ZIxkE1+WD+lXGlAaxEIerNd8uogyIS
3GITEIOrqi2Q3slKfGXIeYfKY88lKtcWd7JJPQDMxqNrtIyKkU1/G+1k3otZwDKuYoD0PqjlGxAO
2WZiIBnoIjjDZfjyut6GJJz3D6ua8lc28uUE/PpDaTJ9tVTsXcte7pkiZDRHc7ieANcXCq153LRE
eo/EdmWYSi8lJIfJ08xNngmvX89MemsR5JnAKuqzHAHAqybUPf99aSnYUfbQKEnRGPPN9Wqw8UIv
87fButwW+a+EPkxNewiUc74nCnRZ0STx8VqESTLaV4bDc9rAiuyt/IsQfFSRJNQ55m3cWUaFmT+1
3eAcIKNsLZ1CtZ6bIdBLfkl4DzXucdJ8SlENbFDu9tSjh5+sb3+p3E/OaDKCNXb1TYnaZ+CEsTFh
kuwMgtaDlR0r8lO9blPVZolOuOGmukIc2WpdOElCwGRjn9SM1cRNkSZkRz1z91kB6SnnXMXotVP3
e0YVNnYu23PKHOr1LHQGlP2YZo7BUu0LqQJaGitKoBhpV+qzqGW8yYs3uTm3ozoYvVdwah3tve6f
K1LEe6spclIbGnbuxrK3TpM/rrJ80czlhy4Wb1fdkJpgeMu6nBCSXz4FpnEslsAsO476s3hgPvxp
6TQ8YlVysPClrIs8yUq/sjsHyurEVX5MTqk1H9kYe2rAeiYufc1osM0mgG3F8YLuRpabVByFfyp0
MpKGsl96hWQ4nmcUAYutH2mHPGo+A1Bj029brX2VdLeDiZz0Vc47iWqn0bYkBDP8bZzbzOc6e+3n
n7an2aHx1U90RT5Mpfb3EDtv3bBsOte6RAd1GlgVBV+GMJ5q2yyPdsMDa8TX5qQesX2816J7FQtt
BQxo4QjHDvpuOxX8Wltn3agisaIs9rzA54aJw3ljmKO2kRzPODbEeki+cgP/+W5qs/IixjhmyGJk
DN2S0FwrxGmIgdI2A6uD8ig15Cic4SEjaq9EaOvR7LQIhdXeLy+DN0SNt8RLhoBr/3W5lHpQ2AhQ
8nQ5LkzP7pLS8p7cnPoyNNIEaoPb3zCV8TnS7Zh6bXdpcU4aMEDHkEmAuZCsbKMQmNZ3BG7nfAlL
wAqBKiwuMEX92PIpnFWus4DrzqMORB8mMVueAgmR6yie+aD53tmT+HHEZzZ188dA/zCy3ZwXvxUO
85p9Lf1rUId3nQ2V2DVvst8z7k35jKrd3FyMPZkzPRDfNvaKKJ3vj++kVdcMTfz8bFKQzVqPIvXg
3Akj3qvB3fDXdtRUaWogal58tvaFdVzo9wIoNgENlPdd9gSGvt6ks/njqIgctUEYH/5yUCUxafcs
gqtBZ9EgMFTSbFwW/djG6l5yBLFEQt+ZFklc/sSQCKhopxuHVOPOZuBqz1Zz07LIu021Mz07aEdg
+j5qiCqTp3guT2YLiddVzsicL3Kvyjz4DXt1Lvrikw0Fh4RvNVGl9bs6pbre17jAfaOlPkMbT8iS
oPVMZRjQ6T13IYwcNOXQRVjB0Fl1UGNN2xju/EgFmHLX2OxJkW50/YuD/75MtKuq4W6fucVX3M9X
TtG9WEA1+FX5ICBv6QhtJ77JiEuWDWnoIF7bc8WhsHwpGK3QYTtTK6Km5owpiOwiMtUaB+mgS4RC
zSfm2vt+5ikTjjhYzkDxMT35DYEBPf6Vu3TwG735KWviCCsIfYSdyPFEemmVrRT9beQ0xpRelYn+
MeZODc+kA/bdWyd0fiNKIrIMUxL6qCffHFF2L6kapt2sUfxzKQoFnBn3w6q9LvCrKhixkWXPATmQ
edshKe/d/GiVX0Umr4eKzPcKwXZaHhMrDjwxP9Q6AwLG8EOtk36mkDxYcn2avSx9G6fqduWyOncU
qJspzCeN65DXnrxhOAEPRMv2Ggu1bUjriYa0WOHeUbbbMTWzG2UaXpIxBt9FaXa7Rad4V7tIXriv
RmYxH4qBNclce+JcKchZposm/NKlN1z3DVszRE7iCje0Bw5NpkdLbX5qLet+zBR8NYlzxxrvt6Ap
+rvJ6DlnEumo4hF7FboI87kEJRzT+POtB/wwx2EVxyS5HAWsWTIw6nADFGiH2RE97ZfGMBSTLjhi
3Jn0z7rTTZD/en/OahmxywbeNPYH3QBMPu2FV3KI5LuXerthTT4xFW2GmuGmuqbZgsmBNQ6v92NP
LT+vZbEbLTsCtrKlh3hv9O1Lgu5hyOMwYTJkspM2YINMfsyYVfYSzV8cXO0EdrrSCZUi0hQP8aFz
1qteT3myjHnT5vGL0KYjegkvK+84bs5RRpd4YZBgUzK+3CG/sLTHAS2lmOKwYUBGU9wbTO4WnU7b
wDiNxPMaRw0Aek2quCU2GX7M0uhKCOAi2dpTuq8USYDFgvKsdrokLJiRrFL4YYvy3S6sl8ldb6i5
FcFCbd+pTlPX7hFHbpTdJndaj0GI/s+6hK5YqdNnzfptSK5OcrV+lqTaFooPym7uhZ8/KPvoV0Ow
FsZDWk3XM00TFvaOGxXywsVPhzDLc2IR9Y5WI5P7k8Y92uObjT/QD6s2vzaLVj31HE9ZIBMKrpRT
rNg62msVeiP0cIyUnz0Hp7TLH/xCPXj9vE9Hjz556V9lymvPrRizayJJ6qaeltNiKI468utPqbp/
HRD9Pahm6OalTnoJv+Io/mtQrfGRRucVXw1Yn/bNSlCaGbFqzL8qtyvgSM8UUtNqdc/L1EycABNG
qMK5oNUb/ouf5K9z4qT5Lsk7HMmwHX4P4f4tqpqSUncwyOOfN+z+3QfLbgF97h1A6whd7ttS074o
23uPxVj3D95gzhGNy34INOXk37//MP+b4f4P/TJS/c9yl2OXApbr/xK9vPybP6KXjvkbE7+M8bO7
EJMUPrnmP6KXtvMbZREDdJj5R7z7zylu8Rucgctsrc8//Wv00hC/2QZgmEv2EgIZcOZ/J3r5D7QB
UpzAV5jdBSPqg6P42wSvytqiynNaQ1Xu6ketdZcnp80YpalG0BRqmOF4M3qFy/5SoBxqlb3PYnZ/
2pay+J8+uf/Hs3V5dP47A+pB7rV1m8yzRVacgSicj3/JgFY447ABpSuA8rjf24ajAldLxz2wSpcM
jJUMd7kXy8+WuMS/GOj9e5gdXgW0Bde45OxdHXzFX18aVjDGCtRgga8lz96gXww1y3e2eBFZI/Nf
vNjfo+wXOAZvFYe4D2jE8v/2Ys3aOTZw5CagSLIGa/J/2DuT5rpxbFv/lzu+yCBBEgSH77TqG1uy
ZU8Ylhv2Hdjz19+PcmaVJbuscLxpjSqiMtM0D0lgY++1vtV/IsYge4VH8OuLaOhF3Jbl6BcXiQfg
/bkn6p0sEptkDvRRC+r6t79/ZC9t0BwRleZJwcOAzaJf+r/rduiYSfU0gIfq1hMLwp+ouQv85Wtk
Lx8IMz/VQ0EORPDK4rdGxD97V7iwBj6O49xFl47Z4fkDg61mRNRRi2I4R09BPl85H7JRN+9DTcv8
EKIlRndQWZ+cdchFlGNAxRQiNm2GKkQww/60Cz3QNRunGfX9PBPhyFErmN4nzlAvLKoYdDaCrKpl
UzRyYNbMbrvV7eTcda3mTzNxwjFwoGFpMFWGp005L1dE3vnyFIJTLmmSQpbbVEaA2x96xjqnQWv8
BVWS23vboEjEuzJ13hl+MpyypmdgYXe9T95C6pE15dQtarlZeRzrfv/Ufno3eNCQMEAfWLDI7Kc1
4QexNZ21SmT0jncMcrJLYRHjYJLAf+UqP31TPthUD4cKKAIHGfmLN7BLprawO7vbjVbX7IKOBOXF
CidCAgkSAhxUbn9/Vy8JHK4PoGJF1Xs+C673EqCqMHAihjTdDqs9T64vHcrzBpFyzeG8ySq82TPt
oN9f9Bc3+WT/V+jgKAi8F/yNIIhR3CuOrn7W37Smzk66uEUD6gQ35YxH9/dX+8WD0wjgfLSLrNhy
tQT9qJJfeDkGY2tOYHHabwuDAqsPptcY6k9s6h8XYnAVwB9Zn3AJsWmpl0/OrnGlsXDtRi8rP0Lp
kB4S+5rmY1Ml+k4P9YXoDeFnS0QYOUoUvziUiYtcEB6dfweBwrtOWmbz32//v1UGVQYL2GtVxqcy
+fS8zOA/+l5mCPcvyEQOADeqQsaG4Cn+qTOETQSzAnOo+Qbh8DN5+pfHg3RmGtbEyrJ24+ICSP0v
i4ft/sW+wf8NOQqk/rrC/oHD4/mLCxLHZglwNQHQio8UStTzF1eqjuzvPvmYwMRgbDOFm35iff7h
N/lF/bDWB/9+bf++CEwOvXpIMJS8KM3dovDpH0cfR53FJ+WMiaulrXlm1aN65av/5e0EaoWeAb7A
kvb8diIPonEwBx/smTzCNX93eNNBW8t2v7+hny8jYbiAVwONqXhyLy6zBMQ/qsZ7cJoBeRWsgv6u
mpF6vPK7Pa+71t+Ny4BHIujC87C2v3w4iU60bpyHJebMlnqh8z7S6ZqOJu1dEAs2U9+vwcfMxStk
nF9deAWSEWqwvoP4EZ8tZxkvIMdY68EpyGx37KJLNla7BgFmIHtVVhCyClbkahZJ8wpD8nnd8v2W
MUe6nN/4Yvhcnl+5SoCRGXt5aGTE9GqigxluR9WS0cmkVFgnnVOih1Ck5eSHykPDsK90PdavvEY/
v7ASgYrk9+elZZ988bdQRLHlSy0f+jR299Sgd01NdFiGrOaPLxQoDou2pRTvEtkOz2+XZn88+7Hz
gOa8OYS91+yRw2GDnsjZ+f0rS9XMn/XsK8QSpvm/Adv5iuLzxY5YKiFGq4mvltmJ8u3sJjF93XDi
O9FVXWDlGDG/g64A+CjnITzzg4hRrqUKBjvtrBaHCfY6D2oxH0+7Emn9Y0isKhJ1o5xPxdjReo5s
gtTRpzDe26kF2Px+4BtZNmA5pN5IkyDkF8T2KpqWJVJgUHQBLqKlIMgK9Y/9WUvtMogdSKDYuCHG
JbpHWUQCIpwm0psbHB5HAWgatgvhnJfaW/qLZFnm6YAcWuO/afr6ky6o7i9bAQLkVnNweO+obIEI
hKigOkHkGOCLSNMhYLTlDOTpqb7BizFqcs0YByHGBDT3Vg1gA7ZSul29r2dUKdtiZPQC8buovlDq
pN4+hyZEBL0rzd1MCzXYqNogBcwzgsOAwUXtaR3WsbVd0KAg8TNerTbegqgnwsnvU6OG9HAGb5qH
Ox8yhHO+lIo+dJElw8dYlPEXUJie3oQmkRntfZt65hNidCt67GnSvlkGT3RXQ69CuCmT0cBJbEWA
e2kdLZHGzL066cSYgXQaO9YOvC+RjQz7WsYWqNvKNuA05ZNFlt3g2M0M5tNC5HmAahYdX2eL/VzX
Zqg3bj2WSI3F4gljPtQ1IFLnVi7uU3ty9Ir2TWoZOhw4nnI0q28B9FTddEQRYRCIO33WIc8H+9JY
B6a0g6SGzry49jQ6QRFVhNkWs790+q7IqbhjVLLUo7Z1QJTGw98Km2AVmNDMA3LH3SkZ+ZwmhsHp
XcwGfg87MccE74anyG01/ISeY3p3l0/zkk00uQvzbTEOzIqUwg2DyjB1pg6x6UdlP994MkkRI2RO
7Zj0SMirt869CkuU5X0bm7TCZxICvPU2VVMzRHIdLkXoeMJk8XTNX8Gw1zVWcUXQbWadD0OorCMe
DvNtnKtx2XiO0ZdBrKL6tLIL/d4xA6S7zlX51zSvZPQNwHLvXrVzDufUNBg/rmU0iOtOgwQ+Tqx6
8btZx5K8cV1a8uibqVhuwsobbtkWvOh6qiOOQnZTph+mqkv942AwcpL07C42P4Ycp+p9LO26P8aL
0s5FB6JEoYJYE2VHbz2yp2Vkg+6gw/2gMoS9hKa1ZbK3QYcw2AWpII8CHUX9GMXZhMAzcqaF1qSy
+VddhDqYQzm0RA/gPgbD/Jr+5P08doNzx9QxDK+TjqSQg56xiT6kqFqcOzBBVvwlKBhqfW7RfdGk
zovZtlEz9oWsUMjaASPgic+dHqLVKGxNYZcGHX4ZdAsO8vJuDPWmac2Q3mdLYtBQJiZmTDE7FWyc
TVWtfi6809K7EOQ18CxjkDilnaqbGf48zUslkA+V45DfokTOkC6hPQhoHEvUt7YYXCQIaauIfuxr
eTFiEImZNpj81iar+qY36HM3k2mjYNfldQKO1AvRyEOhsL/1DT/oAYpWrLcl+LocgdOq7VwB2+2m
GIf4smBlabczyJbkCC+cHTZhwJYd5aTC28jJp3ft1MzWdirXIydkkpCebqHWBMsIPummZNh5F0a+
d1/hjC93blQwdwiqxYyHgaggdZCEuaHTLvuk3IYwWC6jyk8+tPOItsjE6XRju7HnkJ0tMuIQ25Cp
RlJGAzP30iuuOWawtNu41d5BtIw+Amdi0uxlIvxgMeX93APXuJu8kVmWH8v0awx8xSZsNGk/KmFZ
l3WDimlH9APhlH3fWWCmsC18qHh8Ztd4qQ+03GmFtyF7MfjoBWXCqIzM+3PmPx3hiOXYvm9HPKuz
9orHWELtYP8om8euqMSESBufaD2VVXKMlRyvyslG5pkJ1+oP5ErqYZc6S/Lo+YXHLHTOkb72zqe0
EJPaDpqY+y0ytOStjc3kI8nj7n1vifEzKxQq+apPAr1jm7NxifpGEkaIFRCfsLVgGV5i/9sUTXrZ
LFym30wNns9dbZmRNzAPSsHosLfeLFCoJy5iGMDX1Ir0PLwlx8Q/hrY4cNOIx4olyDrcbTYorBqn
JpGGJdCuTdHL2d3RgmhwSkWEKlpLOyLwkmq+mT1XfuuTrLtoxYACiCcw7hQbK7L0rJf5JZ9OeFXh
2W52QKXDZVsGy4Q/kw5isdNkmPSbhV0y2FSphtRW1sD+XbKo6RAtWfR5Tv1SgsGPnXHjz4K1UCIy
wvM0e9VVjpwIO8Yy1o9m9FqmEPbAc+lAGX4CptPYu0pRZhycuURzIBu/bPeLhcgIrVWNdox/2zDf
1O2Q7bOi6i/izIOmXyRtmR4aEWYPfDKlfSSKVMZb4PoF0Ku8G0njkbX3xgFM+jdX+L9H1/+hlvzP
B9f/lz++PLXy738/s0r7LzrPFKVoJh2fNYny93tr3A7+4mnT1qOxt4ZDKA5Gf1MJXIAFNCe0xbrF
/z6lD/4NJXCCv+ga/3OQJaPwjxrjz2tzXxLaRUySS2eTzriSLxuMaBeTpuzCCOliPNxmZUdcuA8V
ao/ufHotcorss2dVM5cLyCEAW+lyHqFAkutR8IeWHIHlKQwfQlI7U7kPS9Alj5ZPBBtxoX11qYXb
d0xvSjzIDP/Gx9YpNOVIJIcrgvyUc4K6P0Rr0nspsvIZgmIUt32wC/o6vXV7FzhX3KnEYpQbQEpw
Wd22RVmPpwj6SiJzCS/BkkOe2QP4RYyLkJ9wSA5KUllFob2uvjIt3nmo+DnvGuqyTJnqJhiLgb/L
qsImeMUnu7XL3WEnXJ08mLCOTqOkFyhFvD4IICGl1ClEz9fo3aF1BgxR0TAGjoAYOXM+edcSmmbj
tqE23EyUxSQ9ewIV8yI6p9jZyicol3H9cBWByX7fop8/r8Y6fRMxe0tPUmdGBJjbZU3WOEsPKekD
XVw6gU1zMwy+jPY2NvXha+pnjdrT5O8+RlXgXcdhjBF/noz3oNtezJvB5FiPAkJj0H9yyngHfn9K
TgRoNXBlWTTf+llXFrtylnW11TXCHbrj4fskACqxsyBU+huvtBBAMV1v5q1jjeNHchEAssjY1u85
90xkqU5d8VgUM8oZPJLszH3Ttuy7ltbDdooC+3YEL+mcuJ3Xwpte7P42HZECbpqxL7qt0ycEp3e+
O1jHcVI97KzR6HPe2pq91czBHcMBTNl4ndCRobQuUZwLX7EPEQCzKTrpfhJFKyRz3NSJOG/PsTmU
GB9u1qLqMWWncTd9gHp7UyUkmDOBaQcqMWIQ7znLmwWBPwOSoYGcf+xgIljbahzn+44ynmdeuimO
cFcN1wPEcWQMcP2abRjTh/UE9M1SVTZmy841X5MaZ8velag+yblBR832MWJZ4KzxJUoFRt45n627
MpJtsrNiYxaODENrndiWQbZj50P/4NKrpAyZKRI2TpcwdM0zf/wYxROQjnCC9LkxlbG6bYRXBTFk
P0uPCfMYFKckeONQU24+x1teE/GI38GPd1IIhqW8dSGoRrLPebJxiFkq03PrgADL6wrFnGjeOsZj
cXAMM/EDwgM3xyPpItML/TIaN20zTo96DMhrJEAC03ftSZPthwWf6aYhl5rQZjTYhMTbGawNktXG
b0Gf1sVm1DlfM3+NO8+ZxuZE4dz095JRnrOpxFzHWCPmAFNTkRNJLIOxv2s749ClTRpT7UEpZZc+
MjlYISTRI6wqRYzIyWu+LM6Am9wObfi0ugFetzd+0n3iWOMn/KFUcMBNxvzjOHfwRGVfh2aH28+P
9mggna+j4xXdJXoAvz1MtWmr4xLbCQoAsZApnlND7eVUkiDtJU33GfOh6rCuF5Zz2c1tBh52GnDQ
5tQITDnaZcGWr3L1cVGC7r2TGnndKX9+5yetdVdj3X0TBXFGgJzJh5vVLmPvl0ZTeMBkoth42p/+
u1HTY6ZV85+36stq+VQ8Jk3/9XmPmf/o+37tWvSY8dHSTIb77FhrwtrfFCHrL966db9mLMcHsZKC
/qEI2WuQsMWsDpoWrS7X4c/7hyIk1V9EAUMvtwMciLbr/n/s2PwxTMwtkp0ccoTomr5MvLFolYjI
44A1WQgWI1F5F0Wv09tGtVStP/w0v2g1rw2zfze5vl/LZvZJecCWDaz/+XadDT5s0pyaVAdDiPLc
6AH0MA6dz+gCh3O+vOi1ZuHzZvDTJcnxWOFn0KZ5Amvf7YcKgbYT8h3ZIJlXY7cboCUD+4qTV/p3
v7gxTadZ0paVvkPW2POr5L7jNqHHESGOArSvPvP6LWWB12M4KDXx415JvfD7H/N57fP9zgj3oPyR
7ho6/eKaK/vE97oVSdrPAcKnuUDdDMl+YHfro+PvL/arG6TWYi5uE+uj15f4x58xDTntSNDc8JTK
GjF44H3BKdycNGKoz/rEIH/6/QXX5/Ljq0LkXaAUMxS0Gj7fz9qKfvbcRmuosopqaozPrXbG8hHW
532POyT1gouiVOdx0+5/f9GXL8t6UVqvXJGpKEMf5/lF4w5XqVrVo2B28KUUQMLbvMpfeVl+vgrS
I6aRHgXDWjG/uLWhqQtaaPm0aWyKsgQ3/WXT+o+/v5WXbwfzD6KJ6Foz8H9Ks3p+K9Nc6qU22Ctq
zzb3AQ7Nm0yqCt15/xpj8BeXYh7OB020uPfz/bRulMbpCO8Yzh+ySDqwcMUTZx4f8GX0fxguRSuP
ySnrFR42H7vry9jFMamaAobMgoFHhydpMIfv43ro35smjS4Le6Z2U+mrQ7KX7//TVUl6JE+XH9V9
OQqg6dE0tY6XTW6r7jZZDQ6pDsoLhx4sVXhpea+8/794SZg8QpBjmbRY4td//sP7Dz670VZRcTgJ
G70PEic80f78h2E6Tz8mtEwmcqyPNO9ffNaJ54opKdBtOLKmr4BudzcFrwan/uLHW8ekDOVAa7LX
yef3EubI+herXTajkc2xyjxxFeLxOZOJ33yL+7K5+f27//PaoQOGQ6wf643Z+sVvNwNZL6q6Wbu7
ywm/8rDRC1OFqusf6sK+TjX1UmfsV1IdfvEZrMIkxmO2xWxOvthpAIjKwpTTgiNqhpVDxMihYnp4
Eoqlv//9Df70cqxrlPTA/5F1Iy2O7M9ejgZ/Q4+VD6efdtrLcSEquyyb9E9fQU02nbJJCsZpjkzj
xc+4CPptLijMTTYnc4GoR0y7msnD2z+8mXWVsmhouOsOzdv4/GbQ89PQ65AYzYqjgRph3JVGtn96
M4QkPkn11g2aZsH6jv7wPQUSn1rm8pIHTYrZmcPVtq1Kf/f7e/npHVi1LMhAvHUlJDfqxVVmIuIH
2Ao8GFeLM5joC2QHl5wP1aaH31/qp3fg6VKrOoCCiny2F1NuJvbJTNKtCw0rxi8zF73lns41ZNH9
7y+0bkfPdmLs9RQsq3Y3QAH1UpBkBo0VWC4+jEUV2qzpc+efJC5nYEBz87iQCj9n81Y1fr5OAicY
FHqke/nH97sGEfHekwjJI/Rf/LR8r04aJfiD02mYorM5BOF8lE5RV6/c78/PUBHWs64eFKpc58V3
LMIUQy7h45t8qspDDPUdQ/PSn0ROLe9+/9P+/AzRTyrkqAyzqXLki+VXLbbXkNihOeUv9bWPafak
ynAU//FVSN7ikLHqSVjr1xv+4dWfy0jh1MDcluoyAkDJmb7sx/iVny2wX/5wmjMMSl3uyGIzQRz7
/DpeAot0AE+5Bb2AXzdn/0KIP8bNF193ofkgGLlgRoExgDmyS+pQYfY2yNVhEmVx+VaZFkUUhvGG
5VMIIk6MnASAxLDIrIskK5YvPoSFugRQkJmvBHIA2HVxf0MA4Mxr3kZOO/iHkN3Y7FHo0gvb2JGd
mTNrCpeQKIvYIcnzrA0GvwuBGA6zx5y3ijM3YHzakyNx2sg0SG7TeHKHw9jqCO8l+1kz3Hr0B3GJ
84/d/VKWvX3rc/ZHelin/bDxUXnB9Ei92T8S8gKTEz9uTeOvso5ONaD2ari7+jp0A+F/gJU/55dW
W6BqxGq2WhQHFQKDAXwdnGRJYJc3S+BV8+nUMiW9FaGbNAe7FdN0Qb09F8zafVpLjMfSOjgO5UiT
YkNIesiemnm0IbpJJt6bil5ffEBYp13Cmjzh3maFZxK6RWFzm+KNZ4qfoKQAUtLSY8xaiqsNSR+1
d+i9VpYPkgwV66zq6BjcSwV5HR4ZSU/5J4xuKt7XunTIkYmcON4Q49oX5DbopoPhMvgF1W1V+Rvw
sNHHLB01xDIzSWAVk53cW3EillMd1AJr55xidTeSpKobn2CGe8apoPhw/OOWGYzvfFvaAV5Y7pCI
TvfWrwxPbZiN2ZFzEa/G7D6+jfrMpznrx9jgVJURVYEPV8jbWAwMT0Sh8Ck5RMGBgsjVNOJoov1z
lcWWCs7KWuY3fdM76m4GsDKftpAdvZDFrKDRtWckTJcZaFsedf1unNp47XUxFna2i0PK0BVIxcKc
j4nwnH0tmLJ+SQpw/caZdchsMYdRW2KvHzYuazXBPbAqpXNgDtaZt3UHguBxRn3gONuytDSiX9yQ
HTi0TAVCRrs2rCxo0WXRRP6wjxqMcP6OtA5r+AK11uouXN3k7dce+XlN/kqG5y46uLNjX1nQJGLS
Cejm7Qej7OaEv0T7ObOYIR7DwE9u4BY230SraLFiWewEjrXAn+hctmVR3TS2sDuXI5/jDJ9XjDZP
tTciEKfBtKjh0RoLWR6jPgBlIQO87SB7PSj8sEbpSQapgThjLOy/4CiVmE7NkOT+domTJroluYF8
KbsLhuBy6uK6PcYR0g06aXi8YmRh1ueixVG11UgmzrslsuaLfCLvgn4+A79TJ85saz/z8Yy7HA/t
VTc6UXQ+9brL3+i8UiCGilTKPa3GRu7hg0XkoKyKAWiuIYg2O8wGnG+pcoN942QFLrA0xLrNSsoO
NvUAp+B+BQslSRWq6zWJ4t0M/2GAviQad+9iJUVu48dxtkcVM1QnnUygWnagsmAEtHUTksA0RGsG
i599xamYUADHRLpgO6pc+8Trx3L84GVu057GnHiCk0SYwjmv2yJyb/ogGtV7Ig375A3ilbI+VRpP
31FWI+2/hTgL74B1KHjfeF1yadWBiPYyT6uvFlKPCERPA+x46VyUAlkI4XU/Rq7O3zZG01QWVmWv
D6gfP7mM7InRzKr4rhrTPNiWK7iXibMsr+BGQRvriWeYT/yoctIt5jz6vwywTXAyZjGs0LKNkf4E
fI0PlS9gPAnAIrdtb0pUG1MurrI5a3AGcyxA4qOxATpyYNUoS5qum7jAZVxnTW1vZaQnc4ym0GtB
aOi0vp5DyWAaJR2c9DYxJM4ljtB6X3sptrKuRFQDlatuDJ1RAm4eIqoaju4VTtYLB46LuUJimJxi
qFzdvbaHjWv2ZVJ+6KIeWFLZL8EHlbNxbqXWo/oGtyxmBmBjAT73EZcMWLZiQDFNrwtxoRoLNqsu
81ydMUxvPQzJFnQzNvHZ2lhdifjOlT0x3NYw2AChw47JTt06wGftYMbXF0HkWc5ivhb7YERqYRrv
y6k7A/HCGBpXsUfSCE3y9BQrMOSgKM9Ted8xpI53k+9GwZnFVo5znzgsQJA0hahR1Bw0BweSt9pn
svYfWdYa61JVfgQVDTbGOh0HQVUnoUdsvF+5/scBXRQsaVFY+Mj6CGolT7Ki3xHj5gZssnAnY0S2
PGZKOJ1bb6i8ZR8YN3qYQ5tW2jyNGTMxexiTzVKTyLUV41jhUZyYgW8Xu6YorANlvlaC4LC9Cyti
3PJCKWr8wBlPpqGFljQwdGg21Zh50aFjD/iYEADyNrUTFzGXUHyKeW7EdS1CjPSyTgd63zhasGYg
DiO3mrB7s6ORnyBwqVw8vH5Mbs5uaCYQ27Qa029y9fVtu8Ae/W3bF/Ojrpt2gCbtjHqfmaZnbYfg
IjbY58GEB7Xd9ntp5TI/sYp61S/JgfPqgKNgCwkml5AWhyBkRR7Ue92RPHuaFKWARR7b5J1U5RiS
BVAl8y1dv7ncqra2cooYUWs86Wl+3mEt0Vh4W/edvwxM8ovW5mDaRmjVdgwXmAUVWThi4KmBN8UL
EVv8fWLPRtqxBqg0/hrgRcpQMG/9fCmQ/mHTXjYWrL4HydbHJw9ehByyxvhQgb3G+RL7hng7MTq0
tdoB58IGaVAjN1kxNAICN5sBKKQUMluyZOWnGVcxAACH6Cy4rFjTq1wSD2uZFP2aSGG+qjL19340
tP6V09oLrtZAT5oCKW8Y1TxBg3sSHeW+Jg8rPYAlCpubKLSa6HqO85r5ZaQLeMTmCU6MMApQMRMQ
3M6+VVbxZfZENM6bMZ3eyifocYWbL71yU3cZjrhU0glruMu7U8Szss8hUgXZeU0t0d2VaSDBVkVP
IGYCZ6MViRS3rk/ehgfCeTkUTzhnMPlVF13IJ96zGSkV2F9l46PRMWykajMg0mT0VAuENh8pW2S1
M/CPUKk1YxjuXFH0JwkbYnscVAR/LSFxDPhCXqBEjDgcEmdV9hB/VIXpeAtKGtGsmKP+zOQaNWVZ
GJuuMMbgW90nTQDEMoCRhxoyyQ4mVKQML1BUMFYljqmhVBhn2MRNKvn5G36CPU/GO+tap23x2Xb5
rSUqhJzKeMv7Kob/Qg3OLB4eqXHfGCRNxPNkDnZ4VqiLKHTcdBvhp2IcGinBDgWazezHLgyGhz6S
zgP+cIvXTZJcdYAwACMsAETWHQYylSJAXcEitz6ILaeJ1Bd6/UptqmnukUxZTnMT4xaDwsrfvGYB
ZGtcbSXiyjKWr3jly5C/XjXTIh/oKUR7DL7pQ2jFrCBCAHeDtUSRyIiLeKRNYacQANjUR9xKginl
IAsilUweju+bVKOPi0ZJQhtOc3UHGyHP95DxelhLedYpSN8F43sKVzPsZ6nNADofiNQmR5V15wmJ
2moehNcdKPv8GwWC39o4eY5/H9ZA+iBlYtKt9tbBs9Z5eaLKOpy5OsOZTdNP+o09pqLYEZIElAYx
DVLwOG6Gr3knFU5skFySVyZtDdap3uf/cfzuXdvjn64yQ8t00Ugc8Eh547dSz/V7hdzxxA1Daikr
szktcRao2m0EW+Vi9g3fqmfEtO43pHtjeqYJiknKZ+ypOA59GkXno1OF3baXUZqr/UTcyM3ESlff
B4lpFBF+PszWuJ9B9DZI21Hm+pY4mBgR3wGZK0ElPuhAElerkoS7QTbsenAeltu+TJH6kkrpXvhi
iKKzeOXtAA71rftayxC4r8mG66VxnZup7Qng0rEr3iQpYvi9sgZ1COK+x248uCgNvNVU5GV19Ugo
I7giICoTJXaWcxiWqoF53cfg4QubILJ1OwjDo4T5P52mioPGLT2P8WsEKOtbXg+etytEy+6ZeJmE
nmBPJbxcrVy2XNdM7bYMh3kFpERexzHYn8sFBG9tSpZpXp8qbc99Vpvgg5iXwtxmlkCduOnirJ8P
JHda2b1TFiU+zlrOEQaswIEccB2XIuerFLXVNigxjOGf+FbovyOIb7kffT6vlSfqDYe+dnKs+p3n
PUQg2e9cjoJmqzmFkn21lBVKyT6duy2yXK0Ps8CRPy0U7WAjSNPa8LUmvHQWOUEokqXbxV9BOrfu
pq70Agmn7b9gM42HLRhd6Gtag6LboK5A8usU0cqLabKSjI4wjg8YmzV487JQ4coKpgJeyD18VyWO
9W5IWb23lc6JgA38vAdWUTrZvskn66qE21XwHGoYWzBaii9RH1bBEctY9lB7ObmfXVfmh6x2E2er
5BI8QP8S9Q38RHSnG3ykXv3YJxzk7vKCIdlHftvZ3pPr1ZAIMlF6k8zRq/uYKDWwRANQsw2auC7Z
hfB1B8I6lsU9L/zeu3OV7KfjRCkInHqgmxDcCtoZ6TlQXe3vSPER7l4OLTprWTSfbTR5rG0g0cCh
EcLpcVDOpmFPs4mCvOpc9L6mqTkpDO3knXjjkpMjRr1JWpE9LXfLIvqPkQoQL1SZZUM+89RlOfOH
bJukY6tIRjW8GxNyAPk4LILqeOOoHWifInTVqFOhmPj00Da0h2FVNSQQ5McG3GW2UUzpPxMNxyhf
MKWdNspL0Wn2nd+ewYjqia6NA7SYFKCYG0ZI7Z/EGJvkYvQqgCvprH2y6xwvBDZdW/0b0xb4QGyh
p6vSbotgL6sGm6dZmunN0iHXPi4lWXqcnoVIjrT9AEJQ3fqA3pdRnfj+6A30Img8bzzEuc0VzBs4
O4nOFcFpBVSP0ugKnp+qa/IqvULeiUqR/Ul4MtLDFokMtVuemvOkwKmE+kak7yj5ZgrQmD0UcrHH
x9+MxGdujVsW+cbrbOh6mQ56fzv0rvnsVxF5LviiBvo8PhLQI/GAXb3jvWQ5rCZIWnsEPkG0yyOQ
2VDbkvxjAwsM39LsUmYv1pLfw+dersHnTV9N0Sx85VNiurOxHoYvvJeRsyfEx0++LXNWNkeL2lic
hTZgk03fLTHzafyC+Yk2fVcetR+wcza27p0Dp17LIo/Ohb9bOmnW7NHGLI9Tk7Du9IBMbvJw1b6S
6mk+YCghqckeEqMN8Q3ZLMJLMWuwnm/juXf5vpp+To9jTUnSX1m1nuUuaxbsQ9XCSfUzjYO0IHNC
DfY2MnbbHdsImm60aVLO6ncZZVzDxjdKJR5ydFLxW4aKPqC1sF4yvtPYs/L2Te7kcEw9NTFwabIx
qS91iFZmnDJB/DAkENZpScKs8TPOK4mvkots0eFXD/fUN4rb/kM9BLF8Dyemz7+lE9X3QfmU0Btb
VdI+nds6rd4i366bo8x1FwNCZ1hNF6BJ33dR96bM5pWVPnQ2QEZeDUStFLvkbnEs8oDpIuw54Xf+
iO31AkTkNekr3zjvZru49r+UuZw+pIFuieWMAhD4I0kIlJyito+6mLptZo/S/Rxpd47P/7f+F2Yi
NgKcEUGo4kaoEi64J9OeTRK+dbpNUSh9oC2BDH/2acEeZTt61/+rqyk0huMfB/QyAkBSES/KoCjt
r4Pesd9yMrPhpvbxJDfzqNsbkk+BR1BoZfe/79j+1EnFW8VEBFe9bVsOztXnndQyGDzeTDRrCb/2
NqRFuZ3qMNi1FuLq31/qZQuagyFzF2ZIOBkx5b00y3mTM3Wr+ndjA5C9jNgGd243T3848uYqjEQs
Rt6rb0vpF837VnluV8Up2BrXN2ccgsoLhC3OK1d5kln8OKrgMkHAAZ3inEGjtF9M1tsIJpLsUD5D
789DQo/ZdcDAumWzJ6Jtvko6V1+NvgUtKosaca/Z8L5ZinTfV4YVv3qA2MZouK8DT9d/8RcZvNC1
heABUij327HzCV6xWotvAgj10wP8r/Lqf1YD9X8WXu2o3Mvk86cfZVfrf/FddSWU/ZfEzwroAK8g
0Jl1FPdddrX+I54IPGeUEf8osv7WXdkeOZAaIINjS9QFtssM42/ZFf9IMgDDTsrqpjnSBH/i7H3S
Hf37VaWbt86xmBSickHOgPnv+SduW2MasyM3O/Cy1mFJNWYSUKPQ4kQ+Jduid7qFsUIMMRKFJUSD
OKKG9OwQ2GtWwPgbYTp+zcr0zCW/p9nmQX1jl5M89q1SxN/Qmf0mK2H1myCrJ7whE6cHurSj2vSF
354nSsBjitPIvTD/R92Z7caNZV36VQp9zwR5OAPdfRHBGCWF5ilvCGsw5/Fwvu+H6ef4X6w/2q5K
Kay02g0U0IUCsmzYVgTJwzPsvda3nL49jZ1uvC8LUVAxNbrszmo1cZtXWUs+TDLt3SoaTvxhBgPX
Ja4J+hnCXA3hdCg1KtjfX59/x5gmgRFvy+s/zr6U8h/rNn/50kRF/t/nj3ouYIJE9Jr+5/vfyu+/
D14L70vz5d1vVjka1/Gyfa3Hq1fZpvxTftCPv/l/+4f/eP32U27G8vV//Lfnos2b+adxWs/fjlX6
fb8a3ocoeK1/+vvfBzdDcW5PWrP5WOBZnzUw38e2+geTK/p/dvEzGEZHFP8vTaGAqaPRyadlPBvi
7BkO8s+xrf1hITREwKZDJv2GZ/rnhf9Q9XHPvt+IH79/mwYKUInB+9fgZtbDH6wyrFWXKZ/1a/7z
Nx1HDppjFMBS9oNUdCdZPBXEYaoTueA9PssXBGbUYmUL+HurlEQRg4avGnWvZ4WvbHSUJHRpkm7E
+ai4hLj5nB6Ml9AZo+qid3QqCTEBCBvyBfPJM/rKv09LKriUUIf8mfCX8EminyHcLtecBYmbSH4t
Wen7Vq2L4KnHbRecKkKb9o5oig17FXCfHBFtMtNhna99dqQD5fEM6oi5wjcYuzvKYmV9NjY1UVJQ
nptb8Li8ZmRKU8kUcV5Nq0mG9PnMIA+nr+OEyvfU4tQJ6DuJy+2sjY5pmLmIgQcAqtT4Yppo6mZE
xFUvKtMkwyant1Pla/opnYH3rS0cm+1sn7vGFgtmoxNf4A8+Zi8xFiDERl0/WMQtaEu/a6nJLzKC
ZElB62rq67Zi+i8tJ4b7Khn7cVGNfl4tRkyK67brOrnsLae7Gu0A+45ajfS3VA5RF0lL2JCnc3Q7
LQqDo/8gqqpelG1E1atRVVDcFIs0r45LcVXiLFo3uGVPcFX6lOTH9GHUFN1GZ032CWw+ZjUdN+Fz
0RlJv2yGPLx2JcrqbEhcMIC16LyM2t6fpHaXMRFwLjhurYgyH3F3Xe984J4ZXFPBWTgcVZL4cGYZ
B5j9siQWAFyLZ8Tto9b3EFg7dvxShHCCSZzfRAUttjoU1lVUGuWzIdw5sYhzAoBMLX8Y2Y1ugZm7
OQ1Je7qb4Ma/4Ex0NcJ+emvGz6r0mghE1NqlFpPh6mihuM70tlNn/HIx+VuMd9wrzreAdJEFBcVN
2jV4UEHZ2BwZq3pITrOg6B34qo3DHNya1qiTeBJYUv+CdiNztQUiX8kkOoXJuIaTzwG8jiwerCIm
LZ3fi4RwCWkUN9NoxidGVbvot63TrhjOsLt8bQva4S5EcbLkq3QRphHpsySd5JB3F3Vktp5auc1q
cNrTVPYq1sI0f4pNLNE1FT8nCFSvLVXaqoPtPPd1WXn6AHQVkUyx0DgJbpOe7XZNvlMgyBwKw7Qj
QnCgvh8qd02q3iWGr28Ko6Fp06PGT8cy3ahVezqUrqf1VDMbrnk7piWbbPvOV/VVkUdb6RBRKAQ4
wWTUYvpR9bACVPoih/yB/J2nykpPogIQ4GDRy+wN5xUK6YtC6wrR3wVlGnGdU01cGv0k53Aq3n2g
pj6neE8faV+R0pF6aW+/UFam/kHbYhGKPgBNoHqJyUnFaTUqVUO8DH1F0j8C9Dw1ffTU8bxPQNJu
rCw4dWXFoOlNcZ8XwX0Dtd11gz+Nyr7u55Z1z8HTNRvfq4zM8TqlPZR2HDyWYXYphLNDiatvYy0G
A9/W+8kmpaIplfMgRLXop/dhgIWWjPKckDV1bo+o/i1sVetKluWtWfaPStac42mnFdecqNQMyNBs
gd0X2S2zekXvqCnIq8KuWPTQwOn3M1kM9jByyrWu8AxBle26YkXf01qA45q7J21H6dIQK8rqmA6j
HAhvp0KfKi1C5vyhE8u6TKO1Y4G5z/EvQB1u/tSjmphk03qh552cVShXD6RPXgR5R0BTRwGVPYl7
itWXO2IT9Dqa0jmouVUvy9akJKHBElXXcaGrCzc0ksvGbbZIsikeF+ZOgjGMB/8xtIyn3K3SZRlT
D02N4b4ZfAJSB7Iig0k1VzhRwjNsqEvMIP7KtNR4G3TUh+m5ey1W9hnVSyMv0s/0yK1PAoQc+9am
to3/tcSl05044KntllMbOPRDUkah19rTM5CNq4wz4N7q0nrT2/1DmgbZdV2Q15r2A+k8KpVdjDFi
q/nNVmjdcHDqFFTq7IcpVdWL9Oq0GYxVQ+dhJRMlfox6fUO37CnDCkRWh3GeZtJDfUhxAi3LKq40
FzZr5GAu60oqTvWtHNqXDAJqkkQneUknoRrbu6zQH6VDw4jJRjkMqAoXDLl02SgEA0UYzSIx3DYY
vNeqoe3Vfjor5om+Tzc2KUH0aunFJWhsQt4oZBP+JjKMTdJqxdYK5bopOoxnkCUL0/XSUWF0Vgp1
WHLw1Gw/ApXWtWonJ1XZdblxyfyWHeyJa24cTFdxRIHONMsXKgi3pspeU457ywhXI0cqbyiKU1oF
7qYG9bKecuUyVaE62m7Nuz4ou4z037KTzVMI1p3wxWGJZhg2rDAR9NDko2BfPRfFeJGl8PaDsnm2
A5hvThjlJ0YdKQjMZsC/FOtEDa6m1kWlIy2Iqu6LMkznDXa6yyI291Zvn02aE1Nfc3wny7cs7UmE
sUmkTHeIdpvqq9qoyU1TMBhJnqC/byziTuUJuHis1zrgvnRRUCEvngfSESiThLYul27YTNqdEZJ8
iMsbWhdeW8GYWsuiqciJ0GkWQeRshFbnq0n7prANbL0tPXdyonkdw6Xk2DcOMbL9aZNV8Q7IXqaY
y7xpzci6FE5W0NhVFVac4qvQWrvIduD2YjGtWkifMBF8SsnaMgo5s3s43AzJzolChjiJtD6YMM5V
zUBeJ5JUR9sMaoIxb6OTV2zGG18vcBptJE0EAsECmW/p7nbilocnCryRgaLuVUqPFwN5PpdSRupT
pfIeeSVrhaBCCL91uK5tEzzY1lbweC+yrNPXRFpNgXmf9OQ60lpKiFDECs8YukwF7yEuUEUHa7Yz
YlCF9O8G26Q1MAGVKz1FNcogeyAwFRqGUxS3qpb1qXIeqTUOwF3rJOrjkKd913hh3DjLiYXPFPlE
gjHFNKMaTmNURtlS96MqNK4w3FCnjMxsWCQJiPR4A958TmjUKS9uhBtPuEYRD6ew8AD1jlj+1bZC
dgpPP6s8OoI25hRkU7mpL3xKUUT9FbQB6FlkurmEnm4zLyQTC80hpGwkSTtUaybZGnjO5ZjhzFzq
sso2Q0MjZo7WktFjrtV/NiwE0a0WyMK+HrQYyK0jDNogkcFAXbGFuqiVNmY9mZBz1Wu/blBzSEUn
qBkmBJ3sPpp6wtcWMTFMebeRXYPSORKIk6i51abfvkI7GaOLPnGG5qEpABfsSEgcfC+kGAwud+Cm
GwaBpp5SpFS4HXQC1hoieB+fT86sFFxFJDHb6wZC0yKP0Mpukj4DIBNj5R3u6ZTKKz8zA3sRSEur
aUmWcPuizq2MQ9iRzbGIUvyZm3xISUtq3LihnJ0q1pYc5YpMK1+NVV5vQtMQzxAzqWQuCyhyNCrJ
JHKRXRSyo/F407PMK3V3znxVsC8FZG4jG6loslH/DsfzesTDuvZpTaY7rcyFcRf2lPjRxdVQpUpA
Ge5qsMOi4KZ1REsHOv79voBeWI0TQcm1YtUPmkPwqqAFsZBOku5xeBInQ3gtuQzldA+VvHxs05j+
LAsWSMZoNUhTbPok9qHZKoGkO5u1nh4OpMzE0lxyOlBOB9cudpaVGKdJ1/bbyRj6nSLt6qpIme3M
UWlxR8rea7jde2uabCIxHbG1adftVYdpi6tUVm6ILIFGEthzUq2SrVXhknKmIDlx0jZb2n4q13pk
FTcyVZrZApsuoQUZZ4gEU/JFbOKrQyrw8WCroOeC+ms+VuwSbfb4rynBm1/rEgzQAgMJirYW6QhG
W1EeyD+PV1qG0ocgpYl6A7q0tVY4Lfse0rtCO4vXqEjVp9GMZvQy08g2HmkYZ1VzcP2wnteVpxIT
24Iztk+0aeUgJrOSJ86syAZrhYS1IiHAeyhQeEnWyl0dqcOaXIonDGj9rk6ycWvWLmGsCAWBzLQD
WUEBE6MSJNaOcq+6HqvOQZaRP7DspERrDOUDkX/kXNJUWmalH96VajZ4TtqcuC2WVB2RBbFRJccT
u7W0NSbvACFlp3f3rsSpWY8R6ZUcoZbOaBnboWpepVMF6zny87Lvq4ss77LTgDB2zmQgpROHtTyZ
UlRRmU2WVZq5whN9ZdwOUXvr90a4i1VS6Z3MWhuBTRpn0Fkr8r+1vRaQCh5XUfSc1fNB1s4K0sE0
1KStRvZLLBFqUfFfiN4YFr3RlfdcCVvUkaS/TZF1JPByoCRLVpsOfSbLXevXNhfe4QwWI33UyG6S
f19NpnzNr5v69bWhKPO+9PL/ZyXGpTb494VGYmLz1y/U2qX80r6ryMz/7ke5UdMpHPI/CoRoWzi0
UfL4UW7UrD+ouiCPpcDCL2iq/asko4FlgPilzXVKDdbf7Bn5Z0lG/eNfDMHfhTLMtcS/yjHAIuAY
Cgc6AvRXCxvq3AN4U44hgWvsND8+D1QFfZYlGzbtdKvVjc8/WpWDUt+qaY37881t+qAOdFSO//65
Dg4cMZc4AVYclYF4X4qqK6PzEAO0Vpx1HDfCjDTAuj+1ouzVSMVK+kzGJNs//P5HU0XCGIHjljLr
T5p3365Sak3nHfoZClBl1a1iN5/WzChkZnGEC4MzZ4qK9UQWmLKAADfH1tLXD76/Nn9bDDuign67
Cdj6Xb6MOaMm56f/9uajFAwsmlPn0HtCsWBbIlJP0q4LF/h2NLwSpKMTHmvl2hMaOom/ISN9cqm5
MBKXge6EJyJWmmaBaqysPnlCHwwMuiSUyakHmliNj9oUOVOlNUzuASyq1lNndvLaM7o6uwWyMIyI
ZjW1OOlEk5fer5/P/IOPRiTVdeydQCCpOWpHHgtzdIwsLIJzlTHwVJht8TQUruX5Yoj2qZZp9x2y
lAvFrYo71SIn6NefPo+7nz4dYON8xbifj+mzmWrQkJLuIQ7q8C6yhuZJ6CJcB434zDb7vrv2/eHj
0KFFzFD8DiR/+/ARxg8VIUgHH8TbraPJaqtlrbb5/cuhnwA0GB0b7cKj1xt1ZlCg6ToEvgEc2wiG
2yFQSbUFPX7760/66HLwI4JRp7ysfqsgv72ctBOIjfXkvNWs9qaSVnWOVrja/fpDPno6tG2YrjQb
pcExkLhNEPHINDrPUc1WVEbDbKcalXEVF8148uuP+uh6XBqTVMNn69nxuwl3wydFMTk36qlddQSF
1suM6JHf67F+HwXU6uFlmmhyTTpH76aAxu2p3iYRNyuZbuKM6rMkd/OTd/kISf/tU7CVC13nbQZO
e9xj7csiKEHRnReRKhSvsqsuX+c+UYEaPdeHXM+a654wJdVDc4zaRcZOhjC/FKTM4utC4Pbb99bE
DWlDI2X5mdtl7y4aFU1hcnw/yCavdwk1nG1HEPHq1x/Cgnv8JjO10m5w5nYdgOf3H1ICm6v9SjsI
QSkobv2W2Mr8PkxJCHTrT/ydHwwWS7B4mvib6J6oR3OWPSdmuOZwIKM12FFhARinB+Zny8X8U47m
Jho7DBMD0SQ9wqO+IFmqNFVScXDHTuwzSakA1VCIqolCSGWgGa98gbwJoG1MMSk2H0xrUla1Eeun
U6v4O8KP/ZuqauJrUJodzEJKq0udFLEraEL5JzPPB+sHczgDGrAC6gFxdPuNVpSVEIK4WoTaE0Lp
JyswIYaORHllY6Bu1V41r379yD9YOt59pnj/yJtQHdq4MQ54O3SwbQgWlsBqspPSQQAb6ngUF3k6
S+81MyVATlrK5a+/wEfjwNZxn6uzKxaT4Psv0JbSBfwkDraPya1Tank2hGH0yWD7aNvAa4OljiQN
MYuN33+KLLQKH4J6YF+h66t2KETriVAzKCFOqHTBeoaPSinldeuO7GgQfcPrrC0HIBB5pIGX6Sny
gxaBbfLJi619dAN46RwmZ7p8+Kvff7VJE7jOOOozjh3Pr4vwCpBgSpxyLFZTUkd3ld5T1ZZSLxas
48MDlERtFUZdxK9c9yLyB+1rmjX9J8v6t/3k8bvjspFRWQh5gZyjodFNpttLVz20UaztOfaLeJkm
XUfousQAYg7RdQt159HKh+KkrvvoXpcNmtyokqOGsR/nrBXUYjeUebLP0Tre/P7AAXutu4wZZxbd
vL9vVtlKlWPCQalNam/U0Em6c9pP4NAfzIgYEqHMgL/mGR2vnsGoBUAdu0NWaiRDV40R3mZIyBbR
5FO9zIn4/GS5/mjdwewMPIANHYQVZ17P35wuyqnr0VHIw6C2zYnWJIIgV9wcGP/ERU/10QX6NPcl
R3BgZ0akDVsMsd21P9Ho/WRofjAyeSUFrw2RYxrd7/dfJSnoMoROfUhJmVxNUftVFUP6yZ7hw+ud
wdu01wHL/GSnbXKh+0koD1ktzCWBYSATa1kjkwj1q9nCwtIbyoqNhE8IIGiWRlkSSBtiaq/VT+79
B4sFui3Od6bOqqAfL391U9tUw+tDH3JWyIT2iDzwtXdImy9mY9K0kbb+2QL10T1metNZAOnui2+3
583jTijrkK8OA4awKsTPNdX0mLhIQ3ObBSW9nQEfj8sWp0M63SvzPKm3l5TTIMcVf+L8+JFu8LcH
rA+/zzwRMeRRrB5jFybdqbCw5Qdcj/WO4Z17LrbeT6765w8h4sZg3fm2AyAP4P3AUvKgpqRYAQMT
4W1ET/FGC0k5/t35YY7hQLXG7OBgaTk6KRb0SrLK7A/ZLIPVeyvZTwjkP7mSn3fXfAgsJN5YOI1M
EO+vJFcgyppWf2jUXmA+nZodQS85nu3OxFb86wv6hsB/PyFzKNFtKEVcDnPR0f5gpEtHGaw+2Ck5
MwvDMYLLcDCjO10Ow7TqBweEdxnrt7jd2t3AyeXLqIlwT4DNWSDJSPMUG7/VMm0GugV9A+5tJXVZ
9t4n33OeF95+T243wWCou6iPMEP/NG+Ypk9jXgBmHQihbPoW/57qdtGJaVrweR1pRjQWXBcWhtVT
i19YzThuKeGbvxdVwraSb8I5AajlDOt0j5UziT7gD6rGg5XY05JtaIKpJFI/eS7HY2A+kSIsNTVU
D9jLjxE6o+MECh7IQ5+T/whYnGBItOfGmMeHT27svKQd3VgMLILwjHmvgDTp/Whr8bP2DQMApW59
CWg9NpeUbu09fGt9HcEDWKijZW/qPryscwIpcZ4or0Qsu/vSrqabT77N/AL94tu4R8sDIL7AEkVz
iAwpz1hE8otK9O2FqvZnlUJedhWM4W1KamjajtO+DIpujVxb25J5L9BiCAXMxa+/0vFm9tuT+Ov+
HKtvYaBHOFfrw9QrakVxSHuhpJ9SbQZE7Sc29WrNMFdJgiQdo+vvzmrzpxNkRIyEAERHjeLo6eTo
ziNTHuxM65cY90krxEXzyYRzfEb49iFMNSjVSO76psN8uz3wCc+s04QhUDbiqgBvTgrAeCbqYcPw
xsDZ58Ppr2/qTyv0/JGojJmu7bmI4Bw951TBU+g21UFKR4UC3gtxmgFSuHZcuOPc5abNl0ItkP4K
J7qKIRpoHodmg7BTDbT5J2+b9tFLAD+FV5qjsM225P1t1uO8MbVUcmIJ3JOpo11Cr8wgRNiPlQfm
N20B/N/eubmBBtS1SNlCfLTmYJBfFFlZffnk7lgfvAXsW3TXZJdEcsnRWtZ0mVNYekP26KhAwilC
+ahF0qajyq4yXra5258V1Sir1UApKCKEoLReS9Imqr1SRi45I4bTmQvFb9tNHI36sFBSVev2Rlb9
yEf827X9wyfJxMyUyGTINudo/mDVUIuhyA4dTNBppSdQJ5aOimnOi3rbxf6cNOgj6kCG1dKVanPR
0pV81ScY7gueZGZ9slIc7wPmkTUfyxyepuowUb9/lHDsh8DqyoOmVFOEvkXtNxYt5O7/Zci4aJQ1
liW2Hdb8DN9sslJHz2MRzdeNDWghmM2x5Lt6yqYqyZ2lD557l1ektwMbbqcKpgLSIa+s9PQQ+QGa
OT8HE/DJZPXBsuEawKM1hNXwXY6/FLSKQEyOeyad0T0NciO97Ai1/xOCSH/96zH6wW0GIE3gAEVT
TkvHE7Ud+kbip8pZMdrDjoAifIxJpXwyTXzwHlBlJEbSYPajZDavFm/usc2mnKwe56ysW2NL1Err
5ZSLL5OkJGkV91G6/fVF/dQOmWNziKaEwcOhnc3q0Qfmkw/Lt+/OZCTkg4oXjCzXvM+RcjutkUOn
IXtvLScXQZwbd2S36lo/vuSd30SfPEnmneNJgD0Z/aY5x4evRY/k/cVzegqHti3PIGwQnJD0XRWs
8OQ0D0M9e/f0pr+1XJNuRJiw+3o2DDQFS4W6krzAYgRJF9VnaJ7FmU+adObaaEsnP3TbHcYsOppC
KyblXqXjPe3HKlX38P1nW0bbcG/b2mwB6U1Z0C2F1QwHbSqTa+A51TP9ABxkICFx/+Pzqcm7x82K
v3ZQwm5lZrbyhK86ucRTlVRobsrquZFqcCj6YXw2LRmQoAwMBa8cpJHtMKKR3QVZMsizxuqGfl21
ZvY80nQnOYNiaOwVetZeSUOr/aWbzjZxrRV+u1btoEU9JUTyAnC/CnDMacpVNXVFvuyEhAlN4lK8
S+KifyxzfUy8SChEGhaY1yvPBnDxp6ajmFzgLabBFUyTcx5FeoFPtNGJLChUNW/3Q+y26PMHvd02
Od0qRIpxaBNeWFkZhZ4Baai6cUtXg97hQJCIMCOROvXcJCrpBSRNEK8Y1gbriehhEK71xMHTVbi1
k20y6JkuUqYOiD9CUMdOg0XOqRnusaK3DoweBPxnPrE0sMPcIRoIOFLc4cLNO2ej+5K/7hpI77dS
97WveRyps1ihH4JFByZgWsB4J5NMnafnBRlPWbDwnXo6ZDpqgaVosJySeqoJx6utdOABJikCK19j
v3bbQBFovdgwkhvRmXXrAYWNMJD7RZ569M1V/LCTRdqS3gQIsTrJ0/FA/9SXqKFYNoWViksLHIN2
MCTiXTQjnYU51ZRaigq7bestpjByNGMJeqYRoeSgGma5v0R1SPtRSdtQIkaLtFepUMv1J2X4kwCr
dNrnajEqG8Jq6ufCShDmVtGYZ0ttspsUy1BTXDdpUEhvJLXHWDQYwjTCLjTzYmxEchVMFSNIHdNK
QiWHjgRqZsD6U9RuEXi0QhnVrl9KRNHS6QuUpUAZ1sWYawFVXr0Ti7CklEoEzphSOui10V0Frp/V
qzBTDP1UpJjIvbKIgy9GEzZE8Oi5fV1Y43Cjj8LK1gYBDd2ahtcQgjAdkhvoRMQJ1moShUtOrd1F
5/fdpVbQmFu0LP1YpgdXvFjJUMIk6VyxyqaoO7EhEG30FPokeiu5LSA86Tvf5McsK9e3Fj34+FtY
01oGfLYOb6Cna6cwcJUT7OBhjsBEIy4nc8rW2hVK3tw0rRudD40v80UE/ocsb4pFdzhYcn2J9MZN
V+3UG8whQSUDsCMd8J1vs++/w1LyHydfoCz09/KFq//6321+7D2Z87e/KxdM8w/a5Jw46aPMBYG5
hvRduMCf0PthG81SQfjZt/X+h01KEUCt0TKwnAE8xuYxlxl/CBcwTvzBiWI2XRmc6On/679llHp/
fqDfopFYYYAdpuJEp+5YvCCcqbHiWZ+T20moHOw+6QkPIB9L8aCCWfYapDPvD7uE2Ccqxe0a5J1E
o5xotWGga8+tiZnER/C3UVDN4weccpdU+0EgE+polKR7W1OoWZVmiPjTqQiWWWCwSW1P0vTAOYWL
4AIqkpJ7bejiOTeAzKITzOz6JTBi8m8z0GFXDTYPuuc1bnigwS5y1Khv5dYIer1dQq17kK1VPAdK
ZEM8qIuX3x/e5/9hA5cq9S8Hbv8FN9dbwc23f/B92OoMQA6T5C+a36UzbKa+D1vhQEdHVzAHXAEt
pSz9L7mNQnQKQ5JTKJtYirf86s2wBdPOT6OVNZcq2Hj/XnLnN4vnm2IDrxRgRwrRbFaAgUCGfb/D
KjrwFY1rXzdJiO4lcgFbqIHv7qqyr++EaIyVdC20o5ZTXObT6Jz1mjk8qZwVlx24bbJqs8QL2DYd
6qYbHsXg99cjWJ0bs9DLdduDqTMBRN1No3bDCzDdovrFJhzK4NJP2+nEaFDNh6MyEOPWBeMafpW5
yuOk2emYcJd216SnME4cBI+oQxdNCrxsHSt1q3qlMP1VhTj9IXGwBqE0Rf/qRblt/mlmGhtlaAzC
WqZo8s/B9jkncWXWRICRCLS32p4YEkgjUMWGssQ8ksHATAnmcxMCC6ieeciLo61qqCV0E1MHPGU2
RnmZ6bkV7hq1be8QlUbwA43RuMz6xN7wVeRZ5lNlrgpfuzDwVi0bA4JZMZpw0QbAewuiZjR8VOoQ
LeCUeE2p7YmAyZE6RwdOjeoJKFsvU8vhorcfXL29aCg+jbECc6Gqvlb6n2ao9JdB3+876TzVyXiq
E49EVAqJgPu+a27tTF2aSQtKYrDZ99TXxFq8KBBz9lXdP5SkY+/ashPnteEsDaaqRa1LOH2x9STU
wTlFtrrnVp3DRLke3KpcGR1w+KofV6MfBk9xbKYY3p1nfOr1MjTt4YuaNS+IfoAQ4RN6HEz5CCho
1wtln9VQ5cLAT6/YIsQbsxqKl1y1rq28/kqsHEIT45rVeovqC8xVvZaEe+MI4lcInA3KC7oBizDi
R09+Ua/j0inB4vhiVSvGlVVmN3WmVaex6L+Y+jjSIPO3VTdyT1vwh6CMNh0RjuJEb+ME3FoEdqcH
fU/LNLAQtkN+8vta/QoFfFlhaOV8GydLBciHAHgBnApL08YEmhN17a7Sm/iuN/xxP9jWMglrTCsP
nH2s9oUM++s6sL0gf4RxR/R3QxtvIbORo/3oSLGqSgLcBsUAj4bmlH2gadY+UBlFx8IPMaXd5wAU
YfnpVdadalB4viiqnV/ILrBWDnConUnyHq6wUhvZrQ5gsqI494gLye5QjFOPQ1SA/ASxKsVSstb4
ne1e2HHlLvpRbntD3gua8bWeXUHF9bJAXMcTe5uUfLBGlJdtgJnGHPB9m24iT1p90JepET1iL1iz
+0b7xQ5sQWN9L1Oupy3bU3B64Ra33Sm5jBkk6WlcZoZzmtCXWMiuJwkTKW4oKdplSa3uJ7b8y0QE
hYf0jAzETlHxAE38x5jshZGU9gax9nlFRopYoAM8zdUBwW2WniqU/hdZDh9NKlm3YnVzvTBrkaUW
wfVsTtnl4wDeA5n3JfI2f1km3EqUhuPatfuUE3LTvqRRcJ9F9U5Jv1Kc124AFFarrLJIaLcM1tjK
3QIivC9JhV0Tj8f0pGtb3Mteazntph+4H3QITLQoJWlsFr0zXzpk3rBbX06NStFfOq1Fc9vYGoPv
rLW81zY6OK8nDdvFug17DE3lJB7Hwb0KEvwdiooroIy3YT48cfC7LMLeoLxm4Rnw4rBormU3ussx
Szr6kWRBmZkfQ9AKqPHHzz63zoPKiqTbN5/DLtmNVQJdMrwLSvlsjG3ylORyG9fsVOteLIeqXfqZ
EXE8TZbc//PIaAGvmFdE4JRLVenY3BrtdnBUjvu8jqpbbCPgkoXgGUT9AKXOL9Dsp9s8981DjDPg
gsupl0MxRYfM1NsV/jF/S4xVT5Kuvg+akcQhv4fGqNlbI4xQx004i4R4dCMigBYGpZObJp+CPTQN
aD+RoPtqQXXtOK/dptjO4srYNGqoe7r1CFycuBz46fm2xDnlr5hsjfuQ9fNC10v9tuwJuvGd4EmL
BO8uljd8DViJqrhaFJPdbYwoIN8It+ozBQSPqcch0bIxlV3pcn7Uh1A50dVObb9Qp8tODK1tnorB
6oE0CtN8zoWSG55NmhAYpAgf8QKPR+WRsWdvIi3qoM/UiXMmikK7he5aLQcjVpRNppqHFHblIetI
8oB55usXQ40GogHe4TFzu2tgbPWurzFM2ppPjGSlY/woXJke6rwP1z001qWS9CkvplS9WAnAL3au
uaDcGW2nxBw3A+3G+zJAuJplBwPjV02kRpltyeBJtwgg8q0+kZ+06JgCKTt0u67ot0guvtJfq070
AV9YMKQ4hCXWy3VUGcrWafp4XaiJv7a5FiDE0wlsGu0CrO8SQjO3gGvoBuuuGXpYRUNUXk3SVMGH
fummOFr7XWnfKu3orwcbP1mjNg2SctlvY0P6K9+prLtATYovip5ONwF0m9VAwemMA3l8p0R9uIN1
o2wMPQr2fVyE+0S4pMam9XgJf6Z8jEYrIDKQrQirJ+DaXWJkggW7sa6aWslP4ajld/Rw86dQs6br
aCBXUbUGSS6kr67p6/oXtLRSz8pVn5SJcXr+/R3uWfRcF7L42hyryqko/+X2/0/bBwPLwWMyg0vI
RwAFTkHuV/vi//pfKRvjf+zk/H/y7f74wx/0fb/MoYyOH9tR9sagJ9RZ6vt9v0xqIJthRNL0tmnT
uhYHwB/HPEv9g6ANWqMkFB3J002XAyBlU/bgOjkmc7P6iBDwK2LA+2qkTVwCW5L5823CBlxsfu/3
yuARK973aKIbgVykaXHMyMbaQzSGwWpYn6HkP/o4oATcacz1NGbmhs2byi/FKYMCf4gF39WwoxSO
YH4EXl+rmc9aJOxPyvlzl+Kvo8D3y+NETHzILM8lr+f95yVSN10CV1XPplPi9b3WnJljSuOREGRv
lJKAUb8YsQ+FabB2MX5/UnmejxrHn48uisvlG9Bb5vD/9nqTrI00p8wImaa+BFwW7mfOfnPzZhRe
fP95b7EP79sD366SAxrNARo2yD1/+pQ6KEk/oHMuSLLzYiELcB2U6zI1Gle//qgPbqhgzDBkkL3S
kpn//M0DrEvEqzqgWi8xnGbbEKC2ykx2ZRRJmZ2jUFuidjdXTa9Mng4+6ZMr/cYROrqh9AzI8jIR
c/GKHJ3tDKcg3hBSnFdN1IRJd0i1K4uvRFQGOAZ9EZpZvanqNqa//X+4O48muY2tTf+VidnjBrxZ
zAaFqupqQzatRG4QFEnBm4QHfv33ZFP33i40phHSbiZCCi0oKQtpTp485zWiTh8KM15CucbYXJeK
iD9wCVIVyDIz+7Sg7oQa5zCoSVAgTfaIN+38Iwl757taF8neXlyB5H4tE60VyjZy9ijTXM9d6i1x
XyDGEQBE9o52XDQH0SPq6aWu8lhMFF8nVXkIy1Cy89LGt4fUurC5y5u2UvK3nJvkRnf7PFDCULm8
vq5yI67nFc4lRSdJloHEff3bpgRR3ToMF9zEqbCMwqlRF2+5FTELo0WJNXHihEEj9GkHbrkREXTZ
EJXcHTo0LtWE5xsKpYsynB1jQY3M6U9Oh3q7GEjpEW/9oQ7th9c/88VJ4dtUekBA9j1QRcbqM1vI
zh5YaDNYktE6lXrjPRahjYq2PlSH14d6cfTlUFICCaQKlY31oYSa3wqtXcygqqtzGSKR0Q+i2Pme
6xIdW4pBYHFY/BPFDDBh17O3hLVUugvNYOqefBU6cUzN5oeH18DBqXG8hN/Y74SAFysmx6QbaRII
VClUeD2movXQnxGYD4YqHB8hHIuHwQzjgCpDhEq31n58fSJXrei/PtIivHnAhMAJrc58kfWTKQCw
BEmRzX4ORvTQFBFyJbi2kjBlX3hWTne9LTqeT0VzU5QtusZWme0E8+0fwuaR2lXYAK6pTYC3inly
FTOwFmW5wWdCPEQY0B1HpAf9QqsLmm1KdwJAhXiMNQnIlGN57Acu1den5OWyU5q1ZY0LaIfGmb1e
AjQg61gUmUXfGf1kbHJDKQSCGH5u+l4C8zfbJ9Q8gYuvQoTNoODwPBIlmqhrGxi0/ATStZ4Z6EqP
+h8GC5jHol1e6jDb8jQ+gkvEk0CRv8GNjvAmCcoAU05GvLQHOyRz5xmtBrFjvDGEaO48O6LYho7H
zobZmB1JwpAwXJbJXXNLemHieWCa6Kv0+Xvbzhd848PifV7bX6ouQfBdgPTaGfPFvUiZHDYXCGgm
R0fB9HpFTDuJQvg7alBlQtwhgQqzDQRbUBFVP6rx9L1S2CieKxDVMKtiJ9ZsrQ3Wz0Qa9gRkyLXq
HdiqeC7B3ASx2jpMsys+WUVt+lNhmnDeDB5CuaIhrZN5UL0q7EJSszrzLEaihWLqkVKJjlguqI1m
5CLPqro/wjpAdJgGY/D65t2cKsfW5AHCf8qSy/cshZjnqk7yYeH1R5fcL0ZQtAsPaRRNhjrIqgSx
BfdQtPlPUsVsB0L84pqTywR6mNxTx6ZvjcBxElqPY8sydV3bv8lCVELJBJvbulVQiNai7BRxEX6c
rNrY+eqXN8/1yKuo2dZzr3fCZlNSx6MGRnrWl0N6VMqZSvx/mkwb2eDW9ueSo3sELwfPXPlLns2v
gPyjiYVi8oTrwVFQYwtiNIaOkabFZ8CpyW2oL+bODtxa1OeDrj4PcTuQwA6DJq5RnDWzdm7KsPwO
sOnRrh2aO9ksgilC6WuJ67+bQrCoADvAKVHzl7iz6w/ue6dNs5DzXtWGEQhCy71Fl/+SlVgJlWpi
7WyiraW0ZHPsCVrGC+J6vLkd7Vzojor2eEk5PwvhkWf2H7RudwFs8qevYq5HP4Tno6pSmKEzcrWW
imIueGhI5lhRdIGkFwRlScEHA2iUouelPwgMJ6iZDGUwKVYM1bZ3jiWKITtzvKKeyEuYSZZkSsBX
UKnXHDfLxBIR1W41aNwWTd2hplmSAF0ryyw/OlXtvlX6ASUbINS4NKkhxiQCn/a5jd8aWaWeUAed
biteypfXd/sK4/frh8HXYt11XA7ROL2eIqnniwIxemSDhUpFHOuXxq3f6QhV+Q0Aax8DvfESI9IU
OKg1oxYuGhw1CIGlZow7qdHW0bOhGpIcSPfDp9/67OiBErBjbRm0YHQ00ACaHR1ru06QaFCcdzEA
nbfof+/5620dPWKxjTQmbTdaa9cTYPdD7DiDRo8lRflJmIN7Yxfzg9J5lY8OcXIE2psD/emVoya6
7Lwz/y/TQQ0ehLQQhG/I/beafzdZeJJg7RpEVWlfIMPX9xpsd7TDKHEqYR4frRwjhlK+0SJnbG47
I0TICUupA7oNY1AbdX1CNcO+2K1ZH0pebTuxaeu8YqPHj7PQCeCXXk9QkdnNFEe9FqCqjsS3Q0VP
WlmcWqvz3r4+G1uTATgR3TAGI0asYq+E7rV5howOkhLWz8HL1QNqNd1BUKQ8zY1r72y4l/cZfUc0
TGFdQdkFTnb9aSPRH7ViRwsgwkm0vkrxG+LPBW1EwItCe/Bs7LhaLfr8+nfKKbuOS4wrMwNm1OPd
Jn/Xs41uhjpGAXQEA2vWE9zO1QoRQMPd2VsvdzajAI4wURQGk2mtLhVdKLVlhpYW9MT9R7e2HQwA
esx0gKpdwoyCuKCNc1Ojt4gPirsT5l+upRydXJ/EjpxqvZb9kBZjha5EgDcIHRqYWEGcudTyS5ID
ZI32RBteBg8d5WmH8giFHNSaV9t0RP7Iq+NWD4qKZFqI2POtpcRkLS/SADmlCIRVYu68JLYWksqj
fExQkKP9fr2QUC/w6pKDqqU5PkRkbUGb5f3fPoGEBmxGgau4MGvX+MveMiK3LXs98HgiHDXpkzej
s3ZJaVsFr+/Ml4ddDgWdhL8Jwesb08BsINQFHxTX6RyAZhxQsVe7oMde+vT6UFsbhBIUMH4OOuam
ckGfHQJ6D32MQjDGR+qynEaoz/EQRkj0dxTA0MP5J5OIrS46yFCujTX7dbHDpRusElestEXDVfAE
RUwL/cFsV6Zh46ULcFUul6TOGy+hP4vIGsMa9GAC83kaw2o4xq5CSqnh3zZjeohJjuc8ZmVVB5EX
Db5dz/qhixV1l8n0MgW6/inrkKrUwiu6Sg8Q0ewDLLVcJPmr4mR06oxFXTkF6KDa9Mjc5Hc0WDTE
pyacGJrG2pn/rfMJhwDsLhUX6kerWDtwlTlumWmBgxK/lJWll/Z2iV1aWRoE6CEq947N1gbjYtdg
rWoW4X316UqkdXVH0QxYnqVKwzy0AxDwDdQ6/hBmSrJzmWx9IIwYgDjcJEgSr/azO6Mah9gs4XZO
kouBbtmxyMP+UPTlO2waBh4UyGG9foa2LjCSd4qhpko+vS7/JbaWldSv5EVCg1WplPpW12Oklgyz
eUdzAj1tLVbPtnDdnZE3J9d25O2ikqo9yYQ/O70iBoxDv1oP0loHKNo387EYcS7o4yo+spj/5Pii
lkANAD4jedoq0o7dlJqjwuwC8U2PgJ+tU2KV8Ulz2NuvT+oTr2V1PfNgICOALkBBwl1dz0ao6qNV
JpwZWpwPdSdA9yiJbzSJFxQCqIei1Se0zS9ernkPc616943uflLdWiErUpG0bUf3nR3RwcdHFSi6
Bnp5seqTsUwp6rt5eFYxegwGA0PRMDJuVCvWPoHDju+SGv0rq4t0H0fN8RwCmfUB5dEraCkWKfM8
XoDKOpdCX5o7a3QXnAE7F3047S8p8/8rhWXjJtBUwiSPFegzKNpeh+cBl7dsmdha8Qiey6719h1V
DmRZBYSW1yf8SRvixYT/d6z1NZol4JsQGeIRguvgfeHNPWZ8CLglhS0u4IGxRlra7lQbinkKQ8NC
8y/KT2mKeh5VROltZvTnvMObaGiG8g47xJ7fiXHT679zY88zJTacCyYFGYXVlIS53mR1zVtpZJ/e
4kf5scma7HNH84z4vqBH+w/GQ+ufHiPMV4jI10vgOLhnjTKBQz0tfFeoY3fThp51avrCOJlizHbW
YXPJqUyi90Q2Q8Z/PZ4Sla7X2RgXt40WPaRoHx8UisrHoUWa7fVPewq+6yWXvChZEuX5tdb+Ucx0
VFJZZimaovu8xGGOAdliKO8na0BRtcri5DGbHOfR69T3eAUOqEdnyY2BsPqbJBf177U2YSyn/0z7
VntoJjASOLRJT8wYMzu2SRe3xm1dTxhYhFVMZazGfC5Tm0CZPBQceGIC1UZOmC5NGNZAviY7BMje
KeVSHrADdD6rmBEvBxGH1m2oiMnBn6gA5KMv7fg4YUp26+VlgXfdYPQfhEO1xKdi6ryJyMkRLFjy
+G2OI6Pq55Fuf8NqCuXi2TK0IcAEKRdnzSlLC01CHWMcbinQHtYM8geoVtZ98cI8+1Mbqp7eBGaA
Z2Em3m9KbLi/uWM3vrdSvX/jlPb8e6HjMuUTxppTjRyVzp3e6b8hgWjnJ2+UJAUD4L6BGmHafR1T
IT6os6VBZdT5z+AdmG/q0qm/eHOive96cj3UvUKcV81FxY9uwgyyg3OHzm0Utz8iC88i1M7DUD2Y
JriiQ8vj41xHQKB39v7GbUoRgCiMKIaBYNPqXbyQQzi9AORCqbW5yUr7d5H3ydHohRa4dobeJt3p
nTG39j/8MI4b5hYYXKxu8EgHiAAZQw2MYhkvJTvXR7x5PrZT1u7s/82hDCod0JioNT6pqDy7Pi0h
QlcfOopuPaGkrFVshNHN/x3fNG0naq3I7LLEo/NqQKyMohtvMmd1nekxlJ2+HtSg9fDOw2DWulOL
WL+pI9SvK6d/2xWY59WqK07ejElVgxL5waTwdzuTIB6iJB/xUjOWy7hY3TnUe+/8ejDYWmvErEAd
q7IKItUJn78EFreddHVG4TzESTnAIh01UB5b2Mp1SI2ECA0PqbOTjm5U5FAbgbNNICevoCVzPSgK
1/rkQNGBPJfR7l6IPcfcnJsAbdr6O15gduXXOGV9slxcd4HpT9GnIXWnzzOI0w+jyC3YsFlfPaKu
rJU7v06X2fAqPOpoHEgLGHIrOsvXv66A7yNqLUT0HTWQ6NAOE1KyldYAio6Nyb3rR037PeM1byKf
YYCLUKY8fRMb+MT7lPmS30sM6f607FIKf9p1jOCtqb5ZpibzeYm1X2LT8t4h3p9AKyBR+QNbPufT
VCfmj97AX3PnczYuTvCkFLeI80Q/w7z+GsslBJVYYwYFbnE4E85f27o3D+ALk5PXIkr7t/cTIhHw
niFI8o6yVrGDedbCuVhY2lY1j7kziYMTqRFNtNh+zDIH1dySY/36oBsnmuopDV0JmudKk3/+7EQ3
izuI0ul4bYgkol6L+eUC2OTS9abYGWqjaMsjijIHaChScBp112MBw8M0NeEDgcTkQTRHNTA6rg5n
xAjOUPQwcCqgdd648NIs3LtpVMuTIub0q9NWeyJxG2WmpxcdjzqT1+46S0nb0cMdLydRRAefGKPE
iCfFyBBI6YxUHcu7wU3FwY7HJMABu9vZWy9xITZ7S3VgzKBQBFhIv56M0UktvYsp4BqN7fwosFD9
sJiLddeGY3b2AKO+yzqX0nZWNJ9cN+s/1EtNywqgvW/ENvQZDLl9pMt5xbTqvBN8t3Y+x/cJbgOc
Yb0Vl8nLw7Si9qWAmDzXavpgIiCgK258iwvgvHOBbRUeQMRpHDWeZHA3VmED5xfkAmdqKlMb1gH9
MuyS60WcE7VoAamD+K2pI/kOLsYKpZBSaGZANTLaud3keV5FL4A6EjBGvQW4w2pJdKvGCZ4WQhDJ
E57AeMRsctB3im8bG8/ghcKthnwOxL9Vemw7+aC1OT7nVm5r76pZnwPY/tI9okOR2dXLIFOH5lIC
9r30uAvsfOTW8MiP0g+lrwMvejU8nSI8RXA9D5aBqly4TEsAC9MJ0rDITuaQW4HnDM4Bf92Pdewo
j6+Hm61tLytLPM0MundAyq63PVKBjpr0VOqScJHQ5ty+69XBC2ZXw9tmcOcb2RWgHDm5Rzef8pPl
oPjUhzwt09GOjxWy8oGRWO8hwe6ppMpttl5/bhmuVarbJFKrAJwAETbhXurB7NRDEOMM+diQnlyM
lrZSZuRg2BfEsV+fka1B6aIAgGT7UwJeBcUJRe1wtmM23XzscfR9Y/To5iaOkdxAK8Ijqdtr6sn/
4/ozSXOJebzPNMrc10uQmh6i8TUjYrmAU6VXYhquTlUwFo24j53YkO3F3teNuDgvszIAuvamj5nX
fAMGjhmPBe/u9TnYCDdIe4Ha4C+yhzU4IC9Ku69EjZkMtqEfFMfu4Q7Wn3Dttc96kTc78WbjzuM5
LC29eBdTMl4VZbKIgpeRl0aQaJgYp7XFG6knl7S9fk8tayVC8JTFoniAsSSnjWi/xs9YnLc88vAv
oX3c3cFpoWcSd+lhxIsgmAfY4NWIiH2KRjuGpshD1bFd7kTzrS1GRgZukwkGerG64yENtC1GWxx5
r8Q1e6hyX12cT6WKJF6jpQomMNUfr6/o5pAglSQuhQO1rnth3FlNkzkR5Ja4g6Mx5qQxDciSyMVk
3bQgFeF2sPc82YwuRBYJFNVcOterrV01WGhlWshGyozwIpB0Pkqb4zsUuZezKxLMqIbKPbJiMGrC
LnVPC0A6P0IzNbBx/TuqKbpEowFhQHFYoNcnZWubc9sT+Lj5AaHL++dZrtXli2u2BVwQc9ZAg3h5
cePU4eTPVPiRkZy8vZMu/4frkw5oDd4wqtMULFYBja3Q4pyLSROr4F60jLoADkbZKcS1AKZe/TOB
iX6bRUX0ts6q9hIWBIR6cMuHcrJG3wtRHxDleHl9GraOHy0GR6PPBvx8nXLitdSXPIqBYwJaXEId
+FibQ3dDe2Vnwrd2IfkdIFMHXAx48OsJj7w2SRCmAB6iRM69Y+YZNd7FOXcYtqPVaKl3kZHsYX62
BgXJQ69GYrPM9f2eAlFOIrMzA8Usx+M8Reela7ITOiU6MIrqIxClj39/QsG9oZFLhY+9v9pXkzbk
admkJnkEzM9RmPS7W0Q0shbH7deH2sCckbHQa5OKRjxT1q/yxIgjS2tgEFmZany1oyG5ga9+16dR
f8AXjcBWYNkR8+Q8N04OZ4vi8X2JrtDJtdCrNFM8xQDE15eaxPZYYroG6Jfa9Izn7us/dSvRIaEE
gY8IlsZ1fr34adRGGV5eRoBIh0NbPPpW9lpzGzeNwMAvy257axkwuIu1I+A4fWf0jRYHTQYdZWGi
PwKGq9ExVS57ZMJNcsl5OOUdMbdv1eH91Lf1meqi+qAW6UfbneZ/cLo83lZsQRorNA2vPzseKXZZ
Yc7AMSqwDaS7O2dSEBOpte6fDOWi+MXbGHqAs9p3ZgXNK0TyNGjDsjm46lD4eazPR1cU3fH1xXzq
g69DGeVEdh6VIElcWX2Wm8N2mKgrVkbavtFqqLEiaZejp2h/xG4pEAX20lsxie901HQyGGs+WIs3
nfNFB1fYH1XMWc9eCwlXLw04BMRdLW9U3+Y5Dz4oH+8irotzZGOPXsXheFAUYe58xVZoQPSB9yZs
ADSdVh8xNzjqRSkqMvTdp1PcFMBnS1PcCkc0hz5qB9ICVGlen7qtFASQqgRJUSGUiLnrqTMUiJRl
OzJ1ok/uMiKXX4RgRiYHhZuGhipWLebnvrCjc1V1+d0AAXDnNGyEfIKThfEAGF2E7Fe1vJhuF/J6
7JRaGVsASUX9tnadL8lUJDsqU9tfa6GQodIIk22+66+lsutNKZrdgRYNYG87mvS1Nf2ZlaN7srOq
w6xt6g9qMfPythUFBThP3zkXW4UOnvYUU6hhmoSe1TpbJuhvFR/sADJHBjkvMvAOqlx/sMbxht3n
HmJHJCfbzJT7qqN8XySYwuFPGd4WSbQrISsXeHV2KBiy51AEBDa0vnArKNyYjfNmjquxPhhSrDvR
KsUf9c4KSvIA3xqG5WSQsR1Haq6X3DBwE0QQ4jBzt+6s0EYWBMYAlrXJHcLvWV3KiYa7XqeqJr47
bn8HhzW6W+ZKebCUoTmmlbYDztraeoBQZCsKagAEhuv9UMW5ZUVRwXVM59R3EZW8pLHHk5IawE6e
vTkUbTbZbdM55KsvayNnLke9MYNGDQkiVkzoteC0T0LZ22LyV6+XVFIE/z2UnORnqWQ54iAYVhyo
tPJiH11F9ai3owh2QofcqC+GkRUZ0KgW8NnVYXLc0EE5iVRtLufum00h6ADiJ/NbIIGXdsBjVtG0
8qIijHR2jXnyPYVSc9KDtmy7PMb2M0v3wplMWl/8JvYNevBENZrq158eT00rJnnBQenHnFsiB2Nk
6INWb8QJVabmO1oEiEUt5fIwQsO5IBcdn9Ox04+vz87WRqaeDxmDMMPxWv0Qa4bv1VTyWKX1SE9O
pA+8qHPfLkGJVOiA7aXzW+cYGgrvY1mbQ0vv+strwwotMUEuqtVH08hH3yqnrxEOg+d+TrGt7IoF
pzUrw08uSsXD2MTeKZna7HOM4OvOsdr8eJg5AEae2hGriF4naPEuFeoWdEMTVLZsxK9zIQLROhW+
Yk6f76z7xt1JG4g4JgkE8iW9+vi0s/JOCB6xTYxb6oj/cltj14o3MJJwfRp08bDn17N1oJ8A2BoV
QbbT6kAr81DVbTUYAc4T0W2Rl7hUI71ycBKxd0s/3UvrbQ3NiQjNaaUUuhrLMZdoVLQGkCFV4KMK
64iWcDsdiV+NP5T43tkVNWov6zx0WMhXcaTTDkDglVODmG1AQTs66pnm3FpdXV9KvOTvXRMCpEt7
6JSJUgloyuf+YOrlzRhbs68jlXSYzbw6C6uID+VkuKdYccTbHCrlCe9PHayKs1dk20iMTdobsK9l
l/TFmwwx0zLtzcUA8FgkgU6pGZ+F2D4LCkxBjfjhWc/i+dL0S7cTzba2LLk4VFRUrkCGrXYQtCXP
bcwYQRbXac99XbWPka1Ufq+nIa8TVf0HRwQZXgdhLqnKba7GywbbSXRTEB9aZ8Yqd7J9vYrAd9ZI
0FaJYd+8Ho+2Zvb5eKsjadTqYsXAqaEf9ZPfDY2BwEx8Dxinu7TmmL3pG0PKtM7Njuy0fMust66s
pfG3Aw1p/eKNrZQ2mQoAA3xw9qdrle5tOpPRuss8fqJdmz0gcAItQDjRaUy9PUzXVqcYAjRle1yZ
wESvcckI7ShFxsshWNLe81V8AL6EpOG3Ve5Nl7h0cUJv9e6mmEzEkM1OvxGwKb4lePDeOmVz7/WR
RqG/xepzbPI3Q4Kwyesrs/kLJcuWtxJFf6bpOnihKsKen4VOyQMUoT2UP4xJ8FByrPYsJAAe99PR
D+e0AJM26Se3o/cAuVq9b3W78fEzSh9GURtv1MhujwOJ9oedX7h1qzrkY7QkkHJGdfb6F2qtIjRE
F2VzRUlKf8L/+1gV+o9kMebTiEpKAPjD/S3HDvKEvc3oo6Kbv1URAtq5Vbc2E4RPj86/SjBcx0Er
67RusmCGIfvm+B1QwQOeKubFXcIItSvbPveD+QW1GvWUzBPdw9cnYivkPx9+lVgVsYXJKeIuwTS1
5qeQKgXEFspnqOmrn14f6glsuD438IOeYoOqAki8nvNkSFUPs0uAWVmkB6M+F8d+VCFcm1Z16WGv
vI9cvb3Xa0zLhUjnc6SW8aV2ufUmBGze85r5UejpB4/n5C1YTSuwtMn5nbwQuG6pWG9oAc3flNwG
Mp/aIcpGRot0adbdx/2ifVHLXDtqZZuTRDokE7gLnydvALWjR+V9SHf0hFiCexJlYdxbtKJvrV4X
pz7X+6Ou2ePh9el4aq+tp0NqPUP0B/fxAvjKXJil1oOV5LLq38UxZF+Ie8gCjlF4QBTAuB/q3rnV
i1k8pMNSn9y4Hu+WpLNxEjSXt5WTDkfaS5VvCAfNo7pfPovR1t9GfV2eDTstOebp/BOTbv1oDc5e
Y2Vr60ACQX6OvAjQ8SpZphY1anqBVjbaP0kwF3FzBuScnWl5NDtXi4wXL6aK3jGkbGCOkKSvd45l
Yq/bD3TRUFbKTvR4El9J++JNTSXfd6a+DGb4ujtWN5vfR4TAQZAPxFftelCkCgrN7OnSWE7enwwM
LD6Po/NNAy6280TcGgnYhVxTNANfvOGReuQBpTASrkHdBcz6Lbpv+mPmGHs5weZI9Lml0Ri8j/UD
B7ILRtsTgXns8vqiF2V1hMkVHnVnVHb29+ZQCHtKlyDqMesq7SIo1wGkY81MhF5tW+QnpyUFQhNQ
7LwUNrYHHB16rLAhoIbZq+ummC2qnCFtkKaNuksXGdHZ0irM9rwZ7nVGQxVD5L1W18b3WfSWKPNw
+KHtrLe/ifpvWXt6YI+ud6wjE5Ng1cLnAvv0nancqgbS3KGDB2aFZ7C7ipxoJI9eONNJGbymPM82
oMoE7MhRjVX7QUmM5jjBBz8pSjN+TWPEsmNXahW4cRZAVWnPSo40dOhFwBmRCgm4ta3TIhT33hki
9T1GVjrQaKP6Wesd1Yk8LM/0jaJz0tZfXw96W5kBeBhac7Q/TWkqeX2oNITAfiEtYB2hVgbnwq+V
Nrpv8ia6HcKa7LjHCdxp8/Qksnk+21jL35t5UR3COi0CdUy7oClG46EdSttXPLv6/PpP3Cg1INhG
JRv0+pME7fUvpJKlSaItsPIZCLXpTA0u12r494/8s1FeHER3SNJRrTgd+Dopt3GMzbOJvsANGrR7
5JKNDIN9Q8NZKlmwY1epTj5Sbet4zwN5sOB/Oxmm7qKvwQA53jGx9fAd+Wz63iuN+gIet9g5nBvn
hGoKfWfADxJnsNq7KhZVnj0jgjA1TcLnJuntYnbflbFpz6+v3OZIpOVoRtFvQ1PqeuW0zgBDIlE8
WL9WHyrDGc9NH1M4N4zxV9r0t+Se/1/TAQNH+Ww+g2/dt//1s+ySbn7zrfj5f/73h5/z9/hnnv9s
n2t+Pf1Hf0k52/8CFQi5A+l2Wz4oOTm/NL5M/gSID4Zd1M64WWSq828pZwN3arkkqkS3Ij0mGV3/
lnLWVP47LliCNm9GHo7a31H5ul5+FEt4s8rYSKtVIs2eQs/zGuHcN3ro6aHf56Zymiu38aOQzl2H
euNOQL6OEX8NBQIfkAN/2evONizCouDVH/ouURnZLa/2ayff01J6OQqUY8I+TmigPSkgXO9ngUvK
kIhc8ZF+KgK7ac1jqUR7/NONUaBFavBbLeiYfNL1KL3KN4RE3wPztNwUoaEd2q5NTs/20uOvXO25
eteqkSqnjIcgrXk4w7QHyXmvhyEbQdAqL/FXceYfor8XZYN4tukjOY9uvomHgXMLHg3t1fze6kPA
IWqA8XBQqQ0N1MFfqke9Vh+cJf7w+i+7Th7kD0OWnIe0zCvBea+5lBAQrIImEhZlhRYeRFd8qCJA
w1yeY8BOmtEMTfYoIytY869BJduXuEwN4QWvYojLsQvTMDqARnIvU6VUkJf09jBPlGost6iD0Rbj
0c3S8YLmuHpoNPtNGdvT2TZ4E8U2EpmRFbnH1+fiSQnvv4n20+8i0aB9C1zN4ryuVgnVUQwF2xKL
qhIWU1B588lsNPx+nRRuqd9rA9KRkTZr75d8+mBPOhpAePb85qY4Q4ABGe/dNGzOC/7nKHs60U8l
idDYzY0o0X1KUNHXfrGUO66K5f2gD1OJzBcdg1RJzGPYKnpxaIxE37sBX25xsDGojUoYCm3BddY7
2k43tpOKvqiz4FZrJPlZROaezZt8D7yYOxdZHAp9KL6sEbZLZlAhBzBwUCx1OcIcA9UbITZTV4aQ
/NU9bPzLeIf7HcVTyZmkJr+Gb5pmAv1lsjhRcU4tRwyo8aCfGsA+q3eqBFsT6ILipCosLYrWPIgm
nzO1Flp8cOyl9EF/QaJJ9XJv911nKk+7jywePi5FRJZKyqc/7/Jofd3FqcoMLqZXvklGdXrruF1z
zBIXVdnaUU+qlhinvneyQ44cw9sw1fTTYo+Y3T8MITAMZwRo8QFLuNqP5654RI5iQtpNsW6Enn4F
CIlYUaT0J1MLlyOPpPaOnoJ6zFMD2F8kMP/IXfviwuvZiX/Xxcpfn0aTjHBO2ke3T87ws8tJHbJq
6tGoPnS5kR3QFGkP+pLlgeMBGukhegGf6R8AcOx58WwsHTB3sH+8VIDorIXM9MZAPxbL0EM8G/GN
J8bFV/q0Cl4PHBtBlGsXuSHUEqDJrD3IxsnJm1IP48NAX577ap7Oi1RwLQfPPrjjHJ9CAtrOoFtz
SmuINh2nDcbp6tlXW506cD3GhyI2EXSe0uxe8dzsAz7y4qZB4vc3WBL5yXXK5PL6525MKvcyKQao
Lo6DJX/Zs9XMOCPLCH/4MPewq5QSmffWEXsadBsHHHoEYlfykiCJIqt6Porb8ZSkakgwJrFHhluf
bhwBfKFGUXhne67eZUQtki+2CEoQtI6lucD1WPoM7RsitulnjfYV6aog7qcAvEB6Hhu99O2q/RA5
XXtS3Dp5nJvyY1zQkHNsVz9j85efa7idl0nPgefT8Pib0/3rx2E5DEAfhOUa4+OFpgD6w49beit+
Ny5L8RC2s7qT1K1e2f+eg/8Os1rVyoYHRqHV9MvYm4/a3GuHeEACSFnm5Y+M2u+ltcL2Xq2G+aPI
peRzbyEzzxPjXYIXVNA14XfgFYafJKZxaSALnpS5+MLA7pF6d/RukHhi3UkLVOSy5FSkRXHUeu/n
65vzSSPh+UVETk0erMtYzdG31wQ5AvOcN2KhJ+wCKvcS8WOyc+8zBzdBusrp/+jCMiHf0TNqh1QR
sRlGUFnFVZc8q27j/EvdQcs/mBxejdveibCILJwZIRJD+5BjjaJSrLc0ceg9oIWHLBnH/qCZQ8Lz
ckhoVetIRvtWHyEPIZb9lrjBZlx9oA68GFYN3WjOoTw4z46fWMJidNrZ8kWv6bSWcMnis/LjlMTe
LVkHkFvDHQ6ICzdHHjjj+wSfwcQrbQwXFNBRlrkTidZXv3zF4FND0YD+ONmT/MHPflAL2s7LTOr3
IE2nz7ll/KkIS8Foa0FPHfWMneFWBBK5U01ARQDuKB/DS1wH9aLLTBDOnoNT0nSYBg0Bf7s/9FOm
HHrUV88ZCaW/tKF9aFyRHausMH1wQjvHUpfZ4PU6cCQI+uSvRF84i9efPbtZI18ULt4MBR5iahZ9
7Hq7O5Bu9/c9Wt9IaSzWg5631Z2yYHE1erTJugJIcj21hR/VqfatBvF+rusiu00a0fm5Ynofh2wQ
QWeZPxHP+1uFF6YOdWqYveCUUJyAmbU65MiyIMoUdopvN7N98krlex5pI/4eVbazSuvw/TQSZCse
tlReaMNezw7N+7oZxKj4ilL+WRSFONdWOR68WFV2RlrfvowErUql+gmbDhbu6jzMNQBrq/EiWo6a
dfP1gsundaqKcQymBK+K18PLi70Oe+7JQtqQmTRdiuvPwnmrFx6iwjQZF/1sxkMsre3OVQ1/pdt7
KL38MkgSMCRwkma9qMRfD+bVYnKzkWAF4ALrZHeomqNWhcJXgQm8yyD332H+vqeltQLVsUk4YBwx
3sN0B8l7V5sEdwvU7xUkWPGBCly1/zgU00M1YFXTeHdpMt5iZHBO4/GevG7nUL3YNRwnHe1G3qVS
6G9dVs5ni4LZiGmiEYPngxWOrVyLv4pjj3sr+WJyGUqKItF25IOpK19PbhqimeHoZDF5BMtsaDxc
X6YaZT2EIkGrUcsea9HtZRoya7kKGpJCTB2QFz/JDbJM16MOaDFZYd+RBPMoO4s+xzlDK6NbMY4A
MjMd00rv4KQGkMmoM+9FE3Zvtaj3LrjSfHp9K7+Mo/K3APaSiHmQRuuD4yaDWCbW8DB1E161Tju1
vid6ULI9yMEca9pzjXvR29o+FSWJJr6IfqfuNZqenk9XUwJLhYI4MQn6NxCr1ZFSRwg1qLSj40B2
/UgoqR9sva5ODc8tmODRjwznmTOoJgAk6aS9tSHqnrtRmwMqB9b3qTDOTxPzt8qb/3+aIch4/x+d
0Rc10HPz8+f3n8/rn/Lf/8viwPsXjxvqm/L6hV/y3/KntDggbzbYziC1+VdYv7/Kn6b2Ly5q2h0U
VAiVlDj/U/00zH+hP2LxR8iSyQz3bxmCrUIWXglwndDpoo5PWRLPhNVtM+ZDUio2SQcy8NVtONnL
W08V8Y3U0TgiQ9O/MR28GRGBUM44ICQ3yVBZN88m6/HXjn1e5JP79L/7+NdvAO0BiEGKr6DZfX20
cYIZDUh1Ec8iU7upFlW8wfuuuavxs9y58syNoSR5ThZfkR5f57hTobTWoHqKH/WoXKI0MTZ+Kdrd
XPOp4nX1TZRfyafJpanq8LJdXQVZF7royPBN1RRa2EhW0w0gTZEgZDPYb/6HsjNZrhPp2vUVEUHf
TIG91VuyLFmWJ4TlhjZpkgQSrv5/qO8MSls+UtSkoiJcZTaQZK71rrdZAkFQp5cNlRMPNEIqMVfh
GxdDMBEY663VjVwX7yHL2wHauS/7AZaQHz3Uq0Xw+zK3npUMi3K2OO92T3qy0kZsvgL0GgfTGCIf
HzIH+HGo/f5Zl7aHIJR29qAbyxkP+aAWAmT9AO+LJcdso6rHLinIZjFje9XeesC2MkP0kfv9lWyV
u8Gd23MMpwXdI2KJrXcvg9IYPxpYvnk7DHogu8HL4Z97rOLJQnAwTwoMtPxFrn/6g85JlzHqDwZL
p+q3/ZTma9yt6eAFwMrcf8W/qu5hmBa7JGEV24DROjdA9K7WjPyplY/lMZqZilqGt6o4NLrqPMot
6xa3TookSfBMTUp7KpAQJCpEYr6QjxD9p0IJUg1GJCRb8v0DZ3HOnHyR0q5V0/T8vG0kp7Yf/dpk
1mnOx2GQJjzHynh4//M7qcf/uSJJlgy+eCC7GOsEvdVCgz9mqwHvbi4fLVGHcIXNTZznkJl+5rXb
bzEGOOIpsIse2kg4Ty/gK355sKrSm5Ng8YpLWxEJe5xr4XtJI12jQhvdrz/CbLOLs96uyTIzxxHf
RrPvh4+4ba+Ly/93B/8Y7lOiY1Owlyz/eqXT1laq3rAlK0zxuMlGnZUu5JJJuTcYmP16/3mdble8
IGYRIAdswPBv9rjIf1/MKGXb4GBDhBzqyRu8dNwz0TbrbWtkzgddxz+zx39vI/u19qEyPDwHPslp
JkzRYmXnT0YWt3NpdljO9VF5nPnAD15tGev5EPrZRJ6vRZjw6rn5742C/k7naxgkou0tj4o3N4ej
9g0GBuSi148j4b93fhUUHsGBg2PHpppxyyfj2ilSM1qbT7kwwylRHkrvxA1EqZOlnOe7zuulG8/k
ZzWH2baVkawZngpI2ebBiDuKwTvl+ll0yx/6wC2r96K9ELt/V0Eh7FppDLHIRzYq5Xcb4SJlYX4a
WSTF+VwMxfK/YuT/a3H2j4nQ6bPbrQNQeYGfvnlPdRgN9uZL3lNB6Z9Ydi8kygbcYONQz95j2zXy
Wy4oseh5lX8Go6XHW5TR3a2M1uqXbkaPxL7JkS+yi7JvI/rrOx+K2F3gYwoQe9VS20dZqOir7Mqa
PL4hrH+8v9ZOzdP23YCTHjEXxQAn1mmNpxpZYzbQcI60XSWO3trOVw6aBpwlwXwhugVNjDV2eKa8
QaVEhuu48Qx5kP6QJdvcVlDd89m/ZCAwPTo+7qz47A1VChZgfeRXuC/80wfOcIoub+e30ru+/jBI
2sYXfN9Yq9ohOKzKmsQbg+rw/iPZT87XV9mbjh1GxVxptzJ7fZUegnCeDV2eWH0WJK0ZaEIUywK1
Vk+XF9SLwNknd/ij0Jd371/7Tbm0Hx4WA0/Iyv9QPU42mlGuRJc3PVNPUawvg++UqVf06ycXFctj
l09Nm2DfZnH8NvjSGI6hqb1Nb/rgd7zd7/gFyJTYsSEsvDH/DYbMMyaXMsYoNjjoYzVcezgDxO7a
Yp5lttZ/9PjhtnejUWj3QLOog96UaFs7z445Yqi6Fipt184/J69Kxp0erVirQHxwJr1dSvv1oKDv
9ln4bp5g2IplU0yrypOlGea0t+Y2GSnnPjhq/3oVykBYYKCCb4CoBtQVRSN3VcjIPcdDFStCEKsP
ytu/XgU0guEehQFipNcLdgnbIGQ8ytA2GlBbGvWQGiS1pu8vzb9dBTBxp5bt4dantH2RsUXPEFmS
GvPb1AXsPOA02Xzw8f31KhDz9hSPHb07eS8eCjGAUbajoJ8w+vCU05wvOMvdv38zb79xaL70I/gg
7VYMp/5wpq1Lzxe8GGK1l2PnaOfY85+e1VXNmA0I7mtUuWDHdet8cIOnokQWOtAN4zYOdkxXGaK8
flu9XhywAzYxLPqdg6m27kENjP4aQkQO3RatuBcqsoPU1B4n9yf2nQ8UQRk2g+VHKUn7fvl6p8Pz
iDERoA4yjDf5c562x7Jw0Q3xsPsf+dAF8eq4/XnkrvoDP+9/MNfX16JZoRPlWUO5oBB8fdtEtEht
uiIDFt+ir3ztpJ+gQMHihs7BdRO/LZcAsx8TerOsywC9TJVdC6cDXgNmKb72agmyW8Hfcq/dSeiY
iBfPOIqpYFyJwf7GpggJWeBSPsLUc+d13q1W62yMx0mPeWxJc1bJ5ILLJ00V+WejKZ1zN8Qw8oPP
/u1z3T1mwXLRR1EWnAqyteyLZc3IV8lnyuo2h7pi5Go63xz/ozyXtxs15cNu7gEHGcrPqRaNbqHB
ZZX4KUP05u+FOD0ibvM6VXb0pxta9UHN8/bO9uguG0YKVQprZ//zf9XBkSeEs0ERidd1C6FH9LqN
laqs2BjR337wGE9gsL3q5qbo1zmDUU6+IRqJmZDUeqyyGOvULe4JMb7Ei6u/3PomO5Jnb+L77QRf
RRPa99MYyQvTqfG8s7yPwM+32wX0VrQQ0HEYVoNpv75tlMLl7A4s3mBe+ycEW+NZqTGRiAfJfDGe
nGy7aBqCxgnw9j4o0d8+8n1fx5qIvf0vPWu9upYQE49c9dj1VRt9/chEIikM/dEDP918d070Pn/Y
nbd2j+2T4mPKRFGPENgTUU0/rdY10iyw8w+W0D9H+b93AhoNkF02d5rQ3cDiZA1VtdfZokP43m9i
LmIjiLKzFVteI55XrVG0OLXnnM/NapYXht8uVDwOrJ9Uz9ry0rxicpi4CoVVonndU9LLdrgmWwOy
W7HoOfjMZuBNaesxnk5Ua5RPcxO1ebxJMgfv8mmosV/uRP/RTOD0RXFftLjoyxwgNT7Jk0UCn6q3
BmLmkirY6k/5Vs3HlSjg69nxPkpifPuimHEwX6N5hz2LTvH1eqxct8/FZgDMjkKda8NAizhbH0k9
3zQ4LHZoL2i1OYr3HuHkTTF7xxCqkSrxEGo966bA6RLYyaho97zlloREESZmNE9f4GZ17OezwVZQ
NMX4TYxqWuLOUVjC2n5pm7GYO0OSh14ybxsgKnqp0QqUnP2USSdeHKdVcdDmqkimrWJC+P6B/6aw
5l4AHgANECvvQoMTeD9aSrUNFSHzqqkeLKzufozL5FPQlsGlO2LB1mnPvtdETz5kKFivAbqdD9Qi
b98aHxjHLFZXdC80jq/f2iSaYG6Q+SdLNjdHzN579ovtP7rnQaXZXZe4Q17bfqGTjzifVVUtXcu0
E5f1uCcQ84IcSfPw/vP8B8R6/RUzQYXfxRCREhoX+dc3U6iuLPEPUokIdAajNVzGNVZBLb+4s6uf
g2Wcb2Wox/s+KPWntqr1Y699B+pzH/XYiELbLUHAKIRi9n6CbwkX6M/mpjf/DPMmb7Ita/xj3Wxm
fpTVLL5ncmaoXDR2uSJvRyWVMBAMHsGvZ5WufdYjyjPbKJ7lkN2QhaqeuqYl4XrJ1mZM8lHrm62W
bpjAifDxRF3m5rkaS60uPG1qkWTtML+I3tl+Np0mOtyaXL+I5Ry1j6jtWnwsRND91xOOlwUPYnec
C/indcqVq7eZxsfSRJ/b4/I0BCL6M5VBc15i8PswlU6dSgJl9SEqo+IFW6gCk0A7GOJo2qaPyHQn
4x5wDKoyWG4c7Xv/SbF28kotEW1V68FEtO/rLE7UnqvAEC5ZP7rtvdh7vXh2eSOHAN8Bbeap81u/
BrPIjQZkL+q86XpzvU2g1/dAZkdZwKJbCkIAEhm47Xro7cmvUn8SgX1nTrn98P5Kfnvb7KOwLegG
ICzsFkWvb1uPRUYIqt0m9pIxB888JhaslyWKYj8vpz8j6lCNTZfX9GlplvYV4wsLxAs6esgRZJZf
mX9g5qJ6Y/rg7H9TAQEtcawA0VEH7Sqik12LLLnFGoy6S3Jc3KajtZbZQePX8cfDKKy5KAdoenEH
XyY6bjgLY6wxh2o6QCM0rvolQpz//sP6X4V38urYWHhWLNt9Dn3Svkxisoj8EE2y2dXIBCfbPMDD
qNmso24WrzzQQYSfnTYjQ9flsHiuVIv5ML65xrMoV/NRYTP+REhk9YVAUQRCUds8NpO9NUT9TMuT
ZY76AZwqe8g8l+gAR64WTI3C6WIqam5Iu47x4ELKze+6sV4xFBeG33GkOFV46S0aXgfA//e6tIw/
wpHNkMy2BwknCrPsq1o7zeaDaTl2MCr6SfUc9hxNrv7Hg98lC0F0jpOEUREQv0C9xNQjEtULJU14
mTEcQdJpdxaVICjY79Ieli9bpdzs4Jo57pTL4HV97LCrfFuiJd+ObVC03weP3QZc2iqWeDIb0G7U
xMF8tIbV+zlAtWQDC8NywsTBl/6x9dbdebWDvpCqLtRmAhVcLdd6JlDsIkRW9t0rFmLFPL9ov7pM
MNinct+cLyO8k4Z4thfY0NWssv7MnouwOq8GtKmxnmsZYfgMXpBmEO4fRwzBjLOyqvr7yenkYzbl
Qx1vzOckDlIrBUWXTfWnWpfqq8Mh0qdzONaosRb1PSzW6rrLxmJJcnMKi9QXW/vT1H57QBkq1gs3
l/CuIujZYyqrPXHUaSG9Dl1n/B4UjviJLNvtq1EZLGFnzvFmwcuZ6UfdNnMW22MTljiRdpsRUy4E
L5236c/rkkWfvWBa4KCv7PwgxNP0Q1msHxT1Fa6gjpLND+G1Pe7B1bbdtLUYtzPUU+oTgFL7rVj8
6mnou3pK8lVa+OtMzOyOGBbY9Pv4EBRx6wArX3XFUCWY4WXippPQdVEi2/4EgJ3NebxOQnyKxDCG
yJIdqgcSOSb5aZocsaZN3eRUOiuhq6kXKE3CRDgMKpHZyK2a/hZZB7sbCuzbnYiTBVus4HcH/xw0
vLMxnOjaWmqctVFZJ5kL+H4bOCteiKHTiuAMX0CUxHo16jL2BlmrZGU6kA51ZTGom73SigNTuVAm
CUObj3Zj2RdCR3J/eO126JSFcXwFFzyIzbVc6tRtx/HK6CJ3OCLgD/RRi0w99KUBc9smoOpbJ3sF
k3vb5u8CSUaY+JhiF8fJD7KbJaNjus62qnicMVKWX6fZXI3Ec/qlIjHBncaEsNw8xy05bCfstHu4
hq1H/50UtQXaMWs/IoykWvrHEvslM7Fm2+Gb3Oz+cxMUtO/UaOtvPYfBVd2PdnMWtMv8UItWjonR
U+rzc0T7rGYLcr9CqHCdh2FPeTAL48IqveAZTuT0Tfeho+O9BoMliJE0H7alPBEHW1Q/TObqu1f1
6isbR+ewvZ6XPirOmppaNCkr9t54dffEAjWa9pgS/qCfMRZa1xiL2vWu1K7Zx2YgJ5fQiMY2L22z
EerKzHOPmWs1OcdOh06F7WXd3pcodLqLpTe0TzR9GzlXURsFHc5t4UyBLem/8W9R0ZkyarKNhG76
5Tj6mmSwYnBmmTJG6G7WRjMh0Rg5kOwyYkKSllWGtZoFMfK4W+EQ0BSuxS+d72y/NswgyfpDcOm3
kXFtOwCGqE+z/oXeKuCq8ArumnxG6MjEhzK5DoX9My/w1Euc3jDCtJVUJrHFdOZmafzwsNazdhK2
iSo6OH3RaiadLQ4euHoU/YVZKNw1VDiL/tw0RfmolO0WqdcKRjxBhi9owha+1ND/FKbzc6SxIV5F
2YgYPamJ7YCq2+HoRhIjfTLFHGbL/TT+KiMz7xLbXhwZj8JX5rkeanM4DI7X3gfbsP5u2qBE0quU
881VawEZNHc4PJaxjAju0nYkDrVPIkPTyW1OhVg7k50xaCesisq5Tqexdre7NpTFC56x4XKNd6yY
zlVo4gvnKdx5oWzSusYVXXKWVpPZ7U7RoYqLqdz+bJ2/fNG2QSNro4SJYjiuFJPrluZGeDZX0/Bl
MyuSO8gHBIny4jWbrwI5giUI85PQ5cEI8hejD16EZ5y1ORMjPPJSweceG74+9K4RE8r90JbBnSYt
N5xZM8wn4629RXjx3Lj1BV3jYanr32a5Wwq7Fx5CHXhst53nf8r2FFwVNQhwRSpYy6GHybCvo7Og
8L9Ug3gaOdzdfrzCBr/60lXlp2Wdrzy/eakCK/Zkd4NnQTc9YFdKku5PSynSt4MLl79hXEssFotD
ScAMJ+vu1R/WaYlSh6dKPObmSC8uFLcR5/idfc8LTq62B7nuM/N2MhoCzAqrmO6zNqD2BqLQ58wa
rkBS+W+dgX3Ns/K4GU1xl2eBTs0Bc/JgfJhmcTRzPoxJdDcZXt1eUPCWguCzq5sLRZArdyi+KCmf
qDceRqMGX1TF8t1sA3lursFZt27f/cI7DGN0k9veFe//Hvboo2d05145r3uoN17X+efKDy68+jHM
bxxPyHRCgx0LTjosTB116Jc/9ZBfBlTvmYhmxpHq0erzG7ewURPpZTtzNujaWPwwnVy+iNE6W2bD
ins3uJCm80g61Q9LkiCjbC9t8IDAyOyYMeSJaWaOBKR904Z9ZxVgbwXTGbMzv9ilSqMoI4Ij9MCv
kURxmyiQIUGqrvjiFFNcINRLjTmvYpz1D4PR5PyMO19432ZreTKGb85iJblR/axU8wvjexHrsb2B
0nWdVzU5AEh5InGbNRj2EWR9UeWW8z0sefF7wItjLPrSKto0z9arBR1TsVWYaJi/OhYQyR/br9L5
vjCjX7z1dsm9p4bvKZ6I59588zyfvOF+QcwwA2j5HeosezmYYffLterzVc/E1CCaHwYvdvIKsEDJ
Z9sYkd+V9V1TyvPOY1VUuZmY2/TCh3/bhWtz0a0YCEwBW9zQ6ftJLkOcOepnPdXzFJNlwyzVEtDW
Yh0Q+tS1N4vqzWvs4oIjB3P4VLB03Atz8W6gUZyH63huZto5D3t5XeNuJYLwevDcLlZEmseNY3zy
q3rjwHYYo5b6PKOOOSvG+hdtL6IhIX9XtnhYQus5kIVOxvHHPPtGj3EW2qGLJdd0W55yzSxpuy67
roWnv5L4bny3YYdgLdLk+BZZAeb0JjVITlJRBTugsfLocxT2dhXjNYolw0qBFaVqXId7HRVDdDGq
wu4S01zXICFm0iIIXnZjGRdjUzoIN9T2rdp2deFarGWb7jL3MZHFXH8KwsG3iIkEPCO/nLNltPOO
nxe4/u9oyfwwdapugcouO/NMVXhlJVuP85A7WuUtIVMlwSJ8FUVcwLcJkincKUgRu8GLZqb9Yprd
gAwAQ3f3EIp5BajvKkm52VsLPsxtYRnJQjDJTGchhst114IezE2STwHsu7BHhnXnxNy19UOYbvt5
sAt97/rLXB3rvAD4V20ll8Rq6iyDFrItYTrIMPxVTFXxXblzxtp1uuFzMPNxpRhUh2UiYfSyfSkD
3UHvrNhEggtdEu8wjKyerW3Sfq0oG+tCyQqfgy1DpZDVOBiMTQME4sphEInmcLkPsf/YOAdhZhrR
eNhQIlhxWztGn06DP0P9WSavTCxXU4Z42pI/+9HV/Cci9O8jD6eXGKaDr2LJcaLjfu3qBuy5t9Zj
sfSLGws/tP6smYv+drHl7MX50EAD7o0oILJpcTyyzYOF6naxa7Gy5zbVfDUEG3Sw1Zqde6eB7fFp
YIOtkUdOY3BgLJVfRRXypNQxF0jwszF5fypsiJjQDFP+5M6h5xAv1RQvFm6v/cGvlfxqKGu+7lb8
LWAnTCvjx2wauO1tNFU82mN1E4SCo92vlCHjOkcnm5BKt3XJ4i35gOHSIFg7UT/ebQwxh0MJNf+x
qSBEpTTH2ddgGNsXzyhtG8f71vqBmCviXyezv3WBxW/q1bHEhZg3QVnmNJCDymEf7JGHFFVHis05
v+wGHDfScMqjiRWKXjAGwDWvwUJUeA7kUcsk96Pyvl4scWUMTfcU1P38icwQbn41FE+ZOaSxo8nL
EsZjZ4YNRA9jJ8ltjKa8rqU6n+rM/s7mTaBhZm2c7FjDUL653oSBp9uEWRsPWZ9fVGIuv+Ua/9HU
qEpMQEPhQ6XTtjO9mG7e3Zmycviw3aaPfbvC3aVuuiqumn26C9cG/nOT8TWSDNaG36oIok68rSHG
+YTjLhejYzV7hWSKKyx5SjNxALKIeKyy8rORj1OE/9zK3Lb0p+o285doi7dq9Z1zb5PzJ+mIMI8X
2S4v9BklfBZnU2TnoRO8sYKhGGJHGMVLz//wza+dAOeLIbTxG2TUDhSPhIIaYkTlEfC01Z2VNe2P
LWoY9s2TYf/o/Ky7gYY0WUk0G+BpBoX3T4PC+XNpEZsVt4GwwjOi2DBHkVkIMkbZ2U9pVtkFT3Sh
FTuqbbKCWLpY6R+xHZSIoqHWjId+mz3vPO+hL945bi/7NFi26SfgDBG0IZ7qX8gqau/4a+fnxsKA
La6hI30pIspczIKmqY7DcVB/rKHN7oeuGp+V9K38sI773lQBGtAE9W6Bfxxt6HxTLao4l7ItmmNu
7ik6ssPeLfazmrFGFJXAHus6rmimSxclXmVvqkL3hP7PyovmCU+AjV0DV2i2vL6WzLF8cYs3MQI2
JHYUlEaf90PcAhUEcS82ucaOEst1iZ0cDupraBMDr2jZEyfXfC8zZcBFmNPU0Er0LbyoYTN/LSj1
gnT2TPnU9W6nwNyawEwQ5hSXW521BCkZiwpRUrMA4tzQBC3VtvDPROBdVaMAP5FzVUDRao0rrO0M
5hteeNOYU0nOIoqan6We2zZuobU0MUtwvBpNw6viZjKmnCVf8YFLpyPAAnN0/TNsV/b+sF0yKltS
Ab5S0RqYEbsZVVa+eZpTpfCKu3Vt84fc9MfHbiQBBcqmWDAaaFfWxFApDu5Ig3ekCltxdSywEHKS
xdLRBWuu1rEvdO/FcqnXEQtYEjLPvC40Ly0FHYp8m8BaksovwjFdtii/K4KVxCWbqHimUKpeo3ic
PXqRMermMN5cQ11Be3CIgxI0I2mPovfGdCsjP1jWEDwPrd9iuuCH5o+V/cw+zr00nydfbr/tde5f
sjxzx4tND8GNIj0liB28tD6vRRnZZ80q1ReDSmIgK7xkiWXS7/ECcwNscWiid4TLMavfVjNZLIZi
KNd0GUGfYvy7ppeGjauK2bPWMnX1gJB4zHE4p56Y1BlZKdJERbdN4yH0p209AKP2Ms4Mwqw4vNrq
M3CAa16uHF2STznfkD4EZGfWo5vfKjDv7hCaGcVNgY2zceiA/D3WFecX2XN5fufJnsXgj2CicR2V
TplU60ZG0GRsWxcX0mq+CTV5vyyTQ4bzabKpmZ2eExyHS/Y8cqjO3M3vvld1JJxDoGeRrI2xDeeT
WOuf4I/+jaNr9akbfdZUTU3sAzTK5Ue41MPNjEcc9RCWWDsfwDXEf6TWcMQwMtpV34z2mEOcDNrs
akPVU5V1EmFFc6XFom9ojj/gRryZC3ERkuswF2BYgXvH/uf/GqpbmCcNlG5VQutZHmTDg6pFV1y8
D92+oSW7fAH4UnoMGtAEhKfUGttwCgnU0yeyyvubFRExJ8HoPrUaJMouGuuqryLn1mmBtcHa24PR
iAd70uAEVMeXAzSxFCM6Wj2Xour9H/dmdvrPb/OxEkZvQl7dCaqsW9S5gnI4WXf4ym5lcfS67L4N
K/3B4OrE8GNna+4OSoSh2CG6CeSar582DInKllnes31gNkbYrgz+RJ1L5UL0O+SRuUu9vcDrKl8d
feTWiZrq/BmDbJMYPFyI4zlQGELmDkFBum4vQ+J9E68CdOgwenl8/8H8Qwd6hbfzc2lrYZITDbcP
YV//XM0svLGauUODU4jzskKKiA5uPGK/bF9MZSGPRWOU5ChL89Lnxx8oJqbL0syeIpFHaU35cg9E
ldPYOOZNOOa2g0eyuyc4kercaNSy7//iv6xmWOWsHvy0mIWfEkqpClvDwuMgcY1o+D22TfRS9NZH
uW1/uQpewOGe4rK7Yp/y90xHir4qxyZRKiuvAXZVikRhPr5/L28n4Izxgdt24QpTMX93Kvr3p0nj
EXVB2bVJWKM270M7OsInlr88YSMIs4uIhJY2SPBCZlPtO/9m0Dv2Lmzh1jFcWePo6zlPyfbuzlZT
BWGC6/p2BehHgluDp8qoQ++L66/LIad4Td//+W+/Kn49OjKoHLul2elSLzt7DFtzaDm7qR14XwZw
JezA0Rv/K0F+/6po/vDQNCE94ajy+kH1S2Mt6OY6SB1dcOxwV0nyqON7tv2fhJR+lJb+l8EY2jM4
ViiLYItiEfT6epNp0MxbZM37XjZ/qjicD51LVCK8AnkBNcc7DtNm3i+B3SdAZV3qBLM8Y0Yt7t5/
xqcELG4cegSKEhwfIOufcmZMaxU6AKtOPGtSv42K4MQtXNqjD8YG7N76H9Bn3r5TghuhlyAM3Ien
p+xknZH2LVf6p2iS7a2P3vqb8OfgenHr6oNz6W+X4rTYt+b91Z6yTEKjAFdYAKaBsTs3hsShkhpP
d4wIyij64FN7+0HT0PIYTfz3fOwrThYQXZJ2HA4mZDCIpUJJUkAhOAbef1t/205RtrFCd1U8tLmT
GXdXL1VYOSXMGa0yL2kjL3sKoZlhNTm3GH5PtWNNCYeIHu8sLNVJJ/EghpCQZ+yuKLU2qAH7efhk
b2DlsUSOcmuvof8wj9WIeDsT2xQzfci/brP5oTfrX94Isi/k1Hxs6GhOWdJGX5aAF0UP9WHzUltr
41PZWpjEWpP/9f0n9XZd89eH8N2oGNAGnFqbDnMmrTXcRNIv9XxeyHq7MCzRXwwO88ja6f9jKBdP
lGnyXm2xrXPOnZqKVFmX9RM9IBmDq3e2TPmE+bEvD2YkwlvCSj90GN5LitcHq8exwXSdogtikHuy
g8zKWgJr5Jxq4GbTBdjZl8oOh5tAWsFZPdbAalOuvqxWuIGbtnXz0Wz/LRHOh6gDr8/b6xHchU6K
S5cOXEGGFYmvWvGrqCw03F0bAQ0PBlYQ+VovBjRYLe14bGvzF0p6d7wWfZjr2OEzLBISNfR6EEYf
PvlWhQg4yCSJ5APGrQN1e5cZ9I2rBapeuYwIMtkUP4OygCcwlq3bHzqC0PwLxp3mHh8+1M8OxUQQ
u2W96puadL4wYVrvArGWvdSEp6iQa0SVia1v3RslXHCtbgoVENFDCkXwxcIuvkhgwfmCn9ja5hWv
fG9QYSx5sbJNMELIDvnXaYrsP9uSAahXhfs0lkM5x9lUjX/GdhtfBBeZzqGFaJ22NbrGhKB3/zfK
TauKMdHQQ+rSBEdPs1QdrEgSVIIkMneTRd1O6PA9fymfld0Oz6Af6i6nKSSY2/PV1wKNN45bXdVD
FQbys4/dCDnseiO5uGJm46JbouCyijRrPRVh6OQ232RZQ0PtJCmYYFu03OcL6LKBXK+YjKTcZqzd
+zD65ZJEcZ+vUMAOvdVuz7qC7x8bhGBYR3NdAEQRcw8Zusi5BDCnm4zXkNF3vCLBfCKadXm03W42
GARXzByH2beGNIDKMMcLTJk8ltoIW8woxobX0ZbWJ7dp4YSs7abzFMo4fp0zDhdfavAwcD9Aymvu
rvpT9jM4oFrFbBzGyS3/GJMYSBfWEqw018VDlTsbsXwLMTDl3IwEv0rGqTJzGbioaHBlPLVB82KN
wYZC3psf3t9u3m7/yMw5QC2+f8yUTxXvg7bLSJQFgh5PjwdG+/bBX9COvX+Vf7b31x89tSJlHCQp
LoRvzuuyIY9mAZuDmS7m1TIdDb/+sfJ8JMk/JKnQjpcHtTX9QRuZTtqhlOkM8ReGJXmRwITBVUXa
+I2i1Ep6BqllbI25eY0EDmqEjPpUCakuadRJzzW6IRUzcMn7t/CXfZkuji2LwmePMT/Ztvqs7V2+
MpGIssVZfKnytLUHeZk7JiMYh6Xz/vXe6BXYmNFbcUVWKpc99ZRc8s4sQpdSzkqN++3c+9YcxVl2
vv1pLhfFyPaDV/SXE5rrsQBQ52Ccyb+9fkVd1c6TPbV9kn6/uP99f3FxFh+S8yVOPy/xBwXO20X3
+lInNQfTM2HKmUvp8Ul3zEWij5QAJ/5Ve7f5+hL7T/hXb7/m7KLmfjdXx4cjt3J2dvbny9XnD27k
L+t6vwzcVsT8uHKeOtR1i5lDuOUyw2F81NdDst7N595Vc9QJdJJkTPUZbJMLBv15ut0Zx+j5/VXy
tjDh2ujL6cX4CW80c0AzEnF3DzEbIDLW2Rxe8C31R6m28IN7ffvS/ncJbKQo4N4I3/tscgw5KDzO
8Md/GiFjU/RH/1XoQDG6pwDTzuNUFdKAv35v9iCY0a6ypE4sm4chb7371a2YZ9bFRzTrt9RkroWL
IesdAQeIwkmTufmLdldvKBOIqdMlWQp5ImfGGQMUlIbRk5l/bwTRgRVKkGPV2lgHl3bv/zdbeVYq
fQWOt3x51N8Y27y+Y8Z3zAx4kQDuljowbFwu3Kr9GhHz80EL87c3yDiAVQKohg3TCdjzf5ydx27c
yraGn4gAc5iSHdTKtuQ4IWzLZg7FzHr6+9FnspvdEOG7D+CJD8xmscKq9SdEY2llJ5yk2GuOJ2jK
8lRP0tjauJbOyGqv15iT9CEILERBstpIIPq4+uAQNMhZOPRHR0bmQi7xOrg8htLvK8XTXquOGGJu
94X6LalV96Uo6vgljkz9HrxH0l6wnBamUr4QUyxwtc6v8Tw/RJXo/r2lgWcE+j0yqJdEnrVtQJsC
n8FDWtqALX3lRd/pVLXYGPxrowIz1cHGh72CBs35Z+5Vr9VmYCVg+qG4D+3S+RAbA5btmp1+apif
BlSHqd2YXFc+OfJEPge3F24ua4miK/Aizg1anFbcWydPEGc0O2Gx8W7XVtLSrPFQktJRxeTv/OUS
jWgocMwsSEsz1SHNZukURKZIuZMVdrvk6BG4vQ+NqEBVVkk4xm6aD3dePavtxkF2ZUvUERHDVcJa
b9HYnf8Wkv5a7S+XmctyunN1mshQVOejqzfx7p93X5qDSAmpK2lq/m2W/OeQMSCZTlqsJYHeOs6h
bGAcwoy6A+37d+Y2qhNsKkhhIjwB8c6qgEKiO1jU++xVhuSyLgeIWcik6yeFns+HdDCjky5jLLAa
aZ/gmYMzKqW3EXS0ckRcTlV2/kWgtOxV9ENWv6K2Jxg3LvePqcvs1p+h1D5Y1WxCHw/beqe48Z9m
io19FGXqUdHH5ANLy3yb3ClbWCckFNnC27VVgfS3ys1TI9F+klc9imM4GJxgcEKmAWkS0HKa58l+
UBd+H9Fyn6d507nsypI0SMlGUmstR/ja4zLUBJpgbWZ+VMb8GZzDfQGzHHyD9vdeU0fvEwYI8cYY
XpmeqJI1FzY2B9yFAjYnnMZ1Rw4djDfgbfRaet/2AiKdG28lTXKpvtyKAVGAHjCcRbe0ru6BnrO4
iFOFCEb4Nb6lDcroxzH3mSHNoZuppIHnfmuqkNsgfWevSSYJAY8M8aGMWw+CgLGbvV65b/oyoXhP
CuJ5Sk2mr9JeWIlWl8PqxMc56/ciHfP2iOxXMwMyqAzrNtI854eeVXj62dL4WaHSKfZKN+uPAyx3
hRujZSM1DkEcEZMtWSC9Vqkw1aap+DQnRUFZg1my7aMnVp67WBvTAHvM/BE9q/1VyUrnrspqC+Z0
qE6PGc6ShMu7QnuEHh51O3PQsehyOlH/7u2+qvyp0CsI1rPTNtB7lTr3CWy2X/vO0r4M0VR/NaCL
i0UXW88fFcctw4POdtbvnEIot91IMvgifk1vPS+eua0D+H7MSaQyfRT7RgiDZ2wGPCilYj1VGSYi
+8js9MwfrAiiCcqdW9A5aJgiIsEnpqckdjBx6hCHZrdlNbnj6CH8V/nVS+PFRQpjKM6hCAu4fV4B
cyrg2IW6Z3slkI2lR6lK9mUxE20E+fLJjYj69Nu5JTLCa8f5sbfnzDjMygA5Pc9skfheHqWfm7CI
8PKuzeaHXRW4ZjRs3enewTo38e285F/1yknqO2TpzT2EKVfZ5bJRY3Jzy64OeqXTk4OSm9xsmV01
Ql+zHqbAnTrZHWUTQSyE3C6rnQZacDt6RYhJbe0On/BfgWylgJOJ3TilJK1aoVPcF9OARVUBLuwT
z9u+0SOQMhCtiu9s1tnxw9AndrWHzd8/5MKbdbIWo4UCN6mQoqGkur9jOi18W17t3qlVvd6bee8x
V6estSAuDgOkyUmouT+NSgWVwawJe53VzH2jUzRlt40+N3pg5dBwrL6e8bvLo8nau8oov9VT1E8B
5sL4rSXAQpAHSkpGPy5x4/f1Cb4mJAOXLsZoedGT2s0Gk9gMjRJhZDNDttFBMfeVaue/2FHosIkq
KxVfjstQV7Y2dEd80TvMXzN9qg8SOaXY93UrxE2IpMyFid22aQDKLOShsEezpilQDfaNRJVFu6bV
aoOZH0NeZyIWgGtxZdzJQTG7nVCz+XvTaOFwa+l1hztxZufOvv+LDZVhXte+NLwYIbMglNl3mtyz
AhFHmTzOw9TYCEK1qn50+xLOpAevmkySIhyht9QKGSJZkzjlSdYD9N6I5Tvv08Yd8QYm+/uGU8p0
/KRJxvsKTv2XgQPrR4ysBgtvDkmIWIUnVJIrx1rbK5HdG09en+GllUx6hHgiid6STi1fxyqjDHda
zDrvzXZko2zUnsmS2rR59u5g9pC4Cfz5ac5z97l1Mt2FsjI6vwV1B2q3oc3GfQk39X7Ukkr9NrhA
r76mAu2hKAi9bxAZQxg9Q/psQbD5pBiT/jEuRm7c6phZC5u0LAMFd0mIFlan3ZI1RbpgptrR24yY
/hO8iH+MnVmOWkp15FHodemb26trgYXS1iokNztY+m6QUz49Foqavb1fwRiXBSL/Nooi2oHcQ5Cf
nVdLthuhKO94DHY/e7nrdtgcPhgnrEB2xq48iAfvUTsqH7Ob6SY+YAx08I7VId9re1JO9whM/PJh
vnH3cBg2zskrsPn5L1t++X+Kq6Z2+ibS+GWZ7/j57jeWaPvfcFn8l+yQ7BD0bNSNV6Ct8weurp4V
gMOYLA8s/J8f/dO3YP/hw/ujfXn2nz9hVT4lcwRncOIJitP5uriPMLYS6eH9h1z7okA5OIYC63Ae
rF5D64wOrIjTugaC3DtiYEMxvC2F3JVX4a5Enf03swI15fnXwYLUzGM8gYJMyZuT1VnqwU6n4rmt
qy0v+UvAACdBdUG0yWD2KJvOH5VZJbx6/FwgzlZQi6KGvnY92NXPMZT2bTFMiEkwR2hfhdJE442V
RsrW1FjuDOdXWjSAaDS53uDbq/9dRf+Zi/AMwcnaMQ+GoUnVj6gRMedse02r4JtZIZIfJYqfR4gm
35TYsG+VAQn+0TMjsa/RanG1jGSytUCufGjQwSUIZokRQEd5Pi5V7PbNhKUcfKrW/DTDMYFmxRje
2VUpqAMK0/w19nltwAgbKNPsSMs9X09GiFy9ahQ/rFidv5p2YszBPMflj/fn4RWYBe/LpaHIDXTp
Oqx2MPTJs6MNkOq1zErLezAPuJltq6EeK2d40jBoEwv2NiHbjS/mtnuzptDN92WtWB1k7Tb7IQo3
eR6GVi7cb30uKRm7Gp24JuUx1zOjQDJrIVpzhFDEUfHi7GS7oUveWS2QlIhe1O3u/de6MO4CJYW/
AhJo0SfFLnc1HUspox6tJLJV0hlcLu2Z8VCG7fDWzM34TFmNQ+9Q6F7PtXOuf5UtuyvOgrX5osST
3cHwMqa9MXqucrK0rP8Y23SUfVfgBxiUCCTM/cYPvhD98oNJmwfiW5hUztqgmc6Z6CcPhC9fWDPY
+ckX8oP6QDhl9tIO/QylVtV+yUwm32OuygcURnqxsStdaRGQ9aPSHtCXOAiMU89na19jvxPhH0OL
YPSUO4p36E7jIJPPuUHtFWRePn+fuiqz/aSW07gv6MH8aGWZ/dwYj2XerRYzHKQF9QTXoX272iAH
omzCDMAvsJoOP866q3wdf9S7SDenW3yGnZPmCnWflcn83KXx9InxRZmjZcqTU4bhbqQDsge+nW+4
SWUHTwvtI6C2+dCB1G/MtmUbXf9W/AjhZrHR4qGwWuMqZmD0zFhDMAKiQy/CAssdxThgAYAH9ty0
G4NzZU9ZEgVpFJGwDpqy+kpDP6ZOEU55YAMLPULYrW8EOVA3G5/gypT0nKXlhgsJ5Mw1yC1FVHhp
lORBkuQAPuHUYk2gRZYCb3VSZATTsbVJ/bM7dGS5OpSzbwHBf4ukam9so5cj7JKkQWLOctfHYGe1
nKWTT+Ri05freq//mmh40bd5N3+2pGXcQtJMPr3/7leoTWzYkMo0eg+IwNamnF5fAiUaQGFl47bh
gast6GSXKeqf1MXne180nv3LNupS5+LYNc8WkoU/dlY0KLrsHpTYMSrzAcOHkSD20MD+Q8IUZWet
FvEVxB3xIyK+64MpZ+dnM9rqtO9R+W52zy8rAN4DG5TFYA3fmvWCFmFTGU1Jm9cZPOV33uKjsBj5
fBApPQIR5+YDRadA5WAOuy610hP5T+POyNG3+sqsFM9Sy+cbTJpoDcnQ2Wh8XtlvOHromPFZmci4
bZ3vN3PaeHpEjmLQEn5Q3BhhrAwPcxVNHSeOY/wh/rr92PZj9LmhHQkBvlH0B29uqmmjeLgyTjrN
14WVh4MRRcz5D2l1tU2nWaelPXnWTYfaChFWZ97Red9ic145m2DmwZrFBxly1gU7SzeSGfEJ9oyt
TO2DOrndbSnt/MVysuRFw1Sm91n+0ZHToPczV2ufcsOK7lrNrm+IAh9O8HHLx8zrPD9LRHUi70Xe
aNy7sg2Q4HIPpgFGTxr4RaVIWOPBXQw7ocP+MpiNUf1mTG2HjlDt7qoUIy2nVWJEtUN9grFqbrkE
X3b9ePTC+nCpDUB/VmVJr4ZGI40Kgo3TDDMbOc44hwy+Jxq4Ka9AkN1keurUKLkLU9mBvzvC+zmk
w/jJU4dW3Q+wqV3UbGV7XyZxWe5kWzi2nw8z5As7ajRj4xC43JShty0pIgBBFu5cqy3KaQcpY3bK
wCDg4J4uRrSztWb+f3wSFzKQTXcYU4U18uYJruj9gC7JjarhhXwXtLccTG8TVctz14qJy3DYdn5J
Ob5h0HPFCoQsH/qTuIBAdwNOO18jNoT3XBlJNQhBiW4sjIDuWjsdgg4d1h+ohel+8qpwOiBHnp9y
DzKcn4aG+ISEwT4mRRt+EJlstvIQrv0scPclg3kJdsSG8vxnRbrXgM5VeVBrXWruCuQ/L5Wkv+Jk
ngF1W09/mo2F6KfQ2cSaUnvtMzWb9tgzOadQFDVqvKjd4sZf2VDo/2MHueTU09Nd1QTKBLcyi9Hp
yLSXLwX9lz19QuuUueBs7x9WVx7FJRJ0A6cczNXXoJU9awbWLGEbVB4mFA2WDTvyIbKHarS3+A7O
siGflzoLxY70ib8bAhTj88GOw74NRWx2wVSTsviETLDYe0CJ6SnWovoRNXiPB2ZcI9xSqg7OR2OH
CEhbz/iSpQ39maqQ8auAQEjMudrHz4ZbRdCrHP5yZzrKov5Lpbh1nHT+InUDw2uPWsdCl1OozqM7
dIZ96KCmfIfPqn3BZaX9kiPP/Kwp2i/dq9XPSO7U743d3oLw5Qc5iGzYS29IMC8pJWYhYSZGXxnb
htyK1GnVQ5h0xofWa1ULOpcKl6gTzH+/MxKkR+iPsFlRctjagVIPIHODUsSDP9Ve+FsbEUges9yb
tEMMR6f3MdnH66YqCy/3oxHLDfpqeQSy5mTWbw/66+ckbHSBrimafo42o+en49RNcEYH+cWaJ1wQ
tAKJll+piUK50NkCqt9oTH9yne3kaEJpmRGW2vmrEdn21i3+ctsFJcN3aLExXfaXVcMAtTvyLJNm
KMMZnrg7mzuz8cZDnVn6Db4lEZLGqd3Y067QQDgHVQCexbVtgSbPJ1U2Tr1sG8oQb0ZNZ0H/urdQ
yT/LVLXpy06OvWsRckLCU4YbcmXcHVhmf8yNQv/QqJ48QBozTxEaLa5zqvDuS+xTNyrQv1Tl1cxf
khoAhhcOAKXh6kfWo6ovKegBG12l7ej1DeXOZar/7se65m4sTKvbx5NqfJyRwrzObpXoEDQ9BWsS
dbIaH/edCUc/VoHnV55Aamx6ZG76ZquSEtOTUkAhNmjtg6ENKalUdaMoO83CygI/aZeaEmV+Mu1N
0SfeDeK06KOTZuUbGtA5CdzEM94SyV3Nl1mWPjWzHf5qu7LvDxFJzk84uIhbTsLY5B5lKL+7Dj3L
1qm9rP7VGC0tysXpbykb1uWcYZHU1QM1BA52BXtH9bId7dp0X0Ls+J5EzvAIW9iFkgkwY1C6P1XU
mPf5QEKqLPQ4yLQK+OT93fHKlAZdg36+eETBDF6VmBAaIze0RRuYUiFVGtO9N9pAGnHkUeingG2g
WvEWX/diSyb9CK9DOHRY2XGRWO3+S/hsKvAhCZpcKU6hk7a36PSoZmpnq3K9LCd5lqvj2afCWqDV
sZqYnLDAKpYGWF/iI7UPJ0W8AVxor0kYp98JqKSetCKM4cFYxxdYs+RM0K62HmJdam+Nrv2xG8Jz
itmQr5Zw5t+YR3Yf0saVX97/Eqv8XIBpeBUQoSyDXRDDx79v8p8GHZeAzmlr8joNhRiBo4w6MZJq
QdbGwdTEnDxoKYKSXa3VJY4GjQxHDA+mEZjT7WNapVg5yqCiwz8TZJr01VMx1MbGlWSVw/e/Hwl6
D35PCB+Sq1XlWbIw+HoGoufZzH5MtKv+zFYBP9cr9PCLY0lMeZ3Jnn+Rg5Z+HqSK4RFSboqdEva8
GUQasr0gd3IBJVYbi+ikDjUKiLHHOPGEDyWV/BIVtS861CBH3g/vksisYQ3jMJMNJBfnbr3XzRwA
yVVgLx49o5LmRrl62Uh3SMWhV7tYzKHxXYvKTKcrnTGDRtMOhXkaUg3cxRDmwY2dgX5L7u4wBBz2
PY2iIO7pXXrIaNHfATZvTIuLmmL5JYubJtEj1JZrEVfHIWrk6F55DLmLgKG+brXHWFduoyTSjvow
HeCqnJwZP0whC2C1fGvn+rt7n+1cf38DSddYr5o0D1f3v5Dts2qd5Tfo7fg4RjAGMUbW7W92ZJIY
3kYFAdt0ef3IUQGcIixiRlUjIQXWw/NCL9m1JOedxjJ0btooVh88Exwy7NX4vhmt/pCUocBUZ5qO
uTAIOwlp7QGoqcj4s3xvV2ZzYHVH+0I0iOrbThzcEj+ESu2wK69c/c5tmu7z+wN/uUnpUCKxLuLS
C8VfXRXOaYpBZetZFDatF75KdRr2XdU7B7xlxcd/fxQDu+gKISXCkDk/PHGyyZouWbInzRHAOben
Q92hA4fCXm20rf6ypc4/JRcw6I8sYYIQ+Jrnz+ocZY6ESDlLS4kvrhhnajYkLDl9iJ2WxbjBVl5J
vx27JX/gnrNDwD0RzsOaHLXFMEyZZl91hJpycNvf1TrvT7LKkZCPlfiiG3D9E5fP6Uaa+VzEhfJE
81t7joi8xDo7qW9MMUSHKSv6HCuGUj0Z9ixOJWki92Ku6g2lxF+d2up9cbUHWwDxQMy2Fvtpcz07
OPkXQebM9m81LvNyh/uS8pyF8EkOnNWDcsyntkdxTBMtueGCjG1lBD6MhdQURW8UJsIMGFPtZup6
IlK10rLq3TSa6k2tuagMxOjEBQYkufVZ72rj1/uz4+KIBjoiD4gzjOVHR2R1RFMSNjKWGcY+6ZA8
an04PdU9odCe1DO4lh5NEplsbTtXH0rvlAWw6EvWhsTkcHSJSbASvNKxe+YaV2IniIkY3n/2V5lN
8tXs3HqDnnvJF+dVqXOhvKGxwkZ0dbokFb6H9PkQHRpZdUP8gXZTN9T0PowV7zbMzCqQ/MEFQ8GH
cF78bEY1xuCi1xrEC6my1fK/aFvwg5gdNJQg/VMkrTYBw8SAcszx97QSniWA+o8LaXRjUV4pUnQM
35fX5qS5zJayoqQuPRMXjglj/xcsRYvUV8OUBO0UvOt2jkcoC8XUzsMhrmSMD+0Qj7B3ejF9oqBo
yz1+N328V/oagoyM3Dn0aSdihsptFEZFHNc0XN6fltc+1qIksD3EEDa/fzUv6TWQoDvgflvNjXvf
JkX0adZFHiDmjE+d11q7kIzWxwpjtefZhDSJj8x0bzdDe8Bqav72/s+5sl3T9qHtT5Pyb/zR+b7W
SwJ7MXIrAi3p0292WmAMHtnhdzXyKKnef9ZlY5YOFqchXwr8DBRgqfT/U6rNWAmwNthUIi+c9nFi
36KtO9CtHvGsaEt6w8k3piXWTi4OEmTBbjx/KVpXm5oOtQJ1JfcI9rTV0Bt5Bj0U85lAzGnxkloi
3pu40ED95lSsZTp+mQG3n0iA6fdaW5tHmZQNJlmF/tqO1rxRFF5ZJNwdYGDwB8tk3WFRmkFopRGX
XFBg5US2Yt1YuKtvLZJlUNcvvfRvNCoQSKRrC2zHlLEeDx5YMVdeAo/c9qM+681XzYsAHzWlK5yD
2inYu9A6cHA3VNvYb40s5/9mcphlpRqlNJSLXOzf/x5XBoBzm9AdF4yYGn71OeLeVeHR8jkii+Zi
h/nqnZ0J6/T+U67McJ7B+GJAADt4rRZGnzM7ZkKIz+zi/CSHhCi8PIWMjSnCxtq+9kKQdriZmeQG
wA4+n99u5YEQe2x75CR4d9zAobW6iOte3n+ja49xUWJ4tDYQU67HjfwJXNs69EiVhCfrtqZ3hzPN
VtbWlXGj+UmjnEmzUGWXo+4/i7WKK93tElqcqRaVOMCp7d5QzEJA0ZXaxlK4ZPzAJ+SGz1nBgyB6
rCrlxsLwJ15iT/Hd5Hqg4LZaNFr5VBbYmOaVhjOgNOTOLSvnQTfIUsyqUgnCyPSeQBSVXa8OlMON
132YIH5tdSCuDAUMd34gKDbQ3fo402o4C+i0SrxAm7D3wazU37qM7J8LQ8N9mENqxlOKdPmxTg2z
2nd5OXzkXwLfdJhwIQZOatH6rjPhnGLonFh+AwF5i6tyZV4gVF4Y6XAvFlPx1ReLEnqG0A4DehbN
qdfR4ktj62i/7IwDMLlc7zCjpmXPP3X+FLJcPCiifUNMV4O1/zBhjFvLfqeTEAirNkl2DlZej2nV
xo8VXrn5Do/z+BtWuV+kphg7mx721h63LKzVHke4pLEYE9gUEuuAn5IsaNisJr5JlTN+qM1usaAT
2R88nOXBHOf+BhLRXkmL34QjDHtz8urjSFtoY0O7FNKhPeD2u8wSuKMX13y1CxU4oSrtxRFlJ2DS
H28U1RG7qnwPvJU+N3SHP5aR7HDlxZs0HeYZTvz4lrn6B33Eo8dtBvNPowo8RuDG7G1RydPUxVil
1I6zcR4uX+p81JB9wyCizc//WOLnXxKrW8+qSz6iokCD7drKfcBP1bvLjYkcJLRlRyUf3Q3A58pD
Md5npSObIGPFXE1SWZdDa/U4L7WhZNPHBusBN57uKKZqDkSolLsKhDB4f8e8bAYTyssEId6G5Yvk
dVUhD7Gd6WbfimBqivZbzCR6qSDJfXXr0XzE7RFbNBzgvB+2HWMwS7dF14LSwvgKdXKYf7bjLv7Z
4vDyCItAXzhnzvyt10v7y8bvvDI6CzsF1g18HYqk5e//s+kKaBAitWoRmAPcZzZ6Yv1yzZRfXb2J
Cs4svfhZm+n8rCnR9GXGiG6RnpuFuyPB29onUPX1m6oqinTfUL3eNmGa/caRscDfKJ0wdn7/9y7D
tppBzHYYPZSOJIitf65TzaIeS35ukhvNLlURROfIuQ5KXBifxrI1vjtdgpt0DBPt/Sdfbsn4cdia
BpOHKkF1VgOVIyFbRJELpqCOlJBR/Bh1dDl6WLUbp/q1R2HlsgBhXIQR651/E9y96QsadHEGZO57
jBQ9v3bTwZ/xt914qyufn0MGixWq1IUpssIsYoIOI0UFs3Aq7EEhr1fuT2no0a3iqTNOwDhhwwU3
GnUrFePKO7IsFgUchQs91NVwYumVY3ioYtyiNWIftYO3K80y8z1ziDbqsUtyoAMJDDIKNDqInZRK
5+PplikMH8y7A4JQSzeoYWT/LhuEekvmKQ632WRwgdbRJ3qHyQmtce+wN8mbOrdx1FcUjDB9Kjpi
Z1EUKfjbFqCUduHGUYArXqOfokmW2G1Hvdh7kS7CnYJ/6vfaTsvGH6DWe6QkUH1v7DFXvh1Q8aLb
XrLWmC/nr1ULDxZFEdZBNlnxZyrS/m4RoN5bhBF+hF2i7gqZph/eXwaXRz7lElxfLv3caeDKnj/U
jejskdeChYuown1NR9Q30lH99/KMx4AIQClGBIbl0PljJq0fkdZ5qLaTWUfCMNsf7EmiTkesAhoJ
SHvCXBOVoVmL21q1BBM2JUp4aQLjKIlFEaWVPydteNRGnRb0+6OwLIvzbciEUkWjCtrL4mewWqFu
bnJ9qVWkPeQbfLfzGEEC1kS72cbX1e9yOz6+/8Ar9SoyWnVxkONOxBdfNTgUEjhmUg6aQI9ddcAZ
2vZ2ZDpYHpY9mvSCNB4RGMSky6q+GRnOodd6IfHSE3mOw2joRH7Z5s73WC2ypyRsewwr+3yjFXul
VGOaLURwbB4WH4HVuLDtR0OnEKtaVMLY4zJnH3QVbkWK48h3quU4RVrbuEQ+m+LWyqfx0LREMGIy
H32E6GrfAU1vkeAuzeDAy/hSfCUqPa6/q62mUEoN/2Ed4x7CfWr0k67zK6vj9Fts1fJ3lQEIHzxa
NOE+qxGh7Ieq719oXBXVIQxdEhRyoBTcI/Ct/KI0nfEG5b01d24rNTWYJFxiDQDi18YHv6wwqSvp
GzDPyGuDqnC+AkYByU1tVAXDlIG0kaHNAZlmazrpYs720H1NZI3xdNAae3wUntNZu0GtjTcske3D
+7/lcq9e9k34ZH8rBAC6859SY8lLDY4ZZRvVPxD5andeb/waJ9Ft9BUvNxcetFhe0DwFW3OXv/9P
MaLETlIQG8qDmjEMNC1LQX3BLd5/nWtPgeHELMWZZ8HAz5/S6mEai47LUNbGTIqhdPdThf/z+0+5
HDRShgAL0B0y9zjJz5+iDxWeELaWBUlcNcFCmDzghBndtrr19v6TLt8HfMA22ByW2HKqovMnCe7N
i/U80bBZWd55pkVPnySE/ftPubIDQag26SMuVRBl7Wrn74ijMjQRoscdM+8hqafxdwRRZNe02DaN
TM0vUd6lPppcUpN7OQS51g873FdFEJUNiCfuOnd5lOALn/XOxhl/OdqQujQqWTxMcHxZg0DgCloY
5jniU1O8hVmuY4DZGh9TN+u+b4zD5cLEA2NxvwPog7u8XpgG7j9sIZniY03Ysfyklvmppre3kD/T
/ZhOpNMrnGkBbFh9F9px+9pD0/lM6az/s8sCSB/ic0gnGj558MbOP31acjEcAYo47hJy7lQ5nWw9
yrZuu8unPT/uqA49ruFQ+5c85dVcjpR+hm+EEWOpN9knjyLAT1zwGayXIbGYakqHAsv8rBv6N4Pb
5Q4bjOHn++N++YVhRiO+AQkD18bh5/xVkTGjd+TIQu9gJ4d45rJIc6PHo19sjeqVY4x35EbESYbs
goeeP4sEP/bcggxDN66IA7KqfOnWJ3mn3Q2VVWLWG1vWn7ySTuIvRczDPHM8B6FqQp4ySaYlr0sd
gENk66bORtl37dcxDEvV/Jepv/7o5WyEo9YWBV2XnvJrwJHxqKP9fe1gW75i697cpuqgJkFkoF5y
8yQ64tP90S1dJCQzF4lTZGBasPGzLnchOMBw7AEYKIlYGedjRvBEHitdVhC/0udw28ziZGPH/a9H
ERxraM0w2flzmRDnT9GmtFOBt8oAXEr5WedJdQeULoH7LXWjCXfxQjxq0UQumzgt8/UL4X9l1qUL
IcUbieQbUiM6cmv/5w4u4AQ8WHuxkcDxcW31VIYKUYUjZu4oFOobGFd4dzeus3t/8SyL42wBU68v
zi5MGlbwReM7yR05hXjfBrlbTp9ElhifDDzJPjtGq57gQdt+ZKvNzYQ9Ox6Xsvr3r2YaNjw89o6/
t83zr5aEg1eVNncsyCpLs9Urj7XbExBTEeT0/pteXIogg3CT5bMt0ZhUTuePomNQxEqLD4euVxhX
FX6pa0RU3cZUyka35YgKMelyZLl8IUzkP0qkNRnIHdnkXUEmCHdzciPGHtO9gG6aCgWl1EcvsLKJ
DImpMKInuy8IsZthd//IGzpkvlsZ5lsSQQo8xlY0/pCdMd+BIfdHgR2qHhSarcOdL0qOmKi2ZsT/
4N8Sio4nOzbjHFKnjLT+I9QHu0NBIlTrhUiJ3vQRH0DUoi9K+laszc1rHOqdFZjRiOlE2I043TnN
OBe3pqPD0yzZ8ALU2LixqZFCEHM3Dho65s7Mkl1sV/pjq3hhihfI0N71+CVhgV/G7u8inocbu55y
hbCjVGKGD68UsfRgN4+Lr1OKq+FI4KLX9EYcgOQrP1InGe+8mEQchPCJwXyIIiKz+9FRvle4JH6J
nFAHxG7mr73TGm9RWinfazWxSix9rLjyez1zPPbdXnkkIVchX90caxwDqUjE/bC43ezqocPhk3oG
S75Mldj4wHVJlZNU4+Q4mRjwHIvIjqUv9BoPSLeqEfuTIafulFb3vhfkDfCCiMW+1oTemr7aq4RZ
KTMqrqcuNtkUNHwSIeMVE7FIfT7b9r63BFlTeSrxcca5ls80kZSeHkBT629DURU6puetxKarS6fX
Lhe6uXMwFfhEDkNR7nqvI7AE9m3j+BVcdLFD9ALkYGkz5kUtsu3aH+e6/yyJN3zFDR10Oa1FVx5y
ZkkEEbCeqr1HhmJ1K2usi3DpLQvwgB5/WTIKaK7vBpy3B59ZZls7fJVBp5rGJuVqKmuM5bg86tPO
XuRqu8yR+Vsq24lFhK+97keTq30zNCgnfuRZpAxBoeo/914hVbwFB6o6Wr+ZS5DZWL1Bj+inF0/t
xefMtEw4fdCgmCHc+u5p0Kta0GktrOqEgiWGEWUMz2qH5WJQxk6ziOVdjDiKOa6XyPMMEwnWU+xH
4eh8wuEjrQIj9tzHWjbDvcFo8s850RIqZwym3Es0jmTiCjlCJc+XkAImorNw7TICzaqKaA36smx5
7288l1ssB5OmLVX40rpbn0wmJADZ5xS7mkAQE4DjxgcPmuC9SBLzg5ys+dOY1xiVkDboF3RWNirg
S1ri4ru0yMvoBmnL9eZ852uxevLqgXZdgaMFcjav3LFui5OwRxcehrR3epYOR8x+jcBwSQ1DvEzz
xoWapUFR8anjkz1b1PDx/YG5co7SAjXQP/7PL3xVGEBkkqD0Jrbrau0+VWU+vbSt6m0M/2VVxOtz
B6BttAhLIGaevz6NGL1Q47QIlBHoY5SH0PQIRVZfrcg6OKX1GS7RfepKXCEJfZ1NaBkiUp+aYtjo
XV0UqnCrkY5DBYd5rlE0n/8QTa/dbtRRMYXGHP70CIXYlZVs74RNvtG/Di1LAXyBVAEKdPpC548a
TTHm1J9LckHtHGsjD//UrfPP0QXAewu4RA8VgQqz6/wppjdbTguiRHJmlx1GMzJfk6SNNu7+V4YN
as3i4ebQ4gJNXD3Fnrjj1vRnmnDIyOpo5IF4s8X11Nm4wV1OSEhaC3IHk+cKH6YxQMgdgrkDy2VR
ZIkzH8IaSu773+aSdsMXIRYTcBB3wYVuf/5CvdXGbZqQ3+7hQUJaUknfJpBqJt19H5Zh7Vdi6gXG
LOQS+Eo6j1+EYY9VMFljuhjNi/7UG30+bCyUK2/PKoEPSEeHfWqNoLSxyM1mGLEYaUp7jyjR3Wca
zj8bb39ZF3HqUBXRHaVJejFpdMDDRK+W8KcxIdJgirMXfGWQ2ne1OADkWo80C70P2mQQw11aSOR0
pYvJnqitZ0fL00+MDelp9Ou9VyP3bJ9G+/jvQ4GxO7igt/iRUO6ff6FQTmmTZoBJXkTUiap2VOEe
apn3h+LKgPOv/23dUpdySTp/SqaLlnBOOrdOrhEp5/Xjo5rn2sZ0u7J8oBiRqsR/S/N1tUit/v/Y
O6/lupVrXb/KKt1DG7EBnNr2BTAjk0iRVLpBURKJHLqR8fTngyTb4pRKPOtc267yqmVyEhOpe4x/
/CEXw5gZzRp4o3DHgWvnlKk8FJFdvXRvf0FAVo3+enMhTkB0/CUHIKpr9nNJN+EO+nVCcsy7bPHn
+z51koNJpvt13xv5TRzFKREWpnhvD7lzJwe65T9f2m+t7vO+hm8C6gUvYE1vOb2DSYPrd5TCxxN4
i6Vnc7ToH5K87z7Ti6SwvtDMt8Eox8o7xxXMemeMMkvOBpHORVh6nX0bMam5N/KaAMAq7/WgMOv+
OHfulGwL3Dq/YMgKp9QE5D0v/Llpd8sy6l/zbiQWlboVVD1ryvLJi0Zlbuq4BlBM7UXc//k8f725
DFogNzJpMFYZ98kj1GViagzIhiFWs9mGrd3GtzgzPxgoRl441K/9E7p0vFBpnmAv4UDy/Gl1gJCR
tHQcyrJS80zp5uIFTVbbV57F4Ozg8g+44aMjX8oU+c2RUZowWAXlAT84JQALJWfsgQgXmsyxe1dl
mF8TrtHuLFdan8wkn3Z2JPN3f76yvy5TwGckOnAfWa/0b6PDnxBn7LBbniAMUb2lhTgajY7zHkcv
57KN0oVSIn9JjPyrTd5qNYv/JwAGU09u6/MLnNPz6IWNkiLPDXlbegshyQY6T2snY6+3jnNsxYqc
Nkt7m5g+kkEvb4pb1696Ism6IrlOx4hup240XL0MeKS3ObbeG4sw0RayAU6yRyY/8kvdVuptwu7C
GNBJ0o8kNvnYfpLGdd0ifybnsWKQRByW1gdWr2XFtonrPL+YolxoAXGQEu1W3ygkYZ5WGhthQ6bZ
0IbZT5o7t9UhIw/aDqh28ZCViqDSdMnnD0pTbrJSG6P+MMWUCUFFs97/3dUOTgWv/QqcrOlQp8We
cgglJcCQbLKlbS8A+nvkCgQo2ygVNn9+Qn5hHABZeCtblZuG/4C/Lu8/PSExUitPT4ceTNstLnMT
Ydjq0aUOZJPIAx13jITCNa+iOscd8M/H/mXr4Nis5lQP4H3MrU+eFfReWoyiEvsUFGFnMBDQ4Jm+
9b1z+J8v0/+JH+vr7+tl+8//5d+/1ATXpHHSnfzrPy/TL6SC1k/d/64f+/evPf/QP980j9Vtpx4f
u8uH5vQ3n32Qv//j+JuH7uHZvwAapN180z+q+e1j2xfdt4PwTdff/H/94V+P3/7K3dw8/uMV4TJV
t/61mJSeVz9+dPz6j1ffxtP/8/Pf//HDq4eSz90+Vo/xQ/HLJx4f2u4frzTDeM1chXuOhJQ1F7nk
q7/Gx+8/cl+vPg8wL8EQIDI75qu/KkCB5B+vDPEamM3GFoEpxFrJ8kC1df/tR+ZrSLGrWYJAKcAm
ar3613d7dpf+c9f+qvryuk6rrv3Hq+frpQPqhE4Cnp8JPLmCXXyFnx9Mgt1ADsvoRqSa8UEoq7jH
lQf4kNxygl9h/U+fa9gM+7/zSH4/Kia/FJBcAKYL67f66XVw8XBLZeXfDJB/A48w71s5417w/3EQ
ihgETIB58AyeH0SakSTi0LvJY9v+MLuqJYhaomb581Ger/3fT4VXmo0VCh1mRSen0iN+Ub3t3ZR9
UoDFkQpxY3vpsI39USeS+qW24/km/uNwrPc8MiYs19O+EDri6C69e2Ow7p/rk3Ubj4aDH6v398ra
Xw5knQzqiCwwe310b8aCTO6EbivQFeZpf754v3v6WIMx21rbQiaPz2+RgLED0Cduysjz3/JLA47w
47KcFXiM72YfQ93QFvFLi/EJre7Hua1aD95ICCj6yWFB19I5KbybtoT+NdoqcQLZQbyIEsfaLbWf
3/bKj7akWLjvHa8VO8cq489pLFw4sRGQM0agJVHsvjwbScOLNkVVVi+Vpb+9NvBVYYiwx8MVe35t
eqV66WfuTd1Lypc8X2wcqG03BLRLn0xr8a8bpGwvDOme7xXfrgxTSZNHC/I0RO2TKzP3aKKT0bxh
QmKcmWr0N0sVJX//xWSSwMsPsZ9l53QwxuY+JPiX3/jlAMIeeQSwq97b/vnR+k6O/E9Zv57Lqjpe
MXzAANCsk3NpkjhTqkkvJlSqzlY5zvjBz7yiPlNe6dWb1PPzkmjsjBzkwTR6DJQrUNfAlpbRH2Zd
l09wzCNSEMpqGIPWtRsvGAlfdPdqaYmzzVQSkSe3eOTk1pMGWkcVRjLwjCSX/TVCsl8R/CKTDgcf
Ql6be1eUzb3CCngMhkmqp2RosZh34pWL42gWNhDxMpHRa2qN9X4aFJD6ZHbZXdfo3PzSNo4QicmO
j3U6o1AHPzE30NOXLRrJygh4Y8lh10brppk80O+K6PMHx8hSamACnY2wBmbYM2cgPX60MWmdNd96
i9eANe3aqrHyQGF/e5PhILvsc/4PwmZGpZBVkMD8ScAnJ6pVVlCiHNmgTZdt4616oJRfkeDOj3ZC
CDS6kE77Evfm9KSyzD56VedmG4eamPxipSW3XEf/aE74QhwpWelCeMXicyjDdUkce9Ld6RaRSru4
6qJjpbujFjatSUZt6yQy3hKjPSb7qjZIX4xFmz95sYWrb6wZZrxNZbfUF7h4W22QsoSRY8NIJCWN
UWmPahrmfKNYEw4++LR7FvX26O2I1TM/VZEgwKv0JyyAbakBHCsvwYPY6Sr/1kodeR2XsbyqaYa7
MMvd4q7KBFHFtad592wq8Z6/DrrsNWL8iAVvf+F5hWdtpJWr6wXq8LnU/fghwb8D590sqYy9UFP+
oUrx2d2luTOIsLWn/iL12iHfmqTCFvjuN2O01/U4bzbEHI35JvHHZpMlOtOXRgjAcNdTEv9fEVcP
qTE0Y2BpKeFixjI2nzGZcQfMlZ36iniFLsOMB5vqoAfdHwlydpkvz0sef3GGiVBpu2oQkMGxmL/o
o+z9oGzddEugqvnebXpGK0uSTRkMRi+ChSFH/JBVbURXGGmbxaXEu7YKSmdkbO/lSOu7NO8upFVb
T4DNYr7OHWM8h1QwXtWZJckv7024R3lVYpRYzHQYQdkbJCdUi593e6JjSZ2F/mhoO8KGi5XROdrk
03ZKpQH5RPUULl2vv5VGSQMjdTX2oTGMZrRhSDgQ28CkAftVPXGfRoIN13wkT+y0Vue9aaXDWBsX
Sc/bFAhbM1z++4lsYsO+N/Oi/TR2Mr11R7fMERmKWQAq9dbDKOfi3nZL5ya3lvSzP5XeAG3Bb2EQ
+3V+rIkjL49+mUxXkpRSLIEruz72Za1NIefafE5hynPhPaf8rOtR/JFv0L6viAiF5FEt7hkWhjLf
eExHPpGAgD/aPCjRhI1PVNDGXvr5I17W6HJNri1JS7Gf5xtX0/XLItfVJwCDEfL3VGaPM7chCyKj
Gu4MM6u/iFyLPjK4l6CFoxl/alrDfjdZNkbDuZ9Vb7IqxmyTwYs2hk5d56QD2OyEYcsdv/Y0ByoV
Asz0Y6QlyaXZmmi/LC1ycDlHui92Ub2ocTeWzC83dYUN3EaLXee+tofhTi/WZ3DS+3dTSwYyam7d
ZzSDXyJngOZFD+PFHt8Zk8AQaW6KfC/hw0CTMPo83Zf4ubZhNQ7JpW6l2PcjPnDwAW8HG2/VqIq9
EHNqI9vlZME+jap3IC+yLE8bfAaJNGUDS7sgMc3xumvi4mascQ0NU0czLqDKOU3gYKGjM3ODDcdw
w48Jcy6qfOQyDcVNznPPzMNrimqrOtu5bkfmhCFe4cu9EduVfTZkY34cFoiul/iB9c2nslcINkPb
TCOSc/CdYAWSdUXMINgSSNoFynXE9JhDLBX5IKNT9gtuXWq0bp1SeSqs9da86pTdxSzOVlJutAFP
PmipTtJetgVKyk2Fs7MZOI3Z+FjFV1W0Xd+KNWyNMMGN6y9y3exixbJpIvfGoS8ttgPO1+eGlbpP
Vd37BBNO2bJfrBG+lw0Htw0KG90kFj5DcWC6RyJElZkEJeOr81E5xXyBJ4M3BPoC0S1kFqh9HXKt
fVcMke/s2glD5i087PRTX5b5tV4VwyORkMYj9bfNBLNKufU4iyTjsY9iDEa0mlSyrSY9+6YxkwRB
K+wz3Xjnpa1+J2eZFZtmbuP0IL0p7raLk+bEaFk1TvIamZZIXAmrI9B7Kpx45xaZhRFrZswb4uHz
6SBgqsM3xxCG5NURp/0DHn65thWecq+KdordQ+cVmbGdLVkPoe5LjdyGJi+wJC9t+T7LgO422I6W
7yPdm7tgcLO+O498Hh9I2R4bZYWjQRfYAjoRQoZGoM61kkhs6mkwSWOoxMNEoHi1JSjCbUI7b3Hp
X/HhNFCiw+2OCL1y2E340bPFdy3JaZYgJm+rZ3YSb7EpETyK+iSmwEuK6Is1EaWJNBkieRLh/hcY
io1oR+lRMNsw8TYJqGaUFbo+bWBoZw726G5poVB10rFsw3xgoEkQaD1gNUVb0QVYB42SuFee+q2b
R725oUHNbci/BXh7hqk/zigqauWlji1Ht2uN0Rv2UYuJeygKb84OaQQbg0SzekjOJrYCf1s7qDWO
ZVtb79HSeEdYa+RmdJpQH5jalYTV68yBITO4HlwYcB3wIy1S/l2J4qZq3iyGLIjELZVzs5SG+8mU
I6zVyJcz9cnSaaFn5BihBi6O8VRMxHqXWA21nNli0TIErTFrb0xRGHPotVaGtZQlKByskaFm0EaD
re/ivsNXlt2ozwgfxA4/UK5dLShHxykO3Cw2xo2yIuNpYmzSH0wMSOhJQDn35hxp03U6W9m0o2Vn
7K/VU6MdcLYqb4Vm9d5BzdAPQpl6Lh8iEN4czhQi8OQ+gvkGfd8hwnGvfCNeQtJDF4buneox+eLF
gIfL5GAKW5V66ZfBY8QMZWKMyAUYDb/V99goSBsDMMnsMjAxQJ9y2Nm6m7+Zs/yiXo1yh7jWhuO0
2KoPfb8s43Akw7nicYibx5YLTdAwkbBOABKCQBJLrwYmuO0wRrD62bjo0RoMqBN0nICpgXsm4iXc
iGDRoH+HXbeINxmip5pQhaW4J3cj80m+WDTWZdOwk/2kUWdPXqLdTcxz1Dlps6QdYq2EkQuSz+xD
nw5u8V/cCWDrO+4EUvcH3Cl9VOrhr4vHunp8Dj7xsX+BT/rrbxo54D9s2kw0mv8Bn6zXK+dzzTik
D8NuCGDjB/jkv17nP+D/ZLniA7L6sf/AnsRr1OfExnkOo1y81G3n72BPp1gG/E2AEzpwcLH1+63Q
yk8okJoJM40WD+aLbzzMpV3PkD8Zu/As1d+fkmfg5M8w12lfy6HAmlargJW8D7Xw+aFaw8iklNNR
OXYbjhhkBbrzIo/r9wdx8QpAB8V7fXI+kIBoP9Lp2Bhi2TjYliPdpLD46Sb/APB+PpPfXDSI7atW
E18xuP0nB2FZ8hZZgpb7XvdVOIV+qE1rvIGxHL3g8nZ6OnAW3ZU/z3AMv1yMMZ5fMwE2nhDmccxo
g+tAixGvhU1ev2RP/vvDrMYS0BBWTs7zw3Ri9BsXJU4addZdn6go1PWqewHXWP/Iz1gA12uVnPNU
r0L3X4Rimb/0ECTtg1OO874fO4vMpFZ0hLXwrY6zhf7nz7fp17PCdQfdJqR9xoq/EI3N1ge/ca2D
IOc57CoKXa1BsvLng/zurHi1UfKsDqhIGp9fOrejFQbDOgypDZDiYLKlj/YY2JqebjyVv3Sn/nw4
mJjPD1eUahkWzThoJUWfnplO2MFvfgPT0N6xjsibP5/dieKOh4/pFhcRH8RVsS3EyWR9ES0hSFN1
KOax+lRLPf3c9EucUU4ZGfniqYHvSV56+fUkBhFvTCoJEWhovO/12IuXzWw7g8LpsnA/NqUxi41b
R1I7VLk/sqkVtbhvS4nAvYFjcejrXB8e8oLu4EZNpslh21YaL9yx07cXqJ3FDkIHXN3VGPBkFkNJ
GVFv94dkbp09Lb26LE3PPkDGTl+gsP56s+Diga6zFLEeUW49v1kRxa5ezC121Z2+1awYjamah8eV
uhYO3dK8RFD43ZlxGN00iGWH4Xky8i3kjPUIM8cqddsN1ovE13nTeCj0Kb/783Px66vFmaGHsXjo
XQYqJ4/hlLWZQCR5EAuRSxAriXrCMfQFZPo3B1lXcDY/dgz2g5Mb1eeVmEkaP1iTq2ECpNUBdbSx
+/OZ/OaaQfZDNr1m1DGDPIF4Mb/WjN4tD0MHYymfwBezOB6DDDXCC5Drb4/EAbDghbeNlczzp8FB
AGVp2ItlnkovMgC6XV1XzbYYE+sFofzvLtzqisx/edBZcJ8fiZYeKwHsy2dTs4O4zIcwdZP+he38
d6fDPBU6PQ5KzFVPTid1cqkTmnSAklERYSVwyOsMtpCqt6//fIt+ezqUJlBATLCt09NB2DzLaC4O
mp/O+3q0UgDE8iXVwynUz6qwCnDgD7BlMA88eQ6EvpA012WH2vUfnKaYLxu3by7H0hRvK3OYvxrN
1LxAX/vtIVemHHw4FKGnw7FEjx3QAZKxFpmEWZxUO300yoNQc3UgkqppUCzD9P/zxaTU4u4/34eZ
fSNQoB5lxzJOmRKuiwOprYp9i6e7tx3EqH9p65RgrJaXbcRCivY56+bODPy+6T5auso++0AJK2u7
bjGWoKK8aupqfDOP+TIHkajVmZjWBtPzsOTxWIL0IOH7E21mE1ZAFhhUuSRvYbDnyk9BrRuIZjdt
YtpXNKKqv86Gekh3BILm7VuRVsQLMo9fHSgXEuMDPzLLDiA4H5IHJzMq/a2Z2tqM6x1vWSiYMr4x
lUFsuoOL7VlEGBfwS6TVdxpR4M1uMLHT2aT5eIBADg3fIseLjrrX3W0ruRiha5TjmWUurgwMry/j
bVtGw9bw8yk9kq7uXUFVjj4KWKBZUBqDeSQgLnrCX7e191PezR+KHvvKTVbk3sDXyeJHoJsK48xe
jwFkUzffxbFBtEya6POFV3c18wUXnCckuLIXm7icCG3zG6yhgwYGBl6fibtaKbm5Z4SxnFnEsaKb
xw2cQwdTP9sleDZzRWqGteeMyTZyF/sD4DedMzhH+ZS0c34FDtMUkFe76FZKnGZQpkTNboZ6hMVi
NRlf7dX6DasAMXzUY6NZtjC0JiCuzs6Cyq/mr9rcKCOIyjbD8C0pIy3Qs0Ked7Oh5+E81gCkkaw6
cYjnHq557XcZCgTNSQqazWp+29ui/who3n2OeMHaTW3HuggkdO+7bHbrt/DCR2Isxql0rIOcMPHa
dOZo4GctU8e7APNJs8OMLPFmsevauiTjDggpIUFpr7yJnnnBM2yvGnkntLqIDt7MngeVvtF30hkZ
8TRD2++TaML+W/KuvYUgG6vQ6irrrMNM7d0Mc/RTgZnmJa6C8Xuq/glJrpbl7ZYK35kDIizLu1h0
moU3pHQ/lNgoE+3Ijp4i4u3oZAgEwATPzHCZ4YHs2s9zhLHwZkqMIt1YmUgf8Ip1voKozkboR/G8
hORTMrvMypxXvHRUGwXGOBVPcUMkQNgWhelusq5MHpYpro3j0DhRet9oLVd7ccTMBKzrEHPYhcpu
nbG0ulCjl8T9oLPcOuxZUlpg97HSYevHGuinoy+XsWsCiMhypjeKKzlt+sjASNHHcnBPPbQaIQ2J
9s5yy9jAJ9QlV6ieJOP0WHUzsiwtaj7hBZbyIun9vE9Y09ptAi2qCCDs6cbNwqBARyUq1HthMEg6
iKlWa0pl4b0rCOhugiqZF3vnA6MnWzHk/jsGkFOzsWRK3GUd6zZEXgYt3SaxivK+wbG2DDrfaJnW
uL09bfEVLr/k05zeFunitNsZ1zHnqnHdsoBKV9pPxVxjPLEwR+N/y0bNTIodWW+wYOLc8XmIknCw
cpYSNCjRF9EyTg7nJENKAfBTFLtGtCaueWaRlfDuk4E40NqcvmSe1WEQmrrDEqrZxN1aRbFqGCs6
xfhuGhrb8TdNiaLQCouhy6KLaLbcdQKSmEyxDMNILoXZdv+FXf4Nu7Bp/QF2qcuHIn14jrjwie+I
i2O8hmCFNzqcxxVZWRPav7N9bP01fgt0ni67rQPVgXH0v8g+Bj8icAVhNGkCqMnZrH8ALprxmk4B
vR1MayiNYC/u30Fcnlcz+HqSGATF1bBWuMXDv+95cSZw3Gyx/jIDN5nV53RkTJr1epm8gFE83+V/
HMZa8/yQI9JwnxzGTDH3jxb0PqLI2guN8e5RjR3esnrc8N7O7u1Pd+A3mAizgGd1BSunywwFZxaE
o9Co0Bc8P7Eo7wD6GS4H0mcO0bH9zcvETKsqrRRIe9YYxLu67GMZjCVe1fjbNYk8S2F0kOFhd35N
GVSVorshlK70zuCM2v6OIKC59va5l1C3hZ1f5YuiedIijao2zUbcEmARsBxvyOW0CBGa3DmqrDAn
zmj0g5HYlUHt8frNbBJOaZMxWFdWD6k9cBu25vFcDfk8fjGMZiATboJkBPWq1OFMDOGgWwwTNgVT
B3dZMatSWB9VVc4pzs+pbtPRTTpxW1HgtFDbJaNZ11VGaPqpV/qHqSIONguSvLKiDw62rss7VxoF
MwLiJiz90KmU3wtVB49zr9tSkLbQDQvREkGVW3XEmHXESErfOK7GDIyAZLouXLxrFzvYwHEYvQQe
BKH8WCzUextdgbWbeP4XLgb+Zlo6kwMNIvXN0NNsi+rFTlTPyDeXpse42Ss0dUM3oidnZT9oPnG/
nDiiprRW5XnpGMV7G+9GcYzBj9MtaiRCXSGhukb8qY3xpTuiXpqR3bmqNOunOevUnVF2lXnU2PfS
QBIHrDaztBKGzQyffcjOpWfe2bSpaEaruOq3axWTfa3jTKhQ6Jqr77nmmgHeb3tq10SNn3wZcwjz
j2hvcJBjl1sMprlZZZXnHTwRbYPNEa81Ix978D7n8Oty1uq5S3a2Wc45+b7mIhItHHA9KK9S9EIO
A4c8is4nexrKt82iafWZcCsNcL7UhwYah4ylViBJI67gdi1nxWXR9JV8O2czByS9MtevilEfrfPa
oE4MWwckH5f13MwrJPRwR7a4ZVpiCWZzHIjgKJl317sUY2txLrpYijdTnDTA+21ZNfW5ltW+WbAt
OV13NGaGySAERVnb22nsRaMwG02HssfQ1cTvBAYIAuZdrKZ2+egPFlyVQOVQZt+WecvG3SnPzi9l
yW27tmoUqFekKzdMkGsvL2+1FJPSK8LNLePOVkxuwK0w9z5q0ULLiLwicARzzcTo8nhbDdQGdSDG
qKiu0sEr00tsMGPBRZ+d5ign6gV5OcT22OdhoZjjIY8YIUYDPSzNfKSIItkyE90yX7H7Jx6j1kYY
Gyi/Q8/wNyakiGJRSiQP+1S1qXtojEaoj1Ty7XjDUDwqrM3iq2q4pZ4lPhRPBllnfZD0Rf6pdrKy
OyeqOvfusxgUhtVnMaIu2vSWLsnqnkVmouZNeuwnl7fjMDntwqSpp7Iabu3S1lRzO/tkq/hXrFkU
LKFiPF/0N+gJqM3PZePOCietTnbOcqxMRn93JJfTfdzKesKOaEgtC61lrWCdoJZ142wrBepUvNJ9
JdutS9zwylxCK4zsMxGJCAejGS3cq1lKCUHwjJSGa+bh8zNEkr7bEj6mxzBhNKuJd4siM23vtp2r
v/HdTMvOFvji2tZqOy/aKNhRGibZcQEVJNNSfMI1vW+OSEgq417LNelA5EjdIug9N7LP8q5R51Ws
1/kmt7kdTPNpbWgobHP2NqguOmLEF5z2fPtQW1k8oLVW67Q2WIhmVtnHWBtmtZqG+gPDfL/y8He5
jDGvSkjhQ8OWvEQQf75dsquQYgVoTD4ZYkzso07wVYGOtoM+mEBtZ6C+LcueEUUhlvT9n/ev3x4H
GANIEO4d0+nnuxf7vt4VtpEEhMOTg9oUzXCb1cr/W9vyj00SouXqmAZofJrmQEPjSTfiMJrUfHFc
yglWkjy2isx0O7EHc/fn01o33f80++vlA2ti8ge7eY1kOh0gRDXBPoswuXzLhP0o6AywKwSTTeUa
LY1nTJS4PesPedSMLyANzwGib4emJlgpxjjBorc/uXO1Pg8CA3H6OydahZw5ZhKy1nc6TKHNn8/y
15vHSZIKbuJqwwZ9CmmwWTvl4HAoo1PRmzkx84uo9+IXTujXa7meCP4O5IbQVzonj0hPK9O61kJA
zri0kt2NNlOPSueDjWl56NW0ytWcJYeB9uX7bfwvs/8VA9Gf7vWqHHjG7L9DavWszl9//Xudb7xG
MEK8D+MdcEiGmMDdP1j9+msDYJ9unf8gD10r+p8rfWrvVYCFJx3y4tXK+9+jVbRSlmAgSn0O1QLS
8t+g9YMgP3v5EAwzaODvg1nShvD3TvD4Rl8Q3GZPbprbYl+NhXaBZbU9X/Z9LdpQub5aHhqcMK8s
iJjGRdJO5LONqZ9caaZRPrmJOeWBVYgI5uMUvctMS/+UjHlzj9Ag0bem2VsxQ1RpQUmJdbPaCn/o
HmoyWiwSxTTBbmAmlNu+IVlAITj2bxoqZxB7P+ncMPFcbA0j266vLaSkMC1Q5zfbWZPWR2Ns7flL
RVis8R6eRpTsFc6OyT7O0mS6xIg+JQ1BlvqGfVvI+8poaj8OtdgQ94Tp5Pm2MTRvZ8/5KDdDURNv
N0Cyk+SX1o1hbd0RY+QAq0qtP4oZ1uQ+o2swdpOojOxtazfKDruYdKqo12xxocdxeUm+Ta52mVt3
VLDDDBt+Slr1WcumhXQS0VETxHmdv6nRsO9HmJPp9WDYGd6Oc2Tg4et3k1UuuzFVw/xG9e1M3AfZ
XxgRY/cAybpPyGSbZe5EFzPpAFFoS7e/K1BlpyHO3J6/W0DW8Zo363Jov9ZkS8V4iIrmnoQw5yqt
prSHiIU3PVpgnDf7m7VL+4rXUQTByR6rJ5aJ+Hwg4pqWT9njVnaNVyAJysd61wwGieReGX+1owjK
GlF+bU6Una2ngV4iON0xNoKoMlaZuvVyBH97JgrDvFHYN1qUIbByQs3EL/mI1mzR93OWyQusvgHT
YohVHQxN6tbQAZ566iNEVrh3dTwFai4iSm9HG6aAzAewo1ou8ms7eG2yHxGP4PzRZalN75aAaSwE
k1ZBK1v/PisUgSVwjzUy8sqZoK8sHkEzGxl9aNk/4TAWmf3gOt459tJVs+eNhDVbRX1+KwcC5YI2
t8EiR4hDNY+nW1z5jqa/Nz0ETuc4/rfANTRWOOlao3svLKwkw3F2zRbfE7rn0MLY9quQoh025mLO
y4byesIX0FNxse1EI66WVKaPS7p6N7VVWt/QE6XWtm6X+nPhxeM5Wa9+vo2At8uNVTodoJIsqg+T
Y3afs5gSKayT0n00B3jexxm2zWfcR5LrGdJsylBlzKAa5Wi7AzPRNKJ3GzGrwB0oL5GT2rhX5ImI
j0Mep1T3epVl52MKCBwYjlq0kMYQrlTl2P3GnzKIgpnVjbiBm8OuiBUGKfggJF2AS8sElAntCf5d
h5Fg17crRNqJ4pPla/lHretqEhDTHE6ZRZn2uZitEosZhLE469b408xu6QKPwoYiHjGeKkE+m+nT
OhkZX7XTTHFrZTYQsVia7rOC1Ca3rk0I027xKT/9aUickHNwnT1GOQoDFKKq2jCKugRqVtdp951k
rgt7MY0eCwZGcgdJK1YXy6LTd1eG1TUBBXV5s/RacmkXiB43GWb6j1Ni5/dJ4aO3bXjuVcA8u3wb
z63fB20zi/2SmQDlA5PUh75P5CeemEnf6lT89aFiRaFCjaPmzCW5HtrfFIt708+IVFxqbxKh7VTC
BLSvtHN7iJzH8RvgYsSDuKiNHuqZXRSNGaSkJcVbWKaqPbgLQ/2gdoehZ0FV9r7yk2LYWMOU7Amf
FaTF1ysB7Nu29t8d/hXV9B93eIxV068PX/96qL7+dVd/fjjZ8NdP/6BSCf01GsqVR8QTtG7ggF4/
dnwBfocnLjpce010+maa8h9oD+riN+8GEu2huLAN/9jwDf01ImydGZzFju9QQv6dDf95FboKnSFI
uOsfwlrPQTr4vIVAlxZPEidFgrTGfo+/krUdp6l7odb1nlcV6FdXCJGKwoTDoGMaT0H0jLI1pmw6
DKBCLcqiu9TqCYsq2oFAR29UuOUntqZhmKtJscEeaTK25AjkLDndNL2ZHfLpd0vkrJl7jT60W7FQ
i+xmjKrpEQRTjTZhenzRWHZPnB18++0CieCzXUbd2ahZWr4ndq17t7R24u7MytJxK5Xm3DC3MNqP
i9OoazXbMaFygnzuIHJm66ZIe1OSktarLoSExEvuMJ7GYI54EOcYFZ3XHzNXDteZxfQjUEMzXQ2e
9MXWl7mv7SfyqhgaYoBwUVZMr4Ksqlhz6yVKxOozjUmYjpHW0+iOMgYaius3uZak7xhL4FZjQmF5
J83CHkOARfxfba2aL/rCzazj3Cr7aGb5cjaPqbswIzCHZdssDgtIKYshx4kfZzksL5NhgjRbz3Y4
cDYBlUV1Vy7eom2oN8RVYrGnBnJ0EjIEUJsH+VIQ015V9JLRZEceAGeBHCKVJPiEtpabV6AW5uc8
hsoclmLyvv70Ev0Gjz15GGGLrXwk+hQ8S3FqO2Xb5eXUmUAXWmgtrX9oQeIC30r6F9pL4znoy8O4
HgbNPY5pHqXuqYXhXEUefqKthqqgGo9YsLxtBwMDBSZj5xgMtGEaAbTh9ASd1bIyROlZ+sJ34KX/
qcX9/hXo+ZzVSp4u99SgP86aaPLLRgvdlaBfTMo6pG1qBsAbzbZPhfnCC/i8r/1+PBYZTpxX8f+y
dya7dSvpln6VizvnARnsp+RutNVZsiTb8oRwy76JYBfk69SoBvUGNcsXq4+286Ql+9owCndwgZzk
AdKQqM3NJmL9a31rc5Y9vf8Gh0AOpEy8/Qy1aPF0hx29dSUxfN86/vpL3Lyhzz+bz7DAZOPJZfaD
hY3KziTvAxQafJq5cZQi798Y7Kt5o8No5G1vN+6Klb8gse65/Q1TNPPTTESqPNhY8sndldDFiMJM
L+TE331M1q2m3bFZnA1o5wPj4VTmu47bJ4gRyyDozmt70Ym+vM2a0L8qkLa+mhr/O1510yc1jOrT
f5BS7//jMDYf3w0kw/8nBNY3t9IvJlj/+F8tL7v6H//7y2vvRv3j/zQf8u7T060uv+Lrm8//izkR
85WNqgFMHebPP198Hv/CtIp9Lq8woLnb2+Cf7z3i6w4JT+KI+N2gpPNP/xxp8d7biD5f9sfY+oC/
/JmN+Hl9CS8igrweUfhtdLUhs57eFHAwADlQDd3mDpjNoTtRdtjreHbsM7PK1VWZCCOP56EgIuBX
Y3Ly68BFs18z+5y580TVS+nXD9RAyBsXxjm+dyblbxc5GTuMU+09GWQcKd+d8589Izlt391eBGw3
sqRF+o3/bu/t7dHynfuZYrulUv7j5HaliJLJsm6yPMVaMZR9cZvaxByyYGpuGZ1YWVwz9H1RBZ78
HDABu7Ir2zm3e6FfGThkXlTa8we8GoF1oUvyPiir0wwtsGvuWbCYzr5GDdgPZu5dkmSAWR3klfFB
0VHwCShF93JutD64oz29L3ihXRlp4u+nbCKbr1RTXC6tOFQTgSzyP4q6Pn8t+zXCYdl/dkveLl3e
upc2kLx47Hrjd6ahp04lEvWCEiOfdY27IaC8YHskfneeBggKlb+dJ1wuthleZ6PMsfIwnhD+sESW
pb59Nf8dz4jufxjKgkXmL54M9wRe+mez7e0nvmle1l/bTct7Dn+FxTuIb+rrCnjjWEB2Ru5CAvXt
je327Tlg80+bzEW+gO/PRPX6+zlgk03Y8Hbbohjda6Nf/IHgtclZ/9KayZeAAeWewpe1pdfxuzy9
SgrtrNpcaKhCfKvfVsWcna9OHu4ywPd3s1FVRAJXfeNjar+wDNX/5mX59L28HX5T2Qj6YX/Fh+0+
ey87i01mdCspHqVnXbfNOr4n3aTvkArUb5YcPxyKgDIPY6ycm7AOEfHpJ62NxNH9lra1oRvdA670
AFTS/sNwN/zNp/rhpFLpw6eyNyWfOcdz0dlWjVZKh6gHLgXtwO5RW8pwqt0oQ8dHkrKqe4+5nHXA
bRJ+6ud++YaV+S+DGz8AKbfxAQ94kCdAoXjKP/u4fT6mbPpJ6q/JVLRnc4jlPYaePbq7YM2dEHZQ
pw5q6dbz3l+qRzd1hBnhtOleISwOxcGQ/vrRm2Uv9s2sut913zxdJW3BJvAiqP4bsBOf9XNmfL4E
OAw9TD+Nv/ZXnVFM5wau8t/ECbaN59PrmyUfB6Kh1cRVgcHk6bcuAQaF0spY2xsNzWxeoBdqwae1
5WQoYT76YJJe1KPBWhADw7wemSWHTMX82vk414nKbnMlslspG5gLEgXM2AdprqrdWBfmXdFTQBaP
/Grek23lAyhL+2vmgYNNyHcw1FGVi7APS2ZPRSSRlz5895z5ydvw6Tra36jSYC7cbR/M44UV7tOP
x2u9XrjJ6kiMZXnwSjM4QCGm23GpZ+gG2Xzz6+M9Q4B8OSB5IJ+dMgckGfLsgChpMAtbqLVWZh6J
wJXofKBtEwrhkvJtkKg7zI0Iw30Uts7jbHrnJiPPJiCb7jUMHTmJPWG7X/9VPAyffMmb0Ydz4JG6
4olJC8PTs+AjQCKFLnVESC+/63iS7etk+bT2ZYBfYBJxteHzf33M59fvllbaBo+cAh7fKGdPj7lO
WaNTh/Ev3N32lAmzPDTs6H+DM/3ZURg4ciD8v/hznh0Fpl/QF1RmRLLqSI8TwIkT4h2/OX8/Owpv
gY3fStSLkNTTz7IA/0ymZjsKpc4nyx0I5IYou398xnjHsUIE+YgTaXvbfb8goTCpNrRquRVz+a52
7PmtJZXz8TcH+dLq+v0bTaDmcBiLaRDPetSCp4fRltcDuXA/qHDkYW9SClyeeSBGuk+eVeHQoOP3
dZ9qAmCp4xgYhcqV+CVWX+yUcu6q+ZrhNchtF3IwDlqz9NvrLzLzWe8VlD3odWjlaSBqDgJa00ge
C90zhch7v3JvqfqV1QVZ2sC+TEXKz9Jts3TnWUL3XmQvprXGU58UINPsoil3gIpRWf2scbZmSzg+
a9VhfE7wn56lGK/Do2xyWrcnvhAJUt3FkazSQr8fXApadmqYG8wrtSpSbqxuTl90U2qf6UXp6rXh
2osfD61v9JeUJI3ry9GWq/mQtFkqjhPKzrqfQ0t9CLVhpAel0EZic6AV+Myn4Q27AYSSaUcIa3Yi
6YNZAAwuOmNHOfFSHzZDeHpcnFW9NjtjAiIOnWE40Inlvmg20PQeF0YwnidrN60gK1zw/UPVJ8uV
0/Uy281Ct8vOzR2CLw6L9fuN4QzP2s1C62AspC8jy1mSmUZvIO9HMYywxZNWOSP5emnw+gYfaBHz
rcY0RsFg12L1pjqkRJTsU2A5nJ+yxwESlL7Bz+B+etsudcucK3ewf3Wla8iDpQfmCGm3nUG3qqth
v3hueovwxisP/457vYgcTEDKKd0GBANdxcxPDNyqxTo96qUrP6nZRpXDRlKS5eavf1CT4iLAofHS
wndtvOCXAaEtE8ur96qcan2k76xb9gyA1telyBfzSrdFNuwtTZXsIVxoZKQMuklOouchfC5I089R
oKjpvTGmnrpIC9dSvnOLDbYyAGN/YykMb3ujk1S2dgx5HgN7qt8neTZVEWvSPL9aJAYaotqeLq4t
+qYfTT1Vwa4GHpCfEZ8uxA7Pvfw42XIEHCLy6Sy3ymrZpZhj2njuq/4EpaEpOPFuo2OupcXaJ5Rx
MfIJGFbEE3lnyRqiVgPLRqTQGEqa/R7rQmDss2EAYaFrA0Er87VVXXRWCSDIL+YClXIs34OgrGda
blMLxoPnMLXTvhyAq7RGy3Ov6XlJ55gj3i2+xOvibSzdPR5F8T7QpcaCY7atjlStDWeH0224rgGK
+KfOhs5yXiRymW5cKPvcKRitRSxKkQh2f7jSYyzylr3zp9An+rBkXr5PGzAQsUttDMNDsFrDNTFZ
Rx+bZVz9m3HqxaNnyK67wTKZJg/WgJ3sHO99ckprAS1lZJYm47qfmgxvkBZenOMk6kDqGPqxmHtj
gwtoYDwY3a3p0Id983YJ8/nWzqpMpBGlYcGw34pXBkZuQDIPTj8Auu+mzvJiOtnK9ZiVnaPivFyH
6gij0wXOlFq4HJQ5EaEM6AECoLQEBHzSvmwuAW5olkA8M8M4CLKenoIxBdmj19Af6QtTAdapHmMT
1QYhrcbj1IB9qLKW7E6bVSDGame9EcEYILEK6Xw0CzbZRwd3d3bwCp29tqq2BTiRlN3H3B78K9EC
GN7bncl7eNThhooK0R2bIuguMJx79/xJyVVS9AEY4rYRCZa4qrd3uiJbkVcKIo1ZKCpfJkZCd7mN
8GsEKpx3HhTPq7Lzm61K3IeQ4OEfT3c5uP8VwFMXnousatUVwwVWQ0VmK/skzC65gyDCJ55qO2XI
O1rXhkOC5ATXapljvJW9uUOwGcE4VeGKzd3tZnkzJUT4TxjsHBj57gwy1PMYwEa118t3yg2WC7O2
mC06belb8TRlFWCWOmz3HU+rrVScrsOqyWx5yMMAbCb+N+i4duJFg79aL1YwQsyxDLefQRfxXotS
4dY77G/WOfdmbV96oWFcNHIWKyci7G6rWm5+SVoUJVGxea5iIO/VHAm6m/NdERQDCoQWxmfuhf7N
wpzlXdu1hormVdougAssbfHECJAJQ9a18Bug8U3RrFMg2VlpsB3svI3pb4b12NP367tvQ9KjIs4y
RswH5mx0TYHYxkJjUAJxs0xGu+n5hmHG2KP6D04zEyICvJBbkbFmwRjTfK9MCpq6WewH207fFLyc
mnMnFZkVu0YrMXi2nvEiBUwd7upxae9gS2GCKqw848Kpxvy+HHTwEOou+VyPDL1jQ0phXrKb0kFk
l0veHNesSz/3wZQ5J7e061cLKziwD2nvjrtM4/SJvDyxgc8baRBESaIUxo4ErzU3NQkD0DU3jKBn
VozJJB6qJBuCmEdJ8IiZsLt1jap5aMveseJSZOR44QR0EvZPY047N/GWZU+K2g5u/Q6A7pk1aqc8
LjOK/nE7IVhG/HY+z6ik3Kq5FO5Ll6HFh3pyGr4Jjwpj3p4GzSE81SFJdSCccKE2VIZ4gwcmaqqn
gGOGPEYAr5nGmc2qn9fUyOVrR4nh45ocxHZbhfn2rU5Yd6+d1WrynReWGvzNmCtHR5VaDHwbnemn
N8yeG31nMHSpFIx5f/DPW/4/iCuLlZJbKRp/4S4TlZdCjtG+HoOTpFANZYAAfcJTduntz2PmWPWO
SVrQ1Pu+zD3AV18Wdv8Wl/4Tc9p3a9wf3VTvmvVd81xd4ke+qkvkIxA27C2oT2oA1xRbxK/qkgj/
sqH0AiBgW/Rlivq3vGRsoQo2TJssFfiwbdnB/C0wbehVgHY851zSFjSNAlH9A4Xp6eYi2OyEHlIk
Iy2UHsgXzzYXDPpEOhgVS+k0KfS+SGrzDIipTn8jujzd6W/H8WmfY4brmwyc8bM/XfezXoQNlIxF
lBeYjqLCnscPzrq2r5kA/7F3kWNhcWULyPODzfCzrUwpWGzJdi4iU+OEHusx2K3JWP1RFP3rJ0KW
Y2u/xVwZCT79RFlvhzVGOT4Ra5xbt5fNuC3LshdlwHOOKAYbhe+urJ/ICT+cw01U5ILZRu5b4+mz
I1Ka3QdSIcoUDg/3qMpzTbCrcHJOaqrP/v8O9uwkSnNZ58Xuy0hawaKPwN/thzK1YTCwUJW/Uf9+
uAq/QCXwI2/FZdt2+tm5HIBjjGyeIruTxm3BymGXzu6faYx8YxzFBtngE2Jliv5cc7fqxRsE2Ht4
hktxQdHXgABECqVnlvNH+sO3Q23HYoiLRLzBZr7fTVts0EYypuUW2rVO9Fe5MTf0/Jub6menjf26
ycMCtwWS3dOjVPUIxGxZIFx2jnUsR6xvFmvR36h0X6gA/9qzf/0wjCkYSqOGo9E++3aEwe7BNMsq
KtMs6Ha419lAcxK7bDiy5cVC56/DhEw4ufIdiLZiuSyJdlhHzbSVfC8bYHUvNHd73PShbA6JHhO2
5FNTXS0U0E44KZLRYuMWpGkMV9Rzj55XanhPslUySnyzNSI1W+lnujvtZDfYa4vvbirCd17lA6NZ
GxskfePW/cuwMKU85flK/WIztv5jiqN0/M2Ya/vEz8/IBsPhC95GhVu07fuvl6dBSj+qwz5sKVmp
uGQ8otBvq9utHOulN/lkgIfROvTadEGhGnn4RzyCL18J/n3kYxNdaLvAnv4BQz95gYV2QrrKCCIx
swU2abv8zVX8kwcO3Tab3R05cfMiPD0KSRJj8oFxof+PSywm4V7glpt2LIW8D79+3DyVSr98IMeE
44AGtdGbnGePm8JzB6I6bGOcUjUffT1hr2xcm9mmp+z8rnET4f6R4vXtkBvVY/Mygap4dg6NTudt
DoiOYRtvJOKw04Hw2PKb18Tze1TARkH6xbG8cSN+oCDkbNxyCli3e9Swyt3o5j27YH+egt+8HX48
0GYXYUrDCwnZ83ncQpUoa5lBzBb7cHZura5Fdq7Xd7/+nn52lK8LhsBmwv0c1AS4hsywQYw4CLUd
jWNX7OwA68MfH4US3U0z5yg2V+DTC6+eLYy9gmAFgeT6om09lLepMm5+fZTtC/7+LmaAh61t8/S4
2G2s54OgIsxHmebIkGG/dre5VQOmBOD60ao/im1j1WRi/+sjgj95fkxeQQG4Ely+HJFGsqefrNFe
SoweFWCuFSJZbzYYxmmXM8Z90Fl5cwrG0HvtEJxM0OwlxXg8adjIoXbLIwls6gsJiIvqLOP1Ne4n
RLVgJ700oHNXybHe50i3wb6fi4FU5lgv7/sQuHps1UJBCGxV+XmlGcvZTd5ALUvQEkE6ePZaaMxM
A9RXz2zS6hxmInkruyNjFVn2GpAeLATO2mptuhisqzNsJSjznRtq523a8wUdRkIiUG/TBAuzDu35
TInGs7e+PmQjkoCJAswi+08LWa2tPkR4tMLOc6uipfPtKg6tac4jfLlAMXViYRfrkip7UwXoW3vq
7gsQScBeW+i2lhr3fZDVGu3AIrxEIjAFrKtsqzxfmayFcdXwHntbITcTup8CYiVIv67EjJtlhzFP
lHkVrI7/3unw5j+EJlkuCB30d7FRa9kHtrGyGvKtu7TxxvXcDLGKb6n/1n8N2ZP9uU40z1yAp3kX
gyFwuyOU6LmNUorb0U3qvo43InYee0Amkirqgbr0OzEGgbFLOmUWaPiT9s/S3gY8G3aN/cHmIqh2
RjB57xE9s/mV0dbJO7+d0IkIkRmU9aFmvAwrOKXwtH26+upa3k9j4VD3Cg3i3mEmhAupl0F91nrW
fJcG7pTCKsS/FOHbr9e9MkJpPMigIccaGLn1ZvD67C3KmNnGXSi6R5kyiQOwPPh9uisAIJeEPqmE
j2Xj9/BTRD07sbR0GiAqIYZlsZCjtM/JD0yoYKMxvR2ayeze+mU9OHtjcpLsUFRsDY7j2tnLwfAq
YkWyn2wDdHGKgEe5ZLLVfM2FODqZROIKia2+NVCQx6jxEHLJJaRc52Fp2y8reio9RCpPDh+d3BDL
BWwR2zgFdBJh4TardKM3ED07lLJcbzjvVvEaL49lflAVzsiHhbYPyFgIEzgZcU1bpPQW/w0eblCn
GPuLuxpshn1qFnyH75uwktOpBnXpREU9pebBNWcKL2ksI2Fe9Hnnf/ZqEyRQ1NtO8YE5gzau8eIX
PnlhFLZznN9DcSnHEQuOk3lT9x55saYBuVHjKsNogrp55nLHdx+l2eUM+9NZeTuUTA0T1QMrfLsw
Hwa7yogmj2ZvES5KU4ZoUlqVR7J5dAhKZXKkTk8utXwAGu7InVt1NZ3neqIlvgtXP927du4EmEFT
1sAtoOT6ilmN6K+yPKdIdU9Ka06dY2/XMyWYPRtaIM9tTqyAorap0ijiODObHWe6LM9DJ6yLXcpW
r4cevLZvlykVp7pAg7jhkZP1BzEpK1uAVHQugAg8d656JO41DsMnRZdntzHh3cJt/b32wjQozzLV
UJTzimZyi0nOrPMX01QVbWR1hbO2ZuRbkKTC/bqWcgY2LxSJ2gsQsEQ7dbVW7xJOa0AIXY1633Ui
vA9T+sEjqrH1NnQd5CsdgFbm2atTyB+tXTWHdq4mC6qOp8pYbenV2GGbgKHPsK0GsqhipRpmCidr
D41jpnKI7cKZMYSu2o1V5Y0f55XAR2xPcuwvoIggijWsUomL6ClNrpyUdeq+K/PFjTtCQ9A+1lrC
VJ8K0znTHlS7Pa7h4hqQFa9s14ZKvy+GlCgw1HS/QUwO0JzEbIc3lZMie8rB4q8vWLVoIG9gWgft
BvNL00vZxhBdkfrouQkz3lE4tLsyApE69rrOvDUqc03Ou4aWJG6ULr0pvKp+wY4c+5M7JfkdvwM4
7zxqk5GQyvvyomVUxq5i6dskgnI4B/FcBJl1WnuTKQgZpeCOMyWoODXm+k27UFAbW61XfRqkBAjQ
zAKFvFqTMI956DT5ud0GyXsj8Jdx17GTsCObvDrOz8no3hti9MnrMza5t4HhjQedT9I8DRb0E3zP
xnRlzEkjjgOYkYndSJBsN0sdVgefp8qrwR/MbockLe41o4Vm11n4vSIlU7YSfQ25br8uq/eu49UJ
JsakbSrODNHSaTtYLQkjS55CmbcyEnTKEqYyRp7WmAfXV8YGwDiIAaZtnHvDfMHN4eKaNpvuyqG1
FwLyaI7mnlbG3o0zU6Ze1HabEVmruudDDm76MBY9qKEav4aMTd062aec+Ih64M9025OqwchyARmF
+2bNFq+7GGrTHy8gh9cddce+rPYj8BxI1Vto+q3Dj407Bgp+d7LgGKexUsE670JvdBikZnQExIU0
RXqH0Olme8o+AlxuStCjSHy0NK/60mC4l0+eHQA9YnLFBVqK9pz6+taPzY5B074V0hiPIYqKeViz
PFlPC1ye6bIpCTNfBDx48r0WzlLsW7Im7lsAoVh5o3Jyy/lUA16yD0RXlvzVaMLyJJ8l+N+ZDHty
jdl3aEr4/Y0yL8Pel4TTCLT0wa2b4n55n2Stpz7TxjxiT7BLt2YknEkdtTyY87O1tzZuT9kJERk8
W6yzMJTZgyrTRPKtevMS0zCftHsQvTDbXBJJVYwVMeeROmfLEK3LMILvcby6ioxcuf15QW6liXy8
eUj9Yw4XgrlGwwuVtZN9n5v2aDNNbgj+NdQfW2eN44QYiAwwCHEt3FGcitkMOLtGOU87SWbhSIs1
z9BcshvcN17JO4xNMllhytnT6dwNiR1GuWZRhvnYXWP8wTOtLeh/1yp3k2KPpqwVIyDeW8exbIuc
obYPF4LHbEDgKEsffHxfXJM8KRLs4b6i1oUqOHLvJvlBoPJ9iK+DEmTmtDAaY3BoibMDG1k8ZKY1
AwKwe7ePBjgV+b5bxu38VtJ4VdfAmOEQVQSrC7cy1gPvBjghVW64R0cN8tJOjYToEyXXxL9mbY8k
y+zl1dhPxoteyoBO3VB5FFk4pLPof65aAmReYu6nRCSYfQBsDfozzXMuCH7Tm+51prVxNAHgV7GR
BcsSTamr1H5m6ffaZsj2IXfNrrksu5Gn/Go2TAZBEOrl3J4pXsAhRJSipSZ0hA2RN31MZBUMiltl
Li6gbovXqSprIpJROL56nZtvitE34M3zKmX9SR1jfTCoMkNxSFoblgFFOqeUejFyU8qqYacpn009
cCRCoj2EfDcaevyDUUuTAgdqM/e+8or2veMnc3GUKeH/o+KJapJ2WAcnClzD8/dYPzVDCCrmWEKl
U+9fu03BO9AqdbW3x7yE2VIJeQ50N8P+a7fWvTe0XYo9rWzeTYPfcH4GTYcxL2LiCLRoYhbttYNY
pxRIh4g9AcU9qDH2x1EqwmoNLr6GaVJt2REt6d0bMO7wTrxqrREPQYdu5DcF6cnyoNKzw8h4FbH9
L/194wf97Whzke/ENEJ8DZrMKnZVb4UMk7kmofZ7vfOqg8wGjcQrqouJvU1wcPsOktXgTHqroMyX
219vpb4QdJ/s3tgY4vPFZbx5uCmperqTMl0Wp9Y61JExsOg5d7g5aJIdkmS5bFOVeIc8G4zwyMzX
WXf0qsuceOa63KzEdljL47UtCenwMNllTbWSwtO1k0aO1w3tTYVnrXnpTD0THeKGLrSu1CjEKZ0K
8Ti0RjPtaefOk1u22mlObXKTkxxoPe8R2Efm31urb5/cofH8XTB26StHFJoeUDsJXyxVbplHcrep
dzQSmBgRQpIHJkXN4/T463P0XFQhJyZofAaLECKrAER8eooyCQ0ubcAMBo0Fu4L40FkSQu+IXOxx
D5WzjPe/PuBzwejLAQPCVFuHo4D++fSA01L4ZrkwDMPAU31YDcWgFPkPBMQ6/FmrK1oHSAmMSkxI
gAcwJXkmTpWePYGXoCHXVXjBsQAGhwqD32n1aCj49cf6cdMOdQcL+tYKjNz6PJITNkRG3Jp8bxJ0
b8K8XK6WIFe/OXc/HoQAmvNlTrRNffzt379zhJPWrqU3AXWrs7H4XBciu6G3fj796UfhZgEwSwKG
tI3/XL+pA8XWhk1OlIXVdGblJLEteFLHXx/F+vFC2H4/koqPmwwQ6LMLAdN0Gbo9QLftS2qhP/qm
ZoloeW3sQeag82A0e3mT5NYqHkoMTqBB2MqtVHhYREXFsjjikjcTpKRltBb/lFlp6ceYCXS4+/Xf
+rPzjh8tQANkpIYD/Ol5t8POAK29nXd/eGkTsj/h9vd/M0356UEEUUp0VJT05yxUawonMXQLambP
NoR1Ldjs3dJ1wZ+B1LkrAJTxXuNAHgM3MA5PP03Z+JNU0JAiwxuGgzFnQ0lCLjBiCmloJf71qfvh
W0ag25j5aHVbevL5QApENsKVu6oIAUnt1wrXTDUGr5SgWPXXR/pBquP55WyoOBMXrYng/fRjCUf5
OSOpkZqPdIycpZ1PvM2KF3nWplc4EcJoGEPzT2/77aGJexWVfRvhPHcnp3gABGA5Dlp3yc7J6/Yg
HK7mLx/t36Pz/+Tp/N23/MPo/CEln/zuST5r+4Gvg3Pb/YvYA27RwGF6zqyOEczfg3Na8PBp0E/u
MGnhCv8Wy3D+IkNInItl7paV8De/9T/jWRAMaYogusUlBKfQdqw/mZpz03LBfb/6YCSPmE9+xw6Q
qK0vPtfvntZztRQ9c8yX7HLX5qTyAQGW6zOb4YZo42pJ1Z30ZsTSjaKqoq5zxZXbwhaIlqrNHo3Z
Rz5EIDQLaJaQ3Y6DGPG/ZovlA/3wQzpu6PKZWWfW6Qr/3QXgsMuKdX5DNY27nOYA3CtppU3fGMI8
uZ+GYdJ7IQPWxqzf6nfLF10kTZ1VXkrHlFlytDNzQDgprXVKbsMV1KtVwRZreutg03/Vgev2BPH8
LEE9oVivYmV1N5OCqC5St0fzmmCCaipqFv7UGf3Ii/2xyO+Uk3rqCMQAg9I0T5jp51602V6X8FaP
aT6AITQnRDLuJKt+M4+Gb4PQoMEsTgVUkzjDRP3ZRK94I71cXpe6hjeYigSgyJSnzYKmOcL9FCth
sRgfoZIHHhQ6jBbleW7EszAtImHORbOvWXaehWRmqPXxivIDepTCE0s1F9JZMlTWYZpN+61dCPnQ
jX0KsyVt1SFYE+nv21SITQzqimNlOpwPCVExvChycOpHVQEWexxx0n9ga1ZloJTl2r/O53kOH4Vp
dI+Frmgvo3JaiN2CtRPZ0AJKoofafc0KcX3n65zrxMiaBQ9TDeo/hmKiNS0KVDntZrfYJTPViDu/
btatBcAuLxUoZSavCPcw9Hy5ptQcyzbcyzXsX8wMldUOH7KbgdDTPXwLZ1kv8SYKB7t0rcszNkiO
JlDOiBUlDgcrr6DextiJemJEnm/rHJpNQ5Caq8saD2VdwtIHiOYluw4SHpZE11lBQkBqAf4G7Y3S
7AY+f1Tqdg7xDGIzioqlzz5trXXMaVNmBBHpGwl5J5k8+sNnAyEzTJEE0MHn4FoJkVfRHBqh2mmE
nuyqsYvyvQUn8IY9T1Uf0VDzj0E/zOTCwyajyKpnh5jXvng5D+yuKPUua0WNEHqbGfQsJxIbr21W
lTJ5XMo0hP1L2tw1mI1663hK85Srg+yhLlusk663KR5hWF7BHQw+UC4++5jJ2UIdMy43MvUWRJvK
xo24T1fMslcIfjT1Ze04vVHoYFdhW1vd0aTLMD00WLjcvV8b0xA3vqPMw5wv+bmoA/2RjbaPyjAO
rniV+jlIvtDvsuoM16HlntalX45MWaA5D2wbsjWHlLn2dXVrhz6jF1StAdNyQADmYkCOyvcL6JIz
0QkoY2oM8wL0mL4OdO5hTiu74sypSjUfa2KM9zPAIZ/higg/o/WV12GCJfiKsjnZUwYFn2SgzOXR
nDLFo0uG47InS5O9mvHUJ7tMkLGJfUfux162eM+yYqjiDgrfZdsUUr6EGo+JzfaY3O6LoOkeXTcV
1FnKyX7M2Aa+ljUR17iuNLX1Zen5bRQkpncze4Lrjo0r22nduSmEGbd8SMPESa6xBskmQjSqzhWj
2e64MmTShyrwgRdVBgvv2Oqyujxaw7B87lobtejSHf1x8g6+XSJpR0kz1y/B6sAhGbtyfofvp32B
9d/DUeJnK4Z7tDV6RIaxvipGh7GRBnnkHO1GLi/SoWQ/mYzmLA9u2NiUeCawpOPEDQqTX52zoG2c
rOhvHTPzjL3K2ULRfYjJGD02AP9mzEjQZ6xi+D31UKrpraZojg6vKdA86p0kn9+HFN4OB2/I9AfJ
c/4NoWL/PWtw66XXZMEBYIMJWklTx3rTup3TqLgHy3OGzTphJ13l4QcmEI27a0mszufBsAkeS0rF
H5d/gRnQTqYOrqV01zMrpMpu7yYdp0PrQqURfxI25aIc17cDzlxAo2EmKO5KK2jjlK72M6WuAsOx
XmxSBwIoRbpLqlEysXRDQFeNZaC5j6UFaLM151cUOepgi9IF5/Z2CoCo0hYYYTij+PXfK6VvpVgb
TOK/zrbf/+P/KgYEn56slbYf+WYydP6iNQJTHQ6gzRSyxey+rZXcv3iCE9/DM4b/Ha/fvxZL4i8u
Q4cNGkl29p1bxO/bYom1F9hGknns4NiQBs4fMVyerpTgwVGMgAzH0cmBbUm/p0t3H5YF3mzuJR5P
jyyQLqcqvKhp7az1zOrw77Ny83X59X2L1FcC4r+WZV8PxooRQ4ezdSM/hzOWYy+GRtLJi0hTr3d1
Afr0vG8wKUcjwSDCAp0W1lXmhsVntaomONaZPdNM0FN0Z/a1QUqt5oUXsexPuluelaN7KtO06G+E
dIOGIpgWDK6LEmdgtIUycoGgPVDb4s/+lZ1XElBKNohLoqVDet1AQl92c6i0vMjcBd/c6ghWDhMP
6GUnBpjrB6ZKtYqsQq17IMJrs9Oq2n7IFbyZncS1yyP1YcNNPrBcOxABhbQ/dpSqMuSWdX3mzA7V
i52YXizpyG8adDMVzHvq7pHwGx50tEcbqBYCu8PsL+NUFGNv3xRtGhRUXwFYwWNDAiuirX6MZ1FN
6SFsV3MjWxfmFA2wQo0rlinmCZMrrH5iTXNOO6EJOIrgYGvVl1MH/93ZVTRABFGxeslwEmEDZaNe
RndjRufYqQM0Q3XM1haxzJoNk17AlC8R4HIR+hjWx/TVzNSzOa3t5LwGzApwi9zX+7So95Zl3CKd
ezSQ8Zc2K6p6JiZjP+cJU8R+xXngUNlnz9tvokR1B6WaxWjgH/N5pH/g/xF2HsuRG123fSJEwJsp
TFmWYdFzgiDZ3XAJl/B4+n+V7uRKX4Q0k1qGVSCAPGbvtSstgKbTh6B9WAD01tlrnFtiI3KAbfvq
KaRfLmpSh6RjUJ/p7+ngPJOVc1OqvmBprl+4x/VT1+gu26zqcXCSzRhTEZRq5wXc+vt2cS1ycq3Y
zxKsxN0KvK/gM/h5didyDwdvIZ93nPUN+hAGrYgP67ItA8Vipu8ol5FEinFkf5NNJiFNlYQpPT3q
Rnpko0hoYq5s3F5gt+pLdjxkg4ctv+wyi3/FE5md0isDSq7DpI6EvsbdjrGbftJn62ZWDPwWnZjm
Tj8sTnKCkNdgvbJZUaxxudWqbmO21tWFGJHPA0nMGvtrKsHVlTdU5mfw4Mqu6frDqJG/67I0UR0W
80UuT0o8hbNunToF6QMC/q0zLbt1qS7ayidoapBgNrYendoQYnaSogOUONcNNmVWtZwXA/hwOcQv
Rj8ewWTvFDNfo8HDTYUkYD8zsAyBnL+77PyJ98hCkHSFr9rr/bNlQd2jr9ChJdjs7veJwzlElDC1
iqvY6MjKKsAY3ZKjlL6ZMqHu9obLSAYlAbOKRGOgEmPALkfxfmkK+Y+JN5+pG/JtanW/uxm8HBkc
Y+iyhrkX9FKsmxhQNs40pI5a+WwXNbzD1jvi/Hio1uxa6wn5CBpOq1U9z+wx/JLQYn5QYW5K4kuC
uKnnTWwgxkAU/krUrYC03qO8WbutKxAK2v07H/RBZ0Hge736A4ouYmdcX9cs/SNFd4tLCnVO9a1s
7SN28XfbmHewlqGuVXDiM6v7TiWYdcrhYTOYoEOWOlawexknxdOPDgHw4d0/RMhI920owJ07Vnps
hrqHvmkJF7PzqwGMeevhnSLWqz/LnHZubNfdAOvaN1LnN4rITVm79ZE6+9YwTQ/S2Z4icEKrb1Ir
+gOLSHJY1gfkNJLNWL1CKir+JIRnUwh5ryt1XK+t1ZE8oI+YEgVlgxVI0fyuM+/ur1Ec31OsDRS/
iARcBUMQMeaSRHqRpSAOHf3Cyo0/6bMjbK1mmyn2xigZ/y9EsPpi8C5mpx3SxdgncXFUcxwzhdez
Zo8fuwIF1T2IhPuJUPg4lz6btondlSB8zbBeE9JY+WdjGjQKBqc61tON09qfmjUedatwrzHj1ahv
oMLntfM8t7azz1vSZKxi37XTDGWl3eWpvJvD4Bvy0wyJ0kkvzIytlrbeCo5p1BflCSldjGg3D9hE
ODttzvd26fwCOAZKeFq2CuWzD/26iEBAG4EBDzrkZfGzCi1sKtIOTLw2QVUMfZS0+oZd5PzATBWh
MZTBfTUqh9ld+KRp3yHQaAv1lbiZdEe1vIkJLDCNDk9UHj8KJznbpfyhXiT0Gj9inaVW5LktrTS7
IMxHOI2W7Bmxe6iDaGB92qeBtCSJz11yRmwULYt0IpuM8IhDojpzr9eRpk5SOyHL8ALIp8pFNcou
9IaUnkHkrW8g9PbHsdgIuzs4njITL0QaS+6Nx7oVh7YhIlt6zh+DqBskaEXBuZjoIspcrUfOD+AZ
wPqhzSv1aLlMjDMzLki7m9OdXmWPJBV8MEg80aQ990YJrrB2thIN9QSK23mryJv9jXJCOVco7v11
EidH1KcqHcgSN1bigKxl43btt9ekz+zLzd9LKcgMsNuLYw/LYwHEbUtfs+Hw+16d+qNvEA0wv1/2
uaLuYl3MGI6aXcqmHotO40aSxElyhWkinPh7mZPd1Fp/xjploTw27i5HbXcdyxyKhw3ovoDLxRF5
z8mJOTEHFKYBWhODC8UvqVLnl8rJNZ94mcjrJhxDdnPTwcIxo9ROSKP/MD7oNmRNNT5l/Dljz89g
4O5tyyqCitayZ+lH91nL4TJ4aLDu/lkapLJ6q6jVgqYhoUnmKJ6kN7zG3r3vKCCeVykNNemmy8GR
zXFIPLkHYgHLtcyOOfeGDwednCon/yDOe9g3qvXuLo0XqfX6mTTlIya675gRvD/R45300tJDA7nA
g2oUK5t1XE2j2Sphaea7NS0Obp09WtgEgeo+WS6UUe2OyefsmyIr1c3b6hGVaJSqIG5dFU8YlD+s
GZLcMprbuBZ3Hrya7ZREaUMN1P8jFuz8aOrKqWGoEzLR/kh4Inz2cQMmvvxOr2U9602l8guA6s8w
z/VZm7OblTFEjx1KHs9VtFfSTDbVZGVbQocUDLH2x1qVDQMpy9n0KT0wcxDdb5XFuBiy33brjJSZ
Vg2xZrwnUShyy3Rv6sOFaeXXZM4n7nDzwWbVH9qx2AyEJzHv886IN3lOSEcKip7DoSw0SmbH8QkR
CJnqHbXCqxBDjL/qe79oaEdSHqVveMWXXRiXVXqXvM+em5F1vypOMqX/TBrxU3gsB+KE0622VcRI
6m7NrCvbvEfQttuFGdy8Cr4u1QWFXBr0bktevFC/epdlWz1Yr3xbmvl2/h4n/UV1eunDbT2WUnv2
uBFLXZUHc7DHwBUTGUjyjvAoS25FT45B3bUfTa6gXVxj/VzzYeY9fSlFGVJMMWxdOTdQPaDfcqy4
ijMHxKlVv7NJJ5MjvYsDg2IR4ExVvZhPJQePhsXWKtNQso8/MpNU2atqcaX4dc6ceGdCN6m+CrkW
b1NOUjg2fdvghDQTzzh1g6lSEoKjCXLZ8T8xnarqLipZ2f+Fqf/7BuPemTAgYplAiwZBm7//exuU
VDqXT6RIAUoWN+Qa6DUSUKwS1ZjGAJWzZZZBbsXdfzgF/oexgj7h7uyCWg+TDLvCP5bAjexHIlvt
ITC1GvkgikcMQ8iD2yYQrlvAtW5JQQjyBdNZkNvklDPjqHSV6+x1sKmc4skyzHFLXLbxDnQs3Uwm
gXG+U/ZJuBZkzofuoqDOK/LVOqYqRzVzS3RcylIZuq9KS30eZJ00AUkH8/XfO77/vap0tjaDBXg+
3p3E8feriiY1dcToYKwspXjtLE+8jiq5hqXOKawsivNut4X7X4sh7e5W+3ubCTAKMx8qbs1Fo/6P
dVShrL3BQBG4bz6SSUbKu/FitJrZbeQ8l/ikdVbhfm1lPEllOdNlzIurWPf3iwi451kD/Pt1uK/1
/vGBTP3esOusJWwMhX+/DmPiWaOiSzUYuJuPJeISmGmdcsppQK8k9imntiYeD9k1MuJ//9H/09//
NXT4axHImoa5wd9/tJYqSNaNpg+IyEm+x8RteF1Uq0wCA25oEyCdtP/L68BA429fl10ctj4Wy1jh
sIw5//iZsCmkQ/hGggJzPZTODgB2NNTv//7F/vrk//9Fte7qV9xi0GvYHeHf+Ps3syaDUaxTl6H2
5G2IVNlfSjvcdv7353hAOPqOFP+RQ0NrQ1UPAnfHS3/z7x+Bn3Yfj/z9Q9hQhIiZIBsWRcU/P0SR
0+I5SR0HfdoevaJ+ThkV07bTmZBNFz/N6SRDKHWHOS0uTWntm55X7x0bsVtEs/qUefdzGd1T2/Oa
qx2vO8xO+seGEx8nJL4EZZ/f6cxG8ajLNUVRiBvUkOlb3+D8cVuz2Zo2cXAeMSadvYGdGVjYv2th
HZzMviIuD20N34BSn3EU7HrRdL6tyH3dGjUmaXiYpDv5/ehyXhvkVuWUiA+uXegRTXyKFne6DoQ5
STWOPKt8Ys/1sxJE5I5uGtK8nIU9vUlrPhAKrvOTx7d4mD70bmZy3bzFhn7Ijeqo8HYl4S+PnIaW
ckbIOZYKM0/Fe04mPSRRJ1RjdYP1eVub817V2gsgeOfYue4PxobN2ku2FcgOybrrKUNE/sR++dyY
Nhqhads57qE03NCe6b099XOK26e0t7+yNn6YimS3TMYtq71gGIHhIof6KDWKQ0O+cVWe63EYWE6h
iPK0bc5ioFSsdyo0uubknJZLuOj8y0rSYxEa3kb8KAWJnD792CYxla2VKj8F56uuZYj4m/F3bdbP
vKe9e27TdsqmQwztLNAMC2pp/FK5eBjcpo9WiGJ3emxq6O8WmrJpKF9Xrz4MJfhw9Bmq38zdxnFR
Sza2n8fFvsYQAl/rA2/APll5jeTtWV/ytynJ7rXxDh7IBm/AVzl5oz8Y9c3IpieRx2QgGpHaaZ+o
23Zu51G/8osdxXrpOvGcJtqhNFsR9ghMV5OtBleyJmtprehl8urDJugpSHImDzZlWgAU/4mC8mXC
xxAykWsDoXIX2ZaqPQ4KE4Wpv/RG9ZwMy7RpW8j/2DnETwVBfCNV7SHO6+2qV0e7HCIG1NgLjDuy
R8kegEkcZg83Ab74jKmTt7JF6yg13a0iFxgXRb9txPqwWJkRDEb3iKyvP1ezQuXb52fD7Y40whel
7bjll9LdKKlJEFNzpDU9eOxu/GFx8k1DWJuvETq2HaQwIiXRsx1Li+VS1M3DmEOMjQdWumY+9j5L
qZ0Y6TCHjqLPWJc96ZEvJtOxvdkOyiPDmT+5gJox9spbL/rP2iRgYFWIvFTLst8PPG2o8rOP3uuf
7ZJU9nmx57DjWqjOuuV9gAB8qUHb8dKoyvpBAVTfx8WF6xpWdd35qQ1vxF7nEdFNjX+iBvGeSeo+
VV9URoIEZYns5HTxTtSr/rrMa87/cXj28NDyj2PCy8b6zW04DFvGbA9y8uKAXAUOu4YketFProG/
czh2c/sHE9+husfVVQrr4VZbC5/VzslLvdvUDW9KN92mlKzWLl0DJzbywDEYkYHORZUam++s1tqD
0qa71b3vORA466V3avIl0gz3WVWNSMB8JRCdJICYT2+P1gVl6dmak48OHumgtVupg34orW0DShsq
DBsjZo0riSHZoF1iIuChqj6wfYLJ0R+EVCJdGcKR+YTSElhJeGy1FJdhyb7LSovSGre8MIlqVwPE
10dgM5avEXupevW2dbWPYf3SUu0N50t+8PLelFvi35T0rQMCs+0np/NZwBJBIeuwqwYFIa1k68x6
jw+XsXtzvK1W2r9tZYJXaHr4mARqKPze2bqPrYrAUHtolC+nwocey2QKbJlXT8LJrNsw5ZKRMBfd
492Y6M1RUyCvtn3WnFUlm7eLt955b8WrSW/Izb8Ur56DgKHp2EhXup4/k8PWXhki/+oVFP+jwkra
00JrUv4oA2v32MVTFdpGRsTCSvpbNMn+6mAJCLTZUP/MK0OSQ9oPDDhjwfxtdtVTXdApuIXHlMFK
EO+PuGfTdT01mfpi6aN2U1ViFplrOi9Dhiku7wiEFWLSr1UOCjLQ+ZJHVwK/pu7tvwmUaA953iyM
IlX8BiKB4g4TQw8Tt7+gU6i2LWAk28uOmJJMdLNx79cuEetYjmgFJvuUjWMb3ZNk3Mm9snA2g5j2
iPhTJhDpXYGQDPmhSqDEUAtoTD8obdNCvvad8d7OMxJXWaCodDo9gPiiHAy3PXfz9LiM/YO54Ony
HdIPfvSl/2WU/bTVYhsMTaswBC7bmOmWlsX9h6eOdTAj7VW+RWq6OB97Zp5Yv8i7q4FBTU1zGDNo
Ieywac9vpbZmjDpKkV2YVZm/NbYOmw43QBrlralhRrIri4likbbrcYEYaYTdSqRwiJxFvOpZfJE0
DcqeVysWCaPxAIR0wrWA+VQxuXtJbM6fWWr+DImK8t5zJu3cw5vZzG5ahY5SxptEYWAR5mSKdJtM
nbvOB3eSnpif2D6rcww2mfG4NJPc1HFM3yWnpu4inuUswtPG7FS4en1Z1m54T1rRnstBSwB+suwO
QYqpzMpr97sbSicqRtHc5qaE3pTlD1ZMMWOorL3TMVP2qM7HNqDu9m4j9cVzryTyIHEqYh/vs/Kx
GBZu5FwLZ+ZWoQv+6IGbEYaVnDdwFKDjzM7WVerXkYH27BpwhHFxhLpakc8IjzIYl2brpgpGwkyZ
3lJL3jRvqIkk4AWYjZP92LalCLrR8d6VPkUabmSx+afCdvyM891cosUgoHjOL6UeBx5Kb7Np1Ujm
d2ti6762xPdA4YkXvBnohVo55zvCcbCQE9QtnihFhI/uw93DyhM3r6zSF4RGy/IMwhEXjIvBD8bm
fJqy1nyryPMIaETjjY6aOfKYdG0roiZDy8Al4OrxfEVVZG2L1Zt2oJSKfmeBed3SPpAkxJHEC10z
sbOgt493IwHaUdwzI50TLB/uPL2zF7PDeR2e2CWuR9krjCDUGHtzXHjuM+/9C97m9oB3vkH1S4EX
SMxa5oYSO8cNwbzPUI+F1XxxaT7mlIzAQd+w+9rLlcSidd7irHfClhyYDfYTVA6GJp1dxnbzN5a3
6iFOVgKLEJhQ86jzXg4y3ibcl/fTcyQL2SDa5DjrvERxA+AaZiNGQEyMNASsH+9NkF7mNEKdc63H
GMs0V14A7HKs5lo7y9ZF6ftYWZgO1lLbQRyL6kw0e1YiKrIgUR+HaT3xhCzYVQcZKe3ESFsWX5z+
5Q7dQLSkrbvJ6uKrT/jl9J6wwlafrl3ZwBTS7hsBx0+m4XdiWzdbVzpaF3nQwVFP+gTQzByuhev9
kMECg574pYXZTDhaPYt7XGaslrRd3gIWNBj9KgU3oJJMJ7WSws8n75AruASUtD+1rntNCiXIgGzu
zNFrg3mct7OZjdGcsNJjl/EXbWiH2RNP57CuL64WvyDj0gPWdoMvq+lZxFUbGVbNuVsJEjw1jxpC
Y9Lgd6ixPieKMDB7VJTGlK/4TRMWhCilpqhpzZVr7VnZdZjYuXarIagGJmRMlnvFhGmcnEExt8po
qe+MK/tDDAAUwKvjI1YhZ6ilfvXZT9JCkx0EVkWZW/jc0nL2XAX82ma7kD7k7KbZXZGcrlg7JfCr
xGd39CvLO7FVGFdcCCV/FMKcz0XlGk8AsKCZzO616UiTs0qz+rSn7jTO5egvBHFNhrI+thWVKkql
l9bLX3uL+Ee0XgMzU/PixKpE/oAxuTCWQwKWYINR89O1yTgqVUR4HHBOd6mHZfxTFW0T8mb5yPPR
OaCP4YWsju9VEdMsrEX2UCY8R7HaLjuLecCmBfUbYF8cogmVUNjpWQ51sXY3pTGsPrbT6xJ7K5mz
zrlWa/Grwzz1qOuFE2pOExl/TRviek/KxrbgnUeVzRq67DdVrryulfNYk9irjM0m8YYAVJTG/LcD
kDlpzS3rEHX0IsLQdxe/ANXazhjfvu+xAUwxY49q7l6UJIu9J7Unh2vIqUcyq20mT4YxiqfFtKZX
e+zJo0qYww/X0a4BiTZ9pYRzL+IIl/TLNCzMCm10PEzSedGzJ+Ww1Kf4rE15NIzelvq62a1G9sj6
0k/r7mKv7WWWeVQozW0gdqRhrLNVazZb0mGlIjvvjyxctC591b+ZE/HF00wqVZmqRznHymbBOhvk
NTkWw5KIDSlbcaDXgD7TVY+aZCq3Sa9kOwzGAa+Wr1EjF71Q9VOtm0dtqA9Mln5YZZgRL8QoSxwz
cm3Oa6SXJcK5ZvSVqUU2N8srEIPj0HEH1GP+hHvuwWDTSS7vCmcXCIy0KpzG7NGcRJ6xwMkrOcxH
z5HFzQTh5+vwDmXsiP3YTldQXp1/b71aVhGomO4clLJR38jf5S2ZGPt5JIMONZIWoqP7IlD+xVJi
68bmnYLK7KcPR1vIwr5jMfHXJfyWy7cYf9rdAftR46zyWVCYd0TKMxzP+tFLMGi1CF2jyYL015NA
suHx2VudV5NQlTQbI2ckYMdpy+6V7GTmjNrZ4eUe5Gn6rtaUi96I4cix8gdjwRQ2WNTY03Di4CM0
xMLtauOthrs64qFkF+57mf6YdN4tVrjsrfNH6piIndx7dOAjRFlrUQtBPyTVhRbdqs4egsmtcFnF
Cyy4S9Vf09U7WnZd7jNqG8wMNES5kawHQahXlI9JfuDZResoe++3kSlX+Kpfw2rJAGPPl9HZx7bM
5RX3Uojt8hVIDx6ZydhjJYn3MA4PWsV6STMSl4dXvraL3vg9u5ub6ebXgj3TaUxKEmgSzJTGNDyM
ymBtIcIC8WOMqgcDfutjO0nm3WlzWEjtRLTerJzKCyRMmIm7BNLELh6TJ7Ybim/2zOEpQjZxQ5bx
Rs0VyNbWfgDc+g41KfGhhI/Bohh834qQ2pRNZgMuARrLUw/NNXAhWwvRuc+jhUlQL9YkRJeBpU+o
GmcDaXCt2b3O3TDvBnewD16R0lN1S7WT1ojuuIp3ep19m2s1/6ons/ZRmHkHBLzfqtTdA/TSQKT5
R9uajIGc5gNr3HXFjRf1ia0QPTGJqMDzTeZE84zq5neMjQ3yrVlFhJV/WVlRBY2LB2hmNd6lkxO5
+cxKr2uDtcnu0D24lnNyFRkAU7fg19QrygazzNlZ5hEW54T0fnxy5+HCFcpChMi7eQTTO7DvSS37
iH55Qa3XFtuW1zGD50s+xshh28a7MKj9BGclya9xX7CT/GHfOBDdXO8x5FxTbTR34FrfgY/aW/pf
JcKc3rINs6tgtnR7C8LxuiQ5WxexujuvTDmnMhahhtp+Nx1T874v0HVXyrkzzSuT6jaAd4kJEvhf
jojctxTr2yKo9l04ZopBCREvbNJbMWK8RTIkQnCBx6oc4Vri+EupAA/ppFW/hLibnflPUNG+D4T4
UTo4DzWPKuHZ81ORMmtvXbr2oWvO+mzySTANot1sXtpWfVk85x5z6cO5Mfgg+hzioZaBYerPmpVd
BrLisYmKR9benxYcCN+z8mODoZL8QKBKcsiO8HexaNuFkDwwehpYs3axmuJXYvLkZJYSpoXRcPdQ
IpativgoMxgyj958V2bT5uB4DBbiuqnP42hZOVEW6fWhyZ/5AqdetzQvaSueVmI8cagqz90o3nBG
77iKFqpC/mIR17mp3il+MWfT4dJ7ME6UcxEuyDi4R7w5bI2hDBijsePolchqm6dxki9iYcyjdO1j
niGOrMlpztvkZKjTbshHuYvvaIFUHa5xrB1x0pxcr7uRPkDyd2e9ml3ZB5IUwyBXy7dKtZi0iku+
pi+OyfqqycYNWSf7ORZfpju/5Lm6tcnWCjKjfLelyF9V07b9aVQ3KRfmgW0BLtumJPibU9tPIELM
Q3UP+kjvYHQz36uW+UMAbh6k4P2Nvrpmg8PPHd8JyAu6vKDFwLV3D+SEuIGPStFNZmhMlGaI7t54
sRP0D0OHfCZJEEPNX6Osd4syUnnkTb2ZhDfytwxn60Z9Gpv0tU3X3zzc5tGsRR6yhRIR3umouFv9
0Zk8Ehf55HDnehq75skBg+uO/Y7o0os9U1EqoBF8a1boA9kpUH+xz6ex36Qyu9IYEnt290W7intd
zPJOXhH1ho1pVPZ28Y4LETasIepw4hVkLqwYBZkPkWGXLXGpLrdTlX+JpHtAvDduaXM3ja6mKM+n
NKzm8draMIhEZ50ZIdwm13pvPbR8AiQXT1fYV6SP2uVGzMz36oz/ENP6gd+xQelse7taoLiYTCk/
rVn+iBQ4CR3WyltxVsifShjJ4PCOdayhFiFtvIpDnawnSn31SjAEU/UYgyz2TeLfxMOijg+svE5J
y3jKALqDQmp2b461vEzzJCNDDB9loRbsyYytascHNH3ACVcOQrLudxjcHQJJ3fScrqSD54P95Q5Y
A2qMciG87jhyh+kRr53u9w7qK0u0fYBe4VB406taJ891R9PqteUDeSRZmKnFs7mYMTdEtROlDaYC
8kbA9pWx6HRK1PbcoMFvYuMIVs0IU5EJRHnjT9/xCkB9/5RW6laY7AHXO9C0Bn8ymeuhLTpqqJQd
8BgDJxZ1V4VAOV5x+Bqb1CUoM9eznjTRllG5LkJoPo6vuAVpQw0dBTJDgy6YbEsmNKrX7WYiinxU
II/6WhO3xwbppBrV09LesWZm4u4SLNf00tXKpdKtKHZnnikR4Af9ch2rf1dbBmdmXfJCM66Jl5o+
iWnqrTM56Xyw3cphmeNfo0T8oLdr+T2XmnJy+kYEg+pF2hQfUeIZDECr5abF+C3QwB/JJwdATE8e
zJ3qHdNaGNuqUZpgktmly9U7lQiIA99UiRbCbLuYUYIQg4KOsAGMjh+b/W5ziblbfRPSarh0kF6Z
2qDo61KleUUp2z3bcd1dF6HG10nRQBHLapgfYhsJhaYVg0GdNUykgDpFekxUDkvenNuegSh9OZQy
L+PdQxlXt9+WPZiBwb7vwUg9byNrw/RZua5l6IxSPiwyvWXQPIK2NL9E7i67Ebn6jpKPNl99r+b4
B7ejvW8t62Vt71aQkV5Zc8WvosTYnEoGToU9fazQ2P01ta/FrC6hpg+vyBreMs8ewU5Zo///Hpmm
ySJWZr+wymqRNrSXxqYYUc1c37GQT7aaMjth382MAhf9UyRkNtkrXx+r4m5K55tUMmOPr1SPbEP/
7RVaHoy6RoeNAQkDOu9vF9kVYYrM1LT2rU0Lij6njtTEPS6Gvh4aJXkx6eE3SA4j6D9VxKYQdaRG
xT7oM578vyQuzMU6EChl7Bh0EcqpWsW0WW1CUc0RbYzwtH2Z8psqHF6ORp6ReRebqPSo5yQG7xCW
BbpBx/oe0vhsmqA3GMg6IZop69xrfXNSLW/iwizS76yUa6YdGrdNzwpjsNBIJBNuY4F2SehtoQeO
JTkbEOORd5d0qDWa9tJO1YtdWxMvXiGUPOSziWIjV6wbNvFyuGjtjP2O1mt6ubXGDHqP7NAp+5q8
L5Js2nKyZfBRHjoL6nWitai+7hPsVOvoWItm1+rNuVpLQNGxXUdrKxHvCfYevW1c24aNFS+c/Vg5
myalADfGeN14FQmSGLKscmM01EAaE5VRo7V1aAjDQVki4FAH1o9vo2J/wyrjdnXqNgBE8aLDoyF5
4klhei6SF+YPF28oxXlBZBsOi9fueMcXSDRh4lSaiiaLcDM9Nev7lylSifeLMjDXYoZPio4Gl5AH
r2GaUX6A9tgyCmfcZIkT0b8OZFQHjrbS78sVlRoJxgi+p62svWdp0KcUq44Bb3z1puo02jQVNm3S
neM6kArI9eqRQyVvcTq+j9NKG8fofS5ddaOt3otjdE8T963TDEvI6J3prRfNFU9nSjmZdJ+kQ0PZ
NisziokzCnuTNtt0F7I261fEKlE/ViBU4tMwqj+zod/krBENCupeWbs49JY+CYQxniv0RZ6zhpNp
REMjcbnXxU2UnYyKHnUln/gPYtmzmqfdFhr2YzGBxYYwooYQvgU/UkStZ+yS1T3GEnGalVOdFcX4
RWA3b6NRCw00s3FrsHCbGTw149VIP0sDpx6zmYNSeZGriJBP9sa++Tnufk8LDS89U6qANpM/Sd5z
ann6EihZuqsd832q01vttCzdEiPkeD4mDE87vTvQUO6GWX5q6xoRFE0YKECNrmfp6t6GlpRUp+9P
BQjNzkkvM5MB7po9LcvWarJP8ofgaaMl2QtwaeRqoNKcsYOb+9JJ062XOk/rjO4Jw+Gxj5dq0yK/
ontckWVk+W9BNndjlX+Udr3GlnmhHn8rMnHUmuQ+xjZeE1WgK3XwCQWJSdW+QjPynUKbHkj5Q7xr
UeyZ+vRCHPcj9VfvQ0Tf0GwcvVKEJoBT1NAACjf5ZLtcGKa+QaGuF93MhpPWE3vO9Gb8aHWbhmAY
2puV3Dn3eO9av5iIWYX/figayWa+R16dGU0ZmrnCmH92ZVgpziAiofT2n07oyYuXyGRTrC0DOh20
UzWo5bSPVdIArNqI9KV60QGfopfVkMmx7pUDuohJdUD5lTlZIa6GhrNIq+1oN2p4794BYOJvip2f
OJnaJ6xdY+0PqR0HhrDA9OE7ATK4WgTnZXzdvDECaGX7Xo4IvnH/Z1WAOmYOnISBjJiacWuY6ieD
UsnTmO5cztYLLAxeEY2qbanpfjrheBfXaN5Xk22OGmfnPiVLgmO0Q5rm5hsVVE6SmuotA7QfGov9
sCIzQAURLWx9etNBY93I5ilrsRYmacmTZ06+Sjwtf6780psM8KuNMN3rkKnNVlOf00bDQut6W6TR
W3Vex8jR1xRJLTk0NEvnMTGfnTh9jB2KOLn+MMS0Iq1ulWglk5dvnDD4u7c/hpP8GpCxh0rnJPsl
xRaQJ6/OYu6F1zx1jXWYmiEg6uH+mlTLr6qkWy66oz6rYotvV/ho6TO/MeUaesL7oTbBANLBkihV
91cilPj/2Duz5baxLMr+SkW9IwO4mCO6+oEkSJEUKVGTab8gLFnCPF7gYvj6XpCrq9JZ3Zld7x2R
kZFOSxwA3Omcvdd+TeeFxFaKZls3JlEOTaMlSOmcQq4ms6TW58mLlU98hKgrj0MW3+S6lm1oVN1i
fiBxAD006aWwqUIHolqHw6TiMLiGmXPVNO15duo7fSIXaxR0+Yoe3Ffr2MBrRhiPthu4Mw1YK/Xl
qh6ydmMLThizf2GXsKGzghc+Nh+LHEIS8RibSCu/RKV8I4KX7VpFa9C9LWZrFUZ2ujYyxqzV3fdV
LwI3d7WtzPsgJyAdmzEGgih1CFi2aXWyDz2mNS4PMyISR3gFS7rVHmZtCOIZylgXjkEnaPnWsz9v
ZdPvJ88sAu77IZ2aZt9WFMjTUDu3Kj1olvmFTGNnI6EAbhMZ3c9mr07alH5tk+65Gtxp30GGoh5B
qEzc29OqtrsHNyu3Pmka61zGI4itjJGiW1sodW5gUy2h52ctcW3oDXrVHHWjvxIxw6PGywAn4+tt
PANI/2AV84q0JveYdtq27ktnhWw1fARL3S8+mytimh6MUn5PqMl2yJwQVY81/tB77cskez5xbyMh
pc2ympYsBI5T8Y6r0aYrz0uvo6W/x63ZPVqqxMhQSiblDAPfNKEOmUb29iXXV6+Lo50ibTYL+EaE
kdyDijIfBB6AbrUA7NYa7et1i2YfQNlCT4jqF5TntzYOSRSQ7Lsr70UWbU+bjONq5md00RtWxoYK
Bj0n6G2UO/dY2QVir+bgaGRwkJDNWt5nT+4gLllByEDi52LXdzpqlmEJqEBbtOjd+zLncC9jkKC9
qnVkdCQciB1qTKFWMd8pOnLvZ38LXBFFs2e00r0zY2I1qGFGcLmGxpimo7LciOqqB9v3mMdLtUvv
s35jonifsJziDwZYqtvZaXIq3qqcR1wzWmSpNWgzPXkaBQVKTOq4Tw50+303IDmnWycKMi2DxqRH
nmGHijdsh6bvLuHPIKwqo3YCsD95EtiDSnkaJqcPZkzk2Z0inONd9exttKZm+m46XvQ2sd1JBq7N
5g6jTcaAlD7bDI5RafruJGNavpQjoxzwC9qiTWckff9e5JJFH9yHfYOHfG6/tJRbcxqCLxRHufpR
3y3/jjqEl6U5ZRP1Z9AHK7DbGglThU9iKbW/H1ZvCro4KTvzCvLTJlRVUdyOsafaA40hbgw5Ev7X
qC35XKOjZl4UrfsrfvF0ehuEUt7biPjkJR5CSIUWI4GPRcDyzRyxSX1Qg1FZGzEX2ck0lItBN82r
3YjVYjrpvQ9o1mO7Xu6cITKbAEWwiSAnapBseJyXsrXRQqJ7tA3V7UTo9u1W9bGHjRlkI9d91odw
m7XO5N77HhHxx2zWvf4ru76kWkv0ndU6zJk6V4OPyfy60DgJMXLoLTJcO0en2BBThNMkrEd2z/SE
NwkK+8BCNwbukWYwu7PWnHfRlCPpD+VgPAHv8pMAg4cx71ReQpdaKdknp9pxtXjv9yDIqRUnVfGD
mkw87mJqM6iMUqdnixsPfQ0KzMtKFR5orWfpeoR6297Z+KaKR6k5Dpsr+sXjpSroTB+kheoepC2o
o0OEPVicBoBbWP1NGh4hfmh89q1JcIs26aMdjMag3qhilQNbLrC2p1jBzdtCZ0+pW+uZ0B8MZ7Kv
XdQOU2A2PYoFU9IAvoiWeBTEdOmw9aA10BCNpYGcoiFbvF+0owe9lzEG5zAHh0pFssZW7BHP5+Lz
4Kwh7gwU7eoBZphj3cgo4c7QLkbs2tde5d66HOf2M2pcGHFTLjj6j/WkNhoKOI8eV55qd0nJ3v02
E67Da7XudKyINBZ7oGiVe54dEHQ3TOuIo32jUsNNNkvko7oCU0hTEzXAKqlIkFgjI4wfrWymDKNn
Tv1ctlEMrpSOf3Vq9No7puh7foC07Vk37ai6obEw3KLYP4G+sr0VqyCqE4Vb/1LUhYzXQK1r+on2
1D3PWmWxXYC8EFDq0xD0RxL8rkHt+qDqQmGMC6N0W8gSAr5c2pZ471kUcyrPOMk7erPoI4jfcu0o
BUc7OkbximLEeE1SFhZwSJ9yTPZW2sYCCgk3zVakonFS8+uTyNKEtKtJ5S1Sfa7OfcFUtpQh6w+z
lHO5KxN03utBH5GqpQh6zb0nHUGWHE6GVTK7eDziYUSoE0mvT/eoSjnAp6LIUfZBhLZvai/B2dA7
2vhgO/FTloyIc0cxaBMpMsAn6kPpFMNHxPtm55KyCeW2OOfcQsiUCjkW067CnWk9SeodDUqtzO4C
AUV5xhyRtFQubCt+c0f4f6syZWXpAfx/L7K8vh+VL+9tS6OqEwuYo0sNixoTsUbPbjoylH2ZdeJu
TPk4axpd+R7EGxjBFLv8WyUEmvN27HNxUkj9AB0UGHVmMM8Y4OyiI4WtyOjISJ3Jk9Dr7NDHbTaw
ZTMRcLF5Bk6ETp7+q5UIri8CEqZOA10VPodP1buTIMafCgOdgixDeh/tImqfCCvYUJRqznibmSJp
rTx3HSE6yJulE8iqyQjDmgxuiw9RHq2t12lPNqYh8Mmmad6EZhHfdhR97ysdCxThtGSxGYgQmi0O
fONJTH6v+LB6gk1Fy/cyHKbHPq6Me0oaFMzrhmrlugUQsPHypI72lWEyNBVVQItKFWW2ndMTzYsf
NFJ3CLOqK2JbphAqSxAB/dmS042pz3G3mYeI+ZFzVAhQtJjMd9wnZrwx4RisuyQz1CYNJ82nRIGc
m3TL9Ja6T9lua92pbttk9ggsg4S9LwxHXYnIRcZu2AbrUDtSXK6qigW38rhPIxjGb61TpcXasYjv
4jRi28MKVx6wYcISXtE5sfuvNYJeDQgDd+hr+DWLWQK3ywjhZQV32QcTHSr9o0B3vPYTrOUAww2c
ul6aeBZ8QmqaAdPL2G6TEvvYasJWmS7+P0USW8lu5KB7hYaEhNGwymKpfc/nVH2V6YiU1xvGe6zO
nrdhp5+/0DLMp2AwJGpPXUMuSp83ss5Z7zCHG6BBwKHIyvvQZd2dlY9ljA1wjSYKfObWNKauxFRB
FJWqxhoAuNOfEhfvctvwIKxxKPAsFSLHrEram/MoSwfBJwJAbHzW5H0PCf29orBbMswEO4h7j/NW
vAGRlNF5CbX4wW/rCjECeOmnMJa3FlmNXcBZnN267Manspviq0/2IJpSyB0oTbI4L79LXZSXUdP1
V8Jgk1vyzovXxDGIE0ttbNsaGHGaKXNN9Sfviwe6J6jtdK02wcIOerUiwk7tZQ/HM6lrNlKTzq4E
B7LYUoXLX5CmxviQ7DjizsxIcwpd6eZmMEb7sSfWVbuxaLWcqcKoQAw1sZK6GQ8PnHefutwWTFbW
gJC5s6f0aWrD8r1X+fceDljgUImbg1k9sO2P7gWr0cWjb5gdU7dFHD4mxAA7sY8Rt3XadUNnFIXJ
4tR1m/i+gdNya1bwT7PchcONTKk7z0neIzePjfgtATeCbsSS1XOSEx8/z2h71rT6MgzACoctOaDt
BZmE94OvHV1Iq0dg1EWVdmvXUn9uezd5q1CcaNjqet/bKtrCtPmoSlsb/L096GbK5uwGtGQLUKYf
kRPqPNopBOd6LczFk0vMl1OgYpnbc8qxAn4aOmiCdihvMKA+TROz16t+Z5oTOGqjMO6FM/Ncstvj
uTfGqXQQiBbp2vRyWg6ThHZ90LrS/qBBr90ZEXF7bzSIKX9//p5KfJq3GEKaDWqK+Yi6y//WJ53x
ps9Y0jaU5+qHOO59eG4dKdlrur/tPtN05oxkLJhh8tLkMQ5Rie7M0ERuI10E/TIl2WlVsUKjObL5
MX0ZT3lUVugxxWTvhU53f5CK4iF6R3RXDYeZKBzZcMcyIlQ0oVaA6p3gSqQoKSSgFlHNxjZS+6g3
DrOusnJ/Am9iYrxoNI9dK4qttxH0rNx2hOCU6wLPwDvHi/BU4TyG9zlOWz1yoTGBcFizbaAV6M6U
HElMyTxcORqEIaSuttFQJy3TXeELJVcQc5ySlFAzfyW6lYtCXwFf0RRKd0vSgNYFPkXvD4TKwlmZ
keG8DAxkpjIjb4ZdabhWveagEI+PUriCFh7xH+hJGzwi/qAr8aP7vFgdFJr5hWpK/sIAhpBdcxQh
Ei7vRoqvIaasEhYTayf7Z6eFuMoOgyvSGRS3+E8vPKEV1zb64CXr0vfH+1ZPphQYkFfiQuCzgRnI
igpfGZz50n92CNbZ4TK3HkVF43TsR/sldkw2lwW7Ln2VcqK7WsChMDZaRPxAQI8vsRznMworcRlm
J2o3Olx/Zhfco8nFQScbQkfXGyvwtYgtUjvF8cXtfcM8mF0xb/umra85PaOX2HexFSTtc1uhUm69
JvthzE3EaoyKmgqvc6IHwI490dGs4hprBb/tYNVt8NPn2xKmArUyXfG4lFPO+JlDznarqqIjCFi0
6h+MYmoPdWslZ7qcbwbkj36tRyRpBZGCuvFSCaCkAaYNbmheZKwjWQsh60b3Y60Nfq7+Q9KjtcaS
ydBKELhvamsa7+c+jus1wdk84Yo6izpaEU/pyh8hAwXup++N8IaEHgJQf3NLToBslzhJysyfL0Al
nBFR4c5FcpBWcrx3YIN7G9NfTm5Ob7NIDaLi/1jjyMDPMp/nEuO8QQqGQ6BLt0aXpb9my7OCyh6L
o63r07Zz5lScHJfgx1M3eWO4nQ3LPtp95ztYZRQXKAsbXgTbJwvU0E0LC6zNGz+AIGIjy4CClZ1E
N6jspo5Hfv7nLEBTJnRItrRBo7VeBjoeDWuG3/NzAsNm4BLRzkEg8dZhB9jr0sdWSIkkB8QFHyth
lmPm5S0hKmYznLGZFk4PNbivLP0GDSd6evQKGsm7aGVi9mkzXDByXZHX6TgSnWKy1rh/qe6vvc8N
oWTy0Z+Lbs7qIyUCs7hHn+an665HkbjGH0vaZmS7ln/jx4Sa7Axn0UMODNTdHJZMXhNZUCVK5zx7
0YqkAXMeUSlfSdQ9PNXoNN/9lvV0NaLlgBCiOsdd9x0bqdXUhLO+LmPOVWDfE+7kpNd5eVtPYMtu
+pz3XrVaVsYbTavaLzxDDoXNarSjYMzHnspU2KJCMR1KSWth+dEjESshm5muiw5EPSRYIxyp47Mm
gKHbN0JMRIXY6KJX81za2i4mSYwCFcJA0T3bnEC8gG0RJsK+cVBKEdDAk5O6Kn/5eQ9bCvFym8so
629UmenAxPlpcrdwJ73RpVTmjkoQPWHdlCBtEjvvmVU8cjT1WNcRsfQjxqCcPGxvm8JL3QAoLOsL
54XQ3TkgszEnDEXxZjoUOZnzyQRei3mi5GoPnf5ElK/VPI6oc8IDJ3seP6sd6cMgispepOnzyCdU
XspN4WYhqqF0EHfoLEJiT5wYMAfFxVzSIczw8fv9WPo3cjTMb+zyvStkN0BjgMjRRkK4pvekRdGD
VvPsDVH5EiViZAnJz2qwMHqYHHsoRRDQVUQPUUoXG6dZh1qp+xCt/xX7IDOibbNYbzt9/PJp2/uv
kJ5PVcE//2P5nbeqntokirvPnMZ//+mUvLXY2T66P/2p3Xt1/l68yz/+0C+vLP/n519H79WC2fzl
D0HZJd106d/b6eFd9vnPT/HPn/x//cu/vX++ytNUv//j729VX3bLq0VIQH9hUun4b/8FbFo+yT9/
b/kC//j7PZ+hq/72wN7oP37rJ8lKc+zfhDBMG+y7icKHhKT/jbLCO/abb1nOpynzJ+bqXywrw/uN
H7Ut3JMO50vskv9iWRnubx4ZX4Zvu64uHJOktP8iLfPTpf1vN6ZtO9h9XcsBO+4B/nShiP4CaS4T
FSHIlwVpB/DfaGQNG4RCGE+Em8MX56i8aTzdPUzCffT0nlBkYNS1mcaHPJ85TVpOQnr7Un3pPGoQ
qebdOnn8OkFiOOBu99kPNkcDzecqQUV1Bx1TPzTomILfXff7nx/496CsX23Ti3sWRyuRtZz/SZI0
rcVO/Ht6aW1hOsFPGOQURikt9Qj3wuTehmaEz0nRLMcl8Bc+4V89u8t7eiSGEZAMxRfe2B8typGt
sTedyigIa6QwJoRG4ZbffDpYf8EK/pW1/J9v9AdzcO+Pc+JhOAosK/9GcHyx9gr/6c8v4P/pPfg2
aBGWpwsQ7a8XsOvRpcQdwdBaTf4e/ftho3Vt/Re36Q8+88+vgs+ZjYrOs8uC+YevAp4KdEZdwC/F
Y438MD9Whf8lTOyd37dX1fbPrTQCN+uMLfDOC8DJv/DX/2ru/ucHsLGUu3T6TFf/A7zNqdSSvJVo
RC9Vtzla5tPcCXZjqoMONhC09eeX1fjV7fzP9/MY+Jj6ibf9o7E7IVKZMhfZZ3GPxL9q2CAWEVTJ
iEMZPZa70iesorWtiw0jXTnN45+//08k/u8HOE+pj7N/4SQYBpJpqHi/HxkQJckcpw4bJH59qO3m
TPSFCCwn/Yj6er5kjn1JKPfuClWbxPjlr+hDPuC+3dZwW2HH1XJD1DX2NgouWzOerfve8s5NYl8K
t7gFTHWe04wignWmlJdtqik3caHRY67ohMO5scND4eNKgq9YU/43fhB7l1D94V+0gy6z+Xk2SB45
t3zLQudJetalau2Lp/PO9EOeU5PAccdOX92aym3D0XuzvNvQkZWzfAzPR+UVle7TUKEKrUfjYvXR
a2hAZfF7/atHvAtBnPyVnQn7UQ/HLnCWelkee+2NAxaLEyRvBaGsXluTyDYUpueL1VbeJlkEZLUq
bpNUXFLJMe3zm4nUOk2qmY4WthT6ojCtSm0YD7rbZKckk9esrPhW1ABnlDgFIv6BNk3VCfzgzrkx
B1BztvOVVmn5pfMHkGAdzLXK4MpR/sCNjo6WbyR9Ogg4b4HivTq5ex6Vd7Zxtt8gaJxPedb728n2
UF6RcMQcPp88ahtkf7C/t80IB3ZSKlp+7pkmkLmiKkeKAfyRFe3rCwXh12wy8c0BAvNdeQ2LOA8K
l49AZt/0vNzX0C1v0UQgZBzzGKxOGOQp0huq45LuaqFzBrK0wKJ5Rx0MKtK4XOTPyzhaGA84p3qb
uFuKoZGJyKniIkxm5S90WVIsYt0n78U9cxxF7dJO066ZHG9Vx2i2y4QaQNaBoBFc4Mgnw11q8bwd
pIkvp7IvVe7Yx8rjURjRShyR+T/FDme0NuOdUjA6p5DjOGYPE6MYEMJ1WPDHEGBR0DT5hzfUVxG7
+8/PnkduudNLd18WKHKqcf4+KPHhhNpTAzxuG6cMV33mS6oGyMBETSiLkKZEcsJmbLjqvU9Uh/p7
avCT55fCSSp8YaMIEpPPnfkJOqNQ0lstAS7hkaNhg5oYB6iETMB1IrwlwpAAa66UDEG37K6zzQMA
GuuD3l65q6b22o1uFoyoDyiC5pzIC25mSZFyTdMS7IlvXHyjFnT6+GRa2vDbYXm7DBpd8cJDzw9R
3TaRvtmcbzIiChX6IspzcmXFIS9N0Wc1FdmHrRhkpKi8Ypk+o9k+UUO/a3T/qehRP2WjzE6NyQM/
M2/vklDQLhysyxwqH+ctVUiSis9liWeqRLOEXcM/GxOepZSBJJzo1fS5MBM5eIil26stqltLq2nj
c6UmN/niSkrbwGpprM58TcFx9ilNnOkUu+SuWVmYEOu1DFF3flMwztej5z3pxLpswkJ7gr6ONpz/
Y0bsUWX+WhIQRWao+yRjAysyk2+HAnHTyPaaFuLSJjWDVjA4yuXB18lnQm4WssWkNdmJAadbhR3Q
tJgyZrcdOeB042Esam9TONTn5gj1DBWS+Gx20H8wT3A7XcmtsSUfUkdGfNJnPtOQewzROn9FlM43
QFFV09uItlpDKaelgflWzPE+syh++DUjXqbttXXjV2X217Zor3m1XHsU6msXOzQ8Kp4TujJkUXrx
R540OAiXccrR4YlW57xDGpEg+ep9SGxopmtPMSoim+umeEg8pT2NE3KrSENCTCNj61VT9qCslKKx
G4I818N02uV++K4PXFoxmlqgWfxWqIsL5RVzxZIZfpepDTp92fZhyGZqbBB+IXTitJ8VtrEz5dAE
wnaHOwOExnqO+vEeChifZDAgUILO2FtlBEqz5dEOMTmAHC6EdhMlJEngU/8OVSy+Nz0SQ9HwVDdw
yimp2dXVSUqLYeM5xq0VynprRLN4wD0M+UpRbDnStGWmNWldr7pYW2q+CP5gxPfaTWHxkQ2IZ7tI
n/gQk2KmL8wLohnmxZH+WpfVmbMKsdx9acmCvMu0Mg/s1v7u+4TdUrSUm8En9UrAWEK7QIUCDEC9
DenTfTU0b9x5eCmBcFueTXBb/CojLXtIdO270WT4xpN0uX+pDssrrGe8+IMhAjU01g+q0dVNYuA2
yCIGi8rBZpRRlMMtFnITGoMHtU/p1yHNX1En3tbL5FRXPMEmCzYtg5SVqr1+LovsWy/T0IqgRClP
JOuyLmZheyyWzUbh2Wdz5jksXYZBzYRhIoveAC9rj4vbYC3lcGerLvlWlczgn3MEmJEzfYLyUSvT
1yivydyLYmPVVYA+mOKXNSV/ylWFaxNyPahX7wlLLWSrKvnoa3Ffm/2Jk/ybFedfSzc7ZhPiphlc
ykpimYX5Vfj0XsGhtAkDTjDFkWkKexIQmLPCa7PYd4vpODZ6djuNLgeVkEpHpbuU7CK5FxlpK1IV
W9QRHP9He7wXA2uIHOR4KGumdXaUVzyLfE2hUxQdGY+Q1WeqxT5HxPg1ibh+WZt81BE/bTTLoF02
GJ/bhdJor5OTvTb48lmzpBnYHub2P9+p/Qo8WjaKvgBtbALH4VToun9g85gFRz3ayXEAlF8LaM0/
DbwTk2b6gVxfrOfERT+KHv4v3tf5Ff3EGzs6J0DMxbqHDISa+K8bRKruspdGRC6gq+5iVL9dFx9M
S+EmzhdNbAlYrUx0RNg5Ab7VyUE7QXbfFcTfDo0R6geL9Xy2TLZsdJb0tgnKvlks0I+IWaiLc3Bb
x1LuQ/ifoA1pX4XaF9zWjzYGlsbw6m0z2ocYpTPQ4h+pyG+MCMT8sg9VefhRt8BS4iI5OBFi4TxX
49nWuuwAinREl8TEbbrOflj27gj0l6p78mGn1tksmXVSc9KCImeGlF12N3m1k1OaYt20wUWSbUuK
YzLgFx28Cb55nS3JBTMCVU38Reb8fxxQHV0YQrBfcWl9uy51hd9vw6varR1JVsLGEWxCVE4CIjWD
PSGmH2nN7MnC+vHnD5T7H08Ub+kaS2qOwMQMPeLXtxSU6rsmzLVNuVwpbo61x0g/X9DVR4GU81cy
gvdNyqqCzWSnQu+8bCfFzIRekO6DCYwDgDGz5i57JuiXrHjcZTALT5OZvY4xS2nBHKJKD6WU2kg6
WftK5B9N3V7Nmp1OP3OuSc3L6DHP0wwnWRg9CxK86hYEcB6ozroIshjWy3YTwdW5LNiES53RmQgW
CZkzByA/7ti1cWj53NOptvbXs/CePMkQ0VifsgycrzFwt2Vpn+uZn+QgdR1TQz5VvlgaOkNabmgm
ZZs5ZBn/uTJy5ooGFoZh0rVgHGNAvL5s6XxApthSl8QQLFgV6A9ry8ZOEiyYvfbOkG2W7RaE2mvm
zLRPIMkcotSev33evv9fcvurktuS8/5/L7nB2s2S8vvftt/lrzW35dd+1tzEb5bOoQ8moW9wHvb1
f5fcbMpqpqBKZPxMkDMYhv/M2jHs33SPQHvO6SanZN3hr5iEuvgff/d/s5BCUCvQgSjon3S2/6Lk
xgbw1ynXNXkxh5Qpx2CT4+mm/YdiS46THTMJu7mhIoq2g8F0NgvffO8WfjGPmlphW108xr7DuTwT
X0skOo2KbzQfLo8gMgwy2wStJ1yevzTcDBo2S1iemBxq3z3OIbvlKGeDIyZr60x+cgMGCnzoFFm4
fls0eTKlhm49t213mIaFnMiAZOlxmxts386xkuljrEHjGqWqNwy8u6QC50gvZqu3FCymEOy2hhDP
M+rhzlNWv658DfWEtjgT+7Z7YLmPNvUUXqZp+hJyEk3xg9Dl3BZxOGwdVEdfSPkp1wanzMmIHYy2
s76hMSeuxSjjXU02PL5AC0a2NMd16NB+DnX5XKjUvhs6Ye4BbxQr1yk+ChTY7CAHea9jff+wteSb
8CZWq9nIN7LK0r1IAAsVvOld6vfWsfSG7EIxcXHFmCihfameE7eo4F2FWFvsMNJJaLdtWONRAWk+
si/4YzdT7XwjNtr4MaY5ylFUF5T6SqPWLxOI+ohzhRXeog6sDd7Vmk9NN5sn39XLCghC6myRNHkf
TWzYQRybRNHabNrBdtdF9LXypICzMgpJy1m4X/ImNL1VnxDvSO+5OJuMinjVFjWKicg197RUhuZe
zmN5Slr3w+/yBJEylxBZQjdM+4kIjt3SUJ+Y/TqOmDuHNXUw12npOetequWEXQ7O2qQwqjZDVPhX
yhre+ColzBo8pjrsPVMio1EgqJ4aPdLPqnUvHKGtoJgNklcdHDyw5VPaSmwBNa5dk91WCcFpgEpL
Gqj5WBygjjt3yuduxFlSB1GXzHdhW58toZOi2FCeOhPIzHm1KabDHLkvpDeJ7JCI5eBrWDeqqlEn
ApPZRqX4ViAhAfKqrztKol84fgLsrEoshvSaa33xPNrmJhTu3kMPcYdjNz5MLAd0jOltX2rdmqCz
l+cQPK2V6bcpSmCFqC3tpqvbpKdoLoLIg6yENXnjekTlxFHQk4S+TtjjmqV2Q5wV5Pp6VXtAy2h0
t0so6cl1sztTubu8QKCX4egp5JOLFtvWBVhlXdC6ZNcy4j/rnH1nPqjqsbHbXa0mMqHeskWzO01c
T/1KCKh8QPN7F6pwNVrNjukIOgRndT0Ux7zFCzeFp8jEaV7lmHYxZNWpCDq81oGPlztJUrhmcPln
DN8DB7yjl9Tlnlu1Vfl4xGSN8p7oJ5XhO+nHyVgPjgnkJJYHZdnzvR3zvnFKuV4rIjdo3Lx+ZNjc
GimG8SXY4FuSeQTtlhwa7B2hkeum9/dYcJBlYQPq0jtM3cAc3fXUzkfKzJs4+bCYVdzRiPcSBfIz
+wgU5LjSQELsLNp7gNHaIIzdZzdnr5HJwmaek984bBq3cTopZBvJR5Xn9zl1utWcEhTc6821boYf
wDyIYGY07oXVH8ex2PRjjspPfs9JIMOdN8OSN16nMhujE6HdKHkS2e8mwBn5pcr0cJOhj0yo71Rr
vAY7lw4+R2scFN3Yrau0SqL9Imgxt2mNwiVV2BfBcUzIZHIgv6T8UKhxNX8bYZRGHLvRdOhIMn+M
MrKwNWRhE5fKiL3sUsygulXGyUXNJCdb2irFl/Rg0V//Yc7tg67p4QNd+QR2tdDOaYwoMAjxOKPW
1X11sjmYbxCYtTdQpwCu46PZR9gSX3yDIkxVyOqqVaWiKUsFQytnH+c38uElGw1YMKHJ1oJ3CQVO
207MQYvPf+VVDjs82zrRzn1EvE5oeuJdc/in8JHTcQ8WkdwdpSOVS2EaANU6eJEHqQy1420oJg8F
ix+wf13LungyclgfjaLmVyPvm7v8tgnL9C4sO+Z+XOYTI6PSuy8NsYNW9h0P/xqd1aObLHCPSn/3
EucmwkxcyupGJUsmUsKqghnnGKmmDrSseTMMcfKy/q0YEwldxkJbV2WX1jDeGg3eJXEfLD5GclOM
hrZGixawCw38lr19OEKbnmerDjzqsmwlOU0RW4YJciqpcGLTZipEphmHlFWKuX4LDR22U1ceRt1P
fyhKODu7Kn/4bXXARqJv4divCxu0eKH6NRHaQRoW56lI7vCmEEjS4vtQZRxkKMhD0Dl1pqAQvxjj
yzx/lTbRcxxqY642YKLV8tBJt/riq+E2b1nVOisNun68sbWvHIh3+DYRh4n5i+tlu1T76rTypm+G
k2uNT5E2wDdum3LDUwIeisK77e56vby0+eLoH/dz5DAchEOqh7qPuvqOxMljUqt5laTlq+vG+Srx
5EnM+r6X7X4g9mQq85PfWM9hE19DSzso1R8yHuKKChlO/yNxaThKDLUGGvwtbGN4+/WeoDaswqfZ
7UG7QMLRzCfcjwZARO3s+uX7rB4bDHFbQwEPIUAFBshkUWi1UfPbu1B8t3oc5YtVDAnDOkRxZ5n2
dZIflKVvVBFx8mSaaUtmYj09V7lxU4ctGXpeck/w1Ur08T3NQWvtxUiZ7UlnmBO25uLL87z4BEV4
MNHTFflboyf7qLYDIckGAQTUTyivO2vY+hDiPA+nGNrHeLTNYBLGyQ8VLltN23u63OcYmDQ69akx
rdBfAOH6Qv7K0Zy+TEO884poO0Kb0FBPrbBW11QXF5U3jn60YjiVx4uKFeY2vwz60P/BoN3E0tyF
6BtQOYbT3m5MhBmD9sOp6/3if+aCrXk01lMe7ys4Ed7s7cp2IcKglnKewF98B4S+M1ONLBHtHC2i
27hrz6Her/SyexAtfkgzBx7W7CdidKgcr0MLYS5ukHUFP1ek2cmTnJvnvPiayXcvd85jKa/CmJA8
TTdWRm5FPW/mmDYMJKANxq+hS0knoZpCCxiLIAEdZAma3F4dmj2GFZv0PlFbt64lYAlQD9WN6EJO
A14lExo+7uuip4SaVzemKtzjKLWUL+pPhw4PQm/tM8E1AVM8kmm2pNOPEpxDZh0cGZKNqLJz21DW
Kwf34qALwt8JcMns7VNNAwZInxvIWDxgS+Q0L+QDIqmV6tS9FrMsjuAe4wE4G4ggX5cbMcgd4s6N
M+Doxwo7AmneVB3+h8QDcUb3ut9Y1qhu0JpdfahATwqYOBQx6R99jcfPUTqirVGzORQnV6N68ufx
3NXmY1WRmaDEtte6S+w1R+d/UXdeS44j2Zb9lfkBtDngDvVKBZKhI1JFvsBSNbTW+Pq7kN02lmTE
kDfrbfqhurpLgAAcLs7Ze23DuLWJfhjgKuaucjeqbo6LaIi6Bu0m49mJ+v1oRF8HAbaxI7ndvTVQ
1Yez8MAb0osvNig8b7PB+aCoz+xm0f5cJvRdpjLWg6L3UtPN1nX7scqNgwBFuuxNd0lpu/gKnI9u
6G9rZMYDPia7b3f29FktXlUYBPSKzM4j8YzQNAjJ0R7TSriFP6lvJxO5DiYEehfZFrvVj6D+npM4
57FVDxlK2Hkz3PO5zF71yflqpCM4CDvd0qhnCtCZL4z4s8xz+o/WQbfZLOJE28bMC/2cE6VhGqwc
AO+p4vjfWoKuUMzeL4ky7E6wg6FKz5qtL4ddQ112zO4yiUM9uPejrzlaJUc9IMnzesKrTED8TU8y
RqoQ2kGTK8VXCSUrISagpTY8BORRiWJrAhooZxBFFTaFInM2rY8NiznmW2VJD0Di1ol4IaaG62s+
gJNbl1bkGcrcjxIvkeEyeAbk5qXhgVTyvahg1YgJ7CaTb5sAJfdaYvsq5T/b1VcE1NM6d3Cdz+qZ
WjalQ+SeqyFxdnj1V1UwrbGf64dYOBQp7VsOeDsfOlKULPFS6Luqvt1EE8DA0b03oYqstfQ7SXRw
Yb41toJEYn/Xgx8pGCvPCitsNvGx0z/LwviGWI0xIz9EdRLuMmxwyqBcGmM8ZmPZVBRdK/k19HX/
1Vn89xDl4goWmDF5WDpxgBho1qu6fqlR138KC6Bx/H/BdNcQcriDucoewmqLQ9uBZ8Y+QsYMJiSU
9khe0xx+kUq+a6b8MjA/r7C4EYNDsWaVW/0Wr80j8tDvhD9EmzGqXvTR3hXFAK5kaD4bVfg8mKr+
HIvkZ7yspQAuNYr5ho7lfY6esLWILa7Ye3INfzYw1+oow8WLL9EEHxf79c9KwdRiCLmjc2dYxn2q
FLUk8IFuU2DOFIXHyr8liesW5VjzGLsc9wxdS+5yoJH3pVu7+wlPIbvTtMY6RXMVGegqjrP6npOu
tutzVx66ITFf0tYglwQ965fWspOvvjaHiCXndB0po0EJw7a+LbX5K97Wak2QLJVdR3fu+llD3OeY
RbHWjbKnIu0P1q5NcRNJA0/ZBouHgMdCREex0TGg/hu+DXw2oELDfRLL7iEwkemtTYp1fFBFZc0Y
ZBYOcaDXhGuR9TYQUh4ZpX4LuY6OmpcnWle4+7gYO2fjE7lhfsoEMBUcRX0ASw/HC7nTQeQx0jIq
vlClx2iJ+pzZgj+WqCqxYzLlYjDF4uzS3OTwjRKuhaqEn6ynEIx7TD86MNeDdZsGIYBUwIBIgQul
b3hYOs7OHvI71uuMP1dsLD53zKPR0pnnKKpSDROedKBq4y8leCidcaLRXMqBb+uBmibQLvDLh4TN
xqAzebNJbaHdRaW6t6syxbkZW9FhpleMlwnkwX6q7frG7VIXZRsrQSMtLWdLVtCUFxWEbjpVKqbP
MuLX8tsGvqTl0plI+Yv7jt3vqq/D/K4LZm6+c5LyiRJSOsGVIx8sfqBQb1r0nJt5/mCC1APgNJoa
J0gXo8fk6tEBhBT8UaX506cqR4QN3IlvqU6mZdtJbdOKUTncEPbCAgb/315ExK6t6T8clmVxaO0i
hnhf2CaN7X08J4IWLkIJvbxD+AjCl7QtHtTBz908vY2HUYzsdglDXgvUMz3na3u063vkVtVwSGfb
Gl9ixOX6Lw5w5F5Fucv0MzS5OoZAM8YvWTQPt22r5r3QoY2zB4OkMNYOYN65sPTnSkEnXTMT6De+
juB3E0VjRd+6jVPfoxNY4zGBucF1mU2Yz0h1uosRt5ES3xod3E8iOwdiTCwK3sIN0PjHCm8jKKW4
ubMgZQUrlyiKet0nifm9IKUD9wgK3e7oj0h8d2Ke/ENtShz+shp708sCn73e1GINRm8i7IdydEyw
666uPVtNKn/lpdt9N4ylH6aPza+iZYeSuom5QdsUemM+NccSUPFrqRN5C8nHNObDICY6UegdUMFl
Kb3E3Czz1suNuXoOoxhscewHJG1Bltw4FZ20lTUGcLui0Tig50YcUYXRlwhV3U0/pggZGwFzXGDT
Jkq7pYxFChznhyTQf7WW7x7MPnFfytZ0nitcFiiYO/NJKIBmqyQf9GPdlF1NGJXpfm6H2AToOcAF
qzpMmuvUbPDHWFUzUdiY4umI76tc3v4QUxCJTPeR8xOOaC2OD/R4skU8WygIKYBgdqMtnM+jGbb/
FvDee8KkxQTtK8xfcvpUD4TDarsqmYwbwLucF/RbsFNUveyEPUSml9nBmidmurEWEuhKGhgvUNXc
Ly7H52OsF8GL39bsR9TQoC2Ah6kfYEq391lkuF+abmL1hoEQuxsMaQSr52nokRg0A8hu9B+EMwH1
b3s9+xQnk0mZMaDhHpdhcT8D0P2lB/kD4yhdybaM/63Fjs5AHea+8IyWIEDqTJW1s5zoXoAkarc5
8wub9qDsnrEroASUTaBeZdH46IAsx3IIi3Osz/pIVhV1D8gEpex1Sj+4iWCfGC0xWh2ZM6vKHEk0
zNtw+EjNdZhWBiYIUmmXIFpsw3OoHlASM12lUnmlkDDZZdeRgQRNGjU3NCBzDMzHWnd8DmuyOMj5
a1g/D3WAOdaR4pbK52Tb44vdy+hY8RUepTXLXQRx21x1GHY2maZHv3SQLxCddJKr0DIFj0HgqBes
yBwQ1IzUIo+aD6MIOfhSgm52AQDLu7QLFMfW8nlO1IQoqAIs3krnBslHuud5t0+SGYZtR51vh/GD
TKgQGJQY9qkLzFARQAqdggayBX6F400pxptE6tRfnLqHgkw2ZiUhz1pDDura9KmotvfdEN7BI9lP
ZuzxWaUbUSdfqsl8qQFPDYWnje7NmAU/c5V6TapWOPzWdkPOuDvtO6wAWDjZdsz+Vvhzdzs4kNQL
MqfXJWIIBifYZMem4KwXdX+nisE/qnoyOfwk8qeVkTBAdHmY7dAeWZ8S9KyD1Le98YjaIPpiNfHN
5FT19xFP6F02jfLf9OGHeDUp0d9UpZGgu5imX6mS6auuWnXESrhxxrDe1rmfDHxFk13ve/Dl7qFN
tSZmT5jko8f4JA+rt1wDPGIe/8QVi44gmeUPNVto4ipbi5A4qvSjsKT+ahVueS8bIYP1EOPoC+rK
7iC5wIQJk+6DPus5pAQNIN5kBPPTYLcw7RzRWt9jfAxHI2Iby9/kdeYg9tj6rJ+lntq3ITskfTvQ
Gv9WQ1xEddFWD/REsSRXpvCiGS9wYxOpkEOC1iSmupH6UOffTJPCO0fu17oPx/DLVGe6N4SoMFzR
YUsqHjCyThsSmK21tZD5/CByD8KXu4bJtBIEo7OQw4l0l09yjNpdOFd3/ZA11J7x5wSwEChrAcWU
gUUUA7HLfUCNd+5cvEcziXu53JeGFv5sbZOA6aK5accIhUjXtXtEymqTzKbaoGS7tWHRrgLTfck0
ov+Ktun3Dbp19gohCztMFFMBViJCxDJU7MHejG9BiGLmLFtraxXT/Gg3xesY1b/iftzEGQ1hA79z
qvL82FGKJ8puLDaJHhz7NvukpdpWwhf6Zk/gP8qQ/FIL91VXdR4yI/8ANoNCzGB9pCXbAu7w7YcO
8vRNpGX1jprWdupatnQO+R8UeOsHqzSBOgYl+Z8zXJeGHD3DyW9oRqCfIAgFhshrVVLBLEaAPRnD
2EXgsdboDqHWBaHW/4zJecw5aO3LvAEX2dKzD6wlOZPnQovZ3nZO/xnnMLCpwLynaBN/YvuZeIXZ
91umdw84OC5vPM/8a6ZnR8Y0cQkygRqy63u32CosYvtC9uZBILcBV9nxKed1/zoZacbWuqZYIQPt
MTW/QNr1mq4+BpR2t9NyuJHW9ESkW7vDiXrTYQfbt/Mo55WTQPQRNbEfY0byW5I6i03NIFvOokwc
weVO+JZQ97G85RuLQp0z/HBm5FiI5Xccr8sDemwQ19QNB8BGz2mIDwKT6NYI+nGr6QgQ+uArPpqJ
KhtSKbNrP6uE0nkFmBpLOL00ZQ6PQBkZHuzD1q0Gul6QSrTG6HloxnafwmsABhzVT8PAiElS4Pwu
Cwku8HiXZl16m9VJ+eL64s51Gx2ubfah0adbIxh/jqN9rMrqxpntWyAwn4BoUuob2hd28Hhmiyx9
KnV7/BlQuDPisL5vekf7GkeJ/WAJqJjzWHd75l2yQlME0g6QITYf3MzQFfMTtM3vbWdXK58vLaS7
SH6PEisHWBp9neA+q8OPiiK+iIuM+r3Bzr472ATXQ05/okW4zxx7H4Zxuu6dkdUJMaolMzSlNRrL
7gE85LYcYxzXs/00IU+T9ZSjfa3MbwUC1GdULCnKZWY6dksivXHBwmNBNNSHkZMALOy+ATWP/8cq
8h3sKApudFm8vk3b28GWR4Mi3roXwz2sge6TC33jwdca8HZt9KznSC+m1oFWU45kUfXTDAjZ+VZV
tBXXVTHBkhh0qjoNxn1RKApi+qZNxddprvR9jkXYiVyDQuDgDVgZd0UnP6A+gtkdjPWxy7P2+xiD
q4eQVjIo8mcZBWuIDbeObj1rjf7dkIGXMiU6FAF5o/j+CJFxX5Kcrg18COzNxmHytZsAKQXufYBt
xddyGtYIbW8GDb+Tn9ewYMsC6cJMObEsU0rrTOxuOibUyMUP2RPkvAig47j6iWT7GRrNTSGjhxQG
0wQsYUWJ3/I4LU17KxThrjfSTxPFxz405Mcuc48dhbw8AT1PjsRSFuRDGEMDEvKEZG3MNDK36bo4
YUNQ2TAZOz0kxM6uq9c4CAGjkmrJ1tuGn9iO3Q6sQbBlXYZpKIYvdmN/brLiheNs+pHbyXBuDdDu
nMNQgrpXVIzHoNx0cXArAUOF5U1MAelxwAC16ybzIY5+GukQk4iFiPuhmvqdnefrkQPha9Qb4/e6
Hs2HPhog2gdDB2ogluMGj+BSSY8qUnbwZNGgLjSKpHiPlfuU5T4218QZ3U8BRxDthg659iAnJ38t
AtP8JpaaG9DUweJvWr4nCCIAK9m31QRzuEa1wWuQZhsjn1q2MHkKpamH22Ui7mQyb/oHg+MJGRqh
uNMtK5nxKdOQUogof9ghWwzqMdkvNqMBfcQYdaANm3/lpHoQ3ASS5iXF4F9iwjfMPihqi8GDpoCg
vLXiV9kN03DnKzlR3ETRie4pHwntLtrpPxKuv5KK/O+sVw/lr/ylrX/9au++lf8/+K8QYfy/tSAf
wl//Z/Ut/JZ9a07sV/xD/3Vf2ca/bMMxEFu6iC0Wis//dV854l/SRZIlJFIMYiQN9CP/lYIY9r8M
oLkW53S1/DPLX/qvFMQQ/+Jfo9M9RzbsoK+Sf+O+Ojfd0MFkgiZu0VCYl5CknCq0FkzmJHWzBPqH
ntCUg0knxyp3fzyU/4U36j9XcRjJ+BtNwz3TgQVmh8d0lGQZ+D6xWz6mdcG5LNGgzI3FBNIxx0Z/
+Zrv3pnSqR3zIDGWndlsCMOZ50lZpZcpg51P3bBxodSxuXyV5UWUf5pblluTCteSEOjc8ICdPkDO
Q23ToQFGKpBVAXzEXFkbEbokkQq3zTYg3ETJ0SUKbqe01SYk21p6pBodmbtar8wDgOOR4JAUvbux
wOaGnEXjJQYX0HlGadMaDqdGu53CXDMeO90MqOdjpiZ116KMhxNGPZR6lu6hP2p3l29u0SKd3Zyh
JCImkk4Xl6CSpzc3FLj7IX+wrZo19agZFF+ZwtiXQ1Y2PnZWBx+EXjC0DBdyUc05VKkyJiQipwuq
kThz5Wnr514mYRhKLY5xtNUG/sPlbfxhsrPcgoalXZFGpznWUenG+BqN/bCaRTGxSLnpo4ZGzgu0
nkq9k0u64aO6ufxU3g4sJOOw0yTps2RlLh/0n7/BLJTfA3HNPdtPh88RrIK7ng7y6vJV3owrvAOW
FDplLk7/lnV2p1okchEMQerRJp3YfhbpUVjU7dNIq6881XNhqGDyQfeL7tblQspdRsEfD1WZLVER
lOM8leGUzMZ2/NxKg7hEp8g/inHUfuoBFMC//T65KkJUidVPt6l/nX2flDeqiXETeIEZCnqP8Zge
O6QX+798jvYiw1+sZ0yiqOrOnmNg2H0F0rfyIpfAyZDYaTRmfD1tSifj8qXeDIzfl0JYZ5uMT/dc
7eqXC3QQy4EHdzMmU1TdNJpdX8keXkbXyXzDRXhP+iLSNk3+cPqy4pz9Dei5EucLDN26BUFgtGP/
kNXEf6cdedmXb+rN4CBamUmASzm6jlvybAqIWLxcCwiiVzjDI0rW21nFDWDifpuN2g8TzNeVgf/O
U8QsyCVZjpBdqbO1AvXJMOeWw7ztWLA24PpuABGbf/+uuIor+fnKEnzKp4/RJkU+I6q29PTcIK3e
APKv60Q9Xn54794LD3BJcCI8yzizNtsRBQTKWqU31Djtp3j4Pup2c+UibxytgiswR6A1ZamzUdCf
3otPQbdiVHIvilS0QR9IxtEXfMisf8p0YK+OHyfAqcGzGmkX7SoDx3AxUIf++7u1DR08FQNF2L+N
3n/MI0bewx/yeXNDyda/SSE+AlzwrwxI/c3MyO3akqGhC0VA8/ntRlVigeLidl3fLTdOC34TqdLC
yX6Zsv5DWFHKidDzSZpsQVQdYCJ+5fiFDaA2UzyOPmB/iuX/4N6ZyHj+uqOL39uEP+5dmYQk4tEu
vUl2HzSf+FvytK5to94bTg4oPxYGS7EULnPDHxeh4x9ZouYiZdnmxHGh47AVDYrLt/Le83UU+wbO
hUzz7tmOpmmcBNbtWHqoscS+S8roQ8KsdhwbO74yOS//qrPJbFnIhWHxyCQ74NMbwoXn913dlV5f
YMrwcyejrEjFpTSwuYDN0FZmVk3bWkzllZt8+9E4QqDNthRJ7orV7+zS9Bn9mGNy6VlQlF7pSeWo
vgLNK8l92UA0N286tNG/cE6bdwOsvSNFWH+NVCi6MnKWl3byDByBENs2mB8s9jbq7IdoVGCLtnBp
G5ArKoQWb2E8pkQE+ngluz658pG+mc+XIwO+Dm6feYkD6Okjb3xSjYhLzb1YURZZ13mFqLJn+N7H
sGf2C+Fo2ma9mj5eHlVvxi7XddnLCMsB2I0h5PS6rWkNdTxALaUbv0B2+GpTNzCvrI5nuvZlleIy
7MM5cQFEYOU/vQyhsaY9dlPmAWZBheI40wHlb7eHNqTdTGWFOradhkOYwTnnJJ/e241DwyVjM0Ap
dX7lwZEX7GQmenTO9OWGcvy4DSY493anvpDzPD0lGssgZ5fes4yGl5SAS3Ypbm/GOiiP9M3bVS7g
Dmma2T1JW/XbJKjRHSBjRNc7hzeE3rUbR1GDl60EHwb61INeU2Pr7XwSV8bkvsxmYi5m5rW/fg2S
GqWrc3rkP+ebV1St5L7aU+6BmSEJRbBFr+L+9fJFfnMnzsY0V7HZbtFiwFF/NoUMhqalUzLmXu2n
PyitP4wWwU9RFKF/0Ptok/T5Yyi1lxzVQ6wTezv4lhd2wc6A7bHS8/IWqT8JmaV7bXfxZsbhtAuC
gPoSZ24m0bPdBcKBvqBjyvAHoXuY9brezKV0V0Tz0gXQA74Ag1lARbpz5cN7M62eXfnsmZiEH5I5
I8AcEM+OxAh2I/nA9iaLuuKfvGTYvewQQYO4b/a8PaE0ooOo4FDuQulLAEFlhebq8lt+54uWDCSH
WgRmF+f8UE9IFWJGbfmimw6vbcZ7lbP/6e8vYmBFdJT4vek9mzaEZlbk4GqZR7+y2mDotFcFFdgr
7+a9UUFdAiGOEJLDwtm7sWQdwO+MeTdsLna+o5IvWERMcmaG4i4mhuA4BBRicXmp/B88RTz6plo2
8wJHzumE1SdR1KX5mC16oOgTZb98o9WDub/8GN9ZZDit2nI5O7CZF2dbRGIwJmE6UeYZWWXdED06
3DMr4mQgXBIurAq/Xb7eOw+UF0bxhQvCEBLL2Pljp2KMw0g8Q5x5Wt9onikR6NR9gLatQNjddnm3
MfBIb7Mc98DlKy8b97OpR7HdZurRdcE57OzKbuqk5Cj0qTdPGaj9RtJ26OZ6I5M6fiHCwNwCW6g3
QRNVpHYhKbh8+Xc+ipPLL7PAHzfeMYhKrVvCUisF5g2SLci5eryye3nndeJOYTXlFqmqmWdXSUbf
KP3G5CruIgpk57mPKTSt9NDodsQSX2MbvX2oTJZMKAoyj+3iZzu9K1zS7KqLMPUK/tqG/M4vA7PC
K/B8uGudxRpYIDvQUHasM1o0h8vP9O1g0h1AodCrAJLrBIqdXp1GCvoYS5BlXCUPzNHoVjtq8FVX
058r84xwvEbcUyG/MivIt49Zdyh7LVsKVjLn3DGry2oIosAndr6K2uYOQqJfYMlQtnYzppX8BQEt
4QRSa1XzNHZhc8cxwATLOfmIPLNgdD+PpBuuO3tk2rDwAr2CFurtDTUu7RsuelLPYe6PRPzFTg29
v6NLTibv1D4TvUHTsew6ji0GysUAaQl8oJ3hxM0nGmTdQSZB8bXDQzDQHSnLkhjDxnngnLMxKs1y
XgHxOSGBjEP4NXGy+tflV/J2mOsOJ1pFsYjDnlTLgPljmA9tNsZ+H5cesY/itWHFJqawLl4vX+Xt
XnWxJ3KYkmzkUEydLdY5YXeZVrWLRqN/8IPxFrQ0qAeZf3CmmgSbxnGvzB5vC4xYwZcjCdeTtsl8
eXpj6PIboDwROBZyow9gu/3jJJBR830EhN2hu0d3kW8hcPhUX2ojfmjs4dom7e19Lz+C5ZtNynJG
ORvwmA+LxGj8zOtJZ6RBjAPn2BGmd9DHYEZmZQf6jfCd+eflx/3ezbMAMtBtpmy2DmebZ4s42gBl
A/EvkZ3gNyrEPUs/VHW7jpeo9/Y+CmPnq98iT7LJqtuRmz17l3/E26kG/gFnMmm4rMR0OU5fANrH
OhPhzMqRy/JDKm2MElHbbklAj9fkxGDnp5Yf38RhO+DhobF7+frvP4Q/fsDZCCD4L+srnwiwTo7F
EwbK+GlUZrIFbIP9yjTLm8AS9k5LsDT0qtBWNHytK8Pw7ed1+hDOPi+/nRYrhsy8Kuq+kUlD0xtN
1ZU1+r2L4KxCeUJ1j/8+m9QBPimrxwPJKJPhY9PTwif5TO4vP8/3r+IsexveKAPr9H0CIyW+oWZ/
Y/tqCeLIjMfaR796+Spvi0KOQWuAEhtANV29mSokHPxaORXbqDgjHkoN4csI5n9DF0G7I3OcJNSO
iMvc5ziP0G9mazcmvxyVyu08Yv3PSzPZ48oHsJKQI3r51733DP78cWfPoLPCAi1Sw+t0itkz0nx6
os/cbS5fZVn0T3c+PIIFyShNmI2c7c6edDjIqtN5BLkq049SVvntjO4Do0N45ZT9dl3kSpai/WLS
/GKGPr2SX9awUAkL8KY50hexHomPthtuARJ/be382hng2uXOpiWNEGMUUgWXEymyW/SkAJwD/2BJ
hzgGX9OuPMh3r0eHZ6FSsoO0ltf5x+LWtMFQRX2WeSSuBB8zWeie1mAPDyu7pSpd+H+9m+Nx2g5M
QsUyQk/k9HqDn8GSnrien3fabUpa/TaZgF67TjPBXxv6v7+eFCY9ZMmuiiba2exCFpFAN0prKSQI
dG1ZXbh1zOIb4R/NjT1jjbw8Ln9Xuc8GpuSECPTAkPAQFv7on89TC6AJ+4WGndIUiDNh9SF1XQdt
uyvQ0GpiseERpo0F5zbWqmPk43zGdFDryU4rgtuCXt8m6eJdZJHqUhCdThoOWzGk+ITQXv6t76y8
lJUZOK6Ojp7e1OlP7SHu5z1pM55KbRRNlB+QIdOpB7ozte4mq/VreMbl2z9/OLrFeiuo6tJXPFvv
QObqIUyDxJOiHjxpa0uFigw70WAGx1FyDGxwyRFtxitT5jKK31zYoflmscMw3xzR+qDAgQS53JsG
dPEasTggA1BXX36g+rJXObsMbFd2UsvHZPMnp09Us8U8FH6YeC2CfHIQLBdJTtg8jMQ47QfMNEcy
iuZvKSnXG1fvxL3oRwTpaZ1ACwc3GKW1eeXOl5d4/pNsweS1FCSpNp6NxwYDp5+BjPTswhQHOAHs
cEREemPqXGtyvnspZhL0H5ak4XR2qSrtHYq73H3SqsjLRczBN2izQ5u4ny8/6HdeJ/MV7VQ2r0vp
52wcZUYllNM4xLFWfrYpZFXv2sSJrzy65feePTpTN+lAcKh3OGWf3U8jJjVl8OFggjByHEimL4RR
iE3n+8h44YN8uHxX7zw/uEFckK+RASTOpir66j3nQRl7bqCrIw2QcQfqdzo6ixXxH1yKO6PvIejj
nO/8O63A0g1w1AuxALDKkI86kxZzsLpYXVk/f4+ws8cI5EWn+8jIsIExnX4UWaMXHXaEiCK8Pnxw
q1Ct8ZQu4Zx9vamTrNnXohb7OZ/CnVVZ6m7WrPyAjGsgXzn0n8IIO9lERewn6YkmifOj+aueAtIo
SZ7biD5L1lZC/0CSc3tD0ry1Ji+0f0AY5m9MQiLWiJTTv5VFOBTe4dZwZKbbbjnLq/xj1eyElVQw
OCNvpNmxsfqSsD0TC+Hlt7Q8mdMnR80RMSQikIVle3480DO/iVKSD7yimvtdYRIc15tO540qLjyC
wPxdRaFtd/mib0chiwKr83JXNMbssw2InMK2h/tBeiwHAYwQrrmtCvQ6tt1fGe/vnD449bCN+09/
HzDa6VPEJoPk0pah19WF5g2do3Y6xMJjR3bedggX201RtQ/mQAcB3pixJkUiv/IlqLfPmBA82ic2
f5RvpCc9R7sKPVLk1UiOdmaRtltzNK/R5vR3L4Pjk24UywP79tNb7ToNvQQ+NS9FG8cWINBIxIoB
YmhEt9Cs9eU+RSFyW2ZFfgANETzAj/0a+KV5Ow9ALyYGMbb3ufIuv+23qie2YrxmSg8mZWf+x+kP
w1c0ky5gLO9A8w9ahA+wQqG+N7PZwIAIL4Y8oRZVcZ8RgjXbe8TzJimk0bz18fxdWUHfG3wU3RwW
T+Z2zjanv8a0xkFVhRV6ZByZrz5xQbuew9AmxCp2f/nO3+5FeOvcL/XoBV91/gmbDcszVpHEEwxv
KqakBMfAsFZTAOrfyhXUzWDEZDnk10pt7417zi7ENdgAdW1qm6d3aXRt1E+ySjwjdhcWmhGvmEAJ
7pak1rVzeasWc6jp4wAtJ8NzQlm/XL75d54zZxoHwBarKFvjs/nLHrquC40gYRdeFShzRb2XpEIS
2KGbVz6wdyYx0OOQ9ZVBU4PmxunNyigOren3qmYQ5ayFlnPMenBF/DZk22Zfrbq2+GstChpPvmjU
pAZaxTfCITJ4yilOWEonQ2rE3+kEVoy0Ki8/xXcO4nJB/gHkR1yDIOL83jDY5HOF2YWF734eY+dh
Iuf74IZOsCacsi2wbbXDRvg6G3kQ3AerkaR+R6qBpBiQtZo52i2tA9Kk9fLT5R/33iu2EbhRV6L1
x8x2+txDvPiWM86xN6fTPR7C6paQnhKBf6GusBbfmdsM1oqlBY06VNjLX/9jMVQJifVWmsWeJFF5
XuGJdFa26kgrvHxHyy8+Ww6NpcNikz6wiFzPBi2bMW3Wy5ytmASk5CsL61PU/IoN8cC8lV652nvj
dun06Wj2WBnOeyttbQhcumycOUESjtNgqgZCCHdXZdUutIN003egDy7f4nsvDaECRxSkqEDklx/1
x6OMU9ethtFly0n41a4srWBnuexuZS+v9U1/96XPHydnAsGeE/8OYLzTawk30sMB9DDyUv0FCf0q
qtt7NqC3vgnRMbT3sVkdmoTaKDABcFvPoqoQMDf3IFk3oJ5f5VDfK3/8aJf9/vJjeG9VMrDR6BTs
UG245tmHBeBLm9jsxV5K6XOdRIoQbThvK1uHC2dlMFKGGKrZDNrywC1CDfPn3rMJL0ROE1yrIbxz
rqOeB5EQtRObZRoBp4+qatgTJTXfUtxP5TYSlo6Lsv6WdmXyGDTDMz5hQSKFSWMA2Srp1HCr096s
txLO8i5MaIxdfkDLBd+8O1MsclLEZ9QuT39Qju5DGAMTT1za6oDcw10RVFSt/VwYB0BydI9D1/pc
GGG/n+byH2yaeCkUDgQjZ1EVnV6+t+0iFD2vxx1KDvN6pdYFQq4re5N3b9KmQoECWtrUU06v4hc5
u19itz0mX0weVDw/CQcgHNVoc5Xy2a8nB4dXTGL2PQBAeeUZ/76LNw+ZYyadVcumQ3I2CMc4A+hW
9JwyU53DS/jU4cghNwkYQrIuhbOtJC4CXrDVuVg9mYHcKn6gJvihHkpv1v1dKcD7YuvFAr1PIsyj
TnpsVXLToEkhM+4HxqhbO+hvES6uYS0/iXL4tzmVt/in16VBQLQZfAiK8XESwb2eyzUamTWqGXdl
pbE3uglkI+NxHJPPWVX8WHatGI92HI6PSHZ3HOXupMP3MbWE8PmeGCD0I8gZ8uWE5BwSONoD8dCx
RZ515N+MgXsk9eVuaLtdlxkHjM+PpZUd8Nv80JLhJhzUVuvCB7LQID+YBZNgumHtXg9LYiih0b0D
VmrMDz75Myt4iQewhi+Xx/2786PNgF/Kh0vIx+mQsCXMjWHgQwxz+qGRHMWOhOaIn+H+bUILe2E6
oYtajTIezNCzSxEQiUU2WdZPTXe80IXsGHSgQi7f0HtrJ41erkOJgZ3E2VawStwYFZrAcRi41XFg
JK0szSj+wQrtOsjEfjsJkMKdPrZqlClcyCH2VKfPm8AX8UbLxvRw+V7eeTl8iAYrCkUFil9nT6wc
SWkmqhLrLyJrlEbAM8mxJn+7vNaRXf5NZ18mV6JDT0vH5ZLG6f2Yfa1AADEzTJYz3/ZaotYiKZyD
BD66iZOyuHJWeOctsb+THFWRkUkqfKfXyyj1tZ3BnaVU4W+6oYvvJ8u/pm1+/yrMk1Srl87s2XxH
EaHLBLtIL+vqbJVm8I2CnjX38lt69yowyMV/Nv7nY8Fmlzqky7MDVgolK3J7/JpNdqXq8+5YoO6I
1wsFDmaw0yfGij0bMuxishH0YKfabNoQslZuTbsMtpdv6Hex6s1o4GTt0KAxUPqdP7deQHBrsXTE
04LkoZ+RVWvHjpphX+slUSpaVszbyLCTeoc0rCX1mSLxcKxJFiZPMvTnG1sTqlrxnRQQkoSRfCah
oPqQzO5P05/nrTa25qcxsqoUmo2GWC+f3PROnxA4rKrS7tWxM0vDXPF3tC+BGDptFRK0PoCEtWL2
+rY+BWvFye6HjRp1l0Qu1jMRKDc/8sVX+pNv1C6EJIAcXyzgjxh762xovcrsO3sVYbbCeK73lpcW
6IvXPkGYr4Jze7zqCpURpwyHiyqHCaixhz0uMzoKuV1kD3U17Yzc0O11M0K3BfAvzcfBQY6B8NBI
v5ati0E1t6dxbwVQYVatCx5l3TiZ9SUthXhurYXX6bRt/RncVfN9nunQwiQKS1KebTf5widz4J/M
O5AkptpKkZqgkUuCc9au0VuvEnzSc80xyEQFNSQ433trWIg1NtDTCT7ZU436c4+FtMQNP3f6Lc+s
m491GQcfq8QBo0e59zGz4EB0EzxEaELGXTXo3e5/SDuPJjmRcF3/oUME3myrKKraqaWWHW0IjWYE
CYn3/PrzoMWNLppbXM3dKLTQTBZpP/Ma1Zqyi4dOv3pczPu8Q11qVDMdu5q/Gs2IIo4bKnHm395u
G3nB0ryiVkKLF+DtamcrtRZWhWqJc2ZRGi49998OdZODWyfv1brs7gvIuDuB0NaRJfB2uHpAONKm
uz5MdYzQSOZSU3faDHZ1o8ynWNjxTk1z61LlFKmuQ9GPB2l1yXVRy3zSPT4P5HrEMrrVn+fSGgMd
2ZOnedCq4PZMbt0RlFA9kE6Q3Kx1ZxUKtDo0CDmdjZZqmJuy/cyCgsyQuZ9vj7S1ZouWOICthb7o
rSYw77OZYtWI2JadtIESGe6Lkk+U17NpOFdken9LRIJ27qWt+YQMA6yGGjDh6/KjXuVystP7EDFg
OiHDiDYfDud3RjYW5yIZf9JfU3c2ycZsUiS2wLTwRoFCXkWrddg5GqbgZOFlnB3RXCr8shT/zNCP
dj5sKztjKJo8VKYBO6x7xq4+101akPDbbp19CiWPierWmo/Mi4MSW+UcNGAAJ6NJYn9AIuOh1svm
FM0En1GPfMofL+7Vr1km5tU8u+gaO4gOERCjnoVzTYvjj5n5PZrA6FEo2Z2H087OI7o52SjbUzQG
FEyAeD1m23JPOjXnH79M72RaMTT9crKC2SmMnftmYxuZdK4RRYICRKN2Fetw7Ucurxsh75yiGwTc
O4iSJEfb3WxOakON/vZ0bpBFaNS8GnD1nA5ughgLAOGzM4PTi5IR6FFkUiWsw8q38qY/0uNU7ook
zwO9ROO8XfTgoc3tBF3LoVw96xTMAVxQUqK+tjZKGSzYqKlGorOQO/y+bkuK0vmieKmeEg/5kbZZ
BLvrVLnoZbd3nPSl/LEenkq9ReWVIgQsjuslBvY05omjc2eoiC0qY3EqPPc4pNVja3f/Iu52MicR
2Gn9JRySO/AojwRwR7YDRo7lX6NWfHP08E7a2bOjoqktu0965007h37jZcCLHXAD+FiQm2sWZg81
KqqWDhEu4vJYJ7l3SjvUaG5viY1RPIwclkYUWDGokddTkQJ5V3MFrcJ6ctHs7/TijDqxtvMtGxtv
4RlzPbsL05hzdT2MKg0464K0GT1MtKMqLzvZaZtesnkM7+gHO4+ekpQvRS7Rp6pjBIURxDlnjfh1
+3PfnrilUUnS53A30hlZHe4h7JrJCSuKfjHOKamFPjbOdvqZlLD4UVWGc/n/G2/5Pa8uMLXTo1oF
4xE4SMr5ZgKSa5zT6FTFk0UZoK52mO6/iePXW9uk76CCGacgT2ljdaXoHpuGhooZwIqKX0pcJi00
ClJI0KHbGg7uUmLo3jVlX34Cp4FoS9lYxScRNkZ7MIqwM4IKGwm817ypRiSzyI2HNm7cCbuXOGr8
MrIH9xT3CUiSeWqc7NgYOMMe+jTUXsKS44JtoRgTZFrQR3l066mqKLCic3KIuxqdyaYbjR+dZxXI
32V5jRg/WOR/PGRYfkBwzr4JB3NHrONmURxqM6l7v52b+a6OTR0jpGam5J5jbS+PZkrai0kGps/T
KNUXuJaoBwNnbt17NKTS7BJaBaa5gql67EWLmXVkKxlZimLNiMqZi7jh6CHwaFVRIX3XMkooa9mI
2c5IderDmDqdOE2T+JpaSlMimxaOEoF9Rf02hb2JE4+ocC/IcRB7oGWGYR+t/MHpGw0FN1vNkE6c
kejV+mx84tcnjz3+c+YxRUE/PKadauyhbTdaFoSsC+bUXsobnLfrzYbXVwIuz8H/q9bvUqMzlINi
1h6avYWRHBH9rBHVnaaAjkF40BocG/hdJYdeiGe3Cvt74Slz5GNiVSH6sIdG+13gXm1NwBb0xRzI
rkv15frnJWONMlHlLkLcGNRVEQbgA0G/kaMSHeOGSRz8Ar/RpGE2KKDx0oNVdnyBCX7hxZ5ALIfN
Q+nkH9mZpz8+ppCa6SYhr8GLtHaRccpq0rCYB9LTxo/DbDgT1u3qB5zRza+awvG9Pdyb549YlSKX
phIfY2O1jllRVEwwdJ7F2Yzy4ciOcnHASPon16QQOCYR2ImwOYlU+2ss53Yn6Fim+WoZlsH5RPos
0BffoObmMTO6Pm7EGU5/fMiM6D0yg1+0FF3Wsit/WWb//vbXbg5I25dQ2aJLrq7ufqHMbjWUPQ9Z
X4ZnmebtRxvlM9+bqLOalWUfOrf944ILoH6ag7zyTDIR+uoeRKMd25+er1Q7mwhmkN4RN8G9Pf3m
OVlGIYbhLTEAoK0LiV46whuI+LQq0sq7yELycVZkfIqbqTsNYZruvNbLVK3WjuIOTQoaoDzba9Jr
PtKylHG15HHOu6qA9UtRyUVsGLVKGr/4JOiltbQt9ro2b8KE5UNfDby6Wip0jccOCfFzkgmE1+ao
D8K+2UP+bkwnLzNhN9h9wF9rjN1om02viwnAQpF3ZzSunQCdO3Gy1Wl8Sq1d5t/bsASyssl4HMYF
l7CGgSlRpOgJzgznsNT1i91J46WMRuO+RPH+3OD3ctdOnTxPaHA+4KRX+CGirugxJsqn22dkY34t
2p/EvTA26GuvwjBk4iosNKKYgHj6meM5/A4pc/Xu9iD6xva5GmV1KBAtQurahTEcxmg7woZJjrrS
/EuVBnYOz8eBPgzKhGOQRDQkKPH5UzFhdEBH8+CFCWJcLvK7wAHQoFZPob1QqKb4NAk6DoIXfVTV
D0OTvG8zmiYAHg+icuoD8IcHiiqIlLVts3MgtnYM0IOllwjSgzN4/aZUXYk4pJ7G56ZRkOMnhTml
tvoZWBp+zaa1R8p7mx6zYdBXsWGtUd7Aj+x6vNHJlGRunegc99U/jpC6n0ym8T6Fcu5nofViGXih
ghmLH7mAWypHoQwmG55Vb2DkcHs5N+5V3lGg6yAhuOKsVZM3N9y2gOkfnb3SSE6KMUSoBGHAGOoD
5Q9pm4Er570CwcYWWjoAaA4s4DXYNdcTQMYYZVrLRhVN+wEvNf2TF3XZRw2MwCctNqsjhk8cEVk6
4d7u3fhehqbkwjmlQ2Stdi/Fn1mbhIjPg1M8RBry8GkY4jc/SPrYDiXEFnHIXI7fRqfjngo/SMe5
M+zqJ/WMfyqLoGuoemrv/S87TmnnSsI9pf9B1+MSea7qN3X3BIUiQfCp+uFYRXPqsrw9RaVyvL1w
G4cdP0my3wVnuPQ/r+ew6wrbmjzmcMyxnPCc1glQOLd2an6bo5A8sk6AKpx1mZ4ipxCwC6LzQBrp
s6Oxs+7xGbr9LZuLAuaNlhAECo7F6lvSNKWBiPoRYJgZb9FYxZ1M4gZn82ntvGQSVNB2tsLmp8Hb
WFQmwL+sO2upKnDVdFCYbEzvZ9Vq2smKRLYTE76tEhBIc8rBv1AUXnqF159W1KGZuEAOUHpIymez
sjW0CWcVC7S4C3Kke32qKSkGp57yWSmr9ljVUj2B3RQfAacNx6EfTSreJkKNc2v6dAM1YtjamR+S
EifYMe34U5G7InWbswOaAcECqtiUX69/d5IIEbaKypJ03nCwdSSO7D7+dXvdtwdBDJCAfLl5V4cR
h+WwdrGyO6t20+KZk1knu85L/89HIUqGcUHLllLcahTDadOBnhYLPSNQkSMSfeyWqOD2KG8TJ1Z6
gcosYj9QJtcRatalnhk6LTdppCZfKkRX76RKd8meBRI81Gh88GFQJwZQzXM54ts6YehmAKXEEaW7
DOPUH4q0Bs2S59Vl58ctT9gq5qNorzLKwq2hv3q9nHpEoz6CfR7wlnQ/QJMZWErI+ahmc3WvWvik
Y/MWLyQD8zDZeEcbnR1gr9zszdIy0JsfAv1lkWiikbmuQs9zIfIubZVgygrvORLjYxUp7gXfIjPA
mjZ7zksUcGMv/EVTKvsVmhEBwNyPH0qr0D7cnpWN7YecH5E9HZNFcHKJC17VVSKvGerGLZSglFPl
I7ClHeIQas2fjrLgJ4m2gVAtoo+rx64pNBgWM8pPtsS+Vm2T+i6W6Z6gxtsrlFGYz+UG5TytmYWm
iiF2jjlwAOBP9+tymi4CZb6jrovxooMvQVhXH3dOFiW+N8vJsLQueFPpK6Bncz2FjZiM2hrbMJBY
w2lCeyyNrPxJL8hVT6qZDucSXLJ3KL2iNpCBbeSLFTpjf6gza9QOAz5/D1HpqC8A7aYP4MQUHmH1
2U4872PUm+n3sQAJd/IA2dIFmrEmwqlT/1kZNt5mpdNN9nHuhfq9k1o2+pXp4gTYp21m3o31iPG9
R8NWHsMw1TtfGnPyCR84iQEIDdbpIHA+jQ6OAWbQb7TEG31hFZhthr2lLBbIep2AfZHRUz+14rHO
uvCvEZOBpeBT/hBRN6HBi6cxRjhgZT/0XWl+1oYx+5W3ev53UkYVIuqRag20Ja2e7ewJ8gJF/J2a
rfcO657Kxs5KZaiQMjcOy7M9EoE5QwlkZVHZxp0w/pm4FSegSBvxQxk8LTsgPyC+RnrRfbHnCeY7
5I8vWjFjS1Ib7IFzEuv5udfbDoQQuNafo6l1zzbWIgAvLbu+TJrpfMg0+rygjnTlUatNEZ4MwDuX
uMNs66ArqvweK+7wNS/N5oM0MWOrcHr94NI9OsZW9ph2mYKgmoupHYChkoJLPoSf7L6yUJLvnE+S
2ugHzNnDU0a5qPFrfE0eCtre3qVVEmEeUuTQFL92m1L9u8QK3j2YgycQYfYSq0ZOMyVVQK9NaQ4Z
jpJDAM87+o4adV/5naZ175I+TqdzbZWKefwf2WKPmVc6OBLhxHCxS9P7oKR2/q5Xc+uzRKUEnw1n
CN+Plde+ROCvokOOLWiG66WCfxwJd/QZmzXlwyCy7Mvt07+c7uv7jhoV5HHaYYjDvKEPRLXnjGGa
hEHUIA0axgg0dIWmn53G/vznI4HcWRioaGCQ2V8fRSKLSq+xtA1qxEYeyib+1XZp9U710OL/LyO5
umoRxINOX8UGRRJFcT/GjERqEFRRVj/MZWgdm075dnukt0h44LUok6F4w91Jd3Y1VOqWrquwQYMy
apBpMubsE57M9Ym7wbjwkGBBZDZ0+gEY+3HUw5NMcRDb+RHLIKs15EfwA1RiYFo9q0tuKA2gdEPo
BVlkz4Ec7exgjd4YFGb+WZ+6B4jS9cEO3eFohc2PPHEpbnRe8VAr7b+R9z1Rhoe2Df8Srv1gx4b9
qyvn6ILYdrnzym/sNQpJcAvJZFWu5NVkjZUzm2rBXmsxJTjXsfuPbLLuBD86PNyeko3XxqSvC0wL
Zgitt1XG7EYhwC1Dhnij2YXfZxbtvs5xfArZKkoQ0sAhASTIn+87mj+LWtWipwVe7XqHR6EYEoah
NO1E6re+xfMx0pPhwr+1/8NUwnKifsTBRfJ5dZgcrTW9OGcoBPFVfJ+xkAEwhGWYhlz+7bnc3ONE
pexvF44N5NPrz/KstBvQ8vCCvh6AyRQhRhGeYjVo1uveSQKzwAJJBVtpab1fudgHV0QSO5t8mbv1
HkdChxwP7Vud0tn1j8BoLJqoVHjBnGgyoGhIgzwe3UDMNKzRxK0/VSPZCQ4Qe6u6OTJtFeSeuFDY
u9cjW/hOJ4qkbN5C7j7lWKcezLhy75UeadVUDNHnqUjqk44X1M4iv43/ANI5UE8s+nj081YjuxFy
KnUEB7cD5X6aylKjv+HtqU1tnUqN4JvFddhNa5TwUNGmEfnoBZgTCvw87PAHbK9H0HXOTkN883vI
QkDMUFR5I1CNd0tWyVT3AlPY1Tu6hgU7V+yBjZZZebNTwN5bPDIapcblV7yKmi0QEx4BB6PkSDn1
NXZGhjbKJ7VM6qecyuvOXbN1++qLbjnIHGpzb1jodRLjcMj8KXlcPXsTojdR2Zanougzbple9/vW
yHCQMuLnvB72+vxbVx23KXkCe0W31igDYc0yVjOGDw1nuHPi0XuvJw7u6jqyLPS7IIOpYvx6+07Y
OhOvBl1LTA2lhr2SxqANXcmfjR0mD4aTiQAeXvZh8swaTnNt+opjf7o98ObXUgkFlwk1iKz8enFb
e5xrcEksLv0zREPqwsdhT17UtqoxtImLj0hw/bw95kZFmRKMDlR36SWRSazOYWdbSYiUEydEi3/g
I6z7pOfxP71pYx1hYFuBUMqMs3tu6oGTRPl9jWYv9pVNFoStxR09YRWEONJE88T5ail19b6xWvud
PiNQkLFFAsi69qUyPfA/9IcD2vf6naS4BiwTbVXk4HL+U6P7WedZ9HL76za3L3Li6N2ye4E+X8+o
mYyYNA/MqJUrKV4f4K0eugZLxxmnhJ9CoqOKo1H8oDr4dmpeWO/JrWzcP1R3eVxMCq6UoVY3e1zP
DtkWz0tb1O2Tqgr5JEa3e6odMzvORl48qVafPbottrQN0vV40lWY8ZDH+bmWqr6N3cZd1o3uZUBa
7DB1fXiSGSzqdKqsY6+CqGxnd3jQlVnF1HXEzDKqL6hsoSM5Z/aTwJ0D/7dW/Wy5/XhoysbxPUT+
TmrUxL6qg0YZ+S2YDuraAxKDqKZpBq3lUcx0uE+dQRPFROGLBqoZtxWmznP+ZKL6/03TovTu9mpt
XKEoHyL3C+yBwtc6iFY7WSlqzZ6y2qx/Kt3eO6kiNnautI3jvUi906FC8Zp+5mpPxJklQt2tCCgt
xTlF2YjYaaklflRjEC+mVPo6bi9BwWMS3P6+37H56vZecCvofnJ7k5isbu9CaP3QW7y2YHKzuzI2
qv4BorreHV17VENUOMvpu8S/8a6MOBB6nKLLJkfnBBMMA2BwH+ZfOBF2H9sSF4Qjkk/qo6vG2BQL
o2mQYBbYbMazM/wxo2lhWSxMJu4lovB1oyKdUhfHr2XOcs24KJFsj44+lsCzqwKrbbPzbctAbo6E
ApeYbg9EuHWKDBC9vHdLlW+NRY3AeoxTXRCkZUBsJz00D23ZyIulhTtX8NYWBLBFqYgLCDCvcX1h
iMZ1kMHjQzXRR4Fw0dCL1Ejd2YJvKWvMJ8H7EgBZQId/N6lePeOjyETWzDURXj0MItAa4dYH8LYI
8I2Eajjm9kn/sanr6EPjWfP9EEohL0KRgvYH2E5yoGJq00M7euLj7U36G/m63qQUzMBWUVGisLS8
Uq9+W4HlahI60guG1vYrxfs+JiAN1S475ZF1wc7poS/kOy+kRhKZL9mg/p3281M5ZfdRXX7oquE0
lOJoqfnHnsJ42RrH1BkvmF+fdKSMFQ9afcSG6Yzeh8NTH/TFrPj2N2w8pBT9FtgAZE3qcasEQki7
S6E4uAEJEkjXDnxKVnbmsTGtR81rW99ZgKG3x/xNeFvPG/118ArkygTyq3tFTmrazbPtBpPTNZ9C
kVjPHrAJDHWnMeVzq9bD7TWq/4a4rn8DcY1DU9N5P5SaktSh6sX0PEE2/xmCbax9cxyfEqrz2SG2
RPIX5uEIXE4opX6VqdXGh7pAQ/U4haH+LQ0TbY/Nu/FwMoO0TlBVBOq0zgvGDg37OJ/coPV+SJnN
D0jfZnd5CaLM7VFqrtXUPsRVnZ6MCObD7anc6NEu2kwWcB0QtRCKV6+mxIfbKeGTBAn9YHyeqwct
bM5KUn9SI5fWt5YHSic/5p72EtvKLxOqjC6aPSnezV3k0DoiP/r9fF8fBA055CgFjBbMkfdOG+Kl
fj/zXuYiOnm4Zh6c8N/bH751+4C2Jx1aokDgTNcjDp1E64m8OCi1AQ0izOmOBSajOznvb+TMeqdy
w+HBAL0YJvP6hAsVJZeO562Npu+Qdt0gz2qIKQDEfT3NxKFMaYaXNFTuxjSvLyCOu6OnxdZnNxwh
rwrHPNtaVJ3neWnciny40MqOHycUG3FBlUYgS8q3ox3Ld6i6/3nDchFVXzBBC8gEb6HrWWpmQ8mb
0nCDqtfTB1p8eqDqQ4OfsF6fvTlRniJFGXeulM2lIUaG8QzDDITL9aDUw7HaVWc3oDKTUMGsbMCW
lbUTIWwdOwqVsKVoV5Ll6dej2HNd1kY4uIHU3CKAtWRTFh28oJqL5LNlieZRzMJ7yPLe/VjLSu4M
v1UNoQiyCMygTLCQh6/HD+u+8qTC+OmUILVCOEYsmQq8BakwtmHsfXSkGIgCBkwrnZTqud3pOz9i
c6YX2BdIPl7HdfNTKQXQq57qhxub2gHzTPPSIrnh/4ej9n9G8dTVUbPAK45Uzt1AMermsWtyFAM8
pf0v3wJeTgNgBmzfXc0nVZuJAkvDVtU6rAY6zfEjFxGX//AtYFnQOyKkBcp2vWrSSo3M7Hr2pogj
LmT7Y44a4s6lvLU1AeHBF4TntGigXw+CG2uLZDC34Rjn+rN0Z/Fu9gjElMlNLoZ00AwZG4QfqkI/
eaDNdr5xK0+l18UvwJ8Jbuma5Y+HKp7SqC1zNGIHnamknuF5px3mBpXrfm9tL/lmGulYHDBVUueD
UC0lpZ0bVeY9GWfqHbDuKSNcdvLwV9dTczt4StG7PkAjh15HbqE8qk18R1QVGmp7tQfT105M2R/T
yimfZ3zioqPR8edBSaulk+J42QvXZ/RieLL5fntRt9IUYm36xsRgIPtXbyCojLjsK0kMU0APB+Ju
ET3wKkDRHC4JOfWpNTrczFVn2okAt969hSRMR5E7CIbF9Uqnul7hd5/yCs1R/L7GDsKv7PSbVtcf
3c59iZ15DxRp839cP0ivR1xtYFO6AFxU3iG0lH3aKD+lo88XmF/HeZiVnTO5FXzjvQEGDFlfeG1r
wl5VdwLPYV5ZOSj5t6wuxupQout9qhq0KmIij8e5QX02n5Qvsd16mHuK3B8NNz12bvcP6Po/NgiE
XM6zvrD7QEqAJ76e8dpT3E6hCRJEqL5d8tzs7/8fso6Ndb0aZXWC5z6uo2i5WCdECc6oiZsBqoA2
XcWmeZ9Gk3hW1P+QT6HB5oJgoqhF2m1cfxl7d1C85Zo1inkgEZinIwa7eyCTtwJeTCA6OovGzW+c
z2oD2fgSagVQRYpLev/B6ryYeCWr/DHW4lMTae6XOmmnYMLi3m/MybgvjNz8Qf+xf9asUN7HqaIc
5w7Yxe1DvHFpkggsqFCyZ5Wi4vXnoxZrtn2BQk082/WBS7JZPCfJlDrVOmZpRvPMULSgt4yvrlr3
n2+P/lZExkPSaZkTJBJg5KuraclIRGaaGWFAyohbtpdEw1McWn15FPA3kOjD39BP3SZ60apFO2Uh
9ccHoSjOw9xWFk6PYIYPbk6C4it0jU+YMck4SAohl7PA6cJpVpo7P3vj5oNMS268kEIBRq7uH2fU
LSUZloqTpw9PU9dl95VSdV88GSMv0qOX4lD4CtQmtHe4NxuhB+0IesVQ1YGMrHurqapROOsQRaB2
1P2jJSO21/3s7rDvN0b5DYHkpDuL8q11vSm8RCa9PbtOoE14tR48tzSag2WW2eH28r8979BNAVou
PD1uuXU5WZVObRRN7wRh40lfVdL4JU7q5GiZo3MeSXsOmRemL3886NJsAV0EFGYBxVx/HNuxLFMN
6xIz1JvqMLve9L7wtK+hrdePRTnnP2tntHeCg40rnbIhJMylYIGu2LrNg6eRoP4UOwHi2dE9Bdfm
ZbKoLbiRZqCtSr200srwXe2BORlH23uHfEgZFDZNzMale2065Z8nDJTJOPrUMheo6xoTFHduGLmN
YQfSC+XFSKvujMNtdbo93W9fTkaB54oeH7guaHbX011KMxZ4l9kBjnfyUhNP+CiJ+CjqjSQpxZ6I
7N5wq63bGF7TsqvsABaQfWzUsj55PQhe1elCXxf9n0fpHH+SPTpqBkKUv9f9VS1KSKVWZmWyg9Eo
6/PY0oOVpTLsbJ+3Fw6jLAE6dzRmj+suU93YBpYOjR3YoZ76OGGPH3ojMoDgKYyHJfKjA+LgOItx
j1y4zNd14EOhESw2rz5FYRre18sno9LL5FTaAQhoBf/yBjk8U1Z3InX6vVbE26H4POAcTCjEoXVl
s5TI4xBAWoEoMG6HkYdr/JhWyc6ls/FFiwAQNhl074npVqEMNYMsgnRlBTJWoodUJPqlB0YUFJVT
7NzWG0PBqqVRsyAZYWGtHlezixGbyGN43UIpkM6bqyPOI55fFvNeKWhzqEXYbvEqA561Wqe4iUVT
D54Z5JYoAmVAAjca9OGswSPc2YwbtzaeYLaK68UCCFjDsWmk1W08m2aACzY82zRE/DGOrHfqLNKv
Wq2pZ0p2886qbXQmmEZOgQmjGhLUmjKvaiRNuFMb6NiSBFcD0nZj6fqhdMz7XqY1Opi9+TJE+s/E
M8TH1ABGiBeMCMbZ885xamn3M1oivi3NNojcVAZlU6uHFjGjRyccvty+9Tbm6HeRjHgZ9ziEzq6P
DRlJSBI402vITJfLjrshOJog0S51FsaX24Nt3HnknbSfmZsFJ73sjVd3ED06z0X+yQxwRTceCD2s
szIpPTqHGKBMSjb8MeqfMAt4D9ku0pwgLK/HG2Q5cIRB5IYzsM1ag+WcuZnY+aqNHf2brYSh8yJL
sT48TtInVSkFo9iT+WJ7cjpFcm6R++c6vz2Byw9eXXIkshDUaR4BAV/DVHEkl7mROFQFp1p7Dr0m
QpRA7IXaG2B//OW4xRHhpplNS/t63qrMGS0kW/UAs2LlXvHc8KVJo5KuFDom6UGYSnFyq3K8w31s
/Dcr6inIR3O8q9GHeKZFYz14Nu1QS1TFjOiOlOhTaCneKyI+dE48N0dAkfZ7S8ZT8KcTRHOYcuZS
8+XwOauLrDWqorVLVw9SiyK7LMOfrltH/2WQRcoFMVB0Udc9NK2asw4RZT3Az7sHIlc03+2oyj/d
/pS3hwWbZNI8tKUoEtF3v14EM4vSBDECSsso7B3ow8THuW1JE4BRoBIt9pz/NlKc6wH16wGVAZJ3
MtoOYhdKez/JuqB2GWf/DkUq7uPHGK6f1vVH0jMHqZeOTEyMcYAs1PBXhtMVbHDHe2maojo5ghon
OWR+bkoE9m7Py9vjxs8Eh76Uj2morBt+hpgrQHuOE0wirY5VRyBYDmp3AAtg7Cz0BiWSsdAOoIjL
fcVTcj0l+BZ5YLiw3xYRUohQz2pfKwrtqFTJGIR5SaUc+e47tSwaH6Wmye9TUznaeZXv3DFvDz4/
BHODpZJLQrem9pkeGRqMDyfAkay/DCHa8sbk7RWPNorWDAOTgHYAhJk3GKUon2UT0r6m6xBB94es
dInCuDtUbkV2ZZWov0xINkpcyB5K0NAoRGrazvpuferiqrn0G8HRrXFZRRKT9tDzD+LIMfFcjYuj
oXbmH9+kBPoLyBj4AqnFusWolq5WLIZMgWgHxw+nYbokuZOfbu/VJUS7vq8ZBRIvEkKL4Md6/6hd
PcKi0RdKmwMI0NXGizY7/w6xQ9KtazCehjS714kBdkKfrUOyyJwvJd5Fu2f5Ya9eWiRl21BWJpM4
l85D21jhqQklVuFavjfU1j3F7UToDcQUcRLjeig8FQylnFivoRtzv0/oaGmaSHBVbnnULfPPE5nf
KRotIhC0CwHnejwNpetGGQcnsPWpuNM7IQ+yj92d0GHzq7jfl1O/XMCrr+q1aQHuj1QWcsc90jUp
ScNFfhHZ8NkYK/n+9kb5TRF7s1OWRhylGsLH9QEX1P1i8IGcPEBNpyKvxmPodToY5CkM9MiI7maj
p4VEJQLwqhjvdbwhIX2U8pKN6PESKLa+prbmnZoYqEZkvfRbRfwDE1F/opOnAfm1iovWauV9m/Z/
zRJ6haeBTejDrHvOc8c4QXqIDmiBRL6GFLvfauBQoiTMQfrP8fn2B2/NL1U0grOF6qOu+9JG1Rnl
NFNRUWqpB1KmYUDZgfHgBNB+NLQ9TOmyYOsJ5lpbvDXpAyD1f71tUhqAahi7djC1RY7OfucdHebR
j/HUOEaRUR4a6DEXNHfty0D8FcA8wRhgqONnYQ7upep646BE8xRYM4Y6sjOH46TCJOmbTDugpd8/
dZj+PEa8j/RN3ObeC93x4tr94HfzAvYcounOmb36CARMLQ4easKXsg7xR8bZw2hQrbUL98Aorl2M
2G4l1lmfjOShGNEW+J9Sq9tI1LUTpBkEylKZm3uZ8O7NNBm/3l6crWvr9VytNn+pVTF7jAZR4+nV
oW4z44vVWtpzFSbGsUKR/oy8nHX0AE0db4+8cfmD50JIziPlpYiwbJtX99YYFZ7ZOIJrubeqx25E
W12TTXO5PcrG7Qg6jicdPdPljlyFVqBkx9SG3Rz0ssX2UVrlRRjF42iNzc418ja9wo7r1UirXZdl
BlLnMuIaiSLraOj5gCUGIG1lBnLkKFjm1qpS/5dJhDtBDLwEqWtnEwU+R1s1Ca+OlY/n3CsVegbJ
Hp55axKpxtMeWxpA1rpQGFdxVJolhcK07lCoUZUcvbRBv28Vaw8ztzkUt8UCoAHLuzY6jpVaRJYm
HYLNtPIrT/8I2ze5NAUohds7Y6P9Qcrzaqhlg77agEUmOzC7th0otuU8eU5cBk1YpI8mHKxg9MLy
u1LIX4k7tge7r+J74RLrdXntHCqp1g9dbv+UAP53YqL/y8+i/4FO3AZ1p+1zT7RZxrkwclU9Oxqm
mf7kFrp+EoVqH1y4X8hSiGF6LrPZrA+hVTUP7mCWjV/hgHGxpwLoGTpH1be0Vce94ulGykj1fWly
Ag/GS2otGoTAFYvfs0RmbCM9EQdlMT7MnvNd8+bnWAFVpWokMCbMtzh5b3Tjpdfjp2FBPHepeD+V
yp2t5V8Kqz1OhvqucZTjMCNAe3t5314vRHsU7nh4YMMgDna9ug3tx1YvrDlAUD+8Q+WtO6roAO5s
ordv2zIKGfriM0ySuLSyXu0hN1StDjGyObCauCIbkE9hGr7T+sY+OipUzz/9Jl4jStaAkOC1vKng
lF0oLIhKetDpRhVAJpSQWBvl8+1Rfofdq/dzST9guBMRUXlYfRRFImduJOVxV1FCkAHdMD14VtSf
WtGi/IUfVZDpTXmJcD45lHMxXLC3q3ziYnmaRmM4KVgGnNJsSi6KlOY7r0vmR3uwwb7zvJ4Se9a+
/g90DA0UvIVde4nptZo7wwlci3mAMbWHbNyAxrFlqfajD7YgiNcyfNNcTZGTmnawaOz9nMqmOKCv
0/uJaqLtHo7tUTF6/azo2fw+9nJAl56g+JFl1oXG/i7v/u3e5OdQpFqY7TC91j4c+O+OU5J4dhAv
2JamzlAx0iPzbIVmdkjkjOCvq4hjtugTqtL+t+7zHuK5TA9E9v1hqNUuqKGx7myvZV3frDvFFKDk
5J08mNeb2VNA9UiChaCJw0dCovyjnUbVx7ZHzLhU1X9t4ZSXDMpvYMwoVN7edVtzQpZGew+dLpg6
q4daH/o0sZPQDkgVJ18T44xZkdjzh357XuGroQRKvYhoFFXG60/stHBoKH7TaCtw57XCbnjMJ/nZ
hKdxSlrvz5FMDIdLHHhMh/xsDVFYqBqdqB076OLQOYWjIfxKR0n79tRtNPIYBs8Kk1o0meda9Ctr
YkNTBhpMeZp2B2SU5JGS+9dZrzx/4u/fhwnJjbq2/pe6M9uNHMnS9KsU8p7Z3JdGV12Q9EWuXbHH
DRGhUHDfzUgan34+ZlV1p1xCaLKBuRg00ECWQqKTbjQ75z//crLSFt9p/9rXnDiTy8dff5CXT5eI
eWwmsUJCoYax6/OnO5ij4abVbO4XVX2hWTUjR0MAnQaVDyWtEW+s15e1ApdDM8b3CeyPw9rzy/XO
RDKy25h7e9U0GQIgyXCq6uzSdFv7Lw+Cnl/rfHlypuL6WAIEJvpy5brTD8/ETvN/8fwIHMKtmreP
8LbnN1S1SekMLsxMpdCo+jLQd5bq2p03CHpST72FjLz2AB3E19tDhLhvbyXtn04vInnVRhg29ovX
ibDFr+6WMrLZjY6x7H59a69dCgBPByAB02b68PxSjV7jKIG3F/SERt/JHAqZLnyi17ykfONSr61C
d7stNhGkkufjT3x9EZCTCkGradu3Vtt1J2x+u10KDfAy6Zr+jWW4rern2yZnMaAICpVNnHnO8WO7
VmWWt9zaqgMJzsB6u5zoVzo+Ue8Sva9jDVVivFTBW2/Ay02TS5vMCFDiUn+c51BCOM/NMa2MPUH3
w6ElwSRsCLh544G+fhXeZ2yOcN87h31Woane8HODNF/DjoQEYcL74K18s9dWCDNQWkFshxC3na2Q
Tg4d9qV8bVsqACovtRLd2REiY/fDGzf02gqBlMPJS+MEY+XsZcZK20BZ1ht7vRirsEgXNx4yacYp
nX8oEBG/0Rq+Un9ADzaIVcPGy8Fyarv3P71oG0tvnTVsritD5Heaj2GQradOWJLJsKtZQFlo4Sce
u0FiHvVeXy9ss++jofHGKJm75o0V+/L++Tj0PtjIbKZu56OTZKRNZait70GS3J1qfQmLryTUDdno
DrnVt7/67j+/3Nmx0OitMbEFkXs4+kig9D7fz5yXe1TG7399pZcrlXqfF39zjKEuO9/QRpwU6rrh
SpvfxyHok3lXGU3/RvTMy5XKKJGTB7yVDhJl2vNv0x8bLHbbYMVsbmwuKMnTfQP98wLo7a0R8x8M
+eebC0w04gvwj4UWxAjq+bWCpq9Tuk19L+WYWNGsL8nXtTEdK+5nnH/CSRuTMp6rZKUqI1X9soBo
2u3Toc3kiX8yp7t2NDPtoCVlN2FMqA33avGtL5NdWH20tt4aZ2T23fTZLBsCVFa4wMIVAy61Te6P
D6YmH51i6j6QFVYYYdLJ9VOxJsMcikEiicwmzWRCUcxVdZv5M31AbRS9gf+vxmMpB6ivi9d+0KvZ
QO9mzfZXZ5Tswcs2b4n/6tfv0s9DRQE32JTrZ1sIqU7MTN1J3y9jLQ7Dkuv0qFn25ddXecU2iz13
wzOZWACKnLsfZBSnSNHwkE8WjblvPmc3TbMOGOjhilBcOZ3SCnQOjVPERJn1SEz9SdwFhbTAXBNL
XeWaM1+WMhG3Yi0TlIHwrN5qTLc97PnCYd0AeW2DFeKezskXK6KnaugMAaK84C3vdlnE/MPHc3j2
1yVeWltbQ0czff3QTxVxnUkSQOkdK9eZwUFmW8QBvNBLIJHkmzMOeb2FY4nqonMTqz56gaBGKERv
wW3Ix50zetiEWn2Xf2NQPAWHNHe4QIaJ7BqOFsmRSLJ8hJkt3KsmpJlpjBAKQtdH9tgmR0uAAqJ8
Ns0bZD7rVe6N3oNuLySQ6b1oxjjxSAwLcSvLmgi3SbkzTMxKIiNxgiUsWn1C3TWZ45Uquioq0Kui
FK7L5tvoNIS7jrpmfMkpUK7zlsSVo6oV6A0O8+bOx/u9hTICUz1KCvyIwzEb7CWufEdOV1ZQj3Rc
VoZfSsY4EiQYWP7XC+plAQEThwIM1gKMJvuc2jjrZW4uTan21uI2l5umNbbmrL4ZhAahpQ4yxOBj
c+uWy1vGsy/3S64MPwMEkcbhhdKCtFTGwAGj+cHRp6MJLTW2/GZ6Yy2+chW6Rot0FU4+D9eK53sY
RaatzQUgiZDFjJXsSvSBvbh/mSBKaMX27m/qSwq/s13ZcHoPYz6x7tNW5JcuHLEod2v/f3Evf77K
WelQ9kjFrWFYERf1Mq571e4DCz3Xr1fEyxOGe4H0Qa3AA8NB4vkTm/1y1nC+4omVTR+2Q26Fdtms
UcoO90bz+IoCExoY2fLbnmnRt501HX01WFOvTHgdtgRcyJa6+jTQVQ2nSjNXdgSt6q/GRU+bS60c
UE1n1kzOTKqrVgsLS/PdnVht8a3rsumKXLgsOdiJ6j8E4N5ZNHQa2rcOUSBeXn2ghcGwSkL72sa8
EQma2XjqjeItFPmVN4rVtiEJW/ACfLfnz68sCYhSoKN75Zf+Sc0iZYwzbsJa3Wyixh+1nVYrEPks
8/7yGbSx6rgwHCuKmHMhVtXMBYk4BV9dautxVSCPB0LW/zdX2RiDG9nNp1V8foMpvF4vV77a0wiB
szr1HGtW8lZ78bJO3IQB9Gv/ZqY8v8qgDzUiRhsJgLKyj6sziQM8xerQYgAU1QHGc79e9q9oLEH4
GNRsKAZ8wfPCdF7dapDMYvc1zOfLSphTGxn5+im1Eoy3ebnDpaMaDpThfEQtFdyRIt8dPLiSoeVP
zcPQrOOF3qYTUWBkN2iTjv1b3sJpms3+aA89FXhX/LCFnn1APtS8sQW9fF7b7sNuCgICbeF8kuyO
nSf13l72g23M+3loyqtM5e67xFlMgn2l+0Zh/QppZZtsoTnEmBLnB/tsn6C4mRKcXRY8nwIY3EWe
nvJsTE6LqX9wF6vYY1KCgATPwyM9Rx0ZrS2v88768Ovv7bXPwcBmK7q3ST2o5vOF0qukcPVFzBBW
m+4ztK0KcRDTv7u2S4efmgYoA0lgrpud1c/qvjG8wSMPzvvW2HP9llXFy82T3o62GB00TvgUFc8/
zFLlDkvjDzdvZorW4MkrB6O5uFaV+ZdPA+hCQBqc2huj3Dk7c7wiIzSq4lLTNKdfJ6XJeIS+80a/
8drjBb0GD6I22LTlZ4+XHKzAndxq3gNwv8dUJ4mqiWmtWjGMWaqrVTinxZvtSDOnC0cU34Eb3iLC
vdLC0irSVNFWUVtDin7+VE3leFOlMpZ1iYeSw0oiY9FMbyvb6kOwvZYhQGDtl0bWkZjVeEoKshza
PBVRnU/2GzvFtrCfV7d8GhArpjtMX2irn3+asgP6mDRn2te5az10Y7fGs2zTN9SEr6wkPN5xU9tm
nqD1Z8eI0fvII0auovVmjxF/Or4TqyuLUNes8Y07ejF12SSLG9i2WZLSup5jOfOMJJx6ukfOVvdk
jQZ1/qnqLPXTNfOMijkd1jZ0sVCWlKydxC2f/BmzrqW9Q/tc0Mv1bWlD3EvXOpSpNX8cmsnQTqQJ
FgNOCVVDBYuS5b719fbBw+HnRzW1xDs1BOIWk86SIfnLfatZOj+Kt9sCg2N72sYdkHOff1N612g2
vmGE2EA229F1+l8WrJkfZWMRwycy/75KnOqrr5Xphd3O3rXdaV2IjTPDoxyb686ehsuh9kwVFqUe
cFOGd4R+C0M6Q1P+643sfFltHxYYFIQGutFGGHj+YYeu09xkkf1+thsvytbVo2qZ1zequ/Njgquw
ljAxAbTGPup8aJ94w2YQUPR7SGOoRCU9TpV1bZjk6msDkeTX9/SC7LldDnwXYRkc/I0F9/ymKMZ8
kW2sJuyLH53UFfu1pzQxDK07WcNSHf3VGeFU9ta9vWT2UdcJNQ3qQjuOTv+9GGZOUzMdd0GLzmNc
au+yXvSLQGrqrX3ulcdvMlXeOL34eDP/f/5JKwh22UQ1um8zN7vxVJ9fWVUW3JvCHS4MrWU4JKxk
IIhiaB+QY6qHwms30F9BUSnsojOjdWyt+zWw33JFf+2jsQGDl9FdAMOcbTiNIg7d6ep+v5DSjorP
yvZlm74V6/DKy0L5w1XQFYAvnQMYXq+TCJN05FCrobrBnX28JmZqimTeONdd0rjX2NCWuwxf3Td6
0Bd8UFYJSQKkKME3hwx+rrxKahPzPaJO9pVTf6zdNghTS8eHZSh1+W4hIewmGdG/2mPypStdzJnL
ZX7j+z/fbvGRBLPXfYB0JEUgLM+/fjKcHXP2rGk/raSQ54M7nvoB6AonjbfcxV+91Dao2hyLNuL1
80thgarlwsdmbS39p7FU1oVq809u3b2lg3jxXLebcmkGaK7oCLCGfX4lrMLbuvPqad8n5JDqGak8
Xlla71w1pLu+xKllwTUvTuZqeF/qzbqzrb+sJeAz0BRvlVlAKW+dHy1uytM2pkDuVx/ShZXXgsNC
vLV5vvJMt9bbt0FfdXKSz55p4awBuslEonRtSniUYxLRIcnLmuY//vWe9tql0GQ5PFfwdCaszx9q
NsLG81pXQj2p2MnstDq1repPy/yWF975G7k9OiihvBeA5YQhnK3J1bGWOUuZt2ee3kSpxphF+k55
HEjNDq3VGh8I7xV7SEJvhWS+yA3bLo2fFEgzRwVjs7ObJK/NGuZukPs0V5LMMMsInU6iqQ/SITSy
tQGozZr+3Zhtzbe+HlwJ8UwaQ3epsqA7JibNLa+bs7esuiTe0F7f90lTvNH0vPZd0OYCvGKQz3Bv
+/mfZxuMMJIMPulen2EkuDjUH4a0m3ZwhZ03vvbzTRjGxMaxppZgi2CMf9b1UsorSbZ8vw9Ep0fK
piCSc/LWgfmH88efi0su44CLgZtudDd0uc/vCMATfkTabij6Uma7dgi6rwnE8hXddmGcmK/3TVSW
TpB+aZQ5GCFYdpHjqWnNCTa4rhVnfalqXPKscqdXmXmY59QQodNLlCTdhIQ9rNtqQqgGxr5ADyV1
JdRqr9HQ3o75J+EkdEUFRv93bQHQDLwuHLhWxZCPUeU2/g/+hv7k2FJ86GwrTeNiGqeGsSoauJDV
xEYzavpH6QhBWVE4GWRTe9GKnVkPTr0PEgfzDr8x5L0zGUTrmvoyGaFm5O1lr63DfmxqJ+r5Fq5q
ORIYyKwgLaIcWV0X1rwOt8KeCPX49Ut9Xhbx2DFM3c7+Tdn5cvsPCnu2C6fbV+20xLpVdoc5CMlh
6ozce+Na21509hVTfgHf06xDpHLPvmI8QhTU7LrbQ3Ed4jowkxgb3xJqDSPqztOSGM/Pt073P/y/
nl8ViZpL9uqGEFH3nRURskPiCbU75w5HDXpobldlXLvDFjw+rcGt01eBZCg4F3B9E36Mw+GgPzpe
Rpb0qtCl5K5KvmLCs8475ebqppdl6xzsVozZ3jZxuE2GxC0ZTFVrt1vwzFcXbjDkDwqh7hRqGSru
Xd6LxAwbsh12SZDhlWbRny+RVlgLOUI0f2bMmBaNvVeLFFU0FaPce3OalxhFGDru86z/MiQcbFl3
s59b6mIoF/Wo2/XEbMltL+wt1lLpRGFxGVu+13ipSZJfp6DlXHBQmfx65fwxP332YAMKM94SDPg4
Yqkgn7+xTS/0WuvGEryDr7PQCuamtZTrXb52ZY2opC1DUx+shneozMRRiM4SIGZC+7pW2FJd6OvU
PllyzeG3AZWGsq7xaVJZ4Xlh0k/yQUIdvtWNqd8F4zqKnW0krnHA8YrnVE9WOaPm3uIb5ka19d2v
b+9F7802xGLZomAsCIB8Ac9vL8ukJUo55HtBHjbipMmWa2xbWn+XqEDzyIrMgy4qtYxzokI1N8TT
0gVV1C2Ix3atbxsg1Un7z5LxPx6X/0yf2FkqlbbN+I//4r8f205BvM3E2X/+4zp/HNqx/Sn+a/u1
//5nz3/pH7fT0yDk8PS362/d+Le9bH58E3nbnP/Osz/Blf71SeJv4tuz/9g1EA3VvXwa1MMTPan4
43J85u1f/t/+8G9Pf/yV96p7+vtvj63EiIm/lvKxfvvXjy5+/P03RhZ/+q62v/+vH958q/k9/n/+
PQe1++cf++/fePo2iu2Xf8cvDtEgzmBk/yL4+O1v89P2E8P4HU8HZMqcvlvZvTm8NHjZZn//TTPc
36nBKdjgi22crs0MApHsHz8zfX72h/sc5usMB+jl/n3vz76v//n+/gbeckdAjRj//tvzk3szGtn+
Dz4pU5MNRzzbjjoQNCQ2AmR+Goz7cRFfR4QjBBQjqvzTU/nXlf98Jcz8n224XAuWAdwRqm3S0156
pI39gMwmzftQrwZ/G5TSY+tcumDr0SLRJIsTOtU8QveQ7o0+ESbZucv8zquT5ht2mM1Nq89pCMG5
vvBrCrDJ9sqwMKFOcsA+ceqisOiWT3kbWKcRUuxdLk0Rs/ubd2WV2F8slfrvWr+9yQwtCJ3FCXYg
O09kqjL8I9XqMdcMI8J+4nMSrFXBbJJprWvXZRqKnHlGaGt+7kbJ5E63TJfvAODEU2IlzAUhSX/3
nWw85CgawnwkBMReilM1KStKUIu00erVQTTIAaim4e1Qfu2S9qpbUT0NnRUTttu/G3qykvEPxMV/
JzFwG1H2iPRpTUvGtdaCajwzxzYuLUfoJtxUK9UG8a4mhas0dvgHYEj/LshcKzP8Y1sDersxVlf4
Ipz0gEGO2E9Lq7z55C2+Nn9WZsXAOpsLsPKApsu5HZAh302lIR+rJfUIoJW1nUeV3ljfxqVn2EsV
jOTIt4sMD12h3LAdhfYlSJR7v9aEGUu3zR9QRhIp3iUb5DcZ4ySiYlbOV7H2boBIF5ORMMiA9UNj
boGsnczyPqu2YTC0iGKdwgaGw0lqA1J6Y3CTI8fg+GFsZ+bH8+Dm7slex76MjV5H5WDjFN2FKhB+
FXIy5Z/MdizESaOh08OUAqvHlqz2glPbwYELYaWRTDpUUjrUZqWNlxkXxtFncPo+RPritPuuT7OT
J9HcRJoqkjks16H5iCOq2mATV7wvdIeqxA7UqOOWJt2f/uK3xERXE5h3KuZyiTZJFbnTdj2PIRpA
oixsfTTt0FJ6lkZt6VmfxmJC7Ej6HRNx0va0pymBBhwOJCv+8LtSWw+BNwafhOVpaYg/PgCgVWSB
Fk2BrxG6lQ3BaZ3zhCBbz4YGYk05jpeVtq3c1jLbx6I2qltbT3qOw9Ffeg5wr0bgM294iTWJ/sdK
F5+FNGxlu9Maj2ifuazkEJuD3dOCD4ES6f0IlMu+wKYEafqpHBjvwdvL5i82w0FMWmttOXVmVa47
y82CPvRHlwFbplVGv2s02WSn3sGD+OgJUX9zC6v8rIZsqEg2MhaxVzC9Evx0LL3f+eWYBqGflPoc
am6+JGQBe+m95RT+I2sity+6EeplZFRTyS7iFX7KhrGo7yAEmb0TJrnY+wKD/5y4eJ/dhOVTf2Gq
r73D/J7wqhl7vNvVIOGeV9SqfKwPltU8BC1rJpxVOt/XU+56IVx2zDxFNehFSMal+EiAh/wwNg1x
fqIthROygwGYoVsg/myZnfzYuHObhe2ij0+Na3R5SFyjJBcikOqIKbeL8V5rO/3O0iezuNOnZf7h
WSMwetZOpQixok6gR2iadpcaff4Zjo9MP1t4RvxYDEc+GtAuHoYkqy3IG/ZKMKk25WvY6V5ihOVU
p1iSOVamLSQJZeTb1MWuV+54l3QM1MKxk1m/wxshX4+tTIcHKHj0rh0FhxmWQZf+xAgRCXBRa3Z3
WgfE/rFMiqncDaKysh1JAq281W218r7Ui/BwtafGDH0rl9l+yPIBuvzcZ3qUJZNnnoJ2dbqL3jJY
FFOWW8YxECSSx0ZRmJ9lxZgjms1gOuDypXTk1c32IiEFSq9Ur3KEjsGs3N3a6GIJV1PvtfemNaSP
okwQ6UGWopdxl2DCJaUWya4F6P5MIrlZHY1ymHxwzDWhTjbJuA3nuh79T2PpqDrCFdW9cmTLPoCe
SSeiTa+mj82QViZm1YYS11Xg1OnXdkFQ++QPRlP/7KdmXb63iVnUcQkhzzHDyjDm4SEoFtu/H7H9
WJ3IdJpKqTCb6CR3qur0+V2gUS7fqAYuHWvLS1bim+rRLOgByVPCSQypgocXcD+2mnWQgyrmW56z
oV3UvtZinaC7U+eFFn8/OWa5VsrLNFM2t7TYVTVRk5ppYv0stLKrj4KiEdr3KCbNb8PWc5THHM7S
AO8K1TSbjkAaKzRsocF+59Xpxw9zoCtCltZSr/2PmHcjY0IHXvQPXQ/QEPvKxEqwUU5rH5IRa+3d
bPWEABZ0Dmx+PXa3pzQ3OvfoVAwn7zRRVMjGZ7PlDOWglZ9rIyvbAwFutnUgoK40IrJwbN6o3oNn
47aFbHLsI+fefihH3o4jVDHpXdCJkNQR1orMyB/WbPTBJzW6Qt81Q4DlHC41Q188rpMwxftOupN5
rXCwqK8dpzMwrqtthZBomVsvu8LqPHAOydTVyQe9NNcppuOfsoNZOC1ecljTrLsSI5LbeVaWu8v8
Ks9w/jfn+UmQ7Vcg8E9r557EX+tqydhfL+e1n6d4LMlz4wm5S/NQBrifnrIscR87UCgmzi00r10+
Vo0Xi3XM5J1UlvndMeZU/hxUn2TfUPzXkjSAqk+vWrcg1gHYry70ENqyyKKZbVT3QtWo3j2wVJZi
2nWDPSgnyux0tU/6qn4sOJ1gydWVIcBDfePiPUfhkaiaHD3VBQV76uocZdVleLERYWfHrUKnjZy6
CpMFxxmVOOkRS7P3BUbiX+ay7+FW1U63y9cq32EEUN1QMyw/nVZH0yPYtoAptZEAFX3lTfZViPdx
c0t0FeQk2Ztd1E2oeRkp2Dtmof0FjXB1WHRLhU3SO7EnVHcxTe36sSmLzAglziGxL3pk6iPySOWI
jRRmO9p1Yyz+YYAPFbp5MMf0VzcYJYRN53lHq7PmK8MYZ5ik3o9OldMxE+IPqZUelWlCOy/7dF+I
5ccqNXFwzcoMZVJmVTi38hNODs1dsJRzVNBRHwfXLj43sCi/LGVN78+9Zm48+U3Al1yZGKElq8kh
Z0IWI6/UmcPUY47lFs7RrlJzB2wnVExclcmC7hC1hINM3Tixg2oP6017DBL3O8tkvCPQTossgQFr
MTCAHyyS7hiCmdvUpRpAyuhUVQsWwM7XnXq3dw6GI7TH1Lav/GwRca+VdVxj4XwLLyKLur4vT4Wn
hneTy9Qzyj2MMNnFhuLgE6ImYfLEVHMt52Rjk9EQ5M6NWAYtMu3qYzlUSTgvmh/O46w/dAl2XR6q
jot+IH2nIO7tXUduwnVi+P212LIfm8qh+Kl1l9DnVN9nOqEkZPlwSLZJd1IjKwaNwWCFbqXnV4Yw
3y0iSHdGm3WxlWZOlGhdA8N4ILR4adLPvLxD7KVSfIGNo0e5tpjXC2q2n02rkvtEjV7YWbYZOoa1
qbE+mF2jM7rUtGMlkp+2cuoj/PMppDKO+cs5jnVDKw9erquPVbKs/R5u6VeHEjecpLtcNI2VUr/r
Ff7c/spLjVzed7/JIPHuUNN5F14wOteEedQHLMQ/YiRffwHd4PwopXUiSYJ85bpvf6BGxRNlFO3J
XKvqosmqd0FvqCib+eAxRs9DuNZzsyusOvCiEe+cmTBL90MA4pKHCGjbJ6Nt3GJnFe7w0xxNLKJt
kCdTOm0Q++lMOOEIkYNNHqEQWl4hY2gOZclrV4intfYlKBXcpX6iPMXg63NROh49TuXEGngks/9g
KUJhzfrOJMD9Z9Fn/7YU/n/R9XdPzTsxPD0J2v7/H3r9DU/+j3/30y96/a/f6vNWf/uFf7b6lvU7
mic89zcXCQqnjW77z1bfNH9n9AKxjv8Zi0Xkov/T6vu/M+inuv3jHyCs2KwR/t3qG/7v2FBCy4TQ
zOAGtPKvtPrw05934NuUBAkk7T6WXMyBjXO1lICVLDVb0gCR2h7EGUT5/ERoWh9W5pijDzMy36FQ
oW5Of46DsXwCJ6wRZM65kc5anM/e/ANOkRKHwscg+hTUur4YkZhy/8lpJAleZKSmdXZTZaDTkeZ6
bfsxxxphrOIyDRb48YVrfDXZgas7YmTEsDcKg43Lz5V+T9WG80WgNSUeacmaNddpjh4xpthY5a6W
82e7axq1XzVJwIKfVnW/hgooXUWDWRhELDRisdwYc0DE2WZVuzgnGDPz6rBOldbfJ/XY0Mzj06rV
O713U38n21a6Ry/zmvLgrjrnl9VTAa5mHrYMaa9ztCDvV82YLjNHH98tA/IFu8uXz/1YsfEFjc8H
G+W7YVy7fZ60X7AjFbhENT8qj93cVMZ8OfNwQ6GgU0vNI19d5xFDJFovEkwMj3nPQMmBL0jKkbyF
8NDwbUjkoHXdRUaQjbsyWyiOpllejmPZxLlufcG8YoqSTvcvKSq9O7PWk11h69+BdGWM3kgem8Wj
FM2sT4G3TpeQCKcTTOzmZ7Y44oQWyjpQK+tRF1Dr9aR8wsoOTOpiT3x2aj8JO6EcSNXJjAgFb7rO
mkJnbm346pULtzIqRNeLOtR8OroPi9tNal96I19UOHR6O9xr47oGX+aMpu4yKEd+JWyawmRLpcgL
liDk5gfbi0yAnUJG1PfTbTEBvmpFeom5jjkfKS366sZR7V3T60m68xEDJbvGLYdoagkqCdGJlmYI
9OasoUmYqss5QT8MjPW+dN0u9At9CnWfU2/RbAQ2HvVeUZOKmAz0psFEFEWR2vwG4s9J2/k0D8FD
npsVjpak8VyPm4/lkpjz/WrjmRKpCYbEuywbTD+UUMO/TEPi29QkwEOntcis4npM+zY/8YWX3hUe
Bt8zBDX2BcRMWZ6cTs86iOTD17FiybRug9dUqphYHqrUNxnX1Wt3rPzm3qQHIyOoY8fHiuOiBAf8
SDDLGBZ479wxfUpCqZojWHHXRUFj1Jc0DT4znAHjIQeP5j6u5lztZaoBka3W0oyPI+PFPLTKbCyi
akkOxuwVIByTB8F3xmGujBU+GcGFn6jOvHOzzhdhbpggDaa7XtlT+mCZHdOGtTrYHEXWCNViArAO
TTqNTxp/rv08+jCQSHEtCw/Bm16eNIXo83vaFxyMsrK7OUbCWLkx7Benv6w8dxzi3KtInSATbS4e
sUwEdNeld6O1LTb0ME8ckxGfnBvEKNMmsHfsrzAxspx61nvMW2rnaeyu2KA2X16QIZppQiaCaIsy
Hi9wB3A+2Ut9srnPBuaa1L9PComIDOdpyDXeS2v5wV5Ar0XmWOVTkg5qAyXRku8JucrrMJ3MucbE
w5rGU85JXrAmRjQzc5MN36dqSvIwsRqtp+xNCjMOtLV0wA11p405MZLgqPVTVuyGQevDqcPcKmUa
dSUaw7jn5V129KbtNXa48oAPV3Fo8BP8oij384NwZy3yplFnFpb+sHEXiaQlZTTC3rnIgOfScJrX
D0qvbjXUqaRZdePBLA1Yz7J6omAmwZhNf28mOFP7hbAuRZ3ZJ7vPtUdf5g4bZ4pZ5ui4vX5h2FJh
KWCstrWnQXT2XiCfyrQMYqOEloQE49OoTfig1p46VX3b7vsx8C4NSGVqbblv8nUihkc/qCzz60mg
+F3npt+xNOxPsz4IAn3y9eTmJOHO9URk00SnDaplTyVyWlRIiLHHY9XoT0HeZg/stwlscibKfbLQ
EabKraPBx0bSc2v3wqlbEYrOXb8WIsVblHr7K5S6vIqLJCmuiqqpLnCmLO/9wW5OxVLjWG7+XPoa
uMXzE//k+gkOkaInJWqRYt8mjvlQrjSuPXaGB3ZaHzvZKT35U5d8sJYq3Tlsgz1Jc/Z8Yahxvs05
Ygb86AxQXgRZ38rJCUCZm2AXmPl8N5Emfa/s/mD7Sb33jN46wkxtjiWIxlVHuRZ2WUO8wuzyEKdI
H/kknnu1TOIyzyvvxpvH901SM0O3euSsO3t1ftILPDhOY18UnU5abpFAL54AayaeRdse28781hky
YnJ5p9XSDR3Oy7pv9Hfm0IA8F/f10l+mvgUvY1z2a6CIwMutdV90BD1nljgWA9w3B+AvbCpMEfTc
2WOikZLJmQ2QmtWDqdjjVYle0u5llOneBVnb447nb38MbJhyxSy6SM029qa5l14vCaJHTn12i6xK
Tu4C9SS1tfS7bUh5WlcAOEeVZZxNGN0alXH0WibPdTDnYeWox3QClvPn9WLIs/fDqDCJ08xbAimO
yKLn98iIqfFzzZ1VlGbrIbHkz3Zq78uuC5MRwyRhfR2HIU6L7DS2XVgieQ+LxY+XNfuU9nM8Sf02
H4yTZzK/F6RQWXmeXhegk2E/FIQ29FdBMZ8yfy12+oALlyXbj+bsHDO3jZxRs5FQ9cXJ9crLoscj
byk7E2x+bNTBbNcPRd4ZIehwvXc8/c6dfe4FrnZr6bGjiAnjs31xLeLYi2VyY0dgTReuysl2uZuV
7Eu2/pCV/4e9M9mNHMvS9LvkngXOw5aD0UZJptm1ISS5izN5ycv56eszr0J2dgLdQO0LCATCwyHJ
ZEbynvOPifdcetQW0hq/vlMnl76SQ5OzT5py3XaaSEFkmqkwZSgWpzd2nsiH7LARK93ddIVkAfTS
rj51Y7sXDRu+ndE7b9g9KM8ke+y8G7dhU/TZtz6n1aEbtFYdLlppkAU4jkInpopUzwxIZpdjwOFh
XaqnbEvqN3dGY++pW+KToFZDWXdok+2YO0jstLU2Du46UHVSjPW93EZ6zltTjEcdgPBX3+jqzupX
ItbRNBAl03rKVWl4uvhSmzfNN4eitmNXdZfPaYUvUQCXFAZJPJZ6F4BrAVhsZW5cUkOfnLcptTsv
0oapaKJ8kumDqg/D/SZ1e0+KhHE/9laR+R2FwWx1a3er4RJTcZg92AzfrJz2IA1tw6O3mnci6xbA
H7QbG1HPwZQCri0jH7pea6jiaMENieEAcp5z9V6kg3rRM9Pwq7roAZmn8RU6rrrOa3ntha7cl6m6
EXTDtUtbpBpPulhP1mT1l9UaH9l9f3WIUa4uIzi0SkkCWbOczbFzq8BISwvX+IAmT9RPqSy4oAl1
C9yif1Vt6s4MzzvrKoFti5nVkWxRdTazk94ztai+4TR3s1Tn+5QbOmhbdY9AhXc/2f6ktvJZOVp2
zJzp1t2R79deOUi7mD8tlMShxRZKe+I2HJa2W0PyvUdMjMvcPPOxTr/qbJRnJfW+F5NdeyKpad9K
600osr9jBTIOMwstIH7zBCfDEbY6axaVQvaR2fJ0DRRBkq2/mTkSmWzLzq7FeRJMlij21TIZD31X
bU+ztZVHIzPAqnT3UmmrFVv2kh4mg7PEytf1uaZT501LRBLPtlMD52sinETu7ZZitUhYVzhcveH3
PBrXvF3Ee62WVeDU6ocxaG5gz2p9TUAmIq1e0m+v0L1z627qu5UNcZa2zH52177n2way0qTu47Y0
T7Qi1+9DPv5WUMBWLkyY1xfrL1VOu2Ka832V1uZXW8r2aClifBwQY4FcJumXGBznqzWs8b7PTPPF
K3vp+vS1IW5JE+upwT1LHl47PI3qVp2UZckL30Sx92OtCjF0Sj3FpabS5jY4nGm6VMC2Oudj1fPx
vrrV5aW2OjPG4++NDLN6Xi1etlu1y5M6zYcKLjRWhal9V6o7BfR6KxA4S/NBRhT6ptXVIryFxf0k
wGZhqmqailb1F/k3lIRhyQnpMXqbjEWjAGFCRuK2cUuwJQKWdI2KCnHuaHpjIBydDsZkSwJcxdux
Up023qSWYzDFMUsZou7wRPL65LQk2hSLYayv3jiEbk84E3xkTSV9q24PJWwb1MuYHxWg75etzKaA
QAV0LpXzmIlSHlcVAmYVyTVDZRK22aCFS3FzcTqZdVoY5MN2gn3IFZQdThkVYyHe817VrkPfPhtq
3Z0WI72ktQ2/R9ouqqtc2RuDW96Dx1vgrQI9jJF6GF8z7jd3/OUijX6otdQ+iU0jlIzq5rPJ0RGU
5JOEdp72UZusL0nrHcu5omuIrMzHghFplyqqhyp/qUK7QT61VH2T+anl5eHaJOvzNBXQV+QeYDMd
m9XcaSYL38pB87to2jJitM0f2rrLHlnT2S5J3pV3dtl9E9ytB2NhiNG33Cw9da3inZtEUY95J6XP
ClP73mayc6wKmiphooaZ1umE9zg/j1r3OBHziVVDY/dJLWAApbbuyq5KL25BljNi4JLzkSSvxOxa
fzVyb9+tkndjRrSe64PcFaWwHpvb/JPPuMZNXXxDSXGHdlqYl57hdwnxjH7C7XmYZ85UXWDAMnr5
WlDx5dtkP8blMAt2b4EltzLBgNHDeYG1mH+6tHkv1Ex/2bKeTBtkAX6prcsXn5d1VIa/i3L+Lln6
37mcD0mb5oFD8fWuqE07VqZJdPz6WBtMUVQRcp4a+sJb04V1MCnCqvfUHGEQSVBWtlRUEy7G0SwL
ZEpG6sK/FOd0cqlNtJILrt1HnRDOoFCV/G7M3JeW7ChNbb2D8NwLdc9jsHTuGsxlyTvVeFcEdl6g
3WqHty7/BCdBc9dWANJraZ60KSNGrtj8otsOalp9TLU5F343SHk/4XCgrxQdOylc9ytj7CkhiW4N
tM2t5uo7o0Z6n1nDeHEl/dDg2+NH4lASROlDC/+xkbLunW5ZGk+KXeRf0+10HowlGhVRPsl0PVe2
I86JppS71HTq584pnwGO5Kscvfl+5BwI6ZEzfrMffLpCuWu15ruRWfM5L7I/Vyt2J5joWd23qbAD
jag8X6EkOjT0zT06QkSK7Slv8Gt5jJ3I/iw023pfZlMlXKs7k966BDxkzIqiZSNltjf6/TxM2p4l
/MO4cdOjObzb5vKbSyThtjDaeyF1JV6SWT3nTXumBIdIA0IOd9ZQmT8mkWLPNqAOTMjkBqMHOdau
CGS3MZHYzEm3HxTje6pxafluLfNQ71SLmuipflkgX3luZ/1DIcVwYGWzQw5eJRQjjhkhdCswtdQ9
VqAokeKtEPZWNZC1YmmB2qpKaJmQXpu5wqYS8fnSTUAjyoIEExfodtVNszqSb8wGrP5si5MRDaym
O3Qs9I2IQpFPxKL+LhId/Hp1TV82Km30Ss1Z6Xa1v7R6E/WKtRD9asi4VaHy3XVaTsj81DjttjvN
ds/z6rwxHjGUm7W8E62oD1DX5rlykdC3EJOz7wyJ89HkLMCeyH6WlbO8cp0ulJPdnIdiEZGTeM4Z
U2cVuGKN1Mx6rTJE6GO/ZT4u2sL3Rs/h0CUyq5TN8lnh/b+TXUuXcKvVYVdv7+PWbTts+Q5di0XN
j9bNP0qaKAHCPPNajYTcFqqRhFo61Jc2k4hTWH+PaLT0p5yEkJ3U1QFI4bbXGRtlf6PLTtgJpY+7
3DXZq3nGO+wZEbku107MWdj2ENi4Y+v9mmzdoUNGcdAGTwv6XP8BgXJZIYonqZebX82WSY6AnkCQ
N8t1KnstBN380afCOzUTObC17gx7XYOG6/oujWqvf7DRDYC00Kc227nFGSjrI8x1cue5gz77qyx0
v7aBOw4zQGMIecXGNA9dwP1jBRIn3FWxy3YHpdkA11Eu3teVDKvFZTpKZi8JCblxwkkuU+BY1QsH
dBsoyrpFDQlxvpmQwu/ZECQoHD448ZRIJ/385Dppe0j12djVlOWuza0S2y1OWrqImNSPFfSUKmSD
5wO7/eAW4WrCSeCDzvfFArJElLQWG51coLSFFg1JJ6Paki9turyuKcgi8KL+kVb9V9Xa93pN+Ve9
WfPrMHjydm3Jg67lYwwIfr9svRqWtvkHWwCK/zYrI0Q65U4ozgDisy5Bb8/dUU+G/JyQeBmJpnCQ
YxUgr+kUy3SZD1tKR/c0rCCIZva5TEliHNnZh+Skr1m6+FMnszYu7bqczviAlqcuayxrV470Bj8k
KUi8XxeJequ3IjvZl7pmrffS2IpzbqBqxnZqqGtQFp1MwM28KXvtHKPwyyTJUqRDRdG8L7K02aDV
xVh8Ydfu+4yLqAsEIO5bpc3iOZ+43nysrcpyGPWEeweFezviQ1rYCd1Mo8SRkAs5cVhWSspe6c7r
tHNqwSNPqhVbyrwWT0KlVO2PMgDXXR17npVj0be6wqGHQB9rs7EM+nWY8C9zNMAJhpqXjOJC5bGu
Hzu4cNZGYjfIY1+REUeW1pdEbkC5b0elsPUpJHa46o/mzL3kb5ldL+faVkeD3OBEvx8gDH8m21Yh
Qye1w0cgoaz8HGj5AeTf2zs3m7DdpM/1Nha7abUZ0+pLMjovlZZsgawA4FJsKo80Wh87U/tK9Gb1
SyKNIuToCAsW5/c0aNsrF8L8An5bxJiCV0QbSE3fNLlWPjUHE3IEb9lJtDdmpJe15YvGFRevoEaw
Cdp8a25judshzyVd9XVBwTRcdSJjuB76xdl7NUByoCa4vXMApCJKp6aqnxqsEicVQAi3M7ClpA/x
DR1QOvv1LMbLLDZoCUhfXdG6QGblFFT6pkQcne3rMk1v9IM/152TfPZuaT6OJLQ8Cm1tAj1bz3jg
M5/y3+bXYBbMFoP1tKQYEFIekhkPJXjDbhTNQz1k4lAiyAXuBDJ/3SRdwIbAgNEVef+ub9n6YyRN
Fzt6jnrNEDZRJm3yXhUDPSLDgll5SrUDAIBF2n5S/Hg9Jrsg44nhwhm0Uru4S08TgbXM2u9Ft+EO
t01Y62dtQ/3v8dmi6WYU76y9MZpZGnPRe8Vrnkuv9vOBdOlDntUaTG0qut44LWgh8simEJ4Ulrzr
WSB0iB9WZAQaTkgoIi/Xn7wi8nIeCH6zTJKmiNapUZmNaGqfS9PCIzH4Zc6pukYr5XwLVGi3blu3
T7O6kYxFqTPPZ0q9P6GCktrX+WxouqBtMN+SLdrG7W3J2geg6WO6qquvown0HQL3CNAHqa3VwoVr
rVFIiUaAKq7qEY4iN/0sR+9iWs0cU4aOy4VCM3AVc/Z10lyCMXUv3qQWd/Ad/sy68ivt+/uKPNug
m5Y61mcz3ZWkQuzVdlHue7RBoQCUDKbCVeERCp4kgY3i+5AI4UpfyFo/IX8QH1udOe/plDjnTjPz
SNuM+SPr3Oy4AJG2QISgsrh6QHnrrd2lo+fu3W5Jj2Nm0F04i6EXfD653HwKw9G5ZmmphBWXDHHh
plFHTqbqiDUaFcMPVXPIFj82unueIAbONSUM85qJcWct2fyz9f0Saz1juZrQLsgI3kSTbmMQl4N0
cF6vesD5Ke6hs7GZbq5i+gKkaudM0MTw/msOhg/k87ZJSh/8VAHGXRhvf9md/CNbMOaqH+yzMEQZ
cDUVIVMKCguht5dh2YavSbj3xAp5YTHmw44J3TsU6rIc3TwTlZ/W+jVrjTs8CErcD2vsTvldV8p9
L2zvpNnJ2HMeFR2d71N6MWEHArqo5qAvPWw1FH1pQTtJaJ8B1Z7CEf2sOMkdbAeHIsv0tXO4KlVA
wEfDLC42wWLTZh1z6LyeuIIaSrP51SnoICjU+LQEOLVpwjJh10kftTWz96AA2bVyijbyJlOP7YUa
Xj3jRXteG626V36JrThIb/psBOqr1QOhxOs8+6ABJMFca6Eu3zxv67epp+Cdqz7Z2ep6byrSClNn
cOtAASEIe+OWzIlSfN6PoreeDJtwD19N6uKgz5qxN4plDtet1J9BZf9QJPVSWyr0F/fd2arXZe+k
8xau7jagwfPubKSRD5is6IjJb7NCZY39Ycpq99AtcE39rbGz6ojLSCa0K+1gKHejZtFooon6tCjd
HGUmz2duaFd5qty2e5qm8jGvGWKT1px2Ltymn2klzZFC3w5pZaFydur20IzOW1MgdVFXVwTKPNeX
WtFZApM+Rgkmv9J+YGcd0zvn9qb2Wu9ELHBFqNbGGuZMc6JW3ntcmfspGRnfivY1K2sZUJhRsCXP
nzMhaoFL8i2UVFag9eMRcmqMpr6kw61zMLW/G8eCpEF3/9y4nAVGOV1sK2PX0urtYKQJdv0ZOBqv
/A0qu2vUEuy4WSP05MqHY+KyEjy0jstk1aE2bnUTdmWWPU+IveWpnKepv1slYxICU8IcTjVof/LR
91NiRUO1LOOpS6rVnybN5NylOCHB3rXEymKc1Jm8C98TTLvo6Oyjja02f4H4yIqg9FiE9+U6t0PI
Rph1X4mj2if8OglCwFGX4r/stP+r1PiHbv9/XRkfef31+TX/+b9sGbcv+adWA7Hnrf2GCkE6AW4Z
8/+t1bD+Q781yOO51GwHnw+OiX/aMqz/sGmYIzISKvzWGP4vWg00HkTBaZg5cCjfIuWN/4lWwzX+
zXSKVQLJB+YLnuyk+br/nvfRuYTXeNOs+lprW+N+bYmKa55S0fAsvCzbVihx1ueFdiFiw951mtGe
sCD3zwuta0REU0+IiVLbQVa2QZ3kc3vwFkQRuRjZfAeyM4Jc1R5Xx32DRD85Ul9iKfI57lyqf3Dw
1r7rdgWDWr+dmiylhUgACI2e9c2aDq8p5LNDjByZhMurqs5OQMtFplzdIm3JeHc6au6EuTbfhjpW
hxWvC1q7UQQmntVDwcvfc4NMTxit0hFhaeue9FaxYz3hkdgkrR4wYBJ1kaIEr1SNRc8U76Y2fI1W
djLsGvxTVVF2uXQDu2XCJIII1jWT6cQPfRgLbeetzdXpyTQ0igK7czaenDVloFlX4rTiDcNq/mMs
6togDeHw9Qmg0zDRgekCP8rh2Kulfc55Yn52E4pZGKOWynDzqelQ6ALsz/FgpciGOfeipm6qXVap
e6T8GsEbFl0aeF2aXT9Dx89/8VI9v1X+Td+1O8xXQTLVPXnko4/IlEc5z4nQvWlcVBdgsJTJC14l
Cp+FKAS0Hr5Ppc040DP5sOF7PQBnLAdNzeQ9WnEUhHJqTwppYcF4Yys0Y0gPxU051jWp9jy5CTZh
MTXDdz/DDM+51N63ejJPq50ZH6BgSgxvUe8z3r+DCyLLB5ijt7Vz3WD5H0gqHUweUJTW6yEJOOcR
wM7nkb0t/pz0nPjZzdQzU6qE8EZk/lAIk94Tj23eEtP2POd1H7hDC2hbONa1djNl74g+DxfcKcw+
ojy5Ny+FOlhmnFYj76GtLxJ2rXK+W3dp392irvclTYvBJhb9YKJBei4mh5CojZO9tJFY4+Zoj1mq
9yc0l9qBo58xjN/6zqVtx88LM0XyKAavjhatVEjj1szzDIJzsgtPk2Gdytn2q9XS4qSv2s91nqd4
tRSiEceNqVjfeHIbnasi/ys4bmevNwMaatMzZMR20LNu5rp2y1MrVwwuGeL8BKkxxsrJ+CYg84ux
KHaalQ20kLNCJ7PWhC1iPaTRrfeJC697UczMfOLC2bhSHHI2rHK5mhqVoItsUT9Sgv2N+lc5qjh2
HvtyUwKrz9+a2nRiq7FG1MOuDFSgTH/epuw849gJmLYNlvFNizzP6HdWqioRGcFYkVVVZrVfGpnz
0yHyiT2vMU9OsV7TmjFHRzV+bawlnm6D8Zh5cV+3e6lY9d3S20cx1P0Zy9t+mLvmydl0ATlBXodl
PxVe88kOgRihA9izhyLsESLwhk1wFZ5y2dr0Efvi12aRfjsWZh9n3VoBrBnlE74sp/WNXLtDff/u
LKb96nkasaaNOu5xpewnp/4sobZ2etNqd0tVGUGhbN9Gr0xfFFLc36jStm1jZDJ1iLcuxM11T4jL
S+1JZOzltR7Xz1lP39fJeUnAgyVo284dwDCdto+kLSPbUaGZ+h+cd+mpVa137Cbfjk4BctNh7kYH
wNbb3buQbh85iQGEZlcOxN6S/Uls8ehlzh1DM+KWRXlrSUzepNoGTZWF0s6JTckPdqa8K9OMastU
1ijPO6hLyCi2Gfqss6AV2QOs89HAg7xrGvWIh4bob107264VY/KWoLmCNsL05vG4NQQ6DnO5MJ/s
QZdxVaw8Gh1ty5+XzrJ+hNlVO8VJnwyTIofZXk9uxfuXzax1lLrdpYOpAFgvDdA5MirsYRbO1sUG
kfAWNjM3cuvfJk7sndHlfcAz4+KuI+iV4lVHMsr1I4mdd14KFyQUdGOT8LZ9X1lnMsnI798qwkGX
P/mmxCSNgvibGYt+d8xBXRC5kvPjWNl3OhTHrUufCXDb25h0CQ1dotxNLkYL5JnNnClD7/xJEkCa
qrGv2Tw/15V3WrgzfFAfXCUK99OYF/f15Mj9kiE3cBjiZ92I0Co/UGXh/ZQpsnOrHChdGLySTEXl
rsg5PQs6DjDUaA32LlzQttEiJPawj20D4JiJv8y00BpjBVFDfXNOUPUTiNz2otaO8HsC/jltm5pD
a5BPWdePcL3bxyi1KUoKt/rjVrJ69BQ+NKPnawO9bRaWy2GINbSX325PfGneL6bP/tb/3uS0hVj3
htjTlS5uHcV1wnSas+I0O93gXUfH5gLftgG7jTl4846omuSuXTfQAxzjINMdPMHXiCrzSXT8m9ah
phoDNxsndo8V3Lxz7Ct9BLi+Ro+Nb0CgPQIZEG+qNkedVsDAk90U1ROOf1MvUclgvze3RAlLD0eg
bYEk82Fbd4XbxTpSrVhpui2Aly93pJo40PDL8tmptZ1jGDFUlBMYXPxUdgJRP/qy5SgHz1HCKZfT
8lzbHIPHvE3LjngCe0jwXi7QFQ9LkSM+wEUEjCboI9XqXdEYuCuSfJ9O1HOM7ac1ZhG69RBRQcjJ
Ejii/KV2KC6zSU0D2Ja3pRiHA2/MgyrprSSz02tVlCu4sea8jDBa3SVmGXoViD+l4Lx/YkEZaeba
Sa3WLzGtZxvQLUwW9SoKKIBM2A+U3s1Bq94COJJ0RpnR8Tt2iEaTsv5x1VULnDYvfVpulpCPEMv8
vHm4qtZ5Cbuq+ixs1ABjYuNBg05hGIpAZnPoP/25b273pm3g6t7aamfNytfaLsW93co+xin33iKQ
8UfppQG+oxSWcq79tbVf8m69ILEZ9l5ngOM4aYodEMw5UWtxq3uDT0aE68/luoWJtU4HAGEDyEid
nEC1kjUszXS+lEqanTR3LvfwtGWM9IK/lc0vw0U3EDizrah+0uY5uqchObdom+7MvqpC11KK1xki
4DRN3vA0OdaHk5Fl1jWucl6n4Qfl1a7reCkqlySum+nAGGZ/FFJzIoIfBulvFL3Hbebh+2xjCeOi
DS7a9uXtVq67q+YyjfoUw0i+Difsvu8WhEekpmvxXNfc8H1LbK6bUauGXpJD0Oryr7FL8uNKSGsZ
2A4YSYfq9bNDpjEguGa4YVXlYBO31RBiDcnalOsCczDLdqAMxAfHU3tTCFO4pDgRBgSUw/q8lMiI
m7+aYq1jmiZA4a/a2DTF1p/a4aZCNlZtQZKcr10F+Ax6gVjZKNvF3c0LUhpCmcf3dCXXJVIyBZVz
nblKfXH/qp8n1NvpgXhP9ar+1UdDaMp+V9NlXT0o6WpoHxJo+9BZ5EPd9DMoCF+zQhYqHhMErnea
UFXE2PjrnD+iSWdE2ggpsGp4lTMPMfjL/LsdUmIzQxwyhQc14jXLm3oTfi9aaqBQXvJeqSvuogJ5
eKpX+dGAT/PC/u+eylbMSKjc1lcqqthkxeCOc7iQWKPtt7/bLmz0lhNOwhIs7HEhnIDnGRB3l+V7
quWoBValSS8Di/T4d6eWf/fr5u+ubd/W7hztDyt49Xcfn//u5v1tTZc5QfkQBHkkITbG07qiLjjS
DakhQzLcfq9nigVDUns1vzGydI79tlEyf+NHfLrOWnZg0CtGoRumW2Io2kQBvDfViX5n2evEZqIr
/XQwgGee0TVaX15Rp+TN2JorQrHZxUgtB5CBX22rbG6U5XYz0Zuo2R5oiE4znE7FTQxEGThnV9bI
j2ZVbKK3bRc9DIybBsM/5kJ/n1OpwIL1ts3zqEHNERoomgHTZ1mAEqZLvyiPJTbnOUC7Rxx7kyN0
etMcyQPbcFYSztUKbizmHlMxmdjjPFLBnLcDvQYcbYMvdLQNYTP1nRI3bds0jABDal8crUYOtGh6
VkVIDIYq1BV0037Fk6P/jUN45vQhaAyvYbVY59JINs69xEtfTcSrn4PL49fHuNq/uHm11iFHQz3v
iR95VAcNq9C2OvlyQcUj9/lCt/xv15hcGUMIqHhSBtLn2Gy6dVxP21S0d8rAIRhzi9nzsYWwhE1w
lSLG4e1Or4ocVBEWxYJ/S+1mtMdNvbIeG0XOSDAIkE4Atxslp1kRrPt7W7v2Y66W9QGVphUMtzOn
l3nNNjvlQT8tJWKMwouKAmhNGrf1TtfHg7sZ6oPTqeUDYmoYgtnjc+1FgioNz333y5sTDQOZaf5K
suyFvYnrUxtVpBNZk2Bl4+Yjf8mr3+fJLu61fKLIWR0UzOlNP0yhC+CJQHld1E+vss01VF0Vxko4
A9IKZvE3Nr5BCftuceRRwNGqYbatwE1LY/upLsk9oqpKD+xOI8yDMJ7BO+IHb7BF2lP5jDrqcyh1
m4hzryduTEMv7Jp3mz6NUcUH0KTjBUpzxuNVXGVqBtCGojjWDtkm7LL4xfu0+Fm7QmLOaktvt4JM
BzO1OlHXmTBxuABbbL/u+KmY5hj8NdP8L1r1D+1m6/l/+4oubfP53f4rVvX3C/4Lq3L+wzQ8ekoc
0j40gBLjnxEi/A3oFQXOJFRZdB3cwoT+G6syMSNZt0wPYCSdnCz3/ySI3P5Kp9rLQ5BLRBsnyf8E
qQKT/se/5igRYOJSNUH2rU5WIRm4+r9nlGWwPgmqIr/TrxJ6MBxPVytcg22XBTho9xcI7hFbW/rk
BupxjpqwjlGG3NOtuhWUzK/+6RWFfYBiIDZiiETk5O+Iw48ErtVhsZvf1711pHnuOONXtY/qGC6u
L+9eZST9ek8PQeTuoEVWiG1hRDWSmPpVXfdk/tBoxEQWbIA8lwk2L/cnXtgaENbLnRhR6o2h88MK
x+A68iquY0B4V1jF2QEzcJyH7Ain7GrMgb2exxOe7NF/Hf3srN7p1+qg8utY/rTTj+IMdBWL0Pp1
gsXhmyih+mbuiU+P9K98l0Tj/pVx4snwkULxE0iDcO5LzN3nBLlxxGytPk6/9MsYjP41CWSkkfTv
W/7r8fr66vmX0+0PaPXP1UFGH2bAzuP35/6M0uhYVryqEw4n/333/Jz6X0sozjiNovoRE7Vfvnai
8J0mwFF5UmO00nwc+RZ4nj++ZrsmD1F18O0+cv+Z98ovDkM48P+W0Pn2fMXHWev6X/0vIywfh5Bu
oTN+iDtI8yB/0XQIWDvIY1YZ4mbhkkCvjGv3vcXqQeyHE8ZTXDqtscOaYfF1Z+uaP6SBiOV+9DWa
LzBwygjdqn6f87vLI//Y7j2rcf++7Rgpw/ycHrgOXpdo9a3Q/qiOHYYBtMVVyCPKCZr5AatL9ZDD
DcEgXMUXRb0tk/UfcX/rcP8D8Xod4zGmH/nbFiEe3xOeNw5O6/CBwdhSAkzjK5/1RNTAn+mClqmM
b8FrMcbqtwYFGQ6iF4PfhjfugudKj/qP9ICUr8wOCykch4cmO/zqlwOmW5TlI0OAX+zSaDipByM0
zv2v9QMAcdHp1fABkrwOoK2gFzYcaF4GcFVD5yxVvCNvWxpY1Z13pUUkFLH7Ji7ZWb8YT/15jscX
G4/9l/fVbphB3JwUEJ9hj/9Qj+VdFir3LX8ulMs8RzBj5Zm4K9XaQZmqLnkjfo9Qhcph8tTOzoGd
hNACLYtMyuGaSNcuhjxgFmBiHH8w5SNHQuY8WzvxPH7ShgGNeS/5Hi3I53EcUVvujTA5Zg/Fga4T
pp+f5Mq3DL823q2Hh/OR198F6lMXMuqE7cIA5GfvCijkczP5BmJBCPgf+8O+1Kcs9g6Ju6u6ANnq
sdwpXGAsQrkSWd+Sr3ZDLQ4zCNGgJklnl14RJg6Tb5N2jyb7nauOMSh/0x5KAMNfoYL45Un9LnY+
dhN/ise9eZmMYArZtKxvfjGU8rtsN+4e1r3u+UFasuTd3h1aVKcwvTPukxdlV4a3O1g1Xta3DCBO
9eUXrysJCJ4X7xbPDSeY3pNr8ZCelt+2G3V/lC9slRzJOm0Jxq5b9hY+nreOFW0lvCLU9uul2ZnB
DoIcUao/HLbwXuys05fiywu3TX4qfpd3NnJX3/5sQkI9/lDFrUT/Sd2ZbcdtZF36VfwC8MI8XDaQ
yImZZHIWdYNFihTmMTAE8PT9QbbLkrrK/t2rL7pWlWVaJHNERpw4Z+9vq1PgvhRviN+pal8u8dl7
NShfUOtf9DvjknqPRnYY9ZdlPpCEcmuc9Rf31KCPxsg9Df4XbD3L2b0JObnt3E+Rr5zL0xjQanrT
LwfjbucE2nXy1bh2LzQ2w/neOF63h2xfbzVauvGdkx/wUZhPZscT6q4b4Sd7eHWbLHx9TfCKBN5B
9e+TfX054mkOnkMaw/71vAmtWz0Jv+gbErUC8a6f+MpXN+an6vXFYDGvoc/587YPh820TV4xNfsu
f6MFMpQhmrIArNzpWt9qwTX82SeRbAC3HHkKiFWC8lCfhk0fujf1QeVHMPr5jY/Oh6LF9/gZb1dQ
xV5bx2nDA+L/zyctQHcMoBxFqAGcLsjP9kt+MKNj/xVoAV8WX1+c3bdHcd0/cXwXV8Wu8YsnB6Si
X48Q3nxxak8Twatc5OAExq+ZfhSb1TWL1DAgh4ERHv/qw/LAlydvN6KTtNiqwBFZfnRTlJvC77Xd
gC9vw+9gztkV1lbB0eAGkstTPZtfYrAkDUKGML5YuxflrPEcPHOT+Iw7kx1X5cbZaSEYNOP1kWnp
8T7Yf1WYyW70K/vK3T5eV/hR0iDiDPxqBfmhY990zto1xIP5QudmM2zJVN4Yu/WfPkSFxAz3M3ss
D9/ZlbofP1SveRkIbydOPCj3E3bU6+kEfsFGeOHTvWs/z1GgvI8mSIeNjZ3WvInCW29jTWxfxW5O
b8Z4b8KPZj8seMj0+FBbCZc29N4Y99jJ6FyZ9RGV6G8QwH9UQD6g0qnLn73mP5Dpdh/1ym4TP//Q
ej//4tf9fwKfc/CK/+fC8X6Fwv1yP7y//oisW3/r90mn9esaheA5hBRYFhquP13pxq8mGSGkhJD/
RnYxE8s/qkdNZwgKYhXu7QqdBVL+L1M6v+RBjIPkrmquatuUg3/Y5f8H+LkfGZyIVpmjapAl4H2i
0vtW2n4Pjo0T7GxOV7xYmaY+WPRYwoqe/rGu5n6jM3Pi4hpb87djBm/ev2feUeL+WLKuOZcuOe2Q
PxE6kpvxE/rT8krTmEH/1GTZIETMXWb39WxF+MtTQJyZOk7rSbIsbtEST6QXJIPzoDdZ/2bYy7xD
c0f5YOFsKfZwqjJt1wy9pT9JUC5MTmwh3zFqpUewXwKxe2ZyE5nWZlYohl7G22YYmJfgx7XPSOzZ
SHomKbDG5s465wCF7VC4+XwTx7wMgZ7ZFqYPZ/h2DM/dLxXvdn42dDDMQerKnPkuxFIamrXSNBYV
22gpxdc+xT354gyRASqLLuo6GnJ4tfUG4vQiATYx4HHSw8JbLIoDojL6aYmXs9hpsYeD3O9k0q3x
Za4+eF+8GnDQBlt8U93qaa2+0YvNXuokbaqdTJCz3LlpbZzNyZ3iJ74l7RSwibcoW5qihgymgWaY
b2qZdY/CWz4pDCEA3cwCOCctJio6LzE7cKvtMDqqwjQvHuJdmXTyrikwWSOZFi66HEcVG1iY6r7l
oqIC9BbmMrS3wN0OUmm0XVqXyjnNJEy+QZcGK3jFnHaDyN++qaduKrfa0jXaXpJc7QVuraCNhIvt
eSHs3VVHY61Op0CIwWROm4LNf0ic8k1HWzhBybPcaQOThuZMudifm7ymoMyyWKGQRTyGw5xudB8k
GC9Y4pee3k+uSFRZOLvnmmGb1qK1asr8U2La40vvIA/zh1mbiUL1Irz9Va+xcqrK0LHi6wZTxF5m
DcRdRJHqldoX6tam+/GYdqNNB8KdFX+0ed12dYXEB2Bfj+OvjgpSuTtPlO1echsHLzbjK0Tq3Hfi
ZB8Dmp2PcsiJNvBQeccBARfJh1BnlvQYv0XgxBWCGGTSBemAjb5vaugpQQOwuAQ7ZcYDg8cy7gI9
KqfTKv5bvTpWkjOMtyUOSdrz77CsMKe0sPoRhicWRx8xNe+xQIG3sdW0OdK/aR/NRqdFPC6cWOl4
W9SSajlNeEWqqdqVJm33QM5GtHOilutlcTM06cncqHFY5FFpbkx416C4GvFeel56N8URRB1Vlt11
isT6yVRHumoLjaHTqsHqAzfPu7saFhOkvHxia0zbuNyNfZNvs0QVnB1wUKKmIy0qkKVcTl6ZL+BZ
lopcrMKoUaW7DtzxwFu4P0bixsSRDhOe7SPzYSKRg7rL/TKfBBSIaRRrVpbMwa6rK1gDxXD34HZp
c5vl+Muocrvl3EoMddIS1uc69pZnA7MHDDM9Gy6c8NP7LB+q66VUlngzd5P3dVxqj5OdlI5x1OIC
JLXL+PaTGQETx8hvO9caTLyHmR5Ty2LQe3cY7ucntNLFK34yBNpR1GuoCWpGiL47FswmMJDPl9os
9TlwPVptITLnXKG5qRHE7kph5njCEBNsaPUyhPfwr0AOzqx8jdl0IR5sANDkbkCOB3nqYavqafPV
5MNyT2KK030ACIYyEDtLf/bsWes5uNSgOQ2rrOqgyaqGfL08xjfbDVzuAUaSTvXxuDHngOxXpdsF
PqYGmNdCo7mFHeCq57hrLOu9dBDqHKEuMPHZWA1whQ1pvMCLmAtIzDicZeDbdYEqYzONty5iWSpq
q13FA+MglCfeZIrCBfSDGeSgM+0QahhnXj5POnLqzNJyB0vyXIl+qzCSlRxRJuHab/agYLu0IQU6
QIebNJ84ITUuqds7PbYwbS/JQgv3XHdLWm1EN/ULkz+AmPukwi1a4ORnrg4mtJ3Jr1Yaw+j169x0
85RLfrSRCzRl6WK+QqRs52CU9ARhoV6rmBE8J5/3kdLLmgo8qW3zuG5RFK05qkJn32ZDDT/PJTfQ
CxJc6Gp3cvp0mc6zIKqOPMVMCPshLjUTJ7iBh402YzJUzq6BI0ezYC70cnyIxjzRXzq1KSXwAjgf
VG5tFz0z+hJfZ6uNniagNZC8CNn6qHXZ6AeUoVPrO4U65AFEO+bVUWKy11mJ+onVLvq6iCnBcaKW
X7M8cg90DpB5x4piEjnNMBFeXY1RmoyvaGDOnNNBSDoDSWYMYOnOTls6pHFMQa1CvB9KUkqZQeTt
mzmj7IBzBoY9GPH4xmG0wAz342zKmo1dr54g2AXIiVrwJI8sHl0SzEBIr1mxFNor+Sr4nZVEHDpH
y6aQTYij3DjSQ0UJZRhXlZbAyiwkzTY/dSrntZURYaiW04ATLCXWYSZ19fJFMIKdfWEO5Aineam+
G27SPQwVdrLAYKMDx1Hkzl0s62II7Vnvi0A31qTCxSvUL51hcr71miK+9/CwvElAipQiNjoK9olG
IqlplbFj07WRCm0bBO0olAmOZLVJMnlrTa77tORt34dqS99706TV6IQUC3O3kwTe08AXbZmQShdP
IiwqMb5MhsOSVWdzgl1GmBoLHWO6iAZ94jziCMzHLQmYNgU9mFkiQVNkw6AbAIxvY7fOAB5MlhUY
Xqy/o5LSocbg9H6NUSNwajIrTw9knDcS7O8wwBL3Mg5/DZC5Ast35lybsEDyjaqjCwl0N2cMLhX0
nD5LMK19JpnqlZdILwqgX1ODsCCPHBe9tKF7MHYFu1CTDZGvKyxflDiLTb2mrPfd2ZgBiDUyled8
MsC3WAtm2c3SgX1nvmzCJwUMUrd7N04QzaH0ZUW3u7kgGiPXIbUYhY2SHR9HO++WlIVpOzMpvJXz
4gAlgsVDO26qRzMkDwN4x7xYwxL0Bphep6wc+5iqaQthzwIiM+oRgoI0GmzWJZcVt5tsxhAJqIoT
8jHH8/Me+LAf0Uo1AltJuFJHy4msPTZRTwRikdnzNDUpi6+echaVpSbeh15xSG7XlhEtxZTMc4AS
Ddw/Kgbzkmmjezsi30FDr2rC96TF+hG3EDdVW7Gusa9Wn70ymc5mb7N2ZyBcr7k05WdLsxJ9a8px
kr7ZFwoEjNG5UaWtYrvGH/TR9Iu8TAtupy0AQuWZZ2470Hbi8UFh1A2IcnYQkWsiiXvG/a75Wjt1
xRblGR8wsBo+nWakZYzB+pLVLinxq1eZ8tnN3O7L3GUEDST1AH2vBc75SVItXKJoSs6TmPNn3q3h
0IyrIoO0T+yCuqrBjcOlnTG/Spmft4tmBJibMenIQnZMsZgl7zA5oX0cLKwnwVi72QtjMgBGxVBq
qJwmF33YrCgjCZsRTnlkhyPHYMLsUAireK7vi4yBKdNpm74MJX7MFZrLAgJCNcGDzVli/CRm3oaE
ucVDJoFJswKoMHuxVMgsIrlzXOXOQKXX9mNrIV+opX2ahni5s4oEJ3mkmSOj5MXTBWbRNL+Qvqx8
tfRYOS4jBSMjQc35VHHBX0SRmbde37sHJFEWSQ5ZbmpBksR2waWgCHFoPaQ8jOtiw13hDDZnbiNK
rtG/eB9VGRufS9aaESOMYitbIIEsChYleO47ymxiFAS+pB04s+Unhm7r1gOrsSJACpKn76WLSxcJ
607u98hiQMcqWtlihJmpQluggNB8YaPcaQzfwPtFMUyUqbfWH8cnkwZITNt+N2jDANtJKXFQxAXX
YOrV3Y2wc+YCjZ0a24yEEx5QZVU3zqR5n8qmH82A8bKBfwUAxKHup8zcZrGwodGUmvJROVFcghOL
h/KURTmNI8H9rbEdRUbw7GAn9r2rgusJXcpECVOwXG5s1S7RzgBdGakE2ph+XzYK65TaHVHDUda6
h6nL2kvBxL8Drx/3EZQ+O7eDXM9x3huL5b1rUZF+KvkQPDLiRlXD4QbKVePMLrRGJSrfYteRL5Ap
eLldrTbe3AWUCqEc+Kg3fL7Vz1XiUbc2uhP5rADmY6drUQQ5Maov48IDCvK65vHkWZq95abKg9DH
yLvT6jyii5g17kPREkC0mbrC2ZkCmgK10KRwWTTqSAmiDS2WT33p7L1jVZ2NkhH6dQCulnNPT+rH
KaZGLkMPOCW8I5ZVfGmK8Gjx64OBb8oATloCMyLjwEhQ8/JJdB7rqbVhtst1mcKdu8J1TbLb6BOz
HfueN+vlhs0Y4aUKofzTULrzbRZRhYR8onLmOiCMeZGnxsFhNWBN9ykRs3mboZpKmfIaDV44EJ1Q
e0BB7QwNJ54vHU06QUzpAmRIHSFjOSRbfBIcRar/i6bS/zDj4L+MdkiGo21aqkohTtaNZVIb/lWz
6bFK+4/3X+771/5D/HLmvex+uRn6Yk6r+JeDKF6rd/H9DPPf3vxvXSnFsUAi4p5a45rX1pP5r7aU
Ztuo7GkFeXRpEIvofwrwiT4g+JKele0ZOqG0Kt/6g5Wo/rpGcPJkVGPNRfBod/2TxpTG/Td4EIm7
WBMcTE8jUXKdjZKMTWQWw1W+/12kkT6IMoYFHr+0I5K1sUusO01kNMCXK6VtP6amDOtluY9mOa+x
SkTPlWHvtjClcbCEXWW8f/dS/5v4hB87Zb8/HjLnXVd3NLo1q1/gu8czdcg0kbnEL2XetFtlXea/
/bGKrzdKzoGlHNTnv77Pn4LLeAk9RK7eGj7FQcAlwOHHOxWGXimzkhoPs61c4TWFoTB1T/GcgMrv
EI0gUzCDqi3LoK2SJ1tof9OpW9Mnvn8T1iA6qn1ynKG60Q776U0ok4rDZScBr1gzew4bbGvMWxMW
q60cVABrsCKMa+zZy+Gvn/n/eccWOURcZCpvv8b/fnzinUApqpPXfqfbiraB083WS2yITwbxvQd7
WJj2vaU1+7Y2X/76nnF5/PCkuYJ5gw36rjojenKufk5qo161qrJLyluaCcyLc/98/nw4lAHL3Q4u
5sm69kLrut+7G/tgH9Kdfeiu7APAvDBhWOYFXqgE69+vP9fsu33F6PLS7Xu+9EL9oF/wOfs2P/hl
DL5c7E21V18QzYe08/l29ja9zJfiatnJW0hj5/gAHed6uY5P3qO8nQij8ueLfoAAE7AgB9RgYRd+
uXCjX770fIlrn1kOE74NIgA0p6GyZQsLOHOHtKf2dtht1J26q0MwSFsUbV+zQxv2mynw9t7e2mQ7
ROYYuyp/eVevMcLeyRt5o1yVV3boMAxV9upuPk5BG9Lv5Na0Q/ft9t3QOihbw/f2y8W8Ng7rLQ1+
FHzdX0EP9N3A2awPw9u0+/YKxlxwD3ErcAPjkOyiwDrY18whH8R+8qu/uYadtZn850X8+/upq9iG
DNYzrqcfr6UUvA34a6W43W5uGLFrV21Q7+Lb8S2ViPV8Dl1eE5aceq6WfRwuPrWQj/Fxu+zJ7dnx
oyGwq+3H7voIYN7vgvvZn/bxhkO6z1+EWYhLjkcNdoe/458zw6vJv02gbvkTQ9BH71KZPuIFZTPt
lU28Jf2c393v//rC/UkH8u15QhFF8KcRSrku6T8+z4asi57DS3krC5SpBidR7HVtdvDqajcRSQ2v
EcdzHLtvyNTa029/lACohjI5fPsvMU8vVTyKXVty8mucGqFvNY+BJhtisMaaosrWWvUQET3Z6bI+
fvtDy3qYKA0KbjR+oO0NWp8OSwMfI/Oq16YbqHfqMeIJHL1Y/P5HVYMHpXfskG31x999+znMk+7f
XAHWj6vJt1dmDSpk1sHMxMVV9uMrEy2VzOaU2F2470fFVE5mldxlfXJyS1AA/b0WQUdP82tD0c66
tdyLFEFLeyDBOlxQ1OjLMVPf48Q4EZX94GTYK2oP32t61HLviibI84BlORKYe6u31JxeRF/ua0k5
P3fbtBuuvdrepdqTC0AmxBN7MaE/tA3qfBi7O9tIKYvlSfa0QLEyTyaJCsmNlQ9h3yMbjs2wduyg
t8d9EQE2VJnimv0VrvEbgll9rcV4W1X3E0jsySh+q73+46jmpx3o20vnomAiBImXjgV3FR99t+2V
mTt4Og7pW5XGQAC/YPR1WsWT+pWaVVylSOity4yiX8acv/76iv7Jgsc7xhvGDkjvmVLE0H/afdxo
sgg+0aIQ3iJmToCEQbbgfAJzvoSW6Pu7xkxCQ2TO31wwP10va1VmYmuxAT+bmmb+/Emyps4VhIos
N5nQP3I4JExI2nK7xPpNFAv6K70BcwbIH8Aboe3++ll/S6D7c71CbkjGmAYzhY8x9kfqwx9f8sYc
OK0NlvrQarm+J3HiLivxNWnD6tCKlGLLeI2zr1Wf66Y+pEs6EItdb0cgtAnZo2fbrF5Nc6kIm1iw
f8vmC5pG8VA6XfY3YbE/vk5/PFIi/BwP7Rsitx8faeWqaV1QPzwMWvqyzjEDTLUV9CbnqhLpywCF
FRpaxSGosP7m2jB/XNVdk5s1LeR3rOoGTU5v/f53F6Y2lZ2r90N9WzB7LyaMQTjdDltgtk2JMxPz
4qDH5oHpgbguMcIT0lM9ztgwruIKm8DUDt6J2NB93CX91Whqn9y5mm77Se92XYeU5dt/2jWxLZYJ
2hLzOjRYdX4c4rK4Niz1xm3N7NbpQZOaPeOBaT5l8dFzkpEBW9Jx5AOckhGvsgH4nAViqsbjgpto
s9DIvnPi6FplULhBSv747fr5fz2Dv/kvOytp6+fgPw/iz68d8RRpO3x8fwL69ku/n3hs9Vdm5qvg
kgXLpYVGMf2b5VixtV+ZRquqg5iSYltfx+2/6zg181eX8TxXmYrj2FiXgt9PPHxnHWPbHp9RikVD
N//Jeefb+eHPTz1rHQ+I3oDrsvLopqr+VOrDo1ZrgHXVhjhZfESkEUZ7EJsSPds8Lw/lmJgHY8id
rZwM0MfxMD3bizA/SjuJXoH97AdzpsdAawrmgin19lkzUJt3Db2LXCr32Dvc05J13kOaGS02kqzY
DfrkQYJuqs8ti8tDPaXDh2is2zh2WhvcnAqAsRrbq2zUEwLXLBRnipWQHNM5TDLx5+MSrOE5lV5P
/3N0tXe7HKxPlNTdZR6NBEOJFHimdZR3dBot9P+p0d9nSqVL32qKrwRaEVjVMpBCQlaZ6hMGJuMd
eBXbzORZ2W0nwWrF6EiBlaH5Rt5VGIDQa8ulcdiPLHvGKNxDUWtzGBnx8sm2gUGrUBfPdauOnyN4
Mr7XMZ/GX5E422F2Yng5vUgOtZfr70U9xpgxvG02qJcmmrRHWAfNOzPb/slQ6pxmYKyqe0enTSOX
ptM3RUNtPMqsPXhuVoCqUsiDcSHrFsEModRPkjz98t2V/G+Onmt58uOlwTa4XrV431cl8k/lS5Uv
mlnFXrWxbOwfKSvjQZ0Vd/PP142/XBS+F+f8F8dJWutH6z8vJP+r6l+7L3365fX7heTbL/22kKC6
+dfC8e3r31cKhQXGYvnwaH7YmodSnPv5ozvi0m6xNE1n29Id1Dt87x+odjSyK9Yq4M+LwibPkPKA
64JDOeod1/u5SpjJU2oyd2WEDHMhOr085rnmpa5GsJLRRToZPgKZ4VSWJd6vBrJUr14i09KUW1tp
s9xp/brsym4KIrKkTD2skf8I5WwkcQMOrHC9AZsoeYiLyV6VSlMyfCCVCAyJmNE67LpiXEx5L9im
M4UZfzvI8QjYvSJ+ghELaW5g/bvZ9TtQuknQTRAjb7BmafLcMLmDxeup0KAg08/duyr6sQzn0vTm
L705urAO4p785mxELRLCWe/Qd8tiKWucOkTiNkEfCSVC8tkQTbSfLZMpAiKIyMvhuULRxa4oE6NX
N+NcavkWcMJyKuKxza+bfhDpUaQFs+I15q6tvwhpUMUvtYzuePMgl07F4CQbOkl6co5E7U3PuYCt
pLnkPJvJ5KE+jGevhduL5geRktU8cg/Vq+e1zbVUErgIzGtJdYYPZdd7K3LmowBShGmN/FyOvF0/
vhee0fZXc5nYF7FEJGIheaohp5uLku4YJLvjp94rWGgwJXAQsc3XvO9wg6R4gPWVBmoHSgkBc4eW
Rg0GWn1PI+AULM3wNTANdjkwMtjLWR/kEstyUKnFlAT52Cmw70ZTHPukq5+nMgEXNcxKTpu4dK6k
N0grUBZnEdtJlNEGlU21jWqi/5gSYFPcZxTf9CcUOB76fQeBK38Sy6JkXwW0L+iSmPQ4iRCX6dwo
RSLjTauSuwEuyNH1A3qtIeOdBu16RQnX5m/qYJY7t9dQCYG7BUKK73vUTawM0vbuxwF3FX6ZGdBU
gmRqg2FMuYEFndJKh+3DqIvR10ygaOJN+WWZERn5ap6Un12o/1sQjpkZaHECjs0EmBmoisWkWeY6
aAhDdoAJafATnTEbiMqH7hmPT10FCy5aQK+tisfIFdOFlRk8udXg6l46CWxUQeMrv1Za0/ShhS5l
xKwPgG/R60mAliDHkg6+Prd1FBr4SZOwSsS8F3Osu5vekGVQgInQTlpX0jdayg5gf1nA17cz8HBX
Vc5NXKWd09n4IpVYAfmdCA97ZK4ULsfCEutXBWVxrJ/suqzGV7Imja2aqMs+mqCXkd+ZAPGp9CnS
P/gEg3muZHQEVyiUE8ZjU+xJE2SWUyFT+6Z26Z5Kh2LiIpMch2wXGaFwDLEVRU+MdduY48dEsMWz
t6TlXrd65dM4DHmEBGmhBCBWrDj3RDLde0Bu0YkPlbaJPMIJkcsLLs4B4tiqFhM3SBpM3vmEs3Sg
DxEQ2XhoyBlUWge12zTREA09LHQMs6IqXoIlzhDqVORFhsOwuPuFKWw4ypRBWTQYuXs2Gy3GpqkO
AOt7C+/cF9swuufCyIrmCq6SK/fowwimnhVHycOBPMQEU1ey7KcVYhDISNGjkzTT4jy6bnqnAdJ9
bse4fuxnfXqe89nb5CXaBXCZPY2VTmfuVMV1wgB1xn5bhlVtdaGWq2SQjNLcLdjZL2Ph6NouHoQN
s9aN8RgrDVkSQ6a4JzRO2VmntoS2mXndWYzeyBwTbgKa8abP8X8kY75xjNJYuCBmkgigZzBQj2y5
RbDonEUi3HZjlm5V70bdaLEAzE4UjKAyCAAdOjeooiK+ZtBdYpSoTX3bN1RdnztzGelezu3K3K5Z
O4JRKJDJxqU3A1GtjFX0OLafxxO+RYttEbnBmDnnqR2tp8hl+YZMsYyCGLJZ13zZ6qjnFY0DqZTk
B7/oXZ1dlib2SMEh3HQGric1xq0Ua9FJiWRJ6sosTlkXyfva8fJtIYA2bdTC0u7IhDRvKoilT4Qu
tMrXpezdnAq0Rnsxt2VsV6y3oDkTfS4isirgUATI+mDQspOlcqAnR7pd9CRKA3+DOXtqe2ltlhgf
vzHQvGnS++kW21aGRakCLyLS1Pq8YLFsAu5jYi4PxMTbYoZv91Uim41Wxbx9BtIT3NUjGhlQ04rh
+ak+dpKmn+Wkd3YvlavFaKocPSDWFiaNHfK0qHZWzG5U39pWM6MaMMx+M6oYimtaVCi1Bov5MUMz
3Qf4Gr8wEJweYfHqIEMr4OsfAiPlp4R1CUODLldofVHsYIbAPMw9t9wKPp5gtd1ER2rec5HQlhDZ
TWMxTgwjmSXneDDRwCj2OHkA6TiqbuhpVAbu9AISvaidfvLdtEM2yG/29RtjxPUu+pLdV8+zeK/n
q1JTjES/YiIa8C55fK/RfKWyaJu2sFrZ3oWFgFUjyIeoFu/BawcT5hupEX7XOWYBuaW3uwCCGGBe
HloXlbuJMHjMBI413aBadasNxE4QGxKhLY9oYI23q6ZPAOpWqBFZ+Ywk2WhJb2ypk5YtWl8a6dCW
kHmYbTkEjprVGmMJbTy6Qkid10qx40M8qAl4AL0vkcvWmpq3m6pkgwYQmkTzlj1eu8hSXb2hAj7i
DTXTzPLHwWhaaL1t4iKl5sksw3odS0hJOzQRM11LrSSx2Ecwoe0Nsm4rrEAE35JsEbU0gCupFI8e
wFkZtoo6CPDeUQYZH1c7ERRGfq1MZYEYuCFckifFqAGNQJpXBy3JGHxTPoppx5Y7HRS0N2WgYfQM
2ZN4m7wiRiRBUA9mWQQyoju2duT1h8aCh+63ILu/VNrSxfvY8Tj4EdHQj3dDXk7FWVW9/FJ5LHs+
Q6VG7ivVqGnPIAPGKIJuObAGj5VbI6zwWedzjpbNZKd9jPJZfVCbhYcGK8Z7VFEy0M0viuouSVL3
M9AX5SWDTN6co5FIhZuEpWoNrELB3ZQZ9Lh+ISQi1HV9vLTTUrIZowZykHHmTvoMEiR+K9PIJNa7
Hyr4Jjkdz9Og6NBG3UXRemZ/nbVOuVRAlF6sGO/ckucvlkyrO7e2WrmTtFNwE6EC+oTEWFVHP6fD
jXRanaoitBhPSVKFDBw6imoRTiEWaARIYulUoyWGq6V4S4ZAll3uczM48OwYQEllO6mKLGG093Hh
w6SV0/2id9P7kpICMmsVK2Q1yh49pNauiWKrWxgFomffkvuB9E4kWiMf56yPGnLOF4/LF5Kht+Wg
apOTPHXeibe4JwgJ1/e+40N1u8D6eyXMi5gtclU0EjUHIusDRInolg1lyAtcHvAc0GmSIcSF77CE
p6Y52iGhvLpBnZs5zbEj5KUK89L16qtOJYe23RkEvdhosvFP17ui0SfE25k9PcyDmb8LRwjAHbJQ
NkKIUQmKiryVwDWRSofEybj3o4486lhJZn+bnCYf/cYqg0epcWplArhElCaFSOisecLtznUB2oBa
l0jtM4rq+nXowAeHMU8f2Z+mx2/wn+P+YlUEtx57q2GqRLDkXcfVY+1qC67LK+lmKZrbcnCrEKK5
2t5JG8T1bbHYC4skwSAoK0bdbdH+ElxnPbbIPVckR5dcCVSvbjDauOJ3YHQkxIyuRGaaOO70FlWK
pR0lvl3cZC2ZSP5Qj95jn5AkSxu10k8WJRfI3gwZtm8vSp2F2jQyQVGy1m6DqZ9ioIhsSQDcY8vM
Q6S+5HeMhSeP5DxMhOBYjWP6TlTmFcqMcbnrpSAWslIW99BWsIp9inoCOCyU2Oq2NVnxeTtG6xQV
mWZxWegTrA7S2L6mRQ6HhFBS6wG0ia0h6Gji62wYjPTFBitFI8aknRK6VpPol7xZHBNV4NSSoF7p
7lvZFwC6UJ5FR4d0FBP5ZY/8i13ZTjHsZ8lnhgeTcsW2i1Y/jztHXFxEUx9k/OYVwqlsQB/NOeHg
tL0zXKmLEr9KEEkgAzr7toQWkG4RnSQjKs0pPXPsRKjOrfc+od46HwvQKXF6KJbUM0/65Fba1ZyV
jbEZyF1+b/RkMI7uEKv5m0kqw/iuxhEtn6zpDLyadTpRcU52+YaWdYZTNRZXY2ekRxvdJYVaHL85
udUyDac79WxItzdDAgKSJ8VZUGtlTV3eIvNznnjO+LrshvXAx2FC8kFTihEQd5k75AxFdf84qr0e
nYlZ9ZyQVQk/bKx0pXHWPMWC1ZrKon3CiC/SB4j4YwK2w9XyO6nOZXcklzWFXFvHnPmCCgpZcZDx
pKrnibypIWykiIHoRkSskLhgJJ+MrBbxzoQ/8GBWi6qGjaYwKrQ7NxuvdWlHn/FO1JS5yLx7koSH
ZY5RQOqWJN3YyeTHpPaNRepfDnAKDJwG5Mcad6BO4rthceijIWN4JPV8OJRqujRPJm2qTWfr/YvB
/uTeZl21DP7oWrg4M8xBG0RlCwU1ebNMZfs67UgXgbt/iB2jVXzo0Ca6R0JJpB3ne6er3F2KrBIZ
YeIAlc2jsyYjrLBRrj0pallyVYrIgi1VtYJFZ4CZlTFCiTcWzUJamhzfLvYCnCfs0JL1vos4ZoEy
n4Iaym2JIxRCyv/m6DyW4+bRKPpEqGIA07bZWVmybMkbln9ZJpgTGICnn9Ozmarx2GO5mwS+cO+5
mAww9CQP1LrzJ2WoIgQrxEPoDMbca00VRKJhE7DsDGaPvO0O2lc6xGMYpRm2rYFgmJ43uk2Crv6l
eBbahz5waSm2iZYXijVT+x3qGOg1BFOaWz6HRyOMMDRFL1OesnbaLo2Iq6+Omn+fIWx725w2cx7L
DU4ZiKrwCQr08CBd3dJAbE1EQ04ayo4tbZP9iV3Gi5TL+fTUhSsqsDku2mvQye1xdbtt/ux8k18D
VNcgn0yk7uJ4Wu7merJ/rV9H0UEDUXusc7mctiTvSQ2EbMJmomXuswdQZ19bD2gvqowiAVaYbPqt
QiSLkhamBCbJllC4VCs1/bWBGt8zP1rC6wSfXqZ95QzscIsoeQ/JMX+7YZFvEFfEv9ZKhyBqQZDy
aZat+RMI476JVbo/CyPyNB+tsIeawJdTF3tI0RC+rpS2g0dR5pX2Eeo+36iNASgC/p/g7ekQzHhI
MA/fSLgiGB22coFYpdYncm/iU0IQYMIGVgtSdg3zXK02/5CQJLLdz94cZGkBjh4VAd4gRJpIb9Oi
HNHpsneqU6efbgZhlYnqIygFX5wT92O8rwpq/xd3oIp9pqmOs28iunIMywE958ZTekX+0r2WXgY3
R3P5t3vqQN0+dS76dYiTdeIdPM3a2ja+MwKXbfovl9Vh9KEFEHdwy3EoCWGq+1ur6j1UdK3bKzda
8BvqpUP01uKTOayL5qNNuthcR3csUq8IkpfYk2ObztVYvaFCHMJDZbYOrfEE7AV5JUmjMB0gf+Qr
3oJLFrXdh5VRAGABDfZzbuct2hX1RMeDeojLTXHjn22yxO9bwst1mFZp6rtKRXq5sLoS0b70xPIn
2AL/wQ8F4ZNkRj7KYl2+rJR9feqYKcE/T3LIa0v+K+9hVrFBW2FXQ0LaCGJxgzPJPZ0lu9IEbw2L
MnZt+YauGYrO9EhJHB257xP31IW5xYETgRgvsgZ/2BDIbXxxwJsOezuPokDL2/LkuFqsyA0NtG7u
5iEM5osiTeZJzUwT5hAcy1vhJoSw8oj5f3Kl4aeSdEsqdYn27eq2Jn5jSREeeFvKE9GmGIrzKHsJ
RBw/Oz4Iqf3WzQAp0ERXex24yZWlAgBzsMfdcTNd9Y6FBIRFM0PNtDlN7xGbnw/qIIyG300W1+5P
HUard9dPjIE5LCRpjbm/6svMUdUQ+XIbR+CgSQi068YkO3FXJm+qtAIodll3hBvNtX3JtCp/iyzg
vL2NGx6ALtH8J6DHMLXopOQ3h2I5C3IZ+LjWWHxSUhErEYZJ+7fnMtuz5kSHuXgj3boQI1my3obX
3jCFpHJIugwwgxN5KeNE9wFZ+xIchqDr0SRIt27H90jX/fwEs3Kz/zpsVM8xt5J5LK1hGha2jOfW
xsfnlAm1/MKwQt5Nr1a5NxgxhsMY1EVV7m0TrmSlj5xRj1HpAyzC9VM/9Bof0buvConhyd9mCAYc
UiERuvVk4rQvRMjM1wtHUFhkf6GyjbFOjDjUjkpOLqlLpI56yYudIO7vRMaO7rnrpQbSbDJ9zCua
XOh3ZKKYAnuVj67R343B4qBHKUTbsqyd2vuw6VH6uuucIX7JzN+SKUu1jyP63+M6WwdefklYG0V+
fw49vJ3Hgin1E6+yeW+Qt78CkmMSMBarkvTk0ULQrzL10e07eTJtTEQUkYAFDjxBYlvZ+vJji8Lq
virm2ykYTiC2XMMDclgxecXnvkdZTtYUXPEL9NmV/z+11h9DDqNot4hYP/ue0e+qXp0KO1ssq0vs
mz5JB5kVPxq1jFArCAKC+GVJXdqPYxMu94VqkeYsjvO7nqqCBDxCfcETT2ZZ340bz7+XPgZ+1GFU
aZSPlEuSN0Zl4Rs8O1vAPGlY53dlNGcm2CTHHPwhjs9FKHE/dvDFzInjtO1eskokpPcYRdqZrBPG
b8TNcXhvyRD/KRXjll2HQ4Qcqqjun7yqX09NyCqRlNf8XoSN2ZcEpB7A5cLUD0mDT6clxKzHDCQ4
F4qIg9QwC795tqLq7zyQc8YwTcHPhJIV+1rct5h1zwtSiEs4usET+iPndzWuyz3/rv5J+Z44L8oG
d2XXeqADlCvmU2hE8N3GXY1rftHmPBuQGxgY8+9iiuV7NdhWPbRbt0ETWE32q2zq9iVvRXnOtG5p
rpNxurqTn1Vp7gni3Bzyu5pdN60RzAdRMFDwawTjN3du/OXXVv43VGK6oOxH8U/c9gBwrgCYWhlC
HwZkGF6arIsuj25ou98ew3heo6hzX8aMDF1E2raT18KPA/JQILtvh6Qt3Hjf6HI663gBjpJgw3II
wUisf9Re79WnWi4AOTNoo/6+RqjO5d91htrelSq5y4wf/mrDTMiUcMCV0Z9XintSyobom0EjoPds
i5MiFR4JHgBKZkbPI6fZTnVrclo3al5fbP1jPtSBRMWV5OtxMKFmniB8y+pAhuQ4GTHwys0hQjro
jh7sNQKyD7j7woI2QnuM22Ovfu7MPH9kxst/YB0LC44txSIiGNeYsE3XePOzVJiS4oWib0ttLxum
a7UqiueFQOOXQHFfPBLpjRFxnIxy/nHuZR8YfUL4BVEZP0DH856ZsPMV+I04j3knh73n+iGuj0x6
16BA/fIZqTr+MwdR/ZDVXXQIqmr4SHpi7HB9xVSoVizx2fWbFVguhWdzxHrD2BJD6tqeOWgAKFZT
Ax8DuiPmMq2qp5A0sJd6U6a9iiFGP1iEffyH8HLPPdQERHPLEEywL/qsOgaSqT+LJjyYPYmlyDaL
FkeQ1UO47aqqirlboHoDijErnJeJ37696SivAELEwRWC4fTHWsPLKyufhbgXsv5NlPDPQSISWEqh
KODdZl2D4WaefiuwjR0JA7Aj8+MyeUQtVaR5XjCE37Jg1tEc+9gX37NvGKfgH2GqVYwMZWizZ5Ia
Gg28mXrf/BdT5NwXziSY9Yp+e3KXGkaGN3dnO4j5lXNl26+ybrJjtgi0sZ4g6Q1B16BOUzlI4i5a
BgWHAERrWtWmL1+JJC6jw+KT2HAcRocxga23Mt1ip34fARzum8lP/jmldl7zLuh+1bklUK5ckv5X
od2FmVUjmuqAeSR4mWLhdRwgrvNvlKF5YHTud1d/webJ82j0xmlYy+48JDleIhodS1q3YfIGAzvB
D08gaf4c9YrMgdok03anyA9SF2oZ/eQnwot/tJ7vD/iAe8weOb8UIt6LkxPjDj+GtBENtPZdsN5p
GeB4y2NCIU4xcTjo0fEWk1kKGHo/snZBiqvxAp10zMvCIZyx7goBGx6dZY79T5VsQ3TA9YlnsgQX
1+87V/jyFu1Tunsmnnom4pjr724snAaPFBGEqP8YZEIclKYP5MNKjfyV2XgoHutxATgv+4iUW/rh
GF58y4PIkVepX4kcJhYwYpnf/L5c4L3XItzTUNJ1FVKQ+8hlIlNwduWbqtRKTBe+Q2reMobi44/L
gZ5Qg9YOmMnZfdx0ATNp4ZcBiKW5ziRccQwkCWwnJHtkWdVMd9MQQPdp5e1/syD3kN3y9y87JCvj
mEZa5DzJxLQloKdLgteH6IM/OxO96/eXDUvCid3S/Md62vvlJJP5EZe3NZXElU7wDX4gwit730oq
JACF1zIcbP0TduAq7mOgWMNLIHO2nsAdvZBFXdj9EFUfvoRjt7TXCu9AS27IFIFJHSSNf5R1/Uub
xMhqegzt4pQ1/QK+vOij+TObMq/7LfPJNt+WDCXDQRTR/ku3KNvjUPVV/eInawyUViVuwa1f6fXv
2Cb9ktpslvGBuOsyTDc2eGwziX0UqSFh8Is5FeMyCpb1T68Rgpw7Ps6dK6P1IcM1ph4N7FdggKwZ
6KDVzA3vT617iAlmrT/DaQj/eNrQnCUQ1s8AI8b/yD3W8U6Wcz/dQPYVQSojY/L8Qh/uX+fSm4s0
CD2WHK1HQggkgeihDtsNm5GZA1xFqH6f2Dc4xJX1TEV+cNFEI1OekHwzfsgb/J6pxvyO8iCzV2fp
mhNg2y0Ea93fZNWlF0CT963ulwfPK4i3d5kwTse4mm6zdeYe70Xl8ZTafJn/4WC2MH2WtlNXvlR5
x7IBE9/QjGLe4y2yhNDVQeP+2EJSgq5rN2D4wCLRfWZs5pmT/n/gfvtJLSIAj1DxbV3n9a3tGu+A
ZsN8gH6gMSJxZ1LXmtNiuWxDsbqXBC3CJRyECdnWMafw42at/mO4Lg4Qmr0NZHHvyVM4d9WDDfxi
oznq1301axJ+/IlefmRoeyfqxH01YS0AHSje6jgKFhIiB3mYHXCxBVVnt5s2WoSsH6LpBw5TEx/m
mjDph1G4a31xQ7Glwba4h7V2nTs2sv0vo6uIt3dbTGLIgh/cB3cd3ddKEo10Y9iX1MHGBOEeC9a0
d0a5VqmztfW73hzhWCjGCJxrtkM4GuABfGxdNdxRirM42yRYhppyN6zfvdjYP86skDuHKBZ+cu8R
TpawoWiK+41kY+ueKW6c1YGxxiz6I68bVRyb2h/CJ0t3RWcfTR3OsW6cizc61QijcUTpd85yZjqk
CiTNYn9Pk/UDs2dd1IOXm5F4HagjygTsSqbo4u6b2YvX8iDHfhHT0RJwHyansgsTgCrRsiKEEtWk
5X9QVIS/o2BhBqOZdi4vjuKesPv85h4iCbwrVMS0Uvf2KkdXgh+GxBHMd2qpddwdutyVXntRvJnr
RxUUuffcdUtUfIRFRu5narHzo+HgzSAlDPaKIx49j84akvywwHvtAsRkTVFWzsm6zsDAmz1N8klS
WtJpgPJ0UQUmd6dfb5zvCQULOdtEEGYMpo+rnHskOOU2Tm8DCxgsLryaqvyB4zMnpYAgHGb21071
otrSLgikNmQrrx0Y3MXWhVB7b6TeIziAoTTe+RtV40xWMRXeY1viKf+v5amhyjeb7YgzFwUqPbbS
zJJ4XGSw3tcZ1QILJpZltAjMsIfnZiOKFcUgtswhHYY6y6G/I8uJ9pt05DJDEanzstxtPWO2s6B3
7XYu9Iq5OuXgfymSiU5gDBc3Rs9nxcgaQ4pcquKu8rpBPXFyaOppVrusAxtdERidkj3U4ZTlY0Rb
nQt3wJ/urWs9AaVp9dpVV/C3fSfSotBL9N3JaIzeIXP4+T2N7NBA7SXHdl+VUSQJKR4jSzrQXHM9
Olnsat4/5ss/O1E2IMsmv24PLPs53NoA6cilH3K3emSQ5hMLr8eVOEQV6+zUobZPvkdEOw2s45lm
ujuDGen8vTSBSYIUXe9NDtTlirb+wPJqja7hhiUXF/kqmAmyJs4TCgkFRtfQytVl6Z9J+lbTHQIy
DQsvpCmmdEY/UvwdS3Zjt2K9nWDq25jYIvBkG0mg6+tU9blr3xLI/MEJKQ27eColLZ2TYhpDZCLa
5Wzc5XDHg3YXWdQuaRe15ZLqWOr5FjelygOkmUxFF7YXujtHCaGPJx12jn8Yq3ohWmzMK8ZRYItN
fHJGvLfZibNhdYgKc3iJ9pMYWAfXlRHrNyuYesyPgGhFfuTfF4wXkmWc6WVdi835V8aZYLbNW9H/
N+SCxcq/oBg0G2DZtpIlFsWyTfCPwjIqGzzZTs5N5ATcoIJwYDGK73EbJoDygAOqU42+ZDwKZZyV
kTCjYJZyzPV2fW7q+dGvA35i5Y1quy6xCUkVwKcOT9jiz3jG5thyjRJyIoI+nfq17N4GMq+Sf2IK
SVtUY+9093XRUKEGGcZ6NsaF8gDEE1YOV4VplnuXV5PwWKUGY/RvauBX7zgHW7iZDJenal9Zz5t3
Qw1o5mHpZPvD8WiW4aG7Sf1fuTm6Oxpt4gCoNHP3mlnSDplN7nYXu6FE+DH7usn0oUJeW4IgGYR3
XAYWBYc5gg5/gu/fJwe0YXP+0dUUQRepxCZ+33YEIcZQxjefHI89eJ217qufmYA28TgN0FLgkk5u
vpBD3uf2Lmk2hOiMpL2uP84FZx23xUwkwq2ZiD3oLHnRd4fMi5U9JlPuyH091kZwVVq1/YnDKfc+
iRMYg3sGURTPu8ThCnirZSjqU0vzIIjCczFpAsWwU2lrTqyIRTJbwSRhi+qg96lJkZ6dHtRl2DRk
x4nWIf/jGFks6NjKKHuTK7OcDkQj9bH96CV97XUQ2SwctFTjkOz7xfTbBZ2ONzwsM/baf/ynodFy
JNFej1gKORYujEZozrbuhhOBrMMTSeuTxWTFluTUHonE2LIj4sSqfiVKOE+buaVL4EwUIYxl7uGF
rsKvVxzObcZH89iyvkp+hW03GLjO4WKm6xrlfnOdkC5kJ8/lrH7eQv7LOXIc4vB2pTMZwOakd8fU
WIlCQfAMIQoBtpVjPjLUMd6YXcI175pjDf+5eSNgsfVfOT8QVZzYs9vmtawaVe9hrGuO86luGnOf
i3hxqL2XoiGYGm/D/FPWWnTfS6Oc/Dvsh7l65UTu2ET1csr2I2eNdz8KPcgjg8pK/6QFi/OzzZkw
/YlAfEUkumL1qZ54yNfh3W59AmDErBIG2KyUJtDYXeGaUGKyPzOhLdxbvkJkmg9TdGxRDQiT3F4t
fv/gKLVXuf9ktPWwMRwdv5DjxnnHjuUpyheP4EWvDPghn0rTZJKU3c2FsX1B+T1vx1BrZwRIQyjm
8mfpXXgGdPPBnPE8zW6P/zQwJNPdMQbBmYOCC4PIk7Ex3xOI+Zj394toBbssT8vcbfUXebE0hYyh
ik6HaQ2xq/Pv3biCJNqQG9DDQx1mQCaVU647l3wPcaiWfGYX5RHAJzDKN1K/SlXb3jutt/X8m1d1
cX9WMzcpWhygeZ7atcnYlp/hYkmrPMTFilpzh05jsduxctjzbDc8+eA/5IE7y0e6KBKx0cog3Hju
0PWBsauQblVn5CcENzbc4flH5nlmrQ69bkzOSn+ZQopVcCAx+a1y5i9NENS9lGDO4UeCmWPHQpwV
WehD8x5I17i70U7+X7Wq8ZOwD/nSCBWuO18JfT8PfSj3ASA3LImjQxKWIKQAwS54vnhGFUH+wimL
g9gexrjxabUbJoD6QEKM05GxXC3qNfP8kbSvTFfNt14Y+z2h5fLWT28mp5n7Z8glTL4pos8jCz4L
mxOSyZmH1lauC17AONLcw6aTj6BgiuOYDcRll3BVWHBUCOYcN1voK0WBm1K4cnxuyVM9Z/HADn3U
gzrb1o6PG7qwZte6GtAfYZN7Dc2K3IJyta+yzOWTAntmWcUM5edYkR9bLH54Dfxb5s+WjP7FDYT4
DEPJH4fqxDmBNfFnT+L2vgiV84dyU56mKnDvXL6N1Fn6wKTQBpPj3LH0C9tAElgW1HthIWak6Iv9
53ZplielhPDAeM0OLOcqg/hA8fBIpABODUCDD4nJHRbHzKAvXbw0b8R2wpbf2ujVI0Jht1gi61NG
td5A0w31c+GE+NnSGR8iID8fETJi8nqL9hQ1fQ7zFxzxmq3TVWA3IQk7H/s3mibClWguFEvZpM3u
G3cQSdp7PfTmOao/CAJirRy12z8nykPzxGonp0Iba3lWVab+ThgbCRLjGb+dlsr7qqUdTQqhEutE
aPR45Pcj7iSBiLciKB7j2S9/ww9E2UIsavCOYBZdhjQh1cEy+5cxbGMy8VR274Gckzcf/UjBVxCG
KUYgKpyvPWLLbkZCQ8DniGhyhDrYl81hDmrvXP5fm8tYHX6g2Wpvx6XgPPobbScUsyx6Vl7BGq2r
1vGHowN0u/zA6sGvttXDxc6DmI918wCJjuhPFzVJGpOx67MUjWy/IwfPwy09jpbAc2MeQwJ8UnZv
pNXC5ju4rUaKw6Xi8WgMG0lJ2FZThD6xPLfrEJ4qE+ds2yLk3DjV6ambiFF3WbOXT5VfFXTqG3L4
QC0S3S1Dk9MYKvnJKKs64mXcTn5sifUbBcPCWbrMCdayuGxoMp5M1LZXkyiq9XIJLfNJVKz63rO8
pjR3zVstWNozMYgthtYhqO9IPaHbJQEGXwotY7qy3GVQqRo0XmE14+G2FctZwi02hARkn9hj5jE3
SmE2Tgc2hUH7yETSv1s9yZaiMkO8F14fiz3NPNxcUrMvhV9N58WpAHoNDGcvGWfPZdZEZ0S20hc1
MJWs22a+K/jFD8Sz7Vsx05zGVvr7RTMVpmeI1blo/PVpWCtyymOVPDg2W5F9wdp8dJeVGbQThtGr
ahIkZX4g5LlbOnHNok3+5zDhgTeZhFEvL8brSqCfCBzeO9ySP5xKd++kZCdXbxu9Qz25LEbJeMvP
VK1sNbJFBRDR5vhnVK8UmZaUnpwI7fue0cn9vJZTx/rGde/xUPcPBXKWj3gYIu8wNhW41CaM3fRm
cIjPUicjME1AfFfsA7yF7tw0T2OtERTFXDIgJ/GNNpur7kfkLMVR1wTfbUs8z1eJ4iWl8CsgII+b
fqzY6H20PmL+LQqw5DPzOY6GsL09cKLBSxfdfvI8V3dFNuUmLak2DqOAS9rXWSR2rA/CR83lhLaT
PSe3BDupcxjj1WAwqrMfjKLt/UyH/qEdWV/Zao+HDjFpvvM7poM5DJxUZfXynPSxBVbmB+nEmPYY
+DdiGCXqfVJbvZe2tpDoXQrn52kFToeFYCjfuihenyO+h5Rb28uPLmfOt0HL2h88S281IJX7Q/2V
mHNLxvK+g+D52mLsOEPLpbndNeFUpnbYil8l9+wn6SYFsR6V6KmbSC/CHpfAWRfwwYr9suqFVX4Y
fPVjlr2pfpTMSihcmLRMQ+LBPE4W3Fn9tJCnxlKAnHp2W880Tiv9QNC8T2iF7/zeT37MeEqDy8Qs
6zTfcsmfLDIXd7cmcnvPs9Z5zLG5sKDokxeXGdLFgW516Vgk9Dsm97F7NJlDhCLz5m8EmEHwvG2T
fmMCOYljjnsx2c/UrivvaM740hpSEffZVC/7cWha0Fx2uagwEFfu/3L8MZaNnxDR5QzdpZwQ6h76
CMhQhA7T23X15tJGFCSqH80SwG5knRc+3hKAfXRb7vTfAtXk/aaIiDHGWBxvGaT/Iq/a5uQMiTKn
3Msc+9HoPiqZSW78+TMffE3UADGH8998Ux5rtbpgD8hmH7WPs3k4Q8rIKS7aoJU+CJnU08q+o5MU
gyqZyvaJ9LBlZUCZlNVL5rB7uHX4bgagLCD7jBgvJ0/8O667VXIaRw1Cg8zMgD3JMfOQjDAvLvYO
YFJkyI0FJOWlXYL8nYpxw3P+wzdBcQ8xWCFFYE+4sjDmd/9CSN5QrVTzMN9RgSXZrp9D/znYyHd8
IStPOkcRxWN8IXtMSRpIzsIrt+CWbsGMAiSLsBHshzwm+3oT64Z+GbYpWOA8GOufSriZQliHfP5I
NA7e/UrPsHoj+j+0iLCXPmUR0SjGnQ9SvCx6/ZdYvDmtk3bQV84u8ceh1CDrIJj514uO4occyoqX
a+AQ2ZGIhOOfF9BER1nKSJ2zbbUg7JqCQMibYcSWjpafvR6G4VesChQNsKXgFqpReAxHRcxClnuK
EjhiSFvczegzy11WypvycPOyYbgrYA5GP5TkYzgFnk2Gf82yVALpAJ8/terAsX9O9DREv5nVrkeG
GYhemyhKFFdJX1c/J1MjuE1WtrTkJ7TBMUfjO3zhqek1t7UJ3deeNKzinuXL3DJl2KbI3Tcb/LmL
0QpT08GZNU63FDhCEFyYQo4/aEqB1Sdz1V7BAlUKbTrAvGe1tTpxd9gyOyRVxGg0PzXWUH/fG5wK
X/BwGFdWEUH2mWWDbpig5VITCOgVyZkaRPRUUBMn1N5Z8aGPO0IkZQ+vknlki78CMtvUH6rNX7Mn
tqPiGOixggCZ18jVHaf5k9uFntUWzFB2qgoyMlW39jVaoBEYXdZhulbtlJyVW3THeYaQcC8Yvmbs
L6q6OGA2m9avJAig+GZl1tz1myyjlwz5zTcC5LW8hLoZNjZ2XNA3exzmiy7Pv5pJTvzjbMUYb3PC
swzC8rsEoXtluRaGZ5045h7177czRTEHVRkVfvsJUhoPHeOvoFmPITpV6GDSRvzMIBl7Dr4BpuEj
EqtO4U03bf41WAnYehbR5BMCULKZRUVomunsG5WFJFh1gUB/TkuXOLiLaWVTsrRH59g0MiMmIfeW
jT4YCxXSrCpO6uK5Xdk3n5rE6uZD6N6whRvGxFbHZYsK87uAtxDtKsr2Pm0ab8GtBX2Y5y7q9LeN
kmHaeU1L8iQHCIIcZucWwY6CsZws/swsBkjvRLc3ju1XTyrxdocuOsLfkeQ6EO94PRKvoZhZl+Rv
z/LRPvQV6bm7cS3QsBgkYNWDahU0WGfJq5KRpdVTd3IkU5iDw/9MoFo+1Ql7aJT327kYgRrr1ExB
+99gNcO860r0pMr2a+g10zUQzS2SbyqdLnIQBthKNsEbkLrZmLswEkRUkvM5ztbbDxmTb8Qpa91u
j2rCrdWlLAgl9mRjtJQYeJiDt4CdXdTATDqdeh8W1vwKp6mf3vw5r8tDGMQujzHVS1j07D2gb16q
SssvyydFAjKK03w7BEMsxs92RHawCywr+hHJv4+oaYxig3BJRX4/Hqe1b/VBLeQA8ko00rRPbidX
/trZgwb/oOd+Ey9Op8pQvjOsKgFnxqNKToVkuE6HJPWIOtoE3TikZP7J6T5HpayzfY2DtPmnKwhO
Xy5wXPrndkDw6ywBexX07C+AUXP/SuPrBqkXMdh5IXkdPWoHD2q92wo+njcgDO52kChfwQhllbwE
FRKonQPz4pAN60buxMiAFHU84X+cSqAwBJ4r6A5BDquG3dQVnT4qwj5fviq2ivsKLZK/9yiY8DSt
5TVS2eocx6SVR3+I3HvAvvjoxl5zBh0mvyRZOVDz6ibHTcqJSxRXGhgsExq1XvpeEV3j8fNV+CJE
iGm9w45jg7H8HcGUAWhpDSBiv4mI9gwZZPCQEni3q0cV3pyqwEYBUsYQKst1Pva1JnotqvkCDoGc
9cNYY3vkUOjaFySw2dXrg+7NII3N6CbH7RFC2/ChJ1YD+84jb2eZc5y8LGr79ckXBCifzRi6yJ9Q
wM4X9Bb2rvJ9TCVocWuFUYxrkhExE4JltzRJV54GIkL5pcrqywgM86lKJpowvXnFM9P9sLuTXbbw
5Dtr8QLOAKJGEDnmwRvQpNBEszb1WYkuKcO/yXlqZxapt9UninUSA8VrDw0Vs2s9+iDN54acizom
gTbBmOdcfNV58aHBGDMc25D9fBplipy/yCt++W5ZA1yeY/fmrWeTViM2F4+hrcnanVGxHWSRdc4e
vCpnxsDENS3gmBLwGk95f2ylq+YHSAl0cVjdJotcoWIVhZGIDHYGq33yuSnR/4hUE+fpjDuHc3DI
Jntp/GBxT1wm6x/T4TXAg4NKp68X9e4lhlBhcuVaVGV4kMa7BQUXRlAL4apaimXf15u8MOz11TGb
TJv6QrFuK1mD/wxXchUxF8/mWwU4du+GKFleAcEG0yUK7PLDXcOIIYuYy1PQZ6o7AgeIumMTaXme
itIjFqRxG/k0MUl5bqtiuA5yHYLHIdLjtaxxCgaKqpqI6O3i2Dq5rHoKLwGI8K8IKCnzCcV4XMqq
f6Y75usCEDo34yHE2fEVzXl5bnBjnnlVFGHdaqUAmxi6XQtDb3eBEOhh1KxGmzz0IyLB8wCxXB0d
31C/NUqwJxUoW5HLZCuLdSDYwSka1HhwCupULs1l+Nb5RmtLDx8y+bOr3ROk3t+VzOV5m0ng+0wU
a5s3t0HrtM+WiYGHxNKGf0OxNuae9mgaWn3qdVSs+3UBDr7pvKdqWiqvPHgBEgKmBcl86WY3IFyW
cuBtTEqmOv5A6hjv5Ux52TcDlbvnJGQTTCBk2CAhISj88MW4JTa+bSOeqW5zxxBxL+bnTJTl0Vai
uZolG2E1LeiOZm1eGsyPqRhzVIbkPOpHA+H6qnntBjrOOlr37kIaJcjulvgcPxqOJvCap4FnLvUZ
cO5jzymq61h72d5F10toSyfQboYMzRULY+2/zxxMoPV1JE8qFsibimIhr2Eb8pkJsF+jKmLQ0zmX
MdYlqaJiSJAVzFl/sqy/rgJpDrX3jAH4iBoGgbONSl7fAqZp2mBJxLpUeogClUN8/M6bw8CcCwTi
/yPpvLpbVbol+osYA2igm1dlyZJtOdsvDIezyRm6gV//Td37esLetkRYvapqFnlrMyqmDJeyKooV
p8NgG2eXi5w9WeJE1h9BceBtRZB8+R2eXLBetjgCcMQQU4HqlysK8rC/CBF9Ad5Sb15ejta6wzV1
ImFW7xJ/pLzXq8LscwBM+ey7frrgEECleGstZzr2reeIXYVaxMkwdcNhxdUBFsBPk+LPGsfgsY0W
qziURIDtdSUorXSb3PyWLblBj9DjtZobWpNwM1d0LUz4GhqrpIsWhfbYIuY+ZtQGPA6DKKKnFFX0
oRnRX7AzBJylcgxHLPIrkaxc3cf+tuL4V69SB/ss1eIcAA2Q1N/AUC7/XVV1dEZN4C6rKgEmpRnj
gDA2K67DkOFaK1cDttOHsayHjNA7VghrnpAMeRpkL0lrV9lhjGzAemhCDD+ju0FMnliXYY7ObBk9
e77DAXggmoURjDrzf6brBxtMP7v+FWhcHqqEV6yNGgkZ3niNdLXjG3ieQVvTAhQN9r7rac3ksVmX
HHIIWvwqayEOZmu1bp22f6DyNg22cc1jY91Ca2ELwshBj2DUdBs2mNE9cOXuzbTA3lbB4Cd8QBHw
OVWw4XIr5o1uKPy1CXL9xKE3URc5DPGxrDtxVm43ZaeQLEW4a2u0eyoSGtJJNvTw9h2ZBAjOTaXr
jpPopmpHcKjExou8qkDRo6JBghl9+xJxfbQHnAfjNz6C4q6XM1VPVQWbPFmAWm7cSNd6F7SpZE+Q
efd4PQoqnLyWbVo81aAGhxvJTVAVsWJtPh/51+Je1BWeWb5Fyz2BhDPOhSZ7996ETnKyRF8eIFE3
H5xdq+E8t+E0H02jKSvGkstufKWkZ0hryTZmSw7f4TTcDqswzsl61b2tsyNgsYHNs53/S/uK00Uz
+d2/BYeqt8Ip0xJ6pUuI95NVaPcUOYwVL0YONoOCF8aUCpRNlJILyFG2St3ihcA6mR0K1eWPlld7
8b4sb2lLAyCL9SvJuva1T+YltVeQhQPcZeXs+M0foan2DsJHTzWyxLe96Xs7gIWAZbXY4uFmGrFd
PbR7EmyNXIEcyBkGy7E/oN+FZGqAhWx4a5sHhteu+yAzQvIcg5qoj4rZSR0WT8enZbamL5qTKX1s
7BKXUBh9FDOJn+ttiWw+6EGnKoCeClGvx8jNP7OZ/QXV2eny6uCo4YpG48W9GHEeu3eTkqKEnDgD
Jjm4eYeulK6CYj/oO35F6AucELp/wHajV3cBFwtUAMdfVqSuh9DjwCTAhJkvgLPdQe4lmkgEsy9t
YnIaWGdiYoj4i/QNMM6+dPnk4Zii4XAqFzHSBOlZBHcUT0qBSUzvQx8o+kZUGvOdWmxoE33hid7b
UKIThfvFTbsfNxib64AnYVnNhcfSkUsB5b/AZHrNlRM8Vbe2d4KCFKpVswP1WTdbni/ZZnYVXl36
5dX04mvsGP6SDXu8dGH7pOh5SO4SmSTNXvACyNi60ip+ND4Ij208k/ndIC+5575EpbLIxhxrkdgE
3mQ9s/Q1qDch61/R84tBlxgfIqx2J2qHi18LhMxHlwAi4KWl6dybFS6bkqzRztb27bGZwHLgwOHV
KD6ptQt6vw8OU+ZRWE/ygkpRy+3KDdgq4iQgYMjH9HY64vsd+exq4hIzfy73PYzDTY28sBnjUVF1
HalJlqwqYOxYZOeZmPb4NeZvCVvx0LUaqADjLHwb75aDohLE/MeNWCWk9+PhnmOlK1aj8oqnW6vO
n3Emn+uJReuqoz1mv9R6uOBoQdztTbRsSQQ0D9RhWEefIop9Oy0FxtyxZsEXu4iXWz4X63kYfDLT
yYJbNVMo/qx2hnqrh4DPteAksLVJJ3zYMffmv9luevvLmrFMusOC0duZU6ZycsnlRkvdPhA6Usfe
sVki5RTDcIqKbR+hKwbdnRfLxM6mMusBL/dzx5nm0LeJ5jSTVNk+ZSOMmd+fMYU2XWdZh0I6zBWt
T15/R0tEOGyWlp048eqAb9bvlc/4lC9cZfxj0i294eMrwvK+01V/ifjCz/iGCJgVEZXN8EwIFFMu
QzitjYmaSDWUJ46b3pZIiPqD3U8ites90LKD7qKt6W1UUoAbISnA/lYNS9LgxS990bxlTeIhKSlp
VjmbFfoEJVQ+kSd9wXNBEZRHLK6CjmJUQSkMXdwABDjW0OAiEQCKF6cbfIWgyreHFI/KcNBCUkDl
yMqhuGUQSXgoWSXX2wI8C9YXiapOFlYHYetg5zYJ+SA4bzZis1/E+8ZqbeeRnOmoLyN5kocyyTn3
KsOS/9GWPQ5+TJIergZ0tb1jxSnLPr55a6WIr7bwP4ZpnWXZ8kCpTc8fQf3lRKD6fUIse2HOxMzo
eUlQ3mFrTmnrG+ccg54Z3WxfNoOiP0v5Vn9OnSZ0zt1iU1JaOS6m+2igAMNnefOOWTX7msJcN3gL
FeZY3kXNa2dxjrJ5d8PQX/Dl9XtDkTrkA4c+SEGhNq+NSJN9bSaMiW52l49R/pmaQv4J5QXXIg59
97I4pUnvOA9gZOTtPpWbhF0Ci1d2z/cVrJlfJYr0oefrvGJhHwh5yyJTaGIuXTjrYPSc6Aj6xRVX
iRdZbIU7dPAZ2InTqlMRYlgHBs8L4kWBLGRzIqO8hdHblSvkBooYQaDYx6mLgODqkAJP/sD/ihJ+
Daq5FcZbGacjZ4HOIcqYJUOodjfsuSD1gsXkTU7Y1fcqwvCyBfAXHucxU3vhJc1DPbbpyEcDXGTD
TzMQKcKcd+wrM3drMy/ju8mX5l+g2qneFHNAlLkKmNBWMh/peKsxFawnewGXUOOAOt/qjPT9FC+G
T0fUOE5l3aEoq0SyyI4iLOyXRcXF1ZJNIS/WInCy+Fy0cm+ZpD+5izVv69kJToVQ0S+1R/r2FA56
eefXWNYuMK/KZTPbdis32HeL+pQUg/1QpFW3QbKMrnU99S85luJ+5VNa0t1RyBMriEmLh0SXY/UL
lo681DosLQoClrxkbxaz0zZf48gHVNyCnBEWd7+1ywMqvHmIqTkZSQKV9XamCubgjxW9SJNrH6Au
ze4HYr3CV50zOVBiQ6k8Box2eLI40XtrTv1KHefMXw6oWjMpuFZ7zzOY0vABcwQnuqYm5nsJyV8s
rPotsSk1eQTaF9DCXcCh4mQsm5YIy8VUtbYi5QafhTOJ7KWr+ooeAZrO3Iw4VugyH9f8vqjlcFkJ
crWJ80KahwcDFgfXvXPGUN3nkZ42fdqPNNWyW+HH9ergGYt/OF5x50sO6ZQF8YOyxUOpgH/WXmHd
L+0dedFce5xxCAfwrXT5P5vRznsVZWOBeUVEMuFq0La6MyaG71MnNY4KIvlURLS+ijgipgAY/hxP
9zupCtu/WC14aZCEce+TERjLBRlrxY7IVv4KkpSL3SoUdrpq5ThfuFEAivo9jKJiounaDbG/p/Y4
7heLjeKqbD0oQpUI82iHW8M/ZTPzuAso91wS7CBUMYv4Sm63wV/gMCQEnDsvReQG30ZlbQWiNySn
8uhahEoOAKNIDIA+IAgMDxVbf0GYkhY5fcllWLlbSQ6qo3m5GkA+OLNJzyMniGRfioGVd6ZZf63q
XKR6L2qLPHA2tPKcd7VtvojJ+OK1JX/13fr8oElXVhnNijwECUH3ENZa49xeODLY4nYf5Y49Lpx4
j33RanaGYjjB/iftaGDSnUcRY68EtOOhc1TT7H+NkwmcQzxIDtx4nVA4kj7gvWFn1Tj/zSpvnjsE
Ltom0DQwE66rImdxP1d5Lv8VQ1Vn7wgQdnzA2ZCV/yd84xVpg4nOOsfPup1qBKfd3G88b9NTQqOQ
12V79JgoUKTdpi+XXYehi1vfI9mibFOGdxyCF83vqpbvgKPsuR7T7p3Wwj59pOxF3rMcWvJNpzvV
weNB/WrW5DGs/0rTdQ7+HNmdEDF5kqENWudCLpTt4owmMCpxOEPSPnR9HmyACdWwPzCwZ7hIa899
tcYS75f2SvkNoOB2cDPUHmaffehMiJIz3rZxmhioA24NCnTQceDL8AhxXXLMb3hqcX6B6eLRvIP7
hEu0ZX0rwUmbZTxMt2IPXbBYfhd5xVqFxSLl3XiEIyxO5XLO2fyA9WpxUW345WtyuBE16nrMEL+7
jpuPyMVTHmbpvtdx2QBgM6wlGsdY9VHT/gPvs411CAeHSOrDWM3ucLUcGWGSDIIU12jPfxKkzs34
MvRXbuXpCovJOWW6LB59Y+Syqu3I/2XDry54xYdNMallJoXCZAm6DXv3DeXVBx9uO942IulNB00W
Imsn9sLpp2hC6a+I1Iv7hpI8wepkKnP/B4Efk1SEtkb1mZc/iLKWhFZcb/qCQhJe4hz/5HYhbmKT
0rTn/eQxNeyn0oo8IC1N62+LObPfevz0LBQ9D2JfjA94OHCjSeBwTZKWeJMwTZSnxTf9uc0K/dIp
7MMkSmJT7GHgmHzjZ2XZrSA3VU8L5+W1b5LivkP4nlaho/x1hDEEXATeNIlpcD9g1tlaHPX/4/Yn
FWX1LtOXQxoUYNWoomMzjZM6jHmLyk7wa3ltFm2mfVB6lveUdxnaXYx5tVgHIQyXFW6ugHW8AqPw
Sbx84Ybt4yC89hlbrDUH8+Yd4KmegF3YPOFKRopTAHyWbGxisQD1pt7Ra6365RNT/fDNIYHu83aY
ocNFEwQp6bNCjLGr7RYOgM9Oki/sCxAW7N1AwCzblsioN7IRdvJoJxwbc1zmYCpFWEnwjPPi9HcD
D6jm2sQyxXlGpduuUlV7mRxef1ciTNq9hE7hnbzSKykwlGhlR6zunbiznADeUgjJ94taIkc55LWr
hkiC5ZfNLpGtSu4LfNLZRyjq4Nj6GD8hWI29hMCQOuZJD075qmpmPvD64xZdJ2/u8qqm9UoGcGxm
4FKe/W6SevqJyto6TH19q8w08/xUWL4cEJv7+p9/s92uTdF17iPBAlHsGEotPIGFhPDkJWkyb+PI
as4Fs8wFcgKaQSg8MPRCY5E8qnKMtjJiYVXsOIMycg3KlM2+GzhMYshfPLa1VmhfC2e5pXNnUTT4
qMzkHRyinqcSl/0Gfhnw8iCelqOOgkDsIhyJ2KRKrnU8uuFYH+NqCg+iDtNH38d7BJbLqV5qLNm/
oYjU2sX7dE6bvvtv8nPh4LXVMDZi277wItXIl234bhO1pOCpxY7E1eWZi8a4fqrZWK5BjvQEOGs2
zo9oNSQEHYMmdwoT9pMv1F+luJtcuCfl17xY9i6aSEQyokc2f7UNUmlL4wDyBuchDJ0M7XVznmIb
bmlqyPdAFPbdrQpo8yzysfzLZ2Od7MpG4Ghbz8dh1jGShhb0bZQYEz6niBPnpm7y11SPGIj58KGc
+dwQOojsblPCYpIvWW8hgjYmEOQVfayMt/wFxoFhkMcKNbq9trjl8cnKrviDjUBcIvEmlqHClrcH
5Yw6Bq2u+VnCrr4u6bz8JFp6r1ZoWfIMq7GyLqxNUm4W1EDB2qMSZuvbeGxeTeopXk7sVm5YND3d
IdxLygxzXopHKjD1MWYDGOzmrF2sTUEiY8+LNYl5wmfjA69iemmXOCx3qigdEMiNk+3lWIzZLqMt
7ezrnPeDxRwE0pErygKxGFY/rIghjoYELzBC9LcdWDL0h2UJWSXaGnoEecviyI054BsT7bHD7emt
inCOqCetMCSBrup4FcI3IyoT040XbHpIGwm6jMh+bdskWyz38k7gA2CO9kK8vR3g9s++G4JNXbaE
47gYqNaMo5BQtwKUemqqUIKzAXZUEbglVMPghpaGTOSQlNqRFpnWlafYXpop1c9Z1Sak2BrSOdci
GRjNo3nOdvZIyj0Y7dF9AMOwuLTOlnChF3oB8HWGQfLSsI0GjeN0bXJh1ogvOiHUAo6UIYLH/WKv
vCYMK7rgwqV7gK+I8woiHqDtqZPoe9VctuJUo6pz7YJexMJlxe289QZdt3dUqtK7lsYWAHsirwTm
I7SueR0HgiT10AK+JU+Fs3CDd3gQa5AZOCRDO3arf+2iqvuA19eXyHr1NFmePniW4bmUJxiZHdud
KsRfGmZXHsb++6wu2maHWUY9DL5TvS1+lptto1vzzD5RJk8hWRaZUl+Y2vozXpywBi6mQrSHwGnZ
bEDad67aY+/wj2630vvyOGr8M8VMLLXLJvkpazddxxhIFJH0joJerxjFVVR+5/Nbm2l5YU6mWdtK
2NgUmzjoF3mg0HdpXgMd1d1foVWc/nDCSIk39Eucn9TSETpHGOLNK9H7FoyyhfJ2hQLhzzxdqn+N
8cM3P04AaKB089rHbcF1gcra6xeWgdyZ24EUxL1vaSd6wHKIEXFV2jOi8UxD8XugCu86WU5eH3Rb
zEfhVRgg3Ll+9lKNscr2wKmL3kCPaukFHlZ22s2nrPHVV9MCoPqtSGL8VB2PUcTMoOp+jV+GzX2E
z0IcYRn6Fc4yxVmgJwzKlqPCY958caxr5z8iVHW+IZbs/tfSw1U+yhvlw0YLEPghacOu9h1uISLi
igPlSshInTKevBefbrsADoh0v7Wrg4MIBSYT2VRqK6KAq7wfm2ptS2kcnBui2wIY4ABWTyGhGSAY
yzHDFTV9tKMXtJ/wNtyMOWeO9VfvtsbwVk6Dd7wGpqf5KXO6NyCCLeyIKaTwcD2xBSTAXeePPCMA
wHQmwfrRs7Jvgy7e9jIM71rmcPqJIgcgFnG30TuU+UTPTJK58T8s7bLa8KR2Hxlcx1NYL/K29w6H
n7wtm48mmwhdZHHcHkh4DE89oIB9o7rmWwN9um/xTfSUCMZ0jmOvDi/B4E7tip/CRmzGDwmsiqkn
+2EXb5xoN2YYVQjSClXxx6Szv0Ud9SOwrVj++NZE6Zu/CDQ90OIam+C4CTPw2p88ufkrFwamiN1P
5N23CSenmcnJPXUeogrmp8VGdTG2k9obH970Ww7jI2f5loGuIGwi5ZqP0flk2JOQWJKipVhPEinm
ip6sMdlIkMKG/kR8Kh+EGDJMgJb29NUuO67+lUuypjmPhACbTdXPMGn8Ien3IT0sLMxqPEMb4odp
Cq2rJ4jlKV05j36qCwbygY1g3fkcG5a0UBYZ277zAbf2jVsfbbFUPt7XZvobKsbxc5YoFsCa7s/z
RA7iOw3R2uNtjHSHR8120VAFONMJ+EQEOK0vluTKOR0nVN/lqGH9NF0jATzbrMk12QcWqCgoFVGA
71p18fIM359GyA5fx160SE9oeDx4ILlF9sa47dxSy4zt1qeqVZfDV5VXwSUjilIhGtap/x9VRqXN
C5VOSZuS+Jhr5gaFbKMrIay6eC1TKI7bjikt281uTkG5C594F0fNnG2rLgsrEBR0lv/ahPecdxEs
DhYGD0Lh60huIX9XeBCQRfHMRskJZqX7jOhHeShhUFxitqT9qObRtfW8CF3CaZJ6Xwketg1n+vIs
zUTEOsXpeqUZVvZraSz/ke13lG5zB4bt7+AmIxcIJNFg2DPakDeBuMihV7vHiMHG3SA74dhTU5dY
GxGOxBRwGxG89FO5skl57quiao5MldZyWFxlWS/VAMZ7r8YkTm+avROfF2GB2BMU0NKzZdjvXwau
nnaf933IHOixnt3EcTqcuX6XN0BbfcE7qMGM3A44TmoqlJBEnLT9SaZuzFetqLKcGEeScVsoT+i9
7QOv2s6jQ38x8wHhCsFJHXJRNR/ryc4mOGVusQ0xfrM8I9RxdIQPMV2qES2ldIlQrgonqredqOMz
okj2XPoNjpBMeOVbWAAx4YRTJ9+oWfEPVE8bConRWLPxcPLdwiJZ44qk7YEJLS5LPGyLX/RfeTPT
kZRNnPbzgN3nVoLb2cVoFmRgCwndIPTB+73dMGcZszN387Zj1glXQqCFck3VbrfFFqrpk+ElfiRn
AXeJBdNNjIcYCeSrrpaVo6l+fmART8A/LSrW0QrnF74g307Zoriksyp2BT7BT9iaK5EvLRmHXrNR
iYLZ7reLy96S66qbnWijssWoz4YHEtjWhl3GM0RBK30KUpYXzwiJTAShA579wNQxJ68Lz8F468YJ
wSgOTccSPRH6TKT3flKjpefefMKKD/gNyuhhJvPbrGiqQdQoHC0JztzuZNuGVr/nZZj69irGf9Cy
eO9gsmAcmcyP4jOczyxhF5BtjkOiDbd91aOyDlwNzwuXbX4c8COQghtIy+KXDdSrKlLzDR9FNO8W
gQrCDBU/RsxS51QFUp4zNjT/OFlGuBS7vkCPHyrxlkVuJA5st7NzwlGZ82kuuvgRc4qLU2I2iNOx
iS/si9DLshhh1ycHtmJ97bHg0553HSoLVKTvTKSNPPbiW55Y/geOGeupzl2coR5tgRsH7MhlGiGf
JOBc0chNU3/XILru+qrrdxy7SCt5dukeNP6GlyQBjX9R5Js3oCMsej4CL/XWeFyKh6Tt3IUMNvnh
de4YpH+0L7FF5Z3rLb+gfp453L5ghA/sfUDkkY/JUCC/2FMO+t+X+an3W2nt6iaSD4EeJKLmHONB
xF7gDm9JWNa/xmEDTca4q7Hn2UF0l8oZnAryg/sqENKr41QuprtRfPr0APEgusQ9Lz/ScLf92WoI
SRHd7rbe+aglZMNvplAvfBiwjHbPU0yVzJ2CV7m8KIrO+88OZOiuakKgtCGFtt7GXZirHhY2vhvl
dPOH65LtvIlf/2AcYkyyW8C0VYDFKhq75ssrZ+aMphp7f502WX6GkhyMVzEJNiaUkpcgr3wbT6Xt
dweCtbF77DpGjVH56OZtzX+4Kqy5+2qsZfqwLILnIK1a0kiD3gMV8QOuhrY6asutWOf5/IiocLNq
76XS+G2WtsgujoJC8wQJw41wggXugXfGUsYYXvGwbFk4BJ82SIsrec0c2EkdskpaepfzIhbrTcm8
ADfHSsc9uALO9eCe8/+S0JqQlHUe35uhKqfvNlOY7KYgmCWkm7Hfe85Y6J0uQAKvR0z5Ys28W362
gQtjtalJjJvCV2LFrs574A0hnwtOrxhPBD1RXqXyHwC17QWg99ST3u7FIxTjbFOmPKe3TBLLsydD
SgY7aVV7QZp/W3kRodLImXMyJpBYeDDZe5th+zUxxNVXcaC9z2Em/81BmK9p4ly/cSzOe5wdrfTN
ppngmWRD80ga5htPqvmBZp8cJmgzLO/z4lRglTkIYIKs4L0mY3ls/KOUEtBPeoswr5Q92B093ou5
c/o0FNuBElRWPWVsXz1PBd99y8Ma50/SHQoK1oFfjO67yzKBJdHYujwehig4BK6PsO3dMD7YFPgp
WRUn/5bUy19Iqc4/YCYt6BZ+JND4CK+4NnZqPJNp+DAZu3ru+bE/Ydd2j0yojGIeuCBSaXZ6LbTx
v7PMbQgISB1eQlsH810skkDuCdoSW5msKdiblLMfDiU4WZJUzr3nVBy+mBS2XoKXfm234HdhruIc
1fNycbHcM2lCfEZKx2Kmw6REtrLjZePZQgcbPEXpO7VhyVvBqZ+HfB/eJ03RPzdNCjaLeSZ/H+Xw
kXaFz8eVY2joe1FdaJr2PmtALq+JmEhAyiFLDwFV98fFm/+aRJl9Fi/+tWi6LD8obryt4K03rDrf
lQ/0tGO7CQjdnUebg/jWDMFIcitoj3Mr+FRlM3wwf8zbjmTMzq3jcPrxu9IOdhbMlV0NMyBbxW2K
PIrtG5eshUmu59uiyCTU0cGaqtDdWIP9rELP3Nu3Qxa+Ea7fxIChxGAc3rllFj3ZbBJWvKSKjYfq
hbZBg8mpb0R6ZEu/nb3c7MpEMmcRMe9ooE8addK6HUGaeFc9JQDgvLk+WWMav806eCZqZe1c+HwX
G9fzoaoc9SgJk++Xop710amBBPAsajgvYJWuNg51caeU7weCEeqBs/KE8VBiRocxwyuqt5nH8Anc
Hd8tSlOCxtOl6r1Gx1wOHjaNq8fL6pAlkf2O/YHqCkzPiKoS7EfQLWO+McJTHqfH4RtrZv8SZjVW
oCLI3jFiusfKh0FcjK4WuPBBQ2LxTn5RihKqNAfaicFkroKen6uaYFllo4NvmkPVphYCClYuTQCA
17AOdn07fyDYMG50osKnBLGJI71OY2xhVoBin3lFQk8P9C4MFaV9wJNl/vTUTN8ic0rG2eELv+G0
dQsz4VUto/DNolPxaGLrutx+U0yQ9UwVBvfIjQBD7KKUAcICCG5AvZxgR/wAQ6cPORU7a3B17h12
Cg6iSk7jTfPM7FUx1elJErThR12g5ZYpNg7bZdQBe7ruNRttDzD1yqFB4xGBClg0e59sYmDq3Fzw
OIw7GhH65gj6oKfnZRz6xzBeDnzW1Oe2C3ZAaSH/Ean9drEGbDpHW6cpNSci1Wwrm2DI/imHrjFr
cHn59XyqC3Tl/HmZQ6U2Y2DoPYF40BNlosjVjQteaAC5PmLOu7eBbey6myTEeIhL6pEeDfVp9f4l
8Vt9By4gdk9h7PBQdUBY39sjNv4B6tOadDwEU1w1F4al4uJPt/B5gNXiJ2ocPm+/IIEU5irY0RTS
OdA3uKItx/ova8GDuekMaJGcwY69C22Ot6BJ0QpZrQGI8iJWsnzOa5nDucwL96jYNn8q2dZ3kxyJ
oDMO/zC5V79lWT8Ut4Qlt24k+Z8pO1rZjuV8maZ4qPs2/lBwzFcDiuhDpIJyBxndSVYmBuu6zvxQ
2wRsal7qqfdTWU5x5YU1nXwmrWZlwPKsxo5un0MrmJ8ZbiHJ0cZcaGp3bq/QgjfWGxVpAHTZ5fIJ
hsOBLYXNApIfc2nZXbRzOp9w9uC2TjLSC5hC2k1SSLYHzLYrRvrwvZ1iogRjLQ/YgABwZAUR26xo
X/qi57BJIVCP+ci/IVMXQytv4Kc8ZP7/jih18Yc4FVZbb46d+1ZT00mggZ3REA/Q5lsBm8uk1Q/E
lUGsuPxuhtd2SF7zKHLv6XHJnjxk803RTwryOPM/ZaO4QyTVokuSbYpyTDiyxg3yLMyGFQp/d5ss
kt8pcodnzvqfTSSifZ+BPSZRz4SAREoFQdl+IcSblMGvae90nylvnaBiwwZgQfc1Q9mhTM9vKn1n
9xz527H7YzscbXolDDCraWyeUvrRoU6F6c14XuIAktkNLTqCfCcd7r74wlCy43dN8dVmTrJfcN+v
s85jsQ3brN7PkMwe4043T5xSeJYEutF/NHroVTMuWAl0VbJqaXxq/XguSOp2APxs+yVIht3NrrDm
VGnW2gIWVM9ttLFKC3/HFBNFdHPOPnhZK9SMwD65EbvdjrDWBjNxv6112hJoKImq2pnu1sE00giR
1aodtunSMMrWuKto5Go2I8BKHifzG7A5/I/CWMO6NyHRVvPeJLGPjn8DdeB2gn0Tf2hDrhSKXkjI
F6dyMk0anjk6e8DjjEyFY73QTQgmVuj8bEvhfrCjST61tJtjOISB3jtFvocQebMf5Xw/xMPd5DGq
WIbtpAt/sWtJ7qxpG8MaE3X08BgC2FnaHsG6WccU4bHeWwPrQU/L4Lkglf0shZ9sQvJv9HKFMNBk
774XbW9/WODarH2R2tnPSM0o9oZZl7+535tLihsrBO5OTdfaZd9/y4sz7NPAUfLkGNP7agiKO8+o
bt1qxaof7gOBDuA70RBwXK6JC6V4472bjx1SaTo2hzRTBAVSpK5Sxh5Ov+m/eMIYRVqSEmOC5TXT
MY6q7IPFC3/ZGF7LAeU0zMsTIYFw1SjTv2fQ6MmoTDOr9SWP+1edzy9xdJsRMu60vcHLjRHY8zcz
TKFtMKjiSPAsfmyRHD6zSNxaN0rJWvumNbhTwuOTjBMjF9D1PSIDWw1ll/Tr2M19pyB/ZnPevhj4
FOs816JbY0xwbj7F5OXm9Xsj8jCXp4ilB9NUnNQUAoF4PS9g1LcUofQ/BLBDjZgVVzzgwhQnmC/F
zNnNtcS2Gabpt24ztMuR3+LXNylXVlpGa6txAP07ZHW+Gp2bu5LtjNgzAinw3CjhZNG4wDHcpqXF
RhdfCVzuX+gT0zv7E3uvitBvKbrqxXVUdZcccwc5e9cvnkeQhyCcXjnEtP65jseraMJMuhkTe/jj
8nWqfYli/+pmqam+bK2rh6VbmkcJ8+HRYDvhbNeGDsl+ZfIbph+EzRE3m0erVGgD681gcZpND42d
KE/gdkH5xMHR69h2NLzBMblm7kEKSriXJirNnZ7MFH6NnPPoYq960hu4lqznBdvt/Nem3AKLlJBm
2TZhExmXBLDhorPqLp0Vb16+wCwrr9KMGgjH0uSn1JUJzLw6/ZndxOGtirfa3wGk8YtHMgCu2Rpw
Yu+00TFraQJwuySoqgOnQzzS2VjJB8eA3lODl3GwLRb1nMS5D1BOY/Z7tln9pjw24NkwTYxCj1ts
D9U2GhwrPOOAcSnFLkp/m2a+vTUt5278gvAL85TKvx0H14RVHRYZETZQNv2ACjWP1yEu/Do8Lwld
vPtBT95/6Kb1KRdDygmQYg8HB7VrqPrObshjSgh2UEv63xS75gNbHLp8ytDz8AtHAm8mRAcESEWw
SG90p9kA2bAKWOsQ81+PHkv1na/k8onn5n8cncdy8zgaRZ+IVQQDSG6Vk5OcvWHZ7t/MCQTB8PRz
NNuumW5ZIoEv3Huub1aBt8hX05cz4cx2LbuHUWMeJaROocbVJJr64AJ9leU3MpxDp5dusLp2pBXO
eFDvXMB49QuLLGtGnXNz/36RwBw1H6mHugCJQcsyBV8FfT//89bBdupPVkXJRYJTv3Z6plIdSt6k
n4/0CnxMzFH5MzQT5lFrdh2CT8c+FJdX6hUSjhSo1TV+nzp+cpMiTfIN4qp06ihtGUBnB44GKxFM
SN3EvUZoKrAMo49MX+Eo5vFbXA0m+hwxyeuTGZHz419pLINQ20Cja0ZuI3IKnT3qAD0eUt7VvGLH
kxoLOEcT29mdE8euDZwarhM0t5AMiOJYJFkwkWi1LLYmY6lTU0Vkls5KSjj+ESnMixTY2Sk3khgb
GG2Iyf7YRtry31jCQRkBLWS516LnKOXYXdMy7mL0FfTHhQ8OD/aL2jFaBgPOxbNckYVEN/8KSZjX
KLet/tDFoIMIUeE6WdGECSx3rR1tKtmRipSgc1hhlGUulk4JA2RE0v1nkUy3vVTpmDs63BikOuQL
KjAcJt5KK78rDkM1LnpnIq/6JEzDro5WQVKBwA80bJzcLvID3TTZiXIel/wezl0e7OcucMPjBGct
RtJZU3MClHFOxh3oUaD0sHjy6V6fQfNAflxZXqv1udIxExy0+U0NYyvMpiu+JpTDtZG00A43+3Bf
6CnwD5Wqo3EXWtnSYbBrzKfjDPB5VxRMk3ehexkPPe5I5PilCtSzutE6GnGLakTzKmicb0pgghfj
DJM8qoZ+jc8j0TsBy+uryQbEIR54a+6aynceg9Sfb8wsjbyplySnHBGHhfNRta5Md8IZy+rCf1J2
RIp2CHI5DiSRppZ+U9YcPCGAMuMLGUX9gwyMxx9FDA2gEtft9nVfuUDtIiYyZAzT8PvIyyhoS3vk
bE+bV4qFevgdYP78ElCHG8phOR5iJ8PAf4dEQb23ZdqCtmXY/lRbg/6LPPwhBzyvSFpLJKX3zBHd
/MHrHAofN5y2PHbpN+6KoD9aTFdXsk3yh5zjoNybsUyLXU303Y+U5ORsMjyIxFwwukwOBVy3FBto
xueEP1ydAYZJoqosJ/M2S9E68x/z+OGqkq4Z9tGswh+IcTaeahIUGTO6mhpaAtcgezyRzbHx8ua/
HrgIcyXbIpuuX0b7bLNl+8JPOl3nqbXeeG1Jf0ItRMJZOORDcOz9WNyPdC3erhamOKca9i/VWctR
zy+fezuP5OSUOhNl86rB9s8Co8ujuxISm7VJsGXQKnICifNYLs0bDh3J0J9GCVW1cDIcLVMg6Nsc
6dIkkdCm7klCyAMinFqEI6V0uu+YEI6L78v4NPhYybmwxwLujWiwE8qeveUmqC35siTYOvh34AIh
KjRpwCsNIriQp4BXSlqQA28OndQwwitltUHd5hdvFVz08VANQ/VjlRPitIHZLM9sNgnsQwCKfrwc
jyo+ehEHLzDMi2d+0ZqdgCr7E7EfwYfw6eEODAEdNEi9QXyc1eGwU3XrW7uQHrjZLy5D9g3OFLpP
1/a8aaeQwBl8rjYGvx7P92e2jHF7Ln3owCdEsGnyn1JplW8tPepka41dVx5j4IwZpFhC2LBaTOIZ
0Dnsbcmu75bnSaE2YAJ8CtTQMRARsSjWZUlJuBr5MkGFtmDGueVG/ZSj3zrbEDezPZnk0zcRivTM
7G/llaoEoKkpb59YDzbzitqqicPx8xJX/DhEbC9Cm8rBLfMJbXElOLfN0jrBHp8L5GZOStzFPSfv
E06C6kM0Ppm3PL0YChIDI2lDUhgkNq5E4iE6DqKjSbIseVEzo+ftAD5rWDM+cB8zwGHNpuNveEkM
dK7N5HrJGnSsuLN0ZuNNSZbi0uia0qtn6Fp9Kt9S6pVxan2x9DIm+LfGNjvR9nnbDqeG3jNZ49lj
HVZPIEDhRHrI8S9M5OyTSDg1RBqbb1GFJUaacmH2KfDQsQ2a4V/enrmkPnbsC1HPEG8mkFDi7s03
9eioV4Bhcv7PiSsCQVaVYIT3nbsGmQKlpysPFIRGrnplCzTTsJjTqy5qvo1iFiPpR56cImg8EZOk
aWqifjuPOPpXAurpuC6tysx7e7TifG+yMHT32mIc5nQ8O6t27PRPKNhv72TZjheBKKf9bpknFwga
EqWPTMet5NISKCr3rsmlpIIqgciMDBeu5eSGqJsUJTfW0hwqn8Q1RLAJWzdYJ8xkBV+1NMloH1gL
6OyLDe/Q3XkSv/nBcbzGv+YMm+2VrYZ2OZRNT8aY24y1f5htlYdHbouRgXh2g5rqhH4YFo3DvtS1
Qaqv7bYNXmpskeRNAYVKvrUZ6vaUcPv/EdTCnoYfWz1bCvXmpocSstx7SW3/oUyeHoZkBCrdZpBd
MD4I+3HuoBlsphFqzEk1TvCHjoEtnfTsLFgHyB7DE2kjS/DVQQ/dDCESKA3FkOqhKrP7QHnG3hpu
You+CDOcQNa7nss0OC1hRBYypRUTuFylQP1gvm8q4iU5DIhIFrucePnu2QW4dixB4lA+jPXvFCCK
Xhml0ZAYH57zViQ1owHtDQAS67LTDwpuCBVlZSiJsy7zX/ib4ufJt8HCcWdHNpi5mDCnPAyb4SlD
KnjMF7b8N4iafY/9Pb00nfiwO1a9Gw2/8WEZJ7grZOF1Kx+Iy7Zr7AU7vuWeQiCDCQe1ROleh7F4
x4+q86d5sH0AVczB1w7nLmsQy3kIoAvZOJ8rySCssR4FGvRLzjy1WFcM+natlRNIeMt9UDWirW3J
mPyIXCKFNDJV0R7ZGHt9N8qrj6Uy+Fsrl8io/Wgmq7io2UWoZATEMN1FfBcmjhexhZbWtey54qUs
UMYu2JGa3PlXdHii0mriRmqa+lZNhZ83Vsw9n6G7B9HGLtVl09oidSoLZ5WNDSyzupq/pFspwLsL
ThUbc8rJc9yXhFH3Nq7CG7XKiBPKKagNTRV9wI/5D9aRB4bVjI/oDXn/82HhJWBu6z9MNFFXsMET
Bx4T1R2ix+RNW9rbFyGPYTHOKTkXVSZg6Ke0AX7rlndQDNA6zZH+1/q6ONWtLVm7Fkg1t1FWVJfI
iYtDX+byrQlL7kAW2fiOFKTg1djhGEctGKb5ijsh2GY+smTAQ3G06nTkAE3DQLRPBxKpUYLjm9OL
Iga8GJvgLhN4nEFqIF4zmGXYpEApcb1l68ceNykwg/usSOVDivDtEgqihphOQy8KGJmitWy7n4Fq
Y9hQt80vZnHBIFGJR953w3jVpeTlD1tPrsNoquGyYFDW7kseAXuHcj1u+PY67o657yDw1G0xqa12
hmw6ss61440pKw14lsoCHwzvxjOvNXGLjJaLdmeCdLA3gde1xXcxG/YIvjVx5OaAtwAKVEQUvmQo
o9DbtAY2GdpomQLvIPANBAHqsSOQXp8h9WQ3XrcTgtdvQ/NRzR+93ab1Wix9qB4mK9HjhVkLxg6J
Y8/j2Y9QNqySGEvqPrFunEtOAqhVLYMUd106I4oAhj4RMkrbi/Zea8obw5aUH66XxL+HTnFbo+n0
X5TgKIMd0M63ACBOEFIQEc2D/XBi0kh2rM8JukUvUQEqi8hBo+ceOJLd2jak5TE0I82ur9DImFkG
/PGC7vM2R0autM7Sqpu5jSoxML6CeIbCHMH0pnaS4BmaFps0/vP5e1c3HGdzGLVfbsyabw33KOIG
wcPbXnt8tvy8E9Gc2wntLn4v7MjYUvHLgg4Jg37YIbf0nqGRRazmUG4k6PzyNtunBSXPljObFWWu
0yiEmBujrA+4j3jNyWOG6pmaERZjCjpo49WONx/wBo1mrepJu3s8qk60d0EcHZsIwAvCjtQYRidd
l19wR3TdXhfsWLaib0mjiGTfgkkJrf7BG275GCHp82+V1aLk09hGrp1XwJYFKYgsODdhNnOStLa9
J0aGSSJPEpmzGYnE7lmRrehg5apV+guqAwxzHc7xlw3GDLmJ7rJuk0dlyfbJjdWLTSjh7zL3ALTJ
deK+R7Db0OAHnrh9NhMGb0ui8f5QdZY46hQU3FM39xkpggTwubtmXsgLohXx6JgcKjdeV/LodoAm
9bJBEUuLiDyZMpB0X7Ns4HY78PncfJwOLWCLP4cf9qtm7Bve1XNuTWcOTezRpMJ5GO5osJ54vfGz
BpMK2VlFxL1QEUSZRVCNvPEBUC48RWidoc/F7HV4nuziOHbgsNamn6NPK3YsZx3kN88QStbah206
K4dVQ99+Ii8F1EaFYO8GWgqCcBzUCERbq0jvPDROCD7dcG5QYAx9yLyJfmarGw9ek1OCiloNYQlD
w3ROWpx7hiM+g+/Gzw5s3Cz76DsSBZ+J2wqooTFhuJ1azSMEj0QOa1Zcjcvepuqvfo5E/uYeHW1g
eRx+nCkuouI6r2lvBTV+uGGdxYlTCkGIToLPUcKfJg93y/fQFJBp4tY7Il5xk2cvRFr3wKq9J2DD
b/zp0xdu0+2AfTrDvihDJ1ojHpE+e1nkWIRvhf13ykXSb0AFBLeRK0F76xTd8fOUlQRD4uHT/j6R
1uhvKcKV+5qB57dfBC2XBSE6yCLMCzyfG4QoZXEZkAGCQ6IQPhXSUr+Tq28o82qq9xSCyfMQYBjZ
to3AVw6ZZgovthRZWMGkNiWcBt/U81ZODbzZAD0gy3l9U6lSkco/mMMs86gc/PA0V078N/lDTiZV
6Wa/cyraS0V4NaMUKC/87otXxuSHIqdEEhShBVJsVVmywBn7RIbX9IxxHZhHWF2Rq6WJZUHKCLJv
ZgbGMKlt0SnFnTxVCdIsDBXt/Mw/C54ihLftdnFR0u1SBtHOGlN9/8MidrI2lCqdvxmstB8eGNsW
KZt0XQNhFaNPN9mjSrpzkrDyP6wYE89xLnIGPJ4yBLxDgxyK9RTnw8WMOPw3M7KTesuIqe3WCU6/
K5oIut9cQeizUt97K2d/Pis0+j0Y2TZ4hNRMNA3ZG50+ztSmHLSKZQsoLWSFUCeH9EBaQf9nD03+
Y/UZtfDYI6M8OhiMxcHntn6ZQVf+gSmKu8fawSi7ap1quR8oYh5Un/v3ddKyjog5TIHZjI31lMxt
Y12qviu/U5Lh/3k6IQCsaxHHMhhoiWUg/9PbwO+XSPJMT6BkpCyoasZ2f27iQV5XK8vvJQvF/+Aa
iV806vVjmMyI03LMfnvUTlBr7cQlQYyFFSQ4RdYI3r/sBtaKAjmwRnML6jVPCIpZXKDuO8EtOl9T
OntPZQfgfFvUEsVaa3msNlUL4usZdqbTbhRiw5/Wpi8niMJu3wShY8GacIys36mwZ5mTK6ZAN81Z
dMWHTVqXL/IEqzh+VSgkGdo6zMLGDjbBnKasVXEj6LaKvuMuU8xQ4Cot7kxJ1/EJO1Y1u6yV8l5a
vfcKI/NaNPMLIMbHMsunR2uaCW9Qk7igLYP1o9LkAb/sfK94pDLQ1lNxLBHiHqVjkFygVk6Pvenl
jlumOCDG7p5J+JmvbPOXLR0eMZVTYH0hYLTPhPRyPjuD3LY9mV054KmdCPv5PZH6Zay9Ed1Cnq/d
1A3OE9ahO1n36J6L0DrV4WRv7N7/XHhQtrGvnzuANZsa8B7aBJLtUPLULGeZPLKP7TDRREFqPjAq
vLOwD39LrE5PloZUQH2fHVKUlOQ+l9FXK0ElJcKwOGsZ3q7ipiw5VYd+N0ee/PKBKr1baX2jVw1O
9ViLwL5zxzReI+f6ikPCacBFBi2S1RYCBKOQ7oLd6WXhxl9p3AHQtSy1wayRk2o4Zb+NDV1ungfr
VBCX8lTlEBrsUs2PiAdJx1AWiUJhqM7osKtzUQz5T9smwD/yKj8oMgEfLDMs75KXckMbG+AQ8pcv
Wvb5yP2JtSEFO/o+ZTgXmev7/4LW1meYSjfYpYp/cyr5TRIu6hx1YXdxcCNhmO/rAyKu4W1AIsZi
t+8eoi6gu1bQIi070C+KqDgwGjhOQOvM/F31T54G0Vqrynm1EU2uQ186Rxjc7sEz2n2L80T+G/C4
7ZVDOhASBPHoiL549f28+3D9kP7eaXAfOyyxW2WVz+SEdfulszE04JLeWiBRZNvle1G1/whfqbdg
JBjilYwkzsbABY8blNG+cT2mvUi49jHcBOwvXk88D/FG+7lEHEupgjbMRYa2MUUh7srOZG8wgUrE
0hSOaEqG3SCkPviyHu9AusL0HSQDALKIGCRGTBdx97G7YGxyhH4wI3zJx5AVzxSuKJejR24WWcG1
noP70QufB5wld0W6dJJTuR+Pjm2V3+hxr/hH2k93wIcTpQMy2WY6ks8UvzVFtLMYon36tEPnua+c
fYMgAoMp01r8c/2BB+gRt/BH1nM5i9Ia/rAB4lmlZyy9qX/kjPsM6iV7L3xv3ACnZRTlwICqiViE
0twzXWfG9TZlkOvTGvcP1b+/d7yOcwHCIG5Vtw/cdUx60rUEI2UAaVRb0UTlAXRw90j2GE7QagyO
C96gXSn0EbOdjWqkjfINqd80bbr3X2c0IZ/8FCOJC9ZzizXv0ypoGRBP1BeC4Uip8dDUAPEbMBPV
RD0fWif1Dj4oNuK9IRWyZK4Z2yTj8luJdEb6r81uER02qnF4F5aNapw0Wck2NoGMEI8Dc0oaAa63
MZufJdHgROBaybtUXbyeiex7KUxKIOjid8EPFJTxoXDZQq5qtWBRwBPHRB6dqPOT9L2/kfCcxMpv
dQ7tP3Hbr6WtntLWByvQy0sHbBSpTUVCBv+OAs9YZ68JaNXveVqbZ34TueK+DvYC1zsDZt/8Z3t2
9BGMCCHTCdp91/mVt10SxPwJFDG4v4hmNvWSiBd37jBx+A4mT6cm9pQg7KvIG1TYOQy5BSFnkL/S
g7T70KmmTbmUsPEQmrdHmQAsL1vUCl7DBFaiYuiAYz6Uvs06tG+WT3siB2SKEeSzLHTOrGf11htJ
JRQOgosA2vqxi6OP0Qfqr+merlkSZn8MPdFPtBn9v100+S7IZLDBYYDXg5owZuba6h8nYGhNxUu+
DZN5Eny6ANRf4yI16ilUMQcIjKLkCyGCaBf4vV13ClN0N4WM6P2YfK9VHHWHZKz+35DiyaAnes8G
23xg86N2Z2HVnDiN068ykc5ZKfPPNqgT4KN9ZZ5wz51DNPZIMMAuBjq3FtoxED7q5J4VFlZQl535
BrUWvv7Snne21vU9XhXwE4VikdKn+EWbXNYdVmlWc+D1um+d595dHpr4QfhTjkTQStf24L+Bgk3e
GMCwgkbx9mBZZfY5Mlp4moTCSVjBiO9gUd4RO/BAaoH7WJpA7NU8ZY+uJcy7UyLG1YXQNyzpDfVq
teG5C3O1jyKgvRSCLn4vkBL3GEtw/srBrJnxNC+NZ6OGLcZu20Sxs4brZHbM2+RjxjtBtZwSg4hk
G/fcEvR/RQwEDJnP6F7ZzsQYyY04dAwGN06p4+tShqAaEtLx0CnGdyYgXph2mnQkhF7uNx4wbDXT
1FMmegOnFe7MM5QVqDeoNKY3UGpNspERHefKt1m16cT1LvOctXe4F9nli8TZLAzd762kFRcok/15
msLuhJeiew8UDaQUQbdlEjx/qSR9AhKJkjYJH8Hjftme36JDZVi3qhwsOjKtnWsM9mKn/bk/u07L
7cM1uJNycI9iLq83c/CWICsI9YVjsTvR436O+ELGoBy6dTsmdGah30crgwLsIcNOeTLoG54DX4tX
rZWEGm+DONzGuD31qpY0wGeZ+/IQ9rV9pHQXh2lWHTkZtPdHeiabsqNxPuXixscCp/+pW2h9ItYM
GxVLsx0QdAhkyko9zU2lD3U2Te849utDqGugbnyxAYRBFqLPU9cud5FipW5PVnpWUeO+5E7Ipw37
PGKsxA98A2oMD5YqrHVhpS9TBuuQ2ADAoBJekrcebQIijIExO2HYQvYaJiz1PUaRoFm99Lvr42Yj
xjj+MLa+Bx/mPznZjWNWBXF8dnuZPpTNUL3iWkMGWwIzjQbyZ1nZDs1XnTOkYdto/xYO4Sq1boaN
CroSInRDzoU1xFciPdgoQj3+IXbb+4bosh9pXHHxwNu4CFHN+xpOCY0iEuma2ePgbvqZGLdT3rOn
uiH3N1mcuemG/RHRjUg1ETBazYwMO3a8jC10tWztUif7eGIQypOTr+tcuDO6S26VuKMucBfZ/Kap
0Xt/0sGbnkz2izwYfQVIr42PkfxvrgUyAM4MtdLEBe+zwH3XI+bWVTT747jBbV5eGZMU8MJ923p2
cKJ8DrUxKCR8K97Jxo/vs1Gm6LxpE7aEG7+lutNEZkjvEX0T5DFO8IKKb6pJCfDwYuREbGDLYUPz
EROk8EJLihbO1ckGdWK4U5Vv7ZNKiL8oH8F83IDrJAGk1Oax/+IR744JyOmekS8r6ILxDNCCRO6s
mjRpwGT0sDYsByrXUV0xyyxPwNQsuvs5YLJXluaYQR6iopsDshzacEOyYIyCMxm+fbeyd43b1tcm
k1HGDWKnm0QIFr9JSNxBEzeUBypLoTJH8kjMdXTf5Vp9a66iy1gGwSsWrGEzJ5qlAI23T8KTy4PQ
qaWIVgyTm3XM9Pq7aEmPZxU1XQTD5EOGv+Sap2QkblzXrj9z1qq/uCrTHQGYrNkKWz/2LRgGp0iz
39ZxUUFZwy08K/bOyPXy+yWaCK2cLe+tRvu6aXQ17JJIBDf5Xxu+I+hQr6wm46PrVvHb3A33TbPo
k86B+NeE3vwkNM5bnB4cG3PvrFKgGTdQigC1E5ICLQpLn5BG9v+C3gw7/n/xixXatMOdT+zcAFv/
BGPZ3zn0+ri7gvkiYzEd64R7e6xY2zCCdPR9Rl3UEh57o3GZ6r9xrof7GoLfne/jHkPsCVXdnrAY
llX+y8af0z1LrRtH13Tfw0SILAO90wQsawXyOfnHJKt4oA1oP+fJkEzTGVG/LsZ5w0zH9KIne3Dd
aortqA2GhwjacXFzhtcMhzz/3Vjo7DDlByNRC748qYXZpom5Z+uhSq5Oa7r7vNMGQP3UVSvy18Yn
EIpmxytqE7xghScm65HeB0yaEDP838/WOUt/ncLEnDTIkf5ESuJwIF+mulNwQFdypM1aAcbVUMjK
2uLczZLPwh8IRMaIJldlMpW7bEzoMBkJv/m9qjHQ5uxpobReC9CdeyLHQshQNvmjmEImxKdwjwx2
CzwjKwf03P+zJ3ByuIYcXKSt+MmoHGjK0Q9VaRwfUBlG05W8k0FekBAVG1Il4mcoG4JKH2JSA4b/
lkum1iVQ6Z2SriIWIrwFsoQ5edDC6f8Dwpk9kJPlZ19mDnncJvoE3v/X3sn4SMrVH6xDik3Jl1Wu
vSWU29znWkwYM7+HgE0JCJ2SZjVaklJXI+tmrDR6LTMF4R4mWbf7KRL9T8ql/v/dSfiFRtAjQB14
JEfIsF0wuVTHxepUxrQ2YmnFfob4R+qbttgq9o1PMU6j31jBQi26WMLEq7y/xB8UAxlG4hdOncha
+bw5OFb67hjgsZc7NQVfYEshzTezS9gQSJmDS7weT1RK2cauAXNcO9vWAloV0qQEhvwPeEor7vIW
88QaAJA6L2TlPI8aLAR+s/QcZVP3L1Wqv8ZRXWDJ7dRnxql0wk1rNglBrc/Ef+THCFPvhRWq3luS
eiirfISYs2fV29DR2aG0laq2kdeqq7Dk8mZViTzPheWHCPNQDiJuqFDnMUqR/CS9vYMTn2705Gcn
16nQl02TvqIKtY8Rk+iPosudLWa6gsl23fv3ZW5phJ1UZvKxda3uI2NRyaHFCKWNvRk7ydJmhwnp
5WefJPOPdMrlsQt18TC3i8+ZQK5F2NniQfSSnGhT1e8ecaobHXv/wbfqyaUAadpXvfVtjYTfTK7J
DgEssZtov/7sJ4f5/S2jIq5SyejKT38KhB9sAmrnLAl0XI3GzfDi4ziD15EEIM3AVzzGKYqpFdhI
eUyMdMH51PnTDcC1MimxUnLkyc5FC14Dm1VPremU4SP+af2CXVnd1fR45HkWu3ZExju4B7Aw7n5B
68DQyJvvSKA030ufW7AjFqb9eWSwXKA3reueUoohY4LRfArro81lht8/ilP3bmiRRNkM/5FxlvLN
0DVFK3Bq75gicFNbuE0+47g19/iVx6clTfSx5mqrccMSGuJJXOUuLA0UvmAdWLqM4ZZ8hmU3VLLc
Z1E8vgJR0WdCr6uruOWPgOLwkLyy3GWTCEiKmVovoqvlo+6A24w0McclcPUr3MpEzNB5Y7c2ud4R
eep/UUiN064eNFmB6JHFWaL3FjvHYt0O34BSWrHI2w8tlGTubO+DUW2OATozI0jQcCZ0wnPCyzxO
ASCNKfOZvvfZ8AtAQzhIw2TK944Wb6uaDBVPNEkCMG4ekp2HSuq9vtHunxg4C7kFD+ec0JuxA2IM
XfnE/vm+HW0zSqQXdo1MnnQVsP3LcsLafjAtjk9MwBOxS5uxa9cj6pPp7KY9ml4i65L8EeWNQ4IS
/c2vK4XtrquSRcodmv++ATyc5p9MItE8EUaaLivsPgiaRTH51bpq+TIYuMny0WQKy8WcVy6mtWKE
h8hgHAk+7zG6ZCKG0ClHNId6maw7U97wMqhkEZgpbjZymILiuYg8zTRLZBW7mcLkKZk8KTqGKlLJ
04ga6QpDCYFEWlhYoeGzbCEHUvQHrlsfWqQdVChlHfbo84RivReBSTpWlrjxM4No+YdxAd9QuOjx
pMwilhMsy/YFEDNAOMWyGnhCc6vE8kDE4SOQVza/uKi4Lb0U1hCQssLi1/ZH/JMR3RWzrxov49nB
6MrLkOmKCKMw0eXBAAUDfz8BBcMB2oJ9g9Bu70fZY1DJ6+JjRKRKWYhpTt40yWTCmaaNzkum+FUy
21mA9MH9XUPicxidsb1HQUsLHFQRO0/jpZA+Ogu2xXaaQ/tf0VtEoeCVss8ZSAB6zaYFTskfidOm
z2YBH6/y/dM4DkFwj1On5b1vBUHKthVY51mYKt46UtTVRoFGac+ViIIDkWx2dxyLEgpeMGXi+0Y3
pfo1qvlz/THYVZIojFXOfuGF1Wu/EEUDNWHXEaE2njNhe3+2GWhdyjRs74BAeA9ktATvCYc5LSxz
0Jc+pknaCqTHxPoCK9v7VQPMJuJ2hdxpfQI7tY/waQ2DVqdqwh2iSxFug4qF6oaxF4oMco72Y1eO
zw7z1l9LF6/EBINvSSJmqXjZcTR4kFPM/A1a+IToFk12XDgzstpueoa0Ep5paSg8Elrzd8TzBDgQ
j8pUDcx8XJhtBIxzVTruO50jAwZTWXsq7egtU9Pf7ObZjuwUmj05MFv3qujQIbOnlMDmwPRbp0/o
LoheRYGQ/nMHdB28DICr5c/Mcf0O1OnkYyNdTURtN+74SKLDuvZxiAOHe8QkeQ1vdsWIIhLf7bvs
fbSL06jINIeLu63QWW3EILHtwTwkbjFxdiioMLnKNj84fV8iCQmHvUMoIlhK2d3jaQkeW80Ifh2T
ygW6YB53+Ew+EDiOd8yt7XOetMHR9kPx4Wkdn+DkkXAVWlHzubRddFeYm1Yq9l7KAWH7YEfZfzON
/d7GY42vFtRIg8CmjFhIe2blFOElnJzpTkAcXJeNLSGH4mBD05C+dCzM/JWn0YfCQLwyXhZvDATD
O+Z1zW8SC/MYNrciJb4DOwTAEgVHeA5K0T5QAYTqVkotB31T6hdUpZMjwqcU+iuYKLgJlQiQrqi2
wla/eNAqSmBXQKLfq1D9RezVd4Bt4q8ZjNK/mCxuOmPjPfpADXdF3E4rN7QObMMYe1chF7aNOecy
SIHlTPZcPFndvCaW/zRQYh4FbJWdIifyHqhDwTqVI4o91yEpcJX0UWztaidtVzkDa7WZgMrf1cav
zjSzzODCKzvCDG1FJ89QgmPMsKmdUheOz2IpZ28VKvjF5UiQac2Js2WizM4Bpd4egQntIrsr5h0D
isTZ/1S4IlZ6cN9Cdktb1jrVCvv6Q9BG8b01OXc5prnVgOd6ByiJr6ov9WZeArObp6jdMAmut4sF
R3Tw+/YHhJ/eIWfVu97z3tMZOySh7GvqeMCS4IupYFksRHYQXtCWypNvkB8rQYSWitHbGYXr2THR
S5nAjCNGGCKM/FmwPwJ1NLV7DhBSH+s0le+sxM/+glBcqCwjIdlnpjqIz3k2/zldcdfDQOg747iM
UO3u7MZVvncDeUSt6m1k6DfMdOL0gDS53CYqZYrY+POu0cp5ZOQfnv1sPgPVY9Ycjy8AdTxqoWVr
Um8+o7P8SsUQYLtRwLFRK+/QPH0DgWTBlpAniYwTXAQhXzd5YYIxdHGS8XGwmaWURL5zStgn0jhQ
9UxtsFGTJ/DYubPXrYK07j4FmuPd2DXQgbsR1fCZmM5Ark3A3cCbAZRViNUUIuFlwePvYSI5T91N
20D5Sjk7l962N4Anxhsnj+MJFbVq5H2H9hM9ukg3Nnm4jNXIKada3Qhc0KjhHX3ALIY0bRRmlZry
X+Xy+Ohwsa6KKvAU2qo/AHMZ1yrMmkvs6teI3eNzolxGTTkSR0PuaB+7+zZwpx9h+7QTXngJmIDR
g4EMAnGhdjDXgGph1jtAPSrue6gx+1ZbPwZ48YpYLY1IGK9FKGVPUgZH0SHIVPBDvCAqkaIcG6Lo
sb3ahv1TGQlzj4DsDsMyOeO+zRYnnOtm63pzfCwDi26Xyjk7pfXAeANAwH4MbMEKAxNDRQgA5Mj8
fxSd2XKjyKJFv4gIpiThVRKaZdny2H4hqlxVzJAMyfT1vXi550acONXVtgSZe1i7Yb+WpQKXni3T
2ZnF3KHh/Ueru+8JphUCnoa0NJdx4pgb2F49BVIrfWogDu0BSzW7JlDpe2IZv4G16/HspwboTNrR
/4gbm+Bk4FYfyPzX5KZTRr6NahL7pWW8FuF0nE6cq3kP1o6+QLMxjpnU6pktluw/LvTko9LG5WeJ
3paquX5mCkJebWfYB/OPW6cuGlFLP3YFjAGiWOge1tQUPc/2TkOAbpGZOn/2C0dsAt82HrxuCK6M
vxqCN9lhQiD8z3V678+gfbIzVjzP2yGLO/uE/cu1Pv1Pd25093grXdAV94QJ/Bsth6twJFurWeXG
eodn8FkNBPF5w4Kn6rkmpGz+lFNBDLvWVEj57GOS/Uk7SaI8aPId/09wNpNFzRdrqeLP1GC32o9s
uUWg89kF8n7Nzvy3GYfhpUmYMXeBkSAZFL9NPyL3kSxXnwWDe6PIeplxeW3KpsUVtXPCy7kZlsz1
bBeSH8VGCF/t51H779jCtDkKzZVSs2ByyOyWt1Ijg6u/muw6RX1kXQkoRxyb1kVNLS9AJco3/BU2
Z/laT65Zw+1I8neuVzyQcNyosvH4d2vkgEzgMYEd9Up5x8O/x+uxETxcccsX3Zydqrf3hPLrV6a5
I4aumWXa2Sbj7V5MwbLkuPZNnoq1ct2/twahuLLyPbb9anhJSnKWMnGZm2CljeA+PyZrOJt6+vSb
eB/0RKwqyjXL5Exw1yuFC22Xf2JnVoptDwPiiuRIiIp969NMfuQLwy3TnN1N4fHKalpxrsZoX7T5
784oQNxA+Q9ACXozv0xaZhSb4j+dsegLjR64SyPPa7guw5MbBA4yfdoe5qRf/w5dfPfsZH35eY64
Gn7cHWIr7d54lc6hOdaAQNyyL76k53k/5mRlP+TLIKokaR2yUVf/i2T0nKaUYUKt+6/OWe6DlyEu
TLhY255hgGTxuodnq4Pu4ZbI9ndMFnmLVZVRmJrM4yiq4Yo5tg5Ir0CXHLtmTIZQEGXc8gr5zQnu
DJJ0OtULDxqXWvbJbmc6I1Mfp5uuZYRND6oMkWCrg9CmT49Mr36HescFevXaPKIREneX3Kzy927B
h9FyYMATlXTAOazz99rhuSqNmKor5N+j9oMDOPa/aN0LKOsuLGCOXdKcfGUK3PvE18S91UZymGba
X6NTRdmuQwTftZUN0TrVo4ENjK8h1HtLFmeDbw5WxeLQO5klkE7Bbk/urlvqxSKeaNiNJtdmqNBR
91+ghiMYjhJ3paxBzQTPeUYdS0YkMCjzsMsl5/TEcl524fgVHyZCE9eh+iLKQwxbvxlMlXnQRRSt
IyIKqOgLbJNDLGufg3fVDSy1QRg1IO4d9EjcsBrzo9k11r6Rbvky0BcM63TVCrOSBaiu4DBcevfY
zY4WBT6qpVP3i/x+c3BcY96z9sfh25aw+rRWt2FJHj50Go4kEJ1LeM5qlcFtS9S/6SinP13evfIF
sljtLKa3yiXwjssqfrims9DgUKt+5KpobzZdRFZGkY5tX3+3QlB22QxW+khGmxS1F8SruskhKge4
CV0bocZL1TXohzsZwhdlEXqeWS3cwCz5HQxVfQFDU4f9nHBaHNbV8Rzj+NIaqjn1XhrsppgGoqw4
t6Xx77lseTm6k7snqPGWWNVdqZZXKdLoBIQjlseR49BD42bSE5pIIeNDFWPqH7pBGq/UHVfxFp/a
JqC7fvetD2fF02UBxxwimsXREMnLgr1DEievdzHZ6Rcj6p+LHMouhwozRKsxQ+U32R+THAGPGb64
vQjyw4SAFfIEaSE2EVEKmbkULNAb+iXVemDmh9bGhtBvFpMkWkf7Ui/9UoLOChNe66h3c4lnrEww
APuBv6dSrtxTKOGmF4Ph5QIMfHvXpm51bLMEglMEY8bz/0VdcnXJUkM+xZ/J/V9cB7zTAn3kYI+O
uEke7QcjowE88bmoIl6OEEyskMwuV1rE0n7cq8gf33wR17tU+Nkb2wfnBjfn5sjG+UuvBqtOZ9GX
Q1V3Re3BgFPaD/HUPmLf1LRsuRT5dG/mibROvaCoB+M8Yn+RBt6Z66FjZ0ScWinmM6UdB/EZBPFT
YLgjKjssmNxhKuG80Iu+FfDzz3IBncgnV8nvoJTdozWcJwXNAIsLaf5E4p98YhL06SXxIfLbHDg2
ZNqz+5Ljm2jNqkDGt+M9ast0Oymr+1qw6JA/GOCGSpOeUx3H3qkUpFRr9BDO8mhi4KMB9cHu4bpp
F4lzoFlV7Piu1QdABy2NFrh+LlNz4JklYWXOnSwmASHlhzJNxh2GHT8ZURhfnEKB4VMd2xKTfFqp
kTixdnlWZCJpl8y8Gi+2nMpXd4r796ERzVOdx+a+S5bxzWINAP0OuejceegUopwvxcCgTm2XnA3Z
B/4HxDrgODmunSrJsNOOWCAArDJOdbFnZ0k9Napz9rqzfuVBdRZ+P/4M3OEuFAAtnr2UXybcLqf7
l/CDLg556XrkCpsGLkCaLVF/YN1hxF2Nomfi2/oSD7GXPQrEGnc/CtSgk2d1PPYVV2YKnqgQm0R1
nYU1U8uPhvZE6DIX/SxTBGlj6Ul6E3isXN4Befcipf9j6TRBq2qdQwFPK5y8mUxybgcCLrM3hS5X
r/3CQeJQ+3xvSi0hKE2UiGK2f8ivN6tfZ07AcGjdElh38+XP0KfNr7mUf+aq8w7F0OYh/neSkyMs
+S6jth0X0DEvmSiNb1/VERNSa3+d+DAVU99mjxfaccPFtNAb4LJ/YPfSr7R526x0tW3OAueBi1O/
bXrGZPjLQ8NI1ns9d/n63NWxoltPsdyN2WgjQt3b2yXITqJKCcs17UAkdm6uPDJhEZAWJ4pt6vmz
03YNYIgWFQ9LZi6LN+1gVZ7lOGbENtqKjyl0K8KKfYIniMDAPkzKT2RPYMeTB8gB3amoiAhtPQJk
B5JrLbZmWrYfrMJQ7YUp44pzCfmgHp8k8Sw8X0MPyXoeIzgxUHmtU4J4pr4uxJcBr3hShEsZ/cdp
e3m49KjNDSV1+4hENZw0eIU3SssSuAihwI9GDnD6iSKWD3MYx0OeBEQue/7nptnF/+BP6jBgCvNM
Jf6b5kZ1XAiwr2E6FmHLdZfdmKGJ7iGoNFXoyNp9cHrvL/kEeYzwFQJeMFjxPfJaL0wDPpdE3Qlo
qBGt1s6+2InpzsmAgc8FtwVbKrHDKNnrswlvFDMdHRLjH3sBpzwhhsgcH2sZWNi/6ZDRlXUS396A
mmIui+1GnxYL4hqKyQbNIT9gPDhZWFgENwjzJ9a7nQ8f2VwhQ84zjBtq/w6hPdH865ISzCeQUlR3
OxzlfM/Z2d3ohJgR35/dVGn/iayNd2tJ6gIxBtLYuBi/s2BTiffBn9TR1j4q5wQHbPyIbQeUK5w5
SDLc4U7NsmgiICqPUOUGOZ7Zpl826TIUK+3Hsi7aTOSt4yB8pBrisM0DmRRcPVM6DQAwwmvjebJS
elqYQWHBMPvi1AsqwtFscAGqIEmOvd/Qtk4hfLtFF+xadBhipjx5vzldEWaPevc9SuxPfqqrAk42
dxMb2XWJ5PJZufAL624k0tbazGkuafVs5eYQ+sNMnjprHuyQYtpHYJ3XxQvrX4z+AQtwtXPQ9yyK
8ZAo+IesBgOiOW8qoJ4wWSRPXz49c7vzWyI8yqw5KWXslbH4FrDO11QXVkg0o5SRj7HU5WG2nkQj
aIVMY0w+Sgsx+x3N2E3tZJwig5HVKEjhd5XJf/Pi/+0p8lOogUzSG2xekVAqSFv2LiHQhXn2sBfS
5u4kyH7CJ4TFmWb13varNTmzVPyBi3ing8aMuye99D9eJC+UPNlXsCixAyvnwM+o14KPwfp09Jhh
gtBYmPvpifdv8zLRzJxPVM4dqlT8x0zGYOapgQbYMxnjPme2de5Jvh4RVctjlvVMhNiM9OHgBTv8
gRqb0yKqa8fZZSKe8fCDaZfAFT5I08H+LszfS2wchqZlxbKAstiMBfpWYgcv88iugpwYHSlmdfIV
W1SEwIyvmDFfkI+tGfFt8hbIgY31XXU6UXvWRcGGjJBCK0/0Bw6h7blciHoxjanufjvbxzYdV4oD
Y3GBPVAjcAI8niy74E4Fz1lgPEbHrncuFFzysQYabjHaEwNADTH3duzAx/QsavorbnX+Vuyugdxn
wP7Sl9BW1kqE/107g5jDKZuX8mLCPH+VSLX1mbAAesXQdqehrEdgpq0fPQ09X9s7hm5dhFOdQ3pI
5lKPe+Et1GJ3+H5VR+2mtC9Tuz68m6F5nfLpkdmm2NnN8JtS0aS280DaEn2Ik59a2IEEek4pto1h
7pCRigmyCdADu4mb4bFMA36Bkyn+TH2gzhE6HbFGpL/WL94Ng+ZhPKOjm8TBEtDpm5bCe0wld8LR
nqYYbbIg3JObOXELs4BNFFEHRq1preLiL+y7irkYr7lbQH2zZNxsC+WXvG2z0bS3hBUY455H+4PH
ev2XU8DyqbhcTmG7yOkVrXV4dRfo4xk17KOFInkuDPNjJWSHzEt0YWzawRvx556qTzISDnf6DovS
VGfPbPwThwmQF/kkQ+LmCHY2Iy3PEBXmgk5yk9GHjqOr4K2U3w1nsMYLHvB8hqziEd3yVX8kZjEG
WB0EmDLuqUc5jNHNshao0r3Mv+ay8H4pxoQe7lI4Hyy74go05eBvbNDQfIsGpoO2mFUxHZGIHewS
SSAAcABsUrnte8Yf/NkUtdrrwQ1RK1hLXCjq7vkr2hzLBkEJmqd4tJw9GaWPFBjbbfSBmKGJQdIC
EZlN+3SeKKyUo8i3sxy6P36NK9/JBvmJJ9Xe97hk13x2jTKdkxDcBOD3hj7aEYRdw2eQKx67tSSa
mZXN0h3wKKLQqT/vTGoix7QM5FO95P9BF4/DhTox1TjZnBOvfSq75a0GVWUPWEZAmZinMZb2bx+j
HgayJovtjdC+PVfiL5aFsfG8sgEJkQi9/rPeoiotfkqiIGHQ6IYcVhoslFiNfK/byD2a8J3JbBb1
5+JlBzctn70k/Zd7PAQo4NPG7jPKCdgQvL/U2KyzGEIyEZ4a2TZOYCZlGuxuDA80rDoENAp+Xfkx
9F6OVwZ+Gx2WB2xLlmlvcO0/mYOT35aBtn2H+oxyg1GkouDYESE75twSJA23+VWz9v7MbHLNh2ZG
BdbNsE+DXlyQb7g6y1IfatrM1xjA0N8UpgAwYaBPyMkB14/Cru9ynoMjrrRNAosS+jI1ct9J/69k
8PvCCBBHDgjrBx45EFpFxg+Br/FeTpwRSLQutMC8+kvhJPjMkC7Mz/SD2IpWW8fat9+tYCpqOi1F
899EPIf+LiSpZF+k0n4hWf7CiINz7lZcQmT7T74yxBMZQdxMjGV2aq0caH0SvSS4lDuGLW25I0nf
swSinSCEBTm/N7q3fsceIWDbpx+ls9q6K21xvmmgOpvHKmi9nWjr8l4G2bRzaDY9ABqKYD/zX1eb
znEGONmEnC6YnOrDEbJp98OQjK/5UNhPSxbxcXXS7EgzsjhzFsQh8WwK4sArV1+dwy3WEfvOo0Em
wWuKfniMUqhffRu7/3GO6c95PBsHNVjZJUj63kPvMNwDkC3rBxE/+WvOFoF3RPJi7qqbnIrb6A73
GiOJKn1AZXws0uKxVDrfs+exbq1QetoGo+fA4jUYr2as6lRy4+X/uBXYaZakcRUY5qibv2kKDshu
eawjxPLCoy6PS1gh52yWqgISO1qPtpn4Q/jOst5efFlZ1+xHbivZ1jTZuheujPbjVDEjxoIHbI6A
ZUOcz1PSwAJFvaqXGZYRhvSxmqw4otLRO8bJ4GlOB6xuxkdnN8aEBmNF16apbH3Men4XrwvgIrCc
ucfN2AU4zWAPo5kDrI0d26MkVCKJ4+5CkzkI4JEHq4uI7S6C50Izwi8TjJKhig80Q1kN9qyfBNfy
DiCBsW/Fj+JfIpfipItRGng7PO4qk32QcKQJd/dJkV2gVQV7PoHF81yKPwOtvzCyYCEnAowhrYJ2
M/Jty0bK07M3sKgOfqL4GwjKZHRGsOF7NKR/mYoRxHurGA+dMI62KAvqe9WLw92CJDyVBgQdBhti
lZB5ARWGJWBhglieYR8c1fBDoTn1Cmqdzi6bQaijagJFhbG5J7IHSGOqSHh7gzfdFvq6aEGNiBBw
kfwIJaKYOn4AKavy6mNcYx+Qm3aC5U30XeKFbSu770GZZcFWQzmnu2giBLulEceXjnCEHj6AKRG2
cWttXiUr2ucgy43glTU2L5RWA461Ap8Sshdt/7MoA794bhwNm4no0m4gWPCVdDD3NnniOrcmmnuW
1wh977MgXaIDCfeqRQMqh3VzEJc+n3r0k8nu+vSVC+DkhGAxkbOrxi93nTFlXyKx873DLcL75j4+
6pMxqDHbu2bHFCk8LRJqHk/tiz2nzUvdgqeCfhzJb/j3snxOEDDd1064+EpAHurkZeBlUIdBFKjq
DmxbcO1jR1qr80D5c9oPIjPEKqIl1y5lylGNaea84mtSbXHM2O82kFDYINxyD4n3aURhGZmGIWmE
MZuBaLUUV3qiDmPWleFzxp/EPIyIGQz84lQhYJxKV+YoHqQiiffWAxStlE1mX7kDleyCO9hGqmVq
L7NnW8XrBLrFOPSpHM1oYw1NjR5CSoudrOVXW7JOd3GBF/2iomrvi0rEy53cZdaGbdTF8ztHNQr8
6Oxp9eO7nXjh0FfKQ+H6EdVGjYDUlaJ7Mgozt1h6z0fvi15zre6OssRywA4g3bJZLLTB7ZzAWlEb
xCYN+TAH/RkZEWWw1HZ549WsgKmtMbnFxNevR6rmumVy9iKwG7BuXjsnqoril+tmzJoTYxM7XhHs
vkaZpZ9SjMTiGoOrJUlDMOy0ZG3pPlk1ON4bWwnVg8tfLo5cgEYeu/lEbziywIxukoS/+yb34VZB
jtGwH0deFzNyAm/LICgLvq2uzcyAlrWydjx10i+Ohw6TiqYq3+c2180ngDuZ8RskHg+WYDi0UYbx
3jA+G53ZEDOtU5n08XTFaJ8Fe79ct7bA9ZPPumxruRsjTYVl4Ad/LVPhjmcyZ1UHSc7xj0TAOvuD
ei+bpi7ToQePs/FPxkLHB2ZII37SyU2vo+g5oQo81BB4S36GYdPfi9GqjuZaJqlN1qg2hkJiR9Dw
1mg/kJwPFLWcIcpKxtF3zYl1fPFIH/MMY13aKQ2XKZe6q9brbqnpMHldlI7/JgrP9a4SiWz2BHCm
/ndhDEH8O2PlfDyb9mjn16KX+jR4KKYsCbXF2kUfWzLJRhydFYkj80E0e3pQSAQG2HYD+9heuQC1
Zwgn4fbzRHjJJv6W8riYnJT41yJcnV4rOnDZk1na7DfGs52dHSLjCjpN4uKScVceCgRENhyOlZkR
9LWaOCcl48SPeAhYJhBFS99elwUrkX02Xw1C3D2Gs0g/jaVCaXcr1pHvjRMZBGAdIFoea9/ylk2L
/6k12eGNMTEaHyHBfzRKiV01RebDr1V1EqnX/4rtwJPwTWxhEa6kF3YJFiizaQrfFurdPFSaRVcU
D/TirE4PiGLM841DbCYH26HgwIOdugFPHJZd+jYis02euf52vFg7nBSygdLfhFd/UrE5/jAQpb+W
HEUzofJW6CmEHI4e2sZwb9bYhRWpU9Q1NpGuoltIhJuNWZ8zsBwAVvNYI7Yx9FJO2C4wpUEGUZV3
Fnv5bWnRjx+sT8TdPpvqbI15JCkbHs2U+tmhHU331nIVXx6ORQwuh3Akqw29G0Hvn10epo0G1Twn
M1sM5MgY7dtY2mD5p6oQgcIBrxYNFm2/v3RGr10EzVj6TyZU/giwRGr/V3OZgbQIz846JCxrnRs0
7YmMqW28A1WDRcBYh/bhva485WTbWtjVXOM6G4js2c8J6TdISBmD2kUWEyswo3odt7YqOHgOzGBi
Cry6p75t3vIGvoJYA74fSrdO8G+gHKzv9E1rePJioOxiYG4ShXmy5s5EzqxNWYizz5brvo5ITW5b
Db3qmo7aHthUcKrkpHxOCEeNzx+SWOzfnTYFjKbimsvrGrQ5SRdiA4ldAD8MWckfjv9dyPYboaIY
uOZzYGNdXpRFdO/Re2vCsJ9rGy5pi7VJto8loCdtFT6d65QGOGtZTE2xITCVtlPTvhsC0stF1ZwG
aw0GmmuSZp+pIPnHQoblPyFXeuUTcUuXFGhg+Q1lYAvlHSkyE5IyVzby6pGJ2Vt7B89T3p0gTnBW
sCt2zgJrdcchNZ+vU88L9tmsW1QvgkbNRZZj/UG/Y+KoVBndZ2HaTZinpbK+OLeVp5TTCc6ziD2g
L4S1u3dFtTzBeHG8ndniSB7sOILC5SX+KSvb6I8E1Y+GrtUFTHZ0ZrR5vMrUKiHl8DdwWTTunJZ4
Z0/tI8PfgxQqiBN0XMQwu/gPoHhOUsALkAPxeK6OyZ4wfTft3EQABiRD5RIfc1wMWNqKSRhbFIUv
VRkk6+JFrxf/4rk2DK5R013p+SxQfquFLg4d9AFMokqa7361gpuBYCEt2ktahjkuZbkNmhlcPo1L
7nEFT5VtNjSyYK2udbYJZ+ePVMvgzr8mvh7JXb3GTOfkLjG37I2tnT45cPDuCBEzuiHuLTndk+Fj
zFI0n8gcgjwl6xY3wsSycOYPx3K9DzsZrJdc59jm47pIcPNbp+1vJlsn1a1Hgol+Shw+nhy25HkK
j45hqyNXTBRHtCZWmmKZFka6C6hRxgWvCT6/R2NMHV45hFLe4qmUVyn70cg2jNcYxW02ufNAp0oA
w08899WmKw35xcnUMl5ME5v0y4QoeiDqVHxoCnXjD6FcyGe8z53kS/YcTw7k2NX4qLI5Yf5lkmR5
vFnNu1YxBsLqrXTp6Mj6xQFUO9Os5u6681jQ4ddWU6+4LGU2kP9ama2f2mizkEuxevCZiIYrTT37
je0RFshNLg2nFHdV4mmL+IvaVD/vSMgFfLX4lUeXCI4kTU7VhGBANMNIoyG3TjdVLi6TLRLvSQxc
kM5gGEuxbMCpzOShmjhdARIO3f93hI2YuLaDHj9HAQVYMyn/eJbPH2sTggzxs0aHzBdH6GM028EJ
9H2Pxc/XJDRn3cQXZ+I+vc3J2Zf3rPFgPyBlcfYtxsYDd9jb2Hi2mcP5qKXXGSS8hJB06nybDq7s
yORCvwy8kB0Hb/oOwJM+GRa/PXuHcjx+6Ko3nGrH8lX3BSubzfBGcRBx6FR0l7hv5BmBIMm2JCFW
scBz+cC5mdvSSLRgTvoby3ft9CRczwpOVZbKfGsbvDE2aLDEERPpjSH1ruWKBLx8xZ1ltgc9Nx7S
SzszBqQXpqzopo1bwnvutQKYB+dPJFW2y9kNXSjwRp3xQdozOvmylTwMwVY5j9qumuklpe9ZZ9sC
OhE9sbyJfbG3eku1L2Uyj1gXkFApEQgiqHwImgEMiTOc0GOHK4Esm8nkGbaIIcRVwn8JdkSVBYSK
rO6s7wa0vLfTLafmbQabZCauYqVBAYJKVuPZClaPqk5soZpdDV0k4BotRzHrXTbymcT9Yne6YIWb
rwP3rz2lwHgXT1r8zmjd33w+pUeGuWXPsN9STw/XMNGDmzEChN7TQAEoXGQu9foWQd5zgqndiRmu
XNE2ZGpJVY+/MYmS5MdX7A3faEkXFE9t1gH3NkJmRAoz6/L+JXE1ZrrT+1VxgP1jiQcaOfT6UTrV
IWkiA02giUqqcUzYqYGy/NEzaZeGWZ3VFwIERTg0pjzGE7HTXVmjP+lJwJySVSJX5mTMj3lpbwwR
c5aOxdh1IcE6Z4+UPpK5wgls4OJkunzrJz/Pr7npjzUB98X8EySN9QehBqJvbTiBxf8c+OB3wxdG
7JYWkE089eDCN6lXYi33hftOk9PdUZnQ4MQq42JSeOZQhzZYGztV+FYFE64oIIFEIBfI8dhV9GuZ
ujEcoHRoFxxZvEDu7CvDPjexa649RfxtTR3t3SsM5f0yu6S9EQhfgC6p+kA8gfUTbKTMIfcz6z2U
sQmzv9boNtAC3YSfR2brEMRgy61Gdf1eNETUUS398cEJLqvfYbeROuAtO0i6gz2nGiVm3gLN4Hv+
tnLJbs71RK4c4n+8rVnPJMOsjDl/YTh68Q+D5qh26no3Eke/ji31VqzNIqR3EDK/pmGeYAJWkKay
NTmt1HkBUUYdXJq25k6wxOkLqfDWfQGgNdIHcwefy3iQGLBqGLRW43iGq5i0rPNVHHveYMdxj9rZ
3grCrANDhMJLNV7rwtux41qjsuTZ7xkh3OiBLGFOxDqv6c2ZWFBMhTBJ2YVKjv1ft1h98Ax55txK
H84NV1Jmr+y+ea/TODikwnKafWxbiU+QS7hv5dQFr73O+zerDZK/E1AF81sAZ1hR7771h9jhSMo8
F8Mzh/YEJEkyEUjIRTPyIk/A+7T8KV1QI5wafZy8GXo2/kMkmh9BnLkRQxM+fFuwfZC/rhE8uZeI
y/rfxgwQi3gWeG/gsFlDKvJRz/cCMPpNBT3/8kATHBZX3aGMQ1c1rs0WasP+k/aSug1Li2Lo1rWK
+WJk2IuskFrD25S0ya+ABJa1J+OelM++MimURAGtrBDtmKeaOXGOiEkfv4GnNMR5dn09ce4pAHPD
tRJ1Beo7ZyAF5wOvztRBcKProhTDrg2jQaWHVHYpieAWTKsys0nrJHGtULPbcbEVBjQANza28fJ4
74XEAaPpmVJQ8EUTpHjHkh6HsMW9PsnSg/EPEOix2FgvZ66kXnmOcT5/J2Y7fPjm4N9oNBgzEoY/
s4VtAwkNYmvsv1m1bEZ1WRo0oZoQFe+qp3TA+WMt2FDDf4zcEFAhxLNgmYEZjKhcBibhMTC3CwIZ
j3UI5z6BGLc2msvEem69xZjHCkp0N+ILMlTFnK/wvRbaMPm86WmwguE+NL18stO6fPVgGUZ3Y8rZ
p7WjYWI1Wck+sHaVpTrOfZEK6tCGepmA2m/SY6qV+EhctupOmPSye+s4vVA6L+zE2gVsyEiu0gp6
7oYe5AhixgDVbzEteIxaN/0tEqt5F24L4CYbzJ8iK4IzMZjmX5+a/TVLffeiijguDnYwMJAUUI5A
rhvL9E85dyu21VnigcEdw3uSEebWU5dEScDdkCPxZRZma1/JPHfN0Rn4NyaxBdkoSCpKWvXkpw00
ZNtzvt2hN06U7Lvxg05aYCK7cyEF4t7SOv5b+7z876VbovXiSix18Ee4nZvdilFnKEw2eC+GBHil
ELSLnIn3i8W7f1cxH2xtAsBjx2FY0uHGtYM0Nf14rghTloEwZMhULQwHL5w0T56XkYkdZxWwcz4P
8aOlaKZDPVs5KPElcZw7YRdDE0nlyH+emMzgnzFnlGUixx+fBl4PL7Zc5jvzwZ56Zm+o+K+qYiTV
MYg9iA+pSimgrb87ALUklSqazLuO+ovxcG2AF9XRihkOAe0+t4F6MdwADLKRCcB5m4Fnjl2vs8AZ
+HmRBCA9ZCRqUqly5JawwTgdDegdSkywvfj7niNIp8w3CKXL4dPAEUycregV9TDkqHSKj2jN4KJt
Z1mdX5eR06vZ8PQhwoggh4w0Jx8xUDlFu7xe2h2+Oh1wpJRJvrtMokEEJzqSXd2gk30KLxDojNrw
ygraq8By+vSiCZRHDyOiQCmpYy755cxMagbTAWzE5NZ0nAHAc7MUImctpKeOaX2WZduDbZmHJDZv
XCN7onsFbU1MdKd2czoSFEeIyvnuYqDG04zFt0IbOnHenfjhdbV3LK2KpkbcTgaDeL44OZ7MO/Ah
nEqgwQI+8V7X2rH6Cyq3PMSjUAen4cr9V4r1Q6IZ6DjJwMaZHFRa/kyZY2dc7q1lNzB1LnfsePNp
HHWD0Jpo5td+LyMN1mNRc/14Sg2p6rttG7rZt0TD4q01VG5xMrrJ9Khfu5W45XFOYJI1PoonbPYc
Jz7/YDGd0TP/ukTyiwNNNh6bGVf7izfGUHTTvGjuYKt5lUe5mm41joEZbNo+bry3gsKl+0p7oSzi
DeEnIyTaRoxQQbIi8BeMnziBsBjSwCQmj2IUk+VQhn0rOHq/W5xBypclq9JXD8WWuxu68Q9DHRzt
fDduX6yuzeod2wr+peJ7/R91xwVmMv3dkAsZYhFepjXlG8HVY4KkXpfeJa1j/gso97AFWV3wAXV2
RquesNdS2KfJ4jTeh2fJ+QiawKUtWzFSiJjnbLTMIPxWeXPqHJUb9447EBEOyxHTveZ5iiOKpVAu
u6mTsUfqJXDeUlCAJKLSoCrOKd75NiCYrNVuLDO7vZGmTcv/qoT07LfreYNmxJDQ+9aLun7c5qlp
RM+JQUEIZ93lhEAftra9rxqkhzQ2Mfwx+5MSECYZoa4gPxE+Ujd7coHa4DWIXwELcRGVJJaPGfnh
aeQdjAXxouSWg3h/M6woj/4GNboVrDIeymB1vxW/Ue/I16rtWS4oTau5OR1LyB+DQADfZ9pWFiVM
U8oQO4rmXNyPS0gLge1hiQ8F7qV3F3n1Z8gH4CkWeavYWJHYQDPSRxAW6Dn4N4At39C7EvJr+KAc
Qnwq+TShHC5RNSUImetz5hMZOvFAW7wHc95NDBzFiDrOzAofsfifs/Nokhw50/RfofG8sHVox9hw
D6EDWSkqRakLrLqqGlpr/Pp90HPJQIRFWA7Z1qSxu+nhDhefeAW2ffpjMunZuvBUII0EjEEm32qq
VGTqRWoPvymfA2Ml8xxBLVBuLGLKkFhiDd0f3WGGa9UIqVE4Q1u/xkmQGeuUatC3kbuYdqhiBSkR
2Di81gTXT8nUKZysoPyKjo5xKAu1nT6VZkdaGiL3urOQXfDfDFUMFDMmNbZ+k2MYkNdob2kvSVDK
rxMWEb6/07QJEY+B2x/ZD1uN0cUyvOg1y3Pfe2zh6O+wzEAwvY6nl1ZFfW/2aO789s0YEjXYOt2I
diqWZWXWfObZiQA8p2mWf9VKn+MJCyb4zhUjv9Vjb1NwSSasaPEhN55UxXQEZISy66ioJROAidQw
Po/kB+LYYI3xI5etDL8CMELBbDCrGAdp6enPXe5p8ITKmJQo6I1vGkb1LjxkOLXEq6b/2qDXJT9j
Tkq2xclxfo7d0O0dXYWkPBTpXaXOkHuKpMlXAtjxQPkXFqXUrWaLWTNSiQj7NyiBARsY71NzrL5C
lAiHl1gm/Vit8k7j75wrpBQdCW1/NfSyZ+S+hesVGjUoJ7UFxLosreztRMYM4cUnF1xPjaOHfzwE
Jz8NI06Nrho5Ob26uLGKvdZOBKCo8hX7IGwjmjJVib6LRtAKjZauFz6+g2Wss76WD9hDE3LDAKGz
G+ep/E7LufjcGlqHwoaZdnW3ZfkV8Slz7L76rqLvo7z1kMSV9QTja11wSRtH1VYr9L9yW+nwY9C7
4LdNfJocqw69CA0/DPsTxeyuOugQlLsNInMp2CinjotH6cgeNhyZlmL+Tf3JhNitoLRQPCdgpvOt
atvwEZHFRCEbenFPe9VUEv9JV1B3E+GA18NWmepSPvtRBaWUGMZb0+JE+APpLmSrQjhzypbfZxf3
RS9y8MeSmxk/BdQJc4+0fuNNpvw10VLCqplT8OYjuwHOIkZ3GT6FgnEmUaGWrOsp7Z0NOZGm/+Vk
EHjXaCfTJUb3R4wEw2Dz6TWhYIC4EExAygW0yF70RsGmoqQLiu6jRZuy19KtiUxXS0/JJg9AjAvM
iRbMGrW2aKCiUNn1d70OSbtDwFRf63TjXsHIi3gXEZ3MHXIxyp8ZgrPIWgVame1oSnsQWLGCdYc+
z97SpqpoeETt6IOsnGU7yW5B9O0CAlQYvi2iKkjq+cmPlhtseJSxo8V3atSGTb0TY2ErXwtkt+zv
Reugy9j4vDsuqlug80qV/04Rj/LpKwoHCYExwfOjNrQinlaGDozrjxBWxLpxsTgIEqPLNh2A8zcS
IRY+8bcCAezpK2wBy0dJJ0qD9iXHNfCF3u3gY6Eg/b8R2G7jz2UpDeS9QSrsE4U1JCq2wTth5mk6
P/B7UvEg0MPx59jgbxwkPl1WaKH6So4+GGxb+KQQNChm3STfj+6L1s//JJ50KACoJn+GbmDtLNlR
a5rb36MLvNusvlbh4P2hhSfznz0PBaaR4LoJjxSvql4zpBlQjqcG+OyZJaWBGIEg3g9NTj9jJSgg
xRHYQezDkxzPmoJLx2yBpd5bg+gPySSKuyroveYVsM+gP88iAdW+0RokCzZFW464ibQe94gRwJh/
wa4oDV5oMWmMKWI4p7qCW80eswrrD85EJKKRbAJaS1G7Kx1pP5ZGFx81Oy63pRqJv2xofXDpQeYD
R8PXpvxkTRo+VZTFAGhNHMkdPAUhAFGF017NM5KglrMhB12hvGN4lFQoOCGoIczpc6UAs9oYqdl/
y/x0cPYxxpUj2k2eg2eCHlGNWCPJnmFFyOWBPAMq/p42TN8ymmAARdVsikZoELzta3pS1ix+SYSx
6jRTFq806OR09CGAxiQ9o0RyjXuxPARmV9E6Got72pFZBSXHzPRfbWAVb1JpVQPhnrE3J4A3Cv9g
k43dk5VV7SdAPPYBxxwF7k6sAbjIeqQIRsd25pJ/hsSrk3XTV70pQkSsxNB/FfChTSpM0ENFl7KF
Q9bVOBAs+ZgSZs4LDSbWOFVkpHCROSb0Tny5TDi5aaTmL75TpBjuccUBlWxz4msPbRQXBCrVRR+F
7GRLuDWBw3CMQl/HoHCzfd7SBfXBIBvoo4MvPKTWYMac+64yv4OuzKOGakNUUheYJoCT+sGAbsAI
0SgC+RkEbHg/1WmSI2wgO+Wpm2SPoVnpWOJxKNVGuNxlkAjJwqofFd43T7FQCu+LXbSKOUtOaNUx
8DRtV0LEcLHYHR8MY6Qnq4TW/UhqVX/rLHqwaypx2m+qLHn4hhvD9FYqNlEbuaC9ziXL+hl3xPCt
pouzBgdbmL/pPUyFi3emc5e2+Oqs0Tx16ENFGBFBJcbZ4A7J/fiJdwFqEimBrmxDu3ToXkcpvMZd
ndoTFJY+5IgObolkHiLABpVfnO/wRMVJWrUwd0AK1emjtZoQPWgAXToYlIe4EZYdbXzOJ6Fuarb2
S9STWW7qdurJ7vVReSrkqMAzTueC9qcJOLm/7yOYOtgoOWb3Q0V2MX4d6yH2kaATNWUJs3egyUC0
oprsozU17JQOr02x1rEzSJVVaxT0YUqJFwhi9oXmjd0zZAB/Kv+2RdV20Ba7YoRGCS2qGahb5uDW
snHTlUHWiBf0ciP8vz2F1n79GupI5X1pZN4N9wB1lML/7RBsR96O/hkHDMz3AFx+L1vwxjispVB6
H8j1Jmw4DFs4foKQBUIQB/xEoD6YI9nnAzV9OW3aXMt/hJWad/vIUEoaSGqpG+0+4iFroesNEISy
tZ0C4dQPtIuC4HvQGdxYhxHv0LHYqRn4OLP5+9//+r//779/Df/l/8mf8mTEyuhfyF89AQJp6v/8
W1X//S+u9fl/Pv7+z79JQ1CpNG0UXYjaHJMKF3/918/nEI83/u7/o8d+2sC+Kn56VlOWGzKffp+I
RP1qaeQTsP3gaUOcx5S7Fs5I9lJJOvdDTF8rBJ50/dfYpz9Gsyly4xXhwOm0nLmDevpj6N6NVs+7
/z1WgXtsVKNwvqlwWpqt1qVjusdIBTpwGQeEFB8cGVK+aWrC1i0d1X7dOB1ZM+gBKYHSfyVWjPdV
OmLLYgGOs23L/wQ58pfqIXB1fUzVOZ2ujuCcLlWDmjkacDbm7qeDApuilGSD98YApK/vpd5aCEc2
hpmu6MfSelr1HBuu5qI21SdTg3eKEL7pJLzOuk1ZqKCbusH1NRcHizJtRBGragkKMNic8YkKdtfx
EBXdS6+2nnT9lMTm0/VJLD6ZLhwdSWFpOoZmgLRy5OkcNBZoMv1OPI+22gFPKoYfqOd121oTSHXp
BDXfRk3zj9dHnf9f3+1aXdWEisEKVUw2iqka865+t2vzqY4D07PyF6QeMbEoMpl+6mKYhdCIp2ZN
Odimv4zj7DGQuHPc2KbmhdF1wzbYrRr/IbTT0VuwslVdi/zFy/vmOU5188WvZ5gu+og3hpp3/HKi
ujQ1HWCe5RjGvIXeTbTWdIWGgJG/1A2ZZQbwYw2ZqNq1sTPsKlvIt+sLu/ycqmawIcEbSpN9qYnF
5zQR7CkH6A/PuE7CWwicuc1CHQNhuTA7UPCnb2QRHl8f9XxBGdWkgG+oGkG4KU5nSY2DidJ8e85j
QvTVpFh/BTUVbLpmyvTrw2OxTamMSVNF93R5x7A3S0GJzXumda6/ESiiWwIdLZyrUbDprg92YTkN
3VBtqakGjVZ7sVMMSOAWpevZGGim86Ne93Oc2ThIAWnw10jWsZVMQnXcXh9XPd83BgNLi6/IPero
8w97t29MBfCo5iTeM+grt1D0KtlVOlq8PrUWLLZrJOrDfqp+ppb61Zg9etZx3eAz4KFYUXHbWhAf
evI5B/2XJyRLXh2nM24c4gu/0SLhpAptUXQUYvEby6Dw+xrxiufRwJlkFaQWZTn40sZdVuP7GCZ5
+fX6siwvXHa3rXFPsc9YEq6Q01UJyJYnGSjGs8bZBhgIf6ChKAA+2kLBWUdF6mBYCt176CfNLsQg
d339B1zY6NyXKr+D6pZq6YuNHncqNJHWt5+tdtCOiVFTSSoSDzBu194Yavmyc0caMySIexZAG3IZ
+ulk/WjwWpkW1jOCds6mgFe7A35PTkg7f59FxV1B5LeC/6pvVNVDZSPPAQdUU3q4Pufzu9p0VMfk
xwhmLszFK9dg5gKOfzCfld7R0LsdpHoskuQbbHoi/Rwp1i4R4waObHhj5PPPzbMkGVRKnnSW4XQF
nKmvHLMwjGcgH3RAFXOwNwP1p52cYvMTTanHBKzRzmutGRwii7vrEz//2CbPE0+jqhJSgLY4HZ4X
SsIZqNVnLSKSVaM+HxB9CqaNHtbdX9fHOj9Llm0LjOoMjWNPq+10LAyn8d2opfcsgDPuRO3MCV1g
7oFIN+tMDNH++njq2Ve1wVbqNpcMjGSBlNTpgCmIi06KlC6fr6jFHeaGkX7o6HhSGg49s9pZTS+O
KTY3iEiNPjZ39mTpxxFTu+mpRnLyrxywvb7KjFr/ZE5x/y00ecWRNKognhdFED04gek8Xv/Zi2Wy
LEDtHAjbEvxZV53FXuzqsUU1Vs3utCmbDoiGVYdcSdUNHbnk2Q/ErUN4Pp4uNIvvgnavQ9l2MZ4A
d4QnelzSonSwqc162OsoiXqI/dO1QGJc7q5P8J8r7F3AwAwBLQlpI+kluQKcxaXaAZrIQTGVdzST
mzfHUNK9YWjZ2grEcAz1Sf+m9EaMGdwAJqRIm3g/0b7eCJKYralpw42XfXkL/c/vsQkb2JWIGzqL
M6gmiKq0GppKgGayNMDYs9J/91HhBX97BX24YxUMs9CPSKJ9BmoGpWHkUV8MXIqkq2N5+nZjgRYJ
zz8/CByS1HXuRFori1NJv04FM9nwSfw06daoQoNUMDBrYoeakXjEQxIkMdVZFI2waxz1ndkq4u+k
0MJg06UG7cbrv+jCHlFtx3FMKTQ5b5fTk+QIpSfyHxoQAVaycyJ1fEFgatxTfND/CJWq0fXxFid3
XgAeBdWxLODOmtAWezJu8cBpqXXclchGox2MlFN/r8UWHe5SB5h/kGVlDQ8V5e1XLDa76sYW1ear
YbFFCWZ5+ll/lUBsEbzXbYJtTB3Ud8GQjMcGnzrUQcXwxQmrByJ+Ay2t4HE2r/2dzg0bcmCdx6mk
Zm7hnnrALwmFcZo7w8oGCIUysCr/9jtUlnyrj1ZeYIUvo27bh1BPgIOklBnBzf68vojLjybJm/lg
KEIavDHUV08/Wm0gaEjqnhwLfjqWN5aJgo0dPvIG2msVz4Ln6+Mt3hJLSstwTPjRQqMj7qiLYx1o
VWAjCK4cpXQ6AdOTCvRAs7H0IbytknTkBb+xL+f/y/efSUpSUt5tnXmqQrUWJ9eCoEDBXzau0Yji
YFP2xvdjRLSoMeq1ZZbDFsHF/MbmWDzZzFPaJsmAamnmLOe42JxY5o0pmE9MCaQtaR+mUNTMRyuh
Z3IoRVGNO1S/FOU41GrR0LUH3LCOWto/Nyavn/8QR6A7ovGgmpLQYfGBMwG+p4L45WLvI/pPNNuC
5jkFU57yfFtt/c1oVQtub0vVb6P7KPWkiK01w/hqd6FZf2rouoovlHdNqiRICYvwe6/PljkgepHd
fIhA+sXPJbIc3kbQXHN+1Qbqm1sV3D4XT9BW4rlAuTUgjS3By6FqgZI92OgmIEwrxhC36LAvVHGs
0QfC3Sc1BhqnY5QrcyIaitDt27TtMHEMgdivIUsp/qveo878FgGwT56Ir9EkHPphaLUVJhJoc1/f
s2dnhATdMXUdvRpyOs2al/hdDqKB2cMTAZySVWd0SGOvt1a0GJHE0abiN4UVeeOjzZvjdMcyICdE
5Q/Jl5svnncDxjX8bfzIUlf0Q/MZwdziBWNU/8YoZ08aR4xhyK01DgUv7WJeBRIuEaDz1AWwgZcz
lcNjZei4tRidjuVzoR2VFKFFTMADuE94liRFWq/tYIxvBJjLm5wfQl5pgpFRKcE4xuJSGGId0Uss
AlzfMfo3o0zCXYY3tZvhxtehMj/rQIZ54ZLyljcW4cLx0ChNWZQLbJKL5VKrqPPlRajiGwK9cG1l
WfiYomW07eddOEDsOIL5sTGLxIQ4oSTzdH1rXfjSJDU6+4qw3tD/eWLefekgrbVpTEFT+pkK7BVM
aPpbCdPw4ztYA9gmeCbB8QprESt0fd7auJHzpSfoicibDta9Lr3R3PlR738Fzo8DwPWZXTg0fFEb
rURiJsRjFpsrqoOhCNIgcGsDWxyjq+9gEAKrb0GXmRqeGNeHu7SZ0WBWBShw/mA7n56ZSsRjQ0ss
cHsr4Rkd4or7zePyGIZ4h9QDVilJgc7GGBWffI8WwSgb9VFU5a/rP+QsKmAzUyKn7mRbcxl4GZZ0
xgCCoPJTFxlVDX/1wR6kC1lniL8ZGJZOqxLfKv3HUIPcW5NBaeHGyqkYryZpKv7v2B5E8ei1GpKr
yLVUk6WsaG+Y+qZSHV/TVzmxZORG4dQXDxOwpO6xVG3o/o5A6Khep17r6Ic8MypQOMBqEei8PsGz
F5zHVKfUTuhJKKwbi9QfpUhMpDWqMRLE+p9ZMXbfdB0Sr4CHMAC8Ptiy/sM7ymryhwmOmMrKMvEA
2ZDJkEcC5bxEz3YB2kK/4HkilR3L0TpwqdmkpJhwTjsN7EA5u3N1rwWWPMkn/tHsRQMQ461tWYf3
uGarxQ4jX+1XRAyr3tiCF3Y8ORl1d5sTZlEGXOzAMRcQe+vQRQ9z0gFr41dr+Hb9Zk6azO8bOht/
X1+dC/emxaqwLKSAurbc84MVadTbldjtR6fb4C1kAou1QzfiGtsVulZ/qnUfr8PCj96uj3y2CTAF
19FS5drmgaLzcjrXOlFxZipD9qGF1SxUHs1PQX+24V0K1Pv++mAXLkkCfJPkC5qfTnn1dDDdhBGg
FiVWerocjg0ky7U6xv+LR4h7ivaRbWgWidUimu9xeehCWM9uPcWUNEE5AyAVqoKRJ8JKqCm0uA6N
gOG8JN1en+Cl70hoJizBfTlXrE8nOAHOcRojj1wchRJqeFq+b9Ad3gSS4dMa5iocKWPta1O/vz7y
eWxM32G+p9mwvA/q4jADZNf71oljt5FGbj8GCjWgLc4owYvma3R2B+wa8bfIB+/jW3eOpeb3niwf
8s7plKvC0MdK8SK3wONlG/eFshqBtH8ahsj6M+BDhx2Gn0NsoeBa3HjzzzbvXC2nQi/oFlJV0+fP
8e7RBT/uh7KdNNeCSbfO+bs+T5qHHmAk0hvp1dn6kuHQklTpBTJJjujpUCbAjowikebi6axBw8PY
yQZ3vvKtetiO6O/R9xXpRy8iFnUelVcIkD9x6+mgVQJmfxS67SYIeNyRZiFlhTHQKpuacN/QALmx
nudvL08CiY4lKaIJi6fhdEDNTjHQiVOTJw/+APRIHMSj6O/SwosAC5NxlYUpsy8yFNwD6B7QHbVd
PiBc88HdPD9Nqk3tgU4B22qxqQwrig3P9wy3bkpnXzfAO9GmyDZGZesr4LriNYOkdmP2Z4d3HpR3
aj4/DOksVjv00MUchKe7SR1ZAQjedgIx0xOvrxxCdxeVQySpbTO1DxX41Y9GdoxOv5JIQyP84S4+
XXpDqBW3e2Qiu0Q3/mtl4yCABEiePwDMihHK8GsIBx9fZppAFncknTzqc6djTgo+jqnfEcxhHQYr
pYy2npI7jxLHk70/672Bik2jG7v6wql15kiSdpehqXzdxagqXY7ebwx3FKkukKSqa9SdfI+KrBoA
pr0+x3mrnKRg87qiCckR4jHn+TkdLU3sNlKUzHCNgpuhCexsTede3YXB+FNH0dC9PtylyZEHEC4S
ePCgL3ZuC50tRAFKRzViTNeNFmKWJwC1ZEgU3Eg5Lu3Xubaqa4TLRMqLwLxUy34y6LK4SYtVhNBb
56Ag2b3L7Ew/NuDe35pQVTeUL1FHvD5L9eI0JbcTORcJ57KRUaF/gIhs4Lg66uupBOI8FfkaeZyh
WpVwS7ytE4JF2+K3ITDYxcDXwCrCd0aH+lejWwj1e9D2V/yzEUKZaO2NYjdlCE+8AbHwtBuYgEub
wEZMgduNGivX+Okm8BrP86sQRvAkQSJ2IECRy7DTQxaR0oxBrNxYn7NAh003wyfYcKRNjr3IYSaQ
+EU5+iiMp03zG1PHag8rNX24/hUufQRpCVVaYBXZCYutbTRyKIWoDLfJy+YFl6X0rmmQeArrybhx
N54PRfVC1SlSEsIT4CwmhD2BqSBNYROgdmLtBY22bUsDweew029chPO2PT2wc6FEQD2WqnUOfIl9
s66gBNrg9yWYKx8tZFsLmy+gxLudRwS+BU7vbUa9gCQjUGa5vqjnDz3D2zTIwR4BTf5n57+LKXQU
lxCeyBx3DOT0KSmM+7hA7ZYSm4cdPdhDLUBG4PqY5yeZMYEX2exRImO5CBtRZMQUcJxFKyjVPYtp
QMvM7nVMGu3swczxWq77DhZ2rvy6PvD5Pp1jJ3bO3JGcwUan56KWfVGWQIJcK0ot474walTS0Uwu
4y/XB7q0f+Zsfk6qKCMs8RSdYnblqHNfBIhEuPh3F59CK3irBEt7faRL24dlNOaqLR9wmWfGQSPC
UfOlWwSVAozNarCkDKvoTu17dOPirOw+x4mdfu9bEf0xeRs/X/8Bl9Z0DiIo0FgaScDiBSB3LRQl
HS0X+ajp0UMjEDcj8v2P3zHka4SHkpNCt2aJOOoi21BshBNcM4iiDnnTppT7mPLih28ZxuH9BJNH
0ZkmyekeoXw7yamwcbcEa/rDNqbsDj5RRQ4nfl9fuQvHgGBXWhrov/lf8yZ6d/RsIzAAUTumOxSj
svWEmu6ocQ/rritx2AaARoyN9bJJq/TGN7s0MqEfV45l63y8+a+/G5k+z4wR586BN55+Rzcp2jhZ
A9WD9xTd2shO92j7tRuAZbeaTxdOBrVJ2l80JEFgLE9GHnaQSoPWdgMng4ul0N0amyTetL0M99fX
9/wVJNxyYHpy2QgKKov3IoiU7h/ypQuBmDaWN4b9ITUoqlAnRnBFwS7w+oAX7lKmJWkQ8e7y7+Wy
KihTFUXE9aL6CCp35rE1HQROQh0bxT6vNjbaH9eHvDRHm0tGZauyi0z99EuSN/Ql4my663QIbfug
aO8MDQKDsHMDoZnYuXHdXPp84BwoU1rkoGBoTsdDFnsSo17qrm5oQAz4RSiRTbiS9PLjdzVdWZJd
nYrUeVkjbMahLESnu1NuOl/VLug20hzyG6f90klA78OkKMSVYi97bFqtogSIBItblEgol06qfMEQ
INv4XQ7C3ay1eo0c44/Q9j6I2+RioQ6h21IC9jOA+y1iNDTsY1z6CNRVwL/ZCi6s9aXOna+aCtDa
GCBHVHNa9uHtohEOopk5Jwm6NV/m7w9+3thB0cXUQClY7Rs/9jeGk3uvLcokmxKCZngjMrywPzUk
EancO3xIwEenAyJRAIu7J8nsmtrA5DrsjlqmeUfciWi1m/Xb9fmdoS/mVUXtlYQSNWAgf4vzIKJq
NEOn1V2UfZq16Ufo3IA33IR9DzdhIDZYdaGO6kZn2KQKXXWfz0yfnt4v+g5B3d9Y8AvPs0aBgSYR
jxfHc/GVB9wWx9zqdRdf25quucTgfQUmBZ6qhTnkoeqdYldDZjiUwLGepRUlu+tLcuHEknPOSBTE
c0DVzV/o3Sc3vEl6YVtp+OH03j6km+4OZVVvgzL3b0z2wv2nq6BXaTlKgC/a4ulEQ1BHpbTV3CiV
4g6mCbKobWt9yaMp/DPa0Xjf6J24cctfWGGQ4wAAyAjmW3dx6TaOaXf2YBpuJlDzRVbcaSfMIRBy
WSUltrKrDl3BB79B+2aNQLt9Zxt90N6Y+XxuFkE87yk4HpN+GGd58ZnRn4xQ7iMBGrFc/B7Wvfd5
6gJt+vhpAjdjUm6d2/QozZx+yzzpkeHLVd1VPZu+S4uoaV7UGvR8aHl6Rqf343vH4fYFqcLX5Ko6
HQ+b4h4HWbpflaKmvwfFsFxM5JWHHP7BjbfzwjadG/3anN0TSi6RoUj4+UplJIYrqNyuUXwdcK9s
EFH2tQAB8+vzunArEXwAwZlTEBD08+d8dyacOJo6veDVTEGrvzodWd0KEiBWSzpGDni9OtK7MeSF
+bE5ybE4hLxpy20KLSbiOZOaC4FLfKpys6DYVyPhZ6Fxen12F04EpUyT6vT/tB4Wu6QOcXbzIg+v
J3XG6JjIb/QrH2vwDfQ5eN56N3xX9N7a9QgbkGKO5vP1H3DhHoAoJ2m2cRqAYC4u4TFM7Cz0CviV
QT8pcOT1GfqG8g3aG9qgIlIEcidew86S5Y0TcqGky20LzwnkNUkRGe3pp4XIXNZlHiSEQaY9whX0
UJsTFhZMEwbaOHgpEpG+MIgfek2N1p3Ez1tOgfxjNLa1vb4OF24FWqmkuECd2dj/0E/ebbN4UARZ
tYjvJiVW/7Az0nWRRObHg/n3oywrqR1yRC0S+fGdKSJvozmDgfcH0tCNTPMvtuk8T2FRuW2Y3QJz
X/rMPCw2J4kOF1yQ06U2MoCcDsz1ux5emHE3Vmg5vDq+qb7QtEx+NINAC9BWE3u4EbRdOEtz84dy
CYk8gluLdyZqFM1CnTK6QweiOsis1vZRpGJc4Ye33u9/GkmLm13KfyJdacMRWgYwTc9f07G7uLOr
xMBRBVQr1j1hmmJy0RZtUxyx8Gu9nY9XJOa+QwbW+1CWsI4n/KOhFd14zs+vLnCTdH/mmr3GNbl4
zgl64skb0/QuIu4v8QmtxnAtiPk+j4XZP7ZNdovqc77aM3SbyxK2xoxnX1wnUKN8UygRvrTBkO6z
RITb0kzrja0Zt2KV8x2lmw7lmZmMBY7aWXxYfFobrIbgtkVWWf8M1DBDzpMjiqxP1kA8D7R0I0YH
6cTrB/XCFGcgIS84eB7oM4tLo7OKNsJM1nMHVOkqXtIqvW/DIMvXRRzTsr8+2nnOQaWGdjB7V4Vd
uxxNh7iK9wjoWtRt5UOCHtrWK1oMY3D6RkJ3bNtmrRUzWJ1yt/fr+uDn+4d23sxIYL421YXF3ZxD
77B7TChdM0yp8CXtuKrMooNobzmrxA/LGyHE+R04Zzd0+ikx8hqc0Rv1FA07nHncxispopqJtu9B
sWyvz+r8A/K0WhSG5zgQBtPiVPS2ho4vRubuSFD9lNdyelAgkrtJkzm3UppLY/GsCco2lLqJ7E+v
PTu0kwK80+giNDQDO1K0qJEAh6wc3yrOXhiKxGmGzHOYwHot4q8IO/umR1TcHVs7/InhVvKURUqy
UaYpurEpLw+FpB6dQHCny3sOW45CoHjVwcPIhydkRbKDlhvZFm3xW/jnC1sQnsQMOSGInZuepwso
6w7DPift3Q7Jr72skNBOwx7MR45K4NQ37Y2p/UOFOL3DTdrmMyDHpmmP9OPpgNCJRdBbXudiKpji
uCnN8DgGg/eSG6X5XVSeuveDsYtWVUrpxPJ5xzZFqvUHLcFxhqu8wI8W593re/b8sjO5cMhcACNR
g1tWwtIKgzgtwvYKwQOkNbTR39qtF7sBgjKocQx7BEI/yPii6ACBEPQyheL5Ol8G9G1q9FmCOqer
o+L7TQHR/GUoA+QzkYTYqTWOddfneGFXzaEBAAK4XhbXzmLlnQF9nTRs3RqxaDdDFPlIjX862Hat
7v8XQ0GIAbhArk2X7nSoUG2HLkjUxkWsKyHd9r2jrvjGLiAxu9FeuzQrrhljLqPMtcXFfsKGu0X9
KmrcoQvrJ6mozp6AV32l0CFvLOCFTWJTiKZwQk5km8umZ4jSRiFKu3FFOSA7r1TOobexVbWDqL+v
yhHBqin/eEpNwY2vRQwNyoWM83QpfaeupJ2Kys37CbjJBs0TDyhagndjikd1gOIyLmhDsKd1jyBW
7uiJ9xt1lqK+0fK9cFMQe/Euq4ASqUws4oG2TfA6rnIw4Kj8jp8bPA+CY1aVKNKR5CgIobaGl6w/
vJGkzsU0g5oYd/k82/VIoWEyatfW02E/4r21C1GCORgK6knXh7o0v3mJSUMdoktn8WxhzTXEmEcR
nc+qO55wfmdT6G3B3Y3oGCjd7vpw54GHSdeL15GmFB30JZpWazvSxsCsXIeTjyQ/NPcR04xDkeWf
MRkKD/Xs14XGT33jbF6cJ2EACTBFhDPgBYqF2ajg0OsOtRm+Iu+RfOst098gwTBrKxbV9vpEL2SB
VKjnU0PkCyRg+cREhBlF2RSda8LCAoAWxbiVJ1iKrce+QWumrrAp8cdQoi+ZTgMJU+r/FVdK/GNQ
4/p4/decXxecJahFc70VpNryughGVM3RpJmou5W9v8GJbXpwurgc96JW81t76vwjzycXFYeZXjvv
rdPD2wVVNBpJKVy1zPEzi2LE4DfY1elvI0Lir46F7jbWU1G8qdq4uIF4PL+uaAv8083mXuS9XRxY
oEbqiL6ScOmRlGu7joofal+Ff/JMQVrGmf2CzSaSPz+8wEDRCagprcCnWuIsIwRbDbPHmtdXUZYz
okY+ZqlWb6Rfpzd28oVvSYET4BKlKiLAJYRI1mYZGCbFqT6P9R+ZPYxHlFNQIBQo8F2f1bxWp1EL
fPWZo2VQPxd8zNMP6fNGzsL6o+uDmN7RVjXRb87MQwL674DxLcCAWgEDExUDUhNFduMMXZipDfyd
z8lbQLaweAQkmrzpzCx1CZnyfU0qsuoxJ1khLXcrQLswFOghuiEApKDhLZtKtVB0Ys+4dAvA8FvV
GZOXFI8kbFCr8MYVeGGDUhSiL0hxipRh2S+rKP9gDz0wK+RRgfcPSu2CeU+xsEcq+mtacJDvKo5L
/uGnjH4r0goq+SXkdjmvwbtaEPjYcAwCHCB1PEKAL/n2aBNc29O0aRDM+1U4VZ98kGwL1hm8jKUb
hPQzkWoxZoMxocAWO3NTpy/S/VQKJ92VQYy0Y2q1OKHkVH1vXHaXFhh81tx0nfUdlhhO6oJFB6k7
dacYz1SvNH+GaEavZAsfULOK35ni3IJAnL8uTBM1CeAP80u67KSpw2xB5HipW5V6fW9NdbFrBi2F
hFWm+16pb2kILMcDbjxX9WZWFUU9uYxK1BZNXWuQxnFUk9xHol7HyhKT28BvH6JGJG22mltU4sYO
Wt4H87C0Fua2+SwYtMxxRZ5nAXxp/YjZVd0dihG12nWqVxaK2C3asZmvQoRLTbkJaOBvezn02+s3
0tmzyuZH7JECFFgTroQlKrgqseKdUl87YiDUUMwth6x/rUzwSztnCkvxNGDbae08xfG8XYF2CP5Z
SRH7931BjX0boFAf3ojFzwp0/CYKNvoMn4ULBV3y9GAFvuUDYi3GY1KU5ir3/epuoLO6NqHNAKUI
cLuB4bqW+EpRw4v9fYHP2kdT2vlH8NTOIRxMJTAqpz9C5YVXQtgkxx6YztaWDIij+ODadvNL4Gh8
I0RdvvHzcBTWST1mPj1h6ulwgTFicpRq3TGw+qF6ilMngZ0UjNiB72q2SWSvULCNcW/G+i0caXli
jXBjO85Tev888RuAjVGa4JALkH+L5wnZ+hAnDaM74pOn/W1NY/IlqYLkoaqD7sZ0lzUkhqIAyc4D
5UCBc8lJnbD7E3VvtijlZTaOE2W9tUjAbjwN58eaUgv9wzmO4AJbxoxOamZ04vvu2HXFeF8l0HrR
q8CaJhnESiJxt7p+mi58xFl7hUd2TsWpe55+RCeCn5mpU3vU+Xr9axfnxONtqo9DiuVhaiUuFDfN
wyYR9+KVnzSGuNE5WN7VtOSJlghlIDYDhhOLbWQVsY30uF8f2WQRRgWRkY3JDnodZJK4tJG/ypSw
xYcy1THyvqWsdEY4m4dn6jxRlGcIdOYFevcktpnT2TizT0fcuHzNOXQViX28kphAJTs0tSt5J+n9
ibfMQC+PcrpsCqdfV5Po5PcWuxX1oZ+k1PeJpYXKdwWVvWKnd2igbxWBfMG+hmDmV2t/+P+cnVdv
3Ea4hn8RAfZyS27jriTLclGcG8KJE/be+evPM8oBjpcrLKGTiySAAc9yOPzmK2+hXfB3FDRJ9qz0
iYVBRymIUH/aDnbMLy3+5YhpxhFSnB99w6BKuCYU5jN8JusUSo+dGLxvyOwrrr8WUY8fdIezTStl
sCmGobj0ltodNCWWNrLU2w9GA48r4HhECFHFX+9squFcPZlz4MsySNKE2suLzDn//uHHYxUmwzpF
Hadn9f4arINLVe8DH+M6NXHDtheCUfow0jXsjco+2ibg8L01paoOljQPv3x0fQAl8DdIM8DN4oFy
/ZSRVRYTFCvHX6wAbiiRqnH7gZnTEqXBTzwCw10aZr2DYJfZbfHTb6MFsjaUM7TuoBKSTl4vjixf
hbzN4vjToGASJBv5Q1Lb+fOgoPpY26x6/2HfWY9GDKJ8gvcDe0H8+W8fi4PS7RAlk+W3aY2xcalp
A46nDeSytpIoANqw3sge37lZEc0h4aAMEZiG9aVmmgEJeF1Yfrh0ggqC5flSUn7IMzNyqw40JCzr
qGSQAZgmjkme5xi26qhE+WPaOlmx8Tm9twVgy2lQ83UKbaXrLWgy9AAY0rMF+FCcpXD6imR4vQ8G
OX3MKyneyHbeWY4JiQlxDGCroBxcLzcWidVhAWX44ZQgi9NBDCnD2dwroTK5s8x04f4bvs3vALrR
tKB8V0V3cXUfTDp7iTVNeO5L/AzcpVLxJIUGr/w0y6B4qAfDxOhr1odvyMBjTeTgWVKc7v+G2xuB
24D1ISyicnETOHKTQXKgteCzJqU89S2W7WkcZTg10CQpQmQOM8LdB8e59FAZ56L+yH9FuSmi2W9H
O2fIRZNgDM9I6jm7nJnp0Smt4gCxf0vd4jZpYSlRnoj6hBnY6p1qMn1njGPCM47iknpAiTIs94YM
T3M/ZK3zUbArT0bfUhTwKI6IOc71kylVWmFopGLQbEmtj+Gl5Ba5mf7A23irMfHe1wooiPYS/S5O
rLH6OqpAw0RU6fFtM4zloKW4eBYmfmWVgoZ4M466l0zIo6Iph6k5TCRseJ3ocP/4vLO93DiU1RQI
Aga7et4gk0K5GhzH7/q+PIyj8dmel+QhAIHy8VhAxkDyQuBnd9ctnzhzjMVAxsYf2I+jnRdy5TYa
BgleMWSNl4V5/EHRSaIOuj1cqnR/KeKpNq9fZrzoCPSPEtppk6I+gngwYOYr9QlGWbehK/HOyxQN
PNpMzMDFx7g6p2o45kqImYK/VC19grpu5X+Cqlb+MIcUf5Qa3vRZn7sJo+e5lx8XXUpesQPUN0LS
bQh8o5BxiIFmUd6IkPXbl1mVS6dBW679qZJsGrUdullNmj7aZdP4ChX+8f75eVN5vS4qoKyRslBI
MSqmyr5esOxwOsTHpPId7GuQLDGzXCrPCJNb5tcFTwoeWAtyVMqFNs2xc/RaeplwRakfjFFO63+D
WpqNsxnPkvky4pCKgU3T5tpPK+nNEHueUYtiTw/6OPcnda76g6OMBSrNcYOZkZuoKmaeuA/i7utO
jHPl2J3D0NFeI8fCweeoNHUbHQw9HcDrw6VQf8jYxv2NxhY+izZa4dY+G5MwfbaLMu/dOGgKaX9/
i24jNDLGnAquCggXpJfXO1RopcpG8PvjtgqOzrS8MDGdTgxG8kM7g+eVp2DayD1uP2tSdaHhR89T
TKFWa0qSjtu1maLlipvjLm7wcJYLw8TjiibkRx8PuBRpFcQLKj2G36vHS+a8iKQ886d6Vr/rWFiE
uy6128kLLLWfjtUwgVFeGuLpxsq35RgzfQg7TCr5tsGvXq+cO2HeNDhn+CYKQBOc9VAGfSKFuLjQ
DEkPth5jHlkPGLguxLiNyHn7WqkAoSrQ2KFxRhf0enVYX3XDtTX5xpBryHPDJaSTMO0HOjuPRWYv
nwtBxL6/2e+8V4eRBJM1mq8wRldXRg9Umpk7ZtSWOkX1aSigDZ5ktYxQyG4/fhcisWZpqG+KqTfz
rusnjEMsIGalHXy5lo292WIaToLjuEuibfWpbjbzDRSmog1gURYw7LpeykK5eZ7KqPMrsJbYaWb1
HrO/8WkKZeVcJFmKpWq6hSm92UyBPaH3w3QLlBhj/dWi1JX6WMat3wUh2ve0w4wnq56dCv20Kvx2
/82J43AVJ1FYIiMHrQSglNe3esJ4TvDdxJ3F79vR2U/Mt57ysXLcEImy/QxzcTenZI92Xwin7lrf
uH1v7ydReAkkhWjZ4x6wup/SGFgUnke1X2oQ1pHFd456MWaoTi9N9AlV48ybmTvp/AJcxXcYEtcq
3iIfBreTnIP/o5vP/ICTvNasSZ0SG2Vbafx80VCh6HoD+wPcwN0MSduv9/f85jIUawn1EI3JMD23
VRTsDRWNTZR4fWPWQLIWOGcmbtGhZHogohgHPaoDZeMLfW9NMOVkOgzVEJ9ehwUdhY3GDGq/bo0q
OlW5Ek3fzEbC1bqkLfRiQZv/6OBH7KnOqJJIJEbFa9XUwMomKe2NmsZeX/5jwqHyzCU0v809Gh/3
t/S2ocxaJBccZHIrMu/VnlZJHJhG3je+xBtOeqazVZGFXtZ0LS1bKZiVEwmBk+/tqnK+kahXxj5K
Y7V9kXAxDRK31eqy24jF72w6iSWQK1Dvosu6+lGoinQd1ta5n2Du9gokcfiT+j6SXGB7w5G+VNh+
/DXTxKbQFLpE4ru+jh1VsRiWVGq532d53TKdnpR4F+HQtvwZ6Kn+XeuwjtzIMVXxjV7HENgutB8h
TWgc6XVxIqejFhu0yfwFYEduuQsfTlx5Bq6FMyImok2mRlk1R2dNw6/os2kWyXiocWkznuZaRcym
M+ax/FvBaUfzKkPpwje3xQSHn96kC+LEoez0+zFyHDTn8AEbDTeqsC37KlvT1Jzqxay64/0T9c67
E4K45BC2CehoPaGISq21iqnOQOWW8amQDPWUSs20VyvjW2VHycb0QZSmqz2kXUzJKrS+KShXcbDK
81Kp4qT1ZeZ753Tq2kthzVt9xDdJ1NUy0PsAT3ClcVOve+1N5KCwtdSjj/XKYPlUuAVSLDIWI4fa
thhyBxJYfnM3STglfK3RS1XOIbkactJaVqQ/0gW7kWecosfgO+0ZJ/qU6HjAzTvDKTR1j6FgiN9f
SqYsfFunCmM2zDNN3xgnYjp8UBtl+LnOtL0Rp0F3BGUfSycoo3TciqaoYQICOVBPcaUPCmbQlWW4
6ZLN1mdkbWUUcoLMWf7sSpxqccLE2uuvQlLkaJ8Hql49RY4Sx/sMwY7Ri1ucgXaZXS/T90zXkXyJ
VXX4Fw+KfH5aCqXrL9kcSRoytVq0KOTnUVFI58apkRtyFRVZjdQF12E4T0geBjb9yBkrovuH7Paq
Z/BBrii0lyFMrwEdYFn4DRQBfoeY7nRqK3XCqTuM4syDMtP+c3+1m8QUkDCQA3Jh1OE4BqvEAgZ5
ODsMrf3JzKw62qEprtfP+NVb1rGYpzj9p6vDpFd2NsZl1j6eMFh5uf8T3nlgYNkQPmEq01lYxydp
bDLgyHNNb2EqXjUoFa8NxjNYn2Kv8v9YSnxJTHxgcqxvPKfIrdmMi8bvkIVWXhcIE+MPKSVD/XdC
p0v/fH+521SRrYWbSEvxTV9w1cMe+zqpAAKYPpZw7WPe4AgHw9XPlKZ/xHg1c0EPGhuR9501ReOY
sp64C5lrFTT0BIwqzlRYwzZz0e/UvlMbz5T0/NsQtpKHOE3/JXKwvrn/qDcvUVDHwD4ISg7WMeti
nrTGZHBsmQDZCv3RwvT6HDOtxtSy27rXb6Lw21LoCEKsFdy81ZFtkihoEdAwT20k1T/11lmaPV6b
6bOKGIqfa8uw8UW+uyBBXwi904xfwyS1Mmrp00vmydSXvwLUrh9HLLt2ir38ylU5/nZ/J2/TXyQE
CfgwQniHQAHEtfBbXwR3mgWPSUs/lbKUflZ6Q/6h9yQT+yQtzAj55KLELDkZu8BXJatTXDlANGqH
/6y6v/9TbgoBjfEOrTbgoZBwuMqvf4lsB21ot5Z6Ggfcdv+R5mhurX1u22PSPVSTkYRCjyyTn5YE
kItn1oD+Dkmq5ePr/R9ye7ocimZUNcSsy4L3c/1DnL5lgBnjuToubeiGWiQfVaMtjgNYGv/DS1E+
CucejrMMOvZ6Kfxv8bKvsAPF9dYuadtEmWZ+UZvQnF5J02zn6/31bgIwKkpC+geEJvMXztj1egkz
43mSpf5oJua4b3Mz+mvucJSi9dMcI72Crm134UXXq3h3f+XbESmfEH4CQC1QElFuRh5ZsdgNEjfd
MbJazNsQFXmJsfy9SFpQ7dmiagfHFYUfxeoAOisWkonl8tC2cuybfYmbnI5+KMCEfIc+HWJeeVX6
GcrOFGZOjeXp0BufjWoMfXnE6TALGvVJVxJrI+DdfJ3iKbC3ggAO251R6PUGxsBVQh3TwyP7ZF6i
uq79rJQTL8EG4oCt2ZZq7A3gnwQITAiiqtTiQBPWoY5kwCzGKgHUpetRdUDNPWKErgV9htzkstRq
+GVCabQ/N1aQhp96kPYZmQJwngcbmw75qzNFtnTEXJNWmyshpqRvVXZvmehVTsdvJHwgpUCZBdR4
FSMlNIKNbuqbY4tHw1lpZ9Vtmqhx2zouvWiU4r/MXNX28jJqj1MZUGSi87Dr6gR/2ypJjkov2ztF
D3GkiqLkMzbc+qE1jHrXLmXqo+afPuBBiBUoWsnfnK5SD04TG15GcPSrqDVdA3PVA5AR6YRp8Lxx
cm/ikng6rm8bzBKCa2sZMoT+EBAqpeaYh1axg16VPby5hpdVo+6CtO8eJzSjdnLXdw8Mw6KPhgix
PO0mxHfEAH59AaWNgizxFLXHvJyBnNaxfYyaevEGU9uqo26jA+BSpgIaKQulwJpwqsDxmypTS/w6
l51m2ClpYgWH0Wim5KAtZVA+2aqZaH8GYVQsP5eG9p+8sdk3CQUsJL4ujdkPiQwYrdX3ZaSjnDUF
PyHNpksUlq2He2j7aIx5fW5NPnSpW5bT/dj07qI8MKQuEfDX4uIjAq6NbYap7zRqN8Re06E0jrK4
WVonGY+R5e9UVfMk9YpUb9otpfGb6wYhIE6XGI+A+iVXvH7keWwqtVTk4CSNaIH1hgW+e7DSPX2m
dGN3b5eik8gMjyaOSUBZS4REFDNmnM/OqWzN7EQLUf2MgoblLdjxbtzmN4GSS4bGN4We6O/Ti75+
qnDGBVm2Auc0pXF4kHNE4uxBNS/wAb43qZp+dLzDcvSamaGRHIl56PVy6VRitoQP7ymDKL+XUVP3
MsTUTlKEVZZUIVB8/8hoq61khg6igIz3bXxBfbLKtuljyoGujdKDDkwkBx1a1uNDjuFMeoj6wa5p
H+YWgry008LGbSy5Kv7A83eUjykukebFHnUZdVn8SRCahbEoH8ij++VHRVH6LyUlVq3JYoBZXihf
k71upuZ8NIAGLO0O46n0YRpT2TwoU5VGroPyf+0F3TTNuF4twSQ9ObCXn1El0ftTMsNX9BDiZuKh
ByAbTlZSGdNuqeogPMZdYOWU4LmyaFtIj1VAgWELvkNYHgjkjij3r9/KYGA9T+cnfJAzLTg2TfN9
6AzzqxZMlmfpvblLBgs8zzxs9b1WXzQLU2CSv0FLJdPQ9dXCClXsW18ZqbIQIQ1Z+QnHRtrXaaf6
SqSPJyHmcbh/JN5ZE0FOYrQmDj7iLdcPi2FyXBmLXT9MoW2ewhi9gqKv7EuT6DMi42G6A363RTN+
y4p/u3uRAEdolSUFYBPxynUBHw5c70ZjLBcaOLq8HwZ7UbHl6bKSGZoyR7/KJhj/qFNJw1S5bDPd
s9EjfwmxOEbAIYFn79W12bbujF7ok17XRXMI8siyHsMqtL8bS6OGr2WSS1lHJAbMh7x3FmnYlOfR
XGPnxlZUrhNir/yETlaX7Ia5s+yvcq3Yxa6Wy676rNnVonxvxnLIHyxsw1JaKsGcll6RgaHOEcV1
ek6iEIwPkQdscK3A2GEEdfpCZw+9Dk+uzQqIjlU5U71TwrZodj1+Q5e2hbt24B5JX4cKmTqXufno
I0O/yPuYa/PTBJXuV4q53T8OBEXbbbHE/lik4w0wm3mTcWPkRqhbXVmlE43OgqT1JXeUBp0x5ec8
B/GTDjvnNMeJtpGB3hwzliMpJBlAiYiSdLVcAw4umIA0IhhpJJc2GHSGs/iCB7StDktv/Cqc8INc
S/GIwDH4lMC8AxpYK/M5zIPaCa7tpeqb+cWolvKPTu2bi6kxr3WEWN/9T+kmuKIBKIwSwInj30I1
dv0pGQiPxiGp4VMdGfMRYbXkYVmi8gjoeTl+cCnuewIF5oaY4gg2zPVSSxrUBeTg4KGm3v4iN9Ps
Yl/U/cimaYuw8aZP9Pu3CpyFt4aayJvAD2C767XS3K4VSsv2QqwsqcE0vcvPhjpKf2pSolcuEE9w
8GOiOS/gq8bekxDjcY4NnqwvNsa/gr2HD8qps+lkw4BC9KOee+W1mztlC5e9ur9FXBEqSwRvgYck
Obn+rUtY0tiuB+1Sl/r8o4Ca8zeJhfYyq8VPKWmqjV6ZePTft4b+EVQSEl0Dkhu94VXwLNLWzMdC
Xy7AcYbLiE/x49iZ9UaIvn0oUabw1QgvS5hA4tv6rdlR9hU+lWk1XoBWpFgzzHL8pFRG9zzFM2bg
XCkbB/ndBUlMGBLTPOI+ul4wmQfQIYs6XPRxmVEQqRTHG1LbOCKYGx6KpjS39H1vwwM7CWmOQowQ
AdTlesVpLpZSKsidraiWZa/SUDqPAy3OvSnv5k9yiOnQMDvpxs7efLHYHIsEmqAkxtTrqCQpSNVD
UVMurbEMOyk1TZeS6t9ucbZUod9ZiXGI+FQZwUOSW31EHbTLtMj67mIESB+58wAJx9CpEV3FjJqN
6PAGlVidSxH9GFfyEhmJr7ZThmBldlnYXYJECna9yv3uSQ3otD96zeoaV8XjsnPtcY5+DJ0+lG7n
9LqDKKsaaK7IFJSvIYOw4VT33VDv9N5IMe1QpVfuQafc553Rnxenw7bMVOIQQbWmUfQHC+t0RlYM
BJK9lQ/9X3phyqmHBE/5GQFUNT3I+jxXKCH3DRMTq522vsfbXYbFT02CLyOAfhg+18cIDt9kKHUj
Xwy82445QqLuYAXDE7OLcSOVvv1GCGZ0yNHvQbMBQZjrpZp2UIyZ7v+ltIZ/i5piPxi5wQS5PnGN
Si7//mDEp5gHIYKGkdCdIbRdrxcA6xvNaERTMlP1fye8h/ZDp9bTYbbCeUvqddU8EGeHC0zYhgLA
JMitIo41a0HclI5+MVB63lWFjmoAn/3FKEMLDf5hTg54ezZgjdVsOWpVtCVacru7tCyYOL+pbnDJ
iRf9W8jLmUqXM6a9Fz20p3PT93rlOam6/LLNxvikF00cbLzP26PDvcFgBbAoyoXwIa5XdNI8ybB3
Ny9B3S/7CDMcP+xHex9O8bIRdW6DHX5VyNuq5N2WjHLv9VKhMdh6qFBNaUGq7GU0Q0+9PnErVshe
yJjh/GlLWNLePz9v/ni/xwRxjdNHhRTIx0H6ILb8ty1NmjIIbSeoLmTMWQKC0Rpzb0Dnedk3mrRU
Dyi+WX/AEAtk0L9BvRwrOVR1D6nvvNzFs16lbrOUtvaURKN1qGTY+C7tPEs9JHURy8csUJthf/9X
r8+B+NFQy7ArBQsh4J/XP1rNUSAwZxhlMflh8rnoU1vZtdDH/qqiqKqex3A0Pjg7EZauNATh91GU
C/z5Kogs9mQMgznXlzgdsr/Ieex8JzVd9egkSd8enGCY//zoU3IHCQAGvXTYHGswkQUHNpunoL00
Q10+qu0in2iCN69JKPcIOGpb8hnrApcnBPZBzEIqFyT/WjGa9zmoZY7fZgjOPaQCV+JuF9paHvhl
gxOWa6IQ+s1cKskb1X55/fDTAjBEhQCVRloeazEY2yjoTo1KfcnGydT3g14Ztuf0lRM9TmMp75PM
4Id8eE3BcAL2xqiGXsoqoAnT6zywDKzE5qz8Hk9qjSZ3Z8uuobT559iW2pf7C67DCXekmMGIFiwJ
8U1Z3eom16IqzRdBiT1lTN8PjQOUss/arVrg9huhEAAORSShZ3CD66sCR23RCpkuY6Vo+1rXS6+c
HfkYFuHfC13JjUruvScjhWE1QHaC9nv9SQp8x6jBTb8UiF5GXgMlvt+Nkd79aVTxRwU3cUUX6YYA
YosJG06c16sNzhzrNsDrYzYt495S89cRZtluQFLvIR16fWOM+abe9nuUZD04TSQ4zE0F7WaVOdmk
CyOQ0/pYKmMEjZiqJn/qetvpXNBXGTQqNa6OU4WjpBsWhfYGQwtjgM2d+W8fyWivo0IBTmtsp/LZ
VlL7tZaaVnUDRE+/yK0jFV6RSxPzZliNtodddLYPE+Q9wUlL/T4s4IvTYGqKyJtDNPW8yKryb/cP
5/p6f3tI0SkX4AnYf6sIR0qHZ+tQN8exl5qnsE0i4MtyfWAAVjATwnZnMunsKoWeHS0nmDeu2uvl
UZMRupAoZtNaYwBDYL9+p4WSdarN/OkwT2Z6CtRcPc/SmOw1ei3dbpSkCg22uABbYVQ/wlTeUglf
gd7++wGARiBrEOqhP66OsGXUTpiC9ztoLXaqhQpZOVEW+SUC8bvDBnl5nFTb+NSp+eA3Shvua1Ce
u8SUqo1L+ToQ//dDMN+hDyYodPya653I66iXnMWWsQoPwADQsEI6MkQ4t6/b/hxAlH6ueys8wOrQ
j/fPgPir/++gEypEc5P0Q/BshYbaag8W3LcBWkTqMbXM8GsaLMFDS/6+8aqvg8XbKgwCudzo29P8
WXcXs7hc5F5ftKOtU5RjVKm8KLPa7Jwk2OpTXIfB/12KATxJOXNiSq3rvQwAUpVWpGvH2OrVT7HU
cXk1yvQjCCf7sCzBVkJ182h07Ck0ULtiuIbG1moDbWnonIYG1DEuBggwMnQX/Eelw0jLwLv/rlZR
iWdD5ZPLkvSAtwXDfvXFGCG3OAaB6rExuu556ftgp0i27cIwVY5yl/xK86jyqY+nb/geLm5oRPaj
bMfpV7PAaInsrj1yDgFGaKW9m0m3zrOJ3blqJfFTHOXSy2KmIJdGVJwb2IXHIbRz2M/CWxIZg31h
9vXn+8+0GhH/7zMJZQwCkSiKV8+kGO1Mj7lXjzU6qV+4nRMkAqzlpKVaQ/cZ8LSsF8NJHRrJi7LF
OmWF2TCDlZq9rc1oGdiIqt7/TTdHiG0W4EUmWqIGWG+zXEWKNjBeOtpaanxCePlzN7fzqSlQdC3L
5d/7q60/fvFSyQ+41OiIsgmrj780l4nJqaYdYeM4X1MH/TLOAI1quZWP1aIrbg1p7EdSERo/vDJz
JxJAhOjoAa/L5DQiP4NPoh0rPs1zpICVSbQocC2rmr/IWixdonZR/UBqtwZQt88M14FGCBRH4h3T
juuPVDOChh7pHJ4y2sQ7peuHg5bg4FfqGYWl3ZT7LMux6+21LU3m23dLbs3jChVtg6JitdtDZRQN
wLb0tDjQmqrSKveloUWPqU1+hibXFk1otR6TNGGbIPIWygii32q9bNIRmwkriEFaBW3+MKYSOVlO
YWc76B1PCyqndFaH0/1Xe7ssDS2Ia9zrHCpIgNcb3Fgxospmo5zyQJMwf8SoC8/0X3o9Tod4Cbdg
X6urnKcUnW6bl2rAV6VbeL0cHIc+1FGUPuFC1uxax+r3aTlor1oRR38aktOd0sk2d+y07Oa87Y20
fnWc3pZHKs7+z6ec/7le3sQbqp/RaDhl3OfnHpCi28XSeKyr5FOcd/I+i9MfsBe1w/1dvq7g6fbQ
JADbQmbKDUB0Xq0bFnLstKGunLI6iF9tXCE9PR3DZyTP1OOikd0x9c03ctN3F6U1CuZKuPyso5Ma
I4RnO7l6mhpDO0i5aaPEQMDU2wjyPYXcru6ULYPRd14wijN8LtSnkCBuNLCA+ppLrqunCFTZEVfC
wE0UpT5qCXIUJmWV5wR9ewrK0thBzFH/vb/Rt8eZxrqiURpDCUOhanVJjEi9qvFiGSe0n6d91hu5
p1pjcrQjI3EXOfqYVaB4sfxIaIMk/nQPb9Drc6xq6Vin5ilhcuGZpW0/RWA4YHnW6E1uXOvvPRzi
RdzqeAWKQvz69CJ7UUjL0JunlDN8ws65eVJHAZoc9fF7zoezkfKtCAf/PR3MPrgVRF4a3quvtS6X
CSmU2DotkArcOtGWh2oc8y9qGYiesKIdm8gsjmqmY+wGVvI4cwe6CTXrcci75SEJ1OGlTTBVp0Yo
n7WqyJ87C4pIpSiRBxQoB4UikxKNQTjmH0slxauhMqMk479gM9b4Rpqrg1YGCc7Nypg/G31ueJqC
Hm/d9FtyN7dhhbAtzEtktA7I0tXrF7MMgVK01mCe6tJOTo4KIUYBhfI8tibIAxixXpnF9iGuEWu8
f95XSeXbQ8Jh44oC6Cgcaq9XNltuyMgGwINxivHH4vAD3Fqr0dwpFOXr/bXeOX7672utvq0KsVbc
xjvrZIUKTuEWLPXZ6s2zCYXAa/TBOt1fb2UNw/ETzHSgYCDD+L5oVVw/XLxUvRkweT9xNfUvUjU8
F0qf7tQ26r6OjRP9qp3kovaV4Q+Ihrgos00HEhXBP5Xq3f0fc7PR4M3BgJO3c1uiSLD69qwBQ2gZ
TvVpsiTTQ9jZOEPTfIycVvvy0ZVIcoVyLDBs/OjWCrwgz3RLIrslPUfeQEoWaT9WlurHqWp+MKAw
OGMJqBVsLqOf9UP1dreUdeEovmrW+aXoop+SXf2Ksyl/UXJ53n/swcSYjhRWkBDplt5oK+DvU1th
pulwjkzda1oneXAKzBqzId8yEltffSxFkcCVJ0BgTAlX9+3QzA0WMxyMWG5nt5o7U5yJxcu7QNlH
s/ZXk+vWRoGy/jze1qQSEuaBEMLk1Qkx5oSJpN4afoT+/kFtS2WHp2jhxWYT77uFLtv97VwHHbGe
YDLREwEARLC8/jraDIn/gqrEB05e73ql0jx5Aju4m2mT/j1IqNHLU+4scPMGPtX7i4u//LduAFoH
YnHWBuvMFbAeMctBYfXDZBhgKGv5h1ZV8q4PGlyx7i/z3nuk60DRAbmPf1Yhp8wro3fs0fAxapMO
5jx/0ySYO4mFLDWaKuFjHVr1xq333ntk7kGzBxWoW+qMifJt1aWx6SeaHV4Qjx8+J6aTEsLn0lPz
Uf7r/jOuI4vYyt/WW/ch9KJSzZROkl9O5Te5GYcHVArnf4bYsrfQDu8tRZnBw4kIxrG5PjL0lCDa
NSM8lppOVdaV+ZPFRbUTZIyNKPbeLkJVBycGWlEouFwvlchjEdhAAHw7GNLEDczQ9uo4S8kbELdy
B7MoNtLd9x6Oux6yHY0qIY52vWIetrqWyZHpYwbRHAk00mOvBoafgkv98FLoOYm5i02QVqiKr5ea
Z603kiayfCXOf2WZNj/JCdZZVVBNG9t4+1DMBERewSCOcumN1/LbEK4fRrstrd7ymR5En6DJa1iV
jEKYsf4YpIIaF+Issx0whaLTScV9/VBpn5RzEGqWr6n92cyEW7I9dgDUbMBqFrR8LTKXb/fP/u0p
Ya4DRRIajMBxrP125n7BlNBeAr8LG9U1obOe5UYR5P9WPwLe/JjM2tszChEaGnCQGzA8W90LeTBM
U0uGcOYuNXdz0YTPlp5qG22hN9Wc6+joiNkRqTPTU1o2q2U0JcyMWZ9CnAKd/GhlWeu1Sza8xNI8
u2OSD09VzcjASoLopdbjxCNFHSMP9fJ4n/Avt20H9QQRp2d2qQ7WRlR9w+rd/D5yR+aVqPHcGMTo
w4QyV6ZIfmIOodsCEPiF/dPw0PTj96xE+EjKTO0AqVrbaV1leUZeOEfDKNrdHETqeRin7lRMqX5S
k1YTsjLP9bSACK2zEHF9W/OYTTZ/GLgVepjoEbgzRPQkyQz3ppGYv9JkNB8Ry0r3la6Pj5I+Wn4x
5dNpqFpnZzSAqMfECjfuy3c+JYb1AJFFR4nPdvXRlmbekqj3kg9SdDpnEWKJc1IY544qcWOD319K
oNwZCjD6Wl3NZdq0ulHOkm9wQT/BP0duGizPORyKZmOpmxvSFKgHhpRMBACGO6ujliH0lqKBEp+t
oY12cSKpvhO1smtFreRrNjQ+XUc/6v5ne/N8LAooiWEbCwqroetQAS+QMKJNyRnlsfYY90Z71Ox4
OBZ6snUbv7cULU+hFcxQj5b29VKWBN8lMoPkLHUlRjSTOT2O6tR5U5sXG9Twm2DEU/2+1Op27LPB
mI3JTlA1s3u3iZRiP0datGP//wpDBpj3N3GFkyQYifVsgbjiGiFfXB1IZ4Yua9XoAQ59aXiFVJa7
MI2qvTotWPxYRfgwGqA8jMKyDrOk9YD+pQXcMPIJaqIUnxy0dr7O4VChA0NhUlZZ+NGUll9oYX0H
7ITTxUu43vzAKiol0VBfIfznn5LeeJ1UJfyRsebB0bPyY/qF/+0I0wrgkQxVOWDa9XoYvIQjUvgp
BitDcUiKpXlKih6NksKSXPQLaskd1aj2FlK3wp30NrmYOMFtJIArsujbz4CcA0gLqgp4vzXKT7Vr
uShaOT072oJwoySjjztV06I/LWoaY7qUNc5Psx3ijo5PvvzdqgEDFgfuff3RmCVghm9C4HS/oZis
jiRwenReKzs99zJ4wyVE3gryfn4w+Lo3llo37jiNDJpJI6B0UH2uURZNVw5JiQ3fuUoz9SnMM8s1
gJ3vI8UaH6egNj0bN4TnyIzkSxDi83X/a3jn43sjYxnA8N4srq9f/YSgYNkhIXYulGE62K0cnctE
bvfVXM5fDIaaG+u9+5JpEHElgDQXKvarBcclWKp8yM6DOWkc8HQEu7J0tTs6ZsQ43okMb4EDEHpL
1qteOSGbw0e5ZX/43raDgxYzDlIgY52SB1XjDGgRZmdrsqYvEyCwQ4hr2lnP+u/8yfiqSU7mmXMb
e2aHMc/G9fFOeBVZJdgFCmbqHfFafssvu6UO56BasrPeZwFNo9Z+as0qPgOe2DLmu33DHGEqfzql
oGjpo1wvVQ0Q94fJyc9SHc1uOVoj7WFH+olW51e1j9Mtteab9pHAnwOyBpdIMgZncxW9IJuBmlWc
9jyVlu3JCSKLLSLCUJai0pWKAgGVHBag3DvZftC0/og0jf2Z8aPxag361kz25sCRetCP5MgJmTyA
y6utrovOzGZpmk6plXWOWwMROWUM1T2OWoU2yJI/xeyDP1eD/oMxf32MY+nvj31ltEJFnxJNCLYD
vpJ6/Q7sJjHKsYQw1mvOBCZ8yFzDKqMLUhzTZbLqrfb4OjuhNc7lQYeAy4OybJ0oYGRMslUYytnR
C2Ong37faWrTu/gSqWhxqJmXhoW5Eb9FyvNbdgtERUg+AgIl++IiWcsh6XXQlQDfpQd7LrVzMVnR
s9TJAxL/PWPZbjBOU4lJR14UWw36d1cWOhiCJ4zS3ypcT1NIe2iGLaekhnwuQ8c+4hDY+kOJdHSD
TKLbyUpEYYNz3/0Xu+rH8MwIMtHAo4snIui62Z38D3Xn1Rw3luX5r1JR76iBNxPTHbEA0pBUklRm
Uu4FQYkkvPf49PsDpZ5SglzmsvdlJ6K6olUp8ub1557zN+iJBB3VnF0NLsqNO8lbR331zhrl3Aqb
Chwgz1GeiUtZd6026sbKpnQ3DFK7DcRGsf1mCHZVLU5OLE3Cxdu9WpxOz+2Rr1B4Hs4A2GVwm4L3
6X1tTHeJaUSurlX+thoabMAn+Vy595WmUCMjJwKXDyDeEmME/zzs0sRMd7xymaci9wzDTnv0Sq0y
Ms89EOeo9XSJWietLfYhAOlJqFM8KymEKIYTVnBg215PKOPnBwJ55ZYbujwWamXtEBRTbJycpTPx
5+I8ngd3zitwuXAwgWtaHI89hi1xEhjpLq/U1HdTBKsceJrKoVLUK1VIkcN8ezaXB/LPFmcgB7nZ
OZ2xeKuMDV02RsZY86fxKtbGHT5T1lPWCuVli3/eR1Miyi0i63NjGZ7o+BqZDoRwM75ccY47ucA3
czLN/eeJznsQvROuiNOzsA3qusbyONvFkyZQ+a0S3enKWoV/HQNoayJmI5X9jdwbqSN4SePbEhTT
HZDieqUFKuLSCllCvzD1T22OyKSBOIDieukorc4M3GvLRSLPxK5jMzBpp1+16SXK5oKY7boOA8sY
Ii3K/77uGJ4qfggFIpUGfNy30qzVuzqPlJVvdmZ3ZvoWZ/nzeM1PTFTZ55SXuAiYkjlaNiM92+GX
NYGI6LWO4rlebLSyi20vagTbkON31pN/tgqL25iltHgqLVapJ6RGZ6bMkh8rxjXA1S/ZIOeAXMZp
1YEkdXI1eMxL0bybqm46s09fOxS4Kv+78cWV3XvlgLpEne0KCnnXDQJ+LtQ8/TKUi69vT/Frm5Hw
S2ZzQBBDsuR0hs1C8IK8GLPdWHrZNwDJ8cqI254cEBe1nfISWr/d4MurChEAkHbUtJD4eFGtqPSo
aEn8ZLsqLIubKsDmzAv1dtOPzS065SFipuZw7JjpM2f6a8sIrAs1PZHHFRWa056KSj/WYmRlOwFr
mU0olqGr9ZBkpdQIrkQDpfzJBxXydm9fbRQAsoEwI7XsJXkVBWRqIKOf74KwnQ6RbhQfFB8fQqNK
tbWn+tXHsNDPaSMvYaPPa5f3xSyTCDiMe/O0q3kien48FCyfIFHvR3T4t9xc46ouo3pfS9oTrqr6
tVkLn0so7DuMOyqSyLpyjj39Wu/R9YCgQGA01+BOv4c3SBEyLmW2SxNLWquj3j6IgUVluk/Cb4Ol
eR/Gtu3PzPPzRC7uuDklBZSTJBFKxIuJBpRgxuNIml+ukG/HT104lK0Gr9+MhjtlFMXG8Utxuk/V
RFsDPAo2RmiNTEmeX3heXqwp9gYfmLhzeZ5XhgOtatK/XPS8RJaBeKFTWG31NNhRy0FgqTVH19Aq
ZWVUqCKOkultxjHpN+9cgfMlQzjKdgMp8qL46QmFn8Y48OzqLvAxugJSbYttjkkDwUB63fUt8jFa
pZ+ZhRd9pVnCbv4F8oiYfzEJha8KGoTwYJc0kvSU4CB9AVwlvkyy/ks4H2rKMJ6LRRdtAkOA/Ev2
hMVGaQWpitPlVgx1rPRJmd0UWLuEm8ozezOxQdXmWu5QzjOaW9Fr2mRtyc2ovy9lReNzbheFEXBP
MHWXbuvRFKQkrIz2Ji+n/Ip33CcyXLCXhlqy0TYZzlyKi3MbKCSPS4pA4D5mLpiySE+2Radruao1
MJmbTdXCj+y1GLl3DG62YBeV27dXkcXQ/banaA4oPkDMmYdDoG8tbsMqN9TMUnp1L2KX5gwyL5g0
QgRAR6GNQHEcVr1Y4bgeJNmHOO+Fw9vNLy6NX82zpHjJz9fUYjWBIYDLrYTqvlamaGV1Q3chpJUI
HHK03GiQj1pv6g4U7sp9u+H5F7/s998NL/qt1L7SBH6h7s0ozt0a6auPkSybx7dbWS7cn6MLJ4aN
gnjjMv3oY/KglkWt7iMrFr5UHVRGgZfmejQNf5uXiXWVVkp3pmsvVxBTiu4RGQrEj0DZnu6Wyqpj
X/QndT81eb/GLk539QZEMxZomp1a3jnMx/JWep7EZ11vdDTYqUsNmSQ0wkyfdHVfdkXrZJJeOrif
IUOv5KMLXchf61EVrRNEPY45iraOHIjVxxLdljMpuEV0NX+RZ2cGhYhytk2YJ/233FNcm6MUh5G2
D3Q/W2ltGV7KNTzuKc/PKbS8MsgYZ8FfgfUEdHwpbqX7SQkarNf2Q9felkYnXSq+pn1LuhiklDGU
58i+r6wkCj+kUXm1gnhd4hYyuba8qWq1/QirepulrfXEBSC4PcIcK08dLWwA1XPciVd2p4IEDfTH
2eONs+90PDGtU6JYbvU99nkASq2oubCGFsJR3qi7yYNPEef5XhWH8Zyf4/Kun6eSbD1h5JxUmtF2
p017PdZfbSZp+2KEApvoJSVcFU11D8TkevREjCtjP1xpBnZDlMrbdQ4GyA6Qpr3xmkhfBVkhbmu/
OgdcP50HcCNc9IReM2SdFx4Pk9PvJUVxEJCr0R9mooR1RbIzka+8UKxKy/UUBcBvlzVR9yltc197
n1j/c+M0Cysa3BM0kyV8LegVsqu4lz0MhRGuY1wYLhnEwI114xz9+fRe+NkUdQrIp3gqGmDmTvup
RkQspjKYDyMwtU1iSNW6l5Nxa+kt0guCAbPfikXxzsQBzI7wLX3XrUtKlMaBq83JNrAlMKRO29cS
aWhJb0eP+QBhZGuhrije1mXQ6Z/jMpB6zxZQDZjOHJ2LhMLcLMlFlOnI2nLrIyJ92qwcltnYqKX8
ONWpAEPOCvR4hRCVXl4YSVV0tQuASGwPCnRD8xYYqBhdj3Ua1LYqe0DeEZDwVo3HC/pM2HV63vCN
Zl9jVLpJd1PhQx/q9IsRcQHZ00PxEZQk9Bo1jqV15GVN52p1Wn4xs6I7R8E/PU3JY8N9hzxKNn/G
Xb8AS5oC6n2doQVPpDtqnLKH/g43wsGW0jR4eM89+aupORCZLW8IZhcHd9C0bDic7J8g64XKh8hq
wbpBbzKToyRHxu3YBVgQstcM7cyML8eVlQ6IHpIECTpEOJY6A+S28Zqyhsi3485or0IzUzYjqv6K
HRq6sEVyIDun9P5iXIH1ogVE3gPrR07WxVR2Hm5QqRVgGysYlNkFv9GcwudUb8Xc37w9sKcnOAOL
GM18dJProOrHpjpdNgJnmCE0ZeXbkaZ72zxLqesneW+PhRTe9JOh3iCZFtuBMaXbt5t+0U0gtnNa
jkU7K2Esm66mjjwhupA4javmeO1bo7dKebPcyCVFwHe2NcPzLYhcsKdA4iwL33UotIBaMo9utl70
DbnDQrdBi7Uf0qm26jMh+oueoXtEthRiFOk+/r04G2MpImk+xX1AwRiYISijOLXrKLEsu+eSOtPa
iynk9UNtB9cpjiYUJhetiZPqT76c6IEt+qrY0xpqoXalBZ5K/SPR4hnMCyvB0sZ8p4yq+eXtsV2U
mVhDjOxP5QayhdR0F5uzJ3ObKJ3iBTZVEFlETFiJRrfoUzO5zAcLX68q9yNMu8XKfAhMRP7tuLHE
L01TN+/z/OK7zD6/s7Y/JcbZCXnxXQKi5cmweiOwW0MJN62cNFdNXnRMuZHhSDSdk2J4MfpUF8lm
YdwGcYvzYbGB5K71BxKTkBWyvqn3VFLbNeJSgq0miXcRxHn70deV3tUIQs5soGWogb7xbMzD7qXb
5EfnK/q3aBZbE6My046mByVKv45pscd8WbnLM5HqsSGPFzFy82cOjGcZoL8fRlSaiLmI9pARJT0K
bm9xA3ZeyCWUK2Jgq8Tw9UEs4ZG71ZCOmcOf1aOiB0O+HZJB/qo3afhRSeU2u9cTqftQo8fY21oe
j3eamIWSPRjpWHwIo0z9AmhP20lGPdxWbQBpPfS1XtjUEC6Hb5yG/YdGhHLsNARv1a0h+3H783Hw
Hz+G//Qf89uffaj/+V/8+QeJzSr0g2bxx3/uwh9VXudPzX/NP/bff+30h/550z1WTVs9/rG7L+o/
1m32cN+Eebb8mZNfQUu/vol739yf/GGVNWEzfmwfkXh7rNukeW6O7zz/zf/bD/94fP4tx7F4/Mef
P/I2a+bf5vO1/vz10cXDP/4EAfTb5p5//68Pr+9Tfs4Oqz+O932YvPiZx/u6+cefivoXdGLCLR2p
a6QVZg31/vH5E+UvqszUmdkNMsHATKPO8qoJ/vGnLP9FNoh7EtIzWRqYlX/+Ueft80fSX/yeOU3F
TgXyg6zIv/p+Ml9/z98fWZve5mHW1P/4c/HO5LwFQyKDaABKA0cKgZTTDQGaKJbNCbFCNF9q6bvH
3+lre4qt6skrlADXlCiwKmB+ROmNhI2JD2KS66eLyGU5tdDF/jrCAUPbPw/iu1bWTfGYHZrq8bFh
0fwPWClovby1Uj6x4n/cZ384rNzfF8vzj/1cLJL8F2EFGRprjtJ5KLD0fi6W+ROmiXwH2v9I0jFP
v9aKKv010xXn7AQQXU7Uv9fK80c83mYroFl4iY/esVaeUXx/H2NkyMEew9d6Jjhzji1Tsk0hYKA4
KJJtcZJV7cdQ/eg1955X2kbj1tl2FDegY0TdjqztzZqj1QpvZMVfgUaFRRij0omPtK/boCZsszpm
5Sel+KSNd0F/J07XQXnbNqUbbSyIedGw0T1nND/q+Q/TuPaHD4a316TD+xfZMU/5Z7m6Tk6y/+MJ
9//haUU4QTaXQJgsCoxH5GM4b/7jX7P+4vT6X9/Hx/D3xfjqz/9cnDOA/udilI2/sK3kLp3Jmwb0
L5bcr9UoiT8PNbilHHYkVrjcf51c1l+ABMjjQlXE7otUrPye1bgAZj6jk5A7IkRlRRLFLZkEg6+h
6VI038ZsKPSV2pHPqJy68kVlsofYwFRQzfWsuAhqz8PDdKwulVJSk9CJ06Iy93Ws+YlnK1WXFNU3
LjiUtOw+jCsD+1FDnHm3YqAaP96/4v6nHWuoN761hK4f+z+c++TxIc/C+9+X0vPP/TrXDC60OfNO
0E3Ijb3dv5YSaZe/eBFzm5Erh0Ro8smvpSRI5l+86URAMzxCsO+aL+Jfa0nghkT2mkWO7BmPMPJC
71lMp68P8gCkWrECwicSkC/39CIExhay8aH1e/u0+N6DYRE/B/kZ3PJp5PmriblK/YzSJfo8vWiF
qp3NjQZvr4SIYRVfUJVdqda95B8bVHN/m4Bft/wbt/rPxmYBd2iQCF+8oA54odUDCZcEzFptFIeu
rXI1lBtTso3QSdUtZOBzbIXXukcyBcnNuXJLuHPaPTEiOFBzVdi3T/m3/E49UD8728g8Rn9fQD+7
Bf0FVAix0aycctqIVkS9qWSaty+iWQLSt1O/clQtWk/+OcjlK/2ZgzIWBZx+Hr+LpjxSaZwkurdv
sCsV1Lsi+aIXhS3z8NUJwt+er3l5LfpFbV+fC7CgmjizT/tlVENeIMgXHgKzW+nVjVKdoyEuFzgB
I6tb5/yFEsBeWqy+vomDbKC2fig88YMpX4u+5mJqtnq7H/P3/L0fy1bmQf3tdUWOz+xGXtYHr1t5
gq0rn70bfd2Z2NqfQyIvh2xuCtAoWJM5rc0MnTaFfFPrmZYfHOqiq5w4XpeaHP983Zw8bk620XK9
PTcCCHP2wibmXgIxsTVWsqhIg0P1YGL9OThjsa6yi+F7fiF/D0o7wFFksOXPZC2IiPpz5rWvNk/B
CdV4BVzCkjsqF0qGG1geHLrkjprXIejzbS7FP/qyODNxi3wEOcJ5OH9ral4/v81c3YQR7KYyOFid
PQW2sRfX6U25lj8Mu/QMou3VmfutqcXM1ZCyjTSkKUlHhyuYHL+Rz+yn5ealN0QlVAcBcgLWec5I
/9YbUW8l4MIVvRF92xy1Ky0MVpGZOpTXtwGQ4reX/cvNNc8PlQsOWmDTS3ftutaUYlRm85tAXsUW
h2vjWu8UpmKGCODBweHMQUr9BcmgDcjRiBVnRB7ET4K8nbToLuz7M0v+5eSQlSItghAJcSTAu9N1
EJnkQaRADg4lgu5HVQpilOo8ITgzYq82A7aSiAAd9xeXIcWtCv0cLThgUmSPU2k6kpG/z157XtP0
BW1tQguq4HAmTvtSW0mE4qfPqdpXqza5DpLwtguizduT/0pXkN1EHh4xdR7kS9W9FLfNSdP68CAl
DoLqs8aCcM4DeakUNnflpJFFV5oyLZC8pxF3d3NUtrJqW5+7G8VVHX/7fX87OaMrurlbXKpX1WDn
B/lqtD/+G/0k0iKXRfxO7HU6mnGl50Eg1OFB8QXfbuL82s+aM8fQq2P5WxvyaRtBnYSWB9bsEKjJ
FnMwYKVnsILnWlBOWxijUWiCpggPfWNWq0Br3QYBbfffGSreyRhw6Jx0ixOur7u8N9M2PGRxtY1C
Zwqy7f9bC4uLthkihF7HjhY44GrRd4LszEA9AwxO7/K5JP53J5YxidFaUR8O4aFay5thrW8mN7SP
qWO64SPS4MY+vLv9YWx693q0x++9aHt701HfpcT/vIWhmPHERBoJYcslmlUL+q6pxCk8tDHCzVPs
+sI5AsqrK+LvJpalAD8scyEIx/Bg3eCktakzYf32XD2XEV+MJNUpibUwi5Ut7lbAKlCIMQU+uN8T
t92k22Jdb/JdvNOuvaOx+vH1cmu4zKO+T3bxWt7ma+zvVqP98Pb3eLWjv32NxaoM0qj2w1gKD6Z+
yNo5jD1X91sqEf08pn5rYrEsE0ma+iw2wsPoeBvvcnys4xWUNDzi/JXh6PboZqtkVWyS1o0zOzXt
/Ibs4fuvMGpy5MiIAebIbdHPqYmEcOi18ODrJVKoZXovyKX3+PZgzr/kxZxSM5m9OiggLes3TdHi
rivq4SHMrz0lwo3mamwV+Gf++29KFET/bmixeCQ8abCqYUjNMXTwrrHTs028ukChJmOEzv+QcF0c
ikOQJZPCzXjYfU8vk7V0JX2mJN1tjVXpTo7ipG7mYMG7aq98N3Fau7U/9tvgUrza/ht3DAE9ZOWZ
lP8C9NRmGAwHMCkOal5fU5+5HqT8zBXzDEU/nTlSV0BOYMdQ+CPKOb0B9LwNp9mA/OAj8PlYT0J3
kCIAVHauKHXvaGo/fO1KbXoqhj75Mk5acw9SMrkr1C7a6cog73FPCi9JKJEGr2D8Zgi8dt6PmXfJ
6TjlqQqEsYGB4EXi0+BL449OT6GE6kUS7HpR82C0TxKMsgq6jGcHVSek6A9TBcLqOY/hrQrZRz3T
xJ0MWCC2tWrCC6tOh7y04wSaqV2KyBY4llUPNW5bUnbtVUOS2o0y49NKILOAlXU0PgdzUFZDo0Ha
M5PKaGy57ygkwmPpQ1eNgzKxrXbQPLtRvSm1qSznX0ZTHHL+r26INkZLY2SbQ20+vb17XsTns8oe
DoYGviczvn2xRdNMLXCRjrqDrHnXY7EHm/lkJYguBNfcBe+9QzCv5TEAsBq1DIAei0NpCsM46Adf
pDEI91JjC9WZw+CZq3aypmbN/xnRRU6C+vxSSUAsVNlPczU8monC/AAnK77qZq88oNXR1I6pZuJe
UCqhs7VBqSRbTzTjEjff6CkNY/+2tUpCKrmJZWy/hTGp7lq/qyMnpBT+yWs8Xpok+fMHz5TTW7iJ
xVMDYOgBRfn2G8T73rI9cGOh3WhDPThpaxYAu6Y2w5Mj0uK9Dm69tJEDlUa7lgb/ChBV+tGMreHO
DEwFibeoDDNbC5QsWQkgKTI8y8HD+3hRJ3aSQpPbDCHPYBsuQnhO0GQBD+KO5+SBdAhKherFnNE7
3ZAGjopBU3bhEVWrEXlbeF2i1FYO9rp5boN+b77pRi1cml4uOg3aJ/tZAt3vy34VWHq+eXtpLkxW
fn4dsufzwwSABaW7xdcpcqstyzw+xmJcrMsZczl4nrkVRrFY5Y3kX8GbiB1EAeBgFYVht6OS3yli
VFKaVdsa3oDZXVeaN1x6dSE6U54IB1yng7VlxhlpuN44eF6yFvoZWuDJ7Rq5H2mdjNp4yYk042bb
adclhuUGvQofMmqUc2fgnLw6Xa8QO8jWobIyIy2Xrhh9I/oVPi/iETOt+RDI1eYJKpIfw6iT5Ksw
F9SvadFNF4pUCb2dJ436sVfGqNtWYpPd+Dx2j5k5VvetPo23U5wFn7hXpGM9Fkpqj76kQ1LL++K2
gZ8GWp+QQOmcosul4xj15Udcc4jjjLSNdzpKMiE6jB5MstbyzUfAKMOXoKorwyb9ET52OZBiRzeD
VnRwvS6TG0GPu9IJRTSmbPaA/1h4ufVZiCPrNqhbPbbFqMPEokuN+IvcheWPcRC83paKQvxUksE8
9ELU7OS4bVW70y3B9YCi40f79kJaVFZZSIQFVGdnEDbSjNBcTxfSCLKs9LreOrZo2Vhuo0d5vQNx
WiAck7TdsR1jjGfLoC7QvGzJzznU6k11M/UVdXpv9NpPb3+jFwHgXHYhg0BRCOwJ5+HpF5pitfBa
ZEaOdUuBjotCcxtUK27fbmWJMmU/oxZENZvMPUmEF68f0ZdCQQvT7OihdG6Xfat/wK+ocwtf3Mat
iKGotULWVN94MtIM5tQMN33qocBW41RnB712W7MH129/q1f6DrsZ/iRiYaSOl9DLvPEDLVX67Jj1
prlGRkFbTVN6Dtv7MpKa/ehAOWIPQR6Xlk6HOI1rKdClIj8maVVfBcjtX5uCr2/N+blcjPEB4530
g+Qb6qpPBOZdCJVV6oM0atUhXo1tM9ilMmXOkMhoHHhiupVEQXGnNN6b6DzYbT+kW133tG1bZ8G2
E7riqtFKwOFRXDsTNdwVd3zo1J6SnImr50jz5NCY+8aNDR+Meg3HxmnffNPXSqMu82NfIt5Y64bg
1KpIajfWgjOH8HzGLpti8GaoLGhgkq+nTaGopHYqzJCjqTfRlYU86MooRMseIoV0cpIZmNIm8dFC
mcApgK1cvHOx0FMAYjNegwIn5YzT5nU9yb1Rb4ojIaHgIGbjXYtQ0s4UhJ5V8pe9pLAwRyYzAX9J
gikKZA8Lq4FAPLWB0zeBFdrx1EyruNSDjZyGzXpW3Nn7qQfwzpN2lRJJTiepwlZOEqjxLQarxRBL
l0kzyGA2QuMpFKzIiacSu0/i14DbG/FWE8efNQy3wX17nOYZX3QACRckZ+YXCiLCixUhCGkmZGFX
YuvdTo6kVdifi5bvaLV2aAoMZ2ShOTNoLyoMMxcB+bPnZjF2WkxNAGKOe3sqj7GgKbYcSt4WeUxl
1UsDYyS0hs35ykMzTs4Zi7/WWVAWBlEBxgdcmqeLopGtTvbLqTriKSXZJoqnnl1PU7JSq6xwsbNo
D7kpF2c23Ytzi/7C/qYqhPogEea8KX/PZKOAKdaSUh2jOm+ccQg9Rx2DdyphcVXxkOXhhywByF0U
xk9bkVD7bgoW19Efosg1huB708z3UR97714yIADoE15n7K8XoOTWr7tCDzTliCOKwBMm8lbc9dNm
RPjaASoFUERQ/DOLZmlKQK9YouCCqTsDGQDDcto/2TdbUe9z4RiFQ76CbHdRd2kEv6+GxdNfNpZ5
JQXtsZLLdeOZpT102r7xMMH04uBM7PVyQnnXzlIbz+sYqPLpV6mUWg0VfRCOQUNJSYqMpyFs8zOj
PK/F042Jlji8ISREcLylTnbaSKKIad0E+NNXRmmtZn9PO5f90AX1n666CHvbtw+ClzE8sc5zMZ53
HSDHpWqMCUJWELXGONah/i0vlQ0WvFAY1ODj4B0gDts1+Z6sb+0wiyU70OR1HJ9TYXrZaTQ12KCo
xwGyQ4/xtNMkhHhyoiJ0VDILoS55nC5HwhPy8fm4iXJDPHNLvBrgASGeX3zAD2BUnDaYZjPTA+DC
MQjFUXKDSZa/ZqAYbmt5ijq7opiyV0fshO1EGbTJEeS8D9ZemKgPDff+uUTmyxoekwC6lTwpMAPW
+uKs6GovKYYhwnRCH5t1XZb1qiTeUmyhtFDZrMClkwgTrtIgmna1wjO/qFPr89tL4eX6pl7KnY3i
OhMBWX4xKGUywG8orKM+hBboakFAmUl6eruRZ0726QKnmA2elvTbrDawJK+OlVgloaemd6FXdOQN
OrT6YSw326KapMnRkq65wKBSUjeN2qq9g0UxgPy0ztDtSMJIt6vU7L6LBTxgB0eHwXdNtUfBCasr
al08oG/EJNfWvNnjL1inG7mttQU57kDSfMH2dc+85YmYfS6Cqh9saiOV5SJ4h/KiNsS3EU+jG3nK
KtFtkrHlGS6E3YXcRlBaktgTPvGQl7FkCmvra6gKSm8jaV1kTq7pBaZ0cSns1WqS73JrSskxWZko
2HXgwdRqvaL13QyVpHpdR6GCanJsWTejXEYDXDId0eugyPeJWIoPbw/5K6sdeD44cRm/QVhrS4ZF
oHRoqZVNcedbWrsuLRHrxkkREhvCkeKokZU6mpfk2LlHl1o3dms/KuI7VH7OlfVerjCTJBArnDol
Zj1L3FdeFqlRSEV0JxqJfzXqPhRtVT9ntvrKbqIZXkqgMNFAAaR/upBFrRalKvaiu943om0ZiuaV
b+gpGaQIvUzVw+LKDOtV2ArBXmp7w2ah1e7bg/7ySJtRcqSwgSbN5nrzUPx2++degg90rod3ooXE
DMXs4a4fKvE6za2jMg7VOZnKV9ojZz479XJd8lJcRFeFbMoxbgLhXYoOgCsEfred0NmzB00c1pof
nKvGLTB88xuZHCAqlITbVIN5oJ12kESDMNQhcznkabMd66Zz2lr1V2CydafOypJUac/ms+AhDrqV
rHPPVFzB62RbNfPAGWDJHtA5rS8C3w9cRNnPqcS+DDjnb8htwntutmleDEmmGkFLfi66MyWmQEPP
3hlp3iHgVLdNPA0OZNXyLgvPpuVfWedUWWc9AJ7sIOeWC7DUSqwczOiOxFmw7Ql11+Q3zxX8X7m6
TQOkGM5nsB/Jyi5uDYQCB7UzdcAEBsk0XWykNVXSca2RsNj4baisi85Q7DjWqw+j1saXeBgYbhaI
ituD3Diz4ucJPz3YeXUZgDdI/4O5WUr/ltJQVoi+xXdhat0M8fikm/lR9/yvSO1f13n3/e0NNndu
2RwYOQJR8D36i+K9yU1phHke3/WTVlzpgq/tBXP6QiJVOtOxl09a4I88oGfNZnIDS1uoxve0NK3l
7E6brG9wyZtbGDfJddSro4MZXb+SPKW/SBupdkMz1M9Ena/0c9YbA2w5U49gYp7uM7M18zCm0nln
TIZ4mVYkIgtRL1dGqp3DHsLfeTGosF1wGAZGMtfyX9C4CzmPJsur7gq2aLEVu1BxRbNUbSWP6nRV
qEJcOHmm9N8mbVTEjSeQGLVLlK3vszyJ2ivDwy5q04ednLoF8o+xLRe5dpDM0r8dJQG1Tyxq5LWi
5wmlirCvjr0s5KtOhASzEtQsuYbUqZquXOnivdT16lOUkDHppKJSL3W/De6H2GsKOxQNXtZGSrhk
o5SfeexlIgLXr8zwq5W3Y7sxerB/PW/z76bcqhRD2lC9HdpR/Z75eHs5Ixt0lepKVTlNYvQfME+x
+jnQGPce2sWjjee6uLeySDkmPHZa20q88q72xdHO2I5uMOPYLsUiExpbo2u1Xapa19qKVjQIXfWJ
cahzrdwZWquZ6yCqg84eEExXdijFpIKtkQjZjgXTYM+FDvJnhHgXRtvKlz751iNirN4Tz3B0M8Oh
FQ2b4KL7MkktNadJi5NVmyNaCn7OGFInzHL+iwhkprcLcYYWiO0UiJtYKvrC8fMmaB1x7AlopmYM
CHORh9xYAsUmZoEiRSTF43RT+bHwtTQblGMyVepaAESlYtkUmkbT7fNIpt6jKaXmUm8LZDstE1V0
SYTFKz3zis+T5unyaux45joD86bfCmVO1aao0ZKwM0tsO9u0UARza0TgPDcOsNy0Paw1P3NSN7nb
ygOqqGYnCc0qJyNm2iiWjlde5lvfQ9LK371OTXfj6AcivwjX+5Um+CiGin06qXaMR27otqoWXoRW
KwAzTdXwjjtCTu0uMXNejUanXFsEl5kN65MXMgsj+5pMbbRGnXW6EBEvX3EEaJd+JYTHyZKQ0NHC
wZUnVfOdIfCm0ZX74ZrNJxY3eh1Xij07mmRumBtx5UxpFe4tSnoHGSukxkUHwr8MpizdAXUa7yMS
ubojT0NqbiOtnUS7FgwF39J2lNa1lKWPJk67Edpoon+sLM9iGk0/+Niw8b62sWd8LVqzRGxxTB7x
YU4+VKoeAhP21fxqEEvZcgW99r+XTe1/pmQp6K5ZZOLtBNkgt+s6vFN7Nd5ISZlDUlSA8jm8/tJP
Rq62V6U+BhuzLILWVuU+MMmQiGHqlHUxfspHcgoMEdJcThWodWz7coZjIQrLsPGIaz5HdVHu81gW
v5V1ZVXc/WG1L6vKqO2qJki3kUfQdlYTVg1+plOwLlRdyFZRo66qsYnvRllFs10KewHhUL8pbkJp
krBtB1pGC3offkOBWb/xp8z/noWQ7m1cYpTkMonDeaKtmy4z9S8e1fCKkEeQSIUI0/CNKiqZAwyk
C7vXfSWCH5DoFgk1CekRT4g7HdmcfHyYtUKvuiGSt2bdMwxjGTgxuiFu34Xih7gX9YegMrMM2Gir
fBaVqb9hOlh5Pqk/bTUISArauZ8rn0I+q11LzC0Tsze9PU4DYf4x7iepd+rGmh4GKZZuWtNKHnwU
lwU70YviYPmJcRS9evpuaINK3Q9Gj9NkXbIZfcNf+aqSkSgui+mp03QbMv51F6GcKKbjNla9+kGn
euKqaUwtEjTAZ1+NUR1hYcu5rTSmshN8Xjbgx73yElnCRuR5F1aUHU1pzO3B75TGkc1RfJK70rsl
WusPvieMn1KpHC+tjGjdFnpPJ5wkS0gyKyjHx8i0JoavbFWPIefUL3J5EFDaV2SmzEuw3/TzEhcF
4pfId9WJtfe/2TuP5riRvM1/l71jAt5cYcrQk1KJ5oIgJQoeSJhMmE///oo9u9Niz7aijxuxh7lM
dKhYqETmPx/LHleYGUGhiupwvyqu9LnE2s5v1/ph4U/242A46fobEOmvgiguHIC0TOQISrkAfZpV
bbsqzUAaw8k0RRrKklCkebJfm8Aabpyg1xMcJG1kUZq+L615ioemWaK58eqE85DfwfUmGJ7JurJn
xfZdr/VBjF4QomM3b/BSqL1AALpXsjST2d7847Rk4gH0IruwQVl/M4/8dSI4IxYYjz+aygAOfp0I
SnZZMqWc4UTnch1WK2EuRa7JSDau848xzD9/1F+GrMDsdDSD3nBaZZ4lFnWkcbBtv8uz+i9fiDpG
FPu4GQEgPruYF93O11Z32hMhXq+zCuRt5vt9ZGma8/Pvh8a/DuYBAhVU9DBdCGU/EyECWbbMCrc7
DdPiYcdlhHIqOpX/8acwQZ0HcoYpkM9POpUiLf2e3gdxyhe22KlOObtd43cy+r9ebwJyRRkNgbQ/
fDa/LoOJPEijr9b+lOKAv8hG4lVox6tjNiQqAWstIPBUrQeZOb+7a34gnb/O3iw92FHwQm63hC7/
+tHD4loV6RPyVAEZlRF959QR2m2WVNKkLk8nDrqB9pjqKlzWlUGNxtR1jjSrEVHdjuPtmOrVtWmX
JjngDjCuXnnbKxPceFy90VO7djYyO4S3GLp93TjTbcDw4cU8EIlYZh6KU51N7RphcWNXNTzeAwil
Ot/n/uKSAqTGuorMBYYmpJAqu5du7f6uk+7zWiLgziXUxgWhYAfjWfz6EFZdS+HMVf+t4qSIOmkX
kZiQgfz9Wvq4xP35WfMJLFZqRM7VlhhaPu1dWzc502qm6lsXvsR9iME37CIvEuHPPGmj30o6Pr+L
nz/u09p1ySZPF5eP0yMnNCNGtahItIS9nM8qkws9/Ic10Wd7Ncz9WYaNs5AV/YnBYBBA3WNn8zdX
BLekcaKVE+VbXcl3bex+A/z+9Tf79bM+QfhpGdSjaWvqm2qubOd7UX79+1/rQxnw+df685f5hDmY
Bo0S1cLjuySAPAzCKZaJio9vdlSHfmhED3m052iJzV0eVrEe/sag8RkS4PamQzjhgzs/z7Nv/ddF
iRUE4yTNIaeqb3UjSqtuBeZbiY6IRGWOF0YlkJSJtiSZqeoKUyAmW4mPcBa9thPuDM5trY9bm/z9
c/nog/vTc/n4u9jfmYXP+s6/KDv1ochTrevXU9oUy5OkZzisHK6ynpZvR9nbadR2VvrgdYUFlxRM
R8pISLjRxvl2bYW7I7lzuO17dT8bY301rcMUr72exQXJPw9//7d+WiMffypJJmeeC48qYqBfH+HG
/ZKpzl1OweZpsVx7NC4LV8u//5RPeB2vMhm/HOJc6nH7uZ9LCEdbWVqjpHdambXvi0bTo0qMMqqA
3Q6pO4s/9pF/ZMr/v5qhf7FM/7/mcWUH+xuT9PY+vL0W5euvuRB4XT8SHhz9X6Q9soMjUQcZ/8hx
+MMnbdv/gnUiaI3bG9suWXP/x9yKNR9AiCR4diwXq/a5bPjf3lYL2ysHP3MmixyYG9j3f/u37/54
Hf6I4PjvCQ+/rkQ0rjCNsFCMrCCYvD2fThju73nJ4KUn3tYVBw0C6FmTZJn+6YH8+1N/scqdF/R/
3s2Pj6Gj4+wbOscM/EVD3AYK8TeEUMKNxuMAtgXXecK4XXOdH1fL/jGbMxU4gwkABDpy55aZOKBd
qF7dpZ6u3U1lJXKkwj0op6LzoZ5USC3B7yLYfp13Pv5MpkP+DjDuswLu03tZELA+mtzxQZjtcb90
eTuGzRZklyhv3rO8Tq8LX6l4gmL83Rn8Kyz274/GqUz6poM3/nMqVlsac7H6lZlseVU/zPU4PU5k
2yaFJYfdJj0Kc7opfW3SrAzrXJ8eO/iiR1uW43XjDolRq/UfHWR//EUgdCy1s1GFLf/XTarMCYbV
CQRM1sGkXWvR9GpXe03z/e/Xxn9ZgTCzIB7n9Xde879+TD8aU2OP05J0eTMcS9CYCMPU76Ky/+un
8L4Q8Ho24n1mPztXtL3t90tS1FsQ1bnQgMvTt7//Kv9llZ/P/rNZEm6TAthfv0raV7MfVMVKAzkQ
HLTwGq+q7R5MQnpja0unqKZx6Tfn3vn5/PJqnc2F+MvOQmmH1/j8zf/EApnWeM6kS7kV1vMLJ29x
t/ncjknnzl7Mrk1DuM1mNzYWjJzqnG9//5X/8lzPn84OgqjPYIS0P0HH26bly9gHZuLSygwR490x
2MnfHJfYMj5/SWQR52wzC63LeUj9NPNkwph5G8cywY6zxjPOn+vSzWj52qx6Q1Kalc9psFaJbbbD
9TBb2X4zG5s9ZqvjWo7vgblML0JfqyriSG+XkLNxfsmk4RzAfufLvJrrC+kXJRGPFfQR143ES7cF
Tb2/giMYpECG6Sbd57RXcxFqlT7u/WZ0SFUqVZGAmMC/ViBMbqgyXZ7ksBbJMFnm5Tg49f1i9XNU
5oP7XEGh7csy8KLUrsufXm+DHtEzt1NcpWKks4hjKzblpOR+R4OQ117XQ+lGFoWVO0cMZWj19fua
jeKd/spri/TDC1n61prMetolqPTTG8wA4Gd0u3mX+lwHJFuQFRVOytp+bHQSXVCzKS7ydC5PTKoW
CJNG5TeBeG4RZjypJvSFMJ6lW85kKbWPyiNAtqP4mv8GzflV2RQ4m13mK+llascdZdxCkZnpLhtH
EftbO+3Q66tHmjpW6uwaMMOttnGV++MQ16PaXvE9kOc1jFgqQFARIwq72PDzye4Bybp6Gq2aCNK+
wFJfeo4TF+5y8F2Jpb/jwlevoj+aY2kdvKktjx6UwX7oHBooaLArI5fxL+8GvPLWYO8dsWQHwSaO
+kw3joPW0QpbuhT7zr46SluKPae09yBW/YVwse0OhdJuw1QRd6423ZUlrdTZPLnJpHfq0NmVDjw7
AymnX1apPWRyWo+9ru+IBlmhKbrdVoztlXSMVywheYRIUw/dVNgHBP5mRJi8vJoWLnI5lQtJVTuH
aa2Wi7LU0gQoe3zx5HQgWYBhWrKCwJKaVl7lBOMhuCoea2OIx0q/lIX5JhuA78x27opqfCjdciN1
vxDHgM6aO5ccsyNCbfMIaXKZd9WNgdo/wfWiDnCtL1Scd2X3fbLqq1GT38BDB8Iep4tUb58crpxH
P+OJ1a6jJUbjqNjMIC7mPF0jh+A0lIi0sIfZ4MikGM4tDlgLEgNRqrOJsMOAGHa2+aUjA/KgDaV+
CBBvx5VNaKyba2G6Tvf4rtPQpmsZiN661f3ypthmMx50u0lIwS2RLlR6GppDOd7YqWHiTQiOow9Z
JFtzexi1xTzmvUrvkBK9Lb5LheEq1bWZ5yppq2y52GyphVIb6li1XlI0zXqtBDeVMqOu2hGjOoyd
dbn286G3l+dR17uDX7RPlFlnYbc4t+XW3mtUP56CrlN3Zq0Hz1C527HU61t6oIK7tnHWqJj7Nja0
YUvMQf1wKLdbLY8/2xF3brbs26r4kcoNLaA2DHGeijFWmgMbtGWnzrSvOmepL9OKhxYYL6oQivqN
9bWu2jXWWv9t88XBGA2lQqaVwIdHMacv04LUxO5ohVT+zKtl2813Cnb2teVdZj2egironoxuE484
3X5ovk/93ZxvMc6hgz172824aN81tJLgJAEtaVZprbcrQx8QymoB8QGKrzpLa5pSbbe441u6EinZ
oDql5epFs/LbrhsefTida5carJ3WwEq6501wdY6mQ2FoUC3lfi2cOuy9AILoDM+43PCX9d7Y6qPR
b86u02iOUuvH61TfLXrnR2ZpOewHIvLzgA189PbjMF3MfflWluuF9KQFvUzdbNisr6rX2hDKhIXC
T9wJ+Tjk2RBW4/osA+9GyqZN+jkoYh2zRQK2bb/hsxr5O6hKL/T81I7lEzVPv0svZFb8y1kF7odY
gVcSWQYn868Hck2pd9UXnkgCTdtWMrhn0eLiUHa6c2pPe/c3ooXGcB5WVx4DV9EsLiqM4rHqYOd2
C+LKh6LAYBGmpGnhqWu67m0eZfCa1szQO2PUW2Tc0/xVUgP2M7P7zo4MTdP0w1j3xFL3o1xf1iLI
37Riw/07VuvEUNVmabPLpCOuSZVuXilN1GSytK7zvV0ZuQtRIyeaG81Y4g1w7adXa9WrtIULs9L5
Ex9cbqKPdR2nAkcuppudKpbmjSVn3k6aPtzpTnYOQaEcwdmtuVbcdZ3sKGzP+jJUqS5Lgmxpf7ko
RjU7kKO5GEMfAxmqJplWN5m9+A+6mLZyj5pdieNC9u1rrs1TaHl4SV5nWUPzSM8ptnsUBqlM9H6g
tbyjNcSPA3vuvXD1ZvifjFFshMM4127Sfdx9Txuvp+9SaSbQ3XBmYe10am59u6Sds+4a50Sobz2E
Gj6rO99OLU4UR408TM1f/DCrzeBKq/KR6FFzWYZQIClt0NHrYJH9RGI+2S+6eoB09pq4qAcbfb7p
iSrk3tVwidDztIlpMGmuC7NUVNe5g0W6JzDKdIGKaQ6SwZpd7Fl6UZY7IVqMg3NbVo+Lp5l0wkoV
VDH1qeeeC5OChDDNGrPcEdjdrJeBRyXfbnCm9OC5mWNE1PJ6uNlwDbhRVfbBSkmdhGAJzHOcL10I
Yo1cL81+OF6r8rhOs96JQHI7mntxZ7wTcsr2DnncxqZYaoFBsG4ZDvLG9vZm3+h47/VZNBzbMLHh
VGaNe+B/6gXbiuleFg12x0RCmJg37qY11ZXnDH5KCY7djgjSfYV3J2r1ZUiPLIuuitWIYT3WMrM4
Ys9R27fAV9ocB9xIH8HogGzSnMzbhOB7+6J0e3uIl9qwlgizisF0hL3DSqZmkaeh1dmSOy9dvsyK
mow45zQQYe/MuH481sF9Txh+TU1r1tDJVeXTFAmnqqxoW0cjQSJoZjzATF8ikPeBDZ3EcSNcGx8p
2QoD+8XtiukpNwzt3jW25Yl/MgNUycvqu+Sy9tqv9fJqrr1zx5If+khphSMPq+ktHT7uUt2usEBm
KLdmbiKsbMTdCXRmz1mPrC6Ec0Mbq2aPUmc2zkKPymnbSn4Md7osMHjwc1Xj/H0sHDY3LZXEo0B1
z3nSOMZgsF5RJxeZN7hhrXUMUIUiemvHFu65sSOy8lHTfGoinWKQZA90m7rys7l81UYUovHimhxh
trEUK+/QqH0zUp8HQXTxopLa6BWm7CafjFDLOvotDWeqbj2Das0l0wDTzqP1FRZvYXGezWkX9Wgj
NqzcwYixkrae6yHQV2cnoMbQvWaj/zLDOrLUTbwj4eRV6rbLqhnbSBHgKxynJqgiO5WA70NlBU+b
7pX1peHSHXdR5tLmhN/cPA8DqHczrKS+HBlM/FfHHpYTLbumuzMM0EbO6dbCMKH7zrdmLXW1U10j
KoTl5cYGJif8rROFCmE7rt6PeiWCfNGGtb9ctk67mVc9fdyC2nQvAlZHkRj8YDOHPB0dFwvixg34
LpNcFoqFjWhlHc6HFkWYEzvbME8J9TDr7TKb4xjla5Xe995EcdGkKwrIVMs7E+Lt25poHepB32mV
tm0k/hfiB/urbYZCcG2MJ6PXocyDwv5iOSojA8CzxrttNrbiFpOr0e8rAqdvFOSuH9GfghcTT5AO
D9syf4ZWhbo6ESAbXwOnwE48W1oR0Y/hFzGURiVgwvv51u3X4S2Ys2Jhj3ex/+nrtN1zyyif0iwX
ddgpx7q17dQcYvjz7M1liRybreTy0PslWS0BZW+Eswfj0EbjebMK19Q3+gimZUAH4BHM1Tv2gouJ
u9Zw2euzXoZ6nc9vtGchPMkHzXZiT5hw3G6btaGrLcFD222WFQlYa44jMkiu5lr0936g5d9RLogv
auXiEqV+O76mtqYfm8q3K7ZT2lCjpXXUFA18s2dtQYgdeVPZ9zEwr0AVUEx5ooy6LpCg82fQ3TnD
u1o0JTt7Y5zS72a/2O8wNWR44/hRd5Pfae+Bo0mYUZMg95gs83nvdxknZyss50VvUMMkvSWzx4ad
H0pa71WXDIOvIezx0627aozBfdkkFK6cUSyEtdNl3BPWsxDKtTPMuZkXbHPorQZHk9cWTsgvzeRY
ryn72GzRg74na7U6obQY5zgvFpEdPcCxW/JFy/tBz3vOAadzh6htddgjUUkjD5UhW4gWxpftWJGK
+Gpl47LLZnQYIUYIDia8LUiUvCI/wQpljFZuVU8Je0iHn3KyjIbIRE25cSWFLzAT+VMdbQL4KARZ
2ZJ+zeevZqFlXkhHafcws4+xsM53GXjgr2Y6zw+TK60lJnGpuZunYGbe4GBFIktuOnORy7UpLoq6
fstVUBRRR+K/jLF8jt+q0fVvrbK0rWjwaHIL/TZXRUie3bniV+X1vTlU6EGqZZkIwXE6Et9rzAZs
pcSbvQlljh3fbaseJzVxl1m8iRNd05SN+ECput+3AY0HX92mtpn2y/xZawx3CTMcipeNJ2vnckar
dlMBVjwMS0uqummmFI3TzoFJq5Z2ne6as8I9mpa666MsSP0vHBc2IWR+NlqRhqct2BXujJVP08jZ
8FCZpaFhivJ1WeaxDltZj/4jF6NijFN/2bYTbj2zPTrFmF14s5E+KxQDVWRxIC1nz2u6JqCV0xdR
Ogu+aFlO7qPvS9tH2L6125z4JSJ4pDbEQZWLN4y7yTDTJ2fCe39J0dJ8X0un8hOPAUKGaTOhkjL7
SbGkGeL2lsJ/nhTd2j9bniqCD/1ncC1mwhFCX4NsDxsNPw+XXM+8HmkHc+Jsy5eCbX/U653F/7Hf
GrCdXWsu/ZehpLQt7Is5f/cKk4NwbiAwQuKDNickpJM+m5Q4xCwJRrt+z6ueDcSseoJhmV7Kizxr
kO7YUzVC77T0ccR/D2h9opGAPc8NSB6MoE6qjIm0/tfxnXzKhSzsbEpG22m/mnYWkImAJXkNPdrZ
KT2xja/CaYyr0l5FZIiJ9KhGyD4yW8XrUgejf+ypVToOQhNI8My2mkOehGElpbYYP8rC/7fT7v8T
L/+Lh/83xMvQvH8KFeW//4N1sd1/uR9mI5QDiIX/FClqW0QlgxmhY6cwGxMU97P/ZCVDrMKFQIAh
EzHO2tT/sC5cIsgY8nHQgImT0/0PWBdD1/mn/gzbwumjakCNEpBzQdr/Z/H+4I7TShlFmfhDWwCc
iTzmOqkSseVeBM6KT7K3YEgKbzpZBP/j+HRfIJLisqiuc62iosv7xrF7zFbxaK3uxZhnlx7tT9Vg
HKbBOnSiP8wzCqnVWuzdgoJqyNrmW6WN+WVVimM1kg1FN1VkDdRVGUFRv1hNMIHSjTuv3u5TVyBe
bC3zAh7mWl+yV4qeYEYGzgiaYrBpAdIs3vKWpZ0IbQbCSDsfzlbefCHj4FAg3ko2OX7T1iKLbDHP
x94pzbscPTNHxfYwTc4+g9e5LuzWf3DLRt7P5VZGej/VyaJG47AMPWMj7MYIsXsruy9j2p3OdQ8W
J/y9WWUIc/uSPUsu6F5TLnVj0RynquwoauEC1Q5ucBpRUWapcHZBU90IaWEkQDez2xarfhuVvkN9
Uh4pItnCvJFjZLQpY4NWHJGTPPdwRJFhAXxuzXKlyL4LpTHuULIGu7qYp/3iI6WUWyYvhyoIReqf
RltLKJudQCLwLazmcGgsZdybiOeSwMoQdPVcLFbtYUyfO4ww4bBw9KqSBBhM1bEOmjht3qPQxnfL
lCoi4cekaMKx41608eyRt6BPe2e2ntqGo9XIt5fUE1nU1DWSOCHICHHkF7NomR3aMUN51w0nFPUk
eGh1EPrepD8ha5xCYIRT4IO85TcrnTZuNT61glPNZcg10vkwuNmVO40iskcbbJBTNCypqptWnVDV
uehxp8/TN4bt4GYEkdjpm3gBkJzf7M4cD61Wn9TgPWhTQIajU253TUliW0eJxxlJykNjKbkOauaV
yc0vxljEc/SccNpS76qmCChMTUamrNXujLR8b4N6X60LU0zjXlgdN2rsXFvYD9VNSmaAOeNeLiv5
VurfuqH8Npwl42Yp1VtOh0SYFtUULsPshnY/p7fmuTW00RttV2nzeMDQilgDeP2Cxpo16VmSO8pG
H8Tsa1Hv19md1Ta4RzjWIQ8qJ5LunL4XNSsGHcvpbLdLinKwbizA+Aj2AqquPuti2808ZPOQo2lP
1wf0YiDtesO0Bb6HbsI9y4/Aqy+Dfum/M1JU18owE3srrFAieVIotYFzruvRRa8y1KcNF0jE/hUR
uLHP6YO63xYp6NL1lwiVdH3yVJUjHzVYnEZZRtRJsVBID2itrOFiLx/U4PcUN2dtvHp9c++Y61tg
V/O1b3fNBRhuG+tGiRZHTD1Z/vUEuDe4W41jWs51rLdef104/Ro2qTme0LrjS8/M/AIDRftYITG6
Gz/GzhWiYzfTGBGWoyO/A001hzXHYh4NpVNfL+ig79kxy7gwpkJGzKLlydBS47Zqe0/FzceI26As
PS8Yd3ngbr3cTq07X9az1z54H/MxJdTMylXQDzkxMFkRydTNUeaWcturzXQS0KD5FLTo7MORkuUX
Rv/iQgomDIqHWl4kmW3gHe3QmLyZg/VaEGLwOHiitnbGanfJiHc8MdaSexkdZAdTwyOBsWhpjqO7
kITadnqQGMuYf2skX2ZDMRMqXdeuUG+ubmjh6YiKsnCu0erNdwuoxveR+BI0u4s8bk4xvZV9B5Te
Tum8W2UbHI2Ol1hqffVmSxLKJ2/YboxFk3nokioF6rS5XKGtJt9tjgxW0CpXfWsN3tTRGXiS2ZZW
sWdvhKOgVt8RNWHwZ87bFlvWYFwOEqhN8X2Pep8v99a2uA9Lrw+Xdu7M730AJoV+HShhHSjz0YN2
PXmF0I7zx93KQ5zd8t5JD5Ch/bGOeX/QYSuuBktn6jVmM7I1oAYtL/vL1tC8uGErvjEdzX/K0pzw
oHaa6attScYSs8PFTiubLjLrJn2lZWVF7G/X6qWcmfFNM5sOfWWM9yBv8y53UCmnbHGRSbpEBG8n
drmb1ycC4LVEYlg4us4M5i+qdFdxrgLefdwwV4PrwdpMznsTlMaVzKv2Zfq4kzZGUcRN7fQnjZk/
gvQDXgfP4x8Pwjxv1xDbhXs1AU9ep6MGTt4Eq8Mu3Zr+cW3cLQqA4BEby3Hv5NO2z7kgAr0XTgS7
A+cDKpvHEkQr6bptvOoqgBChcvcS6aJ89HMwzMzRq/sizV4JcTJ22apEaNQ+F7aFhvBFlnY8Cs0g
o6vznnrAx7dVQ06WIfO/sKRpXqLO4l8H9iRUapnFTroOgfb49Xn3i6o79LpDmKAQ9Z2WSX8H1jPf
OP18ctxiOmB5ogTLS51wde3mnpHIi6dynveLZ09x17Db1UL1V5WENEkrwyNwaPMOFP5wGWt87eDn
nrnLqs56WbeOtZdtPZbYyd9ZWvrY+9n6kzqb5kqajUisIbjXlkadHI0uO0rbd4uFqambnlMS7EKx
Bjk/xi5V7XIEKT5SOvQlI/wEqAxPNHhN6PpvBE4loDAxJoW4Mtq3bvEuFvpgwwJ0xJ5GXH+pERO6
1EUBcYaxnZFb1fQIQLWBCkOQ0T1ldk+ZsghBdVVKHXkX+Y58GtcuTu1FxlQKwzMKs35X41Y9YPYo
v00L8nXJbewpddFEelp726yutqfA3bqu1llHFGEXjz7S0oe1nBwcr+CUnTsHkV3k526eUr9ghniw
gbKqmXmrcKy9u7SJ4ZF7A0l729j5rhn8CL5Zj6u5MLkNubva1R7cZkD53tsPOZlLyEGnJ/x1zw33
iCsHevSAHOUg5IGgqNjH9GtPmTzWfhqjFd+idp3r3dSsIWYIcVR99lPrmzjnohX1rUcQksyssM3T
KcaRFLl2ebAnhVTAhV/qbFJj3N4pEr/pvyJ5EAdP8xgiqjSp6CWaG+GH/dq/+7y3aDYeluaL9OYD
XsnnoGgTCMsbXcE6Ly7hjtAgTe/sZfADJ8TDMNAwDzfDjY5NP1Y6mXXDfJP74gbd/LMsiCGYdXU3
cpJWpap3GXgSZ+t+6t3Et6wlcSVK3QK3/2VRN7tKXyXvbnACNgPz8NafOnEYiXJr7pnKxlpTE1ho
U1Uek4f/jHh/7ys3aZmi8SJnsVE0P/uMbAl7/iIU/A0knOhvUJPvhLP8XNz1JHVni+mN2piNwJKz
bA9OPl65WGniQgkRtWqUB9N1B66wZrB3CiQYnH3akz4ZxR7pKcfNiCqhdffd6sRbsFqhnVXbQdM3
58EvvEuUeeiM7fS+MzESEden6/tpdtaQtJt7KqIIw3T89gLjMWihKMg+W+3LfgC9bnI2dD8HW0D0
ufqEIhp9/XXTOgiGtFu/rCZqqc6VDG95dlV7Y0TE1bYP9OLntFTc1k3lHiHSgbprWDhvbm38tMbM
0eFuj1mwgOlBwFwLcBgZbtxDyLW9DLTSP0xB5l06qsG2Uvla9zgPONWypZmP4P0oKmy1HWZ4u2M3
DMN+GFotYu2mJz01ukjVgXcr8/xs16m6i8Fc8zjA3xH6Bc2KoicCxBGdvc/qqWM7zW89vdMPbj2Z
d0agqWvLC6iVkrJ/SFsnf7I53nbmpG+XEFkbdL/rN1edpnOmtcv6NfVrgtFNlcFaBH0QgeRv4Ime
ihYrtRmkl+LGnpV/Ma6VHdkDw+horKgNXK9U73Pry30pUY6k/XbXbz28JaiMcdMFE9CJEOUFPJNx
icI0jUTfymiadfNRmlt1ZdZuedcyY8VGO003QjgimbRSD4UDUud1pReaVq09sQX4L7KqnMtlZaIP
PCxTPnnE0WxaMlrX6jW1GIHdRmsPttdrh6wnO8OZfjRZizoixZ4hjG/YsfZlXiSeucch9dgV7oW/
/UyRVSHN+2nqxRxOojdCaYrEk83VAGtkltl1arIRVwsYUZfufVrdKs3/OjXqnWl7PHZGTj2EPT8P
dlrshnK6zSvcltvBcJmnFBkaTX9Wy1lrhQMqLdV+mFULHotTBdX8EI4D56qaAfhdiaPL2FRkTv0d
Qj4C7LKApBx3yObDWa3x1NUFtG+Dk1OVHTqQxbkbioLceYTEbK85w3hOXItKaxIyseRkP/SiEokc
p41iVtUhXncrwQ2m8TCUbPV9IXP3ttDUVwc1hBUOmmXY4WBa/bM0bWDdZlpElNZ9/waDMyZEKjQI
Xsb+adQCfcGZmrZ7MS7Fvh7lkExGM7+bDaGMY0thQmyt83iFBmUNK+Gk15ool11ZZd03UXn1lYmv
tqIA4wsg1hL3Buh+2GbLeMWZyGGRdf6FpP2yCA3XKl1MbAEX89X2VmBHtErgl7b+WoxSN9irrWnf
G8KPG1/vdm4/+z8X30bKJola42u5xaHymnE/nAlFR1Qlxe31cNUWQFCLI+Q+b+b26E15903jfhsa
BJ98WUQ6AQ8qdajUpPZTMIldWaTpoW9r701bJyIhW314ICcG4Nm0jUuA0ny4UE5T792zAMc4S3Gq
syinn90nS5l7X4c/wBs8erEDUH+WP/hJT2T0k+rcDgC420DNzsIfaziLgGYsp9yYUQZtHyIhUFzr
Jj8rh1BKruzMlXoc2Sl22oDCiLbfdJd+yI4a1SrgVIBLbWKYrEXhXxG12XBjn8UQeXn9KN1And9Q
41nzz+Km7qxz0tKz5Gn4Q/50VkI1HHEX61kdlfuN/sNL0UGE+iSDC/Oso2o2B0kVSDKuuLPOCvGp
vSYIs9KLZqmvMYqLdxNhln1WaG2D8z/snceS3UiWpl9lrNeDMmixmM3VOm5osYFFMEg4tEM41NPP
h+isGpJTldllve1dVjEYvAJwnPNLCz3QrNqa9VvxrOSCDUnWw5e8a8rqbhXPmq/CrLUHuJ3kRzwr
wnQvmrZF6DuvMNI8DLQ2uy0yZR5NvYnXataVJV8SM/UlNxOz8oyvGxFaOOvRgi9pWjCr1PIvwZoP
g3zrfsnYMGOvQY6QtuW9D940693SWflGO7izo2sS7eCXMK78EsnxQbVvwpTfU12Z12oW1JFaVJ2D
WWRHw1vymnwp7wp0W1wIyPGocB5XwTi+m9H02jnhFQaJw1Irj21G8Emu/qhV+B/Q8z88jGNfvvl/
DX0+xHlZayeKAr//3Kn0j7/5R68STVzIOAAyfQcwm7CQf/QqmfQOQs/O8URzcIWJwv3vvUroy8k0
IckMZxPlXV+dS3/vVQr+NltlAElpKSa45d8Un/P7fkFBKc+xHeICCdIjipsX6f6mmGXXk4496fKI
gB6vVWSO8AsRyTiDJjmFpMJ3KF1UO0wI69Cz6/1U1uJZDycLFbhqgk1R+vrL0Ifis2cFIH7NDH90
Go/wheeiojRkkRULKbJuWra5ENc2ocIb/oXwEL02630ZFNO5wOcuWPAacYWfnHZ24bnf3CTML4qa
Wzyt9iwt9bKNSfIslDbctW3Xt84M+OgDDZi9UsPCUUJ7KAKrfEdrEP4IiTfgp2WgwYODWZmLmDSa
ejl2YViTcWlNN/04uZ8xqt7vX6+lCb10LiNzhL9GuImRTejT7ejwX8PQxbclD/2Hqhn0fRdk7C6V
ryx7HUasWEQWReXKSePp7LVeeZo8D0xUrzvxqSuDN1eiLlrmpRO9WNLFFuSWPkJCTQfNrZoKunmq
zkmXNBphPem4SYZqqWGPjxZFFpt3EyFGpwg6nonAlK8cXuGrMRgD+5PSaL6h5aJwrmYoJ7CkPjyw
bJtLanTJRMidQq2jKNKJ+ORLJKg8IOy6RPIYq7xeoASpng2zDJdaY4YPeCbzdgUdqe/GOvIIJoaG
29D6kN45TA+E+uWd/RR2ubj2KdABZ62l6Buwh+ZZ5r7zlkjd24Gmi6sAQ34wjFB77sI02nnUEu/T
LirWIcFBez3Iw4PXDObSVO4DcQrTm+P29mc8Jrgcx9hqbgbX2cwI/qtu6cOFvMQJlMbub7zC9/my
CSWA8c6vtl4KCoDQvhl6b75i+0mvw6DC116lloLTbc1l5HEIQlWMxyhUW6iHbjMJR1wGUPLzVHTl
yxABzFZCjI8xQpqr3oGR1j4/Yqd2+tRNxMCqUNfWvteTgqPXpBf0hrbWRI6DDpHf1s5IuoQs65Yj
EbjrYKi7x6EobuIE0eHYdQUc3mC9i84vMBCELVxwY027puF+KAJXMGKnhDIYYU46dcBTTM+08exI
I7rmqYreJl/rt4jW5rmNe9O0pnTdTnV6VlaUokOu49vMmIj1j0uL8a5l6xGIPluqHVeVq5xjFLfF
tskb/5wFiED1pNBXPTJhciy84p4wc7kZTaVfhfLqq5iBnTzO9FVh1y/BiGUvZmk6W+aY/8gY6C8u
IRPnkEL5z5CAgq2bDt2ySdCaknORnrMxLRijLPspG9EMAVa72abPWqCRiMevJNCgVtUq1+tyJ6DA
LwxmJW++G3Dl98peZF3DdlyGaYqD3QzPTdSgKkwRbHA49ufYFd2BVcY/tL5KiWwmHgFABahAqiF9
0IVZvkS43u6FEuZtm/fNEUA9PY5WER3KPJWPJVMyatSwbw+qntRexp52Ti29OTtxrJ7gEo1TNbQV
pEZtT9eyM6urmjJ1kt5U3FVpZyDqSpFdcc7s81A3iBywzKWjV+47KfLq4IoofLSQ7pAvYacoE/J+
9xPd9k9sPb9ZEb+Obx5Vc5UBhNnctsXx/pP3QIYOiRLCSI+2EWVPpR35DlzF5GJEJCV72xrhkUAV
kkqwQdGEbnQvEhnr1htb9eIkMWigxsQZysx8Tu3qIntiw5hizfs88ZIXvUnSo5XCISeFnPaDUxVH
uI6Q4m0irrZ//l4IzPzlWTQ7tV2MN9x7ZOHY2EF/M1LYpq3yzpLyCJs0PvsFjD4ndgEAME3qTcyf
Yd1UDJBsWny68+eMOZe7b/7sxfwtyLpxdzFk+C6btOLOzDp1sgdRX5HD6teBx9KZIPZEICkz9G1A
7AeBLvPXbo6e2muUCRzssUuzBaE2ErifSwXnSHpU8+XDDmPeivmSooGpfKnmywxzBlecNl98ar4M
Ear5Bw4wdcBV0xNiPeGami9cGQvtjIoJgWMb75q49a5RPyRyNjfan0FlcjCTW3DwSnCQYjD0lUMV
wrJCNO1O+DhDmYpVUS77JtwnTbGhfnyPyEFxR0dJvCc65gYZm1eA+8JWjSGpJKjO9bc0PibTu+Ys
iDaxE5CT5C6xXmoQxVb+cGLAgLeIp6nbWstkonzwnIu7on4vhsfKIg0935vlTTJ8BD76pexi2dxe
9qIYX4y2WKiALB40cc8B+ugWGzgPVbnI5KmAwvC14X1wN6TNjIug3pA96VLz1MY3DkIFnU2hmsmh
dE1iakKYCw4Zka0K8+h5NI5/SG8XQ1SlL9SM+/mmm1617BmQydavaeEsJOBTvgmDb765Gz9YLY59
fKOCjT+eR3qe4oTGBlWCFMQbi884s1B3mkdfPGMhWHUJityMKgm01n4RjQtHz/axLYl21s3Hougu
eTcskt45dJV15Oxap563jAoW/8JACXFHDf1CNMOBKGlSdWpsM3vX1pAB2ini1rbv9Z30RfuMiUCu
KX/mo/ONk9aRE5BoowYlZBqMA8WMHZio2Dxwn8m+5PW0adNArfQRuWNYDC+B051UNpGk4y3aiGTD
kgvdj+1zAFqdOPnGibVla7+6tKcuYtP6MfX9i16Y37JRR7lZfprTLFG0HvKB5bwuHvFz7IaqOfa1
zspdHnqpUDzK8MVQu6EoL5ldzxSufkOZFviN6dxXttp5ZrEDXZyizVQcbftjUsZ6GvsD8YtLkJUl
1qClIh9rISZSYcKhHk8ORTMHcFQChNDT1+spRz9FOFy8cKp6h7gZbVyYIBi1RXPR/ZCCdHYof7zo
5bBNouhEQtUHUvJ1X1RUmozarjcytUw8z4SS9O7h/pZ++JHkh8F7b0q+Fps24g+LfJV6Bd699a1T
2W+65Fs5FxsHxdKT3PWznyY5k1OEQwYpKjyLA4aQRzcAJ/loL1OvXuX5qs8NQnW2mfY8SQazaly1
CsQ1uZXlhqtMl/HerF8D6xhmb05hPztos7VQh065NPorMrKq8hlmc5Ky7h1ocJgEhGqAvIeYDOkW
yoYnctfdKPTyla0vpUbYjrVPomNsvYrxWgdb81mY/jLqvH0W1Rs93kdo9GadYqu4S7hTkmJXtWgi
1+Q0LE1Av9a48YdkrSp36dWfXrS3s7P1OBpXdE+L+r2OiUVMPucA+++S/kr0gDPmUnSnxlyZ5jUz
pzOYK3eg07S7MngL0qMZE7lDuEx/X6sCwtgAp7rzERNbyHfVjFThXQJuhYTplnV/ToVcIz5iELHN
+bZSQO31xup3nrcOx2FvASN23rgkHGwMjE3N9DmRgupZBBldbCff6upHO5X8oQbc+BZZGdNltCp7
ZPF1D3xmzTDv2m9vSXZddVwmkebh/1ILvzr40YVBfW3GyNaiB6e+BtF4TIyXGnrStpCX5T9kNi0R
jCZxsjezYt12ajVN6ZMFDul061gOKyMTt7jB13F1qD4jFyhVHMtuoaGFKIILJQRl9lBEbCqAW+gt
jJC0XF8+69V9kKtFG2fsCcgwul3vTmjmT97wajT5InG0/aj7OxLg1kZEWCDq9/6HnYLotRupg/1W
a1O8V8mb3q7n8Ps/f7SyHP7/j1b2PLIyfZ8WcsbrX+cExxAysiA3j0MZciElNWzynIWXreKgMpxF
XBYjOagm7RG1PUKeSQJv3qq4DphnBjYPKz+3ujYeZBszXJB8CTuF8DV9CudJQPsaCsZ5PkjnScEz
22yjN25yJLyI+27S/BsccOVNq+J61xaNfRC93q8s5SVMV8m4rTvQ7zLIuqNMazQ0UXLLGf0kc0jX
aZ6KRcwV1m5iLzhWijADMR5G/U5mx7iJ9z45s4tZ82Gl373yo6QJxFrTQvFImhVK9MJbKR4SB/Sh
p0KkUIxduMMX1iwGXEhWjvfPFLtMirXXTO02R/TaLUw19Rcdw8Bmkg8eXG803ET6WcvV2S3X7vjm
Wy9Jfav1iG+hvW2JFsQyVoZ/bvO7aMyPLLeAlDDbT5kZ7XREMQsQQBIZVk6QLEzxoMq9Wx3T3ruY
dbS2CspEmm6lMIK5JLfutGzau0EoNl3x2PLt0IE8rduRopXbqW0+p5jHsXYdiTgS7b50wtvCe2Tj
EUvXWJuTi4TB3eY58hedlJiqPUKP3xuNhfTHWnRE3boJ8XMo3afwDd3v0RrujOqHOz154HIpmhed
MuIY2+niLy7GX4VXjHl03YNqkPY8R3aizPr1Wpx0B5E13rtj4vWMDtNsBiPlrFZvzELTGc95BU0z
xOu+QfBPgKG9MktU2ZFkAPx6Lf8WhPXfKZj/JVNh+728vOffm9+76udX8w2tRR1HoiUa4I9XN3e9
//I/sHKiDL5V3+vx7nujsvbv+rb5J/+rf/i/vn/9lodRfv8///GtVEU7/7aI+/dnmGo2t/9rbGvB
af5r6/z8838gWobzN7R3c8UE9VxYDdk4/jNMgQD3v+Hc9ylVIVb6PxMT/kC0HKAuxyZJgVEIcR+h
Qv+Q9fF3WN4DvOfUMUL++c6/Jev7zfpFD7mOEQ/dIQnuiAh/XyEmqVEKb/T5foopHLCiR61Ox3XE
MLVwg/GpJwlvESSntNtLPU/3nuri3TTJyxgkbz99ZP9kNfv1xOXSnl9JQEYqm9XsnP4NWFONSPMw
RA0n036P0hnJrWnHr04g/6qd+ne/29c/xWdoWiBgtPvZvy2BFeC/jnQO4R0uCSKa1uZgnobQtXZW
zaAoQ3w/adRnF82IiC9ESQzVk9HKjY90Z4Dh/cXjxv5aO3+yxM+vyOZrwOYPsmhzlfx6i8cGkDj2
GG3XVri94rG6SyiCCIzivstTTLdiOqaqhaci7ZgMJ5OMrhUwon4MwAW3BvTBcRwqkoXHJroLhPMe
NQTbVXu4Ydx3ZGvHFFgHyTvIjsHTyBXNZzhVNpKvHJJAjie73ZIR1+5UhSlmdPNVpbnPGH5cJtF2
5SgscMhjBDZxEicXVaENl5BOmGlZmmc72QfoPH4YZu9dSRRRH6SBL1o9uSh00Ru70cwVyqWTPuiv
VYWIME8e1HAUwSXSLbyzSDs1P7mfCrRgeFX8Ba7BS9mhkMF08lFC7I1d1t0bxtAe7VKrrn4e8PtH
w72Kqk7Oo0urr94xtYkvu5+oxw9BkwVMord2CB8F6Bc4L8vxhJzgXLnApxEIiy+wr4/5S+8gRuh6
HwCJ6PLGc88ubs6SUTEDq7oQO7c2kkxd2eQfe0vYa2dkH2S21hnokK2IZW6y4XhNU66KvKl47op6
7QhY6EIF4dGryUTkHAB9k0GKu7Bk5PS7TN902fRGe4HToLEMC8SvmrPU+t5EON4cCqWPtxR0PZdm
iYSv1g+1LbUzzt3Pkjd78UKJ3FAEn17NTqY5FEAUlUyWg8mdnIzGsM2LuNwG/egf3EwgxwzJ8/Nr
LVrlUeovRUxFBcSyuccuvMtLq77BRCdXVVFuh6L9lgTyYuXcGJPzSMHfodDtvWUSazrm+Zvl6U+1
aF8iTdrLZhqRbIxus9cJpdwVeW8tI71Sq1JTxnHKso4YH75X0RSApEw4JCvRVUTyA9bfWeCXtinM
q2oeIoEhMnM0cQrpHLgrrch8bDMj+MAuoV2DHFiBx/qEOYAx4gC6Lr41KPvYuJV31qXDfkAqsvXW
REmAtTjJDvwH+h0/9MReaFz2yaRFzwbZSndW0YTIAUtn/CjGxqSfURc3gV47qxCR1h1IHkha7mp8
aF5qBjSJi8FZZC27CbGJxnk2znwEjGtkDw/YHbJCdldr0gYsskOxbQHBD62Btr71NEwikYaNxG6m
HFQ1qHZTE6fvRTJOP6o0Cnc4blclUNs3UxnuM9xC/e6orLh2QdTvCa1176j86895Y0/nmLKAa56i
J1BfsoFek+URnCg4NSiJ4NDJtlxKBETOheB+OgRGfXyUVWxdWyW6s5OM+j3H2ze8KRUeGg9uODOt
s6sKcT9JQ6uWlVfQ0WTsDJYHMSxAZvGtWUT4fqsc/VO1Sr4XevvuDPJG0/346Mu16LRwm1TsVVXe
0YNlK3vvNG/s7Ih3GmstA1ATNMlPKXmbu9pQw7M3GIe2M73rVDy788/LqaM4SkVLLTvKLCEnWTaP
ltFPBzX6uyEb1rlmnw3NebEjpI0L/NreorERBpldX1F58DZ6IxoUu/rkI7HI0Rjp/4vUOrPbpSb9
3dibVHb0QItpSw0wyFjWAloMhI3MG+5NiPjDIiYVsqJe6lyTJVWvSnsI4XvMfDuPoZy0xMZ29kcW
tkgmjGBZNvHKGDa4ZjtWK/Pge/lhSo1naa1idtk8jp4J9FqGPdkNBGaUERjJMCHUsY+98Fasb718
ZrpzRxY98khdE/sVC8HKjL0rYlTVU/Depe12mrkUjhLD2PQmtDkLU8bL69QZROSGmgIT4HoOM69F
vaycd+GT4anELtJp1jJd6e4aVBSVALka2nxpFwWBBA1Co0nhmqvkLrLUbrLumZGW6F4WTfcD6p+d
3yUseda1c8J2OqWpvlr2drYM4/Cq7HqLwD7YClFvhCdW3YQE2eUkb0FEV+QfAQTJZdzRV0+jQkbz
hGGBqmneUqNeKdZvIxRngSWNtTs/aaZpm40PHgeaSm4SaR8z3DpZ95CJ+MPyv7sl2cxZRTilJHtg
FYrkUg9n8jzutaHy1pTfZWStaoDxzQoowj8PjUaSK1LtMmQSnVVjknVv4fTWpS6MIwfI8s/HGGDX
X1bHr0GGlDTaOecyKxdJz6/PcsMzROc4ZbonoBqdCU0ZMrr0dpitiATH++88FUVYL51SW0fpQQrb
BNXxX0zkqdt82DIxbprODdaBAWSJ/jRryefJ8yK9iHKYSKAw4aXwAoZoAHtdK+8MyMqrKirs45r9
4STipsJZtijZ5cOAWHswPBJwjR1BE4/pZFfo5ZrHRPPxUnaKe4rG1hVJ63wNcfgKytzdun22oAzQ
Xyaw8qvB9C9hMpLXY4XlU93aNP6prng1G+0y4oU+jJZ4QNFWb5yke8aatsQSfkhjhKW1ad4bE9hG
QGLzuRyCczDYUCrs/qFAlR059BgO6QExxcY3egKgAbsXcuDJVEcMgQ0TB88uGl2RF6zLPDTuuVaO
yKnTmz51sKCj3hznt+5NKJ1rGMTMKTbEpd71lQKrNgYiTpqMM4FEipqjiHqL1zbTTrENEhGAXmF3
Io8zuNSo9PxYPup9/iIUynvENqjft2XzzTVJYIY8C3dJnZZ7VUq5ivQGaLAJyOQwdwyqL93Y3sSp
+T2dQz1rwGjMaHj/kbMte0DBBZS2vbCV2lEV64OWWo9s19tabz60EHKJIjpeXPbmlyXmfeCwvmWr
a9B7I9UGP5ktaPAx+clR0Yvehvq2Q0G9qBEsEyadJci87fu6xuhcxNWliXwYDbjyNQdHtNab8Gpi
7EWlww+U7pNncIEEo8rX2Cj9p1a5zdocE+KXdPQWGGnQeI9bL5AMvZM1i2tDFLudN3drmvhrIMZx
Ss/BK927bDwbbij/GHSj2oy5k9Fb0QA8qbUfdFDZ3sCpguNAmqdRN7e9VnDaYMgvqn3iVd9srVmq
dISL0yEHGeI8kSxaIejFEO1ByyMDZV18JJ88AoIkWt3v70LNvG10INCk1A5pXl50FEF22XINZNpK
7+hxCIx8Dad3N9ExR88YAaxDtsMR/WRO8d1guWfWA4AnHlhDAndSHxvj3gyKfTR8RsI8ZeawlEO2
zTA4KWeVUaPTFh+6Pa2crt77YX1mvl9LokNIOFngD9l75X3ELlH29hoV4gK5JdJzHcPRi6XwwdAU
QFjGIaf2s8G146L0a9f+ALRq7LVsuE2r4MmnM1RyH0blNS42VmFsbec7LscN5lNTOxMZvXDV1rLT
C7PBSWKBdMUlwNWr6u3Y9awvE0W5WHJ4esFTNFtFK0CVqpOqblLZbcqaw756c0hdt8W7VJ8a0IXq
qXJKFl7ySSQGlvlrZDzWbbXS0Cnr5hUr7mqQ1DNrcueKVR99JkVN4Dkkk7eI4o1sP2MMsQJoMNeO
rdltfInI+a6wcIMGc33joiNVYoxH7GLtJc85f4x2NcDXaqm5nJ8bpBastYC77i0bVh5FUpiQDi1l
ZnMwSzPcDRioBkaVuL9ICqRDQjmL1l9gll/5gbho1ao09aPNczNEjRBU9iEGwtGYvwiuZpPjqkUl
3DblMmZQzd1bq/rm5BNabdpum6028Xsie+Pn4sbsumVS+Guwbaz4y7ZWa0IqVhnwH+nIEMncirNU
3obXb3aEdy0DwgDSZMOkfOdUDpa1e4awdef7KyLMt0gqV4MlNlXVbSTMcUOmRRG+oHbCBIA2PFn3
XIFZH87w8G4MmoURmzjimMzN8eia7x1odhKTGhDop27yD1HJTb+t9PrJxRME53c2k/RGx4c3OJBW
+mnM66021sdxSrmtqN+ttd3U2espWTu2e2eXwcJ26tOssuzI5nDdI/118+lxLmazgH2TmG+GAbMF
pu+Oxa2lOLTr956aXBxaU/TNKf0NDpyYdqhiQO6mxyxP4dILL22mMP3xwG6mWi1zPrxlrRBkVE4W
bMFQUpQixjyayktayzUJFvo2T+PbovZvRZs+kBFNYIVjNYS+sEfoUeTyW2h5tsS4SbvujMISvzAn
wzQyBA15+ZTX0Y8qb899JKZDTEL7gP31GBotTHiW5ge6XjZe94Cf/4dldtfaWNmBu9XgfVexVh9L
mqiG1t/iEeDKZlbotOx7SJ4+iK+8tLGJpDzx7SejqbI17pjt/25csly81Ev3VVjXl4lOkDPdpsFL
VU0G1GIy72K5lkOQZRn/dBVt8jYmCCpLravlD/EbGRn+McVZSOcACRl/Pn4Yv7dwIoklm9AOLJem
XhIyf08nlNWg5WNhRnvZAtngv6uGO3ZDCicSw+f/VPJAVHqxnfxihP/Vu2tmhLNZe0IEX847TThv
N/m854RfKw8Zj8F98bUIJV9LkTbvR+G8KdnzzlTO29Mw71FkpbBSySrV7jSvEc+GHJpPHxn7nmed
py8iv87QFTYBeSuJ/dZ4TKoLlK3e2TdEe4OKW3xLUYYdLG3mQ2KHdQ8dtnZ1kjT8iKbWfFTokO9k
LuOTFrErohSi2JoVLZV5ffbdXF+68245zVvmJOxmExIwR47MYLDjDygGAQ4m7TYLevWtTcvuvrCC
Zzs3AdO/opnsFwLlAsi+6Jq2xokMfxwHWfc+uYkB3CwTGAFM614X3kwRa06erMeJYByT8A9dIfUU
NetubBB62ZqCU7QtVm3jPQ9ZzXPJ6l7Souu4OKMiwAnbRepFjE1XLqnH8NbTUJLal49pgKZ7MryF
x0UL0a3pGSsHjsw1KhOI4xE5eHObczndN/NKV87LXTmved688JVfu9/wtQfW80qIiiA4oQZC2vi1
MWbz8ijmNTKbF8puXi3beckk9Kzf2/PiOc0rqDEvo8W8lnbsp3JeVDFFTj/GeXmlr7H6C3nGb6GJ
MwxGZyczqe7a2Onc+c9/Umd4ULBjoMMuhyVy4MgJXnqYTzLl7L1we+xZeJIYZ93HP79pZrzvN/Tt
l3/2t4kd8ZFljITg7PuqxMvkMFcZKdEHlFHe/vm/9E9Azp//pS914U9vUBmjyLA7Z3sh+g8tirfo
zjvsuCS4xH/1roxfFxHQXHBAX8e2zWcJzKn/9rb+30klsBwfs/nE4Vb3jxgC4zdi6K0r0Hiw79w+
2iTzaTUlVr7HsMURRlyjsU3ncw2FWPFHr/T/0Ah/QSPYUDf/mkZYvucf5Wf8/jPxMP+NP4gE3SMg
gPOe+FKiADwu4j94BN38GwC+j46d4i+DJ/U/lLEwDESPgiehjtVRHwAr/6GLDf7GzTZLZkHdKZP1
qJD9O3vyB1b/Z5nMv5ULenBUM5ROlxRkKXTG10Ppp+s6qJov86vacfM0x6HKcKZ5Wb2OBzNnvKNR
hKMO56Rw6k3q5v1i9DPx9NOH9U8IBONXnuzrRSDJ5e04HnW0zu9VtIUvYx4OQ7vL8Kf31ojNWsuT
2ianF7USXZiZzlYouw8u6GzcjC26k7zzkdbUBDXTEUj635+/JN/+LevW93Rbd6BwfGOG9W3nN1Yj
cKKBJNq0J9zAy2bBg89mKcELWSdElb8MvYrY3UuoQy0rs2WqhG8sYjwV/WqwzVrux2DACYPP2utx
f2sN9UR94djvvYM9zjF4BfjGc7ZD0qm9ORm0Bmyy22F6ycZSnWozUt96SeblorCpYsCmZRXYoCKf
LcjEubUz2rKpzlY4yxG11gpexkbzMV3V3/GTiR84p0RBMo2lO7d23ocRgcRMtCty+vphTYi+5h6K
tDQxbOUcNLvYqPyLHnSEoAS9YeQElvlDdDSi3s23pTN0xUbDkUlpgz+hFDAnTVaHNDONT88PHZp1
PRHwlmqeMWvTDvOGkLTaqnA6yqhfEJhvkOI3BHPzjwM0TGYPFfSY/NP+M6uwxJadV71GVqkQCqF6
CTeGyEmfE7nTT4u2ZhnKoeBfNImfchU0gZEsnWbiQOSXetQCEhuLeMJMAhLDBK+H/MYu2BpKkr1m
57rcmxAIA85fE7+LV/nDO9C7TzlwWTTl2u+zwuI9DOANBZRJBwtuE7SL0Dcggq5U9cfUdDaNY0Zb
431x/UGeEjKK5Brwljmidmp7D14wVdemcsBoKJ4TOZ7j3rzB4jF+D2MLM/0wDvpzAYOKvzmk020V
RphQW7Ji81M/RvZrX08d4ZJdV58QfqeU8BUuAlrXNJ7mIQ2bfKgltxRQWd9qO7cvo5YliBsI7ni0
RQqh0gSQTUvHjfR0NZLpd4kpVrKpMANv54uZnGpTZD2gTGzgN28HonlMG0KNxbfMs2MX5oMDfqqq
EkheIoIjwtFkcRyM6UNVfe8v1TSQ52VTyUjyA9ERy0B4/Sxs5mYI9BDdl9uN9dbsCL5Z9W5TcF1P
SfHAaaYRPxoChy38wTPTZcvlFyXYte3WfphkFpmnmPIckBGecgRT1e4YLomL87CnyaKHO8NLxCSo
ScyqSTWwT0P8G4uGEfNeuoPol0HmCrbTzB9/gHFOp4nuqGw1+i0OLb0oS6QITtsB3yoKkzbAcHXH
kKmcDmxzrCljcCLnFgc9aj57gIghd2f0a15v6WClRiY+6gK1BitC0n/nEPeipT+ItQJkJ0Cyu09Q
8cMw7eGNPuTodHtrmvRzX5rfWvx6bn1QoW2e0V/1hGho8DqD/xiNww/PBb83STVA55TXmxqLHOPx
agz7MV443FNx6q5ICPrU5XAm6xQd1bxzxQckEpui9s7SGJcV49PKzYdbr+1Oidce4tB4wN6xGLGQ
FQiweB1kKNrpBoJmYZQY+dEbSCEJZosf9KC5U5jqSqddD7C6iHqmQymJyWL1RSJE5DQW1r40frSx
Pbz4enU0KQKiXVXsnPJQqoYvrssXEWpxAHO79QZ+T3KC6zzUHh5zq7BgMal6fPAjcJ8AYR8Zqcs8
QCCYFp5TLkqPT1lX3rqwA0mCHT73qj4aHTIspxa3kBV3elljwarQe0/Bben3zbqICTfp8jFYJMPw
VufGd7Tu8tYo2R/E6Dw3eXquyNL1cnoPyQlMt1mp0uXQyJD6x3Q6FrZ9U5gv+MeuIjZ2E36pOjX0
z4kd1TQieuWKhuhO/1ANFgGPhHElR+Gp5qwyLr60z+MnI5CPRL9cgibbaBPdbOCrakWmKSGHwYQM
znThKqQY1lgb8Kxi9FsC/y1TeMfbRuSPYW3dOk1xIE/xvSOqExmc/BGGBOkRzTi9hvoA9mQTiyNy
w1pQfjgtGr3KtpaTo/mMrLtctaTGuVTqdON9E2nkX4f+A+HFQHuSInScFPdWQE9lqaEs79ejEZfp
BhBsqVvyR6SiOc9hvLOlscF6BYhmIDUCoq1gGCy1D4bxptEGSryJHVVBcCvj6blPiBFmXPA5Vk6W
ZT4Zbn4fcmLjyBOAZLMAB6x4aTRp+z4h5HFlcmPahbYR4ze//jREsKma+kxo47Iv5LhtwqA8+aFV
trs+aQMOs6Z60XrjmJSm5OP7v9ydyY7kyJmt3+XuKXAeFnfjpM/hMc8bIjMygjNpxslIPn1/zFLf
W5VVXQVtW4AAQalSZLiTZv9wznfsQyDim85c5VT4Lcfv80ysn9euQStQZrQq3XdjfT0Ezfw+GYKx
mNCtq3oAYVzrY4uIC+3RcDFYASUljpTGcBZ8npBF2XaqHXZMIvs042VM5FswJVeef0dXiSjVdq+E
haW59CLG0naYLtm20dtTYTLl9Ow3fBtXHdjp7VLniD+R9SDnSnew8RlAZkN+0FLtSRbllfISEMgA
5Rc7eDUmS+4zs1U1Fm0A53rRiZ1Gl3inZ3372QsGVZscN8NVHjc7gOslyTJseRvvKTaL9MIe48q0
IHt4OvlcVo7zyGIjtlJnkmyx9yIbs71cx21lPt1LGyIGf3MNKnTSPdYChEDN90pX68flo2aNociT
10ULjti+31iOH8fRx1Lj4mF3GkNyuzvVxomdXCPXZjDvJr279VE6YKTWNWEdOFitPXgRRvbPwSqY
NTKUf0uRbltj3Euzxj2UBXtuFECFyVHPg3Sj4ueZ/ILjILuDhXblPGodJGyM6eRhRBCkByqkFMSo
IW5bIBIs5Jazxh87Wcw7IKhNoaYx8nSnSx7rTXGuVlwRiNNHA4QnS5OMAEzbDtmwZT9mj4iNtqk2
1qL2+rIOeG0/IRLzROTlGnqVetXeXDxQioEOr5wsUhPRPGBAdk8N4s8KzJ1McCbbnWt88AveuG1V
7QPLXLjLnScIOAOli/8lNfhVM/QMVHjWdCrwOrtLke0Ltz7PAlBD3hln8r1uKMe8F7OYP03Vnls5
xPt61C5x4vm3UzNMB6mWK47f+jZzhPwI/Bz0TBnf+KWDHbqtd8Slh+Dun5FrYPWZwHAlQXClJ5wN
1KEhgowDl1cbjoEDsiBGVDL73capv7qujJhy6/Z4RcYERVEpmrCxqNLIkCggjgziEbrT0cjBGZFz
6lYQw3OtKW6dpLoVGUGoUSsUzxqAdZXrP2ZDbe3kw+3TKy9Pt6rCvNC0zzXXV2jZ42HOgbk41Yxd
w94rGFW89Mupq4wbQZ71a20hfdSpZsig7866MLWwIhG3q9LkG5DBhWPfOeq9M59lvzinrvDPs54Q
tMttrqriyUt952HuOpsytOnEcznJHkC6nLqYM1vmawQXu6FcK2MiUqssv8NklOJ4q9jkwI7Oe+7o
wrL2NghsfQNVMWfdN3oeoaRCk49uU/lvuTchbmqKpAtnvfNv2l5pX7mczfFA1FS6M4OsZ7lrDYop
kKlh8Af/7UzHioqRsqfM0FsXKA6pt4oObIQLu/LVxzLz6rsTbYClqbfE9PMd8Ovyu9vr5Sc5oLgU
sKDTgIBsxBldLleWsqoxZGxko5+AMrgqNcQA4ytXHI1jbaZ8ln5aREHv2d+SQKNyh8bLbhz4rHUs
eg3gQ4ZTjRKzYKO0ny0lQPgHbHdtmO0wJnuF6V1rgZZ6fLTiUns4HBlMpoyG4zb37M0gOvlQVL3b
7jwbKOFOxpP8Zk+L/pHr/ASuVy97If0OQqTrt0FBr1HpRwAQxc08Bu0NCGLYvQNMVO26wnsBRWSd
j+yXoZ8ehNCDp7HHrxZm2K9CM7EK8wyMqZg2irypNCR2il/IWVI+TrbFwB+qMptCcG3IpT20EqwV
ybj2tj5Js3Q0ut/fBtjHqZI1MzHhlWvEVQ3xRAnF6Io9WxxIsdH0mTODEqmOHEfjuWswiA+n3kqX
F7uJldhDldA+jVq0TljU6XA35wShRh1FIDslGKowmswqwZ0mpgloaa4NzK3TSXtoS+t7nFrVld4E
a6ahfZz8SnO30F6GWxhB6Q/e9AE9OXVADDpMJkuot37+HccQ+zZZuWrfz0n1ufg+eHpPTcNwTU/i
clJVVRVvM9KUtTAw8CyShmZoOer5WrGDMQuVh10HkA9Rlz1fWwPx8ZGq1Ux/WrS2gUijab/LwGHL
hTQ5125EbpXPaw4xy145YlKqq574F1htOfQ9d8Bp4PduUB1iw43fKqUFm6VToHCcxQe9VNiU2KHK
FjbMIPyz70WamVnkNzE6h7IuLMhPyqZpwC/hvKrBTVHP5wGq8MIcxguiprqO0iRFB6T6FaLWxYaf
beHlDssrQCPngezpUY/KmliRUI4W+8kg9av+oKENwXJHufSoZyJ9kLlbfgeV7LylwkA6oMFkHo+J
FTNWVrjzPiVZ53qkdVX83lojy7UZBeEXQdpJCr+6Gd8zZONuhIu5fOOEysHU0t4EYVHqpBmk6UR1
Mjq+/BjLJv7EUMdZC2adcy9I05jbqLKNOmq1Nqi32OtSgFAqQfSUpJn8lszF/BigbyWOEIQ6N2xS
ODWpDjlN8DIh9NOGJbtrfUj8hFgrSLVo1jrsl70rn53cbdXO9/LiW9I6BRx5OQZnJ10wy+rliLZw
WFz9jZ8P23uGBvvvMDbEvH8d7PXLFJYRCYY8xzfX8EzC6/11dvq7GZJlajrL6qE7OKUZHxsXC0LM
aAvvHZaGv5/L/HEy6v32o9B9uYb/U0K7Gut+96NUhgXSbNzukPM/iRyjL0LPZN/xn/4UxyAdymMo
BSPX/Gnf+91PyZVmmEgk0dW0lrbjEmW5ifD+H37KH02A6+/iMFqiemTy5emIuv74u2hW4QgwzeKA
Bhk1VDAMgDkaZ7hd7Mx+ymgfHi2QIDf/8e9mrdJlfuYa6mr+4o/AzYB7gO3+YXFp61gFJUCt8p/s
0/83AP2Lmd6fvyjHcpHqug7DTcuzfhlhN7Mf4BrU60OWsgfAV5VfBmcq/iEK+S8+QvvnoBzWk4el
/xeBPWvo1PdG9rmDn6pdjabvkTib8TgjgbxtIZ1tiDUtTn//Cf75cXdsH0IKUT1sPLyfDpTfPR2B
z65B9+cOSp/HK03pjD7SRgIGFWD79z/ql7XK+oiQ2WeS5+BaEBfdX34/J0d8JPS1FwKw/+kWOfMn
2wYbjXgu0O5Gd0gpZOu0w85c/Tfr9398r//8HaJldxjLeq6PGuqnGvt3v6hBEkSvcTUe9KXMTnkw
MQsh+eYfdFd/+VN83YeG7Nk2T+YfXwO5TLopZddhws/x/M3uWxIUVfT3H+Rf/BCXf5k2gF6fMLlf
nnrodzCpsppzY6pp3RmlvvhYfv/jJ4NTg7E8wmIbnHPwy0HYd5OcPSgzJF7aTD2q3rkZqlwd3SEr
/mHh9qeZOYeuR2CxB0XagS7862+UeYXQa5l2B4MuVOHtbZgM5Qo/pe+K/kGzseoiEW3cp3S26Nwm
ZlE/rHzGMNrQb4A781it/sOR9ufnle+QVQacDd6L4Feg9ZL3vYWNtDtw5X33Z/SbI3t41/+Y3eST
JHVElZpkjfJ3J82vFO31TvDgr8FK5lI1PO+XB8iEniMcjPxYUQN9ZyeAIexqGk/g0tPTlHfmXdtB
gzCbPkCPn2abAHfcGWyDeWMBzTn5Ni1A5kl1jciRib1ZoW6gxFI76VvFP7zRv+wRf77RrqkTd851
6SPk+uPTPpFtMjsg42Ai2pBw4wTEn2pdItT6mLQcGNLpP3wnfz6ukBSYpLOClDXYKf1yEjtUOqaT
TeOBfDVzX8sm2BkOjL2Z//Vvr/J/tB3835nKyn77d0/lalP6t/1o9UH93/9zppKZl67/9gfv0c9/
6LcdoK//i1Pc8VxSmvyVZcMB9dsS0A3+tX41FAL0NXBz1uzL/2aEW/wR3HCgBz+ROusf/XsLaAX/
Mlj9WZ6BYPW3PNf/YAtoAR7nufv/m3Scah7UTY6u9aFk6/WTIf67s37W6kII104PHeQ8JgHZsmBY
L7V9PJCGbokOqrNb2tr11C/DobBadfS8zNnmDXA4Ndf40tux/FHSs98QtpKBUi4e3NRA9iNsTW5J
wTCOPYBVBoLu0F/yvGi/5LQwDmatHsPGLe1PYhGYkcL403YDyK5HpIwe3XmXjkCnJ9misrWepc/w
ZNOIOLv1gI6Um87JEMkEcY0CxA7iD0MG2ikffWBxWWcXODhQuN/UlcGawKVVRArdEu6HURGN/24o
y2uPPSOw694xX0SW25/wWpN9p1JI02bVHM0pmI5y8toydFM93y44Te6q1IP2l5lECVZe95JmY4cU
R/fp4tXXGAhm1NlYioNOEdhHhYWWOxoGPX0kYaM86Y3F8LFX8gNJrRu1XhlvrCm9mdPFCwObpBCC
DUDv9f33jJUWoVBiiXgA06i18mznwT1h/JTvGINe6eQ10tmPW3whI5lz7kuvfXSSxCl/wl3slMM7
OG4tyofEJW6x6hEOJu+dVjjk4F0MmyrX/VR9r4cyN+7nWLwLiBiij1F6m/DzXNyjrFSWTTIwzDNr
D6cKzpqlRvFSO8w0Fq/9rtZp/eBuZMCGRDC5eMuyDm4SBe4eAC1wFwtnzcI4v8Yv6jb9g1fI+dnu
h2MBw7RGNRQny8GtLD5Fhkg6OVJuYYSYFE4p+OpTXSc/lOphGsBnKQbGgJV8Bz29JeVm35W+diXz
HgPCrACuNEsdlv5nM9P2Wu3dQBbHofedb4MIsIPb/sbtViBexVrMsuJgM1TzoVDpK8v45xRkLTJX
jceQ3aOPe9ZCrElIYp4zt7fdDv8C79dw0NOONQc4NnAQ3kKU5pKbH4JKJwWTgYu2om3NxjutdzU4
L9Y+RwZ0DNaYOARBDKH7LGrKdoiq2Wi3Oal/DWvKOd2jVvMfibPItgsei41rF/eLmVbYwUY+MKny
D1hNLtNIweRe5to5aM1hpzkxaTcxg/Czcob7bO3C9NnytxSx4y7XekFoUbUmFlrORbX2g6vM+ZXi
YtpPajpmGLMAfKC6clx5dOKsvwZFQ8ArHfEz8NbqpXfAQczx3mv7HE6mGzxggoKn4TtQ8yo/a28F
f0K+nJJHhK6WjZrOL/hGxvZpIdgkHwccNHpdh0ZlMOZxxXCi4jO+vHhMiDqMwwHE86Hxu+RGT/Up
anruZajdXQdyAyKBLsUJhCI4BCaH3zQvryNNTOfJNK7MwakPRVfdqwQoBsux+Rh30r2wjEx2TiwO
JbOp0Jvai9OUhE3mvf5Ut3AA80p23+DcbvISBnGBDBlBRmTCwFwGlOUEEh2Y/x20OI5kkFzDe054
S2rWxYUImMLelHX1BbIZdEAC2YrZCaeNj5leV09A6AEeSHKZ0vnI33S6qKB5yXpmrpmf35T5z203
rrIWZJ/KHoyBDzJhJJOLkekI1I3ZP9ZDvS1LGFvx3aTy63KeTh3bMStJnyGoOswVVHyNZQwSSPqe
TUkQEsDO5LwUz6TFRpZbnnq3/tRSRESbNHMLdPzLcihn1g4lh3MwQsQN9DfXlck5H7L8nhmsPWJ4
JxWo10KjBeuiM42uYFqPAdAEptpd1NuwMotmHy+DBdloYTtGDVO5jNigniJJw5euZdHMvjcEjlYh
3DQi5RekDiwl+32/PgDErsNeFxt9mdKDrj9qfbeaNPWF0yA7oYh+FToK4bovhr2s2nrTzc6rng0v
bk2aFrPqyLUxuRoBgvlST0mnBAGjrQpuwhXeCtm9zRphhB1nS1Q6yXXugyCx5nGC1WB3ePaSewzx
84EtsbxZWAs0RbFF1VwTpeP7j4y3XyA+iyvPadlzvGrNeiCC1Op6QeMMGHvSvX3cjFvUZhf44qHV
alwzgXuTj4KxYEG5azsJQMJ53gn6j2t7HPpTJXmFguIdYcA6KJOI5EYwALHo32niSgS9xpdVztb7
pBnMxxrn6EoHm2Q3vhKWUId54bwjeEZbCIcDWof+Ktxzi1cTiFg18wCn4t4xmK7XJ7f/6oKpe+bt
4CDM3PmapXsTtbmq90XeHb3OgS7cqX2iE87hpiuI2L5d5hw3pIifmsB68oIiP3awiSOTcTXJBJb3
EuvqvHTsxw0cUqnSzithOrYRA4yzHKNYDuOpQA6/64RkxNpkzlPVTvYt8ofqdmmNPVGIDrzGuNva
/bwD+V6EbdG/Sj0uQMv0a+RA7CFvc7epXfbrl3dJ4NWFDZbI0MxotMHPtyAqiu6QSc+Aw5X2e7KM
QoLHAjbZeB4cCMKhkWBF6xpvT8rwSxmYCmBPeW+pjD31bKHS7vo9RO7vhZDvA8IdOSIuGFNU76y/
l12atNc11gmmKDezxk43KZAfQVDf516HztxhEV74R6vBpZqKmTG5O9r8LD/KXbT9fYwSG5z5nZQN
yQiGhsQgl0/CyA9GAka07qR3QV5kPrjYbXbNlBDV26LAQpKgXxmctmiYDcBFtXmfkDR4FSuijpIe
O3EXu0xwJl08S0sChE+HrUsGQp+sERSpd2B8tWmw72zFCNdQdMjccTcAgM22NKN2JNwluCnY5uPO
2ZHFMZ5cwnBZeDWAskFFE3i1NzXG0qVy2Cm5bAGgDJUKUpwrDaT5o82uNon3E/sn+LMwX4sF7Fyv
v9CL5ZFhyr2JH6ag9yTXlZvJBLlt29kjEbU2llNx0QL8Rg1RdmyGHB8bMPZWRh1ii4WKIxypbkeM
+aHGltbDVw5dvb/LUnRDvYAOBXaa6XbrE8tV7lLGJNvGuIn9pNjS56utF8RHYukgoJOsgO8sYLCP
rN7u9IdWm4BpF2RxGca1meCwMmoZXImEeJWk0F8aY0KSNXnTpjX08oAcrd7CxZ0viUvVNHjXKx7Y
z4IDIZPEoCmKBTXMsIVQq8c1V1alqveRav/YkY+4YUtxX6ZEfC+DfQbDBUdJ89YMwDTRjyLFT0ZS
YBDVZWe8JIlsQ0JUnnlnDoZhRWNVmpHRqvwz1x2QIGnmHRw7j9H3M4xnmP598JrmfkmRECAoDwnY
8LYdFRbSNVwaxNvSLpOc9UBBircJo+5msTJ2ee4etsvX6vK90ypU04i7Ln0pjwt0bRxv2Yb44J9l
Txmyxpl3OoGlO2Pyxx3xJ0dIgJ8uG5rtkAYHE2JZ1Zv+OXZgTU70CzsrmNJvCgbaDjKHgdoIAN3G
RLd1cPEpEcmgL++dSV4QVut4nyUWaK1ex+S9ULD1iscKjbvxFEj3A9x8t5dOr6O7Wk3hC4KcvNUn
HhEt6R/0NkZ6ZREfcSPH9s2RzPiRO5fGu+003rohBu5kF+I2M/zpkLugyIPs2BvygaXeVZbNJAWP
uXyoMhtwL0PnHySxIStsnJoM1mAJxwRXaTElRHTg3dsQTL4cHGDU2Nil+dmj30MjEbTdCd/YaR6N
r863PgxCCiIpkjPegSiO8e1kTXxLpJdgi07UMFuR5lA6X5bi1kht69b355c+0cHysydASoM9Yu1N
3FX5VXQQnPiwx11pm9/TrjoEybRcKBLZFbZbxv5IGeYMX17hnmtNN7adEwC9L0nCNWHbhCOqC1Vz
3FTWJ2kpFO19d5jsrD3qvmbfaoOzSUv8ylYKTxo5W++V+V1e9DaqT55/hzyZzHokXqK/OIHOv8W7
r39jy0mK3vADkYhxS6rbynScn5e8+86y6h6g4bUh0bhpnjHhv8dqQ5Ail5dos4j9GEUHWoQwnhMc
G2yqpvNsOOq0EutuF39YsKyMBKL0QImcJLAOSJmSEEG8jAgb168HZeykkl9xkISlUV+qhfRRHyZT
UpDSJrnPE5g2ESZREt7mBOp3mTYXNcTq1Yp9DdgpgG76Rpv7NYPPnjnDV+YN8WNMsuK9M9bqh0VI
cUj6sro2hW6yVzXYICVtbF6lMRhQnGJDvJ0lAirqLIEXYJB7FHbWR4bN7Fxak7dJc8qXUWh3Ao48
nI4CG1cZYJGBb4XixiWyrWOauykcvgIIo8+priEPIImQU0OwsFlNjzG+tdjgriMDcFPlBGWNweBo
mzJfjlbi7+fUWjYI+VRUiZmgW4x/SCrLA3uS8WoN3yLfJw956wZo0oRR2XBwowQ8eJxzetZYRg4M
7D56BHqb2hgilgbLZnBXhVX+tGSGQlFiCbkBHK5fltG4LpvsiGaz2xOg6RKSDbnGjImxDTpKE/DX
kFThTrRpdxHBcGFTvfOJawksRd4RvOZ66VCJOZorb4IYu4Ttqq1Qlv3iq/yBwLzqaMMype9TxlFV
8/eK6AS0bl39o4jbBwfLtyctLmtI9gn/aECML4Kdwr5mm09jcMyHAxaUEBevq5WXrEaH6+DGUmSQ
QHYwXtLWP1jpeE2LuhCe1H62VbBDCRZ6vbk2lgwC6oUsiclDbGeAZTO85KrwYvdMwiPrUtyd0VC3
8LkKLPYNUYwpEeNnu0qnkGyqqdsgetw5A5bpWdw0fU0qtzugTWSAUpkumwp7dadXx9qtzgCCso1a
nOmEk5SFoQbWxDGRII1qarqQ4CQDvhPalpHB6u00gwcwxgSXTb+yEfQluORrNg/BKBAw4/mu8yz1
o6tzN5KI6XD/Bdhua5fCgMHwFLrJMGc7BWNomwhj2oCPiR+CQNQ60BYPLL5hjFeTNMUjJqL+Sp9X
P7qVqGxXVF56b8aEYhQLmxa6yWavgqI++qWtDkWzYIMbDTYhfo49p0uXrWhtc6+L4lupSSeOusTm
3TU8FvJxPz4QfeyfE4D+RwcOmBgteMdpChVjcMrzPBcvljPe9kLOBF3OeJqMsX2QnrgarZSil3cY
0qJBwzHpWCkJo2DfOcrTOCQqFORnHIupEXttRq8DSR4pxeRjCVZG9hzPdNxm02j7wdXHH3ZOTbMV
pb/xJgsMG7eqLPm8KQLoXKFfvpDsQbmJMV5EokQUMmX1+xQn+4DxOsJ14l2K4YR2m+hRlUELHLGJ
up0GPs8Y4lASVge1HbddYpcmhkU8uxhWXtKJQq0s3WbFp63keV7uYNDeSVZttpUwH5u5x5JZ1Puh
ZTCDyAO4b9xczIU3UzfcE3YcDRdfjtWrxQNKk6rtWFBnTx2Hmt9Kk2u1Li9D8gMgKpdRApS3Gfwa
yRXKSeExJTEK80kfBJrahNwaeKrThhHmfNSN4ILpFTKENZnQF0yg+qzDbHSjyKljttE+esirxmhe
CQIciV/HLGukAynghrT2yyyuTK4bhNjIRm1Y1IMbXDeQMMMuw2tc6tWO4FEW6AmFVO4VJ60LLCRy
gPcWJyPtU/sAY3QXE0s3lAWSuOTRE3n63AZOERlSW7XNGBHiJTPv9Cm5BTSAAXd0ue5VqdYpWIXc
1XSiZkq1Hw0KiD0K1Sco1QbqE89Ctuftktw/W5W7w48YRFT0czTbCMdKUAcBCWs7I0kejNG8qZrp
kpUp+t7OuKdOTTfCcPSzcP1nrBPabspoi9EFxiS+VImdRZnwbz3PfYWdfZ9P85Gb/3rou+3UuTtH
NpEw7QPRspAMwal6PkFWS3HwXPVIegK4Vs+d5M4w9XtPAmx0FBMwt87BzHBR8Iqn9LNrXHuCNDGQ
SUoAMVIwSuIp32VllryBOJ2xLGPRZ7SS7DqroybrKyoL7I8A0e4NlKHfkBKll2VGXMF/OEmlQwiK
SeBmPvpJkBcqQrhBTs8/0Yq0BimOETYuflRTfaQNhIUKpChZxp0LO3TbDuXzkI8HBjL1p52CS8Vr
IMNGK5NdWdu7utfqx6xNSD/JfaJ3CxctczBwi5hWfz05EyFfmWXsK296FBUzyrprxxd+xebYWPYr
M17+dnXCnMFzMIaopt7HULl2ZuunnwQP3WNKsMJi4gLzRm23fiKRZGCw6UwGCv0yPirBoEpvaQeK
gdA3NHWKyRyjTYHdDyVqfWPxfTOhmu9Ny2UwmHbjHpfcvqjbH0xi0q1Rzl5koRsH7oC11KkNxsAk
jLxLjkOiTJrHVf2P0v0+98RdOc7isMyeJDiSbzmY7Zdqnm61mFnNmA0a8VZWvG8nuIAIgKr7oYJ7
nhHqQjcDy1pBWhLJZeD53ZSWdj/EKbRYtGV33tKfes/B4ZDPRwXMO1QxWp8Z81sODgTnhcbMqyIT
yRhP7dhvHV7rJ+wQ3nehHCJTEnjWtLNI24fgytVVe6NAWjDLZXumie+4LtCXDnujGbzdEnN/msFJ
kaC5AU/4zvwYdeP0xRFfbOiw5HVTj5EPxUUJu71i+0EEB4KnO7CdwSZLYhmmuFi5vRDPsWFzWlIs
gungQMQ6aMyCswC2eIn+6FZWzXnsctzliaroJFR/DCrRHJU64TM+OSnyfAhSwEUCHJWGR8wcOAW1
SWKGTUV8lbKpizwHR4jWLdFoyHcN4Mq2QndHSQtonu3Aid9wvI7pnp2OaXVrxmsrpAA2lABfh7G5
L3uoMZOqNSp0qZ60WAxnotdOQBSLc+NXyTWFYsd4uXhKFWPE1DHHKCDE97FreWxgrlwVK5+mW/xD
NgbviyLR0bScfSydaxnY2HTkcp4L81vq9bfmPH8BBdxO0Ma3NYh4uVqCSLah12X8/FXHxl1HlF7P
SDPQBTqkPt7JVVRmdV/24AVRrPG50q93kdXp971t3jQLIWFz0Gc79DHlNi+oxUYwBzro9bONXPzG
I5sz6kAe/6h8thjmfA9vlx2tIlIjN6jY514QguAgHMx0+0L+pL6fE1OCZOB4QgXqbxvZXrWesPdO
QYRoBhYilB2kKxkTQpnoGMqbhXxFPnYu1WzXKD3svTeiAuAlE4pJ6o8K42nalR6zc5c69MFFBnOb
pJq1lRCuYaakww2U97NuQ6r0qUTJA12nXiDOkmp4KE3vOqbUnEjvoRCvBnYw5QHPfLMXMfwtDz6Q
hz3HKziZ9OHOc29Skgu35JAmO5IlJTAMIkHtxLrVZFudgyFYdm7GBISwsm1GXWxq3bQ1Fapg26AQ
Y6vh7jT+/6OeTGvbGi5doB3pUZmyOPNnbeWfVuv6m9Is7rgvy2Mlkr1o2igrPXlAthUq69lPTf2L
uRocLsk+muYv+yTS4A3tHGQAadjHFqVbiMZtCLuRigGtMLqPO81JxN7KJWmzOOpBLZX7UXjHCcyO
5x2sAb2827lQtKdN3xPdQx46DYSRkSOU5rgkjOzSLmV9wykOUKHQQQo5Y3zlMPw7gObIwIPPbcfQ
6bXOzeQ0MMThMZysJ0EHv0FUfnYbMghLuexyRJQ7o+/lFe3Fh1taJOexUONjfRhdn7zHBxjtK9IU
607a9/ep0WOpzhKcwDPQH79twUakXaQobNJGUVINefyt6md3O4tx2sqAB800wNkZQcYpp6b2eZjK
krmYsuUDqJrhkRXqlciHG7PPvE/ay3tZLcZl6FVWkTjYd5RyTpp/y0zn2FA6Tes2c26Sqzpx4/tZ
NC78WZigc+wsHFITpq8lw6wUr6sCWZXaPdL/W6/TP0g5IBw4ryqG/eOBTQH0KGk/iLg9M55cOD6J
Vwh6DlRMK980WwfsBkvUuPJJG7CJLTxip6Q7aXHgh2OhB/RJ03eRzss2xuRnLoBa+ra6ZzjLWTAw
w81GZmGpvDdMSAqCyPqgbA7IxDaxspB492ChCkT2QYE6TERMxoBCaFrYyZVPkSSPtcm7M+UITgtj
HLemD+HDj3t6Pat4dlybhnXMd+NAJkePhLczqzvavjBujYkVb8I2Qctvi9wZIoGRaYSTv7FIRweD
v5vG5qAJFAMYBG9meiBaXzOE1KAQt8YrdH35wNODfaX8wCCX7DgHobaXsDGYU4Od7Aptr2kV4CEQ
0uOSXSQMioOtWCbYWkN4MMOyYZMPo38sCM1CGrFcZzg29s1k89+nCLmzOAigBPE9VJxylSOvY78D
ucbgzphJmNQ6H9Ls6tCyIfd6eTbfZZ1b7LMqhg4YtM4pXaawRc34rFsy2aZcaGFhQVfxbsVAylRD
fAIb3w1XjkkQNBAgssP8cCYglf6/uhRxcC1886YYmGunIxpfGiJBrB968ThSFvLmVCenTAHe8YVR
o86PSYcyGVEtKYxdU7M0nCS+9QCozo2mPiBjHlbS6FUhI8YsKmzjQne/QRPtHlx6GM4bcvAIuDSu
8E59VR0oIn2iQilrdiJusIuHJrajgNhFEH8OCnEPG8VuVEO6bygSAXV5ytwRUoxxBgffsY4pdFg/
xTjFKeqxc1VlQVKN0CJf5uYTC9hzUpg7dzLCzstvuTIPnQ9QKm6JpW4GpKqMS7ym3GRBx+s/a/qe
XoRfF4JOVevizXQG8wF/wOsoFnULUxncV2X7HTjgFh59nxjOPgtGJEuj8Mkknw2cfIHt30GbuElN
z6RpgKGWY6K9RWk9v7four5h1dLPvlY9M7EVESWqFqaal52tLEWo7qqVX5beF/aUR5MbfzM1+9qg
OIF0xDcbBhBxlFODMlOA6pgqbbRseMIssldmvtW9mYlM5RyoNK8Wua4EhpPmOuyBKtD6HXYWVqQ3
Ii7v524S93LQGWhUtEv9tG8KhhClg+Bg2eR6/uZyL6G6vUWyf4ONqoDl0k8S62/yMVjfBleyViYc
C/l0gD2m/3Ds64lyanS8nZyXO1yOYZPn1qlqg+UQGF22SeUIHwMEZXbKCm+XWsR25OI8wYCqZq+P
MiZc91lj/vANqS7alKNDX//KxfyDrLtotLuobOlPiTPiRBrUbRyXGJN8zD4LomUt/RCqeUncQz2P
eyOJuf3pXCvDfEMLn0YiUMdlbsD3eIYi7pmPgfUDGJLZYAIYjCwodK0PC1s7BkUj95g4Rgwv2EVQ
HbxV2n+xdx5LcmNZtv2VZz0uPIMWg5649pDw0OQERkaQ0OJCXuDr30JWdyWJYkRY+fjVINOSmQWH
w3HVOXuvPdzVhCEqwrzJMOeRb0QdGyVNXaUX+Jq2w1TeJUPgXphB563MybgAHc2vNQbGZW3Q5CjF
bTXRavyr1EoUKNVKz/JNgces75IcW5elbBzdJgdAFUytXmyA7nO7p7EYvI09oK4FjFU8EfTTrgML
j7WuEeZptdeym7MMs9fBMk5Vi3cqAY96WZATEChYnzEo13xYL+GAYSECs9FRkalrIm0KNpyQuROL
zHYlCQ80GEBC1SUHblE6146W61sVcwjepyKmWAfg+g1Iar1paqhABiKFh2mIciQ1EPiOEMQM0JQS
vnZcC+PZ1CVKitHuw32oQY8iqZZuRGbNCQS1M/KjdW6Sf0nQFz9LEuFZa0v7pjYReewxcfMi5cqT
mcXOaQzIhEsaSoq7xOZoLQ3yaPGOtzeFhUcn7GzF99DPfskSx7qtwby9BX1C3OokB8IkkY3vgsml
ZTGKjkDmKi25LxHlR5qPwdZyIuOyiQMX0IoMzIemt8q91kuH3q+Tbp05WRKoGJD0YbT3o2qlb6Y9
QbeH6QmJSW+KfZkYmOUI6Rn2XUxkcGeQvary2u00I7Zvs6owXkJ97tuqQ3UDPJedjVNbr1LGV9LQ
+leKtul6BB2e0R7C5H0QUruxMO5c8bSqq7Yoja+qNqr+1LfdrtWMEt9zz7YmCzkyKfkaD0S4jtN0
2o8j3g1LjNad4XbaW24DYdOKEtPNGIxs9po9lBqq/Rxur4LMfvas9gnFgE4bNdiZ8SB2wuzN75VZ
Hh31WvXk9YgLnhAELfmaWCO7CMcHn3oPgve5z4lmkFbk7CX8+ZVHJgcNVvsuyCg5JvyP+AM4sz+L
cCCyIRF8yV4GV17dpzfg9bdORljOmjaII3ZB1rGxVh+byg2H2S8XExYVJ2tEW3P8ao+XIRFQ44yI
roPQAM7lNieRLJeEBoyXKNPDGeHq+WXYbKySpcuAHRmXwzysGnq+aLfeTBIH15z90cfoCA1YCAjG
rLOvsc5xtpf9wDmuabd6mhgnd6TeENcTkeRtcujisKc6h/GbpqF9pFzvbpE6wMixXUd7iMqsX411
xU0zH9MN0LGV0Y1z4x+RaNrbsdE09M9VSZW7qBMKN//cVlubBjTulx4uAaqQit6BZb72ubN2cis/
uHOpJZr68MJ2lGJDc43zsEpM7NDSCHNqarp5Gw0XSNOUI1Zv91nUYO8KS9CmdkbQdIRbnlSijWdS
kDICq2SE0w0o5poxZtGGHXM42SNgMs44K1D2xHjjiCxew7TKt50CF9QZGmihxDTsQQuYlxrky63b
jOrzNFlvLEtfHcM7iniwrqg+sMwLQyHnh2j4yzrD+NJToLmmuGfT38ygJsnQuu7wtdyXlKP5eeG6
nTJTe1QG8HQbirP9Vd9V5Vsyok0npw/sQdvaLatyfRnidi9WhZKU13jF8hW5cN1b0kbpvWV33YvU
hRVtzKobpzXFTer1+gBhYBNWgfMAIGA4xF0dk2ZC9rwTtnfwA+oTlkHtUjDwj1Iby2PLtHxJ1n19
5cUmYiPLCnCZN7m8xgagvEUEZm2BOITf1dglOUuvBnp6qjRYftsYMtIQyLsi0sVmSKa832aNDG4j
s9B3uQIpsUjhIqoteaUTchEOWtmtFvPLtxUhJwiNOVw7T72G1VhpnPg4pBRoclJpTnUlULDY6F1M
R2j3o5ZHR6vNW1pUnG/IjJ6qWyjC8aHLxgldWD8AiDPCb1lFbkhMii4sNnxxSPGzZ/R3AkJH7XHP
1lujxLgDK1Fdq5qGR10xokdCPaEdudiR2IhFtwiz1HnvN5b0Op2wPxZhO3x3uqJ60JBZXpclyMmw
vEa0xu+tqcqatMHMJ8um/wIvrvypVi2YC1hW+cEQendtIN6h0KBG/UvcuMW0thWw4poWUVIuup+R
NXbgvSd1SxFXbgm/oBWT28mdbhpgNLMckYjsk1OfWRwl2zRPDkmncd4PhzQ4QQEnMF1laBOYpl0x
vmCxuipsjYma1+jZYKS71kAsHWb8Yo10+QZe+EVpnfG68BxkYdRIVrVdx0c1IuMnbsnNmWTR7XRr
DhgmspkNIZm6UR/wvbMmgVbuSJzkQf+kiDg/cSXCWEje+G7ZA9E9lhKT65dh6X9EJZBQdcxN6zZy
bT9ymmczabN1hNp2A/MBz3Xpeoeo09w7lWoZMD1VT29J6umvZ/bV1zbvaPmmU/4FxklKq9DwbmzM
uAeHCLlNA5TzVNuJusP5mt9UZWlTCqvDda/a1P+ctrwiN8delUYOSIXgYpRyaeQbuHCRIFXRYQp0
hyJCl5+CQJH7IcyTXaIVdBCm0rnRsia+zCwk6IMI2m0CpEqyPABNHqOrRnN5r2Rvwfd1Yapm9NhW
XmqGt8QYDV9DizhgcxSiBxjaet/7QAb3eajXj0PYZ5tSCO8Vd7/1MwXYfZLGiEHeAipP5o+dHego
eKTihpV3oPY/b4ZcNzvV3DJOvKLK3vKpj58UGnTbSJnVhF6d3gDcfko81VsraeZ8S7o5fZEDDVm0
ArM0idryytBIeAdKRoXUyqrb0SgxVeY1f6ZW9g6yiX30NEV/mKw+VqHyxWa96qSt6ahwUVpxpq3c
63gqzUOpk30VGn37syBBdDeqMDpA23gVUyC34ERhdQDEEd92vbQhE+fwKclZv+5mVluG6PaWw2sU
H0iXhLGINNO5C4nX2zS53u6ACDiU10a2cnFJRbGPyqK66DFZUgRtDFAKU9m+tW4vjBX+Ee2yMul5
9lTBj5NiQ0MKkedJaAprOgmAm+EkAWWv2l0r6xDGz0TuWh9gkBYgRGjWteZWGSr1Jag84L9sEtuh
ORl1SCGfI6zC27MhrvYk3HttNMJbK02mh9Em4L2Jhixat5Y56/CK/DRmJrrNHtZxQqdh21ao8UyF
2nysZcquDMlp0/oh8ovYMDYecd2rHpIU9bRCHNKsrtqVJq3wMgftCyyJ8x1iuHBD/OjwHM+g+Wrw
1Lm5h+IpVgusIbZ7Gkcnf5UVSvC1A+9ymkwKKU2uviXWoFOwy91xzza3BgRU/ARBAdO6SQoi36PM
K1/13lY2Fu3ZjWkbaFSsPntpYlH4o9WJ7xz+UcogJwwr/ajGr+Vg4zVHEzXKNPkJyyiHOt8TayZs
qMClDQPBQRo4v1PQQbSst2+SwG/icKAea1T3XhggOaQ7rD4mNJX5aVrFe6Crh7a2UvPtOCCise3A
Ulesl/GP3NAb9u7wHu5jFJvrdMzlW4UnZQ0lQP1O7Te6o/VDYXgqC1RWpfIcd0y2WTDCZSbHAKVp
w17TNeybNA9pBxD39UMddP0xzIduF4rMheHZsakgcvrSQl2AIbyhg1bWKHlUmjqroWAKoQ1OpJtM
yvSk8A0v0GXoxPkora8p7nQXKq696wypzlKvnnmgzquNroTWJnQNHDUjNCQtD+R2QLFm03hreXF7
abKsgPzw1OQkJQReQxV3Y8wmGJlQwldGWreZYmGsaxOt+OUQEhY1ZE7lY6weVzVAJqigRkdVlDcE
o2+id/d6TE0Uu1BjnVyFxllTj92jorf2oxkDUemniv6sFbXUEiSeGmAh8oCSvbkgmrp47Uy2nvbY
5pwZm25fkE/PsiC8xzrv7DeMZYSlinGvlJEG5z1uN2Enm0v2d8j7iaEKV7ZCWYhTQnSH1Rfmdk5B
JnJiHpY38iZDZnpBuxRecRiBpZ1NOaXPZN5wzhxJxZXeKXRT5VQS6L4dHOR5IaCuO7UVX90Gqe04
sa1zQiXbMvihwQclrNyxjUlk05x7EiZpbdbq3MhvKhuZFhp4zlIJTN9sSF7Cxr4AhVNfc05JrqxK
sb/0VQWBPm3jHwi8wDBUbJWOEJjG+6TWFJTErabTeacC6icFmieEAgpAkSCjUG40ALjitiQ+AzEL
DO8pR2xgh3G/aiiHsWNuyHttwWxGQcITiJ3wO2m4lOtajlFRFgc7F1+1bzLU6gtTp6RJqXcIXwyB
Isoq3PzaLd36GAdCZcgBrMKtGxrNAXLjsJYc91YDcG9k2cTXi1LLNhBBUqRao2qup8hVkbTFrH7Y
SB6HSVZfCWu37hwvqi/tBjEwDLYRNauuuau2YNslpXAftIoykxJrtAv4txgFPC+7TQLQlauiponi
Urh+yOjjSBo0mtNfdENe6NTPWmPTDJKEkdFEsCfCsNgbcUtdE8ECTZZk0LLHLgy/OBMH5t3kWfIL
sljKOmXC8XuCtsfijSNyk5ajdsidFMs32SnWFS+792Q1svNlXml8ec6aK7BXnEPcVqNqbQMOWqlB
525bvTYv+t5uHgO++iWGGEIZRda+UEwm1K7qEBoTnzxuCjHHweJXuTdics5cF5Gu7GpJscABvjLk
9+Sz3OqWElx2Q2xspRtMl46j5s/VZAXrqIUEFIHlIFJWd4DZcuzksJoiYyuqb10iunLdju7cw9eT
Q61azVYjy3dXFqizUuo+D5llRuvOsuCP2FFFnnVg3WqtEh8hQPeXY8ylx2jUd92EGjtqnGAN3oSz
4YSIFSRRrMiHkI30ZaUpyipvDP0R9pKJgULJ/dAVwVVXeeX9KKyc/BLcSKtc7eNr05qTMRsURFvT
Ley5BWWieZpC9auBROk2rwMiiDVWDFu1rFOimd2aSr76NWmGHrRZziI4duqtGxLYyTue3xoejBMB
wOLZSMJ21yCuufKKPL4d2Ftc0L6n6qzXGYEWnNhYO+iqh64abykQuNsitZxbb3DkBuB9+CDYWD0D
L6N0QTjlVR9WBE0L2wXXaSVfTDTHP4bCBfKGAgcghlFwgDLznZfhOVplYW7fGGPjfCU9aFxJMyVJ
TYwxKRJuUkYHN3GiOTt5UqjUUhdWBhS62PqKNV0H40hFGBy/l2Sn0HDlvqqT+GWy8bRCC5y+h8Io
ETWY7WWiDM6hKWaxlTmFI6XlXl11CoVENebGFUtJXnPkqg+WSxZvD7jgYiyN6iIuJnYBBquhIsFc
TI5mbvBxSKTyJDZw/Gt/DJFMLgezS16HPgu3Ei412x3L8tZsWGLm9MYjkRRMFQfuDk3ed0h94EBM
XcMX4FExrFjTvmmZF78Rp3jHBlAemsFqyXrMyldE6Q2xRkl6DGLHbpD2MU5ZZQGCrfCWR9+wSPf7
yGMi8xq33FGiay9cyklrplM61IRLXzfYXtZFi6wxtaVxHHCpfGUrH/3wUDU+6qhfo72Se9aF6oYs
UJ6g0zB7kjwEfXn4ECYD/ftWU7yD4UhzMzp8IhQUAg+8Qe45pJfXUsdsI+tp4NAKW2If2A6JdLl1
VMa01lmtpnbLQcS510DDFAZWs9AYtG+N7plPlWa3B9kBvQ7tOHoAlcXxXzYWZcqU4owoIxRnVdjz
QDtT+rPUmwHfjylyh16uutiaBGylIt8Pchw4PwQXTPQ6fXQ9uI0RP/5UXEGVpNUi4rKUAaOREDHv
tianlgQolzT1mMTNg0Fk0E5HCk0/xisOWhJWa4shNHP+bHkhGKDsgjoivur5jEVhZbywatG/Bp4e
PAJCJETW9OjYSccVb8Q7OzsrQqGmy5qHoY7a3ZRJaiX6XA+uZX37j7KnvzqKydvDkkpuB6c3BkD8
4OkF1dQHpyNLOqL0faB2/qZHmgF/i4mM+gqkIyMIgE4GauxF24kgWHI0VYVviCwF/Z8IxAULkH4y
iHDKD5YWm4+26LIX9i/uWqhuvfkHPWuvLtUoPHSBR6ZfZbQ/kwn1DbpmJsq8hClPSx+piTZ0W10F
z6Z0AVR2IckI6WplX0Rhc2yQaW+qRi+pbU0/atr7N7ZXINcc8oF2TlfY7AZdzaCtaubZQ0cfNNum
dCNwCc7Ms5y0DBq/tH10EmoT/Uol1ucwpop5VQ/zOTpNh4ssHItDgueZo3ZI88WFDfQ8ORW9S95C
OlZsi07sJK7dNu6+x14qd/Bp6u2oKNFD3CJKhvtCp10ayBkTQ4C4FIjtXURkm75ggDRtGN/nUnmx
M3aSbZ3pF46nRhdlXDePEtgTjo3cJIqFqKiiNksAJa3cJckYnf5htD1ncvAqh2bS0rUhFG9XWY67
A9wQr+IKjW+iPbI+0Y1vZ5tDG8SIuGpr4rShiPY1hHK1ybQUt4RR5WQ3hQRVs3Lp9Vdmh2LL0WXa
ldVobLox16vVP0wrdjEqGh62mK7asXZpJ4OO5ZVuRe51pASEjHh99RgilNn8I0Z8I0t1sPekTiT7
JIoQgzQcjP/RNhHsUiOLDhJJnp9AznxQ7BESnpn8FeQt9t1MkvzLsvv/3cv/pRnQa//lqf839/JN
CcLp/1yW9Y/fCMZ//b/+B2FsqPCICTWkjcIKBo7if+3L0HFnJ7ILt0H1TNos/Ju/7cuqymztejrT
NQmY3ARrdhv9938Zzv+18UK7uOC5osNf/xOI8e9wBzLOZ/+/YekL6PjQx1RHaHLeeQ6FLHaJ2j5y
J/Xml2fxKcnk76svsAKOHdDBCYRyKhLrS84ruRrRMp937ZkS8IvbutE6HNiUAu6YWW4ROrmQoxzr
zIsvEAMGlQKR6z0pqVnytQINQNURl9p5dz7/Fr/cudE3FFwC7rwZ2AhSEL7EpWb8R8iCvx/5gtLh
WZNJlSML76hzBNtuUMpvWUEgSEi75Hje/c8++F/uf+ATFBIGwztt7ORlOaQ76M7B9XkX54X/9eIu
IYESYSmptRnWqsA0n2SrMub+NTT/8Dr+jnP4+9ksUDANfblpjGPv5PQle62aHSnLZ7R2I/WT9+Z3
iMe/PmGmDfx6920p5VTYNOJDB4RGNlQkP1uNRvU5blnuZr2z1n1XVCfdf/yV3hm/f4E9fvktMrhI
sqWmdILndTMhTaTWAojzvIsvhi8g9qIoLNs5qaGN/73P1mVtPX987b8eyd/UhL8f1WL8prAFOqfp
+lMjSCAWlBemEpzzUW+f3IlIJZzAbMTT21TMbOM5nvWQda9BcCQEm7+W3ityo0++qD5/6J9uZjHe
OawTBUHj4tQFALCxXU7hpYIVOrm2OahaxndqypCGp1WvH3v3xeGoXzBkM8FeTL3K4f/9z99Eb83/
TU6LMCJ9hbbXVil/zv74Tx7be3e6mDzY3sGWjvr+RIPxaBjfIfmtbZ6IIS+xEWoDnnn8mkrtIqzZ
KV21Bp0AlBKMWeHRkROfkIdYZf78xBbzDCLvRKlhep7mrJF28BAsw0bM271m84QwfemcR6jgnpCE
UepmO3tFGJijQVdAwRaYsAZbJGr2MU1JKTFW7Jo+fkLOO6P8L0zHL0MCPUeKPriKTyLvsW/VznHA
euwK6I4Goro2g+Bcg3COqupeU7JulUG7PcFjfYJ3cdWo4mdceVcxMEnPiO/0UbnuvPhFNsQDN8Qx
48DHB3IxsJeso/HS1ZRrp0MaIqPm2AbGIz2X72mubgYKCRhW5VfUKtsog+EeRZedQrczIALSTRBS
TTc2hEb2BRcIsPZd51wSAYYmB64pTywG6UHN4abpu/1kaqdEaSDoCaI3NRX9sTh4KLuiODvFtkfj
U8Exk2EXz7KnQRl2mUy3NXF4awAZOz2TF1ZcXeBcBu0rLqle3hhacZdl1S7soT+OXeBTND5zFlzM
4dqQh9gNU+HrPQtcJOFbzGbLfZfp+bXaFCYdJaNZBf8hdO7vuWQ5sZPS6lgjh3ma4Ds9JjRK5Oct
1ssckWTAY+mxM/fNgRdiaonGq6ovH7+q70ze6mLzZZZ56tqVIXyBX2gV2cGNSzDBx9d+ZxSoi7kb
ziVGN8cSPmAc6A8jQolTgj3ilgoOdMSPP+S9L7CYw5HTjY4Zjo0/Dt6pM7OLRE398y69mJGdutHA
VjsCdTHw4ikr7zoUbpuPL/7ew1lMooolyWUywgbHJlBVBdjnCrq2uk+RLp753izmR2m5XiVsrfax
/vqToqAZsov6zOeu/77N6EAGAuOYap/CgrUiZ6M+DHUanbenUBfDl5Z00rhm1viZzOby8MqGPPbx
g3/vhVkM1NyLxliNutrXUO1ThZp8E3D6J2vSny9ueovNl+MqWdsPTDtZoJlrjztfF7lz1lgF1vn7
I08MpSjnGpCfSu8Vlp+3IsD5k73Qeze+GKuZDijWLOPWzxt3X9Rouhsaw59Mxu9d/N/G6NiI1OXi
uhfsKOZM+F2acXPO72l6i1EaWLLGaeoyy4g6OmCTszZJAOPp46vPP9y/78oAfP3+zHOg6BgCm9an
PtjBwy3JDE/vRZpc0qn6OZjxRdEiE7WowP5HhM//XUgIkvv9ExvbHic1nR9Wlf7kfVobBVrOj7/N
ez/EYtB6pROm4C1rX68rZnsPqkBpmoePL/7Ofow0ot/vHOOtG8YVFpC+dYpvRW4pXyZnalZZH7jb
SUh1l/KawcQR+o3rQIxeCcyQ69TS7tgyiNuit4Ld5NCclKCtbzIV4WVRAZtRbM1aIewZruhcvqV0
qmiVavaZL9BiQkA+40ipqK1fue6PkBDVFcDMT67958MYWMzfH0nQ5UHtIVPydSdVDrlVk5hnOE+g
2rdk/NZXHRaZLWzQ5vjxb/DOD+wupoipHXKSCkTr489cabVKx50k1/PeHncxRzg69qu6U1hqRzsg
PtqB6e4yN398639eEE13MUloBqYqXMKtjzszRpRn5Zfm0OabhjTEsxZ04qF//zW6xKLHaae1H5Fz
t2qlbYJ6QX318Rd479nPf/7Lpj8QRtXG0m18px11OlLNmz1ioPz44to8iP4wEbmLaQEG3JjHtEl9
gKXmUW1LHGVD/AodmJ24qKZtInu8TJDir4mDJHGDOvQ2i2i0fHwD7327xdRROhmzrF3X/pQ3d2VV
XxIP8fO8Sy/mDXJMzLrO29YvHfO1Us03+p1vH1/anm/vT49tMbhRI8JHn6lmSSm7oyZGmwJ94XFe
VfD0hNhZNxUehU2aOM+ECJubQUBZTZmsLhQQidCUsGh4E24v3OndvZMXyjWy9GA3YCrgdDMqwKSC
fA2Pj+U4SOv9pNvZtqhUb59F1oMgh2mjTQNBlLmrb3uFflLkRhYKJGgLvdbmh5Zq+QbZuLFzYXnB
kREC7a1VHSOcSyuI8PGN4tEtoQHabHJ9cl9Suv2c/JBLG7gQ78tRti9BOowXmrCqDZ2AkVww9bUb
m2StDk6yGckjWU2DltPasHFL2N6L0+doT/AWAffrQSzK/ruM8SGKPD5ztXEWA6IZlGwcSdT0kVGQ
YTWmyDna/JOZ7p2F2VmMBzrkrtmnfeWDW8rXNHWdWf/0A/MqNQdoQviAqyACqcHJYyqj8JON6Tuz
1DJcvq+JNA1Vu/KZyqMjBgocT14ujlLvP/mEdwaas5jCdUiWqe2qKHrq4ErJUWKUev0Z4XeeTP8w
HJaQ3VQfyqDHjulTiu/QXNZo5DyHDN5IGY/aqKSf/DrvfYnFZC6nNK9UR2v8phK3XR18VYvy4eMh
/d4vsJjEZZwiXxOD8HFeGF/c2iDqWp0A+9ipuvn4I967+8VcN06CFKt4rHwAhld4l96S1H3++NLv
3f1irqurUU+GkD1SncX6JWHANLARu11bHI7PW0idxZTXGXrqQDy0fT1WAWKBr6K3ToAM+WfyrAo5
tOzfl7pO6QgFGHXbt2mwI6wYHxNv+AQK/87DX2bQTo4t4r7i2koGfLVL6uuqOa+yD2z+9/tO0TqG
5GfafpKta2tP+PHHv+p797x43Z3UVUYLIoKf9e2RGLRvoeGdt2exF6+7LqUt6ka1fSf2EJgFIUmH
A/CO8258/kK/7FlqT5kCGP+WLyIN5xUmTRIzok946u89lcUUbQyyB1ub2z6JhMmmztqbYFTKT+58
/sn+MJP9teD/eudkAukdij4fIVx1MwQ0UkIPc0PnacBuPBNjooP15ePH9M6otRejFgNJ7TS9Yfmu
FKgLE3TdrlsrNwg2i93HH/Hew1qMWsXzUtT1muUPVYxRTTwpuvfjrEtbi9EaxsikqnrkRxZKCtO0
geVnocI67+qL9colJSoFCsuNj0G/0tzivo+085YRazleSSIVCDNrv0hKaL3IsKPKfPn4vvX5yf7h
DbIWg9ZGQxElFh4EmVwVrbNX3RSj804vHoII0lF1LWNro2p7mf/Qje+Z8aya06Vh4xNDrs4/iYt4
SsFrfDLvLUD4/zr4W4uRbkayHNMkd3wCRVe2lGsXAoqGLGj0UFoHZHvB1Lp1RHJM+5uiQMlODGIn
yCIVFJvnJoawi09G1ztvozX/+S+ja0iSkmCRrPTZHOzKzCKpsE66My++mBcICY0rjpKlT1zQNTC4
i0FXPpuJ32mjmZb++51H4POwiLq578ISeAUh0M0Uh28U5+MdmhZqoAI4Em7m71HQP5ha9QQ3y72T
hMivKwtwFOgaWG4psIPepm9V9lq8MSp9uO01MzyR8mUg53GdQ1lWX+IGFW4u9a80G64NIT7LL37v
8S/mG0nz3+qCuvCxCP3UdZybnoue8OMXf36///TeL2aaKS9tgdUp94XMrgFUoYjgYAfeJv+mkz7/
8Ye88w3MxZwz0EHCCEoQpxPKbx12MXt4Ou/Ki/kGtSuYNCRpfiC9be4l6Iqqz567/s5Eby4mnLiN
JgFdIPM7epbHCLD9fWWUybWugJSpIDPBs2mqak16TL1pQ0XeoADP7iAXwTkdiD0b0I1vYODZ3yPi
pq5co1B3YUzpsOUkiBZCe7B0ojyDdvghawMAw4CBYpNjt9jl8XkdedNczGxhBnG1K3oefgvxQI/2
nCg25z39xSSFfLowsjpMfUbRHgLkExnQn0zI770y85//Muc4rsXJNWtTP3WLH15Fqqb9ydT63pUX
E446SM1RuzLxQ3KStmZj13ikmv15T2Qx4VhO7ZrONMQ+npF8q4VC2wCR/GywziqrP43Wv/78l6di
FIpVTSjF/dzZ9QBC2NVQHDsV3ZGWez67YhJIBeU3EvRWYYzsFgKXiT0NPzOluVSbgINZG0yy1A+e
yEjZWRAPQvI6gwExvXbPOMUY8JBicXarZ4QN7JFXqaHfB73YNlQn+aTWfRn4U9C1//xYLXTW5z28
xVw0qIqOojzLfKIGv8M/hL2IzPSsaxuLKYhutJYYKSmXdV/SK5e7MtbP+82NxRyEAjS0SSxM/UCE
V6Xe3FbdefOmsZiAMHIlIKvzed6k5EO2+zaU2eN5D2QxLWRMMBFewty37GNg+uLM9dxYzAlkNRba
YMvUN5Ac42HLwyMCXmd33l0vpoWUqMucAydXLwX88O6FutzzeZdezAsFwfVpXkMzV6cUTEiXApvE
ObA57+qLiSGySpJAez3FB4xGuynTGzPQvTMvvtghVKVuw17tEn/MwmfNjrCdzPyR8+58MSqDaXAN
3EGFP1ZFuiPe0DWc8ryfU1+MytRU0b+xq/W1xGu2/QCKMfcgjp1150st6UTVKbS1OAcsYoL9L74D
0v2sFaj9VYL4w85JXwzOIKzStLOL2Fd1Zc9EfMWwt+wn5lpLuEc1q1dxfmwImWGORv+/jdpngGxb
fdTXYziBpuSInSunEFqc0Rl78oZXQ/NmpA9cIaMwbGTWlc5VbKyYxHIeqP2uyBI5GtoVNhXSZ3hJ
y+eS06fN3G6kMFRbmGOTzwReFdah7I69upun6sYZVpWa7PmTiddCGdQj64cwIni1X2VZOuu6veZf
6qnJBgHCgDt+d4M31X3UAo1sulsOu1csBsbkvtXySPbDhtlf4cdyMVQLQoFZCUqiaLXI3PPpwmmB
BRFPxheJq7skP6Z8HyX6EYwVv+9r00FD4nO4pEYtGGvTqk+u+c9c1QRoerTA2Lo5Jdz8n4+xgRJQ
G/vWZP8C+w+XU94DPt4lwY+ur3Y8EFazXq0ugszcdER+5g7ZwLW4aNWdF4T8425e40YsAnmf3ZYa
XC4pngMPpWX1rFvHdAivOo41GrGGoW4/cw9k62Jmx+qgvdQNDtzC+oJv8jIoYC8I4nZJQp9CbAXt
tW5fOTSQIhhMZHauO/LfQ3h3ctJnwP5hfoQaoSEcyjp119U2ttFd234BfkdQ6niJn2uTRcgHq01a
4Vsgjad7cVMblr4HDVjdiDOLCn8dkn7ZPEQD7V4PnqJP0CtxN4H1Fb/jJ0v3/NL/aTAsZv0QuCYW
cY4RTjs8QF0e6EDBkjdg7q7iOiLrd8QJf96wXqwBbgmMoEcT4qdReAWe5tEM7cvzLr1YA0QqMOh1
TeoTwmge8V6CNpXOcOaNL9aAqpOeDU6Nc7RSvuQDEI02/6QG+1dE4J9+gMUSIGhaW9ZgxH7Bux/J
aE3CwAUDLOosHOu7ecfTpCcQa20fHaJJu9Hap4+f2Xs//WJ9yGRbZDIJEt81sp/0vBQ/8JrqgWjs
9KcRW96Ni5Pkk7Xova+51DPXY2Da1WTHvmt64nLwMCEWTQCrCJvLqusUeV24SUwqvOiwn4KAZExq
3rEiMgLyg9Yd8dhqnywv73zxpdSZKNEsq7O88An1rq7xQ2Q3kAqzl5i8PmbNMSS2ImvOe3eWKYx4
nsEsEbUObWj4hiv9JR/Dbx//gPM+9Q+vjrbcCbbGlNeIWHyNhGLmZyeEU4EJbvZAHdW09g6Kl40b
EI7leUcwbTFb4PocA1emmU+EbL9G4EK3kQj0j7/OPA386esspwfH0gFUjZmfDuWXArttrupfz7v0
YnoworpRXLPL/DkWQbP7r9Q7P3mZ3rvrxdwwdkraJqae+K2jPgVNArvI+qwM9t61F3NDmTR1q2L/
BgumPsPn32Wi/WQDp89f/U9PezH6tcAtu8wzY7929PxCjipOa4uYvwbsxDZK9DhcKRjVJfgwoc9c
4JNjOnhuPStPNhHhc/uyjHSSD5R8o4yi3wLJByUdemJDUUE71AC4V2Yf2ruUL7EZdK1I4VqL4JMv
8N6ReqmnrZuRYKzKi/wOXHtq4fVkJgEJQBaAu5LFif3MiKCCv6nkGKY9/QS2WoP9bAFPSCx/3lFN
GIlY1ZvJ11Nw1xcJGX1ZAkzh/xF2HsuRI1kC/CKYQQTUFUDqpFbFusBYLBZ0QEZAfP16znFs1/bY
Y90cMhOIeNLd3JNUT16zq/wGUw+iArG7hQ46SONbtFU4v5vqWY1IvbAAb6M4TvqvqX5p9f/cC//H
V//fE71e45udW/LXEfgW68H6/14y2//P1NL/8s3/90DvELbDTHW0fKwtZOxr0ak9xdPtTXhzcNRQ
KnZYMIddZTUg14AmH6QB8eKG9nEOVmCyoAgnlggHN1cIBdmOGbNo3is7p15hjAKlyWg1STHOw/08
FBS9W8+LtF+yEqxyfGDhrO+X1q2A1jAa1ncuXiFttyy/e5O1BwlWXeZJjvGQNfbZHDoiEbgmep8z
c8g3JIy3oA2fzdpM3MV6yCesDc4C1RP4hRtN21qDS+mGyM+7G05V+m0kpYbQWhTO1chDh0h+Zelb
Nc6bmMWGrVkCAK6N4p+h5vIrAOTxo1vd/eRdOT5srLvDiAyrXQjie88IN2RWZakP7H7ZjjfEj7BR
SorL4OOLcjGvKUP8e69b6pNTGkHSOkDYLPdPmTvrLmWrPwYENLComi9n5uyQ/0q7xH4TZoeq77+K
YNDgYLS4C0TzIxw7e8+3/DNEWPOBj8a94CtMDzME+r1rdk1sNhhPIunM+kGa9XRAKa+Oq6e8pGZA
Jb6Jes6CRc6E2Qoi1RlWZ9MW7yy+dvelASPDqNP+nZzIR3oQdN6XAH78UE7DE9d1PBm5OK69yHb8
bBlZJoqwalUW/wJdaXixMxaZttrVvp89pNVYPBT4I0jCJ4O16/L3vMBfWyuOkbUBoamb1U4Gw9Jx
ZY7ji1H6vKed+MfgEKouG/8uP5ZJj8F4UzUD1VW2MCWoYZGcC12sp3UrUrbyS8/4A0rIThyp8KeM
xXR0rN6Iss1R+6Lx7WTMcn3MKmmdSmHx7bBfDcwOj/DJlLV/8Jxm+TRBTSZhL9CUyAXJcMgMFqo3
eGxoaHYmEPFHI1Dyzw13z/IvA0F7FmnLc+qVWcR8N1GZv66vtayhLptGTn0fFgqsgNoLxmjgbGV8
DHiPmkImkGBFwYWw2H2PoAXOdQwfdruG3KFPwySyn8lLWxbga+ePyMSASLxKUaEB1dyHBqx2VHzm
oU3tIFlDA9Z7sEAc3Ezno3FHh/VzI52+ytrxT3Lust241mtc5ibOAFvp8Z8pXJ7Q1qzOAft2X0C1
dSxWskt1gzesllEdVA+UQntZCcwACgsVXFaf3Q6fn1bLdNzgrpwGcPRfqQu7t5t9YAVt3S28EZM4
zz4wp0GT8CpSKqdHDGb/cgHchHZ+GgaIsM3izce+8DdWZcIQoFIuzzLcnM/RLJw7a1M3e+AaFmfF
i0noWcNzAmvylI9duMu4TQ7mHIz9rpz85t3S0rm6hgBIDD+SjhlGgCj0a+fHrYLGi0vHVHsGTMbL
oCjXUDgtrPs8D6v0qK2bgqUzl+qyOS7QCHZ5rBMEbfkQ9GYV7uzQZnbUdZv3WbrloWGj5m0ab+BW
18HXHIV5sCAeaCoAJ33BBs3WskC15Ta5Gfzy7QUMlRcv/bz9Hd2NjRW2sFcvmdzFXPcgUVhCCILG
Yvg1MLh+bNGCpPK6TDEHvkzfpQEfiR/kqneFev2ROG7+10GdAUWpbiIUbTvqKdhGb6dtu9l2dViP
iRL9DM24B6C9YIfEO7mxOpiq7r63G33YptbZuZ1iu0r4Y5NsmS3PJb5cehb8NTLH/DuMDmoRtJC7
AY3RtUFwe+lHy9g17UARsw1ww2wgrjFGLdkulLN6MikQJkvpmbtxYqqt0nMYF9JB+AfQCOSN3/4g
Id++RmbjInfdUljRRaz6Pk5btt43ee3w37RIdxgqkzzwC/opwz+Wo7IT3wCguXohzIDCnUWUapxV
sJfM/E+gezaZZtN9dDLL2yKOCpGwW8AuXTdhPHNBQwH4AxhuI+VSrgID5qEcqq18i3H2EL+OYBW7
fMJWCRxhSEQ5Tt69Nbb2jecw/Z7mSX3MaKuuGaO4x95XCy6uNKheoBOlT/lUaKomA2x2F19Nouww
h9aSspUVCWkuuKHo2SBaAA8Y1sC/Cs/6clZ3+rNCIYth1ff3EzAXQvWsOYsFlYeTL1QQLIl/o+U9
Gt2+g9fheA/eWoxLVHkt4c1KX16mcOHzQWONtLXYmWEj3wDny2POxv99B1PxX5l7rOkty0MwpsQt
xeg88Fc58BqW+SdN1/VJM+QcT6gG/zSlCPbbqo0PAcDjNKvO+UTiXvN0wR4Ep8nZBnA/ykrzt1WU
32bjP+Qlrt5ytJynuhVbJFbE8q6lZqwn6ctscwE0ApBoMEr0D6FbJniuO568RWFddr82sYrIhm0T
B/ZSoyWhhxHkxoYJAX4LY3LTw9jMYzRuhJVaOzAPHTyFhQX9vXZskDOsTkQ449GdOMR2fWWAwakZ
0QRM7sbKRw1K1BqtDf975nx1soRK0cTYZJsY+Vr3RDzzbUqsTaV7g+g2oXHH5vxwapiOTerODQha
F2Zd7H3Y16c1H4pDM9z+omzK9kNuYc3MkIKZZiDxZ07+/QBOYR9Wnfk8e7W1o3FX7SqROkz1mpVz
KKCz8f8/QNqTYLlfkTw6zr4drZo4SxnAPB3fzhNcneYp3UzJIOc67JXy5hhzj7dfneBz0Oq7RfwG
GtdOdzXc0YNH7L5zmsJIaii5PPxLcwZtzxvBO5rubHuZ9n6lAOynrZh2re2Gey2zHwSEwBv9ohYA
zaQu4qKBQMvmZDG8emsA6JxMIMktPKTgA6vDGLbrgcOIGh7SxsMg8W2Wt93MAgrf2bE0SPJuZmu0
G7LwpOveuTK79iwKVE6icPtoEwZKbRaYmXTof26R7T2LuiqC0Q94FP9G5mIGJJNo7Qz6Yz7gSzRR
6RVu5x4MB6ppJ3NQsdBQdo0qYY5wk5yb1oYIDtD/Uhvhr3wrvZMshHFtuvktMzX4f6Z9T7q3nE8v
RL5QiurfsGIQrqb23e9wMgsCOUqnFfMhw+YabwLm4hcVUDMeOlfuJeEcshj4Tu4Qgthd97kbqM+R
XzAehSXvC8O1jkHbp2+egrW6cX0mt/1OFIgvHCZzMhmLfus3M/8OwBpjP1u2k91n/R5U5ZjwxrYR
KJiFl2MMi4NTj+FBwviLWbI34KIvjn2Vs273vfQBBzmaTeFwmBC4WS8gsAgUQ3Zju9H3rsiUsktX
ehX1R+mcS2ITtIiDDEAXDctPiLzSj+dxxY6cSqABkSFgolgcEFEn6tknognJoYxgjdXs1vc9wp6r
1y9Ev5mlFSLAJXhthwE0bmYXzjf+DGvv6SG7QJ57IGa0X0ut3/HGpPHM2D9Et8xMUD81z2XVEmkw
LwLx3QkfhnRQPyZ2zHMWFv+8sDN3TlfYeKlBDkastuPhymzrmEODZbK/9O/qFvwrMhIq72Co1mva
k1LEss77253dR63Sa8RZmfLBABg25940oEX78rOSKIdiD/I7ou+i4iwEX5uXIar5Yrxf+8y/gFMv
fkMJLA8sOXvR1jR14hf5elyC5h81fPIbNeaXinP3otgw2S8TePM0lT+160+QzND38YHl96uD8SG1
iPg6Ww9MnVrrfijdDV+ZE7IAUQ2RwFt4tByHY1Hkgq7tjJlWqQ2O3LZC0QrKJV6NIix2FXojDuzQ
HvbhYIopzgVqGhreUJ/y7ldjpsEVLizRIUEMq7nVd9trAMdri7MDByxPlAk0ONJiY7NcmkQXQ2hf
5jxrojLAJ5bddntbf112RlH9CMgvT44zrDtFgXa/4GWZsAwazSvwsYYViIbKOr/3X9U1Gm5dhq3b
Lv39MnTeAVJEc+prPyTeVXIPqZQx92nuPnsP4HdXIJR1/A2tHdVxGF0FsKKqHxNDz+qAgmW8zsBn
jjD75Z1arPY4TBqMbroi2mImPi497N9KO+JtwEh7dacBwhujAFE48UhlLFRgm+R4gyVYkwygB2tb
rpvSWBEx6RZROCBz7vk0iOk6+CfP6eR7gIaKuMEzrya/AqibwmP8nIjYW8HTLbIe7q08m8hg6Z31
Apq2WNo8AeuDlM5X1Uu58htQOfdPrNDkBd+dEcIkBl8X4W/9bMZJOLugzYL3fvKnMlpW8N4Bgr27
IZ23h5rgI647X/zbqCtsMJlAEJPHpuOrXjEaBObi/c3wFQNk9Ye48iD/BYsP/DbLl33her9aNQex
NuFPiND4JxzT3AOEcWBJpfC/2AoDUsfW9GuYcetBWG8umVDeZW1NK+naECJZDdGfP2/bg8e9NYkm
72xKi7GWTtp/Wshvg2TlayBjIL0prYd5Q7QTuUJCTyzGG3L0y61c3YKLrvMdjKq/c5oXuwbpdVTb
ljqOIzf21IGQNNVo3pMJb4zBs1JZDb27XytOqECN64NWnG5rB9d2LrP1mVQqfF5tA9FMmS87ZcxF
Ik2+ILYeQM4CB6ULtSHSSH02METQ3slbTuLaKtwh5jRPhhl4Owci9LkN/C3CHOm+1AEpPacQSd5q
aBkHPH3P3djmu5QFByZ+tM+b4Dkv0ukhv5Fyws8aWjbW7MaIA4by9pMFEFcjLYzxcvbv5bIwt8FB
jqS6+Jdl6xTrCVt1PgdWwpZSvbdCWx5KqfSh1Z61m0s2g6W9oDbWS3ev7aGACT92//I2LX5hSM4u
XJT+W9tP1clw7Vu63gtoqwjQtixNIc4OZI+bak8Qwtb7NqxxKtebODioAu9TfuphMTXC6MrvEytg
DDK98cs6hfeMVaP5iR4tH36bG8dR29vftXe8BOoizdsu3B6LlfaPls03WCzjyau1seuG1nsLtiY9
doTfl57qbxRsJBNLA00yWDaiDico9qJkR4plWfe16YABb7VIn/Qgh0S77D80hCdE+XVe4FGznGec
QkD6mW86Zf02sA7o6jd2mskqyDROWuhh5/Xzr1l4rNUBNaSL6Ac0Kv3xOHFB4fYq1CWlpRAVq+8j
1KXDqnoZ3I2mktdpwUYxeeGK9rDJ9HG1GDmQjRh5LqQ8WGhjkW/q4pfd8DFJ30U4U/kCtoH6nRZg
E7kGmk8coeNeYgQatHiw9RoeljUHxDkV5f3IOl7kt7P9iKb9EReZ6QHHXsTZbHM1woY08d4svpHv
pz5491rfAu9Y/AqAR9pmOSH82X7IwH7VefpZjXXzD1J3EQ/KTwp/MRO1KKRwHlg7ZCrLbzNFOx+w
Br6rwB7GDihNNLBo/OhGY5SikLMfi67atfmiWQrSxXV1DdaQDF7lzJv6HS/712rnVUTNwuWdCn9S
uGGUyhA0WhN5rHLG4kyh66liCu8G6ZM75CbotKDL4rogKtqpHJRFrWr3dbAH+9xKTish5+O69OrZ
2hZjXxd/IP1unHnYPiuxPpIe+UcSbx37NzyRqtuPMs8eRKN5kodxJjvzlo9pNP2/aJVt3grVBc8V
neeLXRr2cy4K9isd1bwjTBGP6TQgtYSgGmkgjjt08Ey5V9g3KZxYuOBIkFsTnOZohr9Gtd07ubik
gj4+7NQWa7SNBqn11kuaV0Uyg2l5ayg33JmEpn9LhcIJAUV51NMaRhO+3Kot3/jMYK6J7m89WT3l
pFDt5gYL9NpO7+sUvBCQPcISIG227K8irF+nRpYnhnn9GNWKxK7qItTYUq6aZaYKsTr35CpTxMty
hy01TudSYi7c6hMo8RY/iemXd6owxqvBTg/1BgnMsA7W36jbbkHGYMUTIiV8bUPSty7qlvAaqlJE
lTR8pDep4r+BHLmpFU+BB3keEjfF7lDl71aYQ5IPrlNtO7tp8n55rvsmhLu8Ozyux8Jqh6vX5N4r
pf4CpHQ+HbwJvO/QpAFfp5ukSh3aMWj+qkyhQB78GRSqY7bn3KtBjMvJPIrW8WKSAfSuqwcfeJaM
n0Ruw0j23DlPN+GSKYNg58gCIDyAlLPhjBAHyOeTtikwVMJ9TMw8FMcGVQCSpMbdwzPFB9w3+a4m
Dko8w/Bha4o1tvql+ejz0Dsrm36vyrFQlLK83+xxjXxgeyfGSM5md7OpjTn3qDXvwbSuV1iZxhMU
/fLNKfnU+abDS2BjKFThRBRg2A9+YJEpui6vVwC4dpRkkEQD3+4EGLtoxRjfJOecW7h9uTzv+k1c
VNpefauw0GX0DFdIPSB1gk2YOusXKMo8bjqCFNdHAt4uTX0wRKWJALZv71aFYtrvxR9UGOO+8SM/
gFJNX6kAtzF8W0P/y8hvY4lmca8XRv1od2xUSa2npW4utpPCJ8ic963xwbZ0ITYX/9rPLAvZo7oO
w4Cphsckgn99HVsQ/pihMUBp69vhauuXDtB5g4nE1Aa5gfqtqaY4xKDWkj4JNyRp35r1aDZD8YHA
w7iZefKHjoTiNK+tfQEq58aTH3ixF4Y3Wnt+9jf77I30dG3r0KNctKh6+lb/lvd28Ii8peVoMYMz
oh54kTZ53oI2ly6D5loOzKTyPIUzMTwVebvsciQnkV/dPAou+HYGTMtvS6E76sw3ngiuQKMokAlN
fmTZ5nGeoGTBrCHWO3q6vm5m9jU6CB3r9h5LVxk1xgJA+GncPACNy6HIi572xMy0h2tkSeB6w14I
+9jbOFN8I4y2Xt7ivl+MBwMVlmGiV076tXnWW3oOAgNjbA7UvyfMfKqrbdc74WXigpumYL8yG5zJ
TUN3lcijmuGhhMA4GBJ0ZKPeaJ4+wta5WOnyNI58+1IgdLIqV8RNvc1HrefHjFEoUMqFSla3kI9V
Fbb7edn0S5B5VMSL7Vcm7W5fGF9DV35tDnV9Ae0g9oDp8kvBW6WjV+wDf8Dj0GzndtX6mAOujoqS
RyUnTEPiFtbdu1Lla03Pa5j8t1rIpB9B+i+G/PSr/icbayapuSxSWVu3rcxrwUWP9cu6M2T2TIsl
3prtyR7M5mTbmAcmm2ba1kO0D5r8fTHUv1I7R8dj+rULFxKg4ZlyQXUovTlIgk3mUbboKzndtZ7N
CaGedVyYg42rKs1jfwyru3wxjXs/59e35m0nSvPSM8nM0dNUSGDz8GWbzJw5Ij4ziMsUQuF2bJOo
4753d6CNXly1ylgVKdiosEnCgUrSnHfHosqYjrUbZLeVrCNZq+mjxw2zE3kK3WDMr1VvHqHD/2Kr
ytzNFmESMZ4CiDmGsa5Tqk/rctd1DO9ay59BTEcCSQNaeoOgpvz2hlCftylX1MGGY7DIg+yKz7Iv
ruTnF3fl7k+nvHtNLefS+39d1/5ozeHsmFkyLA+EBklVUAzxwqq4lOXEVDClefKa2Zxxjsix+JCe
/B5RWBLqVvvBKX7N6eRfxBLoczBR87Oz3rlr7PaZWq4bMbL+WlFhj4Z5O4/TMDGhyhq0Yc1GbPvz
Z2FzuvTOdFd1tEPd6VGs7Xlss09qny2qua9QthTAwFczNt9HUFmvZk9KPRSWdcoH+ybYRM83ZIku
WG7Ryn4AEArQd7CG29lUnnrFrka4fTShiSBg7g4rgy0SrlWs6KXFvuh6njNbnDdksMifgZqgdHkE
8d5FS/Cb4/4udX7mERk2Y9VEe2qb7hYfPLSol59MhAqjJUfEKox/lWMcLdvrT+yonEh55IlJr5JW
i6r/zGlbG2dtrYF7YD2mpJC9Zf6QMBdW09FGPk4g76iINP2tM8KVeyVwMo5MfwmZZfOH36ON492g
NUWX03nKbf2GfJovGjIzTQSf9M3qBMGKoZns6UIKtBr9QcUCu9Gr+3UgRW96IgjS/eqV+v6PURvd
0WCrtAdxn9RVh1ab9BedYFQVrGnmpunuHO19Uhr3Eruz/o11+OwxPmhJ4HBZXk8xRc1+56Rtc+jT
PwUE5NVQbWIsw0j5sfpYrSKIRd2gibkyP27GJn7KauSdxU+VRT7SLTxqka67H0X8Z9owzvzU6olk
JTNyq0nnxxR7g5F1bDNY61zvUmNabzOSK1RqNSs6zUXzEekVS5tZgKc2ETDxr7Ldi72zNl9u15nd
LxdlDvJh8ZZnVmV2uTMdfKE+/LDwI+lP4V9InwfT48JLSYToiX9njQWWfV5/ymqMTHwa32aA62QY
WVhbQaEZ9WMwZM9mT8rdOdKnKYlZy0v3OmjL3ZqWR3DFeJUbmd+5hV0eQnt6n8fBj1dP3tHjRL6+
0CZxNGCTlICa6syftmYYTnG3bje7VIaStrDKT0pd1Ma8vIKMR6NNqT4ZDfQPLXZ3z8tXzp7mxViq
V9N1+HzGe8dlQCLtfk88n/HYT68BAoNdLtXGtun2u7fCP6h8ftvh+Ice47YzAruLLbnIhAvGw23X
vqjNvpbmX0sMPmVStzwKpqqvaq7qaMsmfEsyFG8LwfrOGfOzBR0vkQFNjdJw+meg8W7STe2xKSZS
pxw1oLSpi6cIECLD6uu/xTK4cVebH502psQoKTr0a9PE7sZwWu9wQfm27J5VTuKUwf8ml1yHD7LA
5xSK1AG6MCOe/lJxKq3iGKTGEBe+7mJTWNXRU/rdbY3x3kyLdLcFFqOorkRAuFTLSy366h2LJ4Vh
kY8vgU8pLs+z+Y7On7czlsB78ZX2n7pWffa5WIk/AhQBBAjb49JO6R2pjXhpjMJ85SZwnv0MU3CI
zgjb6gLxZwCybStCFC/3f5mb7g9+M0o+a87y1Jyd576T8+4/oSp0c/zmbPqoa8cVeEXeyzThuLav
ztqKneuWz22AlNEASBuRlchks1T4NHtbcLF7yUkCiSoqRPHFKqs8NATJQO1nUAYWbSwmEOwDnQUM
zz3O361vXrG3Tpzcjn6qBxdX+yKrKFTw+vKW4jeaYGMyxjtNaHDxOr9AA4QfsjXSKqkshfoI4fxx
m9v9ZvH0rnlp7LzByX5xYiO2VONv3OQutgjcN6yHGYDG3RYjopf1F6vqxMlYbHuHKmmNATFc6sYe
YxDb4X2dhTaVwFSxdMLq3GtuCXm17a2ATwKV0q/WJ+w+TAFUJgt3jlVCaXRLLsoUZl5dOg8MJixP
eW/cpm/Mf87E91VJ13kVjqwT15hoPA5qS5bG+OgXegPzVA9kEzTp5zB98T1B2U5zcHYxr4fT8wqW
a0J9wXiDmkFhaWHHmQcIE7Y/uiinbdUfLU3NgOqi5yZFEGyXJedD1Ks7nLIUp0bMmExmJ5jBbpIp
UbzKalzPrWt0ST278+Ps30oOYvYxP9eSQMoo3mcFGXNbxxAn1/xKdQEsN210wXmeqiO+pvB+2YLs
ak/YVdKlZp5gnoeDLnoMomirESW4cLI6p0jvlmkpT95SOF99IbZkgwt/LRA9D5ho6WShSOBScPP8
MBWkIhU9tgNdX4fvrGvEpRBpQRk2DaJ+9pq/6ShAA+nGIkBkjsRmQnwz0z84raqTF7r2aerH7TTb
SlzBSWPPyb2y+Z55rR74lzsR5725vXt6gt5UT4jPvNF89tup/i0q2znjXic7zdPuQwSz84cmmccM
DPrhkk5ezHgXdwUVU5EU25rfUfnM4iXL7HsZDGHkOmZDBdmjmFqwAXu15YKGS2F97Qqf9blqHE+D
qinnrTo40IV2PobGtB41X8rJnuR0GYhuXisi+eewL4e/mbZXfILQxxOzMadbs415fIsRl2JidMaa
eyPZDJU/LhTN/gkjbw7WRrkVhV476xhpPIXvOg1l0pZVDS6mN6jkT6iCC/RNd4xXYwhTjCVEFtri
86ar8h4d5PbX2eTEOzJA89Sd+hrMnvyileGxWk1ORqQfB9js4oenHi9EhreC+cXgedPTGAeYVyH+
w4daqUe77meG7vpuGAK5r/RGim+14HYjOrSCNa12WvLD6uf8DnPujQkivOE6O0v+OMnMuvpjZiRN
4be7Em0reltadhRDg0PP38lsjuMz/9YvwZcSXnO0RgrXhVI33ABOboMCtW3/9rwFF1Ug2/UnrZkN
pVtIszST2Zc2/Plkmo7/6vd1OYKYEXNi2+NCv4aDl4Y0NT6qAZ6JCEuElAHboP9X8uRapRzvS58v
k7E4EXy59FqfaIrKL7vw5n9tqIOoLFMKbHbgPk6Dz0HfL9m/xRPVczE1fuIrh7Zfms5n3KN+jC6C
To7llPtGEOZmXPfXWoxs4Kzzpfac4VR7gtGJpfL6j63l8gnrP3nmZ+OtclMfDbuf47kfwLOGIj1W
6E9nptwRfa8tVSWDvYF2Dth0D/J7+mLvVcfNieGNp8RMX+qw7N62YcVemFHVaHfN2HjfIpspLRn8
9Gxe6nNocw6XaLX3tlVZVwSuZoyxb2L0jDGelGr3l2mE2X3na9pMFW5C2r7+g3IEiJN+wNI39AOO
za3gTMw39wftgWa9jTpLWaIHDQOEsYh1mjuco1MVdXRNHlvG8vaoh/KXcewYESgMhgUwfFChkxz1
t8Ht/Yhuae9ofh1DZe2pY181yQPX3hlVT6rut85FBmn+VVY0Ic28/shaaUSSk8CIgYK5RdJbsv/t
Z177MfOZ7Hx34XZgvxiwGiNAq2asJioMWR36fPyaK6R8oxh+F4G/HNidHh+rfh4RaIf20YZceV8L
z3n3q2k8imJt6MI5lKaWjkh/dFfym8Hamy0SPl/XTHq49Rw3W8e0GmYmfhWC2b5df9vuenPWzume
Lk5A6hz4O7/EdSBLq2Ian37xhuNhHwYG/eI5nO7GrfJomNAbylIQzNbsTFFP4+YvxnhNKRrHlGLw
Jypqdlo2VCcHJ10odJlZdZf5Ll7oyXGyg+0IHspCuok34ioqAt4E7uf6M3eG4aFdgm9vMoerPWcc
CuNNNY8M840zX+9yj5rn9GoCgXoRa0epYGidU6pwO4jcry4rNbKrtOmaT1IbOD2Gf03jNYCopuY6
z2VPeFvC5Jzn6WVmPpO+uju/u0ta0uA06W+ACGchuaJQ48h2vNvsak2sFOkpPKNq79Vg+GzIVA+u
GD55/P0ThrAlIWNrjkszmp9VkOrzms+0k31ml7BbmG/lYDDJWXXPhGMdnmz861maGw+zO+LE9QM/
YULNIvGrK9qMDMMW6VREAC3Jq7ORP79kpBOvyW+VzRsDQZ7DazHInZ+37W4KBvK1rgvvGfov95NP
NG3Q3Y5Tr/6bB11w0CFFqzw3EWxiNTpyGY8Xj2uopdM22xfdzthocZE/F/aK6bRd0oNjpL/SdLIP
S46MasmV/ZX2A//YT+u18rV7ylnTPiB0z08VtrxD1+rsuVqoC0R6do37otdzLLSjvyfMlC1/m3gJ
cbDCG9Yb8zV50R38dKONP+hvpG8MEZPtP2IYWTs6y4F1dTO/jFeXjlTvWOIsGPbBsj6q4atq04Wv
UJFH4Aj+rpQlLwi3vEc4nQzmV8YvHO71deppS9rCbnZ9SsHJ8PWEaceZD1T91vutNFSSNVLG0zZt
v5ws95O88Z3YEev4gpp8eO3nZtjPgyNOIDlRlXE3fBaz3DPxhva+1ZRO8lgUTFkYpnqmkE4ZfHRE
hKSuf0gXq9oVtmdnEQ1tfnbbDvHU5ByHlo2Hmj4k/bqd0IXed3nPJHBzohGezMGa40oa5Rl1OZ/W
bOpXXa/9ztBr8VpsDI35ma2+A2pUFN224dyvnbvz15R/zAo6EMQQbeQu4p3/dDy73LmIX+3vnClK
Ps9JH7y0qL82uHhvs6imPQdDeh2Uzi+S8U+AE0648zbWHlarmr4s5ip+G2IMPN6cMU0abb4r/qoD
n654TlG4voRe0OdRN6hi17dbn6QL4uDF6HcrOpuLpUGN2ZO9vrAoucKQE07ir7V8GqyOUaiqYybe
7oPyIQv/h7kzW47cyLLtr7TVO2QOONwBmHX1QyAmzmMmhxdYDiTmGXAMX39XpNS3lWyZ8urtlqmq
LMUkwYgA3I+fs/favjqCQ6P27uzxHOHCfL+eQo6zeRm2xmmDq56h1BNHZU6YCakw36yZWPAwajgH
NZlHa3t0hsvMNssNJ+hPniyXAzBV0snteGwvY3v61Kyca512bUMj/S8mVc5FBw/7FJi8WRg85owi
UUXiNryHofOqsvqbH8UZrYCU/iqwBtoWupnehbMy+snJW2VRrYYtZ1XChxPOGND6xFfHi+ShrFV2
5jZBg7WNkWG0ceJYkrjbO3MHBp5/TQqqdVxUnB99qT0iSatXa1rQgK4w6o46SElkTRd0UT5OR68h
QK+rmor5qyJ0Rqe3dlQz4fLS7m7p1/kx9YDUNUzrsNwxMU/KfDrkmfVazH4WosRSR9UwOslP7MgD
1MT4ovAJRWYoKrcyZnEAOmraa/TLnxaLoPPObYqzCm5maIifJKNevSikKxdpaeSz8pGjZIlJ9sEc
fdbF/DUF3rfNy9LdIYjADFhzS3WRjO7r3D8KdT2RNJ3olGA9XabXrd9V96rTbJRkIiFesdfUwjeY
rDDqUb3HzC42urBu1qIhEt2VXxsW5JDd/T0jPnJQh7i9E7Ifrh2SVK817sR11PEuIlxr58dJcCWK
5SvR2tXWbgzN3j7z2bvGit2Wvl1RehxxCKb0vwUtJDZCzFFTJSvhlYsU/X5OW7h89Cl2g0IE2geo
8XBaPZu+JqPPGYHuiMiztoh+9QMZ990N0ZnJbYsC4iVL6/XdWerq0REIMbxhtO8RduQsRGNFv93y
iHE02ZOyemyf6P6Iu0TkuEV0j0rTco7RaDXnVsAJkLxup7gbihktET3blrFf5LVfAwd/LHKdZtcg
wjrajGDRaafAsoliQh5c2CE6WLaPqXYPC95URlxWc5vQmjubAyc9LmRBMtyx+0u44JSUBBJE/VRe
FMXkkGI4Rozd43h6GBHeHRB7sWNNRUQG9WIeW1EXW6r65dhEWRza9Novk1TEIbIJOj6GA45mnrL5
AamNLNoScZAHtGjlV3+IaLR5tkUbMV+t4GaaKcSnOAsOAWK77y0zVo7jK0Inx+S73qTV51a7NfrD
jl5IOJI5t1W6dQ64CIR/kfg547uCs8VVvvQEQGC4TFHbaHWXegN7JYyHgdPEe08b/3p0s5RwVm38
d6/ykaiN6HYiJqKHqFz1NcGJtH7StHqYTtn1+OXoSg7Z8jVAmXpeW9gJm5z2oVHYcaLMZJ8Mwika
Uma6GLoGIUQU1HpPqOK0sQkH4oWgALaWoLvqUa7Sis+QG8SFd++JEkmJZZxNNqPmo1IRh8Zpn2k+
kuFWE5K7xkjI18R8hylSfg3EPFxzBo8+lfS1DkG71uf1ms/sZymHkoYbtEv1cuRE5IS2LLvzYKzS
7cjB6POarsQ39GZgHyIANUg0ifF13p+bbsIM4GVoOWZHmYNP5Ot1FVXBF2Po6nW6j3ZeOXfHJKea
qU09E17BhON8nYxzxLJhKF419UzAES1Z0FDOebxmtIf99qVT7rqbWQs3OkvnSy/FqEhFpMnkpHwg
MIHpprRJLSW+bXgbHGtOQ7ev62fa1eX93CP7qFPiJFvwRztPMutdbXLChmqcLucRMSVQUTwzJWeS
UwgYM7BC33t28pCINjqIKmMeV9ovCGnGLMzZDH3ZRUcUs/WhmiL7bGg8FFxuLLNNHWv3QRIyd7mg
mOPe7/Kw5Tmit0OY4ESmHw4rTSffIlJ4AiH8xEOeXUcu4lMOyeXnIYA4sHEmvdC/8ftkF4xyuiGx
Pn6N+XqY+YZTccbmWTcRGI8lHc/t0s92PYjgXRPEhN9OnPMLRVcjhswG0Yo1l379g0LavoWfyRwx
TtuvPZEZnAey6Rgj3A5taxkvjE3eXZtO+VkV+P0+XYP53VMRz0LADnpg+2lCIkJzhqsTaRpWb/Ck
9Nka77DjsC73aUGrJl6eiDH0QvrD31YxjjsjUVYKGS9JCLfdOrq6fSW6nrElAqMdwh0iERClTHhE
yN+gT4rFw2vn75NayRjNGX+Onkm22ZQmh5Yn8FpkK26jUQzPjIyLXZ3jCF05rJ6JxdfnReNnKAmi
6jXPixdjCxqdCWuI62HqiOrlxbLqFWuMq9CG91bYoOe9z3EwYKEveJQX5akc9QhhNToeeRxcogd/
2Bz/UXjaY13yz3+evudb3SyYkZLhv/7zpz8d3urrL+Vb//Ev/fQ9/X/9+HL8Vp+iyn76w66iC7Xc
EVWy3L/1Y/H7z//jb/6/fvE/3n78lMelefv3vxAwV8Ppp8VpXf3rjy+dff/3vwJslf83mOl/ZaYd
+BWq/m35+B2/56VZzm+2CpQdBCRU2I70TrjX6a0f/v0vvqS19AX/QbvluuJ0nf9OTAt+86StiTMj
LU0pcUK4/pGY5ga/uYJQML4rUNJ21D8JTPvAglZcwPNc17MdV6NLsz/Svh3PHmaK2Bk/QRJcaPq6
n5kNZdcevpKLUZb0olPlhXArhivmZf15pwKzqVX6KzaL/bMh+vffxCfAjZg43glffvCykptZZQgh
5k0W5HXK9O410jK9lIsw70tBUbPxneSVA21y4+Lhp78nPXXo1BS/DL3FhAoNnLrjSHCyQxqKohaK
x73VLOsvqPp/8Yv6SrIIu4Tdebb3wSpMDrCMJslbRpM+YxBlgeFoz8FqhgSRtmHpR80vwAI/rM3/
45b88d74WguS4KQnhfPRwG61pIBGDvsldexYrgnz4Dp5sGyBpkXjJ4w17QgrGp/TnLgxdOwSDews
Nz3C743rL2gPpzw9TLnqtv/8ab9Kv3V1X78PH5/lnx74m+atehi6t7fh6kvz8W/+f/jU07L8u8f+
4sv6JU/64ctPS8WPb/r9yfe936SttOMLZSPj4+H/7wff1b+RyeBw52jf0bZ3+jj/eO6V+g15h+Cb
XKWV6wT8Dv/93IvflPY1rU/cINr1XfefPPg/38Qea5LvKJuFhJmDdMVHDk2VMLsjcpfUTtxSTPTn
KH+zG0RfjAEsqMKE41676ZT+MzT/H9c9/fKeljbR1h+wAWnCgGCKxLrvNdNnAcRxT8emOTpToX/B
jD39qP95aH6/FHJvx3F93/VZY/n6n8glPCbZOg743kwzeeeFHD8H9DD2zrqaTeVYt3/69G9//7n/
UY3lbZ1WQ//vf/3MQfjjarbG4MLSJX+s5X++2tTi4MyGednTQMHB49kIEAQjBmRGUCOnaQqpTOyw
1PXD31/4L16m1spmF5GBE9gfmZ/pxIQGYx+fpI/bOOm1eB91uexSwut3mN/qX7AG/up6gWYp8oWk
a/9xLSIGW0PIHNd9mRQnDlyGkXYbd6u50xzygj3N5OFX5I6fjeinNzfgfoXEyQ3Lg/OR+NTrQWc+
EsS9QZeGaAc5k1/b/uHv38mPV2GBVSSTO7SBbZ6Nj5w8q3OZCnTetCdlGx96MyTHNst+Bbs5YSr+
fFtyFQ+vE+ohlyXd/QEp+dNtCfzdqipNv5gOCsERsiAoOGsYrW7wg4uzv39Jf3UxtiqXQpBq4X/d
lUNi07XS8bwXUZMedDJ/ih3qYJk6L39/ob947zxXsCM6dGCwzn+AczTkh1cpx6C9FXg3eaM6OvTB
/Itb7y8vQjnEuqV4yNwP2AjuaM/3e2KNI+l+ky7iiniN/F8sG3/1lrk4EBXbLeuT/HARmUREdsKe
2Nu+NodmXen3BvVlEae/CpZjmf/zneCcHlhWDOCa2uN/P5JCtbNMjAyK4kLsqs2vggM//HCpxGln
EepUUvl89qcN4E+32UT/GAVome8T8nPczZqKqLuXOrOHO2h7fXqcB6fhILNG9PkNfenmM3KkaL7/
+/viwz5z+jUccoJdzX95oj6mcFm0bvyVHu9+EFO+PgNHav1Nkjp9je4y95ujVyXydUa3qf/Zrf/j
yiz7tGF5IxjXf6gn1brIolvHYh8RRX1YGKPslwyDWcfN9fjPXyTLBrs8QlMsJKfP4k/vtZvgCK8C
gVcnwUFhxX33jTVtPDORuxLmUY73eeuPv0gj/qt39vRIE+QgpcMO9/NFo8wRyFs6uACpTStp9Ibh
yTCYBs82INGe6X6jCzW1fPuHL5b1VwcCObjP50kR8eG6jqirXDQldLR4eLC0B6IsqaqXvpjaw9SP
9W3lFO7T31/0w5MvlWNT9wql8afZgorl54u6k+N6VWCX+3ax/btp8KdiK6dUms3fX+fDw//7daiy
tBvw5FNq/XydJI2Cqcd5BqEjjq5UbtzbxvHUXRJTZf/9pT5+fhzetMKn6Lu8l9yhp332p5sGewXa
T0SLQzi8pr84pDjyA5Tcw3bj4rlim+HzgjPxMdVMji7Ob+m4BzMkytuJZa3OTZKLdDsVJ8dthuIG
6U9X0qbz6szJt0XlT4D/0LZUm8lGXUaoqEVJKF3sqV5DQspmzuLg2R2Ua4Um6UEIQrVHCGl8FYPM
U3glQBK03kuNyuW8QKEVh9KfZ7rWsseYJE0KLFsOXthYVXnMJqylYZ938nxcu15dFc5qwQ5wShr0
bioRZ1h6evIYip5y6p3kvsoD/Zz35IIxUHev7WxQ39AMet+FEdVdYWUjY5N+8F7SXHFGRA3FsJV+
G1ikbkX6GyZ9jHqmaflNtnqol+OQ1D0Gg9gV2Hs9Wz/wEEfXY9+t/bZX/mD2Kcrcu06v8tTgNy7B
SNLEZ2roFWJIe0j7rWuj9DvSs2eoa+WB91gYKAK72W9njTk95u3njDC7x+qHcsQLrOWrpAn5nBSS
sOOlsstiE5Q59go3dtrzjKX9xGsZ1BDqcawbPBExs05viqvnOI36EuOYKO5aTzdQ8jAZX8QKMwD8
ILVGx2jQnABb/zRJ6MAo0FK1TDEec9UyNKHOqfFGTV7/GOXw2avUt2GRLKCqNwV5XxJdic7mI05d
X9DRH4ghkkjFqE/K4syLLXq7LeFH+X4q/OZ7VKr1RqWrgH2wdBK5St4UVw1dSXnLgH4CL4qLOIQj
WA+XY7pWMyv/xOB7WrqqOhIiY39fU133TJKZbc+LI18dO51QiiQ+/b2Ye9DbDqYCUBoPVtds6Rji
kEDshEIhV1g3GEqYCd+HL3Er62SQ9ybPO4xhOEDeA5M1PnnSflWFCfXjS+SlNWjjOm6y2y4T80Xr
FoF1kGiDdeiouXyh6LPloYY40O/Lmj3sWMQwLhhJJ2W1cWkAvDqznLqdAeVuHQfKchp+wKuyPQM0
hN3DCh6gzjV5uV3dWgJzH8zuMCvb8RszYxtxCCOkKsTD41w02km8fWOPuR1W4yju+HUyvKqiJ/c4
ikZp4dNrbfRHekXj2rVNE6MOaZqTfVtPN2tlk33raLm8Ii9roBvE3tzvwOMP/WUeLQNI2rRF7Glh
ID4IlExkQNmqr3dx1pTlXhaoKc9Q/gzDxrHXPr5DsBu5sF5ckEfaXrJdTpV6gfHnxMOoR/zQ0H0K
OJ+Bou1Z9aI6j+yFW24dA+wYa50NFt3oYGJJkYnHdBGtPIM2zEZmY41BZ2+SoW+Dk0knjjhDuFKV
QLXBZoSL2yDuXsUQf+06ZuTbsi2Ui+kUoWDYFmjmD9BchuoxcOvR35omH/ydu5pI4Gzz7WmbdGi5
Nknh4eGrFm8NlUzGJxuvn/o0qcb7nKaxwI4l8+W7FQzKARAgBvesXxeCBht/rmEAybQ/n1tPKUgT
tX6JGLcOZzF41jisPd09gZ4o8q2x+ul7GqlKorIrNDgX+i8jK9eCUcVrR/AU3thE094v1vXJpfK/
rFqBz1lVTuLT0q7imiG2iN39JMp6CCvdFoduWaxkh7V1YfKpLTfeB00yvk9mtuyQWUB+HTmqbPaq
L9a3pq34a64zqs+ANO0x9OuKW6DpJRpazxuSLyZI6nvjpYhEbCRo3QZ6AwrvXFc1YBVcO8umcnWH
jr1B1HFodIJsIY4Cy+zmnBHmpsKDG2y0jXN+szYepLKeQfux9Gc72lmcpgsGOo4owpxs2LNh+nGr
9WW7B88x1GdxPhpn66DBYuaCdm0EXFpGzs5J3OgWKVXxzeQzEr7F46+1IkOO0q45CMTUcgfJLjWo
t1Foy7uMleLOp9ccBDvoJpqUeFoHZsdnQeB0ulQpKI/OYAMrplEzM0F9rjDWxIM+2m2Qq8NC/YuC
op5AH0DsxIOxLqxH5YD8YOoZLeYldDHHmxUo2KKqnpsO/FGRldznCqzUFjJldWWZIf3KpPU7Z4UJ
jXEkbuBygh5LMRPItTjBeagw6LC397Jm+dnWBXGxBG77zcuPJgv4gIgxqsehlnc27xnZUyrwO+Fo
vCgWtH4HQgJGJk6lOY+QCl2OlGMsDPVuVMEXmGg3vSqDXVWW3ysLrx++R+S21vBdjf36MDn5u+N7
+0Q4R5n6D0U71pCzxPOCLSIR+TNik6PbOPcqrutQtKdkZT/LrjDKEy23Ys3zC/h0zgJLxmov26Rb
LpaTlaFOebQWdrnQU1aFhWM4d7G98BK8Q6CdOixM2V12eBM+y2FIti4MIXUi9oDXjDao/OuwMekY
LoiAGcjj+0L+159n5DpvxireW81KhlhXJjdoTMzlBEOvhyDPwkcY4cnRKxTPPKLy9g3MU/Nd9+U4
7zLETY+dMO156S3+pi853YWnk9ih1zZSEfrz3/q1BjiUCO61DVIN5wGY13DvlpI6Ng2WxxRnLuOZ
hoZXxgs5jGYSBzuoshu3jdfPbm+/AnDyLiXhZzcM99M4pL+SPsdNzMjZrvzipkUBYVFPTSXpO8Pg
fm91SYPELsdIPHZBn7gZb4gOPk1mAWSFHGtR93rEUJ6b4dNqIULGbfYw+AJJbD879wSXKrT/0dKe
aSMZh6aTfB9Nr7cxA6edYITGbFBs15ldqUILOobSxgS46zrRfY0oZTPIYX20hH4+I0ZdTSd2Kic2
MKz4P2tLH9t5lb0k1N4hQXGjmZeDG+p5Guqpv2VeAAkJF9m1RfHzNWNYNn0eymWSu5RQUjQEY11k
KCna5Q3f43y+zOtbrbxxV0/WcBXRAdiaulRPJhbp9yJd1Ftv/AH3aE5hMSb155kRyN3s0w45PSLc
bpnQ0znItaaCQiWdl0aY8SyYXPFOLuzrDFzkzsHN9rAMy5HyqNjZlm29WwhMLusgak+e3OeEYI0n
V52sjuNAnqGIp00+xViOIsKmr6e8OstwDIUekcJ3LYPwFRAAGrIpDkoEJv67meEakCvL0HvOnF0+
eOuu97J+24wWU7txcpbHPHBxyFcy3kkXrVSK5SMUdoI1xFW4DBtclbZAxpVPBNTrdDoGYr3xLRxZ
G1Rb3nmrarQEcaT1W58sFdtobRGs3VjF+GVCHWtO/v9pR1UqNpr58H7RBsThJIpt6sj9FClsAU7q
QDUpC6wlHeJJcAOMCSnmYEioGbD1WvLI2mDSWjSuWzPqYJuPINTCphfOV9eNdBgk8+do1PlDU/dQ
peImWM5bgVUgiATQlymqXiTKscchQGvmZ/iTl3zWt9lYyUegwem9yBz8nBzlkS+lgw08g+r2Jl0Z
nTIZ5qYq/Sm/dNnTNl7XjOcNEtIDYrFpq1fUxzPMOzhWA4/cktnqaDHMztHw7nxjlpDXnOxnDP1I
JfueemVgPtt7J5pRteB6KcfqXMR9f0MR2IWqLHtUTkrzwZWAeSiurT5c8I3fZhi/P7tNz0xE5umJ
AaYLJARNO7+ka+1v/MUsza4s2ND36+rEN3RzVyxEEmTWJsgMxjWnXlg1Bn89n/iUULfZiRVSBDY8
R4u3HwxV4KarCga80+okMPaYpq1IA6aEcwhQmbtMUZAfcWipb6Vdm/SixN4szyQAufYKKNkw4HtC
EHgpS1+v6LnGmorFrqCncS/1O7+tqT/8nC0vrS370U0sHB4+hS1UEEjiYe6m6xT6tljL/Zq2Lj+v
VM5ymtbj5+c1AC/Mhhu0uXUHE1FDq5iCdjxrdY9gNfC75BHLfj3eteQ7wu+y3sBnKCycjItlH4iw
H5W1l7Iu+TXi4VNAjfMGlm7E6wXh554pcL+rSTS6mdzsZUSPiMY2v0mtsQ11mths0pRl0NHIQgsn
9NkjZoYG6S5e9BHtcRLjIRspuDZLHMwvaw63Zyt6WR3macn3M5tsES5dV3HehOtRtpxfq9SytnAj
WGg1DQ8UVWAIE/uqWrOn2Ird8ySOMETLbKcpfs6LpPGuPEHmhrGq8UFbCRQtF5wRntcyQS8AGsvk
XYXhQ5OiNhRp2t82xdJcpqOb73h4nNuu7EB86Ea37r4TMa7UQPN1t9fXakZ9aanuaCxKuzWLBWKc
NI5vOVEx78cLvqE90x6xvTCUE1OR3WQ4UDpYIAfpLfY3JETLZyXzhFOJw+lIWdhzEMEtF5L1ydvS
B2r2vAOfmTWIFjma7eNWY8KBAwdIlrshdwEmfVy4AQdIOFJnlIbeQXYt1uta1fFBZ8lll/nfnBVc
FkeXK7daSmczF+aEsANpePRS66lamuEThC1z7Ue+uE3wK+ERyEFArfNXPbflTWOr8qZr6/k7d9Zn
Om3YK7FE1Buv8ZJLaHz6vGzlwReJuWc6cuZNKVCVpY55bxHoijO7iheIffULTqvTvokd2i58yQzD
tte7yKO9tHHkKi6y2A+OMsZA5bIohlVVOk8UD+njUIzI4jpNN30DnChudlkXFdMh6Of4ERRjAO1w
MTFmoijnjqWyf2VnxBRSDc3WZy2lkiopMHCJbQo7vplFFZ35nW6fp6YVSZhBKf9kFfgNNxPSzBD9
QPSA3cJcovMETxZ4pad3jY1yJ5FYCLXJrU92tcDgy2EkpaEpy247jeLZ5c8PRa27OZwK82Xp7U90
mNx9nKNHJcE8w7OizDatOjvfTNSRWKaLy9Rg8qpBVlBb1t7cbgQHbnwtpXi0hnZ6A0uaHuOyeerV
iH3WtyKc7KIBXAT+EMJYRc3x1gQdC7tMEH7hZ5ub+ZPoOiTPqon29IGrFzyn7tMQB5KQMuDdu7ZL
/K/evEQ4pE5ers06CJvoKpKK97ER+LW9qhSgBViTt35av4EkTTeNHVtXOPT98lyb2Lpri9PZAY7f
8oID4BSRQBFxHQGBMQf6alW5K6dFfUpJUeJYQXX3KvzY3WblUrw5fZtfgXtZPk/KiAdpNycuioVH
rlYDUFBwhAVmeac2B2HZWD/WrPIhImT4uJtBQtkgsXmfJCteIK9yEPKMPi6xJlutbVNZ2OeCNfEo
Pnk7ELD1w9KBOyPyelcmfPphmaKZy+TgABhVq3TQkhusNKSsDp9HP6bUn+tGn/e9p5/cJMeNkYyt
NqzY/tjt+lEoPs94rqqtWb32yps7yH3cIMW0DYoSyiBOVGvT4DTCPFqP6ZcRzi8gPIA3t2Rpwk+U
IIwExZNtZ9sSOpfZTvYqvqU9i/o2mBtNFMNEG2VT4J17zAJRUIQ2whm3IIgQv+sJodmO1SO2dx52
8vtpzgrQQT2QkNBrjFOGJ23Du+WfnFJrP9jor3uv1Zt2jhJc83khsk01m6ynvqP+2ratWx9oKeQn
d+eJull4XvMeMSeetpEpCxzW9Juuaoaxlxnp7mOYZR6ruk/i1G0g19zeAtWyby0TZHgioYLghGg7
jhLUcvNwGcwxGjoceszE6PVyKnQyDick7LkIu3FsYalvCc7rTMa6t7jj+kzDxuCkm/oB574cMVdF
ajZABxPF+2oUTjM28PVQAz9FSYwKmsq9I+U5y6Y1YfQxVvZJZ1gwTXSXCPZ/v3Cb8Gjhn+/cJa7O
pnK0+92KIHGkerTVZY3YPaAP5Y13MVsVcR+8s83WZamdcQ17RU4NWnjWRQsVNtt5HQSqTZfU3WNR
9PiZ9WzRqfIw6n01qIKAvbopBw9af4aOtizIi0Qc2dyITLBp1k3GigTBDZlym9Kt2OaKAC5KLFO+
pnJsWUBnU5pwNqN6l02sntvAxbTZNwFOTLtQWEa0VY8qlFIsVy4WB7JZetneeKsHYgIPZ/yVn6jf
4alTakZ4sF+UM/jvvZzXk5a9mvfSwiUeZhpV62EJ8oSD39Jrd1MxdSR7OHXaZlfriZ5tLGi+4V7E
F7IPRk8+L+ANCEXUllBH3VYdNeJi6WwbAMRbWCTHBaRaaw+nJhjdDWA1sdnR2TI3Mbnffmj5wQz0
JLBgWbeIUOhXEz7mbzuqIh77ymo5qvV20J5VYxvDa6FWvEvQfMszDe5uBXaVVAcVYVgL17ltxo1d
W7l3i+OOuD2L5lYB1LdmJhW06UmF6SSAOQtAEa+el6pPvObgIfWXnBLLkTFo3TTounOoWrwsn9+R
jdNrcvcCE0Q+nxX54D6LNuFUP3CMfTYDVcZujbSDW34e9YOfOXDH2hhpRRgR3b7cxIQZtGEROOPn
VHRQKHUwVO7XxUdAcQ3WbVquqHoxoGZl2rzNNvgbVH2YIzaTCHz3cmhokSPVJyoKhButL3cLNEL0
6GPxXC22kVyitp2zMltnV75TpVrEWog0Uz0Ah2gGjXIbIxsq0ougx7LDnomIbap32CJwQGCwZ4wI
VCLnbdXhqlCGxce6VgWGI9MU9RJOQL3qW5/NeNrghI45TTc5R3ZHVEDxCoY6iMWDNReQjrH9AO2i
tgeqhlx123RCAjavgbU9CVmBgwC3GLeHOG+NF47BXERbRoa9HWr6eg3mKeGbbZ63IxU3izWvfEB5
t+myAihnbzj+hiY/OdIgXHtZdFHmlK+7qC3i+dk0rQ0Cc8j9jM4jR81tMnt0qB2LyLQdLhEzljAC
G3ibrmv0IZGTrJ8GN5uoP+BLpNz+WeWcJZCHErS7gI4vhGuPxa5t7Kb+wj4yygsnr+vvxo5bNL4+
4jkIdSTkbWkJI2CQPZ6DcG6oag+57n1gV10u4yd6B10ELNAvKXbrJcCeLAWuUsW5B5pIzhyfNoGJ
27fc7RvrQGRgpXbNXMrghbwQBql5a/fUVxDycBfwipJzXWXjU5bRHgkthIAN5dMYpVvLyobywloA
CpybMnJhnnun09bNmpQ8z34c+QO9K+U+StUUpzcbrMVglLhv3E7XG1jo2P6jIpqfnKUb3IvJAG89
RPYM0sElfdawqCXeuaXk7O1SYzyQiSbQ+nbM6/ievm/KcpzMvWXtRROBUVWxHwfcU+NUIXSuA2dj
EGtPz1FlifjSVcYdb116CvlBe5G1wNxxUbE2sLS/gFvGqsGtJDQtMxQCOzfOvPdsGm06zvQ2ArGn
kCA9cx6NdreG+0ScEyffenethi3D9p9TYk+2ZhouhgzQfC0r39rRz06rsIjiuTw2PJID9uqyqY4T
8t13yu7UZY9B/H6XTgCyXtMqBuUYN7aYt+g6qnqXW/NAMkCbc5yHlO/J4rsTR8VCobPgHaKXaZ0o
Egn4UMswCQuZnycP/kr5tPXtZV04SExdFyaybZI39EUnx1ot+4cgSmAYg1CHw+rmNcSmurYe1hjW
3KGutJlBKsVef4AhhCm09eYhw+sr4OngE8rSMz0N+RbCCVk4vY2XfNOLVd6WbuM+4G31wF+Kcvwe
xIiYLlYmZ4CgMCzfNtJM7L/4BB9cDsNflJMQa7oka/wuBdr8jcrjxrrHI6nvsWiC6VqGPgheFom7
8ZZ26vRADHGrz5HDt+tF4HpNfDQLZ8jLEdJ/vi/IGwkOSCBHmB8LCCLU9UXmq5s2T4uHOfaMve/R
gw6UlV3yOTi1hDhMD5jcsmj8To+ME/jaQR8/zB0Nkn3EalldR8kYc5TnTjNw71c80km1Kjfsubtv
1j7qrqnDSo7KPVYb/FqVnx9SsejpEuA+OzxaIWK8ZGpBAos5yu7sqOX06XOU5Zlss+gbpct4UdZs
rpvVL+IFt2WXmP0cu8lD3AbszEElqB+toaRL3louWX4r1emuauP8U9tniL9nZ+0oUkaBIn2GFEY3
xya5IEfb9r0hiQBmcgK7IlRIwNJ66+rIqi5YU3PnmlMxUxFBq3bgQbflXg1z+S4AoiQgAwNVcFvi
j9h3jjDltmf2a5/lS1YUezU2JT5CSAwN8T0iKc2xWQt+VZDwePYvZZVR9GeD8eab3BJgZOaa5La9
l6Zt/VCNNhC/Ds8W848lkmNYB1MHctap4uey8k8kiZIhNeAHzzYXdVVyzIapC/8jd1QOGokePAkj
vcpeg3lt7G3XVsFrCWTZ2ol8gOuJU1lw//mJLAseuiidrmNb43PjaUjExZAP9NjwUOg3tQqFgp8/
Z9tIdCMAoQGez0YCbwDelXjl+bAwM91KIeevbrlmFwzycmZofS4uAJH/H+7OZEdyZEuyX8QHTsph
a/Po87whPN0jSCpnKqkk9ev7WL0CqruARqN72bsEMjLS3M2MevWKyJGWr/w0d582yEQu0Jq9NWPh
lL06Nl/OuzhDt0YfKBZiZj7qDeGjLNg6bA7DTWwpc8iHMkDKB5i4ADcwsbUdK7jIl54fhOna8yn9
ZhjuO5YyGZwysBNetTeY+eVKLk4w7Ged0mrDXpmt/2S33KAVZyL4YvAGX+5UoQCjfbBmZ9vDHgWJ
07IhHJXmtcnKzj7F4NSnk59wAT2aKGQ6TIHW9tuUVHy0VRGdIqeb/o3pU7IehTvMtm+2Q6id1NSU
EH4Hu0V68iflrHSdwzMrp/qPrVzcjBl2TsISXSb1irDETBdNJ6Eli5QJuSfde0m4P0NlWEbeMR1F
SwOpdfZZpQqG7F2DdgsDhNVrCF7JX+jtIJZqrXnI2R9U8zSGB0ht0lOF1P3PEqdg1JpYNCy01HCb
v9jCVNu8dQLnmnM4tjscrIZZlLP3ySWoGwH4Z3LbUAhUB/so9LIYXhQPc07/1pseSk0V5crWsnM+
0Wrdl37kOPJsUq+HwAg4gRR3lBYnlhHNZpBFNcDfbMmIOUll/TEwevxDwUs6lnXnvjGUFGJD/Qb5
vlmK5NVv3KXY8Lu+XUhNwcMB1pE/wilM/GUbFe6SHAjj+sumzGenopnCblgWRk6eqUPB5+09RH2H
1aBYIm0xdcBOGmg+CYhuOFnxnIchUW9KBV2QtDngvn5npkCU39MQJMOj6Oz8AkI0aS+jF7FrMx5+
mlVnufl8ZoEkvupidobNbZhMjl3rIyF0zJB6RwuECJ6F7ON7UE962paur56iQgIxDduyBbBXtg7U
8ZIMLMp1ML0Ujr1M+8wehDj1lh8lBwt3YHwYu4mXyHhDOpfpiSjLyAWaUKZjpva+6HLJi065yd/p
kiDzJi4mOAIIJB7VH8kIGnq0ZoeV6yKihnRXHV7gZvThPhwT1X21XWG7wbqC9+hsJVBk9YElQH3N
mQ4B+WUKwV6GNwCVGTuybon0f9IulS+Gd28GYgXY17+IgO/s1lHQW6k+NfDn8NCz0Y1GiVlGJNW4
zzWbwCPxrzBA2RdsgLbeMgGdZMAO/+kiH5L3QK4nXM1zRTMEfSrNd0r+tznUOH7iNYmFUe4J6FTd
yS0t1uKGULs4mTTz7a/EyZRDH5AYxcLGLvHCtd8unXoLjcuS+ILBeJ43fkvG9i3MKiYRovjpTGME
ISn491NYcf9y3LyazpmhQmClgTGOuzEMOnVs58bVp7ngmrcNR5NNh4AzTVcYbXz3TyJ4UG6mzCsA
f+nSkUfC9xMEiSiSP145IZCCxhNYleegD84Tw9ovSL+y3+RdidRYdr0IH0fycuI5VNME9YfUb7ZC
Fij+aCwSHnIE97BTcfu/DZSHQFiN2cH0Uzd1B1wqI5n2ueuByjGiB3D2xXTq594dnyZXz59If1m5
jXwYYiuldccK3878v6ooLOuOr1T5qmZtv2YimL5C0ikPJG9BpVp6bP/BzCTL1eSFPRAOIapH7TEP
bAK/m9AHQtNmm7BlPbFKEqSzVe4689+gl0m65z0O1VGmAiZTPaOLXyX3df5gUyacUYPjfzGGsW9o
BKrrhVUngxN2my5f8WWuPtzF4h8tbn1Yr/uIAPOS53OGFNF34MmK0pVALfmFB5cltGQE/tx2SDx6
EWUleMV6d0VFBLtRb8411Q9xrGC9VSMlR1FXmG6Hn0+Oe6sRfrmFPxV9dLPnYlGiKWtYw8ihPCew
XK9mpr7V4yyQdsKDnaYgA7iCcdDlgE/iC67twNnQTlQ6B4bm5INFg2IqKCzHbAMMhb+BqCz00oks
H01MCYD8olL5LsDW9a0qp1sesmVhcLas2u5dOLKiWw4lmXJzBhpVQNOIBsYJi7QvIinMjvSyuG51
I4WEcBRMmfhs7Ke2Oaes2G9UDu0/xWCzodr5cX3m3Zfx2spSzu0imYbfHEJvT9E4M+1q7mrTrss8
biuso2Qf13XOenCda6ZwgIcdLEGe3Nz/oDpW1ZkGJube2s0TrPgj//UxM1rC6agRM9elO7b3wWDT
mXPL3VDd1hWls3HkdIsSTkUHn6aP0PNjm9zjlNF+tLGjkkKFENYJ4/RYvIdqYcrvS0UWWElUzbXs
pXtNYU/9pPzSXvFGCLNK/KL86/i4ZXZDF7Gom2bBWwaHZKEcqI7deyy47KF5Wfk+H+DGrHAEKDqU
hBU8zJoJcAOLYvoaWUeAaGdyeqKurBSrBuZtymLdA9gmkFvLlceF50GndXA3oF2+8THGFzPJCbSC
lc5dCowEENiKVZb34vt9cyuY4iPJox1wPsH9pn7w4oFiiB5IPSNNiWlw1QHf+Ui4/TfUyrQp8PA0
VveZHocZf1jBB8wdym6XB/7yYwtXPIZe4X12okSukRblhKuYHet9YWaYhGlaf7PRDI/FNM7Lu4YS
8z0FNFGF7ECh9jaDT5WZPdqbtizdJxu8YnZft53F6nDky7WBFS1+LL+iMgUeVs6VM62CH1EtjfXQ
x94AWdfBDXXwZRJAuJY3tolXqV2JQwoTlNENY9ji5ld4WCzqFY8GstWV5SSnMR+L7itQHmAXGzwd
me62WKaVbKCBr6siUeSWu2FBPDaWHd7PRcIxnipeI8xl4J4YTPAQXBBOQgNPVVl6Q0Fsz3fV113B
HN+KawQxDkJyHjLe4SpmyOjNkP91+QpriAShR0FHBVxth68rso490VneY5WzngFcoSNYL4t9kFy/
IZpWbLauYkYD0pj2YmpbQveSSRlPuyXO3Iemcuy/0DmHmAfqQiTfTVVzFb5veBKY2fwVVVG8WpiY
9Uqy1f/lOBtxU1hEGFaDPwE8HQSAN+wGg+xfRgIHTbZSIvV+e7+U3cXcNtB/81za+U8XdXRdVFVW
APLwG3h8ZRXn/yCPksUfp7GZj03KBLwKS435KovnhVD60g2bapzktcP8BPhV2k3+6o4A82D1ZMLs
wzZL3R/cBXrc5uznzDt/I6RpCo+45iRNyNYTYUSXazPV2HIayOj4VUawaHVuIkHVXDksRJErBR2Q
n4NdoIbz0IA/BKgJaClhpV+JlKvGiqB/57lrHM541JRPfH9r9YCDVuz30N9QbbJxLWx299gUkuC9
DZJKfMJNKsxFFYbqP6NDAvwSn89KiHqagT4C4DxC0myKZ+WCGFOJDoHoRbXPyhhKfnewR8iXB2Q/
yJ92GCzFwfA5K+5iCMXUgkQxxlX6XNl3CNvTCWHe1IYGhephAX9hDuWmBs4tW08L++mWlS+rtGRV
QtNIvqjIMHTgxandv2m7bdx7JhxyWJKTrPqRhjaYU9U7or9aUBSy/LqUeYMC6hTN3CbczJrIbESq
SWFbRdm624g7e3SpuobXjFGvqS9WGpHZRUeAmrDRiQXVzRkHbIOMShFhmjawLco448hOI+C3Vji6
3GTqlEOSADrPvR06nfTXeoACLpgirLrBZBHwlv1kfieHU+sZ6FMrNU/FRM3XXP8wi+h+189CfnYz
PKbd2Bp0hJkPyEulsYqAAh4XNvZA1L5tU6clNJAkDrcTZp3qHFtZXuGImya2/4E/p49LM/XTR063
2nhdarcZD/j9ynxbTybBaTrnje3ul8IWHxJMyV/Fp7hag5lO5k3auOVNlIRph8kDWyTpTM7DnoeV
1ZVPLV9FuXZx1U5Uu3tCXMiNy3c+vnO/BwPp/4F/nEOCUYPGm7momtVvyYXvmEhQdjt+xgD4vo+l
Zi0n3y9ACHDL/K7mNPI3xiMcs84wQGf2DcWH6G9VLedHDoAwvfO9EOhyqpPhHSPbDT4sC+RwH6dt
ekig+rOWBbaBiSyS1fiPGCuwHw40rAAvRRZQctpRg3mqUb0jauDQm9TBuO2N0TFDnwgfcaVUrCWM
7/0k7H3l1pZEntnv1PyCWWWk+TbJapgua7suBBbSEldXu5E2Hq+dH+rwA1o8FgVZYQbYdVRg+Syi
g1afRAnvfBekTdjsoJJn1Sl10EUOYAngi7VVUXLYW4UEaDcDSmRBN0pir+m8xGpLN4U17sOBwMAZ
W2FrrzMziIYc3gI0unFHpMsh7ad4n8TYqz4tZ2aC4f6z9Ad3qezsjDm7djfZ0kGQ9VUOEAB9CSAB
bkewbt7CxhPeAxf1+9EeQE6VLIdgUfG+q6vvCnyRvNW2PM/uNEA0xSLLY4ac5/TMt6FwXmx3vgmU
pQUyzuqN9Zi4bRtcHCux/Xvdm44casRhduwohndWASc67UwmIgklzng2NN+bDEBL/ZEEPVjNhtsp
C5yusorH1k2WnJucxw6ocVurelfKsKfH/56qb0uiEj4UbdKot77BIHqJXbkQXozbuS3XTuPn0W/e
AxgFH5qxEHeYxyrW1O7kAy4AUFfXj2pqnPF9TOkQq4l/+Ba+HJOEg9k6flGoz4C1IkMeon1EIaPn
lhRoGYYcPv2T44QfE66TgCGwbSjxc92kHV/4/APgWid2GQ90MsHDqu580gslLM0SQ5CVjUuKaYj1
o97EudX3R1m0VXpayhA3x9K2PTsKdPzot8mjJn8PndK2jjBaLP1oQABgXwFTmTn3ZqI4DoeIMuNn
MxSOe21tyJ0b0HhhZ252cVzyzLApGnBZSDMsZzAYaVGcYQOq2r3XcalNhDPeSnqo4Wgk+9anz+yO
LVvfXJAsxY1bj43mnDcZbTOTanDs1VVMmSNHn0vVoV3AP1MK4HxA/QsdQLGLCTGW0oNe2VJIWCYI
hzlTHE6QHrMiqQbcgiubW9FPObT4BnXBzXgVs/s9x9BbGDE1/+I8ApMIqTRkNExpq3EF1oBkD+gx
9ed9MjGtts+xBOw8HCXFZqI+IIS4Vf8d2XnDN7IocS1SHNQ6RAOM0P34qG17dNkliaoMhzfNruXG
Sa0K2S4/FaVjmbfj0RbYw8mfddZFu2keWJNxgAk/3XjAi/xyp0s3c7A95Iui6q9aAoygbZvEN7xX
J/ADQPxIO56eLnogp3HaBxYu3KxaqFOYTYYOmQ2aAq/tBNkoeEqSJJP9Cokz8tQRg5iYH+jqszkq
IAEU8bMX5Ml06BFWDOSQLmUvWtZVv5omFe2HxpNvAPSRgaHz2I8TzeZ/c1Ix40rISfzhWNM+I2kX
vYemTr7iW+3IqsVW/CLHKN7PtmP6Q+VaxZfTd+K9tgSFcKrONIGYSsmG0j5Gg5UexFxC414cUix5
AyepRt3+f6Bv/P+axyfh9r/HcFy+G/U/Izgcjz/+7yS+Y4f/Crzbp46GaIzXt9D5vxEcpKb/ZUfk
SW/RVZJ0IXmw/0ziu+6/BJHqiAR57GC2iImc/WcS3/H+FaPNE0ML/x3uj/5vkvj/a7TNIi4IgwMC
x3+LmrWNlcewUuOjb+4xvij7/5AvI0l6i6r+V9T4v/7q/xZ9hI5RT/1olWyCaiINYLZDDgw/ItJD
RUTvZe4T9U2CylE7vjpSkvfPa/e3Bq+cwuc2OQsPtr1AK1EMipUHn6nbmN5bdmHY3IoW686s7Fn4
EByT8g93xeVBOSVrFQXW9H1I4mhre7G+N8PQPtAvNL16nZm/qinoP6keaN46J0Pq6qLhD/VOMAOJ
FVDGEXnto7SG+DmiSftJ2dX0gd9yvueMzbjPj8lnh9Z4JDTL+m3mqWyjvufFX4hW3VMeWN6aVkvv
WYgR9BdL002TD3Cnm8p21vTa2csqUIoCMQiZ9clUaPF7mUFnrjDpct9nh7Y1AvZUyRhcbKoiLN8H
WnFWtiIRtFmKKt7NzsTCCfPEP9RojtuYU3rXjGPeHaXl5FtFWd09VDtaw7nZ/86mAuKfzDlTBGeH
H4PzoVlU+OBJ3eDQWaojAhE7bHF6n44EKc8UfdP8Us5eSutFP337qamytb6VotdFON/dsBGI21hS
7iSb5XVR6WCDd9jdxkOXXDEI0fSXh9590KFsEgta5p+JvfHnmPso4IM0D+AGiy13TPGEfT6kbWVA
36IE8RnUG3D4zhXRIV50wl0dhX7hEKZKogvT42jZy3bOrYL+kxrGWutE1ZEXJCD0u//BIB1OWIYp
9MEFCyfaGdRf11pa1iNKOS8YTqJXm2hXt3JLxUKIdzB9HkeR7BO3CA66cNlV2T5gp1AXelfxBXnB
1xM06wWU3gNkivGatzMzp6E8ZxfRVvlcQPODihrlB34Eee69wr6MXBnLjRElTbFji2ZEBbN9LySt
N1y1AHixu5qSv/g3hh0cAXvvawQyGo0iGJBRxl48GqZHTJ79Jo0zQYkKHV/BFCmbwvEyeTXN0tHl
ysWViGd9wEThv+WUjTw0o5t/SceA91d+dO9Ot/pToVVxmMuRbjsC32yCsJa/BsEc/TNRu0JPJmPx
BvZTe02XIvurRe5TGiTRQ2bwTeSzuiZ8WIBeHpcBbT8ZU/xPuaNulPDgt1J+9jj2dX7fZlW+ZzsZ
74mvA8EK6aCSdKXg2RAYbfuye9QxL7yyYGo1DKjwJmMrxhYKlnYXYv6g2mTBM+zx8/1GtGQdQdpj
rSQGeGvagBW0aRGIsAvUzKIQ28I23woD4Y0u9JursyrpewGv9wV0M/2wiT5dmDjE2e+c5jW3kSeR
76t7GZGkaXBevg9u7b/GaknvZG7Gb43x1eHKEKhdwG/mpGnxfBZ8Hh86en2/PR1WFvpSTsqo0y0r
4sg7Ncg82y627ee05ZgO69m595fK685tORJnGaOhe7LINu1EOVpX7HsxU4FdaeavWscgsajhJTfE
lfZhwmV55qPAParl+wVUZ350sfOQKSli79OpQnxzeDZc/g8a4yiU2/HI38hXCiXrM1is+TWxuG/M
3ji/jG3Im8fOGLR9OQdQMc18M6J0e7xPEethe7zTinBgVxTehw3R8iP1C2ef97OiB77vxXFkL7Wb
aXnY8KMrOlWqcCfaCWiwzMpTKIGHElKcPmI8FRsHBXXHHsEJVtpY03lhpufRKEf9NJDyh107TDzl
gAY8m9m2XxYvYMsE+aXDU+8wRWIxDY9lxqJhFdnh/CBxYVyom+XVoGqlf4DXyb8A4OdhUwLZ3FpJ
UIwrCqSdfVrJ9pGOUMyZton6J8wpYtPl8E91KtW9dCz1SC5WH4dxGQ7A+epf3o38nnyTuOrAxLvA
0vodh2S0oru1XR49J1VkkMgwkgac3cbGX8haj4FfJRRq8Azt11VDm06Ztk1LW3wjv4Xj6p6NRYJd
ks6f+7z3cUfDlXJR1tkZ/bHyJsD1ny7t3uRFy526lP0jKLj+2M2+eJ7lrA/at6JLb5fLg40H+93v
IMrCxqtAK1MgcqGGnA+4VZod0pMNpnbx7tlBIRVMoBcvMQ+Cx4EyXfyKeb/jrcVSORVPDB9feU4J
20J3AVyRW5uHwVXzN7DkvCN8W+wcWcUvVArfOj8lHdP809kOMCxv4pHHTKt7+dO22XQc2ADSvCCr
z4wL0StIPXVKR6KsW4m14SUriukhg5B91Gox/2DXtDZj1MTXca7xC2NFuFVfpoQ8OPKms4Okufc9
b+YBnMd8WVMKeDBj0v0a5e8Og9NWd333PIkw/idzXR4mfJyy1wpQ/8bpLJbnPMzSy7A0mi6eyvzR
vgrjlQ38+pr2YbwZ8QVvAGjrz2b2rL3Ez/5pRcOynbCfEv/MjXW2JOIbGJEJoUjY+LCIWFWYz+vp
ng1XwhgzwW4GQ1Uh12n7cnMAHjVXAv4ggQhXaY/dj3TuPHuSZwt+4yf2x1vdmMG2F3c0Rgb2QkTK
J5c6bGfPzPsYrtYjqNecQ6xAYG3H7BhNvXv0rL58ntrZuwLV9E/IqSHpkqVjA8DBQy4sG7AdENLY
hmntJOvGS4h20s73oXS/PHlTiKq4JESeecjUxdmpJy8hHdvGT2Lw5KOvnfqFZ3O3xy6AsXzuKON0
UNraTeLEmAoRKYpwI5rGPidoWldhh95JEcq8hAuydGKhKDMP4TBOhiG+Jj53emz78BBC0ST3biLk
SSg5/OD5wJkQ5dtOO8jyoLNJ9cRj8J7NUv8sbeBdaXLwLyYUEVGwkgt3pR3PMAMl8wGrBZqYW/3B
lY1akowKlHvB7Yn/5CkupKZ1oUgaNhlR/ESIHRxaNopt0QKFIDdd3Xd9FZ4WFXVEYwQqJ9nb4MtP
IzTqeUCAmmjUWBWslAACqP69qAIJxyiwz3xxzb5OZc6EtmSnQcbOX9o7G8xiTQwrx4Hvio2up/Ug
CMmrBbgIPuuZ2EnjN9EOc0uzbdIlvZZlmBzCEtUd9cG7zk6sjkOmFSD0Gzk7ZruN8A+TsrutcstT
KYTF923EGI7BHS6B3ztvC3iii9c78xNQSe9YtMp/F33m4id220e8RuIQN0Sn96K1rXf2tAMjhwWC
FKtVvM94djzMRNCeqrgsdthJwObzme6eBZTRTeNnZMdaRZZMtB1c2lrIcpO0PvVtc6C/h4nukq7S
dz0jxp4nWHI0uJUnBknP32FNcGhwrJL32bGnN3im0Yut4vRlSqb8UrN4/WLz222noBZHbMzkcos2
+JNE8K5nX71DCdialvBWw75l0+YlJfYMmuET/GWx13xQT1E+sNHEUxPfTdKmmQj/310k+DpsU1fz
iFeCHrx0HF+lAWKwVlk1vVCgBVzWS4ofUbjpN/4SSpQKUySsiV3zSNS02k5Yee9g/sV/C1N1Hf9a
KfqiyoqNngiGaOV68JVp8OS0XzVZFZyGBDPdCp4Da4GgnpYdNnv95uqwebMbfJgyczHSc6Uj52wi
2f70VpBcy26hLakHokxxQeIuB5edxIOpO7rDIuQ87NOoec2gKE+qnKGGAWrVhzpHPIGduhB3xM0J
NnnsNyOQwjskxemMHB+wc8ESts/cxElIzBHKTtAngKN7dFnSUaHPbS2ic9vffiJqJMO1s3Ddwaae
AqvN+gf/dg2kMTD4leXoP2dUMB/mCmlwVXhZY20VeOdH0An5XeEbGo8SCMBoZenbsqR8Vb2pDl+Y
q4j9kcu51pkL26zEE3mZRlS2WrtsnImp6P0clJC1UVUweYNvnbYuPRwwrj1l/0KviEC56o6KU9Ba
u2Uy1aVFBd5bTp2dcgzJFJ4nhgaW0TMvTpynRxW204NYcErFuds89tUEjCOOWO5RDFdtvKQf9o7u
2PDqUXUnoC7hwYIPfG7yG8sjdCF6wy9vXkpjEZrkmrZuhEwvsUUS09WW+zccc7Wn16z7yFuBe2yA
x9EWifvbIk0+dX4NKTvNAsNA2C9mq+e2uoTFPO0Jd43vMLZnjuo+Ja3nhg/9qNpn0iw5btIBCvvk
iXlT+NJ/4LmY/rqN9N5c40i4OYu7ONxC5mzXRdQyZxWWCJp7QOrU+IqGFSJgvFW9sK6OQkBcZYWr
z/i6vesoVbz3wSisSYxT9qdMnO7oYuYK6tnOTZ4fvA/H6ejj8EXVQ67FPK1S2n9pYis+0WGbN1R/
Djjp297K8QnCNYHAd8hQJ0gX2RHBlSr8g1173ketXaxZKtZ3JnXMmdC1zbs8Y8WX7sRKmgjHC25E
AincW8XewGb72+L0GVbzzWkYIxq8u+Q7Yd3GPdryIuqXXsfTcYyT+DWh+ZtbqaTBuYtwHvF4uLkE
sAAmrKDFiFJJNgKHU+A8LMoOf5CUiY8VDsFxwaR7BwuAaNMUtNVDqdB5U2J6ExblZSX4JDFwz9Xw
5lV59A8cWtmfhyV1CUzhKWOpnQbfcMDLcxo67kOU8SGnaQn9AuNrtCl4FbdoLo90ZZLxQmNggVlj
YLCwZmoIs8GkV5ce7yNXR3ERY8ggzVm+KSQVeBChgk+QBPLboVkNoUEET6Cx0s1Uxb2LwpWKo6ei
8qGhiXtfoEH9Rg4Y6tZlzFhFtf4YkcAqz4yspvuBfr4MygQuBDd5jRu6dQPjh1cce/Zdy2ZwpyYT
3rsUTg349WL/fvFGhNwepIlpbOfVRHW/n9GngcWM6jmQln3B3zvjOm9kt7byOb5Obl+f3BAbsq+5
OU/FCs4N3CeXz6k8ioZIh+jn+E+In/GLnD7GZ0OVIH5P7b0ksVJHO62KZ2AqZANETLZFOHpn0Kbe
PBL3f8HiqP2QhtndMsHegOiEHxps/dfkY1TEvmfh5lBtdQ444TfRrdmSeaC8oHFJyAfZhDvJxOLM
22Jg7cTh98wlQHP1XlhWEy0qzi4vZe/P9riL89h7Y8dEdU+eWgcG5xdUCPMc1Z0PuGak91rX3bXm
+Xc71McdDbIIx3YftkcdmwXrAKnaxXh6nWKAusPKzVEIVIMci+w/QwEYYuv37viZsZdd5dBXPtg2
cF2th9tnH7T9Bi2n/hhV8kyrtyYf5SzXKm+49XHmSWavujmowCJRZ9UhO5RgoKhklTqW+ScMi1dl
F1CuPQrAdkMwWo+AW6xr06j2XXuO+iOt2v/NituL7rQic9XYyc7mrKJk3qrXNvkFlt2AKBfQtFxO
4tPsUDRoGh4ZTAW3n9uvdHu+KVScBXF5IE1lXQVOAX+V1jEcBYMFdHGb4AttJsF/QDJwyrgtVbqv
9g1K5y6dreZu6IJyL+U4XlWlyzvNRpsKlskmo5nYjdkZMl1qhYcMqTuyu/ZBIYHiW6oidWAycU7c
xxm4SEpXz4NXpJ9Z0bDg6Qa94UtVP5U6jH9D0h2omhhaL4RnEBD7Nsv/YSvnzfjjKb5HiuL6FaJ2
36MQuntmPMwKlMRv7dZ5T29OQdG3Nf6tQZ+9psYfi9NiTnczKyiH42RxT87iMzIVDcl8BuSme/Ko
hdiTJSHarxj6xFoN/FqdmfjhrkPvdleV72bLjlsOz0LIuWO7GaZQHpQEjQCVawZ+HvJgllzQAR+k
LkfzABtvvsEjbs85laxywmwP3Fzjc9xnNaYWu253rPj7O2+wgsuA+GAzennTFnrGuGFoKhGvsZkE
q6jNIc9RoR1UJ/AMzt82L8p3eChEW/K0sAZA9In6E4RotysAWt2VYqfowRtV7mzmbKjML7Uvy4OW
YUDjrtvjiezwGOAgzqe+WXlhwGdJ5iJ9GkOHHY5rRL5XsEZqdoON/+aX7XSscYLdDM4wMoJgGN7T
BK3SQRE6C6eoTkCwsh1nKGmYliqnu7YjKxXnvqWpZ8+F3tWcH9jSMDG+5xqPBo6k9pbyEhQn1l0i
nFWs6uDV83lEPCRI+PvKkeLCxiGkIc9D567wwT4WGtV3DCb1C515OmN5uwVaVU+VZziIehcEenqd
xWituUb6r5MVWL8R2dd9gJJ3DSqnoto27YYXHBQ4Qf2qobckmT5pbyMwjqng5jCn/rd1fP0oLJ2e
7FtOh/k9qok9xdG89mtfP3Vpk/+pXMLshQkLd+UGxoGtA7i+Lyxk9hyc7zcmaVhETYgASI6jIbeZ
kJ8hVW6es1YNWA3yDCtbbVl/Ox5w9Nh2cX0Sc1js4opvflWgeg8LAy1pOG6Bbk5IqLEb667An3AE
BtBg01TIwpR8ma9ozvjehSz7cDlbDKE1SWWXNSwmjyUyR3BSyTPqWfM5gnv4w4oy/Ah8nR6Gsu5/
zWj5Vxuj7pdJDXjooE32oT19CMdgk9XS6y61Ev5X46rlCUkAqFg4Vt6p7K3yHeDRuAeLVaCh413L
pedw625VqqiR7VCy67Jr7nHr9z9+gH0Un6M73BPpKDeA9wmL0z7oQ4+iXCns3OiNPC4QsyL0r5Pl
iq22CxAMS34oVHqfYMJYURS6qZPs4KBMDFny4Q55/iubyN+FU6SfE7xPe4JDbbFqtM2SqyWZuc0V
DjS7LaP3Gwrf58lVoR1GEW5nnAdN9NH0rvmrJ2d+XWh9OAUz4Hv2p/WwT+OGj6/gUDu59kTBAfs+
8z32wPp5xOLzjEOU1TWu3/LKnlT85HwxgZuPU7Ihw0h03nEScsBhvJfBbLq9g/t0WVf8HFuSfrJZ
p9U0brntYZ+1bIhAq9DMJRyJZYjOFqkMnq4k6Xad9tNPyIjVZx+m5tllDfMU82ljOVGn1zyLsd6w
GtpPg2XtW24+dOk53Am4OXGZ6RZIRyMlStSsBuH4Moa2JItkBSd1a/BdKB5kXUj+8bQQxH0Rhqcf
vd2k6tqm3ue+XiivV8G96ubhcSFQv3ZtLI2h7mhu72sXsViG2zLxpkcQCVA2MmMdptT3dviBuPsk
ejxVRd3cTWxF36U9jMzDo1UfC4njkCE1eyPJ791XJK373dA4/S7A5aVW5dL433gxugNc5GVb+EP7
GWdetBGZ6gl4/EdKr3bIk/qj7Db8wijpMJrEmZ+Qupzy8s4uE5yL6YgT3vWDO5Tg/pAquks4EPwL
TtmeEOliv5XCRgyOUjTdBFvQrkc6OZdzVT2WzUCMIStS7sIeeRqHKl74OVb0T7lwG107QaS6PRRs
uR/xL/3BlhtdqcsO5QaXVkqAmWfc95SV+n9wd147klxntn4VPcAEEd7cDDDh0tvKsjeBMl3hvY+n
ny+plkTxSJrhAc6FDkAQILursiozYsfe61/rW6Nf0Pj2kkmDeSsaSC7bomSivCGxplOymtEvhCfM
1J9mwxj3OWm9jRSNw15o1UxwVGxR6ktbjJj36wGSjS/J5VhskJWGx4VmkwNOxfY2iKFAmB5pjU1c
pTDnAvyeRx67e30g5ahI7yRo+yeUShh+8RzsE3AVz5QMa4dmUCOUaLIUnghSAJ1+wfhmG4pJfJJq
VsP0O1Og4JETU2eRLouzNVF7tsw8dgQ6T8izPiS9BBZGlbpAoHauG28gMaUj7erCW6EqOE/qbkFo
1Gt1tJivKeWaVbnvWd+X5rmZcm0k0SDzN3AaSuoKHzt8GkGr0lupNoHkqKy0n10wD6Ld4Rin+oiq
IA00IQAW1i8FWhEV95i4LXLQuTPp8GKgWgfWhYpuXPpz2SjDmrUsWJVZaoU7/m41vs+qlAdvGrS7
Yd22WK9xrAgLJ1yuLKsdnJioFMt2pjeNp+f31Vodtfw9HhelOUbCvfU0shYZT23UMedYCt1oeVRK
tFkB6aAZuxEIFnGCaytPMxsOaaq1KNYGv21cUoor0KMxVu04bbrYzBWKA1lfDMmII98k53elFaAf
Pb51WeMQMagna0wqyVflIid+LzJHcsJCkFaiyE2yCCCzdD2fo3WCz3fy4bA3YLgGJVujF+bXMrGo
kc8i4TGOZeEkpeQoHLbc5XNhmMmyIypUXZsqS74WQi4rorDNuU7CilFmmK+SWIHDhyEMDt88GtNO
E2T6t4syWb7zRCihR2DgQSmm+OiVwJ212FVcsi8T9ZaDUkZA6lELi9zwmmkxRBtTXc4ytDwaC6xH
u04qgxA4+Ye1MZLoYmIV97tMnoZbrBSaE4mNvhHhs2h+G9K3o2RsrmZRY/8ddd3KLLv+gM9C3rPO
9c94bho/kQECEtCzkh0ZnfqZJNSy4b4t6LgMozUopezCwDXcRlaNKIPfXb1VWaF+92Kev3bU/IWU
ZWvEsBQkKadPrZYmK7mWQTHUJD+yiSKcjH3qj45VMgNPYGEXm6X2IZbkxCNzRT3uokEGp5H+ISf2
QCaoVwUb/kf/0Mx9fAV1NDvIvuVVjiZpx21FkN2M6NDU69xRgm64ZYAXIFel+r5V5HkzaQsDummQ
nTRdMvowCdcMVaV9ayQijlZY0NKMxMf8LQ4ZVSSLWT/NIEagd9fpdhAVitGnGX2noyHPidNifOri
3OzseKiTDaalOzSi0N9xDRp46bJW8ifYBudYaWvd404Rnrs0wN4c1H0E9y0MB18RASANpZqge4zq
U9g1feq2YPNOcCmigynfGUXiGCoMEPX6CDyCEwQpBcErjAymFvGwULE7Rbv3AJrTicBPv597fNNG
gXHXzCGV2LjZRG8Y+8XBihC5dwP2K4lujNOUhg1vSTCnpsf4x9xKfDuaSvM+Y9KvSbN+wk8qQb0Q
aumrKaTSBXa13PD+DoL3q3vkXjRBScz5zzYJ+mV+21Hxu//8z/+/amwkEVTzPzfQrPr5vXj/OwvN
/Qt+1tho+i+qKWHIk1XKT0i8/tVDAyThF4oAWMskRaahQtHAX/800Zi/aED7LeIrokibuaXzR38x
0fzCFwBYFyWKdzX+0h8y0Wi/FtX8zesCQ4DrXTLo/zOJyaiK+jsstQaaXk8LEqoRQAyqVTHvoMCl
JbH3ZmJfwyqVLG/DIqmPpIAoHCtMrG+Uy9fgucapGx7gqXCQpgJKeWsjMz6LcsPYiTORcGM7r3yN
RARktw2LbQ1N/zpmIaJyJ0wjW0ahnnbYZArRDmEDX8GncqAUMARe+r7T9pIacJxgzKg9wdRsAhYT
ohzck9WoIQPO1IFmKaXJSIZMvMdQZEYt4zp/acW+O8ZRTPF0Sx9X58NF5TcygrR9QVJlc6RSfFZ7
MinO90btw0tdBQMJgl5J8Y9EC9aLMlQQ4qa06YHFEZYmhtm+N7iO7yytPByQ2ltTJRFTGLuayREc
Z1noQpIXOXJno/JiHnsVU4IqI93LdsL+MHQhQl9gUpZpD2E+XyKpiFUKBsZ2m4smnaF5Pgin5le7
X2t0tDfLnJOQzAyC+cScLWhHBVRZOJsheM0NTgd5za7VqO6qLuDUkCPVq6R11OqoBrlyevdSK9oI
Y6ERIzDI8PDeg49lejjEnP/rBhGFsLOFzdxI0fBG7QHBILgCNgz71dgqvUkTVyddhTwKM7c2TOOg
8vOh/HWG1js4WJdHIAyslboYmRtRzwPBpi6T4zFEaE6/gno3cPMe3g/ZuWB96M0Ea6/Ste5DgrjH
oyyVqmEti7n2oHUYFfAlZ8ON8wJMBAlPsV/BBw7sKSJsA5drC1l68dgRMpwse6s6DPnI3DzjgcVM
QoDPYwrAVxi4GBMWYdRTrJ5hFpBiHS1QTwtBzZrqvUafXWMYlHuDmSCekl6dv5S2LH8MC20gU7mI
Jx2NvIbfIysVoVLOCQ7Zoaj2gDtQpy2rQsdHVs/xR8TIasTsAQ3Xzsx2eBumoHpDRwCxOvdaWAMp
VZd1xvYE1Lc2HtgNCjEwyqKBU2zi7UCLaJq3ZIQDgGmmRQCTh9jHDdypGGsMfat1XWYBlgzIE5OH
lFUvr3NSQnA3q+ZjFoLsGOAk4GQVEckDn8a8zyQvqnozuSJtZcgDZBdRJ3HmypigpUTJ7+iFqrqp
NAaaiLER5paEZzuI5XgoRM7aaQ4ICF/wpUErSDYG9j74guD67hWQi0lr5iLplAPwwLetQSr14yTI
fW+DlBhPiPZlx96pz746yWybHRShaF/pGU9nlS0uqFAdPDqaxyICF+cMQ/h3KKtv+DnRj1TOghd6
UZd39lbM+mRB11+LrBf57ES1emUfV+FhCkHfMiWf77GBRMMSS4Y8zp0ZNfhmyoOWAFqRhyNVCRHF
0riy37QpUWjBBjfsRkmUsEMai/QEr1d4N3pNU9xJMlHoqG7HMYWATy9ubnQbheUv8qK2qx8YgUkX
rjGl5d1n7+FA7E0Tj7QWUBpztpg9TJhnn8xABIZBL28CaqUWZeYa91yqVzD/7HedWlnSthercToO
akzqHq2NVFUAlqijRdHi7VCxEGROrmH8c3oZBgF9eUuj30rmBkieXUW+THPVJGGRy5M+ZTwTY2IZ
RWTqI0f6mN0mLvvYHcjGEYygO1U9ESsQP+ifwTfGbjgwV1m26LKzxIxbXM7REzsQgsTJugYQku5L
jXCZO+uVdsZvP9OEsYC+cNS2iKHMzLAvrqoE3nzbRHMpbgl0TsG26XNNZ3gf61Iv45jgOD7ZRg53
EGadFIOPm3uRrS/eRsxPd/JzQc6RnAHv+gLRVSn6o4zVrHkyNLHLfqQZuGMb66c5+vRDDRX5TsLy
K7oAGDAAJFKf2Taa55Zrkbw8iU7uzEmWPkKtFD5y7vvkzqip7iPCeBRdPHjdbeS9WdxMhZ9Aoqc1
6GGhCXpi6xZFR01Mxy1jq+UlJl1B7HaxksOC5VVC/qHE0sb0L2BoG8vqM+zC5VODyH8q6zR5q+rJ
2EVowc8BN/QnVJZoAW5rwdFk0TEal1IP48sYx/5RASbMLi0e8s5RiqBP7J5KY6RFMTEprm0Ds4UO
pJrPCqffcqczAmkplc67yau7pmUgWTO4kGuWnB48l2JTJslqY8mqAgtzXkgpDhR8Ljwv9WQfG3H/
wIxJnddjW2lPJHhwKCRTPz/KiEVMkoiFkN0CtXQfk46Q4eJOkWU/zZt8cUvR5A2smyWst8whptTW
FxIBvjSQqbZTsEAjqfS6fxL1SVUcgQ49glxSH3NMWEzm8f2oJI+xgX/cmQ2L2XUHaabjcUEqCPN+
kO4ZhfP7sB7rHH/DhcsM7Pyb3Kskc0oWFIZJWZoNPqYf7Q3cTv5thFZQOGWmV40vUBD/WpTl9KTJ
CXvmKhD1j86suptCFQRPUJXAt53JqHG0t3ftJ8FMazN0Vot0OqdntP6SBUMdCKc3WmvlXgWy/UIa
J7m3XS4iRJIdmbTgqU8wJDKG7DC1L53ALJ5JxDc6hEVctRJZnXL1GCsL5J88bdqTBjORRtu5ZKow
dS+FWWcRxv6uvMWtRgphmQG0QQACOUWKivyCKQwKngJk1H3WKeRtGvANpITFghSstGTdOggMpffQ
LDk4R+YMWbqLFPELrCMQnAmBvqT9meOqqyRhthGngWZxJZHlm0nJxY1za2j5MrlGqE5iEqDFhRV7
rikxbx119CTMrbRBmwP9V0JszcUXkaTEiyUWneKFekP+omgV/FiSoi1Hyqig+bd4SAlkxHRmxpyj
jz1UteGY58kouVqSh488UcR0k1ip9GQgf9KvOrUwB1sdZwmc/Q5+fmTK4IGNfqbEdiogSxQAFR87
pYDOtbBzemmIOjORgc14WxKxOif6CFd6IBeEeyxMsz2LevTeWerwlfdp+MVudv7I6FR+MxdytKjn
949OiReZn9Lgo3a45w0ma1XVcptDhThDJ4/Iy2cmjbo92zF7NGZRdAJsPDegq0EKSUXSX+ce1aAI
Y632NWW0rG1ldPgImzHopE0bB3QNiEkoPWFDKc+hNZdkK6ts+sI5H7WuwrNjx4F4jNxGLaTBaZAO
sD4BWcLwl9Df20mJtB0JRsJfgR64JYjHrLCPFRxLbdRSAsI1jFVuljnXkuVFxzahhGH9o97NW0RN
C/0QAyP1zeUkvbBHwD4MvoMpvom+8xx1ugBlKuixq1dhkxp221lYy5Q4FpK1FbRxAhonYKaNcmdd
52KZQxuP0XhTkzp6LhWIJo6QF0GDAi9Hz4Uwjz9MIwEzWaRsnexC0nqKRHBr7FI1x3FbtwK45HE0
bjmuM3R+SFHHuCHNZEtixbHcKqZJtglT8tVmFVnHxZBixUu4zQqlF16UQjCUdSIoi+QgORdbgbw5
Tm9t1jZprauP+GorFljqACApa21wGhSZn4F0K+YWxLWQBLcyKhCRifyFfy7C+UPH3/9ljmT40XR9
8+NP1Dq2f/L74uu9o0D136HhUSZz8c8PxNsfze9qXaX7F/w8EMu/QBphwCfqXN2WpInkOv7a6ypr
CpAP695Vpyn35qmf52G6W2VdkrAfaRylpV/zJj/Pw/yRpFOkYxkGp1i6waQ/Eiq5/2C/iX5oKIgA
uSn9UfkRRBP9kD//TbsQPCzKZBqeffD1EIoWoWxlZJOyQjkfRUxCDJpey4V4q2ySIgXVJbFzryUO
auI4Tl9tOtavU5MAp4iE9BaMPdI6kl7x3Ig0uydlZr2qOHrPZh/IL6006t9jLbwzvgk+/7gQ87+8
Ev/dGka1fynIHN4/38s/PfzX9e80mfvX/Iw1kUPiClSoAFMkRTXuDVI/Y038CdedoRt3fQX1ha/5
W6xJJrqEh5sr7N6pyMX58wok8SSJOnVUkqLouo6o+UeuwF/zS38TZH6Gj4hQ8QK/vfLotDaZJtfD
zhhUL7COaak8YqQdwztljymxh+nouR98yuCL/d1W/5t79Kds99sezvvd9Zsr/2+v+zsBiDBk21Er
N+yG2V/onpIexLE8FuGjFFHfXcvOSeua9yCrXD3UXbbIa6Pc4r7v1WvdrRF/HejK7I1/iJBv+6zw
rJnztH4aqbcayU4ZVkn3+2ufOgyudvdul3n6+Nc/u2z+w8QWb9rvSgcNqx/yJIyGXRpvJvFHon1k
8RvDN3XmXiteNYxK1WchfRMAGj4lfR2F7jKexWS2relozeeReYCRHYXX+IP/ujtJymW9yHtJ3h86
YVvnDxhXUpqbm9yXlS3wgBGfaYsXeFu+1d8cId27c2qD8WVdHAoEMJuogA/2129WVC14mlu5rdd7
k7u4kP72OGvs0KPYw40dwUnc1CtOgv2B295uPQSKaJ/s5Zm0ulcGz5qlOobsy9lNHo8TQ416E0iv
enXMssdiQjDyDOUxJVM2it6YPVsTxkRSoGYBWwg5pHfa4QTvywz9AdJctn1rMcZtQdBo99SLXV9J
fpFH1zEblfxDMw7Qx+DYzfQdTDbOkVq5pPMJGGmJEK2vs+bGCw5sMxtgL63ugMJOCMODeCFp3D3V
xRaPvqKtpWqtM69W19NwrvuTGaJIr8Rhowxfejm7ssAZZ53TrXKvVwGnNF+jESNo4pSYcdZAo6qP
yO0fYX1q6TVaDhScwahl8+4hgGhXxghQ4iuPMHX3xCRfb3FezK7anKy7+96XtmWEwx72CsJk/Drq
ui2P9vCufoqfPTI7E22i4zrgVyz+8O8hEOCedaTrRGN3ALIb7P4ndnDzQ42y12LV8sa2+kaY1uND
/DLJnV9b0vOos+aHxzZYze0Nm64D6YPeitoNIA2nfOzCIWajXoJSDUitvOtYQkKnWWWay/sUeZPB
KJHWFCZKbpStFWOHLV15WviX5THdyilH2sTzU48epqRHHRev9dQOfu3L/uC1G8XDdf1oreWt5lu+
5oue5d7p6uoq/Sji/6E1Ubo/+P6PZYln8+86Gie8a1FnWv1OeMjOwZZj3zo6KUftoGyL43QstsVB
Ouf/U3H3vYTxH73a78oZGc7SXpryasW+f6qPzXl6KN+AQa40Lzk2x/x1fii85mAey//bV7zXDf7m
gU+rF8BMEGY76SRug63+tGzqVXRKD/rePGlbRul7fS0/m0fl9q8XLbYT9/fuH/2Wv9tkDNQsSRMb
451yqtGy+HjvSXZberaO8Xba6NvsNnEMIFLwNG+lTb3WvcVP19wC28bvt/w/nzPdpt0We+uT3oV9
c+5OlR/vinOMNJ/Bp19HwQFszUSvHghdKhRcogTq6MtwdGQvTBHZnVi0U2ZvoE5zj246HKoYUeQD
Gnr/IdHrcoknFyMIbQD17GIDSTzJA9FncNJy9sfSv8BKJX7Tzxvq9rSXai+vwAvU074bLmKDAcOv
upVGhxQpm6M17oJ2T1Yc63PGuOB7xrrGr/1EsnP+nkhKYt7A9PZNahGjUL7KLyIWHfueuXmvr/XR
2t3aFYwZbA9A1nDypYduzZiZGq3+pQHcdaYqJfDvSTfN6XnJDS9wwkmE24rTg2O6WN+oEgKXrbKU
AIbp1n3om/Kqzrd9/QPtgUTft0VL4mdWvXYYm4vvEKMaJ/FkPX3Kh3EnvKaCo0GFBbi/wlYPiLWn
We6H+EEJ1Cb+bqkUy9zmM/xYXkfDJuA3Mev8mM7ihaAji9ZuSt8GNPPcbVBHdEoIXPp1GGwE2Vrk
3MiEo/O4IFps3PbyGR+Boq3Ddf2k1BdLvT9HyOoy41+3u3kH3HF81q/iVbxkm+imvPReagO14JbM
DuW6dxpuos79wkvp6j6IxZN15t2XRpZH3+qcsHYGrhXZrVh7wXlsFDfz01WxxhLhLbbqLL58GfEf
OaZHGstLj4TvRafag2j1rZP4HZ13oYuq5sQuH5Q98vKJQxTupfZAIj7pGRefLbkJKqY3HnjobQwv
8BGlt/yK1YYkIWgmLn6XJzc1A8/zSTqGb23KPOISUmgxP7XcB+GtYABdZhyldWcuPsQf1q6+Vq/N
KxdBzT+ppyarZnGbdg0LTcVB5Whek9tYA75FzCde/JjtdKjJ5rCBc9HdqNt0ohNENrt8hDPNl/IN
9MLBECtdxfnBxIJ4Ec8mk6biqpm+chU3wqV5T47apX6RLvPJ3AseK7Sn7GWvdkjHumhY7mLfdAfI
91V4IW+4v7+ZgkMUYvvWbSz+NnwWp3ALP/LTA8Ed+xU6t9/fdL9bRR7hNv91cj4nz/TnffqFDyV+
7d7jM6r+Q/9CQI+shUZi55xuQZHdvxsow+2y5Znlwi5qbfU9VVZd7CYUNtYu3sF29KQPKigKFyKc
bqv67q4AVbOKDZfb01ERBWVbn69cdxPPYGg9Krs527Itv/BxleLW+AIQUb6I90KInamPDjtFR6Jr
gPyR7rcP1UGHWYQKyy3rCqtyz52InRFcHsIZhog99YnH8BILT+UbZT/7AfcZnTG5O3LucSprM3Ph
y1TDrVrFF6m4VPwJUcr0tNZJ3wCerYmR+Qm7JX0jPUvPylr1uo2q2WjW7Ybc5hGv37E+woZ5EnbL
ebwMn7JmgzJqI6epXe5IrPMRVzKmcChdn5QO5BdZx+kFFNouolVNnVS2iUWnYWhBlYi1N9NdjzMY
MWu6aMq6aXdLd5ZpaRTJeLc2o0Ajc+WFyonjRJxsNUneOG2r5+Ih3YW7DpLVtqyeZOm1Mj6s9E0X
no2XcElfsfuvsYgHMRUplNa1t3D+ZhpVJF7ymF2yqbu1RfbByMjrqEskxUOqm59jnRymxGaDGtmT
bnoM1HChgI+MvoSX4UZJxPOQVblT1vXdr7g3yIRWMrAp+V4AwAef2vWP/If5alzls3ieTzkKWM9+
D+raZ/fOYPI6XMKXGtDr2K1wSzEUrYmIAa5lTyh7fV2vs84J4rcwW2kFzmK2+QzDIgfSmNpsohSu
qxuzhWquoJCc7sH80X0BQGPXjLMrHfb9sTupr/oDm5x+flEFfUO/Iv5jmco6YNesEUw+5vc4Pg3D
Khw2lkxvqK9eyy849AM5ccTwB/NJHD7S9muWNsJL/tS9qBeRK25AjaZ4ks0tjCfrA2VUIXPB+3Nv
nGRYx5hxeFp6PyCmXoGf4z1k9wmYyximfcVWGCzNAfFXsRzoYXSTVSNIM8BUm+ixyuhIJH3VPauu
caCvY5ntmGWbRVZzamrhrWsu+UWwU7pzLfkVJCOiP6LX7Ng9YyvX93BvT/VD4BMTi57oQiQIlREk
751idqrZxRvaVWz1AChTsoJnyw0pHxl2NGLT8zKq3oTFLecKw834ytONXy3Yq651CT7Dr3tCHpGB
WuDznL/qKFlR72ezI8ybQfVhKcNXZpc5hitRwZdmM6rCaEkkkUNGu9Kk62JdtG7HMIF1js80+Qao
np7lPWZHrr1qHTXvirLLgn2ufpD3DjgAahvMJZztpOYxbqAh0fxgjeuU4A6Nh0CpJmpOXU3aKWCb
sg+JKYYu83jWc9qbnCh9ynE36hPVnzcemwYbmM4XTvMTa+MFakbLXS/slP6o9cf0onrxNX3XTtWL
Ur5ldBDY5XP8UJ6Ux2AJbal7wpNdblp3ukpvZ9Ykr3Oqx9gta6+qOWlRJBbBzIIrm3o4Y7WQoaUN
BwfYrjl2JE+BKY9USz6jzexCSbLFYXDEzcxTbwWk6tzcfZjr+SMsL/KDBucOFC2UTvoPbv0DM11G
/OazdBBv9ZkwU7U4RCw4dUy0H832dBk/lZllAhGcAhJvyDaEPxqn97kg08/Su5u9HfXZuJl+e85o
S12BfoOgAaoofejeTEz0oo+t16p2hnprqh3UfNRL7OH45dt1ss7d+kNlkPHIwMXc9Q/FJfuBSj8d
uMKxxt+L+IgmfsTfyR4yLAkjpvOP0T59Do5wIgUFW5AjhWsc8MtX/WyxJ2NMXd03NrJMlSFhOEpj
bWyLjS9e+ZjNu/vV+Q8C+MCrg3TYxQy2QBnMttgra91MLsIL9sdHMv88AVK6jQiDAsQ/Ju1BoBCb
eSDHpbZ9kieXktDKH9Gd6X+nkNQVxXFVgVZThVepfu+zzEM1O2REdTlOW9ILMH9vKr//X8ljx3dA
bN/lv4MwqyGm/nNh9lDSi5vF73+vi/Elf9HFrF8AiclARv+qfv1ZFzONX7AGoYoiisooYDra0U9d
TEP8UnGHGJJu/AQB/UWYlX7RTGQsbE+KBapNNf6ILIZF/Hcd87y6qNNgrwNG4aeQxd+d1IJOILkl
Gvkhwk/ihIZK46czNTLdALWYtuOhTXMsmq5e1djLnyaMVagu9K9gzGxNWageEzj74g89kkzzBJCP
osRen8cPkg258Z5aQSmuyR+p+jtu/lGyy1oZAD1COVsYA8OaPMMtTgs4b2rjtlQpcIN0WUBwMhFH
qCzET0IiSo1EtC9VKBgnUqa3hGSF+Ja1muJAPR7zW9t21XjWYXjke8FSsysBHl2kSHrBth8WaXuh
7kB9gjScCNvZ0pKSAAxWDdotpr5d0/So4TNMhZwtXw+EU5HsYmzz+CCFDW1BOn5xbO4WEPIafMbE
+WTqk/BhafEDkeCEovulV6Aa5ESi8gL0O5IIXvWBpT4aKUgfpAzsSVF0xaEFjs2ZZdBKBRglkSLQ
miP66Y4sgQgRKSnz7gVfv2wcaReOo43caGW7DqVKbr/QKKtwA1mRllWhH7O3cKmICdztCSepVNhx
mWVkxI9UfZVuzqiqgqUNDk1Xx3bVay21dnlHvceSyOptFDuj9kEiYfVQs2yDwRHjqxlqFXBJIBCF
7CTBKFDhogGo/BETOmSfVKjFxCDqHmAL8xboPT2PMi4k5pOayUXR1JZPh9pyDLue1GWOZqzsSdUk
YPSmiI5YrwJHdJfVKOZieY5xdAZQIhvYmWWBNcQlJKS1FyAZVbBVocdhwq9lYW0wRPWUsWTPxZXH
4T2753BkY0rV2oOMKPQPOUnTedWbBlNW/D74s8+aWYXEz7RcvV8s3QArzQWrykyY2Gm+sMVqzXbs
jpmZS+lzrZDlxQQRUG9lqrpsrs1IjywRwGNvml+Q2FOVnspkmjVOPmk128M4Kxm4DEaOcENyzXAB
23Qj67vZ7RdpGNVXiStBeR5xfeCdL5oc+s4w9XmNSiXFWkE0OpWVR3JhIptcWtF01woMNrPaUAT5
hvjcGJ2hVioLV3/aCDTPDbkG/6EIpelNVYgXY8+nxv6h63MeznNh0oJq6WEQ0oamkukexWUymDzG
WPjhEtAzNWkyho5OLOJ4DUmhGp0BBgM5GmVpBOmlMXtgXVTqWpxnJX5zRt9ZS9jZDuVMTQ6i0ZAk
o8Q9NOfcZcxEhYQOS0AA0VsRYYlcVVOnxoBWRNEdVcxp36oKRSETS4Edla1mPVuDaAH0gUcSzz+M
aCq1j85QR3zgFDqlomQnTQoC3RbrQes8rAI4KyoTnztNXLNlphymUz0wDhFADMGktYr2Hr/K75nn
bdzfi4+2vWDoObZ7whfag77E5rSa5rFR3ipl5jSjWCT1HIP6I/0WABPnKCJ1dEV1uTVkjwOBNdpc
CqWNvQwoAWDzpQuugaixF1DlQM1hWYhkRwOFFNjOom2KM+KsxRwlFcGwzmEJI9kZE7P6ojMFClk3
qwIJpEjIiaMCgHJaTJk1OrCq3nKhMLl7sESwqY5FDfSA0cbKi26WMwujFjc1pllQOC+UWQolLYCi
yjkmqOYXnU7TeFVPQI1udTnPbFFxMY02rgv1JS/pcqsnadqoaWQ1uyClnridWspyFOjA+1HjQ22S
mrMPI/dQW+klVWCprUoiM2VLiocrROvypQ7D5aiUcWFLAH52WqYOp9Yqif/d0wwnlRQt53+kBQot
40l3eomNdVSBOiL4ILyGi9C9pi1HAHwYioXy0DBwHkfd/BKpMeE4zNfaItlFNpNtscXdia5QYdLE
4BKccJ8RHiE5Gj6ZsxGyXcsYPNDhV3vxhLF1lMb8B7W/y0vAXBsstabOlU/weSJuvTQkGAIuYoXY
EcYyR40mwlvzjCucc0OjHUC6lR+pkIov6USwEaWrJrUdT+n8IBNoOugYwG2xq+dqMxdkOBiwqzTY
BW1Pn5JDXZ7ZwWppIyToKhD0QyCIfXnSO2xBpWTJ2aYcW5FvpSnXWakjP5BJ4PZAqdElioqWLTwM
nFhE2jrO4pLd0rTnLZkF4yaGzEKJQPzK1QelRys1tsPRiRqhfQxlAVK/jq+9e57rMX0KtQFjLb8D
pgqLDjInxKB7qCtpfs2Lud6MRlqfQtFkXQhHDXi3FF2nLhO2NDeGe2IirD8gfXcADZrgQVUHYTdT
Uw3oVeANCbWGpjhcF9kG+6/cruA5cdhLC43msVkRXklRoY71qnWm7IhEWNaZh3GM5m2TEsWIWgpm
6RpWX0wSk0AB5rrZgTFb+A3a9nGAKmbjDBUOJkxZRx41eaer3UNLfpqLTE4hWM74fmcKxkqCP9Rz
xX0jci2HsDMp9fzShWodJwK9R22YXhqjTR5SGCGYQxLUDUVAjusbFCAy0OYLMa7sVZ4JH4imyrUD
CnUbzFX4Ki6kTOx+GY/ylM27YMT4kQtjtlEzHiCjEcZb08AHG9MozNhNBlQiGllfgkFr0Lbiwbjq
VPhC19VrQg/Gottt0zMDMoh02ak6Je9qYqrQe2gvssW8ESwOND1XaCZaD0ShEwhOhGNoVDB3Y7LU
676YEUa7JX2MhaEEAhIgPBqJddRHyE4gUKX3gGCbPVJo9UD9r0jF+JBaLzLlY5xYQuloADDYUPnR
OWq3KC49NNaRRnTzPYRDlWYYMKugMy7YudUVnX79rsplRhKGaF0a0UqvQcw5Gyo3MtYgCwrmjzI/
ZnEd0WCanetYhWfEVpOTH5VuQMc4i0hQDfvCsOA4RcWOxZhmarKOK/Icog8wBHA2AIVdIlGyaSd5
be6sMorXkzEYt1YKaYMkJrif1Ny4CEmQP8ukQ7YWlyXLJTJ4uaRn3D0V7RPa4uulqj6HSwc4UaRu
gWpoRgCiLN3KcjnOk8pJGsYVEzd6oA66xZa0g4eTSBUOoFp91brhM6KoaBXqSuAbWUI0W0KjqAmp
EukLP7uhS25mA6gg5rG6TvIkY72dZa+t4AgRAtpmXSzuq45JgqXk5xl+OFQSTlpgAI+GQmVhLTCR
WsygWrXGWO5hJN15ANFdy63rMP5v6s5sN24ly9rv0vcscAgGg7eZzFkpKTVYww0hyzbneebT98dT
P/DbsmGhGuiLBgo45Ytz6MxkROzYe61v3fJOWAwLI8tNd46POuO2iJP6WnR+8F04bvxqFV1xR8Zv
RfRxW+x7GU5XsT8i1rU5LUY2OyRCUMjC7Bvq4fpLJYC76bZw+fL12xxKMZ94bO6VueRUsNN4bS4Q
fc7hnigvaPIZHadsHhwSbdzs1ZqtYWE5IqQicETEtwGh6gRMtqK9lNSEV5Yv7VMxd2Bv+IoYWRIh
ZldpbZOWEfaKLlHtnrBTzYcc2ylXfPlI3Rvftg3M4aTv0nBvjdAokUWK6ZSVnbkx2744C8xbGOZ4
Y9eWhtgAR1BvkR2BOr8fIx/NFV6KYAh/aJpsdzMU34A/TvZ9GzchoRO9pr116ApOftp017UFqRvQ
ddltOV9pzRI+8h5ODM6F0jP42HX1yGut8GWgEE8mdAH5ZLhehieY61CzmBUc87qRMcmrIw31dgyK
c2FTu9mUQ7sCQf93M+QOECUuepXaZFpocWvZhRiuVtyHqApJCV0FIdSdOuwwuYeROjVlEj31JNZQ
Ybv+FrRMfh5Zc/Vo0hfLRXPQ0PlvcUE24C4s2jL6jL4MD6TPDYSLxUozpf0a9JWPIz/pTpNgjxn7
3nzBJt8fkMBzdsg886AJ5D/I0rqGZj9hhp3qc5anrRc69XQyRZdtVdWMJ2OublphGHeljVdOpIlz
yNxZPcuwecxD2Ml4Bl0kxCkN6Fnpvldp+RU+DOcQWDmGMTScO0LncsAyPuygWYU7lxHyvSGq5y7J
oASaVPZdU4Plyjo2nDGPWY917jXhaK24a9V3QRCne7sKYdKQg7iGh9dcV2DR+JIGf/JqArjWA25V
kgvI/DUDtz82JbOp1s/G525oXys3TE92Ekkw2plkkecvLRZ5qsJZ37lEXqcrZQ3z4Fmjo3sI5Mtt
LHt1RUSdccLYctf2BvNm8N80xhNeYjM27xNXlQ8YSpD7YYV9Zvt9zSF77IIow8svqW00g0DYipQf
2SrAb7J54wWb9kihSLGZRHE3FaXjFSnfdW3RNMUClNwaLijVrs+zs+hC4VEMEIgylvcC+BmeYDFh
TSBMV8cVs6KqFT9Si0HgbMACmmYajPpE+ynrG1J7NY5xZ6RxTT28sgjrBq5f2fEpT1Nt38bWvJ9m
murNhJ17ZZkZaW247K8RIpNQAUbF3yrSY44G+HAGTzPK7xSWDjHXTp2u7RZgljOWZ1UOySFv5LCx
Ure655ZvrAPKjOW1HjKuRgyXxnC6WHEZXIJCaffArMVuxmN7anWy9ch4WAA/7KXQ2+rHRgvdN7cb
yktUcE/khsoVGaRQgdbf1l4AECSg0xwaXHob3pc4fxjWpN091pX3RrjQNswSMGscVEW3KiK47Xaw
eHBKgstuAJ7T7XSD8Y6cMLDlyooPRIrmj1x2+5dJTfqtDw8d/WRpbeiwZzdNKOMjTL5xlXYWbQHM
mrsmH7trBxInzdfxSXAveHKLKHxVJoYjps3OhqXJ6JYjBu1ukx4JPhCXougeCvAdRp0IOIzxeEIq
Xr0lsp+PHDPdHk2meIk6hmhLdtBN0KOsLlksT2VvuVw5aqq6MOyIcay1LxX67E1kN+kZO2x4VXOP
fpMhBYGa8I5jPjz3juh3xSSDk5xHerM6F+1chcnRchxAL5l9ycZYMAJqk+2YmQSn+yg/GquQz9xQ
xvPYG+ipLTJmdi378LHU1YTrvH6YXWYms22ydwbgZqMRyoDbhqdRElzWwik6dElJt6PooNQD5PPK
wPI9Nzeue6PxNyEeptLKq02bBya7FO2EqG5v2LCH77gt0M8aQQkUILDUAQxYty4FyE4hbOPgjO2t
SDsDe43ov+A5yzaYmThUpDuSYNE2m0h1WIiAYjwUrrzEVmusw9wMDkQajyswoWptKStjPgExElKX
cXYNTMPFwL1e0/XutkYozWQ1thnuD5ObrUOjlijng6omGThNSde1rp2CHJPaKlnGhv6G0y7YByja
Vz6/xMqMe7mP66jeA/Bgyluhy4KMkB84z7sTzIHpMkMHvPgqqU+QKbl7GlZNoRHaRz58fsyaUq1s
q6woPM0HbCXWxtW7Y2QsiuFC7x5gnaUMEiLtARZddqfr4IIIgEL8H1TidUimeZ2X0LCj3IdZKczG
oaUso32lguCmSQm3B1T0DS5PeAIdNZH4VToMwBrre+JY1gKvSQBo0SA8plk94NWlaPMK8hw3NC3B
S7MWTwslhWqzE8+mmsu3dK6YhSk6jR59m2Y3xbK6reuSKS7XIHI7nGSZvuFk2zuIxjfkfsqvOvGd
TDM0ewPWX1LeAO2R0YDbt5rq/qhTRK9bAhQ8HbrEmqtrfgQS0T1lcb0ExwzytgkrY5ca4Kl0x/a/
cCT7jFtl8hZbPhKvGa5Ogf6QWr6IT3h9AffqPuKwaNGRKgvwjN4hgKAC5sJo5+kVDOb+JAYJbhlI
LzqJWTsORnxmjttvcjIMUT3Nw5LVlZcIktL5O1ROPSIXkO+3Ibzaq7pgYTwG2wbo8CY16NihM3Cz
22iMDKZ5C3syboCZSct+q8PSuFIDSeTVWHKHLmYLVzFa+l0UV/nzFEN90ssu2Zu1rsFKqdpbGzDH
eZpyVuqYY6jPp3wrsB9QN9v96yTCySU/3GGq1KrpZiSs76nFg7NFMV48CBK1zRXc2PqcoufDnh+R
XDtZ044DBMkUCr9vGMZMf9VmmUVIN5NUcobHuyZW33zHnK+ycR4OZkhbZlWSELZzskBto3RitEaO
9Gq53p9lzZwXHGW/1fJs2MhAUzX9nKECouHnahNbmnahZ0ofzJTDxY6n6D4kGw2zZGHvsCXMkClz
Ga3jTCd9W2INHYmkvgz13J40U1d3YTePV24iSVlzsLcNsLJWpdsjJdZIBN62OaehGw9wwri3b8ey
J7ZNFovqLQZI1QIHbmI4ICasx8VCY3HymRazFJkbCfdTIlvozne7RLXDo4FrHQenZYHw8VESe3UX
+hfQW9NGa8MZIYu7tDkTLBmcSUA7vhUa+9/S26U3QUMHkAA+/NAbfLquU1d09dpCtO31OJg3Euj2
PW34sdo3akQExPIlWDDW050ZcK3Fb9IegjgMuByF9cbMumjeTk7ffJWZXOrnsTPetKYNH8hiEkyY
rHl4DMmYpBVVqB1kdSABBnJA3S7xnghoCEtMGs0ff0QvvgJzGyNOmd6GIDWvcQzlZ3MSVJSaGu9V
p6ebjJzE7wXQmW96ZAj+Go7xik5WW1ZNfxGydK9AR2sGF/fa2CkZ2l+Cgps6aSzWjV45PRP1MThI
qdEex6KifTd0EosTf7Z2BAHBAWtkvcqL5qLSwtkK3k7uqTa+CEmAl/TN10ySKVxGFB19oOdPTT/C
GwBVs86qkbChar6CZ8T9BBYqbUaiHON42FPafldRd6XFwJnpGr2rursm+yqBUOPUxu1slQJBoAHn
PRnmbRgnOnKnOfHoOptHouEhxPA+rqgLEEtNnVyyXmgtqC9iZEMfOVypWcoLjqljGS0HRapdzJIx
JMXrQy/RnqC9DQLtpSksKqd5tl+yuPoWQD6mWaEMKpCY6DRhZjcTnrVFvzveU0ZUK0Ezk1m91d5r
DZy9lVuodD34Caoowre2WtFy5ZUJ9yqZlT/a1Eif5jjamzabpgSb4YUQtg99FiJ7LaKIa39u1Uz9
beNtqtguuJjbO7bt+1HQj7DIlvRopp3ntqIO1BtiaMgbvkQ9lIoEShBvsv5c58H4pQqt1qt1KZeG
eUjaPZ2OWpuj23oIy6vAtv0z3nu5qQxxRw/9sWLWuy017RG/iH3tq4rBPrR+1lNEJs6obgn0OwGm
Ga9p2yjeNO6iY9efE6dJ31vBhtg55UhEGR0FYB5cg8B0HMqAG6mJaQ2s99BvWkxmdypO1KthjBRW
pkvlBuruMCZj82r1Jtpo3zS5ahM4DjYxv7cSMkPnKWkOel0NW8Flb+/PhbZwVM0tIxP3VgYGMiYn
81ek2jo3ue0u4YR9c6eDAGM8Hw93hWBRDhjtVqEI2i9+jPiDq1D6NCTLJisSmL2ZMdBdszPDQtMB
IXUVaSziyjSbvT7hniW1bNjFJQTsVbcEW0WheFUGDdZiQgIxtCnNBiPXvja0BC4AqrHaECXFY2ij
FXrZ3AYCy3ATTPFZ+fbwEBiutltILShlrYgu2iStLcET/+zn4T6o3Ph2UGG3gb1S74lWsh8YRBW7
kobdsbWcaN+6EnRFY9uHzKAZ7BfJ1SCbYDcqOtKigBhm6Jl/VafDfOx6ismcj/V9Vg56PJBV5AA5
zYpJE1kYRuCSqaPFd2MRsq/FndyC6vcfUX7TqcUBym8QonYx5np4cBCHIpIilubUpDjveI1ZCTiI
UFaVBvuxL+xzn9qTzkE3IBkiHHtCOW1ANWp6ieotLiW1Hcx/k2HNmSEYTZcsV9dpYmNxK2F0oQls
XpzWAgUL5M6C5JZCweNU2YiRLpLej7S5m8651S3F5oANIV/5gRsTDFWeyUakFwcOX5jJvQ/A+ha7
k3GiIeGTrQ3wZk+8ZHRNXzdcO1UXPbQlyQ01XGM2MY20QUtVcBw7uusrK48eor697/w0uylg18Jd
M6iPGsOn1k5HaPyBTXcTgmXBqT8Vuz7qxMpt0+K80Ff26I24wTOnOqs+y2/dVok3M9ToeNLyGO9i
Ec1E+agKIdnQ77XOd66YumRUgJ1FZ9YNv2pT95YnFSkZphXWX2hMxcHatWR400qUWTas8mNZchSS
ow0LNykAPcKLq9nIStcDhECmpWmj26D5u0qNIYYw3SPZCKiE9qoyLxA/h/cqI0V56l2N7ln97Jpc
Rla6XVW03ZuvOOeHA9e7iWYkRZLjppdKMvct7eJs2lT7c+KguCISq1tzWZ3GjUlOMKIzHkTzpq4J
mtrM8TAjxc6XaCMOPzzHF4bK2V1cBdT/biKsBy72UkA+L+TTFOPQjNZV0OfFuuHYNNAWjXa0Nk1i
YN4zjIDkbpgDMxhlxw4AUofgkee86nJmsniVqj3ZkyUXLIjbzcbuIvMd8p/LkLY1/f5WgKIu8RSa
d7VQJiTmzBmARBbGUG5HG4Dz2o3sVl+QhATImWlHM2kwrTts7mmxbUgjfCxqTng6lQVg7XHKb5nE
5dtilMFRYwwWHKIqj1rkNuDAcW+G6hXETwZhcBr4c94R/8zZQ7Q4P/RT1wbIS2dNHemOdRe2TPoL
hkKRp4EYRLFTpffa1ITvju1eyJRwvk4MhzZmCE24ztVtzYu0ApqhUq9h1nEXZRKQpK/705VRzCWz
cKOxHjTTJDB29hl2lCl8jys79YvvRS6Gi97brPqeG9tw0HzHvtRJIJ6jcLD0QxeX8SXmAotmiFhQ
JI6pIrJ+dov+WgCXmI86DSb3ATt2TVcnZG94swS5LuuBnO1mI9x8XuKZGSuw/3J9JY+GL7GjgxZy
dIukvG7CVqMjBZvnnqg0W5K7LfT+MXSbWjukrQjC91YTHZc0jbfHxlPMFaUpfgAMF/FeCr7X2TL7
m34KIjC7lGZ7o2/yl4nDawuNHzFZ1too9YocZ0o+dBGhilHU0znVAElJzd7yhZFcpOk1+jBAsTI1
v4mBDX3ZEu2a8FPufRX248q+trkqHMZ26L5S8pLFbdXLlLlJPTEkrQejEbmUndTQeukWF/Og78HR
zuciIo6yNkW21ntr+uFyENxnJpzgNbIC+ahsR1wSiup3HervwzwM6kknyZ5YoMiR8A6Z5BJ1H151
JhxQbKL+e2GXkF+JUmTn6qxhN1WMahm9AzVhwFZdSd1VdL0qOr8rRav57PSD9a1vqmzfVwynkqF5
En3HZmpVR7uosME2WVM9tGNZrmAPjj/oeupe0yzl1WCaL1jI34KyKU7wCwxkmnaL0lH1t2Al6PNE
AdUuOzQB1SHFphm3tITrQR5BhKhdlbNkh56qN+MtWpM1WFymaTT3oSaLMxkRvMIa4cKAMtvck6AT
UOsm4zliVR4yx3hKx9B8raRpfI0l70+iFeHDSL7LtVujXytdZilVTjJzLyYg/XOcPDhJPx+YzdxT
dpuI4VNn2KFJ4CeOZnUGHscUq+sndQLkpfa8/c59Rxr8o0SYelFFJ5+KfOKYjXKr8DqthHYX9GgY
IvJL12xR+jWqGeAFzGifVNkkDwG5rmcdOJmH7KE4k4nyyI5kPrQV6POO2Er0ZC13VjOpHGaGVg7z
PSY8uTfBpBCigA5A2gXequ6oD45zr6WdvZ76+c6v9G9kVA3Bqo1oOhh0W4+5PgPhsWyX8WJkbOxi
8r2ZFsWatZujCqERVzF1W+mGfmpoixIP66h9o8vwkIA45MZtVXI7s3mtRzbdL8ngz9vWKd7nwGTL
YHMMIKVI84688mJNzH3xAKLdAQfcY0ugtFkWXZJeVwViACnDEjK0xfIKLIr9YLAk85cwPNdGZW5o
LH2trQDAOvIYY52qelwHbc9wF1yRB/eu2bO8zD2jahseNEV8yot405mzupsUjHRwqZdASKxXVtd9
CdM0+tFi3gY1b5Ey7vajeW7Lqvg6VrN1P7AFIOdzjYc+b3vwA+74o3ILZ59psbmM+O6E1ZHpo/vj
lWayzAh3vgtM4zZ2Ovsxcv0NpwJROqaVHhLfRe6ItlGZFYpD/g7RLtfq8oZRFJhJOBUriCfgi4bZ
vIvjCXdOOr6TvfTWk7uskwru5vs5TR6kAL7bW011S98S/iPBZ9GD3xhXgYKrtxHE/p7ccURFXInC
2i5d2JXmMGKNOD/3tZmDtOudhmnwyCxgHAeEDwJwdWIV4SkJ4mcVhiHRZEncfklAn+F5SuwHXg3k
iBXu2pWScp8E7BhVX/FX6mfnqkM/RtPPNom/mhHAZ2g6dUCzWMIzy2A9uSR8mNzKz65wrdsqi3eq
bUCTWPrwxluveTMV2n1c9MmmdVGchMSCr1RIPqJdUH4YXSveRmYGe2k11Ff9CBDHYWR+H2hJeM+o
aHgASQHcofER3Lc9FQKkEJQzAMsxpxEk91QwSiC20n3WG18eHd8Vp7ognElLgvA73Q/6sSHxpMaa
QyhnuFIMdvitEBnWCD/K5vxK9YKcyqQ+FAZr9mrmy7gZtWBurlDhyG0QFVOybWASQ5xfnP3MWT3e
MsZVzVzd87b4L0RWaHw4QBI3dSdb2nnCZHCvkczAzSft9u5sOgdjCbtJNCH3miS1mfyZ9krKqIu+
ZEC/j/oMKcpRtb1LSDzfNK6JX6xt6zOQA1LLasYtkxdVem4cCWwPBUHi5QC0JE4EFksGprHwelPX
xuNcodzYMiFBBi6d+So1Y5TOBqzuftvO0opeYp1uNm5BbYyGXUuqffsjUx2WP99A3bQaprSKL7IP
zBafYGU/OAWqPE+Ec2fwK3Gp0b+Igczxi+GQq3alwdbkps5wt482bqaTmUHbiuzKYxGMtvYwWJGt
zl2C6ugkMovIJEtL8SvUSZi1X9sJJNQNWrI0uDDKHUBXVkK075Nw+wQZWES4y/OsVT6uChhDOYIn
epyxnq96QE5O+OaWupH8CLVB8zcMfZnDpsm8t6lgj529gF6mkrYGNJ3Mk1ozX+cmZBddobyOaC7f
04+Z0UIjLTyRHz9dw3hW+1A1dXiYfKI5vdZAPTO6ZbAxKkKx/A7Vex/prtfpwr9vEf/mgKzwdFRw
A5OrmFH5D3pJ9atDqtebrdmpQ/PMlImXx9P4nQ7F9G0uB+PYYrd+6w2rdY5DBuPitoC0gI1E62Nx
HIuKd25qbFIoolBblwXGBAdlFCMbnxwfpGqavsvsYfohQ65LI9gYtuspAz9Cae3aGwKvsHKMyja2
reJOlEH92ducJeMmK2qbo7Bj3HAHosv8oUbZH2pI3ftkBGdHNHs9+bQoEGIWq1nQZrvYpF23p0Ca
cCjXDCXs6caOyiLw2oxYR0LgxyEyn7uKWAbo2kYyRt8QfYZ000wZ113/oCWySG+I/NEDRHHW5HTV
bUkkh4ZNLhUpSq5UVZ1z3UYwU4/KdRMXEMcQUWIr1XZ3wix1K0ZeqNto9tGJBLT8w85HFbdxwqjY
TcGYPjm12SivLbux8Ryodde0tIdG4wqVlfh1rLpdSz94ZZDQA72ZYe8OgY+ywHLpIk0eYT8MmjfF
JLLgic0xTZ6ahsuXrosm3RMgD72UUGe/2A+9SxIL13qnRaaRFgFnpmZZQbvpVVH3N/GQ1skDGiKr
xSkAKk+7/a9Fify/wc34v0YrkAiZ/yLKfku/Rf335hdR9vKv/FuU7cAqsB2AF/pCavyZH+mY/4I1
IFFYA25kgP6TKNv5FzpVC7MuQAKaddLBYPr/VNma/i/YBjZJPtIW/IsSuuR/osv+1ajrCGdBZVjS
VbrrKOWKRbT9k302msYpkk2re1QarrwrqMcAq2IdMFIsBE5dRyfDvfrpC7r9t0H2Z1QBCvWfbLM8
UxkWCnDa3Yrbvyk+mP59dwxz1J5MxSsg7EbK0GDKzXbz96c4f3yMsG3dcKi05T+ghp8+muGXmUVK
h+4RWLYyHWtj+fuGvQk7/0RU6EuRPCXpvkQamR6reVO566hc6wkzOwI6D9UjRlPNOcr0eoEwFmuC
TFocVRhNKLAE45o1IT9ceJvO445ABZtSLBobNALqyrjGie4Um6E/LbLdeiXx74TYRtfxW/LNegOp
YM9rTdvogDWRqGMVf5/eqwGNtkc3VmAdlqYXzSfHvcqRfhNEMg7UXQQBbZyeponnr//+bf32HvCb
sFnCwYCeAbv0g6V5qDnNjZ73oDKZRengGcMByHQc93eJncbwQoNxPc3y8vfH/uk3Eo7hokx0SCj+
iGtJ89KeioDHEs4xbrklcP93m/IT87v1q1H732+cY5p8MAgfi/ng17e8b0yyqwVTutA59DUMTE/k
u7A5D26B2QzM/6okAEXWb1n+pUlBYd1kBeRj9npe/wkF+3oECHow0LwS4HNbu08Jvp1cv3HI6HAo
e2+inpHR7B/G4WWyHmVGm6x/CbrrMfna55+snz9+HKUrKfjqzGUV/fpx6il0SMSMdS9Qa0PeoPYA
ghFvw+AKiiK2PrzV8eLcTte45LyxcFf2cBvb/JE3GZGi2nXlTaZvw+qUzm929EMLD30lvNQhu6Th
TnmVAqYrB3hMm7DznPjaFZ5tQd6rl2HSRXaI0zjFusPf34bFAfL//fT//pmUdHT2Ql5CQqt//VwY
NXwk2hKgH46FFdHJWxr6ABHVEoHU9ayWSnzy3hsLHuXjM12mZq7NJg1L/8N3CfksY5hvk48usM5H
b2mU+NehLVArl5yhFRqrKOn2hct22JVWuFOz4/39Yy9r68NfQQDvk9K2pcvntn792IQolk6dQy3s
UGNB/rqyiAnIxvydVFp9958/Szl06zEBsdw/4iCE5nQ6iqfZU8BXvbFb6cpxEFwVyKTgI23//rQ/
rDtOMY4+/EUml/dl+f+0BU+lBecdOL1nttYVuU5or1GGrTLThiCQ1l8Sx1nHScNsUn2y5P+wsfBk
R7iGtDlk7Q/n2gjSOKlam49INChzsDbeTb0MPjlj/vAUDnYXQKZh6AZ2qV8/Hzo4gnz5jF7Y0ifv
8op2vrCmT94PY/nPfHhBCLoEnmUDL3L0f066n77GhLQB0GnMrfEKbBRDJnRD4cbqDFzdtORJw7rJ
tQQ15Mi8WWuHTzbpP5wNNsYsAUqaw5r95tdPObsDfU0URR531GWM/FYBwkRA0SMpb6bpGNiRxxv8
yVP/sBnYBtWBAZmJp36sTOiRIU9LA5iV+ZgQNWjQwXYRrgNiYQxOk9YvV39/W//4RHZVRzcZ+OsL
BfzntzUxqiQYyJ724oLJiGDOxo3Ox7M7Z8a61Bi1zbEbfPLj/mHx/4OsAhXOi+TK5S/1029b+hk2
nH6cvMy4sWtwF4GE/dO7xY9JWZ+8rn98FgreZd2zGBdw1s/P8sUA0yzhWYw0tsMUaZtihBwkYwAj
k2Z8sgT/9DSepLs2NS67zYev02+jNICkzESte+wnc2AGXTAVIbwIaaH45Gv800qUJKlycvA/NtJf
P5qlByPTPu5MZoTQ1cTHBEcFBcvf35DfP5KpW/DeF84c3HX3w07dBfPCKOcpOGjFxk5f+z75OtkM
GU0r+uRk+m3vBG9mC+EKZQspOJ1+/URR5Vrd0KAddQXHH9aeYd91AaCIRP8yNcQM18Z8aEhNamR4
/PvHNJZ66JcNh2dL+oamQ4wZG/eH3TOcMEsyZFgKjOh9rvPHJsalOSKb9JoCYYtORhSS9A4x5rYP
6LLVc/OIBOCzxfHbiuTv4eq2Y9qOq6hMP/yq/oisuBlq3Rvm9pvJ6tiUuthNfrJLTCR1kca05n/w
0SlHKQQktyFbfPiJ40rNGfhm3bMS+mqLNmeo3IvEBEKLURAfFJmXqANi79qVorUsfpCuRJdoSj77
myxP+vAjoB23uf25ZMkJ98PhQrawYTgOCnYUJt0mytrFEacd9bhCqansm6XDQJfCUltXBzg0Dtqm
19XRdsNrTfThJ0Xnb4cAF04uiQxJLV2wH384BECuMUM04hkRVhkwNQmX3XhdEdZRDbXEnBIeszL8
8fdfQ/y2rF06w64JkZTLAbfdDy+iGcjRTCM1eTqo0S770XNBCILnovzOmoFdYK9wUfi40MNNI7fu
/CWT1yK51pvXtP/SdQdTe4VAGi0B1uXqEi1AqGEfkOBDXK+T75YsS/s7MniIGQK6TXrvhzhLNqV5
KIIv8fTShzQjL0NyHpubv38045/979ffl0p3KfzwbFM82x/etFmTRoz7huOm3guo29w+HfvbpG4z
5rt181LlyH0lASQPRXryFbfWB8gmTH2zkCuMfV0PXwyUyUF1EWgXovZZdrvWeVblPudaW+yw7U7u
tqp26C5w9fcEG4B65SBbB5tK3gbDpm4PRbMl3sWPD6lFoOgl7y4asbDpuTdPVvlW5GeYUy9jsrdo
a0mvkxdryenzrOfxJTW3XfvUh/dpeo0Uxu6uoBFIG2qBHT6P0XM/I9BnLHc/i4MF7CYC2IpbDiPh
ZrpbBN2w7AckxC0qotu2PplQwKvHwqUfz3v1MLzHeEyiu9zfRMEuSdc+yVSPIPFz/TacrynH8RIx
FWrmjVt6KEW5ZtvWCUG4IhYhhxtEn3l4dPz7qlsr54owYMoXTR2WUhSBQeWckBAqfd+/YO0bcWSg
impByXmQBq9IdpbdjW5uswSmxApodqYd8UHF+JuN29BPtlF7mPuvWfh1zDeTs0LOQeK4qLdOBukC
HodBepmy3nR5rg4J0kncn/3GH09AFw0bxtxhXKTTn5zwv2+YvFNwVBWtJV3nyvvroaE4nbKcrDUv
LCxmbwYcjzqIN4GWPfVxStwl+/onZ+Kflqik/rUVLR2yUj5coNA7F3U9LjU+/2ed9cw7VIrf5ZPl
8k9X6ONyoTLTIQdwMhn6h61g0VRU2BQnb+hvkF/hp5TmhXR5rAnzO2BEpb+W9cPU3Y3imyW+E0TE
VGSvsLeZ+gFYM2YLYOgSy17vdWqDga+NNra7Gxbld7g2Gk+q5xi/dN5t+v45vCyTsjvtlDXgZlbF
JrxwaRHmioTCGUhQcHTOGdp5uQ1P7bm1PYysBf/xau3uEEhcV/cmZKp0LQG5RB7RmMWFlkLh4vvd
Bdd9elV2e+J1Cf85gGnKSdZ479sHFd3nwDymH/M20DdM7QDi4MBl0dNyX00VY+koXev2Uzm/48yy
/VMDB6T31HQd4eNpcPE81/V1Ge5NA2W1N/b3dAQUwQRMvcZdN3v9cLYgXRG5gk2y2gp1bJoXJrft
xZ+fivQRwPpKsMp641Xhn26z4diSXNJDY5RwbtVelDdkbKxb1Ih1ddtnR1i6DsPO6dvff/Hfai3u
jDSy6XGwRS7//PVVbos2dSr8Wt4gCcmzo/7drsFnabY4zT7z4//8aYbBGQMeQ3Hn+PB2LUT9vkE3
5OUD1n1BF2+oQN846LG8HKfw35/2+42Oli+9KOWCwWDFuh9q4zpplu78NGHTUwzaM8TwgYV6GC0p
Hh3ePJk4I26pZM3Y9R7VgP3J8bN8ex9WE2UytawNjVkggfj1242dsgi7hM87Eta9TtIIRZrpNp+s
2j89hdkI/WWKZUrmD0+p9WZWiaqQpRTqW4SMbIXd/bNL+B9eFP7jlinR4y+/3Idz1EyJ2RDoFb3M
sbdkaziL1Ql7hUHaqqNm85Pf7vdCaHkWzSI8qDaNjQ9lWVwVbtb1EBXrQiLd0o6uThuN2w5gMTLf
cgTZjgrLTzb2jx+S7EBBx5y2P11/lBofN/bSnysbz51n5cNLWQz4UtXZnL9WJBh+8gE/Xjx4FI8x
qbstym5cQB9ejX7MA2TgtLUNlwjlGU8LyhFZuY/LDNn0j31Ue44VTdu/L4qPZ9cyFVB8NGYDFvXl
P5eSn27CxExbJuLVBtMNOy3havEKTIZkWIYJ3Rk8fdacTx752zpUBqela3Pboczm6v/hBbVCHeJE
79BYt0smtFp9xtHkOcOEqF5LNjM6AdI+zV3XVfCJIdb//SP//qsu3HOp6OtQ3XLR+/WrjlINWXvi
Fp6LtcaJJ7T9BWVTPdFraOH1//1pH99cPixrkUOaZhW19MfigPaS9ElQLz19vGkGLJI6YlRVMUYv
WyfcQi14bfMff3/mbz+qySWW5pXF72kytvrwCTGltjOFLARDNdaIfCAfOihdvQqfw7ouux9JVkSf
vMD/tIZ+3tyUaVH60HTgEgDYyP6wWHCwaUbR+ZlXqNs52jK7JRj0StWPTgXjrSZnqKRiRKFUIz4i
DqlED5Rd8QfGovN/s3deu5Fj6ZZ+lYNzzwK9GcyciyDDR8hLKemGUCqVm977p5+P6u7qilCmNNXX
AzQK6DJJBrm5zf+vtb7+OY5XkGBJgJ/k56C7p41P83kVolswikObH/nrmEfL3uHI2y0scgf5d53i
qlXu+TOwjfAHGNj22Vsn8fyfSin4af8w5fefP9wPw4ffaRFyz8aLyhytwNPhA/eSxrcdg/Ypqlu/
B0RVFjretoEAPcMEq/j55T5MDNRwGDlzG8VxqEzM7/ovH+jQF6M5BGmICIFjIBoxNhAOss9CXSZJ
8nPSAgSwcnjVZfrVf3BlhcuzudXmctnplScFEV+Tl6E3RvFbMCggRgGGuWUXSGsC31fwIiG5o+V1
vrjwxyfMT6YgSMWczYGuns0PrRrGtQYpli6lvB4BYVE3tzhsjY3jFnCgPv+ZH5oR4ATn56roc+2F
muvZ15IYhK4bzTRg4K1pVNVeVaGESutha/TmeAEefpU5XXZBo0x4ZlLnHva7L76e99L46ddDJ4Z+
KNVm7oVmzOnD1grLGNJqANCCXCIlqgkwl+julY7dqErytw71DGXkRlbEXSfRPaXDGm51QgmzZMuA
B66w8uUYhepyjJFeEZIFjVpgbUGaxgeS3QZ0pmyYfuaVU2452HMOxYALgBdhCRIXKM/lC80Xsjr5
mPgrH6FCGkVFgYNEqil56MNVgxWMHc9CK7jYweePJr6LSJEvxvyvXokxv33mEZqU9BJOn0YXKbZI
scFRhr4IlQGdoZE2+4SDCL4gBSqJvCAtwfAqYVznTY31B6buF6/kw8Q9N8uREVBIJT+NdLPTe5B9
I8SRNFODukSCyCUvB5sQzO7BGiDIoI5ZTkJafT4WP458VmLDNtT3vjDz6Ok1ExvZVVOVrTc1k9e2
BI7iByL+QKcsosuLzy9GE4M/7mTQaZS6KBYjkeCyrFKnl+szID291DeefK295jfMLfIDGSgm+Gxx
jRvCH5f8X+k1wyxCO7Py8vbQUfQBGBS7aryo9YV8P+3Fdsg8JfVScnyMH/y1Hb61ziUSnahc2wqR
jA0TNq5A7WW2WzOEJFc1KLFuydPHa5hUy0y9ycengejPYFxgN8npiUpuKrscjPgrclO8Sth3o3YB
hLBOvSjwEGaVBtWHpaG6AC/tzLPazewIJIhf20jhuqaUEaywyJfG2o9cDBPzrtvHk7HIrrTL6arB
dglj6876Rt4vCoSATGJpo2Qbko0dfa2LH5mN6XBN7Xm6cDjSdS79D4pa6q0pvNzcYF9NnIvCWFXV
qorcBnysvC3qVaOsMxlT/gURlw3ySgdrz5q/SUADMQqTuh6bLZl4c75mv4qe6+hSEzuib8MFKbfB
Qb0YHvuf6d58VtfSIXsjcK2LjaUwLkmY6cdDrjXoklcxqZ7jKwEXRfwaptcpxlLCja+QqQllhzqN
EHNTdp0fwXH6Yob+sCjNA2fODXQgrdLVOJuhpURBHeVPDJx6ZBg4BW5si6KOBo9KGbRgNxHG54aW
KjxSpsztFwP3l+OW7gaDd66WnxdpQyMfsKwqjWfI2RLO4gK/v9eP3VrC3srbAmtJj4Cgdh8vat+l
6RdLxofPlJ9vIgWg5mPpNsX60+9G4QdHZiUYalK9SwFJo0ptb7FOUxXJhi8u9mEeYl9OocdgbZLn
6ehsTrDDwGqsGr9epFdiU4/+kQr9qsAEuNDG5EU0DIZohPD2+UM+g/rwu96vi1jIZl20aQWc/sg0
DssKcX7jpRHqU6UDZ6VnqFpJWNTXzNrpPjS0WQOhuOgHhssmMYmt7kLFpUc6wfcMCQJOgj2ggNrL
WvUNra29Y9+mEltvdMGqCSXqi2Hju82cKvv57X98amwhGJzzDl+XEVmd3j2+JrWTHLgSnVTuK6PF
1IXas2fPCON8NjHn3/roi+P9/CZOp1Ouqc5U0Lkb5thnqxYeTrsmca5km1aSh2sMa9Nsd12p7mnk
SEyr6Vdyq48DEQ0FtWwHGrHKKfXsV3Y+omq9QxJF4aPZJdL3hHQsu2+li34s7/7uE517QcjI5mGo
OPLZOAzzvKutsMo9ibVoXcpU48gkYZ4h1N1qvUwAcmNbnK0+v+zHh8rYkxVWYJjKlDqN0xfphLOR
MYOkyQstMdbVS+Q28jrx1RFTPoFuUZt+MfQ/bj80Bsxc86QVTuvRPituZEatkFITA/wegInSAyLB
uKOmaU6tv81U9MeNmfRkwaUgVFq1JHqoB6amxH97miUDdlZpcVZ1dPX8HIcDigiEUks9OVZJZsKM
mjrAaPUwdf0SVELJEB5M8pON6frzp/5xYJ1e+eyp48VrLbJuuLLlWYPtLzsndDBoGtZSRF887o+L
yem1zj6bgvqzxXSWenUpPY825/2g1ZBBioXWXEzNQVejcqUYtAE//436h8+V6zKtMhVQJUPxeTqy
0hAzcNEGFAGJXnXbEYphJGXii73sr54k23qOGCwUqCLPPlExGZGA8pp5mIdneoiJOaInMU6EOBOD
r8QGvxi6jo7KiIGrWe+Zv6c/KkIu7kw5vupoSF5DM/6JMQGHkOIfe1aO3C+XOXvqILGsLZ1HsaEV
uv38saofV+f5FgwmQI2QY5SNp7cgKpqVLI4kjXTPRTCX0zMroG8fZQf81iR1VF24z0ncWzS68gJP
GB82jQCSxPxFjNT+QHKk7XKJatm2Bqm6EXtOO0gLN5CQaZPC+LdXWG6YoBkGGkcvHtvpDbeaEYEU
LTO4xtJlAYtYEXqxAtXpJea4olzVw34C3vT5c/owMHT6y5SEEONScjfMsz2UDVUSFUoUe7NPd0WG
4bPUD66jW9+0NLb/k4sRRkFKNSd5ajSnPzH3bQxndQCAM6wEq3dMTyNWntqCuDr6tn/3l6GPJN6a
wxuh0x+kxuiW5L4KaHiQ3Pi9KutsU9jOGgutlynkMf79i82KM/ai2lzZP/tlft3iDcVw6lG/3GBh
Whu+3i2IvkjBA5s/P7/Yh8UI245FF4H9GOstVNnTxzhKA6I2fLQeIZkUnSIy+kvHfpkNlkpqdds0
6M0vZinlq2ueLUYS0WBWF1INsX20D2Q5rPOCHP04a+XHtibBfxpoY4NSiBVzcJWg2kA5d3YxW3c3
I1Bi4nBmDpK+t3ybTAvN+kK38mGnxTNBLECdhoaRKZ8L1YYRUzrlSIIgClsCzKMll2rzvcx9kmbb
0XPi4MpO+uKLWWZ+rSd7LcQ9+lyX57LzGfZ8dzqY2AXVhIg5PqRtIk3f8et/Vf9/b6P++yo21SDN
JClpNhPMA/lcTWWjPRKqSuZlnATFSg5zhL0B5Wk57a/xTxXfMeZe44FTNqNEWlfrKLAs20eY9XCs
SW+S+qmYQ3ZemHiLbS/PYTuKdltXuFg+H5mni+g/7hS/N5sEynUM87PZhCTgqvelIKIqaR41J71o
Sp/UjVpE24IzrqM9BaE4hOaof/H6ldM3wZVVSuhU1OfIegyi5+X0IBN6SzuIbyJsNhH+dlCF4wb+
erIinltdy6iiawNFsa+IcDkOwTIkDjLfZkZVPYt+evj8QZx1F97vx3Son8zLOtpJ42zBHSKpt2SS
pT3CUUxPK+F42J4krGrp1PBBRJ6vp8Z5RHkjw5imvvz59U8/139enqIRSFSZXfK5gjL0W5gYEZfv
alQNGJjvJEI5J0m+wpSHf7qThi+uePoB/uuKnNIMmrbah4NaMZDUR1NhTluMUKgZk3UFcGXKbQLz
glHblB1pKXj2/zHi/r/56L/fa32/Nx9dvVQvr2/Jf23r5CX7UZ94kOYq4b/AEOofiLBxCnGKUBiP
/JN/AVOVP9C6IS6cNxszMfVPMIRi/YHyj+0Neyd2tGxH/vQgKQbOJVpW7/Lq2WBj/x0H0tmq8k9w
6aygPl3BJB87a+x39c6ooosoTl3VT3fxnB6a67jDcWpo0mNsQSlk56VWGvIcijihxk7RN9tFr0EG
HXxXKrTN59+NcTqM/31H83byrw0Oo1Hz3hrrXVTIO/ITSO/PC3zsaGr2JNys2ryyF35FGL02NgfS
PGzsyjXf7tT+KCMVVR5eyEGfdkrHbtKi16WQlOtZtWq4YWqlKyWjwuc01ippRmAvGP9dM49uVEvk
N4rOsY7w7V3Shk+6Nu2mKb+b0uiCVeJhJGd6oQ4VeqmkFhvCGo3lZOcNYDxuECjrm2H7W5HmXjSJ
KznP7wI0gfRQL6yUiL+A4NNFb0SPWk8GYSkpr4gqH5R2MKnZy7ejkQNo6/hL25iX01R7nz/QdxvP
vxevPx+ofDYBKk1hSk05dDsnonDdlbbbKvxmEdh4c3uFfDVwH7P5N1QWwNYPYxE95ZmF+I44S30Q
zFz1Ojd6lUN2vkmF+VYRHJN2z62FUUgarprIkMgpBDdlZ3267UXBJladKeSR2i2rkTpyP3Uwd/Qh
cadyRDCpm3eWAgars7rrElD75z9VNU52A//+qfOY+svYMYdG7mKJmNjRh8RFsanKsC1X2pGHvGk6
2gSdTgRqYPjWN19j/I5W/6SHSbTsJtEsjKbcIHQhRFLcYtZcG4762tqNv55qsg0skUBRQiDHYM+u
g1FctQJs7Be3Pm/ffvWW5nXkL7ce5043RpJc7ipCJ/G5Y+TdhTjTHFZKtBBrnMU3NtoUIuPmRJ0n
aCcPJpkppMp6cdWj/SdxNYkZvuRLJ2h1SaFKHeXgaLXrWPmNGPrbz2/1NzRTSz47HwVZERixFVQ7
OhKuEhKIRoU+Jltv7FpSpgfxWhkMHzu/S7TodqpqyuSBkDd6Z7pVXhxgcRD8V3218fzdS5///l+e
nBnxoRsGARc2IIA2JO+l5cv6alV9b8z/6sWcHSiywDEjIVcQesfiUJKSUjeQxkqTarfRqQ7G54zY
HplMtUqnzP/ekQ3IrU7U9BZeSkoLILj0RbNv65oYpyReawZMLysJn+QkvlWIDMsj6+3zd3O66/j3
BzCPrr88CwtcyDDmebUbMuJlxJtDsFMcAfuktcAZ/4sp5Wxv9e/LqKeXIVCzDtOwhWObExpJmKwJ
/lMfxbpTQWUouWdVxUWrAzYDofb5L3vv9v7qPZytVD6RtNmQZOWudyaSIOw9yXCEWAEXXtQA4GNC
Ub1qHKT7WLQwZqJNZBqrAW6MJ1UN/ZEQ0/XQAbFJhPwYlQhb6qr77uQ9c5k9Vi57/q/0kurvXsPZ
GmYao2T6o13smr6jizOqC5XgX9apdlpAvFdJgk/WpnDuVbVeBcY0YGZNv1UqtMCZxoOVXSxHuXlM
W7yCQlxQBfFSBxW8bqD6Nvf9EL6WoXrTjwVBypyCvUKRlnUqH7942L+ejdCxnr7gya7LnpjHcjeF
dQTEgNTuDNmRZt7J5I4atAhLMkJTPSa5kXiPAgInXeLWoF7i1McxCV1OUdfsdIkBb2/6XEbBab0y
0W78FNaQJsqvupfa7271bM7PiLYfU98pd1FNupfUqvZhaop+MZFPCzB3MpdiZIcSDBiOO5xFC6HE
N7lZyJeGIkx66/aEgYuoVxKsFk6qQtL2IStC4tGWTVzXm0T176U+etB85Z4MnmdHoQ/bx8m6rcMX
uVYCdiJssMNBpkBsjXs7pfyNcfxuTr/+/H28uxA/Dn4MiqfvwyfPzc51pdipEfGMWbg3TX+Xms4b
WaObPAP1Vz3yuvbGpK30qtnLmbnKkuwrVdr7sfFX1z+b8jO7qVqVkbkjKYaMmmlM3S5l02MqdXBV
sKVwiEVE3YtHS5L777GmvxZS2bhha+UsVyRN465BLjwKLxkNPtv2x5DCFScfo100NRF1eqq0wi0q
FMPBQDBHMcEdKGLo58K1ICRpRbVPEzJ8Kcku9CzovSywjaVj0wylm3SwSStfO5LY0Al4mVSJwDGk
OW4JN5wNILspcmruJzvZkntNon1FZ5KQpBtOpP2qC6pnw4/A8xqk/404lrRcuiAL6D5OrG+BFj91
TOJQifNDKrRNQWDy0JvVqgz0p89f8Fmx9F8zKjv70xcMk6i3zU4lx2lgQ1uL8q7u9NIrOrrLrSYT
rxVATNfAG4ABayAN9pm6NJkUPVbieEVlAgZ2rL9Q9GB7Xugp+WMiWPqwkap+gPgzsBH+/F71X+/Q
ceic3muXE5rdaW238/XgoupICbvQAGjqWrKf69gLvTV2Rm+p3mApy4p9ga1g/3SqDu9B69YQUIdU
AwA0/Yyy6jIengi6OVoSkV9F5xZ2uSkw7vchHBVL31SkySa64Lf6O9+p2OKYHoqIZZw/+7aDeltV
3NGqbmLT2pPHuja71B19ZSmp14l5YO5dSNIh7X4MKklUJonkQbL8/Dn89p2dLbb+xDwX9F21MyDQ
rZs2BOSTxRbKrCrcKjYaWN8OZ4wk6TK5CbHKZ6KWJkqfijG9hBLtWx3eyyKEz7CsSdSlOmETfK6C
NNX0QKe5O0xf3ey8NP/qCz5bsiVQOrIQabOLUnIz3dwhXiE0I6BGWeCzV7YvRVL2Xj5/gLLWWi6J
StCtHdAlc0IgoCo0+IERhFd2GLW3fWpL7jTp1REpFJaGLG/cbJJJpSlIzzPrL/Yz5u9m97NVf4S+
EZIdmu9qQ268SUf4HzcxwVR1qKw6h6R2LYD2TQENDqme9+BgM5t0OyOGdlQeoim8sUr/smjHjQG0
zC0M9sxFEgVLyiQ6EHbfWITIwVwtjRoUdFayMi1VXqhqRB6BlYIARQTu1kr41DriqslT4apC1Td4
fTHkqKW6KKVOxQbDPygVzAihTIBW0TTpohqjG8Nn0zfvGv06yYE+1JtuTJ7sKrgK8TwUhNwc+Yq2
pS8ubClbkjlKjLPVUroUmpy5GATrrT/GMd/RvKuXs2FNKuq3Jm7YVFu5IFqG16QmyazGA0bxxdD+
3Wg528BgwjVbDq/FzpeI3CgKDhOE3hSse6k/uF2D41EIhPFW3r4NukqGpoS0RRnqYumQVbnMtdpY
QjL4ptTGLp606y7SDtoUlJxONONyULuDnmUkjuBk+vyWf3MqQdV/OivlfZHpVlQkuzi2vwVd80wa
OKxvuUeZo8LTc8xvVAi/pWpwCdquWSd5xUxpShkaDdS3pRpe1SlBylF48x/e0dnORGPKJQIro5JR
KuGlMkZU4EOi+27hYswphv2DoSJaUml2LgNFJ2E/yvpNUkq7Ss8Da80EY2BmoWZ0FP4UrquZDfTF
vf16h4qS/vRpqd1ISFEjFzsRzFEjGhpSQ0OUpL2rNlp1QI+kLSzJvGwEx2bIEDKSKwMDWqp0kFoG
/TJoc/C6fatST5BzJu6oWXxxd6etwz9Xw3PlhDIRTVq0SrfL9HirTsq6J1UKL+bRsvOtyadut9PK
MKC5KcH1F9ectzK/mCDPhQWpmsqKmoz9jnBE4t8gkqYGcjTYPYEP7kKX17XjeCW8x3joIEL493Xt
r9VwLKmgCNMjoP3KDpr9F7fzm0XWPltkeelGXxJ8vSND7V6LEjKQG2iceTxc+dHAqa6mjgJI9S2V
rP3MD0L4e6tz6sc4MxlLrZEIMVXEax7qMFiq6MW0pS+85ep8D796VB8XPrkgKq7dtQFUYmo44tln
z/xTGRVnR05nvVFFqSyIVgRt2O1jqmFJXT/LBmT7kGoACWeIw+yuWFExCHfsLntYZGaI2DW5MTpt
OZnRk2VxoMvkEQNW84Uw53cr9nkEDcJ7zBaNDfqm7O6NxrGXdQSRspHsRVGlT0rcPPeCBUKnLaLr
zYvF/AwFiDhUow0uUlM61jOjXW8tbSUmxjsPQXWDMnwTGbvaL179PGP96vGerXlmIU1k1wHoUaEc
Lhw5OiolAstQzn5oUCjYnIpLdmVgpafyYOs5mb0sdxYsjAUZZbDyNONuslmwSp/wMzZnbe9Jhdqs
3+/vbxX87/KU/51TnV+H//WaF2MViqD5n2P4WuVk6zbn/9Z8oT//tfrPmDPvpXk5+T/gN8JmvG7f
qvHmrW6T5n/+N/+leMvnf/P/9R/+19v7n3I3Fm//579f8zZr5j+N4nb213q9Olflf1/pv3uJwjis
m5eP/9E/g8aMP+DX4RTHQ0Mz35wLk/8o8pvWHxqNdmR0RMvIs0rrzyK/rvxBW0i25z7yO/+Ze/hn
0Jhm/jG7OhWg0Ij9EbCZf6fIfzqVEC+mcwO0F3QUYpr9nnX21+KQbpD3XIAgWAMkQOXid8V9w6r+
zUfzdLRaCWo9K9W1k7fFV/sIuhgng5mL46BHvo/hZZY3YFHln/+lMuWrJVSYaFDWKlDKjRLWxT2/
2Wr3g+X7CvLxKVv6yB1Hz/TNpltBYN2PJsikgW32a10h581bWbtubWqj9uBYD04wiVs6wTWGZgyD
1bw7tVe6GorrAHTHhvzt7tqO6RtQmDDQawQNm+pVNg3dlUK84Xff7yMvSqAcu2LwD7Bmiff1qXNQ
k6MJEFTfTX1oNgNnvtXsDHsZEpWCL9ku0A8IRGaHh+yl8doh7aOdQ0AEecRDvLDjgSjKOVU5qPXw
tmt8bT/o9pxACyJz24hUqdZjL9DO1WqbXusNIagVRd1D0fviqEhAVsmhNTP6kSpGT5qoVK3aonyl
nFHcxsDjdK9VyuA1jzPnsYxIT7SSEYBxraBo1gkHp8ph6DAmBzIyFK/QDYsSRlc/6kmvRoCUp6Im
kz+iOil8diU0eugI9FGaPvBVV3ifVAehtdWTdDam9tHOwRxhw6ROTtjIRpD66eFxYmcIv3MT53F0
hQUmX/utCFepLEc/OY5LywygygW5URUp/kIlP7y11KPaaJJnycpwVBy/uEusUIK2IFeb2I/jK/LC
6a7XqCnKvNOI3OiHp8YIE+LgBhg2BDwnj5MvlP0ot/qx60RHoLVWPsC1U1aa0Yn7BliTV0CnVRcj
OtbFoETyit6vDfSiKsofyAeNS58iicf44bwpCWTWU8AGI5FaPadcW+1gN6oXRVuTIJn4A7sNzt4h
pIGXxna8oq0Qf1dLDCTwmNIeApc21FvTlsvrplC1S1QtgzdjKY2kED+YL+CtWnkMlVARqwCv/T5D
xbEKCk3aRlmiPNi2XZNSroEXBMlE9qWcPsd6Y13X1jj+TEP4J64Oq/C2mCCZuHU4tm4c6g1Vv7E7
TGC4212Wy+OTFTf4+SdbWEQRODGKYIwsS02DlZNmotjW07iddPW10TpQD6LIPT4MtBkJPM+Uho2m
FRz8OvpUijReGaZkv2l2cwyiitg9J18a3bCiRiItDSoUcMxIeJ94ZD7V1KveVmCsDJmxhz68pLRW
rYPA3zUCxGCtF/Teph9wO7ft4C+LvGgPEf33VZbCJhfSwokxBSjIlr/1qsJBX32tkkj1iJR5k5Tb
spAuJguQSAKQZ+yC6yEJH/JmvKvMiv0aUfUkHMRheqMGuEFbkGpIFe2I9O42JFUbD7lPKTKIwDam
zbtYxlpqorrLsupFivqHyqIWZfHtL4BcLtBv0Oq6hxrvGXH3PdD0uyBWn8dgJP2W8PFLqXIIJDMa
7apWox9jQE43nMjhomikQzyauw7VrVIrG6J+qDS9pRr8nkSXdoWmwMvuhFdOdeViHbqDokg+Luc8
P2MQtiVFpgI8YZgASI+qO8jdh9yhHCUPRAHWC9SDG5mEwopWHQ8VDkwVNBo8LO01MU2yiFECHVst
CLZJnsYbIqfv9Ng3dtVg4LQPovJVQzPnRamADEcAQhyPl3i6HqUosN8kR5M2ZmXsor6/641QX8pG
k98qRrdUs0R8UwdKAzXEJaI0ONIGuy5Fexp96/OmWZtKu6TGMbkx82cSy+QyPhsdR4hR46gYR2+Z
Wt5EqVa4jcNs35gXI2moyykUnNHSexiId4F9EYTBXaQR7J7G2Q/I1bSJSpX9teofGwurR6NIbtT2
YFGNRWam61CmAQWHDelkuEs61ePQ+jzl8uUwyEerAKlsdwdoK9KxMyHKjGFxzcv1BgL4gw7Tkjyg
RCyC+ma2e0WyhR4jr5eqSdyrRIYrAedbSQ+PZWUQl664LKCla5GcuUDQfUEmCvCT/JrMcXbYOfpU
1WdmM8NHEZqPalEcdYd3FVbatwjYTuhk122QXsaVcq20wEcIHN5BxUsWsuQcIqkO3BQAxqIkrDIW
cFLlKLyEqHXJR30r1cUCzxtBI6ZZu6EDrTLpF3RpywVruVtDk1oSj37Z2dQ1w6K47LvuUEjtU9Fn
8HkMJPXiBVyYi/17oBvnECcvh3vq/BKKtXqNTPCocCRkuJo3AhJh4hcX2USrOJKwAGUHpZcWgJ8A
gqbddTy3zJV8BiFDmQTIBKRVo+/bI3+ekJwUKoVwurx+s8yGYdMY92ojZS5+rYoyeessjaqE0Csc
f0Ot7ACs/TgUZrTWize+L/TLYhaswOzc+yA9XUNEMRGIqXJQqFG50SgraEiHu6DodS+W67FZ5KoM
USNvBja+prTLTP0mIS2Tej42qSbjalNEJJyTJhRMYxJrmIHxoxoyy6DFYBWNvYkmueP9kzU4sNGg
+ZqN626gJVO34xKvUkFrmBoT2dqGI5mu44yWW4Z+vA9t6WiJUWLgED9Rz0T3Li7FrYRMoqpxgk4v
ndXe+Hn6AG7+ctJSDaJdMtiH0bfv7bx2YztZdQi4ySHaAadxk8RY1k60SnGIL9JoONraoSkfbBAY
dLB5TbUUXqXy/E2ThZGPFzpR4X2mPFiSda+PpTt18VyTj55UJIjMfpSIDYBgC4vkfpwZ8Ld6rX62
zOpqGjjdZCMAs8rcQW3fRpOysZTmwS59SAEiesEUxqyl2qumLn5gVCZiG1DCAp5fuagMRPhWof/o
Mus+H8Ea4eHuvLpIvluEVTmN1BBYF2HRaobtRMWTAVWy3RLJbSvUbSGZsC4ovMTFbRAF97QVIRfq
FHTpkAbZ1UD43EVW3bYybZgBASngDuFD7AyyO4gmVJNyJ2ekOOugD3axQX2J1M8d9E91kfsG29vi
yaFk2Pn5Vq3kVdxjeJ6gXg0BiZYAvsa4+UmG3dFpaLzr6dqpnKeBChBsK34WyL7IwCsmmhstT9Ab
90RfBkX4HNjAIyCnwxIinVbQ9FHI4a/TnrmqYeSPUuqvc1nelIFPzxsJeyEHyGkGT+DcdeAXuBSG
QJnDlrAkf3ILBupC77fhEJTLMqJwabfk2TODYfmHoIIAnzpjdaXq2fdKbnhbehauRVGRTBLBJi7G
gW7VcCsqirEqHBEuaNIVKPZkgtOFMVVY8ZaKXy68iTpwjKHdF9BMBHedq25H92GhEmrdyUSwymGp
r/Q0Z988yY3b6aZY50p0Pxhoos0E/FKrLDmfLpUamp2d+yTqqqT/S7bQFjTE1E2YoqBX2Xsv0zF4
bJRiDYFhJyXZtR6wJetnBnjbWM9ORWGxIsqIXPSEg7YD2IzthdeZYbkyNLbheSi+x35hAJFhplQU
demUpUy4g/zAUZG4lOmo6CC1covoYMcH+DuW/ttQGJ6Ujtd52Fec7C1pjeV+lY2AA4aBOTHy6PEt
gzF7TOsw3PUaG3DG1l4xxvohZeu2EcLe+mEoux1WPrmw9UWQw0qZKHI4tOBERm6m1F4VlvqA0n9D
YLjri4qZQ43dZh6UZpzuwR/R/ncsCo62m+cBKUYocTCnykfJMO2VlhbP6sDeFlOCA/kX7xxSfQFs
CyFxnuIiF7mNKMivrqcmfIga0N1M1JxqXcMswXTPYhvrW+kTBeeknUZA44BIHdx5PcT31kRTUwOz
FqcMVGVsHsxkPOpkACJe2CRW9w1uiZumxpXaOpuwHO77ge59JK3zhggscy9EHa26etTpm077qRv2
oSa/lbXdeSKgWCOLveo3T1rNNgeO737SyOPFbxADR+42Wm3UL0XrL9ECDEtcT6bbVuNzVtKbBXP/
wr2+2L14RLt1UYaBzLeMRlvVgMknWffdTpNrbQwOVQ0GW2LK9OjnFzEdQwFZrMJpJiw13EmT4vm2
2GIdOISyvMiwmNbpcMhqqud6Ke4yEwh9YYTDAm4bGQEkxPf6eIxEV1C3Uyizs7DHIcAhHG4LoXu1
dkOO/K4iaUsxYTK2EbjmpRkz7ciVyUQf3WlxgzcETedkaD8x6yP27g4RSlZTHe8kGb9saTVrLQ8f
Kq26SeKSfT1TbtvEALFx5ulSs8Ii163bCCbNzHmmv54YePpMYPWbHr9ESxJWy4ExtR8dK623CkEx
64RC2SpHdIJYtjMRTrXRshpmaLOfK8NWHv1sKwdI3NSQtK6mnrS3ApfQNzsPkKwovTVtshxQK643
5hD4GtEwKBg0Zf8yqvW4ZBdTVrQaIQXuAt3xX43E1B5lo4OSzjYjSxZF4YdXnKgU4WZDySm2DjqU
JdloFW6KIviO9hvHuS7hZOkMCuBZThrMGaEC+xG+/c/ebOfzBKCo+biubHNdKpd9USjDyigr6RIk
RfIj7/1839H42UDa1pEWRf22b6Z2U06NdGHRuMkWQxZjO/aH5IZih7byrZkHlJeZ+Riq+HKN2CSv
G0xf7pmBbOPYr63VaNnlD4O5/pDLUWYs8MT790BNu1eVNKOd3cTFI1Y+0+uTyYmJ8AdYgT6zi93A
Akxm9ViBAcT6t1GTA0d1JG3TyiL4AT6iGbG3VrG00CRaY5tQTmFWCofOeJnmw88mDqTL1E8Qglj+
DoQOLRInS8G/GTQALcgYoHPAigzU5Nmftfpwxc6iddBLBfqFAMXIGWaglzLEIROXyT6ZLphGx8ls
Ng3WhIceQeFLrvEehjB9mzLHup2yqVmqdVzBxB0QkWjaNgniBzuknVw2obwe6hrrdWnn6hIoTH7E
IDmsaa7aHLbybh3V9VxnkJxNb0iwjNrclG4bAc4Cu1ncu5jyMeCLzDF2ftGqwRrhfwUOxw7e0Pt1
z5E5aNvKSLtVlRI1Z+ildJzaVDqCTWVV9PtmFzgKYBKHnpfDeX89dGjjEyb3koPYyNZt6hKLSrEV
X8W1FRFTYNR7pxXDauwDY1v1yHk6pRg2sEf8xf/l7kya3DbSdf1XTvQeDgAJIIFF3wVnFlnFGlVS
bRCSSgISSACJefj196HdHceSfezou7snotsLyyoWSSDxfe/ILVS91kkxfg7a7rWduAWq8ZSwVu3L
RvgzVYyB+kJjBEesQXydszj1qlh5dhytZ7ojZwRCGtDE67OvHv3EJ6/yxnFlBPOjTWDEJsN9vMpE
Ft8Hdr+swSDMzdAO9W3tUeZBIsqFX3t6zq5FbY3T1TuZhM26Dfy7WrDWVchUx8KlFbPsER/mKNMP
bTJ0VGWO1W5p2+WL5Vl6AxeUfqwGZ8KZk1GeNyTxp4woq2OQMOzzf/eRSKzitu6HmdU5k+lLxEly
aGZF+l8X1Jm9ngOc897cStYw6ROBPlKCRtlisQtcsLSUer915VoDPcoKL67ys09sE+F7n5h5h3wy
PlfGIwEoSefXfHaT53iURGLkvrx43Rhu09BWWyNo5vaGnHR2t0FcGk5OzYiT5DdxWaiLTS3Nmd2z
xQ8/Za8e/db3uWsXF5mgR1NeZl+8So4POX0a51Quy1vu8NAL0t5/oClrpvfKmU/eEPWXqJqXNx4V
HkNyWAYb5Mn9dkxzSsVdX6tbMxCNhyGzKt/71jBNMr6eTVSX95j6vHXZCveldpjqkFEY4uSb+dmW
LQ8clr4WhWSZ4JZfLIqFkWHvFhW368puhxOLizpG0gSXiMaqjYuzZFPgPVyHi+0+mzLVhzSusl1t
++02mKLs0M9hv6HRmRrbznbMZ4v7esNT1d62JIluEsmPJlctXtNGHJMKZxevNFYtp8KpxNbxrfgk
3e5ixuIpqKXaR/EwMe4wXxCD4qyavvCeFgmJQsQFWCl5QizJSHVR+y3dx3ShaivCnEnnEfIVqp+8
Gye+Ju2hk2aFDJnFQC1n5zm27KhmkKY62xnD/t7CUPUhmRr/HLuyoeWX6pnDUtGcMhBJHazLrJK3
KveBUAgbnqjCLtua3NnkkyhUwezvFNZ5cSg5pp6uSql55/59oiuxIKikE5tuLEr3gIZKDjd5T8Qz
807ZPRdNlb+omJxpcjIjTWDEtc8dCo61UHBDjlMNMuAY8jXJxAZZ4M9Xcz6H2yBKm5MkgeZxWCbz
pkEAP7hOfXTRzyyZRSgpX+KB5yTScJ3f+ugUNmHkZPTOldcI3SANLp7f9rtoxM8bWkTqdm7jtYei
Dqytls4u6GM2Qkp6GxJVClI464lmCAjljz60H51XqR6swxBY+LzEdfy343snNfGOGrlyL+cw42rv
7OdBNN/yoF1WVWfU19S1+n1VjPsKuhpcNP/SNJbYBstQgpxZoBMLV9m2n9hNbkyorJtABZ2NFGNB
6hhaEY2VtF/nZldrNX2QUUGtJ1qf6hashP4jd3SoVvJ6dlFV0/65omPdegt1Un1us1R/iR1gUIQG
ujkMUVLNqxnLPTsiZeWHNNfRsy4set0m2ar70p7wqHgS4cymkTVn4zATu3ZVH8VHLyo4z+wEzh+0
KOm37M6Cb3wa96NFmmiauSGVevx4GKm+P5eUau5GycBJsAZZWzydKfpqhiT6QImX3HZaOLsFnD1A
HlZPnC7GDDeLXxLcRCdvjdu7r2J3OwD0nOjnbQ5Tr6e1nstx77bCe4u73P3kWUO/13hrb7wl8921
GWI8phzLxXvi9JQHl058GU3mfbAYbC5YuxNk7/x82kNUeGyrjCeCY4x4aWtw511UL+rZaCfYjyk9
fmvqaSmbu15fOqNklA70PUJ270hlI8+G2fjNE1anYQtBZGeEXc7zpVmMdavoFviaiNQF71qqJzWZ
KtzoKaGb25TjfTIXLrGHskWYX+Sw6VpT9DhFVhmthJunz7UVWUfb1v2LO3fWcZ44vlYhMOzHMOvf
k2GmRaOn0IUgQxqRxk1wtix37WTEUg7lPSJSc7ASm5hWisGO9FK3+7o/JJMHX+EQfwZ0H2P6CIw8
eZOtS9AZ1ZzrxnFPVLrafKMOKg+uiWpt15O3sVFbUoGVvVMhBZRdOeJW+FPz3JravNB8BOQEh4l/
ogPGo/KCmHPY1XAbYvukwAUF+GWUtNeykA+kfY7Vsm9cpLiRx1xWNoT4UVGfbgZA5ReWwfg0BAM1
kjXZrm7ZmacxspybSdcuHgJP+A/AbtWNMGJeD9gMTk3Usgh13nUPTMt5TQEiV4UA00xNLZ+SKk7Y
FSzVP5tKBK9ZErZ7Ky+rlyay0nQvQIo/x7Cw1i31cLK49dNCLuQMZR91M5fbNKqbTaohsFaeR80v
Q0hIqXHTksrSqN5F4t1Sq01gXXBhI3HK2xnfnNig6FgItDPxtCvGpqovHgEKlxA2Xa4E2jGmQKtq
PrWVn32t61Cz+ZdpelKm7T64mRU+9Bq7vW5N+ZWO8fJ74bb0z3p9/zIWhltBR96noe2vgWgINZ/a
NKgOkyjkkcJugFtsH9Zt6Sb60uq+v4u9yjq2ftavtfLSS+XX4lz3LbyyPbirXNvmAih1raCM3M8q
zNxyj2WGQdD1/I5IIIQJoGjUHneKfrqkzMU6nCtvyzpZ7BKrT4+Kw+iUMxe9cFm8IyFmeACMIn0n
6h6tLro24w1gNZNnUe/LCZNunEVwBWj6QB7CCJbCBuhEWMp8PdChdfXsle+QDvV+LOdigmJx5q1F
TCCpZ3UfUR3ejMVZl4D8Mc24DbEFK5QU+rlLjb31ysi9gVRsyY0Khd7Klq88zXu544xr9nj4amyC
dDts/C5Jvvhj6Oqtq8jDInhr2weATFXdNV/5XgUbnOm+ydHVm67DzhdE03LX4SvfOanrbuQc9Lfl
aLNrebJFe25rAkCcmq4bOTb3MWVt95m9PJOj8Nxk8fRYSFNsfSvophW/KiGriKnqXVL5y4u2HeKO
UjmOPflIRcP8PVKeu3KH0DouC3yqRcP0xqlC89iEDVhDI5uNDpPyrVBh+8bZMiLjm5dbO4OLTFmD
zqr0lpfE5bnVycC85Wnj8lizg2sf/fBF07r5XMbtexGRGdZVabwzIDBn14NyW9m1oC+Sb2JZ90Mx
nBwvLi5DNonPc58cFhFON/S49jytqx7Lw9DWpOKa6T4osZ0jbgcwXAP7UXieNllxjlnIlmDStOPQ
4UfuqzkVtjRE3FN0y3PeMl+tMhheOHzARtho92xiTGDucpqdsNrYIiFGtxTvuZ41lmgkXpApuWiK
NW4IdRA8gnbBojIaGytdfbAwanwLJLijW0HsTbGed2zDI43Ky7DN5hg5W9GWN1PjnrTMGi6T4FV4
jTxYYhC7OXdi1Hu1YTpWVEXWwrI6UsPt4q5vYStctMNa1cHXJLA/57RsfogqYLIGpaFf2FQCFaB+
rGWoU/NI3nLDvVZ5TxJwmMzeurImqKqALxuofAY+WhjTQiNIoK/DD0kECprki1xPXUaWdX8UNoHP
+VjejtrZQBdYjwN24tOQA9+xLVMTG1/X/d65mNbMr1hCnR1pSddUVt62hGPd5HXJR903e0m+z9Pk
JkdDMRq+ArGwuKJdxUbsyuIliZuXWi/hkfoY+8hscTOL6c0auuvvrjvrIcnCi87M3ZiVWyDes6js
t7jEtlfbKyLkj5MTPWZT+ZCNze2SLQUfhdCHMIofkr6RHxyx4M0qB7qzQ1yxVhMcM2bVYGWPk/0a
FaChveWBDnWPY1Cb1eBb9q6xpmcWElAAXe2Dkalby6D4uoBO39AkT4qvGzTDuMoG6X1R0xhSgZFE
kpoW+gFbzy80dThDaXZAZ/PNZIlmo8bWvI4cffslxYyxqFC8RgpZEFq5eA1ld0WmzPjYcUsX67z3
IU2JSwT7bnORrNo5e27nMBpB7uPsPBFXAxaCMa6rfFjjMCze4MTZu3WLhFzgnQPRgLCfvDub/ZOe
+NkcIna7Hne++z0zE2/CruhAqRZGx1HQdIzsXj/kPOoQ/gdgw000l3sniJe7gbNwP8nihgfW8Jr1
1YKMuqXpN+9A/tnej+6Uxh/sOmDAHSOIxs7zWCxyG5Rm5fbcYrRAjDsHt82usIbWPCS4EscDqSxk
ddZNzodUwcWNhbPPwmzZTiKKMDxc6dw1WfgdaLTdNS9hKAg7G5b8NIt2PrNReluDN2ldsk5rcgjH
HtN147/nVQqcNtdJ92ZjgnzUsZigmJx+LZZiPoEcl4Qb+hUJ+otWmDix3N/aluWgePfbM4/q8UVb
bXNuUdV8DixCEDYsq+z0vtO177XpppspC9JXxEDtaZplBT88K/8YwU3vS9sj06dFyZGsB0Vcp9E2
GvaSPEE8DmPI83ZRmnIvm2EDEGYenSeguuGlL4dsYfmmOn3b0ll+nifHqrZJN5HOWyfCqtcW+uhi
B+1PTEkGd/ukwyG7obvKQ8g45mgEcutozXkPCTU5j1CNNZBDuewZReNTGrgWPd5eUtzEtqI3YIhQ
QOqYlUxR/KG2ee6FH/xUshHBYVbcMWVafdBLkO+GioN4qOvywZkch7j/zmUzWCLnljmRDjUMSiku
nMrlo6hs5rLUnptoV+gx2AL2Vltv9NAc6Iiu+6AL5Y1t5DMicfAsP00yVP9xTN5XrXYxTao+/tkd
cZweD1iymII4l9/dJlf3i/ZHKOHGiIvouQHXuIl7rsdAn2TpIOVOuvqSGU5AOLphRwCYtQly5a55
YvP+4CFRC/D21OgND0N8jRtLk9rahnKcn0u/r16wBWCXRISxwkPd7ZbAj+9sWgeph35I3epNlOrV
r6n1qsI0xI5mD0+Fs1QHqu6cj3ThuPfapYSd2Wt4a1PLRfmZWWdTtthEc7sK0D5H+n7pUvVEIJB5
GMLli6sA+baggwaAKvdtUg+dWYuVpa41V8XoU2LgYis+lWUe3FMfjPtYFbVcky4efR2Vr4/ZXJGG
FngOpASHmFXb1nfk6S2p8llKf8Y0U5vtiWPSeLSjJwW+a418GjrVCW6jtkqRLGBzNX3BymIa54ux
yGeEAfbPNhzDTTUQUDoXdUjrAb7cRJZf0tg86diuqNRjTwSN5TXq3Celwqn4AEi94fwK07XX4EFo
nOg7BWXLc+am6HtD9U2Yuj1ZUusta/p8GxYqu4Ayh89Q7fZjGvb9wwwLdKt0DlxKFiBcCEzaKrXz
6ElQTO2teplFn/W1x6muCT6i6KEIHia3BJhalqZZo7lnoZThjDp6zMMtsbr+N65/FCKm8z60SZkc
egJuwaOsaMceeogytRx6kpSoO6gCSXTwku4ECnSz0oYu1pqQiy9+16SUyMxFeldGXbwBWA8e7OHK
ebLQLXtZKEm9HA6Cla59TEhO74IQaifxjyBdzj2Oguq+z9KeFDVd3WZjKkZuRkQBNjkhR6ULGIkR
SbzSdfu9sFX62lv+rFZ8grh1oxEzUqUL3EeT8wpkB75WV945YZVclYshgmlETqQTEo0gR+VZCd1R
FmsRjNnkhpBWDK1xTfFko3A8Lm5enoelIuUk0jCYNPKgqZDdY+8v5Z1Av76pu45K5IKe6KtMOEA+
UkBsuExy44IuF8vUg0gJ9Vf06T1WJp9vLUPPyWjC+oMc0e0z9Memuw+ueYk96gbbGEI30UJtq156
uB2CIQJ3i/jImE/iE2XgctPPNlV2nZDqpHFZn0idnje9UBnSh+uqnHT8VOFNN9cIoFcASCQ1CSkV
SKNOJWDOxZGGkE5sBS/LIrrL7I9UPs42uly2u31SLfXHuE3D10BZwbtXNNeBovJWKNrwT+IkwxHm
6JfGVC8jiaATi8QlnNv6xi4GeUdzG6hOUnu3rtdNu1719WluK2sPhU+Omh6qezgC3qsjJoe6RWQB
R8Dn+AMVj9M+z22TbhjDLB7Ptbn0C8dj4wjgV5/Y1Etby+hzmqTy4Ii6Q6ILdoR8Ps+eRMP3tYIa
C27hP8ZD1DlFz0XejGd8JJjbaBkngFBFSrzTVNNvIAfw1BQeiIuXSMQToDXGvTLuVj77N/3AnNnR
x2SgUU2/CiDInh0HmQHOuO1gNfGXvJiuZ6utpvcKuc99zwIfXsOTdbbyTVZvy9leIaj8Rk+ztU6X
+Xmw6SBo0NvzOuKUA8dt4xQL/4qC5vqtRfayj68N6EgK3PQxb7GdszZvHYjm26kEH9w0ReW/+5ir
POCNbLlrhJPdDejFtkEo6q2om2Ot5QInwvwDt+55aCRxXMLzU7E0rrlhaEz/nTj3/jel9H9hqL6v
VNm1//zHT5btq+YUUJ6axcgjuzJ0f050qwbtyrnGcAUY3iLTRCg0x1J/1PPgvcigHYtDHGIUa+q4
vol9loUtNeIWecZtVRwsW0Xpln2DQ72FoV2XEOs3TuqIYl3B+iRuNx2GLoEVY5B6njXlfDYKWvU3
4tmfXNakf0iidDwq1YinIwLk526FrrAnxfmqDv01YXm0mrI6qszlxOzgAndIc5qth8BiW7F9nsOw
T8mQaNAj/o0X4Ue5/x9+j+AnU5BSTjJV9kikVjqJa/tUt1Wizf4fZOX/o2b895Lx/3P5/6zE2r0G
Kv+Furxv8uJbqf6gL7/+td/05QF68JBaiJBcLZuD9hpQ9Zu+3Hd/uSb8OzIidgsq6FpmUlZNl/7z
H577C7WVAcFVfki1inf9cf/Wl6NXJ5CGUFff9zAB+f+JvPxH4ww/XZCM6V1F3oR/Rc7P6dFDnIhS
+2g+XNO0u9GDyUmp0VjP4+jvxzrt/6YM7efL8fp61yDMgHQrL6TH5UdFuRu0URkVPqrQvEZgaXVU
C4dWwmn+u2/hT46RP9x/v74QpRgEY2NVJoz9pxeijq6yKF7aapuN/AC10+p97Sl51yVKOrdZZSFc
CSRmyZWTB7Fzo/MIpSMsEuLYv/5lfpTR8yGTEhjyvTvX6FM+6p9cbqCNIehbEDOwL/mB3ojkOcjC
8lTMS5H/zWtdP8DfTtXj+z//8etrhXyROOMk4euu/OkDnhrZ17BZEVzERHBMWdv3SLERsA9RQUJ2
k57KdFH3lju0X//6XTo/2j1/e2mu2F8D//0g/Dk1K7PTnF5SOv2MJABSSy996JyguYUnRQ7rDPgg
VyDs081AdtEl5XNGHBGzd08+Pd62CeJTZqri5W9+LfdPPhHOTXk9kB1imK+X5O9MDI4ps8Ei/Aw1
aG12Yc7zvhQz8tOZEOMonuz1JKYIm3aicNz0075brJIOt5qUT4/15W++oD/ccTTthDZ5fzYJUVwL
P/mwysJPYMD5gqplRgSZ5XUAapQ1S7Qei3EkwSfhifvXn8Ef7rrra3KvY0fhvgDH//Ej6IpiDtzF
ukay191Z64TwINTBm79+lT9cekwFDM8cdTyyJNfgj69SRBCPFmVjW5maRtxhBezSB2PnfblqUqv4
OllFHh0HkkTNocqLtv6bR520f7QeksJJ0wBFLXAHTA+S9K0ff4PMStiSyCHdwaESuMws70Aw4wvA
LtHkbf95cCk7g6vz32pnUC9ebsNZRjPytFXcmupziaTtm05iQHzMwX5Ja6bCtZhiEIo2sWrRh8QB
3VCrQpEHeyndQF/GjNiNLblL8zPrgF2/zCGBgu44Q3sXWCi+A2BP3cWCzbjaMRkQXzJKIhB2UrVs
19uw7Gf/xR7ma0KT7HSzHCw8xw01FqjxNrIeWjxikDqGsVNEZ2UkGdRWn/fWKvBBV1Yu8vj7LFeK
j3hOvG0NH54y+dgCwtJt0/gqda5lcYAdC4JL7WnzQSAhOMt54vsBtC7q6EtRBQDogFaliPJ1YyxZ
3jNGRTQG2PmIorZ1qJs3ON2HbGWgz77TVeHNT0Mz+N1hsVvd3qe1s3wvZuOSMO0X6deadlmL9FXf
g0kPdcgeM4LUrQZRdM6Ku9KjCGLu3LfRIz2M/I50eVNuB03lL5gVdxwk8bJrRtN9ymmt7jg1irTn
g7OzT+NiwWlVHqsbRmApEvonBwozGCqt8BQoxGSr0bDBsLlyGK6KWqjoZCtB1IabRFjFtRXNzS5b
4M7Xi2UjnGlTURdgIYNnHYzvWruicPsZHfvIClK09JoZcH4mNaL4etQwRqPJE8G16RiIn128Q5gr
RM30GSOLiY9z1cKax1UwfG+qKLUfW47FgO3GryaJbEdfQYG8EZ9cEWNn8BfoivvUtyt7K3RT+I9w
BNQkQLil9pcFpStx65BQ5dNsVOycfIl76LYi51TJPV/PhJOUK2N87fn0pn3id3rY2/YIRrAaK84G
C3FmHZUEuieidfApcwi121l4vtnqtrt281YFlQr1FHPVdR75W6sww3a8I0wM+rfPvfirHCyV3+Qa
r/RmGazU39g87dFsW1Hmb6Z2IKNUhi7kFtwZonkiubJsW7VM5fsFeRrJFq12aOCD5orWmeMX7brx
MvXsSPxBxTwTCdATvocm0ReJXFcqCna6CFGbx/UUOpsQWiPfgvTYaNOjKUd9w4Z3V2ElIp65TPsj
R6nFe0HMT8dPrbHdiHDRnxl9g3kf1XmT7ZZJa/vSOGll08CYuac2WELuULubv2X843MeC2dcMSI4
7kcu16A7z2lZOqeutJYK8AX9yWpBn6f3HBjt8KZECbNJKdaYUG2ZjO3az6bYPyxOFZT7AfDwEw02
OeRU0E7U70xLmm0hThA7zJ5p8Qkk1WRvF0HGKHJO5BbXc2w8j3k2xPskEYJdpSACekV5yeQemlwH
GKo1Rh/C/lLElj2xcZiIoLVXJcstyvg0G3Bv9L7lbHXMJ7su89wFPdEVFSEDlTyYQlA1rmyC7KqV
Vnb4cUmUutOAyjU4miI3WafhjPg4WGLap+baedex5x5HdU0GyHI0nNVCFkua5YLUjyUkNt/Hyfzd
qgZ8IkEzz+NdnUAeIoBvkvGOpO7Z342ZGM6auNvmo5/I2j4sNSQjIGni44lZsMPlISqHIszWfGmD
Brmo86cS6v5zWwThRZUKjQ1K0kGu8qpye8JHoqyjW85TH0JnQdkTu+H1IEN1UT0BbmQNH0cc69O8
hGQFdXR8zmeZacpvonEkMVD7CGncRRhvlXQWEshydAhFMsC4BhWWMXrXTgvfTUhxcX8esKdNeyuQ
CvUOkslo25Zav5YssDTqzc2ArzWBj9CzsL5xLEds0HFiUUiZuuI9AgeGeiWnv905il6oVWILyjMd
WGoKdj1RbjmGne6kSlHGh2ZaGuuweGiijoss0urGpLJBDem6HDcruaReDt/vk1+iVEmlidu7Fnxw
YOD7Iq8S6VkYq/uW2E5pHkFqRtiUJJcPTUAeB85Fofpz0NbBrQlHhNPaY21dNfzjKTQacrzwaQsg
R7LMvlu+0R31irjJEFn54UmR8RLe2sqTi7VzAwQI5N8MGs3W1JBFtUPIO5xgXimeLjrjtxiSZvG1
ANyhtk334bxSnH7EIes4wGISGuSDo8FOMketq1Yo83iLOfzzkbSSa8FbWbnninkj4tFV0fOMjq6d
L1KCeJ3mGAnIK3HSTXWuvcLSd4gn0nyf6MhqNpAnwxLi2yOYzL1osqCXjWc4J8FzlYP9yuvESGRA
2nTZgG0U7Ye76Qp4xHYdTyNW0nWEmDLc+HXXOx95UqDL/7WA+USZq8GMCmIDd9GMKu0/EuXt57gA
B1yCykxuCCblFMci8Jpsi/Ggm7/OspXlxQkS7Hwd5h+aUmV9bcFt+tIubibHqP5icBcSJMZl+9oY
nnvrehRlcVRS0UxrTdn41DRLMr90qV9Ot/hYYuu+dFV7j8sfYpJMAqFuqsLyb4GaNL3yigI9gFZi
vZ4iy0q+F/1S1Gd6GenxdaemS3bLQOAKoi+kQl9jd6yRhOspbT82Bo5pPSH5GO+D2mvvwWaK9FPv
qPhVoYPMyMJAorqJrbJHTgLnnm9Eyi3/it7N998Mab1qFy7OwmiogseOegbEcH0Ty52dO5DCUV6G
F4iN0MUiZRKOL6IaUOnUnZtdnGbWH5FrAXb6VLggGIhj6p/9OgF0RW7duys7CGN8T0j9MFsNcHI4
U0z01VPZ8DLlQxlsWysK77nz3S/SztJTvVx9XHoK5nfXDMsDxTCUJ1qxaJ6yOs0WdsKlvsviQJpT
MmWT/uaR+PlIpwVmpa7XiTmPvQowf6Fbg+BHgvKFVm9mvj6XmimEd+58GssuyLeBKrrmqfVT+zYL
wmled5bXViencRH8qqYrrE3q6iDaaJFDaeNAKR6UPVwTCX3Jbp4m8tW2rclCeRXijpWCYCAy6iIf
gVdoN/XRJ4fyKvmSPrbYIrInjIecBWurblJ/7Udx6lDLYJtsY8ncQinIUTdumFiwd7hy6GD5w1jp
Q555KNwTkIgBq0PhR5z1Iv2g85JvV09qfLZ60Uy4bdL8O6pih9yuuajeR9iWj1kfRPXa55EHx9Ol
TsD9kvALJXZmIw2SzeeqmtGQmM51Pi4VFMxapkv6hVXNdLfJwnQ2rEwxyuYh8lHg7YcyRrof1Liq
X7ke2vA99xrffLJtMu2OzI4RkpImHhIG1QyBVrYpWi/zj4juIhxuWPj9+aC0n1afGY2qOyh1SHTs
F2nLkK5F9DSkeZCeRJ+HTrf254gYT6coY3JEwyG+Bnpp16fOSjNnRzwjy8T+5rsGD1hSyJiPutM2
ZW1yyc9pP4xvFlF2/U6NyHwIdh+Lu4hx9Yul3Kbf1YWg6DCdp8LeNFCJVG3Hk9hEhJzRwTR7GE98
5tdqGwBhpFvp6ADh3dz1lwxRCYrZuOg5VQMIdf7zwsiVsa6aMNau+BtkFL6yfGqjMxSbxNlXTzYF
DL7E0W2TkHeYfVT9e+WRKUUzfCE+DjC0crM0nnjD+2Z94mHjXV2AsR7Xbsoass6NGt6kl+EbsP0I
T0bYKuofnbn1NZlNE08TQb5btum0bLqdDPAYbEoiMvtVHYrpHf6PBrCkyjJ/F13R27LzdIZRGwvD
qhLzQJRjrHkq4wx0nC1O9i7ZGNK1vtpcJy0eWe7yvaq7VqzciCAbAiEXSbghTzMQ7Co6e7HE34sI
jWIOUS2o8DOjXIOrrZUPUi25OcykiKjVKJ3uVcyJlLtqhNomj0VJgloKriZyJYdlm/SV862riLHB
rGkjTqimDI2w2zXLDG3aLfZNZ1neJ9A+4R1i7uO7tEvld9/F7LNy8IKqdYZk4x6Rge1uw1xxfSye
Cc49ZsBpt0DGpse5HObvmLE4alqhyAwjmylSe7gW9xVqCNVq2FmkMmWzmqP1At9FDaYT5rtM5oVz
QxNczxY/OmNwq7pUy2PRhehMyJNr3Suq3IoAobLIhy2ZdHAOU4dYdY27eebAs+sOIaBL2sGiaM5D
lSGtFBzEQ+0kHUvt3HokC0BdfVvX7MX0FSgkRZE8+SyxGq0gX2yjBm8TV23yWWTolTGeubncI5Mf
iN7LbbEux2H5Uk7ZEFFFXefUcM8ZHtm6xX1LKe2SCjrUbBBA0ZQ9+TPYjfV74QdJ+dXW4aSPgd/Y
/iGtvZRW0SxwY8ggputd6UOFXTifAkwj/AsCbLuc4MBf8Yz/KCvlfyeoLQBO/mdM+wk9FUbBP8tG
v/7Ff0WjS5sAdPcqYrPpl/nv0BRie3/xHZfAEhHYNB/5AGD/ArUt/xfCG+gq5G94xKlLEKJ/gdoo
UX8RYDL8UUC1SWR74j+BtX/CIgHYpAcy7oQ0woQYDK/I+u9Bv6bUaBAgie/JLXZvWmNjoWioAMwy
Sv/8Nh5unDbuN1nXck1JspfyTk27PKuoigr6fi8xdf0NPPUr/vXf0OxvvxOINKhfRC4t7/XH30ly
TnZeNCAw74z8CPwJA174k37Gpxp/g6ZuScLL0K16E0IP35fJQyAcTHYTgoyBGd0Re5MI5zmbNXpy
g/Lk2tOQUR5LbOj4N3Cu+yOc+9uvew2wwTsFiYUe6MdfV+Q1cnR3Vvfa7iJ7UzGSP5MTVWNl19K6
D+fUkOI+G6ZyVQyP0zULfS2S4Av5Cy6qKMd9GUw4PfuTWJApVLr5plMaRawpiB844fPvbjyor0BV
y8t8NRPn7vRop4P14XcX759QAT+Cn/9+HzQCwW1LyICfQEEn7RrbSxt1H7hjdgwTDw2e7zu7v36V
60/56cvlomXbgsiR/O8nlNkmP4jH08QF11g59gvoUTPV1NZlwFN//VI/Isi/viHon2ufKSgn3OL1
z38HaA8MICYMeENIob/rAdSwi91bmpvBVSL/5a9f7M/el4PsPaTLFczm56tgrLHW4KVU96mR4sxu
w2BQZuGtQ7fuf8QN/fa+XEdSPR3RRiO8n+4P14uIG1ma7D4rUwUXJcbtMhNv+ddv6E8uBx5s4L6Q
s6Q6/XrZ/+7Tmwsfjh2Z/z1gbbbjv2j+L2fnteM20rXrKyJAFvOpcne7bWoc2vYJ4XFgzplX/z/V
HzZ2ixJEeDCYI4+nxIorvEF6wuora3Q9iklfj2HowciK+KIWLjRr8MdZiz3QS8EG1jvOvoCxV75l
0eWSU2byL1JT/G/omdviciu08CcpdwHaUmZL3eUIB5wU7rQNusZI32dMYAX8ClbLuJ9HaCPgLccV
uenLqv//foLQhGMYhsAnzFj8hNjMY9vqERMaQvGnK+P6qIu+RUYmGHbGDEe372uMrwu4OX+7kLRG
mWUTTrkDHF0uwZuFBGjvU2qBr0PwECAikkLOo8OzspDXhw0rXw2SF60TDTbIol3jtEAUhIhiT61c
fWv25g8x5S+w4ndVMK5o892aSh5MtLY0usHXzdjYCSdUd2KvrVMpwttiVZHjIV054FjoUYG4NvDF
SjOrWNtIcj9eXl9YfVGl5TaB1MBKXk5mH3ZOPvhN6jnjd5Scno1J3w8o5Dh44cL+/BSncNkCVDbQ
98N/bZ/NH8Mp/lFrOHRNJEfA5ZLu198uMDpqwPcJJsCEuMuTavVVKExqi56bKtEXV4kBIpt+fbw/
iiZDgctPp1XKi2zjgMRSq4t95OutcIoujOWLluCSQs1wwDIVRrcWbZuQdiEWmfE3q+5AWKLtcYpr
nw6Tgb3x/V9yvfwWzXi5pXF5Zl8vHtxBA8Xn93HshaGWnGAzwdegpL9PMwyFfTU3KKQhjUu3IlwZ
+XqTMzJIBL4esAG+NZern+kaXvR0pLwxdKd9MUUG5V7Ajm7mmh/yKFZX5lx+yWLKHfTpiRDltNOa
vBxPaM1AG5Qvjfo2+kTBWwd3NyplCxATbPUG37A83iZTlT0oaYT8lo/owf3JvrXsxKKCCJHH3uA1
uPwNJGlk2oCpPLvU3Ce9bVyooBolCfgA3FlJ/tD5dfsxHm0o6iFUDqePpi2JR7kSF+rXG9BR6QTr
RFny/jQXsWqHIBgqoVnrRVHLYxEWJfyXIhZFt+96TdT7WMnAMg9uETwpwIasqYe4VNVDQUfQyKYG
urrSe4af5mD9/AyOfd7FIFwLKIDlyWlGiikTSSbSMK3vvKvbXGAWg9l6MAWus8nGvP1q9wZ0lhjg
4LYR9fQb/evoT0UB/dPQSTiig27Jn7KbujVvvOu9R0ys8nLwD4d9aUwCESswMvqdXiElmZuUUJOe
F9r/JqpEUxXpH+8v/HVAw9MPesaGemoRsC1mW7d7+kiUKD29rsoT7p0mQSzyL3Ghmof7Q8mb43Kb
MxQXFyZiEHFZ38sthrxMRX6rNR6CWcOjkuj+DmCi9V9GsVT5SEmn5OU7WE1d5IyhwgepOntlLF8U
Ks7/ZRAbOUjyPfrq1uKVD6s+tHq9aL1uEsUhfRXqQwFg5Rm6MWE6mwDMk3xuQRFcTtikVKUw47b1
aJune60HFilJun+9KjpoHNwfDUQmuPMvB3GmNkRiKOoAkXcN+jv9b/ix9cog1++pA7yD4wzaiStu
Cbtred1xq5o6L3aBvAbmVJ8UVwVDbgXBHqQs9tmDtfaA3Jo+mVw7tI54PmRO/jYigh1Fh3fSGVRt
i21i9t0+c8CP3p+/GweImN+0SXMIia52NQjl2nTHuvbw6pi2boVyI8I4MkuFAHp/qBtpvINLmmE7
JDuwcazFk6hn6Nbo81h7MNsVxHRTe9+hR3ooOxsLddG6kNtC2oCxWdElFqiSBJX+Ma0K5Ox7e/ws
YLGveCXemGRLtrNlVGK43FiLSTb7ZITo2Hr5DEjVDuzfvuKsWgDfmGTyB+T9AZKSVL4Kpr8JbtsS
cTC1NlsvKeLgizLVCd3LgKYLxIzhGBb0YKT66oCQg6qBGxgG3D38API01L0BhLbVNzTtJyd/iRCJ
5Y5DwGrNc/fWj5QxOKUWFgjBy8upgB5BTSAvO49WCGSNGf9s+gUKXo3N9B92ApHC/x9rsRPo7YmM
8kHnaTWCsSYKhR+oCtaHIgz1B3U0QjR2NPNdiczbBxuNrE1GeQLjCR9PISCwWzqk9v7+7lxAlWXq
47jYDEiDSuRNyI4vvx9+a+hPEFW9slDKdzGIpo1elxjJDH4//LS0iKZMOOcNGo+V4lgHmma1RwUI
XH7Tt/gbTWaQNbvJwf8DpijcoW0YTLXYDG7X2lv8yQsXMA+1/tBU6GZh4aTB00Cp0rMK1Y9WQiJd
vkeL9wqkMiLIDpmcfLcuv8dBZRcIgtt5UaU3e9ilKElNukYd13I2NpAVamPx79im+OQ3DVYi7SP+
LW03oFGW4vQ8gSk7zJ3d7OrSaTf6hHVGkabiU5GJ/teQZ0DOi5yuYCM9PUzzDxwyw3OMPjgUYKPf
5T6KtUM8uEcsOJzdgMjHg0IDao/S7bSDvDGsvGrXG5jr0iDJAADGm7ZM7krV7kif1cFTlQZQfevW
LwC0CroQeny+v1murw08JJlTrB9JsQgILue2Gjsk2WZ78JR6QvOrSX9XqPye/sMg4Pskxo+caXkg
FWgMNVfT6FFjQ15NCe0ttb2/QzDKbU+liwKoxLjTwDYWEdTUJgWkNGv0+rj5HbXOY2wPB7WlU9C3
OLXe/6RbS2QQrJGcSRj0K+TvzUUIZ9pMssIfPTHVKer0/XTA8JXqp1KtecIsXCj+92G8NlQ85Wi6
u1gjFwMyn+bY5NUBFFI3cKIHCM+CZkgqdn2uVI8uNPMfWmQJQGVJbz2BlYASYSJAiuTjkLmYJ8W1
7lL4CDJoaXYy/Il12rIrk3JjM2mqCcCRdJG/vsxdhsZmg/EIe/o0lFu1c/GXqoM1J7QbKRI1AXJj
3YCsw76VP+PN3FeZUOwMdRhvRrgg2ppNEuNUSOMVYJ1Vt9GmtpGAjqGaQi0FHvgj6JIggJsdNB9R
lZ7WbEKsq/sJCLXqgFUnAYRtslgfEwhUrUfl7A1zpP2YlTlge9uxl9u1bEkjbXl/790or10OuNjp
kRorVVYxYOuU/odpdtNjjVY5mg1W8DgBAd0MXel/xfBA/dimqX7oxzFdefluHACCLGpcOMnSx5A9
k7eLQMPfauJsnL3KFtVxxjdtkw8odOZ6YKx8782h2FDUKw22z/KsdbOPkn42zJ5vzRRBpBCaTi/7
YAzNGs1Hk2/j5VvD1HLELNkRkXWAy89K4WcLazBnCk6OfgSXqyOGZARPmCE64F8BIiKxPG1CZLP3
sNXqHYI8tFVNpfzk11q8cqCuCxL8GoeIi7qwRhIqX8Y3O10pYVZB6Z29idth02i9+bnIOqBnDk4w
eNM0yAS3054v+lnXvbISUt6ad0MzLBMTAh6hZbCndYnZxnADPDGnX/HUsNFMLb40elyv7KUbPR0K
DW9GWsz6FCO2J5CF8TJrSp99VQoLaKIBDOJqbfthNiy4Xamfdggugg/1MAoUVCHKzDrOtJeRtaEA
9yloUwNwnmriq+r2iLJTuHeLg5KL+qcT9Wp3stNKU99xQgXC/Ggmv8urQne3FS5s1co3Xd/aDmVC
XScZgWpHDWV5K9gh8kCmonu1k1QHcAJAK8Mm80Ij0LC4HcrJ3bkwpaONPori7NIMfJmSAlhLWTl+
cjDgYB7tyLX/+EkNr1dtB+VjovTal/u3ibwt3+54CED4KegC8ovJ67JkpGBKg5hHXICY0hQT1Ks+
Hwe3iVbO8PUocF00RGwE45ls6MudPKCIqbdt3XmG1UanWp/ygwV889v9b1nexJTNyDAN3ZF0Jkkc
uhwld8u+HJp68Mahnd4F5LObckxcoC54EE+JGn+8P95rF+Ht5OkaIH3iJ+INiBNcGpcDouXUAtVJ
Vc+vdPtnmxDYbyrNRoS+y1A3AZZjU/ovCLNBBFDhbjFt1c14ExH8/2r0RDW2dRPU/qbvw+jFhg2k
oe+Wo/dQIPqebmYTJzhyhrxF+KhFZUxDC5Ioo7Ki7w1/G3MHXUEQxgKogPaXFjxDLLefwkFRYsqD
JngIxMBUHiQw7MBYtboBOVrUprGJm6il/ykSxMT02uxpSZf1uAtRNAWISJk0QhIhNDEaM/XyOVKc
OtnElHF+3p/CVy+tyymEkkMfj5wF6hWZ5eUUdp2mos3SdJ4baWitkC7PJ3dw1PdG9VMJdeWzmczT
t9mIrQcnjypwdB3uZ7QrYgS0jNh9VIu5/JVrNOc2Cej8bJfFsJ43dVIoL1Nva81mGmz1Maynpnyn
2fr8AESd9vUMjPzfMHTK6mjbrXtieVmZbHBDT62t+hOaTHQXghTBum6uExXB47bE/jlGnGrjt1n7
mHUt6DTdmlQKkVMSofWCayTiPnpvINgUoASM7K1yBNEU4Ark4ji7t2IxPIdzpRfbsEAhuJxjDVkU
9IrMLeV3O9k2eQfnHB0980wDsIQgZGnh42S2SCgK35/389DmMyzfCWK80dr1/ISlaCoeRW+0n2EI
B8g7dE3nbAMM+MInx8r8Zxi3/bko0IuQnrXf2WEdeoVhp9WbHCY/Go8IJqGhY4eDs010xHaOJhRV
xC2roHjIRV98ipKkirYjwr7JNnNBDO0znIo0BJfKYwbxPjx1IOhQfMr9+ovAXQ9dZsRiTdzU9a++
pY2zvJtr53h/Ay1vFqJNPGhcin+kSxZ6gZf7p5mySHSl6Dy1s9q9llNsLGlKrqRkN0ahYEZflvTF
oiUj//zNS1ymmSmKPCcGN4A36noCATwx1xK/q8iOj2EYiw+yKZ26r+HJm2H8os06X+km6XGFpjag
rn1C9XEb6zjVTPb4A+uAEVUYXYU9T6bduLgA3p9PmU0vzqPJMZSdS3oulDwvvzQUpT8pg9/RONWg
wQPgqHt0vCgQoyUfmNmpiu0DKrO/7w97BUORn85NQO5AEE1kuRi3aHtbV5yKhkHTQY4JR6V5yZiG
djMorvsHobb+D95oHJDYnq33paVlB1QlXM8C9LYdsvSLlg85yhDEhriVTQBXkYRGvqxtRbrSG5G/
5WqOaEhxb5EDgq+4nKMm79U57ozeG/uejjaUpodYxOkeNQD1NJbgf02Eqbb3Z+jWFoRd+/pe0w6U
fN23W1AFQ+10qCV4Hfj/7aDi1RhRvF0ZZRlysgySFEPXA8q7IBC+HCVHwMNGQWTwBkhzJ7WfpT5p
NKP6nRFOfWvzDO2TfKrCP23URRXqvT64wvtfemN6OWM0HAEjGdx5iych7ru0TieFTH5w5pM2gj8M
EKk5m3n/4Ka1/ylrbfHp/phXNV354QS6lPjpVQhctS4/HMkiUPMAwr0IVyIjbbEOzt+TOH4SdPAn
dOJ5+370KS4RTuuV3OqphngFaN2V33Fjmfkd9NlVqiWymnv5O9qqbrlzA7KdEZ8DJxTGk6u6xiMa
Fag26ZO+HQUaJKLUyj1pQb3NzQm6DEot26Hzmz3SqNoWmM5q7VfGMotNT47LxpN3E/nuYoJSeIBa
kfDDnL4bN3YR/nEUqi1VHBWnBkrgpjJR8J36IPmRAj49ICuCV0hO6Hp/hm7sDk4BErxyobjJFxPk
Fn5VKDLdDgYJqx+RzEDrWd2p5lghi1OMu1KZyof7g74yzhdfLyNKQmUq//KIXC6LBZ+p1MuJZAg0
0NG3ev9glUlzhPbgI5QOH00zgo+VlnZ7Q4F0VscIX0xS394IW+dMfmUfO2hatO6T6h0YcMyEo6B9
AlikHOputh/6xGp/Tm40YL8I8XyErrYTvWY89qrxZUKrBmNP6J4uK7/hPVaeBFqrCA0Pwz7K84wy
p/TGUm2aK7DQaCVCP4M4+mxEfb4CiVrG2ZwVumGyjcSMmFe5TWPYftyn2uw1U93sHYDaG3Tms12Y
uSP+DZOx8iYtM1E5nqGSIloab8QrdvPt1Ve1tOWTzmfriW7wsGdGkTBBMiIO6+J4f6FvHD8CUarN
qkpXivbO5TorgcH7OyeqlwA/Ow0QmI5oZa1lh7dGoZ5NW1kALMOv/HIUNEi0GFqg6gFULzCg6aEW
qZyj+99yVc2Q8wb7+RUMS5v1tZL2JpzIZ52IvQk1z095X0HJyHhPJ54+91aefAvGsX8xXcQ3Hn2+
9J8iGLUMLTnTrg5KYqjVFmNbZa0HeevbX8vAtANN2jOLk1T6IgI+6qqei7r7luQWuXvu2pWE80Y8
IXuOhDDU5aTawuKaKEwn1iOeZi9BRGYP4yaYdoGKOPkGraMEonEcvlC8nToEj4PKi3u9IzsDdE/s
PTfRd5qHRnQyuyz/13LC5r0+pqjk2kDb3a1hKIGzcq1dTwu/16VpJZNYfD4Wvxc0OuW0yaS4oWK6
4/smMjtT3648rdcnl3o/iDzNINk3iO8uNx4pvjNbHVJlNoJMW2nvRZ6lt+/mJg1POMNgMnJ/D94c
kJqwfMnBkCzPE09dME94SiEA5aB6hI72BgCT9HxB1WKMUnd3f7zXMOjyouYL3wy42F5UB7S86nTh
oaawCewo3iEe+AgJ8B3F4giFm8I59Qh87GN38A94thhHSjW4acAs/YdKCOSifJgei6b6MSZOvK/o
VDzkFhTC0VxZjOtrjZ/qUOED7oEYyDLazw0zBtnCT22ULtrxvLYQ2FF/iFCfXhnq5jK8GWpxraG1
5MwjDQLPNbJ2R6uA2lJqaBtrmMKDkiHyf38Zbu1mTreFwghRMoXxy30WGFNMXpYJD53k4CHAw2Ib
wZ9eGUWeieVac7JZARs0i2UtdrOPBuQ4JILNhS7ftvQr28utJN5C2i4OI8n/HgSZ+3L/064TJFc1
OT2qzjmiw7oYNFeh82dOonvtDJdlaNM/KmzTT/S4rXeNWpKTu/38w48Ue+WGuLWG8mMt6NiyY7eo
KOqWQPlZi3VvNEv01UMk0Wg9z++NDOVNdxLdfxjP4ULi7Moy9LIy2JWm2Ylg1D0FFjsKYUr0bLtw
eLPQmHYFteCVrOrGcZCCNFDYyLFJQBfFNKrd0TR22eyR5BDExZM4Op3+Oy6DZGWkG7sTLCPoZAOB
I6LnxUg+HG2kE+vZw+5TPeah/Qz2dQ1Ad+NzAAA7rBSD0KhaLBdGnoaDHtmMZlpanYjJcO0S9GZ8
zOJXvufGzqALA876VcaH7PnytLku8vcKVs+slCM+tGOhPyeJlR3SbtKOVAHTlXN3czwgoSS/BDD2
1adhUzFRzVW9OJ6Ng03C9lKl3XesTpP3czKGK42IG2URpKBo7AIFVdn3y1cLtQoN2yULYexSnY/N
4NaIDsLcg5uvHjit4SFAvmhTool6QKIxf2wG1FDvH/sby8lvgLiDWhISV1eXtdZ2E7xV1YOGWh4i
VFHpNsb6UafAujK9N7YnkRt2wyQFKEVZiycsKoPWskDben0kcC4eg5hSXq2u3GNXHQqdR4f2Hbmg
S+8cdNblrimqwsl6GXHgZVT+RE2VB1lXxN7MfbhJaho+qag9oOM3G9AokYG0hhbVlNISx8Iqsgc0
8H8rpa6dhqnMD3kyhLv7U37rLafeIflXEptwFSY7dYzoopqp3uR28QmOXfgOIcf+hOLNNyj21Cgl
gzxNsxcR5Dm6MaV5LNHz2eVlbL4oE2jxtnaAUPRgwyvEVPdKXte7Nk+oKq0EOrf2B6tmCIumD53D
RXrs5BWSitixeXbr1EcUm7J/etuQ6bm/Rh268QLJHiVlOkl9uaJAidnAnM4MNA/aC/1v2g7PY53m
71srRtyDWqnka6m8EKL9dX9Fbn0kL4IlO6MSJ61fbpkhQrYHAQINYkfr0wWdvzfmYJ6wr+j390e6
6vLL3ckzK1sDAui5urjTHL+dE1ZfeLNTIqGSzEctyNp/eRryj6meIpNTY5yI5oP2XRsL8dls0umE
YOjK3XMjxOCeI9VVhSY10hZfPIZRVMx1L7xA1FKh1HifD46166iU7OYY4XwMpD/e//TX63MR1tBV
58lwgLLwFMrf9CZtKxGySVBo0b1Si2rJswjTd8YItQrBVitNNtxuj1lkwXNzigR7BSeqTUkbTjH+
Na0p8fLK/CPNt8OdoJ+ydyfVfUH73vpXIdBUDqEdFHCloxIgVGcn+Z84HsZhmzlNmWwRQUP9rVZs
PUYbWXFmqfEqvmpdNr2fTAxZZjxDrGfDbMJHRKDQ1GGbV9vEybInPxksmrFzXKEa4Jpls4sKH2fr
EsPwJyhJKDRZczPBQVPDNEMYKZjLjakp1bQdYeN/wFy67581e9KAMJAowV+Hak73yuwa6c7ij8qp
ZascTdvKn1Qlz39qtJWhKhNufWiEBUhNrcriOFMzhPjfOsUL+spw5nN/xlC4C8v+pZxxZUGQPv6F
TGdRPrQdOhtU+2q3hDNe0o1p3SI+Qn4P1kDltzY1YCGNH0XlBDrp4sqd6UEhOtToHsicD/Zcau+a
yJ4/z/nY/UEIf3hsIS7ubNp933LVR7g+G8vmPSLT6en+HrvxxJAIgTDj+dZg9ixO12AkWLr4g06J
NQ8eaCHCPrSd4PjXo8gjjIqgZNAKsXjIcrsRqNP7updWkXPw8bTdIzj44y8HEVRq0DDEHBH9Rmq3
l6dltATyRG1reVE7YHhqoFIxR9Ham3x18zGKjVKdpM8J2CiLkLHTQgNvQ832kH9HRioOxHuZ5Jwq
21i7+q6ud/pYnHzJSSbsJoK8/KBhSAy9jfD0KOxYR+Ch/CdRkeRD4kJ5bFPR7lQXy1nHQFT+/kze
GFii6EgwuHqhpS4iVjOe0YQadMWz6Eaf7RrbjLTKun00Z78cNTSR2pjx4B26td34vzLAxZUH8p0k
mFxRFRKKsLjyKoCns6JHydlpbJJUqjrhoSnmFEsLJZoxo5gVesNa3T/TBoxPZoMwWBnN4I4zSKZG
oFK4sDLFxVDOdX9mSDx8iTDr+9CrKNsjp9gUhVQmjuYNEtW5f8BcAIUjwp9iX+Vz5pM8hlWzr/FH
2tpNMxaPlSUw4LBRfux2XK/2h0SzWySVOmSMtwrGIziCJGF/wpEpwHFBzKPnmi5ijX2SRmdLcfsz
1lEIXCPPnntalbnv6yBPf+CGgrGI07gNuuAZeP9EsZKXOEQlbgMfY/ht1XM3b6y2Eb81G6dQcxqq
bNMO7lNYGEbzzC0aa8dGq6aX1kQvbeuCcwgOTWNi9EIEMP4aO1P/ldWB+qeA9ktWGjeixBocgZl9
i+zDEW20UDxMJh5sO1imze8kSx9wsMSL2w98WDx6y2Y4Kdhbv5ti1/jYmvjZbYIotU7VMFsYt1mT
Pe87Nwn2uHBJVePQnMJd3erdrz4cTQTQhj7YB73QewR03BzdK6uPTpqSCtTZio5iioOkOs0zKul+
IfKDGijfOz1NXtCrzjLWpnCV16+KH6kBGB6FQnz/nApRHMUPzXjb9Qj/tEZTVXt8XTrP6eb4YLhl
8FC5SfItrTsd7GfZ6e9DE8bLJiSNRaQMpZhg5eBcBQly91KFoGvEGlMXWJxY3CJtQoPorDbIU42u
ikMVQim7zijbfVNO5q5EVWcl4Lyu7tIBQaNXRkkGd9+SHKkqlZFbnZOclZhGnDlU5RcYg9O2UpTy
JKYhPjpVnh6Tgh48ekHipNPMnedEe7IbK/rbFBQeNCkLhRg6uDDA5f35JmaJLZbXTfzszO8I98Lw
0X0bB2PT9LBgg8l3V56W65yQWBoZMlaePiXl+sWcd9KgKk6a4owTVbdBQnA+xgk886TImg9z70xP
aJgg71jiLRJl6fSPNmHpdv/CvHpFBfUKg9SedeBJdxdPj+oooePksTjbAS6zDrLdT5bAguD+KPK+
v7wbLaloQbQgidt0Jy6nVnROjWtfaHiznhxR1MGCLhQa3swQQUMRvndmPEWd2u33wxStYXqv3z0G
57mjpArn5VV2+u26cqEJG6ya4ZlGHTzbhq9hmhMoOx9Ngfufef36IK4uWb7AqF4X9fIzEQLvZ7VO
+MwGnkhIN2TKp1iaqsD57QubSmyHpYpvuX9JFZfCHoQdVIRoKsLbXjx7+RSCLo0aw6uFW29xYW9+
BCO25e7gTo+JNQy7fPKLPZ6iytomlhtkubRSx4IiFBeIQDT74tQ0YjKdrMpMDxHEL5g0Wp/w74kB
lZrhI/I2mM5W0wN3Dq7mRuG+xy35wbWw9VHCf/9+8ilukNhxfaGZvJgDq7Ss1O1M00ODpPtgzuTT
m7KvxUlNlW9MPgRUSCXIfSXJ/Pn+0Le2N2VNSUekvAPE5nIOeDPjMot0E2jgPG8dXHTfRfYYPGRT
Onwoagf15RS2cczNiqLTys194xqhnApThl4cXXfAg5ej62Fuu/FI9NhHBfIgeVSe+mBqPuCf6HzH
TgKzdgPJrg0/qzoD2En3Y2HWH+5PwVU9jR349kcstoGLvRw2n6FFk6RH99k1sFkZSLBNVP/20Oyj
/f3xXp+Gy31nq9SVWGpX9mSWWJIRJsHQIYri1WqmADmL0+SrbsXZD5OH4h+zBLK6bVUnDbZt2epf
iSc0tPPapAZzIqaw3bIbhgDbdCVPDx0WGfnGAq/6lYACuFyUToipViBYy00cNcmJ8NUEREFGBFei
jZSvTVwLBeZY0p1STUOSNAHd+nOsiXnuf+mNR5Iomq4xbEeGBqh5ub5VMRKK1Y7lTSPt8aJRlAe3
qd33ceZ3B/DCsJqmEXgT4L8ND8YTTKQO/bewPjTYda91Ja8Xml9DZC/rtCpk+sVua0Qx9ENRWR5A
ufqc5+5vDvhwssPMeRrEuNZ8u36fGI6dTQWfp5n85fLjIzCCVWSOlqdpkf4OCV0s3KI+fFiZ4+ub
G8Y6sGrkNmDcQVq/HMaU+GwuL9vDldv8FzA8mf0UnrVIuB9EkXJulVb5isFJ86nHB/1ZH+OnNnaV
X9DFCKkF4qr7QPioSqsi8z3Xd4OditJgtMV2ZlrBLsiztNz6AgSHpMBy6SyjJpQPoxJtT8sb7GAG
DBmIfQNYEX3HRhzuT8yNeeFikSnpK6hoecoSqxysqNRtL5GepIHrasfBnlzUGjF00Xysrs1icHd1
76grB/w6ILVNwlEZk8GNviqY56nezlh5B2dtmsfT1CvBA4KQzQMGgcMWtUNcmaYuX7lLry9yasiE
f7SWucvByFxug2DOFQspi/CMKET6lPVV9UjGV+6iShibcR5mXE1d8KZicB9A+M+7+7N9fbbk8KZw
eMKp1qHUdfGWFkZrCrVg+L7yrRPNpI5Wi9XtOgXMM0ipNZrpzfEIvoGmcLfQDbkcL1EzO8AjMjzH
XdUc7QETZOSitG2SKuHnocvXWvfXh1mibWBWWTzPJpjzxXiW1H2eScx72iyUOEA15L7ib+7P4jVu
giyGWifkHglOgYF4OUwHmpl2tBadhT+OHycTaoCUZE2N5wCjt27r52n5Cc4kcN5EtAieBn2R4qUG
DhAKUIBv48YQPVb3uhGN53a29N9ZOATqDvHF7EOMpt6ajcCN14yfTPACYJCLiKbJ5U92tIn+l17G
53CylV0ehTyfSSa+zmmoHNVcQbOxdbRTqdX8WscvHxIdB7W60ZWPpNHOHg1P/WQ5iXOKtM7eTx06
J/i+dWc8XaPHVp+mPaxtD81ZxAKjWG8e7cZpTpYWlI8CD+JdnJuhFCvu/jqpIuSnd2jQ2QPEs7xY
LddHRNJJ4nNGcaCtKTz1Eb7DiJBHG6sU3+8v/fXNyGjgDkEcID7CO3U5jbUZzmaLSeHZTN1pA9QK
q06zUbcuNeWVwPfGXmYo0L6Izsl8ebHJUkrqWOc50TkQRfJSICe7DZKmWZm+m6Mwca7kc3H45f38
JidFcFgJ6rGJz/pcBUcIHMquNYy/1T2Tab8EjP2/UeS1+GYURcvq2YwZJdSRue7UFHig6/7jqJV2
gEnzH6450kDQ4RI9RndwMXXqOPS206vx2Z5M42PVlfMWGzgboVrFfeyGcK02d/2UAEmXjj8oR1DG
XbZ8wlp1jBRr17MA7HeAR9ruitIKj4MgDDTHyd9NGNT+/V1OSc1WAcLzkVQULufUnrKgg+sQnyVR
BulmVEDRzbD2YRj9LHDX+/uXi9QP/DmQexw6lhyUMDCV0GiH5BxrSr6x9fypHZWPWWX8Eb1+xif3
nZGZ78cq/1vRD/YO7R1SegHhGzDCIu0KqY6YWsqd7nfA2aPA1vdlhqr9/YOtXQcivMZS2JLEmqhA
LLZoi/uyH6rUp5AxgcMBiap9yeHOqJsh4drazKliPmDu0O7oPFP17GByBtIqonyKEHJHj24w1N/d
CHttnodia/tzY+6dIZ4PGPjM3QbJB9T67//qG+8rvA5OLRR4qdm5uI7GxDdnH0eHsz1ksrffVscI
Q88jRojWdoKkuTLejeuPoFCS7uls6iDBL/ccDMF0wveHclrdf4uogz/ETf8bKsyaxtONawmUOVR0
iR9iSPnhby4MPCzwH+7t7BwEaISrRWxsW2GPK4t+49w6skEsNVco25iLcMHKJs0oOgOd7iCjvaYq
1g5b53aLmHqyzxFt2tWIlO7vr9k1pkBCXsBJCM4uwP3lJGZjTbDZBfl50PAOB0yZHfDVqp4cQAXH
OiyGczYa4OsLlNni1DV/lGLOd2T+Jgwqarp9pAyHrvLz93XnVO+NebVweGOZHYJi2fmiWgtV8HL2
h87JgsCacI5Ou+TJUWfq6irelOXotCtLcGOhWWUKgzSoKFAucRxti4CTDRP/LOJq3Na5gvdy2mSH
+3N+xZ7lEoFWCeqAB+E1XLj8ItUeNJSWkuIMf8kAJK6bj35tZl/nqn890LRP6LO+m+OgPxL5FIcy
EdUz6qOUOkyzwq+8hdGjlL+xu4wOAKZyJMvT8YDfcvRg9ek3EZsQu0U5/wxg1W1TBcrZ/W+4NVPg
EuiIIjVHDLJIHZRBKkD2TkEsrWpcwA0W9fjkrlzzrwiyy9yPYB2FfqhVRLYgwC5nKoDxB7DPLaXO
d8J2jPvoWGYl0m5Kh304DqNl9G+YwAzeVaLVv8xTUNrYJhv+D9oR2rkfxfjZF0H5MZ8t618/n5rm
4Np1fC5M4f+EQSdyCogSZV3HrVZuEsfPVo7YramSlW9Zcn6VRbz8Bizc9SoqkvKsG0W61ZBOCzdz
k7nf7q/INR+GXUU3UOolQ4ok9bgcJ3CtchxbNzrrvo+YwvClGGihJAMdMOmU0eyNTtvHFS6nmJps
u3F4aAb1uZjt0/0fIsdZrpnko1GporwG2eryd+goC7CgeXy2ihKeV1GOD7Gp91s9dpujOw9/ptw+
dH5bf9bHPF1Bf9yYBcJTkngHPKKF5PAiENGSSo1h4OXnWsfRZcYW4ose4rULj8g6xrqGjXepq/EW
a6TweUB1dF/iX3OEoxpvrRBbXyxTihU9zhvPOdeXpAnCkQIG5C5eRuhxAfJC1CNtfQx+1E0yQeEF
ufVtsnol2yiVKJyNOjkBSnVG9BRXtX7CDAQ4Qxdoqr+P+K/+TW2NvGiMYiglbTX+GUbJV41zX6W5
p6rqWhfjNWa7XEgA51RCaGrTUUCp5XIhYz8bU8ik5ISNUf+DGZX1mZIElcOA7gNaUQhLFjuyDvTy
bWjTD6xIiRR/Eyl46GD/sq1Mv0sOVd4Z/xa+qj23fNxB5GPNORuVHlCO1cVw/3ylULYNd6Es63UC
uP4kEg+zPRg5dqk037Qo48+gBToD2qy9v0+MMcbfN5qcXalXQ7nXoEEnu9aNp2cTC1QTO2BrhM8T
ONAF8IrMt71fKtZBr4Dk7gdsB4JtV+tpuUPD3qbKBkLpQQm6UH3ERro54u4n8GBB9+psabUBRrie
618OFOGSX4dUGbnfto3t94gYzV45AMyYMd36WSAKgwecodSfulZ0yVao4fBDrW0DByGwdzieNUn+
0/f74luLW/uwJ5jOT62D+Mo2aXxTQNgNdOzXMQ76P9LOqzluLE3Tf2Wi7tEDbzam5gLITGTSJylH
3SBEiYIHDrz59fuAVbtDIhnMrd7oaFNNiQc4OOYzrwE+hPmifBEPqYlzOmPXnsL5jjhvYIE1qfLC
OLapUakUdsPpVwrnqFrMbuiaJqgmmTjhoDjpdk1j/16soc7pfTonZ9uy1RZMG4Vak7LVamFrkm7E
8GLmI7L8wIY4DxCHrEohZ64S2xmEY9wVvKmbncKXnGyQPyeAW3d496H5BzpESS/pA47Cbcpae1bH
Mfhk9C2C6uQvoVfPpcnuQPuw8wj21O+4qgStB3NuuIRmL8Nv5RPcxx353LYLdfUxxiQkd6e5hhiu
a7W5SSZlvFTxLICEG2GTtuPXaO4EWO9HXKjzl1LO2DhVXwltE2C5c6cgqEUnqZ3w14KwmwVeiQOx
2KajyJ90dFXVTanarboZ2PGGqzs4nHpdZpPVWb3QHuU2nQ56NYaNm3aV3fuOUmIlUeOIam3HrFVr
DwhWuLOaCexWid2TsbM70eNiB0sCH5p2glpjRYW8Lcop30BTdTJPq5TCxfkk+hWIsIwBSYZR5uWZ
YkYX8PkkYv9Ei37L+F19RckzeVCibrQvq9pEL1As7ARdkyYcF5LI2Q75DCZtyNIJSpuWz5cpHOli
ywWpP6JfG3BYdmH4I6hCOPeDCmG2HnBVcWEZG/i/SFVwHaV5Wt6EbaoOF0lgyL1vT2DNdnNdlg8f
XycnqRDdvgVkwumxIHrkVaQRxUGSxV3bHIfEzjxDCOtCV+tjI4c1dhMokhrZ8NSMGBp+PO5yur05
/eAoQCijV023ZRGGfnv6TQkxWDJP9VGkmeaVHdLJZagiuhjold/2Zxlm77znwlSncMQlTjKzes8m
KZTR1gPGy4LLDocZzAE1G4BvftnV2L4Jrdw2qvaPE1qiUN6RSJNaHHCs1bCqGSr2rPbNMVpY0Isg
/DYzEeD/eDJPYngaGtYCPwWjRAVkHcc1c872xIr9qFTWceyiH5msO1eDXqtnVss7AxH6LOoowKRZ
N8vPX6VqQYsITqh23bFEAHtD0gIvk2bGLq3qc2H8O0MBbkdmmQPQpCCwOvsGBaQC8eN4LBAY9jgT
5i10SvsS3lp65q1Om55Uq1+PtUp1E60Eo4T55HFI0TFqK1qA4Yx4mJaqyFxwEfp4V1hfDIMbWURJ
7VLzL7cff8PTsx4XDnQkWaRUQBA4eju1uMWAGbGt8aiir7cxG9O5KKb5nDbXKeKSVyWPXUJllgoF
hbfDmDVOthgkjcdRVUpfys3+Em8j+h/6MF0CfLC9KhySezsDNpQt4sPg0LqNVBn2Py0v8CAvGtqU
mMg+1g8yTgk6uFU7kI/rtTsOlbEF1IFhoxOdfen31tKCHpTZi8vrr+YWwReAOlk9HhtD89Ms/D7Y
dvxYVZVr4xylddEm1UJ/GqsDyIZLMNSfWlafKyxNurbqSYY4bJ4J4995JD4AuEY6n5Q91ulE3Gmx
jf3ReESTM/ORiRxukwFAY61SSvrnx8OiWEU67IDLovL79ps7VdZPOlWPY220ANHSxH5IBguZSA2V
qI9X8WnvgVIRptKwQoBPLHKjb8cygTxJUagrxwHALmmfbBXyTifkKtzecaD1xUMiJM8ZcyLdfNEv
/CxLinQVNyNiuAlTprozpmh3Fffl4E5doF+GhNHJIpsKk6ENcm0L4M98muGE3mYxd65Xj8PvcS7T
n1w23XSJqeh8gOrLjWzhkRVfz8FQ/OPyGC/K0y1J4Yu46PKBXx2FwI56LZzM6WhopQYzBHvGiELW
PZ2E6kzW9d5aoZH8F6qKuuVqz0p912M/Jk1HZ+qnTZH2mRflOeT+KTor4LpUWN/ey7wW3KmlU0q1
bG1MjuBbqc4mYxltjKVrWwn4+yay5gWq5ZoUXUOGkTYpJPo93+NqUDFm/3gJnd7UAG4ociMvQH4J
COntxOL/aIzE3NOxyUD4I/AlE5otrnTSzP9EEP4xw/yYtumcn7tHT4MSACA4JRko+C0a3as7h2bd
bERdNh8N0hlXz3PkqMwBU8tSZ+BR+ef7kv4w5Ga46MB814JylZnVvWVN8tGByGPFavVZy7X2MA6w
zj+e03eOfVhaC62JoIusU1vFIV3eNLPIMuM4g/34HDiAEBLHZutUuAE6bo9c76GUAE64hZmhR+rM
zqhuQpGCQKoa68vHj3N61y0AeIq+fF/KgWtmY4FkbV0qCyJ4dB6Bz+ko59rVmRP29GNCCAJHRoVr
KdisV3KhOnFVqZVxrPUo3Q19zSurenJQWrvapn2rnClDvPNSNiURY4nCEAlcoxsowCO2Edb6UUa5
xx0KSl94Sbe7j6funbfitgSY5nCLL732t7ujE01Nhbwxj3joFRcptJd9F2qRT/YwAmyQ5X8KxeI4
WArXwN+XD7XW0Q6aKpsnfTKPtFIULyea3XbyQGEao9Z9W03niNmnux+aD1gsujMoXPLfb98vL0LU
H5TIOioOMKQA/jnMl1Y6hBVlNmWuG28ubMufpejXxxP78n3ennzcxi/YQ3Rldc7AtyObUYtgSM3M
4oM1/NZ1QukQe9qt0UmfmeLmXtDv38SNDb5ezqDfiMTc0NLVt8ghTDdKZGSek2hPDcGhi+Z0cbQR
Ld4FraW7sWUUZ5b3CzZq/bygnFG04MSiKb46J5sUI6+x06xjlUnFiwelZ3VN8hiUaLPJAwqRTjDE
G5Ks6apsCkFOHMZbBffaTWOZwo3g23vpAKro44k83QfAP4BjLPUKWjprHEjQMx1GOIb3AU6c3hS2
qpcgSnnulji9qCCbcyAht8IYOLq8/VzgyQYjoXt9L1GPPOKAKJF/j7h9u4pohx/lGOhHq6Jo4M10
U+xdEiIghOuyopTo+9WYY5K+lLcZtx2cqyi2nzCc6tQLG0ukfZGEjh9hg9kRIULDdkcRhwP1rqaa
N5PhtMepMvAOw/KYMhBenrWOE5yRf0FLfL40zaLOEd+LHHgPQM7BJ8v6vLXw3t4njtPnj6CeZkQt
ugqv5cwysy2lmvKr08Ha7+soved2zn9ZYay3e7Snis9VrTvAW7DKvA9mLDFJZvIfclVGNeIcwZhv
TF7mGWyBjEE1vpqPqpZiztW0E6oS2lDXF6PAu3c7KJVyALyS/IqFkshcbFkaejbGyRU6daa4bLo6
+V0RkiJjrobz16pUzduk6vIU4fhUu8lV1AV9C6fOGOHvsQ/dDm09mjmBiDI/G4rey6LMZF1VlFfB
eY3tVs2EcSWFgLRBn+sDziWJmSpn1sNJWZxaAvE9qwGQF2Uz7e1yaCfEUK2sje+TFs15xxzUjZZb
7bdGlxBv0fr2orYkbVtWNLkw6BzPhGinxxbDv1Tr6GvRyVxFDvGM/4weYPtTpNq3fIygqWBU61lD
bFJ6tbo72iWzO/RomH6825Zf/OYUQEyVGAmgOCkMasur9zZjHGk6UAP3NHPq67G0+k0dmcoF/sft
zgiS8JqYXzqzxU/DCYPInNubrQcmgWz17WxLGfuS/aTet11eXgUGtdQhl8ZNTs/9UBG3XRplGuwE
hmM0CeYCd9W0uIKeW525nl4Cl9X7g4tAWBZcJyIJ69JHW6vKwLPo93NkgqgbO9uQtolqDLejPSk3
ShJR7Q1KWWiuqYcdoKXeeNQavA8gi1Y9qvl12Vz2ZEfDri8K/aZ2BuSbinyWh40gUEJZUmCj4fVO
UOyGJGwAAqPP46Ku14VbwKR6stFL3TmkZDaEpTMS+xsFw1s0yaiJF15Sg6gHL12hTxhaLTfYxyvg
JCLgI3AU8h94giGUs8oOzDaph5o4596hTgv6zMk9SJLzTtRDscX3I958PN7JUl8qaC91NNqr4DWW
53mV+IRobeMImWj3jVmn15gZadCOAzv7XMnlp7SW1UeM0Y1HXA+bM8SEk5tlGRmFwaVPzQ29bj7V
mtQ0qjRp90O9WAtrUobvMYzvj9/vncVNd4sSyRKaLpX31YTmTo6DvKi0+3gKy4sYH+NPHO3JPk8z
i6sMN/FiUpMbhY/73ZjSb3arxweUqc8Ju52kfbwuOAX4HGBwNBq0byc6E3qXxGGn3cOXmD7JQ1Hu
HTy1/aiVwi8fv/N7M/t6qFXURWyX6zon531uU5wchZR7REjD9uNRTs5oQEVAbqCmYuNApXJ5ilcr
J7YUGYWlzryPJk3ZpXKcH0C8a3hxTsW+E0K5CFUNTy25m6+nVFHOHJWnZT4ATdS6wR+A9Wc+VyFD
rA9c+2ag3wt9tLeJnftxlGSu3laXoHEf+0K+aeb+UOr1bW/F50Zf5vDtSQVyh9CdpNowaauv5rgf
LElui8i4n+dxvu5SRTuiohtd92k7b+oYnCg02/o51eT8e51ln4syXoRr6+Rc4LhcCasHIc5dSGJ8
Bor+y89ffYbG6azZqnPpXq5JJFzFGuhkI8rS3tb87M7MsYN1q2IUmmcjbfd7CLt9yyELjXRoJm9u
RaxsKszfnz5eHicbT18qkzC7uFZUcGfr79OkIeBxoGFHtZtCf5SNKzuctL2llxqe9H0+XSDd29wZ
KdiZKskl6hFp8aMJtfjcdlhvPehPcOkoAlCdI8pcA8QUq44jk2rzsRBqFW2aSRLpVo0I4p20SgsP
kgy9CgP9k/nKERIgcpFXCLeFutN+s/m7wWZEjn0CvdYp2mbW7GxpgA16vK1nFJlcWW9Mjk3QzciJ
FnNxFVjZYLl1mUr7OtONnxUkgis6C0MNETRuHm3u0s6F/yIGF43y/knvZv2rI4v4qiplegsaiZPj
lQV0Py+vl9pZEqbjF1ubWjDKSX6JU6CBqFZSqC7Rm1A3NamMhHSJmEevnbMioc5Cu9dVxjw+50Z1
AoRaEipCBiiaoFtP1X/ksC2UQVTpQ6intXoYZzA3bhuFKDvGvd2oLud9+tynavYpkNSGyt2ctg9q
22l74u/sKVYSHYQ1xWLKhokTRh4CvFQxFNx2fp9Zh8s58HqD8KwYi4AkgOAOXmmdWmSzUTZ5wrPC
ykXIMrWz1uv7SvFzTe58XY3KQ6SUua8mdfowLYKVgC/6jTKkqUf985ySirLesHi30HUBerIwSrj/
VtEWyrrxVFeS+iBhHoJI+p7i9FYxv0c2JY3G3C0aLqX5I1eSG2Nm5sp+r4/pPwyweQgoFHiroo4D
V+RFpOPVqYG8itEZgSo/ZGVneiaOm548T6bfE3lf5I1cuUJEw/cBTWiUO8/EHCdIJQJc6p/Owovj
VuYEfXtmtV1rBJaZWw+zehdn141yW9KVtbVugz7lZvFR05HkTZJ7s3Uwbvs2QVTTdOGFxnVORFrb
W71QXEf9mhSJL+f1mZvt5Gp5eT7Akn8/39oBbbSHUUqVzHoAGuvnW/vQb2133Ebu8eO1ub5Cl3FQ
p6CRweqknreaB30QI35BzEPqqh5SKF7vDhu20Jn5PjmK1+OsgrxYC0Q/mLyP7Clu40UbVCA328QF
G/LXuvrPn+P/Cp/Lu7/2VfPf/8U//ywFKishvn1v//G/r+OfRNnl7/a/lr/2f//Y6k/diufioa2f
n9vrH2L9J9/8RX7/3+NvfrQ/3vzDtmjjdjp2z/V0/9xwqb0MwpMuf/L/9Yf/8fzyWz5N4vnPP36W
cFeW3xbGZfHH3z86/Przj4We8J+vf/3fP7v5kfPX3Ocsnp/Xf/75R9P++YdkW/9aRDrBZZoUeCCe
8J2H579+5PwLOoJF/IQmDlYV/KQo6zb68w/F5i9hwgcMZKmKvMjCIvr08iPjX0vrS1swY46FkOgf
/+e53nyg//lg/1F0+R3Ii7b5849ljf3P8QiZyOEXwJ8DRcvvIiJ/uxc7NQ4Xpepmod0iyGxv4qK+
CKt592o6/h729TBvM9u/h4HIjuY6wC6y67fDTHNF9QutTL+TpMuylXfZ9BRov7Qxusv0cwp4q+rf
36MRa1OloVB+omuU8kpKQO/Nt2vrhqY9rM1q+IZoYe0h6OB4tS62Y8opp+OXVNsRAqnSdyXIHwor
vhZzdBjre2h/6Q5XpSfUCeggnpO5WuHc/n7GJTPhIKaEvzZ6ItEN1NEZG/gUY+xOiuFpQsNIAewB
4GHpIVKqT5Wi7o1Qul8wrS4iFZUrJeMd2PYrWR0PqRQ1rjDwyYoqBNuk8VzX/iUpWS8O1thCXQbi
C1Xi7VeLaIzPqQkBjFoFhLNqAu1S7/qEcmSXqBeSXn7TR6To0fT25mS8DiEauNCPfJAY+zrqDE+W
ukewRNwkxcMcFvuyBF2EV6C6/Xh9vT1K/5pNxMJYwYsc7kmlWeL2B47MbIaqngN7nZptHOPwoHUh
dTHH2mN2CcqoLnpgOvKZA5aj4GQPoYOoI9iwNErX94Xc2YJWqWh8aiV+YQbsI+nx4/dbb1MyHW6K
ZT1ThaXLtLz/qwubYnesR1rS+LlsX3ZTs4+N1FdK8wyQZ3X18fuXcTT4hVBwkCRcA8jNVgERVQDq
g8z4HBa2uG7SON6WtHw3Rm4huGEn4YYYDp2TOEQWPanvP37Tl5LD60W3PAIIU0AtTKjOv96+qpEX
VpalUu2nupNepXEybGsoBU/2ME27Nke0+SJsh+lrLGLJ7aVAeQxTAy2OrLOvZCMV+LLlWfzciywV
W8cqbc/ItfFAeDPsFYNftTMNqfk+1riZVs6NqKz82iAH8JW0PwBjEptIV1w5rhM37YXiK5152wmp
87UQot8QWrd9igBrMgefy7JV3DYJr8DxaHse40qSa0CaqWTsAmUMP+ktJjjj0pob9I7kNChvbaFa
Wx1/b9fA2s0bagvNMzm6QtQx29LIP7STrLgDWBV4S1hUtqn0VRqklDJxWGxDfXzSc0GobMYbO0CL
xez3mjqoW6qizhV612c21qom99eKgHKKnChCdTRTVisPhSA76/Om9tGXQfskiVKvS3Ad5Wi4tzi1
iiG+byNcDKoRNsCGuLHzAXrqh6jSoNXExpeu04ZbGPkOGkea7ulzbvlNXk6uHCJfiKb+ddMbboik
T+XyytLXseaHog4pY1dK+D1MMCWLk27PJWJsQq2iLC7bZ/KE9zYY/rqkiBj28LVW9ZkplEcDneia
A6SRwO7G7XU4N5+qLnv+eH2/rbj9PZ9c3WTE/Jti0NvlPaBqXnPP1z7Az3RfVCByPHvMpMntZE6t
rBvabd9kjwnr4EzU/9470hPTEVpBo5zt/XZoWStr2imi9hsw9s9VY18D/FUegxlpvY9fcn3dM4VQ
jWRqHJyri13i25EWBlWbyYHw58K6M7oqguKkP4SEGfqs38WB+PXxeO9MKsUP8GUUFGwgiMubvzoe
FQDAkLTk2pdbKKTU6C8WR57YMNtNIJRrPVW8NjsnQPDOdDKoJSN1QKGDr/l2UKlEWWKMh9rPQy3d
OCbZwhBNrqqf13tf5mt1JpoozC3HIiQYdsnboYxBsp0KXJ6vWuIZzNwPzRpm3zE6Ktl1uDGG8TB0
7e9KbgoPhcOfH8/uuy9KkZZICvSjul6yJtBcCwHB2q+pDueGcU17ddegy/PxMO8sGpDgFPSIkjGV
W9sQOfi/tEFQ1H4JyHIHdepLXGebchKZa2bKJ6FQEvl4xFXb9WUzUsDAVRt57Rf3i7fzCjS/xula
qny1dYyvJuZSqmgOUexw+k7Z/YR6xkbSTHEwB6QUbLVOHu1GbIfWLHcGLYpDNAnzDPTgvTvYXHwn
l4o8xYv1ujI7SdhFGPGxEQBurQ6UuD39EM7PGg4IpZRR2upyd0cPqXGH1m7+YajO3mX4RdhhoUlT
XHw7J1agJUaNEaWPGu196ww+8j1XqlncTGr4lGRT+A+jp2U8+n3kwCQ1JEmrbTSZUgia26j8bHYu
1Kr8WiXn9A3fW1lgLLi8SLUola7usNBMuiyYh8oP60jf6W1feKpUT7tBmb6FcnjZne2pLb9xvWFf
jbgusIROBHUDJyEfIgJq/IHU34oay8e86H80hlDHbW1RvNBL29hYQ7M3COU6M33sG/UmM8XeSYzR
DxBr6nP1OqwkMJ2WNu4TK37+eAu8t7epSHGzgyokCVwVsqdGKeSi7yo/lZIvVjZeD1p1YyTRmVLH
uWFWiyrtOsgVXV/5ZlPJGwmQfZjhSxAAbThziizh4XrmX7/QajmVWe3QwOWF4nn+GWv9Nu+l26wz
v7T5eO74eO9YfrnnAEkgcPKyk19dOwPF5gjiTQVZqszcQr9KO8fEnE+5aWzjGomhg5RmeznWS98y
wvuPv9w661j2DeBMKNY4JyM3sHrRYYzjQRYssVxdCBAmZeQGRdVv/3+jrG6eso1xZCIy8ydcHqkV
AJvIziQd71zeqPhgJbrgX0jeVmtjdLDZaipN+HU3Xvfl8OiM873SJHdWFDzIVZ5tFunJM8vk3VMW
4h8zx6gLvuXtMYe4oDrOwhJ+MI+KLxUjdIXpviCsPYwWh18QJ1SlG2WfIDhzCBT908cTu6rK/XX3
cJ/z3i9ew2vAYIK6wIgqEt9PKN/LKvsqRcA3zHTw0IL+PFbpoy7i3xC5CnQtldzNy/zMyfuiqrLa
K+TKi9Y13kOsplWYVsYsr1QUwkf1K/DnOnuOZ+W+L0aaF4ZkuX00IeNjZcdqqLWLPE8H2BzqNop1
+DnkqRuKKemxmYLIV6riImzMxCubPtuNjr1BS33cVGOaHjJ9giAcCSB0841jYD0PJ+ShqaPmEqnS
LxOcdLcYjctxdLC2b9GWrNA99C2NJrui9fIG/axDhpTpty6OyenCOPAKqaF3wBczpXnamBKcH/Tk
kdzEuxHOUvqAWEQGkka/E7V1SKIyuogcY9igtKB40ZBfF6For3Q5zVx1jrddG34a+6z3RKpdjPV4
hRE56PKoqjwttBMvn2HPoCYmb6AMNTrIgAaDphiOlFQ9gNtQd5MUmodg1m6jUTPgaMXFFkJp8ajM
DrrNZXBZ5fXgNzMcxsa2r/rSyHYTxHXPFB3oAkUJ8fNulYsUTfelUPE7N6wn9MVutGI6xFKSbcIG
61QFf9PLTlGkQwnS8uMl+c41Cf4ZOg3txKUovdrrQVJoTi5Pwm+HIvHoooZuFEbofsZ3oZPc87fO
bML3BiThojG/QF5YbG/3IM3VUUqiSvhF50weDgcQDSN5GyjphT33Mf4jxZlXPClpcWoihgGhHL7S
Ioy4GlKvoww/ebMkyKzUTUXLf7tYoz6UhdW6fRH/ALZV+mafOlvhGMc8z59F2V7xaMV1qArdXbBR
B8VJVNpv43RrtEXxpEuqtusUmoDwruKzLaPlDl5tU2RrOCY4pVDKeZGBe3XNTHaeTo4TCp9WEW1E
cdGNUnsx59GtrYnGq1Eyh9M2Yyhdqb97yX7Q66E7c1a8c4Ev0kkE/6QgFGiWT/nqGfSh0qy2s0pu
m9wz0Ksg9DS8aLbOUUmWRbZ+WUDbRCTIY1BxWJ1JWiNEB9Ks9NU0/24mxo6E40yE/U5wBh6evjRC
5TQE1xEu1YqqS+q+9NNB/dIMgHiioviSldGeugwq80Q/ZqgdrcY4Z8H+3lVnLlcOJjtozpxcOimy
ENoolz4GxRepbTxnAhYnxtkgTO+M0pi8IunPAG2WFX0yoXiR0QWnVwsA+O2XS+3anuUWflCaLhDO
YH6ojHxrxamz04PhzGDvTS2NBOrBS7fjpLrRTVlQjrYj/Mww76QEUq/e5XjumpfCKi8l3XrQKvMB
4/Uz8k7vTSzdCxRrIToQEK1WjTGYUSnpivB7bJ+UZivQZnezMu42olK2xqQunsnp14/Py5eMdDW1
FCkBbkN5pES2ZjekuAk0Bheb389OetCl5kpRSNf0xnjS0jF0Yzglrj3mT0jc7ikvQfdILxWI7J4E
zc9LLafaUlTNEcScZmxQNIhZLaSnrVRy3NfJT10X1AKlZhtK6EgWYPg8pakfrNR4ctL20RKzthGz
8llLO8PtFOdmtlLJRwo7AhAX/RAaxGyqxiG1RvuSOk3vdjpWPYmTRtu6qWzXsmp1l6eOtOnj6uHj
6VGXwO1keiilkUSC4rTWTC0j003hjEHpj3TgPdmSdFddEjABIgC+snGhT521E4F8MS3RQSSp1fcM
8/S0yeYHOdI3bRfBaseNxZjLZKtYMDcGhKG9JNYfTTuB8RvGzq40o3OVsncuJigz9Oc1yhC065fT
8NVp14ZGHKUohgCoGIFQ8TxuV8DfG5oxvLIFX7WrbPvM3jlpW3Gu0mehJ7SgwLECWuViWTYaKrC/
0q8Hvd1BYbQ8NaMCIbiXKYEIeYdYfY5kmQQaM4sVD9NxjpKkkEGHa58BTD3hDf+l64PBHeT5mAhT
vxirrNrKi9z4x1/3nfh1CRIW4tQLtGK95UTThpXV6YUvOxRq2+STVgQ4Y5Rl7VVyOC7/N4/ZRq6S
iZ5GTJXvB3U4Rwc8PXAWvwk6mEwarar1iTomlVACe4AyP6WX2STfyHKEOMC0bWEeFhPE2ZgQ1sbk
+czrn+R+C+kFoi5FTh2KlbqcSK+WiFGPsRGgq+tnnYDZpDi+iObUnVrbk8OnOogeWKXuaHTX2Tnp
nZO7eDX0KnWpmljBICrjimynfRqMh6mkfyD6M1/4zDDrkrjdq5CHqpRN4PTXRdZRXG18tTxXbzq5
8Je3QZkKNxg+oWauos5Qzs1Ow9POH0a9PgRmVV5min5OWeY031uGWXSYaRIu0qirwE+d7Q6eWlLS
p0h3aqs/RKZ+Y8bRE0zGuy7MI5em1mVVV3u1O6sc9e5i4cJH2AQuDETot4tFZH1LMhAyuJAuik47
dkHyC1VZdIPFj6qtDmGCRoFdfyqm8nBmoZ5Ej8uLvxp79eKJJMWwIBg7jLud4WTb2lw6tSR9k7kp
+v5TpSffMEr4NDbiylHOUStPjtJleF1Z2CNUWE9wgGEBa3PAI8Hv7adoUt06Dy+H6lbNErCAzpld
ubzLmxtnNdiqJjJLIX4Tg1X4ebFoR6iu2XebwVCpWp8T5jw31GrZBjLNQ1LDwm8QUi4HNB45/ZT+
XqUo//EXfH8kWDhcC/CL1yxcTe9EZSpskA72ERI8ZrG0ikZS2Xm6gcPW/zuTuNQn2JEw4dclwZyO
pEFPu/Anp+52sZqGbt1nYhfUubrpRsRf/o33ezXeEka8OkmtIe07lEYLPw7FnaUM101dHSq79WS1
3f87Q9FegK7Obl/3UZKJ6nCWBIWvxCABhK3fOE3p1Rkwvzo910w/iUmXxUhfYVHdJ8ldf7dGgvzv
OMt7TXpDNzffxrV50zntFuLRAQttN5W0zx+/4OmtTOeeeiCKiNSWUPtb7QC9lgEmB8vH62KvnKD3
oo741FZgDENxkPT8qoqq2A2zaVu01kPW12eSq3dujTcPsNoXuILogzyy3yvYMounCuyMHWJE9x+/
6Du3BkuGDI6SNc2DEzx9Zc5mPDK5jaJEF8TmFf7G3bmlCeDq9EShSAgVRSYSRGt9dXo27cyxnRLD
mqr0PY7l4F5PcnNHROBlTbFFFiw6TmKETqZNPyeR0Lyl5LdJ8YGm+CU/wGf7bZeicmNb7X3LTmo8
uaivZZV4SGXV3FlzvZ/U5rLC1zIZ1eNUCJzBYnM8wJzsd1h5Sm7UVwPcrFH2iPElL1DFZ+pTzdVU
wmxrKXfvwrrQL4O8QNlSo9bumW1aFl4XsM5pliNMLVAc95s+t3+XKCgAS46MqxLPmr6Q7voO4ZSU
kQCezo7nDPKF0mn2Zu61y2BI212/QMlRwMaqwkn3fa2oPvZXxTbN51+iTfWbKtC/hdS3NiM9XyQp
QtfKW4RudOmzlmTZFR/pu5GZ40NLduyVDuLkyLPM+zGsDXeeAmtvCmjgqpFVhwGNxY0kgQJVq+Sy
Q+K7hOzsOrlEugIx7Bgluo3dvBXc6jr+J6DkMjc1wVjoBlmTqaALGBmxGwfyo2i6T4MUSK5WqLdW
oBxSRUyC3p5q7OpGmOANVOsxYlwvNtTmKrc0hEJCaYKyAGUoSufgGAVG7xVow17QLEdRgx12gXCs
6RpL8XCI0vRZmrXqwlQncSPXhJ4d7gZTF9ZbJ2kRwgjV5Mo2wtKTc/1QYzW11c1WPuBNdqVIGr2f
PBsOsY7LYKEpD9qEnFA+JG4yPMSKNlzEipXj9FOXXmunPws9Ezf9XD+RZgOhxg9Mo37uOvrc+pqW
JdtBLvcD2AKY/mPOHZhO7gL02YOPB2aaKPte2B7GO45nOlhIhvAiN7SNtb1kFrdU3vl2A+Kofjy2
aMJ1pfFtEti9IQ2TdJeAc0YEU7Rgl8GdgQ6F5v82r6OLoY6bzwogFwSlqt51rFz1lTw0N/hrlhd6
14z7nFpi6KHXtk3C8ltpN9ku1DBlGuxhONptH5Adat1BaoJrgU7310EKDTgkYXoHH1GTtmWXWG7j
jK406cGVaUv6JtD14btR1IuRSt00WxkUgAbzy5SrfT8qEn5aVYol5gC9Gk36Ccxw5KpWGO16bW6O
XdGpvjX3KYezmXpZb4we9dzCNWYhLqG/yQdJHrdG0yR+UpYmf738YsntXsmH8oeBWdYhSIx78uj0
C71NWXV7EJCHqjfbH5EGrDuB5RdAMGqGZwPDSmhO+tBXF45aDfZGmqTES5PuUzwpe4uCBV4BkdcG
4xZHQS/XYJtnUWtejKrxiIm3clnJCrg7kSHaaFnzLaDA2htCadfVfJNZ68iQKyifG6UjY3PLKci8
YnZ6P1MqiSNFGoYrFa2qVh7MbdByv+aakWgbtQ7n21YAL/NDewJeSNpzY+VNwJlRd0gAKhOeUmhf
qTt5Lil72mGN66HaAFHCXF71JauDQy7qER9SKynFrSQV/bWVO/1Fo7BndkrSFdvclJqHeJKUg56V
OppauR7/HMvg1opseOB9Y+Jjr8deLwfyUerpGbtDyUk25SaEimQ49AM+9VE4eEFV/ILHjcmWiOJw
Kypnrj0pNqhJBllgHhQYy41fpvVwYxTGfarlXtOSQf9v5s5suW4cS9dPxArOwy3JPWuWbNm+Ydiy
TXCewAF8+v52Vp0ua1vH6qy+6Yi6ysoUNkEQWPjXPwSgMKeiEHNYtYkdd9oS6YV9W4z5HVRFTF1x
Lkja57bPv/eq1UIv0E5OWd74qb73svlor60KvcxtYs+DMD/2xrO2rsAyOhSM0c9BksvyqKDZ7NaB
xCS3vF911IIkWOIYNmhlzP3jE3yEIXZrF58l3Xj2HE6MjsIHbbV15w9cQ5ZpNHaLkHdgdt+xhyTV
i1TJeJrTAzl9c8SR89Es+ceB9H4y0BiVUNlkN52SNvuAgWA8W88kzsHE7Mfnwa2ehc6dfPI1Lsl6
+zAH8rHwrWutqouwkM2Vn3mbWbMhPXUPk7S/2R58oBm7vWRVNKWzfcrMGCq4PwfL68nHYOyHUCN+
qmzqre+P17WbHj0fUxYjmI3QAIuKFVLF0O3FVVI7USKrH/nEBAYfRRNEXRt8qOtsC9aNPEv8RNe6
y6vhOiWUVzjjZvHHH3pZf5hmOxazMR+Rl5zBUqp4F9JYbj16hnbi9I8MLqUqc3aA5zdW+tlYJF56
iXieWvfaws8qYmF2ETbQd6a17gOXvWBJy/pBM/jSi7X6aE0qnJW/M5zmll5x5E7SoRWlvYgpmdhd
0xvbqGI7Mz5r9nBvF0tzYJ8JR9//wjf1pZhU5HnFRi5G/S0A8EtFddL73icP44HQsK2GT9nXqimu
ZeVe99Ioo3xiOc69tlelfZSJY+wt/sFiJc1djk9d3NnOEnt6HxXOtEHfjjtjIBGlEjoT2f66s7vh
oaiXH7MapmNH714ey2FO3WUniKAbPil03Nm9U9lIYe+TxlvEBo6ku02zYj2CYP78cxn21rX6TGwn
pxdTDgq/C8wqWYj30RRIWW72V94k4APC8/M/m/OtMvVb2LgfU3vej/57MT8XWQ4Uf8DnLBESZzBK
+90EDk3bREYq16Jh6KNA+PtSalGhPTblfBMk7p3VaodEp6M6oMsv3B9G5hxV791Lwzutw1eyn2L5
HiPg9+IXlu7ZUQ1Q6Hy9uACFZhshCzaa9S5Npmg2sY+talwAne2fZ/33otTgobH1gcuH28wlU6oo
zCRIprJm4aMHy8xQIypjWR+muQz1CfO97j1A9PcHQ5YO1o0k5i9blPP//8sdzdZFBzcY9GR23INv
TCQajNer5sR/frA3rrpnCnJwVkedg30uVpPIM72mddrspmE8poGzq4QGGxLZXGe+c8t9a+WeL2YU
P6S6nA39Lh6pcedceozlVQ0FQLJ11Vez/mgP2FNa9UBTyLJjBbTc+u/1Pc9/+gKm+HXoS3okwZVJ
nUlmU5XqhE/6bgrK89HfHma/CNeVA3EU3nGy/b9/1X418MX8Dtqi9dUsmp2VBE9GP2wdrETGrr7B
9vMdE4W3VgwQgs8XyvUJUv7r6V1WBxvQGthJq7lqWsY9V5So8cd3PAPegJcwKEGDDCuS93jZgiFi
w3BX2vu7cR5DN3g2y5mWk7UXQ7EpNO8dqspbi4ZopX8G15/N4C8+cN0dPRO3fr4DNRxdfTpWzYTI
0y++rX0LhMj0homyPqSdOLreewlbb8wpg9K59nE05ldcICWFKIupqRpe34rPk4vx6jb33CzqSex+
50v8fYvR0R6d8Tpcqek7X3wdqh2mbOm7Ziem1Tm1TrVuq8qcaD7M2R4bXQLCh3XZ+Kt032kbvXGz
/2Vk4zI2AiE+e4PHQ3qDfzh3DxPf3v3tbeaMAfEaA/ZppFmv12a6uhghYca7c5Q84QboWzfY88Z4
M7wz0BurE3IRzBqMq1DLXop8KjfoyZJjj/GL/pPZPfSq+E7o96Yb0nNO6Ttf91vLAx0KKDoqEXqS
F1/3qvkLEZP0BWiZRb10t31jEiv43uy98YLO90NMQ1Gx0nK9OAv6DBMpU/DJQUn40p+piY59/+cX
9OYQtAQA6/+Kg7kYYinrVW91hlgyde1ijxea0n/6341xgeyk5lK7ImCDyiuH+PU6lMV7TYc3XgjO
XmyAOCTAbP6rQfrLqQnrBYU3VcpOBvpHv8m+T629F7r6D05n/v5ZD8hFFc7wxXRNi18tuss4tbd+
nKr822TVIoQ1vvnzlL39PP8e52LKPDudOqcF24Oqo4VrMcWz7z91IPp/Huft1//vcc6f1S/zps3K
goPH8yDxu9c9616rxHutgjfHIKHkLz0V0YkXczYqtyeC6nw+eQnu1ea+698rMd4egs4kAKLHZnOB
xba+Irqi4TEyqR1zWV9Nk73/80y9UTABNULqQEbo8CwXvAd9CmAnBsC9xIn/tJPxWlXiWzdUV0Qp
/P19+exKRLAmoKvxW5/OIDbD5fXXu4X6JBQrjzT9ba4KNT3sGFwFePkYIpxn9JcXbwRNESA4r3fw
kG4CrenCyZ+2NrE+eu6/A1S/9XbOxR+SOuxDEKO/HsudZekEjc5YUr9fhweywZ/+/HLe+lzOSZge
xnGwW38r84y+cVNMB+i0VVfnW2WTFECM2Tvcl7eGgYKCx4F3dtq4bMSXEEj8NOGQsTyc3JsFiJJb
j/VeWPJfPhkXVSvHpXdOEKLkgkv/esJWsHA/KVkAgNC3jQJNFFvT8LAK6GKvdbZaDgMt8GLZOwcH
OMdIzd08fC5cHJhcI8y6OipeqvVcQ6yhTez7agYEeGM9XfXHerYf62bdaF6x760xNKybyXHeOSDf
OI5fPcHFuT/gZUc2vVXvSmmBLn+TtrnL9ebatPsNRum7P7/+N0fDVhtDUCjGdIJez1cajDoZQSzm
rM9ifb3Vzh7yoguX5mcWvNckfGsRUGn892AXWzPBQ5ykGYPpAqzWr0IxeqHnPv8nj2TRiKQw/N15
tBaFHPyFCVwcFfLBRIsudim895ba3vXeuaK9/Uz/Hu3iC50mMOe2YbS1IcPHUjtH+yjMd7a1tweB
x4GZD6fnpedYMnldWbXQWHxNbbT6Xg+wre67dx7lrX2aiv2/RzmvlV82tpL0b3waTdpyeRLqwWmV
pJoD9Rr2//JxLpZ4Czl6UhYDTRaBI9VLaX4+Z178B8sAppLloxEC/L+4HHDW+RNeOOc6YNhp80/L
7XaN5sXAXZHW/b10gX8BPf8e7VJLA3cB97GZ0VJ72CxpEK/oQRXNfTH+bfLpGVM6n6bQROgrXi4G
t9NbMvsUi0E3I6QI28r33pm7N9fbL0NcrIRhTH190hZWgmfin330mzEWGPX8+Q29ud4Q7FJ8crjB
8X+93ujnZAndjZp76rUjdJQbzabVuRW/J4J8eyAbpgDmSlxLLx4ntZVXY4JPiUvLbfHcjSKGTZp1
aFfvnKa/jwS2ZnD7PfPyMLs6T+wvnxARXYGeZ5Q6tUM2jdUdhoEOSTfe5ly8/zx759l5fdIxFHIx
CEP4/7LVvR5qMlthjEjedonmbf1OfYT+sBOGuNGIra+sK9q1dS7fGfT3hcGgYGzkD0HUhSvzetBi
DUq3wj2KzsW60b3noClvquG9NMjz+/jt0XD6455I3cil5PUogTHC2a54X+QbbpCU0ACsNoX+nE0m
qIL7zjt785m4NoOIogj+jbneISpz0o7vSWoFvvvQgjX6hfOy+fP7emMYAySPDxbsEFLixUPRhSwL
kauKQsuMqLivePKwG+t30J/zn7mYOwONOOUcsiFYZOef8csK1FcYvlmB01w6kKYe+60un/zczd9j
ib/1OOjJzg5JbEGwQl+Pk9ZTmckAH4uqsR9tp42N2blD3PK3C+Azvd5CC8E9Hn7KxR5hrIS1lJ5V
wSAt+sh34EhmmvPOefTGeiPRFQMbaK3wwS9pktLPp5ZIIfy1ArVxzOaq0oOrSXUbEw+W2q6//Xkl
vDfcxTNxtZ4T+rbVrpvVlpbELUk54bkLEHRZjG3R5/9gOBxH8O8BrIYk8vpN1aLRzcmdGI64KRx2
dsR67kRthVjvhzm9wT8P98a+BOWFHdBFGcF9/2JhkFYl5l6vqt28VuFipF+dtdtA74s85yZTaj8q
b08q8DujvrHxvhr1YjccXYzjVVNXO9gIUZutsNyWjRoIK63cf37If8s/6qmp+N+lJdQrK6n/mcXU
7kdzdmcaLv/U/0l3KRby/99e6sP67UeRDfJr/dpiiv/onx5TnvUPzl+c+GB+0ajBDub/WUw5zj9o
zZ1Bf66grNOz2OVfFlO2849z54x8GpiZLKjzDfhfFlOW9w9kYFzBKfRpw5xtof6Gx9TrjxI0Eifj
szEP8gS2Gg7U11+JHITr49wr9lWSdRARZLdbtG7epR7qq3owzSdi3Ma7X2bo7p/b8q+OU6+/lfOg
7JxcehgQdjH3oteDWmT3erntZXt3rNw17qbA6GLQ6lVhQ1JANinhDV0Xlpm6oVYKvDMnUS7v0dPP
5fa/j4x//grgDNAZGM4AwJe/YiYLpyn1fE/K/CFrrBDTvTYkj2iOpFt9qcz1CWOslz8/+lkq9du4
Z58Gk8rrjHDQLXz99FmvoJc4A+iWI+cPowNXzIeh9jA5drfyHqzl3pVjUp4St3e+Z007QIhQDenH
xghloUCd+tLLZba/TH1rPqe51877LF8t98Mi6tzZwHEeOZhc2Dd74eRm+egQvGdeGagod7Ij9xYC
TH2DPcWY7YCoUiI/RvcOcctNNxDQEyaGTihFYzrNfEqyQkaaGi2Cm/U2clrlN8gGgj7m3XX5oa4C
jJ/zBaoQKY8raVU1wcKYvusyNSK3NIsPLor7H0VbVCTOaHaUAq6vQNeHepzTHxRDSegSgrrX5sKJ
8xbanLkWdy20NuI6ngsl7RjDce1e0YlvQy+Rj/1CgpAyzPZWxyudBmGt/yy1agjVVD/6/exifllq
+6SlBYuQjRg+KMFh7uXmdl1r1KudKrfDst663To7scAIC7eJb12SfMJxm1zFyjV3AdeNWPPSPjRV
4UW+1H6WEO5KYiPP+tYJWmw4uH59dKzS/SaVf0yrLIg7wSO6q1H/IIPMefGnto1tuUz6w5Taz5WX
Qz3TrNPitGO+nTX695sM2nsQ1hl0jrG06up6HOvm1vZSQhArdPlGp6kfa9fK4TDTeV64XE1GEaug
Tcs79IZDAVlGmrf5ODk/m9JpMua9K/IT/zLuPpZ0jCgRSvJSlGt/WoTyrVD4cLaOAfwg71Y4VR9E
siiWMYTrp9mf+8UoipAEw6p7MLN17h/peevLniZX+m0MtGG67jpvUKFTB+bRLWyVRXZQT3Ij+dDA
HmqFpH9d5nbcO7XpXWtLQxKiQ/jXeErh2T4lQTM+iCKv8EvSzkmuWjKKg9FYMt0IyLNEVZkZlBvh
51yVPJE1Tth2tfdgFsLFq7aRQX1YphySFZCA8RIs3vih5Pqpb9NKC9rIb3rfiMD4HawVp7Gc002T
kz+Is5Th3tqzr/KzdWWGpatfidWJbbtQ07cz5c1rQ6NPjSKs9WnYJmYhCSidnbncKNG0D4W0Wyc2
3bz+AiJHCOuSt6W2SbQ2N3Z2JtTD6CZEacDBMdqnSeqqPLXLWVpWlUUP/WuUsHi6KTX9yOsp0KJp
gDgX5b5w6+1C8znd4Gw1NEeTh32aA60OQjlqvRlVeIzpMeKt1DzYeWbMYWPhlPuYpXmqtlbbW9sm
R6aBNxV8trCsSn88yjSt9IMurYrnKlPt1mtSTDw7JHJYrlWWn2x8PTehx5L+Rr6n79rqc44rxHA1
T03wYXELq3xc1iAo4yw36SrUyfxRNq71COy1dDd5PS5lDNJQMMcCtmY8131WfOaDlvkmLUwnfZ6s
buq3kMwwqENe7gfYfFv1NQp+f4nS3FQlmzwmq4/4eXXuC4FwSt/olVrwC2I/BQQszbE6Ue0Nh8n0
FjtMvXqu4lGtJmLyKjCmp6Q31Us2D6049b2Na3nV0a2CLGZByeqU7NFoi2Dd5uU8n6yhFg/OUs2g
o67fzrGtBUpsnbavXwiWNAiA0hOQWozPxyyUvRo/KNxX/E2Vm+PjUBe+xI69LfUDSfYQlpjJvD7x
0VoJwqY+KTZODu8DE765BHlxkCLIegka+vmVwk0rIHOyM8j0jW1T9T8CvXL6uOuFcZt0jjPtiI11
yMBgA3rRJ3ssdlPmtk+qh/X0veUOfuMUU6dHXSmhfEnXmr2NZ3vTV3PJe//Y57WcQtdPwelTS29P
hVflKJJmrrGxURYEYCzKq148qwzuG8ODOUX3UixRW0NQEa63fC3LvpWhGkqx0YoMBt8EyI0qETmK
Y2APq9X60oTCFuLExQt+ZGPluOJajvK6sMsyN24W7FP4hII2rFLAneNEmApWRWm+jPcl4XjNtdEW
83rdJwkZwHabimw/dFk7R6Y7ZLeemutyp3UeHLlaaVkRDS60VIRcBJLcIAIceQU4kN0VTgm1UTY0
I5u2RQUBfhBwMOgoTkJzYeHAVhuYaq0xoQCO2Thjxews3V/c8ORW5Hp/heq4T++kypJ109h2tuv5
IV/YN1MUMehVQy2DQ+hUqB/R1A2fbOwouqXCzKpJOb8wBpD1p9aHWhESXNKd3Kl33chBh/aUpxb8
RCwY9G0zDuZnLO26r/iX6WUsoYAam9UbVvzNRsN/kGOLKBQu3F1p6VfY9PY3ld630zO69gVznB4b
7K0EmvpQ1Kl21y54vYd9Kt27cU6I+zCE8PXdbFeijjt30G1QQIUk3gTjJoFVjRC2M0eNN5yn58Jn
omt5wgzdS7ZkVGn2Zk71OthBqOuHeGqTlXQgVX53cD/z4rKENbVz2GG0qLb9FD9+7l79SffrQZB9
4gAEuxJ+lV+YcQGPy7/pDLU8oOrO+pPv94XYzpO05NamG74eGxu+RqPsTkR5afT9dVM264ojRe8n
Jyhm5XAYFjOhLrDt5vu46NOVn2tq2Y/YIE3xanTONSf2HNC2H72vbSFFG6sBRieL3Fj1m0lmyY/R
n3TiRzN42fHQGc6wdftR77YF/tYz24Mx/8jxusuvSj0t0/0EH3OMzZECNlTCADzDRLNsQrsv06hw
5x/1RIcEGtT0Ij3nVrRQHpvR7zfw5v0vwWBGpjKepW1tAgczAL31egwwxjIegh5qqdsiJzPkcU4q
sTfkAHOYeJoFvnuJimCwXI5EXavRDpWiza/WcvC/+iOc3zmwxp+mCJJjMYv60M6NvZ9geRxriX1R
Q340ZDPitqy6kD9cr+pjNXXJBwKLi8/YrpIhw/lnndouMb3I06fiyhal8Z2o4e6Ik9ZybIOOkzqz
0q0Z5NkXGkfnoGNoqT15A2FF2PW2SqgRZrRUazDcUJDW264trxLL+oKbf74pq/MXp7X9Abf9IR7H
wNznpDtEOQYaUZfJdFea6tgNk06cVurFCu/OEAmeovcus5MHkW2jucQiwPDNN5mvlTelX91SBjWx
HPJ+CzD40MuCCgDceeemWYRQ6roLvCVO/OLogEUXIm23iuCg2C/JO6i8/WQ7J3vE1Gi050++ZSc3
TTbLsG4SYrAl27tdDfnGWvrguprVuDUmb9qzPfwc6XruHK//MoBtyzRP9roXfMT4BoqPyjeLMTW3
RTKg4FnEkX8nOaqhb19Ss/jUpOzOWI2Yu0KJExRZXFeH7RBU9xTIDSYp+n3ST1RNmrNP8fWGk2tz
TAkjP64qGGFVgHMTDIfpAbGhkh8REevoHpNmJFuyyu9aw6M8ko12zRtMInRo+YNYrYKEZZOcpVCb
k2tNX5N9bc0EbpekB2k4fuBibmyzuW3vKNyXPJQTAjnDlCO1n+Z8lUSQn8yudp8sc3a/5mstbqai
++Ksk3NniVJejT5R7m3jlZjMarB3xyUenOTJcDR2isklzjjwIl15nzyhX0O4rbD2NOTX1rDrg1O5
O2KR+rDBUeFoaR5BX7O/fpuKddeJMuwC8dkcca+Z8yR2ewjsEnVBmbSfCA3jKwKYux5bkpHavqBN
aMrrdSFpTizZcz2JB18jmRxQ65AUervDqrW4DvTvvpmFA/IhTGLEvjXGpxaZZdTyt46DIILWs6sb
1yUfevCNZyoXpYXlzOqrq8X9JHvvYz77BqHX2IK2aGjcOl02Y22fj6E0rEaWOVQlC6l7JMzSCq2y
sh7sqmpO5Hbeq9V7sKBO7yDpuzfuXPvfnNmkQnIV+LXfnVij4xMJL1eEcF21dVJfCZLn1Zxf1xZS
26AAvir0ykJD5ajDIAv34ODfialo+lBq03aUZFX267zFoAS2pCi6qYnK9Ezp7neAiw+aqXZFNtX7
wR7Tk2513ouCivDJn6f0KSVdnLoxKD+p2jNvhLeUeOgpz74RYkyirCUlC263cV/S/d1oCdmM5Dmv
EWYc4JLGAG99Vdb3xMqyj1VGLUWIgn811lMSa4GOS/M6f8SjdN20QdsenbU8NjrpPRRJ433bj95x
FuuTHmj+Xm867/NiWDXcdCAAPCm8TT15covH3RGtCFhhqWXHusDOFR/odOPpQxk1c5Km3GtE9XVt
9UfVzfYTkmXm1wc8SNj941y4T71npA9TPifsYiVFLym1GJzBMaYZ08SqSD4CSKLiyLKtqnIC0Zt6
JrraJREjVEq6n1PTTa5XNvCT5Vdcvlrs/qwsyK6rsc+22mjRTqd21rFHCRthobZwx7gxVBcXQus5
lBtYeVZt3IIdstU3Mg/NRkt2WVCs3L7tbIgS49xbV2t9NFRiGWFVa9NXL0jlfZ621q2bjXnIeZmE
tqWlJ1vl3VYu+YkLZxY7atGeziF+RWiNtfPNI984AKj+CkRNPFpY09rKb2bR+l2UUfhO8diNByDo
Y8PHQ0FeEocZ6Hqk953z7PGarycPDUzjyfpaaC1Uv9qDWrJYabU1FI67nY8sp3NS+VTn5dVcG1a0
FCVRjEZho06jGljXpHjoR7c+upWL3VPnP/eo8exwAjm4tazJ3eNoFETK4UpQaUl9EiJ7lt0ifw4j
5YNZjPpGrIR9scvNV6S/mmHRZcM1WYwvo8teOTX6wZP2vtat3drmW6K4iKVrpz7YJMHaHjOnMY9l
zXIdlkatsV53FQz+0sL5YJ6w1ngUzoS0mtQ530JdY9FWHQ5akoic66duDe5DJqc0yDbtsgpbweNn
dxhiI+1dbYOsyUxxjDK9otOgUDgDuSFJ4GC4PVfKrUjkSjLK581cmsII8Uhuu29+kIyTCxm1dOw0
XhYpXNRgROP5W524Fp3DfGhmYW1zmeqNejFmIw3u7KH7gPHTgOzAzBw8ycGvm9m/nnV9NP2N7kz9
eB+0Z2PVsgSJVtyTsmbyPqVLblb9V3Q0NZkqSwuxUR6CcsTIKjbQvmTVtsVY2Fp26+oYU7KbXKvy
HRo0lprWrQkZMiuPi6sGKx9jCCL62obcEhdLQ5AT9P51bs6du22MsvmSDmRxJZ1tbi2hj03ol72/
xR2EEJs5caLBJtOrTfpdUJkvHLoyCsq8f+zxlMzCJrAMrJc1tfXsZQ6XoKqoopufTTu126pkTgev
+0CbarP6RNTObnPbj9CcOmyWcy1ZI7uzucCuuR0HGJmzweRsGLzDz4tv9JsO2iLlR4ndl9ONsFhK
LGdzY4ItjwPy+Tamf6ow+znyKfbbVBTefWZV2vW8DtwZRwTxzay7Eao5XGAaXUeI52hdHEj31BN8
LPE/1vmeFM4xS8lJIl15T2fc4nGGpX3217xZ0dr0qRUOi43Gq+24OyGDy2+DWhWfDS3JIZm7xbaz
vabb9J3m0njGR7CO6byyXtOBCKVYA7FcQ5AkEAnV4ZUWr46nLajzPGoJI2jNwywCsXMyM53iVnnW
s8iMJI9TpxBHk1cb55I0F9vPAi7Qc/mBkFMvzAS2at0wuzH80ZtlsAuUsP2PrnLDHAFs5PQwvSpb
xnrpb8SiugMs/HnjJyg7k7VZ7+11TvbN0Ke3ddLLDxptbY14nW1druKGBCZFcTE3Pw1NYUw+zMg5
ezkZV5qmPWSZZe3w6HBixCLldi7F9exX2rYnz6c39PpIzmG5CyZK27DpSy/ORgcoS2tm70F3ZifU
O82KUn1Qj521uF81DXNq5WIMOEyuHdpzamD8ro3HITOfWytoD8ZIKCUw7Ae3Wq8VdCgcZFYoRnre
3VszBjjOuFpX+jr9lPVYR1KmOH97NmG2gz8cbFvhO2gs982c+lHGp34rss49YNpk7lq3VRKLILxp
9p5Fqvk4jAk2BwAZd8nsSTQ4rIpnIBpCng2kkCi9qkgg7oi13PMjy/aSJ2rF/OC6GYve1AjonswH
19anTWkU1X0DEZCCJ1mOZUKe99Zq0AY7ZEnFmNxV28zK0sjTsFTw81KynrUpTUE4hYczcIsbCnSX
5Gi2yHRLO5jVBgqJt5uTMbtKi0HbVGnuPLZmuY6RPuQ839T3hO01s4xFP30mLKX9SO6At3PyoEFK
bADdbZy5uIZj4txVI/VwH0zdo22A4M1KQ7KMXc8WWMPoQ/YDfAn1FnNV4XAbmQ1jW5ndpnW7bR9I
+W3UbURfgLX7fGy4HGjVGjtLgu0iV8TvOVeMUz6mdTzqjthJnSsI/Hg9RNRbbjWilMkQUuMzN3Y8
lUJRpQ6mhwpYV9Dgrgd9XxSG23/KFmHxxSTtJvHaAe9co78K+P1PYBtISrnhf5EuoGREuupHpy4C
cgpGyR2pK9NtuiDdrYWguSfFsjdAoqfZ6I+JUy9JFLip9lHp9crses1mKLUu8tbV3g1L1x2JsUAp
bNvjB4lt0RHZt/HdXPuf6UCRDFpco/JOqumxTZ0HpdMslGuhYqW88TppVuswS42t36WUqOcEWE+l
28y2SmLa7U80HBqiUDs8ThVFvgEsQB3HCexnibfrmsm8qmAJ7pPF92OzlmaMSBjJXKkv28pzxtsl
tVzkyKWxA6gLPqo0y2683vkxLkl9Z2V2ufPwE791qbVf2klOW3IB+5upXJY41wdSV+uWME6JgJ2W
v7qfE/kJJGpnouUa4fWFaFOPtvBRCY7THOMlDfTQ1w/OUNaHcXQ0Y2M45xTiflb9lmsPhpFOy+dd
+7J7kNqCL1Xn1Zsl68R+KCrJw8rPldkvh6DyxRUYqR+XrbAOiqCBO31MiuhsSk9afOcVW60aw0Dh
ZxE5gipwLjCjDP2xt76RCaPtqt5IRdiQf1aEadAM34Gi1hdc2dyjHwCqnJNbqXvMNoKoOG4S19Vu
80abDlqpFTc68FXFAS/FEzBAvTXpNESraJ1D349XlVFVJ3DGJpSVvc9k7d9kYr7uESZE/iz2ntDU
QXbDcpcnmdjXKkmffeqNfNM3PtojTMQwaVpgGt8r9LUUpCXbaaOmbLd0w6FiH+0W8xHYuo6SvCdD
ufO2omZ2ZnO5UaM+7gs8d/u6pgcBaXvRZ1a0oD9tRUBQw7UwkvZbZ9biLFonXhmJlTkUW9cL8i3/
uf4FBGGYvqjZW8sdRUi7B+Mn7ElPNMS9QYVAlmrdOOkgwke3yev04HipYX4qgjlePacB/mzT7xQW
6uvoBJxZ+rnLBPG7QuzsbspxeZ5ykhDlcgUIMkS0HV3CH/P2qrGccuM7eHTg5kYhrKwGSHIpS/1W
NJTBWy8QcecYHlccszOiQUtKqnv9m5lm9TZBhvtDWdXAWdwsMaBmfYP/lfmUjIF99MaE21NukcE2
d5pznwz+GhV1ZpCcYS5ofaeGEo5aICqrqT8UPh+m0woRWlauHgmsa1k2q3HfOGTvDh5OqVHWJNau
mqySH2nL/AGdv4/vQTZza5W53BfTigo3mGlpLQYoaanbzd2ilc2zwfkWIl/Sl5CAO4r0UVibapjS
jTTsMQJiFk/gL+O2pIaLZs1KTpniCoYquXlOdLZ3GkrBUZWm+aBq3Xk4I0b34DvO0cyH7qiweJBh
ibUuemkr2JWIcO4nTrWnhucWYdWTmUy52sZBS/ujnPPlASP0L4NbF/i5me0SzcPko+H1z9NCkqTx
ZcUSB6w4Iy455BdxWZGO+iKnfn02Cp/AQyI6BorGvnpRbkbvbfJ91gfXU38dadvkg7Xnju3/F3ln
kiQ3lq3nrZRpLORD3ww0ccAdgPfRMziBBTv0fY+RtqHtaSX6nMlKkl4MxsvS5MlkZWnFTJLhjube
e85//gaEuozVbY+5w16qsnqbSOqwTxMleAqmrLfpm0RHLEWDxilJh/uvXpdW0iZ2AITp8S5adoh0
jm1aSAPgYcx3iGvI9YtfgxaXh7I0UXrOzbQu4tqiz0h1MKZVxPHEpZfkl3XgnWW/uLHQp+OT2IkT
vrKggYHd0Cp/6aeO5sammgZ7w7Gh200YKw2bXKnwcKgXWZB2OUbiq6SvxR3ePBbDB+ZperHjRcyL
dS811d3ct4uXWX0AEqSp+IJACt/oACnHeayL90ol60wXAdxS+qxaPtWp+IHRG0nDulkqG2tq5KMh
95T/6C6A2I20UZ7rOoseRxzTG5XZi7xqhURqnEw0BgwaGrcLSkFcd/B8PpuFFYm3KYijA3653Dep
TBmbXLB1Ga+KURVdq6zvBjHmRUFC3s7RMSGWrxqsW0Kt11aQWE60FPdxY7y3mpfFUqpDN9aeGQVY
HAa84ah2VVK5BRtkO912UbDSJnx7iwUEmDmvS2ZwB7KXbEcj0DG6CfYzhhMrmPj0vP2OC16RmaQ5
uhrdNHINTUicy42+jJ3dl61t6pdpTqmurARLTqFghhGIwDDRMazKTT8tbJOYIHl4Ft1OE/OvutEj
uuvFjtoGQxFC23PLKpxU56iINQUzCaaPYBWeCeaPz9hOGKp+M1oZv88/VgXMzSjZlxtlpQoSMaYW
vYdQ05zHwbgm+9u4M+gC8RueTqIQooezCpsY58EZUOCoY3WMxf44BMbCYdN+sYrivNBJ2DLV/I3A
pLgZel/WkgMGF6YzxyjizQgV/gTTfhaNcziaO5T0g4OvzLMkZh8U0zxhmQlCqR+DLK8dMzS+KAnE
hR5H1ds0zsObfBYPVT59zMIGUhA7KSCJjmOEgZ11v6xr5AqOGRfRNuNoWi+gZCuCK5tVR3DNLkZH
btO5h9TukeEwEo4OWOaTKFErjDCKsXKUoM42ObBfuPR70OoYwkSofFxgwxGvc0iL5CZXQF+ahgoW
VUKJwU7OjcROzpbLhmFQ3j5xf7x5iHZSozwpVkQ0kKrWxq5hC3Gp+ALOFKZPyTTFB3NsxicWAjYR
UhFnK+SP3WohysOpO32cVlatkeQTSRNLETNglvKsnOhfpQbYeWbqA0yL0TPhPkroGKkkHlUKGzBf
yVpVeZnApigKXoQ+eBGqXF5f8IkVI+73PWrVL5f9y+5FkjsCJjDNNq0Ei35qoQ47R0nUdIeAwdgE
sDjqo9+oI43dWMu6ejKyuaR8I+L0Tk1Fa6a46/UcH2yLzWvbkjsb7pkRxfiTaYP4pWc/Xf33Lhen
2Oz72IsqCqlnWS6GTaDV3Vvu8V9d9X7ivyB/BFNE/6IzexOvNSNJWpN2I0ahp3RWdJOpWXdLbD3N
k0g7MTkTQcvGSpIG7njc92DQNQwAnEk6K3gu+lI+wVVQcTwSsoxUMQLfxtuCyTimxyM4xqoLY5xu
GmWYkvWQj4ZEP1/EPUyEqd4resEPmS8S0l4ZYIeEQSOtK57+N6HX36Kt/ec4af+vxR5iw3yxGHud
mnZXNS9dNv/Db7OX4lP7Iz/t29/9k6EG1fQP4mJRguvIFI2vmoE/QxAlSfoDW0FZJwMA+rN0sZD4
xlDjd1QidvhLaPRpVTVoTN8YavofmClSHZJTgiBJxt/w7zDUrnTdwoU8x/8wM/2ZJ9VEozLwhhi+
0mxbrfgYyLpDIvpDIZEJgOWSWpVbazz1TGZ+uEu/oKf9TKr8/oFXxKy8hNwrt6T3LSIGYQM8JIaE
K3OJH6mLPvz+M6QLse776vv+IVd8aDGUcL8Xw9lP+9txUR216HBB1J0wDNfD9CGgIBliedcoy2qh
vus66PrBWzGv0s8ctO+ffkX3g8UuzbGaCr6YjG6Zpw4ggl028EbbHKHYWVSZTQK4dmlk41G1L3Lv
jeu+8GB/dd2Xb/QDQVuxhNgqagF4Fcm4WbpdE/vaIGFTNO96cTiPbP4GzG0Sfyjr3oxFvpD5fvWx
V7TcVGVD08y69OdpbZ36Y3bqnjAIKh5JVH1LmvAzofD7Tb0iEgpSJHftUgZ+MWD5rFoOXjvu3JxC
a3L6kpoJRPyNu/jK23Odlx3PI9a940SklG66jAk5WfHvJdtZC+NzRkVDIePu82HXF/eaQvH9dgLv
Kw/wmi2uL8IULdLY4REluYN47kZAoCb04gtgxnSmarmj6o65gBNxkP3+gn9mjP51a+ULffWHt8a0
JoG6f+n8VMbsY8RRTZxcYVDJ19IddQpICCGUd3xLRn9l1fj98672HLhis1l3pulX76q7+DPRxxBF
MgZJT80hgOLz5nv52t282mvSoElMJUUpY5HlUSr3OSEZymx9fX0WdrRQsWu6PSlRHsQ3Nzjp6975
i+VwLeLVxkCYx6ABz6S9t+NH6V1xKKNDdBfX5iY6F768HREnpotNBfsx0LfRKjsWh6H1pl0crD4G
yU6K1oG8pT874qbaPiYU4i/DXlgRkrwyQ+VQv5TH8jbr14qTrglr0Q7C2rJbDA+O5U2S+N3BrKSn
rM7s6QkDmdVHk3m1k0yO2Xqdsm1VHPAIDHnubodbYvCAhWx8sGgb3NZP1rOn+cIumP1pMzmqjdvd
7Dbbck1sLY4wfuEBvwTtx+jQHAnizLed1xzxe+InZlWxmu7zW0zZTvW5NiBc3qjBh+RJ2YeuObi1
F+5KL4EsuF7WSf0pu4mjldg4JMCrbBhHYTvGzuQ2LmxEvA+99t/cGeWrPVkacyskYxBCn0WmeHfp
xGLP6HAO1IfkTEimIwWKkw8yvvFkAIvzG2tLurxrv3oZrrZkgcEHvBNR9pm2rSos8vB8cBoqsEB+
HwG/lUNgt817nK5WAdvK0FXnPJbdOdCYb7y1wo3XVsL1Dq1PbJ7yQDKrynC6XImEAPez6Yy0iS3T
P8ZIDD+yp2wUcdFk8F1q4XYBpRLa1tFUsgTaSqJbLWQgGyZHKuLD1pFjcOFpHgW3Dwd8/+L6NkFl
EtLr9KE8bJnoxxts7jB4w5VvJoygljPc8UTc7wQxh30h7fOxb1fayCCqHZJVY0JRCp+MOeZlmx+S
UPIp1CEMIsi3h35+pqM6tRNEpsuAJQvV8yRphxlMFyS+3ijQhc0aQl8BEdnIj9FQAPnnTk53UEYt
Rm7tJSYgh2CS1hu4qT05p9qxoM62Chqs6kNovpe6Nyx6XitDrj1aE1WxMrWuAj+IvaR+R4TJB1MQ
nSnuz/gdYiGw7vTqdjYPJqT8hifOPvzGIfbKnv7Vav+HPb0nsmrQ0iLwpaD+EClYwZuKEyuUAAHD
ndDYIdyBb/mW38trl/o17fmHz1Mbc4p1MQ/8GlEsJ+WlF+Ylv5yaIL63ET5zbXwb1TPbewi0abxx
na8VsNe5LIsyyfkUCoEPjeBcpP2qqEzms4rDGN6xkmqnLrtBgw50+/vD8tUrvTq9VCUfWkVrki3k
MMvCfK55YEjhXR7qhVNMbz402VmTOKl1ebeEW8v//Se/UgF93WF+uMWzUPRpW+nJdjCtHQNgR4yH
XUtyRaTPu4p/v5RBv/+oV++q+nNJUIpjZnZZLPvlLJ4jAipM7V5NSH0I2wcAIioj+HodJrZRtn7j
Iy8b4i82yq/3+4fLm5a2Kch8l/wh6HYCKqtgvDXp5/MIf0FJ2sXshsFsnC5uSBpfJZ2NtzZpFPyv
fPjVLq22s65kMSXfNGAEbHkBdt8mh0NSdvlKIqFtpZTio5qxRaVpt8cHYJdn1imHdFI3R6C33YKH
LQnBz5VS7hWZCUbqKhYEdCWxhc7D5xgXaKK16nZTlrt5YSty02Yj8PSkDb6SNnKD1Sx7My2JTGVg
Cuyy4NRsWhFPNoB6NoFQQ3/i4CZ2iPihW2XZjdUHNTtXFImROwxuY/mF6WHXORketsrGtMG+tfTY
FYXY1SnoYI/NwW5O3ynyccx3uBZr6m0v31vTU6V+6dTHvLiTBjdV3MH4MnTw//yh9UUYR5Kbpx66
Qmm6fOk22jSTKw2eMHhR6IcYXkSeUKE4ZOKfr6oAS2KhkveDOdOIDMlkG4XgJYpySpv+HoQHpknC
ZS1HKUx3VlX7jK88HVlkKE+2Eg+btLf8gaHqUB+nOSWXWrnTm87tZ18Ul6NqPqHEGcqLt/jsZUDI
LcsdE9ddkmmbSxpzZE6fpDBZGeZ8h7lcvWoV84tQSLdzaz6o3ZEcMR9NyT1TMzhg+UfgmZ0RT7cS
iKbYRv6MgUeUNU6Yq6uI8QS+02uMYD+SRLuxqHJIhHaqpHhZxIu2IY5uYnN2Z6LYrER9yLPEXbD7
iBNuBkKWjFwscS9G6X1SG/6cAMB+Zp5NUE65auv3bfAlxpKauYPlZMOcrxplPCDuX0OFd8VSW9ZZ
gQhh1L0av55usuwJfRHj1+2oyH4oVGt0VOcZKqTZDlDzcIILLxzhLWSMnVmZN1LUeEU3rWGckJEF
0yayl5DjJpK9oS3vsqk4JcPgMBKgPBF9ZCMwdt1gqi+35kRPed+lT0o6h6sFoMsxepNSKblN8/Fj
VZR2WIgbqEC+ofZ+VrUHPRPXc4IBqmowG4vNz6o8ITk41Li3liKL5uJNaxtYgg6zJ4vxdgxBVSf1
gCnRHQHjH8xlwl2pg9wsexATNrOm7ZlF6vMZRTV1o3YziONexiuwWHR/FHsXizxXySVPCEp46bId
GKanR2dQWmbN2o7xJkPtFNHLs1AFrN/pJgpVAorg0iQDweRp/KJaLaQUEAEoRor4jp11lRoGztdn
IFv339zlrgoxXGQbtZT73q9nf8EU2qwHJxOadRyZEAxoN7/kSQBJhZJKX7aMS3//uV/Tyn+1u161
z0aQLarRKoNv4rYahMEhxDx3yIdNmWAdy2Qhh+cHfRh/5WMLmFzmd+DDTkjBJ+p39cyrBXMC4YVT
ZbotVpDYut4xCuhAeW2XFy4BFaTEYE1ZnIzAwJRYd7W4b4tnUaTa+RQT0W4F2gaXYc7IlHUpuAx0
7YESberbdS9DSrBuwuFcFbepwSAZFp1xn4+L/ftbcAXJ/tV2XiflLBj5pcMQpr4S4bRe7IJsm8n3
hfjMCcOQIiGoqmcMKsD8mdBtnFtLg1fROxiLrcT5pp98sbAnjMkLveLwix1M4vZUbse81tc3ZFe+
cfhar0Bk4qUA+OEkBCGMFlVLGz+fFbKYZd8QIAWFo1s07zr1VrSOzQKhNq7sVGaCI+3NIvfTotvL
QbcBBLabmISM6hzLB7D/kZdM3mViva0rbnPU2BkJ9j3yiuyd0vG6fejrCoVL4LYwrtLacKZEt1ur
xuK0cPSgYMxd2i2uqosmrkqmDfjgt/D1dQ2PdnaMurzPw3VsLfhptytR+ZjlXy4tAEQ7O+6idTul
dhqCcuOY1KmM8BvRDtinqu5FGN8TgGmP8r7SNHg4802nzHASRXKybtLOzyJfTk4q4WU60UJSy1uI
aTXziX35NFXdppTNjWmFCKZqux5hOSYtzGvRbmRtNQUZ0ybdtrrnohNXuXGvcnqr0weDTbfHMfv3
r5X2s8j3+2t1hZ4IRkH6eSvRN6OakNwS5z7o9/p5RnQB22fVpr7W3fXJYwg5oZ6e6wh3YvxjMXee
9X699Kadde09tOGNme2S0GlTDC2Tr00WI7z5TquZE6DdCFFuKCie+hRrbqW3ZytwMS44WWmxJz7I
YeuDRCz7uYaTOsMxaCAOnDD7Mnkeoc0WCMfqYfGg+dqJTuxAlm9Ty/CY6TtJzrmq4dJdl+sET3Gp
CJkPGhB4ljd2IOMVVO3aWkYNGqky26Dxtew5QL6BOurA4b0TB8ywws5DonasY+tG7tVPlRDf96Ib
GeIBBeh9GmZHhUyUQa9vpMZXec2TWTgtOqHDTfrQRuqTnLe+HnbrHs6NoJa2bkFCKS5N9BDSkzzr
bbMfw2lnCqWnyOpKzF76yxSRs3QJU2eaBddMYMLyNs6FcBKy+lSNuh8iWYtqAr363pPm92r5ddS+
GqZyrXfToTJ6f44r+CaBm+ewVfn/WtTXDJzwoeqd5LEek7V+6ZjLuyCpVkODDnFEhRKv4We4KfPI
qTHp/N/aPKTXNo8rzKuEQ40UL4m20OUc02qo09sbtDmAlsNu7k6TwH/OTBf6k1O31gNS6BU11yqT
unM9W7Bv3wIdvoY7/eLMuY5TXWYiDYAABN9MrJbNS9mJ86mdSwk4EyViuvQfoIjuM2O8p/z2leWu
80Ny+rRSYv8VGDl2N82KlBd7IX3QnuenOXtYIHVHOrDCmH/I+8UH1t/K1uoyAvU1s7tdyjLZKjXM
b8sbNb9L3zANea3vE68QJKNSNQOVoe6T9QE2Fr1TQLQq3emIoVOdIdF3hI88yqKyK6edrgho7fv6
jcXz6odf9SdQzqTYbAbGNADCiLKdujB3ZWW95Gq/i/CGLuZhBxMD+mJ3tpJs1/BYBfWtLKvX+kHx
qmzJCkkXyEkgSDg3Tk0V7BSEP0GfnoMEjL8ErbxgV6PG4D15/P3G+gqCcW2D26RIG5g2a8iVLVSi
imOa50tff0FOMkqTMRJXmfbvPV352u5XjMXOZHyr+LBGH3T2Zg22Y6V9Qgm208z7PMalTzMcNWrO
gjbvjGjZafRBv7/UX3f2snV14A91ISETkjVfJxYDXby7IBzUYRFzmW0auHL9JvZ+aeD/dU2SbvVz
bSEPyxwtHX1iPZ+kUXESM38QucbLnRV6wW2+kOZhT1LCUdkqDnp5zgFK00R561X+NRQpf616fqhu
iqJrOkVZTD/ltMxl1YFvZkuE7Ojcz5p73HUShEbTHik9cOh54x6/MnXAX/PnK88yqAqjOpv+RSmb
Gu8ua7cOHlEWXHh8O4lbrxeCM1XpuS7fvN+vPdrLc/jhaq0YMdhFJ+tPfV9iVe+1xaM5Awwk4G+C
ZhDW6mXIqRg/QLrdFoiZpvAdvM73CGzOIXi00qhOSFzH71+1X68q+dqKJKsVmN09vXWVyS8BzLcW
1V4sam5KOkyZi7tGmHdSoL3V7/x6NAiZ7efrr+H3N+VQWf4oJx9MRo+53mwJc7rsV6YSrVFaOGX5
FNMM//4CX33OV1sV2SehJpi84RorJ1ZFR4Yyo4zvgtB0Irk9jzNgcfWuNly4RP/WXiVbV91VTnzK
NAqWQMU+7EL8whOmZT0r+LItmoWxExlWSpy6b1zjK3fVvDzdH96qXkMrjdO14IdAf5cNo2SdTovC
6T3v5EZcBSpcqlZyNC348zP/FtXj/v/Coei/oPkQzBzDULiHr7M8Tm3Ha/qPuyhOS1yI/vEf33/5
J/HjR97HXz/vG/ND1f+4RHmbkozPGGxNSrVvzA9+R7uEhmCRK8Ecu/iw/9ObSPnDhB0qmrBDtEvo
BH/pG/NDVf74mmyHzRtexPxt4+8wP64xT4pBTVUJ5LYuxlr0ZNcOhmi8sjIs4uUByt2TOsvbJipu
kkaij8tIGNaUnWReOMDKTk4DA7p9+Vmd57vALB97RTtIuRDbSQvWJxziJboNlmETdpU9FqOrZfFj
Wi76hWwHCzNIPA0scD2UPcPKMgT0m+/mJr2xxuKRmbaPZ8x7s9R2hRnczzE89VwXCK0i5BkzsHaF
6OjzkIYMd/ACgQZv3SuJdJcL9TrWBW8I0c6VdSMhHtK/sJ+f+k7ZTyg5cLq8Lw3hHsf/UwBHvTBj
D2MAQlmILpjy55wmuChpByalRByM05ydp+XnBmHIqup1FGcjkyISZQDuYhjFIrPZccg6HDLn92UB
iBRN6bNAMbtqEkQi4Rx/AAu5ww+JZGCJ+DSNs3Qc6D9DpXw0RzHi55qnywnbahJ2Q3J3K7QApFK7
GXPjsZVIXSalXV0D0W1UNfAgDANhNi2hUOp4F6bg48Iib605+CKPTIIl7oowZIQiWdzbCRARTLCv
MWgR6ZA1vjMJxWDXLY1yJwwuVPAbGSoxqnjUVHONwyOjdzIVvVnHsWaGCpuZLdfb8Z9N1ThG5QCR
PKZfMpO6tnOz/oyZQLSyEGzYA3LjlaEiwJtCEsaQoLTAaPVjEi5PoxKsZ1E4AQruiJ4sgezqW2EU
P2pldcFc1HolyRIShLa5xZDlXrT6o8C0YZw/g+me4zB+LqQU1nlbfA4h4gIMbRIL+93AzD8vOdFT
sIShtxoXRm2WDERGo/2v2sTypmR+shIF/uv0XuvDcxkbx8wQrJWmCF+I1nbxQcDFCLirndvKyVoh
Jird8lShIPwLmiNVoIDDSH1bS4InDeLTkNWPqUSnYZSPmdjdBAuO43JxK5VmbI9l/khk1J1sZSEB
fstdnCEXCUvFWeIuw2If69tFwQRIjwBbB1l7N5hNtpIDBO/Amlqk7slnY/DRFpVTJ83nVOIJN/JO
iNKbwcJABv8aAzI2fIxtXzefCbfzUlTTJIEfpPjyCALzZlKhE5tDszbaYC2Yg7ZKwM1x+XX1Wtoj
8kSN1wcnhZ7MZo09C0mHP3tGUvP8RZZad5AFT0wyT6xkVKzJc1CJ78e+WpugNP2Y3eA0kdnjiAZb
6K17pMAf0UQCn2t+1eVfv9pIwVyIwpc0gv+fGX4lcHPUUdqrVvRhFrV7kkx285CHzjKq20xMPUjO
t2063aEy87Qk92aTt0JQow+oYm9FeXqPDvMLSY2nsVa2OJfuknl5n5S6j1r7/Vjkn6dK3o0aXd8P
m/z5z3r4Rw+1KwrXt71R09CQw1u18KL4+aCFexdr4TgtD4WZik5QV+8S0rxts0icvAo/jhPQi6Fv
FgTlIW4lST44wPSbN77Fz5DJn98CP0xcNyUDINu4KqJy2Eh13TQi3yKv1kpInmOVal49CIxLsr2V
lXdJhZmaFO6qOdiWjXIDIx5h3bc8h791+P/neJ6v/qn/guc/XlmwKDlgXz//Dy/Zy/zyjx068+x/
/8//1aaXf3Ob+eXTC7WA9/KhzF/iX3FA//rZ32sBDnVN5tz+SgymOv1nLaD9geeTdHFfNhR8hOlP
vtcCuiZqMrkWKO0YsPD8v9cCii7yE8nCIWTBwvn1b/gU/twUYOhqISaBmI4RN85I/5I8M1tpk8mk
+T3oAZwiRBa5qjtVi8eQiFWLpW/SvCIIcn6LH3EFa/z5wZcsM9YZmV7mv9DeLEmuu07pHqpoXjc4
bnSq+oBqfy1knEEiBHphbBGcLsMBquGwilH/rMp2bBg3aLh7aO5YpE6rtlt10jdylL9PlnkdgcwV
8nCbNET1oawORfKl6uo8lh+kXHNnoskQRdzgF3ZfVh9IYdzodb7HcWjd5vo9ZjUHC/M9JFTL+hJ8
R2Yhcr7JVRL92ehwTdNU6x4Vi7FSarFhXJ18iNTKxTDhaOHnM6vxixJqvT805n2YA0Y31TPw0IOq
AuPUHeKI+FPEQYOTyo3eTLeDTthkQa9kJ415HDMDDch8e/mRFKfoH/kqrTD6aWOesOUhVlMOoo0K
X1egO5w6blbabi5Nx3TRbNNYd/Dj1wDnezy2Ps4o9v1iLLxCSD5hO5Fs0pQmxRird1aA1YiyvJ9m
6gHMOiKmxsJGXoa1rMOMu6in1KIGc24EhJUkONdAmEWDoXGQOmybl2gDhoJZu63oqQsiliVTWOsM
d9R4Xmd4NPyw9H6xK39t1b+DF19fF1k0IFJjuM27et3E1m2NMEISmgfRbB1x0khNbDdWPcMz0pDv
YeGg6ONJTuL7QQ93EZHvKtlbaWYcYw5e3Ivuqs7Y1PPEeUxkYJhNjxlqsa7E5BqjGMYoTrIE60ga
HC1WPbJcb5aucuPA8mc62lWOM3Wh1+cymB4vOaFRxGNP9D20kHcSSmQF8WMP2FwXhN+NCZGWPJ2F
txhs0mnIOgNg6dFVX15wU1nHoYlkOBrsLKMPj+BcRtl7A9Q+zbSLYHwglDV/Pw65nfcaRZrRO/1c
PWdasyW7FbWS5iHrurH0/JzLxj7JplOoTKeqru+sMEBkIyD6UR9w9/MUS34YmnAjUY/MQX5GxLWe
Imy+5GaDJ8BhCD9CE8fpLT+H2B3RCdiZlTq1xBsidRsly32z6Le8oHtMI95ITCPhjuP0+sFKisXm
Bwav6NoVxjqkTZMXo94+NKJ1X+nWfYK6AbQahWTzrhELugppOsWTtq66BFkUc7imvA0Gt1SRZWrT
KZnRYNbJPjattViGmyopEfzJhwqt9lhUZz0Q7tW5d+LM2FcLrANFR27PbEmQpl1T1742aa5qDId8
KtC4DnZnjOu26p4CdsI2QEWuqG7BekuMeRenyK700g0ylMlT4ihN8iGI8Om4SOLFKAGkHR8bM3Gq
XuEbwcSI87Xe9k7adRtKbBf9zkam0p9FeTP0A5V5fiGEc+urM3NRb9b6Q2UN9lTprOF0bbALlR1i
eWbsoTKccoURA5O03Jjo+skOwfsoIT8+RyRfVNFid1Ju18T6sCRAWaxjVD+q+nAKxsor009YyK4W
goGFyViJ5sdG5hJkYctD2PZt5TEGPhMsN1zaKb9S2PkD4fz7lXxFkf1zJUuQ9ySOG8qra0dxaqdc
1+KqfeBeo95kSwk1N5wvPhaFh1PayRo1dGPhTWYE0FystZBUbnfJx564jbwc0A+eCSRfW2pcraKs
xLWGckxpNo2qeoGu2u2YHs28d6ayf2pNuLeK8lAH8cfLKpFZtzSNmwbXyGC2fL00j431VtAShcS/
vNQKHT7aD3QaOkf0T2ANloq1oadL9xAlRm0rfCbBmCiW8EeYMI34/R39ygK7XkIKOiBMzTUmEsr1
EhIaRaiwI31Qyw4fvXJDCoqj0I8b4a6rtYfAGKm9tX2DuGNCkCX2+YCINIhoHoo3uFz69XoGWrhc
sCmhb8Eh/BqnUjTmvso4jA9YiUD8q30BiVh2OVTxvoIcpNtVRZWRqW5jYLNWVd7YkWqsaZuc9SSm
PY42+jHplGOXcaJOwZZUl30Z1e8mRH5ooEmNTxx5KPzS6g/yUJ412TrHWvOkLuFuqDXYG/JDLgy3
esdlFvgW5H1C1t302GTKvsFUBU/PT+SruQPzMHPuD2KmOXgGfG45tWV9OrUJH0IJlJvFXTo3w6oO
Z2xBjBqlZDA/SvyZVR1Uz7gT3qCJa/BSZp+XhftW1PcoZ3dVlo9vPOTLG/PjMwamkcmgEhVQJdCh
r7O/H+C/SgowQI24rbqgeIDarpIFfz66/88rfYvwAhq5H5aU89K9/ONz0cXdfPFK/x//7e5zkWLV
889a/j+c+KWc+47q/qYvPr2UPwJ9f/24b8W9rP7Bk+FYk/+C874V97Lyx9fFqKsysZVf97lvxb2M
PzmAsWEh7jJMzB34dt+Ke34LMjixWTIJZjpBon+ruKeS/um1+ZOhgO/e9eRdo8s24iFRDokf7+pt
e2S+7SmrCv7ayjzI28u/qkfzqK8RpQ+b1gYE2kp3yHGxSb2Jj0gj18WB6asXrPGxWCen0Y23st04
7TbZpy+ZX5Qr8sVh8FQ+uPcOO1pn2ui2tAns1JEdfY0rqZ+uB0+1e349OZi4OOktHimIF6YdIed2
7dW7dq3aqBV2kHd9AqJtTFS92Gv8ed1tRFfd1m7qJg4pRZvS07fVXbhVHMlJj60bT6v+IDmVX22q
DbvHMTwOOGhvFKfzVAeLIagX8crcpwfDq4/y1jjpbn2cD5Gj+zhpbbNj7A8eJkgeoNAG2M3rt+aW
AOmzcMzu0q11LA+5V1+UDuvYlrhO+Bhr4aC5hg2pHrYc1o2H6JQxy2e8D9L2EJzxQVxNH5BH+FCe
1gk/Vtm0q8/+unWCzX28smy8FZ14La+DL9ge8ScqT//6NdS15PETnNoFO/LUVem3m7V4DvbTNnZL
l7LRbrmy3i0crD43tb+sFbfZ9Y7kNp7+3OygKWwUW3eULZZ363FjuKkvueO58Ab+1nib30SbxbVu
cGVsfUQpN6Nj2Kmbb+EFYYJrs3G6s4PXgo2l9zbaJltzo3yRtuk5/SR/tN53Ho6ibus0q/7exorL
6VaGPay1bbsfN/qp9NUNzmHr1K08cYMvrNfvjZvgNO9np3bEjegoNv50jn5KbsV9/ml5ZIRNpRGC
3hFcMtjNUXSatXZUjtah9dO76qFY1/70Rdx0tuYbTs4Pic/RbnCxvnQ1NCvdWlqTBntQD5qTuQHE
qd6p1FV8Z5wNH/U9dzt2FTvdYHtebDFzcxKXVLIn1au2YEdPzG4cqEd8WXPdfYz59eyInnqb7xS/
96xkNUu2eVRvpTNvohus4022rlkn6JxvP/W77EE6xx9YP/zJ5AaOpxtj9rvFF3YTn9K75JDscUnb
64dyZ94mB4MV0OwTP9oWW3XXvhEfqRgXXOr7CfF9qV8NOceyl0tM4KTDbI9rKFvTpnMqB3as168I
quM7NM6XLwB+G4NVmfmVvzjqGram3TnCPRyMFZYOL9F5tDNbXBEQvhnXsi3a6eoxduINrqQ2xqtr
y1zF/4e789ixG8vW9BMxQW+ARg/ojw+rUGhChMLQe8+n74/KLFSqGnVv16QHFwklpBMnjiH3XnuZ
34SS2x3YYX4eSjBp7Ow99VBHdnIHsRBHchXf8HPP5H4rrPLhpMbHMsgdoHXOYCMo6pbBEtb32gnQ
pgc1M4iDNEg/URcujCNS5f3n9rN8nsLhBE7m2czsJUyD9daEJIFOXjvT6UFwDEf4prodjw1h9Jr4
+qE4qYfcidz62XyNL/JBusbpGdlY7aLfWJCH+CA/bQ/aA4MMfzoaF4RL4wMyDufitF0jv/fVmxYo
9Z3JsyM7djJbuiyB5kgs72XfD/7kmLbE41+jXThvr4X9DiHKm9kLq42+liceB1exP74yfn922ZM8
N3IgtjirXbq8ktcftON8zsIpQP/ygnpvOEC00vwJ9KyNLKc38uTU39UvQ1QEPOEUv7Di3MZ5023x
kDqbA1uOD/dBDD+rATflIpyq8+YjOeiBsfXGk3VXOBr/yq+bP/imZz4A50Lii+UgB3KgudBAXKip
XuFVDt33g3Bbj/v7Fpf1Z3zTY5uJQsxbZl7tJx5b4NCGtacGcSh6i5vbjSO73XVwUrdwdK9zsZ12
pFPuiY5ip37uz/ZsdxDHRo6a3hPs0h7tr5gTYXKJ+vbiIlTqwsFjhHDIeFYbig9tmIH5NF5jt2P5
pd/RYGWjKgeBE0hgGaOV6IFCdaMH4wBI10a6NERMxU2OzXPs/neWgozmfs+0/rmP9sf/lmHNRooC
Jgn9pfX0y8ZRBgIyEOzBbcOSgol70rmb37mmwzfgUo6OcU64ExSNXJyZRwX3EcSiP3oaf025Gt9a
W/NXr7Q/Kqdy0BaykXULJq6k4eILdcS95jSyDQd/8vcty9TJXdwfZqAHk8/RDPcv85nXcyr2XucX
CG+wbPZDkh+4aMI7mKZ7E7+tB5LfHcxjRKDqfJNQHnkFW1j8MR6Lw/6CfaizxkSnvC5+y98Sgmbr
9fw3eh0guQBioW06+0OsoLd9Pfchg3r+DbjykD/Qtj+0MAssloTM22SH2Vn4svuLt550yFgsg/vn
F8lIFGikEAwSF8kPd2NVZgd+6wLGwzHs9tvIt5NZPjpfhqV15aJxiCs+0Ytvzt7w67fsidfnusp2
50Se7onB4G9cT7TOvJT/kClxmcqxOIR9TQl3xTMDE6/lI61f3BancdmAPyGsxY8RykzP/all7ajB
5oJ2dVD9c/RDyX0GtU7sXPyK22mxTC0fGpwEDVJ2zAAaObkKC90Vvcld2Tirs7My95/t1wzYMjcT
ATPODjp+HIwaC3m2IbyxG9l0B/pQ/r6Ua8/i9yQXF2m74jvsUoxnyUYx1Y0O+9fZU6XBH09rSCTg
7q2sFi4Qz8B5mKVXh/vFqw7bdyQqjyuXA3NA3+Tek08EUdCck0N/ROWQC64Hwm2/06i9hRUxwGAB
x34XIB3hPMLD4zusLLjK+aITYlt83ISogCbtr2vBBIkPzdDn10Ue+PA5f9BX4eBQfOBYGwuWjxPK
pyHQQz0cOJVTN/KsUDgRg07C3Rz24co63t9LJcvb90jsZl7ya2FKHBUzHzRzmqDTHUwdCJccPJ7B
ztuXRHUmNoXFvpKJLiJLLCF4RB7SO1xi8g6n4cDqve379j05gM1c3QSuaR0i8k5ji6PeYH2rwUCf
jZUnciq3P0GIHDqfTgmPJMEcIqH2a6WmVzOAe+szG/bDyJlP1gESTrBvh4GnwL6xFSLw5MFNchNS
XUK0I4TJYXhXCcPWeY9VRTBySWWW9P5VRzt1K64o01vewmBVyVzL1eOKBmype/N5vlevxDTudelK
l9Ldr3fDtlGdPCT9dXk1O3dn7ggWOg45ko9pgo2R6349nJTnrHz/mohgBjP3Zb5K/PYe+BV+pzmM
7ISIWISwmTNxULAvSKPFwLxo7zrbV7xfA5MjpnNWt3kTgpqwVvM7o1d/m9mOJWkAEtQcLhn3Bpk4
rrfCSjF8mTtVHMhfHdK2MHIrt/EtvidwZgKB6Vlu7ZLMOQUXefC5sK54VH7FNvHXCl98iYi1nzz7
bl0daQ9DIreaneoo5J8NXx1KzLmHPMA5knBNW2eyI1eyZU/yQZhjMEAk4dTjo0znhNwCjSJbsvOH
5AMrCC51e9T4oAWXgejJzxvPIiU3g+wpIsVubhiYkagkrkJ8aoPttOmX6lber58oTJIoDGQ2CMGF
XUjkYKtHAXKrgXW1UKg/UZV4Bfs4v8To4BKkQXS59bHygVcf42MdFOsZjntyoyF86S/9Z0K2vPpW
AIfNIQkCm/6MJGeQhnwWX7AR3bBFnwVmJ+4ctM5ip7C7Eaq3GWGQdTd+Gm5kUCS35DkZJUVqY3dP
VrSnXQL1Seugku0k/mCLH0gCUTNYTuPteQtqjG7lr5fxigqck/lwpiBiW8FAooa6jmn3vLwMqzz1
ooOC1OK1CZH99VpSdoSXD81Ju0ZPyEoO/EV8NJ5b/XntPP1MIuYldG3sMjApJbRAVxyqABuTtAs8
TE9/mggmh+EUHepnri8LRXXl20gVgnzX3SzYZmOnz+pBJoNTfqgf5pN6lwZcHp6bPcZ8HP01/YT6
cNLvMCD0EEdCXxQhQS+Onfhe8ASvC7Hy8/c0c89Dpc3WvDgQvJbvidS9E/NwRL1UOrigOKML0x6x
ODIpLeABu3V6+47c9K16gyAwrF5+Rq6zpq4ZfYSnfdz6uP+owKhtWKGSfrB+aBq6h07/XX6MRFdj
nfCX+oknk/Pttxeqko/WhwZLkJWM+LBbH/Y6zPp13yxekH7tm7qchB+kpyxAoT9HYe+advyEdp98
SLsDdno+QvZu9iqxHt4XbmL0Pruzv3hvtMQICp1t2iY7kc9oOIan2ohwsbp6FwlBb+Bfq7unofSy
bfVX1kjDmbegPVxCoKLmorwUXYRYfDhUPLqiATt8oV/mDXgjobOU8nHkd1wsDp2XXDfNX75Wv/Mi
3m7PbiGxL5RfLe9Q8Poy29bknfgUtkV7NRTuZV/3oVvzMQby5Ky344/iAUE2VKT8msNtT+tIgghr
EWu6CSlEL4bHaiesx37mlS49Xd5L9CWe0xAbOHO4caxd521wFA5aPryzbxq8xfiz34CMLHRPtvfF
vR035/krC/Z8dr9cewky2JTQvMnKEd044otAjMID7QjXxEZVlTPvV0CxMwKQzIXOCEhk5xQCMo9J
nDu8MueiQfwHOkkmvWd1wilzONQoRiuCnQtZiGPU3L8HF50yNKg87LL80cV/g28SEeT3dBDeH6lu
5pl++4T9sm8digAZhF8yCYByeSbHr7PcNL6AGlpH1tFTe+B6cSgxoPi2+VDuCcomZy9KUIEZohdp
c5AGe/9lCJI9DHv7VaYEICiTFpx3QeivnoxR8BveKPNmzhYSF5tf4AOTSPnJQTym1+yw59gMC1Jf
tqlAVHfhy8Bf95pPSm1OmL1cFMgq/tZ4u/uzXP07+oLu+L8pY/fH/5Z+Q/JJy7VupAtJKplmuTkV
jSXOde+DPMWDBbtyhlSYE3CSG7yxxiE70Quic0RMQzOd9MniqIPtT6KyuXFY3O351nLAu4UOB44I
nAoSvSQyU3u7Rc/RJbqgUHvrDmiTHUBr0uGwyFh7hx4TSfV81OgZ9d+Kp9WLw+EQke/Njk7EZri8
N2rC8thfCn86QbXkDwPR/dC4DCf9sEfE0Tcfp71s4xNOL8vLYt8ZHEJl0D9vdnXrL9lj/7kfA9LT
fr6VNG8wNwolu+YI6O+N02K/T2xu0Fq/QhUgJv4T9zjPaaeynBNXC5k7I8vN0ZESgguenLkJ4yLy
zP1cMd3uJBANJReJyC+JxJf+kdsMBO3Mx7COd+SgCfcjZaOwnElReX+Hzomz+gVvkbn9nrT6+6G0
sN9mlzDBc/YcLbpf/D270Wg0kDXb8rfN3XODvX0ne43fE8j2C8FZGggBaubu9uvroIFEUtgSprgj
OJR5KqdzfdiOlXLf62x3u6aVNRHRB3smkyaSL05WBSMNIib2j3x1wgCTXG/6JtxvbDTFWzzlmFLq
a5zaU8jBHKzES8Vjc1BnpX5GrmQGC/lP5+95JAQDMsQ9x6Za4DvgX+pow826ay7iC0J7MHxEUr3s
MrO99yACdjt2nJIkrHEg26UsQYxgWJMzf+8otU7rKfafGUQ746GzGeUSI4r7RXeSY7cHkHAvbSmu
2bMz95HE3GYD3vYUcST/2VM8xWvRWwEpeCw8qA7OnhguXLjxwNFKLGmIGntK15CW0ckhqWuU816U
GOzHjJflxe35HL0X1/hudvFa9/aWA5BOIlVBPvtf71bGdv9mt/4rPClvtLxITOMSfUo39Yh6I22I
Pd97Fh+2Rz234SH6m7snsiahcU8tJb+6A81Fl3l41Q7po3ZXn+iq3W/vxZnHv5hq+0rIGe+ZR7hK
fnKL6B/v2UN0B0r+cTo1JylQjttXTX8T9qGzeTJdztVPDzqJ4XCmgCaNoTQ+TKTEFHF+F663glxD
v+tOxvN2pL/n9gcOTS8/1iyR9Fyee0rMyyuHI7mkK15zAt7meRVNF/lOfh2O5ZlTiIRW5iyL/JEm
Z0trQg/7g3Vvxu78js5Fe2h9JJpO1q04EN+J4rTP6bwpN/nan4wDpbe3F/hZYIW/bsF/NLT5H4bN
BovEMPO/xGa7jKprUFhPb/lnn6Tl2+8jmr9+/68RjSL9YRoKUxV09cw/3WD/GtHsPwF/JYtM1pi3
qLR8/hrRKMYfoBEMZPtAAu7YLGDaf41o9h8pfERMRkVZ2+1l/xP81b/CDRnOaLtLtGZi8qZo6P79
fu4B0t5qZOXr+7j8QkZgETv4jb0LYgzHg8rDOs2pE45mvH0SmhzYAPx3gMff97Dxf32Cf2FPJBGu
T1bHJ0C2xi6g4fcwQWswDPNlPWhgfswWnecfpY7JPUxBS/j4z5fwv8UO/uaB/D9tof+XazwY34bP
EhDib2ubX/lzWQumufsfWyY+xiZmAihC/gNXyET9D1kG12+a/B+fy/1Hfy1syfiDqSI4I4mJpMoT
/rmwJUgGCqhCa8dYSSKb6D9Z2ExZfzsbNBx6AWrt1FPQiqpsmv8ymMjnMp+U3RZWbZfUqxqpxZ0K
vEdZDXciyrVIvGilk2fxl5lJ1ZNodII/TML9Ehlhlq2dC1aD3vyOWKiQCjhEQAsOcm7MCD711HU5
HZyqpWhaY5y2akn5KW9o165qg2jvOv+os71WxOJjq7TxbKYqwveYKTjY0dwjOv69ggNgW9H8JjUz
jQccWL+MxZy8dl0TR57bL9wYaehlSB0PCk0plO2DqSkeK2wgAOhbSmL3I/KHIN9hlycjWmi9MiCs
JeEvF1Y97O5hFp9iKZOwNDLoMySm+TJYrQgQMFYrPII7BDMUQ8rf16EZzqu0okYNmRhYw7LeN3j2
brbSA8yOUjQHzRxsJhQ5XFjG3UOgka4L1xIZ377ywcIcp9Zg3mW21CARhY3QotytzE1/wgUgpW+Y
tHWQKJ32o41GPEDAMV7QtL7irvosRhLi4whrB1slxF/46wF7QOvoWsdJjGxYg6kOKr2vZl5g01P3
TDvLnOpdReJlzlvYdfH8HZ/ei9p3m4+lifa8luuzBggobGcxvlTJWB76ypTf6q4CK49rqOqC6kp+
FPNAsYvxJfo2+dQftaV4FXHx+tAAXJzxR9APvaSv32tELn/KdfsmbitjkrxREyaQkFJ35YAFAZtt
HReupjVv9rxLImQLUpizJlg3xGAUu9Xq9mjUAKn1smqfBhkOS6P3OAzBAumx5vi+qRFYt3z3NUa9
+2Ti2/IRdyZN0k7PP1JcnXF1axHBvsevCA8SNLqzIRwWmSx1yFH1jOYBezNNS3JQeloG73uJps5Z
uqJwcXQlP1nilnksBlXNS2QWeYZ9PVSCJIbFgJ/mgA4NZgAOtNPhjFqLguHX+ICOLO4Z04RYXmVM
drcldOM680WfQZ2aC55HyuqUTfEiD3PtlmvzrY+sHmja+ii0qvoIoTI/GXVSURO0eSm6Yw9g0kHb
Hnp1Iypq+31CKv+itQq1ZIfXsIaZyssizKmfSqnxbi6Qb9zcgt6gw009lik3MIaH9iJGc+8vczk8
ZvNQnUt0CJ7EurSCDI0EBIsXzQSlBtlizMzJN7RWfsjxmrktfVp+V1a2bDHWIg5taP146bhm9U1G
W471UCq0wGdTeKlLfbkbK1mgJwhimL2fTTMOYqWQBZMggv7S+vuuW75E5KKddYZIbgwWJEsTY8gN
qhVMDGU8piZGgElS3grMqHNxcYXJELHGvrW1AVJMw5lHRzI6bLsSZw7EKXVUgvx2YpSdqRaeYcXo
KhUiJhWZhqNW6vIkFSvHMXWF0cl42sV4HsTCQ5TGV5wBPiJRGT6HpGv8MbUkLPhUNUfJ/qTiIyo8
5zhcJ+m5ixF57q8NWjQaNeZupbpieaBqqeXrWiRbtdvPzfgN/6zTFunKu9Ll+QeuLPp3ra70uwgd
hGPbkvx2w922CZozxoNpY5+02IK5FeDp1BJ8XIecBkLAxn2Wau/DsPYIgFu6I+O6h2eZ5RUqrbMo
TqZvfRIp10p40Fv0sZxIN5iXEB8v4+6rVFRZdrbMPHnNrAE+SQs4O0IZfTfWLlpPVqrITzpBv2Le
NzBJEhRfq7fzMqfnITJO2ILgzbRUP2VETixcce2pr3bZktGR0yU9RFH3uMSF5PaWeK8hsBU1leHO
iI45ioaCRY9quS/kLbl7+9qiCJgqGgCCphhO1dqad10Rpd6YNNPNyugUCqWSfSsNEYukQqyQKYla
KispExnqDZ3mizlO1LW4YH8QoRwYSFJd0wMFurV1FCWaer8AhKewA852aMpGhhqdKF+ToYFRH2n1
jdN6v8dMx9CYGAIhDbVNQp9rpEmhi/UhrcCoaG07YpiV1E86+oMGkmY3sxDAZC/i8iFTRflz3+t3
VrxKx2VIH3vVopzrVpqKeoQP3zjTmRE1EfSgMXsNjPywnASAKJNBCycFmmSjdfKI62/9MPWLbqdL
+10U0BUZ2ox+RBx/EKf8ZXeWbUV2XL3AaTNGzMKcPGkRYJCsb1pcG35VJT7ZQY7LXPESNynyU6oW
u4o+rM4irt1dLC+sR7zVnELe7K6Lzloarz+GrUxdM45NpP8KcXcVCEqjqHApHoJIwtw7KZGT3nGp
nZw/I6gWB21FJwrsLcMrNTf9nrPyyRji50hFeKPPepMCwHicZoY705w/Tn3WupE6T2fk/MtQxQXP
qRHQ90cxqlxyELo+Kk2ALguktKqv8TJeewsXFKmVzROKgJatpgtmMHK1nhJTpls/ztRoKueYGAHl
qeeV3pJl4Iy6Ao8xRPyfK+zG0la4N0V8QY1hpU7PIkxJpWtukH7gN4ximQq/yzSm7oSN4eKUC4Gp
24hUQx494ZvgZ6P6fcO8DHkzoW0fEmSPUg6gHmsC9ahMiToxWUo00wRJJTWJlxiRaHwTijgPBMWc
drO+xBze+r6pbqtV3ypJ9mVSDBwBvxG6EdvX5dQZpgEfzVSg0dgl9J8jORyqSX2RBhmaRI9SoWVd
ZKO9r6sMz6dpvShYPjlKjAmODj4lJ9qk+HJDrMvE0k4EGikdDe86NSvMKCs/mwEGpC8cq2/IKXmZ
vEywDnMaOCwLc6EHtLYduZYO7W+4oi7aEBmTk26hHJuk3lLrmAt07yPuPxdkQ5dHYU7uSEUf0klK
/AS4YyjkCGFij6OSRHHa4Zi2TLQ3sVLDPCnK39s6kcDw03wt9jwtyXByxf3uWZsbumBRu7oxFNPH
GS82fmB9atZYXUapJ8gs6vvSb6VfL0Z3L3TjxCESDc2tybOzDhZvGO1RnWY5ca0Vepw3FiTeHmxN
TcMaDeN1jLS7GADvYC51foXCCQc2H/sSjVRFWzIDjOtAnypJo1U4qGuSTS9Y9KQWfqD9Kkd/Fmz/
30r+30qq4LPeQZD9//qNpPW/f/9n/+e/4896x07+9g962uAo78dPeCmf/VgM/+Ai7c/8f/3hX2jM
p7UBjflej+hB8GpxWld/r312Ue5/T9eyP4u3buz/9Rf+LJYU+Q9qEapryA7Kr1L/H7USKE2JElim
OfAnCeuffGxN50fQUA3ZpBFg6No/+dia9IcMYco0qK6Q6Fd16z8plWST5/8dvGWIqqZLIu8CGWin
dGl8ir93vyf8P3HmwqFFiuRc9dKusLAaQ7CgGDfQSrBi7U03As0cgWCNgomiUnyDH5QqdhJtxakt
UiOo1OpHK24YBEFGcjaKLQfNpIO1wd6EEUFBxRexx168r+JxDUuzLh4NQTK8Ylax85pQachLjQRL
GO1e7AxvERjcFP0ouNoa90ez6gKs/ZbnyBSYVO6e9JHeuzwLya0ZOYIhQvUR80lAGkPajLY5NBtM
BWm0E0Mr75ctnsOpbF4btb+P8Th0p7EHVxD3N/wMv2mQk9wuSsSzJG/MZgXEw8TZTDzRYKjdNjgE
K/iQ2evcn0pYuQ71SezX3CE7buP5VKbrB/7dplcb1RMEHwunofkic/TfZUTfQMUX26+kjjltXIF7
S0bFr3olD3ULT2HWCBAksQUh0xZCiPl0iuEajsEVqk6nJR93J3ojoaGtVmOA8wukZ8wEBMdKZN2Z
YKB8k3b5UHGbt6eirfVTiuwgTK+R1iFp+oFauHTMaTuT3Y1fw0iubaXbQxVPR1Vn7JaUUo8YsnTO
2k1zllrGzENaj1kZ5T0iUi2wg9lAey83P9tGhvlLMdBg39Ng1JJUyzN8nw8rxw1+QO3Mt7pOP27Y
KkPPtd40YbtVfTzhg5jDO6lIpoUtb28JymmesJCgzxplk77VNMyl7m5RpvwiGPUPZEzCRV0ANhZK
sVOhavwK+4zeVGRYYbrRmC4i8htyIVxj09lt8HaD/wxhtsV2PO2kH3jcCB7qXm6tLkxFN+gA64xX
mZAIT2ucDXcZklU/8ODB/DhuizCZ2+iEuQBI5SJKZntFQ1wccMyWMHUAvLpKwnlPEtUCD+Acr8SF
+6g1oFCpVFtJPyc4YMdV+aILjE7gTLU11tkqI+VOel76CpUbHIjbMgEAw6FVxrAQqOZvZZWCROgk
5tRK2XqiVlS3ColfxcYYnLGvib8H21Ptvw1LoZFkGzWDqnRuT+kCL20aSYs2PBbYWkE+QE7i6p+6
rstcY5OcdoMBkY1yMHXIi/UNyNJWNZGGSc1br+Dykwk4UgiKTD0Rj6CixbHBk32md4CC8uBALxjO
krgg5K61MKWtriUHkYzYw9fGLQewRuKf+ouZdOSEkjhGp/SSRYp+j9Yc7sBWon/M+QqAgRFo1qMf
otRuVQhAqE0ZhIaWcf5SWcDe20qoJBLScnWM/GATZ3dl06BCL2vrcc4bMAgTmoIzDuVU3aOR2eNI
srRpA16/WnrGuWl83OJYxo9ZqHvP6rPvctSD79zL5QxEmmkxYatX0GqtUDPQNNHjnEY81cZIqp18
YyxZzHOQxCRUmHoMTjJlw1Ex3gwdO4tpasUQuF7qyHiPcTajAAc9w7TgszWYWEpMYyx8Fe5TuQdS
N5EqmMkuoTsv4IdS/VlP1tetT0i9ZOYEORLW8cRIoKLU101U7WtpcrLIEJzS0pCq1ErDX+nfBlW2
xOcUJzAvNyPriAFmU2KyJWnXuomEB3k3GE8yLbqrmwSOHsFBExnBoVRxzRLrq2FSAIU8daY0/6F1
unLZJsp34sdFNCA99QaEwCyCqSOYdHwcoWTliktFljeN420q9fqcadUQJktaOVNbQpOZBNey+vaa
mBp4ZGMCliQx4l8iKuUFVtCxs4zGazu4XIrSS+cNskIgct40qK2q4PNLXN9IfwzQKgUwrUyx0LhY
jT7FnBRPQLWbCr+I+rcetJo8l16eSLfSKl/XdTwk2/aUc07EnXFcGtHLcA6TLEaWI2PQbnUyasyM
6oG82HQmvbdHvf+pG2BcUSS3rPQcxaDJVflaLOYddtBHDY1JGizsSnD4GUbAdGk6W5OQSGxQjbRH
pA2UYXwtU+E2TC+zmjxqheUU2Xqvjt3wXq8UuoUp4JrGF1ys4i424ARQzqPv4MwEJ2cd1Q8xaw6Z
9HPKTJQctsHWEki+7DMkfQ08xm+IjmAZv+GYKBb1WjuKPA7uitUk4oF1cVj1GapibH7U5VK6gwjD
Cv9t2NPWxIedd9bRLC/BqrXTaZImDFmnGb9BMflihZmhpWW4cGttk17RxQdltQuMRoO67jafi/Ci
Zg0Yn7yLblIxqWj088n7BblWpUVDgYafnNAKsKV+ZsQ95OkFQ7eCiZuplUGyzolrzK350NRm/Cbo
ufRNN1POKopBzPi6MkUpqDTSy6JIcByqqL1siih9HzIlXIZV+UlXCHBNn+k/u/xXhxPymmLN5AzK
IgCMoqQIBX0kOufijKYU4lFhS/X/NFeVdV0Nsbn1fUa0SPK6ZBvqVZA3kK3EaX9Ml0kyO6T/U0s/
dBShwIrMRL/LM+27LPTrAW5gbhMPjomuya8UWapbxwtgN/jLtl5gx911DWxtESTzIGzv27YYePLK
eIkttBjPidSnP2ZCv18r5mONaB/eccPPqIqxNqsS/C4LnAXRRJMOsdlQkNcWMCpdL3/SYLOwQBd+
1HTqbG5RjEoJXTs8DoqCalUzH5JyRE0EXqOz9pse4uh3jczktYxkXN6b7bWiOC2WoWNDjODlOkiN
85qLT5g+isgSWsjPrFXlV9pSv5RlrTkFhzM3PWkvwjwpIBXTLTps42yel0QE9N5wpDV7XxyDGuAr
mIrBfhw2MEplF8wboraj3twyqypxFopF7BLGGbAGzQSHTo+N5WEXDlCXX3RLs3ONPhaGsbGxvqVT
VL9WVtr5amMuR9xCmwKjkJUmS4K4aqb0cThaeITiQoUqq8EotS/zYNR6ECCWtR3kgv71iMfGt1KS
IY/sfkrTXIInnDoU7NqmDJgp4aoBrzTvLn0sYKxIYunOqnYRBvSwtyF5xkbNNWTtsa3LH20yPRbI
wKai4Q/DdFf0sbckOsNfKaI3ZA6ajbBa4kpSiWinuD5tW669jIvmlGu6BihiZO9mG0Pb08YKF7hk
uqt786avNRNhVDcB3qXDT0je83XrJQEJWlEqPK2hxC2S+I7GZ/5ioJ/4rJS1dNMbDOVMSVnInMXB
7tK4fiq4imcrlgc31USGGZORu/SAaKfIs4z2qDWRXiYwKKZo+cgjU8S0ByPpTaU/lwDezqLyHZa2
PchU/ZrV+EY+Qz6VXQtWuq4D6U/1sDZZpFrTPBjLdoBd+L2O44M+KvD+RdWjbQj4QMV71MRueXmZ
NYbNmnidDYjLyhIHoj4p7MwqsVGOwd18tIIVQm9YRsk3FGC9dWtje2rH+3ncyNtK+u2pdZRW0TV3
8ed5Sics68cHpPK8XCv8fgZNV72Lo4EAvHjKK1Q8+TDdj1Iwf4x4MyW7/8tk1s+TWX6ZOChG+8CE
dj9B0LwqDQ2HrRcu1YSKgjkcEaHwEjwT8Eh+zOjAQyOFEbpJdh3JD/Ecl58Tgpv0jozl2GJffG7y
UfS2RM9OvZDU135ecVE1YWOnNBmmDPSlEBskSUbSX3Dqpskr6jcjFl+FnvN3KWXQxyqzBbSe0E+Y
0yKsY/WlSju0lSSi2GbR2ZnS+phLdVBiN29X2npXLC2NtOJgNEyuxAp4dNLHbp6txcUYTJwwm1RC
tTrNwspAPRBXYX+M56swa2cltqRXaZ7qH4Om0orCVjSbFzmIds1pZJrnoJCU+KEsZ/FtXnFm3/LM
8jJx/FQSZK2qxYhQZIiB2XWjzMFgzLc1t1bPylCXtzZNuZWlelXM8X7BiNxGUUl6M1LMC0igks8s
ZdJDuEHdauuvC02sQ7trPk3Ti1hl1bMlNf6sZq5eJYFUJU6BMTOHQozVlAS4PG+Wa2m0H3oloTqj
dANGB5ykisgorcqn0us0/TORavKtqbYQBQeg2yrGZa0LwJxq02onTY5A4lT1ZzT2hotjrHyxlPi5
lzucjpDpTcf+J+M9gBVjoXhSs3ZBKuUXecjiNyszG6Ztc58xBFG7yIkkU/OKVS/fMMzrT9rUpf5k
Is6hpLNH6ik7EzgU5gmgyQ2Uw2yOPbSEOnWnsl90Y5sfaVHd6ybiYUZFA0xLHhmjfzeK4YK3AJ3f
OP3JvAar3Dj10PMLhaw+crxBJxDH9NhxAl8wM2gOhKP0lCgwZMx+0F2xFHV7yYpz1JO5WS3O5Ook
Ef6wn3qJukV0S7XW35hPDq+dCkqNweeGQmw2WeCGxsGr29XByfpbWQ6yQxkUqjPoF40hz9hZIa7B
clBobOrZUid7NMHKzPHz1LbCcTHXe7lIf+oq7G0RQGegT83bVOOVMWqfpgZ5Y557p1kU5ETw9/I1
jTS6bwhFkYVG4FhzsKXlchZ1OnhtXtwJxMmIxiPuPEooYTtVwt0RJl+bVT1M5ea4lMKdVunF27BM
QCXlDE4Jal08if2H+CKAWmQpwnTWlCft/zB3Hkt2I1mafpW22aPMHQ64A4uZxdUhbuggGdzAKILQ
cGj19PPdrOnpJDMry3Jm06ssM1YmeAEX5/znF4YFLP02OGjV37Rdz+IyTY8fnBRbrdxvAxRXZZry
xhUiu/PWYt6HJocNXg3BzeS2z2FOW+NHXbixpv4cTFF4ChCOn/KwKmh1woKbRHK2huuDckqGjJXZ
j16NtbQZd/yea5UiMPEsntrO2J5AN2zOrKBsiGbRtFbU+NVuXD2402zPTQhuDJ1WlBTLpfca+LJ4
Nbh7U365zlXfFd1HrzDVLbPjZtd2oIe9KfvHflgahiMrriGguNiipQUdaiHRsVWlmzykdRxv8PC1
2NZScvR+Nd5arvn3cCmz09KLbKNFutyWvn4lgB3StVuUXyMr25fc0eil1rR6b0uFjtZbqoOZPQhl
Ln4UpSpBKqOhxLpBRZw5Kj9Y4qQ/NUUWEkZSDl9cg/tzmvrvmTuIqzzAt261pjlgpQCmgn36ISkD
XO8T5medVw5HAFWM9KakvhYBycARI8P9Wq7r1zypnWPj6HnrLzUeJ1GBPRefZtx1RQjFlWT1rVj0
fHEYazDNr0bz7A0ZMSqXrGFSkNVTrwxZUC0uF6d+nGmlhrniyywtoL0/PKgRfx668eDWVoIBKNni
N7OTLJinEQ2dBwO259lMePjcUYBYi/gpqeN9tbYQFI1Or4LUES9jINNzVLjRrnRMfs5c5Jyl7BHs
EwmbYQSa8Mhy/NSMfIZ+Bpj2hBVXWJNh2dYcyTFPt/HYQxyLdc3emThaK6KOCfxz792LP5E/TrO3
702W8QqXnra5WaevnmnqIyVMtamkIDO7ldnTkKyflCjP8TQ0d6KoEWTYnJUZm/k42V5+b6IWybDM
uP617xGOQWpTRY8/d8XzXMxf69xZt2HZxM9Fp8g5X0wod/i6vEnHJSTcicAQXHrrS0/fHOvEQUtU
2QWMsAOCIeXX3C0eHnRuHr+5aYCdX2qYJdDgnInF6zex7yjQfctAPxoKMrJ0P14MI3hvXvrmldBD
00h8jXyo4C6v54Z6E+K5t6ZfeggQSbS8ORPM2SiSAEdjSainC8NbL9dOpdad6MwluWuUxKg0May7
Eo/B0WTiY5A7iMa9WZI91jrefNVMRYxyJJiguGdxupOdREe+gFz0oyDOww7FRzXI5FSlJTTeTK43
LYv7JuoTNLaxNz+lWaI+BuTWtw0kBY65iIO5gQjCOS2AJLG53Dt+HXUk1Li3k1iRl+KIfOeb3Ken
q5JHa5vyWqwqwpOeiWUSutyJPpkubIj+HZQmYo48r9feJTslGhxES850ozPlHEXjyvulNHcBZSj+
3Ael8nlj5zl6waXkh6VMwzKbOmGbTTkjszDxj+3qMmJYYpjJ+QC5VXTOVStpfM2FhsZsSDVb14mr
7dxF9X4JJY3kzPRysggrKp9Q6LQPplsVhoeo1QSpkxOQKX6zMNTbeeFtm1ClbIN6fi5kFN92cwT7
3Iniq9UtEDXQh7zpDAJpr1Zi/ZL2ppxIT6P0fdCC6VZiiheG6vRLdQp8Uk/BlfYLCs/ZqHOkG0xB
seM/67lD9tov8zkt0uXeLhSSNKEoTTEF3GVuDPjptafBWXtiPpgv+pHhA5fjF+Ga79HFzShJqXAr
xDCieZOFQtgZanbTXIpNk0hwiS7qUCqNmFoWOWmRyks+zy6pEdGLI1GbkZYC42H0pddxF6/y0cMt
Z2669WDzOdhUTRgelQzwepTNY5ginez7+0ZXZ7HWGGpRCS8i3nsNkmcPqCVsHGi6uoZtXg4fWNL0
jglmYSPqiCgUn2jMCMalCDf4hkgKZRwg7Q8wDAbWznNVGmhzcxN/jzQfIij0oUqgDqxM3ze4UFcf
pQiv+9HDBapm2ujlP5KEyg/MvfpQJrXZeKJCH79KhClq/iqrLDpEU/5URfG4Z7Y9fdQMUO96txEF
kXmd2Vz8FLVM3mrglKn2npyAsMvy2jrZjXB4kWER/mhcewAb2Tr5iqp7gF29JlBStWpp6+vxTpNO
vvOFKa9V227XwL8NEsb0YTYwLx7wal1lv1/i5ZPX+gn+O9UP2RJoVZA6n9YGK/8FVYAzIUEDjj5h
4NrczDVxIWOdXBPXhVdmV04nNUDWSYe4uiF+4s3oKfrugnJO0foqwbZfYl2QCpkWuEROZUckX40u
MgMn6HJMULMlhYDuL1tL/VttvTH1Htoo5I/bNE2wenb8aoHIK3LUaCqrv9EG4+OqTJ/ei3TlyGnh
mnTnfhH2wCByQcZtcgMQlw8SAVo9JuVXHVR5t7VlRn7tYAflbhcVB5qHr+YCSF8iYtIxXTEagE61
rxg+Rtu1Kervug+9Owv5I7+Ogiwb9lGQBm9yVF1NzIO03+awDVHFu236tc+q+drtYrQL5NsugNek
3NckuXxY/AX3tHX+3MfYh7FWPgpjB0mcJskOgaOeoFJsqJOSW44MsDZId7eC1gQ+GgEt3qzEkZAd
wV7tw7s47spnDPKSG4bzpFU5oZ/gFYVmaYzGYascj+lNhR37YbCLeQglbV4g4uRG4LJ1JHFOX4UK
L+kkC2KCxLzHYUXXabzPdeIXICqoawSuSbWCf22+9x5baZYWLGx5hyVVfhyAlO9N50Ubx6EYV0Nl
DnXfVhu9VKjoFpexz+qE27XlPAuTOiCWPk4w0ps+T6H/2Msxu1rJkN/HyxQ/hdjE4yts4O9xDDnV
ilFGxOQ9uni6RUzJ3MscvQ0nIrj8bp+b6hqr7OJ6zOn0ZCw3Q5ONu1AqtMMROV2zy5yjKEG4sz4K
cLpvniR2dlmePMpZhN9GiBRfusXJ7tKV+2+TrfBMCLxHjQLPZ+dO/RpsxioaHstheSj9jGNDXYqV
XN8tfTvtPTuxiydbTNRy7lFhknzVxdkr/c0rixQfFcLSrBJvGA/vTRC/DMF61VbhY5VM6gegV8Mn
86XYiYYdlFR5sR+ckmUR+e1LsMy4CQrxPZ4gKxQYyiI1VtnJeim/KsJkfjb1XTb7797KbUzcrbq/
cLA8nUIfrAUAdLQKioKFFc2Qe/0M6l7t5VwtrG0MmCzVyKZzHaKAhoSRDe63J6g7O6u7eZt4q94O
qX1qHRQxXcSsCMrihuMeD4CxHPc15nL7cjXZ0ZnWtCQrKNAPPZmf2xIj5oMe4/gNFDzfBnObQ+80
+lPoWJgDsYh+DHmBbrIrnU+iXSLuE67zBfu7lIAo7JtxyXer3UpBS4tcnbs5/bHWRLUUzjdZW3+v
gip9E0UGwzEajrWtvgesbq71jZshoW7winBTpid5ZZsTUVTeXb824ZHW/yWUoP9eS+kD6+E711+x
T+toW0qS2IKoOmeKDAjQd/ieomufPZ2758sX7A0sCr9VaFKa4kkIaGZDs3qknQJLTkWENg5y3dZh
2H0Jkb4vs5q4zI6MVTNqImHi8arT0EAJDf82euZVz9X1hCNw4eSnWOFhVyQ56F4RFIembD8ETIf2
OS+bkjkj/TSMmM02zoPxbIk2rPbKe3cmpzold8Avu2UTe4oAzjaYPneTMM9S9eLDlGUatkaDJQkN
wlNV5qjec6gXQOfZ3nOT5JZRY/LULBl6NEZUj/gVDbddb83OjuGpwVjuUM2x3BapIF+wWuvipaNQ
3JVNFO7mElv8oA+z5z4gnYl1N/QblS0IGV1vOZQGv2zOPbWD5pnfxBpjTArbb9yW7rHJJu73lmEm
6lDgj9BGx75Jn1Xg6BtV+gdHt/ltTUbgBuIH9WzRfYjXC/rmIorRzbsr+ytZrNz1BHi8tklw7gWe
20T8bme/37m1s7NRC2/D/TJorfbtjC0JobN3bizsN5jC6MeMKrbxAGmzMvSCfQ2Xi8VY3QU69cmB
4cKvoel7ZfwU8Re/jjtiqGAUsyi7goxOZse0l5V3ExYt9JMSWWGdfeybit0qDPeX6s92dmDu6WY6
1XbZOXNfvdAWdngmuy9O7xDhgxVfJTvML1LGA3HY+VtDNwWzmWlVssInbGHkKRWB7ZYD2XuUslwx
ET2SM3/Tg5v2G4I3okeNZeWmdiqET2C+uXa+O0Nc8tPwSbRDhsIra2AHVW1DJLDresyIm/lMYpTP
YT196IfhvYfeurEkrW67gpbA2k9BPC9c+yCxbqG6h2TF46VNrmFT73s8qMdOJrsSyHhrG/elScpt
1Wc3TaPDlCJ+Wh/jNdN3XPp2v7qt2maiJs19wvlSpptUcp5GLdysvoTwHQzRzmhWWd4zj2gdUG5H
dVf9WNCbDY/hqPPrtLO3KbGRcaPTc2p8wVS0zCsMvUE9pok8x9J4ryPDklM8Odl91BD7YdoM6NbJ
W1DRSgXX/QymHNIezemCP3xzjNmhV7yh+2DyYJUGFciuUNvULUN444z+PIY0p6mLvKOEj/R9yXra
6Tnun3KiEalZR0idmZ1BTPEXhVVrDdRkmaHuXs1nH0DwRnYwncpeHzoozTNLBmBbbZOU6iOwrfcc
2CRjej3XJ6+HRDXFVXUT4ORKbJbE+zzr8u3qiAwIvJIb0YD99nKNT3UpH5oqxB5q4b5KoFTvwvTi
eWk7gSCv8vqvvsxRleJrO12OujwiW1mbgYGFZt5YVm555dkCR3HpxjeRaa8lxHDIogCUefCGPebK
3wrz9yFDM5xHeA2knLI5XOTzBGu+XJNTnLTfO9fwRrAampsj+c1PRg+bfLwBYNsm7vKiGrZ4yrhX
auRR9SfJB0pXbLKy4uwHhbut5aeiBk8OmmfHB0VJsUNXTkd/Bvrba4JTp+wwuaCrjXvsyQbTo7zr
52A62HG0WzecPrJdryfRP6/BgJ1w7V7BvQVQG/diGXflWO0z9lHV5HAr++OMEoDtzzC4wA6jzxf8
jxVIAvdYV3NKrwOuYqVLDDBJn478ajK0wewUMnWwP8Djv0ULoKS/b+CWElSZbJIecwGY1AmmngQy
X9EOAC8414nEP0zxmvXAgDAqjpJC82q1nrx3ywFz9qG06as1Mypfp0/3RWExfZD5w0izfMzzYr5L
+mjvQjc9ZT7TIWAl3qEQr+vkHBM7Vw+xk/ZbOQQcV16Q3LtDY3d12KH4jTLEvP0gTjoCi8qBFc9y
cj8bg6OmY2V+xd7wEMPHZfOgIDNs+zSLrvpmuETZcpuJrvs6a985cjTerxgu7hyGotzb3msfMDip
06T4xG0BSaCyKHmziJSxNn+zHTPBuiFBuBD1ujOdeA8qb7lPSXjapnM30DxCRPTkQFTpaPTHtRzY
wAVzPbB0IimP2tYELmDv4ag3RYtiyYMN3ZZUYo67AABCTfVuaOD0Ajxvc47FPdlip8g0O0+jYJJB
+p2+Zd+ihTAK4/847a4lSQv7IJ8RDacD2XRdlGHjQfDeRoGLfQoXeaXSi0kZSnbstjZrUF9SW2kd
25yEgcu5mL0vDYpDL99Oo044atN1uwp1NhMMyoiCqOuSZ1go/tFt3Iokh3Q8a+0dfAGyb90nIx35
iNSDG2AMnvIi+OR4ORrrGVQ2GqgwJOOazKdkbdPwgS/h3Nc0Cm9KdjTafdRiRoOk5Cb1upScX/Ce
yxSGofxAdGsn6h+Kto4RYjkHp3EUiG6XBdesDEMOPwH5n0OsghkAvzIJv+lihviu5FrLSBMkEzeI
b0OneA6nqLwZIr/ZIjuiVxoKerModahi8BJVxU1Mh28JM8UZ+UHP6b0hHn510g+1Mx7nLj4GrX5I
PfPkpqXarIB+WzF26S6W4XPsws6O+1HvZRaWTNiI26q8Bp6T4HsRVZCIH0ZC/t9Ix7QfpU3KvZCJ
Cre+CrLXSnKXHcckiZE1VwRi3JUBqPfaqDvBoA+Q2jzaLsbztTuU9QAgI7n1QsFHnDJ/tXtKUHzc
El8AQhvIph4RFSEWMCM7coc4ZdUvYbvAak5ICm7HWLzOKboIgvW0j9B+IHx+49soePKLnJ0udH3w
+9WiNCpx46BDP1QhabU0dpxLo5TxO1xf6HpRsFnadWf7AhsMkxe7Ecr+3lyATQnHYGsXCiLHG+/8
zuB3I+S9sS2HaM1WrUiWt2H0nNcwoPtZ9XjouvGVSeL2nOBOuzcpZPK5yz7CjUt2he4/Qh+jJVCk
6Nm2jB+Xgqs5YOqQGdz2bP8uuoaIBhdHJCdY9qprAPlXpTY6HMmD0JmzdbtaHEvpvyw2eRAcQ8hW
0BWYcZtE7XVd2Dsxu/cmt68X/PPQGYkpCHaxWzWJ4kAWDYElQ8+My6bh6zLPmOPMzl2buxwKGohh
YJLHAL19gmbGOHPdz8DtG1vEBy9e74M83q76MhoeV7VD9PUknWUPLIoBiShe8gq6gvDtMxKblSkx
9sGotXCoUA0QFy17yx0OYFY2nXNXd31ydJJwcDYxi2WX2OVr6eBCW5sl3Db+AKU8AVnL+uZ2RL25
q5o138cdHMTJLPaJelLfmEEM3D6VcytLdnfh/ralxvhQe417gHCNfArCc7XQvfUCpDmY5z0s72Y7
JCPEPhekvnZiZuCjF17o/jCe5CAI/SB/rliVe1jS+Zq6pLmpa4sxBGlFt7wRrBmw5n6Lh8TdmrUO
bquUiq+pp0+1VtMp80S9daIOI554giaIpOHItC64S7vmfWSYsKnqGOucOU0fnLFzNz7n8575+74L
o29lNVDTJfGugrZF4Hc4HcrxUrleGPMANNFtKKbPDF67E5xOrk/jILxWI6L6SsSnadVg8+sUP2Aq
DZcFle0uH5i3RNYTd5DpUKe59fzSUbVc86zXVKX+bk0I+MyXwHKdVk30sDoeHn4Z50NLvtVBmzF/
odLHiALoeOMC6zy0Sdo+NpYQnqWmFKL78L7GrZhufOGu57CeYzxDhiLFvTDyrzxdUxqFQ3HM5IDh
WF1mj6rw3RuCkqZzDUtTbWb4LZrZuel3gUaMAPKFyKPL++9T6df0z1kUvPjjxb4mW4Nd1Y85mpa0
Z0gqYmYjn5aknft9DrGt2BVLIXYOQ2HGFcxAdw5/+93YEqK7qLb6YWs3aT7XUbA42wJS8A8X+2IO
NahcmyRc4PDVvgeTN0lmedOpzlIfYQPe9smYHvrlwvooWKTBJrUqfshduz7WbgUsQ4oUxZid4xDL
0gYVJdoGDZtWuSmFTLqWAgVZpuGutg0xALU5sJ/b3RCu32p/6Y8+wcmbtjRwNjxyYp68JMMLTmO3
twYPblXA2KdfSYc1fBy0RBAYROLGa5mP7b20GtVVTvRLSDcJH8QB39uFOWIe5b7UNizuk4lyaBnz
28kL60c5usMhK4YvtvHuPYcOJ/OYEpeB21yXeemc5ogxdWlRnLgxsFni8V9GevrW21WeZY9UwbGW
ZCD5oLJ5QVxn96oy91UA9G7GT+S0baMQY4BwPnT9eCP4OmQHf7Fh/DEjmEckSbcDCbiN9CWxD98F
F1yP2nBfZ7Pu8cl28sPA7dhtYF3F1008jFsz+ylNzuLcrF1MlG6f4AOYusFeF5O6iTOfZ8LgvcyM
xs9utxxqK1BtrJM5yGSm0o4pgUJmgNfjHPtPTcIAdGOTSH7pTDbAa6ij8cOKiO48oTD70ufo75Kl
D/WuRWOzb5XANpDiFp1qigyHfJr+EwXYI+LPAQh4vljwxB2aSDqXTVZaoh1pGt51mWJKq+snqzyk
kv5yn7ji3fouk2jnSmTjrcjsgUV619QjNuoY37berWPb56jyvxLMwBVdefSNbai8QxJEzmHOnPpV
u8yGN3C47/Is7bZuk7dQdcvsmJXY9o8zlzYke+3uhmAugi8Fzt/tSfWq3bZrpb60Tlu+zUQxoHBP
PcV8efRo8gqSTyt/77rV/GAreY9kZ5h2IQjkrZ6Anjc09/Fbsl5WaWH1h3zyEcbMVXEFYkKKV6qo
h7kTzdTfl4nAFJw4CPiLKWSfZkhuTBLiYjjK6KAcx30DZn0SzILIL2J70CA438lecGA+pzZ8LWuW
SW6X8tqtg+w0+xWOTgSffyKsG9iDmfE7DAp79sole0mhyzKWcJyrysU03K3ll9F3v9Uh1W+QVtm9
G1VvQzF4Z9oVVJSuG52gULePC+SfYweL5aumR7gayHO4F6L2HmDXuzeuRn7X8XLvOZWZXSArBcHm
S+ZtNV2ZLM+/EvMJIxhmRkieJ98AlE8t7XBbuWtyVzpEhMUlriU6zvZtK7Fy7EPxMZvN1ywZ+5tx
Am/WBazumRd+lxGMtfNn77Hs43w65U2hPsdVN+9MapNn9uuWKWlFZ6nFFezo27ycflT+dLX2cX+z
iBHPRbLfFsRWdYthnze/TxUMsLRYKkCm5WCjod35w/LdMYhOu7S2jyESIYY3fcqNJYtHMy5giyLA
VdoWIYh1s+jnzPIfniAdbAtBOLNr8o9QNf3PvZfnONl1ONb0wfDdcMA1mxUCMq002wuQH5CqWyWp
HsZ17+qJwlWq7KuNHQYJk4dBTtK9d0Ua9ScAKPRCzmCe6cCwnNPxeLAZbydN68/ZyIhxclK2TRCI
XY3Q2TqkZofAQ1vU9VeuE9g78CDvBskYx/Fl7y/Z+mYSCJkMj8MOpKV6RvjNVdAVejkhNf6cDGF4
W17GHAFW969lQaTEGiMaWEc+KlHeFZbTMed3Or5bjeZ3dMsPQKeAwGtFnATIHlSsYYE5oiKy6pEo
r4gLBaz7MinMqbc+8MusumoPW6w8qXH0GahLplNmNW/0HkyMe30l1XDTNy48qzryhpMWfnQjc/Jo
Te/kVymNLOiHjK6W0su2gxzGQxNmN+RYBXeu7QPwiRpZP6HFyL0N2kVgHT/Pcyyyk+AhWns8/Hrj
HNkRKyOoNXpxC0qOKgj76yCBVkm5UJzWNcDPxkC6FhRcX+AAwoR0wXoNqDp1n1xuG/hSe79NuAVj
+XGMdHxUbgibdwJl5NwW8WcwEwoj3YrnkuH9NnZiQgi17p6KLrwOlUJonM5na5Jv6YoKlWFkdssw
FJfufFJ7VM9o3MFDiHAwrT4F6bjua2gR23HOv/nF9KFO6YOHOIcm1wxXnR/Op97xhv28+vJgu+VF
y2D5MCfOPQxsAGkTvg4pPgGZFW8jxh84h/vxNhUX8nBDGEVV3VWF90xuEqGApsMkNC+77YgICGzd
f0WTHB+rKhL7sbFPLtf049Tl3bF0vGgvE5GdlKOtQJFYYiWF+uXVrepH2Ab+NgNBhDV7mcBifb8R
2RJuYpXfMULYT03hvTS/LY6q8p8UrI0Ncd3r3iZUaq4LAkWkHvPxPgic7bp00060YusI2te01btw
UGYjpeiv4HCmJ2ptjh29Bh9QYnncZQ1wnnVwe59SzHN1XsE1TNGROATv+G3mk1DHmgxi5AUwbvuB
XrJV1Tf4M+aU5t5bXHa0TDY/CycVd8PgyG3SeLgKF+5yLLl7DqFAYmF9KhpoIbTl/cB5AwV3Vk2+
I5x1xyqlx9Wd2CSZrB8mt1H3HUF5sPUWRvdOPw8foI1Pp3as51tKr5aJmvNtHZMLNiRx8kvQC3YN
tc6SleBKl1orLucjQZXTre6y5Z+p1H9L5Hdfv1fPffv+3p+/1D8r8n5T2X2zkOPSOOn/17+0T/lJ
1fffQ8YnhRQXU5C/EvM9fHGK1PmWpF8ctL+/1/T917/9T2WfCf9xEeIRYIaVxCVG7P+mq/EnPClw
NSsP3d9P7j7qH0g0PRMaBeHsn9kMnR365H/+D5SCGP5I/khi8EN2RPB3lH1S47Typ67sv9j6hByf
DHocpnKM5Y7UlmACDrNO9Abt5zAmy2sGXmCgOZUnYVPir1VGpPqSYiPmFm59Bc5ENRME6RczIllr
xRx/8L2LtGktPmVT93kemo5LzDCXrcoX3Y5QtIK2ZJBDboqflLDco7pmou+gE0+y4ljk4XXCRfCU
wOTHhTgk9+jCkHaiYbotwj5HgZd7n9qy8iBVLHA/qKW9M+T+z4iagm2wqg5orI4OnuuQlq78Z+l/
gbTWgmfA5krSDiNjqoLKndgnqADOBJrYM0rg5YRAZkZdtUDELSv+lgv/75NPuNk3P62iZ1BuCR9N
xvHttGj9ORaauUq+mn3dAN3Zi6oRLW152xcWd6JKFSmRLZF9V5lnTxmF+ckCC5GFWFXfVuI1D+2q
45eIZMUPBobDZmoYzLl53l47WOOcqjhVNI6LglHtroeiyAcQWdwGpGHqvwkF/zNHmLjxWV9bbRiz
6zYAqI56xiRu1WF2Cc3+DkA+x7zEG3GnQYoO+Dh868iaCTYZa4s2LoAo7op2um54mdekbeu9DwR7
9DwmIjuUZNl5rKv6vDi6esijtsLrBSBjU+S9OCQ6H46qtdXZ67V7qjP4kjpox49DivQPiMM8camG
98tcOLdVbMdXeLjFdWt9/L2Tpt2VZVncrzWi5XBuMNbVnr1FHc5gt5YQOcs+4lCPMdqfbJKchzpE
S54xRIBJ2+9IYaO1JXd64wWr3AvRrA7lc7ZQkTED3Yygy8GsXkv4aKAGXHRoGLKvwP712U/HR4Ir
oZG2FmQ3ROVmkHZuUIBhVN3zuehFKc+X7t1H4Hg3eMSOmcSdTr8dG3/rGP2Xh+NPQuiXPw24/u94
foacMf9aB/3wpR6+/Mfd+/QfxwGC6E/uUfLyr/7z3JR++A8vhF1P/iKnnQ5QHP9nKqX4R2gE4U1G
C+O5Eq3y/zGPcgROar5P2HWIyMUQFob52X/6ojlS/kN7oIoh5lGeEIQA/p2j8+eDMyAB1aiA84F/
hMTnhL8coJOahYNtgbntAheFYa965wcbzf3nAuHTIiT6E8PRn4XXvz0GfBgzLPzhSBf8zcTqd7aj
ZbRaAieBzxyYja9KZIRjtL29a+uq+hg70vtoe8e9UohOPjaJ1v8m/+6PvzIEHuaSEh4XEffRz7pv
B/VR51c+/khi7Y8SsHhXztPT7xbAn/zGP3uI5rPwzSTKyl8juUBBOTUl1gvkiUYA/8Bahdtm279+
ysXO67/yRy5vkhxTsCk0UfLyz8vf4ndv0lmXOAqXNDkL7HM2TkUS7Rqs5c4JsBz660f92Q8ynhbC
ELJGi/XL2siHhmXdDsk5W7LhW2hR2YiyRaD99x8TUlpo6YEXUl78/It6NJVLOPCLZlSS+2QqseT0
8/72r58iL/56v7w4I3AbvHydQNNO/fyYdOwsIJnAGSO09blT0LwglhS0x+47wr9i13YaCvEwBIcJ
Lc9unBlXtKUO//5aNFJ5Lkg2jElF5fPTBxxD6UUQ+ZJz0hluw6DEx381xee//rk/R+P9tkx+I7Jq
zUniBery579bJqhtymhWbnJucvEd2ZKhba4fkWGh7HZn/fdXilGwF/G1E4xdzS8rZeCdMy/TyTkd
vOE4oGvblB2z6L/+TX+y9AnzEl7osfTZyb+8uahNR+2WbXZW6xwdkZ3iXlAu7xP2WP9mk/1h5ZP7
i0HfxSwixIHS+2VJljnEMV2T/d1XeQRGy+I5YfYl/82J8YeP5LEQfGwoPO6ByyXw80eKGOLmgak5
MS7ePjou8+86hhqlhzJ4tCtkur9+gX/8WVIFvrl8IMna+/V5F3Lm1GL0eY7WNN8lGcJjR+EQ+Hef
4mpNtJqUyvAeL3fX75deg+lPE2ReeYZDLK+wHBsh5uTq3zzlj/vZuzzG0HSwpQ02jD8/xvr8wtZE
5bnWXrVpZ0/Ahm7m72iimBD3sXtPqPEFqu1QhLf2PiLMcGtXuxz+7s/1MRQByqLdupxev6yV1Ier
I5MqOXuJRzLy4HyPnHT+21+OHyguPZTg9lLuLyul6Fw7NCkbLIx6iK9Vi+7C6Ob/8ym//BQGt1FX
qCU5924ewhwB84wneA1//cL+sI25Ui6bi7oDXwv1m9nxT0fTjI5A2vJcOkQpx3paPheJQ8KNUMHD
/8ujyABk8knN5F7+Kr97lLCQOKxBI4JIRT8rldAQus3Uf8g11rP/5h67HD8/XTC4hHLtG09KLZkj
/fKwte3iBSUVcXZt8TD7gb5qZg9MBmU+0+htgWfMJqim8d+UVn/c1DzW5z1il8Up4l8Cy373G1W+
zGMfz/YcSKZRqkyZ+S55/rc/Gk8xFIIUsuztXwu4IKmy2pGI/RoYnDWYqDOUN83agRfC9k/jq7/+
cH/yLlGksoWJOfVdqX55lyZTazeueX02HcqCfdSsxYci0UN0KIM1uIvNGnxfnEGfZyxPun/zIf94
LFOMUHP/ZhL0vzk7ryW3jWhdPxGqkBrhlnEiSY3SjG5Qkiwhp0bG058P8q6zRZCbqLFv7PLY6ulG
hxX+oPNMn68oMguwenq7fM7rWss2cZ8g25BkMnojrze+BYkKHOn2fKc/8mzvEPmYMOJ41lA0Fc7s
fOvx2FclBbhnvxe0QtTEP41uFK2Fp4kFT/iL/cJQBCCTJZdBbWYeBylqiDdwkdfPQlf132YXaodC
rdAlffeMiG+4siyDFJ2/nS9iNzRQGrKkfR4bDTlGKqw75Ap92ogoQ94e6uJ7EXmQnRDSccZtZ743
czeWpiJk8yydtEL+NUgeur6khOoo8D212lmI4K58LLSsyL4IWDVLN6YV/uvE+XldiMCtmmcFhsF9
Vbg1mm4Zhc+itxcO98U5mKZm4FtPcID+lTobiq0HxzVummeiIe07yI5orfht+tQLu4MzLHMQzUAz
t3bqi+fbq2qa0ws625Q2msfkM9jh8o7PzoEoFDMxkfo6lq1Ce6oHQAIrx+mE88F3M4nIP9kpMPhy
1NBKcKVuPqQSORN1FRVun+6iskjbdaqlFSRisPC0eXWZOADsUq8AXFk1BpGoYXaqcm9bljQ2lKmp
BKeGDzpENK33hXKNQnw8GGZyFyOzhDFeS6sJYAzKeSuvLCgVN32o9RtEfJxw7bp5JL7JaEyxJfPS
8WuS6WF8ipuQbIxSSGU9grUIo2Tl93GRf9TCxqVVVLSG2MkWB+PvWI932LG3kK9OAbVM94hoRvVb
VFJDjMtNlOApy50COx3gT/WHJvELoDzCTxFxKa1EpeGaqvEmMpvq1U9HG0dNRwXY5TheAvy7N1BD
hnxGOyWA7NU+hXSVIZj0yZe6ph6/jUgNwk8WNK97LeeK+t4bQ6IfgrgqwmNQJf2wDbPR+VYRz39V
dDKH/ejGdbCrrC7392Pcec3XBPVO5amPJtG8HpNvJd8OAxyZD1GniZLaIKKAx9FslW6n4h7+3TAH
zdkEaebE93lW5chA9nAl7kq7QK8K1bPc34RRq8OFyl2zvm/NCIRDJrvI2Xm6gtBg22vJplDL6FXW
NHHBHtnQSiqzgEliNIaZbnzXC78XAa7Yq1IVgA1qUuh7hZ5nNFUxqXQV8J8neWSv+uF1uvVSdz0Z
Gee3DZ/U2szRxChM91cLSn+kTJq0IRw9rui9B1USqStLKbAJy1rR7ShpdnCF3YqDuQ2IEG0s3RWA
ieBFGvsH7BpzwiTbjY+PTCJKZ1vYoxFS7HPzH/RU0M+R4EboWMRJszPRgIk/xDLUgYkGqap/68mD
gl8jKsj6nRIKBysqT02wiWsnhlngWwH+S1CJBWq8UaLeezolg12F9hqKVBCvkcYiS4pHgp6ghKkk
9Mq6B3kNY3QlEqfB3slt6w7gS2momzpWgblUYweZHYxMXD9aiU0Lrk2kbL4Ng1ZWO7fr0PINY0OG
WwjLRfcAW66sKjAwogfNLDqLhVcE2z1qqzSEMp4l8TPNHJiynVeNWbGNnCgonht0t/D8om9Dj7sq
Pf2+FqoV7kXkFcp3q02hWNBiS9pNrqt5sgdaiJiR7SfWB8o3ARTgkExbXVle6Yt7C+E2HzXJIpf7
sUEP8j6M+Z9p1Dphsh1lDfyrqLtAfQC+ZFobq02APww8U962a9TiZPkZYit2R1XpWEkJRL5uC915
Rcw5RgOIeo/MvsDms7x/4NBl/usgNL2Tqz7xeyyAVDUNmvtijC0kQRQKqdX3IikF4HFO+/CkFDwr
+9hOKTjUhVGDmIuC3ivw9gu6/J92iMv6B4wtQ0Of00anTKrsxU4gnxM2sZoeFBXFuT1gNZF8JeVG
+kh0HAAwZyWa1qn72PfUoZOB9bqXFt474YoiW5cjsumXGONFdZOfujRyx7s6gU31wbSkcNcKyHPl
gaPlNg9W4tPvk/igi7UFGiOHBep12c9+zMb+NMgMoqSqyNzBvUVF+eLXgK5t+zsOB719cdFuqw9R
ZI5kykQyxh4toUD/lepqOtChLATqUkM2egBy1QnN8lDS6JE/k7xX5QmV6SyEHuVBpq2KJnEf0qGB
H4DCYvKiVOit75NuNAZg1U2a3sEc1ptnmKL4zMPo9/PfaZl6DY1ErmdIuulAJEsDuOsNRKls86c2
gp38TgPF9Le0DUs4oUD5JhaEo8HHkDGQr7sIn4hhQ9M4F3DGA0rlky4ehXXd6a3XNlForHDhgXh0
giiIwX/58SGvoANuCSQRMbGr1oX7mTrc0UqV/+O6WaEjm6gAwnVTNIZWSKem6NP2HToYhA6peRdo
LUiIWowFKI8AKSf0ZNQghNOkmr8hfMhJ/lygCd0YcZ5suyQKv/EKGDRxXYGESKE0wUMgVVtdxaUR
hht9cJJ0BxNbPfVNDaAWEJHJTJtcMT+ZdRD8LFPYy0B1uYieSs3NuDkd7vaN04EhP6BsABAF5lWG
OXQcIuM6OL2JZUXlF2gPVx69prRBFbf3B2pYcPtN65T16SjvXOR2tWzdK2VcIzoA6A3k9OgGTxL9
o85f5RIFnqcIjhUJbD51tVOdRtG905OdrVVpGIgttDCCUBMqkxqaB7KP1YYAFWWHifXHnWelQnwo
ZQ8Q09ea7AX5ohhERKzGwJ9SXvpNXorKfGkyx5cniYgCRyzULTDmBt1xuFN1lR/cwug44LJDvsMU
EHfuQq3TPFiveac/2DLAuCA1CrgeaakW4HqFdQoSaqKrqRvmriI0iQHxE7p9s4hO04cy6WDMVbT9
6n+aQC2fzB4ROlRnAsSV99wvIlrXTRyjEGfEEKjg7Hki2/clEI113gaQTuKWqGUNzwHKH3d2k6y4
zFF5N2COB3eKE0lEg2ytQ0vXbhMkgaqytgDquZN0h6tQxthJ24l+D60eIaMQyfCjb1b1l0oWvUTP
sZ+eH+CMBVw9JAk8WuJ5r2/QKmfXCLTElJfMALewRUi+AMDqey1m6ChncE1UFrDDR8BYxT9iik3u
2zazAT6EQURRpPcLgYQBxxS3Q0C8w7NGfzPfFcDBINhSaYUJkKL5tzKzqEbyAj3vdCM7q4jv3VoJ
voR2Ks2Vkef2x2zETAKWYQmiH66Q+08YarBKKqnjYjfWHmVhFMP877Glob0/EAZmuwR5lWpl+DXQ
htvB6dUQHDkGKsaOwC54VqkwMqOg/chd0zkxOyVUXssoQGEM1thCeefqSI4uHG1y80A79jzYp23p
t0ZtN8BcQaTkBlKwlUixO7e0pUrS1aFIsTEZ0anYqlMF+6+8Iuvyvh0cq3kekTUi+lPVV9VTR2hX
ZvYv7uH/7MfM/HCoD7NwNH1oxziORjIzSywq3UIsL9TbZ0cpsRkkTIsOI7CpB82w/Ge16fXsri9s
9BLi0PXMFSgM/ZddygyITax9kERQ+kIOfCUxdUjhDEABHE0e+/PpF2pfqtQy2mfcBaDIe535AAXd
W6gsXBvFoIw2ZYqOffE9x3BU6rFmFOTXoU2XTb+LqSRub+/PKykprRn6XHToqCU4s+JkGPTo1ugC
XdyOaklIFWOvyqi8h+hYvjb07N+dkhKmC/o0cCmJk5xpa/21dcBSBZVSq+MzLAsdlgHZjl0p5XrU
4Gu+d2psGpNCEE19Ezel2S4dKhuuUWJiaqJKMk8YNzoIaoOW1EYpO9tDJrJP44W9cZkHk2g61IIc
Em5T6LO94dspzDPNd5/NpncH/FREFe6Rck2w8US3vNhWLVLsp8TlMX5O6J3ZC7/AVEU7z4Up1CNx
z8vBw2Fos3IG8H+11JpQeQYY4Dx0uMIgSKKQiFYa9qtRRYKM/aYXmgvjXm5XEnC6EDatYmB41qy6
JwLhUV3JvWd0qR3QiRLx4pxn5/Y3vRxF0LehKaWhruvo89tA1b2ht3IHp8a4RlXa1AM4LUQYt0e5
uN+cSf8bbutUNHAtc7ZzEviV0P5b+7lB1wKUhGWvCXXKFZ9RXzh/FxOaDTWrp6kVfP1iGGyIYY32
XKqZc6RMlC28QpejGAQYtGKnE8HpM85PneOjuGlmnftcgCG/Lxs0SD1yoYUb63LZKPgjV+7Sx9OR
V59tgdZNTFNLpH8AWguyCQI6uSDEh36VgAj9cvsbXZmSIUiHXbpEAAzm+9yGgBOTtfgHzBFUeczo
2qfPFFrNhWf1YpypsMWNpQID0qbNd750IwwT4IgaDzgB9a40De1bZgTjwjN3eWrPR5ltA6sM4RG4
hAlGqr5B3Ou3uhm6dylqyJ+iKEEz0Yu6/e0VvBiThtTfKzj7XCOyzi6U7QAFmXaSrwD9XP1C5LtZ
2Z4Yd5Xj1wsjXtsgtKCozLtUCjlY52sZ9zWuWyQQB7QoE0xe4g6VGbpJ4V0nhuDn7eldfDjKkbT9
Ob9Udg3Dnn6Zv16aASawggZqcAhTWzvYWh3bRPl98fv2MFdWEcDMdEsInf6emD2gFdrLk/ZPcMgC
yz9EeTFZLmnZsRlTb5vq9TCgsNcZCwf6ykpOMB2CL5PGItX488lR6ItlPjSoSqPNcS8FolZR2ONw
nytLEez0YJw9KNM6onZPiMBHo7h7PhQdDE2D3h0cXLKiiW8fPw8Ost7wAD2ES9DEf7y9otc+HGGP
oZNwECFMeKO/P5zta0TTuR7gZmbYr74jtLfYNfPtfxiFtrmFVAUXiDPb/WrZN5MiYnCYnMbgtEHm
8o7uMKrBey8Q1m+qwWOcRW2Y3tT5dFrLbGVc1OGhFAZ+zUk1bg10NN5/tBiF/IL7XRX65I3x96IV
dRUoQ16FBwBE/p0LJmRl9VH2bCfWUohzbUOwHQTXB6EGjaDzoRI5UMCDs3UQqnypwepjfwWcvzKb
N3rtr7c/07WNPrUVwOVytsigzgdDfMmWwG7CQ1Yl5hHuYvlzrHq8agZ9qVtybd8Rt3HfgxAmHJ5d
GFmSJblRJ6QX6LFSRZGtV31RXETYP92e09WBSJ9owXJt0C85n1NihmFm1CZi0aj8UX5UbOuLgXh2
/R+2+ATc4DEmIXQmsN/feyIh7cePL4oOaR43X21UGetNjjRL9t6gzAGzRjzGMeJv4AHPxxnLzNPH
hg1hBwLH9gBPItT3g4/vXTVa3bbN2QeEwleajQI3F/YkMiQHR/b9U1K26lNqxckC+upyvxGeGlMv
ULMhY2iz00r7RnUlxZND5SfR24iIyE406LqhvzO269szWhpryiX+eqEiB3kdxxrjQxvq4wfgiGib
V2qHtEPsL1wPl1tugtgLFpAGmcZ1dz5UQ7/CQ9s0PNSp4X1JFE/b0ZKz35vcOYwyoUQpXDPaPPlJ
rcIwZZhGhzYOscTSrM5tXiRAqHbtxiNiF7fX7+qk+FSgQgVQhvndgEelb4vG4M7rOgrU1K/XtdZY
C0/tdHOev39ghLgQOEcTWEid7Qh9yi9Ew7XgtSFCpT2og5LoWbR3UnXyp8bpoqdICZQDNNUe90Mt
df7H4en/LIJc2SgOiwqK0pjiUHf29QR2Z7k5lNHBrmj6UUEcPQhxeZR/1XzVdDa3l3X60y4m7LKc
ZFk8J+osFjV9s+gCRSLF2xjVjqIcRRWrqCF7x9GDFTX1I6Q//U66VJhuj3zlgzrIxJFC8h5Pf53v
UtT0QjdBx+qArjYKNYjlbptOHxZ26bVRNJVOsQX8xbqAbAinpx1S1oi5AZf7aqlRkG74l6G/cLwv
30mLWhyiHRMshFd5NhvcC6nQYq53QIMEp8zaLD5Gtu+tLY8YEdJo4C4MeG2bcN1z9lwiJ1Aa58uX
2kMH+14JETIAqzlgyrRLKgWNSeqTC5fx9LvP9wioOXJK0j33IkbLsjEqI9MLD7FfNTvOhA/s8Llo
dfVLHqG6HI1Qdm9vjquzmz4Yb4A1ARHPZwexrYYjFEYH0WrmLiXufbCVXllJw672t4e6dgKonhBu
WNy6tjU7ATKsScZ67rEGtvtHKygx1KqV9KGrMwQTNZxcV9Ir3AfEKNvt7aGvztJmYCZKdd6epZs9
jT1TuF506DWr+ob5SgTYvBprPAQhcS5V465uUcelYsz2FNxw52saBGk5wLOMDviQaGuvgCEdjHG8
zVote7TU0Xy7Pbur2+av8WZRalpI+iy0YQ6QKk2qf8kvv8FDNUU45YHWe/qkxUm6kFpfW1Gdr+lC
9qQwBgvh7JU1siToXGVqtHne8IjLGP6ObdBkb15gqPrC3aldQFF4JP4ebbZ16ILQn4/06IAqamFu
+qxERbBVvFPURD2GQVkAKoK+5AAlGT1b28i+wjhYiiw048r51CFLTIVzAHfzrNT1ghEHNpuXuOso
j2Xolf9TwtWRaJUbNBDb3G+TdWYBe6AJn3cfpNC9U4NG+V1aGNF9L1XkUqC6FgtX/LUdoBtEIbRE
NB2f8vOv4Tgwm72JtzRoTbCNc5hru0yDhA9GRm9iHLxtpMi0YiGnvLoJTCIo/t+pEzPbeJRCEYBs
gPI0ojqMeWagpgBttkwsZeHuuPa6kCkTZU3IbEB55xPE4UPiTcLdYfRjumq9DG+FAdvg2wfp2g1F
Kg7w5E9oMofZ1nkVYyg+RIecQv1BDazqY0Ir/0k3u/RlxPD40fDM+k4rPX8BlXd1JaFB8u0cEnR3
tpIoXKlFlWnRIXZjgZXXWG59vTUeqHGXC3tl+qPmjwwFbN2wxMRWmeNvecCakDA8Poy9/JW6bNW6
KsdfVWnob1Qqhn0QOMNb7uTpL1Ab1QKs7OoZMgh/YB2BAYYFev4l8Rkr+QlkNElOsFcUnLEegjFC
Q0XvC4nIUlh/tVORgDvqtH/6VLwNmKzuCqcxPkpVAb8SiG58e/+Hh8AgXEunL2TNIX0x7hV0MgmR
1Nyg1CM1bdx5xVh/1zskSkBgZd9oclcvioaL2H8Ymg4Rb68FaHgenWEr0Lq5SvsN03Ts1IPIjujI
R8A2NjJVuwzBHwF0RcN3Lt8kqes2C0fr2t1huDAsDchgoJdnW08xvIBkoIoO+hhrGHWnzmeoKdGz
1iv+plLRUneDFh2E29O+9kYC/4b2QMFjOtPn28AtcU9BoTs6JJlZoGCRm/mEpYDD31LXuzcyTVk4
3NeOmEnli1yKsN/SZ6+yPwR9DMAiOkhDQ8q5S5scebl+0q3C2CVZinauLaupU9ChjEnnypo9kO3o
YRqSuDxZgXQYpyt/VLEP8tANwgC1zM79HZBpffkPywrRbiJcG5alzyqYEC0aK4Rfd2jaHnjP6Ccp
Dr5AgFBop92/Mxqt+nx7yGvrSmaqTjUrQtb5uvZ1lA8R5MFD0xvZEVW0HnkQ6beo6Xlm/OE/DCYg
NU0FWsAzs20T+g469yhGHlohky+ioRuJ4XCY/JB27Afb24NddskJOxgMFjQsXPp/s9Xs3awqcS4G
qpqTxyg4SayVyWQOgBCKV5qPNoKpfQhVJCTsCGNjNMwpVvsVbnhKj6bz7V9nmtv84qZjwgsB7pNi
w2xHTV2Hxg5TtOlFE795aV0f4jygi0a84xywRCiPTRN7CPgDA3qCpY56ze3f4JJ0My0IdxVgYF4q
7vDzU1vCPCmFwq8g48pco5+h9k9jK4ZNVIbjsXBcvKYAzp1qrUbRKLS1lYrDADj2rlvKA6+91SAy
qFqTktFRnC6Yv8o8LfLtpeHL+BCZgbOjD5EH6Lr75WNTOMOuaQL3p9mnyXORo3q9sAzXwtGJUIqy
hm4ACpnti0o2AypkcXLAjSBDiTRQzFdEmJtXpRZoOVtDVe2NtgmwCumKulgnWYmzoFJCwl241K7d
MmRTVDEgD7BRZ3sC7f4kxhw0PmjNAEA5lFTD1yayIv5qHKhP7jCs834rSqKOC7HftZGhIev6BIy5
LIPWzCtTuM8OI/+JvfILHHy3aKiaL0kDUg7ZqC5H9bIelnq71+4byKhTgwb29B/Bib8/vNm7+WCi
C3dIRJ48aX3ZrSdLh5dWD+2FvOPaHKH/scUIzJiqfr7HFGsMQpCFFEcB0+w85KPXFLWQN3cN5bFK
8XrD+WthXa9P73/HnEW6FYK8bVhk8UGlMvbYDf4L0Lbs0cuL9P72Np5OyPw+oWpJh82m4wBv83x2
OSDlElf2+ODlJUqunR4P477MmsZd2zre1asOF5aFaOfqmPDYcKSEJwUE53xMnLFgtAwFijgZ6LCV
WY/IQnLCIdvEhrvF7G/p2b92TxBQTsGVw46Z12h7JWzK2MDRo0fxYeulhYmhLYacd7oeW4+dHSJp
W/FKbhRXLrUKru4fIirKKlO0bUw//+uOClpb9VvkMA4K6sho0x2sqAdEZjUflBD18gEd/9uf9Gqi
jNTA/x9xtr6Zayea00fxIdNhAJiEXpuqKL0tABb5YKPMtxnt7C3Ve3evY9CzD4NGX7iSrqVqqMzR
sADKBWR7+vlfk6Zmq1VgheODnmZiH7pqsXIsr10oN179rJZrEub8S748HyUZA2MsUYw8BJkd71CD
xc8gtpyNr7TBUwtEZtfWA2Z5Ci5H729mwCD/36FnX9UKHBIoT6OZQS8LdygrCT6XTgj0V7UnGsTt
T3p1OSfC+nRoaHfOvijCya00qyQ5DMro2SunxUF1XZQdXmC3B7p28YDbBq7m0lNFnOd8RfWagrwW
TomZU0yeHZbo6x3hbUpBQeLitRBLXB2OaHzihyEkOQcSoDI2hpHvsFMtOg6rEHPbr8D4q9+K5TXJ
f9iT5HZTI23q1BizsDHpowA/E4WrrkkwMIBxhFNbHyzsyatTmsSR2PW0T+b8arhNVY6/cnKo6Wmo
azOoM0TisqD+2FU2Ss63v9e1q5RQEBI1mEk0IWZBiFLR03MbmRya3Ig/1mY9vEnDDV5R9DCdNRJ8
5VKVaRaAEvUB97OJhennqmQXs5NdSqWvql4Vx6GcvCwHK0te3DCtvgbkXJvYMNJ/EkkU5PHk+GhB
W26/cL/NVvjPbwD4BAscm768Oe/Hm6EZtEWhiGOBvudHMO7tc4Js31fQ5/nCOzyPdf+Mxboi0AIq
Fcjf7ODhC4ArmKdbR9/XWvvOG1vFBstvISuoYU9nY5MUdF8AB2CKHCh90u5VtwpLDC+1Sfw56ZJs
f/uLX1t/Qi5aVSqtHNWahQbY1Np5PUjraPpYjiCEm6KePXwqKgRhc0ugGqX9qHAd1HKMqm8PfW3h
qdiQ4yG+hWDB9PO/LvUxiLMOlJp1pCeOyXiIdzNsETxFIfAszPLaUHAOLZogLD8k8fOhKmJ92XiB
fWyzXseMmEGV2srw/vDMl9uzmid4f74xnTE2FO7bQGhnY8HDKXHq7Wz20+Tx3oxt9ytKygiRYyUd
P3RaBdDIHpvkOHQxrH4Lo5R4V+d181JFqYXZboyNy8LBnt340y/F3tYQd4eBC8pldhG3mGhXSKM7
x06VOF7h9vPcI/D86fbcr4zCLU9YQsmJ8HbOcrZCHz1ss3GPQCSx8Ztof99aYQ3v3zgTgIGmP5k0
H2t2S1kgTTC1Sh1Eh1PEKfVheOmE1iHQa5kLM5pdiNO6CUrELBn1Uwqcs3Wz4TjZTas6x8Sp28+t
CLzHFl/4vYbU7Eo1vebLu1dQIO7E8oG7BkExy70yJcf1LVIwv7a9ZFVA3/qq48fz/fYoV46DoI+E
1I+DrACYzPPj0LQVVsdODA8VCW88z5pmrcHR2cI+k+97Jf8sIB8KTjiUChp0swkJ4du+XSbuEe2W
YdPV6NplmPwsnO8rG08wBN1RjVXT58itQAI0aXThHkVdiRUmPBU2E9hr3F62K6Og00l2Y4NzApE5
uyt7JDmoQsfw6ItG7LO8a1aq4Tnb/zAKAjvTfuP+mMdMlqt4IS6b/qnoMDNqQju+j7khl5oDs2CX
Qhd0kAn/O1WJaT3p53vAgbaLm5Ptn8zUacbNwKU1ftZiGJyo5veKc++brZpuNEMttHVZ6dgtxlZt
q+ukd8zqA71cvX/B5gd3UnqzsJmGFtppzuLjvoaSq1a9hWqOHnrpl6m7SXG45Z/jJlPuEi/rrWfH
QQ8WkVk7Mx6LUIj0s0Ru91Rzt6Blh+OBCuO3KyDQinZIfuSNa0kEXyXELsQGk5eR5Kv7ZCltjRd4
ZykedN1yNKrHQnpeujPwUDGh1oU4ZMW6iH6CCq4CTEcFVj9gIXWxNQNwL4/9xP9fqbC/07dOYjp4
l43aYD0qZqjZR2AOeXmPE2HtbdSmQxY30wdXf0zGasQDEMLz5LvSe+hmY0KrmD+0WnHdX+/cEoRG
ROmIwqB+QPFwuqX+eilbQ3aJGKRy1PW0hgXpW+vUx+D+naNQqNdVjZSSq5WIfXYrwLktnbgYHOS6
E3QGDfyHwCAtsR4ubtRpFKJmtNumMGge8FUK/Q5FHZ2jg/PGCQsdbZW2vvmYGLgreF1Svb53Vuxt
qklkAxaLOH8sXLN0c36qHSOs73YlQsSbQJpiYe0uZ4Xm8ERgAboPHOGCUxE3uN0NnX6Uvi03uR0V
2BEjMi8mMXCBB8nCtXptPJN0WOccazzts0AyjVQA9LIyjq30zZNKlRS/oqSXX/CXw4YPRny5cC1N
L91flR3GQbaKmQE2AhN+oXszVC4uw0ZLoCjT1N4Iuyh/maiaFXt6z769p4bbix0QlN5aSIGMaePN
hsa46X8kDQVb9Hz7d1LmXVq67hEBsGY4FMh0/cQpMn6VdhdDBI/15luOp1OI12zv9xuXoBkNB4y2
f2Foi0kvsl64kxlWoribqQkgVpRglexzgBeOvlecEBuXMDSxyejKvi7eDLQvMjQGokGsi1hC/wTU
lWOzEIq8/uhCM/mN9JP9tWwbgwLpQAcBXebW+j4JwjULn3pef5lWHtgm4FNrwrUBhD6fvqag+0yj
zTzSpi4wSNb8Y+R2AnsAqM8/jHb4kjntZoiD9KfM2+rNlFax9FrMvwAlSJPIkSx06mXPxctkYMDg
1nL3SL8i3He11DChVuFEo9QTxwu1kIuXCeweesB0AiaE2SRGeXbbeZ1RZ5Ws3KPr6/hjkpqtzMj/
ZvWYwWVKiYy2/gHXl3whqrx43cnh2WMElBMdjPL/+bBS2qkq4jBCsT9vXjsFS7JgEPqX29fRReg1
jQIwFlibwUU+bzGIcqzzFt75qcKdYm+nmvqU9WO8w3h2Kb+6uCOAtzCQDgIAABj59fmEUrejnNyM
3tFM3HBVWv1bH/v22lOcbd20S42ty4khV4YeFjAHqtpgzs9H84Osz/2i8E+yQ+G2ZcinIimMg5Y2
ycJle/mlUBuiWMYSkjayMc+HSvs+yJRMD074vwkExWW6axPsMm5/qWujwMNC+2eiApA1no+itGGb
61nJGyW9ZE3cEdzjFOwuRK5Xlm3KmHg8pp4AdJvzUcrAxuGgC2KWLcZnBpuV4puD0xzeRVUWLNHl
Li5xKkm8gczIptsGWep8NOGFSHZ0vLuq8MeVwMx1ss7+KYv2UYnafI/nwxIH4coEpxvMZddTViI1
PB+y4a4AOF3HJyzpCrSWUfYCUqVg/IMJXvv27m8GiYjKEIA8UABzqkhg976pQqE7IejjP7tjbXxC
NfCdhBQiZjIMQVRBOm0w3GxK1EgCjD7t9IRIEcChVFHwIEN5+/1zwe5HBbnDsUKm73zhsEPTMno2
6UlvHG9XELJ99wMRfXvvKNC2JlINCTtRkjsbRXELAAQYWp4Quqk3mCxiLtCW7wRBsWKMgugaBGb6
iur8xI62Oup5lWWnPEElAICQxEMnhrk2tPW9qeg9gkCt9liXqbXUX77c8oY6QXrpRhG0UJQ5X0av
05BzV4P0lGt2273oyK+CJy4CvT9JUsns06AXDaYtHlo0775BwETxgE34VMpb891YFQkaaF2Vn5CZ
6/CDK1wDG/DAfv8Rg4EFHISghS+IQNb5FJNw8BCv8/MTgivZFt2pdC3Suti7iWW/f0o6dVKK0VS9
aV/Otr6BI5EdlDUGt8WI+ROO0qcc79SFiO+yTkoHZtJXpHAw2QbYs10ZVpHR0GDOTy34iDsrNmOM
qxRvTy4WbvWuQE0kNcwtkHG8gT2t3WKtaVL1F/rC9Xz5hho6XTZK1GgnEPbOds+Awyp1Sjs/FdgC
7LsyQ3q9C7ItiC5vo8X5+O5Dz3gIPVE2hNsETez8U6a+KUCsRcWplG2+EUP7IRvGJQbatUlNmnY6
2xLw0rwFnemJmThpU5yw7sOTz3CjdQYOdR1jO4D/q1rd3b5jrhxBnTuZBwdWLnDS2UtKTjHKQdrF
iZNirCfU2DZE3GPnJk28ckYqC11Z+ws1rsvnGyop4Q85Es0ginjnK8m17Q0FBjCn3tMxfNJFgjs1
oeUSB+PKYlLZooJNQ1aQpcwmp0WO2YtBLU85kPPfoZXlL2lsZV9QhHO2eKIu9e4u31PmNTWdEW8F
9TyHRjm67ISBAsQpywbjwRhKqAMdTtiqtVSLvGgNTLRBgv1J/AE6+DztkrI0m9BnZlRhcFvwIXKt
SUPsYVWi5aqvwiRVP1sDojZuG9T37Nr89d0bZ+pxTyhgavY8T+ffsGr0sh3HqDpxxeV4Ymq61LeG
1jXpg5trRXlvUal6yWgy5gsh5h+gwlnO6fzh4k1vxxQBzhkaQRBGWqg04pSUfdjavE+iyOQKs6zC
fxgNWYb3bgGk8SmAOiJ/F3Y/YniE6Fb1MbNRzPNXcW6N1m+4AXn5qPQGAkl1r5fVI8JAanZ/e6Hm
m1D/sxX4RjoVlSl3Ol+opot07n4tOWH1ODmYxw9oYp4y0/+as0QLazM/WdNgdKop4kxpGjiw88F0
/Fo1kPPZKcgrDVc0VNssFCUXXporUwJGwiXFezOlSrMpVQmmzmlWy5NVj9ZaCMXds9U+C7fI11Bd
6oUnZ77ZmRRvmkqCPXXhof+eT6owK3SznaE6hYVi72EAIb3kttpW6dDZ7TC/21dD52C9ZvlrfSiD
d977DA/enRiJ6IhnfK6R0La4To9VUZ+QE/Yot2KaLj213d3eJpdfjnPM/iDUQzODssL5JK1KKaQx
+s0J8QTnuezUKL3r07JbCpD/tEX+Pj06mrOACUFkTy1V+snzgRIFKcumQ4WuVBFVw9/R2VfuqKK3
5Y+oODlj9GYKpdQ+BFLHuHlT1BboS/wwa71cOWpTlZQWdMDLSeGHn6LWUMc9mlxRv3barhQrgPoQ
tCiMY5DYANIY976XWj9ilJk/hR5Fg1UqA9wLS8d3Xwe3qI/o/ymfDauylmRpr6wqVQPS3ompNpVo
zydrxJlp9OVkdegq3/TWDPDwjqyFE/5HL2W2pCQ0XMTUYUjn56Rao/R1/LmLgZJpq2lbiYWtuSp7
iYzdqGSOxDewp1yl9DUadaHf+9kpMTj9+0j4TrUDPhBZq1JS5Vv1eBUqGxpNRrd95wYDO8BO5tjS
2KWIMvvuRel0VOPG4tS6DrF2qtkHJW1o3N8eZhZQTPUw2tWUoVhzMFhiXiHKNGomKAYdhK3YAIPT
Yt+6tQ31F0XOdR4M5qn0quHu9qizl/ffUQGGgtsFpgra7Pw718JLHCMDoWmOhtdh1UYIIxo01laO
Uukfbg82D4H/HY2HlwnyFFFzPR8NmJdnSR3KiEwy5Gpbq3oIzSS5xw152Fu+1He17qVPEeppxUpI
tdwoZmW/JlqVLVyNs5v4398ElMuk8w82ak4atypPSYBdJYeoNfvivpEeqnheqhY6Lgaj8anOZLWQ
lV77wLwufGXKf2BRZvtIZjVYpLEDCKrJ6oeW+0j1ylDdpmprHNGl8nboftrtwraaHeQ/E5003Xnb
gCOjsnW+5FWAzWfTq3zgbByUjQzsGmW2TnfihWNyjbACLIoqFr2lydZlFuajlGYrOWZah14OZrzV
JBfU2tLz5DPlQTD2KJlGd1FbrqNWRFuwhukmKH1UvHH5ePaSqryzsl453d5y177zRLWdotj/x9l5
7MhttG37iAgwhy07zYw0HAVLDhvCryUzZxbT0X9Xzb/41WSjiTa0sA0Brq5ihSfcgRLeuoextF6I
r1ZaBJQVtVPfDEnuK1rVXNAPVp8JSus/7w+4rmy/LzhZJIwhkzY7L8X1guvh2A/FArgJ2GR46Mve
OywkWs/si1GKyaqHzBKGoA+IsqPKiv2mKlm5M+1be43yCkktVRCQY6tHkUYmCggex9rpveW3pFn+
dpV8fsK43flaW4l9Zrvt1RblTvrlMn+f+HtQQ73ZQ6Z9Fdhi9GbiLS3ywC2M+YuIMEv/UMP54xaH
iHDEEOd3RGKVGR0rEdFmpLy2fL+/+Le+NimLBDcQZm2UAesRPV1r4lRPOMDZfj2WpnW0wJT/dNoS
R1lvEbtR9a2lpnqAgxVxHXpvq23ftga+aKadB52SD9/0dFGeCzU1X515qI99ripPMcCp8/2J3hyU
WETWYvAFXJPkJ7Izo+2jInD0oTqhW61c1DlBDDFXmydNn/o/x0zpdzbV+rl+/8KIu5DLwqFA1261
tZW8D/NesYrASJPqdxhiyUGlXfW9XarxohpRc3CT+YT87OJjARpJFFB9gAdaP2tLH5/ctjIvVY1m
+f3FuHnzWLSS2DGy8Le+eXDzTLizERkuXWRwB6WnI1YqY4JNptIeFA2569AYbSzi5uho6h3M6RJv
T5GEh6qZWzhjcbrzrt7aiWCZgd9TIKbHvdoVczrXI3bqRQA33Rn9aSCGZXWE1F5P1JZXZsBtfmch
bp1AyVWUEHz+ucalaD2e3banI7Y819rZahv92UNn4xkxr+Y8YcJ49FzFPgzFhGUxkuXz3ga5tS3p
plGsBkGKxcvqCsgTykglVPXANjE1OI4Ccq8/GAZRHZqsy8WbY+uVzXVoELbHMwW2HJ6CiU+mhPm2
kjUvadfO/4JZhBgxtW71I+yjOvFVfcx/3N80cq9e31acOolNlhRlHZby9TWNEU1rpiEqOKJWR3FA
8Vf7ZuStudfU3gZYyBFKEjTpHmWpNW0xS7Es1CQht2+g+sz8p8UjWIvqRcsdVNofnhXlRSTw5LZj
sNW2axbhIblro1eUm3Z0bGJwexczSprx4bCCdZMhO7cAweO6lGDUZWGWCVR6N0OZ0Air4ogC7J7l
mXymVh/pHbzBjkZpHzrz9UdSdKNjtnASYM1XCZoxbu0eaXZiBlomRvy9UMoiP9odChd+o3rZsFNv
2x4oqOL0QyQemvB4LfoA0MxCTybJAipKzicP9e3lVOpkaX/USov7s43jwj+d4iQ8LX3fdSc6rPMe
uGR7qPgR4Mc5UzQIwVBdL0ITQ2NMlDELnGTOTzmApRHmflJlnBhtRialcTksTa7/eX8vba8wWajg
aLwfZ7bv9bhOlEQVoQpY8HbSwwP+W0t0mjq3mC9WwfDHeDDrPb3DW5Pl4mBDSfM3ynTXg5bYD9b6
xBdvzXz5Ach2OTiDNVzM3Gg+guZP/mi8YQ86eGOmVMNh9QIVojm1JgwqSmTXQsCUss0RO/GE8B3h
4rzElNqYPHrYS666h/ure+NekPEokaLGkwpU+3qiaZzHBdUR2OUqLhRHUQxO9pQ3RmP4bqGI3+6P
dmuGFC+kBBMXHjjM69EaKARV6BYkl/Zo4JCAQbu/uJPyze36MYCi1ys7F8SN+UFbBvJn0mngjMpf
9Au8q6IPYtdemAea3qv289KrzXjq4WzW3xGlbR9+bgGXWiih0oyjuLmWBVjMVFizbpSBkS/VUUUI
NhiKFol1Oh0XE2rjt4fXE0Ez2pjYX0lMx+pszJObla6bl0GY2rjD9wYmtZgs/yxtgP+Hvp133R9v
HAxQCCiPSUkYAAnrqzCPtTRZRBmgHacrx3oK30LUhf3CnvMnaxDeBy8HebmzS2+8kvTwKZlTkSD8
WwPNqFXEwAiWMuAC0r8piL7/r2ni+fn+at4chRoh2Gd0YjfuPRpwL5EiPhtUU1WdYqMbDq4y7oWJ
N84Aa0fHlvWTGj6rHYlLaNmYoDnRcyAfPpsJIiX+mFipfl50N9bPnT5rD1Z8WTNatLS90BEnMaGh
cn0MjDhqE9F5ZRD3ifXFiRfzq4HXys8lDq2veSVs6/joWiLCSMZHm5D3kqb+9YBpKX1PVaMKhG0r
J1Gb4hyC4dwhfWzXklEIoGjbGEQba4miMjLNFKAZoxQO6vp6PgK8qEIcJFr4ZYtunP/DrCSqF90I
GXCsvl1KM7h3MUcJbGU0XgFZxE9GNe+89tsj9g684fUhrwIvuroke0WBmttmTQBUNH0pwyU/hdEw
8M4WOhpdXTL9EUZuqD18U8phKZ2woug+r9FTdYjAE62UOsA3anizgEi8wKefsD+yvUx5fHuAc5S7
koImahKrhUwEOZwexU3Q2sM/oi7EZY4eF+OmpMvOkycNwPdmdzTYm8zeMLZBKprSAFRnNX/MHZW/
0/1dcWMXElrT4EConl2xlgKdQ5pBOQWtQNdRzBwAfr9orv6vntdlMCn1nj7cdjhuYIh/NM/B4Wys
2ubKxGsoW8YgrqI/pwbYtKJ2n21rcIF272KMtrHv+33/HoNRF14rPxd9U6pY+kyBVik2IjehWh9C
Ne2zE8+397EcitjDbqABFDuW3rjH3d8eBi5LdMglOlais1f3iFuiB1hmzcwJx2iYWvzvvbZ8jxBh
OTTW+FbWanN+8GvyqMl+ERgJCgwkZtc3l7AMNBobT3mNWwfrlsk8KXqCj03p8r4t2qMRw/toYIPI
YOhRrakCmtqhsF5rymuS6+oTCVqPwHrSL088+Hbth9wPOyNuIiIgugR874kgzdd1JTaZhFrlDRkn
fhOLfZwqRen9KNSdH60aT9bO2di8qYzGuy2TJiZHLH29mjC3DaQXpOTmMFe+OQnlsynmPZWiW3Mi
NsBYk4PFoZeb+JcobxrbSGI/kmCclvGYubN2dAtXeVHycnw0SGBCUkuW8y4N2NdPTg5MDK4DAnxN
NdUv0BHz06yN+g7vXm7rq4yTUUBjy3yOwIfe5fWEuO3DwcKCLoCZof1WoTKFV2iSUkyEFhKW/xvh
Xqi53ymRFn0QRghi18la3duz37i1sMSxEpssM6F1ATdW1DDKJoT4KDmG1QnQQNUdsSqyhtfUs8V/
2CxoOhHPco9SVlzN2usGSzjWQDZfos6mq2qVHPuq7Pud1+fWrHgRpOoOkRgtievVHdu5mOkCosKR
OykuryJxfySuvhy0MFHM/zSYhIbK6j/12evBwj7UkIFkMJSj6OZrXhqdEERvvyxFMe95oW6PG5eI
p3NbSiaVupFpUqOpiCMK7sNcm6cEQ6pjMS3eo12r97Xj6YZfKt+EVYQyJpHX26MCcRrqADKwVgvw
tGuM9B/Ut5M33S7Sh08dX4vnjj4ZFRDIpteLWNTYflEfKwK6FVI8dHRK5dwXFdaHj97+yFxQIntn
6SBULhf4l5tkSMswtlpql23eD42v1lqh+LjVVfPRGWpY1E0j6xz3B908cqwnZ0yCcUD/ocx3Pai9
kKUmTREFUWUqQaIq6lnBWhAzn7Z4WuruTx3Dup0ocxNFeAQriPVzjVGp3rTJUlokaYJcWGCmU3Lq
29r8s/Ka8QsvR3pUQuxpdia5PXTsSAI+6ZwLz2xtcV+7FV30kQZFNlH7OHqV0/2jqNH8W6vMAHju
r+h2dvRC6MBAlCWmJWe8XtGmUk1woRQaiklRqoOut2p9HOtZAQDRO3HqJ1bRpDtZ6vYzotAumVB0
lsmz1h4BqWfmtl30eeAtVviSLRPOiPls9l+Aixh+n04RHpAi0Xbeiu2ZN0Ecct5p9BEhrSGAmDcK
nBVpO3jjgpCVl6LpNDl7ZNMbKwrhFPEkQkC6dmsLL7tEw2dx6GBmzvKzN+Lk37wsxXfXLBsUrGih
f73/BVfbhR4xKR0sbykdJpnqqxO/IKHUKXo1vXKnhgdN9u9c3AGPce/suTmvFlAOJdFQtK/QSYAN
tXoO1K5uYHnZ82sJp/drm1Q2FdUl2Ym7bo1CIwYxAH4x5bbVIe8XvA7Lfp5eVbOjXsL7c0pNI9/Z
+GsXYDkZeaAlF0GiWdbWUlY4Tm0VW/OrFAHNDoaWNvqp9FocbJOGs3L0hs6ZDk7jzP9GvV5XPjhW
+2NEcmgEI3a0f2pR5Xyp1L6ZTl1ZGIARjTzE1jDpcpYf/xfFj5CRGfyuQEPreVSxyXwxYVb3r93A
CTlIRll+pvtsjhd9Nqr4rOYAiN5A6s32EaRSDQE2RqekAUyE3t1sOlH0MbWdLn7NarcrT149t+Mh
UluVlTJJ3p5UtDrm59Jrim8ZMO/FD9vamM7399xqj7+vHfp/RP1UuDhSq0+06FqN0aCrvjai7J7D
vPZOGuTaM97ezaktGv1R6hfEU41yqKT0kOuvqzJakSnQ7Eft1Rgb86AZtXWSiki+WIx0b19w4f0S
UMqpQXMg3OHVpkm8DnnoTAz2HC7aq5r1vS8iUA9LF+29nnKB1qOgNEe3kS0I4G61gKYT53heTcZr
T/EYY9l2Cs+j02mnSMsUsH3i3z7V7Oo8D+ju3v92N44XCykDLBjkFO7l5fzLw20o41AkUz69NlZZ
HOEwRZ9VPXd2dsjqimcZKWsii0DhTjKy1ig/DoJqT3g7vHom/OgEI8jJVf2mjH9GOGf4c7iX2Wyn
ZeqcPFqEEkBBC/d6WkopRrstFe01tcv6qUvLb7NZ71FIbg7ybldFkUSGddeDeFUn+tRu9NeoR/cP
2nB85r7Yw99vb3Rq49CjAKrjvwVF+XqUPq97A/628QoIIqzOQ72gJ4AiG/VxTLh3JYhvfCoTEC0C
SdIgaDMpx+mbcA4H83WKPe1PgfvuM0zL5AXEQvTadIZ5nrI53XmLb8wRES2GheoKyGrtSKRYKJBg
Nmu+khQrP0y3Db8tY4IqbA6a/LEonL2IEhynDYkBmqzmus1ujbOWtEDkX/FBwoBRsbKjWcdI0mJj
ewxpyu2csO3tyHhwzd4NGKiLyF30ywnLCnuMQgoyr2mYjccphArjTB0+yNUgkNOIps/3T/T2A8qI
mGajzDMoyaxiuATasVJAa3glFnaGQzgbdf/sKG7ZPmte5zQfOsQ9UfjLi8zaiVW395gFUJhngCAS
3bs17LRXCfHGRbNek2auDuGkhv9DPQ2wFDipy9RG8xcTCeTDpA17Pkk3FllKUUGapwKAtLRxvcgp
He1odnHCo586Hus07DFFnkMfjKnrl2g7PPxRqZpIaDSNCPk6rBqd0FubGvVsql1OVProzmeXbEni
g5HkGQjfYR7+vf9Vt3cN42HMSCKM6hapwPUEZ2+JzTzplVdW3/T7vsRMxG322g9riCeHg2HQXZUT
o++xceFDPSJzMlt5tRQrKM1sOXZD/fdoqf9avRGBrO+/JrHbHR11fhs168lNp2lnE8n9ef0Y8hMA
FXNImS333vVMEZsD8ElkEwjTFjE4/tAev2YVZwz7Y8/tU7/GjKC4CC+Lw59C03A+dlQMgY/3V3x7
jsjuaMSQc5HW0kW//h2LqTdxlmRR4DWh58+tqDX69F39t12j2l2nyB2b8dTsFVm20ydRl8mXJKdS
aVldF4ODWoHtFElQ2bP9hKJgN5/MuqhVv4t1ez4Mg2r/beizZfk1EiDfSq0xf96f+XavSc4eB1k2
onisVy+O47Sqk4zA0xAvcl67TEtPVtmMOzt6e2SpJcnSvyWLIdyQ1+ubTk6Y5eCFg1LRVX9Mxxd6
R67vDcoLOIK9WsGNOUmxJNh39HzJJVYHlsuqb9KoL4Jxxr0hM0rz5Hrp+HR/5d6zkevNy6TAT0IQ
1JDbWtfd426MzEVXqgCq1WLrfsPqZX7bUhi9CKElP6vSVJejV441FtpKPRXjS4SNxnh0Swz57Fod
nINdmJXxFd6q9yOiS6L5mgf8+JB2alMdZ82LjGduHIg+93/8rSWi2szrS9tAtg6uP0iRCqcqhVcE
qSYgUIW5cnAqXOrvj7J96gE4obtE2ZlKLeyE61G8Ca/K2QvLwFF086DMrn0cw9w+1MCgz/eH2kyI
oh7oLWC8hJykdqv4TISLXZdOWAW95iWHcYiVg4vZ+U4zdXNPMApnhT1FDkT/bzWhKkwF8lFjzYEt
knPTIk8Tt7Ot+GEYpqMPGH44C1t/0MxWukpR3iL7Zldzba+9XgxjzG3sT5qgh4106BSBVLepTaeH
l5D8inwYSS6qluuSZV5MSTZHNU1VKK2HvuvRQzTr5Hh/lM2eYC7ylqUTyHuKufP1nhjs0EqaZGQu
2Ng/LbOdvuaENkcqP3tNx+1QuCq9x5qIeyM2troHpgW/6sFb6mAZO/vSCdM5DpGN1rESP/yAEACh
Vwk9g+qdRMBdz4pKTGbgUN8EQpv03/k2GdYpnV6d0maeUL8YRYhXzqI/Gt/KYaGL6TSYJZJwNUO1
T9GhqNsmSHUDFd5+Tk/DGC5/hqixnL0iVx6UOGUnMiCgBUJpcq1N8TzpG1mJKJtAdfP6yQWlfYmz
rEe6zXmw7fc+FIspsZ90jKkaXi/pZGnCzFuNoRKtflJT3Ai7xBSnjNrQhxS3ys/3N+b2BsGIhWCI
yh0ZHvpn1+OZTp2ifWY0AfBk+1QVVnkuNOVBkOn/mxUVQo4AkH9KKNejWI0wYSx6TeDMtnqMXK3w
89FezhYE75249eaEKEO+y6xRKJR//0sy4miZPfaL2wSLpYV/g7QaP3X9vOzc8dsrkWX7ZZTVZ6Ll
FYUKfk0BNBHrkNgOhE8j1dvYJ6aLfijW+I+wh/Tbf/hYHrxc7io+2Tqxa5zS0lCDb4MlcqOXcTLr
g2EPxeMryHYHxCKZkdLZ43oFLbMPlbi120DgXspRTptjGCfzwzciEYmENpPR8KasE+KwABjQumz0
LkSl09QXEbhNNL04mjA+3V+2GzeiJnE5gGThFCNieT0hgIsRxLWlCSIkZr/m7aI+z1r8IZqTYSc6
ujkSNQWpfAH2dl3KTSjbWWXvNDg4q+Lodi6yeXHqHuaE/sL9Sd3Y5zSkQEpK3y4J376eFGFMbwxF
2gb9FCmHotbLsx4ZX/7DIFQiZTWB7us6gi1UW9hdXLaBJjP7vlhGv5+1vcO0iZPfdwKhr2SLUIRc
3eftYIxZLQY2HCf1uant8dDMSMYRrDXPUVHa/2HrwaNG6IoQw0J+6nrpnISqlidmZpWEU0ocOAvl
XCpJ/yYGq3pYwJLZgRwEjSadRyjYXY9moE8dFuhJoBlv1Be4/aXfWkOyc2hv7bxfRlljw0IPahrG
rG3QJQlie9ZcHppURPAyo5+P7wk6CAQxBGZoQa3mAwexXyhMtkGrJMNzOi7mIeqm8PQfRiFD5COx
/TaQ50gvK9wLvTao8cM7ttr8j1aEe3yUW2eIFBAiGrBVKoJyUX95K5K2GZVozLog1GPzGI39eEF9
7PEgneCZl48tAEJwg/3FrtD1hFt1AYAJ9y/NGCzv2Zzydk825eZsIMBKjhtv+TqpVfqot5ew6LCX
bZfF97JJtf22LJuHJXbY0WABuUmlxCO89utl6z2rh9CVsGzFPB9JDRxfJLQ0H94BADk8ycKFj8ub
dz1KLiw0IEz86HIzNU5h3c2HzgGK8R9G4QblFpBaRWvYcj6AjbZaG9c7tJAOaZooR6MWj99wUvMV
mXOJDdriSqIhtetFt2ANVFX5SU8S9R+YcMbnaOmz54lL6O/7s5Lx1FWSTlmJ+dDno9xFVX31hLvl
UDmTCxh7cWpVPFVx3yhfx3gWy2s4zlXzWk5haJ8TZ3TbJxrRffRwiE7lkEqwQYxEErJe1rFgySdk
WoOs7SjRxkiv/6xz5GoOsMOUP9AMEns34PYVIethRGmyzJ5ZBxSml6pqMZscMyIYcShLxSzO4BiW
i2Hl0JYdvSj2ysHbMUkZ2Z28IhS0NmgsVUAUTYHJBdGsjjEamHlj/54vxhB9U8xWMf6uszTaKWLI
03X9ba/HlL/pl0sr6sZhoubbB71Q9Y8ZxbGjHRf9H3P2sOgIWbHseZKuwghHV0K/Hsp1l85UMIYM
YGwpx6kFRZ03Ub0TNN1aRLaqB4yMihKreT1KMmj9oHaNCGYj+16YnfCXNP0oFv1ZpNVecHtr9aA9
EpshleHgAXo9WFVpS0ZJVwRGm3QvaIj+D2TzfHGXcM/XajOSvL2kZB3ivtIDeJXzKAaVv7qf+sCt
auWYYjEKIcno/GSZ20cvMe4tXmTQ0sg/ELGvvlMxN1ViK9EQhCVWYVnqiWPaI+J8/1K5MSGiQADg
wKwkenp1IXfNNGiJXg7YpSSN7kd98mPKwqI8ZhbC2Y+PJUErJKRSfGNN3zP72mpGVx8AIdkVLPUa
ruqhGjytPjR6Sa3r/nCb+/IdUQ86jmxE3h+rXUHcZLVdYY6B7o48AwKoIT4F9mS36FLTzzqWc9cg
Tovw0/eGlE88GpFK8y1p4ck7RLFrgx2dUSTnE6uBnefJaaDUcui0UFzGxdrTW9hkrlSI2ZgQ9Tjb
9F1XwTbgpiVuxsIA5VvMB7T4KrITNz27SmMGet46/8uNMHm0+0nDjLuZN4nSFLItq7PgRlNDJ7d1
AuHCjbjQAYqsCzKgWnxUBmXes2vaRELgGaTWPnuHbhk90OtDPo1iyKK+ciE3D+qhR3HcV/Xd23F7
HmwL4hglSmQAaUeuVlIxMEXzjHQJ8hhq+bF1e3an03dueRoFbmM7e1Qer6t7H01K+lY046AUSLLu
9aRqLXUwx5uNQA918xhXQJ7s2W3PujWp58xq9EMnEvrJFIGfukbfE6Da7BucCt9Nt2kGcsus1STt
GAxHIZwlwBmujc7u2DJEZ6DV94E2V2v5cVGI9LigEpueHzydDA1oBGwKtWfSKON65qYWj7EaVhrW
5m5dn9ElirWzV8exfuKkDtORZ9dyD1Y85cupVjrzQYceiZgCScfqg7tGw2kNIWlsoqhKG8wgRer+
YGWe+0lD5Pc1Hjvtq5Wbe02WzacGdgYmh1yBP3RCVzdtLwovWRbbgiOltE+6Emb2s4WsP21K3sgT
+vq5+mlsHKARZq/rqW+SKRun+6u+OUTyR1BdxYSa3UZofL3qCiiJYs4ziwIDwjtcSfnLUlr6Tm9h
c4igAOA5Tb5CjRX5ydVRLbp6cQcsCIIx1qqXcXayY03d/ygss3zM6Vx+RYlYg4FJLRctodUBolNC
0qK5YWB5vTmfe0fPikO0ePFyMAUmsv6j64cCKVVq/hAGU0K+Xj/HaJxiGnonmLw68u0If+YmSerL
/VE2wZN0xCPZA1kq6wxrWADSsTSbMtcJBup0b47b6v84AFme6zGrXr2iVP+6P972e7EpyJbBXbKQ
LOf1rPJBMZZeuF4Qz/gW+CFyCAcauvlnG6+2R288XieK7rJbL7n8xurct8hH1iLvwgAuPTKASLO0
R8TU6pPamVbvq507AJVU3EI/aUps54fUMfdMTm7Ml+YTHU+6hsSna55DWlsu/RQ2TYVR/FOlCXFM
iso9DY6YP99f2nfu+NUNbxD9wlvkdabtvNH4s41csi3G7K0Ntab3Y4Ve/CXlwxtvmdqI9mQnXLjH
ODWn8tASKfRntW1b81IP86w8cSPm5AJWhA4/Cnp4xqdGnM7f0Hgp27OSJmPo62VvZx9atBQHcJue
9W/bNVbl4/ahzSM08mIYfLupca6OM88Q3zH+MBkFF/X2mIpcoFacpxUCTch8Vjh9RC20SlheZfhb
Zprh+KRmlRv5LReK4o/oMF5mCtThAVkh07hkZj+9aUVvj59Dzw7D51QAl/uojUrTvmpR07bHzqvR
05jKxDSeS92q0oNbmn0BgC43i9/ht83LuTXbcDrM6TIVvwm07cxLG6lRdEr1vluOqkVe5Lu5Pf2N
vkuZHlSDA3FKigJXwTqFuHtyi2hy/dFdjOZz1umD9Wy3tqU8IYYXDgfO2RidWVfVPC0Zcj2fRUnr
DrcwzCa8s5o4Xft7jG2Pm/o52ZiBhEiDeMZbq4zNn4LvNXxLh9Yt/pp0IRB5TlrqwFEdZeFvU+PE
1nAowikOX1wjKcWncNLV+YtnVN0MJiXRoudlbLXar5Gnqi8AnCziXyJP+zPAWbfaSb62tzxS2ryp
smdIddKTf/9LNjk4CRdMZdRvMU7ypw7PG7/Wo+50f2tvR4FpD1uPWgCaAoRm16MUVlfUucjHNxJx
8bkuzOGUxvpel2kbotBdIucyEGiQmhCrUULDRNpakRe8netHNdSq31oVy95TKZTE8M2u9CyKyunw
x6OzozbO2iGpJStja+IcGhBJi4tE+qY06Tgd0hlZ/Nht7PJ4f5ztXU9nAY9Xl8uIAsf6AWuqzFQF
r9bbmPUcMpTy839zCMHf2f3giNpcs+qdDyeX7PpKYkhmxPQoXYJOv/5wRqw3CrF79qZkS6Wf9a4J
81MJJXj4iC7E4j68G0lzpGi9JJVJSZrr4ZKKIo2rIo5Q4Hl9yodZO4fFo5x3AgH6/KBkZEjJv6zl
18tpjBbYjmGQGWZ/qcFGfqlwjHvCbAO/JTAQ4uFQgAH5YFIxRHYC5Mb95ZDpZmqmRTOHAbQ5/eKl
ZXoc8bF8fPGgU4LS4LV6l966HqWgBFXadpK+eaNpvhlLbB8cJXJ2RtluQppBFP8heoBkIPm5HgWw
ejfgiZK9kZ8af41Ns3yPjdqkauoWZ0Wty53U0eX/d70DKXfREWdf0MzFafh6vHLSFpTbhvqtwo7p
g0aIPxxDTc1+p1sVvzBT9ZVLYfjZTdq0U2m7NbRsQbBXJGZ9XcHJ8qiY2sFs3krYuMNTXea48CJI
sqjHYTac6jIjWtK/jBpEustCp2yHBXDj1pSXMnUQ4H5ArlZ3cx7pC1UDe3wz9XJ+wSA79AsKMzsf
9NYoGBTK9EoOsoa0hhlFfNvKp7d3eGdTKMnPqa6XPamk7U1CzYGrhJCRI4D1weo7AhmDETRMb2lb
fohDxTlkfZT6vQOp5v41+a7be71lJLSbjJzUBXTwupqzJGZjtEY6v2kGurcg8aP4S2PPoj84+aKX
x0EfF/dT3UWteiL+sJpPU2b3mj9CVRn/jgqF+lkzLmXkp5bAuMUKnfGjNUaK9cOLzbF4+I5FmQ9W
D05DyHDAHL5eGcXJI42oZ34jAJKVyFx9mrRevLkO0cz9pdkeXuntw3UuwVyyEXE9VGSog1ig1b0R
0Q6t38EbfirjcfhR0X79TbHHtjvfH/HGZ+f4gXiHfy1R26ssyMCjbcysdHkbMjG8QFcsDjP1xaO7
ONrOOt7YyBgFykgd9x1iGvlTfrllwzbDB7PPijd1VrWnPlriA4TXbGcJt0EGAQZXLBU7KqGkXtej
OIlqLApk2jfRDOJJT836O4xJ66RQF/Q91CyPuRDzTjvl1tSAYEufdeSKNqmrtJGPJq9n0Boifp2U
xUGnRrp3cG58LJAYVLQQTuGtXwcyUTuIVEnL8i2pKSd4NDIuYJEw6FKN7JM5L/VfAiGAwoc0Nl7C
dnyZVHP8C5+o/CWvpu4D3fP2FFXA3Gyz2FO32KwBxUrpyCwxI5Dx1i4N+DHP+uwI7W0oSooEltv5
quLoz/f363YUWUIHGgq6h5rl+oTQlYNgFpXuWzyD2V2STDvhKefubNW1UiVHjxI6UarkI0kk6moX
peS8Vab3Isj1YrZ9zyRw/YnEg+g+RovVqK+lIKV9oiU9Q8lbHLe+5Iq7uC9NVEb6IRRp2p9aLP0m
f7LHgfLJMhd7wm6b7SBVlXhG2eUUHUF/Xm91W6NJKNpWBLqiN36aGODsEPXxFT3Td7bedtklzYAS
G9h/asXrYgkoAhIweNwBnZT2MDhxdTHSzDs++nHlkZVWYwwixWyuJ5QjNmyQyQ3BZHZgTDw9vlA9
LR6N9iTDWOJyQBpTLnx/nn65h1Qz6zSw9GqwKLb2gvFYcVTFrOxsoc1V/j4KbBDqhJivrrHMGHdP
4ORbRiHH8UVq/U8Yy1PVxK1vh5G9M6ftVqCIxUagPyGbdOsynTWmJJ+5oVHr9kJc/TLoIFbXYCIi
cuP3+1/p5liyV25AmHKInK+/UhV2UDiRuwyUMkVdvI3NQ6Xwbng2Bd/7Q223HdNC041CPrVdirvX
Q80aJQ1EGLRg7LH31FC3PyZLs9cl3jwZfCqwvxCIUSDhEl+9ukuWj72+sHhqbFfHUZQz9RmhfO0N
qDutUdVnzU72SGA3p0blVpWJ4jYZnmz05ikdasEyz93ZKKkJxhhmPnxuZXGT5xAUH0HyOhvQRB91
cWVqQWzYxUF0ZfPBENHwXz6TZKkgTk6CveYc2P00Tw14zkAMvXUI07R5VpRuj2F1c8Wkg5ksvwFv
WYUqmRUj0Tm77LsWx10z5V5uemUPCnJzM8DfktQXMuo1GLGYs9IeSDaCwlyWg14kb7Ya/pZXmKZV
9etQho9WveXm+//jrcv4sZpaKrpyWpDW/V9lVAg8OqP6aJViDw2+6VrIkSgk0fMmMaRvcX2YOuST
hTkrWmCMRuwPuvuUROWTEyMEYmBz3CzVX6EIP4caagf3j/GtG4PVhAlL+UD6RK9GzlurTxP2B0II
4QVrixmMsVc+5aSMj8azTFLCqwDXkF5QAL8eKuvZFsvCJomFpx+EPMGVhyvwPGLJc39Wt/YjFy5A
cJ4RIpLVPahScO5o1+oBhJjWb71CebFhUV/uj3Jz7cisJQyObH7N/04mU+By3OhBGzruKTO8nyHw
iKMbZXtN9vfL4Cov4wOZFLbp6wIpoWlxvXaQObo6FNUSlEaG8VU+gT3C/O6QV055GS1PvIklnl7F
oA3nWuvDM/XO+qnso5EyqLOnpLRdXkDixJHIcRCNQdK6/jVFacyWuZhLMFnRfChzD7HtpTQe/ogk
omCwJGaH/u1acZreTxshM6oHJct6jPrhL2tq9uQJtlPhWmQ/IrpDA2GjgknLN6MoY8xBpNTKWYuG
5oNwe3Nnp2wiDqRLwGLQ7paEcx7n6wULw1hosRc7QdLYH2fXeh3AB/ox8l20n/c2y2ZKFt0WZKlh
SIIJApJxPZg3ISc6pJ0VIKllHsfCjA91YexJbt4aBVqlhBjS3eEbXY8C8HdIvWmwAqu1Gt/WB+9s
ZmKPH31zFIq28FaBI4DwuB7FdVvAOPAEAmjuCaRhxfgo3Cj8ev8g3xhFalPIRxJZABpm16PgVama
CyTRIDJwyMOaWzsNvTId74+yuS6kBxpYDiqM4LU3IfQ0e303KamLQlbXf21yukaJkfX/oIsido7O
raHgeEPQ5PNIiOb1hFz8IpeWHxIUYij9atGHi2PSZEy8tH20C82sADTBouOepS68umopm+YoSRV0
GpUsPlZphvaIij55Vyx7sLAbnwlvUckKpb/OtlsNlVRVXygdTc1IxWhJhJp41dx+fvTVlxOCPUQN
nUSHTu312rUx9b7ESJiQZ/6ZaCJ+NoSH7IA7PVo9lMINIJNw+iTWRODgeqCyR8cFk9nozUBt6OTW
+j8VonQ77/t2zXgGZfseZBYxxjr1F02UULfQqDmP5ReFFto3BVG7L/d39mYQDgj1KY3czaFDte42
09kRyZAt5dug0sRpO0SMHV0ZdzY1CEpW5OoVJKmh50AaSmlySyZTS8JC3RZuMLbtXB1r3Y0+NY5e
TgdB288Esa1XzhsL0uTHeMbU7js+fJP72YlwjnyJaJqMv+eJmpWnuWzQibOJhOsD/VI9qNtsCH/X
xrFe/Njo6eVWmvJ/7J3HdtxImrZvpU+tBxp4M2e6FwDS0Cat3AaHkkggEPAeuPr/AUvdpSTV4q/V
bHpTp6rIZCQCYT7zmgHj9XSwjZPKUtzGx/MA1o3f2e1kb5Br8opdl5ayDXNvnjO/dNVYCXXsfiaM
vgjut1GXtbav6elobkp1Go0tJtddvfW0dsx3cTKW02k/uHa985wo3wqU0XArpFM06TdzXi7jR3B7
9IrtenJPY5mY9R49WS85GT1ZPmUcJ4/E4oa2XcbUjc+9IjHFdtXK7zt/MhdVhGMFNOdmmkhBriNp
JsluHrWGcpMi5uZcH10L54ZCR5gMU4ds8o028j6Xec/eJdb2VNQLMLPA5qzIb+0ELGswVSYu5yW6
x8U5UcnUbGszXW7UrHU+SW3MSr5tViXhtCjmZ7wmo2jjzsWi39qDYXV7kbuZHsBiU3QfoYsanWYn
qmx9YwPGqL61eS+vAb1oGoomRJHborNEss2bIukOqYZk2+ncVOO4m1qco7YyheG+j0h00bJA4224
HoU2fFIoWAP74Vq3ssBLlMh8pJIaq4G9TNn8VLvC0YMUV5UuKKa8aoPMTiPnZiFa9Lb1YFZDUOTD
MuwsrbDSfWc7E8oCeTmPygW3O9RMszHjq5IpEl88Z4zkRqUAmGxrVxofEwuDtQCeYlZtvFHmzrUq
5wzi+hAlN/GoeFlQ2W2loCCl1nU4OOmosjD6QQ/HKUlK34CGbq6+i1I7zcdoFuS8s5dedRCu573Z
FHLxeRkKiILWqd0gR6tgDsAtpMkTnnOdG3hxk3+N4ra4sWOHap9F2NgGVTymN/1sTOpdtvTGxaxO
mRX5rDTNQ1rNVtNgLiylDFMzKZeTrlPzDgcGaj3X1mJmadglpiIOmpkp6S4lTY53AF7sZLMopatv
5qTrAZisr+FDXWmtvqXWoVuBmqZjtZ3KtFJ3wF16PdAkprw+vXtv2tEeSmc/EdnyGT1Ce1jdS9hP
vllHZhYKJHM+DxrGS2ELvKPy0R+Y9NA1as0Kq9pVrE3Ttar9qGl1rgaJ0egSqImnX9WGKuwrTS3b
UvqQy9qPkn2rBbYlYx0gXKZ127I11a+/Pgpf3bw2FaVVFR+qMljRlwULbVTHMVPK5hBTwtp2XiX2
llD0902HpO+vh/rJqbsimMCFohmPceGLOA/nESvR27Y5WFVn75NhzANj0Izw16O8Cl3XkGjtcYFo
59h92UkrOtpeudo3h5o86BREewPjkCwH6PkW4fNvvx7t9TMBWqKGycwRjxPxHd+JteJFajam/cEr
xxk9Mrv0VSxdN78e5XUNea3uoLEJ23AVfHiJSoRE5vQxrwqTxbwYfU3BnNavqxhybZRqeu9L13CT
TSvzPv+mefOqXSmVCBiRHMv2vMhkOW2zGrLshXQyq/cdDE1/u3MB7IOuNGxSkuYVvXo8FwguRDRi
hu4gvcG1wnwc1TNr8qb2jeTk9a0KB53+AHc4/WmK1cfj6K0xzRUMO+Q5IZFWMhkwiR+m9J4OjrmZ
wEFtY7sv4jcW1qsWMaqjQPsNgJqridJL5H0mkinqRnKi2hmiE8f5kmoj3m1xC/VYFkAlkg4nzqbH
WvTXb//VGgOZCQkeVAES0aggvXjeWEWsaqls+7KotGlnrmZ1KD7d/nqQ109HPExJ4Dk5ssBnHk8q
tqVGvmqlXRpupGxtxTTOUrqgoVW55jaT+lkmkMzx2tH47aiSSJykHL1P4hkizOOBjb7mIjQ67xKP
atuPwbqdtVjRvRH1vzoV0KGzyTHJM8loX3kskv3V9Wgr3mXTR+m1J510q5mV8qFLAEChzrDc/3o6
Xx+rbFjK6FwnK3LiJUdTq9hkSeSNB05flau+ScOU+NFP+um3DaupNJDR0sqDVoNe1ItkMI6Zt2RS
+0OOnXmILp28RzXTOKtKpX+jN/mTp3KAkK2oRTqGUP2P35WS1LM3JmZ/aDBAdQK2GyUdK46xGS/V
pra3v57El2Zq3BTU0WnOrUYxJB/m+n1+aK/MVdap+uyMh44TLT9A3VSwx1oyC0VIF2u3oO352Elh
NY7ul8ag1vcuntot6MYqdZD/1kS8z9SFjsmoJeKtWsyrg4ivB2ib04gjGUvLF9PhjkrXgcsfDo6i
icAYU4I92mjnQvdoOVk19MxJeavD8Oo0YPmubD/E0Ggp0v8+npPEQOVjpvF64JjqEx/HG+sqYk7e
mPvXr3q911hRK43xdUY+Z2qjynyZDnpPSzgwlHI5YMPqibCfF/Mtw9mfjPYn68VZ4cavyoVzLhaN
2tlygCA574XoAbFGQpzDBfry6zX1+p2tTEnKrGu2jCjVi3POKzG2zedoOnBzK9doNcbWCTVzPSxy
18i3yMHUc5DJsUmC3x6YZjtVZK7xZz3b4/eWOTGQE5CqB8oPVUhJXfETTRnDXvXKg1bX2X5cg+Bf
D/rq2EMCnHAIlUouEP65/vyHDeQsiHKXQzwfimz2bsSwxGeFYnnI9YnhHEduFOV/PeBPXiTFSbJa
jgh8Xl+qp2pm35JOFQzI5F/EToqmCZrg91HUid2vh3q9Ebg2qFPyIqn1ey/7lHYRacbi5POhVd3k
TE8lKoS5eMsp4WczyL0EXxg109elttI0Yo2UZj6YUTK/dyzRhrFmZTu1T6OwRyH7DSDYTyYQ+0g0
xHR2Aiv1xXWIF3uLjEShHrTMs/FkrXqiVszs0mZ6yzjnJxPIUMjcrHrqVELWn/+wOLDiGUrR1urB
iMdog6S5uTeN9LcrolQ/2G2UKukZcla+eCAjz7KkQPD6YI2deSJHb76gAPKWzsNPngWNP+qtHMQg
g152d8eibWlPN9qhdUBLyKybYJZOefjrJffshHZU0OFh1uouArAc/K8sqkdHxIrrROphoGdohFFl
AJ4rqVYgIlhO6hdlcoG0d4CSr+cmqb0tnc42jim1VIq3nxtVl4EeedP72Znm5UEfi8zZFKrTWwH2
oKN7aPRCzQLVBjJ9KqOm+epEwu5Oy1oM7j0Fs0pFW0zQqTSsJEm3czIowxsH1U9WIK3XtXezFrCp
xx4viw51tmwoau1g5sK5JLdB119WYkUlatqHX0/oT3bXSnZkC6823K+Cv6nJOURSVTtkpQpvW7MA
zfpw64wrCsVNu2myVLffCAVfLxXuRBrLlJBWD7qXXVK3Q75smgp8YxSp73RXgGNazPaNpbIu6+OV
QjUbGjXTuNJ19RfLXuraUEhEGg6eXQ5fMqsdtixc46ZYKAbN2Mp/MPH1PtFm1XwDyvr6/UF8AkhK
oo0OBefI8fvrIwPIUMIaRUSjOs+aWXvfSwC740zl79ev7ydTyVD0gSmkQn96CWfkwumUtmSoyMjG
C4Olcir03nkDp/X6yiYiWHGTBJwkly91q5wOzWps4I0D1dImLKzR2uZT4V5MehPfSmFn3zy847e/
+2gocqOqBoYV5idUhuNZRGk5a8pCNw50YbzAbqR473qJ9dsB9YqE4i0hCU8b/aVD2lyl5lxiHXXA
1FGc48zLVndH+8Kunbewv6+XBWUXQKcckgTV/PvxA+WT41UKTdCDpyZfmsXrTtS+mrdj0r7Vz/vJ
KYkaHQQQ+lPIFXJgHg+V2FRlzdqwDqDXpYKnMQS/dCNThJ9ONBO/x1CYYwX7CFMl7dROlqUNa7su
D6pXu81GF1M1fxBi8lAqHcy1wzWZarqPnUFc1bOM53BulPobns+xuHbAicR7HYmNfGMXqkigKLkY
Pmt9LjwfzEodQX/K2vmtUGedsOMdzgaHh4dGHGuAYtPxU6LPXkSjWxqHphVPZVcbgWP2J1UEAUgX
7cM8JCezbPA0U94IYV/vOjD5NOXo5KNkQwJ5PLCdtctIqVg/GF5pny+mojxkVqO9sQGecXgvno9O
O5cAmiyM87JcN6DI0ixuYx2gRLkBRXPrMnPtPozTrrvWnLY9qKj47marL4NpHqsrbAdEWNrdWz5x
r1fualvMnU5QSTtSW8+HH+IUkrheIEPgHhxsJ3yqlUrQTHVJyXuRm9/d9Svzb92MXICr2tbxUJ1d
xnlEL+1gKq7YGJhb0Eqgn/DrUX7yQECKyRkpYGHY8RJ7Oy+yqhQ3swiJKBznloh3g77giJ2wdn49
1OtrCM1EDOhpBHB0vupHI+4mvb5qrYMWO0o4x313b2tyCOLGpQqouQmMwEmb03AysuoNOsfrdcrY
dPI4uFmtlGWPJ3PM1EqoOmOnQnjhgoMEyY4u3riDfjqZ+BmATaNvh1b18SjOkOFY0w7WQSxVv4sx
7T1PSMS2mNF/zwX+++v0P/FjefXn4m//8b/899cSdwkRJ92L//zHhfjaUIJ/6v53/di/fu34Q/84
VI/Fbdc8PnYXD9XL3zz6IH//+/jhQ/dw9B+bApO3+bp/bOabxxY3xOdB+Kbrb/7//vBvj89/5W6u
Hv/+x9eyLzB8vXmMaYD98f1HJ9/+/sdKO//vH//8959dPuR8LECBrW9f/v7jQ9v9/Q/DfAcUAYd3
cP8c91yXf/xtfHz+if4OGQMW+orkhs6/Rv5FSd+AD1nvQP8CZNXWBizNaz7Ulv3zj/h7lJHX9iyl
H3aJ+cc/v9fRC/rrhf2tgFhZiqJr//7H89v/6xCjcLfGlSutZ8U7rQJjx6uj9MxBayOxBLTHmsbP
vLHWfDWVZR8MbtbfUlkfrhXZaOc4akdfxiRH1xGQY/NlSu1I8R2aw3snN6v7VJvGOugUt3soLbv6
2EYOtiV1rzndpkaCpQm4npJiW+hyecuJ+ngXr09BlLyqloHWZzu9lJRtKgeA2Crmb2lzHjSisX2l
Ta0gXcw6LJ140+ZpEKf9px/e8vfZ/HH2fjYsbCzQrOSjwCRfTJ43VfThMk8L5nj2RzMKeTS6YPlh
mZbTahguRtS03jiwjrfzn4/645j68QvDHUpB4n8dU51OtKiy/GiMUr+u9TfY7c8R3PHSgDcCngFQ
9Uo2eFmiVRvhCKVK9UBQQYGnW+r5EAILoNOHIYVy182eeZYnMx3uEmG63ldUutQLYoKbScT2GZ5S
SMaDZB/8QeqW8KuECxkX316eaKWuPahWTvVvMpa+96PMK68qA3dav9IG+VYN+E8t+xdPs9JhYM/h
DgPB60U0ovUFzLEyXdA1U5csSCpuhGCMkKZciTTTxrQStLcjoKDTxslRRAqVvF4+Ih7siN04WtnZ
ghzORRSRoGwbrQcq38X18JiYMzvGzGr31i1g5PiKo0QVxBez5P7IKoVu1PNz6usjm1KXJ52sotJf
+ow5catyGvxonSoc4+wzLx6XZhMxk2ZhiN7Pnue3XadarJNeI9Bc+9nzuxjhWG8AwaEFCAY1Vn2j
MrIkHJLcfISOJ6dg4fwoT2HRlENQTv1Uh25fKqG2LNOTOdE+psEqem2TjDg5+EvnGU9ksgt09Vzr
XL/TsVsHvUqwGlTGEE3hZI1met4mzcQfJ8nogrxtqNgbdWrPPsEumkuwjXRtg71TwsudjS4KSfbi
9Hb2eigb6bRJtUIfTscixbKKBr5Fgq/rlY8K6vQBK9NSBFLX826LnMNNUubm3SyN4VNtVap6nmhO
3V6psTdqYRdl+U2edeVJMuHBsLWWdly+WVgGLptxSoGjVsgxTJeTzOvYt0ZF1Bt3aOeb0i3BQyT2
DGxVtF0U7+wMTJqPul4jg7kzcwcHNMtRArqjGuoAcZud9FZemH4eC9n6UoWwjcfwjBE1sJ+Nldh0
N0U7lHMAtM6SwYjs7R0txOZUV6Hb7/gUy8SmS6kHsKeXwZ8Xq721kapCOiaK9ackmrwR9stgPJbC
srQQuKsBOAXwxwM26uP7SitHM+hRzfQzrGRdKGulij4A0htpoABjCKdhqJuznLeGAm+eZ/MmSqox
2slaFYHlNja6UX1Zf2zXQ3oQ9VQHqM9X9/Z6iI/P53mxHu1lu6r3uuuBD2dNO2/XS4AYv7v9r3y2
atnVjR4snuJtqhgpjylGoNm3wWUkvqlOCmI8reolvmFL706kWFy9cQY+41GPNjMauSsnae0d0Tx6
iSQdialoNDKVi+4cCiP/5qa0dnK38ziKyBP7hptJ15+qPgojUHohlJpz02q8AJPom3mZgd0Ub4TG
x+kOBzPfyYWZS2UaqAB42uOD+a+JEa3DE+vPD+/KiBbE85xYz/OTdUqi+QjH2Zt5ncDnC+k/Adgf
zw3Xfx+B7R6Wh78RUIrqxyjs+UN/hWFrUkhWQe195e38Kwwz361isURTa2P+OAzT3gFLpPxAY8CG
bLEWqf4ZhmnviJfW5iQiB8gb03T+jTDs2cH4xwVNQZFckqWs8Q0BoL9IWYsWSFJUxX3QWlm3HXrF
KS6HtZ9cpmFkONMpuuRFFtACOmn1wo9H/hfVu2YPzwDRJy2pjThopW7gLqfLMwtr5nmrjTk1BKya
W7+fpvTQGsCTm6SIG45HrpywkiRVZY/7Iz2CVmLmpkycf4Ww0l3RpokPkEuL953eQ1NwilLDqXFp
yz8T6f8s2j8Atv4QUK5ZyVHacNI81EfLdf31P5er6b6jpkdWytqjIEVo+6/l6r7D3gImPvk+NPxV
+uyfSYPzjgiYNf7PH7KIvq9W3XtHKEfZk/IWAHKK6r+zWv/Min9crnTtLTYNRC7KO+vuOT7rnK63
UIdRi7BOFHKHpmntfVxYpREsRXeSRCLbR3DXvDB2QBn51dSMyd5a4jS5dzw0O311Sqzk2gHjJe8I
6t0uLLGsqnbYXxg6Gsolca3atl11mXeql26dYo7jnTq2U7z1apHYp0lh5c6pvbRGYvuybYz6c1/n
5nwTlVXVB5aSetlpWgAUe2/OWdtm+KLHHWZKdq65uyRLtE/qlEcyKGWvLtsOAqntYz6URRd93Jvj
pvH0sQ7BW0yGj/SSqvq9bNMrt2kz4VNuKVIozpmSbWKSw/k+yfklP5rQKvNVLy/5nTnr4o1njNFT
Cgek3oBh6svdoM6dbQa4V1f1hdU7pryuu2oy7wmz+nwzI58DzsMuRamooG7NcTy1Ynprfl7RUQxS
HQSj3/cU/sKxd2JnB1ZVu6N4oET+kDiFIAuR/aWyoHa8iXpJDxw8UAK7TiT0ArP5HiGzEjVkWaQP
bjUNBy1NYQkVPT45vuwaYwxcRym/IWGknGWtiWZ7CrymDFa5ZiuM0GURYV2UQx6iHzlUQWMJzPDa
2rYsJkOkVeVrS2lWAGLNRdmA8qvvzVrDR4mag3cxZLnensh0dY2oXKWPn7C36fW7rsK/cmt0boVI
fJ9F06Z2cwfn5KEVZKMo/gMljDyyqtgw5dbqzGb2J1zuJx+ERV770qNzTNwcG8kmaxu1Dqa4rdIT
qyvi+yaelCWoKKPlG3zQEYWuogFtSchz0U3idCrACeo0w8b1MvdbJEk4N0ZaIU/SlkaXnNezXtwk
aUfu4NRG9Di58/yeRnlDdtsreNGnnjfXQZNPWh6aUilbUopcx7+zdz/FqqrsjaxR811UuHZz6inO
5Ozs2GaJwdHybAq5k0y3hUTzICD9GLfCnpIlLJwp1k7cSanV0IiqZQohaWYssXrwmi3tMfdmHm3n
wkCnosYvGAp1YMSVifkCKUDvF2PbJr6eJ9mBVCK1/SWqEWZqcrcPtWIudYJ22eSoO+R1t5uczl2C
2IzV3m9H7O4vYH5rc1hGbpOfVDnuYHTRCTcNiGtPrujTOLQsOVVBvrTRB7ubnch3J6O6XxKrb4PI
qjQlyIZuvEzTxovI7TKZ+O1sRhemFrvWtWhwKgmUpLN0vyKKA71ax67h5/qcoqmVDO6Dp62KPpEx
jY5f0pFdt7vd3qpK1qSbER9BL8w6Ftl20LtlDlKD0+Ni7Kl5+bKMhAzzSrHqAPFU895LHb3dAOHC
T7FtvLrx+9bIjW1DSCzDfpynr5GuJnGYNNbY+vVkdleF6LsvUsu9b5VZO3OgqsN4UbMUOmZX2uS1
GMyXvoW5ywdJEI0crNTnBIXuav4EmdWx/FgRNos6se2rTE0GiK925CCpsXgRZ6FVtaQUWTr2QVoZ
vXZCayWt6KmkyP1YeVKLbQYY2NymKd+AFAE8rT8l3XIp+tFLA9EXtkHBQ5I1Gl48FaEFEGj17rGx
xs7LeDIB/5juV7LULg9qra+KQERDht5/HY9xWFZtzsTHHuVcwgeJzHhJ8pMZehNthSLybZzY+pca
fbPFr0fT+OiUnq357tLrZ/NoNYa/FHV7Y0aOovgDhw65YAoMOTRyjsKgIr/DXzdytZtMF3YoMre7
IeIYpiCGhN6APZYdj6o7Ed1iU1v2gNAcmhuIWQ4BEZ1LZYd8OQkRPos+WnpcRn7BrBm+Lg0tCUwU
w+Ig60BXADOSyomOnllQi2XY6GlyKLiphJ77toZ5h49Nz301C+PEySo/WfT00hAOaA+nijdzp14D
LB8PCQbfsayoRmSxvJls8yxL6/pKusVNZrbigMJAWLjKWdkkt1HHImiEftbN1VU01guZoGIGtjtc
AVgnu61PbWk1sT/GlZoHnP/lPkcoqKKPrYVjVdfXkVWemo16kqDGFHptjoe60b7njpN8gejGKdz0
Xs7kgDE+5CpfwlZhDTZ9/y1Wp52W6+8B/J5EInEwjpMMFNmIEpH5eSC7lvGOPqQdNNDTOET0aj/Y
C1tWkxdLnUZb2So7saRfSlvetxTtAoU+Za235iN4yu3MYXLROa5yOhno/VCiztOPZiwmIOvDHHRD
G5/YY3JX8xc0GVmxv8xuEkNNVo3MnwvWuw/KuN4njXEpR12D5m0HuWqece1xypV6OOSxftDnwd0a
IrcjX6OHtTEHKw4jHbaHV9j6flmkzb2CqxcJ74PjLASqTilTvy3rbSyys2gsT7shXzHTAn2z+ZCJ
/Drr5LkyzB0VjcaS3/rGupBKnp4tyBldOwU3ClQMCTZBXo3KdJn2or/LKYyHWo6KoDmn92Mjigte
++C7yPOcR7LVKZpM484twC0otVsgSGheJwgx7wbLnq2dR1NLLxRnr5jyvgbeEUYON6/IEhHKtD/T
zeiu0XNvX5vyIvIi87Ylb3cRjdWutV53g9Eyrqem9sDwjcVnS28YO6/dq0jhOgHVD0Oz46rOdQxP
XK/JAukJtBCtouhuh7EqnixnLs9Nt9R2ckjm7dyr9gX0N/qHTftNT3GUq5UipG/DuTMrMs/Yeq0X
4G/42JZARPRUTzeFaeZ7FSTdrY0KqY+DQubnbYF/r9eLqzSehphNlQ2X6Cw4YZXkktu1Q97TFeOV
rDwZGkly10zJB7XqlGuNUBXZAh31QVF9iPphwPYo/ppl3WfVqAlpbNsyb5VYLe9sxTK2EdLS33A1
v0/VfLnPckX6MD6JXxadLISa4miKAefpcWdgphTUSSb3cWV8zggl/Kk3v2GXFpCy+zUivhvhxcqt
k2bcegOKqtbsUpxLI/BzKqYD3cz3d4hZRXku65E+3rKqyhjTBeoV7ObE8tId/l7GSWd6Jwq8A5/u
7nVZFMvJrFRlCFcm9Uc921KzyK56O9a/WUZ2E43Lx1lPnkQPkUWB83GH70H6Oe5qBMNOEgtkeiCs
ehE8fFHpu7pEl++Eqg4tww0Hqg45CcsZqjDqXKlXNLIGeaFrMIziwO3kZD3VcYnyI6cgnCec9eqO
d9SbbXvTdACKT/W8QZMxMJPBy56iWgG/7IOaGfFLJVRYqnAqVTRuLnEfSrx8m43O4HC9SkALX4dn
quam7GYNnBAxgVHIS2tReiPyZU1N65QWUT/FPrItGoxR1x1zeZ3CtapvDTEp0ycrz2Nn3CCwzbV2
as/LINIdlualZt41uaLp1ZVr5+okz+NSqEVxBUokc9urQXq6TB+iuqHMFbbRED1RTnJE7pdOWYlN
iyvOZ5NKol8nbYNwwGRrVDYH0552vVHZN6lHNS5XG5lt7coduciRGXBVXFpSxbhPC7f6iMBHpW7w
TtPUD/iZm8r3ctB/sto/nsFj/74Uc9aPD6I7ymtXtNm/8lq0lEB9u6QGf2avfzbDTJu21qrqBGoa
jQ4qNH/lteo72mDPEDzYHRqI27/yWvcdbkz8OdBOSEFR5f6dvBaQK3nrD3ktoCcc2UiPgdqDWYCq
cZzXztLpzbzRq1Aj06TMQrpC5gEKxmwClUO2RHugVKqFwBblxKDp7XHC1xPWl99HjaoFwxSLPChi
SSHY7coIqp9A3VQvZzw+4IvVeWB7U4N4nUiqKQCgrMGvTLWYrFPakmSgLdpiz0jT1yYGQhcokQpR
uoGJbRDmDtNpiY0HF8LgatfAL+IbV7jVGC6Z3koMRaph8d2+dzkktYwLs6o0RIoQWJKBQa5m+NTP
ixMClknxtapRL5SI5vS+aLPkvBG5WfiRqRP/mpMprnLdwRB81Bcn4Tpv0ckdi9KdcS/FcVlmszio
S3eJb4t7yUGiXCDAbFs8YGOm1yk0t0/kXBY3ecN5vVfAE0xkG+Iqmbzo/cpAL4jq+Neii0yLBG/N
3pdosq9mWSvGbYR2T//NQ4bL2mQ4xzvk/JTVT13q4PE2Q6a23XCmRCH202L2pRMBu3YT6IRw/+fS
IiIHthQkKo0X1FKSxQ3smGh0gBWFlcGoLTuSYyO5LhKvJwyPjW5fmaKLrrqmNvrNaOTdqQHdrtin
RlmdTXVdmF9srNJ039Q6/akggfEzByIfkbJNQMUsh8IW9m2kadl526QDaTYmlPzfoaHBUrlGsU2W
qfqayG7x1QKB049WrI/7LIId4OMAeGkZ84Np42+85Eyjb3RWGVjmKZTI7IMjV03ezCrpYsUEV6Rp
qrXpU330I2FmXUDVSGy0eTrgVscl1Y+LjUKkWhdxAKuxHPxJtsLbpeX0Fmv8GWRyvHVI79eaEC1t
BCq1F31Js0QMKW2XPqxiIbZrwrPT1aggXbHVfIR/ZQ/Q40teUW3Qc4Yrqnp4dRf23hqN6qxIS+e6
cuDGonORXOCDW9xTp5chmdRbvP1nWsSr74qbCxVSBK21lwhHE8CcihoeUB21VpCGTpHmu4pE67q8
6VROfurZI8gWQp5mX+ntZ6o66nRmVLr0NkbdDqFsMppBXmsujT+Nyfhkd3b85E2WEQBkLfaKJ81b
PcG410/zRqP3nablWaLj31YkxZOduhfG6JS4yEK6KKgd0RdtexnGoOEevdlKr5Gd7D7nVAbgVQ7F
zN0HnBsrjESL3ueWojzOcVRe16abXeZoOzt+VBtVT9GMPxHAn435YhGdrT6Xg4p+dkbm90Ox8ifd
7xf2x4C+kZREAOGZlQTh6yUziYa/M4yJjsGKFNZNmTfDx76272Ui9P0cZ92JpcYyKJpk3tQks1tF
ds5DpvbtlaOM2glc2+4+IqIPV07ymUv7aOvUndzOij68AYJ50alfvyrwZ6r+K4lqxWEcH+zeUMB1
VoqeRpDefyC5o3KQVsu2BHADX9qutyp3Ey9eH8u3pukYnvk8TdRkwb9x49GueomZ8lAIdPO5ZbVN
Flwc2bh7jWJISLGiunMVFLeMXKfoL9p8S3kdK9WSdu3ilVvS7WWjSmRo8lg5N+H4kPu5+ukkyRx+
/TJfAkGYIfhfaMBQQkYUGITB8Qy5KcTp0k76MHNTrpMma8Me6t5t1ffcHcvcpkHrUkcku+v1MLOj
fhMNWM7Wjvzoxe24H4RtfkRtjlJGrStI6CjtRnOHfG8Ld95PTgb4qNBJcZIo+U6P+a1g65eQoiMo
0r+FKK3jff0B2PR9/P9L4BFt2x9e5KsWwvnjl4fiGKr0/InvTS+bLsJfjS7rOY5azcjohOHWwhH9
z9aBCd6ISj70Gz5wjDcyaB3Qg2D3ELmhBqb9Voj1LB/yw9kL1HuNrUD0QndAN+clWLnpBhcModSC
yRZds0lxp/mWecaQBLnjygtVIaOAoiA/5U45o3U0wwzE1UH5jJ+D7W6yNC6/9anQxmCosuxeYCL9
hXzBMcOGjvFVFDnSXA3PoiXMi7z4HK9VMbx8JojHUpHnKO3JYguTaCGDbjXs7WZlmRr4I4Nb8DfT
iDabrY1VqHrR+JTVnnWPIFJ6l4JXv4uKgXJGsSjObemMJrS+wazOcXsZ7/K5E5fK0M9dmA4iPgc5
0Nlbru0oCSn8R6GmTGrjDyhMfewMijNB5zVeEdpWH18mLe50gWO39j2yAaobNjCYpx2Ivao60wYs
JT1zAmeZ9Bnsd9fqKyKLeZSfYlF9y8ZGpmsUtOEdkmDXFAszf8hV0kSz9jiDdbjRn81lNi4ceyo/
4BlzmVmFlWwUEzDG/2PvPHYkt9Ju+yoX//hSoDdTkuEj0vsJkWWSnjyHnnz6fzGl7ltV3S1Bwwv0
RBAKlRWREeThZ9beO8ijfN66Ro/UQuJit9WTugthBKQOl6PzPERsZwG5oJ+0g3ZS1aNAAWFsDebK
b1ahxqNfcYR7VJ4ao5YKRZPiG4lbGIEWV1kX8qfyvTIVoNQYktUOEjLU74fMza7a1kJgo9KZ8cvN
DCSK2ltDcDv4Qzw/NDXaOe1o3aVtNb+5blR6O9a+5uRHyZJ1vvSqcVNiGZdQUSAey/qG8AsYWZgo
w1pyM7TMon82IzuuQn0cjddoAioN2OHXSlA7pdz3DF2+FnhT7lSqUbklgCr/KEmm+pYmDP2OCxsf
Lcgrxf7Ox0VHqi4KlJkp8pRXmssDda1S+cLryy/NjA/EFuOFRWxM+OzZJz+CzrpJzQSFq+0x7I6z
vLlN20Vr/S5KDYsqxI0esNKVH7WBMXRgDozrgtzK2wdTLOV94RRZESoZfbZvG0Iem8VyX0CKLROe
s1eb/ecR8rdO0/94Rv54RP5/h3Hy/P2z0/S6fP+J+vz8678fpZb3G6WtzjmCmZBHnfvPheyqkPzj
GNVtNrAoB1girU9Qzpt/dqoaR/HqGUZlzDqVHKO/t4H9tZ5BvrK6emPhgK8CB/Mv9UzaOXA1GSYC
muKumABb/nyrxAjFQ2+atZsBiKs7DIM7yItSTR6LvZ4QTH+u2bOuwTGG8BX2NB9CiUYma4qISJCv
h8iXZc8OZx2sYEjeax5LDhFZX7F6Z6ZixINQIWqIuzlZ+J5KHxGpda9Uw/CkzjIh/lvUuH84yLTM
0PQEVbStSvW2A3t5qZYFptpN3HVqSxUy+egtBc4gNYX1XtMaILtsqZPVSKaZXsvS05pQnxqDRZDn
SAArKcH4LUuxi03XaXW/1evMOlqJm0W7UkLZBmMvluXYGA2jNXNutXzjcQvRVVhFmm/bPE2NB6/O
h9PU5QzLmWpl/P+UsQlM45n7FaiPo85t+2W/4KNi+mY0S+WId4Oeh/mYGPck/4k6qOd8YVLtNH+h
ePlslH54QH42JVC9iPHxh+dZvH71P9D8RYTvcp/ZbHcjT1R7WBCGa9FYluPejgr7NuOAZAmrlGGn
Y7agtipui3aR2hgTjY675x+ubn64C/5Npb+ykT++pVVgzkCTxAFIZYYzv1xtUIxxmYyeG2LmY1xp
ij2FtRxplpKpO+oycn8nQjg6/j2V/G9eDxyfcA90RdhD/QveFalDoS+S18NRaNuD/bxGLo+ksqvb
r7gvNbs///3W9//z78dNhEwFQRj3NqO/nz9y+P/c1dEfhUXMr4Z1+ng06zHDliD6K9n4OkH6l5fi
GPmM8uXD5IT48dtta6/Fe4u8OmXO3E3FUP5rikXVXxFy//IyHD+wHvwXcQHq+/UT/uEiSscO1DVO
nTBWdHcTJ4vcslpy/D//3PRPa40ffp1VH45xBN5dAOz8NhSHP71OPk7mmC5giV0UtYO3sScLmz0t
Ho35OBhdKh97lEfWa2EqmrKrHD39oCDQxSbKZO1GQcWelWd5YVoDp1CST9P1NMJmoBGFp37N2DMJ
P9ZhWSuf3GCdLaWOg5KPwxJ+qnAMyncvs2V58WJDGfb9tNjPJrYD82bpei6gnEOSxVuFtUfrV01b
asHSWb0RjO64lK+JZlIsBYmHY/jWzaeY4w6+gl7VUIzifjQUzohuAJUgtFQX3i5tUW7dVopc69WR
WBV2W6zyypBwyrg50RWBewCf9Eqh+6x18HkJohKL2zpQy8Sa0awqk4UXv826QamsOd5WWlnDVmA9
VV5pS1nBtdp9VpVsphlpnfp6gl2PyjJXN7GqddmWnCJRVIy0xzk6l0wn040lh6W4ikZV2I92GQ0D
SVFdZn1p8hbjFVZ5Qu4St22rk1pX0QubI6UNvaVO+5fJ092vS6YWt1aep9Piw6mm3c0COZM9lV6S
NbcELvXDA9ojke3dNK/Ty5JXYvDboiqLPojEyJY7zGDktK3ZYiWy7xYxyPOSTxmBPOlsZndS77Dj
CYwmSa+WvlL0E/Ljfv4CR1TxVjpXetdDb0dzCNnaYLzFkqNm6SRSF2WMaX2Z86K4EFGOyWIyCGvw
Gea34ltEVFM2+FkXu/3eUmaPVbSttbbFyqxRlEelJ2n5MeeOqwNsE9xiW6eLZzKTZLr32CZ9bd4P
i5ZMT0WGRe+mjd1p2o0lYdiB5irzcF1I0i/WrbYsohdKM8M+ao7ZdKjzYq1647sgLmqfdKOjxSHL
/kF/1+PeUUjTYXEiv8Zu4YxjENMjMwxxvXQMAFgGxUdHpemhM/AA7SqbxTlxXHkcssoZqhPBoy6z
M2Qn8z53sBg7Qis4uzYZDXsnyDjsoarWjXjHl+vu2qF3VVLhFMPZdLzvLGgq4ie3smFFv2cZV7/O
OtdkuPS46Pl951VERY41+6KijbF0S/Pe4hYbZ0EyyNgQ5YJp6kDukGBEuzGZQY94qbvzoztH8Vmt
zMLdTIaVLgxAlc7bdG4L+w4d3hyWzCEDB0Qc/ktBu9kEPbueJCxZqOW7qZoZuaUEDU9+lSTz7NvC
UOOzYUrYLlQvw7xPdGGdso6A3V2VS++NLKRYbJOmceJQIeNRbKVMHftglzIBTFz6ddWFsYRNhIqi
rJtat7ro+eDF10PHzvchSSZd2ddGrxJplqvVFXooR3AeiToPmzKKH8yB3zeIpcLDxeU5wzZT6zOj
XC6z2YhCCdvFM0re8oKvncM7X2O03ZU6SlJaySt8QMvFJyMHb5P9xHODE8hcYgLp4n6w9VgepaFL
fbWcroqC8bWbSqLpnIUAsF064tXwV+aav3hird6QaNRxjbUQ4mMx8OvciSOkq4Y8GsNkIluu8l07
j8yrBlIu3/SQ8eJpKpVxOejsHtOdqsT6W8dt4p2rWg7dWebIk3aymlQ3oJOdiTnMpDc8/vkj5JdH
L9JvZtJ4b6ETpTgmjOrnB0hVRXGC+U8SJiMqX29Sy5BemYzNRVP+oqr4RbCJUJ7XwqeC5xUPeorw
Xx5WVJOCg8FJQrUZqq1RLKWfsh0MTb22nmbLS++EISL+TI+vIldRNzWLClYviTj8+S/9S32zvhF6
1LWJIENAByD++Zf2pNoa3SepZ86OvedRE38xOQ8nP41Uxzu7TWT+PQft9WqgDNDQAlDK2SsC/fNr
ZkzUTcU0x1CT4xx2FadrMdV/Tx/6ec1pnIAG3v4YhzJT+vlVMF5mrzWsxNg4mMCAcbbDdPKvfON/
qW7WKxufLz45ag5q0l/NLGRN3VOUKcxi0qm3TWvqh1Fpna9//i39Mrc1V8co3ORMDcEQRi2/Xppo
kcZJFrgk9hITCsuTZmCJgrTdGpfDkRznMFHMP7Th/+29/+fTTv0/r43vkZO+/7g1/vz7f2yN9d8M
B3AZN/1VY0Fj/U8a2vqNkfXq3KPq4LOfu+F/zDTBoVfB6+qehpHt5yD0H/A+/x7jfIp9vlZjNSP/
WzNNvBy4rH8ogwkBWalqaC2GpzT5vwYZtL3VTFmnQHMYShkHi4EOsMNiwviOrxCsChIVPQtE2url
u1ZWLZEKbdZvDTfO6m1hYe3kWwKGMYhsMkNZ+rnltClRbHVBXqqwKHXMGzhBtql64CTC/epOeRVt
pyYfFwEN3IFneSQ7dllApmZqHQw1ih4xFiE3ZhoaFYAHb0OBwjO1EwcFJ0gQVIcHiSLTzax1svpq
lxVDL1/8zoJonddBhmgYkPT3qdNNLCPduZu6jd5hEe2Qec8c98P4nTDxpJdDuhrdtC8hcNq76XcW
JUssI5QN+dgkJX0SK4b2ia/oXT/ll55duHrjKlr0JaPtBHexZkzTJvQKjA2fZFH21cGuJqnv5s6B
k4HZobEvPCJFJZiau0SuX9JKvcXxND8UGblzsqdnx0s64PaN906lJV9bxX6qI+Oqi5EisoU560W3
myG6s8n43qfJrYR8SQlmLWgVeln7uLuo/tx5ZeBm9UWh5QBobRtfum1zXsc/G6sGsys95czbesaI
l8+UoKhLm5vHIYtPcde9T+PVLKjvq+SUl3aYS6cPmPTNh1QgrWjMxLmzO+vsxVWACcbZXEuGztzD
om1la4PS5+JpXuRFwPDoF6Ws5XFs2utlTswhnGEjfWdMbgloyrZxsWSGX3f9cZraqyXSrW3rrLt8
q++ZQ875y2LW05WdWCabcO2sdhQEXBiRQ7GVW/cjb9LX+vjJThJj3yRKflvqg+GjqoNm9SLCl5pm
V05zvJlWGJNn+WOnNCIYMsAnKOdoNwgILdlFxwLSlx9s9Us+Fba3TyNDPTtxdc95HupN+USeTRx6
nmQm1fSY5dt4l8jAXUTyODR6fbTtxgMBlG6CTio5qd53kgHjsOLRXfpmCh+N+9iZnFwCq52A0bEO
BYwtCJb/lZ1Zm9owzIc69pR4I1hANsAcA6w+FwI9gdinVnOXrntbx4mq7dBMV6mTEzvFtw+QWyO7
UQUaQI9sYS8A76z3UH13g6z3jki7cFy6agdH8sgEe8tarvPLqBxvmsYVfl1qZqAlNtdCim8AGFtz
sHISiZmqzf0FdwiVP5yPSdEvpwhod9v2/Mdpierwa+DgXoky5aBKVoJVVPneDOQUMG76olVdqFcy
/dKw+xNYIGffHNHnIujM5Z0RunHuRjGFuMQYx9TL05NjC/Nip6Pqm/m0F5EhC9/rZRu4+aInwRyZ
wl/E2KBf7BOknMYlw0bdtzMlurS96QWA5FbIb+Xd6GlMRq2XaXZNeze951rxbTS0aiu6kpgRVy+q
vVkr87kehLbLimpKQZ35aVkJJxxHFQkAOlL9iGCvi3eLnaSBUpqWP6IVyfRuJJMWkGWrG1kLxFbJ
3VwOFjdb1YNlgLLQxy/ebAxgbvHQn0cjy8rrUiofmtJft4n4sCNbB/xNFdu4mevuoZ0GN6Tmf8gd
INt1x5N03aMq6wKj6licVSs6Upq/zE5VKF9KQ+qJbyOQcOtDpqlgCi4Oub4WVcbX1utYHI0VhIvS
eBfyp66AGDI/T72C3r9Wbkw7OaJLu0qr1jxxnvu9KPCrGTL+EuoGTjSv8NUB6Ymi8m3ivMqTwNA+
IB680C7c3DcG+b0Zy+ijSZy3wlM2EI2D7xl56S+qcLfzFD1Hw3yhc1GAFcEhdUT0vhp58pANxlVN
65MHRA+hv2lFmb/XkVJdxxVkN9LjNGxMRiVVdsOE5AqytsEKMndZOOPKuFXY2KBAqN2gYzHtixR+
l1FP5gurQR82nrRsubTmQASeAu+q25P6jBlfGphem0B1Mi090Q6jfOEHe5HV9w6CX3dBLSNaBjRI
YT2FpsdNaHtbdYcjpnXFXKDDCAZdpm0n7rgXkiPDHpWPCU6fM8cKl5YHRly3ZZDOzn1kJK+Yp7w4
Vu2cZ++pq+S+duV2GqRgCtGeF7ZpZGAfes/uX8osUn3H6w9Vc7aWw4TmfCjkdS5nnqZjKwPD4tqv
5ROZl90pjib6G4rmDV3naWpRTffpV0663s+S2LowHzHvjMmMvxnD90IUG+gCPkFiC/KblMOBucSt
142+hfVsF+VnZH40GEJit2GyzCpt9c1q5d3sVeciMe5s91101nCOVSxFWvR7S3QtZXtR677ds1aK
AruWxdbUkvoL+udr4VjHMdEuZacd56y4zfUDK9LthAZJRkdUGMEEUzQ1dZio40VJ+3M8a31Qacrj
PFtXtlCuZUdgWIyXVqnH3zl8x/jgRHYV6FZynYINbRsvO7vKh9Bu+5qHSltsKQ6eB29RmLllwjci
jyl6jrF7mu8wPSuwoZf5V8E5WYsH3fjijhnSI+z6s289JEsMaUxtsMUgP1CbCzuuYFpVYFX8wBqM
20zjKOr8TEGD0WqIP9K93QFn3pdK8yz7Q6pne4KzOJKjMF6+uzZ+NqIA5lVCJOxbhBL7suqv7IXD
523BnqnnRHFsnu22EzjuFUucC7fsDfVkUJSUPBAXcpE+mhAeAxzGaRbmxMnH6XBs9WnfaXJnO19J
Trp2U+MmKetNvrqwMzKkS6a+eLWUc2mYTIQkjJ+bgZEM3oUoDk7F57xwQjRlYeFtdPNbo+qcU3p6
A3DG5xUfp1owjFnsTRMZDAbbjavIs1cIFpjxCARdd159i6gSSNdkiKFvE536Y/KuBePRNi/3vX0j
2yRDRFIjB0ky/VLVvYUMg96U7lLcZiwVc2wnnJUcb8YAuKgJ15ntXo3KA7mVFovjaTAQvbWhJrha
ivmrqGMk+D2RoE6EgMC1rrGqZ6YFmdzxZQsew/HS3i5S0Q+WOVbHWrHSfTxTl7r9lgT49lJnHfd+
1b0g5zEOmagdOGaAwZxBUdrc6mN6VzbXTpLV+6EE0O3lcq277UlrhpNOYqMBSag7NSNULPU5Iuv8
zjJKphKGN+ztmG8gdwbhBevKtTY/nDm/8bzpEPMjwN8eQTjlfUwlEsyW1e9hpNKAffG2zJtTw0Tc
H8V8dtXkXhqFyhZY4KVgHIpiV3eZASo3sqEdRWDl1YtZjcQnjy1XtxnFaDlsyp5MnczA1ZP3BAdd
x8me6xhupRoBE+dkk4DRGTL1Z6c9mFbxoPPKFcYjvmKru0x3n8wUZ4m5g5fRr8zuVurrFY/Dj+iN
bVqRdsL4h3zhYKzns5aqM98vHwyKpeyQOErGEyMoBbFh2Cttl7jbRBTHc2oFGLTsgMb2ha2GSbE6
blDijWUVJgROCEV9MRDY5JMWRrO4L836KmNRjCmF8diqzfP6U3ZTPAFd36eZ8uZZ+QWDsDtFUz86
ZXgcPZmRuoFm0IM07GSOYJJK6noZq3sxR1tZZHjLyYtaaEfFKI9OihFJosYIOvV74rAfJ6Q2Rv2l
Lbi9mJL6jMVOamFzBdhvWju9ev346jbOJe7VjU3EFJCdt1X0eFel4nEi7dzsrX1fx/aWmVVJM1Kh
KexU43F0sDPGLiHaIHSd+VnJmcsKURlWbwNIu4OemhsnWQJV6bEoQWE/h2WMrCxbXB/t6ZamIA0k
013T8966IW3g8SbCJhotFFT0jEU2IK2bvpObzihu4+joVcarG02nnGulm+JNGaE1tROVN0u+RdF4
26wmx4NZvVIKLCa8aW/1tFNZ8rq4qx9GNbf7SqiI5oxw0lO/ToBnOR2zaGCvaIdJ+5F05hGsPVSk
944t9YMXOQ9xMexs1NaM1+Fi7emLlZ8Qf3i+KfBl0LWEwYd3bWcov9FXIY1bThnRHqSlWkdmyNnJ
nqiuTUvsPUPnFDKolJlQ5ySXGtaLOhLbIOaNrpdbZxRgtfW4dZz5Dr+Xg9aaVwyOz1FD90Clwimz
kW39VuT2RvBkJ5Niozu4ea47Bqs4sxs+Jst1rZLkYL7g6LUxuo+4Vjb9Ut2m88BCuPfruqH468KJ
z8isrlV8gcqqq0OLyjgaqapi9XbRIUGtYW/ydMtj1wcWDFEavdVFc1Fs5antrp1qupdWcmljmpX4
faSeDAlhwszevqAUDLNufKoHQwZJwdNjgfZ5ELPL88FoFi1o46usXXVJqfJhG9NGR9IYDM2yxeJ4
PtnaZBUhEslZpXmRxdc89sz+HDkWZZ6a13Q4UdPOdEOGmz07fY5NjAskLYJ+qaOvaHsUeFyXBRSW
JV4xgSAJz9w5yK00UN5Z/e60mf5VI1zzDgm+yS+upfZ7IpryzVPb0gwMCM2PJqo41mWW8XgpDW++
R7vsGLDJ8ywvrGCzg/EJxrAHqfKA1YFsOflXeMaFqboe6OEUf7ZYgKB3NBqkd1HXvLMrA8LRP4Ec
J4pxVs5Z1yl+/QntaEirR55ZsDyFWyOGbFGiHY1P2Efte3R+3icE5GatogblJyHkrLCQWkfT1rEb
OO78kyZCTXFlfwJGK2rU64n6ZnzyR/0ni8ROVyv8SZlxCJITYeQNRTIqIRMDVbdcNcnpJ96EHwHr
PlE2EQtShtOnig+X6uoTjFJQCjzGn7gUx358ZWH8WoX9J1A1rmyVWfYri/3JXelG39rbfMWxFnec
ujCSWXrFGxsfYqUX51FXjNzP5OLcl47DRZOukFc2ifyBvYP1CA80fijWSoMtakPOi5ZUZAGyTAZp
Ltq1sxgnlcerVVgZ2xazoIDTa5PJMh7gIGhSOhLiZ7AY/DscGA5wD+0mjXJj30UsVx7cbGHNUs5D
VgDkY1JzzlqvLIJuggHZtnY1Ntx0S5lvjKWa3NCyU2v0scAyrk1TFNz9fe9cu8QIMWYSdX+isnQx
RtEcbAfziYclrNNcrOf4aHV+nGrZvdZhe0FJ4Fkw6SmQqd+6Q/ye5qXypDXFHO8KJ0/V+3HEeo9T
z1Rfx2nRrABlWDOHo7J8xaKm4ALMy9QChlcrhdTHGc75cwT732no/wDM/TCN/heu8xmHuP/jv1f5
TxPR9Wf+IDut3yzHwACOxmQ12HQZkf8upMFvDu8ZFeMuXOfYeayzyH9MRPXfVkQfszRmpat7w/8T
0hjab6zwcYPCIYXB6Eou/Q07Ewz+fx2IqobJeNXWGEsS8+Cua58f+AM7HwyRpC7bNi8/DpH51IFA
3ggSNsNe5PHelsvoD6xMfasulpO7TDcwmvW2KlUHMtR0GhQutGD4XZwB3EzWUy7P19xYbmrbnNiw
ZRKzoUk3d/ADodGp82lADbFFP9rREsrIbzukskRv8XTP83rTV4Cdnq04SFCM0+rNELKQq62tkXQK
keHOk9J77kYZUmXbDXb2Ec1IIfVOq55zBaKq7g3lVl/s5qYfUxXzlbE8W0NHj15XMxo7RpLJs1Ym
7ZsjwoRGe9mwSmzd/hJN9cbBozrzhu9ybeqT3rmLVUUJU235Zui94tvlUPqkRDHfat709EXvU9K5
nHNiNQe9KKngqTKTQ/7O9PMCYXFj1dV7ZMu3apFfmobqXO83KFFOYyTOtTNtYUpunNi+Ab+8KSuG
VLjA7MdIe6CxDRVb7OxoMzo3yIrvk0bcVw4WADp5iXqMOwJmTnLWNm0TnwgmvRndlwySBNfPoGmK
nTt5Z4KXzgPWBWPVC6wqlDciNnAM0Mvbro3vvZk5My4Bb90k76yufLbd5Zzkzmkeote8Xp5H7LQi
jRFs3T6yL9+wUd0aorqd44bnSZQgoIod36lf2xKnGoOLRImuB8y16MXQWaqvRnGO5XccwuGQMiSb
9R0gWM0jIz6hTN9OZZcGbqyfLI05kpO6l0QrPyR7K79AaErKCZPwvWzda13yim4dLs6Mf66bsby2
AliUsMuuvdRnHX3dx9ZGNtF7mVffKmcJle5W0bPrLMlRH1Ea5kGs7S39podjUJrtsrwO1cEFKEi0
xfI7owmHmdZW1d9Fre9zjm2NTmUxm53nFTseqRXVefeiFMq2UXAVi+tHK3qoDXqR4q7RIgp8ZI16
tsPWNUvSm1SJDwqlRYNG1xv1KxRCV0DVV3rlbmX9tLTPmNgdzKZ5W5woFKW1h1TdUFFf5mE5OqX5
ljbxTRKxilcL8pLQh5k1r4REI5RdiyK/QOL61g7aMRLD3hJ54CA5nmauTo3R5uDupK5fWK3EV+5E
oJmAAdbfuYJOkLJbbVBfc/01c++0hO9J7qsokn45jB88xAlOG++rgSmfm+xi8EF1QoZfvQDU6D4D
3pPpKgQndmdj9I5gBI9pb4VtJ4LJubSGxfCyx3vvjmi1Zy1ztuZ4cakzrBM+m8IfnRkvlOncJ/mp
sZ+AII5qXJBZhhPHDFReGTs97TZtG795BWYkVhXdzmDIznrzJa73oA172d+Z8ns5m6GRbRu6esxW
tlM3BFbN/MA92I3cump7NuoMaal3qVHz+TkuTFUwoket04QOo0IkCIZR0Agb5bWlNC+FY+1nPXp0
KgX1qjijuWaYoHi3kCwnxb4dYsnHoO9qLz7oI0nyy64qm81cDfvWarGXe5tN66btWsIV2mJHzfEU
yeGKje+zq5pfNTeL2S6Nm6VqGHZ1Gzo0CwcZfud417WCekHszfiY5FtzWEtp0+91PfaZLjP1NL1H
XLNuDK8JCnAZRltphYdmh2pWK7aT9mV2591kL2HsOdul2Uku3wZNtZMPT7oax5wKEe51C0YNC1B7
nZ8AuA+9kTm+iKOTqKpvQjVUDvSIfQrtHfg2CPOwtZPxngHoiOREGzZgrhj/icJ7drF24OQXb16U
NGfAaXFpukJiqKGeUBQQr7lgxxLTDo1KdpqVwb3uI+5WaIhkZ6bZt6QfrsEoz7bH3guUMzsBad2u
lRMhkBoXh7Mv+VEfQ50ON339Na+W+84q3vt6uGrJYzjJpFFATCt1b+XacO4EsXf2bJZXJk+eO6ts
9ZtxJsVeV1+ibGO1ERaIDnF/mRrE6WMS22ko2rjg2pXajnTCbetdRi99L6gBCQsoF0Y9cLdxu2cF
c9uVTKOyuX5UcC7MaZ2LvOxO1U7JmcvgYXTo8IbxnZjRRNtEVqhH48krVG8PL8E6WtYbUkGfOfOx
jpnv9QjKx053hVqT+uG+yGR4rE28WpPGeWxS7L5HvqzcyWdGMv25rG7S0irw5I5oQixtCNpyOg56
/Y3x1NelNx6o09HnYe4axfneJXrDJGbT1zT1RdgiehcNiy18oPwu5e6YiEUMuc19urQqqKn5g6QX
MeMxljBdxQ0y9s1z09OmqWUz+aNmb1Q1e2bk2B0UI4sPrjZdsuWdOerLiKMOgQdTk+1KDA/pcXDE
yZRvaq5v0Mb5BD2g3pJjmMcGPgfdEmO2WZADNlN40Gzaa/88LC9qb3woM24vi+ZB3aNX44EYR749
NT27RvMMknlGXPmgLdFbPka3nkiuhsp7wRfzffT0G8viCWV235LpIPU70oUYvqzLPx5KD6M0q12G
w09oWIPKtFZxfR1nxt1Y2yg2hF2eadA0nyRd2nxCQzm+i3uYD9I5RybpQ9FeNcMid2ZryS2CiyUo
oEAC3SuibV0QitslLvf03D0RxGOEg1nA/SG0p+N24nOa5JfU5vmNK4B4saKCB7yJMampdM7Wrbga
sEO0Q3oNF4w67Y5Ol3yrbCBKL1/ONqsnUjRTuiCtHA5VZOXnpLVzRIWzukvRuW7dhvgqtcUPdGYY
HPfNHlsBls4anzJGUdtuYVthuxMrAbPdjXa1K6AnA7V/EdOrTM1zbAklKL3oxnDWSMNYPVJeWJxT
7gPoGJYOzWHiGDHUcd+0nV9PXeOTKngV519gLWwsEOJ+o1vzlTvKezmzMRkVBtXIeW5ZgscbQ5QP
JMwdZy0L3SRqkBIPyVYY1b2ckvNSZRoHW1esGTHiiNzGPQFH4hvQQctdCbedLp07FTh7raenzFm9
Zp1nbmttrm4JXuJTM45CtW7deHYPYyJe4OxirEr2rZopdwv87SPpDDOZI57IVJ5pI1o/2r/NVPCN
j3ju7LABaXeY9D2zEnM2Q6t8/N+yxnhWGYwJaMC5V4buMKsAZq7SMdxVeiw6mOPFbFYw+7/ojf4F
fWCoDzomJsmzKegz0+p3Dvq/7db/6Daw13+GT16/l99/Un58/v3fWy0Lw21UkTbCNbznfm+o/vAs
0H7DF5lmX/2DSuE1/mi1fvAo0HRkdy43rAfzBYyt/53OCpOOnzsrYkQMnS2j+8mr4z+5slE/dFYC
CwArtVhY156SKDsjo36/QeeEuYyIO48ZRlHA9WV+LFslPetWXFo7NufLtbM4RXywmaOjIDN1Re50
A72Xn2ZLh2GxXjKpctDMQYoOKI1lEs/POYOuV7fOF1a2UV4/u4bCJqIfx0oTzE1qxRmDPq47l4Eq
UesLCZ+uObDwaKxKsuXP55l/JIFIftTsGLIhLmRiENGMvET5yHFJLokfHRKkzdw3CXAx0a6Zzq5L
SfWWAjxG4BIgEK/zsxtlzM5lWyVn3NqU8VKMaZXgfKDqzC+LOSvXLsdtbyyCYs1DPMMy4FazNGzc
xSzz+t3tSBEJXPI3UEdX9AXJRnOUvPAbJ7f0YM7r4n/ZO7PeuLEtS/+VxH3pJyY4HE5AdwFFBiNC
oVCERmt4ISTZ4jzPbPR/r49yZl5ZzpLKhX64D4VMONOWJUYwyMN99l7rW6G6iQcU5vuwa1tG8L4c
0fHQh05/9Avdkq8pNPRRhr1EICT9IrJg0XfEdVxkX0izrvqHaWzG+gZhDtm0ZT1mdIeQd2YoEMJE
jRE+FOjF8Y0Z2nSYU0bPF/ZMRvOYZWN5wl6xD8/GCDFA6gwQM+Kap4o0+fo64C0A446/a0UD9BIo
R7NXGakfsPNZ138ITIvB4spgtSvrIGMzpsSCtck3zWKWYwfyHWX9ixxJE/4/hO+dKiDBlSFB4oOf
EV09x2FrE5SoZbnJTE1vR63dp1XBNIa9buUnz2qf9rS6yzinp521LaCg2LDq6AXtjaResfblmzky
iYjTMcLf+ACAHnPTiOnTp8wHbIAPEuPrOD2t0g5AHzLkOjszw0HmMZSb+h161lrbBvZslLscFnWw
bUJ18t1iFniROzu9IHKsWUHjqS4wKNM6M0Jqb5h1hnLBw6c9adV+WPiB3Y1aDvZdK2flE8PMo1qX
5q0cxBK640QTF4VGphyx48iJhAazm25qV98x2Ynq4xiL9K6UR/mqCmi15wyj7udADc6CQDWBrJXs
LokxtKGCkCuwHiLpSlv4G2hF0tMpSulEiElvHwZ9LC9SGNsPqqiRAKh0POGXQXJeAUXU1tbARLSV
eDZmgxqdJrksrZdWq5aX+YlPdOXiqKRFOlJEcze/sHcsPLqhbI1m+bonNpyZnGrsjTbmRwi1vgys
/LJvMIapqRhfmEDWpxOsPw/xv3C5ORJPxHKXXDVZg/cAbAESelmtlqFkEmeGl+aJbLCVTjUoY60f
J7tKj2gvRBGhKysLgJC17m2/gRQnK2PsaQb8pzuug3j4qho0hsCCw1Y/9H2WVqtMDyTjPoibiY93
GlFaMWfWqczC2c9X+Qzc6TCPfjO7EiJB82hTuRjIzAZaPMWchC+JZjDdlXyjvOyN3j4fx6h+shRw
Ak6IkyJ0rbFVW35SVNzYBLsbTOCknheB25iLyc7y3KvlXpE9Fe5GCflKxOp5M7Rh6xaxwqaXTGL1
blD6OvcURaNQVIdSTNzlcWKuQ0G6wmMGWK3eJWIo4i0ImEDxUmMJec/mMNAICSH4s7/VjMoa2dn2
BZjvDt7pviotWrD+WDdz69R+ZaTfzCFX43NRVmW5brWiruXtXNXTfEVBgPHTrio1Pa3zNuPsNLTx
YMH1PSqGN0+48+/qxLfhBe9EtBgUlxQXnNGqsIkFee8zY/alJrrZ+UztMee5uRnLEIHLuv1ERvu3
x0F9blnorpCiL63CNw8sfVDG2QQe78wMgZ/KcJielJp494/fzTux7uu70WEraPCaTVJyl6+/OcoM
jiw18C0sXW1tq2VxxMYozS8pZcFElUlzNvncFB8fVHn/MF7OoYGcW+HxriDopqH69qjpkNsWn5Dv
qGgnqSdxVMKdYlorzDn2OhFHQFA0hHFFZVfMS0qgLaUszC8fv453IvrXN29iLEVG/xov/e4U22lh
Qr1EQxbkAQ2BOAColdAutab6E+X6zx8mvE/BO1ZJu9Ds99FKFutmVCgIQ9ogt6/12VfWczMpv5TQ
ZvJ+GNsvzj+0nqCi3mfD5WYW90gi2J/Z3A/k1TerMMj9PfLT8pfvAjrxsIZQedsI3N4L1mdQK4FO
VKaj135xak3K13BQg0+cBz9/PlwiVG3043E1wsB4d5kYuswWLrap632Kn0As5n/fas9VghinX39H
cJ+4FlUTPbT1agt5cycw4zT6gNAqh4LhTpLhI81BEn1yHfzdO6IOxXnMNUCb/907KnUc/mSU2c6s
xUXoMCZsk9Okz5FV5kVTfYZv+ZvLztAW1jqkr2W09c65YUwILrkJaZ0YDabfGsORL82p9/FttLzo
NypuDkA5D45oWRE5iHhny4BMbQ8iF7ZD6BOdlp4+orHQ7mqoDrsil7/+8uHYFjCJscHH65hdf7wq
zNbSIgwpJj1pKbod2dqfSqmtntadXRy0aRKf5Dr+vERiCaXRtmRdLXuZdycxmOlOVc1EY91GxgCb
+lFVGdsbAGgmg3G/2mefHPHnq4Qj4oVfXLUwZd47KIIIuiu6HNOp1KJYz2ZFx4PzQPcwqX55/V/8
riwaYIhgN+jLFfTmqidAr4FnO5pYx0cEBMkwrIE/dddQQ4p1oMTRDRQJ7TMjyt+9QS5+7gJF4+jv
E7xATQSsIPjB8Df1GwmBv6eWSbVuSrb7H18tP98CJE2zuvMrszU+yB/fIM0/0vR8+MgKc7HTCOcY
dWbTbz8+yvtbYHmgaSTNL8h5gzvhnfk8x8bHzBgYcJ324VNSJ9LGxrDgtVPak58ufZYi+bfHgy4j
C4v7gAX4x3cVY9+crJhpnW3G0yoUdbLpIjHd9SwrnUN7K/vkNP58E1AbMDi1Daw9LJPLJ/rmOom6
WQJxaVt45UG6wuOi9MZGn1wLdRzwWNrMcyajQjf98Yn92+OyqsjL+xSa+e6NtmOv1FOHhrIaCLRJ
y0lxocoUF3mtt89QTvorqUA99vFBf75mVAPbPq4YHnAwf97VBSKyJ5NIclIeo5oZR0MG5BNQ+3z1
8WF+vguYr0DzwcNHGiLD5R/PKY3MHm4A8iRDQmGHp/kra1Cxie3R/+QN/e2R+EhouHAwXHw/HqmP
5ZourkLKi6w0jJlo6DlibsRWR/mSfHKwn69NamMaIQo3AhXPe5fZaAR1pxgNB/PTjZrOhrt4zPDu
0snTyk+wDz9/VMJQFwMRTnQN0PW7jyo2i9qfpdymt9LLrjz6tIr1wv7kLb0uSG8fcYvZSWWl5B0t
oZxLesTbyz8My5G0aZNWrj8P5HMbA4OzblK7aWVIRW6jvrY4p3FvhnfMVWoULDIOAWcxwpfridtD
J585FLjTA2KZP7mQ/vYkLCUFMTq6+SqRePvqdHaafqPxrs2SqCLM9PJ6MiCkf3y5/nwrLlgN5AnU
RlyXrx22N0sAtEw/xLkLcLlJpH0xT8V5IGvJSrGa8moy2+ouwk77CV/t57emLzWzvgTM8Fh9BSm8
OeggmSCP54TQJk7rBhIAYFs7DT9Z3Zbl+YePFy8pB4GWyh1GuPL7hwRxY4k0NgsbKq+f9QhulhOl
qEHdSM2qalXjDJIOYRVnYq/rEYbpj0/tT7eMgs0U0h19Up5R5vvLy0SMnbVGyfFRb+27YKZtIWoF
vUYO05OAsSjzPj7iTysCx+MWJdqSIposw3drT2f70HtZ5p3KDEV+I4gdmR2eHYE4mZV4sD95Pv70
MSqQPNn42GBQOO771GO1xJonwEo6SjuoK9tHuVYAaPjkY/zpCl2OwopKEQ+48JU19PY+SDF8AcHU
gIsmCYkYBO9s9EQ07pKa56IgKb9WPgSEj8/kz5tZQvNwi7PmURkBOXr/7J9bv+4F0svExumRK+Nd
ZChfcts8WGFzrWf9k0CaIcz+OixQe3xy9KX6/PHSJdUSSiMGSty7BJD/uDK17dwOypQSGSfptScJ
eQaGH3duMuvjuVHRRoMNGV9UTTdspEZttmS8MHn7+vHLePf5Uj8SyLq8jNe8TgqhH19FrMD0trU5
c2OQ+07ZDq1LL3z8pFj9u6NAS2UhQHSFd/Tde01JaJ7LCHehPlaTG1VhiWMmUT45pe8WA+Av7Cr4
JC2dEhVr9rvFIMrVgYVoqF0btwI+RN+wH9smslJXUrV6Qj+kD/G6CStd84ZuSufHj8/lu1tzOb5N
KholD+U4e8XlKn+z5JHSUFrhDE+Coa50yZMDUX2hGaO6lhj/tr+2I+VoPNsgwFvkyWNBf78BMGiR
BflotC7xg4zsOPV4usDtk/pgDla8+vi9vdaJby5XDkcuscXdggBPY7F79yAdGRTXkVL2LmQRwhup
ygHROUbdmMOmx+fV7rrYtNVVo9TGdF3ZvCDSt+nM4x1MpeoganuGs9kxGTEea9lXzJXoUQuQ+BMo
171RZOGiXDLLhBnngBNhCpXOXKkMjB6mVK1lL06U0l4bvjJjMmipnAukCLKIv3+K/zMT/Ac5RW8+
9J8kmIfiN3Bw/6v5LX3MWUW+xwS/ZgEv3/eXDFORYQjzOKBZBSeAx89fMkybxhJ1Fg8fOpI6X/lT
hqn8zu7DokGjMFakRcON+6cx/XWiCHBbo83B1SXMXxkWmq/P+zdXqUoZwGti28jDkctVvGsxpP3Q
SSr5PC6esJM42le1dgjK4qkoVTyR5BXkPoIyzbjpfGtHc3IHS+WsjOExJacKJH38h/K9WSrEJMF1
DbXxW8C8YsqCvUAUhiQIhtNaiR6bVn2QfAWsYlQQGCpE4cb9EjGpupXsNAnW2rlp9rmOsTAAtaaK
6hHppqpu4yubYLpkU5erQThTufYtj6ipYmeXq7rZ6NaO4ItjyyjFNPEJuGG4H8k22lTCy6A4BZ7f
ukSKDKTPtuspdpzGxH/BAAObHJNzTxY4bs7t5AI7TlRc+vFpBD0GpDappIxBE3oTGzU5YOWwxUl6
lV5BaVylRz94qW40+RIdlUzmp8uvWsLzeN6n63St30r+akLV9oAyqryid5IlzjXxw3LhVpjaom+h
cplf4ae8rtJDIX1h7ODo1kxOlUtmiFa4YHPU8qyKN3JtMXBzG2nc4DxaRFzkgMyrk3TcA/zZGt1F
IW3CDh4S9n/y9wgBJPbTUTbNiuBRdwzd7m56lh6kh+lZfv2v/Prf5dfwsX35/mv4qD63L+rzn//0
L/EjU+GNeO5fxLPOmoSkAoq4MR36Zu1Pa3tTJXsVb7ewsZZhotE6zdF2aZk9pNgo1jKtP7W4R7U3
mytSBtW79FFobo98LLmGOHM5yifEezFNdRSXfNbZgzYwBBu7dgb/mGSuoq8HomoZ3BXHmqCu+Yjs
QlMv+FmmsuHXjslicbTqrclwZWZah82cX3J9HUreOKzuR9dCAVSnjja5867iu/lvcjW6wFw727Ef
elccHbKIXct6LISH8c982GT1Ni4Z+B3RNTqAqTUZQI9rmq4xQoRZTee8zxAHBpaGdoWNfHDE9XQe
ksCxtpvzDGN1vhvVbX7qa6tyG3ZYxBrUL+llID0HzTEz9upJ2q2DDd9ehF/G8XLUHvR8d27I61i6
41INiKRGuAMZFUvGwAOEiaBFMOMoBasA3Fi22Bz7E1DyE8gqcVojYdXG87Dbaj2EUiQ3q0oC1Kq5
iJehk1VnYyi7xFc5bhlsdP9M88/KPa6VcY2zqN1bFw86bVlbWYnQtY91uwtDLyi4v91JvW6kc9hR
xHfR0q9XsXzOJHB4Ca+jw9lqvbLSnfWyrsD9IZF+PJMcEotpwtpuLtx5XkNOKBv0SG5zkL2wYRxJ
3N0eF1t6LR370OMnqpNHAkAzeSMe64UOoO6T7MWPbq1QdZLJE9J+APb6OGLsapiLQ/DZqPhzBcnQ
uprhzIIC8KpHJAxvlrZ2eJoCuVCiJ8w2OGh3Nfrfdp+jFS+B+7J39Zmc8tpswuXO5UcqWbKU1C/I
A6vLrHpJLEFj3M1SUp4pRy5nKoaw7GC6QudngTmiTYwbeZt/jVDPUe4ScOTiP1l8mi7aOH5vfT0i
Y+Cl8YnGzniC9ZO8MtlVzIfEn9zQ/GYP0i2gtlTfpuXJpJ1mtrdkTVnBdajcCkvnnW5yeZ3kX3L5
i5x6ZX+KuOlRjek6h5hOJVedd0N6qi0ub8tjl+7k6y49l6drFACCpDPwwmfm7cB6qDjFRXaB+4t/
p8VjvvxPfuzOmrPXP+bPvn9FZnnFops7YKoCJrB//Ks3bvOtOItIIR5OWBjn0/l2whcZAF+Tl5nd
inBGZEnnlTggFVOmJy57jXTs8amBbp83B31KuZJu4SUFYhV13FMVIC7wFMirnFSGXYB0VLo0awkI
2klQSmwJc6SpJw38XrJAnIHJtzXtfLyv5Umt32SeT2oM8D46x/FMcIbuG3cwUxom/IyAOas53TM8
iosFMODcPFmOz5FXGAZnIp3JuAYPZ28K/Nedw0zbLu/SARbzKscLZJZ4lR370djHT93gVkkDJPks
LA5G8KXg8egzOMu3VIym6czhej6UyM5B/8zuqN7ltYDbjp26l5jpjl5kce+gWrDU2ZsS9ZycLH4f
kwv1SJvKy8ne7jdReyv00SsFNupWXxOq4cWFT9pO+RLoqVvGLLF0VOKugJGCllGFip888WC/j1Om
EUTpOALdCqqfVd3J5xnYbL8zXFlMzjxfyAUT+aB3A9B3Vqe4nVBOmtzwpLQ8XeyeZB2tNCldZQWx
r8PLEOytBkvDsCHyNnEiOVzH9rmkET0JDTFyGGyvxBRdRHouPAlb/Agvz61tSThKg3HXPmbjlYJ2
EfKOl6jCk/NqRfXB/ABKqDP0M5z/TSeND0hJD0ms7DHWHc10/JKlxlc1Rw4ojmH+36hSPwTAL/Xu
878Y2p12H3k3Hxah//7U/XbWNZyNf9afyl/f94dATYfQDtCdAGP2e2+9QDpfkcFpU2SaOpsxmy3Y
H0Woqv8OOhjqP3nVS3W6bHD+KEKXL/Fj4LLRjOQVMtX+BS/QT8Eg9LzoR9FwI1CHva65bIbfbAMl
/JHINUMwQG2w0ybuiin2cStrM4suQfF6GCfeoIdXNuZAaTZIEmCCjuoJsTq+XlLdlWk7BiQnzHLr
Njogx9ey/n92OP+ghSpDmqarbNHQsQSdjY92PP/30rvyLr94q//32y3+s291/ttPVK6//ZF/bYYQ
qMiaacuM4Rj4KX9thqB0YTxbtuesWoa8bJP+3Axpvwsa0uAI+C420kvL8M/NkPo783LGJcxHTbpt
eNx+4Tr8Pt/8cTP007l4eyHWbafV4CAUN8h83al1fRvgZ/Giopy3URsJJxr6cFPo/ZmeShex6L+w
yhKCwXKqC7wkGpSFukPdXOtAlBLHpGfc2c0hqZoUMv3ouz18eCejZY2bNlA3/WjcajVS+SiNC9TJ
EVzpehJHEj0iL47ml1QP7oUEpnPCnbqXUriH+UjAaJpd4stGSoJy8qJrJxw4fSFOCE8F/dOyak9D
vhpsO2ROZ0c8CPuiri5rlbFuOCqoErto3EzIGIFzki+lQIgqRtPD13/WZJZYE4dCUmlYnouIolm3
6GLOUX1dCO0xrKNDnhmXcojaT5drV4PD5PKXDwViaYixX1o7ukDOvqeLd0bSywZ55exlSdNhh7PQ
XuvasLLIVnF1FVBGbdobIXekfzbyGULtF2R/+MgCNNm49/ZZN++nWcbBJ+iEZT2I8kGWvzVh+tj4
xiEIx4YNI1Y5TRDnZ421vh7boXHjxjpB0d6h35yCfV7yeFUIo6SjT0pPAEctt68SPz0pbLwhajBv
QHqO3+qmemE03sBIC5bm6nTSKng0ksAdcrgs/njiJ0g+1RXqrZgmOdNqG7aUecyj9KWbiAKMS5Bs
Rp6hEzTr8mjMDJfJhhZkCIEB0WCwZBjN2+ZEneTJSWtJHPKa7Q4toXojOIVQfQWPb3ncFo1iXg3K
E9HWMQSTJtpNUXgVBupcOFaeQYRrCdwa+Yy7Yo5vo2i+yUIIsFHAWYaU64HmLM6BgRX7th6G83kR
BffSIO3mvLkn9dfeZCVXnJk+k9VQrZGTwaRTfU/ovbmz9Dle1XiVThtl2pu40DZSP97gtcI6kdDk
dtWSbZmKeR9Je6mmW9vMjkncXNNw8lpAWAgIEdS/IGNc4xUidrfdVDZvsIGu3OWh15eREwblScG2
tp4ekPzDoK/YSRAhgbC+zZVNzfCpz8rTKlDdXL7vKdjsePT0OvMkP1jINg4JUqsq1rk5kP1Z6cas
z+UQ/OJip0TidUg6y1lyzgwN4oZ+BnvK8y14FJKkHE3YVHCkA082a8LX+k198//xyfEvWHHQaPrP
NfD/nn9FavhDpcHf/760K7+bFo1M1mimOtQGyl9Lu8Lyzfq94NqpLzRkJX8t7UIl8sAyFTqlS6Wh
LTKuP5Z2viSYUS0/iFGHtYzhf2FpX0qmt7MD5qaqSbHCVJ1pyaId+7HEUG0crjRAY8f3C/kpAkp3
LsZidCbuT3eW6QE3dVqc+FTnN72Ztlu/q6Qbvyr3FejhDQ1ZCnMsjvydGCc+F85gOaIfoy9jLUBY
IN7xmGVZ9Ijs3I3H/plwyYcZTMeql6YLnzQUSA9Z6o2dDUwNXPlJaszQ/pocO16Ap7dWoodqtO7L
gdsuL7RTmF43shFq67ydwg1Rl6eKlUmLefCmNJTugFjnmw84rCpgCUB/XMnpkN1WU997TTWZO1Ut
2o2mAjpXMsX0YqmxnFYZ22chyZe8lOysT/AkFkONSZRFNMe4xlRuUo/BbEXrTKFXljczPjA7qvDu
LzlxErm3ydCetjXsXQBYuQfFZF63Qw1Jr9C+wjVgm0Uz3Un0bAPSq7+O0/KSuHHy0qVb0fsqZzrS
XyRsodYYhdd+UottYg5b0kbTrZQQ1Fpm5bybYTZ81xr9UhV3XWT8+79/uPNer6u/Kv9/+6/lmmy+
FYfH7Fvz/kf98JObf3v9MpEGS+/4h994OSvgdNF9q6fLb02Xtn9e3cvf/K9+8Y+S/3oqv/2ffzyj
IG+XnxZE7+KelgHhR/f1oajb8Lezx+dvX4v8R8Qq48Xle7/f4ypBT2jegN+gseNeBor6Ry9blX9/
rZwW5RHsN3YYb+9xjbqeRUFnerdUcP+8x2W2ERBGLVwv3wu7P0/C+feqjPPHpuzvEyFMe5mJva3e
0I9gKQb7u2SoGNzwP97jMqIcNWxHhldm0VtbmXnIPp7Ub5D3MKrcxUEMG6uhBahbgIbKuzCUTgxj
MB5nSZo25Ax8xQnD48bqIPbZOheqoRcIhU1nQvpJx/BeIysBehR+TV+5ULAXaHp1Tov+rtRLcSxQ
i79gaqEGrKuThOlMpJcgzppDkb5o2uhkaL58D1dmdNW2ZnGcwx3Zwmjes6skhALpZDhnYnoHEi1y
W0zJZVHVdM3UVWJlmwJvQgCgxOYedpSxUNeTJc1n4RTZZ1GWsxKIvibLMse+mN+kRf2lgk3eJsmZ
MoRAFSfgKbm0juG6ZZE5UTPkmgecKiHitzCOuh6qZ2YwbWTcpJkNW6r1T7o6vWkDzd40BKdAgnvW
Wk6gX9c0KbOAtnxRfbNtnPgZ0vweX52ktOW+XTyjZvE1jJSvlSVtSx0vdSxnt2Yve/hRlOuqYkjQ
BRaW7FxcYXLLIdSCpQHIv07H4ZZ0TXcK5usqKb9podTzcM+vk8K8nzNzp2dg4LVY/UoenRsrWgji
R7rII/+0yPEZjnUwwTkhut7PUvsQRBoNGZ8Ctyuh0pXfSGFdNeVLIddUJWbzLVMkeVVhomAAUZ3N
fLOSZuG1ZgiD6q6RPbOju93W9DBGNf9qZjWu7SE2L5mOYHy9ZNSWEILlF2ioqvEqGplepHZzbara
Y0uTNRX4wwtpoBTipWZKS+cxJgIWMxQVnDURsxPVh6ZWwReJWcACaGkIZb0C0MsoeamB4apdQDh6
anjLTlgrWtO1KqlySjOz3QjS1mYcsKuM6BEcugCVB/AHPhKxcI4McnfJn3yADEa1KtFPL8E66KBP
x6C3TiVLsjzYvlCLDOEp6qw6qgYzrLcyQUMI13hRZk9gDE9IQwXXWNZkYFsHc5qPnbV0fNR+M1WL
sLzzt0OM/9gYTTeOjMatyXF2YHk4sso8ycytlWj70qnn3HJ70D28rd437gG+3Zsh2jZUpwHtUhVR
1cYfL0LiPuOmuR1SLQOFJByt6U4nH+pBX69quaLNacbXKC8n7o+0eoqHyIAIMRurQJfEPQYnDNF0
9cdKulJiraeTKHWjiqe17VelyicgSdm5XhzT0L8v0mZpAu6sfB3Pt12CcoMeuA0dT4kJM2wkMzzo
4XzRpGLa+pbiH+N6C1I6d+2OhO888mQbg22dFd+kWqBR4PPwzKZ0Nc1+CMxFr0XGmS7Bk4/uwS+z
SAXAKvhQateQE+HZUJCTVq3cWIzTFgteCevKHM41okE2xYg9OmuqdKP1ylVK666jYzuG4ZZ5tuzJ
tfkiZu3MVouAftr8qE++eQhL3Xb94mBhEXWylB+NXG0lCMYdY3vn9/soULWtHMu5F2eZctnNFfOw
WCrRZ4tk32ByZgvMLWaP9uKePilELxzmhc8gzx1sXMm6rJfBEC1hUhuFA9vW4v/KZwLNaTh2TUtv
91tfR7suDM9DXsY2IV3KVcdHuw1zL4JhFKi9fKRVsBKKdOpDAEX/49g2TNSi5pYJ8pZrVtlI9vig
VHR/6KIy3NOsdluBBGUTjcwkTmGbima4BZS0x4SO8mwGmTHN5g7G9J02hgxFIEnO8XTZJ5D57ETa
Gnh+Hf40Os0LdWMZ4+BMaaO7KYIvKwUQo+MZl2xzfsBEvGs182HKstNRDqJDneWxZ+rZ4PGEv1cA
n+jtuA9SqXcnMT7bgewkgl2fzdZKzGdSGGYrPS1Nty5oKLTNeQQfhquZhb5cUlMgvQ3V7JbGQ1Aq
ix280gnh2zDLuBtDU3PDcd5WdHhDuXm0KmvTVv31yBbfmsZbqbDhIlTj/dT1ZzEZK4CcYEwE1WoO
JfssMIfukIpc2pHVR0oKAIqxz/NVWw1EwpCt+1z0CjkjQw+jISO1ew6wStnzhdk008qEucBZf1F6
rT31q5xdr6k+o57WHDrhQzDFZ5qcjA9RlWRrIzZu4XMomLP9c6O/lvRA7Ij2IZkKHASgEGTsmBnb
c2sIr0QWGms5soPVBNz6ZLRp46fMNQopoCUueBQaRnUUWO+L8SnVWwJkg+zetMeKIe894LQeikNn
rC02mq2Mj0ttzJUkRwcEF+eK1Jxij3wJShoGMuJ1J7fFLooXP3tlRyvSYJhNl/1zGcFUjEq7dSU5
vAnMljALw3iemrZe2/okrmR5rC4ChONOp0yUBkprBQwtK9gffindpC1q7g6QqleUpU68jRl59XKl
2SIsvyiKaM8aP+nOdVkCNhdl1cGg3L0cw1g6BGCxToq+kS8CSCcvvtqm+9aY8nMyZLCLhlLQQH9p
zbtQGUMUKt0MgqAh6yoLp/C2JHPpxK5ooVTzrD2BQfX3KY8RSooEO8w0crWiblFq6BammXe3gRUU
j3UlCcagC69PMbpdg2/QG8n0ubR6orOCXG5HV87TbAvEK70kvEw90liJdims5FjN6QPR2Np2UVuu
7UhmkKaFRUO7pLCx8sekElp+8miIeFxVaqPvRJY1x5aw9NOZxGoJKdzXxMZ0NMZZdW13xN2yULDs
jvUuNqYBGHQ8XMjBHHqDnPnP3QiEwmlIHT2By2vC7qvYtevEn4NuDctTLanBtuiVTMR4Gu4C7mrW
9bpuzyEaw59sDBB7KaP47lEHPeAHNg8nEk9IOyrCI0TyDvumpSceXJsqWul1XV8Moy3tmpLk7bFT
9Y0yhwPJQYYYDnZcVhAH/QatFMxWCQer7cQR0+oixpJLurYOQYqMtTswkOMxTKrH1sYjm07t8DTo
quRQOxabNpiQ5UW5NqAhMHLjEnoupA/Try6jjpIOwr9+Tzou7SNWxSZ95VcEOFdPzVA23Lw4kF56
6lto/vyVwTPMbh57ZZQ3XZs9pxNT3slYDQnOzAlVV66mJ3nbtzdROh6IGVjp1vAQZ+mpNGk8qNPh
RK2H+Nh1mb4y20BQkpUsSvrriW3JrZI3vkokUFvL+yI0RxYVdYfkDb9yjdu6YQI2tsWFWQCVK9PZ
E2lziW7L1Xpd8ayG6zblKTGHCPKGOP1qjJD5O3J+bya//9L47H+1BAtqO4eZ12XhVsvzYF0U9mlB
btK6KtXiKNnFWZFZW8sQN1WSdDa1VXU1DoOX9MYFs178sI03g7N2Ecs4TZ7LB4HBCfJ+uc6s8byq
Wleuz5QioQ5F0FxF3MiAhgq30SRASsyCwea6Qp1OuogRsWyuy5S0G1+KLoegEc5gBOM6GORdFvlf
5hkopVm2cI8nA7jp2NFR6wr7YgwYjxmqvxGkcFl6+EUDBLQ3YVM5JVGmsdPl0x2bijse0qexAYm9
a/Wtar1U6B2PJtzyk7FouPT5u49SbhnOmPOUiIZmVY/Tqjba56BS5l1nX49JsGdgss404u3tsRm2
LTNdLdK9sBvlgnfOkFNjC97cEusYuhG1YErSEvu6c3Wcc6CZFOxFdfStAdSHyYi08iNG0kwSfTs+
q5b+sdV+UcJK2mtWcpYT4uR1gMOcODjTmxutIRrGjvozuU32k5h3Gnld7lxAnFbT5MrWMYva7W6q
2GWYBf5dxd6lChQeV24nBUZ2N2CuGMeHpK4ier/zqZJK9OOyktA1LqOutXHj1kx2koxB7Ig4glaL
uiCKpcCA+p4xuUdtBCJg5MHAj5BGIBi1wcw3N8DzcHgxH5vZyhgi8zLtdh3oIrpNohjxwVQBKfn1
Nt+Hw8W3s8X/vMPwr9g8YLv+QUeQIu5dKMviJvyjJWj+jrIM9ZqtMHiEjvFnt8AGl4GIF8mZatIY
xEn0z26B/TuzHx1gBir1H4eOguhUWgXIO0A9wKqWfykfFU/P0vN70y+gFfE6+VRQNC8D0/d6UC4c
LJfzGLuy3fu7pmMxJWBjHMw7EqeA+ZjVzkZghtxEK+UtYEJMu+MDsaqd26up4aZKHl5TJ3Tkk0ph
cjPEhSdVtMoYfQ/hNQ839EOhvvFRc9mZFiBJ0Q3XTuh6pyoAvui6mdibUiac9FRataCsKgBIKwvs
NOhB1UMJSu7aRi/2mg3Er9tNqkWwmJ84glyXlWiiVREkq8jcJeFR7eyT0WB/hyb9LF/Mxsl42ag8
BMWttCQJk2mcSuYJXYEYfNB8FEaSoryNblWfzcFA42QyJU+qydBDNTVLqyxhppVO96MyQKbGeFUp
/0HeefQ4DnRX9K8Y3tNgDgtvJFGiUqtz2hS6p6eZcyrWr/fhZy9sAzbgtbeDSS0x1Lvv3ntwxv2D
HEcNYS/eqa2LMK5xi2ZjmGKY6+LPmtNSMp+M5nMYArpD/XeXLgGmwNH6GOn5YuFQybdJY6rCDmFF
HvXEU4+NpXf7E+aFF5Auh6qfX8bc/qNwB2Mmyl9qXpK4FABXBFAYKZvoeeJlVb3VLHlez/PexPnD
CPajncen2aS7J8iSyJ4fLSkoXKrkq4em0PvPHk/bluouzfG3I7BHVOAbdDGLQvxyPORQTqDTwXvJ
3H2X6JC3PMrsyosuP5MpCx4K0nevdeO3zwZV+ldd1K/DQNl/N3zG/KC9rr8jgTD4tB+m3ZwG6krq
7ilLevoOsBmpmBNZmYA3cdfiHtHVUUHrghd8K1+75r06D9S07hp8ib2aT6hnq8nFOk5irdVr01dw
f1sCYpDkSDqFul/fd4t4naFOf6t2nP/6zZtAzXbk8rUiv2Ph31N+cd+Z87ZoH9YYhCbo3C7ELrAk
Q2UJqLZsPFC+FMBcTFUghNvPHuyGVzlWL0uR9xtJ5UtEy3i2b4GEYdzBuTOSOKB3cRtY1o5n7Nap
XugM5fV1Bb/yYLoNpEse+CXy+roqgpRyJwydI0W868c0Qul6aALxysv+ocAnmecne+Vh5gXuJJde
rPK4FqK48bVxj4JeEAvchp7YkdRqrELjpjPLF5+L2/F+GA22dX3O2T71q+Rg4ZV3zo457tHCKf7j
XYUcYybBU1r8UZB3luwFkAO/9epaOb1Rk71zp09Vco5+4Ph6shJ8Y/VhxGDK6XsTU1eHK0+ONf9/
YznP2vBtiLWNpqXRKnkQJr+ORpHRAbnteirEYqZPrd9CY3lpF/2+Yzm3xP6druy9MinxdXEiMh0m
EqiNdyr8qrgEtEi1QfPcuvFD4x0tWYBgmEyaMYyICg53G0toj2bWNqRwVyubJSONkihJJffZ8bN7
I++uVjv+zmn6WXZjEqole69j5R2SRA9bICCBiZsKAlRLQZqz/DFUG7+rpvEf5qJmZy0AyOg8N8LK
Mp4Te5pOSvr4FVVAo2JbgUyyDG6tDkNppvlUCQfdPcf8p86qH3N/vuZBB9olq35zAq+vK9HSIAJm
b1pTPEMf4fdrG74wErCPeZzunZ4zu95HU6Jdx1zfdZhfO6//RPhPtkPJws4xv42iiwoxUMaqPYnB
z7Ze9mGX8zZDGIAzNJFZKPoRayNlpPFITyAAO/oV4zBuv4QcASLQo19P5q2yfhEGaN9z5fton+kh
2hYM37QVDXE4uXHyM4uZ7LFjaBhWOzDPkcR7qHPS3lpeV6HNKv1zpuvoQjWF2CbQ8cK0HwY6DnXk
0YrLtPW9kUOXAwkSlghKM2cTm5FFDAweVvtemj7uvo7y/wDIg9Yq/c/U+vTC1gX+SNVSWe94Ydu+
mV77nnmISEK8d+UJqoz/2KY/TV9wPxfeNkf5WLjJsmji5qCSpXLhRN5S/WQPIFaCw2D9qTtiDtwa
DU/I9rywtyrj6dPNymQnfBEVsXXKewyGXIYN7TTK+kqZxehQCK2UqRkPZD4XEAL0bS3ttUdpIwXd
eZ6BmLK840Hcmp72obOr8toy3lBPnh8cRall4dUI5v78aODTzsAwmVS7NmX2mDguSi8CCu4F2m+a
EhWxST+REzA0j5JxothNmHWn7ik1L72zY4ON2fFk6mqn/Affjj/KNN3Fc0VBu78b+4ttP9HZxAWm
I3vHn3bW70B6YvPOD3EtKaYPboELk6w+wuTq43cxtJ9az03dQh6m5RdtYgT+MbEdo097l3jdSna+
A2158Grt6sjiI/Xk0W1fyqJ79xtIpDwFz/j2aV6iTjCsWBtvfFGvPZHFPmFcB6eCgrK6F5OpW+Ns
BjWHM/r1nD+Y/NtHe427lDFt+41U29K7q+L54CXIuHGCUuNv6olveQl+7KXbx625831M4pkzYOSE
TDFO6Vlm7ZGCcvgFHDQsx6N5dJqOQdVjZC3ISDd2/lFr9bOYq28bi5+ku2ozl2JXYg0tuYKxUO3r
oZ6e0C72Se7/mDJ3d2Zs/wxu8DYYa1NqPJxs7nz6J8kBqLJz94u5SnSaTS+Rw6USoOLqRMy14kO6
6PeLVFZY9vjB5+LdiBd5lEBJtq3pr411CtcLP4w+PbeSNieUDbpQ0j3mtzDzuneoHpjjxYPRKmPf
oi8krQg2U4qA06iCAz6PqgTh3OANnyM3DMo6N/ixAZPQIrqtx4Yy+/F1cKejV0I1Q0MbUVyURHvm
ZKLAtfjGua5xvWZH8hjAM0g+HVqPTwdqvFvlJ5qsogKzv7DnM7V5nA7oc06PvMTMbd6LPe6Ngyrh
Mcn0VoP3GXXt72R1mybwoHikD0bZPjVW+bBAnDJd+aglNfhbUX5Ydo7J1H3K2+FD138p7T+M9a+x
WKcZ0kn8FTt0Y1rVcdbHrdTmyEPmzYeOJ8Kl0Tsk0GvSXCf/U5gnfXoFToV1hYomeo+bk7O8VcxK
rQ4COIsCxVPWqAgCTUiXrxauIH/+ws+DX0LuyTCk/MFJxrQe4Q317J3UHfazDrKCjGYj4XVRfmbr
AW/QK/OtK9YeUWdbW/Rqsu5GRVkic6Zlm8P22YCy5k30r2njUzb7bpgCnqhF9qv73Epjfo7t+ZLW
TIpeN91lyREW7RmuzK5yS/1OyhY7rv2nG1v0Zd0OoehFVBvtdQszhmgiWl7hD7GxaZ0KHbV+cHOT
45v8rpo2mpk3Nx0GW1qLTmbqHosY1VNXck+n7QsUghBa9KPRX00URDSLhzH99fR8pwxYU7WO8mUy
s1b3NPakoBfAyHVDznN+fG1jWAYuLJVUGBtrxQs4854g3itLh2PK0elOK1I0kh56YJ/z4LQRELj2
RR7GUylhf6x9pOhBku8i82t/P2CCKXtgCdexlDoPHQsYmXqpZ34EkobbOKHrO8gsEaGBMVRQO1Xj
A8D18uA03bfr66z8YAcTP6jPAFkei4oquGUIlaHRVWbchiU/zvUP9cM74TA6lPh9TgWMMpO3be9k
T6N6qWwWih0faN0fLYCPiTLpBq19KC39yei6VyBxEV0Ab04yv+aeeS1SA5VJbGf29Vmtn3FB7FIz
udLSEZmaibdXjaCwWMI09kRPOzWtmuuV+8q09wkEIh7EINyhGJ5bFhSNTVZDuXCV8NaV9fic9SoK
NALVQ/q88JHTbLbry9Xbo6rLBGSSWlyWDC7SFZxLzrqjjjSSqUNm47XWY2fXZMNXnzIFzKP+h6Nr
94Gi369YG1pBS5dFBb0iwNitnsiJYVc78HLuDj8zBAKNKk7khvbsEQ2OYnM5tOBdIvwtzrHI4l06
iCfcGfF9IZGVpr5rXjqFd26T1BDdb9oi85sExrtxDRz+sLjBZBJIUEq3OUsfBP468pb+zq2CvTcW
HP1bPoyk0t6kX4t7zWTYmyyTrNAg92y0jqqzmog14zNcizvfbwMueJ8rsqmlT+X3bJAuot7MrBRQ
Mwa/ehpDn53ZGyl1fFWVJz41N7jPdK0jisOJ3TDz25J5am/OeX8scGuRfah5HNgePo36lAfi0ess
nWgyy3H8jQgn1X03CYAN5BpAJBbdYO5cu4F6kyIpZ2X1ZbhZdp9mcf9jOKwC/YKcKF1Q2znl6NZa
ltrOXqYd/FrrYV7aMCt7aJl9ClInHWmEH3iRdTEcEqlrJ2eyn8GNJzvaWuptwaTFOgI50fyazN7a
Qy9vo9Q2td3crh1CvYuUM3XWkfPPoTHwqTdAsxa9qTZ9oNgn9vumYivtqhtIoiPNgg+9jhGd41+S
0oiSTz/eyvey1UgEMyYoYv61qvwCrPvmjUBF15vFHMmdlZweB0Nj+qtTdwvVKLlxjqeJn2H3MAx8
bUJVLiJp2e8XChXJKS0lM1H/2XQUxHXGo9WY0dJ7l7pdMUHVTXJln3OqD23/o9PHaA6832oFjFX5
325iA9GLLzKrdOb+8YPXeDZeLaN/6gr7me1bcoIl9Ufz3C9U2c+6ZFeqjY+pxU+v2eaNDGjBzsH9
atg6zTpkoSDhyExRcm82YJZa9o0/JUP8OaHte4dvgfDdRKrf6R13Q90IoL+Mj5eDRDaqt053EGDp
baLev9hlfnOnaRoivHowG4k+W3w28GM2sT7VmBuGW+21bugURQGSu79qjubcIVpTMejX+4BBQdX6
Y8/rwy7ykykbJNTxO0HYRJZTDQ8Zl1VBgaRLPaNJILaO47eiSp7qqrgTTn/XmDmbMw5TjfqZEGdp
wjO3ydp43+YJbnFe15JO+nyZw8XXMUBlB6byx6KZ9kNOD+TiLV+zNkWj6rWL58e/gK9MI87ORTvd
V/r0EwwufkMb2KryYu7H6t1XHmy7BBctUB2rrcKq89+7jNpdUszDBmQPW0cv3lLljUP1M80GGH8i
chRmgfVFYrptWPhZEeJSYVil1ZqgDhmNQ9c7XPnGqTKss04YUS/GF+JLdG6XHutubz/5xi435l1K
0/IKZHI4Sm4CnlS5u0TdIGn3RiEaLfNNZURa4ORFttEzZrNSn4djMrocpbwv8pVR6fenkaZDf2ho
WUfSkIK2z2DMAYQFgBE4oi6TMO7RWKHjsHS1tFdMRdO21hrMlE7m61RfzFMU98148eol4Sgqj1Ox
9Eyt2TC8cSIaL0Fr/sFFtxk0tTNmjn60AKCmTbFzNy2gdZnEpXFMrCW9m731cKJZCUEl1fjywZtj
aqhnx51Z8iPyomY8WS3B0ky3lnfa1E8zWAH2MQaEhIme8DHrv9HKEbx/Mhgh1J8/J6m8m1Lrb13Z
A0/Mub2LrUYD2GZ3y0ss3Jk0TFwiNLW8ee1wxHDLYrno4r1HMW2EI474pqjO/LeHbab3T9XCN6i4
ScJhZuEqLXljMxZOVb+lwBarnahuBd+8FpQY54gE6SkStVsf9AHCEDYnF4vD+pmrYufThh6zmkiK
5FWwG/JtZJlxdhxM0ILqcG6NrcGIbGXLe1P4R5x39r6ye2wmzWyf3L5+pFU7vYyLxEmQUh6KSRKT
sjwpi5cyHUwSPkGWP7dd0+3wJIIjnZN8pzW5z12FxJ6W8k9ZwwYwmuE+G5e9t6oUlWcziUQzGzWS
5XuDMsK9Tm17G6aSy36YYveOh3z+5psIexmzAM/rj3EZoG3OnF8Gt8TQTc4KT9tyNzq9fFkArX9p
hR7/5hVy53jXllqUtvEf3IfpIW4oSBtzp6ZWl2GLhykh0W6Ta+5pKl6pAcJfL7Zxg1+e6v+nkbJO
FpF4Al33MFnHXtq/Vor2kS9aWDrpg6wr3D9qPwmQV2x0sUCNzZtm6UfgkI8zN/FmapPHnl67TSyc
3yHBV80ZxXJnXNWXJDuDstvBiNnaTn8AZvTsW/iapm2RFiAZrMegmuDCtdbVG+cfk9X8HgrMcery
c+qVRWQq8ZiRB2tN46BLpKmFCtNoGrj0i/VzSYr0sSv1a8m6eq/HeCa01krfCvHRZ/JiDo9B+di6
VRTPzh6no3FDmHKdGJ2zODSZdFjYtgbQyoXYXeZUIcbwXUNI2KaFPBXfjfWUKq/f5ApNrrPelybs
nHcTXQ5NT+Ip8KfsLpXaVvFa0oZE22kVjm6KwDiLqHdEjxOc8sgwkEA8yzh5Na+/wmAYMNqnSWCa
wSX9oa0Etip3sTpxQkeoJwjtP6YN/rTBpcDYIX7jBqHbmenWGEoPZaU9Z85zH+OG4GE28I6l/yes
MFgUNV5PELhxigLU61BUgIVonPaAZiMjmBQxM/YsxPIIuy6bYfHfpMi6jSN8bDTE3hLeNo02tZtq
+Oi1W48qDa3Db+hL4M2zOCQZ6JFyWUfanuJ5RFlyvNNjOb8n8UOpfdYD/OeVveLFv+sN5k4Ne+72
oHX6+1DwLO7nHLl+uZvjJ+n5J2DLRxh+G3iWhNQPU/CWc/1IoT+MZf2Z2/qKDBCh2RTHYOCRPA9P
NY8LQfbSFbtaOduV00PDw3Wa7EOrrw/o4FDJP9IoPvuAQmrx7iJMjNN+Xvy/GVOOhgCaj+WOqtjt
WqvveuMpl8OexWg1EqJ7SuRfyPCF/07N2kYkP/Dfz0GHP2M0t27+0YOUaE96mR4aVGjdBoIQz2zC
oHz3jA0GFOZAI9pIxtSp+nMZ/zbYj3KjvHYCKEmsH/yR7d+ydJsEe4NuF9ukJc6qk5tsMn+vJW+e
m+8ZdPnk4ISYyWdiWkfMAkdtui8MVOTcHaOutKN0pXw77r1TPfnWV4H9zMRzQ93tY1kw1He2BqsG
NxZ27FufssxmbqPT2QoNt9hJYDiVWst6tPHBVfN3CVa3NngTyr65L3wT8cZmwa9fFE+9tkqPha9Y
TpRJdep0820NA7vtG+STik2ImF8NK9038a9kn9Dm2858q+bbPDiboHytF8mHS7bTVeW90kbADHZ1
1ORjPrGOoCPp4MKyL3L/ZKfTRQegK+t4N1nvqRogtM/PhflZzMtahUWVsg2eo8L8luwMcY6dDzv1
I3wqEC0C72V0iIkvc3Gp+uyQtsW5Hm4iGOtnI03QnLSoBYVi4Ecv2dN6AvCmOJsW+35Jf7u57DMS
0iqft3SE8OKHxIxPJPG2ipKBnCSQ/VzBmfNNswToDQzzczRPC4IvuAyiP163Uo0zEiYn9jxGd2GW
so1z2VyJy7HS5XI65f6xT9VRi08VJ+QkC3MOi2lYVa+FuhVuuXf0T43XeHaB+ypjL8o4Q4DPpsn9
ipWo0BdeIoJr5xQ0EDvzeOdTJlVwyayjoa3VUap+hCV3pDceirrctPLNpz45hqAL3eKKxlzPq/Ss
7gyHMXK29noV35NYDAvDOmRWlNg4ryhbyNli1fRVZDZHJdQ1EGI7Om6OXuvcVsCmwDC4dplX2KLO
TnV2iqurv/ZaVA/IRTAZcCg1f2X1avUsvsLU5B3YeI9tyW81alDESCI40YvJ3Ws0S28A3nVGRp6F
ZcdUkhG3zdBXh6WxopoQtE9+uO7uOpPrNibeMn9Y2YPqd0tFf7mHaJ41l6oC8DJi8DoOFg+WlMeU
ubcDtbOl8W0o/ymBwoN38D7gCMGyghWIT19M4J01Ovh38Qo2If57pb6S5tHAe1uW2QprNUY5IxhH
qBBk1tE0MD04Bn0y+Jz5EvXkrpGCkneAadQspPnzlJB2QWbymNc5CCVHIQpAXrpfHu2lZ0AD1mkg
2hbjhSrqOqq05jYk4mt2608LX6AaxjeCDu1bNhXVCYM4x0Ijb65L0H3k8l3pqt/off8HI8ClA19k
jTlqz7hNxyb0k92g+/tSu+VidddpiGbLofM0nsKAn5eb0PmRl08NcLdHZ8LY1ukLRm8kjsi2Ry2S
/UGaCzhdtrar5PucM1+0qndCmpzDklqJsrksLQf+KiyD18V4bbM7yxTAC4aN0tqw5vpcrGIvyJRZ
073R/5kt7ZjW3dH0MSSmjxkqrJneCzKkvteFnlo4y7T7DiU5p6CiOC5jmIh3cz5XzhMqN0ZAi/P3
oLYmTUZE4RCh+nZ4UkWWbLXB+ggcwEXBhz81l8a1dkHDlg2nxcYDVy/ZcGWFuuqL9VPF3zbi8Y4c
bBiYeNwS4aX71qvu0AsstKhGbnN7usCxfaR5IN1WsxOVTp/fKtHlH64SECwX8557awgz9iShSg4+
ikQAl3qyuZ08tkD9+JGrapvkihoL6yEuk2aju+lf0bebvgDXNcXqlALdHKDvtb2Ff0hySvG1Zpdl
XMkt+UuqE5AWFy+aPG2teKCtsum07xpeWqXY42q6fVfkgX/202F6npT95erc4VUgHw3UIRl0v+PQ
Hon3YvbO44G1F4p/gDy57eio16R8CIJM/xoczY16NfonlxHFUwMl+l8Lq3Zs8YZEKkJiiSe3PHrB
ciVO1pLyi90dqBeyjH7SPmiOeFQj08foJC+BGVOF4aNyJKLRuZ/6OMpKw3oojb0IrITj9W1OVlSz
Ns+bMrW+ggScxUJqgJFT2reW5xGOmGWOajIOPLX0VLwxGAZcQgFkXYo6Dv6MdQz0qeGE7hLnew/p
fWdTJtJ48i2WfBvtbMvQ7t7m2Y+0xPkKLGefuzaLbNt8jXXFCGbu+2Kmmoquk6k9siHex0DsCYge
G1O/DIF+5yU4yjMNuIcp5SlTJO9IFF1kjqu9UBrcXq6ke89dzgb8bow/gPKOVe5AbG8wFW+AiBZv
5tjYQHpRSQ49zn5o9GbmjYxJlqnxPAHCno8NWOA+QbzME/7dXbZkgHuKsKff7rQSVkO2ONZ5tPmZ
erYOaLQDyNit8FNnL0RTH3q9enQss3qsDRakAZbkWxOb7cGCNBvmbmq+eH1zzefSChk1SWF5c7cx
GmabCaIC3nOkCpXow1OL6hKi6Bv3c6GD55WLO0SWKthVj7JUuCbMdHloJzz8G0Cjxr4xmY11mJOb
0jIIeTZ/RmoP8rtKmBZiQ1xbH3Pptb/TKvLGYLa2DZjXXZG33a9K6WoIYjX+5R6E1CCs8abqzgux
G6KulBnL4EZrryV/DifDMjFWKY2/gm2MPW1YUMiQVebP1Cx0SySFed+53usUIJFB5IkyzBv7ZIQa
zcqdxXTdjKRPlRbaOu7mvpqNnd7omBZVGrzHecI5txhmssPm3wS00xCBZXIuLUXFX13M0jvG7/C3
wThZbpaWk72OdSuZKUERQ1ltAizdJ8dNxovNrR/Nul1dXA3RqRYR38XAs1E6p6rt/g6T0dycIGFy
ZB3J+xYTf8OrCa1Hm2zOdbN+TCiK4vmOo9goFud9qlbnN57UAFSIpILHxuZKC2q39tTMTphmNX29
TDSHJtHQfUXS9h5RXR+f/Fgsxd/O9vKncRAgGyrZs0BRNdkx9UlYo9zrpSr+BhmNt7sesYhV7NTg
aC3TKnvoRxInmuLotrYn8CUHTHeTn3MwKE3gCLP5YVSjeWt1YX4MzDXHhjja1ZwhaJmdY96VzA+c
cBpOVPVCHTsoP8PAL9PavBWpUGZDCYaB+9qoL4CWkQfnxD80LdFR218RUEHHQkXkjUtJyzX3F7IY
MML8n8aZypCNtt7tXNwtN51EyjcZX+OQKQ2qE4b5K8Bofa9zPjihUHOI4l166ydNko4h2W12pntP
4Lbfu8VErarbOO6566wAH7/l7Sa8qSeMTXhvAw1NR7YwNnn+T9/FHDvdIcWvu81EoW87q6v0U4d/
9rJQGPdoDHRvcDjz6lAErHMZwJZdnWo1haP5wKKPaM8VSwhE9rpe4vsRATikKWS6z13Jzzf4Gltp
w5v3wTgkV8dgGxxbYNK4lRnlcnM44OV04q3WgBwUQnX7toRCb5eF/znlA/0jOkzDdsdbTHs0c2w/
ngenTZQY+rNF/JQd6ZWyYunkWIYRptipKiQKEdwFMapJVwTjbsg8n68F67TRO/e4+0vempVBohdk
LNKGazAp1p7xBgDNukfgwZ/bu00BdBrvKKZNIfBSo/Zvc0wkoab5mcE9a9YXtA3078yZdvTC7nyz
JlC+ZP6D1xCJkmLOznqXTWENamYbe+ABfUJ18Jll+tAwX7SmV95lHCQxfcziN226Zcb4HvvXpk7v
JTD1Q0La0qg6fT96FotcoVCJG5NY1dTE73Pu0So0O28z/JybPVTy3jSxIU+ZaYX8WCtVXIgIEWk4
t7kw3tdH4d4JmKHMplpeZn3iS+CaeIxzjMtL1/BnZcpVZHf6kba15dkdXVQXWeLMxfi6S9EnHvTO
HB9QqhqN1fuSzjAVpwDo/Jx1OPI124H6NJQvCZsEzKJrjKSczyJfhpM/9y13RKztpG/4f2EqsqVx
/GFfN2x9uYdYqrQ2l4fBMf8nm5PliiD3XY9szHu/OQRqYpM85MgxBZ7UO6CsjE9Zz/EeYq59TLpc
j1xpcgnP1mEBtqb6wD+CKELx9712W+vtqWXOfmgqe7yytLT3RiuXq7X0SwjLjXss6yAJ0Xz3KEXl
Xk1/Hm/L5MgI72v+6tcZilMTmPaITUGOdxZbEsIKqS4470z5vYQOvE9WNXYwk0eiadZt4bsdNxxO
rJB1khcVMFzTzC8eHDcYL5PtibdaW3QUt/zdQF3YlloP213KGv5nSamCPe+NiSI7wanxJXBG3MC0
NzXzKo7WSzG++rNFwVfdxi5MEndATlLe0ERdK4HOyty8ZpnN5j+u9T3HH/ZIBVsJ32ZRqViQ3jzH
wJZVogKxST7LfLbu+tbttl2uPhF60GfqWX4LYYH8LiTei5n8jAQWEcqmU9NmYJPOxLAIM2xkieCp
6YJtcQlLb4KGFXpzUe04MAy8NDiIVHlP5TNVZCVqXkG6mPEFPKIZ5watP5OLaShgBtnFdZB/GWsc
TZgYC6yS8vpNnq7+i1bOhD1iPCdDW4q/VWz4lwXZr8Vbs1OWhpMnK3Z6UHtbXceEzQWaR4E5e99l
HmDOZCl5w8Rh8Q913qFQicuWxzC1O91M+LlxfYthJKrQxdI96nQPtci6MaPzMghaBRfm8pRgFV4n
kT4OXYXsFRCHCDMSYhHGdFxn+uy/QeXsoxZn3bLx04mvJfYNb9r1/dqogSwob2Y+DkhGuNjuPBJ5
991cyWNmigzL5zgqwmp99tYwI+D5alNz19CQ9DuXbXqz1+Lw2p0YyfK1zULMgTzhf2Wjk/D30afm
qMm4+H7T3uf2Ir57LPTthoZd/bbQFPqzDLWClFZQiaj0JQ+9WGNTYE3rBlbGnzgwnJvGk3xvIkCd
zGlKa8wxTvKgLWCPqHMazvOITD4ngxEpOfUfNKRSNRc4nKYt8tvB2KZXNKw6BD/FKTqRHwXzA3di
rSEYDpg8nkchqSuBDXUNhJigUips6KYJ9LOn/mc76jj/VC1B1pJ3faQWFndskcBn7lSLj7Wc/e4m
4yCSGWUYDa+ko+tXBtEI3vD5LKtr2zfVLs2W5SZr7Dxd6j0K9pN76VnZR+Lnrbt1GFvPo/YPiKYb
dlqiPlshm+d+CLBnZTUrVwILr3rPRbWRRFgQ6AbvTB83BsX5wXLjdxR4zAj60t0VbWYdhsokJqIL
9tNp7gUvnTs2UU1y4jDBKgq1euwfAN7xYoAuxFvIK3mSDop+2c4HGdOrxb9TFaYr7hntkliG/d3F
fJiJZdI7F8cta/YKGY9yGGMjAHA8qCzr+e5c6ubixiVVI6ntDHMnM954mHyPbBWPrIVB2yItUNel
LfsqldlVLBn3iIhJmYKFU/OXGywBQMprIVh9JGBx70WZlCc3jrufsrJ4O4lLm6sDevbGcweOAPTL
7z1jfZsrjcYNdEqbhH8gzw6xTbMbNoB/sNSWZ7ui3WPoAodxUigylRAu4449kPAiDijOH3YS9gdv
DnHAq1ikLEs8508A2+Z1LKskKhAy2J6zopc0oOgaB/vMJVYBV2hXFDQi6HbbbU0I0KXRRbBpXklR
N+PWV0Z871snz+6iTiCvN93M8rju1LHwEO/TuKNzzz7ntIxvR6hYGvxS4Y+vBKqh5BHxLUyUfGf5
+3+3//9/bBZYK8H+53DApu5pE/gnunH/Kfrbqb9xPQFB+889Zeuf/4+sQPAvrgEihTIQbP+G5RLe
//eaXINmKDL9FvtWQgR0gvBn/qMZynb+xVxrBegcsD0eiGudVF9z+vzXf6Y+xKFPxMOL55u0v9Og
+9+6BP63bgEG7v+aFaCa2nLW0nrENwfSg0OW4T83Q2GFZuE/2RkkSjBtG8IAKBjky/2rQfqM1xxA
akaNMc43yok9Vr2dooAPM8G6H6WQKNtnOqEUPPvj/BVTZP7S05+U4bBUFRarsuuyUKrZw3wwOQbh
bH+AEu6Qn/SPmAvhxZqTDCR9liVTqXRF3905uqzwcfeL/sv0OHMDTLAQwnGCT02ztVa8ak6/gqtc
+o22cMpRcQT4tZNnDjoDGgreK6196VsXJzllsiNmUKPwnad5Tlx+PCdfLV1K4sXGLMv2zPFmfoHJ
NzLSCVJlWwW8kTF7dtchKFFFS7Pvzv6EsIZbnbh67I3dObWL4EkvA6zhCxRsSgX5a63Kn+7mUbCr
QpRrWe9OzRpbmsp/hB3bw5DrZsj/PieNEXfnouRVw5Fo6fNtms8EznUFaIyjEmRKFstZ+4hRZvjt
k6oU58Lmc9+1uYZyEZQpoU9rLjofG3QfWJGye11c/o29M1mOG8nW9BOhDA7A4Y5tBCI4iiI1kJQ2
MJKSMM9wTE/fH1TV94qkLtnZq170JssssyREIHw45z//QHRNimJX2hEiVxsWQuR3qC9UE6TfJ89W
qHIHxAJ4ekmAxmGSYK9jEX+wst7/bnWlnnYG5vtTndvqyfKadYE7k7cXgwxmmLPcT6dxlHFQu7pM
WjKco+SrAjnB31ZVM62cnZOhrMvhqnd6G260HpFgqCRilSV6mBAe0plc+nlDRdWZCPJplTq3Tmdh
nJshON1hht+dlr5CQ87Lx3ZqzSvj70TppV/BiqkR2BfN10yV8WPF5B28JKqV3rXIB+5K3QGwlAj+
rINCt7w92rYZBUJLAcewbXm9jinmnnWjfAccl6vzSHfoRBe+j653t9YbLKIjX1xwKQNUNF1KfHqT
ZTiOpn4yfAb/2+IvlcEceAmys6Jb6uyMoFXzWGTldKX8NX9MZ3u4mn2fErMcY3G5TgVDDiP96PMQ
dMi9mL7DOiiiDH5C1xapG4o0Le8njvHqYJXWxnIkUTqO6vV6UfyIoZtP6nuPuh3+ztwjBfGqkjSd
VffJZytwyHgy6aKf0my07jSKIRfgb7Qe+EjLTaWcaDyVS8e43/JHae1NOuUXDc2++OBOI0pS14oY
ydbwCIIQ10FxK1vuz12OOfsXZ0rKEcr12um9tLCrOqefN/a+dcE/QZggHlzhtjNjb0EI0A8YK7Cy
gsBar/M8qO7SuXCecB3ofoI4toIqtOS1LfkNyNB0D7o/3Re2k39yJ1gVJ6iHKyh+jO2nk3rMIW04
kK4/RaNwmeUpgXhRyJm2fxaIFUF9dRfAFrMHqGS6mG4Q8QbOjsm+u1cDiRzuNkfvh/Up6RXUGkOw
LRwaAXAIvWuNv5ACCkg62J53PpBfBTcZWcAPeBreNzGMqxv2oLkrf/ek5L4b8QRK27rGgzuJk+KA
Uim46XvGWWHUTITcdSgOYCNRv7VESEGHLFIv+mRzhPGr0Cgg9yPPF6J8jtiiWBYA4m4e2uWS3SrZ
16qZf67WVNyQU4PqHZX1AA8+qXwYK2ZmmzmbR0bG3OyJW8IijrVu8S7D9L25sAJAvT1bgKhRx0d7
jpGpmO/62oGcFMgUg9ZhwVUNswyidi9JsFskeLhLG2bNmYXDBbOz8qqMuwrSls54jdNkbqIgqfAy
k7X8BIkfl7o531qtlaCREEv3bTY9rA5tT7CuMkyBJ/Jzpan696qJMguuGjaYu8peafh1A4C2D5pA
cqLHvnXaq7mbsJoiuQWifuzc4osIGy5Rju+dVm6sP1tF3oGHAXjIo6Vt+4qFhUOI3w1Zc9Om6GhC
1fMj4Swdi19LhYwNsUQJR3SFZl2ckzBqWV/9wOL/nnBdBXtloQbFB1kN+oJ+IMaDvRGBdTBc2d+D
SblwDad00z0oRZi8hZn8le3n66e67i0RBhbsVpQC/vxoqqq488nPNad1HamLyBPYLFRpb56GJJ0+
jvx628BOIZ4Zg48gzxXtrcV2okHLUblFuEh8/6Me+Y+H0J8Bp9ut/YcCkFsdy0jy4Fzyjoj8eplV
6TFH4RynGwqGrL8urTg549bGSQAx9MHJKhkWhDZcLEx4/y8Eo/9nRlNvykr/HxSMum/XhKaIH14o
Rrc/8R+DKf0vH4cpF9EYoQkeeer/uwp0nH+hZBDk0Dqe8CTGcP9dBXr/YrTJb0mQAvGPf/rUeuJf
DqMI/pRNuCwet//Ip1b+ThX9c71QfeLXQvioi5GVzd/3vAr0pjSiZBknUgUwPxpdbGKkJT0c17va
PlFtMo/7htNKhyVpaz/zgnNsn2OcLMLUpv33desLUGBJnICX4iWwePgmhCke2tE+A++7F561Uf+6
mmRzSKtOv4eGtSL5maWDks6Zu+CsAZz+tLpVEIRBGnsDgp4GRUOSCH1jLKmsnZgdn7F+VzMwwwMA
N3M3iPFiEvw4WSnn2yxZosshWnnsGM85Ri9No+wzJQsFKyT66QiQO5Mz09ipvE2OgBl3VGZHW8mP
jlt+TORwb9E3zpOG9Zlc5pChg7IPpzE/RpjFS/znnXg+YPfG5GY+jSoMrHuBSGHe/Dfc8VDM0kYx
RV1qKekOQKQkz0nntguwV2V2DdKlGakHBB5EHWRnxoF289CisImsKax0dtG0wVfcR24WjcLPYqa0
Cv6kUdPOilFPEighZiQqM1h3XyPy4B+HNlYdDBcNEERJwh+hIo8Sa99wbCrj3seqPi5Veda1XjUf
yxb3mdEKB72ezile2kUivzvtHHwr0nTEPQoaGE3QPMuwrj1oUpaOIaJN8b1oa8z0Erewfk7OAtAp
0sX7MHYl1avH/bGbbUdg2u92kFcEPEaqJ2zv1C6gKvyaYkVxlREag/4/dsHvE475oWrURZETD+yQ
WXM+5SMu+g5sgk+DPyRf04Zp5caEnZim9y2MVp+K+tiJiYx1AIg45bpx008xUDTDg17Ay2Ixn0Q+
JgK5Gsob24ciyDjahpRkMcjv5s/T2BY6VMAfjHgCChV/jE5zUTHoLuj1D8hTq19LAiLAyp9PB+ai
+1xGAfrLajzD4gzMrC/GfV/1ydMyVB5Mfy7h3eiU+cc4m9ZDzHAu9ugtsjkyv6pugf/QeurYR2WE
HECUi8ZkoZ4hD841lV46YfW/U1THm7dRVP8YCPS5T6ahuXM6ZZhxdaAo3ElucOMWGfzKAVcFErNp
On50gdvdzmtQ3BE3DxMqGiVDhLH1ehoP7rM6Kfu7binl41LxaFgJYOKIJfvqUrqZDe0AhyZqZhuq
SRRlVAT49QRPLnUjayxxgq9LgG/XvizVRkHB0OaxZ5Ko94zxIMlkUefUh6SNsSUt/CzBNrIJJkZz
QzYd5tnOf/ae2hhxzQy+NXmRvUfcyFcf7QU+WdE4Y3KJVrD8idXl9KTcDoqHKGEwPOZb1M8+mfoK
uhk6CX5RqzEnifaK9qi6OtLIimJIfoSsDZBnBy/qkG8s7j2Lh+/I6QSIQ2QYBOHZo31N/byaQzWN
ZX1ZlCZLz3K78vszrMdyet6qRDQk11zcFKYznEB52mPsxAbwdonqUVIuA3zNU9ei0LhcM52i6Z0H
OH8i6hJceBkpR1drP+AnWQIA4dJFEnoUEnASkXmRMdPYefGK5MKIUcA0wJyf1wgpwdlVZjtpyiSA
xV7NE7K5WLCtQ15VS1IAFeZp5rLszj3R4Bjr1cQn2I6TbjKUgCoTwYFhUJaT+3riudY8HQ0WH1t4
vHH9I9wAgVbDsxvANU9SiyYwoT+mlBLEuS/lMoecsD5EDQYraEZWbFsgPw9zezFXEALEunny9qYp
GUaj7SCAZaj6IZwKsUJaIg2o3nssr/ayDXo9nDUmGlBRF1WW4MAcqPsAcdx6mow4tITdpKP+2LbF
KM4cG3fzHcmK+AtaQQWfQGpplefusrrBOTh9NV2WOHKCQkosqGPTa3M9F717tdQL0QgLue3xoWjT
uD71pwl90Iyxu4W0d8BQF0cz6JTO6EbihBEhDVeKr5wDkQQ9AgM5XzaX8zCkP1fGCT24Wg9lR5FB
RbE9OgK1MeXqmT2yjMnAKBV+MnGjvYPLOEkeZTUHGCB3WIeeTdh5PASEx15GLXD8zgkKc17GhQ+E
b7uZB829GQXS7b4giGIexoumgaG/ZyDLluztgRyKoStbeUZzb/BRy1dgjdKf6UAHK/e+d1XmxYcs
Hm3mBgC5QVhgFMiId/QvzNxYNaTS3L+cellkoR0lTHS41JndWwSEohEbZw/NNw4C5MYYyt+95GzF
9od7h39TulUTtrNCuePqyVE0N52G6AFyUSNFcfvvi1EjPLQmImBYpJmCTZRFuQorL2MqEnnLKnaj
nyY0j/gngXZEPu4lqm7hHMXFWv/A6G18NLQaCGeM8VmxfSQv08A0P/s2xvF4JJpv2afVGJnQw+qr
F87nNuAvF9hqwXzNEvtzLl18KZCMlqem2MzlOrdYLrEfmO48r4whlA3Y+QiSgsI+m5xH2dQ2DO9o
SqewmUR6PuZxf1GMfV+QShZVxUlZI79l1iStm8Up15SIkTr+JtVtzNhin5Se+VHO3VJc6dGbv3I9
4QzgxEWCmYUfB08efAoPfc6wfFwWayj3iZmc24xzOYLQoiRk5cLE0Y4X7H9WjQcnG40q3dm02X9V
9tQ86Ur3OGO3Xe2eYNBeoGq1I6AmLEhgJ7QzHpTlXA73i20xiE2R0xHyMwj/Cb8G95eMJveHp2I1
hFZL5I4zuRJen6dIiakXH562lycTRx8oN626r8WveIKKj4phhIJJllfOQGytmcw1KH1RHEicaHYr
tpSf6h4qH3SLvH+aCUPFh3Ay/HxDi4Jth36OH8n1HW4jO6BQoQVOsVljVj2oovjkdm1b7ruiwJih
hn7R7pm3YifZq2AjjC1ZbpAlTTU+5NXc9lhzCO8cNsSCJLOqcYdsdT4dl0aRAMIFbc3h5NbtTRKl
1oAtY5Z8Z88GP9Z+JTEFoQo8OBI/aCXhcI4UIf40ZnBmkvkTNuXYbsN0fFCBrNmQKx5Eh3XtBuwP
bB0tB6ZD7TnQB7XHXCXCArlsZqjPdQaPS5Uj/GEkd6t3WO0aNkXQr86jTnX+OPDPYR9Hit65KDsm
aAFttvf/gxrwENwi5Xx6jf8Zag9/ViV+Hn9i69sf+A+2Lv+Fx02wOV/jwouvzn9h6/pfttKwAuBR
4tET/O63/oOtS7UFMvDfHIe+2ON//gtbl96/+OuAwmnQ+AcRuf8EW6fZ+6MH30JEiYPweRIYvk8Q
9Qtkva6IoyXpgJ6q3qa4m0FfNDTtYQE7Ov3jnfyl3d+y7P67ffv9KL3F+TIswFQcJ/Ln7VueqoiJ
Vo/Qj7BiWLuuc0zBky9nNVaXOAg0J1NXFl+zhsS1Jh2Ts7cf7z43HPr385kjuNv8AN6Bt/33P3JO
DCQI/E8gM6aY1CTXwkn0wZnZGEc6ogp7OVxf2TPtkmT7WPgt2sUkFp+VO6qnOFPRNeTDToXM/Dmq
s1yiE11Fp1qYSBZURmdFpXmiyLT9BStI4SLuJy3QteaVdhaetogZaiLcEtw8fhEfzQVXwvuDAje1
yRfWj8YE0mujx1gt4904Suer3VsVxFDOawQURfL17RcCG+svvwh8Gp90zO0X8bfF8ccbWRo76vwl
G9CQBtTXxvach2qUCiom8xauhMz37qhDxEPR+w5OM1pAUmlq5uhcJW77Y2Ug7ewoHQG8kgIKKCY7
zVMv5t+9VFNGGNNkGvgwjmV2QiXrPtEcS3HCpTV8iQbw2jCBEvkoTdIWR5KXu/lUD019PxuNb1Pq
R8sn2ZZY/HY6wVEErwP4CIHuhickVfOXPlc9WQR8i+lKLAZh14wq+rz3mkR+pLbIcqhsquzPaBqI
k7cy2Bk7vOl8LGZ8h5ymfAoQRnedl3RhAmFK4RBVDQ92YZMYWPmLwL3CgKB9WHVN7hvlLVYAgiP/
tFbJRKk6doKctW5WCuVBgBspDP4BRZEXx9dwLWeH0kknD6oDJzx1age5zKRmUGofuxVn1/fV2h7y
IXIbGkdJqWqvKc0sMR8o5jOZUtLTJkt816DsGESYVQA/exlnuyXoasrdy9GK4KrjQdm3+8jzi0+p
D7R8UKinRYh1McMrTxedOk3FHDhPfGFf4uSLMdieTKA4vckjraYPUYxH5HFNdUNeRDYKchRZFeWe
zgMfw8h1EftEY947B+SBQfUxE2C7uxpXiyGEtle4YZGJDvOFCiKhiwFNsJ+Yf6F1jcY+esRBM0mP
3uCi3uRHWuArWTg/huuEXWeo8sBFWV4x1gmDnNT4g2eKiaCqCBaQjbp0DN9e/H87jOAeQRNxfRu0
6wWWhLRryUeboU1cq+DET2jOen8zjhEOVbGhoziso1UfkX8hwStM9Ovt5xOo8/IwJJEBi2J82Dxf
bZfCn1sPiXOcouAGsMJM5zB0tXfh4Mx0jtBAnNQiyC7ffp74y0EfSKEZ5hLjTHTpZt/+x17320TU
TPgNSSoTlY9HrF43V4wHu1o/wAPCWNrB/nqQc0Zy5mifFW3jPtZw75fjvGziBniNxxXy1QWMCxig
73y+7fR/fjt4tkMAKklkoHveyzBkp7SDmVYLqrkV1dfQ0eSJoR/BjBTZ1C6eU0HBhAi6or0J8KV1
CNoevPVYl9Zw0hvLfue2en1bcFfbmFbKgHsbdfHz91VZfWULl9kR3jr4LIzZFANSLVn575rpfzTO
/8shLKkPPO6jADxcyheHsIAcO9kap5+knsbrpMj6DAr7hINk6fXqpwXwgvtPJn24UF2CyJ7BK1e1
5yfM7ISZsJzJoTvet3J1xRGWYUsQI8SlE9hvURmaGqnCO5/59eKVwgeKVY7Lm6EIef5utCRSbNzM
iZJxbR6FW/dIqKPymCrU4+lqeSfvLI4tCfu/F4eybWLTHN+xUXLYmj3zYrdaKicw3sJoaLQK77Zl
ig7tq/MnOCnk3YZ+i08AZJUi/pgFeX47TR3oxNT21vHtD/J8UVC3ULnAc2BuK6SNlfuLXZusshGN
yFq8dq3ppoAXvoMQt3x5+ymbZ+Ozr7s9hunRhrP7Wr0KehfThEAA+509YkYaUJEQllS2hD6lMLef
DEz248Bg9SuJBvTxcQWNdbarzEbuBNH2aAldi9N6bh9is1bpOzv1+cm5vQMvIA8MkoajNZXUi4Ok
YdrWkzPf7jtMjc5aqUl7LfClYm79NTZ5htR6FGGERcCFDYzw+e1387en00/qLVCPEcBvpsgfx1ja
OT2Apd/sUaXA0xgKGIR1nuKSgF6kh+yJcxTAPYQx4Cdz6NQ6vTO1el40/fv7O0TqsPQ5uKGWvlj8
iuQtkbEGxiqr1v3QRMjghqydr2uYIrsoK9JTZ+nHw9tfXDw/ILfnStvzKfwlpyQg4Iu157a173QN
mjcvc2so145tfy3iltJodOMcXoSvDlZfi4+y9DPwwTmZcLmUaV6ENQkQzdG3JQKDtz/V85Pg94eC
bb31LoEMPCd4EWHPGrFRM1lmv0YIY5UXD2fGns2tV3jrxQg2c/f287ZT98+DgJegqQ8VLCVqePdl
De/OK+S4nFtMVG6wSTflIRcAA1anh88g+PogmBUfozrw33n/r/fk9mR3y2Lkyc7L4dMqSHZGA2D2
gPsdGQdYDkUK2sbb3+/FNf37hW48Kw45IsjhC794ofBC/UK2HXL4JilP4yIlLrjDYB9lU/XFFJtk
yFiPhmiyo1f22FekKv4aAP1/8KA0nPcl0UZZ51UPcpT6nb3n2c+LiN+fTjDj4wDAQSew9Ys1aGrj
9Evgt/u+ma7j1tU3qQU1kJE5OkzK7y5URTNAYBxGCrgriSlzkGO/v/nSJPmc7/GwyS8grkDDiWkR
EV+5gPw7Fw0FdJli8J9Kpx7SfZ8gWg2bOEN0keR4Y/mJDEgN7ymfG+KcTlj46zUm4HdZbMeXiisj
OuSWZnwPb0JxjUrG25S95pdMguQei2LAnIpR93qwZdNjwtXbXXWs5oZw7iRqyUKetHMGblQCzJXD
OIOqO1iqYqrPkaaX5pvXTvZHC4lmickTAjFyXnj4RT5qCN8MQUcV2kOUfnSsiflP3wjnzK6boD+j
Zm7IowscH4Z/3kDwqoMp2pupRf7QeXAt9tWyjJti1R8rCvfS7U6qVAz9+bKgQmfGQAoe5bP+tcYa
Zuo8DcFXQqiCadfSuM1h3Ocwl+WAlAiIWpFuIku5hg2m9OcMUKimY4uQ32I0w5dZuvV9EaX9Tx27
BB/MsmTSLvsuIxSdFuCMtYnU0O0h6++Wbp4eKdtSPAqpiL7YXlzOR58hTocdjYstWWZHeXzMtAMj
T9Ri+ViZQvw0ep4ftUiSK5rj0f3Clwlux77KaQHS3vtgLFHRFtcO+GSa1vVEMcpkE8a+CVIsG8s8
3ztQk/KDj+QAk8SYM2w3NSufjJuh1VdF46b3JNYGS+ig14kxTUsILhgiQ1QMWdbByeor2CBkAwD1
impZ95GQaOa7Atu8bjEYXE30cT9w4VlvvYjzlHQNGZ2B8SHhtaaFwUDeLCMUKokNOt7afYZsYTEP
2TgEHta9tv3NoS79QRuxtKFBQfXLzxVWeWj2qjC3ZzGfLWi1CCy3KvdLZ+Xtt9pM9k3tiODGKqYN
Il/c7HwLesGAouKd750A/jnYwTpfQeqpewQ97qLO+F7qSWhZgKmWKmePEQZ5LnPtRyf0LHTvwLKm
wxVBxiPmbyPtoeX32jnp0YPFx5FOaBvb5FgkjKQSjaQqpfjyDfkMT16TVgLHB6/K0Bhtp+euDz8P
06XcsDYjlG8c8AltqfDr9sEvc/IEJfZdEzBqikPhDHyNPruZ218IG5IHXbtNh2Jim74taa7HQ2mb
ukE0CgTFmzRdfsh7LEPPl87H7ABreetsXBxGhXlSkHw2cM8/4naINwHGUT7JMER4zFdmkbE4QZdH
4WVcW4LGNHNmEzAk0BLCgaJ3Z3BPDX3iNZujGZV3Y+/zwff60ETIvvAkY51gf9LH7hE6MgoltNbO
PQ07Gn2dRu5VzmKdd52N1cqp448YwEHg8ZtDtCJoC71Ku8QnlHCnFJSqq5rfiGgdFSMKG9ncDb9g
Oly2Vp33YexXo7trMw8Xxg7N4n0MGIuIXQZNSy+V+bcT2t8x9AcDVFRUUXbvuQXWEMrSxjrLSe39
3tQQu8MsqMUTw9bmBicOhn0GGbB/YqVWwG++4KLTkR1SHoBfgMP9bku40YzvkS+6wTfHcvUv8hAi
OGzVCpW6MNt7nbdt52LOuywrugIHZ6DqIGYrkMTIx9wwvdLWNyFjyq0B3zqKm0S617GAMYEXMSyE
U0JenQ9EFzT64K+8moNscEidmrEFRGhG71MgoRqEqtP9GlKRtlg05Wb63CxcL5htCtRC3oK/HFoF
iU4kXsfyMk0FyV2jHpBI873tC9du12v0VMVn1CDVsmsKF2V9PnQSGKdIGKmB66fD3tiOyzBNNow+
h2pMIOf54qqp0VMeQYHiU7FuKx8XiPiHFF5c7Od8ts+J2MaUD5NR4X0Qi0dbFQxlYPY4AFvWUQ8+
hRbJQ3ShOETfWJNT/bRx+L/jb/B+9QwupzCb2+qbLhFpYGOVp4x0UTJtqU4Mr8JFe3VoMxtilpTY
RD+kfSWxjZCJezGPthMa18GoTDvNEO3r1gUqtLvfuql2uc2qeVR72npcuwuSiM7JR8GcDSIzUhM5
dnLc64HGn6SqpShOZ7H64DFIzgxj+Gn9xckpiM8gzGrX9nrCoHbc2Ahr5g7dzjS2f2amWVFQdW3E
OMxGOWKOU1/nkE8gnKFqMpNnpssk8ftrspp6n7lV7cMqyIqeuUk3I+Zoqqb8Xq1oiFlxzLvUHj9S
KwtH0XkLjhtx6X4Q0JUhOGd1JsM49fA6dx2mfei8cbbENqeJomNtm3HYe9iIcG6IpD9n5yDdL2E+
3OS1NEeIMf5t6yzWp7Vm1nu2FmX+wZl7bsLESWwwVtcYc4J1xKGYauuS0SIeg16EZ+++7z7BwWOA
145YViN7+VDi2vqzLIrmTrQT+kN6LWqac2LSmXy9U9i9blx8aFCujUG5K1wa1OdtQ1GzPeFnTqTu
5miNq6FuYoxqOqxbpOzyp1RmMNadLFs/Zs7MrHVWW2HQJAtC4dJykNsuS7VYO5NMJkOunZjvHVEZ
OMu3FgaLOP6n1b63lyxFZ1kU5p1K/y/9Bw349tFBeTeW2IsevJ1FUxYzqS5BayOR0W520iwlLCjT
iOGHrdrPOBeZepdghX0GqGQ/NdKbv6TuDFo82pU7v/dKiRx42Q2AQniAA2gTyDJ4WSwTlitFhbIU
Ci+n8vloM8U7nafaffA14kXYmykm4gUqqFtUPFgfN13eany/0uy2tF2DMkaL8SaoMC/Fc9cGL2Uj
+5tbI8Drx94VyU8JyQeDyWJgVhckulvo8BySjHnkQrlrWXhXD5B9DsRnYbroGIf9gBFa8dh2QSTI
+kURDW1UWafG5vfakfjEYHAcl+gzzDSU9xN63y8Ry/0BXvzshkNssMsGnv1WrLGHwjdo8S7LmQLX
e3vy6hn/UG/A5jjSAdF3EyvuFOkClCIf682vRTobBsKR231LmB59dkUOXaSsxhZC14q3bqFjcgzc
YSCpjgCf0rpw6wwmloyNXEl+QspbzEv+K+2zFjZTSi2wm6gnZOi5yIl3fWT7lzaDru967NaHEW+C
4tDVyBSxLAhsK3TwwQb2pbYrDyieM8IOUV5jEWumGjJCWUIYsGuiGGPT3pkAInxopGpcMg/BZPdV
HxTf0QfHFIKyLg7o3kcyH1Wf//Kp07zTwozecaBo5Cha3QY1A89u9mkGV39f+MvwMVhViq6xxfKH
KwwT8RZCSR/OeUIKJW1s84H6VCKKr63c2k1BUgfvoCSvG2Pf9zwcw0k9sCXN8fPt3sVCG7uPxv3c
Yca4xVeFUUYA4YIOhOMS05W3z5fXnRlYBOgpREyGhf5vlPEPXKSkzJFTpzmWnUpeBLg73xGIWR6F
V3Pmv/2s10eZZIjGM0ArHfUKqjX4jaQELmJrJKAn8E1n8I+VCrxR1gWYdnUgTsuGaJjZV341OO+A
cK9fLYQXJqkADsxHPXc7Ff74qmJxCmTrGPx3SbBcrZiKnFhLR4iAMfbR99PsHST4NeAjCS5WnN1q
I8aqFy05RuEaG1fKC8b/8b3GKJCwCjMfNQXLVzgCKHNAP27++TuGGg0E6MCO9sSL64KxEHL4kRjH
PkibywIL4ju8ZwgFSDGNwk/SnMHtjuB5wBuqaP3/+Xf2EG858O4cP+CIff6OrSrVQA/wbvoaXnxf
Dj4pxThSjp5cUKrAdkPpap+9/Z3dvyws1rDzG0zSGvTj+VMx2VEFmh48/4t+/FGxBDzoTB13zJQ2
1XAc8JbHeJWRRXRS4Q6GRX+QLA/J4EQuuMyQVuHaOF11mIc1PrZCpnIfFcYQzYiABiJ8R1dCdPQ0
HNGT4J/v9tTFTlN8WZcmD+Mkw/loJXgAk3P3QyDHWoQVXJNqV8Li2wSuYw1ztdJzQ1iqVxzWyqnw
2mJkjRCkXSLCL5kcEh1n1T1jOBtbugl3jugAcS9y39mGf0GklAsPmukjxlTMDp6/rYxwJpt2Ytqb
roruuPdz8hOLapnfec5fMDcF2Ko0sC/BQO4L0MfiyQgYIoykBoF4h2qWPkLApDZ1fYNfO0cvZXxH
+lSHT8/bS+L1XvepJOCOMwLQ/ivK9xqjVMbUjWmpk4gTFNHTIfYyvW8CvZxbWTC9U+X85Xm4lSFZ
1FQUtvdy6mOPXb16XTlseXXr5mfapoze5+jjwI5PMc9eUuudr/j6Z2QAGPCGXUZf5Ca/uCmUqfn3
zcAQ3sf0KcHKlKCRyFXtO895vbmAbdRWMGH1Ltjcz5eLMHVPtgyntlr69Jo9TyRvTMMXi866NyUI
h6QQPwOXHA9uaWXXb/+Sf7mgpAduC35N8UVf+PzxNlS/1R5hX4zzoI/GuMG1MDhrlbZd37/9qL/8
iBJMmgEKtxSY7Yuz09Z9XHAs803VunxOTIwNWQ23/KADeh6U7/3tP38gOtftx2NKBTvn+XcrBgvr
71pANUQofoTbVWJ74JdfEKYhlyKt+J3nOduV8xwGJ5bOd5gTMR5i/73YknW1+L1vs2YIQw2AqdrK
pUkoyyrEC0CdiF4E60k+meVL40sLJ6Q28G6tPFvynUQYhZt9niXNMZKjueqhvVqhIiwFRZaczads
sCTUzGYBV1/qAMsugvhIyHr7nf1lOUrCxzyAZEoW/XLZlybBZscFWIpBgEmewtS9LFNwgFba3U7J
OD4nVdlFSZC5ZwR2rfKd/fD6WudQ82C/yG2gwGDh+Y8WA6WZyotYJX2U7DtNMMRsL82vIcp94APC
PXwbOsbb3/ovm52T1LGlC5dmi496/tAmUIvpO+I3ZodFuTK5OneTbP3wz58C04ohLXt9myU8fwqU
hkE4BU/xa7XeEJhDaAV6vYu3nyL+0n4RA68UQ0pEXNp5saXZVwpQhTwg4IvvQMndBdIHQHB6jbO0
Gdq9Kyx1Df4LYI5w8JCliXOFXf9yzJEZ4r8w4j7wzq/6u+d7sTW08Nn9dHTwmqTz/LuPaxdgmT8b
8nes6KP2quZU481wO4hmMXvfnvyDbojWRCmbZt9YBJvM25j3etPtMS8/BgfCVszY8GnUix8aaaWb
pGNJa2oQVOwaxqlf+7yEKbzE+HBZXW99U3mqEVLX8/xTd2OwXBdpIp6onSHe17nW8Ttb7i8rXjNS
FtsAkYyQ4MWr6cdel0gGoYBY0QM2ssuZ2/susSbzeghSOkMEDPY7L+J18bBxTRgVgd8xOvNeFOu6
sHQxE7KBCHjNzuIoLkKx+RaCDbd7LLcQAWUjttDj2D+9vTz/8m2Rq3GtupTufIIXh3JMzEGXkQFL
f53b1wnT1Y+Wg5AjRm5wushueIT1Xz+8/VDn9VMxS1BkKELl4J57ufXqtIw3jIyt59eIkC1pnOGK
uiYlSp77FU8S3L7Wzd13s5qhNsT+yO5Xcdk61XCnZifDBr7xcFxfUGF1RyBG7cHfMsW8A92eMuDM
RlxBO1tuTK69n8kgOb5cEQHKxHKWx7X1SuwdqXj9k2RKCQup4375UK5R/849+/pKh+DApW5DhGGr
v4RfrKLQTa3BDi0zypPOy4sDhRW6oSitz95+r68e9bvdhKvoBArG66ZM/LPny6OszJJawzB3hi8r
cdwnUTchACLg8Z8uWG5xoKRtcs3YRL/cJKkul1JMwFwg+mk4iTY6Q+pX7W1LNNg/CCJs3ab/hLNi
f3z7O76mfbBYtdjYYAR04ji4XR5/NLbgA66M0E8hlyrsz5VIEDzgbn7ZIbE7XZfVvy4qGIDWyiiP
QQrmUllf35AT6+3MECtsCdr+qq+34+PtT/bq1vL5ZGDn7OGNeOy/uE9s4jNrvvq6z3C++EDqiX8h
49w9f/spyEZfHppU+NChNz6yAv/3ts31xwuQuXHKFmdNUiHh/B1TpM6E0Sm07gc0Z/oevn59b89y
Y2XJuYOPiPUio1K3JpEBIeK87CbGlMU+SIBmdt2QdN//F3dnshy3km3ZH3pIAxz9pAaBaNiTokRR
1AQmShT6xgGHo/n6t8D7ykoMshR2a1iDNMtMXV0EAIc35+y9djgVwXOTN5NFBMxYB9eC03q9GwvT
/EwIjb4lrUHJ/eo5TzbskCSWRJE3MWXD1SxkScNLz51RimFDDZdgKAMZMx0nKk/pDhyI7GCKDcF1
mBNPQFmWKvfGLFIKirOTwe/sscTZEUgcioVwPZ96y0L2KcjlxpnuVwMJZs28vAxyIO+kIa7AvOxS
fNoXCeFq1Wbshh7iOAez/pxgaU3EUQjv87wNjZiWHXO9gWHEHvqzgbaof18Fcxdvl4QB8duWo/sQ
ykn/coMGAGVaVRCMmb9adIZdN6cb5h8QThxcaZh1aJLrbaW1eo7LWHynk9QTAmYkFVvLYaIuD11R
3qlKYZTgRcWInX0jeXH9ZF4Lz1ibaM1K52cmHdHgQJMQb5vY+U3DmQzySawJFF3Rgq1vwrqOqrms
r2kAWfnFkhdYOTy0Vyh47ER9pvHngkXllEdJHMwG6ZvoW4Aqe3NpIxPtOR35meeBvxttn6s7bfe5
dpPOPLRNqNutqxUy1lHVy9e6rc2HRjlBvgkxyJCExGAINnR1MPKjMpUxYXZje5s40/gzEDWp7GQr
zt/VEmdiI2VbPRjDGn2RQqiDEeAVNmkIHOmI+YQfRxihHmvKxyh80zOfjKviMIikPjMRIHVnFA+C
cl/APDS3Tm5iafUNNtxw1NPVXVLMGAzRrojfTqa6Poo5ypNvy+KISRU9Q8cyYHWbusbkswlH0Vwj
yqtCkG0GDc+qKkaC6SqyUzcThJb2XCpwiDsEbOOMTmgYHPy1tQmIIk58+5CW4Ofgyaf2VSricG8O
HritYe5kftWA2wA6mDndt45Z7q7x0tdkIDlcIziqH/NUii8D3fkG4Cxu0e1grJXiUXThfUic+xeY
UqEHq7mNn03aic/9okfAXuiMv1Xs1Yi7kdaCcB5xKXqdbJzDjQykC+2RliMZKX1sbDuLsi9KU0M8
YCwnWqFb5E8OAAOIO5v0jJ6gjWKbpkP4k4rqCjfTUhHbsQChUa7Dg9E9GCCA/z7gXpCPlG6c2WjK
qKaciL83QA4NN49PkuAXGRLb5clv5UK5e6NS20HJIqz20ppV+DKPEJlBBaaaD7r3yPZohoBcOyhL
Ke1lx4PaaKOIqrcqcLW57xPU2kTbZMUN238o253RIMyjNpyIE2vU+/l4bXYIBKoeYhw/PNp4ZyAa
y2yk2Iv9TK92UgwTRrucWo/e7d0ou2BBCam8IPJEc/Z2OlYxMiq6ljSJB/zOdMQH7zs+SjJoYiO4
YCz1d6IMcAg68DXLtJFPaA1WIFgZkHC8isKAbZxNM4IZnPOEA7nJUwtH6KHhNXQn1qiPVk/fF4RT
g2ln3398CO+pu2m6u2akUsev94mo/YfaC2hY5LTZLmn8wcj0vWm6Z+KJ7yXt5fNaFtmnsU6K4XLV
PYF1HqzukTZIPpz4eR9sYDjkYtDn11kh6/zbZ8ketKwxhYxYyXL7Wa3O+sap+6emSU9sQd+fgHht
bHjRLQecAGk6vr0UKooGe3g/gjEaEyIEEe2z6wzyF6oi3u0whfLQDHMQ0S1KrjG/N5eaDu+Jw+H7
pRwgBDW7162MRdvz7Y/Az2izaNLurCphHEaQlptATk+2q5wbTcfwxNHmw8vR/qAZAV2H48bby02a
KmTgUwvVKVG7iVlVz5OzFOeYEbA2hVl84tt4V73gGdNrwZTDdg3fz1FPoGCVMcwVDC8MDPVBUbWk
Olf1fF2DyIbwC4lvjJfgnnQ0f9cFMWvf3zdL784Z6w+gvoUSVQBuOy7QN0Eyj9CVpshsfGiyQ+Vf
QDPwf7h5/qJBKX2bUsd9/Ps1349hrsm2jHqNA+TYPbppk7w4CGNEu8ZZkdNBy9rzCVkIUlSInicu
9cELtSzB+u5yePOFv/6WP7aCcTgbqUPTNaKplWVRhnhl2gyd4z2NBLgNl4DY+yfqDmVycHKXKq1n
ZtnVEscs7XzZzj1AhuExM3LxWRnEFW9wnCzDQbut9eCRdQqHNHNvsD/Fn0w67dWmcSv8S0ScURAw
ltZ8XmrbwdGJxvBQUmp7IHss/RGbcDW2NefkyxEC9/WSkZe8F46GfTGrvLoLABOQP4gN1d+25Kke
Jjcss21eAgjayS6vf8w+xIldZdjts9uzwaXZOjoc2BwUMsrIsZtkRmWKaDSh1B98O9G/qT2P80b0
S0eTbQTLRRYFdvtPukqDKqJK5Yc0vnTGioqZ8FTZ4KNXwSjzONYKXsbxsYTWg/Jcm7Bt5K5PVeWJ
KxLJofToESkWCo/6xND+4HocfyhsctCjCfXaJfrj1Qc2Ydxok9jAhBaBmvA7DIRZPrGfhLqSUQMd
4NSU+cHIxgAMkp4bDHHIHM1W+LZcIPIQAsp2WW4mFjTon3Zzg1Km/9GoFGg8pvwtJGh482AsUBkj
NvcL71sbmqSypkaw00SnbXOjyrsTc9uHP46FHvAOp+0gOCpkGHIMwtrhVCStKXu0U5r+udI+FSzP
W06csz+YVlDd8m0j86C3Gh7No2qoxtSwfa4V5pCfpJRX7bCYl6hMyTKUTXqI0VefuEHx0RvnpG3T
82Of4QdHE8vQ5GlmuNyhTkMsUXL2vPiS+KvU2beO0B4bdNAUe/DH4jGVBvbJkCSJjQUNQ21hROv5
ii+SZW7OKWgBG66Kn20Q2yWNwFw+ItFSn11KcEvU9Y6c9kslg1v+ncRxUpcbdtrNC3DaEL9+Iw2m
RzgYWgUnprT3AhoO9gIWJrYvx7N5lW+nNM2HC+U4teDlDd3XjIrUngIugK0VYwKKpavw49lGlGiU
a2mJPR6ZonKw1nj9VSfD7uzvc+wHu0h+TwCWiTO3aR6bWTqrJajLTNBt1i15Q2B2TL2hdZScONdj
SD6qhXKWFw57H7o+eJ2PpfMd/tOw7ccxMpM5Oxssk1C/GaHsp9kncYH4Z0ScdL/y9AcsCaLNLG8a
IaEMFbikCQED9EE7Pc+6GOqG03jVvcnewr+QDttvDuW9Bb/Snwk1tJzpMSvB/0dLtgYgOrBnMgRX
aZyQjEFqMiCzxYmM2mt+cfK1Xgox+RzGTbe+x8KbX/nkd94VJVLijWcoYqcD00SjnY+xfLSWFt1W
4aNjA+gtvd9woMplP0OU4dMQuXuqMfhaP39TQ0bVRyuSNZ5OloNT/O2ASZQPuoLQtwg1s9VsPQNf
LNgne0QSs2iUh771SHFO3AeGS36NC/ShIngqr77kse/dF9qpk09sPXpnH9NlG66MeKp+1DNO6G1b
+BQqQn79sPN7sAeffeCI/o4VNev+8R6u9LPkBS9eOSdN/Q/QFZYDnd4kVUf/83/9/0lb85gf/+9Y
gPPupQS/+wYLwF/4BwtguP9Zj1QcrCiQe0geHOb9f5i7BCCC4w2YByHxrqLBdRr+32AA9z+sUghS
gnUbhjuMv/U/0F3X+g8969XOvzbM+fvuvwEDvJ2TXba1a1taWMj96EpzqHo7+GD69D1d/TaSQjx5
RA7vw7YRu3ypjAOYwGr7x5P5nyHyJwvwyAb5z/X45au5BukYm+q31ytEsIC04HqYBGBzGzGmilYk
Yq8Rb+wVJI8DcjokZraLUzv13G9s+6DaKKc5b/t6vlDjdE/OT3GRlYO1NQZREKVF9/DE7uTtavz6
O13arrQN7ZAzobs+tz92J2HYLEudl8jN/O67bMb0IrWJ6stmKU/Mm+/fAKdFTvgmLxoH6uuq+ceV
rKEHbtyzGukwlQeopd5BYKZnoxE03/0JlfbfX8HbtX+9M59G1SoNYHTRPjx645koM6qScDlFQeFm
zpkpqaBkEQje+XoY626T2UZw4r1/cJOU9rkajkc6scebPTC5FdJqmJi17RsRmITVBg8HqBtmeWY3
xu+/3+PKzfijL/fPTTJEBB+Wz7Ht+NyEbTJhhitwcC413hMSEPUDilVUwQ1lxW85Zz525INlfLb9
1gq3BKl4n8Gwub98s8F8MRL9TPjV3Fn1zgMyQLabMZAGzT0sWIZyx/tSWtr+mY61+V1mLjzTVpAx
lxOoJM/+fjMfPTsGiE0xaDV1H3ewuwyioJu2MkJEHlzVXVccqn5a4FAVDdGK4pQF7v3QpxDEmroO
kBX3ffSJujksYjOlF+Kambw0wIieizI3d52EPPD3W3u7N1lfU8BZE4Mltmb+88ry+GPsh1Y5BXjZ
WhTSOVkKpJKd0Q+tT1zFersz4TJMsXR52OSt/muUdm8/Zhpyhig7LoMdbwL3S7q0lcfB86RtCxEY
ricXAsG2Tt2FnO1GHYYWKC1yM+/m7/f77ttDwcXQorPFkWdllLz9IYnvdQbWszYyNKXJQDNAW4q+
hLMQV9KT77S1k9A6sdlfP+j/s794vfu1pwNRcz1i47x/e1F/7LBpUKWE72bnkc3XTyqBISLku1SM
YFgetKmCbZm1J9XwHzx45A9Moi7HJey8R/eLHtZ24a0AzXNsn2CDGDJynhLublTiqjPYlI7IXG9y
rxOXg0byHOQ+mbOxOGVg/ejBM8ZMZnJbWJw43z4Da4jRFDZ5GxVVhtcK2DB5hqQI98ToJAmZcosZ
nNp4v3/uq5aN9hZzu8nifrSv82pOYLXEsgbwsz3MmljQRZkkgeUJWEXwbxH+KXrEOqlPvPEPBvzK
z2c1dxlwyIeOBryKDV9Cl28IPPHzKKy69lINmLdtkoK/TgrPF6qfeiW5pbvM60CiDdC4hk4kh78P
+HdzScAPoT2CspZuLj2/t899yqmZAf9dk1A6wjfrcaK9JPsoH6kW//1S7+YSLmVbHr1cALLoho/W
tXKUWijXJyK3BtsiAX3tkOecOsS+vwqjiM8JvTeCGFbstzeEfD91KNPUSM3N7iCyKrsnt8s7sVy+
f2w4WUGTI+BAOWUe78qUNU4QD/o6AhgbcFyuikPqFJBTdC12f39s778M1hQ3pBBA0x4z8tGXEedS
p4PNpYwuxUkPksDYqyzwCPzE/RMukHgJ8+uLE9ql9x8HC9pqJreQZVHtWBe9P2b+THb4TAW2iN43
iv288kamMq6vtDVyyle4NCsyKDaeOjUbhq8igjfzIRgWk+32anChB//KH/7j0ovrKVuW5N5zsuov
yHIhMSmg8XsHjBEbF2r3jMo5ZOwNsMvk3MMA+03TzLwkMAran+lUdn7jzAG+2XzJAS+QVtdqSsRe
hlY18eZd5kOM3UisIy82DMVvcnCMiqDJJL1O+yrp6fkJpyexDzA5/sjc3nWzVX/l+1MYnFwQSEBF
A1JnEzog1/SxyJf3UdhftHaXfMrjkBZe73sYgZwgBaGP0RSdVQD3/34alva27bX5Qwazw67EIhhv
Q3ZsNm3AcIX3anEZQ/jm5mWHB5uemTYnjCKTo+TXMKuBJTXEvI24fKHvUmh0OSR3sPhoqMbSPXOG
1vgZZ5P7lR07fme2UrTW2qW/K4ae+HnpE8mA+NAhYwdI6k5juAGqbtrAFQm7ohMCV4h4J1PSf+6C
B6cL/QXHKpj/0bYnAw12DDx1GtAobscxNn/C6BdPTjUa5Z0U6eoUn/uJlnkD+xTMzUSfvYrJSdgk
oBOZ071ujQ6noo9Z1nKtcddgwCa7tE1ls6nbMb32yR946OAIzHQoNTXXJiwtKgi1jSic2F8Mb3Pp
Al0WOVqDRRdrWliZBFQ1dGv428wtsm7n5BSBge/5w8MoWg4H6ZSS3zuozHnqYb1gh2pN8uXnvtXu
DlRE970ycbtFwEF7ji8TTvdU+w00JghCKcUFi9VoSWV708Jg5EkIIJsRM/lobpJ6cZx9j51n3OcK
hBBNTj8pMQLbtNANy8uqSLJb/QpaUq9a9Tyvtl4bDrAecUrx3x2zfgzbdhm3XdgZTyWAKVhgU4K5
2ybYeoxCH8qUqjDWEVCXT49QKGDTNwG+JAQq5vgESJRR1IX59MNvcfJsxlrJu9TtZ48UXNWSvjkE
+FP3jiOXmxm2PfmliqLpNh+m8pAOHpxP4r0aHWmAwcOWCNf4zJuX2dsPOUzZqCXkAWNg1lu0HMMk
2xVaoWWIY9i+xCtl43U2lsVvcDQyiWxLl4+l54533mIOhLFhDA4ixK/JjUBBQ6gC43rcE1kB4wzT
fHnbVsJ+MCl9Djusxe15Wtngv5Ie/UZF3U7vQ0pS+XZUvvdM3W75UrQOFf8EcUaPkbrOfvl6sIiM
snr1VARD3G/TciLy2u5sUk48MBweCiJJ3kNPG+x8SBboccEMjJWgzgCbAPxdE+Al8K1IqRbv/jKP
ZAQUabZmSULn3ynYL+F28Zeu2bmFTbAzvCfjEsG4VW/BFSfVdiK6AIlUmrnhRuiarzwF8njlURlC
QTGQtr41HA9ohapKzNxDYhpqW83KxOTtGmOyq43SHTe9aufn3HZR83eGzO6UQRrORqGSILK0r2DX
ekHjfROGLjpAeCU5fzVkux2xaNIhUJG++mAN/NiYsu6XGhTxp2rk6HDQrUdu+dhWZy168Pv1e3YO
3lyTHcbMpJ+IcQkf+4WPaGMlQA82wwwBEx9uqGuQdFX4EtLbIbNsMMdLDIlETKXBLIAeEx/MqBsF
RYOeeL7PmRo09WscCgZDVPRXFPXcmaqAWSJE8DpvjfRgNvAmQvSoCqfNA6D3AnkCySu/XLWo74qz
cHMYde+qc0Jh4q2VmKjNFExd/OnUG+0oB0t079VZ3UYJmZH4ZnVek3IWgKCNxnEy9Xnay/i2cDIg
17rN0Wq75LzIjeeu07NF0iMBErGtsDEn9qOg2fWlnYnAPrizGL7TPJTlua1GWeys0XC+zWkjvE2K
oa/bVcJacBing7xWcwezr1764iX10/CaL7H9DsO4+ekB6xmBOzTIl1qLAjqypkrjOia47JJTWHpr
BrIsdiZFWAH/IHF/gfjq8igzWvF9KIjkgfsctre5kjbah3rV+lgUsK6tAacXhFuY6nvtuT0hJrMz
Bb95nWN9P6rCBQIE6URtyZOc4b+rRPzK0X8CX2DcbMFO+A89Iarfl9Q3l21qWPBBJqKWzAtSchCG
l2ptdagqH79x9itiVpDFvV3qbs3oIOqtOYt1BkIkAzNUYgaze5OltZuu2iIYq4jytvtTByHmxHjm
Y9hQs8W/n7VCB/g+J07mla6QzQVV07ksYgZyFhTgxrnUDSaaUU4LnmmrgUOYtgaiujhf6qvcG3tz
R3kMi730U4fJ3F/SZdPL2jAOwmmKW1lM8byVmPCNNXg5fpipu/TRVMsmB1trl48sWoqZd3SJCKQE
gm25jZdnoN99SrCzN3+uBlPyNCpw6pvZIqJ0v3iNTShlA4FjO6gy7PhTr8FIWhUSfZmqYOnNhESe
Q273EDpUhf8c+HFhswaQEUPy1Mi0bqUd4Xi8W3GFwEd0UV+ut0BNpPsqHfo726z0i2KTpTHCpNCY
+SgTeiEb1TfLN9tbWr4nBzgishrf/l3puIKYnra4KPHQMp0ORlk/4Vky8qgom4DolyRNSRXy2+/a
GmSFNG127h0YiQRWZnaO2d/EPEXqj/XTl7754oHK2PomGyhUNzr+nWjAixsVoNHekUIVP3acpIF7
23brbseqiK+yYLB/2cuodiXowe8VkIjbOEXmABzY7u7KwhDXRjPlhAI75ZPvGdNdkBFUA1k6VpTu
wYzsmGCKPa07FhbTTvc0Jxqy6cmVCf0G0Ya0a0jCSWMML02bLU+umzpfjMYZL4WP7o0aad+lu9of
+qexh2AfybQatlWMiOnasQk1PMsXd3wcCaJpIx6ced3QeJgjKw8GbP3t8mMawt6CorwUX5DhCeZV
QeObJnA5A60uFcBy14cO4cZUK0KJ+FTIFYyn6oKIykSzz93gmOXDMguI3l1Lcm5EnKhYtsH6z0Qs
uvNvEjQrNkWWTQRvriUsTJVr6/PSgEonf3xeHqFMAd7pJ3e+yaEhE0sEWSaBVdMi2s4VEfL3kzOS
EajJsvoix5aZGf+952YbP3UbkAtW0of7vI4BXFMTi38Mwu5+9WNffPEICmnRLA6i3Zh50z9Akaew
Q5aa+41B638hSam9YJ2DLgjkZDK2REjgaWE7KMOtY2YeSUhlk8mtPwYwkU0hVbqPCeOKdznwNxeD
NhL6C5Pgj3PZm1N2MHID3oIg0+obwAwWRK+CpxJJAAE+K4pIr6AG2KvfpBDPFAhaqAlml4Wks1X5
swymHn1aN0OmQQGI6zEjMfTSmc0JxzOgg3sTZWAIjEE0ydpG6j+rmL+IOTwdHywAH3i+NTiT3smr
p7lxxf3a3/3VkoD9xfIV8Zs6z8wJfhKharBM8Ctx+DDjJ2hasGhZCEgRI8ZCJGdZONaf+qxBlFz6
FWQPEhHsW5n2DjZmVAfQAceE+T3QyfiQ1R5O/Cmd2aepfJD8ODYC8OTc0LjroDeu5mhRn+smYUqy
DaP45RQErcJCmdtPsxULmK2QMC/arp3NjT8Q771hR5CFh8nP121aRUtsV9hOEJIS0i6EPccgqLPe
b3/BjkK5TOx8nKEUIYMTeg8E/SDxvDNyxvoDilwBkWiui0hbs3fWUILgzQyDvpvmlN05wFASCJAc
O8XWFP18a3ijJixOUJD5hO0FF2K8pGPFSrJYL4S40Fch5BybBRRBsE+JpGo+VTEZ7JmDd3frjk06
njUEme56B4T9ziNRFobcgEa16/zZjkxtruAhJtMXYlGIh3MGS+IRIbh9G/hVZuyaysq8PTmxqb9N
alLxqA2CAIiUKGrGUhc3WOGLkjCXuOBoHNrMzFHdWWMXIWD1rxFnF/be19PEPMCOcNP5JonjhtVN
pCstawmO8GLzE8k0s4u6VTY2mWkDDYxyVrOzHaVU1z55A0OUhGvQV4EwuLBZ79mV808TOOOOMRU0
W794iQM/MiGxrGY3XPEKp27pzgC+IJpOOzvONq5G0L/Rnp6+5EE1XpGhU9gbpKnFeWHh/SJB0PbP
Za0ZcOQPOveDnsaLkJ7Io7ZMOC4DnybEaCWn77EQSPwoawG1kewHaR60Yt+7UnUc4Fiqd63hTJ9i
6OOETsNI+kKH34Bh3kBhp9g1LIQA0koBKoQo04sM9gWwDnI93RPWwMwGEte6S6AhvihLsa2XcZpv
Oruqfofkpv/E1h9MN3m/tE/whoc1BAO4+oHbRK/dyKatPg19ZX8bkP/6UeCk6G0CxCV1lHUhYJTU
7PlySHUeil3Kmptua+hOchv37fLYq86ZLkU30Yvq88m+gQTnlhFhCczEJQldZ0s3c5qbGPbepi99
J9717HnJPsnI7CFYVxDdMi1k9BjT3H01ZhHqLS/fuoU4Q6gKEBe9LYc+B9hl9u4F7T7PgQSiU268
DtOrsIfhsk0bD7Ev/7qCvYnV1F8IRvSIOlJT8VOWVng95bW6gp086o2UnbdElDXLJ3TJ06cxiY2X
PJCwQWYDdN2FrQnpi8ZKo9Ru2LleL8k6p4xxPlo79knrQQV3Sbnh0BkchPT7p9Cvy/4M0XR2rux+
+kUIAiF4yM0HsM+BkZEv3FqUFELbTZ6dwTZ5YQ06b4/dkR1NMoDtqktrJCCZ0NpLITGHcVRe3YhO
oWrcYmQe2JDEBlIjKRwa+V7BQjxLYWI3bJid4sfCV+xuZ2OorkrSwnhxqc5uUF85v/Nudl76TJB/
mfm+PmPzxgluQvr3VSy++4BPm/nCI9cmxjVS50Q310sIUqUve0Lj6/S8U1mDuh7k9W9Z9DnQZF9N
yRPABofysyAZa6v7zrygNuEG0LaSBRm8VbF1nLANnDdyKhyOjFAW9zqXKBoaABrlgZUVcLJCQAsa
ZYE2TjhMZ1xO6L25KyznzD2Z5pxMeEu2sIVrfxJ4nkvi8pLxprCJDp+UUld9Nhvf5VQZ34kJoPbn
TA3xcekc1jZWAUmgX8jKqSJjbDt5QUbRnOw5MbY/uloR4Mf3P4uoVQ3QI9JRkuDGsWpMJiRkzDsd
jFA0qP+bBPoETrVR4XpMbuw0vi/7vkmi0irXlLnOyh9cNTrfej7i6RxXn/NCbv1yL5EvJOSoOLDT
u34FRjW55SpUdXFA/UVyAiHacjYuCyZh/u+iCR5QIVXhIXMctA12AwCL08TQF6sPYGVIOUi9z0db
B1ch2DieuE7Tc7uDfRE5TirZktaD/ex7OW0LYGh9TX6W72pyjLv8oieKs2X2bYgxqpvSp40dTyZw
bgXtFyERJbdNn+c0dMrQq4g/9YZq2xEtdEPzCwoZMT8AiKVa+q+x33e3MrMpTptFm8ZUgLzaIZ2K
Cg3RTqL7lc1sNDcLmz2YvZM5fKqWxEi3XlIU3+j4cDLNAPbZ5x0fM2tMg6d/Zw5tIS/SHFMYm9mO
8+XG7S1XsjusyADhTwN1O+aN+5xZtGk2rZoNFsN6yB/JskYvRHsWGL1XxeVIkDUad4YkzLGDRaHv
N12z4Gpha98DO8+qZ5a46aq3Ki/driXJlA3HSKxqLfPY3dLxcncJwFWy5VWDhp5pKSbAA9jKneww
vVCcEIG8oH6SX3KgmAmgGThQRrJ3vOXKID2APE1NTWFT6LZXa2hixvZ+0qFVfJ64t3o/DsaKcvCJ
z1C2x+HIDqCYJ7ZOx503C/3M+juoPeaG9JpAtMQ9h4nn1+d5Aw1zQxOhwX+RrIMy96D8lk0+ffsv
wIWWWSuDl0sV8Q7o2HI/Bom6+S9ya7FLVSNt3hJ6+dZk0T7rSmok+39ZJMf9atk2rfNXLe4xQd+T
XR8v45oZUkA9HqmxXBmGPRDq4hc3sjLizyTQ9ycaGu+7OFwV5JFr0sXGmOUf1ciJr0mA58EHLjVZ
I8SJWHk05mWHB0/mO3S68bklILCVlIK3WT0JwkeJ7IWh6PzbfgS/hJblioVw6BV4R60sww36xk6A
3i3TIC4yOViHOQumz56plhMt0ncNlvVSK2YW+itd6OOOkRg6z+gc5jnCfoJLwmKajUyH9kSH7MOr
rLZ01K40cY5hF72LLV367PTtxFp2pWqMz3VTdCekHe+vwkY05DyBOXsVXaxtnj86DdQOqcKundeB
RJt9bcfg99amg/jXr4fe1/rEbAIPRXBshq5TlHNjqpoIFbJ1JtcbaRJkkNWaOvavvwS2LDbAmhWa
zq29vaW5iKl6yLVvbXrJxbLgPzCSMr+0/Ip66qLC3YBD6kQD/12ziI6NTYEaCePac3OO2shEv6Wt
xWJAhZtD3KDZoI9Aqw6dWz/L2Jq3PS3WiPin8kRz7KNPkIeKYsZGo4dn8+gNmka8lhWhQNtaoGFM
yP+mHRK07iW2L/vKmAQlMg8xd9d2w2VDU4YUYlK6tgvxiCeewmtIy3HjChC3xRfokihz3Lhy4fM0
nDFkZPpFe1/0BGALTU1tnDAW6lFfoTYH5YPNDoqr0ufa6cqz0ME9UKTrAU5n7b5NWrH1G1/eocER
53Fi0f0gDOrEhPlu5MPre/2ukJ7ScV8FdH+OfHLSzThQQwPRcJq+wDUCiWWbxdnfB+NHV1l1tigL
Xg0LR+OC3Li+9dqKrLdKBNd143+bcqP99P9wEd9a7wKhlvCP5j498E0RgcYBxi6cM5zC5R3A1uDU
SFtH0puXyxML0CrhJl8TAo7H+GBPna6Av9EQHZwbe8341EwuV2yxjU1PJ2BjhR3gq95JPwHABA3Y
DwUIGTcXZKvk9VnliuwywJr10Lg6+PH3h3Bku1pFJB7yGxfHLjx0UxyDDgRYTmg1eRO1lfvbzBL5
NLTy3huX5tIGjnVR9nMTLe5AFcQf/eEa8A6QUX8Yb7wEB2rjTFRNCc15/PvvejczvP4sZBaooxD5
mEfali4cZodSexNVrVXtkyajqKUBzYWVV1wsUmOGqqGjzeGvv1/3g7flrENi1WhS5gyO5gUOIHgM
LAYFoF1K/nHA3jGm5Dqa1SktwJHR6/XRc61V6ukCMqFp9vZborirjUWSnyyLin5qC3OtIk59V5U0
jhV8LtJlMwi1eFFu3BDvZRkupxIRXkXIR8NzJZnAYUI6uO6G3v6IMpzZaSu6AtoRMK1FIXYl8p6N
b+J4Lnnt59Y8hReUdKYfraHEdzucfnfKs5D5UDGSwkhvi6CvSeaU/h2aU5C/uMC9zykB4LgwOnKs
O0BBAltA7lLCyMyA4pV5SoD6wYCB5Y/BPQhMhCLHL45a6my2xKDjsnCGFxdQ7z22kGrnKsThix8b
CMARO0w2Z5u/D5n1NR09QdeHoLCuIoyaY00OdhbVmhRTooorP5M5aR5wGYl7xDrmvZzDU5/GB5Mj
kCIsndgD+UpeJZJ/bD5qmq3wokUVlQgI79GyDbdz7dgn7uqDDwEPvwBZ4CJihxX4dlyg48hyC05y
VPNiP4P/lMxYSXYLAN26/fsDPALRvH4IWCuwVKBWgVZ3zI2bsP4yw+Cf6JSVRpZdQQCA9nJp4V6H
qAXzUY2mRUHf5FvJRHuA0PTVyuIrdinxpdDyxOTz/gn7FlMOG4PXTdcx9KQtJY5SApsjx7Dyg9Mj
5oJGnZxYSt+PG5Q5iFXYPzINIAp6+4RDkWCG5xuKkhJfUI09YgsrbzyrkeneNDVFk78/5vdvlOvh
KGWiIaQViNHb6zlGAY9PcD1H1Nm+x70KG9mKV2vUKWrMh5ciB4j1DusfUrm3l8ooh5ZyasvIH4bu
3F1VSEsBnAwqa35inH7wrlYhGnL6VQqJJO7tpcKCbpZfMmJ0mUEnrTznkIJoPXGVD98VXAuGKVIq
2p5vrwIJn6zskRuKaS7ymtzusqYWFKnJoTXnFfrEBujDB/jH9dY//+Mb9ycJGrCT3FU3LJ+lF+gN
avJ8n07VKanuR5eyWetYaG1AWt7RXqsL+3iEjcIwbLtg42AginpVdpc4+Z0Th7OPLsVC53LkDLEH
HnNIEjG2k6VpZuWtcs7B2Mcbe6qsm8ZUxvbvg/2IRbLOKWjgOVEQZkRJCdfS2ycIKJ2usUJPUFvC
epZegxoW8uBdC9su3zdN50UDoasPhVhocffdjJkrb+/I/CNL3m1ltallHGwVAnP6IqolJxbR+IlP
8v3gXX8kg8pCuEaMrP32R5qKfWM7MMl6UwGdxgKhnVBePjHRvH/sONdxPIB+YVNNkOLbq1CwR6AN
mhMUR1sd0rgqz6X0lq1DBuKJS70XHa4GTPa7rMPrkfVoMDXZ4JXYD0p6s0tdbGmn+F+ngNbjDJO/
3pgl9rRIB/OpXez773PlPXKLsLHQxR5Tf7AbL7PDZjrSxNbGmzpJemr7ljrTVnzJg2/uefn9BUN9
uRHa0Zf415oD2dTJrgVKo6Lc19nDZBV3Jo2VL5YclxOv+v1LWLm+Hr9yNQ9ax08mCdXUkr6M0EEE
w2fDTJrrwaSCkJLs8a8nqxVbxphC689L8I/et6wKMj2mrIhKIwy/C1EEG03Tetp2am7uyMecT3xs
74cxFkRsBa7FBAk24GhlyUFaVbJFkExobf8QjPZ8H3SL1524r/V3v91osbGzXy2IDLJ3xuLWBScd
FBNSd0qtF8tUIV8bqHiiKwNhjE6NDqKGDntO0pi3CUva43+fVD64T6ox7JQdH6YnmNG3HxLpAVYo
8BlGbKPD/2bvPJbkxrJs+yttNUcatDDr7gGEq3D30IKcwCKCQWh1ofH1b4GZ1cUIssiXz+zNephG
JuEOB+4995y91w6cqk+DLJ6i219f5SdPCpUkcOb1DLJidN9fhTVSoEfoUlre2nDTzcM1/ofiycjZ
an59pZ99HwfziYJvh03a/LBGzk0Ex0UakHrIREeGdTG8WLJT3/36KsrPvpCDTQGVPl0e9SOAealq
DDk50PtJEuDS1I7JCSyeybcAF/lJ5kSB2eazr6sdg6Z87oPJHF87owWLgrppw3gcqWA6d56Cm+T/
4aHisVoPYGD1ODy8v9sIWUKKrnbFEsftZYtiyiszJhpLOzFa423mKG6G5YZsMBR3GCJ+c/0ffgPu
C08Nq7JpQQ/7uC6wOIqwhzfjpumQ3ceSk50AWv42pfAnlwGJtpoVV78GBef7r5mRvt6yIZNMgYph
Rn4dx1tssWj0ypyuPrFzNiEcNiIZBXlaUMTLs67EwzZDiRdISd8FZOBa9zHzF//b4/G/7tJ/rA/6
v3eXMkSuyoSN7q0k2+RbSvX6P/zpLlXtP9jGYIfjnloHBKvd8k9zqar8Ya3dJEpdKoa1A/0vb6nz
x+pF5SmmpUDRs3ow/+kttf6ANoRPm+4iKzUTxr/jLf3QNKJW4bRmr9dnarKSBj6+NGqtduv50C/p
WF1YS/tUR2a7lZDMHLtldg6JUpQX66axpZlibUHEMs21EJjWDFEth+Fo2B/KMkrvv7uFV39uBt/b
UN/XAd8+mE2LjQ9Gecmp4MMHs8JUSsdcl31OH81FCQ8B6Uw78kF5zTwDmOXfWkLXC7KsWRyqoJ1j
hlpNwN8X6ro8ioR+La3XlbAtC1schCZ1D7/+Wu+bGxTmwGq4lsGewPr5Q59c7wm+tinP/UTr5eMU
LloHEziRE1fS1HvyI6N7shjUq3oe49+sTx8O5+u1OfaY+BGY2azf9MM3DG2NI481RYG2mNlnolXy
Q1vWCycFA4muyLVyC15+RGKdkjjd2rBalrhXt4Uum2fWFvOyg7j+6dc35MOe8uenom6j3UJ3kKpK
e3/frRquixZGoU/ihrQBJ2XtkHq2nVtKa8CQs8Q36TReMtFqL+rZytwYh8/ONAf5MStJC+I8fo0O
AamI0Cwm0L/5eLxp35Uqf308+r7fMlY5YKx//t35zV4s9PKw4PwpcuxNRzqyL6e6eJ6qftpZc6Yg
IZWqxDXpaWwVhQhvRxjAOSazAsIbdX+T5sRvuPaKILJgzaEy/HC3zAW0YrxKHA20QijBUDcGtSA/
3apl6Sk2nPnvtXS+3QCaYixCIEFUkjQ+PDXIKnN8eHB9nKYidnjq4TRklZBvBVm3Xlwm2PPKkah1
fgKXMXp3JrI8CzC81AcpjCXU/NPvyrf3h5Nvn4lHeS2NDVYG2k3vf5SpRdGk5ibZm5ZpXYsunALE
qIOvR+FE14XcAksUzm9u/fuNl4sq8hrCQGIT9eKKfHp/UbWvtR6gahpUVhhtba0dtgtW1N/c759c
RV/XPXiRtD9puby/Sslo1UkY4QVTBg2b7T01vbzXiptfP9c/3EFMXUAtGBUwA8La/qFgLBOWCWJB
TD8D5Hgi/U/flyYJDW5GGbVd+sTcQtAxr3591W+RrP8q/Nd7SGsQkAL7FsN6eoTvv12nl45BQ0T3
q2KRwh1cJemrrkxxuanmJt4Uo4LEdWZGDupcErMIiNpB1yyWUSXhzobt7kvsjcM6aeluM6mh+Kk0
BFSrs8qARUqOvSv0ub4ROIhAU5Jbd5OmRnRcS/TLdEyV64YulhHUHeMKF+BmeyS4WJm8tDfm3EUQ
unJVw2ra9nyZbSunanXmNhqGCw1mCrpSqzd4cwdsNpOKZjNyWkKByC3vHuJ6Ms+yVIzlZojV6sBz
Asp0sqhKvUyHTuBlSUZMrtpb+W1rJ7ns2koTqX459vUAW53cq+sJaf+uRp5pbzWFaECIpUP+uTMM
pHmONucPRMcnIYB7SRpQjMQKqkC5QxerSaP1gh9KCB9sVYqMs9m3tRPejknYPOR6ipKkEGX7Z9X3
Diny/Ub9syeJ5UhD/0C1wuL0/icli3Ghc60SLacWkl+RR7PF+WkGZoOQR1vy4RznhBv8+kFaX/Af
niOMl5Ci+LdgYb2/6Aict9cidOcEdJrBAogzaMq69lWIMu6vL/WT70dNgMuTxK11NvDhkW3bKKN0
crgUbwVASiZ8YRxnXq3V+oHnfAb4Jf0uffZnF1VgjsggsKj0f3DKRtEQTktm+krldCfYpOjoLZJH
lRBZuUV9YnZC/vv3lPYaaCtGdXhntQ+LKimWsYQlgC+aJPqGITdeoMQuN1oTWb9piq737MPPR91J
CWKuTQAKofc/X5vqQBiI2/Bbcyp8di2xl8skAcDtLCelKKbfXG8tsj9ekFjNb2kXOnW18eF5yS2j
qXo8gn5h4s5zCtv5ai9j/pLES3LXQ4N/wiHaj1u5EgpWR4F+SSZUuN7KmaFZ3lLb1dZclYM+75d8
1URYFQmgbOd9W+LJ+s0r9ZOnG2I+SEODqRB777pHfFdzhNh8RqmrEMnBMD72/WocrEPZM+v2d677
n12KehSNrUKfFRnT+0sN0N7xMCCzVmI02iPq0X0qSVBDWZV/8yP87DdAnMUbu4o1GFG/v9Qcq62d
Dqnl4ysLjyiNW3ehZq1du03IiO+QqBB29/f67992HHgKa1A6bZFVgvD+qpXjJHg+F8vvraykyQNJ
UCBkx6IxqdtfrxQ/PtWcIND30H0ABIlC6v2l4mmxcjykJpplSPEpiRZBs/QCLCLzYCXr8t8YtNeP
/v4touGAtgLtGdQW7Vso3/ePSaxl5DEyzQada2xaae6ODjvsbx7Gn30rdHUQANfVnTHa+2/VJMj6
UKgYfmLODiL5pN+Si9mfNdOpSC9pfseh4Z/88XuxMpgsf/xeYNo+PJN55jicw0rQ3uYgQfJLppLI
L0UfnA29Z6iQ5aqHpYsf14d2ahaSNMcOp1XYKhAfbbtOMTTaxLG2UFTAFJpmcYdTOi0RLGth5o0o
Gb2KtJXBlYHx71BTDg9U7U3phnOdvyZhNW/jRBu/tgQ+X0Y4pNRNQzzQ6OYamY8b8u76Bv8o0SiB
lTXJGYmz+Ez8LWULIU3FVVULJ3JLo80/NSm4IFeXI3DKqSz6t7haaSYYyXALjZo6voQV5Zfn4OLp
OFKnzQWHNPlVB8U2efz0xX3b9819xq/9NYvb8Ax6A4H4MCxh5tqik1ccoFQWZM9YRczLpOipa8hT
9WJUehceHCs31psYzleGlIDo1rFchJs2S7AWzEUszrokJti8Um+hlM8I8nSlLrEutB6JMKTuaHpT
uwajShyZxbNZd00RTPiZ7jgsDI9oiecIh9moRMc+12C9OURlv4SDMAkorAlcdZlQIMiGzd09YqYu
6023aJzjkE0XALmTpl08JUa5u00my6B0mrROc/lQLEig5YvXZW6lG1xPaepXTbiamldzt4uHwISn
hkcJGJ0zGK+rX+CrqQ4j3ytLon4jkjG6yec8JFIXg9QlusX6gdKt66BaJUQsJsNS2rCsG5KT0Yi2
ULQzSYvcpMJWjrUf+zIAgbaT3KGbIBOBLpatI5TqsN/3pt3d5xVKXg/bdEkaWTOXh07FsOBmiw2L
G7SIs23ogF7IOBWILkMgN3u14yCtdpK2JX4Wd9YFv+CkeFSfI6x2tPIYbCPJIqBcdPxF2EcJuP9Q
68+9jT8HK6Cw7lK5lGo/WbNJTnA6qr1klPEXtVKdbJtWWrhfuhHKATkE5T7RSjT9gyZH14O5qHdc
SCZvtxXVwziVyw3PdYJnJa6Htwboar/NqolPqxZsci5BGc0lKca/1e29HwGs6zIFxNqytuke2LiT
3i8r0AmUHBKV6jfYuLcNIECfLVg99aY0BpQdhavJ4+hb4ShoTfxufvljL4TLgweBLwFriKPthy4q
cPGmUYtK9esSA6JLYnjji3z16M1ITouO2ONeryMKFKn0a4KCLh29si5VfnDfNkjhJbVu/k2l+eNe
vKqIOdZCZ1wZox+2qk4q7BH4oek3NqcL1PjZlWTjTm9gcV7/eqv6oe/H7V/793z5VcVrfSwxnIyM
cmwVGn4Kc9xP1TD7ZPOUx3VifjFDzX2GqFViisP8pghMVxxAKm/Gx8rrTMyJBRXsAoJDufn1B/ux
SGAug4iJ4y9C5h/GjkmOqVdJgdrKouqOcj+SJ4zQR9pUdt25BEKVD+gmx+DXV/2BCEoZyn7DRVmz
YKx83OSWtJYTIybGtAiH6FwnLPi0Aet9CSoCr4rZbxYCQEBRZtaVlXTWnmzmtlhjY9rP8N6Lp19/
Hsb1H/dAGsZgB5lOacoqK1vv03d7O1a0CfuYFlFBDP1Bj/PF2GQmx0K30QhS9jCsJepWoMo4RxAL
Mk+teXww48mYUHiGvwwzPVPgMKW1nzLcnl6RMw5wtYW8E/DH1JdeaGSi3nNkZq0roTofotp2etD/
oFe8OtKMh6yX5Z1qrhS6UmnA7xetInZqGkc4KcIqr9weaRGpGCqLpDfOhvkYG1EJYWGeFcx+maqF
vEx9csb3GaPCU8H1uoWdyS2CUMl8rcuJRaYrmnHaayZUdPyfYry38cBp8IZXNVutj9Fe4Xd40moN
W402wubwRUO+Bn8ZCsJrE1UkQBZzL8PCnxk74ZqWbAVRrTUhANQ3WmKpl4ZWt/fmMi7dRlm05rJn
3dU80uGUaKOnMyLdZDLFXWvRSgh6FTXDbrRVCRS0IZ8wppvlFSwyICvTZGkKASFy/tD0kQZTBMjU
lqE4Da+4blui33AQaW6VdCAwpnl1IWt9012BoTC+pJVdSlv2xbx4K4ZZ7u6ShdXyfnFiQ901cxUT
jDQLYG4a1vr+wMbd7hc8nudVSTscQdc7updp0ET9GbKFvk/HrhHbOe4ywLxY2JRr5sT9Bmq31gCM
suUQwrYtgKegB8UOlLfx5YqGIFG4S8c7OZpwUZkxAwd+zWg1r/eCXOQqqZUG+xeg7Y3Q5PY1DsOR
jJs5esX9Txoy6erGC0UvnN81gllFQSrVTwhT2ChLjHyfOE8SpJ2nIky9GLNwuLfnMYEY1I4DvToc
41toqUnqJlkr6cHYxN1d25rr0j/N+ZYRt92S+VhYd1UzWtDXRD5t6gQ3uFdZpItjSw+zLOikibjZ
peQxxfaa1QRKoJG4TLE/qB4xgMWMEbSLSZtQuxaCz9zKLoGVke1WIilmf+HtUzYC5uJ9B+ewCMJx
NCjvpKF+IxujindQqHv4+ehPiN40szyHSygweTR5bBxTcs5y8lsiW8UftV7HmqV2V0563LtGNTOj
0/XW3NZhB/qmW7Cm+DyEU30kaEMGeVjyADIHkV6IJ7Qst3SK1vLFggZiV2GueIrI2txJhUMKWRI6
k+xbCrijheTBT33XzxI8kHC1KWYME/y5xfTqdhNm/vXUKmFjmuW54ZEqp8+jRCPR16Z8elqkBdhZ
5PCkka6nV9tGTGtlE9lPUiVNiYv/yyl9BJpr0Ebdyvc93AjAODxUh2nR0zfDaqXrqMVV7dZ5MryA
axSyN1q5/ClrHOkOOTIoDKpK6broNAgmCW2aW171sPNHc8g/ZaltPg2q098ZSpp9HXHAnkRUY/WX
2hrsQwGH/Z6E6Ogl78i3ceE9oa9Js06HUCZiNXJ5z/oiAHNBNnXeKMw86cA1JILbBvGStjlBTgjD
2TLcEWK6466DpkDVcYMRxrDihLQ+Vy5zimoIEhh3iy0kSu0zMPfM8vKsmQ/2MIJC6g18V/s1o6gM
ejz8TKKQjL3izY9G8ou6bLogLlcfNgsny6twasanqShNnXlzad9nfYSVtGkUzVfzYSJrJl6ikzKQ
MuUqUIxnj3QGO/frsVWxZmWF1TCXmTVjx8bCEHusRgziSAvlZF/3ViOB3CmSc1EK4sxFt7rmNDu3
lUCY0VL4pQJJv66r6gEQGuqJxMHNGKjq0H7RJIn1zI5S6RKRbRbR0i/7weu4sXjIRIopVZoy+WHs
JAfkEG+l2Dokv/Kzq3r8IIcwidlScM951UTSCArgqvFHOWN8FdlVll1aeleaPume07xdHIfko7kh
xHGseumRX1o0zAU0yKJNPFJmG1EOwAyRX7KanBXnCbZp5wIOSiHG2imtgRzEWRw4WW/eD2HJnhX1
Vf4lURYZO7VkZY+dHDXXDSaQ2EcyXB6bOcHjCsNDN2CD6VPoQbaJE1/WO0kEo1ZC+RZ2Nb1EpkqC
sErd/BSSDvAiYikcdnFVsot2g5YRYKy2/XECxcGMCfOK7GJBmi0yFgYfKy8wA7tbq7OepJKnQqBZ
2cWlZkb45IFx+PCiRwDX5H/QAS4YHnjfSoT/Hbb/Q7UofP/9tP32+eXdqP3bX/+L5GxqDNvpJ6LE
IHkEazJl1V8k5/WPGJghKENIiFZ/nRn9RXJWrD/gP1INU2+uRr61m/zXtH39IypxXHV4FOhaIaz5
7/981xr/E6/9L/r2963yj/YgykvUdBw5mFhx9vghVltJa9NaQlv1cWFJW5RrO21NKbP78auKNaEd
78yaRTbVxtc2UvaOksh7IjDOPLa2Xy3imJeDeqITtMkZg5yM7s9h7P+Ph2p4E10v3v7j9Fy3/7Hp
yy/PuLLL/1wv9T/o8f9+/5/cqr8+if/cPb/7j+CbcuK6fxPzzVuLO/qfd3n9m/+3f/iX/uJurt/+
6x+vVQ8Ij38NPFX5TprBD//vny5veXuNP2g5+B/+fL4U+w9cTBgewZMSbaOuMNw/Hy9F/YMnDsEG
eyU5wN/sl//khCt/MCxk3G8h6fimZv2fp0u3/zAYmCDiQbC7jla1v/N0MQDlk73rCAJTRhiK0ZCj
E1XLDy3WKLMlolBXmkJl31aY66EQOzsMkPdpKbV7PAzg/FOGQ4Ly3RO99cxqbF8lhWwFaAxTX9gv
sp5dJ8x7o4meUq23x4EIIVpC+mmpjPJMbvyFVaSlh4ya2gFHi9XHMp7pao/SytMHjciOdrrIRbur
YwWeExZpI81dp2J7r04SHA0SJAl1Lz6bhfxajeFO78TXVnLQS2kHubZuYnXY9HoQ5w+x81ZNF4Pz
0C3yzggP0QicNTkqbKuNRuyiPLuNDgMCqUA4bx1gJY1mvDr1C58O081JBuXkhhhIi6S46pyJ1TkL
bDa6hJHYUO7nbAoolhEgXLQGY2N99tLldslPKh0mZM2ja0ivaSbfLyR8jCSR207tTk2xk5y7kXYb
68xlKj4tJRGYbBE1pdbCFhPFh2iqTrPuCTPZWuaLjruuf4iKmnGlu/KfnAQHy1ntDo28eJ0Nx6c1
3qQISlvbq14B2SzXr2YJ2JnU3onoGXsp2XE4DG7J/fByNd0p5GfMNFCY216NMVjkWIWQI59ivd4t
cqRjONeNk0VfTTLEazhFhxaXtztMgBum8WjJ42U8Cxc9wW5IkpdMbKbsGbCk5mbySlfMUWAkvqpu
kwgSTansnEFi073UyaD3YDh0e8bk6XXEZWOOQZkGy+JKqA8p3Um6WV49XuXdYY3RKYdhw+msdPPY
ifdxXx2HTKE2xxNihOKGTqhnKVdhibPc0vxciKvIHG6FnfVuY8zbViuNFQBD4OZcfJog5ZAeNl9H
lX2hDXIOocV2S3vZ4HR2vEkmqmSUb1qDm7zg++cs0XkqzQt9Ub4q8ptOWInP3n+a0we5LbZkH2Po
w7EyPNZsDvsO7Ghq4PBPOU80s3rfknc0hEwo4GMUM4CZZe90g2t05QUkn9Qb2urSnE9wAL+m1nRu
ndwvBbCirtqGQCCN7BOZVP7Qjz6pvxdJ37p6eTHHt5RvhIR3fm88z31+LyJnFwEfyBmbGvJw1aZ1
7VY2pNUeX6OCsDLBwfMlVpaNruSPndrfhkkJ93twh8X257k7O/NdBeRHT4xr8D9w1/J9rku7URtP
cyW/OrnxCfHMayqenGXX0kAMuwW+k9jr1QOW4MMAYacoL4Vh3fYabeDJid1C5jE0h52dhdfhUHyN
I4NfBdeyp4+KwlPeUygZ534ZumdLFa+OqA7xtx+DOMBYBlUPbmOSQFkgyD8QAP2JQuvRsXlJJEP7
2jrym6LKEALtwcGvxjIRJgFt8AtVyoNeRH4aFVeIgAJ5sq+nXmo2hbHgcs/kcgOD9xa+zCfHyBaf
lE7rUpo1jg+LvY8rzNVzNNPWsqVoM8X5JXP4ylcGcQ9VyQMic5LlfCfTdC3LT0sdJIbxlIXlrgkZ
TDUa4MJXJZzhchWLT3iZO9Xxi2I35xgkqcohjq7vkrhZDnsiAZ7nyaG+XOa9Md2wjo6+Ys1HpeS1
ZqL8BdRoYFeQgiz1Qs2t5raKpWOiyzpND0ffNvN9D4Jp0dWB0aJFQVo07lDptxlaG2thMKp3IIZs
6FuuHLa3M1SnAljDddGWl02dbYFreqU52Qc7ZzxhRvWyCwWwn0qRzM0S82pi80w5qiSfM7W9ABga
9BWZ3ANQRik72pU+3xmF/Cjy+QpVyEVqGWelJARTv+glshfrIXmDEnpDH0LnQGG+CZJZPWgrNlOY
NN45s8r5PbfTg9CLyS+M6WroDemT1jl00MmvhPRpAD5sZ4DBg0ibjQmQ2Zp5m3QpPKLlF+ekaTjz
DaB3az0/WkbY7MJuhoRV08k6d42enJIiRHvk9IGdaKYra9KwV22osnKt3UNZK/ZpKJt7myPRrSSM
3rfEFLN+y6cQ9t9T1+OTMs0peaBYHzcG46NrHpAUeWeUHIF9TBcRwXZ+1OrVzsxbmCJ23QR5JDUA
WoFdkoYUsiumGc7E5WQJZ0PSOj8e9FSpj7cRiUEsa6+GPMIuA4Pj9omc3UZ00ANBHyaI4rraE16T
Q0n5UnfRrSJJFIBStZnVG4Bi2jEE+O6rou4DwYp1BUuS12ZwzPIsNB2GadwNLwiL0eXl+qzssQIQ
rYNQjPVWLc/WaOM0X4bmEp8b/FTzTjImkuFSi/WRpo43cR5bt79I/ayXsuzHVKLOqBWHrO6mbW77
3OSac3cTuvOUZfvOKvXA7DlUxnP2qZtieWOMtGEtJ37Mo9yd8ddHU93vQRDeJtlcnnQrzV47hhNu
LY3pIWQQ4laFYXuMwWp/BoDl6g1nyz7Jle0I4m7DfacsMNWXIk0bgGEKD6yJVFyq2itDl4bAKPPQ
0zGsBkZddNBe1n8N8SRsMlFclqX6rJFRsDWIKHHbON6RKHXHXO3SkO3R0yqjOfYyhYL1gBzT2QI9
1DyRTosnVfOLmtY9q8SEKxtilye39rwrqLu28HJDT2pO87QlP1gky9eoSxSf2Yvs5aZ4XMryy2BG
1/hu5IDoN1YDNT8har/XknbfRvMpLpTrRbI2mlbuOqO/U0XhK2Dv8CC/Tlb2uSK8CLTnVnDbkyTf
YiDYmnYPBHET6kdmhkg/1prJOCStsXUy4cWcklNlRDoVemMbH5bCTmhh9ds8XIVMzakysoMzFZeR
03v5eNm0xq4sMSDW9TbUzABILMwbCjdAdYGU8WroSn3m3lNBkPObOoc6L61PgHqGi2VYIihCMc9/
LA/0SCRCRNtiTBfgzzRvQcY7NJhkPdzDorC3WaROG1EOk9/FlaTh8tTLJOiaBXfwMjrEkS9tDT6m
HYxdZDGEhO+fpLRxFOfQ1Jp1sdI5XjKJAjKWQ3IwhZlhqOnkbVUv8TUKaXZGJFX5ph1QGZG9JG/N
KHc2aqGzOw+dEWitit9tYWMqnWa5GECL3Sixk277cTF2fZwpx0FU6WcaBM1NVbUVeSELVVILGvEW
sBUUUm3m8A9YWdMB8kzDpaHCYGtqQ96l+dQ8Ch0hoz5qZubKAzDhWSpL+Ln1fJcuswLr1egPQO2M
r4WC3b3qxu7akaVnA0gj1VyTdme7Q5M2keFkuAVNi3NKp2nT22Vyx6RD3mt8dXeIZesasLrlpwP0
nVyx6h0ITTon0kCcVqh2rHyx5pvjZHijMhYHkajsHlajzRvWD03b0SjfTTnwj8FJntS2nXQG57Lx
qORq4i2DEvut1adXoJRpZdFuhCdrgqt1U6La7s2hd/a6VC78qKvvW4SUKfTYPKVoJbLgYHEvqaM9
amkRPhVamx80bYS2XxQLpSIK3eeFBporNQpgPt1q++1IuPZpKqX0iU6pvZ8UgymxOha0Tcu8Hr4s
QO120wCXSIq7z7DfZRZETfItqddPamXfJI6xNeieg1dKfGHam0aoPp6rQxMNKzx0KrbcSXiokXRC
MHi2xfSgZ5M/zuNZpUXOozRM0wXle+vTw2OcOkuAsLPws6aPmxxNOM2u8pjIytGJ2QFnO9/LfXUH
vPZeI1ks7cjC0SeWp+qOffWgtXYgwyH1JwbnAc3BT1KvEJ8mKRuannXQyNUSjGl7pULQ9Bqs7JYB
ltNhvcQcEp5y0qNrJd47TNmkhZzebKwDx4weqmxCgRhetggMKQBJGieVNj4Q0eC4mTqAA4Ne7xWR
/riMshr0g8rNt4RHZtOLM5kD+wDDTHNOkkM66/WdqjaE89GuvVvypPcgGBBYjVeERGpF3QAGE36d
ivslX5ybLMvQXEcLVtjcPBRI+/vEijZhiMS1IQTIrTMe/BX/66JAq4Oplg6RpW/U2rmZlc9VwpSj
XqPJxTakO8eOElhIN/Wy5M6kk+zCond7adoS8Uw4NXdvUPuNUSHfaFB7R0xF9KKNzo4yfAFTv/J5
uxJ4tyw2OdNiTzFkaeStSoi5NPnCnAHG7EJe+sGfoGcii8uIwqYOZZ+QChwD0QGTzjmSWvwJcn9V
x6PiJpZhb3NQhUwK4m0tCYjMOlISuozoR8p2CvKhQHeQIx/dsDtYp2wwqK/UKNkZiaY9yoIloY1N
xA1K1pobvZCNc07TMyA9qbmMgYwHUNMSBomRfcFRjpcAiGexUUHwbCo513dwh+ODlOTl/SRJTkDw
ZnyVE99DXLJmPWqQGramLMS2Y85H9vgyOY8NURNXRM4P9yly3VvL6NUd9sZu0zPZSDw7d4xH1UBg
FA9NespLybktcyn2UGzrK+icmbKcjs1ekZPicSQ47m6FbjxPVt69DNQXh27ppYOMiLXd9I3S3RNf
0F/2WZkeJPDYnwGowSofsmHY6qWg4284hXN2RrN76gw1vM0gmd4ofcJGNNBMX1yIo8Vdr83a58XU
CezGTaag5lCJeNecetr1KRRplWDoOwOL3MYus+mcGbV8sSgJRzCLB9O0CuU2VJtVUyqkUwmmdF8I
qzmHzJ2IxjFrlnrSXDt0QktjHln0lwsI/JzabEOUj0Rzhzw08+wNstBvIafET0A1UcdqpBM89o7R
qRvkwSq45XzaiyjVAyT1VSAZKfIJhHBTlIgON6JQbyYFTi3n2N7w1XLOuDUDG7PdOh6TgPghT3U9
aMwyunLUIf7aI1VS3DbS4TeH1dLzaFkxqmqjIYMiVJXN0lucDC2pni/wzLEnOJmNlGlgUleVAYk0
WpCO5THmqU2caa+sTsl2QRHBUBW40+jqnXlXSOKKfbZ1AdEIhrkYz3r9Vi5ijjBZ6OfhmOwIdGc6
0JBtq5WL8sUpBtPVROg3mZZ4zCKKt7lPuvOQp/skLIag5IAe9AYYpZAg1czJnqpQzbeqFW9GRw9S
jTXbIqk7JTDXJdWasiv7VFaTwdFcfRJFca5XGVWPK/bOhm3kygYi9qEU4PstJNx1uQwXORrtIv66
0CvBngkOX37s43Dv9Hkw6krvqu1qR1EX1LVh6He5dgDYzUx3XPj/8vFYqflmgN3oOhzAtLrwOY2u
58drcqdxizJh25lh7/j4Lc3lPkXnM+d0G+gn2WBsqz6+k5OO5oBWVT4V6l62qp0hBJB7REwc+JT6
pNZvnXq5VFRaTN/cPC3OdD0spjOmwcAXeoU00smwGvC9tu84F0mz0dQm5x1iwNnK0VuqlJu0sN7q
Kcnvy0I6tdMoAmsNG3KKUN8pakuVrXKeytL6kpPUnlv5RSJyECtsKAVR222yaHo2VfOKRY41Hgs8
3/YLBPVArp9CCUIxRkQGDcPooYiL3K5ZD2UpUHU7z4wtkQt8fKYibEzSA8O7AKETZ1KnvujF0l/I
malsVgF9G5pOIGzilOHuk2Jf0CQ0Qn47wWTcPmr5JkrTT42pXEZZ/SrFzujjDifwQspmnMl464uy
0sHN0YcReZkFoir6TRzTRGnmGgpOVTRgQEE5FGrVXkewt1nybZaWAhR+e4fe6Bj2NlVlVj2IqPGd
2n4meIfJVFkmW0XOTkO2c3q6Esx6XTVDIyxkNwbrEafOKQplDQJAR6JQysC9DlH3t1pNu8WZCTCR
j7g2zDNr9hhEZXuhI/pC0lI5QemopIwBZia77SjTBwqg9abP0ZLyEJpN9bhU01dl7Axiajl4yiJP
A6a8ZyaQB4cwFJoZzzmD1qMemce+lUoaZ4py2ZcmCNhRmy6BEVhb8tB9NZ4vKtjYfQKbD/f1Vyj/
bDKWczJ5DrDT3Tqirh60kYxyPad/izxj5DZAlJyGVLhyXDOVyifjKNFxutU07k1EfJTXYbcR2bKF
Q3hdlJT02qA+zJy10Y04Z02NuF9lsci0ZFrSdJDrFAMs5Cq6RwCUb4GLmhcm1CgQnvG+hYBno7cK
RDxdKXnxf5g7j+XGkTZdXxEm4M3mLEgAtBLlSlLVBlFGSnjvr34e9D8Tp0TxiNG7s+nojuruZCbS
fOY1xlNGeTGyoWWJDDsLPQ2tTVFUlq8WU7wBpZNizlLY91KI8O0g7tRZ3/NLnnkTbxYwXWbZPx1c
TLZIIXAVxryNuAejHUK3WgGIO5a57BkSTPYAUTwEB3HISaINvVkA7hiXeJNuHxwiniofpx88Vgqx
feT1lIKOXaJQRFVlvEDkqb7rI6U8ERrcKG1zMJdz0Q866KYhvk8cyUIvQLwpfZh4QOB+o5GursB9
2I9jOnPsk+Je0mouyRrnCIEN3T241oTYo+gW+ezeBi05q/vSKI3jhOnJqZDUaNsoTuRHA0hQpHiR
s0G4h4frLjWBG0al+Qx+cjNMgMNVqyzveHg2eSU7WwW8wak1wALk3MGWEZ8UM3u0DXAXvfanL+d/
XiW+SDBVKHojWYwsSuLmcfXNsMZkK3Ru1Kn16VitMpTF2q561swfEYoxJzHK2insdhiquJZ634f0
xeWfEnW4R7swMAwyUQ9V6hk3vVrRH8EmJBu7nfunPEAWdrbH7hTnmoQEdLKrwRLdGGGHV1Jsf+/s
isAwwpuAkhhldi5e2q2kTEMqULMCL4QaATMF1hDLyGg7AX/YqWFyCMvAzeVTrxrjPpaKCh17a2Vb
vaf2EoXSCseLQgeYzYGITc0hxJ1SAhWKsvBXEifYyYp0MwgQrwhsljYOBdG3xUUPQRXwMrUUe4bR
IsJKQkzZ9QW6SIOFU2is9MyCEYQQ5qLPvam5c5MYsFGg29VaJdvXsm2NKvVYmvQrXpOqzVewBIxD
vvjeBFGnb3PdCakYEHYVbdMg65wZOAJOvINx+R5KlTsWSQVYUQ5plMyxb6poR1Pklow9PXE6EoYl
+02b/VYFjsdVfhxNoe2SLnmtJyEf+s6s90ky7LJMlNtYzqxVF2BltMrK1KVngVZZ1yhvtpy2m0Ht
jumy7ABBBHl0te+jtPWUCc1gVWMt61+OEsQFwFZ63rkxHAebTR4F1p42Te1ntt67Gu5x+0xpfnew
OZ/iwHwLc6SKhL7vqCAPYS75iKrzIglnQIm345HMW1lxxyRrflW28TMp8VBKnF57Ku3hiW1w12UI
m5aaeCP6UY94UO21wTQOoyEdRB9nGE1TAnaA/XjwphAMGQNsNRLg8DHa4J007HB3z9fqTAJZZNpN
Eo93qqWcTCFepA4J/kzPNsYs4k0Vq/tMRPmqrogF0gy/gHjY65mJuqUKJhzl9Qw/FlLZEWUBPTW8
LIux7hqclRbfhN3eyrZW8pQnN3TqT6SpIB8tH3CIydtvpr6F8RFcs3VuSdaqqkGGZmS/1Ax96Lo3
mD+del25x44cJe4a0FE9SwQ3zglF3HE14wnrO+mbZK+Qwh1w4CgkIBLIziM9vdXk9g7780ejzcQO
7OhJQRe6HooJ/abptktoG1Xyn8CMuOmjCDBs1Ip1zL9wsjpcvhKzzdDtQyc51SYsB37ItfxOqL21
JHuBtAP1muxHp4qP+RSd2qD7k+uRdrQb3QHInJWeKozhNEniAGA6WWFt8NIKA+pZWfBw32ZSeu+I
dkWpcB3Nzl7Spm3e6rE7O83GRDBucBrHZfmjtTJguFZN970tn6CJHwf5G15ihHfYpmTDJksa2zVS
4WV188hnXREoZeugJ0hqAuduSpYDDH+2R+hdZHVy0ov50E0wrvmaQlAQwzhHrKwAJHMIQgZ2L1YO
KgXgtNgJw3mxeDZXqMDdWrUMjOXOXOrzivTSGRE6zlN86guk222Nw9/FxXyCu26BsS8CN+ksY0dN
5RUS633RM5dxdEB30owSm2rGEyxE/TAznO/I+q869vSgJfQ8uz89sEW80tza8FPz1nGQMDTDRR75
pgqqtQlpMSVrLDvOvfI9VSESZuavIQx+CN42sxy8OQd8ozxN9Y2ZSzf62O3pB69tWcKpzDpFUXAo
ArviKY5jQsBonSG+4dXU2h7hALYbvVBtN6wqym8mqXIqz48Ojd2nCvTRI/ZoyF0gkPukFUMc0kIU
AS72hlwcSJb3OjaLpGpoUIiO/A5u1+BC/bqPyT+oUOuNq1Zg25VZ2uGoIuBd229OztWIIx1q3eqM
SVER8nCjxbOKqxq6R6asVX0CERbbqGuQBJVdjghRFrtO352A5RNRyZNDHJg25D7SfdLVeykV93WM
HIetn0IpTfZ1mG0QMcMgwmkPADbCvaNLg4+j4gvC3qepTnaKwCChTEfLo3xnrTDB7tZxk/asz3jA
LMj6hivKO7iNYTXB9lh8/kKCcufR4gYEGd9S5MpTfQNOojxIaruN9dQt+vkhU/G2I1O57/ECuQ/b
kAaaIzGnMiKYUh3pWIaNnyXtaa5UyOYxMc4MGPF3CxJeNh7yIth2WY9BAmxoAulbOy18tVE3+pQ/
2HW5UluHfO5PgyMKYf22tRNuFq6uXRTHPnirDXqAfkS5Dbt6utym7wAEK5QaKyVYrwAKlX5tFYc2
L91QfzKT5oQB2FGE1W2kSu6InrelDeXy1fTvcAwaD6ievm67RAUabWK6ZgpyGXz5kA6fO2YHJsaP
zKdQTOukftbTyQf5e4vbkC/qXYzjwXhEoHOji98OaTimPeiJ85CgLs4TuzLSd0QieG0R5kkcDM+i
V7Mdfa39Heq+rJWvADx/BpN0Jw8LtkBzRb9Y5FEBQn2kbo9poqKr/xMF5HVJuhlzDVetjxa316KC
C+N3lZrfswyvUywE0El1oLZGewBXbmnB3qnwBnoqYe/Rxadyl+iKtTa7VN7NNqn2KihN+SFOLfFY
i6a6A97FwKiK7ppacjZAOdS1qtXRL2Rx9A0eeimtGu6hdd1gr0CnHoZLRWmB/iNqlofEDvQFS8BU
0Va6KcsO90ktHzZtj0FUkeX6cx6pJG9jw1Ufg3p2nVqHqx2WJ8TVle+GxQk2yqmlcJuK90a3xE5O
uKJjXS5eOqUFZz/I0Ijr2C4fsNM013Man1Kh2KskihdGv25Pe6xdMEBTMWwkHHgaCerh2KeupjQ0
8jCrdIItrluPcS19s1oAZpRSv0Nd8kqMM1wr5RJFFf6+kXWbx+qZhnmxKSaYOMGQYzZImpBH0ho9
WfgubOc9RtOVmwTpbzU272jWPSOstVPD8B2iDSkGjgQtYoMtusqELA+tbe+dgLpuORonBz0JepLa
CeMTKk1A/pAj4CwFr9zykYstGzVhzQVksuoN2oDwOfDOkjktA7hauhi6WgxoX7T30wBPyi6yu3po
t7Oj3YpUP2G19ENSjQdtkPax1qKkX29iA0oIUiAJn3KWtiKJ71JMdIkLxeMox/tMa191XlecYGZe
cD0ESJlKPvXRYeXo4WM1aneZjP6+RFW60LT1MNJv7GjTKMlNEBT4mFndLyN5r5VOWssE92uyVJAk
lHg1PJhWZKLvLbhdlpOnDccu0AsloEf+ZhoJTlNsR0MpvNW17t5uIRAEc7DRxuRH5yQxFjzlWxeE
vzS5ILzGkBQaeY7tr7RFbL9dDSEKBpKy0fTKt2axd0zaPshl0dEWB3xFnwkMbzUFVy88su5GGZOA
cLpFEmk1BQYGoll2jDWe00KzOX21oEaw3MkKJmdgJINhmlY5+OstZizyCp2B13K2NnbY7xV9XBqK
warMHVdG6WlTGqQsQftjKrNTHDS8/Xb4KIemtK4wfTD74KFDT1NO1R+5Pu30tju1eewLahWQid5V
XZJ9oTpPi5nH0FR+i8sIKg2yq3fVxs5tbWtN+eS32ah5c6xizglVeIXmy+1IpNhm2l2fNTszzmps
aMRPCKr2SjalHxgawiZrlPdYgZCYx/90vSki291dOConINK3qixO0hC4ZtNijtic8r72JWt6sJxf
TufDu7+lXYjrUJt4WJ5HJDCOmw6LpSDgWrnfonjxZtAOVaBbKJxJGRdBFdEBSbnBaHelN5RYMnWH
QsIahsHD1D3a1g5Cxhbe0v2YPaqJ5LatuUABDEGbzKhhRNSkbUGyE854qNAx8cJBxbEkxHUCh9pF
eif1KiU4xeDZ6PNRtZpxTF0XZLZUlAlu5bYB/l5Zm9jCcw5Y7cF0MKyTY9gaIjP/SHN2BPrxaHSR
J81Ktiq6XlvJVOvaRqMhE0+ITlI3x80mXiuixRJ22gNb/iPqdo/iyAOtNdeK7RtqHHvS1Yl+GH1N
8stVYdbFWvQZ+j/V5Fp5sUHjY4NRGj5Vca24cYtMzCLPCPGiL9lydCAJwxAVLvpjZ8t/9BjHUl37
VpXZr8DKDpPTv3Vp9UeSgo3cBQKfUZ5vtat/t3Z8LxkYvfC2PtgG0XZv7qISVypVHJ24oQ0Fea3D
zyt8l6ECebr1hkHON7ybbuF/LhWvTL2t0+qIV8spHGZ5neHqU/ZOtnYK7tEOPWzcaxC8HoG4lHH6
SpC7k6v6Z9qFr0MTaPQhrMM4KM9TX73nNHJxVMokyt/Sk8zRVihAbebpbTYa5DIKbkmh2uvONn9S
PkZyItI7D8GUO97ivWpPd7YNuxNPigWVYaWKT1N/gP2Adt/cJTO+xtbiMXmM8+xEyc7CwAJDBWco
jxKGoIudBdKCyvQedfStaiLVdrA7N5XpzKZN6QpJHOumhCtOxWzVqO1EawPCuNVRwSvwULSrXsa0
h5EqZdxHyP4gEE3lFmyK4pemc0LXUj4GSRiuWSPYpma6LlTp19y2AKLCp06yNkrU83/s49DTEjs8
ROHE8pV0xYSqFexH5ZDTeFjXMHHWbY2kUMBZ5XmA6AK2Z1Obvb4O1OjdiJ3HCQ0kN41V6nbZxhH9
j9bsXFs/5iUtmKlmocM4ci2seHMcJHXyhNAv9SlY6SWQDNN4hjLi0iQ1qHI0vTf1ElZKefgTr8xv
BqSLQ45AhpuoqfFLk+R37DS5U5Wfw0CelZXldzXC6hCWEN0IsTSkfrWN+r2Qq7VB5zRujbXEWQBN
hDVo/zo7wCSGlCBKU7MjyH6ADNEOi507PtdBcoCi0VK6i1PdLbFiLFV6EimYByinqyk8dc2NE96O
7XNkxbrbmuYuVsu9wACsqvoHO03LnVxytAwleDJaE3BEBwhmQvC/coa9qY2vRlwhKTKqEPRb+XEu
J/RGsoMy9rdQdJ+gMG4wt/CtsPZ1KmKrITOlTSsR5Qjte1Dc11gh06CbfYjP2B509LOy8KGiNk1J
bqWHzr0CrrEV44sw0x/VHGqbdogfGyn53QM4DKw3jbChock7GHh9Eu+r7UYaNmWymwws+iK6rkl6
sxyLuPDTcF4jBNbR13O6h4h6wOAlujvV5LUyTY4yXsF18rUJqOFEzajNInWfG/iM2kNyDC0gYbbs
fQudtXIylg47YDSR3Fc40T1FFRZItcxEgaTKe3VqozcY/fM26zTpDV+JxEvDPn+cgT++a6HNC6PC
9Ep4ibIhCm+jzBgmV8XpnFbr1L5AJx5uQdHC+bBl/GjnLj5MUmvvprnSfDvMm+NECHTMjCT8FeRh
zZNO3qoFcNQU2pl+Fsj1VkL8cTXQE30dTPETmfKb2oh/WhW9JLUtGnotkN9WkqV6wAHLYx/O9U0K
Xe/W0jJ5pzT9MwpcEJkCqqCeJuXPVpngpauqnbZXUlvQ0Ez+1KJec+diuyP5s7IYb5tumCunoglf
8DgHxGY+NxEIUyXKqyWJurMQEnOlnPsNAZbyqYpN6b5zKHxqPwsCC3Q9LIR+5Ju4TO6qxFiJDi0e
ChBb6kjSho5y5lWYu2yjvr2rIuuhDu3oYTBLFzQyeCk1H/c1QGm8cptwZaXdbWEqr1HUHgr1d9zJ
OA+TgdCZges1tPTj42STTPAg6FFBmXy15ZsBIch+OCqm8C16LsK8K6x+S1N8VRHYWcqbNNBbDKVt
3En4UlQ/tPgXhBJqyM+c2zX1YAew0PwDc/DJ7ySqfQI77kVigodmmn9q1kKsBnJqmIWJ78hQEi1a
e+xEIb3EtyJeiI80cScBYFCNXmonaJfspeJWwT8tbjwdpg5MVOBY0l1hkzFw8amRq6s7zKrvqoXu
Y0edp6Vy8IrlUOZrBYE17k8jBiTuOBcvYb7py+hQRNN9vBSTsIULvEGym93UOGS4I47idf+Yds4x
6G1nJTD7go0WjTt1joUnUCtya0ib6xzc7F0gS/YzlcHQ12aHuL+E9OkMst/nSx8A3FpSJkBBdc1y
IT57SrLELDVu15XN05qOprVKUwhDRngjktnvR+VlbutD04LNzY1NNAnAyrHzx1G5IimvSN8tBV76
BKHzJjYxrrSl+SAVwwbq0CaR0FuQIvRoo3jsibNU6HXQ4oGGBX9ClQ5gC85VcvqbqguPVvsWNTLA
HJ0QSTemeY3Z+E+eXI7OAPqtGF/xi/WKHIirzZNOqzxZDU5RrqApummGIW38uy4bUOiqczNYxP8d
/2AAGV0ZBNlpWbdrHPuouKZpzEUy2F6kleEtSLoVdzO8VcuiMtoVnnDE09SKwrMxVXzL6hKOG/U2
F677nvb/TR3Jz3S4w3WnpwOIayODRZ82Gb+CNu2/p/Ccyrf8sa3f3lqIFB/pEv9QIH4XdOMjEbb/
5yb6XYNKem/P/60PlIv/TzgW0JX/3xwLP8rTn/mfD6QM/oP/cCw05b+gyVjw0tHKRDd9EQb4D8dC
lf8L0TUEzmU0tm14DrAv/odjYcnQL+D2QN5WtAVLwH/0v3qZzn/h64RSJjoDmqYulKD/5Zbc/UdM
5SsGzznBQsZhhoruIswp65pzrl+maUjhObkResBIO7ooqT3sifPCb06htbu/FuV/xv6bLbQIq/wt
7wIjCRIHVHgd1ghWJWeaRYiWpQnZY+RBFNd/wX1sTOreJv6jmWIBtJFoOs240AMxz9PkirbMxcER
YTFYZsVErYcf9xf/XNZFG+coyPIOSNEhlxKQik6luTpuw9jzMXRrB9keyup4RQXhExf/n3nbqBPA
xNf5BWfUdzCCEphYLfRKLYKNgeKMN9WThK5FOdwi3U+YYI5A6BtRhZspA+YvwEnv1CJZhOAHUAVf
f4czhynUkZYP4aCYKcMg0/llH9dCotmc0CwMPe7v/pjqBa2m2Gi3bMnZD+aqeM8cFcV9W+4awCpJ
4qtG4tzbVAyOV37Ksuxne8JCnVS1ZXSUUM4+k8aZA6XOyAqBVk5SfBPntJrX5BrOzpRDepUdLfU7
aSBP92kUF9+dFAvCVouEuQJKD5rfIg09AvORHTcGc5JfW6pFw+n899kONmDIKSwn7kzjaUQ1DOgs
mOrKHqIHXe5HimwLUKG2Da/Ow2aDC1F9wOQ89wG5RS4ZQ3PFnu7S98KTQMGHQ0fSisvi4/eyURWE
q27HXqjX46mKSh0dujq9hXoh7VCutdzJENDfJ1EnxyRMiNBGBFx+WiZY3K8/2Of7wrIcDdErzAHZ
OedWeZDIOidHQc7Lm1j9g45J4gPHbjctsMrN10Od6zSxS/8eyjibdRmEgaBYmniqXEEWmEBP7isp
CH7whE13EJ2tK1IdF/bisrpc1SZWBNa58F+kOLGUlk3saSFY4AYm40HXc+3KLbic9rMdxUHR0QzT
NCqS5+41uZGpktzK7KiBRnKbYDs4zwaZEpWLFUTvn1aiW1e+mnLhszGos5SHuYKQ1vq4g2JpkiJ0
j2LPzNLM77JkuosbLsMsldofMOJD3yhHOoNYQZH4z9R8B8FhIsW07hJUZTYKsp2E8YDMvs39SDX9
62/9+fdxAWDyhBcE4vno53z8fdxTaAbDhPaaoqXwUpU2oXg0UJ3RgytDfd5Wi1YnF5/GQ4Da/tmN
g6pmO9SFvnxlo19LyC9QiLfkJ1GlvTtblriif3ppamiaoRLnWMzRWP78r4cnGwuUD0wHPX6dBkpe
mQYsKnncmaXseP9+FRFD1pkbDy2Bw8ehuqTmFsWG1yOOBHdT03XX4jD1x2G8Zo/4SYBQ5srm8QC+
Bb0YmMXZo5bojRXJYcXpTBzArJkuTfuiB8K9coDvr+OhnEhckBO5VYp6At2ilzdCookV0Dp9rzKl
ewGR4JCNTcNr2qh0I6R2ND2d9PeKJebnE8felxeKNC+fyuX1cVmsQVUcgHeJF5RK4Q8tiYPSidTn
ekP7eEFntzlQvq+/xeVBWSCUNGU+PQHc358d4FmAk/aUeFFT0L7QssS+NzhU21qa83fa9SEOzJr0
6+tRL202E7eA/xn1XGS8stUZcfbFaxzhvMMCIUzD1NxK82hfOUafL0sWFa8vdhnSmppzttdsE6Xo
gL94WhHrPIKOfhPrs31FovjCxfVxmLNlHGgg1wrG5F4SAEYMK6hLQgO7rAiayrYGpGNdWQWcFxtB
hsWGAw20ccR+w0JpZC+HSXUvjYhdFwjSHimYWHdfL/il2wSNbx4q1CYN8KofP3MPVXPqwwIYFsHt
VusQIy9b23zsQqd4GQY12H493iedq+XcmQbS+wC7kWTUzjZzIZcoA+ZK4gG+tX61kLjfpt5a+plj
a5jwaJzhte3D/C4fDJtujd6NOyR1aQenTjIDC1AD+efQz8AdzUg3ronnXloPbBwQYl6uBuKVj+sx
CIetFvaY23Xt8DjNgyShGVNJz1y2ySE3p+JfP6c2Yaxlqlyt6P6fx/UIJWrWYI2ZFwsFeE6m8H5E
0FxeWou/a2NnrNdxnzv3X3+HZd99fMVtfNhQz8VlGw+6Jan7+3gnoaIMU9ZmXsKmo5IwBV6FerIv
o8VxMhSAo7OqpGtFE+OqEJZyZRtcOOcMTy7xz7WGKfvH4VXYUVkDDNVT7Rw7cEeu6UjC8wVQM165
yC4NBe+ZHadoSHifC6oaBXFx2g48zVYhuU3RN4e4bSxKz0MrrlwqFy5NRdOR0WVf6ygTLJfOX28l
JX6z6NAj8pyA7rydK7afpAj4zmQOFAMDNKw7ulpff8oLEzTIfDFIMIAYQk/9OGgPED2grCW8sO7C
hyawAhdk9nQAx1T7Xw+1fJazXYO0KWuJ+ZGN49LZbZEgsKkMMCi8oIs1eENgPYJU7VwjDHFNIMtB
sqvNdhBc3//9wMYyIHHPYqj5ebsOAVe55KqmGF9TJWxe81ANN9oCLUKOU0Wexk6+LdHvtRTqwo1A
pIDwG86lsg4F+OPyprpe60hvCU8CfHjCv/B9Rh7X7yZBVxCpc+/rmV4ajtEoanAbEMqfLTFpNjlK
oEguZDoKg8pkvSTzXD5XYZ4+4GKmXlnZi+MhnSErmJrATD2LrCtTqjRVGiS3HNvmmPNYrRqd6FL0
C8U7a6/kgp93kMN3tDWZwZbvufycv04IPGbQKF0fejNqdUv22+7bhEbrnMrdRgrruwRobB4a1ZVl
/Ucw8OPWZWAEXhAOV1HzP9fmjZDxHDtHDj3UDBEMMtMMdBRQ03FjxaNzX2hIbHqj4FQjWAuIeo3Y
0pQcStCEOysmBFw3hkzBWR5Ft6rh0f9JiwD1+0GLnWcLHsapE0s3yDL0gf6XaOnrh1Uu01FODPlu
ArSHFgeyo5IbCU3+oZQBiK0qnKgMlw60x6+30YXAA3i2iXqOsRicYEL1caFrvYOBPAPzrFqgu2k5
llgL6yXYojF2ExvGfT9T2YV1nLr9ghJCqQSdWYT7fBXprrWUZNNh6bB4kipdsxu7UBHgt7HHcdkB
hoFz3sdfp0ZDHA1OGHmQSdV1a8zqA/rjMrw5xdjKSkhLRzXxJk2R1lOHodtM3SiBbwPI//U6fb48
HZN6HsUkoMzY651t/0xTJtSoDGyyFEwLUFjJ1y0MuF3WQ4H8eqhLn8RUl2ooU9YMajIfJ904LYD5
XhFeQ4+0WSmTVu8RZ7Hw6YoMBex8S8O0WRAkFTzK35IUQosbxsF2TXO292bVVvQyMzoMlmH5yDDg
cvL1T/z8fi3GmCZviYm8EsKAH39hDxU+LFsRerTEVCzn1ITGblQfAdrbniqJcAXP+FoscHHQZVWI
xtE91c4GFY3dAxoMhNeNnE1KZmW4xTUNlE2N0eErsGnKqtAfr3z5zwnAUsz+v8Oe3eumJA8jPAku
Odo6u9TWFgFj4C//fkVBcBLbKbyYJGofV1SApkKCkmsnKjRzZ8wQw7pk6D07CA26OyisjCOyal8P
emZ/vRRIMaKlz4z/JRmOfX741TmcU6XQQ0/J8dtOc5GsNdGlrmlI84MDUN23l9A+yUEVQ/ZBsIEE
+dp2X77b2Y3Lj6A8r1m0CPDJ+Th1pwxIXJYfUUSZdtL1UWwtuBy3Ztq293za/sWqh3BvcNPsWmAQ
uyI1iuOQ5BKNdlW9MYwpb66szOew1+HRQRKKgBuLo/PXVTHJMGuLwhGBeOk1Y52DGbAGPxptC+hJ
2R7bOMs2bUTDqqMs6175MOqFNcG3YvEL4xGkdv1xTTplFL0UMH5jVo3fk2D7GUTIo1OHw3qW1PFQ
ALuT10JJ418NZgQ3ILCt2p2DUKfAUGpXnuNL1x+m0MQZGhJaVNQ//h7UU6u+qnEvQnFj2ipo4vij
sJ9tATv666lfXHl25T+VSQTRznYDGV6mTfLIQUgSYzvVuv69p5K2KZ2pGeGYQD+Fcq9tUd8Mb4N+
VL9/Pf6FwIMuEWJvKiJLeAGez1SDAQSymKtNp/o3VcEbKtzd01gP3ZbWbbxTgfuvhxplp68HvnTP
GJgZklKibk3K83GJszkcLeRUGFguF5CPkx5ga+tXdtayfOeHjV4ccslLlw4ruo+jmAXtKltp4Iou
FK5IRh4gbIzadQpLPGk12JivZ3Xp0sbjgIAYxxD4+Muf/xXHSXOzQJAYb47UaW/MNUz6PKgQMivR
Gv1GbJP6chan1+y/Lo1rsoqaKRsG5eez1UThZpbjUIpgRE3Rplct5Fcm+WQO0bsmRcq2MrX3r2d6
aePwSug22SOT/cdB6a+ZhhJgdkHI79W6HLnOjG5wEk5WB1teMV/A1PY0uVLnrsnqq4fm0vE0l4CZ
mqhmG+fvcWTBw7acJEIgLc/cLis0F3vlcIuHlH7lJri0gf4e6uw5zPN0zPouA6m4KEHZZm2sF3Vl
IEF56zeYW1/ZsBc/JKmMg+WeRXv5/EPafERHQdUuSImD6xnd/BI5U4AI8H4ibHZX2ZQOm6+/5aX1
ZCh6I4SebKGz61dvGlztVSY5Q15fwHvRWuA055OjD1fuu0vHnmuVOxX7KwUxuI8HJIFQ7xA20Rik
xIbYAJ3JqRSx9/WEzgQs//PSY4lLbRixHAp4Z/EFUrdVq7OESDtE9X5S68Cnc71AnKKq3AJYOvYy
cniKBbrd0gEYOlXZvqMD021UJHC3BIFQUHpIwYmk0J9CJ8DVtWzwLNUor1zBlz45fUA69ZaKL65x
FuhZWCnguVLF3gw3DDEfqG5lbWhgkLF7R9NwBudpao9XVmiJ4M9uRqAB6uLahIET0qEfP8Q0WgUO
lXXkZbDSjgC5XrQ2mp8n+NpraWKHK12Vbmu8Wdf23O56Ux2uNIkvzJtWNaABXQPyQCP04y+QmjYV
uJSFnhrlnafLI/7gYx1tHU3SkSCyIiSNivHKYl9KsSjSqFTYACvAWl5+1V/3VoPSkghrso2yt+tN
CPmjcHsrhKwx5wilpH2yYNcy+Lltfysp+SIjU0WxH9Gq1a4chgvnjt9iOHjxoMT5KfPpMFkeEUkR
Xm4K2de5u09WLzRXQ8P/Srtq2fDnn3tR9aQQRpsQosTHaQuRqs4/UspKmyj6PkNo/LuWmZmCHISs
bHIRJm+xZjWbUMAdWw95Xe++3nGXPjclQD4cIR7Wgec3Gy4V7dgVoUfrST/kXaHtsKeJdnBK3isk
9sB7953/9ZgXbm+qYkybgFtVP0E0lJH0GBQj3RqkmzdaLPodzsL2DoJeuu3KJHz+erwLj6LD6y9D
yeRlxBni4ypbox6UuYGyQAR+wRNFlPtmi54AHK/fHco8xwRB6CsvxoVNxFvBAaIsZgK2ONvQCLKP
8ZjTSuExRqJbH4xNqsmRr41Gcv/19D4tJwmLzINPh9uwVNKoj9Or6LPNZPGIXktgx8nQGozIuC1z
XULrKpCrK1P7fFjZqjxM+IVTv4UrfRa+wa5WsyqFpBDqHRQLZTC8QIKpvyrlpELJTZl2LZ54HtRn
xU+6vHiClwUmFJrWlfNzYeo0slWZ51FXaTieXVYNSvu93FKlKmRUHXW5yT3E3+Bm2UWd+V8v86c3
cpk1yssOjzGlIPvspMQVt5ZAm87F4xFMPLT7yVxPJSD3K/fPxUmBX/pnIFwRlz//6y4USM+QlLWS
GyfQxCYBUVTKDWwyFACLISTc9dcT+/wsk+GwVdmkOOpYlBs/DljICkYAi1iK3tXlxqjt0q2xM74B
GRe+VQ0d3FiN9cMoj+N3cGPtSce04nsml4Yvmh78eO4gPCUiKKCVnX+vcqs+JoVUvPV93V3Z7J/O
8vJbCYhoh9MJUs/vK0egxL8oG0GxH/O9Kmnhr7mXu+9KIsS8LhFi+V5MeenB0ZSurNOnI70MreE+
utzWJEln297IKkyosLBx5RYb7z6u1CdUhw2/duJr7+GFvQbakIgM5wab/t7ZFkB1OTEHtC3ppE5i
36VYrFBlj56//vCXRqGb9U8vz1oyho/ffQ6GAsRNLLl2oBY7koXu0JXltd78hVFoMtGAQV6aA+Qs
b+Bf2zlWAq2gwIwFcqZrh2pRLFd7bJr/9VyQuqJqRdYu83KfzSXCkINvA2kLMrq9zSsp9m2Eg67k
HRe2AKkV+bFDds50zkbBjQImuNkuPaso24G71Xx4iakLUli5cgt8GopyOPjFpcuBYzvZ+MdlM0vL
zqgJISg6jbU36lr0koRzThkuE7+/Xrvlf/UhCllkxzlPMlVUjZbZ2VCDDvg5FQND1bGyR9oj8OrE
CAnIMfFsUMM4QQ58yoZWdb8e+MIckTYnwSHd51BjRv9ha9SwjtsYWKQ7JHZ0SnOw83rZ2chxqPaV
OOfCUNihOlgQLjhe4vqPQ5VCFrZoFMwYkH9Zx22Pro5BZnzonDiZvK/ndWFB6e/R+AO6ZxvcGh8H
600A7/hBofGD9yBku9geD3UAhgdvksb6iZJs+WLAPF1g4uKa+eulmVI2QqlEBmnzCSuSwDguMwUJ
r7q1f0QBRctM4FNjB+BT/v00TYMzx1WF9/r5XTxrMURZPG7ceFRN5Hmx7XAp0oUPeocTzBqmsI7E
hpO/iKCMv3899qVZmhQbAXppCsnK8ud/3SqR0f83Z2e2I7fNbeEnEqCRkm6rVNXV7faQxE5s3whx
4mieZz39+egfOGipiRLsIDECBMguUuTmHtZeCxGeUUh8PwkAzG7uxRp7hyFnZFrvm3rlwIROyk+R
ms4+fXl/Fz6GAE8tWGT9ADYQ43HW1/Fp0ER3sKBXr75sMQE7tagw2BZzo9sFebMRwWlpSTqwonwS
ObKI82KV70Brmbdo7sTPvmbYI+gHRQzDqlTt3dpzQBS0VQs7RJEwoe3GIDHplms35iacg3dGtTQQ
96Dk6BK/RsplU2LGujbAc0yt+amvGOKHrgYmgsokZg/sqR+T2/1v9kqhDwwa2btsnlIn8vj37fJg
0SK3w68Gbk856DQuSIafEHM0LtUSjb8XhpgYOsuXNVgay2sZOdSgFPNXAyZ6uN58UVkXwdTJp/u/
S3Fs+VkIjHBfLJqdOzc0aq3VsX7kOODL+arzxI8Bas3Lw+LN64eftgUGQO47tWQparLdAqeyw2Uu
YRpDNRzcQcVoT1EWEOFahXm9b0rh8H6g/ogIQZUiQLg11cZolRc9VG4tU8DXWDKg4cONCqISuGVj
qx3/9Ib1t84vqu/3LSs2FMu8WiZOQPrareUBqc3aW1jkmvbGqRnh/a4B/cKbPzZHZ0pu2O6d9HTi
cT4dCTOs+Vtb0HEgfx1Jxr4CkGVjd8YjhOXTQwbv4CPcWMV1scbwobEBY5ouA9ORb5c//455pM0S
A4FXQhJk+xvSFVmmujckYz+wp3Gd7Ke8NIzAKUf78/2tVX1U4DPU6cjzUBHfLTdCPBFqRBR6TdtF
8ilZGFOm+wzBdApfapo65LbMatkpxHs/H/wAqQV9x/gK12Q/KNOaPUAzv/WCsKi/F6s7QY+OZRot
60G5S3V+iOWpsgIUAjoqnf+Ld6Sx/WZBotcj8ICccoXN7jZm1TcxTf7Bl3vtBUEBoBpKrEPvQ3i7
oGACmMe0P5z3aQGAsEJLN3Cm1oaXvxLP/TLmB/Zerwx7qBlJV0PAs0etDaLKllpO8PZT970Nvfw2
Dsn7ubHnh/vnRGWIwgooezAcjJXsXC1U5K7T1w6U4yBhbnqETy0lP3zjHj0kSkvkXj8uu06nYfux
ysW3GI+EjlbkBuQ6iQMdeFPMsi6m/cKieLNI+V3CRWROt6ageksXeIwYlWVg8ZFeQwa8kTH2pIec
4Of3j4BUPgi8xxRxtqYYypJ10VoEVpjGQdbZ8Rlq3w4wgykuP22KoQKyMZNgmHaYvPIvTnutNZSd
11wETkM/4TQMoXGrzbJ6D23P9O2+LcV5l0U3OvpyWUDStrYGppJhVkDPrR7dz0Bn5/djZCD3oUkG
UiAnB975dZQGOhSsH+uSrUtndzZyt4QCzECD1Xe78ALnBrpBbp78bMEJx8+n+h8yi5u1W5RPCrtQ
ghaUH2haFihI8pna7jFM++oGHJBexv1dlCnQ9s3ZGtwti5EYeHhszqGRwZpg2PDqUuRoIBdb7XfJ
ZCWXzi/rg72UN3ZvFAiEy3QObyujkdtPxyRuOLfwMwdDWYi36Kkj4Gsv+c2b4+QKOUF5btbZfWQK
yX4symX68/6aVSeHQU3qHoQS/9PJenlKSQMHeBJsEWjzKhk5Migl7L64FnzVG5hf4wBcIz/aq+Ui
20u/g2oIQPvtcqdq5OZZCxdQb50vadhrAgL6yXnyCq86qu4pjfkMggpmI5jq2p2ghgQ1szoWN5c5
PZ0pmh8RgVluwCjTn217c1i5Ey49NCYQGXDdrqt0BzSmVqRSJhiLmT6yTBkwdIGee+3vPOAwHyFP
ePDsqD4e4zfy4eHdoVy6NdpH2th5KTekWbrsRq+oDxCBh+lqbo3z2Kf6z3tPsj+qJDQUKcvso1zb
wzebCYus+6K+jsJtwD7a2qOvV/Fv98/l68K33FA5OEUBmOrM3seUFlKbbcJBEbbmz+fRGHKm3sc1
fLKBNL9zUdf8NLcERjqwjdtstP2FEXq4jckwDpatcnccHn4O4DePoGK7zeSrWTiOFsuul5SOLdx8
lRtbB9GRyvs43AmJeyRt8Xc3Q2u6GLTE6MAbGXkBGVV2ymJrRIJqGa8idMagS0r34Ol9HXdKjCPd
YVo1BJ97DIPdQIPnhIJcvkaawU5NEOqwe10hVtbO/QI1cwSV/KMfI0hy/wOrzq7MJFyQdqAS9z3f
peBtbBvLCRwvLmDVLhuoohYpREuXeYSOgipjdmBT9SFJUWn6kqsJDtj2Q6KdpCGhsTgBiKPouphQ
f0JVrB9MZam8zksrO68TgsxO0KGhxIeYwQWF4RGZUn89J9F4BO5RmaI8D5CAQMOkv7dd0GQ1urcm
hkOZ3AILpocrUiwA/svaSS73v9dr6CD7xUQzWSf+jdEUeX5fxDPrDE2ehzZJ0Ip40IN5lsoOkRN6
n2GoL9PHNIvNh2Iw/BwxKqrBoZhAbkySrPz+L1F9RRphzNtLogBChO0PSUprqAyDEqpjMTIx9r2L
hI+3/nXfiupdliEizVNg0oSmWyttEYaRr0ciqPratE/5KMI3jNnBRjX1E4INdhMP32C7z0tkCMPu
aYZjtzqIgKSN/WNJXCCH+hmxh8Bo+xt4F/M6WzMR5L5WBmU/r1fhjlMbALyqH1DRgadJlFZxcE1U
VxOc0P8oDcAj7zbYSp2qjzzK4fMMJ1dLY+mMPE9D5Wq04DUzQ6jK72+2yiLQNHDFOu8nEJDtQsvK
nBMBU31QVrr40Omafpoq/HgEA9WlTxj9PDCoOkMSVswUmYPz+XHYXxxmTRvDoU16EZDmpufFjqp3
kz+HX+8vS3U9PelpqGQwMubu/E2TR7YLI44IADVa59yOvMuYw4WPALP/8b4p1Q5SsfQBrTMyRBy7
3UHLhJN5nHDkIg6ZyHU0kzlcDWmWGgR/OxfLwZv4mvsBd/DSoLk1WJkwnTF95gR9k41vkNvzA2uw
i7MYPCS6G9inbX/KrrrReW8RvvvqTa24CD+E5hCipYf7q1f9Gt5nCvEgaahGIv67cU6i1ZC6FiRb
a1M2XxNQslARtjUyNInmFN+rCXalS4w4CiNXmVFonOKkeIa2QqMQUWronCwr3HsHp0zx/VF4lfQP
MgY17P0eIddkeDOx/cJo42XuqYX2rXhe5so98M6K87yxtLtAsFiZoWixBPHhX3WblQ/zqomDVEW9
HEIU2Q5mQbvXBsq+VbegJwrC1slvdrsQbqJdEnSorxwcL6Up8I0mQ8Zk0ebu5qxOWY3DoPM9y7Q/
ZXRZnuqs+bhasNbfPzqKi4ODp7XiylSdNGF7cqbUr5icpyLgtuj25RNU4zqwt5vnoahnOWl6YE/h
04Hj0OLAz9Fat3dfakg1r7YKPM/kMnSTdK51XoxSv8Wp10D+hDT7Jxfa2aMqn3KZTI55lFgYOdjX
bo3J7925JJxGxgmhEEvAdmgYJJfZGr6zW2c9uJGK55N2I617WdFhMm/3AdNmaSHrXUm9jHSixoLM
ltMOEPFwI8qzVw7FQxst3tspsbtzDPvJgX3lNr+wLw/YCwefjkNfrzjEYLLt9QbLZ3bpctN76ltA
/RZY8rOzpEdDBIpomrYuUxVEJ7Qd9jGDp0dzac85enBVV99iF+mDrNLBEzR+fOvCLn+0jKw+o4dt
Htx/1XKJiYjjcTU8APK/v1juktZt7uJWAobD4Yd2IZewhsQ6J0vVvluzoYEIu/lp3BX9a8ITCmb0
P/nYO/cGgCPjkeaSph6FQZIF9H3yMn3GkR4xmKj8ASUSBkY4wibp/HZ9xdLm1rhQ91xFxATy6PTn
Bf6e66hDQ/jzDuGlqZ2XW0ZhjE7uEvitbKXXpMYtN0LjtNQ2RGYEQtf79l5Pf0kYAJv14zmlCrrz
QG4Uax21O9LLMNS+N5NAsyZrfRSIQqox4RoX9Vlv0QE8p8s4vqksVExFtiRRMKZIwGiJ3f6VRQ6i
bkO6/gH/svv5/i9UPC4cK4TPJasICJbdXfaspcmhX3CDqAiHZyLjf6aoaQ5qGYovzLPCE/6jCkXN
fvuFbb0ZancaXIiPme+DZTF9mLMaivzEPRpWfk01QKH0pa1d3SRZ+tkfQtiFxNIiCuy3q2sEmiiX
f8zY774nzdwb7xkaQJcXjH32RUydjVwRusXoxsKq7J1c2gvupZgHxH5qTbQ//dJKHiKaQdSpeQD3
jsT1Nah2QcUEItX6p0lr53Pewi4cT413kK2+/rhkF7xIjDxR1SHm3+47xNyZ7qU54iKaY76bUkhG
YSHtDyKh156RKjNRg8z2ZaCyC0810VvxqqUkqgRpV29GXpdojLpOls8LY491+bGbJisw6Tj8LI6I
9IkMjvCL1iytxN31anvmVOjkOUho8xJ0hlnDTSQF2fs8C+5flNdnGFM0y3D/ZG0kF9u9DJswt9K8
cQLXL/O3WZzqtzUcCtR4tD9/wRIZhRxZ8qTRrSWJx57hX+Gr+cjtlgKiXqalCWtnwzoIxV4/Lfz/
iY+IGYhYXg0S6FUFjDwP7cANy/QWdckX/Fl/dec0JeLPJvRSs6PphdfRysamvftmCDXD6dFhc3K0
MdC9CAk8YTbnBGnva5JNxcEaVZfgxRr3xxPhxn6il4M9+Owuq2s21yi2/INbrVwVr7SstJN37tnp
1tZdrTJ0gPaPE8KaPjpNiKqKU5Wt800TXvRw/5Ao7VGrYbaNuJYJu+0hmaZcjNAy2UEM8/jvxtJ5
V8+Ex6iBYDeInO6obqC85LQlqckQY4LG3tob+iJPqJNyUjKvuOpOBwFVvMzvmTGHMdwcvLOmCSQK
Wys9eDxUK5Xjm8RcdMBeZSai7dKpS307cLI+urXpTB6q9eWtnfX20Vi0L/c3VlELY3aVljlPNh6F
ZGi70qYdURC0qIWZsRY+ArepnkKnX5GMnWCmcvLhEsJ5iJpArH3zrPKzkelHpT/VkgGtyoEZIdnP
dn6bl3RpDXcm/65hqG+c1I1QVtScxw4CisdFy45gPirnRu2bkI+OOgnCbs1D7SN40MBZgnIWkkMe
M9+9qJdLG1Z/399e5dLYYKpBkn5onyI1eSKGpqaWAbFYfUHAuTyNLkRfg5jzN5VhRgenR9FrwBp5
ukdlE17pffRsme08VdCo4LclNCsa4YwuREotdTBPpp/Uj7kWibOxTPZ7CM+6h8KP9TPq0v7BA6Ly
tbxUdIyZhQKgJf3UizDeBBza0210iKjdkBQ04o8eWa+xkQCfhqnuG9M7Wn9gVn2eZXHXAzFFMLo7
THk25OiCI5k6tL1PIbntzN8nx8ofe8ok/1iDpv3rLPAs5FDmfzDdcHiYJ208KsopTxjoBjkaB+PC
fhJXJJ01r1FN3dHPhltRZfEX9AX/iFD+u94/YUpLsrwAdM1jmmHnqZhQpRoQEo4UvWf9Hi7wOg+2
1j2uFDgO9lZliqBe3lDKjXTLt5+00UW0aDqmzMVebgl0AhD+I/O2JPnRS600Jb0vIFEC9f1cfVRr
djcleKWULOwcM1n9ec2yNAjFmPxzfwPlQdxWphlhoF1N7AHwBarf7aryvPfaFYb2gFmp9m9zSHhf
7PhoFFThCKDVAe0KHFRilHZ7165Gbwz05IN0ituLGFr3ize347MmzN/7IVoOFqXYP+igJJKXgTQq
tjtzZj7No6HZdpAvNQNhmUB5jhnfv7VqgLnl/gYqbTEEAqAXk68IoRg4neyiTDgWzIEws2y6T71j
f7P8Nft035LiVeY9Jn0jQZfIxN2nQpgVGjWXWCofasu+Do4V/YaiJioTUM62FhzFXgJs0deemO2d
Dk6/yrPYwLNlVZbPSDN3e1A6JzPrbiEmmHQ3vU6p3b7tkt4ONE/rP+ZZDqWCmyLFGOGXnsp0hPK/
guPs/haoNlteCk4RvEn0V7c/Yq7CxWtnouVes3vEFcykRqmdIRNQCHV34FtUh1Zyrf6vukeddGuM
xrQ56WFBqpMhvxul9BZOkzP113YYxyxw1kZbfuEwvTQpj8CLZ2OOl9Hrl84JfHvsHzujmC+9EXvv
QyM5osdUniYm/KDKdclN97hMa670OG9IF5G/hkyVdKt5mJlTQm3MczXUTkX2KZzd9k9NTMZB2KWy
DZOBJxtE8sHeLZMOx1Q1OIygKhLj2fdhS4lMA7EY0VoXapvTZYiKv5Oozg8+qer8cHh4muizUl3z
d/u79utIfdZGBNXVH9wEuZwxt+yHal7Wy88fVQbLGQ37MZIsdj6otGE9WQXlaFH1/5Zu5nwoRN49
MPjiHCxKdU5tg+I6oboPcewux9KobcOAV4mgwLkGYzfaH8a5ZYpx0SXjjvvt/sJUQRYIGRr9zHnT
ut0XeGagw2kuETJeE8Yo+LT1Y9ykCJCGZvnNp1j7cWFKL9AqBs4SbXJ+KxZaxxmynAddVUX5h+lb
3KEs+cvF79xB4o/mIFriS/T+opPWastzXQFfX1vjS12vNaV5kbxp7DZ6LENAnb5e6BwyUVPjzGAI
ixA9NlAzON/fIekYdm8qLpJpBIaQANftB9HCynGGcOL5RoVuugIScQNdjyzU6YkZxpnhNCgojyi4
FQ/5xujOW9U5tIchNV45qzOeK9fsHkKQ5wfPgOqsSRSPhbAUIea+gliEfphMUyKCpDb/HFyUU9ce
nICjp89GqJe/3d9IeR33G0m9QlbCMUh5Z3tdF82cGJEzRKCHlXHSk8g8tajPvkuMsbhFej1LwQ79
ZMXU/qawSD7cN6/yFo7DAQAzxKzHHgzs+Onogp8BlZVAYRl2SXcakPM9IyRdPvyKKWAQQMaJW/b5
wgrTV2dLkG5dIUYHmXp5IeNv3qcGGrT3TSk/IVMlVJz8H3OZ2011wqwu4Byllz0lNHTKyHzfDJMR
QNQHfVSNOuN9e8pdfGFvdzChb6y7CYZ6tNU15DuZPjmTwq0XH1WWA1PKpdE5l7RLdBz32Y/nLcnc
UdALIkhA3lCnyGc0VGspl10241vHTn6aehSuA4ppTOLhhhiZkYt/8WCLgoJd3FPyZ7bbPRdDYp6a
EJ0WPw1/epR6Z0ou/oWppvNRskfyLACOKE6JMQxB15TjQRVZdeUoMNF9p4pMVUS6mRdWum40WsQM
3cDS/E7SzCPuk4WG/5Sbkf7gxASAee0joJus9d+mP3frwTdU/gC8Ohhodpbpgt0PCMOlg9xeBBCJ
eEjgZgAurHH0vxeVrSEHwX0X1qhdNS3KA8NLjogBVMcVCQ6aYTylcPLs3pTKhheZAE96uKFcENCq
i+nkxZ71x7wmaXjwVChXKyeN2G3YLPbgSEZH89IJsWZ2xowM8zS8X6HWDOIe0iqRJAVUjajNubUh
3q7OfNSrUQVidAooddO3oiC0O1O0A41SKjkzgRgX6Umfyi+Dnmp/GE7YX82Jj5uNdX9ui647cHjK
fELS/VP5InkCf779zrPbDXorZbV8Y1j/Ge25v1KIr25eNfqoIs8sWqta1ICEBzaVkQ+qKfVRN0P1
aEqRA74031zsB4MsrWMwfqG5TA3rfZOH8GNG6HUeyZmo/BItTzhfJakF46XbteYpXCGpDh7d0bv/
7LwzrnGNMNuc2/2FSsXRzL1yVT8eEuCR9Gr2R7jMvSTsQUd2dpue15nOk1iXo9KL6ujKCIBaG4Pd
BIPbRWkRglrzQOLbmNFsnbW+Xd62OTyX1wUytAQFO8T+Llx0+FZJkQ2E1dx8/gU0I88zeHeaNFAA
Qemx/RmQAiN7YlBpQ6Q1+qzz0iByNpVPWuUiPh3NLkIjQ33Vvco62UVe3ax6CA+w8Krv+/I37J2m
njZJ1oHeTBY6zdoat89GV5i3bEDJVAcQf7v/pKo+MB7KZaSNOaVX08pimG3hRpSM7aqabpXTmzcf
kYI/7ltReUJKDXD5MmaDnd0NnWKqljQcnWBCbeOfsG/s4uQV+Zic/DEcj3AtKlfk2bIWz5QNrEa7
PTQGt19KZFsDzUpbpkzRunuqE3Tdzl5sIcPUGwljBaXo0+jUQyB9VLFVrpa4AXpSnAEchttzZLfT
mGtdS2nBmbxrXXTLbQWzxDjDPB3kLXLj9mEtx1KOE8GLAaJsayqbFlGu9G6C1dGL6GRkvX92taUM
erCclwRm1iBbiqMZCqXVH51hk/7Kq0PTlJAWFbJzm4m8eqxE9rFi6uxBh5ThjTZBH1hG3NSfP0IU
4SgE/wCY7NvflU0y+qM4Flfz8LaN9PWTMSb9jYnTQyeruhQyoKXsbqGfutf9obY5T5EL41jeootZ
QavzdjKq6ODqqY6pzNjAQkly2f2Kxry1BwiFnSCuTOs/p+zKKWghn39YktIOmCtMnnq414AL5dPB
ZIrqhOJqAdnzDxdv91jbQ2TGDoNvwTzEiK3HuXkK2Y2nqI2O6EfUphhhIAKCY2uvB+YbDbi9iDIw
XHLFZXH7v7s5HC8QI/QHAZDCEvkkslFw9/MS751MO81oSmXgPd0hsc9wxYRP4+ShQWyLwXr46dMI
7zrdbyaBKR7uXUwXGeOMFogI+iVKgt42NEhaveVtnJFd3jeleBEwBcaJI0KfbT+LK2wGoqyUGklU
Ddr3FLUH1GzN+OvQNi6g2uIIoKp4jGl3Sf8J5y1hlTy2L8J215iyRBe4FKPySu39VGj6xzqEJu2U
T109PaVJnXvolLY2U4urm5+0eVo+31+z4gL+kEaiEg46hAxs+xu8PLIIlqn8DLZIP43+sF46xjS/
37eiOjAU9hnvpLBCS2H33rcr2SsciAQ3RohKXj8l/zQDEqAhYchBLqQyxZwQdQdyZXzYblPzyu8Q
H5xtdObj9mZ5jfhQRkQ2Qj9kd1Oa4kVAARPMIc3S7d4tOtXlmQExRJjrFcXMMH7MBka5BzdKDoIV
xWeSfQofynguAuiprSkh2oFxUnSFRiuZr3GSuw+JS1Xj/mdSXACCMVw/HSzJ+rNL4+zBA1IiXxtS
5P5imEP9lzdOxT++1n3zzKT/dt+cYv8kJ4fUzWachPhhu6jWc/OworQKs0lXv0crCR5ef5gupjEd
BSqq/YNyRLay0Mwy9jAkHp/eMVaaS0lrGjekvodLE2X2wf6prdhM5vrEJOSj2wWFTdbXtHBtIoGq
vBGSmM8ek3O3X9g2XkYgHowckAZurWR+j9paQz8lQmXtirDvSnY/6m9HN/375y0x+IKT53mGHH+3
nlJvqx7WGSrvnW2/08vFvM1LnJwzQYfzvimFLxQQ+sFLADM6SdfOVFGW9HI6IsnSyJFEjmrrZIRa
fNNi97Ol5bF9Qk9Fv7XDDL2w0xHP3revOouwCzJgiS+WrentphJjMXhVEp0zB6w/MML5qbIrSpex
tS5/3jelOiXYQIKVQSGqh7sCqR6WWVFAGRDYTdtJsvkFaonGN/ODJam29KUdc7ukrDanhkE4bvPS
DV9c5C0f18VrmHBM82vjrv3DWNTOJdaqEC3m7kjaQ7mjMtcBoUzdee9M+rQWU9/h89epzJ9NdCz+
cPV1OTmh8fH+hqosIaEpw0hmT17R1c3rStckMWnADVl2QwrX/z3uyNIhzRUHe6qIx1kPNCHEkhL6
J7/tiyd79mevyjt6fTBO5P/6g60/Ob2e/R0BaHiC3ax458zW+AsXnqYE/VufBoWzb4B1wCTyFDrN
YEkz6xT3NEXGMuxvPkiD4P5WSpe7y3Lk+yIrKxA/ckR367OMul0tJiWbfiaZycKhf0iqKn8TIxR+
bXun/gBjvPafr2dHZR3V48PrRmMIUBWjxzvTrWnWoxbH9DYzk1HGioZP6a7ZiTfCunR62R4Elqql
EuZRy5BDaEwXb5eqJaJfBME5oH3TeRxh9jmZc9gGpRV1srdonqq+bC9J3A+X+5uscgAMN9IFkTxt
8O9uLY/MIzQrVy/AXnP25zkuTrpfNgfeW2WGWFbW6ii4vWLzago7TYpa9t2zwv67Ql/hoc6N5SAy
Ud0IQgbJyUp3ghVtF9PGDJJEIXxkq918qIrMeai7Qntwa60Ere3U5zTUqoMLoVwZzxHnFLKeV9Ja
fW11pp2wMrqCeTCZTJ+Pq//v/a+kWhiPEXxvcLxTj9t/pUqLfTpJsMqYOi2XaupPkHR2Z+Lz7pTk
RX0aqmQ48C+KlcnHT6J9Gbx/ReAL8bVe6YvG+IMzDOPJTfX6TTsn8wEqW21GwokJ+UEU7taWxBHS
0Tn1erQJtO/14uSfjNo96qYrrdA1BveNOwGzsD0acWHRlMiY3Hdrod1EpC3pqRkG++AEKt45eLyl
Wh9VNeBku8XYxVjp6UAbznFT+11paN9CuHyhrbeechBZ7/t2/KrP6DuYo3dUn1E8PXA60kuStPVQ
Ee6WaNSAIoowkuRrkf+m7BoYZe1MzKfWmG334HAojUHHK+e6eIP2ndUGturWTmSbp1j8D3rYuxfT
KWgX60NdzZf7x19pjN3k6zGpSwS4/XhjF0ULGEs3qJr6O86x+QPtUcQO1uRoukh1TJhmZT0EtACF
dpbsTiuhRgjpZxRNe4WTZFpPC5pdRz1NBVOehSeEOUMWvyXjwnZJ+aRTu2v4WHoLY2W9mPHzWJfd
JVnc8ZZXzO8F+bRaQSMSNBbnMTI/jBD0XxNq89G5nfKGYUgBi3dwf6uVBxgsMYUUpF4oKWx/lwHj
v7YOTPiYPK1fszYenkiR6+HUzEN4ZT88H2oauOhOjaVnyVlkRd0cxN+qz02JEZSNrOQy7r79DVXa
MO6etcAtSATeMto/PKetmK/tZB7G2grPCg4f3hRwmdTF9rG2kTjhYFHQoGobe49VX2kPizO0Z8GR
+wu2wPlsRkn3C+eZHF2C0IjkX3Ft6KnoXK0AVJh1YvnTnFCu9Y18+FqQ0PzCPaUeTQXOQ7sNqNR2
L1tAzjns0TgFE3buU2iG7n+ZmRflw9C0un29f3pU1weCXgZapYAOYISttRHJjDSKOD0x4OzsQ+7V
sFXbjbv8wpgGCSdcDACIOCB7jzBA/6KRQTEjttbv3dbw/mmg9/nv/mrkr90FoKicMacE96CsP+9W
E/XCb8MQH6dTC34Dlb3xIWQc8Bwn5oBw+JwcZUmqg29TV5T1B2o1e54r9JsjH9Ag5Ad+K65WAYwu
zfrhOpThEf240hQlHAJrGqDUB7Zfitb0aKCkwQS3huhY11vZrR2b8VJ58RGaSeVSaFD/v6nddbZa
263axofUzWI+oRf0KcTcf+lR04TRefZP02qsl9hu+1ORuvVBr0R1JAHrwYUGHhCHu0umqz51TId2
V2B3tvNbxsTJtZiK/iAKVG0nuRihEqVLPqF0My9zsZwcekrBVmRL1N6WcEF2HYjiM3Ti0/X+qVQ+
HQwVyyG6Hynt7tOlUQVmvolAFTVG6Dy2OVns2dTH1j9pkHJCu9pE+Oc5onz8TqwRyilIa1TNSSzC
+AKif34wy2b6d+ptrTr4cardZqYdMABzTWRQu2/dMcSUG5as+9tF/WmpwHgA8v0F0Awi85TQgDrJ
/NDa7nYU16GXGUzOD60RXly7+7vSG+0WGeuvuE85EkngCAKJ8vjWEhH57Ewm0Ej4h5GyEEULwUGu
GwiTZtSQDhgBlKeIUp1hQKxFVib/+4tTZI7lXBuZpJ1zmvirT5nwlua6+TELc3FQmla9e5LuhMoB
BARQq25N6cxVxH0hUTJMkl5MMt6g9Cbq0+YSnSZ3mp80EWuf7h9d+T/dO1RJ84QiiBT729ckjaWM
bQZpuIttHz/PTu2ecK11eWr8Tg/qbjxCxSkNEo2QOP2AiOw2NERgwSuqGU47xNQhADH8b43LYM/Y
WfFfcWUdNYiUu/qD+ZiTIe1udxWCHM1fdDpsEQKG73Krdz4ZWjFcx9XK4TxpEv3cQ3p3FE0qb90L
szuP4DDZ2qPZhIeddPPcJnlNI6w+GupTbyZvE3AXmhr7un9hCc2MJZFDSaJBxukY6Nc6cEyfGW1B
4ozcEP7z+ydGdSMkW7bxI2fDo2w3NGuzbgTlQ8sytsW7bimsSzTZ7tvM85KDqFO1iWBBGQsgUKI3
uzMV6QiMzLSfAmdIsvhU6OC4TnAlHOZpqkNCXQvRJeJXhoF2hha6TaVRMN/ejRUqH5Xo12toTE19
mc0SofXc9y7+0PSf72+l6hl2wcAS0gCYIkPdbuUApifKyK2CmFGWh9Tr+7/XNgWLESfWG8fSxFWA
mzjDKd8y92r7Bw5Hhfqm64xvYy6TesmrDLzKjWkFgUOHsYHWjgGb6oMTI9V3QmXdaIN2Hafn3q5R
RbeHCeDlBDR+OtWDZ0MT4jXVUY9a9R0AoeOOZJCHzNx2Q2DK5uPmMtqqcusZPHd0JWXOAr/Xy/S0
uo0RwApUHeyD0irYDf7CAwIy3Vplyn6chp6gMrV0WVGsrO9pNqdvIHBc31UJ5TfGK4+oRZWbz7si
qe50Odi4+/h0olCVglMviEF8XWFp685d2cYfYH9xzzHY4S8+GL3nkscOHQhdECuEyV9eB/3W/VOo
umVy/IiTAOTK3gcIphuLEZUdNn2MwwdyBSjqdOsog1RbYfQeDmHKqftJJ23Oge4OpPFiWtNHy5zy
Z5E62oFzkm51/5xJQhvOEA1zMB3bTzmnmmW1Mj/wp7yj6iLEQzpn88OUmutjP7jVqQqhvhdprT/c
30UFy5VskTNERW4CRG+ftrqDARNtnXlYzYYPpqfp5zAvlj/hg5+Gi8a09/CQZZZZn0bHm55RNs3g
cJMfvJidD3ZjpEewW+Vm0PGA5EyHGnNPQFiFDbQOnesSu4TLN2vWzQSwl4dCi1lDbftkGxEcOK1l
P0NJesQxpHqayAMpjVLFpre/u8ooBRtWtEqtg7AY0nda3eVBXJra+8jOmvGLHkf20XpV91hmFaZO
BUfKRW4/PrFV4nQT653C0Hfemr3r/maiV6j/Zs6N+SFb+vbSOY11kM4oVgrAH4cF6FYO6MqT/yJE
xD0uKTNlMKe7Rvo+N7m+xloU/3at9tfqjOWBOcWjgZoB6Sj6GIZkBt6aW7IqayhAcc4GS3zIlxZB
IQZLv4qwtJbzMvr2GxhrjI9+KTXiV+2IX1q1XEozPwYNOOZ7ns4lbyPNzG1PtmLD+qSN0BacMgqo
X9d28GVI5a3/HtwtmRHurjXZNxQXkt7MeXW32mKBcKXt3WDu6vjPrhnNB3fKog9M34h/k2woTovo
6+qUONo3a7H6AGp+88BNKm4TvwEwDmS+oLv33e5OpKgrzAsVT7dcH1pRwy3APNotXN3iJASjd0yj
u8U1a4v0wKspQi7SN3r6zM2QZO0ZMIbCEQClMb0UyfJ709fen0yueo/G6nv/HWy1PK2vthrsNB0N
2a/ZA2QKi5JHDLlJMPp1+o4wwP/uor06n/3YRGI2TA2zIhrI2nfuFGn1adFL3bwmEb/vVOppV10S
mkoQKnZFjKtrzfroQ6h/ISeB0gEP575zLLQhLoYsgYY3dJccyZu+eKZ6bN3u74TKDOUyiQjhb7QK
tvescapCrxLOnBHGcRUsSQVarsnX/I/7dlT3id0G4QW6gDRzF304Q5X2vgUvGXCvLDobQ9p81Dsz
PPUkK/C6RL/ft6dcF6MtMDgga42/3K7LsLJy8TyC6sRbys+gDfR/XTEcYV2Uq5LAJ8DGrGnPft3V
pa0vLixOxbpO7+wqpecBBXfQaG7/G3QVR1dE4fvhJrC5l5Q5gE3sfH/l0fNL09kN6mnQ8rMO50Z5
tZy4j87xOhTRQ2UAXr8gBh3/dX8/lZapU5PPuvKP3UMnas9Z/I7cwdOy9ONih9FH3goOplkL3v3C
oGJYaUtw36rqFaDPI6lj6AO+KhaODUG4lhK016NvDQCj1u5tnZnRewb4mLo1Uktrrklixd/jNvHj
M63X5RcqMdBSAzuQNLzg23Z7LlajhOibmrndGQ3NJr2Mvvhl5i8ne26OpmpUB4oyFhAgkLKIKOyu
Sec7A0Ec4VWfx9kVvc3sFIqleS6j8NtKQn+wv6qvCrsXhWZCJ7pPu1fWs6bJpKnrMeNqPa+h1d7K
QX/vLGXz4C+A1tuhOcJ7qk2S60IHQD6wH1wJc00UFAjRDoJeDHzT1DAN33sLLI2r/7USafEGhSTn
AIGssipZgYBUsK3c1a07MHMP2bdYp7tkUZ4otFi7aE7UP0Zr6n8TqJmc0YU6JHVRfc0XVvfBsoBS
GDIzuhLa0ukffBjArnOhL1+X0q71M6HPZJ6GwaSOIRLxTjMH+9rA2xgY/bQKiJlAOYpYtz6xjd0f
UVot7xAR6D/cv2MqT/l/nJ3XjuNGt4WfiABzuCVFqdUTe5LDDeHx2MWc89Ofr+bHAVoUIWJsA/bF
GN6qYtWuHdZaG20tOemIcYC8+bdbYyiL6CqaEKd4Fuul8srofTfM9eWxlb3HHd1ueZldnpptYtQu
kZpZ9IBOTEAAwVyUZqBmtnoihuvPv24KNgYVRtpr1MXlV3kVqWoqU5q8nkhV80aGSSup6adUwC6I
TyUH92dv74AoSKQjgqZ3kzMKmyCtzFwgvWmenRlHpZxz3RkPDu/e3kkC1k/gJggC+SteLWhOMwZi
G7LKViz/AMgTT3q7/kkt+AhSsmeIdJKoSpcjhrdT9mpVG+q8Aa2mtDTOosyYArNEzykTRPu//JEY
UgQbgZYdadO2xVWuWZqPEupYQQp9gyJ+FurgzgOoiu1BSLuzKmI8whu2kMxlq2dg6pkJhx3w/Jok
Ebr0Q3auKK1/X9GP/w+myMjBxNGEoE2w+VJiRDVggshLlOPUFwr7cegkqBp0qXZU8d3rxpD/SR6O
xK4ghHN7KsiDYi1La+eUp2p10fRGCRLGS4bLKAa/pMYczJnThJ07Ln60COh0hdZc4nUu/VgdlmtX
WvkBombH39HwYoqplACn+bt5Tha3zFu9ZPnqkDSn3h5hYFUa8bFuJ4E1DUeSs7v20AChR2pDjt4G
rzzZDEhrgGfEk6KAH9WsNVza2fi2GJHxFMWtfhDF7h0ljxqDyTRzWNrbARlDZyB7OBIFKVM9/ZOm
lbhORALhVHjNAaDnZ4dnk6JQRDJlUViTmfBmM7MpjwDt8WQpWjXaQdWzte8Vre1Q4aK3/sK4aPvf
RO/a4aTgTiN/JbJG7QXNqga+YDqP/mKRMJ6YlwL1eOqc+hOxsOaE8doWqt9Z3vqxnsA4BvWqj19T
WBClv4ochjt8nbj1c2L5OChMpXyf5lJxRFWHXveFYEzIj0qbVctnov1gn2OCegHhthmp6TVN+5Kv
9fCPPre54ve1jYzZspRqE6htXy2BETfZy7RWQ31BSs9Qw7TudOVkt0X7OU116++1qexPcSG8T20c
teupQ27sqKdwH1nKHp5Grgoegn/KgOGVTzUHxEcsbQSe4Or1712zMDEnsfpLY1nlxXPQ5aw9ots+
jTSeQ/XLY+93f3CldV4nQiAptLJ5ogZGHkV1Ju9uF4l3zG3oO5901HpnW2NnBlOsuz/+g0WQRQwB
Q72YF/h2vdnCudEcSMsuDvm9DQokWGyj+qg5cR12de8eeML7gIs6K4kK6rGslKLGrb3Ks2J9GWnz
9cx3Q8Mk7s+G7vZBxWwAMmhtOafwpg629f56YpQOEQrj0HuBadwa9bJUFAZe72R3dv6tXxOdWuRo
vY9ADh+8ydKT395OTKH/Q+GRYjLIz1tTIh2UaYnIL2MuY1AkSvRBpKp1ULPfOyevrchf8eqUJosx
J6VN9bxeFec5b8rhrZMZeRCPqpX6BvpH/+Wz0YMCzgfRhmfz1mDkarky4eHJYPs+rPQ1DwCWz5c8
bcF7wnK9pkyi/OVYgL2UIEwJfpM9olujsDcNC0oPfak+7j7ZZhL5QzQWH6fmkJyyd0KQAoNjgSQp
1YhNMlc1Q98pFtd+MEvUSsyxCdCStH3UYY5UjfduAJOSpTAKSko81berIrOQwhcAvETPzORytLyA
plz0FYn2+p29TpZvu8URtX3vwPxklVM1pTuwDauStTHaVWcrE8CD02XWkvZlzF09RCug6YPGKNEj
eOxZdtcpVUR4FVHkcjeeVEXPo+9cAIVNk+hXJsCOJ7iKzdtigfRjMIDjgi5BdfkvRknJJUGXWunm
+pm9m6CBBOyly9UK8n7/5+ARd8eK0gfKkk1BVmpHC93uLaxnSYwhtIPpjdvenB1EZmAoZtkaUokt
T10mGF8elXFQF/V80gtvPSjNbZ+on/YIWqEC4D+JXW8PUJR1nrqMyRpOWd++yJ7TJc2m4c8sWppn
sIPupU6F+uI1VRToWoPGz+M93lsvS+Z1lIo7d97UqQc6GfbMep34Tydt55cEWrlvm9O1MOLpn8fW
9lZLkYd5mPhvwMSb3a1JTdeY5lIoIp1ZR0sTP6d1qZbnuluaz6pSw8XTlvaPaJjzt/3s6n8+tr+7
WnrE8GuhxhHB3+42o/+Use3GNaRA4SI9YWUnM+7zd/agab6yDEcUzTsZEfl5EQREj4xCHm15+YNe
+faJMYtjZMKZzPpSe1qn1fkhk7JLN/RaaC7FdFJqRQ+HpVHfmFoWf47BrB1EBVt3yG/g7jgAApC5
BYa6eTBnuhodH3kNzdxbThMwiiC10jxI4SiFj/d31xQnifwAhBZ1+9vlrpMo9IqmSYg2yvDejHP1
3Jdq/XWcyyOe444prguXlPySjvMWzbj2ieV2HeM+gDXan2yjIDWYsvRNkSkH+7f1fewfFRMUqXhL
wBVtx8aOIlWAbwg11HM7Pinqiv7fvCjfBWH9+xSpScMvzaI7iAr21meTpBOa8hfP5u1WGlRA9ZJx
Y6HTqU4QoULjR3RBr016OHdw75SCKOJegJ6Ak7hdYdSzREtT1nD0JNtjduaFwkBqPxU0Pv5YjCz/
e3UXBzFeSz9ra+2qiOGgyHjgi3Y2WuqhSlouGJk7rgaTPwa37RU17LPpmyJM5dmihoYoa7mc43Wk
QdPD2TowurPPxK+yiIQQInwU+eevbuhaWLmu5kILSU+0iyaEco6tOfk0k/kevGc73o9kij4CkAFq
v1tKXVFSedfsTAsjrXFDl39cXA3R6aTQl7Ax6uGt5yKRyCCO8lQNc3aQuN+vVAprwBpkorn0A5vL
aSjVrCpWqYUts01OcyHi34WXt6dFrOv1sR+497OS7UzSJadKULfYuL2kaNOWGSJaWABHCpwiH54H
VV+f69qrfaPt+q+P7d3vrKYyoABMOP5AclRuP6LrtrAJEUoPZ3hgfqtO41Pn9H8bQ519tLSqfqN0
nvas8qX9tS7z02PrOxsr5S2JNuHiU+7evGp6lEeiMscpRBm+fKMk8b+F1YiPTpep58eWdtZJdIIa
FVUOTbYQbte52MPiLi6uaG71Oaw8PfuE+P5yFVZJwXvpuzeVYLKloqfVyUwn76Bc8ZOf8TohogGG
r0WchZMKZnWLSRkaOvNdOS6hnemxcTHsKFN9Mj4d0XJbxO86ihFewJgu/W+31rrpLFuCaZCoffqS
kzoVH1qmcaZ+rAuvDnorYZ6PZJssb3pi9frNYBc9NSzEqpJr3qVR6zeNS6Urc4bokhdTWR98unuX
Q3OCDjFtLNZGt+J2Q+mON5roK25/5FYXs3XnUKtVuXnUTXJRJ3jDqLL/efwZ961yA3Upp3g30Kho
czStVawmxaBfYNlNl34Z5vfeUvb/tjNpezGW8V+Pje6cUrDGrtT8REmbwsTtUu1JKb2FaQqhlUe9
z0AN4+pY5RzOnWsfHNNdUw6tNBfZQZXK5a0p8H1Ga/eOGiZdbV5qENABPlgJ0JEsDj6gdFrbE0n0
TE6CHbA5G1MILRdlFWdqWNhuFhhJulzsyE18VXHtD17kKaGdtG+o37fhr28n8RzRHTg70AWbqGpi
itpSg/sL1Rk6oa3zNbXYYaibZomDa7fzPnPbeKDlE0X/ZjuDocajA55JiUAg1VyB1/2xrF57Lkp6
HZk6N09927fPswEq3i/btAnAW/YH691x6dx4sncw8eRFWxebOMKGRtlyfFRmXKdDMTwnYxr/3QIJ
e1s1iLscPMw7BqWKihTyBSAESP72EBmuELrRNEs4mHP1RVQpFW4hymvCJLhQIQU9sHd/KSWzkYYS
kQu90u2sjcymHkfnXQ1dOxFvlNIdgLMZEXIMsd2dq3wevyydo395fIzuzy/BjhyW5xD30LmUHv9V
+GEOveHGFds6ADgKZGGLCfRK+S0u2/INpJLvZSWBZ5Zy0BC8v6L4ArpMbC6fk/Tz1q6REdQtLS+m
bnXeS9ZnNGizJH9Osjw+uKI7G3tjanNFxTyYaVbhDTw3LQC0oVKZC8v9oLbGdF6jug40Y+0PIpDd
9QEzUmFrS0GxDTRErZiHGtd8Ta0y099BXhc/HIv3ZIoL7+Bm3Jsin8TJSV04uMzb6HmqbWH13dKG
A3FfsFAoerfq8SezdpRf9qvgIzguILu5higb3n40BDQSu2tXoH9RmwcFypznqnNN30kU5dPjc3kf
aUgoBr6GOy9lLTavRZ0giQhvDVOOPlzraex9xWmLszanFEM4j/5SMhwPzRzI78uvD1pFa0g10ayl
8gMMBjbe7VKnoVgrRlp3obomzbUvZ/tbPDqGT7FIe1/pfRkQJHVPZV4PLzyi67mHSHkagRvkgZjp
eBx4h72PDLZdk3GthHVvvJGLsHMboZAeFvU6IdhSqF9pjtD10tyjoWz398XVeDdJaXEKlEw3R9dm
AnRhrFEZCssoA4Qsf0x27T2nY9+F1Wisn+KlP0Kr37shaZPIUsavMr683W41d6ImJ7gLMyUScgy0
7tvKuLxbsnw4JXISYLMs+tnr4qOJsvduHh0MZPb52lDbaODeWl7BOIqi1KuwymOLyFXTrnXqzhdl
YBbiSqD08vhg7+0u6SW+npBB4lxv7eVpGVW9ZlahVUxumKhOFiAFloTu2plPaZv9RjXzqOW+t0aK
ipDLpSQmjvfWZkbQTsinVmFUzXqQOk0MzijmMqlzGojKtX/Z+XFzXtnb+InJcjqvSrQqnM068fWm
dt5VS19eVLe2D2KT3aVR5GJGAw8nucHt0iol6+qom6rQbMzRR/STIkJZKx8yxDJQJ/Z+vYLH0kh/
EOUlEIEudGtvqbo8JkdhK+dMPLlZ9c+YVUwhbpGmbAfLO9jJvXvxE1XAKAji5q3H7XS7NTJ3KEOE
zqxvgo5/4DlJcqqY/XXqGs15Z3VtFmSpURy8KnIht4EtTTo0+lkMAm+0Fm4XasJzznMoO2Ecxd0H
uOnLW7sYs4Mq0x3AAD/7ygyIkFszoq6NRVusMqStn6Dm3IuTYbbdWzcSLxGjiZ9jp4jDGJB00Ap4
WXHKbpvTML1ljlxPWD+bBzTFvRNFf4jQj94b0vqbL9y6Nbl276Awvy5T2KR9E64dw8zVZp3Obtwf
1Sx37XmECBCjZal0c4K7wWaUKaScsNXd7Eehjs7vta5PajAuXZH5cVKNfz92QfsWSVp4wWVhceOC
7LTrSdP5tHPTmX5LbS8ckqg5a+YigKK7R3T2nbcLkSFLltWQDSHNvf3G/WKC/7XNMtQKVz8xBNkN
3NUrr3Xd9Afnac+7yjIpjwnNIvhWt6bcoZoRInH5eG7svTOnZTo1ZeV8jrpieov8Fz5vGQC/Pd7Q
HavobtGWQllVijltNnSkGOnMo1GFqOR212oeladiBC5bEfAHQ2VrQUq36sCovICbCyp1LNAp/Nmh
2io9pqBz09XLm7DXnJGKhhm9y0rzhzUaw4kxKtNzbOni56CaN92k5Qe3ZGfJCDlRcOI1IaPfqll2
qBGtk4GUmTZFQ1A28AYmTyCIro/ZF8dutSAx9aNBj3dEL15pVIgoAhlSw/Zuo8uSyppt1O4JoHBt
h3RSVmSBm9H6TmxsXkVvREtYMDruQzGDG36zpH30u1eJpD7NtqIcvD3bPZC/RnpH5KWAADLI7faw
LSbtziLTXTljcrmm3TCEa9ukodW3Hf00VEyjqjiiZW39MkaJvZmISuUGSMBWPgQ1WMWKszw6OXFc
fmO3y9+W9pAZvj1cP60AQAKxSwn1DqSnRR41sLGIEMApjLe6oph/FJ7XnSJDDNe5HfNzZ9SW3ydJ
9aYc3QMHtXUY0joVTVkjNqXugNz4V0mpMQwWo+FN7ySGen0bl8azIdTxuZ4oVj++uXuWiIio2wBE
kISYW0tzWxkTohRgv8l6Jt8qKUn50DGbP9RyLQ/gHLvGwOJI8vRPktPGWONZ07rqwNutNesCM7Lb
YKIzmgaGvi5fHq9s75xI+u3/G9u83523DosygChv+7oG8uy2FweYzOU/WJHZIM0RwqJtS6G0F0OL
Rom4hVlz1pPOeord3vn02MruxgEIoUPNO8H5v904Z6qZrwpu/oTMYfESTeIreLjhvDCR92A9d6Uu
efSkOCbYHhLQu1YUSheOntYGBFZQqhREjfzPxiy9gEdkeFO3sRY0EarZyNB2F6Md3Y8ESr+KXv/5
G37iOcA2UTPdRART3RSJ24HPRy8yeZ71TPNVrbGvCFsvJ00o67PSm9PBy7kNCjBK9AXhAwA7Ln1L
oO7t1IzVJMWZ2fVwKtS2m4K0xJNGkd5eFFLag4+6Z5AQWjYXKZyi0nD7UaG1REmG6hMd6Ai+UwO1
lO3WT+5qK89aejhzdOcQYQ0YFUKghFpbeYZR5HU6mB6iwb1WPTl1MT7H5mKfHaL2g73cNcULRfUH
18LkzdulldGYe+XkuqdIn8qTZtSq31COPjcmLL9fvhrUQ6Vgt+SZAdW8NdXNNllAPrKqtJmucS2+
15ABXrSOROixpZ0nAWIzSjeoSaEWtA1y+lQZNWa/oCDQ5vbLMurtb/SDE8hsVvmFNNZ+U0arCFQx
RdS8J3Fgfm9PGfHMewSkETT3xgdE7dIA2wapWlBZO2td21wmN+tO7TJ/f7zQHc9JMY0SLHUnNOy3
IJGY2UTOPOPTvAJ+c2Mq3h965tUHj8He8QeKxp2D0ivRRbcfrrZL22qRZDn17VR87tsiviYiHQOz
G9wnjdZd8HhVe58PFKjsUsCrRr3j1t7AgFFntWi85t04XJZaKD+Kxc5fVK00Uyb4xN3FHt3yXWQP
zW+l04mjsSt3qZ70MFIfU/JduYB3peZk8mwKvd4JCr4qzpPVRkHUDPl3oOXq1zauy3Oqiak79bVt
zgy06fqQYYfeZ9q5BdN/vMT5lnhi/A8HyyG1ZnCAzIfuhBIiGnx9uXpovq7GGf7M4rsGykMNHcGD
y7oTMEpRL5h1Uvf7DuxkCtVNUaXwTmuD9gCervZelnhwNd8S1vC+TjsjHBrr6EDv7jxwJ3DOsvUP
ouP22+NnDbeDdH3Kqzj5mjZ6/IRoVf2hiYV9ITOqJt+YdTkrvVaFL1Sr/Jr0TGsH9T+ulHfVofqu
WkV0hKHZ2Q8uGkVN8EG8PtvqRi7MfBiixju5rVb5Pfv2tHYYjBcKnbXWV4nfMtX1/Pgm7HgSfDMT
RmSBU1ZxbnfDqptMZHTzT7AqV7IFow8nyxoZJDyvp8emdi4dxRPQHTZzYjj/8qe8CmQnC7S6VvDG
TYnShozZBvdgdzXk6qwPetKEq52XX82myMNiRcvysfUdR8Yxg0aJHyMx3XawKtH1qe3F3gnAovHU
MsOdXHGKDxzL3nYyxBOxD6kuQ15wu0ZztFcjynhXoc7/VVql+Co4g28Yk3pEhNpxmQCuJExQauAS
qN1aapJGzGXBHo4g14KqQcGmQl01cNZOzvJu0qfH+7dnD6I8DzipJnTUzduqJk3RqkbngVXpC7jq
2ZeOafcXpanKoM7zo1byzw7f64yeA8K4V9kBRKafwtNmfd0oMj5S652GMi7PSZyMSDI7XdDoev28
dMr6FDfu6LeMk/TlmF8/QTT3XW5wbL2ps58Gy/6BwJ4ezDZFdGbvTQcbsvepcR8Od4cvQF/m9gPo
A9hUz8s9aJWJwXEW9ktbmLkPcDEKH+/9kanNXuS8ml1RYmrK1eKaak5B085IPlpIURxc0p1rQqxP
yAttkH7v1gvFIh7SCeWPU2Nm4mKuJS3fVakOrsnOYSJHQjkS+QHUuraKGgLIb18zIBSVV4XvWq6u
8B3RaWFtTvCWetf+9/EObkvH0t2Af/hZcFOBQmwSQDqva2TbaFZFTNr9qrnUo5wof6fUyfL7Qvnv
PWILvV+uSX6w0p1PR5RGme8nQgda0eaUVHahe5PFSuUEAxetA9+jmf7eFE1xUIXaXaPUW8KgHBAo
N/2Vf42XhdKpLqLTiOjOPxAwUFuLFbVsUJFu0t8XS+jvnVaJrm3Tt+fH+7u7TAYKS2ocKJMt2UUO
tzEcNEII8lP9W7OAM1pcK8p9rxqPiER7tvB7EnyB9jFY3tt1VqljLPZs4xncQveZhOo+p1n27K7Q
m359VRReZCZIT5lQ7dYSgxlmcs06QgYtaZSQcg/QxGEsqiGIszFZDp6ovXwb0IOcE4Lij1RwurWn
WgmDiN04Ok1jRbnSK6z+D1tPByZ+uaqvrBmUnsj+tvZNzjCWwgzKsqsPDuyOA+A3SMgFFHVZiL/9
DXEkTIhgJWtmZs5vKD83Xxvyi4Ol7gQ7VPdpD1O8+8ntu7XCw6lUduVQuBsLNQ3dIq5g1sGwaQbt
ZCIuZJ0VrdN+dS4qboCiCWeUkgYR51Z1UdWrLEtMNTqtWmv9YamT/SWdxJdfPjU3RjZf0Uvjcq01
jMxGF0E54bLpVSzORTNN/z42tRfMYktybFFuR/hw416yrogyxxgiRMiX4jkTs9f6g9PnX3U9W//S
FDt5XpQ5uzSTkX4TejoHQOzq+Llz26rwexUw/Dgu1dEhkkvcPN4EClRPKASDCd82OZQpNgZz1aLT
EGvphRLufGZInhy8FDV+3hxJquydJqkwRo4qO/XbrMVdtNFixADmdBFHmd9CORp8ymTreKVj5n6c
R6pV74FQdEdxyo4zAsBH4M59oXJz100uzdmDqaGc3MgEmIT0/eekyRuGZmWL+esRx88+ORLiEney
rfwpipNPk9EzrT3XqqDLGpVycNKEk1Yk18cHa+8Dypb8/5vaeAENcr1bdZOCtFZhnPLZG87Ik45n
Txn6oCRJO7C3t40WCmfgTBDHAH946w80r4mmxloU5HAaOuWRZv7Qk/m3Qhvsb49XtntlZCkdUV2e
/TuM+ejEotd0vtjiVctfq4E+qG+o7V9DgzTxrNv6Z5m2o+mbxz7CGc4VzRPTb1TQsR2VJOqQZnN6
/Jv2dlsCXqnFGdBUt8PDjahXckdRlVPneFC4YB6OHxqms/kl+g5XaLvDr85ml47QkZgesk3y/S3Q
Y8nrRlGXSqEgnvVE0k733RzGOmQa1vvVs4r/4BKpdqBCRBGXatLm8yZDRENBS9lztyye0mJgnowL
/yWR868f7+XeSXJg+XAnQRHfNT0JybNsSvGIkMajr3la/Q6AxTtrjvgvZxYMJuQIunDEWxvfq3np
WiT2rJzWWXd+X8b4pTXb6ZQk+hF5Wf6ftu4UdAVgelBBYE/lml9FdosTZ/XicT6yWe9OdWZ2fqTM
Rzu3dwopBUNNYuPcO/14UsyVKg930LSX9uJ20/Qb8MDIV/I+O4sMwvTjL7W7KmrCUDAADTvbjFxR
nWGZpFTjkFXqaXbS5mVYUgDpj83cHwgSGdAEQJogc93VVdQVtcISSaPQiu3qt7wFQBzU5VK9ZPFa
dwfR044xoiaIUDxG/Gt7JuZenxm7WYlw1Yo1MHrPu6hW5ASjo08H4b4MPm8PBRJlTF8AnCH11rdg
kRq5ARgYJndqMpzvsNfEpawntfOZGzlcY3C8T1pjDZa/WqY3+5GxTAe3+v4D8gskeQYOy09W2+2x
ZOSJHk+Np5y0ecrfzH2hPaclovmPv9/9sZRWJMVWctvveO3G2C9d2uYC7I1AgEpJij+QFc3TMG5q
5YuilYl+emxx9yMSlyJ/LDEh20JVtNSMZcp6QRmq9a7pmkRoQTRmGNPj+OUnncW9MiUX/+pmD4uY
Ks9sRdhWWX7qrbJ/W0ekTbqwo0+PV7X7tWwk6zk0OnHEpojAiAHdTeNBhN3sMnha67rPqvCK/7Ag
OkvS18uiyJbXNDSmV9oxUq9V0nqX2Kr/FoUYz4nDQOjH69n7ShSQabPK2PcOdNFGxmoYcyTgaybi
amuR+qmsk6Ly1YQS7q/bAukvKbm8mrxht59Jc5NUnXtFOTW2OpxiQHVP3dLNoQ2y75fbZSiryKST
b4QcwFYO0iyMOl6UPpalkOJpFYZ4arWGcVPWfASa2TsRPMiAen8WKLYDYFR7Elo16HEIJbUP+27W
pJpdc/71vZPyBrLOD2B6S0M1RemYUdLE4dRmDrR/u/dtZhpcjUYced8dVyFhpJSYqTFLpujtZxpn
L57o8Cch7X7xtmeqztlQJidsiiK/gEqyPz5e2s4GQgShkkUTEC7GFqgLAD3T7MaKAbmY0wfG6Ij3
zHI2DhzgfXYjuUmMtIBKJ4Fcm0KjqSiiMVovCSstMoKhNcbABjQM4T5VPuqpSMKE8PngddnZyhuj
G28hsqIRY+wkod1WFeCCcvyYzVn7xinW6btbz/0BH3JnK9FXhnfBc0Y7eju7Y5j0TtcFXr3oOiPg
S3pXxB2PRh7tVFik6p4c3YEqHcd+c0LSSspOoMEdruqqhJHndsHstFFY4U0CO1X061iW4tLDDn3m
gzM1W8+m8PGp2XFckL/JPRx0V+V809tT6v1vPJ7IwsWq41O+VuPF7ZWIjmPp/f7rpsiu8cW8z8AZ
Nl8x72i/wQ9Iw0gt2ms9K4m/avUadK3rHpxSl1+9CUfkyC5qnbBM6RzKP3/1kkHq04sqzhmcMbrL
M8ekfWEQSXbpeU0/NKosPYxVnhDnFagnPF7mzmHFNuAg/mbw0farIp7raMIqslARih0a61z5yMpr
gdHwiOv1dCQKuvcFX9uTN/bVWhsRFYtlYg/CcBe46VQFrjDbN/pg5AeJ8c7lp7ojYShAGwnn9FtT
7lT0am54aaivsfrXXNDkn808fWkS0yn9nErgn2R3xeXxhu4ukASRtiBO545EO3DnrRTpjbCxwE7y
3+VPAEa0Z68Z4oMF7pnCfUrNIjrOpFG3C1Q7mYw0Ht9uSqZTJNLkm66AZ2iRXz4wtbeXxD6wrimO
g9OSPujVZ6vaIm87uo0hgx5KmLJNdRYqI1HiZTQ/rFNWXWzICgdh197ZfG1Urv+VUae3DIWJINwL
R62f7V5oQZ3k1XM1DMmzO/a/KoLDTZd4HplPQaCHun9rz4yR9MmiOA8h6r0riok3fYgvhF/2JYKj
HFSeexRH7O0rzxPtdPlkkM3dmhz1RbUbb0rCBbQx4zTIxhjkakUneNhW7Fe4oEvSur/ea0WoGQ4Q
QAo5s2d76+1MFYqnL0nYl90Qji1DHRTP6d/2g/Xj168DIEzJDZSazdsp0UpagUuM1CSENm89pQhZ
B8lsDEFdKd1/uHmo2wMEAxpyj8HUh6gdnaZLwrxNxAdLlPkVLPnytIzGUev//sklfwRWSkwmMUz2
5rMNqUtPfHXSEEBa+RHoa/XW7Juj0b73559dM6jqAaYzJd7i9nCgLzFGgyRQGcy8RQxgONvuAC29
Ur83S2KcHn8pGYjfvkI0jFFSJwWh9IyO9621TltLL6lBYjtlXFyaNXfPgHs+WEPW+E48Tk+d1+do
6PXRxTDnowbO/UUAEUYRHpVASbLcVuPjYSoGbYYZlkWRhZjfuDwzi6L6bHpDj6pw04Gc9NqXx0u+
d6BoUuqUvMAno3y1bZS7WeqYpet1ISnQGGRZ110Yk6wETJP71RHw9Nsgg5AEYQ98/1Zga468eFS8
sQghRTImNh0EcuKiK73K120nPUCU30cUWPvJBZGKAPjrzbf0cGR2m6GvGRnN8wTs7LSi7RDoDqCh
wi0/FZFhXAGqPD3e0D27gJ/lVABIcMznurVbtnA5ex0UipEWzrtRzdMPk80sJDEpn+NC7y9lilS9
vnCUHxve+ZIgryT3BZEtmjkbw4nKXBw2Ng9F205XbczWq+4MA4A0N1ePprPsrtKlsAKREr32rQRc
b8yNPXRzHnbwJuhWDFrnO12hnrNh+ZA1U/Ol9IolyEb7CPu2t0w6Jf+bpMJDtfmu5jzqlN+VLKwt
lXiwGI1LE63ztWzV4uAI7ZqCmAExBP/FFbn9lAwExIsmndxR16ATBnfMUlrxwWzq8uAa7u0n4CKI
wMAkwRlsPU+TenmqVHmYuXAloRF2l1oZK9jBuvZtNGr9sujWcIIScjSnXWabrOPW7fHoS0IslTJi
qa1ecTdOnciimdEFzBYaDZ/cQ2O2W800Ob+LtQKxtkiN4iAy5gUnxGloToNoKvOkzKl+EszCmn2j
X2fbb1Kl+azRj4jQcDaayp+mybwWoOeboISXWvsOTJ5/W4X3NywXU3xfHDhGgePNXuF3ldc0UFaZ
UeLXptMzhpSJllOwJAsvi17ECXaSeJ6eIDOUNfFlb/w55llTXOcxcqeT3g9GHww1/yWGMjRm4wKk
sj+1dfakWlnRBUUt9N8TZLvbU9/Hy3s0JUR6GcSg/GktlvdU2iLrfG1OEvciWHWoDwmMub6aBz2g
GhV3oSl9y8lj4uapVtIOcmTXakCG2MKr2lWi8FE6QRRx8tBM8TtUw951SWz+m6K62gZ9yugGyHdj
3XBodS323UZRUj9P1PXNmMSKgcpOmqpXBSwNeI+RjM9fKkqXl2hx88+j0FBBTIRwLpnZM++zc2vv
h6kr3d+ArDJZDOzz5yHtHfNN3bhJ7E+6PU5BZCrjNauNRnvvLrb6NrPVyXgTz6v4Rjagv4xrMv1V
Fkn+B5LV7V9AaerRVzpX9ei2GNlbr6KnFUadBWQrshT7L80hqQhax53EWW3JLzpNXT7wzLT1hcc5
eVE7GMhBFo3Nk4kOFeLUfWLnwaiPRXMaG5SqfRVJhNhfi1b5u1HKdPDjvo50MH7Tem1qI299D2mD
OlAGVf/YG2CLntY1yqegzwfDCWfDKekAMFCTcQbmDOyvQzvI9VHS6b9pcRe915asT05tbfa/p7Ey
S+xr5ojAncf8XUOe8o+eEgX6SQ1L4GkE3vldHaY4C5pqNox3+iBSRm+JHOFOy83K4aQlVfEbEzSj
Kli8dXxuO9HXJzQJqutolLbpK2oEUbdeh/JrPgqEtbommvsg6hu+hMgbJpUBnDD/obKVgxmCS9z6
9iDm3+yoyaLnAmN/w6MxioD5EACNyJWJBkDeLN8n5J3eZGVj/0Bei1cs86K1DosClcEwQzUpCw1n
qD52nqE4fqd6reoLu4/PHWVux08ja/hXp+r5I1a96Xmyoiy/qMqqf+mdgpFLSlXaHXsSqUSmjFI7
c4hRl0lNkSyBU+eeQPteSbqziMe5PU1FoSXnRR3LCslhPSsCJM6q5WVN0tUO80nYBXJflf22zafB
9alDqX+JSS3prwOvvU6GnvEM1ln299gwo9NfiuL/qDuP7riRNF3/lT61Rw+8mTPdCyAzmfQS5bXB
kWEFTCBgImB//X1S1T1TTPGKt2Z3N12tQzIjEQjzmddY14U3ia8ovaxvAuNSU/GrZXUySWn/Rmsg
ABkM3tL/ZkdlEr1aa9T/Omrw086PegOV3++WPtvyzavUbqnbrjisFcrIvA1S7kyJCQjMOIZ4RQOU
ST75neX4r3N38bAB0QaUYGqieZaXk+t06PdZui9MClsl+NKM2DYduiiU7e9AhoD2Dghd2PuO2P5+
dKrRVpkvi9zP+BJ5eyUQfq7TMjLFfCdqZ5tSUDHzTTTUlo/EcgvEcLaGofoYWD4Ai8VRamYrWdEl
ujrDlI6OrXUWyTzXb6fF99aLdhBjnc7WFjzi9yluUeQLCw9xZ2d9JWpCoKyftSXSuJsXQbgqm/pL
AqlsSNGTHqt7gxFGPKRtHxXOQx1TCsi2sCrfdaNjJWnkl1ONw58zgXxAWQg9o86aAUjqxbS7QkjP
S+O1WMuLxJvGD0Eg8jCNahG7x2WziOC486Pi0Kzl4hy2DXWNw4revXuzouPTPE6bI/I33lAo/dDm
rf9mA56OsUPim/YuqFy3vDUxWpnfpZU76hqBg6S4i+xFuh8RtHPj23jqamdHhc166LqikxwIwg8B
dmrUdb1wcb3MX+uqvNB2WD8mMhpvgrmezbF3OG4OUYeG7DGJ2p6wvhyLHqmqvt0yFVYhL7G0NM4W
4WwuvCKfq0NQdyhQNHk0PhZOaXu3c9g0vy9lG2xQbELTc6ip0b2tmk2+66zF5FehgOu868IyfohG
22n29NKa4bD6Y/t7OEYqBIBVrO8sM04yGwkGy5vClEt4SPg+3m4bE/zn/NXpxJUd5lOcLrK3yqO0
fOT2xxjFHiSXtL72/DIQX1YztdVuUMG27Xwpuy61ja7dB92XqnjFAuzrLDSetPqssVludxGRGKLz
ZQTVRK7STS7Crg77tBp8z8BbFlH0AK7Bsvss1GOTH1pTWstuQgkWETJdD6s+SB6mv+20ABFrl2Nt
mgwdi9lLy2EMrymXTs0xmbYoOZR2s3JsWstIFS3HYc/fx6IvzffS28Qn4wWVzoTq42jfjoH3Tkb2
PNxUwo1LIH8YOL0B4h1WO+WHWMUgYzx68Bditxi3BbmiRG9EJ3HBbXo7RV1jQTXAczsRiPEVS/K7
48nCvpfSsacPTm6JYl/JDU72Qrsx8A6harb4MOhwlidwajjskWZFJEMbAbjiMDfO2n+0BQKfVloA
RaoPlrYmJL2Uj938hamqukt98PbVI0Ej2qfcz1S1ewz1+gua0bN5G1r2sGa66wtORSRDnd0cqRaU
fLHV3HneOiZseaf1DlU8Rj1QvWHo0hY81pxGW9TZn5Myrtr0pFfloS6+dAl1QmjmGaeXmlMRe0uX
LfghUIDGbyrKbLfmBDA2nlynEopZb6DBINGzTnlxP05hs+6LMV+LW3fp2uvBkrLalUMvb5yktppj
g7a3nTmzFF+nineIzFtcS7D1AKKyquxdyiTSjEkKADRYd8XYJMuV8Tnk0s0V85YtctEfVyRN7ie1
JiCmh2jJs1GVo53m8JguFyFmHxHe0nC4Ta75ME5FMmInEgovrRaz3qvJBBbJp+2KbOVIfZ/MA/5M
+OrIe1TPOXIb8FHFzuEoqNNg9N3yVWkbUhvHr5smrYUpkx0UiTHoOcOM62eD727NwWi7rXfGmpV7
WHNJMl2jISZ3nreu93pRg5c5lNPKtC3CxUfs3Mgpo+YcuizGbRJ3AqpM8V03lVlk1k55DWadqpzK
AhkTEDsV2popGyKuDrJdgvWmiwPtX2q/8NyjVEu5HAPtmO5CWLnhuwMtaVasM4YmCd/23Rr2NSHQ
qPMEkHofidSvApXc9n4rzW1XFf7Id+ugt6ZutK1+nK5+ZPUfCVf77kPUd21+nzeJ4Ay0ieNnkVpB
PXbX0+xulLLdxZijk4fNnQC6IXZRXxfm0s9jLYYd/2OVj0MhmoDKt9LTbkJSUu1DCwfGtKpiojMO
h8ZPxeDQQEcURJfpmjQo+S3TGLdHCjOdtUN735sfsFD23zl82naxgc0Q6WK5w7Bv2AfdwbXX+Esb
bl2e4sjdRsdeCzwKSCVLvfeSPJ+uZz/Rb6ONMufej+YIFo0SOB9UgTbDfWekZadLGP1A6xu8aCIO
iCKtZKA5iSxUu28XwmckCblapp0z5OW3YInilf1SBZ/dOQ/6bI4S8VoTk7g7UBj+0Qpt1MhWmdB4
I70pDK4jTu5ic+brG9Zfbl14FSzWNKFBca+9pF0ulOZnKi78eleDmf4dbxQ8LDt6pQ+lPy+fzNxU
d730KBOXNdz5m7qTPvFHn4uAeuY89sfC1gIySQsz1c2LfNqFTu0Ve1TJfLlPusl5F9RFNKTGX0G0
QRJX91h1wCO1pD8kGQQG91W/wHBIYVol5oIUrP++baa5TsY47o5LI+ePqAQmt9WaYKgzTmDYiR4c
/iKcklUfyzo66Nqz7pWvRo7gwosvR/xIv9c4uqrX8Ty69yxMbyBxENYb8A5RQYgn6ysgD/k7v7Ea
ndZkEw95nQt755dD+5bH8ovrqFCCYcrYvl+sNXEyZTnmNgkX2yXg1Vt+HbaL/0HbRLE8Sr6aY7WG
rbfTXoBYB9nb9gHHDHa8l4yrf6EH7CQv+7iXUbo0vJ9d3ObDfbX2Q5TWYyVQTWgnZtvmrru2Z9f+
pnxRc8+ix/gVTy73u9UKRCFXk1S3i+m52eJxsstUThw/e7aC/7GSvVH7HnJ8nDUmCGRWkvEE6VpW
cPz82GypI0rnMh7cUxVpjgWCZ57UWbLYk5t5vhmjfe1Nzk1bskaR3Q7yJq203JqMomyujsns+wqt
AZSz94FbWVfkE5Y4hO0QfitGC5zPNg1NST69yZobpuMO2TyV6DsisVGlQunAOWhuADj2NCEezdou
OA1OCCFd1EGdfzXbWJErjJUX7MHrh2HaukCVPPJcAdOncE/plBWubzwdO8SbiG1cd67ms0G92RLt
Y6XCrN5WebGN+bykqmy86mGcHPsbpozhmIk+qtWhCRb2/0AqXbF/ETLjXgidb3WUSLFrA4cgv85D
5ZDQB6ApWuqWS2ZC6cpdhaN2nTqQ5+a0WNTkZ7IFZ0zxaKLIGs4zAHVL+dBweh1+mYpxWPZc20Jz
McveSZ3E7v2Ltgrceq+Wvpr2YxChf1K2JsksNeUrL5gyy7GowrZKnWEY4yz0RTHcLbns7hr0sUyK
Vk4S3+Yku8dJNt4HQFn5mLazbjWOKon3pipAN1PtKbddIU93gze6+Jja9kBY71bUxbJljMaH0Ndu
kY5h4VdXqqfBmEL+9t/iyqjXo+6q5ANEW++mGoTz2dZSyZutRH2MO3Xru2xW0nvtKvzSX1Uq7L5U
viXVYSOqfVw2LuNM8hV/byHUcJKsW3Q7N3ScUqJEUx5Xtx2ZT88q2xRQs2tQ72jLJNXxSarALX0i
FrWFnzu1TOJKaoWNYzjH/pTBswtolvlBE6HrtGiWKabfXGGhlsndqOY1opxDueUe+dZ6TKEa6Neu
aPLtMNtL+9jUyzplcbAkRFNLHlATcvzi6ykj4XLjxJ4PpLvTdy4Cp0TwUJVIzMmRCQnjpTwE/YKj
OPWAbdeI1kqufVO494CfnTeqS+wis6d1vKSjWZA1RVH1WvnBOqWdi4xZGqIb7adxIPU7J/fLr643
+I9mMQm96bxrLxaDBllGykYq7pP9BmzBpL+q423SqVExippl28mc89xZHzn74xaz4XH+7LW2JZn7
UdD0NXV835y0JYFSFc231p/NfOE3ie53zCmOKKEI3Yd8a10nXZbNa1KrRff9wpPEAilzPHzp7EqN
aTWF45ICy2jfRnFrbgIIA22qWAn3Q1vJDyVSbI9lEeRHIllrRqG2qYg9dHhZz1v/cZ4giqRdn1Ak
UF7fUC/HCZXObWSshoCxdq5MKcvywmtcQW1toMSdYu64IKOVCI65ah7m8jLEvbzL6AuBo2mNTSZg
N617Z5poxfCnGKeBB/edI5OhBPY9nt/t+YzpDW52tOCqxuvrnVjnllWfFMNCGGC6rxRcIptYRCwP
FcG7wlYIdaK0mkP7e0BrW6RFV8kYxpLUXxsYYWHaDQM56zIs8d0wDC1ask3lvPEs2/mcyGJ2ssUM
7jcjk/Z1xYLfsqB3p6t4FV2UWYYI5DIcUSSmNhm0V3jUJXFmVcY/FCt5LaavdjSntRMv4T7q8tki
QJublcOpKz+i4CM/9IlTf9SVTelB26sIDibv5q96KtqHpGqpX+ok1O4u6ILwU14skkmj2LTRWPbs
r6VfezczMLg5swsLm6wtmsT3eG6JB0dyJ84BN7A/hV7RUdISkyB0mnt9EyLfZpGo19sNLsxbkU3J
Bi7LTdrwraMr/9Ktp/qjChDl2hc6CB8Jt1Z2o9WHb3SEMuGusNf6AyXc6qsjg3WEDdZOXxxYri5l
hY0YKMSPvoCQMYLywsm8/bo6ILRTY5LlPQDOxmRos4SsUnyE3L3oWofoKW/I3Tq9TBdNjpcuqn2B
f+yjUtiprNuVmkg8WsWuzofTiY2X7n0vnUVQKwvib0vR68cJZphOVRzj++IZiuVZhFLRAyTWSGar
7vtvtubU3bOsgseVY/k9MPH2fRlol+pDGRBB5FbLASpl3w1ZVNbWvN88B/eoNqr41vWg7ZgiBN06
9ASTydotSdifrsK4u+ymmaNgHr3yPrEEWpZhZOZdPaEcmU1+ySU0kxA9OoYgClanCi6bscH3lzTH
f28qgDt3QU1imHFhm4jtYRoU1E0hF8RbUai8tMtycV8pP2INbROGk1kxz8E9bU+0qLyxKOPjQLWX
7K4N/eLKo8go96ao5FXnLdN0aGzLJKnT2MGSjeHUOVmMLwadi8UPp9TVYfQF8MXAa1nz0aVko5DB
cygxXySVM3uZoK+BkE5d1NcSgzTr1qvI8neTl1hdGhuPuk0iAh+0Q+05ROVT3FIT11X/Zp7sutyN
rb+Y1DTJWNxTuxefjYtaNwya2rwyTeAApdtUeN+oTopLyS3/0LbFBFuhIPjfQ21vx1TDYtOw2RfC
VeW0/pBhH+BcGD1Wct+vU/NmMBGp6rhEBPM5UccAUidMblsUsNETNWa+g9BHnSiBb7yl7hhyrwUy
iHqCZ2+r00bPfZc6VBvfuGq2imOiq+oT8RB5oJV3EYLiCUUZGJ6N5kCiJ/1aKK/9VMZ+/m5clzk8
VZERhjf0JeJsrshosk3r4CpSdTdljehpiiUoZrfpQoDWXCxNEC+XLZW6T/gk+a+FFdVl1nPbJ6lg
78udPTvOiJ90Pt4Kb4lQv6L44qRojlBhU3FgfVpIL+6LLTBv+2mtX7V1R3Cl4jZ+y7biJXVxXl+3
c052D0Mqdh/sxLLKS7xwPfC5plOnvCKc+B1rutaCfsvqSKQatPHJCX2SiGoiilsDsspdHk8g9nAJ
7qqMPlFw4YvJxeRJ1X7LFRm2rzk91KtWyaXiVoBAtRvywNl7Qa886liTc0v4NrGVIFQF8c3QUSO9
GcjZ0ARE0usYzMv0Opid9fOoRlNeJUZzDIpRu0fdhEWUzSfrk6zNg/jR6gPnXnDUsIU7Yeq9jJbk
HUI7DnXYUkWf1rwHZDgnJmaB5WP0ptaDqnChCGHoqWboorRM0KtJ47qLiotydkfnYMfUA7jdegHg
Uskmp54XiDr1hmjUpzA2vpAt5bvdUvXO29H35btAjP4ddrQrzlqDTeW3Fct6AS7Bpw/lqapDDdRK
UNZKiuLjYMZcH8HDClxxEvltLSFFpP0WkRDBJbCbQzzk0t6HKgnulRnZHMVS0cQJhb9Q2CTWtHdT
WHSvI9piv/tuP1UoEBMIcbJTZ01j0QBMkJsIvkrfVF8xsusFFgXVeBR4ONY3rRrJNF2uAFKXMFqu
KL2htD2ISJevlXciuAVqaF8Amf4MoEiAKp5oUQS9tMHPAFK53Q89kt60o0ef0Csp7ENnawdzySJ4
Wwm9vPt1F/oZjCQD+hg4xCeZTbTHnjZNtTSIDmDDgZGmWu+8XC9ZrTk6hcZVK3dqymkkFZeN1POu
sKbkMDbVS+LKz4jb8SXARp4A6yfhtTNwCovdwO8vGtDd+XC9sUbejImpv5dbF5k9uupEkoVAJTud
toL7B75XL3YBAnxXKKpQof31pPyMlaHBCqAKHzMqgvBzn86JcZ22KXq8PuFXqxtS+PZt7zXlC6Db
n9u4tIWAzccnDgm60uczv/qavsjW7G2BlBxdy5kDIAyuhdqKi7/6QCB/YPn7gHOIgs9XVUFztJci
UftETkk6Ft18TZfDfqH//gwg5sRKRZ8AMA7Wi6e1/SfwW9uYzYuXhgfSA2dAE8nHduuHt0EewkTd
8LUbrH558+tHe24WaXAEDiDfkxfB6ed/GpR69AxuKm72W9HPWRsv3tFP2vygi1a9gCh8dq8AtzsR
0UFu/ERCsDBE20DQq71fiPfdCJTXmyad0clTNxhx5EcXwcQDopf6fettQyal276kKPrz2mRR/uk7
nK1N4VrCm03C8y6IBxFOSXVTWNL96wCHkxc7as0ADRBROTuH7AhL5JVayJ6xKEtou/pKnRjT2W3y
v9KMIRyo6qn4BKbmJQnl545AJvik4IfxM0K0T98opMiN86hSeyX98aaMejCUazGAKkDNz1g0kH+9
gp4dDxmeENw08iruCevxpxVUdnDzLTmgQmvLdU+lfs4Cqw4PU0AzbjzJ8v56vGc4qbxCNGlO3qgR
R+/pFf9pQBiawl4DqfZ5I7visl4ZKWvdIL9Z57C6GxbPPGhNe07hbYNv80zX2KutLUxdf4r3om2C
q2as3Q+//l7PrizUzZD1RIw8PJfBG1XglTk6k3sMluvP1gil3ELqOf31KM/ONibboLcBzpCTP334
YlwMGaALqmyjBlAmVntfOzOdabK824Go4oWz/JlDCacXDlpEnigQn4Pii7Dvg4mUYI8panLpjqM5
0NYMqJqB+bJzE7zeoqGd/upTnnwPUPdDrwcdZfdcqnTra8cnalV7rbr8MQqq+j2kqPWuc5btcvUh
5L7wmD+fTT9GhFONGxLAwHPWaNEgBlCuRbuPAlMhxBv4b32ZUDqLtygrwXhnSrK819VQtnMiIBQN
eJhfv9ufUFGn74Biagh6FlzkOeTaDJNfVavFwrajECmrLb6q/RPTbaLerqRwD7HdxVnVy/GvSsox
MgwNphydB77A2aqijeaZvNJok+O6fRxNL/YAUXTarTPeUJP/kkT4T6v4NB6ELWzpOad+ipq4QVex
bk2L941bfYmLsJO7iDTq64beap+52/CSq8ZP65gRT9Tjk0UKeK5zkYWlSWgCgvKGxjLhRxeF+n4q
AKeU2PBcA22I7sBPRC8cCT9drqdBgcFH6DKBsz334y7HScWIwbX7sYtVmiQb3Eg6l+AE5UshynPP
d7q+GeWEV/hZdN1yfbokal9GtuzTwGr65ohsmBOn3mabCxKH+rNici9+vWZ/bIwnaDqeEUlhIPRs
VGSDzpZOOwEkAQ7U7S0oYw+GNJaaWIIjuKxmD5E09GrfU+ur9n0n4g/gkRXdpikXNwVYLFoSALv2
BXiON0Xh5HEqXRqe/4vTBKrUKUakDfET+ZfY05uKMG/3cdeqo0UxbQ/uuLuIE2o/xbZO97+ek+dW
N/VUsPaEc6dr+OkZLZLeND5Z/r6b+zULVlkcFqvwr9Gsq9G+ql7ixf5YvOfvgNvwRHiD0MB/ng7Y
hQ2d0MZ0+3z2KTvb+faK4EIs1zkGVvfRGm5mP6yF98lYbnRX2ap5FbrTkKfNsPmvOw3o/a9POUqb
HN/cVAnCNafl+qc7ejJdP2mVd3tccJt9otvuSN2l2CPM5Rwi0A4vnN/P7DQH+Q1MKjAEgtV0Fm9R
rfCUsGemvPLK4ziYr8Eain2MYs7h1y/3p2uecA5ePGkWwm5QAc5G2vy88IVLt6QiWNZpaJfeI0p5
Lwkc/nwXnNYPKly80hO8+Sy7ETO+LXh/9ftadfYBhA/i0p5nXcWbRHIxAJ/R55F3ScbwkjrVz9nk
iSYCOJeTBHoYsp9P3x0O6EkbzV6/9+hEkj7XYDKiqNgZ9KymfTf64aVp53HvFsQ5vkm6+6If9Ucy
pJdMd39+q5gjegDancBhJ51rbNczaaQNHgOBgDg/Wsu8/J7A2Hk1m6AfX1ixz45FXEkST8Efhcen
T03PMQb/zFhxb5tULh6iu061pcu61vtfL6HnhoJUmWAm7gBBPtdXU2PQtVsc9Ht71f6OJSYv3bx5
Vzt99cLp/PNiPe1CqJdoCSNYeX4S0SrxwLkmvMql3nRKVRhIaKFFJ16YvZ+oJKwZNOUdpg83MO6D
p7MHW6yf/bHCSWpY32sTvrVgP+y2qdL7IMR/evMoP0Un7EFv9fULW/K5+eQRKX2cNHi4cJ8Orlvb
W4uNp5wtmRwGOjSXgJHKYz1s3QtD/XzN/nAFxLmc/U8scfacsA6cDnTMsI+qwBxkZ4evViKnvR3l
HbgacqSAVlsyvFDreHZPRvTN/j3uGQ3ADfvCrrFYBUHGmTD3k7hsmtg5uKrTB4Ub5Q6hw+GyqZKE
G8YMbzZ/iL8oPKtfOtmfmWwSPSpExIQUQ84ZNJsvEByu1YAFyBhmINLtq6iBmtsPyUtUuWdWL0uW
5Ytuc8irPZvsBnOEgvx82K80VXdUm8x1S3n781/ejSf1hRNxlIGouzxdPWiQOtyP/bDHs0tddNNa
7HGuc9NFOcsLt9TPgQHkYjIasjcYZByxT4dqUc4Tce+yS3o57GOJR6fQnnpc2FRpvKCQ88K2fHZA
LKBtnsGFcHx2DRfx4oAHiQa6TMg5zrCpd7IOvoMmgH0Q1PKF3fHc2uDwRFUM+RhgzWd3I27MBR4w
rUYjQXhZqQI7RdbQzlYm9YUd8dzaCLBxhWnI7YAG8NOpBC4dLTLBLWNgtl87Mw5guySsIHX9enU8
Nw5RNXkDqi0hWmJPx8EfrivqWiDBa+J4n+TmDiLIS75pz83bD5dMtlUEwfBskJGE1hL5POznIkEu
lmbBQUTjtgsU+/zXz/PMAYaV18mzgtCCBzs7SLQTmGlYOtzgfO9k+4vUXl5qMC5TudyiPR9mYzn9
ZWlIlj28IuqLpwpsdO5chtVW0U3VrPdOQ+aeDPNwhKbyqlu188KF98xMcg7Y8clKmfjpXC7AgVWo
5kTpfVxh+zHXWNxV0IazOabp9uuZfGZlMI0oA0UnbQIIhU9Xhj5Rvomf9F5i5vKKLlSU+iaYXljn
z+xgrjWHwISqaRKce3uGCtGvZfNZ57Je91XRFkdF7w2vBdp+lJL/F2EQhFDKwajKchieM1DdXHuO
XEezbwsY3yMWsWmvCAOrplj+KDr8x7flP8Vj++qPBEX/87/497e2W+mHF+bsn/+8Lb8NrW5/N/91
+rP//rWnf/TP++5RvTHD46O5/dKd/+aTP+Tz/zX+7ov58uQfe2VKs74eH4f14VFTePwxCN/09Jv/
rz/82+OPT3m7do//+O1bOypz+jQaDOq3f/3o8vs/fkt4i//x54//18/uvjT82cX45fujRIju8fxv
Hr9o84/fwI79nVeOf+JJ2YY2yinfmx///SMKGDR9UYeBw8aa+O1vqh1M8Y/fnPDvGHkjG0NVMEGO
8OQ+oNvxx4+Cv6PzggqiT1ZKbQvFwH9/uyev6X9e29/U2LxqS2X0P357uiTRB3PIsBDQxD2KgThH
ni78sCNfWaFFwEZ0PuSDu6UtTKfdvGhiS9d6YZv9+Lj/SW7/GO4khodeJSEzxaKnww0+tod4JRl6
vHQ62Six2QMRmz+LZh2vtln3VHHiylmQwo+K7+24durYDZ5zadcUdqjWlTbwkmh0Pw2ulMdS5dYD
UI5VpJWz+gDSwLohWhvIOoMcZV8Eq4fjjQjsA/Dk2E3LvrzaVqGu6Ee4b4ugwfcVBBaASYDdIDTt
y3XdaA+HMGHH3Uqr/yDCtQDAva1dkq75VL+eiyKmuwu77YVGw49j5nx6CERZJPQgeSlnF6GV57Bp
ttP04Oj1GT5u9y6cyQnANOPp6vYxXK5wmYBorsr6zP/zxcH1T0baljIJmNaKyDLdKqYgWrAmxo4D
OhEZu3hXdU2cJXVZavhn5QAqRG1OGgY90MWymjDumrYJ82g6Nt/1NFUVbKMkvJr7ar2UfQUu3ajw
uNgmaNIorOJrG1ft47x61g1Cx+Nhi7YT03x2pQIQ7ojXnijqj5WSYNuItHd/2mT/WsZ/XrY/XCLO
Zgo6NmLBFAJdfN7OgqFtG2RHoU7v7GWL02mSmCfgBAgeRcSIo69O1d0E2CtcEE2kBlx9uiEAZorG
ztzSca+JB5c3ZraDC2tl8Ux6LFK7tt9bdSMumhM7+IUvfLqLz74wAQ4KPOQ0HP3eKen6UxFFCuyL
aowNAeGBweNLA5tbko/lkMPr8wOdBg5wOW+xi50qN3NoEKO8kPUwvdCYfHrT/diBiJtjF8fVyko7
L2MaGWxlHQiw4sZ4oEQRVlKOfklM/ayK9e9h0IZN2MOUaM9Ck6rq+1jWldnVQsDEDQZgy8vg7DB7
0JkGOH+kLwKWGHkLapoiv6p15WZBG4rMkVT3Xpj9n485jzoqKRvFACRl7LOvg2mFitwWxz/A7P2N
28ruUnitO2dFMM/o5c7Naxu3D3evqLx9AUp+taIfej3Wg7qPIL57U7zhS8KnQ0mdVH47ozX4Unj6
NJw7zRn6XYhSoCR0EjE5r7MB7obilNt6t82hC5W4vN0cdWXC2b4a43uzGfePaflLl/Yvr+Mn1/j9
9AjSZHj8G/e2/tthVN+/GO7K/w+ucPeUbf7f7/CHtvmiyi9/vsB//MUfN7ib/J1y8wl+wkXE3XUq
of1xgbv23yHS4DdLN43uJUpF/31/+zE/IplBxQEEgBOfWvH/ur997+8nfQXCWuT7iMlQd/gL9zc9
gScHCxrifIeINDSExQB45dynOSYgR8vEdrMuF1t/HQEDbnddR2vziNdhuL2aoHOuQOuhnjUPXYkW
1Z1cfIiL6VDN+cxJMLa1853MCC66kXlSHY0zOQk8YgcAQwId3OxmQIr5Tg625e/bWAfJl2WVkGtB
xDn9fbR5hXOzchZbR1M1i6zAUg+ieItD4Wjdts3oQ8H1GmBQN0FN1SFTZeQcp6oToU6ntnWiS3cu
9IPdt+t1i9Pta28s9XYJM8n/QMhk4dzYdIE4IBvZ3Ee5xqtvFNHSU4MC2td8DczmwAUwnprzmzyq
h9neFZ6z2O9szNvyuz621+4C13UV7qHkazftc7Z9Fkc68Hcgt9Un1N/zEO/ZaVqOKmYxpKZKZL5f
wW2bbIOdXyN42w9bWllbPKbKUWGdxVYMEaJBUdA60P5ou53Seha3EgXU28ZbmjddXW7TYej1fGPL
uXXTuoQbALc6Lj8bdvXDCp3PhayBDGFmTco7rEMVxvsGlq1/wLS+LHaejJ0V9p2Y4FOBoYEB7rvt
/LGrwi5EV2BAr06KoeQWHC1Pp2Ic/cdyNev7usDLLU/WZjeU2mdYEb6WGB7ebGETYftqQpFnfemI
76rx6+rCIqBqJMI7HJVaf8llLjOsM5sMh3Yf3qe/fViR5I/6PuMME93VqbrUZ3rqh+vZLn13V7pb
/s5wy+HsGstbHKDG11GDEHo42W/jPrQ/cDE0X4W3AW0toaVNjSe/4TYEkLBvFGrTdV0l9xHmPIi3
rjOtWRCNwbVdLdVnqQdWTwS5aYFss3U81rzEv3uqG/tscrboLe548BxUGSy8YmUz3fD53N3QyvZN
M7WFvR8SkmIUlgBmQhJSzBYr93azlslJBUU2wN9Tv/lpF9ijdeiFG8iUKgv+HEKLdQ/7oXBT2zcw
VJWDiPQQjEgiSbcxDzCO0V93yrj9QON1A9Fd4rrhz3IAVVg6ZZAZf4IxvkShumtLy7VTe4nHDUfh
aXir+rL8Hrsljva1V00f5qIsgJl03vp2BHEr0wLzdyed+95Yx7U8hWI6H8T3BJTgu4GHL2BkLW57
kS+YmeDEs3a/w1STMTjKAS6C9X/YO5MlS5Fsy/5KSc1JQemZwu2s79wa9wniLX2rgAJf/xYW+V76
vW5lJl7DkhpkSkhEeMAFRZtz9l7bxzAbN1K7ays7c7fZZEVuQCZUgdNxHovPahwBSCAn51UYWi0u
yj6TSVAhS/0REXePNTPJFd7C1HTuCOeLH8nHRlc7UqzZE0jqfbXJvCMYRkrvKYVO1QbdnCb3uhdr
41bX2uyGjVDUBWPXVd/KRMNrhRsaRZtEickTd0d1GVN7+JTCr77vBhfHo+VK4yyvENKGqBfkM8Z3
0V+6LaaMsbYsLRBV5F+lZWHXYSHbbNro5dDpW6tFmx6C/9JvPMIF/V2GgRHt8qya4dxAp5pjN9Lk
j0Zp6mdtdktxVpFLFt/aCELZRQt9jrY+2LL228LWoAulbVRfYu5hCSpnMJdLbSm1KJxmrRNhYpb5
d4SU1rSjrNyspRfNfeynsXRDw6jc1U9BZX3bjiJ/FA6y6U2PpvsZI8oowm7JvO+EXEGjAt8HUANN
X7ylbG3Wu3JIoirUUMVzcVj7WBiL5pPbj9ABdOXpxQ69cfLLcKeKDlPZ1C9OHPfyvPdGbM4tpNhL
xDMTPChbYEtonEgmWzlHurfrnTyRgZQm4mO8ATOSUWfyHk1D8xG0FnMpd2xLy2ucxKgdE3s0DhHY
FByVYspuCXQ3ZyafIrqLCq3sQsus2tsWwcGLY/Q1ZhjL9+MDFx2ncNatKDqT2ErpovLa+lULDsKs
NcyaHHq8Cl8x3+BN6hTz3qbl44ZWnXhZsXOVQunu6I09bcy4lXdEG2bs2aPa6TZTQrsJ2AJN7UA0
hXbeWHUzhXzWy3c3ir3H2hj6n0vpLVcFKOoylH6cf5HoIFKsXA5ERh449+6AJ4g3XRnnD9IX3rDp
DKshT8oXI44iBLcPasjtbK/QQxVBNrtVt8n0Eum+1o2pHRh+FZU7s/bKbJMnfvXEWxu70I7r6Ic3
ZsxG7LzHOOxMJluYFFb9WFOMQeuIDzcop2UmlULBKd43pP7dx0vlTaSDmB2G3cwazmbFBnbjGPN4
v/hSddhtMrkEM/C350IfYjrDnSpQhxljgvsBzmWI32m5saTyyZgzY8WiK9Tygya9Ok/dDB3+QM1u
CsU090OIgqO/Y7+A2YY1131pq8n8LLCzmvQFfEAxCV1MP0CpZD3jTRT35OtgqDBkynB1x8Y9KFFx
iGoy22w35I3Ezi7RnALbqq9ZlLcqU/8KHLTDWWcp7EXw8J3bCoClxdGsxZU6E80JwKey5lsiJFbr
IUpdDCOxIZ8GDIB3C39D27Gq4X6EzSAeWbrq/NweB6xMdgdRAwyGqW39LidgsyolBm7JitzsgMLM
uK99MfAvUpB5WTxOvNvGsbRrv0R3GqgStGtYto2aN27peL8ICsX+R90MK725DH2EDEMO3/lvYArR
qeh8Ji4mvW0GesYgQxqD7ytZxHk55SAasLQQ8RJ5dvrgLz1GdLvmjWwtNhHdxsCsfBFFswMCQ/rY
gxI8vEhRhZ5/W+wJ/+0EETaw6tYiHg6dy7Jpsqq/I6Kxns/LXIz7rJBeG86T01oQl0DiBC75Q3Xg
ZQYWpySO8hdhRhMONmG3l/jX8L9H7tKn+EM1JnBoQe6zXQ/APfJUmo917otlDz9ysYOq15ZhJ9XU
FczeMrG2FnidOcB974HFSrK6DwZrrpZDXTVuGTp8NERCJ8r+5KRLba4ejIiqSpb4t5lvpiOGJhS9
l5PhxNMWHp8xbO1Ow9usHPbMQbSMxrdBo0XDHiPyvkqOjF96+AtY32xXuqzzBQf73JPaPfEfXb5J
EBlR8OnndNiJnFNZgKR9uEsSCFfnS1uCIimtwRkvu8VbPyVMh5uGJSG7pEaEUYGquK2jj+2wkMkZ
74iaZ/Metkr+RbklHkujltneHpB37yibYJRNm5rRWrhgmED5VWuNHeAj21zVx719xY7Vs3awPHIH
kyQYgRvTwgS31bLCcL+5E/CndUHRvOEBpd9qbYc1oruXcYx/64kNc1bswVRBWTFmPNHn1qLV9b3s
Gql2YAiUOGuVF8ldkgkRfUeLmSc7e8It/cmcK7+9tAk8t+5NcHFG2At9MT4QwRwXDThjoPpYXwzy
F7iTHE+PixdRZmhOgxF0U/KPr6wOgw6ygvL7b6eut4o6a5X9PzWS18uQ64qamOMXjadT9anfNZXU
evx6DYRCNFZpMT0It2fuZMuZmUEhjObSaeo1Y8tki6gjvt1Ebtp9er2RvzoX/79ZzPYofPyfD8K7
r13983+dyeJr9UP+fhxe/9h/17P/ZdA6IwqRd8SW36WI8e9ytvsvmpNrNwpSKAi/Vcr772q2Y/xr
PT7TcfN4tTbqhf85DVMepzdBkBPyCYeMCpLG/uI0fFoWtKgokxRPSxZxP+kkpyKTrK6IfxgqK0zd
VN7JzBdnZAx8AqmRbsdxjs4QhtLRHBbMW+Ch9zgi0+ssKozzNMMcLkgx8RoneYj1HFpXmlx7Cq4q
Xrj8bhLu7W8P943x/lrz+894t1/vludCzwnQKNmgJzVB5TVRVmuVGRL7I58i5FRMdnXnfWrM2sF7
bjXrNIdSF5Iz8nZraO85JhCCi21NnAFIknJLUancZRAQDhS9+USSoq9RJw5ZEtjpwrSPCPUn3O/+
Wm/L/jprwds1s5UnCKiz5S5xDCBk9WI/4PriZGX5GNvgbZWc6TQj+iFjz1nb2f7PnuL0fUKuRgby
UstvsZ3rYVq4jRFW2I+++HlJUOv7T0gcK6fWJ8T/DPQCRCCvaMiTul2visWyyxZ6XY3fG3zOZZLX
4+UIzkAeEoXhOmlS12QNVCbByQbEDdklCtCSi9sgrlI8f/wL20KfE7HFp27cpS14RzAjNoQZy/wo
3u01Ge/4nQIhJJUBp5DuopU7uWMqNJIDlc2W3gQ9wTG4ONNrezUGe1UXdKmdnOtGEz3Cp7F7ZGBR
fCiG+JcV1b0ZtsksujAruisXxCh73rh1tUCZ+vykt2b/FNGuSMMhyhWGcLbx92MjpztgJsPEEWLm
XEl3vgmR28NdUybn5SWDJAqapSD0lTgaL7B7BfmGAZP8GBYnH0N2wjb4CVV54UDBoNjIaWruFtX3
20hbT9WuNucTFKDkk0tx5WUwRcaBLynv+9Rtvg46PyOzF2CKi98MBzaFCSbr0tM+J8bQHWbhyR+S
nngAgYYgyKEuu3kzLtgskcBqt/Dimpu6pJgU+L1I794fQOtE9duS8jqAUBaYDpopymT8wOOVSwMr
SElVEyEauHTfuVFKVyTjkVBRidJwijsA1QqOCR0Uai7UIHyi4AfrHsFrYYdsiANH6nhyu/GWTbML
DYpKM8bJmBSiwjPbGzhiPv0iQBV2AE4wu/LnBi1yu0QdyQ+ima+GqD40SdWpoCN1U1A6QNkwySEO
lRgv50hCVbaLweIPaezQ2hmGdQI66GtVacNTMda0A/KcUKwa6sxV1RULND4nzx56xwEYOEVzF5o6
cOaA7Ng650fNoH0spc2ckrE/N1YDSTWaa0jEpr41dZnjazPKCy0u5RXYPXstexnNNSUQHYG6Ss5r
pbBjplNfUPMqrPYyKVcb/gDU6jY1nBvYitOmwnCZHNr8zhhaHSDakux0tOA7ZP7uszOXtgQQYicP
HZV/JOGpdqHX8UCSjd3cZKQefXbaYrok96O4Nxbf+0ig88bcsVrXfAQsaMnosx6/+sJYwESK3gCl
wuBK5w5uJMqG65bcXRg/prNZUQzfaio+H/RYXtuYp5MA0m1Eeth2aDOedKcwtntYaWloSKOpabI0
0+cMfeZFR09BemNxBnGl3ds2CaE6ScwFpmioF0Nypfmk7fgNQ0VJvfrAGGC88TEQrsnWXiDBQrx0
so0Tk0UZgLNbCLKc4F7L5SDRSEilNFTpGq6hIY3phALUAdVNOjOuFhePnGD7sE7AzDnmqO8H8mc2
WIH1cy0l8oi9fnwJgGUqSbM1v7M9aMNWsmV7/0N+FaqePFLEP2wsXpOszdNG9TxYAEITgDyRZmWX
TpXNE8w0Y64OUQ58I0KuEGZZ57/oRan1YZZ3N3nT/IKhChEptxOE6K4aXEor8Eb4/7LUb6xVpQkG
pIkRABvp9ay37Tn6dyPZKMUKE7Ajb7cwHwdqxou8BpLJftOaoavwHJ8xgs+hIN5tqwgo4XNp9Oai
7ub5h6GD2cSEC/9OdtpNFqmbxek04AuOm34yqLny4nO/uyn5rj8rIZYsTLNmuhqWgoW+HKYLM7Oi
e7sopuuyShm5+gwTpMN+Bo7lAg4Ox1JN+d4FGmoro8LUpDtJrPyho2V4a2HJfTF6L3kooky8lHQ8
pyA1knEM6QiY91Yu69Dt7OmsWGbnUu/Tx9Yp+68uB9GNmKWziV7XDaReyfKBCOutNR1rJNMxTPR1
93OitRkyq8ppGILXU2n0yRiEBWgMPGlXFeNW9iRdA+oCMcYyetFmS7sTOsLHnObGPh2GeleUOhBB
ke2SNqGAXVowUgtQH00zf2TiMY9PJK/LB3kpLNerIl+nJ3c8h8h4nIEl6CwfY5k/t63pXWjQS8zY
Ersqc5wdo8ncQyUhHZczadi17ed2zNW576lsbyDXZbxZZthrFIoqkhDPgCi2F0igAanE2U5A4nps
58XeSJc4MUk6632TZGsNI7A/55ASIZ04yR7IXXnAMfoRkfrPmWo1CNE/ojXKnhnn3/EP1NI08pD7
8gNFbtzWjfDCul7UM+Q1/7IrcxdFQDuxZNGCCEZ/IhbHGbn5ATlgPDg/dJa1j771E4EsT52b8mm5
MUeBlYbRf3xTjUe7VndKEVLxyG6J+xi32twNoXChAHsC2UdX0Z3xXhy82mz4z6dB+bv3J5z1Gkfz
jYXshkBACx0nrPDTrOU0hZhHpBdIr0Zx4racw+iPYgerZvlgWl61PH9cioY8pwA0OOvB5fjnTnLO
tEIntUXGU3FLwdh/4oex/wYgtCcXQfuSLuy4Q7J5mltpVPJL7ZrxEwYpKHjU++mg2bZ2YcDX7NHU
FOJbXg8H6k5xGrSFNTrBMiODx+S37DMQ1lUA7JBWT8mceWU47Ig6U1oNxR6f4Oy87r5WQHqKQOhp
e+7G/kThysw+KCnYJy359SVjMMJmtLbkkWSejDwOcVDMqlYPFbueTTXNZUirs7pUibfAxrCsrUIz
cU/fxjtbsjjrA6msm3r1L25k3PKv21l3VWLUsjeVV80PbaGlceDMQvsWq1SC8gaohtnvU9nRkguK
ZoS+N5de97W1Fu+JfYO9G7WYapYocjbb1BEDhW1JbDMFgWmFm24sFOJhBvDrxqTZ9ENBb/+h+2X6
Oa4d76VAk3hhYsP5pnqLXXWD0/Uybw2nhqkEV9Qd7BqIcpKfiaXHyFXSBrCIX/lcGmPx0qD1Ae5R
P3JKG8W+SWS9t0TGlfSIyEZppP8M6f9f1vjfCOF++7pXDeCRSC/saqQKX3+vaLz+iX9KGsL/lwUk
fM3eRaXHXzBS/ylpCPNfeK/J5nEQu5IOugps/13SsBDo4Rkg0NXlaMFfsrv87wa/8a9Vo03rf800
eBUM/EVJY92T/Wceom9vCrY8HmIwJum1rnE8OTAP+JNWpetBl8Qlh7liQ0F83Pz2PG7/+e/9rqd6
dfadXmbdE/IIULP/4ZgplGGONbREQEYCNJwh9Sc6tXCYUqvt7qOpHh6NbATna9eNTom4GqdghAvD
UdKjARamSBCeEzmDPZmrkQaxmDs+A8cotAu7cspPCRb68gLUNz4rH+fbta/GJAMbwlcb1MOUcTox
Rk8FxIdpn8tIiAdVpNnTmOcTEEPlttkmKXtCpmvyhNgL2fomKqrsAnsxmR+WBHvmDUAXP9iuHE9T
r8+fhB00HKuHlzLoyZ55hphqFzVHXtjcIcvOtbt4D1b1GNuMt/8ptb3xCtbjyMkbOLrQyaK3oL8Q
SnKhNh6eZ7jHLfwxBzybr8wtAlOKMHBru4/4HseiI8bUqxCZQW4T5oc14WSHE6cYW81KjyiElxX4
I19t46zA5Rq50c4ayyYw7N79YDd/ssL/c1W0TuitYQ24VAyPR3WLFyXy1RQFiwl5pvbHdJtjiwvV
XAIHJeugonPj5DuVG1AM2x443mw1m4KP5YPV90Rzya3YHNL49FHpcLzADXh8K7KsbBWXE/UJDqvN
ZhwS+4o6+LphJikEQnQNJz7A3OVfe7TOpo0li/KqTTM7PcR0u8ud3g/6Ja43ekRm1M3PpHBG93Sf
hzttACV13nCCUOGYc5CCJT9r897KELbu2s4Bx50ts3kl+ftXNpt4AKSRcztp5qgC+JVERorWtb+t
s42+00shxsDsiCneguCb75t4FFWIp4JwCNeepx2pABIi+ljo09a3ZfalnXO9/WCyON4a/fPEVr0R
+kuWcDTIx0/Mdtx4qedBC8rGG6B5Oe3THMH4byZ6u+9/FOKP4cnbwWOwestREmKGPr4WajzpkIym
BYMj6G4CZnJCTw79pQkY7zbr9Z4YQ4JaJJ6yay3XyBQo2u7OzmqOQiNUKeLMtYEGSVKfz3qXbWuQ
uAD2wRx9MKZPJorXcbTWxUlZZCNHLNHxnXouKZEzFZoQaa7aY96itiYXLd0wYTb3hUUJd/v3Dwes
AjtUivFEoJxuoYaka9p+pqnc8o1xWHS9n9DwqvHL3HRxFQAnmlry25PiUM74qYPEKjn80xoXL31h
2jHk4Wg+axGE0gCtcvjeyi7Hx9Q1hipM0lEa+/fv+GQxW58RW2qcvTj/TfwPJ0c/3Nl9BvlSQ3cz
3LemhLlp2nTTPngVbwwaMqjZUuJrw912Kj6dxzp3CkowwWJZ800PZgMCgvHQakt/W2Bn4qgIxvP9
n3YKnVh/2wqqYkrD9YNT/OT9o1dnJziUWqDrs2DLHc0LPUS/RZWS4R8gsQEoJGUdNzYR/E7FuJfs
yllTHDP79P69vPGY18ML1k0s+IJsrOOhaM1kFng64EYzrqk0Qg7cJeny7+3kkePj9z3DydnxdR7g
RMzWB5wS7sHTIKXSLtjiQ9AO8mXUzwCo1ltYvANbFSCKJEjElvVlVFNxFhmNldHAnWBd52Xyvamb
9Jp9fY5M0EP/jNTf+LtU1de3gbYSjTOvn/LfyWo6Y62k2Nkz0gq42Paga2dsceK/v4ojoELY5Cqu
5qGTxbOJO61ufRJ/4kz0t25N5o3RGObz+6/zuJD5+pz5urGQkK4mHPLVjl+n6/WOWCaeszCTcqc5
Mt+3vSgPsOqW68nJ44NpDQZYNDc6e//KJ3uS9Smy78QMjAtFN5nrj69spNNoZ0jaoLpLz2MpJLgg
YLxpd5kFEk3rSVrUHUd7cWGLpIECqnz3/h2cIileb8HCOIphDzoQ93F8C5z09MEC5hmU1CzDVKuK
TZdZeECwNtxrhJ1iD+njvRzMEe5u013kmRgOpBPjU+YUey4Kxcoaz1HYexK5w/u398akzxfGY6JW
QQfzNDB9EHVKUIAH7dHtxE3uOMNdDDi6oaS7jJdeQSl19/4V3xoMrIPrxMbW7Y9lZgLJb1amiNFK
IP9rS7lcUOmvv1WxX4RY9+QmhahwNUtvfnn/ym/MqvQT1ioF1ATjj6BiPx6IaKjNGHxoy1asMxmQ
jRo3fmx1aZBLJ9o2BAZ9MJe9cVUGoMdaQfAeG9STwT8ZMQT5iV4JLYaUankbo1IsW7HtTDVgExLp
QBtnXD4KgsVGdbQfXwcekYJYbUlVJIjHPJlBOiIOFNFfcQjM1/LIb+FLODhO1Z7HFTDJbYwgjaYa
O7DzBmr5eG6Wg/aLDppGx660lvjQjrr+KzWiLD6UxM2IEK6HQTaSHWfNJvXn5Rs0wQW66NBK5EXx
2EB/ptlSbDmKLWonCgQeICFL5JFUQ4cDrW17PqNzM1srTF5WoTRJqb6Q+Szt3Vyn5YEZ3583Lby2
RwP+2xAaKyUEqQqxHQIJJzMudcuBDvJQIemBXExdfKIUHczTYE/bAQLoR92QNz4SDsKU0PiO18re
yXIE8rWgXEjBuoT0fRHFK4ZIFCNar65O9kNcDWFW5vomHQt1qdlWfeHPk37tA/8/zHlbn3nz0JzR
svSv2143bkYT1eMHH/IbSybTNyJ+LCLiT9DabIBpr8CshEQNOT8yprNw1trxA3v6G/Mpsn9WCtBQ
mO5Od86W302QQTM2XknDUaME87gxFF1ekLgkAnpRPV8ieltbUz39MHIO9A821G/+TmqrOOSpNmIx
PJ5Oe5UPcLsdDda7Jl7on9A18Y34A6PrW9t2jlIoPYAmM1fZJ9t2DnClzrmZckJDc9FC9k41cQCn
EFnlbrYJUKES1/hntaUbe7S16c5rp/TWkIsPDz83QOvOXfWU1MzYmb7ooS8gtQRzRpX0/Vntz/mU
jxxLOF4NrLLsmo4fyExiaNrnLK4U51gjKpIsgLRkz02t4uuFBIizOc6eJ8jjH6ytJxapdVnHQw1p
Y60QGQa9wuMrV3rn+7TVtKDKWvtQGECqq9Gvz1a4N9VbaL1uOjq/HAQiQYlS7DzTM3XdwQvGS560
5V9/AdwOBjVWsXV7/nq7vxnUZjFHhl62bBo1u9uUBAqE5Wx8ZEk+6f7886uRR6yTK3IhptfjX01Z
s1EIerVgSowelJ+Sm7abp4Rz7mjsS+yPt4oD/2fk14gIcahkKNbLeSNTvbZot5gQJwUl2FBmdqlW
leE3kmXcPdp5okJKy/vgk/3zsIs/9vXoCcCHZsTJFkjlaVn3PeUBpepvVlbLho4ODUb8BXn/wSv4
c62DdmTo62HOQAx16s1DPF5rYubZgOn3bgY8jiliEJMGke48Et7HtgIS0rf3P4A3xyGESSR3HnOL
+8cOi2K0100649BPHl2LtCk9spmdjZxguGLOl2SrlQnWFI5UCAcWqwrI4ABOmE+0t1KQMOfv39Fb
j5wTNMVOygt8HScrL4Bs+jmcpoIJ1uYubnH+BFqjOjqj6RR9sJ96a0DipMbBBWCArN5TuqeZONQF
fB66UWnm/aCmGRtmNrXsNrAF+fmhNjSTyEyO4eqAF8quwrKssiJMCq/vQrpXU7HBLpTuXQgt0ws5
Io0MCbjrsxsfrVG665eyTMOZeCtxeP9JvTF50ROhBENxZOWDnkyzpRYLNx+4d3cU6g7TbnZAo+sH
dTF2pO5ZuG8icmpiTIfyg7H651LGXEGZ47VkzoM7uXQmlo6qhE9hxjMRyBhswQDT4xcJdW1Mtbve
L9YQoti2f+qmWj5hrsk+dAH/uZpxE+Aa6F1yPmKtOZ5MIIxHUzMKbsKq0k94lW2qLbEbdJP9iARe
HsZlzQbRzX6NSxtfmqKlq5+LOXtsFXTnzPbZnEXNhwqQN54OPWOYFfD7qODbJ3N7Ojd6gQsjpqUn
ls+D6jNnJ0ncuEpHTS571fhdvJ3SdjzDmmWmZw2Hi+bx/cHxxsPhva6VazpsZMucfEazFkkfqnJM
5dqC5C4UwZJz/NF55I2PFQ/k2jwWyMoYhsevoPKgaHo1s4cinYqk0ZZGN9tMF4ldDer4/Z/05sVY
OKk4rHQv62QniWPA77HPapxERzTUXeZ97avyRRmTeHr/Sm88PAqcPDUTegOSk5MXmEPVt0W8fllE
/54l1TBuc71IPyg+n+hVX1dDVNWGvQZu48g8Pd24RTqSTLhOdT5BQl2zqCciTSRaxrSWX5yS0IMz
Nzf8zVyIYrPE2NqDWIt/GGoYcFH1xVdvENTToLn9KtO4LQLdSYeQ/5iJQQZNS1jPMCQf/v7hUO+g
a8sdY1peR/9vWwWqirY3m6MGWY1uadr7pJDpjfXB5La+zN8aIuv+aPVqr6w4pMHUOY+vUpQtZY+Y
q2gVcCrJjLpPDSke8Qu5l+xj5QcrgXEs9vjnZVA04zXQAkM2c7LUY1vQUAwDveAcUAXksWrPhoEB
z1zksI+7NT6kjKZL+oF5GBf5uOnzaUH2Qx7sZjV5ng0KJSWpB+XBkWRsteRtIcWNrbNaMy9JXq7k
JSkYH/HE3hqqmCxR5jNWgYycDFXcBJNo3EgLag5LHEu79KDN+rz9+3dOl5Q1Bk+/i7b1+G0kfacN
dsHZtl6Ip+gWBDeu6PoPrvLWBw4cgYKaR+32jwVtiXPQ7xG7LVlH2AgnB0dQ45vZBo+WSP8vZhOP
PSjjiw4fcZfHP2labL3sipm87qRMLlOVdmc1SZp7MqT9Dzb7b72jVcNsglzQWRhO3pE0yZglY4ud
HcQTtHWdPMPTYn1QLHtj/7ia0SGVc75cmzPHPyhPyGcYJ2aTMXX7kK1+t0M7ivBI3k+y2mQjRMS/
HRX0Zvhc4NDgP0cgdXxFW6ZdYw6c82IOtEFuTc2N3WvTB8fJP0cFcAQT7wAy+fXQejLfCIHNdpas
ZOOA21HXXOS65SLQJrlJvP/7X+TTmWTWZx7gKHT8i4aMDEhtjQPi9KZvWk9rAyyHywdz2xu7Tip4
0NWorzLYjVOKVr7mEddRFYfRKLXvXUH890R8zvnitOqARI7gWmTg93oeZ9crOfPCzuYBBVi9RoMR
zpFnSBFFN3zPVeU/EO9bYQhfsidUo0Rxvv9I3nj8qGdpyjsmFFNOCcePBAGymZYEcweyTyioazWd
FbdXPu3YyPj8/rX+HMJUCwzYCfDJORSfzsEED1ITwd0ZSt1tMAPS6SP1jyhaE9AZS19HwK6niEZ7
/7Jv9DKOr3vyG/0+In+qZiBrMXVMuzO/Zk1T7LiVZeN6pf2JFGlnn2HMOnPn3rnxx/xrmfs4uWYt
r3c4bRE+5Kr++v59sc7xcI9XQW5sbS1xQkH6cMqOLUm0RJe1pPhfk7a5kwg/tUedmMXivCP5NHtY
qtEoQoMw7V+e5HsMuzQigNjt+qy5s5ux8sOu0/RrzA+FjVNkaDkfmLH3QJuPEFFefOHu0zg2njK7
w3XVu1NHt3oESsbO2LeRI2f1HNb6IsAn0QIgTRvfihYSnYXSP5PYLc+JBUPDSDvLgAFEwi95MAsm
3U1PahGHA+XoP6Vd2/eDz7kqXJQa7ihSZWRqxl31faxFKi/6wSZ9noaSlQfRZE52yF3Odtgqhvcl
/vByYa1dG7d9TdoSCIJsfjadrEhQSwoXdz6hdhh5sVdcUDuE1gzWQ6s2+ZKr75MBqzTwEJp0/EHf
vkTc0juIGnE8BLqmijtUKuonsQfoSiQolvnSTvVBbmPMpMSzjVE2bPVhYFul13J+ttks3EcrckJN
LiBuM7H6FRKFZyfsJSbnjdJH/05hVEGi2Na1CSKBPb/AUGRjD+UwHej9uJibujLMz25bWT+kbApj
M9mjdR5HY03alT2O+4q8pQ1uwcYlJA3nHxACN3eDiCiv7605NM9O70BwIgnYThq0zoOcOAoa7FiD
TpnSD0VpuuXOrrKE7lTW9RbCgg66BVZC714l9H44LxGDssfRSMKiliaJuU+6tLhHwj69EO2rXlDn
3ZntkJ11qdOJLer27mcrDXIzx7Z+JvV+uV1w7OfhnPU2uXLTZEJxcLP2uqGjUG4qFNF6aGljLc8j
k6NjWBpOSYMcp/ongtvxXBauFE9V0RHW1VUuY8fNGqI36yhvxFWfqvwickYbpc/ceRhTCXVTh7xU
851DUPZXvXNmtBoYhJ/7dPa+Z0232vS9OHkwq7XrPU+yW0IdqLYT4s10v8yV53Yb8t+XW2AM+6jE
5hKqnlixLeFp5UvbFqlJglxWjaELWgrfMoc2B62lEz3MEDsMIlhjcakcp8YQDhnrepzT4htsC3Vd
WG7/jeTxOjtzlcjOQIQaELcmh/EphHzAwpiIoIVRbONMWAlUuTmJi7muO3drO4NRBHjAmmTngDBx
tomvZ9nWQQlCdEEUaRgiCUarYBSCQ9tAJ4++WrBXsHz5/TCHMemuccj4K4MEnOt+0jCmBgRC2w82
ikdgJpXbUU11yencWJPXFftsyMYfFellX9pWCkwfDdLJsBYVZRAKXc1TUWZVvSlaQB+BRqPy2+Dm
Whw2WKyGsIktbwllaVrOnmBvpwwawI1gZZ10Li9SnZzngPzCpTxoo52v3+FsPuedxDBGZLl5MUd0
1lex2PgrF271SQycN9dIQjWEbi/VObYC190sBqHmQabK9GftE4UHhFiLXhzoBpfVDL8AqVTkf9Hr
anyxag+2No5nlQdUt1aeYw2smHBwXdih7g/ljVYQ+RxqlCE/IQBeMDZRphg6R0iEEsS+hqT+Fckm
AdGC+0qZFecCW94sYk30jBbb+OyOSXSbMmsPYSLT4Z6CwHLn42OvGHkWp6K0Xcx5j0SBFTsyZ2s8
bz0LUCxmFNESaFb5N5Wsi++9FBCWVbaorY3b39nEqabwu6f2t3Ys5I2u6g6BuzXq31Q7FC7DVuWE
S+sQtSmEwrDzujT/NXS2/kx4CKlQuSXjO9RcacYHbUsn5Cu2ecSNp4P4qxfH2hj0Ze6VZ1JWFNM4
ZQS7Svd8ahYs6lZrDVfEjUfOxrbGVl1E2lAC1sjS4lNsqpZEs7ixPgmjZ9YjajkD8dEmJGU6FNGj
yPK+omXKiQgd+gfLGKfloLum0VAkWBNIUVT1zyB3otfpp2RWZ6LoXPIxgzjRF8aHqUW/1jjy5x65
RP7gmEvxwuTte5e6xVEZMW9Tf++dKE8OMDwQqI9qLmYkXMWjV7QEp0d8ptOtE68slRmFm3EjxqqS
O81QOtgX3SxxVoKom8NsogsSoCYpL8nN6C5bxvKliietYy/QApfrBNFwfDJDpZ9pZUZ2OhItl5cL
WPgr9eAKYS/RqBdRl8vynBzqjpVIc5xN5qfiuidNRwW9bUpxMGYnYqowo/yGfnXUbVASoQnzodAS
2UZtEl8zUG9zM6S2ezVoeQq7rtUnuqsakbmBXxrQWCY6SA9l20b39EEjkx+dy2SXeL0g8KQzk0fl
LZ2xj1DvdFmE8JmfeR4rvjVAJfQzmdIIrxy8tDFom2ua2NSMvvlAOop2LR1YMmE8VM63NnHLnn9m
tDei4fa3YkiSg93jvg88RgyEgkm06MqTblF7PUva+7wSXrpjGkjZQbgVaZdla44YBwo3+h4zwT4t
HNx/WIQW6ocajwhtR0cZt71j1FloWUNtbFmWWocke9gJYeUXiOpkb2vIWBZ78falsrwXw11/DehN
FNv0LdzbSQh6sZMeYfTSqjYxgvq/2DuvJbmNLcr+0OAGvHmFKV/tm93NFwRFUvBIJGwCXz+rNE4k
FWLc93mVSJZLZOY5Z++1U08nK1AJLe50cnWy1Q6KqFDOqO9NSBnZYTLm4H02/ak4lrJXV7h9Pran
vBbBXd0aTdyYxE/G+N4QDA1Oa9+rRcDRaog4X0AGTRpR2p1OElFVbZNPPpzjNyF5ejLdSVsroGLk
ND2TbPDr6YLFKvjm9N7yQRfTrplkpd5z4G/lHNZ9WduhJWXzhXsgJKhmCaBvzrOtz6HhLNaXVdWc
lTn3PC1Cqgj+wvWUY8Ch8tlq0ykwu9gNSvPOHabgnlTZ8alL8/zO3WR2TxSHt57agcfVXC14jI1l
qKe+7SFyqbm0QVjN6Bijch3Wz1z4/C7snMokuVFfOCR0A4Jx2Em16kTnzsNjttbmR0UCCbvUtlZ2
XE2ud1cPeRsF9rQwzc71eCL3989ycLUvk8lMU99W3JG2Jq0iMjg001Bvs3ZnFlySdpa1Gge0/MuY
QBxF3NKbhbnzmE3LJ7yXqoyd0ZyzJ56P/AbrBPoRCYedCE+Q5n8sa5WTWlqCmjzXtj2TzVhMa3n2
mrxHp4Kxoo8HUA3VsXJ0+zq1jSBEy5MT7k4uETI0URf0V2eSqeR8ayoYPU4dWLGcZDvuTW2d/L1n
tkV3Un5ZmfQBISHA3NGhwQRzbyN6wjgbBtqkXuteK59FYQYq6Zkn1GE9aDbstaztX3VhVdyBNmc2
uKhUDdvQCIsmUSQirfE0B9UbiijbDNNA6J8IuM5eHKEa8wTZB0em8owtdqqu2QEpQgU+slQeeq/K
8bKmfnnACL6UJ7gmy7WlTcaYSiElCFFsTG28bDPekJk40CkZ3AHHtGfLAMVMsQE7q3yuaFagWNer
o3mXSulGk3j10HiXWlgYAblMgU6RuRZgWl2G4MlovMXfCe7F3+Z5zLzdpuqsjjBime3BnBx0zK3w
8z9nr0x5b9xOrnW76ndOam63F0fIEEOUMb9yXKpPPEzkzFpIxB+FtTj0RrrmoTPyPD12Ztp/6F3Q
3qPNrtIESJDcC8Kl0S2YDfPJoTPAC2Xc5pN+ypiiMw8YLuwl4xw5nb42UEDIqk82PTX6pBtVdyB1
tBxie+EWEJI+Zm67eli9Yde7sGljgSbN4QmbKrakKjOmuGxWbv9d2uKypgvnOmEFyl6G9pJvn9DK
yzsH5bp1IH4Gqg60nKp5rJa86hLoTOkcZ8YsZZgasiFOJ7eIdXHgdsjwf2Qb8bfZhJpHONymQm6F
MsrGGbIYE5fB/E2H8x9GfbQ0PLCpKGqQtdzgDX9v3FZ1HayzuXAGrE6HCnn8NuU2td2aI5TyjZTv
wXdoOC/6H0M/9adcn4dT3an0O1yo31Hf/6mtwMDdI6bKu0lCf+pWrSi7INz2JMU7JtQjrRq+e1Wb
gpon8v439f2vvWSqaJ8AEgYhcN9/FurBR+E6bY18cEox8G6AY5ehHP5sNRN0k96Yv6nb/0G25rj4
KVzGuX9JdH/6pgkdN6vOpo1ku4yJqfRaDkptI4TMr9W3NG+WF9KT2AKNRr5Wmt/dyzWwk8kxZ7B1
W9lwyQg6GdaaUvtq8xhu/3tn4Z8aLWT63Nq5yFGI9ftxKSDR1IU7dMiVM96lmnMK0kARPLvNvvYw
dmguplasv1mBt9/0p24GXQV0XPAumEr9nGzlZZyOPFG8qiWms6aMxQ8rMItxKYJtN3jwLgrfmjbY
k6r6Tc/t19dm8d90qgBmLFjvP/VgzSxIK7/ltYGtrSdRLf5hmJvhA0fdF67B6YNqaA4MmvZfWywc
LKToO5iQ3dxofw2B/jYuUQXcPbE4XGS0ZTpR7zQnS08JwqHpCVxvrd8Zhpe/+aZ/XfFIX1HgMJpF
mAqW6sffFyRdUG/bXxrg0jphYqEy2Lj8CKfIL/yPev/v6+kfVjwby82effNsWnRZfnpBvZiU7JBC
DrCLdmIkYzuzgUduijsmZ5qbGrGnbE5Kn/rbpiCR1DRIOfOnQJftbkOkezLUhDbJLoI8WqAS/U5g
8Q9fCscgOyDiE7r+P2v6lnIGzGUqGMMz2MyFMI2dLi55ae10aXz79y/k1pT+cakjv4ZGg3QQHeEv
ORCLhhFdtR4SKPimF3BJvXYobS1woTBgxI3GwM7epk1pGc0jnZh6ICit/5v+/K9GG9o3+D8YYBro
7nHa/PiroK0jYfMmKTHTdWxOwtxcP+rzwn5ujH550qQ0Pqt03uq45dix49UyuVjhrfC/aZr+2ySs
f+izkiiE3EkHd4CY+edc3MICxfiXZWEuezOR4F2wAHHB6LbKf2xyQVO7ybt9JqQfluTkxvVkyZ2c
0vnQl+X8MdP/I4FvSON//7V+XRm398XICREUjpafNda9CYdxHVkZZd3UsdqQNHjFihcq87VDTQrz
b7bfXzcjJK3MGXCMIG9lmPrj7zJqsy5ZiMzK28V/WxlPhcU4DhW3h1tJkK3crsuK9qJFQtzymxe/
/eM/Lk0+IRsRUxW2RAZtP764O5Wl1aUr0tZl7fc90LtopET7zdr7h6+UlcdDgCkGq+QvyjrXLTfj
JjXM7c1+qZBQP5AvYOyGdhuOfu2Sff7vv+GvFwpOFAZgPCgolBnh/PixKvoSmuZwpE2yz+6dRvfj
tmy9yB4Rmf3XL+UxY8PhefOwgVH/8aXmxuyN0cZ5g7B2i7dxKBOFWibcZKp+t7H+upHwCiwW7re3
VKy/Nt6/HR+Zh9dshkobKZU3Z3dquzeMPHXHLLH1rzkkGgjm2jJciMXUD8tm/mnOhYgRVWJeH2kY
T54QJ7tHVCknbUto0aQ7d7pBYWjRLqca3etv3vM//BI35yQJ5hy0mCNuq/9vbxlOANrPjKeJZlX5
nYnRfDbEYuwKfduO//5L/LqjMIzmtyZNgq3O4yb502vhj6tgK0FRYcNq7vupGvx4BFrwrcwxfmNP
m+sP0AtlfyoVcWIYGot8/iLNvCJIcetlE4HZzJkFMLIwH7s8yILf3Dz+EkT88MAhk4DqHlC/4xdB
ffvje7RGfSA6acujjXHg+pYVKoO4gH0jiGra1SoGgbvWe9do82U/KjNYXxEQDUiEKzCSynN0FSGC
AMiILsbeyU4KXH6dnBaukwLxOJMf7S6rR7PfzZUcIQnZaWGGJoakLlQTHJNT41j9dWqKoUrGGhDj
kOm5OmpTqjNz0Cq13g3KnMzfPCh/DdF/+uiYg24zb74BIF4/7TVp2lCuivQGPp0QPmlSU3Gt+9Vn
eg+WiAFpN2VCw9Cr4uoWBrzjTF1EjCpwvWLsUetFFgJAsFhc73kA4GJ9rpkvPFtFuX4FkEC3sAzs
TUTuyE8fcvuaPpcgXGgxzPZawzguchIH9CJ//veF98smSsOSkgK+ClYIGybxj7+pzNK64r4J/1Wn
0At6B3Zbvy6/0UL+eq26gew8Fg7XZm6RPzPi+Kb8wkjBQpVT2l3KZgrUfmjBcsZ1Y/f7YvO17XXt
05bedtECCfHLYSLkuBPx3DHRjPLWgSySgXLSznQ6UjOZfVX+DmLx67eB6Q2BLHNKE8rBz2Idl962
oRjjRUxu1D6bBsZbFHi/OVL+6VUCtkEfV9ftSfppMdETcUoeVppIuZfRBEcwEM1bWXS/WbW/bLmI
9E0PZzQ7mHcrWH78bTX+uzk0bhEtHWl4TuEaMJI2lazN2Ip9mSn3PPeA96JB2cOpd4rK2f376vrl
fsA74PvEko346ZYb9OM7WPR2tuTGOwDzru0Gm3h7D6fZhelsNtPCG1Via0awJ7zUe/j3l/7l3Oal
A2RQ1EkoYpnB//jSilE7UFsSqbJFbhF09eFaSJE+sekYjyqtmujfX+8fftRbFerd7FMgDvyfvuyU
pxw5Lc2Wsav0o6rtbyse+9/8on8p6X7ch26mbSqhmzfzdiP/8VNBRjXGep3hLLmN80aWGO7yPLh1
9ntuDXlSgp2t4kHLcdsw+AU5s2EdXTuUYAu9JQQYwprvRQEDWLONGiw5A0QIHzaoFSYL9RtqEvVH
quXTjeE40FUfCKt/Qr9m3tWeN3o7cym8ieQXAZ+fvrP3WXVGoCUTUHI73nimXB4ebYHGrw8N3TbH
E9O9WDsYCzWCSGb8raY9F2gA0+9+bcn5gGvGJXtgUVaQMIdNcfGiEq7jSkMUEI92M24JjeeGgAOY
uvaOg14Bt+WkeiMbzAV33QFEpCZZxIug/bOelVltqMzVPMoE2bWiTCELxwjbbmxAw8zZ8L4hxzLi
PLvRuMs8x2BauPTt92O1BdwoNkvca1rqwfdegbqDalHuY4bQygqxbXdfA+wv6SEnVlN9dIyaj47X
jUVIGbj1/2u3+P+8E3gn7Fj/Fy7xC+/kMLXZl379kXfC3/jfgSbmfyg6PLZrFPaUYn/jnbj/wSHI
f6cyoTqGbvL/eCf+f27wVqiuPn8ANTL/3P/hnTj/8eht0NrASGOyNf5XgSbw6H7agG5mYijA5CSz
F8Ai+Rl5ImjOTu2NIzf42mfu04asn/N0Gw+MSp2DRcIUo9lG3/kDE0kzvZudXD94zSbj0sutnSeY
8FZ0n+Oyal5Thm4Q5Dd6a16JKHlZyDpohbXjDFwSWq/WtbPM8YBP6YvlF+UDkMfu5G5diswE5qJT
ux/r4nybvX0zpV/6wawT0fnTGZrD9kAnRNJzJ0TJ7Nv8bBaalnTFYDDIhJl64oqcPSjg+5E1OuZ+
K9Pj2OF1Qfv64GjB53Jtb9yyDfGhumgGkGjNHLV97sIxSCdDg0+kWVflatYtPKFnZNxuAqx46u3q
Om32OSjHJ+VmXA+noPRfMgroRKeMTCTVzyc1kzJlOaVtxNZQ0N3v0QWbMQph/aXTzAYboNBeOh95
V6R62XLYZPNbNXBHrgl9IYqNG+3Bn3qfj+OR46TkpG/HDlTZy8SfuH2d3bgwwcitZCIaTE9ataVM
/RBxngstN2JJ2yePDAhzDEHYcda1WJo4Gxww3FreineihfetJ7QkZ6v7vFWK0YqxZgOSFlsjknv2
qmc7m+0UPfmGHmfymYisepkFicYHLfHKFNoFGTG0vrlu1ogAnCJJR346u3AZkqN0oAs1GRuzwc43
GsbBnvk2Y3fEUrg2RwLQ1oPq6q/Wan0X9YbWZHOTWtjrn7TLafXnGhBUBBvyumzb2egejeyA3buB
IuGUkZA1o7lqbJnDTaQSePm0vq9GPpwVl9ov2qSfwXOEG8SBCKSgtd9Atjf+aj+vmWiPw+x8lbLb
a5r2obztaHrpH6LK7ok73rdKPzRG89QHHh+gHvlV6Qs8TGZgfB9yEFW92Prb7QMGe5bbMSY1RT1g
QGfkRurK+WyWfr2fjCZ44CyIfVQIyiGBNz0EHEWXrLOavW9oMm6d/g8Mi4ftBulXf/H6KZ4yOsIm
/pVi1tsjF6aAgeItc7qezPUT1jD+OUuvtF1gtvUFBWOf6JV8HGSNHGHp/JdVDs2jWhFvtzPaA2Ne
SAeyq/ku6LEHcBmw6BB6Ny5evp6rFlGTyvaIVs0jk1aQjGahJ3VZq1em1hWM2bG4TB1til7q6dEd
6oyk7dp/nzVhXZdZIH8pp26O9LF7Ldv+w5votpOOCpZv5MwJp9n1YrhyWiQrAJF2+d4tjcCEKo19
UFqEpNiIyLA4v85UhXdMKLPjZDIUrG6TLUFtFSrLKWCqzl/XGqgE4Qu8r7Rc82hadbaKQZ/B5xEq
TyRJHo5FD0WshlFcCEOPzVq4V0YQ2dM2dOriDBTr+GLbC1RL9wMD0TNSFC8aRPlc5O1J6ywIe/RW
IisAzWsR9/G03MRpGEXaI5eFe9EGe5HzqatxDdOKAKjxSg5TEVvKc8/+tMhrc9OsB8/kjgQJspIh
6lPkGnb1543XG5oalpBqNvUd0XniPpX6Bda8u6eXqY7W5nlPBfas8LZNnzr2ftagnSUg8L2rHIc6
LFz22UxDswBCd+kgCfsHV5jXwCj2RBXuayxrTOnno99a13TkeRuWrzhWLKTJ2JURfYTNhFYJg8pM
YGF+cbrHXCOjKBgIOZ6CKskK0lOUD1U/7Z2YOfF36dPL5OOc5rUnk6hdspjRRffat0xy9cF9arqm
eAzazdnVRsVcOPW3nXIt8c1RGIPqrloenKYoD0B9uhdH75OiVTEwgSLKkdChcvm02u0W9gxpK8c5
tXOdbK3xsRo6W4XvnSmj7EgXRQ8/ewiOjOF1enRu8ZITe5WGbauPR+k0zIqxArSlnyA46SKdwdaI
jMxeY3P2XlXb8s/7hZYwJOE3qEqEbtOQ8/23V3MgaagiOetgO5sbWes3qFAILKaugQYo1aGwtrd5
nkxOByeLl1VObw5Rw7MlZgchzLCwiIP5oewRFGQTmVli7BKSc4tk3Jyonxd1IlEGoWbdoCPryB3Z
zLuVIfwIsvoB/Of6kMqiijqjvW+gXflpfq4MwRvTq9gbigct7T6gSxdMU/M1cU1ZvJNzUrPhNnxI
dp+IFPHI9NDYmIQUnKxhnO9dbUDkssqYYj1ham3d0R22IHtZ2zUg8fPTnMnxUNfbEXRmtXfyEqnC
pE9xbpLXQ4s8MYgpqqbLChg0LFtZ9mHud8Y+XQOToI5BhB1HcFaKw62/HpZN9z4PqxlqY/fcDL1/
ImxkQ3TFuYmZIz0uoOD3YmpS9nC473XZPoKiAajujKfMavdkX9cHANv6aYQA8DIad7NZLvG0zYii
6g21AqkzicBjfRnKj81HprnqqeeFBGQ8gR5xDilqnpjwMsBoVR6zCI2DJ/XgYarwGBJw2x05I6Cf
soVExJwEO73lShzxEdy9+1fojdbrgEC1rORvI2yw/IZKYboCgmrvp957tcpib7ljIu3BR0onm1Dk
90HWfOtNL5ZDzbmRp19rvgsEP+MHoi3+bKkA0XLQ7NytSN+lNi9Pmc/Bl5a6E7mIJfdbkKvLqHdM
LmdXfs5FP6eIW/s0AU+1FQmsaXDffnFoNvJh8qVDeidYTSqbdmzrb4scdyBa9yvM560rL6p6zxoO
zPI9GOs716mZdg4JySZ7pyx52HLSNwBZDdabEutzWzqPWfVH0KCKCepdFgSfm16LjeoapEXsWUfw
lu/mxOE6D/E8inscVAfZzJhw4MflEl6lvsK/r6zxCTOJfpIt3XSD4V7h9Ue3zN5sPIpxobtPcs5H
OPLMOfzeehB0LNtZJNoMJnuc5yEpur0FWlS49cku3lfp7CY96PdL036pVH2vD+Q0duYzFdR7p+cn
x57uhtG+74V8GFkw21Kg/eoDEQ+YiBLceH2SLuTKMKk+kpelE8mzFnE6o9kHM5Ld1Xl22DrkPIwK
I92fqcWa9rNfIYnOC/+zVi1mMgwsF3/keJgFUBbJs6bCSkfjy0kmwrka0gT9p4OsyTUPS9Xuq1b/
2GSHQIcEqChV6QNY+eJgu60RT1q6hVLZz7g40Ozq65R4ViGfup5/y5Vd9rXQ+s95PpeJadac2H3l
nJ1JtPtgGiFEt2QAEku2K/r82hA1kAfetXcWFhfSa0v239Y8uK7IwgOVx8GY7ypCqVZp2QmpdUNk
3d6WJ/t3Lmz8G3qUdTIubmgTTeXre22M/I7l3Lyz0CBMax3hccvd5Ltf20l/bihj7hi0fed21p0E
Jql3q7ceG328JROaIUm9oas9243x6M8DS8mc03tjWJ5kbjzRFd33bAaDIETQa6zd5Kh2v/JCB13P
xBfAWuUzbl51LMrvE1JRs/F3TNHa61Zz68GzEU02mimd4MCrP1fkKXZdcN/UFfSCrZFPPFMPflN/
QwCcCBuXqtDIF56h6ScEqyMOmkG2xj3D1IuVDgsmVttJpJ6dxTBU0OVt73nU/FzHUraur+j1vD+w
x/hRLpbqkmK0jG899lCuwJZc6Y9xPrds5kJOsUFPgAYCzF7uUySpkPsbCde919dtTdIKE0We5UcM
gt1FiMq8o1KaklFUH1OaPtGFLD6g1188Tvqxm4Mk77iFu3ktz40xdDtOZJIikL2RoEUDVCyT/QW1
snloFsY9JBFpR+GjWAwNxN9hefPweeUizxl1g0bshAyhcDRnM6jncyGqEh8PaQ0mOXqA57v+WeXb
cD+nqB9pvDYv2oog2fWIrwizhq+DoWpw5LSUZ4zb2a6gswRuUgsSq86KKQmq4LPfFdluzEwRDezp
0N5tEc1NCRV/IB04W4SI6UpPp65m2ilt8wskm+DbyvNBIFJWPrU1vctSEjSjvFEPCZr4IPPZAr6U
GUfm7u2pITyJuEBv6o89SO5XZbhbjA1ZsEiD/quZznJXDeu5BRJVhxCvg9ee/kcyBxoCdH30TqBf
8pi8sDXx/W0NvWZeid4KxCcUY+i8F+l49ypnSzIXwztU3mAfJnchp7lD8H4g/YTosnF9W1ZlxJnX
ISoEkTfdl0GHlrNSHznA3zaW2CxwnMlVXmEHpPd9hYStr711v7JTJmOnbddqGsB+b53cr8NmfaYd
ZO4md1xOxk0UGPk2O3EtTSgcPUhh/C6RObtLPNJlIiZ2kKchCLRTMFMVQ/B49YxKf1tm04icYVo+
bVy3P+E8ZuKxYVpld2/2BulfB1RxE2B5jAY6ykKyzGgYn1M5DbHRtgjoiPm81gA4Y4Ur614GJlY9
r+z/nK1xiWRQmdfeGveF0T6p4K1uc80Mx+aTx7Tri0GWZ1J5UuMkT82Dqd1SqVv5NWgHe7+sWdAR
eJguYYdvbe/pyrqUq5OCVzXsBzT5HzLQnFcxE8ahNiSTI8/Z22redNYOiOIUEeY+zbueGAbNuRL4
9VL2zs1vYTtHZq4Nq7X5IN6P6yfBx8R5Die3nmrS0rjKE0Tgn83bEwl351NldNXjZOkKCUJlkHxU
PFgZwiR0jvFiNe1FeI66Up2rBzkbQTJO7fvsDOme7O/80s2kY7Y0GtmOsuXsMdK5EOpazklTOSlg
1a1Ed7hudzWycM5Z7voDKIU9J8iW467wZ9O+W4w+ffcnIQ+zg4qumFNnFwiOHH3xvINHYRh5Xk7u
pBuEqKzGk2bwWdLZHU8z4/Qjmegucd/BepDe3OzFym03buXmvJsyWB+Bp5pPXNScPyy/H++UPt3A
ypu13Ev2dHai3P6mtRgjrGYmlbmTCdGszWPjfs0lwIXuAdjZ1wy7WSOPJgk4Yox892CN7R8rZ/qp
2SDOBaJrDoE3yF1Am5xr51Jql0A62mNtQn3O6LF+QndHHprM2q+sSEhHPoKMBu3rRZuK2NbK7als
rOydL748K8urvtupTW6h1jt7vwrqF9gbbKwlOmypb0D8ye3R6lR9yhsjeG+XkbplMeWHmov2SBJX
+bm3UY5uAdk+kT3DkwIS1ojDOhlxJTzs2ZOsv4mgZCGMDDiJIV2MrYr6aZ30RMsRjISpb235x40D
GtpuNp7H3MrMxPU13diP/YB211a29qS41FLX4S96t+0MUjhovukjg2HRhjkpgE+t24qHis+4rwXX
RlIJ1+qyWvaC2aSVxj1+Lv1YWA160dWXTU5xnhtXU3XWm1uUzZ2qTcXtwaBVHNa1nRMlSHLw86Ta
ZYstXjJPhHTv9MKoP2mdYR8bQ9uemmGgMjU8wrZ7yxcBWY3gwfIFJUC4SOE92FvlfE+nnIkgV2IO
MR8V+DJU7o1oXnpnz3aKPfmNRNpISY4thaj5B5hL0ldVqu0qmVFCS5M4BqlZ8UoAKsWCoGQq4Vkt
nhhPejd5GFgCrB9nF3ueFlHCB39kwfbQpNIk947aomnlcCZ5m5YNpVXIMRd4xDyYGekWPhGTBYks
RWzU27A3yadzcnGcp0BE+iR0dvsWcDmNgFM+6XNk1aK7Zl2pjkCOTqqkYCq1c5tbL31vRLbEagDS
bjdSjkzZkD6C2e0O9s1BK1sxRNPQU7lvmEGDvo9Xf9v39rVrMJwXNSdkaj7yKY6mM77broeNxE7K
yc/jyZVHn6TIEtOYO7/LhVgfz9g3wUJYEMDUwg/H5S7j6vq0kngcg4sPnXK70VsgunCsC2mVkVPU
HDFL0Zox5owm6ZmW6OpTVbuPsCtjsyGMbvVfbL1JCkmEzaIOS/29GjjQZsJr3MJ9IrlBvFAZznti
bf/E84FHidzeaPYdfGeTVdAaIVv37OauewqmyiX2otz5evZ1yfLvlrGuF7uoDs7qLBHqCxGtBF7C
oK4/0b0gsovGIuFU4P8Cf907qmj3pP+cMQtQK+bO2becr/5wu9PNhCa3cN24wesoAyg9bc6Exyrf
rKhs9e+ryeXbg5j2xAmceN1KDiaWwYOHIBENCf0Ok45lbiNEt+r75rbhOWjIUa2Va+y3hh26Lvc8
3fG/WF0VF6W5o7uXNAGaNp9wMRJv6lCYMlJdGk8VhXbmPDlMZUpaKA2ZL2kxfDOVd7/5xjWgjJ+6
4LVF+BlpSOKeekrAHQv0CxAXAhVZjwLbGC+33gkiiMfZx32hr6yKlomW9X2ANWyuOxsCI/cXnVsv
6aG1JRJ0t8+2IxIf1rY5OGcVZJ89/wDbPtokQiMveNm0W2/MPxsLVhQEAEDqwt7rzhuxpTGZvq9p
5zxJzcjCvmciOmr3lmntJ6G+6Hl1zUo+8WgqSgE3sVf12S2akHvDTtUeh3tDutqlz3MVDkV6Igf5
iZvqXWXTJBa1WyZt6n/Iwlnibb3t6dnT3E74f4oA339qHtdV5IR7pXGxYOQx7Q2FvrZvS0ZoFQrH
MKCEIRJF2kdO/U8lxKiUzmM8K0gLUHfVFme1eTSo+6kRY6E7IqTACxhZcWd0yGdhbVmsxibJZu9E
qwZ7de+x/fTigWS26kC848kNBOcZUCRuSyKyNCaVzhytvjgsXouRtDms1gOdR679i9p1gtMkxae2
Li0+ML4aemDjqa6obxHchiMq16heWnXo1y4EFEMHC4VHRPPvYfHr3UCce8yYBUlWgOyBPhuNsuOc
gT/TlqfN0veuZJ7vflmIhEzSPuUwD755CDqtEqlxXX3v+pSGvb2NVx3f5WNPxGXs5R1bK9EkELP8
7BNOIjsWtlkcuhSRGaSuLqQO+lITuNraOatbaFe3YcOryYHy5znGu5qitWAyesqljBErf/T9J8PH
lB8E9/j2CREnOkvif52naoeg8GZxs+zntLgEhR+LGUjkYqcxuCgiczAtvnXGd7QNX7icL+FgyD4h
Veqhaq30mDnqLGqyq5C4bGfFfNRL9YdmlNfSoeXKJv9Hq6t7KpBjsyxvg+ov+voWmMNTK1HS0WHy
kmXgSgB44a0syj1xZ5Hb8aOQshDVaX8qppEDV2mvmnkttI6ZBtp+fTqDuAz9BkkXgCdThxzbXNaq
PWqFf2j7LTv3/LllOmKhgYT10GTrTsx7rb/Y9Km4BNknP8BLWr/Sdwir9FUudzP5eZq3PRvmRKd/
3BXBfqYv2o14eFeXmpEmte5FaeNfGamE+XQu5RtbUcidAxMQYw0cHl7/VHAjVfYSry7G5s16cJ1X
fxoiw/xw1j+q4ZVxC8Ue5SDnwcC+KzZ17seo9TqCgd4HXWO+TqIK/Q79dlkY27tRo+eGZqYiTCmm
nnxT2mBEvqjPmz55YVcE6mWwV+xopIolJtMaQs79l5mx+a5V5pPtTetVDj11iIknZxu/28ojn1Yk
tjnd15R4uwDD8snumDVwf4m13DfOIl1eum64k6V27GVxW9UtP1keNBSNhDjlntguNua4zcqsuJy8
Q65ThjKwxqvhP5ab7SbEZy8dn4H6bnWzs2lMn1vHQseu9ZN3tRocnYudHfzRWS+0s+z6EaP3d44g
uh/EZEd2Pl2QEuKgrG47+bj69yl5L3ucLQjgKxofbL9MNN7TLJs7qvnhcdFfPa29I2wgrPGCRkNu
uffFFrjHDlIhJqhnu6I77FLWSMnRoTYj3tLsfRzt9eItRI04I/M6GFTdGjIT9eBBiYtpPmyEgmPX
Iyh+PQyLCnaoQpbEUN4LdpKYbDuC7/X7rvu09DMd7ual0rxwmMfYJFIQn5xxWkp7tzRM2Nrtr6ap
uWanYsEe7ZBxt6MVXh4wrcHnmLbuauvKPWLovRa6QzO3i3M9f+po5NJmQVkStMFjg5WbWsZR/F2u
Yhodd93CNUMo5LEMcI+Im21Zr5hzDHii6SGX9TVLz6XpTId6XjPqkFRiBBP9o0HYcllkxXEgmR1g
RYHjFf0hAdRVlPMtRIz/vStUgOP/ZO88liQ3ti37K213Dhq0MOvbg4hAqJRVKUpMYKkIDTjgEA7/
+l4o8t3HLJJVzR71oIc0ViRCAO7Hz9l77Tpv8artO6dmWmqFzy0v23h2ZR6MqUy2CxopteE7to4E
FHsHcrd8vH5Rf2z9nAKImzDI241OEZg7vvHFozYsIyM7UjwMsREQss38oNqqaFL7LqQ4wm9mUliE
43CdUjTfL34TsFUX1KFB/VEV0RNmw4NlT1i8w/wA9+7TUhnXtBIeSq884lg6WiL8QDaNuxvMkY5V
NNHd9846Cz84lHWjZFaLfnmTDU4e193wUHf1bYv0Y+vowaX5mw/bGjLMlSUHO/bceYrxyv6aUUIT
xxb2R92Wz9mSUCF67FdTSV2FNOcJ7FWguw8BuiNaDjxO5nIFbfsh5KRo0H4/5A5VUwpxas9ZHvN5
551qVIXbQrjZthfdXQIyGK1WqKuzHMr6EMnspSJcO8pWOg07YWregU47NZoxfFtTCZsLdxv5qsRQ
cHcn7c5My0sjQDTNWYAZQm002dmfijMttmQ/t9NymDrsw2Dgqm3qOoeW7PnM7/k3C2I9f5xPeUue
la60+ZDWIdmVs38NMZfqxid0Zz2hYK/Gdd9Ak5iYtW7zcB25dR/YafNNJoBbQc71D10zvwnIj5vR
L9ptUjrWXpOtte1Jd4vTxeuvy8q5yYt5OPHWCEcfwvo09KI+p53DeiPUuEvGftw40gmOvjV8TTIt
9jQs7N3cJ9nOkPVeGdYdD99tn9OqoY+VUV3ZVtzpgdmuphOWmKX67FeUj/28zJzU+u5irszi1e9d
CLZd1p91m1LYT6NLB2+x9zngLgx9pheT05pjPsvmU6c8eTL8sOBBrMttW/ZreVdYgBuKcbv6h3aO
UhJvHWoH4pPoGJGhFPep+QqN8ZNRU9Ohkz9YE5oD25mrLbFz+W4IxeeUkdGtzXFjF9KM+hgqt4lp
G5EdR3DSbgaxfeVol3lFO5m7ulgZTFFxt4z9/RIkX6rRNPZurwkFC1hJkDPwxjDWbSO5Kg9N/6rl
AJyHfU+qpNGfcMkVD9Bbw0s5Cu/Uj/Sz0YDRYV7MW3udJWtR3bS+3RzyaGhfByyBR2WT0Wh3afS8
zNL41JaN+pybjYbINC70PVO6/3X31SKqk6OOviap92bJ7I8GuAuasryBsNXtneqcmeYnEwsUpptG
dRitrei1FM4ui6YmDuy+29KGpvjJywiJAiVDTS2OMb5wyWasIGIE9ux/THPX3tWBePAj6pnCJv4c
PiYhdSrUx7SJlvtBQdsKwd0+4Fy9qknM+soQpT8qDJ8bC1dx7fMdkjlxmPJcnALwkduiL3ChomQh
uZo0DwydNKGgrNROjLywPmXDYu16wvFObVbsUXWVa9frqk2q/gZwylPiySpG+sCKJrUtt3NG2YAl
Qu4IjjxH5uWSmk8D3YPMsPYGQtHBadbeFE8PSnwFIWR0nA0j2DtpyvHQVlV7xK3v/Ma2+0fqqxvx
1twN/dvbcPUk/uf60peW7TBPs+FbJNJ//9ffxm2/e5H8X9/+SPrWrpqnd/8RNwzMlg/jW7985LhT
/XaB3//l/+n//D016n4Rb//+10s7NsP611LoSe+0VGv2w9+rr04vb2uA9p9e8XuA9hoqRR/ZNE2b
h8BG6/RfcVO0vn9BpEjqHJB1pOxwov+jv/KDXwhycB3fNXlVgDb0P/or3/mFbABInLwGNRcgrn8S
oY3E6w/eEA8iL9wl/Dlow6BtIcJ4r5Nc+sUzk7Gd4oBJYt+iw1iKTjHPV9xfi662lSl+xhJ9L/ha
r7lmddg8/jyHoWmt7+kPdoHR9zIWZiFp+cr8ifk0Sdyz9aEJw+l2ms2fwZ7euxN+u5wLTgwBN9mH
/AzvLzeYQ9KWTifjBjH9QbqsZxhTKugWwv+J7PQvL0VqjcWm7tiI7t5fKhkrOCpWCUbIMhDnBNFq
gx8Xxn3QjMvf9I5/G8iBBO+7n86HKgLEeSXNWYBz319M1n0LJa+VZNz05XWGjPeQs/V97ZjuMEma
/V1PiO+8sf2xv3I97KZ/uM1vfxPT/jEQ5K9+xlW4ZxL54ER83vfXZ+9OfFUZPQzCsL4QqwacQRGa
ZT0WnPcM5yd+n7+8HpMyHLb4mHho3l8v4qhv27CMYp0kTNt01135ypkuzDkkF7Uy/q8uR5OT2ThE
1+9jGjuk97NH1kEsAiPYAU/pdvQDyPjlVjsSxVod//nXCfoLcxFscp789eP/4amQi8ib1aAVL6Hy
GWb51q05VxGRh2l3M9uO+Mnn+/5eBX1pesS/mesKBK3/u5+v8mg8uiUqroYz1i1MkWKP2BGfAYyf
Lz/+aN/ZEsGMf3et7+TtEbtr0TAdjkegLKcSUxNETQlNuSSN0kjTkZLcBuvRqg8h6JlrMSv3MhEJ
So8fv5O/+tDcsOASV04vWPz3X/JcLIgGSYyKl6hudktgQKqPsvyC5vz8/ONLrTr2/1agf/vMNkZQ
iMn2mn30vWEk9CyRejrryHZc0UA5JydPW+puWNoq2sphfkl5YR1nKQSRH1/6+5UBe5THlrOKdyEl
Eb77/lMKq4wYAKZ1XD/msXHtkon92TiMy07f/cMLrTk1Hk4fHhDche6q9f/DPZuSa20kzKzjci7J
K+c52g5J0GUMkNCw1lEanKDGObFRTfKzGKrx8OPr/+k7JovFZTlYjSjYOe3vloQp953cICI5dqsp
v8DVZR7Ry6jLMEOU1KXW6wyn7ZTCv/rJ2venb9jCCYQlxeNeIms8WO+zP3xwlHGN1YEZiaeq6Y9c
hJ4Nk9fzArsdPQNRHQgUp0M3IUVxUk7HP/7cf768TWGARZAtjU30+ygmhqERtgCZxRJKzp50bg0U
pHO3jiA7KLYrn76Os9D99IchPLaUF+1PHqQ/f/Mu7HTk45i8Vvjod9+8rEipzoZOxEqKVbldvOYu
0LvOz5qDRRIbg+gm2s+W+TMA9V9fODQBSaxJmdF337zIx5RBgUDwWlg0nKI2ikvGvQdNVMB1Wozu
g1qmj8go8p/s7esnevc8WxjJ8e5izsTuzv7+/ic3FzIqmYcAXSpCuTMUiX5mSBAfNAkcxEBVNgLF
8j//mkNyfyIiFGidQBV4f1H0FcUwwZWLm06lZOUipJS+PZ1EHaGUlLYF0UuGd03k5T+5w//8PVN/
hlSHUWDjv/LWW/APd7gzz4GS5lzHTg27JSmN9ktqlo9icVeJuOuctMW4PiXZ88e39ve7vGtR7Vr8
rp5jBrj2v7uxGKkaVcuWwJCPyWUxQ5w2tedcQKBGiR0Zpx9fzvqL65FTY/HTor5ZI+fff07MhnbU
FdLYcezWTxzbwBbY2QBuBlrRMVQgwhIjQAchpiK7THWUXwWo9J8HBspxl1flBt+hexKzkPeG209H
aEDzT36LP916POMEq7CNWOT2cWR4/x6RD/ZZkTA18QW0LmOit+rS6Tn6blUcEU5NW9ai4fCTbwb3
HH/33S0PiAK577eaiyrzT/iOMOmGtLKIh6eLWm9Nb+r1VwuySvWry4G6u4Zn1qjLGuSFeZEOeeEg
FSy0f8Ci4VQHoWe7OCjokNWdzBGve/TrMFfuzDGx869jMprE/jj0re6SbKwj5qpS0A3sWg+EhWoy
eQRl33hfJ3tpmyMdKF3uUKj0xkBrykzNuA6qRJ/DzKmr4+hYJik+tpDD3iiqqr52Zid8kuDh/E/J
ILP0CqJeL3ZJ6ywoblPyh0BqDcMzLdLFPhtZOj3qRaJ7wYMFwbDhVs9RTnbYuhw10sBUDvdBbZel
GyunWtFNcKtvOydjnlu3FIf7JrIW834MZ/etFC2sJa/BHpAq9A4hfWNvO05R+sAByaQdVw/rnETM
EBpAaja3OiPj6mRkXWTuRFX7dB60MC47FgFcEkMtnyJ3cgj383oSJyPKilOX4oGhETxxstcBCjoa
Y4yAOkzkm157yVeSjbrpnPaGQkmk+uBahSAodjNnIYaUkI/EoYwSARlTZRB4M9cxWlRKVcPQfeLf
klpgr4iuhTQ2mdvyaWX4WLEbGAOtVOwxZLaQNrk1hh7lXCEL9YQUeroe28Cf97MxJNPNNKkVxTiK
bNyD2rSQkFsCLzPnBgP2U+5dWhqwXMbfA4QUFsE1ne32V8gNQ3Owe7JsT3AFhnHL585p2INhIsUh
zGHlJ71uLgPLzCBqZabozllqGrEJqtc49J43pHtLG5AHGjuv3a03LIAQEcX71wFJri7dsqHLdwJG
ZxFH4dRPQKpscmm7LAvt/eyroDznboGWKTMWuWfTd5K4oKgD4lHXat5ZS8asxJS0ADGbj0SndEU6
4FYglhMTSgfYuaKsHU+RRd96by8ieUM8NYNuM8kyJTW0n2Pwh2m0LQM93Tt4ipNNDos429UzNHrU
/kZS72ChtkghmeDFbj9YDcIHx232LgOve6dJc36GfsB1vchk2Ds6H9qP9kjM/M4abEL6TMiwse2V
qr5AEpjXh9ouhvBmaBn6Mtxq5TXyYye96Ci37pDPG1AcWhgmCGvNJLwTQ9NfCk2jLY6Y13AFmp64
7otpZMRUL5gmmyx3YEssFsr1Zizaw+i5ya1b9bI+UkEU6OQEQPKt2cmOQrgWwO4atj3AR6oY2GDo
nT5YMkoe2c/w1ejMBDvtRAnyaZXQXQN7S5J9XQFmZrRnjwxz0qV99lPJHkWFaribYI6WfN+YRTfd
IpEpzA92RqxATJOj+rDqO4yD05piD3McuUOV9+3A12GO0e0i/C665eBD+1vI3BFXSKHUHRpHqzxH
tTle5r2V9bHNcPBFMbuBoKHGKdl5YZucmlyhs1WUbMUWBiQWfoB6NoqfyrSwSHpgGIBkQkneNVE9
LnGNrw35J7INQnhYzF+LwTZ1nOrQvjIqF+UMg6bsOBFWFSHWD82bgb5wUiDFz+gzE4uYeBnUXI/D
U4aLZdiaFa7vLdZ6q/+UGrnPiF5I1Hpg05j0hF0wZDejsHBKgTsX2RmQrhhObTvzmKM8ioI9Kd7o
UVK7mue9twgMLFUdeddjxIL2UE6lO1GCoFQ/FAP0o4+u13nTzq1MAmCWxQvfanNKaAj7HJHj3F85
lT4hQxtVyKneDo7QdwPYK2YtjaX2GhFJwwAgwNSAFh8vDUg6iwzoJtLJRjC8Nk90wIubZhEEQOLL
Sp2b0XTHx8DsA/OYmuMMUDrN7pNw8T/XTc0Ja2qkJIec24Y4SAbbKGOw524yVYoIuvro5jtShtwu
9gM1Q+9WTLvIZMOGB5Q9F5p9Z56xVi1581CmibfEedIUt35fNBC0u2yh3VzTZ41FF9Z3qg0XFtDF
t+6CpklfZDQhF6RApG/mM+l/KxfqyRPMrXY5lTzn6Z7IxqU8aEB18uRGZcjUJAvY00HJsh2FefpW
p2UHhTc08/SACi54iKAZMPmbrRLHYbgkgNhr6D0IvvQ4bkS1HJQcmrOPthkDfpsMdyAwC2DymTFf
aOmCYIU8WaGwhHWjD0R+IStq2sD43Eutf21qR6HGLYDPHUedhFspR5vBS5OhKyGRjaEADaQ633NL
sSylEOevdNTPEsFdYrxZmTd8wICziBNgQGRZToAqtbCEid2rKBCUZ4Zpn9H+ucjv0alXOwd2YbdP
ioQHY5YOFEBaIexEK3tsVRhB+N+F8yquzHynIT+7noxxk+YUHTwfi/08Z+QMmZmMnr0MtPA+Uw04
IayA3X4RPfBI1daIG8oo189w+AyxJY+5hLjhz1gpmaX6N53dLVjdWn/y4sAsmZ+n/iIGTq4z5qQ6
k+esbV9Tl7IidoI2uCayWtL6r8unMa2ys/SyxtzpuXVXFZfXPHtTRZSjgULzil1QTpisluC5dTtJ
HkjH0HCrRptpNRlJQKqXsh6YCxGuZV7mQ+fJuFh6eeVaub5PA9V9qRbGixs00WF/twQgjg8C42y3
DVIrfTXGNPQPxhha2UPd6/KGCUg1g+K0NaNbGJHUo0ZVviwYGk+9n45+nPgJxj8A49H9wm3tYn0x
PQ9hytp80WXZ73p/Kl+SpMBPIqC+wj8N0Z2d20mtda5D6RO4UH83MyXcxRKMY3WqXYXAftZReTYH
S32ZxWIfBfQKMKUuurptxQ9e78TSNEY8oRt5SFUw7W2XxSWeGfS9JYM544PBrjPvaK5Ft4oxc3bU
wWTRhIIZgobIQAsAczpYqh0VU3huG2Mwt7o30w8IoPm1ZMjUBR+97q0r3/Kl3FejwIqleydKcTCE
jNHcymrSg+UbWbBTruOIC8OSTc4iOyG48tDDbWulWL0qv2/cY2dbjMoiHmhzY+tpyfb2mIrl3KVV
9Di3glDD8Jlq0nWuSIJaZ9AZbSpnQJKYa9x/nhKfgGPkj42b63ST9i2ggUEEsiDAx1UPBjrC2J3y
8L7RkGh3UZeAEcmov19nClEaQn5m3zfGlN4jKZItBX5Vf9IEFIpX9PGYF91BO3uYsaq+amD/Ixth
Sg9mH9VmSXWbdsOlRBpwiebFEzeT13fnIsFcshdBI1jF8BrOJ43tKgAxvNRHbdQ+6jWMsQAIJ2d1
OnqT35D60rboaADPwM2eO7LOGTpW/T5LBqO+7idzyvYhEyeoEb6cxqOYO6zE2JDANJOiODsYiF23
PlUi1DUk25k0RxpwM74kD8i+ypo+vKDkHfJj0ROguwGKAFdc2+HwFC3EG2+YvmFxyBHXXUB5MOWh
TPuayiZM0mM7Dg6McCkWHEkqc47G7LRs6whKRzK/LPlsOKP1IohspS5K0UXq3Oud3Twy5SaR060J
/WD0cg/lOl82PkELxrYamJltNMpWhE5uWikMAWO9DzyUPQaSdMbWfcgNG0TdjIfH1by9zM4i/qCp
5Zo0T5W7tYcynGK1JOFIO1UUH4puYE20OwtYqmRjPOIKFxPu74hrNosdvg65Gyzcnot6MTIXoQ+/
Gitf4M5DvsvEUqiVOt1ScWZ5l6NTa4GLdpOxKtiqYB52c22byaZfgTlOkxdPU0kz6CDJUUEkNkbN
VV4lEYh2EeTOpp2c6lNBh6Uh1KjnCc1D+O50qmb7RMLLQNnpUupSTlouVh5Q3S6+pjpAkRF2XcSY
MZybrV2UZAw0keoaCuGmL06htoKDySA5QgpWesMNktYQrCrIB0QNrjSoQmYyhDMYK+mOsYZY4mUx
kKZ0uFE+Texdapf1uEhGVyEHNSxRYWJGNA34taTOPKsKzk9sU+qh5qd63Uxk7dxm9Rjcp8qU54AR
LVLhOeGg55tq3reuZ5gxMCVqSHu1wlOcGYO7Q8/RxE7UV8fGkPa0GY1xfCzpiQSbIBDkaxcCL+uh
tdBGb22+Vm7MYJUnIvURfizwFr0WM93Hs2s00rwo8k46r2E4LEeXWM8xLqq8eQ4RY7j7MVH1S8Fd
ypPijiN7RRM4YlfOjP7AJLPT7YCtNOVGugQCr0Y2fQiiAZEIItsUAWSWYmQnC7rYN/bI+F7MQ3sy
FlLvj1NQGy98pxgqvKDBJNkLzr6bppqi89Kq5SOn2JENXGMIIAqUp8wybFXcGBoecG/XUbOxulRf
dF6IS3HsHGOG2h8AS6gK1X4sJ5hi+Lu9iLSBkd9jA1Jq7hnMu/qm7eHOs/qa88NUUCfwcsRBvCWk
B4TuJY+GX3k94SJ0UTeQxdE/u1gmtw2Ue4EMAiLWrkk1pW+mkvpypHmAWZjZ2kNZmzm3Seqy/NHf
HTecY3J7Y1cVpzPFY9sfo8pB06fngZIuEw10HnzrVCwWJgdFee6Hezmw5fQc6cZdUNmka2Kez+68
GpMMmtPcfKjCGjlml7ZhPC5yQnmQSMgRS2fIs8y9KDqFJBoQslibgHoRIKv9ILJ+P8IVQyWlBtuL
LQdO9MYjgQ0BBwcjQODOHHSIzkoNssWXJIqliAwQIzTWsz+qbN6DLA/uQjk1l7k7kLVh1lmYbLOs
UFR47RIpkBHhYO+cIGfXc2iLpDfMo/x7d9TLjOwNjIULHctlYbOHaENRUAfI5GhcXBh1tbQI7CB9
bfLKyOa4XQa0ZGIaxDV2vXE5gYGZ0z2DNr66XKKDwtdnhwjruixAIdBmetpiyWndQ134GR6AFIwl
32iS3IXQq9cDKlzR7VjUrtx7Qov+ZvQNmb9VOQmQULlG1urdyKdizmMTyBGP9QIdnsloGZ26IkiX
TY/bCjAy6QP4IQrX7OIKTIb+hoKs6bsBFCDretT33ZTAmWrDcXkMTQyRe89K5lPSNpj9DEVBt1Vz
rr5qWxhHBUO63vhpwZ5k5mJ8c0upL1Nj1CwjuAvmy1wTy4maz0asW5WttHY5ZYe6JKyxRiPdBCMy
MUsy+G5DlmF4Nm1inERoQ4R2SD/5kJgK4FbL7iFvGoMdfOM5CN1RVwYZYj42MgLGCjtIj7BnGYl2
pRF1+4raeNr5bRTkO230wNUTqNGUZm7q7Kdx8bqd4aj6V7cygisR2dreY/3gJzF7F0iCO3X+zueI
hZ4+pUNNVA5Nyg23gfwS0A4L4xBjEfpwOU/AP6JhBpqBfvdrqAMqNOVmhv+gdD16HL1t66xGnYbb
ghn1h2AhLwALntsvW28EFLEjMXvAwhZij72MfGW/tHUPj4OluOiR6rVwRJS1ukd5TY9v2MsLa6ta
NnMcMUC69uxWWMGngVRb5lwifTCpwEhyaaYelf4gIRGSmjcwhNNzmB2gOGfwP+oQqEbaGXO/1bVp
IAhdkiyISxTJkqNFb6eYW8uQTB1Kz1NJKHi2K4p5vKKXEKA1U8mcI2b24BSBTOhxAIR2bePayNHn
M+nLn5Qtx+uMopYHtXX8FWA/EfBDdwN6f0Y2HAZH/KCPVp1zVk8spS6xWWFawOsbXGrXGMpt4Yvk
15yV97ke/PChN0CCbcllIGc0dycmLjoU/R2X9JYzYrr2kfjCXiFRzJLXbIHgcRTRYtjHjJMkO4r0
gJU0ogtuqBD1cvSnvFa3RNcgHWM2SWp44UIPIcSh6Vl7dEheTFUM8rqQaYbxH83lc2DlK8iCyuzN
WKrg2Rw6PNJajnQtVIhzQDY++JKqouty0dK4yUDSet5lkTJjPpLFoPMTTBLzsWfL+eRO2BU2C0Eq
D/iXzdcusJR9LbqGFtmU5YOzM11eeNLVnB5a0aX+HgdNgWQxtRlb0ytDkKndF0aGB8F2Y2+n1IHJ
gWU3P4zS4Qzb9hT2GyR2+tZHzHpaiqV8dfDoRuwMhvXM8jF2H6mhM/8okyUgxySggNjRZyi53zmO
ZTGOaqoRWkOk+HBG7l5TaSRqy6kZ4T0dMjP2pEPHRgaaH9rVvvFVcjTkwBxhwTwECzK9i1zj+9yQ
u4BZIJopopAaCgKqcW87HE9h+R8XExKBGHNR7EynUrQTnX7Zw2Ch10DvEc+4qO2Ao2upJ2AIBPF9
rp3SIFfJYTfeT9ZkPo+Ryw5BC5OxmIcS5a6AyRESIKKQD9rugLHQKqqZOzbiIHnhA77cp92IWzsg
/WAl6wUDinxnfWbxp01nNqa63HMvMNtrRaUgHDnlTeVoRR3TDiQnF6m0k4NNHpazz4poNDiV+Zyi
JtrFX1nqcOxxP6TXZRmlb4GRZihQTVmgSzOagp+sC8b5gIA+Mski53HYji6ZDlujW4yW+T1EDbpb
UzTGTNTBO/AzbtsROeLR6hzOU6jckirupiGCe9GPZJmmfodWsa6CHjf41H4hMMPVez+Z5o/NaoVF
nKOJB5FpCBiAJA11soa6p+fQ+XV9LCV9PK4gWYcgx4jHFCu+dYomFv07GjZ9FNfaJRwDn5rj7ic9
esBP0iGjUx21BLaVVrbkCPUlJ3dWCosQBbdtMSvbOD62fjJ2HFzw7jpMBKapOnDTDTdmy4HYIhyC
o2FurV5DTT6Mmwg4BIvOJJ3bUK/uEiPFq0yDt77OxJjRiso8/Ugvh+FZaALKyHRCX8PEFP1Zuh2d
BtvPPo3ROHlbr/CJ1h44hxA8iNek2SyEE/Br0zWG8zktEx1JyD2vBQsWTaXAXQ7YhhA6Bl7YHeay
7x74diyBUaXKLgSjqmgTTHq4CFpKoA20c+/AgsBJZpq1IruprsJ2h3ASQzonPoGyVaBvhQHt9wnz
Fjtoj1QWJqWF7kZrryxB572hfOZEExahQpepURRYuraCLRPQabwcyny5MfIkifYE13pyz0I/tZdg
U+rwEGo/io5qMmuqmnQI8fd6eT/sbUt0X+jnlpyANCGBu3RquuMScLvAYSTS+mB0dnU/wNupj56X
YgxA/mMh1RzDLyXdXJjihik/+E7vtRcEf6RXfPcDlDokJDcJ/D5COtgUkq0oM0K18Hk29J9l4l7m
S5LaG98D34XJCPZJTJcr05sBruuaRmTjfO3sOlkD6FfHO3F55UcwGxmnEGikTxmkG4K8miQgE3d2
pkeVg+XcaY0bWmmmQTsxhP1nI205bi/0HRLIRwRd7cLAa+SuWOas2Ai4GONx4P742i+9xXFokk1z
NRQQCTbg8e0XexLZaolrwhe/7Ox7F/sBHjR6veMmsRWm5iK1y326ZM5bIHvAVAtuqk8+7ssDtita
iVFiIAcWAYEWbJB+Atwpw44JEoqqFSXT/Bltw/Ss5pk+SZIj8zbk3FWHGhQ30xF8oi52X/4+JJeK
8/8YVZUft02bQZU1mHAdYBzk59IP0GtHqe7CYy0X72PEyahgHR19eZtxUrZoBxFQRYNbf/QiWWQx
yvQ2Pywu6pkrqj9OLPCSpuTChWqTfMyZT8gdHm9z/rUzcMb0/JSBDB4Yt0TerloYRR5aaBXOhbGo
Ivtg1xAdrkelpuUmLEiS+9jafRlcupB+hq9eGTn4Xgh3hPKWF/LW8soaTaxrCf9nsqo/zZOZ0KKJ
8OH/hy4AXPv9rNatxeJzaFQ7J8nnkxqwjZho8WMWOWePked3xv0/0t3+rZr2nQL3h+rc/xd1tzba
jr/X3Z6fmv9x9bS8vdfqrq/5XXkb/IKo1UO/4EQO4pvQRuIwv8nh3/8yol9WvS3YQwuFFPfYylds
2n7I/v2vwPrFQhMHPZ/AXGRrDpILSS9p/V/mL6GN6mXV46L4+SZpRnF8+9vIHLHy30o3v8OTYu8m
DBY1B6JNzyR51vxedeCmQnYGa0YNY42063ZJT8Vkuag7gvKYVQlFTwrWe4p7PE7XXeqN+YWpUepv
wJSk1ZHnmqZVmkBq3NBEpozNhpnETAO3NmfIIMo/TR7Hb8w7wfy1omsU7LMhUZqRjAkEQ1kmR6LC
ThmkOd40UDdocyNsgdPMzNWv1kVHq5o6Hx8Ns/BopBg8aOC13aZxRfNU6EGz/BOTeTegDxmCBYJs
mUvzAShCSrs5j+qL2TB1v3OYne6lpu2OgYeeR1z3MjvPvle8QDIAr8G0dFtAxz8L5SoWMV+Mj2gk
yeRCG9cdJLREMEOmVR2aaLiPmryu9qwku0512dFNILs2htWCKWL0ttfI4J9szKILOCkGTlDp7Ccl
iuFrE07i2M40tLyBmuLbvff/H8N/fUtO+fvH8K5qp6cyf3qnf1/Fjv+hj3roR9C/+wGEZUQ2//UQ
Wv4vPHzMWl2WS+R0FuLB359BN/qF9RPYtmWj0gSDw4t+fwbdAPoojw1Ps4MG2IUJ/d1z96PnkBeu
EsX/1ris2HrIo7wFb30gSW75TsIo5VLSXoYjmPS1nX1JvoEYmoj8UrhQK6BBcDPhHY18wA2941Wv
YYGhUoN1oM2FJxgjHzXtN+yDgV/yQBhn8XVZqRDJDB+inVejzMqMSEmTfwRK4+A81fee4LCItGrc
SSVqXNlwJ2ZI+kTlwKIgEau4mNwy+zxTzH3EQ7Lj9k0va0L7jpBDFNF/UwNdD8YF3uLpkZoUJ+tK
wEjEYFyKIgCLgfe/23vBXB9tk+p96fBjuYA0evNx4jOU6dcqC/ZU4i9z0dxG5W3mPooVxoGTB93q
CujQqdxi3nJf2WvrO1fm6mbmSD3iG7KH62DFfKRkTH0csXF+CIrM/0zsF6cL9Mbg61ZICG1rn1w2
jozRihApTPg49PmHs3DCbeDRx6Vrx1IyFuExWTEknaj8PRYnP8ZS2B1nonQ+U+m714iBrO0ELAvl
BTwUTknUNeaGxVyjGCkexkAY8GoY1Ewx8cnq0unEfFGzyODaBZwyrggVTgbJIWFh9KX3YpXeuBtm
S902AWa6aQWwwDqztolLedwCZwkdYeGoWXktVEMf5jJ6tPMk26qV6jLWko+wkl6QIchzy4luJyzg
L3UtdnRuXo2Qj52v40y4f/eGBz0mWjkyHNLUAXh+c6lsxsaeA6RsXskzrIo9IkrpPxQrlsZMvVsk
NAkHr8C5bFd6TZLnajOHgPw24Uq3IVjsJSkE2Oqldo6lp42zvdJwnN5pn8Ab+gxIGHQU/QffGO2r
eYXpTNHwK00m+DqVGK2beoXuNH47XCneFxIW+l5+o80L/Y3T07pD9TFc4T1qmvC7lmlz4ISFEXSF
/EyDGh6tOZjBz/LFTRi+PjnUwRCskebDBLxgMN+dBQHFe9szZhz67ZaZCEKqFTEUzp1LAGEPwctW
9nwGl2bvfeKVvzKkYu3PloiBgDCvEN2o2BlyzSSzs0EPADcq2rCjWxZCPBq6AkG3Uagvja3oK65o
pLZZ59GgX63dBDnJ5CVbrSjmTwDV6410TBdm3xAcOd0x7um84KaP1rHDGmHA+E7Td0HoQisMaBMt
OQbFyg7O44p0Muh6xuT5Jg/1N+JTAfvJnmwgUCsOaljBUPiv2aNWWBRNvv6UJLnJ6cUDJtVXwjoh
jXX2hL58mYMByNUA2QFlOghUeFQK0TXu3xVSxd3zv5k7k+22ka1Lv0q9AGoBgTambMBGokjKki17
guVO6PseT18fdO+qX6KU4soa1ciZAxsgEIjmnL2//VNGCr0BTm/7YEZZ6TPUCpYw2tMZdFUXU7YJ
oOstazX33WGyfuDlnPOrZ0gWYUAan0gUuCmpdDfEDMpdjw2RbsFM2Jomi/RfA+zWFCsmBDVQXBg8
qy9pGHZ7dQZ1oXACBhd23Y2pgfHyxEz06jX5YEVAvnS0ZfiFadlkzswAs2YcWNsLpAMzIizrgYWB
MQYbpqNRkINfLRMNqJhJ1ejGEQU0vVCItZ8Yt2LKD+YMIxOWc19DJ1PCmhy+GVhmG0pxG8wQMwWa
2TRjzQr4ZmBLwiW5ztRy+aRRJYBBG/qOrhvV1YVZAkmrZlyaovRAgihsr/wXmNqMVVOB0f4yZtTa
UA8hdQ74a0hI8HbSXr7xPPgPUdsTrcFCdAuC1OCbaHyY6zPQLS86FVGaegLP/isU9LaUej3awlVa
44evbC0rhQCZC2uhx7Y7FOUvwxBG7qZBfzsGLVs8kieRpSmhck+3cDrqDnSIvgB2qPRr05ZUYjo8
qirliRU+4GJNV8xzEQvCHyOiFGZq/00BSLxW1XQZ4s6cgRXmIpkQE/qoVnQDwqCNqlXE3Q3W1mzX
YrtatE0mtnKqvxhOeBw1MKi52cEY1OP0rqVsderb0P+mepDLWkHJDMMrlEfTOaEt0vGsZjMu6ikz
7V0p+gakhZD73pAoUZ29aormiz1FrhbE7Ubp7Z3dgL7x0YbSzEL1Mfr0/lUf/7Y/lrnr98oelP2z
HkUnE1Hlmo6nx57T/6lKv1greMLu6KoVe8MKSxpOnHqrypl+Nx3WcqCg+VyMhW+PSM63TNzJsYrY
SXgWoa0AQ0yKG8+k4Hyn04pBQEnFA9gp31UTXKnN0P8NDYqs0tZQWhFctp2EYn4PrRALa0HdWZkz
f43SuOkK31nn8N0S2lvGAtiNuc9ZyneRY5euP8XlrVO0hwGV2d5GxFrp2pmPzNUw+MZLEca0DKc7
jazPY4taWFrUKNe56PQd5W96fgTk1a7TQW4eOqNVXTS+BIYmefAsO697NDW8+InR9xsbGMhd3ic/
8lroG5+qIDrDXt/BY3wGisueOJAV8S8yd77EhWcsM/LiljXMhRvFqZUN3bDaWKg2cgRP8cx7iF3G
nS/b4uTMdCG/yYDEOUF6bzaxuulTae3bqfEOKeoTtyzbYjeNSX6Dsm4EkAEXYOjrZpFWkfKIEkAs
zRzt2DhGrHbNBHBjoYbG9Cj9EPGf4xT1X8NBe7iQYylWVYn2w2ad+BV7Ju0nOrJ7OYdwJyg8vkao
m06oBUNCssb+T0aYY0ycouHfRJxaDmkUOzS7AGz33a0NpdI1UmtroiYGk66WO3CQhUuZaGVEdPuK
3PhDAB0PliV7l6h6egtRrltTTBzWngpQpuLhwwpOLGutkkR9HIDDbUs2WSsYc862Sxz/R61MbPWc
HTZKUhPGG0Rk9MgV1ypVV9Vx+BcmJmPV28dhS4cr21Yyumnh8S/Licm7V3Qym+EmmEVPOWnUEdcU
BqQY5GJ6gnKEhNFb2oyE/cAvjNuB5oFXnMfOsmFGWRjS0z53iXb7rajKzoMAOtUZDcjxNDY3IaHc
nH82OkVqO/K/D3Gtr80hP+AYv3N8us61Mt40JiSbnIGMNLP6psXTgchmYtKpZFlqVcOvofECQYQE
n58yHsVSiTtlI2pKoDniIzXZpoqxS8ZpLmOp+Dvkbyr2ILgiBjHfiBvOVWVOq3IT0KVp4/5Xqfxo
gPSGfKPacHBYylb6VKWLStKWpkzkeJWLxhY1VK3pbhIZt1EbP3Y+nREryR+cwNG5FrsuP0f/nxSb
MDvKERxZPpmb2kfXO9KbWkY1MIxmVFOayd2fShP9Su8bKMxKhnU9KRcjtG/fZg++oBe5U4T3O+/k
V9Paj4L2EVvvRabT3iBP6r6CYUCJ/UYvZ7kOz9lLGp2PhokmsFkfE7hIhR6IRSG9aTka4cbwtZnR
sdUis0COUo9HL2j+0Oy/GQLK9vGYWuveDr42hr6O1RZ1Rv4lb5I/XeU/e3G5JqB8G2RxSYMWAS34
ChRiQFhAj589r6cnWaTpraJahat3bH5b6q3j2ABwVNO94Qs3aEHDl0Ebruv+BTxUo72MTeeL5H1z
IuiWhaVTJey+BTpN60LTSmTuvksz5843qTUOkBXs3LFYoZPHbK55j0X5lQYjAVqrbmBOHc20OQ9Q
iT3N3zVkoOw1qMJICPyeZBGmTvodsvilNPpDN2UKkhgtvFX4mok43BcIn8ah3VZV+VCYIYnfDQKt
NDRBEyXRHQK6CsJgZm5H2v0RwAAhn2g30QtIFfGcTJH5I6EtPgBzg9+/Z8fPS83hGvsgoHFcE19S
3MUMRc4XA+k9CZprBBNoYM3Srv52OkmjPuw9sM+MdGEYrl7a05pMAYorYQbho6K31FjaL37dnlSx
Q9o11spG0nRUu9h5bByr42YG9c6uTI+N0eSsS8WqsBC05apysDWAU62/afDOl7bsZnyY5gZTkm+6
plRuFLOCPTbJ9ACq0HpE94fMzrKKjcjtHMbU/agP3DZ0NvwAJgzKGlh7KOj1Rs3PjlZsIp1Vzyuc
VGu8BbW/qKFwWIa4y71wXxDWQ60oC/c11BISb76PFYzkqIGJnccdUaDz7DR2MaIYf930zl1IHNBN
TUvZRUysHdiXWAuz70l90QeX7+6Awu9HrHaWO8c4I8lm0cOqvuuihEyOqY92benMAmtY25N306BF
IT+hHL4ZnsbZouz/IgAnmcDy6a013r7rMzb7ldIveqAUbPurAZC9fgjC+r4pE5gHorH4nAuD7yR8
Sjqb9SMlhT2lI3Hs1MZ6Qsbkc0CXzG+KUa8DpfmVhCGkO0QXLp5n25Uk49DgezCS9Gumki2QSOsZ
gOYXkVO6JxwkC8nU5TvdOdaUYwC3UH8wzhcYJviOk3EEJUZ3ITSkh6iE+ywkGTZ9M51BToFkyJKf
oFZIkwtGZRVHFpsIB8S6GlKoNzn2Z5zkqS0ny56Gi5p5+yzOk5WidbDGnMJf+2aRfqMkuUaDrKEh
NWkFtphRFIfJNbK/Cg0JHwEU+zh3lmUibwNBH7aV+rArNCpwNoT8DcWt+260ArJkzUPi2GsmMG9F
N9WibYQFDPPld4/Rx3pjJYcqt8Z1F4rfjUDapDbHNlW9E02sszDDGyLuv4uoRA6asQNKacA4juex
M4m0TaCp32DvOECJM/bmjvDW6LQzjkP5V1oTCACCQD3oFsgeNr3Jhm1nAdwrHfc1KmoeYjtyqENr
TIpf+wecK8A+PtOBXrRMnN2YKdETMOvmYNoYV+yS9MAFwV6M+GK0f2bpJDaVZXQZJyKg/iJKvSdl
6vRv2HPGhWmBGYcj2C/9AE9U5Lf5ItdneXOQyl1VTcUj9oB04aW1jtrRGmJi7W02meOsLA0izD+D
TM1vqZL0aLNk+BREDYWBiVl6QcGINqKtjuOdVergvtTEeijS9nc71OkOAXy6L3M00jGSECKP2B6j
1EQg5QvAvXgjbpXQMHZZ29g0b3P7jCgvh52UqztmvfAhM63I5ZSn3MlpZOW1G5typGfUd40uMtBr
qvKz9+Lm3DYyWzZGYz4rKee+eBrhBkYQupBhzlaohBxr05wyaMbUdMFnlt/CjgCRRp3iHR9jd+SD
EkCsx5T2eaGlPeKy1PuimR7GfBKr8rVVZOV9X+XRj7a2ALEg7t2aAY4tWpvKfS7hNjocB5aCVisU
oczECkiMixV7juurnrpxImxzTR4mrq2R+74g2SY4yxnh1FdWvJS0MG9gMc6Nptr6ha7QvtHaWu55
iiH9KBspl0EgyhaKJB9ip+vJui0nlvEhM1LSBhC86wuysmnp+WJwe6lXbtn2zk0cD466TLuepD/F
DmF4Dna7bMxYOzoBQNnOdnCwZF7d3SShaX1HVaseaAc3y7Ezk5VNBsw+xku4quBb70Q22KxHsec6
hogekeT8LKnfnQd7/GkqVABz3E6bUgbVzvRglCVS96GwMF3FZYbrBJbN2iSZLlbzFYLrFUirQ8oO
BeI8ZTpvwmeBHbiZAIpzxLcmN047bjZ4gFdJOjJRASCJtD9mazt7NvpypdjmtA0VmmkmGK9NAPp8
J4nm+Z6VLTRLFCP4V1B70y8mJ0WtlFOG/Q/73JAGe1qi4bZSDPk7V/MCKlel/CpafDFNLtqNNds/
1mQRi0dnbMwvdN3/RopktrK7gTQLX7+fVIpJmBngBw6VT/gDJQZWe4D8KYiq0h46jPp9iaGmsL8x
uyTfZGeGZBF59p2qDgEE11q/91qfOSCZubARIWW7aWbFZkBjxQs+thlmlGw6U2XjF8AsLlhgs/0L
eBZBUXqnzTRafebSDk6ZBguAV5zA8plca8wM20GfcbbGzI2K83a2is68WxuJ5smfGbgGVRvKAjMZ
F6U+kFxkXv5T/4LONZgSvgRWBA3VfIHrQncDtItMpblJdOi7/7438Gnz7U2b7h+bef8ftugcupv/
3Bpwq7/Z7+B/zf2x7C8kl9ctgvlv/l9CjvG/yb3A8mvogM1eOm7/7dNhN/vfNn5rFdC9oamaSbf1
vz0CxSbWjA4rBlUMRzj09P9pEiiC3p8KWGZm2uj8aTr/pkvw4jn+nx6B6ZBpa0Lp0dgUqLTHX/Je
X3mhm2jQWNr78dCHreeWRVyz64naI6d2UvKqvju0A7lYGjtbWm/6tMfOkq2FGicQxRwSS03mMD0h
uJXwANVVLLaoSBJZSiy1ZC0N24cwtZRVlE1fq6F9LMfwZx8N7YMXtwb6uDKngkXk7auX8d+m5Gt+
y4wxetX64GfhKsdWbjhztxrAyUUTsoe8lWMJGA4JSupdieHhR9FR2qsmZfNyo6rNGluHwYkKzLgv
SiBjn9/CCyPmzZPlDghTNSVZ8qh2LyEZyJuJYsJtRnm3c5+ccsxOON3JdOliZZ05aN60wVMp22Hf
e8LSF4Abdbzmmzpp+TnqM+wYbHIAijZsS7bkI6r6gtz67KnNaS86tp0eIz1u971e0yjNVDPaDXrP
xjWYop1l1sYtx5Icc2IuMes07FvrBQaGaKGJOQxMa5TIZqM3/WdG+Mf+79zbevvoGZIWOz3JxpkR
cckhqTivjRob4QPRPfp94jd0W21NovjPjbp81sKA0mGXJL2LRd5ALNd7xn4wtWMgSrnQes6ZCzYQ
0XeslSTFfP5WNL6ci7vje+JzlIS3gKNRL6gDURxGMuk1lBmmLn9mCcWlhV3H3oaamvFdj3vMcXGl
+8fIL4Y9OjAFubNQ2Bvg30a175BSvCj72Dt8fmPvn5pNmZRRggpfYta/8MHXYY0Apqr7QxVGPyjS
47pwhvjKmDTefRbMJ6oF1wTyj2mjIODpvPraweH7lamUEzhdgvaqCl2gb1CZVM3gSwzSde9Y+oT5
TRBix5FsVrUplZsSmfmQJjm7eDopicWz6EirAxvRrUwDW5aX6vhPG0y+jY6VEm+rHWEDjgjw0saG
pJ3MOeONBuutmfIn8A4aeGSiqBGw3ND4YgxO+sNOqx8h2Qn+OqDa0uA/D1Y09KpVzz4nXhDiF4lV
baNBn2Kr/MPAi5FrzgmKn7+ID8Yv0wZTryXQGgIluOiaVjj78ygYOAPQynoSRDmThzaSK8fN6soS
2mTtelaHQTkqyDmdWps8EUrey9pOQ7nqH7KlXkXJnyu3NQ/Mt9OJNG1GB91FC3iEfjlAINDHPQLb
Q0Y/dEnUjTjEo4V9Wugt6GB1WtIJwPuUd+RUTDmewci0t2MSp09X7uT9JyRZNiz4bACA0HYhS3k9
iLTJQG5WKOpBGXLAUR5iy5Ux6bykqAYeLGvdciMfv8tSy9Xxh3CsivN6zQOMBzMvkFTyLS3acbiG
KLvQJzmCoW3TkKcZD8FGv8SYNJBxCQ73urMdZz8LwWNyzCCG7TCfaAdxBa9x+cVyNWnjVZAvVCu+
qbePQRnMoTJ6Sz3Xg15+N4aENlRUZf8RX/zzdHr5yQqEOpivAJY4aGmYJC4uo+BtJ59QO48q1S+i
f5R1zabxZvJUZ0VNBJZwqv8obI82mpRAG9M+u4bLmH/K67HHPcybEZhPDjAkgHNv72GSCTGWWQuz
cCCz266zwqXqXIOfZBQGtnPXEZVE2yKCrCvEgsg272A78V3Kv8u+VnIQVHW8vR4C02sT+jxlvb03
xzbIqbEdXodEC3Vxb1FttiLxEpLyKNFYDV5oHR8Pqj6iS/EwqEsEhvm6CBrzPqxJ2vO11kR6D1i8
i8Zm9fnHMaNj3t0NlDOHbZskpOliUBg+qZIpauoz+LpkA7k3WehUgFfO6q4BHI1BhyAOU+eE+fl1
LzFkjH0ew6sLz9/Gq5ndEFmrC1oI56FPUQAXtboeVD1aEJxRPnq0JNB0wuIdbdqwbRFWsFgzLB3S
vzZe332EAuGvzUCdN6lQCS+ewACGGjeXEpztApy+x66YM2DWbL1Wz89ZlOUrnwy5ZaZ42TJrv+dm
873OTHeorOaxryf7FLWhfrCmYXIxRFdX3s+7jSGqG85bDGaTxo8Ddebtc2oVqVNJikJSXtpgNXh2
de71aWsSPXtDNiGTPOz0uyhq5I3Vtaar+YV/5R7mEflmjHALNCnR2tns4tl5v70FJ8yiQM/78Kwa
3l0JpPKeo15Of8b2dnVDTGXeesGdU9rF6fNB8tGrAfLk8C+hHeTQ8fbCRPgiXyNk9qxizXax9szW
kBj2MP4eqqNI7z6/3iyAev9LiVNlvUdX7OgXu/CRtL7GAOJ7NmVSLzsv6nek6BJiU6ZoRxrI8EVd
iXVKaAjyEGJlK5L4NiTGT3gWSTwa1B7kY9S6sJKztUm1dWloPrjgKDdWfeGNP+ogJcIQmYZVFZrr
W7r/75hNdLF4WWwX6YQLwSd9uWMCmjRVUAzOoqUNocTY+sIkeopw/Sy01DCu7D7mJ/JubFiOzTqm
zevZxRNzBoilCtDyM3a1B3xU3aZIncBVpwCKuLzNqZlem0DfTe7AO1TV1GG48p4MbZ7SXs0cZoxV
JFBleI5M3DyJJ55omZEpScBJ2ZJUMoV241Zxfi+dO2nmd2EfNrcgkiHnCGstFqQwae7nA+f9QEX8
xplApSLJf8mLLyTz7S5QSME9a/XgLI2cErLozhOeB0D0eXXtCXx0ORR5Flo9jivqJYNq6oq4accm
PGN6M5MlPkcD6g+mH3www1T9gY1zItzbnZSQPU5CPvYiDOg7o7gP0OxAiKJVb247CN2PYIeSnzxu
c7wyMl7u4u3Q4EtCIMhhEt2ofPnYXr0nNt5pGfZTdBZst48dXJbHpuuDXSCTtsRopU+gKZI80Ret
A3GGcxXif9KZynSlWZH+pTe79k5D5f7bmR04i17rwkVcW62xEjWxtlljlreAZMYzRGfx9PkbNd4t
04IJzwIyB0kRU/Vc7Xg9ymzHw5AYZv45ySBUeEj4MUXi8QWLIuAnaTqpwpnA9RXilohjolB7/YaS
+PhE7Lbcjr2Aip7H2wpl7AL+D54TAhWxrw0ri3LrQjhQHQRW/uVA97yuodaEzKe4JLyVUWF6yDvT
IGIi+etniDPM6h7ZWvzFM2WxMmCFrkCHfxniRtxh3QfUFQ/Fti+JSSRxMyGkXYqdwJ22cVpOIFee
zbtvHg6ITY2CKowmUNi/fTTKGKN3GCYFVI/fLkRKkkFmTuH+86u8LCsX4wdiJuYxFbwyO+SLlU/6
tZZrQ+qfa7scV4ZZ2JSH6ePErEUrnCk0f+OyWdd4175E1IpmeQVCs6J/IGJ3OgCcyPeJnI2ERvFT
2OkjCX/AY03jwRqH73SYaN3A5VTrst+UokGJKCjuGB2vpKzS8soiOj+Ui1/DtDWflSH42bp58Wsc
tcVxWGvKSa9jZTFVIjlJwBC/P39oH2wXmIcsGJwOMlp4zheTo6cUVJlUKyVKjw/LI8L9LiVrZR3o
2dGom2OEj9PtvQwUPXV4szLTK+uP9n5F4A74gQTXWCwLl6A6tSFPe6BLfSo7+4EQV9u8U7xxYf8i
XGldNjY2wPhGm9ayH91qnIWhctMP7aEInn2630Mkr1QqXn7z20fPHTlUdxyDnZSJTPnNpzyViadQ
h05Pk9/oW92j+kT0q3AnkPOYBbP0xslD9QFJXsqkg+Yjayw8yx4WQRWGwFof4m7Vk+f3R6lrbz+m
dNV9XADrQvNRWPmx86/HyryYcHhBcY0h4XLmtG2E8VpspKcOKi2qQXrZIXSyK5/x+3WU94OvfBaC
g3mcLRmvZzjS0RHnICw+OUEHzaNFRZRoer3yxta5cqn3Cxa+snl7DQAXjfflmAi60FLzXkYneGf+
SoyNhV0CaEZoC1QGunrtjX/w0/7neja7hbc/DVVkVHVWGJ8iOpyhA49B05sbDO/bwNDWaEYOmVPs
E71YgltZhMq27LJNr4+Y/Mq9P7iff5TvzliCQvq8ilBOZ2+mzkvNq4UQQ2JTIUlLTsWc21KYVJVQ
Q20I6gi2wsIja8zxGmzzCShQBm/9+dU/GP44BJmmX1DWzNbzpvfV5U3E6aSQDNGJbui0AddQffHG
0j7YOqgbBQcK7BP90BtIkheG1sqtPvZ3aab4t1hqkWAqZF3sUeZrsL5qSStPDFsFIfNBNlF422je
w+c3/P64gdcHi5AGA59EwMvCUV7ASCI+IzzV04gHFC7EknATEz+5RUZxkk1ubSvH3MmvVRs/mDwp
XeBQkniUqB3o8xz+6knZSQajWPOCEwW80QWicd85yOa6TvxRHX/61mgovfVKJcdOEvxAISm9sml6
P3C5g3mkYKnRpbjcdYhyADLcTcFJ1gRqFZU4gXVEjJpl2ZWn/K6wDM6VhZVNDr+WI6Z1sVKMNO3L
os251JBvIxstHEw4/dAqeX1jp/VdARIQh367moX8LVF6fiWTJQX7u3bM7Su/+4N3Dg2O3TObCs5e
4uITEb1tTS0o0JM+wWzwmri+A3tlnrETPJFVvUXtmn5R0yT68flYm9/o26WBTQylj3mjZ7JgXSwN
UJXL0hZ1dNJQ7G6gv2CdFJ1cfX6V99Mfb3MuL1AVM3VLm9/6q3GVY5WeYj0LTlE1dDsZ+f2SOl+x
nizjS62Nt59f7YMxRMUVIja2e6Za5+JqRgkvrMny6KSU8gEkduyONPWJSII09fmV3i/1HJMdw2F/
Tz+Qjdrb31WJsh/qOIlIitD+5M2orxEiVV9JtP89g9P+mLSZ1p9f8qMfx0XxMM2+PwIl3l4yL7Gj
EjAbnrRIV24tvf6KG0jZJpb69/MLffDOqKjT0NSoq2MPvBgZQT50E64EcSxD0blF0lhbKxz+tqIv
bkaVHvbnl/vgtDQXpxkbbFF4opcYcYgeHrUmoR2nILMPptAqNMThdEd3iYKHGa5KJ+q2AWTSW7pk
zp6wPfUJwfCqCkt7VwVELVcw7ullVLb/u20wtbTF8KzDXLwnob1eplMcHj+/6Q/eP1PVPMjYQkje
ytuXgdrbgZqS68eqsg2ADdC1lNy4xbqdHTNwHCv0z/X/y4MicoImNeVKyqcXL2b0wiJr2lIczZjI
eNXfN/VD3D7rivjLhmrbBERrAkg0UiDJmGvwZROaBRnK29QAwmKze3Qm5A1eQxa4p22jvr0yp7x/
KkwmVESgavAZiktOeEpysB6xfJ5Erp7aVt7XvarflcK5NVSIaX1WBle2V+9nsfmcyucwHy6oqV5M
5UVRT0pZev6JQlqEXz1z1kmiXQP8vy/ZijeXuSw7ZOz4+9yy/ZNVuqLCCyGTfWdK0msdjfyt6Wly
mk3qK7eVMfyy+YqvTKNXb+BivJlj6Osh0OYTo8MFMYdWMoSKwaHQbQvhdjKG2SqfUm/vWUS9Io67
MvjeTwpsSxjtIO+Zu9TLV9t7JfBVPWf2KXUklBHXGttnDTTWKq2/ff5xvRQb365NFPMo8VDJo2fz
roGG1hkYnlD9E/rne1VjE5YUJiK/LBXdUui5a4wksnNy8W/mYvR3TS2dm8awsq1RMxWD2SCVUhjy
tiaV6jlqClw5WaJY4A6c8m9Re9TY2wl1cdZDEVVGf6PYMSxAA+3SjSKDAG9CQmaZTfl5HfrCWqZD
Mh4irA24x8b4TjhJ4Xpdav3SFTS9TTF6TwRoebcOL+nKVPPRu+eLcubJmKdCdfbtXOPpZSvjIgxP
rZASV9/0F85wucfh5OqdaPcm3kwYmBD24D3laxrH2mOBXePzl/J+n0I3k2M1R2w5t+4u1tZGNSj4
gh8+mQzDZR/Fz3KCpdNVfXzLKacE7tr+SZNGff7X12UDgfbGlpjkWfre/nphDpOf1Z1/8gtrXEAL
1M956/j33ihOMCyD3QDcbJsBBP5PlNg/t/PeL7i08QyVEWixpaCH+vbKOSi+sqSncMK3hpHHcZ4b
L41WqS4SosH9MGRt7L29LJSvMNjkeRSj2GhMRsieg2Bt1gRg24VxxKFz/vyZfLCDpa7I/EopFLqD
frlpDGcLETUieYyk+FlQC1kWSODr4MmiUk8DNf5iNfFtC6160Yt0D1Xxb00w4WGM/f/Kyv7xMX0w
A88VF0qdxBdI67LhCEXJrzDRyyOhq8NPmYO5Uu0pvjIKPngXSFVwdDAAdZzXF/NfnoQUfWEDH9O8
PXZJMNzWkaw2fVdZ4ZUl5YNFjPwFTquUcJnoZtf36y2ryCY9tCALH1PKbetYdhEYJNjipW11qCrz
bpkA5L5y0Q9qR3zgPD1ICbMV/fKNZqUIYTwHhBoTZVuQB22Y8BgArWD//Y63G21oZwWbpB2ZfqNM
eCswwWcdi+VWGriEAGPac55Poew1FRmqUzjqc90aX6+MvPlBX0zNSOSozfAl4oyfkRWvn87UK2WH
ONY5+j2ps2SNW3glCBBvKtF+YwL5CZy+uB3wwey5K4cMShVrTBv8vnIf83Xe3sdsuzdohrB3pBUw
r1evDhYyVhStKb3i1E5Z8Q2ITbLjABmxFatIK6a3u7I4rG2F5T0qxtivO/bxKKWHZaEM2Qo8yhr8
pHnbz1j+ZkpC3JHBHLYwKDdJEij/dvUkcI/d4hxkodMBvyzoaiZV85zJ5KSWwI/UoaLy30SPcoIB
O0zyXw9hLqdzvBWIzNibXp6lY44KEId0nyN0GyEXnOYoUadcOVWWuGTj4PYSenJlvnw3EcwXhWHC
JOBIQmouPtGKIWyrWCFOPZWYJbXpZFE16XhlGXppy7958bo6f5VzoYBIKVu/ePGcW61cVQt5jGs0
4liUpEnsNC7WlngDuIEO2ujU3/TtX5zfubIbYpXoh0dst/RZgC4DJyau+vcQ9qB7IriRj56MF0bY
8adx5WbfCZTYuvBNs+tl8rLQAl0eEzNbnco0V454Gf0ZvnNvT1W0mc9BD+jVYjzfrbIaK3lvj7W5
79J43qh49K7UQc0o9av2NiQaZXfl63k3x+m8CepiyFW4K0pkb78eTuRxP2CcP7V0012/8sItFtJw
V3XVQg2seGsUdIM5Mvh3jkqyq9T4qow+aDcNeiV/0ThOu5AVD60Zw78+3cgzsqtp8/ltzq/yzas2
WN+Y8meB4lywmUfcq28cOg0IvUAT9yOteTfNfvnNGSgeeuqwT6/tsOdp/c3FOFOx0eADpfllUCC6
uBipLuwWOccVimORQWkc7XDAdx11bBv9wt4HVi1u5v2ukTvRDfxOFRK/+ktvQ0KY6Te6n//498di
8BMsdIJzsUCaeikBcKZWsgUR8tQatdwMLTDtFYc+ipRoh+7xiYSHqpPfHQLJNmQPVmRnloJsX1Pn
HZZDuinN0Ft6Zlk/kATW/i5KhWowpuqqXOutj8dZOs+og7X/sqD+cUfw7rVx45QQ6cGwi9feHVON
uJgmTfUMkmT6NaQDe6mI/EyDjuWCBtDnj+mjiyGRpJbFJmS+4NvXhhwLqm1lGqc0jsdby8yypZfR
bWwsPp1aYpH8/HrvZjl+HMUXwzTR8IBpn+/n1ZhsMgZgCk3gNGVBsyiExMjRqddmuQ+vwiicKU+k
6F2qMdLUKkoH79GJUCyQeRgRl5nUyyur0kuV6u2YR2KqWSyjKjZ8Kktvfwy6ZBKKlME+pXPguEq4
zWMe+/2qrXvz3tEzlapnygkjsieCmes5bwRto73uFZQx6xaLlyTw2+pOOZuTOS1l9J7tZrSfHBJg
vvRt1YZ4AlWrAblU0WMJZpPgmKk91o6hctZQ/vw7O07jR4TVaHzCoa4rQgkUCHz+AJYQdSuiuREH
4YJdSbqLKnj8vsL/L5FMFj9l0G0LlTIujLlK4Bz2RQBC0epI94m6RKxokHgsgGgdY3DZdq4pzbqI
B831yOrD7OqHuME68ptWCsuWf+Ubfjc4WakgfyEI5FhuO5d7Y04tU9AWUj0ZhGqCN8hKcBw1yVNq
AuacRsOVwam/2xUhYId+Zc9EImR2l2twk5oxVs1hOgL83Dv2d63TfzStcxsGkGZQY/jRvnR+5MF4
3wMB0BBUl1Gy1QlX92bTe7UWerMV2H0Vm7jj58T4S1OYXjH+8YrssTJxG7rKoaesEnHW6VHEEbRH
GkkZRbtUeYQU2YCz185tJV1Y4msVTHjTX+mPvzsMzL+S/p+DJpzC4aURAoeS1at9MR3bseOkL6r6
dvDL5E84dQ+ff+0fXglPwn8aI7R2334gva8HnQOL/wixFHSLamAAr7Pd1DTJ+vMrvVTC33yL/CgK
yhxycXlghbiYyFAEap6F2+2YmwPqR+N3nSRnB88ccoh6G3Y5pMCxeQ4rbxOY9SKJklPPohwH/apw
KOCr5ZXB9LKFfndHLIrsI2cQnT1XBF5NdYQHheQSBdMxqAn3iVth7ABGYE5sDLBNyOVAz4jB2qSJ
5txGHUySzNrXKfYAfVCyFUgL6XZW4dzZeiFWICOqKw33d7OkM8c2I3NVqYrOff+3N5irHP5IRtFm
iny0A0TKDjCuT1dezLvCB1dhXzu/Gfok4JrfXqXrZYPbQajHmHOfi61/ju2Ribnr2YsumsBzvre5
POm5FFsrAVLrTSoaOZwgGysMcJM2RWsfOsjLBI7wDYbALxdGrM0RKUZ6ZRi9KFDevjSHziG+DpZE
5MjOxTYmjoxCg7PdHm2LVbAjs2BjG6HpptokSk4edbKXpjIeQpJvF4VRqxtO8MFpyKrgK7bC6pRI
Q92kemUxS6Gl08iU9CGekBurVS0hF0UtCV0kPaCjwb6A6+dvupZs4oXuQ2DocoOymZqoC/z56Ubq
kytxCf6ORW0wZojc25XYF+Fvjw0cvQT0g9bjuxntEK6LKXaM834dNFG1GkYR7mk+/k3HsN105EF8
CcfeIUQgODujRhIA3K/wRz+oEmx1nrs09EFpdCZJOdZtrUdyAwu4/z+cnddu3Fi2hp+IAHO4rVxS
SSxJzjeE7XaTmzmnp5+POjcuUiiiDzA9PYC7Zxd3XOEPK6dC/WDTwf5ATe49+SRCu90OeVQKGWuE
3jVhMqIjgrvbi1+jrYFGMgj7Qt711fClwhj1me675QpdHx6BD4priTCpizqGcWkSZAyLoK+Oo+Zk
j3UTwJ2o/P45B1/yiA6W9UdXEm1HwV/eFFJenRyqrysbe/lWTIIqU5BB8YaWwuxDWhjJxhAEnVsa
nbIPOhIRtm97LFNF/sPu+l3Uwks29dDWBwyalTWkwnRuZjtVB5SvoG9KTEoOfzuRSUGPo5KT1sVj
y/qiSHCqhdXbD31HREoAMhwVdHc+N4Zf/agkspSmL3cVqvsbv7HF7v4pf2+tz34NDCggVxYXHsDb
2WU3+JraNnltudDlwrNsQgbf2KNhXcx+eB3tRm75dZigRGGrUWoPq5+onje/lSYeXmk4VJ+01jNR
/BmTp7CUnRfIvdnjoKXWs1QliRtgtXWAipVsbHypdvSmw0M9ov1g9ohnYByGbUVeBXTVE700zqqo
zR8AwIO3FO6ts7KHF2HJhNYEhU50Ti1t0fqFpU7Js7QbV1Py8hAmVeiCuQmPIIChWBdduVIZWKbB
ztRjpgwJQBfczcSR/Psl6cDW54g/2a7iSdXBytPxBwmE/yScvHKbqJR3Yak0B3Z/e4RIXmzLWG//
aSCy/wSFV+65UVU45LDT7q/64ixTQKABTl8aHNAyUxlaLdRTn9plXtDkbKPMPOd4UqyMMj1DN1uL
rsmUbE/Cjmz3OaZJU9JQVvHScx21fmozVfpSIzEHaVD5df9zPh6ITJECIkiKeSM1TAIjbgPTcVHD
Tp9Mq8i2lhdUx7yCTn9/qGV2ykcB5pu67e9F8mlq/woOEMXUBluNbVdqh+SfNA21F3JQ+btZJpXr
YE55iQfxDTXwYtcX2RQgJs6bLw/GxkFV4wcuRyHI3Nw8DXg/8bQgxWDiVX3qSMLbjUZJcZNIhvPn
/s9evOXvTFxa25h1K3QMZ796aGI7zFo8J+UUenkvK9XGFBoeFsi1dZcIPcMnCa/Uz2MRBSsv86Lk
wtATZHuiMMHidWZnoM0wYDe0yHHtZkQvrXu1ekveddhLljUqMdHgrVWfPvpYi6M+FXmwUJ5faaXh
Cy2KJNvldKKu10oYDeap/8yyNpTAkii42PSW6o2JKPf5/kQvU0s+lxo6VGVQNjK/4nZ/9GXoBBib
4O4pBuVNTstuowVNvRtLO3uKWqRpRDUJtdslJsc+CvZozyjZNtUq/yD6grDBL9pLZ0zKh8Ug/xjD
iSYjzBEdpbFBTWIoAqZuhHrYRLV8GQ30k4wwaHdKzKsVeFgU7DDnM/cjjMlTXQeTzoOCozOboEZh
cIgPbVUiGF/3KHgoMiIO2PC2mywv0z2GjOhBCscZN6AkUTKQhXgIxhGRTGRbYt32zl5a5OfQb+sn
bBU9ZH06HcF0FY5GYvcDaqWy9un+nCrLBYV8PiGFyPrhoxjTFvvrzIUlgkZxE2luJmmIQIkW0mCR
VE8iGS1tY9RqhGZk2zwS038u6snmrEblLjdA3hArvolaDfeBkrYQRhtwAl7SVU+WpyMfo6hrYIXl
XcRvBaMA9pHCmqLPfqvSmg1WPDHdr7hSfno2Llcj5Gl/FK/3Z2X5mNGEUKgSTu0h/ufs4e5HkYP7
qTUXHw+CVUCqnWWdajX/NJjKSsi0fC8YYAKO8mYCVptfsHgZoBiEiQ7alEH7rFS1gfwHmhT/+Yt4
nFkkSulAcOZAH7xudLoIkuYWg0r81TaocSbBr0BvsQP3QB7cH+6DjwLLTmufqxwEjqPe7qoCx6HC
1ulTjlJHn9NC6I1yQNesrNMSYkiRlu9yaIDwOOnqLN4csrJr8A/WXdn3fxj4O2JKgKfSpsK9dSOb
+SOupeFh7ONyH1aJjmtu9Hb/S9/jjNuXmJ7eBBMhggfXNNc7j/t67JRi1Nwaw0l0ZOLuNKbCvtaG
9wKcYvgOI48nwSiz+Aui/MXWpGrfO1Csm3DQnko1+CqMoXuCwdA8FgOC4BhB2kfNxtvDyb0KHc4M
CfRRb89e3FG4a6vHASu12i8hRFdqvrXb5DGMoObEALazPeK71qaEKrwrfRE8hClaNfe/+aNpR1Oa
PgTvNNnyPEkug6EoHafRXZE05ma0rP4SZ4RYWhSrrm/ZxddScq5UpLjx6BQAa1Cs9vv9H7FINYgG
4O8RapFEQ06dXQZG4FOUTjTNtSEnnRvUmKhLJ/pjlmBNmKT1z9qo0wNoZdcsBu14f/APbiIN6Su2
HXk8wJXZBYHhWyg6K9fcODAualur6LekylOjl0CS7w/1wVEi83ZMMFr0vwBz3h4lxRLYCCIH7OJv
JH75TvqjaAN5ZRd/tKIsI3EkDyyFCWu6Ef96BiQzlyVJYxRtQAcfr2QJhCOvHx3RqYVUhRcLjx/E
4lLraCTenyKCt3P/Qz94iSgKwafQ0GUjfZzlblEoaXajJY7b+dZF1YdnBJ6SF5OqNfLeWXJxsGfb
Jnm7EkN9ML+QGKZ6D/H0pMRy++VjXQmdaqPjZkmkHHLHV/Z+Lq3F6x+OYiggLclXHDDCt6MkStIG
ZeM5rgTx9BoL+aIpffxyfwY/yImgh3G+Jx781C+ZTaHR+E7V9Kbt5rF2pUs4iWfm3YMW5PklN/Xi
VcM790m32i+h38svRpAYB6+ysJbV0+4cWX790Bj1ygO3PKgYGNCpBKlPg8Oaw3ULZaBnBC7LbfXh
h9RW9WNYQB/0nKwNt6GM85hmdrDDQxKgBzSZ7JW3aLmveF0dhtdgzzP/s61d2rKvYJttu7pXDw9d
2mW7qi4E8sUvRbUrpXRS/XTWoE3Tgt4+C3AECKymfgtqBPOXKQ6EbA+FYrnWmH2Loxa4GcIRWRe+
0rr9qWHFtHIlvRdzZyPiLDA1XjGXpy8wW3yczBW/KqXRJTZrjkNpiGPuoEoLfLN8UhARtOxSedRD
ke3gKiR7uzGUXQeOYUvjvlmrxHzw/dBTyBO4t6CczbMiWco7ElSu52aSV5NDHimMKcPkR0Rn5bHC
/tytU1v5B0FkCfmCBk+maOf0PVAjCOTaF11Gy0b1xmRf6HJwzTWNUpLGu/6fr1cVsjq/j0CFi29O
8A1FUsqFSkyp6MK8mk76FDdNsHIE3gt4s7UhkOQCnx4t8M+ztQF0jFIg3TLXz5IR16ygCrahqHtk
/uvHIELf3agR/kYOTT04WvNWjdgr5brn/LtyQ3ywLDyXMnA7ekeEg7OM0ZOGhjBWUtxuUCJE/8bs
nOsGCRAlpLDdOFKu//ACXLrMtImOcWUNV6EV5wb64Hdk9+wnJ0cxhpyvJK1BoB/hQDVJHpxmLate
3hqEFjIcMyrkYEDmsb5Jw7eSQsV0R1Ua//gVQkUZBpApkp2DhmFWH35GbH38kaExtbIl3osnt6vF
2NQP6bNNDec5sgZPTS3skMt3HSdERtu61IX2brz+E+roOP4uk3+Ktv+dhTYGztE5NZsHm4LEJh2J
86CzOPa5D58sPFxb+zE0ERVAabYy2j+SY5zvL+gyEGHvIrYAhBaxK+omt+9KEGRgA/1Afw5s/d+0
FflzEvv5DvvHYGWkZU40ZQ8w4KdwB97lLA6R/bCSkrzTnnNlQMtZS7RDF6PyWgG42E+J+0o4sGxe
MRYSUmBviDIdmAO3n2bINQ2ROtaeyw6xDltO9KMUCzi9IjZ/qyl6omaRBptuivcx3eS/vGBPSUT/
FJuB9MO3Q+tQtgU68KG5FjQs1L2o9UAUpxbBBpkgQ9O6/B0vcbtng1abru89AwrIyxwv2uB3oH+T
EoxXEThqIxN/iPSSGZPVNo4okfqrNsYX/DQeK2T0bbSFPknSmy8hxezIz6X6JOwXs51k33HLENqu
dOiNI7fUg8Ltq1ON6C6SkCub/YPIjy8hirY0SyVkeO9N/PUlJPfYNPEfCmzBl6A0op00luWmDpv8
xffwtKvQ6vjWmEq1RQEqP1a5tMKwWd5JZBLoUdEweM8VZzsLtS3V8UNTdc1OKJc8ll4Szdk3nf6k
tAVoP9F9vn9o3nOD+QFnVwF8BuyHvsAsJPCVGrXI3icbNlCaNsp9S6MiMLJdVFX7qHm1Qfvrk6qv
LA7jkG6bAGikmZ0TXE9xb0H4/LW3UeE2HgLvkuHcGEq5O/T7Ogq2dq2e0OGHS75V0vr1/i//4CFh
ruBNcY2oYCWdWQmskDMrDSJNdUmr++cgQQLYb/G8tvJK2fKW8cBbeAIYuiQfq0o39p5Qxa7CpXFl
3+gfXNAUeDgGHFBy3/mThrQ2tj1BoqPbNoI70B9DW9riGHqNRLd3olclfEka3Ayk4FQM9ZlDBFJg
2EtGsadmdHWCgxpI1zb/0ksPICeN8ksoHUsDbTj7t5CfDfTr8qsWZZ9MvzgVTnrqLPUL1kOmLPGP
+K6Fd24oPzcl1bmUxoqPWUJdR7891TgW6vgCp/4tTgsKeDV9kFGyvqSN8zQpB5C6rHH4J+u0WbiH
DwhFfzRdqLBANr69D/DFI1nNW9kt0WbSJa59DPnM6KvUd9uG0EdY1yH8RMGvotmYYkwm3Fa5BP2/
o/a115StjyK39dZ3wSH3Yc3DpM5S+dzY2g+08MxJo/kFPQd3TA91/Rnl3o1snFa21jJFQVwCZgQp
JlebZs22FroxqLeVzejqgTFe8AdA8oBs8ZrkXnJACzo+hlXWPTUIlR5lqfQAo0fJgLh+1WA5L8eP
Vhs358Bv7TWywge/DDctoknUI94lQW4nt2sjbchBBLt9LR7eJfGF2RknpJftzahZEsXdpP5BIDoc
COLa33U6ioMx2cI7TvYp85L+W1tWK5fIRxcnTV+4taAYaFy8H5C/Ls6uVz0db07VJRZC9lpXvxPe
BueQLv1LmwTiaJqltNdKfBYgu1cPVqCtyRkuX39KHwp7Dt1Apsacvf6t5ISYgYLv8LXopCATAEYA
xtbjGARrgcaS9zyVWSjqkdNgE7pgjBgesn0YXw9uZQ8tjhYKttFF/GBAW3vCSTrZFR00mTKVg+8+
YNoaFFDChm2D8ZFXGAODMOZVzDXRPGF5pfx0JHxP1dI3X+RhtJ404ckr78qyrU4pgS0NdolrXkU0
73bfNEok7KJwehfN7AdoFb0rahrfm0BWqQcKPGW4oTdmb+kvFS5ij7Kgce45on+o28h/QIgQfwc7
GJ6rMuldJQnt586w0M+y6ksZBcWeDOro+/hI+GkRXZta+uWbCLOsXLUfRV46cETkxAjyAIzcfkbS
jDogtkZ7Dstkh0gCsuhx7Laj1mBNoK8MtjxrRF3kyfSxgDxZ88AG6J4dGEWhPfcSbrWFpFmYnZZ/
7t81y30L64d2MXcKWQ8P2u0XReEQ5kBRY9fTg9Qt7Op1EI7xNEb5f879p4FokVLXMng0Z3U6mO9e
q6tV7Fq+lJ6cAg+N2HmYLFy3nRJdUmL/TRkl/1nGCbi6QTMQ8gpQWXbf7fe1mRc5oZxkrsCr7os2
Gt/VAVHsPALM4tjNKQoy73B/SpfrNg0JD0CDNUM+MHuAPFjZVjJijyD5tnlB9kfFvn4NHLWM1CYE
IPkr2QZ8UUu9/S6509oElQ9iHaAf+7AebGquWbi3zETd9KqKs3vcRivHeBlomFRZUciBrkYyOAc8
Wnbqe2K0cjcdjO7IEyy9VrnePJeh/dMp9QvtcSy+LW24ZHiLrsl6LLkBrOXfw08/769rXlihNIZR
lbujXG7a5MWLnyRQWV3r7LWu2VFU/OQlLWad4pQ1vzK7pZiGdlCZvhUhtuvG54LYPaqPY3FpMVWm
rP7Dzssr5kHZtlFeA2dNrvGjnUC+hZobTXsIVNOf//WDHTlN0ZcXBQVjpJprz1H3Nk7hK/fER1uB
jgv5D08gl+vsZMkyFGkjkHNkcCL/HIuAyYnSL8MkTT6ETYkZg74WB3wwJtJFsMe5zm0+brYUajGY
FX7aCbZ+ycYE/aob1ashJTuhDfuw8LZIwBNt/UJc4jnM3xLHfs1aacvj/aB2yVXXgmParZ2J5e0M
LmFCG7E1AfLNK7v9mA1NHikpln3d19q0Mioisnke9QRVjSJfTYuXkwACj9uZcIgeDBfb7fLmalkI
vrlx41ZPv0Zx7B/Kwh6/iEEFcqUKuOmxHnbPUaV651p3XvHKMj+noiAaQkJ+X3pgzPDq8rXXpE7F
Ocyt8WfiINp//0L6IFWZAPRcvMRHiCeZs8siEwZAsDJHS5zg5VRZqnepO82stroZfeud+uql1aHM
KPFtFMlMP2PaVWDUI2srb8BygUhseTmJaMGkUYu8nbDQVvwurkAvyiXipJrUSYemcopjlmO7NijZ
mlLbst7MeAQd01VJj3remAJxWITYVDSuaP0IPa8i3xu1HT4lpX6o7V65ZB26Ao3ow93KjE/xzG1a
CwaFhigYvKmDos/OpIqNmmS3VuNGQjb2Iq3UYzsY0oNXwfBI6k56CfweylCOXUQFpfe74E/BSAjD
Hb282mGMtiaX88FuJT8ECAUoik3wnjf9dRlFWtnLWIbiHFSr5olI1nswjCLd0aXLvgO2dfZt3H+/
Pw/LC5C3AkzMVHg2kMyavb714HdFJvAJMXpSUluJrO2ooHl2f5RlDANS6Z0kgtwp/cfpz//6shBD
2rCMy8JFLKMCP5hUR1vJ5ZcxcMRKv/WjD5r4Q7BzAQiwxrdD5XVcDDjY5G4viBs8MC3UhMpx5Z19
b0ncbp+J+gu8gsuVeZsrWMEHJZ3BbPEZtyfskoYYn19Nu6SJYW7VShT4VRq/8kHvH1t05P44NZR2
zSLDjssI5gZdhL0UJ5jqGuPPnsjo0Kke7mW8eGgJxMhB52ayH6RW//1fV4J9RVoCYRjsJzXD2+kp
TSy6AVB4z22AZVAXwdvLzLQ6drgqrbx6HyR9BCFTQCmz9lz5s6XAK6tSgMMULlSPnzVZ3qsoW2/f
Rb5/SITtbGJu7pMmSzTv7XHSYqyrlY03DfH3MmnK1EfDsAHtBIoK88+t+wZXUKOun6l3SofOFv5e
OIP9Bas/ceqiTJxao6rcNsBWt439NfGxBatYQ8lpumHQN+Zs6XMUlhiEJXK7s54bJJ8fO1stzqLA
nNWbpN7kcJ+GnOpA00dy8+i7aEzvLLXQ/2ryjddcatVtFBfBYQjUb72XdqdMKM3+/o6Y3zqImYKG
o+02VTN4lKcD9dfZdHwfzggOdtfWKfCr6wxqLnZ5lo0oc7USwKwm0ubb/TEX/bdpUAqpxKgEnPxt
NqifInoOpzy8Jpruv3W+A7/ICFGQiWl52j3ca+RUg5OkqfW2r6T0glZ5so3MMTc2gZGvJQTzZ+/9
5+BB/n/RCdnW7Rw0QAmA5Nni2knOr1CtvyWacYxtTmRaZO3Knpy+7WZPTt/+12CzI0jOLCjXW+Kq
N8J+xOXJAymAVu79KV5+EsTFqZVLcEtQvnhZldZXh74VV7V2kk927JGDsMrbsu/Nk0JGuXLa51c8
ZQ4F4CJhDCcNZZ7ZFa9SzxFeyld1vvELS9HobESYL2KTtvZMfjjS1L8hReXlmt/wuPiQvzW9uOLS
YRvY1Q30bftWGzckj+H2/jQuLvr37yLqBdU7PSny7Lu6CCYnVzzsAaXe5lp40OypeyWQEOx6PDVH
r3nNI1BHlMNh4lh7wx9OcjIe8iR6wqAYfgVF8ZgEhsBmg6zKwdf8C2oyD8KPVoL+eTQ1/daJcK5P
gDze89lvRUbP8kLTEdcgH1QIIKn9OtZqus9bdCgyWXS7bDC8vZ73a3nnR2tCo8tAypFslj7g7QFK
I7ss046RRWLoG6UJtUcRe97Gl/X0P5KOpo+kMzx9J0gUnvjboaTRHIxSIMMVCCvZdlgjbCWn61bW
fXlIp1MKJI9tRpQ4b2t6QSTVYYuFcg6vkWYBnqYZTMLD/d310SHlaSA9Y2shYDL9+V93r4nIIRTF
Tlw9x3uOfa91S2qyD4XU9c8CHbXz/2e4iaeL0gUOKrMHGeAO7iI5ZxSaB0Kk5r+EmMXekexfKo5b
+/uDLd8VZpD6OH0yHAeIxG6/DblVNQ97mWuub41NHwZ/ChmbwbwJu2Oc2NdQrX7fH3G5CTWkFpjI
9wozqNfbEdtRzYNG72iD6ya44rgvD0h/NljKFd3K7bqodBCgKRB3KHZwwU4w69uxotaAUJWqBpAN
7aBW3qGnCrrr7Qo6clc/SF0t7TCu/WVkb6qvnnrxFOvXrP8cJNeqBHKoPyhgmNWAcmg8HoTUq9vS
Sj8rEy9c6eqDHWsoSWUrP3uRZ/Kzqe9Rq5xk+gD4TNv+rw3X5cLsHdJLN8KRZhMmWrdDp5zYNQjt
XVQY+dcQxcCNWdfmsyK37QPemeUxxLh7Zed/sFYkOdByST0MQoHZWhllXZphhDh3LWrlcWrNn3oc
4F80wNsrHz190+17a00OAsAUuJxIQ2bVPmT8jcJJpN7FDhbFJlQDD71cpl/vb77lUb4dZfZBmZ/n
+JT6A2VMG2y6pmLgYCvHSKOp5fn58f5o7x3D+UdNfmdQ0y3EEt5j778WUsFt0rRLXIb9VDlIlfcp
x51zG1WQCgM8AR6K7rsU+pdGuaTh1ewewuJVhF+G0DW8i9r/9m3XCK9qhAPvsG2KyRz4CkzOjfOf
VfSrKh+S7h+/9rejjADPQVX/scdfY4OUPR4Dzp6Sy6bxvnfIiw/Og2Oj51Ij/v2tzq9+fxHOr87B
M9UsYVyfQuyHHeVNM16k8ZMs78lspe6ldtALC49Ggbv5uVO+IJvfUo7EfGNjBf9KDn70CZ4jJ3PS
GfqV+l87PA7T8Df99CiAwlL9tMSfNP03gSFv43EeIBNbPSjq19x5thsQUOouRUpYAr9txWdsTzb3
53+R2xAsgxqbVIypy1M+mJ1/xBAEvs7WAHqwoUXZOMoXZPiN37XT+4+FGvjIwyfKGbqEfsmA9W3Q
3bXWDF3ew+TZLiCtmNCCRO4ofE+n7K9dkES9DZnL69wax/dRyA9hfhoMjLtj+ixKEP+hCRjvxtj4
rdjhVlZ+hgOVvnTTAMQp8KzTHloxXuLqm93/Myp/HOUU2/A5pOdG/ymBrMjG/CnKHvv6EGbWVz1T
X4zkp9XTPUYZY0vZbuVWWAYwQITJTWl28OQuqL6GHARWZ8aaqwr411rwSaJyuhWQdA46DtGPaPZv
NKcwVoZdYEG19zYdeNDJhQ2QwywkV4oUiTOjH9xGZ5FCqyqO/Yj4ZWx49VEPQeShPdwq34TmHesk
jd+iRjOeRBbn1yhr9ae6aTysmPPkPz/YlGXw5UNvFEzzAhiZRZERxKEvuxWCtBni1QfccPEFDvFV
m4Bo9zf18qLE5IW7hLKf5kwI0NvdJNuJLw8iYzQkbw9D3qQQYDFFvT/KojnKZPNKc/VPEpoIHs+O
jgU9V1VyFVp7goc9N3J9Bsq8ieO3NknYg21AK83Ae0jyt7j6HodR+RV66W8zy7VNWlZvaI0eyyje
tj2ce220ypXIZXmVT8w6XnXqFiRO82xQhPxxPSBvkOdGh8SXJn0yHElsPbyM3mixaP/en5HlW8j/
IVOPlClIZGDdt/OO8EZhUhqXXVWCmV07QXVo/azHiHQtdv7gfMHS56EyaCRO9JbbkUZMrgPJB7Zg
IXe28wWwRmi/zcYLxosfHCmqeb87o/l8//uWVRBWnJgDFBFgawBg04T/dU1pSQa2KIhHt4Md/iUB
pPhI6ytDcF8Z3JSCthukBZ7hHjm+Lkm/s1pCu0oM+bbWfKAU5HnHFkbq2YQBv5HjssUuqot+3P+Z
y4DV5j3lJqAWMuH6Z3GCwN0jHCoT7Q7NyyB2VcpLWlTmc66PYtsJI9xrbbPW/fxg7SmCgEAGd002
M9eWTJFyK71OYUXImMdesal24wcBFKBd2WULjCDnDqY5CEioN6RPcyHHQRqAadkOmBU1NHdKK5vX
uBw/x3k0grh0av3PUKHR5eTxCx2AjYkv5ffcMfqjjq7i97KPPml+Wx7aWtP+c4QGLwXnILDFU7Vi
TiFT46QMqj4vXVobPtpIhrTJ+zxZu3g+WOCp0/f+tkzrPNuGcZEDnDGK0hXVCKooDoZHGwG/jQJ1
8KnWJP0Q9sVeVmtxIBAxd8LqkAJPSxetCG0PKCs9ZI38HdrZuI0nB5Yh6vu1H7m8hCcFLNoAcCw4
oXMsuFWrSHMbZe4G0MA+60aXP492+C3phfPNKIPoKTStn4qT1K+S1erPlSUaAJ5V+4I49ddQlPQo
CjleexoWgpfapJxHSYEmJgtEufD2CNt1AzTcbDK3br4JdMgeVK8sH/TY6L6lKUie1HfgZnqDcRnx
CLrWmMLs5SQPvjVy99Ala86TH80S2wVuHvg+OGWzn9PUmN80FR3V2A/yT6LKgkObRuP+/o3w0Sjk
rtR9oGLAHVZvP7oBw10XwOxdy04CnOEFqr/msGa5MW272yAOZNjEzaJRO8m8zO6dOAblIBdZARGf
fAgyZbEvbGPcmVIAyL4P/2ODZFpJxqIWTeCoAWS9/ajOsPOxz9XMxV2sfpQbmQCws1b6iMtrjXuG
Ji9xy2TFMj9qai37ZN5mjkiH70Msr16yXol/Oygw3l+ijzYmZaephcV5mWTPbj9HVcbAiiWncnnI
EPFoFO+kWuHRDKvhmKEJ8U9eqidR18OPth9wsdfVZtuoWoRStPYptNI1fbIFXpb5ne5YSMLMMzyG
WXiT12AwQgxc3SroTo1ubOwwR6YLU18PMnMSydss6bS3gBOzyxx5L9d4vY9y03zFd3FifupORrM+
6zZOgG6Ng/ruhX/X3kRJ3e7DDkFc3kaj/WEnYbNBWnL41NaOfK4ynArluC7HTaAJ4HNxov26P9lT
eHCzU+nmEJ5McG56pizu7VznTT+i9jnIrlwBX9GDUSAFmDkPjYJOSJLY4tyCxvyUKbk4C1kaV2py
y7XmXkQujUa5PhHf5kU5Ow5KZwxjxY37JPrk2c4pD8f+5MXaAaQlaPe28o7Iff1I8xBP96w1dxZ2
DuqIXd4wdulKE3Cxyfk5E2OJNjtWBAsXG18xa5pLieLSvI8fYtUPLgP0v59F4q3lm4ubaBqKfiOk
O/YX8je3M+81QT0YTqZQXcjGq2RY1bZX6ZHfX99FeMgoNi6t1GRgSsAkuR0FakEcIG8vuxM5eBur
dXLSMqVDb2zoXY5W+VYYRrsvEFxfefYWHAGePIq6ZLDU1aAJzEvXgMWL1nbqysU6GVu5JKq+SbiE
7PqkUx+LWhlOVmB8TWWAiGHmg53E6s8dmsB+GywsZWkmt1iH+N5bjNj4KW/x1c3K4geY9StZurxR
Iqd+GJw+caWg4h2nLPOvHk98EwQS1VOObNZB63Fl7XLpkIOQ2MWpIX2nbaIeBixbV7byIhThc6nC
QlblL5ols0A8zoTT4i5N57EokUWlfrWzRvw+w0HBKEBzGnStrGitaDRd7bfnl1GnFg1QQlyBFm6a
1mhHSatXLip/R1AdVvXFoAIo5S0Q6X1DbF3o0VbNjkn5CV2cTdc91JAxpPSbH4INT178qtpN12yu
69Q6X7wOwQg1n/TPTlKIl5XzM+/UQ1SHuzh7rgMJB4QD8s1BQ/dDSU65p2FlidCOqLe2Hu19lekP
0D18gnPuR8ZWqrNd0HaH0AoPMPFOVtzt4eHuUMNLgCcEJZKfaXDq9XRfhfFuChRjRBFj/jUPo9r+
VOs+gE/gKuCL7b1mlIfUxniav/udjN2yfdBjsfOkM+jtY2wp28j/JfNrev3YqOqx8oZjQo0EAamy
DUIeRqjx98/YMv2lwEF/zCKvnOrG85Z0alYyvapSdr1m3OTS2G4iTAbRbnMukjb47sBsHXvQTDvV
jEu4L9WIAGVUPAym9a+kFdk5NlJr59Gi2GIM7e8lGAe7qrS1J9K3NVHhheYFcnjIflHqYs9w9c+N
NpzI9hQpVikxGXV2SnNRXFBpVSgadtKjPvrKcyDHYhMA6VY6W9/LZe3tq1hTHvGY/g7EwU0tWuST
mEyxHaOwO3iak161ZFx7eZd3JBgDWvyUeek60Ie8vb3MUa+1agArlVMt2A1J7x8G1Spe7q/fR6NM
pAWaNQSetK5vR3Fy2WghBjZQ/WysxDKEcE0Zhbb7o3zw1BHNgFhDGmkqic2DwrJJA0/WquaKDZL1
QCfsu4oXwqZM1D+9DJ9P0xN8H9sjdbltVFYI2Fjh6GwSPxKPzK+yW/k90+TdXh3AwWiTk6SB0kW6
4fazs6Q0Sl+K8mvppNpWy6LOtVNUu1PhGwdRBD/xKG73HQC/bZoRemFgb21FVL/d/x3L2Z9gHMwH
ItfQz+fTYgi/D/F9Sa+jY/109BBHNV/OVp7BxSA6UHjcL5Bxose8aJKkTuVj9hFK7ojo5gU+ItW/
qs9WbuNFMDWNgqwhmx+CEgnA7YyGgm2qKYPkSno27uu4zfeNmbUnJwcHYdtBeGhEZ56lwbaO4AOl
lQj9XQvhZkXxLAMYOsmTU56h7nk7vqaOqRYanfFsdAIxduxZN0qPW02RBf6OFE+HoUWdcOMIKvj2
gHqaSP4ZnFbbiCi+ahVSZZUaDVsEcb6GbQuQyJda7BVLS732TmidbNrOj1HVdpsBw/f9/Y2weEDJ
/uB0IeyF58ykA3z767M+Seq6NiI3SgplR/UphU8VUjDq6mOpiLMpGnntTC6eTwRneKsnLVmWjJW7
HbPU+5JppMWT4KK0rbEzuXYh0iFWn+m/LaGJc59Rm1bG0XjCDwOfS8/Mz9Uo7OOAvOP2/gwsok9q
kxyCSbMUtTFqO7e/xkFj38vFmMO1sHFbMYT2tUBQ+F9pkPSV0788EDTOVGx0adSBlZyfuqA3dC+S
gCsUUhodKDsAV0JGcWWURfTJrIHShYUyrSptldsPauA3DNQuQtezmvQQBvigRsiXHZA5978USSe+
RpkXHEraXisjL9uiCIJhHIrrFjzHKYu8HTrqO09vzDp3m642dn0gN084MIT4D4aHTO+jgw+vc1PG
QXa28DhoEWvchqne/rq/pMsrYRI34sEFQEMRfo4W86xOp1dTJa5hgBNBUqQ+1oa1VcKhe8nDYUAG
nQZPpndILHuVujILyyNFUoVEPuDJd5GPWUzaqbhEjHKXuFBrgk0KYeqoN0a74wS+hm1k71MlXPNU
W5aGAT9w/9gyWQ01lnlFGjnUEZEvW33m4dL3BKj5nkgvT3Z1pPvffUlOToE8QvDPkDzdUPYJNlnf
IMfum9FTmkfqNqvHnOajJv8w8oZDH+WR9qjFsvNfz9vErEYSA3Y1DVdg5bd7JBzT1s7/R953NUeO
o9n+lY1+Zy+9idiZB7o0Sinly7wwpCoVDUCAIECC4K/fw+qZ2ZY0t7R9n27EjejuCHVKSRKE+cwx
y2Jf+Zb7gC75jIqTD+2eav7g+Hn3HoDPQBIEeAvKtOB0b6vxT9VyqwdeYuC40Gqdo77/EsF2knFI
T4wjeaz66qNe8vZ9rw6C7XroPGwFqJ+1x9fXW0efjWj121egnqq0iZY2C2tKP3iqd9vVdhVIRiPX
QfkZ1dfXV2GEVhCL0/aVZfXQwYY33MHFjp2izL5+UOF6HzzhWj6oLD+5bNhI3myNw9I6fb9K+6oJ
3TtvA9bC3IVkPhBRL/60zLtZ2pfV4N61oUxd4OxFSsY62dU9uqVsib//eln/VKl+O8I+cA4IKdBc
QOj4+tm9KR7bJRH2VVwPJmdhUxWQAumODvemlNpVsuvshuzXyu5+DCGcMVNwkpuvibt6UG5XfVLA
UEvuxjpSKazHWVmhVbELYyr2UJr8voS02QM+ae1sErxUhAy5GF2DbcryLgJN+qt25c2TCCvzeYR2
+55yN7iYWj88C6acDPs57Ff9WZxwkCX3Dps+dNfZ9u7XI4AmJsA5iDfAYIN//OsRiCLedZM7gF3o
TGEealDH9ezckM7NEq4DsJLxv6UeodvnxXUmRkt8EDC875WjrACvJkRdQAZt5dbXt1CFUefWDFwQ
l1lHL7BOk1fLQozRctFDq+8oG/qk17m7YDY0BGEwOYB30Hnw2iB9e6IUA+rVq7ODM+38I1TUzys5
wqCZgn7fDfV+RJCz63BkFwLRT6GdxT7JuB+OovVUZluQ3s9WA0blarzwklWtn8a8t06O5wj4LTLs
9RE0m1p2/evZ92+2WAiDoE6+6flAtP3tfiIWa+gmQcCwMZ5V+lCir0JPQmijdQS2y1ZNp95Kxnwk
657q9U4JmlMP1rf2LIND36EHiyBQVXfofyY5ihrnKdbeB7vr+00PNwkOCNIqxBg4CF6/nbgGjmqM
pQWsuC+O0jSQTKRgLnUxMCrt2C2pnD37gxPv/c6HSi2aTih5JTj43irvdbAiGjY+xlnU9XoHzbDx
0m66j1p829x+Nfc38pEHTOamBwIBtDfnKvSbBR4CAgo25r9rfF3wRZNC6U4AUPqhB8H73Q9FBTSP
EEahvg9Iw/bUfzo/4hA7bUCNc+7IAH3vQYaoiUyL/My1bxWiGuFM4LVXRjruofOaICMcuvGutcjc
7ehyB9jbR6Hdu7e73RLEvBBbYGNDQ+X1LTFptXZkoKQD+bnP+LfPaD/033oOmErt2+2DqT4SYn/3
bn9eEoh2iPcgz/mpn/unUYBB9BIaXjln0wZ1piB7mncL13+1BAwVJPQsN5FXNIlQFH/9YLYN2WqC
hujZH526jFcaf54g3b7vLe7d/XodvwsOEZnhMuhEYQDBFHuzQrpBd5AdhoyePZLpqiUXUzLCCDBJ
LJpBXMizM7TYCxdq70eQhD+4+HuEDEy+fopHohqEdstbTMRK4GfWhqo/a8jf7SC9WO1JEI0oSDgO
iJuwt7ILLex7O26GYpbUgUsBn4seRfF00EGV1XVoPtjS34ft200Bdoxx2SiFbznrMZktHOxNf249
Xx5Q1LZzznmyI/UYpARNo8Nsu7dNsGTE7qDa1JJ95dKPyqrvsWC4DVRHNnkbpBFIJF5PAg+QShj8
aHpmwrk0dltfQmvTKxBlA8jkCJ5TcDryZLJJvjCYe1PCPgiu3q8vRBVIHZA8oJrwziajX2uCo2UG
R3zy73zfqg+qg2qW1Qwqh5ZXQT3x0ZL+N08NnBYA0uDo2DDJ8beA708LjEKuU8me07MZ2AgZ1iH5
OjYW3OgUQelSxzbgHagcdKiYYZJKUcglQZHg14vi/Sp/fRNv4ooeNSIyjhM9W6S1ShFaXUF5Vz/8
5auA3I8eDxq0IOG/hYf1KnEs0nfN2dUNMHa2Y+WagcT066v8ZKO+PihQhkHLELRtiACi5vp6RFtj
+0IZ1pzrROc4zNOePFKvzcFVKpfgc+Jed8FReY++ZlnU+SlAtGlCp9xYsBqerqLKQI+5hU+hnar2
yV3JlceOgf8y1T4M4+/c5qFa4CpBAL2cdBZLQE0E3SMyL2OmH0CEOsX1/DiMXzk80opxeIba8V9/
XyAA4gwEiAAHwVtWMkg/Uz21bn2Gp8pF3FsuvCLkhxHPu2IlQAoxQISQEtxIAm/jbWjMLohQRHMm
EK7fD4GJsgoMvb1JeNlYUV3AomPMdNwlWQQs3Z5R10kBcJAfvNF/Mzs31hfwzcDOIpl7czpIiHok
E/RFznruPDQ3YDZobxXSX8+b94sf3DLMm20HgFzt211wmJK5biNWn9k63mt7Te6EjNS9hY0KLiht
hBQHE/j2L18U4TTgIIjrAd56G9A3EiCqJoa00GpLelhhFHEBYDn8V6qlpMSac0SiHzmdvn9QpMQY
SKSqsNMGuf31+pD+0qArrBhUVYAPDMIueLTjVeUxW5wc06i+aEVPd79+0J82HK9XJa4KcBKAJsDj
QKXi9VWTHn00YUZ2Vsl55VXmNPA3DCgUx/qUg2Gw6nICR5vdL8Dg2vqeWsjm/KLSh6HaD6hVheRK
TQcIt6RRfDO3X32RZKExe2L2jgd3GtC/wM3qeenpJu28O6e/9JqrKEEZuA7kTbg6pbGBWZcUGo8y
bXGsJm1fVqrfSUhlzo7KFeQyI0meegCfC0OBmY1HABYbBbcgPer9r4dky5T+PCIoSaBCB7fZaEPe
ACD5ekSiFWvb1q2+ZTgc9sKGL5qAGeTe4raH3hw0FFQ0R0U/+R9tkT+jtleXhtbtphu1idRAJfUt
UixO+mbFoURvIZTppgoCtHcTDa5HV9UH+LeghVZjrKu4rwqvw/IOJ+3vOwUkeR8ayGXNvQtX3rA9
Qv/Hz7AJmVJgy4xg3nq39rDdWqrHXw/Wu34fpCWQ+ceb7CBm0Turx2WpSeOPoXWD1HsPEZXhyCOr
PQ8NlYU1BOPemmROA3vILY0Axix2XFS+5Vx3cZvsFwWH4wkl9dC4sBufHe/OxPOYK16T697t3A+m
+7tAb0PsgJAPcxLsoGh+vFlk3ErEFM2jd1M5NRIF15cliAT8MxDmX61qggoZRAwy2634Zb3GQSrC
ZMpIO095LCNSwlJpzuAe3v3FIxiwPXT2tjR2Y3CgUvx6zhG+Wjzhi3tT8boputCS+VQ31QeVo7cb
9s+rgCIDezNw8NGlfX2VZaAN0+tmpWHaoYT9HpadEOrw6ynxU4Xlz7MYAD8ArwDtBsIPIf3bc2Hu
HeooagU3nZOIMhx9kw1QegUf2n6CMsBRE48UJKb34abRYeRUsLkbCrNA9DeJ1VjwfiH7hCXOEWIr
n0a4+KRTc9c0bQOp5PihC+wlnz3Gj6izh9gdkAFBWUVkbu00BfMjcUqqPtg3zcAyZ7VIieJskPl2
H6XASUD1DT7VGRO+fx+TkGY+iQT042L6wcn1bjljIDAK6Chgc0Uc+nMy/imGbAe9Jgo2gTeIdYqg
hN57ZrL50BYo818sGb9sclD8zsNX9dLeVR8cYduUefMWNnQ9gDtbORJZ4uuXDaFl5Tajcm8A+NyD
xemPUR76Owfpwq/f9zuy2M/HBOoCglQgogPp/fpKsF6Me6x+92Y4xbtwR66Wcjg4JZjWaV04qV32
mbcbHuciugl20dHO2a7Om9Qqf30fb8/Pt7fhvr6NJZymdraFewOV4DSAFBwNvnrDbnRDwDc/mONv
VxJiZeBattgLkQmkRN48su9t1ZQGamuLw4LLKK4fJUuSD7Lvf38RYKdR1sPB/Fb3FgGVGCvaAzzd
wk2Rt11bwECu/eBRtgP+1TyBLgkgEOj1b9J1OH5eD1ugG0i5rgM7h1MN92ZwrSEHzeuNmV/lEMv4
itZAfy2Amcsssn40ed4/44Yl/KOag7L2W8YeisMGPFRcXdgkBHvS8C3D+si48s1VAPbaUAbw393a
6yjhea+fsaeo/PQQnjijgttP6QrY8Z4iob759Qx8C4784zqogUMDBLUwrPnX14HGSIXV4Pfnxe6W
Q8MWjU4tzzgnEY5zR8FcVA1jNlbBmMcEmq4Aw6/3MrCrnTPDk071M08xE3jheON8YRrTpCsB9VuM
U7irh+UwNXsyt88aXn+ZcsaLeCB3oIV3O+4O30xYkQ/66G+CoT+eCH0h9LA2BPRb+QQD1nilmNef
RVLfGB/l3hHvKQARNIWKT5v6NTQqB8eO/9pi/nldHx0i7OCIqNCefT2SBkDICBrmKMhIJ3igPW2P
w4SUTvl9nVIRfZLDR3bQ/2aSAJEChDIKanjct4gF4uMg0aKlZxX5zb4ya5xRD9Son3PkP1/ZF8u/
/xd+/sYHg+Zto978+Pfz8MLu1Pjyoi6fhv/a/vRfv/r31z/iL//xzfmTenr1Q8HAHTU308tobl8k
TIV+XrN+4dtv/m8//I+Xn99yb4aXv/32jU9Mbd8GvTH22z8+Onz/2284lP+0ELbv/8eHV089/u7U
vnxr1AuTOKbe/93Lk1R/+y35He8QhWjAAVEC2Ci6v/2HfvnjE5DcN7WZLaMFR2gr6DI+quZvv/nR
71irW7cL+CwgOTYwt+TTPz4CinLj3aD2iSolNsd/Pv/1H7vbH4OO8fjHz//Bpv6at0zJv/32E3/5
P5sgSGGbTTEOS1C2oC8AKNDr6QYUP2L+UYTp4PZjPoVGXqzKP8P3neS6UlNZB1CfboIRyEVfgLu0
rFHuMUNy257C+wiOjblg/nS5cunvyDpnCNmfLb/9DNbZmLlwI8n6MDgnIYGnagUSniKnGcQUqyXj
JxLqBO332D2QIRo2RLVRUNLpdDFgvrqpaCshISvEf8CBbYBB+CyBHKVV1kKf/MHqOWshKR0dBuxy
aYgQOGV1zMo4hpY9iD6oDQK3m6MJd21ZMO6Ibd2hfqjhg4ZQdqcYa8rEYc2uEl1064vpHwCLvzTn
73mPf17P7ter5O+X7beRS/5D/fK3di98m3by7S+9Wkb/r6wbzPL//Oe8fL9upuWlf+bTWL9ebPij
PxZN+DuwA8AxgTgHPhMSdCzDPxZN8PvGcgOfCH5KQFNgAfxr0QT27wjFEC2Avgv1EPhD/8+iSX6H
tRS+C9Q47KroRv2VRYOKBlbFq1WDlYK1gpUdb02It4AOM8B5B8IyfupKtNa9aTGF6muWJpyO38Qw
JNkyaCAcut65MUkFBg1ERBFpd33eQEI1mwk8HWQF6+d2jN3dhgZ6TFz6HMgVIomO1rk31F6a1Oqp
7cOnIaoe+eh/WZc+a4QXlWAp/wDc5N42TMNlDt0gByVhGDZ7QEqxk2qC5BiZ+jay4u8InKZU+oM4
wAAySgdQcfMwhrqG61LrgiVmTOH49iyWRH/BwWqyZW1aqDC3SF5qMBHW2o4ulVN5aRgalrMaSQnS
beQuihM8pxzggSDXMq4dO284xLDtClp3VaiXUzJqCRM42cFthO0izzzErPpa97M6EpfcNJUH0Wob
d5klwSx2XWDIcbIgkUvaKMz6yfmKjA6GVd2ym5n4FjULEiVFYWEoebE41UXcLGCX114MJEX/HLTa
27UqkRmCEVGiaVulGsw/FHPQqsXLEakYZpmtHDB43gc2Hil+0ip001m3Ku/CRh0X6HpdSBV/HSSs
1ZdodJ85gpo+r8Yo2PvYJi+aDiYH1OZuWuvoAenknDKrN5fUKMh/uzaq42gfZSCLjKmh6wHIl5Nu
pVNSMYorzY2TQwyvzuBqBJ0Gl902/hKkck1kPrCwB6rBvQReqMONjtBmbZswRZrXZ8EwPnrAvoJP
b2L8R4EnkogHrzMU8YgxmT0Fj+HE7+25irM4WNacNqj8QuuuJI65DBBTZHpYpitEMCIdN+1SjPSQ
gjLnpK1l9i2MFFK/QqjROPMnpXmc+664k46oUiPnS+VPCi5PjBf2CGHgdjDlwLwy2O6gi+lTNVQo
fDmnQCg/7Zy+zYRorta5orms3Gfb1GExiQ6jN/By8O0vU4ggj7hW6vRNn2MnuKCKrGld4yBAHvw8
zi3CHrZC0pU9rHFYwksUzuQLSuMy+ESFVZWqCpfSwKW6UDPs9viwINB0mVv03oTC6WDvY6+BNEfl
f691sImK60+h9P2s47Z1AEFxQYIOIfVknL5Ah/9+aJbqLrDEvG/rziu8ptmBWxrmxneProxR3ItZ
alVDeOAiAl8GTwnTRa5YkVAf7fdhkQebgRoUt+MXGcGmTCPoSiEtV+27ydQZbEOO9jwte1AuD+Cg
x/sE5lxDwLodhHr7T7YanxXAx0BP8An+3ngJdePpMrSEKds5/mpP9bd4Fg+zt0nOhrVBK8FmkDMc
4JSbrMnOmXiYNaA0p3SmV6hBNCD1Y6C5jC7ItPXP3GE9LU09HCWDdD1DUT/vIG6deksDq0bYP2NP
aLImxnttFtfOHei4A6FHyxYO23kkNZQfui8tZO4B01rz2J29neWNNK+aAQK/jqEH7I3uzpcAMvMg
XrOkFzCRRDgSl7EF4bZxLWB06qOFC25szAZvH7RTW4oBR3mNDBSjRvxbE8ngPmIMKiZQsMynlTpz
umL3zx3HXPTgmMvOHbHUwrboKLCuLpHQ4ZvbGwRcFy7T2FWs1snYk6/X5VbUFHp+AzI6Go15hQYb
bFNt1NNddZXU5hmcXbJD/hnGID1W3xs4fWLLwL9t9AAjlCmrBYq5bl2ptEUEMrHoea76E1jPWKK8
hhpTJ7yyqsQnqhOSw84QfZikLnphP6813jKN4H4naQcJww6rc0RmBMkFc9FFVpBrCOpi+eB+kDHV
+6qNXsg42WBGE5jTePPl4i7fubEW6E3R1NOSHzy0CIqo0v830fr/l5HLpi70f45cLjn9zuenV2HL
9hd/hC0eIpAN45lAqQvaHVs/8Y+oxQ1/x8TeoBLAtiMM2Rin/wz1499Rl0VtFRkYiu5baPKvUD/4
HX2YLXeA8ArIcWAT/TOk+l+E+g44E2/CFrRYQKYEzgOUj01Cc/v8T2W5JaHeKBq/ze1wvpg1TNwL
Xxp10xFhzSmAW8LaIfC4tqBKktrIQ4uWTHMG6Q51JqgidtAphNBnOULgDuWKuIHNR2Cq5ZaFBiVJ
2pWQXv3ujZBlUaoTpS0bAsHdGvuXXNDUcbAz83G4cAdjfa57newQHHW3KwCXecT8yyAENpWSWh5t
GU/AIFg/3EEvMO4yd6EcvleuP3tlayO4wuGgtE4dOc0OTkKx+pCqr7uNrzI9rLyvr/ygknlUe9q+
DloOnS+nnluCZKBysQOB5aK+8bm1m3uyOrQp9cTCPREG/EJv6e/XXn91+RAvKYTWFE9XmAL0eSIq
E5XOnNh7bLHLkDIDvRS3DrjI2tUk2Rhyczm74lGZ3hp3rmuq24HLei3mJaimDF1KHyJzS3twrGkT
ZOpCWQRE1OdOqge3b9xPgEz5pyWUI0t14uDD2qBh5LGE4mkFfFg8YGUZAb1Mz0+UwFguHbk941hl
EfSQezqm0VKFBSFLBa5qPzzHZNRp729nxRD6exVYFeSFvGY+AhwZPAQ9ctC9FYneKpqoWu4Tywlu
pE8VTRXadt9snEw52ixWkvqWkMdK+R4iLALXW8Bx5yidJj09BX1ET420YJXo176VBiKAKiq4HGA9
D/M3pJDk0E04YlpIyn0lVYADsiaQcQ3GLdYLreBiViRAcDVaZ0WGcDropAL7T/coGiEreABBZK/Q
5clULZGPSkNEATnj8NYk17zmtUkHNic5UUH31R2Bk6C6y6gkLnyR0RdKo0GA9tEl7X6ZR5J1yD5B
HwUzLrCWNvcZPEbquIZf+aaD5NoUTRBJIKIh26RU4yJTf+KmlP10sfD4Ux2CnUYNQHTG5ioNmC4t
3U5lMPp5LcxlSAwoFYkfFjzqcg2wzC6xqgpJMItSFUcZiyCGAbt63xg45khXQx4lvKkq9wYcveiE
6ZV7o+uBCRd1BVlbJ+Uxm1PLXqs8YOuXelndvOWYDc1qzG4AmCUXgC+jjaezjeNUztCVzsFaAKlv
sNsDwvmTVtUxITcaLMiDqUSf2mqdUk8GAWzFlDrGwq+L0Juso3I1ASUkuQsaM+4gUwRrmYm6OU0W
tQ8WGLmqOfMha5ACPUMLDu5goa2xSdveMums5ADdtNCB3QWt5zTCQ+Almwsr5mdpWjgFVaeKg/4M
23BdAgID+5cR3F4fjGr6AE2G9kFDSfSg/S4ns/MQGRKeZhGylMVQZaxHF0zoKFAZSNE/1m7tszHW
z+sQhSWdxwd3dNx0FNGNiZrPkCGll1wozJB+HYCIBHwznZblphnW5poJYw51TxBEGbts4eL4jMbi
uqvhw1mnIDyB2GipvbBi+zHqPaxAxoKHMYadJYD7UeZ28NeSWG4/gorZddqHjkr7aV7cPYR3uEaj
uGMZIs+5HCTvUVZpr9YVSz3D4q1IiuzGbwoYitAHsw4u5LInOYBePhN1ZrGXK5g0UD5XpxDoLLiP
9kFR+3S3eD1cIyf3BgbkK0S4kES1un6Z9MCPcGTVe8tpwx21Q8tOjRsO+6GOzBWgH/rJq5zwAszc
PUVjLHOjIS4ml0/8stWrh24kJvxjMIQrzTuLkjsVwTgcbNGFQqeHeHXZ9REEeoQPqfWAdDeYKC5k
qpT7xbdNfOCY3MWihX/Tw/MPb10N8VHRcXgcLFpho2xQQS4D7KJx0Q+dSmF3D7tVeG7IdImoA8DZ
OC47vVKaDlgbJeeNc6BIYxErAoybNmYL8ykHhVXJ8AnWb1W5DtQv3IYF+4gnTVrFgD6vEa8Ytqze
bQoZOJMNdCJnCLCSfmfDva+g81Lh8INp+4w69dUgkuEEmL5Eg52s8JSy/NOUeAB129jkhlnXJ07c
Ma9Hfxoy6JV6t20TSQhR6xbQSjVH7dcQPi5nCJ8npR1AKLQO4NcaUcy2jTwkyfhZm8NMcedBOO49
hxUND9vLIQyv+SQgTG/jdys6rxfEcuk51szHDIQkB6h5C8kpWatMhH6fx1Po5i4cw1TJMFeVP2Sj
UNYnVtXWsbElv6a1A85SZ6rrVWI/az1WoB+RuxMyMy/kp1bAKafv2RlO27QY/R4smUGUwN7l3qxz
9Ehx3FmQHQlceLs3s1cYQZZT5YquZNPkIkBA59Fy1DGUtL6tQLkG2OquXernNjZe1s6zBcX7ZNwF
i0REuwawgBpNl9BiaNzrBDotmWmGK4hkXaN/MRw96kMxarH8u46KH5I4P2bH4SeoJfNvsKZneeSI
Ppu6qyhemp3gJNwDBO/egrxU1WlgrXdsBu4eogDNqWbMAnLCdfdJ2PWnyOP2NTLr7oikeDpQeN4U
bl+Lc8f64dqiNu5d9s6zE6MSyiEJBoFJSHElnX8J95L7hBn+BYg/oPGlj/k4uY/wGF1Tnw84v9oO
oqzSD7Akmmo/EblibxnEjUD9646uXf1oFvkDsHxQsLUGJ5nr6qoF87dsUPNJRT/pVIXh7bwM21ei
0QFoBpyTVO8VMeTVn2cPBYZhscajUNrOhC/lJQvQEu51nDX2YDLkqE+NNQ53tj13d4To4SIECQHr
nq0He0CgBI6PvvSCqS8wHkGJqu8X2mId4CWhmsoMlOywYcWnyh+GdLCXI7ej7oS2lYUzLEwOIQjm
B25W+k1q1085Afe+cvTDwCP46LKSjp4GZGV0sNJAA47mailaBWtE1bDoQetEnxkC4zNqVQ9OjOwF
ksN546OOYuFYv7VM1RZ2PfM9t+E/BAe+7g4opOUCfDRZtLxeeObGIpCpXqP2i4CNO2ooWB3BDlrc
w4WVVGg8KMsqUEIKWNZDsepicNqe52ok+gILCfXjMOT0iYAF1eZ8TJ7WMeGfHfjbXcbuGuuDQrGk
sDy6PunZIxD1RYf+ay/r4BYyXlh8auGPPXRwr82UxCi7BRI6/tEDij7B3sNpfgERX1RVQDO7SSAN
qNJBNs39ZJr6iw6h+0SWGpq9Sq55D3itSIfEIlfr1Iv9GkO2YHDYfDs7DCm6QHW6shJTNPj4ex9N
4ggMRfNjrcOXrocmHdPhtB+nPixrQ9TJrnV4q7xAFVBT0BnE7jhoIps8D3Dpdp1Rbrl748+ThxZg
bF2qJuSwkqVBdN/R7YV3Gpug7UGGz0CQL59lkpSwTvCCQgVIGdLK6rpDFcQLNAMD7xjJ5mppp43F
jp0RJtkM+5OCNjJcyq7WUbjfSDgEuCPUxpla5Q+sEbhM+avdgFQcdUBHoQl5DMfl04L6QDd25AWK
BCzl1AsflZjHC8y/4VrH6rmDl99hqREudBGXmeVCPVWg6Q7+BhTNBlT1Sj9uvwDPthRQrp3KeJ5R
L4kf6tmA5GcfgN4/BuGMghiPql3jymE3wLSGreTUT67ACNrynk31nVA8C3lzifMO1o/dtS0nAlfD
NZtWeQWfNY4qq4p2tRsl6Vo14W5h8prF9rQXsA/hsXXVUvAvkC4kqAJq7EljX+U+YspM2zZKYa5T
WL5EfO1GhfRVzvpxhxCkPUDn6XLs0LPv5CwPvPHJEfO4PzPt6b2YAfly8PsXlsKqq0cKZVDjsHyy
ATxrasoKUyVW2a9dc8mbHpW6NpGlWVmyh+pwl7cj7GGDxcEm1yyPgWYsRahTpwuZT1aMkK5ZnW9k
AYi3mt0b0wUM9QozFcvi5TSk6PnoQtiBKW1EG2DRTIUdNQQQleqH06Ex2tTJoUISkVnG6++aVVQH
o504XZJ6zHsy06MikqRAPEFSZtB1SbrWynlT0Wxd2QDFk6oqaKTbfeBYR2vB/PbQKtrPwcpONYcP
OUAJM7De47PTGMhQgzUSEE8WY8AASFw1OYnJmzM1dj2s+OxWIm4Ak9co/QTYL1xHYOt+xk78iSkx
3rEuqHauchFpGUJRJ/f368qXHL+EA50qgZVD2WlAqpeOieqPdd2idYRKNThF15OEPA0YF/e0AbjU
X5P9mEQ5CF/AnS4H9KsaFIq7pRQkeYQNXZF4VnhCWR34XX+GzpTBwI91PRXoIXiH0VtkqVcLGyiH
UWTQWOt+SNizJUKFUbZakJBZfILhQ3WOY/MlBip+b2N7RsknbwBGx5FvNc1lYEa5b6WnSmRLUaYX
j+8qP8zW0GuKwHLWcvRtsV8Q8uejm4x7aoYHVASnrIco9T6RUCZOmuaBWoR+TWq4sKIVkA6hjnGl
eb5gBJVqFUo3q7pGZTSpbnHGz6XxxcnR+GIJrRHjVvukxitx0MyHz1MhJo5Xyh5gBoMjDrU0xChi
z1ESLWw9lcuYlDrE7yG13lGPmHIk3iPtOgfLT8OZWejpwpqURsYZMDhJolOiEGFEY5sRRx4XqIm4
JGpAL+1YWTcrwu6E3rPaKiwbYT44lfsR0kEoaEO5RDKmCgcVz1Z3Epi8mILzNJJcGJeWljU1u7WD
csfi4+ax5x9ct8k8ptixM2GQzlCo2a9MCiheo23jOuza0GHck3WCEXMPCQ3TyQpsvURh57bGwjUc
8WaEWHktZM3MoVtImAHKotC87L4D8not/bKXIJvXgQ19GtED4SDV53FwrMzrva8Cz5ZTB6gDja3h
lPTnaX7RyFVTywtAvnedAwzWcuFUOH2HzySclyyEtzg85Pery/eaalRyZli0svA7V/1XK3Jn/Aky
YbefHggXINkihyDSz01wqafkqo3DT94SP1d10hZGQvSaBuGFQjMYor3LpUatJ0saZ0lDQyDC2wXI
uMf14MEQJQUbbcxwoid509jLRedAXXamwksBsRgyg/Jvak3oHqy1P2NBAy5t5nHI1sl1gfSd+4vG
tg2kX9SNCilo2Gq+clb1JXKh7pUIfQefDL/A4TUjq/RRVmq7lNlCpzD7kFkwxzd4O7LEKNQQL3aK
qSF1QeP1sIZQkEHbcB85SqF+MKL+iiIYwonG2Tec95DYMApZbDh/xoq4amvo4y7TXrnRgrpwAk78
Mvw3ee+xXLeShem+UOMEEh5TmO3orShOEBQpwXubePr+oKq4V6TUYp+edfSkJqcoYAOJzLXW73SM
lB2bcc3QhtFUTX5W9iAVj46b58E09fM1+hN2VHftAkPUZ0VEXkybuFmgtnI9SgSBXquV9ZkoFzdQ
sBQmTaajUcHPjDFxDCNHslNXKmbHbeuEMsu7YFHa6ynpr6ApXcXFSNfHuem0KXOAEvNpZOUn9ps4
sOfl57jubNqQMXe0wjRm+8UO9z7VtYuEeY1nmQkJpcz8vFUSLz8kwgmFrI2DU5qNr03lbVWiJhiy
2u/n6dxoZsI0zYj07wbn6d5pvjUaXkH61KSXS5MR4aFkP1KbJnbUm+bYrnmC4/jKjAKk3V/g53m6
ZMusoEV45VI9o62n1ch4dOlgKCehqNapxG2CGYvyKuApgFDUUKlr8IeqMQr40Fq5r4XEJ9gkRCax
BFm3OijYSGb8FQIAN3Bnrd2aDhTjZbN1pPodK/fGccadzKPhwl5XhdFHPIWR0vJoFowkSJa5t5vo
Yi6sMMLYGYLBHontbUlHfmiH9BaQjNGjWtx2yQCCUMijLOMbp8YNGvXxSQ54DpnxIwKFN7Uc8p0o
amKqQep8o6xGr9Q6N2g1tkNtdPKjFd10dlFSpS5UUWV5o1Udd8MuYbqtxitW90nieK6OIRFQ0IUx
FuGc2jlGDNVtppX3cWfpHn6F+tkMLBMU9Aj5aOzdaflCsIvqNaOVIj8isaKLQQHstg0wzrtyk9QK
prZqvBQHBLoH40pPspM9xA/2PO1h3ZLMUsXXRQKEYqyWSkaU+6OK4ZcmeTgR7El5MX1lWnsAE0EN
MN2qsWIHSv09L+eX3h6RzXagI2qsQqyYslsnTe6y1flm9La6L2sJTcTRQRTBznbjFL8UerGbE56C
hhC06wC8MjDSyZg05nc5jUwC8FOq8U2f5hyfjvKVMJ9n7JOvGU4bAU8xDaZ43JWodKQTbxHhpa9k
w40yTI+MJWbPbJrOW4jwIGAQeZptRQD0UnJcrXm0zyVU/8kE0f0i6/pHB3y6JSYWmOSW1y5Jej6F
XXGN0BfrYlG0+8Rg2rJqccCUePRU2WM/BT/fIkhsZ0lBj0GFl3S4NygdsanDxVhkKYZk7fdFGx7j
rt8tmfYisTyD3+/QLqFx8MzUPkDMZLTHIMznNG/xtSpxgpLOVZEuz4AA3xJcUDw9p2JMhux1shub
pbs2wRxPyMZdSkzAq9wHBJ6w6Rp2sUUGsMyc47zYE0f+eFPEgKSJ2sZhrbPwi2y4Q5iJYXul1aGU
1oj6PGOFqu3oL4LBcKRnAnaeUntW0T4os/qcGxRT0ZLq94XePNK2uZAULZv7yi7bWrmrV+N5GKpX
u1qCGLozAu8JLFSm+F4xkPEbGxOwSbffYGPPnjNg+yrwvunwobDkUAQYPaQwh+zUT0V1o/CHPtGW
ajB32jFSq1NlToxILbyCJy7nV1UmvdnAFkuVUoR6h6uYVWO6qK9KHKzSSb1eQaPStsqbEdU2GLpZ
+pWzjL4NYdqz6qz3iaI3vEQbvuSaQSmg05hHsa81TBssrqaknGpF4RxiPjpSPG3Nj2d5U3SgjW2l
7hkx3UFzzIIG6eguySIS5Ehx9aR02wB/uR92Nh2VNv+OnwTHibiOMEPo7PEldnB5QPT/mNpa7RPB
eCWzyutIBR+X4Qwec+mtMxBpMfAcGW4TXlfX0QFd4sLhncEjnsYysMtE7hI0WKHLBMu3kcgCsXOY
2kt+y8zCU+skLBRxyGRnPWZJcSYb9Rvd9bxP1fMJe4TE7a7T2HhYcmmcTQQJMT6OTgsFdl98lyJ9
FU12SszpaYx5W+1LqrlfnHJ8nozIeiyHrg5se7VPQuUsIvH9OLRJ5hs90HMix3xP9gQGJiaed71d
HYSz7pfBeiRq99swiMcc5eIBjCngaTmHVaEcqL871FkoJsA3ijzQOvk84HnllZn2RCuJx/+imYHS
rhg1ZXTgQ4wikaUfzJZ+6q3mteFoDFQ7H0+Fjq1ejtPZ0WhnzaPVMA+WmK9mBn0v2Tb0bcvuRo4K
8/niHhXZjdMoTxidOl6TK3WoqQNABdk+vmmub4k6tBfRpPAexmenriffmTYc1olq306iPEwIduQF
Smu3rA7YrGJ0Z4zXz3ANODN09xwFDVH09voVfcPsaXXierXN6VjaJM7gmdZ+t9d5kV7UwYiHHgdV
OfP6KL9ZxgFshjBXEkNI7TauUdtcLxkbtcB5F38L33Tm9UAe3dVQg+hXJkQODHMNv5gs6aXzUB4c
Sg5PyfqUIolazZzFzTSmKxdPAI2TLBjTPjAjyiYV+o+XNSDVSW/rUAnmwled3r1NmFcw557rq6Lt
v/1ETP8VKe5/j/H2fx1ddHON+wt4/FIM76Hj7f//H+hYGP+YjCg2GxEMBBHCgM3+Bzvmv2zGqNAd
OYE1yCXQ2v6LHevWPzB2GY4Sx4PgRN+MU/9LE9XNf9AlYeyHqg4qKfrhf4Mdc6n30DGs7s1CBgsh
IrGxi964db9Cx+oclxhFwboxdWg/DPi12aBYZxLFcVM1VHXyBb38tShegFSc8QGzw4E1bcnkRh2z
vU7ptWTnFExh39/NwB51f+jUR4R/B446QCMRxm3td9g/RuvBETcrEXGW+URShQWIsF16bu61ZQ8c
4k9nSvNaU3EqFLGH+MFabtRib3cwGoKSnTxZquMQUxE23hb0Cs6EgPywtsUekbvFno/j7AlJOUaU
amClR6csaYuZgHFYpt33oswCRpCe2l83xJfioG7U1xaNQsr4YAIMzZsf62x6kfskt3OtbL8JQuEH
VR4ZH3pGDnkF4xBTv8jVkhAgqpLyycm/2SbFLAoDG8NphQm6RY0mIr+e3bBjYq7mr1rTnNfmHRj1
Pple6OIfTScOl2jemZJZqT7XhzJ6dKdqJxrCFuvkLG7pf8FkxCKOFHU8RGYAYtptZqoD84PcJoiZ
aaBYfiwz815k+4Bim1rxOCWY/dZfx/gsoalAOOKpeefL7rJMW1+HtRJxws3RK/VBKdlHtEOhfhfr
q7PeK+6LsMBjmEAI5HWJ/GYCuNDiX7sRI08nCXP7gLNg2OX5Xu0hFdpPakojpLQ+IyDGYIpHq8ce
S1Kv2EecXBwlPXpPtyr8eM33lHpXS8UjN5A39csu1/GmTPQ9rhv0YiMyZmQ1S3Opq5WHZZagsFFx
FcVPx5sVzWeSHybtS1XEW43oAdD46tk8JacUwx3oe37PuGWS6VmjatDs7vStsX9j2yaEA4mUPQeA
EYtjeF33rIIOa3XhV6aklOp8pbJ4v/p+gWBsmUVY2THVD6A8/xTeM0er3yOZDBZSrY3ZPrdKQGzY
nBV5Nk2V7lfnqhlMX7fDOGUwrxWn2Hqcpq/N2nhlcVH0ET+Ue+BL2K4Ym89ihK5YgaRVX3MKzx4L
V1U/ZumrzWSu6Rj16gs9x2aFoMNQWoMJQGOFeyFRjGI5tOshJRkpx0ayjUhm7p4IILEEdFJBpb+W
ecqJwsASGwP8cbHVoNJoF+HB4Qw4mphjXFtgUAplhLhr8uWKueYvO+EfiOg/7cl/odT+Z4OBNINY
BdMB7PjebzAcxJqbDFBVteJHOsMwKx/ymXcZUXHPwapdxzqEWKb+a+ecG212lHYZkikSNuuyU6J5
XxeEdVnNbtLFboKJFXN2YitHNCR/ZvuN+FYtt2vhrU4wfE+0DLSU9rL1Bbk5hmQYVO/mDEQ+dz1t
OquT27Xdoej0QQ99CX/PAA639WcGeZq+MA98dLeyga/ZIthkcvjGqQPWc8t4S2gDsko5s/qzFgCi
6I9Z8oLjIu43AI17BS0xN1E5PRRNCwoqLA1iqKVPJMPfH+oHyxhOhW3X/uWhbjzmXwg/o033UQOc
emvxoA75tVFnwcbPW5fcK6tnid9rpT5R1a/OXsgOhK/85L3qfzo4DLjIWFFi2cIp9f4WsJtTnHmj
UeTCDnWLajnxc1qGntYTwu03WnvicjF7D80uVKHdabcGujXlqbWPSxQSVspWoWqPanrOV6/I42Ke
xc6+gOeBqbpqHRqaM2X8JHHxA8F7e3AoMlTW4nbnzscYYMGKSQUeDAyAv410K6PKfMI+l/lncZ7v
ZUY/39Am/bBsDApJPXA/vqF4LEa8+UZERb5WQEHA6tV3ln1KF9J+8i6Q6PGw331kgiKBzgMZLGY/
TI3fvwzMOxZFi5LRa5Vzp7Ju7Ugc034+oLA4TNYUVMbGBU2YsOtPc1Nw/up7YR7zOjRLLKXmi8KG
u1KtREzJ7MHpN//tYhfTzMgC3mqsBDHnPG4hnJ3loajquyyG8KA/Jny8MKzfYFOE7P++WxCYO2Ft
s+3mIwBUfDn3r8JAlGHK61UEvTNfLFZ3Wq4M9aZ1xlCnnYzlTZcIzxZm4Fo/pMk8WXfp0ZhFMjEB
K/UmOhCcEnw4989TqR9rdTlfCpAnwVYyL6HdFQctfiwAK0jnOTZdvA3jDnERZuuPUrmO8/7Uwfft
beps2qtoAda/hHKq1ZsOhYZJQJTmQHTazh+ie7U4pk7jmcPBrm5qHSTWbnZQvT2BPUPHY7C/TnG3
m5svivm4HcN0L3tTfkkMi3GV9GGgHtykYwxy19jST9MFNtHFvIzeIt+Eep47bWCts5co9zIDQSre
pFOe1A3FNU9ypNd2fzjizeYR6GqoQESZq5cRn7PEvrKxdyyvpuEwqsd8uJ04OawJRZ3yJc4n5pI/
T4Cy/jKMDKwckxixlIiwBvfX8xnfBZz2Fdl7ZY0XtzN6cyL3qy6DTbps8bUaFG2Dc8qZGPWAJ2ot
PQU+ldGfbyrUzoLIui5eu+rHYS3vnWLYJ7TBHjnrgQG9oLANLAVSdAGQ5Rme8+P1vPFcjrZ1RHWU
vWot330hzlYR1kL3YW0l3T4uND+LxN6WrxkjqoyCR+c7qTX2e86+EQZRfF5sCQxQasjt8rhclVhw
u41jNkWe2z3m9nqa8cXq95W+7xOCZuvco78VURxOY3uwrethxMNttQ/bkaojGWJwGDQUMkrVHVSw
zqKwfNe6NNO3aIxuljyM4IqJbNiz9HZqviu1J0dARTb5szE+6LiQx6bjTzDcHIpHmZzMzD1CmIPj
bHm5CW0Rs4IOskrV366aeVfo2LZMF7oxeoZtnUSzj+IHvOS81tEBJ3S/RysPgJFrwErRbc4vcZTr
JBK+GOEdvIL/UH2RvIQ9kqGeJklJgGZxtnez0596N6KGyQKt/DHOFvWIFTq1husDjJhmPooyYiby
o1YP1nDbdBPeFSAQyCx0wQRGeDnQuBs/pZsBsIojvKt4da0dE/ea8m92vq9W6cPlASTy7ZUjUjy2
ztVo4ua7Hsj0hbTNIV66HNTKvZl+GZd7VVePisPbmZO7vIC4M8W+qAZY/FeRqoQ2OMvYv2K9te+N
p5mspsRNAjnPpySK77aSEkQnHF1gyx5oIZl2SfNa9V+avDlo1Joyv0JrtBvGr2qaPGD7GuAh6VtM
x6jv9P6gRBe9G8akh9uclBj6pjG8U0pNE0VFylxI+A7gL0U3Jj6eHFSv3sgepQXOZrNUrwso8frC
WpG3K+WoM36xtYuYbbafvkC18gwSPGDr+oOxhoalbWOpQGpPtXrqFXBAvnlsFvCgraD3Rcqw07Vr
ccgZ2EOp05LHVklOcc8eW+eP7owbN8Cpk5obLcIfRXFl43xjIQ3Qq3Xfkl9sAnTpsvIm9GxlUgQK
Pu5LQcBW1F+1wvFjazlkuJwU1lFHobJYaOcsPuPuOe7kDqDmyNuC1PQ4Zg+i+lFRK2EVAWMJRpBq
HCNJ7ZQ9MuYN11oE2V2xvJm0PW09Hpay4dK3imLtB7mekhLEE/mTmnQ3Sn/b5usx0qh5GURYneFb
6SFdsURCfxODDGmV9FZ9CZ3qjqOhF4kHBfVenc+SjlVaHCfnrFVexFz9vJWhHgKhXOeoAmz6FRQj
odVxpwziHXgihvlK5jlTbT5btdsoTd6g+nJpQo3LtSap8aOxS6hqYwGlj3Mop7NF4RDGJgCZ/cWU
d6VR4X4BSp3Xp8x5E6BEbHljJM442PdxyoyVOMvWt78562lyDzP55rl5YWjaWTQ85OphnAtv6vb5
dJjUrzCMPbgabQqwaldH07hSzP0CC3DGQiRIp0PMiDE6GcO5vtwxiWyjwzaCdMS53TUBoR2+i66q
b9WgV773y1NE70Xt4+JZA8eVveCsyUnRsPZz+7xWj812nbK4LLsMg4/Wm8z22cLiIxorP3ts6x4h
NnwjW9v1y31nk10taSRYtK7K9DLTkFKq/rhc5aZEmMAYtYl92diXCv33MLe7FbFFN9XPTnrIJy1Q
lvZsmGEErzuDHpYQCHW5F/Wxti6n/OtkPwuteBCd5RviR4kFs4QtktWBTCC4LqzTdZckkbdCVlkT
LVifoej6+bqLKj+iIUrSow44S+a44/TeCLYLB06qpidtNvCcnahBfXez8sIyUt1Q1AYAuZ7GUl1G
rDlpXdHGZGCHgkNG4xvtSDbdpnkTjgzi1LGZms2+HPTDJB5W4DitNsPFSfhYmCt2025x3I2w86Vl
q59rkG/aq6S5W/rzcQSEIui+iJpzUdzBSPcGhn7OnISu/URzf6k7zElaXLq+K4q87PXyqBgMhOFR
yT7/sWWftAMEStK23JCpBC/mqwKTbXDdEB9+zywWf1CrCxdqR7SwEecj4zva+fsZWRuMJMYLY9jr
9Css68aa4CCBc/D7HUl/lMSeMIDP1cGv23g/Vtl9WpPwCtXWWfPTimgHLj32YlGYLUpoqVA9gWRd
zV8gUvF8IByHiNA8kuC9haer8wtN5s3tWl1oWhNaCXNnjpiCPGhl4jxvQFDdEjQTZDw7DaqBebMM
8gRMGRhTr8+misO39ovcoDiBhJ2afqkulwrfcsJcZYh+tAjueq04JBVkZxvj+VMDwdDRN0oyv0X3
iTzcQzMPbEY+uWYSbSLwXTW9tVzPdTp+Jcq+T6rpT9OWsIQbht4cjL7YlapzmWxVit5fZenyoDdq
kBoHIUnG7KegKVg9anNhxHXA+JWmvQ7y8XEhwXDss9CKWKmZNyl6YGXLZZFTdublRTNclTnlR9mF
y9a1LtULrOBLCIBHKAaRVyYDJGYKifGtZ8ucrOKEbuEYW3hLGjPtaucv7fUq07Avs11mrUeXQpSh
sdPEoW2Vb7pNEBrbflsJhi7PaNZ22tKDfbdQpswgsjkdSlJPNKpPnpED9jHBCGrCQT3T1RWcEQcG
Jd0Z1tfSuYMC6k8xx1/1xGo28L6S6t4oe8TZeMQoFlqrJCii515QmSjlwZC0yvUazPVjp2FaDaek
qB/W6oGmQGt65JUm+Ssre9iua17iwt5X00W5ovHo0HMa4qzNnmLnqcwpKQEfZ3mhLzXT6R5/v7m7
nPX+uA7tPtXmPUM40yhOE6VTWaW3P/vhfzV5/n9S1GQzrv1fz6Uv625+ke80Tdsf/FfTJP4hOBYf
C4RDBp3qZoX6n8G08Q/+mExltmRT/gvOYf/fYNrmj1AagdqjxSY7Yfuj/w6mTfsfF0d+onLYhBFq
2/9qML2Nnf//hpboXEbR4GP0s5x9m/vz+4YW5+K+ngeWprbk6quliObaqjf/UkVraCWGcijPN2Wz
/8vz+cO0auuT318WYbCN9wLKrE1x/mFYtepET2ndagVGoVQPDbkq8Aqr/hODmp/uLB8vg7uwrW+m
ipjQbg42v4xv3GpUWsLNzQAb3fELFEDlzpQk0NVpMRaAO6Z2rw8z08dWHRyUEOVgbDlZkJSmtked
UINjpfuyNeF9670FlUXMdQ1vbtTiV/XnE7I6RMtBsSyD5vdph90On11UMsssxUWKeHkIYtkRZILi
Wl12cAcQTHUtqCf6IFpBoU0i9msVIy8ohiMcZ9stoPdOeiyiyyXrxzc1TUsGqHONHxpKLMKqkzW7
d8cE8WfdZ3l8NvfVfJd0yURCYpKqj4ODnBbbmBrg1rbqHhcpHaY3tY1ZTqdotvM7vchmQLJozjLe
surigCF1eBYkYSX2YTUEAxs3yTnZcS8z/BYKdhGW0FNXHwlEfJRtk2I207D9KBKFOuJRkxFvSTi6
4f8PyMJm6UYdrppFa1xXeUrNWLZzfYYRUAspdEh4UqmKH1qg6nTtwd/X1/s5zbasLfw4mAqxvjdr
+W1q9MuLn1RZ6yLlkGn1Wg/HSGEUCw8XeU+V+yk9yScr7adt04eVxgfkgBVty834+B0lTh3lwKio
e+CdQEzN6sKm7FyYr5p6k131saahr14N5dadBrDbeMrTZD+MkZXAADKoDlqY/0YAUTB7Ms0x+aav
McFGqjXO88HWTfEjlw4JrGiYi12nIAnz1Abux9Q7FIVuEtvUcX0PQXmZu2M8EZ/rzyLa5vdRBpW9
L5TWRTTbJMfCThnqOjZiEI/UcCo/XdTKI9RZcHdRuu4YYO7WnYiQQXhj2nKMOCXjlKq4ZlT1r1/V
Jt9kcsf/Wvhzv39VrhSwsUgICMp5WsOkMOJ9WizKToMcdEgbV1z8/Xra+4Hqz7WBhwXOGLhWAhNq
HzYFkdujWaixCOJIt78xnmGka1JMKW4zX/ZdikKqiLMcL6sUBNnQYcJMRdmGuA42j7GOENLOze5h
ZT6wQOFnru+ZqjoX+wLSy5MerXaCVrtWGRXwV65hVp8s7p9TxveLDdMMhnSETpk0SvqHRxZXthNX
a4TdZlUzD+njnqFAVUD/IcPBzb1+QLRSpOVkhWaqMmyMoAk7aFFLvtPS6EtAi4ROM2ASBA2kXQeA
rM2B1mAIlOBUQLwzRb/ZTOOZFRvO7E1NRH/pIqe7KtOFFJTB6WmDJPImK/z7+9m2/g8/TkAz4NTD
t9pWP3rCIRCphNFRk0GA0S4Qc1chPPXqsObVZzb3H6yat6Xg2Jy9GpgwtsH03u/XHmWv3ZHdqQSa
oipMEPJlpYXKCWXwzR6Soz8qy/wGz7h5xg0zPXPggrjEEFa5+ORA/P0cJvKdMxgTIY5ERszv76Se
YEF0ukKx2oo2jHuNQrxVtj3T0bALyY3UHzCt/+SqPw/A9w9788uyuW+E00xQPoALQxXnbWkPjPom
2RX+UBqy3pHQBCwYIYehjZ3hZ5ql4/i1nQO4QGxzu005YJzjxdGk/qiNCqJgwvgEDVhhY7Xs1iDI
uRabV/pQZVBPSBLDRpiIpOjcMJlDMyGNGF1S8cdfoNixyyWqlp3pMEd1z4nykquNYiJOIZ/aXdFz
ap26Wk+/mAnbkNfUyBVDW5WWGmjEPLOZugoivQUWwKMtnKo+EpbOuK5Y0QHdZHJMD8zkjCWci7g5
xrGgJyS+oYQYagIksqOu+97FhMmzRneB4dSMa/PJsv7tRIKCCWKwuVGphk0Ey/sXPCRrHLndZkSP
ndz3dGizQ7uK9GzJEN+pOcZtf/+M/nw9rCPBjRwcYaktfz0BF44FTbPKIkzRke7szoHSYrWuwhB1
MMJEFqQO/v2Kv324AsBHOJsFMeERpEa8v6JctBi1ao3cwVhKPtdE7GWfIFg18vn+75f66aj2bt1u
17JwD0LlYlvmx/oRn9C+zqlDQjEv8/kypPp+C6mvoXaOw5fGndQxSBVzOc/IArtbE8IiCQ6dCd7E
kFX78cndbNvEx7shVYJTH3skC4Lj+1+OGIjMnK4pQr5VMRwLV5OXoD9MpM0pP29iCL11lq9vizNC
Xje7/kHDVD1cSTUOdClQRXZpu6+i9jMf0Q8hlWxwPCcNB0iWHKwY82fZ8ksdhA49mtvczJGgpFG+
7/Na3DhCUvOlEpU3kxDZEDU0cz74ONhFKzBvUT6vSpdGENLd1cIgPBKw8U0F/XE7Tek16q/GOdhm
DcetLZRiOCukjVb/7w/1D6uJ12v9tPADgf25df9y59HSYjc7p6CUkMQODRNKqN+RervlxXxynv5+
DIDqYUEsjI0ntAF879+fhQhWUxfAt0Lr+wemndUhM+LyRcapuHSMIX5OrNU6NuW47qZec76lVW18
Ytn5h+916w9ZRLwuasgPX89qGwugO+ORjBMXW3vVqO9HBJd70+ohHKyxg+fb3x+x2P7ND+uWH405
OiIe/DOcD3tEhkF1TqRYFBRp0ph7Ugs2OEI12k0jnpYPuDdCposKrPQLE58Gt29a6CcWbw06RblA
E8S9wApilLdAHIVsd3LUOKUaPbUfMjKxaRwaNXuYsAZodp/c/VblfLx7GmHKbtMibvQndv/LCqnx
ONx2HLRDQxQtBH7XZelbUYcadI4srGbWroE5y/liTJBR0qj2oIDhdlFyN6+9ESvlzlZnnSkvPPhP
w8q2h/fh9ijO2J74R3X1t2Rqo4llCsfGBhJEdHxCki0VeE9wwedoTuEusRqvTcSCDWwTImPn0TGY
T6163u2XzGF+nMzE7AH3u/35kk1wZbD4wmPQ7B2YLYpIlBkpQNdcFrKHijjnVfddWcTAAakgdg5w
FmCKhWuKmEKVUVHh9W5TjQ963C1LMI5IKy01aWATcIXp6xynS3KRYn6wi1Izyy8jq5jvRzyIXo3S
KX64jZqoXksdD22p0YzUG5tS13Y4WJB63TcETVA3m86VFO56F2nT8r3SubELM07oa5AzDayXKdsE
/nG6GSZ24C3bUumujXyIvuLbOd32WZtYfoXW+dBnFu3rGsXl17RRrLccqdd3YVaRGqoqdEvPXsfi
JelxwmIMXHG0QRIiRDnqyoLFPDj4mutKpit7O0qWpzjNjVvLGJEk/n0h/uHLxQh/izjZRjymte1k
v6zDONZhCGkNqm9T7S/SSFfww4DhlJOnfZTWrP0fbFecrqRV4+DHiatuH8YvFxyaKatS7FGAJM3u
rpslRMImHXaJdLXd2hkTZTzh3zta0P7VHOxxl4jW/OS0/8PeYbFhUltsOwdVzfuboJoxMsUCd2GM
YOyKhuy6rppgIy8Ecwjpvi0yTW5FDwGrRcX7yTP4rVxm/LAdtBxwHG66+PDMnQr8M9ecKIAOn/qZ
cMi5rmDWoYHdGyKWR11JP4s04sv4/ZMmrA0HUsIH8SD6uF+anYK1nsKDR7CJdwdmOnZew/JtkwUB
S0HLRGs1IhxCOTYdRFYCDJaq0d1PWQlW7SyRbZF4qipnuQO93BtqSrQA4eeCnm9NjXslGfMsAPdX
v9V5keEkAYOgP5hrxKa2Gh17ACIUNdly4F24h0piHXi4KapC001vkT3H2FFkbqX4bemgDXILlam0
Wa5tBb8tXwFKEtHfC5OBk1cVi3M1x0r/ULeO8X3Ih/IGm4nsus/TCJ0sMSBQErMFfmHT1dENHhpN
srcR7r+Z7J4FTO85vzRGJfk2FrrMQhjWiR6MIqOSnocCyfkcZThbLLiOXYhZ5Vxz0hzJBHWdowXG
CtgB8rOu7mmak/kZf0BFARc21GcMuZDmpWRIMbRJ6vmb2kYj6InsnFspqwV+R59BRhtIBbxde0Qj
PmTP9rYmtg3+Wdunz1j11IIWtQHvHHVMIiD7oSKxshyuot2k5lXdY6UHWqEiOosXqMMeutWRYZkc
FwQQKLFgjAyWAEqcSB7wrVEvzp2aXB1QSlt5SqM0eWtNKOk+llHWJQqZ5smcZuwCEixtvqvTgiZs
tJZNA6SaPwSOT5UPg7m8lslgPRBo6F53xtje9Yo9P0pXx1bFGKI59rMkr4h2c2eMpGZNwYenbJT4
ixQa6E02KW7u9+aA8KBg1MW4Mq27LxgYWP0uHQjt8Ad3VXpfTyvnPqss2GoroW4XhkmwDU4SVF0o
F2rg0jJz85NlSVU9ZHWZXeW2OddQACpxNODtY7OBpRMJxvMcjy//dt+EP4VJswAiRdPwsWp2UiZb
cAftAOEedNcmsjyJP9ClmQC8qe48h3+/3u9fryA6CLoifRhDQf3DjlUmEPl6peRALhuLPUNfr02O
25teiO6TzfEPR8LWdEERYz7vMhZ8vzmWU5GbdZqzPeWd85g6RX7pzLAg4g6TTuZz7idH0O8/DXiB
8SM5weAJFPrvryew7bBrs4e107iWj6c+8p8YGWZZocX6+1P8U7HMOUfNCNMUTr32oWjUUtLOa+g3
wRB1EZ9h4RLqvDjKcc7QFdmIEx9WI+7zfTWn8xlVbX8z52P7WRD8H04AmJk8XBWQhJ7zwyGo14a5
GhluVY62SFD9TsxrqOUKrlUj8S5RKIax0jcdPuZJf38Ef7o0KgOiYVlEOrfw/mlDcRCl7nZRkGAx
cJpLa9yR61Ycl3aqTmsp20OiLJ+Fqb3nOf7s5IhJYH5gqkwtf+uHlK6fzXopWFKLps/7BAyBg2/N
YM24rclh4DadhRXN6ELIHdJ/352wnvmt3AA38fNk/KXk0GpLdHWO5UVs28Zr2g0zjeIw4giRwVkb
8bD9+vdnTP/x+2ELMkWsH72Xg+33hzWtqbJMc6wQAlwh83QnulV9ifOxn2EvrJ08TK5cnAD6eFwF
7uJEYicSglZviGgBLMYJn8FdLjHHkNpYv6y0XNgSWari7hx128ArohdzaJhrTOjirOn/k7Pz2o1b
yaLoFxFgKKbXjmolS46SXwgnFXMoxuLXz6Kf3N1CN+7cmQsM4IHZJIsVztl7beyLEueFD3zgZ9kP
nBMUJdKH3GGZ2mDnR7DFbr/ajkIquapQLqldFTbei+nbCPXsYGKlG2H6OMwtofdQsEunZzxX2bcK
eUC/YQYMCbvCkogRrxbuYjmElDv4VGSIZwgos4ZEb+BfdjSGMjIVmJnH1LzRhlVN9OVH6nQJ5R6k
WTpKtwPt3u9j6QX0z6IcowG333FD+IRXwJ+rH74/AEfw7B7wntHm0OQSp2d5I3iHlnpTB2218WQw
fplj3Xwo8Y8uvyCIsKQ5c9bT77aNz3mY1cBsy4lQzqLpIhoJfWz8YAUB6lfHGlNHC0cNnT/aXogt
Jok+NDGgvlfj4H5UjpW+sZFNqtVImKj8lKQYxTaEENRvgU4iH75cjhUWD/D4yeuSzICaUWsUaa0l
Gvr+WT+tii5G5ZLWRWKsU8Jw5X0ND+S5iMIaT3bUtzcjNUJKFZQKOQ6qLM738+C3f7BvYcwwyYz+
VtIyoXwplijnit3FbdSQ7L5ybGfBrc6RTc+ucerm25Q34y9mHnLk/CxvATzEU41Dnz0LByut6AGy
01AgdCvxm1kHa0EmyGvYQzwq8g8OpCdUA/USLhp1NX9LkURK3NP/ma2DJdMW/F4kIxuRY4UwVYQV
FD6zk1RbaT8iI63shHt2ZTN8H4u8KPetn6DsjKfef5kSw8vRgBJGtBrYgjcrVtbcXVtmKZ4HR83T
jTca089EKpS3gWFNv0xS6n/JkK9pVQsjfGNz5vq3QeZUFSLp3k9AWZhugxPeUgY2z6B6c+aZzNOU
6sO9C8VhWLtq2ekrPJL5qpyFfoUTPN3VLpC5hxiLPO6KWKTfuqAUv6w5At+dNgYzUeJNtPnCplL9
jQ0vq9vpQCOR9iG2Wiundme8OXoAdOHi39kIIli5r3aUHaQnBBOguqwl0UxGY7shZX5At5yV5Wd+
SV5t7CTO87VlzJNzsMxOJHcqpXIOFrlDfnF5Pjqf8y07tGhJcKQPTMK2jud8qFsKYyvKjkSVlEea
Dr3LuqbPKtEN6/TQyireZ1V7bbl9bxZ00AZQU6WOR9LT8XWRgrhToJfSFDsounUxci1/ENO+Iuhq
bbg0C/xmcW8VA4ZKUVGov3zj72wtyKe1liAPi51McPID/M5MO6PN+KYTl9DEobIeZDQLoFbx98tX
eucRk/CAp33ZxNAMXP78nzWmq7tW+pMINmSZLQcPgOVbCyLfb8OdYaDVrrMbtHSvLObn98culORK
olt5v5Z/cn9V04I46n1/MwbRfGBp0JQOpup5DszsyqM8X8K51LJ1IiwC9cZp205PTm42AwUrezar
h8xD+W3DIeV6TkagPU+UjbfXv7RpfmU1fecmHfZIAnoKHVbvbzn9n0ebJkpaqTJ5tN5oPZoVMKE5
FsHXmQd65UM5YeQuGxWLwzEBXjbNu0VVcvwaIQpJsxcdkI4ul5iydGJu+gF0JD3qvPvjqxSTQlL6
HsAFzskbthXRSOy72QHxnGsDUh/AiQq0nSC7NotLdeXc8c7DoOZpuwENVJLTgqU//M/D8KEhDm7g
R5sxA+lmW6R7l7lBHmwIHPY/D2msOyQxLIZPlpOTIR2nbpcOs4hwLeBUsxFSbzBEA8aDnvtYdjYO
PJV0zpUhfT5nWII6Nh0SwRGEnvrxDZKins/aEOHGod8l90VgU88mM9ziPG2IaS0DA1kpHTZmWbsz
n31lJvWVO3/vIXP8ocfEaAjPNow0Cwprqs1oY6ZN8VZSTHmFO4DuoaBR+Pyfn/ISJmH7xB6iIjht
FSC9dYSXAXmPKzJLdvEUNnoVM1mnO0tMOXcdm1/dLmqubIrfmbAoLzNXeYJTJcbe4+dcS1c0k7YD
Ei9TOH2emb4BdZDYKQuijRo5dvukS+b/fthjHTI5wy7tcbImT86xkxcZXkP/lEXTtQKcHAxb9lpE
CpD10F1RS7wzZ3GHFNvYsmJC+xvk8c/HUoLQakHZpNuUwjp6R+KalIHJeTtIjZdGd+IAS8mHjxMq
I9lefrHvDCIi0pZ4EM4dSwXl+AH72RBbCDDirYRXApyy7Q9U980HI8ducPlS77xLjumsc4LAaAJp
Ty6VBUGG/gm1jjXryrp3RG1gSgk4RxYUkjFGmBmWHQhV//k7sbm9JSAbBQI2jeUR/PN8G7fMA9eh
TWu1jv/mm031zQyC9GBFg3tz+RaX4XjckDi+1MktOmMDFMymZ5pIzvZrPNrQSnCj//ezIvZ7nIo8
T6ribBuOb4kyZW+bqc62aRmX96Cg2w8k3Ln3BsDAtY/IbHf5vv7GiJ/eGNFLVAICEM32qWKk56RF
hEGWb8OhAaFSpUWYwNFgoakhm4n6MUrU+KkJ43DaBYREPWdUDb/RXFP7iMYPglnDMmCyUjOKEYyl
pbsqRmTLtc7Tg2sBdbny0u3z0YbcgvWRo7yLMNE9mTk48qQc9g0824NKSuSlMv8Sj3XcfWios9Gc
jQhgWEeWCLvtyM7yrfeLDnaQKkq002FeZkAUYxzhCHgIua3SkbJvU/nfVV7T73AgC37CvRd/N+22
eZ7QCqX4cnEo7xAJDV+KGUjBpigE0BdbuLjxhiTU9qq2OwoJl9/O+TdMiQixp8Xg8xkSJwPc8guH
sxDKdTHhtcrsInicguxHBMzn8+UrvbPzQMjDokNPkAU+PN1fEQ3iF74BtcyhYAzHj7yYzBmCJ6Ji
nEdq2fNTZTbjx54j06OokLFkRF22nO8AwPrZghKGZovmNfJp5lz+be+8cIH0A0Evsi3KBCdPYSaC
PqyThBduqXKvYtwaYT1X+D/S+YNFlN8BRld8ZZj9FR2efBhEIywSiZDtH2LI4y8xSAadTngu4Alq
4dIMgOSemPnckJIzTvhRS6sRa4dAEodsanJxPrtStr9ts2/ChSww5WsVjpRQIj0CFEPO5uPLc5Ji
X/SeDPeXn9H5toXD1ULuYP9PIvBpYRGJFlTHihpH61PdEAQAYCZvphz/BN674NZ1IC5ZZQ+3UpQh
ECXWrD+Xf8I7UyQ/gboiWmz++3eE/TMbs8QHWWCRo8vLKHaqNIY/ZNLP3y5fZZloT16Lz8YTEeJy
nnT+Or7/uUqjWzQF8E+3lZwBd+ejZWznTIOq9PsOzJ3ktH/5iuefxiJxWxJdWTxQgpwGVxS6tqtG
YXkzycmUnJzr/LM7+80DCuloZ8AHf4pRB+GsrdUhpOCGVUS6Ji3jzFefxlia992cZPvEoo91+bed
vXZ825QzkUjSzMS85xwP0iYFk9YoGIPB3FI66tn7v8ylBn1h4six9tXU4CJioyHfQFuPEa5LD/3K
5R9x9n3yI5AK2wHRgHbIYff4R2jZGUVRDcG2msoRGVwxH5BTI9bpDMwnA6laMh3S7eWLOu/cusM6
wJfpcLKmm3p81c6Wo0E4a7TtW9FSRxMCZAL71hLrqzNgGg9LL3V2Mo+cj3YWxX9QW7a/YJ6NP0ey
iqi2OUHzpoklY3p3QDgDllnwhjNJ5z/syqxNtG2zB5mjy8c3f0Qiz3yfqwDPZTQ8j4NQz2xiE6Ti
qR5jcLoom9cec/Q+SCbwZfnkTD9dj5ynbdtJ6ykfzNxfz8Bs5sMgUsx1pGbh3M08kNEOvzN+Yqc8
uLe5Hznelf3LO+8ohGZDw5laKFvS03ckjKGpHaW2iZ/Wm1IX6kPnAW4Rwrzj/BaDrpThtYFxNiOw
kaH2bDn8u4RPLn/+z7eq28nVTVW328aK2xtSUDCm1ZOPruTyWDhvqyw7JtsLOSvyH9aw4wvhI67r
2pq5u8CxHnoWVTLXXbkXqRLbJijxaoetXrzuGArcHq5ZPFlfL/+I954wG2Dq+3wBTIInN4tEzGkC
HxezssyEgk+it8wH43rSrbPNPNHcICmOiyu3fnbE4Mszac1RM2Dqp39wfOcWOiFEm1O7hQbtHMoZ
M0phGsnBg29MnopX7WHz/lBla15JqD2/3UVXhmCDLmS4ZB4eXzg2Grvs4eBukX+HrzbdpHXW6wbq
ewh0dhO1+HaVlRriyrp8Nv9zw8uAYkLmn/C0KqBm4h9csJnbwlJEXpPUuAeXbh6GrrDuxiLtf15+
redqyeWC7D94vB71n1O1hBJG1BVzAgc+BDG3UQDsYfumoIwRTQRvvsSF4aWq8Ned5TQYz/1OPzbj
RHc+sRUW2cu/59yWs/wejwqYSZ3POQuOrgww2qwpLc5yTQLphnwGB/swIH8JNsEAIhPPCgVNh4sk
3AJcW/TY4FUX3G5DAIZPZejOVBVg7KBxiITHo9KOK5/VwWNL7eXGipkT07/KR7rZtjHHf+YcPdEt
Yu/0w8hO8TsccSjIkWUb1J5yBXFBUs3dNJPJdhgkrpjv235OX40eJQboDR8oehAhD8zsEa51Kkx+
VN4n3oe4z6PPDBvnxXGmDMDX2MRfTSMj3Shv5wFTobAq7KTSbA5thcRwX8OcesFx4T7OY4Fp2KJ9
dUOMGsZDr0GvCUevdLBtNnk1/Y4UNcLtiJR3b9ObIEwF3TBdPzKnwuSzCttkD9mzAUSTjHFF5pmj
mwO7Y4hWSTsVB4fjwZdyJGRvMQHNzg2uAsRBg9M1Nsbq3r+hoQs3JnIL/aZDpZqtaBLkc5df+vIx
HW16eOdkZMOwWWqDaHaOP7Za0k0ak5qEDkMPN4iW/LUp0vnGpVp/ZV2lNnB+MSp8FOo5ftIQM08W
1qauROpKu9hmnBm7l8EQ5WselKBHBhJVYOCPhv+TIyoO8H5Kpld2R479qWyNnHzAOjd/pW47Degd
cxjU1TyoN8vuImMTmMas7/pIYk6noOof1KJNvM0Nc4L5UQIVXBsKfDQuIH/4HAJ8tDaK4CdBataM
2drqspJwDtOJ13WDQmk1TRxLobKq6UvYegCkFgV+8KRqJO/byfUcUjMR/ABfNB1sOr2Pe2fo27pf
k1eP+j6s4pwEiBa2/kaMveveuypWzQ0H3hD6V9b8zpOS6PXM7sGN5Mgdny2tTX8T5jYIq7ETyA/d
sAdHykxgbn0ZE2xihwDbOQO0za3fzEW3Jj+jBErMuHPX0i2q79DkUJn1nVfhIyri3lu7o+ffhCR1
DbtsohPNnONKtrWxBWMVlaFYK/qt40bniEI2HhxHYv7w+4rtTKoqxeFyLG/IapX2GuOP9Rs0clO8
CDkQyjR1JmVhysnmwRu8HlHP5Kb4vT2aQasM/sxvtjO1vXW1lA9D3gXfxo5KFX+nlYhH4qMrZy1Q
4cA5EsStPWvZ1KA4usy3CFgOu1f092Kgh+Mkf1o7a4JPE/TjaR+DJPeQ8pDjvMp7JfBW0Qdzb2sH
POY6l/yinYqhTq562Y35Z4Z2m31QQzcCkPXJdNIR9oZNl4YzTcKpFrs2TcZho63WGB9CS2ZfJ/IH
xR6pQu1uPMODbzOqUqzZA7bj2owEJn47ozq3snKPunnoGum80rB0030bFYCzolpHbB35x92rkFbU
PqyzGW8dWLlsUyRCvdFzTIMdNkyQO5id3R/wgcOJyrdFizOKQXbLyJ8/to1pvihEHO1aDBIEF+zu
5MU1qlRu3KltP2fWhLnIItEOB0dEr2mN503DPM/lTw/3BFGQfVRQgGkH+Vv6QxrSqkJ+taqwUhF9
RqxT9dzKXOXPTu/N9spNB7TU5Is4mzQf9Uuf9O7ny9POOzPBYnDB3oIshj22fTztOI1iJbDbfkuF
cfxIHlpMalf5O8Bw90wN4ZrG6J29zFLKW5qEtHpYbI8vJ92m1BChyfaNbHDmdDk4y4Ehz6g/EPuA
qKbZ4ffMDyWKtSvIrXe2MxRrQlSR/lLIBFh5vFW1u8lk3BTbeYnlDqp4JoIz727KxkZ51E32S54C
PP3Pz5dzMlVofjrbmVPOl9twDhmaqdoaQYHurqphxaOgxJU/2V/jhsy2y9d75yaXNPil4k4fC8vy
8U32vZj6UrKMlKWc97XncObxiNpwiP87kLTgUdwrrmlv3ttAwY12EL/QwUP6c7I5NyxTmU5Hhcjo
jG6hsLnjmxaQLLACjkaGPK7MbnVNCgZcwaHLvwR+XDY36L68lzYTo/o/njonhYDDFBJcDvXHT6E1
C6/UXqK2vhHGX5sZtk2I+nfTJe28VdV07St6Z/FeSkj4xGle0jI7GdZZO5RG6ot+a9dV+rFpEEQg
vgnvUdwkV17weTWXztzSZqfZwLYb6/bxvSV17I9On45bjq/ODaqE/FDz/91EbOO3g1t027xJjB35
mBb9CJlvnNxCQNkusT2pDzm0Anq9azx7JHXWDwgt0qrYmXbnBpvLY/GdM5u7KJ9RFdk+fZi//op/
Doe9Z1Lv7MWwjUl6+IqPTn7Ao6c/izqZSfUZ5fjaYCHfxuRNfAppgt5kfdRde2DnVQSXhFNeDTJo
emCngwELP/B1PwFrJMBp7EXnyeJzIZElAJmozHbTZLr5FFttD9A+SYmHs+qs+NI7s/VNsmwuJumi
foSmnPxK68S8nVMx+ij9c4pThCcP31BER59EZM1XJud3PmYk7JwEkLJTADothFWJTEqvnbttFU7+
XY+SlQTqZLgz67LeEh6Fmm7Oiiu7w+U4ebIRpTTMaYhztktT6eTbMSTyyKCjmeUHxJjYbqm+VmTF
Xy25Ld/E2XUo8nOgd0LghCdzBrqJFLTDIu2qekfv0ikoX1Vry8egHQU6W1+rm6Kpu10eiwbqCBv0
+8iKyv/jGdMNRsfEnBnQTjv+nEIiFTI3qPttEyJtEKNp3ak5XvJAzfSe2PnfFiv3lb3++aLL4Y72
OqUtqidU946viUgjDGXONRMYrIe8h26bYFcO1pz2IJ+QWn935Utc/sbjh825lmkX2zBVRDM4mTTS
3PP6wpxZ5qcktzZCN4JYiJn0bx5p/GTFAYq3ObOR6FXdQvwmMdJ6bKg0fzey3vpz5eecv3sMGhy5
WREXF/PpxEAVoVjCBcZtIAmW0wS2bJ0FLE5oDgKtFkxAWZrDQ5qRUQ4nASA0fePXyz/i3OeO05St
CCTYgPZaeKpsCcNBtdpwx21vOa0F5hWB/9ouyvBOh142Yo8CoQyeq4UTSNFHPTekoBarSgfi2Zeu
rVd2J0H+mUqpVyLiGxiPVm1Mm4m6xas2Iozx3pCpQ5b0+XgzqCwhC0eQD3a4fCfnfQzmWNp6IbV2
GgM4qo7HE+T9NJFDA6q34EAUV3N7UxCsTn6Nv8C0tTUxxar0kFG13FaklTtoF9Hir/BLUes0wWnU
XVId/LYu4Beb9dYcoBld/pXn07CH1mHpQC7TCoiy4x9Zd2Ay46Kfti57d1o85Gx2ZYW0DdnsR5wC
09NQApIs0D9u7SFVV77zdy9PadC0fep3lnfyzVEnSyckYTDc4oFM9CF1FFg8v/ej+8KvyDZtFa1t
NK65Cz9OTKhBkZ9GxpVN6N9m68mXyC6UTh/wdFobp4+BdLycYh/KFlahOnhoS0LV7hMAzNYH1KjY
kIjqcZ8iirmvNcFbxqNrjwMhg0kR3oakRWU3Xuw4IBmqsderTARAIXJrBsDS6GZKVoPFqRYgcRmC
fKLFah+cCAEC7sPYafB9J8aP0iEkask2Ykc6laJAbhtVFLat0cB0XWSBWOVDzFuYelS+WrlAwMe8
d1dZgst8k8pG3tiz30a7cgS5sfZDmR5UXqYUZ2MzIokgi+f2diDO60fQTfVXFQ3iI4khWfZljER2
aDgeNCtPsy0mmlXUex2E4t4fvDJcU9c2rwjnzndn6GvwI5kcPRBJnO6YBt1RwRoEH7qnE5ITOLrl
Vcsgt6tyd3mQ/z0vnbxedsI0ShZRD4vKsrr+s+UZw5ksV3MRbIV2Q5ySaXEU3dRItqDEp8JW25jq
RvFoGbLhAE7qEpDNepr9X1arGvMA7b6NPzMUaVlc/mnvLDr0DDFmsW2kdH1aRkae2Ddta3fbfk6M
VzeOyg2uhObnOLTfAMVc4w6/s0/1aaqJReJG0RoAy/GTGJrI7LtyqTFJB08ySPCEARuNxH4iWR/y
fgcbv3KIXiO6ZROyHqjNUFRkD05jOxTbEIvIAB4OrCy7LA9rej07WMUy1Q5PpH9GTwOKb7G5/JTO
x4rPNpG1klYg9XZxUobzw2T08GtmtBki+kVp1w+7Xo3jXd3GkfffL8almJRsVBkBG5DjR9Sytkht
gzC1rMa/DWcA2YFPhpekrXblUu/sxVnk2AQvEyBlP+9kWxcSV820RFZc5cbD/WxZCzHYtMCqebJe
dVwWij8CEBZNieMVjiliyeDKGDzf0FKsRyy1tNw5KQXLn//zdfhRaNMZD+ety+76FyIS//MUEh26
UnHtbw3UuYQsRm7lX1l7/n7iR5+lQ6UTqQ0qOOzcOCaOLxxDOxqiBiqGmnCW3fbSNB9VO2fZg1tM
Zg2ms63TfUw55jUlifi1JIThs2uRKrkH+h/8ocEbP9UZW7mdm9EYZo1Hj7lK+7qZVrlK2p48Qq2R
q0dM5Ab2bozJTSsjUCAa9KKeC6Is+kqgTvei3v0ljC54qZSW/aZGeTffJvAJP6opIZEn8HoiUxt+
2R+Pyv2wmqKhJ4WHtmJ2aFs//nJ5zJ+PjeVkBGSE8zImC887eS2YriYMcoHYDjGHViVDkisTs1bW
XZvGSbR1Cl3emAE2MGsU9W2a9GZ8JxDkvFz+IWfDg7fEC6INjyHcD08/PhSYsbBlMpOA15QEeFRF
fVBda1XbbOwtf9WNBjzDwYBrcvnCy+A/HR7ow4mbFTwJvoPj4aFLN+LkLsztZI9xeTtFtmJZwzmD
qL93sy917BHagCrWGpGYT/rKfZ9NOtw3EjeUmfRvXY73x5fPJLb0OGs5eBIcvdKBO2FKTK3dHFAJ
+893SgGMb52PAZ/fmUVXSIRRRCpCI6YCuYoVvfCV9Ih5iNXo3WvBqUSHuFhC0Mf7y9f+K8Y/eczI
bsHowWSiVnTa40gSkwOdrK0t5CSMpZhDgJ4boNrvq8gqg81E+7jcAGp2b/JkKIy1GEuKtwBwyANk
oSExhVOMOR2GSGKdM/WsSXnN7XQbT0uWGqw58cng5wdgX+e0g36TRrvCtwjL6MzK1mCoR5tIyK6q
P8y2dr8nZYxRP7Ma+VZHQxauG54L+g9VtNc+sndeshCoTMjP4vlTgDx+ye5o1U4fudY2DPqxvjUN
y/o9gd1Uj4Rx0NkAiVXJXeT688+hDGfQThjnAdmbhJBsVaP9fdEqAbu/ois0sT+N1qrMqWxdfknv
fIOLdNZEUB76AWr145+JUb6MtLM0C1rSMlbQB+aFkRME0wPFWW/cSyx08YpA6yi58hWeb5747D0X
Qg7PxxeeeXJEGCe/ZJbubKg1JanIWifBl2Ho9Ftv9cyLWUINPBAU75EI+Y8Uc9uaYE4vexW4oNbY
fZMrX8s7MyNeFtwIPsoDRHrmycQQOLJKA5MR69BM/FiVgz7MrBT2xi/T8IaDY3XbsWPYkDKcPYfD
DFi4ZZd35Z2cy5MQvuJuQQ+5FBndU5WxhUuWh6HNbYbI17itTbCLayRUQ72hkx79qn0oJGvhItUf
SoKFbuIOBerKxHhYAaqNuyemNIgQToN3fK3oD4srP/Fsd+lwtoO66TiYG/yzwr5NSGRQVD6pd7A6
HyssOWs+W+tjD8P3S57X+c/Lw/Sd64FY9NnRsEtjg3nyNWHA71F1DgTYNwKEsxRtdJcaRvbqyyHW
K7+kunXlFs8XCWS7FKyW9+CguLCPv4yxcpNYTpnYqp5MpbYNkyWEIgNv52jMGmmqaUam0bwL8DTM
/7VkxITJW0EIspzvvdM+QpP1tQuSXWzrHqtkhwn+R8sZOmdnkZvDekpsghAuP+LzCQsjPEUFOiY+
HvSzDfwcjo5oJJRqml63eJL6clPlyrhTXiKyKwend94nJU53IUMusoe/btd/doZZZdOYn4oFiU2G
PKYjA6hgLh90UvxGEFJfke2fXs7nYS71NxbBYGFJLe/6n8uFvpysPmnkLnUdiJNwIG9xhOh2Y42R
exujars2ek7n1b9XBF2HJ2FZ4qHSHl2xrCSzp0vYAFO2d487voNE0FTPJsQXbOnENrZBf00ySqWd
v/bfJXe5rEeDn8YMKEcE58eXHewy8kn3C7bQM+1HdrFhvcunZnqxekRwqzrsnN/CjAzYVXVFcQbC
n3Ub0gbuSAuMwsUMY5lP8D4w8g1e65g0tavsALI/fgbISySRVzoE/OpWy49N7JSfPPQBYDnNrP9N
0G057qJKLhbSMm5/dASdfiumDnKu6c6eT5yg18s1iA0zR8KYYAipqEI+zkHV/JmLHOq07GNCJdCY
kGWQTv2tXTY+kIohib/HCYICmqf1QPRAW/n1OtQjNfrKUGwdglaSV2XU88IRJzuI/90OPySCfoKP
O1MOm2W3wV+F7P0Po4RQ+GJmc02AGq13XWE6I226I442VqhWUmbRhggNPaXbLE65caWMSGzQKRlP
IY3feEuee3qv3UHO6zEpu0No8q63KdnQcJcMJ/3FAQFWRslAi1ZT6KkvEbu+ahs1NrBSy9UWKT2j
om439k72YJgJ1g58v0uwck5A3yppC9SEraWkDdHHaOdH6D/pvO7tZuCUIByC4CSlynvFnz1HhYQk
G9qDIQGtl8tuj9w1oplx9j7PI+KE3VDVwx+vDdiMTaloXyr6sX+6oeL0wqE3QM/WyerFLhRhD86o
mztclVG+QasyQnFJrfiNQ4UFEn/yaoKa+ynUSMojYHIafHoNmSSChpQiJPjm96Ylb9KSJPLI9kfY
mBYqthW7jBoFqTIX9JyA7bp2q6or16zykwYCn8e3dEakw9VoGa7AupBzo+mII/YY6M3g9Z1KUMUy
pLeY2n0n4fhbnoS8ZSgfmdMwEc2FdOf3bEb40kf87EDXiyR/6JFqgxDr57c0itzf5DAESziloOSG
oX4ibToc4nuquNn31M34cq1i9PS653DsEXBee78qDT50q+3Bv2+qMP3Jg8N37BoJ8/LlufisxAvE
j6ppQCcZPwSL0EmpoF8aGOkYFjvM+hNCGe2RvjnHA6eVZLDrkCp0xCaes2/9BqptilmKdPELw4f0
N6Idi6ekSXD96roKbup6kabGQTCDFBlK27jya8/nOjRrnIWXwxTn/dMmtJu1ReJEdb2jAWiRCYBG
N0ES+qPPk29DLF64SfPz5Qf019V1PNExjcN7gohAzYkDzvFEVwXgCvpa1TvT62HCOFVU3UxZY1bb
Om05pJPr5JVrm6NesRVGSdCxaxST3pBv3LrrVtuNWsEIzj+jNSmhj42dF33wmoG0i2hiegzo7KIH
9PPgS4JGuNh4k9XUnDM8OogBUrSnBIV49+DocKaPMVVq0wI/mT/2VewkH+zY0Th8hI9aNE6w2BQG
ycGMyQz8iZB/ZC/dby7SnAQ7Xjjp28zO6x8z7Siwq7KjQu8HHYVdc4jp3wSpLB8TY+p+FkTZGDsK
CxT6zdTqPiMEF/m+5BF/9PKlXhFaWdEeorb0v7HYj8Oti8AJJgXt19d+HKig+emYPIQCVSOfY1G+
qTg2KSSDcYaAK3W5aZuyom6I02dfIBwy0IfNpLxWft6TsdAg7lnzFQ8v9WRN4yZ2sl4dSOLoY/Tw
OUgH2YT5l26GkLEfEZE1q86Kimtn+PNB59HGMylK4SFeuFvHA8DVQpcjndqlU2juZgtUUNXSEnc7
UsAVbKU9MSDqP+6RWF55DEuvdGkvIzU4vqhosaXZsAB3plPVpHrRWQi0oTEDmNPr5RG+DODjAQ6j
kgouHUN2LlBwjy+lpMxyGZvIuBtl0LAR7nBv1F7zePky549R0JaEsovZbinWnWysA5pFs5d3cueg
YrC2ZLJGH1A8+ORv52hnBt0kH5RFZsnly76zT8HCzxmCQydy/9NjJ/wag95NEu+6QZZbU87WDZQp
55FCTPtIopx7bUY9E9ny6kDr+yQgclUhTj1mvtPoUgonQt5q++3Pfp66V6pvtdqGiZGGd0Ej45vC
KeHxKaAPLzBzsIWbFsSOdddEUf7Vbz0EjQXNm8esxFp648I7adagsEJ3Y8t2iTrrLOuLFRZEzbb0
E38lCC6qXVlPyJ40EgTgVQnG/VWUQP9daVLm7ww+jWEFv1p/oDws1CqMbKfcBdo17+OsJm1Ep7kg
fwSvloHusSh37P3JDCmKaKjQMKJgY/k1LW/tpOR89YbNiRlref/Ny8gjX1WN4RsbeonEpNbmAO9j
wFJjb3Pw6s061XX9qScMtt9PoMLmHbZ7C2YOUY4/68pXMUQjm10SueQ+EsPIIeoZIqY1cgAqfbYC
EmaLytCyrbI2hhVeV3b5GFlyIhKOaQR+R0nCyZbWx6j3LJjhbxXSGVnNLl2Q9SzD7Jc28/Ihr0Oz
v7k8ys6MhSyjfzERrKTUYjiqHn9EfuNOkWUO2W52YttdM2MQFBB4hHBKFyxJ7hL/psDh7/q4sg7t
3BvrsM+icZ1XAThYT43mzANMuj9l6Wi8xfUIjJ66Q9El+pMTCf8uDJSmFGVWyWbSM0lmijg1aFPl
WnmCRBfpkoEKfB63TtXvLt/fSRjmovliFaSngLCGlhfnxOP7U8XsBN0QpjsntYEKZtJ2OGGYoiWA
rkE8OUyNDylnyG+YLx17ZU2e+6VCAlvu7dibnHWD6P97lxPycD84yi4ep2VJQLXFNp8T2VC5D3hC
SfFl4LHXcTRY45WdFVgneV8D22kzKqsP4SC7B+IR9LgJaifV62KCyc53bfh/OpUbT0WovN+OV8Cm
vPwIzicSqKLQdZgkKZcEpzWkCVunXwqd7dypKm/1DNotlVSQS9ML99T15JUV4Hxa5nqLwx3HAiaJ
07LeMOZqGOom29lFHFtQjayyfQjzfL4yQZ6exnmzTIuUqLkYFaBTXrVryRFGvZvuBuhJD6mvKsii
qv2gla03lx/hO5eiO+0sihE6RZhFjwcR0lbKc+6U71pEnHvgiijeWy94og5jXLGYnJWEuS1sF0sh
h5o/DfGT5SayJabUIEl2kYj7+q7sPaLo6P6Hj+Mw0XfxmFM5WHTo7YO09zjF5UkN5ch0Nf7M2Utv
QtbA/DFKgxkjpNs5T2GW98zCPVK4DSNFxbdd1ygoBIYlD8Ib3LfBDnsMfFYPA4g6Tv+1ccVibC1m
OjuahnS3Nt1WfdFV63iYvCh83ketdzUV43ysenw4f5uyfLk0AI8fdGNU6G3rrthB1ycKaxjDPvwU
+YZxZ+SKE7gRDKN75eWeIa8pzi39xr/EGtQip4KnpMgtsx3HcpcaWUhmcOfa+zZt3buiN8xbrNHu
TZFU5QqsWP9HGFLrtQrIFwyd0r0J4bitXKieD6qc7R7i7kIOD4scZbRlkj9nt468Mmmf70gwvIJQ
ZXvnszU43WPFhH948/A/zs6rN25kTcO/iABzuG2yuyVZloOcbwh7PGbOLKZfv09pF1g3m2hCA2PO
XBhnqqtY4QtvcPMT3845j72BZFRfBnVj0RJ22uJN78T9zkV6fQQ8xCGkeYQm/6wzmLDGdIsQF2PV
GUGWA3KF1ufSyUGE1bTCbh83+eZcBnYQKiEdgQRzubTX4oQmnEFkg7rqtCy1dySiPHoVNmJuahFt
Fd5TFamzDxVD3Qkor+ZIH5iZYalgacRWa0mH2ebWqieM9trZ/Ux9IaWqb2bmaR6M5uPtKV5tdIai
22s5tk51j3vycqMr7gRNDGc8PP3m7F+j6MwzxaTiF71/qjNOtOzh3dYAM2BdyMrRZ9JRq/BIDC8H
NLmS3bar6lOP+udzHBadhCJDCKy7ZjwXlibVduKev+fBeKDlWJ4QT3N3brer9gE/wyKExkEDoBkJ
/KqZUuRDjTJB3J5w7Fb+SbXB9cFc2MfZguBFjWw03+CYrRgwCDFmFipwqNkt650jf736dPo4N0D/
XLoIa3jYTLMHA7VFnHC7nd+K1lsCFs+91/JoVPkViDPvPMJXW5rtTFIglRt4Edncl8uvDbBiwiTp
TiG2TXe5TmETskx6LqJpeWt5Bf4qAm1rWnT5jubM9aZGtYhGKlAfagCgjy9HHoRhtgtKWafEFpkG
Q04XD5VFck0AlIY707y6mZim1Ifn7PClKeteDsaZVWb4w93J7QzjJ/AC7a7r1CpoTH0MPBiZ9xPU
6J1BN2cIkBOpOwA2RHqXg7aDQYscb6yTSwEnUHXY+E3tSf/JrN+JbbaG4nXCHQHBE6BTKzBMmaH9
GOledzLU2D4IMfxEem/4anZO9P61FwQVagf1LWQmCd7WmijQUPKiHnWCyFhxHuZx6j/Ae/8Vp7Hb
g9Kj8HF7vOsNCjZJPoLcuAYqpasLCX6wAoezB9qAJeQ/TpjFWAmHrn1wLVq/B30qjBZmGs6Vymy5
z7cHvz6PEHkhvqkEPVK3bhVfxWnn9SAOCVG13D3HHPsv6NEXDwo3xXsokf9hOE69BpVWAr/W2BcS
IWy2tCI/Ld1ivjWXbj5MDb0rK3Ky7yPaAsfb07s+FZQD+IyA4F5C1tWukRHdENc20+vg2djCnh7U
UoRBI0R90DpNeVNOxh6USn6wi0cUYTwSHwkeAQgAtejyVGDOqU7ADnk3xWyfomIqDvOIcXPWNrVP
Nc4ij6NF2plV/mjXQ7Qz5+uTwvBsJrqDUkVu7adWO7Pn1tL908r07J1Su2iCsMECjybKzm2+tbyI
lpDk2eToQOsuZxq1jj5St8tP46QNj2VG/hXmBXqqceH+Qi1pBEi5K6B81ZoHwAcYgPCLfiv98DVy
CxCOsyiLlZ/saKw+RFIz+7wUdEEAQ+n3Fq7KQY9oKQ0MFMXeJnkq8Ab2rF8uNkf+glb5z9ub7PoA
g2Wj2CvF4+AQSGvIvxt4wLmiUiD/iZu0Wr0vZ8inwiAl0MwCMSq3i49OZyiBV7Xuqz81C4/WpQZn
gS3urbZ3rJSlO2MFclJxbP8ydFR0Lb0S90ni7jkGXfGqECTjIwMKopf/sq8uZ2n1ePSRUDpYTjne
nYWAzxO9o+W9FOq+ywfLaA9pJdzTmBqQRCz83b1My7/kpboHX7m6s/gl7AFPSqQQ1KxfdOR/nLqw
BtzIVbA4lT59osudfJi7CP+qwrR2nvGrz+tBYJO8RCAoxItr3EWelsYYGfaER9zUfASh8TgPmvkt
G7PiDlWC8L1ZifaXcHTl7va+up4n+GJKKDr5GF1aS/6wvxrDLDY+SeminhpRWcDfSIRM5JzfOVn0
Myv1PZTs1nAaCAZCFq4vjtjlcAlyr3qV1tqpR0UOT+NcP2PPQVtqpMkziFr55/b0riNSqpkQiHkJ
kEMHg7W6JxOvVGdbWbSTSgHmvemN6TsR2cm5wvE+Psz50BxCzyZPTrPi2xwXk9+pWBXvPL9X3Atp
A2WCZQC/IROQ9XUd1YpV4Muonjq8BsvPHQrQ9pNap9o3aCFA0LzRiseAjKs3EWIu3RPOTHP9SCOw
J07OjeWL7nDoj01oaLh2NypO7LjGNACuZwg3h65s7N4vEect0H0OsZoqI6haOC2kaL/fXtPrvUqB
GPgDDEDZglrrZaIB0+dWN2qnCnz5DGrJcT7PQLzeYXQc3hlKnh4ThLWC3J72UCEyUvj71cNZBNY5
MTbtALApa95hD2JA4Fa1YPFu6H5UufZDWg/VDlhi/eLIUaR4HF8MFNLVx8L4STfbWF38UtOXf1In
+VFOdv7UJ57ylmIzzdq43dP+uXpw/ndQup1woeDqrvXrR9eEgjCYix8Rxzf0IUDlVqHbYLse6Z+0
FsW0vIYB6QMKS56rHqzy4s3lk1lW7blNhmbnYthcBIInIm/eXFSiLk+qOdlZjIeICk6i5J51Xvxw
Wa8ZnISLrEQxGOcGEMvOSXmpH64+MV06ZN6JVsllX6Qc/rqQrCJsqzLsF1/BV/IQGoV3VtrM+1Sa
VfQ7bYBspDXiBt2gTmeYviUNwCa6z3XyS0SH5icgX83JC0EOm05Z3KGbCDKr6PNvU4SBRpS78c77
+OIrtf7FL0ZvXMs8z2u3sLTqJlTeweu1Zu882gbN8Ah1PrTSlAiSid068C9yDxf4Lh5PrZnZAXau
ztHRU+UT4EkCmj7dKzRe0RHYT3TNX1hwXDtcgJffT1MqikaRLmGC/fhDz7sBD5Z58L6MS+U+VEmo
qAHSq1oUxIqglGii7KIciloV9xN1T1oqJOrYLamK+k5BYPBLbSfGe0qDyXAoLeAep9u3yjqilL+X
o02WR/pM7L66qAegPmU/ZDMwuqR7j+J38iBwRwmEbe8Fr1ePwstYMLJQApBkhLVT2JjbRGk50BB0
9/pPuuKUnxQF8FWUD+JXE6nmAWhWyvauk+OsON1pEfaeIO76JZS/gURTwpRkiLEmzthRx8XVo75b
GctvRUto+LV4I/st2N/vVpmpe9tU1iBW21RGVZS+5BsEJ+ByQ7RkzlCeuTuNRdDe7+bYVygr3NH3
xKkLmyLME6rMuefI6ecCwO0hm6a5OdRGOH64/a035i51ziQpDrDdVRQweEhNVlGz+AWNF2bcL0GU
muWDqnYzopaLsZNCvJDM1nNHrZxQQIMLQR/0cu4KImIh4y1+j8jRvT6CqX6yqqmj3w8RVBzcLgRl
mCsdAb4oRWr7EdD1n8KCRngwcTVC7spIW4RGQmX+NaQKeiiliBEXdYxFOU9cN8oZQZD2BwbY5oco
nwo2TVT395bdW+PO1by1fOAG2bwUMrmbV0FUNHeehRLQDLKiVA7daGdPs+t0hxEMvL9kofnKFjlb
FaQBHXK4jERQ6xixEVjxoFA++42T/RTeqJ5wtbQAQjQF4ns5l0TeLPe3t8jVdUD9hXDUpmtJ9I1W
0OUXa5YIXBgyPXgJmu6bYSlgALpZhKKMvufEevXSyaFkUdiiK0O+twqBm2gZl1BxGUrvlEd8O0bk
yMsZ4pplI7JW2cel6vqdNd2cH8mUVF+U3mXy7/965kLMo00j88oAIEvzk9Z0HHStijyulDq/vZRX
QRPzQyhPok3BuPMZL4dqU7b/hDpW4FR29S1FZ9a3E0Bxey/35jhA/tGF5mzTvrgcp8bZB/FcuJtF
GC4PFEOou3gsbJAtSfjJCLPSRwWl/mEPxfAu1maQa9ij+aVdoI8S9o71T98M5ilDmWVnBa4ODCbs
8KFAMlM/4KlexTKt3ox6iK481UPDeybpm45QXWaonjNSaygd7ZTjNz4uQGLXxhDIpK+45vUMmC/Z
SQWQqKkcB0UgDRwaHjx+tHh7H3dramzal+lxRNe3epakM6Apzgl+3IDRUzCbXRTXfl91+bmeNWVn
KbemRn4uxT+gsgNuv/zIeqhmuQVvIRC0JZ/jAte60qmbN8Jx9wq/6xIXT4OFyApzAmNPD3hVVHdp
0KsmEioBNCTEUEeE41Edn4xfHBbjscOF5QkVq0E5NYqVHtWs74PbB2ed6MgfwDS58iARAu5bXQxV
r4ZOWGKLbjvN9BZch/KubIvmTpp2Pi3zlDyMyLrFtAOn4nR76OvwTY5NCCzLUByntXAQuWzVazac
1THtq+pomyIdzvA1MMsm8g7vGpXc64FKBI3dGJ0n5xyaxYjNMvBb80+2lM3J0VDdf9ssufm5mSnN
HrpFiX9ESC6iYwrlZudV2rhGL37x6nNFRalELbl9gKlM9+zY83APtyyF9WoCGERi+nkwCc1vr9PW
oDSaOGikDGxKeTz+ukZtB78rcuEqGLww+TO3LdpbWobeTtGN78DziFMEYuF4e9AreorcGGxL2spc
qtBkVvcJag6UApWiCuJG8+LviYcgq692fZi+sUo0QcGiAuYK6nYw7/O4y350i9UnR0ju0/R+RC8f
Ycm+wcPPmEtw5i7ksOfbP3Fr67IehDpk/5zS1ceo8hRUW0x8M4yFc8K5bzq6A3qDGu3vP4MAGq82
ZnFy63zPhnfrQgIYIVUcpRSRtXoFtDRRzXzOa5zBjB79QhWVGT6E9cWlEo4XbPPz1TOVBup8fxdl
lSucSIORVx4Dhg66rNGDzjVT/AOr0Md+Uz0WU/y7Uo30G2qMew4BGxOlo4HKD2UIqTOyugnR2ElS
i2JsUER47GlmX9yLPBOBrijmOdLMPeH0jefV5iWX4QJ8HP5cbvXRMZuwCiMWloBPPwnXKuN79FZ2
tVPkF7oIliFMEp6TgNOiAli6GqhGHiZ0R7qyoSGRrsuc2udBhN3j2HYjujWTcm6UOvPDmIbqYSxF
/9aeBNz/MirsA5WK+DBqevrh9nfeOOkAImSKyL/Y0qv0JZ09JPWEhqwh4P8nofeZrwCNvSvbsPsI
ztd4bNPq8+0xt5acaAAGl2yz8NytlnzJcr3ECwVP264M8ii33zpK3OzU0642EiBuMlGECuSFQgZ8
OUpam9pYIFXqiyhNnzQtSNGKSiUkWR80sXMxbAyG/AzafuAh+cQvFfi/LswkpSyo0Nnhs5aJDywc
e9mwgoo6CfVBAE/aeUO3xuMGknL/ELqoql1Ozqn1TlcHx/UrjNrBkQ7emb6o/VZ1y8ZvknEX8Xi1
ewFWSWYeGxgsPninywEXGhSOPukMqCvQeZQ8dv4BaDJFxw4zWayIx7aKA2upUW/WI+TBYlgYuq/B
M/CO1KOpL1V6axwVjGmBAHOXnaxExOUJV9f4zwSk08OLLGqOjYGo9aFO6uxxTJJ6OOOO2nkHJXLq
PZWNq73PnEiEEAUBc62Z6+6AgQh/WdaF67uWAvlNB7KPXA9Mw2M51/pZQ9byZFi72npXsR7DEvxQ
oaDlxAW5uuFyQ9iuIsBwaLPRgYCcbCzN+tIATqGP3k7Cd3XW5GBI6lnEH+CF19dbMasIiFsMZkrn
sjs3dfCw6Mop2lPW3hoIORAKjFiK8Y6vHu9aIXlvlMLzhxKcq9nb48eqsoovt6+OrX1PJ0eaQ3OP
soyX23C0K0PN5xkgse70H7URH7ZK5JW/IKh23zdoX90eb+NbQZaE4Uf1mLtqnS+3sRhgnxVwusqM
eqMou+qxR/pYO1R61f66PdjGfuT+YO1e9qS31vEYYQAlKTZd6Elq3VvNmP8sxpgezDoT916ZF485
W3YnvNxYUKmEji8osB4SudVdPCOQRnJjeX7lDhDmJgzjM8CuvoJT569l0PegxdcFefqdIBbo/9Lu
kKzQyy84WRmGHAA4/AUFKUgxRYHtBcl5IwoCvAwJ/CjHsaVvaQhMrdPAzF28sz22wx1SiHui6JvT
J5iTP4eLe42CQcAorIQehxK2Ic7FUEGak4XdIna+Ecsnp9tf+Cp+ZPIyhqPwQ/JBoely8g6OH/kS
c4sqZWjpD8TZzlPmjcNjipzGr8Vc1LumM1xcSjRh7Iy9tbsgWJqYy8pwZx27mgim9IMDBj8NsUi2
0F9+bBJYeGXRds+iSMePGAlPe4TulxbcRdjDlGGMssMAUdNpX912HR0EnNHy0C/byJrfIEmTie9Q
hxDYFpUydZUPd3ZGJ8D18g9uB+zcHwet/0dZOpx3O1NxJkiFUDTProPwlq9PofsxDPWx9ROyn/Kc
xLS3D14f9Y2PCYtXBKwtHL8mnGL911Ko8ad06EvK60BIBt8cbOR2TVSBjrVdoQQMoMMr32TK1OaH
dIFYeOp1t0s+IHo23JWJWo2HtiuKz3Zoof49G26Y7zTGNs8EIbZU8SOn4DW63BazGiZdlU6oVrWz
jWYGao1/7LAqHhqgvEGnL8UP9G3Q9BJefa8taXdIa298zhVaM4c8mus9s5CNYwFmAL424QWKIldY
H+HOqegm3U/CUnxdmtGWT2I6vEkRNpYSy1G0U9u5qkpQ3fo/EDOhKMzmyyVoyrqpRi/V/X7qTF8s
9uQDGNfOcwHU8jAoPVXmtG7gaBKEtNT3Eni1tw/nxqRJOYiCic6xfl4bpWdIS7dD1Oh+warc1UY0
M2SXq94RSWrxJIoZWs3tIa+fF6DxmLFw7OhOAo24nHWF/wrN5drwq7RaHkezKQ74X+RwRsVe5fd6
dgDjKTUzCF5vV24IeqwLMhsanXk6klep5XxyRPorddPkqGvpawWwuFCh33PXYfppEqOurnlbGVUj
4R8f2CjqCtMQn2s3r77MGgXv1y+ijE3/FxyLN+HlIs6D3kZVbes+JjpedpiqRPwSorSdE20qSIy3
R7veqCSJCJsgocFzQUd7NZozJ+QVsUHQmFFBr9L8ly08LByyVFPPSxJ7XdBnChxhLaurX3o+KnuP
1nWoJfmJKKbTQMD+c50/ea3piMgcgfvWrfpmyRfjmU0jdia6tWGkGSCwYwgcli7//q+UZrRwM61z
SEfpVKFLZc+hEWQG/OWSqtPnxePSvb2yVzAluWekoIIh+5RwYFYjqm2DXlZSwB6qPbc6aZMujr3o
sKRC/P098AUoo7mdFX5TDM3XkEYHaUcZfo/yRn9/+7dsHUwY0oik0KsjnVtt327uh2YaIZ32dowV
Y1XEd0lvq2dpubCzzhtDaWg2URCABMqCr1K5aTYMxYGS4oeplr8zU/eZTDx87KLp0+05vfiPXD7F
5Dmy9kneCM10Lf6BmxvmSmlr+s7Ulh8ptdWfQuKfmohgTpAvAgr9HnCCOR+zJuqmw5S0DvbkHbSl
Q2x3WDTFTimOkWgq+2DZcPt8rYGl//rzLI1ViRIpiOs0Fy83nqsrapcPoNlprDb4kQNROKE9UYwo
R+hVsLMo8m1dLwp7ji4G1XAJvbwcLbXQROk7YfgFjiQGOhC1JhYMnrQl/uhmswlnIo3a71Pu0QNA
w2f8t3BpSC4m/z9fNccq2jsG8oOvfxEbASk/IO+UjFa/iP5VqxZtquKYF+dHBBSM3wKTjRPWSMo/
PdzLDoJFgS0EaIgEr4tSPc1L3+0sjHx6Vr8CQD9XN+E6kIe1bEtcLlKDMsKXYxwgIk6kkffIE6XN
IfKUJCbsGPLvdGWLnQ7e1i6VkRCoPQCiUFdXkUCCsqcSOoXqh2U+Pqhmn77JU7X9bPXR/EAVFC+t
Yqr8uFkIAXMl0n8Mqlrd5VMynMu2y59B+lQ/xkrNH6zKSv+9vV827l508dmdlDtIC9cARtdEALWo
MtW3a0ykDGTI0SBp7XhH3/UaSyFVP0GpkOtCwOTkXW7L2Q2rZo5wFqsb3UbFbwQp0fawOg7RVDfw
583pU03mpkt9CfVdukDpQwI22glNNx4BGlK4gEktUlkPvvwZo20OjpO0KsFYEX/Ss6T5aupJ8gWx
BvvNBF51Z/Nv7TreG4SfeHZ4Zlevqyb9lGsX6xELsvS70nWioxjz4kH3xvq+N1pwW/Q5729/080t
B4ONQwdWE+Ug+av+fuqYTb2QMfk2T95P2Qd7qMd8/gQUuzyX7pInSBWE4R/bnttvBX0BE1C/NG8h
P1efzGiy50MfqQUoAbf/MBYVBku3f+LWdwDBBkeE3j0YBbkt//qF1UK7ibcDkyNFjU5irr33MOTQ
3ENgovngmEu7s8+3BmTz0fkCIc7duEpJkswTI06mmj/oVYSfbDMnHzIYewaSlXbS+PowoEFze5Jb
ZwsEoqSK2OQdL827vyapdI5am82s+epsLs9YzX3BM3P8fnuQjeeWEPj/B1ldL1kZu/VE38ufWyhU
AYS2BS09LyoLlDH76b8sIwBZrN7otFJtvPxu4dLy6peYU6E8axRHkkAxHtn/M5qEDe21Lt7T3b8u
Mcg6DrQ12ANwtdZkImUxNaWsE6LhRC/ua4Gn4pR11kngxXOPudFvSh71Qwm+++71CwtfA/oSBQ4w
EXLh//p6Xp8umdMh1AIiGAKogRNqn7XDEwS6bmejbM6Rc8CzJM0k1zqbKSAJxebm9zsvmtrvWqGF
4+OUYihNY7k00MFCRuoUGRhS+bo2Ra91kyZQJV6AvQDEDJj3ugqZVkk+xi7Jqo7a1Sma0X9p1aV8
3yDrcLy9qtdNUcaCkYKFG7Je+KCvbsSaXlmFRZPuL7Y9TW/sIR2ndyi2jZGPCgyLjEc5YOZSzVrl
bTaZaJ+3XUkSm8+6AsLfUH6F5qz1Z6ePxZdYbc09vcWtqwJBYDq29NPJ3FdXBSCmBPPkEI+nCDpZ
rSV4hSxx94hh0W/obstOgLD1REhqF/IiqoyPVkeqF0BOrIkSFqLX8BwL48uAi9tdKPL87I6NE0AB
73f29lZqQo2QtgcfgjzTW82xdKzEGDSupnJpRfnVzab4wWy9ZjoCTK3BfaYop8/DooiDSErFeBi7
bCwPSgxM8UCmHFf/YV+QiAKyJKMn+12zvwAeaBW7T/VjZaqUsxpZWn8C3txk3wA0O96pbZwuP/a1
sYznOEogwBHVpyzPkJvfUq3QB3Jz8NEHdcLjB9i7Fu1t3o0LnXuAVwR/Fug+a95qrysF2XKnUsZr
cItIQh1jbHc+3T4i8mJZRar815EYRdUAd/e1sy1tVTFg446RJ8nE/VQt1pdCiA9q2ijn147ExcoO
kN1/LKDWr7DnhW3bR7WNbsBYnJPIRYKIQvnPtBnK59tDXe9yhqInxWeUI67fwhgAg9EZne0XDg++
myjqic2EFYMC/WBWtPE0WfO0s5Kbg4IMlH0+AHRrFYVmMR1IkrjM8Sz1FDBsCvHUANyTh4L1Y1KY
073XqHuypNf3B4ELdQyQZLySXHGXD0eOPY2hNw7edgn8U95gxKAm1TqjNFacnQpHvNtLuxFbQ0Sl
0y8Bgprs7FwOiCbOKDLqO347z8vnuKhpsgP2yp/hG3dHEMThWw1lv2Pa6sbbcHLmT1017z2XV9wV
iR2kHi4teWQRcJ3nxHhHjmjR2URYteZkKPhIPZwonQZECWB2NwdN742HSDjTj76K9Xf5IjWDrBAe
0UFP7eaPWtnuD6tM6/6tVYzNV5QTENSMrWmuDt2gTL+bxm28k5eb7kNiWq3xAMVE+Xx7NeViXZ4+
pkHFlOUENHvVidbi2ewNFH18R2tG9WwXWuLi/6dX1ORj/PZAek/TSXCFZcdMGEnlV9QozPvbv+L6
pqFcQO+R0gbCyIi2XH7SVrc7NTTgCOppC3HSSpMPHXIfO3HH9U0j82E47RI8R3liNcqCxWStLK7p
q9OoVR+boc6VwJTmzfVCGr3z6GyORhWMrEuqwlirbYp7qcgi2zN9D6/S9oHO0Zi+XXR02HzH7tAj
vL2EW8NRhELsALlWKWd1uYQojUlSF84hS5+4P2w3LY8ijJNvlb7rIbHxtVDuli7MULW5R1clrx4n
OWlo4ZBEt/E/GgJhX+oo2YkTNq4VKQ9O0M3GoM++ulYAH7ugKhlkUWvFwH2hyk4U9WIIPlO72PcF
ahI/bi/h1s1yMaYMXP+OgXWAIO5QOjhywKEC1RAfESeaTj1k+49UNqPnZdbcFMfJcTqnU6y+Gbpp
/Hr7V2x8yIsfsdo3Vtgu5jBzImdEKY8ZLrNYq9ctsn3RnhT71lAI3tM/Bc5AZroaCuxgV1BTdH34
K62O8swSPihLwwWlTMtebUD+x1Y3Dfhn4HdEPDJHXC1uTdOw9vIa3IQy5Ma5jnPjvWl1i3H2tKLJ
Ai/RUZC1+2wZ73R7hFALrDYsXt2yoTKnAUMmLwZPYa62lRpGZktfmr2bdfZviJ7FT5L2aTikhj7u
ZcRbe5gDQvoNZpe6yGqwgbZ9CZWCwXKEB4fFKJ+0kag3ztTO191Z7PBlt74nDnuMRVrKs7RaYjNK
knTQUgdoiqNoAaoG7njQEjUJgQAO1c/bG/WliLX+og5dRgpc5KugRy6PC2JpgPMFR5R0nf81x1H0
ftMnAoxWnuvPyZLM5oH7Cqsd2DTleWgNSi8lAMy8H+IPSjgOwe3ftLUCOD4SR0JcgOclv8hfJ3hB
hS2K0fmFxGOKz0XUDn5NMx1atqWdbw+1dQsiR8RSs5tNb02XchHnT3JqoH6Sju2PlKr6Q42CWrxz
r8tFXC0yZX/ZXiWLBFe7WuTQmfGtLEHGxJaF5zaWyepvFH0Rs+wVwzi0SqH+SPH73nkrN04rADxg
C6Rosqa2ek7MypgLwgDXH2vTLRGNiJtTTFxpnnDDW6LDPNu4yOhqHX3q2ynHxHvsHW3nR2wFWVwX
How9uNiSiH35OZtlqgSyW55fh6mDOPegaEvQOsCGD7VYlI+xUhSJP9lOhG0zyJQImXtrGQMr6ZNP
6rgs/855Xn0HY8sCClvDC9oUjhMdcOQ1Ot9VOwhmzpzW90oTj8BWjBo73rQF4vn6o2kRsEoJHmmF
ue6KKElidEMjlX8mwwto/+P1kKvLbztttJ3i8/UZwDuEkYBs0OIknrpctG40pmoI+zigM9A/Ogkq
NEi35jwlcbmzOa8vOIZyudkgyzsQFFebU+udrJ6jFuTgIJpzZkuxZtcoz9mMezFIjT0QzPWZo4oq
g22qpcBC1wAchZwKf6RU8UsPtcYIs/qDK9I9kNP1AkqvTWlgS5qIjIf8FX9dIs2SlHnXQxJRUHWl
VJzx4lOiejLq3nv1tmAoqgDw8GUKtQaoedPgYoM20RitQLS0tRCAWKRCiWtUp9v31eas5EAsH1iN
NTw/HAwMxL0ZmlNoh6e8qBofsTz1qNdIm90e6npboGj3kvfCeqIPYlwuYCqgVaZxpvi6nqOol3rW
fEyUcAax5LwrVPPP7eGuZLFJO1WAwgSL1NehFq2uCRUhVdTLgPktGdfJgbYKSsl9iB8rHgIIVKLx
rvayLRhD/4W81nri0PeW+t1FCBp3E8eY+4PXtVYD+SkV49OI57V+RgcNN5zDUjVYzuz85OsuIV0A
Ei8a87JXuC7QhwSSgoaI4k9hZT/b7TQ9Z1UyHRqBISE/bQgiz6nu7NR40BFjfRslCCbf/g3XV7yk
CKBBxPtFGrtGlMWzNZpUl1A9HW2MKSuJUI8b/ZS2RUUZrNbvHa7dIzK/6WPeQaa6PfxG24bxKS0x
f+IjkMmXu8SJMbMHBopIf+ZKCBjsHD9FFv+3bihYPqAZ3R2KKK2+x7PWfozNJTlR1h1+4ynQgnI3
xNlCk/ZU5cMQHlMPI73bP/D65eX3AbZBQY688aqT+VKSS1VHoYfnuUczCzPyAi3GHCgWZ8Qm5kDr
inZnUBmiXT739M40JIn5LByhdccuT7oWs3Ak2smyrK9hXVW8T+0Q6LXTB7NqL/ciSWY/VYZ4B3C/
dT9I7QrUFWlUEbJefo4GMjB4zRy5WE1D2SDVncArQvfBsMq94snGULIxTaCK7pbcfZdDKbGelLPJ
ykJyJlZzxgyo1lSNUzBWbbG3zzaOGoMRocHCxNPGW+0zHJoT/uHRiHRndr8nddUHtClFoIpZTY+5
nkd/UM3xwtNook0FI9zyDvFU7kk2bc1aChHCZmD23PaXs/a0JcPZDJ4pNnRJ5HvapOEGGYfOm861
ivPtzbs1GJuXVhIiNmTpq8GqztFCIYoo8HLhYOWn4pNzGPBXBY2HsPUe6mFrOHmVcZYlPnXdUhkq
XW2qFrZG441AYZS8+laoQHIRqei/vn5m3BkE95TdiHFWSQ4lXBF5AF98xSRnzU2nuEu7BAuOCdX3
/zAU7T+pdSURxvrlFwu7sUbhygj9aEo9rCYWI/K7dCj+VVJ7783cWkH6L3jVI3TEIsq//yvogNTe
F5jChr5pRoMISgjl7RlZZWwRC7foX58oUakFyYxAGyA09snlcJnR8MFGJfR1jNPexvaY+VWO5wGR
sRHtLOPW+6wDRJV4PUpUsIYuB0t0RHlEl4R+alLJeMN72H8JLVt5Nmqt/LOEWdOh2NOYT6SqDpVy
NGYxcNPcGkWbZfpHoJcecgNGEwYOBBOYxNhG9k5gfPH79gff/KWSm+witMWtb66ODXZqc4wCiTw2
RY2OQe7CxVbCuj+mjWN+JIIT2iFa4vpd3ajxHMyoMB4VoQ2HJOzEk5WgbJlg+swNjW3hEe/H5c6h
jLEHKNh4uznW/AE2h+zPmrAUdaiclbNFMBc5yrHzMucR/oOHWMZoHCl/mgFagvg7N0NnHfIO0sjt
hdqI8ODfIrzGgWel1jSAKClGz0wB9JVdIU6tUAaQ7zyL4TQ9QRt5rR4XAR5oVJ4luH5wC9d5RmvN
1G09rk4sih90tKJ8TMEJkbp8PGvT60VB5HByIHwBGHf9CBeLqnejivNg2vfJqaV+doTzEN97E4Yp
jZHVJdYrlvi0DHn9NXK88j7uBvu+HRZnJz+Qx3AVDgCqRBSY8jiIvytcNdoBAv1pxTcGfXmQfrco
1Jrd3e2vubGbSPK5twmdOahrjQJiH8WLQj0OBLaJd9kSR++VdPSQoixqvwAoeOr50Ye5RzEs0cRr
jWL4ushwEvHIt4oW+ep6KA1FuMYM6AbDQe1UIP6PpbSGolwbm4HVWOrBRXJkJyzYuG/hbtHvfoGp
Me3LO6nXJqnqQ+raaKFzBB2aBfjTOcdw3L//NiIQxAiofIJR5LSsS0Utl7jHSYwDbWmXxAf7YX8x
m3F6aE01PupeNj2aU7IckCmmLDBm0Br6KNnTe9iYMRm/TersElhSAr2ccdJ5DYp9dhQky6id+4qA
ksJJ/ksQqO3d+DLDW+1bU6pqAGGh16+u1awTLKAcOvoxnLi8uq/pI39qbaU/l0mW3w1F13zLs96T
D2uJNTkE3nuzrWGK5Fb4UzRQoqceuslOwrNxacFlkTgH+ZMopl0uQAvIwTRSABSKl/wxOtAlRhS7
R7sY0nPlddPOHbm13uQ3ZKaUZGGFrALqpTFBQNY6BhBTSet3xAqJ+7mBBBPTGv0Pc6PkCfKKui/N
mdVg1FQ7xOMFg1WdSuY6eY9enrr3VQm/1m+NftkZcCt9ozoCwtyix8XdtNpOwGqUwkLRIxiNWDsP
veGcHVitQWiFZ0xO3oGBtaWpUH4fEYAcaow+33XtoAUdsmwPqYFW5RDViPeN5vfb19nWwpPHQFqi
p0lIunrEU4xLZzczkqBSK/eULvbXFk22oBNhtPOJ5RzX2xy9YqI1nK4AsMtj8FfQRlVRXRyLS4Sa
9Ds77otfPca6FBSq/tErNfuD5cD29xwlf//qKdLAoAIGzYevvj7LoWKbYRiWUaCUyOJN04JSf5fA
ujeG/xApgqIHpEJzVpKjV6sJ7MgTfd1EQTWUy9nCnP2NHUNcyrpyTzxg47WjPmVwNF/afuvq/Ryi
xl/IWbmRFr414sh4W1VL/PrUCL1uKZlI+QVg7GpCsIPivLHmKCiTIcL8phVec0xH7Oe7RN3rEmzc
ORxLPj8rSJdgHfoaQw9KJyFyoXJtPXrFwIs2l1NySBpvaINQMfud3b81IjGDNIiVzPk1ZTgrp0Iv
Da75uanCs1MvTQCd8U9sG9EbcEN7tI+t4Uj6UNWQTjO4BV8egTZSl6FxrCjomkYJ+kYzj9xD/SFe
Yvdz1rnJf/h6MotA9QA6FKSHy/EWxHzCrjKjwB6JcrOQCow941iPtdB/SGpBYWJ6qhIIkrKvNkrZ
4GE4mNIWqKmXIAmr1neKxPoQ8ji9Phphj7xY2XJlQem9nJWz9FCuSiNHvlhfDlEolDs1wv8hxrrn
9XUeykv/w9lZ7UqOZGv4iSyZ4dZO2ljUhTfWNJk5jE9/vtjnptJppbVbM6MeqdQVGeGABT8wmHSR
AWuxGqpJEs8pFzM/zGPTfTD0wn7E8H18Thdl3HkjNi5i2gKYEUk6AG/T6okoGrcAW59kBz2u0Q3I
BBJMZtOWjZ8Nw7SzhPJ3r+5iybiQ9rjwD26QlsbQu4tDY+yQWWrzDVRL89RFu/om8h29GQX9Kqra
CKvc8PAANdGQStrs0EHwPM+pi11Gg5zVuLgY8sEq951WQ4k1m4ovceu81yCNUBnyn6Swyb2vrX3Z
Gj5n7aVjdpjteDyDWv3Uh0nxBwKg4qGa0nBnr9yqeKI+QFXddBiOhG8NgJ7oReSG1qSHrGgJLmwR
mtSG7XA8TKFXvAjqiRdFlM6xN5PmAxjC8ksHAO85Kk0zCaqiMf5nWmPy1/3Xb+NTU83D1wmgBAW9
9eunlbrXGkWVHpZkUMEkKtBL4myPyrLxuLON6G4Do0dkYt2yC2eCqB7LEj71DDwU6D62ezpJCfoW
S2afp9Gxn+yRiMadnGavELxxdqijcRmQGlENXocWMEJmIBJZfsjzOf2ndJToORob+zFxy52C2tY8
aZmDuqKQgCTJ6prTe2co+dAgMMrWfiQvyR6IBdQjNXvjOKLX/xxaIj0TBJiX+99x4+3g/aVvo1Fu
AYAm1+C38KnvYrW2UuZIHzP5V1hWdxxnY8Bj2Gq6S1+MewiwralScaa8wwwg08s//21AES82vCMQ
zlmvDif6voPfpQn0uDjHUTFt3E/hsNS+jtb1p/8wVThqGlEpcKY15p1kJ0GJh0U2EYnwkbEev3bu
/GtWp+nslp7zcH+4rd1D2YAuMLm15BKsJjoD+THTCXmAwSp/TK0VBZSbscaKhf7v/aG2PqJ06ybU
kBHOWkW0LpELLBc1P+hjacMxK7X/lSIvPg4aHVTDzr0dlNbt4afKRnkGYhUFfR6w66kl7dJ2Q6Zg
vZosWYCzTvXaDcueuuftAl6PsgozcLLLyipHjaDVc+3rUJbU1rRSfJxGWgbvXUCuGFBuvCh8KNLl
6wlpSjt3cb5I2GjsfEGp9ZeyVPbFA7X+lJfDHl739gWT3XoaL2RvgITXpUNztLQmU6Py4EqjjIok
tfMzSGqv6rS0KL/gW+xbo8zdJuxoec6ypN2JC263DD/BozZAHx9g5RsO77djWIdY/qgIAh1AuLnd
QS/N+g9r6vrH0PCUc45CzbsFGrHIkaIZsvcC5WMdpQ6lSZ/FZUSVbtoxqxPtvLixRwPK3JNC2No5
DIY5K41vIBhy8r9NrjPrlvpOUx4QnxH0melXvMC8a3s/Dy1vB+uxdRhQO5DJDH5aJE7Xg4EEE27k
jQgimhBe6QeVPrbPyV4YIJ+A66hHzkjGcdxetO1WpyFDShHtHtS+kqYzqU3Zg5/bg017etEPqTF5
p3nW82Oti/nsxiHd/lAP/7l/TG7vbl4B+ngAGChU3uguqU4Wu5WrF4ehGjzfGMmkSqAgD5jSp0Fo
TvMDm34+qHMx7BRht7arVMQmuCLpAMJzvcj4xi9OWHMXiMydX610/je39KHwkRm1A4xPxuP9mcqU
ab3a6CBIiR0ef8B11+OlORjlSGU81Vn+HrXF7P2qHMvnKRZOgBBz7fexiHeoolvLKzEob2Z30JZX
g1aIkzS5SMqDZ9IV6kLCKSQREFwprOyl77XsnCVe8k1T+uj99V8H0QCpM4wqlCzHXs+3TGpBiwhh
WKXu48BQyu51jvEGEihFHfLSqgLbTuedNHmDE8RjTKedbghbinro9ahK6db24CGSSXEWxaTSU3Iz
SHLb+MUVEYljBICkfFBQDhV+64RYCeHI24JHHqTYajfqe+AmuY1Wnx04CEZpkqEM4G+9DASBfaqi
5bdYreY3mbM8IquPdpUuwn/v77DNyXsmvT+EGmDerCHcVh11lomvySHP7PFQp0VW+zHCBbVPJMuD
aiXDczXGy3cQ50RhJIzDp9mK+nNjpl6w82M2bhfZ2+Hl8+g+4Dl6/SXmTBSU0dCyLpwYAUWxFD8H
+SsmLUwuLob2RN1u8WChQHKoPD07tba5xyrZuEhlhgM8mSKXjJuuf4MmQiTLFX4DaIERQ4QBN+au
urx/pvgnMdCbhyvSddejcFsWSpiR5kcEf+pLE1vji+nOHroFbcY6EyfHlW8RiLbPip3E38I8bUek
V0zyzPu/ZSMMoNUs/TxYeLgQq0WfUmXGKDrKDovW1Y/9qLuXTCvGx7ICIqYYofFYiSEPUHrov05w
lXeum9vNDjKRhjANEUIAyjnXKzEnptbUA3JWy1yAhcYSMJgMJfaHXmkP92d6e52+kUrovOAQhfKc
/PPfH+S8r6cEh9sAJJ8Hk1ervw11Nh/CZioeFFxbvpuTrebv39XUc1DAgAhNys7/vR5WVK02Ydrg
4Zci9EsHt+eQQUh/gbw1HvBW5WpbbP0L/IrLPLrVkzZ1xc5vuPnGLKwt22q8nIBB3sS9fpu5kndd
LgxtDGYtAVaWJYBC0QOocvhSg+L4mrtYn+NqTgSF+nYqj5Rf84d3rj6/gTY1rUvSEBLa1YceFeAV
OtgeJAis6DGbRXV2zCY9xqnifBr73PO9eddM9ebFfhuUviziB1JmcJX+dFonoqGuETJUqhqtk7i/
hLXZH7u5+K5E4XC+P8fbMokcTyrtQCsEVbEO4WFoDwbSziPCmoX3rcrt+rH14u6xXpb5YKAGdRGe
PT4SMDgf2z4NP+GDal164fXP1aQav5pIzNbOx7950GU9EWAdLXoZt6xBkVwnGWqLrTQtV9xTWdW6
H0elCMw2n3zLy8YgcxAl0wdsWO8vx83ZliMj//BWnyFYX+18C9dPrwchEIjci45N27QH6PNpMDvt
HoZxc5KyQCs9eeSY14esoENsYq43BI7dKq/IL6o+ZF7t0hZpfRo9Tzm1etP6Kt3enZh4c2SGlPk8
Uf5aeMazl1LxaibpWgO0vXZqtJcS1Nifs75U50pz20+YWLYhPuuqsRP1by2w/LZgFOjn8pZcz1rv
atHaFWMTvwxtUCWG8Vc/p3SvK9PL9jp9N/cnSSkPBE5hkHYAJ65OMNIKU9lNMCncoi7OyxADxEww
1v0yjt14royi+eTMPSaZ93fR5rDEJmQetOlv5DTRkDe8dsoGKLTFcg6N0b7o5YSZa7okR+/NqKVI
2p2tu/FVEXZEBxg0AjCs9Y0J/ppE0kbEsMvaFLvltj/gIm/4DbQsWAVD+LfhjNGDWNLhdH+6G98U
Ggl6tm9KLfDCr78pLXJtgEGAjm2plg8w/rMPrjHm/2i1pu9s3Y3bkVou7yHsFdkhWh2abG4MQbQ7
BISAaNMM2C5hs1F3z3lvmC9lFbVf789t61Mil0vhl/hWAluv56brEXo4XTPghhmbxyid84fc8NDT
UMv2mLQhioFTUr6X6cW2fUM7UALjhljfydzHrgaMfwCJFU+nEJm5x7HuoicY3/F/+HZ0YmHpoDFL
82ZVwVFZTpuDOAQtMqjnJG3VF3dsiyBx+/Dn/aV8W6urLEFOCzqZTaWWVum6Ki06C3MHJxoCJdX6
D72SpaBmeVOsAFKrF/sIKybtaTa13vYbxQt/etGQfc5NLxz9NEp7GGhNBg0lNPT5gMhm/tFQdMUK
ylGNnUeRd453UPLQ/OERkr+kZR79atD8xwFQ0GXwZ8rA7waTUY8lCOXEwffkoVpdZ1rW1Wo8eFyl
fWo+94bozp03ZMdO87onYOF7Xfs3i4rVGkpJZbkp5ElfYy1tbY4WoyHkbEFTuFiD4B3/D0Wz3PLT
PByjx0WM2U+HlVwuQ1kUxae0mfPxQPEUUc3eCZOP7hAWnm/pJdIelGDF/H3KpwkdCwspY3/pl+FL
PmjjTtS8cXLBkUgOJeeXm3i1UrRhczsOlSkgYYNzjhNd9HfbWw3OlIkXRz5aHomzkyjcZEZ8HfY1
NXpyRWJ2+Zt+CyI1/MbasdOwTKvn+lPkeX8KvdJ3tvXWIFi5UpGXCgLUWq4HKbol0USnEzLEee/H
pWlDhimz4/3Ds3EPUfUE3waSAVDTGmi21LWbqEIhFtWG5cInHR7MRUj1gGi+LAUa5lnseTtPysbF
btDAoRwo3XpJB66nlpqz8IqFOCxr2/LfYV7i5RQqjkG/AQW4naBva4aA6NC2YZ8Q/a6qOOqwdEYa
EfHXdYJtWjGb9SeB8Nz3FulHdC/S9uS2kf3p/rpuvJrUk8G001BGMXSN9kq7URsr6CTBVKlCBFFp
J5/SGfnHAXNeJM5yK3tWzSx5ycWo7HzTreUFxQd8EUIvFb7V9gStl2ilx+Uhu4LHvp3V6EzPo1sk
IVAZdx6VrX3KBpUse3D8N/SMUvUmMEvxFDhlaf/km+u6r6b2XsVxa1LSeRZmDPBe2NnXe2bxvKa1
6McHuOHNmC3X3dMw1cYjYhtIOt7/eFtjSdl3hx4vtc11k37idVbnHphzT43rYMUT4U6nqe1zmrXd
fzgLUl2eh4tYx1lLd5RIRoJrxICg1VAPD9kewUyn93FWtXTnJGx8KdIxLm26txJ7uTp2/biM6JBy
EgwVAfKuNsOnrGzrnf2wcSFTQMQRBD6dhN3JX/Hb5WiYpTCKeWT3NTGdjLHWHLqHlih8a4ir5nHO
bXsn+L+t3eHUBx6YCBUFQ2rhq0eA0knDk+QO6KzViXLkdKv/QJkyX9Bxmv/Fyw98hZZ2NSgLbyrU
Q5ZExVltlE6HDVchNvXu/SOzX4gm8mYlsLxegriIAFqVKVc3ZRQ/nWYHbEBfnUf0UHamvrFVQW7x
8pF0URhfk5LTcdJT6hwDlr6VfbY6YX/tm9SAKpflO0NtXGkWVTqTziaHHcjF9axsym5922NJBITf
PHl98bfQrPFVcfTpg7Vk6sVt8C1AY9f4+O7lpEMtBUOwFJRyHtcDJ4JlDA3maFlz/BrltUE4kYx1
7quFMe+IbGwtKPmMVJTn0UCZ8Hqw3oGW3M9ILZROl33NUsjPqmJYz8B004f789o4KVLXjqCVsgz4
tNVQZmPZtYohARxNZXydO00/vaFHO3b4wWjHPVzaxkvIeI5sWCEMCxr0emqZp3derVlo3Jb9cIqo
kPnK0Hy1tdi4OLk3PZTqru+WPHmruJJrjW9HuIRp4hp4aisqAqbJ0AezZWaFH9Ej7Hxz9uzXCE2P
2q+Mofie8+/aflQ31R+6m1V7vo0bn5RqG9ARTgqkTkdu7N9upN4LNah7rHNkZcVfsalkn2fVm19s
VyR7gfvWGlP0osdJbxX5p9Ua263lJpEZk9dhYP7QG5N1hCI1vKS4ch+k2ByA7nxPL3xrkX8fdLWR
hJZqS2STANV2iWPY4swP+RLBMo4zB9fyNHlS7PLvguRXqr39hxeMRij9VjrXCNPcpLKZanWxHB1x
H/NQjVp9gm6v4BRbdqf7J2brS8L6oCtB1szTsvqSrRlF1JJY3Ske5otWknflsFAOIrW1naHeCDTr
nSvVtOhZwxG4CTjw/Clbgfpg4Ax2d1zaOn1aFD19arU4+1U5aBf4Xto0n5teD6y0v/R1YTd+YbYJ
HIbcOsvgnQh6sf/GCWFJybl7639xj6bq/TWRH3f9O6HiScaR5HPaq7fPnRbdBsaN9t1cKn87Uzzp
Pq7Azeeuhv6N9oj25f6AGx8BtgRXFh+CpVmHEWDGS5GlHCeYaVhVunn3UlBTPjlttHz/D0PBbZLQ
JFoyawMDY6Te1w5qj2J1q3w2ygwcVDYX3FvNYOwkkhvPG48LyH1WkQBpnXLTLmiK0pr7oHHRn1YM
Go4d5/yPvkwVFDHL+lIDpvTbCYO++7PciMsYmahMqvBQv1zFZfrcUfC2pj7IDVu5YH9qBx4Egp19
civlBCiCmoKEe3iS9Suvrt+uwaYm01hMNrRS6MWj3WYfHacZj6MbKUczUsLP4+Cl/qTCd4pqE6lH
p9zzbtrcOtKjSqprygrq9U/wZsPsWAheA5VTa0aueVBcUlxwg/Ph/qJuDiVr/EhqQOBeW2F1kQpN
KnXZpd7sXnATyNDwzLQTt8q7wQlyYWnTwyKSAtprJI2rRnm80BQMvNoJj8lAuUjEenSOYtEHgvwZ
afFqj0pzy8t8GxVgNOKG0mFytWuW2FaLuDT6YEBL/bQUTnZEdnB5dVGju9A8duZTXZnNKXNTA3vF
Kq8A44bDc6jm48nQ0/E8KCPKfE7Ux8ccHMehBF2wJyy78R7KwFx2nPgHB+v6izetG6VRrnGqumj4
0CdzyjNReY/wAtMvCDF6B5tO4+X+t994D+nykVARwXGe1mgRE50EoFRss7afhgf4Ju3PLF3mF3VZ
0vPQF5nl62EfPqctMgJK3Ot7PuJbs+aUSdS6QZ1z/U5NqaCsExP1GMrknvPOnZ7aiBwvMpP+0Ch4
bSy6ku9gcrauEbkPUCqgJsVevF7qROidXlGeDwarcl8i/Er8Phr33EK2zhU9d6pF8iahPnk9ymTq
NcLhXFZm03RHrS7Lv5qi+ydMG7GTSN6KaUkUF9kGHQ+p0LIGIPQhewZiXh/UXej6iEsqH+pS/LBt
Ub7qSlTSuzT1gxopM1qvJZh9tepwhW/M5zIr4p/399TmvCVGUBbK6L+sQo9qGOMh0+XzYIXiZAjl
T1Rnhz9ogFQ7vYiNzcMTZKG0QaUVEPLqyJRdphObhyLIvEqN/K7slYdSTzvTR8N8+ZC0lfEJk4s9
MNnGBCWKnhogHjeI4awmuKReP1RL0wcT5blfWti4/mQJ+8NUTLvs960poikPYpV6M6IFq5glRtY/
5B4m8+lV81TX8fQVMRMKE/po95Lk6hycpuxCfxSdwPgK5cNTljjNA/jz8uyZ1Tz5bpmm5nEwe+/B
S+hAHSKlUo6j1Uz/YcsDr4M2J7H1ZO5yNr89nHWutXUyepghxxRhcy9ODnkaps/20O5xo7Y+gsl9
QZXrrUkv//y3oSZlrnqlqVmYBtJcMtXhn3FfJ0+2Uzk722zjupA5rowI2NQ38lttkihFxHB0TVgx
r7OLoxYK/Y/7x2YjOgXqIBWGAbMD35N//tuEmnnEGbPHSFqo+ozY71h4zzmw+Z/1JNzXVMnaf+8P
uLWCJF+SYUbQBLP4ekBzttpxrgxOD7pwF9MUf2iKgtdN0u1JsW1OjQohfB7snSmyrEaK87ppRkZC
X43gEPJakEQhekW5Oj30aRnvvGpbVS4ZHco4mIoBzg7XA86xGelOw1rSYQkBPKrx9wkFy0fDHHBu
aIHWHHF2UH+ovWU8Z32ovCq8vpcha3r1/RUuYn+CVUkvIh1bfdauGdsBT0e0Dce2+ZCHhXFocLKP
fbtP9/yMt76oCzab2BxOBoL819MGNG+Q0rLOdRHFRYD2gPXYVQgn+oaSTZ/vb5+tm4kaATV7QCvg
3VdFrklpc2WheRVUCEH9TLI++9EASvlUwdkSh9Fe5tLX6cLtvC5bh9HTUICXZQMYmKtPazodf7Nl
iqCYQnxkRRaelL5ST/cntxEXSVM2oC9Mj+7A6mwYSe/YScsoqSfGQzimqg+dDyLyXFgBBNPsORR5
8jxWuFOH1rBXh9kensYE2TttxnX0r0STEiLtxV1QwIwuJ6uG9DYbR2MR4mFxxPIoLEOcvclT6NOa
4c75uf20gDo5NQTqgOxuhEzacWpSYQInyLRl+TkNuXsMUetLD9XkURkuQmdU/KFy1J0r8Hb/ku3w
X8rBRGXgea/3b+naVVXG8RhgskOJZi7Uj53dfmgtjur97/sWEV3XAmgYcipJsEASUum7HmpW8slI
O+ojWNa21nFExeKjlmC36sdzm/1UW1s/h7qj/JqWtPxAG1N/9JI0fpI18B+1NijPSN+6X0o13JPa
21p8Wg/Ij5KOyfrY9S8DQ1IamRP2lEpC2D6diuFSi91zhQNVF2MQ6Vp+0i17iK/bLcdhprQqoXbc
IGsDWoG5tWPi+RV4XlY0frW4MyD1zu5+gjnU7ACZhfRsDPXwK17QyjxlxoIZ1f2vcvtO8BuQm6JA
xm150yBbiq52YMMNQVwNzblT8+E1iUT9Tadx/Qd9mnfLeMgiJ/8e9Dxwd1Dwr5d6ceJKdxPKvGNB
2QmDo+wQtzibgWyxd47UxtZmRuA7QH2x29YInR61ZKfN+btznuOgiYcIPItrI9VU7hFkNodCHA3e
PbkdFfrrWSmpKO3GpBSkevFr5UpHpcLTyidb73ftCDfH4poCD4QeMaHL9Vj64ORRWZNaUynR2qfJ
GmvvUmWY2qteOX979/aAmSsZpYCg6deuTkYce4k6eAxWN3gghLH5mhpLmBzi0SkO2jxmexTk27cG
NT3KWQSZ+HTyGFzPjlcgMTAjprAJgOMVliMI75qb4P60Ng683PBST4CuJuCM61HMNlMsMZFOzIgC
T4fYRffCr+Mmu8yT4/2R2K1+TOuw2mv3b87OBtNAfELMflPsj3R7xsiaiyZU3DHwkio5g+FQ92CW
W3uEK5aSHZcaeEf5O34LbNUeOg6VYwo8RguKtgPEWyD7ESSU3g73l3JzKPm3oekp47/VUFmdh+lI
VyowajUKiJK0x2IY/jL70t2pgW7UCNGqo0tCws1JI2C/npWCPoQsInJZuF0TtGZX/V2Vi3vIGzN7
qBbFfjaF+TkaRu3PNEmW7zgj7ZHxtj4gQQpnAtUL7ufVbFHFtoSHUl8Qw6IKIntZTih1pztruvEw
0OKjg+CgvUZjanXEcUQrqjYvQHDO8cIzMIYPgzUXR6Ny+xfReB1mfYI6LKrd58bw9hyGtj4pyFFa
w2DQKW+v4j2jbo3YGmjW9EuSniYlaw7oAtBatSdxfP/uAbgJaF7GHjxB15+0iyfFLcoKE+oytYKu
mdPDYGH3N5nNuymF/O1EH/SBoKFzn60+XSToPDcqoD9U17s/1aGrv3pxWjzEQMN2durGArI7IL2Z
2LpAV1pdL8UszFJZavpsZCEHs4ibozI5o1+Mnff+9xuVNZvgHPVR7rTVVhnVcEAehWqiuvACJLoY
0NeW+rcu9bYoqDNMZO5/so3Kl6T9oFaC4BrAxjWeoS2sfFDlu1qm2Jr5Rb5U1sdeGUftWHVT85ct
zEQAHu9LC9pf6nxqCkeDXtmFzocpwzbkGNml1v9v52dtHE3AqjDwPMmLp1lxvZXSyYoU2+V2yMup
OSmjnTWnXoy4snFp1P/YFnCSAAJirH/r4tF+ybBk6oM0j8tXM8Xh4HmyYofmYF6oX4QxZfVOOLJx
qGXdBFF4ehzEI6tThVDOZKlJSvUEMPTBpkAUoAtvHr0m+5A0uCzyTGmXYW56CuCGudNg2dqSum5i
2UTl1wBie706lWORkdtMuI7xngWHrjwlkfan2tvaTqV3ayRDIl2AW0Ep8FbnLPXySGlI0th72MVX
FWVPUDdxYC3TuHNPbjzjMllkWSV3F0DE9aQMoq0YoSeCybiZn+o2mgljWxfoRWJE50afcd5uqKLf
32nyb13lMbjvmDyuPHjkDKuYyKGo2kFwG1AjS8Zg1Kf8p21V5Q6gZWO7MIojMYFcjBA0rueGPZGW
DiaAFg2D3EOxCP0p7jLjf16aOidFmPEJ0Sr7kHiR7ldqZ36+P8k3DOB6lprHzQIaQ9bhVhsmGTwz
h1Q/BGLAAfuihxByAmMOwxminRaHQdhAjDk6fa2YxzCuxOTjOtH9k8LshW/bq7+aMm7OFR5EpyEM
44cR5devnZIl9jHKRrM7GWOsK36Sxx31oZFr9JhUnV2fZqph8AitfMwfHUspj7kRedXO/G6zUUII
iXGX5QbKKetyQ4bbl7CJjLAx874l9XD2Qls2cGU66ikenakCk6h5ho5UgMTS5FWHXv6PIrE/lQL9
O0t8ur/kN7tZ7ihU1d54/gRTq1cjtYYsoWVIKSmarSeBGlTmq42rPkXUnU6OcKFSE/DtaWzID3n1
od+GpQVGNENxfS0NWjv4kOU8HEE0ex65udedzA6g6xLODoDQrNt5P27uh7eDA5iEsYBJrA9tQdmq
RsucgnXjeOe6GcZLHvZFIFx92gnzt4aCriYFRFxi7jX4g+Q2BZhOs0JaNx+EZbYkE/2M97S2h7qW
t/d6FYEC0NcjAZQg0Ovj2pe61SXFAF3LbcMKqpYw/1dkWvgdUmZ3wCsTVcU0nV77eTF3oo3NoVE/
lRAXoAjr1rlhjVWqmiMfcLFjdG9103frdDi70xg9T1K6umja3O+m+t1+RHxKCPb8j6ov817dUZnS
YXLSgSBOIc75ItcXtMHt8Rjm7Z6089Yu1UGGws9EQQju+fX6ZkZrpZY3C1wvu9ynkDgfJg8JzsKy
8sMy2PpOf29zPEq6NqMRhK87alQi+ci0AQJVVdRjkYJtb0wTIxwXq02afHt0/s3xyAhZSzgi3EfX
8yPiSqdxSaTFezZ+Fn3jHWBFVg+tHQEwaec9J5DbDj3fznBA5YDMIZ9ZL6iuVA3l8IIISKCucVIV
TGlOsQKnKTB6x/pQpHbhHgzP6Xl3PCX6UKmmGD+qcb+w/mk8jn7ZGaXru1nvYoFQQtXkD/Uv8O+t
d2ck8scidv9m6ks+vFodcs9JQ6eCvgnP/dGb3PQ1TMiaSWzzH/dv4dssk7EADpGgo+5Nork6ydGY
lMVSK3ROFFX5wZmtf2TmYl6cftb+FG0JA1YrWrpeXAKfTcVd/tHUtnd34rWt/UBSzW6g/IJozirX
DWd4CCmy6YGah8shi5P5xRS6/V0Nk+RH7ar5t/vT3hoPfxbQydJDCBWt6/2HdGMOma2l/N0b/Ycp
zARa98vQ4XoTptlBJPUeDOEmjGKdubAgCxpUXCl1Xo/YRFmtOW3DjdlVyh/QILVPcRzuRFFb00LZ
FIwnX1Q2ra8Hwa9lWUanFsHozfZj1xRf0g4ImpUpJADToF/ur+LWg/P7cPLn/FZ30TTwpKpbiQDl
/uIQJ7oXxMi6HroutY/3h9qcGQUPiVYy6F6uogW3LwanoAEdKG47P1OTVD9VhOM/auK5yldmrmD/
/SNSDZAKFFyIwGWuJ6eGnh2Sx4vAdZvx4rmi86lR2H4ZWfZRB1a4cwRuqXPsEMQVifzAjJDhrqYI
n82yJoM3NR4mIz5aojM+6dR07BNd7vaLMtYixTqtmZIjpsxzciTCiRzfakvxFdO62fHRndDyIKYB
bz1wfcCYL3V9iP0qr23DT9Rc+5jGHUAoK9ezhxSvN9MfjCL9ezTxEPYHpCv1ne+2tUWok3GHoecv
xdivV7Hjw9iVxSp6zoJtNOXckzAy9ezRbt5JVLa2CDVbSjkqKotUI66HctyydkqLllY5ZfOxHQrr
TwpkWTDaloIKsL6X4W5NTRJ76Gxzj5ABXo8Xq4uRaOHCeDrFzVLpjUAgE3I2zXBvL24NhfAK4DkU
8OA4r4bSotyk6EiL18nDBH3msXlO5xkiTFcmO/nsRnhFUYFcElIzoNJ1J32wFHsw57gPegzO/wlR
s6/82pyHwFaV5hHsZXEca7U6jFbfRDtHbmOa5OwA4g26JZy91R3Zdm6WVHVJzUAvat9uLHHJgEn6
jjZmp/une3MoiRIEF04zau3x4mhzazQlwUaSRP8OojJOet0PtKPGdGck+W1WoTIsZlxr6Hwhi7ku
L9ZZDB1b5YGNSqU6ppL5b1r1ninA1nws7g3KqLxmN2kG968HM5v5CAvtUj9u2vFHI/RxINes8z/f
v3g8Y/RtQZ0Bjlp9p9nrVAvLuD5A4y4JlH7sHnP8EV4R99a+3h9K/lU3qyfZidwh8BHWNOkJy0Q7
zSmvaB42kbpeeWdjGfpTlo1WgP60Rml6fHeVUUoTU2IkHqEiQSp1fbKR8G2XumdQsC3hc88zgPDt
qJ/mEJ7pAPBsJ3HbmiQpG7kMe1/mNdfj6TEkFweZqaC3RXMczX78jBu4eWE7OSU8qrZ6SNDf3Umk
Nu5Lqc7NncIDJ5uT16Muk9lZFOJ4b5rWOebl6D54CM9g8YyiHkDU4Xj/U25tUTonNKF4vikLrnZN
liZRhax0F1T9Uh4zp1cvlTL+BZB7r6GwsZ4wtmm44mJEDXBNeJddBtE5Ssc7B6o5Dmv9e2bmiL9X
qgpVwFFbBctPoZu/7s9w4+6U2reSP8TotNquV5TLNGxaGeNNrTEd3FSxfG3Kq5eqMBdpHmD4aWXF
NHCKZid/u5V4Qe2UtFQ+Q5R4bhwNWsxxvLbH4NRuRfU5gwLdUHEYxg9ioAKNC4oROKlanNJeVAd9
acWnzhsRu0c/+q96VttjpKTVf6i1cCXxs9AEkM/Jaj1qYzJ6qyJhBv4yHhWr0R8iwwj90hPzgx1Z
6vn++t+isuQqePyHIAqSwjpKNFo3puZMbUBTKNMHnVIRIGV6kbgXZeiXz9pcduapT73okfpspR1G
JRvSwKzn9t/BHYgd7v+gjS3P7+FUo14rQwT5578HyE3iRrrK74mnnvCxLi2cX/WflCr+Q3wsNQNo
kUtzWTAH1yMZoLmptaQUDBCtiM9LQ3bpz44hgHRaRfyaeka+B3vfuEDoSlI0gBhPfLxuXjtaYdWQ
5LoAomxzGnq8h2apvVzwUH1ecoTR7q/m5ni8obIRw7O9Jj0ivGlHs6t3gTNV9i8hpjoQSq7T8Ijo
KUzFu5X42U1S5JByNOIgNyhcV8RNnwurQ+LFDH1z7NTAoNZz1oXyX4biMvfwYZHMhfUzpyxOHluN
1sFMMmiBpk3yMs3e36Y3Rp/fv4iExwjG88hR55aL/NuW1MMlH1vs0REZsOOL1SHciBv1D8XucJUS
5AL3h9s6AVyEkpMOMBMcx/VwCbqNc0deEUyR1fuwa7zArBLh2+NueW4j0OJTSYQDARByQKsj0Lee
BZ85pqDsmh12z4l2Qd293blptzahBFuC6AI9xQtzPaF6SfDE0+j46aVufGgU7Et0AGW+U1eqT1e3
3InHN+804kew4GD8JTf1ekAvsbo0dzllkFlK7hCKgkklvKPSaslhycb+NAtXOUB5K6XGiu33etGd
o9Yxd37J1swlJQvJNprK4Pauf4hwW9gSOu+35pZZ0Cx4k+u10/oTXalD06COfX/rbH1P7C84eiw0
rmer75nQ6BVJwvds8kg7ZZFjBa3n2R/vj7K1QSUcDVNANCkI+q5nlZBbaK7IRNDif36kHPZ37UbN
5xqUx876bUUHshmKlai0PFzjSikrtqNhEG/Z6E8HCeb2P8OxrZ4pdxQUn5LlycsQkyF2iL7cn+Pm
SnLouTolamvdi7WnDHFhQZ0mHgrte1klNVgOeDD3R5HfYxWqkwpLig/5B1Ibq3hSDKCc7JoSDWwC
5ULvP/mZGGWNPOQ4HY2xQxEAwaeLWgxqoE19shN8bX5IibX7/+HXOvFtPSZ24THJwqhtOt+T9RHx
hjaA5pZc7s9080vatFoI1RGqehPw+e0O1fRY0TWFndmSOxwqLVLP7FG0Kt2U4CZcjIBuW3sS7rLH
w9k8g8yROFraCa/TViVN+oX54w2uRCkAtVk9mLFqBTERXjA30PD/w0zlaOAJ5f29ykxSq5G8LMar
ijh/9eIiPM+DpH66RT5lx7Azlc/p0ovPi+ZWO0/HG4RhvaEI5ABsUrAHBiW/+G/LbAsBaMGNKC/S
apkfxsYYNPTqluwbyAdVfyADdRBc05X445j2sc07nWfHfIhDpCTwBLIDkTaqB9EBMKQfZl5X+dM0
qaPfNY6uHOf/4+y6luzE2e0TqYqMuAV26uhut+ONyh7biKgASEJPfxZzNR3KXf+ZubXNRih8Wt8K
yRx8oZ2xGrnsJk7eGbu3JmQGDHLnLcJE/KWIh2xRPHcIGK3g3r8eUJGHvHSBh7GZhC/+/6xWQbHy
36e92C030YVTF+1zEvZbRzf0AdrM7dhetT5P3sOj3pqGuP7DeQIRi4iWenEIWvDeZlsAbYgW5Svc
wsZzAH/Uig6bOBaz5O9s0m9tLfiiUMbgcMdh+GImNH7sxo2gaQuCNLmO4REZlEm2bQHUnJuRlYIL
nq3XcOWfuyGl/7gtgab170vhrU0UErsdfQZlHir757OxbzknWa8BjA08uPZSpx+zbHxPv/qaiIDv
iGvcTuCFGAua9+ePifD1OjZTiB4E9/2pRf7pr0ZbuOATzHzY/mbsaZyQkwTv5WGs23Dgv3NGVYtm
EYIugRA2aKNY58ZbMsVsqeGfa7bSktivJdWj/y5XuYwVjUeZl91MGFzFstTxMiLhKO/aOQqhJB/U
NNSWLup/ZuZgbqCHCqwD0BF80l8UhLmSvR53ZaRbx+zeUCYh1Q3647IE75y3b6w/HOu7TgxNW0ie
9g/6n+1DeYW8HQlUpVdpUsLQIj2jxGJl1IEV/fe58dqgYGd6Iv0T3wyY2CsxNdxEUchQ3PwL1nVT
lUsJ9a6HPcr3tovIA5qrXV42HexXL9ALrenHRYoMczht7Fi2aYZQA7914S0FCKbLLpBre6NnbR/m
DUN5lA0Sod+5m74BkuwVAUjOe9sNOoXnw+PBCt7mDkBvAs7Asd1SeaAkmqrMR/OvTXDZlnIUWfrO
rvhWPQtnBKB5ew9/p388f67Mh0y1HFdtHQ/JHZltWqO/wcdSABaBTBim0FD2W9NXtIck3mykKDNN
xQFL/L1wkDemCC6TEaAaAG97PPTz3wJ+++JzX6gKthDxz5ab6BAqCr7rbLb+vbP0jQGHOhyEPZzd
EC6+pBhRAsghpAZnKVPTDe2XuDKzaY648sHmcojG78gyX9/5ym+8IR4KjBv7CSrAl41VRDzB20V7
UGitgj35ukaXZA0CxHsv/49Wz56gDCQAxzXA+/3Q+O96g7tbNFM9V3NixgOVaKGawUUHeKO+h6u8
NZT7qgYlGQSUV+RWT6lLxwG3PBPBEAK8l6GaIVo6ZRIUYQmvwes84e/VXm8N5T6EuC3g/gxJ4/P3
85ZmTYRQMvhAqrBKum45JksOLkA7L+8UmG8+CgUe/sNp8EoPOtigTU07zRUfI35qiik+LYW09bRO
79H73iIAoKsKfQrkMBAivKSZt20g0PkH9DC1WGk9ZMIV+j/84KINITYDfCXTVSBgupWuLgp0yAPb
z+9cHf61tHxR6gH1AP3uX7My8EWfj22Sy0AamLBWu9+6Ogp81icAFc0nr2UOg/+eYp+UPRmaM50N
tI0ukFKW47IMFDtW3lznoUOvD1BfdrGTRlmu4fX16e/b/BtlDxLJUYj+28sHyvr8VxquBGxBIl1R
OCmjn8P9IV7jT7MOhytWpM07AP0bswAqOQSaANlDTfCSWiqCDaSVDPgT2DkDEr2ZgMqSNTdS+uC9
A2wf4BcfYJfFwQhkl4EjUv75q6HYMyx2QBmkciw7xFu+1mhyxzD6Mmo6uwlx7GXIGAKt442cOuQh
j2VGUnL8n4cYsrm9RoDqAaEbLyaCBH6Ttw7wSmA2BBIj4b7mUbsd0mLV12JSzee/P+/NMQZfbpfg
BGhLvNi0ZIALgvO4lMfFmoFShghAwBzLlQEk8D/XI7jLFDH2LTg2YP94UTQLt4XRksUIMWqG4oxQ
EeR8hTw4jmp5L+D49Vvtj8JDdn9BYDUvJuqMcHhEN2e6WoPJHVOog8vAsPU4sHe1YK/XBKB2kEDQ
dcRJCqra84mzqbxPmGh2PNHDyTwx/IImOD/4LFIl2gLq8vcP9i8U+nymYgB3E1EUTXuTZ3/3/xwz
MF/NBTpkeDeA+XE1GZqKoyG4ipcGa+S+mxLQrxFv26OASZfkWvRJgeyAhDYzLOYtrg6xRYJGyfJp
7A9wioqvupGZXx0doyNj7dLX2rnwBmOHJEMJP+YPDRw8+OHvL/LGxguUEocXeNVo7eN+/fxFmCBb
FvREV32S2N8A8MeLgM/dZRqhOStzsiyH3pHipBDjeykoC74AbtfNOyv/re+3p4rsWmdMlZfq8Rae
Tr3iPTYZkkUH0uTkGMxrejIsipBn/27gwhv1H2wmgOuB1AjBD4qu569daB7HZN/VkCOe3k7OAk2I
l46c5YCwyqE78iyxNz12vmppXF4vmLdh+q790esSAj8DxnsR6OZ495f6iWRDeuq64IiNm8QiXCZf
T27gBmbVMyp3II/nPuneg/nfGGxUm6BiAwBE3+SlLYzExcgNc6qrQlOofnKx3bC4ne9s0fcrpN8G
7sJ/n2WvoSqYNYJfCQktlsyrosXmwSTYnpymBgIugAq2arARbM0V+l4tISly6mxQ5yZST39/8l47
v1inuzcNQk3QOwlRFj7/zoADnbQSANzGXVLJSXS31L9vxPDmY6Cpwv+4VsAU5vlj1Dr3nrlCV0Gi
YCvBsk1c6Lxt5cKifi4XGKPxA4G14aHZALt2Leme7NiGdVD0/GGhZhBHzTg/eh7Td/aqtz439Lg7
XA7SKdo7z38bmeFTGbVYW74T0VOcQP6ibd4f8wYslzpkwPjqvw/6W7N6d3iCOASOS8hWfP5ExbIA
KBmeSIJlOow8SSq+0Px+KXr4zxEc3ynQsXce+tZr/vehL670qRJ+zAKOdvvaZ2hOdKouCCqHJGPR
vWHuf3aHw4juZRhanXv46MuLfRDYzjY9kiWyrdguIJfpUjFNDggp8uWaO3sAaJmcEP38XgL4qzdF
HwLyG6BAwEJRm794U9nmW4YGP7QwpM3nc5LoBiYYewQGzP2GoD9N3jXvxbfsM/jZQsK9FAURLnFQ
SYL+9QJXZ553w4buWbVCXT2eojWeb1LNwuspC9l7rnCvltP+MEhgdncPYK//Fur/OV23uV9kJARu
wI2P7sfVRcdCTfnT36fpq10JT4EYHgY+O4L+urUTQMGEgg4EG2v4QyvRIADVUgLBzn2JOgICSSCY
9Sy29yTJr4kSeDT2QSB4uKKmMKN7vkJ2I0khCCCyTdPwxxoJ/htVbbbBCBXUAJRi8R44Hbe/EN3t
P8PzqCnKxsnijnU63Q5yQFgmqOBMP/59SF6t3P134UQAuAjaEsb++e/K6Rg6ssDTSndLEVdKsvCY
W9PWjUHNpmeZAgoJkZLw98e+8b3hjYxeJjQEuAa+rKbynflc7FTzbGT9l2miPARWmLxLf37j9YB7
7E1nIKcgqe0r6z/zCtWn0pgMeI4LutOQcNqXIXVtXFm10U/AjXGpI2Q1P//+fm/MtL0jHEF/gzwz
SAqfP7eH4SBkKniub9CknWa9HGkrklLw0B8KHxbIuqJJCUzyPYr565GFaS+ubUAp9gr8ZaNYOVCg
cPbA6bbL19uQke2japf5HXzn9Y6E4hGVPvg1KCheVcMr7za8OG7vc9cUVTeb5Ix0vB/eL+bMHXDe
vw/n688IthgmC0hc8LkGW//5cCIhtFjjBO38FjrmoUKwznzso6U5d3HKHllqoytNOvm/XoR3jhrQ
kH+jADFPX5yjozS4mabgc3n4sR0bMbpajHFbtb2T76yH15stHoUdaecs4R78ktq4JCbtWgoezQqb
759cOPbLdUN43wH+/fL/GMtdffEvBIla6flYkpBbDDUalilMtPNPY9Q0/JA1LS4rU9DbHMS/oT0h
j2d6L9LwzZdEAbr3UuA+/7Krt5FYacC/WIyBYieZJf01Hcf8FAOcfWfCvF5/uBiC74c1D4YhCv7n
LwnXtJSQCMAOVP30JBOI/k6F9uYUx4r+zptA0HLb0vw2mXj2Tkf49Q0L8wYitX2iBmgBvCRFoRJB
xj3Bmmu0jvpypMHSo2+0Kjj8N9J/aZPMjsfGG/2U0sn/KUBWgYHwsLrw49+/9RubAUDRHTZE7bBv
tc+HgTDeW8fQR+3HeUQsDoSlVThMNH5nuN96DvxEIP/bbxmvYtmbEExS8LIxp5JRXzcRUcctat+z
fn5r0/nvU/Zf8Z/NHAh+ZyR8c0DEWnsodpFwS2cGOrhY5HKEx7f5/ffhey3C35nvYC78CyyjqxM/
f6IAAEgmmGpWaEFHT8jATHjNhii/m9Bk/2awB18BsAlhmUttfIHtyHIzFHH7OLJpvMp5DBHd33/R
m0MAtwMkN+Bqgx3xxQ+CkUPb72QO0Q/z54yI4Wrr8/CbomNeU0RGvwd5v7VmUQPtUBX4TXAeef7A
dF1GvXgAY6wn7dmim10zufWH3VbpnWvLm4/aQUeQVLA7veoMLbm3GQVFTEEXdvT5NFxANFjqLrTp
+e/D+Nb2gGYnZIfAxYBBv1gX2UjWbmnoDKAqH/I6pd36e+FsXeAqnex2sUhLDnQbHCG26E5/f/Yb
r/mvkhN7BC5p4Ow+H1G/KygmeHxUBm6Vt+umgofG5lCOQjhz/Puj4K37xsoEboVSAMUnrmcvgc1k
RiaG0uDM54hs0tfE9RRByQo9WyTBxOJRc4LXbDIe+ZMO1/UJEngHFJtqspQJz/v2GIJK+5H0Gfmx
bY59FJqxrIQ3wRjWW8CUrWeqwqJEmua2nbYwbUzdDnkbnOSayl9Kx4k8ar0u/2TT5Fypvc54OZt2
ftgCiNOqNpPJL6pc/ytcXCfOyAJKhlLN0n1ArMwqSiBpe5HexcM/qOnDzxPVOkOPQNKvds7NfNq8
6L7uOboCbONkzqBcZf1jm8SoW3WEXCrEzM+8KyEXDm7nzhTyDMgVoiqUnGBhdIHXv4zR2XA3ZACi
wCbF7RxVK5K9CoRcs9oNrc5OyOWEe0qMpNojLzxtz6xgBe72dMpNDW/LiVeb2ObhgD7K5GsiwtYd
YRAynAs5WMBqktC4HMdNNQ/aNOIr6LLNj0lP61dkcaYCZI1RzpB9wn2vToxPbxFFi/hMqH3NHbCh
kNSEraurSBG58Jp1o0xKbBLdP1O6cHJLcx4+gk+mEL7V5uxjqCUKzRUWS3Ck5API53Mw5d2jQQhM
d6AGdL5ySKftC2QAvC2jaFk3/BHVffbOmxg3IjizpvAdAVJm+Hw7eYJ0Dx9O+E1rGjK3q6va38WU
N4hOg3a/qRLXu/leLpADwgEMDlrHBsZZwBpJG90RZL+0V3B4m+7aPGd4U170V01KxvQ4Ukz/CgdU
8lWYjv+wEMJ+BQGxQIo5nP0D9AO67TTiQI0PbZiiNzC4Di5yLGlwCx6mDn2CCXGEt0mQbPbQiFzB
HLIN3VQ2XCNjFaTabTwtMkZa19SwL2b0YQqqAcxxam3DLjnmqygGCHMm2d/CliAE6WE0/EqFAYhr
eIvw2CwpT65I4gBxgyCU9OUcj1yW1MCG5ZyaPCD1ss4RclWBBV0RzuhvWCQh5UpyoEUY0KWwF8hK
OoTiNEH+I7GFSo8Zg/ynHJCaRMsohDX24+qmfju1xeDoZdrSsKvhVinSU8wY/jFC3HZlkzYlMIzo
xAONlLhHJrJcyiHQ803HePxobRvAX30d7fcsQ6u/iiyYwCekcQ09CHlLll6FlLEY1CRcMRFNDxr/
0c/UhwjpSWew2FqK1xxy44ZLkMFO9Rq19hSXORJEHlPSEPhFBs0ijsOmFcxOVsX+WbN868+JYss/
gkXTF5ciqgFsd5sAGEPesDhuzRb+4V3W3WyBa7EVZVyZMnG5hp4+b5K8nJQuPs4NwXQVmwKWhjHu
zw5zEYLLbB0eWCNhae1wJbhycAzOT0gMxk1yEtH0Z+7Q3wAd3CzwH0DgbF+SVc2XPB/itNQovKfj
ADgKeA0fxvVsh5zVBej5yaHnlEUXcBNEvy8K8w9g4ngtLfC6xwLRGrQ2erSXJqX2kzYErNst6dm3
zGGq1BOSXPXFNI7/xnV7+5YmKlO1GWOLk3JLHSz98aWDWtKCjNVA1+JxyYydDlHD++ZCuLcOlpgE
PkbRJFVziKkNwjpO18CX4GMkwbmP0eQ+LLpnqhQCsujKbrDePuhwIkji9IFHejCTDa3nQExBqSfe
gR0fiLW743yF1/vcrpupt34azbllnWPXxSSsvmoDqP1LniMXsWoWZ8xFUDIgHWqZgehtDo4VZ7I5
qcqcB8R9523jhifccJNfIbUcISOSa3ELBkMEKL33QvuHGT/HHmi8ARCD77wbb0IV5+6EFPOGXmPw
YVCfbWCek6pQQ7fcb9TF7TXzxLCDglGc+JXFJhu/NnyYsCdumyINcrAzCs+HU5bqIv+Ztc1Mfzbh
tkQtYFejN7h5wh43/xL1Kaw1S5v6lXxUSdoVvzeUi7Km/TZpcgo4cyEp042hAVq6MJqhsiKS9nKD
zlbbLahE0Gf9CRb6M/8Bi+RgKJfYU/+LhMaoFMEmmVRn1qTw6b5mtMCeVYVtsQRPi1tD9xm0RAbr
sFCE9g6+ie3yq18jHn0hSTcP1wSnSlzBi7Fhf3SMRPn1KOnO4DnhfrR1D2DORvbWOb4lCveCAkTr
ch5DIrpaA3EUv9vCR9MEP/RFrB/hdN6K695ZlaO1Rz3yu/W4NF/h2pYGEtMnWJu7ziqZINyvceKm
AWIPgs06pnP8RCP43QKIT1YDEqmNZfdIhmzum4OI+rjDeaUWRiV8GUA//YhxC+IadKRovqfoXzak
9DPcLWFX45Mm2SpcL1NhvgwxhE+HLpjoJisHQNq15dZQy85L1i/8bhkLI3+Prd9dIm2MqX+XKLul
xxBrA0ScAP63cLwJgNh0v9EymRtdmxiR3BeOG3RTRywb70zkluWsEa8n0KpPjLymAg6zTVmM8OuJ
q0xJwe5hBShhMRjmfktoOUlbwMqn48mKPl0ihuU28ZssbvmQ5025jevMQPyJNxhGlUgrLbKncW7x
UcBNI7bvy8UVqzy5vujcuR/XJDoLms7JpRcuhUI8EEV3lBnocWUy7MWsIPEwVX5c16BB0EDR8F80
96a5k+A4RqVPRzjQNcpsSRmsK1yjZsLRX4zibbufdxuO2rMBhakcYoFwqMhKpFjAoXY8rk7ESaUs
HK8UQkyXtqgRJziiP963YQCF9YR8jwnJTvsp6RmvET0GM/k0XId7MMBh0uzXsPvMFzC/K2GWlJxi
MBrviylr4jISpFhrY6LlS+DDxZQDtIDI6ggae0GPDnbSk84delYtkmfqts/i+21w81d0862v1oSE
usRdiLmrSRbZVkPSsoLn0aqoPcDzAtZGWb4M4J+xCH8+sEPzc0xhsVLJwjTTeUv9cIOo0bGrYyfF
9ULCgN8yaAC2gzeM3xvsexg4UGo/pTu1jpc+6jOKAwv9v2qZ1IBuRI6/W43diuIg73KwzAwHplp1
GoZ8MABCDEU5BfMcfJf9PKIdtxRaligVqSoLlsv4iCQ9U5woDDDS0s6TpHW+COzMWir4UKtwnRE8
EKzb8iTHxapT247e/kTpGCUlOnxD95sT24ExgqgEe2Iz5GDurrE87o++8daT0haTVV/pNCxBfvSI
z47g9cZSfVBzZoeDCpuC/AyNDr5JDf1+BNN7tV0Cqy0tM/Cvsa7ars0PAZLqSblBzjOi70Oj5Xqa
0+4csLSdrgxy22gZwh1tfQgDGwSov9NN1k3AJn/IcKPT19viNndyTkULCtt8HTHVuyWpkZOHAN1w
LADOZqPzENGExsIsOaX+gnwn7utCTGl4MK1GXVbiNq2bO2zGYX8X2Yz3D+0yhdP9JuAPdOhioQX0
U9R9hGEfG85g6uWXVg1cVpK10p+SFiDbTYHveEoGn2JuJKh6DzATdf2DyLY4PnCp6NXcEf87l6A5
OrXXpdPQTnd9OuovA6K55jJXAUoU5dBwAFHXjllJ4xZk1NzHw0+smuVnCg1GUEbKy+xG+kWuBxGM
2Z+Mrs18iDOrxqu4F/kfY5KZ1w02zxuhYfFWN1kP2vaIAneswlQMbe1UMX602CYek1ktEDiCOohz
emwndoe8gliX89rD6QUewBGv4W4SPTrZdqJEeSw++BGn22XmEU5aOXWeXeEc1nAy5BOq2EU3u/tY
vuFH0JQrd1sgYOy2l7uJlNbE9CW2VCUqTtSE8It2nL9TOfYP2MupR5N7Gj+7vgeoh5XAPzKZ4h9d
M0gyKwdGLyozQzZ9sF0LizDTIGbwkC0bHj/DMfkMyYHNS7SWobXr+2Kaaj0TXMfgzVZUs0oHSKEd
Cx5426UdyqoQmXULncV140wwfgE8N/9gTAmwDk0o9RXWZH4iK6hH3zI+NBz97rHrSmSHsM/GdEaV
INn5uS6aQQclCrz2+5Kp5UhUMckyMmC8P/mMjv5mTiRpK6DAy3I1uFX+NHHh8YMhGgTpNebUnpcE
u8DYiWI9qlyb4Sprc3/pNb7Wo2CU34QGO+Nh05EPr7A02XQB2iHGMlHIFLmxq1fziSZoIRx7NSHq
gRRtplA4LCY+LDmS7r/Oke2nr6ENsqmEFdvUfbYjyYqKeJF0Zd9NChYlU1wwUJzU8qMhA/gduPl0
bVKNdpV55QrUd8CvIxS4MJOI/NF0g6VXXMd9X42SB/orTDU3WjZ5y75G2FvhuTE05lPSLfxb0Hv7
hfpEfVZbPt1to/Q/0N7qhgvF1uHK1mAm19GYmvHEBJ8+5XxhgEBbDN4Ev5/lB1nz2JaxBsXbZop+
VjwrzLlZ5uInZYufT2nDTPJY6C5JD2qLkn8YCV1WF92U0gu2cWypaYtKVft+CG/SXIgbnqGoKnFQ
ULBclQwezYgL+xn2N2F8x61e5rNF/Dk2mZyJ6XaY/dqfbSK78NPoV6k/9CHq3RtpWnfqRtdJEAYM
ucKXdP8kXhl5Soiw04cRhWl8k6zJ+oeDmqlrPUASXCZ09yLrqZhFtYoOGXhLCuLLLW8HiM5D2CWG
9yyipIfDXEp/BYErngbkyi0XgBltVNpumILbFcFRF9v2lNUpSag5mTlmKMWWdDiN8WSbcyuC9gMx
o3XX2RQt9jzTkB05IJnlZrJdeslMKNKqsZEPrkeMDuLGd7c9WN+H0wXN16y7NFMcP8WNGlBcxEsP
Rr2m8Zcw8AhUWwSA25IsQBJ31c8AjGCOox5PBxG1hCoblwqBQNOvq2WqQzAN5mgnAxYdVBTKR/BG
46nCmUmulVa6q20eIzQhUXhwCTsP/TsaCUPVxpY2AR96aFeUtkvyLXWuHy+RlvAqYpmOryDx6PLK
4O4bf3DzSo86yik7pX6MhlJr3y0Hg5BFW5oRk6nGDorNDfWf+ydMeDvVQhkSlLSh7W/R6a05rFnm
rloLHzdXDmETAztGZKu7GQQTukzWBVBR3LYpDhTRTeIYbKBUnHDJW+A8SYnnVpThhMQhxO9QcRel
pHdn5KYASQtg947NBLIsvWcrD9eR79LrrRvzoAyAVYcPnZiVPwL0itKjQWv9S+yKaKtUB9vOYwCk
oLmKumnxNbi3MCJhUdv9nhgs8UsYBpLwhGUdhSeDGmU8uwROsJek8Vt73W1uT6yBHisphwVmybgD
Ek4rim+kzirm+WndYggoseuEkFbAOSk9NmzlqgKLP/S3MNc0y2EqRLR+XgjqxIPHzzmgZoV+vQGH
QlRGxj0H/oaLDtZo0aQwMwuAncx4tCpbkucfm5BNednyZuRlI1YgLZQ3CnKjfmKkimCDf98SZNiX
PeTa+j7hW37ug6HTNXCr8AM28eErSA48KSOXTD85ScYrukYg4ZKxDfqLtKgTYdaY2qzuep88dtBM
fcev3dMkeuTTnzpgFN9gARI/jVh95jRESg0H+OKkX6Zia1UZx1bfLgkOpz92CZJPMLgO5wOY+N3d
2hjqcSPJgP0AQtu+Q+iTIDHUuIhXtouC9oZoDFbJjbAXKeJZwBozCh/Wrg/ImWtEsN2k6AasNRye
s+sJ6pO+FlNbyCP4bPEjHYkuwDuOOl1mGWEal75/v623BfkFlE7Kj56Gcr7PEyRbHtSaNPaQJDMd
6lWH88cUm8Rvb1CpVjAVG9NLPMzmU6Dhcn6QYL4XB4rjJsTuT82NgzYRMx/r5NS7YiCfxNSvP32U
W1EvA4/VMUzssMu1En+/KDkPFwOl41Li/Iw/j2Hqm5qOK2fneEvYg4+Ew3IKCGpkSwJVC8NhogSX
UKh0+MyhKogX17hy9YuK8VkbfLaV+fwejGZgh5g+S1QOCkSWegO98mwNzGrKSIIuf3BTEOg66SFa
QTW2TnBv6MX2w4BwK6uODbYv21y0gA3HhT/CmJ71MOFCAX2GAzFwnD6d+4dFQtR2BFqrn3Tag1oG
MuKiK+iY0N9suaa/cLdxl5zg/lgCS5CnsY2APRTLINafSxGp+SjmIJbXU9po8sMjM/BPoduFVfPA
kxumB/mLAhjuD91mk0/rytqLj1gzHFAypG2ZWo6cWQoI8U/cAzw78FXD/Fqr2cKdYmLoxpf4+v36
qEXk/HGBgMnUHjvFJUExPRygLEyeCiYcGnaczJ+LeHKPLsPRM2zAiSrV6PBJbNwkV6OTw4PbLAse
MxQF65EEFs3NDVoBfULHc74foE4YSmyt0z3xuDweEqWnC0UTMKqcRw15m7rRnyxMAHFP8OEwHiLe
LV8icJ/nC+xZhzs5zGwq8yZdzCkk83CmTkTt1bgTSHDJSUcBsGsQKJ1wRkAZzez4awOYvgFy1mNU
mSVGOW+ZhdxqzPzC6i2i7gtFWOtQ9jSPP5Cs5bgPOhrcKsRQLoc8KtwP1KZDVwULrm51jhp/qGBp
5L7KgqUf4GzYjaemz5NPmiYA60yWdR7ZD1sBGFjQ7sdq2v1TRz49ZMRN3/a2B6+kn7oEasHVP0zJ
iCscPCxgvesDxk05+0Z9gMQVqaWjzVcsBDnmR2oTZu9MpooGVAq/HHy3ZvPdSgkqpoaq/hZlzdbW
c9tGpnZ5ZsOyAHT+JBqEmX3uVT9imBCLNH8McAH7BuNX6isZI335Tm7tepPAECbFaoC4vMOWJ5O4
7JGX8WcQaLOdtk3LOyjGMo9uAGI17uM2w4QD2CzLLur2YrqxSpyaaZ4PKOVAt4viEcG3EZy7Py5g
lE3XadOy84wT5aPwU3Qjoj2+LKKrAEN4LJh/IAWPIMlBrFPpgGfCeCggMrptVpL+BDiYygvu8emt
VyJrztYryCyh/oq/gybf/2TYsYBiQ+N2s4VDK0oUXPPnIW4Hgh4OsbeZFQRLH8EccBreVBJXyUjb
uaasCTooK0asTyzVwh5ygncB8Orym402eXIIYTYOcjNyk+/DNAU+sRXroMBTmGlQAnFKSBlx6p+k
TlFZqG0Dj4CRGP2YmVgGc/vEh1UTStmUQD2weHDTAgaKmhOmv3mMOBaUD2hkXNJukwEwVB91Z4DU
5iPOaBLW/Qa66iHj3rQ3WTjj3HGo29QdEMqtuzGiwPUHvsORvIxhw+M67aLtnnV+/N6pHFIZkyJG
NaaIQrxL5g7DBm+6llS9XAZ/68Z4/GJSVGCfhzFbfgymTdPHIY5nhAou6RreUCTCXm0uac3BIikG
K4rFbQIsdcp+DX3RhCWaZoLfchnY22We0UeZdbF+jZo274BAwkwPKfA+LzUEJtcyA1xbjyN3d4J1
Zv2ozdLSAwwk9FQmcSPRuUEczVXjej58KrYiWvfPmsGv31rxLc7VyC8GN2FyiOHg/6ScM5ixiPcp
fsYaYBzylYLms7UD/QIxKn50O8I3sISnoGP1Ktwq6szFTJ7V6HJ3PdB+etgwQberWEr2iSLnLnma
xJiriqMF7b5lstNXcB0EAeb/ODqT7ThxKAw/EecwD1uKmly2y3PibDhxnAAChJiE4On7q952p9Ou
Mkj3/uNme621awfXgM/pIaFbkjN/Yl7io3CiNETx4xyxklMOTGyd5Gh51kNToUF4uEGJv0PhhYaI
iJCxRKvR3bJV2sOSLTrQ696yhPfLm6fRSh0rkWOaG91Xh36BTcs23xs+gHQS6zTV6/DlSOiMR+W1
w3c42eI6NdrDuYe01d1N7oqxs3bMonZRlfTPEPE4taKiTM4ryWHuWx1UkEmOR6RWRrxFlPwwsGj1
CUTZ6Pu4CsfXpoU1+xr9eRY75UwdB33YrlnDFrCy/7GAp3ozYXBxE96nU6Gp/L6vNhUoYEeMheeV
hO7mbSzLoUoZYvoSgmcDTh1Z8JJdXWqv4luMVsDssH5cgsWXz8kydf9oD/dpxULgxWnaFtZwmuAJ
1Ym2Uj4Q9/7IV4OMLDghP4nWXTcE1Wm1cr/LEtKtbhRSnl+gfAL2gUomD0TohBV6s0QQhZD0/T/P
Z+PIPDnS+hpuc7jdXCjdM0Ycc+1FM5idIvAw5wZVtF6EUFSg3xyqc1bEnXu6Kb/I/1fRXD1BuZJX
Bmme/7HZ2AnpaCMLdncKh20Xh87wWFHVOaSlU22/oX+hCCkODfKUNFImFfSkzKy3AMpLF+rOO42q
Fj/COOHkaMVW/BnbLm/37Nz84QVhL0G4ePO2VM2g5wfRxvn3FrbDX7/qGbaX2qmY02Xw7JP22D/2
hKbMh1F51p5x0ioPfdXL6TnQizo5zHcb6GMTdGlZsjEdwN4DdeSzRC7QV7u+ehql9EvP/t0ftVms
j6SZVsKGdJ84R7K8e3WuyYgf09ouzVMM6yL2k7t1KK2rfF3IKtlYWUCTJpuCM4dzcBtHZ/3praaH
TEykYTmNG8wAhmpxs9siY7/MpYl+z33piN32//MhMYE0mUFYDQe+LU5NPrmb/LSHrXRgMsbmj3Ry
4qA7q8PaWbZ2eNTxKKqMv1K8Fr3VO6+JpGgkXdyxGQ/J0HsjYULRCsIze9AINT1s4QG6zBfA/DbG
iAWZ1pYGXa7kHfQTqYh0iZnhEKvKt7O66Ir1ISd287p5K1IcDif7nxyj5r5B7D0fG1vQHleHJtwL
jpQbFNn2DZoVXvMywWy1U8PiCrLJPCAsNU/xfR3Eyjp7yunEnkogqR5YPYs5Zd9nkffasM5g84y6
S+oY+tllNYWrjl3d7TWXAAByYQHMkSv3e/C8GtY3lpPal9Lt2VRmV7Wp1Mp8krowcu8Zrzki+yw2
jtfWr05JVYjxzoff5Htwbg9so0yRhQWj1zlAfVvtvGgBHxu7nMQicBRSCMgUkz7Zam7YkYlRJiat
uzKhT40LCiWJt/HSWxLnz77pZ/XY1xV8JNqSMk5ZTNQn87NYUxb1JkydiJEsk+hRX2RF1+1FLBFb
kDUG9DkQwe0dMOG0Q7bJaBH3QdCrdp8UeQyAEpjikiRWvd5blEDed+OCI2qYXCg835Q4+Mein7sT
15T93rmt/TdwVyoqyptCFSSna2kCb5ya583KTb37P19rPxbeeMh1LeWnkQ1DvK4D+3Gcihb9u5HY
bX13cMBXrXUc0hjf9ppG1MmcSQqBWfCXoPFTNJvla135jXOY5hwui/FmvkBlL+VxdHxou80p+NPF
iA7nbBDxWojr/UmlGwnQAwznql8KyKhx17TFzD/INVy8txGFuLaRqA7MzAvZuDZddyl71nJO1jqI
dtBsdX/L7NhedI2oPytwBMWnpsSBca7IhPro4Sfvlm1au10HV18wMs1Lc1iVtKy0YZm4lVo46r0F
V/mQ27oRobbcJAo6Dpspy6uRCCJc5KK/syCoX3vGJv+dbXBUT75n+ugvuHuJTCCqIG9aACGTNUvp
gPGgRWTqLZbuq56HUeGzHfGs4WfJz3krSI4b19qvzp5jxjVDx8lZDWuer/9Ca+MPapagV5QaDfO6
N25eivjHZjXqk+RQxWUQcZ62q3tqGlW/iqKvfhUzPDJZLV2BYMFJ9IazU4q/cBoOBMMGF1dxnJt4
PKybmtwMrAAhBPM4skW4qpBcz2RKLnIdKMaLKAFBIdUGaIp0p9QXmwKjwBZHzZ8O3kynpgKF2jut
o7fLWtfefqXfXWN0cfssQPSuzuwa87hvCpwFGV2E4Z3r39QHuuQs3yG/WLnhgtLAlKtA2rum87fh
2q2EQ4CN0TOXdoqjrW/QHJz03HFex0Mon1Dz9P6z7fJ7+hWqrdlOM2d5nI62LsNXESs3wmkmoLAN
aS3lI7wHZx3MMiCcO/pugtWXoLW0AObibQ0bCczSOgvIW+N9wBxx9beTKIaPcOHY/9H4VcMKervz
ud+9dTcn0/iG1D+v97dIrDLja1Y/+mWO5odK2q44g7LA+rf/f5TNjhufXzCzznNReYgNjNrEj1Wt
ZZ/WrcFzl6hCkLlbVcLDhL2pszGMPDepdR3v3D4n2mUkeOWnD5TBk4U4pN0Zaj/kwWl9rqqIf/m7
X4JgAVWP7bewM9W3vZaiSBGd2F/dGIXlJR96euYg78Lp4KxKvS3D2v6NVTNse1KdxHKv5nZO6DWL
e3JCvZJY3m0mGfjOccbiX2uNcbkjO5ogR8yM9gs7EPrzCby74LtnydJujBJLBM7E/T1ypO8kRSfL
nki44s+MNOptQkm/8AGEE2ax3wNDDr5vudmQyGL5paKxe6WqPkGktI1Fc6Cf2kVXUFZh1nbE05Mi
0veEEtnOgH5g65OJ8jx/K6v7sYlck4qarK3MK0bA+x5o8n5DCICyaDXBvz7SxPwSvd6/0+M2EE4y
xOtrGyrHSbl7PJjrmjjF+01xJGbRNoWUlAIP5w/9MALxj72xor0i0XL5NWtp+zsthtl+gH53+r0v
iW7bu1beXONRugakquEWy8d508/hYoVhNgzr0t8JYzEyDPXgP4S5N697oq6mMtuMSOw9x5uy0zIO
6KLpoWv2XayGLZtKJG43fHa9l/HohAe9asfHCtWrdS8tEYbwfGvzYWnkgUAEM995vaAAfM6rKOHA
nlV4yZkTXnPPR/DlJchWNTgNhpO8D5dDkgzRlTGk+4Tw8obHeKzFabJds5y6nr+acIymfnT8TpNh
1it1tWQd/Qu3hikBwjWWB3h4/zow+n5CFnRBij8GgQ1B4ASF9spEcRqUCCDOuQ/CZBVEWv+tvXJb
U4E6BHZ0UabOmDKRvowbFIhqR7/a973UNomxpHkFdiFiCA+blSlFd8MMaiuk33uKbrmvadKZmEQb
yJq9DNoCBRh0/kuP2SjYTYs3fucrx9hFTMgzstxpHJ2p2ybJKitmBuu8qK7zaNrhrarR+91bNPC9
3USlWxr763YKQZXHT9bZ8QuqtvUepyY3bYZqJg/2FpPr/dbBo+6cxdruq9EYP0UPkQRpCb4/3xMM
NbyWQUCXGE8yR9A6BRx/VPKqx24LqSpFf7E2qV7W9lfYzkF9x30WfC35XD2uBOi8JWMfkja+Bqjd
kUvU7+T763zn2yCuKJns+AmM358eypCLJ1VDmZDVN4f6e6t8IHkSeort1Lhl/bDaokIlBZcPsDGM
yCHivonvGNK9MisdGJBsDYv2bdEUYh9QRA/2VZSak4ddcviWqxHXdsgtHknJab+b8qY+OBONLBCI
ILE/VtlOY6otupzRw+frY7dsy/An6DZznV1Px0eG+9zZT/mkEzSMVvJrU3XAQkjeP6gSqiLnT+Sh
FdzX2uuOt64M/GmtVzL6LUlS7jiKlvEivMJMsAfE3O10WHlXZQXzb67dZaUzxuvM3p2c7kchthr9
0Ui+50kmtinuVD2PMJ59mzw6ag793ZrHUMsEgTXuqUgm+c7u3UJJm6q4cgj0UVai8f1SayQ+PV0A
xt/AsR9+25dvIu+8aFeAGfGZye7hYazr+JDH9Ezso80u3hu77EiLnJAcoR5q8gKRXMeBWpixf4H6
SNJ8oTgYJenoAT6NqFoZH+LyZzNXzbiv40S95VXOoYBiIHhCHIuQy+HzPbdjkAQcFYVo03no/fFh
bq3iE4CV0l27qjqCRRPFMRsW9Xjn+ZtZd6arSHUkMM/8BdXDuElk/9bsZgHBvScSjfBYpw+T4baL
RPZLPTedi1zNOCXB6Vb7uCW193PGX+He6dhZ7ljaXO40bhV9dP3N255rwK/fIl6NtVNzxFbBmlmE
h2rW0cdGYrR4NNXmFmywjfwMViua9ybkK+GMrTa2kmrs7H20RhPAT9mI+STmpMNCW3jFGSxayIN0
QnEJPZTHcOINV2qzrqD829a4vy3jJ9axaJqCj5P07oMAZLZ4SpdBZVsZe/x/Vtf9uY5eEx7R9S8n
lyXgtu4P/VO8WG65H4OAJzNGhPVJShyw6FJ4Eul4U75UQ1QUu36egz9tGKE4aqnme3da6bxWtaUt
VHIh4T5LQrXsro8YPQ5WOwWfkZ6aP1Xl6A8yMnCfhx1fL3OatYFgiUSncxBt/zRSk/nohr3F1iZn
775BM/izQsXXHxZonAh1x412hpSb8TLSna0QeDO1VdJX6w5xVsFYLFVzmfJokbthdMW7n3vOultI
k7GOW3uj/On+0c8t2ii4kzxqPlDw+B1qBIcvyq3CAMqYPeKpCqaCKtcqWX5rW3DakOAU3+c2CsvD
si7xkoLVFp95PduoaK3AIW3Ka9o1tQTMO8MjsVKqqJTYg5G2P1uEjEizJqehb8jvSJwZb7k6JwDS
kVPeGV1QQ1E85zzWiMsrC6BiHGSMpMUPJRnXs+eeytmx5al3AnMNoTTEbkLsE6VkpxiREjQzDLc4
kUinRbBCutg+wOtTVOfWC3IpRBnFOIl3reHoZKrZWu9ISqgl+qqlQvSMoZuViVER4shS/pEoa3/N
piFKev7CAjkd+oduSztExFNaDrk6AP4PEIbJWvrsErrQvxIyqP4IP4/+ogeKLt4QACQ7C3M9Op0q
TLI4mctpX3jGdY8R38FblFSuv0cEN59n0nKmR5q26j9Lb5X2I2KMQN+NnWnma+mo+Bm+s5M7pQf3
SSxkkN3pzml/SUTfSK58m+641lrmRwoMwyWtZ6+6R2Qy9RTAt9YHDGGJ7hih+s5VITeFu7TNc6es
6GshOTf5g9jQmw4C1bkPn7mIBwTzgI9q9pPvTsfASh7Ksv2ApZTqD7fuql2sJ9861asWG/rVdZN3
wZQbc2xHp22zAXWhfw8Zkj/NMfz/wQxSAcN7RW4fzCgg962+r6kt8CrgILbWVxv9a3NgsQgPw1ra
5nDrIsEhsqlYo1ibIRZrSDe5NzFSkBfdz+azGDt9ncO4UIc5n3sIgnDoc5yENmx6Hfg+SIC2vIEA
QTe4FAvSv9Qek46w/4bT52ORfj18EevOPbe2vbCyDVlb/eDFq+xfgrZaTGorhgWE+7p20rk2cxb2
LLm3ApzKScMJRpv0b3QXB+y1EUyMCprHIr61eyKKsw+0pbj4IOZpvRRSc9STCIE0bOja4rvCGB0y
dAPPXHguvL1cJGchBKxy0R33XOGEvzcrqdtB/7W4MZ6jvFsGfxdiWAf0ifVccmv0df/uTC6wDosq
7OJy8xogJe+n9khlXVefchqvXwq6d+v7wa9myUwtlgsaF/WxEqJ+WZvCcwCsKo41u8cSCSW1LsbJ
fG+Jnb2lksh/iOfFlsfJmRd5Ul1lr5mcmIRBmgCCU4dWJC5s3HOnPkDGjcHYqxFmdU79xVLkYy4a
nGXcOxXaF6T4JT2rKC3LS9BYcEJlVAqehNgzD60kx22PEE3u7SrsOtbdWPGjNGb49McVvY/SbXdO
XAWrzBMBH77w2xifR1UgxBwaXz0kitsiLay1DFOEo0N+jbVTIRjKVz95KhNqbvb1TC/BQ6TZhXaU
dyTeeWqKVjJuhI3OShOyjdaIl+6hm7vuyAY7Pwezjz6t8DFcp04eu8OZY2ucWNW67m8cAWwhup8m
DvItieUuQM2UHwIKjdCdNHbnnGfQCVofYk4STRPY21A19XcUwZPtKUvj5Y36cf5pAbN7nIYsfCkq
zGI9dEjNaKRTgiyr2tHNu1uVS3loa892yFnkct1bpQogpnu9cNPIgnb4UKj4Y0M5wUCehCXohzBI
+xd0A+wTHcLcCnkukFk+w/+XsV1nq87bYLcEq76S8qDMHnd6Ney2bV4hCPQkmwcJeaTSKnFFl9Ub
tbDpxvdueK/r1WSQr2gxJiu0jppTTR9GinLKQ7n5N42BWfJH32gFOm2pMk97e9E/iLgenpdumFgb
KTqtdgrpfQBliVEmDdq6MjuvntvtvPA0A+a2a/4z4H/55HnR9NqOdEXtJV8EjGGkERoPTTSoOw+k
5AEkayZT1L8lLLhcHddh2WpxiEsVEeO/VgYLDurHYVcY2xbZzccPbcqp+RVhGvD2oZqWmiBnV7CO
z4a+nLijdDat/A7xbOJzKCAy7HNWbI0oqkeDMxM304pXS1fRcJ7zwL6X7hwDrTk4GUd0j2AHQeeF
FzvChIW3YREvdLaPMGyRHC+m1hEvNSjVV53bXXgAgObf5TWX6g5wYnqdmDvy1JuS6gqgEMT7ygRe
fY0CNb8u0rPND+GVhXueqJ5MvqQOzbkZvcGCrM9L+3uFKRse5UAkVob63Sfy3qmb6Zi7pj66iPXF
X4d+qvCfrWzTpQgDCEgV7ujQGB739hOVCAB1ahuD123w2vYjZE0egGOr4faob7dHRq0t0Ls1xEd+
Sm894YSY7xqvLcJT6DUuIttoa/cOiJjZ49JtG7gn8hnPBTYnw+cZYNtzQLufRSE5WyyU9f9k4dvf
ZA4iPiKfN7zmeJiA2tcCB6MAakqO8wKsvZvJoJmgaZsZGbkt/B+gZ86wV8SpG2hYHXwnk8JOgmwS
9bSDIPpzUsr+lQ9DEj4Mjd7mHwsX3U+ukS3J/JDYuh1qjkJB6rThF84YYNphCYbqUbOxFnvh9M26
o/Lbivm11MvJV9BFKKLKOsxk34N7yFHZr0MJx3nkh0EJycKifjRIgscMNNcd9y5tTGLPItD8HbEr
in9WmMvvWqLgOIox8qasozD4Jahg28Swsf97wCbBBNVcrh82jzWFwRUVzrsk2barQOa73vF29+qj
MhEirnTRnf4FTNJPRx+C3LCg+hNVhBh7pvdmLlzxMqmATP05CNHW+1vS/s5b37n3hgWIqI4YXLM2
Jhk+LxbQZGe1nfWCBLHZdmJr5pcpkhg9uDuXO+lrSTi/1SKRhDHkXR0SnxPZmxvOnmGewqcybAxS
dquIH0avm+LbAzPB9NjhJupd4Q1J+bMVayFSRkjaGGBvHPKFKn4bZEEVlwpJ4XCedNSjZR9DFoI8
lsyhlGUNjMmqXZfM8nGopPHsDCsTi8dswQ/hPhnYpemoK9u88XIN+iTEJOxjwcV3gilDSDX1k/tA
zKmzfmnog3zPl4xQ1CedGq3TPKv7pCbYJHMi9qGzwWroo/ih1jY1nXFRiwln235PPiWEV5eKq/yo
Yen8e2Xa+NAI7ToHl6jU7wW3+gNQE2JsAwK0D8SN6eHrtSGNo+X/o1joEqy5m/9Ndry91wNS1tQZ
5urVJ+9qyexmHK7W6q/dUYYN8J+0lpY03qAAo/M2XnRavNELZHTRd2ZXO34gv2Q09mCQTp//A2Sp
MZe4va4P/YhjZFdXPGRMOHXxs2xsSDRm1iXZtXIDbxERuPOu6BCs3C0rONHcjqC0xhE2NIMCl2cv
FG1zEnBZ3tNgLdsVkwXusmUK10vDjs6VbE8lt/Zol1O64bJmWvNbzJQVaGL4aDQmD9x2HAhx79ov
CCNMkzncztGDVoPszysNlljLfB7JPfuVuTKTijoVFbgxizVuRLBfco7RcCXenKG/tf2M5LbIzeqp
0G+xYGS+c+qSRclbrPyiuC/PthfOP9SYw8l5tI7g4xctArQp5qQ45JZr/1gGRrS0Ff38GuDKe8IJ
D34idd58WpPO32wgZHC4daq7Xd8PxTfYHttUPRFD8m4zE/yxPdBVoDsmeSjXZn3qt1Xz0NeYY46x
Le0wq7mbnoFdAuDtGfvuMY7z4H31hLTeE+HljMNtFP/oOrX97JgbUVlsFVOXDgyhHbYkYNnSNtLC
wWnHx4YHtdlHBRZI9rIlrO6LYlzhjPiZACUoLL0DJQnsgz/H9vzeBG1UnO1mKm6/n7bEMlIajwGW
yQ5SJPAoce6j6hUwMq9OpEqUn9hjbAMOJwf4wwDL0oEzQsqrbO3gke6cCv0oUYVvbS2tn/xq5LpD
Jte+dzdOd9d5RfRXU5P8rxtsxvvZU16QTVs8NN+znERwO0HdpYM0Vvb74FLCd4e2eZOv8O9Bwckz
xWA3gniq74E3E6YuD3vGX1E6DGq17e6II9MIslaLxngd1/Ulj7RnXpDeenfzQFojwXEoC05SKqs/
uSNAPNNrPPsHUIQKxfiCYggqVSQw0oP/Ndlewz1DWhaRbuUyPRGAhMtTYEt/Gyvb/uONxXo3Fk4N
qNnAnSMR3MwT1l/1jFyt6IA1yJd59ku/f6861/qY22bwdjNzx9UZbSs/qdGyHtB45tO7K/HdZQSV
6hO994DYVqvFC1Oi1/PrK7SbYvC2L3HfRchyE56g1AV9IjIgMPYpaueoO3pVsfZHf+212RdiRh4a
qykQTwk9pdWn1yVDcgUYMPphGBguM2XCY2KR5jHN7i9/E+4rtI49MnOPa3Asc9utTiPGhu5Gdrn/
KNXIwVCVmJ6Bx+ryhKixutbrpssnwIe4TKstXP6S78/xVOJWN1ZKTF81H/zKiTpwOlltuzGPuKGl
xB22U37lR8fVADSdgjaI1L5ZPf/YTpSlH8qCPo1Pl+jIkpAsMcA5C7Rj4FtAAdm8xri8UTiwImbr
0pX1uVFz/5eju3jbvMnSe6cRUFXKG/HJCNqZ/1lM4Rdk8+ty6SK23p1fLYS8zc7m7RdXBXXWt7GI
DxsRkLgpDIh9U/O90pjCDRwEa6uheVsHo6uTO94Zp3r1Aw1JXGOyjOEKGYDy/s1aLfmFZwP6RwGM
EgywzsrDKDLg86y6rrs0Re+Q0jRRaHhcRrzaH6R1LxNUGBg23H1XhQzxgc+g3KzIg1qf9hQEd9Of
AvTcsLLLGn05pmXgcddCnIjHAElu77j8KIOJqwPFBCpAea2TAqzMxqfFODr/hFhsfnlcAg4PGAs1
ImRRHIKeWNybQiB6g4YoHw2mnDKVTe93xzhQiG91uHlQ37Hy7x0m83+ujFbnsMXwC2lPUMyfkfW+
PEPO1X/dKkCVWGitvzhElEFjzxh6wCbX/a6cKorxuXDopHjc3CFdNwyxWcNeiJMnkDnEsp9Ev7DJ
tuSCVG3swCS13VcU4ZkewFujnWDgu+TFFFOJNvjDH0YBNGTd4gcJKReyk2cPpcSLpKSel7IxJgCn
rLt/erbjT3/G8kAwEqSuWxje+8TyuRnVOKr4OKw2ktYilOYLWlv0J8Rz4SP+82q9bhPSkxPLPAQj
ofPbjItysr/xnQGO4VMo7lobLwlCSKdpdqb0jLPHwIopM5rC+OKAvjWHZkuwGpJAgMbPd2L3r9qc
6Mc8qPkRnhaIXMZSv0+8xy1vedheMMMgdpMzLinRenAW9lpX12X0fPuwjoXPUVIMKO1LxN13VsCN
k9EWNlxJCFdfceX4/1bV15dtxQ8AXeZ3MHqYHv9R7Oa9eeylsKXUHlmHKpoo36o1KKPrya3N9Ez+
N3rFAvENPyC7LZKJ7Ym3eviD4pH4/1HCRJ1qR4UnBgCCFGRn4UayRokOkbRIkZW95wafCWvUnIki
kO7Ol0m5nrxpc/V5aWp5JwO7KneFJSP/BPfdtbuCqEHiIzp7G38GtGE4Z+Tk8O6kG7SIlxDMjUhB
ePDTJZLmni2vSu4cVqTxQSNBfu6M34YkEbQV93nMbLuPbSL5UiH0+uAtNwjGEUsSZcvo+/wlViTr
X9WGj+UIMM5jHteONbyQSeR3Oz8XyaW0rBvglofiGtCn+NdGRGLzn1fRxS7j4hebQLKl0ZI34Zmo
NtlcVAOa/eJUvVWd5TZUW5aj6EfgKqUDRITNJRJC1U9DvQgnBabpfrVJAu3kSwmLuDg0EO6nwtFl
VuM2f8QEil2RtdLHrB0u5h6PJdx7xODhpsptZySpc0Qw5Vi3vslcx9QBlyZlpTs1zvrezcfq240n
v/uMSuP8NvBCUmR22+dyj/eofIyBt5rj0q0Jqj4KEJLdxEF9RYzhuX94n9r80pad+8g5WXI4d8Ey
3XccCBgaGz6fc98ArXl3NUFU4hzACV6XctK/I9RI3za75MtEtqK/N5sYf8ZjVeh96U9yeZEIvrMS
2y2u/Z7WRRnPUXJHWWZxsrt2gfUshnJfuWQFZxGK6uLg5X7cnsFcZU/rdsLpy88/GMatpX6fk9Ge
rk1diUvEs7PCW/VgDbmm9uI4AwITGNXUzc5BUY8nj0D4D2e5CR9RoifvMsbHm4ZL1P8qdOnfOGhB
6VgXUoO3S2CRq9QP6uJ3J6FkUE+AfdKnAV2RcamY106EvF+VwI6ZWpxrwzkXuf4ZMK8+FU7TMT34
7vIdOMPyZgTlGwyZs3dIsGj9EkM1thniMetky7H+HQ8TC3ntySmFzXLJUEe67GUlJLY+5H5Vdhnl
zfZPFE/dbysQ44UnoudGLEX00qrKzi8uxQcXYk2Mdy5i0rgPKGexRBITNL+Qhqy2DOMehhRFnkh+
YXtCchO1EP7pCvEwpoMbzh57UBd8Qsol5cnhsecKrKP2Axhp1PcF8rzmEFI0qol7tOU/BvfAo6gg
cW1uKZfUedwOsX8a2ICw0Y19hyXENYW7E+KmVusq4bT3pM/p5VAnkweDK5vuuYWFBBpyRIys3+TB
9iAFIzTzzBx6Z9m7ScfU4tb5YQ0AKvZL5LgHMrti9mI4CMRxedvvauy+tHbW04rLc3Wt87IwoOyX
CXoqtcFHUBRQWEHQhF46ti2SkobLpG+CcNfltiFJeoyQU+XYwNBniiulsnBZnjADUTSLpimtpaHz
QC73xl3bkPuSEjk3/FqWsXnLR7m2d80q1+tY5/MjczBkpee7K7LJ0e/vc3SjWKytfGQI96z56uL0
d/FVBfoyyi7ZPnD/b4+RPamS1d9FOc0wOwC4bTFGcl6JFxMRhHSwwo0sYL6VOCLihVPoTsTc9sdg
apvlYEE1ctkipBN7cgzaK52/vLRcff4Lu7IvT7ki1YQMrl7+HJo8umwOx33KYNt+9J5oHzSxy11W
NPl0YAuLMbIB8pwZdFEw1V1Hkj7tZfEhYAwPWXC7ENo6ivrtW3U+qgm1BX02VXn+SKDJVNwDFQal
2A2tnfCxev1h1UVwpzB5861CoR1Ns/p6PyIinNMOuBRgvorc9ttdKBi4zALDm06tyjfdj4aIlT9t
76EesybHuHjaibxftB+YVHZeFx0Y6Rh+BCECdUo2YQ9dVq/oEiHonWLf6ty+dE54swph9BMI6i0P
GcJN9birDbJzPHCuD0o7kTSYDsqsQRbdYBiAGT/HP4dPfUt7lEjTo7WiFbmqOgq/1KQ8NPoMCMN+
801i/+CGU/GdoXhvgzrn8E1L0w3Yw0xooYcIxHYX1vAxMrUWPVkH1TMRZpPdc4JLNJ07G29/sUuQ
L2If5m7cmSrWj+DlCS9Wz1x3GGp8qrcEc+NdkFNRLg440CM5rMTwnYfzVLyjHC3HQ8BzlO+mridd
KIbd+o+zM1mOG9my7a9cq3HCngMOOICyem8QfQQpNqIoSprA1JDoO0ePr6+FfJNkkEYa81qN7i2T
Ewh4d87ea2PuTzuN8xYDYXTTBVb1GRlRjx+Wu6C3htXh/7aHzkuPbhn1f/Jxij51Xq+A+lS5c21I
x7F+pnCQUEdHKFVWFd2NbrMc2rkURCnGQ91PaoAYMCwusilUt0oQBcCmblQUQq2uaW7zFPc8gxXY
xjw1xs3Wi2v7c7BYYTlxCzvfcoe1cSc3SDNwMEWluEVcgTSuF2F5tfiOjmOO1IPSSk6FI9cR9qba
j+uGq3fhxnuOTfgapJruVAUf9ccU4gDre9/Lb6bSjopjFES6eBwMqv4rLBQ090v61M0Bfa77CT17
S2estvA2+JTVKAMFPjM/Rzp4S/efg422Org/CiDPg3Zxj6zk5ExfqIXbt7rT46+YLuh3FcyVvJJp
MgOz4QZMcaYqck4BbvZkhuH0KOjhBKt27pq7lD9oqYrQ/d2kEe5E7mKx+NaUbmDJFREtHlMz4Wl7
WmZV7tMobUsH0T7nJNq34I7XCcgMOhJUMrZmSHhQhGi33eEcEqdwVmZc7lkzdHRiKVkS4RAxq62F
jpBdU8j5F5qift4QwOx5pzSlBLm2bT1e1Dn71za10rAGTmWV8k5ldaRPXhF0P0s6H3ihAKp8XRyt
MSiFeLxiReS85cZszjsd5ZSddcNtHdoGOostaqso/xEZFWtuJxLtH5NmMG+jCeziwWTehKtwSvsr
o/Onbu2DXuCS4TSc/Jtad/2aez3WUXoCA9ZNE/gwWv+yeDQjkIOr3E+ddisLsqpAeYf4wniSgPKX
pcLLFtHXd5eGBk2BOII8brdu5G9CWCnxOkmT8aYkMeDByKe5+dJKvhC+UmY8qtAq7+65wCfdg6uQ
pmOBndt7A0zPA6WexbtfR+VNEKY8DW3S7hIyR02IDlFl1covWucOLiEMgiFOZnYFLvfoITEeeGs/
Ed61b7YaA/iI2renbxCXzaXtSg+lhhm2NzJwld6ZMCoeCKNUP3nd0jnYwSy4sDf4VndCp6M6ILFN
Tibpo+VaNo5J0YziAGCoFrXveiZmngY4117vk5+NXIf70uOfnZSavIu6nIbLMgzr5jTEgUsHzQMT
s6aI5FEaofKABZb/hhIRPfpyhw8Al1BP9lS8xgLS4eJKxTxsOMGC7ogmi9k29WFgb9ImQqDb6RAJ
AKVUjqwV2GS0AvDSzO2IH2iP2qJWWwMrH4cCqnxig8HSyldzYWMml6UlbusmwInNEllu8b5Gxrrr
0Cis42aeLXxEXqIPw6BYX5KsDJPfOXerFuYOkbOrfhqq79E0++UBbZ+tVqKtwy+x6sP7HhM8vUvH
b51tGBf6J6Uq3pcXpc33JhOC7hCmEneFj0hf0panK9DqCRCXJcfI2+MtrH+nHZhqYB7eFKy6uMD3
EeAUnXZd2Q+3MxmzwUoUKHZhnuTpHVSZ2dyDZ8eQFih+hlMW9NaQsa6JBW8MfS5Dl2Q4Jw93cHWK
MxcEQcFpvtlza0/upoblfR2iYWv5Byglb12s/MMuK4CurLwYGNxGRn5w1+UiMa/NMldH1ABdvIaz
E+4gMKfZYSqiNr5AdMeG1qBkFScfqG25onPW4s/w4QciSlJ7upFaX5oA1sy1p/vySzPY/hcTE7W9
00ycxfReGvuuiutwz+e5rPKdoVmluyrd0dXtUA+NlvvQqByZYTMaCJh6mznpd5a9H+oOvUYWW7m3
78umU5sBS+luadfic8F+ulQobUqhGBxFtRvbwfts6BLRR2wXbbbx0ep/nyB3uZsMrfBnlOh0mwIc
x0jRiW7Uq66ynBwgSoSGedQaT49Bp8RHZIoti+NXzEVtdFAQYi8a4bItYsKoNutk1YJj+9Ozp96P
5QxrAAGSVV8PjHVlzvgntsAzjJBxs+YwYZkyLijRSrUecaEPSHNT5xhgUO02WRFRMGXlGPwV7rW/
1+Dai2/yxKLwWdOdWpn0GoOLYeoKsesyCyYCfBxpPzau7V15dasH2vHQc9DMJU1lrnAvu2IdB353
y4/XZzQzivKXTw7wtwpBj3tyZZCIg+mLyefYbFnFpRy7WTHbHOsH9i73Kzt8am47FJ/cdmPT/2Vq
w7wDDsDttykH6hw5yl6NcfGPXzeztc7ByXSnOQjNcE8R23+sVFVFR1OKEPA5RXhjPciumrc1AUTj
JdAJGW84UHEOzsteP8w6sKOVNrwSA7MRmQhYPIcze4oGoz+aKm+ZPn6WjztZYiLYVCHV/a1yoHrA
2yN4l+5/YLh3kBowX6gQ9e1uprRIUc8Z7aNJCbiiEWMDXnNgKZ46Er+dNbwxOAfj2IyE+gnbYwlB
sHib1GNi04/uqHNHyIQvpIexHR4sU3ST0DEC3GcZ408IK8G9VEYRH3CTWb9oFgHm5Hg2gOHsLGs7
UXsz18prmpI+l4N5OO1TeHMRPhn2ctETOOX0C4Ma4TAHPhe9d7ECAVw82di7ypPrcDZbJzlb/5a0
L3eh+EX4NJlXPpd++CPdPYctfqWSwMZ5Y0+umXwXtWpGRGsVQJQwmvMb6RMJuR85BfOFUxfIP8Po
LKlVzja1hJRl4ZuRoTk/II9t4EnmLgVF0kcKdNiFpQK8xq7gRx9MXvV1pmlNHDmYkJzObWpMT4h2
xJIY3aegR50s8vD1eoATMGXT/pvzmp2cxWKeL9ysK/CK5HPmXWGdbYsrCtDqu1vTkvtiQIHxthN1
OwY0kHUBtpgrrFEyS+a9wqFKrayLw/qXj+zxlGPemi6RuYl5Lwd8w/ve07q/pp8aXHelSn+Jom3i
z4jA0S3yDU6UKHEac4uoJTEmousd94ek5J+ccMzFyabJQ04UKT9gicHTQgpWN2VrnCIrEF/TifjO
Q9qNyRdRtiAO+rIcsBGkIT4hz4uzC15Mf+M3ZRlv2X7K/FfScObZNkY81/vOiadP6MlBj0+mVt+i
FHnhyPxm2oa6iZDAuuF4XSzqSipQ3mcBngq7ryWTXU21f6DlQgPhcxEqxBf4CNLuMvXl6O6EkRf7
WXADwqMrapAU/BoXpln19Roemq+2fWL33q6HpYpe34HWj+0i6YrjID39HfpnRYtC0r86FCNkyO3Q
cLE5JEAhtlPit+W177TFNyee0wcPZCB3IDOYvkxzkpSX1oicbsuxxrO2oYV+eROOcxhsWm9ChRkB
ZGJuhGi1qCybdIq4CNLfHz0LGWFOWHUEPmi+GAEIdfvSD1N7zftLe7y94cjHWuric2Ykg3GPvJj0
XT8hq+3SJRMz2KI+jnx6ZoJLkjkMRXbgDpfqT41RNzdilFW/7duhj1EpJJGzNcFffktRZsU7t/Hb
bk9zJSLc1ufCNVYWKg+aJDkb4Wwk/bbz6+pSyrKy4ci4c7ZvgtFiFjuoeLl3GHn3s/VH1FeVAwMQ
C7rv7WfkjNGK+4TFfXI2cwn8MW3Lh5E9CbmHabT5CoNQQfeMmvyIy8pOcrAXbletkLTK8YbzoFWt
YUJSyPXS0jlZCQLvY6/LIT5W/BaUCZC+VpcoQYdhO6Ni+pR6fehcD23qp5+GMR5pRqfNuEc+Gv8Z
DMMVhHYl/GimNVtHqmfAnixVLBO8MZynIurr8Yrer6t3TZY3/mk0cALSPBgwgdNaa8OtCe4TEFZj
i69G6XRUQmbVsv27E8UeuDkJtlEVe7gVnHzxqBlEE3ltIeAFznQjqbxZoXndVH44wClTrrOt4Hyz
JLScunZmRc0IYhFgvlkawx/UGs5TWmr8116eYDuWZTl9wvcW/eEUUuWL7b3d+MOI/m9ZyzdcfUa6
stEYfi51Qn0X8QYVQaGFTGiyFfoRXln8i0sWDaSA897epQYQXeIWawjfRn3WkcrRZt1dPJTc69pI
BrdpbZZ/hhb/MSQHjIXb1GyIfo3ymaKG6Zkw4V2qnT4sBwvMlseiwUaEveFrlNeldwrCsvs6F/N8
B0QD/gKn8UfMUiWLj0u+MRCGxj/IBvUWsJ55+iLS2lnEDBOKQMXXddvIKDkQqRXecG2iAaVajPOn
zGm4Jy3UsXINHgyMgq1NI1l5bW+6x6pN9Z+uHrBIWhpbPTzaGu+SR/VhOgjcCNXXKgNCu1sCwn46
6dh2p4K5u8etHLQXY1ukT1QUG4G4jNwzB5lGC34UD8qT3+OWopKH0pf5G3Lw7r1c1lugdKW/0jLI
937ih8RE5RRCTmOSZCZNv9mibuvgVEA1U6VXsMrC7ApIDUtx2aeccpWk5LupM66MyyW2D06eoLG4
FdbslluhfZi1ToGPbmWDk0Wfibu9vSqZaT9s7bd/arcMLgH/CFTNQ4sepKlqc+HIc7PhbK/SeTt7
kXkLBxrpk/az6hZ1BC3uhp/50IACo4HPHfGHQP+ebpDxAnaGHAt+fQ4qM90aqVRP/FjaXBcwuKOj
HY8W1ZoKDOI6cLLUuWCr68I9PCI72uOi5Cfg/7M/eEmRsTM50m0uAyTRDW35KeATbArvIeKMog+h
AGNtFoXx6IggnQ9z0cXWbky6uVzcNPktildqsfZgtD8FhCCJTKOdn/IczN4n8C1a7qJetL8B2UeP
3GfGqxhp4609lNj+isysvqaeKe9Z9PyruMvbbz4+yW4bGr6HRT63cWsN1kPIQfKrM8/DsArhILRc
0+aEdHM42McUVROKuFjYbOdiaptNyj0DV7vnofpvqw4sc2AHznWGzN5gCU2639yX6V5mQ2z+jNFo
/ug76X4XVU9ehJkAO+KyHTp3mdUhjCrJ8GWbStVwAR9LyXVGYaIU32mJ5cGxLENv2OaUvex1gnlZ
76hyGXdzEM8/LKG13hBQ7XynTM5nTigRNyXAs/pmgmMAwgBgC61v5EjXdkghfMUhxuKoVJjxlVGj
x1z5bVgOW99QGZUzekGbRsdeR0OdDgRyVWt4tKckuyHcN0DlzBYGqSqwG4RzAYnLa8cdxuQSFqe4
b3vOBUafBQTJ9iOlS+HRZxsctzDWgS99deXNvgl1s3HEd4XP4Rb1ThStU+SoBJAWpMjDwgq6Ax0R
bPxFbXgPJKm65sbgDLijmAmLqMt6YCOEPI3RrmDHQzeAFm+NO0onWzxh1DGdHBTbZ+T2Aq8cNBHc
Z1VH53pcWhEFTV6sFhn+omG2zHYfIStYiABNxp0rpge8ahx6g5DDEI+dwBdae0mAa33duAnAB+Q5
hrXPzJF8pYACpEQdXqn8a6dAZ6FpZuxbrZoFnZvzF021bv+EMQAdGneDWZ04S5WXydCaADbGoXqc
lCEuLWo0lPJpkH+SqVV1O2/yUVanTFh5SZlwTjaOrHxWXcmOfWVOSCa2cx4b+a7KOu+BuwGxbEKD
W1zRWGIvjacZhF+d6BZYDCfAYZd7M8fuQHqlXnrLYbxxBhwNGzuxljav4QT3k5qyp7bglP7kmJz3
dpBIze4irwHcrID8wcjva7qIKzuZS7UtiI0c6DFQOllFse3cD1FV0m/wLGr7SR1jIacfVP2Z1JyP
0BnTZtjEmF37FTSy2iGH3lKPORq/Cz014mkRFoUrs+dOwOpD9WHVQRdcPEdI9kHCTv6dmYd9ejMY
XhddxE2lMPJh4mc6akyvdVkm2KJ02O5zYl8Bitp+xv3TmOdfMSUd4HelNndlqFqbko5now9sASl/
Cmo4OivS25vsMLgOFS38aEKvgtZw7mJwwX9aBRMZhIs/XKe+DsK1IxtW2CBm/u6cCKnCLtPO5Kwm
WZVX0Hbp3xvwWeDHjuJBNbL51YIhR1FjcQzde6oXjwlpRtkVu215hZmJ6O4mEGa3NXQgEEpnGBR5
gDCh/gml++QNbfIF/An9KJB5+r6yawI6sQP1vyF01eWqJ6DxUdulCDZgJ2hkQDzzbtpMRZwOWG1h
2dV28uQzBaH/Wn1C18ke1OXAARiPUtS5v3MQtj28Kdg5q4yroLuCwsQiUGRiGHDca/x0Pm3X01xz
3ODqNXIygM2j/qgGiXeTaB2srSxg9yildj+hPsfgghLJf0BTHh0sHUPj0fmAFTlxAHJv+T2QhAAs
bxHsjJ67tNki1BamrNPiWuSV9btEE1AdfYCROYzyRvwh2cOQ6yksJJbRQrXJXqBWv7K9MW/3vhXM
/TrT9Da3E0k6Yo/qbrpS3thhWxlDc9zkqVP9zMIw/h4gZLy3lT8Cehs1k+kPaYYi38N+6pqVykUo
ENt03W1MXkRwSHSaxke0DpypEdm1R88uTSBSyMcfxiL2HjzQ+pxf+n5E9pL3UKbNuf8Z55LT+tw2
qPcymysngkjny+zZLsVMsFzYEB2iVujBtGl0bRimc2/4GV5gI7WzJc2TGncHwUChlci1Qk9MyWk5
BpDvXN457cyiWFU47eh2Nn2zU33hfO/CSmEvt2b5Rc0ICklMCMU2oU+NUgO2hkXv2eZ2yhyKHHij
GC02yJFdTJcV/sCVoCEab83Jpcxk9yBvV2HO0rqJqIFtB/hMHasNnfp17yL6vkIH0sIrowkE2Vpg
grDiNWP59VZ0Q5p9CSGNBGCuR5qPaCf9fgtvF99BoNKRdlzgTfmBDTkON5RD7OwgJWq6bWX18hfs
Xx0fKhEhxo7cVl5Cs+/TTYeCn9XdJg+Cj82Q30wdqi8Bd1tvK3NzzpAoYW/bSBctxwbVDsdUHIzl
5UhcytccPcSvrtRGQevPs+/zZuqhZOC9pjwRVuY32PPZZ6/XE4+PyuuTD4pCk6N8kWbTqRZqCdGh
CP9UsLZOKN7KyAOm2FfU3EFgk6vheuN93nfjt3pG7G54SYoEuZn7Cx2P1JilLWJYuOi77zN0eNbF
SAYBvjDOWAtWAJvVnkwmfWP2Fh/IgKTuy1TJkrjCkreEZgj7MpDGAT0VbHEsGAolp7FDYARXqiUE
8Q78XGj9cFRDzXwg+usqYhX/bZuhNe1UApz6k4G7hFrx5HsJyyuEd4qBufRu7CzCftBh4Ki3sxVh
q0yiSU6bEAnmkR2lywCSliinG8N2Pne507GTZWxOFR7SbhVbtZFynlT6pPrY9zdJEbkcUiDEyK07
tv2P2Z3kVzOaCmvT0JUlo6uvPT7rkEC7DW96onpcYKqRyI7yi8kRUlBk8YP2ezRg377kvDKd8C9b
7U5LavohSwIWe9r38MCx85Y3aD+5otK6je57skJRfHehTDa0gzwK8wE1jw1XqvSbAe+jXoOsnNxd
RY/3WxE1agQ+Y4ynv2ouJtyG6DK5mcMuI0pAHb2ugZj/VUf+MNRFRhKNJ3NxqckR+SXNKKEKnAt6
J32ANwE0dy1/hy2mU2xoyNfgFAzh58qho0OqS0K5r8hhNFCGES1Clw4u4A9K4513U+uo6D7RyrY4
w5c6DL6Y3SjmjRXP9hGvUZzjtKmjYvWXP0g5FZztNmhrkgv6Cj7ccD71dPeXWVGxqCgQbiI3UH/o
1bX3hUzi5QCFDEvgTH74a54xM4pe4v5VjRVwrBWIFQ3UrdRCqlzt/sI82frCDbJtqaxIrgWb50mk
hPAcEjTM0zuxUK/kGVlLrhr/iisAVSyZQ/9IxjJFCNxFVu0aTdIEacpB5LIbh3aUh7ELs8sZjd2P
KUino0fhYPNf//k//+9/fo//HT6WN/8/EvQ/RZfflDGVr//7X69FDNn0vjnM27bwzbOsw4Ezjcta
x9UHdwfSJZC0lPP8i7dHeS02CVSejagRhYnvnUUAhsmkiQzi9mRYNFehMD4ZXauvuGeMp7dHWjK0
ngWfsk6gOreF5O7j8EKfv8whicISphaRstqIL4a5s/ZspsPaNsiFcHL5U6sBwDkBGxeN0/1+e/Dl
Mc4GX35D07WJelV0pZ8PXkd9mOLDJzui0MmxEjF5laA6dk3Y4hC0+wgGT5pt3x70xbul60fnj+EE
gjrLP/sF56ka2shB9TY3XfVVSMDYRVUb1+Dw449mKvJgvmNLT8L3Ib/s7GekWTa25BtgMKuqZle4
frHBqtpuxoBUpY8+lW1SUzEd14ZMqMRZyJcdWH0FAx/YpKvutJ9kn0ZZP9l5n199fCDukjYp9Cav
UZyFsmWmchA2QQuAk9usRioC1xar6o4eOO7Mt8d6EQDHw9geIZA+OXseVt3n3wcOWwJXct9eu9BG
YUlP1iqVJQ0LVMIrAjH6j07uZTx/+blYVyy8cs/HS6o2BHTGeBo1/h7mo7G1uzm//fBTketp+TQp
BKUN++ynyutwZjf3OHASR7YOysTfYRiFjNsK4CdyUO/kIr784EFru3h7fculI3Q+xU0DH2wu0OBl
omvWlqNo5tbgiezBm79++NFwV1oO37vLO7TPfrB+KQ3kMXETc5Gp+6TqaDi4lf3UAijco1eNPrpO
ujbJ52j5KA8wwazl0f+xFRjkAbBBoqIzgPEe5rDkRI6Eas3u/V4e4ytvkc+CCDsQTTbumLNfDcZB
uxgXAM7AAT0Q6MIMoDqzxrvWvRMw+fpQkGiX//P58p8/lRXgTMFDtMxlu14ZViyOAQJCbST2OwvU
KxNMsmawFiK1ZfU/+70qC5HhGPEoGh0DDl0u2EM4JvvIGSCuzXXy8VWK8XxhK+X4vMqztZesjyHr
fT7FghTk/TjIcGOTGbZvm+Tp7S/x1Xdo+RLUiCdcNuzn7xCTP9k5LsbwVNOWn7sw2OqSgPpkDPW/
eSiJnVLwCpUjz4YKOdLbZjyySg0WnDxIAUcnwHYB+MF9JzXy5W5NvjNYT/pqCBTJtH3+VEjJEd0E
IIVh4RSImQeoObuQ8zgNeeJCnwatkeu1lkEXZEaXfJp8yYX3X7xaT3i+bXqe9M4D2ksu74Ue4TxY
gVGTgYTbnGKlPghvSN5ZkP/+t56fEPAvC0IslKD7a5lnxxMR5m1JQ0yui7mIvhmaDs6qHYk2qlCZ
XYsoS29ire0LmmPNJWF44potd97SaveOSHHcxymt+kdk2YXH/R5tFt399JDEJsVdA/vLOxvWMjPf
+nPPfh/DQKaaKk+uU/oVYRHRgQ1Gog8IutiCaxfrfGpjWMOAQt7+Tf4+d741svX8y4CMgsVlYOQG
eCOCB8hyuXetKJyta1P1F/4iCaBI8BRoqS9FnEeHugve+Stem3Qs/vxealm4vOV//8dyjHnITiTq
Hpx+sCWDGMZ4g9z/CCS8fmeoZVK9eF4ACsxwZMBKnU06Si5Jh3XPXgftDweN5p6mTEFbF45sBUTo
7bf72mByCRZF6YH9wTo78/hV2toL/5a2YxGa69K0q0vDTfTeGcaMWryN6+yd5zNfe5celQJOJJZy
rfM0Yx+PNacIMjgBuDSwfckiQIEdVEeX4/pxIu0LMYqlduACh5uKnYIOF5kAW0ojyb1h+epiQvVd
b/DPiF1NsXz/9jtZtoazHwBTsQk+xaPWxxby/LcultdfgtBCFYex0qvR29u03rZvj/LKW2Bb8jnQ
skFZQpx91sE80n0Fe7BuJgFS1waQ4jrWCu/9tHt7pFeWVpZvk43d4o1LdfbtZoPsUdtx9qM7pI9z
VATHiu7OmjLK0oJQxb5vzAgWpG9ckhyiP76ocqBmrVPUvFlVzz6xfMT5GQ+Rs/aN0rhtlcBbIaaq
vMRynX17+1Ff+ZwdIo5tbgp8WOb5BRqFJB7gmrEQCi8pAJKcWup0qKnnGmMZ0WfvvNtXfkXFzshP
SEC3Qzfv+bdCiA4wT4eSPqK15lQPKey/qvUuteX57wy1/FNnnyVD+abFsYab83mEMyk9DcFAAZtx
5tICypq4A1EaR0DACVXbDrawPpGMZbyzQrz6hJ7lKQfNjeOYy2z5x8qHiFMn0JkgomG62FHnREVS
wUTH1VEePvzr0ZmAR84c9lxwo8+HUgYseeylHHLnQNzZdZXQN0B3fMBVmfro8PraemcxevXpfMWt
kj3fdL2zp3Nka7IG8sGIMGzrrQFU7BNkEyfZxFjLP35d4S3yEypPWZIT8PPna7k4QYPjVUJWUSiN
OOe45HVvdYW88+1X+dpzsXJ5vmUTB+vKs+dKwWiX6I+dNYYzh4Ah6MNGRkZth/jwnQ/ktQ16mQFc
Hijp4PU8eyy8+kJ1HY9FyJMbriuv7B1kAm55AKxvwDCOQA5ng18M3NOm4VHruj+S5aNPc2dyOP/4
kyv2MprnLKqOc7bcNBmpUO4AJ5PQXffQ4YDajX5z3w2YYv/FSL4PDwt9D7vFshj9Y2ZweyOglL+A
06JFoAD2MFBHFrpXEvHeecevzX13uZ+Rqkbf1zvbLJpRI9FqkFNUyH2P8BjpspFetdH0cE6Ao40j
1kTvX0xH7hf4b1m5qVHI588XunAeJ8DZKIqzEKctMow8Uub3yc4P1ewH79x4X31G2keuzRELnuXZ
D1ficfCsCW5TEJfdrRvbyZoMnvkAUSO9xCVI5ASswo9fE1m75SKtMjnWqbNnnEHQoa8D3Z6hVTW3
i2kUnWDrWlc+Y/9y4ij+/vZX89pjeq7Ht8kXqljtnr9VSGh2MMLxWKvJae7HGdC4LpGzJiSSfh0i
L7vsBmP68/agry0H1JUhivpc52znbDkQunBre4CUgBVm3JSTMa1VZmAQoFu8//BQ1D2pyVAVXIpA
Z2+UlO3FaUbvAPuvuYmoVl5SVk53WR307+yIrzwVZXJsTsLlzsgZ5/mr7LAvYcpqIMX6QuxSlJX0
QjIF/tp7evuhln/pbO/F5sdHyfmJaow4+9FGEQRNWpnNWiIrudKEVo94PQsyOt8eZ/nGX4wjuQRj
lRM80tlS6rl1kSagbdG7aP/AXCn3amwUueMS4NSs3HvZo1mo2A4JQXDTX28Pv6xY58O7QiEsoVGm
KAo9f6GeLjondCUzXjjDnRuI+TOqbpClXl/s6qkw3qm4vjIXXLJOqZBT45Le+QraoU10o5SWojeH
OI/y0n0sRROuY9r7AEyWeEokkJ8//JCs2eBfpJRCcJF4/pCgj4H2o9Ve9z5wuhJKxLWiO72DBwnT
hBvlO7/p32/t7K2yKfJ9etJhDrpni7efDRNt0gawWpemv5wod38vS/wv4WLpxDul4bOb0RhhYZox
faDmCr/kVCDV5u0Hf/m2HVf5nCgkpyySxc+mC2YO8E0xhVKhDOuW0MTsiZYECagYEC5AJTjuasJg
Y6/eHvblR+W4TFOeH1sI0IZlFv9jm1TwhWOPUCXyC0kcS4sFZULM5BE/yyMfYfzOU746nOktPSbf
9Nk0nw8HstDEuoTIaWEAfkHHYx91hi9+NEZM2VEJZu7Dz7e8UXK+MMGbPOPzAT21UInLocH+Y9CW
TGTe3s2drY6JEwwEaJbtO0/4yu9IoBtjuuwjHFvPNkpZ93FOyhLWTz9vDrGsoNcT7bAxgiA9RJER
HGfDsK7ffspl5Xn+EVPTZz3nisMtjuvV86ekQFvSRmKqkumBukmPhAymnHhcs6r+qKiu/yRtQ34A
JqN35s/LVX4ZWXEy4D6ukF89H9mGLDTp2mHDhF+6pfXsHrX0rEs4P+U7LcNXvh0quKakKkcpl0Xw
+VBGYCVVZNtIHCqYjXqc5i3easTOc3VXBiR5v/1OX30yfkHqSqjrbOdsV0lzNzLmGOkJFudiV3KC
ROYfGDvQOdk7L/G1n8+kwOMrn7aTcM8+0sQa8XjkCz9mxgDYayPc2nB3IHzLrzR+rT1AoyUmYTTe
OdUti8rz74bzFUN6PsdI3ujZx5oOE8lEuW6xgFBfMkgp2sUUPt6ZEi9/OO4flI/5LllqXszB3oRJ
gvG7XTdNAlIHU8AGCE21g9QJcYhkmHdep7l8CeeP5S6XMzpPFqfjs+mgRQUkuZUtTafavkoybpBR
UhBqZss6JrUl0HtRNZgFlMgPdZ2DKo39dtv2oQTrMdSfBFC1+7c/p5e/sYLfZ1HKo/PMDnL2OaG8
DrHg8Rs3eQYdomeR/Ram7biHE6Qe2hYn5iEZcRdu0HEjsnx79Fd+Ap97Jqc+/oNv42yZ91014sut
aew3848Q/DGNF0KmJyxNLIG7twd7eU5iFTJp0zJvHGmdt5+XUFyAiKRTCKTdBwK5gOy483AIciJz
Kay5xzLMgUl2bZtsHaQIH68Hu0wixuevUADZz+ZTRolUAHjq1l6a/OFC1HwioT0AJJvat28/6ssJ
xEgcyLCQsnfzvM/XpK4mmi910NtYY4HjuI7afUy7850P+pVROIFxwVyOBvQkzn692vDBaIuAFzr7
2H4J/zkZFqjUt5/l5YLnLiXI5Wmwt/C5PH+WEmYtJOkRPOuC85oi2R+VmXyTwzzv/8VIihOe5GZH
1ezsJNsDLcO9MhDsihiZPNPQPeXAh+F9yOz49lCvfIvUzrmEmFCq6ayf/0CRRyyNWtgx5D42uCQ6
Z2eP1vDJtKjXr3LZpF/yCd9e4/b1QzOoj1eSoc8hGbIQKCg6nWfzHkAv9Z0cGRXhhcUl7fB5Ww5w
KVMx2tu3n/W1H/Bv0YL/98933hCEAdN3bmcN4HhqbFIpZjK878kNtMP3OhPLa3u+wpKOyxMtQhYB
UPrsi/QCQqrMCbdlLWd5B++ueqgMZT1YBvreVd96/iYvi/LD2xWjolzjQmlSOzv/McH1jGMW2v16
REp5QbBStTEH3/kX84CAO+qAi56ARu7zeTBMBEMLG0Q7jkO4oLOE1SpnvSbL7+NFKh6F+yTrB41V
KoLPhzItHMuIrJE9uUSWuEBatyThOatQgmP5+Mex1FIWEQEdcOdszlm6IRSol/26DpppP/uQsSMa
xbusH3+9PdJrqxWNOLaZRV5Fc/r5Q6lW5v6ckbZR66o7tpobcuGh9H97lNc+djZU6eCthYrpnK1W
lQwo/SV4L2uP2BCo/KCgtVMf5rbs39k8XwzFQ3Cq5iZMyBcKk7NT0gxnqVEd2a7C6d098SjToR46
agy4kLZvP9WLebUMxZtTFEk56dpnO5dBkDe+InBHaZGHB+TPIQiiNrohk6357vc2ltSExI7ynSd8
ZVjFKZd4IboIbDPnqyStbL6DiixMtgBO1e03YhPNfZan1iPIVa8EAuXUH51nXBj+OejZx++AwsnD
aJxh2ZWY0ywCdqBytLspHvrD26/1lV+QTp7PE0okNOKFFCnmCmTBTFhXgDdPKJYhc7rkuSEAt9+Z
Zy/OectTIZ2kXcu7RDDx/OsPEJfEckyXYM5sJJoNtKstAfAgXzD2VW+pH5zD0rvRbd6Zdi92urOB
zz4dmC7I6u1oXretOey4B0Ivih2smuacVCdo69EGkhcOfMKHL2ks5+9MyFe/ITYDJj4dFCrTzx8c
yN7cap+oExERQrWKBVjLTRhlxWUAIiDBolFDBplAXLyzxb8+sHTgTtFF48T5fGDtmiBYSdqiy5f2
X6F+1D8tYoj2WGHcTS3ceZ8SAvnxibr0yKkGsv0hBDt720Nl+GYRlMvTIuJfU7Jq8suuLYrh99wX
xk0fNYlBBbfUv9/+lF+srsiKuAVTvaWAIpHXPX9aVc52PUHAWYNfMGbcJB2qeBKL3S8fH4dDp+S4
6SMmPe+9sV1YtafxTyvKUEuizqSDiyjCt/LOz/faA7G0UrlgyhHAePZAcTu7dhak/8vceTTHjW3Z
+q/cqDmq4U1E3x4gkYZOokSxZCYIScWC9+YA+PXvA+v2bSUSL/HYozcrFUUdHLfPNmuvJc+cyIi3
FugvTE2/VZ9dsQDWr6MsrmWYwNEO8Ye8gw6kPVqmD4t76MwsRNabUyLsEM46NRKaMynQLJ4LeKSq
rA9VQDdmoX4NpVH5oHYW1S7wRN71TVo5+hZOLar15lx7XuLoEMqxnTz15R2Mb7DtwVkJK7gYb+pe
tk8ByrpuDzn7xoatWDj8FdOkfKBAvmkuPAnZCi0JkS0Firms/knm5TuMiNM7gU24owU/94xp1pZz
LEjlr093bRPNOcNFNoF8//KoIHYXtFnCKekyczzSlo4QY0yXnwrXzsbjtHYq8dqBvZEZMS/Asg61
njowoAghAV4cC7moPIukwobNnK3EmRvNUSFZCITPonvRXlYOLR3Kz2pCxQ149Qh7pFXdzHq3h2qW
uxTVqG4U1NYWcM6IzOBOi+h4YaOdAck4ZL7UXW3k2b4Iu/GA8td4pK9xKw+6OpSFAZFx1w3CyXM7
JVd0QlFsUncVTYl7rCXEhAiUwTtpbUFkV1eR14+8IqlBShXnQyURaP3MStVdgybmDU0M+k2Jesrt
QOfie2FowfH6MVy7dWwZllHFU6O8dT4eyglx25pMTdPql4R2xVPU0jWXoJDrtQhGIF49FRtjrs2R
kOc1bU5OZQkZKAG8B/mA2R+dVt5NSpXE3liJLKeHHh1GSKjz++uzvKyMcDgdnjbQMxgX+mXPp2kU
JoIAo4Nhjp0uctPolfJ6cJRDAn0yxHWwhmHn7EMUGrDR0W+oHPxCps3s+oes2RvmTQgP7IsizcKe
JpaCTlQYgX+LbfVRQpBFBqNhiiPpNPEzL1qD1iVo6fum1rbgcJdjc/8xsAj5kc4nl3S+BqUUmEM/
+sh1FXHldbo+JPDkuapzoDep8So9FPs2a6T99SlfWh+GNRTOsj5jspaBLg375LXmhx1tdX1vjbH/
kMB9d7o+yuUVnQcA7U0kzUshLyeX2NOIkNwAltY3MDwBYlrQvRyGsvr85pEsHSswx9T4aEtnAl10
knSDpdKdqKl7J5nCo7Cd6qhMwtyY1OXlpJA+A3dtEzDGBcgsMCNDypsIaL4DrbqWF7CHyxK0VLnt
HwDESlANNFtApcvbSd0ZUCjxLsEoZZDzY9JZNHN3BiA+ejejk16hbVsjM3caWjpvmwgc8VvXc04n
Ec4TJ1JrWq5n3idJg/4UNFnh1NHrO9RYhoLA4z4DX7NxGC/vwPlg8zH6pURYdn4oxIwgsuoWImq7
gSsi6DRPngyBVC99+1aBic9Q9d7I96yYIBXYF2QKYM9nR2dhaQvZaI2A2icV99h6QMaw30mh/iWX
DNSKSmhPISZFPnaAwrSqUTw2MrXfMIOXW2vyYNJQNXeXYADm8/bL7IvIscNWVkZvrCXnVhJjcBxT
yz8lWTXBMDRuuXSXl5LxqEPTxsKAZGDOx0uhcIQCyBlR0lGdBzLOA2JooeYFereVbLjcWEvGyKiK
ahIW04hxPhRsMsMEV4bwjLLuYTXsm/Y5cuBsV7o26WgZHoxvCK/UdwFq7BuH6nJZGZtNBdmsk1lZ
tlilowKf6lAIz0Yq/EHQQXPKScjCe6U2x1BWug1P+XJZZ7+RQjDujw2GUTufK4o5g2RGlkAQscJ4
O/HgQqeB0Klcf7l+N19LnudOnTUDXHk6Ka3NNa/zodKwdsjYB6OHdCw0jSIDT+TWOlKpQP207o8e
zqxHE6ad96ByR7j+Y4oj7kwQjUYBAruuSDNzo3Z6+aBYKgZYxmmen7IlChDyqE4GRgyLii8jOgid
T7jTRD7+dX3u81O8mDp9XMbsqJACuLCD9ImjuqXosCsEDQxCtLrLO0A/VXRU0B0Fm6YBcKBTyvag
62w1Nxvhzbv+CSsbTdJlHp1kHWQQ86H/5b7qjg93bGJzqA05ucdFaE9ybci3AOa1jUBodSjqabTg
YPNB/p4P1cQaXkijCE+dpBYttDxU9F3YNDA+W5roNoKfFWNIspiASwMJN8d7i5mFPTshQ1kCE5KQ
8l2nKvRLw6lzq9Gyuutbhb51bYyOdAnb75qpDh6DSdnq91zbYdpYqRDZwLjpCFrOGQ5BVSkG9IUU
5X5UNXRiIjJ3eTbBV4gaLEyXquSlKf39eDHdp+u7uzo89wrjYXCelwGvnjZ+mGA4PEVJDDgoFQrK
SU9btB0bA3yJ4OMBWXewPJTIxErWm/HWNntAYXluCpqjw8UetCbQjm6oBy/os/JHiWLhUfM7wxVd
1W1c2RULycPDWaYnlKzIsqklUDq7VScxQJOSQKWBgvJJDIC8obqJYL1R2+P1pV07zQCPqNxSyVRw
ns53NkYUM9EtjlfVO8MnkwE8Ohzbu7iMtpAca9ZoTo7M7hJYr+VJbjsZ4cgIrGOilWpxE+Y2dEsI
oSE8cH1Os6ld2CNyFLzb9LzSYbtsebXSsS+DgheuqDT7DnFUY+8X0BAVXTs9tQak19BtOfvrg64s
JA/3nI+ZkRXqKzrhFwsEz6klggRCPTMoBSJiaAV5pTaLBNUN5F8bZuEVEbecIzV24EZ0kcz9B+f7
NgI8znJ5RLIZ9LFQ4DvPHQT/ply2DlPVK9Ne+FFbwLucjT8gZTDgloduFcLfaqajEWRIhdvKMXSg
CaoW78Bnt+ORmqgSHEQHlfwE18a3TrYQmIW6jT1CNsacPkhKIPmuUQe9vYepfWhvYzUqHph4kMLM
rL65Z5SzouHv4B45dDqoi7RTHhZ1ahkdpHywYj7JhbgNBHSLaGhZt6mOlMKbd5F2OKJNQLIGCZN5
l3/ZRYj9+iZNU50Qt3O+2K0V3BcQFHzV1H7acHNXDgwd9DYdo4AJaB9ZDNWICp6lsNO9SsvsJ2hi
srtWNvKTOUB0eH1WKxdiLmSRlTFxTi682a4J6SfrGIpC+HCHc217SjuFt3FKgY6+S/VeRfxoY34r
lgznkjonK0kJTV/snDapteVDSeZluZl/iKzoBhkLnLBagIxv2y2M4docfx1ucSHydA6pyWt4E3pX
zqm1AwjX5AmxRNdpeKp6KqQo0eilvL++uGv7CEUmnAFEn6RIFz5mBHUqdIMkecU4yF8TsjVfKjmo
ntMkmx6vDzW/M4tLT4WFCEEHVgWqZzHHRoH1JKBE51XjJO9JIiLm3Wl/IbKDiNcgqbsCAZi/qoYC
xfWBVxaXgS2gm2ymQlPO+bUwYni0er9RvKS14OERqvQJ1NRfRSf374YWXKU5KvnGuq6cH4fEDxlf
6u7YuMVkhV1CnWwxZu/XNg8FBCUPGSDA2G1UVJry0bYO12e5spO0icszYIRqCwna81k20II53QSB
qYAL6asit827UY+R8KWUtxFfri3o3MTNbmLESXOdDyWltIdlUD5AO9rKsIO2tbDbD1abW9RBWlXd
qbVtP4qSbqG3z5HWRk2DgwlPyphX/RcDF1WkfjScSK/2fSSEWlhSP1WpVEOv5mT1hjOztqAcVhKK
s7eMJTgfrLbUNokornt57tuftWIsEJaIEI0w7Wjc8BHX7oYxP4cg9AGLLBE3CfJ9LRIwimc5ft2g
A6f0d31qG7B1EYiSjpktAUUvdQ8rQLcBml9xUB0AP/gaZIcZfeEgYlunuKp1pA2MUupvRisNTpYP
1/yuGgNwYm2q6h8zXzM/Zb3R/ZU35Keu7+va9MlUzih6KpN8yPlSowtqGaKpNM9MMmja08aIh6Ne
pMb3NKnlGwPR8X0I8s9rRoK0jcHXpk++BrTT3FF6gV/Q1KEbClNokIWFebofLS2oILtUq6fEAUqr
F35yh2CA6RGu9nta4bfwXmsHjfAWBoaZVYjH9Hz2CVX3WoJ1CESnlkOE28puVDr6SYKe439hJOgQ
ntHz+AcXDnqoJHFowVfuZSKEzzG0u2OGxutNVqJ0cn1P1ywgQwB6IoDHs1xcHzXIFWjOYs1Dr14L
doL0yUsugCS7aLuIux655rcPCdUC94ccI7hkuGnOFzIwihKusHrCLon+saNnco9uJ+I1/N/he+nD
W3Z9jpeG0IbXCnaJmSdppvg5HxCC8dqEKHDyUkWNv4DXgOXKlxQ3kZFzytBLdKFhHjas7+vbcf6Q
0mysUcWZyR5IjSxuy6DKaEAn/QgDaCAX3tAPyp3QDf+7oKv8KfXH8L4NGhixxzI3T20Wi4cExePj
2Dvyn9cX4PLo4gXiNlDTp93toq7aw3IKSYRE5g8xgE8ybcQ/cvCCD2Ve5Z+vD3V5TfECZzATTypR
0dJ9UDVqw3EdT14H2/Z+yFRnH6JXuy+zxvjk+F22l0VUu7yu1qnJBn9/ffjL4zw7oVgIKqz4SkvY
eUCntEk6DFYMSBRzWBsSKPJiUA04Z2pd3fe9U29s9MrpUrQZOUEaDBS6vXjtbLqkewQLR0+Z2zL6
1Kz3Wic5e2Raph9oIFXHRLU+XJ/mpSWGwZksvc0ri6e5TB0jUqYMXQVFYd1E0XOaqY+NbxcfsYTS
SREhnKME/56NM7xhLtZOEsYPrDAobGLQxWSDDNFOJ0xkpFfhP2oHNbiTUrD9SZsEGw/7JdbetvFc
gFag98NJWiZWm7arU2EgcKEBCgVQK2IY5hOEBO3aL95xeISbIjHrxaoYbiwlGD9G+F2foFtFC7VN
kwe1soLT9YVf22yKlmTrgWHhASwuNepiMWIGmJJootkAUVAbMDrCTcHOR94CcSWIhm9yx4D37frA
azuOK0W2hn45ENTquQ2LC8S84kFMXlOW4h7BIPUP1FrTG7vRsj/HoZYPBYQHByXRxcb5XrtSmC8Q
4irxMSnu85GVAn4sv4I3mXx/+25olIK5KtJneLHa2zoM/A0LsnbEuMTcKQMsLpWv8/EygLrCipCn
pH20OwywUu9w/RCKGOxi42GYd2thorFVrCYVd+zVMqNbZAjxzgqZUOQO7QcKFDqE8614fvPWka+Z
YyryUvjDiztTQQI42k08ot6ZDdUOvULrpsohzFGkpDxAuUkWqYla1EXp8pA2zs3KgcVTo/sXH5nQ
aokDJp1b9Q3ZKm8KphL1rKq6MUqhvuuQJrsjXd65gzIUb7fCuBO87TNYibOz2EKDkr8RRfnMoNqg
6arrSG6gC32Qe+PZTiL1eH2BX/ECy30ErYv/Au2Bwat7fmQ02GzVBHFHj0JpsoP8OdkjVTkeJmGY
H0qtK74pMD97I5op+0FGFXFf17J5REMz+RR1Jbz1MErqO6ciKNr4tJXTTLkda0sWHzX2ZUISV446
ZtOOnllY6mPiSNON1XfVE9C3/EeAKtxeHqFTTUQdfimJGn/GSP7IkEbqxQHFy2g/oR9w32KLTnIS
i43TsZL5J3lC3WqOgnWy/wt7RkN4OVlaP3jCKBqodUohUi+CZudrI2uSdbAkdFJvTVgyfgqw/8Gu
CHL5Hm5mmAg2VmrFznADFZnCHUVZQETnm5jFJIfDgvy/0aNSibpeEhw6GJ7v5kr7tIfNRbsdkVs7
mWgkQ3ju5D+7cSyjfQFXmVdZUv4ALlY/RlaZ3Se1QISvSyRj42iv+DdYQRwpOCnnYsH8819j276y
6PeSBy/2i4EU/aRHd+pYZHe8lc43qN2h1y1ge2cp87F05Xb0/7i+UCs3em4eoFgA2l7DIp9/gQFZ
H4qRMpcrMpD2C5DLvkXXoH82U5viTd9CvL1Hrc9++ztAxxVDzm2LAFcW70DcVmpPxR6tPqkrkRut
kYl+CWtNooVaBf6A0LuVqTdvniz1cUWn3QoUm7YMeg1fQRwrErKH4lBdfgukMTzFVD2ro41WQOQG
DWpRtyjdjG/OLJJNxGyTOcGIcd3OVxkQoo4sUk5mqE7KCh0cB6UWLalSuph9aTqhWK8VW8ZitosL
OwbKbGZypUaP27N45Gn/VGmZTuCvL0xY7xRfJEgMduWd048/NDBIh1juHgcn6Y8DPCs7CsDd0/UF
v7RXpCdosOOdB3UCHd75vHUtnkRIptYDaaZ+Jllk0E1nQODU5HB5Xx9rxfqAa5FxY2cUBsXdxZUP
HeIdeeKyTKpoirsMA5V7WhpaX/WubuqHbBpH++Do9aijC0+T467x4eBGsyYrttq5L30BwCDWa0MX
/i28mOcTF5EGtQnNGEizY1bcplLC44RkzsbtvbRy58PMP//FfrSipLfE1joPeJsdoExqd3dNibIB
mh7Ndyfu9cP1RV4bkAtL5gjcAAWxxZlqY7Mzhizp0aKjZdIuUAxCypQmKhQQXR+4zYaHvLaOIObn
7SShAJvd+QQR2VQAJDS9p/V18FBMTf5JNYatJ//SDJOqgC1Dg7oJL1FZLCOYOUfkWdcjJVA1B5ox
E9N1kKB5pFJVP06G4z9WiaQ9FGWQeWYv64/XV3XlmjA23g0OqjHjTc5nSWoj1EXM+GHW5B7aWyiN
t03zME5jtb8+1KXnT9ZLA/KBIcJzWnY/QGbdqRNNNB6yTgkSKWUsfY4z1boNFAVpb8rxKIHkqv9C
ZJBsZd0uSfvmnBupIfiHqFddlAMqCamBQG2ZaIS4xQ5FEP/OEk1yl8utWUF8BGPtq6TilxCt5J2v
l90fbdX9zMJW+9REU7pPynCAYLC37qkRtR+vL87aOaAZF8js3F9Kt/n5PhThoCMplPWUsruSjDYk
Qx8lswiPo1RqGrrRtgXfXS+gMIo1+QlSd2PD+Vw77/gBsKRixAiTFl/g27nu1w5fIAwUWN3QzwDs
xnazkf1du8b0eAL9p9+UfvqFeUqQ1utVVOY8SZL756qQE5QmEWEdj840VYeesvHN9aVdnRiJM/O1
R+Oyah81OkoCOReZh/mzPKj+O80kSLk+ytpFgiAEDiaMBh0+C3NBO3deFCH2ME9bed9KvuVFWY84
WCG9Hb9D0gJUPBkTuOYI38/Pih+FWNvQgjCjt+NjIYTjmaEc7v3AKTd8pbVZQRxEjoRUFIMuDkVX
KEUaaU7ngSiF6bXr2r0aqgibh+FWRmbtYFjY9ZlkUSUBtVzAtq3t0sC+jwic3alyG3sIf+eIPcfm
rHIh3gz0xysA6zXjVADfL99JCht52aFH5Pk0EcH1ndXHeqgCT0HG7XD9bKxYPlXGyQZjQYCCE3i+
YQCgtJh8Wu+1lg3lrD85uyCXYsAjfXNSA4cgQdKBa4rE37jUKxElzESYPLBIc/5pSVgdquCbKAN1
ni6FzXOejFbkIcppuUoEMO9UlY7yFZppFLBlNNTGXShIpxKF6vkssI4oFae5Q62MF+wUlDQjeteX
ZuWAzfhVMpxkdWfekvOlKUa7bCimCU9H6eA4VenXEnkg+MLNDQO7YgXOBlrYncYnhBchaMoJ3MDg
wSKCZInWGs1Gtu8yqiEEpbcRtwEcFBWJ8wl1CHCLTuIYq9MkH52+r4l8FWlf6zAJ2nIuv5PgE9wY
dO11o5fSpDJAPEXL3eKEqZQFOq1BqLSLzbDYTdKIELAGZ+jOFrn6QyozGR4LudW8mEhTIPWi6R9y
rSw/ltUIIzWWo0vwovzgLibsPHJjhs/Xd3ptYUDRz1U3LIq+JOBJkCM09RLmlFiRzE8poqx7Leqk
fZA4pFbiwfIQ0zY3rPLaoDMOkKoq+ZsLRk5Y9dFftfzesznMpzgsvqXAnPYt8qQ3iIeh9+rT/nl9
orNNPA9+qEzwChiYFwUTvThpftxMdNtIeBpOkH81i/5LAkHmMSrb/F5qe/8mUiyossa6uEv85OX6
4CvVGrxjriP4x1kHZdlcW9rCbxVzfl9pKWi8rKmLd9FoBY47FqNxjIo23WW+LA5DpJTiVKfAhUST
A3aliL7V4bRi0+cYjHoNkNcZk3l+GdC5TIM+VdjzrElvMLHDOxGo31urHm/NoWqO1ye/Zmfh5kD6
ZfbwgEAthktQTpQqtCemyWj/QumH/uU2K429ISp02VEwje4CKOLeTUbpbDwna1O1yftQ0qZghJdy
PvakyXGBpHbrKdXoHJ1QRinagOfEdZw629eV2KiczHNZnjK4gHlM5qeFzp/z8ZKsDBWnYzxc02Gf
ZmgeS2ZdHBLD6jZihLVlpZmWtC8weP5j4W/E+TQmGWKqXmSpIto3toEOHclQ5Lua5kSg0r7A+oyG
KTBt9fP1LV25wHMf4wzqBaR4qdOiBkWSBYzd5ZJ56KR2ViBDPvjB5v9WOz2P29vBrOz99WFX7jDg
HYqeGI85g7DYzdCoUq52TQdsEJn5KZFlgWSZRA4h8qXh42Bpojr2qqQ9jWDZ4VVo9K2IZWXVQYOQ
BDbnohw03ucbbCLmZ0+S33iS3SYHZ0yfrLJH3npSu4NcOuUN5Puh1/B4b9yilZMFLmKGuGLl4Qha
JL39yKod0aatJ8WR/Q1tWv2YjmpJkSrfojJUVydJmywuAIzCtD2dTzKXJ9ufZHR3xGAZP2oEjG+p
TKnHuk/7m6ntQi8MzHBnKVH+R4ckokkzBDCNSdbRQEpsvw9c2hPETT8MmpcHwBExrDnsziDPmy9V
qYVoJuXme+FPkQbh+tR/y+jmFqznJG67NKp2mAnDdklKoboXm9UpHKMtbY3VWcKbOCf/6GJd4jJt
O0TSthEtelRS8UkaxG0KK9tIi6lau9TWRwndymF6IOdabQQ/K2YJ9BKhD6YJ6PLyIKuoG4a11bRe
i1zVVyznU6UVQQP4FXSCEarP1+/NipdFBmzu7Zjt/QXlSFfFdogf2XpmUxJF06/YqW6Wb/GnrB1R
AETMiz422NIWR9SqGr/PQ6n15KpDYCNPsggBubIZb0sbdc/rc1qzBUBq51cMhk+q1OdnFNXX2Ej7
ichO0sfn2tbr/MPU+rSUd6LRHgT5qBHJo7ZH25Loei8SJPquf8JKwwy4C4gUqFxCME5S8/wbJLQW
+l5T6K9UjGqA2B/mWPgiysa/N6ccvEsdaPUfsITo2YMVjuosCd4HMIa0ys+kHJMXJcrEz+sftWKa
8XEpB+G4g3VcGqiwcdIq1VAxBmop7rMY+eq+NdpDFuTjPqobNXRh09kiLlsZlX7iGb3k4FtRjzpf
iVBNHLQnpcrry8b87NBjhuZg5etPcqnqo0vRxLlLwq54+2SpGwNZJYGl8eYuntvarntwq/Bi97Et
N7uEbqH7pKCAs3NQQtnDLQ1Ug5dq4/quzXamAwT2THqQJ+l8tpocKaHpT+iV54bz2ajUgUBC92Pa
AuqgPMht3h3MIRg2hn1NOy68C1An+FBzrRWZxkUUI+dKndiqBCo/4W49aEqDJn2vOemPkRz6x9ip
tcRNafM+daOem66SUFHwfBFXKkj3EKFZG2pcT4H1G1ZG2hbgMGuRJnOnQgperp/DFWPwGjvOxW+2
ZukJKUYSitIREF3VuYoCsZ460fhoajBzZMg2dvWWQVgbEDNOmZHAGtO6eJlBsJUk1WHWkq0SrD9u
dHpXp2V0m7UQIuyuz27lBHC5yFPMR4AjvzgB3WA3dshz7/l+bHxuavO5KKfswUZR2BuqvjxEVbDl
Aaw8GvDc4em9Zr858OenbqRQqSelVXljISEPE6eNhZ64nMI/a1bic+WI/0UanJZk2sjnQGFOBZyP
iDqyPrVtVpPICkVC/0Q8tafQHijiJpEDX9qkSOGDFegiuxVTpUuxm9eq+v36Wq9sLF3eEGRT5559
6sVaR1Qf/KyuKk/JABiPVq25UmBhx0IE7Q7Xx1pbY+h4KILDf4KLtzhETkpCgOtceWFc9x8DJR2f
E7nPXIa2j/lUhhuZvJVzROskOhEwLuEGLFloLZ1UBxgUIsJUqT5A94dS6CDH4QC9ZRu/r0ofD8/u
+63mmxWPYGasodEQRxoessXrqaVKbKgNpbEI9M0+hBPCU2yC4+urubJzUEuSvqa2oEFnujDPkexE
lpOUjZcmXUGLuT7exqi+70Inqd6+kFS+KCLgU81jLiY0FWOb9VrXek5uVJUbJAC7kiKwP7ICL/QU
WQc6HIL9m+fnIO1Imxb1RVjPFvMDMC0Xqg0Ts5/X02M/onILVagEFlCJN2z/ysGEImRmyvr7aV8M
ZScJdP5ViQvXteFfIsvqvRLL8j0tQNbHvFC3moHXxqPaQHg3exFkzs+vfpfmdQ3ldetVg261ex7W
eDqxxs4dLpX6NDSdsWXfLhvCKD7QfEbjMd1SlEgXc6QxMkr7sSdJp6bQHQgLkoeDIA+exW7UK0Xs
VY2sPSuRNSU3Sk9S9xCMVXsMehlHU69kX4OsqzDUH7UxWPUxkI34xfaNejxkcFjiD4g6zj5M3MeZ
MELzH4MmD/4M27JFDk5yCvCbk/05Lews2zl+rgZHO6UQuOE2Xtx5bgIvOEgicOZknxdWldBt6Iyo
ZprgXj7EPFHeoNWym5b6dIqN/ifr8Hz9oF4OSUM+aYmZ3Y1elCUjSjiBgEzywvCquLH7O0BJhG96
ina9S46gng5Sgptz2wHl2fIMLywN1VNqL4SuvCAU0hbWu4lRuRvHwPCaGI6JfTAr3Uc+B+Ctd3Ee
B0NKPEChHQ2M8wPb2D4aChUyNDCbiNEdoRLfCSnV7sfBzn5cX86Ly8FYdLyASJybeZ0luQo8HbnV
wc/uxZrvH22ttL7UtfbYSaG/L7KOZ/DN482eJhhg4kWZVO353FQrqxG1ZA1JKGVS51am7/wVhlGP
+HbKEX5ytBzeg+uDXoTHMwaX0j7VZxCyF5kOhKprBXEoBpUDuNHluPGmMs68uo46bwSuszPQGnqv
BtqWQsx8JM7cXEamE2XuR+PAwRx8Pt0CheGuiWLTa8JKeu4DgGqnGOqMnRqUm2KUr67acjT2EjpT
XCvO52JxG7VLZfTgaTtx4GV1mzbU7ysEyoWL1xF/kG2aHF1fDVTC80qF5toIY+m9Uhj2R8Rksr/U
KoP6gBEzzaNHZppBnnkX3iRxjdvrIB32ICehAk2FHw63XUzTlKu2MnBJy2+L2JUliPh27F/8zSyS
8ev1XbzMPFPwkE3gPuTNZmjZIkbVQwOHDY00rwwi+Z5WAVW4zmBkBZ9Zx7UrBrsz9oR25V1n1HBl
WqNRx640RFaLLolmZafrX3SZXZq/aG6FJ5tFqLosqsuNHtakJwtow/RI7NnUpDlEWjBJe1gYVQoe
00RMkjcgE1z04dMXnXgHesgA+bzdFMtms6vRaq9dGQx87pqQchfeNMi6fIhoQ0h2URPHj3klp3Cm
a+b4lXy3UbotbPXJvkDk5NOoWrBgpYmOOgYCze1NNAknQmbAUGjuoVH/5/U5X55oiDugUKd/FUoW
MtHnJ3pMKzquxrz06P4zd2Ohpqc6a8E7TGKr0nVpm+hAopxDKEQp/6JntarpCwlgJPFUu+6+hr1u
0sBlKgjzwO3nygSDG3Zi9YRR5SJGmF0FCFnOJ4cmXZDNKFhPbWOx54UHI5vWyR7HiJ7OPq89qbJl
N4wnYz8B4Djlo+/vQquI/gZ8/ceZ1nzzqj3/syjHOoLvffHH/3pfvuRPbf3y0j58L/9z/tV//9Xz
X/yvh+hnXTTFX+3yb539Ev/+v8b3vrffz/6wz9uoHT90L/X48QXB6fZ1gOClmP/m/+sP//Hy+q98
GsuXf/72s+jydv7XgqjIf/vXj27+/OdvM5nOf/z6z//rZ+++Z/zasfueLf/2y/em/edvFHl+n0Ej
VNLpFEJsl4MnXv77J9A2z+qNuHezUcyLug35Fe13gmhCApL75NV4iH/7RwOtwN8/AueNTZ75BYGc
6+pv//1Nj39b1L93gyX415//kXfZY0H/fvPP3167iv/H8FLkxx2YpWP4OCqP/Mvn5yYgXpBVEWQw
3ZXtJzvruhNaq/EPpa9rGybpPv8cmVbonLhR6Y2YRLW3ikEL9k4cG60r2rE+RepDNIbFsK/oEPmI
IZY+avIYvY8zR/08DlL0STEa/1tQCG1fYNLLrkreKQWsAwdo6XbGmOjPAf7YXSv10kdJpSkuGvzh
WfFbVALtQUMjDCTqT18egIH1oPgHciquWuu9tacTsAh3wpjs20wth+ZQtAjkRkJU9zMBif33RXvT
8f6/Htqzg371Evx/eLyBclw734+czC74nv56xl9/5e9DLpm/g30HnEVZaObm+OWUS5ryO6EEZHS8
66+B6L/Pua7+TrkbkwUjA1gMLsG/z7km/z57AqgFcBPm026/5ZzPtv1/jjkjYIV57+buFkjMEeA6
P+aiyNNJl2NrFzSJ9Q4rGH3oG7862H1AbiqPitQtSR66aHRFD3Jnhk+/rNXKPXutY5x9AHEjtw1W
ozlDe0HrIXj485AYdseXSs9SQ2NR26k6o+bDTV9nlQuTpkKGrm2id0YmWaU7SLUDP2NvR3DRSNPd
YJjlH9lofvWjsindatDEJzWI++kolcBlDgjB7fPB3KocLxC8rB3pVcLruUYyY+KXOMzKHAtiRbgA
THMcstNI4tU8NFGpC3fkDf+CQ9alB2eQFObkT2p0U2iDktyNg9r4u+vreO4P8y3UkIFwvCqLAdte
1mykxGlSUkPDbkA+OXOpWCvmySxSEzI3CGgKaDQDMFhKEDnCS0K53MRvn0dxr6uBj0q4MbetgWCY
f/4LuLcaxwaojybgSKBVa+/0nd24+tglcCgoYfwjtlvjQOEfrmwf5gaA803f+yfgg618HEqUS24L
o+jHgypBIbZLJTlO96kIKucIpVrUAO/Cdm3kgBZYp3ndwPVzLelmAwpDuvz8q/sJ8KyCZwCfKuhF
F3XiPNhlgwPvqJb2GMyqcOLwVvb1XnrM9NHRU7fviiFo3a4w/Y+Jmopm3+qpZO41JbUTRECrqP3j
+u6ufSbHjRICHYFgb5eIfNuJTEQ9J6RKZCcZ8D7t7kmui+RQdrIc7GS1aiEOVrtCPcWTpIbvymkI
4+MQlKXvqvJUDXuwsgphRF7ZLaVnTagbgHZtNhVnN5kOLZM2vfnZBraxRM9zzFXwKSraQ4UR1O8B
zZTwJodt4bjdKMzJM8qRkLB3aOyxxoxKvGmn/UGXgEic8q7sOzcQsX07FX73owFUdtDLIRF3lZH+
iKtYKlxzSOqPaAhV9o6ovpc8dLAl3asl4cv7sXYCfd+Zcda/r4XhG0eSvab/TP5SPFu+kRqu3FlN
Q44qs4Otc6QuJw+GBDQ0wQN0uUQQCzfTmlI1Hzsr3fVIMMU7/JOgczNZ9hNXyFkQu4VfQaUrhB7v
xajKn1FQ0e5rkv8+jclm7lN3i1Vr47Moqi2+C/glnWgki3WcJaqAiwCrQpCis3VUTPW6QERMKUR1
g28yxJ4jiir/EatZ7RPrRXl3l2btTR5BRbSPBTW4sbUf6V6GFkvpB3Fjlemw63vp0MR1/Ucnd+LT
qDlfyGhqNyni8EBXsk4JZ/CMtW/qerh32hzUWE622FLz95Gidw0gsja/re2sPWpyHeOF2/Knos//
hMAC2KaVPqfBZL5DsxshIxlFxL1E5mRnyCLb+ZXYj7I167W3TyVoikOdjn/1lVm5XZl/G+R6TDwV
ncM7IdWND+RDl09qHaaeatXZHeU4vkRCNDOvWmJajkv4Z1JDMer2Fd/LUbXsfSPPrJdSVBkPwCca
ZDXHAGR1192Ow/BxIkI/BqSuT1MJWxKYqacGPhOXhL98Sod4etCHlASv7ecJNc2qPJaDaX+XQIbs
6NMJH/wsUjy19s1vmNLbRqt16DRM5zQWcnAycjW/HaqicfvASgJ3aMmB7FIDUjQvDVTjc2UiRJ1Y
0hO5XQe4QpvfpArMmUorZ4cMDAa8NZBhWK0QH8tCfXb8KnmvUpQBuVkr7ihV4AfArEpRfj8GEnkh
SG2+UaUkh5DJMWU3OW4n+dYQIEluHTPpXui0rv7M2mxnDM3eRtbn2KRD+gi+BK/W9rOnMmy/Raoz
HCBAfPk/1J3Zbt1Ilq5fpV6ABscgeUvuWVvzYMk3hGzJnKdgkAzy6c+3s/JUp/Oc7EKi0UB3oeBE
odLSHkjGWv/oaLsftmGvCUDS5eB40WKKS6aVLL4T800Thl4VkSvdnBQ/BzX4H73reHehO4qvUifB
J8kIjYpNMU+RUJlx46Lj3XfDNXOH7dbjUbBSHzDKgZCazZXpDeGxs2jljn2+h+2FLUKriZ5wU+jM
j2ok2/ezUvMxXWVydFraNvczSN/NBCUbkRogYRfDaS+muT06QyAoOO2avT2J7MVZkn3arM5VkSbz
lkxk95SWmRGQPFm5+3HKmiN0eXVYl27iqe9N7XPXTz+mMpUjX1oj3xHLyu/27NhcoLO77oLcbh49
FRYIKypPRDOTTUk0f5u9h0267MfMQCuk8iIKcMV8NVCHxBzmOSXugKaXmEvDJI9ZFPMdKbgmebGW
E0T9WJFvI0p3LLiTymbYlVr48pgNOt+PBZKrsc5fU8NzHgMlk60xLf13HqzlYXbt/hsyk+qun+aZ
VoVERtZSoLwTOVkudU5fNw/Yp75I7Ugvvii3WYB+yFxtoBnDLu1nL58ovJEpz3KhuWXD0kqOdT+W
54U67utUWhcHlVnGdpZfVx7oYJi54aFhH7xyJuLlc4CRPerX7525js+WzRWLr83WpzkXcjdhHY7r
2q1OVTLf1fP0pkaX5cgM5DFckI3EBPCwt9vW/NauZX4fTizv4Vxa98HsZg/pMBlHe5qbzSKWZi9r
Pzyg6JVPuvfIma790j0w1Nzxv/KXwmyKQ+lPBCA2k+EfU1Cfp8r39ffJEMWrWqrEJiUJuL+Gw71Z
yIA7WKXiD53JKpLJIj+sthzyyC+K5k2Vy3RYDLuK+JAWlkdNl46qEsAjp5HVc7nqe6cq6lsSVJfv
4ZoqoBD1vXa9z7DvMW10jpFdAb1Xj/CL5c1oF9NPTSQVs69TtGfDTcM92sXsMASrONBSwtfnlDMZ
nbSlNHHCOfdcD+uHzPPx1SVK8wHb0wzV7QQnnCs6ztbLh6D5HH8QwIE3t66zuATqDTd+Y9VbXSwK
6xktwJwe7rJPrSzd4p5zDpZt5DpaaUHot6Q6NS92GTi3pZetkUfW4dkhi+ZgmVl5spPu3VLJdN8o
XZy8odP7oSv9nfCMkk5hQTjGLJd4bOTwkjRdcq5maR+XoFhedDKpu74ayttB8dtm/u10Ozl5VF6w
IjnpZUtcV7VPB6uKmcDmr3nZqJtSEgG0F1iHvF1SDeQzLGXe3waaVSaXRGNEtZemnyba2imi0TAu
UCvciIFFYhYq3BrMUPwz3Om1+kS1O13XQdNscxDnu7GY6jibgiAeRFFEab+8UE5ONUOrkqgdtHgF
/Ap3bsL9HJVUQkVjkpChPpiFQ2AC6UksVtN9Ku3y2puy7MGabXksiO9pIXEr0cZuOOVHX3vmS89i
dk5aQxCQx6mXJZmdR/xqe1/l9biVXu4fSAw1fkh/+swp1zomuR2cmPgXHYmJP/yEJxoC7VnCO+bF
YVjYA2TftdtyUHKnZWA/ddoy1qgZ3Q9jcMJzkNVjxq41Trf5aNMZ1EE9dePzUDfW3ptM8dTBYO2U
poJqLVv7mx/WuyFA/h1narU+0chy+S92c5e4qdwzhOo3PXbrTZdY403upUtUpflwFN0lSbTv6Cdp
qk5fOfm63AI+9YdJ9Ui74aIjngDOFX6Y9JkOpa/TGoYn7FhGd6He2nOXuAhls6r0oyAvr/KKrWvl
OtnLYm5ObuNMh1pPRhlTligZO+zPTrjzozHN1c69PFuCqcaT0uvgCXe9QA2F22I/a9va1YHbPnJn
V1drLxVwrizTOGACj9zEWaLeWN3t0nrGi/IW8yYnE+5NO7V/SPvEyreQLmG8JNq1oqlkEerhAp/M
pJUvfWo6r8asecr7TjF/oj3x70SzBkgPa+hfV6s2jbmb3+3JfawDauE7DiHtq/CRCnP5bZyq9HEi
+vnnvLblJwL87D7Pk3InlCEOwZBUQZQMQM9lF0x2bK25PgqhOrKasg8lVmD/0iOhJTGhLHP0Ia3M
ymt1+c5sF3txNDWcVWXe5YcC30BELfcUOYvZP7Z5O7BZuEwXmpSOfaFXK8Y6D3HgTHl6b9voMLmx
yvyDXD37yoa+Z3OHFvnRmfn6mDgTDVhqTpaXeeqM+6xjwN8Ya02yZhcu3us6F15cY+p6nByv/9q3
+eLxqQQfGWELwQZ9FU8ANxuIbCCV844YpYFVG2T3tDhVcGvkJe9dNZlOY26sahOG3PW7URM0VE9l
+4C9gpi00Fw+6PNDZq3rRdo7L+/9Nzudcz8yrZY/Gf+CZ9dKfPKtnLBI8JnzKx04B7ULjVrrUzYX
RfDiUciys6ox5MREn8LdjkHXRdTbydqdISzDsGdgXfg/pG778H7Ku2VxuEJROh36dOI4T3q7E4cE
JeAdV0eZnpEgpfOu6NEXb2ZAQG9HoSMPnBQW/zAOKny2srH+sB3VHSaWvZ9pj/SF2aJW13pc07t6
tUr0GONIBk6xLiPPnXC8gNkCJmdsmuuMjrMmRgT+gYORFLPCmRh5Ur9/4+TNzgQCmgczL8I0LjTp
x/vRdJNlYw6KcwOxo9gnRt5xijlITYqQkj1iqEc3LhXzzYaTp32r+9TXW8tvkmchgwHZcbCuXdzY
FTaaabV8rn1D9HDj4VR9qNkJnqt+MG70LPnBY9tTRS6L1nhPOLaqmBGzLXEU+ulTqd3kHe0vDsPF
Meq9TCrdxlXQB89zXs7NHt+G/9aUsqQk2nCU2lvhEtLYzFguYzPPfBzGSqJleWIiFN9EbpDOXvvK
zGKzHcobY8zooFgMr/GiRttZsBOzbB80wzYzCe6d+sKGUUYy9+iuoi63s3PVTsbN1HroVi/HdRUv
MwjrqUya4NnqHe3t1zL0rCtjhJGNyWQIi2+NM2ZnbuXGOJmmMVJtOtE9ui9QySGE49cQZ5dJWV3N
2aqKuJ9n0hlHmZgvwVAGVjRq2EIeowbXq91A3TC7914bo1nALkQYgcgi0ur8/Moxa/8F5yG2OEPz
jW6DbvTmnd/jBIyauc4kHjZFGZWGq7p3Oyu/WcjA2IoQ6xxh02YRRl2J99+z++baQFf2lkk6xTfJ
GDhbUkfFQ7vqE2prcYe+wT51dmG825kFiajclQ+sqIoBoXInjKjN5mw/IX159BLJ0VALVLeWdMOv
3Vh4UdCKnu4cvcircUydd83D+6atuulnCBbpchsZ7cHOXMUjL5PuEBV1zc45Snvu9qVQo7q0NhRG
RKzLQtpKAVK10+7UNZTzGo2x6TKv/nctpL/lPvwR86AWjQYO+k8xyoFd/lnY05fZNEyJNUR+34VG
TA3QNsxTqXh0kmEd1oUOompFissRW4j3qcDzEau5kgtHtB2q2K9Uqm5b8sbdLTR3WkeOhRFlO3t2
xoGWq/FttHUlYqOc6ytzSclMU9k0D3C6unUjWu2VHU9mX51mYnUN5CZuuLCpjSjvKFGj0rtXqk8u
80LpxTmM/L+l2C7Yxi8fAvEev5WdcN1BHYg/KWP6Jvdbkx0aoWaR/qDStyaJIxnaz2X203teyhyb
Tmfdp9nIwM+BXkalWC0VK6+0riuxFLdWlbtctbmr/411+P8BaZGw4Ki7mMcCCF2yNHjxf4AlzT6Y
Vdcz9Q11XzynCQEEkaTwt+AKpFDsPKf4YSuXiI2tWgvyjv2K0KDYcHt2s/8cxfuV/LzAi2ixYZQv
3DKo95/tvmln21kxXfR6RLds+kle1eGot6lw1G4ti3+X1vIrrfvPX0fLEKgh7my0En96526DfSDP
zTpKFvddGbp7UWKgKUqJ8P0/f2P/399EDtUl5ByJi38Bx/7wGddpaxRtutTgJmEW55Qbnfqa+lWM
N7+3pP0tmumprfnvn4nRXzimv2Si/gfyS4C6f/i4L/TsL/zpI2fIZ5PzlfyTjL0wrr/9ld9JVPGF
Zw9qLdyKQO9EPP6LRHW+wB/9Fh4HJH/RAf4HvSS+IEvngoREBV/6LW/odxrV9b6Qk0iLA3lrMAqI
ev4OvcRw9+vFgZzgYtHBc4G+i9cH8f/rxaGHahIXSVkMV1O+ECue/BiJGa8iGHcQp8pBZhFTuhMS
4FZk/YOZyXXee9rqVRRaGrdOZsyMDZS0Zsh7PWVtU2bcW5n5tdrwSBHfh7Qh6d7wV+OmszKWbbNK
UnszdkNvI4CyOY4WELA0dglGpJw6zU5DcVnObGfvduFg75uszJ+xjFnttnNxFO3mukev50158OCL
oXi0aeuigVk65NyNvan5MVrkAp9KEVyvzcVKBB0sCoa+1lXRgMkhiUpdzwOy+6S8HdPBwGfkOYN1
QJ0PMFqGuXXTdoYvNvYoOImx2tYnO/NSkjJ9pme+PvvdKqZggc4pKs6xJmzNY2+5hDsmab8G4IRw
YfHiZuHZVYk8OyIg/kkDxENfpPTdgjgxgib2zMSv16EdyLOeHPvWIz9JwbFURsAr9kvFNtio1yJN
4ao8lt700IedP236tdCvRHD0D07DVwnaZBL7vdB6/0q8sVvj7Avla5167hsphN6Ln+r5W9mH/W0i
8glnoxZAt550MmPXgXQRS6mLG6cL43wCDrZpFU7C9dAxD7OHBG2s2uAlTIerNisi4jfqqLFyRm+T
ZdG49ZPXWt/RqnuVEHiRLCl+WffAq2h6hCRufgSbzrd4g5fc3uWVfg+y5t60zu2EEyFYv65ZCVLS
rupmLfJNSIiu7Rmxsmt/azr1d5iT54AtmsKjMe6s/tZbakCZ8dry1F7U660eR1a58JQZ1ks1fBbd
fNenL5XIP91egfCar/nYsHDkEVvd7aguHzHVZnlytCbDjGfX2ScZHrOyAmMqbsiK3ku3v4f1icQM
XeaEzb6vl9iie272T62GzU9HHWlh72qJqDxIsr0qu/MaAOPaTknMfNhviySk5CZV9hOksfMoqrX9
UZjD0dFcc8Gs9Sbz8TTjvbSeksmvSKWzttNs+o+IOSlxJ4JHrpHBWbKdrMV4RWvPrtuPP+1SXoug
uMO31V01HmAck8f8NCxBLP1yNybjKUsneeNPELSpH6VTf1ThWdr5Zpjlg2ubW6KFNitDXmi9mwtx
3wGugI3l0sNofoWP3lrJ8hWp07aWfJG+F9nJ3QJmtlZmRN78uoUweBQ1B/J4aRwDjjDbSK3fhDvd
J6t6dHy2rULQckqQbeds2NE2c3FTCW9HE1ps+untwGDGc3LjAlKXqt/lgbgKMlhJUshh667SfCQb
0Nj1hXcGb9yEQxZXZnPwnHLcurwWt5OHVrWPo/GcVT/sMblykImny6stkGGE/Q+/YIXIr/Kk2tEm
E4f6kFvpj0z4vKwMrksZDZTb9Ja5ALVpEvvZ4xxaT71u2j1w6HfDCN+51K4m7FB2m00Rpp16Y5T3
M8h4nMv+ye+rKTZBJxhjnNgPuvtaIxoXDQ1dYuZB1bwKpc4T/RPBIsK41MWuVp19ZN/EB7Tuwf/0
RufJthi82zE39iKZP70RdQoPVtu+p+Sbwh1nIcAtLe9yN7ikeJ+rKbteTSfZJ15Zbbgc652Ve+WV
rkYMrfzouZ/efKO1oqCYrpdC3Dhr+RWWcN8id49JdNwP5XhEg/JInFU8DfOOoKZoXW/NPD9R47Rr
KyNuXa5eaiFukMR9D7MgGqx1ZPHIvTxy+qohVmJawl3vi1M5SbFbE27X4dWZrG99rQ9+UxePDd5a
2NmNWzv3nZ/fmvXZuygKy2DfTdWTbv0bv5GuBwjnT13c9fLRL6YH25iPbqC21nBnLAxHefowi+kM
3npq1Ps0NZxBwygfkfJdpzz0jTR9WRz5YM+ncAaflv6z6soN2ZZRnbDlqr2eSwe8ZdZX6Xr22bul
UbPnFPkte+QZfeC58paD63I3ztBLPVCIjlphnD1y/sLq5tK67sgzRan4Z9o6j4emjlwIIbK57As/
429b31zLaKHTasAtB4xR9B25FN3CQwUODxGisxvt5OegvWMRlId89pOrpgnle+2JcmNOwcHv+lt/
EmW0GlBh5TQ945IJo6wnoyBavRQlYinqeJjJWmNXU91ZQXp4UBOcq6u6zZV3HpIfsjLPwItx0LQ7
NdVbjF8xuehbOdY4522W3/F7n3tncxF3FjCc7aw7d9Y7r6t48n5f7WO4Nre+vg1g2tfhzqxtkI8r
F2hCOMPGAisJ2xoOlUjz7N1ZFQ4yg6Wclubhtkx0NFYSSag5v6P8OLu++7oOrMDr+ArPdjUuBGM5
7gr478Jm5js2IZ6tWu78+tjPzXZMxROB1PbXYLYuLN/ZaOhYKbvbmrUy43FZP4/SewtWaXOb/SBm
cVOY6vsqx908GO13QPHN4L9MCBP2HkQLOagRWcSwiIu7c6qQk1e2r5khLxmn5t1CQslmWe9C61iP
8HdmwU3WbgxkWsqEXUPM6tQrT8H8HYDyndYLvvDhlibSa1vpQ8/D3LLadaOEixA2PaehsRnTOTyk
vgmtE0KT5q/S8Pm+ynM699a9UfHjlxfTVGzhGv76hsAslKm9B7Gqdp4Mcbu4+tAEHneqV0bTWh0W
55Xkk+BKrqCHs3eNWeGnx7FWWmuJfcxmtc/Rps2H9nKWloiAgltLfnXrOuJ8fEFTe0qJ31+DJbxX
yV2Q+l91UR57gPE6qSKtvwdWjjSk1Ve92W0Lb4yNNNv3Tn4CeXoqxq6I8E7F9VrsRlflMYNfHy3N
vJWF+RUdE8rJbpMX3UHK4WZUVpQb3EmtOhI1yxXteDsnHD9SYrJjz8uv0Uqc5q7E3ZdBFTdU8s6L
9eSJnnszodXZuah9g8E7pw4coc95UMdilQfGreym4L0Jc6PKcD9ak3nHbh8Xzhjl1nYtPtqEzZwA
hE16ge4LSFil32shomq6aF8eEbvuUP3HffnNKUjwDZq3Di5tCpeHgAAxZ/nmqDzKVwD7dbpHGLwt
3Ba19ZvXTMxrdgRoc9MHrNNATYqjQDQxFdTCsz5GkR5sHvDlZIFCMdDi7cuLgpPOiwM7gBB1gDeb
nVdbW6sTwPj6LkRLTcpU7JRZpCA7V7d9EW0TFfnb2n3NimEBOMzr29ywOKNA4IWLh2WJS+iJqlpY
8I32Zq5HP4gnV9l8ZeIUZJDHbj2kqB37Y2GbhCfyRperPIBf7r3H2TaTr17HeZwVxFcOB+lZTKQQ
28LYZuuyTVkI3GEhjH7adenHZLsbsEsIHqzaFDxcDlftYLXhhei13TbJFJlCcHkqzjpzfSaJCkYs
dXeBvJ+Zu+/zYhGbKZ+ifu3oEOu8NFK9c92V9svUf8Kb7Zf2djKvaHTbYqTZhBQJzoW7q7rvgdYo
rM/+9E4u8BIiVRo8Li9rXyPvaT4TbzqW9S0+9ZOn2qsBe+MrpvL9QIhsRfgdkm3K9+qEh76NKMh9
rEKGLZUehRr2VjWPn8AUPHcU6z/dj61XOHzNKFPSllLVlA2jZJ+BfrxA0dWr01vMwM1dTvZtgy/7
Bb6NCGMziEO7IBiAdrxsMaFLrLElgs95bGrB5LRpyv4wI5CH3Y+znteHG/3dH/aeEUZ5ETd6gSP1
PwYhiQU2n7yRU24lDz/qM8UpXnU8C1UHKcfitPrD99wKY207H9BC831T09ULIrok7m5Jk5Prf7rB
8q2XJ2dhJi/NqJ6usPRfL2RF5cvo3Tca3dJ6lRv2JwHX0dAaG5pV1yhhFGpCVgjT5ibnDkqS9XAp
s/bNftujDrnMOzZo5oXEGzN7N9Olkmu+KK8+Zvr7XOlDVTjXRSb3WLhRJnj7SX6mZrP1SG4QyQ8q
Vm8VQpEUWVpRuTGtVnHaNlepX+2ExFaVgeJPD4N/qOsHXmsYMSbHdea9CA4ddtV7O6xZz2iBtZtr
ggejMfAPblru1umnk7NU2MuTHMT1lJrngIflDSKFPWLPzTjLO6to46IukIM4xZayUQfXu3G/iOzd
Go2oNy99HtIq7QuFomLpoNAIQXDXxHh0Vi/qfO8ME/hNL1N9SAv/oDFcHkuRkq+7GrehPzL6mBEl
Pq+V/1AFE2UZZoxPbeMbRk82VyXfnQY9pB/cNWke1+XJKuQdIQT+dlp9gpYrbPenppKbIG2uUWuB
0Y5pbImFTVz+XFMrMgB10FTU3lJEJN/fJIw/zbAh0SV3LnaUvrjGGRE7ut72vTvsp+xCLSF6jYpx
/pYFPM/tRh5WRsWatTg138uy4DHgVOZW2mKMiNPV8OFPNnd6zf6xSAvywzKDCAPRqQIwo+ckPNuS
e1Dl+SH3xuEQekROSg9inArnnr4TbuCAJTV2tUU9lax2SITy2AyXD7+EvaZzQ56seVVXKHmcuAKv
+qShThKUbZxRTP8gG2LvoDvk69f7cHayrQiyZdP3RFs5l2B0RGpLDG+N7LTXZyNA7C2rZj+NO+ui
VRlJn/NW8+iO4aYcguvRlV+bZTnUZRMtAVG9a5+lnHJGTLrse51Oe7+nznGx+nArV1iDIoZRkluV
FuVd7xQUkNhM63Pk+wfUHZtGiv0SnBUqxMgXY4zd6sFtTHHMu/tuQDjSie2UtFHYHsUy/lzz4+W7
G3drcAnuKtycAcaWxbJGjDz6JQtJe6UzJxje8h7tR5SPifqZ2G5iHyAAYLbJ0ZDJjsiiAAy/XMdg
A5FvCow3o8H0hWYGjetMOBRdkYt7O7Y1u1Rl48DclEgHNnVWteGNOSoIMp5i+nq0gzE/1sysr0li
6fSQevTI70UrrDxWfd/dTrXujE27VtY5aXpOH1rxsMjMltUZW20t/h1mYfYCgiD5QC++ptd5ZbPY
S+UZkEZtAAdfwDrkMdl08jL5IYfcDoK8VAJbAvuuAUHj5Rh+afI2y/HjN1jub0GTf4k7/oJO/m9T
wF9S+//a4LGTn82P7B/7MX9vfkEpL3/tdxG8Z30RZH4QqeZeAud+6474p9XD8Nwvgj7OS6cUXhDi
KpCo/+728L5ArKDWgvD0+XJpBPqXCh59PLJ19OoX/bVJvLj1d2BKaApQyD9yGKg3CWciSZVfcnGj
/QnCRj5rl30ze1GfJlN5HI3VhlByA7Sc4VBO7A+2JMMD3Zau4pmWrzdHZu64n1XJtJNMCcC6hvzb
qJV8UjTXJith6qTp3gsWi23AAS/JC/IKtspbmZ2V3bvIJJeAI7kUxhx33Jrv2WJl8Ks0S9xKNox8
R6kPKFXaKdpXE7vLQEWsdbU247Iax3aWA/TYUL9M6KdbnpSd8g6rn7goNWXd9tu6HrnL3GUwOoQR
I7seTa+Jfhy1JU7zMA0a4VYo3/ASZejJikDc97hY7kVacujUS1t84FnrH0pkxyQBESYLxpP1r6mt
/DEa9FQY7NWzPsym05NLlPXLZ23TK7Fpgtb/wQ2YvapxDR7oz6oZ8Vp/tc9uYhkOhbLNmsTt4LnP
fRVO2LJKA24mnI36AzZa1C9mqkTwMlQrGTaJ4YpsG1iT8zQ1tfbi1PcNRf8gmwlWSALjYoUCbURq
bHCTw9aJnHUyvXBNBL7wtKqdkW8xmzTJuMVo9NflkLGyKFmuco/+KA/RpqX9iUSX/oP8NJMDZHGK
fif9JZA8jUgDpPNE2su2C9f2puaIR7VTDMN4goDRCMK7aq1POcnlKfP82NP/WQvD2yehV9423TTw
ddqiZvYDNc4gCxv1QQy4Lc9jSenn0Wbxf11MI3hvMJV+iAyxGSiwWF7cwki/VuZc8G6Cpu63dudy
eGrVIxN1YJHoYOnmYQDYME372vV79zOl36i+LfvBtXYZI2xoRjxii2c1OPRSKN14VWyQ8a0je+Sz
jRqRl9ckxxRgVSHJrbuh6kbx4PsdldOmIcwjwT4pVXPaRz0M5cu5VPnYT59kWwD/sBItswaE4z6L
KWHrXmVj1m6UylR/B9XCu71MOh82Sb6AGPcc1Rp5jY5kLYL7NstbY+ewf9b3lrqgeWPYUmTpouv5
KRUA5wnmMsvelUSXzE2QsKnVg0lQS70gMNtAhcBsrlUjkl1T1wxAcpi6ki1SM1F7qirIlK8yvPTI
DhO0dkPPnFuCeMMEcqK8mo3IPvvG97G7Ch9RL1VSHnopxwHAXjOnPWgvbe7VKl3Nct93XE0l1zsJ
d+SQbLoWU9q20w0NmczrU7ZhI3d/GiUSfK4SBDqbsAjs4SxQjr771tBnaEYc+VjOjmtEmSPtLnYN
XO9E5oZufz1mLRpbu0Y5hUTDzIDIWptNFj0JsgWkrTvLRltz0EZTg9J4ndxklTndr22fvHZZSjS1
rFRwU5tDIjc8+dRTJeus3pBFWj6laViy7tva/5rWZvjQqcq+MxdDXhMBehmRBJZJXk5GJrwbtv1G
QreDsZOSNHLT9uIbT8j8a6gG/Z54SxAckaTSUMuTuofD1jmivgQZxO1McAfj1Gxzb0JjzHdL1VlI
FqwxcRH8lExIpoSGileD4HIu0TmwNoFdjmQvFg2iqlWUC2uOMWhEoCNBjcE8Jlz1U6Cqrcwnf4n+
287x6RPvl/z8B27O4R+7sfl4V3gj/8xM/o/kHKEJ//pIf3xveE+UhLW/so78pd9ZR/uLZxEgTnoS
BJ8ILtzi79ZN+wuhI57Jfy6dwiRu/es4d50vl3Ao/F7YjSEZLw6R/8s6Ol/gwyEKaYmx/zkf/B3z
5q9uKJ94sYAoT6LryJ/EE3ExqP6RkFYFUnpB3xzzMzNvw8GwDy+ySA/jzKZdhnBvZ84WLcB0ayAW
tfr86BaKbCy7fKoKezs28yPgCUC8zvqzbL0Xp849nrTLuDWCoaLWjdRnOTnyKFAmR5WbVJuhJ/Eg
KwuwFyP5rHiERzZ9cHEnUMlp0//pd2A9U1gfgrD56qeEQU06APoZrcdJmAfDT1nWDOL9ppp/xxvA
isZj038b23SOLCWgBNyEgkv79u9f8P8VTv2X2Xb/2V58v8P/gpvgolP463tgW/3j8b2a3j9a+ceb
4PKXfh9qA/8Lc6fNiQqrRlbKZaj8fagNTeZT/PS/T7QcPv+6Cyz3y6Xh/uJ5ZtalUhTL2X9YmDkc
IcqZaPEck5z+N24CChJ+nWl/S/+gqpO2HsaVgMqcX+8CjiW9OCtMWDElTyOJj48lIqp3W4r1gPQG
tspMkBqNYQdiNcikcPD3BNZZWrW8I8+gikUeVBe81zRySoEvernG9Za31hqWK8EAkKHUTfVtGvgJ
DNjgDUcrhGdqcqt5trwq/5YIp3kYhLPSVpO11j295mYkMeFfdW2dHfw0nY+5Z2uIdEJJY1/27WVI
9L/Li03C9vJLhOKC5WGbyEpux1yBqeToaL8y0jh+5Hnl8toUQ7dgahTmdZYMqwNpXRv3BYPCPYp3
76PLGzTF4ZrZXTQOfWLuRpm7CLQnbHMR2GNabC0K7A5ORel7DOQ3+OSskw51KCgIQ0FV24JDXBf9
m2SCPSMSLqGjbPdbrshdjJVRlXNcuS6bJiJvFG1z6r6XoCanpKrpCwya+Zs9LglyusFp+XkuHovQ
j5Yh6D4gHdYs8pyl4yV1rldt+AJYEzKEYZXtSN66dq4tbWbFtilLEzB72jezOjVlCIYrgp9m6qmn
lPGxiNRAVsi04lrCB2uDB+O6ra8tYK2bpqvvoDNBrUWmgVXkhb00w3ZChQZ+C3NjVOZzOiJP2Pjd
2L63+v+QdyZLciNZlv2hRgoUM7ZmBtjg88BxAyEZJGbFoBj16+uAkSJNd0bTK6uWHbmJZEakwWCA
6tP37j1XkfhqTWF2GuTSfjTX4SMTaWawjjROVV1CrWhp1g8KhXlSWJ9o8djpYUhdY1e4xm2CHnHa
TdOU/kgQKh05SRS7rhDvStHfKnMwb3o0BIehD53PU599hskHR8PddI0F6aBXvkHXZDdtI55upqXW
+fnRztuLD3sagYYcbvLBuFm98RaIq975JZjWfR0soGA8vzxxoETSXBvV+pB0pndTSoMJNarqZ+3X
5Td3C51jjFHnRxz+VHBlFgQfOFvZh0wUYre067POmjS2qqw9DTYOXtQegYBNaLUNJBaFdKsf7IxT
j+vGfVU8TX5eHpeAw0nNH4dbgVLb8oc3j6hTFmtCuGIY312hzN2ixi+9pNNCj+TjbK0PVWO7e7MU
SAfENF5nA/Ongpm9lY2fvaUG0MK3ptNrf+28vt47mUe4pxUasa/8aOyq2SdCNjBORTWu59TmXCAQ
WceIwPrDnNA8HMIHlZT884WQzyg0vivBwx40Vh2NTX/fukN5aBA94GPgOcWznOqo9xv9CFJXyD3O
a5pPZmUYKGQEB74yzT83xOB87B1Lx2BwZmvvbO6p0oOSwlTtgZyOZt8GBQfkAWG8tZh0Y52ljqva
e79qhWuDs+ZX/O+eu5uEsj/2iJ55gJJ+zOmble2+kwXnFrmNtGtL3Pd4icC1GQ7P6kpsr9vQMke3
cBhs9DGic+kDeeu014FhXYA5ZVGZoCwpWkTKtrTCRx+0I1rNRkTEKqFBwUm+W50UOEIi0N7PnMST
Heeu8D2VsaDR164sQKaeogVxPTTgqkuenbCGrqQ74qpuTWQbsbO6eM3tnJHluPqPTqvlgXT1ZLhf
3Ky7YOdRH1amS0/Lus7OfRNOA7YApmiZkX8tHUKGkXuXTJTn5b6qCu+p4TsVB3t2lvsy50h2SMUq
Tlqp5iltw+R5mHzmhOUQHoN+QGHk+OUlMFt1KFg1YiRfdHvhSzzO00CVjwxJ08vDSwfCV0x7ucrw
iPN5uZvmBXHMUrXrvqsWbAtayKM7L2rdtZ5L858m3QUQ83K/FoXHoKhHq+aO2xu2qPZLLh32jHCR
yY8xDBixMTbsPmAqbHmDvdZ7kp2vGE/5aM3f0FK+Si/Y8udsdlgaSq6F+83fdtFfSzx0TTgEcjTy
UxbetmlrM6EdI3MoL3VuXTwM8Fjey5PPjxTlPnikltFKXPbPsuk+lLLLD17AxPmXCoFB5spw4Fdq
yE+azC9tpJ9XhYedARyyU3beV1dlFxAigUG7MbQtGxk6k69qfq+b2UMv3tlnPGPPQq+89fKbzcO4
66pGHdLMeC5z7xYfyrBLmoITFrVnGzboGVx6FGj1n+mfzHutxh91Q/yXUgUipPzrny9/q9p/7YL9
vHzadES+AbKEgEKt8+tN9XpftWnicPkjdrmwyy7zqm7SufkS0OqBAZc8e2Fzj2J/2bVWfiwq0zkz
8OfA12G9LlEfJ/UJsst/BKX7+8em18xRA8OVC/3l5XU5BtjZARZY7FftsF9a+b7Kans3uIJDpc9o
bphOP2/Ff9TM/f+xJuZl+uWZ+V2MOn2pvn7p6Yz/Ikbd/pW/S2Lb5lhI5bqlFXL+CzZl67+Phea/
YBKbyEEhtlGK+hzJ/t3lDcx/0eWlJCb+xNvkqDSA/10Q+86/aIzSFIODuaFT/jesE55mjoOcBgXQ
FPrNXOHLp8hgeKFLZYpo9dUMIy3gbOgbyPp3zUI60rVg3hPEo9qcUE1uVsO1MdXC//DLDfuHNUJs
h8//u0b8fRkEiwGDcdDr4n1/eRmSxUOFK2N5GFJEcyfL4oTnBq0b3Y98Tj7nWuPCKvDbfxw7z0Lk
0uMMigoPJ8ZpbLvkjkXGd85Jyq2jEEjVxcPHTpNu7XhJC9+R6Rvr2iv+xMa3dVwALHDouG4XftfL
ay4KHQrpNXYUQMjYmbZcj3niD7eNZ7ZXMPDQFZRJ9qiGAWEJTodzbSLFKDpHXKWTp7AjoTLd+VlC
J/WN27nJ2H+9ndulcW3mBgPEBv36lIOWmJttCJvADlFf+au37MKVin7J7ClWg36AaWOfpbLYtAwh
Trl2+0MlKJneuJKXTYe/7xFuYxhqMCDc39I8yrnrGOhlTuTo0KACqhP5fe2N6t7tjDlOuiDH86XB
DcAUeAv/8vqZ+nkT8DpvuROcR1/Tl/sk1yJIfH4fzlpUl9OCZSYH5xeXU0CxH5CSVe2abhwP//nt
h8O1HTP9DUb0GiCEOI5gmKDFDpSmdlQbS9hRkVkBruSCTIVhrvuzKYN518+j8ziPK1Pucakf/DIJ
32TQbG/wy2eBFAHCVFCqwtgEh/PyMfV00LvaMi3648YAb883ip7sILtLd41JBvEhHWRTXPrCwhyn
vaX60goK/r3XdukbnojfXnNWLY7wFu8MhBn+y6vXfHZwdialCqOgc1YkMpPqYlqpyU1Kt79GW1Ml
n3JoUft0bqvbHKPduwnuxPPkmnHlSRNt8rS2n+g2G9dLkbsHxAFYB0kR+PDnn/D35/bnuoiDwDWB
oDqvlsUhL1CDmzPO5zUb0aPgDNh33oLkjwxLq0qqW2dEyoJn5a1AefHbu0vLb0sB4D45BFp6r8ql
ptMJCEXmIoGGy0E/e832zRhy7JmN1vyU18r6IMZK/yjDbDktTZBdLc6Sx2XgD383wehN/TPwzdo+
68WzwxUESIrpowBmwDH08tkZi7QwlzVd4g7j4bQru8XjVW1Y1q45XehHWYdyvVis0HeawSDSRSxP
4w7LMX75IRD6AQKTnV/BpBHTB1KxDo3kJByrXhctlIexn2LbXDlUuHa6Rpy7luGoZOMjMParCs3u
uuCH+PNv+8r+xKKE6JE9hrdzQ9xCtHj5rRhaeW4uSjA77jCcpnEeT0KicpwzZpVT19ixXdprs5NW
8W2B7nIKsFy8tUa/LCv/vghIZiByBDsTf/PyIliS09xrljGmjbJQvA4dXvzJLMRNOPjv5MbT+PPX
/ocfk80VWx5QLCwuQPdffqI99ksr1nDEAbjOn0y7IeQIBeuzZVYyOHS0lfagwpbrTjftddi65oUj
HKIuxpoPJG7/BYGiej9p9IKQvIr3LZHEEWSIq0ystMXIPa1PLuKvaYepsHE4R6I98FAWfPvz9xAv
8WzbneN7YK+jqmIh+Q0rhAHC4RycTPGg6LofesccIq8ZFTyHtLsiWNQ9JSGO/dxI21OrU/SotM+e
ZtU+rE7fxkw0xx3cCu/RYdtDFuXOu660g7uktKdDywr6xn6wARhfvUaYAVnztrXPI/nk9WsUEmNG
OtwcB12f/7DpN9HImEesFPRhNojByeKFOY+uVT/6xvwtlA3yngbdvcLOTOR7sRrXBPxgAQu84c5q
iMcc8IFAnk/0+kE3C3IcDDd3xTK881OjBBKX3Bh2QT7h7LPFmsY03S5oVd+ogX5/iLfXSLBEsM9a
/CAvHylrwGlc0JuJk9Fcr1VpjMAopuaOSm49J7ZTvPEM//55NE+o4/BLkolNCO7Lz3NHustF4i4x
VDf50R6Mvyg6GJ92/fzVTPPhP3Mnbo8axeg2NmEfYEDjvPq8vp1gvpbjHBN167yDrVJ+N/TiX7ku
LJhg7tw3Ftzfa8q/W+DkZZnBBvp8dUP9spBBaqZr3DJg2Y+2T2u4a+on3NxkEK6Tf2tk7DvdaEyR
M/uCQniUaJQxQYn70R/SZ5S7uGmHxfv78Pf/3At+f+tozjM+wjFKKceL9fLWYxgNDZUnSxxWdnlM
1lC8J/NP7sKKXuMyBGGExld8H5C80wyUb7mK/+njid6kkuPt591/tXg1tIczSzVrTMrV8s40WvHZ
DcXRcEiYiAZFIONiDH+hWG4vWWH4b3z5V52Vnw8CFT5nEw7cm3n01YNAop+0sRzOsWqoWXbBGLrP
vdN2+6pbaccXWj2HE+SKAfB2jnwc+rY/3dmrG5T7IrDR4o1tYuy8osLaPsr03Z/XxN/uzsb8phNi
O4JCl79e/jheNeZEv3d27FEKnHqnsO6atEEfbXXdx9m1vwV49x4z3qpYVsp8+vOn/16y0HPiP+yp
G7SSV/Tlx+eqa7QdIq4uENUZj0YzNu8Qv4TzbaF4qw5Vj6Rtn2KOIZegVOiHclA0J4GuB+pEoYb/
uPTnguiIEAnueHBBX59qU6iAJjpDh3UCuNxuGgwcv2YDEgLLOKa84Xo05L9tuP/9N+Rn582j4Gdg
u/lPX96FWjvJAtHfictU4ckowkn8GFy6oGvt+UdnmutvfijFaQgK/qwxmLy88TtsT+GLco0sDRvW
noUWZTO/vnoMlmz2rGzyvHiAycLgZNCa4QsYOnkGr9dd+sYs6vOaj112KPlHrjNjauZ7exAkXEpY
Z9vDm9RN9OfresUz5e3hunDDEyS5AQGD11lTubeSn2WNmLPg/yD8xE3u7tHqSuzQ5qTRMAVus+wh
HNEklo1X2/AfFOniaIC9M3CTCSXTZAXrKcTrEcbE73J6sLEP+odWZ+5Tns8FRqR81MlRzRZqbFLN
lvmt+/tyeLh9D7zc9D4ClpbAxEb88hfuGzJfWjHQDynxykIaCla8hEVHyyGbMlAmiUwZt2S2glGR
hOQmNI30zT1ILbeM1nVYh+Ocp+pOSP7NfYvZuD3Y64rr4s93/Pf1gHG/DXiRnQtNwuvzv994wwZE
8mOD5s+hrFb3PIzmh86qwhsrX6tT0In1q0ua6upZefznD/9tk6bAoUAjQMql6+W9DiJx+ixLyjz3
Y0TDxiOM1eneI0IUrwyHByS03Rs4g5/l08vHHnP2FrTi0PfegrZe/iw0GJQnMtuPM18CTTPs5Vhx
5iV30TGvE9twmoj+7XxiTw32QRqaUbmQW2tVLEQI5urbRvvlwU0zdWXXhKTUa94ZkSSVbVenOviY
+eiaaPpSX62I0v98t362v19dPVs94mFwwxDZX2+sGepwwxxzEIw84bd2H4bPQtqYfVORvq8XzrwV
dCRGsPk6XIMFSgDWrmirGCjQPSIQO+488r3fqFl/hp+/vCyb6oe/AOeiZnG2X/nbl8ec8EeQ4/+n
p2VCQBbetKRPK9Tt7HtgnlA8v8s9J2k+LE5mNmdcQy25JMABmwiDmHc9aNu/DJBGp51hGEwT1Vj0
YCOtNGE8aazz1dyFE4pNVErudWvN2f/kwlEg/Ex0RTbzmvrLk2BJbzLQ6wcLFvmOUGwZlaMX3kvf
Sz7JocPwloiKcD1MS4GICiHmz6OSOYQfOqTjDuk0zM5cIdreIUDxT2OyNFvK01ZxK4F7I/Mdw3zr
wn9fvdmtLLr2PosLwNRX+8fcDiQOCqFJIjOJDU9tMXwhuxQOiJ0+SGbu0DMD47ODCPYhtTL1HDRV
wZRskbfFwIv9xnP5D5ezHU0BhdhECtFBevkADPbEqYOan9EZoT4ptCrYAEt+aRiC3SRqkzqqzL8E
zRxeGpy0t5XQ9Q1/c/atNX0DpPt7AebarLieiQyEO+S+3tHXqoHKqhYqnLw5VnYCiMSs2/kRD2Sy
tSGsKzst+xisCwZXrx/fLeVSHdAxTJEeV0WkLnlPjWPjRFZT9UbZ/g8rECcglNfBT27/z3nBry/L
BhTwe7PTcZ9MhnPT0L7ehR7o7XsDVw9EJjvP/A/GagxHF3utGQeMapfPeZhSAFUoMxFJLX4jbuif
0UtOgHd7KKgDc4Vxo7P6oi1pEwjid5tLyk2yJq50TpmZc2p561b/ww8fAkCimqQ5wgLwajkNWty6
BRa6GHssxpXMIpky9YJ4KRDkYjFR+sa2qCPmKX02uCf3dl94Jxv7xBEP/1u5fa8UO9umy0ZGzBS9
bBu6w+s2u8evl42cDOIM2sAZIKW8lQO/xkG4pgbLZ4toWG2Fa8pyomRZBzpKyrwP6kXGWTeZp2GY
kV8K1gpOJmnoRA3CUnNXYpbZa+I8MWnYo/Hsu9PmJM+Kz53VxU1aDF/zZik+VbXvvX/j3fqtr7b1
YsHesG9tAU+vjxN9QVRt2XthbPGC3WWitG+8nqCcUFbll8lHtJuWXRtZZr4y2EjC73k6f+WHaA9a
rdnjYGKQ+h9cEgcslxVu64y97lEUBEpYJfMWfGFjf917qr3OeV5RjWMWtkAgHL2qGj+G7Eq3rAsr
QuXJ3Rm98CLNV7nTpnTeuKbf2ibcJajZdB5JnXD5gV6uQJOyu4UxdxLjqfE+rEWdI60iE5aafooy
ozHeOertsJvfizxavjxrzMWYHFBSvPzU0i0mYNicHbIuBcOa5xZKn8o/FqpejgJ5/FXIRXzM+6K4
apXp/Zjt8kvmoh3YeRJWUhkM/Y1RhYh4LVteuZbybg3wq7uSTC8k5TjUj009icgojOqs4XuCqLWK
Zzaaa4Cbvf/GXRQ/mwa/buUOP+v2ImM0CdCevu66l1VvbVuiGam8w91sLxrw+GC5/nMRWuuCKBvE
8G5gIpEeWITx7tujFZ6XGlk8jl2OnLsKSITe6dqe2/fSatL0YEmsU9GiJtO6XU3bmHemOcFjXAQx
6hPjiKOWa6/2UwFGEQOU90y+6PoxAcnD6EWW75sFagXKqmnfta6URM6gcUd4h4YKBl+HSS/hNcH4
QX08Urs58305ipL+c+bP+d7LnOWzK6EC74DcCrqaiPcuBKmnczQ1k4C+W+O8x1Js6APiHCPEMeY2
GxvCqapz4pjzrW9VGyrGtZMHbl1u74uiL78jtLELcIXLyMl1StPpaqLKSU7WtGm6amtQii9ojOWZ
CqF8oJHT/4ClOaOa4csd6nnFbsp4YA72naigdSANv3WyqdgC41RjY4pBuL0fyS/Cjuu7HRxsoCSc
FezVuMJ11mEHc0gdAhoJX1MbM8SEJjFDuR9BFd4SEIxCJ5He2J+U201nhF6gS+0AJ4ROUt+JTJg8
d6HCx3oRDTO2qNRV5hEBHnTmIetqMzlCgG7F0S5V9cjNYznswRprUghSc8/bSJK4aDz/rxq/BIKs
N9aabQd59UCynKMFpVznaOi+6nK1qLVkxpIe1SIXl8IsZWz4Pe8LouMbW9fwhFYEOLFgE784jV2e
OT+K8xtXsXWsXlwFS8qmN90G3xybnVf1lun0Ghu8TqK1aIdzVSbpRRauGVVBfpuOszzbqfcUKCOn
m5rCJVt697T6ITi5At5wOqwefaBcff/zZb0+PfG1uSpqnMDzmE2gd31Rd7eog4pOp8Dp1nr+XpVL
u19Gv7+fcBJ8dNOqif/8eb/VLqxwnNTYYKGMmHzqdpt+KfTbEu+F1xOOE4RLeF3MSXnpzaz6BJTX
2udux7uROvJWj4QyK13neBOyaTtmCQDEXomkdTcVmX7vrX39iJK9eHLrVuHd8r0bsx5ZI7pS+0A5
wFs5phLmW08T+vXffkkOmx75r3ReTM6Ar35JaA1uS6xIErVi1F7UOH4fnLuq8/BeYFaACLhm2SY7
xXFuVrZ+6nj+SLwftRnGsyvmG+DscD3KGTP9QUwcaknfyptP0AfQEArQGEMmS3svpDK/pGVJ3T1J
oBi7LuhlQyRrO7zvpXNlJNAKj4k/u9mlU6oH7Vc22fKQ1ZvhFauK1+x068uPmadnFr5BoQ2keQfB
MsW3Ao54TgcVNQXKumgap0af06CSw32YQNLGOB24l+18HR4ssxduJPu0wX2vp/orotO8jYvKKnWU
cJL46o+drE6LKiAiYWejcKycHryUlwvtXAqdIKoXQb9e65LW2KFEM3RD067/iwWiGp5pwvRfs156
P114GcepDOHwRWopV2bpjPUOQW27tygAISkEZo4og3iZ+YtjrrUVO0tB8mBD328+jt42YELpItMz
szl4/R5jWyeqcNgRAd6FFWQbJOUYWxfttqhb82A+iTav5MWvQme9KfoaUaycdXuczTm5sSyW9tVs
9XavrcekCSmIVqIDsO8klfONHTG4d91wbPdDkdcHe5FGyLyxABll1vaJvlj35NgDkt2k0Zwl7MIt
XfTGlbrDa9cue9vFCoffynSKAyZv61OQG+G9KtItDBeiOZCmUmPkTaTSzxL+yhzBLCAEoBmmnqJ9
mm4W9Mj9Prf5jmjdpNrCENwCLZtvoF8eDW+JlGFKK+Z/JY/QzWgM74DT6+rJ78FvU+f72WUJNme0
6FP5BCwAHKheKtU9Yycf1b3vI4o7YjKfe+jLmfFXWXB2Pacue2aEmtTxIrhq3TsjBTsYh52UkIVq
qwd5ZgzVsiNsji4ZHvL+qmlJIomqFa8q5/lyU0M3Ksxh/nrh3N1jx8dOaOerfBcWdJeul4CbcPBh
G/QwVorxWHPQJ0WlBx10bAvcXtfThKiZzMly7OnqpU0SF0YeFHGj2+pRss1OBxvF4sGFRizvlRhg
7xTBaFR7cyHAAOoNj641Y+S7kcQYoHfXS/5IgFnuYKUPkuXaUrZunwzdevhNeDcRzve+jU1Nz6tx
xM4HNMcJRp/xGJym4lqvCFAjXnDMjwB7l+qorbLKjsIjw3amoV9/L+Hw5DtzNjPnUrd4UPZ0R4Pu
BJo3XPYiNzDLW3mHyI4kTMz5yGHLcT/TkNV3PHpIv+vZWUGFZVUfp6RLwHUPeoRUSgTtqSYHnEWd
UwuHvDn8PFuOQp8tEnBkZFVc80Mq5uw4vc5jaWC+T4I8fIKJLfx7FpRphZyBUxw1+zaKmZmCPlcb
Lr0qA4VmMh1x6k2CffMGy2EJJCmllMX53ycQx9bMLvcr2d8OnGXVVvvKqgT8U2cNn2o1OuIi69V9
GlQ+/+X2I5a6rpnqcB/ahFzE1lzhTqgThymbQfdR7bpe958cizypPTwp2UWTapGCG6ICdcN2Crdh
wGM3n02rGMdonvv8fUn0yvfZN+33TtnLDs2yOyDmdJEFXIG1whs54nZzo3SVkpJ5nJTcO2CnAU77
dfE1acx5iLTdqPce497+iHgDnjgeDq0PU2o4wbFq/DqLRJUO5X3GEzPsR/i/w4Of8UVjxC5UjItV
5ioq/AXcTlhW3woRGLgLQuAjSB1c7TyYQztcZieh4qscLWambRvTInOK7LNRl6h4rDFnndgwxw26
eNEjX3Y9UiJV6qtdWo286nSy5/CQTgO5FG4VDA9mNw7vNLaSYa+mcihuQuJ922igX0Ayia2cH9xd
V17VHLCw6VMkvTdW8s33aJ309Yyb9btt94p2s56CKrL9YTDPxH2BndAQgL3H1A2N5IB4lGT5ZeHV
Py5UxFNUVEsKt6mtgQoztbPPINeWs1GgjD+XY9c8KfoAYofWtl5vFthBIw8lYKy4MgQshzTUdXno
/IEiLTAV/DdIsDoidQicXz9luIvpIQ2kixAWnB1sl+DisjQ6ADiDCTUqScfAPDgy4AHOVOpccHbW
8mJQne7dsO6590S1D8fVghS+81rTei79RuVPsLXZysdqDvsLIA7C7CW1KRXbMD63YdVeMX5OH9aS
dzRavULcl1ntfZwGv1mOpWmCKVyJIHjybZVlkaphbd0Npca0KbRvFbtSOSyxGYAEiIcdaQzM8yCD
HYayz6j9SEVBEkVkOHJ5/LQX6HX1zB6dWx+ycdyiJXSYw+MnSZAYYbcaHufJx/WO3X8Odqjwqp5F
f4HFIxa7DR6YHSwNyV9t+D3D9wq60OpoUYIKbRUML0fnBO4I/l+g2LTnZXKXKz1N83gIttVr1+t0
s4ZQEcDAWsFHEruS03wLR3rf64yk7lDO3ZrGRQkiPB74I/tUTc6Ei7svxKW3ZAcraM6q92tLzMbV
TN97PfeBX8EzskgqPsyUppd8qKh1gsqR7jnxNOoPY2OKhaMEVwIowrwtERdi6atti+KHEutq9Ylt
oQ70x+ygK+2aZOp44gqGm2b0mapluW7bgNmsrgCFtXmw0iDDtKsvQPzZCCWTEKqCnIaXrbT3iOxo
mPaeW5nhc11ls3lbMzbLrsZ09L6iXQtbRt4WfhCg4LKgF5Hi/wDUP3zJBgeSkzvafBqnfA2Kj2iS
aJrCfsLZoYlHdshwHfa2rSvo/ku3PsJG0kMEk3r5a1x8Eydy9ZDytnBd3ShALBmaBtNoV6TikBw3
7szGtB+SVVtguuhyI+ljAiVujMIEzwcnwLixpEG/3A8hdvMZoVmfyomMjnhxGmzYWMj8Q91NawKI
OAgugz8a2FRkxb0xRZ2+y+m+7uhvluNpdlSW3oBzRXJg0dWq96JtSCcoBlQtZ3oyy7lpYA88Yuom
g93X+Nx9oP8ipuYzzAdt4FjZ875jAseCMzzAwh7WaCoVTyolBdWR1BnlsFJJsaFKcH5DSBpIltCt
MxyQqdaSvHMhppM0pT/FrBqeinoYtuseRgVsUB8oYHACHBake+xLzkPX2XO/4/oNXHVzN+7hR0uQ
nfNMe53Y9PaQuG3gnLGdQ5nDckJWNN4g4zT2gR6+0Pg0bxryRwxiwRuzwqIEqPU+rb0xOZrA3Blr
ChusknJFTRwDbjaO1ZkRxjjmF00IfD7QgFAqgzQAFqCODMaixZkvSD5dMxbWGQFaom+6eZ2zOyeY
3B5ZnzDMY7la4gdNJ3u+LG1lGnvHhLUyVU5tRf6wMKCsVSjfO7k5+CdMfV7NO5rbX0pOHYQLGGgI
DsNS6f52NkDC7psWWMXJUWUPOKsTfnPgZW8AFhIoUKfj3gbCkO8yL6u+pKL231UhxriD5eFN3FkO
+YXkjSnWdOZoCoSCsfifysJJg/u2lUUftxjKQTu0RTad8g4A2kdsj1tu1iyzu2Gsre6KFZw+DOyy
5XYO6rC84KHBrCUZEYKVWrq5iEu4Ru4uTPU4XxcOL+o1XEFFLdw6eXXO6xRIpsWk4T7rAOPCkukD
sE8Lxj9yCINsvs7C0cmuupwkCOTQ6JuOjRo9CgyVG4euAXp+yG27fuSRR9GSI4lFc+VUPoewvHOa
WDRrdSUsDpqHyV09P3L8dr62RMIhgj1YCAwX5pTQfbGDLwNhV26UrGbzV5EALqJorNtzIgX+Y5zK
nnMyzdJ97OzOak6Zg2As4sCSABmWWQ3JoTNTvaHi7Q1+PHMlCzFO836tC/3VJI+ac0iepRf0psDo
l7bgFhodWzaUt4AgLhROHUQ9iesrZwQczWKF1VkOafc9dSYGX0tlzPZtYXj2KbF0/dUm+9GLlpkA
kngLEM/20qi770tP/XZu8mpsjm4mfQ763YZ2npsmbyPDSNIayC8oNQym69jEAWCYnaM65eynMlHG
I24/PV5Kveli3drpn7e3gdTG2gX8X8xp+555ZfdEQrfIDy5R8OSWFstsszYHiwnPgKPYzgzyQkEs
cnJ3Xyh7OOI/y+G+ZygDZyHSH3PZkyXTEcML0d+27ctQ+ZDfTKdt84tRYNDC9lltLNkABYjHymXB
wOBodc37PN6nswyCeKhNCbdZlSSX5WSrXrH2Dg8zRwkvGgr8qHBmcNcRo2WbTxDS66t8SOWJPrfc
U5+IhgGkbZJWAVHqNl+ovHd11S9x2hRz8BwOaP0OgW6ZVyiTo0JER58gaW9ZlYyUEkl/zI02raIx
cPTzlBKseGailFzXrdd7+8IShM5lyGBVLETHebZP8yqIvGL0YXiE2i/iPOV5OCSBzL6MkEIBCoq+
Dw8LqS7IRS2+dO0HACmSwHL+ykcjfz869YSHN21By4xN9oiP1/zGU1ESGUaFJHcEMrb6TCk/ZLdp
S2QA+DoCQJTI1MlZ/crerZ5BfeBDpF0PDhbP5SGhtjAPlkVEBY7KrG72ruiEdcTyAO+upIDzrzMt
reAaXDaXg7EfCCZhdPQMemKo5N4jwXlTp1Cm3tm1F7Z7toNiovIATndYaNs9Omi6loOeQGU1vC5J
Z0B8tZL6niqovJZOYGDGJLLkFFLHWTf2Ovoj1XMd5vfGbA3WgQSQCYZKbs2PnZnTMLDxE67Hhq3F
f8eUB6xXiBoRY0ZqhAOUv6Wz71pswkA7xtZGrwjc5MQbE36y0YFGCXJyNgGKFn0OrdKlg24ZIeiN
hJy1dxBqKAesKm0pMWv/koVrT0JL16TOvl+VmUSU16K5kGKf+4ceBQnLExnXJ3JTdEBbmC4Q8LXJ
uVUNyXP7IkeZtG+Afsyxo8KMiInM/DIPfmDs8TI2F5RH5kz4YQM+j6ZDfr21pTCXzuBeSAC0Ku8x
JAotIqh+Rq3SWqz6rt+q4co1k6k56tb27qixeiNyMjFfJT5szchpRlHFmay2ri8qSs/H+zLN/l6n
hLXukPvlPdthGYxw+2g9q11drF15btcyrK7cNjRpk4dypOGcJ8kDcY9GEEP7c8/97PfDoUiS6XOm
6S/EHQP/9TAyCejusiasmuewG43wlogUbJK0qn167eiv2SWD+VMfSjYraiyqBsnM9yBB4nGuSatp
A/z4ibwPDArmc1/IxDr7qwO4zlglW0onVNadFr0tmUbVNZLqg/PyOShHt892QKzN9xCYiS0bZiof
UNttq+O2KMW8IxMt+UKwEMvgUnOcYuSA8P5gBEnxxB7jeSdGz9Z44qkyR9wrdM2uDDe3zTtusv81
M8De7L0kKQh47NqFQI1lIzbX2Jm/1YKm/L4yVxCjSZvkWSRduUicwrl79MvGLs56mbczohqqC97u
UuB11x7BV1osH/MZ0vH+vyg7jya5lTOL/pfZQwFvFjOLQvlqT7bjBkHTzIRNuIT79XPwQppRNzXk
aKEISe+RVYVCJT5z77kTZnAeg4R3iTiS3KwxpP0oHiuGB1sdIn9ZOTjt8+LLlIwvh4+Mx7nhaFAe
NJ+DRlgr9y0aOR5N3qT7G7BQiN7R1cBjtZWRwpkdRliuoQybU9DSDd9WhZk/TSrPvjpD7kEibDIJ
9TTzsZMWgek3J5hK2KBlN8oXVlMkijj+wMsD+/i8VEBsmO8b3nSm0dEs8JROdtWkADEyqJJnErDI
kE2J/bHiqgGuuAmIuJNQCrPsGqdOcsmCNqivzLKlb0+aoXbPHs+NVzB9YFtrObrfIgZ+YldmZNdd
uw5Dkb1dp2KOJYksTI+XHIjrzHRyukTR5C73NclQeh9U2FTijoH8y1gGWXvhxoQGbRn+ELw6XVu+
WLNkIVnxE3XBsRKVECf9rMeTJZS6JoayDJ/a3s4QeviyPRdVXsOopJIt42joGAX6vhgARKERLQ5w
kLC+TJ0q3obAD7BGuWH2k75eVYe6zpfkxptmVrAVOfTfhmoyW2TtVngjI/7aDW/NDg/EJ/B+UiFz
8oQJcrxHAei2ByZHpAoFYULRNhWjeW0tZggSyRbU4U5gOPcVsx4yvkYRvaGF0/ZOjGVmHgnJZTc4
AKO/k7UHWnZiYFzQGI6aenfRMPaXari05WIz7gqk5Hk2RwkpXNYMWMvgE5EaqHBH88WwVN+w+e6g
1KZB+YbQZjmFhba+MRtExlIkIRY0E2qaQb81bzLVVS/zkuc2XdOcJneLrO3XrJ18ufXRM9bbSXck
x+kEnC8NPt4Oai2j687S7Nx0W/vdT0bdY3AfOSk0aS8cjfbB4eHk71rkIdW+XQLALtaYOGBhOvbw
Z1MvNkG0vg6nODLCUl47YNOw5hetMLYGZDieX8odT17C82sbqLBGX94vVG8TzfqnbmaecQ77ZirP
tWzM695R6afRqWnIunCG9u6oaI57IgwOrd2G+RbnMxXm7IG0vLLrYUq2cEvpIulq5J2oA2CmNVlz
7YYxRnANUCdtzqyn/W4vHbMab+qoDdobM5g9sJh6HmhprCbvv5KkBrt1Dsf2oCRK8aI2jS+lD3ke
weVIGO2cVsAU8rq+Rps6R6cEWWpGxWAQyxQNGUjqrijahp9+P7jrzAKcMMO9xTs0yK2DW7PKceH0
i5olf2qa/WdmmDWAUUeVjFrSsmmOfOKsBpcKUGuX4LMazk1heManLHHM5dzblgYVWuR+dILyTqKp
INyUEUTahcZV2g1tvvfGcZw3CSfacoEo17w5tTdQaeNUbagkSm0fjFnZpIQYUVnYt3UjzRN1Zc80
dbHb25GqyTqOpR0gYLcianCAomH3pelQztzAIR6L80RM3YubZ8E31MC2jAG+SZiXRUMMg9OK+yHB
jxGbrQlvJG3zbL5g8uyrQydgQbQtz3QosTXirblRK9q1rPR8BQBVPS+mz7NpFE5mbztPhWyX/YVP
yLHm5luwYt1rtDThc1BNq0Q+YQK1LWkIZyaW3bzLqYa/qbyU30ylxZdkyLr5GBKjjQbHL9MfjPj0
yR21FexbM4EBq6IG5LyMMv0Ju5AghMwtAW2OfDOMfKUdop0QJcGDiYCS6DZee7IzK3hucnP5kadt
35662iO2V+QEDe/5Pdf+QaRMyLfW0DvAzfN8DC4qWqefDIZHCfDEHhSA6ESGh2pozTeGrG7yEjSZ
8r+wu52TK7pHl1SIzNLWHrN/FT7UaJLIRwBRN7z59hwNW1CpEFEsIlVYeXMnOncLeJg2zp2UOTjF
XOfuCTssrqE8sv9jPZx/hSqB3MibZbUtJjcgcHOEwS0Xp3U2qzXkwMXgZRpIf4zGCQek3qwjDApZ
MnftBjCrLG5k4I9qD40t/DJMOCvucAqla0rNkAcXSkm99Xnm7Fq3SsmeYM4GfNJpksQ/enIof9R2
58GQc8kX/QHbHHaBHMHdbpZWDOYaFkNfPwNoJl1EETd4LRlc3RM77dfsyNB7xBFrkGe3adL5Csq8
jo4TtdaWRxRPhJFJm/ut5IZ96gjmrHemkxXHKCNH6JzqnvW+kwrbYbRLOMQ2zwih/Tl5S5bHI/LM
ek/iob9cMtKe5BIzH3cTxErteEwVy7LtiOz9B910Nm9nkmIhVM70U7VBQN82Ra1ofqpIf0tvFkx+
GT/iqD6mKXylq6p1kCxNDQN7gtFyBfQDfE4N8L7vPndVxQ+2rFLmqKmsoeyrPrNJek4TO4MRP4HP
IWKXWzgJHSjMRsoF2FjJMOKKRS1NZkTZOGfSGMgFSU2/MjYc2O3WmzOHQMsSwh6wHD8Jtpli/U3C
Dr+ul7EFG0THCb3jkf2bukUt0nsbqds+v+ihJs6tRM+dHgoQ8bfYxvxkA+bfJvSuF60GesKjJ8M1
/D3EykTCwjK5x5zkxOex4eDa1OWSE7VnTElC22VzqDFbNvHnoeh4EJKd84ZZgHMyipGIP4yjjh/r
zhE3aV+22X6Yu348uKxECOVJrIpUgRCvHT+wcA3P8EXdnZJhGkikJgTeiTs/R+cy6lQj/XVn398y
OzTAHw1I4reKPbAGntMymxusqSljUuNSOg1Yove4Ha1y7xjLEHyFHtp9bjj6XuBXazJPZ9WQN5r2
zrW0PdURyzgtTzNxEtYZPbDMWSmAQkMJ65jGzqkD2Z1CXQMjJD0jtI5wntR3xgxcK/LE159TD390
W9gEaRzKsggPnWQzF5tFW0SHHh0z7ZRKBTyfLpmeujJQ38E2jexTWVoGsZMEyXFEX9zGFU0eLKQw
aFegSuhehqZe2MQazMsI8DVGCrmgk/CVZaXdC9UqPrtu8Pw3OqFmivtwVh4dRzGGZwxYSEgAdLBv
Cwbon5QyAinMZOlsx1YpXMeitnVb1NzywLOQNbNSJAW5XRugaxPt9pp3bEHML6J63ssiGeRm4l+5
L0trKOJAFbk8kcgtr8wgBfrvpVH7NuVuCWp8IK7pTOVWMLbAjr/POYk1rEsZZsdyYH7DZI016lYu
41jdysBEp6T4nP6BIGBI/iHB7Qd2CGl7xfqQOWE1J/bPTKxJUZugmLxPReskKakyPfIFsp1Itk5J
OO03hsP8Om6NOTG3Pj0rASdzyCDG8guHngpqwa7RE1ccMGty7qbaFLuu8c0vIPRWAj9c0L/zOf5P
A8q/kHKscL/V/REidoQe8V7KIXKTns3S0U4lzJQ6ZirbHuroGVTZgH9QiR/CJAd7t1hBB+vdt/aT
8um29eKcZx8YKbAp+6yXxT/mqi3iaujlY81vlgJeiFfLLLyd26moJNil6B5/L0RZ39w7OQ4YCohs
kQ3tDUmK/0HEAQq38Ae2JXuF/RNutp2eZBBErHUG51R0BUuUihhVBRw2/4OEJPiox8QQvCotPddi
O8x///DaLKmW0M3Vsh88u7vVHhK1pHctm+yYyASLzxOLEN2M7Xd2IMxkTLat78/+oQxGx9ljbgDh
kNqlT5BDXYFkGcuQ0T5dNhK5sctdjh2K7PTCg07cd2M5fs4Ce1xurBRK7IZ6dcwp4msEzJOV6IR9
hk90RRkwotu55H22ezmQobKxWf6wYGFJ4+3aBALWjShm+Zx67urRbmCcT8aAPHxu+vExxZztxNXS
/3CQM8UMdKtnRLD6jkVHuzPDbBLIWgaSJ0TXB5CMkJaScCDJPd3xJfnpPSXK0nyVWeKHW7NnC0fa
lJ19XUjhUPOGYtuoXhg64wzvXM8gj9tT+Y+S3Kh72EyOeafhr7MJR043PABfHZaD5SK74oRO1Bdv
glwed2o0vqBcQV1uCulqRtku4eAmP2wG2k6eED09NM1r5sO0+JPi/hfd0Pq1Q9m2V0DEamt8/3tx
mfUyfSctKy1IfuGMDTc5dqSTzeXfOX1hbcdgGb61cJ4HvyHQLCmDfSWWa8LAWDeX7nA7przn3/8Q
fnGErHcjjE4gAC5oETT479+WZGZiMzqEqOvl9Q0PM/Mpkll/IFJi+aRY3R8a7gZiFyJIv4NOnCfP
H0kwQbQb27Yc8o09ls4f5HIfxbi8KX4aXCM7QIoDWuT9m+rtmpg7TPp7o6jFuY2UXjuFJjsR4LVs
RprOk4fi5k8uhPWX9/5U8LDykaEJBpWn4keHsR/0FE4uy6yuZqidth2VZ+62N2jpkZPgd2aDRvf8
yWiK9Ny4wzN/TXULXHA5Cj8w92QkRHdeTpTQ0ubUSr//qv7VuwPvscY8Y6w3P95AFmLonC2oteeE
vR3zqusAl5fNdW0X+o90r1UV+f5S4MJB5obHgDsDxcf7b0CyZJaOFhzaRu9+010DrjEigWbXD2b6
w56p1ZoUun/q1vN1pUwm4kUdsJ1Olt2/+7EJ1uQhw7jfNQMwFe/fSQ8WdnRNOe2TdOwfclp3xk1p
FBEdTwDQ71/r18dCaCOEtExkmpiPPx7NDCc16gq57J2gpjEPkIeSBeOwE1QeLVbHtvdFh3T8mmLg
D6/9ixYThX60XnGEkTj3gw/nQzeFCVsn7nlNEu8DdEUTCvMAZAvcbbezvIDU+t9/Wtv++CXjpWei
bWO5wvUAyv/9pbW0XEK7tpKd1lnBNwjgiACcwVS73imp6Z1UDyeo+OaA+C9vyIasLHVggEWLT0tk
nqrQpSKpTA0RDUl3792ZRk78t2UsjClzygHuGjYBoH6pFbdJUdDypW7fdmdkZIXxJzfJx2voRTBM
AvIDVgQNN80HPWufT9xFjaSBR+r8jX5nqTYVrsXPHP/VpRHe+NqEDSrLcuZMKwPSML08YppBXFBN
SWh6G+2A2O8aYV5rbThfpkBkV7+/7P/qTa6FB35F/oPW+/1V51E/lSVr7oNWKrD2c5Hq+dFURgDv
vp+s7oz5Tfdff/+iv9imuTTcojCf0XHbIb7296+KfMlsXYg/h1rp5sTkp6Yyc70HarRkt7Awv3b8
ZDhCZRSEMVVrwzgGjjiyjP6T3e8vc/I/Hy4+oRG8B5/GFJ8Adov370UYdqpM1k+HxDKR1ynUgRfV
dfa1l4sluKp9u0wvCz1ffsMvIrEOOPCy4NTSO+ElDthiwPbUTBVwMkbDFYJXlhhoyFrrMtQWo5u5
6Ph/zLbjGDfyzrthv0LWoe+EXXMabY6zjRLSlEe7q5OrKEXAQWBAx9i4nuy0vQbxJ4Jz7nLOnTMC
gpIrb2HAtu1G5jubxR3hI6RM5mz2DA7JeTSgC1FQIz3WFeL77sUDJTO/CtIGs1vVVgx0QToul3pI
I//iuK3r3Ng9QqbUy0z/SnCrFTH5uvjxlKFpjJHj+o8BHu9kO0alN94hbZNTzPgSZ0SLEfbwh9vj
41Hg87g1V8MGln5K4o+n7Fz0FfPGyTxgPDATGAMRrGzmntjMhBlAtHIavH9x45nhgPFJOgaCwCIc
4yhJdXExp3BE89OY7fCHUuDjU49z2HYCMEwrCgL5/If6BJunCXxNzIel6OW270WNMTXn1ypWp+of
DhAepNx6/3xrAt/AiwJghNaG+iP48NxTc2aUnd+LA8q1oFkFYJa6TVST/ywdo553DqYIpFwkefT3
mnzvp0iHaXjWDAjFLfEKVnHItfDMLyLU9NuTh9jonvmbvIlKZHWxiMTgXnI0SdarAjw8fW5k2hS7
hjJ52tV115o7L2THsfVGk3K/m2EhXSeKeTtGlr8uuAICdrOYiRhizdXPdsE0iuKQ5KNhC/4Yme5P
OhXTfOw6t1geAwv592ZsIMlvXIAm1jHKibl1DSxt23U9+hJZSfjWq4QpirACQHaCqRyFXdXPxg5O
W/nFLoV1MC0/8c+FNaPCxaSVmMTq4VvCaA/RhNrf6W6RcLce63NqqwMbMfjUnZw1cXx0Bd1OO8aQ
PHYs7Q8+c/ciJnNVfZ8cc6j2aJDaEF1y3XyOWhtDStMY+ieQ6mBTL9FYfOepwcSnjBxdvrCmsZu4
l6n1eZ7SLIEbWzntc5174iRon0qCoLzhwVG1z2MtSdSaK5hMPxxOVo54hUWeDD6tP4dOFY2nke2h
s2VL3b2sD6to06AwlQRpjhaRXK4Mi40fFs5Pq7BJc1dpP78ROO1+coq8DX7keYgc3ZCNT4CbTpI8
w9k9CkHirAWZ0+JmuSJzrCDWohsBbcODhlyM3KZoEGAleu8GZcV+tZ2YK7L8oYtB+qOJqgpTE3pa
XuakpziqUbwLDyB0UnDF8a+EmTj4NKxLbFq6eg0n5sCbADw98yy/Tr7wgFzUWrZJIzuoKfB2dob0
5iimbLafMM/iOLaXfji7VpuegsFYwh26vhAfNes6zjOd1eGxgHZUbj0Zdm9TNrB3LC1BH9lAcyA1
g4w9+AcoTcdLwwNI7icIrqT60v+qI3OJoLpIXYvLCDuxOTNjDzBkpYEkctWR6bc+q7Iaq/EIA86y
0rKM89ZSbC/IR1tizmy+Bll5LlLiYa7sLetLcWeniN+Z63hFvjWcMet2BqTvOnb8rvwEUZ05rlVN
6SUcchf7QON7b0tmM+jHmRKSe6yS+bbkj2dbxbEa3jIjRwhDjNodKbXtV7p/P1onUzN3QNl9c/PF
s/eUUfQ6AY7zuHZdMohmt6wDFsRyAHk0ENBnVyXl0ygTW+yyljBN38qtfFf1A3I7o6w+R342nypk
BD/QlDQnPw9T1sJ2nrv72oGXcqocvkEAJgWaS3wyYb2F370sMZmUc7hhU+hcpbYX8ZQeKoTAvdfV
KHXwx1J8w1Y4D/C6nxjH6vZa9PX0YFqEvRNmUFtXSDoNwgb7oKmuGFzCiwyWIEgeRnuR0SUbuszb
omzhJg3bxX6tLJOJWpdiINwwUONyg4DmKVBYwpzAo/v2tPPzaWJ5BamuZeed5HdGUcj5OE+MthCy
ZTahhoJJBxYefAqbwkt6roa3rGnikeAUilY5D1lJ3VVVp/O4g3qZOkyijeoe1X7z4jIkCzZq8byH
dJhIaHdCoS7L6p7fmJQIzjbI0Y5smikfn0fkAOochgNpjFgBXkpq0iqeZ6NatlWdiek0ZGFBsrZn
TuT6Lq6IF5YyZYxBKoPpFMkdvwpGAmNtw5axqvS1yDG8HKOyIZ3zLwtNEglSju1iqZ9Ehi4QaBv5
gHHFNrHirii4t/nrw8cxTVPBQijJnlULZgjemTcVuwXlzx7qM/FB8M8bHHZ2ZBKWI7N0QW1pZ/N9
75ZttCPU1L2rasGKo3KleugS37O3rUke6sVc0ErH6y6n35RAaeB0M577XufU7buhXIL6ZLn98jL6
5Jx7TsedmkLz8p/JP4QGniFZyraM8HEl2r3Bj3wYWeCruZ5FrHLH3s8Jo1BCeiNvZ/B/qDioAwS5
0vSa7770qJEmlQL6QDQf3I/5xPFTyT75Upbs6mMNoojjJ4wQOvajh8dkzpbHBbIX4bRua3+ibquy
2B+YRJwgha16dlLn03jxWrUl7KMwGF/Zhr2ZTJfUbmmbQXFh1zQ9ZRPbUs7xaZIPnujyH+24WPeF
qRp59CsInBxYa0i5mBLLe7bYq9SbsIUSdIa/YOCr9AWPI7Zrz1Ze4dIf0POpHatOf2vOrHpEYU31
c1tLe9i2YYUqnWOKbbMLkxC+xxy5y11TmWJvRAiX4mUhQvs495RKG4Tclrk3aqekOWULYB+KAZvf
6Eyhv5duL/19pqywiWVnqzccb6StanIFLbSvaCKQ2xR+iCQx2GFhOhPBSObBkmicYWT8TOsMWzXf
Q5awJiNfmyxNf5684Dj4ZCN+rrvQmdBb68G6m+wl9B8Tn1svxvvLQw2UE7OtaEiaTeAhwNhmWSIe
7AwzDw7wYTq0VA8dBzlWrU2EqI0r0jP6JIBgEXcFe7+bqEMAtOXS6i/OnBtECJOWNQT7lFOCPzNa
EQw8YRAGFEx4Q83JNgGhR02bnIbUKNKLLF3r0RrnqDwxtsf/xbi+/56j06rwXpAHcR8SVLULNGCf
LWIk2SIBs8jBsurmufdS0ullhZhtbwUSt8ccAsJC35qvDo+oZHlWCPGQcyp/R/udpVxEx/UPY4eH
A/lule7ndNJPgTST7561kA6f8JXuZF7WX3MaxWXfpKV6C0SIyK/ll1nGtUB/hWVBlZowC3jtHE45
s7BxTAMTtQfPLnwYXr/EA8ZOvRnHZroEtDxsg61lGI+G0YLlIX0xoBsG6HVjF+B6HsH1JuxujakJ
9r1W/qc+z0qA8W7GOVb4TsefN6PiMVjmsePxEy1Xg8rhcwIDqk6FTUvAD0/zrfUVmTSN8vyrOoEl
GZshhod9srh4Jqc0xOoXTjbSZyPrM9C8dT8v95j5aqCDXesWxPNObrlt83Jmz+5HBFVYgBR/TK1o
ws2c1rZ7yKY8aLnPyVczFzNA29kTDcXZXX+yyswWyNF09zjUM9kPIvBIk7LXCZHkd5bGYq5Zh5dZ
P6E7Y3RWbZaomZo9dwq/IOHQ8pX5Mg9XrHOarwCucB4QsTF4twZL5TEO09m6WRDUcfQsVk2mSWWl
8qrqKwIE/GJJvniD8N4ajhOyC8bMUxdySuw7zHAseDA/97l/MSqnmrZZ3UzZOSRsKdjmJYf1FVyM
ul4Rp1m943mQujt7tNzkhh/9EqKbG6Zd1HNoXRvs4K+teq68i64p5u9dJQwMPxKY5zms+JK2ayuN
jESGQxk7JsqyvZ213hVV8jJvo9wkT9rJVPhiiEmaHE5IIDYVYJjwKEUucQDP6WJQbgAD2s0G6t5q
E7CuiW5kQh+xtWxrCWNC7ZvlNvf8SRFmm+hwR1XdkyLDZLLTW6k0vn/QD9Y2s1E37NBLkuU5TAWF
oiD8PXupkZB4+2JQRBpXtmGQhWu7/TVIaaM8lww0vy6mthkD6yb9nvh81zHuGt1fKQuZ7KUpncK/
BXnkDz87LxmGXY6MfzhV2eLeG1nqegcqqo5TH4XbpDcz2o81jt6NXi3pVsdJpkTK8re4eJw6oDd3
aSdDVhCDXZm7gKFFucsMA3eb65E9cpW6IsoeCn+U5t7n9BpOY1gQdRdgxlztkLVDqkCemWRlL+hJ
romz84s97hAxvliDqGnHuzkkXThhKXUVFDIZDizxlHgowGNjD2gGx9Isffxu3vt+mRDxIKYiZDUr
LWyXSDEtqv4GlQpCfmO8g8/aMtIqMnUv+g4ZewDvboydkd0VWe/MS59d6ap71I943ReJNIDyMi1f
zFmkUfeH0d2vMyQqfXQsVhj4TgRF4/0EhTRhD3mA0AekauoGCMSXGgPfuGFnbG7rdPoTnHcdnL1v
i0P2BHBEQoAdELc+mOgjmu+C/G99yOZ8eOqcNI15EmQPo+z1nm1FouOoGl/gzOhr6t0/+cb/1csz
AAAuxuiISeWHj6tDnwlzy1bCTEfkS1oZIC46120fR1d2T5HViZ9Fr1BOqbS7Mhzj5+/HIx9ff93Y
MB9BzA1ChfnsOj35J9s649O5bTFLHRjXqHCDg4spDPXYCflTv4Pi0eyWUA2rGg9NPbVls/39G/g4
llinIOxnKHYsptK2++EC1FQTJpD3GVwYanIk1+JspLX5HPHRyb3Ww6vHs/gPk/df2MXrqzIKAhfm
s66kzH//sQXWPLtNJKh5I39iY5Oeh7HqYxutaro1M0wOIgvDS2YB1yiQfT+Alij/MP/55dJDwfP+
whQELhuhaP3n/3Tpw3DELMw3c5CUoers+UDdLuaohzEGgNgslwZyVPUgG7f9UUbCvAWp0nf731/+
vwbH/3z/U1StoWDr0tb2GZJ9uBJwWSplWcjEs9mbXfqohPLbbOtx+dF6zTg8IFuxg7hlnOKtHrn+
p00lnu4LYE39dZ91VnFNkKZt3OVVpLqfY18XmIBTPxAX4Qb5cqQEmMlqinoIMEO9FLskqQMSbE2J
HomwIQ5coyX9Lm+QxcRGbxXmZZlCBLVTI9W4r13TT44ZMKvyEfuFq17QiYf2DVGrGC88mWgin1vE
bMRqgqc6FoEe3Tj3mYLstYrcAgs5jsPNZLiVOWIY9tQzi/fZ2mltlz+wjpr9ZmyRD8Y14LDPjN8t
2h2oKcUlL6fE+8OU/JfFJBkouPRXnj9sHC9wPlxyExHtHOQjzjKwztsJZcw+UeGy9Ro7fcoQglx5
hZrOJF8rgpqUdQtNnoiret2d6zmNlVmr4+9vA+uX+4BFGAu4EPJlwJQN8tv7u7Ff6koYcOj2URfC
eRpxmhnnvsos46mfS7gAJBHjjERH2cTCiZZqpwMqo5uWeRm/kQpW6NNEQkV7QtY2mwfUO1azcQeG
Hj/wVndPIbZ5cZwTBka7sTKa14CYB9Se0+S91NoLfWrXoHk2OuKuzlOGArgAlNvsyRBdkqNrYy3Y
6MaGBDvZxJgSccHjkni5mdpQMPbbFWlSoxvU+RBcsGuM1Znph+fej0421fvChS77Kex90ZwoO3uT
9Y2S7h6j+2hsevKBr3L4h+4WlL33bDdLWyD0baaWYblOqtfaCojHmHtX0+kC8Gj3ivRy3F5Y4WiR
B0ZPsdX3HpoLy+6zu5lCNTjT/rDwBjy9ZLt5ylp969ttxQSxatoHN6tNHqjIc+aTDwjIf9IW3Cxh
ZA7iKfQZ/qPgi3oaB+V87QxP15duYvyykxJeGxJYO5H7amG9gkK6Q5crbbUs+wJ5WXoz9u1Ig9wt
4Wd3IEUqzmuxPHT8sKpYARHxtxm1gdyXicFULfDKMaWf0xEe4gyfAmIGlmHsCaPhxhuySG3BNDAx
hw/Z7vgWlmSLx3DO950X6q91IVxyOkCunCdLIIrVMuv2epozn8w7zUeQZL+hYBrhdSIQcLtNlJSW
sevAyqe3Qwbi5qzMktvcQ1A0xORVqvE7vFPU+xtuANjM0Fb7NaR4Qvp9JQh2o3+1OoPXEn5xQL8a
znd13pn1JjWC7oWWjEIY6QtKuC63JVGCXdT4D5ZWxRkxk4VyPPQLiW0n1QdET8raJ1Yu5KEyJsu7
4ATkQ6dA4tIbgAbJC1Z3GOhRHrotSAZoVGVrJW+u7PFDFfOIYGyE2njuiinozqTdImUy/Gp8KvNO
Bxsmwab+w1PsY6kE4JC611vDb9bwFOfDkhPieW3KdBHQtYDjiSlq75eWlBfKmeVUcaP9m3vc9fWo
E1aoF9+HFXx4YFGMaj3YvJ5TGs4n+MXfZ3wupDMK+U167fjt92fSL0tcXg9UdhgRHIFuAQbr+yMp
MKK6ABKDG4506HgK2ulWimjf4oN8zUrIMkCthuKio0FtonR0rU0f2dOBXXv4avviax6YFQ2y727H
JQAxCzuaBNUqGdNkG6GUi6mH1FVeDxWZeMiFe9ql599/ho9r9/Uj8AlsO2T1YoXmh1OV/iyROoe6
JyawL7gNrH2AL2rrBwszV2EDRDMZA15pbAmH37/0h8Aw9t4EhCCqB7/Ggx0W24dtrFIaXaRO/H2V
YrlBvpgDyO3GCgdZYno6uqnsAT8RcmOkrh2xZsvRGLPlhehvT2/tHgp4TNEI2amjx8ao52j7SJOJ
twH81vLdL3zuNX9hMIHTkyYmxt8TyX3oacTMorGM6zoNIrA5zJ+Gze8/3S/3PksAri2qEY4gy/lY
thjVkIhKDTXu5JnIcOY9P0UGz9WyMJqiRDeyP9Spzkfa1pr+skLsUaFRMVIzv78bBaxB8EOiOYyz
ydQ7EcTNhLqEUofzkgeB247pJWAcUR5s0fr2JqOwIvDR4brtzD7N59hVJgYT6BwRex2iFp+qrnB7
FAgppgH6MXzIgXQwGS0sq5+MUk+Pwm5ScUJKxLA+VTIu6IrNI26+kp6VYOFTjobje013uBvX7TGn
b/f016X+t/LKbuu36lPfvr315FF/zN9FWfld1URKCdn/13X6vVWYQvuP/9b6ev/zr3X/9dc/Jj9l
zQF79z9YG7Bmutdv7fzw1umi/0dQ7fpv/n//4d8zxD7P9dt//sd3pat+/dsECdrv48U4Mv/vmF7i
APrlrS2+VhyUb3+9rdOP//wPtqf/CCWziB6LyORb0S1U8Cxz/xFK5v2Nyo6TmfaeLHf7L3HP30PJ
3OBvIWcovdZaA6460/8JJXO9v9GXELWEzgNeJ2KdfyemF/wa9+T/FvcBa0uHBo93ATcHM6X/4Z51
eGQ1VmrbWOAX+cLIAtwrmzJ/YwFgURuzwVER5UsbD0giNwN7YewMRnDH1CQ5SZAduxpV5sa1RMes
tK8/SXCrdafVqU+0dVtOKrrkRiEAKlfDtQh7hRGpy9Q1xgOewygLrgFG7DwvsE+1iHwCs4duOE/p
Qqg7fPedTxYPDJgB96bnGPrAcZWfASD1ewsT6etEouh2GrywO6lIzQR+Od6F1eMnWg1cffzpA/UI
a80KKT4li2hfenItdtiEIO3U9X2BnQBCRtVuAwQ6YWyUUhyCGXt90eHVo7Qj1qMlhWHTSiyLje0Q
D1qmxXRPbeZuAt/HHwwiY9O7jXsgiYOIWOxgh0JUzh6DzvB9LAifaR33rcUvuGPFacb0HMCN8ig7
+8hxGcYV/c5w2uGaZn5gZN9gfassKziNgx2U/G5D0o8tR+CSLzr5Ylaz8c02iI2FcAINpCw07uR0
Pk8dKbgb0iqM16W17G+gooJj3zsw25XfRK8CW/G5Tef6U6cJy53doTgOXY6/QtjimFdgMxIHZI7U
83FQVXWSKkHUXVXOoaflPzKFrx/Htlti3XriWjj/zdyZLEmKpNn6VVp63ZQwKcPibsBGn+chNoh7
hAczKKCAwtPfj+q+IhmRtzK7d11SkpJVkenmZhiK6n/O+c7qXw6Z6FjbymE6tdkwoOYgUV62QHbj
EdzlmTGccePkZh6SQm2PFGgUuwUX+xjlTo1cuhq5tzVR0tSyUCI6CvGTNdS7nPpxRgho1/t1csW9
3dgQP2QdnNvRoXq0M/ojU/7hklj35lwqvQuvnCqmfKRLfXzBjBub/tkGEbBLBiqTGe3Yxw4oUQyD
rtiJIBG7zjGsJ6yylb1zgZCjq0F+EHThSe0fF6YejHnX5mau5XFQpf85+xQm2UAR+OgqoFzafw3t
ujvMyiMfgdOdGFrHnj6d3etmSOjUNS3s9j5kND/Zep1q4Z/rYK3PWd0pQsSwi0guH+tpMl94DLAT
94gZzqFlGTH6WLavPOLxisnjPmsL962txuzUK/p3IoZgzWUSoqBFJtJ+XHNAbJndFdZbVmUUHxTT
9B3DBZGU1LGp0phtBuxSW2ce26qLzCbPjmnVJ/yFIu658WnJBfiEuuzDPg8XiQ/fLp392I787cK1
nMjJ21CA9extdBH9ze5XMx5Upj8bOxNPUOm+lQYossqqnBurny5pKaqhy+CIcJDFb0P4WPuhAhlG
xGTat5IJZ1PzEanJs667bhMUm1qePE24hxP3IHREEinDB7FU40s3hwTBEsw8ROVGnBBqfbYnYL3J
5G6NITX6i25PEGGsnW30ZowK/dYGg7mfXT955VYdr8g5V/d1pl/8JAQ4LmBWePb2beTA5txql8Fr
XpXRwlbvYOQltbIAiHbU3QZshGY93nRIjuM+bAu2Z9S5li/owfrkBNQMgfL2vzqdWZdLQOlvTVCF
3Jet8phs1ZwhLJrqqnZNZIEZI9i1PSqgKjgAhm7Hybi5ydiAXWZZLZLILIk4uiBHknH9BHu3XGey
XX90pDRwetfeQnp2yGLtYl8mWMhznUTzl5VUxi7k5x2NcqGkm97WS7tU25GTpGBVPlNfLOQunwvw
twJZa74ArTmFt3lLW3tsdGP52nGr37RMIou4QEG+x6pzHaRwG5Cg7TOPsowUru4SckJDyzeUyscn
4g2uPJtm2hzpJBgko3i953lDOVRtXNh+Ou80SH9ke5Y7WinkShjLrshGGS/VqLzLFZH+iRTuoQ7n
gJlyD2Cnb23ouXx1ybsWR8JNO8ws6bCbkGHgG2bjVTqZHrQCJmS2VLSsl9N3pwMDGI5gsx0yu1Am
0LU1JNsoI5QeV/4QQggDKwlWeL3OvWLaT3kNJxidKXSb75RZvldDffbD6Y1itBvct4+ekYMBytKC
cW/jYa5jWz3GnOdp5i7lBwmp5Zq4ZnpFbplf1nH6k5njWx0d0HecutD75cpKyXjhhlow582AxbMn
3lZfZEFjR45OJBW8/vIt7+oAKd7TuIvGKu7IoSsKp9p3u+rewmm5KefwNlAsUP3U/1B9B4jdhnnB
wrhntZgBUvn6ZoWNE6dc1nMlhkvlE/5c3ODewcBwAIr+2cxUA0PEhB9WwsJgW7/y2IZ6C3ALfTwI
RxYzUOAM/3k2GtTWPTBJSDF7UzEzTmVwXwGOjIaxvKJNsIIsxgMYbcaY65Obh+ajnPzyo4YCSWtv
kPoxnBPk0BlI2oAZgNVurF4XeFQXPenmY+AthKuY5JCd89u3UbYNDfXWSETYb72zZUvnEz0bSq3X
5PDXlEMv1DKIH21GNBaMsXmPcI3/AGEnuCVnzATBGy7soFguZj9NXtpJi+Jy0/3vSLp9t2bSsX3C
Q4xauPvUt5xHDjj+ESZme0gHBUwB2f8c0udCd7jI3rslF/iipGO8l1SdnRuR6GZvAu3yiXDtWJcD
/iLEkS+mSYAPmpggendbLuYyxxxt5D0quv/R2NXdREJiOrCtWq2IJrfmmkuMPK38pbmb12V8Abb0
OrTcUToYADZhEmDmrtOIUWZ1aHuZ7i0Qnc92YrSntJsEjBu2nn5UumaHlYNNRESBVLUD/uS9wf/i
OSid/jIxu+Tasyt5k/WERPp00GdrKLtdZnQrRJ4ADxEwBp7eoTa+8ztWbmThbOS5MgX+TdollKlm
gXEI6cRAfmASLnp776R1crVmnnPMKgMe5GwD0o3KsM5wQyQUf4/Z0YC9eoJveD0HNNuXgEbTi8kl
om9MmWlFTL48+INuCfUpK6OWfHSyn5PR/aYCWp0whxg6YsqIOwf/84/G7vUpaMLlpk1kdlwBVl3o
3uqfiikYeYQA4YkmGini2TK7OwaSUjHv9QCucLOLU1Z4jCdzIEXf6AktFcAra45tDm5HIn0plpzA
eATKycLVJh5jv9mTL2tfdO+9w1nzChdi8sWEc7Qes6TRhDGlj3G1IqIJ497/RtvGWiFF5a5NgCU3
4gHX0RGbTfDsMvtmnvuzVZ7zOIdJANeVzGHGY7+OhJL1R+ggdezMquiOpVDhTf9P0pVTBy94cDiv
8qfGBYf6owWWgx1J1j667tAfcdeLQzeV6wN12FveEE+NAntbjJslYemLgL1WqiKIpPXOFRRcKC74
rTC8V5e95EFDS8GI5mcwT3XxFeCk2QVYU89UAlg7mE3lyRwzuedKwBjBlfXcaDhuU/2tYxoUwSUp
Y9/k2vg51JqQnVhNH9I2krbqd7+hesHP8ytXrI8ce1UklTF9FErcFKXq7wasRmf2Kfe929E9Km9Q
m77slurSpXnozPCrof8Swf478J+j0Zr+aW5X+0qwWZqDGS6bf0es2NrrxTrrtYad1EgEsg5iBNLB
uU89nj0azwMLYRn3mB3L2YQ1mR1txPtPXTDiLMp5YYsWqqIA5OIND1iYN2dH3s7yXDBmN+5bXwn/
3ijz7z472HvbcNQTfH9n3OwjmxtqSe+NFNaJb1ZzTN1rtVu1Uz8mNVZYfBfrbuxUcAEHnHP4Oq+3
IXwIMwIYjOceyKh3GSCt4ZDsYb4LBu33szmSiAhBo+0yry8e0pF/JMH+3VvLtTlL4zSERX4K5Mpp
IQPExhjUzc5GWhl3/opTNqZqYL1xqyn/IgwG2zWHuZPjNdrk9QlCRi7uXLvv8bvA1Wo0+AwWY8c7
juxydE65TzWA2PQrA2PD2NUZ1uw+2zsE5dgtyexUzglD9aSY8qjhAouc9Ydnr9NdFsrGchik+rpW
brzM+ZtHJwjDpUYb52ap2EHU3rFPRgDAY+2XnLBgSsqFh2thBw9w1umnGt+aOmVw7o+Pdb6ilI8r
/e5O0h+CjTmQCh+OqpovMlLLxxlM3n3W2VeV2915HThsBlbdq8mY9aErF9ypdkH31mJn115HExY+
9ib2i6o+9oWfnnFFJEcskeseMG9yC7/Cvs4sbR866BJHUY2UcRZ+d1/UfL1XG2UcZyhAs0VfTyK/
p9PCunLVbJxn9KvrZEEgMfGsFXsvQxs5qHyqH1YF9hC15jSP5kw63bDBr5N/ZcdNS9qV4LZDfBoY
quWZzp8JLnLLpmn4YC1z+TpiaLD3KplSdz/P5vDUQ83g+FCjX/EDav8qJcd+RdFJek8qvdGx9hps
FX247jKLFcFYLS9OM/ADmBLeUscNbyzD5dsGznW6Ek0eALaVxhvlTQSK64qrlVQmWI52vQBRxYG1
ck4losVdN/U+x8givVvnJNyzwgEkF6s6ZL25xp0n/bhuPP3ZT8BLCpx27caQ7n5IWbevQgnyjUqz
DkUpIwa33aZWILqcF01k+9gWXvk4dYtJJlAIUBzILNpfy+u8wO81+Wx+RrWYF6sxAGnupVtvnP+O
3q0k3/vm0vJ8Lri+WYc3ifOHu72XLDKoOr+tcfE89ikMc06pQ/BW88W4HGY0H+xW8hq8p0m6b1me
glVAARi18QlFZImHZsh/WsoL3jxjKc6k3PTTf7SiphCZ2SpJBivb7q4BYF/inAS2sBiv1Acu5fny
P0a/WAsGHSKiqW86mV3YREsa6htZeDdFPiYxntuU3UJ+z7GzuLG0tdz9zwd0Ty2tpfXvM7c/jtz+
9WTul3/q+NXefNRfw+8/6n/j+G4za/zr8d1z2X/kzdcvo7vt3/j6GNT/+XfX/Mc20DWZ524jsmBT
F+av7U9s+x/WJoKG6CrkwOnl+Pd/+6/RnbD/wZ+QooPWwB/+Mrpz/0HkjIJacte07Dj8vP83uLz7
z5EcM08+aUae//W//w3E9l27jaL4bX4b3DEx5OwShg5hSCSw36WWmgW5sMd+xiNvhxeAB9wLxmV/
V578/30VIpC8Rfoj8Ij/OtL2cxnUucTVatCKZjDdKNVJgy7+GyHnVxHE58y4jej9APUXkwtUt19f
hlMhuX4vm1A92jECdtPGSZ0aJyyE+QX1hcOzAf79si2t4m9DwJuW/scJ6PbaCAVEbIjNmeCifn3t
mphvZVbttGtTzm+fsNOCFd2oC3BiAoWs173CEqiPuOgrvfODMH1RVm+9Nwx+kh17eGhcsMorHaeG
j/297k26QwhVZEiSf/h2/reuOaltHBi8CGacP0ka0FMnTN/mtLMyRz3Yq1WkZ89cKudvwsCbo+bX
j0TgKmH0zBX3eZnfLgdBg2DeZJsdfGLFDtWxtbi1Vd3N1wEM/Z4WgZEanrcspArY+5++yYCtm+1h
geC/JEI3XecPppdRqcLqnCLY+YPh7TCT+Zec6fvDX3+Uf7rqAeZfGlw3YxU3cvjbq3TOghXY6vAM
+sVA6JyD+yQc+QIM5O2vX2n7Sb98mJuw54GhsdFfmTFuv8kf3o9YQlmjFVk7WPYcK0gGccCcmKoG
WhuXVSlI+P/1K/7ppmWp4rvsbI4pOANiu7x/eMV8HAHneAUxKo79J+wz2IW81vgbk8qfviT/fBVQ
EsiXyBr/7DX8w6sIkin03/IqjimThwIY84FBJ+dfnTvIUd2LA2r2P59j/3LR+7vX/O2LSSeKu7gr
r2kH3baFBLZvld13WXveqwpK8sKp71/89af559dkSeK9EsSG6odM+uunCayqx7YAdpSDaHIxFau6
s5xVX5RGy8aLnBSHSIo05mT/16/75++NZ7oefTEca9Ftfl8TU6Y0NJ7C+MQ5XD1MUBw/cP56Ecuv
P0YTiJ6/Kdf70y3BCsh/LM6xDnr0731cLSzzoeqE2FG8Km+tUHZyN5p1QYQjKIzzX7+7rX/t1xsD
RyWmPl4odElfC/G7OQEkPSanrpxQlpmNHwksF82FLAy1vhaqpywi5U1SkwaFrznaikl4ZIMCr8gq
e+FJWH1nfehKmwJnMQmQ/oKmhSAlQeAvxoFpdecz0YBcF2ktYftiGqKf1OpF4u0bxI3pyLKGHrr4
g3ZO47gJFlNPaouJw5j3cU0vkLztB+qGL+kDt5qLeeWk8RrQS94Bh6/iYXXOBMxCa+9QLMFzC2KF
fSqyUKtPN+80Q/NgmdurGe3FO+HuCOlg8hLju9XXHEEJ+8i3lhiNODOGXEkMCcwokSD/2gBcpNE2
Ts1WWLtlos03mvpwOuZVv1BbWOPwjpxKjuV1YYZ0zTACSu1jaojijtpPIo+rbwfTHSXMmXOAlSTf
gJcaxoGdqJAH9Hs3uHJ9sshR1W+5MItcxm1gupZz8lJzeEnMMPAZuKTw+bcD9ZJ+Z3V0tbuXdkoy
OE6SoeOjlbNdzgPAfN99VqamTVO2CyVENr4w0M+w31C8GCUQOEKBfVk0is8x5CBjRUBdgd6mNgGb
yxX7ysnWRIH3LjIKEy+oXvehhMhxNBcr/MZkUI0ShWhCGTLRwX2KECodWI8zjwvr3u1gY2IQpRHn
uHYu2ASOOwSZ90ZYqhkuarjah0xPk3E1Z5rzumGQFXzyW0C9pKxSSjZ4TNBo1irlAYmy6GtAaKAo
5c62hgZ4cEc8KQbMw98nPYbF3Yihhxl30VivRWHgrUrI+V0OA9edyuTVkMNVAqTsiXlZC/mlANeO
M3/qXoKkt00ybioPY02IpbwRePGXAwOXhLo0HoAR6kdFT5mS3mOPCVVHCQmM9pJ1nc1GLZnBAdMd
bKSVvhEfPUSlNu7IyGB+kvQfvHVKuV8J9MslriGvbtiMqs5juzYhDOtCdy9w74wnZuu6PDgOqQMw
3VtmCIezRQI7LfCQE0Gfi83qbPzkm09MyWtBlkbOkCQv9IV0tHt4kMjwVGowXSvw3W6XJynFpatA
7NCTkvfNaJFzodUg6XbEZkg6kvEanaNPTc1rWzU9P6Q0kLDSwYb8b5Al/nRSEoU3edFuZH7bW5gf
ByU11MUICCZa18yf43lOrB+hMVJGAEV90Xy9IGbHvI76LmobVYquBR5Gg0suncxJv7T0xTmcl7l2
5XLKMyt0DwNscXlYnIBkJzL8Ot5KNlZ43TLI+Xtz4b55qg3irA88BIv8gAyXjUyzne5mSULoWUDH
6vcxnc03Y+qK2wC3jXscc01mEJdFmdNOX80aB6BhB8+245gX3LrmO7O5JeXoatiPzZCu4bfSBuh/
6DLgPlkMk6wPvzEXqLM7h0A6GuFkNSs/pzbLAcFIJqLLQNO4NZBWc+5fLZJzw53jj/1wCRhyfJyc
VGRns+1tjtqjwsaMrF/yUD5Qh20jntjVlgRsMOFdSezt5aG3l8G+69LcHx5mv7XdLsZZDxqoXjuw
+UwHyv5HUZaWfjK6vGhO3JtNha42uMEX+Mc8OZB6AJ9qjwlRj3ExNLjBeV7pQWrk0DzQ5+Ztjky3
OjCXUBq/MA1ejEwBdQX4buPF8sCPmWIo71ES6EK1Elk+sIk2X7LVVSA4A0lO04c8tzMxTV4EnmW+
t7Wlv7yxWn427AKco+i77FbqIJd3FFB1nyhY8ptonfneLmUIHTLtgmdzVOLF7BVEJt9PtwgG6yLg
Dj94KKrQ+CHDdn0bZmLHu4UjYrGXxE39C0Li3ZF4WjftfJMNZNSbgoh26qQw0Bbqr06OZMBuEHvf
NaRu1zig1mw6gMZu9Y6qJ0ixkjwEH6G2yVXLIJFX+KH6J79MWbEmCrpKvAiru8f6PHskiUX9Mpsz
yyqgdyrXFYaCYRe0AsCxqKbxaw4JWsd22BsvaVfad3AYDSeC7wjSZOgdG3wbGs7B7lpHXZDxnE5B
ClOappCWuz1RQXUCY5v0Z2gR3sdcBoBWcEKOb5i2oX/VLhGqnSwWfTO6cr3Hb0uP45iREItS4WVG
JFOYp3uKDknQWRC1Wy530X7h04SbDFQ0h+o+MHjrmJMPu0q4DEcnEKbmsTKxIIB8KFCmcDz0T7Op
oF9bQEg+tkv7nVigwwaLCTwEBoN3Sv4vn/PjIsrxevYRJ2LgGS5yUuMoqtyG9M4EkeRjq1qyt0Xw
/plik3dhkjybePl039l0jPVkCFNG1nersXb9Tg1qCU4TTUBmlIRuxxPclzjG1Jobnz1eQFLTRhta
uymbM29fLk7zTdmoxzdUJ5ZE5FyeIU/mMrlGVFNedd3Mo2UR2guAGpuFk5x8QrtfcLRpQW8wnqax
0wj53dsKSg/lWBghgMHU/wmhrDd2CV0WzBW9xuWKoubsBUSG5KjRgSQP3+U2CWY0tM4PkU3CZQEk
2OJ0fLUJ/w2HJgnFtBMwN8soQNwjP63YMkfFaonsYAEprGNqKpKCxpQ2v9M94WtQN631MaTwDZF8
chPHfFnS82WvRvBR4dt+a03FlKucW1vGiaud53W2jIUra8HkWsnyfRgwwNGc8I+XkcbwvUQq12Rr
vX7QCC0Yjg99mPcPaeGv2Y6zixzjoAzb+djM6POxlBj+d0LYdJrinyVPOthqjLlDugtE9HrZ99bW
/+Sy5fnMWRQfAh7OYGVRyNdoCmbIwX1TZgMGT63UngAby6ZFfwWckQAH92FwV1OdJ0P5dTwGpfte
BRMZ0RIMNh4D4JfjfkjAgUYJQBge4HKk9Ngv7eGkUSmeyFMVJtUX1UggjYGB3oX5Ks2bOe0aMN6y
5KqWSmUPPvtSY0e5o9xs6P1C5pD+qr3TY8Q80Fw3fRbBRKFKitwEoMUryNt7CiMIvfOeQQdXtoZU
7tXogsRsyvSmcMiBnBSxUXDOEKscMjbSOufQ7tlDypK84aZEvVeZS+lhVtcUlMzgvB4SSj7UBbkm
Bq0hWaEXidtzjQLtAhs37My57SRNQ0dz9lLv5DvkFfdOsRGCcmvIX2fAxh+9PRfBnvRh4O/cKfd/
JnUhvWhwkiyLJ5bpn5NowkevGsMLc5akyfUg+xewUeWLslNHspoA54A8WltHFQ70FbWhnxBUbj1P
xu649C8M4kee8f4oP3WLpNXAxn0eekn0D2+HPPmt4k33MhdeXIqA6kEfoDcmIjcMdmvtkpvTpdfc
NxqScNw5QDwJ21ndK1BdCT5Vm81Fa3grvayjBY2GFl7/xchw9UbQhIOe9gAgG/uNBLep9T17U8F4
A/fIYMPIdRH+Mu40/N87n5bGMaIlwL+0aw5IQC8t5xoeryDXi8/MR6q1xBJPPkfhiFw9VgmlTEo6
AwE+4oJsA+lBi4zyI4hFtzxSHtdcY0Va33p2eMXe0Yi7+HlCNnQ2A2/G0Ws3n1FGm9dkSQx2RG1d
33A5O2TOAnk6timcuffUsFA50PTIJlNVPypKcB9te2meeQLVdDDNKvki9toheObLSM0lUhlCYdkb
fNeW4CZIFFW5UHDSl3DtYDOkWLLCmC22/j5ldXPjOno7c3BhpwiOwVbNC4OGDXCqxcheMQtYteBg
nWWQ008GiJXaL+kZDsKJr+1Xwx0FIgzqU8ruuODDn0DAnwXTfqqM2LDer6yQPV+JqS0OlB0lj4s7
8hABHJpGy+LaHS0wo/xp8X+TcKHJ4pPI8TRFXub0t3ORcCTQfojxqxvWmaYoFZLVtQEG+y0lxFE1
ruxAcj04PQW9yszjXHvzOzKSXKOw6cQ14RaHWpxhbh9R2w0WZypUOGcgxvVRl1Dxd0E/BjXmmqXo
eaIK6DMIG6lPFWV9tw3Cb3bJElm/D4uD043Gm+CRIgUviAzdjt9U7wn+Np0d4tlaoMS2bfIS8EUo
z67d1q+huXkUVVJY5KuUa1zJbmENrYs5fKhqTq8718shobCxxSBE84fProkcKDesBhcczV6eU89u
CLwQfZVab94A6lbAwSiQqfuWBrkKi+5+4bD4VfSctEBJcHDd69QM9b6wNq7marXgduhThPRaStXi
tuEoG0142Gih1W7FKcjXtRmvKL4b/DejdXMI9JarEX52hCg/JcihloOxrmVxFrQMvrNvce2dJQp5
2yagt/CvYEskOQ0RNrLZCVziCUI7KqjGojhohmBwj+vMrHFBj/P7hDvlCdwCrRQ8u5qbEQpHd8NY
MGSB6U32Hr20a3ZU+JCotuaISjwLMRYZnOYezVio7b7lNvlj3lkIdTer1UjJRjFTHCrGoH6ycBE9
maNJE2SgAucxK9MyiCykzYWTFZtGTudD6EXuMuYfGewNkkthteJyCTmeBXXAkj4KvulRnoSwEke4
0D89LTKuHCUPB2S78lsn8ukL8Uk3BzLBPJq4HgZVLAO0asaPLle1pby7JCdC3blXIGbdNosDyKWb
gNmD4xmpM0s4tMKJpriwPmzv9AvEzQQqpsATAHmmpYC3YVNLkRkNRBXni3Jrniy+cvqtN4Y1W+Co
tuyVTrHULb3YH9jbRzbBmytHkZ0bx4r4zGD6Rgz/mgNnFnj2h23VxtXUa/U+pWa+ubNYTgDZFOoB
XZtQU0DUBCa0bRXmrhSi4oNc4OEcPCWTT7YHIx29yHOcZQ2P36NoU4rszJ77IQLQFdz4fuk/GqIx
nke/6j6SpFp5soMCf6IQmdNMkbTAVY0+8R7Jz5DNCGsac65ryLHOMZzAkzCVLplaLBxKftiDm71J
YUrA2XbOPJ/slzqlJRWAcOpXS27nJ2qUwImt6swhle1lb/cl76Nk13GUs6qfSi50TRmwECdwKG6H
bSUkR2OqVF1uHYG7DC7YJaIE8XV7IZ97YkVdKYbCPGfEKcalh9kriaRT9De50dKI7gHUPCn3ynVg
LHaixpqRrhQt7PzRpX186VI2oHAE+3vycoAeObQtLRt11uG9AStERrUxifQ4wr+5dQ3Dfg/VprXb
0mDzyLrspWQORsZLkhnK1VgvrUF3L9L5bqQCh+JyygaZIfT0pUCuSPLgo0Hnsndo69gRNPiqV+DS
VJLS94n7BxdNhq3HEcWtHgPR7RliEdDsQkX9ZFfX4TlfVOjtegAEIxZqPb0on2qhyFWT9TGyPzU4
BS0rFb9gW9oLitwtwHohYimmbqMkArYlvox8oWWIfLuSl/S69/wTG6smQJ14m4GrkzPJgVGeRe/z
OzSOkX2AwedlGlDd4WU/hK1x6ludbW0BHl8sdxp5hXmRwQZRyjxxcpKVjxZPYFNHwLlVfuBEOFzn
OHTr8wwvhBQYYY0y2qibYaRktuDe6bp5PfS5wo/ipiKgfCrEOJ1y+ajnczuMVt7Ad2VvukwR3kyG
VbRhNBkrsza0CiIN2sCLCUvRWedT0nOkm8vzIq8DRcKildjBzq5n/cwdvIqDg4P+HqCBKE49RyiC
OXVCBX0vpDljXfH0F0g2h1j9tCwsFWr97ipPXNiWByilG1LvTdBn9doXdv89JURCR62bUehk6ll8
MT3Gd6HcNMfrzm5lOfjgAH/MvoZRzka9ew8bz8JeKCmOprkgeOap1fpYu/meHqdpau/ROEz/Ouhd
+aycOsEIhpp9V2HxeWOukdD7YRCK3w/dAJhh2CqJ8NJtz31DBxDLnc7C1ykoEaTdlNPF95U8JjD1
DBlzoFabKKBuF0GyyEzlYQpS99MpzOSR9vg+i2ufUNL1GlAlcyB/vXzznQVYvUU6n1FDPznzqezL
Kr8juznKHex8qDqOP/j2KVf4wCJvKwVQsyMbsVuTpkDf4v69s1ebO2IsPfmzoUxvIjuD5SrikVrl
MUAW8mtAP6f62SiL9nnp0HIILij9RKbGxefm+OwalOAQepp8IFPcRMQZ8BwV8oriIpZzd55CVoUJ
hYG5n6QrwBOdzQ6I6efV6IJWZ2yCdWCXGnjTN784SGiPyXnkjimua2Ul5Qe8dhsyPjchaOBctFOs
pRe8mnVI6heEZ0hFVJtOvHBbLGwJBvI/yxoE7omyZCAMvcjS19BguBOPdIvQj561jNyG3Hd/oDX0
1q5iNaCAFUvFViNdFe85fD42mEMBCxtXAnbO1l5L+ierdXoLsHikuMtEw/7bZPQUpfiWoY/oBqqP
SDr5CratheVsWo9FE6hk743ZzMVkfBWP9tA9s2JON/bkC7qTOGgSiGKB/ulUQ/lpA31jIwDnMD0u
NceevUvR1xu176RoR4KlMIzmfLwWHSWMlL8T3NwDZGJ0YrQi5+chWkJrMt0kOQtGwEy76tagJncp
JXZYw0nfHKfp7sLKwBDDSCCh3LYhWYXpp7gLdWHTmxo29il1yik8uNZU32Cprgeqta0E7L6bBM9+
MUMf7wenC+KB6RX2f1XZwaH1kiGjp9ba+GX+uAQHTlXJVWai98cihaFxUdSyfUsYs3aE3e3spxkS
9TsAJ8H3runbfXLRXLlohTC+JUoQIF75ENqDZPSX7v25IoDutCFeHJrDvs+hM8FTosHr1cShkuzk
ZJXP+dRS+EvBN3rRoKfaj6nv858nXXY89Vkf9KFyrPI7YjNDpILwg0HxSyXWq7YsBZQHYTffmmVx
2CPlptN9TtIl66c6CF4RK2WY3rWTMKszaPH5yxGj+mF19H/Tz5L1I+22qDLRYMy0hWLVtW5dh/oR
+kRnDPkCEKHedV1IsYTN1OK6Z50wWBdJnvguzukrMsnDq0mFxxy7bFfODtwDxeLRu98hKsKT6rqE
ua3hBc1rYcL52iXmEtwWnhQPC5Oe7yajMOZJpIE/s6HlpEQxSR4cQRwoRhyWL3/SvNDSf0Qrx43m
geFEYnDsE6J2JS9Akwewt8YOOqGU7FIVo9uvMFwN1qfRqK8MsJRJXA8V1meCCOUnpvVCcz+1DdN9
CGyYt2CfEewNc3bac+GwzC5sEad4VgraCuc2aPZYoFt1ah3PvzAo5/lRCBK7rKNoB6yaUM/3NfhF
60CDhmjihpF5x5Y3sfLLhfmZTUG5n7/jO+fLwokNojubeO5isijqFijh8k3DuOCo54A5Irc0YgRj
ir8FBBBraSHBHvqUSdv9spuVnvhCDvqm6hzimCbVrMAu8605pCPW8eBk1J5GibsOsAeXbGLkkfK1
AFWY5NjokTOXaOGgXZxR2cTt7KiJUNjsTEw7ZiaLe68PmBBg4FvtPXsHCbzI5rnJr5LNaUw7Qvg0
13WaxDQfbfXU7Bm9S+n1udiNIc2pZzUE4gYohnlnbd9ttlg8cHedkhYj2QqOIHpSjUUSh6K4mnWl
kIyg7hm3jlHbOBfB/NIGWS7c0VXf2sB0YBiinvVGEhyzDJkSx3KSsDw1cPX2kq4o+gKgYKJlBW1f
HJOCmcYVXXcMC5XN4/G6ZC5q7Fqmb+uu9qbmHSCvYcTksugCTThs3rMfMdo92012Xz5x5GeYAWIj
7olkO1B75G4s7hR6JAgJVHczec55H+DlFDG1xoAHl0QyAEkqRjsHTB/Uko6BpF6uSKkMhlTkwSff
bhTKDwzMR0Ro1hHRY2bkFfNvhT/DkNKJo6KgGRm07f0zIS9O6hNn02urJf1H3abls3rJhQLb2p6c
6tgggfS7KUymy7GU3kiDgW3cMjuhaCmn9SONe9NJ2jgkWv7lrn097HIkwY1DxLn6wMkTAyro8h6e
HkEAiI19vzxx39bGHkgfD+VxZVU4SN9MbvPKcW/M1mk/J8SANdbMbPwYwIbkZJfoEs13ZSsUW1Xh
0fDIPZeQIkGTOoSJNBbWuCV5+L/snVmP3EaWhf/KYN5pkAyur8lM5l77qheiVJK478H1189H2d0t
pd0quJ8Gg2k0bEhWqVhMMuLGved8x8wCF09YHaXLKp6UgkQ9wdFV7V0VA4YYbZ9ShlO0mimzcqAM
tsEs9LEaPag0tOV7rFKO+ZWYIp7vHCE4/R2+a3pdVqBdtxT7NOlLup75ETQT009gNQjUkfWXBgYl
jmV+NbTN0SHs4Zk9U+oMBDDseEVsqa3PND9LdhisumvNMheNLT96faemhI5C8bDoq4Wh3b8gCaCL
PDMGw2moZ45GAkQC9n+dsUsbfszMwdnMuOB8yv1R8yw1y/FKFIq8Q7UUf2rLOKYtm9GuXZFmNLCa
x1Srnenm97l03TOSlyk8G6FRVUs5Gyl+y1QA0INWWCkeoIIYLATQnN2FOXcp1iRZYQpM3CxgMdIN
d6VhlcTzFOV4x4Eg5q+Kbbfquux0hSH63FuvTYXJg8lBrEqsoyXhpwS0EcTFd85e3V5RicJpmc9W
qZp8c6cyfRljdHXwbrPu3TW7qvnCKQYxlh+psWm8lqxWeY2/gAZy7ZUSTSfeODARz3NmkElrZaNW
eS5B8tOB3ljZbRrIQKSL2EXWcpZBUbCyR/xmjM2ZJq6AZDj9NzTNEYtb29B4xQsTBg+MIiLJmWpo
3vCMsX4oWF7DlU40h7EdIuYyK86a5JPWbjCbHk4iYxcqhAXQSXZjZ6M2iJc2sGKN+4IcdTpes9Lt
R9eGcmuqSfY0RzA812jSyvboMPAXG3fW6tgjHVrM91OsCfgEkcNrHwRaMq+NWSGrXdGsKjqUDbPI
Nf7VMKJ3C1Z33Si1mvpp1gllXw2me+NQ7OUg0FrysumMgTxGbWz2dejpISXWm+sSfflUhUQq7ksr
QjuOsIDGKXW6XnF8DxyoYnUCSlK1eTeWNjWxmyu3Cei49nNOJ6xpC1CZld2BAYqExbZiFqUy+xrg
3GhpMVnDYRi6EZVFnro+KB8FQ2Vo4B+uU+yNtAkjnGuZ4palzoxw7vb8o2CeTEiQ3RQrk6YIN27C
Fr8iUq5clmlMBwduF5FduJgkJxqykmiZFwwLVhWZiF8k29S9gh6ZM6Eipt6DGV4ZXjYZ5t4IBmlv
FFl39BcL4lzWGr3ehkauin1BtJqcVilQUhoepG+1R7NonOGomKSqeIMrK+JUujhxDxpD7vM8SUjD
iZ1pflFDQvUsgijcrU6Il074XBeiB44IXeYcmdB+7xo93qKAtPjLl+SbxwqFdrKLyAMiu1Sr3Yam
M8/luK/TzHrHN+u+a7UciPpAs0AYWm8rpXXm7IDNC6cljSe3Um1AR/T4yVJMx6z65hTAcFLIbDnh
f4wA9j39UlThIzOBjTTs6JoWE7Qu+igQ2zWFfl0IcjHriqeJ42tJk3xubSTURTveBTrEvT1ABmls
2c1Vy48b5AObEddJ5MnOZLK72Lz0kxYKSvmZ/pa6FUwUo+uxiQ13Exl2Xb3obIrFjVDcWsEhhvTD
o3VBF1DEVv0f6Jv/LVbgJ/HyLzEF/xsVzDaS23+vYD6XhfxafA2b8icR8/JFv4uYdfU3YepoRVVE
ZAvxA3nb7yJmzfmNYRHCYWLqLY6BC+79H/wB8ZtpIgJbBGHEFBgmmrcWs0iEDFn7DfqeS0NOs5Bn
aurfEjHz5y9EYAugBkk0QkUDSax1yR8gNlM3Ec/izKRMBL5dNmwYFPrwf6JoHDlMy2r8ZACE0Ddd
P9HXBR6UoYIrMhnuACkl1qaaRqYROfOwTRE61qlt6fBtCJGS8Zr4c5Wz1EyUXW4twHKMuq7X0rjK
IGGi9RgyM8/XNQZLz5BG89U2Rp0VWHFtH7eAuXbsgLhQRA2APutw6K+NAo8/xg9SLFaGlkyPhJex
WMf1YkwgGira4v3lDNjDgPKMoRKPOc99jUOmw96szjML5jQ2nyYGgmeDkwzG99ZuH4VREwlN6hcj
GcDQnKSNium4l+VI3lQT1x/QErOqWEoVImwF8balMIyvFmW/4mlGQ+42kceJp1AX5esZNP+rHCWn
aFdIluogse1qzUmf1EoaFNUJxWN6cNSq6q5YrnRnaxP0uRNNRqPfBfut7gzGDw8ZlcghpjhnTIrZ
CqdXKvKrlHkaRhJu9yvwAvO55eQkCRueyqM9j8x/KxI+CLBzAdxs0FNstEGvaKUnE6VEpeb45Y1B
728Qn0EPoLfaP9acf2B/h9MEWwqLpQ0Bqk3QKtgOP0TFAegbYdbGeTTH9Bpfh/hM60F02zx3TLly
SJm0qEBytzlPYa4ddAzGCR9vB20717JFuT3elgYuwU0xj/leTzW0bT0zfQUeFPqZohz92qW/yecc
pSdEKfFzDWABg7dUzU0XqAItemdhpo5dAOl1JhmC56Z7Z0O4eOIBR/jV9VbAUEwBRbBRggWTBQag
cteySZvmKgVJcDPLZj7qjDeXGXJJ15Slunb2il1pT1BkwSb0Jv7gDAk2LmGzZiwYBm3INqGEb4Du
uoQo4UF7NCxsdISAGPO6HSVUzqwOQaSmPT1BbzJD26QodRkZIr1oXlWVQmkZ1o/ncMkf9OBTUOGl
ZSrvoB4H5yGZVL4H1CyOmU6U01Nm79/T5YGAHdvLnDoisQ5uvtOlN61b2BX92ZG6hmeoNDwHYRZT
N70x8F6GpUKOM6Q25j8KS8ki5LKuHOQPxD2iz7s2kr5UNtU49A0CVxV9BDD2cj+rVX92lTY8mKxA
O1tXEkikpVyAoinqoQMusmrfljbQBTMHkwx6MxQFwrw+MVeIwM4TSUJr6Qr9lsEYgA4Gg+jVp9jI
TS+PWvU2jzFm7THzjieseZxwI4Lk0MbVqBke0NYuhSLYjj9k7cuW8S/Dxu8Gjh8ZNj9tPv83tyjN
1BaR/r/fpPZt9vW/ym//dX77ia3zx9f9vk8pmGM0os9cKIPLZqDq7Dm/b1T8JwcTAvAclf2KT0Hl
u/3DbmP8RpQgWlTEkQbeRB2R8R87lWn8tjTdTfTvpIZBB9P+jt1mUZb/S8VvEhKnqi5Kd8dBy69j
j/hZBd7QWdFnGSLxsZNgJ4M3pDMZM0HAvrKMzVuikoBOA9KH2Gl+oOc3f94kv39zvD6OYK8G3q2r
FxYCVScFWh8E08GKk0KnB3a/K2bo0BABw31bqxn6iMGSB9g1/a2Cl9qj0aMhsRraA4T0NPJKIHP0
HsH3LZ3K7CgHfhPp9Es/EYAYRaR6H7m7+roCgsuoIg1uYi0f3we0TyOdNU64ObKbTdiY8rlR9Xha
ORzo0L3F+pdY62mwloSbRD7ijXBlKLFebghmqAjwbcgADiL3Np/y+JOcgfozhKULi+pmGJ8sYfiW
kplvCkASus9CMt3PxGLZc2saGI1ul98mqZlnxxxc4/db+/9v5X+7vCiUfL96L8mVKvufCsd/ftEf
xaP2G7sisdcOiiybWo+n/vd3krJS1QyGpTjZGOVTwf3zlTTEb4vTRfxeVFomhKp/vJLfi0d7gTZr
zPuNBaV84Xj7lQMO3tGFZUHn1SdUwlQtOpnQWy6NSlkSAFaz0sJD2tpgfq/mA8Fn4b6mMYaQiz4l
uKmo6JhNTKXKcLrNnmyz+hKW2ad+EgcALG8JNt0NYTwzdWQFPKnsBaM1igKQDeJ27KlBO5cs70xv
38J4HPwJoUmpTRMGHrZ3pR6uw0QSm1cET4NN2rulErzW5rcwyeNd5DBFHMgnnqBbwUHUrhn/I00F
0spAbaBjpzFPi/X7ZjiUBBZDACX0UYkex1h+JZGZ0RnHakB8yP4XpN066FqbgTneMiVmY7Oi4LPm
Drh86itwBKfRTl90WzsYfb7QdWuxlnm316o83PRuegqotr3Oqu50Vc+3BSp3Bs9jthvm7Gpua30f
KNnRtsuTQ4iqjRvtHLO4dRPdjBlZPjR1rLyc2/06Ta4TZco2vQDDC+/tBuKjcjAAL3TNtEt6dA24
CYqtm+QbJ223NnlvbLIt8uVQrEbdepKtSqC4y/AFoy6aSy9xRzREQtxDI7+qq95zjfJOdadN3RHS
XY+bZm728Th6RSX2jH1Ovfo9Xfu0qBrxDuOLQFyZJ6xzSfWQpQF/srYf3TZHeoC9eELziMqXREPd
0rZuDh0Kg7eJrGon8ZicJ8PINgkZ0dQt8YbuN5O88D1tRi+y5201SRD6RaTvo7py1kkLQTMK7mF8
wutjWkJUjsBena4LogFWptFskoh8qhy94UQrjK7Tnj7RTi/qXU3lH2eOD8R9W1B1M09O4bCk7bGq
iQvCQ+xBeHVXSkPDlk/jRdOwVKcFzgBOEh7iF19v7a/MPFoOCUuEXdoxbBD5qottetTdO83mU+Km
nPWBH65S8MxVnm6N2uHPEdOl6sy5UWLukrpPPLTMb5k6fXIHZm1O3fpTV5zmLH9S2vQmt7rrmhgX
+F4PQW7Q/s9gyRa0XCWwEKSWAKe2cYWwME5IKhgM5zOhWVsk+6zrzLM8VSsKLyEWBgF/CZBF3QWa
vIN9v1eFdRLluLewqax6/PCrtFMFlb6gEaWYT0FhX1G11mung8rqLNljQ3lCjhQCRKx36IGQo6rF
ZpqRkEGpJrOoc9c5kx7E1/mmMsL7qkh9QLEbewqeh2kOuRXyM6n09Bmjd0NXniY4uwcRgrXujXdS
gd6aVh5DPXq3VWpkZTQf9MbO3jsrvjfJ9Bht7STM6STyeIV3fKeHSBenidh5M94mTM+botra6Xjr
KsuZZHJPZTY+RnVyG9YEhpbivtbD20pT7mIig0MX3U2NNt+1igc9gZ8SpBpR2dPWUhGkG5n7vGjQ
u0hcGW3wNjPh92ZR3zZOua4CeZaoI+eErVlNMDBwKkSv1K8K19wFVfnFltk+cb7oGTQ/tS3v0ewe
2gCdkgyNcN00Xe87BYtESlCgKS0wKUNTeFZuvDuIe/Y20Vx+NT4JNTwGYbnmzMwNRpFKNpr+wC8Y
5XX2ZiIrZiA1iUc08DD2XOW2QZxBzalOY8GpFeWgWZ2PcC67rokW2luN6Vtl91DP7aM+5Nc90iuv
GdttWmrkmqkyXxONaG6ZaQKHq6JH3ABrlG0gkdznGO8fWfbnntPB2unjHa34dO1aT27xGDmPOcnv
HpNjv9Kiaa0M4raPMbAyQz+rAaStUX/iGIYQNVi3zvReTo2HHgLU8FTTWAensWvlqG+0zPKWWs8c
4ys1IegpMBhy07c60k8hIBHLUMdgXPDqrpJhXlM3PZp2cWObvGzdnPCW6NQ3U4A5Vm9RrXTdK1C1
OxLpPGzDOyx4N0DEnhHxdOtAmA2INmQeAMj2Tm5cRZNIvGruv7SlAF8Y5mIlyuS2G/tPeRku4S7u
8vk5j81QYJKiJUvMs+lZZv42RLGADtbclrXq55iQEGKy5DJ2eh46ftUaIVDHoox3UnE/k1EE83YU
h0EtblgKELIpw7OVavN9P0ZPrVF8Rhp8Qhz5Tj/xJsyzF5bzfROo+6x3ZySV6QpQE1aKbqd3yLhJ
39oTrsPbHHO78Rv4WTV1K/aOYWVazEVrEm48RGAHchM+KxZuA1zf2mq2hzU+lPOkO+8LwG/d00re
uI14KqycUHkLPmKAdnAcDHYmzqNa6H4bcPb6iOA6VnkNyFeBtDGxrf5U1uGnEU8OafWH2QDwwcxm
xeYGTte13+lOHCHaXceC0yER2pVf9WO1IleRzT8sngstqX0rjG9iMT3lqvK114iWcwe5NybtTi6I
ksay0U7Z5F2kZ6OUNzl6NVK7Fkc2SYVOf0Wvy5MkyGIuGI/It2NUZfauHDgIs523m3x0d9K2oKrQ
DRlirBjwrb/YiX7Dx/nIwtWc0rTapeicPFryFfr47s4eEM06CrJ0bPjw+SwwM934FbzYPZpRAmqV
/ogg8oqtI8VphvhoCtRNQ7pNLlsQi3rpx8p0mzGlXg0g3H2jTG80xzjklXMblykUxbkj06jPMlRi
HDTiIfzcjgyTe5cJqpG+t7pziNyAMTb2ljMVDcMvsjkZr9jPA9klnpxbRs3DtCHGKMbrUt7FVf6i
IdRkcwc12RN/hSOP+FWr2Thaf5UvZZfsTnrGWBQ+kuKKXTmDYowK8Y1m/EZpnGPvRPM+r3LeLfyA
hkGOrghBynd6p53j6tWip93NkUdfeY2BbS9N9SqV7jaSQ02wG40rYiBZHlp/yCc/m2wC1F25N5F2
eFo6f4ot5/OkoZK2w460b1O9nuxk61bzaxnwOVkatDhQYZgdEz6S9I3wmOgopvEIwhxbidvfCdo5
9PvzLeY7VCxTy+NciFPc5oZnKJVYuV0Hd7LM+22BpgbpovkmxJytZTycsRSSXmaZ4CEFHkaHcHGj
R2WMsuPRdPL9VBfvNXxEDwfFmRYPA9V8QMsrY2A4xeBrMoKXZqYPSqyedDNItixk3QYmItrCMa43
YYl5L1IbrAhhlvgNwlVGLaCKpGmcmMPTHmlZNRLtMPVNgJsgfB7GuvPnqRZbYUosyPrixUOV5Ucm
IWVmOOirMqo9cqcQLCeoX4ryqrD1N60qqlXDXuC3k7xinTv2oj+xkpNhrsdnIiLewAkRD6mgyMb5
oXhgJZjMYKdUQ1wJUip+nhLjlCajuYHMcG2hf91kpvMo9enO6uJXKGlnQJ10eZM3u7PlqrEZyKCb
7Td6VKcrU2LrmFwk7FZdUQoE2eQxTabvFNpfK9FZG9bFGGzGhEKBJmud7DqjPtdVoK7afrhWdEHb
sBa3cmRh1go8Hs2IbE7IozMyRuoU5R7F3nYa5THXxSEsF4FmJ75UIHaP5JHez5XziC1u0ygOzknD
9dABMyqsfGJG/ciq0jX5vqUPI4RXS7E3GeFTOHhL4Q1FOiI5s3F6qExv3Wl4nWToddArV5E7nKZG
DWCisuJLwqxiawr2SUaQIaoCimTCIN0meUvH7qRpgAOF5gxrZkhXFn0X5reJ4YmonSF9FTuymdi/
6+6Wpw/FUaB/kXX5GAQFE1py0kitxi0iPWOaH+iJBKskqx/wKlaL/+nY6tMLZjkOP1i8Vs04PehB
cxoT8cBA+BoJ7F1bdEee4ZyPdXjQHAJLE8383Lr9WaoJ9itlPIgk203mcDQisQ/puax6mVBxkdQ5
JRRURtnd9JmNYCFXwIHVCH0phucqQymduNehKXNEvf1xKMrU02ceyKnN1rSpzTXdBOmlabAzFfcG
YRyykfBbgHplazJuzdhV0HAVkJZK81Dnw3NKqjm83vxTp6Qbs3H32BGdk+rA6Ubl1B3SyLoy3CTb
cPdWrEV+mCZn2tY7yq4NdpOX0h5ZddSq2zOKlzvsIT09DbXb1ZWLYkaNzH1kslxjuep2UyepxllW
D1MkVYBO2XAQTXGYzfExqPGai9ZY1bH71kNCBJYqKXDddm3b5qFCd7Rinq34AKMyyhR1Wplk5GJ6
4lFtpXsY8Wf4+KeIqBmmlzardI7G5k2ETwuWW7JZkNM4QdtnIfMT/d0lc+MYBw4h5aWwN5WVvsGg
S7j7tuNhs/HHBmuM6jaUgT2qfVE0COCsJVqNLLq6AWiICAFeFQI1baiRLUbJZ02P5iN2j0NuIsDq
a5bEUShb4sOarQpv3gssjqMYL69QENxEkfkmTXjw9JivpAJToW5Kf5kAIy6jrUVvDU1lOjuwOFvq
LclfYvBYKDXOcpJeNMSbwGIQRkd4IBKTeF+YKJ+sHq9xHj/yur7rjn1NXi7niwalhDM1X0h4rjxl
hu1ZvE8ie7ZEk/uNyH2D2poTLM6BaVEASQaffprO2qdIw4/vRBUqJtQmPIgEVKIlzE66q71p2Cu8
QOOryFZV6btE93JGot5IlENz5qxpualrdEAcINxNrSUaw+B4XVmnyVFekug2pxCUmcbkWTNJoC0e
Zrmom0jaY2i1EqG90pbMubj/4pSbeWLy3VOCCOzi8qYCRItueqVh+NpFfXpniWtyJhHILWJ33W7W
+dTuqwphRImbTmVGoDimH0PAJKHYOrrqQo/Vm5cixK5Eh4BFsbOmjQUegB3duJXqyzjUwV6vDMJE
yGXMxd4qOvh6Tv0M+jPGvzM/1bZFFTOdA1bvYADPiPbJD2xxrdN5x/S1RXi9H8vhtkgBIwPFvcKg
f8TLd6b3e5aUYJGFXalsHhCG3btp+aQN2q6NcHOZWotaiCDEaHqgjcDE321vgNZpVCZo30t9QAyi
v5JLpK3ASDQcdruXJLnK0Zg2OUFyYdSmO92avjSzcahbjqYGFVgwLMd4JONp1XUr1Yw0j7BQ3TOr
0ctg9XMwLg69m8DnY9yxxBEhFgjiA3p7cGLvQn8eWBD7ub6N+yna9mH2cswt91xW+bnvtYM6wplV
++A6avpsj8vrUPB9mnwSHt7Zr5AhT5XqoN/Jt0rFaVo165ONQhQwA6Dl+GXO3+ruxqze6Jp7uK8K
ZIG9jzh9xyKqel0LrTrWgn0ur9qmgxwRlHdj14FQJ0x4zZj+fhK2clSHTqJPJoml7ntqfVu9mmzj
Ad7HI5mLBa5yPG1kfGm7xbuAciYT5RdzxnlEMspVE9sEcXbDtmuqnWppVxUEXS3odyjGH0gVafxi
ejMT882ubXufjt+SbNwndBLyQl0MhvOViSW3K5UvGlf0bABzV1XnpajnctfJ9EsZ8FM4/dRfTcys
VrTyPd2K8ODXmKVknOibbMEIV25AMEaakwAZ0a3DNqFYluENZadsNfp8Yiy4dpLrsXLF+rdmERSO
kkLH0GWw1fFWnIHEKwd83MnRkgJeJMB09ERpujYCJGdtZ95/b6b+f2/5v11mM/9+3LMlBKK4jERY
vuSPSY+mMbPRQaOBVjOZ6SxBUn9Memz9NxwdKgc3wFO6TvP4n21lB02CLbAXIFeAtvB9CPSPSY9L
m1rTiN6wDAcRsfl3usoXgx5ayjB+1OXvMdBMatbFoKe05OSqUH3O9djVHb4YZ5EfGkwlmJ7rbSgU
58Qgo1TsVQY5MNgPubDqp8BBgHD1w237C9yX9jPIyeRabDTJGpdBTgNCiYtrAX+YtC50tjNNIyDl
vJhqJA8U/oPyyKSyss7EGrdhvAaCYnfZljzZPnlGNO9QqzkAQV2Zp+VecRhXY5GKhXPbKpjCP2D5
/OmWLaE/VGguRB9APs4FQa0fVfLlTZGdsdDj1dRcMl7Po1uI4bk0inha51pMhTU0pJ6AsrCiZt22
7LPPv75df3UZTA/55NTlGbr85MRUlxNlVXYGXBIXnxvRM47SsTWjskVvYPvdIEerwaoUVsR+gziW
h1COpfP519dxoWlB9KnqBHToYMzQ6HItF/cjIHUWYejgHnKQSpF2YH4NI8qSaBPUYxWHs/5A2MuA
LLGeFJ1AVLzI+0S3Am8MCnX6gNP1V5cDoMtkUEOSn/hTgOPommGAuNA+VLgwi9suFBF60z6PYKqU
o9sWhh/OA1nQK1exBaoEE5QBTSONOJn0tmzZ1Hcf3KGLj2rBIKpkosCyQ+lKI3FhX/3ADsMbOaQD
Pg9/tlSA5uQQEbWnxfSW5nykP01cbH9rVXPT7PKoRuLKgfY2T5rWwuRgz69DngbWV7QN1llvkfNu
DCsDEK1b5CqvIjQ3nKKYJiHqBFCn/L3nbLl4DVagrrsmq5DpMvr68eI1eoUD6s3GT8mi7W/TYUww
AsA7gD4yj1J/momLH69h3MflN/QNaG+M1DG/fnAPWSV/nEgvl6HDjQNMCRzJwa/w82UgVlJBd4e1
D2ghPoyp0G67gREusnDknvkqDgdb22QqmqETcOAkPDKTCJu1O0JC3ea1EhjfEMHjdl5/cGU/T+V4
7C0kYqzSXB2zayGWK//h041cfNu6a1V+pJt9d6jaYbDBoKMqXRNiXeVreuOT2CLgpquaEn8FTss0
49BHTJvZD4YBaIU5DinK91kJIO96VB0zvSbmKW8/gLt9v5Yf5vrLtS5yA5epPpN9cGQ/XyuzKvpB
0un8qkVTKWkoRBsajD3qFa2t0kOuabRo2XnoMHLwpulrTRgY9aqrtWcbn7dc54HIPcrIgdEgYRW4
6jTEr2GgUckZBGhzvE6UljwcEPApdd14GPOqv6MOqzkLxKhpkDv11iEGBGqUq74aleTskpkAzRM/
fn1P/iBKcKuCZeQDTuKrNLTC8u3XH9vyvFzcCcJGbf7HP3gpL1atkLWoqRyz9eFAg6JV2wwTfUbG
gHkj+PDqfTyb8clWlfzxP/jGDgNc9H8OKyeVwo+PiyQyi/wT0fmofNJhjc+63pqcmyNfzYu6Oxjo
8jEAoNL9e8m+3x9Ux7Z5VBFW4K62lgf5hwfVLqgNkR11fo75crzPE9N+dscm/zrnhXRf7cnGYMPJ
JNXWiHttRgtBk6UfvC5/cd9JDFnEj99H7M4i/vjhIkpBMqLiDNLH1s/sre5G9BeEpdDRrdCBDbf0
EJw1fccw9P72jUegwiq2bAvc+4vyQqvxMzhORZIScdAWp4MgD761vNOEQqI9Q27skLG0qRy3+WgD
WDKTLx42ijXBTRegcvnmFz90muKwoa3h22aXcz6z2nGpZTT30FRdvuVISqzTrOv0rEON6Jxt2xOV
6FHpB+2xJJqk/A/uhW3y8OmcMCzt8lNIWg5tRTS0rAM4hk6p41ZfMyd3T7WO0esrGnmw3w6h4B98
+stb9fONoNpEK61rIDttlqCfb8RcFWrVmOyECxnJWU9j4TzAMmgfhqpWaLAOWGq8JiS2cxV2lpJs
fv0IXJaYrH8k+0IH1HkBkDUt+qkfn754xgigzxWsi0lm+D7CosbKldoxvJcEcoCmpiqnqESvwJrU
jqlcY2lNjyVJlrStWIeuwby5YMvTGgeoNrW95f/6Ev/8fiy3x+D/NBr518UVYvXsKiWIuMI4nsY1
aCJnegGzouxdzoTtC3HYIl4zdWk++Gj+6t5QdmsqSyIOeP1Sm2zkkd2500zmnhjqhy6UzBQTXqaA
XCGQS+vCKMbn1JXAAwHJW0cEqMXJ0kL9Fn3rDGVr0kozOpllGr3pHXOcDzavy8pu+fAW/TRXZoHx
QQPz84dXRbgijIEEXBnP6XsvogQs2FTQt2Isplqw/nVMvHzwdwJf+j4LnQLsv5bPH0V0/7meYyHR
Ee5ZnOZYwi8uBDVBXwF3b3wS3LATmUbuxM0qK3Vg/3qJEW4asPOXK5KUh+oQkkq7SQw1FHe/flQu
cpOXBZ2K0tA0FeEzT8vlsuJCKjNrV6kh9ZUzqu60EwjBeyIKVoOb9wtTOOg/l/WQ2yuFzsxrkVIH
+RPOmHM62nOy5ZkvHodcs7uPlrzlHly86WByF5SsjYhQv7y2qMyJUDDn2qcascQm6p3shLWnuarV
ZcI+mPljR7Duo1KSxbI2FdnoaN3NYquVQ/61iUmh+WDNu1h7dAjIHJaQRi6CLG7Zxc6TiSkeyHuz
953VZuUEALtuwm0iQzNHtgyqq8I8l2VTqxPqAKrimykhAn4EtV6EnT/eGJ0egLPgYanEiDhjL/z5
KQZEOTd46uFqTm5UBJ9sBEFxczLV1sVdEgWEvaM5UGs0Mld2h2WaEZXhVhFADcuuYK2k3VAn31QD
Hb5XEC2XTN6gEDqge70Soiff6KMyEQ2IAdJ6w1TgtJuGgtpkkoBdn6SiRPTLz+gqZfrG2Ix/AhAI
pfPRgnKh4wQEIDRc2q7FasvrcvmTQmdFdAQp2A8Q4tX1ys6znrwCAfOQq8xbrYAEQEnfL/8t6zNR
4CiQdYZxMW5c7El600h+4F+/NRePgaDU4yPggaSToPP2XLy8lSkgQpV67+eQL1Jf0WVdHRRthnAr
o9C6GiMO0eB0IsXZIiAqwo8OqJfnBaZPaHuBwOuaLmgkXDwA5hAAJUDw62tKrcnz6Mz4AGC5ml8M
fVCzM339Vt4gkuO30dbIpyhMK4Z1RZaYe5lr3QCuBkw9siY1g9wHnW1+ndsMLciv79SyGf/8CpsW
qkU2I0HA8eJ9+WmztBmalkDiJJIibOcEUJIajYCH1MMzQSQZTK8KW+Svv+dfLPJ8OADqiaDiyRFL
S+zHHVpmYlRs0rFJqp9V56pX59h6DJJUMa+NqIVOwg0ow3t8DUa9wz4XZOe6MfHPSKzQjNU+uJzL
p8Xhk3I1gRzboPWkXhYso9qX1dizxDoDDX6EBGXzGLgtqjCTgEoLAJoDAjWz4s8OwZdnGuo5cVyW
uqTl5WXicOyTLLk9BR0+zhGs1MookmkjCXlrGC3kqt91OvG3H1z3nypO9KuW/X13sJCMXnaH0E8C
8cZh4huDVTHhtfNhmQ5pXR6RldVO9p2EEz1+kSIs0rcG7F10U4hqbF7NVJMKsHGhTMNHd/PPV8XZ
3aIVgVpW6JD8fv5wDcblirDy2GfeW9L2By0IrhU6H0beaz3IHOvQda2icCKYOEs+ZeVs93fzQAqq
ibawnBPpj4ZRlPe/vl3fs4p/etRpqFKd43/k03bdy72hsKK5R/8ZbEwFSC8CJB4lOp+YktMBxKPd
m8auBAQ9o/UBB5a+Fao+sGxhvQHFCOuH30rUiqU0SdX0iq8bzV2lSVOeqngYjAO+TKMxgUGBI94Z
MELVL8jva75VjTtRyT8odP9URToa8H2DIpt4Dosd+OcbPc1uTPNWdTfwY5zRZxCrlkdFFkEDb3Jo
Ykb4gUAw2pGcVBx/fTNRXvO3/3A3De6hvSxsGqUJhwz1YqcN9GYUFCDJdqrqken1mLYzN8sdCNSq
Vwl9GSxcI2SyfvwUi96w+31KCYm8bAKKfm3ViPtfh++bVSJaNrsIhQjPidZFy+5MRG0JDVVRAbkl
O7WS4dhtkU2j+Nphc8rnp7GACvNN2JWSPQAVn83XpKaGB14ieuseVZiFiGNU1HpyUJfQvkHYOvdB
ID21Ih/wSUx8h5KARczW+QZSu0vuT47bGgCPlUr+WrQgDex2nEIuMdibIS/VuvJVgpMyd6t2ScqX
T1OTsqtSYy3fOgAjyK+cog5aZ53b7vIwafRiOncTu9ny6AAeZGOsAJvwB8cE8doEPiJs23gbJkrF
w0IHn6Shu7y3rWFcV63aT5+6HPHJswZgDGi7YbGrUfj1EKenzahadSC2Qa8osDpCcjZya0X1R2Di
EOngnLy8LsTSkIqUtMXZnILWLNdd/z/kncly3MqWZX8lLee4hr4xy6xB9EEGg8FWIicwSqLQd+4A
HMDX13KRN0ulqspXb5KTnLz7JLFF4378nL3XjvS/tYUv/bPwiGfi72gJWd4hxEqIFLhw+yUgPo6L
PZW3BoEEiA9RMyW2uYfiP7PNtz4wGh097nqtp+8Pgd/+tTJs3rCLaY2cuM+fPy1REYwEdguoeTb/
fBo8D5UVvTr0tAta1OU5nlnjIbQvqQWyLq89ydsZi8biV+Yxwvx/bU6S4sbLohGZTezZtLN2yZBb
yXBlQQ/gwUspx7j0E5AlrrlpuDkXNrWnZaBLSMpsuR7TPme0uySSNxxCEl79JM+5T+3nu9+olJte
IA7lksR1p1/gzz8Bgh+5QEEGYLI5+hismmd4daV3H0qnXJ7Hthb9OfLj5KfPaEA+leGi2rdsrM3p
1FqQMInfEx2+u01nLVrCkKko5V4OEMP5plMasU2tQXoEb27ndcadNWe6dJq6Wd8tMRSs5FaJvevJ
t6n4dm02j2oz1Ck5i2Qh5vzI5cdPTiLW3LwBiqw11jnHSt3etbYyimjfGyY0QsTLS9POG3AyoDLX
fWPqdRpPO81mJH9J559hw2SRcwSkp0u1QiUOwTymW0d9eWM3UQzCI/OExDJYlWVzjafFb7IVSSBK
XkYvH/16m4FLYGafROMynTpgtShvKDmWLt9AyjHGPfYbh1UhJXgu8tZhzc7ySHSdYFguLPSbgMpY
gVAQ9MWE7M1eGud1aQz9I+e8SxyUISQuBViidlTVcEWDhd9xF3REw80b/FTeeG+WbcIaD6yugBQQ
9oAlUPiWPAe2CbJy3uAq4D7voJUDkb6EZIvxCJY2rxYZnW6WtM428/vCN84livvsfmljvYVkNTqk
A7ErPQ9b4BVkau29eNT/KdB8cjkl2sD858dbBjxGf5JLw4331l4iUIwPi4OIOVpR5bTF21DlKT+n
B+Wed4UlRt/0DCCwXtYawbOai9zJv1oGDt5DtCAcfB1Z+jT/UzVldMjdKYvv69GuGDMU7HgK2SRh
Be8mQAT0J1OS6Pdi8lrWzoQTDKL5rOj90UZgMOrdTiWhEa4HGKbOXdTlIntu7cEs9lZHtRqC8Wcq
Ma/gNs35AyvgqKPcnIV/wUOrfcBwRO3mFHf0TfDRf9ynxWsZx6z4aJOlvZpGNvyPXzhLiyCCvppZ
KroZ5r5j/gfuYfge9FMyfEGaDdFk4zmKwSAhy/VkrsKuaRfE+qodINkmPEM/GggVxo0lwCXXO8aG
objrZQSZxG8nPwVdZAwYdyXciuuiH5IRXHOZO9VhTBibnVGNQycFgFP0+VaUBnQnDXSLk2dEqzY/
MI4chjufr4SD9/U/DlNcP/wAUMLtZHrKlqCBUAGjTTTFxp6Ffo8UbIr5uosA+vCyNJBEYUklAD9I
rx5Da77ug0ygUIKOy2MIZ6zzjrgmvHncxbFRRfBPXMmncuabuKccD/SBiqwAhA0YdfvGK0FGMGYa
WFiWHh6zj4T75Awj6YU8sHV3FABrIJlbJd1eyWMShleQ6zGuYlfOmfquUxCsfItW9oSGbh32IsPY
1JErSyYvHxsbxQWJuPu0dSRpxWibrPQC8ydW35ZF6v36s1ZyrVgv1597eYGbiQKzNpR+j1KwW3x9
3n19NP3cfvO00YXC5yZhwwHh1RSWq8ulj8ILHb/eryCid3xa0Pt6Ea+GRr8TRM7qvTjvMr2p1krq
/bMmsIHbVaIg1pfKJamZV+pj12scO4sJOp6gu9t/NwnQbOt1M/BRhiFTqRXeEpOrjsrW+zidlrX6
9ZV7ZGCkVUKB4Esm3qxPvHUYGlzLvDQpYvpKYVjeIELnPq2Fn/PKIoxJZXI/m/FSiqfciHGFr5VZ
NN0OBVYB/0O4UvFWdqGRsNq6H3Up8/GJX1gkKqrnjeQdDJ0rnL8J+2Dfd4IFYjLchk8IGDOyh5i9
x2l7bWKs5lGyPra+Iqj0c0Ndo189woZ8Y9qOgPv1CvTxHYLCrF1vE5ALEJrbKiv1BuolVVGY+8iB
VEk3yW/09lTh8un6p8IWRls+CwH7Drh/nBlm/prasb7q3RLA423XOLCAutK7W2YlrPNQAQZjbRzJ
gKHeaUBGZnuSM+kF7xqnxnF0JhLG4qabRaR/CyrqkgvZ8ki7h9YcncW62F1ZIQaFq+II6zapPbwz
1002eqaBbEoBN+lr7OAmtR+Mfmv8daUAV+rvD2qQPkxm+LIrnz/LAisrsv5bK0k2fwKf5/AyunHa
6+FWqQk1btXrZThLA6LEN07r6prQ0QqJfu2nrkPzJoNQuzxncGO4yAjpC27HZ+2R2aLh4zvL1b9k
lUZUxA9KdP54L8Iu4WaOUVWDFaxL/QVjUQ38Oh7R17xEqAkMgp3zVSSljWptxYLRuMDIbCfST4Vn
4pyKV1kH6H7Wj5v+EkFFsdscBYhjfjQP8iYfOaey4hUxQEvxZUBjuQHRzkDRxXjTfDzPNXgl/TxH
pn6LPgUhbVoBtlk7lUMd4GSwjfl2qCH4kgXtUkasXkcuwk8hU8h0Gyr8ZCEjs/P0r5mXAl7FRuVD
YV+XZSIzkufMrDCrLZa6IDlT96PUDEZD1F+jNA679yDi+60HxMluv48C2dZfXWjJzPW7XKtZkVhV
oh0P1oReduOBEkWXL1wqz03OeLj4kqdmh3FtIlcVjUvaMRppQEbKaLg0xbLMX7q6cap6A3dzEViK
RGFTho3wkiLnJu0Ljh2kPHtNBlC2mY0RuXmmCCV+mhISVsunCiAYkEE0lOUwbXATo3tcdcNYTdtu
YjANQBHBCDLfouSBuvB1PdqdKfTE+kcGPgsscwcRgGRsrk2B6aofwyZv70NEOWa5i8xy9IAIRAUJ
1ft2hCnNYpcl3p1l0eTuD0Uk9fc3Ez+c8m1nNPpPbmm17iEu5gIGWWXbQ3XbSvhf4QEueigBDAVz
jy2LQi5FILZIQTTGGhOy21k79ATxzB5JukV+mGQDumuVdjUtUehI02IxMa6ctDbEjZhqvfApHm+9
4uUNG3j8UTV/LtltZkfIYqhtjJKV2Pf1Gs8IOLJQnIb5nL9J2Xop0rxYdom1JSkIpntezSCWWZzL
hNhpT3rRl9wuQu6sAgtNrjKMPKuab3qrVP7KMwLEyNgdW6/VaTiZ6kOyqyyeG5/AD2nT0bMy7wZD
qC5XK8BZej/72OTyiX0GKGmOta2DAvbrQ2oz0bgzArGMHg43c0vWUQ4gkiXj42zqiVp/LVeatFtJ
JuLtzWv4YNMljidX7nhoI7Z0HhSKyeXX8SSP8l/7QsnnXA8ttHu+30xbxEFMqk+6NoHuXE2fZW3I
NtFsx2A6GBbBRzx/Lhd0f2t2hKFt9apP4RcLCzs6yodUnGQl0Zrec06MMRr5hZvXAgYlNPNmI4JR
L+2zNHSNmYeV3oDRtfOmsl4FrOyp8uy4f41nHwvSxm+KXzVpXOnL8tmoNf2GYxYcF73ghWoI2DPk
aPIbRqQkck1tiK+sB3lltPVI4Iebi+Lgw/Oaw32EqmzaNoNZd3dO7+AR7LOBy8aqwVNDLHdha1Zl
O6Fu+dzGa5/8JlKLPP/Xdfk4xhhSJlYHMdEHLiZkCA+cqXLPymYuIE7pKqdg/dsdyFDXPdgfy3JG
3coB6aNw7pOIlo0wHD0JqIlEZT2rPpa8Pi0j6pnPzRXgXsYNISrGKMl9Jp4tlKsmDhee4faj8sn6
WK954Hl1qWCDJWVR7T/K9STGOtgcGya8+kAxo99G4+PoVoMFMpedjvS1gQ0ilJYutMzOXkSzLTMj
Sq9VS4KC/TobOIWXvccFntSGJySMHky365tkUweRmbwPiezjh2icu+KwZKkRL+sxN7CirCKeH1ys
btq58zqhRWGJAy26InynTWA+dk3cTa+pcrQOCpiCme/daszaoz0m8fzcxgVcFMLYnWWftL2zPFJa
LZ2xl02EWfBqpr3eZRsB56sgzTg3zBc7Bqu3tcfUzgwGUnhs8SNagyT5qlPFgEOKFGE/B3ULke7A
rAyED/gdUmC2fTO5b1ZcTvbRqPsu/5b3NoGV7tIE+9qZoq6+6iHx+selJwzgoWKKH9+OCbki4UbW
CVFG+6mjwPtJpEmeRBtfhjVqV3rlPmeWsmi9w9ywYvV4O1uzJrSoZ0/PbvTRLN6bJB3VNT0yrhzF
Y+AjDYGIbFqAk1IiFr59nrg+q2zKAF31fDQJPs4rBmJpHiZ3SDlVJlFLAR84HN7RMQPrCe112uJ+
xir0cVBP+H0bHFH6+Z8+aij7462a5oV2I1jwgscjQ3xZvH0cuYt40aXmZ537+UoE3qjL6s6sdBVO
TntnvtA2aL9145wFTGVdfd93C8BuhaMVxTUpITZDCILYlR3yhG3SHjrNr3JEl9ZZ3unVQhaLyE89
LbL8trFDvHuw2M2mugpGGAT+Zk7g0ocberr6HGRwQODbR2478fIXTRXrwwwgDQ64XWF1lKADBlnE
kZDu+eqonUjt2RTZYCU/WZdKlq6lna1oW+gsdrAfzaTKR14pP8XMh3XVVCtJnEaPCWCu1Jkb2Kpz
UhBf66/A9S7QXXuizqHnZckk38F9DfKdWmLIv6UhVKFnkHYmj6EUc59/6/HEqHLVBwwVCvYLX7iQ
AhZTn6eyWemBy1Iv9fzaqkq3v6a6af33HNlZBhaVWDI+zoUgxGUzk0mv36TFmTgbP5pHAfqfRjCz
QeGIj9to9eWoIf+wkAoqBmojYLn8YZSh8M+9prVzAgdezK36XMN440LaE6kkx4YCifTWAr+fB5lw
ZXkaUUd+Wd1xw0jF0/vQYDoVP075Uc4L09GnjXgO9PKlKfbLM/QxXgpscRj1ls3fm7RuOnHZm0I/
A4Xl0QbxlT2AAJ09wA2KpmnY2qfag/XCxenMhvtdQVnkRmP31Q2Nzm+l5JuhBmg6sm2cEWqT700x
D+b0ObWkCVziSzVwUgOuWqwyilb2gDsy2swfPYAK35p7sKyIQ7TRTbw/cW2BwVlHVj/3x7AfR/PL
0mZ03Jnwtv6ZvGabywZHMVGPiWsN4+PnnmrW7a/mqULoOW/jIG7nbySaYJzVrialL5qGHbdYJJW+
aJTc+jKRPWiwMsNMyMEc86kSr3br6F1TYIPp2TUdl2bwOjBIWmG1zoR2nkmohEO9nSInNiSfMBBf
d/05U0XAoSsNGhAFi4P47OXRh+WO9X2gF5HPw2IyxpIjRTX41YIUjaSoySNFd5x4gPtx9ud9gJ84
pEye55jlREgP1jQmXklH7JDZwFjttdU7PlZ8WqMhZMaCzBz+U4cNPxPNvM5za54h4kDoGSH64ldI
DFLGcNRkNfcdx77+g5HWHkeALMjGqu/W80enJivGwDlx3Zv2XPb0+94XYJkmtZc1LWc3tRVwBeAq
ivibXxOFf8pa8PjfMM/dY7Dy/zYerBvZv/3LffYd5eM78Zn9fPzx7/+qP+fTeRDafzH4o9TziTdA
KuIwjvt0HoTBXyijfQ9LamCFWAj+JkzhVuATcCWAnwmiAJ3if+BsvL9ImCKYF51rxIegmPxnaDZ6
zP7bjAhcJ4pxHYNLvjc4vz9Tm41qGZheR8VONTjMgKqN/ZY2pbgyenYfLMNEWHZpaZ8FrYetYfgA
gRsy5xC4N98KIduX367d5eM7/x4wb/0xm8R4gKjY9SgIkRjhiNBj+9+EiQtaHrcYQxAP5Kw+pnCk
jsKX0Sa1WnWp6ZntRz8DcEEu+rqjYfOFKFvzrs7E8vif/yT+n/MzRmZR6PlcGoQzXPI/B+9U2CVZ
EiAgMTqiww0rzWYYm2M9J9Y10rofqSB/fRLIZdchAt39NGm8bjpi1x1j87Tgq7sQSUBe0uI4X+0Y
Ok0npgqCsgW0sC53QwqTfYNvKrrpiXzeSZ80FLGY953Xf4855m8b8hZPbpGHN3QfUuxts3mFvwUw
sqPjIhqRiYscJuM+SMl/t6vAu46w969iizRBnVlMssHk+vuqGOLrkhrrBkVqgN+q1Go6uVfm0qwz
oxr2ynG/syAxfWmKV34Q52B46fxj7Jea7Dm8Sq10gYcECUCJ8hoIkftcstPvMqea3grLTUkXOpdl
2K870/keGMULUUJnlbZPCsHLrmNUCnM/u2HiXgJJwLpYwsu4S2K6OYSBDPRRLO8k0GetTKubt0oK
ebN03rIhJmHaFZw9n2pVUyVEtTzKomHgUFrOEa0cE4jJnWkr2m2BgQAjomrgifRjtsVV5+Mzy79X
XYjZD+OjeRsPhrpTVm5w/YiUAyhjzu/1kiQrVZlpuWrGwkZZDyZjHaRUJG8lHtMSNqB1Mqw0iw8i
spi0LCffbw4oCsy1MT63nvnVD7h9bdIB1QBEjles+mbM4sqR6U/f9l+bLu23BcD4FWBo8wBQ2ER3
3QhcIdLHoRvWQK/L71EY55vIYhRAUuERzCjQM/oONzVm8P3gEcYDZ5chIS5mrMDpk52FmKrd3mDE
yXFxXMhkaJxv7I87OVnmET18tcGQwOAAHMpjEGX+qki7U1qm7cFo5x95lYAzVWQFTbC+92QfmPRF
03crbw/NXH9lbGxpFnV/4KxL+VfkPf0M74HCZgB6j/7DYPqzBGG1LlVw6ywNFGAjDLuj2Zvmtpja
exAd2BdxrawdprcX+kPztBvCONolKIQuSZzMh3kZoifLs7mlHWPFpTVhy3cS62NM/X/b+MUEHQO5
9jqcg/baEtK/kEwwnmq42fpJFoqg6KDA9T7YVISbAY4wyAqpCEhjNdkwHFGbmpIEFNMwA7E0izuj
8/eGp5/BpXCN4IbGLE0YEBt+fO1HY5veNqNPIHFW+ezQK3peNknYDNum1eQiuwNzSYl0Bxh6WogC
IvEXcTE0572r2hJ0RFjcorwi66b4Wi8NwXPVo5mRKNtzYlr3MbZkFLBU6ouSZG0sJh+atleOq4iT
yBeKEoQBOxs5MATMDmiz29hvzLesNxa84kK6CvGUcRWYR1DNxMIkxey9Ek9pvJvISO+icDAfjTGp
b5y46smWjoPuh9FwMG3sotsZ0A9XZHuPK2G2KS0cLP7dNNkHhoMxnQmzOcYxCPig7Je9o0qgJ7gp
s0NIcu2XGUbTSk2mfJozP9qH0XiwLakOtiKwsejZPjYmoRsvTT12D2kt+2wtxorRM5mK+WppLXVm
uoaBNQoigC6uRgt49Uy2cFNzgnTGNYbL/iBsoZgo+VNxX/OEsabxuF6qyUOQVUgDaMiYZvVu8Iyc
GN8gLp6JVfTDxxzFabiHHi3wuIY0+tr3JWQcsmLWasXnzHV13p8ktAnjlL91eDZpPdWtd4M4OlpX
lGX+c0A75xGY+8meydqjL1df4AEKHBIJXlC3cK2vs71sicdzSUqqxfBdEYS8Bh7pHHMoGbRX4X65
Vj/umzZqHXasXG2ATKhtPpB+EpqZe3TagFlkPeBt7+QE5IyYxKshdhZCI5rBetRd+njVjQxxVjRm
ERCaYpouiZe8OlMc1WsxhwvrRB2fuiIonxAlxxzcssF21jW6xO9z4D2g5PPJiaSYvVBUwoILzOkC
yjs6caJKOS/VqSG2NACtR7h8FlQPPigKS++oYklbdGTBMCHO0b8rhoc0FOqAhqd6SOaqfKD9feF9
V8eU638zuMNMkz82xU3iBck2k4a1TVhz1yovy0NWDRU3sU7ePHhG+0mMPOAw3u9pSIJY6Rxyh/My
CE9R7hxb5cBndhD6PtLxcF5o3DgD40mOIg+Z0bnr3pqTXUJoN8fcjuB0lr5QgNsXbnsTpK7/hdEq
aQz+oK24XOK1kZR0quvAk49dXyXjphsYx/L/ur0SacX8pYhOqmmLO6dGgBUwNRvWkRL+Heok7Djg
d3ULu6vDbdK1y23td8QrwQXeW8ROlluGsuW9USdbO2yLJ6+pvOTgkTRwq8apf6zm4DS5o7PjITSP
cxZyvCHkaRuVVsz7MioClgw1DI8zcoBLkovlrh7JlIgWx9yj/l5OldUaz7KtSC9D5IGdqucNjr0r
Sy1qC9GteykXjvmwmZwXu28UASd5dGhidG9JkdaPUuTdS9KZ/k1ame1lDsvxnBsiAj7kDnuW5Yhr
ynuXoCDbzWwbpEFwkAQyz8++mq3hpo5zIASYpL8KPyruh5SasDGV2CaLiK9JauofTJu54tofTO2h
Lg3nmCL9mLdDTpZelAayW6ERbl8IpUY+orpHs86RYLj0NjrdsudlCDEt2Wx1Rt6kF0BzZrmJXdnt
gPYC8CAS4cm3yL7kQ23/zuHojF2+nKsvORp94Phl5V15KTPSEX3VGlEZ0XKz34eCdtTC20SrUuDK
xvu0caQDx5+p+4Yh+7YLRLEjfzq+YNoPd6r15NqyHIhXCBRutLz2R1pEhrn59Q7aS8nDkhJgsZKu
V69myAtoDTLzOtfA5DCZzQOYZUZSnTVtCK8pr6Ysal9+LRAJgRng8qL4hdSMcFPCBzu3Vlc5VHAm
b1pMkvJxtozUXfNkNdvYREe0ykck7FeLcgb3xmxK+1H0FY23MbMfy0G6AO+4slO0ifLQ6R9icNE/
gKOyFKANYpkJ++myTJj4n9J29mGQ5SmHfSSKvGswv9JNFQoeeLpH016i5Ew1Tm+6/NqWO0CWFa2S
LvpZp0l0ippQ/qilGZER4HDufyQVlGtrqcak5Ym1XwehWeRyMlrXUVIS7QsYmGS+gLuj/xFa6isp
UAS20Oa8MMyqohUyo+jkOX374jSLvIkja4QH07nT5ddfUmnwQOaew//6OqCGt0W1LykkknFDgl2Y
wTD0+AUad2Z9o1lZrUlk8L+nSAN/+k7hHqey5tNciHNgz5Ip2arJmi4meJEXIjrar7QleD6jIF+s
jdX7/JM/ti+oiszLSOW/byd45zROyYLqB/DNK4lwBzjPWKlrofnrW9dkYaKvwd+G7pBcIiykH5cf
iU1EPlL3cVT5LzuY62/0Oz768xtv3vq3//Fvv/1h++t4eze8i/n+XQ5l//fJU3/k/+8/fh6SH+f2
/d//9Xsz1L3+agkBVb+fn5HN/nZc01//8/PObxWfd2jqH4N4k//Hp/x95nb+shw3QnWESzzCzstx
/O8zd0Q2Ae4v3zIdDryo4v/XqTvQXGdtarFcFzyLPpx+uv0t+y+OgJHJ18Ku5XA+/aeO3X9our1f
LnvYsTzdjosy+A9pJo72oUwLnxybWc1bRk8rlg/vGsLGnWNA4in9aYPa1lzxRNOw/MIiiRMsqewj
+ceCLOdkQzSRgwo7u//tOv5fDuC/nE2/dwRoBzjEMnihtqQh/taa1t8O4AyglN27Y7JflBW/6Jk8
55uqSOo1rxvZ0UomE0IqWcHcW8zyxGJTFysfeeLRjI35Ycnmdts5g3w00lFySGuku3ENq0GIq5aL
3fcW6NQkzS45aWW6ERy7IzKkyv6WcWLsN0MTx+8cryPNMhUsKHERc/JyXXH8z3/VX2blP35V38f4
Qi/OxI77Z6+BsbgDu3oCj8Xr/4iyp1dIeggaQRsVHPxsyB4yy1iOgPWNvTCG7KXyWoN0uTkFaVrV
QXZj9HZ+m8WetecwE/6gkQNJHz7LP/hJddfjj58UFTlzHG4M/9EtpN9vCp1zezSjLN0DfpwueYVr
OPSirUh5LGhhqNuRIvBpIvhqx+TcvV2iNjzmqJ02RdMnA4hEe8IL3GTXPmqP3T/46f5wmGDig6Ju
hpFuIen0jj96NlDq/JKJN1JHBEoPTd9NG6z44VpZZXWoaFg+m3Nxy0kxvpJWaJ08qax/YOfAsvvn
JSJXBBuPyUQB7xwUhP/9EqGQiFxfJM4ukJC9b2p2dDBpVdhi+iq+JhwwNjCX5jW7EFI8jzwzzjfw
aJOnZRAZwPDaui46MuJkoMyTobWynVJrZ1yalUzG5l5JTgerxmAejz+cfdGzL07mqf3kWtm6zV9n
ZtJr0Zj5c+PNpT4rFs9yFhkZouO+VLa7FoZ6pFxqb/CCEdDJ2YEgcVJ+HlMHRevKT+yx3kNie8u9
xKLTVpDOGJNV0qypjesNKQzpEwoSULrCPGU2eKoVx/ZlF9UuaDFy5cdjI6LCADzdm8Rae+GXAe0P
/Y+4B0wVeG62Ksc22kWjuY2s/DHA2bKRBiJ2piPud4Vt4jW0ig7wccxpl/1v4/gMrmhKTQHvcleq
LdklELHaFH8Yw1gL+UzhrTMkgQBBRLwK2pz9Eely9kwVA4Ev8dWB6IvuNaKXcjaqElNUG8773obh
jEgzA1M2NQfD7eRbTMImkZD1KQyXftfNY3WFPgX+loMsGiGdOFayOU81SB5JG52j/5jvG7/07y2O
1pt2NNrt7HOqTFFhnwLXTt8RwhYU4914RJXwAFiw3FRi/FrbgKKIWVHIxOfla1A27bZq/Oi2JBxp
k6kxoyUgo+i1V/ELZ5vLMptQkMfBcx4bxhlrjlmPONlaUN8Qdx9zBXcvKYlnv0ZSjx6Hthi9B2R9
gc1pYDRwd69Ad0XY9bPpDGVLUsILu3rwZ46+c235e+ZqHIim/mEmp3NXBB3FlEw6IKZu2SP+GR7T
NI82SWnNw3oOUd4C8TO2JD1Om8lu0h1VpnWMlczeITB7a9RC5bZRIdULKc/kNL6UaWS8G4xeOEPJ
lJqqeZ1SC/7ur2jWwlRbP/fjvetG342533bxFFEwKXGL/+ib1dn2eorAG4aBY6wbDgUNuh7MGqlH
LFrfbbENEMjHg1TJyb4eF+NOQ4jL2JOXQg8pBYl+pSZW8zbGO3eI+x9F6V08K172qkvPFRrgXVpm
4buxBN+NkZ4BPL8ayBg66jyrijVxZ9wxOyMisiEkPE5jSKBMPq+nMU5/OmKWZ9YaE4r1kNpQG4n/
aqzC31lxMx6yBSTFullInU3dZD4KJbyt0UbvmDfkSnpJv+aZVLftXCy7Is/6R6AMEWlknXvpHG9b
z4u1BckH0lLAUkTANjsnrxNFhUQsM7fsGtNrVU/RN6fq3CPdDf8rlbX7CpYT3yAhJydg4aazHkom
+rAyovTgyeW+saPlTKui2pcY9m9D0JtzO39JJLJt1jvvxLEc+kPgxTuD0JNn4SzyIU3jKzCTy1VT
VfFdgY/0hLTRAXrmH6xlzNYIO/0SLKYNPzTKDQSWeQiStm3S4WfBO/qKdpoWaFza1W1JIXzAjxPs
9EgJ5Wd+nBtVbqwEd2ovnAiZdD61X4aaQ3leKV630r0aynn4aXqLOjeuEFtvEfWybWLccKvEL/IL
yjhShXz7a97OJ4Hf7sgUtd6EDiomejXdVepX47aCMnCt1TDncEn8Lxnt+JpgOjLO0Xe4cAWzF9Ci
6wI+/b3Rht3ZTZLysIzlkK4qVV9ZQeeSs6OiR1UvEOq5WPeob0hctKXc+X5KCWXSKCFAcErxuCbZ
bZKSY0i4H6QgH58wQW+SUMJxWO5yF2VTn4wI8dzaEjhzaRA2QS+uTPyhGxJfayhtUbUOIrsBRZmQ
CpX35V2XSZy/QZUeK6vLv6rcyp7MojZ/alk1XI3qW4EZ6DpAPYJ61PAeUS7g5U4i+2gp/A1+9zCU
EU6UaMBmriuqNGnrHalq3U0y5/WxQMdOu7oNbrqANkQtILzlfnVXLf1z7jYh3E3/gW0qvXKciQ6m
GKYjs92daTftlS/UKfflbYD+batm59ySJ7kyQFGui0yIYwC6bjMhODsQ2hhcoxO8ikemKkOJ/SFU
5Jn6UIxWKG2Nu9ErwhXT1HjtoBDgHJyluziPv9VzDDOZdu0a1Vt5SGbIEcPYfhFd0ryhtmqfMhua
Jaf8hmwofPNokrx9FtgjJ3c3v659InwcuJwHJJqEg1ChM8od0yOqmeDO7UmDTmH07qqSJiH8ZZpI
oXBv0eNzvu5cnm92vvFAXAGgACq+JwwRD3h5gh+TbdyAr3rChTKtrTm+dOPYbgntzn/ObkVDg8Pg
TR4HNDYn6D1BH8PBHafMe2eoXv6Ez6vOuGOhXwOpxE84T6sREeQFT1UrtwVJvsiNOjNZVoHR5sFR
joSHkirds3xBQbCHVZhMY3gak2YQO2OAknUtMJwY2zpM/JrW3my62wJ7kLXvx6kxIerLqXTIZQxE
Cm0vLut4jzIh3SgjI7DaG3pBkp5nReWeSXv1vWZzwoA55iq49pGDMoAO60X+qJwgb2mrdqYJjdYP
mkMdtcLlDAti9AEdTHVC6TOwPkUQdKEB9z26T6fxD0kndcwUSKLkaJpTB/tfOULdDfXc0ZXJJn63
NpDO9RJZ1g0C2uQnVBuixKKUtG27ob4685gTSRCKdi+ntD55tHvOaJ25HjZ9poIRmE47IMNmPAWh
b5MeZs/yC4FW1tMgWoIDxrE8tzXywe3sGRtMm9GbWfTOQQSNs63zMCCujQN3wAvbpsW2RpnLjTMT
kNqFn62dIXW3wzJj4B0lSpe1cIJpDyFngsJpjpOzERAumi2yUhBh6JtUhRagz5+CgnT0S+UOoLoJ
H74MaVbsxlmRKaGAaTEydW4Aq1gnDE/xC+4Ajiq9HRTtZgzGZoYYSTghHZBc3iRTC1s07tv4yqjM
+Kqwgw4mpysJg6p99YAotyMQZMCUaJsjncTMsg+IYOZvXAHqtKGOW2rQ3L8n1jy+SrEasY1Viupp
snbxUo+ooyExYZywSBSPs+xi27HzhbRi55Va29nyIcs3wwkW9BdJHVHANsE7vc00WAeZdB+CSj2Q
syk5d9XPFRTUTRxlXzKu2zoO6Zza+RnX7xe5pOF6cRGzUYrqEB972tqFvB+70Tk19dyfFoV7Ycg6
teprE0Kv7Xf1fcwqmx9yewlbDrHQTA9ocIjU7ZJyg/Z/JE3Iw6CEtcnLCRLCELB1AxS7p7ZcQHAS
4dMfrGKwjJs0Rit9ly1R+j/ZO5PluJUty/7Ks5rjGhyAoxlUmmUEEC0Z7ClSExgpSuj7Hl9fC3pN
SkElmW9SVoOaXDNdGRVBNO7Hz9l7baYHGDLeyOWBn0l5+VYHSnVUbULNcqFBii+19CmkMV6Yzc9A
FaDi0izvSbQkdC0NqkMJwXOFz9i5Uvo42lO3Wut4Kom/jOepG1eiRkRl6hURe3FpwAJFnJwbK03L
X4ZhaF5tBgdPoZGae8Oqmosmqae3NI6fx6RvDoWYNVS6RclgtanDr2ZUcACeMcq46txqLzHpyPtJ
q4LLlpH7Dmb9AwgE+aCTW7YZuuAS0X35JHqKg3ykWnBNUu1elDY0fc7RqfqwRLzCfoJXifERAwPo
TTMcSWZHlfmWldk1bLL4xPubXZajBomdALUpAGap664iiB9DRCqpbUz7B1GppgvX+9CXPTPiRAUf
qhIg4mAdvUwokb1QVu1VJTLSFUpDpq5Bs4I47jxdAM6NXb4x/LFWZWa4oFcL1MgFYpjEzoevTgpj
B57xDd5JfoTQ1N5V49z/Ar+7gMie2+1WGrw01ogmeirK3c/ZWmqxpRJ/S9wNlGk6tb2yDiInu7Cr
murTRs8Ih30tFiMIcv/vDMjHK1yTe/ZdVjk/b39EdPTaVWn1trPrTIMElVppTdJa8rbYtQaQCS9N
B4a41pRU20AAkN9jHWguueY/cjWaCHibJKHJhAvkuuLVmDhWNi33odHDvSKdlnZwdjO0Eakkif0l
IIAR/XFFManXLwEJU/Steb9kX/r3/pjeJHEiLsfMyh9sba7wnstkegoi3kpG9MaS4OhkGzNNx1dW
lHnbgxbtJsZenBf5PATkOOcGuYL0Io5NZ4d7IoFal3RIqNlogGkcIRHg4dclhZfC/urAqUipdtYR
scuP6RDGawl0ekXxTVJBkZG46PjJ0agDdVW143BvSmOfju0FNq30bkIrQQZ0hmSrNJd+a13kD+VM
JFeIB5uIhbCRGFgNRb9rxyT6gqdPAxFtIP9fjQzsjqExschXrOYOgZMnPLQaKLZR9xpND57ZcUL6
0722rZEp4oruVdcoTOtF7erHMjWtk5n48WuWZM0xGyBB4wkMKVmbPSD5O7BVybMf9pXcog8L9uQ1
xN9aauUv4WgPm8gcgkcKW+VYOJ24WCxzLx2i+iu48o2r6hEbLt8sCfdlGwF5b3Kd8oGR9Td1wHa2
ElNpbzKyFvq1ymawhw0nLkxd1VymrpCDYy3+/rN98n+te/tr8/Y/tt+LpUPa/Gzb/qun+/cu7r/+
SN7VL13d3/7wP+3iftj//R+2eBdgz3+vq7p+yV+yl98avMsP/KPBa1l/MUTVbNPQCeKzQVX8V4NX
J4IPtAe0E/kTbkbv9x/Bfc5fpkGTA5aERkwZeUs0N//R4OXfQ1JF7piho9ECjPBvNXi1pSH3a8MO
1wRNqOU/NHmpNhfd1S9d1FxaTmM4o+FVLRnnjjTEnWZNNEJm4iI0e9RohPTtvp8nRjN+rjm3Tmma
l5JH+kJXVMyJHR0qZCK9x2BfbtuWiowoGVQeThepW+S4FQAzhieWNeafNEb1M9wGyidKgyUsjdEe
HT196bX98u1FyhqH1x5sPcSR6yz0o6NDGCCZHsEUuW0un4u4UVfTtLR6LOKpDogVsFCUQi6xqpHc
ArLIN2TrbuaYizAa4AYrsLAHemjonc3uaxMWt6hzqydLJZShjXLnq59aqgvcixG5Rm29rohv3lZ6
2B9DR51cf27BHjoN2dJ5WJzUPot2RaE02EkBVCedrW0qeAPHGlf47pcn7w9N8ffXQ1vAK6ZqWMQT
vyM8yVrNUEwl5H7V2XiflhHZYXNHapbv4JqaIj15qtQZ00RX968ff/Q7QZwJ5ZGhA/AefBT4CM4Y
EihcssBGLOB1A/+BgeA8oL+Hm2RHIw1Xf5NaNTmzmBcohvtHZUwSHAHlt4+/xhnJgidi6ala8ELA
5jBk139/IoqwhLY12ogDe52TY40uVx3SH+QxPBpaNu+5DtHq448873nzkbaEnQHlV5poE88GEWhv
/K6trJaiG6qYZtpPVKe3uAk++6D3d5cPMjXOGFIKlLFngJ28RCAjZ7P1jDilb4sMp9gSbdSStK4Z
7shEmCGFrR1i/NmfQDrOOTvLdbXR6/GOSX7PdxpDnzsblGWHLsxvi21WVqVnm/gl7CYgokOt78vc
91dj2riNmB8ZvaefXOU//fLLhYbGxUV4d5UbhU6N39etV0j/SfWLF856T7GONK2ivBxa8uZz8xNp
JQvw2eLIa6SyZtP7YqBx/khHzGzVvItaRGeN3EdRwHg0scuHf/f5sQkzYSnTGIWgsD2bSnR4vxqM
ObVnJWiY6L7Rf53I5coT4zOm2R9uI58FaoWx4qLO/fn3vyyYYECGpMIXwW00jl1lPVRC0mcleAiV
Wbma49qr1ImuFZHQWtt8+fg3fTfIWsDPzLEk2yGZtLY8WyMaY0bCSqKX1xLohML9Qh3rr5baftWD
bif8bFNgEUYkabqUpXeq4nwdYgcXyqyV/F9UqQEnd7Rq0TqxPhH0vn+Lf/9qZy9X22Rh7wd8NVpf
By13rh2jfeXW7D65BO83XD4HZpWqMawgBvRswzUVUtg4ZjIzNMY7C2UryTaPqY5WC7SL1ygxQ77w
0h5QX2o4ClCu2fYnr9L7x5qvwALN3klZQt7l72skDu82LrpxYftUhP8ZWCqGUq8++U3P51w/7zXk
YAdtOLO2ZU7+696MlSfNBrXnU2LrIZis+zZtH3N2W9LsvI8v6vtF32bvd2yDvQdg3vmiDxfZUSvZ
1Z4+l/VuDqwnnFUN4snQ2KJIlfQGCSX5+DP/9OvpS2W3sGkNoZ7dRwcQgokhr/ZATNwHDtJAyO2v
rWEd+lB/+/iz/vTaamjyLYAlfBIH/t+vJS7/WYNpU3u0rBkL4XZZS7sgA2UCRhGW8bDlkNBDiLCf
igApVVVqn9zNP2zvXGMbV6gO/R9O1Nn70Q2+okLbq73aNC4dtvgjXpN4A7fZHafu+8RtIVcpBqES
FVvq1tuor5VPrvkfv4Txc/1nnMAmdLa7028tKi3MaeGPxZOuq7eT0C4n0d6XonyktLtm75pXlfxh
hM5KH4uXT+7Dsj79Xi3bEHDtRWdvwjg/l0P0pKdingxqD0Ab5p5euXAStdhyCgy9Vuabxmi8PqEJ
Z8LZXI1O6yurUJehC8bIa1uGK/mEJNsgCh50Q7Kjs6O6HFpV9+Mv+v7hJD4C2QgVCV8Sttfvz4tq
5xbMZlWwcRkPUafbh9ixt5aNgXfuETh+/Gnvl062EnM5RoDwJGDm7OlEh2HC5kwZOcmmf0uS6I55
nf6jVz4rb99pPhanw7JvLaw6Tf4MVv91TYljXyRjYmDaq3B9puXTjFJqPeXN9RhQV0Y+Hr2gnvJN
leEkCzTHlY467FAhukAvOPrTM6YrgMY6T6yvrWn3u3YwaDnlmbZrJcWECMObuuf+GCm2BZqHtVu2
kwuA21gjRf0WtPknnNrze2WpbAVs/tQ0S+V+vhoPAJdwO1ez13GA8qTM7Bv85XJlz4bPfJdA3I/v
1vnq//fPo6PKyZOD5HlWewjHsoeqPMOnASdTxKq8aQLf/OQJPF+Sl08xltQRCNokK1jLm/RLoZEa
kcgilfxCDVSJS1Dp6zySb26UWM4Z6bfwZz/+tc5fTT4QrC3G7wXWygHkrAoH1h1CLU0WFIkVPGEi
1ciPrF60WnwTaQJ+AIrNKiZx45PPFX+4f0tNzNiKz3dYHX//TRlWLgg1e/TSKq9XJbuQVuj3fmsl
BPI2pGgzw4ll/GDPP0LTvqNtd2Xa+YVPBYSY6Elj7okKISw+WSvPX0quBwcF1ig4hBKF1NkmP+ZB
i8u5njwHYqBLZICxL31Cth1yvPcfX/p3BiQ+y0YbthyAoPvp1tlyk0xK16bMWlgDwaLWcx6sA710
DQhb9PnyxJsxibnmLF6gmaIrmJo1Jz9QCIXBaCC1V+kQvX78nf7wOKBhotXFdkGdJc7uSlcZIZ+V
jF7cmO2moRZB29qUnrTmF02fnuIOX0MQpeHm4899t1VbqmCT5CQI8Qp9jzxbDOnZsJ4D9YGbkPxI
MXYEaDRpEcKMyyP0HfF8MeRdcTTh126Qg9fWqsqq9u3jr/ET2PnrTrV8DQ1xMq1UlQXz/JZ0KcYE
tOy9Bzhdf5Ol/5z00dWASHzrW+33ZOjMe6BRZEo1wgluaybfuzSd3UxzwhvFrvfJIm3v+qTYjTW2
cMMK0DfkCi4gRK410uO5uLGUOrwq4ZsB+JvF3sHH6hVqmj9L4C27ApP117acta0PW2jbhR0xe3Ve
bRg/N+sG/hbIjgzGXJ+diiHfVhV0EW2qsrU55Np+NOLXXLGsg6AV9tK0Yrxts4Iv2Rk0ZUHf55r2
WA36eDulWBDsgaEqfmV5qhjRrKI+La6yBj9I6GSWR0xK7FKMpr4bDMN4mSaVcQImQlfEVGv7OA4i
eUisIpbb0oJc8MnL+H6NYGNE34nehJcENuzvawSEOttIyM0A/NjJNxuB2YMm/HyXzeojkYrjJ/Xw
Hx5CbjzVGkcsOozv1iRlwr8hOzrSQa7fy8B44B6+Flb5tWsSKG0oJ+Tc7CryHoNJ+aQDs+hSfyuS
aISBEEW3CoXRgnd+thoAzcnt0Ex7PE6B/9gJ+AEZ+c4wLFX/W9RrZuSmaJPXWqqMtyZkgS8o7+N7
PP3WMYB79qOPex7EeFSObYY4bQVJAzNFDeYHS9OymiVkJN+qkwOVOieJF3I1f5SNui31QhAGjl3j
49fp/WpCHo9EtIfHB7jHOes+ldPk1MPA21SjL7XKOrombta+ssuRZ8cM/T0ip2CZrTLD/fijKQSW
p+P3d5l9ZQmx4RsAbTx/l0PhtwH+JkKewziPEPyguhBL9q1W2BjCyhJJOKwhnHx9MFqMFSOZrcxM
ya58meVvox1FX4IcBM4wRtE+byTSel+SGjIjbTjGZTE92WYIm7HsfwAkEqc4tJsjaNT0ZA+Ck1Pl
59JY9SFjKmKaxn6jRFNxja7tORfipFqp2IFKNI6lXSz0wOxhdrIXPUdOhi0VgjfgqS+1lVlfp8Ih
rbkoFtmjju7Dr61dKbXqGrSRRWK46tziGSxPg6E1NurWjnEeIzt9rzhpvQvtWLsvVKsA4aYwMGa/
3TFLR1bfqmIb+0RgpGNHIGReVj28pql5CrNieKBvA7DASLTa8yfCfssqDmLiRukveKW+xKdkMCLJ
I06bK1jo/BkRVnH00bASDt7084uSdMoLdba4bwZdvsix6qo1OEZ2bdFojBxbUT6PqRO7M4Igxmhd
ukE9NGMsVKKr1LenG/wFxbovFfDFjWbRJ4/J8AhJDXgJtU4wiNMRzpL1J2fplcz/dLep8upUB3ST
NwmgknU4xeMlul5wWaFKslFcokBb+wqUhi1h6lwLc2jus7at4fkHavmM9Ah8SJXB0RS64pwEUdqX
mHCx8dVR/tXWq/Aow5BsFZIBXScw8VVjyUJfYS34wiJhOF7S1n2mlpHwp4CzM/CU8Y6ZqrVoQjqP
NPnqMCVxvNOiKnlTg767niYYDFPiwC8UA1bbbIzhGWvR1oqjgRnCHKNoxZrTqBmPGmnuXlgKxuaq
0q1gzId4Dh14W3pDIKFIQ/l9bKcSLIypBkgdOfEGnk32irON5GTjOdHqCjmKX+n7idg0ekjmYiPR
hJFQu8NhAiSJt2qnOqPjxUnIlDbGnY1xUsdYUUVbw446xHhmdAjjwN6lNUo3VdHgbUc9sXCrYEin
w2xNwY1lUrRAoHQuEh3j4RxHd4KJ6UUly3zblrX6WDs6ibFmKZEzTvhaQevBoYvy7jDWSeVWuek8
JrHTkxxrW1+BuVS7OTfGam3MSbgeE5xBETgIttecrFClH9eaBud0pWaOdhjwaK/RPXkCKpg7j6bC
S4awPtbGkvRSy3mc+h6xtS/H21pZ+PhzYVeXhDj5m6IH0NtPFlekFac2DyBq0qq79IkyHatmOBSJ
sE5FUQM6Dmzhmk4LVQ8PHAnSZWGbK0OXyqGdhuokzbi+4zV57sgiQECNslThTLFta83aO20C1tWO
lN0s24goZ8W6hwpqeWPgO0+jiMdbiPnztzLlZoLVszcli+ZtQn/5slPL1s3TxD5h1jMvLcvvL+tu
tl41doFvMEu4dX4WP5Uy0bY/7+nQJKaXjouGJxqRuXFUK46idMJxZ7VkVzZZzdEP7m176RtwEl0m
qeJeMCG4nRjr7wSZV2uwstXRLoPpSklwuOnNeA1jcLwtRj06+mNcbHoa+xsNwpmnaLbiMZI31yOW
jiMSN+OQZPHLYI7EwyyYyLWqoPxJTXljEllwMsra8TQMA9cRR9TrPCCiB0hYiPNIm5X5qi1m/RI+
WIzwAIJjsIoT6RSIrRPQ77LTL81I9mThpcNDTqYvwR3zXYRq72TFPL98RE3ftC9XJiBxdEJ1jWfo
5y7YgicKDz0Gfw4kkVYMns9e+5xa/CzCrvJZ6+r4iE7AfEPCmK/bCmSgTmwsGesD9Oocy8YK+Yoa
rAcuxFOhGnxHMfb5CT/kDmRmf6hS9AihHVz1jk3SaSmrg0E78RQlqX2jgB1zc6gptx0i6a9z3URf
zMmYbnInvMuHQvluzpbB2oOqhh6aOAHEwpgd9zkSl7m7tvwmFHsFGtSE1RUrblc2MY5GLHjWVRnH
JLLOfW7f0kwpD3OWaBsTqTG7M8OxB/RNYwTP2hk0NwfTOu7yvA5uUH+P8Hxbp3O5woPkiChy4dKl
jUfknqWyGipk2VvEVNYmTMaAaSDj3ZEs8B7r6izKjV/m+Q0QXjTWdmUW6zquH9JRHdawWs2rYvCL
77FQxi+LgpmPJjN904vR/6Ir6APBx6J+Hpq+eIrpjlvI5RUTYdcop03j1Em4GsLWObaW+jZ3xYJn
aDdtIueVDrkZ87wvL5G3xl8WwfQ28q0YdQN8rjW7zADex+m/WomSvCRqFt0X5RhsslyXWMvHQWs3
2qg1Eau4Mj8rRp8TIg5uvFzzz2c7GZAb76vpfiB2/Yb5aPFjznUCjqSVCwK0u+HBHPXpGlcJXZFg
GNdwPosMt32pH0QYV3hbl1Bzk5lMUm7nzBo8hMLGy+Bo7amXOundvlPOxKcp4ckvDP27qkavSF+s
qwAG7BsUUOrEDnDhw4gtGiXnYowrxUhVk5S29TDPGtPDQqqnsoyTPZGHGo3HdrznHGStoHenR7bU
9Bkok7Pu+zpE3dUgpQkyrA7BnZr0R847DWJQRaB3D45pHd+Yss9XTl85F8rIy9oHqr6n60jgt0nq
bbEVrcKYuxyoQeWYw11NNchfQ+uGTCC/jvGcQZ5s5ucpMkJ1wyadBxxxluLC6LlBpD/saCg5h2nU
DvigjV021giGTM4823qW1+mggO20JOyKFYB1djlcnizBhl6ztVs5cwSuCV5oKL2Yn39WQU4XYEYP
S7kv0N/MqxFEGijL6GDzHS8pV5prFtIU7Jf1mMmljqlT52jqaKzVuL8ZRBBt2Lrj49jOR7XLAhc6
Bj50qmmZqc3W6iipUbwBdQzTXTe0GQsoWh2Oec2q06wvuQ/APmQ21SmWYEPWfvg8Uzsp83lVghXz
7NLyMoXMNMCf2Dz9HNZzMTyZcafs0mbkKw8lHyiT8JErlLxmRB1ikEXUndgAPSEcU13bzj6R/ejZ
mdZctWCd9t3SNKqrcPximll0aNKAFaiGO6eqaXtE+7xpi6zA9oEdVwwqDPpmJJd6LBAQjnayV3V9
C96LjCdSHb2y2EXlCH8tiO95mUFZBfMpQcWJG6FMvGbSr1sTwERSCePG9gVWVTkCGhiniCy+KMyv
Enh710s6GNnodRmeJgylR8nA8KYGRbydMfad5im+Ym9DqseVoYKdqDeymnJ0MJ3GiyzEXg4L3Y0c
O2apuIEv4iaqbgcd26otsm8AwCeopzSwXLMz7Ytx+Qu1Jq9yTYx9CoQVAGaI5wxBZmN7zZjUyMHQ
XVt9NR7CYZT0w4LugX/n2PN2HXqmbUvXXrQvQfYC7Utu1JZcwYKnFgvLREUGamRbGalBnezHF1on
TVasknsY+JUX+dkJ8bE4KQbPJuwADAxavvMb0CfhkgPuE4TLjw/fdFOBcQWa5RTCCHAlxeBeJY3s
QfGL6iKFD3vbRyLa622iXgedX217TeWQU8DAM12hDmPmMjAdWT7FdGHNWgaUxpgezAFsTOwU8a0R
L6KvKjOatdVrOEcgMsjLJaEEyHVmoWctiDQBJjBQxjtWdWRGQvCWAzzaWtWRwcvTzYI8JETSycYJ
+9ALgFIn68FxQMEq+vwdl0k5uMSWk3I8Bz4MPKVqzevJD3UeHbsuvsZWGtz1Chm1bQxXZxP4gx24
tCz6m6bknLuOVXwHGIuHU19o4wZEBvCXYPJZpqAjZvddGisXqW5ItvvZpAAohELPiB4m+hq3M+Zy
5UtuvZoZ421TkiU+9tkPJa6ksaGThVZtVGtXi1QLyAQa+AZVylSm28GQNoLXUTkEsx5vRJLHt1EK
C0NUwnnGxZx/yWDor5gJR9ti2fMFgNa1CksyWs0YVExwd4Xt9gBCtxj+OIQ1ZXClmjlSOHOOdk2h
5XRyZemNqVKdxsxZ572EXduqyHEbaW8h12CMYRY0tTMJTiiyNwJcuL9u2sT3hki3diBGW8+c0vLb
xOPlqoElN76tWBvyH9pF8zfFHefPSbkmdqvZckYo0QUipmmNWnjJnAEFwTOjvkBHNF2ztsWBhOGS
yRgy4JI+94oDjr1pZnTjcYRSqUottxkkRZ0+hug8/QGtdlBvUo2bUwzmoXKmE6M98TiXypuVx8Fj
P+jRaw8iZjN3QfatUzLkHUC3k7XR5rdD2gWHRhbhBaRf1nZDqi6edX0ljYGU+CF3xJ0DRnpcl7Nc
TcrylRoizoI+vbDbWpQrmPs5hiHkxgSIVRe9rQE5oqZr21LZVWVSebCjugOxjsZ2lI5/ELNOCrDS
lq7A9eqCgeRlXXSmWpAPx47FajWWNecXpXEuadDPwCTnGp0ITdedbMGVrqgYLOYhhd+yv1ZBe08E
kLmkaIgBeimxwl4ypNualsglRAF7VeugGzBXbGe9prwN9I6rqBfGfhi7ehXok7kqyGb5YmgJLKBS
QdrvNynPb451iQ4bqMzMYb+rNbcP7wFWhgeSIwp1NYYUjD5hkvTO2U9XvV1T3S24zTS+D4bI3/tC
hVxKS4IOxHQHANo8TD1RvZHtBJC1C6Pb+7roN7me4enAV7FJVJYkMlKyZqWqc7nmohVbOgNwwqjd
vRjkug+rZcH80bBnj4obYV2QvnLqRo6LbDvrHuvHt4BJPd4Q/9nRsARMKXzjFYK968AAE0BnxMBv
kpprkmAuHAvBmdk2w2b2Y8fTlWI/z+AjFUN5Gut4jwr6ey4Waa6xHOKGgujUeDa9cV7gBkbvbOsW
x03XhWsiC+f7nlyhFZGF87pd2EjAiL1YZXjFWWXd9AkQgSGoaINMM2+sE5MCYymbQsViWSKhDhlV
rMKY0K9qTIYLO6bjpxm4aPyF2ZT6E9wOPXdVK0kINjGtS6HjjQTZdKHnSeQlEY+CDMXk2ZPK6CQa
L3OC71gB01sfNAMhCyAQxrKl3h23mqk+cBNe2iB+5EI9TjLZDUa9nUYgOh2+oIod2fD6OigrN8I5
CTV61B1KlHly5KqzkDHbhjJe62ncHIRGETRDNLRYKYdVZUi8XxGG2Gt7rscbI6rAY5WYUm4RJ1er
Koi1E0zv/nvkmHKtivzLzIyyAHqDebDB27Jx4J97k9EGax9g/zYeHeMb75NDLgzLPiY87WhKXUOI
TbMI+Ii2zUklQbdnXvupiaVU9PqXXuj39ow1dshIspeI+laovL5EmRYhuJ0S9F5iPuZ1lXold3MX
FZpYE3jCyYyEGSohfVinIuA8H+nOV62ZH9Im4CjJqZ1dlLALMGhvNCeSdeVED0TydYgxw34N0uit
8+MNqx2PnMHhmvamdi21XoO86qiXYDHsG93u7FNEBIAryi7eoY3LToEi9gmn5NPS9Q5XORhs9oc0
IhxnKti+E3lqw1a7JM8kPakV1uK2CjbqoD/ZgcBal1M7+EKTl+ZYZ7xcg7kzZWw8WYCId6Jr1j2D
8lNPaYC6rx1fiWsqb4sYUkpHnLznz2I+0ONmfmDqdMvkaJUbs6uaHSmm2UmpYv9yQSe/WgXWP4SV
haOC+wKUyYF+6up1UOUKO0WomtFDS5MHsb09+to3OVtsUKkw0epzQNZPvWpQEAeAUUq1C18seiJH
ohziG4t7cAyGKj/mqj4tNG6r+e6YU8jHhTFjialtd6SrBVeWBRxWsie/jXGs3JW1nvzwy2y6GNOg
fG4yPbltWxVCtqXS0bIqBvZkduKC8q2OgX+juQnNGk8PQh6eIpCuXlc2r6JWPwVaM90LuH/bEdvX
QzMbxQ13F9tz20XhzvcpfIJYjS+sOkg9RvXlERiSn3qcdzB4CEKQcHwFnM9bY01yxlCv9bCYXY2P
vmzzMWKCVnf7uPop34+RbjXwYCbsFsgCexKEEhNqZz+F1x0hIHdYiutdHUmqGjuBwuVVsRYwE+B8
NN5GIgcyACuERnsiavkSzBGNChSVjgecntvUUTLER7gL6O5tK311avap2RpInhildO4rM5TrSs/K
9ZxmxmM+6cEXuPorq5gcz06qAouTpisuhN2FdDOyTQBMd9Ylbq7HCDrstrXG4I41/paO3lo1OBIz
8qc0uUvoPlKoyU1lVttRr2MExzYGAzYw265XlgjVtRA8Jp2Tfm0zmg8NAXoMIRRw5ajK1BBOdZnp
eGQ6w6OtvQsZNqzHKM9dxYa1hsZx41RJ+xhBhOPV7b7VHc2aOh0atwjNbq0iBS6Lio6gj4uvCiN5
SPjVV7gVAQIKpdiGJPp4RFy1bton7T6ki+1KNtnvqs8W3cpM2xizlN+nUThr2eHs6ij08IFTmAxO
f4yAXF0sAtA9/XoFBpQm3Xrui2Zl9BmEGCdP1yE/d8DyoxdcOjp9tGCbu06FwUH7qr8sAxYKTfWh
3HQdsVWdbnpTL/OQKjfgYNTYmFXMBvwxolWTh2m0byraWhc/D9xTmA8PQZiLC51QOtdo4PuoUxHu
7DiVbLuDfYwa8wCjIg3x8WwmUn+CVQXXZKsVWncnDJFte4PIGZrVqbJCAB1v9Z44IWMg9l3TAebg
0rBe8jhKnmrRNo/01cASDdEUxG6shcUx68fmzWdKcIQWoO9hTJPoQcVzAQm8vHaCJN7Ct4EIlceu
nk/h48cDl/NwP7noInSdX8G0TEQF5yKjgWFUEqpa5QkjNiBVV+x3wnnIE3rSaXmVg6y8k3yrB2Yu
39meKFrIE7aQ6umpfPmJLyL5yNxaFUf9VE0fMM4Wh6aYg1US5SH9Nel88p3/MIGXrPMISXSTgS8D
798HjAYdJn/QE9SbRWwAuoOOFY56yCGgTNapgVCrWVYcrSveQpi9q4ahwTHOGuOytPNmNWuIPimO
PiOXvJ+bSQsltgADy3FQiLO5pw64P5itoPI0Wt5kp98wj7qBdMV2VIWYzSCmwJIDqPzxLfzpWvh9
YiYRuCzBjEwhTWQQv18OS8480W2E0b8Q6cEBWw9Vi9gqrEjWfRnrL8jTHyb0xGu7jnuOCBTqkoHB
qq3s/DqdyxTVonyh9ZBcMoi0T0NkFHurmnR3XgBM2awVyGfVZUhVC4YJGLlchh0/asS3KzraFpVa
yTKgBto38rVOfo4PWJTCI0Xd2WZYlNaS8fyFAx0HggGuAQuIxsEkZYB9YS44dpvmPe0YYDX93D/X
iZjd2gd/qsSN7qInIqspyp5trAdYSWNhfpt5d1a8esXRmIPp+8dX9J3yDs4OGnDmj2gbyEQ+V+46
U4FidEAuWipycod62jqq45zoxCfbtDDpBlWmFd53thKx3CRvkTBhaMYSPPTH38Q4H4YirNA06C1E
MwtUxGe3FkOkSo6CWnjtpJs3xOPZzCr04frnp/x/r9P9JzirX27GO5jVf9bdK4rJ7/+CR6Mp+ofN
yXT+wpXwU3+LG0fw3v3L5mSpf6kYBmy0gbqOiWD5q3/YnIT2l8mSJRFGqEhbrcUc9V8cK0MgIkC7
4izae/Sm/4R4Xf/9TccchqMs+F78489/4xW6LiDhNf/7f52naPPMLmJne0mD5197p7FXbAgvoH4t
Nx9EdiPpQ5HFOwe7AcrUgkIYsj1tEJox5GYdxFR15Gdgg1yXypzcR03ZH9SISVJQA88AK4y+ZKzE
FYDQsnOF5chDXfjRyVRi61Yb7Pyutxu72GgmnJl//8G8jL7VRVP8aM/Nc7857K7673Xb1d//dvlS
Nn/bdPnbC0V0fv4zyyvx/5jhDsHIf2+3+0+evqB7+dtL/va31Uv92r399kjys/98JMVfiAGXe72I
UCTC8H89kqb4y8FzxzaPihcjzZKp/c9H0vprcdcBjWRSBY9tsZz985E0/0J+qmsOU0GJsJ2s6bNH
8MNHchGC/bpH2ebiCeQ/POZYA8+dd51Gr7mM64lSMbPuorFrGK/aU7FecGWveunAH5B94m8GVcB+
AOs9rdphqgww/aG110g4oW1c+9A5Z+OLbeuNA+2SVBJiLtX5lUiqdOvPUBxWGO/s0y/X/A8v1E9n
3W/fHlUdwrJFPyq5Ij/3i1/0nYoKN3Uq5OCGnZxemBBqd4kpwUqPDhyqECjaoyDVZVWkfgRBIdNc
MGWbSR1QO6LJNfbwxZ0ITqwtCs61gjNCp9AcDkK6elRTJ0vY03XX6sOTXotJEpShK9cM9eYNOaSz
Z1rp/2HvvJbsRo40/Cr7ApiAN7fHAG3YzSY5JEXeIGiG8N7j6fer1syqgQMdRI/uNrQRulhRZJ1C
VWVlZf6m7oRrUP6PmeqQ/DZIc3o+cg7Uwozj8I2v5nSJJtFHGaicRodWcKgb3jN7CJ013glWJ0kG
wmysooovM/HtJdRV6cjNU7TFTrpi+LxkQuvQjbIE0hI62PXPvkbViqHgx1hA3uhJoqu/HCrCnEeB
nYhsmTVBBshL+a6RfKBUDm05q/EtL+jyd/+NOBcqjqzptZAT4BGdLuKMwt/4K9AguQjrEaapYxmk
SS80HE3tN/BvBgxV0wCKqymEp78Cjf0bJAIijC3Yg+Kd8a9AY/+m8K+Rtgg5fxGfXhNoLlI32yT9
tmGEAiADkr0+qnPW04ZGNRerPtRpDRkwGE3e81QWPwqn/W5H9ruumpSbUE3Ku6ZHmmTSqbC8+GIb
AeMCkkh6IDIAHR1DnSfBmsKi09m17MHWT50my/ed3d/ZOfzwOP59lBro6hJFQHophyIvsPZBOGRn
/Iujw/gWX1kAEy3rWbbz5SklEpRKAyz4lOnkqCeKUAAlkCF+W2ZGOB58JC+ygyYpM9HKtGTUaOwK
4965SQZ3SHPcgrIhQraALntJ6SQOT2bVIdCOljqY1LIs/okrf1UG+v/9oheo7H9/7MTt/u1n0Swy
Tv7Gn8fOcH7TVaKuYE9A+rLF2fpTOpU/QinTVrH1MRQb2Uc2w1/HTvuNhFOBzgo7GBKJeN3/db9r
v8HepbHMWdYMG5bPa46dyvCL+50fxa0uBIepKBCxV2/fPHYafB507FwN5Q1NmKA9YdEenWc8mboz
Lz29Pku+Ks00JKM5Oja8yTHQ1Y26PWTUO+/Cdmp+GXPfqUdkqoc/kOZDf7QudGCViJIBy9CU4aeQ
nDvUTWl+LIw8fqjR3tb+eXb+uxVfPGXEFvn3W/H4bcq+5f9z26SknYsNKf7enxvSckgdyYUMqLXP
T6B/bUhbEXsVm5h/pY7/tyH5WwaVJpQMZHXpoKM43B4ES0eBFGsKquGrNuT65QxnGlqMYGmIX8GT
aJk85GM/YCoRguugtepR9i3eqhniOLNiuUoDWIj9FH1BdPinTePyCbbTBEgFLRL85Y9l0vtARAvn
RgZjJ0hWMTbP8CopDM/+U6PTM1P6+LYz+y+pnCg/HJQtb81Rz3YukgvFCjENW+XKFArIYNxFOvYi
8wyrFCk4raYZq/GuCZKPFowWpFIGSsXmGHaP0zR5YTW1HBss9OB7lSNqg2jv34TgXjGnm0svVUbz
TSWN2p2MDNeRIthoHBQkej7UdlK+H+fyMwoXO9nbRdJMLEBBA7VnKmK8bNd8chXiMm69puY2SBqG
1Bfr321Uir8UetWXRyil8tEcy+JbMen5+7IaPoZVJD/kQOAeIwB5qIFrefzUy1n5Ka6QkT+ojePj
N252Mqqb2fBHqPbObR62X6ai1m4xiem/ofRDR82eKLy1dlcgKAZd7jTK4MSdAuQUOmgAngs0d6G8
5ThnhtFn2UwRbubl4vcHaTIElzLCBO/5BP03qryIKjwRr0WVVTlF/K//iiU6uuA4cdkQQP9KHP/S
Bdd/I5NTySp5N5LLiKLqn5ebSrqJTCUsSR4jQiaG4PTX5UaBhmDCfUfyQqVGe00oWUcSWYQliMAU
dFWGWZtxFVXbJk2LWUjT2JNba0pwigD1/jMD+rdFm/W7SoxCCqxTgeee5ypdHnSA7nTl4JF4Utlr
OFmAt1CBGqLbqjnnF999IzvdG0rc5S9iShw7A1d4hpYagrJGqzgnGuVo4wN/3WF7ilv/5buZSYnk
AracjJAA1YTlSAj0pjpQk84DxBKclMKQ3qD81FSHpA1Lr3ec0kN59dmxsPkyoBnFq+T/7q2NmW4s
HWJDqviqFhSh9dIpKhJ6Kc4dntmp5gEGBI12X/szeX3N0hGg2cDU2gz28Cr3acqwUfyk6jwAJ9L9
HFcRCteqdKjbae9JvDUh5H/Yh4jV07pZ8e2o3NnSDOgO7cYeirPm03rGhnvn1tkYxaR8CbiDwA0N
Z7UXc60rA/AirUdnDellvbU+8LrLdy6IrVG4owXLBz0ZitzLzdFZQxSlJablpd3q9zAd/HcTYpQ7
o4gK+WoLsi48VYkPUEPt1QWKU7s9FIPaeoGa17fAG0E+VLJ9m7apdRfwXj12VuicoO8GOyNvzY+r
W7x6n9OQ1chyLFlZi42u13UIQ0uFXgICg4BwfYtfHmbUh5DZ4bHHjwV9svyK1iwXUZWppUenrjgW
UM3eAI810XKc67evHwrClg6TlSc8Cd5yKN+h4tWUIzAbJbPuZrWzbrPCrB8ry9jTutqaFe9X5DQo
Vxps9uVQbU6TGLhxyRaXKWM3dXYsJDV2pZlXw/VZXS4TaMgXQ60SRQ09K73NUoZqG+2mAClyD4x6
b0J7o3BXvYy5yCV2ZVnTNM+4rg4OneOHqAiSm+tz2fxs2GtAQadtBAdzOUqUxVNWBQFzoSl2Y4S4
uzmSEZ1iIPKn60NtTuhfQ60jEbrerQ+mB02mCWACBlizZ0bqH9cH2ZnP+lI0O60qixk4WxljG4by
FFKsg6ScmqZvd2KeWOZlnBCOng7VWIXj6qyJ7ehK+CBi7MJDn7/2gjYzbiK5zdzIzn4QDdOdldr8
fIh6iOeJDtxVW65UGEgzPHqr8FIrklxkRPNjIlnJqxcJYQyeDQYJlJALWAXyqpesPKOz4yVh+6kb
++RcOvqe0cTFIom6A/cFDxW2LVWI5VSKNlYjv5VTD0fm/mgqYftTC9sK7kht7r2HLj7b81gO5Q96
oVBbVp+N28rHbpuxyt4cv/lglA88QqI9OYEL6SZuc7REwPmSeJqiJ7eaE4WWLMxbLB3sJHyUTCd6
k08NLguJkb1BUL17qyDu+iBpQ/WGJ5r6NqE68rmDzBYfFQn/MKhG84PVSbhoQqq65wZoPuSItO4o
lV3sWvE7+ei8ETVbeOcsf6evdpERIXjqdUHnfIWmZIDmLSpPCnQLuG//6vxDYyzKq0IUTRRYVwEG
XmOfo4GWeqoifaK/oZ1S2Rpfu2sZxObtzkg6/ydKXS9jZTLnvpEIP43ET2vXyqr+7Bt9t/PpLpAv
rLG4MnGzfWZuO6vAn1bUZiXaMF7DMn0rUwFyNyUNJe9ch5ID/6rsj+VQozY7ZyMCPKHjVWji/U4k
hx+qNuUHWwnUN3SprDcZ2mxoG0g9EICsb+YzVYnCHcoCcKY89uW764Hx8hyoKrgECHeoH8oc8OUn
Agk/F1wiiZekk32At1jc1NJku9dHucid6CBrPLAoYzuIXqwvfClw5M6uusTzayQVpjJWjhA9A3fC
7PceaF2NTdz0hzWH7YfrA4v+wjIai5HRcuCk0xWn5Lmcn1ZauWSbbexZeGuA7x5j7YMxT8a3oqwn
elydZfXYT2rjuykGm36qygnGWNlAa3lT2g7HDl1q52sy2tXXIDQnOG0w5iFhXv+dl8ePtwX5ne7w
leikig/44iXVGfTSxyBKoL+k2mlI469GmON422aTcBfudobbWg9KtTLJnsxrQzRyXw6XiopULeP9
gG0wxjG50Z4N8fQ4mm3ke2ZS6l87LNW9cjLzj9dnurXh2AikYuTqJlF+OXSo1vHUhF3sjT4UPqC0
aD/q7L/rozwf7cUtrLHhwCyQyT5DqVZxN48KgAl1GntVXNc5eDJlOpiAMd83zajfoemu3U2TEn6c
qeNgGYLMy1D1vn7q83a8BUHjvPaaFr9HvOkolRPB13dbVMyKUpQm5OBMTtj8qEnVQkX++rQ3Pq6G
fpeKUJjBdf1cXH+xjep5GucuNSJUQwBvB2pWnpW4i//DUVZLqET+1CGWEHnDZGXnhPv8QNdY2okZ
W0eXk2tTK3nW7dVXoQm2Y2V3EyBlbILe2mCRP4RRUEPvRbM8FRLigKnLatLNQ4l37+9pIXfCPxem
qB2bMlBUE29dG4LeT5VD9ascrcg+vf5746RGXYkAil6IutzMbRFJSuDb+HZ1w4QsiT0/6SnM/Ouj
bMQwDSAOWxnQAE/21Si4VilBTK/Di7CVuTOcqoLS2IVnMvd+Z2nFsVgfGxRwkSChw0pwWA0VDmmj
wlQAbdkPv8bYettEeFGnrfVRSNHGtvr9+tQuuqywBynf07flfFAds1aRKLSVHn4C8E6prRIv68Cz
okdG06fiCf9WUebBk2qzvR9jGS6lEeRuWWjhE0tpfL7+Uy6/MieHg0MNmT4r6MflWipqgTQKUqJk
hOn8u2kLnQkbnXkkxbOdYHAZ7ZdDrYIT3HWA9DhQ4cVt5a4FevHGgK/tYR4avAHsr/+H44nr4EVY
UPSmlzH8Cj2K2IjsFaX2M0qSES6kCeUM8dqdo3tRrSMIqSK3M+ki8jVXAQIx+7p15CL0NPybbqpE
hlMYgcbHeW/qlQcpryELWmV+8v3W/pIiT/fr+lpubSs+MUwKrlMQQ2uUUKglUoW9WegFlVq9q4eu
+GSBkDp2vq/dD6wyTrBZ6qWTntw5QeWfUd1Hi7Lsb6//kK1NBYgPIa3n+tSzRs2LLx/ConWCtA49
lJKo43HsIEYJ5pcJyetvDIVIrIGAIaDTtai3P/a1EhSQnOsa7vo8gR9K0BQ5pip0retDbe1fjX4d
qRXnhQLicj+1gq7SpVbgVXKIIVE4DuesNrAUh/F8mMI03tlPl9caJVfRBRS65Qo3wnK8BElM/Oa0
wEtmgO54Iym/ZCvPd6pSl7GPUcgZqDKrTG2tfVaNcdk2+Px4cuH3n/E1hrcRaAoKFhiijLzLTmUd
75V8N6fGDiU5gCxFFXM5tYBaI6lmHnipJpcf5qIb3oWKNuwEgI10CIg7aBmLohvZ7BrMIkn2CK8g
xvUz1bN3yZxMPwLCArrumv+oDpV110xWeNZpvVMfi/Njn1vjE5LhGRwUCOrX988zrn55zfBzSOtU
ziel1HX+iWwjAQSjd49iZPE2IYND4naWuEGb6ujEifZetvExPxiTVv1RxNjcyNmk3yAYGj+UMLNv
4duFe3ff1lKA+eGpDixN1FuXS5GhUCBhOh54dekInYW8P2ZmjzTmzuTXCEauPJQWhdKdgBZx3SzH
mQYNknAbBl7HfvheqKVzTmHC3zvwUu5LWGC3qGaFt07QSKg4leW7GbT6XqZ4ASx6/hUAEYH2IHZI
vWX5K9gLTudbkuRiBjf/Ix9quDRoUZwglzXHqmttSsBOcmrnOH6cIyuHzugU/7j+KTa+OCUHmroU
RoTk2upLoDYCjxdckQtyMXkn0bQ+2w5U/OujiH9ltdlo4BFawT4y2bWmpjh2oZkPkosm1CepHZuH
KISZVxkj8cvZeXBuDcbxAp8tiytwba+rRaU2J30ruWOcdC5PUqhUvfBATHP7nqifvL8+ua1PSNcD
NKylG/KFhnOID7iBjRuT05z5hBzfcISinDz8jVHonAIJ4htSJlhuli4fSJy6WnKtrkgPpRmTC/rj
XrlmIwAjh8TzFycEzsca60aTA7p1xSh9bcRPwWQjK9SIsy+jIN8VlTDgbqKdqYmfvt4dLwddnYMg
nWoUMni9xO2sP7Tl0N7Dnncw6Sn075Y2+DcNVqCeX/qW++qPCmQKoWGE3amyr7t9SS5Rz4kCyXUC
BLflnqg/9+XsXR9lIwNhM0Lv4NOygpr48xcZSJSYymDUyPcomZkex3pGxLDAHquIlD2gxsZe5B6j
gmvx6BaxfTkUkkkKVkS144Zhb3+0h2q+r8t22EmpntlPqxUjrcT9BZlEnobrlg7Wj3I9I87imrU2
uqNZhBmO2XFxyKNR/gG4K8eVRI5+mrGdzpDY++AHPGvlUZ3lxLNMSOATd+5T02kIRiizVSsH2I7S
EcW68iHMDfs0dd2wY2B8oXdLvAXLCfEXuLN4ya0+jsyjxrf8yHGNJC0fkRdt8PxTtBr3Shu3w+wm
xtJ0OlDNnNCbmPX+4Mhh9CNB2u29CvbtKZwsFTi2Is/Q41hyKNJ6oeXHaQgwoX/1phGps6hGUe6n
l7FcySpxOlNSOtuV+hx96hLI+TRI6dmqMcv4j4Zatx3lAQG9uh1t18Y39y3XRHOLpMTwUI2zv7MG
G0fh5azWTQxomL5vFchahInd/J4ntXxj0Tt5U4Xd8HdmpdFMhRQpOkGrF1CHJFns0B12O7muMfHC
N7g7JlrtvPftzDxf/4Qb5w6ZS3rSNFS5TNdVH4mKTz8i4ue2KCIdpdCezw5mfTtT2h7FIgsXdzaF
9eWeSBl+imv2BJX77uDkeO+VYZ4dr89lKy9hMv8aZrX1EpQc5TGFBq6h3fWpGiva3r6kv1FK+Rdi
Cso3zce7W4KLfZQ7M+uAcTXJ6yMzTBbEmUXgBJ8uLvkXMXNAmdPXYSm6Up1JBygx2FxDXN+Z6uYH
tQQHAnt1tsnqg86zkygRIl2ujcKkx/+HpyRmQDfXP+j2KNRboR/a1N9X95s9xZPfZ7ntUiT/FY5o
FSgQ3HdaIJsni4e26IDwUNNXDf2OIg7vTbZ7VHX6YxhK6Sf8sg2vKf29ktveUKv5FHVm14HJIYZy
nt0rZNleqw/zEfviPW30raGAhInLk6cTZ2u5DVQI5gL0Y7t4jhY3U4vMxjjl0ckZEGZ8/SrRnSAP
QHubZ9rqAzY03ahtcoQLHEHI4Ir6TNaxR7nZSLBgFGMCgOwQ/SpzFZX8HAGhvI9ZpqE37qopiu5S
0Go3uqloh0i16/s+D8vP16e2OSgZPrAmIa1urQ5Tj7knnr2m5cb9UJ5FB+zsoCp5X7Tt/JaycUur
QYt2Qr34R9c5ggOPjbnyoGPc5dKVtYM7JFqVLqJ35mM2DJqLBCU65mlnPVihlr4+YqBNJcr7VPd5
3YlT+CJi9KgBlnLLWW6LOj/hfYTabDFUOyF441PSyMRLBPQg4IL1WdbR8J/knlEUdCfOiNViyMCb
AvWSKj+iw1N9rByc2K6v31btgH4NlWf8h6jArPdmXGRl3fOl4WXqcUZrUm3eqQGaC+iS5PaXLiVG
6qWWPwXA6d0yEh21AYvJ+zwJsJsgb9n5RRvnEjAZBoCgMsmd14FTkzt9mjB+cWGoR6dMqJ7Isl+5
WJv9nXXFNQw0Oag/SOjqcl11QJp1gmSHW4KBftcPRnjQg97eSWk3YjR1O3Jz2h34IQj86cvdg6Xn
IDcEILe12KOdHGenqGvC1983WJFRZiKhoyS5bsIG3dzEfswoJbh5XPW6b3Pd59713bI1FezsEEmj
qK/T8VpOJbEwyUgzoPFRE89nbRIaWAZsjr8ximAGgEQRb+jVB7OdWYV5Nliu5qDXhVW7fRjssNtZ
lq19BhoFJwThC0jfejkXTZHS2gwby22ayb4Z0FS986Uwe6c5KMddn9DWULwBAQeJ7h1HfDnUHOSp
Nkyh5dZWjh5bYEZniVeIm4eyvrNCW0MJyQtMMgF8sBGWQyWh0lvziFAriIXyNKdtdlMqVnYKJPyx
r89qqwxPG4lsjq4nOJt1oRhjI3DWwDxcpcYIDo3Vg1pIZ4rU/7AkhLGkwPqYO3Z3RBmImNGoX4e2
+n79N2xOF5QJGwUdejrOy+n6SKFhreMgREy0cgvDpqqX6Pm5rpxhZxFFarq6dEQOBJMF4j00i9VN
Z+CfCAd3Mt2mVKV7zGjUUxmo4bHw8VA3IjVHwTOvznUb9u/sqgn+xh3E/YrOA89vUvRVDhGgIS1x
9Ew3tVP9YOl5e+yJlTvB93JNhSYJsVdcq3ikqKsEHf/nHGVoHOOlwtHR6Yv8/NDQDfgp4S50j16l
fiob30QIPS4+doPeu+h4N096LAw0r6/tRbDhpxA0gcqAXqJ5J/78xa07V4o6JiOKqa0tZ/e6GaV3
Zi9/vj6IILwvl5XqGrI21Cl5vnPbrJZ1KEdE5sG1u7pZdNN5rjqlOgx1BvxS7rvRtXNl+ulrCdlU
JUuICJYWaleTM5fWwdLwZzgM2PqMp3YostFDENHpvd5o8l/FgED8wRktbtXaL3tkZdMKTZ8Jpe0P
GC3LH62Gtt25RyEVCyxDQXVXAqWyE+ZEsHy5bWHW0BIQVzy9Mm6I1QkJJmco7arvPQtfu4eG18Ix
z+1IZ7fO8k3Zk1bIsSr9cf2zrr/q86gUiZAFeLZTWgXX0giSTFUgQ5h11SAwn8KcaXv5kNfNns+d
+KdWEyQKcRlR1ecZtG5qw7jwDVTwerAgmeP2uho+zbNuIXKsSk9hqctuEuj2t3a2kx3awvrTUhUl
Z4JkCbqY2LNG/zmhFBpqPvfgA/TpF3XZn7NclqesDqqbxLSDm3Fuxm+v+7DPY1J5JkUUA1ur8xmi
C1irPcupp6hGzogxouFV2EfgddNOfBc7/+WHpQKnI8JAt1wB7IqRGX/+4vwZdiwFWo6umM816uJj
Xp46BM9P1AXag2Tmzs7nFP/eejxK+WxVXcBcZPG5X4ynYk+Y9X2HjlmuNV4xqvNtHyDhduiiZ7Gz
ATk1Qv3tyL19T4sdfbDr33YdcMSERZFFJdoQEtYVzsqJU9s308rDaBSjKoML7pDJI1KY18e53DeC
+k4DgexDdLBXh8PuEJEg8paeY0c4p5S52v8YzV5QDoo8urWVTjtl4Ei968Ouz6SYHtsV5W+KBZQ1
1OX31YUIsUlLxkv69Gtq2/GxLqvfITrucZQ2viPlIghXlMiojq0XUivtQaqUCXVRUurbDEH4wxRI
082rp4O2jii7cv3zdFldiHMwyGbZ14VHrWf4PGi+dEvujX5njqTNzopdzghamUNjz+YFL4NuW366
WUlqx5/i3Asl5FN1q1EOFGPS0/UZXR44MHvIYPHiIL+44NPIxSRHFBGQdEaJ/OQoaBvSXEOuDOVJ
FC3qV293hhPdLJaKPb/e7mNcl0nOS8+Tit5BJVAO3DQZ96DAG5Pi4YrMgIOdO/jy9TIpCQK2oVF4
nZl8NrNZO8aJftO0GX4sktrvfMKNhWKRIRqrAloGoWu5UG3UWgaZWeHVozy/09picgdHfi2sVjyw
hGgDLD8YY0KKYhGpdF8yeqVSCq8qU/3NAG/2k1bI1c76XJ5XoXNBuU3hgjGIwctR0ilHqKXVoRrM
su/CgKJMr/SoHWda8/r9DXERqBvhl/rUOtWKZaNKEgnTzr5EQEYG/0efvpvd6/t7a3HY3QBYVB7E
CM4uJyRRyDbSMYWmMQzKUS3nFsIBqtbXR9nacELYg+4sYExASstRnBECb146uYeps/2PcBLm65Nj
nhOnT461Vfk7CdbWrJ55adwa1OfXTudpp2RJpc6518V0rWxLCo9ZKP2Nw8pGANvBnqaM+JzGvrgc
x64c1BzJDQ9xZfmcNwh2yyjKvn7L0RCCMAFRgLtwLaWj6XKAcp+GZufQZzc8MrLzzGcDcNo6O0Nd
tAI4RDwcLcouQoaMUL5cJ4QAo0yKuSWo0LYHO7YBKWuf6dV+r8P0V5b292GXf0Ai9b6M6p228Maa
iasDxC6DC0Lmcuyh9jEAdLg78I2YjrGCXmto5XtT3DjA/POwQ0B3Qixce76phMUGlz9GKZBdrlsC
bNyk7yK73gt7l6kTxX8kPXgvWQqw69XV7syVKUGGKDxg6KGLRRhOqY2Gq2HaxI/aHKjHAnzHDbDP
4H2V7vp3b31Oevp0OyBpQtEWf/5ic0LptcqqiwrPKjAmryXVcGmGtjs7ZuNg04HgCgaLi9bT+r4i
0chko4elFLZG8xTPEiBvVL4qXjKJhmx7Ivc7I14majYtSVhEJkkTj39tOa9EyXKpJw57aTNV97wP
ef0Fhf5QK/GM6xZs4QMAg6reicabR8MheBH2kUkBN7sc1xiDBpnnkBA2zjSnukj6GNR5cmfXqv5j
LPTogCS69tRGeX2nkil+6kD57PyIjbkboOS4DkgW6T+K1XixppGeDUonOxl2L450F49x+qDL1Lwb
o4U/Gqv9A4iA12IMiAlg9MTtgKkg4XsVEyC8t/VQkgHVIMdupgSRBUsK2p3McWO7YpRM6k3AJkm4
AE0QrW1UhzNPrvAvm0MMtiQqC+fr95C4Z5bPGVSvaKSKvSrWcfV8Ci0r7/J0yDy/ahHYmEv1LXzV
/DQ2bXjySziXcRVKh6LqgtP1kTfiDnpbvC2EyyUTXS1dm3VqjNZ25mWlWuFvE6KOp02Fi6DtsPNm
u8D6iRWj4IzwnwXfhGRouU34bwEPDWXmSab5QynzN4bUPrSRc4rT+klt+xtzQBUfftBtNVWnRIrP
lRbc4J72+fqcN9aUsjQ5M4VIsA3r8reKpm7ecml5XVcTAREGQaE7mXd2zsaXhQPMa1+8pIA/r+Js
Yth5qQRz6kmDWd/4A5E0H/rPkpRNO2u4Eez4oLw6BM6ZIvjqu7ZTKuVJDoh5xMzu0FidfQLFckDE
GPuqV7fEWUVBpGOzkmCQx6ySdM0fla4trcSL6lI+Cc/mL3o/zDv6iBshRTyihN6oEMlYZ5mZhXOF
piSJZzjJ+DUc1eY8zbiDFGPs3KVVr9zFfaDscUEvZKDF5JiZDXSCo0jCsdyi4ezEeQhvwwOSWuBV
0yWpl8HYubFSE8mfOMAFLpvUd7OSKSc4CbScpTp1h0anV2vY6TEoUY/CZtDayUIuem/8MqEBDcqa
l7dodSx/2SSlXNoh+VWhFf0hlnwLsX/csoDuvLH1+BF/08hVZaT4w+xNnA+PWWXjL2SMP199eIRa
JcxQKjmiVLj8HXGd671RwU+TzFa56xqncqep63cC4sYRFe9Mk9Yee4DrdDkKpcaxM3Ip9vRqaEBE
m/Wd3xo/rk9l44RCaBRLDRpaiMUsB2nyFN+XyYxR+ezL0xiGM75mcKQ6p9sZaeOE0tJhI9Ol5PCs
QddIxKv2HE+xZ45zgms2Ia6xAlaP5H/+PAfJ3nvwojbPdoEupQDBEIhCZrme25CkfQTrzZ6j4M7Q
RnScskCKPgxtgEWzM+I5OUb1qUltjEimKbyvpyI+zmaU7ezcraVENUfwiQ3R0xJ//iI5EMnSqOA6
6SlyX6MnniHLD7hyB7K/tZZU5m3QrzTeweosR7GtMEjDQo5h3haBi8tCdXJA1JwQgpJ3QtPlhJ4L
uFQOnOcS5CoAylOoD5afZR4cLOlW98fvzaDLtzt7UzxwlykBo6CvJy5mmtvrCeWVrzldHmYe1o3m
dBymMqre6eRy0xmemd8ccYBs/XMSjjYeSX3ZVAeuVPWtQNSDkfWH+Tvl37Q/NiDHVWpCNMROIc7j
7+QmaUaCR1F+NworwDQFSjFY/8xv7zHT6aaTQ7pqHjPg9j/HVot+H7J6vJ2KbDr3slq/TeKh1g6S
ojW6S1Mjz7zBmhDn16K0L24kIuAnucUizmuMqUYvy3ROk69oXysNwAmKBBqexGYlf4v8If1DmnQh
3t6igIuWvCN/DytpUs5t2vk3umTMSN+XRTYf+sQCvanqATJbeW1FOwFnI4/me/P0IhQIKO660DrJ
VRy3KrZQSVzOn/vaMb9UsSEdbUWq35VZqDwoCF+6QBTVOyuX/ZNiJ69tyJLJ8huoGwLdI5levyF4
gqYqvuNcOeYcuKPa4/RXGs2h1a2958rWJhYbi4YWA6pr1YNuSDq5wZjKU3EcOReTn5x4gzc7OdDm
KGSXaE8JEtizqviLs++UmpFXTp16YeJrN0Y29I8p1Lqds781CvkktFqhyESTfnn29SDhk864baVl
8buMIZrn+5m0k71eBhiEY14MsnrfheoUhcnEIEkU0+aM7cQrcXk60jvfIzltDsVDUvgu8ERfX355
IKxLa/wv+0AWts2V7/oAVhFFntqdWV1eTMwKtM5zTZcmxSpszqB1JsTqWKC6zO+aslXh0xaZfEw7
HBkPaT7ukV4uEztG5E6noCOeVOv0MfbryKljRjSqRnuwqPofjWmwTjhPYxWGOIvbx9rra1UMSv1V
8J6Au6zTOny4qWU6YeqZfTTc9YUW0Y+NSi7haa9hs7EZIZiw4XnP0SFes2nscehn7K8Sb4qy4SHN
VPNbUlnS66uwdKFFD4q2KYVLbXUJWU0GPhCXJW8y1OFRbYrmC57U2c4ttLFYnCiyCN4WUCfXcKQm
y8j/oZJ4cZEGx7CslFsEFZXxCK1aeRj6yDz1tWXvQPY2RzW4zHk0Aexf5/6wIjtzqqbEC2CnuZWu
VUelHeNH009ktwj0+JM5O4Z3/cLdWjfmSAMI3XrKmquCM/4HqihMJV5bKv1N5LQYq1jRawXKiPB4
udD+Jd8UTI9VFOFT6kpTtIk3zFXwZiz9NDsUeMzuRERxbFfJw2IYMdkXcXdqQ1MfEd/zjNaOb03y
XOswttkPdGXw6cSAyEtjB6LDlIX2ndb6+qsLQo7GTYpODokfmB9R73gxPrq9GHxifurhzS7ciyf5
OOo4po89psN9o9e3UpYFn66v4MYTiS4itVMqQqiJkdAvR42aKYvLqkLLwuixruGicR6jssaI2m+0
XwMmVz/6WrbuSaswD5fj8SaUJNXDdCJ/kLPE39lRG2GcJiDgGNPWycbXyP+M2IkNXRnjtK7gXSfF
6TmfFPlUhVq4c043Ni+ahELZRJguEBiWM89sf8LsjEcZWQXermGVnPO428uRtiZkifqUTkIqAITL
UfRIrmUMh3gvJSGM7nku3VyO7QfNGPY6gZsTEg1boQcs6ifLoawC/63KYKiwcr4Gpp1jHxLuEb42
4gx+KoB5hBANWK3VYezGENKLreKvZfsRsPFqPJcYY73Rwwkd6cA0b4F87r3MtmZGlZiMizI8nehV
shL7WdE5fDbEBXz82Gx1eD/2RfXx+lnYuNdpB3LJPhdJsR1afj+kzXxdzXhwWkY0vE2CoH7KYx99
kw5nxmPra8ZOxNmalgOTlW4avGnQhKsBsaZt8RSlcKIUtmdIeuMKV6bz9WltZem8JBE349OBxl1X
H1JJzno96WPPSfvhTsaf+XbIlAiL8S55CgIo2yQy6S2I8uhb08yGG4R4RR2v/4qNc8CnRWMNhSzK
IGuhtSZuQDvPAXHGnvVPjhTjoSwjXFH7/R6dYuOzctiwxBDiCYger45cN3TDiG9JhCminH9zIp3d
iUn06fqEtkYhG6N5xnlADWh198XqAIZ7ShCLkZSvVQYwU6tQKrg+yNZXA+ohaElcDJQqVzsE9cUg
ycPIG5NAOlLW64+5Yk6HTNXanflsDkW+Z2LZIDwlVtdPNg+5WZdW6Cmh9KUKRv8UDeqTJMX+39gJ
lLR5p/PRRKVlOSduv7KfLIRpCssMjsXUyGdtjHBc9F/NCyFzgLrzXHqjH36hx6KjuIKwgooGjl5R
/6uBsOpSYJ+vL9JG4oD4FOVWi767gK8uJxTXRp+pQP48+oDIRsCe8CPXKhOzObOm43nA2mE6+gBg
5sOQQvLgMS4ZOxyii+DF20c4C4h7HE7s+m0qIKRt0HC+ENEs3kZ9jFUq4N0DmaJ1yrLcf+0rVYwH
2F6UVgUHaxWSnVapkbzKY6+3rMx15KE72Ljd7uz/i0NGAklSgq6qAJBTOl1+Wt1EVZcHd+QpzvCj
krr+JCt/uVv9W93gC9MEIUBEzY93AXVG0EerrS+PNSXkqIo8iVoCBqFRAyZEQu4uDRvtvR05yaM5
xP5J1WvJs2Kliw5ZrWYPlorMYNA0SXZ0lL5z5yZoDmmF6mutDeN5BEzopoYkneoIg9IQfy/paGnV
9CRNkfnp+ia8OL5iDpgN06LhvUZfavmlMpQla7XlS+lh2zSnqsoRwS9sM40OIwntTrBQxSdZJMsK
VGUOFC1xi6bxmtWi42MfB9KAMouqovEQTFV8tn1KpHcytRP/rrEE6DatR6gF/lj9rOcpeHSKAdsl
ayqkg+0r9h2k7fxnaGqSV0zqmB2awCgeotzqH8MEv4mu86OHYh4sUK0YSvUITB9zbdZv2za2vbyX
65ts0LXbype+gare49Nf7j2miLQDdEqoV0T55ReNFBnn8oiQnhWp8TglTXxI9DLaOUcbzgIorZF3
CL8Fvue63GPGWqCkcRd6vho5h25WXblU34dVC/Dd+dR06r1u+U8o8aUHPdNdXsW3Dr42Bz+vj2E+
PY15/7vf09kY5EE+1EPtVmmnHSbkegpt3Cl9XH4TUZES3BQSTICHq5MC+9uRdJqNrp73U4+Tu55h
ctl10s7+uoxmjCMeAABIYHeuU5YgQTIDAQPbzfxZ+xBZcf69oOyf0atPs/czVdydAbcmJmgdNDdB
g/Gf5WInjTXWHVeD6zu9dOvEvLu0MUxfm/CBmxNoB8GtE93j1ZYynAhW4v+ydybLcSNZun6VslwX
1JgHs65aAIgIziJFSkppA6MoCvPsDgfw9P1BlVVXDOoqru66F5mWSiqIAOB+/Az/wLADisOg8F0X
ebwp7f3/3AtYERL0rRtwzAl3rVasXc29YD+YXad6rzAZL/MT5dPrgEOShQbNVjaScR8TEzPfbKdS
wQwRPQ7rbp+Fk98+NwBUTtzOT9bCls0B0EPkjHblUcUhrFS02ei7+yZNl0vVV5TglkftMTnqfb+4
p/b9z6/HWbPhD0GAH51sue2IuifL2tewez4ridCmWyMCJRDe3KnWcE5E7p8svY2IByCVcxt49NGe
WstGGOh6uXvfFOZlkjnFjp7RvP/d8+F7Aboh2iGvIR3+coFD3g+QL9vuygI9lIFJORutZUYjyD1F
qP/ZA+QsInBuSDfgSi8vZS0+0oPWCsWF7u/FuvbW22lm3rFeOUPRnViGr5/ednojA8RknSB6jMwS
udO2VpJb+8FcMGsfhs2vULNOpHivF/s2hmOkSjOUw+77cfhDb6YtnHXmMube74Mvq1sakUOfdj9A
OTnRx/vZ/Wzaa2THFIWg5F8+PNFPGNsq09wPgVYBlHdkXKdV8tuBiPsB/MpMmtfE8fbyKhik6ypN
NyvtpcBWtJTGe2005MPvrjlgQIxnQK3RDIUH+vIqARKUWZsoc49XTrJHiybfF52j34+mk5y41E8e
G2fnRrIFf2AYx9ze1UYMufVnk7y7Px8n27mUtXdKCPCnF+HlAPLHDoi5xsv7mftER6KYi7hVs9Dt
9/yLXGmnpkyvW3Jb1sGKJvXYYBXHXdVmqtB4rWtjv/rN8DBkokJoRUdW8k6zSexvjUSNY1jqXQlP
LcGOMezgVqfn7TquCE2tyH7uVteZTgXG17dPFvQdHgigc+MfvLx9Pa2FyuFW7O3ULZ8rQJfM//X+
xKT4dfSgba7Tyd7or4z9j5oiQb3UY+U0Og+Z+ZrvL8jMp9XVlPVd5NTVcGJn//Ry0DmZTG9a5sdK
2lCzYLrUqb5nw6znTWeb+9xFmymdNpcqvT6ly/rqIfLktgSA3IaADF7/5UOcktwe7MZ29vbk4nDk
Gc1OX+1Taoav7oqrABPlVKY0g214FEU6fUWATvrOflzyr/YkvGgYFxv5APGkaU59ovb82T3RpKAU
wAeetstRwJ9xJB77QXf2c2dXESr03S7F7PFEpP/ZPYE7I+kEOk2DYvsWP8TgHqZi3mm2vQ8yNz3M
AVMAe1rV+dh5wEbt7JQM5yvx+e/EWzyi2YvfRSWOVmIuGdtI9FL3RZ8wSezWSST4h4zVEK29DRzA
trsuozVtou8+rpWJX+yQqg+YcThFjPRc20XWZJoy8jMljF3VGprFwdG3IpRKAMquVLecGnJtoftF
ZcbogMIFLDuEEIbzR7tUFmRShdHb+yGt5o8NoIvd0mhubHVQ2dBN8q9mYAPhryP965j1/ap4hNAB
2cikRweKnP1V91Lqk3TNqpt2mYLLALGPS7/ycUDrsY8IS7dVsZN2eG5uJLw9jcD2xm6L5MtkufLs
11/oJ0uSxgZ4NIjTm5jz0TZL0XmY7AKiftBk9s2CilCoV8v4u8cod41gKCIn9FU375KXS5J2mcBe
RqCOIezlyladSxfLM39/ewGx4DwwwGVj27dtjB8W/mCZOeIfpb3HPHWNnAkFbGmzwn79xH62blBR
AKRIaQ856uiJmY1eepbyrT3GDm0S1X41x0YAUSoc3GU4oySyz+no/fbod2t9QzCDFLPZER4TzOfS
W4zKIn/TGCSGgBEg7IpgOPEIf3JzvskMmwhPNCTwvnyEqrGl3kvd3NubsndgcJ0dYmtGnCjO8zAn
KOIr6IoPv36mW5g92oubOTNK0N9ZusfCf+5S2ehtLiQMxpyGcpmrh0LN3s7oFp+WFo6crZ/od4m/
fPv1hbeX9frC27AE9semyvnyfnvDQ7ec2ENWLMedmGp5U6JNf75I1zix01653BMmGZlss61NYhb1
ipfXKgeZd1Iuxr7JdXjWQ9ZVEQpsI3c9d1oZJ7TcnjK7cGIQ2/6OITVGpIVX2JG9tmKHpNxwwZHh
RYWg6TMWtnE5WP1wUaUZ3i+eQO5XY2oWyDa/7NklYbaYdSRzoxtPdKZ/EjQYvILSJXAwwT+mnQUo
dOm8H2MfOIN7ps1lESUMTk5stJ9eBRkRkytsZJKj5zXWtk4XRRh7zR3eDthn34qkME6svO2XHC0A
jsgt/HMFzoKjBKAdaWjOujT2ubYSdfPpS9DVJpJj0/kyUqv/ern99JbICT2mgnQDjsHhTW5lMhk7
Yy8wQgl1YXnn5YpB1a+v8t0m7vimaLFzIhML6ecf3VSDN9BQzZ2+1xuncSIY0sMnjMVoC9IN8b9o
ZZ19aDOzyKPZQsuNfuKsxn010agM00LqUCN9Y/zWW3PShQOyn8+WN66PKhmmMpzxybR3UCKGPNIG
26miAZx1fkDMj8OrsuXaIbgduI9O3QVBbFsLumb8C/JtaxlTThKeWE2YF3bzuVaJ/zVgsvdsUAM/
TLav3s9Cy21gO5b9CeuGcg5heTsf7XSEQgANRhihDmsPdKvpA2Gr7FSfoxqp23d+Oel+hKUJ4xH4
ne19lavyUzr0cxpZdm1O0aS36xAZnT83G2mmEiFffHF2f/dbz8v8scF9NakKN3RTQMKh3vrNlxOv
5tVyAztLgKXpxGELu/plDAj8qlsBP+l7SjNvZ85VF85a3mEQNZ9ScXrNiKCSpFcKan9TG8Z+4+W1
dEcO5bj26z6jGOoj6r71nLK94eyt63w4n4di0lALzAoZVzJ1P2A+0n0xW1VfyrxJZLRUii6pXTbt
028/hU3kiQEMUkcs1KP1Oc99V7RQl8Br9mYUQIqMGSAaodn1pxrwrwM8Z/VmBALGhiB/rJhF7EuD
wcnW/ZAYaodarr3XdF+BGZxOPfDXZyeX2gp4TrINkHyUBktdaMJvnQXpzYS60+iT7s5Ybfx4bTvV
bhHvwoYnXSx0rH79OF9HFToTKMcxLER3AsDWyxftCKfKEnte9osK1ouyTb4FjtJPZAasmtdrl0Nr
y1k3agaM45eX6dZGDLMRjPukVWVw1gdi0Xa1jSf7zkqW+bPt9OCH9Ta12tAVgfthyv1C5zkoF/Rt
PyZJnLVzZcSTUxdmiPCtZoe5sPo8NAxlZLs56Bxzx+E/23hoz/3DHKxtFqkknwswyugynGEdSM+q
r4O536fVCB/dQYd411TJYp2tKuvKaB5pt4YEfBRR8Awo0ihPaHzddHWNEcqyVl4R1Y6Z/tkvk69F
nT9lfhw0nX8FDC21z9y0B03qDW0QdqUyH3Qp+zScVK2RhSRFOu0md6jLXZLW+Z0Lirhm4pL6Ivou
7B4nUk+3mx5UGW3yq9uc00iq2DIWFyPkxKz/zBeR3IPVr+4mP3W/9onU7kGl6SWiZ51x7/WG8VFa
0tfCefAriZ1TS43dj63jAgw21bVdGSaIYWcO3jZyaJMwKL3CiZal9eb9iAczYsaetrZXNUpBzFXX
FjLLlGsyZermU5D1nR/kN9RfNUbNkyFu6V2PcD7WTH/fT36VR2VnTSWyF2tdh2vu1EmYW0htHHq3
y2pYXGZSxMwDjXe2GnJrpypz7M7qbJAfLCezHhmGCgQ6NtR3PrjTjatpWRX6KbvmfZJ342Werea6
6+1AZRsxrLUOou2aJvL10o0Lf6790HZS+1swJK6DAI6zgC2zs9TCJWwx3k6KEBuWudI/4MViD3ty
kDTYsVSGu6rVphZNfQP7JGM1BX0RNwtE6C2Fdjb2TCBDRB21hCi/Lp/Ksex5aL7GPs2ktuCm1Y3U
Y1PQsYfznHFSkFjyyU8c+4smXYE4Ru3lFyuf/jKl/cKbGXySNrWW4xUdktXad+NkPUxTUElyMD0T
7PpUBZFrzqaL0ZbMvjVWa1+ZjspvmR2i5KBVfn5bkY6+89O+Ii8MvGaKRe/TtdcLo3saVoWPkfQq
xa1pY9JGBDuFtLi0pos2K50vJbAAhls0/7izOljtXVqky7duKJ17U02uh7S6aTCFEu6iYuWR6UeY
ptJ1xAInI0i1vlzPwNmMdZSIVL+dXA2eusvInrNDpfmuhdJ+Xvv+DPKlyLtvZuskn1H76T81PgzD
cKQquhtpeFuRGVBKAug3huvRfetN6VWfd8mD6nrtGwXTWEb9JMcmQnjVe1YQBz4VhTSNwxBU9rI3
J6uuLyvX5mGrvBieYCc5DUZ1mZ/tTZmVeTj4U3HTgLAtIs9e/Meu76fnnA7LHQ8ngS7AGpojHe3T
5zbIpBdBMteaUOGe+Yj2vHxYFqV3hxbBZP6vF0witmrDaiOJknMSrl1ZPNA+zKtIZ75lhA3E+i9j
QK9jh+W26cRySVggZeUkf/KxHFyXVG5YpqrIotzpvR3AP5eU3NG8d0JbUI1zitIPLWMUt5XVIdCF
s6bHqhyzTbw9D3gFY+NlXWgBR70MlJn05wly5NOeHRW8dVPbxyVsXpiN20Y7pOHomgwVc8TvvJDW
mHogFVqHkDeoCvInw7r0W3d5Z9WFHqnCgpir9MW+6NfAYM0ama8uRlN1MFspgUSEsGpah9ygwizO
c8dLzXHzu8QVcxOXTeVgqDLp9n2SJfWdm/WjyytsDby8XGGcOTT9b9vAhfnjMSghvUK6pt+NNl4D
WiAaAHAyv1oRQX3obdNY967XOf1Fg91cD1JHgxcyKEJplE9ldrXZt7A2bOXO+5bdNu3XWbTNYZJF
19DMavzmrOyGCdhIXoP5nNvxz4ou/hhlTBUPfpLaBNyuQc+9HpVz5csBSnZl9saNDsrJjVRdyGuj
H9H0qjE+PGBlSRRtcNTLL/BETgVGI5kyDo47ETN7mCIPQ1lUT5mpqfTg5P6c7sVUNPmhQryKOoi8
1jrkjgrIUbuM0FSkefeZC8y0LTPSE+ingXGPA0bJRHrQyAQGMrEG5Kq2lBF67ObHtcYv9DDIydPP
MHg1s9DhLZa8mByOzRzUsxNaMvHbEG6j+LP2cx2pgkKHHNN49vonFtW4nK21MO98s6zOLcnAP8xV
386hZcHA3xVemo9nCcFYj81UehqKaq13n6IA7oYBZ9b1wKbzLjyv03Q0wu2qCs2iqZ6rXA4IdaES
9ImJ93DZot+agLUyBtqYnUcevqzdcpsEqzZhB9PUxPAhcebQKwqo04VmN300okl9Xs2JE7ZUAwfZ
e3q0puIK2tF4O/H2OYvI5YrQxPBr3DtdN/EIUHzA9yvdPCoZCstbO5/TIgTtlX4aHa2WkTNMAOAZ
SRUXunS6ry0tNgo4RzpFWNg6GTZ5sNbFVdGQBSfL0hth2rltHi+Lp13JGnlPmipO9smyhXu9Lr3K
DwRKa447zeQ8y4xCC72gwCRR1nZPvOyL+daRxfipbpOqjazWyxdiqVNCllJGl8QrOI0ybJVyppgN
UwW7tJ7E48r44YCk9OJfqCwvz/qBoyMuPJLUx9Ip3XWXlyo1zrNGyz57+mR3cacmQ0YMpvKz1i3k
Tsx5ux/zDu6VbZW9ETVLV1/xLAvqsLwd2yhftbSLTLTqbtYKuukXe5lpsMpSuA/d4FjPWeDCcHXH
Sum7SvhowjfcrAwLg+M61P2B8CBad3xbDkP/LHoOugNigiC2rDFZKO4Iu+NzqqTPqaTTl20Sfflo
WHP9PK2GSXbQD4v9UE6aehLD16zaG0W9fsWI2f80V2tDRtfR/Z0TATrDBEbgh9rkuX3Me3MYf2IM
eddLXzwJWU0fWzStq7CHs/shn73pK/UJ6V3nGp0KF3MkvbNRCazut/TkLpOLlh2mKkMCMsD9agpB
9MPHGBwhVYQIxpxF67zCsdGDfHoYBtP72PmO+LP081HeQPFvnmD+lm7kj4Y3hHWiDTfePObfHNGY
f5qW3Q1RaifJNwIbR/No2rRdcFGt05Df07yTdmO8L/Xau5/6RQcIU2sosjP5r/p4zknBYnZjFZyT
RbnzrmyN+dxdWU6gaLfVU0ITQG0kgzHqp8K7wz2rrMI56zLYk4hk3eltZaWx0kTzqUtK57mEj0cS
XUzBe80xMwsWv1M/j0mgvW2GpbkulDHv8skol11jDPVmXpDLx7pu+6elF1Cy6iTp1gcFI40lkc/Z
fasCknYvLQ0Pw0KIguGUICjIPZQLhOCmLd/zwMrpYkIZ5UPWankFoaHVupu1HwwtnnQalLFHvO9C
+lYcSEWZO96hMwz6lugqpE5cpcLMKVTGunirK3dp3485QSMaB8te43LWgToSCcQdQuJDFzWBt4iw
ZqneNMOg30FJd3GW0BXhjcyrWcKOTmgdGhkeqaEvi2AJywDhv5AhnJOemQG2bti9zUMeMtDt5K4U
fvoBw9jga8uMCdScN2drKMC+3Ze9iwuOcHXtc40DyUomXWXvlMkpGuY5nah5sJM1NDNQMuHcpm0b
agmvk+3YpM2FI4w5wydism5qBHLNw+jK/NssGkllbZZJHBRz7UHxmrfao7AMEeES0cloQFNTu1D4
T+WIMvjZQ+FVk038W7T5Aw6+y3QW+KtYdjVVIHaIutszkMZjlGMmMDWHDqYru72brHlz1oPnvzIH
IZa4tAraxWsVlPskN9sRITnL+ba5LJOKqsZ3zlvZzl8BWnrdRW1b6RCOmpfQmjHTOiqhGfxpWS07
qRQeB0k7yHl8a+LZW5+lg6yCaFBOXsbGvM4fGkvIxwQIYhqVcsrGyFSie8yDfEgjEIreU1Os2J7K
plnd0K94f1GOjbUT2poYPgqd4RhQqdp/rFqJ3B5cUvpNde2kV8iu99pOF65R7KyxyzB242S2whlY
eBpXbqGnsbamE49nzTd9vrRc68Nk1jAWTG8qcnxJkPI4uF6FHIVyJV3XtGgtdYNuRKNup9Fz32se
0jGRoQRRW9dz72wSlhxDPfHpWqEdi2Ad/JAFvCh9sMhJp14/68fKMj9VmIXIG20cOz9Cpqi5zpa0
b8+DcsluavIEN5RlYzchdaj4hOyOuB0MLMjDeW2dIgo0ktGInQ1dbXVMmUQNZUZLwsIgOfT7pSBr
L6ryHsWlygrl1ASYYo5yVKGL0HLDDCIY1UHwuv1DHuB0EflpNmWXZmMFyyWZEU4KXmf451Xf6aDR
GjRVo6rwhvvKKOW3piQixqpc+neKCdFdLUty/iKlPLwskrEidsAqwKKra0V2pXXaMIf+MnQT/pB1
iSp2PrPj5ky1Q4j6jv0IFXzM4tJ1utt5xmPkTCMNOJQlE8RdO+nJ56XkSccDqV0Z+aLX7zrZkzRa
Sm+L3SQnbdgejSfv6D+3QSxKKcbQX4PeCovG4sEJy0w78km9leQwMwuJHg9jcMBvjnFZ5gSei2wa
REsGknYfPU0X+XkJceeTr6MyEK9rOqxxHTQYcldqQeeQDEochKT7iXBwgrmmWLz5uUar4GKcHIrX
acUzK4QbhviO3vV1Qrjy6ymE2p5ej3A2b/2sc+9MzSdkG31a67vF7xMznFyyZ9qoRenRKMmzgGvJ
souCzA/oCKxKf/KnAXk1s5vF175g7nQGQyzZt/MaJLHbjM2THK1Bj/9uZVPbYR+m9uVWELelSfLY
a7PuRH/vXEr2vmYQT3veI2UXynrwOjpPqYOoWoSSLPZayCkEWUgTOrV5b1Z1z3cOTulXvm66IdgJ
JhTpf1S1IMG87BS5+ElPvlnRkEoZ4hI5OAvc1h8BiTmntK1eN7+YLcI1prUHRenV0E+CNFFG0S37
vJ04m6UdvM1UVn393RYb/S5G6T7oapqpx3MxI5+W1lqaeT9M9jV6mi75xUjH+Lc7eZ4HoA69YxdW
Pi3Slw+uWKQ2dYau9jqcUhDAUJ8afTkltf965oFhMcaKcOiYl7KFXl6FU2TMUsTgcYSSxXVdZPXt
UAfVhZE41r5vfeuESMNPht4b4h9A7CaggMjaUWd0zXtrdZxU7ZWN059DZKqHifPamj9oCKCEftPb
UY+Qc+islCN1cVe41AXD77ogOpCHrI2/Z23TKyB+L298EBM5SmoKBIgKdaY6fJsalA5++yVyFRRz
wCpzx8axuEJpQqxJLSX2EDXhVQ/eSMKDg8yvV+SrPYZiJkMrsPj6hmI4Bq/S6avyNp3QGk/UdF1U
2MjQX3YOFAhV9OtLvdpi/jaEA2ID7RjZlONLiVl06TpV9b4X3hgNWZPfjnOuTmyxren/cmgFowaw
FEp49JgRSXj5cvjydj3yXng5FXOdieTVLZ7mZKKDqH2CcQa++xSo/NVDRNtL9ze2HKwhWsJH+62S
+D0K3eFVNUUZGXWhxR54uAid/t+m5sE1YF2QXLEFSNGO9oC5js6aOGLZ27jVhDnF12FFovvEqnj1
qr5fBaoHBA0G2sceTVVRN0raPTOITlt3VARruBrtb+t6bVfhn81cndh7jGNKa095hmgWRimzGzr0
5fa5wONxHbW/tJ//6wXpZPznf/Pnp7ZbBtx5xdEf/3mdP+G4134T/7197D9/7eWH/vl2eh6EHJ7/
dv3YjX/by+bro8jb5vgzL34FV/rrm8SP4vHFH3b49IrlTj4Py7tnWEHi++XS53b7m/+vP/zb8/ff
8rB0z//44wn+o9h+W8rX+uOvH51//ccfLsvyv3789X/97Oax5mNxW+dN/vTY/O3dcye/VPnT8Wef
H0fxjz80138DJBmZx03bBfrgBmZQz99/5JlvOLhgNDJ73KRiN+xB01K0/+MPI3iz8eVA5SArwKR9
O9rGVn7/kfcGaJC5DfrtDfYH2P/f3/L2Xzv3X2+Kh/LXn//WyPq2zRsx/uMPwGdHOxyWO3IgkLY5
B4AiH0NYOq0yi8Wq1I6Jle9dFnTlln0rkC3al2VVPJhMMdQOoRB6bGsyFtN+BNXQh3Lsq8vR0Fsz
trQybS9Gp1r4i4E+HaRBZzDC4j5/XKXJeGCtWusrgwdsmkpm0XXYdbZ83xRslshTAAhCU6RaQaGc
D805U7PWjStv8N/njdHS7UXXhgxfWGIJ88a3SyTPih6pem+hywRVzS+vm6oe03CYVIBBmfSSImKY
vaSHsS08jVl0ad2UpnA+GG4hugh/O4S7jXpGj3VYR6/bJa03PQfS8ehSac38MFBr1Gel728tJ9u1
p5s+qxHjS6ax6yMtyNCtCYLk66YeJkN4S6YdT5RW9+A9K/e6McYuiEpS4WsVTIG8wGLSXMKlG32q
5mGuazbLakKmUDSnEWqCyh4ZlODDXhh+Xt+wXoWKRyRI7+uCPtyZoVdyq4kngJcMmG4nB5HrWGHS
+mjMqMGFnsunI/CZ87hDDQ+FH8tNNDNSet6ouJ2FzD5notHfUhrrXZivfksrlsN/uiHZttVhzNXw
caydiWFUAK5/2mk5kPGzvuvKB+r10o6mPKivrDyb5pABYH2deJP+qDy/eIudgfcFxWh7DBPSYOj/
+BnPIe71tgHJZineVnYgPnR9UPqR1fl6HjYzDL04SzTry+rN6RKOc7G+T5mTKrr/yczEzgWfs+8B
YtO81VYtj5Z2BDMwdOgDY3vaO95d4dHoCDFwnJzDqrW9dWHbWWZSOqlkilp4gPgWOcb4Djq+1+9R
nkuuO2cSZkzfyHvehv/VDf0s852YsPO+KuzJdM86aZllvNqrjynxnJR17NdzhQZ2AmPwskVhRZ03
Gr24aDIXU1HnJqOIRzF3aVSJFJGRwkDZMTKmPrD3SElmWixrpyrjrrSq5KD1vn1tu3UholSMACAG
PNOsw2wwedqX+QJWLmtH+W40Mo9qKvHUk1GreQpdQo4d0h3OpqtGMOYBA4x2Yka9NUcB7eYu9MzB
dyKtnNZzaY8jIiuu0tFbca3JiIXRQH2nBd4HsT+U7T26UQmjh0ZLgwgJPAMKYYUI+SfpaInPYAxh
89CZS+2jGJHeDUdn1j4M+aRUnNee88FXSv8YMIlNQiqfxuONb+4YtC2HnZEz/LL8uX8K2h7tM7vQ
8SRpinyhIz9MX7ymnG61eZ7Rrp4Wi8kgyPFvdMRQHF9KoDBI4WwNelE/LwkoyMPsrsscrXmZGOEU
+CiM5ViOEESHOqqqGe/zMkvHJwHmRESqWv2rLgXJELZFz7bxsnx+yGTp3NjMxulUNkFvxOCC6r2H
7gndvHTxmI+0XXpeV9xtbAgBpVIiTVfHbYevfEw20rWx6QwBoD9DUDHWBGrsbOwBRxS4bcyAAtyW
lh0tRe+aEYfRRZrnMJkJZnq8UTPl8wzQpVbWpZk6iEPUuv5Um4l8bAabbrOjcJ6DjlrZdri4qzQO
MxSy93ZRNPRucAK5d1iEHaTOLGeOkTryo+7ScQxTgfwIuJ9lRswHYnkX5xNLN1R2xmTftxVdpJxX
YIBjTdMvaZLZ17ooHRXq0rRwqJ/KoI7S2dX70G81RNXsCXulvS+tsjiBhnp96ljgQVEpwAQbbaBj
YQkXWtS6OgJtxbUzdomZBCGd0FNWA9/h9j+mrwhjbAQ8kjsP0A2u4y/TV3PQMznOAxgT1IIEM55B
cyNdsBmkXIvrrNAHBsBF8lmVmXNprIxMYxv+2f6H3OAnp+xxRutyl5APYLOhS0wFeZRmZqPVq961
+p3b1sYFvdDpk9MV4/s+b2wSi/+kIT+51AbafXnH6IECSYV8AXkFfO/LO26aJDDGKu/Aa8u8jiZ7
dsZdaSjeciA637ga+goAWFab4Oio03UZjUWb/yVv+78Z4g8Z4qZ//p9XsyWgLzLEw/DcPH59/DEt
3D7w77TQeIPwAmbAYMDI8ADY/ictdI03dKkpIcnGPABpG6Xu32mh+QZ9JBue/PaSyf+olf+dFhpv
QH7ieLn5o3BaART6jbTweMHSFgAPTi9i6xDAZNl+/gNoe8E1qOm8voitQiui0e7dnWZM45kzCy/+
4an8ZMG+ImNv1+Lrmv+S8OGOX17LAEZjzCiRx70TaNcVfcYwSWw3Dsbls1lu/eqyynYbcQm34+62
oj+G8yEjL3/hOASPUkS4Hx6UXOmt0tDdYIYjTS5NHlTd7uupLThzh4DBFAPHxi/HEAcgzDMqhlVu
1nFyBO1K/iisu1/f2nHxzJ1R7tHMgVawGckdAew9/BmDMuHyq2ZUe0EFEBnz2O44PfrQggwSVjJw
w5W84ETAOQ6v/7oyfZ1tiQEyPIp7JO/A0NE3QLC2SXcoPNBc1e3lRF37XQzsx2DDZWAKIl5NPcJ/
HQO1mUoZuQyCPFZOMQ3x4OjdrpSZjPUA6gZHvDXEZuEnFf4hafIEUjj9tKC12Kti8SKj1Nx7EFEX
Hmf9ASQYUzuHQuFbpvz8DpiZaEIDJJPkHGtTBtZSFpezbxSfi2H2YghRtLaBS1mXFtChc6mc+eP3
F/i/UeyHKLa1M//vUWz3JB+/tsOPUWz7wF9RzHPebLRVjjdoEGjzbB4GfxW3wVbcbj5x2/JnmWw/
+ncUe4NGloVkK6QrG/GA/xPENOcNJhn0LzbnBVbv74Qw42j30dXcvF83vgRGY/yyo7iiUX9kpblq
u7Vs99IrHyyBzUL9rXHss2oOzoGuyOqxaT5U3pXvTWS6wHTAUiHUcZh785CZw06fl/MfHt9Pwh0P
68fzmW+FIBfwfJJCyneSgZfRrmrnhJJKC3ZS97tomssmUqMIdmNmyV3uBqdgqN9VTH/Yo5hLgEKl
NbY9CVpPx9zSZLWLCRivu8vXatRCJjpOfSPclS7olAEoDFPLHrCpazTaiK4uKUYR7dHuR6DAemwk
I8ZzM/C3G4nNM/stTXSgf9JBUELpo3Zn9Jn42Jcz6X5TopEZwo+khuhn2/yzY6qfhumUrR+zQjif
NUmZd0iCheg9+b4q7psxWI1dbTrbSLrN0b3c7sTdjZUcQYRotpMdKF6GKuyCIUe5rt/eJqgREDsO
MMJ3CZAApGyXat13s0EJSFmbolSNqGpc4Y5u78HsyH0GSdIN285yL/q2atQh752eUZ9sio+pU1tW
aNqZ4cYNeJStz6nkp952tTSEG5jtuwTp8bA1zGqMs85z2zgvbWbbDWDPInSDRIgoSNNehJlRrzrk
/rahfZkRNCM7WVZwij3z6yAB6HjBYNnpImonj5BmjW3JaaaWt6Ply27nmguPF4AsUpyrBpk6nLB8
Ert0CNSGhdKcTX8UEFio65XzXtI6X6i0fXDiGqIp1DzKEGeM04sbQ9vUZH+9eo+yy20xIWvnb2bH
sIK+Zy0/5gWaLPJqrhdrZ+fWeO7qVXCDIxrNhFYzMHpN4DecC60I6rCqpNlF+kQ773/YO4/luJGs
bd/K3AAU8GYLoKroRVEkRXGDoBy893n1/wOO9DULrKkKzb+dRXf0hKY7C4nEyWNec+I3vPuu0bdA
emnRzYWxAcl2/wtqmTHaGbyRTdlYNUTmuGszbxltJReCgpKTgpmpAShPZlo9WUxhT1yu7zD8YMkX
1RikpmSVILbOsSnupKYXqbwZY6Z5fVrjNxK1oz/3eXPVD31x7mRhsQ2U2PFEENtX0jiNkJ3zwgP8
E/rRQmk9/mLWF/5i6w1hlhY2JdUyD9jfFEsyqxhoC3rPwJqvHb3pPyJi1Tz8F6tQcaOcioyKuU4r
QkwTQYTGiq+iLn45x0W2yZA42Rxf5V3VRjMUlxpeMjUTSdFaM6NO5C4A1K34VZnat85gG3d90+k/
FT30e2HrN5T0T4RmsMwwUBYQzCl1xdUZo2Dc/wWr/MlWSlkkIOl8+FS/MDqq/LLtBi+JhVuateWN
YTBj0DEXJyiZq+/r3bqrOwsTOexbYowGBoCrF6Iy8Vap9eca9aXQ7Sqkcivgwz/mwozxkcIS7vb4
1q9up9f1aQej/oBa6dJ33j9GEvr7VagDRORQh9tAZ54eRUZ/C9oqI03TzG/H13snWr9sNHMs+Hcq
3Bpux/0F40WDXBUmyEenSTeSHVl+i4LQQ5SZsqdaU3JOy8z5NFTScCMUY/o5m8C4jCycuhNh5f0X
RAtcpkuAYh0pzXqYjPxkW8+wj/0gmREeQ8/xjpFNeqIkWJ7nzW28bDBfKAXcoixC7bcqCUa7BDtR
0YYDBJncd84Maz+drHuAEhQoJSfcDaMsODHrff9sOgnVUk++DrvWdiG95MxpVnGcjYocO6EFthFD
fEr6YTmc+8/GiJwdYh6p8Pe1+EdZhsbM65TpqLXRdsqnelcORMRcSbKvx8/N+3Oqy4tC/nIRLZgG
Cuu395CwI3IsRg2+iIbxunDG8lGawNOkUOw3tO+SE7omhx7NUhcb2eUGpJ7bX48WpVEUgy37ZVzW
O2OQMrLKMfH7KY9OLPXKoHyzjYRlgh48QYhoS2Ktr+43UN5Q0dLQ3HQ1Te1NqBRm7xqVUX7T5qBe
Otpq2rjK4trrj4k+nqlyWxY+2KZqvsqtSu42XVhPt2PYQdFNKwB013QQ4VCEo8SdfPxNrHaGX0tm
jZKejl0pikOaur8zfdjpsHISdRNnweQzoCn9tEumLZS28MQX+srV2t8Z1mIwjFM6GT1/219LEb3o
i3RWN73Zy8+jgNuDPpvRPjRAoRqvnQtbdUUKvHZHj1UD7xba+gVs4hEgME4rgOhw/Zl8MxbOS55w
ucCjC+gU55Om37dtJhcgYoCP+sIyYCAEypwp53+9X6RNOthgxAaWWmD/GdLUmRQDyulGmTX7Ss00
+0KozXxpDWl/d3ypVaxZXg3RjNye7uPCfFvF1qKO2rShM7zRu0jZCUUXn5h2tySWSdNuFBwN7o06
6U9EuLUe4euySEEvFzdTTxKx/Scse9Rc6irXNnkRt3dJXQeFB2hZ2qJ9WIpN1yhD5AFjn867dEIm
ucMKuvaSIOqwqNDawjzrRKMwNwiEeRED9sQctI/jHT1+gOUDdI/iQhnVzLicwgy/N+RNaVTZHQwp
N1US+y8FyV6fB99GuOHET0QpVie8sLuxHWWqFLUJu2v4tEDFJhH5x1/WEkFWZ3sx3uVFAZkioK2+
eiajY17R3AD8XWRXMBzMH0DLzXATd3Z0oQV5DboMEaoCLNV9z8V04oo4sD6U66UVCXBrkVXaf2s5
ly6TUoPoGRZXTaNdgvy4iKz6pjbjn3mvM7axrUddq74ff+5VJF92FxtOkB4ySoUMolffA2Mnlemk
bGxygHKbVDTtuVxlo2cOdbzpJOtUu/H9c9oEKxpz2J3bCGysTidUAdMBZqVu8I5vrpwSsJ2eR8V5
ShmNJEscaRtHUqWd7oD+tGIME09EsXXKwxNT+vNtoKxAqoUo0f5OY9qkx6pV88TRGHxmmmg33jxC
AKPE7Zgbloo10IUwFZQpy9RkLCWXdNlcpncFEwPTGL3jr2CVHSw/iOqBI0cXgM1ZO3k3ESmaBMh7
w58acEKLX5rA1+r4Iq+P9c8BJ8mDXU0nxkJhBYsnIG77j20ZUtdivCpv5DRZoNqhaXyvWlq/vg13
Qd/mBPdbxv0wN7OOvrTfprTIdyMyy7+QYsi+YghYZtCiJlG5Ug5sCLC51V5GjojbrZbEhUoLB06l
p0ci+9Ji7wYYOrWXIWKZypEbWwpomONPtXIPe30qerxLkxXADcCv1XFywgCCZAyCdkFitaFKIpuY
iHz3ufkdTgMjbKFk0nM8TxAXpKHuYVQmE8MuEU+bVkAh0uPC+KTbUvpw/KftX8z8MrBT+G2aQCOt
pQ29CiiOxMue08bybSuu/aEDxwCsdY4/2eFJEcB3a+nAB1H8Qp1vgTite0x9P9YtmBULnJbZ4+sR
5n7fCcT/LXk68fm8X4piAZI68/gF7rTGUjmR3s1ixu+OfpJ2lU4jhH09GnbwUawTxdCqzmcLl8KE
DiYTGhBVqFHtH1lIHbYsKtaSC4gU/CoCUj94fa5Y3x2NhpcNAMEtwSBv5d5RLyIzAYFapzKMsKTa
1mmon6gP3z89WDUudW7WpWpaWxapXVPAVbR4eglGZqt0iDaZo3luN+iZ/uX5WWBxb5ZaAumbEZCl
N7JaoPfsx1HZbGa6Gp7VZgTKToQnYsN+orLsMw1KHOZg6XP1gHnaX0q1kxw1Gdv0RSEPt4PczI+4
VEl3YprtT0MbKn6aFSfxr/th7/eq3LicXDQ5uH72V4WIM0fOACgbGrD1OUUKyXUmPTl3RKueIVpo
e5UFM0OL5nJjAp2/IqaXt5EZNz8GpUEua3CM4U5ktfr3L5myBuj00iYGA7aKKaIYkrSA2OGP9uRs
q7oTPvKu47aJg1MupAfOE614Nl5bPNjBH+/vwQhTRh9zE41tUcpnWtia1wwE0xu5tLKH4+fpwHaz
1NLvX+4Zmkf7Swmlqku+bJZqTcszMiKyHCLheXyV/cbN60vFBBj7SBJelXVWq5iS0VSAOyw/mqws
2aqJYnzV2rC4nHJUMN1BdfqPZlkIqOQYqh1fe3Wz/3txUL9sJsoWiACuFm+ht0CG7y1fmFp/QSe9
3+Lzp380Ab75WR45uxCBp0faGtk2t+rsnMw/fgmtsT6lerGf5fz+JSqDBqoyWg7r2YdchIuadWHR
p56z6xYSxvfWrKebfLLbMw30+tYq1erBGuX+vsLb4IQsxYEPGqMEvili/uuVv/+uYXrIScd0z3cM
abrMJVl7nPQ+2CZ9d0/m3yPG0UdPx3f/4COjpmqqEFawml59NWZhzhIKBZY/lSDIU0elZ0fxe15F
tvSN63W+FLqSP47tPGH1aU73x5c/9CXROjJJKkGAc/z2H7lPFRynptryA1upt5Gt9bcTBjPXHQp6
P44vtULu/367b9ZahWa5KkckKIS1aHZAdAw746JMWm3HyLu+nM2oObNQQ6MbL4ZPBvDKGzmc0q+o
G5jXPeSnzfGfc/jJl2+b2QAOrqtEYwZk2ccjZ02GpIs6AnFUDstfJEPT/+dKq1cMhbYoUomVigwj
8YBGG/zJWGFcI9f+8Yc6/C0b/zyVuv8+M9SahixrLV+pzPEjcK1wM805ZovYa1ew/DY2WiReVlsM
t9tYG66bcdwC/DxVFx7c3aViWOSJEIld/vzNNdzTqNS5DixfG+bGF0YgFv6etp2U+O9Uef59rBZC
AYnc0gJeW1tgmYSYXUv40qJJ32VNZ2zVetL8jPbO2fHt3a/6fi9FtxDBMpgnzC32n8rJKlsyJ5LT
Ec9rwLNm8ezITX+pO3q+Fcim/ZXy+5/1SC1Ii6k411dqCJcsiWHV+wpqHl7PVMorVXU6cQEcCkEa
U124WUCvSIj3n8rK0bOqFVYRQmkv6lFIN1pEr06SG83FoT0Enxlr1/A5ixttHE/xlA5F3bfLr47s
pLWW1QxL0EcZxstgQm2z1Mx30WjIXkq+7NEo+jsg3++dXWSS6RrQc103tA0MC0uJz4A3qSd+phfZ
+Uz2sjt+Xg59BeACKCJhaiDavtpZ6Mx5BafSwjdctnd2MRk7OYQ+aaFbcHylg8GVb4oGAd1ympur
pdKG/CSlzvFTBzMvT6rpg5hxN51lae8DnZ03kzrglq6fQYCsnmrDEi8M0zE+qujnnjhRB78TaFHL
Q/PU66+/0huw9i27mwzUmPLY1Nd6rjnXbaLVPiqs/fnxp18ylL0iHY7UQsP6s96q4pEj2HQM+3n4
yKm8ugt1F7auc2KPD61CaxA4JlBISDHLn7+JaUE+SKWGtBFWxFJ+pzQJNOExOuWne2qVVeTsisUm
SlR886aIdn1YLsYF4pRD2qFvnkQdZWm6Z5TBq2dpJ7qXMHf56DJUH2e0PCSkFpLx6zAzPkNcL67p
3lEzu1aDhNQuU4d+c/ylHfg4GLYABgToxT+si8LMSbQAhJftT2PYXwK/EohhQMYumKI/Hl/qQIhx
yLFon2GdwrRuddebctDIk1SylBoWXwccUlxBz6gFMv3ccIVtszKQt8fXPPAeWRNEI9T/pThcftOb
09JOsyRlM2uGcS38KEmUC9mAA/BfrILbBJa3pMvvbiRrMIWYm8z2EUAqfOwhfmm19ndOqK/BkkEn
VFIagMvsahVbslbrZ1PhTcVaDj4OzTtU2oh4X4XVqx/pL6efxkQ5JW98cANpvcFJpL1Hobe/gWTi
mhkhz+PX9Cau6bfql2l0cpK73C6r0LHAjSmmyVKo51eho1VF3OeSQugYp3SX9lbz5VUWxcaO7aqS
uu4+EZrYwdhfDKJHdZdW6nzeqllquFJdG//NSYXTB/pMXmLMaqsHJZNLlJwoN6MCHjx2Z9NWG9Ua
x+C5I3Tn4/WsawB8jh+jA+GAXfhn2WWX3hzWKI4siaTJ8nG4bTcqjn8/hVRZaFs4cAfCOpldSwOL
OtpIFnRo95xY/0DPCgIg7SFkTBmQ8qXu/4C4ncIuK0Pbb4opfeSC66EVobSiuZndWi/2YIw/RAuN
ArqArNyXaqG/SBljVLfLRV5uKmGEMi0ui2nM8a15dRZ+d0LobNDiUUiR1pdZZ3aRNil0AMhfAY70
i7Yepk/SDdWyfRNnkvI09fouabvMS9QAITqjn92mN+d7Mer6z7YJvlpWhop5EuvntRMmWxkxw4+x
GY+xG9nBcGImcujDYUS3EJRRX+bL3d/L2cgkO8fq1AftonlmaEXnchCcMr48FFMdcNbMfJluIl2w
v0odIfQjY6rpY92uoeM8SrCvkIDbKlo47bCGUkMvLCVhnIh4768NnS9jaRDTtiV3W91cRREmUKeo
ImwFzlIEuGfTWOgCJRCL/eOv/n1XhqVApQPyNqkw1m9+TCqpdwC8+ch65Lft2Cupm4wDRgURGBR0
UzQ5ueqhZeTPSHFNpxBjr54t+yePI4c9ksmECb3zdbkxVv2c53YY+Gkf9LqXxnX6M5WwnvYXluVN
kqlOiMiabF4ZSTGJjdmNnyU5Z1Taam0V43gXCXPjyH1u+3ojktFVpRzd/taEPOtBIE7CnVwP+kuM
bvDgTSIIui03pHpjz2GKdpYVw0EJLbm5IzVXPxE+1Zc2HCThKVAjAakXLVJeZV5PH4suASJ+fP/f
H2SUH2gGAdziuNKo3j9iDlNmtUgot1K8QeE3WckdpMe/71uyyoLL4Fvh0lrnIVVvxEaI6KWP4CRT
nUI4W0MMP1M1n05gJA6dJ5i0xDemhxzg5Wi/ibJoFVZO27MSmNXq3Eo09UHukXjUqoYmnzT19S91
7jawJrVTM4GDWwkTz0CYnxO9doVRu1RH+4auMUWdUrrjVLUb7tV4p8mz9RSMYb2zTDh4oY1aGlSv
dNcwq74kqCmbJAc0JqXBJ6MKxk/HX/GBumUpb6kSFuQW/7BqQHUtupVFNtCAmltDY+zUqp9N4KD3
zIH0m8mo0BEUqZJ9n0MNPbimQ8LGEzYfoTdNEo5hudnPf90H5DfBVqYUtiFBrzFVcYDEp+nMls+p
LG+yBIftvh/ED0UvS3+qhVg0xMJTCJpDgQ3lkVdIJKJ7a4h1o0Z8hFBk/FjkoxeqBr6ZjfVDmRT7
RAhdYXVI6KDnwCvjKJAUgwpdxW7ki1vHodPp17KdXdjgld1Km8I7wk1/FdsxKk9SNKrPWdfC902M
fldCX6YXXCd3qsir73atR4iwqfKtKU2osmStHp8Ivu9SkuU3cjCAQ/GtvHOKDsJQiioAdH5tZNNt
bzTS96AJgpcWabsOdcs4kneVGU2/sLjVn2Y0EXbHj+a7T2b1A1apWIOeVWToBfzXHqGkMHIexBCd
6kK+CwnLIhRgJNYQ2sFr7IeEpLOMpOOeQaZWumKUd5FmWuFNknbVGMNlpxt3RtucyA+Wt7t3rSxr
goKl5qKvxD/trznWOoJxEvJxtkmW6Y5hHhL2zIZqtt7FRSg9Hd/IFTD293HDBIIsmyoMkZH9BQ0J
BKOFDphvyX3ghz2qbUnrTBlCVHrzaxry+hsWdgbgPiSQ5hocIZqzJ9K4d1/X8tAkDAteQ8VHavU2
J85ZhNOl5MegZN2IgMcEVDZu+qqvPh9/3oMH581Sq/yLGWcIYIaDUxSTfpFY0Z3Ilezs+CKHXqLN
jJe/XgF+q0VmSx8mpAckX1UR7MZkqBI28l5oQgZ5K3+ZQLr/Or7iu4SPapZdgqm3wCWhM+y/Ramd
Z1BY0K+LIGgvFTubr63Wyj5lUxjHruiTbFsIIz8RBk6tugpVCBGHQzY3jj84Trk1ABj9Uusw3Nat
M/gQC6sraW6DE9fl+zfI7QIocCEIGWAkVptbp0Ig3KcGvp7E1qUuF+YVTLBT3krvv31WAZtCiuOQ
XFqrRxsJL6hUDoGfOcrsOhEiBV6kM7GNRyTtANnm4S5PkXODB56dUqt5X3EZy+qLegy9c0Q+ll/3
JhlJkRSeMkSX/dlRk5t2KbO8oejqe1Nrr9Q6Rw0UhTeMKyILFfHUeaFEwx+MWf7FbLfauV7b2eb4
CTu0IaR6kKxgAyxgyf2fVMUGMhpNHaD36kDhRx7ybEI+6zFoFEygdCSir+vCHHMfAeXkVHx4tZZd
h0VYItAC0cpCzmr10kcln6FoDOEm0jr7MlxQbbDKS9EjdVvJMtU/2U9pVcbHJIQP6VKdTlBF4jGT
+fBUtGZDG2UFNzVq09gVfRUjMKfJ2RfgLtEXBrC3ZaCh8lEx/EGTvo0aw41SDZ1yJyhhNdOQnuNN
EJf6U9QjrLab0IIFmFG2zW0tBxo2L5IyftLxIvrYaw261YmcN72HLCgRzWklRBrq1h5Ml7EZeOk+
1wAlVSjwy4tqgfYDtsX0qwB9f+UgL+5sUqtJvkydUSCUyJSXPjv6ep+1ai4fISoiOBpWc/1opJZ8
HQwWNhdQsAvHrTWDvxeBYJg1FxYC49ieJd9FNy0qwybGBQhmVyYS302pTxdIz2J/0QXNHHlKOVYT
zfC4O3PyrDY8Syx6JpFZ9eEVmqPYzgVyU3/DESEMfbMW8jlQlf7LBEgaEb0KyyLfrOwSU75RRQTE
RgX7PtXmJh02UNWbAoFt2x4Gz7ClM7kOHTAYaI4owq9E3ljqg8KsiMLI4vlyNGKBC9RIueZV8BCH
GiOO2JbLeyUK0W3b9VaX5QwGxwalUy2qUeUM8jHbKFHqaJ4cWIjLG2avoMudRUxKpFq2XropSp+b
geGXl8hOnUHX1ScBicY2yLr7dERFxZio+4USp62nWPH0c0DC6lPFQPpnNKaoeMtmLqPaLoVh69sw
GMRja+cInplFHaRnraljqy6E3GH3MTEY8itFMmOv6W3Stnpuh89KW9DKUfBKbPyqNaha1RQVTzfT
mk5sLDhq4oLcGWUBmtxZ5Fb2rKq+E2mhtIlDBTRQJybp11xzBiZjUGiv6GFzS6eloWmaWkHrjqQO
0jbJgo6jrg3mjW3ATsaeUW5UFECMzG0qZjhlhjQwBjjS/INxgJX4mMiGd7VG7EFhFReeAThji0Iw
uh5UABq4K4S706e5CEkPhkbNPpJe2p+QCqk+A0rAFEbUZUW7Uy2U27mqE8DRKkoJy6kch6s6KFtz
O1qSski4BNXgtnKJbQJvzow2jjHJX1U+tgc6PQPSQSodHdQzzOY8bmQZs3qj1Buf/Gj6xsB5eEEF
nP8Q00A4hlKOPi5UvEF8NoJQ/szgU3026AtGbjKkJRo5vWjuiwyhkQ1NVORWUy0wTR9zHhkbqmoW
fOKJHf/sEPG4SAZa3S6KB9EtamRTd6EpeX6BtHRb7FpufdstjWhqfDmSRnCDY50wJg8BgddMCcMr
u9WnO6mRrGeBFcitgbZRdGYmCL6TPaWGnweodrsRVcq1LiVicrPCsr6PvYPMac5GyecSsrfCBRuY
IBEzQ1ZCUicyUfjSIh1XAFlre38uNP1n3aUiux0kLYy9MEqk8cyUZ8V2M2o6zbXUqYzPoyYtvtZq
VXxVglB7bCUkS125Xhx+rNZwnu0kRBlvVgPUfJ0qzDDZwa2H3l2MsqRHpzHkjusMcrJGi3boy4/3
5pSqZ60RobM/OZrACPCiT7P42zQDJnMVJJ6eIkOOZxebjoYAbBjNt3wIq/sQqLzidbbZPSldhvMW
yviwtgkMvYmSbBo9yKFpPqhJn7Zb3U6m1p/HOJ++0jVDM2mYdCPdzHGkfpriYJh2fBQBvzrW5P57
jAqFiigTiGo3T+LWuozDWerOA10xtW3W0JlCC2Zi2O20AXqh6hwg4lRJAJQ2c5il8RaC1CIM1U3y
BQo/cuaatM8l+s6p/FzpqejPZr3MUYnJJHyqbYUqx03MQZ59q9XnzEcJGU0hM1ZhURQyMt+uXXXW
8zC14SOaAgC/RBsFgVcNPRQzJFWk1k8TtF7Py0gPQ6/CldM4SxFd29lI4tkedJC0P1MyU3tUpaEP
dlWJI8l5aw3obMrAnRwX4BA6J4t3rbXt5SCPL1VzknZR1Mq/1GYhFOqTnPZXmZGPDSLKZNRe3+pj
8IAzRlvcaqh3lrsuE93AeQlN/hSOaeJWA4M7P7PT8alHEgA9UcR/HU/R6lY5KyrocQ8aJNj8R5cm
4+jjtBTjtGq21aXSO+MuNGPzQa4d8aSTgWobIqgusDAI4i+m1sDoTUaoEViwQV3apHpRJN8CiVvH
VVTo1CASHAajeAnTq9WUWcawpOodD+8m6QUReGSRR4nWhJ+lSTP5Qo3iZ/B+041A1iq942iPpR+F
lXKWKLH0vdH1vkclPyhfZGYl6BIbiy9sZwYhscPpHKFdxH3GJVC+2k5Rq4z6dgTgY2wAYYImgGvQ
pRtjNucvcd4pj5KGmrYXxilxQiIPebFjJ7zS47TBVSTNudplvdPvQ7SynupWHyjZtYl6QMIvZPA6
uqSdlzRp9EUrLKxtyrQtHnJgRCqq4YPyS6qH7ueoYVoCX3rkw6v15NIKGouUoZitwcX0w+LrkuTq
UjR0krdFUKJLlllxdm6gC4RIb1HotzRSsmfVitSbxijUCR38suwetCaJr7tCIKSASEV90/L/ClyG
s5W5kdUo/RZpSoS3RVLki9XMQDpn2snwU1VGLutQDsyrpJKr5x6JaJxrZCXtNgO+zJVnl5Nx2RVO
253Hsai7nY6+ke0pWaGCM+nBK6PhHhE/HYR6mi3EG/2THhXT56BAZnhnVbFd3Qw4XNi+OdIGJY3r
HYupAufahQKChUTTA2t3qYKKyJ+hjAWeKQ3zS9oVBYYaSS613sC+XOPzACTaKuGMQzXPysFDfP0i
UJvRG7X8pzZEU+xVtY46CL5YqHIxtjFGE3ZzzBHitqGHNOyirkwvM7uq7a3sjMnXku+x84ZeymK/
aKpeoMulS09oyPMRGl3UvjTzPBneQAVvbEypsnG+0HA3bSQZdiWaatZLMdk7WcOSLBz4vW6eq+ou
KRu5/ZZPVihvYhwhYg8JtYC5BXrLMFIpEAwvx1gp5vK3xIWWjKXsJ0IaLxupj27AjhWpL3eWfpeh
3k+bUWAbY+g8dZ6ij+XptcpVMqpVBiNwQEXKLQOsBsHASuMMrXlxKdHKcLq0E1sOdokEcGBj4VDQ
u0T+CdVvOFS4MZV155lRXP/Q86n/Zcs1GRGKJPm1A9XGcMNmAIafzYkpQ4uyJbSCYqfRvEYVTUBC
BAF70WFBSV2pjbD3oGoidkXmSzhzGN7DbzeMot3MCVuzFFnqqa7161hgv5CACMMAhr8vTcQ1OjVv
QHNmi3AanJQIihB1TIWGU1ldznSR3MCctQttCBImJVr60ba68dZAr81HhDX4HJuldC61ljhDQs+6
y9GIpjEdB5dFMxjI3Q7arkRgcpckOhJ5BXJ0aA4AXhejjTh+K0q3qh+Ol2UH+jfwSyE1w6+REadY
29jXAsffoJPRm2css8NzSD/HqUvxqko3rk2nT9DtCpIbEuxI99A6027a3oxOYKHeN3Agz1PQU58t
m7tuFFuTMzYDdge+rmaIpMlJf0esIR0v5vr8+AMfqEP3llrVoZLU1QgI0+lo8c44i1Kl/SyFGV6b
FBG7bIYoIar6Xic9/nJ84QN9Bwg+cKkMG8FfWFv7BbCZ683I3NuhrmjUTZam9QZDzOJEmX1wJ4Ez
U2GDfrTXyEchF6mdJQlS6GObf8lRU0IPHQbbjq7bSZbO4cUop4Fpo+G9HhM63Oh6E9O/0ZMJlfaS
ISmZ550zUzcd37wDnSLURf9ZabV5JS47oM95awzEprPICsozpJYE4EML5G5YjR7CKtH98UXft+Fo
ii3oATiki/Xxqmlg9GOA9Wrv+DPkP39WrdSP5ZuoulIC1AmPr/W+I85aUJAY4ygmJOLVAzZFWHat
lTt+UKv6z9FhdOJrRqd/RiNT9rMhLu6jQsue1F4gvlca6uPx9Q+cTlqnSMLp9KsZiK7auKMZkHar
9I01dbQe6wxao6XFw79pBP8TL3ojXkQT/M3Wv9Ngu3jJXxDpfate9Ppv/JEvMj8A2GKICBcQ1CYe
aP8nX2Qh27vwdBdgo8U0YQEz/JEvshFhI6whsgd/f5n8/CPCZn14FRiHcQVS10Zb5K8UjDSNMPXP
BbicUDBCJmiaRT6YEnLVa2fY2PVOpSRboTBeds1RjcledY22AVMJgMhlUS2KnI5yVypUDtRMRT34
IiXNoq7ETMbT5WHSqBLbCoMERFomt8eTAbWzyLrqAHXm+C0shiqTBg+6NzPpjLy0Z5jRD/ND4Tgi
cCk2e9WjH5J+oUQKiw1swosoiPK7OUu0BSZokcSaIbHQG5kx6W6OvhqNF3zRCletrTjcCIIaAtuh
oT3mDSHVpyLWrrJALZ/qDLcz5LdNfqCqBR/trCyww0gZ4aHj0zvJrjZaBdSAnDtnkZZPj6aNMo6H
e6CoMQ1kKk++Neq4arVLvq1L9k2JXRAlqKpMP0PFmRC7rfPpAXKwfDbx7eUefN70nP+Z91u1mJUv
tETUb4D3SP+Yf8QvvWouvRA1DRU8RQwVLmqvTskGDrr8iCGA/iVt4zw+w1/Q+QbBrr7Ux9GwNrFV
SPQycRbSscNIMiQChC3dKwZ2kqRQZvrE1awjHYtfIoZ2fcTLaTU7eaqsVsKwa3Elc3HQaFW3JvKB
FupQCvfQZJGeMcwZFGR38TzchmKwN43WWC+lpFLx5VLcPQHVjL4v2nk0Pcwq+KiOpRK7waw2mo++
RPes1EyO0R5VwR1VMFTFFc7syZNEd9trzcEe/BgaQ0/fqTMmVNekGFSfVFE35Uar46DnaD/hMJKN
U/1OJe6VTbJtWyN+GtQATI8ZIjcMM00z3SlQR+auAK0wVZMQL/KGIGqibdAP+iezxZeKhD0aL/RZ
HzvkU3OQEyems/s35vL1AN7gL0b1DGrJB/aTgIQOlsx/N96iuF5sYl6iy4etbjsHe5c3YeX235/k
Wxnt/RuFpfg8yeeI5gycyfBXET3r4yyEs55s8c+7lSwBEtoaJQ9dWgllL2em+xkPV9BdnVslkcd/
zyH/F+nfRvqFw/SfdequEdRqfzbNS7cX7Jd/6Y/ipvoBublFPhNxAhny6D/B3lQ/qBqDOMbG4NIA
XL4J9uaHhUgGfGmh9ZgLreeP4Kb5YWksAWOGPk0qLat/Fev3k67lrHLHELQXjKaBYN1ywt5MkQZ7
bM1JJWjB+GgfErwHv0bptOt1RCnoKI7KBV0U7VNem+VPeMXmLdbo00WBPucFTb/+qxmmKhY7aX+p
4r59PsdqdgdPLvs93vnfWXtz1tRFWeQ/n7XPL2jp/+uKLuVeZvH6b/05bPKHBQ9OXgEplEpvkfn4
LYyIvKvMcQH3AuRvYShyqf/JLPQPkGCBauDALRNzF3DRn9OmfbCYGS9oJ5PwDND8b07bK6P2bWLh
AIYj94RAj9Qs+c0q225mowsqTKT8eNa2aOXFCBBOUrWVy+jCqSfjOzao9WeEqLurTMFLzJ21Ntul
c3kZ41eE8yT9Cq4ma/5UCITMXSPXxQv2bdFVN47FFYJOSYbfYl1j9BVE/UcmC1da7ui3qaQ6L7Ao
4ttwDsSdFMfMBm0jqq/bOUKn3e5MCnFs6UHG5bO8zclkik1n1MOjsItP2KH2qSdnQX42db9Riv87
2m+P9iJd9J+P9v3iPv+vl+LHvzwS57L913mLBOaP9m1QfVU/+pNBKx9gXHJaF0FL7s4lTf7H3YLj
ZULWYQoNGnA5Y7/PuYpWMeSPReOIATFAEv6t3+ecP+JIAmNBG2Mp35GR+AsZ4/3+w3ItL5AgUkv+
UybaIqv8eZZmiV6XCLfqmHaPc466ljICPTOzxUKii38NTVI9akrJh/5/m3YgHXiXeSzr8oVD64BH
RFKwH8zFbBVjJcnhlp3DCRebsLuknWovlov+FE+fmLBfI7zKthAx4D2z2cYqy2Er+2EYZpwJ7BDf
tjwOt3gQn1JSX37x24Cx7KRDLx145/JC1wlO2+pWbiqsAtwj34BmG7cWVexZi9MjtqlTfiWVAUoM
u6Yd8/Pju7m+GlkYXoahIxQPJ+sdlN/AuAk9EtaeUBXZWJF+1UjiGm+/eAt/WtnA+C5P5HMHXiCB
dinSHRRT7bXCo2YECeaB2D2MQR17QSEzlLIT4aEZGp1g+x/YWe7hBWLOw4GTXDUjHCeqMFmWpI0E
0vhWRbbSd0QRnweGlV6CFXo2UvnSxunpLOtI049v7Uq/5PUL4Qvkg1tY09S73FNv0w5TalPWNqRN
NZS2h7ap2FE2Mtuk9X+Wj0pDj0JYeIHN/TaGwAFgf5B8xR5dTVDLkMl4kRwbJ/bk0PYjW0URwbmG
TrK6nhD6i9qy1KQNZaSzBb6QedS4gGoxwt7+/Q6gWUKRbdCNWXqG+zugwNWKM3R/tkPolJflEBjf
otLOnouhNh7qQR58xxy9Sk6K8z69kupc9phOJf+PvfNajhtb9/ur7PI9VMjBZfsCaHRmDpJ4g6IS
cs54Iz+HX8y/xRmNxCaHPOOqc3Fcu2rPnpHIbnQDa33rC//gx/VUr5ehW65SJVDeE1p94mmcbDgU
kkk6kULWIJSchC4DQaawa3VC16T1eOVmzJMmebaRnq0cYCqAhuzbLJyVc21YNIxuR2Ah+MbO52ga
jftRHaWPvQk6w4XUG61anCU86NNVfVR7lNQLDRRhB16xbWz9GIfSlzylFI2iCDtCCbeyLTI2xk0w
dY7ivnPHX+5nwIMAJ9nNVEus++d3PLXKCOE7nm4TWSlItKU/YOSct25bylhXBGUk/5gCpG9tXFbR
lNM74WwyD6qLa0lluc0UzWc49xgd09nK+Uhzw5xXYNkAlSoaah1vf94n/aPnj4LDizyO/UmMJQ17
/nmnGj8bhmWBv5RBueqapK+9EiY6AIAGL068aa7bLFJKgm/Rny2Jbl8maj8yl5oDLI+VOsClU9eg
4PQTNkfumLb0ZUb05t1OdSRkchgYM3nXw5uqXMbLuJajqyYImSBJ5cRoPAKZgJtndh1nhhdmxTrE
ZLxbBX2nbxB5U/d0Oo3r2AzsyWNqPiMhhefJuBTLXUpv6S6hafW107t+rfTNe6Xvy/OHFhnYSTgL
EHuI0s/vjjYYgxFqeuAHtDDvYFfJm8KujdXbD+H1q0DgEOwmG/+D51epligJJEcOfCe0W4Zj8/ey
Mt+Dc4s3ef6gRbeP7wIBns6eKB5/D4Z4BzEINcbAV0azWxnJYn1qVC13w7AgUx4sgT4ZEetqCvWd
I+6VKyuMEJjUURigsnyCYIQd4FCxASUDwgRqKMJAFAgT/aCmLdzQusO6JbqX7OI92eCTEZuI/yLG
sLxBLiJxdNphbJCzkaJEc5goylrpapMd3GtD0z5i4p3iZ9MY0ipXZAlLojEn857lZVtOeWV4faJW
Le7zVnWMUnn+lrTBsR7zdqUGRA03LbLmNlAT6TBElnbLyLbKMaouomspLfKvNBr1C61yksupT4PN
24vl5ZH6R+AE9Q7cncX5/DlOlVbPVSU7flQ5w5oJtXNDX+a6TTsCvDX1a8Qgz6FKRhuHqdA7R+rr
t5QNBy8FASXEyp9fHQ0YXdLlxvGZViL31eiRF0hF49EYtDZJWg8XsJ6ZLs5jsJIYJq80xUjXSyZr
l7gAzX5d2PdAw0q8e4OFIR2gIyrMYluVOhykdoSpAaVkxVT/e4jJD/DE5hHDl+C8EyY+b9/JExmM
p/XBbiBWM5RhZvmk6vZbWyIEGDdEg8U8OVSt64Vw4ga6Ex8ikBWdO4+A1JD1dXZxF0BrMGpnN+VN
eRk0wGj+Hz4KFCbYW6Jfz1Dv+X2dCiyT47RkjzTYG1dy3zwO/YL7uda3O3tRpAsrWmS31kPqyLbB
G3u2jgpIvet3PoiIaCdhQqTAQLfBj+FcerK8HJ5mNtLK84e6QY9R3QGQkHewX+IjGVrnZowaPMTD
jnMr6Vutap2NkpTZqorV9zh8r6x0xkc8Jvgu5EunlKtIU4NcIrHz67bU7sIotc9Mdiq+fMAA6QNZ
GytUHh1E2A9Qpep36D2vBGWNJ0K0pIZjkHWSo5R10GHDx9UnJwjOgtax1xqT1z/W4L/L8t/LclFh
/FVhvphjuU3coTD2r3s82ePi1aJcvMHP5pP+QUWFjw6SUHBTfh9rmTrtTFrilpBoRhJWPLKfzSf7
AykO6abQ8YAxbfOjn80nhmGgm+mgM3lGVBBhk39QlIv49/v2Ef14SDMIZLGP4fSfrBrmu001tSag
AL2pyIOm1itafA4W7DjmH7/dpss/3vX3vrzYiqfXsi1KY+GLxFlwUlzJYH6zoU1IdQujd5cwTHyz
xqTGidp3wtOp7C0pFrUD3ByafkJs+1QmdloYlgUxX2sZIw+L98Ng3xf5NK6UWU/XedPE7jQMOzMN
pFUwVp9mCzBcIF9GcVg+5NqPIbxmPJf4hpTLIHix/COHA9eieoMORTZK3smoTrNw8XkRXhWHP70D
BiXPw2liYz0+jgpT/lkDRd3W1DVjiXngSL1XKcG8kuj4+G8/j6ds8NkDodBihdHnRm/OBJfz/KoZ
ncMMMq6zqhJgUnZdXoX18AP+bXaFHtAZIAAxyxrLsyiWICZqiq/PpnM20G4s4Lau6ipZxbF9hQwk
zQ5Z87R2KN2wPqsGHDDScR0rygycyqRluVgMfPKi9uzQeZgN083SqrwZG/NqGtrJBwymMXADbN2b
duQbVrxJDTlaBUKaQamC2Wsap4W0XwlHQBRFG8nTpiF+h8v61Gs9uSUYOfMgONPopZ2qTDbjFI4x
+gCryIY2C27Q8LQ5/YafaezGnM0oUoSf8q4zye2DIwjSPdJMYM2r0HwnbzqhsjCEEF059onmUJaJ
6fbzpzOXqaXnlFQr2YmZ7olsbq6oJ5Lczr2lTjjbMtKqWEUfRsHjscX3ZNYbpr71x3Ewm3fOlxeR
4vnHOVUbcfQe3sZQOitHzCBx+wxXA+IJ1N/3zbj800JGfHkxfxGgKJU+uzjtfkt14ilEmGlwkMmo
g8x1xm7ww8oc3tkBxMqTkMRlhF4S+Box3D/NHnK9QlQcY8aVlAWJO0zdgzZNGVLD/VkuYWgWJstq
nmxtX0Wkc4Fi7GermleLa1qRAWkhkxnPWu3GnPLrSlMLL8mGbVFY3zCFbdGkPOvBkJ0toxx6ktav
g0Id/KqMN5IumRQWWAA5w7m2oP5fw8RsDOWiD1r9UOHjslpaAHY14HTXiSvICmPi4rfQnSuzQFD3
uzrM81WAHugqlyzKvCgHsdw2HqIMj5KcfEuL8XMYyvXRznJXcsIF2oWMqZdDSEnjuyEWtvJmDe66
bGlHREnkp4UNrHco3qvaX13LKEbBCMMuhgHMSeiPJhgpZgrMDWLN7OMaWibhgnOuUW47Q7qNhqg8
KHJkMv6IJNeCJWODus0M2xt42Tt59Gl9J9aWENgkYUQBAWHK52vLcqq+s4PAXlmNHblaO5ou7h2y
K391RrdqxxZqRye/U4m8elHSM4fGKY3h04vKC4riVchFi/By6DpnHZoQiHQ0pJa4oafHpJ/V9vnt
CP9qODNpQ7OBABcihPn8q6LlDaOyBhTXGv2upSfvAx5LNwP3tBwkx5Pa/sEqF8kdSuthltP4kA/G
1obq8M7XV14c/tx0RFTJhJjovpT0gVGzlPChnFXYjLo35/LgBTIms5E1AgCpo8pbwIZ5dTg1+6BJ
oISAg/VVSzqvyEr26NFKZU8ZNjXJ9u2bZLw4fPlorEvay/S0TaDdz29SClwAUAmxxsk/ayiBXmTz
+ZyCPRnNNWNAhc0jV5tS13aa5qEuNp/pPToSgxFDossNwMCh8CiRYfmqMOXKyvncwlITom+5l2jX
sdq0XtQmzgYbPd4N4SPPKkwP7oYbDMlZbY+2X+XS5ymeV6HTVK6ZPpoyHrnSzOqYsiN0hi2ojQCf
wrDw+jIG4yvV+C2Y0SOESNmNFgSIS2U5WuFFbRUopYGOBmDcHiS57ldjjnFkxo0OwylZmTOaYvHC
gEKpM6Z47+kiv3ZSwPzE7MDSSPMcsRR+i93MD6uiDywbQwzYrBpYG0hZvtrFd7GKjdvT0/t3QfKs
IKHq/fuC5O7mzVqE1/6qRQwT4RfqEcoKUmNW+s9BOGZ/lI0WgE9CIoU9D+1XLSLIqwIQQUZN6CIR
+VmLWMAuhBzPH+mSQZ79D2oRsc+e5V4iTiFWQvVKjATH8XzdkOGqIzItALLTYa3G82a2gz9Wy9fp
v4ffy/9gCfL7JU7ybEKl4iA8Fawm7JbVatrEleSbg3Pz2/1/5TIvdsDTNzEdbNGoqxjnPP8mnTSk
CDoBLQ+ycV3q+bEsZ+RenHti2O7tS52oXpAmci2QMqCdAD0x3zxJEx2jbGp5mYMVDNFDpHTYoUO7
UbCyDmYEvlIPPdSD4LjoUbqP8/m8m/UtsiNbcXedcd7IkvnO139x1omPJOA4VJSEH0d7/vUVTOaz
cpmCVRlJpEXZFmECbI/7QygebGPfwZU7f/s2vHfJkxiuq+HM2JImXi6HH4uZy2L3Dr/Wg2KLRBUU
lcl5p1Z4bbn+/i1Pwlxnp6bR1HzLCqhlIkf7SE/fOZpedPyeynOG+WwM9MBRU35+JxMLzokNiwdb
hvISiPsDqiBbiWsxAkBOQj8bzP7QdglcrPJS1vX3rk+seLEl6cGLwRenEjpCz6/f6EavpmkTrMwB
Il9zsXT5am6zbVo4RzuI93MY7xPDuR6dbFvn9l3Udu9MH5+amqdRATwwBlL0SV7SNJxgtkNtyGH0
5wy8l+QzPLdjRftfke27olpwgYKV2Y++Fmp7XVFB/avx3o6yVa+gIFH3XgjCMGHjsRSOmdMfUqdw
BzndDlgOG315+fZKFPvt5eflmYn0km158sjqpipMPSp5ZLN51rWcu1Lo62pPQe/cSG17oDlyVkBa
evuyYrWdXpYSRviaUy++cJjIA4sNNxasxmL84jT5ZVUOfmNG129f5ikZenkdBMWZTzMlEX6xvx/u
uDAoQdPRxEnlW3rql4UOzyLH16jqyrWcGHCA9b2QspBT6ShCTFJCUZ6lozo7x7HIrqpi2dCjdaUY
JX0rvDLT0c+hQOHmQDI+E4/QBIdau5bKbOtU9UVF5YJEHkJ1+UqetL2sYE0j386Ykb793YAdvnYT
0bYU+p0y+I2TZ7fAsEulzkIMRHFuIyu/VKfhEBrOmdmiZxGYSL2Y0M61AVnkbjeZFT6A6SMtAd/J
k32i6cwI48/TNNJ2DvyKmeg4XdQsv0nSvWpm/BEIitscuUEy+laTbwtrgGGrESHN7bIk15D+twPU
fFDjvpViB6/MG9XKtsjcggqHRNiGG9iFrmFTSHIn5TjxApXI2rIh2vGL1Y7+VBvbRpDK+PvIGc+N
ur4I8ofams4jjEIT8CG4b6/7KbqeR70VFeEqKHMM2wbcu8P86GDAG7SG59TJ58kOfXFBPS8v2eXH
fg6xntDPYbKvOjP7XM/dIbfsb6MmAT6eNnjieHOE++ek7iVh27UsK6xotgKzYMjNo6rHewiSl0Mc
5p4UNRe0xM7scN4MZrQxxvxQgm2zwuBmcepHqSLjrprpXB3Ztrp9j4jstZV2F3GdGagfpLfDDHm+
KbLLxNG3jh76Uhj5iLBf2LYERCD+ZheZy2G0KcPYz6oBTLj6MU54oqZ9n4hzwWCwNjs+JqAmagzG
xtDO0sZ2B4KHCCSl+SPi3oq4K+51NVdrrfD1+oG+KsaxBX+lGd+mUN+iY4DE7DJtkRy7hoB+bIJs
lS/WjTSOhyyW1k0hHcV74VGyCZf2wkmjvYXKDRKLx2kI9/kIudoy5g2I9tuY7zGE0b6tRzcNYi+X
lrtAg5hmsPCkZcd896yDCSjp2RF3gU2hOscEu65acq5E1JFieRMq2pmdRRsV56o6MTDgCV29j67R
+Wa6WDmFR7/ry5wjeWAP4h/cWguOzbbfJZlzw6Djjlm6P3Uoyw6g813URI5JjUJVb7iQrf1caXdt
bSIbgUhCEu2lblzjO7w3jdAfreGgwaNEnGJVBd0ug+hHo2jVdtxYy9zFYX8dIChh180F03a/1OeV
Bhc8rFFCGXlNyCK0xs4Dv/m1LfIUh6HRpZba9a2+F486yvgzYIPUlu6loduN+ugrdbqVwwEt+HDT
ltJaDyfY6Zbttg7reOh33Rhekxzv03kB2hM8rQFgjvtZD3/MKZKoauBn0bKC0n1jgmHQM04XDlZT
vbWV3iuVZG8oyAdyWxvxaEQV1cSfW5Aaej66OetkyPMt/Nq7XJ3eiVCvBXnAerQtZPguDN+fB9+l
qc3MBqaw0uzmwoIjEhagko33BOFVgZA/DfIUw1TFwthXMU9SmyTQs6oGFr0anfRHxC5uTKwws/Iy
M+ZVq+j7eM63Pb6nuGT2fi0Vl2kRfhJnqmwEHyO4Cy5azNem3X3EXuMYyIaXTPPq7XD9sqlEmglG
CFQvzBwG5idpJoyOqEASguadMht0ydEdmJ3l64ileKJq+4l/S46yh9n5ZdHUM92YNhZe1ThQvdet
fNlnER8FuaOnRAkYscijfit5VSMbMy1j3jCP0TUmcbd6sXzB3mHT0aMzLapfrTsUY/2Imr5XWwQL
XfLfvh2vro3fPsLJ3UBvTMpbusgrQ5vOrTpM3KisHpPWun37Oq8tDtQ4sI5Bux+YhHWyCIesjiUk
RsRsJftcyfqZaUlogxg4BTpPe6QYAt+yZlrliVdr0ae5udAdaa0RhZyg2UnysG4c51g28T7v2bZR
/06r+rW0mfObWQpTDYf/OLkXZoh4tNWIcUoJm2Ue/Kgh8ADrS9LRNbNhjfuhjxHrnRTSgkJC0n37
Hr1S/9HkRHSJ0wPa1qn+nZRYKOtMsgNa42FqI98O1K8xeVBWvFf+vVL3MAUUrpJPg9/TxqqEEH+Z
ZtBD1WSX95pvJuoqocuInPNGq3Qi8sPbX43h+svgINDvzC2p+xESO7m5mdlMeRdzyUonEePg6A2G
Rw2YVxLdRkEuyaqBMPJDUXXSZ1r3mg1VfEy3YkXMFGV6TSNdG/1ZH9b5om6NOduaZnaEFr5vl2bX
duEnGl/rqpQ3fS5UkAY/MfPVxGvyafAtsqAmDM+Q+jvmsXRP8+xmSiM/qdsLZU68wXaOccrhFxn7
rhk8qG57KGL7NgfF2CRXiF24Fo3O2kzoehYPGMLdy1l9bPjQ4vXdNKxn+uFoM23B/e3t0nDp1vmj
zhk3RZ9ENobmil+0/cGoI7/Kut1QhGdTknhK313oc+APZIHzguOpvGxsymyxS+DPcR42FzIR08n0
rUiWxrH3+jT8FOqoXADbRXJ2D3bgx2CnWwQ/7vR+ukYO5LIv8K9Lk2FtVqSIcbtTyINFpmVx2HbD
wOmWbYNI8iNZurbTcGMo4YbTDlLX9FVXu8MSTucifs+NjpzDQ1wH10uV+WS8h9ZJOaMhJYpUJBjs
o5aEu2w6M6PiQenDTSDFXl0G93JLCm7aR9oQ3jwAf+M5BEvntRWrwImvQrLPmqzXKkOyGuc4W7qb
NdF+1DokLjDp6uoLOQ/hSYONU52NeF2MYZs4UeXJ2MKOPJMc/hmlm7GOf6DchZlOf8jt22aYqfQM
T3f6dSfHXsyBr6aMYoL0KgXPAU7lerEcv+nIn7JsNcrzRiQyeuLc21iBuGagnbXStHJAcAXUI4HT
XVjFfI718gGJmpWV8ExZa6EzuHKaHw1zOjfyiwV53qQh6W4fwEl6gKouRc/IDkirjHGjVNp+zIdd
NeMLyinU6ajix+kV3n7oRI+HguK0NNKrgoI1cRp7JSE2FfLiaEhIkqvoRvRCxBoxp3kTEqaGkfDE
GhRHbO60u9lKwa4sG13OWa+j7+jdziS6dgHrE7YHWjWbJjI88WzQtPDN3PRQe7mxSm6QRNkJfNSY
0q3SkMmNt2zpu7cjwsvDT6AHxJgSLCCzuheTQQXVAr47k8FQuhH1gKr3h4WsUiyDItG3cRreWICZ
Y33etAFpoOa8U5a+CLh8BJqWoLyQtQYBc9L+KeVabmRtYs6RhT56f16m6m5gZNs577y3vy6V7mkA
FM0YwI+IYAiUwen3VQpHKgqExhDSTfYSgnFM8roGwmt0bcnLSltI41s9vZKMyK+Jw0mt3NfR9FDX
0TXacz0gKXUfVNJxiMY1hQwQ3/GLqceePYWmh/bIISQ2KAlH0zyQqUumdEzSeD8sGaoitkhzxM2l
SGOitOljY6vMFAUMiW113Ixm74lm12KShUFO25jVvBlHPXDLPN0GQX8AB7wvLe2sTLW9odE/suJr
6o/rlq0Dmu3cMVlRAOLcqEMTwq5J/mf9rMzCAvtB021za0F0IPyY2Ih/meZyXijz+diJCjQjRmkq
avVTQRRc8qPemGdjF30qtPhKSsvLrskL154CvzEoKiriJer2xFjWKhMRtLSuGyW4kVGAKkbJJw4/
ffsOtciskJABNzRPzaPrXg1Vd5azra53X6Qm+j5PpuamtrY1i+rSNvvdwPaVaEW0WBemCaJ20hDc
lCZygBpPIKylY56GHztsbmMqR4yPKh8/b59IsA/jfDPGyT6wi8vOoKiDaLBHZGGvFtTA5bAGJTF5
bYjkWyevicgaQn1lZx+hU93AlN7TMrtSEB2Xl+xYy9oe7s2ZTT2dSY4v9kUL3FordNjPCGCxFmaK
fc1ki1Jn9Maw7qpoXyXjOm3CaxFmrcq6U8YCjheWyw0jJh1p3ac3d5It86HUhfPqWaCZjTrbdiqH
4tJs0ahL3b5NPXhcN2oFODEYE4/2/jfLhK7V28ZOiZhAd1GtbUEi2C6SLoxqfvSZVbm4s0QIzEX7
TEq3aTuda/a8MrAtauXiMU3tm7jpz7VMIEXSrdWVR1F4JwTlhUKqkrsvEf4dMIklpCOlZd4zaL/q
Ouse+u91q9rXNcHZd/qcgGXnl2Eb3IkSO0qyFKPS2JMa8NFENHVicm6mfhWEvplxUpaAXcfRtytq
61LygaDvZOpk1+kfTIhzIt/OFCd2TWKmKy/BoVTQpRnVfWaZt21LdlIv03lqTXiFWhYDe2EsAuf7
s1MM0RpdoVXPiOQgTnqkKd7JnV+JHOA2yZmZtJI9nfbqO9pb+dzK2MA6I9kRN5ODF8jkodWLY0p3
4u1Q9fJyzFxpUQtgP3jEUwSJHJsw2lGVAt3QH0R+gliabxfFo1jp1TS+c7lXDgIoveDSBHNDKL6c
tM9msG6AzUZrVRL0MwrsJrZAfi7yhp6NB5v9QZ6jm9FOj3GUb+O29yYnuXr6zv8J88DbMud//0O8
89cSTSw6Kt3T9OrXn87ir03Zlj+609969qL2fz39mAmUwAo++wPZGnDOq/57M19/b1Ew+jkeE7/5
H/3hn5PA27n6/j//29eyLzrxbsgfFM+YgELA6O+HhCiwPcbN9xev+DkatD9gqysMg1Fq/1NH4+do
0P7wNOJDnUNTT9Q31A8a4EU6pn8RBP8aDaof8B+ApAYZEcQyL/4no8EXHFmoiZpAGkOKoqB7sbTK
WU3g2+TIgoJ1/hiZSE5MHXAXd0mwgPDSya4RwkShsMnqe7gj8k2j68GujU37YDiMynV5wRBA772m
Tu3ek4FvQbmUlUhIcIzI4mVK7o6GFq3bQRqR30IhFwfcjtQ5Ne/6PkTbY2wm5zPut/YZ6CTzuxSH
SeYGtV3vpklNACekNqfdbJrr2UbzY+7zaM2NUWt3LEfsUlplufntGV7+0ZL5HVJ5Wv6J20I3CCoy
ViXYTp0M/5osXFCzUJVVO9QBvU2tXGXFUPlGi53GFBblDrvRxs+RH938Z+2zi+F70/XN93+dPVbt
v9Cm+/bYsXb/S2wpatu/31IeoPavj+XzLcUrfm0pWFVwDixghLIihuN/TdudD/BD+WuRQ/4J7/05
bWdLifXJIB53KKDkpLI/p+0wdZkCwkiHxUrP0fln03Y+2bMmH6jYJ0dj/l+VBaHgec9qjmVdipAf
WeGmIH1b6iE6T5uxqw5D1cjbdFDNVWlaxRo9NNMrFvnzYqvJAbCmBehvqdGrC816BQlOAYSIPONV
jB6dh7UwWi362BYoC1dtcxMqQ7PWi8CJ3CEpra0SOQwQC8UDZTvI8Q6H5cDwS7ukasljf0gg5Zx1
UXxIG3Sia8ZEn229bmrGFGNr+XJLqWZHZCy4y5NS6SPn9zj0iBontH0i6lJaEVMX9O8otZ2WGGKr
UeNwMyw4qNyz57erF6QnuSvUldRne2bsyCEO5r0cVxO16Fj9W0XklRPLeGt73QhhB79vO8JF3z7f
Zbzw5y5TPzAwpQcMORhnDSwTf+0y7YMs9OBAqMBFFtj7X5gWC9koQyQrpgIAlBPv1y6zPuimUD/D
f/NJNeof4etfUEdFxgNshh468sg6gOvny4bu1JwmhcLBVQeWN1sovk+PIb5g28LBvr41gFDTC2vi
j+CzRIlg3qhGuFJ1gOcJozo6DvonZbSTdbBYX8IszDdN1l4qo+x2fYnbhVXeIPcjb5C2vCrHxeuS
ZPb+eay/qL4XN13z/XtHGD+N3c9SqP+68d4QGpF/H+//kBpxHwF0/5//nX3P59/X5NNrf61JhjNC
IUSFooqs+29rUkWLBFQcp/7TarVYeD8jv/XhifntoJMoyCACgvUz8lu8CqShYGBz2HNy/KNkSnRD
no13xHnE+wNSQAodDsDzNdk2fWxJPbS1WY701ZCgCzt1Usx/3Wl1gZmruqk767uTBLcmoqou7V74
wQ2q933neJ0a3wZHu7GdtT47n8ZExQPa0XbFnCgupuL3HWxp9PvLM4fehiWlBMhOKrxhCHqkV0Ef
N4o0bKzJqt0imRp/Rn/qIC/pHjbGt3+v3NeSf1CWJtXfG2tXBNOzR9bu92dVw58v/LlwiZi4gxgW
jG/SD9bg78FUESQEDH2YCj4twb8Wrv2BcSS6DFBmIWrysl8Llx9hLE1+gfMFGZDxT9btKxhitJ2w
aoGfzS54Yc7XlWUEi1vXwLOGSPErJnrOBl4OeMKV1X0Xwu8OyuK2L2Z0tZMQb7kszryKJgM9hOQj
x8zo6Wb03iDylYYgzUeExgBWAu9WTkkjY8aspzAGbVWl4+h27VBsjUY+wKD6AhZW8pHIecBzU3Gj
bLmsqoZpqdW7elbez4s87ywADxnU3qay7xSlkd0RYBKNzDMw+xmIXpw4EDkwsLOwL5claFfWaGW+
kQ6IOjdasl6FKQJ/jr3AF0pR32gnetMtIoB2CvC/WmaUG+QD/Zxs9c9319+WyP+fnAniQP/7beWW
WTycKE/xgj+3k0EqQY4hWN1ouMrwin5tJ+cDdC8T+VgQuUByxU778xyQ+JHQxwFUC2JfbBze8c+D
QFI5PwjbkMX+2qE/Wwp/lot0I/4WDqtqT7yDX2eBEPRAfpX+kBDPRAX11P7ZHodGHVnY/tA3mE4G
5lIyQEjUph/OijBWx1uJMYu8t7IRhpYclSZtnVLR5y/G3OlfwrAKrAfoxwkTHweNYU8zkbByM1MP
tR64zIKjbFdKxXVXOlG8lqsqBefVJY4Riu70FAGZmQvlogbY4HjoDo6LazSaUR9ludTtykPJNxpv
C6UyzsZkrIttMDRGqfk4RCyT7i1dXbfMv+o5vc/QuEqx8CmbfI3J3PgDzkX3kISNaq3tDiBQPFum
X6CyuAqc+HxiYnDb9HnhwaJBLTIpL6Reb/007wGWzPG92fflVzxZDMrrplxZ4fwFj1PtgI3IPpTD
wIsspCIihPzdpUhr7EKrwq1yRd8sUO2Bx1aHNDVazwrTbq0gArmbB+dgtEZ2oQGYMFeQ8RGb1a/a
eYlXaYOPRDwDlR2ybjiH3p2BPIH4UFrRFR4tSHAkzbkBbGvXRXNz0w/IzuPsY+/AbqoeGIhurRnE
/1yZVkptXYTgU3f1gCadXf5QpPlKM1JUc8oQKNIU32X90G/GIVzW1pyUV0qmfnHQ3/YaJpMrHZ3R
uyqPGz9V88JP5PQLE4+HYio1GvxyuTHl5atmRtKFrPWVr8ZJDZllmQDjDFhslvFwkzr9p5lNcC3I
cavGlnp6+CH2CeqcPsSsgG1cmRVKO1SNXWOPnhIKHwPbGvvpNlamSP42LnV6r1IlJm49Wr15Uxfx
vDOdPND27TB02rdgyHCHb8pSkpDuhESpniexpjvrKjY69MQlUz5W6qLbvpOFNRjd3gaQNXWFgo78
LA1ogip6HStoDg+KPfdndodhyKU1d45d+sjTF4ZNOzvs5vkYWn3rqJc0USVcI9yxkxVGyo1RFSt9
sYYaaVQ0P309XPrrUK7K+WCXMqI9odQoN2NlqI8Wyque1IER65OovqI35FwNY9tsIaNbnoLI+MyM
NIg8PO5N5C5YHovUIyAK7JODRc47dLuhDDVBUv0A7yo05Au0/cHImPuxCOfzPkyttvXLKsik9r6N
g3n0rCQNvHQoVOgfY3yuTNplaJXaqja13ENsfohdByMZfZUGKCK49thXwwHRbM3eq0o2I5TQ1tK0
bFu4bx6AKukwYui8tR3mPAAaNU+XpBkWr1q5URzU7bGt6rDZtlWTyIiNT4jEu2U6O1+cqA62mTFU
vTdGQQf9KQyDbR/gIDDX7V3UlMYDdNPItVE8QpQBkcX13FfRpV6a88aSJMV3JMVZU33La3oCnTs6
IeYJgW26aq5nIF7iT0tlwNTrinqnjOJQTerFTSNU9J2CuSyyScu+1YFpgQPStcS+aGM1PjRBVeyq
sGHDirmULTfj2g715lOZz9Kh7EZyDiY8Z/YyJo8htHA3RXrfD+eFm6GFjqsb4lcWCLOM2rIN7h/2
pm3xXMIBw4oPdjPgXVA29sZWpXaXCQpQ0mOP2iIgdEwXB5XcgsSmdBJ5K+txchijUTrQkdXvYkNm
wh5GSPK0TebPS7Jro6m+kdkn6MpwyRQjoRswB7YrO0+fyrkPG4EiHQcnNlc8Dq4bd82npydYtpWM
bMiiYawu3kEyx+/N1JCz5NFjWkrxYUK/d9+U0bgL8Zi4xWGCX0vG4KLrNOHu1GZe1FTxroDItkbM
iO9Xj+N6lEtnY/QopVgV9UDcxHRUp1mFkYQtkc1UyYsrI/KqyfxsB3Py+HT90jGjj6NlomjY8hvC
3+r86R6WYTndymBNdjayHdNZmBnRR5mt9y1sDfsM8yrt25R08lWbWckjnn0F+klL8pj2WvOpwMnr
y5QPKCpbYa+69GMJfTDdP6eKNO3IFZ1bq52Gm2YppPu4imoIyYyNErxTcRsq7OOomKmXq/b4AxPo
8CxtbevgKAtOLk3hVPZHeCyOZO2qIMEmRtxjE7epUFrKbNhrQIOTyIPB/H/ZO68lt5F2yz4RJuDN
LejJYnlVSbpBSCo1TAKJTAAJ9/Rn8ZyZaP2aNjH3c92GRRBIfGbvvZy8TUnqAw6S1tgOzz6D5464
30CcLNZtr30ZoFSLkDwPU/iQtfbLoMXzEsojlGu07fG0K5AZuHV/ombcu2Y5Gs/7rmLmZTYl7jbO
e3m2ca2BDIofJk9zo8fOY5yv7yAk2o0nNPkcIa53cI39YbUGa+uPmFN55yz7smNxneS92PsmYAPa
xh54nRtzkeH2Li8TIGtx4V96r+0PdoF0JxxL6NvAV3BpBvkRhXme9lMIWG9hkhNpx90AvxrZNS5v
SBhLrn/7Ktzsq+myH0SStFuHRS4xlvqed0nCMm+RR5rVZlcZMGRLxFHMrI08D2LmjuBcw09zS/6x
W6z956UY1C4aI+vSkYeMwBOBpuwcdtx9cXISvXBw+/Efs93vif07ohRPm6WeeGWVK+ttdt9WNyNB
8FBZhJTriyMeXGFFVxXMxTYm+3jDMjy+LLW0NwI6S9OECebu4lMGoBtgFVEAk+7Peqje9bAeVOjO
Nz1ZeBhiaE7aET9KH3oTsjS5qVu3+2NAa55afk+OXA8aioS8KK2d5bgaS+9MQHyfncxyS+OFkneK
97nfnvxlpDUHb3SX10TlpFMzb1uJR5CccI7BILLOo00Qjd2ZE89rdbDmJdwZR52G5HZWtwWgnEV+
q5aSNTVRV08T/opDPo3ZJsh08ohnUT87PUlqXlTbW0l62UvbRe4hl4sHRikjTRpQy7zNm77csiSJ
ViKUfXkckds9wcKiZWEitS2TyT0JRrATN19R3q99Uz8kLFL2nNVjkTqLZT91cda9d4sfQuMZsS3H
Jfp6CtIYEl/LayRc3OEcJdlHOcbLPbuM6WpLeAqt8J1trFTzVNq6xfCuc2JdRmeXNQireeWRCpX5
xjswJuZ+BY9zn9lS7zu76l4bJfyOo414SUNi3VeZSOsQgdvdzgFmzHXNp9M4NiGTN/b35aytS9nE
4gRDxbl4YRUdJ86rj9m0iluysh6IBhq5TXNx5yTduudcdJAY+Cj5w3maN7Dgkma7+hwyBevYZesO
C2ufoozAkVUDlvG8tKY5dWEw35UrBmd2+kATm1Zd2xILdyVEvWfLZaXIvLoXSQjBZvGoGEOg5Rsl
ouXr6MIghI5eQqDvovyZRnzaRiS27eQ8FT+hvAW7CY/LAZ1JjbucILuduQEphkYFqU2lvs3WaXlU
k5s8kTd7K6Fn4imFdX9bT/3gfywecdrXuwG6D7fYsH4aESWFmT/A5rKq0zolrNLh6oTwO3/mbhN+
xCqyCYbHuKtyIBHCQ+1TQdILsmw6zE6FamEKo3KLIWagPuadFFfZH0nDpD+soyjlnfx5EFN/RUTd
Pvn4isC/tG+67Nj5FzahysCeXhNKRhTZQXkK22DZeAMF6LCYcFct/I/iSP7BG/15dWGoZbzK0sSO
78cEfbntF+nkVgsP0eSaY9fxNmET0Tz5C6nrVDWcanqO3utkeK0o7c950H9Eiflhgw7brIFFNr5Q
iNsnh5dZ7q7hwHEpu/3oVt9D/K1bk1ffonrl7beSI+UY/dDxjCFF8f10CQxvWkXmFKVGj7QiRIYm
oCDamb3uxiG6NlK6KNEQnEC6xyZi18Ubmx+C4lVSg+skHmbTkj1IqexuEqpvtpXttJ8l52hHb5fm
llT70na/xVXN96sQZwy3O4Ii/ryoooB43SbHzC/V0ywjYCFOrS9NISQ/EzbIrk7Gs7HnlTTU5WWR
cXj0tbbhjQFWHPupxsHo38sg/BbXBGFLAtvtSKy7ZTAoaUSIlkVnaMPtWvDQr+rZiqgp4zy+/ag/
vTKOCPsPzSNSODI+hP459RaFru6aFJ8Usa/eKF/cIjJPoyWRTbll6J5Xy1WbQMcVN5vJ3npGKAqt
FW7siWopXdSqT6Ls/EMSFd0GeM6PEZfaRoRGbgAxNGnfudlp5FV3rD3rVbQYt61YnzN/so+DV4YP
o9BXC9jPwSqa/MyWLN/COUg4RSAZ9XkS7pVFmNYNKXmYuIxsjx1cHzTp+SkPgIJTT1bboVzt54xg
iPdpkPjBs/kJces3B1XlJwkzDpCZeu4tr3rNfVBVo995X+ir+v0c2x+aid4ZLypnYYQocrYeVru9
byJ5mGIqLXjVaqMUOZcibJaT03pdyo37Xczlnc11fc/YOIBG0vyOzm1aVCZnEY7wW7MeTmCQI9ap
+3o3urU4BIPr2mlSK/9u8gf5PPnxsNdWpTdLxtZbuMLej8k6HEW9Zjtf5uTlZDnlmfU1koW5RslI
8iPpzz8zkmrevNKBrtiUzH+tKThyfjHuFYqsOsDi93VpT4c1DLLr5Fi8wrLY3k5zXG/JCztZGRcz
tKf8cYo8uV2XPnhAGA3LKmzbHjvNMF2DQRSpdPC6oPVrNgUa8XsyTwjhAwWXrkuj70t3YQ2imLql
Dl08qafrh/SxMVVzMT7NS20d5lsfSrESpos/BDTe2nyHz4futHPB8znog+h6Cok1C60SYRi8C+GN
QkZzD2EZmLuWB3sSyvkSIA8AvVo55zLQPvf/Qq0zAGef6vzGRhPpwpn9Lq2oO0wseV7rPrKf8nHw
76pEMVyYJ4vCPFk3Y77kl1KKp1ETuZAP0BWlW7/HqOqOsa9wNI1xBBhNj6dpxFYXF3ri2AhLvQ+X
OXvk25W3cLF7lHVkgxhvCl5IuPzShf6azqEoDJmIfvIopVyRtbn99xaP6EZWxFxQoWUCnAaViDFS
U5+FZDBNOeLQwbIvMsTSFxNwf6s2kiffq8eXPnZzevYKSblqveW5AOSxoxcWx1YGqLzzytzRog67
Nsqj01g4/dZ0k3htk6Z99iRc7dTnnL2isFqPTT10+IECcW+yePwghYJzvNHuMRJ1/tJACUhrQsV3
cwsWbvBgHbWJ8VAPS/XQWEJ/sQGYAhu0CpJnRTXvHc3hMvhB8dYX1VNht1ef5j8v7K91oPpPMeOs
jcA6t1cTtatMMn1Y5+DTzTm2E8HSfNYuim+Rqzj1nKl81yrC3VZRBDjO+q1zUVEAgkVM3AXrnR/I
n3YyOpd8Kta7bHKn1EGYffTEDOlzNVFa4GHbJlXeH33p5ARH+SAHs/xHO3v9Lquy76PuzaHummtH
+9WvffvQQR9+isIl/CMLY0RoeW7uBiq+J6vLygMZNGuZom1TX6UM6jsuXUl8SuwfogUHkG0X/VNE
Mf5oaLaOcZsx4mXosEE+VDsIAQ2Sx5CH5XaNspS5uuvwB60y4oFIHBCsYbBdC73g4al09TwV/Yys
XEaHiWneJgma6ZBIOJ9Jp63PicLhZQdrsSVnrnnB+TGTGJMrLkyhYR4Uct8jE0jSysWxJdi8chN6
aOwcIhaLXbO446HFr7MzQ6bvyTrJ7ucEUjAFLW6vWfpf24U/qh/zCm6urcOjq3TzvFJW72ThWJ9C
KIm4OOZha9xIHORtSmDnxt5bFW/bRdinRNvDkb+rOCUzwyRmDfXVH+vukPtki9drSbZ6pJz9JIb6
GLVNfxh1s3zpFYePTepGnXLw+T9CV2M5bNf4G2xjsauIsjiuwRAjp5TtzRSgP9e2WXZV6aM6LM3g
fCTGlm9DrGACk8uTPDsqth/0Wtk/ZILZLRjjboP00f9pGCcxrF9yBHIx7J+lkvvEMKFxM27KpJjV
GyOo7LuRVXtP6PWwkUPU3uVq0Jt8ktOPMjHvXu6L+ykv9dEMPYVNkMwtBobZf3ZnDHL+XM1f4lLh
qxn9+Ds6puJC+vl4FLy4m82MPOm5D6zqZYQvP4F5VJupuTXamObP7QynstcFFEXFS6gt6JrTvCFx
mw2LE1/RfZYXVZnyuyemGkhxXeaExblNhbB3jaB1wchOw77EP9l30b0XWmK5TCsBRocClEZaNuEO
85DY+iB2PGDJMLNF5YwXzDj65GexQ6+W6+RBzlX0zLRNXB0l8m+1qwFcE9VJ+PK0dpAq4/G9cfJb
OBvv/46Z26sPNPSShMba1ovl7t0kn85tWcJl9SSqT5K1fxrVNqlrl4+9zsdHt4nmc5s1zM8EmUyZ
ozkbxXolCiM/jMwb76pIZE8WPxtF6ZLgBkaAhsYr3iymVleV2dmZs7W5B6bn7ZpAzw+3GMY0WvLh
I6EQUm3+3XOT71Zgv/gMV+8Qjr8PCJxLb6UeGsmztgNSlaObJ7JwP5rGGGg+ydebFbWuyRzuvCa/
MFysXwfHd6mC3K0tok/hpJCLIz0iBDbfOw7pxRPJO1uHp2HnQUMFk9Sz+ynyTVG7Luz0ai/RxxwC
PXLEK1DdOFnPY5sPL50Vc9v04joWLH5NV6/7sULeUiCFOWvPHbf1sLzl0nxudaI3RWB2vRz3Ld1o
6mT2eMWIAtgICgQPOBRQx8quahjc7cqQ+xLZMkLoXBM4606Ua16ck3FTRBu3GqoTEqnhuMw9WR8d
3k87Eee2ywaMJxylvNv972NUVRBpefOXxn3yWj0dNWYyf/TgHpVeflDd6v8MbdW9hKK3dquAKzB5
NFIrQKyNx5bwSCQ+UuShEpuwCNwdvVXC6N6I6yQTZq/NgJFUB5Iusqo+G8wfW3Lt7UdYs9a11JZT
pdVq/B2vlOQBXwB+9nJ8bcra2To98XTWMhFyOgzORgdevddhVjyN0MJ29hRZ297rr2tORd/XjG+N
6fJT0oftVTJL2kfdRB/l0WR3Ldc+xijZhY51BgnPN+N2eJ3l8pzc8q3LkQhg6k6qPq279NZZuUmB
NyqwI2BQIFphYm3xoar7qWpPblu9qz6/jsr6UOONoFtiWrKXqLy38/6J7OA8HaNh2YCljY4Yr8Kt
nWPX94P4exwSI5bH8jMjHr0ZWf7SRMXFacH9v1HZrW5v3H07M/9dTbMj89R7GpXHDTA1jKQ9e9PT
TmzArGoELaOVgpZv43Se4oeCh3vju+om9BLNKW4Anw39vgc9Ni02OYF1RBusITj75Xtfle2O9iFL
Q9ZDe+2v/R44tGa7sdpblhNXv2pf56Di/dYxk5VeeCcT0aXIaapUFgVuJC+a0dzP5a6K1R7UBNO9
gqjkNptdrDPCe42s/gsEcXoP/C2b3Ipm3pj2JWtx31dLPG2bIu4vfjx96pcEc7RpAaEo+3MVezlH
ixiPoUle25CSSw/efAWpjOaeXvSQeJiDVGCeo1CxHZnr8R5bbU5sP3zbXdLO5T6Qyz5xx69jgd06
YyRStdWBk95sxeDeFHYqPpmZtAPKx+pQJj9WDDDM7yRDXzt5pY58z8v5gUaD3EWvLV5K5JcL+5x7
gWp3b4gqBpXufEQZyrlEbe0SOno3qEOiV3mcPINrKZ4PvDFrzjRuicgpp8NyawMSos1rX32MQ3Mq
WvdTpgkVboX9vMKhPVd5U911DZ0trPWtm8hvxDYy37qxsgnUY7WV+f1JeOzmF3K+UkvGkGiwPNEl
5ecpIlDLtZwftXNDm5ffRtAz51xZzpGoqxrfU80miYL1kg95cPAo1e5IXugK+urp2LcJzrdwTR4W
z/3wmrF+EbY7n1pLL5ugUOrJiwH0xbJot3lhig3Ne/eUr1hxpDRfypnXyN2UT7hZXjnSp1PdQKP3
iMI8uA2LnTFs869qVg72Ucktbt9CPGIf63hFBF9mVaSpjQdPNqd6Wr80xrnrc7NfSQ5M9WzOtTAP
reEGLINM7J26+rK0/hPX+zR7/i6Qt9tT8JpbNIhxExx6Ub7M5EvMFas/bWT2WBb8S6NpLp3uSf7s
1TObtmdvBvzsFicVxFvQx/jhkfw6zchfqNVw8bNhK03xaBLnzcp51NV8EgIP0arNh6hBEWeW871v
7FPA0zByaxwmU12VHZ+A1r04oVcTbtqcYa7jChI7RBjpmgj3ca5gs7NfM2nChHJLzM65bvuEflKH
b0UnPwdEURaxVF/0bD0GAt2n07/4ulg2/eqcJjaRBd3ijj2v+myv1X2RzRhDhi2vKOjA6pNdwFSg
it3L0Lv3HNXjwVzckyH65T6Hd9oOZbbpQC1CeG7gFi7sulzkSlM+f199LzpbcNHPqLYNZVb2ObhV
FoFFBYVhZBuallA/sPG7epm/NIVNPgbIRfzYFGa2vet0xtnAc1Qn6JFUmzzkLBD2sY7OeVwkF6jt
gKEXcOPvDMQwjeRVmcpsmEAc2xe9UsdhtKp2TTiUe0YN6rPfLcPjHPl4w6qyvCbWqpgkRBXT1LBL
ay88MGcpT1hvwv3g1rfE1MioNx/2xXdfU7D3M3MXbnJZfyvDgG6dutrPOPOVtyAm6Tu1mynliOH8
CMPR30CZKVjI2GZLvlwOmbJnp9vYPfs8Rk/F6Ec7j18GpVq1Q6jF25vSxM+cbdR3u8AwSc6ZZhCp
/1LGt1icCIet35sfvhBMHlhSMbNIjSlP/IIbqsGWobqRWz21xO+bIDi7U/PsNOHISsPaF2Z58zN5
1ng+UmPbj6FZxc6NVA0RQ7/VhXmcRvcTq1CRhor9vxX61VY7eXeSawc6Ioh/dLl2aMxtcxirsH01
7RidY796HtbwFGeJtzfay8h/dZbU+OuTq1a1a7qxPXcjWTH1UrOPd76MA2mWEyG1mJ7YtPm2eAr4
RaMId1lTEkE7Esm9sBhNYwa0HrrkTVNnYkvs/r3ApRoBGvB6HCywEYeUt89xLNDiwILYtyb42sfO
VwO7edOxU9yNqnTSrhre8tb8SOyB+K2EVUoY7EY/L7mPvcfCTGrf1j2roNr+QTR4c7QwP6V+xH4u
EkVE6eDuxnjVWxysl24Yt7mZwlMbVV+slmUEnFpKxeG+Az5HnJd29muvn+PMoeUOnocw6h7ymSTj
LpvDu671zTYbGG+TRzGkHJ/eOYZZAJy83bKDLs7DWPrATHV7TARlO+tzhukZTWgUts2my+M3J6n6
e6lEcC2G8tJjd95FMj862fxQ+dyG9u1Fk9FgdJXYNW2/Y3NZpqPwOiZAbHCFWz0QQVmmOC3ctIoW
uZnKUuwNC/tdQVrkRsQ4sliVl6c6Zmhth4gJLdqCNKvHu6D2X8Z1DHdzMD1pD8WIHdlvfV/ZKeRj
QGd5W5zK0f3mzYwx2oZAFNnsFlfWVzv3YZ55Sb1xfBqVaPHobshJlUxxaexKxsIVc0/vbfTUXDeP
ba4c7+fqqkwDImZ7n4Zr3Y4nrzWQf+Z5BaqqdF/jKfc9p9s4wSjwqceW49xp1RWWYlSh2UR1uWVV
+6CH671ljt59qxQ5Jfxs/fpeMKqbn3pGSTBQGUZOB/7hFFwH+s92V8eEnz7yfs+6h85qlz9WXC3d
jlW7Yl7fYN05klTQiX2ZyRH748yqpN00ub4R7YPOcu5Qf1AQhktUfNFqyr37gcQ/9eyyFKOa5r4X
5d0clK15HrssoXDNXQ0TFY2SPEsg7mafsO5meB8kJiTXBuDOoQ3tjl2zWFt84jmz1+V+Imiq22ZZ
y0gr8Px+2FZxRbdAlu3olHPaDdPsf5Z6Wu0zROwVIn01+w4hGCH3+0OJeIL7mEzKMHUsXIWTU5Vj
6jRx8oiaIr4nluT7rIPHuAsIVRnHcFOHsjwMop+IbvHRglRKH/ssy0Dclib/ip1fPVpwdgVRQMMK
BcHmXbqxpROfEHo8r2MUvDa5+Jx30T6sCgbgTrZxG4OVU3iP8dR8eGhTLRQ4DZyYzn9icd6ecytW
8YbT0KxvfmniGEJZ594+fwwview/TYoc6EkXeyvPfhS+cQ5NHR2SqjuokRq4q++WoHS2WeUMaVO1
5S2vk6iltWTqGLl7lhf1qR/5h7Ia1pPTYGPvdILsJxrmN70GR9XN7SUbXJo3yt7L1IDwbZLZvTRB
UWyj20WSgfQYfXeHzvJw+8wJZl9PfZdwdws3aeiR9HlS1Hh0R4S7Nyt2XuHiTLZyztHQVd3GLnhC
piFyPmV9xHk8u+G1JlZ9y/RyQcpQZSdr7Pz3ZTakaUzruxrER0vRsR3m7lDhMDpGSlebfCBRqFyD
6l2q5MNd4upkWnPfRp04tOP0WszlfBmZfD1pgEm7YIq6fVXaX+WAV6Qset4ynsU8ultVvq9o0GSK
S779FsU0tMm67v2ZPflc9KdsKOadRLtGU6VZROjlzNLOOxImbbbJ4qqd7xC5UOd1SJUQfTZFRacs
+/kpd7IwDYMGiq+bVIyPs7xE0ZBc46h79mWsXnG0CWTMa/iEpi85TjrHrlnV+kc24aedSnKEEh3M
7GZ659iPaLy6rqeXqNjUFp2bk2rMkoL3rJWaTssTTztz1zi+lIhpPjSLA4b7K/7faVofYnexN1Ik
AWZ1y02nTHwRIf1nX/Jqa93qhcCHedPEc7xjDfuyzk1zTQQEpj7RVIM3PfY2aKr5jXTahmIGjdSZ
hbdZUFpw7VPGooQSIC1fvyEPc7/XSLLbpyGhOXSZ6jt7WTszaoGlrfr9YBf2Oaga9X0dE+aB5Ffr
4M6vm7XdWLX/LkqnZMPYqk8o24ILokd0tRDJUrN25/V2ZKF9zcTVj5VkHSbvauSCG20zc1GJAhR0
K24cyMpHao7qrRKqQPNUTGe3z+YzBxiFdZxhAO4U98FOZh3h/Z1xqLp6EH72mXxAnj5vMHP8QdMn
+81ogmSHnVzedThpW19P5zlv/WcrCPtzbBqXoE8rfEyaedmzk6gIvyzkc6HkD7fL3SsPsUSpXltP
rWieIE6pU9dZ/gtrkVvq2s+gq26JDdVdOAYchavvPynjmBuZObO2a5hXGRqgYh0ucZh/9er2E5tH
s13KdWe0bZ2qjBbZLbHXY03f+AuzKd7Dx1h71k+p0Ri0SbTpl/ZQYS3fzHqdTpwQ+yBA1BPzkOzI
7V0MN7nwt/j8HN7MobjmuBvHhN2eXTsHNl8qdf3povzBPbme1ZOrnMApKKf9Gguu/TT15WNk+yPl
vGQfORRRqglT3AYIBD65aoju87CJehpDUFht1ZFOHLsD5nAB+KBwu09rJd68mHTzyegPGqDhGQke
Kod2eik4dld0V/P8k6TYVwZE5d6wb2FT/5w3NrSdLoFgYKZXStCKnG3OCW1AAwij3tekSRjP1tM5
621+GmdgJz6F8tZdTN1kI8VZ5mSo7vIgCFIW6NEnT4T+tQZsvkfIUBKo7O4qdEBL0qwExMcpn818
60YHNNKE7a5BXzvcRYWW/t51rO/GjsMdc6L45M6lfR+bxeep4w7LHHQqU4c1FD2XnYJSDI8e6gDy
goZl2DircO7XdvgqAj1djXDEoa76ZVeb3If02/X33gxlfLTlh+R+3CpTiovukK2mjcx/hkWJUkjv
poE4Msbmi8uTlgB1JVB/37K0ODZ6vIusaOskY3FsPAQd3rA6FOMEsrUegSfsOHvqn+SWB9HuNYuG
HuUPq/dzYpyjYSXnLgOmeFzVMHkIPKuclyQf7qNG3TXADpmMEV2gmhyBrd8FAiJNZHb5mqi7qoKm
sPRVkQYolbad1GxT88nZhgXkI13G2bHvfHU0DN74vgi/ymR5a5yh3dQRrsGKq0S8DmGIVdWkZq6e
rZ5ItkEs7LcShUh/ztJhwhA+OcFj24ziUsuAnRYb8zJr+gusCHyGoTqyqpu3hUNJ3rYMKj1BTLgS
8Ze6sCsmKNYPz1leVmXczcD4fSe68W6aKmtvjcSLE7dDexjE/s/b8PkEOuOnUw1+vMEoMOwEpQIB
dut6klysayaNpAP5/4L4333mES66vxfE77/V4gap/Ssszu2//FMZHzkQwUhq8f0b4/sXZbzzvzwf
I0XiYRq5baX+dO1ZAbhmB1Us4okEp/qvThMrwAjoYJEi/ZSgatAZ/0/u2N9ilS0Xlgd/RfQ7X7Ar
TZ2NdFpHMQcPc7EyExgEcUNB6eEq7byvNpDOT5FXz59LocSmLdF+NMohvCSbF96TS3Kw19t8086c
N25Q/T+mi7/V7N++/y/urT//slvawy8Zc4VV2WOPbhVRQ9GQsbOoOzF3elNhGLi6Eo0vnLMANlhk
p8641C+Dh4DHKpy9a+foA5csGDf+WufsDmt3n1EZbpH1OYeojeddHbje8y+//P92G/xqTr+55/7y
L71ZaX/5S+3WhMWQCPK+MidmBG8Ye1iU1gBECpQ1fnEJ/blF4VfAIQgQp9Ap9e2/xDP/7adjo/v1
0724zzhDyVG1tcshE6mJ2Xce7GIduJuuGBoGiAwjimlSW+VM4yVkBPQ/jsm//ZH+05f/52/Ebf3r
Z7fE3Kz4tsVxRS+IFwABwlOet/3JQvW/CabEfi69EpbQEBEI9c+X+/a9/nRy/PmZvzlM6VRsRqlu
dcRZ0eynxoQpAun6ykb4458/4UZe/8uPwKzy69fC12o1ECyYDTl5cVkVkWezkO1rE5bTsVpJoqp8
MW6SnGo2Uo08Nus4IKBe7wW9bxLcYrd8OVO69t+lDv19WxKI7FhO9i8/+n8n9P7VRfgtesSy0O8g
aKyOLtoAEFYlbKm47QEFe8nRW224yEEtznlCSxRlYfEKE6La5Y6GDMjcm4c37wE80r6x0i/O9uS4
92o188XTajnZfWI2QlMjUUgO/xJd/ne/228uzKafyqGm9T6uGTZfDDEkNszVeCDS5uWff7ffIvv+
z62Bee8/fzdTCJKkqqk91qNdn3Gb0KLI2DoGtaITa2gFXWR3B6tHTrbKpTvRsTTnsUE3a8/GeYq7
cmHrXgQPrdB4yYpRvA9syY+5Kswxwji6GV2krtma64MX1NZuntvxEBQOlX1vnJ2ol4323XkHDNfd
w+eVF8TH5GUoOBQq4Ct3vTNf/Nxn7ClahZyOVBJiFa5IT+I9pE3vX/LE//pqEyXyn5eiWoK1wlzb
HhGGU3erMtqyQuhSWy3R/p8v99+cPFgU//MzdBfRVC4zlzuinSpr9skjZ/VmkOZe5c37lHVf/KGQ
2wnNFyYHb/mXH/rmGvuLBxTt639+srIyE/md3x5FGaLpp9Mhs2HyHf/NzovxZ4OuiI6iIgMJw/gi
oGwph/i9ZMh1qsM5sI8rqo/2X06kv/1zfjuC1RyjoGiB+0jVeHfTKqjlkp5557IEEUk1/lnGec3q
0mMZxoB+ZzlCwEvRSFB8hpX/8nvcHv7/+1AIb0XGr8fWKAGuNrbTHvMkL4/SZQgmxqVjtJl90h6G
jVI2erfYg5UWE93W2iUYJeLV/Mvb4Hb1/+rzfzuZA4g8FqvX+sikAtWjbcVbJM/6Im3kcJj88t0/
f9G/u7d/O55JyOfJGpHLj9XcHHoCaHjZJ3prO/r1nz/hdgf/1Tf57XhFJkpWskpIAhsM5jlycFEs
k2amAwcQlVc5u8pdnPd//rD/NkH+5cf9fjTOlZFsY+UxDoHZRsgK81RH0UKw9Gol+z6YZU/HgYKY
GQuj8jq3kaMPJpvRVPtJTdrkEM47EaouPEFVv8LP5urARWWWSLDmda47gtydarF/BO6QfdNN5hg0
UV71RSy9+VKgu2LxS6R9YBiAsl0h/425KIfpbVKGfm6RRSLQRpfRIy0/IOc2QUCCJuNmCVxm99qb
cbn3stolR6g2yale0NNtMABY664mrh+zDtLiGbKCVRxC6a7OtvQ884j4lVXPFEkMfEFMm+1NRXVB
+VOzEgkbiQ+4d633xe/EH0lsNehIEuRMd4ue8y8BdcWlNNV80z9LZ0eIpe9tKuZd2Bi8zk1SU01V
iDoq0iFEXpnvvRkRyMHF2PnqmduQcpHt+oeVVdaPqSJRzc2smKRUIOVPOl7Zk6vE8u+6Kkxelz4J
nJ3jZ6XiQxfgA/nYELxYt6b7/F/sndlu5EiWbX/lop4vq0njDHT1A+mTJNesUEh6ITSSxnmevv4u
V2VWKbzD5eh8vGggEciIzBAno9HsnL3XNt0A3SMKBSXyGgCmUIgcvTa30xz6ukJmHj3/CDNLepqq
s5Kie5fU/loLs5CviS5+Jih7vNNlllwmTV+eVHnars1wJ4Jva5Mnj9iIDX+fltFER90Y5KaZGqks
2HLWAze6N9dzkmsPltr3CBjYRiZ0gq3kEnm/q5xGrdm8AwRMP4a4dGm12iWCyLLJIYBSjYcB0zdQ
1Gu0V1XeBsRVmR2hy1o9OneZM/OUNTRQNzkSbgiBpXAKRPKZ9aDMsqAODQASUYnuUp2xey17GDKZ
B+xQpUGKYpnkeOVEqGQbd4z0h3iy+o3uJDUS6zh+RlhtvWaGghauC4sp/wFn0Hp1kfqDfTQsRHBx
Dxjv2pI6gYpaqeD4SKjBowhJRHFjZFl2H4oiD/05Rdu7SaoOmZeuQSukvJYbmEIbjBtKqHQrOdQz
NpfGorI8FnLbmJNLc5paOkTLUvZEfzgDdwY7ZneNeJg1Q96p1eA7shG3naGIcCFbYbi4PeiXYXO0
FpkbkSoH4/nMrAuYDzpyAk0LhtYj5xJTR8zuiTZaPD+6k1khKXJnK0cEN7a3VWmibTCNiSaK2pUE
KKDJXhsjlScfcXZLAZdx7aMhZbCnbfhBqazESGgOI1xVLTaXdZGElDy7udrRv7PViH6cLlSrWbdU
jbuHWlXKdkkNhXHI0KEMNup8rUk/ia+bKJIp4hbLfSl41yrPTmv7NujK/EPRG+vVCanWLyKYjO/V
pCMX1qoOnTja4v5HrDQCxTFEtJe2b9rIh8GVvxehEf+QZBrgdlEnvaPqglTPg6s9aV6ldflzhYzx
otN0sauv4/CCfHhn1ZJieLNz2rQoOzFmmUqgYVMWF07jLMOxtOia0ZL9GEN0kaijTcTCZnka0uRG
KZaFtTfGWfVsM5xIMM/o4WxEkcWrZIj0FLG7oz/2DVbiZR4WpwOFupOqDWqU47FWlRtnTAvklVM8
blojtYUfUIV9SYgmQ63VxNO8FGEMQreZB1TKc5jdBFU6Mmu25aOq2VN2qiKOO5edPp9UXdTapA3Y
xb3RxDz4zp2cLQoeBFJJXa0MR0Ez0oUBzlTI4mjFzWpDkW20vIFGXee7yRxDFsWDhNkjZaJoJ7mB
SNrSKRhd990sVBkss3RQX8FCgHpjQ4m9LnfH7qViyZqvnJLJE9MdBmPfMpT0fHKLdsajXlsUrtoy
pm1kR+ugJKcM01BpPKpumz336cBsmzaC1Hk3q+Quly1hPOM8DggJyJgzfTjYqFLUKDK37mjwHn7/
CTzwRbf3VqsVyhyzK2sWUO2E5inXwTEHtCCLWQ8W3x9itwj6zSd9H+M+dlmTVVlRbDDzIFxvcX6F
8TRtvv/pO2jNb3/83opUzoL2oC3wMdLWWmp5oq4Nl55thzXBN5KiuU2B5q9mYRQe+2LDHwPdOu1q
1i4u7dlVQr174ZgdSBmjMHEzDdHKmGN5X/a2tkZDCg08beQmNm3C8NCkLtmfzqeV4TQXah0bf3EN
ueP1fF1DIsrpA9nO6QZ7YrxVZ2SVZoz4JBawy+U8acsmLHZvG6jminXSOg2qcauVvVh+fyd/X/ah
iP7rCdiRWWeJU0kg6bF6GfdGcD4OZfygVBTeUR42Cxnq4Ubp8mgdz+F0ZDMjDiz57L3FKyKytI86
Q26COK7eYn1ozZVEl6RF9lBuOz3Df2KGHeprdNTDD1rNzXPLepqCWTfROAZTru9aDo3tejaNq+WI
yl769CEkfxD0SEGMmKxDfCz9tBzhndwpaRay84xScuWtqLcelZb8nXSnUmYXqQdMIEbeH3myh+7r
3qI5N8oYRzdLkKgbBaueaFfJAOS+7MahMb2xCkw2UqIMDcKOg/yNAMciPPLuHXo59pbTc13kmD/m
cOPmVvZohSOZqDhTF3EZ/wGSO1iJOrD3cPa2/gAe7LpympiVG47cWMnWWY5uIVLk26hP9pGbeOBC
9iPvQ3uWSlgBpJe9bmxDDNWLGqeHP1gsMr8f/3uhDv8qYjh7u2q8LJaS7hQeOv6DFT1B7Hjop1mC
F5q9sPn8+EhAJwwHLhKprnBPBgexJBSr4P3IKezG/G/mSmdvMrNLpUXbAG5a6dqCRg4pVUgeoyst
aeV1FUIy6Kg4/si1HLi3iXMprjLzGngFDquGORUawx/8zYPP9cBr6eyexJfaak4mPQOzTTYKy2bP
SVVM6ipwiCItFB8JQby03an/a0UTZ2/uoVxjJ3EbFpvO0QffspD/FjrUZb0Oipvv7+2hEbQ3zdD0
K+yx1ndVsFjQ1kpyFjtJv0gGTT0ySA986Zy9N70kFIY8Rq7CTBH96rIpFk3Sav8jPuS/h+feu+wE
OIIyG8N+VZmEL7togevMPWvSAa/4FA5HXoMD09U+rTPvByevNC3f4BKZl2qrDhdpqJyHEHa24F2p
9mD1JcLKZInTB+LIrdtDXP3r6nYtnF+G25iNQMLzYpMFanWP/YMLspSYnQmKgPlB6paKCwASAZte
TCkogNMARAxWE1waQaUkOJpqWFRBIJOP3CkKlApshL3G6mtlHRc4MVnQ7TbUysRcPOcpM75uVsV6
KrPhqiTt48EeJda1oc7VEyEopi8C24jIwg1Ybq7VBF+9bysV2hMBqeJaS8oy9DKjhlU+tk1/LYMu
uc+njLaIkVfFfOSBHKr22XtFii7PefAVkzjFCH01odu4ThPQBIQ6dJtEs5oFtLToRDHKj64z6oU1
xvnt9y+N+H1B3tone1MKcaapapW1RCt82pSK7quFMz9ONvFlJcNkaeol8iyF1QPrWhGOFIN60PsQ
ns0XFd0OvjDKQ+FCR9FygVcPJkJtTt1GksG2Uii4bPRMaqU/smp7SVQnezBkhG68U6PWV0RGQ6li
M1gvCHUYEb0M5XRZtZbbrr+/xAPznLW3AnbbgW5WmsSboODHp8lcrsqmnbd6iqgzlkn8gMs9PPIO
H7qde58YS0MyVTil3CRiftf19nqetYbdYXyBfUFbN86QPhnhn+3ig3P4oU/aPjBOtWKISw4tKgTb
W83pumtEMioHdHAyCFmuuiZyV6mbPAP9xH1nJqrXsRi6+v7eHphz9+O9ENanJQqcZGM0jBGs7tlC
w2x4IrJUHmnIHDrE3pejpuXijH0ebWjFdSeBFKrfZrI441jzkUXUoRGy9+XALJpkZaeEWLoz3QsH
mPZMwcm2rCFhjFXfsb82lNe/dsv2viE5cUgURpxww9a88Z1BtU4guAErGFV7+f0hDqzY9un5EbHd
88wOE/eDXVzhIlewMKBFa1ti6YIWceP3xzEOjfa9icttka8pNRMXWrj8LC4n3ceQFCy0wjBWuaIr
553TJKeN2l1qzKtXtpVlS1sDsdjlQnsuBpCgaqS95+zgyIzQYDq06l04xABCPAuL9yaNqsaLwuTn
LKW1mlsy9KhBoB9SlBEsepislLpdR0VGwa/MkEiTmkBZqU8u8V+/4rqZKCBgDYxNxd1gUgM8h4TH
6wrWl6MFviHn8S6DpGa1Ew/JWdJhWGoaiNXEsz/ZpFOtEMq0RwbaodfV3PsI4sktUDIINllOSTUl
zgt8IG1t+WDorUWV0jVA+adu0GUHq75KlcewqUjeycCbfP/MDox1c282LHorc2ddCzeEr4RPwp7z
21lUqS86VSNQNKHqgd67f//+aJ9w4t+sd/dzBu2qR28+JeEmbW313LaaYqkH+bwpm7o+GUYRrVsL
zWOkN1gS7T7z5EjJNRM9oTvS2iGOUcKBRPGbLKn9DhjmykATvGwyY36yaLXsWoTxwhQI2qlyZATM
IAj//uQP3aq9tbrbuyAmUAVv7HFslrrIVY+JaLqYM/NnKxN5PafUj74/1sGRsZv+vqzGpwkreoan
ayMySh2GPsETwS35YvdTfwY5sj/t0d2eRWlE7gVIXB+KeLOoJL6278/gwNrW3JtnY5hVUlFbrrZV
LISHCLmwg6h/cY1j7s2xVVO7vQhZDIQaKIBZaHJTzEO9tGe+wu442niLR7EUGVCy2qxsTzNU658o
9INfyd09/N0g3JtyVW2WZV+ySlRNnAFFByZJTWJsP7moj1zfgSnX3Fu7U9OLjXlSoo2N4ehBD8R4
rpIL0ThA6bHw4Z75/il9Bv/97lr2plxnypETWXa0AeTjepU7AmMEGHM21G27EEUg1o6ZqiuIEtpi
jkd5nYtOWUpLsqIGJUaXiNYJxiA4e5hW9NPJFNDObCv4a/d6P0cC9IDeThjmNvAW4utAUG3XZpHS
kTK1++/vwYHH+fk1+vKqSIIC4Ap2ctNGibsm7bkH2+GYl0ZnHItfPPBhM/aWceBq1NHWJYdo4ubU
HjR0OEriroSJztQopUDVqHVLWnLlkW/poYvam2yUTK/m0mnlhsfX+tYo8KGVAKYMq8yOrKQOiG8s
Y3fsLzdOH9uwN1KXAqCtRHdUuLN179biKq3r0p9CEEVTVfS3HLfCWSyjjRijyjdDZ17Vdo4pzNCS
pWnvWKkuoc1GTkAYNZp2Udfjsd3pgRfJ2JuGOrdqURkrkt2pSbF8MKFXYfdZFSBpfFvO1fr7QXTo
OHvzUWBVigDDKje1Npk007PpbC5cbRVRrYQUg4X8++Mceq57c4+b5WjEKlNSHO9mootH4G+BCwR9
SLMjc8KBmXs/J76g2dpqM+KEvh+C5dy6xnlb5dPyr13A3oSD4nXMGfU5gD4QOLuEgmUg+EI4E137
v3SIT9HRl3GZVEWrdyn6pRgIqWcKx74gNOySGKrhyOf1wFP4DAX6coTQnToHLAAXEbnOZYl+2XeL
er6C3HbsKRwYUJ91jy+HUCI5Axx3s00IuOE+CNSSYKxEO7HUBsBOSm719zfrwKpE35soOPV67BI9
Bn8qbq2mvAjjBvtToaSLvgzwvSFT/v5Ih27a7s+/XNFs8WEZJrYRRk67ReQ4vmO70ijSRO6RQxzS
9+y41l+P0YYih3fSxxvYQAjmlTE4VUep+HGfC7IGsRFUu46Y2GW1ygSDUw284rTOHHuZElt95CU9
oNUln+XX03AieMYlgLhNBMYERKnrtOBJTU17CqqixBYxxfVJL4IO3EPdPWdNoT2ZXQMkp+8M/bWd
lOHUTXYms4Q9B9K4lG2EE2rUp75/FnvxVf8qn+l780ihSJPtPZpdvYMJF8/q7WR0SCPgFwEfqJft
SDUb6SGiXqtwgDVO8EVbFSMezk8I8aa5QLo1XciUxzikRk4z3a5+dqHmrFui9LweWCOhhdheswD7
eBwSQ0Uy7Vk9NNuqzwAdNPh7O5gYKs3YbT+F1k8LeMo6C3V8mGF9xhOs1n2ruAtDhgIodrPQ6mNz
xIEvsr63wAJ3EItSY6AgrxAnsTayT3FjdLdqzWZxFh+Yo9m717V7ZEwcOODnjubL6I+D2Go61XLX
saPiaJHaqzGkzSUEDfUkCwODWg7n0Cede+TzfOB1Q3X+y6tQw4vIo90BhamU1wmyog+mdQtCpnz9
fhAdKjR+al6/XNOgGk1k4Mlc25DPgVzo6qIA4beypNa84PqlnN32KcloO5A04oVFmxbjy5GDH/hM
ib0PiYrmxFJYtK57bbgLSUEhYClCu5kMJHGGAGxEb0rMhKEEoKGkJ2k1qGdDBa20hOaIfzpVVrg4
nr8/nQOP91Mb/+VWjBh0sxJ261odisATYW+tAPg2F66MMFFlUCwCVXarMNesI0c88IH4XJV9OSK9
SBC0IkEXqOCCEshiF3oGwkLGljih/Dv+tXG0HxmuFYOqCzHYwPqMfAm0Bw/zzmlWCqjV3988rJoM
yt9sQ/S9h4mKOUqcMYo3IJlw1hhdgS2xytQCMnsyzotRJezZxIjtgnlRsnNNFn1Hz5DWwhKUB/yx
VqKGg9LEFkyyCoUCPMJO9od4zr2abNFT+v69z7uwIoYrpFKbM+/4SpgOT1k66bbXF0qAlddpToRk
z+xltH/eoh6vH+kYdX1lVkp/STFdv011bbzqKst8w70VAQdT+7TxWyL9ziE/gINy2wa4R6yL4DJz
FbNY9Io73ISoOjDOl1bR4ct9RaCBtS6bAnGRtxq+b0oStD/FnJ2SwFbGGEvbiuBUnRK5PakMdIly
YVxCfYDvNTl2unMrIkhQbGUmZhpksL0EngrTxFGc7N2iyLkYbRPrlhz15rGGVv/stA4iY6WqXVqh
qqlOnNocPPNAcWqq2U1r4Xo0J6QdjeZelmFfo6KZ8I4addSVfj9ZCk3NxhbbYshVyHjk9IBUBiEM
c5wK5Bt8AG0bxGFg+pbe4V1Gn1evLNC/z8KuGyQVAcgi3yS9J8JqamgPZluRgRrl1TKCZ1Ot1Syn
jKfB74s9UktqzXcwqG10hcuRQ1fYvsOyLrrK+FJqfh50se7TphvfC7Vs8fZFfXUT23GPSsdx02Cn
r3NfqwCHPNhUN92EqkEYIe9hQNpuSWAxPYKQcOHWVdK3vKzNh3SiQoOZLSETy56N+N7BDIxHGlb2
z0FGsK0ABmGl6+bB+dEW7Uiu+xyWL3E3MYXPsCoLlLxTf6KNsd6R2d3SrQBYJFaoAzuG9CwsFBII
gFKPATk8TJpW8OJqvfOjFIH8UFBdSoK9swy4bNYEG2IBYjJZQQ5iNptQgJFjB9PKKx0zSD0rbDtj
nSbTcMduPEc+2ckqXrFbN2fU85kxrpPBkJ6u97pY7vJnDGg0tjwfLDlrVDEG9XoIo9n2C6t1PAm9
6Ueoa/wPjpZjHQLYoupgS2dV82DEpfmyyFyEo1Wj5C+yNawK+FDrPg22uwKqGSNfAw515bjTlHgJ
+JJ1Txqa7oegBXw+g/2OxZU22yEtp2RFxbd6nHoZPjfqLDHMpfGuwhvFvrAa1SVcWiqYdR2bUx+Y
9U4HqYne16kCXnc21krYepjHUfAphM90dckDZWVjvLhx1P1QgiYbIUio9mkstBHyIh9c7Ny2Gl+C
7O0egq7q8cxbcPgFvv7Yp5Ht3oayURK06EgxUNW4dXxDF6ZY57FivvbWVEL9ThQchUE2UwdPKvkD
PI79Bn0jYUEbZyO3xG2acClbYhCQmdKkXLVuOcNva4PyPBxGaBN8lprr0MxBUjnUBE1/TtyA6cqp
O/K0sQER0R7NEC3VDnqlUo3oUKlsZj+wCygGqZ4RSCytoAqD+bSCeQDunIOZhnmJwxaDS5H0VrqI
obit0emSs664gTmvKgrtF2k2JuRwM4NIMFizxlRT9grOq7RByUpEkEL+lQJrKIWWVgDJAc1qqEF5
h50MK0Sv2ttEHxJnFblZ+wZgwXS9GSD3agLOTodZG+i/GgbswdkQJC4DO06YGXt6SDow1d5oAB3z
8xxfjEG4AQ8bi9Oum0tjyaWjWC4Jan5z3R7mVDZoHRzHzHx0jZrQAVCJuI/BkfbOiW4gzfSyxuQK
GL792TgnIX5b3NmXKkHpoefCfTjJ9BECiONK85q3vkK9HLlYfjNG8rSYQsCMxZx3QBnpcL2YZn/u
ZNV9qFqyXmiO456NQgnfIUFIRgI6Qg+Qurw0Mlt/DaIQG1Efk5/k8e01T0KsJ/ZKhzyEI3+WiD9y
1bSvyxGg0qpQdx2BEWo57DAWmwDKO/DnUd3SU2vyBFYnhDlkP5mmwVCsbPWBqAxBenYWXFbgjy8z
WON3skDoMCf42L1KlBZDMYaY7KkURgNkn7mxBbKLBlIHl3gFvdk0oP6W2qMNvLRYmg0qR2Sc1WUT
iPZ8lNMPtNI7xRbogTslmRWQz1bUvKWjVUBLQlMKhqxLsid8+pxcIRNYs3Fg1KdU37PZ1xiyi6ks
lMEbpaMqYMaT7gYx7HATxe74hPUdlJ7T6opYWolZt35ayQESW5+SUs8nXaUzXoTqBt97gr0/zV9G
Wfd3c5FnF6WetgYq1ZAcqTwfKrkYlUDpASWMwUYtmkknxaPYcTXsMep8KTupr0vMmq8R7+4jC4Na
eBld7hKFL3QOwuvDGig+buLcV93AbdF62cGJ0eUUwhGTdFskNSYQ2kZf01mCiGvEW9kDhvZGUzQ3
/9cFPSdZNTjrPo+zn0gFObUI4vXP7xdEB9bun/vKL2u7OQ1KkB+2s57nieqLa12m44SCOJiPiZcO
HWFvM97EmaYrNI/WlqP8aGNdv4pTLUcjNKlHCguH1qe7pd6Xa6iyPKVnZtAAkBVoQ6fJzoqx0Fa4
Qou11oGn+v5eHShgaHt77aAG9FJGo7IOk+iBTeyJomEQd7LorZLFdJJYrX1EdPRZrv3NKvWz6vDl
kqw6rVU8D9Em6HBsVkUaXtlu3V/SabK8uW2sjW51iH+bOD/HgwYhvQZMLKIISDUvyL2buh9w6JiX
ZZtsAc5p93E26Hh8AOYTZmUvnRBxiFEoYPm7NoPJxtdcpNK60tsRnLpNr9WiLo0gMMdHrsTwWycD
0CFdyFWlTbgDXJFekr0s17pdJueBDS2+geS67ZVyXEa2mp1k5In4QyqZOXIDIvsQZ8sEJ8DC7lCi
sNomnWhu/ojqPNgsOdSJ+vzzLzetCtMYhSLg68rKG7IwaI0WYxotMDE2pDmB2MqdCaNtkiinjWzV
m0gjlDR1wEh8P0AODHWx1yQFiaC4Y8BANPEj+EUKSd3UJ3KvOjYW3x/ic1P9m5HxKYf5cpEdXtdI
j+ZkUxPVu+D6plUZUmt2dTt8DWqUwEU8D9hMq3lZ5EH42FlomwloIZJKzNNpCmjXC5w6XM+QGJZZ
4wbnAK/kir0J9sTQvSqMNL1O2uK1Nl25+v60D3V/PiW2X06b7APoqSmtjzmY2yUh46YPA4GEoU9H
8tzaV7VuvRJhrm/TyTA3rqRLISQEnnIHRdI1d7xAjMsoDAz31oiAYYjG1c6+P70DM4jY/fmXs3PC
cTZml5saOKV9vQPoerA+oKuCnFxwU40j1dwDM8inUvzLcZJQzZIQvtc6cqcr1xDFOnGbzrNBxXs8
xPUc4p/4a5e0NylmTt9pAFWDtVqP/XZCgeazNBxWwlGx4GErOXLrtAMb6s+SzddrEmEl6iAL1v3Q
uAQqaXN6SWdcr70ag9ba1qxKLJw2dWHDGk3z3AsSiazR6tZOUfbsDKZEWwyxaV64MT2ZI5d/4Kx2
ucdfn6gehU0Lmj/a1GmlrXNJYQp5uPjnW/gfv8w1/0wTfC3KqYYi2O799r/+v09/NHgbDtMuftRd
2D1PX3OAxe5v/Em5IE7VNk3bgpcjENZ9SYA3nb8bzEqkvKuCv6LuvKl/5j/q6t9pfKIe4mWwHEyF
vEFES7TRP/6m6AYZ8LqDHuaPH/o/SgL+da6mlWi78G9009LQr5ASuCuzfRm+7EN7wxhYLM4wvh+b
1GxWHVbuu1YdmW2+3Jmrf87OX2kQv5bs/jiWxq6fK97lyO4thSZVhXxQJToEQXuHprTkVQ9xaaUn
RrfusKLBuiooWdQwpL8/8q+vwR9H5piacHZZzPv1U2fUq6wXUl8msPK8gpgzD1vykYP89lbqXB8O
T9UW+5K+zOhaHYq4vpSmc0uRGUZof54c+/Ltfd7/uJYvh9l7YlrPOrx0OcxAmNJFl7MFG6pauSsN
JYHpHZAxUMAenSimUQIBefATj8o1vrfwyOpsT3r655kYsFigsaBdEL+OnSFl5+kMPM/BV3190fjF
ueLLde+ba41fESMPK80XXu2nfrtwrnEM+tlL7DenyINPjnW7fvuMIb/8eTa7//5lJFNtkDtnF5lG
O7xlZZpbZeez+34g7T9jW+VVdW2TtHlSXY19J4JhTMMQ4ExeYgsxV4pI04tSApuN8NAe+UjuXw8L
Rg2ajWWoJuHx6v4amLigMBNtjNKbDpJXJYInSobA4vsLIqSZ+/LvlZRlcBzb1mHxMFFp+n8jRKgd
DRjk3DNWvBGMtqFAM8Mp2JGOYkRRkK+NvouidUmm5osuBnfGahvo5RNYZjAnHvyctj9xVRWkrzkM
aMFHJwpQZQeUPa5JKK6wzwh88JfAIZLQl3qpSRJGI2w8tDU005+EsJuzmrSxJvaaIrWg61K7ve70
eLdGnyY1ZVHXJyka71Q459nEnTmBHWf6CRuPCyeyr8mq3MZiJqEN5IKUHno4sGpuOJL2kNu9sRjg
fP2wh7awfIA8hoMmQmnTjdz9ui4T2bibqB7L+Ba5WElpaqjYCTtVVbgLpczd+6DqguCy07vQXcNX
NpG+TSZccyjESvya5bOBPndg3z9nbQBMIC3VZElxls6nkpXKvUOWdbEAMAubNcybeN0ahqx9Ap1D
kuooPQlfzWqaU4pdsPmNI4prpZZpmLMbsluqKNAfxgj/FBsc2Z6MWZp1m3BWlPN0tgtgXTiZ3oxi
LDXi10LEO4AdWgihfVCQC5iSSgHnVwVmb2hORcBQg+NqsFLnzVXjke21DQD8LESB7y5ce2qClQJB
W10SbpI+67EO8b/OeuICczkSzZQAapg95Cb5MhuaXKFXEGpXohYSULs1OVcV5YWrdtDt6xor84vJ
OwIpLG3TG9TAsEUGjLzw3BKdEIMACke/0JWp+YhGUEEL06SGhrMTEzNe/mi4Syi0oRq1BihtWWQ7
NGq1is5DX4r0le+nBfBN66tHaeRt5gOsi+6yUHHgXUCfelUAPF6ERqaAOxVEwO6S6tgBlnZIhHjb
humjAWhZI0xnpOY+oPD8gKY5ncMECl7JTGuuomym7jnIMax9YXf9JYlQ+c+JFBDIzWUYXmLbx+Nu
54lz3biWNkOAxLCO7EXpb8e+rd6GhmTgkykYxoIapVLjkLeU6CcoTrjLgJoLYOX4sImZ0ur0okX5
muA/c1pcdj0B5j213GuBU74mCHYaLgh+HUnoIEzvthY4kBahUAm8Yb95UncW0VoCzgchCCSz811Q
sQnKKTMSzOy9ej2Rp0TNBedd4Eu2JfDBZ4UKf8JAv8R8TJ+5Sm1loyrwbD2DGg/8QeIt3mzN6NUz
sn1UorOc+UmUOotLhhmpkxX1GW5mS/ZLZ6fqk0VyTEI5VdoltI/SuHEDCO9wpI3ioxgV67mdJ8It
3LqIVY+7DxIzKKcfDKn0LQojDR95OBGXF02QXsnkdLWLONS4TTHY6puGOUTzEO4RrlS5Ey/1XDTW
eWASAUv8tN4+TL2TnZdw+0wY77Zzk+VjiaAvqbN3YkMdmtCxnjBuJ8fouDlojakwVcIi/CzOzkzN
wLwCbzo1MQTwcnsmYqBkoQnA2TTbaVYsJxrsmd+JriNVuk2raKHNE4kBIiqLJ3KZbGYBGMFXuGeM
kW22U72rqkK92dLJ2SN5WBu3ZoeCeiuTqm28NBrktLKlPSdEqoWuwTbRleqSMAlqinlvCrh/JS/C
NRbBXRpEV0zNJkJ7GqAfbEwHhGJZ195sVrvwTWtUjbUxV/W81SjY37tzBjNvxqBzGwHCjuh66Ds4
I7Y9rJUa6J5lBPlxPi/DuL+alUgI/PxaCp4lby6xecbl0iTsYsQHFNSsF8vGrHDsd1W8UXGikCRZ
p6O+MQpIsF6sQrxZhJZRErXI3Mdodgk46KuY8kciFaPyczVXrbVVD9RW8tpSFK8gtrrHVhfONjVU
PRj8cCp2CbKhiNrl6HSQFOi38gUiJpae2FRbSHvbjobwyklse1gmUu0qCCXOcGckcGamBvLyjVWX
UvWjAL7ZGZLGaNgBwiHh1sC8nU1ukPiy0OfRvBrFgKCutEfdXEaEgAz+nMuKsAmCy91VZhZCOdM6
YdY7li+CC2rGynms1eUPFpgh8SBR31+oUF6sJarg1FmqqHpKIlx1V12miDpaL9GkS2QCUSFkzqhU
sbdmgg9kWYRmmvsF/JF0WRaxaO+sRFMHQG2G/tMcSSjcgEAY3RvFCrhhpMhU4yoS7G5JwimDweP9
MgsSmbBxUNCPgv6kk1JXll2h6MCyOw1eigZJ85xpNSbnri4tYkZFsVHLcL7V7JLGqNsH5m0aJ6Q9
1oHIWTROVb3Ahu5aHjoVE+ezJlJgqI7TDx9lk9jgirMYsgS8h1yjg5k3LbFVtdGcpppLnvRu2ik9
5LvYu6bcFj8jrpPmrrAe2jYvp60SKU3BTEb/wwtiQ99WOggGz5B2m6zqIDGePtc7/7tl/T/veSvb
6eTtH38DtfFlEbh4bp//+I8Xz9n7P/52/56/z917ivxh7+/8uWl1/+6olqVbDjtDtmo7cReNppbN
p63v0IyGDviYba3zSW38Y9OqmX9nC8Cx2VEyrolv/deeVf074jVrB0tW+Utw1ah//dd//qbKEL4X
v9lH7hEFTNMy2U4D0hLCVCmgmHv1KjVPuwzWcLC4v5y9zHt7kt6V9C5D7yLyLq7e1z9OPx7eTm+/
3KTfHNXYSSP+vVD+70fdVbW+bDAgi/J9Qam5eKq8++vCu4NI5D3wm5f3beiNu9+/r5ePP58vzu4v
ts8/Pm5/nL1dD96x8zhyGnv7PzUTozInXDxOSk19qaMj2pBPUth317lXOxIjGGFzd52F93B/DbPR
e7p/uD97eacd5T3wz1Pmzd7dy+XNyeXT3Unondx4Vyc3Nyfbi5ubrX+x3K5vTtY3N6e7f1ueni7P
nm4vtv7p7an/eHvh396eXV77px9ntxen14uzs48j52/utp3fnL+1J3EBGFXYSsf5nz+dP1yfbs6f
Lp/OHh7W67uz84fQW25vtsv16XZ5c3N5c7m63J3i6fXt9dnt8uL0yB7uE6/33blov44ZgjGTstE/
7+XLbthwL19e7t6vQu+OOgS38eb9TnIvpSf5V1i43s36/e6d23s37kbzT/7Pn6V39Rh5H8+PFx9v
j8/XkXf6fM3oerz6YHT9P87OazlupFuzr3JeABMAEjZirgBUFb0XKfIGQQvvE/bpZ0F/nzliUcMa
dSiiu9U0WUik2XZ917cf9x9v2KH8ub/+uG/YED+vz84en99OP25j7/rtwPz+Koj97pn23H4DXSLL
NHmmYHseHJ0H67+3nrc53m53vud7G5+/eEfB0SFXdZ2s7wbeS0DVqMHnSUg9CE/IMrx++zh9uSx4
3peb98i7uWCuSu/s8eT++er54sCbXHfVd2Ov3vpvm1+ORpQ5Mw+tWEeN9QCzPspWlR6613qvUu+/
P2v2CK//OWsI71k06xoaEr97c0y3Z59jQoQBpM3zZDzrO3FUINI2GB8NiuGjyJ6W6TlR0EYcbozh
wTDooDJOFCDv2Y9xuov6u0gkBzCVfzx3/xOOJI6mqu7eaqbeplTtMV5PhrsXslreTeK9vFw9n109
P15dvN2q3v3boe28V/P4z1T8ioH+Z9C9qVhiIBbWwKCdqnjSfKDzGSvqdJpvHTfyWhmS1jrV5IHg
1ueoCKMSFcE5dDWhrVfaPjwD+cA1INksqF1GXYAmFqBIpxijYEZc+fX7t70/lo28hkHiW3BH6obz
K7Xw29pqh1G2lYycgMqg4bwbZ/E8oGR606ZJcfUvhrLWFiwu9jXA/HkZE51MEDEFaZ8jXn9rLpFM
/ZkQCBL2S/Hj+7HWLfH7llkfyySkTIybkCvGwuex7Ar+utHadmDIyrx0OxOFQ8vNDyzKP41isU8I
ZAkMC3XvUECPA3yaptowZnuaZEfb3pX2cqiY+MsqXB/GcjB9iNRrkMD2HqYG/kzjFtI0ejdZW4Rr
xMMISFn4pWmHJ0nR6vi5aO0ETeaYAXF29zUtEdn0/n5OIZcSYjZcGJ/W3tPafdxATprtIFUWFNZo
zfPGbpH+X46CyqCj08/s6qpFpH7P0unMmLahsBcBTbXJLnMW3avGOt797SiGgQ6BYxGTFMLZD3DS
LTyMsYVY0dSoKhHBkpha7P4dYIfUC7FpbRXuI/qPcMd+9a7VWYD8B2sKylFzT1BMcn3i9DjrEQ7P
9w+0l5T+Otbe7nIpOyiI803B3CJSEWc3tDv4TbdqPobHqY0AmVI8VBDGGmCgFNkcsc42SmNttak/
0qzxyM6njTktz8IyAkLR21Sg7SaE9mNK//IgcDnbqCbmeiHAjI2/d6rGmjv2eKF9QPt8V/tgOabr
1KD6iDqfsBs238/Mujs+HQXrSxCqZSIiSZn6/mmqaiEyCjoTI9C13SLp+1M4seIlaVseMBK+HAfr
SODfVR5sBcHvLV1c/yIXlZiCEDzVOYFD9UwxhX1gg6wOxv7zsDVwP3gWElnrp/jtxK5C9B4Qe5iC
xBnsjZWitJGPg35hzctArWhsHn8/f19WFmkrPCqVzBkej6kbe/s+QaCbmwptNO2MAunL/r48b3+6
b8bFlHjygRaO+/lquYifl4/kyj0JN21wqAPrV47s92fe/wh7zzxOdLXnIx+huhe36o19aVxUH9Yu
OhHXY+qNV07vKT+QTJ295rg7Epfizjhw1O/P+v4n2DuDh1gYcY/CYxA1KcABmsIiJD1MNH6bQwDn
/WXE9hACOTz0BBzsnP38uZKatSo7OQYgUxRPc5b2lrC9+vP71/qrKfL3OWUYw1Q5EsQqeECu5/M6
imoRarW9zIERo4SKYlcwD9pPZ6IMIq4Hr2w1X8lO4voH+uS7iYxE7/6wUSsm4qN7irOg63OKiMhP
BAh6dDa1+DRvx6PC6IJCOdcJi2orIcpVPJE+u0BSZ7pFxkdNe1x7NMP6GJXF3aK+6bxAVXlA0sCj
imtjj1TvJm+VrAnj5lsExw7BhP4wvSScgW1jXTnE61dr+/f9k0LohSaMsmq1uC9TFqH+XeQHDp0/
DIIFZwjCerZuo1r7eZBUs3qp6/MYGHOh0owwXNt0xRzgxfx5EKwDZMesNbbxeZCJ6qJOMboxMGU5
e25G0iGXTvovHoX5QgzDZbXwH59HoZ/SDG09HQMSL+LMJLtLXqx3Dpwy69m4txodjXCKSnRFCH2/
Q1GANNHiZhiDKcvWsujcvXXJwZ2jSkROOUpQGVuxxt/vgX3Hii3gaGQOmD91ldvY29RhBByyyFkK
KFtUJ3bbPjclcshwaxUFEZ7GBdKMSkSQAyA9cF//6d1pNjY+ZRhY4L8O3d9WoSkKpSyyklk1RRbI
VgmDebT0o+8f8E+jcJZQZcFDrm7T53cnqLlTkcaCZ1ZE9jY18/5E444/VH+0fziu87hqori2zrM4
+8UVqB8MbdUVY5CixUxGhewo3L/oahhn5yQDEO7F2VRsofzqfIsAWjlW3SPt4EfGQCMXiW3bS/Pi
rh7tDUnCAz1Nv4y5/bWFlDfeAP4AVdnrx/9triMdDeOe2zLQyGtDk5Vt+WJOWn2J+sB6FmXhjUUj
zdGCN4wbr0XddTehdeirFgBjX1n08vX797IurL1P5OquqRqY9S6fas9Ya43Uqh2t79EhpM6zmOlM
wlCItzmUzwPbd/1Vn4fiZLA1R3N5Q9jte9vXrJ2oJnfWB0PiaJ4OZMKTyYyWhkX+KqzL5GwRKo3z
+g1pjemArfLlOTWK723k5Sz+tS70zzMv27B1ejVtAlraASXaBsQav0VPnj5d+q20A8/6ZR2upQqq
TpsJjhKDrtvhtxetajkywuTTgjltLnNF/qwFabzQnp/IGR/i+X05PDSODlOndop/IiK0Z+0pCmm9
1rERNqb1YqPOynBe9kt/bEF9u+nsZOCCGfMdbVLO9vvV8+Ws/DXyapEwvWy9vZFzxe2HtkNxzprJ
cOpKfdb2NbTtOn5q3fqoXNHb34/45RxhRExoW9NdzqwvUgaJ6Cbi6hYHVYM+W017kCcX9CK/H2Xv
9Vmrv76WSbEpBH/2K6UKEkUQfxaSVpC0xVnhJHl3Y1HTL9bOKjBHVTxlhwile0uUQe3VPRDrmKTk
962t0qyj0pEthdF13b0mucx25PlIrvdmLJ6/f8C9aVzHMqmtIxzBXbPKS31enwNuQSgyspBSJtp1
mNbhXbIU9d+9rF+jrPpRwPQwQQiAfB4lXEg8191YBKIV1LVqcfrcChEfuDu/zBvrwVVd7ntKdzjF
9rZ2MjUREHPmzaz7wtkWoisfdHWuc+R1m+6A9b3vABD0oOTQ5SJjlak80t7Onhe9z5shLYLEdoRz
bNcGkZAyEm7i08+VG9fqnCAb65XNvFiXNbTGR8goyuA1Zj+nG7oeKokYqW3HTwUF/i8KpM/03SmV
9pxa8XLcxGUi6WUyEoR5gil0rA6tUL2jXhfI0fVfLgPMbkFdJVY3MSpN3bPblK7v2zYOHV+Vcbx1
FkIcITT/A7tp75Sw8Na4r0wLEByrQeyboBBHm0pxheMPY1Pe6E6fPDWKMzxqiWHEHnQLGkEoOLv7
y2fjRTnkxVh/ZMm0fZOqGd2Emi5elFhSlzp8lR7btAoP2DVfTgrBsYuHrWO0cSh9sUlntxlAFtMQ
61I3AW5TgmcacZccX6qN8qQRWDD/ztpmCWp0t7k4Zioz+uXJJHOHAnuJ0KHpIKWY0tJkJlN1YPP+
6mT57b7+NYwFgF/XeT7iCXtnRKaNfTi4URE00+J4pRNHFwhKZr46NMuJNjr1bUNrKcn2JNr+QuhL
p5s82simnd100dFCj/DD377T1TLHxTAsJE45JD8fKIUjjaRI4yJwc0y2JDXHbaq04sCTfzkcmV9C
k1iqrFWcGfF5lGmak6JoGCVtzeSWzpD4Cm3F5u/s7l/Ty9G4hk4M6in3UVMKmtmlaFHnhse0IBui
9Ds90cp/sVawdnRdw+rUsY0/P0sWV6aS126OTT+kW2ca9YCanPnfPAtPQliLgajT/DzKogxzg82a
c15p+QcynSM0+CY+RGr8cpDwYuALGrwZok04s5+HwSagV3QdJu8q5RoOAQ16MJUCDV36HTHH7NhO
skOey9frhUENTGOipjBTfjEEfjPllgTuc4I9EDgO/eVaNqlHRqYoPqVjxV8fWRwg2MfYcmuF7X5A
LaO0xNQRQgmIFOOGaUjjnqVLntXB99vo6yOxFiy2NKa8YXJpfp7HsZsNiu0IMpdRZv2sR1wO+ni7
RLc2ril18f79cF9fm05qQl99aRMnc/+xcq21OkwRhqsG+6TllDC38zi76AKWkEhoJEejkFe7+9th
131saGueh0C+uh7dv724dC5TyilzhQojNNg3ltYpzQ6sQnUp+xY1aA3ZjzSIiqI9EFXec3TY2es6
ZTUKV3D1/UrN/zbw1GqDnNRY4aQcw9O4sovjzI7S3TLNsx+Vc7NT8ky5oNwsDcAPjAee++uVRDxJ
1TCJCMioGCqfn5uKlXbKcwWYADXAg0f7Ulxsi0JLB7p8BeFnNHoG7cCSWs+Rz5cFg+omZZ1Uwzju
PrbDGQD3GlYYog7kKBulB2c9pnSKf/9Kvy5cRmF+dU0QmmFJfX40N5UpLQV66E/tsIxnbVISDZQx
ZTBBlrKwDlwEX4bDotTRPiU/s55r+2TrqJ8Ms3cWxTfGRd31RXqfI9Z6pDcyOXCAfhmJdcIt8Ms1
ZdXsj0RG0qXmV3d8NM3Lk5KSZK8btOx6bNto+/0c7nmLqzWmsxl4R3ht1O+vb/K31WnBWzAW6hP9
GELGve3q03Bt9bmSzF6aCTU6x6O1jZ2Ed1+4nhgW9Cq//wR/eFh7jc8Q6uU32fsonbwzWnJVuemL
ketIqaFpeK5ayPuqcYy/dXRwcHiJJike/uj7RVKz0qdF5RSmH6d9fdJnSnWuG8khf/FPT8SaNxym
hufat6PTeSgLhcieX1Rq1mwUQ3GLTUScVaWoNLIPhey+DrfuAoq+dM7u1br+/AonoyVnzQ3ip701
nKaZjtZ5OWmXdkFz7t++K4ZagzVk/wmo2Xs7LspEGeez5MmUZsW3mI3xODeKWW+bXlcOGNNfDhFk
tX8fbG9pakmdhQYdxn40DuO21svRQ2jrkGLEn2aPUDh3Ool5tt369d82AAfVrM/6gPZjYdu5n8rW
BuNiO2eidUz5L+bP5tCyudTx7PcFKZcETILeM3+xCM2tIXOVThZDOdMp9//bc5/GlTV7sgprEHna
D8IvIYpUespQmt131/EinAAsh3rSgw4IUFopDmzjP7wtohUqcSed9hlT3ZvH3h1agaKXgfSztO+G
QkXGxS6q4PsF+MdR6LLiwCJ29yVkCheorkaKceEsGJTHpzm0qT5N/9oRZu6Iv5OKJ0qNe/95TUyx
BHZk5yxzu5pQVERDSBuXQxDKLzczFfPCIcrD4Uuz8r6zyK9eEO4BTaPIyH7jDdab3ooo5Gk6MphU
mA8HJu8PS53MGj2NxF8wz/e5vvSjtArhfeozFFpRfHXp4ICMRCDfCXSTqvz+VX2x83g8CiVUg5nk
rNiP8SdDbptNxGgoybm+lcYypWJ/dMHPwJdqLfdyGNXoQEAG13c97j7ZHo5p43xzp6C3ScHG+rl+
29BySBd9yYD0OFUj72otbMYjKRJ5RjmPQH2iRkbDK/VOeRRlBU7MKkZi73PtbAplSe1t5pat7dmV
TG6iFPKg1xl0JfQdTGS/b01YLb2IitsMLpTwrLSiaF5arci3mHGwlmikim9DtgI6UFJWp05Ny4gf
OREQp9qyTAJ4sKF/6I3ZPRa0sqGWF9W0YSCho29RDgqppJGG8Wrww+dZbSxOkAkbElDu2G4cGFGN
OnjW23LYxmE13xXAb47beK2wqExU69RUtd9dNP6Oy0KEcpc1YXpmJiC5d/zdjfy4M9NLSlmK0o8a
9D/Bs2fRRjaq9UKbfzN4fU+o2JMID5/RPIFyVZw0ir2dW1uniSFNo0e6xmtakqKOZ+rUVJzOCJLm
J3QBOkTC4OLQMICUw0MGwQwuThr2dziE2WMPfij3Cq7HzIsUTbvpqzqdg2zmuveISCU/4aV2dArp
gF+22jJ1b5GmgJU3xy67c51czMcljM2HVlnKayqajMwraJy4G0SVPCCWJZPTvgb9B9rFhh7W0GF1
lEeAjTxdqyHF6CHSWYgbN8qV2S3pT2QT59KXceX09JR0DqmAFBkh0si0rNOkpoznSwfWaGfLKETo
Loci6o1TRFOpsdTjEaqk7YTGoCFGCGRx8jhrVvwoECGzAHFMunmswHQbgp76h/eO2q8zbGEmbe7a
6lw1EQrxQnWJzpRoBLghUttB39PIdQ9hHhuF5LVxGAHghLYhFAflC6rtAJmKJDMehnZun8e5M8/B
sVpPDZlt+7Qa6nhEdclurjK9HwHPuNagebQjdjdRqECp0Y0Q8JBOu+y0WeDOaB5NPBAN7HkonM3Q
1eLYTJZYCSQWNLl0FcK2H2UM5ovMEccdnSUvmT7lV+44VG99nLsPNNWiLg7FYT6N6rZ40mqjeyCT
pvxI0Jp4jUoK0LxwqZzUtwj6NRsbNdjjODEwxKxkMOYN8BuDdLvoBSrl8aBeSncZLb8zhXbnSIQl
6Zdy5VU3JLXtY+A5FsCRqsNljK38VLCAPmL6NcNgipRO9awxrFZZQhHdDpzwd8Pszj8VB4wfess9
8CZaXcbayw1Hjj6ar6DaZ9Rgt3iPUbqtyI5CuR3i5SfIP/gI86J0O1eHi0o9aWaXWKq/NDgNY7kv
8qE5jfAmoT2K2nib7aFKfVub7OzIcodm04rJDP0W2w2KkBvOqKdFLS0rqHv2JyrhpAeiSYu5LQcU
JqC6WE9KmU7ymNqF8lRFQzYJZpq3rhPHyY1tF8roOFuaNA1IBTrSn2i4QzeC6p7heNSxKLZLt+Tn
nY0YZ245043VoBSGyPXQ0nTMFNDBWshWDSB/5FC9nPheodv9Uh87GlejuRgAmMlCWr7ME+dp0abm
okjZj96MDB26t/1Umdui1RBEF5Du/bpTZneTCJ2DStiTTcebFdJyBSOxTAOIyyXFjtghzJ05mC+w
6sYWsYhluucSsuxd380DOqqaUk5bTdFNWmkB5JbbycnSK32OHTUYe9O867WhW4JazHHnTbLtL7ql
AK42GDCb/Br8teEDcekyz2DTa/5YL+RMx6LR1MBpZHtqq3H0lki0g5EvjeVj33Xd1SLq6LoqS+VJ
xxH/WKy04dSY8p4InFYAIZ7dLNuoAHBnPzHC8j1JGkMgKrHk8WWjUg1Lvmmeb1NgeTplz2n0Wo9J
8VGztGa4kboxHGnz2tY7xZbLc8vhXpd9dxKZtF16aTeld0bTWc8Y8E2yFX0xXpD91z7CqSgvldQ1
p40zz9XziJYqqs5ZJ17coqqnox6vswZRmOVP8QoXpbgF1F004XaDp2+q4kSConoVIG4yr16U6YVa
pUndusz3uZkiy8zUFaxai2rqrVWQqt+EEwKrngY7nc5LoJHZTi+S4TpOQ+WarKzyPKvLeLEmB57g
jA7cEYXQ7ku6CnsSqUlPJsNaYrGdkon4aGxOZEHotiPXmGexcSLKon/FmJJ349Sz2CynHG5VtAZe
41hwI0zwFtmgudY8RxaC5PQ+wV7xTa3QuZrLnA5mp4tLf1B7U/Pxj8P7ZlHdUj2lI417eIckTHEt
VBkWG9oARRnUU16naAC72VVrdHDiRBkeT5PsXuM2C3O/h59FXyixqrVxl/4yLjbrxY1p7eX41qb7
aED6us6tut0KbqLStyOz+FCm1npChSkftlFW01goeqNOyJQrw5OWIcLnT4pqbdhXCxXobZWfZXYa
IfYCe1+izze2zI49dg4+R5b9yGgGrIHTKUlKTtgw4F43nHw0TRr9fR5P9kgrMZ/UM5cwi8E4ThOv
FKWa5mSM58b01KkukYHFmNW3ixVVsefQjInKZKYxqpsMOiKhoPdHn/PdvA+dxZyPLNoub3WFYr5N
pMSV6odU2C2U8ld0A4cjIrueaLrhiZZnnqJ14qraNciFQfEfJrfi0DWch64LHZZBFLtt0JcDD2Cs
TExvToZC+gb2CI2sjdv/mLLFfuvIC7eBEgFKZVo6d/LddHRe0ZPVHxq6+U6NYU6fiEy1l0oXLa/T
WNWvSqzRYUySY6g8Kt5Dbce9n543pRL2Pl2fmeK1cxxfIG+LCaTrPQ2jYYaa5lZPrFSlWaDO7jIy
tGqAthqwPl0bM7j1cK5eepnrL7XUVvVaVHM6Jn5yOHRy4wEGJKZQJ/Nw3lnZMLIOuyikpDHPJpqD
Q+xKJ0gw+FKedhxk8qq7mWF77tRkoH2HqqoeXfyvJFC4X6pApeL2NoGnCqfQjGJ+iEbYzBcJc7+T
5RC9j47aUt26OMqyVfoCZTFtoqMJByFfdp3M2DEQlHXtzA6rBCrnsFhsu2Y9D/uqjxELFUZN8z0g
ydd0MKFlk2PMETsT6PwiNJTOtNIkhZKeDERgjQCMqEtDvcUxahOYAHNyQiCx46HzVE1P+y5KCqgD
9KKuWDuFhscbKJSasjFGWdo/p6aI7uxsVbghfNpmUVDVrRUdk+NQlnsHrqZ1Kcm5Lcd12Sz5iV3m
1IFm4PGW2E9cR89PFejeNGP2lYx306DO2TUYq+EkSpVZBpFQFfVkwNbWT8zCzOSbEWNkDh6du2AP
ClKYADerop/9spfpvBt7J6ECkCSZG8IkS9QoiId6SE6MjC6Vx2hZ6nA6ItHSwEBHNnV2Tyi/Kboz
RBMw/DhOjP42x77pT6chno1rIbknVS+h2Kbd8LtFup2raHR/LEVOsdloDo57NHJEGDcCkydE3tN2
09uqjtrihzOCVEtxvtUserABztGUawMn/JmWIB1Wzb0+T7g8TVwGvtN0jjujGVD9K2Kp4hJQMeRl
dYEgvOAe1cANZlCuMdIKKGlcBqjO2lyXO0QVoXNqDS/urF+K2Dqxk64d0BCUoYoEBtS2H5qWLcuV
ERMBrI+jfKopyBupyU9sL0LheXh3whCJzjSpx3LbCKVQKQyXsXJv612SXzYUF6N01UY9RFerNkP1
BGdYuNuhj7rkSUK8R3gAJWJpaL4N8QWR7zlq76vRKOZN1FN8cOdEQun9vAyFgiiUNQNdGNA9brwp
GhROg6iqfna9xtYa0EACThouLZaeZa4OWSc50kQ9RQzM60uO67pXMKdcO2wAnmJddBe1Wg4crjR4
5M12qOAynMqQGMKHq7pzvoG/KfRnqyxb57yyClC9tZObYifbJF+txq4Z7umlsNfrHyGv+WHW5FBK
z7b7sL0slpKQvdcoaUVfdh4DzpJuUsk3NXMyTDVJqp+IhBlfVCmVe35Zify4QudoOdaBturcWVpX
zEGsNGW+TeI4S8/cLk46GltSe7jS1AmxZGkZ/SOQvWq+REnUdDzRtmr/RiOHWW4ccxgeplTniHbs
0WgCA9H4zovyxb0hSYS0oZgTq/LjmYLgTaOmY7nrm1hb6cnSxqNwDRO9qWVqJxviZAKQZJO2YVNj
0jXLYH+Ela2FF1OnYN4N8yJ+hNOQjCCOsW+2vcyS6KbQIY4GUl8m5ZTqAFos1EKoCJsoRgrmtkkH
/U7yEsstnAIU7cMQzvWL5uaGdWQ30ShooZbSrnZLM1X5NYKXWuvNZieL8yx1wuR8aUKqh2ZVz4aN
VMalviWWPzWPvSLM7NQc6lT+GI2qTC0vi/Hf4AOAvNi51Ognx1GfrdQBMQplK8e2/kAQtvsJE3ap
vBD5ePvYms2oQMBdN9OjIRqjG9eNuwK+Jsk7v1HFmEP7aDLky+uILjaUSKITUrJC+m7R40YRSVO0
qw4q8UzP94TPWjugPzy1HEMr6C2sI/4Pj3icy4rdms9Rwk3vphBSSSmksE2qaR5epjkr3SvoEV34
kixaGZ+keJbOKfwRJ3uYMoIap0mqzuVZDHDXvBj44MuFYujjeF5ANcD7dPO2LzfYtLAdIN+J4qhW
J9Z/N9aGBZvDtNNVfXsSNrYdSvT3Zh8r9dOSNtN7Mo0m+iRlyDg3jio5udAgdIpNoRXqie20CwcX
NpAz/+hjUTUfc6QKVM8S6XbalaXmxb0GQsXeTL0aXhl1ia+eQCDe9HVK3wYTln5EbCl3k1apI7Yx
mInWs2PZw06dM+c0V1NHnrqtivueC9c4CaeU9nu0oPozy2xBCciudMpNY0K98CjV0D/kqFHWRYCB
m6HL6ubVHCIHR6yzp6vUppKO3ZPP6P1aWWgSsasitNInkyo7yLnmT1zcatkt/ZT/ANIeL5sCxkXh
w7LpoPuY0jib06gSm2qo9G7Xrf1OIHuyvN/BnkGNTaDZHm/aIbM/ljbdDTAC6l1v1cNZ1WtO7tVu
3D9xNxcjFOIx7DYzkRQFRnKandpl0iZBn7jZuEn0utlozaC+iC4p9aMqXfd5qzZQTpzUhq1IhnIO
Elq27ngjRBEwG8IbGefE62JzhC+fNvPwao2a9TbZUZn7yjAtN7UskMjgUzfnditsFuyimw+yTXsT
d5niv2YqtMWXiZ48g3Cpum2TDBP0ficv64tWUWvIKIk6qZEX5sn8Ztsd9a5YJ6GV+oplZs8mQnFn
uhuOCwJnPegGU02HWyIkjbYxwD3c5o5YjKDQl2TyR63u7+GnAMooR4p7g5ECusfWce3It0aj1f05
ybrG00StfjTgug1k0MlZ+POoyuUoVTTCrkqb1u+8uBxkxayAz6fVLHpCUUohMGC04+DRdJ/+1ODl
Q5XRJZdn5NblU9VpmdhCk56BaluD8jiWS6rE0IAyTTuSZq9rsKUjrJAUJ7H3u67UwOZMg8YUTx14
8qqs6hcI8FURhEoYb9x+Kt47PenwYav+J4Sv3obzLxQ+sFAwzGNchh+rwk/mOdCbjKArDVauO1nJ
nZq0YexJaTimr8/DR1wS4PHnOluQjYWG/tYKgPJ+ztq5FOFEBaOFZUz00gFKChu77E+BX2pvipn2
q5iL3d9pSJ5cT9kssC8awn1Hea+iWGr2Ra2d6PkYl4EL7+utlJld4ay2yU84CTZI8RKjP1BSdSmx
4mG5b2KU7B5DJ9OaDE8BewNSe5g5KBb2uW6fLqIVtQchG3o1UHZiZxwsEge4cKvHSYcm6RshABaf
rAJkZkXIAae0KKwlaEeFw1absGo99rGjc86OJsHMdh5BdjpFYvlA2MK3CVqK5Q0wPAtO9VTBFTId
cYUxhDWbO+G0QGxSu/cmmRjZqIqo8BOHe5uiuJaqBSm1KDvOAPY5nlUgQLEB4gPGHrSL6ZtOav6c
kANEHrnoGzZ71o9K0FcaAeKmGdr4YhgQYd6EHGnjeeLk4IQkihmjn7W1jt2V1fUZtmITI6Q1OHCn
1W55MERDJtaeW+TaEg49nEzZN8BdaOpy1uiS/R71SGBD+MZ7PXJNcqmnRtvS2pZEVfc8L91ErHFY
sV/SkFAFSyk6SCgk10YaVMZp8WMiLURkTCO/rdV8Li4UJXYygL5u8sRizMG2c+VqgYVTtBNxnfbH
Q2NJZYNiAcpTHbc7Us8oFOqBXdVFtBvdCo3sMHTCFiVdI8HdUe0SvTDovp2XCuQkuOLsgaOodAlZ
9FNbxViwlXbhtoWueki6A2mi1T2fgp5UWrlRICPJwHaltVKwjbg9UsLScI8BrJjvfSJhKBYxgarA
daLoZpT6dOsWxQlhqKYO+PXUNDYJiB6vcltoU0ZvznqgggNuN7XuDnOg91ULyqcxhjBwssVSN4M5
Jx/F0DiJP02LiI9zGuwiK8BbGaZb6Chd7w+UwhE26oR9ETp4MD5lgeq7U4Q5fj7m4mldqFO3E4tE
hsHG+9ICKfThRva2+MH2gBDekiU+y9pKg66l5D2q4oI4hlJkAwkuRd1UZlpHAewxtg9Rrx+pXuk6
a8FRH0P6lZKNW0F0gYFHWRLQtTTPd4kG895H7tomJ7KkRMIReYfh1cYJzHInDwntEi1RbtsUsUou
90p91RAOdRBZm9r4eBllPu0Ssh/w7IeyvpwQjFjOSfqqPR5DP4M70Af3FImLZjktRgxyH+dXLY9q
aRaRPyPQirXjdM4Pp3YVrj/sqSRYqNiT0Q2Jjbi4avE2LhKYcHFgQ707N8O5eq0V24j8Qjb5h9s0
y51JlmrxemBJoK6bJAfWNGjUXU3G2mpvAsIeehqbsx41Izt0zIQLjUkmpjR3lxOUfeFx5mMgwdPM
Tls4Ue6mcCzMXnOyTzg5l5+NSS+bh64FrdLYeOOwI6SqHMlJgOaqJrclcKXABvtPfdxfkXAu6/fy
Vrbv7/L8uf7f64++/jfn9Ref5X/+djm8txQHvf8X39j917Yv355lUpX7P/PpV4CK/efTrAyaT3/Z
/ILVXPfv7XxDMiCX/42DWb/z//eL/+Br7uYaqs0r7eRy/W0RH+sT2YaSvP83v9V7b4v+jdKK9//B
5/AD/5BwLANyjU1alAQ2Dpi1EhH+IeHwJTif9C6RnjWIza9f+oeEI/T/RXUqpfo0l9D5Tj3U/yXh
8CVSxgYp+JXpSH2u/jcgHGsv72iSuV0Tw5TOUbRvUev4Of/XgMGxaiLE20nLjtFCA8bfeyO1SAbn
m04jl3lDMXcwZPNF5CArPcgdH4o4LjJ6sXae2tlu1bdo5vthyXytg8o1oZQGtryQ3VFI6bWjKCd1
RJGveDPkE4lisHT9ERWxD4Dzf/R9uQ2xgwnyHGl0JZQjSaVqO9VLIK3ERzzAi1JknmX8ENGUOFlt
sKDSEbM3Qy41xfo/7J1Zc+NIlqX/ytg8zTywjcRKjtm8uGMhuIkUtb/QtAIkiB3g9uvnc0a1pQIR
LU5VVlZlWkcyJYXEBYu7X7/LuefoUHPrkzjY6INhae0T0bf2ckAFT7CKVWF4c0NL7MNqsLs+QUK5
X3fceFCPLdPXY53NK8bZxLbsywvl41a9+ocb2wJ/UFbeWcmqKr26yEaIp4i9NTeajbsrzAugpFaV
/4cjterveZHH0SFnCAfavKM97i5xeivy4c81Yg6gus4suNxtfHmaxFpzxKb2QOtg6fXD6bqLEEd/
CcMcCvDsFCJGtVvL5CDfQ3YZz/JorGeJBz2Xs9lcgWqWparVIXldbqNR1TEda3ffUFnu9u4OTBx4
zckbQt7N+zc19GN8Vl0cJ+xSSISEwtYXnSPEmJSJNtg4DKyLdoWLNqsSpKNehN3rxHTLxDAmxhDz
jsDLX4CytZi5wT+pGwAmkTUCvkzT1A36VCQHOGLTarorPVJ2nPHaP7xu0EceNPdNthvGuMJ1Igyb
zQkRo5SbAke8B429+8muzL9V5T+zH/90HD6dRqtWn0DJYR0pCHkb6hHQsArSSvgguJmmdmFOtcAP
P1xxC+Wa5cZuEIUHzAIpFJofxMrciF330hWd4Wqf4Ad/O44FQP7MwNGGPQyiMqdXhztbaTdRbgab
7kps6SWG8dSH3bIcTODCxOkbkdu5PnVmWbZz8Sg1aiUnUv9p3oUzAy/tRRVYvr7bLSTqD6fWAooZ
wPJ31aYpPbqACHVshyQKUAKVog9dUmD+zgKsuQuvvz7szwf5tzvSMsiDDmnsfMcgF8gBmRkcTxp8
x/nO264uQTR/NBxqWv92qJaJShFjy8OGQx0PeMDo24TJ09cXc+kILcsRNWU3HpQcYX98Ku2bqrnQ
s/rzmwXNiMlV6FBDfL8wQbvildkY2aZ3VR9fG5vZEZowGb5+fR0/XQ50B0LUQE+/0daMgEpwcEgq
jlNsFcehT8DePS2/Psa3roUfFgMqurRiAYHWe631XZkhjYIJMy4pYywcKL4jO926H2inLqIb5Jn7
KxgScSaTvbe2xpXZxekj2LT1uwPhI/7fh2aur5BeU+yMG4Wdud1RQBVIIykhS6WqRJYyXu2GHVhD
k8PtJgaRv009sshACaIrVK6cpIldmn/9bv4W1nuvS56wGZxmtf3aLd466ILFdj7q5N1Rj3CQdE6f
fLNJIGbAoXuirv9WGbc9VOrLoDaJlIzYgXEz2KWcv83qLlg1HZqK1qkXnlbePtlgwvNgheBXBAnP
ihCpPN0Vnd5IR/OTgv2w3vt5ThBRbWda+t5FfS17WZf2h2ns7izztCTqva5tv9ZmEOwumq39sWkG
pI+p4KE5uNp0lyBryBhF45obV0VE6lkJYUIEA+qAAn+XINB2rP283Iais38qY5OKl+6be9MnCITo
HXbkcKbheDNF5kkdz+JKm8TFG2q84jS0F3XxGkMdxN6oLmGfmt4KCt9jB8jOc2q9hqenxrgv4wGb
0zN6evPVgcTFsXGMw8CJ9yi/5aUDUs+tBwP3SE/cvtpMT9ApNwfVYnu7LwqPTOtIKYQmfUE8CBxt
M90cUaOos4maLp01GjqJh0qJbxvRNcPj9NkzG3aK5KxybU6OkfbWbw6e0V8tQeWQg+/a5MR78QSa
l2kGb5EAWTPTd/tlDgqssSv/UCxX0VYMjuNEq5y8WLuNtpda1xrDOg3RNxkca9hNTLFX2wMx8gaM
jp2BTtZMFNdKivod5sZLJ9k4xwg7Drt78XbgResE8bT06PRfEPNzrZBsHyAsKLMDOxzTzEfqJAo2
m2cdacHevutxz1Pi1l09NbrfPIKtJTedZkhzgCyJGhUjbpLrbkIeqt4NQHpdVSZSPRZyi5WDrrhb
Ny8qLUmqd6DNEHbcd+ddeuhOBZrDVXRNFcSDZMM55IlDTf+BbBO7n0H8xCqLEycDDwODh6fRC4Aa
MPZYmw6inVNsEQvMtrPSNp7j7uZpbZyuUiubZaf9dbXvTxJcWTike6twRHsBmd3Ir5vXxhiIJC3v
0JVzVvbtrsB3iXIZZi/18X1vRLILys04IHpr0+FXH2WnrJbaCVXP7kluKSBH82Zdkrd4660Modfs
h70ebffISKIhX4e+sUfDdZf7PbJLlF9mB9puejHSYEdpQReyoTS5jU6TfIsQjlaPk4JqiJZPD2H6
lPNpjaa5/ewKvlrOAPZk6FLC+iqLK+7D3u2DsKPZ3qMeS5f23dYkdiiSYdNJmJCmF+dPQATn8D+5
kWV42R4MbZjLut5M+/3lXsvcVdeUKCH5uwMSX6bmVp1SKGcSNLYVbhdlYgb7PYXUox7E4cFdl6kH
3bU0u6s73SiH1kapkO+9E+17aUR+eu0axWEyONo0jK9w0eCrzZMcKAfTMqmCgX0SnWMyPKnGdaq8
6grjfr20qoO/057g+3c36dIEKsjg5PtZlaVz6rlBlCZP/bKzWNfl6FCtQB6T0gohUulMOhayUug6
VqenjRY7QEeEibmujyVJF3QKVss6z7weB+rluWck+8BYbb2yMob6qgkO6wFLeOcZzQAYWSjibOD2
u3McTUeHF32P6OS6Q+I32QzDjgMKaAKywKVFzV/F9jgqw/sBBqoT15NE++gegF1259GA5OcuIgMN
U24IijFc2NpuphdPphZel80h2O2meb9ygGm6VIXFUUu9crulIhOkinxsG/s65m6/OcyAh92Vq1Ru
IIQprd1Vz06mJ/TAGxP0J1q9Giq96wpGm90FGPu5f+q7TZCgVvWD0msBeSzENt9v6R2SfRHE1KVn
rrPRhoKcBcuWSdI66w8oWG69JCUk1GjvPRoCfKADiZNr9KNxvOtOob0hF7Wbd6K7eG9fOLUfHMLW
mbW2Zxtmli0OGRKpCeCtcnXVXR2RSjwJs7qjWu8NqsSr67+zPYK8wPf3o+WJ69TVyiPIUq9zQKPK
uKubjW+Ahvra+RgoX++H2w4EGcMMHpCWhe9ve2RXqnsw5uIgI7Aaa2h28Labet50oZZGmJY0ktvb
76+UA4BKmHvUKCmfmjG5xYeQoUA2I9cKuTvG0m7GGoV6kwyditGjvSkM5pXRGLdGoRM0Utk0j/D1
207RfTMjk1VjBXvrrr6u1zc0KUL1Hcq46glIRnZDnZBwB5B4VSKFCiN8Frs94yFfubqBdxJWVNIM
KokgDyPTBzUzK/V6bqBu2dffEeCdww89V2vO6u3uKGk+AHtz6AGZb6m5Qbc2Xe1SpNL3d5HVc/uD
/aLKtad9cpR2tLRC0DwUgb3keFpWnS4YiWaYHld3x731sCUPeCI06Wql3yGdSXFO5PbmA+gYqGB6
zqFZqrPYqdCKWbOR6BsWdHSp4bbdavxtgvw2cu2OIEzgqkTgQk3LWRebGJVLo+OpNE7/1J/suMen
u2bUVBn1q+VqcMEz/iF/RNfJt2QUrat0GijP+VNoXBX9g0nVt/QAPFWoZudBNFuTDIa8/dsU/buy
jTdZwv/tlOF3Scf/PzUp/z1TVNZV+6P+hNlHxYL9X2cfZfaaVf/jf43f37frNPzf/yOots/pW/U5
G6k+4Fs2cmD9B4Q1Ol3ThDGUbvvEtN+SkTxDHnJgEkjB5nfOUv6nklSv9x99YFCDAST7sGMavOc/
haR65CK7ELR0wb2Zqong7yLltr43sH0yAJrqlSeWg+sbKqeWqUO+ebM9AMvzrR3wPZqzqKKX4752
lSRBXTpW4iTpcgthf27gfHaHh3po6WOkPyCG1xE4GYHrK3BrEZJGs3CN0vOwi6iARdssG61rQa9v
EEo7RbXcbXywNZ3VENc5taVZsI/iaEKgann2ZlSmgb6frDBKkQtwztw6Fk3Sh3F+CtaZR/i0ppWg
RNRiGo3tu+omeTs8mx+H59TvGLNjslhvHo9GkKwuhLutTNyPd6hlpbV+FlIfNTSfPtHq6fhu32dP
xZNmSfO++04pyn7p5Y79kj1lT807CVxqoqcXEPrRMpHhymuO78g3ZproU4CiJSEb7oGubV7BfuMG
IyU5rXR5VMCtAAKVHjKMzeO284G+nEig1YBCEk/u02z9SU7rzEP828bzwyW1aQnsbV7pwCeJc+yH
vFz0t8MujHSd21ybE5DMTh+dRf+hmSQ3p7v4UXc7+GiPOFXFTqYnMSAQSuQASMH1HkcSz6+URLo6
b/ydp9nKBv2bTvPSBOm3skd/gQlyySr0lefyaYf572cVvk+CnVcQ7GMQdHVRpoMtpuWXJr1tkcCv
pPvrtOiL3bZHXybqoKjj0StU9/+uJPSPR2sZ6d95tBZl0LfDmYrpw7R01VzYsnilccpCVIoMv5GW
D4zUpXHXQfBIDiR9FBJBHh6mRL/IC53QMS+YJ7qqv3OMfzgBu0XPgQIvSNgkQgnH37to6aCR3kiD
yBsnbyvMh6OsJ8iL0Tq6u+k/H95WhVD9auABBN87dEcBQR3ly4FCBEDZ65dAFV/Wo+QgdWgq+Ott
8h4u6p5MLMJ/Gd92ZqBZ6/H6trsX/Ivv8fuORNjffkEN5WALHVGbDXhQcHfCdonrS0rIlbupRU1Z
5iac1B+QsHRuUZe53tN3lgl9FM7Dx9NzDhzBkOkMvsRr2kAA9k9WopmUd9ZW5lsxsYnEH3p31dvO
j6+O9/tx6CTXBd1cYn0dF8DUEWMRN/QtoBhQQLIo6d2jSWofeafHTdCLHHSs1h8Rz37kr+lr/gqT
8Z7mkhBQqrBmb92Zzra7c489Tljq+a1K5ISS4JPCTWkiqyYaKHOetPHaqVAmTAF/i2ZZ+6vcQcgq
GiMQt5Vfm/fLw9yy77+G+a84zJesSZuz+p9tTb4Plv5mSxR3nK3I0THa329lxe7Q60f0S/i5RgeD
ZsyPhwL2Zbs6DQelrtF8AMbz65l96ZCtzeGfcciWvujfLpNyMYxG0HL025xlsanFxUBPDZ8sgTyg
6nlzf3KjmbzUM33xQK3N4R8+0LnA23JS2XpUUEKIq1hmvx+4tZZFtNoWhr9bAY3Q+9lepMAU6A/d
DLX14eBV4O2H9qCyJE1TdKScaA0rLeoIZXnso3rWKRx65pLgCPRsFEF3ISHSoIh7imgnO2J5y1mR
o/dn9THJm1WcOqv45qAZW68bo63w9ZxAK+lzsufbAH2+nNYenlYxBSFayfyBLhNJDyyUoSeiJmT7
Sk5BbndQ7TjbtcNmRgNwR3QfEAs8FHM2jtWObgxhH6bp85bmQAflyEub7k+X6efza41rmGy7SFlz
fkc8+6BDK3gA/gt1s82yvOo/WMP+UHvIiQ2QDXzZTQ9+OV1fUO+4NORma9//iw95m83gXz3kasZ9
scDatE9ZhHY0QqiGXzwXAPPo2HuuGhFN0wsb/aWpZbaiiT9ial261lZR/B++1hZs5dsyt3tonME0
ov5rWa0KccLNaR8b/sNDV14hblaLx8db1LO+NifnwWkP3ufjtMwJrQXWDjQ3y3UUXtdBJAvRHa38
cFgHL3lQBgZuuyVxkAOakYXf8XW5ErnAt5vks1Q8P48ct4OIlsUfe3imubg3hIUS06yWezG46NS3
tBB+vDFt+1Ie+usiw75kJxFfY/9WdLQtBl4070VuLCmFdYPyJNO1TBf5qLgClwY/kU2n560dfH3z
Lp1Lr2Vnwj/wXC5NmPN++ynU/kcnzE/37U8TRqEbP4f0ANxJRSZMmJ0H9MsaVU8Bm0zmUxPNt+5h
f2nRq8/7YoKeU+ifrmu/Kaput2S8a+fwmhycwdX2plhLk1aVyInWDvtdDhaQOucQ3viBfgPyeHeS
hQMEXqG3LwFvLq2Y80B8OqF/+4q5OGKtNP/vHbHzDPhqxFqecmXBkBRD3OGnicz8LmGxXA0Nw+l9
6IBLRULr9e+eJS1z+YfPkos3oWVX/xk34WcJRPj/Idwi508+qc1pDwC/d9pXueE7zhNSg7m396dP
iaidB2/jiPfQFYApnP7Vo1xUri6Gy+VMl31xdIbjo3xAsu92I4Zfm0hYnn62fn87KaNlI7cNONLs
xEl1fVuA3CERZC1MgXztjeU3R7GjLsdv1SgbVyMW8oM1Bba3yD7qV16Zy87wyNKvPV3cdby3Yqg/
mk4jB8OVROpXUFe/XRGcLFbu4m4radpzjyPyJcOgIzuy71gBiTR5GNLB7tPjKvlya+GjFbjxDuPI
ez/JnXuS4GPc93Js0HVzMyc11XHxnd+z6cox5rV470g/iH3bpWPcsYR0H+lf4eNj2X/rO+9bdjtX
lmJE540XvbBVv4R+5a35VEv0/LV8nZtTkUzmfcd2TTcAPRDAJsJ5WM5WuJVHM29A0xd/RveJ3wdy
7a8m6f2aQ1qOeW3PVLqs53eD+81HPWq8e5orRlzPayxfLWfyuHfuZ31xT3pL3s+vE+kbHC4VWbB3
AKAI/56nJhW8Dchx9gUv10cAKU6y62VBKkaz5QKhT4h3PFNY7rhy1eMBrJgYvx2uQP96jSydyq2d
cSPf7jRMfyIaNveNfKMFUSS8q3TSCRQQ3sO4EdNtQFnYYYNw9vJhOt4EpVO4ZIeuosk4nagPy53S
i4L9aPdA02Up8kzs5XG0mWyCpuSfVH5EM6IhzzvMNdKHm8lxpF+pw6ozhGyTrztQwzxi8TZ7NP3V
VV88Dz8acXfXXawdunS7QhSTrSi4x7kLZvnBfYyD2qUBy82Cx8qhV885jfaePeU2d+RBBKHwEckR
w1QOoRa6ELjpyjX8wSx+WgitLFXenChSq9VpCqTAuFIuYOoFmY927fTgnLx0snedue2DaB89VoHb
G3GK3tFzpXPB67tkKYzWJv4vsRSX7k/Luy/roqgP5fn+qEm1mtpXe3faEZUo5FPPOTmAruTo+TiR
ru6zBlLR9cL5ZDRCvPX3Gq2Wm//LaP0yWv89jVbLd/wjF+Ul+9ByK/9I+6mp9q4fjDllLXi9z5ir
dt2uY9SrU0SnBXtT6ZRO11f7Y+XuvJ3XuI178k78TO4OHpBdfy/Vc8cRFGkOTf38W1Wk1HNHefJA
GQc9r+f1R3RryJ5jeppLO60bu2t343QAUdnXuyGobwlu0gESy881HrW5oOKjNdIuvfSucQ7SEpPG
cXeuOdq5z6EzcPqu2kktfxPs3c7yyC6KAJO356+5TBzqNMTseAxbvBqs6QzVOXH7rMtnsJfnEB+n
wX+neXKesTtex/782nBqHKOduM7kRGtEPBnMilfdP8kJOy3qy/PJ/aNFUiASwy3uA4LXkACdd222
6bfxHS2mgnyGLfAAj9IUi0a8qfvxoU5o+cH2zfN0kZ2dire3N6qhI7lxYy/0tn6C82oIKDq83FW3
JXKq28I5epaXOLmvnIK+tJ2t//VmwHheGOuWK7/uH6I0pIPXzxm9hrvXSPiseJSOzlauRnK8c1SF
Uw2jMdq7eZAGfT8PkAJ1dQ/mW1cjiZLjha9dc7j1QjfyNvyWkl9P3MiJGXDdsT16kM9/K/zIo9VN
bry1W8ktz/NqD7YO9zRM/JhnD8N4SsybD5zuVQJdlAvhCS5o7BUT+P9KKAWEcdXzSxfMfHByjw6e
/srVhOYhMSpDvOkcH4yL4dHjrNbuisuw+Dq6eG+OjcdduI1MxoWrX1l+z+uSCNoGOy93VpJ3kjgu
mWCxh6Cn1Ia5lCl4GjcaiuKmG5xm+iKbFIE2qX0ZuTDgSxLA4sTp9EbpcC0E7rlb+KmXuN4+qGf1
rOvRYzDik6YLB/ibjEYJ74JVlCmsXM/a6cotjiSOoVzf7fh962bOgU+kmxFfGgI25nHtIgTljck7
4YBqfub2XYsvmwvCaVeLh8TA0J4MJmtvOJA7Yd0crxpPQKoSyEhs/Esyt5dNRSth9ctU/GVNRa+r
TEHbx/+0LbSD3VVDW8W6j6nYeRWGonItf4fBP3irxeFvG8OKtaRhI9QztLb6yj70nK57ZAWu/K48
gpJInY2X+B35uiNgZdK6AeqL0EYRDjQOlC7Omvlsswi3cuuPnHRaT/eB9XBgPhtiRR72NDpeATtw
WBWhm3o63jPxBav3KCn+85HGVVfMtIfoupbb0SCo/dpn8Xm6D/oKFGgWUNSX/fPKwdpdgqGcNYi+
uk+tWKhEgzyN9qXhQ7BxXtGNJJKf7qXaHhvXfD15OweBUrZR82EbnLBKBhZSd5SdVA+0TYUlG3/r
JNw9mPrcrVP5Gy/ivoX8O8RShu7KgfGKn6GboVS7drde5Rd+70XZXrq0ZIp93TiZHy3V+xLQKeq1
68WazRdInVNMeR+2t/eiPqE33HgF748cxsZN5MrpcMN348RXr/r2Ssg7eEXGI/LU93AEC9aoNyx8
fnLEtVvIyk847zXjsvUKueU7PVt8JW7ucU5cY8ougIoXZ6Cs/sqJuI7E52ua+Op6VOYiHG2c0xCm
Qo6kfnKeXEnGq9SRz19Xap9Q78PYznbDBJOrzK6NA4HKo1zLeRwk+AwT6J7xH+gVWpijKtheb66N
hyzAfLO31rPqpjeimdzr+yRszk7OgcheOTMmj57T+CmjANO7jNnloBcmt9SXlrv1s7ONzpx6dnKx
7lLtLhrjhUYS8/HAGHRZJSuX9hKJ1qOzEptrU/YoKMRO5Hbmay/2Ijdync0iwjnpOB22d7V1FWwI
pbdyj8OtH7KlHb2jk/Bc7ZFJ+OZgsb48tVVHvspT9JlfyKa76TUiynLS9/IPE8diJaMpeiEOQlJz
aruj0FlmoH78LVme1O9fb/y1wza/Yl9bSZwS2LCkW3LnEO6WlGQGZIEy2ZnavikHPsrHk2pi+8tp
wVYJT6SY7tlD0ep1Shk7Dz3P5KIrblDl5kx7tb5W7hrwEzRwMgQINR6OB8Fe3Kkr7HNjOGVO3xk2
Q+q5bLkNC4SzdUq3cTJSW7lrL2jH49gDV7D17YSwyRqc5O1wxT6PXzYkFR5UgT6qJj1fezBerdfK
Ob6GzMzKiSeAzIcBcTUtfyrQFprE/UrEmFSOMz15D97O7UwZWjzP0AelNu+MDv7WlR8p9uHjYysX
b5TT5fJ29rwRt7d78YbXt2LAZDPc3FozZ6y8vZ44iWuVYqnEjToKojuCbiY5wD20SfckOId3UAA4
pEEcNc1Q9xoO5iEj3OdOFfjTR6aWGlLT6fNyurmd1N8Ps3HGwChbqO4Wwtds7wmjuXaoC+H1TABe
kd7be/ooGo4YSeWO04HOrFOTiWo5U2glNxJnmelwZL4mGFg454S0/Syw/R43Th9ZDx1SQ6nPZcmZ
5pjyyI2ZyGio0nvCHfguzWtX4dVH5sY4ESvmfsoDXBuXoAy1zl8HDCGtim7Ex3QupCzMM/zlK5Pa
SukYELTlO0idWAPKMy1cGBPPxvSbh6oWBRWUc3xyeFCxh1rQ2YzNxwuHmmt6EBndmF7PQUdhAteO
bGbh2Ob3Oui6OqRIQ0OqtWvJqXJTzUnuvfREc4sVc9Krs6eKVVN2DI/VS7141PgF9g7vdQG9mg9v
ltNMK78nsHa8Dkvo98Yw5A2VZd5ggSEQwGKDQXNjcps0zJwfhBmDXBpXh4W21JbrSfPYm5nTeBIG
0MXdZz70Wbxr4KoUKZnVOe1R2HBst7L0gnNTVpadIfZj1q2FLfz22XQzynBiCFq+XAMflmkzDL0+
i0yNkkow4luPey6drXd7j1eRzoUCSe7nO2kFhzGW2d8uQ1edZT0kYeuQuKtdPNj0NnS2+Njkpe/3
96XfOKiv8s4uy7zPp67cjd/HvGxYxEc27ROz6bmUEre6ZHoyToxg5Fcv0PDwN21BHMf6VyHQxu8F
ZEOZhaRLlXfLz52nRhrJd9yNBlejxvdVzgY59bPDXgDkKUnGEp0yEfEZ/PXVkRxnh09M/S3rpo95
5OFCWo5tUmlVbBc3I2JW98iPN7jVXSzswEehHMs5Awvp2ROVpKXlDTMW4rvzlKOJjO+EG57yxBtS
rAfumno7FOzECgNiDl2oJayW6wCDPSBMDbkjW+75Vurz5B4zF0DTRzjDWDETEkybCngJPEGMqgJG
zeercKcJukJiwVlO9nkrOt+ZYYePtB/3405AcyHWgIe3He18qOKCdNYFLJne7UbmlOFSSXcRPSOp
xlWulhbFAabSDAKmgK/zVOwDV/22oR5Efh9zCiqIMGd0kfGlNtf4dhV0rtmYx8ntbngYq41ZTTj1
CR1Ck9XZqcAp8VJnPVTBINyi8oXIuwrgoD2uBfsQDzUaG4y25k00z3Zf1URe4xTsfTjTOBdI8snq
w4J0lfvDtZdKuX1vSFT3Gd2GQkjB+A2cNVMZyhWIDoR8Yx5zg9TdNq4jX81qFSEX9+pusysS7DDX
b9Q21LlRr1V/7ctqqP4Nn4OvXaudU0WDkU8YRTTIqyXT7oJDeDHGNlrJ318x9q8Yu0nm8ArU1f/9
n70L2bi22KNt2fVpCx8oDjNkmBjkCifvWZlJbXoJlAmP04UgTz3/CQDwK3j5Fbz8Cl5+BS+/gpfD
/wnfs/m3IOUzN5bKgH4VurQqO71Ogt6KMt9ADchJB76NT3yhCfDSMVoAoX/oGJeDsFap4FcQ9isI
+xWE4Xf9CsL+/UHYRS+6Vaj6XV60fcEet1s0ut0iTgYHKiVwj53rHnmgCufpRL9S6SuFHKP+KEhW
UN2Fw48aYk5sapM3PjmGq1HHgKvIPZGHUfntb1kjcHp95/Vd5WVj+Z7BOfN2fxqR3qZf0jV9GEeo
n4CdA/SYOSHwN5WQUTmPb3nWsYqPL+G+Ll5pq9bx173Si+WvcyX9U2T037T81Rv8dPJbOvQvCN6b
iMp8H0Huy50GK3utJj/ZOvJ1Kud2d/d2d5QvJFUzUBB3/CF3yKaPgQnu+a6r1LrK95GHCk7Oy/VJ
XBW8tJIk1W864goowSi9Sq8qvz+v77W5PtOnh4Vxk7s5Ce0C5IhNuaoitSTm8/krpPJiTlZzK+ak
ok6j06gbgEkdnfzCgV8XhF1GdjTyejILUL0gsa66PhCyIh0meDeiW6PHrbAXHx/LSCwpA3CuHedt
7Sw+qAHoXENMqT4B53GnYJsdb3w3JvE9acRKvr1tJNgPavlk/+9K547SBnlBU10wEE5QIY36qZ5R
V7+4416c7xGfXHt84xUKVLB4+xrs8fMs+qeRacX223U8QOimMcAqq8eYko982rsojooHW3g3NOLc
70Qorg/i5tzL7gNeFu5EgH+ZgKC5pUfGRVrCWVPyUGW7HcUVL6V4tXGRN1TXsiHnevcG1OZ4vmsf
YF827sfxAtxUUbv86FR/upKWU33Qjx3zoFEPsJ7yh9U7MGt/P7KX62dr0V1oi8O8cmGnO0SOBsTS
kt2BOPRkBx3MaX9Jc6ChQRmiumkOL9mrRZEPvXLZgc0Uut9Y0jioLSx3h0zE49cjoKtM3w/BwKfz
bjnqqPYhFrBibRxnvTV12ndVAk3ka4+akYN0x3QdytvEI6frdpx4GS+jKeTzVO7WVIRUTlvhg78+
p3OD3Vfn1HLr6zI09DhXtRUqVIakEkUpRPfqSR8cl6rnAYgR1fCMNYEpT9Q9NwMJ1LvfeyOwS3RM
UdmkClidizI6c37DqYKJoUa0p4S5nVIzwmtKffORFtULUwEuoAv3VD3/yS5vUpgt1x3OX1UL+pyv
KtJSN5gqyM+Rkq2qDqj6EGRyYMXCawVf2lGJW91R+wGPVl8pNFp1u+WnKm+rIvOK8rMqpys4kyp/
K5C9mu9rmVB998vcDQ1HX4Q35WBcGE6BQgqJ5+NwA/y6ooJZOevJgSzds3V1cocK8tOXOds9hV9G
sU/htKLut/PO5TSS0OqMt8HhDEuCeRP8mnGl8Ao7Vx91cRGgVwRH5u/Hb28r9+PjdvKe+NdzeKXT
VLD+sFFrh28Ra3D5MXAqEGoqO65y3mrfV9/3ZL6pW1MoaIbqd1UFUrlyyosk12HCJaNIyfZ3Ti+t
1SLRGOl6ddSZ8kg2nTEI9OsO1e3d3+pD+ACpnq0FUnKYEgzvaITFWObyKHJ52xW3iXN7u8wocpyv
EJu4eHtL6b1TNvLrdfBzD/G3tXlu0Pw0j7qHFC2YhhMtrrdXhoXXBdLM3/mZQoH5ULw5p4l2f+Gg
l3bLcxfep6P+2i3/VbvlxfnQqtr8U+bDJWOstZynf99quWR2zyDiTxP3l9n9c5ndlof0J9vVLzlK
Z6KIT7PrX+EoXXI621zrfxan85Lbr7UcpD+v22//1O23bZRGu4iHWecutE+zwsyKENIRXL3+4mkH
cucqOwyDq3RZTXtDQN7OO0gKdyve42mIJwf2wGlugdHL9Qj3YpiMwPYIwD6Ed68HCSUrWDI4q3zL
O00zMjEbAVBvN43PuIpUqi6D6HaA572OZbTI/SwVm0VZiAVyfROaNS+4shcvrxWf/cUu78y4+kOg
0e/aPfSDaOVtUwD2kypZ18rB6qL1e9MAkTHubedBueYKC3twcMZleUP4QQASD+OxdcaKFrKZKhzo
xlNtIjvYa2DlFY0N0ArcnmoecDZXgKy8ZAplNfkvwDNUyBXgEiiP1BnTUB78kA6CrAeBtW/2kE93
v3bkLl5cy1v4S12c/lPk96eRa3klR8SPUw2lQZ80gSnGizvyGncPxNG0VHTJgvj+3CDjspPn7OTc
ny9y2mV6knjkQjihtq2v5lBriSAsW1lbkzO58oLR8usxvHiZrT3zD7xMU93Rr66zlSgw9WxtNSWp
msJVWNJ4diJJ462xXi8q+fISzDTx/DjxUTPGugUzUjaw0/DM1QtgR16WSXJoKq1wdJ90vwoML5lr
E2tojfvDZBnWIht+fffUGX11xq00wmk1sLP+gTOG29Ybk9D7+uONn4b5n+Zgaxer48zINBvrUQ4g
gxLxUcZ3L6qZrDcxZJefKQhMc6gQmgqJvnV6Q683VrBxFcFHXuRcV8hbf5R05ZOxgLdeooxK9kKX
2+uTi7olWObd3l1df33iF+7LoB3/HqxuJzpxX5LFI61ji0sB9s93jd9uzKCVgs+LQ1TrBQcY13QR
n0CFwpYlM3J7pFA74kbNjBOx9wt5VS8QPp1s6JoI03tBkVO88//7HK6b21I85vi0peAsaWhTGcKI
KHxUimv2QhqcluTxPrqiCyzv48Lo6uoufDF7BhrPf9rZO/kJvcaIi8CqHDn5h4F4KEgAq2zx01T9
BT0LBWdlg6/dyaMavI5fCufrwbq07s5s9J/O48+/7gbKknw647933V2avi2D2/zTp2/L6P41p2/L
XP9R0/fC7jho2eC/a3e8ZIDPmaxPE+1PY4B/SpjX71OIsruGDvNjywKncadXmehV+y8R7UmVn0Hc
Q7LxHlsnl7got9g7h14KVaS60LnQ6yq/70fD9tvBW9Z5e6q1rKMf6K9NZDHb0FF0ohf26E7PzF5X
KBAOU8D2Cs4/oJnqANkUOM+lSSPUy7hchiXihYhKspEDvKanS1l4ODX04c5ZPQJJ92azLtehOR8b
rmLn98cIzxHJJHTlZI4ul13+eQwOvmo12pCwX3vd4Qb+kJAuEoo0KtG6cbVhTPyTeBsXpRDJk3R/
aDjQqPg6mvOs/OiCJ742tvBuXrg5Lat/LNawUK4YGcemkxphi7PFH2dsPUfcSvVrF9M/fULSkG4a
1VtDtzF/scXDf1axVBf2gd5y3VN7RCZUb8DTgHcW/Fl5TaoTR/Ujqk97KgTPfXtEc/Ua+IMJCm9o
AQPEr2D+OcUMSoauRnGwL+g2lAfau1SVHcot9TtwfzqSaAu36RjYnRss9ryL3qlUDPxv6P3eqMcG
dYCP5utb9l/sT79NJzXdPi3CJOwlTRYznbpESYV4CUVQyOubEFcP17ASqeOpP6g58v/Y+7LdupFs
y18p9DsTjIkRBBoXaJJn0CxZ9lHaL4SctjkH5+Dw9b2ovF2lQ+mKnY0CqgvdyLRzQKZIxrD32msP
q9jpi2/fnqbgifmYXFcB9Dw//8AEG/jw1Pvx8Osywamv/BiHoQi29nbz4K/80v9LB//dsVGvLdLK
qdYQMDJVgV18gfMLU7H8sWzaAt/S/eeLz+ghQi8RGshfQH+C/f38/XsNYPbw63TC6IGfP6HBjkIQ
YNmLBeGhn/b68tevX+glfDz6vyykY5fNvaTecp/9R7ToJWjRqdCHpw9ocFvytenlY7ybvA2bt/l1
K4/+7/V120Zr5ev/v9HaNForWPIvM1qbSGEVY/5TkcK7QBvS2gSCNoSyF3LilWUPQyfJpxG+EF4K
kpi40iUMPEbdzd7ls7O3vfxyw0a/O3IWOqt/f+TqcxNqdU5K8chYkh+jrTCVQjUQYOm+8xjtp4aY
Q5GSJsiyotjrGTNSOcGoUZ55rs1/HwYM2q8L3UIvr7ovDP1exZDZgiL8Qcis9dzB2Ftv/C5g+Mcb
8xWUK9IsE2ELw4lJJAZ9uCjJif3qgnnTDfhBaB2bY4UxIF+el6KEy9sI8/k3PPALy/8G0L16hRWg
K6CmODkcr4DAejHRn6Ld0ii3jLPLvWUszNI3GKFO6AHo6vFXjlqIjzEAXVDRR2+wQk3F2LdZXOMN
bpbo+MfDzTIQ8W6PmX4dEMr1l8vUe9h45Na6r2HHP3/dXyaZf/TVKzzRVn03WBa+muxrIDnUhdU+
uC9QHTXKCurDjPuyDEbAJB/jDcEt+vgWaFh4DxrVBEmAAonpiC1Z0K8A7Q+WA0VKv04fr9T7tu7V
8Vi59lEZy6Iar3mCt/6+IEygMsBOUBoLpP09OBgf84gq734ZsvgHx2ChZWzj4bZZ4pClsft4/Lwg
geXVh4WP8dGIfjr9evz18ZtuHuRlz18ZnH/+Qd7c0pUn/Rdt6ZaZXFTLXi/Uv95Mbt3WlV0voowN
WYUzWHg399fHj8/Nxg9f1zb/tR/+IjTxwS1/qY94dSjTkUFJdYBLwm1pcYEJxpRgMImf3aRPnXe9
dMEnfn5boqSqx8gxzNfAuK/Ku8VwhqXi6ceScfi6+/iLt+70uvL3X3enyQaIWA+R/2eAiA1v9LJ4
r3bsn+CNNg/JysYWcwIt0GY5JLaPUWIRCnmBluABWn8Zfbv4BMv7NgaI+Q8CRXQTCJBsH96iFvGA
WsZH9Ob7G8hk853W1vT/hnda2dd/5mX6S2KZ/6Nvu+Y5T57137y++fnc/6389bfH7rlL2i75499B
+nIxAf+19OVt2XTxz0b/7ea5wUc+v6d9ufyEP7UvoZD6m+1wYAallCOJgn/5U/uScP4b/hUEayCN
yaUjcKj+U/yS2r8JwSTkEwgkLiGOi//pP8UvCf+NEEqhTMakwx2u+H/7j/8OJdJ/tCu2q39+3b64
sij4+Y6gEMshBEpuUMFc+RJiZbocQzHeZ1bDAtsi32RWQwlG29KrtZ79uEFa7dVq3f9p7l8/c4Fy
r5wAnimpA6lfRQURDlnb26pVUjNNhvvZ9JDytqGeCRHv4uLjp7wIGKwew7iCQ1GMcBe/zv06qdJ8
KCgx9w2J9XWcQoU7TscgnzkNUms0XtzS6CYbsotRq0cnr6LDxhu8WVwKKWnXhkIpIww6cqtwplSm
n+Z5au5V2ZkjrzJ3P1RC7G3XYLRlK7LLorDBw8YR6o5rQy+sDIJqrHTzY0Ya4Qmnma76mGU3pCPR
VWSq6DtzTLyxUmuoaNtUulxQJuUiggopv/OVsueYpw7h+j5lOt47OgWE1pF1GHQhjjOdDaK9ueUQ
KKhvEwtl9/ZcfSVxnPoFn390SRT/oWnHblO7qS+LMB9v4jB1jzmV/b4bGDtUkUr3SrnVkdv9/eBM
w++EQWNNCeioxy0xftbZ+puTjo8bW7BKPOLTFMHyU67QrUJdZ7UFupisyTCe3ws345e1JqMvZ5Fc
20PU+m6T237Pm+GWh8Wwi/Vk77UL4YWPX2IBkGcHcRG2RjUTcSilLhRtz5e3bJ1BKJFm94Pu6FWe
i6c0onrHBqffQzjenSNkqp1ma3rj2wsglAvr4drQ3OVUriueO9ttjaOL6H6QU+zPijzlcY+RQKmw
gjBt3WPSxY8yFMgmRFkbWI2xvI+/fB3LokHIhe1bBLlg51zIxJ9/uiZuqVNHu3cQrWoPMrJQS1/P
8lOkk2GnQpkfyPTIo/SupRPyFVBWbZMm3JOegtqHVMpVxup4r0w+PWSNOsZJcaDawoC5jvze5dTv
MANJzu5Gv/UbAyUgaIl0EuUO9kzYK8eadbwaRou6d03iysdJDGbXTXW4gTvJcq3OzgV+umJYH8UF
xNbX0IqOZRmVUs13SVpcjFFvHUaCQ4paI6/PRLonXTM+s4p/T3oMGJqdySt6JTeM8Tr8sW2H4NFK
LvvDFtm08y2ysibWppzpnWahfSsqc23PY/7VdC5ascIKipM1y8g1hSyW46W2+S5E7cRBX0mFg1Nn
5VchbuLWHUq/y2xUXinR0AstmtYLZcox6rarF1/Cm29z37CfH5+wNSReXl9JLl1KFByZLVfALCq5
I5rMte9iiH83VhJ9bRnOVio5x+goMhmUA/ZuegMplvJGJlyG3jia8EIaYbM9jzPq8Skm38TgtDco
wwgxq4lN0Y0O7XnLH6xiK7wrZYJIW6B7TnJ3PbmeumNWtNp0dywt6k9UiO4w1KEErM3I3rIiDL41
Wl7pqRq/FGWFBSxICXLDKJjaOjWtn3FdpV5VpN2dJVm9j7V2zZ+X9i9BuP89MfO76qd+7JqfP7ub
5+rfQNF8Efb+r2HdPkmT1/Lly3/9J4SziFS/UWbzRez27+hN8t8c+HUJB8MU3AwQ39+ly+lvMB0w
vRyuVdqui5Pwv7TLKflNMseBGKMtKHdtyv4KfltptQipuI3TxHGeAAoX73J+fWuVJ51Aq9xpYjVk
sKyh/d3E3Pqu20bcxUzPd5lTTEEoVX9roQPmIhvj0R9qmt9P3RAnGxZ/ZdRe3kcA3REbkAuyhW+G
i6dRHNmDJU+cpuyi4xhJ2eZpecVn6XrGVZhQaZV6P6dU7fIkjxLPqqgfdlmxIaR3bsRfXkQBYUps
DrNduYZ/4UxZqN2enELd5Ls4ijEycprb46sj8g6WfalU/4cRXx5DsI9Al9hK+Pg1XzLljhV21IQn
K8wjiNQyNHcVNjLMsXS8LOzUYXS6K07d2aftPPwcqwatlaGQF06apT7LmnxfkLo/jAWkDx09Rxdq
CMOjNi49dG2SB2Fhxisnt8Z9VtV8T+y4/VJ0VaG9tkjdHddNvYOO+RZ6XY2J//PLFNC5TZfIAGW9
5ydLTB0tDOfyZGl9VfVWIJLmtiTJda0hLyn1EYjRcyYRVCVSGXHis8kEvIe9GutjHPU7bod7yjCX
U0sA3XKfpvI4luaxE8KrrPBgUYjkWDcfb8jbbUegRRAyKcRTDH97/tY0jEo2dJ06xdSpj5bKXG+q
6nbDlL/7FCA5OBcpAS3XFMUYlo5KtDpNohe+TOnsTa0c9x9/y6pH6WULFhE9CFAj5FMOXz0mYjX0
P3MaPwEAJQ89yZ0IvYmjAV6O8vahaXlt75lKk9PUVH0ZuHRobmJlNxiTC1eBSbMNHTASNK+j3qtm
pyh3hTvN6cZ7vrMalNsuPJoAzoRa6fmaZ3mTt0wW4SmtKmvnWugipVMrNkzLe1cN55BjwW2ooYr1
jR6qxo7izgpPChHf0ZRJdVVTu/JtLTo/JYL4VZtCijqt2sOsR+VPXU0f3TrTXwVNpsDSAoPgmzjZ
T6X+kQCzHIdRz/dp52SeE5vOn3qHXbtVa+372cxBWjlkP/WFhthoZz8U0zxe0pSW1xvb/O76Qa+W
EhfWhK7XTxcJpf2M9bPDfLhsJnwJIr/vRPLsoByt/b7Moc0wVpjEWmfNjZZl7ZVlzj9ZKXEuezuy
fJFkW7Z8cR1npk3i9gsELUoQ2NCXEpBX1J8YI676tIueIsqjqzEhmOVo2exKhQDmU8NKH2atuWmL
tg8+XpFzoIRzvzzZcdFFwMFLQIb9/EB1bO6dJE6jp0JBC4q4zqO0UjAyoXXRpc6WKt55mP7n0xwk
Sh14UPjyl9r/1985lBljBrfMzbPGd0s5B/3A0PlcFm1Q1RUE1ZOabTiOJehbLe6CXJeYe8EOL4Tj
q4cuuFW5patOIaKn2zippK8Z11D21eXvMnblbuL6ifXzfBBmMBs3djEc66fDnlD8KRlkQFYRTkrm
DFxdBfsVGYHgM/8W2yXGIk/ZlrrdKgv0sroOpEAxihDS0yDDVo+qwYyJXCTuyTJNj7kCdescIrA/
303dx8eaDddyUPJIhvq7cufpIezJcW5GEbiR/GXsAsMfmFPes4R+68dwPlo1/wpcJfezRXtvopkJ
plxb+5xnvzLuJreMu7VPdIYZ2eC+EEaGzZXo2dNsT/auctPOmybKd6S35FXSlsluUk11NRMbGhOz
s+Oyv69zt7koCwszD8qkeJ5KgTm5tuguymbAyO62wpzWJm19wmdIX5DJ3jB175xIKeC8OAOIpOAv
zs9/K8XITDXKE8Iod09NXu+KIsQ8h7rAsAtHoRSuKLaGQ75zIqULkhIXfRFuXffvpCKyK1Y57omx
0rkejcMCIrV1LGBLL8ppgvTGXFcB4jB5F9ZDv3Eh3jmSkP5TgFAK15+tG047YaONPM9wTmJme31B
u/uKRQ+kKMsNZLgiRl6OpKILQGDKxu9kMXyv7l6TZKnjTrF7cpJZ36ve7gOWMDtonRb1hLEY9pls
ID+jJuZnpmw9pxumy49N3FugDCqYgaAEVJYOov8VUBmLdhgsUVqnvCx40HSyvC4qUh+yphgRObPm
ks45u6ZTgtnOY+fu+7iMj61dxxtsxzvGFpsOhgYOHFzZujY/yQwfRVnJ09iS/MABTT03LcvbdBKf
utkmu48//J2zjdo4FMAAWTKQwCuwkE4DN1ozdWqSEcK7kC3fp6q0ry02OYc8nejt4Do/Pn7mGweL
z+KIwuDMbBiiNY4a8qGZORnUqbVjiCwm+rkZM7XhtF5u5blRpTbcCFRUsKc4Vqtb20njFlk3JE+l
VRmvnGvQRhmbLobBcT6FsmmPhLnjZVTU8GdNmxxiQq3LKnG72wINHjtjDdXWUT/nmJajDhcq4CH5
EqciSDw/6rmtwTmWLaBFr/XOAR9ynZphDkgW5sdOTPYhZgzyHUmdBHWihst2IMOh7uJpY9vfOe+g
++EEFHeBJ/gaMpclyYuoLJMnkP8xTHbcHd2yMncIW8NvUlCzS0apD6Xg7lHERXapjSHgjeLu8PFh
eAtrKMZASHDLICTxa0XHIm1m0zGskydhpTVmfncZ+VyTCKFwm8eoeVoAX+c1RRQ/daov2Rbh9tbO
cgSknAPwcSwD4v8z68NHtLka15inMKtnv6wo2w1gAn3F29oHOh2OgxWapzrJMWg8m/UBdf/1oyJa
PaUhH6/70bTfhONWdxmn0WM/2cZTXd5ctjN8odFtcZ+0qg20E1te74TSM9PYHOuczn5WCHJI3V57
GlxdkOaNCUA6Ohv+661J4Rz0FThUaS9XYvWJpMzjqSR28VSX4RhUTU4PKqVOUNauObQjHTfW9O39
RmANoIqZVHIh2lenXDT53FYyxpYWJvEa1LIdmBXzDQ/1NhyTAGVUuLjfS2T50qr1ym84da7z2WXl
0+RMyotqcUkLlwIjzOOOpRML6nnsdzYY6rtCDNGhTtofQ0LtP9IsTy5UV2CMumqTExUs3Hi3t94T
ETr0c2HEEf28QVllkVtdQXX2RJOIBToqs6BsSvZgVxh99FfvD5cMOBk4AU8D83p+fhvWVyMtqX6a
J63vh6asvvdTWnuqqDDuvVXJA6Fdv0/cWW5Z2LfWjEvcXM5wcRa3ucKSgxKqnWmbP6FCgD5GAgaC
ydHa2Z0zYebTUH5PQ8J8IMfyR4dqiUAqC+3BLSF/+YAvwRrF58OWuLa9HMhXJ6EeRIx+WaGfLGRQ
fWJCyMg6ZSC1W3mtXemNJX/LxcAACgdUH+UL12ivnKagRZ5qWkBWl83jUyfm9NAWdnfVsRa5OiXN
Q00GXPSiQaskTcGtjEXt2WlNr+WYo2UzFIhsYkTHOi6sy6QagWzSAXoGeRLdtApSfAkEAw+iUFOQ
FqHtuVM/XjGnah6qekg2vuctBoAVx9KhWceVSq0j+ajM7ZAUbfzUjkP+uU0hA2jzSAWmbtyDoW0T
zCJVW4hrWaRz/wzWALqHDOuI39etmkWpVBKHefoEZ5ndhzmRl2Vo7EMqvinne2PrZldY6XSVzoW5
TbWsNw7NWyuFTDBIQgUHuHC/q9PbdtQe3LTIn+Afu4BPIPiHuDIba/vWEuApAtcSbAzyFevYeSps
OTu1zJ643ebg5UZzlaWVPCDZ1Wz49HcfBeRquwzpRcdeW4LYkePQ5/lTXpaF18qwDljKvqTCkRtP
egdbOYjNORJlsL9A7ez8wrmJ5VhiyoqnIYog7AJuYG/1NdQeBgYVicyCulPb/27JSu2nburu+2yE
3lE/xLvG4cnO1e6wEUK/3U1kc0AYuIowgCtnFUQk2Wg1PC3wRmHrHgpweP7sWluB+tub4uCgOApz
0QQ+/yXB+srQSBKSqSJD8WRUlVwbaSDFqEa9b8u4OLq8FwFqZoeNg/pmX1FagryF64A75yA41/uK
Q5XPsZqekGP62Ysm3ps2o7sxartPH/uSt6EYHoUSDYBmVGog2bpaRduOVGdn5fzUF3myGx3X7MCm
gv6Oan0ZITPuWXOHEals7K91P0dgZvhWpcibnVQvjgyXEjlQ+uYd6IJLVcjp0yApdC2lGb0MWeuN
e/lmJ5GpwWRMkMY2UjVIj5yfYNBAtbYtVj0Z2iQXVkvEtT1OkDMnzryPUhUeu7pKN+7NORADwkSi
CetqS7nwx8junj80I3xoeuW2XyLhXJM+fWiHdPCKmJwSXfz6eC/p+Tr++TAUj6DDQWJD8d7nD5v4
1BWkivovxQxE5slOVJ7lNNnBcRnU60t3OuSqc4IaZVI7tyH8LkI6dJdJS1zAyZir2WmjwE5Dx+t1
B0XS2LSHrOgav1BJtmv6yXwiMnd9xE5QIdKTOtSiFX7dtuOGr3jpNPiHr8C3KAYkBc8ORoTj95W9
SXDlrDmc+9NUWcVlYWWoQ8QZuQnzukDLZkJ37jQYn1l1sSsjsCSMsvZoEqREuMjlqZM02dmcVzut
UrNTDnxoVujsZMtcH/p6aG5xpNVlPgq169ohe7QAYHeqrjElmIeNl2Lo4RVyGL/G1B0PtQ7ZE01l
7YMbT/9QLip2vG7EiEuiZXbJIel7paIGkwBiQXZJblf7sR4wEJCAV/x4m9/sMlYGXbbL0VpQ8DqJ
nXcDmWol+9PQpmg5dTpo2g141MdPWWHtZQOA8nBoEU/bSOSsa6doGBdux0P7NBlF8f0T1NZGzYPe
lOb3ecowm3ROxL5uLHEME5UjBJoSwJ488Sjij+u2aIp90ztdMDFZbbzd2zXgoImBI3BwOYL+1bVS
odVMhTPg5VzMaOQE00eR8HI3Lu+6f/ZlDZBylqiVg9tDnun8QukUpVFJL+yTGiLIbQGNBtz0jdfn
PL9DqhrfSsJY7RjrKh/rUn+zqaW82ZqglCVs9BaJ3vHDSpHc60V2izTDsLES58Hssk2gzxaKAaV8
oLGd1T3hcWLsRFnklKVCBIjMlG8lA2oqiDC+6DVmQdYiPvRW9EO1uCYfn5JzR/Xn0wGmkBhD4nvJ
PZ0vUBWWsVU6ET3lakwvezlCSjcCR1nEc7exGW8sKfgqYFbHhkG10Wu+Mt9hV81NlWt2QjBR7HlP
II1V5tpnFYoIC8DyjYVdJfZfvg0hNEAcetpdEDirBzJkfUd4egaKPuRfp4KzC7th1Z1LWowkBosQ
pFMxL4l9dmFZMwTumiLcz32W3WdZM25Agvc+H5yCRCUZQCUc5flKx3ZmJVgcdkqGagpAgEOnDQGQ
x1AsFege03j/8s7ixIP+lsgpIlhYbuAr3EM1JtxltWQnGPjwCrgQZ6gcyS2qtoqtlV5u67mtFxRp
fNCRyDYBza2umQh7VZgeZ7hvS3k3gxgOzGA9OEPk7GY+yNvYruwnW6Zyz/IceqhuQ31EqROImuYz
LbEL6XcM4UG9584SBJprI9lySO++I+4Y6nRR7oGyk/P1cPIiruaQk9NgKP/EmR5vhraEAmTVY94s
cr37Ii1lUJo5vf94J5aVfrM6LorE0LgokMdZ7YSFiCni2iWwdZTuh4xCUFDNzcVffgoIDBtgkCj8
RS03/dV+CznzbE4sflJdTLxUgUBt4zzb2Op3vgXHdynWQB7ZQYLt/ClyjFM3jnJxasFV7nipPzfc
bPHA7xglDryOam8G9gss2PlDiNWURA2TOBEndi4i24L6ZF/qKwdF1Q9/fdVQVIlCcALDJNcD86YM
JUFsxqM6HUOJViNVqVnRb3j8d84eOFvsC04fkpXrTAVCrxjDqkZ+SgB0DnMk5aEoU/EwTEN2NZXV
eF3ayFSzxrU39ou82JXV6XNQIAlUDkIRlR2rc5+WTpca5vAT6Uc33tmhNUGCsuii5zzHqUfxsLaY
b6HY+ypJTPql6Sz1CcxVfekUifoDkLi+qXLHfSJx1Gh/NiR8tnRrPURMVHddlavWs7Tcd9xGTj2t
ZRL6Ok/n78WEOlnfFnb2PHeTJjtnSgrl08wBL4BsbXXtzhRa9LVJ4QQGkmGwRKWaZyIYKEgrEepK
GyV2Srrag7VHODr1YRUH3VyNjec2nfgjTEL53a0NmnLbmWEKSCS6iV3HcYJ5FxpUZpCLvip3RLZO
fdXkoND9RDX2M2dG/oA4eyV24zxCYDMtrM7PSFlDPTrO2seJd8kj433FkcMrw/uQtTdxmZW537FJ
2xdNx+UfKIJFAiap2mEHwDgkh3SOQBmnpM0wsT4s0ytXZIPrhW5ioGipSXed1WGlvRpkeeOPtpZf
pwHHEl0gVKEWMSEo/pkYsHKYm3betfnI2qAuWX5bA4kdlqYeSDi2fO4w4E80T12mwEHVyIDH+6Ee
4E7FGOrnuUB1UIf0WHShB4r1C9nEfpixA9kFWAfj22rntkYKL9nnVa8bvy+GMfNKN00ZiKyygYec
Yzs5UrsPHw2WP/ecTJtTZCznl9vn1jFhaXm3hCgXsKqkuDCRbn6wsFCRx4oKM+JHy1Ab0+XD/gvN
0xGy5qHTfanqeYDCK+n639WoxDGloyCeYI38kcX5fM3GtkaWuZIdsFmZGgwb6XQG2J5M8W1NUInj
9Zaoc7/i4XzBzVwhHc31dN8U3UFOI6fHKUWw7fE+ZIVXjM30u6ktKn0bffaXecTK0RtL0aEoIY3Q
xJDTsP5KcR4RI5MO42MKImpfWk2DESGohPk1lCP4NJLktPNse2ZPqmqyT2E8z67XpAm/7iLbxmiZ
KZVZwJ1R3dGuCn00ccS/k6JgnYcGOWcfdTrtfdDXrbgo57n89bElO4+OX9AOPD1KAZA9s5fEwbnR
tGZjGdCYKKODb/kylhPK29x6tFCti8PvZajr2vWaJ/uPH/sOxBbItIPLR4ZsyZWtPEIu22qMQxGe
HDWImzoJ6ydXWzTzjGh+1Y3AlPWyT3cREnlBNfR1YHIeHqOC8gclEr2jqkIRQo3YD1dSXWYlSzY8
43plkEuEFZfIXHIH3ncda/RNSFmps+6UCZPcZlGb75RJpc/nNvLR1EA+AY5sEc7vPVTAIYM+AI8I
du98O2zgMmX3hQHalamfUok5PRGFEDoGirh7afSPj/dhDS+XjwQriBzlsgmovD5/nqloP41WbU7h
XB8ahch+TKcIdU+kOaIUaMOh0XMmGD1XC9KAK0P+D7QniMXzx9VcOxMzwpyG2Qx77sxdkKOa9S4u
E3NM4Rn8VrSY3eQmUPMp0vAYI8bzw4ZRP63SOuiQuvZlnLs7vHi900g1+lZZpLs4SdsbN5QQEu6n
acMbvrMpKFpY0MtLUm1dtsDztnVjkQynjE7O3hRc3ZOYElx2TY607qH0PrCt2r53doYtSAasK9LI
qIE+XyowL0Pe1Xo4uXVTHydlWUeDCj8PVadDkHam2AD+7zxvqSFUSwcGQ638Cj2ZLO9aFrfjKYqc
T0lKa+RAI+FnlXsZ8anZeNry9q/hBQ6CWkYNg8Be2vPWrWhFN8cDGKrx1DZWv4vjOPIdt9mKMN75
JnwPyCSgd5B/67EWhqEsOxvr8aS7GioWYiouu8H5BHfQXSFE37q87z5OYq/QekZQ1rY63YBrtowS
Op7mtCl81JmMO4Ei6IvJqn6AeCo3btM7awiSDPU0QGkg/tbVi+VohiGc9XQaFI/3KFGGooKMyJe/
bCHgHaQLQ40qMnzb+TnUjqVCtKNNJ7sTzyLv711qfkbT+FOORm/E+i/5p9WxQGkvgzlCVtl9U94b
xUqOFWpGToWc+oBmKSaPSGvemRTDqSdZxccBiMuzlEkujEkwjUSzMZCxjvw2T5hf2SIONDDCx2uw
jixAuLmwVqASMV4ZnnKVBXST3Gr0RPqTFRmzr1TKgs6y1dEu4fI/ftQb+mF5loSVRC0W+lb4+h4i
JSeSJFT9qQcE91CqbX2u0dV3PVROtWNtiVIFNqIC1DXQInPJdDnytjqEc5VfdEDih/+T14FdAFOP
NBByoOfbn5MSBYo8NuADrPpipnC9KNAYbouYj940g3tqTclQeo9KPRqOPCj6uQ56ottj0utho2Tq
DdX9sjro0F1O/AIeVlaqMmURyc4CPYz66ivboMNCjICyLsoQAofOicfjQmMSdq7QrZOY2zEJ3UOt
UmDZabD9pmp2cu6gD48Mrq+sjN61c652ohLWbd/q/HLOKWSC0PXko/BvDPo4zrwuL4eNAqF1bLd8
CAw7KAVXCqR6Vo63dwtjLBSBnmg+p35Zuuw24wix4rizPRW70JBBCuGKp/z08Y6y9w4z2jIWOwXf
Aj7wfEdtwxp46NKcYDqqAHHd/BlFqYDHo7QfmUmhctNwsR9EPR1aOmaHqXC/JmlIH/q5qp5Kkcqd
BUjo88hODuCCLc/NiNg1A1LdilkWehFcnFzB26BvYr53ahP6pSMKb3bj8ovKe+UVuGzIOiWNR+Km
vyKoOPSYjOdd5XDomzVTfm9RCqWgdpo2cN1bs8lRkEWR0Ef+i7F1MUkWdyiXHZLpJNSU7mdWDgg8
E7Gxv29XmcNggCBdGhWAsVaVMVNT2kOROPMpEmXvo8VTeig+0hc1pu1smIx3PoguWW2KNN4C4VfW
CUPhETF3tn3qUcd5aGdT73NVhMHH5+a9DxJAw0uxNszz0jP/miiKkJRFJJ6REwpelCfQ9eTNlXuv
CrI58x0/6dwJoD4a1bfosgcOATY9f1LGZIP8Rw323ZCjnZHad0jxUE3i0gH5t7F4b+8hUtsEBWEo
wwTB98a0g9klTdiyU+Zk0rOiCXPXJ6e5sQn4vbBL7eNU2uVTbs9bHMtbtIAnw9mhRRn1AiDTzz9z
tpoeMXzMTu4Qyc9txJ9JbNs/rMTtA1fKYcOSv7N/ACUoNEamFcT9y3TBV0Rfy7XqqmhiJ7uwSWA3
iTwkCiMGqOX0Xz4+KjgRb7cQsAs9dhynAizZaguJM0bNlIbyFKvoqq0rrXZJ00XXXQmyCv0gXH4e
067NfJ5Z6rHsUDUSDMRkyp8HR1+6NERNeTkBhPYdB+hFDCQY+AGFvnEIgOoYcb2dfgVdG31pJBo0
ji0nDQkYR/zqp25VgRsvitSrG2Uqr9NjzPwoKQcHLIUe0h23ACvgRDmbPIV58JdyyOQnlD/Cd9HK
9VpkGk9dl6BMcYpKsL2AqihJt47V/yTtzJocV5Ir/Vdk8w4Z9uVh5gEEydyZmVWZWbdeYLVi33f8
+vmQt1s3GeQQU5KkltR229IZiAh3D/dzjjdW8Wz5WdtBTggNqCpV/1wOaWFugoEP76rUpRrPnEP1
i1ko2nhtjZPyJdSr58EYE+TQ1TZmEGImpX/FehJ3exuqQesGhNLUK5oJDH0Z8duCsZGuVTjmtRum
beRZpcVzuJPbJyMGik/NZerVK50Q9rkjUf9JO1p6HMZsZtqYVfov05Q4Du93uQ83FYCtG7kqSKfC
sPdJheWMiQN1DSa/BtzPeEZqWgohJ211tyqcki5DZHSUUhJKrpvEHManqZIpzBlzVC41nCC57SCD
A2cskr+UbpK+4x0owEEDK/GnqXmlJDN+Xy3NoXGNIglH11Hj7Cv4IGoxS93T2BTTLP2VAwH9XFd6
AqnNjNTcTYmcIILquXmhfDuAfAc69UmWx+C2lYJ0X09B+6mR7fmrYklDvW/CXEFhPdVrim76MJt7
G6hnvEnBo4xbs4GW+ZLPUeUfjMGZGaoXjOGDFPdmvPKoOeNL4M6Ap6BPS3wX+xkKtecSBs38mkfN
prXM8ipPEnvXhpq0m7hnLo0rxbPkeOVqnwYAhoLSJaAiTc7IS/7Yk1SRUaRjKDmv1QjelHELJjni
Kjfi1F8tdFcKr0tHFGibcKdLffalvmilV9Kz9kZ3zGavDoW0sY0q3GaGvpYJnzos7JH/QvNcHnC6
4B+Hwg+tCNm319IGt+wX0ej2jfbQQDLcrfmrE3eFKdpdEJ6cJRQIphQfcuhYW9Jr1Fjhbego81ah
ounJVktrp9KYLRg7wXPcRu2h1dv8d1AGmecYg+bFZimt0dKO0ZZLlWT5OZazCEjQXxU7P3T6OtIE
VXqt0R7w2rCKHpvan27gBEDo1/xqx9UP3VkPjJvaLClycro37Ryt1QTOHSyAn0RhXpn0bYQkRsml
JArUIHhDITDxOn2mUOl3/sq1ObPRREIePSCAYEKINDCq1HU0WK35qoYh/B4tDbfNpKp7s2zHq8s7
fWZBpmnpi3YBzIsTwp9vmJNU+J3zGqedfq0GeeKVIaDzy1YEcNX7BppLGQVlB5nu5sJd/5grZc6Q
2H0Co0dXQ9+Vu6i5HbOs2eGCp63q0Lgw81DdzsHAJJFiNjwznKSV9qGA+3//EQtiBJELsl36YkuM
/hDw46pOEi2owzc/7MHyN1bu3/HKmRiDGulFAHhhCZOqn6F+4HTlywyRtrzhFtgvqiNBEbn8URYn
dJzVLUQXaCcQ9JlRJKbdVVLJgR8WkBqtelY38KuCaqfOpVF4oeRH2rZMu1a+aarACf7YNE06YrlN
KZGXj0iND1R7HHP85qukmJ0X0bPaAFV3Nk2S/ZU02i8mikvby6tdqiLHq0VowFnkAQAQEwqE510s
dbI5L+z0apy0XylQ4IXZ0FSvoZ5KIBj8qtdoIThtsTGNSGU4bg5KbCW3PT3t0JfBLoJ8BcAIYPL4
BJhF50RRq0IPlvXQ09u4udEl2AeXl3qmaHNsRqgQzSbAkzjDTOWUdKrQkHMtXMetVanKoyVlzH8d
7folS8HBMsB69nixWG6aROFDWZsQ/7qpOkxVbK88wQTs6nID8KSERprOKvFK3ISu8ZW5i2TpVVLN
Ysd/LL3XZbovWRiWd6k5O9sESpIXRVm9yYOOoa3SPH6V1GqEixwzUyAYgpXH57mPRdl78XOgPGV6
4sd7UleOPwf9uFBctGGfQEnZ+kueK6UTc5KnnpZLjj5waw+/QBA7h1IfTI88EZ8/6tpGt5vUbR17
+GPHyPvtvQtEzHVwXsc/q/AD1aTDRBuo1waXcmnmlVDxVm6FKBqz7AgvxyVZ4WEAyEQIKGEGu3GM
SngEUhZ/lqpZ+q1Gajlto0pJZTDySozwWUu87bSZqXB+3u01Oe4Ctwy12HFVvXEeHdq9TxJoEctr
yshwlXiUo23rj9ZKtencz0VogA8Dv4VqtSH4cSX0LTNP7PhNmxL7YZ5pz0lTEjzg3VFSmAHIaJbU
PDehH90YEwlDOPXZjS5biZuYerMrKrncyyYcZqOr440zR33njgAVVi76uVNFzRnVD7pp8qmQ2GRR
6grV0X4tp5npumlmUg9VqwcdSv33YPT7n+FY638VQdp6jdKSuxvNCAAUtuOilQFZ1yio41Av+jOo
+nIHcbgAqWhbUe6yTkhXc9xJejw6r20CldLIh9wLdAl10cIJV86wQNb42xZJ3Hul1tTZueNDHElo
Vjnd7L+Wsp1dJ2od0O1thg08CnNbdW22iYvMd+twmvdNYGT7LvWDA7gBRmtzJfaalQ+bUaklV+5h
CTZ5iHI31YjnqlMnNyWDeekru90bziCDiJD5y+irbR2rkzZBkKWvlx3rqfumVaYhECUDdKc7K/jV
sg8LGfmU5C0BPHE1WKF9oxTFt8tGlm9yHKgWoBe5pgXuHGip8M103VdGaZCTt3BUHTcMMsOj7tl5
tWJPa2n2aVAE/ENbhGOAEwCEe7w/ahzlkxT4yVuphKZbdUjwSXFe39VZ0W5l7saVRE51V5R17THb
Rb6x/LGnpNgpboj72gZzZh6gWipbOzMbzwriYNtojr83aI99CuR5lUO/JP7C16HeDzzNAXgLKF/w
V5Ru06DM5/iNtNEE8OxH6ZdsHCt1UWEfkgVuUh3AVpRvRkcodmUnSa/7uhkByOhTB7lHL3flWIR3
gz/5n43B8kM3N+LsGT8yUgE15uS1D33nacjK5F4a8UMuwoUA2nK1DJ/hVchQ95NKAl3baf5d7PhV
tlGKFs2boGmib9Q3sxDwZcQxaSm6K3xj03OyCL09/sSNneRZy3O7zz7Vul0xaaWdlHpjtmOXUjVX
4U1xeRUJxAP6WLmSdn/JVZADtUnbfo3Bdu5zkoLh/wGNLon48QFoDENKCYvxm5Er4c4xstorqUp9
H5Ii3GL7T1H4C3gOUDxqUFReFlj5sT3JV+mH6VIM8cc0Pa0qI89GGWmj67WzVadxXHmIn0n8aWku
DUCYFXggEb1ejJI1l0rcotzRqBRuJtt5Cztr+twPfVhtLRr+9xD6If5maSoB+ZEjtHv6PPXXFACV
08vmUNxG1IS2Ph0GR7jY/EXDaSupf6OwUl/nuqx/LuzB2ZVDeWNCHroh/zAeoQ0w18gOflQh2O3I
Ab8ud3V9PStGsJUnrpozKgM5MyqClEXjbTzMX3n1ZCvqQSduCIAj4QE0Am8zBRnA452yAZaPadyi
gZCRPUaUt5LZHbJ/ZcR/JLF2UTwNPdcfRTnVSGe2/+f/Kca22Puv/xiqr/+y731rvx39m21ORWB6
6n7V0/OvhnrYvwVil//k/+8//I9f73/l81T++t//60fRgcDlr1GszD+Kpi10/gsSa79+/qq/tb9+
/sciB/yrWYSB31eX/8JHiH/nX/q5pvafFA0hZJAQLoB79uxf+rma9Z9EpkWxhT4KV4un5b8U2BT5
P5cXr7Zw/m3+n6W9+W/9XP4JgrqOQ+7H7QDg8if6a8Jzkj9AlsqhBaMDNxixyOMDs6DIMqfMk3u5
iTaK3W6DRHJ7mephprqB8/nD13r82+NfUs59t4YC0qItRzyQheM5R5MiTXGf3BdSf1V3GhJbK0Uf
Idgv0rwECBosyBFDUn+/zh9e62NfVQDqMv0eMUh1E2ZDtqHtvDrUkq/yIZ4tVgzaHAueGa94Mgwl
sy2pN+y0vS+NtHSTztC3VZ11+6Erw201U7q1K0VfS6OXKClYJYcBQkAGTWlLBDW1UR6VBWSo+4ZM
6U7x89+lNaVeggrPdZ0PE8mGHlzD7I29aeZykuzb4ybvzT8dMrKsH208ziWVNRpl4qw9R9UGic5v
fd/mkb0rZgYX+1qtfJESK7jyhzbYOqmq7/RI8z1IhfTsMivcD3ZfeJXcK9fjmCTbKdWSW8tY+P0R
WUk+VSVCIf2XItcLrysGFACqzt4rGbgxNzL1/takxfTsS2Ec0p4uWvII27yTkTJ7unxMRaf/r/Ut
sZWMEVVpoRKc2jEJFiz8exLheqcZw1sBsMnlBlPHDNpgF6Nl9dQVsOgz3wofoB0DcOwpjfugrzwF
ta6tpU6fQeYXX6jJT48+yhqeOZo0EYq+vb78e4V8gJ/Li4VXJ8d+ESQxhPic5ROaD3iYe/QrzP1g
ddZuBAtF9XpwtkZNi/GyvdNLBh2PZyeuiTBNY/bYaRgprKE50aN7OYo2c87I8rH1Lpt4B4MdH/Zj
G8JLWmvNYSoNLbpvttnD3DMPttkADt5KG86Fi+DwVr2rbwoPqZ2V1Z1+zUVEBr9K84T/EbOrUpbM
YERj+T5qd9Yc3kU5PR57up2Qkr28yPdOhrhIZCZpcSC+CH1TWKTahkmdTGp03+7MffQcf3YO+Z15
w3lXvsR3mSvv87vxoO6tXbmDA/nLuXeeHsqH4lo9MGNc7zbG74EJa4do5esLSQ8Hik/w4XcJByoB
YBhV8BnuteF2UhKQ+eZWqtu9P8y7OGLwLkjyOFzJXU5OFcIAkNIchKNoj0DROz5V+ixVqt9F4z1w
vd96Mu0N6FErX/xkb99t8AIBzMad0YSHiNI1pZxrCHybVewqdr0xOtyP/jgmvy5vrVg2pgy6rOYf
S+rxauI4BG9dY0lzkYK+AWnt/TCY9d4c1l4DJ5uFJRJUWIZEcnjsQiksgDGfmotoeUzvSPMHkOhw
T6dv/fwWNf02jUGoWys1weVgHh3cd5vwmpaiKPx5IW3Q01nze+ga905KeQm4MTSurRXe286nJlU2
RrUS1tfsiYmD1GpOr2Av9GkEpMV9P+e7QPlttv514JT3arJi8NxhJDFD+pvUaPk/x9snq701VmYx
3itDOF4P7PbGSu155TiebB2y6rSn3oGOFFocwZEGadGlg9FUD1bPFNUQrkFkew6EENjxbtChqVOE
18jlrNS5Tr7mu1kyv3fwsCzy42dogPoYV9WD5ERPspTsWh8/bjXbSi2+IiLoBq365ysF9Ytg1tLO
AZAnXIfKkhSUuVhpBRWF6tE1rbtdY6CCJ9cbX82eOiO/aZzry7fw5LrzCgZrA/VrEZLC+PEuZlHt
tAD+podI9z343Vu/3luxAgg6/3HZkgjE5/4t/B4UFRSCLP8tbKVdpLUearN2r99LB/1meEhuqHSo
n32CFUPg9xCpt7rldvJGM1a2c/nTHy/j36YXo8yJgHEpeOux0CbVaQztfgbVTdj0DEq8E4+/JkNe
HouXl3rW3FLJQSOZbpCYhjL7IdLGQNLuA1vexMMjikP7dJhu6T0lasUr6b/eV49/r+LSi+F9bR+M
CTtoRojtReW7sVtb+qr4z3/69xcu3fJfXHLQPMK2qVbZapGMim81+N22K2bG8UxwkC9bWdzh8Q7R
DSdh519oXJ/w9hZMTaRmRfCQIyC1y6vma5Em6VU8RdrusiXRb8GywAoJOI9H/IolBNECJEA2h3P0
ANcoug9BK3l9qK0V9MR7hdcHV6yhG6IuD9D3gv+HV1agTAteccoPoaQhehfa2ue5L5XvUTiCEpXT
r5cXJforzEHlgL1JagvPVczI9LqPwxlJywMFcFAs4WHINJeqijc16qehVNyuX7nOZxbIM/V9u3iX
kwkdO46yCucqrvrmoGlp4bbKcG0EM3OIA+u26q2VM3hyOlgeeSbdXA3ZJ+prx8aaosjpLdTNocUd
69rA5FsdxWnHWJl8e3I2CDZAuZiQsuACCd3HdvykBKCpNc2hS4vbqLvNZGd/eaPWLAi3CSm6OBl9
LFQWEDT5YOfJivM5860WrgPHWKW8xdc6XkNZ9JbaB21zsEjeJPlGba6laE0eQex4LgWWj1ZE8YZM
aWbfSbCiv5QHS3bnt6TYSEyReYrQQnPTX4PvFWtt5hO/KhgVclN0rqaCCn5zAM0L+05Stj6dMJBu
a/HizHXi7iKtBP6U/yVGxcaRqsZezlsxlrxJi0fdlwY3TpjviISU1DJEdeh/Xj4ZYqazfFHaYA7u
mqxDfe+8ffAYYaCkyAzN9cGeNmrlWg9afNWgvBG4HVPvuxUvePKAX8wBkUB8Y9FhRlnh+JiYsw9s
zzBqNtC4Kh+Dmen12u18m9wH+3mfXGs3zs38Vfo5AG//VbxdXuu5W/DRuOA89DqDetFjXIbqqRWP
iLF6ly2c20HwcQAxFklipm8dLy/zi6HvMywQT7zQQIMGCVYtMCI8x/zgT/nXIo9WnPCZS4HMAI00
pPNQdTh5O1HQs9Vek4bDqCiMc+kfAV3dNUrjKYW+6dWB0qG+q5Ovo5xszcJxh8GAV7KS0Z3ef4Nq
PFUZpI5QlRLpXPBH+smqo/mgKPnGqn2vHa8NZ+WwnlsqEQfqIKAxhC5PstXaHiM+/XRQVNenv6Ns
dM1Vf9hfxofBrb73r/VLvtZpOA05rOyDTeHUNEqCSM4QsDJYODV6CBn02ZzCh7GGaFoO/1E2sggH
gxwibvOCA6hwfHqqOaKiWSrzIcPR9K5ZuZntqT+tr33q5pnX3Gkv85oA2umdOLa57OuH++8jgBIk
8jQz0gPU9PhWtmvyz+/v3EvLEsKbptC7TwGmHDRKRdptdT+60rbf8F68la4lL2IOfbRnSlNUuNF1
vc9+h3vns52vXM21hQohsGnKgEfCOB+cMLpRxyvgqytP0/cE+2ShS4lkAaTBihACxaxaSQdPez5M
NzK88H3xGv7s6+uwAILtDvv0k/3pQdlKT/IPv3OlJ+kpfqhfk8+V52xN17/tVtKKk1IHrQsKKkxQ
QOMReJDYQ5ipwlqVkcmH5JWqA6W5crsI9nzSJNf6a+1Jd/ZufrQmbHNSoqyNiArWfvc/De3aqPZO
A/zP1RmumbjAL6arItr5Kw8RUdCJnOB4lcLGaqGtd9qA3ex39Gzswp3uJdfmo3Ubforuwtu5cuW3
ceWqnvr5xaYDh4PUF165kO2ALg+nQMKm/Fu37pL+KrtOtU8Ea23FkAjReV8dWHEwnZyqhcNxfD+7
yiiIWuZ0GL+0u+ib9Xn+4dwWz0ngRrfyy1R7UBzQRDNBxX9ZU04/d2UWEhctG5gciL8e2zYk33Gi
yZ8Os2q6o7RR57Ws8Uw+wKPogwlh8yw9LS0ga9NBvjGYuzrupt/lXX6n7pub/Dq+1vfJVaVvtYc8
vo5Kd02AZG2BQriehjBTszqcD+mcSm45SruqS9f0+c4aQT93SY6peogjEewUndKcCQUHSec6DMmm
qVbymnOxd9Gb/rcFYRlShpBDmeJ3mvp1jpLbdLKuqky+upzbnImDVIrQ4iG7ocooKn5HUYdeyeLG
O+fBmXbd8FbnW4gJl60sGy740AXATBjkOQReXTjvs13FRTz580MQ6A9TsOviF5S6n6b5zpH07WVb
p7nvki2B3KJXuEwyFM63PceTEju58aDGDlq74cvoXMvRreP7NChHt25zb+7XSg5n/CQYIcBci6ay
RitL2K1qSto6rroO6RLlqpzn64mZE74t/e6k68lqt1lrbtM83/X19161PTRseOmsyX+ebiYtNKC7
TIEAjXpCkjRDDZBhIo8PUHGnW3WydtT+q01UNZ8bW1prWyxd8eNdXWYS0EhZJhMs7TAhMpZIx0jD
qAYHn6eoO7b6tkCDpU3zazv19yH1qsmPEZkLr+3gua87xmmsgaRPLgmdE3CZwB0Jh9CPhZeH38e0
QwPdeYgqmzuol3ROjCrY6UkQrTSEz5oCJWODjgesJwo1aXk1DhHJ+oNvzMY2TVHGlBvfdhlVmfzp
Eeal/U7ytGiqo5MnXJd0bOWoC+TpMMyzK9MJGsNf0fiCyvGdnPXMKTyE7UqL4eTWLCaXd/6CAaJD
JrhsvdLUGiDBdGgq1HaM/Gp0FC/StUcqKJtJba+nZt7Pw9ronuVaHDmGpeq/cBmXyhZkfWH/GMpk
paMz1IderdTNJPX9rZP683YMQ9WNY/kB6QzlujenYnfZS5w5vFim7ADFYBlEJYIj6HgBg0yrBsvJ
voisK4M5ZZLCszwwwu80drZBLO96FEYNdd/7tuKawJwv/4gzq+ebEj4czg1CD+I+N/U4hVZVH5JZ
khHnyfRkmzZOCZzTaX6ashHgrkrlsVfqtarEySBPJvlQG+D64rZ42olUbqMP5S5Ju/pQG1IUuo4p
pfvCSpyDYRX5vQJ29NZywpnJTVO2KQECu0M7w1V0FIoWlsNQwCkEYAh8eK4ZfMIMAn3zLk4bFXGw
mSHoXSe1ObpWmVX7y5/tJPYuP31xceibq0tZ/DiDQT1iDuvUrw/RwABR8FaRN0qms3IjRFicvHwh
Cnc8e2kyYEXYHb0q5zF3qBDFsUOa1Crl1jS6L0kSK7e9PUSePs9PQZ7WmyHW7G1s19Uf9mjffwEA
aeAvdHFOQtkc5eia+nJzMPuyu57rNN+Ng52ufM7Tq09BdLkEUMuXQqW4TgfIgo3k16FpTH0LQzH7
Nvi5szGnafiUpEmHdk0XXTFWd3goKj19vryb5y4B9xDII25naQoc72atD1XbgYw9DLGu7828gp5W
9EyBphmnlEO8M3twpJIuTZvLhpc/LPge3PnCMsE0uy0cI1vy0XJKBvMhaengdI5W7dVm6DY+534j
xbJ2xaTYH39oE+4EyidgUwmYJvfveLEZXS0ltAKNW/ddku6jwd9AjvSU9HUI/kyXmygl2BLWNzKP
W+pKXz04UbZJbP2Wqdy3hbXW5D/5jO9mlk4jMknolgv5VjEHttIxW+SgG675K6DaOLnKffd2+cOd
RF/BinBKUPpuWzkma+qr8aoorE3U34TBvPK4PjmLWHHwiOBDkE2hhHq8PbyNEgb5Iq8x1Dtzvpq0
m7Hm5m+V4rFdm0JykqxRtAQjz5MTwo9O9Du2JbVTKqfWyIq+QHww0i0iRtr15a92crUXG8jN05AF
wQgk8tiGgh5f0/LhDqHO6HS/SV6SdnZtMCWz3mx8pUCybmL8ch14lw2fhtdjyyK8hOJQp8xOJfM+
ggfTFdEVedJGmn/UWfRcyBaKD42nmtK2BZnbyR48lBVR7uX7HV3v5RcAkQZZs4i1ihkN0d1OgrFU
Do6V7iwp2IbO2wSJvsue2kBbieSn+f9ibfHSizgKpFxhN2uSUybKVMohHRVvsMx9GafbJlS9oY1f
9fGLn6pfwuKTATF8kBJ37hBYKtKVpObckSKBQ1CDtpPyPkf4Y9kvz5QiidH4Ohiz5DXNVy2LXKv5
KTdr4h3nzhU4DTIoHBZkTSFtmxPHjuu6Vg7ap5hRk/XXKrotfqb+c6UfgPhcPkvnVgVUVuE9QxSm
NXl8iCNZmZokUbQDCpnP1izfIt5439bZlzqxVu7LGS+DwNs/poRdHONojJxR1ejVqM+Ih+y6drwd
xzUZ7HNHc3m0AFImk+EbHq+oytBuYKginhkxhQ0s7S9+j2xBq3evWjJcVQyaW/mGpyUZ3qZkeTKf
b6GMi+9T5v92yKBU7UFGl/RLOikMLq8ZD6ip4bQJsqy+xh3+SuXE2lqJXmyHvNv2YX+HxFDh+jKh
yo8yby6i6n5i2sN9mTQ/EBiN9pHR9G+XN/y0+Ie4GuAOmaDyDksUdhwZUVXx27QlSvYLezD/q3La
clu0TJ8MalyyTip620P4dUO5lbepVfbbqZo71GpQ2egQtnOzDsmtInXU3eUfd7p3iw4gYQKZKrIG
U2j514SHocxSsqXeho7RxncxckFeb4zzVjMlxp3G5cpz8B0Ae+zKqKYtcw6ZlwCkXeQZOKHKnLgF
7wofx/oa2F34c0ja9NM0oJTuUokfvo6Z5hSbec6yv4ou0ky3jaWEsjD9m09jZUcPtqTnjVuAJq3d
CWmulySNpa9lJSsZzx4LXLA0OdFXLVLm0h04JI4b+Kr6FIetDDQyVOebIW6NJ71UpWZTM1DYRhoj
ZdQ89CH/s40mCn94VGdUWU2jecilknKmokTJX1TPp9hNbMn6qsfq8JQoU4I8VdkN36fGpLPbZ3H2
WaasDV43NftXwCPZ92Ho6t7Nqyw4jAPtjJUbIXoVWrIAKgjAy0Bu+AJCdiSXQQNyxKwOuG4vGLeT
ipZT2G6YZ3f5wIg+RTQkXPZBkodGqzDU2TICbFDD0oPjjyvLWX7uxyMiWhGuTE6dp+hzrBgyGFq0
LYqmWInp4hejQEDtjhgHQQmJUbFUiGiL0uZK3B/SLH4IQkRwIydGmpjZJ1lCde3yZxMXRKsVpCO3
jMkEiLiJagRxDoStTPv+EIVUdia5bDaNDd7/spWTQEZ5lQIL7yt4hIi3CJ+tN82xV6QIkEbYb+tm
CN2+tZ7bakCUUHOnfqYdaecbJKT+8FTwzsIwEvhotS70V+EhYA/m2BZVxuNSN92izl2ritzeXlme
ePberdCdp7zB5yR8Hgca3nOA2LScIofUe2p3sJXILUDwXP6Ip1vFWj5YEU54HPmw88yCZ2qcIrTn
+G/0HtYGKIlsYdrDWFmeiFjiCSXWkDtjHuTQjnkntr6XxtahKma3bX/Rx90kc8lsEf2qdAZ81xwS
sSZX08aRfzJcldLaVTg9NuQ+dI9pv/G7aBcdf9cpSxkvoPvh4yilm9wxUfItvTkBIqW2G9/Qd1X7
BEtx5UqchB7IL4zLRSIbNgB6juqxVZ2RHhOto+iRAeSGs4vGGwPFJf06e/vT/SS0UfxYUOFLgVfY
Tz2rG0XNpegxVVppJzMI3s0Mda30d1Jf4YXF82eZV0UNdwE4Hi8nMFMrSqEcHmDDjq6eqAoon2Ha
9QsldUBDmLilU95pvjUTL5aoKNeAdeLB5Re8Nz7I+GQqYOKg13yIKuacKu2hB3qNrlM2oL+dFStJ
5ZoVwccw8g98cyG3h9GBt50B8Ldg5KycjXNGDAZSLN+UmrE4+WscoGaO1HAPWmASNhM5L18kplTv
Lh8NMQYsX4xgiQQhosJQ9oUjaJH02AWqxVxCK99BUa+ZniLVHiz+aFc1VbXiwE6WRYqFSBopD4IY
S1fn+IxopR4buaZUh8Dscc2/K+Pl8oKWsyzETQyAVuYgLHIzwk0mNzcLuYcPnVqB60TkMbSIwtf/
mRHhpI91zglAaP0QQdWPq7dh/lRZa3IK5z/VPysRtoYJ5jXSlmQASvEVZTc3mqcVPy96PXKMo28l
xKysCk3kz7XqgJzreJ01rs5FjelSu367/cOh8xRiBGvLej9gWBgFa6eArKpDpn1e5iUUwy0FjJVr
I7pU0Yjg6pSS+Qbxsv3lD9YzX1c6CvK80FfMrO2N4AKWgTEtlCQEY/rvGoDDaO2JsHaMl3V++Fha
BH+V0X7VgZmVrpQ9WsZnxf79PzvFwl2E+p1FcYqNYAIPbH/TslejW6l4r61jOYIf1hEV5mzNPUcs
zqCaKUCzGBe52o5e2Q4RcDrMTdyUDivp7QhafehW+ppo/ImjPD69IvUpbVhEWanVwVLiq8oaoCUc
BhUt5PL75V05e4KJnsuYV/ihItRTbhHKMmquPU+LrU2vxhi+WpO2tZxn/w/lYf++kh9sCbfFjqBf
5sXylKmdTWfdKf2LmYXe5QWdPQIfjAh3pZbkKB3UxY+hgZlqV7ItbZT/zvMPbsA/n024MO2QOHXz
bkUNNyWC2I2kupjedPmfH2kAlLQ3KETSLNeE9ZiSWjuNJOP8zXKjM/+B97LLQKbLX+2Mb6aYBJqI
B+2iFCzEsaprYr+sm+qgOXSMeVwjJM1oO3fQ6Kpu7LXn5plNwhwZOZg4ihInLTj0/OjHDxzv6i/U
qtxES5jRsru8ppOi6vuj9oMV8byNRppSDKoOjE1cXi4P5WPyFE+uzNjk3q1+zPfhk7r28Dy7NDSD
lkyKjobIRk7aSJXUsGO/nNTz/eGX2fWenuYr5emzZj7UH4RwbdlUyOlEkHjE30awXqn0kHQ/L3/A
M07oqMYhBGxVV5LWkLAR+ykjk59q5aVpUb/O0pXM4PxOfViNcJ2YKz30bYO7GxA2UGnnubM93teD
+qVIA08rbLp43Z6G9LPB7JnUiW96S9v3arASaNdWLMQoq0goqw6Lh4pbJoeqntbCXpfVvb06Zfvk
Qfp+Oj+sWYhVip0UChSV6tCECAN6ue+2n5tn6yp58dONlnn0wYpsU+z8PxS4XNzwx20VJ1MnipQm
qC/jIePUa1Pf7aenywfn9G0mmBAz1o4hJdQtqgNiB86XbnaV70nlJi2cM88JdpmxcoBW9k2cEh8o
SjE5QCEO2mh4yXSvRgnw0nzXSv8tz/XPronQy8hI8J4RliK12urRTZX0OyV5vfz9Vi63syQgH9KY
LOuCunnfIUZaGt0tI0qu5bVZK2ci/9ExELyjLzWqXmjskZwNe6Wv3dkMtmo3uFLyUCvB/vKSzgaY
D99t2cEPS1LKOpKM5bv1SJuPiQ8GeF/OhefoL0yvYoqCD2xo7U2zdiwEt9LP/zYKjh23cgiHF3t8
m5sVsoXY9v37QtEzW5SHln7s8doYj5vnXUt63ubFLjFkl1K0awJythwm47bFQze/Xf6a5y0y8I93
NP8Sz3tBn67K0pn4WTqeH8d3ZT5t8hyVScN+RgJ7U7VrYKMT4Pjfq/zHphAN2iByBjPkLZ3r0mbQ
vqAd7Nlaj3h5tCsKhBfUa8VhWMeNtkpiPdlH2J4gE5HKpfNEaUkIdmFhmWmjSsZDW/6lpUxEgpWL
eJ8Htn77hx9WsCQs0nFiWx+ywHyo5Ue/kq+1hgXGPFXb6KVl2gbthd1li6JsPL74eHHCZdcmczAV
H5P63lNvmld13tAzG1FRaVyAJK51FWyzDR2ZV+NmMp9taEO3kbfWzzjp8L3/DAA8UGgYHIR62PEh
rqR8TvuZnxG9Nt+G37VXXzfP9afgyXout+m37rr7VDxinBaat9r+PrvBH4wL8WIah9k3VYyb9wMl
c/RDFFeLN0wr6W8bL3sc9+lLkbvjrzX5kNNTvXz9BXu7jAFVQTAdLzvRMs1m0JX5MNZe37tO6E2t
V0vbqN36rWt46r25csRO/K5gUYj7cjoxtLDAYjU5T2r+WZkZRR/0Xu2/zoxduXy6TiLJsTGx3Sg7
eViFzXKeYYGhc2lblTc68opzX7MibF8qzblfJyypaBgujxYnrbtC+XF5KSc+T1iK4AQGkMlaZi4H
NMz2KhrCXe5cafW4ZZihZ1a1yyy/FQzf2WMJ4pyDgegLvdPjw2FXc01fzDceUtt3s3TcGIknpTfh
Gsnr/Pf7x47gAqI0Vft5to2HKID2pD2U8l6tVh4Ma2tZfsOHADwU6aw0hYMPLT6nWech4uraEKxy
Y8WhnSa27xv1z2qWX/LB0uzLWtHQL3tg8IP85PxoP+WyG92p1+n37sfAgEnXztxuLatd+4ZCrGfO
xCjX9MEf8mYb1oPLIAbGfPxf7s5ruXLrbNO34huACjmcTNUA2Ik5NZvUCYrdTQFYyDlc/f+gJdnc
IM09bZ/MTLlUZclWrw1grW994Q1fPt+DpxZZRQutUkKBnLhxpUvOxo7jrcheG6FuPl/l3wSlf73B
VYiQZGA42IEYV02+6fVrqfScF/sHlY/5VZL9Lt6a5YkT/PnuUOVV9C8aENyUAsZVVew05zzFmwXC
AXKEnz/ZqWVWgWKeSj1KQz6SEZYeOpWggJ/y0VedUwq879LNoz34btYlQ8MS2sSHQv0yDl3i0UIM
36FZIkteVHj/3WOt4kQrS3KR2Ly9Vv8emPpZWX2j+veGWvM/X+h9oQyKySbfQ7UW3tA7Znam51be
NKNxNcLfE72X3Y1olLnxD6f3Tfc+3Z1i0i2h52jAsSy48PfhgzDoXtO99AkYec1s+MrRMIRBJJiz
+/kzfXCmWGGZE3IDI7m42uwOWHH8s1hBjqqAjl3abKcCUT4rMU5dvSeWWuc4Umb2egTJ6CozhZdX
G6HWnhb/8V89zxrnYGPXE1dgWK5ktXAT3HDNpvQy69QOP/Usq+tQFeCatJ5nsazB0xk8yPFL0Z8i
yHy84QC6MNJdiIbrdpbpzBnC6LJxpdxnV4uyP0oRVPO6b+C+XLp15eL0i1TOf/IO/7XqKs4W8yQX
aCEbV8UCTXpojSfzlAzfR3k3++5fa6z23UKAmi18KK5Aql0YeCBv8nvrKvLr+3Rr+43f/yFejJ3m
ZVv1m9y6znPxrdj/V4+5RrnqAfAKpZqMq0npqE8dn9I0Lb58vsjHJ/ifz7k2ZSuUKkjygOccpMcp
wl/8+df+fIOja1ODAnle5P3XYtpYXARtHFbdTSPm1Ics+CqN8ime4Tu+yRIcFtwhWnDAEN9BUWwA
g0raKP1NIuXy6NtjIP1u23X/lExz96yreSXwk+7qryLNaId2kR5TOARZ7yddOD7GgwK0fErV4XfF
LI3RA4IRpm4Jm/WrVsYYJ400qyc3Q2ArdzOpaSXY9lV7Iodd5/7LU4D0VS2OE8CPtZiH02llG+I3
dRPhgPjQ51XvirrK6GRakZdjDL7IeJ44S+u8+eeaCIdwXyy+OuurXUu7rKgcrb0hlvevyiAGDwRs
7OYDopMG3k3Pidx/GTXj8Pm++OBZFyHqxV8BoxuEOY/TQOEoLdN+ebhBEOh2iOJ8G2UCcHPHTAEJ
s2inZtbrry/Jm2UXos5IRbdKL6YUTOUwG8NNYKM6GgX9q8Shwt/podXmy6BL+1+8+Hm3y6f854Kr
ICwMhHgrzRpumJ9EmyGVHpzMHFx1go7VNMEvliOsxkOhcbp4JckIHh2/UcUuTRHK43DjBJHqJVMt
7sxgeCxSK/jR1P0p3ZJ1srYsh8YRCG3WA0WxCsJcMKqZhvlwY1goA2lT1/ohQnBeViSBLxWVfSIH
fZf2QqMDSgdSFVQb46E13Cw0jKaMJFu7Sa0/Yi28M9DwTEp9n8jkboHqj4Z9rg7ZpajKCx0/oc83
z7tzAoqOwRcqImBU0H5eLtw3ZYtT24YkYNrdaJP4fdSb8DDJYesNefvolBpWoWVkuaI8pcL0jurA
Ux+tu3yGN+sOgTmk06jx1EL5Ok76NjK080FS4aSW7ly0bgMct26CgxgUYLCjBhknPxEj1ncE/l/I
PoBjwTwJDdU1TqZObVmKZ8u8MRLZ9gvNyN2hmU6Nxj5chU1Dy1Inff35Jt48qcLXrRea2g1uQNUu
zzTMZxI4HJ9/x3fifouwLlM/2KDobht4aR6/UMsutK7opPh2HHF5VDPbFl4wBPI1Pnh54VZZbr7k
ooHckMYFDn1p2mL3V1p5+RCiknmLTeS4E1N7CJsi2c6hXJ3NQhJ/XgW/pMr+b7XW30qt/69Ptdv/
b1Rl5+T8UzVwEX3/S8z96iVDzH1bv+bfo3/cF10bvdb5P17yH//433n7Un9v4+//uOBvmyNpdv6w
P6XZLes3goO+KKlgsALjj+j+pzS75vy2KEgtalVER4Sr2Hh/SbNLivLbohkAC470AYXxpVX+lza7
pDu/ObT+UEXG2RiE8N9C9Td/FkBo3PMdwtfir79/q3y4uuwg30LG4E9agpcNT3VVP4t4os8/hxF6
kVHzgJtrcg3HwHzpZT3YptoyXWkT+cRO/0khfVOckRwugt6o0i/QVqQeVqFDGhuUZHUH10fMS6ru
SjEuUutb7VzM4m4JkH0NjPSuasUmK2oE4lNfEQ9Vfq/Hid8Pz50xuIUlH7L6W61WACclF9USNTjA
KztkUX8wu9u86bd9ILxBD71YXKjOQ6XYm7zBBkSAeEvmjd6M3tTluz5S3FKmqCp3KuaarXVKgHmt
Mv3ucVcHW6sr/EhwkvOse/syviIku9gr+9K28OprsDG36SOpH5Me95SOzepueLfy6iocRgjWwcjK
gdl1rjYO10H9FCpiU+XxH91oHPTmRBW5jmLvllyVJ4Vh4p6nsWR5aDbbarNlIO2iZrc1dsG+OJhu
tr1/cw7/T/bw8W5aw5oougd05FkxOsSb9Bqn2O1wgiD57pgsS6D4j2aIjMbLmjWvdP2stKpEtm19
n+0YQvRNWFU4gT9m4kRZsq7v/nyBb9Za7ZbUqK2qJ257CHnmbvnD3lVf6v14XuyGp/wqfA3P4Jxi
nX6e30a7sHU13Hnd4evn73Sd0yy/goqFAglZO0jn6/pZTxu47yJFXELaIKZlY3zjzqhYT5vSxHnI
jRUX5sjni64St3drrnZrptSm3KoJa2rJpo+7Xd7ODbLvC5wgmbefL/bBRl28ZqCjMZ4DWK4RsN/m
LyiDSPj6LgJvhaR7oZqOt6FjB9tkikw/LzRt301Nu83nMrvUnbLxSb/sl6mqu31TadV5mTXdNVoL
6rUU28nrhInYr+06wiOjQzJT9t7iDPMzrrzNOwxJIf7FkqsbUezVKAP4aBjhY4a9hWcHKJsEYX2q
/FklO0gjIEdHx0yzUPm2EDg5fi3wopxUUaHmdpHRoNkW1ltFtuP9529/iQJvbgDk4Hgm5NgQT1xu
Rnt1A6TT0Ascrae9aSP97qmF2bWuMHPjoZbl8nosJuu8zpRJdlFTsGIPNP4pUd51iwjcO1QGWpFI
9EB9pMA/flKldHoNsRxlr9qlvTGU1IGRMpR7PY4ZhetZgedn+Xtk1jlSMk59LqK43CaxMnmO1AZn
fWcmJ7RWVmFmQcnBCFg6EvCNqD5X734unDYPm7Dctpo541c1V+dYVlcHvbZftdga9i1MkBOX8TqP
XxblHob0Be0Imc61zUahFaKV8ohFpzG7L7NO3sadk3yxVJHsI02rAdRhwubrIRJsqD5P2jLraeoJ
J9u+1IGrJvmJ97DG4fCb0HMGiqbjQQZXZ20C2qtyVAzVXG0j1AW9OJuS88CCE1kldbCVA/tHMqRn
ThEXQCTxZGqd6qQ7x1ICv9mh6KARFlC9wRYWPJy5VkUz5qDC+68atyZbJPL0IVfYFWkvF25kFdFd
bsLp29pYhE67hdf5FER19YJmXGFunRxjazcaq+Db58dmTRHlV8FPYZPo8FT4j7m6HPRwaKS+Uvut
FGvDuJ3pc94JBHf3udFkd5bRxpUr66gkI9Q5jd/bLDZsP7W0SXFnHMRvbAQfQUeqllRsrGqev2CK
Ep5USFoF8uWaxCWAiokSEXrBuj/IRLK1Bis398SA4GJMIS0rA9iZEYSCJ/WTsk00pXFtCz8rQyjS
oZqGYtPYrePFk9p5eqCj7NsaN5y4ZDeGbXdiqPhu0y+/EIcbgC8k0cAztOOzn0wa9jZIAu1zqKWp
q+emslGqZvaUulTdQRmHs0IJNDT+6p7PW2cbgd4DzusoH9FvO8XyWg722822/JxliEDoRYeBGvD4
55QMsVrMvcw9msxgcrUo2yRBOXC2FPvEJfvBUksfkuC+uAji4nW8lNziFJ+1obV35vBVrufWH7Ta
2mRYQp5YaR1g2QZI/SFwjZiMvEjjr+5zBV7MWBlJsKfj8x2Wrdi1mRL5qpYnONbl+gMKQdVLp4E4
Mtuk9hPI9Z6Bt+zS6Is8a6iK28/Pz09ey/GLBuZGT4/qGs2Vd/bVg0YQsyIj2AdtK36MqabfOp1x
kMNU8gTwhh1BvjhPI+wvc6lWvyhwjd1BzC0KNBDBy0DqzhsUkSLX6vGxqoc2P0vmJtu1hRB3Fdfx
RgG+dfj8Z7//ZvxqFDoo9qiboIgff7OU68tWmzjYd701X8SxA6Skq+R9Ct/P/3ypdeK3fDT06tCH
gqOG48ca4mwkoYPrq+Hsi1LvHuxahGIbAQjbJ1mlGOjFtOHvhp01r1GgaVtVKMm+wAgq39a5MGzv
81+zToZ//pqleUgkRsyDuHf85EzH+ee9Guzbrq7uiyFIbvXRaG7LaNQSPw30qHdjgxaf1xq99CPn
aMVuqZf6ZqY11GzbWbRfCtj89qEfpKbaiSoaSy/SUifZ9m2vXXR9LV4yQxjF3soMLGCzWqEErEsx
/+qttrxah5OgQCGjtF+XvW1E3zxMeJigjaxt1k3W0t9p96Kruo2RIXOUlZbYNNZsbtqaoUSoWt3u
8zf6wVai4GZuie4R3dj11MNshDXbeAfvndHqt7j7zrugT83zTE20Ex9vOd6rs0Z2B3eV0EZ/cs31
FXJv2ujZS/uIAb3faX3k02poNmIabX/U5YgpI1JfbQFA4POHXGWXy65Z5PGWBgrsOQbAx7smtfEp
E/hw7vMJl03oDS8Fgq6eVs1EeQTqfSnL5U1WteU1/qXFibj3wStesjcUCyCrQkFe7dm4LtMEOcbw
UBahcRF0k3yTs/eQG3BOnY91wrg86Nullp/ypkIY2yiTkXsJDxxZe1/JkXHoZDNlEK0VaDMEnY9Y
RXIiRHz4fMwObIX5OeLOq9w903qujy5B8jDE+rRtpK8WR/9KthB5+fw7fvh4iA8z7sQDhDL0+PFw
SVZbu1B4PKoS39BRWZat+BmqVHCmZYF+b8jzCUzs+4cj9EGLZYqKyppmrm5iXdDUDnmlhyQFBGsh
G7Ft5C7cDnLmnKiB3p+PZSnOICJI7Ne1HIqkDfWgteyTRuCP6MomSMEynlOE8Q0t39g14hSZPVOV
SNGJp3z/Ypl5Mhen70h7kbWPX+w4p8IhnIcHBIfzg2THEDHUfryqrSVzjMsA9ew5O5V0LcfuOCBw
IFDgXdJ6zue7ZqOwU0WZ7PBQROVI/1pV65a0dJ4yt5qH7GBlIY0Nuwzr/mCrgXKWTo5U0fvLw+di
jE51ANbGaIQJmq6LfzpoZOLEelBEiB5zNH2cfWWbhT/oTbaPatJPM6oaTyeCeE1eA6VMJePgNGI6
SyJqMzOUul1gyZXb92lwmyWJ7LWRUuyHsunOKqjcT5kl6k2Ty7jKjZp5HqONcpPqdndgIJUc0nwa
/ZSq69BOYXajjIF22U5aeiajQoJna1+djZOderHdnhL6ef/dCYdIJS0lFcYWxio0DXpc1LMqO/ux
AzCgXs216gJSyKuruD9lxvTBWkuyQlJLHcAMd5W0jKKw6qzOw0Mc49lVdc6TpYTyuVIyaHTK9KGZ
01OyFu/qxqXewEp8sQ9gLMRFe7yv41Rt57B1wkMogh+looV7s2VSsgSq61numn1nBQ7m4E6Ct7Bm
XQTFFJzI1d7XPvwEIj+F2jJ9XCe9KAWJdlYRhE3sonfpsr1IXRX65jSrG3NITvl5vI9XmIjwcpEs
QFgD2aDjJwY7n2tlGKI1m0/dGZoeFQZNan8BWvcXtVI5Lsu0YFHZInfG9Gd1q07t1CEyneMVZptn
YRHUrrAyy9f1Jt01vE3y9yC4N+XB9CsdAcPP74IPEtOlLUXYQsmJmm2NeF6Q0FI/SzHXamF7+RTb
hyrUUHxxtNpjv8/7Zsqkb02fYjleBPN1XkhfY7O3nBP3+/uNvYD0EDJk1qrRHF3+9zeXrp0KIxsj
Jz7kak1HoBp9JZPmZ0zWtMs60uTeE1N/Ys3lYB6HzmVNjCKxu8C/YX0tBbUYmplG2MHU0ngTKPgi
krIOJ/bu+80Eag55JwebP6RN1qoAnWN3Uo5q0mHIZbR+0aYFqDxrbjTL7Yne5vsUjaXYtEhHW3CG
10kS4puDPlipOKRF05/1gfGQymZyXgSBvFcoozy9x+NalDIyMbk+naCNvj+ky+r6YpRFWsHA9fgT
lkrRJYFdikPejCgQBlWxrQKjcnE5O8y91ZwAQPwU3Vt/PrJRuiKEX3qOq7ikt+3QTWMhDshrRv5g
WiP42CncTEEU7kVuS1d4UjZncliLLbdVspgkR/uobaF7dth0tHIXuKKL429yV09umxTWfmqNwCel
DTbBYIhzZUaJtitFx/9ZhDspgGsbzJLtBfRfX4y+vdXMpv1y4lAu88F3D0acZU65NKbWY4IwUaKm
yxtxYOwp3M42s42tVhMYljzcCas+B8Uvnw1j2wF94n8c40k+kSR++HIXI1VCAra0yKocf0zEuDvF
RqroMAZKtRnpbvulOmq2WzTKI9gscS2BVcP6cCz0vWFJ7YWaG/aTovTTTu7taK8W1XM3ZDPChWbs
NqY5eCagjr0tac6FpIelb5Ffn+UKxWZfGQwgJUnPSVSGF40/N7O0fNeY8ymX6Y/iDOae5PhEG9Lt
1SatsjIWUTQKjCF1sUUQOd/M1RRtpDTUfLUJoA5An3r5/It+FAJgKxHVHASqmXYdv0xdEZhO0xs5
VGZnuHIxFrR5B813auMX0cfLfUL3HUSQQ5cXONKqjojDplME8vEHVcLaOQ7k8Bz173SrImC0S0jE
T1SFH8RQ9Ms5fFy6uBcsJuxv47ZT1DpzFvaq0iimr+l17EZGdQp99D6r56kwZSVeM+snwhyvIs2Y
/UnhLA7BYPZ7WiKR18bN4DUp9XYr586VpA4FBnNNcCK//vD56N9bbBlcWtdyeW0o+lKotjg0it1d
KopUPA6FU998vkE+CJ0ETa4JEoAllq3SuinsIpobEqEMqfRNEcrB5TT10l6ypOTWDJpTHgofrwdM
gGplqelXty1c8aweOt5nH4uNYTfFVjXxLGUwprt2e2oE+dHXI8lg4ElKxfRrFagTlH5Dx2I1q1Gy
82joEr818nk/JjP68xOOvuNTKIXF5j94qUzBOOXgMeS1Kh8u52Yd5IY4RKUa7YSwKnxnU3Qdg0m6
tGLZuP0P1gO5viyn0JFaHT28j3Un66PkYJSY6Kh4tV4EaIO46OYC6iyGUxJeH9z2P80iTUbonIr1
NaHlaWHj9Zwc6HNCwlQ6sR8b0sYWt9qDJCO86UxKQY/VifaDLEUnko0Pghr5OKKHi9YRjbfVVxVB
bnL9msmh5NncoDPGq1HUv4+d2e4/f7Efr8TW0S0aXsyxjk9/xOTaSaooPSi9CDZQT+t9HTMrt6ws
OXHcPyh2CFc02MnFF1eb9f0wiX5UGvrOB8RAo2+JNleHaaqsbTWL6hCbXXkIx9y+HIo58EiGmiej
b05WXEs4WyUAi7sJYNKlQ6v//JFvkuESoec8UCYBP8UIPNlsuFM1KdhomTPTN+4VVEozZc/eDz2R
w2AJTQ2Bcyso904m9bvPXz9wuXe/ZxFqpEVOoUtzat0w1iUNOkg1S/tYVIritlZU/JG1unJtIQE+
74A1Tfq+LRP9R4qWfrUz9WC4GKvBeG5aMHQ6vgv3Zj7Wl+1YT/D/u1H9KiSrPzOGXnuc9CGR3als
0xuEHiDoyEk0RS5mkXQskue+ze9oanTXXTl39pYBZ/YaIH41btRyNJ7HUGtswojwKRxRxinnO7VT
0qu8TZtNQFJxl+l6eSNpkRDAnDPc12FlTyk6PSSmfhWY2DTE4aAkrjbnrd+bOdAmPQrtEe0mraEH
z3g2RfA6bXadQIiHCy7JAF+KxmZRo02/F9psP2ZZzI2bjSiR2uWUXtpyGn3VpdlEEyaLGDqbgwav
vbMYzUddkal+mFfmhVwr5eVYIf7qa2LMntSGaFjX4WjuGDby26Yx7BJ30qNmo9iB81JNRfOYzZJh
+YqR9QbU4Fa6b/nZkdskYab4c5wpz5mch/fdWMS2K7VmYrmV3Mb3klGU0o5hGyoucxcWbqoI42Kw
y9chFo+hJVnGZkxz5alqY+QG1ImZ6xUN9uFbJdvpJpEDU3NpDoPdDoWl7Zf3bV1nY9xM7hCF3blN
Xyf3so4czItHHWdqrY6nr3bSJ9+sSO3bjclN86wX1hD6GNlMz0DDTeuMgbee+l0fW1flDDPBSOLA
OdSSpRykutawKkf36mpui8ZxnQw5etgmcR3scqOwv8dFNvL50gKAj2R2waUzmvU9evzMVmpgD8pm
lILZduMut7jqJFx9fCl25vtMjxmZdkFhJ5uktfrZS6M+/5Jp5Qj1zXDavR4VxR10U/MwRwYdJmHK
l5ATyjtcTGlyB13FwMHq+/62zDGe9eoG91E3nTvlQQ6IJvs67cQFVtnyjclH190kGCEVmJKUjC5s
bznalbEc7juz0iYvyKbO9pXGvCwmc/yORySOKa1uBb0bYm1Q+YUqpxkbOJN/RHMAcB/fCEC6aheW
T+pQ9t/CJsGAoJStSrhNLUORN+Li1YFmcK8Zc/cyy7EysplHzdfbqeSXhIO4Fm04GV4zGcY3ox1q
2QvGSoaUB55nYBtGQP9Go77vqgTStx2Qg3p5Z5gvTROhEjURgl7wj0UQHfVf50lNLLGLaT5qrmbH
ZeaF8fLnpCLtvBlwkH6Qh0L5ZtAsTXbBMNo3DJdC1c2TQhdeQknjO22kP8Zgk8/yaoKkkMZKF3hS
mPdQ4VU9/90Z6K266AcaHf3dKYw3mppqZxHXR8GEt0JWrK4Szdjo3MpP1pRFcACckpOkx4yovE6O
aryj8m6aNmkUd5o7THDe3ViY6U2GzOkN1iNT7mqjFfqEgfp70YzZV0kTaGQWjiqQMQbT6eZB3xyc
YdQe5yTvfwy0gMFxxWEfesgVBwjNJgrCYHMgSQDKorR7rgdEm2Caac3vodDy2lUHPK22iiMH3wfR
tY/DlJpYrdIM1d1QSxEl4ndHmR8BNsUrNNan6uCgSfPY5FF2lQ4VojB2hZS1G2atcSfkWaPoLp2l
zs3r8SbSh/IhbsqBD9qxddFYz9TXqJ6NH3JA8ePOZTjd1EhPS+AIBJ5W8AcMtnpcxjcE8BDVA0Ob
e/baFL4MtNtmj63XMwfp2+Sixzj4Wx/k0TdrUgbVlXswJm5Qy7AQtWR27qYGconfFAyQzqmOtIe0
s1A0mIaQDvlgNrKy4eSNeNhOXeIxrE9vMxm2jVGK83aOv8qzoXfbMgHFQ0HTIVKKLWsp+6U0VH4G
6nTwA1Bug5v2Y1n77IUiuikjXd5mSmXl+0Kd+/CskSLL8plYSbfdrJliE4u5vmviLrpz7N75NvAy
H8KsucgM5yuloxC+2XHZeLBFbKCweXeB+MY8bQQb+Lns+jJ2iVnOk5yG0kxtq06wIfIMwyE76dR4
0yVx/CCQHXxGKz165I+vLRBQDt9pTqbgbA57ByVSicMCkdIu/ij0QO1cZFKzLxl4yC9dg6UQD5WO
pqtMo1T6jiTlIc6s5CJu1BgTKtOzZtzZU1fs0rFUL9Iq0dnbo2RkLiokEhz/walDtzKCgM0UJWnM
nmgXqWWGI0MbJclmqvMScQOL/GrOmt5yxypqET4HtARl0RnCiJ+H71nbFMpz34fNDnsRTM9MpcwU
rwil4ZzNrDG810qr9/NuKPEmLtrRgr9ZtFdt5wAQnnKzeM4qPJJKEkQIbui0YmAa0XCGmZ2g0DeU
ISBQteqVJyky7Eu7nJ2/tHZ/CWf//xqCHk3xN/naOwj9/vWl/vGPQ5Mu2Pnlr8vvfpG/pH//s+Yt
gP7nn/UXgl77bVFCBazJRA63vqXJ/SeC3lJ/Q5WVgQaDXprCik1m/zeC3lB/IzGm2rDIQRcyEP/W
3wh6Q/uNCR/C3pSw5K02KIcVaP4zEP1SPhzlwEvfYPGyIu0Hy2itqikTVFbQZxn+r0aXbZ1MmFgT
B89VPhm+0wXatjOmL0PRfXnz8m7+XOAtdv8nI/doXaCCCswBhvkgbUAxHRcbTjvbZeEEiIpB170p
5cYpSBuD4iv5evaS5pF0Vyhlsekt0C6HVh+n3mMcRlLXm8kmyou+2Oilci5IgUJPZo5+Hkd5qmzr
VC6ekKUNI9/CxPdV6zq95JiN4nLq4v6PiGTgYZqj6g9JdDs9nUfsg5RuCThJd2mWSvg9r7Mvta6U
nUeAkGx3Rl7uaZJy1JWdeIfuUO6mppZ1bq8OLWdarsToRhJsFyuNxZ9v6pfO0v+fnBVl0QP/96SV
87iOv7208dHBWv6VPw8W7HSZgwB7jDMFEeUNN4Ue2W/0yuAl0K6mO7dMHP46WfpvME/4N98eur8P
FrQVWmvLWcTcjQEqyvK/cLB+Tq/+tcNZwqRoX6SbfmJmyNWOd7gRJ0z8wra/ofBSN2GBAnjSTz/6
NB5+VBU+KFh7GH5hItSRyHrjCwUH2aEDia1iSLl58+o+OG8rLu/ya1DJQtAJFi/njv96/GuUMU6z
KJiTmyEtZ7eWtDNFztLH0cC0j+uu3mdKniNzoWTb0pnbTRkpqDgozh6dmd81MaCF1NiZX2V28zBq
ab3ra706UGvJVJvBeJH3ztMYIyv9+e9WjhvJf/5u2lkLDIdGPY70x797FEHbWb0kbnATYPosc/xa
uDdKI/uE3OS2qPvwYM92e9aqvXOT20q4DdQk3Q2lMZx3TVh/77K+eSzT4MoYzzJFef38F/6EOhx/
ZyRCCZ2E6wX+uB6pMerR9THhF2ZKKt/pWdn/EQe57kW1aWwYRRrn+LPBKpQrRiNdI/nVbCVbU4lc
QA6pHzUogOqZPtzmYdFcWflc7BInJlGWBrwE5QwDubhP94UdytdV24UXzihPjGMXQPPoBKfaTcdN
CPJCBrFcBwwlmFiSgC3tsDdNkbhj8pFIJQaHmjlkbi/Xmu5OHQL5tp0FfhhH4+AZ0XzXYL2Fo0sr
f6uofK/jRilbLL4mErY2THdWWgo/hNR9ZbQJXqNB0dVeNZfS90xIduBlxHkP9u5OGo38Zsav7jWf
GhL+iOrxoTTutd5xqcHti6qK29086yQvVVsrqPXPWuJhtFucj5MGlsEutfQr+m82+ZbUX2liVr/O
YtQfSOzM3Cs0OKYuRMj894DZqq+o7Svfq1LctKUPBm/ddq5AFao59VBcPuntOGyCsA+6M+qh+sR+
Oe50M+IBuwtshrqC48/8exUW5MSomrCJi/tZAdicU9xsW7vUT+H1Vp/x3TKrZp6uUaPYBfZVpPbl
ThJztEvn2qF3UYSBC1/jslQiwJD45lGBZY95IOcPjtY9ZJP09PkJ+Yl4f3NCLBp9DEsWyCqcEPm9
C4k1jAjDmOXdnAFi6zRzvEIDwvJNu7AvgAmjtGY59W4YqYyMflD+mJxCuqDbkZ4nNXaqOSCrM71y
sFyj9nFzYCZ+jEMvOqxtjkNZpf0YoabuVH3YZ+HAWanN5lzJEmVv6i38GM0uDDev530KI/BrJPfj
ZThO5XVt05+xIlHsjbKRb5x0UO74C9JAJapHChz7RIt1BQTg6zPlYwgKbAmgKoOIVbo1TqYGgHIM
7kpNdcGeXgreQyNSFD7Ajw/mmVn2XtiKbTwU9xVMls8/xUonalmf74AjAB3PhX28drAr1bg1Wz3R
74JZr86MQLJ4u8OZmWIYUQVTSgc7iO9jKe83Q2zaWDyMumuA9PL557hmKkl6kSTTcGLI/O5QLD+L
oQwW8gzvGaqvgk5rqECpR42cb/pqtqpyZcSRfvj84Zer4mgbLougBLEQeH7m4seLTBGONzGV3B19
Em1nqoM7mkV96Or2xOE7HvssL9nAjxeCFlCaBWi45NxvQqiK6WGjA8i+m0UWelJRRI1bodXmN6Cn
HrNCHU/cksdJ/LIggRo+EI8H5QPg6vGCdVT1Xapo7V2oNxu5x6O+Ubw2M3/0kE5rsN9gM7ITa36w
lenbM2olVQIZx8jgeFHgDQkjr768Gx36C3N9H00QH+pul43NN4vO5exYmw5rUFlEf6hqdqJd/v6Z
UaWkfQ+GkwTwndVrbGZ6Q8tlvBukKPTxUZpuExqPNAnb4bpp1W/8JPUM4Fp/6gyvNisOGuAFIF8o
0APYrMYqgut519Dg0upreDXzlVzGXiYpxdlgqYZwGcxnbtrE86YMimI7J1nwlS53vzWmpNpXnd29
cB0VNyKo1BNvZCUnicgJiC0qKfYC1SRjhBWYIOljTjYZ8bXZztNtZ/fGWVYNqpdlTXA/D41rjigP
t0GibdPSObeaEXbrOPyga0zvwsrjfUfSso2Q+SQeWYOfyewjdJW4HsryFIRxNQPi50LjIBPl1yI7
Ae5tdUwkFfEFCRtlwE49vJHclfruQjEuHW3yVVRdw1bdDpLkBul84hOu9g5oM6pxHYMq4KuQsNYj
vSDMcwH9Ybqe8pZB7GTuVUambjogXVymirEtmEPtHYSXfikC/VwXmhzTdUpP8LmrJ1ZSRtx6FM3X
2hDHftMUDb7MGGQgWtNuP19qlTdjtYw3OPhFaIqMk9gMx6cTtJvSWrGZ3GBZKl1Zg3SRzxJ0WMDu
XhF0bjTp4/PnS64JXpQYDp2PhdDB9bKIBh2vmdHniKegnu+wDZ9dLStsOpPNjFmd9j/snddu3Fq2
rl+l0fc0mANwsIFDVlSyXCrJ4YaQZTczOZnD05+PslcvFaVWbd8e9LrzsiWmOccc4Q+VsrPSKVvT
sM32WtlamJObT75Mc7iwcuVCnirFHXqpQ3o7treSjG+F+/7tPU9K/47/M4DJIUNHZ08BSjHPHk9v
zxjCOOf8Gg+oa90XCjT6oK0iGFKjA5MCeVs1GCNXpmX9BW2B/soPovomalvIPdgbXFLbw6oc9HgV
9XjW2+aYeiZwhcoN8zr8qnd1sp+t9Ow4ghsRmeImU+Ppukr00m0G/UtrTzN3rB0uELiNz0Xj06D0
6+HA9YGkRMSFhbYISlFt0TYNuulA+9/0HC1qLzV6yGsxDXgslqEubdJMqS9i+3uLlrwOitlzHIxV
WUT36ujXmhdmU/v0/js/3Wjc1Vz/QjlnGaoay2JepS9OQhBGXdL6o3KIm0T7YdhtvoNIYnm4qOXr
MJKGrzZgiI3iy+cynVfvgyvPx6INVQzM9jIWytagF0ZeKIfIx0uWnnvgDaOjnDnpT1OK+flQBKJp
NtPNSeWXz+c3gdkrpV0dCHHdttKMzxgqWSvEKqQzq/d0P/+60vwykWSeKQVLZScwFjNop6gOBqj7
L0ahwLrJnUtVYZDbD3TsQ4e21Ptfb5EtzheF2DcDoUkZyd2XLGO7FEPHadAegAIVG1MK1VuzxJJS
LaTmLib4rEMMxx9abAjXct01nh1i5IaFXQZEaQh2jI9jkLVWfS7SzEXoyVZ+vrF5DwN/x2NzsZWn
fsi1WvjtARILCUikKt8YV7WXvq9N+2IU/qWf4KfEmQZCRBb5BUdLTOsAKfycZkVIFbZJdSPYGlOs
XqR1870I7J96LiVek4/n5KafNQ6XtzvjqXD5QmyRFXm6DdQc4qSkiepQqb2xmcp+yNzClIOtVXYb
uxKA5qc22+pWpW/AsQ6HrrMT5ljqFH4zUWfy+J31XlGm8ArT9+CGKqv5bpRNtjVmTn0WiOKnmkfZ
BewDpIrKILp0BE2CTm/QrBKGcxWqdr7W20jcVIX8TU6S8oHAAAwJMRfrRsMTFE5lX92Eve8cukbY
mzBGv6BVjBplTb1kKpabXtRm4ZmkfJG0PK8xwgPn1RybWWKLQyMYJC1LrLA8WHJ8dMYChtlY6hd9
YVc7qRDNxyANpV3Xt7dGMU2ffVxOv/ojGnQQWzcEXvwN6AC7qgGpe3SS8WaU9PAibwznYIvhDxFd
847gFIF0QgEPYH0JMYzbPGunUBKHdNSbnTOmghGjitPVkBqrZjKm9ftb8PW253pMwHlBZPfQ0U5X
TtykBnBOnzm4qspfoGO5QMYTr4ocWjFjY+4dAxrE+9d8HdQoxYjVDAkB5CFAeXrNzLJp2FRBeSgG
Jq+VGqmrsNFHjy19Dv96Wik9f3wQ4WirohnAInjV3ZO6zkT1qzzYmV2gbhMHNwUDbi8Kk/wibf1z
9K/X18O4U8OiVKGfyBBwcUpamRmG5CHFAf1x6dgLwGKBH47uKONGrEixOIPVfnX+zaBewAOOTqkE
l2R+1S/Ovxon9yrqIjoffWXuJgjaOLmH3caMatMVJgYMscC8sJK79kyquSQIcfjRaUBXHoD4XPUu
jyZkuEwRmzxq5Ej916GMhu9CEdNDkxs3amloW1q3MpIQsnojlZGBh4Iw9ikqzmuhSK0r5WqxshnH
fklUpFwGs9ZcXeoHDPe2Jr92NQzfJIWDx7frapfrmuSVOlKQ6P0Fn1tUHdMcVRv2c7TRyiYHTtCN
/S7tm/aymIqrP1yx87PONtlztoGZ+yK+isrHB7JjGQVhCjW/9KNNRgglyU3H3fuXerUhF5dapPAw
IvPJVwgAtpAHT0rrLwBSUDXrnc9NWH5Rx0Y5k9o9Nz9OTg8qJaZeNGSpHCw2zeki0jslLkxIVQeW
qnwxYOrbemnqFF/Mopy1HSPN06wwh9Ct3pbV1K0IEcUNYg6hV1VZuG4zm7NQsid5j+DDWspEupWk
pto48RRtRK+Zh6KOgLtrQ+6OBsy9SWp+zqXF2uykQnaHahIFsnhTfFna06oc7OKiyfJzD7ooCHmw
2c2XE2DW8lDfaGNI40yPaZODNMHNJBpeMY8fvQ5YzybPpGHlDPpd2GkN0BP8iFx9eHj/474KD/MN
6EyIuA1Oo2ftrxfbNe07+vNJlRzAMYV0oiVT/5n1er8hYW/uxz47Zym8aKL8emQbqzGGMgyLKIdP
v62cMwQCKJ8etKg0L+zO32hUu8YMEM57pdoFUqHf5F0VrISOLEdU6pNrhMO51tjrTI8nn0fKtEnp
0iJ1fXofmMNZtEuC9FDFY7RtHSfcJrpVxKCQ/Mlt65+YxUA2CAZ7DRLHX0U0VGvR8Zn8xPjU+ZX9
GMbnPserg4iOMbF6HljRZQHuu7ipWs1BRhn5QUEJ5DN0yHQ19Wa0NhJJOQMqXszHnj8EHXmKw5nz
ZxOtT6+FCgT9LGqGg6jVxC3sEPnykUmLGxh1oK27KAsuWk3PNwrKMauykNQN3ID2AlYZ4ClFxJ4B
fpNuQh4nW0UBQwNODhxirdKJgxC/t+aEz2sTuBm+7xThmUP7Vb3DlBHo7nxem1B/lwwzXZF8dN7p
Oeo2Tl75kEcbep32mVi0lMWYt+gznH3W4CAkLWmwRAPDVvuuOHRS8DPqrF0f2Z+LGVNnRAbwOkNq
3CKM/E8abD5X8ltlC6h5vE9o9HipDOns/R371gZCPxMTPWgYALSXrU/ghjioOnlxYDxvYWqeOutk
VOOLSJhHDGqn63z8iHWkdIlizFHN+nbXnStG5kbni/hMI4dlatLOmQ/a2W33dOkEEmrqUlP0nxR6
B+u2mdqVnsj/ygz0EDKrrrYBKPaNlnftOqOdlWXdme75ohriBkCkaejE0ddngDdLMb7MMrQ4SJjo
ydVBNJ3pialP10UdP+Sx/BjUQvLQydVXsVnSntWUc3K8i4X36+Iz3wYxRLhwy6aPnDZGbJqiPgRD
9EOVRv2Khnh2fP8zG6/e8Zz7zu+YhwQZveS/mEbVTaI32wPtVXur6X2wmZhMu3wOVBZHZLLJpMzi
UlGDYtNEoBD1qO/XUhj6R1NMySEp7OnRjIvkJrfjYaspif9ldETwNajlaItLc7hRw6Hd5Gjubuym
MTZhq06bKKvBgdK02TU9BUmWBx/xF6R32nb15RBaydZSwi+dmWZbIIzOWh7D6sZMxpo6s5fWYzw6
l9M0FNfhUKauFVjxsRuwqZdrNd2EKihbv+x0NwyLb2W5KcbLbozqbWfp5VWwef8dqovUhX0LtwZa
CJ+KzginzekyyTolqbVBmw6lEz1po917qiPJF2nmRAa2d5M61/XI3MaR2m/9YBTfgrD+mrT0jKs0
ib6LImuuO1GJT3bYQBAIw3ojibBwu9g2L0UOpNbIiv6jEY6O53RGDlTcx0a1LUb1WusQE66rIN1N
5XTO4vrVGkTgkF4uzQBIy4x2FqMILZOsrLdD+UDtgHZvPEifgGn7t3/+AhmzIKeFfin91aXSkRnJ
vTP4lXJo02FVDNE6GK01UG9I99XGVpq70DZ3WPpuI8Je0udul+e3SrbNg4eg/pjnqN9q47XdK27r
5Oug2aVVc0yi3rX7yBut1mWzuULrHwxO/DOB8o2vT2dWwR3TUQhXrxR6e3CgKG419qG1CowOiwSj
XrsgtdfVAUii1kR85bEOmGAUBrQARoVuFcTFtV7WOoBKujvdCCFMxP3klV1/MYX2E9BKsTVaw7ko
GWl/6mSGDLYkpz+wag03nEIgfSEYrIzAYNSpqv2uiJ30zNn9PE87CcDMPJh9ID9Fg0WloX+6sJVY
79MwVKTDkGjjxgcNyXg4uE2nbridpk5cV1LoPNQmLlNa31pubyH/35fA0AvApEGk44Muy2OJkoMa
aC4hJWaCNJgrYNjp6v1FtMhp2IQoZnBQz5MamofP7ZAXKaYF+xWcbqseCvw3aDYXoO/FFHmJpEpn
SpU3L0XPkOoP9XL2xulrCSAVpAE4j4OaxT71V5luHQAR64TldXj/qZb546/H4rnAk/LfK+7QYDRK
PzVCOwC+aHeJHiirbMRgK9TkS+pfN6yKaJ+iTbIdFeehcUZ1BxAbV7komFaqwu6Q4+LPsvnne4If
bdOZBSdGXDh9fr1wGOBNlXaIwv5f5NIiV7ed6X9Ktd4681UXhcOvS3EI80FpDDHWOr0UTBcQtuAQ
DoOS3UuODPklj8yVKcmY4BRBd44+NWejpyueCARwEiyBxXxnOS8P9IIVP+XOAXeD4rsp4T6ooPyy
yiO9S7F6SpQvA0J59QpM5G7ybemHbXT25EI2mRIEy2KQ21C4deBcnyXZ8vdTFIm9QgOU0VsRj2d2
6OuTh94HkyUmxfOgetn/7Lsho6c4xXeTFiJgNKn9k4aP+w6ckMbATW33VR6dc75epoZ8FE45EGP0
XMnqmRWffpROdJOjdFl5V7equY8Lxk/IkIsNSgvjx6oBCZK3g/ZIWBarBLLpxwn2wloH/fbrc/0X
wvlPDGpeBIpXoGkwbrCissf6N3D6FMrJj/6CcjI0/AAObibhA3oGlkKk+oWRnv+Gfg6aDszbqU1f
YqQV+QOiGqS96A8hBcRM72+MNH83/65ZkPR5GfAb/wDK+Sxu9mK7sddYRdwfpwyagOB2TleSo01B
koS6sitFrV2oaYLXWSllVrgSAghn5JSAlPwsYpIVa+VGBxChVHLymHVaf5VVnLOuUsvfYysW+9AM
biHTIcTaqQcn1eFSdU1c3ZQhOt9d4E9PXTkoHuRWhpGoR+R73a+vi67/Ldj6R6vy/7Z1Uz2m0WP+
D7etfj62/yj+9Y+7BtQtptJP9f+Zf9lTIcYqCsLmf07/CMr897Xm737yh3XeRA0Ig5/VePhZtyk/
+kvVff6X/9u//K1gfxwFCvZPRZs3828DdJWfLKNZBPI/g4iZz/589c//AhADE+YIBgg1RwqmSETZ
X8tOIkP6QNd27jrIiDIgcfVvBLGk2B+cZ9g+2u8kUxygL9ad82HW5gAgMpdhjOmsP1p3PMqLMD9j
argz8gRyWwpcxgCn624yUitIHUncy5LIErcL5SpcD5p2kUJlEq4/WeVNA9hUdTN1hO7Wdibky0pV
tgA8p94doyEukaCdgqu+coIOsmfW/xjp7KDwGov7UC77ijRQ1Nfg38Lv05Qlvzrgf7TK/v+Er4OO
fW/lfX5M06h+pops2qbNH18uw+ef/WsZWuaHuUvPyUiyQn3x7+gHi8/+MEs+ULfNsOO/2CGK9mGm
ixjgyznckGkg3fg3iF3/gMwR9D8WDT9Izv8nK3AB6QBzTUoHfpOklR4DA5NFZRX0FsItitzcx22c
x26lZekNvSVL9vB+bLdOL6OkNARBsp5GtfuO4EsburaMZgSyALiqQ6a8SQctOyCHjRWgpZ2zZDvN
vJ5vcNZZ5uaAVEJcX4TmfuDWK9ts7pGuuhWK2l4gfUaTGsXPc03S0yrz96UYPIOu4JTie53uxqaz
ep86hkawNOKE2lfBOpDD+Exut8ST88rpo5Ctk04yZcTo6PQy/VSaUtVk4QN8/3armNATs7C/HcpC
9lLA4hu5b5HXbei8HpV0tG+mUrpOqvSyCn3DNZUg3yst4JYJJu1dZvPGEW9MVvE4JhvLPyRWKS6T
Lha7OBCaJ+rQ34ZtCdunO+tRu0TvPz8LywYLLJTSyVUXr2z0da0aszp8QDoh/GG1uXbbh6L2CK05
QzDhwBVWGGkgxdXqo9h26eQFYyJDWZ4Bu2LapnVWQYI9GnoXr7skiPbPm/K/8emf6Be/F58eHvP2
sWlfRqXnn/idklnyB+AsxCM+HiPaWYvgd0pmmh/os4JCYVRCK2nmvbwITID6QEUyxMHAF+DN34FJ
5RfOMxWKMbqUM8vmjwLTvAtepGQc2oRLHewNgYmR3FJULO7xIReZXd11xmB+tn3m0yViHFtppOJp
7IaSE7bkVV0n6j6q2viyAvzxyABY9YaoKNYSgrrIkFnTxwCDBBTHtekjMyFrW9soekzx1Hx/8XZv
f93aS8bbaaCyn2+Y2SR+A9Rr7IllJIURLowwqe/8EQ5COkzTuiug1xY0ATcKAIzV+9d7Lm+Xb4hG
6cyzo1R8pSYR1waIs1Su77rIkR/00vloZtOIjrnUr9vB/pykOmO8PAX5YUUtln0Md3PKx3XcWDYu
fd110gS1F6e9P+Pz26uuRwC3atLSk0e7BogQWxt91K1trBsOapzquVnrssqlmTMXbjgIAR77leC/
7GtPCmSoZMyAGhlZiBxBS0YTBxHotjpdj6l1J8dVvZfq9u79V/eqcuTC6uywQNdEAaa/PPWkIe6y
KR+au8JHmHCU1GirBiK6zDjoL5xGr2ghSe0eJkW/E6MkreAJ1iuk1s9pz7x1J1wfsggYa1LV5XgD
NwtN+GnZ3hmI5O/itNCuwFh1V1FbNrsRYZTb1i6VTVPL1d4y4maj12jV60V4Dk/wqsnGO2FKOcMZ
MI2dYe2nx5KA46TIuZjukrFovdFPqWD6tr8vWUFba0yHYzXUEK0H2faUMRc37KZkjYa/7vpd6aPt
29mferwPPgPmVq/xaOkebClNb+TA0bZnPuDrzYbpI3MwTlCCzasPqGWWgsNYot7ZZR9dgy4ST6EA
i2/kUX0danQwtaEyt0AT8zvmBtWF2eUssXHKlQ22wsNGK8xpw19D9yQRwyVFkr3373FOTE63J/ZZ
7EsiIhA2SszT9ym1QakHeazd6VGtbWMxIhCgMsqPneQcoOeZVbK8FvuIiDzzHwBbn16LWXnoyIOu
3nWljv66nUX55JpF2EerJksj1Yvxk8EaszHwmQ1k+aAa/WBhpTHG6doRFY6z0AHVmuYIojIbKwAT
fomyh/K50yDfvP9iXkf2+Q4NTpe5lQt1+vRma6MixwoV7S7NpmhbdT5aPHontnIzljSeY/WyTKdx
HzGqWGW6r5z5Ls++eycvixkT7Qa65FCvDY6X0+u3eiralEzzjlmZ8TVFIAS/lCyo4evkunzXMBnR
3DofkoThOPwYt0zhgqwsNAiYnci18Q0XmjFfNUJx9oovjNQdpMG/1/TUenLkkDHQUBuXSaZYtceo
CHOi0LQHgMM0EZ+iytRbKGmBHazrDC00Lq+1jKL7uN5XgekL12nLAp3lKVECdHC6flo1jKomry7y
LPNUH+Jb55SGcIMAjCBd/Tb5URaK88NSg9p3wcoEpMh2Uh8tI2QrQJidfsL2GwrUT0y1BGowoj8S
6LinbVEFmQrXECLtNk4jwIQ0fSa2Qce8w7MZyuVeqqLJg+KIhjKkQgbHPK6sIJ6MLUJxm2Cq4kvI
BJJwZb/SUuxeFSW5jsF5VV5rITq1ivwoM1Z5LY6xWYH7dtogWelKpSmbsVJVf9uhtDesygRLwD20
TlQF5aZC9lLNwo+izm0cIwFWyl5e9+mfolJs1jT8YoIefeQ5qCwCX5DrdR/HrXVnZoOzlvAmdNHd
iTadJPRvhaFmtzhRIDZRGMYdpVr4YwhT/cyifBXPaHGBc6UFQBCm2FnsCQUKURYWjXUnZWWyVSfA
27nEGLEL8mKXWWp/Jnl4FZy4HkkfZYgDqR77i9M9YGEgMDZqaN9JUgRqK0SH3SgCa2NjvOG+v93f
eDTAceCLATbTJF6yaYixsWT0k3NXFaHlaqERbIB3kKfUarDJVCfdvH+9Nx6NY2z2kAUuD7Zyvp8X
AxjMJtvAH2znLpkQDphK3WTTJj9zOVX//KOR7UL14FXC9Vwqt5V6qOh+Jvt3PZqte2aHwSrA/HhH
nSWv+sofzlB3l/ipeaVC755hqSR8SIUuGt6ZSFCYd3LpTk/VYoeuwoxbSZM7TGxzLwe1t4kgU7sl
yuHrMi31nZPE52TvF7R38lxuApgzBxugAMaMizzXp+VeV4Vk3I2RROgrJYgJ+6Qs5WqVRr7tQ1qG
ubWvfB18sY+XBa0CFiHTyNzS7jHOYVpkwdY2zizp16kUDQKmn/RxOQgZVC3WtKZlYKpL37kzotb0
YE7vhe9QK5eopuHqYl0WqGK5juZ3K1myUJ4oxv4GtxTzzAJ8nZiTz9HqmTGhFEP0HU9XINGvNNEL
S45pk0lPPmRg8PyO/rEMteZHy8sYV8rYRLCd43R4ROBVzTy5jRipAf6RlC8O2lcPYZNiOqYZwUMM
0gYEqwUb+zqphXyvqTwgkx/LApQky+D55DHjNYtU1zCUFAK9pff31Os9zBrXmIzTH6doXKp3tpVo
BgTk/TspRKAGHIbmtpOpbOowbzeDVp3bw29dj/fGOkdNmmbMIp9ptdSUM1zV7hy12iHCDB4tSQ7o
sTHWsdszC+eN78UEYp73s24glCyHbarS12oIEO0ut/X0rmBS/lH1sR3FRVjQmhiDPZr7El0vtVqF
VdOvtIG6QGvVp5rIfB00Esp3o99tU9VId05swlMPEevxMtpJNSDV2t5bVT2tU1FOl6MZlV9Abvln
HuOtd8ZyY93PIwxSztNVh3uVL2PQG5DmBbkbmf63Lp5+1J36PdXPmaS+jrG8sdmbFWgjjYClkiRy
W2rZow9wp/W4OWM6/C3sBaZIhvb1/YX3xqbmSmB/WQrAWxiqnz5Vz3wjGw0nOBZh2XxDs2961Ayg
Dm6hwybzxtKIJS+P/Tqi0O66yQ2QwfsGxRuCWqZIjThDCHojBnNDJAlzokARqS82t543SpSJPDim
ZmXtsCrrb5txMry+suKdHNfNuinl9KrVc7G2Hd/+SFkizsChdR76NIMFDjZrBM1WFYiHLl8KEox2
DSLi6ARpvxep1a+NCNvF99/9G1cxwMJQVNAhgkg5L7iXB2ld1WZSDtFxSppwFZKArSKUyf982c7K
RBRyVHIETe30KllVWHDLovjY1Mid5VJ9Z4zavinKbqW048/3H2lpscXhRe3JEUrXa4YMLD0mUM9S
Jfg48ZETe5UHaDte9Sit5p4ZjZWyrcLGuNHTTrVWfgpR8dOkzsaqFbO6255RiryenGa8T1Xh3Ha2
VHxXc6HvTd8rrXKrZWDoSZZzKfKMxqp279/7vH9PPzodi7kdhyscHk1LwpupdJIzKX18rGVYfiaa
b6VV3yNOcikb6RMQi+xM0H+9yecLgvbgpc1Gh4uVbsRhMqEZGx971ERJKiSEV1IAkMLvnDOL4K1L
0XNkGAb8by7rTxdBmhtBpiFdCWNjdNBCR/oEcLThjgr8m/df41uXmvGcLAF0qIksp5eq1Bjp4ZrD
mfw3Xk1lEWxN9FD2oaqc80V47n4vPxnXoCOoEI+1JSxiCJU40fSmOEIRbT/ZZqV+CSbb+o4kkPK1
VUbth9a10vUsPctAGJbUl7CS9MTFtkWJXLzwpPuu4LXjPWch61cFxVOSTHriBVKcDbirx5W6apGP
Jw+c+ubKF8hprFiS2rTu66i+zROj0NlHeizcPG2qr6YkzO9V5ZvIjGpDN7tZY0pyEUOniV1JVvqP
UlNa+xg5yvQqMLvhSq6DNHEneJBUdmNlaiv4NVrgDnHYI581qbDGnEEdL+UAMQGPw9P+VPWDPHk4
o+XNporleHJ1U5RfpUwXlqv6YfhNFoOGJl9cVOm6tFTMSJohBsTTBxrHVtluYomOqdsVjok3VStS
RLXHsbipJFEnK8Vk2Okh/AeKLjMTbHii2Kmv4KFIkzs2w3CDVOB9I/l+jMLvOF6mjZC/vb+OnpH7
i48LsxzBXjrV5A1L7qSqpXqZQPg5ZkEWomHIWu2RWumQChuwW/dXijzFMtW4bXZuNdjJd9+sRuj2
aVV9KrqqJ2JopfV5ImdvVkzH5Y1ql3Hodv5Q7xGL1vb5GIiHNOgM9M/y6CapwkJ4Zqs1N13Zt+lM
oeg+RXiAPtX9QCsX+HPfuYNuJT9LQ44iQJ+pimFh2CjD2uqb+Es0NNK5MugV8pD4QDnJu2CKTQvz
FWfOceJG1/LqqCeq82TkDcdwVbdxBtRQiI67gO7lTmEbpDMRS8hbU+rRVUN1SnU8HR/hTQbrr/FS
B387Vx4K/0myEs1eFVWpQorQ5K8Ndoj4Cpd6fs0joaGiC3J4F4IL3EDA5/SwmzRQ4DBlRn7T8AFc
EIum+Wua9L+1pOf8QH+d+gedGzwPwGSfRg/RFrHlt444yoMqbRQn9y9CpXtqIH+uQxtfYCtBt/T9
lfY6YtEaB/fNSJhWJwOR02ti5lY1TlcXR4Wu9aqEDLVRM91ay1U/3r1/qddHPlXd3EUEdQPQ0p5b
dy+O/KoDXloocXkMlCRcm0rdrp1hmM6E4PngON05XGVuV8KypOm8bLjQQDYaIyzL46DPmimy/TFs
pXId+B026c14yEuKDKNLhvX7T/dG6cpciiElH+6ZtreI/aOiiyizrPrIzLF4lK1JvrYKObweLZ1V
OknKrUiadG0S/FaJmdg39Eqdn9B3rF1UZf6ZA/3N22HLACSZZ2mvTvSma8geU7M5DkIZtnqUHVX4
XK5vIH09ipA1LtvjJzzmZu1sS9sO09h9yvxEvlBFlJ9JbN/49AAKENQD5EklszTOM2O9yuF/1kdw
syiKlH24ktF8O7OW34gVQHlhUsARsBixL2utMrCVto+6/hhFsXKNoMH4hGEMSTNIqWY98+AqlyOv
XMuFXl9k3Ou4ZoSOxXgpt0APUjnlIDLlpKCfKrXV7LMUNBmeLtH01DI+b1eGiXsdQrJlaK4ALQDj
l6UxW9k+f1ipYSeSHd5fxpMfNYqnNlLmeBMmsL81Uv9jqHg1UKEJwVKbARz4ic9QxdPN1Cp2pwfR
OByRnfK3aldzagLQL/clbnENfZwtHPf6ii9yP+VdfJ/lqtgiTG24IVOxTRbEIy2LsrgY/LzboDGk
XPSBX6ySXh7OFBSv4L3zvdLIwmkeuN0bjkejYkaNMIYjVJbxAduozhvTNk3daCbcVHUsgZWWd1Oc
onHHWoHBN0j7GonPi9IKnI9q6DRfY6M9p3KyjH3zfc17gy0LEhBgxuk7FF0b1oaZj8cyDwNXlFF3
2aozArYdw8370eGtS7EeoSUipDirbJxeCv1dzcwbdTy2GKp7QjZKD6H5bNtqYXUmAC5T+fmpmHto
IG8Igazh00vJjSz5RmaOx/lk9DorrI9j79teEJfddY5B5zX6EuWZHHvZH5gvCkIDpCUjD4ylFxdV
nLKNTKvjoqWeuoE6oOytD9K6C+hHyWV4rsX8KrxxwRl2R9UOdR243KJKBduZNnXbyMesdsaNRnIy
eAbyglcCacmVmmBwIM/DhGkw6Id0yn1XIUMrMGe47vOgOrPE33jnfFo6/LMwG4i/RYnRCkdib+ny
kXYlGrMRIgwFPQe37zNlU1bqsDaG/qxh8fxSXx518ztwECSbAQH8t3QSsytkwlRhT0eU2KTLyTFy
N9Ej9OfxDd/WoMjWWiUVR1Hl6UaeEvkIV95Y0UsSl23fXEuMOy6NSpc/tUJqMCMR0xWZfrECQmSc
Cc1vrH8GY0whwFtAX1jms8iuM1q2iulYhVH2EBetOmdXzqbqanFmq73xVsgyyJ01lgbt5MXKKJSB
AKynylG32mnPlGLcY2yqboy00txg7GRqjGLA+ixpzuRvy1OORJ0RC7h6FIoY/S0fEiiJTO/ZmY5m
N8oXTaWOt34sPb4fSV4/HkQ24tbsOcJA6bmF9CKLGoc0o8RN5WMukmzV8cfPuaxnrqMXyQZZk+Gi
KrPuJgua7kyG84wdO11v0Jup1edsEWXpJaN2hCMPTFlTj2LSx1VjS/ohM3wzpx/ZomKBTwNW5hNe
B495HTz7G7dDv2rQqkYkWc6sNTNMWfaE3WkOGzMU92odGruB0X+FRvnEb9Jj50azikpeTfk4/WtQ
Mc/wBOzzO9uM2ru+kL4axpTe2hXIhQ3LIFA8HUnAf+mTUVw6YEmmiyaygmHj10n0rQ1wTawisA2e
zojxoRmhP7sRBeLH1LEKydWArJRn1vpzs+TkPc3yVfIMeZjZx5QupxHYTrt5EgeAMa7l8jLJVbld
4bI9XFljlAbr0ElL9aPE1AL9d0vPPmW4CMvoamWpgh5IPbYeFrRQpPVSCxAwa6Qc9pRePkpZG89D
WxVR6SmNJHfIUd2N827AKTfss+JSahpgE5iRxIB6s7I7TEA9g42jNsbF6PhB4ypwbCOPfk+9Y5Ji
dzd6XsZn+qpLrSxAjs/y3AgnWbTf4MOfvoBCyvqi15ry3tLC8FIgUr9TjLiIvDgw84AIVBQRsMS2
vKGsiXeIbjZA4luzGD29lKTSLXAvQX9gDLXZ8CXtdsGQOOu0K5EghbGjGCudQce1XdqMmi0nKcQK
84rwu85cqsE/OIk33UTvxPNzCy3aXqHHmJmT3mwwQNbPFOtz3XL6uWn2MeIFi8HBx/4/fVrmFwJo
oV3cd11ZbQJOF83ly4UXfuToW1ZJsc6w79rJQajj+psl5Zm486qPDfme0hFmK50UcKxLO1+9Tdq6
taPu3jGSfpcUWbkurCbZNTIa0VNgtHupT+ptYascxuj9e31hxp9CKxu37wenJcObd4+c1fOACgjG
DL86fRedPERanhfDPZIazVdL6W0Qcw1ePF6S2AiVBsJgfjSoQv0yyROFUWAlwccc/lW3Sce0+ZRp
neXJyZj++kj/RWr+k7nki4/0ikVz8whq+gSnOf/73zhN0JjMP2ZSFZhvJvUc23/jNPm/wNcYBnOe
zEvqL5wm7BgYCmgr8BMoMCKIx1f+C0HOXxrMu+gi68zHjefN/xd/4/bXrnnPYGCprIAA2/NNUNMD
XQClPW++F8cdmHeMX8rCv+U0JK8L486t6+9ARMadsDFpTVTJbYzZo84O/FXys5LKoyQjstBY4ypH
xdStpcF6UHADDaNhH2F/6jHUREuhe4JK9v351f53lbHKCOL/mSlzGzVPj1GV/6Zq1acLjh/9i66g
6rBmnnmez8vq7xUnMQL+APiXQ2PWoiV7Ir36a8mp2geqenP2pufk1GDI/L3iVOMD+Ra+zPwQkzOG
eH+w3uaT6e9YDt9r9pMzgAVjoUYbwVjELyjOJWUhwqzGUEjrrG1dRCYDFDFAJAW4A52p1f4fe+fR
HDeShun/MndMwCaAw16AsnQiKapI6YIQZeC9x6/fJ9mOVdSwVnPaw0R0dHREdysLaT/zmpM0Ro7n
0JoC00zXBV/J07ypMdGp1twIFaWCnosamdlaxxnHbwdxs4z6F1XLyk0ZdAm2trd5/kTxQnom6ecu
7pPSiSS6QVAD2MD7R+8K4uvxOYPeKLqxLcubivIYTOYFBxs0ODT8ni/r9mubF8HWgApLa5SCVdNY
P8N2/Ii2NhZVU2/dFHZ7Bx252ObG+GCjCARU2NTudTPYdYmKHCuP0qpu4BOg+W6sunCI98tnHXUF
r0Ct+gyYxTilnkhwpCv1FR1Ej7gaTsPkyqqj3Jpq/TqPfLrtfeP1s2d8wxMXK7aNqV/06s7MLsx0
H9JGgEzf3qGF2Ny61T7pPRu7XMUXP8oLiFNNs22rr62zxse8ibwp9fleLB09iHXXc3mVxBsHHBvS
AQrxHMi3lbUO96JeGbYfEiK7MOFBY3iQFvTvFj4OykZE3nIzJrjY7qJH7Qto2NneYoOMzyauXWO9
LzN//uAWB6HknlF+Q+NUCCzc94DkUEYIdoBo7cq3MngXK4gXyAT0CFs0mzxa9fh32Sv0dydUCgUs
LgJzP0IfPF5V9/0tmqkoc2d31Sf7s/GZeGqGZHzrjp7aUiLY5O1j6nhusirpMdC1uUJubPscrt3Q
Q+1beyzvlEfX8dCBVcVmyjcBMhXtt6lbD/qqjK4XrJhAIaIGTsS6yi+rVfClVneW66WU5y0vzbfU
4CzN06+Ta3tvreyPCIsAUQx+tADEAEVOXnkZPrNq1kccObHLxLqtzj37wfDENtiaW1xCAZRex49L
uApmBCEg53ruh/GwwVLuChXHm9n2rIfysttkV9OTq3nmdVH4HTLPQKieIbY5/nzRbKx9cJ+ZtJq8
NPKn6hrxAtx3jdtB8bTRc1domqcf3M+oXV0tn/PnAke5bV6tksmnVenr2/EnvHj44Fej7165+2it
rlriGb/6Mu+dzXQAk+SDfV/zjXscAmvKi2tkGSPEG3O/+pn8dCcv+VnMAMj2g+NbF1iDbcpL0Acc
vuU2uTbLFRP6udhafryvuxUqQf1G89Pv6b58mpMtEoVXy9a9Rmx97/4YbrIb9w6RCGX2s5vlK8e2
WYdEooNnNV58q62Lu+KO9p7br1Blj6WJlydLmSRk1h/X2v+ewX+9yGL/52fwoSxC8vkfLwzW/ff/
88d//9fbZ+PmRI2MSwnKiaTl/RVtQdVz/w3MF+UyWHl/kkn/evs0SMz814iawVnhcXodbfGaUlAk
4KIWZsJko+TwG4/fSaGWCh6PrxRgBvQBgPqN6p+dxolFlGR9QqPNvaK3jGtekiurIhHhvZVNw05P
MXowY2REvTJ1y51Z6NN+bhTMOdShWSFfBKw40ppzSpYn7zIPEl1unTIfil4Sp3gSBuZTpYZhrHSf
AiwBV0E3oEosau22FkO6oa19DiN2XMphJuR4UkiOpxm9DRkyvw47o8EcB4z0hk9hW/TrbKTRmCet
dqZS8PIKvQo3XoaR+GAplkn92T4JNyJ66hqmfMOnysbkrVBcsG9N5CjbIHLHe6dfHD9KnO4qp/JE
RNsO2FU0/e2rSO3PmPs1t+g4f+XjZNBDu4TOGIBTtufxt8ZpYraB65QHxVLmXQso5Wmu52yFqmb/
ODdqty6dvL/VoRDeNWZgrN4f/u0k4KeAzLKEAUkA6GmHVzGtdtEo2x3wvBv9oASG3uv4TRpqp92U
FnZ1vQVu36jb6SaRUthpc07d+81yOzp8WEo1aGlRnTyFiBRdqixtFnaHBsC47+Z6u+oaW5xZbjmR
R6stR+H82qjHc8JeuJuvcpkJEEKtRVN3qIXR7PU45dGNemvbJGD8zkwqAfHJWADvScQ4xTQ3Xuyt
Xm/gpRpGrTTn+TBrrbUKpz7ZEPlqH6XtwsWgW2hclbg0Pbmd8iRG2CxZoXQ7rDvixyAMwIzGwCTP
kFPlbj7+fuA+1Mgp8gl6E5b8za++37TzOsn7ZjwIQ/nSU8RdY/29SybrbsoUGHcQSt+fhbcTLsUg
wRkBlqVEfgpp1h0qDKLK5kM5Jd26x+prFeqjzRscn9NweTMUFT/ajmQhFLjJWuUOe/VtXW3NrZWV
wyHrc0qhuKLiYDHAtzfbc5CI4wow55WhDDx28HOW5hmneNmiqpMqCsb+0CtFvkE3TLkIekGw0VjW
PZa06lqzcbFUytxY/+Z8ypGBsJJ1UxiAxHn8kUnXR5WZNriQ4Niz07peWYm2zDamNZ+z135z4TMU
NXTqhxQTKCOezOcURgXev/p0CMzgCpeDJ20A4DHZsYGppvH8/ne92ZgMxvspOCc8tUzq8XfZlW5n
A45NhxRHVrBRtl34Ungcel5eXS2xkl/2hXOuh/uLUTUL8REkI3nDoS8cj4o3UToXdqRiSpsHzyh+
fTMwtSPLQstJ6VuwULNi/Hz/S99cdFJrngWk6cnHIjl0PCa/whyg96iHIcQx1h2D1EedNdv99ij0
XghIqMnYKGuevJ7FMAKk74LlINoIlXerRdkSWPPm/VFOiGkvB4F5AwFHtALVC7GCozMXzKUxVNYg
DknlXFMb96pQ9dWuus1i+KYNrf3PnW2RzOwivOrUcJ2o827CW1yEhA+/pzf616+RBVjisbeIRmAl
lZKVuTg41H/bGExSOa2wdPhvvpoWMk8lFGsk2U6+ek7tcRkQ7z5E0UqP9wAWjMv42vk4mmvjjknQ
9/U3mLrhd7h6wTlK6S+uOdm//nvwk5NSaraEUbXiULjXZn9l2zdhdCZ3fzuEVLPgmYAyBdtCPxli
oH6sZkrSPRqTmknbsXwDeHHwksxKf3ufskk5+MSV9Gz5p+MNpIy4zkdp7x7qUYzrVLcnT9Sg4N7f
pyf9ILkzQDlTppU7gwj+tPmvgaSMQV65B8cZytSLsrL7Qc+jCPwAUZ9yFcDibmBULvXFmKEFWXVd
9BNmrNoBOJ8S26epbn5We5iBnhaIKF2Vill8B4uGWx6QcTxSAjOq8ahwUszuIoRfAm+pUyCDjtHN
l2ZVD7cNQOTZQ+sCdbuG1HLskWPdhXHNXmnNLlA9Y4jcn5h15+cuureXDt8PVwXRMUp3NFiOpxkm
bx0uyKYdijYr11UeGICe2/HM4/QmjGWWubtl3E4iQy/keJSCsmKjo8x+kHYkqzTQkA8MutLWL3Q3
HmFZmHN31Y8qqXWAg8Faa7P8DMxJ3thHAY6E/VL/1oltoNudZimL4tgtNpbhwQJ7uEfipF3puCXs
lLEs1inGzmfugrcTC3UewAXsbukmcAqrKs2lzrWmSw8UKdOVvZiqL4D3rt7fv28nllH442n+Spzx
qRKgPmnBlOgtrCFe6hC388raJHMd7NJxsG6LcGgusUQKMOaZdKpJYXXmQvjl+DItlRIgUmH6eGEb
iOrZYhfpAU5UfINK7WelLvTLuJRW3bnirsZpAsFslMpTHWnhmdN70lyTp5fPh2MI7Y/R31RGp2x0
EIIVySGLTG9UlS3Pa3Nph2q9nowZ1mkUxp6Yg+SqN4gbRL1kuxo04Jm99Yu1lq5cUrWCpxWKwfEs
6Ag0W5XCKiD7s2ynuMNIpS/b7ftr/ctRwC9S+cZQDyTP8SjjErp1TevwUOIPsm6zabqo1EQ/A5f5
5Sjct3SGYfoglXA8SjbS8bacND2IDhnLEVGXVYLW8ZmVe3G1OT6OMpajwq6i/yaBScfD9MHQBcOg
JodZwe/DS8v2WrHAAOOgafl9nN8uUTXqnjub7mM51tE1Yrb5J5GP6jfVbWM68sG0Norgp21Pw08b
AlSNy5TtVh7iwfNPDdXNrYkkbupZXTOvszi1vrRBqvnBoCGw9f7K/OIU8DH0weTXyHT9+GP0KaSG
H/TJIV+Q4uxtzvoUUGxp8WChtq2bvhKUz8D87qphPsdiO+1TyEOA0TisLAJHVu00dSvzNovB/yML
nTXWmrlLvE6pNLwntG6TVlqynVEw3o11r25qa7RuyiGY76dAjTdhGkT/xVmguyhls+lZQOo4ngtB
5ccd8yI5uJlq75FgLjdjZBZnzoL8U95sH2KDl3EosZ3EyqjTTg1o8/iwOGPqB+kUbWIXA7I4z5c9
hO3pzHi/mGQ4bC8mDVjaccZPjgVg3obt2rQHdxw+VzZl2zLSLW/UxLxfJkM8ad3wNOB4skLcKUGn
ScVdQUVK2mjK9Mxr+qYqI1UTicCI9IDPYMF68vXAtOwsweHuEMJ2qmHfd+0FiRImbG4bbdn17SMT
hw5TaAJKr6LwQJ9WPbPp31Qk5a/gLafpR3WGfPdkpWuFdU4Nu5MlA8fvs7p7JDwNofCX/XpU+9pD
VFvZmg1Gx7OVZs9db8wPgaL/KNz8tpy7+9lq3DMFM9s43hm8BRTNKNeyBwGaYcp0vP+0cnSK3AmG
J5vX/irsq+RJ4NYygq4G+eM1tpPTpm5aDUeMcbauQyern0SN6Y+nJQvNnzkzspu66IMvkdapLRln
Zl0LOzJabxgHFJNzPFVxfQ4H7SHHvb6jqh+VHzqx4MVBCK4+6aHbT97SjcVD7Zaaikueld22Y6vd
UW7LE+o3sfmgt5UxeYZVq4rflGH9JYyz6FvJi/qQ5WVCd2BpEWabSNNmD/xf0nm6FdT3w6gUXwr4
EofZcScLthCy/J5p4GshEbrRV13tFhgTUepelpMorpuyCb8NuSHtvSy9fDaWuXwotcj43tmKYXhJ
muvPxuDgAquLyXzW3LC+MxeEGOiBWYgiQNwgmMWmObyKOyP6Vrl2DjxqJDg3rH4ZvNp1mwelLeeJ
Siwm49JFWsF+OKqSz2rxF37+fy0MWhIcondaGP3wNeuPexj8D3/3MJC2BOsLxNEANf1K9ZLw/t9g
HknFCZYgpDnE33+1MKx/I8dC6V7IchUPmKyO/QUYQWyV7r2MA4DL8U4bv9PBeCmhvr6zwddiOYcX
CT+O5PEUetfaZtVZldV9Qnc+g9XVi8vJCKaPVt6bu7iHK120U74VYVPe6oNRXZhVUIE8EsttC2Xt
sk/TzM+iYhsiUO87ZZ1euWACHjRtKq7sgphPaFjTmRCuL2NtUbNVZbXBVR3tUjB2wTks93EuLLNs
4l2gCBTGKc8D9j++aFSzsQQqeOZHK+1pXuaFs04c55s6ImXyapFv/5ii100AGQv9M3F/jiSxPDQB
qLi90Nhf1S97YNTJWPXWRz3PrHUES5InZ0DAyKryS2B34rrqK+4hN9OWM5f8Lz5SqvMCGJPuaG98
TSNw/pMjlS6s2B3WxdKGl1lgmlehJeYzr9qbodhkUiGRbyQfR2b1eD4T9s3gIur8oIyi20Sz+Iqn
l+ork/ZnC/Q/EjReAOhHE0qvCpQi2xAIKI5oJy8X1B/wnWKuH1JbhW4hSXfWxlm6q6JW1zWdc6B0
ngUNDzmdwXzkhr7TSrSUkssw+JrbP6it+Y3S7qKxu5ilSky0GgZzn5uUQ7KPVh99mqzcR6tql1Xt
ZZLHl80Q3nYRwvu9rp158eSPPf4YbBxx9JI63Ax82g5zpjkREcrFD1o6KhtbbUuCTykcO3elH5vK
uSLXm91owN+hck8BiG4JO+N4napxstOEMsUDZqViuwTTsnOVKbsc86DYV9Po3qWKjeVqc3aHHKcm
nANGlj1QTt6L3cXJDrGTZBIuov4PvU1JKKyKYNXqQX7mtJ3AU+QwZHEGGBX4WcDvTgkDGgxxVLMm
/aEPtHJH/yfdmfSgtmlu+7PmZCvdShE4CV3LCxtMi9ogwkzPbGs/yRuSYLQw18q81fv662/eAyas
fOCWGDdCokLy4WTmMRqBhhiEn+IgLP0g6/oPtqaYfgCvwtOMSV8PWnSv2Ip99/7AJ9kaUyITQmxo
wI1iLk/15HhkrVuEGmHV8qkz10tTtCt6VJFnj8Vd3c6PjTE8JNk8+xCCVBk/PXdquBqNZmUj4+WF
VX8bjYRP86x9Lbtqm/b6Dxib8EBd8xk5tpUps+aKnF09Z9B5Eirzy4mUSQ/IyaDrStTk8S9XKhq8
ITXZT7WlXweL2I5ZtSod96Z1x8ukMCHso5mhmI9a/8c++l+U8i+Ip6/2zxtU68evecnOfgW0kP/9
30GKhrg7zom8JjSQ4He9Alro/5Yidsiw05ugr/RPkIIuMpJDPA30Jh0iFdkE/jtIMYltaFBTYZJR
PzbVvxOlvBR8/7lO+UVca9Qp6W3xIwh5TgoTcNHY4MNkPFRxXSuflchyP8SQdiCcU7HYp9lA73kJ
iq/FkOKdV+e1tWmKBvy0HSzV9yoOojViEvju6NGsIv1WN5nvaPwf/hzrqb0vBrUeN3FZFYqf2267
DmEiLV6bCXFrEjjbfqEaaMiE6YwaRaLP5cdkUb7AxlGRANfH8lmlrDF7RWlQpw0WQ7mn6Io7L3Xm
Iff0bJirda9a0fdcVA4palGg1pREzeJs8i6rbmODd6ruxgGemz5M/Zl3/PiWlhOI0AYNUNosqJq9
Qfc1LGxMGUR7yNQ48Fu9b/w8N4fVqy31i5jo+NX7YxRME1VK84g2v9F8yhpuv7qKScFgL63RUWiQ
I2r7jaLj9GAMubJ5f7xf7As+hUAPvDXsEbSQji+SXs+LxWis+UGo1UxRtRw+T4ajGJuEEsDPlI5J
6uta4m5rpKNZZc0ec681qtofppL2T9UFiZeYhfktL9TuR6CisupZ0CNsv4Ohn0N/Kk0kIyUSX6/M
+VNv49joowk/l+u4Kki45rFp8Xx0Re9DLE5L+DzaLDz0XZfOjyq7EJ6ZmzjcaK1br0yjmnVqA8EN
8iG9thJmVV1i21Tfp8s4fVWwzEp8JFaNr1Ysmp9mjoYWuLPKzj2Tfus5UZE3CybbgJDiYP9BimMS
j+dvnFp60pOYHrqw+BksAAkV5mbR3Z2S4ur5slr/u3v/BZWEC5JyogyTX6DQFH/+c8boU/qrfjRd
+Rf6+/W9/Ms/6697WsXwgHwQfAYnWooe/XNP86+4gSWPFcwIZ5Cl/jObJGGkEM+ZpLP8AgUnRPnz
nuZfgUwA8yL1z2kgop/0O3A4WwY7r+7p02k4rQC6iKv1Mfom+z6/jMzEs7UfOdefSSNNiQpUOW5S
e4V8ItKi8/KpDjdqsXYbuF5rrK6s4IJiDQZnJqfPXJfpzv6WcnrUvSvu6/pWBDeLu63Q28129vLo
9FeJ/T0eSr+YNQ+4fW3eaeZVED4MwT4i+bN9DXq09TWOPjrpjdLf2NVFrV+24rZ0rszkljpgyt8v
leByiT+009aRqOTgUtOoucSIm1A5mhd/6W5scxuCOFLTZ7vATvJ+dA9W/KFUfqQNLhDmTSNbgm7j
QQyvsus8uTWHPXpsQ3BplWtRPFAQSg0fqU8l2enNPhq/6kPtocBIdxLJ5/4+nz9GxgOOsUr6qC1f
hnRvR9dBu8u7veBeG7cNf864EajIZ1v8xYVGvzI7uBbEXb8DAZx+mOYtKpmm9SFyr7RxnWSXbbWb
ogtjvJ6H21n1kG2LoouFZlC5ydrCI6wzklsbvpyxs4ddszzhG4af2oX8q9ws5mM03fXpQzVSK0su
8/waK+PG/FijqZ1dJ9FOsfwkRWdjHRdeUXspwqhUtcVFo+zsytPT60rbwKGvoz/8F3/rHoGLzV/H
Din/XxqmvDAv/vNVcN+3bXwcl8kc+6/zLjA/4di+LhH9STdy/w0vntSftpOEF8hg7s/j7mj/lnxC
ScngyZcsoL+Pu6nhb0H3iHAMkiXR3m9RP4jhXp92eddI8CGFd9lfk+Xm49cD57dInRN3AUeimuGm
L9RY+GGfNP3TZHZV5g1LgoTHpkRBuLlVqYCK+8BxEiTQk8adbxttquArRpS6nJzUJM2HHdkafsPZ
3IEeqoJGvcMqqjzQMXRMr8kpsFPiTGNrXUYiEHdmZAXBBuCWElWeVhQwvP3CUsqp3bTpDKPBVxPA
euu61vt7axlUmle6ot46RdMiDtwp822luAkKHpOGRFKrYvqAh7Ywt5RbR9iQZm89ab0he4cJrYyV
OhLweqCesmtrDMbYS+OY8vRodmBYih5aqidiFAQ2SWxhrEwroOUnDBV8cn3QxF6lnJ2ZG9HOTFWm
uHWheZ3bhHPvvXpRfhGK/Wpt6MHKrFkaPJ+qutRKMejMmQ0joQwTNILHpqFWvlTuJXZlTXwm8jtp
+sq9IBuH1A9f/gJpc7IXYlqEptZx5ydKspgeNoRgQoFBm+Ozquc6wgJdXEeXZVHO2bfFbbWHoRrb
p3lEkhjORTuNZ2aAE/DqLeIXIUQuu++kyPwDcnbHv6gNlSUJwwLprjaBnLcyURxY9ejK6L6VoEm+
tZMxatdO5rZipdfFVK6L3A7P/QxdpuH/vIkmooyUb+k/w6+XpLxTeQkhin5RsmBGdzroMoF/FfCV
D2mRxnA8om5UN2agBLVHR0dNL6dQGD8gMdUrbVJQW0rTSkdkMRzAabDlyZu3wMqjGuUCp6+W71pn
BPa92Rlj9HFEUyX4Zg1TC0FB1bvRKvz3d5WMB4+/hYNOTZqknWAbLNXxnKqJE80x9WIUNmOn/LLQ
CMvXIjKyc3YKx4GpnDRQaswZmEkJ/n3Zbq+qq1ZhBOyOAJH4yJ464SuDk2nXkL9SKXA5xbM/Wnl2
TnX/9NAwKkfGAJcKxpxc6SSdyJ2xrgoRBaHn6JDYorRCKUNA7GkS95yA4JsvxLuQCibHRVKgKeAc
T2UIGCbT0wwRnUBkU7XSYGZC/ZqLwbmY687SL7senMY5yR/ZhTxaQZoJFNF0TgccCULI42HJlh0j
b0MRelRg0OXV2vQ2D5K69wo3aA/a3LQbSKAVb9bfr9rtHwO8rpa/mVmGhbcnfY0kKeFUCWFBbmQu
dRONA1NdlpqwbJyue8epei8Gdv3t/dGOq6HsHiBqlCQBFTMs793JRwLH0IdlseH+L0raQ76r7G3Q
GwacwMy9RSZWXefCWC4iJvjMCdFPQJZycEohEMzxbEHgBJri8QwHQVrrMXR2kAbBhDSpn7pmW9y3
TbGkXzNysdYFT8nv3jrWYnfsshA7IU8blKzovLQCj0qI23YCQn+ZUrC9tTHIKIjijFb4atFn+od6
UsTIM0kPBYE7t1/K5W4s26ncBixwflcuRdNtxKjNVAT7YKzn+6pTxYLcn1DE3RIM8fLTiOvKGncq
uqIE0MNoq4Tk8aAMP4DqLOGn0RwHx/WS2UnSa3OMdfMmRiqxvqNTLCB14f0sEn/MjNC+RAp7niHi
wV8P/HnMyvmmDUszX0/OBPUYWfpYX3q/14pYf0yUshPD3jVDJAi9PsFp/lOE2kSM1mS4aNOqsiNM
PxJjmZan3tFxhUV1r0DfIa1CYfqq3UeKg9JqNiaXXaga0U0z4AS/FXOZmzv+jNDFxUBBuW7wU0ZO
nrMCD+UrPTQbqSWmuVwdrSoUp7yJ7MRJ8j0710Z7o5qsyV11y5BjyjtGipKWXm/rgbVGgiKfjNtc
m2hL/yxQJxobDArzTEHr1iiwWIWOYtaR7fdGMJu6VE7BTTCMc8X54SJr1X/SmzGlKiGsyoY6h/56
9axYVaX72IbWGMcZtJW7tauNSvuDyMbuADQvUfLDdbOsuFCMgJjEK/Kk1q+UqahE7WHnGpUrDIUm
0Jhml8CxNMe2L309cYrs0dSRKPUaQf/9Qu9F7u7GcMwxEwsBhe2jYlCUG6HOIa+PUrhR+xEM+Vzc
ErtUP+kZO+592KASIfy+ApP41Jp2GPGmZyqaTyKdZvWaqDDW7+fCdY3LYZrbcmP0+uywcUVsXTjI
i+PLGtOwRuCgaqZd6NpBuqkgWvC7tDSzEcjOk9G6iGwUC2M119x1SY/eUYiOwl4sz06hgKbzKpYM
gcHMKc10O2qtUXRXba1HmthWRYww6cod04g8zAktbb0oHeKvalssl6NAPWU7tXjV78eKd2XyM7uL
eye8cELFsuu1nbhm8mDbRt4flqhYkBOp0cmM9tSulIit60Dq3aRITFam16pqvNheZ41G/ah3vale
lEM4wH0c3EDg3bBMmVXiwg3Ry0aXe+yEWIUmAh+rxpjJjGma4hHfVZVAhH1SUlW/dQS2PvDD0KM2
n/Um1OI9ixtVa+w2Osy5wiYFk5laBKTqOE7Jl0mnMbex6rLubyqdouXVMjtQYQWePbGvxYZCGTHV
xxqAUaAiGzqX+KZvndHWwmsY4WF8sLM4TPvrIckrp12DKCu72WdzmNO+itUucJ6zJgzaT8iypbHu
4SqRTTOP8diBEnWmwI0+tYMZxzthttXYX+SQ7cR+SBGKDDfYayDm86GZMyVoPDXv7PKudJypVVZZ
a3BTUKvVzOzzPI5699grOaIkMYJ/6iG3e7W/tNW8nPZKY3TBtRJE3T3q0qb5be6AfZx7EOV1/M+D
SAYFgZDLlvyFmiVx4klpOShwiVKcwN7Us1L7ZZG2+zYv69VkA86pJns480C8HU8ie4EK8joQf592
BhPJVOmH2d2kwRjtqJG2u9JWS/D+XNLLYpzrqx6/hfL7kMWmHkT5hw0Hzv74OVICMQzd6LibKi0d
n904baYIL24QzO2V0zsa7NrAWSnCOIdiPskJXoaWeoo0x7k8gZ2dvIR9SVyR6QsJGrpx0UXKVTH5
6DEFl6oa1Y8qqk/7DACE5Vfw4yFT52O+SeoETVlRwuB+Pyh4E7sSVNLJoI+NejZ4MRmivAoptdBQ
YmdMgp/RHBoXSa/pe0uyY94f5Xh5ef0loMJCG4AWtm3Rjz0eJVD6JeETm58pD27ljZWioiOTEVdu
68lpio1bm0p6ZtDTVIcSHnxXaLAssczDTtZYBPNUoV8T/Kw5ZYOfmUWRbhtdTaSzUjTSIInTDklW
1IXJT4O52zsB1I6n3/101E+kAzQ+JoSXxsmvmCxRB44RycAnCkjIttUUNnnvF5ljNNc1+SH6TRgY
GfWZI3W6xQVKaVJDWmpZcJpPqU+6Ec66DuJ/ZwzI73pBBP5r6+i9dl9wO0bbsrW4l/VlEH4XW7Gx
e/+7j2Nbuc1RrSJPwa8YyAnUpOMlV/RQ9ACt7c1McXiXGXp9AWkuugkKAqUzK/2LsSjsUOiVdRyq
wCdznOndYiSkqRtibPcKz3koXnQdbiuRnNNnfTsUzUC5ndjLaCOq8jy9Oi9oiw9A8WoFpGiI9bIz
UVIMS6WOPdXozmnoy999fAuT6SHThskghobcWceDzXoMqKEIw22bICKaNKnrg09tPL3qA99wClV4
9P+NM1fCL0YFM0FaQlcM6cfTlQsdxNupbCibzEJJqdT1cS8EWGB9UvWPmeJQPlYGUKXv75eT9jcb
RtIBkYSjZw9PAMLp8cc6hU0YAsdiW9qIDG7zZBgJ7OkpZp6u5WLjqqEShL62lD0uFVmVl347qzYa
C2qTIEn2/s95s86URqTeP1ZHpKHcIce/JuyHIKxw/kM6QlOwLelp4x2GXsogzHX8pzn7f4T5vJny
l4uKhBfLBOSTpAn0612VNOA39b6tKbY3Q7OJMY714VuPvjmjzufYefsdtycnO3NFHF/LTDmAIhJQ
biXeInKzk2FNhFunqA7a7ZhO6sfE0Md7FfsqfGX7XvGo3YhzIx7fyS8jSjI8hRKSbS7Dkx2tpppi
9IR/23DU1nqTI9qlJPa20LvqkU39pJtJcZ934XQVEs7dvb+mpzciy0jRi+NESY7L6ZTxOlWmmtUi
6LY4dKRf0wxcbRqX7UNm6gO951bbYBBmr6Yknc4cqRMAsvxuyDy8sIRSlLsAxxwvcBAWShgN07Ad
+nDZxk63eO6Uu9+aZUD4IDZzH218RDW0Kkafrh93IhVimwIzWNmxo8DRGOCvBzq2te/PyZt9zjaC
M89SwgOWipDHP6ysBI9D18xbRerpulZfbZV2+Trkw7mb883sMxLmKGD/pa62eVrssOI6h2iyzNss
blBzQ87wAuuGbp8mlvIZe5r2ShPgFRQ77Nr173+kgNYl3dDJuU4rHyUeh425uPOWqhoxnjV06AFm
4Vc8R53v7w91oqjMSuMgIDlbUGvgOFH2OJ5QU4G6lWijtmUGaIFn2uRJn7gtSO90X2ei9UsdTCky
+uHN5M7atmsTAfaiUT9Wyyw2S1Y/mrle+SGJmu+mWn4NFyv6USji3K1zvCJE29Ieh09GZZTDTyH6
+Kd2SDsykJOsrBhCwUWmTObyRVEyhQsgDNIPdmW39/mgitLy3Xk8Z9BzOjxXK0AYMJvyOYXKfzJT
KZYdQ2Zby2Ys7WFfKFVxZ9XD11SLhi0VhMxvo9G9wKnknGDz8W0r5bEYGH0wzDwgF78lEubtlIop
Uje4vhbfM4T581VkN+rk54ZdYXlliuEQ0y769P7eOL5u5bgyoZLUF6B6bA15Ob6KHTQ9xb6umdVN
Hzv6lqK7vkLjUN9mEULhLraB+/9iPNaYg01yRdXveLxqNiaKPZTSrcBuL234J9dKQhenWZLnSJvU
M9frrz5Pl1Vw/H7ofomTqwR7AVwenVrdCLN0PxRWQ9bWIUwBkLSsKLsBQT7zSP9yRMq1qLbBh+Ue
O/7AsjPcGMCfuhlNUHyqW+vbmbLhGvu0BIFT85wemNyR/8Rjfywg64Y6M3whTAjk73m1gJmpDO1U
6UyoicpXGM3DPTSLaTWI2TnDVvzVUAaMXwYjFEIW9HgoSQHuTR3bUdBY0bqdZ7SUSwDO6zSYAuW3
HoE/vovbEegh15cE3x8P1mFpMptOrG2ScbKuWityrkTdYMdCte7+/T359rtkIZijR1zLQ3hqFJGP
OACOiYWPCMSotRu5qadCFfmUtrV9hh749phDMJPcb7g1pGCnsUbnWnkF4kndpKKt1pbZm6smTJDC
Gcn2AZ2Va+6XdPP730dGLVeOJUJi6HgqexGN6uDgkwID2na9LjDLh8kcjWxPXJSfe9jeXqECRhM4
FtkU4kI6OXK626dDNMT6JsYKuv6glTYufHHROTBwpgYd/1UW4cWKnnfnzA9JWE3Gn/il/8fQVe4d
Kgiyz833St2bkw+2UM6cl6EH1LAoLe05PH+KKqs2NYUAv0pssTZR5P/9pZWZHpeNwduFnufxLNsL
6tXWyKD/l7Pz6m1bCdf1LyLAXm4pkrIl15QVJzdEKntvQ/76/dD7ACeiDBPZ62oBCTKa4ZSvvKUx
rcRfSwC3Ea/deU4sxW+02fCKYW7/+Uiu2E0QpVhQr+o+m9PP4g4oBAotSFLzZcTjIcBiGlRuYXf/
i+X4pzVdAyW2L/0SSO+X05O6RAyaVGmBrBGMq2U+3JI3ESPm2XLEYqtzNane86Z842RCakBJEq0b
TsU2s03AD6TG0mm8TnPs9SbyckOzZDdd3hj++4fk+t7mk2FsDsVnbWhu90yiUciVzFkJ4ECqhziR
tIfJSqa7UEjxB5x891iIb0yNHbrqlQBHg3W0Wc/CrEZpShlPrSLNU5ZePOlx8StrRH/z/swuy2mv
p4HtAbOPya0OfJvyAL2jKcuGeQkQgOlf5KEselfOy3TnZb8ehsoDVTs6aSYRxVYmyFm6QrRlhLkl
Wp/Y1FaUmA5qpWpf3p/O9f1CXQVEDUESRSTehsuNiNOnkLpUx488t9kTXEQBkuLNLzku6sMYIo5C
fWsMUpyed56k6y2yQnUM7HdoOlNE2iSKtt4nRbQIJSAvUXx01KQAy50/WM6I+zg392qFbw1HaZIO
JXZrsL42F0pJ4qDAkCADBEHhccrr3J9WkrfqRMNtk8xW572/tNsR1/I6su6w1agPgpDc3Juh1CBR
Fi39KteGv4aj/B5U6yRMkHz0oaed5dyeAEbjXacyBuoFXNSW9l8qxehUsoN6lTTKtw1B4VEqqhC7
tNxO/82JdS31MhihLnJsClLL5mYxDXLVKu4ZrB7U+KjWjuxlxdCAsovEQa4rc+fQXRYV/t94XMwr
Iowy85ZjbCcghyE19b5QegMmVD0/D85q3jsPRXpmvA46RRveqp1pvPB/zc519tbiYjpls3/Q0bja
q11G7ASVDoOgKBcHCqppMNPgdbMep7v3d83VUKuXG0eC7QggA1zG5YEUzhgCgMDIa+rM+euY5nX8
VDdDl55MiPVP/z6Yg5YTbXvEHIFGXA6mAVnTlEQnTqrL9BzaGbDUihZp73R7js1vzOuVDU2dms2J
+8nlUJArB70B9u0vSty0bu5EI/jKsFoFIqem/PbPE+Ol5vDx+DAaWs8XcXw2mCFIMM5eRE89IE2y
/8saxGr7uNQ/vj/UNgilqsJzAHqGfUG2vUUDov4F2zy0er8I+/5kdubtSv/xV/kw5Bawi6vrpdrZ
jxv5fA4E5Zy1HE41caXXbu+WxNboUGNJ7Fu1Uz5JBtvEjU3kiZeJBi/SEsrZUocwAAInhwdqdbOf
CCxfXLjQxXMOTeEWiZ14j6H5xlrAzFwJCfbqTHtVf3OyHq4BzXwkuMugFIuTHxq9mv0I+MiNCSMt
aGsdfbZ//AT8cyhBER9j8A6dd3Md9akeaUBFoOGNxgzYD1Sh3hraAdDWciv3LVUHZc/D5Wo/r2Ou
OEO+BKmAvL3dIyGJOKsmX5/z7E+iDU7QETDcVrXc/etmXocC2Q7Jbu2gbkMOLYVUb8zJ5E+6Ibl5
kWuHFDcSjBmtbCcu3YYdbCYCt9W1BT0FLqF11n/lv8myNEtjQmjsdEl/SK22PmDtPf3rkVlHoVm4
2s5Rf9/C6ZJ8QQLCwC8YAabwKNSsCURi5QF5ACkpCLVz26tL8O+bZBUCoUwCeJgH+XJqmtEPWlNH
wlcbVfMcY2ncBtjOcwxLyoWuagb5MJT/epuv9/iKq1vnScK4hl9/rydiIIqSDgyKaJKHm9zywD2E
mZxaNP8+P9o53AkcArq82wBHhXRdDjZF3UnF0hVxRlEcsMiGtVMn/adKl8UxJEH98f6qvnEMXgGR
IM/WQttVDzJGZldrAd4nxvhHGyoF5azSpsymz8//l5HAR0KCpTjyijf9ayn1oqTAbWgcuESObhZT
4mrBo94r6KTv3CfboJhTwKT+/1Cb+8QKYymEuzH5tp3VsC2ysnbHGsqCmUEUTecwfpLGCMJSW007
kc4GRsfNvo4NSB2MJFV7ts3ljmlTO7HqYZn8HpFbyAo6mt1oDDzllhDAi4tsrBDC7xDwNE3cxU17
dp5kzFofZXREzo0q/afmXXQzJihSumFNK5ycVpZ2VuiNe4KeO+/damNGv3/9878+RkgW6eiUG32l
7/8oZT5/wq3a3rkmrgJoloJnFQwHyE0y800otJh5Rv2GL96NVnaquYUDuw21O3uMNV8Rs7JTc7iK
MtfxYIatfCZqHVuuNdiqmst1ZLxGV4MOeyhQXTqi/Tz6nm0PXcD1ER26CeR/Xos9GaGrx/N1eNJY
IjJqD6+857/WdNCXbAgTEG2NKfJ7pVFG+diZtsAdFLqka1f58NgbvaHfv3+w3lzm1YscByZqkVvo
xoJjsBhldhxaM4NHamufu95S0bXPW2/EcHEveLkeEA0HGNDrcw1raytMOXZAGxdTGf26afIQmVYz
/U3J0/gELUL07pi3ejADxv01ptPo1W0SwSCS9eZ3NSuQ3eW47uFYQDn3R2yEKhegdOVFtrC/v78w
13cbm4FkkRoU3+NKU6irxoKi9Dj66khiWi9ZrfhkjLhkI3eihTux+BurQjxBE5GKEBJ6K+P47yPF
YdPMGpybr2Xy6IJfWb5C1OCSCfvVjVlS/vk+JaigWYnIMkeYHuHleEqd45e12KNPJ09t4fmqtvid
98siHWy+UPXvw1mveT41aLQaXj3j/trdvU5XfZDTwe/qJDsudNi+yBF461CN0j23lOvbCRYuhQXy
RSbILrucGiC62Z7lfEaeZOh+q6OuARm2pi/vb4/rIJzQ5e9hNivY6VM7mcky+yN4KK+z+vhFaWVM
J3Ji5D+N1lnSvYKTMbBmaRy+gBDVvBIMLhS/TjvKelJ+bJIu3NNgu9q2BFergyg1FcrilEYvZ5+T
5mkVUUIAyQ43M9BPN1WMbOdMwrlzlK/2LOV9SLTkq5SnkT/cPAMRcp1IZLZGUCXj8AS2TPejAviX
PDcw4+ZsEDvP4xsDrnR4WrCw4S3q4Zdzi6ds6GM0LgO7M8o7mY//n2bD7bGd2LiPB0sSOw/d1ZtA
/LZKvhJ109JgZS8HJIHL+3JO1QCJuupRTSLzA86d2p9Ih43iFuBDKc7JtFFO0eDIxU2XYP7+/j67
ikbW0VfxCBpSayN3s80I9Rwtz0YVx7i4+VrSzHxAZG14kbseH7xMpJHXDbIJWUNtdrb49VZiLZHc
eWXccZA2SY4VT4MemrMa0FpZuU0GCgEolw23UYEW4s5munr/mCfGAggwUv6gLbbZt7WGtpm+1Gow
Cqn0sI5AS0Au/hRzlMDQxOAln5R/Pyt0DrhvEY7jzQW0ufm8ziiRMbC2hjFl99ksdZPX5J0F+21R
53RHjvCNzbSqEKpg1EiyrgrwQnMkQ596LSCJTTxdncV5aWwkQBSt/qjVUxvIUZbfjxDYsJhWq9/v
b6Sra5GNAiYVKha9DYK2zeGJ0iVchjpXgsXMCqTgrfB2cdC7f3+UDcyLZSSEYLPyGekXAWzbXApo
A+kFqhV6IAk5/NKIcrrtEj186Yo8Mr1+CKUcAliXx36+GKI+VLM6fqP6bOk7v+SN+SJRs0qucBGS
M2x+iAE2oavpkQUii4z/GlBnt2PeNTsp8/WVtAKOuB2gsBArbN9tsxV2X5KXBXmb/NFVSEau7PBl
QY4Xd6ENQv799X1jVjzXpIurwj6R5+aYaJkZjeQmekCw8DOG+O4Zkr3Xv1m3wt998PXDERIgO8Ll
Ryy6ufY6iRdj6Ts90GcjQla6qlFzKLsbR+2z4/vzuVo/Cg0wc5kLUMfV4OPyCPZlS2IHXzFIJjDb
bhQBETJLu3xSuuo5TLPRe3+8q6kxHpsSEWgEysmytuNZatJbS0/fQcThZxl8nAf8HxkhvW21cOdj
Xd1pDIYnAZo/a3UVGPbl5CQ0h6ouTZVgVsv54+L03eciX4Ana0t8IjmjIV8ty+H9Gb4x6FpCRg6O
+A6PvM0OKQaphdHADAF51vhcO/LZrCzjyPVq+qbTYclrQI19f9DrY7+aPa4W06CjgDhuGxCovDrW
UjJVJWujJ0XF6gf/n9ZTTCNB8UWS/apYhDsqehUMcoWNVWnvPZVvfNv1SKx9eToUQEwvl1suJ7z3
TPj3UhEbPk5DI1iHJXfzONzrOF4dQ6ZL35ZqGTI/NEE226geJDVs4awEauhk95OYo/OSQuV6f1Xf
+JQEyxwLqowWHcHN+yQJp7TNjiu7qWI9iJMwxW+ijQNJTvRzZBb6GSLHXsP/rVV8bVoBEgabsk1E
zcFaEsvmSwq+NFqqZX4Cp4LdBV6tO4fxjcMP9OVVL4lrmsfx8oPZYYGAMj0IYtVU9hpJkw6o4Hde
UjfJnRSpey3wt9aT14BIF0gsJbnNV9NCmCYrVC5ACFd9VPuKTkSphD7wWOeghZVwBxNP4Pc/4pvr
SauTfItzweV9OclCnc20ASQfTDaqSU2ftW6sSo4vw2LbGeqN9aRcQmgBwRZ9sa3CGMBloY5tTDyT
S3Pl1jkhDR1O3fkK5VL3IgOX4/cn98aKMiLDrRqGK2xqMzkzXaYmJGqbokh4UZsuQJxV6wiRsL1T
5/jbjFr1ThbwxoKyLRmL5ipv1PaYx1azmANfmSs8jw7mqKfBZNmxa6bFns75VfCNrDBhv0bOhKzE
ldxlLQtdzZxQDjT4nEGm1ZVXiqjytDpvVw7fEnT2UvthOP1zw2wdGag4dRLyTAr/lwurt/ZcJkMB
uCkJCw9QIb6ROuJNyHvvlcbf2jXUHdbQjcgCaNPlUM5g96aWAdlKMUYJ7EYsiLOMxaMad/DzpX6v
yPnW98NF1FgL4ivffHMgMhDa0TBzwUTrxjFnIBS49xQ3IB1+vb873xyJ7hygEB4mwt7LmaVSg6pm
VjKpeC7VX9NcDOazIsWy4s5qtLy8P9r1OpIK8/zwAK2oje3DuyytqmUOF3VN3hxIupP5CSnjEdWL
/CTntCPfH+96dqvsBCVSvA4IaeTNOvZgCZB1KPVgiGUDl1LQDbG6NN9MO4w/vD/UG8/7OtaqXkgq
TH62OecDeg7k/wMaHsJCN/dgTlaed26UWG1zRHohjQKjh8H6YLZqlhUHgN9l7tatVtHuo7gWRrfv
/6Lri0dZM2L4T699uK0DQU13t6mkjJpwFIZG4/IiZtEPYepL4RnzGBU+lXRAnNaYZMrO2G98aHJi
mpwrfAVg8/rnfxWz0LKqFRGOBpr1UBl4Qmz1VMaqHcAEbg4W0OOdkO76Gnq9YWlyEtQZgPAuB8yT
ZSIEKZ1g6KosGOYxeQntsbylNij7aSN194UWhu4UjtXO/X5d5eKMUgwHewuYGs20zVxjq9eKchDg
OeNaDl0j4uOPDSBALNrq78uoiXNRQk9NjNK8kwWg42asq2O1iOmTbjXCL7Dn2tmN1+tPeYvK5Zp1
Oask2OVyjLC/tcSsCIv0Kj4bajf42dyW57iqlofasJ/f32pvDQdsDtz/Cv4n3bscDiBfYaaAdQOJ
LsDHBn1b9HdtJBddxRoXv8l1Jz++P+T10aYOsqaVIEyJpbeVFz6mXSsQNgMti9FKL7oKjnUXm1Uw
Iom+BzrZOApw8YMAIXLGH2aV0yUfu5zhgqcmNEVeVGSbWiRQawyOukH9IPqlxLpt7D1jySCtF3nx
g9vzBc0M61AIuqlGZVY7c78OrZHUBaDItQ1WEXjk5Y8pMtBZg9KqtFuK/pj3zowHbdTH1c6huv6s
jMOuJsVdBcq3wbXcqeOYx1S3knKOPxWylZzNXCnOBWBC18jtH+9/0jemBTwBWPRa/sZIanOQusws
oxgbkCATrDFKDsaDHVfy0/ujvLFxmA1PwppNwync7NXa7qN6oZgfVHmqf+pFnBeuk00TxnTNoLrv
D3Z9B9M2WotJMp0zFJY319LcZDMJcEh9sIvj77HkGN9hIkXLLeVgqfN5J4R0TFr0K3Y+3RuzXN3p
uJS4fkl1N69Rr1j9Gq2tKdEynA1kM/Az7oYGwqAkf35/km9sE8aiKUc4tka6m+1oK5QIhE49C/PC
4hRzWXqphiQCLBDUVa1sz9fszfHWBvDqsc4lt1nUzjaFjag0L222hDd5aucni2Dl1m4y3VOp/Pj/
h/mRtxMBrkDrLUeQkLY1237WA9wgTN9RQdFWWWgdsjURm0Oz33tR1o9zUVyilcXhJnCBurJSdS7P
t5bNsWY3th407WK1QV321kcpEQ2AjBBRUdnuLMUFe6JjJV53Q+xZeeccl5lOsFwiUgi4eO/KudpP
/CQQ7ly47Cq8k7b3H8jT1gBxHZSkf2d+9eyXAohGbs17LllXn5ehVgAcZlEcUfLQy9nHabskNEX1
gMZr/YAetTjGi4j9PoXDMMJ/3gG1X107jAfWbC1SonkKrv1yPCMJw9XhUw96tYVn2OG9gWHIrPT/
5lrLG8ItQI4ELI2SOSXDzcQyVKqseszUI0czDXqho4rotKrPTf7l/R17NSXwZdw7fCiapfgobk6I
sKVu1cyvjhq8lo9sGuMESyHeoXRej8I/TUt8vWCQ9d0GmMidqIC7O+OoVJJW+Ngfq2rkhiIXnb1z
j15tP9yEaaFx/EB5OaipX36jRcv1XlS9fQxhN/2kv2TehOWMOFYmT/+M3X11LqbfwUjQqranL7eU
1qi0xj4mmU77SG57D3Ek7S7U+nMuS+FOz+N6FclhAZQBkljFzba7YsxwyjDb2j7q5oxJlrYs5xAp
iJv3d8RrlfjvOwVK+cprWFl3VMvgA12u4GhaQIGrHrtCCRskV1PavGxvYToPpuektRqN7jgAObvn
hLCkKsSO8EifNNZOkBPMHDXCTHV4Qzord6e2zPtDnmGo7kaim9tAAYr/rRmM4ndcR+3HqV7sR0jA
2pMRZnpOPJzPn4HQDucwM9WPkxh62Y2wglUOq+FJ4k5pZPxMRV8PB2i/8r2wZfE9nlT0Hxsqw+c+
pZbnWeqc0VRsVWc5UcPi/sv0ulfd0ppDzTUhMD5Hkwptw1GhcD7I1diPd2FtacKv8sz85WgdPGM1
1uNPYZtP3wt1iUFKWBRH7qJOR+6Iy6fpb0Kjjx6qbpz6YCgsaQxMo0kWDxhbUQUWchWNG2VyaqG9
qkbKk93W3a9pqIrySIfXRuY7VBDOMsQy/dIiGJXYRnMagSdqyTQc5tbICv3Q5vgYermeiqI+DeWE
qkBq0oxGzWqYzPioGCnSZG5vR5g7e6qTDcUjvo9R7EdtZIS/NR0vap/AA23LRE604ravBT7ndlw0
SreaSbQNS6gPVA8IR5MmKLTJKRxXtmleSAHuU6m4rcpeiN9F3RgN5TcN3xClHeb5yxhaWra4+Jm1
zrGjPa97OzuSDXexIalvcNIAuSA7TvNpEzXQ1liUOh4jP4nS6pjWeu8VQEdyN470JRjoTbhRtSSw
YsvKb3s73Bl/+8wQ0BMArkoLsCyI6tcr568UdVxwQIJ8nPqhKaoTlvDfw3HAhcuWmsBSq/7TznS3
45H8c3PxqK1UeNqMm/kaahgD67TSU6QVdRhMjlq0wSJaFc3Skkaht2CmPd3qaq0at1bX2L2PYJd6
Fos8OEdLGKpxtPQ0WZAPbuQQ6dJWtt0CM04sarvEzr5VXby6N+q6kO+rQc7Cj/DWYE9p6I82D7OI
5BO9VQ2nL4hiKHtxFp7xnzbHL31kKZWvNpPae6aVUbYwtExYbtuZPapgxaSEj8VYVZ2HemeZuZMV
EQnRxijbrx1wJAu9BimmJwsX71OtwuN/zICz3ymohlfu+uj+kMdk1P22SdPywUHsQTtOvRwrN2qq
Zn8UPc0MlIcbUiyXWyN1niZLrT906Rh95UsV5kFBuO8+VbpkvLcMafGnqemTjxPyXfKZ3yqSH5lB
/+a/KJWi5a5fZhAkodZYFToLmCTahzKDfYyoAPhzoXTd9JQIdGGPs+RUOSRzod3j/jUnv7TFKY/k
s8BOMrowju4bNMQkNx1oR8cH04BLSb0mbdvZy5K2UF+aPmpEfTMlcVzf2GjaJkiIppECXAtZs95N
JnMxTiq5qeSNrdNET9qcyuIjSoPKr56wTjlTNFMidHFqh+aoreaFHzpIBR70FpWyl/d3Iqnb5uit
8i0kWZQF0Oml0r/Z+l2cTCpXXnVCWUlpukNDLccK4BJz4GOpqqLeNTj2bYDshvkpF6H440RcC0+Y
uPC0ZxVIYbdrVaBlPeWd4QZT0eSHbJfxQ1TxkPvFqKOwpylqrfsJByLSXFSHIO2iSjhjdpPEavnI
Hp9SRDtlNGDreVF6vpdcVU+jFE31MzhrCWsfuwgrX5YnIzmUTam1MlpkKK1hSm0pmdvPMlooBzku
gXFWkEyze6lIk8Qvm8IeEXhFTM/+os+dvnw1pcU2XtQ2r37YXawhx4feFmZCSZRHaA3KGup03Adq
/uDMaCX+TubQqbmIzC6dH3ozr5TTPGSDj7OAmgZOnDttyzJpWnKwAAZ23+jtYTmT1yGSb3Ht9Kd0
ifF84j4z5tCdw6ZJvGQZq8VV4jQKg5Q64IOuVk6HfCK2r19NsxhNt9QBB90mg1XNQRpxuu/DPKpB
vbEZ+0OYaOkp7Fpp4P0sjG5+RgDNGVxVFosVGAmckcygEvPcTlN5MzuxyA6A6Qb5di5RMztLhPjP
klHEdubarZg6nkq1naVD3Fp9+hnnZvUFo+hwQEi15fShMCM1cesVeV/Inqwl0uyFeZ0ZnlXZhnSg
sxFX5qFTeevcEliVvSqWzcUCaGOsx8k14yqRH+US5aefFvYXy006a1Xh93E7ICAO2DPNnwlcjP9E
U3bZJyrPiyeVSmqfjNSOfrZ5rnyoh2hUbll+efYaVC9fes5PdIPiEx85BXndSF5oLOpRk9PUciez
gniPypT2AoA+MRDYHRKPp1Nrjgnaf/P3MoFu9tghvDJ/rx2MHwpXUUX+ILI4T1zoKuJTNNhWesCe
b/KAE9OY7ce8vIkqhKO8eaqRlnLDJDYgb6OZpbo5orr551Kaw2+6VPfaY4KdNB88neQ4gH1d3BiT
NKufLGTAkrsO4TXqRvVYJZ9CrStSFasbK7FunZbdP7gt1n1t41H/yQp/0ady/oT+pfFb5w9Bh+gL
kFdXQyE1n3Flz/ruWEY8czdRo8Sh6c962+k4YOFD+B0zY0X/MoWhLhGcmyg/nGNbSvVTvMS2FZRK
pt21ktVNN3MN7fc+dhpLOy+hVChe3qf1SFsaKVKIMbZwfLUa1PwXDbTROfNvGQSroTbUvmw11nEw
5wjBxSiJheaPkZQshwoOheNqWdfV3/By1XK/60z1pxzSCfg51nXSeXGx9NGzNGjtf7rSwE8pTaHN
x3lS9erg1HFyHgaRzfct6iqCAhSvi5/3inRLTUMi+BtHYmh3aBwHz/YZHdRAXmkMggp8Eb9A4sir
+3Qqhs9Nicb3H2IwrURuLKzqE8pvk+KKVFZ+4QOS7okKXD354GK5aOl/AxehXLnJ41N9UEep6eST
lIk8P2IrMy9uZtGbE25qdIpy6IdWkj7u3e/b651hqY0Q0iCQrpvbTkQ0AzKIRW2cMsLF8tluF0TV
DxRG2p8ahivmg9GOS4jwD6ADXxraQhzruOA204VkLE+OQAzNtbNp+WPM82Icuqoc+wFLTpRAj4sU
dj+mqRuzye2nSbYg2yvYJjhWo3rFOAxjtlNc3vhZQYKlo7K2wKnBrpnzFg6tk5Flggb7yVa6CP6m
Vg35LSpuGEQg154RNldo6edlZX/WS6Mp/KawauvJ1meNTEDQ/biTyiiR19RG0Ru3ogMdfiDJSuF3
RZGqoXRYFtiAQRhTvnRZn570qlaMj6We6V9so1dwG03QGb0166Gwd9Dlr0CIvwPh1YIYqBvxKMSN
awqM0wNTDSNtPE2gorBQLGX5fjDJpOu+LR/TWc4cv9eHNHGdSIQxSO/uaztjKOTNiNeeJHv+qtPb
+Q0eLgdTWszjZ30Yf9nhpO7RTK8CB34qEEQVHjSvNoXNy5hZp+PaWt08nSZznuvJFXWXVm6U1jSj
XcGG6g52ksoPljyJKlhBcP8q6MJiId6+draB0VARWI/cX1G7PsT0QUNTPvXUPD/TxOr9Bhg6gqop
T46ICmLX94+Tsp7Sy+8jA/1HzgKvztUMa1N7YKp9bUuleQLokcrAL+qq8uyR5OJs1VpqPwDQRjt3
jBL7JKmUQma3xQxqOSiDlYWqqw2tYz1nY7cUbtblOfZrqWmnoFUNhOzENCTqgQg2fzD5v/qhzelR
7cxhzS0upkBxa837/7fkfaU2MOSRlRmasE9RZ0+3NQHRI3V4565thPV7aCfpwF8o9wop16NShKUm
jJEQRVp7e24dbWhCdaD8W+dWahzbtHWmm2qyRvspyuc8/pQ5Wm/f2QoS0Hsx7roTL2fMF1vp+ogN
MfrW2LrMNInaEI6bXSY7d/Zko0DcQ06KnhPaok9S00y1mzaa3rkKqvjqY5whRBno0RwiidYijnvD
x0se5jQd8XKZm9bIj6JQ8xcRqbBAtLSGekB+U/7pmKOGimpYOzu8xqud9wpnpm+5ejeDcd6kjFHX
xYMql9LJMgdEJJPo+2T082/eEuOJtzDyZyUeHlGxNH7PxhLulPdetYMu1xBRFVA5ZAu8J8ghXp41
dcTICqXt7DwuWqN4sRNNd3nfmFRrCD0KTyQZKthCi/Xmo0W5tOHlNzrcYEGtYnOIA+NXLTKqyFct
AtzwMC5FWPywiyG5n63QroJsIeU8VKKyOuHGgNMkP+eObmdXH2y1f5oArd8hAakLV+iYIUBnqSFL
umVc6790Q9LJRMWMlE3UK2bvI64eR2c6Vo56xsd9st25y2rpa92TKqe3ujaZ9oGSlSPHrqFgrgZT
Juzk4859cb31+GyvJEMToK+2vSTLaXEojMnpeTIjsbiaM/cnpVumByro1ZE6QHp26I27shL9qoWt
nGAV9d/f/xHbncMjiRIFwAdU90A5bcv1TlUnUWgO47ls6QTd5iGxiMsZV7A0GUdqm5qWmrKnK+2k
BZJRyclZTyo5D/75Z9ARX/l6XAQ2MITLHSSWZcKCM+7PmTW3mj+ZljgMCNmLg6HGheLGdtL7RpRJ
96Mocnce82pnE7+WVf7exKwEKE+Zsgs4RECPmyerdWJKckncnDHBiOzjKsqAfd9ooya69AMmIEko
xuaOFKv9oTe9reIAoFcPWS+GdnHRy7ZOTR6hRlGPvdQFQ5uMrdcqjZn1bi+rc39jj/KQBhCOu7tq
kUvxPeQbO6dxquxzqYdoD0lWXp86J2qR5rfbpjYDjLilY4gHQem/v+LbQjnTpQu/TpTHdVVfulzx
CfO9JZKs6izZ5k8h29LopXH2JW76Wj+8P9RVT3wdi/oBAAO+L32/zVhp2ts5JjfVGZPznwLmme6G
eYEHz9jMybEeqI26SatZFZaLffF5CuPYW5Ji+EpFbrwFFLd79rYBNxe9THeFrQ/qhBBl02GZKWhO
7Zy2Zwnoa3Lo+zFykTxu+oNsUMI8qF2y7HFhX8nzlzts1Z0iKmF/c3lsw22uE1MWTT+ckbSzyYqM
vNZuxkrtxpsp69HV1KumGJNzJ0uR9HGGNVg/NrhdeNmc9/nLElOgenEodDwmsSNFfunk7ZnMTrUo
jbbK8AvF+EkEFpb14TGlet+7ixlZiVdmWWp+HfE74c3SymQyHqC4ZNMztC8eXfLa/kXSq0RKgwaV
oeowjlzVFG50YT9AImqinc13VVhi/QFaofQMXmnFcW52RD2Fkl5GY3XWTK1/mGNDjsCddHV+o9Ch
tNECy5TIa42uWTBF6uufsDuEHShpOs2Q6tikJ8gRspcA+EiQzjLj//I6quYbsShS6tWzqt2ORjjs
YrPXjbH5hpBOSDNWngutuU0PsC8BAMRT1Z4tix382FW87PdJTHVYUZDfPTeZYjzIS2uER0nNjfhR
GvWsOwyamSGbjmWP9eWfDxeYFqrFwHjoPF/RAdVWnu0MNARXp1afhTmCoRzwmVCU6nFo7Phpmpzw
iRhfvW0No0ldGWUz3NUcXXyJWkCTOyHkG0cLeQWsvsGTrui9zacVcRFO05Br545CMvWexZxw8SuX
o97Q719k2tA7I14h6uiYrrhZeqXcLquA4+VdVg1jroSS3J+1aYzaw4RnpjhofZHIHh+zqEu31Se1
+6Ck/CXfriizYqRnr5ibLNeMnS9yvQBMnx+BJgMsoatfM1l6GMm12Z6NzjKT23yhCebJkT6aP6xo
Smqvw2Nkz0x+XdW/9iVhAoAjUMPriUJvcUu/gjMuuDFNWgRYmIwHZR6WT9LqAkRYkbTNzoq/MRqt
GIsWOnk2gcsm3oQYWXI1WCsxQFlKf8kXeTnMSOydNBzW/ry/wzd9T6amwBAAYU5Pl0P3+rr8lcll
szkadbZgUd0vLbVDeiO0JSVtJxO4nhNbBxAMiQj08StZndoxhBViR+wnRbVM96PSmfGXaaCpfYPg
Yxh+fH9W22x+7fGQecCQX1P5a0fiWR7jITRSEzMc3VDSQ4WlWUaKOIQ2yR4333ScpGiMbguFQAxa
sToPo+cMYf5DWiEvPp2eOHPDiZ01+oW+dEvjIXS20ETVcbnxzDRt6tS1R2zLlL3YdXMP8utp6CMV
Q2MMgjXt78sjN4/UsC19MZ87xyyeaEs5KcVEHbl6iiX3S2UW3zAywD4pTNGrqcsq/1DU9fRS62ra
7YRu6277a++vv4WfQDwPxWLtjW+Cx2GWjbIq9fhDGVmd4kZ6ZB7iXCjfpja2PsZCWFQdnXwHDbI5
5oy6cjr4jxO3uhhu7rky7QkUpnF8tqcy/BUOcfEplOxl+SGVTVd5OXoT846swsYPY+0LMiaGfECV
OQgANi5XvSxA11Cil59nvo1zWwuw2Odar0obH+EwV5GR0IrMPIZdVCBp5Agzr79KvPSLNztT1PpU
55G42LkNNjnE+qvAj60Ce+B9QCdsIud60UMc5TrxLGeL31v5bB7YHLeTmuoGmil6eQqFzk1EFbzU
bmKAUO1ehLl+4r+2ALcfsqW8y3DfwGGQS10uTGb1uMzM/0PZme3GbWxR9IsIcB5eyZ4ktYaWLFn2
C+EoDskiqziPX38XdV+ilqFGHmIEDhA2h6o6w97rxMZJ1UaSAf1njsO+qbRFe7UYYPOwdGpU26wZ
mgFU8tymzzGCEHmtsCTo+bUFf8gIEZc7EvwB29GlHvZ7k/rjD2SjoLxLBxmxCD/04w9syib2cr1z
kR3UxgKCrMc+ltCVTauZMVG61I52MwM4p9YerINu+8UzItFAZj/p/hgMuwYxAI0nxFQ2R5yyCvVk
Kitpb+JxUlcL8OLxnwZViJ2FtUb5HwHfKNudFMkYh00Pm5+an4pBnEaG3XRPcpJpRyt/rjJ/U1SV
5ncbM9GMgyFnZ9xNxhzI+zhQVb7TgkTkYV/5w3zy68alIqJ1sKmagViIQbGJo12XceY0Ud8v4zeY
4ZkFmr2Le4iVchbdHV160z5VuZnQhC40MboPqp1gj6q5pgDGxLyqP5hTBmqPgQbaI7+qeKXwRG9/
5IUWkVOMGWGyns/yuq+nO9T6tnyIS+W2l2pg56uMj2n1qJMLM/GYkvx5ulJpJeI4uzNOYz0OR6ba
SYoO86wiJSpDRsoWhbnJizwbdwl7+MacRlCySbq21TCsXtADnJVS+TV44+i8ENmtEMRzY1dXjnbS
l3b92C3x/dhO6SGg/MzUtJZqh4rzf3xbxQdjiMsLu80fL0xxksIYS5z95OMnq412ZcLraR6nwE4P
9Mtk6CmUdfy1fBD+rL1i0ecvGzzQhwuH41lpZL1pNlcyJVRpjJw+V+mnVcG3MM3pYzV6abBp60EE
FJGRyUY4bPLI7eLC+pYNhhctepU9jjjSvxeBkBc2ls/PAIUhP8ZE0Yjk6lyyr9EtbUSp9Y+9x5fO
NC0zNAo5H+UwN3vdrrNfTAZNo6JztZevH8HZocYToBTyLmKjgI7I+WxHKxja2UhZaiffYHoZ80WG
dD5mohH2Bu3gjBm0GwwmfpXBxc30/a4+blbcKwMYcGNaCKD9s2NGzxDmNUFbPI5rt4aKtVUXa/Yy
M1aU2swqeyyZeirDJZhgVKSBrZanaXJIt7o5sES6ybRJjMdRG+gskAyN8clku5v+mdAyzeL3jFlx
nSodQyEfGdqU7rvEDMpoCsa4OE5Vn9ahn+bmHLrVNDHCc2kMOtW5am7KMSklQ8BYhdtuoFcjfWHO
kdT1CccjXX4kaZmRVBvTg7kKzDK18x0l23LYUVfRBNN96rxvvxGYlQ+uNS8/Y3bA+OSUde3uJxQf
aovkeglwROii3bdeZjPQvnOZg5C6ve69LR0uhogxg1V8DfWmYHPowJfsqW8K9yH2E3lUgu7rfpaB
s44w0MyeR8UD666brm69TUXFtN94A9iqSLamizyA3lX9hJJdtA8q9jt5A11cwKlFZExLtXSG2FBR
qmRGSxhudL7zcMs/YhLxmDGexs33HGUDSWgrlumH40rn55rP++jO+vYB3Y1y9302SEGvs2GoMSOd
YCQgLx0PvlTa+DLac3PIs0kgpnKtRjuOIyFe6FfjnG5dQe+XY0oNaDkYvNHa4u9mpLUK1Kg0UcEk
c23XP/0x8dyH1bS0PKB41owrVIFOm0Zz4CXblojIiojirKU+1KPSbwU7sKh3y7g04MZlz/G2eDNL
eiorq/vRuMZYHrGBFhQ5UAP+xnPmP6hRji9mOU9+CPphUJtElVWwMSXKB6YKmsVmKZLggCiJJCnS
Ja3IKEhThAvYxvzrtM7iee+MzJ5lLDRN4dFfxHfSyiLYzNqq5XELS9WRuSSoHfbI9nTxWlqtYG78
UlVzRJ8WYV1T+m2Ac8VJ46hhCB00HsduguJqtqZCv/INNfxVFzLJN2AOympm0xz855bE0zr2iew9
7GWpVoewXwdPHupCmCJiQxhuDI9BeE8diBkEAzOFO/AWMnDnez6EQv5qTcKcu3gyy/FKc4LFCR1N
E9Xe67VOojscc3lDlaFzvuFCSYbjUusOU5un1HxbljlncY0VLvbRlL6T07BlojLjrgZZbKfSrvbS
G23jm4akZkl2bpa2V6ieVGfu1qCGiEp6+vOkVQCONQP8Lkaa2Cl3wkfWIe9kKZlWtnVSSrjRIvL2
NNilKB7MpZ8heOZSiy8I4D9vkrhbaJwThFPEo6T38YhC6IsUxM26R5Qv5gYVnL8VVaofZ71Mn8u+
X1lntv1fD2QW3ZrXY2FdS6j2emb8Ox/1ZiQcGLge84Jui5RF9s0XfvkWeC2V6pL1bNxQzo7vFXO5
L4kRPx9IjoOXlYyDJiPVnrNYW/p6C/DAck58zIthhL0P/lyGLgsU5+c6dzyNZzncIR3E0LVpQZWn
//1wBnRrIIhcmakIbs4egNvKRbhTlj2qSSc0aookv29pTl3Zso6frEG3D441M9ixW7zTFGBf0bpM
u5CBnqVfnI8sSojJq3Kds/mctTaJZioCo5SPhSONnBm5XTYne9YXcx8StKz6lWM0rnchHvjTVVeg
HagmStn/F8z9690XkgKuXSzVo8cAwlMJofV3F6vlgMC+gBtIs+VCbvWHYNSlsoPaGy8sya11lmgP
Fb6x2lLlY+slSh00NeXTFs0Xw+zrsvQ2Rp/6/t1cjy8q0cSe5nKLMpZo7rbBzPPwdVDy+etzdboz
1H74+FZsw8dPv0rRPFaGUT2OTVn8bLuqPso5dqKRnvpNTheHsTAJu8I4af2FVfeHpU5MgvefsgK2
r0/xkMcpXUx1+WhBcL4bekvfTKPT/5ooLodz4ZDbik48fn2/n183CFzKTxAO+NShcn6838KoAVPO
lXgcesSYVSY4BbWxlHk4ZdWOfhEyw6+v+H4fZ7GXtZJj8cSyvXxa4KPbEC20pX3KswWNq2K0AdUM
10+HQ8LJamCBdordAuPI2nW1rTT27zgNuu/sBhqMEr9ez+MuKevr3i4scUeNgkM5js3liV+Ogp7N
RS5pqJWzFfw9e7JHp5vP4P8iI5az1YZ91hDLbb6+sU+fDogB1BFs0qCW19naHx8lPpMSMcMgnqQn
imUTtE590NA97o1q0A9ewHCx0KNEhHZQeZfmO55VKPhY15oeuxYRBU2+83EUuehGS8Kpf7KddNy1
ms4nQ6SEybaoI9UM+QEYmHVvIUu81hhJ9fT1vZ83wNbrr6Uy/qQ/juFm/c7+tW3A0jeQLDf6I6tl
tCJNFEFJCD04v6GUZyfqVnZYL7rX7kXtqm99lRZFyPQZ7xmVgaR9KJ2Xr3/Sp+XE3gWpcq1GrC4q
+/zLpudeawV2YpFnxaOFd+EAvHGJ0XbbzgFWUHwcluYSieHTegJvx9I1gpXbZVL//PgcFtTkMZVw
+7GOtdi/YSA5YKdaoigv6yA/jKhV376+z7OqLk+eoSvr46X/uKL1zqp0qUZM0E/J/NhPmvzW1lr5
6GWG2KcF0fXXl/r8SKn1o78HcsHBTP/k482BlkVJPAbJU5VWzfdyNH+Mme/eKNJ7GfZxn29drRL/
NUknil0JRXQW2ZgpXHy8aEOTD6lbHT9mrZXckLP5EQPWS8K82Llza8+7qRVhX8jKHi4UQD8/Wq6M
Y5/uLgUxvu6Pl17MqZzyok+fSmozB/xWCGKNoUnu4waj2oVzkIYO/7sPGyNEKz5XJFb0kNdv9+Pl
Sj5mcqjMeyT8qJsT6omxJtpacjlitZR2+1v3cO1/W7DXptgPDMBsEyG4CN2yB8sarodsGrZdZ2De
MCvtb7+u82zXZpl8GP1AxjsLMUgTLprIUPlSZUqvaz9vrSKEDtn5YQsxsaVdn8b1pvOcIYPLhDfj
ahyNsgcdHxj9m5H5QXGXO8z2IsvKbWO679b2d9gx88s+9GOrMloyXv1SyUw+16JIC6RwmbuWyodk
2Sa9Xr8ZbAj5pnRFk0SzaK0hdNml79qmx91CYK2jKEpV89tv7VmGc99W3a3TtdoPgdC5v0MF2b6k
Tam9+qpv34rFsMQW+9Xy4DoytqNkSJ3uqFu982hPcnlDNUzyCWrOCPOB0nKE04dRoplpxn1YzEl6
O1ombO8REqi47qQoH/vY6LsrpdrF2ZR0JiKGuCBrS2g+qbDv5KJHduCPcqu705IcmNitR5qPNfWl
ngwt2PdJW/0zCj9nVRR4VfeFr4/pkyJz1343JtM2H1Bxiw1hZTntnECU+g2cWveYCKvQQgq73T/8
g36dIHN8C9xhtLZ212cqpGgzPGvjXJvfy6ZS103LuXCNU8vyt5DRerGZU6P/YXGml1tsXEABKOC1
A5pnBN5hheyawJm/dzdm3zhohRlGV7p3c5GAK9Z1+lwPPtnStPP1cm6ONrWL7Nlphaw3MdneFLWM
ii4O00SsFqapGrzIsUvn0JRKGojs8S6EfdkLe+8w1Ke/rWdqJ5ELSW148Zw6j69BRg3msF3MOFvy
iHwrqH5KE0FO6NSJeulxseWbORn6/TD7qfU0wUG1sc8UDfoSQtE0JD6drTA1AxJU+FrLtMnK0n+l
eB+4b3WDTHYDYqR7rhM7EFFnCk/cwF1T5WbujNk+Sh8T4BVi/OxXz9xrd1cmmUYqP1j9UG6GahRv
CcfU9wTt3k9ZKNmEml6pHUqswLkTWeLfMtHDU1vmp8TeK+XvstpQups95ihX2NQ8vv80zHBWZVjI
eudvNv+uPfXOON31GgrRDVJjmgY9m1sfSrejK5aVlvFa4H3TH/JuYQx16GWu++jHFP0RnEkqTg2M
tgPJILsINYF8rPtQdGk9b9s8q7N7u2HO3y7oGEj8XA6THXQhMOd0DPmpsy4gNdNCipxUU7AOh7Eo
w7hFHXWoGC7fsW5yOW09D9JsiEDEcm5F2nSvjRr7t1X59jcTLA0tGnm107EdgvanAoSVHRUz9sqr
aVYV8IfZdUM7E5N3lbfSkVc6wOaBaExlr06vWvl33PidTUmgN93I7IX5VmNpjQ951QeKmQVE3pux
mpF1MPyxbq6QYhcOxQ3Qeyck+ZUb5VYzdm9xOw/59dBBln0SvVMYB1XPkKvoZ2n5vs4n6YSMksVO
wfeICcLntDgAuZpoL5YNdGiZDjkcoyxjcgEy+WGzAg4n9gYvSTf64Mf2lZb2Irn2vFjZPEETgqsv
pBlTwSsyY9PFjX3nLZM3i40onSzbEa66FArtonrFLpyNYe/EGEtDTAHWAljLZrqGJsx0pwggnOeO
USf97RBTTouk4asGYaXbl6GdmO7LGNc4wWK7aW57nmrvbOoZ+f+NVaXGwsg8ihTQgg0hd5PjVFvR
mrQRchsjcoTQXbiPgYs8osAVkdpuNNU53CmjzLU2VPj9tvwPzHrvYoT9nTMx4vciKvVsGUbbH4aA
F3QXd7M34aPQF0DaWQkvV3lO+6saULne4X/xBmKppjCj2aqs9HrudA2GTtoVk7fBBVaaew0X2To1
YWr+KcdAaKFXlNpvDbf+gJMhcGrGs8XeJQDOuUyZkMj3POTRBICrjf18wpdXVR2CmaF+8pM0na5a
pgxcpTWMgU0OmQQguFO17j9JHmT3FLs0DR8iq9FQekP7qUcDuMXZnztRkfElbZ3alr8Nr2EEYjrG
VRc5oBn1vcia8ejNmQz+c5SFe2MNHwl2kDqcy/QS10MlZKTNkwQ0VnFe9cF2Kgw/1Fx90La2mw6b
rEiaS5NRPqcQBKxIyinK02T81BQKGl3jwXXQZbEWcrQHTSn3Xe+jpF+mLmXH7brRjLJhHl9hK9dj
OC55cgmi/DmAJnQ2VyEdRj86BNbHIKimEFuMpVE+LZhC/qq5LuqndMSjlpZahLdKv/qvQS2uarJ9
KherxvhcWmNbo83TnK1H1ADJsU0dUW10G6bo5MztIzD1HIdz2Y8Xwr3P98llkc+4lNrw/p5PIV6a
VpptMlqPYxoQui1puuNI8e/yYpF3rls+/fe7JBeiJAyI6nPSjcZ1VpbZWo+IIduf0yycUBdJH02I
h+aod+C11rVe/NdqCj18uPjgt+nYQLo6q+WVFbIlMaTFk9OTjoRJUEMOKeVwj0m3w0E/V1rY0V3D
PNj6l5A9n79nVGwox9BoUWoIzufBZlJXVM4G/7EfK6xUSFnRaTNSPmosJ203fW5nh3ahuBhV2JG+
j2OM/eXrp/6Hn4AUEiwESeGK1DjLzZAMNNPQ5+qpm3ItnMcczuJoKMsLkzqoaJEvKkz00XtVgRYM
UASc4QJS4fNnxlZIWw/YgQ5S9jx7opKrD3nttU+kOdaepuLYQWsy7Gs7YbZ6azbq+etb/nRB5lxT
tuWl2xxg7Kln61dvhYam23wyGIdxW4/YFMfMdq7p7NTXWEQuIXrPpXGEc6tUEdbZWrID83OWcXsl
bFdMmPGTU6qmpoPkdhxUAcKRsNe0pGSgdOY+j4vvfbPdHr27aY3lvYag8BI95XMRZP0p3DebCOsa
n8LHe/cczI61GOInW/UjiBxb3fl+XYEkUHhxjEJlO9NQ2mZM9PhHsQ7+zozG+pnOvfFY+QtMia/f
xR9+kEMJdxWW8S7oNp9llLNFG8hnf/tmgEk46rRCfvQF0MEoczBMAcpqs02NkonymLmApU8MEpI8
YDU4ZqX/1Q3VJVbZpxUBG8lZAbXv74oO7MdHlMdBUDdGWtCB0ZspZOyB/6tri/GnnS7Okc3idXZa
64BnX7/Ks9KpLjyS888TGiGCWVrv66eCie7sFQWzGTtFXzQnrc6q9BpfS1M8eJXy2wNmL8C1AAux
BX79Hs7rJlyUVYFvD/8jfZVzSK5KVCZF4fsPOZSNv7uOrHnf8rfm3tQ5A7buJJt+Z42ybi5s++c1
SfY/2FZoxoAwUqE/34D0vkGyplHIR8YS/BUzKOW2KhdGLwgzGIOtswjtRwHnwY5at53Tq6/v+1Np
fxVqom2AisO/rOKOj28bxV7TYLNOTqWqp1+TqeHHVQvTQq22yH9gxer2gZ1oJ6ZRCnwtef9c9cMS
+gTgl2pXn/YJfssKvoS0iW56LXV//C1M2LRbtA7FyZDZfL0S87ZkUeIQQ5a6sdZ5n2EfBEkMk6SV
+9hf8pehWWLrcOGZrNf5d5WHy1OkBZm+HkuY6c7OBJEZVj9SLD7Ng66umnmWd3YzeeSBSJTeGoB2
vzx7ap8s5Wu/KVAmmI6dC5v058/Cpa6Fkpg9k+LcuZ4tyLH6i2JwTj2jqsrIVb0oMUfY+nOjd/a8
Se1e9ZGNV8kNme3Um9uvH8LnBcFhiMMTlgKeAES9H99FD95UTLU+nWBwyFPOnOjd4vVBZMaq3BfW
qF3xiC7F1euD/fjgUVC+T8pEykhJ72wzZGiQNVQy6U9tt/RB6MaKCXJj4WhXVHbE/us7/LTPMJCT
Z0vwowM5gazy8Q4zVANNLQ3j5OtFn4RQJahVyDb+J2PQwS5hWNaFrOF8Y+WkBR3DMcjVaD98ovDL
qWWSOpIue1mCwzQs6tZNp2y+Q3YxXPEd5y90sp0tNVyPFbYUqX/hpf7pltnVCXRWRiQYvI+3zOhG
o2z0Wj8tsK/iHTWvYb5LerDnscoM46qghVdcaI9/+pC5awT8PD0gHiYp38drZuhLZJvP+omhHxl4
lm5pD5RWejvS/cGzjlSR5CsVwVhGdhmnf3/9kv/wzNezhC2dYguB9dkdu13NmlGNdeJMK7sQz13z
vVpxvnkHaejA6SX2KqVKhWXAi2Kcbhc22E+ftLVK5+iiBQQcCATWx/OvrgvNhkqfNdM8LfR/uo2d
VZp9lRug25ogTrILn9i5vWeN5sjJ2LhMbnv11H28XJsq+FN6EJyUAP23qevBwWfQlfZ4RIrQlfu+
zUF+yDjtLCyRLrLM0skn7S/EJJZFxXoYrEOv0JklWZDBpg2GorDCwU4RL0W1XbXypmtnvfJAhTrp
jl6ZcKJSOGRJldf7YWW26RZbN0ibkMEkIJIiUlXUuEObUhLPqmoAwDH5mbOZnDXo7wK7u8+GSXQX
WgOGxb1+2E14FsTU64jatdd3TpVsh6wr6Sa5p2KeKDkN5UlAobLx9QDnKvuYcD7NCu+mz6py207d
uLcrV/3q/XR+hSAz7NGO6pd+1KezBZ/MqtxYv0bmpZ33vFLbHJwUdM3JUBS795mWNMGR6QOyN6LC
V9qeB15RZQQ/EWyrzpTaPmEXyx6FUalLyIdPmzw/BhQeemASAgbunW2BaN/SZpnK5WSaKi2ApKTx
JpuneYg8o3K2eJ3HUOSxtfl6Uf7pstid1wkBxDz+ecyBScoD+lIaJw/ainOluQ0T35hfS9W6rqtB
O7bIonZt3XUXGlV/WIycZ+wC64lGxrn+938txqnByImuTz8hRsv/cRt/2aSNZjIQHetgfeEuz82c
61pEvcgFyW+J7M9PM+pGKliWQT/FeEZ+JGiE+qgnL1MU+op0g1JgETfI98dN2leeua2TkYaFoURz
ZaAxPvqNNw8PQHLc18HMLTOstcX1wilp9E3jdmLejhXdiKcegXYagajJvA1Ao/qQYWkewjKvVLCx
x6zAPNIMq/bdmLssBNcZyEv2p3ef8L8WGzJlPmnkqSsiDRX++eAAU+RJPVpVd6NGmJS3SdxSGV8G
AWYfY0YWP1S5TVmT/riUUVws7luFQ2s8AgJO7wJtgWWlRmpqu57px/q1PgWFtsdohLK6RL493lRW
MfwUJnN4ttmsabt4zi11IQs4j4bf74KwjxHT7B14uc4+kFwU5WIiQsckWuTtty6ojXtRuDXdGTpL
IsxjsWTXFI+H+0a1vTpZ1Nv60KDsnL5gHlcXXCVnxxcnNZE55qN3ISwd1nUl/euDJfAO0poO5zHn
2TY59t8lXyI9N1pr43r0//SQxVS+mJmrxs044wQMhbZI68Ih/vn1kryvuRiWD3IV9oyPP6R1mmCZ
HFccRWxPdR+pcmzH19JBeRnRW8phFs5eQ8sga+lMh6odXG+zKKM7zijHu5vRbzonRdcI8cfgHCkJ
ukKtD4zGiEpL6v5vO0sm0Fwod45e1cwFzJmkVJEbo3K+EBSc7T9M0TN9fDqIukkzOC7PnmoKbW7s
ktg8UtLq2+96aWRX9GJHY0NJuhJ9hB8idnZLg2Pj+eut752h/GGdcO11pg3SNdYLP+Djg9SHAJBk
39o3MOjsCTk/IlJGeqcZHnj4hXKU3wRDzlN+C2wwnHNtXgxZVMRj07ZhnZvdRHNdxEBfOzd5xduN
a7UdEt/ZZWh/OcKdLr+RvY4y1wTYh/oUXbhOTauQ2g06sfqH6fflI0pNKAm5DLrmqMWZvnaZzFky
3LDJ6eVlnWzDtJ+mOjICZd13kw/7uejFnByBDzXXfgrzbQsPMukia0AoSkuKr/BVtv2sdrJg0Cls
S3KFLh/qZJcYRjU9Y+3IXroBHe2mg9v3pnnoTY5la6fYTNrSf/Mz5gJfS9kMf8uYnkVIpNOS4PBh
yn0ZkHXtXU+rborSAdnZSZMsPccyfQCmhh/CiwXq5BAQX+YfK6r0OJhbKso7t3Dm4IZSk1bvx9oz
rvIqKDNu0B7m7YU3zAv8+IIpcnGW0jt65/+cJdRypNhp9kt6hHlTjRsaIf3B1mnv7MGIL4cun4zv
X1/x8+JEkcYFKR6v3stP3zN9T4+TVqTHuszs/u9gGM2fYNf9Yc/oyqRixtBicEDUsTK9kBK6F8FO
AuOIC1c4tB1dBRIsBS280F039OQ6zzNj3i9J6UwbW5SmC5EryF5mrRqzOyfxS+/QIyWyLux27w6p
j88ODyLSFcI2tq5PgwCkPjuQgLX0aDZVJ67GTqjKAD0B0zoM2kpcpeYYZ9dB3ZcBunBRpqaMmsab
diODDTCtD3l85OzvzG3pd6Vo4Uua+ncnq4N7hyo3vG/bLJA5jCZ60TsY1PO3uoI2s20Cm4HlFrv8
NUTX/ClfMkPtWTI6/nXHbZZ8M7X5xHRITYBrjIwsNrEEtHbxfqx6fkd9LhDQZr9+t2fZE1sVtgsK
tWQQNJrYOj9uFz1zkeukC4IbD8n578r3HOSlGdQ7w44fdI23FQ60RyjNpCq49DrOAuj3i2M0w/tC
64U3c3bxwJuTBTCzfzOSnnEQd2LES8B8X/WXl5YieSaRKjxgZIHxi0KRkz23EATcvxx/zJggAYBp
iFzNNH5Bfum6JlSGN99bCPQH49oQ+SyeKQAiUgkLvxj6KUqdSnthkS5gmpxYJndxnerZBgalzyDH
BafXDh9EHrwkRhrc+/FitXzVbHINpQLQRkRyQXkHb7bMD+3U1H9NxoRo4kKO9f7MP36la0uI5YbL
j/7F+WNZHMFqrHTnZuorWUI2AIoY3BlO3W8RstTtziKf3ztSqHyfOpp8tTX2SjrGvlMvFeQphPy/
6yZ1s2ud3lkWKgYDaz+CpsYKICh9qR1Tllw6xQlpsk2RZ4jpWDd+3Wnbkq4nEYjCeYZBTxYcto4v
7HqP8j+RG3x4gfvTkaTzT0Y9+eWtn2dJu/Fa0fIGHX+G0zmJzL5qLDyiT7Q4lfWQw3wejh1WW8Qd
6bRU0Whks7O10V+QAsjKNJCh+IvaN0qPxyd4mTxWfpd3aiTYiLvAy8WjQjOJKGFy56aCj1DV8fdS
0MLiwKKuwPheP7fFqxtbcC5aVo72jHaUwl6nJgHPucYxEdtociCFBTPAQqVVzT9ZlvswDSsSpZev
l9Z7Lnz+Hj3aEhh2GRqBrPnj2soK3YGb0hs3RbV2U9288X8RpCbF29KaqngzfKHSsDPiZQsWes62
c7qaWwePBbDpPSNNmrCJ59a8JbzOjfvmXY8tms56TsDwrxA6CTDvZ5k5g/eUpDlHraOPtcWpvqTD
a9UWXvpWp0OzVfiT4mAb1K0dREEnOP39ZJmeAgpUGQ4JBARVSuh5IUX5w+7Cb2IipIuW3gde8PEJ
4B7yC18G842LErLFSBT0D5ZmW/0ta87Ub+xmwEIQDH3W3opOX7Lxwg/4HIlZzGtd2+iUgZxP3gla
PhON7sG46V3K7Ld5pye3jd13wAOKWKeQICRULHDKS7P7+u2vkfzHl08AhnNiDcdg9Z0TItKipBjf
l+IIqXLMsfVr6jSZBRPrdKfyLuyk5z57dlLK2qAKsLHZfG/nRbDO0RuLUan+jZHIoSEB8hMrOcSM
sWYYuDWq8rWvmYMQjdZY5REMKc1hI9Q0Yyf1zvTbTdHP7XhTz2La+wz4skN9ScRwUpUqzCs+11EW
8H1Vl1x4TJ9fEF8FWCYUj3QprPMOrW7kvkizQbvBC+kbe2CGOg7MpfLlY4m3gcPAGV6Mnv3ywoX/
8H5wtfCoIPfx57nlgN5QOWmdyI5+KvoJQSUVg2e9T8BzoxianOFSI/jzWqD3DouIKAqvJdv6x7WA
tqivU5GJYyeCkkmpOjDyzUAIHT8QTfvZva/HRoV0s03/6hkg1J6+/iDXtXb2Qa4AM1AGKw+I4t3H
65NheQLiQnBT90pcT/Ga6rOt6qeetsmtWcTLcCG2eC9AfLwkAytWfgI0JNb2OSuQ7nBRST3xyHYN
D7bURMPhhEGvaW80vWzq1yLpsjbKpwYtagqVDmGNclL/wUhm+cNNjCSGVD3A1H7Ciwrc1dRn6V5q
kf4hvHXgp6MUom0NG+O8hqtro1cFbpMc6yAmdgxnbciXt2Hs+jtthn8SNjLD/ZKvTfu8SKv7derT
SmDuYuM+VVWnkh0OIq07uh3mgNA1ZardBapwERrMmOgO2mQ5f2mxoTXZpucdqF3iySG5UF34vJYc
Gz0Q7gO6bQAU1k/+X8m86utqaelqH8vJMK5FItAHDXqWaocsLZBQh5rFqbjFo6mqS37y9zHNZ+/a
4Zwj611VBvjVPl5cWo7IGS7u3YzFWD0wN3N4dXyUfipE7I/g2KvGhC1k6XSf8T9dHLukLvSl+dMo
xcbxyKgGFCrz0wzXuuEE75X8tdhoAZ8FfdXlhXEKPRJHLQvKH3U9WwfHzYckhruarul8l0DX2gY+
ZZtoWqRCWux5dbttx0CbjrWBBeStqbUqa+7TMW3bZptqg1BJOFd5SadpHFzlHSeL7u+3gbEHV8Di
KnvXSgB6IRv3KppmalgbAiZVv1iqPdkM5kQ3Sqhv/xwtPZmKnV0VK3/q66X7qUrD2lmr/KuVAVn4
+SbpCa9C2FdT63AXfYxy32QKR2Nq8nuSwOKMkEhBhNoZFSKm66z01C9RGrbWX339M/7wfaEbWhto
tHjodZy1GnJ402tNIDn67JhyowUt2YGfLjqK6tYe90vr+pu8caBA/+cLY4Djm0bkgTTsXCgFKJN0
JGHuBcqCPieMZ3pDM6QlP0FrUBRKKY5YYi7lRu88obNvmgCcfho7g219mmXnpZJIdoiXm1XT7XlR
Iwa32c0gT4uwLPzhtz5VIg4HuPHBdWz7y23TKdVt43a0NdTsNkzlMRP+jRCzvx2I9Ly1rGfEuyWA
y46rP5BQv3XQnN/jPAcD1rZybm8JXg3/EFOOmG/SYBbuzTA7Q/ermJk6cKd5kK8el9rOfw1TTdVE
q0dgME4MUHvc0l2AsL9p7TxWwwYu1SXq7ftB9fGprGBeglrOMZzM5tlnsLYMPEvpAVLqUmB/poff
bKwuV/NjDaLmhRVLmACSI/hGblD+gHU++NMG++/SIoymPaH+R9l59batpGH4FxFgL7ekuh07kpXi
3BBxTsLehp2/fh96byLKkJDF4uzFWXg0wylfecs2z2PpPwC0CNbe3iof/DquII3Cpkn7AxLFspDY
gTYIfRsOcNpOsPSQs+jDva5E5BnOlNjWNlCK+lMftqb/RS2HjCAbv5CoQo8ImuHZgf2rrZC3ivSf
3ViKSP/nzUz9l3AHkhYsMc7R5UXZWFR3B5irj53RxwfZjiFaCEGNJdjrDRtli08zvrQ6AOtc3IkT
r2OAOaU0AeKps+DFEgvSj82UdMjYY0VR23+wogHAaYloB+SgBZ1klpF+J8y6rnjjuElJlyDcnn0T
lgQa1YpLNfbV7NEYYNg/tKkfmTvH7+2tiPIjnJLpT4Jymot28Hg2RQ+gueqd4iijG1jeucCWqOD3
JaeWR6AMy/K6ygxU1S7VtG4e46mTxsgD/yx3K8pt9oBujDEo+mcDVbPnFmlcyUOm3kiP7VR1WOvQ
Y4SP4fZQb0OcG2Tgiy9V0Xe6ieqB30hf6lTS/SO3kBTua8TCyt0sAR1+noCkmffCZvPqS3IJgxRH
RnjmRhHFXu6iFC+DTKui+jHI7ST+EWtamJ+ABdtIzdOZPejAkgsUy7kvUVRFpBA6Qxr1X7F6TzaR
KeHawdOlIDUiURLP0XGmAORxp1qvPuz8/AWsfX6SadahQ5FO/g8/6azAreDPp6uizOwvkUV241bK
yHVP39O3tkqewltArqOK9HSFqL7eH4wiieAChv4wCxXEtiI1qwb/p2znt35mo4ugGsEPE1OlbqVL
iWysaekWiOD4IentpNbY9RhG3mZPgZFqDp1mR//h97EiHZpBNeuTlA7mHJuZkBxgA9nAWRU12jWG
iOh+JoAz9i37snKVXm8at5TpO6+VibbK3kTP1N+Fg4JeoJGqhHbImlqYsje01X6aCe32d6fhMihd
zNthKqRmYoOUq3s7lb6ZSMMjERBqAqnk27fY1UuLztOcxhE5A6cwlm0ZA+FxAzuZ4FEyc6V9C40O
xpsPv/OAY5KEPlpI1DEDMO7dnleRBgNztdM4sCgvc0lcbqsmLOmH2ICgx2kGXNeaMzw2LEqDOK1R
ST8wZIjqQ1QppbUTCHQX3siF8mb0ufk6pVWCX5M8JM74KkeyjA0ozQF1Mt0+KvJ2n5jYGhwCXcGf
1m3QvH4LeUju+SEuEY8ccgDHNNjeoex0CxcQBXVIJi1T8/jRkSiDbJV4tFbaaMDS0IT/SN8GdXYb
RxuKWWmfbjNKKaGnx4rmWkliYYyBoPqdMsT1LchvIoaDXM21g6jZ4tJHDENuRJplj+z8ZsT4Rddj
MMeFsB7rANKRh0ELrzUmItqmDirxllu+8wo5DDtOSSv69uvtDXZ9fRDHzX1q+n+zvMoiVQgai1gG
4OgjocQku1U7ZqumQuEF6XN6t219T8TinYN6ETW8CwHO8tnAoehfLN7llLAhTdoC84HELkPUgit8
i3D+kBPwgPgsepQwIzichZ6KsPPGtmcZVjY6ayAqskCqus8KXIz8gZA7QBQVkwAH4WadwkXv2kUw
ZeGdwzB/k4tfbNNopisJZRJSJsH35VlAcJSeXdsbj9aAulubFNaLnTajcFW4li/Q1yG+ZeCLn/Mu
tO70Q6/TKZp4M4QLYA+0Xt6rxeAYCeGY4miPbBo7T/ZSrZRfG10ucNXp7QCrksbSQlr9eQn/RF0b
UR0bvjuMAlsbC2YdTE5yUpiN9N5kN8QP5C1s7LH4VKZ9Io6z7M+4hdSYIq+BI5bqCeSRj33VDRSc
0Q7XQs+WnHZKkNtJovFFliXd/pUoIvmtJ3mE25MadYmnZNoYeio99XMEX2twR/TlrLWvW1AQsRtq
nIdcHgoVi6+udmARATqPAPToamXEK+4aSVmNspwHr2pbiMc+DkEpuCnYRK31AiwfjoOmwPe9vf2v
6mXcDtwMCqIaFr0H9OUul5cuIKXZSs4Pg+gKA1BRwylQJkvegopuT3BVsdcyZn8lUq+H0WizDQy/
YieXuFZxaTfbURfKQVdC+xTnPcrrJoZiLn5y95KQ5VNAiYr/zAkI8RoB7eJGDpGJjmGQiwPUeWNn
p2n0X0GxezdCWlqXqlw8p8k/ynJxBc7wFYMOI2qrjL8YkxJC0fu11B/SCtmCaCg7z5fV3IPi3+8U
AhM30qzuzpafr5y/jxsdB4B0gDKJz6gWW4v6VBmXELDtqt3l+pSdDQspQTekedC4tUxF/84OWF6A
76NxF+EIT1UYePzlBrAaR6KjJ7e7EoNG6mB5JLstslXlalSGkA3qIFz1j5H/POZcIQHfwK7DN+Ry
zEDt+qrCPWYHAN/4hjCTmFalHST5kw46DdsrSaTnrCHaujPwR0vLa0iqBuJkhoVdDoz8goPnvdLu
iqYWK6s3imkD5zuqXRAV1r1qxdXSUoyltYpYEqg4SCeLsyVMgEg5ee8+04dwNSRmvHYIAzZ4gL+J
klD/9ll+LztcbBzGg3HBgIChZlPUy9m1mdNDGp3MnUA5O8V3qRqDFujyjLj/DJlM7z2rnczp2YzG
8iASqTQfU8xLys9VJsi5q0kJfuCaokboc0kS0mqNBngkhgYorVQzNl5tJZV/Vtxow1odUXtamX0R
n/MYotqaB89xdpGdq0dUxFC7THI0Ax5z4Zj9zonSLPzijBMaWpu88aFrr9lwuv8rCjJD+RnSFuby
QGu7mXqvktsm/SUoQcF3rwIDDnIWG1WIcGVBKS/PI7/xqjZrf6loykUPMgJu6QYLGCv4lpDytvsa
TNaqwjMt2GNF11Wepo8G9zm3rPrYEwuvcxvslicqDZSk2ltdUQF+0BSSoDyEQJ6PQQ5W2eo6cbZi
Jyl+3/5YH+wNyoMO5SOHGFNeuslKik46hBzAfiwCZTqrYayAI8vk3/0gpvYpHRP1zkG/2vu0tWfd
CGo4xDPGUgTfiTpiPSON9olQ0icQpIrYgFWUf0hRExXr29NbhgwYrPy/jaEh1k3YsDjhWVE01BBG
0D7YdGrUFSgdIpE/rGwfc1OgmOU6r1G3ch0pu0dr+WCigI1mSU+0R8izF+GKEfW2n8GB5pAPPigM
VT4ESql90ie1+3V7mvOfWpy4mZtpA7smPkE28vLEpZjLka8Jc8c70ruVWsRYkuBsFt/5dh+MY4Nq
pnUHlhOM7WJKilOj7lxE9i5AMEH/1sldbxwyocvtvRvy6pVFzQS1DWh6mBZwlSxuyChSMbjAtmcH
hNx/phfbn+TARkkjy8sJ89qU3pnTd+mdnsxiv7wjONmaVIPQOSaZXwyrkLa3ohu0Yxk7wTpNcPY0
tQojU6Fp5Q7ifJq7JDPWHykP9d3tj7iMyN8Hpyo6Q0dhJmHIevkVddQAk7r21aPioKcFF9xJ/Mqr
7akT+xH5V+2l7uJ+O1ilhgWXZOSfHHi5KSbDhvwQhJM9rgOj6Q3q6Fgoforrrn9OktxWV7d/6OLO
eP+dDm0kElIggtStLn+nEmDmg+m7chSjJX9Vcz+OvaQeWo/LOs1XwhbRy+0Rrz8LFW5aQfMjPetU
LUakFCeDfBDqEauyKXhu87H+EqpSOq4Gq1MaKGOy8oqCcBjsNavWv94efZGDM1/IovQH+edcZF9W
zMam00raAeqxnQXQ60Exflm+0XlSjuachJXnCsaqs6lTmva1ZE539sX1clPTpb5MGj2LWL1bZ//V
RWKWOpDxSTsGJXY0XVFijWlk6hcHLWDFK229me7cmoub633C/APpInJ31G8WGxFZyNbBdF4/+tj0
DF5i6d0XqYipP+hRpX6+vbqLk/7/wejCwrtikcnrLncTFn6yWpe5cWxGysRPg9VIf1CIQODY1OTh
E/5yITFY8+80DaSxbYX/WpDg7OUcWdJYythrR1oWyZskgYrwqOdYBx2Vyn/MGd7nCLJ3FmhSnFmE
6nKOKgIUfQMM7kjbiOg2HiTpaHa+/IyuJnC9EILXqqjb4U7/8Zpfx56difsz0t8ktF48f2oYmUIt
fP1YBpODV4KOdL9oW6v0jEgbVnme1f/VSMvAO5dwpZ2MYA3lS329/YU//hm4dM2iX9znyuITSwXy
R4Nk6cdOkxTkz7RkYyL0jMRYkEsPShOaBzMey19jGNlPoJZ8uKbRPQ7CsuQzfwSwGLyOCsfUpLV8
+RHwSG+KioCBj1C31V4Z0fjZIpwRAMMJIkQ0OxBan6dkMHOoLgnyLE7fT/OFEqY7qMnVeOex+eBg
ow/He02TGC3RJRNfF3qeJiLRj1WWgAwTUbhBd1tdx5aTPDZ+Ke7c29fHGhU4oiD0yxmVdszlAoQx
JB7cd/3PUwXdAKOdrPwmp4Dcc2oU4s4dcn1pEolwvnTU54lLli+p4yehVKplclSGMm+fGxFP2nao
+26lmVKICaYdddYqD6vq1cQ66Lsjd2hb3UlFru8WekNkI1zelPmueOgNVUapMMbiWLR19sbvab24
7zXhJUVmT1vfD9SHxMfc5/aGv/qw3NPs9lk9k5IRxPPLhVZ4lLqgR9gBIMWQb2jLutCpkQZtynpT
0ve+M83r8dCPAEA748vBty4LrAU6/iMYUf9YJEPo7xutzc96CdoMYaSgbtaJPkz/1rgCzc6QLOhc
A+EGXQbWOcr/qDHZzrE2mrLdF44RbavUwjW4NPKh38qTqSd3lnVZSH4fdCZOk8uys674NaFJ3yQt
suCUKmqAwQ92ZuI7mkz2dB7qQY9XoiZEPaiVk36igACbeHSwm51lurNhXzWVqNZdb4bSnYN1tddR
L8IGgiQK0CxQk0V44oSjUUIpc46Z1bRfEoFhFvJONgpDpPT6c1clZKs0ONNj3mU5ybcV3WGZfbAD
YLGD3JLhENOhWPyCTsmqQhvH4NThwHVQg0h99Qu0Ne1GBImXKGlwr2s6/8W/Uo75W9BIZINjyUKY
vsQpDz5+AEh9OEfk1CfpodDSbJ+Wts1pHjD8Tuyp1FdhhDezR5mAXtPtI3Z1l+mQUxB1INeB0kbn
9vKIpUoHrh5trVMI6Cfe9ImVbusyCcKtQQ/pzvm6nisOuPM8ZxyPQbP9crBOa6Lc76vkFEtSsy/B
YJ8no9J+wNP77qASt0FYE8A6skPo8tye5/XbOX9TtEOJw4AQ6cuxtQIFXgud0FOMDM5XVH/1LZZf
8r7pJfFqhkaBeh3IhcaXgOj0efRnQKfqzmH/4ODNcsBUy6CFzxKai4AwN3HzQYfdOmo1/qKC3nDT
vERDIBnPNARQB0AzneglgkU/W8YOkr/TpTwZXKXq4xyPplB9FL06TXe2/XsOfbkL0fQAXwAf4r06
v9gGeVOoeWcnDlEcT/sa222jWqG/Z3VuKuQRg3P8h338owO5fbDNOqo8DHTqdQi6LNjZWLWg7hX3
fuyh1RGjN1cM2TeszWztAKVH0qmOj4jixrQENq3lDH8oRHefG0TlpxMOgWXv0ZuqynUIe+Htzpef
66vLuSET42CsSmkSN47LXRfHyaRYTccJM21JYLanWZ6JPC+VJKuBJR8FqP8rOsINaMw8pKMKgcMS
yaMld/cMKa7eUd2cy4cgB00dwYZlzbvl2bFMuNJHsFwGneJUC74GpiKsdS33Qedmtg1uKzBF/HJ7
ET4YmEeNChVUOHKRZcHBRBq/8LmCjo4hFGxaYHF8pxWQdFtUwnFbS6buHAahNN05dtfXCxGZTK+J
ti8u9ssiFRcBDrrpEJyaxlAyJPGVygMxXSk4sw7xnUL7dWQ6m24g3UqZgyRPXmZ4dglKqUNO/NSm
afAbeE6dbJsu1prnXuodYz2iDjT7wJggGjPgqMULWmpSudKUpNJWtVxJd87VR7cO6cr8nL2jGZaJ
gxQEjV51ZniK+tz6UvKaP7WFDC9L0VA5RfW8cukeDvss0334MlI3AL0Lm+3tr/8uLLY4Au+iGDOx
lgLZEhMMPhe5piZwjr3U5uVej6TJdnFlUPEFgrc4rbOo6BDTixKBfmJnGd8Do0bvsNTTuN0NhZT7
X3xtbHxX0lOciUFbh8CpK+tZxTnrMySpMHNTyliV549D/jJiqWB4OLMbzROiXGPktnoWfJqCMP1t
tQQeFLtz7VE4SLtugkSLoxdbjtrQA75ho9RooJ5FByFBVRr1Y988KIpI10YLEnITllI0en4F5GJr
FI20bVMb0XTDR3Qfuq7sOyt0b4roV6yEFaXzFqOdJB612Ks79j3+InWNF6Wh1KE7gyqB7jh9LLvE
t/lncOLd+NjAmutXbSGF1UFWJln7qRmpPh7qRlfH9YAxF94ZoV0AEoyq6RnjT+1H6eQK1J0kjr7c
/njvWd3y4yF/zcuBghuEg0UU3LVFaqiV6R8bPR//G/O+mrahLZkm2LQ20r0C4wbIIyN8QTer7ax9
U3nKAqzSnSzdJHUjOld0VfOko88auJ1dtL+QoawiL/GLurwTULz3XBY/d8YBKOT85Av85MvrNsoH
KB2BIx3DKc+6FaRNyEZF4I8yYxth+NCpXVo9B00t21sJdJXAmacnk6kzv9PdEmFUkirRa13lSkMr
62u2dktrqY4Dd+o15W3yZfaBlsrlT6WPkxcrk2N9jcinPKyUBuGxNVzk7Nko8XRfS6BdGLjO4LSh
GapW7PIu0fkflFn2acV6uWXYjdW6AcFw7/zPEc1yMSAAkyOCtpzf/svFkCnIYHDk+Eda2Zr8k4cO
txEXfmMY0KIaS/17TnMMu+B+zOUneMDOwYlkqTjAh5J7w/M7vFILqj73ctjrQBfYBiZZAPW4mskE
Ln+Y2Vh6YY5afkrooItnTYTTawxrJXoCcmzsoPXUd97h6xGpxlJ2I7CnAQs54XLEcNCaskic7ASr
SpXx8aHvOmZWJ9ygHmkxFffAtR8NiBAQ1x3dSWrR87//q94HaIpugl+Xp8zs7R0vIJ4sY0ubuQTz
pGzl2i/r3e2zev3MUkoHT8s7/lHlOQ2kzJmUtjwhJV4bro41ep1qk+K1WR57Wpuhtyhobt0Z9jpv
Ir6Z205U/ZAwX4YVGYQP24is/NQ7lW89RSgwF17sDNV/OBPBSaYFPzmoJ8+d3wmHZBNYmNqK9s5j
/8GCc+LJ3mjBII/nLPZUZ3WRKohgTiiB4U5Tg3njPgxfTR3SdVEV5Z1w+oPx4LzSqkHak97bMndp
hqCXEHMSpwKfoG1W+D+cHIQX5KR6i1lheLr9cT94zJkarVi2DWKDV66ZObpD/Thq1cnHkkDZxGMI
pcZGkNwnSNbGjSDeCNfEOIr60FFP5lHqijQ6wZNqkjup8kdzh9/D9fiOd3qX0Phrc8sooWAW0YlT
4Pv9NlCn8lFLFG2Cz1k8Y50LKPj27N+725dX2cz0I4bkFCOutRTloGOlo2TQAsaMdBwy/VA23iiQ
Dc5uKi1q6bFohY0xQ8DQMmZCoA3hkz7LKAXmLvFu33hqXNlIZcu5pCHrrlgQ0xGtdBECT0ixK03H
XTfI5dyT2wl4RMs1EsL4arVXrSuSbhMKGV5hbyM7DQqzqI3PzmDd8zv/4AzPyAka7sCIOU5zSPvX
yjp6LGmD2aSnSrTpWQ5TcwObGVZArPWHspySPe/e/vbifpAY0g6ZKSaEiiZkt8WjmcGtzoU/WScd
Zc8TnxM0gzpoP6peqFtTquNvdJSbTei0rHQQmOWhUhRJ9XyQTBnmhcr4z2eLLpGKQw9v1iyfOa/S
X6swOk1k1ahAnoJISXBgHjEnznDfGoCY2upjmaBldydyuN7SczkZqg0NDKDVS6INQg59EneJdUph
r0horCPhyiKMX6IY3Q7InWK4E1pdZyeMqGGPOBf8Zoncy0n2uKYAfGPExJ+m1zBqdC+dpsh0RZV3
69ufGF4Ff+3iAKHdjITR/P5xbTHPy9F8I6kI8kKHW9qa2p+h3qD1ARcfbPEbZZh6qDcB7NYO1com
UjHs6xNkqYOwDfQvnOzU+Y6inFTLLieqGh9QHpUwUvDrON0ZhZnKvzlvtYnsTdzZqyIBTPezUX2s
Pw1/ApkWY+srdrDdg8Mg40QIYLQh3kJRfdjLA+oL56DRAv1pVmJO3NKAwsZCKHGr/aRABSXiMKjl
SJzfUb5LVwCspPGAQYf6SQ2y2mg9RJtkBPh1o1XJKEdH/SKRo/EQlOFwJsftJnwQdSw4jUzzNxjj
YAcNvbNNXCn2rW9Wp3VPc0Cf7ATYlI3RD2GzqmIqv6ue85gi/gMy0g0keQhHr8e2UP4C+bOR3YSQ
0/fKXkxHW6oca50aTvcW6vhbrmyjkJ+zppdflMFQRtM1cr3z93FclP6jGQY2mNlIMY6Z7dc5goCp
8s3Ik3oEEa74n+NigMyYwZcXq0Jr1N/Eo4b2NecYFg9FYGDXCqWuepswDfkpWspn21ZW6gfOs4Sg
DBoSk5skxRidRUHDVcNa/TvGkNUx0oNq9Ogj+acsoSCFvmqSeFlHmW5VVGn9gKpqEXtRNVgnEw3/
r37Qd+fESvxfXeIoqUv1Pc/2nRoE30vQeb8pTSr+GhnrKniBVz9pXpaQB7gpYg6ah2lPkz7lWuf3
T7HcF29I4JBFjUpM+bfSnBADgBT7EYQ9VIy4RuqF5SpyarlBaz6v3yYII/ZDqIRxhWWdjQ8RFmJO
uCFJDPRP9uQ3zhEcAp4AkpyZD7Y69l8odxbxBl52/kCYZjueMPHs4FUIkWUZo7E6mlPeNGtoSkHj
xrFZ4mtPbG6dLFzHLFdG5eaHYVnFz7ZU++SJSYWraezsdj2Boj8Acs5UV+/ltn8ZbShzq2nCtX4t
/KT6XfpIYhLuyf3kFb7Vpl9auocqjgkFKvh6VyvWGatu/63XSW9fIOcO3YMtJ1LlWWXrh9sww7iW
gszYiZVfFePklVA+9QZ2gdGwzem2/RQN7RCw5IqcrWN8IufjFeAIHEWNMqxa2u246w2hQi7mlAhh
RzNA0YvlCsFxU+2U712O7cGrUla6+hwgXN2+aCz/dyo4RfemhxaGmi5GBGqxD4O0f5Q7RRQ/gh6Y
7pFW7IRWVS9wTsRovLZ+tXUQ93/qMNLNpxoZzGmTIXUwuqVpN4dCjpzBndkbGp8IwVIjqZ3nUveF
8ZAEQh4gsHQw7kaB97bXjz1Z08rHNuQJxUMjO/B/TNcNThuD6SGwSHkyJVaadZ+JFXa2T8b5NTOS
EOdAuWz26VT1xJpNM05uCvpRdo0gm6zVOOmVdUJKLyj4vkltr6RMrjuvEVX/LKZpUvakP9LW7GLD
2UJBBZPWBCYmLlE7Rt0mdxosEtUqHdEgRtwi2JsTKLRzp5eOeGK+fvEljuOBbDIVyOMplWp+hh4R
KGs9a7LfjYSLzJ2n8ipg4NUGxjGDGmi70wS/vNc1yiUldtQjwBrVOProjyZQRXwE4TqYDQd9gqO1
9VM/uQdouHq+aFSB90U2jHAbwO/87/96owGhBXZHgncy01z6LymCc0PJIlqpOIHVd8K/q8fZQOOc
NJHu35y/LW0TZR0bJngqNloVXbEpyil7C0ltKtcfDeOkNmK8E+BeR9s0JAxa7swM9jwgisvZTVSW
0A9TcZVB6HmNPqj8FA1F/h8UEeVJEfVwkM1a2yqT0Y0eclR+5Q6d/v32q73MrGhyA1mhdsmtTmn8
Ck5NlzODOpS9qKNWqK5W0gVT2iJ6k4o03gg5JpWasK8b8EvpEXEUWfvPLSnIDFgKUbuGZOZc0eqy
AvAnZmLpC8Tcyt/IsTr8ltKWLkUieHgPWJGqd/LJ60KqgbwgASkzJqEl37lce6zoENriljjVWlS4
qYHjS2xVwaeqrogNMBEsn3qsxe3VWKf1W1lADKbcPYIq0yn2/mtcyPmaFdfJdQhGYdtd/hh006gY
qvlwsnsUM8dYaTwEDhqUHIzGOjqNdI9u/sG5ogdIfgdWCFTBEucLYtqa0lYbT0aZQoWuQmOXaUn/
dWwK/x5Hf3l5zBuMBj/lkFlMEpL+5eTM2Jb8wA6Kl9YQarBytMZBQrLCk9Ox4uYxbIX4TAMy+317
X9v82b9jUYbVFXgCNPWJ8qFsXg4b9iXicEItX2z4Yv6zn+fsJw5i/W3SwmBbBl0RrLKcfOuThpfQ
t9ujLxd4Hn32o+BgA3+j53s5OtGd35UoML5QBEIoPssL64gKWbc36w6nmtuDLW8ubPsocQEdJSJH
JV5bBPnWlMSaCf/pRe0becDLyQldcIsYjdJHU9/0oAzDO0NetdNo5ZOW4xkIExat/GUNFJRlXwCB
rs6ZpKH77M76XBo2SLkVE5ZVWbADHdkrXwt5IFYnnp+cFYAZ7a0IVFqfwg6U0UM2y0JAJ4Rv5gZD
bMcbsLbqo6H5Jg+sFki1F2aoxZFhd84GGSzU+JHuSoMXHiR5dDsfRWg3RYrOfLm9pNeblumhe0Pq
NCOPl4yGNvajnmymOTfBkJ1mtOKjIEM4J80wetJQmw9DlIR/bg96BetkQHpIM22deg/qFPOe/uu5
y9rALic7L87Yj6OTlAmErrzWioKHwGgtYx9i5r3CozKDoz0KwzrYSon3Uy0JbYvsdlfCA27HcktC
O+yckThnp45SM5xu/875ub88WrNAKlcV8S0qictyfWQAiUmqWn0ZRV4il0y1pNlq0MTuXIvXh4hx
HJaVLJxi41IPV2mKgIqzpr50VR2Pm3yy/jPAnEWe0sm0Of59UlyHzIckluO7PLFZUuo1ImsvUi5h
XZUEebi3MM0a77w8H03q73EWOTIg9jjtZRw2yAYqG7IKSAQXoZTRX9H3AUp2e1ofDYfAtawBKoSb
s2zP4d1klYM9aS8R/W+CtjJ6MIwo/SWHSX6vOnq9Lyh9gy2fb16GXAIQojhvrDBSyTX8pH/tpdI3
3Y665pd/nRJ1/ZmGM59P2AiLB6WqZJRe6SKfg6FSMIVtm4mHk26bF8VCfbs92NUzMiuyzLI/tHZl
gpTF3WqiUKrY2DCetSJpxSrMcueN1A9ZcrvVx0dwYtHZiOLyzwQdq79zAK5uoXlwIIjQien78mJf
3gfABbQpoSJxJm/CONCBUq3B8LMdN/aD1N82ZZLvFd+c9v8+aTQGiIGBw82c18txYcTASYRmeg4b
4dPMwfhnnVttcJ7wUT4XyPlSnWhlM3J1ozL/+TkDwkAhBcwYqnegbhejW1jdSVpZwaeKKZdqfQJ7
bciln3pdlfs2rO9V5a6OyDwewTWbFngvgkeXswXd6YcZwMIz+sq2dAh7JSs3Q+un4GdQxnBWtxf3
6pSgLTaDr2YJK+w1lnpfqokiJ8EXRqAiaDJqJ5n+nzOV95y4riSmacfPeLs5tIQlqS2DSl0PU17a
bDzbEQWSHziDa8juVnaA2Z3o2k9mSi1tp7am4681WldUWXuzqqptbjjjIbUiI3VTs6+nnR8ZDaqs
RokSCsa7dR+S945iOlRmlYqzbYflrpBloeAxJrWZl3QTVquI3JDXu01OTt9soegjJoBHnYnvvYh/
hlGNTMPtlb36kIiq8mJYxPQzTGLZLRHEclaD+MB5MiULPMZgfVewn9xWZntPjeN6KJj9FFTxLoLj
j5b35Z7pJzWAiheKM/LazTkME0f1+qg+YfBntJvb07qOtd5V6qElYX9CdvQuKPFXWADiNiJ5VMW5
ncloW3+o053V647mIXXSiD+O3MT1jHCZjG2oteULmP+Jyvk0UO5Q/DpD7CGfpjBfybUlHUc5q1TP
quoB2EAX6HgP6sH0Kw5sehG4Sap/DOK1Hd2DsdxIDfpA6EaHdfVcwbDJ7iBaru7X2fMCNZyZMkGg
vJRU4YiLJDKz9qxYdYe0H44piNqX7edBFcW3UbXKtY419jam7nxnu1yFzfPXg0fMSaRGfhWjK05W
BT6ejOcypJqHqmBJ6xy/Wb31RCRX9TYLg+meC8PVlT6fRtqHUIc4oEClLjdOW9k8knCWz0qltMNW
oqcJKqWMsVwgXOufchxmNmmd/PNTwrg0EFFWIBqAjrPYsEIYQRRpojurGsbiLl9VPoTatLdh6Lx2
ZMh4I5vqvZrK1TGZo0P4XzRsZYsIbhHsdOEg4gZ1o3PeUtXE1wsgh+t0Uppt/N5Ky/Xtk3KV1dO1
tICPoJTH48G1vpglaCNwbfkYfhlBqz9EFc1oJezjR2p9nyJRbE09Up5nudMnSnXGrmXKT5Xo63/b
WTxdKF3xetHpAvBMzezyI6OVEhpGSRPcyggrNtZImrpxVHQQ0hqfWc9E8bb4t7jyfUydvhJGTYQp
gAEux0SZMEP42JcwwrLjBjIM2FaQWSJ8GrP2x+11XnxWxgIAgGWJCZT8Pfe8HMuqjCrF6tZBhVmu
f/VD5q9bFNHxyLFG+fO/joWZJQs5kxEYcZncZkEq2YHVhwfbN9D+7QYDUXGElsWqKW0QXbdHW9wJ
zAwaKKEPXGvOCVDFy5nNSoomUun+vkwdfZc6Y/1ZjsdqheWQvVLVrL7jOvHBeDxawJKpPLznfpfj
5RKXcayH5h4dus614a/vOrlAtKaphLON8f6+Fxd8PCLdffIqwCrGYoaKCrV7aidjn1fG18iulM88
3PUB5mnvCaPvtrcXdN7qf+WK84JS2wSRjMDAzO1YDJc0QYu4GU4eCaiQFbpFuisZcrHW2kRxfVka
d1HWTGConHTrO1q2uT388kZ4H5/LneWFN0OFbRFMZibCbVKT2nvseMPX0K7ShyAf5FdKCtmr3UkN
nUVHTTzNyO3HTJfHrQ/A9JBNunznpyxeuv//Erqw1KPMWVBzkWAaGs3lgVr2PkeueWW00/gLVQ1r
I9BGfKbkl4DSQmF4lyDz+vv2KlyfV4i4KKfz8DhAoZbCahPtiZpwztxLEMMPYP8wGg+z6MUqqnv8
4vl7Lr83rypfXZ4/u724hjLYPKRHDFXmernp26hY8eThfouhx9YcwfvfntriPX1fVXhyrCvYQZKF
eep/xUZosAkjGRW2szLqGqXMuH6wcS71lFoWKzHSHfZYVXFn2Otp0v3FnI/6w4wvW/J2gOQgfOIP
+t6KwvA7TavMNad22AxaLXtoZyp3kobraSLLQGQLkYLYlkrz5TSdiZaXFPTavkt1LK77SF05etic
fD/3DbciG/wstSptpture71xGJaUnt4AMwU7fzlskPvyfOvqXIddtFWCytjbNfEg5ofm8fZQH80Q
tI9NYYnXy1weDxJcv+6aTN+PlZD/1HQuv/kxhSH87s1pcCnRTZ8wIS2Gf11ZiiKk2ShTEozNnkeX
U0RwsfIxBHD2JniqT5WKdpCXS47x2GSj8igBhfWEbUZ3Xuur/TOPSmo2Q9ogvS1na4EeqrO2s6FD
6dbnwGpQSlKhSf3UdZSk3CzR7TsjXn1KtCBkNivjcv9w8V/Oc8Cd2LcH1djH1qhinZJn4S4aZd8N
01K+F4wQ7/DnLu8BpBL/+pyLyI+ejooNTI2Kpqn1p8yAGLIvhYkYDASk3nEH4SSOCyRcGE/Ae/9H
2Xks141kW/SLEAFvpgCup5MhKWmCkKHgTQIJZAJf3+vWqEVWiFGv4026qxu8MJknz9l77cH8Abxq
wnnlBPJkdovOgL+XHnCCxVaAPlBb+GNib/ROYehzgI6nrmrXXe+DoNg56Jke8uqqaXbM1fzM5q2n
xIZFbOCAzhUz19zr5wfTabN2ty1ZK57tyVfrjWqNMXxYegi3u6CIBu/orqIb09XNMvsLwv5ySdyQ
9/K82X3Q7J1lNvt0GYdteUL+Zzuf2Nws0ldaQiFiExVRG3d1kz32iMJICO2I/9n1lpU/db1l5Knd
lvPd4HQdJzN+7B0ZB21xEUqJj0alNVPg0m+CXbm44lND8fU9sNvgk3SzjXw8JzKOasyd3zaJKD9M
b5mMBDdf1yNaN8oqHhoglLEkz/3En+miphrmWuwgypbzOZ+n4kFtre3fhX4LmWHEBn8flGb+ERtL
/bWjWASXwu2LAwIDzlXmySJxyHnsE0iFYftoWR0CbFUr9wvk0JG2pWVtYpevmXQO4dwxYW+18XMU
bmPvlCE8K90cMAMx/735Ahc8hN3ZjlGM1q0ZLmWwRlkTF7Wz3AZLhHCiAhno34YZM/GERqlBMpRf
2P5tUSlu6wb0/9Msxjw7tEtd3I4EMo+xGQ7qZ517xM8ie5mhpOTGzyqwiHBB/9V8zZsK8hIqglGY
H4xmgLHsNW3TPHAsdI0ftSO289TmYfRDRXVb7XVhizZdFgOBqRKDjs7GMJk3dAdRKkzrKhCjSa0B
43hYPe67gIyZuLWHxt1bfs/uOppWf/AKhGf32PBRAy5iQYmO7imvDwp8sU7KMC/Nn4O1VMOtGUD2
3wkmO/7vKSrzIvGIxprv+1Y62y53Wu83FFRgd6wZ400wAaVlziIny7vPPI1WLvS3vt4HoMFSCC3Z
/GQ2o16txJWOeyMDRshzTG9dKPJaVm28tCLaPrhkLm3fmSn0a7drs7n9ASmikl/tNTO+D0ry9Qh8
NEiXh2ztGxJ45AbHhtRdush5P869JJupMPNPonCCLq2NdWkuwdr1RMrXvrnWrNhlbSYSxcoU022u
jU98jcg5G7tfzgpzC+T2YhqDn7W0jYDu/hKMe8Ki5BrFbN7Fc10ZtMZrhHrXcZb0fpqEfItjIxWw
MYK/0OxhYPsk/WVzjhoK6gMCTSs4+5MxiKQv1+ZlFKVwmZgMwtiRyCoW/rapkc9wDpU8k5/cHoNa
FhDCVq8PL3nfK3HsNgsHPJuhGuIB6vV6aWbhTr/oiJXTr8Vwh+GhqAeGMQkRCMtwDKXXe4nbzuOp
I9qBDtq6qDWG4wwQ34iUCS1NGt5wQ2fAbe5rpRs81Y6z/gJkG+m0KVmyIVOupYGMH2L0jjtrTw+M
hd0wBZ1nPY+j6h5Kz/DDfT6Guo9Xu/dKIuPqig9j2uZPnU8gK1TMPhrjYpjm/Ha65jIBBJLwFC3k
7zZDdVodiGHM4JaBLJJlf+nL6FSBGnjs4FBDewxy/oHIUVM8B36OFq3nVdmD8m7Oo0sAHwYH3760
xjUNoe1kgziI8VO9a7JZV+kqhfkUtZsxpoqkJdhjpZ5pIwZlewqdkRRJSYwaXZZtg8lMYKTtHgSJ
Ae6NELn/rWt1eA8ihgnp5M4z2pvGXapdsHAffoyq0jkTjDlfEr30GgQsvEpY7r7OnHikn5XvB2+c
cyInxxIaIsImcvE4/r8YjMF/qyaPfmjkiZ/90RFecj3f9qicIv1rmStWHwf45aWSefFx83tY8kuk
WDiaooieDGNxmpNdmJU4wHXaThWvKdO2rM+edd4IdNDhXH7TdWDeBgITSmpsw3xb2HWYJ8W2zssu
nA19iqKp/9IYCJBjtdpDgLbakPjjIuf3aNhTkPT+JMQuaweaULMOyl+EjnT0Uvugj65Rmw2LEHR6
owBH4G77DZFWdCAWGb6JHBfDSrCT8JC2Sdb3RUGUJlAae/1gE7JSoBXz5uY+Kmr9hA6y+VCVWbnt
jcgX/b1bCcP94LgGY8OYgjmbThrC+m+5XmOwRqcW9YdGb95llYoEWsNYu29DJvVXsxBevcdeHdl7
OLXjTXEd55HMK927aa19K1azjxtuubagDsLa/JugQ9gbB0hdPjd0gV+g81nipLdAAdISE0/FhYXP
wdsKm2SG+dAmDoFTzV70OafkTA4dAq4MmPfRWbi5cQ0h+hawluuy4bjt7eIp/1Flg4nFVHjRmeF4
7qX+5FbtacyEmk4OJz+5I2ZxNndjHxkkNVUz8sSmmsSNUy4Nxn+/LKa07IlRTLyJOWXsl9JTtx6J
K/eKU69IK7ObTJqq7VU05/jlTRPlkd6Hfec7Ny5+xF/VmKFkLAB7ky2gWlnF4Cqmj2HrBqhgw7Kp
dhz855c5bIev0oH/taN3K4+caE0GPqD5/TgrvPpDW2bDjMjcbJbYMuoZf0PEwzpgeZg/ooQja4ry
z7pf+yGgxiKn+GtU28F23zVuiAq1IogvtjizdLGeKGHYcboeBCwpPkbs1pYMWIYi62fglp0Cwq/k
rTTC8buRm6q+cUw1vVgt/aR460kG+GS2DV6lZezCZ8ebxJRYql1eKsPS9WkmGbE72taQ5Rf+CSdK
BmMqgniyi/k+ZG5eXcJiUr+CJccrWfjCk09WL+thl0+jSfO1aR3riH/1Gt60rXAvS9eS9qHcQvnR
K+aq5AdyJkwnJwtDcg+zMaN/Yg936zygGy/G2qpiSQ3svECUkOUh3OysTsXgL7uon5D6UDUuLwv7
idz3oQY1rnKNytOrlQ9wMw/yL5E7oQBkwGFXKe/zEiVe7rthbGMBLE66b9fqYJjhGsTjbIryMltr
59JCdbLu2NSq2CFb97JDE0zOU1mIrd9JQoRIWptX6rIo2tZPIKC1OJSaMnJHyKpP04k6DaScob3g
2EZR/dEoDeXsc9SQYTJsQfhQ5Ra6iQ5p/O0QOX1+niyBhNpZLbc+znUevhRRh1cOuP7i71vdVX3S
FkUm2F9De0zrYeapR33RyTPeKdxrHu6O4lkgExrxS864hjoEjqm/UuCh0EfbcWxARlCxD77V3maw
obODGDJyA8s+K6tTDRqDD1HhAYnpOoJx7tYS0ZhNWFv/0Xc9S50LXnpEzJ3IPgdbYYyxbeTWDIw6
6n8RgVRjIPEoBb2A3easbLDQs2r4AOo6g5XX4PggXpNmK/Zac252U5Tjr5hQDm+InTdKukZAXI9d
AqMJFQ1mXvrUL/ViXl/qqqW3n+e7zg0LEy96H1gPeJjqCU9aiz3VjCRorNUr6kutNx2mepvqe7+3
+/HStrZMJ5BaLdE2veT7nYZNy8+enKMpZfDFXxBsXvvYtcRwfjYHK1MJpjPJB2BjT9yr0egJVXam
wjpxsp+tOtb9IPW9jbOnPtne2kbx1EM/YAEvhn0ul1HlMTp7BCBX8CNVdmADlAcxk03PfTjqkS5H
uOSptTRVvyeyI4h2k5iNDzXtdedbWPC/HA8YlbIE86ZvpAP4PONBDq5FacDKNaThOHBZMdttfwsM
d6JMaRvjo+g39TkcowaRgJhlDUYWKKMxStbvkOIUwJMhu/6G6ZJdn1x3QQ1vRT1PrrfUOt/BeAyi
BBnAoG7dqaWcoclYGQ9U1pReXi664BORM8ZX7NRO9m1TYryTEOTlwZhAp71jTfy3jgLTJXpQNJA5
/b5qXng1fZhZ5u4J7fB5WxBj2Yhlk2w23L3Zrr+vZtnD35sY/zREXh97YfRHNMjBoeK9+POUrUCh
CJL3nBMziqC6cfBjOmlLAQ+cutKqvCbvkrZrFaOwz1nBMhQParGPtWeM9p5wK7i8PjXJI6qQvNjl
LOFBTC+3/MWcgafgW3lxY46I5lLQHf5nN5rd7gY0vvWT5lq3t9diLW4Dr+bhSWafRjovM5CqyeCw
+XEIqtK+2Fq1GsgClPTd6jYLN2Oqq6Qx++4+VAuLYmwQGKe/1QNWh7jfQvc345bMPVltET6CB8/W
m15o79mX4Driji3kN240DoGRnxnlXrqb0XD6ChGb8I0KstXLMYQfXCtJzErf4KKSsJPCA2GNgzyX
AeF3J5BOptzTGtouq6/sbm8RDWjtitWvH9conIvHwchgXXMkBJLozniq2R1k9s684U3jAjgOviB0
Dww3aJO8emvop00KbF5xNqLO/agmZ7up29JmOL41mhZ1HvxEJTkeCj1//vvL87ZDg2sGBRLdKJQ6
iE7+fHdyTvYEnfXVOZL+OQza7AWY/1X2psr3LMxv2k9gbPE9XVVmiBHc18oq4oy0iQfEP+mSwd8q
+faAyq7JMLaYBrLmnXv6L114rkfnkrEYKl/0oH/+NIb1A3OAzDv5Q1Qe7XKrHoxNEbHdjP76ZI9E
MgW8KBe7nAkaXbKAGnBeBvds4uN/+fttfvOAUdSQacFDhpOP2uvVRICy0I5kh5qOeMjlOA6zjYOB
1DRUpAgTW1b9b9Ns/6iKLAve6TX+26VhYvB8oUJ46M3/vA3WkPcMDE3/5OTXuo7jy55SYdxHzEgo
VbNu/hJwmy5BbSz7v//qf3sEjACgJZPEg1j0n8Cc/2uUOy7KjzZY/RPjEIh5nXCCmKUhu1IIjDmh
L0K4saK9YsWWBLIdw2kEiSvZNe9gHjf6ndX5X15BgJD868prZJz46m13nGBYcvgxp3VbpsOgukik
hjbM86yboaSTVun3DGr/cvuvDEoAWGitaWq/GstOEdD+ulfeCSa4nQJjyA/KAxSMn6Q429aqD9NI
mpSzue3Hv9/9f9mKUMYh6OTbdlzW6z8f/GRp8gk0U4pIynDfZHn1na7rQt56ZJxmYkqveRlb+99f
N2bvDN+vnx4f3fV+/P8jt9ssv/bPyDSBpvC9aSKn2C82hjVlB6pPaafkiYulCxLxukXvaWT+7XZf
p078nwW89/XlV0NvMgA+eopqjH8d/LVLqFf1IJQMumQqxuxnXvbTsaOKb9/ZiN+OHUFFIe1AFoNq
DzXQnz+9w/LX0OBgrjrTaYgrwaKUcFAnajWaVFfFFZrvRNucmPxy8W9hSjf/eXbCl4zBgJE1hvHo
9ZrXz4sTTURvnMAU2uh1RX5CMHRTB932jobm7bd9BT6RdwC9FRCt/ZqaOAUKWuTGujLT0132TgfD
mB0ypHHWFm4jbpa2wbIzks0W7CNRV+JDRJ+92KMcD2/UYi3vjeXe5AeSCxmRaYm79qqsYdH/8wH4
4G8tYijDUzEI72CPFPGxS9V/8Jtou2g0TRWBy3p7CBohm8tsklRwcTssFpcWtEUKy5qORW2V485o
JyT0//GDZMDPS8nyz3qIZv7VmDIKJ7bgcK7OzbDQj/UrrNecBVIrD+yXze13C6iy8Z2LvvkguCgj
Q/w+KDRQr75a/rfJnZg/1PXZay2jiEc/t+/GoBaXIs+b7TQ1pTXTQ1mr4pibuAX/63LA5Rn9wByz
SDUlHOPPR+KZwmbPdQmuUvheZYd4PJ4YutFeaixxrPBVIhnBuIDbzl8+/f2Gv/3teL//KcYhhaDe
fVUY8+SVvTGFPmX5SAqNPcBKsmGhJfmUqzNGyP40+lKJRJiz+fvv134bGREwHWY5uOLjkD69Xg0c
jkXr0K7lySSk8JF477E7mJbUnLwqRtUIGqPhRncCfclUtDJ7UjYJJ+kwL61DI4Eo59SV/dLlyUZS
Y/PdCvVgX4iRys1D3Y7O0Z9r/eXvf/Sb/fG6W1x1U8zsrragVx/Q0CmD3p87UDLh4qVJ8WUle2Vv
e+OvRUfueyGQb4tPLudxfzi98P+vlVPWohnNCn84NTmge5fG6m/if+q97Kypemd4/mY3vP40JklX
0sSV+/nqp5k94XO6R8ybu0gm6xnVFlZJxycI0tJluVPhYn4uy3V5p+R4u05yR1ESMXRFKMqK/2pX
uNIWWBkX6zRG7aLPdFXtnXS65bak9PoqCo6tI9B9TNJR02Zx1RvTy9gvNJzRNeTvSH/e3HEcfyjE
4JnQ9QeS+OouDKtBo0UK52SBqXnGAavuXSd3olMbuUv33xycJhg6pM28TNgbUau+/uWEcyiv65Hh
0NxC60gu92gdS1688GTYyBWI6xgxmK/YTpt30MJvXuSQVRZkMxZO/En8BX8uO1eUbtlxyD1tvm7s
2ObbuXU6ZlO9vdz7Q3D79+/m7W3lcsgVLLKJOcK9rnNzgoE1PbXlNGL8Tge5Vg+YGKuDVs179dWb
95hfxigd2SoqCURcr+pJz8XnXm7dcrJLszq0rp3tKoBjSZvT6iSax75rrVz+5yd51Tgyy7/eT4yq
1z/q/4o6ZCCBRJK8nKK5U2FadH6zJEtjMulhcOk2x3wT4qUSrW5Of7+zb5Zw9OqsnuANrxpSaps/
rzzQrQkAKG4n5GPZs7vl9gfatba3c7LFnM5rGRDVRjYX0A54UPAd/n75t3f7Hw0Xx2NQuSAGX21f
c9uOBqcT90QIYoTJ3gyKuHGb/ixVbe/qqX0RFoS5v1/07duEzvFKhaF69ijjXq0Ypa6NamUvPfXl
UJ8by1uchNy7YEwM+kvZ8e9Xe/OpkHaORQf+9tVy9saWqaKCgYAVjJdBDKqF2jAwwcrzgvmh36kX
Orvc4f98Scy/V3Ue2ll0s69ep7Ij5ylslLwgz7OYdKqG2VtTUSCgbNf5eciFfOdXXu/ZHz2yiG4R
lB3cCVdb+evSkGiSLuNFmi8mUefWoZCgcE+DZGD48vff9iZQlGYRYikWPPwkXPB1lTcy+verCuc/
VJ5+OJXG5HdJSeu2/JVP2v8UepNeo2SjMQfEA2PNV5P3t71lnlI9MKVV5c++C5QfkzgevKfIfvuw
g+vaz+mMMyk5986fnxP8B1ht+WxehpbmZGxjgo5tdAQfQmLRju20vtOEefP5orJH4XTl5lsIc16z
q4hIBJKrI4a3jdbBeQo2944kt9/asopDnvnW/KESjnmsFlUd/v4g3nxFUXBte1wVoP8I/a//+f+t
WUiwPdkSenYh3nLx57h1HCTKns789oZMs+KdOvvtC3b9qQhqaXAh6np92t6kQ05d1vUXJ+xH98kI
erPZtw0Glnfe5Le3lJO1Q1YSszbM66+RAdikmMv6xnBpqGjKdQf+bbmypuf6ufXWUJ8MRFcjrGej
XX76mdt//ft9fX19oiSu0AJscIjJUC5fX7H/u69LmZsjW2Fxga/bfnVq2yXT0QMLb1+pHdnYV9/x
Pm8H11iaPP37tV8vx/9c+9pdYP+72gtfnaBqLQwCSLh2z+4alyMgSUYgTBSDYfsiVds96WLUz3+/
6Otv5npR3mAOlUiJOUa82nH52KtwbcbyUmZ89nGJpumjqwRJUFIT7lkxX8/fWSBfUxrYZ6+gAMJa
sTGw8b5GriJ3tElZ2aoLMarFDtRPdgLwLB+coJSpr/3mCBN/SGZCm61klIjVAjxV79ztf3nS114C
QnhCMXmzXy0WFboWMTGtuuBdd54j5nT3BgDiS7i4CNS8rNLnKDBU6kFheedr+mdj/f/1+noDOIgg
BKXYwbbyat+fUPBYwMqqS8E0kXwDJsCYzHOGWXFHus/j2KDnYvY2EsS7Ddt2wrFoZEmdGwzOpVoI
zBrtdU9OZbVHse+koJj844BY+8Ioofq+TMW7GO5/Wqmv/mic/3wUvJpUK6/P2nPHgdMfu+08qqi6
8zV43NRQyFZjSHoQkUrZAW4m8LBKkLU0+qGq8vz3NDvXkIOqBmU7sqF87mwxvSDrUo+OLvPmaFS2
b8S2z2ZxE6FYLL/iaGn0Pov6MrtpnZyU+4Vh8w16mzZ/KoRbvOjSrKNd0PnqCRj2suyz1R6PK+Nc
FN9DbvwuhkxbkCecrFiZ1FSDuGdAMd/gRhy3LqZ711XpNM3z9HllRl/vtRADyE/YDaZ9wFzgWjwJ
02u/t72wdqyqRvFNbGKd7no7mgVvJVKYhGBa52HW0E0ee+nlU2ys1pzLXetMnnl0na5/KQAd31vF
Nn/rtOV3JJnZy2PO+Anq0Vbq31JZg4Gac6zFqfYdTooRS94Su64sL4bIPHc3N4Ha95lHp2kjhWlv
O0WYnaNoJC9VNxZhDwhrluZzj+iluh8taaqjAxriDo/OVZYQzMAolLdJ8Ls9k54EPFZg7MpR1O3t
2NTZyYU5qOOo8sX8YfWFthKrZ6JNNYgcDsDYNOWpCIh3B4RNPyAtzVY9Kpm13T32n7xP+m4j8NEM
F/+yYmDNEm+eaQpH5SZP9TD1Ml57WEmSdNclhosUfsP8SrysbQtdpxUTzznNian9CoDTNeNKSWBa
XlDoHzPw8zkukY69hAo6xd1SO6Tcy8a2P0bzOuZ3HbGd6+3AOoEbexFtkNSbRqfSrtK5+BVM1Bh4
3jjtSmYE3/BmTh9UsdXXMONgnQ5bXgZFwgy/AHI0O9E+UED3Dlbm8oogu18BNIVTvWf8D/kMJK1t
JyQzh+ZeONvYHlUrzHxHZUNSnNUJ+WtZc/HTNAev2i3M5JsHN8iG+mYLM9c6GIsnrNsoEw59mdkP
n7bZ24ZTtCB18QJPzR/KrXGsG7qIzc9AF7MZA5xgcnKolmHiXeNA+CnMCaF8mYXOh8sgI4kmcHba
b8g7wvw3qoei/uCpNtC/PSZ99a7DLZjBIxv87OjkYiBDeq47BAp0pw6KkwenVO2sD7NTteXOdUQu
T2ukc/hU+YZKtOUbGFLwt9OUZpkmym3qWSVP2l1os6M6MK2PfLiG8ynTDfKNYCmA4jeOcn8yjlVN
mi9XxVNddq4db3Mj5SNCKPs5LFj2HiZVyd3UN6b1uSxmtGaZBac4XQNWli/VmimO0oQw+RHJCpv7
y/K5SSQWu+aYBPXWfriy9x7bJi/qdC5M75FWnK4fwQWbzWPnBnqKGzqf06nPS3CbS240owFlulcW
bhm0cEtaqy3qvrNcT9+ZE27fOqsyf5kECpREgCO9+SanGtyuOU7hAQ5wZKW1k4nlkFkqm5EmEAub
ag/1NYaFhX/QjWQ+nq2JXkwMVMn8CKz72h7U0rtRZotxjbwuUPlkwGTdRYyEDifukpPvu02OlVSB
ia8Xf+d8rydBa1uY49Z+NZikIAQlzZDvw1uETPgexuGGGWo270xBKlZiap/emy2L4kymHruJw8bw
HYfvkMco8H0ZQxeLLtbs6nG39Srw9lk3eD2yY1XrXV9t2ZepXNWY0NicesZWUf9lwbQqEuC045c1
GvhoM86zz06ZR1+rGZTUbWDnUWoWMPzOxphlh6h3DTNZ8mluj3SMgB7FDU3c87DZZX1AYUp10w4E
wuikIl0AySdE9Y9W0a3uuSf5tDjZgHdPwtvm/sPACHuwY7h1hZUipSxvI7ee1/PMxn426LZbKRDM
zt9d9fBPUYMeM6VUAySWTZYyWJF752vRQsc5DBFq6AMntipIQ8QpZlLoa0SIb03wdOIVTQcQ6Wjp
+k9Ry/b27JaN3T0M8xRMZ4LVkAlVgz20uHbX0Tj2xZC/ZJNnYQxm3V7cnWwtV6dAS5Efr0ghCcxk
Dh9+iXI7eiahttwSc23bgPx0cBkpMlyfPPkcAf0JOXuojmXhkgyFTFuin6pmej/3q5RZfzdV/qIu
tL42NNQtygzkWH3ZTfKrMouhPClABjdNGNX1TbuM+tyCIDU/LpF2z5yXIPoRHWbM6erLwaKaXsTJ
sQC8p5zv7fY0LIusEkVMaZR6nFs+aTLPHl3wju5x7NegeM4oSdXDVUz2lQWk/yGdwrjdsL8252LF
R/3Fo8uhdgXEQBNWv9FaaQigrv6MessS5zkEjidIjyt3ZuXl1neODgZQUFv0N1dHzAmPO6mbbeP3
kPP8abA9NEA4Tyf8j+U2HPQ8bANfsnZrebOBuwvuNtmp8WX2i+ClaPq+39MFc+XRhB/3C6AsemDQ
HD4qg8ytGAVbDID79KqjQNTEyeKwee04/qBTqobUDxv3Jer5U5Johb23RyNuuan2c8/6ORS+1d1E
G5hkdPeIsptn2H5DdSJL0ip+Z3Nmu9Aks+5ZN1jejnkJhiAJm3Y5AsJ0w5NjlN5TY9GbnHftatIT
oANcXAJv1d5u7EbDOa5GIFzs7q7dXMi6V9/LoCQwvvIM07gUArDAxZ2DJk8Iy3KDm2wJzQPQCg5h
fQe499HUZnRYGesA3jKJJNrD+ui7HznrRJ50vSDuKwigMiQaTYl/aNhPrf31cfoQg7KojCcJFL93
kcnhtaDrdccKlZepmef9rlhISDhdY45qkMzFBLlgsAxzwFUetk+GU6HKHIzZzfZt57DhCwHmDFWN
rVK77OziEGxgCvfUiAuCRDCHVbxYIA9vuxWtdGKofJx3Vt7kc+pL6T3rSK15MvBH9rBERVDtVB81
P8QqrkbuaEG4KMsm2IdusVDGhH1GhRYJVLuOET3a+RpMP4KqL42amtqcfwd9gFSslxXWxMUs6R8u
hR1Wt6O7WbaM/XarbutuaLzTGoRl2mRt6e2MTTvwLZ3OX2NLBZOXdMPgZDtK4BX1W1D7LspTIyi/
kc7dUOsWSt/XtFDJQkAWOadlFy7hHf2Yqbhvgw5M4wor8dCS2E5Jx0QrOhhyCjqkk32+Ip0ThE3i
zhmiGsBQjJIzeMDLUw+3Y0nH5CMdpOoJfNrWHXU0AjClwrBFqsDLfTH6BY070MamtZOFkflwhPlK
xNdYNp6xw4uGel94yNSWztNLooAeaLyxyMq6uBGFoX7aZZ+rOBh6x93xciNSC+12pTFJLzthwWn9
b3Xt1uOOEAVVs1LR2ku1HQC8ECVB9Lk0pjwRypluS8ef/LtgwH8WxSZy4eHSE5sNk99AF5wU1GWk
mRuVhdq6ccFPmyqMuluU5sNI4zUzRJX0FMftjQI4X/HONgYiC6TW14qbJv8Hoilmj+LRFUZw1fwC
T6n8tl0RUY/TZz12Xp1aPUCbXRn4ZHg4mhQ0f6uM9afaoPCl2FLUSZj1iNoOjEd0m2fNhmndYSew
H4ZITR82M5/rG+wV0Yi1YIrGvMNJBJTjZmut4ptveMV4yuZoZd2iM2J/NEJZA251rrUnLtQp300A
YQo4XGFjBHHUg5VkFrQVzp4ddYYyWzETSeXUdHna5aoBNw/G6rYgjO0HQvyB8bqMguJg1M1yLJ1I
D/Cy67qOJTIc80ZtynAStP7lmFo0p9p9W1KvJaSQZZ+5NPGpUqxbfy7F6KsDL5HwsC9V2kyyKXLq
+7WZNuPgTVZLx3AoRGIDUovulrmkXHKLorOe2u2qGW3WrqjPRTaCAdD1PE07BLbD0c+b0twBxuKA
Z6EKJlWiRnyZen1vMmlmFGRkZeyJSPSsZCLqksWoAvBinazVj9CgIIkbGXp6l0dRY6aYy7wh9jCt
rSfqEVset6uZehORP4IKNIIMBSyzRJKWrsS765GRRNAS44FXW3V420W5u+24y3iTCxL9llgOm/+5
9W2qz6sPJb9MazsJ3EY+3qZZamw/TatLFqs+36km3IrPUF6zfUSVn3fprKLxKcjspToLty8/W+Ua
rLtmxRcrY1lheY/tYa76nS47AKjLOI/NcVoE//61LxxeaDQZLcXOiKwfce3sQSbXNer3tvS9r9m2
ovPM7M0Id2hDqZxJExk0sGS5ScjZ7BtWUtSsEX1cEiZS3+jSD6Zbw7f729DWrX3MJ0Li+JLxcxJf
DhJXxarQJs+tXetkWcbsix8i/4l9/GcpjByPO4m6RCSD0l1wzgHFBTtQyMu3dXYlv8Gx9bSjAsm4
+wiu/SdSvAf0sb5a6jNberiDdL51KSix6GVkBakzVBC+HH/Kuq++CnC3+qlteix5Zoa/sFOl8xMf
iFhvgwk160FZXf4NTsaynk2ii1YCbPpafpiyUZ5bd7T6tFCto461tO29NUDgQC1ciPLc9kFOespa
b111WLao8NKceEE2Mqec0ULQDTTCz6ShLONZcf76Lrbc+j2UEHXiJiTw8eDMPFvNRtbuIu2ZW9rN
DsEG8eCUQhTxsE3YgKjPkUHaEz6/OEfu/cGydW3uEYQ227mjwyz3wdYPOuVQ46kELUj/uLYC0Sja
Cj9ad62oWUlNb3OfAyLY9W5dMmvYWQjPrVQ4pZ3MDOTbZ+D0W7RvidL1P9lol6dHYUjhp+VGsE+a
b17h/o+zM+ttI8fa8C8qoPblVqst23ES21KSm0K2rn1l7b/+e+jvJioJKngGPcB0Z9AUi+Th4Tnv
shudyHVWZmRN7hpVc2364Qt7GD5xCffNhsidWfcdxWlevpYKwqxC/XsgYMaODh5nSpOD2fDz4YoQ
xYJ1EFMr3mNLbAu0k8F2ryZwJqG5wgQzy5HnDLSeJNGemi0PHbVYkQia/VOb1OILPBER72071629
5BkcehvA1UpLM2g7Vjxp1X7SkMEE9YF9yVPC4flZRwSKjeH5sbuLqy4eIRFUURJtfSPMhk+eXTXO
kYtWc96QjCfdXwEoqn9qviXizxVEYe3RFdRc17hRV9MTxCcN/Pc4Sn6qU3m/iKzcY3kxhCXG22ST
K7UagWrXAlbMNm2VKtoNcaCeBJBNdV23IQBqHy940K5jH/y1g7hRecfZShOsTC3ylXyhynhZ0zUs
E6VO+gQu/8OVVch/6sm1NiXsMbV+0JCO6p5jWwsIlm4Kph8+ZbmvHeoRXzN27gdtRSiygnJAztcC
Fg1+ac6nt41YuHFSpA9GoeY7xOkJRIoCB3TlRHGzFwiGdwe0gmxjqbwr28/nhUI6uCgeAAmgyedp
s+pmg05zGuiMDCqEFI6XdqpQ9yp1euJBoMLIcrJfwZBA4NBRcFjZtW6vW4osf7QuyBaa1xcIBZp/
Bk1AYHMgI2njzjolwhms3rSU5CFzgV9w3U/TgZJhWlAFKcu3Cvxx8zAmNU0rmB8/YiekJAB8BRqd
BgvjdrX9ouhM8OAvMnNyLgv5gfPtoAxjGnp6EzxGnZUe9XSK74WGyAJRLIX8k5TISzYOxAp047e3
h74o9BtgpEBp0plEec+dq7dWHNDWBIVycPBf/aa3tb9TTAPmh2l0D5Avl+zqL6bKxkdkDzwKvhhQ
tWbdDHy0gik3xuTQh1WxDvveeraQx3+a+I1sAVmL6psThzFcWnHZsjjbf4wstVikdx8c37key2Dz
MK5NLz2IAUT7NhndOv5iWO04wMB8hzG0AW5+I5iYtRsOOaZqIxnOzslRTBnVGn6QPbajt62TLvdO
sTKo0z4hOpk7y07jEPMwjAnvUxctO+TOddz3bi/VvEFC45hFcsgRaMsAL3n/83+iRj5kGbCTJH4T
gZi2JmzWbGWGgjAPM4v7voTm+0hVpgRRUyYD/gQ4YhHkbeEt7JpZ/Hr/JfTPJXsEvAu/5nzDytcx
7ghD/GYgTphsQjT89n00hXutnOpvXjcaW7RKl3Cu7yHinyVkWOAYyKFhX8ZpcebACNHUUxcNTvqW
5FH5jERFAhVfzYz7ui+meOVLcv4qDLuqXJncmfvaBfXi4hJHJbeE7olgFV4yC6syO0HyR1EwR12c
eIrsy7w/F/ue1qsBMaPM8rBZwRpuN44wWnh4AjmYVVi1DnkhBJ9gU+ZjXVE4jnWIvGmhvLpDFf+p
iPO/Mwg/+coIwVCu9TRs96JP+wWE0LxPz291pPQ4H5AKmm6/4/f+2UGkIJaYqnB84ZBUOUkh0lqY
mEHDXGEYJvoVnU407ICBahit8R5U1pgdpv+ZnZJ9Y23E+DCWRXFsY03/qE2M/G04hwISJTS7mimb
zWe/DWie0XrDCymveACm7X3VhRWpqyovs3uLL7oEj7tcOUY05B1MNLL5z/mIuemJLlfa4SWNfFha
SRv6jx7vG2QGqKJFq3Iw0g+qQr2vANMzJUoMMNrcFbhNukzvnGF4iaiBfnVsd/yWwOI6aWMSbzj0
5n+3t+cs3r6PB6CQ9aZ5bnPvn89Rul01rOPwYk4WPPxcFIBw0/FNLx2lQiNcIeXzPfGZx2C5gJa+
NjRIB9kdRFEM+erzoe0B7QtSxPEFeXdx17qKJWWprN9FqYpd0lrmvdoF7luWm83b7UnLSZ3HCan5
aWJHTE9G4ntmI2caSHfByFzryRfkBaoa2yFqq0qgGwswsStj0ZqHboagvAnEcnZ3B2XljZk5Ti9J
q4lv2uA2D1IIq0UjAuHehRbxlR3LYKBraTugizTXu6OT1yWAjscXHLuwCGhIgzUMP9sWgLHaotSR
VKip3f6YV8eEVuCBlnL47+yU9E2neANvzxeCx28Utfpy7QrTU3ZFUpuoIzWibBbS42vf1EL9C1i7
gRiSPfumGpUjA4lhponq5kupF8+5SIxjOo6/bs/t8h7jVPwzkNzC/8QcGJgSEzyNL4RnyeCPMR2u
Ue2p28x587E9uoNWaf2+PejFBwUpQuYPahK+hkTYnQ9qVenkppEzvFp1xMPbC3uKKX7iWdUuKkDp
oBkEaXNhFd+ZZv+eCVS0ANbJ0K9JONQc2CCqctJSxynfQAQbyN5NyJ1vBy8le4jKOPtcVCjC3wd6
rN9VIa2PnTtVmnqf63rr7YPQENVh0k6OXdanIJycz2aVix3c8+mx6vV11Vjr1Omg9/q2E7brbLBH
dT9WRqLwkrcQ+qZu7CE2g2FS+BKY/nDX+EFVr+1Q5PYqKGP0WEDfGJ+NIKTlgclnfewi1DAwbB/7
b7EXGv4fihjB9DOPh/JP0Y3u46B3kN6xwQwFTGndTRY+2vyVwNOMhwpMIqBcRFDAY+dLZZad44+A
td9qngqQd4IYMpfejIO/12pIXcAKLBooMXWLXzTzKHunVu+gtGNRpqrHHJvIj+0dwhqlF1vKppvg
xy9MQMsyFI7rN29a3nsm4IoC/1k/VzBP4QWTbDJR9wuH8SLrkmMCBZIvJrBAQFPOP0JA4b3qi6J7
63Ot7VcRD+12HSORkVMumnpz62hJ98fDnNldV65QnwKv7wckMzoTw19tKmqwSnimZgvfYh4l5O+y
wLVziAj1AA/Pf9dQwq4w/L58c5ouewqm1r8DWBRM8kKjpPDhDw9H1eMWxVAOct/sMqNGYGPySTXG
tELjl++37m8zMPpgQ4ukR0rAcftsYffNgxPzA8YnoUC8CRE00M/nJ4wGgIJTtW9KRiu49vLqCBxP
3QmR9r9rImLxkKIr0y+A92XMOwsUAOzkg5jR7XdToPNhMwQM6beZyquB0qnY643tPButK75rTox4
WkbQJ1zlTvEQT3GxtKjvD+/z4dnYoCap4AG7duaYwtpH7IDqufOKuhLtD2tw0+H7FAejtbFq22ne
hIELmJv1Fluu8N9czVCsu3EM0UDSzSb5mQVG5O17kyi7p50rXtwxRrUl0YUmtpPZ4RXbjL2Zb2i2
6DF2GHVu88hv3frO9KtB6Xk7QF0b9hhRR4CusXZFIEdLtL7dDCX1DWQPVO/NHSUWffLzGlpPoMVb
xezCZJ8U7ARA/m3VbvvA1zG6TyOleRqG0Ouf6Sp4f3nGueXfPh5H82XEmKP8YiF8wLhdPUIQXqno
vtdPtq967p8PbmL2LzgtGwws4D4SiPOljdTWqdwp8F5RokCXwkF+5hVPvOyh1KPS3mKFUSzpvF5s
Yux5gR6znXi28qqYXeUABgrEKyiGDnlUgXaIQ/O5GfOUnmdgB1LZh87IVy3QCn93e7JXR+asUt+g
zKXPOcCIgkzUq7v8jVuv56RQlVQbvX12ck1F/XnE0CD1l1GMMhD8u38tOB/g1JEqAe6Npv4sUDiJ
4CLm9pMtESSJa6FZJ0QwHO9Q4T3h7CjL9R0OpRO2jLGiPmBEohTrFhmU8IBplB0dPLegdqp2UfMz
ozu9lFzNvwsFr3c6NsHFMPi1szvND2O1MDCqe2sTuzZXAGrKn4hC1sXWH83h52CN/kuFDoCyub0e
83D9Pi6ke8ls4PU+p6eEdQd4ZciDo2L5JXicAr2GunO/RF1YbG8PdVEp+f+xAKVzaUFAn/s1j70G
zkBTlLd6KMVDI5ryZ+fjrKdEurYutSoytpmbedZa4DQf3/M2sO8byxHeQr4+j6Xyd0j+s6FDCeLO
nu3+xKSDj3my/zZ2g2vcTXgnfktFltNL7VG9MSUYaJ0H7aQ/ZhFX5QcvLe4qnfm/+wZBXNVnSz1p
blI6EECPg6+qMXwKRH+6wu9PMa1rCLp04ha+/OWE5YgEbq5jKjXzcmKgE3sUhK+OiD+1BzOxyk2f
9f2nLIX7vqoNbmc1sMcCVqQt9rdXXc7m7OQxWxCYmg7rEUbyvMAcAaFB9qJJjlWQqntV9OpjkbY+
gIAmtsBp9d22iQ3rGUfEekttPF9Y7MsN/s4TMkmxeQwCwj+Prkk4+i74z+QYdGP/oGiFs7cArm+T
1lSWrslr35m9LR9HZIGoPZyPJRzaJb4WpcdhKvNdF1rZd+GY/UqBXbaHeDd9p/SKY32TJktv0Mv4
IaXtbaiSUrkDrs750G3VK7ShveToTjZo/9qLX9SwrbYV6JjDJLzq5Cv0Y26v7fzNxE6mfAu6xsFe
R9Imzwcdhoy2jaA4joIWbFoQTAgBRxpaC+soipNhBcRKW6I3XJmpfNjTJEfPgSxzVuVUNDSm6qjI
jmD+7EPTTs0rO2sim8VJgSePYX9rJiX4+DZCTMfjw1Ktwf92dmjjxvOn1pjyI0iLA42+wFj3VFe2
eu+jdnX7s145MpRnkKymtCaFC+ZbduKwopqbHQvf735k/uBtNRMtG9yTy3s0vPWHkrrUd9yytCcI
3Euren14QEfvbG3qyOeryscPkMuxWdV2yIaHoa3dfAWVhCpu1hbO12qELx9qPt3CkAfrpsJ/w16I
kdcWmbIGotYqdDug9+e/oYkGqtV+kh99uIRH/h9ikzhIpzaDirKpF4/BalAK8cHamNzPiBaR5NrY
v7PFzkcts8ir+zLKj9NoB3e2N6j2FqlrsS9KYQfroWiqtZp7MHYqHli3F/3aWeLp9G7ABURnvq15
scYJhzU/OiN4rXUP3BakiRj++khPpdtiQpd3YU9fPKSpQ9L3cTi6FCEko+R8vmEHxNyJjPhUKvrY
UlquYYpGfRNuGwtBHFCLKUDCQFM+DR2Zwp4E2jo4NawyUEZqnC68cS4TBPl7YEfzbEQUBTby+e/R
rRAz3iaMTqMfGEAdi77z9xFHhdhiliAyQ95Bw9ZLysjZqkMTl5saV912HVENcxcW5OIYEEXRVJeJ
ii77KbOPM6qR73a6EZAnxs3vEUTDY9jj+rpv4wGtlEaoeKTkwKCsdWvrcXyfO2BDbm+Kq7+BarDK
owdjj/kCGSNO6TTto1MtrGnTw/O4U8oo/Zkk3c9enZy3yMhQQM39cFoHVRIuxPeLU8gnoKPFtc2Z
oAM6u8+KvuwLC6XDU64GzpbzUsX0hv160zWN912jZf+IhFq0kJJelDYgddFLkjkDErG0JWcBqMCC
dBJxrRzR4Es2Bc706joqecaluhe9ZebgIHNcjRIQ0zyaQA7umjHBPTRQ++eejblQS762CLTHZame
X8SNc74rBx4kMGmc4GQMSIWswhxSxTAWk4rSSKyujGx0HgM/qe+K0S02nNtpYRdcpBV8D9mbkG0i
3ofzx7dmSRquPSEJbEfBKyge7yjVuR5Tx0zfbMW0UfOJqvT3MCX98fYGvIhKDI05rc2x5AlEl/N8
7qB3sYK22AHaIIo71JAEK1FRTKqi8WB1pbu/Pd6VHcdzlJ4VNVGXxrf8Pf+Ufo0p0joQHtGJDKt/
adW04Smmq2s7stTNZPnm5zBgN9we9Mok2dsmEEReh9Q25Pf/Z9DETVC07vX45CH6+wzzm7BSaTbS
5gLLamWJnXVtjlggIQnAt+WakX/+z3AjTwMbVllCszpw0RZVprVO1QFeaIjOph2ACDb01FsIrhb/
1rM8HKYkd7nstGOKdnGrK2UPK31wk1Nu4O+m5iHSau2kwp1JqLfc/qDXZug5MhEFwaCRIZ7P0GwF
IRXWwLFzsFgfKFa/lNqIFPgUO2DurIRHrRp+uT3olVOi6+hq0BtAjYAm+PmgU2grhtplylFpFa9c
BV6cnIw+dzZBanUbsnWjW+dgPx+c2HYWTuiVm5RclCqsDViE4vS8oYfAg6rHlu0fgwLDvpUO5aaG
91TrITLPmg8C1cY9MUV6HaVcP2/WJSailGHhX6+SJu33t7/FxWJTIqcnz/uWRZAZ+vm3CEkcxxLc
/xExcPXeHi1Qn5HoVHeTNgAPFpb74vzI0dhXPEDkvp57SNS6HiSiVcOjq0Te1u8ydV/5yaHNUYtB
jHv0Xm7Pbmm82c3s69XQDNAmj22QRH8nxxfhyqm6PkPP1/4VpUGj/w8zRDONlyT4GDKT2d7CpKhE
t8cMj1FV/gyUFm5S4ySvArgaE8yjbx+foOztWeDBKO/PO200heOYcmN8VBsRfQUNmh0yJ6h3ik/X
fE1C6Mb3t0e83DA8HzUKY9JUFM/ZWZyP7KCnDFfGR1ttsZvwOg1MokrpoyszdelrXoQH2OI8HPmc
cHk1dV4DdJF11Ki5xkc3JtYpQP39Q945TbkZ6mycNq7jG/daCNh6d3uWlxuHgWXznZoEoWIujqKN
emIJ24qO4QCqbD2WXqpsFDNKtC2YfPEGzQx+3+0xL8KSnCztRIzWOSDAdc+PIhQGFET9Njk2TVO8
+RHkGKDDnvfJUQb31Z/S8Y9v1BmGBWmYLNlPXWbUVLno2FJohX9E7jBb16KJIlNJjORIcuP/yGoX
Ke0sNIK9kvnWL/QAI8Q1qkGHzh3ydhejGLaQCKoPxyN+ho1ot0zswUvMEkkfV8oMZlZ8pDE1dds6
tpJgqyb9SJNOcV5vf/GLfE3OmXxVZpDojM23F2TrUXilksB2UdEe9vJB/KpH6rYu9+Uu8igZrIDs
lT/yPADzDmsjOd7+BVf2GW/n94Rd6pnOC4xZFE5uMlFzQomg1b+UUxnuk4DW0BpnhGCnTmmqfTRJ
leVMriAa45yri7abRlNjUAwrOU5VW4tNFXjUr223LF4UCGp3UGq935BtmnYft0bQcBv44QKO6cqx
pplNLRGoECqy8zQ1xVVCsbBGOALTdJVVqTnpU1cr3W+VsrK3pRnRuyc4psXCqZa1+7PMhqm7xGTu
XoCEdFHOTxh0TxK42k+PmRnHYhvnnT7egZ/MFlb1yvxoufIyoRyB/sJ8X9ktCPssC/KjFwnjm9W4
MAHhqK8F3KFXPkfwPMBAXrh5Lh9DIOvYxzz/sNOh9DS77CptwMDHj7MjFr1D8DPxzTLdIx3aUoBS
jOCFVLI2NyrXevtLbU30FzT03WqYuV17j8J6M22Vqo+XHkVXLgwEc2BN0A/lbTTPtpAH1wJUwbKj
ZlRhuC1hF61oi7jdA/Lf9bCQoV8ZDUFgtKz5/JAk5k3XwgTq0JasKIy2tvoC8BxVS2qeTvLHgtEX
LcTsa8Px+CeTAQ0OG3IWs+mJ1YVag6iD4tbBJjd4Y62pd4n/FDzKvt8OFle2L9+PvQuOB9GHuTOV
JlrcY/CggIhhGdM+9HESOvhxnrzdHufqpAxpooYqBFnabCMh3VDEhIbiOJZJ+V3zoDkhS0+XvNC6
hQh85c5DTIH6DU7PCJ/NNwcKo2j4ID9xtN2pxUBKq7oHKGLaXTph7pQLW3tF4TrepZPRLsjKXQm9
3DPI5/Jwpb8z72flgNSN0Bjzo1plmBmYds3+T3xnLyC0vrRNvGSffSUqEO3kLiH7pTk/S7WHEXCo
kTrF0VED/asX2OlG8ApDhyxNnkK/rIIt/SignLdX89o80fADa8LznogkV/ufR6TWVE00GlV5RFGh
WuOQEG1LIyk2xigA6aMuvf/geKwnWHSd9gI4bf7mfLx0hL1Ujal2NGkNP2AOIAC3mHTe4flCTBUw
RZf6hRcbllHkWacERdEGMavzIRXTpcyOA8UxQEl1F6ajeE7CBieCbBCAqW/P7zJToiFI0wZUJNr0
SATObpHUaApg3pp+jLVRvDh51X92e3hsuywDgoRkYGlVd52mwZZNlRRDrMq5By2wJIt1sZ1kX5JQ
QAWM/IHU7XzSBm1H5BI044i5mXoH/XQ4YXsE6cDtcswHrT1mZfGSneMFAplciSoPtAvaoVIsbDb5
PO2LMUhM/YiPVHqKww7BQDRiP7ej0GFWDUP1Sx0M3OjUZjrlZR1vhsDBqgx7RHy2K7QKxjoc/t5e
kostzo+iKEOLFmNCKiWzH1UkiVDV1jKOSp5GvzoRpT6uFr2nwz/2g+yujmrAH7fHvNxzjInmHXpS
oMtQNjr//A2P9bgYbONY5q7zM8aa71OF2gL8sVDf3h7qIu7L6UneAHB9Kawkf8o/Jxii4iQvUPPY
Db3ZrJFbydNN3StL6mPXdpSs3RISSQ7NeTU1cFvVrMbAwhgtLR9p65s/gg63EBFo4o+F7Ue6ag1j
6Qq4tnhIjYKFAtCAk/DsQ9rKOBQJv+jYtGpir1qrg3sYCXRZ6K8734bWQ9rn9ge9tnZSSY7sjNh/
AcOtm4o2RlAbR2gI5qMSOGa1T/sBfYyic5d0KC9Xj44JEyNLIDgx2vnqFXjqKlkSG8c6MnTlk4NS
hrFtaqHav2/P6uIu5dUEOIMVpFWDqOfsFMBMBTAzWZgVGyoCxWYj3+Ne4qtfQ2LZLndRON/0BiwP
JGyddGGTXm4eRicuItovM6G5fzBVwzIPW9s6lpGGPrxSIvfVV9UdGkL1JoCCqaw8e6x2t+d8uXnO
R9XPP26aVFGa6gqjqmP3EqL4cl/Ah4KXoVv/xfCkFy63a9+YLJZwS5ruodF3Pl6NykGPe6F9RLM9
3aauHm4pJUaryg7EE8Ik1Tr2EWzGAqb9H2bKXCkOoNjKZSe32T9BIO4C/HTayT6iX4UDZ2qq0TrM
J1FvCw9xt3AMcMP5+MeVnS1qdaS3FyX2bnCwWaxT+1iliXkHC83fmi1WlhsghTb42MSuft0e8dom
osmokhHS3ePcnE9SGYEoJlh0HZvSdk9dPejZboiw31nHgQ55WssKmrqNQGl4iQd0fWiGBTWpsf/l
n//zfQdmVFmoXB1B44eYJfk13oU13cO61sQ9Dk18eTD6S26zMrqdPUkhOFBukcUmNI6x3z4fNhlH
N48xVjwh6aHeWUj9DMDcir8uLbVmlaYwgYEKOxvESgIU2eyP7mdAhNShJZ3Phdw5n3XbNSrEY6U8
tVGgI8gkmpMWae2Wf+avS1S937R6NB6crA4XRr743pL/4IDJpbXBB59DF4xisARCfNUpDuIchQbN
3FZ9V+yNPorQYCmDQ5Sl9cKlfeVrg2wCG4QUI1DbebuhKksX0p2oT2ENZ6cuguoRScB6j/yTu8XN
Sdtial9usQWtvpp9oyyc4cvUke657A5KG2VTLvv5apd5YHk5SmcnGwWOFsUHxftrg8qdnlVjnMy9
Q7KEbaptKYLUJcrzOwW/c/s+wW10IV5f3IH8FFYcHpOEEFhzldNySEwWIBEnGFMYnwaTgdnkGP2M
td5aqDjpF1egHIvmArAy6nrAFs+nHdQxUmXCrE/QLEtvHZDWvoy902pbTO/EYz22SrAlmfXRWorD
HPMmqTtXYfJD+SmMoEaagxILnAZTSvfEPqglOCcFONfGivPZCC3F3yGraCMmXcbNtPbaYopW6LO2
6GnB3HfWYZFML6mAMvrBiMXUKLlw24Ixkv7Y51ObUgQoGswBTjqyqZupkAZstldvIszb7pu2/ERe
Vy5QYS8uPcZ0YW4iO8MhInacjwkkEiCmEzQn3EYd5irt1Ad6SdOEHJ7qlh+vDcsBJVJfchbAlM+C
FNgir/atrjmh1WKeSkHzkeCv7AJHVQ4UDAG7dG0Vb7V4yrN16Bot6iLYJX/4UzNj2qCyGeDRaT6f
doeERzGoZXsC1xQ+80u/t2kU7DtzyLZqW+t3fqMvgbku7nsEyy1AHcRnpK2tOc5nCGK4Y4PZntIK
pe51wZkGQ2IhMNOOqnnonczdGzrOfitqTt9uz/ed5nZ+N8hqD28t/sK+zJqvs14KKOddeqI6Hb71
iZrduUPdOusqD3LowpUYd9gIo4nVZGH/OGhe/SNsEK9SarS/7luhtfDmOqX406P0/hzjV7VrkXG5
Q8I4WBnl57DYqYru3cXw+vZRC9R7IYO4jLfMgAcL4HFCPEHvfMmSUe1qHFXSk5WM8fcGbtZjg5Sb
vjKRydgqqZZutJbGApzgcFVNhn5/+xNeOSkwX+ipUJIASD5nfXiNL4pALbJT6Rrh5wpVtU+hgoUq
ZoVoGAWls1BTmru5gzZEPhvYLAuGzLA+X7I2TVLM6rX8RBO9fhS6k9xhh9GhdDlNHW5xZvHseUH4
WulO1q78blSVdY5s05cE2uqnFOGll3GqhxadOBO68eRUR0r10wbsvbdJLbvZAFhUvtDDTNpVIdI2
WQ/W5N/Vhp69GDDE1s44oUeaGdxvUVaZj0kS8pK6/Vl1mebOdqZs//H8hY1Mj2x2FAfFQ7a11LOT
Bw4ZvxosZrEQsOsiXzWW6H+AlfLQ3U8Q1KFPZwRbTLST8l5y+I0dti1us866MvolplL55k2hWe8g
ppnWaiipeUigzBitUo7ZAbgOulGOHtpPpZ7myvr2TOaOJ+8LxjJRR5F4GTqb5zu0osdTF1iCk/ZE
db019RiRxhKxk7VO0fhudLxi3EAetz7Ry4jl/aI598jX+q8BluBfRG/2Pw2V5tkGh+oU0dNssne6
qqRrVFz+u/1jZ6dJCiyboJMx5YLTBuRl9gQAAg64tDL9A6CJakfjXttQLShQQDWgaInK2XQobu1R
JkEMtmui7e3hZ4fpfXhqHdCQsSKB+Tz7VLGfCkD/HoqdRpLvixwrnETLqHi4bkiuHn5QpIAqKU1t
zi3yQRT2yBHPl6acfKfOlSk9jMgM2WC4et3+ivmyq0rhZEf8zlBKhnWYxovU51ly+j605G5xzdKH
5ME1H3pM/KIJUlT9M/UTshZZtDaAYLwpCI/F69zs/gvUcFz4wHNsyPuwPHt43IFU1ECGnw+b+a5N
43Wkh6+qo7Ey+qTYu2Mefw2LPkcDCibj3q4dNpvV6O6nJOvgyZW0HH7bNWrbt5f76q/hYAANAV1s
q/N6taVjLCUx4odGKCFWKEPmb7s2NV5NBSHwFd6DutTY8qYj/dmYmN6XIl7jLj3Fz5S6m4XYOruK
3z8ODXIqRBReSUVm288u+7ZTMzU7NFn/N7JFt53yGhWuwjeoGtFiWjk62pxqqCOXdftTyHD2T7iT
Q0NIl9xJKnAyiz1flxR/P7VGtO6ghJR27VArxhXR4ZfJ7fJ2e6h3Kfr5WDQJUMigtgy0ezZNZKny
tmuTAt+BMLs3jBTafZ6K6AsMuaJ4FUNdfA9URwl3EFZBt67LRgu+KQ0F4AeTgoS+AQJYWCsAytXf
3u6ct9YIE22nonIxvtz+sde+C8kvhXfyI+5YGbD+eTOn1dR0USLKQz9q46uogmM81u2T4dv+Qpy+
OhIpLymEy9ttnvKieFy5Sh6Uh0BR9d1kBw6CuDzitlkZ9Mnu9rSu7DRCDrPi4EMAmqOUPAiag29o
5QETegDFiNv1wz1OH8GnXqk1VLQ7I3tBjsBEpmTK3H5ho1+ZK4YMFPYpaLv2ZWFfjScKaUl5aKos
fm7DzP4sJtF/19TeuPvoTBlII7/lBgMIMQcYKkXdmWLMuwOZPPrHDc6iSq5Y96QT6ZOi2OETZfy3
Vg+WSs2zFyGYTWCiHCoPBgzN4TmJrco71fERDUVa2I0es5b9vJJP9oVPeRHHqe/C5KNuRjiVahLn
G7RxIzvS1bo9TE6qbYdG0dF/r6e9qozKuqlrcTcE1en2N724pSXrlw6YCx0OI7d5h8TmUe2UtlUe
ah1g+Npt0mpboMz6qg44PSJrVjifi7K2UJH2A2TDkjpt/tz+CVemDfwMJhevRGmJNrtHBDKboQ7H
557Wi4NEdl9iaa9P00Ps9hi4FJSiVmmbdwu76XJRbQpJDmwUjTz4gpig5kls9WiBHQrc7cOV1inJ
F6NBZP727C4vJvYOCRt1ZgrOklh0vqpKVAKNwtj7EHqY1rz1UBOQ+QK8UhzrydOG1RjFESrdXqQp
94mr582uR70sWLlumhfNXdni5vv19o+6XHVpMSXR6MCRPdQGzn9TDXax03ulO6QtFTxqlRXW4mYy
3BNlcmPle0Py14/9fouTTXlvNJiP3P4Blx+fHyChLZIe6jnzN7rSosnbWml/0NTA+GOMitGulNSc
PnyiKAUDxJOlIwn2lknivyHf7utRlE536BC//J4a6ZFijrsFaFk+wp7r76S462ImIjfs2aVIxxVg
OTkI2BYqELMVj8oGOVhbHw4ju/Yz9n5luWYx1HalVVKTEpxl/xo5jYEsYTPYJIiaX+1yzMjGDWIc
lDYHtmv0yYqUEAAh7xVeGulgrQ2rj0ntEiGcTaZBs1yjiYo2I0xuH38CHL1N0i6BP6jj1BDlkhiw
1JA12kOjqbmPBefgdtkqnPz0GTZsWL4kLpA9+gEjYG2na9rXwLNz/lWokJUviArX6KlS4jRfTbtQ
2mcOlHuXR2Oi/dBwfvD+Tp0meNQpBryhNup6+1ESzbQV1a3aXnUatXhekyFkWNQ4GzaZUjQntDjK
o1+2XnmorML4CVNFQNLM8mrUV8QHLd+gFWBb67LCqpC+bpvuy6Fs8hM5p/I3R8Xau5Nem8hl8lmK
FUxI5BW7bPgvLAbv0cyxUFux9xoXjXVn8vYdCCJ3HVha9+gNkV6vcCip38x4TF6Tjio+Hua+hyVB
J4BU+8hUDvsCa99XBRYX3wt7BXM1IZiPUQxeU+Fp0gdfB3FmxsPfJI7CihI0pQ+0LTEFuDfxmfqZ
CqtH4792DOUJae/uJUYxtvpOn7f77GOr7m94QZb6qnOmYHouYQNUK0Ovnf6zDiVEWVHhiV58pOmS
dWD7abI1q7Jy77Wqwd+yijNc8ETUh5i1WFFW/8dHQnq4oquVr9vYpbCH+YL7w0/TtljIbuavUK5D
ooZEo5NvwBq0ZnWSCYlem9yyPrhGrx5DF0v7VeSjkrqKMxBkOhL241qJM7N5AkEy6P4ahR25wcpW
fU4tL8C6xG/aAYNSqrC7rGH293E4ocKzsnnCICjtGeW0FIhl3js7lvLXQhimJQaOcna9Jm4UUMGI
xMFBUGxjYz/brTI9LhDRb1sQrM7wFZm+AqesOvsksM2Ek6Rrhyap3R/g/6YlCNxF5sRn9Fyuei4g
CDDe7N7rEMPJGt2uUabHCT72TWQoR6VHtyrQxoXLbl7Ll2sG8YyLTlrQgTuYPQpgEMdk17k4cLxZ
KO6foUfxEfQkHfbuc6YhO1+7PJKdtMi+hkMV7vwUMNTC3rkyZyQhAGMQ+HmjzJ+qHg/FtvMFtoJi
tPc4QHRPWS2ibWoU2sJQFwUAmheM5NA3IQ+HOnEe+3WQ0KQcvXnIar36kiY5ngddMBIZ0iKstHVX
huW327faRSYDFYV3BR8ZcDv1gPl1U+ZO01d6dTC10PpSxFlxDxxcedKLbPqrKAHS+YByl/a1fGOd
7WvblB5/EiUrMe5zVFrc5XruNaP5gCMPpV1E4O0fUIo6tHBtGH54wotgZ0WWqNckt+OvPkZfZjNO
jRJJbxN14c69+O42wmQOmHtgfzwK5sT4KW0EWZVjPQi6NPcTD5Zdk5rKRtNbZa0P3RLqXh7b2fQp
9lP4psZEbW9e3Zs6G5BCHZoPdWdZW+6D/nec6rW2m3B1LOgwiPhLEKI69ZRnCQJOH1xysI18dQ6J
zCbhH53vMnMU4aDhqvPgWxziFiE1xAbq/qG2LMTXkdjNPpteoai728Ne+ciu1IBEN4dHPgIg58Na
1WC4XevqDzhjeOvs/zg7z93Ica1dX5EA5fBXlWyX3dHdqp4/Qk9SzllX/z30xjlwqYQSPMDGYE/3
ACxS5CLXWm9Q7Kj+mfJQ/CsNg1z+GZvoGd4f8ebJKOQtAObBaxAtySWccwox1JUcXzlb0aT+tEsj
Pyqzop5QGdH+wsbSwcAH2x+EnXX1pFPaKzdg2CvfGe4VTWeYm8TvJfcnGBpwU6qmnGuoB5ds7LTv
Ug3PAXc+6SHJRvkxNYPqpZQFm/n+3G+iFgAyvi/ao9BkqLEtzrXatRl/6CjnZGqnxsUidX5Vawch
8ABF143+422oZjTgTCgeMB5A08XzkYbkUMBNV84cViHNKyHqABdddUPeuPucuPYAESz/p0IX/zv2
murwOKpj/OHlvv4ViznrPUh6JDyUc1X7gWcUJiGztGYNjxp/nH8hS6zvyiwIahhpeVBs3FdrK47c
A6h3pOtADy/WYMqQ3s9HVnzsfDpIyPtjOaOCHKSNYUUbn/d2ZyGNCVQQeL9Igpco7CAzM9msTPUc
ykOinTvZxsGkyIJH7A7NCIMJvf3Ll5I5ekn9oss3vvftUaZGZ6hAdPjYtGTFwXuXo2hxOBX4kJpn
afZxhQqQSp/2UxdNn63SivY0LowNOYDVEQVuBWaBIFcsgodtDJ1TUCs9a3lWHlIM0BtXlnPla+nU
5qGXVPXjX5P8nhITN7KQIRf35rsp6h2iCujLWudKgf+pzYOWHTLQyzKGSW21MdjK14RQDpeBJx5F
m6XauSnJBm73lnpOYDV+HrXE/I4K/fyk9nPlJnI+IEdoJNG+KH1rI/W72bWiuQSul3cNHoU3BZyh
R+i+zma0yopAb45yMsq8jJO5LOBpomC4sW9vviOVbnYsAQFxXZAai+KrjAcVTxu5YqZJKWyUokeE
gZJzBFT8MUX96KMrC66RMEiTF8Y4zfzFeGYdo3eHDdnZMGLpWFaczNKJ2l1IL/OgFIniJVIY/VDS
Xvv6wQDMyLwkNJgSwrNZX2wgp5eM3lCn+tzGrfpVNmftcwJMcRdjc1G698e6ecQxFugig8gL0giM
9vVmDTMiuxPp9bnT8U0ygjZ5qrnNcdTpAS0o5IKuGldbVdyVbwnOnv1DwRickbYYNYig4OTBqJ6b
rDWCXTNE0mtdGc73HnuFA8JO3cbmub1mQNOg90KvhFAAB34RYucwsk0JwM5Z8vX0G54Qfv2XKceW
wpY1c8p8rhnp8U/fEGo/GbijRwSC/NChLhUVm4qHt0dHIwVCnoQshdb78tfgOcXRCu3pXKuFdZQz
4YQaTH/xbNuKt7cFOQjNNGSoJRN3BRj9+gMXbdaFtaXM54AaQvaozibJeS/71Ukdciq7KJ/bw37U
kIaokKypX+WZ5wwmMoU+TUCP4jL+cX/L3YQsfhHqILBUhfYlnMbrX1TqKThsLLvO5dgGaAyZSpPu
/IgU6YxDGBKC6HTb0S4I86g95WTe9uv9H3C75wmURC3alqBmbjDbU2ZPAc2y8azj0AFYHkjMji5G
aj7MVaTqxwiX6eEPqGHaZjFhkZVz6UGQo8FOpvbWvdOu507Aag3yheBzhyTtfE4tPoF1TroGoL4r
4daIPEw2FEHye+zypDsEwVzESPilifNdiZE/d/alYbQYWjA1S9mI6MvNwicR+hRCnhJcBrqYi9t5
FEOgIjt8DtrJ0ZvnMZdIHMF5tY31YBcSKouyloU6pfkxMJXD7FPgTd25sqriUWrDFtwcMWPeOr6L
LcNqsWV4IBExeDTcIDH9OXfQ/HIw6aSQN7kDJezmIQTOUe9rEwXCfjKmF0PB0/VY9pOafTDpFONT
3HzL4nmO30ivNXRTFdZFfa5srTxlfAaTywCc8V99bgUntezH9OhMaZJkbqoMefmIdJc8IeDsjzuE
b/x0I56JM/IuDXz7QWQnyANwHaoc6+t9lKeJ5IdSrD2nmNE9tBBdJjfEZ2zrehAf/HocqEl0SjAE
IIrcXLpp60xmk4LFsVIJZ0Mc8cbERfrBsnZpjof1oc/ywtzl0dxmLugWcFjV2ICTvH9iF/GS6fIz
RO+CisOKGXpHI7vSCsl+TgzsrtxM4ke7dYUYAsRgmJUbw91uN4ajdwH8khYjNNHr1XVSAybqaNrP
na6ORzuZlOJRl3xMY4sw2VVpNO4tSTH3coP40saXXRsb2i39TYo5qLGJq/Pd6zHqqqwc+9R+lsj0
kSOidEUfyh/URyDPgfQQk/c5bhhN+XdYnWg43V/pRWwUKw2uAMV12gg86pZtY7hgcT+RkD5LDZJz
OhyTPRHLOM4SrgX1NEkPTRhtPQdW5gyJBgl0+pxcDUulBIWAbyRy6zyTjsfVPtVi3DhpJE17U4/i
c9AMmCGB//6q1YOibhzutRmT7eJUA5KSyuTNW6RHW4ti0zPHtDxYvZM+TLGvvZiy4jV52B+ooNvH
+6v8xkC6OlfQKlU6nzwihFznkpuKK1AwzvM0vchJoMX7KdYb+0+ghMprYegIcwdG7wgRvr43X3M5
mYLLWJd0KOnDRF8yOzW+49eapt9ArunjLjWCybDcabTywGvNzq9Ld5Znpds5cjmdMEyZt5iLyxMp
OtNEBCF+80bvEwHq3Tate1sq7FbRnjHWKw6TEyvxTnNq56WTo0naOI/LT0QhhlYL6Q0EKBZr2VSU
1WxWc0pi5wD3x4PSxNizK8XwZMb9jJ1yrHzremOrDHIT+pgYLyagHjpuOsBarmc4hnNa6hLYts6K
lcBVS6WxXundKp28s2KEcV7bDHQZTSl/pNmVDiGydrtGsLA2MMXL48GkBY1Z9FXZMRzQ619SOCPO
iNT5XyZsCHHtdqR53peFMvTmUZKm4VRW1tA8TDkeZ3+gNuxgaHd/v741xt/vV0E8QwCbVxuZgiCA
XP8EBE5ybKEr+dlBWzTY85HLAMlVwM5u3FWWtPeDOTnHkywHj9RtlR/1AN2Pbq/WwFkbCtzhtB0y
/EP8qfYJARX9r8Kad8ivOb6PTn80dg+5X6n5Z4zdzHHHgGbzWgZhaB5SRcODl/pRqH3N/GE2TuPY
jxejVLrx0fI7Wd7FTd31p8DIiv4Q6KEW7lpVDj43PPHDI8jplj9IHbQxbG0GaY7WWq/KFQ26zN5j
Ipi3LvmDpONCi1oiP6cZX0syzrZ0aSgmyV4Cj49xZw/guDnow5AqXwFRj4914ATjZ0VrVGRPoSzr
+wEvR+tXPMzzqxyCVHOVMIOhc/973BwIOHnE6bcUimqstbgkcAu1QqRaw2fEsWXlaKh99TmoNOlT
g43i3siyqnjgMblVFV2kbZw+YpXYgjo0Mpj8YqO+O/TaHAxZY5TOs61V866QkuaxyQWsPp9G82uC
YeIHOyiMyIOPyoUIwEL+ZLH1cwdlEZStnOcuN+y9j7701641hj0vTsyJ7y/qzeuXwdDwxiaHySEg
uQwzyUh7rKnL8AWc26w8JEYEeg3Qtqy5M63NiZqcXNj7Kp5a4Y5p4bJttZOc7CMjDM/iFKcbJ/92
wflFIJ1oI4s1WFKAGt+m/Q157CW3a+PPCWv7H6TotNob4fCltNZWe+EmrIslIOzB1aZpCPXz+gvz
2hsjiITBS2Fo7Vll2CMtzejJHEZj4969GQqJNshk8BGF2C7ZyvVQXdj75Fmm+lyDYfzUqdH4Sarq
CAdVKC/3v+wylKNeRimOvgFpMM245Wu5n+qgA9BknlMnqqRD21TOoW99w3Qnk+PtSmXrPCK9i4qy
Ho6/nHyyvtz/BWLdruInTyqhKEzFlaNjLvkR41B3ZVWn3YscWmaxTxHaT5+Dasqm3/cHelNzXI6E
YpuD7p6oCRqLL1gFMP8SbOpJh0C375pZs57HAYePfZn52pepQLzGrSalDEnikP/YBYOaSUfuXWrg
LvRsU3pVOhDfL5gpKeQWaTfg46gXGITbsUGPHjNZ0/nZkq/jqQWg5acfOFpvbTxEb7Y+K4aCK4pu
FP1ANi/modR1R2kW5ibVkfapayzlMzpHypOPAOq/XS1tYXRWxuNyE+QVIg1N1MV2VPpGqRUcU166
fi52qe5nv7mp1MlNtOxLVhbmRgi/2f5UoqE9CEgSvHEevtfbv5Fio+c52r7YMyKYTWT63DVmMv8m
Fe1e72+Km+tCjMV1AaKPs03n9HoscDBOjNxY+yJXtfqixKN0dOzYPytBpR6bzhj/VcNx2viAN4PS
joaGANSHsM2YiyRqsAJ7wIEZlUlrFqwv9AJNdUhOSleCrwPiY+36pEj+uD/Vm4MmRuXVhjoKpSWa
09dT9adCxe+7lV9KZQZRKBnR9AuUYfh4f5ibrwdyijcRu0WYGBGgr4cp6ZHpeGMoL1Zt42Cr5np2
5v1qflUHSzncH+tmZzKW2JCcZmZFDe96LKh3oxxhTPwyRnr+xBlQj/jBzE9GhFITnkB5+fP+gGuT
EzVDrEJAkZGYXQ9YyhF1sLjHFxsJLtll96IsPwO0ekR+ZdjaJ2/44KuIRUrPTcAVzwKBiFycdEi2
kAAnI/k0+4Fu7+Oa8vB+dOKOdq8C33euKs1BLdqofxalmVwAAKFqHCBYYbiFg1EIqsEOBiXB2H7T
QCqVu8yEUiVDPx9c6myW9AdGBFYDFQYLqL+aMWMrTrWV9n/wcPOz/Jh2Jf7MfdplP4dksL/Vo8Yb
Uc4m8P5YcUelByhWwlXi/jq/aU1dz1w1BIZf8EZY7eXD3kdtAzxDoLyYiSk3DjlEbc94VJGuTYdA
C+3obGBF9JlaW4A3ZhDoX2KtxII+1nn70yFtsu4JInapPibRaFNqig1rdLMsaaChow3mYIahqsnP
YkAvLj/UdNGH5yxFq6LZTUgN17CpI7XovhUNy/eLl7AS7f2mHaWNaLcIBm9UHp4vvCg4NEQ89XpL
9WiHoVBal56ZKtJlKrL+E7KpuL8DRDqEfpM8lIafbazvsuj/v1GJAVQ0YX3R8LwedVQTlABDo/Bo
2aSPIw/khx7n6rPQCXiWtXz+mVAIxYdMNp7GIM120YSh9v2PvDJzcalAVwF1ROa0iL3tmMmFDAXS
q0HUuchSoo842OkvrSvHT5o2tXuuI3+j5yke4u82lpg4yTL/o2xHfXsJmFD0lKS20hqvL8z6MNDD
hgJVTI9hqP4Ip25+NDDIdPNs6jeCvggN1wMzIHRIuFCQZZj39Yo7eGJ3SlMMHos7PLaNFjwSvaTD
WMq/s9JuNsLw7TxFdU50UVQaKc6yjwL2naiUj73nDMBbLROmSzXZ476wQm0faGn8tcHw+OvgdFtl
umWywBLzNmFwji8VAsqS1zOFCKCkY9ROXuk7/VOHgzg1Qd2hSZcqP2RfTo5lmmQwbyqembFkT/sG
ktTDKKlbecsiXP/vl/BIQgqCagxV/+tfEo5zlRVDO3r+OKn/tDw4Hgytjr2mqoyNz7t8Xb6NJVQJ
SDqRGeUpcT1W0keSmRrN5Dn96JCTR/MM17FHFXGXzJYdumkJypGmWR45bmSU859dr2Aq0fY0OB7D
wgl/8Mpysl3nx9VnrUR3cR+VoyY9JdmQ/WEYaCq6sarkussnbYPd0PnGj/sncm29UO2hQy8K24Di
r+dg21NFQcAYPdaUzt5UgjnBlnUqT6hi1RvvkdsDYQkRfBIP0fihsHs9WNhXxdxC0/QsK/IRe6n9
5DBnMx6WvdVilVOp9rBF4BCH7PoQkuZwofBEeUMhLA6hEfQpmNBO8TLcBHeqJvV7UsVgcuVJts9h
HSqnvEIzs03UOaAukowb2c7KpAFaUMEWK4xY3eJGT5GtM1G3Vb2B5OIQq2bxnGWT7A6lbP4bRUX/
7f4XvY2xtDfJE1B94YPeMJBUv67mEO0QT2pt/2BaSbZrGPRgKrVzlIIy2Nshcu/3B12d5Bs6AOCf
ScPg+suSKiCUDATCKyGnnvxcSR+zLms/GXNbHnK208bZu922ACBEy5Kdi5nAzUXSOlI6Q9j1AvpM
F1hHbeNqQad8ncbeUD6WMXPO2bCiRSq2rcA3LiY3z1qdJ43mWXmthLAyHEphA1IDtUvcp05etKSR
gT7E1QFrA+tLFknWhz1iHKoRvI6QVAQnwCm6/hH0KktUgzTTA/ehRK6OivtpAo65M4JCntyuyZBw
MDYlHG4uFYa14VRRnheCIMsUIpOQODXgiHj5DM/AJC+mA4pJ4j6OJcOzEL86W406nWx8Fx8+uKcc
MSqldVCOPIeXORMnWpJCbTY81KjjPzC3i5+cybe+6qWaH4YIO6L/MB7oHfT5qLBTL7heYXsa7YlL
3PD0WM8J2xbtH/AecfTJ7ovwVGOnujHDm6PKDHmU8CCnfgiycfEcQk4H+gdn1RslafiRlwV8VLwC
jpJS0/gJ8/5HDQxti0q+MioqB4IHiSsJ1Rdxlt8VLpNsHlJgwJI3RdYPJwz8XaEo3T4TCb4wG/on
k9tmC6p8c2AJweRtdK1xnSAei79/Nyhl+hTbQlXy4ENkv8vW5B7UqvJH31vWj/vf8XbLiqGokYqS
HYFwEYvsRNbJmgbJ881IPpdDWJ60MdQvtYaD1KDrJDdtTxKH1N8Wrn91aFrDIN2Eas+SpF/0ZaeM
URhcNLQHp29p1OjfHCPDSzaFhFMhKCMZR8XJoLzkA8yfjUB1E4VFFfwNN0qwErfN9SJPVSx4tXV4
0eOy+NfOp+5pHK3qK6RX2eDxZW/5mqwOCF4VEqEogS8VJvXRkQanVMPLGAZZ6PYq6h+wdX4hZpm7
kpwaGwdmZRcJKUtGooAMm2PxWknbWsvmQHO8qYyChncTj4md1OH+5mY6IWhjPdeGw54E/cg3UOGy
UNmb2DZOmuXT+tSSg1HRv3Rl1Zcf1HpIq49eoZglUmujvsfpvEUxpKWNR6c/09xEf1h56MZeP7Yt
IqI7A+0TY282ZfV4/6SszI8hSYx4igkcrHq9X8rELHnARsGlNDo481rYS9/rtBhHEEjV3/fHWtkq
qFBCV8CzjlrUkv4R0vDWLOQQLnXilHuaiMlnkGbJqZ3a+AjG+p//MBzrSNlUJ+Fc9kokyP3GRNi+
VN0cowwZt/qTGtftMVCMWYIHBwfmv4wo7GSBZlAnWhw+hBO7WonT8JKqRdLu6iCL+qcmzi11X895
nOD1kuCtc3/QtS9InVakO6wut+X1F+xDXZoTWo6eFKeS/FLhrpnv8Pua2iPMX2PrSl65Oghub6gj
FA5usAlAPpswc7LwgnkuXUT6I1J+rJ1OOs3xWJUvKC69JDiSbPBKbmepciq4ljn7b2Zm17NUsjoi
e86ii12reA2AcTV2RT1yUyvT1jFcHYvYDY6Xst9N6VstlATPoSq6BHmoPgJS1o7A0bsXxCuKjRO/
PhR8BpnBECZYRLO6tfVJK2umhZp2sR8LWT1gq2B+dWS/+XgsYw0J1f9vMHF1vbuA5aG0pUq2w0sZ
D0PlFlY/tW6gmrH0YMf5VkH/dqMwGt1D4Y3A42bJZ68lpXMkjamVTq9Puy6wEfzJcPLGstwuPs2I
h5xzwsXrR4/DG4ySKCMAOze8OqUKQtGyjS5UbKMHJe2cC4hGmEChVGw5pK98PQoeZFow56nuLC+H
0oTAN4RqdOmY1g+n1ICe+JaQYShS/aPpDncCtWCCJ5FF1PKvP16lTmNWD3N4mTJNf8ZISnpJ20Hd
DVOzlcmtTQv0j0WaIWx2lqrYKNikKAdJ4WUOx4yz1jQ65tjd0AQ7LgYr3Ahgt9eCUNyCf4HgLNJ0
y40Ssy871UziS43+whdzKH4MoSnB9eiU12joum/3N8jtA+16uMUbfzKL0EDLILzkwwyCCERhxuUz
DM4fdmNWn50ADtFrM5RwuRJ+0OH+6BuTXWY0UoSrntME8cXso556gNq7Pq+nL9JQz7gb6NnGtlkb
j7DJDc/Jp3gr/v7dmc99HxIk99/Fqe3hnDix9D2wrR63wcn4XVP636q+rQ4IbQdCnmiYLAmARasW
OddHdOknx/8uj2r+UphBuWvtOX0EbN19jKmEphdkcHhp9J1QIAFFfj1BR++0qgeSd9EpKGtuAw9d
fummsBoOeafm84PTVbJ1HqJxjnf057Ykk9fmi9aOEGgGTA4w9Hr8XrLawKdPf7FLfaB5WfJ+mqzK
y3K5+JvV2OocrB1OFKYEJllh2CXhMU2lSAsbP7qkZd1/S4eOWocGKvDRDOZ8S2h2dTD8oVhjqthQ
vq8nR5+0h3wlh5dC8pvuc9321aNalFP5aQSUuFGkvy0hA2mGAQXNjkuDkthir+JxoAxAW+NLRl/K
p+eMHt9uHCMDMJIzty76J+kfNmCenRoODX+aDZHbqUryPJKIbTyMV64vQcuCfgbO+lZRKs/ztO/T
koOjFKbxWQuckSZb6DvHwWdnoxjShdEDpTVgUPdDxK05CusgWNJA21SheCq+yrsz67dZpKVdm1zi
XPXjfeW30w/d9Oud2SSO7urEff6pTJSXm6govXyoct4OreF8muauf2nVcguoLz70VQmVnwR6loPL
C0I0GK5/klZmFowpP77kmZFNuz6mDObqHOzT/bmvnCZMQS1aPOTelAoW4wQjCgkGSMOLqpcjCbqM
cPw8Nyl6KBMs6q5qrK/3R1y5DoiKJB50hXTk2xZvdjXhekcvPrukQeafp4lWKYasM8IPvjr/HVWO
9K3xlQYil21tmBeuTFaACAnOnGXRpL9e1MQM82Sc0eLU+vxSNXI77RQzqrD2k3IktMzN2LzyFZEO
pAwt9K/o8S269L3c0yAF0HtR46wbDkUFkdRFhMNsN7bwysyQIKMkgAgqCd8ySR9TJQCdWGaXMtHl
wE1AI+71OhIwR6PCTdRstvj+a8EDAjYlJjAkYAGXxL8u1owaka/sUke+eqwt+sFTM6v/UF0Mnlo9
jx4ovrU7Osm6sRN9OeCXc3yMFWn6cX9HrUQOmxo/7yeyagADi+PbV2owT3zbS1irjkSpNI53Ebp8
IAca6xLJFp6JWiIf7o+6XHLgsFAOiZzkujJs1sXJQWu8s6iWTl7VK+XjUOj1Uxx1xM5y6P+xEif4
qOK6GBAlCXpsxCgeQosB57rnLmKm9NU0+zzGQftYDHM9uvRbumdldKIPvuzFgGTyon8i8sClggfA
tCDD70f1NMS284cQEYZ/kBGSmn2TzFudPfGR3gc8MRh9PV5/FKDBuorlfheDUyqDNQZ3sufPSRrv
KaRmzTfJsYJwr1V5Om9EobWvJ1yZRJpHx3j55PbzgieVrcxemDa2csQoMUufEcjQflqdY++DRBvb
/f0NI77PcobctRR9kNDial98v6oPFWfMcT6B0De7oUlbo5aN/Dz0pIi7YiaFR4cv+0XZZj51kYO+
9f0fsDwnYokRMaD8LB5OvC+ul7gyyrLsy1jxYH8Ymat2qvYtM2jGSYGj/9lLXfyl1530+/1RlzHw
f6OSl0InEc2UxekM5s7o53ZSPLmqlNwtc3ItF+cUfWN5V76ojmaAyEJ5z9wwkqYMBkNURrI3W4Pe
nIy2qft9h3x6dIpiVX7t1cH8qMMEcxPNC6GBSdkCXYzrFZXaDLdop1C9TMVo4YgNIm14F5OfKH7q
fCp8LmW5Qvp1f0VvYCUMy3qCOMBNmzXVFnUFbUa8XOsGzYubufgSynq2lxF4ypGVrQb+bwhCXIe1
1096eKjHAZ6fWpsbr8eVA0tz/K3cL6g6y90Ua43SJVWnUxe20nrX2Kb/KIc0tFwjNbe418tHg5gx
8GubRiA4Wlx8rhca/6KxwqhW8xJ/mp0nWZGqfQl9t3WSGu0+w6F202hW8Vw51laRcWUDEyA4McA7
QGcvhYOiMnNKGtW6109al+1B4Mf6wWmDLSWzlQ3M3Q3N8E0tHheC6znmqVqRvWg6YCGjdnA4iMMT
nrS+fhmmOf5Ff6xyHu7vpNVlFdQ2WtdE+iWevk4keuGRz9SGIZhOTVCCwmyh1eiur2nSczs7qbLv
R92/pMO8BWFZCYhoWglMMpU42guLeAQBKafrMHK/IAr6uwS2VZ/GPFOTI7r+w9MoDfn02PTO8M1o
A5KB2EB45+O3OIqhZBxUHQmJy4QL6kzZgwxVPNgUcXKeJGg2LmpwpfM5g+6vPOeqjVbi/WVfnTi1
OrQZ0FWDx3X9paMAvgzSpKpX1qGafJL8Mds3Mja2By3tB2sXRNEsHsB5YewN/mPBEwmVy/0fsbbd
aHz8/x+hXv8ISUXObFZK1atkpf0Moir7lVEeOZi50eCLkGkbk165fYgSvF+EaANPxsU9UFno4AXY
bnmqBBKDWznt0Z2b1Ne4pUl4mNJg+jsbHdPfuBfWxuU64XVMzR6U/+LR305payt9onlhUTe/Q8SR
/ZcwkyXpGIHDzI7+FNt/qILD9fH15ZInl9dA/vFCXKzv0ABVL3XNo8TcHKDKOkcfdGPqquYcHWZj
3LIfWpuoxS4WGf2bIcH1gEim06GrG92zC6V5TpyhfymsIoa1UiU2Bsl5HgK2p2y15fu2OjAqDgAM
hZrq8umW4ECcW3WhedJQKMcI50l3GJL6xZEHWMFl5Bf4iE5qmP6HLwtIASEoaheIjyyOUaaPvaIH
teaZhdZ8Gqdu/NZnPf0etapQAqEpOyIcizbvFp1j7eoDBiMySKIXgNLrlVaqsIiGSAacogHp3ONu
Z7cnedSbAZhyXQ7/ZZ5COQKsHxmOvDg5RpsGA2gf3TO7MPWSUpq/wNy0fTdX55KzWofaoQhpQ53u
7+DVaRKYKRHT2b4RiZjVJCzAaXI72CGsV2Wa6T9FkZMj15BSxtndH25tG6GKwDOKmxz8poia7zOA
XJ9Go850T470T5Jk420NXPjIEjfHVJvnz4UmTb/uj7k2RbJYCk9I1vEsX4ypBFLtdz0vKUce6x+a
VM3yEXxaeqQQ12yx+NcHA57kkDEKlsD1BNEExHW3t9g2lWT9g2uUmu7moQcpqk9yOx7vT0389EW6
IfIboGGUHsD/LU5H4GMSrpiN6UFc9c9q2RXZvhiLl6quL1IZpyeFqGg/If2rupnvlxvDr3xNIhHI
em44yuBLpWPwQxgYWYXpNdM4miep980AHUR98Op8nOsHlD4grulZNG3Zs69MnD2L2zFAPASXlk0i
Px4sE/46Ixv6IKR/tb0fq1HrtqX/L48MM3aDQKXCNYwFnhRjEenyx0+s0KOligkAkmxksa1itO4L
PZMtr4D/eeozBZdCaaS3ETrGjFwsoeJIG3VLlGHlSqdTJYQneVnQ21kMq9g0+lD3tLxq0OToUBla
0rtK5fwrxUGnuqU5aBtfeW2tBXpLBH58CZYcukmbZT5zZHmdNARdt0vHOPyz7OIs3Mt950tHLZ8a
6eToc4HTcm2przV/siUSsTZvKtkCKCiAicuLYFTVSZ6QS/LiOqvduR1MV6rGsHaN2P+GH3K4RUde
29zvB1y8nbDJaaV08k1P7qQiPrRgRr5FoyP3Dz5ok72NpGnuKnEgVYf7h3olhJDA0ygEZQi61lkU
FGu1Gcc0r/jCeViWWGU36NZ1QB12etB2G+RP8UJZRBDAs7SUwXsKgsgiXmnqiF617htekNS672Iv
HelubvfjRl1ibVIkWADHEMQEPrKIVIgfI/sCk9vD6bOaEV5A+/BrOJa4AEWjNtXex9dQYDdQ1BIC
/svdosspnJtZM7xiQon2KQptq9n5pUnjM65ye0NvbiXFEqUWyBBcawCoFoto6UEsE+oNz8zhCnF9
gmpSh1b+nmeZ9cNwOvlzNtX5N3QFx40otDo0aHtoWxR8bkRjzDylPjCYujdy54Jk1+TmUU/0PH5U
ARzVTyoSW1DKwyn6W+LfP6jQ8GaVCMwdkVb+gb+0OETv7nM8JvomaVvL00JkqcO+j/+Q+0rfTZVV
b+C9b88jYCrMN9g+XDc8Ca+HUjHhGPRIUT1fDuphJxVN+TdqNOZ0TFPN6A62HMGVlqucbuz9zXQb
elRqP6wwRDwu2+XntaWxawcSCS/PzWCPKFyQ7REX09Xvwh7iYTbasP/3/pC3x4Uh0SPiVArFkmXp
UtGyKhiMHoxulXXPgaRH2a4ih93JUhRudZdvYwAIbNzXkXwFVXLzQJKdGVp8Gpme2hfRX4o1Kc0x
SJ1qS2BpbR2RuUD9RODVeOhef8FRbRUzQMbdM+y5zo9JYkXzPp4syTiZWmHtE9Mft0RQVnYNcBeK
oUA4hSa0OD/vNqjdWWZjJLXj0XHVqmNTFTSl4io2BVKn8c+l3dv/wPuttkqVt7cmWTDlFtJhYR+z
VLliESd6umBG/aIwnB1a5sExorsZHe0m0H5njT3vp0GZo50kh52+R3012apBrCz4+9+wbE1VaoMg
dhBEl9yQk89B00bxISmxUN3bHRrmOo99/8OhUCT/YNtF4R3vicU3tge77XrUxy5cOXN4xgao13ZV
5CSaa+JLjhZfXNZuPGXtTz9uu42wfxsNxehIbejIOVCAEAvy7mtHE5lzQYXjovqG8jpRCPB3PCfM
17rVwdyMefyFJ2qBDH+mbQTilRPLaeWFRPGfVMpchCetasw01U3JG6nGnHUJvnWWWNL3FjzQ6X5w
WPuswhSLFwJ8/xvRmBTi5ZyPSXBBnaV20T0JvjixP+27Of2ujo7xen+4lSNkioaCkOWAQ7u0lQYH
I+MzlUhemoc4taL4M06HjMWPDjoe6GPg1hNYtMAazY1e7kpgEqx1hkVMkdx48QRrugCVRtMPL9TZ
J/OY9ENgnVorMv7DglL8RaKSLJjyivgd77ZNr5VxUYVGdFFwvD1xyYyoUkLVSu25b06RIVFiv7+m
a5+QK4VeGN1VIXhzPWKd9ZETj1p0aSEtDscIgEB+cqbaCB9gEVj1Y4Y68Nf7Y659R3pDPODp55K2
LA5Hlvgo0usghdUWuYZhlsddJmF4YRSt89XsjPrQ6NmWv/DasaD2S3WM1aUvvxhUmqGXqJUdXEJY
sKMbEw0f1UjLvjY1lMX7E1wdC0t3kn0AdtTZrxc1pj4ngSoCNZ8O1Rc5kcudj5aMsy+6Qc439sza
3uTZxdeD8wFqflEfyi30Ei0khS6J2ma/ZSUpglObRlW+//ikQInwRmf1YB8sLrAmnOtGSzLHSyOr
P+IAZvk7rW0D7dGY5sZ6/fhobA1aBZjZ8mxe7EvNQDZBkWSHctAgI9bZCDdevZXz6NDEWvj3/dHW
1pBklgY7UwMQIv7+3bkb/dIKU14ankF7/xO6TECAAEXVyeH+OGvXAhfxG+CKsLmU3RD0LTvpUt+j
62FkD05gRS80SuyXWQHGigSanfcgoZAa/B2Q4dUbw689BaiOkLZStUXmfbGostzbEGMqyUtmx85c
ScO6DoJ9cS6aHmL66FRHljg6YXeSNIcsb/If9+e/dvKF2B77VOiO3NQMgjAp/ZgIHnal/+LDa3tJ
yFmec2NOaT6YdIXqTNs4jSsdTMwggEkiKgHVA2mh66+r5wrOq37keEow1clLUdS+22DkqZ0wctHx
D8z9LLBd5NVU9Uy/LPvkG5hEX3JkIP65vwCKOI3XaS4lMlDF5A+kg5QBr39LQNm1L53C97IU+xS3
ZrkfIM2XPoIMSvsk905wCpSkxWJ1Mk4SmOBsR1qqHHy6ZtMutapkXxn5Fu9m7RrArInThssb2KxF
EAka1ZjpAfpQqopM349NWg2P5f+Rdl47biPRun4iAszhlkod3K1uR9k3hD32MLOY09Ofr3ofYFuU
IKJnYwDPhQ2USFatWuEPqRpD8Z7C7k7BEPb+9qu4uiRHHOtodgIjwfM3gT5vF+rCdL6N7YywmmJU
7RM/b3B3hjkapGZRbn29veQbB2Xx9oHtvEHvgK9SS52vWSKSUeRDZ+N6Xrrat0j1MC5mZyjaniZz
3fhwLHTDF4mS15so6kOUQA31ezqPwWvgqSj0piIq7r0qGIuToXQYutz+hVcCBD9LEtuo4ckBFrdU
7AgvMKwwYI5TJpXvTXnnbSbq6G9tryvJ4Je6le8sI3OtF6tsjLUq/spHkeJbtGAQGSAhXOyDcZ5S
t8HP/DSNjfVE+73b2rVbbMyE0kGzrWkNDrl4YMifdPtlrsoGQOt2GREQzWlAMKCkOKVR9clM7Er1
U0XV7ioPxOs+q6ix7wJHCiXDEbHn/e33LSPeXxtCLs+4HYldZB0Rm1kCqPGmckNyuuAJISiBFZ3e
BcOml84eDIwxXLm92uXDEvLkxF0iEeUs9Hz7VZojvXiE/lSKuNhMXRbtHDPK956SxHeWm4p7j6iw
hTVVr1RDyxjIg741R0h9DJZGzed8abubmrCLZv3JbsPksR6rmL5MZG/axDMcHyRHvi3LVn9qK9W4
sye39XGfaNa6NIvtxa+QfSn+AzwDn2kZ/YpITcwu6c0PAQYbx6ZDsiKIyfeCVEwbHdOwNWb34sKB
J0qXVmJNJRBKh4Nw/ti9R3EtppZbNk/nP1WdfB+ka286Uo/lWWtukjlx725/5Ys9JQ8QOFdyJYB6
KL+frxm3rhKC4U6eBqHEj2E32r+8zv4Re16+0jO9eJ0SwCEfDPIUr3Y5UJqMwFTrQU2f5lQkGC9r
QVltjWKYbIRuwu4HpNB27cBeezpD8kbIbuUlJv/+r1SpK/umZtyTPmVJW9zPYadgATSAMcO+Lfz8
/jcpeWEw02E3AAs8X6uP3KaJEjt9GgNkp9xQ034a4DR+GUXcr6Vm154Lug9ivzRp+HaLsylYPQ9N
LeVslqgP1RaDHFft7oGQJivV5LXPRq6OZh3RR6Idzx/LjHrugCDPCDql3Pad+hQPSXKwEsxWdkmo
tWt+zpfHgGhDxGFNuofa0jbYMBIyzYaPFtOm/WrFifvVDdwmwCsvaTn9YkbeAGjVmtrVZdhhh3IE
AfzT/gZ4I1/FX7tlUjN6oq7DF/T66GdhpeauzxpgybjptftympwftuJp8SZPzPkHs4bxq47j9e72
PlrkvUQBfgWYG0Z0dIQAkp3/ii6zrH6aY154p44vKm/eiqrfaTj26n3titqndJqNLQY44Qah1DXB
54vvDWiOtrzs+mGXfjFHmR1Y1G42TEezzUT/iMKq2e4AsyWVhWSsmoVE/N4K3JVcYunlJ4trZpOo
0bEqgJQ3UPVfL79t48qsQWkcnTSuXNsvKiX9ZBgVAkmbqi570ZNkRfi1tDQJP2rSp+1RBBa0DFvJ
bW0zBW7yG6NJ0fp9LwbP8oFdOsODk1vZ9MEJYt306Zd0v25/rWWOzO9+K5Bg2oJkASa16GANTolM
dF91zzEOolsxTR22CVEvfHIvw92IBt9Ep1GCx8jTlE9xKrxD4ulluxkwTFE3qimiz23Qhiu7aJk9
wtnW6N0yxiFBAxXoLjYz7XUvEErfP/fx1OHbWWRZtMlaxT6GZdy2u95s6y8ImUXN5Lsjtp9taZsN
yXTtJhtQXuX4mlpwNDdqrHvJURsTRVuJmBc7XXYd4bQAtQKjDpn2fKfHojOF2ibpszqNpbuJDB2x
y85KnvMGI+mtSIbG3HtB52Lf7gZ1c7ARDFtDrFxEG5scBwtJpC/A7FNWn/8I1xIDQgV1+2znQHI6
KJS/rKRSm53rFTRDRdpvC9OZv93eNpePTuMMJVAGbWAQLtwcWqur616x22eQV91+rIL+3p6S0fZb
RPydWN8IK0+2ylS6r6Xt9Csx/crqjEigzoCRJblZEjhFYA9jp3rdc+ipyNa2g9rtLcca9AMtNTX8
CVO9faEwLBmN9dkolbPQ1V1prF0EmjfoKOhYiUhwLmZwIqQJzw3QPuuKHexdJaKC0Nzpt9towabS
lfr77Vd+ZT3pbgX6AEUg4G6LA1E7NHrpfiXHhlI+9MepNuONV6Tli5Zn4o+NLFB6uL3kZXDghmby
xRkkg+QpF/nH5CYCNfmuOIakua4/iWAKFZ+kUjHQeOsC7LRtI6o5dmVuqrt8VOxuT+pbl8LvwHV9
tXRomR+MtDNiTFXNKlLHlUAhf8JZUcG4nC4HOEAQxOD65V75K+5OYog8vRrio95Mef48NlMIfKru
gq8pomVrsPDLnYd0EW+Zi4X9R7vxfDWWT6xxqMqj5xQTTtPKEPEnc3RYXJ+q1v2OwLHhI/1gP0xV
rK4JFLx50C+eltESlRvHDkbbcihZJ3mdwD6NQEzFyTHtR8PYQDoX8ctoBxXwx9Gcuq8RgI5i63Rp
Uj5HfWpmfkVw/97U6RQgZWe5Xwlodbjp5sALsUijHNtnak4F0kyTBSzYLRmVlWOCra7lCH08uKku
GDdYBVnoDKrAb1RhmM8F+/wJhc3kNfdgqftdHBev0FN171BZQ1dvnTGex21TIWOwC4SR5SEYgAbX
TGjRDM6bQPmUiFhPXqPQaX8F+F/Mn20jAaUchh47Z0ZfgjhSpfrnTHGCr5hpecaDPY9TsnMyJ8j+
gE1pyseUxr3xpYhViF+ekdXG1orMMNhCW+qrh7w1s4HJoyx8wDpU5R4GuDU+lPA+nQcjb4rn0WjK
eGONztzcKzgBG/d9kkz1kS0E8nHsZxqGg/AyID5K2DiwRdUyUva3z9uV3UW5ioolQ3XApRdpsYrj
ZVQk8dFq2+FhqsX4WcfB70NAH5PTZzbVHyWtrAkhUy3O2WbZWif48hdAmQFnQwnHLwCtd76/6Z53
nG6yGHRKu4+1kkWfoyhvt7WjQiNtMqzXYkU1n824DPZAc9fgVZfrc4rBVKBywC7ylpzurHZmxM/1
gKYgsMd9IjwwbB6iWdlGd1NJifLq2TZPidtVTx2CTNnWY6aartzsbx3v83NGwUWM5XdIWsJyhppZ
9jQLT4+PcTHPjo8vaax+cmuj+TAMfeP6mp7nH7iXnVOB/esDIh3ZCXpv6H6cufztb1lSlslnLWCg
893KEFN/TLJGsdbcKy7vBJdiTSo9k3UygFyEo6ZClwVxhuqo4az0MOkJzNYo52ryFfppCoJqqvjn
9h5dsgNJzFxGnowkaGnDIFuuGef4EnleXxz7ZtaGnaIOxefYbYp6J3rJ4M0iC2NxP9WaOPkyR56R
b/RCGZ4GLakwvVSMMLW+3/5Nbxf+2eeSaSLvgLazZOgvez3WXCDiMOTaSy3qzHsug6hrXyaKeP1D
qCbNsO2byLP9rDC96HWyRkt5ctJywlJKFb3EEydR9hnBPTFs1LbHb0SvlDbd9fVUpF8xvRjKQ5tP
g/d5LLsp3AnE1Z9rZKDGjyie5uO+DIxQXUly3vQbFw/F2AClOO41/lhe+EbVpW5XmMYL9ujzvTqF
8z9uJwrjk6MH4cFoKy/5FlcV59KLhth78FAgyO7Ntmu/GXYlsm2EkeEH28xM81udRdUHZ6BdccCQ
rlM+aEXa5188K46nj7lDu3NTF07+LQv0uF9p0SxJ2BL3BQODA0VriBtySYqI7KFInDzrjmqDuh1k
UUMgGqsKEX7sh8aJ/XxWvOguj60Bi/asq/wWCN6nOTRDY5cywuBfj3ZbrpRsF7GG34LsNQaMIG2k
88R5rIujpO+KvB+PRS4c7Q51vPB5jivxEECt2KRFln+vAiOGaOv04+d5cOOV1OXi9PIDWBsANm3Z
yyDTB4nQB8cbj2aHJaOPA4v5O7fr2NoMGnAFtY3W8OaXLQKmbrJZBiIPmAYCQOfPbERMm00MkY4q
xPhf6tA/THOY7KUfiZ9Qlnv+6KZIq2lOIF4aCt0nWidrMN7LWln+ClreslXIcMpbvPlx1CujpSg5
Qr5CV7erKrPdKsWoPyjQksJNrxTaeK/2yFELdKeKR2N0k3j2+yo3RiklAudwVGYjebLstje3ytDA
9da8jJ79YDXwxKxJWzN7vQx8/Gr6qHBhqZgJgItkWIP1AcplopXalNiEZnr/i/sjn3ei0+fnoJ3/
cfiRKfDY2tkpjYLwVzIUr4qwlXfCgTlRoI/ROCLrBhKHEuv5ZzRjM+zKVL7A0nT2UeL+NtHH+Kxi
IPycZk3pvbeXznpvauIQXuBvLns6cyzJXK07HQnnNYr+zfxSNq55cGM9/BR1s+XPo8f5cLraOt2O
7Rf1rQTxS3YrKGS6am87+q/8npZ9TRu7t49z07df+yBtYvTFQ83ZBcysX4wm+zeGofn19qqXR5NK
iz4vowNWh0Z2/oIx7xy9srGcowtfqveB36X73rHn73nbJE9dFf97e72LKob2ARm95OtJNf4lULZx
+roZlMg6zjNgkLzSx89dW3cb6Un/7rB3vtTi0WY7rRVXJNbRLnI89dyoxu9FBQ6yjapo2CMCGB9S
L892ozEmR7QA1hifl8kV1rO0CenbA9AjgVm0LEKBenXChO84IqKY3pt5WTZ3dVDPqd95VX2HwjPQ
Gztx83+KdhAWOQM+AfdZW5nPPZOjX8bcJ68VXlTdBuPVeF+k0bQ2Pbncd4ZE8KGaTgGMY43cIX/t
OwXq/0gSqh9LZUBIXR27rWrXw2ckS9Av05U5OwRMcsV7pww4WEmZPSkaRT9uOUOxPWOsEzL0I47H
6iZwnXLTRKbzKui03tFoCO9vb7w3kvZZloHkAIq0oMqwZpdzyPPn9Jp4NEu4K8eJuKodUtIKww/S
zNb8UgXs8hC1KpLSrmqP91o3ALxtw8ZTuJGhgWx6GPzKJomtoD9gE60dqaLG4YMxdwpmVpOp/in1
2J0OTlu0d52mTgGIMVGlfuWOjsg3ga4mW6EbmbcDMzRYh67V8N/S47TX6COZburreTFJHoszh9tG
V6z01eos84CmQIfwlKoMn2gI1sUP8Kv6V9OYFSKD5CL5fVwO91HbT8FDDeDslKPt8hp3TRd8GCiT
hV9jFI50dTG01p/bb/XyOKM7AOSK9iCDBwA85y/VahrRiVpzji3zsmgb5Fag7Aro5kw9uy5Y41e9
aSYvPyK5DG0QutDSY+l8PXBBCoQB1TpqHa6uG0OYZH8powm/Vi314FROMx+0Ke5yn/K/FzujJ1zf
A4BT7qLY0dsfgwCrjtjaDL1Bzn63HcAczY89zOqQAEk12npNTt52+0Vd++UktxKegTUbF8viTeUl
nKFwSNtjEILyc6pcj7b63JhHh46p9Tk0O2UDCFzR/83TLt2ljK/cF61qi8q3C5S3dzEok0Nd0iwA
UtuJPvVV4BPdT8UTYgN9r8g+8cbDeW28fJk9SjI37o6IhGD5u1RfD9O4syt8PY4cCeTGYhH5auEY
D40QpV97irctxuqH16PWzx3y7lErVSmbywFVDXn9IjphveQW6dC1x4mb81XzguiHAAaLkHNsHuap
q7/WTd+v8eXlNlpsMxBNQAjAhJIELe9ipc2UGYVhcWxGTDe2yL0FW6d0jbtybILt6NZNe094zO/y
UOBvdnurXF7JlBCMBLgcaTi7y8WFKazYtbL6mMOnv1Mr2F0b1Q3IW2lDnopQTX/eXvDKDQDdlkvK
QoMUyO1iayLjJOx8SvqjgKfYb8dAjJrUYQ+xFYiGTdSXIaVCnn65veyVl0zfQ9IWcReBYyd/1l8X
T5tW8+xG3XB0KZSyEz8A007HwftvO4RN2fyu6btYT8VsFeKTE0ztSuy6uj58HZ0HZMCxTHO7WilI
w0R3dPGTSAGCYLncGRPw28mrg4wdZ8PyViY0OQ5CsdS1yc+11y4hKnxhRpncvufPbwz4X2Za2h8T
PFYqYIhJ7O5Ntw9ejQKJP3RGFbrfoxKvNDau7C+ZZNJFIBhBV1h8bgZdXl9OHs89A8fShxhWY4TB
yi89iImmQ+CtpRhXgh+8ISAFcmbKNbwUUCns1KjYvcNxdJ14fChGo/iXGJ8Z29Sx0+YRzf/0dypH
iAct84J/htrplW1djX2w0ZXeNh+NQU+Vg1LUCk6poZ2W9MccO/eRV+1Apppuguh5H9u723v0LSs4
jwSS8UQjiE44BeyyTzfoiS7EVMzHRIuHVx3Co7Et0RZjlm8E5YcxTJOXKKQ9vZlRko52ik2Cu537
vq0fmyiKBcNQxOB8gYMLGDvsTSt/8pgJb1C2Kr27Er5C4w9OXRqPhSb09FR2djpsRDY6/6pzq32D
Zs/5i+lDewdDDAiSDnOIX/TtB73cFFBkEAiRPpESs7QotMbM0UrDUVBRMNTkruZS+hJSfT7l0E63
nIp+JR27HHvSxuLwSZsASXC1F9PzVsN+21Pr/qi5VZrNfleMCaNgu2p633C7vLsnDJop/mbubP6I
unh45CxF3s5CYTfZ6oWFw6kVV8Y3tHe7+FWzZ/vXe9+JdJYiHtL8k1jPxQFVclT8x8acj7oXaYbf
YYqK/5UXP/TUx3tUmTH1u73iZUhgRanlRKULlmPZCavH0psHZZiPrVkn/mBm+kM4Kp8DtyRACbVT
/ymIRIfbi15+eholUrWF25VW9JJlLdw+d2von0ehi2lbFKnppyPMHjdT74bRqT/fXu4yZTxfbhF+
cKTBEzAY1GM/of0Oz6b9gTDzKU8mfeWCucxcJByWvguFLVX9MjlNXXPUsrpUj2U+NXunHwJnT+/J
yn41jbRySfUGdQWgbehCijl10008pqP3Tm4oVQ6NBFSWpPYBlqDLEruLc8+ZosA6OtpUzz6zeh0c
YKjuGtzWVo7VlW8pM3FCO9A8Qq58+X/dqWbkVqJAwuLY9Nl8AFIxofpoZXjz1o19T82Ta/vbn/Pa
ilygDsAANhBFwPmKUVCbeCaP2lGrFCigThodvNEcs02Yd+F2Hpq1bOXK/pGtKam1BgQIJMD5gnXY
aA1wLf1Y9PM478zc6t0XNTM9vHl0PTBX6lQZ+M4vANJAyXOTei9Sne98OezddK+vPe0oYgJMriD0
csA5sdZXuuCX2YhEEzLdIBGRFc4CnqJE5QxoKNWPQyu6jdaYDIIya9jn2ERvqKrUe+SPki1eq/SR
3/0JOSEUVNLyCK3vxSfsQ8MYK1qzxzSr0ocINaV7IwB50kHO3CJmtAoblc+yfKcwMGDWksSwWRef
MK5oLuJYqOO3XJibMUrGg/Ca7kORhdEHLUi8jYdj8Ss+J/oTkvzeJq67aYcA2KpVw5WAK5V86NIA
boHoIkPIX+eFIrsqDKzsjlzJ2ae51tLfBdn/nUnYHfxCy815qym6q6yc02ubmO40Wo+y73bRZ+yG
coqlmNyRqa9x8Aa3j31FRiDbCJyVa+zqWhbUDMSc6dMua2YaUGYKR1M9WqLqf1SJUn/C4xBAdK9Z
4coFdnUtiaOg1gWbtmx4C1QaIn3kuUojH3/3QYh9LjVtb/4UnYv5/O2Ne+3rSalQ7PJUSaJb7CMt
Mb25ppN6RCDHu0MVH9W4pGj2XqPO3xn2w4ms5/jL7UWvPSIIEfBAb1t42bgSpdl1XT1rxxjF+FcM
KdSHXK8wPmTwwgT1PywmpxhoF9AwXe7PtnHLKWDQcRTpnJSPKrqTO8NVUBWOlcxaeZ1XQjmdGfBx
eAuBs7ooPAe3Q/QoIZTbVuJtU8SfVAptT/9RVYOy7VAff6c9lbwbLfJNQgDpB59wEXrmKI9MoWTG
0VHcagtRwShgLrvJVipP+FptOHu2tLaCW7/yCYGR0bnigmS0sByITU7dDd1sEn/iUv/OtZ1pP+ml
NHdccqb5XvgUwCIsBRkBAZQF6iB/zF8hxqU68ObJpr8a19n9UPR/ygaGR5vRIWd/psaam9CVU8GC
UvafI0ECuzgVjluUY0xP62gbpdr900v5uTt6kFZ3YE8HtL91rEq3LYr284qw+rWlyT0c/HwB+PNm
z581zqwEuY3EOCqOUr6A3srTg2NMuXsAtJb+oEIaYNjmw3/Je2zUcpBmpGlCx33xku0wbYuIGH6c
FTvd1o2TdzstnoOnOXSro9plol5p6F3bQ9LcTWrZSjmTxaOGWDmpRmPoR9rGykuM3Y+zrUSfpPvU
nvN05cVemcnZjjySEq0BUmM5CBu1EtoYTOUXxLnCBzfycnvr5C1tg0KZH0jQ4n2vpaiWtXn7oBhO
GD9HpRI+0E/RPt6OSZdgOdyxSLyo4yUPATLC+Vd2jSxMYUZnL3Fo861F3xqmHxdj/FHU8/jIrdLe
N8lUIqlvDzDUrRGZvHKsf4ObpGeN5YzYQLBf04K/zKDoMdPYkHJNnLnlaEmrAcM5Vlu/BHBBUj8O
StIKwFofQADRD9YH5VMKtsqPJzzjV+69t9h4ntKw+ahmJeWHU7d01AHFlkbYdrVs+vIP+tAg8CPL
+oDGjXOItDT/WNRFv2v12PTtLqwfBivpVwLN5eFzdUjszJwkq/xCfpjWODbGhTu+kNAk3WaMwcCN
tEde0aVIPN/V4UA2laqvWcRcXhvsR5qzwJkYccE+ON8ORdlmfeKVw8sUGP2f2fXaezhBjfIF+D5X
sGWGTvjumwqEKd0rknIMHC46luaU45PURu4xD7VDVKe67jdtIqCw5e7HfK6Cn7e3/OVhl2UkbmWo
5XEHvJ3Ov2J4NMdDi7Czg5tBK/70fW/RH7WDbwO+4p9uL3V5urAVBuBD/iTtYdnK56/TzEMu2yKt
nzHXmu87cyzuu0o46c4b8uDBzILh2Eeduova1Kg3FXqXXyyjjQQy6Vp8ioxJ/BOnmmhXdvhFHQTj
AuypwdQWjAvAtfOfpddB1QJ5qZ/zTq/+QCMe4ToxyxB3t5//YjdJfyjqSJRUpIr+kszcenFhakE3
PcPqcIeDWUScGLOlRLeasPgTzra9/7+tuHjhQWK35oRq7HMHU6PZKK6Z3QVh23yIwcMc4lg/3F5v
uZmkTwUTIAAGgMrZxYu7qrIbBVJTnD+VhZnecy0bT8IIjlqUvpsa+LYUisOItPAHbczzj5ZV+VSE
ZZ4/xU7AjMvE4xiIXyZOgGixLXdb+6eGgNy0STVEW24/5jIcybUZnUC0p8EN1lM7X7trrFEfOjd7
GkdmUnFW2dAAc9cP7U4rUcVyjT8F4tPfb68q756/4rBkt75RFIjpjLSBDJ6v6jRaq+qjGnzrcIzI
f5lF2Z9AuwV31VSp3lOCbVz+EddBy37R0KvyNtUcrmkaLJ787TfItj7pntQvueh2M8vqg3lWvqGl
HUTbqvBUKpEKgPjvgW5mCeTKrgKgO2Fd7m4//vIe+p+1odhyfphyM8I6f36NMbPeo3p/Ssa+37ld
mGxKNbD2IgoU786xUuffiuTtuTGL+qAWbZTsZrtWVn7G1Tfw169Y7Lu+aYamb3BAnAzRDHeZUY6g
W2Njrl/tOB7/DLOZIM+R1Oaal6V8vuX3Z5DFVpfDswtWVBbk+GqlhvINwhfO4eVkGq9NSTXBtY9t
4O23vcg43l42sDpKM3gKsKLka/jrWrBiS63qcIhOAIlr9aOqF7rijxp2s1sykPDRbFo3/UPOOhyK
smjWAskiVP7P8uQcUjoW/c8l/86ZrZK8tgpPQY0ZolfmyXEuiup76oHRJ8sq7JWc99rhgpbBLcCw
0OSgnT+voUxeOAgnxC9jcIftTHN/B6ItMbYtIY15rKk447ZP3CnZtALC1YZuslKt5MLXPjG+Qszs
JIKIq+j8V8xV2WliLsOTgwP33WB4wdaYGmtb2YC2b3/g60tJwBI1NmWN/Pu/PrBiZaw/W+FJG4f0
a61LpRzdg/2jtb2zVrddW4y7j9wach0Nx0XANDTY8XaLwS4+nuMTjUYz25dZVeLursWW/r4a+G3z
YNwOpJq7nPJl8Ra5y4e5cavgW1TVGiiX1Iim/aA04byDijs477tk35YDpU69/UYgW4qj6U07hkKq
LFkV+paDo6fbtCzdlykaQj8MpvcL/9L6J4mSxh8oFi7ZfjTXwqxXS+WbSZ7ml56DeF7Wh8Vnz4yy
NSOZK+fCpeL2pNwAj7ccFJk14p0KRonfQI5EG55zftAAm913c3nXTL33uTBiZ2+kypD6rsBqfOVc
Xtk5pIoEIln/8L/FtyyZgAGgasJTq03JXdNN7WMXAcWAh8Q1f/tILCtR+SVZjF444wVgfEunKYue
DDVmp3DDirp4dkLF+R2VRR1v+ffVLh+SOt7MqUpHs5tnVWwqV4LsCrA5/bZqynfb1ckfBEoUcpoc
mwEXOT+kQTjmY5ZpbK1SGw4wK+gh5RFireXYdg8a72ANHnLte/OtaW9CAHAu3neexkrdRFZ+MvX+
39DJ53xLk9UzNg2x786ZlfgYQNnZBYHh3tXG2vLXPreU3ZO9M1oCbxXEX1Ep1HNTy+IASyYrMX5k
7oCYdjSbPwsC/+/bX/vqUnRXYearUv9S/v1fS9lO2DWGVyenLo6UYKOi4VP4yLQOpT+qWbVS1l25
T0n5mUFrXN7MsRaVpKmPydhCUThlc2fUH0Vp5eqLndjl8IU+ruNtZq/v838CTWsOtUUL5vX20165
UF3ucS5U2WplMn3+tCXA5yDM3ORUhuYEKAKh43+pNc3PjtFY/T63x2gN4Hz1BUsgm5yF0MRe5Kso
4PGBUyU5mYU9jRt7tJyMjI3p3TFIRu3H7Qe8tppsktm0eSUgfbFa0I61McZVinPYGOS05qtwdo55
7ub6r3gYzPffMcj+UDqr4LekHMv5+8y6HPyQ6iQnYWJX5g9EyWLbNmK+qxwRraFMrj/c/662SDoD
HR61FsbJyWiR5XidqrkOHoFMW7/dNlrTPri22JtnlqRk0upbPJoFAN7sFbyFizIN2o9jkiXuZu4w
p33VIXRbK1H32smQMGKowMScC0wYjT6hTPUUn3TF6HPfKpHM0QvQS35u0IQ7hIPrCQMIad/8Rhx4
aP/DyWA0yJaRGDycNM6/ZMnUXoSlk56apnZ+Ns7kHLRkSHdCaYzXGHDq2jVz9f0icykV/bAMWKpZ
tKbdxTqg6dOg1eq89VK0A3wd8aRhk6vV6gj06nL09tEgAQ/PFXr+fH0Z9W2JLvXJjgyYrk2tzemm
UZ1807pDvWI7JF/WokZh8iArfxi2NJUWid4UtE3RZkl28rrBrR7VKZ6NxwFqx0r2eiWceTDFmGxC
R+LjLcKp4XhhX1dGfgry0c72WmxayejHQz3trUqZ5wfhZOaa4snVRRGGRfZRR2RhmXgNRuRUvTSi
7MagQP5sBLPjK904NNtWpIa91xDHXbOavPL5cHJlwokMGk35ZWESImRo6ZWanhSrjlCN0WiAmjU1
d1DGEGQLuDe3A+nVp+SugqwGsh9c2/l+mfR6DOdGpCermobvXjHeTaFulJuy0vKWFvfQrhV78u5Z
bhrGZVA1+aIAdRZ3kwYYPZkQqDnNuSg+mjPRlhbvbHcbqyLKPjExB9Wuqp2Tv/9WRl0YRVbE2rka
lzPdGUaai7lCdqK1nVd7q0RIxkmb3HjKZlzkN9GoG3Hnh2WguptayXv36+2Xfe3rgk+Q5YMnNfrl
3/+VhCAa1yNnYucnPU/Fb7f3lCe7N+xgA0F9PLx/LaSBKBhkBgJC8nwtT0G2Nw5qvDXDyvoQa0Xx
hdIoCPxEbX/eXupaGJCSFozqmHaQTp4vpZgtqQjC96ciCLVxm0+tE+7gdK1ZC1x7fQC8QFKRHBuE
nPN1RG3rg9k6xSmMXOsXs2sXU8muQLajwAv39jNdXUuixOmJSHmcxT2B+JWNMbeXn9zGyu5Q3xEv
ODs7DooRxhq77upaRE8w2gxcLurlsENzD9podqpS3K/u03RoDm1BiDhokMs/336wa8dPJ08jF/bY
hstOKloAkScs3EnTPrFx/lAt34U1ckwHREf8bhz/1KYx3t9e9OoTAksBc0m+jy7W+ZeDjTCLLmPj
12ljfsjarPs9WXU/ba0WPPL29mLXQhq9WoSqqNOg5Sw/nQRtaSo7P8mKzDnUhZFPfqzVIDjUWQ+x
/y7gzO9vL3rtCSnSmVshNStpIedP6KG5rMQmDqyuWovYHz3grcKY3McydNbgDVfXknxuRCXoCZiL
tWj/2XowB/nJswbG0DbcsJ2wBmylNCNaGwhee5tvKoA8GkjX5eGOTSd27cxGz5FGeL5HeCjLgQLX
9U7L68h9oCZ+5xxOFubQ1AGP/v8lF7vFBWBdYslWnPIGdZIPcWb0P3CsqquNW6ndx6FiaHT76119
SKkDRVBmWrMEjCRV2zdD1oqTreLLBfN8fA6UWEv8Hj/3+0lLik//YUEKJYKYFE0yF0Moa27mUvNy
cYqcKD8MfE7ftmN10+V188j1NK+Es6sP+Nd6iy0zWGGemWEhTkPFtccT8hFpPZp/yL2Ln5lWuiu9
TXnIlrc8bXu6jSBjQDguYvXUsF3CphYnR83rfFvbow4vTrjVSmp47SyQIUjRcWR2+P/5uSvHzutC
Gjj4DXfV90wzlLsmzMVrO3nvw0++7UqJviWBwGSH++58pbmVLJeiFyd8ARN9l4HT+Fll0WoKeO1T
Sf1AKbWH3dfFFDoskgT/GnFKnDp8zUUVfErmpruDZfexqGpjJSlaW27xoQZQvEBGE3GqXenA1+eF
54tCUwT9fz0st7bT/IeSEyYUEAO5+/l2i9SEvNmbO90sTjVABHPrJI6xt4O8rj5ZtZ6u6bxd24n0
JFBNg7ou3VfOv1ukFFUaRoNAnN5yXhKlixG0q0pr5Yq7UtiSmpNcMiAkkizrvGHs06CZrOLUIYEf
PLp6pHaHrLSrQ0nl8qG1cLHY1EEkVIhA5ZqI87Wv+PfqiztPdRqZrrikRrOhvoYiDZt9nmvC81Pk
CtStV+LAdDuEXXuv8oVKsKkcDi5CWFHbCBAlWnEauzwZDrqiDdW+6NU15OD1daj84O6hVrocBFZt
TkOfUuGEOKxS/uPF2lC+eLR/3inN8nbApTILysdSGHXpa5s44yTmuOMkVHGuHKK8fjBHZJaywnmO
hAiK/3DpsPllKksZxIj1fGPW5RwoVIHiZI5BX/nZEIjtFGbzXV21nb2JLG8N6nV1jwJ+gEcAZpBx
3fmKRWWkZdUo4vT/ODuTHbmNZgs/EQHOw5asoVvsVqs1lr0hZFvmPM98+v/LvovbxSKKkA3DCxlQ
VDIzI2M4cY4kjc0Hu1xarwCn9e9CW/DMbW1fkQvLHieVl+/+YdmKOo13lldXvumKURuztLosbWIf
pWmcHzKpzd20LaLzgmDlD6cKpMN/MAoEVMDeqW2v/QykOlWIpHh5gQMNHiLkBW23GhlQTghlDjJu
vPfsUd97kjYPrIWwOMoqIF+MVYJbpWNFpzzE4dj0Ts5Sn1r2UWDedp6+zW/6zs5qN51FpiKRmAQt
Y31ksjX+G/lARbBO0ZQ/xnCUP6dh1z3d/6hbDy605LxPJuEnEL7rMxTDVgaCT+QPSy5N5wSuOflU
a1OlPcGWasw7bnXTnAZNpqjck7KsAheyhrafGie9wIGiSn+hYtWnz3JvVObgim5x8sf95W1tHoxe
Mv0XJjKASV0vr9Mn3t6oKxgaaijUKUpGQFg3jrmnELvlsekPiIksiq4wBF4bMpXaKBGvzi5WWsZ/
daUaLg8lI4TFqWJIirE8Q+sf7q9t06TI/HSoCigPrta2qLMmz06XX5DkyqMXxwDb/u9QKl37IewQ
kvAyWNSanfhiDQN7c6usECwGQ7K3UqL00GtLji0JQcAlNH62C6jdE9FUrvxS9KFcDrmeZeq5H6A7
fcnGTLFgA206zYADTx+j3rVKZrfOTd1G8dNMsPft/lfZOmHkpYCvhSAxRfDrjWg7M+xryH8vehUu
XwpmGgd3TrL5Mcwd58t9W1tXlr4QUCJ2gXrJ6jST/XZFrEnZpWcWsznIUVSNX9ROTwJXphLvOWny
p20vubljd+tUg0XjCrHAW4AFlAodUQiXdmj6zPnOEHMnxZ6Czuoe6m/rjIkQCCphMWq6LnEVU9NJ
STXnlxbmq+CgxsH8L0LLMrS+QfGn0Srz+f4n3Vqa4HyhpgFB0k3B28pK0MNzzKGW8m56jbqlyc5N
aRejd9/Q1jkRl0czBUD2BjPCC2YsaUFW2qWZFrmD0sT9gy3PfXtqo3m0d17MzQ8JbSRXFZQKGMrr
Y5lXA3LwJgi3opumcwxVl28vyLK5cRdblpdE0xT8l0+JLrhovlPKWgsPNSnAMlmViouSoH12XMqA
bogO5PzX/S+5uTTUvERAx5lc19bSvIIbuCP5NaUupv3TR6ivxpCjjp7aTZF5SMDT7YnniQhjnZCK
jylI9sVUyOrq5alWpjN0apfJQj7EkJOidwNzaQ/WYs9M59L/ewJuFzzkSVp9oq5a/XV/1Vt3nzSE
YizJKpnqakNRVcK70zG4yIjJx27QyUrF7G0XMslUAbeSW7OGODO2zO/3DW99bhDGLBxALm5uFXsl
c8IzSfJ/sUtJPhKsw0ttDp1jHmgGt99aEGzLTpCwuVYCLrQmBTPOOmaXq0obrE7KL11hjckpdZhW
/SBJVd/8lJIlgvKw6VCYcqGYS/eC3G3beAKBZcMjrL5znVXGKLCgl0WjIhAaSW75KJIIdI6dFX9M
dtRq7qCBpNvphm05CJoK9PwZBL+dGZHNuTVnqaXinkA5iQp42k6+beL4PjM3k0R7JeotAAuILmaq
AD5xbdczVVUL3bKdJtTdm1H5bkzRoz6qVN3lfgqfIqtJ/2ySIfqQyFbzXU0L1FoMNf+i9LPxev+E
3X5y3k+qZ3x0Ov88MNe+Somn0loADV6koK3RB5cs3+7yJGIqCH5LtwJTAmLfmdpP9+3enmzsvpE6
89wwrbAKaAbQF/Fg2dFFs4bqrGZ6kBy5uEbnZXG/iK2u0p14dAOXKmwyw0JjUMyMrPyIvEwQTUHk
SKbdpZY7WEv2oFIUHb85ktY0Lq0l0/owxU6bneYg/Yc0oXVCV02mam9q8Nal8VNIAFD2pmlwMw9p
Wcy6G70VX5KazGZhcOVXNcZL/CGvUak5BpM5dWcJuXoyBCm3PaNLdet8fws2DiE/AuoDpjUo2d5S
qlMaKIychr6VEMFCol12fxdab7hV2ppHK0ZWAHVNQGsc4vkSmyN/mIVQjZOltLscP7fRgODdFCws
8FYCGhZ39F2HrVKXDkLRKbosk21CUKFXSn6ilgfN4P11bxoS8HfRNqUsuHKq5SyDW1LC6FJHjNlC
NJzG4ymzsmYPV7NjaP1sNGpjGnVSY0hz6oeYIgU8yjBKVDsbuXWXQO3AZCeg7jiU6y9nN7KcpvYU
X9oUjjeXSpcsn3W4ucZTbTJ4D0uhXO+pvopk8fpR5tQwE8oADTN2MGteG61p1UpFqMaXED6QyGeE
ePrLUbLw41QWU3YGVRFNrjYuw7mYazPd2cPNs8tCCAjEUKO5JqFVY6NXtLpG3XHoy++WFo1PQ9SF
xmkKqQ+5WRvBmB2WibkcE6q1uqtMw2gWTB7Yyq+ikrv6cP9U3T4hfA8iIk10HvlXONp3x7fT5SQI
nCq5JKNRfM/kpaHXgibd0cy5R/dtbR0sSNhhMaXIhEtbXZWorZRWWZL00jESND3DzqJCFd40k7NX
/Nm2JMQqhDrpLdAyhgOyi1pWFermfKhAznb/IgxR7XVVtj4fsTL1O6AF/HdVm0gyta0tKQXco2Yf
5Skq/5CG7u95ma1w5+hsLUnQFhPDchGohFxvVBZARJej83zhZ4zZEZbWHp5x+gLtDvJsy8dD8oco
Cw8OsJDVc5Ob4OALONkvcRRZ82enHLP4J3xSceIiyljFH1M7GgJmAuW6Pw9SF750oxnskepsPfDv
f8XqgZe1AWmGvE4uXdfKD4OdQRCYEzgfurHRPxiZofogK/phJ+XaMiucgxAcAle4BmwkNHGNvoqS
ixWNRXoIw1B/hC5H/grOCjW6pYdO4onh1WWP1n3rIEGpDuZI8OXc9AzifkQlvlaTSww+3gdMSfyi
WghHCb55cw9SvmmNOvpbCQI47ipidaKZMfVxSi7whmXHep6cL05czZTwpvjL/Uu/dZzw7mC2BD6f
/tL1uS2HotaNKk2Ym4ogdkQooOpchkCTxAvb0FC91tIA4VZpmsVuyBiqJyuRbn++/yu2FgxJiEhI
SEnA7V//ikbp+2VgIO5iB5AgefIUK9Vrmcej5WpDiejtfXNbTxuUzfSu30bJ16+MyohYN2Y8oRWF
nl+DIX8fe1QQEkgTv4HpTnbMba/u/80J3/HOiYe1PitLniNva2ppc0RLznJeq2UBXkFyG++9YluX
5K2kJFDjIua5Npe3na02ShleTMRtsqdclYMW6kd0buJzkzjSn1ZQj8YxkhqzOt3/sJsrpUQBoIP3
46Z0xjM4T4xFAdc3zPEzIkhCUUWqsoNdwPl439bmJjKVzPyfmE64KczOI9jbBltRrYweYmeGX1e9
7ALTjw6RNVm/3cAW4xYy2G1mc2E3WXl4SY9n2N6k8LLoejEdotwMnYO09OGOg9/6hgTvlNMpTPCe
rBy8NXbg7aU+ubRdHb8kTZOLoouU5rXXqWqv7ixr6zNSegFZCAIXwNbq6jn5kAd9Tbg+0X9CpGnR
jZ/SXGpH2x6T78uk7b4dmwt8AzTaPMlE5tfnU0sphpqARC5FHg6nbIicypPSsoMeFHKew/1TsmmM
xrLoqvFgrgfZkBEIS4gXo0ukak1+hPewnF0VipEO4jrIo+5b2/yYQKgQbhO6Rmu0ptmiW9/EVnQZ
aVE8I6lQPSsgNg+gcBLDi+WYWPH3LVJ+BNkkOOjJeq8/psJ0zpz05DdQ8hZw7nT/Gk2QvhZ1Px6V
cYh2PufWAt+ZW79MjWlKfQm186VEtOpQLBNpHBQVR/Lj+N+FasKv/7I8MQtnANG+aVD2E3P2CBWx
fdAp/gMQ7tmYTeTvit6c3aAyhv/gqmkPUjUmWBRilNefszaDuFZoLFwGs1Bmr5Lq+WubdoFzJtLX
Hu8vbivZ4QoYYigeYo915UCFGWocqVhcMqWWjyo1v4cKmL1vRrIjubbWlhBry467INHz877prX2k
+MkgMSPvxK2rY4M4XSaj/pVe5k77I5MmOXHNsE19XZnQNA3l7Md9e1tvErVOPiwehlrryl6a5q1R
SBPjGZZZ/6K02hWHvEyL42CW2gPhrPPgBI26HO+b3br9lLz4R1Dt3sxMQ5bCZJvVA6TsJ/VxGilE
eY3JEFORVFK+czc2jZFmCI1mZuDX9G2dVcZtKEcZKLWhvTABzQ0xrKE/NpbeT6f/sDKwqGQCgGaA
EF8f1EyOiy4xMiRrQkYlID7NX20po2HUGtF/CSje8HdAZkD3rycc8ynMlwECscsk9fXyYKHi89Os
ouITHEOG282oGLjqEKp7E8+bhxTCHcAXgndr3RGdJstKSIlJSJO6+UMvbfsjgexyXmI4Ux9yCuvW
znlZWRTgSe48dTxuBcnVGmqVEgw7lRRRoeoW2VdL+4eitxFiFsvTmFfpTuy9uhT/Z80iphAMbYCy
V09vmkggT4wufzblEd3ZEEZm1Z1R4AmOlRI2Xsuw1oelNrV+56TeGma6jkNDcZarxhjT9eGpoyCL
U33Kn5Mgmj+ESfmtZ2NbhmwC5SFOJ8KOKpt+r9nMaqlM0kcHNsKGwsd0bTRnZjUwirB4Dm17BmyY
aU57ymJ94h0xAg31v7Etd17HrYUC0IOaCroNoL+rhQ51GKgJV+UZb6+ctKx1HmQN2a0Q6bVP7Wxm
HuTze0ZXfuBtoXDFME1OUkW4uDIaRsPM2FBVPNez1h6HeFH0Yxj2y3MC3mRvjlvnq70rmFHnpaGi
6fSQuZqIHaz8QFvHAWAWwzmGCogaQZweMA6cy9Nexr++GhhyQGrTWqAWxV1crarWlCAb8tY5RgGM
LcGs65/RIh9cIfL10tldufMSb9ojPhREzgZ56cremKiKNFaWc0zKyjq1BSezIBM8AhuaPEbId8yt
N+1teSLOELUFalKr06ngQe1IUp1jZlf1n7HU1ceqM+Mzheq9Kf+NLQMfx7pQQyFMXBdwldZgHLPR
kUvIS+NQhmrnFWr3m7MtHAxas7Q1RRkTpOO6p2rUYxJoxeQcJwTM3VAvzaMeIamgKkV+MiXYvErm
5M+Q8Kg7TvR2fVgWLxNkFbz2a9JN1ApzNTAH5zgkmnMylbFHwy/cm1Pas7I6+GrogNLoO+eIH1N8
OnzmKTJRGrj/zN6eQrEWcf7IMQExiGPzLnVPR0WrCq1xjjDBCrHFUadGAp2AbXT9Me5ax71vb2tV
AtVEHUQ08NbUMszU1Y2OZN6xXazkFC/kz5QT1dN9K1urEohig4YV4gNrK3IgV02Xh/axWWzzIWWU
L3IbtbDo8GszsTzol99dFxJAgPhBvylC7W6Nc5GtJeinTklPy2CXz505189MXSeH++u6ucTEJohh
wH+Dq+LIr3YrTBWz01LEsOpFrT3Z5A2dmiI5gjjaY8K5UUQTil+4W14zGEpgRludP8msJKlV0RRq
wzr5ltGXPRtOLy1erqjWn3red5/w//FRa+0ocrvSCF46szV/hXnbo0YE9aq+c1bXj534RcxjgB3j
G0Pqvlp9tWTIDQRjenKiNn/Mtbb4MBGlHWi4wClvLsqHGY7vnfLB1id/b1QctfcXJA7LpoKR5gSb
bXPqlCY4BBIDBUOCZvfv7y69AnJ4SEsEe/m1KaPh60oRpvSojGG9QfgUXe5uLqg/J8Ue39DWwgwe
PKEBQzt1zTXZB2kvaX2G9EcbM9BNbmKb1D7t1jwB06/3aBBvriSbJxJBQVVPB2bNjz4gOTJ3eZGe
GIeOP8owhTGbBOtLAt/DKU+s3wQvKeKwACNiZdAu8sQKR/Ru30BBBIOu8grMeq1CTzpOR5g8ikMd
EpXd37dVmitMMbrAKA0hmIBLrW6KGulqWDhDcNQLK7S/DUzr5g9GGpXNo57RSPYypEfUHrF0A+Gf
oR7RIrv/Czb2kpRMAFQ5P7QyV4G2rHRaaCW9dFSD0fgnaMxEOUy5Vn0KjLgsd5zQxk5SumOZMnBY
IG+rEoIcLswjdTKRRFpOQGqKGMmdzhJ4+6QfRweysmapdkCVt9+Yi0HmSQADtJkxt+vtLLIUViJb
IAzG3PLUfOkO1aj2p4VhnE+c2f7QhU0EeUkV7ix3bVlQs7zdEtGnZIZ/Fad1gYlSFMgaP0fcYTkL
VYk/Y0drPzIlxjwfupet45lq3vhJGkGa+Hs7Kxru5HwiO2RWEvTF9bqbxAqtAKlQX85tu/EQoaz/
RtVEOw40cnf8q/i73ofab7aAHaPSTruErPTaVgyCgzJGNPhhO6jRsRkgK4FKeK4fMy1Wu4NTp0ny
2TbD8bFLitB6ImRwwvP9Ba+dPD8C/BQoORwgqeo6TtUiKUtTJxl95irKh8BRw1cnme3PSdU6r0BR
upORq87n+0bXRxpLzNmTv4nDJeZ0rlfe8WsWqwK8FNUgRH8xHU756OQwXNUdpURZup8FbiT6vQI/
Nbhrq+JXvXNRdhppKkzNoz82yZJ+VxYrMw4j8Erjh24yTeyRVo9f76907SmETUArMCWIvjSJ6rVN
WSqNQW2z2S+kdrGPsBsNwwFttFRx7bgd9wQUNj4sYBmivTehMbL9a3NDRRW1GJ3ZR4PNPA9GF35L
dd7tYVajyuvnJN4LkW7PD6BrmhcQJ5pEY2tnLCmyU9tRvPjKgqdwDaUDH1a3nfIoh7JkPgw8Bx87
yAh2uhpraIXYTQIy8J0kPSCz1ugCNBMaI4jn0e9CRfpmN0Hfu3EeW8qhWYpPql1bDLQBRfwUtIGZ
nBo9Ur4FEpwxj0AVuz1JyluvReSG51CgVqfwuh5acAa9K4shmvw66cM/GEcOP6Sl/KsfS+kLl8p6
gfU4+cxztVfTunUiImQUPU6YY4REzPWOL0mft7VUj34wFdNJjbXwEIKc/g5GTXkqoih5HemmP+vB
0r5Iigmj2P0DvrlwAL2Q6+HKYLO4th8MwJQNi22grjV8gWPeaaDOHWDPgFHDXLwojLPvtVZnv0Av
lt/vG984fDQGaVIQoYOsXxNsRdBl9sHE4rNokY4I0KTPjTOpTJnPQ3cYja5FCFBudlL7TaskcYIe
SGDsV2/EBCsSBBPW6EdlFB9n3Zp9C0GCgyqnVUOZvSvO+Mw9DbA1LlAcePi6Bbe1Lp6om5K3IkdG
h5IiQAg4+2cxdAduKy49xYycT3kwxcehnMKTkRovkoj8FKTozv/hg4NW4MkijyUxut5tmm94Tbjv
fSkKhp8OnFpRJEfU+mkqfg6iuP7cSZFzum9UhI7X7yQLB8Yt8hChvLMyCulLtyidPfHgN+ZZgvqj
cqHjDP65b2ZrWwkrafxCfMDnXW0rk/CCeDqDlbudGryXNUNBJ0ty5U1qbIWe1qbKy4zGcLUTB2y8
EaKcaAt/BmPw+grrczYFaZxziq2qOgV5F3wa6+Zr0ebFzsnduqzYMWHvoVwLjvF6+0gR5V5th8mv
UFD52tbz/E0tU/tBCjN1PFnW3L+EauOQezGkvOOwN1bJW8+QHEx4uMr1LgYLGpfUbGdfhZLd5QKN
vjokZfNBWxRlT198wytSncUhMEtBzcpaPfValNlLGLezrzSDSg5SaYdI79RHUmxATHH+jyrb2r/m
lHzVtaT6+7cP0lsRHGJxiO/gPL3+yiZJ/DIo1uLrQzAHJ2JKJtjcuKqD0Jvm3omeiiHu5YMFlHaP
wWRjh+HyBXpDb0zIY60iq15LGH9MJ55jVGokFym5aHnSlzkGL21TW2gShKflTpJrN4mHYm/C9U01
aXVXcYuMfpJVo3K6/vC9ngZj1kjssmMPWCocQzqEGrPJz4UaL4U3SnNWRl5NH6bwoFQL5cdiUZLq
QAHCVCG6TaL6qAv2+T/lIotrP42z8tCroyUPO0/Xhl+xVS4dvVmmwG8iiEWwLcaaOvlyM84XWw90
z5Lr5Dc76sJv0wFmUknj3hEHro7DYGSdoUT57FNaSKyjssj5UddgFWA6JE+K82T08k72tnH8GUER
8vG0D0nMxSl5F+lCalwliTovvkNZCGHGZhg+LoklfyzgtX7pOiUsUEOwtPoxjczxZ9zI6IjcvwQb
150eKVQlwECoQKz7CDpT/lJnJDI/YWB+SU77+GuAKGANV+CQZb9ZNRLfGM9J3AvqC7W81RORMHQI
vjiX/cws5+dK69GNngUV5mMR5vke3GvjpSBfE7wob9bW0mGIMsRZAJWbb2vheE5sffocw2L8XdZ6
+WGyp8HtnXTeyV629hQqQkJscIo0g1cujRdzKpU8kv0EzQyvbRz9Q1vNkatUan4EbAdFIVDnV8mO
q5dAq8OdR3hrzZD6CO2rt+L1ynw0WhHQYUXxKUJaf+f9Yj3RGYo+ZJWilB4RdlQezFlobdw/R+Lv
XTsUQg0uD8WI20KvLalRmDaD4puVNgYxzBFL1n9seKnhHwhsqdM9tbLi4N/7Zrf8KCxavB44Bl7K
1aWdNLmIVYmLGUmpdoD1Rvtiz3LjKRLTYxCaJ8dmoruoZVO2M+SzFefReuPS0mCkYL/u4hoy3Y5k
bBd/oHwVe724Oi11gUaxvmZO2iduMjCM/kcHq1P0RLceCGXKRD38hoHy2wJk4g7TCKTlg0YVnEer
6pNe6FygoVr8qGjQ00xRIWPUKXJnuRoP89h07igPzRlGTOexTyBiCUpddlst2kMKbSV8AAEFsaKo
RwOZu3ZqcO+HiW3wSwppqH/OvVn9nNJJ8to2jB/iedIOlmSW4Fz6hir6Es/lB6ejjKKMITfy/vHY
uA3gBEm0gTFA8bhGuUa8gIk9quwRXGQPBpW5I95mGQ9wTlYf1VRmKr8oonrnEm6cSkAveLk31OAt
KDwyy4Lu+uzPjtTKDDGX8+ClVHbCY2nahQGLeIugoR1M1SHRFaqGO+ve8OrUIOnx0IyGVmid7WsS
lbseEkY/mmX9VAVL7TY2E6t2bim/H6sK5RLa3RCyIQi5uoF6OTUDrT/eMMR9/blNGHXjRlbuiMN7
VlukTN12TtIcSglNq8/3N3jzFoIp4BoSxNHWWj2hUlHqrSQr7LAyxN6gz8ZHRUnT0rWRlv8wSWV9
YPShejFynRR7orbuGnXJLNr937H1wYWyKvkeKDIwXdeHPpPLWjFaceh1BZW9Yo4PYTWrCNTH0s6S
N8IhSjkUUwTxOFGRem1KQ4mmZw5L9km21NfazNqjGivK6/0FbTxjV1ZW/iSsG2AZHVY6M1N+dFMW
XApLtU9KY8MGqfT2F6sIskdQXc1BQ5Tjx33z64vL3DFHlL/wjTYKR329SCLB2JjsZfbTJnCebSur
L2k9JT/kOY8TXhLVKVx4nPWd+GS9agSuEPyhM0JagdzGuvmT0/NpVPg+fYCbC0h4kDqOq8X1fE7z
ruoPsxlXFFqr+kvd2UNzyFKqXzvjOOujJH6DCD8Z8SCbvvFZjjK2zpwqlj/bycBgBT1T/aA0CSiP
LG2t3wR5EXvSzbShKQI1QCV/nWtmDhTVTA1afkjE/y3Pk9rL2yD3zcUZX2eUXRnds/fo5dfRwptR
qrx8a7bZXPvl0O6TSi8K20/BH3lOZc/gybrO+lLqafMRJlCrPf7ugWLYGp5hMNxsL8H+9YGqq5at
iyrbnwOGvOW+61+jSW58o5fa+NBIbfkF/YBi2XkJbs8xZt/GQym5oQ66Mpv2RmnoWWT7YaIaj4rW
I6tNDOq89lGvHvJitrw5sKY9d7T2EXxfAbYSbWGhh7AG0ZRaZsJW73CGKrOH5saKHOeQmzpiOfc/
68ZhxRDtAcD46BKs81i96YMuhGDczy0KMNC196c6MNTHnEHnHZewaQpwBE4BeZAbmqm2rPXYGRPb
N5Y+em4bQ2Uirq68UQ3LncOyZYr3jMSY7qHNYOf1YWkZK7OYtHT8qjfqZ0XOxhMwKOPHOFh7Em8b
N4G1iP6vwEfQ4Lk2RVLoQK6fO34vhcNLs1hcP2i//TEIo09tNTmP9zds62TAOgJWneqyQIFc25uU
ElY5q1H8JE47Rg2W9O9AjYadD7h17IFR0vSlACUQuNdWmBQCZkJU59tWiaT4nLctSBOrMx4rxoeD
s2YExXnQYnsPniF25n0aIg6+IP8TeJO3Mt21YStowaP2qeZXaqcsLgKK8wcdrbOH1pCUwAOAqJ5z
U56feqS6JS8w8l3U7Dr4e/sJCCUxqQZ30A3kpSw4O05oqv7Y1zqzabpVHpqszE5NPg3wTJlZRZSQ
xJm7qBn9pfv7u/XlLUG2SIEU2PV6HHnEHdS6Hmq+FbXoBE5V8zAUXJBYipovcyzZbosS8E7yt3Wo
hGcVi2b+f31fwN5IlLMixdcgqj/EtO3+iruy/uP+0m5iPb4sml+Ulg2BmiXou95cuSjtCKC+6heF
k3woaNIcza5FUU3q1CM9dgtom1R9rENU2LNuXspDGzt71M0bHxg1RJ1PzBmDj0r4jnc1G9WAKG3J
HcWfDH3QwyP62a3uQZmSK14+aVPaHQf6V6HqMWPHHfHuf4SN04VEOHVhmt+GeTPkFWtDP5itrPv9
GIbPcW4rX8Oys04RBFmdNy9T/kuzCulg2/1eVXrDVVFTEMV9vKLYiOuV856U7ZzWuh/HjCg8QJDX
G17LVM9Fayejio51N8pquONKNnwxBDTsOdgYzNor9E8Q1o48wozkTxCDHQNjaT8zWWEzeq2ZD/e/
7YbzII8hlxGjpqL4fr1ACBzCaqwq1Ze0pChPXaOO5mFowko3ANhCiOlFJBTGy6hLRfylRgn6sRgr
p/r92wRjCZvLp2aj198Z6YqG6MhR0UZ2MsftYj072lalLztHaWM/oehgJ5E9hdp+fZ3seVTtVo81
v4ud8N+SglTjLkbdHsPWHt0+GvZGmDeujhgnoORJO44FrA7QYsPIVKqF5g+jvPzMxpQ2YLu8xkNl
n0EXj09L4uQ75bitRXJfZJ5xYXiNd9LVoUcVONL8rEVQ2x4HHbwRmFjF6PUjifEeCHzTHg1eThAJ
OPWP6zMEjxvR6wA5a5zo8cEK9Inxr6bwoP7MzgQw/eP9M7vhDyhuMKCMOSrJjvg979xRykuQ9Etl
+lkwqBDpUDN2pj+iaLb7I6rTyhQ+BK1Dsxe6+0iaTiNcnXsgzw3HTNUffJXDHK+gThMb/+5HQH9S
VlGXmb5d63ZVeUquRNW3Me8tQowmruUnI0mGQT12TlIkXwGOwB3otWo5924WTOle+Hv7UUibEB0j
uaHye0OoOTnoesxlbfoFFfbsGJZt/yFNjMELNT19TeF9erXb1Plua8V/eP6xDbybhhIVkdvhlX5h
KInD5Y/ZMkwebwk8k2FfppYnyWU1PI12Fw8e5TcldFuw7r/uH4hbf8lhh36Hl4m+N7xh13uxqF2p
xFKg+2ibl7q7FPl4HvLFTNxa1rIdV3XrMYUxwW4JEBY8hfgx7zc+UXkJ9cLwrSKej3YSFae0jqwH
bWy/EIAE3x30nF4KLSrOSz8kxY4H2zTPN6bcycwPA7rX5uM+rgzknHQfe/MTiDQ6abkRfB4jBXaJ
Oag+Rj1w2MNoZdXk6i0Z8E64tfm1oUUWXwFPvUa3OHCVWdZi8Rwbef51lrPPrTqWj/E07V30LUuM
sxL5AF0hel9d9GYpk9qMbN2X6ugB7Yjg7zDW5ZM+TNFvVvTAhwjEBJSXyJ2wsysXxnNbFzAYGUBV
nLb6BM8T3F0nUAP59CmPetQhD+gTOxfwnHLoL7D+fv/9IyxUgXj8EIG8ESOLtTTJjNo0/HQZNb/J
2umzHNW9G9UoSd03dRu5ioYfiG56JkLoTvz/dwc4nVOtLwfH8KUQ1jWPyXKg26GpFT/u27l9FqDa
pKJDXZxX/eZNX5DGqPSqtnzy5eik2NMrLNBD5KaBrLllsOwVsrZOC7UzaA5wf1R4VhczrHgL6x57
gT7Mk9u2GtlQNxbFgzkU1c6BuX3XWRxjyKIIwCO07pxKdWXVpDmWX9qZ+Z3x+LHxHXRc8n9me9Kb
n+oIU7rbBF2p77x+W58VBwPlo2ikU+q/3j6760dDTgPTb2Ra5q5tSLZXlYbhSXmWpK5Spn/9/j4S
KuFfaZVyR8TL8+68NFqt2mVomz7USFX3YGda1rh6l4UvQ5M745Fxqb1a2dbXBVjD8SHsBs602sqh
HmxtmCWTiL+qP9VDMTxEVm2+GFWfPSxxKLdeZsfFXl1w6w3FnxEPa0QVNxI1+M0U8kVOkNXoldeB
iiRhbdLsKYmr5KAY3TwfR9hvvky9/JtSEzzbVETARqITQujGY3r9ldUSTbA4im2/CKTei5ZMOsZ5
FJ/GWkaxDzXEnWO0cVsYn7DhQRA8vDeBf6/KZavI2KOoazwC0LOf4IHK/xw1W9mp7m6cWE6P4CQU
X/amumtNJLF6PVOZMyvtiCoeRIwBIyFLpgxMF1l7g0Wb9qg8Ep7BbkZL6vpTJkMWmFZAAbLohppJ
aMn5uJh59dciz+3HPB32YOFbn5JaMlxoGhM5jLpd24utAV1uaTYBWBbFoZ06XuME4OekzdIevP+m
1Uh4JwgWRWzPOB0s29fGkiKv2swJHR/adOPU5bH0NbcT5F6Lej4lRtN4uqSleFlrHg4KTKOhawWG
8oOirLYDm7q9LvwU0fETXFC0X1aOwYyJsemDODxXEOoyfBT9KGZDGY5L3GWPpjJr33W9DssTLA3F
z/tOac2sLMJchrpA4SNJAcZUW71iamOHKkK3jp8tqsyIbVG07mg57c9WjofMnfR8eNSdvD9KQSn1
rlFaaBcaTqdnh1kf7B8F6kIvlmTv3WPc1Or8welGMExqIu4WPat1PhTWVZWWjQQLpqICECqNNNU8
ymNd50VpmGuumQdydhjm2XptDBJ9t2vmie5hjxAfPFZjUxwMyem/IWVsaMc+AgfgOVpPXqVlpdEc
TAXiqQAGEeO4QIaledOkIwEMAdZ0YO5kXr6LPs+DUmWS5I1GkGizBw+qOnVekjhQ5Xi5rmZK703Q
VoW9Oy65kize0A5x8DFZ5CL9QberGX6GslrHp8IkRnhgfiWJWrdKTCP4LvVq06lukGvWBCFNJs0h
uj9204y/hlJ85AdzHkbJhOk1H8evut6E8fOE3nR/ihCclv+gtFDOL1VcFvGjVumSczHGyLIfAnmm
iei2PAHK4Dr1ELTnktlA5K7UJXTyD1WTDdBiJ6EZPppypaNYM9iB8smwaxCvadUPlRfF4WQursFc
VgVHocwXWtJ0+dXH8pz1rqIvSfU4NyqzW85sN/G5Dcc6f5rtatBfohAJAR8VZz0+q3qb2RBTq/B9
uYw65w915cjZY8HE6fQNaMaUe4WSNcFRdWZThz6wmdOH2KbUe9SQ3Jhd+CUM4yQ1bWAfEXNQco/2
T1ijCROq7evYK+ryD5RFqvYsjQaC0YwBZ+h5OcacNx+lidE6d7DpR37qTTNa/jH+x9GVLMeNK8Ev
YgT35cqlNy2WJY8s+8KQNxAEQQAkQCxf/7LfZWIi7Bm1mgSqKjMrM9oYPdUISZmetEFSw8mxKNZf
K7Iu4cxKOEL3WOW/b1MlHEsED1C3HcRdIX8NTbcti6s/kAEp3F/Q2i6Bx3uJyfC2lPAc/o1IhlXI
3mrraTFY7FvnnVCIo93bJAtqWdp6WsnEW6izMpN2Dhzb3ZNZYGfrv9TASA+Z0GOkxVOzeDn2SCrT
VLdLJkg0wxsJXlqPoVxBr0XCaXtJsTSEvxYWKiTtwAiVE30ag662JxphBQ0RqqXPlqSnak3CxYHP
QujzBj1o9EyyO+HeZZqVZOqk5aX67oVLltvsynw8rdkCwd8QTDSTS+Fgv6EG9NIb/FQAs9batolX
drLYEQ5Q1vV8wyHl7bqPsrytTYVl4gCSRFxhub83L4mk2Vx2iUFk7/MxErL/IWNgtIObyLwnw1Ry
s+8dwrgh+skbVTL4O48RLqbGWnzFHXiJCRbPiZjA1/WmCMk6FHNwYVgjKFJbZ6Km+ozgf3TXJybi
aTv8LNoxYbpp7+tG/J3tkTODlhJOOw3mXADcfJPsHZhMHcGwfdTyFBTIvbTL0qlMnytQnKEfjz1P
H01RquLq6wqjVL8ICEjOqR+5+jlykAS3lZd1eLPLodzURX43STvbwMgfSTcDWU+cjLRBPzurOMRd
GsXlfsb6/QrVU1QJ5OWEEOIRd1VtiLzMsarMFath8/Lk4j31L3vh991C7UrG5sFtpAgtF3OV/2Ei
RVh5G8/2mFuaNdFdjnpU8fhnzHnkPzMp5PYOr1EnbxuMFNkroQQOMljFIXD3AuqUA3eH4VirmpA3
L+MWm/g2YaMyPMxRuafpdRK+GmW7C5AHfUo0PD1OvCihl4BdMi9/TpmKyG9qjq2AQgjU5TClZjZn
JmWsTqk5UnLDw93kbwmrie0J6b6Rj9syZzHOAlyXJvvLkJWFE1bD6nlpE1Mcx4VYGFKgzNQ6+Q18
Pyakhb1k7F+jccNfymo6ssuWejjqMaB15IvclTmek0lFxzWWO3fveEGqssusU6Yrt3yX56NMnLpM
6RFPF6/l/XVfN3f88gL+IeFh0wTUU3ksyXzVWlgk53oqD1xSMgIhlJKNJp8HBAz7da7Vak5Ox6P7
XCUKSldDjAQ311LUd9PNjGx3a2wr631/D43IYSw8qhybGzGZ8vgn1kJlcVsn770+LQ72Vh9wnYL9
g61RFJITyg4350aWjdwR7wVJ5zBh4UJXnQzzLLp5tFZeUAOV+gZjDLF/QCkXezGUBj7KP53H64Ni
4fa1wpAD/ZL8kiYUERushgTtuSonYJtYv4dpOXhftzYdzEtLceWxodEVP7sq34L1lv43EZzqa4wJ
1V1klFJIzItCeNoueUMfD12OGpPpXi+fRRmV9sGAB7lb9Grmi3cwAGz58Iu0ZYr8WpyZCy8gVRAo
mmxPzkwV3tjWA9MuzwaSH/0KjDkXPTp2AWxyk4UsZQuZGqaVRkEo+OKBa6/DOtcQHrS84KJG0qmg
iGeS6KKf1Iwk8oEddZTpFoplQnuOleuoW6O63E2rHdrQ1sBYRFwmbzYUCwX5bodnm8KCg9O8vBBk
l4T2nr3SPDRrLKaBweds+lGUovG3rHRbbgeX8creIHyvmx9mPyL6So4mNbBb3c2WXbatGpvW7Rob
Re2iSpmqPsY5RVg8kin+MzEUw48m5GN0PsJK6TRAMUwrCWfKkoZPtlu5/Ns3FeMTCiDdzQuCaFR4
F/OUs7mTmJhD53OOrLnO5RrPFKlpjfsSdJP5E5JPwC79yqJwqLxDnXTj2wjbghOCV5SGvGx303nF
XmL6TKifxAO4Myy49tj5GOEMlNy/kQUKyj+4lVY3aMGXHr4GWMr0aYBT9RrCol5mFeFReYusxA7y
mrhoI9kU/5aJ0bdq26YDlRsBTDdjjh39GXHmgTk//lZ0BwsfIadPDX6qItkh/bj4Ucx1TZ+lXGt2
XvZ6W89mZWjAY3hgYM8ZrkEnLHYiSNDIMQUeisjXBp/VJOuz3caiwk+D3PnsxT4mrTz08YfWBm7S
dU3ozy0byfuW+RiyRlIdyYlys7xlGRmLL24Jdh4gAjFw1WE6Fs0Zyy45OxlfKfPoGN/IJYkMlJuK
ooze+LLaN5dlo3tRqo6aH+PKEtpiZ7h8zQEgR68R3Cvtb8URx5GI5Mg6tH3jiw8FHqfLjiJ5iGNu
/jAswLFuyWX+tmuRvSByOeRts6aNeoBrIev9fRHoGosYzhyycnrueaJLdMLw4kRrh0hK13niE3HG
bUuKi0x3lyOGNtvfJFgAiqKAr+nvJnK1dVUCP9u+LkdDepHL6W088EJ2SRXxNyqU/MPqWo/ntDHC
/wy8ypY/PsBXtPMVK/E2TzKJXQ/DUWQETRbM5U80mKb5GjEl7LtO4WkH5S5x/BJgmwNzTh7N/BF9
kgSSvTM0MxuKuUK/PqrqK8objW8W5GTeN7XPTQsD4To+UbyugbcZmat/I7RbGM4ajIdnAu2KPKsZ
3XJnvRgZNAFHbl7SDRTio0mktR95BNqqlcLYdUDgBWkuTIA0QBMVCDnPpiRZ0Suelnh9isxVg86n
ClFdHpFATYJr8PE4TEzPSU6ikqK9a0rRmqOIXxe2uL9zvPKjL/BJvrEsavSAEpanbVkfh/8SRp80
mKJytAnIeQ++oX2AuYHsikUp1jN/wFEf9DKf+lklSLqOalLJi8B+efMD5ZMXw4wqFZ1BprkwtiGO
t6i3Agth4Kprvp5ZVu/j87SxjHxn1Vatg5Xxnp1nm8ei81NRbCe41lD7tPvNgFGS6y4+gZqYZYgq
hhJHMlxnP9QcRHq9awAplhSsay4ks5n4nuVHeUZe9AbpD8+84S1njk1DY0tqXzBZVLZHz1jPkGqq
JFxTicVRTIswaWbjQyzqmeBYZ3N1ww0CqWtbbPVWdjNT5kQg5T/60jZc4htNNbjv1PGxR4KPrTqs
2k3qHLCopdu8Jox/F1ucHSceZzL0lXHG96wWI/J1EHQTXx2y6sohXTY4hs6SYR0xYwXx34Ldqhg5
eovw3SrgPR7jCKHFIhfMVd7pbwEoKoQUUGg3FtLePdHctNFckoU+FKOrEvUSHRlKre2Qz5ikAOZL
8BHLUce3Si9J3o9K7bXDSDyRCg0s1s4fVTgS+HHhKoLfYO7kX6pZprAwmHr/VHIY4D9jdl7zXxOe
KO8N0gXwvh2JxgxHcvyovVkhM02cKd/8CPVpPxuDIcjBfuujhkgeZ2+Lsg+fZ9RdEzUuIGvSyWbX
hBi93WSaEaS+1Z6tLY335g0ei8V/CBr3Pwv0snHr1AEby9V4WWM3JfHLgFOcbR0rPak/kVIXz11k
wLlgI3UJcC+XLLtmYcm/csxbAEr2pFFXv0YIJVPJmpUtjEN83ctN7LqlLoLB6Vg3jveR867uhBTH
F8MSyISSyUHZsMxjqh+YyD3uA6yItTPwybn3SbZNrbhHCV8cZSTrJiHzDyAeDT0JWuusI1yuqlOw
1pHDHCQ0XFk9VTlictm0tmvNS48AQY4yFzj2ZPd9jcs2T3X9rzl28mOdYGDeVvlU/ou3hvwqQxV4
Z2dYUWXNJhP80eifiuiuTIiX4qjQczRzNMgmJ0ubSlJ8WBDC/yZ38KObkAviu7I5+E+G3HiMThTX
QA/RuMD0I+d1vIY5NkibFVAQp9lCCyg+gaj0Oqfo9pFGnydtBq+FX4WLrGoZSGbXKjhcfCs3DCct
TV05D44tVQSFXLWwzmJ7FDu31jDZR5HeI9yllfm6Wr413QgU4zE6YLfXHtwk+6ByT+DFjiYzarPd
363Fcz+aTqQbpy0PZk06iuFk6qzYmqqFo+P0ZXWx39oS1ofhfGAG+VKy6S45Hwt3nLBcj6Bs9AX6
Efla2L51uQkfWATG3GdHFYAOKAdLbQKbkG8mnYXobJWz3xjPBLaEo81vF3c/e48HMj2SLlGUIoDt
aLBJ3Pg9eamzwGCPEDfHS5TnzPTUe0S6r5BLPVq40TxhbWKRXYMLEjaJZJf/0n0u42FEIJWEtVIk
zprjju6hlpr3rkLaAIqlg59ruxCMxW3kGjCnoVnh4rqXW/ovogh27pIdNiod3rJl6w64yr7m+GTJ
AK0XmQYdexf6iXpY6jGAFlXLqOHf5Jo629ZOojpMOxr6npQ0+c2z2B29EUky9zOAR3wWMpcozRBS
vZjMIZ9rLaPpU6R6ZVjrZXHUYqCF2r0wi+3RUWpyChhOniC1AgoKQ90CA53DxsMA86rygC8sw8pI
XenyuxUYsnVNHMHcW+p38ORr0WZFyFLcziFz8MqLoa+0M6SBo9thVdbsGg943ms0OHWYMBMk2WxG
fMf3Di5FZsHUC13+qaL7iipPPe1SVilkgnicmzh5Z9Ne3yfb4pekc/LTsdr2zeZhqxOP6/xsDoAt
uE3G+psifqOnLStRcCcoflSroLsBBiJC9gF71GTBKkUhMZYDO7jgmK0ZLkqV8Ha3u8vaOVN51a9p
8AT/b8sHmDNJbPlncKprIVyabJ8EIhZ8OygT7e6SZMQeHM+x07v6Ej1ohYyLu6C+tO2o2IE9VJIc
qq3knBIYCArO+2St4+eS7jpGcY5hRwnJdJN2pJybP3kmKHbZcPF90HQqaFuOFTwXq+0QX9H/aBhk
Z8gTbX2JFOQ2RTdgv0K8OEIg4PGxFE6uArKSLfAt1T5C0yOlsl1FF5d/KUcoevGNJOkJ2/1AuBIe
F2Nf0JX+QseQYvNGmeiPFTsrBrds5duKosw7YSaJ+Tqup3/xrIUeAD/5nzwVRvTcYGpr9YTNtC4g
bWV/g3CZ8C9Tpd3+LOJM3aqjpG903mrTiimZnwyK9HoKNWS+t0UrfMjVVIkAu2BGOZCVjwj2tHru
ZieXAs19BuYxRx9/YQATqw4W79jDw0J4ObZ4t4LoOACJ6QQ52yJOOXAnfwJ+iKFFIOq1RXJoQF0X
xzh1OQyqdUcK7PAOaC62+WEBzkyHGIxK8y0+wghcs7QLBkUYP3sb0XpQ8LvEzC81Z0Nq4vlrSaM8
vqY4MbbDYuxqfi9RDGW0WLbcPCYKEP91NNhBuIw0IJa0QS8ge4Tsbm8yCzNgF7g0QWSxpgqoMKZk
3Sm/V5jRZZo/ebDpSetWeDxAa10W6Zm4HekT/jAT/oqucnJFL+LiruZRcG2cwSGjA2EKrilZEdd0
kQ4OcV1NC+zp6CnHny7GHhL5RtbzpygKq+6PPMcJThGqFV/iGSJAusmSnWG+Ps+gQaA56rDyGDcd
JvKDtiDYp/3MlVkxfjWbLT6qYq6OU7UDD+oWbWbeAg7V+rekrgChEGH27GZSV7xf6wIemm2oV1rj
BYhFcoeD/980mfAtYKZhX+uQ2nfI16jspCzxo1aN4I2naQa6fl6Jid40EN60VRvfKBioQ1SiO0KU
YBlLjOW/PJUocCvcX3iraIMReEW2Ns49pD3RYDEVuS6ke3qVjVbqvEJ28U6gueTdQbDOrdJChNNY
mO19Yw3TrcebNvcL5j0O7xEQOgMqPSDDTOxTNeQVr75wJMzgAE9WxydWLrjtcN3LoWpoxDpQC/41
VVH9EZOonm81CSZ5SZXi6G9SNG8DtpP3rUVVUdnTHbVViBz0IVwrCLJeKXY29t7uEySjjONQnpJw
wOAcR9rYrpkw+16xhDK+qFgTNRhZJK+ouQ3pRx6vH7s1hWrD3bblgSJzNB/WXGH0aWyWvS5AS2kr
kUn8i1XI6EBiDi4BLFAbCTiCEvwhkVOadabM1RUJj8F0JOfmH5599NeYZpUtQz/wD36XGG5WMYel
jbfcgYtQhN59o8AhnJp5IfOg2dGQYV6tqLul2pffIgtyHyQcT1B/gz+ehS6yX/l98Gn3gPHhjGGA
ExDFi7itNWbt3tdTOvZWHuYH5aL8LMEH/hsTKj5JE8ERcByjLWnjkKduQHFBVzXvHGDYzmHI8siQ
8TQglHAXPQMegN8ZU10rC+a/LMe+8U7PvviKZ1t5HOZ8fc9VJRgcT6a7s+10FO8cw07S1TKYHO1r
WZkOn42LE2HrAdxwr1G+Rph0rK3Iw+QGgxv66X4q/4MB1rh1NbbN+DCCyginEkDPm3LV3SWhsP9t
yC1yPWU8qItPnXmDjmWd+nzT4UXtqHBDvQoTHihAYT9gzMLjojBwaDp+RKCCUiTyEXztRz53JZwQ
tk6PKrOdBESyDhvSg3TbGCjJ2sItE0Y1WCLje57WknZB5+GZm7vci6P3dXioc6MAFey06qtN1f28
HDDdKWHAeAKWkJJTHu/ud4KaXg7Ec3I9YBPG+tWBHAExt8MTx44T0I85F9PJ5Cu+wRW+taIVik5v
RpTA1PHurh8icQ69ki0t6zhMHmWrjVhfgqJK9XARn/8D1R7TDix3+DseGIx6sixb0UlG6zcnlKrO
KqjxZyOi5WajTZtHUubTlRbTXqK9T+x/c2F12s1QVjhQS3r1PfaKkPet6TRfWVBVc6pHWEJ3BZij
CJOdnm7AWqxuC1C3N5VDI96mW9hsd8T79AAVEtu6pUxH2TMUmhumYQXHgWrLdM93pMx0m4fgpFOb
nO6oWyNi7BAA1wSEeghQuYzcY0lUIP/tMGpSQwHeCf0YOrG5ZyTSb+inxdEeGRI0WzuxFAvfWDn/
l401VoRZKsITfvEwPRVFNNkb9QdG/ZQX5LOGD1PUbgdA6O4eBPyEiOwZdzdCun9IXwNBr6lD1Nqs
FvMRNh+Nree1GjsDbMKfCJbn3mOHHc8YrNyPcSqj/3ISj59IKthr9D0MWLUPDRZ1Ab+yFhvCIr5t
GREIvkym4iFDT3p0We7X/8JGxn8ON7BvMUSzLzn2SLMWuL8wrYPRatKROIl+zC6CqzprMAJ2kFGH
eYiQxwZ+LxMubfm41kvHTXQX6LEU8BOTDTyOjhIvYm8PbBEOuQ4UrZ6XRdmWRsKdRzSkoj1WyM3e
11kNMhGjMc6HmzcLZiQqVt5i5Ukdvd0KzALxNvnsVhgVJd1hdiBEMj/Wlwq5Xdi4dRppYrAR439m
16zQJI3cfVSHtOTkiyY6euBFx3iNyLamzxHEo8uJlAB7Ua5p9QhjbJsCwuH0IzHwMETjmwoOtABz
IhIdlD9OSb4kWO0qY1RKeSQ4G5XyCn2nd/R7JvH6napp0qoVYZ3+1qoOsC9PNMX/llRT3kegS/Hf
89TWF4qJpj6ZYgKC5hKanZt8WqZztIBcOG9ylcezxjZp1aarBQgI3uPAnLyhkx2wOaTqDt3sTDG/
4Y4+Qfc12suYaKPQh6TJt9lVUzgDu0Yju/PJsr6Cd437QrEQjJOzcMC29xf9FZtOG7zyF7slKBLI
MF9w4BE0BySwCda2pCytPFO9pwOfcqVPQhrEmHtTS9YCQWjiS5kvxXfcqXg5EUvB8PYtlvg2K00R
ocCjKcFa+uYfJNs0EEobad9GQKxoq8HyAacns5vhIqjrprNxSVWXzhP6xwbD8tKOawPTPQFk+nuK
0zr2bkuRdSGcQXgYXj38U5GE3fi8N29BRDjOkLwBfTzWcF/gyt386UHhoKtZIVsYJuLT5DInmw/o
6orxM+MNTGkzt5jQx1U03Sq473zX0wQVc1JvmBOgLmmWYS6tlmjrIbmAzi2GATc7Dhp1YBaKdyzn
zkcH+wIWemPS/GNVxMHcRmX1Ewwa0bjHid0ewV8IcgZpmPBbXRUje4q438k3bJmp6AKxCUp+EvID
xL9M/I+GGgVOjMNy4aFQdNbf8UbsabsVGsYZMzoHYPNjaudurcsDhF/Gs3mgk6xw3Vf0qE/EjiC5
oiJ7bbZxSgfn1gh/m5U0hjU0EWjQY2yjPt0Fdv7ZAoDh7ziGE2ft2NjUPy1rMvM3i5r/PpKU+zfY
B+IrhyVWzYcMXg+/8i3b+QkfC6GgCEUYsy+7xkbfD+YSrZ5GyLrN2abTPtQHuvuLWDlKogywSmnz
LS9/OpFp2EhzHLqLgON6domtXOO3HPKF0HvP833Y63LDpQzfGI9rUIevMeXcI6LwAG/UhmSbivMK
4Cpp1QpC59FLIA9tjpZVI+zJ4Z8MyHfAUA7bp+KaglGvPpYKghRsLDWHe5FO44E6VacaeOlciLd5
nyLehSNT8wPC1prsJJHx0LyEozyiky7FIQe4KHLxMNUIz2uzFBTqpQhrfIBqzqjuxJpb8TjRBVuv
9y/JPqxNKMpvFlb17jnBG0bQy4DMK95CsSOuY4D0cVPzkFMMxmgmkez0xJz0v1fPUbcOlJ3LVqfj
uwXuhNWjw4ELA/NeV60y23b0IyPbL3OA9hvAjbGfAQKhaUCC29L0R+lX7BvraXk+itLzK4mM6QAH
HZ2Kp68YqDfcaewL6s37WNZj15Tb9muxZrviRis+EBacY6JE6ufPgJ276DmxOYbdHRsAODH1J8Jh
5Xtli+8MLh2wHlvkf+SoaYtXRLUZN7i4+pyJ9Uw3srwn2uXlKZaLBlQwuZ9V7poGtWoZzZ8lS9hz
GSOXHeoNUZo2VypEN9PQWnTQ5QALnbcNxjX6KJq/wWhQFdgmpxeiigYZig7A1TiS6rfKcpKfUP2b
/FVUXqanCd2a6/lMGKwXY1a2xUHL9II0snAGaZ49AO8CrpcL/ppCinoCvlGvbUSn43eewt18hzQC
900+62Gr5Xyc7Cq0O2W0ScOXmcM3aCpgETKA8V+HuJhgyYb1saKvMZWAyKnm4nNeJ8AAtblfL4T4
8RdobPlZz/4LhObN2rMKQRGt2ZoVxTPFel27RysUZpFKq2EjGuDojqRz0werjzMSlfOtK3XMNUJp
UaPaCSmtcY9XpxEtbtdtQSOJ0UK7cMQ4tjmGBQROmK/HaPfrTrHhi6GpYT/RIPBnKF1jjGDlVlw2
vJMZpjGTQZspCatPy0Knf3DrKgF1Y5r7kcFPKcF4VvvfgmBbobOjpH+rCQ+lKMKkv2LftGohn2MT
yDezPs+Fq5YTsru27EP5ev1rpWMAm2MNZLrSk/8O51yC8SDcAaAiiaNHxput+fBQAGXPc7YeH1PY
zAqkkbvoMi5mmSHM2RqLawXqlTYUka16riKc/lqn4As3qInP2Riq8aTiim5PKlpsCbpvKv5OtYj/
QBJL9hbb+HH86tEVYX0no3Z+80uM1UleH/VfBDDi5IxuZsO6un06F7YC87qhCXuEpIrdoLFK4HdC
oObI8awi8BhuH3TBhHzFK4gBUHLHklOs4912tEToyGDR/KoeS0lC/9VyMge0OCmKTYT7P7kk2GMC
pKkAsvUZ2JLj0W9OJfhxqoF8HAWanOlcIxweU4ue0KOvxX6akoLYDgKhtVm7BRIQ1o9VgkyFpXFo
4bdQ4lOVI6a/pYLs7GQan2PWxswh70vV+96HicmoS+ZEfi8XiGhaS3MDfxEV5ro9DBkhbmgyoKMZ
jC4aNDc5ikEdTdXebtD6QwxmS0ZvZEsa1zopi7+RPtb92UcHmrs8wCUSUhQkDzHYkv5GGJkW3Z5v
TiPvjEA+Y2uIVnu/6iVqRz9Lc1tC8OnpPhkA/IrxFpUWiHuLqpuPg/aoXm3jKkTdERnUANoByo9G
zw0kR7mhaBwjACn3VCcoXmaoizBIewUqQyJydbuVYgrlpcLOn+51sRF/XQjLp4HilylOh8vrA6RP
sU5tuc7F0+Tm5auc3PYdA82IgTuK11cyJsUVtUbHfROMwiQa1jtUb5bouvFAeItNazEPI93WVw8a
99fsfPOcy0xa9DEb/afRUgJwBgMrOmJA6APoDkd6qXyG3gvyti9z7I+/cUTZ0TqI57KWq4Y/zGLW
VwWgEQ4s4LrunWmCWGi+pH8xtHMID7OUfxMVZ3O/qQTUG9vJkrRQccVVl9Ta/Vgm7q6o9+EBkaIx
uM18IkuP2+krCTH+DdSJxUp1lNT9Ui8eNsx2whdfjTHkbGUibNGC/vDNoOt8u6XzYt9zuMQXnRhH
4QZq/XJzYObEDY6jSw5H7sgUWGpU80tKLDseDgQ0/qMrZJQttvLhTZuCAMsQp5xs7z4V5WnHlg/U
BEjrqU8rOuq70RWdMZpEaq8AmbBxaXVo0Iynjsr/inrmf3EfQgDCyDK9xHU8DfdSH/raZPX4t4Yk
8FTXI4jWOSkWqEXUuL2PcMEAGYvGuIbb/lgsPeMr7gJUcpgUphMERDg0S46C5jxqhMs3axDbgO1Y
iDGIPR3Q7D82waG+AK1e9g5ux4EOkHiANo7EoZdXNifrj5wDoehsnvDsyuJFL4+VIBysVmqk9D2d
0gkkGvSVA7gfvZx3/J6QnOqi4C3QpnUFf4/XeCi2icp+KVUOfiGbMTS4ABfss8IYsT7rxsT2OgIs
AkmKuFal/Py6gy5ng57IvLwtI8M+04yPi96B41dEOBEIEMSexvlF01EzPAi4Xd6QRSN0VwSWA1+M
oFJ43AlGpR71jyTnANs5TNuFjSBZ4GsKvK+MlvjCILrH7O/hWNPpFHY5rZ6X1fRLpfUfxxgZ8aFr
RJAC5odc12D4+VVWYkp7UMTF1DVLlMXdEo/VZ1E4mDE4ENe9IwrL9oI106lC9PnjktvtN77V6G8s
vZSDwhAaX7K1qkCdQUIJdmokaEIR9rQZKAxnsf+CxBoTOwTk6ROS5MO3HcdJdHSMjgePXtwNyTrH
v+Brbh89/Lams43i+tVi2SRv02Ux26U0Ad1swTVLOxyUecHSLtwKu4wfMMbSUJECyVKjQKMgYNOE
AWGs3kPhAdvo9MiaSy5HOb7sS07o1UPQUXZVflgO16oqMwgspEV6opGMUQAM8kt7FeCrC9Z8aeKz
L0twfFuy7M8BdkGqY8m4C7yhUOcX7RhXFnTB1jTHOR+dGy823aB40jMirwtZoyFhcz1nVwxBWGUz
OO1Fh7vSRlhkB/x3CsucPcM3FAKRJJU06eM9AFwFGGuqlhQulujFVzd9nyito58BAxQ5C4BiS4c3
VBwJwt7kaq8okMXRQ6MKPM9BelT1iLmFIjuHN1V1MhUwz87aorQXC78f3pUsDSjZUMkRvNMS5UT8
j6MzW4pcV6LoFynC8/BacxVQzNDw4qC7T8ujLNny+PV31X3ugIbCljJzr70zapyfFKj1vzK0Xs2P
kPXh0aUJiW9fyd1cLryOr2ip5bDtRJbwlUZyUgPaOC+FjCYAZSxQ5SYQaCtz3De/ygy27IHYXJkf
/EnNn1Vlu2I7FWXkHwJ6M2QatiAPx2HoZo6ANK7ccy+4r49VQeLuPVvztDjQf8XsskXOio/UWEwx
S4Z4zgkPixA7M43dnW8HljqojHMgSSo+XiHM37GOouGYFDYLqECKauXAEUF3H8388baNKcZn20Bz
MhcKO3+TdjfMXiDrqkOYraV8XGvfprto8IPhEHFHxP+8WMcfWGKz+TCjYcaXMk363z7vNfOPxmMi
pyOWY20cBrbk5DUSWmXtVLOleOoeXO2Ud6XbB4dKjNNDqnOXcAGuhGvLJoN3EMk+2q81lgagwKT3
HwB8kclE5/vPOg5Wue0M2aUX1r4Gb2Fn0scmMEu1Q+tv2BI5huoVE6Df3Enwj5HZcu6gjyWZOA2p
YawSza3n7GMkR3qaoPxYBmnX96Zso+q08htfsYRWBLlFADFHUXn6Hj8QqIsZcUjcOJHScG3j1OVS
j2S0g/Kc5CaYbECtu4Y0xrHfYzcXAdEckIlBg5KUZpYpGlGoW0JR5T8SItPlGOM5WnZlunZ/oGJh
gXNm2xZpI1gPE17svVvk2YU4XKv3oz8X70sf8azd1MyXZZH07YiqN3xc5tbZ2rEovmbB2HcTcQ8D
umbfddPH9wjV8zMoyvIXT1SMz4AxNxMaIFfSS/Kqae/HIoB7UdMY7IciLD8G7TKGmbgJdw7Q7bLR
KDsvcDLDn3mEnKQxKOMnP7qt5lY5EWW3mb6+G+ScXPq8Td9aJOMrm2Hq//p0oJvq88BeSlOFT4U3
jo9t5w6/HO2nFB3pOD0afjgG/TqsP0tDUb/acJg3VnfBf83Kmwq2RdZbJcPmrjGrQ92FDW8XpM78
YBoHKZG7pAlj9th2axOtf9yBwbseb3C+DZtfNqH7WcqauqZG8vJk5GxNEsz72+B4XwyROVSz0sfV
jdV/eq79s83C6NwPjnrv3d69k0EvkFEDWqJQ6XyXtkh9Ye89AFAOe/ro6Rn09G+uRsnnwQ+jSpKJ
RO1SWZDMBMnSZOupztMf/HdEfJQ3/UmboxNr+wgHF73fXuhj5SHpiZkfe1qD4qR8aY+JSu6lZgDu
BUuwIcoXgTk09Rcgb3pF+z2kaf2s6sRD3uSu3bZpcCjHpb+TZD0oZ/iGUPivGSZQBLXctSCKG/6V
Rad+NN/3um/fso7gzG2hIXGm90IL2ivSPoetTfTY7iDlovfktgNrH8a9v1X0mg9hHsUw4tp2f6No
9aJD5dbxw9rX5jz1US8Z/XYGEj5pgUeK8YpvnaebmQG0d6KG/rC2Yzvs87JaCLPRbryNkir8Zb1V
PK8YQD+6BFNI3srusRVK/p3gxSmtSHH4iZrA+RxoKL5FJ4I3JRr3ETW7fXL6urkYKaZ+5+SVf5Dc
FfduOzb7lEH0Hao+VfKweM2/FswS0Kad800S6Gg/QA6hv3vpdbHhjTQa7Z45a/3tVrBRmzp1y0uN
XnxMYKQRzEhb/4jUkvxYbv2Lh1z6L20gjuKri05iYPkHZtbUOeYAKTE/kFqp3qVrqeITY+4YlWFb
b+SqX73MOj8hzpM9ZQDi7WiY16Wr9yW6AFR0rbz90HfBe8K7cqqmsUDOGBlkFtWr5N5+cmOfbyW6
2PtdpDfTxRxKeL9wuXDm1qiHnupB3dPCPSCuxR+pXJt7SmSWBnN2xU9uFdSfXM4x0l3mXRxB6CcQ
xJK17KQrnOM8JfWdoyCzAYeEQl5xm/m3H4j8eY7w5dRFKa6xquaXtey8eeP3xjuM2iu+xZj5X8XU
mRnDRbecKdbEiHUkyF7JDmi+ZuJ8gIbdoPivyzOf7y+zgtGIGb1vBgL2BUOShlZZIp65ua35PiUC
+RMEOEsEqLFlenabQDCLTDEwcYwQWrMkEtvAOPG+yRZ/jFZNsZ9a4z8AU+o7Cx555wFwbGys1seZ
3LB8C57nil04KUDIJOeoq+kj94wK26dUVwuKPhPE90z2xXOF6A1a6oiZcbNs5fewZGrAbwVCZFfR
/s2HXu560LhkE9kwpWkIC7ZSuGW+GIjBIHxIKSOvWlhsSRH+rz/oKhCIfpCs761K8fSnOLwwjkU3
J9ZFCuH9prxq2LAFLWrPqw6ym7Cyerk5UZS4wbNvncK70I0xKVpTIYb/2sZMzoYZm/Ph56aPwMZx
tH9lIzD8qTJyav6MQxAPR4v/sPqu6qVxaPiSrNvTt6zhNhlE9QYJGdbAKZVymz2cCWufTV/rlWZK
RS5JRKvusOXMq6rCll9uqrwLdo9qOdNrWEC+21ZOPD8MG0hQMtiyNE5b1tQmL51ZavsuohzebouC
X6yHIjZZ/GTZuO49yAY4eh+GMjnjiVn/Eo9dNNt8aYb8lNMLtE+qoWg4wAXNs3PIO7dJ1msrIhPr
Q0+fUcpjHzOrKzaJGfWIGS/VS/FqDFzuyL1n1+RLIT1E+7AoWvs2+M0N96h9vSy4FkK45f7od1Ad
BS66lU2i7YL2sAeUTcAY7JoZXMMClMK5r1soRjbPIcnQ3bZO6fUaxhtxyWxnULtZ7vwpyt2rQmlK
Tl7T24zPEzHH/OGQ8ximTqtxR3v2MlZ2fDb9OoojKFphh00ywvL6FPDZwNosJ+mTpWcVGT2zc4iT
YpJvg4i5mJOB2MkrWEw3MNPofadiOSgWgvfIrQd1HnHaxYgi1N2XAGQgpaWdp2kbSC8j/7wGzNwX
UH/VfR7ENtvxexe9g4rmJfMv/iI5GH40zT8Dhlvnbek4Kb/72Glm+gO2ddP3yF42zhcB2R7JMyuV
a/UcDdbtrhpF1ztjpW69IwkaHaR80CHO8CRUGmPUXDfFNdJoekCRvePvA6Sb+Fi3mbL/okhVPUoN
BPIrroZMfbb+4KJDT57HhMSfDfXqWGi3uM4NLlgG5+yY8bYFRqTsuM7RjMpGk8bV4TvCUvg20Kc7
mRB3dOdAbmQrfo/ELw7C8wv/V26LWDygeC78ebte9Ms1Q+JK3nC2YDBwVN6Sd7u2aflUgw7HcJDK
z064KeNsQ7r8sp6bBYPeY58WfYbaH/v0F6vgP803fFqJPIlkWOZlWzArC9SBaW5bPJPWE5aPbPPg
QF4TB6RCRTpkBsQGs657FPnIKGQjhalkurXoFmF45BdM45PrxBWkMs7koT5jZR9Qj+MOKX0TTa2U
BDvRQYe/nDoZ3J+gjDJMIpPFs7LHWawzJE/MULfooKxLh2MrKYL2mp/Qc3e17QN79Bd2bPpnzvaE
KnsoOmZFytO+/60dwSMS95XwBDuoY3rvjcC7ZUayszLqV3w24XyfjUxuN5x0ot1l/DnjAfrvNgzZ
+kJpeAxG8pn7UTqtb55CiKHyMXMTdHHDkKL7B/PZyEuQ8G1wK+Wg2xufGYq8aBtN4xGGccp+SOSe
un+dacP+rDwGtnso3zzjmZWLOQ7xMDX3JC2I9BgnDC5OMm5XVoioLMt2bgwQuk2nwA++cZ0G5Z4Y
/Wl6KuGZxKFnIoinVWHD3ixxwogMNzIKdq5oypkGSrPuhfR0xEPqkbqzc6p88nZuWfPsHxIm3vKT
mtEahf4tZt+5hKkphunA9eIhIHRFXIi7RTQwrrZwRIewXZGyzvURKfh2ip55qunt1NDdBcGYakTX
3pbBzsSBWCzTEru4r2JGfkBloil/jVZ8IsC3rj8+iGpR8TGs0YTep7lhYxvGBv79Jg/DFcwdvq+7
CUxovGHJS7llSaAxX7iNy+ksW9cPOeVwtbYk04Ul5oZU23K/8KEMyykLybF9bU2LvOD5bVDetZl2
4IR96aAA7BOmwubRxmVZfmu3lLyq9PreWu/aGKtsdqAAajx7GEq31fqssBk13bHmI1n0R2SZ1385
eFe8hSEtr/1Tm4R9Hb17mY+/eZOznCHaucWQFHRU0tTJRWmp/o2cJOlW1GOZHkJpRwzMsPnOesxm
v5ruiSjHCrvSUY1PMV5SnK3k0jzH0+jSEPlVM2+nmlgf3oze9/rfLcnrLm7FEJEhOhQtO0Qeh7Tt
qmbLRFSU93FYieArXlt2gbLkaFAHpUMWOmw0R3HuYFfHgnc2UZBm900cucwkalbqBReB97re+5yX
HLRwjendggDQnkEXBgRs46n2wXi6qi4x9yxizoTY0W7ACKaUh2md3EOkmMyean9m0yL+GL+Tn76o
ZHtiRpkK7zS6i/bd946d9MufPPbb/FNVJHn58Kg4aO0G3XHtoZnYXaU2Y19F0EGlhRGa2dCQ78OR
+YJHGzn19tL7KYOq/cQ2J32vrIvhhoykKu63PRmpxbNKEKrVpk7mFugYSbDeLKIr0p+O0MBeMpwX
eZETHkhm9iHoymDy9gT2R/74mISDWs84rLX6jT8CwYPfwhfPWjP1vHcTYOp8p4WkX2umecheMG5b
Fg5MTC2yDV5hAOfWYzf2Hc+XXyEZrTKUmEUzMR87Kti/4RoZewlsRhiFGKMBxSQ2qX5dnTztfuUC
rCDgXKtSfUEQsoKRJAJZ2+H+CDL6nIrPKd/lyYTcScFjou0sk6o60qxrbBB12NR/aoLE8qeI0Ivm
H9Skyf/5022nJ8vsiSeHcAdmW6jTCsdg3DIhHk48hP5OeLIJGccWo/zA41CX5wFMtX2M4BHy59rF
d3VYyyBW52kpLYXQSgJUffaLNqRljnEVYvFM1tBBQga1+xmV5U4ias9S+IxTr5vxUGsrSrzjNl3G
Yx46rmx35YhWcMLGiSif3ba23TlDFam9aTr3v0XVdfUMph/2I4wq796lgee6lB6DUkp17MC/2iFN
sj9Q6sMkNvUAUb0zUGFxsosyHevfzlxl63JapIyHj1CRZ6E2uUew00aSWkLGC5oOg/xklFVIlG+Y
0G/N3hzFO9PIcTxopFfz1XQM23FHOu78CXIxKswW3D/umw9iw80kgqLtdioAP7tqb0lQvRbXkUeH
cDBomEBPglmSW2UHLn8O1pHhOWpVYgQS42hRPw+1V97AMSRSH0Hdmb2z681decyol4ZTG1Pul1SA
ZSW+VkYdkK1F4aSfwdAS4LBlPJnZeTPEQVn/pcSXgLvEz9K1hOix2f3i29iQ0sGw9QUJaPC3Jew2
BRcaqnqSAFjLh4QBI7NCcF3v2kREwR/uF+McJzxmRK1mBQPtMScQoNj4JszMoUgLz1yxXYpin9hF
B3+z2InHfhs4TTAdStK7SkoS+OWZH1BG3Q/DK5YGByRflVtXBEyENjjv8OIuYe3BectCkCcwJCga
whktwXK9GjVLqDPVh7eaWep3EY8z0H04FGVzsJ2N83824ziDGJVzPb1hv06WI2c8ueY0QLMkcJz6
0L15yDA2AgvSl3iu9tXvZVXZ5Ox0PVJLDN3ICxKpcYnfyL2fyntgG1zd5XjjA7p4KJpT0Q4ODAq7
NkhrsH3lL2+BTcfgJlVE+g5bMS2ViMulnKkh8XF9ky3SdUcT4kM72XSuW8uTrMX8SsQECt5BLz2D
mSUccRkdFVVPvmOrqucuBzFBGB+rRNLw8qeewmMTDhE0JSCT5+Mr6+cMQL5dJEa7KfPq8J7PfV2u
w5z7+hDYcUx/40nlxNo5ibXsRpGFt7xptt9+QYMFXzpwZ24xDVxU3JdDyDBwD2ZKMkPoDW5+53pK
YADjOS87+BHLDGrH4qJ6vbd55/WfVJ+9+fQm7NjsDOaqmu5rygd5ohCLu90yYB6vzzzvqk92C1UV
rtox5gIV9FGjTd6cCq9FcjSiGiT0aFauLKaqFZnhiU7n/mCqfrGvnt/YaQIunXIVID5o6E129sAa
9acel1hpiS1ah/bRjXmzFWP+fuUR1l2Zz68w+CJ/Wmmfl+8KQkX8hCTNzb8rycLGc8vBWqyQpo6b
/vCxtstx6SJ4KMyTcyl3TqPtDG5nElpqhwUI6x/yy7A6UayNgcebGqcw4ohheSH8TWgtAwCeQzMK
syEDIxAp6iOUNrc3F25k7lcijPtuz7gxbhV8Qz9G/i4gN6IpT8Ho6/Kd3QotZDm0Qzj/TVfZLX8Y
CTj2D8Jd5L0MOFjjf/lQTd5/zmz6sdogiga191BDUk/9PnPUqI7GKXre735KxzjhkpKTDXfu3JIo
sY1Np3G31I4t6mPNvJ9YBg9P+wm1vQiO8yhV8txKclHuiDg19qVSOgmvnRGZeumQWMtfpgXtOuTT
muqrgxoXbXwRlOzgob8vfkKG/9k5BJ/mHuEWdXcjS7SLrZMHrGZ0kYCC95X5f/TiLNSspJ/46vYd
0Ljv53FJ/O6GUC4s7Oq4QhA8W38MmrtMOmv9GYZ1mL7gacO/T5tceWrnak7kU5qVkXsyTLiCfdxy
At1ZngtzJPzJh/TRDiHCSc5+it0y4zm/LIVxplvIwEoPEhLLMHMoLSbwn+By1uAUuUQ+FXwo/jDY
Y5ekcDPI3tOKkydc4uIy8oBF0Q4TQdyckaWMt5JDHTDZGeRaiH2DeBNa7lxoMrNje0cO/tWGieh+
kxfT1MN2wjxJOv9ixBzc6clVs9it6Fj/79Rm7MjwviU+TNzAa1guG2hNX/w3+ZQjmt2SUTYfwSin
4hoarDesuV79/CDrXoYnGzC6yomhoLe49POKyQufejvc8NQII/YDfzVnoSl2Gw0SMEnjnXFiq+Cg
VtFYio9mJQSgxcGWPFCDKfdpxDW3dHvs+IRLeJysw4MtTaQOuZmHUEOSpE70Q6mekyuGC5iWrG8i
RZ8JI4NeDXUlvmggwpknGnhp3gYBaHu/A72UpHcXGDnG8j6d80LRm6vK+l+CWVXwbCoOrHM+I3Hc
KVhgTILcWSNJJZXr7noVJTmzxFKq8jKglJZkFq0cZgSzGGbcxMWY/LDyhenzmEdLd+yJvOrfOgCS
2/nW+nH00Sx07/8RnJDo9yFSNWauzJtj7HcKCfUDQ41DkkkES/sxtqnfHQztc/sFMrBkcHiklRR/
Ju2M+hnwUVDIYVHkNYa+8MZnsZBkjI7m5usO3LJunpNmuCEsrnEp/7tkwDE5RvUk4k3amsxE93lb
A9d3EqzjsNpyHI4LMS/FPiD0IiSjoYO/uK9kjAs4Dea5eW2DQKePulpRHyc78LtOCdWbu2Op2zD9
mnI+Xk3tE3L2HpuSMdOlZjZe7UM++zTdVrNMg6OMk+6rv4UB4PFMF1CS0Xenn2SwpDlemPUhONHL
kepCPc0SwftY4wT8zpKgYDZPj6ep+T10h/JjJZ1gomIDnq0o7COITri1DCMhrIQWXzXZpvYNacqq
dzRj9NFNO/T59ACJMK23/5gRajulOE88ZZloF26qlu7RzTtZxfslbV2G0Jn1WRUCzoqnZVSOj6fd
eHa5cm+2iFLC4u8At2yrfswR2/OAnqCswr6BH/bBCErmWsU1SwMjthhCbfczL/2qT3DbbbGVRUQA
QkK5A2lUyIlAUHbPDGGYbBgK1AgtJk3m7iHI/Tp9n3WbQvUGOnGCDcdXbug/PLJ6NozG5hAvTGL4
kRNcprsCD1zyviqc9lgti4xjbV+4JZuUurC12MlbEwsMZqF01bprnaxOgqt0PSqPcxUYdjdHpvUW
/QSDM+ThC42Vz+5qtrLGwVuZOv50nruaAGomtgyhZbOkMXOmsvAPhOQ53nPdqMI+hwsT8HdLdoL7
y0kQQQ8ZQSX1HV5i8lxHZ2yTbBPlYRYRrRDr5DoNtmouVdG3WERlEbDV5ZgvwcQyxc4neb8E0V1y
SNv2trEUbdwrG1r7UNWl/W7TQfNh5K57mZJUFI844jStYNdSyuwUphB1FKNGIN4AJ2Ly2xG6BAiA
cpeTU9BAYeSYPKoupm3FVpB16x4FmBlqAsNPHyaKKOj2ZDqN6SOT3aY4cdqgSDHvE17y1Wqq3l9L
Zzymhnx6cP8YEZmI4QJ2g/dBLJTLG2zsoF3EMTJcRhKKHX5kWq/yPGI+DXYl95Qpt4VUzDNjljB5
L3UGqWS3sSrl+mWJwiAYjh1RLbwC0HfGo+UHahj3qYExBQzMS9fbExYENdc4Y9I/rahSzP+BVlIQ
NDGQexkvEticZIq6OHmFtU3+cIu96fZ1ty6QTD1tmHqsGAo4xXm41WUFhQSmQLUbRtvCKMFuRkMi
Lwyp6P2uekqxK0Dch3b4RyeMW3KL6nMjr1RU1vNrN7lEgh3YyO6qO7r+xflv7U1qfFb5dbknDl4w
VwMLg4aWT3Rd0SB2+HWz5bnWudO8EPCSRNM5Xv1A1xdcJ7a8YtApDy3Nd/UfU/QxYUBUAeFZbKiE
iXju8OZO0UD7qu30Z8Ygxn0p1+mFuUQSH522Lf7mEh51s87h4MdMXZ1eNJuV48s/iCFdPwNeir/Z
SGQTG4SIF9vQUvp3VTB30z/Ke/dJBqpA0Bzy1N2FA3YlDFDGe5x7ZlSHWmR5dRaJpw5NveQ+Ts25
fx7dG9YBuDzG3y4j1ZakkYlIGcghwMoJw3L52pE4qK45t3D1e8TX6bh05Wk+MnTyen9655yNE3/j
RG20fHTjQoWxoVVy60PLaO6GpXrDeu01/kQci2s3bt3O7Wl8gvHWEQRtyPZm/EDQtLkBXvJmPOZw
12Dzh54rnmiMWPbxMxeP87uucwhwTD/+ZQrjvD1CO9OYj0SDeTyjLR3tdqg8HPA5HrCMYU+BtO43
y+rt0OzUf6OnyMCPwaTeAHd8QAdiUL1ffZOwZqNu4c5O4aBNdSkT5bukn6eNt1d9Xw73BSSjeQ5Z
ieZ/AuDa4FM2weA9ZgnDjDvBjtPurgA6ICWmjhqv+2SEGYRn8rHqi+7NzLg9UmkKe0PM6zHNcoJ0
+WVFdS7rLLNAqbKN/N+Qeqpztl1JMNwZJicuD7m/4t2KXCcV176oR4bdzULHs0HyTdaPvAqb6QGQ
iFCI6f9p8eRs508BqCiJE7VN10vaiMh+CW7LxFIuMtRkqqJy/g/237gDyBt5WyMIClIdksJoJE8g
78pz5TBrXakdbFEohrBpE897/nBz2mCRgJpA3mvrJq22YbBW4F/EsTEhBdPN1PjpMzANoM8Sxvdu
1YvgjjIqcu4kLN5wJ7BDBXCiVVsNn0EYGnFxUih9xu/h7EHBpf3YnTxm+OGPSA1xcCxQCKezrSpc
pzptq0eg01lRcflxtXfDjoKBumbiVEmmNSLjhRCZCuY9SjmnCpfvTFcDoFw2c6D3Sa3m6FCXKVk7
HiGImAhLDK56Bydif2ia52mX0IVjKC2n5XUWZckE1Zt8wpYkqOTVM9Pa3kwa0ROryMdxXzdSTvse
CbJ8mrIp9XcON3p+XerlZkaYyu8Cv85VgibiyHPBn/dRHS4vpoSxvvcFgVx3M0ckmlbVeZcaLxMl
MkUHo/I1xjL1zJAONyeJTY5/NB7OacBzJuZPnV9l55ojD2vSACX/yN1T9JuEgyw53fCXYEPchHZ5
EhKMY8EQRRic4mKyj8Czlf9nIl9C4hwNWPcjIFuXDlPXaHqgY6LSckNQcVADl3TblB47ZCamqXpZ
UNKX3TLt2d7LggLp0O5zMk4BobTbsnPsSJKFECn1dev+4zytgZMMJrpGXWQBzBocMZLlw85lGrbu
+3mRAWNNr/mdzIun++2cmPaLTE+MxEU8NMlt16EVKQ8pEwzcYhhdNWCjzscLSxhr/uiZR3TKcQ1V
HJHk3uaiPa2zUy/PhHjgpqK37pf3JQcxJplGlcHy2LaV/8/4fvsfnlAnPKZhIq9+Rom5L4uBqspR
9Ci0yrSE4OE9G5ZxhRX2VwjGOh4kxdY5lgUJ0jYTNQEUa+Hzs5GqcJtZN5GtDhkMywtYfIl5Cxfx
PRGCLe5xmG33wO/hv2D1Uj+u61XFqeSP0xzqrguZKZDQuGxiihRx4ZvPh1LEa/Gqw/n/li7KsUvm
sBB2R+QBRBBNKy8uc6UIsWLK//h1NL7FnHB/hBcky31hbNxdbeuYd36jPviSTdUPv8OcERBDbVup
k1uMXXvO6w5h1LRaZntEZPJRZNrjS3AXzPCoIm2116RNgKDnRTM8eyDty0kwmibKxK0rec+jpX6z
DrmODmtXZC8Do0B/pwOq630DGDXyFGC9ZFwQ5smOOFTQasmGEWiWrncc9bNUNpRbHm6qooLW0Ow9
1jFUvytVEyrFYCvrawzSKvRKb+cIZMJNksJV4jgz9RidiCaWBHAkJWUhbgLNi7Ts2TTW6i1KjGl2
88iM/FsUgZ7PniEy5MlxZLbcUqJYsArKreuY0AbjUmCuBqB1Uzo9CtwmxXdX7oeqEBBoxMKFV+n0
9j/mdSL8O5Bs+qvr3aJ8RQaGBIlRm6/ogwTHJuvkndHKuOWlcRZxYsqZ/GX0VF9SQWIXrowg1/sg
juNnGHFbHqJ+IpwF/6dL9jLxwA0BAiyT3tYdMXYEtWCmhqPFr/Ho43JlDJiZgvCBahW4+EKrve2I
1G/e8Y52x4yh90KJVRGvQUihdq4ZuTnluU1DAOPMl2t4MSmvPzK8mzxKZ1Tt1s7oKxcmhmNNRaWJ
6RtbF8xRc9HssHlaTRjBMl096Mxx2xIB5oJNJfHrRDumDx0PzD9BmOotiaBd6FFhU51DWmVNdsz7
xDk3ujbBPSNL/JV9dYt9obXK3ypGPmT+0S14W0JYk+OCwMh4P6xdHOCCFYYPRsXm0WFBcr1lHZj6
O/HgoMmOLBGPmOKxOAJ9XbC0pEG43biFciMmIsAgu0rFFXuMx7SPT1QCCKPjVDkgZ8hH7Laa1u6F
0wCYdy3yft6RZbTCWiI8++lxsWa9qjjUTzabgvoY3QTxCNEmPkaz7klsTfEGFHctK7sC/6D4Q1Un
ZBBJk0yv5e6N6MO4uySasYv74WoRWrPHXJiDAuA0ab6nIXLL+6rHvnukamssC1ij7O+CwnaXDW6i
j3YqSbvzMR78yuHCEUrpmT8icj1o/Sif2JERcU+I00yosP0Za6w0RyrNVe1kGXIUMpbHEi6ryOMV
o3YO7iQ5hs5+ZdC1/BCFgqb/ezGtwkrtZE1eEzioM4e1qNhyEwkjYZI7h6+MmzeUN81NExuODPgQ
TvDi2R2WBjnTzQtXwhK1eTYvCxyzlM1H3afrqe3dQf6qnTUjVtEjIGk8FN2iOpwWkLq7YYoIpOg9
1/U3nj+mVxJ2B9QkAyVyAMNFMxJCECuUuLxvUNgd25RwnFaYpbm+VvD62Q6/CuJrZ1KC2rna+QSG
pXt0f1J7u8kjPocn5OJgx+xOI7srr8lSxPMubpaRhTL5OBTuC6tIxurvbIxBQcgSTYgPYTOu/wlE
xQqEvUdr1J69LiZqyqo2/TIoL+mekRxT8KLW3nDSjcUmnmRyuGBEC5M/yULswy/O+CW/J3Si280p
3DhqyjCfCz5KBiNNQl40eEbx16siFk9zi4YL+oOZHunhZ/VWkzn3rx/w/+FL1jXxA164ckz2qq+a
nSkmmGIcQou8D0BBGeeUE5EfXgOkc/YIlSf3pGiW+jhV6Rwelrarl9fCY2EoQmqa6Ish1zSHEvIy
c0y6JsRpqxnrbsoVpJZZMPmvFSNJFI2TnvIZHishXEKC0pcHeB26zXia6+cISVzvCutV+jDn3kAg
Sl1xd8oknYaHWZf6onnW8ZrFqzg2+rZMb1DGec5MKZJ96YfD/WpWFw585c2+qyFLcUy3ZjiXPlb8
nfSGCgPAUoCFZpmLBLph95cGNLRxfz9jQqeDWkV3r6TBQ6dGCra3TnAzHr2RRmYTL2EZfjcWx9Wm
YuD/lytWPiU9Dvwj1rHyWUwiIAfhJhYxd+7mDqIJDV5syPFAm5rcOfyOo5tjhWeFzh2XIWkrBqfp
bnFN/tQRUMDXj6P87FkmN+3wVbj1N3P2wd8ABq7/4+i8lmTVsSD6RUSAMILXolxXe999Xog+5uKd
QAjx9bNq3iZuzMSdrqKQ9s7MlQ9QjeY8ZXsk8ZuyuYPL1YRYyBMpAky9MxGjo0cge0hjuzi/osmZ
V4KMHiOcrkC6Ebuff692IbB1xTVgSIrocKNBbnmAZc+s7NES+L72cgYC4vlYraAYm18Rm9Xysanc
XBNZdoAb8sps1fzUKyUIvZM7qk6FG3GP1c5CHIFirw4dYaNqRK0TMYI1ASRN3K4tT6r3B30/ctPV
57E2+e+l4iXMZtVd33K7GP+g7QbOqUS9G/cshLjTQNN2x7ShEeYMOHxhW19U+i3JyzA6tr4x+mgq
M/4pEi7a16F4fukqJwRQrTHnQdyJfMg62GgNWeIt+Gww+TeHurZ+vVuLioc4aDj4d0zy5ivJB9nt
m67zqz3QhwWtaxDxqdv6kkDgUN61uW3eZ5ATmCS7rv6F0TBvbgdYuB+egKNzC77If0bnbz5A7Gyo
eSKfLnG8aBLmGHEwv23WEKbM1s1vHrCnxf9QVHN5E4B9MxdMdv34kERhd6OnAU8pwIjkneA1UPWl
IVaN8aoa7EPQ5kTsyxoJrliWyj8gKugDvkJLPmzUDSsdSqCGK7Yrw9wLyCj5Fy1La80xYJ5fjtUQ
ojxkAh73caCwIEuBUCSXOsPIsienWJtzvfjRDYDE+QTCcCZ8YIoE57bhcvJAtrJ1D2VvHVLdA10W
hOEwpQvstqfSL2jOmbHaMflttubdU0s3OgIm2969rBLOfdEjVl0R6IpMIqQAfsAZuGwzl9/ory6P
rB2WRD40UZU5L0hTqEfxGqr54kajP92sY96oY4kR3NlVTpL8WscMFEXDjQ/47iqIY0XTmrtn0pFM
v0mHIPI21nGI6O6sMvwibF7FnB4Thgm3htq8n7T0sh4Lua1YEPlWohtusuva/ZBB1gY6ns/62xMJ
48Yum4r5faETjN2vN6u9nh1ZvjRXs/Bu7hJnfKwVHVKnuaGs8IZIqGNPc+VKMGHLiHFnG2vm2Wli
d5Fu+OwYHOm7Und6ibvuzwTx4NHMTN13mQIZiwUVnz6LmABM+G6eqqi7Y8MPWAzO3TLimnB5+RtL
AnLfb1v1XAey+ZPxN75OFcMOGX8+SJaWy/IGHnRWLBybDf1XWqD7MM+RB4YQP7g/dJJVeD7U3b6U
WzycI4tni9danXgXJRN5WSfrf4Rx2T5QXwxYx8PS9lG4AiJXIAWkUpaY66vl+gT/hYD5dI9pEs08
XzFwEkrXXr/3CqeTP5uhLeNC+2BcnMqJmZwpk93wfoBfR4jYgYoIFoXXTTUTzUhFANt1J8HhvKPd
8gVXtst4LxTLOh+5XTbxvg4XH7Bx71RfUxiZdzDm7BAHkG8feCWy+o5qO2f6jnJJWZ67FOrIzqJx
HwAwh/edj9yAUllWf6ybd3eFalT1bxK+q+hoYS3NRT+GdkrJA6IV92HglctiZxQuE2zjlyEaR5Sl
5Xs7Y92v3mdKE+r3ed7G+xj1t/2JwyAcn/BDmf9mqH1V2nib94vb1NBdYFSrFi+EqX8PoVM/tZNb
Y9CLBGQ5W7sJxnVvtuZehC5ZIiYaNidz4ir1nBQhYqPk276zS1X+0X7mOr9dorIEFqWy8shjkTHL
MH41e09IckFIhMF5nVgF3EC7WYJndDjpvrQbNxFevm0frreNW4j4WZKb9/c4+tf64vXt/HfxEnc4
aZM0/S2FkQ1SThkiT3YG39lujMd1YXlnJ3dvRMR2aTeHzja+NkPQJk/4b8XKv7Jz//V1mQQXEcbC
/SLPql/6ucnMZSrbRRKJ8LwJ3ive3CdmkyZ7G8gnZOmCb309KPCwLyt2wB7JQU83ScXO/bUH0EvX
hq/DU91N8MC530NcIp5Q4Yz4xqYWhfcx5N1yt8T4PWkVo3ThXCc4L0neVUl9nNwYU1iCPJMGcKIP
QMep5NRl4PhPytAyeJdZMWO9Gmu9pqhgrBVbk6zPhc0p9eLqPi+p9cvwu16V1+dpn3ut2bVD1uLP
DuHe4VEZC5I+XApAIqrM/xf0rAzuXZxXnxD3KveUIUxIKEJifgkNh9Q+KnqxUS4yVPPfEDgaUl/C
ZgY2LR/2oeV7xlwzlR6rlW3qw31ZITPfFSOLPRG2OviS86j93zG3z5uJggTWgLTU1H/8wPpTykWn
J2bALwI7RDYnF1YNHmP91g535Uzl5J5YXAZntWeqSgsXPWsHNU99d4FXoNf3KgxJEsvxd1J3QCLU
FqgSRWrG/A/Od/vrZD4TBFjo4O/Wkta4z422iFxxnaEB9Iw046QFoxqjcL+j0YPrGiReXAOLahym
1m6BTgeGU/IsNUEzPdK1wsIG4TaXaVgbC8l0oudRYT5XkJJqekYYs/ordBAz1Bk7RMZSTOOY8Er4
e0hPQzSldNd2IxscT7xzY48g8fsdZLG6hsziF6HeCY6l/zyLqRw6rur/UBiQU1rBSMGrOGNPt3OX
bH4i9ak5vTkgC8CRsXkz2Ez+gHyH1pCUi7GMDi58MHLPOJ1DG65nj8vxumMPQ9pzhNv0PGFfxSvY
wFDZjTiG/D1MSP1d1BtM0ZrNFVUrQRtV9+UmQWdIkgrYesOl/9omBPervUgClzLtS7NZfeKJAcgD
88B5HvHMZFzYqvHiJ4lLrDJ0BLTgWgf/+YnLWsPx/eZY2tr5jb0el1eokupRrwMvuQyU18D2t1Ef
OC0AxMqKLjJ2oWJK6+G6M/YIO1zjIvBD94m/io9BFO7r1C59d0CQxn9d61bwTSzL+pdFSfseEgQM
QXIh1exE62saeNickJ2AvNeCgYtCYqrt9t3XY/N7i0QBTRSRhrK8NiDVls1zxuaujiI26OxWd54f
ty+FkbiQGoPhlj9tif5YmKpnvrTIpgUUj5EcXFk6R7eIBvrB7dVs29bF8DS2g8gJeJYsHLC6zUXq
2wQQL42xW5N6jGdvuovGJ47OBkBhyBudPGNHsX2E6/qjdQ2e+bXot0/dRpgA+WW2RSqXKH4svYWL
ApO2JhgpHNvstCcwiULa7OHtZITsjhnJlzil07n1mBAqNuB4/4ePZRLbDwyBShLYxD2dIxgClw+X
4r/rfAyyfnPXVynrEJwbZiuucXze3Nlydp+2o+Yj6LVDzs2SU3Zp1HgchVxh7cLrjXdXu+WJ2pku
IWOrCLdXbEPKtOL3fAPfLh4vtkEO3hVwLcjLFjH+VkPu5duI2mCCBwH7vNQCXanpsvhPQ5gWhklE
8Pcohyj+8GzL4rzhDvvCjpP/iJP1WmBTTvwwnVkP8rD1EtbHBHVvO4g4a57L3Ct+Bn0lD5K4c44d
x06RqmHi6YKGkz1EXkuemNsDYiEfBKexzRIu0zJP1j5dy+so0nYdt6RGRH1+6Bd/YulXlSNmCrrD
3nGXorYThLlGsW2ibhYPa8h+xmjwz9mc/B9NQEqg5MfiJova7XPhPajTZGrk17o6qkB0Kst3wsHm
q2lDERMDC/RjDCzJTXvfwN5bXE6tXcko+5pMXsYCN9Kwg5CwGfr9Css6iwhsiOSq6vBSyan/TCxb
rUvGh/cHGyEcEWByjPhbXciLxMZaHpseOgImgFkfOp3Jxyi0jj5MYVvciXblleyvWVXA6giHx2Xq
4j+25OdyJJCRODs6lER7AB6JwLggU7CHRv2ljiBiDt2GFdFJh6vx92GogKwiRnl/vUJ6OPqCNZzO
pZ6y57r1wWIsGPyL/Qq7uE/7fjZQqVTpBs3O+ELwsLgmuJA4c34S1k8Jd/C1fuCzRLeeqIS8Qfri
LyAFlOtjR5sTM9a0Drd9xb57Hye+5Z+w6n/1M8S0cYfE43FnBNRP2J0gNfkUFkCtd+cXTgZIYYC5
9VnhjpLHeALWTxSInYl6ahTW2B2NSvx6u20EOoHKnMe3eVjGv12hMH37vRr/MwvOAypCejNT/DkD
9vyzeZBRgl3rDSp+uNIBcKPxWPWY3lhR+zj5cXR04mRge+uvhgyAIoxMw8IKmQjnEv0yWXnGWz2w
S8DEsMw0wbpcdb9kaNnRHy1TZHgGl4qkiaIGfxglmyNnLOL1jN5M6KpflD1XFCNwN5R1QXlXQiY7
LPzxp1SRig9x4TVAlseo+D3wYvohMkFlVz/3ScGEXbC2W7uZxKpiP/k3SYZoy9K2GOXcXzbl+/EN
i+CBvG2CrZaPX4VKB3cLB1H7j3oey1Q7T6K7VkKp6ygDxq1lpBgSnfySHoaxPUvZPCRkhiRzEkNX
3PkttuP0epmD2N+sxNEsIQASnY2aqnQr2TnopvDI/PuZ+UGTDrAeeEO33lkA5wnoeEG3PB9u3xps
QzBbl/ElJGUxRiR7JF0fJVd3gsw5O5obvSn1XrsV/zvqKOzwWK4sRHayceKfJINqxa2MjMGuw3Nd
P5m8nmhkqbP6t2Tlmpy1nON3R8XG4jeMiNP4ba//G21ARqyFHskX44DmpSWaqf4Apy9Wp2Qa+zds
iyrcaa69YCs62dKVk6tVvs80HL4Z2N2YCfxksmdv9eFa55Tq2FNCsHo4hH3ntvtZzv4Dmo+eeRWw
d4135LXq8dZ4qpx/58is7j8Hv7rglJgaeDsEv0/GX6On3LBx/RxKg+xc+e5gbvo6bgmEg07rm5Rl
Vtn8aPTOedp3BXlj7hQ2J46780j9OXcMN/y4cEnLv4ueQQDypzjNXdltfgKYZQqRk7NqDG+nGAsm
pUplVu3mIByoloLqNInHOLteAwcKADaAnEWEE86v6woLiDE2RXYrgHNhDWnXw+A2mYLaLWrfPPJq
Kdp/IUK3Ogcsbin+0Gz1d1CE8u6VfHtvX7wqsi8WCyurqnWJ+YH3EfRCntXSQIXfKvG6sX0vOMaT
pXiH7Zysn8VULf2d681C3BdUgfO6q6oAmAJ5gexW4+Wj3qglDneQEfEk0sf1/wWoSj2ySaggHg1V
rfYDVd5cVUMUlh279mx6jLWy9jw2vbrleOeoIW9nlr+sxKg3CvEfYTqwGQYz3Qn1ntuqk/emDpNw
72r+H382uuqDL1KlnnyWsF35tLEks3aFlIV5iGYs/chLvOdqPcCmO6AVZe7RaJ2fuI2XMm2MQGjn
8dP9rsXJO/3gCWcRCucIz2NmDcs7oD1AJPNmXcZ30lKAMPJYZfoBSaAPD71mx/6tN34jDd8ZHN8j
noamfIY3hkISRLr5wDQ5Rrt5tOaxmAyEo25bNiyi8Fzl2W/CYb1F1B3FRz8N27J3QkUN5A7dm0y3
yVyv+g+xYPVvFJmL+WmiAG/46P2Ix4RdCmuPEEc2D/1fg66Ln0i22DE2b5LQRDVee2oyDXYdhpKO
egVg9AHRGeSj4ZaJlLGrxekTPNNOoeJ3H1gXyVesGNl3LKLCfYFtuID/Ysq9AKVR8kHjQJnuGuTa
E7uPrsOFj3nhhmgJEJ/NYyv5GxhniJqD8Vk4N+XiRNUbF0aM8oD5G+UuaVsRZHmLpeqCN0JgPjhB
9nBE+DBCOukEwILAIJFkF9Y5DIG3Ei9EdOK6756xRjTxG+IfnVwevspyP0RWPJm2LOw5BH5wZ0zu
vWVJTQDRIS1wqHVXXsLOZfeGZpGDVylbLkvJzKOfrv7S3K3jNVESabSz59ZBS7/M5G9I9RIXIWuw
WOg82Apn52bDE1mQYnRhEz76U05zpL9Nxj4gI2HVpOG79H/VHqrtN7+pKjxg9MTywaQScoTrBg/n
L5rjMV5KVgp0uTVSLS2l9ZaNBZdcSSpiJwPO5otgyTXedz3qPcmwbL4fEyfBEegC4ZMk0hLiqQr5
ngQCWOkiQQ+eMUvd+34yvmFy6n6YYWX2k/Bn/mg5sdGshahRUsqt+4+cm4rZlzUCDWld16K4Wfu8
eMaFveX7GfzBlGowr9BLkA/u2fYqhDm+pbJJR1FdX0chaa50dFqxD6tgbF8yO0zeMdha5tR5xbsK
PsVslv4vVz6GcRvGxzrpWBSEcYES0S0rOI+sHZN9gKjEU1eWpt8vnMfOR8hKN/qaZ+c9J3FDmKJ3
ToHkqAg6PuEdxRAivqfhZVtY3fg9x7oiYCS4siaDUz30wboRMp7rEnlSjShqsZXr3SyoqeaaBsqc
Eo6k1cNGfCHu7/vGVe92VMMV57Z57lPFtti5VyDSgyfI+XVw0vza1Sm2/OI+esH1ajd78OaAziVL
farmMPkuilj+i7EQcyHYkuVv3UYtZQ+THkASAHR/VXPUUr5J906HHadbP5hr8XTYcvHugg6rFA1f
puAyMhLVOmdsMEleU1dS3HhDCFwIhwQx0q2kfeFUEsH4kRgX7OuVcWAfE0ynoE5HRN1Da8u8TCOc
hdWpcceSqs92/NMkjdszZzsDxkknMf4557LWH0JM/ndjgqy/Z7PuGpaKgzAgVkl743Oum8fFjiEK
EqQU9wMiDlQ6aNWMgItsxXa3bhWwXs9PBn1uo2kYj9Zl6Y45ZxRNSuur55xrstsM6H4Fo0tEODxT
qhldNoKSlNM+QwZ7DrlHQhSFfTxNmFd1yXNonc5+Bv9vm6nGtSRqK6h9u8div95wEwqKeyH64YvJ
tJ1OwotCoAiTBtCei2LaE9MaSOVAUDv6UWeOjqQkZEeXrl2P7ZSo8qYt8bxDQvESNp78aNjyRUau
pwx9qX3wuCFst2EYLeFhzqS49nyUS9WfRVgET5leguE7LKmRpjzETvqEmis/MkrEoLE16J2ksmOg
bIDlqSsohTMbxiUhYBxIblRBNEZct5Mij4bnwHrNTRA1pQPm1p+2o8dybHiKlm36l+B7RcKwNvba
26nP7V6LKwub7dK2XxyW9bdsa5E3nJ6Aw9MCnp/iGwIXT42Ih/LoceG4Npn0VfA1YponfL6Wzo/n
u+TbUHqC9oAbT/tlugCfaM7ID9vLJvIxWU+COFLABZuIvuDrMD7KvL85zi2WJvwhbZtx1cwjBx0W
ph6xT1VXR14nzhMOxsFL+5modUK7Xx21hzgK5JJ2BZIC7mrlM5nqTv+yU1zfhitGrTRh956cIu1H
I/Qk2D4RV0nJDTe1baQ4wYkDyBuGaW/F2x9xEJgOXDGSyAZ2YEPPjIoE72sXrbXzWeBBvFW6kWsa
wcuxR5oEKUIdHXwD3Ci5CQM22ubPjVBQe8SKByJ51iCK8A/3z7zg3FcqQrLtWY2SCx7aZt9xV1rJ
nDXDlcEchq0DCKGZvyiuw9Th4SPCEdtl7xlOuF+IiaLiO1xZYGCOEv65b+P20RuD/qfvrvSQbYSZ
PCaJ9e8qZ+LwnzexwlWqeve2HTyrf7dumQzPLgHGIxfmgZnehlH35g1tmF8kQndzcVmUnYLSV1gq
1k64zwPyIZ4PLxI/gXd9UspYGHr/+rCHg+LHxDwt8ENziKgmybiZaI/lt+flw34bcijfFEVSHoSG
4Bevdl2yYN9ih5D7lW+hPlxZqgGveKo8j0xQtuOkn1X1oqy7uKdAU8C5g4PBkgVdDZDGIlyCOuzM
tZOdEJMjhMMpz2R4ypZBX8WQyd9egkKtf2m6iP6NXInuoEIWGBQE7dWnSclle8dMzm0j9Nbsr9JD
Pt8rz8meeOFAyMK4PIMV80G37vyZW/7N/ztCvlxjOSDxwKtM/JllTvezOxIoOUAq583ZDkXn/DgT
yV4hVB0/1kUZfhD26N1vxNUufjEd70mslByFLkXK2xCmXuhu87e/Lq6DanS1PuyLYowz3CBEl3eG
CQCHfFsM6qYEzCvf8OgEoLEQRZ3vaQuCW1BXVgEQrDziUkmtoZDr0Ief7vIPwKmGhHWgWHUX48nc
7AOuPHdY/ab8nq+o+SbSWVO6MQ1yoe6hn+71BNITxu2wLLezV1Aqtyv8NucHzVfe/eTshaKvYJgm
weDQ1VR0sXLFq85MxNei+X654YHUCnj3tPRwx+3s3BH+AxszE2T5BesgiXkHuNlyo1S8dudG4tc9
BpIX7qXghheeXT/M7hsmye0pGDZMH5Pc1pzCkELkN0zBuLF3LkJldhmvXdxPeAq27eSW4eA+ah8I
eQssDSuA18K1Us2ouaV2/LXkH+tEhM+dX6vLNSS7HfqrQAAsw3+KAFn9E5Zd2n7BJYVbmF7xPQlA
70IsOEKE6+M8n97qxUzLn9lpp27G+KWkfenjonEOyqzXB12IiNGBm9RbLmqaoXeGB+kHRc4R31eH
g3+Ahpj5T54pdXKTDAxr920ro8tGtUV4h7uSrWDMT3z+ZImpm1PS+M6aFlMyQ4OxatqDTmnmw8TS
gtM0vsZg0yYKovXHZtkEn5jHd523NJGbeXcAefuPIVgv5Gf6pVn37wfrEIK/zmz3uNrV+MAuMZqO
PUMFLoyiYXDH0FivP7PtNItFNZg/lRky+xQu60h4e14SinN43xJtC024PLNJ8Tz8d1d/FUdO8QAD
U7Zs4FioIeZTqpWK0JrumcLOqTkVC4JiaugQubjtHNF3YWbeonVZDf0efJ98vEZyGZfoZwx20eq1
zlNHJ5ndhf5E1co8wl88uoY4OAQwCuH3JnTyVzpAhHfB4Sv5M3S+tEcFRuBtHQHspxDUJf0p61Ig
v62LzOWxLT3nQpMSnhVRQeU5IIVymxrm2BvTimpPUjgV1iYKOqrKay0U4dxV+w2MTnT02br9dpPK
ZsgRyfTAOuhqzoRGu89JY298Giu8PoIf3EBMocGDsbBouyMLGCR2KONX8pmgRzKVM6xxfxxWRRON
P5g9S93+Ka/IY6djNjEp4HBX9CJcG4KtB3AujWdncVH15vCPHFrdv88kv8Ujkq8r0jHKPayfAAvv
8R3Wtwra4pZuFcEyWtLaylwo2qv+eaCB8mMO+uzWl6rM4R744/reVaODvXlOnNuKVqXornT9LbmU
Zdg3ALOC9V8iBl1+8ipbntuklP0FrZas7E4ikD1XibdeScWuYZMYL3hIfUotKTJfB4YLg2TKIsrj
muPpmQQtPdbzIeuL/osQ4tY88m123YUMHUVttgSHdoOGSKiAx9y3fyuuPJwZOpralFyfoKlAsMLe
c9CgzztDZqjp7qgk4kKdNSHtIzW+9oH8fbzzNNmqGHCui8m27C8NMGkQPmzDznKkggKWIMusvcYL
RQM6gunLhjNQnlEJo/W9mSUhlAlyw1kFqs5TrOzXDkqKcPqXOce/EyWmdV7jlWglrzfEvifWB8Gz
07MXeMr5hKhLLzJWPAEB1pN0KkyqA4rXT99SObwbjNJ4C2Swnhzblvfo9iI4VbxBLsZdTYE1BBjn
QxKEmuYUXsCVT/Y1jLtHgrPuKaLVBmRl36npaAsM/a/IlfkbRardcO7q2DmZdqaNxB1jdalj9o3P
K3Jn9UNMXsO5i6Ot/Ksqh0JUuKA8+Aik/vi5YNm4SGd06cxcSa0vo5O3d2YjlbtbVe3DOZYE69OY
1PNwsRo6NipYEjZHqZ0V0o6lvoF/YiDrePyde4eOB7YSC2oavSph/riAwFsvkHwAshfQPv8Dfqjx
MqHrvfD9F/x9sSzlofZBEeAnmBv92TRZT55aohkKOorZQKK3dAeOQxWcZk4dkjkUO3k7ZRtApEQt
9F3boVU9uYoUFLsL8sM0opb9wYwV3EEEkI3rLxhfWi3NlG2HzBjQuSErGXkXQDN9KhY67NKhKOrP
uY0r/xhTO1/Srr6Fj7bz5uxATmkMSSteIdwbUs4zJhoEDna6PnaIykt+EUICeANIZB4fepbicoev
ZvgFk65g85RdSYcVVzmEsYUEjRM1FYV9FSPeLrRgEp4T4+IlFG41PPfcytwzg4L4DCftIQ9XsTnT
P9ptT6uLOwsPGl5s0tSbe4vriOKxVQ1x8lLINlaHTVSKtfAs/mMjahjvePL+cqU2F4yiOJBd3sWg
URbl/nc1P9NASa2ifxmjQT/H8IzC1HEM9h/caeRGLcVfVzr2SEeRrpu/3lTiYE+52cVHkC1B9qbj
qbh4IC6bf+SXfPhzxF8FTr5yGgESGjbzFHb7q7ucNPyJ9SNgmHX/Zp4/lucYvxNLQQLMIPO97m3J
QvwzW1Dm5H/zkS7QPXLZMt8CxIghyxMnOmzQ+IkqdIF9nQCBcNNKCpt80wUoIewIwICQTbrigZIF
y0/a+piPCkeKEmzlWtLEWOIlvc3isvpvkhEeswj82cxSJq48QgrXrk3C61yK5KLy11Vty52xiMVp
Tyltlrpza6lMJGj2KDhrprewi7N+N41zV566xQlAQiRr/oCkxh8ulKZcr/N6cZvMMAF3KtvIDBgc
rLynMLv85oatc/7FAXv3ndJ0IJ5lA+3jrCdnPPUBKf0TNQXXm6GD0H4ztmN9XhUO/9Q2ciPUl3vq
FrDs+ht3T9tQIMFN68GWOsj2xdTHsIs1/vc9MMSQOGoE7ACTPRUOZ1fFNqeOIMjo5vPaOvuPdRGv
DFghOtkzMTs/+KKZHoveBeWYBYFuP2qbbchMIdH1V+Z60KmOZGRMcUjgHROVFGcq9LQ9RlsfDRfT
FGF/x1Vv5b8onPA/GHszxKpJyFOWxDEFh1GL/zYnTj/e0CdIas7CGstYpfOBfcRz6b+BXY9RiCNy
VXBpcgFvo8IouJHCUGe2G8P8lceDlNGtzzXZfnfbqpyblSrO+ylqiSKxaQw+IkwsUVpOAVVbMAw2
ShiM009YAKNiwBRIFyYgADdR0YnfTxGcTFLD7qsw7bxNinqyMwj0Ah6dqrS4VhsEEGHdiYUeQh1D
u1hqRkMv0bVD2GHV19iQGx8CNdpHUEIiwB2bTNe5izj1QVR+thxhHNATgwMfLne/uLHaUS4Lk5QD
V99RZ3kFWuHOZTaxqwOkya+2PTKCVvvEWPW5GDqduMNgSDuwwSJ9EEuh32HpzvROMgZ8a9UjJg+Y
iXmtQ1pzMfJTW7XLGGcSKpan+QWkFd0UzKQOsTVXDBc1mUjduQzDV9riLM3Jc7vxgZ9psd3aegl+
VU7N1E5Lx7Td1ZV1fyaKiYY02wb5Ppm6Yyony08zKW/SIiU/3VoEfsaBAwzH6J3hOKdHofKdkYYR
N3lYa3eO76fGcECDzfDeCzMmD2yq65Izr2jYk3fG3HWipxwKbspyVBtotPvalOXj6pk4T8de0bXn
VLorLhw89WPL2EoVpCeT+H5lzUpU25/9/yroGydP2hq/PgzJI1sQJ7pAxFx5WYiseOIwc80OITvy
DmYr8WAWPbA5gROGx2kcnS/i/OJP3IzUa5JUHk/UATX/BuH0v7uZ8jRMSBmLeCbZquqgzubeU0h/
JYShQDhYMeHrMQwLy5YinbwZH3rmTci6mT/T3Nqzvb1bKHMTKT9qKFDzsGHn20keXrvPNxvqdAig
9uw949THnkWen7ZD6QfPqOi1PqxUOV0l+EVlh20D9Y1b1WmHey4NtP7tFhoNX3lgOpoP2V4yRfnZ
/BHVPVcxt6JWish3gmvUW/hRHLoYU/oe+gFJ8YmU779ALPF7zbWWdua1GH5Dl8QtIlZj9f1gejF+
+ih+B6kaHbIydBBOYLjPn1R6AGiK8DI+ukOBa52uZhw7oLU+W7qgkpToBeSIkrd9iFK1zJewjVd3
XwsfgaSmx/nJBiy7z1M1r/ONmcr4BaQBe4OArUXC/3VN43DJZ07fEjidHQUVTPldktGhSCK0iM/x
GEqsPILU5Q1V4ZiRgZAJqv6okPzwmSGc33iMM7hcRqn7NTR5/uwvEk81e7svjD4YfsKQWOWBzVOB
yJ43QTd9hn2WbDdMa3qBL9onoNXjbHPPik+a/TdtgO6VmhQ2LzRx2EerJWNKQeDshoxb3h4HGjP7
B6Su+BYSb8hDFxHaAbnQw53e6K1pblvQbN4pU//ns69xDJ60B4Y/05F1SLYsUKcyAOvxC5e+eDQr
l8K9RyWGToWC3MXtywLbSDGAFJSVrGaQjdoNEAfqEznBhSBk6HiCwyvwGnoI/O15Eb5k+1ub6bmF
38bGeA7JcH2ELr0APy2Iiug2gTMLTCyRufaGp7gI8FTv+bd11uG4rj1WF+w8fcRQDkQDAyluqD7e
4AzwYJcLu30Pc80rSAXTH81q4mculkF/mLe1ux2mxl32oReQXe83LiRfjEVFfkI1WFiF12K6JD7U
vD2XDT85NHM0vXdWMx4MhWugDtkyPPeSnfNBKBH9JSSseTlqjo/d0HXis1pEfAt6svqKe0oudlS0
aPryVDT+9Mploh576haowsUxswsRyJhwvDl8wsyZ0ZYn+yk+zGrqekKPfX3jY7LRZ9v3a3BiPUNz
EFdIhNu1xml9orGh/97o8HS+XNfSte5AxWuYZ7LlTHvp+pQQ8sVg4Yx1/+M42HTTBOwBd9iox0pI
CZ/D6qNQrf8Llu1W38wUCtxPAFbWncjs/B9Uiyrab4FPXHaLSHSf6aEw0YHtWd9eFrNdowsAmLCt
0gKXIO8RZMfrFk5/pJeHv4thJOodO3OzEa+j/rlYOrISpFSb4qboPOeZdLsilBZjubijnyFzb7mf
Z1ihrRhNeOop0cpvKOlt9q3OsGukkI+y9pwkAElujW/B0MAjwMgWsNBOmWja4hbl1j5nJQ/pmTin
5WyOCho/VcgRiqUPjs6Rmz32uO1/HJ3ZcqS4FkW/iAgBQoLXnAcPVbbLQ70QdtnNPCMEfP1ded86
Orqq7UyQzrD32tp2wTO2OGI7q8Sk/h77ETYChKrWgsaQJDFBVqNzyQbm5xDRfZNmez2WivQMOEXL
fGsh8JeAKenX92gyNjg7ohyyf0VRYFF0qt4jfAUcP1q+DfXjSmXPn4Ozd2DDWvTuLsfQ4e+JiSJ/
TzWShrainVsBQWAPJDmKv3iHsQrJPoCIcU+1H/0YZKQj8uOORVAjaRc2AW0/c5y+TN4Sv2ak+ahY
w8TP5MXhswTSGGHc5CVBCHNdyqH1f6hC1vwwcUH9NGThfLQjIdrnKOygWVkWNCvCBo+tCU9gHV2w
V/QXUgmS+NJ2g/s8RqritWRb4R5K/FT2QnbE/B+pzOJfzRSovL0wZbjHfKNYgo5hu+56AaEbLaEz
PIBrs84fb8IKFS8ZUwbmjYVPo5xkSLaYjhXmpQIwI+7jhFn2d1sQF3BckCTymYKxku88gJgvtgOk
p/iU8uV7X70ahXteMtR8zLfa2SlPWvuiwLzqyf9oojsE/DNf0SWeFUmyO8eVI/pIyRTu2wlyCvCQ
d4+whHjoxRkCFoZiBylvfHIXHspLjNsVS4eHeJQTyYNGHwdCtpokV+TWWxUzyjU7b4YWCzoFzgmb
ON8JuMaMzyUk4tRR9y1gZnijEUXPPomAr+/Bbij15Lode2fsLlN2EBM/8QPqaMRZdgj6s3Ic5Z9X
HZTM5KTCqjVB6vLpZZygOySdLh94TmMSziam9ECPCwA0eqzUPoOOJflIWSbPF5EiwmNGHIT6T4XH
AVBc2WufBXFj3kXWep8d2pnoZcCdCBifBeElsoMhbVfl+olz3iHhbLGMWmET1HdTKwni7NYKrT4E
m+g0sKQi194d/asBGzwfKTFptlsnDJku4mupdkE4y+CAxECXb37O6uOcWkrylygFYbIxY5Kqe6Im
EEHDlVYZ6oK8UukzI9mA5r1gUKCOYwfFm9FudQNTRAF8VtDpmt3Nbk0cetaN7kg1fUZgJauHFU5V
dmCSFn/VDZBSPIvI0Q7VSEbmtnItCylaJHL8Zt3O7846ze+ptso5tUGr5T0zNbx8SCmLXQ+k5Ls2
rUTOqHIfnuvgus6mwttt0RYqBk0rWoVis0wCz3xuzGz3FcE3EblWsq1Po0OO5T7oQzJdBRAW59yo
qTcXbiZ3OoU+3dcTTprp5i2saHXHBCZ7FrGs36w4DQglk4K4nVDEwV+KB06UoaYSO3oLA4tNjKAB
aW1JnNGxiiQx8xg8QZ16Y2B/ob0Oyz+asd0tQth4V36BxedkRC6yK+IIwqbvw+iNynYpPyKM6guE
gTabnCc11MhcMgNkBZcveo1XgL0KlCDOHRT3FnmA2vcmH7JrTKYzIlxHpsV1aa2sP1ZFbt8nP1Qf
f7aB12n3sx7YnZ5woyfRofEH/2EM6V+wfKeJs50KoBYX7psV+iQlIP9PV9XOUw6rivHM2nbr+Gwb
0RSovw3EgYuBT6YOJmAEdmEzYZbP1Cum9xvJFNSMXSfmjnEsdmAaUsnIxq2S9IyLWjsQgFuNCnRM
JnF1eqHC7Uz6YHunyolkxYgRHAPkTCa1JfyMsxOMBeS5dOsWffhw27qgWsqzCrKkAei1Qdirr7kX
J2SIQ7RB9k56OD0xYigAr7fupZlWnR/nsMrlnvQbXh41AHmBnMiD8MycOYQttESc7eBLHLudEzRr
aF0jyS3WjEn8DwvLFP1ue27eu2JeFZ+P4s9Gj7kyy/BCFl6f/1boc27qHOPGVA3k5OBeZpl5ruFe
geKDzIe3Pl8yBdEKU/JBz5FHuwC5vkXWl8XxsVEpsP6NO/M5YaHIoKiuu2r2e4+AcC3rNxrd+bdQ
fu0Cos3wITAgUxfBIsmhiXckwnhdeM+kb69kddkScMce62IV7jyOVRw1Wdscjeo6/UdGGV0ly8j1
gA0bl0MH82dE9s2mhu2TZYufaU//4XhFDY5zWPE+9doQhwhp6+8wae87BSeHroijEg5pxLgImYUQ
bymDVyIpUQwSTS7a4O+cFaRWU4qQDE+XSdBk3BLEA9uE6/IXKiCSvHy39h+7RQUkqkEbp15sBs05
tuliCD7Yznt4D14RZWK/IGu6hZ6oQBxXAK0vLJrZo9RoqoujYqSBDCz5fyQy0D5cIab3xEXOXpRD
n1eECPQVlQwLwpGE0rGf5V9UKNBK2JjhMVxC5vKQVrugvEZVHxx8hhTEunSlmneUjh4nK1l0KMtV
PrN0MwahF+dPC5cddwTDZ67neAtVI/nJRtERuNhMoKWj1f82GSl8SRlnX/RAYC3QIH5DjyXbwcUj
fvYrRmUbAshz54tzGCl/PPAQ7ikSif4sHVcjKSuhD941jYRHJ33T1adsRhWLCA5Q+UNKu/23YlaV
73Sv8xfRysfZzFH52Oezd6e1Kebt0gc+GTGLBuMYLY7wT52aJagP1oHMxME+ZBwRaDWf6dNHdWC3
upJmsBrKnLJccirRaqC+gvK32hr7ZUX/CKUIASAE+7r4rVtvyu6Ntxb/3LWR7r6qsDYYfjOHtmdL
/75+FQsawmO1+u28RZ1K9HZi6AkvLqO/YVtrN283TqEaJA91Jd76qbBvndvp7lCF1o32fe46/rVJ
ovidZ2LqjnBMg+RtKgFyb7UzMCDXelH31UJPsQvR+xETPbcJMU9d7C3csLH3EoWWcLo2Gtfpte8s
CE4bBeKuIeGk2gEqIRmUwZc/7xpXpq/1InBe+QWYDKxG7Bej3Ryht9uKeRiqe7wlDRVtXaPaWdxF
XMUSEFbd4jwFjhEmRqB2yytqvxeB8088TViwsisBaW39l7H5CBe6T7FKLTyJc1w+0fkm7+D3GK5h
xWKmZXScyG2QCAcvYlKh9q12AzEDiOwaBUdu26eNM96ttTbtdqHvyZ6noOs5xGYdRLsIiRlGwokx
H1gzPCkzMuO+i0vJoW4E3rjBMfyMN40JphQGrKCgeMAnd0iOdTPgfm3Lqo1gpsNmalljdEnO7Cxv
8e90rWU4WWfKIPS1TugiD8eGR1NRDr7biGNKoIld73EdpyxkOwe7ff/La7POPdB5tc3rUouV5C7f
b8foUGTxgI9cpXiUB4XH+alqpeGDhSwHdAKRscFtyTI7Wi79iozxMBOXU913Ya3UXZ6NnI9XN5EN
ySootcMJnB3nnIR70AbmyFremC/2UHPwHrMhzV/7tELLTAQKrIStOxBqu8v7dq3vBMN61GQVE1ww
YWE8govqNO74iRF6eXRr/vhzWuJ3ArHGqgKhbmsC55Ib5tTHVVRp9qsr0WpuaPg7/qPK2hSIXUJe
AJr3qb8b3bmcP/Kk8QhgcxZJTIMo623UyuFKFo1cnwWcOf/STiVwKMddJn02NMLzJqMEJT6UPApm
DLVaKHdlB4bpaFkf/KP/sXgDCu0iMqOIREnFJV1DAUrABtFJQQ+99KxUzTY2vrfSH4PU3rkQPiEh
KGHr3digId5FnmPKJ5GT+ddvOkV47n2/cHEh9xoBNt2zflDmKff8ob6nkFqG18DS/TLbLJJkFzgz
rkEfIS7sEtWM/8bAX9MHXPPeXe2a/gWZt6hOfudBB1OYQQQDg4Y4m8WnEixrj1lQ49aCTVDWjXf5
bOAglzae0Zp0040I1gCK+qhz1LHYgIrwq+D9snvAoqokkoWSczOmgMSQoooIAjpfjNRHv4tQdWeg
eNVpidaBdRuJmeUWxRZhqKCacSNFlIEEyGqgfazarW3v58ajTa87YNJE7c5oBwtCV6JzMUoTvruM
bd8alL9oXhDh3Kdlnq0PzjSJ6i+IkT77VWO4hLQDJmZFDt6XkX429GndDtaC/WwGh5K9CahMTujh
43e0we0ZWhmqe3RxgpeedupuqjpUjOOtUCPWkYnTCwuHTl8B6uIrEIgv3a3tZnc+GXQF3r6r3FH9
Snl4MYSVED4eHEOmw27m2vsKe+T0R08FJsUByXBx07uhyndu3ZbRhSeadAoIf7d8Btt+sBkp+12g
6AUgiQzLZeb7FlsbMFi+69AVoNqAPTte+7ZNVnMKzOpW32sQLs6F/4OunjO3m3+R/DqLO8cTwRuV
oaxK0pvnHNwmdAa0Jds2H0L3ba7kvBRHvosiYRGNfTBgskjE6d829U18KH2dv2asUolZK3j5sO3d
AOrPLCyjlPV3VI9/4jxJeiz2Xo+JEhRe6R4CKrTynvVzHP/l5V19YLgs9NEudGkidnSYN9/+WFni
kvE39boCA+Dl+edYAOy8nZV0QHngeTfWSRFob+eFJYM9U8YDGkqTZbJ7tvxjeS4CTmHOUCbP8qVZ
x/mSRjkIho67hXSbvMGi3CqY8UCCg9ujVuTqkzZMDm8VxtILT5hFRT+FOLO8VtEIkqguofwmQIi/
8GEF8qTDnIz6FLJ9+1ayOWlJnOJbx8y/uAjNOhCDBw+V+FtAXPwDUgaiAmFdDfZA0pg3IrKI25lR
iK5GRlShfAURqYhsKyfH/4NGXzZHi/DIPRc3AhDlFBlGTyrAz2PsOJWnEvh5us8Dt8X3iTjuatM2
iYhSwmWx912cf5QuTnwW7YzHaFjz4ouXvP9rsblDk1XCf2d/RC7dAhUxOqbKI7SZLVr7XuvYJcJ2
GpLXtavMLzBTTK4b3A7I2wiWxuHRyKn+oiqL7E/h+NwvbUAs5i4xfTZfMJdUT3Vkwv9S8COWTHbP
hohhQ8hYeTrWxRZp+Ly+6ll652HBK7l1fLaW25GJbMsKh6voyEI1RgpcGygpWR3I5ybslwK3FUSq
3i1vFVPrVj6Li1ukOprzfGZcSMzoORwnZDVVO1XVIRtn1e8slRlRkBDZSRRGaEze79yyNk6jpEEi
02fMLsFTImakNnN7EkqMdzDElDv7IgiCe69wDJqP1c8fuV7YxE+R58GS73XA4r6ZVae3mcPpdCBF
ZQ6P8axvbHDg2vn4Fhc32lDZh0mPbkdgxBwSO3wWbgZ2LQQghOGXNIQJ/8HA3NTzq5caYQ7vOYWc
3FiMKlBjsUd7w5M1EXKADVr71bufsBL/t2agwre9lU6xrRZmORARyMKpoLolz67n46zimV9e2exR
QcMApBtnDjHAJ83cBgmvts7PkHfZVVZNVFyaNWnTk6OS+r4uCM7G9NdNk7eZs9Unu1sy1dlNGMo+
ZhxyySVTEPleqRzyqxF9nd8stFFzb0mOEP+WwCN5Cp9uDHLH8fp3Hhu43AkmhW7L/DgAb6Ty5NV3
Mdccu8pDaXkG7F3NHxPeAOSrcxCVR8Pk7AlCYPg9IeNDhz9Vrvyw8Wjme2J+iPJEHwuwGRZ/QwjY
iAl/E6Zey6bRrf/hsgjvicpFwODj8njW1iN/GM2EFI+hw9CrO7urWNlvAmAxD7UbjOTGiL5yfwXr
nPnHgNsoQgruyKJvD2YqStshQic1wQAPQ0BIBV8HoViuEZWfBknmajltIEIXDs0KK3zWhZ0Iv3FF
hZIfgvznE3qcSRN3jDR3U2UD4wf8jBYcjhgW7NKZOwCyrxcFRUrSLeG4q3C7UHnOd1FLMvdBWhFe
IEvEX5MGqbkzpeu379SRU06mPWfFpwck4xWMiSEWJKl/dD/ZYy1n/xVLhv5JuZGJunDpCPCIk8xF
0PlDhLbA7rwOFh7GlLn5j/56Wk6zyMH1tQSAvKLJ5tDHUMdt3MWCTYjuPKY0qVVBfAUTvP5FlbJ+
Ysv0/4I15pfxQtY6TPCw1B00EqJblA6mu4wwl/W0GkqGLX4SrEsRpeA7EdHuyicfRfOJJA5zcwrS
nD8yN87VL9RTtUDmQsXV3QeZp9Y7aIXOssMtqPGTE6EC+8+9cbf6mi6Jd1sDBuzRVVVfXavscG4B
NME20H5eXmN4Vg5AZmJRngLBn8o3MapMhsFo7Tk+QUa49wBcC2yFU6+f1nYkZQOZfkaCtcHXxttA
InLGFfrHb4XzjRHe9U8aPpn4PadjzO2NmoDQFHxpza73qyp/uKnb//CWkCcz5OWyBYOTe6xil+Lk
uV0BsrqIief6h5cF8ecYe/JkiEVhQZrL+U5F+SDPOaGcMNmo+aHZYzkiXSWLWNs3r06ZVzRiGV0z
WbYY4vf+VBG2I83kjXDXUtv+nXuv1zu/c8f1yOK2WC4hcy127xCX6290xBEfRM773XxUCpDgEV+B
bw+3cKDlNSicadzmxY39CdyCNBHWWl0cPfk57zmVq1R4xrD3A1kKwRj0RUta7SZHq7IRjUN2bpJQ
Tl1UVA0dIF405/Hhdp0DgylJ0vLkeFO3+q73UrMuS9mCLkO99Qla97YrAZ3Tc0klnx7gaImnJgG9
uRG3b5nBZjVmR+w9RcSIo+FELZPRoiSylbgTIqxOxE6SVUGLtHYnwD0IBXJK+4980ZgZIk7a04TK
ld8X+dkvgDQq/oI9luGdSVRHyRP35AGyXlru2V+QXBGngQP7cgogdYUcuX+styC6M9JlXzorv4fU
ODrLXnh+5/9Kl2nltsHJjxgI/fTLmHoLTsQ16+4nwfUcea2NDql0mUyxkK1XlL6lJO8WzUf/RD/R
Y+LFR/QTVp3fXckYsGQVzJm5472vNLpc0b4gzCD4Gz0H/UvvFDYGSLiYdG+aIHjM2ROu8DMxjGZ9
t341vO8J3ZWBa8xYPnBxbbLoA4QC0zaGmoDzlagCfcJzww4ckAzMvY72D8mVH3n50efUqc8DXdi0
7yEt1+bA8iTz9nyvLmb31Ibslkrjr/uO+U407PqGTYs6ouoYOR9FBpLSffKKnC6v6wPHOY6Nv/TH
wBv4FLyMXQKPYoI+JHcW8cfIwJY0Ww5KhFYwc9qJLIv1zwzfJSYFitQOhGYd4LwaDjYaKzsPvGJM
VssnhIvL8pC32Kt4lsHYNmZquUxJSrhnGWoYiBpOtyOAhOCTJYeHEJa+ejx2Ncj5M5JJFFZZAVFh
G+DUeLkZwVLuZ6fDJlFPw33uUOCS7biw23Fmb2Q2nIxUjWPpIfYj5CDBKYSeYbxYhwtjhwmGo5O8
tTq5KPJvgdUPYfLIVB0GkMWnY/c6lOv8Z8pHMlMoG1LwdAmplO9hIcr7KIFjQCIzzhkM20jBR19u
GZZynMdOF35JBCUQ8To0vLuBeTkjhjo1v9dkIOGEyUN4IXmD9MW2iJOrWzhh9NoJY04lGSDFRoUT
0giSwBbUZIzlb9oA269S1EeYnZ69Y/ua6ifgRxB8mdKHD5UrCKpq8Kb9rKRcjjsElFZuxc2mcFJV
OsM0CiK6cAfpqkVX5ctTmy5QXE1A2gAFUB2GB+oXYx9bUpH2JQ263ieAOPy7IYz6bt8TZCI3kwFH
cChyj4prIk8tP89g0X66ZEZhhx0R0Ca5gP/1K/lxp1RpsN4QW0hUObF8ytZzN1mAhFlOwc6bLAlW
B5PVJ8eRzQ0rXd1xRT+06Em0z7cxtNOpKIbh75DPY4CiibznW8o3OAfu7d4MWXuHd7YLp5MijW+4
FMIrXXQ8XKfvbtfiPqgszCEkWV3FV2O9mc1mh2dxi9AdgGNPG/PZ6baYUBws3TIhzATv8hGLsjmC
E6vEq0QMXjzB74j7hxkQ1sq5T21hZ5iL6haUmsXY7DxWz8wWV0gL6NXwDG86Bm35s6o06gNNrnbI
4j6lIs6p3fEpFcmgHvBMkAPEBuDGaFkJF1q2jTewZSiKabj5VqqCTLusYKDoRoH6vWTkDpx0GnJm
bVTJ7Jwku5GoG1S6HP9sxsuF1Wy8l2VY00bxVMo4P3gpIZfwWQy44aeiEm50A7A4w/wUIdFHZtEF
bTVuCiIsl+RAg1HKbrcuTfQ3cMoi3XWusw5/WpLbil2JIvkBy9n8nDlxbjf4XRn0zHTx4XaAXHxf
M5B8qnoKZXaTg734oY9KM8C4/5Q4SUY3YwlpPxCamZ81ounl2EKqlR8O3XpORgvqn3w7OXkC3m/N
SriUwzSsH6u0CHG3vNwlIF3h2Rb1LByyrzEz1S3/KrKqe/AZb3EfMgBFwx4GRRmzLkVSuoybKm7R
swidwWOTKSPiB6ORl1xDKHJsBKsYfeSOuy6QBzK6nZA0C+LJmwcOwFgi6kwC9o8Y6QFrbXuOJUm+
uE4gywCmgga6o39rjLfxWDhCbkfHlpX/Qh8VGqcl5zI6fLK2AKgVRDciSaQOSJ07p5u95d7USdB+
Mwycmd7ErlCY1xsvc481+CNUeiWGdgzykJ/XcNwjvy+Sz8YNI28v53ROrh6oFUOypTun8fo+c119
p6jhZsqoQZS/CXfBj7BrUYjMFLtD6T7kWXTzTtH8vvYVPr0n9o6+fG/90QHi4cnJze4asfbBfp7B
ueyRCxfmR9JDyJilagobo5+4fIMH9rZBhZaxieHYUun46WNIPLqLoinLe8x25TL1D7g5p2LPOVjW
jwCiJFpCEHfJXRYg3fjVuzTYX/E8wH3au4OcY5bHyDpTvPIsadS/gHLCu0l/4/Ld52bD42GYYl0i
AXP5fcGahwS+GlqRsXdr2BVZy2qv3XmYtqM9RT7sG/5GcMOf0WxWlbxI7A0sFVmxZPrYsFqevgYZ
uj3O3LR1DrbplXsMu5GaeQULmEIi0mRs7AYUYRHhV2FsBabpihJr6zlkqLDnTnVzhwo8SghXy1bJ
wgVVy5ScB7cPBNyuTtnlqyE2WB8nqViRQuTFmfxR5NTNCC+9NNlNsmkXxJU2qu7movMactNTOugp
hgHy5doAjo1lFDUifOASiB9hfnA74NlzWWVFqYC6W7cT9tMhA2WppxaoC2DmsPWOa7728wMMWi2Z
uEHIQfAj5ujPzMij3A9VtOijwWMzHFq02fm8rYKxIvEe0o14JjuIZE2GU15/Fn47kCucyaLkzMPS
4wMwaeKJwTOoSUeTHD7Tm2GmWL0MkCBiIDT5EfUNNFx4DAeogl1dnCogD7LBgMFhSHrapF3eWqKD
crFZ2I23H8U4jupFdQhlyVvqFbFEVpN6uW1ym/oDVnI6WvbHTMKidqdzrCX8S7YVX7VZinqL226w
mzmJhfwowrTP0yvvjfaxRRfo8hu8BCDzN8SFcEozEhZk+CWij6GWKRBxmzDvFBTMXpLXwDpsBvAE
rwhvAR1zyy/Tc3G/z8w+/Dv2FYX4UTXKeqS4swO+GLG0DAmTKJiGQi0mzVwJZPNgG7U8+W1ifCSG
CyuFS6WYtJ6sDLOb21H4nOpEhZB5hXkGDd7IzH8bIOX4W1LHTd/oGxj7EWHkhYY0lA5KioTQMnDl
Wes8jYRg0FVJy0Mv3U4phf+bvfq9Bj0uf4U+BB0DUxegE07QJjVPhvKriy5MswdAcVtcnxn4nRq7
b5k9aIhBNn8ATtjY8NAAWeu6Pb5frwKxWAstwi3YfHzSC9kHFvV6mK/ToahzXX7E1AHTNeTJG4+2
7smmqJIos6zR6yE6TbM72mMrXBL4nEGCK2JsgdHVustCutKNMnpm3D9OyIBTdJz9UHngwWwYkqie
QPvaV0bN55LeCjUoH1K1q9CrsUhGrcDALC+zJ5SyHXP+YCpINupoG7YLPoh2V9fU/DvHRiOlEfML
urW0Jp0O5bS3GfxlTE8MbILlpNn8iR0rLfHi8QBFJ0Go8henPEPGKlfyrvFHQmy9fn3rSuGZvaiK
2mILH3BvScwizJSCGBUBbgPmou2cTmciouKfofGJU26DOBx+kIcEwSetjdvylaCA2ypkLMGJcOXO
/kY9R+yNmX3oCk0+VPrAXA8GctENzrYhWo11nz85E8s8TqRh1+LpsxhN1lB+FaFtrmhDcoB6xUoX
5VK1UxCVwYzJI/Ews4UgSTGMd0V2HYa+ia5AF6YGN3OJji0hxN7bs5qiVNNJQmSJzjMeLO00OerN
Zg5WDkXIjUh5w/TdGZtsPVUgGweebbeOr5wCyKTGKRz/pWwdX0QpZla+OM5QyrsN9XAtkX8wm6JO
YChOw7YJi7AJNjN2OaASi+IdcECeEq8UqeivCyQg+LX4FCJ7qhuFAIUGJb2QLqOnR6TieXYeomAU
Vz2XS7AnGSL9M0wyDFH/0gPewy/vXvMQceWnqhOmcnUATmsXB+wFDm3hOn+TMCh/RhzlNd+GO/wx
zrpgqSLzr9palF5fwGKw+JPDywqhjW/5m5MS3ROW5Mo7ryS3/SsT1TagnCCMo+dr14zEwMR6rPly
ex2gb/6MExowaKRRtP4mNyt9bCA+Lce4qoJuy4b3Fl7TCN3sNWnOhMz0uj6hMk7lzm2bqGMGisjx
9+ixazqMPbFUj+vIZP+ZbRUpHHw+acNxSzzShoVBcKRFgpaXDsUrCAX/v6DJ8hOSajD3GLeyF9mZ
pLvkygd9Qc4OXHQVOuJhSSacv0SLVk+TkFNzqNTihiQsRZIoPVC33UaqbHju6rlgOM1hdMgRN9fH
MGuSx1Cy2j5NPtMuYnfKCFvqRFTk3hk6BTxKprHY+JoB9GNaV1aBGjcSc8MwhgxkktzZKjfDgkAG
gNRnZizzWTsuTm9jtaRNqBPMPWRAdw9weYnbcZTGceoiHiKkFmsMMRSRco51H5OKUaAUKJg+y56o
nj5jD02wqPOrCWeghHBtcn+DKC1BlYnT6XZaY2o7dIrX+DNOMLLtdOwET+iOgNab2ia/u0rk39LJ
xV3NmJxB3P8hXU4UINsv1vV2IOK9R5RYLSMM9jFnlAaOt74LwFSgDxsHcdNJz3FEBhI4s+IGLRyv
sAY0crNh5bZRRWX/uS41sCbJAMqGbrLzRBTBbc6E+w8p4CTJ5nLWatwJ1XbLFW170t4hTsMSMefp
B1XfogjxapMXg9cjuNggJfEKZ0PxVjtj+5UTHv+dQ9l0L7ck5xenR3K5ZctYXzp+pWyXYiVnXOOS
t/HSuEP0mnCOPgVz0Zbovzh8BRr8XrxUIHXbM2k804G9H59yGGuCCP02sFuN+HyguAEcOwN/jr8Y
W/nIOaCUlUcR5L53El2Y/VuFWL9DlkskLpo1P0YQbHHlOaUIT5R6C2vKiN+ehGqRYFXl1YlocoXV
uwrxB9FeSTDcjYAEJdtxnhTmJk0AuVMWzMxIYFov1kwa/hZC+3ukVmNy5hv0gTa7aJ93tQgKFh1t
REc3O0UMpHssB/c64mHMNsaf8VVx89YPS5/ZCXuCdaESeW6981foOnfr2nevJizMOz5HcDqRExbF
XifUkVszurcOMUvavx3DIJgnGUO2j9qZhu9+FRjvo9EShoRYJFfhtfRqNX3hvGM8C3xYfSV24aU0
nuzmDcs98UPs6fLDprU2d90aI8fcqDpO/rlIeAo4devgn8KMpO9NA3CH0xQ1vHdARh7W96YLg/ow
0Nb5W193Qf8sq5hFOLF20QF5oCHjgyjX20vbjy82gcKyZ416QwkioiAgibqdBDX4L3S7eZ36OI4Q
um3tKDFMJGnqfSjWwcHdQBrY/FLjngZq46cVsb2IljA7OxNYHz923HNoopI4l6KnLFZjHNRXZGVk
hAKcaP7lzso0OqOwfw4bWbzjJEu+Yjh4dl8v3N2oOSI603HSONsz2T/GLVXiNkknqOnN2CcfoLWx
H4FtUqzmmrhjGJSwxEP0GAD2QddodoH2ycIiqKqstoXE5U/Avb6FEkpHPiH+YeGoMoKYZ+K5w1+V
q/xvgAEToHPZ+59lip7khN2CjthvEPsQ9rXovSLOqH70sY0U3N+ZKB5cgVHvwWZ9cKOgwj/ARBXi
Lt+VQbieoa7PIAqrGWSiqKLW32Wzi9+ltcUgqeY7AxoTfeF46qZmBmwGTcM9uhEKQX6qivCiERTJ
LsVWLDa4O0Lz2/a0PJuwx6p6aYYgP9WGLuG6dGkHILxnArBZaYCCfeqYXB84u5czLYVEDEyUq3Ie
rMSGoU8ipunZYzD1pzfGoql4rFr2CP9hq8GnvTe6BTZ6mBBTZ8k9yz9CpI8sGvxh3OcaTyn9hzcF
OZ9zkTw7swgyYExRbPq72gT+Hw5xrfdBmubDdtFl8jHgmBi+1wV/tdwzyx3drbJ4twnsln712aWl
upoR+wD2EqQEFSFQaIx3xSJNd48QbxkOxi4NgkIkMc68C6jEYp52z8EF2cWM7p7Y8eKICGDldpti
Kb0IRoP2+jcF57U54sJtm4cFZ6iDbTKG97wFwVWnv0j+yjwm3ytDG1Q3C+JhFqdQHfCXk4gDdUyV
28KRq71aDsbstHJAo/MiNjDBg4zI6Ix+ZKSZlHq6BQ2oiEMDy1u5XQMx/0nXqJe4fYeqPyArcqu9
iyLxKUgwme10RX4Q4xSn/JOTEODdx62ieGUggdyUyX4v/zCVMz8RLzC1chhMRALOimsZ748SbAMJ
rt3y1NyOf9101VG1waRPrctoma0WCJsTyx0v+SbeCzEkuEKpDk2bIvTWGHzTEwk6i8/iXPaivgap
Gc03F7yX3QOF4PPKMezdIDqNfPZu9foTSogkfoYyddsoLqsETlAuPNaHm2M8PdgV1Bd3XBJ6Jxkk
iC6pYs2bXtIlOyYJpv9NN8yYyujIkazTywsGK6lL86IoGSHTqDKstnlIzbutUSi5TwFNPbuFiij1
/DENMahyA4CQKlbIzhRFUB+BN4RhEAImapdfVD0euQAhVKh74I7BzwCgY7ljjBEOL5MrCH1jJt4h
INKOPlcFkKTfNqP0fW9xTKiTnzAcQkJVW6zn6TptliRwzFuaBmFzaSyC2i2T1VYQb9X10aPfzIPY
M6gU3A3EUzb/eS4rwQPytQDGaVqnjEB9OJ7P6Nun8jyllpEZ85gI6VOCtFP+9hGgfhj8YP59T2rx
eHBjCgwYCh52n6Xg6zpMJLffaBH9bLst5r6UBO2+R3TyjwkJvm9SAuQdYsDZBRZPlAGyVCdu/0fa
mTTHjaRp+q+U1blh4w7AAUfb9Bxi5SJSXCRGSBcYtWHfd/z6eZBtbSNGhgUtNXWoQzErPQD48vn7
vUv4qcz09EpdMfWPlUeAMxFFg1R7GHAmkiGjtHW2gmuel3dBkDfxLWkNbnxfFjR/Nh4GhrSs0Xrk
gDuYdlsINpEBYsBvWrirAoBrfJjgY5WVR1QAarXmQwHzpa0fx0z58acu6SP4/XwWNq0pphnPMeP5
xkPkSLeuP3HTGIgeDWSQ0YEy5pYgisr2W+dQIlAZMbHo0KzzF215h1Z7U/Mj9rhGXyGE6tRVr5WM
Dhx50ngAMR/8JzuIq+aKMoZkwWF0LTTjluRIyVRj5w8j3Oxwu/R85JVQaN62TgRzizs17Wx6TYIM
Et9Gbu5niuKUMqchZhanC6OGdGTvwKYHKmyTMCN9UwYIbraOiprsO4YE+FqMoRsdK3sIrkcbGQuA
kkkuFqSR/rPpgHRAmquG8Vr2MZowOxic7z556826BpgmfSgxOERdrzfvgcKJIkli5upmOcGcBXV1
Dp6JtRCANz5RNAALbGmgCWG+mTeyvpp70S1uVRWCKuFB96RlMyUlpgIaK9I61/ON7yJlAvMa8Yys
ei0qDAIH8ngacKFgnbQQVOpUj1+NPEofp9ALQ4RToYKxCRUb52Y88Q5jyfmIJLIOPosQzxfQ+cG4
MxA5oFRqWFBrCHlU85DW7H6J4I1e4Fu3v6KhhI1kQMGno1xGiv8LDhkA6kaEZTkF4A+E10iQFWxi
nx4yWr+N8jukkNC/oSbnw6wPiZPExaaCbn+E109zL3LGgZxZdIZf4NSYBAaRpXLtKOLrtj3A+Es7
Lz2exsym+5pJeoenIcBmmhS6O2Armr7Os9kslmqDb6xDt7MesQoangbTb7+QWZn/Mhs7+eaTN3tj
mkOHiWMJMX81cpgjc4Na9Ao4CvOqnqq63Nb4MBhbL0vjo9flWOBJ+M9fInRqzwbc+BB6M/STzYBk
8T4LCcxaeXUB/woTt/p7k1Ct0Gc3k0ektNaLJyzzVxJFf6U1dZ27nnVWw87unErgfCkTogFhH9O9
C3K5caTJvjhCPU02dJGzWw0zE+cjYo6rFQxGPJUH7EpzNr0K/eJkV6QXIY+kkRH77GukotA4yrSD
SMi0Y/bbOZ6QUVQh5LWVbgQ3Am57Roqizy5+1XbZOGvSNOuf1FlFtDWH3I0oYHJcO+PcdG9bSIcC
JZVNJ1wXJc9aEW4Tca1wvfTGsdIWYRH7VUdYFMRVLeCowFeM/X7PZpD9HPrK/mYM7LeLIXhm3HSl
U313afF5cPiynORXD0B+Gxg4X2272a7uW0vqZ86cwLkiiY/4hgneLGYYOe9p1bGvcnszIre+roFA
sffrg/S5rhpCKU3OaxJ9C5q2W0nL5ZfddManAUbw1VyV5kc8lRd3HWyZGnpmSQjhhKN9PXixme0j
P0CENoWpvq3T2fuc44LRrTt8HGA3FgWykcikSIEFgrzXoyP4YECaqa6HTJtPfd+Gj5UvOQsDmwAt
TAeC8V42fY4xB1RyaxViTnaLqG/+Jnqq83VokXW9ckZu4XRYJYpaux/Hl0FM+GRyGaXvSc+6hp1t
5WDCoZddK8hO/bqrVftIW636FAdTcRfnxGOt4MwAnKnGbR5TXB+BaQJ3/CWTGO4InTBnbyVtWuxa
QT75zjBIoF/DOyfAUlfj/BX5VPWs6z6ARCIWbXDbyzzbUTeRaM66L/q1MCintrmK5mE9RBp7K8h0
YgXGlzzEiQi/IXtywYiGQkUbNIzxk8fF1qVq9LPXzjLc717c9vGGmUBGVsmV7MnD7YefIdHxbGki
VLfeIlNYz0FmgLTNZfK59iZ4KpkxqA9BKXNz51E5VSu3idlAgxogidgg9tWVhznZsR5HF/Gxw/en
avCZGhxoEITYG/Bm78pIPpCFyD6FIZd8DegTMamKzt43U5seVWemR4xb8i9ta0GslGKyP9BwiD/5
uYMXdJsD11/3WZzt0xG3v81IX/sLNBxuSL5bQeUfZkhQ1A4xZa9rFjhvmrDNwytcHmiON8hb+2s7
5/qsfQjf2DtN9LlqFiP2TGVJOUCwDSQr6QrcjLk7kieZzO53stzrARszVR8zbpvPlmMQuowARCMH
qqzHCbXQuDVQYn1Nw7D/OGhEepTXpqJo6zN7XohYoGBYyqWfDQHTa4V0VMCJDAJv2ID2NPFWQAKC
yNmAA6+azlvs1+m2gOYUrnzRrF8a6k6eYD0+cNldBXXQtWvAob6kLw4TYAtxAr9nco2TgyL4S6zm
ZCDWPKkbja1cH5IMUTU+V7AA2zB7l7FV3mt3Dm4hxpTjBv/7OPgSN6H1K4Lq5KzgcDXA62mLCCML
i9cIq4ZbEQ2L+f8gcSfm1hFoglWm/IDvr5w+AtbWuH/A2LoLx9HMrmU84mSCaUeGVZFZ4ewZc3Ep
rvI6XoiXeFDg+1TVItgaWC/3t1hV0ky0axiegBVS3fdVZvzsIGPv1fLT8WsNBqRzJJp+d6ZMwn7v
FgK71auF8prUeBJ6cVk9J2PmfvPqZuAUZQ9Ep4oXyHYSpo2rElDoB7uzsdnkgoZVj8Y0Ld2Teohv
HOdkNaxq08xGog8wkIMeiowQH50q3ZNYXKAQqgI/vFJlgdOIHqjetyH+Y4pNXQ2/LBKMgq3kKtTS
xW6MRZRQNtdIOeURg3V6uKPDSbSOwKvp5xrYoGNG2rs5gIdQ/ooTjdYIZl90H7pIe09Q1Ti6ka0F
d/SEaWMJ0XO3E3LIDynhuDHu+oX/AlEfWacfDNa+bGlc8nHQk0tyCZfMzFEv+uqcu5tZZl/qNMvD
WwoI+yPfv4IVXsbhNyTIxedMZ8DPpW8H2U2AwwbAvCFACCJaSc2u7nXx7JOQQ/mcBOrORuWE/c7o
DF+CoOWUpsdh15tQmoG77R1y7FfCzEp4PSDWm4FOl171MQpJiPpN/dHi4os2XxnVN1Y6eRiO4xe/
RlQ/5MlCsYCoanfxq/ZQUFsdN8ldLkJ8oFDmtY8ecUNAjXGRX0NgL3vwJ5fYsaXoBOxwR/OQYjJP
P4Re8aJlJoYGu0qdX6dBuMD/TQJfsEMkTF4B/VdOoyqEbWtZI7OUgJn8fsRw+3uATxFhN3MVVeuw
TYKXBjrpyMLN23tdZKNBE4PFujKTDvVKatUtCQee/5MJDpyD03AOuB6LZ3bG7DmY8zrfqLaZvkqk
F480HFq1Bl6vsPrGD+ven9tlxpBZd3DdabgmqdYW67nxxOJH5WOeIYM+CTAmGeejhOp8hxoQYYXo
MNLg9QlgN1f1JTx9wqYHXEVDPB55Gdz2p1Hi3SVorFK0JIYqNqlnWHeSAoyslijTt6R/I1Xic5rF
xqotWofTaFGMtQRMirUx1CY9bKoTpEBy9oZtnRhOvYWkzdtnG3JfUjsCsw0h94B7VKV1xfzn0cpM
VgfH1FzfsrEHx2ghPD9O2SKVorjVmxx7/XgBepDFVpS06IZSm2tZh2jgqkZ1Q2BL1PefCTXMn7l4
99/GME6QFTXE5BhADeU6B7PMViGR4mIdzJncmy1hh9Sri3i3tvLkBcp6/dLgvBdzOC5KhsiY6Fh7
mHnjxxAT6GX1kfuLTUW7G7Qnsd4OaTu8hrhiHeaS/uvKsUBxt8TFRc5VpRGW7QNq1o+N7rh6wQ6P
4X4NafRi2agXsOIkmP4mbIz8CV5hCFcHgTw6LT8fv4QltdY6zEEqN3g1ymt2Li70DSSUdGNAFxiu
kBIE94i56GpZIB+4MkYcOySTZSpeozV0PDT4UcAZQKsbk/SgGL5lKR2fHcqoZiuJDqBLWEG2Ae6s
a2NDF78Pn8CXA8qtsjA2I0pIcd+OsRw3Xp7CM5s0bdrrloTRT+h5mysMAwXtwRm6I+1aWqy0sM24
28bd7GO9wJSwNjjxWF86o8U3siaBsr0ONWL23TJdFK+XVbSlm43nBhdQ3CrhDdZkchmuU+0MZM9c
oIgDn/ASJHV8LCrKq1TbeENom3ADSErkvtJZbQQWiF4x7LUcqm5N8cnRgUy5enLJKgt2lXTGr000
Lo4vtYlgmJarDYMBugexXW1XvIK12tgWmMhQVgZ0488xhja4xEgy9FZVDvlyYycJXjxCRJBDahy1
samLCvnalphMr9nCzY8zfkPQZNRAdlQPZ4sg1taeaOZ7i61sEybDfC3HOGp2eeakBz1NoVqVuGxB
wKBeSK/apvRIkUbJ5+/J6uIaAnqIVWnN1eZX3MVoIM0WNtd1ZrgNboWUMmCP9mD7VwFQCdL2kfxr
/IbSu3nqbYPjJejzT45L/MkG2YTv3cfsz1+7cAjpFRWVlpsq9weur+T5fgMYwGukG5sSUIlenvWI
N0xZb9Bbxg9RUlsDtAb+uEGwPLMukJKQua0pcjaWMsLjbGewvoPICh7SPrfaLelO9r53BZlKo0q6
O+q9MdqbXCmjlc1BJFj9HW46jZHI7xg8xa+yw+tlXZdGXn/Cp10/ZqKjszjMZi32qoMZCm+55nJH
DyHCvxsHKjAes4pfkZ3mPxGXy2KdCh/NBtGTct4athMaKLpQd7CtRwaYCvcUnPYo7kJSL/sNB2ZN
JYOz17FPNEZ9ddc6r7Yz6xptjCUhYgbhkk7tdP2V3ykbIiQRdvlOU/H+tAAgg00Mj5wCE1nLA3Ih
DlxV0LZDhNX+1EA0NZCE6WKmhCrO3/cC1T22FCp7gTFE665sWnsLoAIjBESPi1yK08In8LbyQwUo
h8YqrfPhU4ahobuCkEO3BW4OqcrQmE1gydiNF7t+okeDTEVXjVCZyyzOJkzvgVu7HzPMqnjb1FAs
NhK+xjFhd/+Rsx09T1jQRutcOfNWc+XEH78I1IvVxfmtaEgy2diFRRfdUsXXzLWg0eAhVT5gbBZ+
nC1tIzTo0ukXKO34UyBn+UI5Wd5o8NZ4U2Lxh2uV3WbbFLfRl5AP/ESTCqZQ0gHtR2GBcX3l5Tac
8mxB2ryya0aaOBmxU4h5kntWGJ5G1Lr9UGL5TrRz94PiCwyVRVnG6SOkmdCBo6qL3gSKYHveyHDq
2ESEqXrv2UOLlu/asHfclSmnIUFuUwvX71eZpg/drWc5Tu2HKDEL+ssQrZqv5ADwmtyEHjMAdxMJ
6zrAp7+jdVNMFcwjYGX67PlsgnitpZHRAY6Yn0uMRmtF+5a4wJFe9yRYKZUMvMTm1IMLe73YdFik
vlfYh7SJZ40PJrQZtBSKHax68E3XpHmDt4BD/lrspF3wYjpSZHrd8c1RgFaxwvgfjyxsLJ9jQqEx
yR9Kt7slus6zd3Y3xWrvEGiYf0fTarr4RZhlM+DBWBbOFmMHTBJvLA9nVur/QHaYzoepdFDxAnqO
7V2oO7fJr7RH5pJzi16fBsQ2CnXECxmtEsedbZOgjrC3WBGO2KiE5NatBPi+WG4P3PDR9I2Uap4x
P6T49Gd7KN+07rDwZJPM7JYDnxOqcW9i8gON9SjzgtQJyE4EriK0WrzABozaY9LHZwxzSAZehyGS
dSwXTLYf1D/hIfZwGFvFNbxUKosol2hoHWVxP6fW29hElt4rqPXk3ddQRdKG/WmF/tr4WgO4/XJs
u34By62bdYzVAAVVRlDLuo18daCpTYJPV5gSDp4i9HwTFQhoNiLQqbXue6f+tVCGyQAY7HixPakV
Onyo7GSdJxaWoxiQ21zHxumXdhBaE4SdjXSEoPVT+SBpSLbosMQVlEJTAUGU9V3ZGWpa4fbtfXPT
Ydrh9A46T6RGC/Ooa0HRXNuCFTd0bfRlhKL/NSAoL9qOuZWDO3FZI3GMvpi64nfQe9dcGuYrBFNU
+RgEU5SVY4WFezCrzua/DX1nZyXG39zrXEhAc4vicHSoVtc4gPr1FscjAuILRapI1OfeEWQd+gpS
2My5cWjhQ6lsEgiQXpsZT8KxwWeUFVe/QkDYaZ3NSnW3Oq7NZ2o+mFuBR2G8mgXJodvBhvOyUgpj
JVsIK74m+wQ9SZnTUFkjfoR9FJmaDHfLNtzqpl2myCZGNmPsxTDOEQ5SEvKu78dusCbALMbyQ876
s8ONlmYqPAqT7LzeRAgG95MskSohTX2Y4IeNtLGo4UxAn7JEAM72QP4Zl2AI3rgR5ASHdGGtnaum
ztub2G8CZxP15tCvtfIBI7Bf4Z/GV0et4rzwv8Ekag4erFCKVEQWP5WsrB8YhPVME2diZpdmi1n8
iG/tKmoxL90gbbMPngD93eWg1I8QxsCXeLbkqoNj/4jF0vhN5VZ5ZzoE2u4iejj+lqga29s2hLBx
YlqLtZFV07fe2CbC47Wq+MDkMzh1uiZVA1QNL1dPrHDawrNA9/5EszSOf+RpTjZr3uTGPaZOKd5v
rqhv8iTHX9l1dLXPIgIcrz0k97eirZOjG7IhkxGKkeAGvwM4iLCb4S/J1rHdlT9H2QGOh0TnhxnX
tzBKpu8DDsbcr2GbNCs1BVG0Ahjm7sN1GNNZXgcnfwMm+tkJzeGLObfFg6/4UOCLOUBEbuBbT4SY
hV3uNIjXOFM5bfouekrkgrBGmTX1mKxr5ptN5hzyuxHUhtseIgKKVwQBbjDEr6LAtFUmUY9mwcDI
Ad3THB28SbrOJoRL6O1KGtTlioKATgGmygqRnuSwxuB8CDGKIGAL5S/yOZLb3OE7l7+JmORqbG/5
jsiGYulHy60LNG7VsRVhZlmaSi+eCu4X5dmLLHnOcKPh7pVDhyOP4iNXrJEbuxGp7gpksq7WnSPV
AzY+4yv6xfo15sbynV5u0HHhm8djirb4if5ne8S2u34e8SjHZSiU2OtIy+GJMYHkRfwHyjfYl1T6
2wp/0vKqEm6IsUbt9WRwdSWNoJsIXj/xVA46AnP773/9r//zv7+P/xn8LB6KdKLN/q+8yx6KKG+b
//q3/e9/0VVY/tfrH//1b9dSQtjK9mBVugCecFD5+/fXpygP+Iflf4QiCpu6odFcWll712OFX/ph
/3B5EPftIIoLgvBsT0vTVp7lOPrtILOOlMYsIjk2hZge2I1I7DSq4LH2tb22phn+Pr4w4f7yqMu/
9bdH++9RHYvkFosWlLRORuXq3usO29Kj57rtY6pi59mycsPYkg0WoeiaIO3p1BF7akeU1JcHd84N
7lo4M5suX8U+ea+QSgAgYJMe46aePiz6Mv1IWeV/wLnVz6/Luh6QMl0e8+xr1ibXGZzmXctdftNv
31Jm5Pw6rUiPZGghlZ7B/37QUo2+9DPCtCmUwy4fJPE3l4c9856lYEiSp4XnEc/+dtgeolmpqig5
OtX4lPkAy71OYOlQ8dHBH7mTHhK50JCg06be+vLgJ/N3+cgMrmlqaoR60pJvB5/MiTZj3iTH1Kwo
RAsULjdQsNPu6vI4Z96tFLaDNsQ1eVDHezuOU3PdZBge0iDjxjBC9nUOJICVoW9fBhwe9zmRC18u
j6r4t55MYQnlk2LNcW0bJcbbUTXd5tHP3fjIJF9sRxFlTkQHlDG0w6Itw7vLw519mSwXpqyNNsNd
fs5vEwiRAwE9RpkcYQ7R/ZSxOoRWiPfV5WHOrA0pPOHANNeO46rTCSPnZsTRIj36xYjekzydmkB1
emcuxw38qSo0/d3lIc99PimYnrD1Ydyq5e+/PRmJ95YiWjU5RoNtRk+DTqjmDEaatsFQ2sVXXQWi
x8GTy/HN5aHPvVRSllggbLEuzIm3QwcNTvQYY/O05QROH2O7W2F1G/R/MEN/H+dkhuo+mbWMFAoR
CHcIvKvgGcpbtSX/DKlBGOGvWwTRtz94OMAu08Fi2eQEeftwstQzaLGVHl2vaPuPSVKZ/aMDlWnz
J+NYngNjVfMeT14iCjw3GxH+HkeuXxh/N2IOnooa/uM7E+Xs13Ik3Q1tYZR2+kD05iEVdXl2hIC8
hN6rMdhiaEr84uUHOjshPVPQCBXS1ebJ10pT5QO3hfnRQUX1mQIilFtLWB4+fHHjcsNTViNh0cVU
q5dHPrf6ENP8z8iWePvJ2MPQY8CJO2IeLj5KN8Vbka1HIjrBGPhb04JzXR7x3LOawsS8B/a6yTJ4
OyKGVjEZkk1+jDtIvT4lx11bj9mjwNgY48aCZiaQUfLOqOf2TpMpSfPfcVADn4waVfZcDk2eH4lU
8WiwiLn8hgdheXTJbfh++QnPvdPfxzqZnrR2ixGRG18zstoXz2gXU62KZOIRAfFjj9786f9vwJPp
40GlF1Yf58dMpzUPZzhRvkVbVD7LxrS/VDmK1j+YN+xemBADWHCxPHmfIRmSZknU3bEYUntP60y1
dzom2G49p1rhnubGTnV7+THPrUZTS5tj15TKPl0lUMORv9ZdeqQZ3FTr2idcdjvSvH7ndZ6dof9v
nNM1ofK4krFOU3xJw1c6sRMyh9B6jHSi9CciYIfomghf972C7ewU/W3Yk92zxesj7N0mPfZ4VUnQ
k8yHl1TR9NuTSW9H7+xt54bj+NPac6XJpzyZNGGLpcYcRRnkPeHvEnRS11SGAQbTWfTp8oc790It
yWpXjnYEASBvlzzHYRkgc6X8Ne3x+6I9uMktqAerVAd7bqtX3LO7dz7iuUXI9qKE4j8m3Ii3YzoZ
AL4KOQAHukHuGvOj8hqVk3tLVlcAgJhX9YfLTymXvfK0PrMstIpwWEzP1ObbISfsClvHsDmWdBu+
uvAO6r6/NvoCUgZMqgUeQrgKHjTSNTR02e7UsARrXv4ZZ7+rA2kLz0zP1Wr5+2/Fzey1tcosHR+N
AFuMFfYZ3S3uOkixuXGAuV4e7eyn1RTDStLS49u+HU3FBoGEUxgffajJ14iCS8j1iIyfnAwEsEwr
fRg9Yb+zw57bCSwcRZf6zbYQWL8d1cYybUFjl0o4FIgJpr7ZNCCJ4+by0517lxQyVMAaRZSSJxM3
ReUNz6RPjjZhQLfd6JfdbkzmSsJMqPx3trfzgylWozbNpRx++1B9MRB34U3xETdT+xUbaONGFIGD
Vavotpef69zisC1HcM+nA+DZJ0O11gTHyrD4alJoMuRp/KzHsJoeyPuATo9AsHrni52bJ8BZtsLl
QAtLnCzHKitE5iLPPXZtjVlzWIzDt6lxgFk6CzExAX71WO/BY/Bkvvys514rywFlvc3VW4iTCkc3
fsWBKCn2QezJ+YxKuZ1zZQ0bjdvDO4PJs6MpkwhuQp6ZoSfPyYno5xPMryP01npdApJ/MqWLx4db
WXsDMdWGTaBD8e1Mw7ONiTIukKGjHxpEgrf0DRWOR0Ss0doC631JjMq5vvw65PILTncp6swFhAHg
oYR+O81IXi1SAk/TI/p5iNq+Q3aaUc8/EwTq8NdkAmlXWY+9R14l7p+yJaKEe5+5C0nDuPxbzi1j
rs+ey+JywMdOPk07DELiYB4f04IYRwwFBcYkxSCa8A/Out8HOv0qsTk2SVlwlc1E83UucWnZmL2U
8rorYJ6/s7qW3ef0DbtMXRfSgqmQ1b99w6JRcDR1BQpBX6hYQ5Q14B7VjkvbB783wDliPSFpR/cY
ETXry+/03ODYBy1H3nK9NZeF+Nv271ggJORM6YOLdxTM6Rh9+gPpDrbxjLXuFO8rOp7xHZ6rSfsp
dCG17S//gDMrgPKe+Q/2hDpGnjx9Vw5h3fC7DsrEoQrX2bRzruxW5S9QqELrnz8u2z/NfU46YJHT
+3Ta4+8AhOahxenqZ0wvsV6TFQ4jOwXjP9q4eYPDTR4M9Qejhq33B+ef6VJjUGjQoQUgf/u6zREB
YVLZ3kHCstcLYs3WCoBfeY+TJLPGt2ExPylS/vJ3zqZzWw1uNKbtuLB4aHKdLOSFHVbFdD4OTu/Q
Z+s7U7LFBLP3UGaQjHdgxkH+hHoIzqH2BuNA9YxkQhCctzV8D9Nuq+2H8UOAYw9JI+XUWXfTiJbh
eHlCnP+hetl9WefsdidT0qJViMbU9A8ejkvFHoSObGqh+ukBPw+BvclEU0z2mg6abse5u/bFQv0I
o2ikc172yt8HFccVIdZe4u6ZDXovUxG/U7+dm7igQR6nr8nqVSfvs0aYOPil0IfBQLVJ0n33ISKC
4jsGKt38z8smk1KYL/LXHnyKrSU4YgaCJO2D1WOBTBtspmdYVoO8Nfo8qHAWbYbQXped9KKPlz/H
8hgnu9OyOhUr07K5CJ88JmENo0kF4h3gs+Oq0LXkTQyp5MZv53BgPja1Kn6h9k+/NqVMn0Z8x+Or
yz/hTDEAOKR414hrMDQ42Y6JpFcIxH3vALuNHi2eMWiLy8L+3Pkzshizj/VXfLsTdX153DNlD1Ux
llbKslg0p8UqydkdEj/pH9DGDHBNOHPzxUIO7+tgTqI9ZsFR/s6zLtvd6evGaVhKjgJN5+Gk1Jrt
BLeX0vcPCbbK0U3Z02OLk8L0SPxDDouqsavpL6GhxoEt7L9cfuJzc5o4PZoAHii1VCej442WSzRi
xiHODHPaoLBLIdSaurLiq95u6+mdo08u/8KTx8XGh7fsWA4boj5Z60PP7CFs3QcqbmQDk0C717Of
FPIliEfx1FfF9By302LXH1Ww6kYzvtJGjv1hRpgwryYvxNbQvngHzD5X9lDxADELaVl/P5RJKiF0
qrSMg8Jz4yWo5/4u4d3QWsW+Md70TZ9h0dc6GBLmKSJT2t7eQxri34S10fK6Ln+YM1ORg1i4y+VF
gs6cnBu+C0xFEqVxSH1aBlwKVWz/nNMIrhyoVL2hcB/Nd6b/manILVxaeMzQgkIe+vasylxHkMAY
eIeucq2bgth4om0JudYbz6kSaGpEXTV7wI/Ah/gZpf7L5Wc+U+7xuOCoIN9C2vYyWX8rTWRKch2E
DPdgDElGGqlXojmeevhSl8c5927pWiisquiLW+bJ9iJh7lVII7xDGmXwpvJJig9u2JPL0WCNivV/
0fePl4c8s6NZ7CmgN4wL9n3yaKPsvSIk0eAAl6q5jQdrCPdtZCbQ4QgcXEOeosVcBAO7zuWBzz7r
X70TlP3sLss3/+2dqg4KizcM3qHBZPomK/0KWpSJY7ErXPdzLwOsB/5gRKB3tjNLSkefzKKe9vWE
p4V/wPvYuzEiM/iCjBYFDaAtXsSEnsrd5RHPbGKcVFzBl74Xh8bJ96y7AtKu33qHhM10F2A6fZuY
0aekHrvPl0c6N0OpJNm5WJKm+quS+e1t0p+vWio4fZhqO9qgRCJXxBim2fyDr4ZMFY6voFP5t10S
G09w9szQB7tq2r1o7Spcoy1wniwDn9ZdXhjy6+UnO/cOWRCQIv5qyp4euc4ouwj1APNkccZD7EMP
cW1As0LB1hMo9c+xDEtJj9cIvrggUW+n5RiGUUy4NuAPpDbIlMUMkygcMDgRGknK5Wc799U40R34
GFSZFBRvB4uxa8YHO/IOmsm4VTRpFvIRZpR/8NV+H8d8O47VV6OV9rN3wM1peEo9Iu92hYUABYue
xT9Bm2324/KjnflsS7dFe4r3KKnZ3g4pJ90TO2Lpg2Gar7afeIfZmg91UjmPlwc6B14ykna5hXJy
45D/dqQsH7HxwKb74GmiJLO2FnekPwUuvr51vscchbhX5SG0LYxIH9QAr95syvTn5Z9xZjuzQQOo
VhRFqHsK1rRc5ch6Gpk3LXb0VuzIzwNpjmvGy+4l+afvPPaZ98slGaAUpEag5jvZzApiUaPO94wD
jvoU4LMOHhM/lNjZmF73z6fpUncqxQWcXD5xMpaXVH6Wm7Z/MOYcJ3XivyYSc6MFMf3HL1ERRycB
2ig4wSHefkpM/Agfi6VxsHUD+xZHeTiddaaM5opYvbz5LGPo1+9cK84UF2wZy3K3YAvQ2ns7KGIf
P6jbOaAhREDVc5gHeivNkawSNeBYvyG2xAzvyjCIyKceq/cmzrn6jvFdWB80haECn8xfEjeduhr9
4IjgRfY7k4nkoQ3olygCuH6PUgXmNbBEBBczJwwoGdP8CyJobKWRhRPx8M+/AT+FxrFHoSjsk4Xr
wA4xc9cIjshOUAxK/GNpqua4TyRw52M1y0+XBzTPLB34LzCVqQY4Ju3l77+dXdDfStykXD6ANnAC
BhdRx4xLUHU1DTJ0MR0kUjJ4gMJpkSVelrF97NO+n4lNI2FpJ/DejK8CslRwJNCzjO5xOMWEdqAb
Vu88x8a8SWZ2gLP/zOk/HEZO0LtYN4b8qJtFbsXJIhKom+kALdUvbXdbQukIPmAI1tbfLj/tudkG
lCVADnC64KR++7AB9lfNYHfGgVhy301gZFbe+DGTU/5p7HP3MZNudj2mjvuhJyhpe3nwc5sG1xt8
DvH1Y8KdTLWqgW0eeXFwxAa+efEjzHuIdMubVQLK+c5Yy7/r5D4Fk8mltHNBuLi8vH1QTCBQ8avJ
P2AiwRURpwW/xooC5yIMmIc70gqRuSvkwQ3m4IMYVtjB2/E7k/lMdUuHl12L3csEjj/BaS2z6eqp
XS51mJSR4ErUVfDs56F4YiNPh02HKP1uatWY/frnb5ozfWnA8AKAE98+feBmqHPc1j/4uLxtnQYB
LbGuaNFEqOb95bHOnYDK9eAiAdzDOz4FRqpKQS9GNUMNH85YNZSZ/0EYkCcx3InHB1mQBLXTujXx
GFNIoggphLeMSrIey3egqHPXaKVBSGg50Zz9GykqJyhVktTFvd3R0YeOeLYHs/ScvZ4kyYS+kT+7
BDQQqeHg7JIp68VJiSRtamNm6eGttYrGoPDeOVfOTQM+hgNqQH+TQvLt1+g8AIOu1/6hNDMMsh0I
z+KqILZdrIhVKOVK4IOIp47r/sH807anAOSpYe1T8kbgepUsCVw+RKlGvuc2Y/dRhEtGWwB8v54N
2FZbkqeJcb48J87tqRoGnCJRVsEdOTlJw3BQAf6A3sFKcHbU2BKtRJdGH/NYXmOvPrzz2c8Oh+Mo
ddhi33N6/RBzgcq5DZnuXp19dkYA0FUZG+Z6dHEwueHki/r7y094bn9hA6VypokLcetkaeOyMJRe
3PFNe6KbV5HvkJKKM0RyX9KKQ1FX2RlisKRLP9d2k+/ssNXPl3/Cue2Up8U3l1oF5+6lvP/t4CoQ
ZDX16HiHiMiHq54iqcXK1P3RxWFfvFPCnzs3luOCAgF8QJ3CLlECku6MPK7CF+UKGR+6HA7B8Ucm
oLFIcq+NR2du8aTWJSzPP9hiHEAf5YARwEF2Tm4Qk1Hgcd5xcgw16E5IJO6TEzh2vLVJHLS3TjKw
dtrJP06W3gUhJPidKuB2Xv/jNw4gCecDVNLhEDtZyI2EoFDjSn5oF2nYaJZutVdD+9obVRW988bP
fF1unQLICfwR+Ofk62bJjDUWsQHHOauj6wQvHBwnidrcKWUP1Ts71JkFtHQZqDzouoG2Ln//bSp1
vRiJtYmiY4/0/nGhoK0mP0vvepRxBHsV7/XRz6yevxqpsC1Q1/yN8YEeLkaPWUXHzkoshM5xNOJI
Xbd1+sEJpr/c9Cbnm8hm+wYVQBjejqIj0Paff80FjFkwCzzi/8aGJDc8IYMD3oCxtNYhvxWfBgif
R7sR1js71F/9rJN6xPl9sJOp0/ZIg7rRjI646nnfIzjJYp/FstvXE7b5lNq4P6woJTAQUdzBn9ui
xzl+NSLuQmmBLgf02VLOqzaK2Vwj0Z3qd+bAuQlH/2Y5piBteI71dg5YiQ2tP+QXTsIesVmqQ23v
M6vFNxwQHBely2//7JSD6y7YQWlDWifDkY+nINp5DFcjjd6lJvFTuxFLalwjIfqEH2yn+3Z5yPMf
wfu/nJ1Xb9w41L8/kQD1cqtpbnESp3jsG8HO7qpLlESqffr3Ud5/ycgDD5zFLgJsLjikyMPDc37F
RZzbo4FCyn86xShJ4hgUSnyszABkVQhbzH3AFGdCVwB56vqq15HxuZbIDN1VZeBijRN4uZeECvHW
a53chbJWkwNGwrdK/OMrezAu4JzPfQVqMcvFSdGOQuHpT6yYP9arYNUThBcyJLls3BxwHbjSWsR5
LnyDs4Mt/V+QnQsSabUeSD57Zedq6dHAnzP+3M2alPsZu1N5mJF0++/95V8i1voILA0Ea8mEgZit
koKmdyYPo4HsWDZVUmydDrziA2px88Xrwjw3EpsYKIljgJtZjQQq3UFWpUTps9HQ4Mwpdb8g2gB/
zMT4uNmAeEL1wQQ0S7E5G68jKxM78Kw1hoxOc4WgfL9/f+7ndrsD6Jqbk2oRz+3Tz1pIoRJr0LOj
/5ylbX/jVFpzb0RJGmEQYXeX4vm5nJy7EhDb/47nrMrbnd3FFjoV6dG2M6O/xm9LlXtljbC+dTe5
baiyRF/wt4g3rivxB+IFBBO9TJo6+Yso64I9pcwP0o3vfzrz5S4hg0KgzKzKZgqxsc22c9Vb/zg0
UDcfX2UuTduldKqTC6728yyHYIYomkHdcZD/70avxCdSAesL9b7BsIDUTL+Qm5zJjCigcotYFI2W
0HI6vxETLtOoy/RY8ratPgXRmMuDgeThJ3RS43yfNkM8HZRA9BK7lLFCe/79SZ+7SznAVB/pCgeY
d5/+AIECMCkBuZHWyaVaUfYCeSQaPBtpaVBF9YSfvRspOv7AiCUNPa2y/wKCCx+N2VMHpQhqLYHm
j/xB01wV6Zzuo1Vr/c9BTJg0FwH3VNmXx/eney5mUYIh33RIRY11L7oluwdJ2CXHBD2w7MZFhm+H
h4S1L6ta6VfvD3auOgY4hncMDDSqCb/P2R8TG0ahoF9REsSlASeFtjReWuoO1sEoa26NytLnm0QW
CCsgtJIGr4rsBR3oLJD8n45JXMgjzsUR9rcFKRhMHl4ipwudWqry6miKkfvTvJt4JktSje2lOzEh
/rGlD1N+eX8Jlv27jtqUazhNZL4MvdpeztjZWWZxZ5aRRK3YjMzevkFR0613QnPiTaP5PdoIKIzG
FyLH+ZFpDv7vyL8Ld3+svR7lOkahPhmw7ytrR2fX6R8gMgdA2EfN+1QGJUCtgISo2v3FnH3PIe0G
IwWy5XSVbVxfNC6X+DhBZPoK4jC68TvUN196/irswf34N96sN/9+fNjfGM8lQTE9b/VxDZCLFCJl
AjrXkPseNbAwJYxfJahg/OzFMEqEFbJ8/ovZ+rQIOU+w8sz12w6tW0eNMSXXGuX/bxEONt86HPZu
Gh1dtH1e4n8UxoWGX9770z1XrCFYcMsvIRuY03LU//jAqBk53L6p9qiQ6ZpufYTHrxF5QNom1qWH
WyNk+MJPW+8WiC0Wxp631Ro2w8Zo1YxAgC7MHxJodfwXORidHFrh7HuTF+fp77JQMVrwYfFRjglM
OrwjhmckCOU/fi6jp/cX4dyBpjxoeaB5liCzGstFwoVdbMfHuEAsblP33thvmxb2kNcbalsguPQ3
n9tmX1M1gITtLmnaH6tO0Qvekl6kx8UD52GcsZ/1UzH+Z5Z5j4gvVYWtrl3sNZ6dp01FFnDlEr5X
extdhRTN6iQ5ZnM6H+nnKP3LEDTW/BABa2q3NpKylzruy/5Zhy6yW+pBFC64Gldri+AQAsJOnx6R
GOme2qxb1CZnX2w8q/TVhWv4XLTi5cxQNpknl8XpstZmWaUt1EEotEmHtgf2KV95NeDzUI9WW+wL
L0f+o01rpKw+voUWKDCVIEoFlD5PR7bmTPJg4/JNkPt56fPEv0OfqkdM3Uyem4kmwoU069y6Uuzl
RlxwqnzO0wEjrTARU7CSI+YI4K5NvGf0m7xzhNwhG5OlFyBIZzIsGpro5/NIpHuw7lChICYWgR6e
zjzTu7sOmypBMIgn5M7KuZvulcoxCPGKResoxQ5V7N9f4DPz9YAcLgRD2lK0xE/nayHWXM9YZx1R
IDO3whS8HaTj/zOBcvz2/lBnjglvI7bQguqGDbO6ebAsQvvILrPjaFc4xM6zbYgbjVoQ1oL+CPxz
CKqpubCBzmxdKgtusJAoKU+vz6arMBKpOjvludQb2yBokwCJRMP7D70357aNi+IQGeBcL2yjJdCs
jidPIcfnAcA/1G5Pl9VDdqfXsF59BFi7OJHpaS++lqqBS/X+op6dH8efGfIegih6OtDkRqYbtyNY
ZxuD901RePhO5JSTo62PznXxtastt9vQrwfd//7Q574n53KhNlFyMPxVsLUTE4OXqQBiEQ/1HSJg
9r7PhETY3za30tCmC1Ho3JoCH1lYNzw2OTSnU4Wn1RTYZAE06JH4vTacHJCsJ4rhAk7lXCkFgQQA
FrSYLJ61q2cd2l+VFqCF9wgecbjOkEdHPk8bridv0jYI8OTfzRI5pEPc1ggYD9o/lHoQm4ld6aKX
57ioes2ebPBwtfoL++pcvIDnaIGDIMF+03xoyhl9edX5j6CFAv2mwSA0vjI9OajvGc4MWthotnoA
SGE1B5vuVHz98W9O1kA1DqIVf66+udf3DrJ7oGUxecH7Jemm7QRkbz+NrrPBZOUviMEe8B9QkUQO
k37P6TfnTZJY2ItFjx3s8lddWGaNEZeLFcM2FbOWhq6kenw7znhif31/que2G5gFrvXl5gE2eDp0
hFw0HYpSe4w8EFkbS2tUj9y91/36i3G44yCuLSiQNRw3wrKoRAmUftKcjle5aL1iY1Ogu4QAORfp
6fMi2kCdyjPWBcIaQV80NoAjoj8oN8hhlbegdjGpVXX64/0pnR+KQiRpJu/Ldc+qKqWG8DJDWVqe
X/Wl/ppH7fBDdNylfzESuAZgUKSzlGFOP5KJXhVOu2n0WKaJ3OZVjT+t6PU79nB04ao+NykqblQi
lk/1RsigyZ1+Lmk3Pxop2uBT2ZVYu6dY1oaxCIYLd+W5sE4WAlqVlyn02OXH/JHIok/dWegQa49u
EuMwleoDnu+e6GeMEPA+vw5oO843gTXXFz7dcqDWF1ewxPNAJ3221xUXq6Ae6wAIPvI0aV84H+Jb
4emvQpnBnZElEQLt7qKNn4rmTuayvZCOnJm3r5OPIPpBJeBNv12L4MPKuOd5UgbVN60rx2kz9YG4
NZ2+eHabIP3WBsg/XgirZ64yHmtcLEsXm6t0VQjIkSecYj9PjoXnV0/LPQ30skOL2dVy+4GsIbsQ
XM4OyJZdQjgv4vW+lWiV98LJyGuxyvmJBnb0Zezib0apcoOLpIgvTPBtMAMHRZFyQboz4hrm3SzC
ujXCWI8TgmoPqC5yX5GEWS/vH8c3nw/qCF8OPAj1Wdqpy7T/2LZWppeVhmPtsUOs7FtQGb4M+9ET
SehNlkRwzvJTVDKdD2tlrMZdpQaodGSjgZfEEX43l0LkOV+RMawP+N4PWCylOkLvU/TRu3AZlPqN
YQSEAxD0p5MtRjZmgq3Jsedrbnn62du8RWoXRyvzAZHL+qOxjvF4XtIkhi+7xPDT8Qw4kFRKkadw
4bD38CSEpYfYvwrtcwrgqPjoUVyGW+qClMZ8bt5VCotZRm16Q94gnO4jR5MM9Rann+oqb532UAvb
3WDg6104F283EMef1zvxGcwnSKHTOU5jLUrbGevjUj65Hs3gNo9SlIfdgWp32WRUHpOhvQBTfBPZ
LQblFe3y7CPaOqtdO0R1m6DcWh8NTJy8bUKF6qGYMn3aNvLiK+jsYIB2+ZQwPWi2n84wF86E2kch
jg35zk9V1+KrJ+jwI/utjx/NmJeJ/THWKlvrU78dzKkSx2LCxmWHdjkyvIAN0Sp9/9y/CWfLQAuA
gURt6bOuXpHmLDLaUgPKKUL4X4ccNVbcp/NN5MUmIqC+upCin9smsNB9ano8BgBBny7iyG3QAlms
jhLK9bVkc1wj/T4NIf6izq1Xd9rXJpW79yf5Jvdmkn8OutomhpNipGll9bFs6/mOnaFh+JqO2Hb7
2L38VE0RvybYZIY9dk0XAuu5XYPkENhGQIaW660WGFsYf0SvoQZUUHXguQq/3449CtpbWtvj4/sT
fXNZLBMl3UaLb1HKWGuKRX7hgWCX9RFZ/uZrjlUzauh1VV0qgp9dUBj4MPE9WFjrw25qlqfNnaqO
80R7MiixloqD+d9Wj17H2tMnNFqdhLaaqIoLoftNlvN7hv93ZPppp/unmXszxl6vOqIu7/8UPsUz
dwbwaqoYKw3VB99nS4xY2GHJFS1gae37+0t87sAYHgsMUtRAE2AV52yF/LrADfEIKOLWNIV9b2I9
jeUBJob9aFbP7w935ryAs0HKkZhKA3FdZhIBQZuzj9JRbUuqEWOJUaZPUZLgkX9HJtS/GzBl2L8/
6plJwqvjBcDY0GfXZcMcNZMqUH51BK7v3aZ6HR0g11U3kB6xPMyRBGk+muYAX+IiBl0N6sLjDll9
VzG03ZI5Hish892YtGZz1aJ9Kz98FZ+Os4o/NRotI8Ku1RER6ghbHnjmh171poenNMWP95fxzGbl
sc1342OALF7niqpMSQjSujx2lmgMON2BujZU2/1akNTHJs+gJmMbwGMsbBenl4cMC8ng8P6POPst
HWhQZB/czutCbKsaI6X4y7dEWJ3SUj4fYhn5VyQk82GW4ObfH+9MwAOH5hsg8hjzTbKjDA22c29V
R5FjBaJJolzY0Xa9muegqi5sm7OTA1OMoqEOgW2dyZlOg61qFNcEolRhPlXPD/TU9eu2S4x73C/j
C8fx7OR4YS14NE7IWhTI8GK8ZmcmV+d9ezcqW+tCoYak2mrpGFgXjuG5w4/2JOVBGj80lZfZ/5GU
u8L02qJL6yOnA2fcDAeWOfL0r4av1Bcu9XkXWZ3338e/H6p/oGHQ8qB4s8oeY1evclzaOSG24X8K
hAHNC+X858orLymGnPt6cCrgztNj0gk0p/MzaoSphwmHHynRN78rrSzVbmrcvKZP5Mhj9Kwrjd7i
hT1zdlVhrYLvohjJf6ejIv1PuRr2zjETuv4dJJlvHaQ+5q9GY/rfmyj/VOsJEtHvL+uZK9NAjZc4
/ru2si73etIGMml15VGPuvRHgBtpKJUp/K0/pAaOpJUTJGEy+WZ9lWBgnVzI885OGjYYMgGLsNMa
q0qvp44MDdGuokAHPYqiJOyDJvJDTbbGTiUzYtdFj7r1+7M+94UdiDO/aZHEnlVYR7hAJrjrEgyG
tgTR5M8b7khxlTWLwDp4mb+Y5kKsAM5FuOMde/ptYbRZFd6EiPUZZvGEbUWzbeEnf5l12V87EkTp
JjdjcQF2fe7bsocX9Qf6FHRlTkfFZSmyQKoiFWZG6FpP6AKRBsWPho6p4jgobacsW/7KZZJ/e399
z31W0mifap3LH/pqL+MNg09kh0hZ00vvE5Ll+LphQlCGQohpa7al2AaOuKSNduZeI7osaABGpWlr
nM637XUEPNKY+ZLsXTmWOzwMuPRuqwlG5TbtBEYsOS7JuHoFkfOQtL33+v68l31zUuxa1GUBBQDV
ZEPT8Tv9BXPeG3rU8Asqc/azm7Qvk8/0T/xx//44Z+I94yzvFLoWxhukjZkldtt4SA01GJRghlZM
Sl23c5vXOLbhS3D1F8PBYKScvMgbrAF51GBMyvFudkT2gp1Uw98y79zIjma4ZnWBoN/HoxL79v8P
uAr28zC7vJdR71ZEWgx/PG0MlRZ0j6LlEYiVG3ZvY1q95s0wX4DwnAkNDA2QhjbqQgdaHVWvrc08
99BVsmLsgkJXYS6/x7VD/WyCIfgnR2H+wqY5c1gYcQFVo6QHZH41Iirlo7QxMj22TZt81q3EA6Q1
4n6KT1P7H271AUZeLv4273/Uc6flz2FXa6x6/P0MW8uPQdy+1KL2bitb5njJ1H3zIqL2FiDRZ3zF
1A1eqXWze3/0s8tMORpYBUJmJEqnJ6WrJsBRki889yI+gj28bcp4epG6PR1s6Q0fz695LgDb4YnG
v+sdjGR3rmVDXhxdJV+7tsYbyoqNo9YbziWp6TNRF1gfBX3ExpDmWj9SDKWiKtATNOAL/SZqRHlj
tdGowk6L1SGVqcQYOIkWh+KP46GX8PPH0KtPihVgnqK/XByNNoNW4zWBtws023mUpIEXVvTcruWe
BBkOjIOIt7pCwaPT+8/t7FiXqscUZTZlf2M2RY+ln+YF21wzMTDrGzyfrt7fOueCH4Uu2njwIcCR
rrZOpeJAFhqob9Ct0+3oQEfzIQb8slWnLuQJZ4ciB+QV+BvytRoqQhVcGYmWHYEgt9d+M3fXfQ3z
s0BN/OEvZkUblSlBy+IGOz0QWj05+YQ35xFT3OzgYw4Yjrmy71OPi+QvhsJLedFIpIi/Ji94MxvX
WLwR2rnBLLHPJ3vvJjbOUEnh1eOFOHPuPCD68v9GW20UOeUj8o9II5oY1OHYJoB2fTKiwd6kBR4B
Da5HUYiEsHcQTlddSIHeYrs5EoADERJB3YD9slrWGfClHveMXioSQszQhwIVT9Mc0FOAJuaBsR7N
O8pwzrcSF28sOkD53xS4fV/icJzbSwiTEfJgZvGGWeUGZqMmTBmz8lgO3bDvk9y7pTHf7lwHV+jw
418YPDsSMbCXOSmrQIChNGwrQyu4UrB8SEuVGRuRdoCqG0nr+f3Bzq0xOBx70aJE75MGxunWLZxO
aFNVZ0f6pnIC52vkw27SZ7XrixYjXss11LDp8H+dbgyc1u4DzNXEFtRX8/X9n3ImKPE+JPZigIFr
whogGAdZMnYF4nJpXXh3VTpYwcbThtCJfkVlvnzz0ry0v8/cZDS/sQ9EO2bBsq3Wmk6Yi/8sAK8G
zOmrAzTP2Ht45XpPQ9Y2CAOkfpV//PakywdCBqXqJcNfpQzSrFFdncf06Ksqu4nmscZnOhjGK2im
+n3c69qHpbhB+CxPU4fhFpWcVSRE0kHHxDNC8HfSvBDSsH+NEWfxBeqqv3GzeLg04JlUGswMH5IU
AemMdXPKGmStez0DZkbmbpQ0x3qXG4OhX1jKc1sGZWoewDy6udBWm7czYneMDZ+l7LX8q5l1eH+X
tT3EtwMtzvjQCJ/aYoTGxPjRkTkxtKYW/BplIlANp8cmTUFLmAYUn2oIeFj31M0T5JssUQDkzWP0
SMDRthsnqLx/PnhMln3DtcYTDXFHBB1OR0Z8SEdqOFDH2KA9vvGwx1J0pt0ESnfqjtbGqGa5n3rj
Uqh4EwMZeKkaAUoBokh15XTgrPL9tB7LAUF82X6q6/4mVugQYwVfDh8tiS1J5aLIS5PDoNm42rC4
PGE1HSTeMbe76RG/yPEhxVRqE/ST99FouwxFS5iIA8CBU3I6q6YdnLE3Mu+oaH0Ou1oDD7CzEme8
LSts4N7/dm/CzTItqmBkzeBuwE2dDiYyi4wqs4snH5b6Lu7i+T97cKfHpNPrH8s+u5TPvjkgy+RM
impU+6E6riXcZ2EVXSvz6mlInHJnt12b4JwVlLdFIOZnRMjGa6Q2g7+YJu94YGm4KEGJWn2+KJJu
NUJQf2qC1t1Wla7pIdwTkI+BW17hgiuNvxrRwS6Fr4TQ6aqFIziJGc3w4qkU8xCOcHw/lZ6KPyWY
HO5F7Q8XxnuTF7Gu5M3+orixSOiuZjhZrhi00S+fRvhAu0ml2k7qzviDbovaY92aNGGZjxkPhyD6
oIURFwaveBi24JGJ62+enGWVJVgnT9k3YbTYYM4becm8aE0GIsUh56JEwbUIsZCk53SfIieiKbez
jBdjbKZ93Qr5RKkPasCsQ1C2kicxdto+hyXwg7pDd5ep7itwKPn9/ePyWxLoj5IMvwO43289wgXg
SLw9/R1VLUGK6HPz7JiFq4nQ0oqxv8VjWaG1rgKEpsIaTkG6QwtDhyeRZ7HVhR429cPnubBn+ypW
fq1+SYkmx7aUgf/Twznv1csBdsFvwRYc+f20BsgAtjXo79vB7f4Fq+s8YmCsd6Fhl/29JVyV/row
tSWunE4NazOQMZDpllC3jjvSlYNIIyN9HgfgzvcgHeQzxrbYRJP2gq2fPD3e5ahEO1ep1djWrnFH
vbB2VVoV8+2kC8P44qVaUoRz4g3JdqqyeILpmc7ioE11Ht0bQKrr6yym6IFhJRo716I0S+NrnvOX
nttbzgXkxCq6cdcDnODAL0TzRbFyKVr80VqYAfRFntdML0CN6wdTBakKAwNrBWkG8d6t+gsUMcir
60VEuBTgBFA/CqQkj+t4mg6VVsDEe3aKVDgHrZt4iIUA4xv3Zi5HL941PVLXGw9YjPGpVRDHAjSO
pp0T1UaFjbZnl/s2i/1nPUk0YxsFU5mFwL96f9Okrkhwqk/a6qHE/jIPh3qOPzsK7sed40sL+3gZ
DNUh8RujeuzsKIpvW1SN5ubzPErRyE/YwpYH26LH8jBniEpe5bXCHBJbAk3g8Gu3Y3+gG9Pe6FlV
dlj+jkb6ZTbi4VPltqYPgVFlr26XYHpY2+383a7Q4Nl2Ws+ZLLyi2WfTNPZXuHLm0aHOerPbjEVc
Yx9XNFm2VyIY1c3ozy0VuMGaIve+7sviV05ZrA89M2qbnWfhJPgy2ROC8l1eeNmmKHMnDke0OO1s
7xZDlH6DB1I8BRNLdlvRKPc2jVMW2SfRoNetKBbYtOZD6TSOdms1kffskR4lO6sJis9NOyuJxAI2
5AcHCbV41wVTYV+POL+KrTTBTe7mvh3EDsfZQoayGIMH5FVNEeqD0wUHkHp5FE4OVPXNGHcWRsLC
muQeTo9Kr1uNOg3KBrP20HGZRVc1ygNlCPxqTL4HzSD8XWW4ib/tFOjWu0rXRYHktlsG/Q5lDz3d
gMUdvdverg2P5gHqcpumiTLoQdPo/7Qok7q33mQGzXdeT7a6d2qnssEAzPmNqdAR+CYSzuxdW7Xj
ve60SoWFk6QBWrVzG183vTkGXIBt4+xsqzbKg6YCL/uk52bu3otUuqB7kdafr7rUz4JQ+gko9nKu
IOjbo3abKhpym17Phuo5RhlNbUau+Vff7bxp07i1+EL4XFYts+MRc28zmW4ttCWKe68e5n/iWSZo
ZcvaE5gLI6OC+EOht5FnhqJPB3/DneVOhxjzmPJ+HnTNKEIrJ7iKrVYiIfDJJjGJvmN1Y6jrpokD
45Ott1p1HeFLPdYbSzVV+R0vey3ej2gfJi9G7zbV5073CllvO1lE5m6ITIEWlVemevYz0hKVmOFg
dF5tbsohLZ1vOtBD97asgVhde00d1zSNeD1sOHpKftd9zazivTlblsCnPtW8PhxK145uhsEdcStp
0zhvYXf3hZ/JEDsRZB7byMyTrelOEZV1jJWOYkpi/UcSt/rDTHMwDlviQnadEpqNPZL/5r8RnmG3
toFSwBa2OL6jZt/q1vc50abhxbCEBRyl11X2YxC9c29rVtLcOYq7KSRCIZzs+zH+qk00BOMmdkzZ
bvvABZwzmHWpP+BbnP2rgLo697rOu2iisueGo5aV8wa3VucwI/NshHrrua/uXFmPDXIYBts7wTnb
nWachyNhDQUkUK/rwhqVo3hjNjHmpI3X1R2KWz7SEnYpRgBHc2ogmzurXz7G2OWmy7XySwdw0Q8T
t/bHq4pmyxT2XRxhzetVdXnTYEnV7fVEJtezVVjGtpU4mYfBJCeJEp6WKX1HUlWXWxRq/c+9NmtN
2NluZWztyKmTg2Vnpo3VsYML8b6FMZpf9zCXOrAImDg6TwiTlL+i3uZcF6roki2itL39GT6eVDdF
ix7tHYr0WV/uM3223Zu0jZJHp8imblvMlpMg1m/iGe41sfMdGno2bLV58jCJRfexr+Ow8XlHb0x0
sz/Hdh7JYxGAXNrQJjIzHAL1ZXa16LUtvX1T7MkCEOkSihD1te7N/kofKpNHWwuXZFOOSTnfdkMR
qc/wrxFMKGDoHluaR/9xvdnxj7iapv1ooG71S3pubG6cbgbqhdJ/0R0cMVdf9CAPnE3ttpmzs0Zb
if1Ey6nfCLexx71GcxMEd44TZjjlIB+vCrokybaKbO8Rd9Z0uh3kwjb2C8dW10oGiw1qndbhMEtZ
3bU5mK+dcNPRva6Mgf0MS9t0Q/qIdftgp1UqDmCZencX6RWY9E54mnHX9+gNGdsOySrjdSqRqbrX
oZlCpXfGrDDv4qWQChogZj1hgY9qE/GaEY8qG0SdHuCp49G8LUQyl5v3s6FVO4PG3+KHBJyFmhfV
qLXYPc3zSAVTPr9ksdP1V3Usi+8NKtPqc2RFnHGfawRXa6Y47mspLRGWlfI/KJOz/AoqfOQtVEuQ
almz/fA6MDCndo2XyCrwMiboHw0Z5BUUk0tilG9SJYbi7U4FHLYmL2r7NFWCvJAlsRTmC1GxOnaT
jG+9JG2fpZin/iAML79kcLJ6sTA5lxopkGCEGHnHr8sGOVJZOYlt8hoUduKEmieGe6MvjTupIZMW
CxwFvFrgoDBKQ1z4vKvKwdLXpbpIseL3m9BZA+wqZ6Az1GrZq5RibDb55KZPJSWprTsWxaU3w7J0
J4m1D1D4d08OoBBs61VJr2tj36E/lb3EidQeMjhR8hN3R11vDfgM/taJKeQeKqd3gs9lCf171+iy
6XdtPJOU5VYGswBOWXMdAcr/boMG7inzyqD/LxoSv7a3UPVV+nPQEl3fwzMp9es0aLt/msp1C+Km
X9a3MyDH/opcr7IuYF3fbBzI+kiM8DTjMPLYXdWd+mx0OySlnJeZbLldbnMj/pKbSXs7aH3Lpm1U
3V6odb35fIy50NcX5uQiPLd6hbWq8ieTgu/LcmupEH7EkN4ojdJJWAexuqSC66yfRiwOpZGl7g8L
lq2zmmM8IDc6J6n+MmY4oe2FMCr1ZdQ6nModHjLDzmmNGVYPX8/ZVmbhP4PO6M0NzRnYUhPSH2MR
ZjA6i29Jgwife4BJOrf3pqiUcYXZtRs8zLh7C/zKF3flKhSWlYh/00lEDul5DzthDGuEPtIfgpss
3kXocJT3gV+U5cYEupjvTGUaT2hMDkbo2k0DdlLQReORI7Lupi6TOflut8Jpv8SVWSu81K1R1VtQ
3nq80XDz1vwNcp1Rdl3agErDOo1MDI8hbWo7z8ydrN9Itze8PWrAOJBvRrvz0M4hWFAg35W90y/m
4rWsaKJFmei7B3vmCnsMorisXr2kdboP1q6IVQtRkOedDi2G2tUqZKFCnKVDO0xP9AviXTpXOBYl
qX/vzdYrFo/ahT7X+kpwYb/xQIbLRSHVpKV1GiFlm4zGkEj9Sat5K+zdKY/3k5abX/TCKeKD7s/9
1vQLKwvzBNGOsHPr3L6w8deHjd+AMi8hmhII7ba1qukQ61pcBJX5FLuxtfH8PP9eDXUSUsG3STmg
sl0oRr4pvPwekYMNegL9ACoDp7POhaGcJuvMJ88mq0gl5P0iadP9UEdRqA3ufECdw9hUqfyppVp2
ayg73vhNcUlQ/8zMWXkOPYIVFJrMVT2tdJKSA15YT5FM02sd5tXO7tvpK8Ar/VZJNVy9nwD89o3/
M2oz8YXEygW1qKtyW5xOvJ08NTiDaz9NWdD948nCvQ9497i30Gk8PUxV5gdbKfO5OGD/pfHEbbV2
p8xezNtoAJ+2B2sRXShorKqnNEv4UWjKwmOgXmuviQUxFjwKqpv9BAwo2ZhoLe38ulF6OPfV8FzW
aBHs59aK9McLq7Es73o16GBCt+HWfCtn2uUT+DYi41OS+NFPMCZtuUVcU1w1ibSCXVIn07zNoyx5
yoO6faR7mu0g3urGB2+bZQEg/hGFARpD5Fhuhj8qOnaQ1pkzjM6T6nr/S9aa3iYKEleSBDYeSadf
5+rw/tzPrDmOP1T+qegslNpV8KcbqWszqrVPIk3/ywa7vtXtGvepEtrVlnKd/IkTkfkx3NDyoREI
gVFsoyS8iGiczrM3KEnopXKf+nHQr2w9wZdjmOfxgQK3HfpOHl8i45wJb4hYLYuK2AOwltXKBuTY
RS8q56lqu7ndVVM73+L34s0hstzRPfgsmW+szOmHDXygeqO31nShvb7OCJdJM1UK2DQGFnHX00kr
q5F60TFpHTWAgwT8cUOOXm9GHllbPYd6WKZWtZ1G55Lj0Zu63TI0uFEQWuBX8T5aws8f+0pZFNiw
L/Sf0jHKh09ZxY54SArbAQ2SO6baoR+Wt/dQva3N5Crf2vW84IdNhk75fY3kXXJdZoN21buRmv/D
fN5UaajTdUj3XecZ46/RHqTKcMpJjIcZeoW/EZC57qAGdeLDlwQVSFpV6OnTPQKgfjqXpq0RqKoL
llFwhWeOklmYjHYBWiLI83sDRNGFdPrt3mFEwG30kXx6EGshfTe2I0NSo37qB0hHs63J46jJaS+T
srwJsK+66ix9OgiutkPBRXohKCxb8zQ48fUIjB5J2nJeVncUjoTS5m3sPgV9og6mX8ttnAQjarTj
vH8/GJy5Dwm+HEk0aAFK0vA4XdyEauoUjcJ9cocWRTeFftO1DAyVhHXj2nLb+6qgiqWMTxjKV8GV
5LjtTPpawO5SUccfDk78HK4pIOy6v3TTT38Ookh2X0yG+9RMZv81caNml4ip2HuJMMIZZunBK+wP
ypUSnBiUBYeGhcQ74nOng46+BvtSSPeJFNE7uLU+vGaeByikg7/zscbr/xkLDQ8K+AjnrR9PlIit
rs1y98mozezngJpiWKH6f93VdXXh274NP8u8ENZYbnzw46uY2wTAsjS+/FPh9thbcQOHfWy2mymv
r1Mn1jbxjJKj6cTphf17fmBUuADOw2tbzzGxqAnZveM+aUMXbMe0r67wpsAFqgoQ01b1rh/al8gx
ygvxdq0kwuIiqsOgPMDJKZE8Pf2QTq9Sx06a4tkeUSr5Dr44MELLjw1av0ovwtqh27OfSmuw901p
N96WvZUbmOOIoby1E0Oy4QdBFbnrrWxn4bhyySzzzIGjp0iGv2BoITSvO39pLeu8LkfrORHyOYqK
fO/0WbKxisLc5jEWhGAx7Y3dzSJs4rHYdGMcHDJKd9v3T/7bIINVFShMjDoQPHDXCahM9U4lSe8/
IdaVADzqxy9d02sv0+Bol6pPb1MOEJCoRfCytunuryF1AMxF6fICe8rpQNxGhtVeR4mTAbrXtZ+z
IXP0NdtLp3o5tadRlD4ReHdqP/TmSQJON0M2x14xu3363JoWzQua8E8Kn4qOR5Wt0F9U4z/vr+i5
AdGfW2wSlrLT2t+JssSQxLaePfedMz0C4O12QWvqBwgN01FJ/fX94X4nx+sJkl9ATVnc3GhZn04Q
7q0nlOfFz03qC/dbXeam2FBP6/Tb/yHtvHbjRrp2fUUESBbjKTtLshWsZJ8Qkiwx58yr3w812ICb
LTSh/8NgBgNMqGbFFd4Q+3LgSDmlUQS2/la9716WAmtFZzBrZZcT825ao4pAUnZBE2/1Dif65xyq
68KUfLHwCJnZ3OPEIJAvZxHQYPeDCNzK+u2WWr7OdAKvsK9jqmFR96YljeWUfsgDc35mvtjaCLbC
LyO3gPI1p0dLVVyM2GszKhovwJUi9Wq0e/1ZlsJqSa709K5jb33KShJtEpxMv+WfQEuK9TD20U37
I5tBuCqqrN0lZRU7KeH7peHLzd2gNPnKiyCVfPcrGQ0iBcAz3BRPaAc5JgVV1/jxHyTFTOGAUkpX
XYUjiBMl2pL07hebjdFA0wHNhKKMHvLsO/Hbaoauiv5gmymrq7QuepwLNYR4b6QQY8eNVmf6sPZi
1L42cdRZ5gtU7f46pwfrOrrqyh8yQojm5ZC3xbBBh9IK76O6Yp9+c1rIpcBWm5ggUWg+qd8F2GLi
VlL7r8HAo7PKsBtdEyUP7gZh6iX8xMnqT5EKsp6ksGSwgDmOZ2WMkhKbJ9t/TVQ3umqNKN5ZSUKf
nOlx2kwSD6URXImqLRee2JO7ZioTUUAgPkWeCkbG8cB+2lMpo7D3EvI+vFCiGy/bNu9v87joX6CG
LNl/fD0eIC7icKpTJ8Wi1BSZ1kfqi1sl6V6Nsetq+zTepAjmFY6HKvNCdeqrAclg0I6nOcNTOftA
0427IHB77QUghvUytr1xk8Z0x2R8D9ei1RatnE9qolxP2DZxhj+zNnO+lIrsl42uSm9WUjbGOuuK
moxH9WmBu3aQXorSj9vXWBlMXTr4EJ6zOxDRdf0rFUPhbQMxtkW5T5R+qBbWmnic1Ty66ScOMFwJ
HlFTOY1rKtkLyxo15jdQAT7iwapd+URSYHkDc9X1qaW7Vxa1m50nWfF4rZV0g2gLViR3Uqj79s/c
U5M1IjSpue4VPel+1nmDNExqanK1L1OzSw+95CE0FEO0RoARUJS+H6tAC/Yl1p3ttpPbRHqu3Qb4
I4VKEW+spvbfBLGCj01PTXTetUqQ3kUxMvD+CgZoOoQbIxdlUTgpneMH+rfS8Gz7tflb6CTGPxQt
0H4Tm4fx26i1XrMJ7TT2VwAW4le/rs3AyVMT270cx9Cd7RWo7HdtP/g3hVpSqqhzwX+60mWSEdT3
6IJ2h8wz9ODODMPmDq1Kt99LqZv80sAzDY404ZjWQ2jSBpSiPr8c1Fq9H+2qVv4MyYjlVhZFSXjd
0gK4NNCEDJyRjmI8WYIYyUOl9bJ8sPoKrJszVuCm15Uhwisbyqt1oXmWaBzTk0qMU+IywkE5yO36
QKfEL96rhMrRqiqUko7MqGZ3IXxkjSZ9EMVX+AkJmeWz3QfdbPB3qZRsMBzdiDTkgzpfWgcZ1IAd
Us3SlZskvb0KOjMr741i8OVu02hFHqUbw0WT18cLyPOtbQ+k/XmUQll7i/w27LZBQpV3axeS+NAC
d8wSiEyWTcHc6IBEdQsP8Mm1OJWzJsA38S281XlZT7E9OUhyeXjjiqh3ftw120Crve2UVTsl+DvE
d7HcloMuWkgBTkY2IYkBoqWPSsmFZ+D4XswMpAGSodX+Gp2clAhMwCtag6BTbukvZQ8l6BzsJ6h+
ZvauxjaexsH55+ekdEDggSgLSlPgBiei3PEPGJI+0JMk9T5qNPq8W2HV1rPUKSOBWFJewzkPw8ux
cMtN6DfJA6/TsBDXn4Rc4GypHdCKJPOi2zwLSGi3KSmJS/RKeK/sAjxtvHWeDqlw0C/5KWEoZ9FM
t/Ml0OT8wqaaSCWTgJuQewq6Z7lXbBV1n5ey8Tog4b4txqE45KqV72LUR1FILHDAOD/T2uxSpI2N
6gQyDXQ/wd/OvRyb2ENv2OztVxTbzBEMURs70vRGL4Dg5tHkhHoHacsrhJ6HQUnxeEVlScpHXln7
lUpR4Gh91d7rmZe8A7rRvymMhvwTAgVTPEn0ok5eUMdjqYPmDoHaua8yrlD7sBrriyooZHRxkWcp
2kUp5c8A/N+X5XNAYEmQ/zgshDHHAyKJHceBndk0rXX/1mzt9tq1ICG3clcfBozfPMfNqRkkZa4d
RJG/qHUu7c8v5ElK/Pkj4HQRR7FzwQYc/4iyVXIa27H9mhSNWq5dY7ScgAjvwa/b4aIbLG3jG2H0
1vWe+676Y3cd66mcOHoiW9vzv2V+f/z3UyhV0x+iZjwnScdpI/dj3dqvuW01xsFu27R02gZTUsfu
ULFZC6UYaT9m4a3SDN7t+dFPtzTLj47K/x99NhEIcWl6g9zna9GlwdqorMFbCX/Zrff0rDKORVgF
BZ0axJxsNQi17+y6YsJjNfql2XByjLHWdzyN3aUR2ONCm+er8cCuwH/GEghI7uxOylrLGGx7sF77
TheoufbYnQ9Dt8IhR/tTF2Ww8P58dWQhbxAZc2iBx0/z/E9S1k5I3j7x7NfYK/UbtS+936lv9YdR
C+MlMtlX30YnnVLDRDYiejweKyqJCEucj18xqjf7XdYY8WUmAmt0pFiyse2NdfHw7W0CVkAhu6Fs
g5jRbDo1Je0sKczcV8lVGm9V0b3ytnLEU75wxX5xGibbAhaNTiWN2lnSl+P9MeBQ4L5Wcp6tstS1
QUXk0sbAsHevlkO8KjK3vA/Dstqd/8QvVnDKMqDvQzWgLj1bQbVGgFMrSvtVwcbd3o3yGOJapWnj
Ru6B3y1EDfM3k1OPHCUJPCKKKH7NWe1GoNZSrHjSa6xJWjUVZIfYqVTDf3NzKSaKqBPHE7b7fP4j
v9g6XPIIQFAZY5ee1J1xU6HCrDO9bukhNJG1e1LF/iBhZLDRo2bJ3uWr8eCqQIwhhWPMKXb551jQ
DCxjRR6k1wkfcSHBylm3GSyqjWQF4ZXGLCy1279axkkHizhoosios2Wk7RTaLhImrx6am94aVq27
klQjTFepH7oLu/WL25OxyJQ4+p/9r+PPi/XOr3K/dV9TLW9UGska8DKlH+WF2+Wr3ULcQb5P957t
MjvxdlsWIhpN99VMvOYwqt2wieIouKBv7V6ZxRgfymF0Fx7JrwadDMgpasPDA7Nx/HF95mZ2VDXe
m0SmsNListvgI42hh68U+yZvtB+5GoQLp/B0UPTSKGaqNFBR05jzDTq3lQNXNry3JvChxyZ60dIh
gpS2tXqvuErV0s4dWODa+vzBOF1Jxp0iIOpa0IDmxjxUrMve803ORFSL0ilYCEISSkYf58c53Z5c
oGg0MZ3gbejTHk8qrmhGUmWN/9Z3pn0lhmRwws407jRVsjffH2piUYD3IDfgBx8PlXhBFGI8GDBU
l1wNkhre4y0Jthkpi29fK58GjLBfeHMnWM3xUF5R+RW0Dr7KFumPRKqkQz8oHIXWv7L8Ktue/7Iv
NgnaHDwO3KGTmM3sVtHc3EyaAP5OJVf6OjD7+tmWRHxI7DAAMydUFGizJWH2eZrFJNJBQSec1gVl
vvk3gm8pUy3NgjdZ7rqdUEN3LXBJdYIhEj+pMNfwDHv1EZBHv7Ej2Vi4ar7aOIQWUylsYm/Ntfjd
oBjMQkjBG9W59sAzGa40M43vzLENDuen9/TSJiugko00OmeB3Xq8mnpmtfpoFMlb1cei2MhJkEU3
FpL56gMVqvrWyyFdLwlPfTUotTAOGskkoc1sTZM8ioCwZ9mb0kHylfExvqUuJK6GPvX3iGz0C7fb
F+NRJyBxxsCTVG4eaKS2MZbAn7I3UZq6A5Q5QFu0q+p1N3TaR0iZeOHFP13A6RWkIYXGHkXNeT0T
YFCYek0fv8mDOm6tzDMf2kBgDKS04ze9Y1g+SHZIFtONAKVLtfh4BQkjMr/r8uhNcukU3A9RSfrv
2m4iHTLoAvfn98vJl015HOz3SdiK9u98KlGZ9PJOBPXbJPP0p0b7yFEIUHl8JdH+H8YiMwMhMZU6
KIYdfxnosdyQx6B5E3KmgxJA1mrDmwjBo5KCpRbEyT1DEk5tdsqN+DLyxOPBWg3OcuGq/ZvdV9WV
cANjVeSdft234aG1w02gptHC2Tt5h0DLAQYGn6ZyDOw5IjPLLTeNvVB9kyOZ8AVPvELeqNQKF/K+
0zWbSH2YjdOpp0onpuPxT2BmR23VkqepbzU9Cti1eIxc+L3b1qtYtpeiwGmejlJ+1mvC2sE/RX+Z
HvDxYEqlw3lp7PhvrDcC8GOqP8ALDVdjH5sAQIN0BZHN3niRmv49vzVPqg3IhCKxMKlcoz8rg1A6
Hlr0hkiasi0/KJkaLwFCZ5dkVsNdEcI2ikuv+5sjHngfakp/gduk9agmQ7cw13OrsAnvbAq0Simk
E9fw5/GPCFKpd7NRr9+FANu9GY3QLR09aLyCutjQIG8SyGgfIfavPUha4gOKG4SyTzq9jKgZJ+pL
HYF+P8SyksnbhRma77iJosFzhlAtWTICFrMfJwIEROpYV98RKxJ3reaKFwmk1TMV7xIHMwU6W0/1
aFOQiV4WYdqaK1uXlInTmE3BhNY+lmPUP8HCaJYUGU4gpNOPA0A6OayxU4EPH8+cUlpx3Sqj+i6X
tf0joPP0rOADWThqZYnrDo5g59g1skpOR7k+cehO+P66LfNuX2s+FFpfK3x9YT3nT8f0o0iEiQTI
aia29vGPMlvixDYylPdxiPt3vVCyDz2mqqqxaneIlS15nn2xfzig1KgnK0yyb20eiUMsSnylN9/D
rJRxo+jSGlVEM6mdwq+866zKU/nK9AfZ0eKwsdYZT/Wdm2qtAz8w+ZsOxDNbX62TcH1+85zOBKXf
KVknAQLTPc9LrDhDV6JR3L9Ro79IkeHS7k/b7so10W5MwvL9/HDz+5hKL711uPlsNRKSea3StZsK
KoTqvXs8As4o4xFTSYV0WeZVfehE2l5oneVvzg86v7w+B8W7iwo/uF0qv8erDV3Oh2PGoNkIZLUW
vraj5WVDCMyUmwbd012Pxsyh8mD0nh/5i9nljqauTaF7AivPlr0b/ULXG8l7R6eo+53XVrb2w0Bc
ak0frXvL358f7mR2YRChOcotzWuHBsnsQ4mU5CAIw/Cdg1MljkBY660XzVAh0ZF0DnUtFHp1rV3K
M+dPEVIgzOpUEAFUcFoQVnCtaXCNiN7LmKMD5SZbe3bp6nj98u59d8cyGK1NmOWEYpN29fFq5qWp
tlbaRO9AK4LBKeC0SptYUP0Afy9tEO4o829G7nwfdXyoZwJcELHE7A6DJBnSKG+Td93z0n3pWtYl
bGD3MAZAWM8v4RdTyVAAcHloELGZc+5GSN15JOfJux+rwSaxFWnb+6qaQkukQLDwXSfbc/ouHEem
DBNzjLkOCVXIUJGwHXsHveivgqgX+4Zm1G4YWukmwXPu/zIeQjUWQSbA3LljjlyDagqVIHsPQt1D
ESLPivogq71+6ZVpJjl5rokF6OTJ2Z8+kdMwXTfgQ+dLF/n05KXITN6NMOxv3bDIN2UWGk7ZRABu
5EqtrwpNn2yS824paPpiLXle0EFi70yJ3/TP/4nQBp2EwYPq+e43fQadqS2yfVV0YUCnOzFuzm+c
L9aSwUhLuMeJ5edUjTQVQRKLKnsf00hsMtzrN0AK+12LKuOqg3q3cNd8OR4vJ63TCUs2n9hEVRs/
T/rsvSlDY09BIsItsExueLjSfcUzv9AOOJ1M1JUU6rrgoyfzodlkFn1iel2iRO+j2cl3hdcUawrM
ww2F/CXs+GnISRAFt4nE+VP3TJ7do0oOvpNgKX73rCLHhGdUYzQXLOPJrtTwFsd4OGOhXICcasW1
AedwW7VjsdBCPJ1gfgQNAl4PdEiobB3vHqqSgxwOGYfTHMOdHmUhchOp+Gv2ebSv7Oy7aB1GwqML
OCxFA0pN83o2usZtXktj+l4N2kvVFPXeEzxc+WiuA1Kl7fnterqcQMPoxFKWnKzL57JVUISaSLhS
8y4izf0ZyCPCNaEdHDTRvn9/JJCEhB0092lvz2K9wMYms5bK9t3t1PxqVG1/07VesMVsvtydH2r2
/gLrQtISdCwQBgUZsLkdzzBWSHVIifrhpZkGX7hSN1TVvMfcq4xDYune2vXlaom08uWoE6SMe04Q
YE8b6Z9rpgOo2dV+rXxAeNC0TW0V6mOt1c0OhI54E7kaPzWIrCjfu8ynj6UYQouHZJ7nf55/0pkF
Ea3U6segDgouXKkr7jw0uW/9pHIVJ4zKduHln57Zf5LQ/0ZEpI/W83QHzMuhRo9/jOql4sPv6SJ5
TTY+qqEpLVR5Zufuv1GmryLGgNI7h+clNYXJNFXERw2O54DgCjDJToL6mUUpLpODim/o93BrDPlZ
neeJIsUk3p7dbVbf9LaUaOKjyHDZ3kx/TXbFEEDhCBpAUiMBx/mdOjt+/43I7Q13gSohue3xnsmL
FJVANdY+gCAGm8oOjUPgo1YqtZq0OT/U6XySbNEHoE3GH7TljodqOjuYnLl8z5G9oRxAiI3BWq8y
FxFxOYE6IZrXb4+IshoJsdCAbvDn8YiKZ2WdDnLGc7Swsi8ay74NyXrtdVhqEH0rDNwWdubpEURy
jHnkmefBh8NwPOLgYkAaaUh3OI2CrtqPBiIKQiDS8FHFvbXB78x7EaDh0pfzXzo9RMcngvEm1UFy
WKjZcyCxHem+YcclwqqgPuUfXt/4B1TCLEcUuffkJZFyg9YNjidmpV0ag2wuuU6f7iN0K+E68VIi
NMEUHH94rdqtUctZ6DmRrgE+wdLxmlmGwq1lSwyRk+M/6aACc5nGouw1N/vM06yTpMpsPfot6KeA
2EbFp80TL//uajIQJBv2DzQqzuO02v9cqGZX9EPZyj071k3GaGOju6+u4xoRr9uUK9FwQNTV3kWj
osCxcPt8gnCPlpTBieOmyiF9Cu6548HdwvC7fBRsJRf60rAdqSKql36cezdBIhAiiy2zlsGGAzZc
D1Ih2xeKizQZLKQxWxWhZ6ROkWZD7ahRl5AF9gqxSuggjBBoN1mCrtoKqYVac0DKGpjjovIRvOhh
k0m3Rpn76YUeSq0M0R6zPEcY8kBcrPSIJeWOCzc06Fea8KxXlIrSZz/xUWM0RrMUzcYdS0tka4pA
I3yhErWO5/O7/eSU8dhM3khE05SNkVk+nhoqyoWIe6F4jmEn1SGt3OSH0Ipk5ft5+odEsH+uLKtc
YgbMUgi6RqhkcIdxwkmvSSOOh211hGa0KlE9x4dCVB26IhvKVdeixHcZ560ZX8CV6i5RdMuTTUET
ZCmPOLlBocBMisNTZw5u6hx5Y0Dzgt7TCR8lKtUeHICvNXVssPzyKrPT5tXQPH3h1j75aMZE2hLN
DiKnqex7/NEgxRHSadFTcjQ9+5th5Xadok9O47azL9S+13Y66P6t0Y/Gwgn44muJujGr5umd6Biz
u5T0KNLtCC1FZyiDvVl7RbT3VHX07upAVNpVRhScLMTaJzuLHjnFqEkAFKIVpJPjr1U8rQkbCoUh
CFxNc2qUCOuVUupK4iSdl6+kXLJ/lABY3IWr5rO+dnTcyWjAQE7MPpAkUH6PR0YsKbMTIaCY1HJb
pxc96WRVrvJGKPFTDdcfhLHWKPXewhEwqFemBXznqjeCtPlhph1P+JaMGo2LEt3H66YZJd9RShUY
eiIlTb627Frb+QSr8PjyCv1ogmwE3xyovJ75149io1lrhMfywRQkq4gt0bNzL+2a06w6UmoqAX5Z
UjVutCSRg59GRJFljT51ma9jQI7flPQmuuPOwwWerAedSwr5x/MRET/L5D3qU2c3a119sGPfSYZf
37tI5oPMJj1qulqMiq8+iV/IZUhOPzjBtb2wp+b7eD7ILImsfdy/dclTn0jdHKGsPOmiDA7Wkv7v
fOvOhhGz28kwoWTn0ue3eHvzTv41HJa+ZB5lzIeYZVCZp+skEawJQgP+lVI70rA23rz7+kG9O78w
81tnPtLs1imgkJtyyUjKdXSBCpe+0X/4F9ixnB9mac5mD4kK1j+Dd6c+uT/SdbiWf+FUf/O/DTG7
xYJOq13JDdQnLuqVtnYdfyNtzw/x6WLy790xn61Z8BVgQSTygs8oXoqfxW4bwDpwmocWnP7fQHKC
Z/vgraUDUnH6UkV0rhUwP6fz7C8JpCKqO74v9Haltq/c1ZDcyFXtlJJ+oagOejA/dWvjiYMiJEfS
CwA5B0m+HKstv3ndodlh3CPOVkEwPj8t85B0PiuzG0QGvB/GPXvIN1+T7rZKfzflwv3x5YHguZjq
z/RO5qRN1SfyQ4OD/RM598mF8sf+4629bbY//yVfbtN/hpmdhmwIA9uPGCb7iPbZ2/AsHYbd/zbE
7CRIRl6LhHblU7PxNtM2HZzvRtOf6/HPV8xOQi2gk4/xNMRFfuVdqIfiEC2dhOkGOjkJ/4wxOwml
r+VmqTGGcp3aTnsFJgvXtfI1L51GrKK/8uv/Nm2zeKHybFmqE3Z/9jFeSo/iIt0tLf6cl/7fCfvn
m2b72IwUP5cQlX5y/+RX6i77Y9x0vNsXbbmtH/0HbXTqZ3/BnGVpx80exjrK+tIPGHMYVtKTUayl
fGXfGw//2+zNXsY092IUHpm9btPv/9t04nB+iC8fX4qmxMuId3FMj8MIHHZGQHqR+mSWF5n0y9J+
6d3oiO73/zbMbG/LmefG4cgwub+x9V0YXeT5KtAWDulnO/rf7U2KD92I1MfAWwAs0OwBrk1452Us
j7/tyvJTRwn65tYF3thCE4eYvs3SDGVClLCCvYRZR7qO0Gr8CKJSI+zACmGh6jCfXAAZ4K4mECtQ
F1rHs3tp6PpShLWr/LaiGPs3uU+vSyJkwrVCOKSh/UIkNc3i8edPYjh0uBEDoqg6ZyehtMbPiWz/
j6cntua4YRDj6uyaS2Hh/OUg+ifpIQ8AtwpwZi5X3/Qustya6v5uK9Uq/BVYt0a+IDEeLWVFs6r6
pmMXgBpgcsS4IOUnrvvnI/tPoSEGrhp4ZZz/EUWirzh3qbyyJNysTH3EAjis8yXRwPkBJ2/myZrq
xIheCNxljs9FTZ0K7JUIXipVCi5HPwquDTwNfyBobF2P2ZhdxQD2F4qNJ+s3+YMpFpOKMA2tldlh
TEQs9xLCyyh4qqBQqDrsMAZQV+fP4snqoYo/ddoBclODA+11/GlSbiG4nijpSykVdr5Cgjv7ZU+W
yjsgJsnCi3P6STBhJo9N8IekqXNRUiunHojxTfKSG2lzVWLbeJsW+tLETatxtPEBwE8wMgVBISgN
c6ix5CJVpEWG8RD4WbvNJUP/0ZqBsg+95LGzWmMvYVuRO5KktKuxabuFTHzeBwMYQiPRIi+Fg8Ph
mztg63IcFZLvWQ+Fz7MA1bW3yhezlwGOp5nfoGxrlUEA1nqExXuPImWq2o7heZH0HsX8awuT/gmw
nM0HdX80+ICY8jdziDfPoYswu+Y91hLax0iBRJWZ7vSmbr3bBOkO87KsU01Z04Euq5WHELLtyBq7
71eJ2kL+jodvM7irCvW8qHYMCNlG4dhxZVQXiVrp+Zp0t26T1eBR3NoPWhVq37Q2Ykrpi8B1BBHF
/mFOj3dpEdvYGnSR9jC0hvQTlDCiwi3d2afSSpR2iwhOBgjq/Mk4OfQWTT1KUxxBmkQAn47HLNnA
vmUk1kOuMGkUPV0HKQzzAo15cXDBCf/QMrNYeIFP9y5nHlgRX0smDx7/eFBX7dp4zCv3wa98Gl9l
qFUxTpqVgCPe1Ja5izuhDIcgaeUUZoCaumu1g8O8cCvMM8pPx2G4vYBBOJHgJI9/RjulYRoU6wdj
9KrxJ4oqXrnGgdwQBx/UWbEeS+p5Gyo0OYlgmLj6QrBzci1NqiJTh4VqGiSMeWlJDnNND2Q1exyj
IehoCoR9v9ULd/CdtDG8pYvpZDjmGrwdmwsEEIDX2QVveaWJ24YZPcZjHFPzqVIY8FIIrdyJmPf7
8zvrZHYnQgsvJmBl3mbgocez20WQyHS/kR6wmxpu40Y0qzwW6S6PvM6xRmpLQxz2awp21sKePr2b
PguEeOdMfwDlm21qqlQ6+jBx+Sj8UvpZJrZ9pbWh/TMbGn3FR2uXIkrUW8XV/J+a4n+oSp0sxGUn
54oXbeILToRB/mbOGLT1JNIkryAa57EJJ12+aJOrXfS36/T0Qiu83wG6ZZvvTTna3rTpwUARB2He
Pcfs6Fo3RRSN/ljmWXpT0QW97ZJOa2+RDh8/OtWsjXWij0X40/VHd6nfM19wys/0t9lY8Gt4budO
nCijF1Frdf2jkZnWlRtThnytctWOV4EIS7oGoHmS3aDV3S4bEMX97qp/lr95DmkC8NcTlIvbepQ+
jWB47EiOlJUfqtZFGllNdCFaTGicDOz6z7RS819hURkXaTsEryJze33hdpuHwNPvAJoPuWJCMlKq
Pt74kq509tAU8mNR1e7gECTk5a5T67hECM/zQBY1Sb6AgDkdE+AxMgEM+1/D7XjMpk9weUCq/9HG
GmVda619PRY20iORtAblsyT4PN/d4MJw+kHXhKRDRnRudpNEej2qVZWXj+GIYIjf1t0PxD3GrWTb
nuoUbHQ0fpPq7/ntPQ+sBCwEXijkVdldvPWzY+1FushBzOuPosFWepK5DJ90bRBLb+JX43B4UA1k
MPpJs3chaTorKNH94Z5speBidKXYXCVqWWoLW3Z+IfNBIDK5i0GGTLSY6Z//E+NX9WAj09Yoj17U
V06kuNmmQ7jb8WV3ycLw9HAyFFE9hACgrsBNj4eyG6iTmCwpjwicZ1diLM3LptNcWrNsUdgI4br2
s/E1bpE4Or9qp1sTxt3kQwcAhjWbo4iVyjbRLFXlR8zTzG0al6Z8URBxWE5B+HovGmyUvj0i1H9a
wWxRAsI5ZKKLUjmqWtl7NP2o2rqGWW9tJbU3FvImjgmhcgGicXIaAJzC3EKDEdQLNl+zufVSuvdD
2oyPYabGu3KgrJQC713JnJGDl8jGJs+a5/PfeLJHwQxP+AVtes4nrc3j9VTaCAJ6mY6PUWZL11Es
tK2ohmzhQflyFAs0FkR0CHJzQrHr4WrQYBn4aCt9vR6KWMNyyO8XLkx+Or/23+AdwakJU4cbLx6J
sFZmWaDepmODVEbw4EqlhKBfOWBYaoisiF57owgq2fEj2BG6AxCtsENHhIGfPo9lqyeTIjwI6r/g
LKphb3Sxhc1KHfu43IYpbjOrGNCV/UorxBwix0aMwX0Wdui2xUryja60HQDXjcQT3RvGuBJj5ybX
lcga6MRpX9XGjsZ3Q6ErhIGirLqh9PVo7WLsOvQI75p5cunlLr4BDp15Kr+7qmKT+KuwHoVBtd3C
MuiAswtYfgdudmwB/iiTln68iLW81fcNJsCYdAyZWiiG44OQjkwqkyhPOm0HSePKDnGo+QmHQ5Td
GkGhvog2elFZ0SW6ZH72HIRqlv1CH84PwgMGbxps6M6QXVyVhrQfPN/JFRUbH8dHyqaQHFXNY8xp
FJG15DlSbdAP7PSiOFDZUMKnMVTxtHd8F8UK1Rm73DcaMiXqFftE1ofxuq6QQtqR1VnRBzgvG/MJ
zUPp8drVh4ayJ5aF4bbEGCt4g1OVppsAtxgSU/wLwZjIgM7bi44XxN2SfBvhR9bXkbwtUPXpVnox
tsajQDypcIQeqcm2D7JRvrE8za+vVC/WA1xsRN5EnhMLf5KJC2vsRB1Ti5r4Z624MYCXvsHbeQ+F
2pT2nifq9k4DB5OgXcx9v7F7O9ZvohKPlt+yTKGlXylhggzHCtaSJko2SZp5B0WVsndUs/NJuVbt
g40bi07f6h4OLzvbTiV5PahVX/3CV7BKdwOhrr/LqcsPB9/I43ad98IN123qe9XatCRPW3VuF3eX
jSdKbYdNi92tykJgu6S5bV5eYDVpWL8iS2qs58Ed7HJchS1wl00vxZm3CsrG13eItyQ+7ATDarfE
Y3AWdKvCZDcerbJ1Bv7fwbpVwKdEKzvAsQSBGWDO5uCoRmdFJZsdC60NghYF5nw4HdbDjeRL0nhB
R8qrr7u2UYPfrVpp+q5zQZM8jG0scIv34r5zEnT4xhcvxGNvgxdKk6QEddVk4EbxrZLvoeMAnzYN
4RvWRjNzdDhRJ9XE1jCwnP8B0FKbiK1Gi3CL41V6JadwWgbo4o7VICPliNitynt+gtUderLWeB8W
rS1vGk30yV0GBDV/L0jzIwx2kDa5GSyl0OVVgCoWUDi1Q+JLZfthulOM2pCt8sjUh3Qlx0pZoVNP
VJysWToR4AQ3Yp7yM9d8Ew/lOHBb90/BT8KYR8JazdXXcaUhwtEVqdu/aG3fu1BzhIdoc5JyEfwI
IzfxDtA7A8tYZXkd1pOLlJwq91bio5OpgRggDApSLxx1BxZqw8uqpJ6k7NsWSPvfFPBEUO8jNWQ+
1mpBRvQXroQVbFIYSPbr+ffi5BVGcuM/g0+yMaqls5iGjwmxeIuleyWuUjBgMpDCVVyW/Q8jDrhw
5DQPFp7FeXQDVRlYLdc2OSD00Xk5A5QP8KBSSn6HvlnUa9dT7XLbSIHo35BT0c2P8184j3C0KS4E
kkXQDU4DMOHxi5iGGCPYZVQyXGfbq8bNS/8d2kJqXUZly52jRqHZpiz8WFc7X9V75ff5X3DywSCe
JvNzG6AtzPU5OgVIf55z8cRPObZtT7Yv/L+9bFW3qlZg5/ftsT6VfSa9RuC985dZVBgZDrUZPjWo
tu6zXO/VNXXpunX8pLCKhRjuZG5x9SCXpuytoY2FbNXx3KraIOHc1kRPSpfhlgbozb7Dn7a+6YIk
2WFIqP4mzI3UdW7G2dP5Lz3pcIAEp5CAdgPQfhQB5vlUoOkS5slJ/YSevHufGyHli23l9XmOf7KU
as0m9rC2X+Ghqb5l5eD10JvgHzTmSh21XrltTVfqF+rWn42Ff0MWlBNJDZgOCDJst/mUVEkAQ9Ir
5Uc051oR7HwUpNCNTy0ikxvurL6PtzXgZ42CTjia1BJDv7SevdRMgOJVbVxlyIHLON+s7CK1vD0F
wdTw1liwcceIvFtUwDzZnuTEVPWR5prUXQGrHS+iLWWDJ9xUfe4RBDR2iVlE6r7LbSIhIiR/KeM4
qcJMSvNEjkTFQPknjsvxeEHBTgwGXX5OwlETPym/q/3atUSVb4O+SMBPdR7Xw079f9ydy3IiSZaG
XwWrTXebDSrul7HuMksQKSmVylRJykvXBguhKAgIIiAuIBgbs9nMQ8x6Vr2Y3Sxnl28yTzLfCYhM
PKBAkrtVMkW3tTWS8rj78ePu5/qfUj4aFlt1rqD+dX9SnZdfB9U63Sf3y9GWDJPyi7JM8iTA0TIl
dTqP00KpH1Xqzucw7NY7RXf0SMoc6LrVYTE8LS0Hs9fdZXXafsyPvAMxqm3GCxYI/wUOiMTRaka7
ZfPzzoRX4TNmGfpmeTkAPnnSbVaAdKV+e/xMXwD4zajRUj9Rk/qirHE+jubhcozq+7m+rI8uqCdz
LmphM3/jDKLhRS0uuc9MZ2E8gL+KXPdJ55FssykvXwyirvsYfi5GfpdWR7XZ+GPkjLvBaTT1S0Er
XFapuiuPu5UDMYhtvmICCda+nD+S4zNeiDlhXLnqHz9XHRrPvJkOm3nvauB4y+Fp3QOu+wBfdwi0
PGkA4FPlDup4FsTCI0A2ns/mwec8hU+FO2cYoreH04ZHx5NFvzJ8g4cAWD2f9hvjU7KAo8fTASiR
TrvhO6NDTorsg47pJ2DNTAXwZDKfhTkbvoPxaNwYjGbzwWdJTz1dVGvdi7D8LqiX2318Wuf7z842
p7EuKAPEc4zewojqYI/dEgjf4aL5uQFkwgdKEIrXw0kNnO0C6Jc3+8dKIkfKzSoA6+iuVB+AgEhe
rzpYt+ZFzVoc5D+PI6+PXQU+bj102sDPNomE+hN3vPjZR7cfvwXSqpCn+yvgAx8nU8J5byflfL8f
EfyRJhe0gQnm3Q+F4fRR2k7TMLZxHkSzsHg1WkwG7psxqWsAqdMkrPph8NiY3+5fyBbTSPlHIcAb
CjQIUWrZwY0divp0lK17heInAjn1wRtkY/r3BkbhAIyCUS1/+tzRgLIAdxSo6iSWkeFaeRwUwMkd
1z5V8qPqJxraklZWy1c708mkceAgyLlSNkhQM8A1o8pGEDOzsfAFGG60pK1VJQe1KNZY/9SZLsPz
MTDpp4RSKq0h23rBszvs9JcV/7l6pQAqCxA7vSDIA85GPuMqWUMjZ9r41MUecYgYNb3Ra7dPL5XL
fr/QzB/QfbYOGuV1ApNMFZOMmy0tiME+xeVTAMe5GkftymxZbg/jfv8NLAhJ6faGB/JssuMhNSQ4
E6smCI8zN5tANnJoad2cF0r3s1LtutGY9d8Eo1p8N/fHn7CIDnXk3hqN0IR47KmVBiqHXGNVSCfh
PBoRU3jsUThA7H0ZFOiDW/ebzlmpPnEmnQXoxIc8gllvD+kqNdHSpSCGGzVb3+fOomAej5aFXrPZ
9a4ps/Au42F9euBA7FgZ3mmBP5EXH5NHXRntVh2v0vALvXzcnX2szqqPHVoZuKf+AtDGVik/tZ93
AOnLVCBRGwc8Pn/SNzLjxfQLRyXtjnq0Mi+0ps2B25nNFuPWbDhdHlAotpdGlIVN47jjPkadU5eG
IwreBm7U8x5rwVlhspyfYZRcTVAgr0BUmj3T1kiy38nnkToHqXrLDIcSO5wuassFaJtz6azRiF73
K323XfNrh/pMCanNq6WKko9/Ws4AVydwourKHoeS01AHkyesxz592sfLCwd0hrcD2iR/3L9fW0xk
o2g/ALQZjygWY0Y9BYW2tigvq3FvETXdzw1wWhr9ujOh72M0OA/6tQPPmqiX6srkeOHdxB/NQ5oV
+mphSX4CFTK9fn1S/1wdFqr40B4Lcxpbx/VHrwPOBimvknrUf+Z9SRASWALCYhw5nqNsNLQynxQW
y4Y37jV9XrkWWly3tcQKbj/O6Ap9QFa2ucp9QiybSDO3F8KpbmBQm85oHFtdcJ/Umud9fzT7tU7l
waeGS/Q87vuH7q+tZGPKX4izCroEGSnkLmWsGlxcA5cip/w9ADeNx/saKW7Li3x96HSL7YYbdL2w
XV8uRpNSZ0kbjfnF5NGh0YQ3dfzBxaJbBZGwNXMQxtYkbkTj02jmDL2IpmBzbxhdDnkXSq1iwSnk
Y7oNlbvjYisGSKjedofAHOfpPBrEBFCAoZkcwsLKclJyQcA24gUghE0lXcZqKITF8XhRA/h70S0u
bnw8mOduczHtAOY0+nu1uJgf2Lns0aOCCJdF0rmHewy7Td25QjzJd0vToPwLYEbDNnkhjy363I/O
RkS/DhnP2RdAAJt4uiXPjBuFYjZ1LN/hDFQwhe+BepzV7EmhOQRWrL/ox3n3NKbPjv+6v5ziRi4N
q7yG7ZlDEuRjy5lKsWi7GUmriDblasPy8DQkp6tCP5ZKELe4fulXcIAxWw6IGrAlpMZg6EsxLulW
6mx5OQcztztxe3GlGc3t0pRGsxSozkZz+nTjy813yoOwMLJn/Tw95x8jkOl/7tOh2Gv3G55DidKQ
CNjUP6CXZC4UnDGCzkNNEoebFkFZPSHGMlrm84Xopu6jiJTKs+Zryj3wsxUa/c4IqKSzcOKPO/sv
zawNlIxKEWuzTnUwLc6yToRxPxh2a241ugEUjNyc4Xxw7nrN6Ru/hPMjqM5nlygQs9cVbu12jTK9
97RBPZSYnjkZMgeSlVA8SR3khGQR6eLGMvC7leb0ZjIfTYZtMM6KjfY4XjTO6kHYeBf1ncGhOr8d
zMarJygIpGVhdWUEljze+eTRL05vRvGifO3NHydnebrRfB70m9Fpo8GVs+xWSmf7mb1zULIiibyR
0LCFJpp3SBCKxvPgZkwrnosBsYqzQnHqXAGp1m1TzDhr5f3h/MAOZ66BhLlAhlURKjxcpEapwj6t
NiZ4X6LwhpJ2as2GAZdcmRRmaimfi9O+GquGO5HoER2Ds3qMO8wHRDlKwc3Az9e8ixgHQoHeHn6l
e7lchmH/tUdhGbGdUmNYvAmKw8ridNAtBcNWpZEvRdSyFfvT5z2W4Hpw+aENSC4hGVLZtMYlhW6P
REX8m3k8LFP31nDPo2aBYEr3cXTgAGcuwdVQogwwIv6xLIgHsDpRaV7waPviOv2rfLM468T+4JCy
nTHWklEo/+ay5f1HAcg8I1HRwdaYTrybR38xuIr9sLcc5x9vyXUbAMRUDTpl4Dzo4DWcnpNC+ct+
Cc4Kk3ATv3FFYCAoUM2mwg7z/fpw1q84N/llc/gzr3S+3fSXszeg4/kHDssObko2oSgCWE5kAaly
SwDq0c1Xx/5NfgYKYT98jN7TAWBk7V/QDm5KVgi+CTJe6ZSWURrd8ahLw6D85GZUpFqPrmhBe9jt
1k7LzUG9M4sr0/PZokKYeip9zWnAfggsLnv1CRoK1ec8SGT+ilmjrtKdjublejzn0i8Eg/eF7oQo
daHsFNxTMPgnv3jVfvfQWy0HfkNxRYAkPRSbGxg4QdaSW2rDjUFWx2Q0mJbiG3qXAsYWFgul05K3
pE0PeT9e/9QldvrO60ZxrzmNxm/IYol6cXMw7hUB9Lt3Wce6I9ePvcd/BmftejV4+NNf+d7zJ1Ty
9gdR5utPV04v8EP/1+iv8s++/pn6j356P7G92yiw7ejKmmT/UvmH0F+Pf2pFlvKl4wF7u/g5toPF
jR3GbrT/t6uZshAhdO07XnTnb5F40h8li/lNQjk7mdfdYmL/7YceHekjmV/f8b0f1r+6ePjbD+Si
bUj41yklq9lHwbVYdPwA6XLxhKRRkMkRgNXnh5zre/31r/P1E04cQpn+VkA4f1RY9FtM2L++lNcr
qfg6c4WZ+1awYk/Cg/WUMpSewYNSlUWiiFPRsosH1eIJiNXYrpLIKx+O5XGxQJDWmdHLOVArnQjK
KX5tAMvkwzWxKQXN2gk5V+IXREle//64WICVqMmD4gkIhmTlivt7Y+0cjBNeAwF2WvEGE/TIli6g
M1rbX6qcyJ5X8KftPADlE36MakyEMfnwLh4XC1ByNFlQLrDL6KlYq1/XuCEF5coJtVMELFbif4R3
gOTLagkBMsDKizXRVDdWnq+XTqTZNQiY68WjtRzX7gNhrrn2ItuL0Svm0MbSSb04wRqkgGN9uWzo
EN/71ZMAt9Z2l2onWEFgtZF0sfooay81TwjQJfnRK5GHNce166RVa7KgyaPGSSYWuT7VENzY/rrc
ekgFYJmrz+qaPSIhYOs0WZAvNVglfpaC5IxvLB6diOZqVB5LZOXINl7QjbVkv3gieO40flTXXG6c
EJrGEOIhTD5Hp+tKzY/WyhsnJFqRz07EbPVRlZ18kV3n9zj/0s/R7b64rrV4kK+dkIcO6jn+8K8H
e0P083VkH8h6CYx9ZdKRHQFJk9NiQgmdDshu3N7qpZfHwOdhANI7ybg5rmVL/bjuqnnV6JiJDG3s
eLNwIoofAclv+u9xrVwCilorr59IA4Im99ta5lUtr1E4ASqjzo14fNqdtmZbLJ9QS0MOGS7f1UfZ
fczaE4kV41s8Oss+STTQ2vhyk+Ms2PzSe14+6sZTs3eCF5cUEUzc5HN07z1ppprCj31bJCUFBJG1
BwdbaeP4VyonREex8WmYl3yOzr5dK2Evd/Dgw5LWn+Trr1929QIsFk6INOJ5BmM1+Rydk4P90xQC
8XQSkyQjlu3d2P1y7YSOXkjH2vV1fO49UBQ01441h8JHriiPeirhGyyoNXB+EBGUFJLkszpwR2Tp
SNRe6xrM48ERSFNAhHaegHyN3/MGkGQpRiGfo3sLiEtpMoF7DvcOaNWpEqBq/6L6ofOSdEmFi3yO
7xYQOC8tOSiVcPNKvXLq6sei2jgJdQ4K2ZKCAJ1wQAo/GO+YToKksumxoIG2i+2TPviS6b7BggaW
gaBTUQ+8uiuOjwVSQazFgnyliFZEZVWZlpzJR/UEEBLD84eTgHfh2ASAEgXN1Rd58SRtUNa2sfFk
2vFK8AYcoQ0gSOxaOy4xEnWtx7avVLporjFfOAEBgjhe0hM1EevMqvFzMwyY/aRnJ59jY4J45LT2
Gf+FBHP5ZGOY1fLJ6qyjA6dHnqGO6GqXrBa9xaPjkioozVV3Wrr5Oiccfzam/tGZ+Qk4mdbqq2gv
JETQkmpnELvYPCGGRWbN+mU/Qu1GWmlpsQBbRppy8HSvNTzV2CcTTQJaBDQktenIhF/XyGftSe69
xOrTy23zxieOT8u7Mlnkx7Z0qoE0911EnxRSkpcle5aPauJWT6jIgS3Alq4+x8eCku7Fz/aT406t
gHTqTj7qg18mnCf9HUpHZ9uSI6e7/UQygT8AgGnn9vPqk7cDCCJgdSlrjuvwC5iC1sVXYfcldTKB
89o49aUTAjmUNn31/K4CaEf06JNzorl2FBv8+tzraUxPPfx54jlgPIGykDq4VgMeEQ+o8dbkQaWM
iBPhIIl/dcNxpDbEoFjC9ye/SPN3VifuiFhApbcuC1B8wUakdcr6kGfEAA5ReS0V9SsOHaH+o3sS
8mQt4MKTkvmUCaoY4AQETZmOSuDVyecZYvAEWfma9tseOO5DkhXs2OFGavHBP0hzOLcJbCT9Ep0n
D0D5U0kTXhH/ljb8k5I1nNg5G7+UZNGNr8rfhlt/vF58Mq31WJs/UpaqTCz9TfrDc8cOrKA3WCS/
WKxX9c4ak4r8Kg6jwHIdS8lwRia+zXMrFfrro7GP8Ds/+JUutLmL0LW8h5Se5A5TYwuIUYNqNTqz
U3Ob1MXtH27Xur9akdv7puY5P//3m/vO9Ip/wH1vW571oGy65DPv34VVJGzfpp9RF+Bl91t0f13C
V/aj0/NTOkkGumRj6JK9taglyF1zPgI7h5jmrpxpbPOGpaRlJGAa0687KwOedBw+0A3dfsjdRlZk
hym5hLpUteuuow0BTnHu1dgOnJ6yrXJx7TvOTOZJC2hbgXN/b1sKa3jVSGBvECn7zRWs6H/HA8xl
8wc8v69+7Q8szwkjdUMMHLVXSzu4t5yhShgD7je3+IkS9CoY25760KB+6VJtWV7ftR7scJDSSk6V
AUZcLSxvbAUKWRMTHsTZTTNwAwBp4NnO5lzFe6/L3LY1vvcf1D2T/r66dG8DJ/fW8qRUcEVK9kxs
Ml3CvPXS1HeDqAHBPac0K3cp/3P76maTOKCE6deXvwwX3gNd5UOVyUlcQpcZUM5SNXAs3lgT9Wqg
Y4o+Fy4XQZ+G7ZmTQdREnzSaaDRg/wJbkYwENluXxbd+vJu2AcG4tJbWaLDNEgPn+q3l8y5/OyWA
taRfXy7IV1bP8reOiCQS6nL5irPnZ22UqgEWX1nugzNTFbKigPFoz9hyrUX2TEsqiS7hd/bEclMy
cmsWJTVBl+q1FVg9210ba6poNIzQH22pKkmClfbEMfqdycThAk25kDz/4mTQpX0LkLA14dpISSWU
pSpJl/LdwHKyVlJST6VN2KJd8xanCU0ZmLPlzNV7H/QqA2TjYCRqYfaaAzBCn/iH5b29gx2C1KzL
6Y+OHXnWOCWUiIaJq+497hh/lruI4iCe5H7MdSI/8KN4hxtFcDMNLGQ94GXsWeHACRgy/b/OrkHr
ZCymi375U3E7CSxaw+y6bwAglJwM3f25ch4eXDvXscIoJSZ7JKA++6hzizzJGl5z7XbgjHx0Frj2
9f/ucHhJFqgJ9wrPlbWw2KDAcf/33/4jHMm3s2CBJ4cZnFv3/thKd025D/EB1Mi+Sznx8o27c8Z+
kH9rh5FyK0r4L8FB0d22WxujYJSKe/jjqWPRQSpiVT/H3oOleIDAPyblwoA0nvqjBx8G3lkjzEhn
bKV8EokhflkhxJ3+6OWsu7RiWtyMUkJCuyiRA/Bf05+9nPi1lXedfG/gWPkwjFN6G2MY2PtbLO0d
lA3cQW+tSTTIqDUr1hx8BL6fY0nQsoj/kdoggMFAxwBCnXrc2xKLkN18ZnxgczXrf775o47Ak6TR
jd/H/10sEN/XXtcRxj3ce9xnykk3cEReYcsHgUL1oAQf9qonMRp1rtK+Wveubdlu34lVFWbf2/jE
p7HlhzA28aaf28HSBoAy45ORbBADk7eCWHnkpEJZm2zs9nF0KzsoGGq6dE9tcSUql7+gC+qSvQjs
rB1RMyBwnTDyM4dDumHpzra9tOWFSgnJ6ySFsLpkXztbISdB1NImawW+vUtDla4r2sQDy+vZKR3h
hGTj6FI9c+6JAkWqz1rqmLQJg9TlhfYipSQTFtwObbp2MLY8lawJPhCGVLkruXm6k20HPgheivhS
xapP9zzGzxAoTKBcSp/uBR6dTOidNBQDdCPLVWcrmUS63H1jBxkBAzTSAFmMsytrYathSxMv0FsL
4GJVGkyERt460SDOqiZ0AtFnxa3rz6xRdsoGePzW4V6PbA+j0FH5XDFwvb+NH22iUHGgGh8mnDhX
vvsAT1LWJuaSwPXryjL+aiuTrSCterTJyt2ekkkma8IX886OBnYgN4WiTSX50bozJvQyt9S7wsTT
DJ5l9mKTLuu6s70mUBT3M3aoieyVG/wyGX2Kqhj9CcuJzobUaehlgHByawaOpzhc6LltgPSEnJuU
jAhxkoSpu3W3MwuDLnhQCAuktDbhuf2gPh5J5rg+WScizyIrxtTJ6E/5wyiAxYpySU8QA3RXKUyX
hEUefNVsNBG6/4hy1UPu2iDDppNN5EOae+nymxuZB8ruB6pAm7BqbkmXUR/VkoAy684YN7Kd839F
eVFOC6jBUimqS30VEydia5N8oM4ejC4T+twlUMIzhdvgHNKM2IBi++Xf5dzsMs0AXAFWhUocAtoA
7YGeeHC4Xf6138e1topF/L4uw5WzKXFPdtbOxHQC+/I6W9ZA7pRU7hLdw4CJ3V5MMj4cE472M/Im
SLQMnIkyXylN1T02F5jtKZWECdKMRZtoGFi2GtOXugRtsoE1Takkc5WKJ12ib/zgIcMCE9fRZTy3
nCidXjJbKZbVne1bGyevmswL0qA+3feocymVZLI1A4rRz2CbBwpVwdjWZcGtFT84uVeBlX2jBN9J
mzhA8lZKRhhBx4n068tjWetUaZlzrjN2iBRnkjsEVkB36p8IYeZapCCmpJLpVw0w5e82+QwKVROe
3nd+DqH7U5jLqow8c+lgL2f5mRhUudv4/oFEDDLIlaNYAQvMwKG5i737XW+2FE/R/NPA5fTqPs5d
xaEikWvqBnj0Lzed287Nx87pv+ZEeHCI5m6z8k8xKBCONBgE3F+gLivSKXa/qH4//QMo1gatcKRh
IF3FSBDgSkiVgd8ngPlCbeTM9oO+evGYSFK7icNMxh4Nsg9t3+Ho3d2X/wlGzkK1xw7HlL6fXFDQ
iF30FElAg/SQ7q3KNZjyTeh/8ntUjRz4m6Mohfs1WzuTtBT8thIphFsv+Ymx0Fceb3pP7NpUjlbq
gqA/adHNCqoUuWhR7MSBP1FkdBX51yK6sjJ3FSUlVXVatHcWLq6qNLXorjK6d8w5AanWY/J7OQnq
xUUTY7rQ02eRMuF6g6djW+l7nshdo0b2szZ9TXKYKtIwqkRVPukq1X2qZfhE6UZmrIwg7npTMtsR
f+uq89SBWji+nd6O4rk6PTF5Z5tgzNCvEgiSvQrcU4e7skN/QlrfWN0qHvdqk77EgBbTqQ8E+72B
4CcPZvUHgX2fCpbcD1RK1+U/AIeCHkI7zL3ZzE8d6GsBX+43PP67EpoO7d33e6Xkbn7KG7Uhbv8f
3iC3TwWn8loYMHZeSfmEQnTrtdhg0xNPf8uPQjLCFbLS2099115Al4iGaj8ZCJ21SKemGiqdnZwy
Ewnm7YH1sEnThJv9xp7E9y7XHc5fInO5thS/KIOU028vN/hO7bHfw7JmmMPjGZBACgntwFddMYdt
o8PKddsnH1mtZaoaiPp8radOVELvK49Sxov87H1qnniG2tbEzn20gwdF89r7OD+R8unQIWYeKRIv
0JO6p7PTX0wU74CJoqbONLaoc3CoYD+LMSmUO6Vm4E7pBA4tCxWyJmI0nWjg+BP1ujaRkH7HsT+j
9Fal3DDgET2jRkC5XKUpg65MnFGJrvD2cNTl8MneFgTABvTn2v7y35Gde/jTxcx31MouGq3pk7+0
vYXCih2G2fOfxLfOfVYroEmQ/myp4/CjgfK4EKIzQNe5z3BBoA91xeyKMpe+FfYyXnITzwgZYn6k
lrQUjYSdKdiZK3dwsWqAv9QBZYgaOMVXPKS9bNaSgSNxZVGuFDlqrjbAYCYEQihnLeqiiWfuyl/K
/QsYTDrNlePGgBi/c1DxFaomnoyEqvpeJL3adA/d6hrOt5wwtGJl1k0Dgnzz5R+xl22vayJX9wbL
RIU3KpnAari1F72B7bqZgJSJLOC132nLB5m0m9PdRcrq7ExiG82H0+18uRlxK8hJVu6tDYJFSk0O
SklaBmhPmqy5TNF/yUS8/TbOhLCp3dKf7Z2vWmkguusTvf3yn37uzh9/+UdST3MdfPkvr+eoflo6
KOkPRHDOybjyyJ4xQNfyltkLGshMfcIf+lsH3ET2NX6CEdVKuddWqKhFAP3qzxnEPSej05dMoFh0
8MMQiVFUAnqM6k/4ly0bpGQi4/gXZ3xv3c/VG8NECsXqDt0+3wL1rHsbtaiNv0OZUxJ18NfrU351
v1CRm+oANoB8Q2usOrl4XNSH7anv54dd4cvpemI35y/PEXWzmz/qrHPVElhPZaz0N+kP92ax2a6z
VKXOwBXX9sGuyN1kYnxGzrWbu7XcmUVNaSpl8rhK01hdaT7D4WLzvCq26nZUMv4Wq3mi3wmsrAcJ
C6VTTNRmEwCK72BwYPVjZcbFvdCGT5zyNd4LteY/6Um9n8W7pHOPzBpEJCXg9YcENNwZKq8eFp3v
uBMp+mV6+Rx11syrIL5XD096Rl+u/5Pf4HAkE+W0ZQX3aNYp0cQMSL/ojNCPHVe9p0xAMMlsuVjV
e8qAdS+uW7KluVAU0ibyItvWghTAXSl0Jmrh2hnpMOGnOvXHqKVq8osJBTKluzswYwK/DSDjLD6y
iQxFnt0H4IVj1YIz4Uk5J39aMQCKJnLX3iDHmf0rmsi+vbICMViy7jUToTup9AnFK6FEqWhRon8X
XVMFH/mi6qm2oYkM3BUS9aUTRWFym76zZ456g5gA+1qN8jbuqZ7CkomCnzvKBZ0H6yGZ/p1/TxZS
yvLkLTBRc32Heb7iTxu59MNdl2FpOxXu+WrsilEfHUAaAAiXaiMJxa9uhS2wQRPBjZb4yMNB7qND
auvOS57U4pSfL39OP9zuHcGAZdGi9jkTWSuZsFjaWBXgi6YsSETKhOP81lK1olLdgE0IdGSU68QY
htnABx2P0yW8fBdX0okKEw2+/MO1x4uUpHCFPrPpV40RZAFXFiOotQx4JUwE/FcLWL0CuT+/TsBQ
/pLOWhZRJkfxoGvl+2n+q1xQXbVfTZM+ihTooC9mrxrN3wuY+EQbuwV8bwYtw0TdWCuwlqpHzoTX
Xcw4xU1kIibe9l0/m9FhAjC000OnVB1EJjpjvEYB7g0kHSeT22HCl/racke/WcLbTO+Bl99eZzHQ
/YolCtKiPtlbws24ihTRKO5NAn7i6RD4Zcxo5RovNgw8FNd2EKfrlmuVNqTp15dz90MQZydbMnFC
PhKkXNJ9Rdk4kroPzfj7PQO7kvf/gI/CqqkM5W7W2Fc2x4Sm0QICLOs2MqHAyHXr71SkTfQUaPti
ffz50iak4PX/sssOMWEVJAU0UmmIqiQX8a5xTAAWtX0/7dSlGJ0mUIteO0MnPcJyB5nAq38NKIvU
BacNlRKgDKcXbDfS2Nub6InX8/otBHVosdWow0QAYk0/iV7KZou5+bVyLPeWr8qmmHgYcEQpCC7b
VUfPt5nPbQB41hKarOGqd4ox6KY/UxZBdVkqFC9/iS4BVL7HxEopJU+ciXSI9iCgEBof7no56gAG
Zv7OnufalrsDfcUEJM07J5O3ZiLZ+aPlETRU1QkTtvI78gNVqibOrDD4F5sAp9p7EHSYdC9fLnbX
TtTDx7HzcaGO2sAA1oSgiixhRxa0GbhwN5vNZ0CoeaRCYLx3txExEVxeuQ3ObRfn/D/lXoU450Ky
B1ceRzmxhEeAwm/H3kDRUyhv19+UO3+EbqpIKl3tTdAF/jMlIzdYqWxitjGIaJnJGpDMT2yvs/LA
vo4jekYoEzcRM9pSMksmwCfa0iVGvPfpod2cdxVnU70OmDudusGLqFRNYBSuUUxuk4aP9JX0/CD3
PqbpBfriTjWuLo0GCsBHNOiNKk2Dj9nw2VFPrGv4bJpxcjfvTwHa/OvOZnaQwUyLXdXFf8BV7ihr
/gOuckdN9ZGt8oBIr89Dz0XN/un/AAAA//8=</cx:binary>
              </cx:geoCache>
            </cx:geography>
          </cx:layoutPr>
        </cx:series>
      </cx:plotAreaRegion>
    </cx:plotArea>
    <cx:legend pos="r" align="min" overlay="0">
      <cx:txPr>
        <a:bodyPr vertOverflow="overflow" horzOverflow="overflow" wrap="square" lIns="0" tIns="0" rIns="0" bIns="0"/>
        <a:lstStyle/>
        <a:p>
          <a:pPr algn="ctr" rtl="0">
            <a:defRPr sz="900" b="1"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b="1">
            <a:solidFill>
              <a:sysClr val="windowText" lastClr="000000"/>
            </a:solidFill>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a:solidFill>
                  <a:schemeClr val="bg1"/>
                </a:solidFill>
              </a:defRPr>
            </a:pPr>
            <a:r>
              <a:rPr lang="en-US" sz="2000" b="1" i="0" u="none" strike="noStrike" baseline="0">
                <a:solidFill>
                  <a:schemeClr val="bg1"/>
                </a:solidFill>
                <a:effectLst/>
                <a:latin typeface="Calibri" panose="020F0502020204030204"/>
                <a:ea typeface="Calibri" panose="020F0502020204030204" pitchFamily="34" charset="0"/>
                <a:cs typeface="Calibri" panose="020F0502020204030204" pitchFamily="34" charset="0"/>
              </a:rPr>
              <a:t>Top 5 Countries with the Highest Average Salary</a:t>
            </a:r>
            <a:endParaRPr lang="en-US" sz="2000" b="1">
              <a:solidFill>
                <a:schemeClr val="bg1"/>
              </a:solidFill>
              <a:effectLst/>
            </a:endParaRPr>
          </a:p>
        </cx:rich>
      </cx:tx>
    </cx:title>
    <cx:plotArea>
      <cx:plotAreaRegion>
        <cx:series layoutId="funnel" uniqueId="{76F89DE8-B7FA-4AF5-8C9F-DAFCA6FFD589}">
          <cx:dataLabels>
            <cx:txPr>
              <a:bodyPr vertOverflow="overflow" horzOverflow="overflow" wrap="square" lIns="0" tIns="0" rIns="0" bIns="0"/>
              <a:lstStyle/>
              <a:p>
                <a:pPr algn="ctr" rtl="0">
                  <a:defRPr sz="20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2000" b="1">
                  <a:solidFill>
                    <a:schemeClr val="bg1"/>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4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1400" b="1">
              <a:solidFill>
                <a:schemeClr val="bg1"/>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microsoft.com/office/2014/relationships/chartEx" Target="../charts/chartEx2.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microsoft.com/office/2014/relationships/chartEx" Target="../charts/chartEx1.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2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9.xml"/><Relationship Id="rId2" Type="http://schemas.openxmlformats.org/officeDocument/2006/relationships/image" Target="../media/image2.svg"/><Relationship Id="rId16" Type="http://schemas.openxmlformats.org/officeDocument/2006/relationships/chart" Target="../charts/chart1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7.xml"/><Relationship Id="rId10" Type="http://schemas.openxmlformats.org/officeDocument/2006/relationships/image" Target="../media/image10.svg"/><Relationship Id="rId19" Type="http://schemas.openxmlformats.org/officeDocument/2006/relationships/chart" Target="../charts/chart21.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_rels/drawing4.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image" Target="../media/image14.svg"/><Relationship Id="rId18" Type="http://schemas.openxmlformats.org/officeDocument/2006/relationships/chart" Target="../charts/chart25.xml"/><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3.png"/><Relationship Id="rId17" Type="http://schemas.openxmlformats.org/officeDocument/2006/relationships/chart" Target="../charts/chart24.xml"/><Relationship Id="rId2" Type="http://schemas.openxmlformats.org/officeDocument/2006/relationships/image" Target="../media/image4.svg"/><Relationship Id="rId16" Type="http://schemas.openxmlformats.org/officeDocument/2006/relationships/chart" Target="../charts/chart23.xml"/><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chart" Target="../charts/chart22.xml"/><Relationship Id="rId5" Type="http://schemas.openxmlformats.org/officeDocument/2006/relationships/image" Target="../media/image7.png"/><Relationship Id="rId15" Type="http://schemas.openxmlformats.org/officeDocument/2006/relationships/image" Target="../media/image2.svg"/><Relationship Id="rId10" Type="http://schemas.openxmlformats.org/officeDocument/2006/relationships/image" Target="../media/image12.svg"/><Relationship Id="rId4" Type="http://schemas.openxmlformats.org/officeDocument/2006/relationships/image" Target="../media/image6.svg"/><Relationship Id="rId9" Type="http://schemas.openxmlformats.org/officeDocument/2006/relationships/image" Target="../media/image11.png"/><Relationship Id="rId14"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image" Target="../media/image1.png"/><Relationship Id="rId18" Type="http://schemas.openxmlformats.org/officeDocument/2006/relationships/chart" Target="../charts/chart28.xml"/><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svg"/><Relationship Id="rId17" Type="http://schemas.openxmlformats.org/officeDocument/2006/relationships/chart" Target="../charts/chart27.xml"/><Relationship Id="rId2" Type="http://schemas.openxmlformats.org/officeDocument/2006/relationships/image" Target="../media/image4.svg"/><Relationship Id="rId16" Type="http://schemas.microsoft.com/office/2014/relationships/chartEx" Target="../charts/chartEx3.xml"/><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chart" Target="../charts/chart26.xml"/><Relationship Id="rId10" Type="http://schemas.openxmlformats.org/officeDocument/2006/relationships/image" Target="../media/image12.svg"/><Relationship Id="rId4" Type="http://schemas.openxmlformats.org/officeDocument/2006/relationships/image" Target="../media/image6.svg"/><Relationship Id="rId9" Type="http://schemas.openxmlformats.org/officeDocument/2006/relationships/image" Target="../media/image11.png"/><Relationship Id="rId1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oneCellAnchor>
    <xdr:from>
      <xdr:col>27</xdr:col>
      <xdr:colOff>205740</xdr:colOff>
      <xdr:row>34</xdr:row>
      <xdr:rowOff>22860</xdr:rowOff>
    </xdr:from>
    <xdr:ext cx="184731" cy="264560"/>
    <xdr:sp macro="" textlink="">
      <xdr:nvSpPr>
        <xdr:cNvPr id="13" name="TextBox 12">
          <a:extLst>
            <a:ext uri="{FF2B5EF4-FFF2-40B4-BE49-F238E27FC236}">
              <a16:creationId xmlns:a16="http://schemas.microsoft.com/office/drawing/2014/main" id="{5CD0DB3F-7F27-02E8-E3B6-70C3A13D2368}"/>
            </a:ext>
          </a:extLst>
        </xdr:cNvPr>
        <xdr:cNvSpPr txBox="1"/>
      </xdr:nvSpPr>
      <xdr:spPr>
        <a:xfrm>
          <a:off x="12496800" y="5143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xdr:col>
      <xdr:colOff>874976</xdr:colOff>
      <xdr:row>337</xdr:row>
      <xdr:rowOff>46451</xdr:rowOff>
    </xdr:from>
    <xdr:to>
      <xdr:col>3</xdr:col>
      <xdr:colOff>656167</xdr:colOff>
      <xdr:row>343</xdr:row>
      <xdr:rowOff>123288</xdr:rowOff>
    </xdr:to>
    <mc:AlternateContent xmlns:mc="http://schemas.openxmlformats.org/markup-compatibility/2006" xmlns:a14="http://schemas.microsoft.com/office/drawing/2010/main">
      <mc:Choice Requires="a14">
        <xdr:graphicFrame macro="">
          <xdr:nvGraphicFramePr>
            <xdr:cNvPr id="63" name="ai_intensity_level">
              <a:extLst>
                <a:ext uri="{FF2B5EF4-FFF2-40B4-BE49-F238E27FC236}">
                  <a16:creationId xmlns:a16="http://schemas.microsoft.com/office/drawing/2014/main" id="{2A60BC41-78FB-B6A8-BC64-A499D68B8E5C}"/>
                </a:ext>
              </a:extLst>
            </xdr:cNvPr>
            <xdr:cNvGraphicFramePr/>
          </xdr:nvGraphicFramePr>
          <xdr:xfrm>
            <a:off x="0" y="0"/>
            <a:ext cx="0" cy="0"/>
          </xdr:xfrm>
          <a:graphic>
            <a:graphicData uri="http://schemas.microsoft.com/office/drawing/2010/slicer">
              <sle:slicer xmlns:sle="http://schemas.microsoft.com/office/drawing/2010/slicer" name="ai_intensity_level"/>
            </a:graphicData>
          </a:graphic>
        </xdr:graphicFrame>
      </mc:Choice>
      <mc:Fallback xmlns="">
        <xdr:sp macro="" textlink="">
          <xdr:nvSpPr>
            <xdr:cNvPr id="0" name=""/>
            <xdr:cNvSpPr>
              <a:spLocks noTextEdit="1"/>
            </xdr:cNvSpPr>
          </xdr:nvSpPr>
          <xdr:spPr>
            <a:xfrm>
              <a:off x="2525976" y="60678368"/>
              <a:ext cx="1696773" cy="11563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360</xdr:row>
      <xdr:rowOff>130246</xdr:rowOff>
    </xdr:from>
    <xdr:to>
      <xdr:col>3</xdr:col>
      <xdr:colOff>1016001</xdr:colOff>
      <xdr:row>364</xdr:row>
      <xdr:rowOff>52916</xdr:rowOff>
    </xdr:to>
    <mc:AlternateContent xmlns:mc="http://schemas.openxmlformats.org/markup-compatibility/2006" xmlns:a14="http://schemas.microsoft.com/office/drawing/2010/main">
      <mc:Choice Requires="a14">
        <xdr:graphicFrame macro="">
          <xdr:nvGraphicFramePr>
            <xdr:cNvPr id="64" name="company_group">
              <a:extLst>
                <a:ext uri="{FF2B5EF4-FFF2-40B4-BE49-F238E27FC236}">
                  <a16:creationId xmlns:a16="http://schemas.microsoft.com/office/drawing/2014/main" id="{CABA6E4D-BAFA-6973-6A71-937C2C97DB14}"/>
                </a:ext>
              </a:extLst>
            </xdr:cNvPr>
            <xdr:cNvGraphicFramePr/>
          </xdr:nvGraphicFramePr>
          <xdr:xfrm>
            <a:off x="0" y="0"/>
            <a:ext cx="0" cy="0"/>
          </xdr:xfrm>
          <a:graphic>
            <a:graphicData uri="http://schemas.microsoft.com/office/drawing/2010/slicer">
              <sle:slicer xmlns:sle="http://schemas.microsoft.com/office/drawing/2010/slicer" name="company_group"/>
            </a:graphicData>
          </a:graphic>
        </xdr:graphicFrame>
      </mc:Choice>
      <mc:Fallback xmlns="">
        <xdr:sp macro="" textlink="">
          <xdr:nvSpPr>
            <xdr:cNvPr id="0" name=""/>
            <xdr:cNvSpPr>
              <a:spLocks noTextEdit="1"/>
            </xdr:cNvSpPr>
          </xdr:nvSpPr>
          <xdr:spPr>
            <a:xfrm>
              <a:off x="0" y="64900246"/>
              <a:ext cx="3841750" cy="6423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353</xdr:row>
      <xdr:rowOff>23148</xdr:rowOff>
    </xdr:from>
    <xdr:to>
      <xdr:col>4</xdr:col>
      <xdr:colOff>155223</xdr:colOff>
      <xdr:row>360</xdr:row>
      <xdr:rowOff>0</xdr:rowOff>
    </xdr:to>
    <mc:AlternateContent xmlns:mc="http://schemas.openxmlformats.org/markup-compatibility/2006" xmlns:a14="http://schemas.microsoft.com/office/drawing/2010/main">
      <mc:Choice Requires="a14">
        <xdr:graphicFrame macro="">
          <xdr:nvGraphicFramePr>
            <xdr:cNvPr id="66" name="region">
              <a:extLst>
                <a:ext uri="{FF2B5EF4-FFF2-40B4-BE49-F238E27FC236}">
                  <a16:creationId xmlns:a16="http://schemas.microsoft.com/office/drawing/2014/main" id="{120C51F0-078E-3A05-FC5C-0BBA61ADD10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63533731"/>
              <a:ext cx="4074583" cy="12362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365</xdr:row>
      <xdr:rowOff>46668</xdr:rowOff>
    </xdr:from>
    <xdr:to>
      <xdr:col>3</xdr:col>
      <xdr:colOff>666750</xdr:colOff>
      <xdr:row>372</xdr:row>
      <xdr:rowOff>1</xdr:rowOff>
    </xdr:to>
    <mc:AlternateContent xmlns:mc="http://schemas.openxmlformats.org/markup-compatibility/2006" xmlns:a14="http://schemas.microsoft.com/office/drawing/2010/main">
      <mc:Choice Requires="a14">
        <xdr:graphicFrame macro="">
          <xdr:nvGraphicFramePr>
            <xdr:cNvPr id="67" name="industry">
              <a:extLst>
                <a:ext uri="{FF2B5EF4-FFF2-40B4-BE49-F238E27FC236}">
                  <a16:creationId xmlns:a16="http://schemas.microsoft.com/office/drawing/2014/main" id="{2404ACAF-0497-6D16-AFEA-BF3D5E1A3BDD}"/>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0" y="65716251"/>
              <a:ext cx="3545416" cy="1212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337</xdr:row>
      <xdr:rowOff>59141</xdr:rowOff>
    </xdr:from>
    <xdr:to>
      <xdr:col>1</xdr:col>
      <xdr:colOff>1492249</xdr:colOff>
      <xdr:row>343</xdr:row>
      <xdr:rowOff>123204</xdr:rowOff>
    </xdr:to>
    <mc:AlternateContent xmlns:mc="http://schemas.openxmlformats.org/markup-compatibility/2006" xmlns:a14="http://schemas.microsoft.com/office/drawing/2010/main">
      <mc:Choice Requires="a14">
        <xdr:graphicFrame macro="">
          <xdr:nvGraphicFramePr>
            <xdr:cNvPr id="68" name="industry_ai_adoption_stage">
              <a:extLst>
                <a:ext uri="{FF2B5EF4-FFF2-40B4-BE49-F238E27FC236}">
                  <a16:creationId xmlns:a16="http://schemas.microsoft.com/office/drawing/2014/main" id="{DB4BEEC7-CACF-5C32-7B73-3CB667F61F9A}"/>
                </a:ext>
              </a:extLst>
            </xdr:cNvPr>
            <xdr:cNvGraphicFramePr/>
          </xdr:nvGraphicFramePr>
          <xdr:xfrm>
            <a:off x="0" y="0"/>
            <a:ext cx="0" cy="0"/>
          </xdr:xfrm>
          <a:graphic>
            <a:graphicData uri="http://schemas.microsoft.com/office/drawing/2010/slicer">
              <sle:slicer xmlns:sle="http://schemas.microsoft.com/office/drawing/2010/slicer" name="industry_ai_adoption_stage"/>
            </a:graphicData>
          </a:graphic>
        </xdr:graphicFrame>
      </mc:Choice>
      <mc:Fallback xmlns="">
        <xdr:sp macro="" textlink="">
          <xdr:nvSpPr>
            <xdr:cNvPr id="0" name=""/>
            <xdr:cNvSpPr>
              <a:spLocks noTextEdit="1"/>
            </xdr:cNvSpPr>
          </xdr:nvSpPr>
          <xdr:spPr>
            <a:xfrm>
              <a:off x="0" y="60691058"/>
              <a:ext cx="2402416" cy="1143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803602</xdr:colOff>
      <xdr:row>336</xdr:row>
      <xdr:rowOff>173013</xdr:rowOff>
    </xdr:from>
    <xdr:to>
      <xdr:col>5</xdr:col>
      <xdr:colOff>1026581</xdr:colOff>
      <xdr:row>343</xdr:row>
      <xdr:rowOff>107071</xdr:rowOff>
    </xdr:to>
    <mc:AlternateContent xmlns:mc="http://schemas.openxmlformats.org/markup-compatibility/2006" xmlns:a14="http://schemas.microsoft.com/office/drawing/2010/main">
      <mc:Choice Requires="a14">
        <xdr:graphicFrame macro="">
          <xdr:nvGraphicFramePr>
            <xdr:cNvPr id="69" name="ai_job_displacement_risk_level">
              <a:extLst>
                <a:ext uri="{FF2B5EF4-FFF2-40B4-BE49-F238E27FC236}">
                  <a16:creationId xmlns:a16="http://schemas.microsoft.com/office/drawing/2014/main" id="{72507EA1-756D-B54F-C882-CC968BDE3F97}"/>
                </a:ext>
              </a:extLst>
            </xdr:cNvPr>
            <xdr:cNvGraphicFramePr/>
          </xdr:nvGraphicFramePr>
          <xdr:xfrm>
            <a:off x="0" y="0"/>
            <a:ext cx="0" cy="0"/>
          </xdr:xfrm>
          <a:graphic>
            <a:graphicData uri="http://schemas.microsoft.com/office/drawing/2010/slicer">
              <sle:slicer xmlns:sle="http://schemas.microsoft.com/office/drawing/2010/slicer" name="ai_job_displacement_risk_level"/>
            </a:graphicData>
          </a:graphic>
        </xdr:graphicFrame>
      </mc:Choice>
      <mc:Fallback xmlns="">
        <xdr:sp macro="" textlink="">
          <xdr:nvSpPr>
            <xdr:cNvPr id="0" name=""/>
            <xdr:cNvSpPr>
              <a:spLocks noTextEdit="1"/>
            </xdr:cNvSpPr>
          </xdr:nvSpPr>
          <xdr:spPr>
            <a:xfrm>
              <a:off x="4370185" y="60625013"/>
              <a:ext cx="2572481" cy="119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372</xdr:row>
      <xdr:rowOff>148381</xdr:rowOff>
    </xdr:from>
    <xdr:to>
      <xdr:col>2</xdr:col>
      <xdr:colOff>382763</xdr:colOff>
      <xdr:row>382</xdr:row>
      <xdr:rowOff>63499</xdr:rowOff>
    </xdr:to>
    <mc:AlternateContent xmlns:mc="http://schemas.openxmlformats.org/markup-compatibility/2006" xmlns:a14="http://schemas.microsoft.com/office/drawing/2010/main">
      <mc:Choice Requires="a14">
        <xdr:graphicFrame macro="">
          <xdr:nvGraphicFramePr>
            <xdr:cNvPr id="70" name="job_title">
              <a:extLst>
                <a:ext uri="{FF2B5EF4-FFF2-40B4-BE49-F238E27FC236}">
                  <a16:creationId xmlns:a16="http://schemas.microsoft.com/office/drawing/2014/main" id="{B302CAAA-C569-1865-2753-588A4CF36714}"/>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0" y="67077381"/>
              <a:ext cx="2889250" cy="1714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1418166</xdr:colOff>
      <xdr:row>373</xdr:row>
      <xdr:rowOff>157735</xdr:rowOff>
    </xdr:from>
    <xdr:to>
      <xdr:col>4</xdr:col>
      <xdr:colOff>229656</xdr:colOff>
      <xdr:row>380</xdr:row>
      <xdr:rowOff>137583</xdr:rowOff>
    </xdr:to>
    <mc:AlternateContent xmlns:mc="http://schemas.openxmlformats.org/markup-compatibility/2006" xmlns:a14="http://schemas.microsoft.com/office/drawing/2010/main">
      <mc:Choice Requires="a14">
        <xdr:graphicFrame macro="">
          <xdr:nvGraphicFramePr>
            <xdr:cNvPr id="71" name="seniority_level">
              <a:extLst>
                <a:ext uri="{FF2B5EF4-FFF2-40B4-BE49-F238E27FC236}">
                  <a16:creationId xmlns:a16="http://schemas.microsoft.com/office/drawing/2014/main" id="{6842AC24-6DE0-ADCA-5861-5288C1287A86}"/>
                </a:ext>
              </a:extLst>
            </xdr:cNvPr>
            <xdr:cNvGraphicFramePr/>
          </xdr:nvGraphicFramePr>
          <xdr:xfrm>
            <a:off x="0" y="0"/>
            <a:ext cx="0" cy="0"/>
          </xdr:xfrm>
          <a:graphic>
            <a:graphicData uri="http://schemas.microsoft.com/office/drawing/2010/slicer">
              <sle:slicer xmlns:sle="http://schemas.microsoft.com/office/drawing/2010/slicer" name="seniority_level"/>
            </a:graphicData>
          </a:graphic>
        </xdr:graphicFrame>
      </mc:Choice>
      <mc:Fallback xmlns="">
        <xdr:sp macro="" textlink="">
          <xdr:nvSpPr>
            <xdr:cNvPr id="0" name=""/>
            <xdr:cNvSpPr>
              <a:spLocks noTextEdit="1"/>
            </xdr:cNvSpPr>
          </xdr:nvSpPr>
          <xdr:spPr>
            <a:xfrm>
              <a:off x="3069166" y="67266652"/>
              <a:ext cx="1820683" cy="1239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332</xdr:row>
      <xdr:rowOff>39369</xdr:rowOff>
    </xdr:from>
    <xdr:to>
      <xdr:col>1</xdr:col>
      <xdr:colOff>899583</xdr:colOff>
      <xdr:row>336</xdr:row>
      <xdr:rowOff>42333</xdr:rowOff>
    </xdr:to>
    <mc:AlternateContent xmlns:mc="http://schemas.openxmlformats.org/markup-compatibility/2006" xmlns:a14="http://schemas.microsoft.com/office/drawing/2010/main">
      <mc:Choice Requires="a14">
        <xdr:graphicFrame macro="">
          <xdr:nvGraphicFramePr>
            <xdr:cNvPr id="73" name="Skill_Type">
              <a:extLst>
                <a:ext uri="{FF2B5EF4-FFF2-40B4-BE49-F238E27FC236}">
                  <a16:creationId xmlns:a16="http://schemas.microsoft.com/office/drawing/2014/main" id="{C2B069BF-2089-790A-4298-7C361AC0ECFD}"/>
                </a:ext>
              </a:extLst>
            </xdr:cNvPr>
            <xdr:cNvGraphicFramePr/>
          </xdr:nvGraphicFramePr>
          <xdr:xfrm>
            <a:off x="0" y="0"/>
            <a:ext cx="0" cy="0"/>
          </xdr:xfrm>
          <a:graphic>
            <a:graphicData uri="http://schemas.microsoft.com/office/drawing/2010/slicer">
              <sle:slicer xmlns:sle="http://schemas.microsoft.com/office/drawing/2010/slicer" name="Skill_Type"/>
            </a:graphicData>
          </a:graphic>
        </xdr:graphicFrame>
      </mc:Choice>
      <mc:Fallback xmlns="">
        <xdr:sp macro="" textlink="">
          <xdr:nvSpPr>
            <xdr:cNvPr id="0" name=""/>
            <xdr:cNvSpPr>
              <a:spLocks noTextEdit="1"/>
            </xdr:cNvSpPr>
          </xdr:nvSpPr>
          <xdr:spPr>
            <a:xfrm>
              <a:off x="0" y="59771702"/>
              <a:ext cx="1809750" cy="722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344</xdr:row>
      <xdr:rowOff>160887</xdr:rowOff>
    </xdr:from>
    <xdr:to>
      <xdr:col>1</xdr:col>
      <xdr:colOff>229306</xdr:colOff>
      <xdr:row>351</xdr:row>
      <xdr:rowOff>90936</xdr:rowOff>
    </xdr:to>
    <mc:AlternateContent xmlns:mc="http://schemas.openxmlformats.org/markup-compatibility/2006" xmlns:a14="http://schemas.microsoft.com/office/drawing/2010/main">
      <mc:Choice Requires="a14">
        <xdr:graphicFrame macro="">
          <xdr:nvGraphicFramePr>
            <xdr:cNvPr id="74" name="AI_Period">
              <a:extLst>
                <a:ext uri="{FF2B5EF4-FFF2-40B4-BE49-F238E27FC236}">
                  <a16:creationId xmlns:a16="http://schemas.microsoft.com/office/drawing/2014/main" id="{413E0185-84D1-EC93-D330-64BEF09A7C30}"/>
                </a:ext>
              </a:extLst>
            </xdr:cNvPr>
            <xdr:cNvGraphicFramePr/>
          </xdr:nvGraphicFramePr>
          <xdr:xfrm>
            <a:off x="0" y="0"/>
            <a:ext cx="0" cy="0"/>
          </xdr:xfrm>
          <a:graphic>
            <a:graphicData uri="http://schemas.microsoft.com/office/drawing/2010/slicer">
              <sle:slicer xmlns:sle="http://schemas.microsoft.com/office/drawing/2010/slicer" name="AI_Period"/>
            </a:graphicData>
          </a:graphic>
        </xdr:graphicFrame>
      </mc:Choice>
      <mc:Fallback xmlns="">
        <xdr:sp macro="" textlink="">
          <xdr:nvSpPr>
            <xdr:cNvPr id="0" name=""/>
            <xdr:cNvSpPr>
              <a:spLocks noTextEdit="1"/>
            </xdr:cNvSpPr>
          </xdr:nvSpPr>
          <xdr:spPr>
            <a:xfrm>
              <a:off x="0" y="62052220"/>
              <a:ext cx="1322917" cy="1189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328</xdr:row>
      <xdr:rowOff>32922</xdr:rowOff>
    </xdr:from>
    <xdr:to>
      <xdr:col>1</xdr:col>
      <xdr:colOff>895227</xdr:colOff>
      <xdr:row>331</xdr:row>
      <xdr:rowOff>105833</xdr:rowOff>
    </xdr:to>
    <mc:AlternateContent xmlns:mc="http://schemas.openxmlformats.org/markup-compatibility/2006" xmlns:a14="http://schemas.microsoft.com/office/drawing/2010/main">
      <mc:Choice Requires="a14">
        <xdr:graphicFrame macro="">
          <xdr:nvGraphicFramePr>
            <xdr:cNvPr id="75" name="ai_mentioned">
              <a:extLst>
                <a:ext uri="{FF2B5EF4-FFF2-40B4-BE49-F238E27FC236}">
                  <a16:creationId xmlns:a16="http://schemas.microsoft.com/office/drawing/2014/main" id="{FEB672FA-DC43-556B-E7EE-E782FB23509D}"/>
                </a:ext>
              </a:extLst>
            </xdr:cNvPr>
            <xdr:cNvGraphicFramePr/>
          </xdr:nvGraphicFramePr>
          <xdr:xfrm>
            <a:off x="0" y="0"/>
            <a:ext cx="0" cy="0"/>
          </xdr:xfrm>
          <a:graphic>
            <a:graphicData uri="http://schemas.microsoft.com/office/drawing/2010/slicer">
              <sle:slicer xmlns:sle="http://schemas.microsoft.com/office/drawing/2010/slicer" name="ai_mentioned"/>
            </a:graphicData>
          </a:graphic>
        </xdr:graphicFrame>
      </mc:Choice>
      <mc:Fallback xmlns="">
        <xdr:sp macro="" textlink="">
          <xdr:nvSpPr>
            <xdr:cNvPr id="0" name=""/>
            <xdr:cNvSpPr>
              <a:spLocks noTextEdit="1"/>
            </xdr:cNvSpPr>
          </xdr:nvSpPr>
          <xdr:spPr>
            <a:xfrm>
              <a:off x="0" y="59045589"/>
              <a:ext cx="1805394" cy="6126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476254</xdr:colOff>
      <xdr:row>344</xdr:row>
      <xdr:rowOff>87834</xdr:rowOff>
    </xdr:from>
    <xdr:to>
      <xdr:col>3</xdr:col>
      <xdr:colOff>1005419</xdr:colOff>
      <xdr:row>352</xdr:row>
      <xdr:rowOff>84667</xdr:rowOff>
    </xdr:to>
    <mc:AlternateContent xmlns:mc="http://schemas.openxmlformats.org/markup-compatibility/2006" xmlns:a14="http://schemas.microsoft.com/office/drawing/2010/main">
      <mc:Choice Requires="a14">
        <xdr:graphicFrame macro="">
          <xdr:nvGraphicFramePr>
            <xdr:cNvPr id="34" name="posting_year">
              <a:extLst>
                <a:ext uri="{FF2B5EF4-FFF2-40B4-BE49-F238E27FC236}">
                  <a16:creationId xmlns:a16="http://schemas.microsoft.com/office/drawing/2014/main" id="{E046E32D-1D93-44B7-405D-29737DAB767A}"/>
                </a:ext>
              </a:extLst>
            </xdr:cNvPr>
            <xdr:cNvGraphicFramePr/>
          </xdr:nvGraphicFramePr>
          <xdr:xfrm>
            <a:off x="0" y="0"/>
            <a:ext cx="0" cy="0"/>
          </xdr:xfrm>
          <a:graphic>
            <a:graphicData uri="http://schemas.microsoft.com/office/drawing/2010/slicer">
              <sle:slicer xmlns:sle="http://schemas.microsoft.com/office/drawing/2010/slicer" name="posting_year"/>
            </a:graphicData>
          </a:graphic>
        </xdr:graphicFrame>
      </mc:Choice>
      <mc:Fallback xmlns="">
        <xdr:sp macro="" textlink="">
          <xdr:nvSpPr>
            <xdr:cNvPr id="0" name=""/>
            <xdr:cNvSpPr>
              <a:spLocks noTextEdit="1"/>
            </xdr:cNvSpPr>
          </xdr:nvSpPr>
          <xdr:spPr>
            <a:xfrm>
              <a:off x="2127254" y="61979167"/>
              <a:ext cx="2444747" cy="1436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1115391</xdr:colOff>
      <xdr:row>375</xdr:row>
      <xdr:rowOff>143564</xdr:rowOff>
    </xdr:from>
    <xdr:ext cx="1568174" cy="1546087"/>
    <xdr:sp macro="" textlink="">
      <xdr:nvSpPr>
        <xdr:cNvPr id="47" name="TextBox 46">
          <a:extLst>
            <a:ext uri="{FF2B5EF4-FFF2-40B4-BE49-F238E27FC236}">
              <a16:creationId xmlns:a16="http://schemas.microsoft.com/office/drawing/2014/main" id="{1E8C433C-CA72-4A5C-33BC-D63A5205628B}"/>
            </a:ext>
          </a:extLst>
        </xdr:cNvPr>
        <xdr:cNvSpPr txBox="1"/>
      </xdr:nvSpPr>
      <xdr:spPr>
        <a:xfrm>
          <a:off x="10502348" y="67166434"/>
          <a:ext cx="1568174" cy="15460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editAs="oneCell">
    <xdr:from>
      <xdr:col>2</xdr:col>
      <xdr:colOff>387701</xdr:colOff>
      <xdr:row>112</xdr:row>
      <xdr:rowOff>23626</xdr:rowOff>
    </xdr:from>
    <xdr:to>
      <xdr:col>4</xdr:col>
      <xdr:colOff>952499</xdr:colOff>
      <xdr:row>129</xdr:row>
      <xdr:rowOff>88184</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BC54C95F-4BFA-D537-5B72-DEEDF8A0767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077632" y="19779182"/>
              <a:ext cx="2187575" cy="306316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625828</xdr:colOff>
      <xdr:row>113</xdr:row>
      <xdr:rowOff>48333</xdr:rowOff>
    </xdr:from>
    <xdr:to>
      <xdr:col>9</xdr:col>
      <xdr:colOff>726017</xdr:colOff>
      <xdr:row>130</xdr:row>
      <xdr:rowOff>79377</xdr:rowOff>
    </xdr:to>
    <mc:AlternateContent xmlns:mc="http://schemas.openxmlformats.org/markup-compatibility/2006" xmlns:a14="http://schemas.microsoft.com/office/drawing/2010/main">
      <mc:Choice Requires="a14">
        <xdr:graphicFrame macro="">
          <xdr:nvGraphicFramePr>
            <xdr:cNvPr id="5" name="industry 1">
              <a:extLst>
                <a:ext uri="{FF2B5EF4-FFF2-40B4-BE49-F238E27FC236}">
                  <a16:creationId xmlns:a16="http://schemas.microsoft.com/office/drawing/2014/main" id="{9245540E-D424-8B28-D928-131B0A6299FA}"/>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9427634" y="19980277"/>
              <a:ext cx="1828800" cy="302965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1472495</xdr:colOff>
      <xdr:row>111</xdr:row>
      <xdr:rowOff>15874</xdr:rowOff>
    </xdr:from>
    <xdr:to>
      <xdr:col>7</xdr:col>
      <xdr:colOff>408517</xdr:colOff>
      <xdr:row>124</xdr:row>
      <xdr:rowOff>162272</xdr:rowOff>
    </xdr:to>
    <mc:AlternateContent xmlns:mc="http://schemas.openxmlformats.org/markup-compatibility/2006" xmlns:a14="http://schemas.microsoft.com/office/drawing/2010/main">
      <mc:Choice Requires="a14">
        <xdr:graphicFrame macro="">
          <xdr:nvGraphicFramePr>
            <xdr:cNvPr id="6" name="posting_year 1">
              <a:extLst>
                <a:ext uri="{FF2B5EF4-FFF2-40B4-BE49-F238E27FC236}">
                  <a16:creationId xmlns:a16="http://schemas.microsoft.com/office/drawing/2014/main" id="{ED32A540-858B-8F9E-68D0-6194E1DF056C}"/>
                </a:ext>
              </a:extLst>
            </xdr:cNvPr>
            <xdr:cNvGraphicFramePr/>
          </xdr:nvGraphicFramePr>
          <xdr:xfrm>
            <a:off x="0" y="0"/>
            <a:ext cx="0" cy="0"/>
          </xdr:xfrm>
          <a:graphic>
            <a:graphicData uri="http://schemas.microsoft.com/office/drawing/2010/slicer">
              <sle:slicer xmlns:sle="http://schemas.microsoft.com/office/drawing/2010/slicer" name="posting_year 1"/>
            </a:graphicData>
          </a:graphic>
        </xdr:graphicFrame>
      </mc:Choice>
      <mc:Fallback xmlns="">
        <xdr:sp macro="" textlink="">
          <xdr:nvSpPr>
            <xdr:cNvPr id="0" name=""/>
            <xdr:cNvSpPr>
              <a:spLocks noTextEdit="1"/>
            </xdr:cNvSpPr>
          </xdr:nvSpPr>
          <xdr:spPr>
            <a:xfrm>
              <a:off x="7381523" y="19595041"/>
              <a:ext cx="1828800" cy="243945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215900</xdr:colOff>
      <xdr:row>113</xdr:row>
      <xdr:rowOff>106893</xdr:rowOff>
    </xdr:from>
    <xdr:to>
      <xdr:col>2</xdr:col>
      <xdr:colOff>136877</xdr:colOff>
      <xdr:row>127</xdr:row>
      <xdr:rowOff>76901</xdr:rowOff>
    </xdr:to>
    <mc:AlternateContent xmlns:mc="http://schemas.openxmlformats.org/markup-compatibility/2006" xmlns:a14="http://schemas.microsoft.com/office/drawing/2010/main">
      <mc:Choice Requires="a14">
        <xdr:graphicFrame macro="">
          <xdr:nvGraphicFramePr>
            <xdr:cNvPr id="8" name="company_group 1">
              <a:extLst>
                <a:ext uri="{FF2B5EF4-FFF2-40B4-BE49-F238E27FC236}">
                  <a16:creationId xmlns:a16="http://schemas.microsoft.com/office/drawing/2014/main" id="{1E39DDE1-D7CB-9519-E01E-205994BA8F98}"/>
                </a:ext>
              </a:extLst>
            </xdr:cNvPr>
            <xdr:cNvGraphicFramePr/>
          </xdr:nvGraphicFramePr>
          <xdr:xfrm>
            <a:off x="0" y="0"/>
            <a:ext cx="0" cy="0"/>
          </xdr:xfrm>
          <a:graphic>
            <a:graphicData uri="http://schemas.microsoft.com/office/drawing/2010/slicer">
              <sle:slicer xmlns:sle="http://schemas.microsoft.com/office/drawing/2010/slicer" name="company_group 1"/>
            </a:graphicData>
          </a:graphic>
        </xdr:graphicFrame>
      </mc:Choice>
      <mc:Fallback xmlns="">
        <xdr:sp macro="" textlink="">
          <xdr:nvSpPr>
            <xdr:cNvPr id="0" name=""/>
            <xdr:cNvSpPr>
              <a:spLocks noTextEdit="1"/>
            </xdr:cNvSpPr>
          </xdr:nvSpPr>
          <xdr:spPr>
            <a:xfrm>
              <a:off x="215900" y="20038837"/>
              <a:ext cx="2610908" cy="243945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1093258</xdr:colOff>
      <xdr:row>114</xdr:row>
      <xdr:rowOff>168628</xdr:rowOff>
    </xdr:from>
    <xdr:to>
      <xdr:col>5</xdr:col>
      <xdr:colOff>1325738</xdr:colOff>
      <xdr:row>128</xdr:row>
      <xdr:rowOff>138636</xdr:rowOff>
    </xdr:to>
    <mc:AlternateContent xmlns:mc="http://schemas.openxmlformats.org/markup-compatibility/2006" xmlns:a14="http://schemas.microsoft.com/office/drawing/2010/main">
      <mc:Choice Requires="a14">
        <xdr:graphicFrame macro="">
          <xdr:nvGraphicFramePr>
            <xdr:cNvPr id="9" name="job_title 1">
              <a:extLst>
                <a:ext uri="{FF2B5EF4-FFF2-40B4-BE49-F238E27FC236}">
                  <a16:creationId xmlns:a16="http://schemas.microsoft.com/office/drawing/2014/main" id="{8C77DCA8-94D8-872C-BD3D-5B1FB38FF0D4}"/>
                </a:ext>
              </a:extLst>
            </xdr:cNvPr>
            <xdr:cNvGraphicFramePr/>
          </xdr:nvGraphicFramePr>
          <xdr:xfrm>
            <a:off x="0" y="0"/>
            <a:ext cx="0" cy="0"/>
          </xdr:xfrm>
          <a:graphic>
            <a:graphicData uri="http://schemas.microsoft.com/office/drawing/2010/slicer">
              <sle:slicer xmlns:sle="http://schemas.microsoft.com/office/drawing/2010/slicer" name="job_title 1"/>
            </a:graphicData>
          </a:graphic>
        </xdr:graphicFrame>
      </mc:Choice>
      <mc:Fallback xmlns="">
        <xdr:sp macro="" textlink="">
          <xdr:nvSpPr>
            <xdr:cNvPr id="0" name=""/>
            <xdr:cNvSpPr>
              <a:spLocks noTextEdit="1"/>
            </xdr:cNvSpPr>
          </xdr:nvSpPr>
          <xdr:spPr>
            <a:xfrm>
              <a:off x="5405966" y="20276961"/>
              <a:ext cx="1828800" cy="243945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195263</xdr:colOff>
      <xdr:row>13</xdr:row>
      <xdr:rowOff>53023</xdr:rowOff>
    </xdr:to>
    <xdr:graphicFrame macro="">
      <xdr:nvGraphicFramePr>
        <xdr:cNvPr id="2" name="Chart 1">
          <a:extLst>
            <a:ext uri="{FF2B5EF4-FFF2-40B4-BE49-F238E27FC236}">
              <a16:creationId xmlns:a16="http://schemas.microsoft.com/office/drawing/2014/main" id="{68FCE3AB-0CB3-4FDA-9B66-BBB3EB054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0</xdr:row>
      <xdr:rowOff>10079</xdr:rowOff>
    </xdr:from>
    <xdr:to>
      <xdr:col>16</xdr:col>
      <xdr:colOff>549714</xdr:colOff>
      <xdr:row>16</xdr:row>
      <xdr:rowOff>6451</xdr:rowOff>
    </xdr:to>
    <xdr:graphicFrame macro="">
      <xdr:nvGraphicFramePr>
        <xdr:cNvPr id="3" name="Chart 2">
          <a:extLst>
            <a:ext uri="{FF2B5EF4-FFF2-40B4-BE49-F238E27FC236}">
              <a16:creationId xmlns:a16="http://schemas.microsoft.com/office/drawing/2014/main" id="{A0D3C5D6-D71E-4B03-AA72-FEA199A37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66121</xdr:rowOff>
    </xdr:from>
    <xdr:to>
      <xdr:col>9</xdr:col>
      <xdr:colOff>220980</xdr:colOff>
      <xdr:row>36</xdr:row>
      <xdr:rowOff>13597</xdr:rowOff>
    </xdr:to>
    <xdr:graphicFrame macro="">
      <xdr:nvGraphicFramePr>
        <xdr:cNvPr id="5" name="Chart 4">
          <a:extLst>
            <a:ext uri="{FF2B5EF4-FFF2-40B4-BE49-F238E27FC236}">
              <a16:creationId xmlns:a16="http://schemas.microsoft.com/office/drawing/2014/main" id="{DBDBA5B4-9EF9-4DB5-885E-7917CDBBF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297180</xdr:colOff>
      <xdr:row>22</xdr:row>
      <xdr:rowOff>38100</xdr:rowOff>
    </xdr:from>
    <xdr:to>
      <xdr:col>17</xdr:col>
      <xdr:colOff>472440</xdr:colOff>
      <xdr:row>35</xdr:row>
      <xdr:rowOff>22453</xdr:rowOff>
    </xdr:to>
    <xdr:graphicFrame macro="">
      <xdr:nvGraphicFramePr>
        <xdr:cNvPr id="6" name="Chart 5">
          <a:extLst>
            <a:ext uri="{FF2B5EF4-FFF2-40B4-BE49-F238E27FC236}">
              <a16:creationId xmlns:a16="http://schemas.microsoft.com/office/drawing/2014/main" id="{0046041A-C1B0-47E7-9926-9E59F03A3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533401</xdr:colOff>
      <xdr:row>19</xdr:row>
      <xdr:rowOff>60476</xdr:rowOff>
    </xdr:from>
    <xdr:to>
      <xdr:col>23</xdr:col>
      <xdr:colOff>338668</xdr:colOff>
      <xdr:row>37</xdr:row>
      <xdr:rowOff>169333</xdr:rowOff>
    </xdr:to>
    <xdr:graphicFrame macro="">
      <xdr:nvGraphicFramePr>
        <xdr:cNvPr id="7" name="Chart 6">
          <a:extLst>
            <a:ext uri="{FF2B5EF4-FFF2-40B4-BE49-F238E27FC236}">
              <a16:creationId xmlns:a16="http://schemas.microsoft.com/office/drawing/2014/main" id="{9D373DF5-83D9-4CE0-99DE-45028602F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434825</xdr:colOff>
      <xdr:row>21</xdr:row>
      <xdr:rowOff>117445</xdr:rowOff>
    </xdr:from>
    <xdr:to>
      <xdr:col>28</xdr:col>
      <xdr:colOff>423333</xdr:colOff>
      <xdr:row>36</xdr:row>
      <xdr:rowOff>70094</xdr:rowOff>
    </xdr:to>
    <xdr:graphicFrame macro="">
      <xdr:nvGraphicFramePr>
        <xdr:cNvPr id="8" name="Chart 7">
          <a:extLst>
            <a:ext uri="{FF2B5EF4-FFF2-40B4-BE49-F238E27FC236}">
              <a16:creationId xmlns:a16="http://schemas.microsoft.com/office/drawing/2014/main" id="{0582E5DC-48B9-4C93-A97F-4E53ED365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493244</xdr:colOff>
      <xdr:row>19</xdr:row>
      <xdr:rowOff>133047</xdr:rowOff>
    </xdr:from>
    <xdr:to>
      <xdr:col>37</xdr:col>
      <xdr:colOff>229810</xdr:colOff>
      <xdr:row>38</xdr:row>
      <xdr:rowOff>72571</xdr:rowOff>
    </xdr:to>
    <xdr:graphicFrame macro="">
      <xdr:nvGraphicFramePr>
        <xdr:cNvPr id="10" name="Chart 9">
          <a:extLst>
            <a:ext uri="{FF2B5EF4-FFF2-40B4-BE49-F238E27FC236}">
              <a16:creationId xmlns:a16="http://schemas.microsoft.com/office/drawing/2014/main" id="{9CE4C241-45DD-4C24-B7E0-CD93D3AC9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37</xdr:col>
      <xdr:colOff>291980</xdr:colOff>
      <xdr:row>20</xdr:row>
      <xdr:rowOff>165826</xdr:rowOff>
    </xdr:from>
    <xdr:to>
      <xdr:col>45</xdr:col>
      <xdr:colOff>576702</xdr:colOff>
      <xdr:row>37</xdr:row>
      <xdr:rowOff>26873</xdr:rowOff>
    </xdr:to>
    <xdr:graphicFrame macro="">
      <xdr:nvGraphicFramePr>
        <xdr:cNvPr id="11" name="Chart 10">
          <a:extLst>
            <a:ext uri="{FF2B5EF4-FFF2-40B4-BE49-F238E27FC236}">
              <a16:creationId xmlns:a16="http://schemas.microsoft.com/office/drawing/2014/main" id="{773C9E99-FB9F-465A-8A6B-29A671B1E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381001</xdr:colOff>
      <xdr:row>38</xdr:row>
      <xdr:rowOff>48380</xdr:rowOff>
    </xdr:from>
    <xdr:to>
      <xdr:col>23</xdr:col>
      <xdr:colOff>616858</xdr:colOff>
      <xdr:row>52</xdr:row>
      <xdr:rowOff>68579</xdr:rowOff>
    </xdr:to>
    <xdr:graphicFrame macro="">
      <xdr:nvGraphicFramePr>
        <xdr:cNvPr id="12" name="Chart 11">
          <a:extLst>
            <a:ext uri="{FF2B5EF4-FFF2-40B4-BE49-F238E27FC236}">
              <a16:creationId xmlns:a16="http://schemas.microsoft.com/office/drawing/2014/main" id="{A45A623F-180B-4CFF-A997-DA603E81A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311502</xdr:colOff>
      <xdr:row>52</xdr:row>
      <xdr:rowOff>106681</xdr:rowOff>
    </xdr:from>
    <xdr:to>
      <xdr:col>23</xdr:col>
      <xdr:colOff>704257</xdr:colOff>
      <xdr:row>67</xdr:row>
      <xdr:rowOff>129541</xdr:rowOff>
    </xdr:to>
    <xdr:graphicFrame macro="">
      <xdr:nvGraphicFramePr>
        <xdr:cNvPr id="13" name="Chart 12">
          <a:extLst>
            <a:ext uri="{FF2B5EF4-FFF2-40B4-BE49-F238E27FC236}">
              <a16:creationId xmlns:a16="http://schemas.microsoft.com/office/drawing/2014/main" id="{C5CA35F6-B1B0-4424-AAA9-99E5D9E21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81</xdr:row>
      <xdr:rowOff>0</xdr:rowOff>
    </xdr:from>
    <xdr:to>
      <xdr:col>11</xdr:col>
      <xdr:colOff>533400</xdr:colOff>
      <xdr:row>105</xdr:row>
      <xdr:rowOff>41171</xdr:rowOff>
    </xdr:to>
    <xdr:graphicFrame macro="">
      <xdr:nvGraphicFramePr>
        <xdr:cNvPr id="14" name="Chart 13">
          <a:extLst>
            <a:ext uri="{FF2B5EF4-FFF2-40B4-BE49-F238E27FC236}">
              <a16:creationId xmlns:a16="http://schemas.microsoft.com/office/drawing/2014/main" id="{F5D87D13-DFF7-40B7-A7C2-5A8E75A1E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144781</xdr:colOff>
      <xdr:row>81</xdr:row>
      <xdr:rowOff>1</xdr:rowOff>
    </xdr:from>
    <xdr:to>
      <xdr:col>19</xdr:col>
      <xdr:colOff>464820</xdr:colOff>
      <xdr:row>105</xdr:row>
      <xdr:rowOff>38100</xdr:rowOff>
    </xdr:to>
    <xdr:graphicFrame macro="">
      <xdr:nvGraphicFramePr>
        <xdr:cNvPr id="15" name="Chart 14">
          <a:extLst>
            <a:ext uri="{FF2B5EF4-FFF2-40B4-BE49-F238E27FC236}">
              <a16:creationId xmlns:a16="http://schemas.microsoft.com/office/drawing/2014/main" id="{7682BF7B-DBED-4DBE-9C7C-1D124B415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xdr:colOff>
      <xdr:row>106</xdr:row>
      <xdr:rowOff>91439</xdr:rowOff>
    </xdr:from>
    <xdr:to>
      <xdr:col>12</xdr:col>
      <xdr:colOff>441960</xdr:colOff>
      <xdr:row>132</xdr:row>
      <xdr:rowOff>157238</xdr:rowOff>
    </xdr:to>
    <xdr:graphicFrame macro="">
      <xdr:nvGraphicFramePr>
        <xdr:cNvPr id="16" name="Chart 15">
          <a:extLst>
            <a:ext uri="{FF2B5EF4-FFF2-40B4-BE49-F238E27FC236}">
              <a16:creationId xmlns:a16="http://schemas.microsoft.com/office/drawing/2014/main" id="{B3EE2D3E-6D36-44B1-A7C6-28FBDFF6B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532190</xdr:colOff>
      <xdr:row>106</xdr:row>
      <xdr:rowOff>72570</xdr:rowOff>
    </xdr:from>
    <xdr:to>
      <xdr:col>20</xdr:col>
      <xdr:colOff>520095</xdr:colOff>
      <xdr:row>132</xdr:row>
      <xdr:rowOff>145142</xdr:rowOff>
    </xdr:to>
    <xdr:graphicFrame macro="">
      <xdr:nvGraphicFramePr>
        <xdr:cNvPr id="17" name="Chart 16">
          <a:extLst>
            <a:ext uri="{FF2B5EF4-FFF2-40B4-BE49-F238E27FC236}">
              <a16:creationId xmlns:a16="http://schemas.microsoft.com/office/drawing/2014/main" id="{A474B249-203E-4D88-B309-CD86AE24E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641048</xdr:colOff>
      <xdr:row>106</xdr:row>
      <xdr:rowOff>96762</xdr:rowOff>
    </xdr:from>
    <xdr:to>
      <xdr:col>27</xdr:col>
      <xdr:colOff>108857</xdr:colOff>
      <xdr:row>132</xdr:row>
      <xdr:rowOff>137518</xdr:rowOff>
    </xdr:to>
    <xdr:graphicFrame macro="">
      <xdr:nvGraphicFramePr>
        <xdr:cNvPr id="18" name="Chart 17">
          <a:extLst>
            <a:ext uri="{FF2B5EF4-FFF2-40B4-BE49-F238E27FC236}">
              <a16:creationId xmlns:a16="http://schemas.microsoft.com/office/drawing/2014/main" id="{EB39E6E7-87BB-4B27-883C-1F1E031F7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46</xdr:col>
      <xdr:colOff>6592</xdr:colOff>
      <xdr:row>19</xdr:row>
      <xdr:rowOff>145143</xdr:rowOff>
    </xdr:from>
    <xdr:to>
      <xdr:col>58</xdr:col>
      <xdr:colOff>344170</xdr:colOff>
      <xdr:row>39</xdr:row>
      <xdr:rowOff>44479</xdr:rowOff>
    </xdr:to>
    <xdr:graphicFrame macro="">
      <xdr:nvGraphicFramePr>
        <xdr:cNvPr id="20" name="Chart 19">
          <a:extLst>
            <a:ext uri="{FF2B5EF4-FFF2-40B4-BE49-F238E27FC236}">
              <a16:creationId xmlns:a16="http://schemas.microsoft.com/office/drawing/2014/main" id="{BDCFDB7A-F029-430C-BB8D-7A1322E9A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58</xdr:col>
      <xdr:colOff>637389</xdr:colOff>
      <xdr:row>19</xdr:row>
      <xdr:rowOff>60476</xdr:rowOff>
    </xdr:from>
    <xdr:to>
      <xdr:col>70</xdr:col>
      <xdr:colOff>195167</xdr:colOff>
      <xdr:row>39</xdr:row>
      <xdr:rowOff>84667</xdr:rowOff>
    </xdr:to>
    <mc:AlternateContent xmlns:mc="http://schemas.openxmlformats.org/markup-compatibility/2006">
      <mc:Choice xmlns:cx2="http://schemas.microsoft.com/office/drawing/2015/10/21/chartex" Requires="cx2">
        <xdr:graphicFrame macro="">
          <xdr:nvGraphicFramePr>
            <xdr:cNvPr id="21" name="Chart 20">
              <a:extLst>
                <a:ext uri="{FF2B5EF4-FFF2-40B4-BE49-F238E27FC236}">
                  <a16:creationId xmlns:a16="http://schemas.microsoft.com/office/drawing/2014/main" id="{B0722069-928A-4887-8582-EB06B275A0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47894089" y="3438676"/>
              <a:ext cx="7711178" cy="3580191"/>
            </a:xfrm>
            <a:prstGeom prst="rect">
              <a:avLst/>
            </a:prstGeom>
            <a:solidFill>
              <a:prstClr val="white"/>
            </a:solidFill>
            <a:ln w="1">
              <a:solidFill>
                <a:prstClr val="green"/>
              </a:solidFill>
            </a:ln>
          </xdr:spPr>
          <xdr:txBody>
            <a:bodyPr vertOverflow="clip" horzOverflow="clip"/>
            <a:lstStyle/>
            <a:p>
              <a:r>
                <a:rPr lang="ar-E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70</xdr:col>
      <xdr:colOff>244242</xdr:colOff>
      <xdr:row>18</xdr:row>
      <xdr:rowOff>0</xdr:rowOff>
    </xdr:from>
    <xdr:to>
      <xdr:col>80</xdr:col>
      <xdr:colOff>348423</xdr:colOff>
      <xdr:row>39</xdr:row>
      <xdr:rowOff>145143</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EFA2503A-D8F8-40E7-86DD-98B72357CE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55654342" y="3200400"/>
              <a:ext cx="6898681" cy="3878943"/>
            </a:xfrm>
            <a:prstGeom prst="rect">
              <a:avLst/>
            </a:prstGeom>
            <a:solidFill>
              <a:prstClr val="white"/>
            </a:solidFill>
            <a:ln w="1">
              <a:solidFill>
                <a:prstClr val="green"/>
              </a:solidFill>
            </a:ln>
          </xdr:spPr>
          <xdr:txBody>
            <a:bodyPr vertOverflow="clip" horzOverflow="clip"/>
            <a:lstStyle/>
            <a:p>
              <a:r>
                <a:rPr lang="ar-E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444501</xdr:colOff>
      <xdr:row>58</xdr:row>
      <xdr:rowOff>63500</xdr:rowOff>
    </xdr:from>
    <xdr:to>
      <xdr:col>15</xdr:col>
      <xdr:colOff>698501</xdr:colOff>
      <xdr:row>95</xdr:row>
      <xdr:rowOff>105834</xdr:rowOff>
    </xdr:to>
    <xdr:sp macro="" textlink="">
      <xdr:nvSpPr>
        <xdr:cNvPr id="42" name="Rectangle: Rounded Corners 41">
          <a:extLst>
            <a:ext uri="{FF2B5EF4-FFF2-40B4-BE49-F238E27FC236}">
              <a16:creationId xmlns:a16="http://schemas.microsoft.com/office/drawing/2014/main" id="{FDC3DE11-5274-5839-0A67-0FFB57D9C758}"/>
            </a:ext>
          </a:extLst>
        </xdr:cNvPr>
        <xdr:cNvSpPr/>
      </xdr:nvSpPr>
      <xdr:spPr>
        <a:xfrm>
          <a:off x="2963334" y="10329333"/>
          <a:ext cx="12170834" cy="6328834"/>
        </a:xfrm>
        <a:prstGeom prst="roundRect">
          <a:avLst/>
        </a:prstGeom>
        <a:solidFill>
          <a:srgbClr val="1E293B"/>
        </a:solidFill>
        <a:ln>
          <a:solidFill>
            <a:srgbClr val="3B82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19</xdr:col>
      <xdr:colOff>444500</xdr:colOff>
      <xdr:row>19</xdr:row>
      <xdr:rowOff>58209</xdr:rowOff>
    </xdr:from>
    <xdr:to>
      <xdr:col>42</xdr:col>
      <xdr:colOff>317499</xdr:colOff>
      <xdr:row>56</xdr:row>
      <xdr:rowOff>148167</xdr:rowOff>
    </xdr:to>
    <xdr:sp macro="" textlink="">
      <xdr:nvSpPr>
        <xdr:cNvPr id="39" name="Rectangle: Rounded Corners 38">
          <a:extLst>
            <a:ext uri="{FF2B5EF4-FFF2-40B4-BE49-F238E27FC236}">
              <a16:creationId xmlns:a16="http://schemas.microsoft.com/office/drawing/2014/main" id="{9EF6DA7A-8399-5354-5DD8-6D61CE8BED08}"/>
            </a:ext>
          </a:extLst>
        </xdr:cNvPr>
        <xdr:cNvSpPr/>
      </xdr:nvSpPr>
      <xdr:spPr>
        <a:xfrm>
          <a:off x="19028833" y="3720042"/>
          <a:ext cx="14964833" cy="6355292"/>
        </a:xfrm>
        <a:prstGeom prst="roundRect">
          <a:avLst/>
        </a:prstGeom>
        <a:solidFill>
          <a:srgbClr val="1E293B"/>
        </a:solidFill>
        <a:ln>
          <a:solidFill>
            <a:srgbClr val="3B82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15</xdr:col>
      <xdr:colOff>783166</xdr:colOff>
      <xdr:row>57</xdr:row>
      <xdr:rowOff>127000</xdr:rowOff>
    </xdr:from>
    <xdr:to>
      <xdr:col>30</xdr:col>
      <xdr:colOff>529165</xdr:colOff>
      <xdr:row>95</xdr:row>
      <xdr:rowOff>148167</xdr:rowOff>
    </xdr:to>
    <xdr:sp macro="" textlink="">
      <xdr:nvSpPr>
        <xdr:cNvPr id="36" name="Rectangle: Rounded Corners 35">
          <a:extLst>
            <a:ext uri="{FF2B5EF4-FFF2-40B4-BE49-F238E27FC236}">
              <a16:creationId xmlns:a16="http://schemas.microsoft.com/office/drawing/2014/main" id="{5812C793-B4E8-EC64-EAD8-6DB235688B88}"/>
            </a:ext>
          </a:extLst>
        </xdr:cNvPr>
        <xdr:cNvSpPr/>
      </xdr:nvSpPr>
      <xdr:spPr>
        <a:xfrm>
          <a:off x="15218833" y="10223500"/>
          <a:ext cx="11112499" cy="6477000"/>
        </a:xfrm>
        <a:prstGeom prst="roundRect">
          <a:avLst/>
        </a:prstGeom>
        <a:solidFill>
          <a:srgbClr val="1E293B"/>
        </a:solidFill>
        <a:ln>
          <a:solidFill>
            <a:srgbClr val="3B82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0</xdr:col>
      <xdr:colOff>95251</xdr:colOff>
      <xdr:row>0</xdr:row>
      <xdr:rowOff>42696</xdr:rowOff>
    </xdr:from>
    <xdr:to>
      <xdr:col>3</xdr:col>
      <xdr:colOff>15876</xdr:colOff>
      <xdr:row>96</xdr:row>
      <xdr:rowOff>105832</xdr:rowOff>
    </xdr:to>
    <xdr:sp macro="" textlink="">
      <xdr:nvSpPr>
        <xdr:cNvPr id="2" name="Rectangle: Rounded Corners 1">
          <a:extLst>
            <a:ext uri="{FF2B5EF4-FFF2-40B4-BE49-F238E27FC236}">
              <a16:creationId xmlns:a16="http://schemas.microsoft.com/office/drawing/2014/main" id="{C9E5EA4F-E5FD-478B-88F0-36F1432EEC54}"/>
            </a:ext>
          </a:extLst>
        </xdr:cNvPr>
        <xdr:cNvSpPr/>
      </xdr:nvSpPr>
      <xdr:spPr>
        <a:xfrm>
          <a:off x="95251" y="42696"/>
          <a:ext cx="2439458" cy="16784803"/>
        </a:xfrm>
        <a:prstGeom prst="roundRect">
          <a:avLst/>
        </a:prstGeom>
        <a:solidFill>
          <a:srgbClr val="1E293B"/>
        </a:solidFill>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editAs="oneCell">
    <xdr:from>
      <xdr:col>0</xdr:col>
      <xdr:colOff>291496</xdr:colOff>
      <xdr:row>5</xdr:row>
      <xdr:rowOff>140901</xdr:rowOff>
    </xdr:from>
    <xdr:to>
      <xdr:col>2</xdr:col>
      <xdr:colOff>993281</xdr:colOff>
      <xdr:row>22</xdr:row>
      <xdr:rowOff>158750</xdr:rowOff>
    </xdr:to>
    <mc:AlternateContent xmlns:mc="http://schemas.openxmlformats.org/markup-compatibility/2006">
      <mc:Choice xmlns:a14="http://schemas.microsoft.com/office/drawing/2010/main" Requires="a14">
        <xdr:graphicFrame macro="">
          <xdr:nvGraphicFramePr>
            <xdr:cNvPr id="3" name="region 3">
              <a:extLst>
                <a:ext uri="{FF2B5EF4-FFF2-40B4-BE49-F238E27FC236}">
                  <a16:creationId xmlns:a16="http://schemas.microsoft.com/office/drawing/2014/main" id="{46215E16-45A0-4BDF-9F26-3A5AE76DEF45}"/>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291496" y="1432068"/>
              <a:ext cx="2035285" cy="289651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259746</xdr:colOff>
      <xdr:row>24</xdr:row>
      <xdr:rowOff>109763</xdr:rowOff>
    </xdr:from>
    <xdr:to>
      <xdr:col>2</xdr:col>
      <xdr:colOff>993282</xdr:colOff>
      <xdr:row>45</xdr:row>
      <xdr:rowOff>-1</xdr:rowOff>
    </xdr:to>
    <mc:AlternateContent xmlns:mc="http://schemas.openxmlformats.org/markup-compatibility/2006">
      <mc:Choice xmlns:a14="http://schemas.microsoft.com/office/drawing/2010/main" Requires="a14">
        <xdr:graphicFrame macro="">
          <xdr:nvGraphicFramePr>
            <xdr:cNvPr id="4" name="posting_year 3">
              <a:extLst>
                <a:ext uri="{FF2B5EF4-FFF2-40B4-BE49-F238E27FC236}">
                  <a16:creationId xmlns:a16="http://schemas.microsoft.com/office/drawing/2014/main" id="{D2CBAD80-2814-48AF-9B9A-BCDDC9AFF705}"/>
                </a:ext>
              </a:extLst>
            </xdr:cNvPr>
            <xdr:cNvGraphicFramePr/>
          </xdr:nvGraphicFramePr>
          <xdr:xfrm>
            <a:off x="0" y="0"/>
            <a:ext cx="0" cy="0"/>
          </xdr:xfrm>
          <a:graphic>
            <a:graphicData uri="http://schemas.microsoft.com/office/drawing/2010/slicer">
              <sle:slicer xmlns:sle="http://schemas.microsoft.com/office/drawing/2010/slicer" name="posting_year 3"/>
            </a:graphicData>
          </a:graphic>
        </xdr:graphicFrame>
      </mc:Choice>
      <mc:Fallback>
        <xdr:sp macro="" textlink="">
          <xdr:nvSpPr>
            <xdr:cNvPr id="0" name=""/>
            <xdr:cNvSpPr>
              <a:spLocks noTextEdit="1"/>
            </xdr:cNvSpPr>
          </xdr:nvSpPr>
          <xdr:spPr>
            <a:xfrm>
              <a:off x="259746" y="4618263"/>
              <a:ext cx="2067036" cy="344623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204733</xdr:colOff>
      <xdr:row>4</xdr:row>
      <xdr:rowOff>15875</xdr:rowOff>
    </xdr:from>
    <xdr:to>
      <xdr:col>2</xdr:col>
      <xdr:colOff>938268</xdr:colOff>
      <xdr:row>4</xdr:row>
      <xdr:rowOff>15875</xdr:rowOff>
    </xdr:to>
    <xdr:cxnSp macro="">
      <xdr:nvCxnSpPr>
        <xdr:cNvPr id="5" name="Straight Connector 4">
          <a:extLst>
            <a:ext uri="{FF2B5EF4-FFF2-40B4-BE49-F238E27FC236}">
              <a16:creationId xmlns:a16="http://schemas.microsoft.com/office/drawing/2014/main" id="{F66322CD-589E-44E2-A39E-01026AA86032}"/>
            </a:ext>
          </a:extLst>
        </xdr:cNvPr>
        <xdr:cNvCxnSpPr/>
      </xdr:nvCxnSpPr>
      <xdr:spPr>
        <a:xfrm>
          <a:off x="204733" y="1143000"/>
          <a:ext cx="2067035" cy="0"/>
        </a:xfrm>
        <a:prstGeom prst="line">
          <a:avLst/>
        </a:prstGeom>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210115</xdr:colOff>
      <xdr:row>46</xdr:row>
      <xdr:rowOff>122968</xdr:rowOff>
    </xdr:from>
    <xdr:to>
      <xdr:col>2</xdr:col>
      <xdr:colOff>1072018</xdr:colOff>
      <xdr:row>66</xdr:row>
      <xdr:rowOff>42333</xdr:rowOff>
    </xdr:to>
    <mc:AlternateContent xmlns:mc="http://schemas.openxmlformats.org/markup-compatibility/2006">
      <mc:Choice xmlns:a14="http://schemas.microsoft.com/office/drawing/2010/main" Requires="a14">
        <xdr:graphicFrame macro="">
          <xdr:nvGraphicFramePr>
            <xdr:cNvPr id="6" name="industry 3">
              <a:extLst>
                <a:ext uri="{FF2B5EF4-FFF2-40B4-BE49-F238E27FC236}">
                  <a16:creationId xmlns:a16="http://schemas.microsoft.com/office/drawing/2014/main" id="{B17CEC3C-4AA7-49B7-98D8-D76D6651A442}"/>
                </a:ext>
              </a:extLst>
            </xdr:cNvPr>
            <xdr:cNvGraphicFramePr/>
          </xdr:nvGraphicFramePr>
          <xdr:xfrm>
            <a:off x="0" y="0"/>
            <a:ext cx="0" cy="0"/>
          </xdr:xfrm>
          <a:graphic>
            <a:graphicData uri="http://schemas.microsoft.com/office/drawing/2010/slicer">
              <sle:slicer xmlns:sle="http://schemas.microsoft.com/office/drawing/2010/slicer" name="industry 3"/>
            </a:graphicData>
          </a:graphic>
        </xdr:graphicFrame>
      </mc:Choice>
      <mc:Fallback>
        <xdr:sp macro="" textlink="">
          <xdr:nvSpPr>
            <xdr:cNvPr id="0" name=""/>
            <xdr:cNvSpPr>
              <a:spLocks noTextEdit="1"/>
            </xdr:cNvSpPr>
          </xdr:nvSpPr>
          <xdr:spPr>
            <a:xfrm>
              <a:off x="210115" y="8356801"/>
              <a:ext cx="2195403" cy="332719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174625</xdr:colOff>
      <xdr:row>3</xdr:row>
      <xdr:rowOff>79375</xdr:rowOff>
    </xdr:from>
    <xdr:to>
      <xdr:col>18</xdr:col>
      <xdr:colOff>79375</xdr:colOff>
      <xdr:row>3</xdr:row>
      <xdr:rowOff>123032</xdr:rowOff>
    </xdr:to>
    <xdr:cxnSp macro="">
      <xdr:nvCxnSpPr>
        <xdr:cNvPr id="17" name="Straight Connector 16">
          <a:extLst>
            <a:ext uri="{FF2B5EF4-FFF2-40B4-BE49-F238E27FC236}">
              <a16:creationId xmlns:a16="http://schemas.microsoft.com/office/drawing/2014/main" id="{DB505E62-9DFD-40A7-A7DF-C18873CDEEEB}"/>
            </a:ext>
          </a:extLst>
        </xdr:cNvPr>
        <xdr:cNvCxnSpPr/>
      </xdr:nvCxnSpPr>
      <xdr:spPr>
        <a:xfrm flipV="1">
          <a:off x="2428875" y="1031875"/>
          <a:ext cx="15382875" cy="43657"/>
        </a:xfrm>
        <a:prstGeom prst="line">
          <a:avLst/>
        </a:prstGeom>
        <a:ln w="19050" cap="flat" cmpd="sng" algn="ctr">
          <a:solidFill>
            <a:schemeClr val="accent5"/>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1</xdr:col>
      <xdr:colOff>174625</xdr:colOff>
      <xdr:row>1</xdr:row>
      <xdr:rowOff>0</xdr:rowOff>
    </xdr:from>
    <xdr:to>
      <xdr:col>2</xdr:col>
      <xdr:colOff>422275</xdr:colOff>
      <xdr:row>3</xdr:row>
      <xdr:rowOff>136525</xdr:rowOff>
    </xdr:to>
    <xdr:pic>
      <xdr:nvPicPr>
        <xdr:cNvPr id="24" name="Graphic 23" descr="Internet Of Things with solid fill">
          <a:extLst>
            <a:ext uri="{FF2B5EF4-FFF2-40B4-BE49-F238E27FC236}">
              <a16:creationId xmlns:a16="http://schemas.microsoft.com/office/drawing/2014/main" id="{B9F80388-FBC6-4FED-A248-1DA3627C56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1375" y="174625"/>
          <a:ext cx="914400" cy="914400"/>
        </a:xfrm>
        <a:prstGeom prst="rect">
          <a:avLst/>
        </a:prstGeom>
      </xdr:spPr>
    </xdr:pic>
    <xdr:clientData/>
  </xdr:twoCellAnchor>
  <xdr:twoCellAnchor>
    <xdr:from>
      <xdr:col>5</xdr:col>
      <xdr:colOff>317500</xdr:colOff>
      <xdr:row>19</xdr:row>
      <xdr:rowOff>63500</xdr:rowOff>
    </xdr:from>
    <xdr:to>
      <xdr:col>19</xdr:col>
      <xdr:colOff>254000</xdr:colOff>
      <xdr:row>57</xdr:row>
      <xdr:rowOff>42334</xdr:rowOff>
    </xdr:to>
    <xdr:sp macro="" textlink="">
      <xdr:nvSpPr>
        <xdr:cNvPr id="40" name="Rectangle: Rounded Corners 39">
          <a:extLst>
            <a:ext uri="{FF2B5EF4-FFF2-40B4-BE49-F238E27FC236}">
              <a16:creationId xmlns:a16="http://schemas.microsoft.com/office/drawing/2014/main" id="{5EE44090-6538-3B6F-F79A-DF9E30989C8B}"/>
            </a:ext>
          </a:extLst>
        </xdr:cNvPr>
        <xdr:cNvSpPr/>
      </xdr:nvSpPr>
      <xdr:spPr>
        <a:xfrm>
          <a:off x="4148667" y="3725333"/>
          <a:ext cx="14689666" cy="6413501"/>
        </a:xfrm>
        <a:prstGeom prst="roundRect">
          <a:avLst/>
        </a:prstGeom>
        <a:solidFill>
          <a:srgbClr val="1E293B"/>
        </a:solidFill>
        <a:ln>
          <a:solidFill>
            <a:srgbClr val="3B82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editAs="oneCell">
    <xdr:from>
      <xdr:col>0</xdr:col>
      <xdr:colOff>216958</xdr:colOff>
      <xdr:row>69</xdr:row>
      <xdr:rowOff>63499</xdr:rowOff>
    </xdr:from>
    <xdr:to>
      <xdr:col>2</xdr:col>
      <xdr:colOff>1042457</xdr:colOff>
      <xdr:row>88</xdr:row>
      <xdr:rowOff>105833</xdr:rowOff>
    </xdr:to>
    <mc:AlternateContent xmlns:mc="http://schemas.openxmlformats.org/markup-compatibility/2006">
      <mc:Choice xmlns:a14="http://schemas.microsoft.com/office/drawing/2010/main" Requires="a14">
        <xdr:graphicFrame macro="">
          <xdr:nvGraphicFramePr>
            <xdr:cNvPr id="62" name="job_title 3">
              <a:extLst>
                <a:ext uri="{FF2B5EF4-FFF2-40B4-BE49-F238E27FC236}">
                  <a16:creationId xmlns:a16="http://schemas.microsoft.com/office/drawing/2014/main" id="{B31FE144-48F0-48B5-A5DF-90D81CD2D023}"/>
                </a:ext>
              </a:extLst>
            </xdr:cNvPr>
            <xdr:cNvGraphicFramePr/>
          </xdr:nvGraphicFramePr>
          <xdr:xfrm>
            <a:off x="0" y="0"/>
            <a:ext cx="0" cy="0"/>
          </xdr:xfrm>
          <a:graphic>
            <a:graphicData uri="http://schemas.microsoft.com/office/drawing/2010/slicer">
              <sle:slicer xmlns:sle="http://schemas.microsoft.com/office/drawing/2010/slicer" name="job_title 3"/>
            </a:graphicData>
          </a:graphic>
        </xdr:graphicFrame>
      </mc:Choice>
      <mc:Fallback>
        <xdr:sp macro="" textlink="">
          <xdr:nvSpPr>
            <xdr:cNvPr id="0" name=""/>
            <xdr:cNvSpPr>
              <a:spLocks noTextEdit="1"/>
            </xdr:cNvSpPr>
          </xdr:nvSpPr>
          <xdr:spPr>
            <a:xfrm>
              <a:off x="216958" y="12213166"/>
              <a:ext cx="2158999" cy="325966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333375</xdr:colOff>
      <xdr:row>4</xdr:row>
      <xdr:rowOff>45834</xdr:rowOff>
    </xdr:from>
    <xdr:to>
      <xdr:col>18</xdr:col>
      <xdr:colOff>34773</xdr:colOff>
      <xdr:row>18</xdr:row>
      <xdr:rowOff>49613</xdr:rowOff>
    </xdr:to>
    <xdr:sp macro="" textlink="">
      <xdr:nvSpPr>
        <xdr:cNvPr id="25" name="Rectangle: Rounded Corners 24">
          <a:extLst>
            <a:ext uri="{FF2B5EF4-FFF2-40B4-BE49-F238E27FC236}">
              <a16:creationId xmlns:a16="http://schemas.microsoft.com/office/drawing/2014/main" id="{7173147C-726B-4702-B32A-F3708B02254B}"/>
            </a:ext>
          </a:extLst>
        </xdr:cNvPr>
        <xdr:cNvSpPr/>
      </xdr:nvSpPr>
      <xdr:spPr>
        <a:xfrm>
          <a:off x="13456708" y="1167667"/>
          <a:ext cx="4506232" cy="2374446"/>
        </a:xfrm>
        <a:prstGeom prst="roundRect">
          <a:avLst/>
        </a:prstGeom>
        <a:solidFill>
          <a:srgbClr val="1E293B"/>
        </a:solidFill>
        <a:ln>
          <a:solidFill>
            <a:srgbClr val="3B82F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5</xdr:col>
      <xdr:colOff>-1</xdr:colOff>
      <xdr:row>4</xdr:row>
      <xdr:rowOff>45834</xdr:rowOff>
    </xdr:from>
    <xdr:to>
      <xdr:col>9</xdr:col>
      <xdr:colOff>455228</xdr:colOff>
      <xdr:row>18</xdr:row>
      <xdr:rowOff>49613</xdr:rowOff>
    </xdr:to>
    <xdr:sp macro="" textlink="">
      <xdr:nvSpPr>
        <xdr:cNvPr id="30" name="Rectangle: Rounded Corners 29">
          <a:extLst>
            <a:ext uri="{FF2B5EF4-FFF2-40B4-BE49-F238E27FC236}">
              <a16:creationId xmlns:a16="http://schemas.microsoft.com/office/drawing/2014/main" id="{85969EC0-E751-41AC-9694-A08E6871DCF3}"/>
            </a:ext>
          </a:extLst>
        </xdr:cNvPr>
        <xdr:cNvSpPr/>
      </xdr:nvSpPr>
      <xdr:spPr>
        <a:xfrm>
          <a:off x="3831166" y="1167667"/>
          <a:ext cx="4603895" cy="2374446"/>
        </a:xfrm>
        <a:prstGeom prst="roundRect">
          <a:avLst/>
        </a:prstGeom>
        <a:solidFill>
          <a:srgbClr val="1E293B"/>
        </a:solidFill>
        <a:ln>
          <a:solidFill>
            <a:srgbClr val="3B82F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18</xdr:col>
      <xdr:colOff>289529</xdr:colOff>
      <xdr:row>4</xdr:row>
      <xdr:rowOff>63977</xdr:rowOff>
    </xdr:from>
    <xdr:to>
      <xdr:col>25</xdr:col>
      <xdr:colOff>241294</xdr:colOff>
      <xdr:row>18</xdr:row>
      <xdr:rowOff>67756</xdr:rowOff>
    </xdr:to>
    <xdr:sp macro="" textlink="">
      <xdr:nvSpPr>
        <xdr:cNvPr id="32" name="Rectangle: Rounded Corners 31">
          <a:extLst>
            <a:ext uri="{FF2B5EF4-FFF2-40B4-BE49-F238E27FC236}">
              <a16:creationId xmlns:a16="http://schemas.microsoft.com/office/drawing/2014/main" id="{FA015189-596B-405D-B7D9-76CCE35B7888}"/>
            </a:ext>
          </a:extLst>
        </xdr:cNvPr>
        <xdr:cNvSpPr/>
      </xdr:nvSpPr>
      <xdr:spPr>
        <a:xfrm>
          <a:off x="18217696" y="1185810"/>
          <a:ext cx="4544931" cy="2374446"/>
        </a:xfrm>
        <a:prstGeom prst="roundRect">
          <a:avLst/>
        </a:prstGeom>
        <a:solidFill>
          <a:srgbClr val="1E293B"/>
        </a:solidFill>
        <a:ln>
          <a:solidFill>
            <a:srgbClr val="3B82F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32</xdr:col>
      <xdr:colOff>597956</xdr:colOff>
      <xdr:row>4</xdr:row>
      <xdr:rowOff>63976</xdr:rowOff>
    </xdr:from>
    <xdr:to>
      <xdr:col>39</xdr:col>
      <xdr:colOff>527041</xdr:colOff>
      <xdr:row>18</xdr:row>
      <xdr:rowOff>67755</xdr:rowOff>
    </xdr:to>
    <xdr:sp macro="" textlink="">
      <xdr:nvSpPr>
        <xdr:cNvPr id="33" name="Rectangle: Rounded Corners 32">
          <a:extLst>
            <a:ext uri="{FF2B5EF4-FFF2-40B4-BE49-F238E27FC236}">
              <a16:creationId xmlns:a16="http://schemas.microsoft.com/office/drawing/2014/main" id="{F66ED837-F91F-4607-AE3A-4116C1CEFFAB}"/>
            </a:ext>
          </a:extLst>
        </xdr:cNvPr>
        <xdr:cNvSpPr/>
      </xdr:nvSpPr>
      <xdr:spPr>
        <a:xfrm>
          <a:off x="27712456" y="1185809"/>
          <a:ext cx="4522252" cy="2374446"/>
        </a:xfrm>
        <a:prstGeom prst="roundRect">
          <a:avLst/>
        </a:prstGeom>
        <a:solidFill>
          <a:srgbClr val="1E293B"/>
        </a:solidFill>
        <a:ln>
          <a:solidFill>
            <a:srgbClr val="3B82F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34</xdr:col>
      <xdr:colOff>65420</xdr:colOff>
      <xdr:row>5</xdr:row>
      <xdr:rowOff>100146</xdr:rowOff>
    </xdr:from>
    <xdr:to>
      <xdr:col>39</xdr:col>
      <xdr:colOff>425128</xdr:colOff>
      <xdr:row>10</xdr:row>
      <xdr:rowOff>73518</xdr:rowOff>
    </xdr:to>
    <xdr:sp macro="" textlink="">
      <xdr:nvSpPr>
        <xdr:cNvPr id="35" name="TextBox 34">
          <a:extLst>
            <a:ext uri="{FF2B5EF4-FFF2-40B4-BE49-F238E27FC236}">
              <a16:creationId xmlns:a16="http://schemas.microsoft.com/office/drawing/2014/main" id="{E9C31F77-55AD-40A0-B278-8F330CF7D26D}"/>
            </a:ext>
          </a:extLst>
        </xdr:cNvPr>
        <xdr:cNvSpPr txBox="1"/>
      </xdr:nvSpPr>
      <xdr:spPr>
        <a:xfrm>
          <a:off x="28492253" y="1391313"/>
          <a:ext cx="3640542" cy="820038"/>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3200" b="1">
              <a:solidFill>
                <a:schemeClr val="bg2">
                  <a:lumMod val="75000"/>
                </a:schemeClr>
              </a:solidFill>
            </a:rPr>
            <a:t>Salary Growth </a:t>
          </a:r>
          <a:endParaRPr lang="ar-EG" sz="3200" b="1">
            <a:solidFill>
              <a:schemeClr val="bg2">
                <a:lumMod val="75000"/>
              </a:schemeClr>
            </a:solidFill>
          </a:endParaRPr>
        </a:p>
      </xdr:txBody>
    </xdr:sp>
    <xdr:clientData/>
  </xdr:twoCellAnchor>
  <xdr:twoCellAnchor>
    <xdr:from>
      <xdr:col>19</xdr:col>
      <xdr:colOff>604411</xdr:colOff>
      <xdr:row>6</xdr:row>
      <xdr:rowOff>25701</xdr:rowOff>
    </xdr:from>
    <xdr:to>
      <xdr:col>24</xdr:col>
      <xdr:colOff>299409</xdr:colOff>
      <xdr:row>9</xdr:row>
      <xdr:rowOff>120482</xdr:rowOff>
    </xdr:to>
    <xdr:sp macro="" textlink="">
      <xdr:nvSpPr>
        <xdr:cNvPr id="37" name="TextBox 36">
          <a:extLst>
            <a:ext uri="{FF2B5EF4-FFF2-40B4-BE49-F238E27FC236}">
              <a16:creationId xmlns:a16="http://schemas.microsoft.com/office/drawing/2014/main" id="{96AC1141-BEC7-48DA-ADB2-AD5D7FD6D7DA}"/>
            </a:ext>
          </a:extLst>
        </xdr:cNvPr>
        <xdr:cNvSpPr txBox="1"/>
      </xdr:nvSpPr>
      <xdr:spPr>
        <a:xfrm>
          <a:off x="19188744" y="1486201"/>
          <a:ext cx="2975832" cy="602781"/>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2800" b="1">
              <a:solidFill>
                <a:schemeClr val="bg2">
                  <a:lumMod val="75000"/>
                </a:schemeClr>
              </a:solidFill>
            </a:rPr>
            <a:t>Future</a:t>
          </a:r>
          <a:r>
            <a:rPr lang="en-US" sz="2800" b="1" baseline="0">
              <a:solidFill>
                <a:schemeClr val="bg2">
                  <a:lumMod val="75000"/>
                </a:schemeClr>
              </a:solidFill>
            </a:rPr>
            <a:t> risks</a:t>
          </a:r>
          <a:endParaRPr lang="ar-EG" sz="2800" b="1">
            <a:solidFill>
              <a:schemeClr val="bg2">
                <a:lumMod val="75000"/>
              </a:schemeClr>
            </a:solidFill>
          </a:endParaRPr>
        </a:p>
      </xdr:txBody>
    </xdr:sp>
    <xdr:clientData/>
  </xdr:twoCellAnchor>
  <xdr:twoCellAnchor>
    <xdr:from>
      <xdr:col>7</xdr:col>
      <xdr:colOff>147814</xdr:colOff>
      <xdr:row>6</xdr:row>
      <xdr:rowOff>30237</xdr:rowOff>
    </xdr:from>
    <xdr:to>
      <xdr:col>9</xdr:col>
      <xdr:colOff>328134</xdr:colOff>
      <xdr:row>10</xdr:row>
      <xdr:rowOff>126223</xdr:rowOff>
    </xdr:to>
    <xdr:sp macro="" textlink="">
      <xdr:nvSpPr>
        <xdr:cNvPr id="43" name="TextBox 42">
          <a:extLst>
            <a:ext uri="{FF2B5EF4-FFF2-40B4-BE49-F238E27FC236}">
              <a16:creationId xmlns:a16="http://schemas.microsoft.com/office/drawing/2014/main" id="{C8DE1DFF-CB55-4CF9-8455-234417EA6391}"/>
            </a:ext>
          </a:extLst>
        </xdr:cNvPr>
        <xdr:cNvSpPr txBox="1"/>
      </xdr:nvSpPr>
      <xdr:spPr>
        <a:xfrm>
          <a:off x="5291314" y="1490737"/>
          <a:ext cx="3016653" cy="773319"/>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800" b="1">
              <a:solidFill>
                <a:schemeClr val="bg2">
                  <a:lumMod val="75000"/>
                </a:schemeClr>
              </a:solidFill>
            </a:rPr>
            <a:t>Average</a:t>
          </a:r>
          <a:r>
            <a:rPr lang="en-US" sz="2800" b="1" baseline="0">
              <a:solidFill>
                <a:schemeClr val="bg2">
                  <a:lumMod val="75000"/>
                </a:schemeClr>
              </a:solidFill>
            </a:rPr>
            <a:t> salary</a:t>
          </a:r>
          <a:endParaRPr lang="ar-EG" sz="2800" b="1">
            <a:solidFill>
              <a:schemeClr val="bg2">
                <a:lumMod val="75000"/>
              </a:schemeClr>
            </a:solidFill>
          </a:endParaRPr>
        </a:p>
      </xdr:txBody>
    </xdr:sp>
    <xdr:clientData/>
  </xdr:twoCellAnchor>
  <xdr:twoCellAnchor>
    <xdr:from>
      <xdr:col>14</xdr:col>
      <xdr:colOff>986517</xdr:colOff>
      <xdr:row>6</xdr:row>
      <xdr:rowOff>125487</xdr:rowOff>
    </xdr:from>
    <xdr:to>
      <xdr:col>18</xdr:col>
      <xdr:colOff>338665</xdr:colOff>
      <xdr:row>10</xdr:row>
      <xdr:rowOff>110370</xdr:rowOff>
    </xdr:to>
    <xdr:sp macro="" textlink="">
      <xdr:nvSpPr>
        <xdr:cNvPr id="44" name="TextBox 43">
          <a:extLst>
            <a:ext uri="{FF2B5EF4-FFF2-40B4-BE49-F238E27FC236}">
              <a16:creationId xmlns:a16="http://schemas.microsoft.com/office/drawing/2014/main" id="{F8BA3810-36AC-442A-87F6-AB4B1E307CF0}"/>
            </a:ext>
          </a:extLst>
        </xdr:cNvPr>
        <xdr:cNvSpPr txBox="1"/>
      </xdr:nvSpPr>
      <xdr:spPr>
        <a:xfrm>
          <a:off x="14109850" y="1585987"/>
          <a:ext cx="4156982" cy="662216"/>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ar-EG" sz="2800" b="1">
              <a:solidFill>
                <a:schemeClr val="bg2">
                  <a:lumMod val="75000"/>
                </a:schemeClr>
              </a:solidFill>
            </a:rPr>
            <a:t>Salary </a:t>
          </a:r>
          <a:r>
            <a:rPr lang="ar-EG" sz="2400" b="1">
              <a:solidFill>
                <a:schemeClr val="bg2">
                  <a:lumMod val="75000"/>
                </a:schemeClr>
              </a:solidFill>
            </a:rPr>
            <a:t>Premium</a:t>
          </a:r>
          <a:r>
            <a:rPr lang="en-US" sz="2800" b="1">
              <a:solidFill>
                <a:schemeClr val="bg2">
                  <a:lumMod val="75000"/>
                </a:schemeClr>
              </a:solidFill>
            </a:rPr>
            <a:t> for AI Jobs</a:t>
          </a:r>
          <a:r>
            <a:rPr lang="ar-EG" sz="2800" b="1">
              <a:solidFill>
                <a:schemeClr val="bg2">
                  <a:lumMod val="75000"/>
                </a:schemeClr>
              </a:solidFill>
            </a:rPr>
            <a:t> </a:t>
          </a:r>
        </a:p>
      </xdr:txBody>
    </xdr:sp>
    <xdr:clientData/>
  </xdr:twoCellAnchor>
  <xdr:twoCellAnchor>
    <xdr:from>
      <xdr:col>25</xdr:col>
      <xdr:colOff>487588</xdr:colOff>
      <xdr:row>4</xdr:row>
      <xdr:rowOff>58209</xdr:rowOff>
    </xdr:from>
    <xdr:to>
      <xdr:col>32</xdr:col>
      <xdr:colOff>387046</xdr:colOff>
      <xdr:row>18</xdr:row>
      <xdr:rowOff>61988</xdr:rowOff>
    </xdr:to>
    <xdr:sp macro="" textlink="">
      <xdr:nvSpPr>
        <xdr:cNvPr id="45" name="Rectangle: Rounded Corners 44">
          <a:extLst>
            <a:ext uri="{FF2B5EF4-FFF2-40B4-BE49-F238E27FC236}">
              <a16:creationId xmlns:a16="http://schemas.microsoft.com/office/drawing/2014/main" id="{B5E83131-AB12-45CC-BD7F-8A362D15C649}"/>
            </a:ext>
          </a:extLst>
        </xdr:cNvPr>
        <xdr:cNvSpPr/>
      </xdr:nvSpPr>
      <xdr:spPr>
        <a:xfrm>
          <a:off x="23008921" y="1180042"/>
          <a:ext cx="4492625" cy="2374446"/>
        </a:xfrm>
        <a:prstGeom prst="roundRect">
          <a:avLst/>
        </a:prstGeom>
        <a:solidFill>
          <a:srgbClr val="1E293B"/>
        </a:solidFill>
        <a:ln>
          <a:solidFill>
            <a:srgbClr val="3B82F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26</xdr:col>
      <xdr:colOff>613832</xdr:colOff>
      <xdr:row>6</xdr:row>
      <xdr:rowOff>106112</xdr:rowOff>
    </xdr:from>
    <xdr:to>
      <xdr:col>32</xdr:col>
      <xdr:colOff>514045</xdr:colOff>
      <xdr:row>10</xdr:row>
      <xdr:rowOff>84192</xdr:rowOff>
    </xdr:to>
    <xdr:sp macro="" textlink="">
      <xdr:nvSpPr>
        <xdr:cNvPr id="46" name="TextBox 45">
          <a:extLst>
            <a:ext uri="{FF2B5EF4-FFF2-40B4-BE49-F238E27FC236}">
              <a16:creationId xmlns:a16="http://schemas.microsoft.com/office/drawing/2014/main" id="{1A80195F-D764-4073-BD11-6AAEBA6AFD43}"/>
            </a:ext>
          </a:extLst>
        </xdr:cNvPr>
        <xdr:cNvSpPr txBox="1"/>
      </xdr:nvSpPr>
      <xdr:spPr>
        <a:xfrm>
          <a:off x="23791332" y="1566612"/>
          <a:ext cx="3837213" cy="655413"/>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3200" b="1">
              <a:solidFill>
                <a:schemeClr val="bg2">
                  <a:lumMod val="75000"/>
                </a:schemeClr>
              </a:solidFill>
            </a:rPr>
            <a:t>AI Dependency</a:t>
          </a:r>
          <a:endParaRPr lang="ar-EG" sz="3200" b="1">
            <a:solidFill>
              <a:schemeClr val="bg2">
                <a:lumMod val="75000"/>
              </a:schemeClr>
            </a:solidFill>
          </a:endParaRPr>
        </a:p>
      </xdr:txBody>
    </xdr:sp>
    <xdr:clientData/>
  </xdr:twoCellAnchor>
  <xdr:twoCellAnchor>
    <xdr:from>
      <xdr:col>7</xdr:col>
      <xdr:colOff>253243</xdr:colOff>
      <xdr:row>10</xdr:row>
      <xdr:rowOff>110369</xdr:rowOff>
    </xdr:from>
    <xdr:to>
      <xdr:col>8</xdr:col>
      <xdr:colOff>1794629</xdr:colOff>
      <xdr:row>14</xdr:row>
      <xdr:rowOff>56696</xdr:rowOff>
    </xdr:to>
    <xdr:sp macro="" textlink="'KPI''s '!A2">
      <xdr:nvSpPr>
        <xdr:cNvPr id="47" name="TextBox 46">
          <a:extLst>
            <a:ext uri="{FF2B5EF4-FFF2-40B4-BE49-F238E27FC236}">
              <a16:creationId xmlns:a16="http://schemas.microsoft.com/office/drawing/2014/main" id="{0AC90081-7B24-4635-BE93-7F4D98B90E0A}"/>
            </a:ext>
          </a:extLst>
        </xdr:cNvPr>
        <xdr:cNvSpPr txBox="1"/>
      </xdr:nvSpPr>
      <xdr:spPr>
        <a:xfrm>
          <a:off x="5396743" y="2248202"/>
          <a:ext cx="2197553" cy="623661"/>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351A96AC-57BF-47E9-8750-7746CCB458C5}" type="TxLink">
            <a:rPr lang="en-US" sz="3600" b="1" i="0" u="none" strike="noStrike">
              <a:solidFill>
                <a:srgbClr val="A78BFA"/>
              </a:solidFill>
              <a:latin typeface="Arial"/>
              <a:cs typeface="Arial"/>
            </a:rPr>
            <a:pPr/>
            <a:t>$63,096</a:t>
          </a:fld>
          <a:endParaRPr lang="ar-EG" sz="6000" b="1">
            <a:solidFill>
              <a:srgbClr val="A78BFA"/>
            </a:solidFill>
          </a:endParaRPr>
        </a:p>
      </xdr:txBody>
    </xdr:sp>
    <xdr:clientData/>
  </xdr:twoCellAnchor>
  <xdr:twoCellAnchor editAs="oneCell">
    <xdr:from>
      <xdr:col>26</xdr:col>
      <xdr:colOff>262314</xdr:colOff>
      <xdr:row>5</xdr:row>
      <xdr:rowOff>86178</xdr:rowOff>
    </xdr:from>
    <xdr:to>
      <xdr:col>27</xdr:col>
      <xdr:colOff>506940</xdr:colOff>
      <xdr:row>11</xdr:row>
      <xdr:rowOff>18596</xdr:rowOff>
    </xdr:to>
    <xdr:pic>
      <xdr:nvPicPr>
        <xdr:cNvPr id="48" name="Graphic 47" descr="Briefcase with solid fill">
          <a:extLst>
            <a:ext uri="{FF2B5EF4-FFF2-40B4-BE49-F238E27FC236}">
              <a16:creationId xmlns:a16="http://schemas.microsoft.com/office/drawing/2014/main" id="{7E81FB25-4B9C-4710-902C-FAB6B13828A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439814" y="1377345"/>
          <a:ext cx="900793" cy="948418"/>
        </a:xfrm>
        <a:prstGeom prst="rect">
          <a:avLst/>
        </a:prstGeom>
      </xdr:spPr>
    </xdr:pic>
    <xdr:clientData/>
  </xdr:twoCellAnchor>
  <xdr:twoCellAnchor editAs="oneCell">
    <xdr:from>
      <xdr:col>19</xdr:col>
      <xdr:colOff>11339</xdr:colOff>
      <xdr:row>4</xdr:row>
      <xdr:rowOff>103566</xdr:rowOff>
    </xdr:from>
    <xdr:to>
      <xdr:col>20</xdr:col>
      <xdr:colOff>269572</xdr:colOff>
      <xdr:row>10</xdr:row>
      <xdr:rowOff>35984</xdr:rowOff>
    </xdr:to>
    <xdr:pic>
      <xdr:nvPicPr>
        <xdr:cNvPr id="49" name="Graphic 48" descr="Siren with solid fill">
          <a:extLst>
            <a:ext uri="{FF2B5EF4-FFF2-40B4-BE49-F238E27FC236}">
              <a16:creationId xmlns:a16="http://schemas.microsoft.com/office/drawing/2014/main" id="{50F999B3-AF24-454E-9C92-1C278EAD4B7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595672" y="1225399"/>
          <a:ext cx="914400" cy="948418"/>
        </a:xfrm>
        <a:prstGeom prst="rect">
          <a:avLst/>
        </a:prstGeom>
      </xdr:spPr>
    </xdr:pic>
    <xdr:clientData/>
  </xdr:twoCellAnchor>
  <xdr:twoCellAnchor editAs="oneCell">
    <xdr:from>
      <xdr:col>14</xdr:col>
      <xdr:colOff>315232</xdr:colOff>
      <xdr:row>4</xdr:row>
      <xdr:rowOff>164798</xdr:rowOff>
    </xdr:from>
    <xdr:to>
      <xdr:col>14</xdr:col>
      <xdr:colOff>1202418</xdr:colOff>
      <xdr:row>10</xdr:row>
      <xdr:rowOff>104019</xdr:rowOff>
    </xdr:to>
    <xdr:pic>
      <xdr:nvPicPr>
        <xdr:cNvPr id="50" name="Graphic 49" descr="Upward trend with solid fill">
          <a:extLst>
            <a:ext uri="{FF2B5EF4-FFF2-40B4-BE49-F238E27FC236}">
              <a16:creationId xmlns:a16="http://schemas.microsoft.com/office/drawing/2014/main" id="{699448A0-6BA0-44D3-A70D-520FE8FE67F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438565" y="1286631"/>
          <a:ext cx="887186" cy="955221"/>
        </a:xfrm>
        <a:prstGeom prst="rect">
          <a:avLst/>
        </a:prstGeom>
      </xdr:spPr>
    </xdr:pic>
    <xdr:clientData/>
  </xdr:twoCellAnchor>
  <xdr:twoCellAnchor editAs="oneCell">
    <xdr:from>
      <xdr:col>5</xdr:col>
      <xdr:colOff>386290</xdr:colOff>
      <xdr:row>4</xdr:row>
      <xdr:rowOff>101298</xdr:rowOff>
    </xdr:from>
    <xdr:to>
      <xdr:col>6</xdr:col>
      <xdr:colOff>649060</xdr:colOff>
      <xdr:row>10</xdr:row>
      <xdr:rowOff>33716</xdr:rowOff>
    </xdr:to>
    <xdr:pic>
      <xdr:nvPicPr>
        <xdr:cNvPr id="51" name="Graphic 50" descr="Money with solid fill">
          <a:extLst>
            <a:ext uri="{FF2B5EF4-FFF2-40B4-BE49-F238E27FC236}">
              <a16:creationId xmlns:a16="http://schemas.microsoft.com/office/drawing/2014/main" id="{4CF7CB02-9241-4F33-A5B6-336529EF439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217457" y="1223131"/>
          <a:ext cx="918936" cy="948418"/>
        </a:xfrm>
        <a:prstGeom prst="rect">
          <a:avLst/>
        </a:prstGeom>
      </xdr:spPr>
    </xdr:pic>
    <xdr:clientData/>
  </xdr:twoCellAnchor>
  <xdr:twoCellAnchor>
    <xdr:from>
      <xdr:col>34</xdr:col>
      <xdr:colOff>576034</xdr:colOff>
      <xdr:row>10</xdr:row>
      <xdr:rowOff>128511</xdr:rowOff>
    </xdr:from>
    <xdr:to>
      <xdr:col>38</xdr:col>
      <xdr:colOff>85420</xdr:colOff>
      <xdr:row>14</xdr:row>
      <xdr:rowOff>145142</xdr:rowOff>
    </xdr:to>
    <xdr:sp macro="" textlink="'KPI''s '!K24">
      <xdr:nvSpPr>
        <xdr:cNvPr id="52" name="TextBox 51">
          <a:extLst>
            <a:ext uri="{FF2B5EF4-FFF2-40B4-BE49-F238E27FC236}">
              <a16:creationId xmlns:a16="http://schemas.microsoft.com/office/drawing/2014/main" id="{67DCC002-5F3C-44FC-9E4F-53AD8E800C31}"/>
            </a:ext>
          </a:extLst>
        </xdr:cNvPr>
        <xdr:cNvSpPr txBox="1"/>
      </xdr:nvSpPr>
      <xdr:spPr>
        <a:xfrm>
          <a:off x="29002867" y="2266344"/>
          <a:ext cx="2134053" cy="693965"/>
        </a:xfrm>
        <a:prstGeom prst="rect">
          <a:avLst/>
        </a:prstGeom>
        <a:solidFill>
          <a:srgbClr val="A78BFA"/>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6D042AA8-3620-467F-84B5-D808CA61B115}" type="TxLink">
            <a:rPr lang="en-US" sz="4000" b="1" i="0" u="none" strike="noStrike">
              <a:solidFill>
                <a:srgbClr val="A78BFA"/>
              </a:solidFill>
              <a:latin typeface="Arial"/>
              <a:cs typeface="Arial"/>
            </a:rPr>
            <a:pPr algn="ctr"/>
            <a:t>0.00%</a:t>
          </a:fld>
          <a:endParaRPr lang="en-US" sz="4000" b="1">
            <a:solidFill>
              <a:srgbClr val="A78BFA"/>
            </a:solidFill>
          </a:endParaRPr>
        </a:p>
      </xdr:txBody>
    </xdr:sp>
    <xdr:clientData/>
  </xdr:twoCellAnchor>
  <xdr:twoCellAnchor>
    <xdr:from>
      <xdr:col>15</xdr:col>
      <xdr:colOff>71059</xdr:colOff>
      <xdr:row>11</xdr:row>
      <xdr:rowOff>12571</xdr:rowOff>
    </xdr:from>
    <xdr:to>
      <xdr:col>16</xdr:col>
      <xdr:colOff>1083279</xdr:colOff>
      <xdr:row>14</xdr:row>
      <xdr:rowOff>32982</xdr:rowOff>
    </xdr:to>
    <xdr:sp macro="" textlink="'KPI''s '!B17">
      <xdr:nvSpPr>
        <xdr:cNvPr id="53" name="TextBox 52">
          <a:extLst>
            <a:ext uri="{FF2B5EF4-FFF2-40B4-BE49-F238E27FC236}">
              <a16:creationId xmlns:a16="http://schemas.microsoft.com/office/drawing/2014/main" id="{0536D438-9342-492D-8D86-E5D611658503}"/>
            </a:ext>
          </a:extLst>
        </xdr:cNvPr>
        <xdr:cNvSpPr txBox="1"/>
      </xdr:nvSpPr>
      <xdr:spPr>
        <a:xfrm>
          <a:off x="14506726" y="2319738"/>
          <a:ext cx="2134053" cy="528411"/>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1FF6C87C-AE68-45E0-BC59-F95F2D7390EE}" type="TxLink">
            <a:rPr lang="en-US" sz="3200" b="1" i="0" u="none" strike="noStrike">
              <a:solidFill>
                <a:srgbClr val="A78BFA"/>
              </a:solidFill>
              <a:latin typeface="Arial"/>
              <a:cs typeface="Arial"/>
            </a:rPr>
            <a:pPr algn="ctr"/>
            <a:t>57.83%</a:t>
          </a:fld>
          <a:endParaRPr lang="ar-EG" sz="3200" b="1">
            <a:solidFill>
              <a:srgbClr val="A78BFA"/>
            </a:solidFill>
          </a:endParaRPr>
        </a:p>
      </xdr:txBody>
    </xdr:sp>
    <xdr:clientData/>
  </xdr:twoCellAnchor>
  <xdr:twoCellAnchor>
    <xdr:from>
      <xdr:col>27</xdr:col>
      <xdr:colOff>563182</xdr:colOff>
      <xdr:row>11</xdr:row>
      <xdr:rowOff>72571</xdr:rowOff>
    </xdr:from>
    <xdr:to>
      <xdr:col>30</xdr:col>
      <xdr:colOff>554111</xdr:colOff>
      <xdr:row>14</xdr:row>
      <xdr:rowOff>77107</xdr:rowOff>
    </xdr:to>
    <xdr:sp macro="" textlink="'KPI''s '!G10">
      <xdr:nvSpPr>
        <xdr:cNvPr id="54" name="TextBox 53">
          <a:extLst>
            <a:ext uri="{FF2B5EF4-FFF2-40B4-BE49-F238E27FC236}">
              <a16:creationId xmlns:a16="http://schemas.microsoft.com/office/drawing/2014/main" id="{8207C336-884F-4C67-8B37-01A5B98BFEB5}"/>
            </a:ext>
          </a:extLst>
        </xdr:cNvPr>
        <xdr:cNvSpPr txBox="1"/>
      </xdr:nvSpPr>
      <xdr:spPr>
        <a:xfrm>
          <a:off x="24396849" y="2379738"/>
          <a:ext cx="1959429" cy="512536"/>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781CF19A-AB8A-4D75-B0F1-684272365DE0}" type="TxLink">
            <a:rPr lang="en-US" sz="3600" b="1" i="0" u="none" strike="noStrike">
              <a:solidFill>
                <a:srgbClr val="A78BFA"/>
              </a:solidFill>
              <a:latin typeface="Arial"/>
              <a:cs typeface="Arial"/>
            </a:rPr>
            <a:pPr algn="ctr"/>
            <a:t>18%</a:t>
          </a:fld>
          <a:endParaRPr lang="ar-EG" sz="3600" b="1">
            <a:solidFill>
              <a:srgbClr val="A78BFA"/>
            </a:solidFill>
          </a:endParaRPr>
        </a:p>
      </xdr:txBody>
    </xdr:sp>
    <xdr:clientData/>
  </xdr:twoCellAnchor>
  <xdr:twoCellAnchor>
    <xdr:from>
      <xdr:col>20</xdr:col>
      <xdr:colOff>53672</xdr:colOff>
      <xdr:row>10</xdr:row>
      <xdr:rowOff>74084</xdr:rowOff>
    </xdr:from>
    <xdr:to>
      <xdr:col>23</xdr:col>
      <xdr:colOff>609297</xdr:colOff>
      <xdr:row>14</xdr:row>
      <xdr:rowOff>43089</xdr:rowOff>
    </xdr:to>
    <xdr:sp macro="" textlink="'KPI''s '!G3">
      <xdr:nvSpPr>
        <xdr:cNvPr id="55" name="TextBox 54">
          <a:extLst>
            <a:ext uri="{FF2B5EF4-FFF2-40B4-BE49-F238E27FC236}">
              <a16:creationId xmlns:a16="http://schemas.microsoft.com/office/drawing/2014/main" id="{906B4B9E-89E3-4D8E-A850-27E7DBEAB2BF}"/>
            </a:ext>
          </a:extLst>
        </xdr:cNvPr>
        <xdr:cNvSpPr txBox="1"/>
      </xdr:nvSpPr>
      <xdr:spPr>
        <a:xfrm>
          <a:off x="19294172" y="2211917"/>
          <a:ext cx="2524125" cy="646339"/>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41329CE7-3D64-4678-B7B5-B8937D59ED5F}" type="TxLink">
            <a:rPr lang="en-US" sz="4000" b="1" i="0" u="none" strike="noStrike">
              <a:solidFill>
                <a:srgbClr val="A78BFA"/>
              </a:solidFill>
              <a:latin typeface="Arial"/>
              <a:cs typeface="Arial"/>
            </a:rPr>
            <a:pPr algn="ctr"/>
            <a:t>46%</a:t>
          </a:fld>
          <a:endParaRPr lang="ar-EG" sz="13800" b="1">
            <a:solidFill>
              <a:srgbClr val="A78BFA"/>
            </a:solidFill>
          </a:endParaRPr>
        </a:p>
      </xdr:txBody>
    </xdr:sp>
    <xdr:clientData/>
  </xdr:twoCellAnchor>
  <xdr:twoCellAnchor editAs="oneCell">
    <xdr:from>
      <xdr:col>33</xdr:col>
      <xdr:colOff>277432</xdr:colOff>
      <xdr:row>5</xdr:row>
      <xdr:rowOff>131534</xdr:rowOff>
    </xdr:from>
    <xdr:to>
      <xdr:col>34</xdr:col>
      <xdr:colOff>522059</xdr:colOff>
      <xdr:row>11</xdr:row>
      <xdr:rowOff>63952</xdr:rowOff>
    </xdr:to>
    <xdr:pic>
      <xdr:nvPicPr>
        <xdr:cNvPr id="56" name="Graphic 55" descr="Rocket with solid fill">
          <a:extLst>
            <a:ext uri="{FF2B5EF4-FFF2-40B4-BE49-F238E27FC236}">
              <a16:creationId xmlns:a16="http://schemas.microsoft.com/office/drawing/2014/main" id="{0841CEB2-88AC-43DD-82E2-DCA93D74974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8048099" y="1422701"/>
          <a:ext cx="900793" cy="948418"/>
        </a:xfrm>
        <a:prstGeom prst="rect">
          <a:avLst/>
        </a:prstGeom>
      </xdr:spPr>
    </xdr:pic>
    <xdr:clientData/>
  </xdr:twoCellAnchor>
  <xdr:twoCellAnchor>
    <xdr:from>
      <xdr:col>10</xdr:col>
      <xdr:colOff>67277</xdr:colOff>
      <xdr:row>4</xdr:row>
      <xdr:rowOff>42333</xdr:rowOff>
    </xdr:from>
    <xdr:to>
      <xdr:col>14</xdr:col>
      <xdr:colOff>86176</xdr:colOff>
      <xdr:row>18</xdr:row>
      <xdr:rowOff>46112</xdr:rowOff>
    </xdr:to>
    <xdr:sp macro="" textlink="">
      <xdr:nvSpPr>
        <xdr:cNvPr id="57" name="Rectangle: Rounded Corners 56">
          <a:extLst>
            <a:ext uri="{FF2B5EF4-FFF2-40B4-BE49-F238E27FC236}">
              <a16:creationId xmlns:a16="http://schemas.microsoft.com/office/drawing/2014/main" id="{F7ADAF28-1975-4196-B3FB-44852E35DB2E}"/>
            </a:ext>
          </a:extLst>
        </xdr:cNvPr>
        <xdr:cNvSpPr/>
      </xdr:nvSpPr>
      <xdr:spPr>
        <a:xfrm>
          <a:off x="8703277" y="1164166"/>
          <a:ext cx="4506232" cy="2374446"/>
        </a:xfrm>
        <a:prstGeom prst="roundRect">
          <a:avLst/>
        </a:prstGeom>
        <a:solidFill>
          <a:srgbClr val="1E293B"/>
        </a:solidFill>
        <a:ln>
          <a:solidFill>
            <a:srgbClr val="3B82F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10</xdr:col>
      <xdr:colOff>1010707</xdr:colOff>
      <xdr:row>6</xdr:row>
      <xdr:rowOff>102808</xdr:rowOff>
    </xdr:from>
    <xdr:to>
      <xdr:col>14</xdr:col>
      <xdr:colOff>151945</xdr:colOff>
      <xdr:row>11</xdr:row>
      <xdr:rowOff>18141</xdr:rowOff>
    </xdr:to>
    <xdr:sp macro="" textlink="">
      <xdr:nvSpPr>
        <xdr:cNvPr id="58" name="TextBox 57">
          <a:extLst>
            <a:ext uri="{FF2B5EF4-FFF2-40B4-BE49-F238E27FC236}">
              <a16:creationId xmlns:a16="http://schemas.microsoft.com/office/drawing/2014/main" id="{6CC1755F-EC82-478D-BD57-CFC52193B2EF}"/>
            </a:ext>
          </a:extLst>
        </xdr:cNvPr>
        <xdr:cNvSpPr txBox="1"/>
      </xdr:nvSpPr>
      <xdr:spPr>
        <a:xfrm>
          <a:off x="9646707" y="1563308"/>
          <a:ext cx="3628571"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800" b="1">
              <a:solidFill>
                <a:schemeClr val="bg2">
                  <a:lumMod val="75000"/>
                </a:schemeClr>
              </a:solidFill>
            </a:rPr>
            <a:t>AI</a:t>
          </a:r>
          <a:r>
            <a:rPr lang="en-US" sz="2800" b="1" baseline="0">
              <a:solidFill>
                <a:schemeClr val="bg2">
                  <a:lumMod val="75000"/>
                </a:schemeClr>
              </a:solidFill>
            </a:rPr>
            <a:t> Skill Demand Rate</a:t>
          </a:r>
          <a:endParaRPr lang="ar-EG" sz="2800" b="1">
            <a:solidFill>
              <a:schemeClr val="bg2">
                <a:lumMod val="75000"/>
              </a:schemeClr>
            </a:solidFill>
          </a:endParaRPr>
        </a:p>
      </xdr:txBody>
    </xdr:sp>
    <xdr:clientData/>
  </xdr:twoCellAnchor>
  <xdr:twoCellAnchor editAs="oneCell">
    <xdr:from>
      <xdr:col>10</xdr:col>
      <xdr:colOff>49135</xdr:colOff>
      <xdr:row>5</xdr:row>
      <xdr:rowOff>54427</xdr:rowOff>
    </xdr:from>
    <xdr:to>
      <xdr:col>10</xdr:col>
      <xdr:colOff>963535</xdr:colOff>
      <xdr:row>10</xdr:row>
      <xdr:rowOff>122161</xdr:rowOff>
    </xdr:to>
    <xdr:pic>
      <xdr:nvPicPr>
        <xdr:cNvPr id="59" name="Graphic 58" descr="Robot with solid fill">
          <a:extLst>
            <a:ext uri="{FF2B5EF4-FFF2-40B4-BE49-F238E27FC236}">
              <a16:creationId xmlns:a16="http://schemas.microsoft.com/office/drawing/2014/main" id="{8431A30E-4394-4443-BD67-BBF64BC3087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685135" y="1345594"/>
          <a:ext cx="914400" cy="914400"/>
        </a:xfrm>
        <a:prstGeom prst="rect">
          <a:avLst/>
        </a:prstGeom>
      </xdr:spPr>
    </xdr:pic>
    <xdr:clientData/>
  </xdr:twoCellAnchor>
  <xdr:twoCellAnchor>
    <xdr:from>
      <xdr:col>10</xdr:col>
      <xdr:colOff>1155849</xdr:colOff>
      <xdr:row>10</xdr:row>
      <xdr:rowOff>133047</xdr:rowOff>
    </xdr:from>
    <xdr:to>
      <xdr:col>13</xdr:col>
      <xdr:colOff>263825</xdr:colOff>
      <xdr:row>15</xdr:row>
      <xdr:rowOff>12094</xdr:rowOff>
    </xdr:to>
    <xdr:sp macro="" textlink="'KPI''s '!G15">
      <xdr:nvSpPr>
        <xdr:cNvPr id="60" name="TextBox 59">
          <a:extLst>
            <a:ext uri="{FF2B5EF4-FFF2-40B4-BE49-F238E27FC236}">
              <a16:creationId xmlns:a16="http://schemas.microsoft.com/office/drawing/2014/main" id="{D9D18562-643B-4BD7-881F-8E05681BDCF9}"/>
            </a:ext>
          </a:extLst>
        </xdr:cNvPr>
        <xdr:cNvSpPr txBox="1"/>
      </xdr:nvSpPr>
      <xdr:spPr>
        <a:xfrm>
          <a:off x="9791849" y="2270880"/>
          <a:ext cx="2304143" cy="725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512F98CA-42FF-4658-B873-059D6B14CAF0}" type="TxLink">
            <a:rPr lang="en-US" sz="4000" b="1" i="0" u="none" strike="noStrike">
              <a:solidFill>
                <a:srgbClr val="A78BFA"/>
              </a:solidFill>
              <a:latin typeface="Arial"/>
              <a:cs typeface="Arial"/>
            </a:rPr>
            <a:pPr algn="ctr"/>
            <a:t>32.5%</a:t>
          </a:fld>
          <a:endParaRPr lang="ar-EG" sz="4000" b="1">
            <a:solidFill>
              <a:srgbClr val="A78BFA"/>
            </a:solidFill>
          </a:endParaRPr>
        </a:p>
      </xdr:txBody>
    </xdr:sp>
    <xdr:clientData/>
  </xdr:twoCellAnchor>
  <xdr:twoCellAnchor>
    <xdr:from>
      <xdr:col>5</xdr:col>
      <xdr:colOff>634999</xdr:colOff>
      <xdr:row>19</xdr:row>
      <xdr:rowOff>63501</xdr:rowOff>
    </xdr:from>
    <xdr:to>
      <xdr:col>19</xdr:col>
      <xdr:colOff>296332</xdr:colOff>
      <xdr:row>56</xdr:row>
      <xdr:rowOff>42333</xdr:rowOff>
    </xdr:to>
    <xdr:graphicFrame macro="">
      <xdr:nvGraphicFramePr>
        <xdr:cNvPr id="61" name="Chart 60">
          <a:extLst>
            <a:ext uri="{FF2B5EF4-FFF2-40B4-BE49-F238E27FC236}">
              <a16:creationId xmlns:a16="http://schemas.microsoft.com/office/drawing/2014/main" id="{E82AF6A3-4C12-4D05-A1DA-196CD5C0B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42333</xdr:colOff>
      <xdr:row>19</xdr:row>
      <xdr:rowOff>58208</xdr:rowOff>
    </xdr:from>
    <xdr:to>
      <xdr:col>42</xdr:col>
      <xdr:colOff>275166</xdr:colOff>
      <xdr:row>56</xdr:row>
      <xdr:rowOff>21167</xdr:rowOff>
    </xdr:to>
    <xdr:graphicFrame macro="">
      <xdr:nvGraphicFramePr>
        <xdr:cNvPr id="63" name="Chart 62">
          <a:extLst>
            <a:ext uri="{FF2B5EF4-FFF2-40B4-BE49-F238E27FC236}">
              <a16:creationId xmlns:a16="http://schemas.microsoft.com/office/drawing/2014/main" id="{3E538334-449F-4C1F-81E3-B0E30ED7F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31</xdr:col>
      <xdr:colOff>21167</xdr:colOff>
      <xdr:row>58</xdr:row>
      <xdr:rowOff>84667</xdr:rowOff>
    </xdr:from>
    <xdr:to>
      <xdr:col>47</xdr:col>
      <xdr:colOff>560917</xdr:colOff>
      <xdr:row>95</xdr:row>
      <xdr:rowOff>42334</xdr:rowOff>
    </xdr:to>
    <xdr:sp macro="" textlink="">
      <xdr:nvSpPr>
        <xdr:cNvPr id="82" name="Rectangle: Rounded Corners 81">
          <a:extLst>
            <a:ext uri="{FF2B5EF4-FFF2-40B4-BE49-F238E27FC236}">
              <a16:creationId xmlns:a16="http://schemas.microsoft.com/office/drawing/2014/main" id="{365C6760-46C5-489D-83AD-D258E0AD0A3B}"/>
            </a:ext>
          </a:extLst>
        </xdr:cNvPr>
        <xdr:cNvSpPr/>
      </xdr:nvSpPr>
      <xdr:spPr>
        <a:xfrm>
          <a:off x="26479500" y="10350500"/>
          <a:ext cx="11038417" cy="6244167"/>
        </a:xfrm>
        <a:prstGeom prst="roundRect">
          <a:avLst/>
        </a:prstGeom>
        <a:solidFill>
          <a:srgbClr val="1E293B"/>
        </a:solidFill>
        <a:ln>
          <a:solidFill>
            <a:srgbClr val="3B82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4</xdr:col>
      <xdr:colOff>359833</xdr:colOff>
      <xdr:row>58</xdr:row>
      <xdr:rowOff>105831</xdr:rowOff>
    </xdr:from>
    <xdr:to>
      <xdr:col>15</xdr:col>
      <xdr:colOff>910166</xdr:colOff>
      <xdr:row>95</xdr:row>
      <xdr:rowOff>126999</xdr:rowOff>
    </xdr:to>
    <xdr:graphicFrame macro="">
      <xdr:nvGraphicFramePr>
        <xdr:cNvPr id="83" name="Chart 82">
          <a:extLst>
            <a:ext uri="{FF2B5EF4-FFF2-40B4-BE49-F238E27FC236}">
              <a16:creationId xmlns:a16="http://schemas.microsoft.com/office/drawing/2014/main" id="{8E8CA72C-567B-4AFB-9575-D0AD18FC3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804332</xdr:colOff>
      <xdr:row>57</xdr:row>
      <xdr:rowOff>1</xdr:rowOff>
    </xdr:from>
    <xdr:to>
      <xdr:col>30</xdr:col>
      <xdr:colOff>592665</xdr:colOff>
      <xdr:row>96</xdr:row>
      <xdr:rowOff>84666</xdr:rowOff>
    </xdr:to>
    <xdr:graphicFrame macro="">
      <xdr:nvGraphicFramePr>
        <xdr:cNvPr id="84" name="Chart 83">
          <a:extLst>
            <a:ext uri="{FF2B5EF4-FFF2-40B4-BE49-F238E27FC236}">
              <a16:creationId xmlns:a16="http://schemas.microsoft.com/office/drawing/2014/main" id="{2CF58337-F2C7-489D-961D-B89B94A6F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31</xdr:col>
      <xdr:colOff>0</xdr:colOff>
      <xdr:row>58</xdr:row>
      <xdr:rowOff>84667</xdr:rowOff>
    </xdr:from>
    <xdr:to>
      <xdr:col>47</xdr:col>
      <xdr:colOff>613832</xdr:colOff>
      <xdr:row>94</xdr:row>
      <xdr:rowOff>126999</xdr:rowOff>
    </xdr:to>
    <xdr:graphicFrame macro="">
      <xdr:nvGraphicFramePr>
        <xdr:cNvPr id="85" name="Chart 84">
          <a:extLst>
            <a:ext uri="{FF2B5EF4-FFF2-40B4-BE49-F238E27FC236}">
              <a16:creationId xmlns:a16="http://schemas.microsoft.com/office/drawing/2014/main" id="{47F0A000-5E6D-4F8A-85F5-6C1EB1F67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471716</xdr:colOff>
      <xdr:row>53</xdr:row>
      <xdr:rowOff>-1</xdr:rowOff>
    </xdr:from>
    <xdr:to>
      <xdr:col>18</xdr:col>
      <xdr:colOff>235858</xdr:colOff>
      <xdr:row>84</xdr:row>
      <xdr:rowOff>72571</xdr:rowOff>
    </xdr:to>
    <xdr:sp macro="" textlink="">
      <xdr:nvSpPr>
        <xdr:cNvPr id="2" name="Rectangle: Rounded Corners 1">
          <a:extLst>
            <a:ext uri="{FF2B5EF4-FFF2-40B4-BE49-F238E27FC236}">
              <a16:creationId xmlns:a16="http://schemas.microsoft.com/office/drawing/2014/main" id="{F1395549-4C1C-46E1-AF86-73FE5584A892}"/>
            </a:ext>
          </a:extLst>
        </xdr:cNvPr>
        <xdr:cNvSpPr/>
      </xdr:nvSpPr>
      <xdr:spPr>
        <a:xfrm>
          <a:off x="2993573" y="10051142"/>
          <a:ext cx="15131142" cy="5715000"/>
        </a:xfrm>
        <a:prstGeom prst="roundRect">
          <a:avLst/>
        </a:prstGeom>
        <a:solidFill>
          <a:srgbClr val="1E293B"/>
        </a:solidFill>
        <a:ln>
          <a:solidFill>
            <a:srgbClr val="3B82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5</xdr:col>
      <xdr:colOff>290286</xdr:colOff>
      <xdr:row>18</xdr:row>
      <xdr:rowOff>90714</xdr:rowOff>
    </xdr:from>
    <xdr:to>
      <xdr:col>17</xdr:col>
      <xdr:colOff>417287</xdr:colOff>
      <xdr:row>52</xdr:row>
      <xdr:rowOff>18143</xdr:rowOff>
    </xdr:to>
    <xdr:sp macro="" textlink="">
      <xdr:nvSpPr>
        <xdr:cNvPr id="3" name="Rectangle: Rounded Corners 2">
          <a:extLst>
            <a:ext uri="{FF2B5EF4-FFF2-40B4-BE49-F238E27FC236}">
              <a16:creationId xmlns:a16="http://schemas.microsoft.com/office/drawing/2014/main" id="{300852F1-C9CE-4EBC-9261-A53018911EB7}"/>
            </a:ext>
          </a:extLst>
        </xdr:cNvPr>
        <xdr:cNvSpPr/>
      </xdr:nvSpPr>
      <xdr:spPr>
        <a:xfrm>
          <a:off x="4118429" y="3791857"/>
          <a:ext cx="13534572" cy="6096000"/>
        </a:xfrm>
        <a:prstGeom prst="roundRect">
          <a:avLst/>
        </a:prstGeom>
        <a:solidFill>
          <a:srgbClr val="1E293B"/>
        </a:solidFill>
        <a:ln>
          <a:solidFill>
            <a:srgbClr val="3B82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18</xdr:col>
      <xdr:colOff>487589</xdr:colOff>
      <xdr:row>18</xdr:row>
      <xdr:rowOff>108858</xdr:rowOff>
    </xdr:from>
    <xdr:to>
      <xdr:col>36</xdr:col>
      <xdr:colOff>126998</xdr:colOff>
      <xdr:row>51</xdr:row>
      <xdr:rowOff>163285</xdr:rowOff>
    </xdr:to>
    <xdr:sp macro="" textlink="">
      <xdr:nvSpPr>
        <xdr:cNvPr id="5" name="Rectangle: Rounded Corners 4">
          <a:extLst>
            <a:ext uri="{FF2B5EF4-FFF2-40B4-BE49-F238E27FC236}">
              <a16:creationId xmlns:a16="http://schemas.microsoft.com/office/drawing/2014/main" id="{5B5258A4-7296-4F4C-A18D-D522D329B493}"/>
            </a:ext>
          </a:extLst>
        </xdr:cNvPr>
        <xdr:cNvSpPr/>
      </xdr:nvSpPr>
      <xdr:spPr>
        <a:xfrm>
          <a:off x="18376446" y="3810001"/>
          <a:ext cx="11395981" cy="6041570"/>
        </a:xfrm>
        <a:prstGeom prst="roundRect">
          <a:avLst/>
        </a:prstGeom>
        <a:solidFill>
          <a:srgbClr val="1E293B"/>
        </a:solidFill>
        <a:ln>
          <a:solidFill>
            <a:srgbClr val="3B82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13</xdr:col>
      <xdr:colOff>725716</xdr:colOff>
      <xdr:row>4</xdr:row>
      <xdr:rowOff>57929</xdr:rowOff>
    </xdr:from>
    <xdr:to>
      <xdr:col>16</xdr:col>
      <xdr:colOff>1512662</xdr:colOff>
      <xdr:row>17</xdr:row>
      <xdr:rowOff>73804</xdr:rowOff>
    </xdr:to>
    <xdr:sp macro="" textlink="">
      <xdr:nvSpPr>
        <xdr:cNvPr id="11" name="Rectangle: Rounded Corners 10">
          <a:extLst>
            <a:ext uri="{FF2B5EF4-FFF2-40B4-BE49-F238E27FC236}">
              <a16:creationId xmlns:a16="http://schemas.microsoft.com/office/drawing/2014/main" id="{9A1B8EF4-A381-4A21-8663-60D10E0A63B1}"/>
            </a:ext>
          </a:extLst>
        </xdr:cNvPr>
        <xdr:cNvSpPr/>
      </xdr:nvSpPr>
      <xdr:spPr>
        <a:xfrm>
          <a:off x="12518573" y="1219072"/>
          <a:ext cx="4506232" cy="2374446"/>
        </a:xfrm>
        <a:prstGeom prst="roundRect">
          <a:avLst/>
        </a:prstGeom>
        <a:solidFill>
          <a:srgbClr val="1E293B"/>
        </a:solidFill>
        <a:ln>
          <a:solidFill>
            <a:srgbClr val="3B82F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3</xdr:col>
      <xdr:colOff>371174</xdr:colOff>
      <xdr:row>4</xdr:row>
      <xdr:rowOff>57929</xdr:rowOff>
    </xdr:from>
    <xdr:to>
      <xdr:col>8</xdr:col>
      <xdr:colOff>1709355</xdr:colOff>
      <xdr:row>17</xdr:row>
      <xdr:rowOff>73804</xdr:rowOff>
    </xdr:to>
    <xdr:sp macro="" textlink="">
      <xdr:nvSpPr>
        <xdr:cNvPr id="12" name="Rectangle: Rounded Corners 11">
          <a:extLst>
            <a:ext uri="{FF2B5EF4-FFF2-40B4-BE49-F238E27FC236}">
              <a16:creationId xmlns:a16="http://schemas.microsoft.com/office/drawing/2014/main" id="{282520D8-C663-4BF0-AF71-5815B03BB90B}"/>
            </a:ext>
          </a:extLst>
        </xdr:cNvPr>
        <xdr:cNvSpPr/>
      </xdr:nvSpPr>
      <xdr:spPr>
        <a:xfrm>
          <a:off x="2893031" y="1219072"/>
          <a:ext cx="4603895" cy="2374446"/>
        </a:xfrm>
        <a:prstGeom prst="roundRect">
          <a:avLst/>
        </a:prstGeom>
        <a:solidFill>
          <a:srgbClr val="1E293B"/>
        </a:solidFill>
        <a:ln>
          <a:solidFill>
            <a:srgbClr val="3B82F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17</xdr:col>
      <xdr:colOff>43847</xdr:colOff>
      <xdr:row>4</xdr:row>
      <xdr:rowOff>76072</xdr:rowOff>
    </xdr:from>
    <xdr:to>
      <xdr:col>24</xdr:col>
      <xdr:colOff>16778</xdr:colOff>
      <xdr:row>17</xdr:row>
      <xdr:rowOff>91947</xdr:rowOff>
    </xdr:to>
    <xdr:sp macro="" textlink="">
      <xdr:nvSpPr>
        <xdr:cNvPr id="13" name="Rectangle: Rounded Corners 12">
          <a:extLst>
            <a:ext uri="{FF2B5EF4-FFF2-40B4-BE49-F238E27FC236}">
              <a16:creationId xmlns:a16="http://schemas.microsoft.com/office/drawing/2014/main" id="{C42C4F09-43CD-4F4F-A987-A077BB114450}"/>
            </a:ext>
          </a:extLst>
        </xdr:cNvPr>
        <xdr:cNvSpPr/>
      </xdr:nvSpPr>
      <xdr:spPr>
        <a:xfrm>
          <a:off x="17279561" y="1237215"/>
          <a:ext cx="4544931" cy="2374446"/>
        </a:xfrm>
        <a:prstGeom prst="roundRect">
          <a:avLst/>
        </a:prstGeom>
        <a:solidFill>
          <a:srgbClr val="1E293B"/>
        </a:solidFill>
        <a:ln>
          <a:solidFill>
            <a:srgbClr val="3B82F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31</xdr:col>
      <xdr:colOff>394607</xdr:colOff>
      <xdr:row>4</xdr:row>
      <xdr:rowOff>76071</xdr:rowOff>
    </xdr:from>
    <xdr:to>
      <xdr:col>38</xdr:col>
      <xdr:colOff>344859</xdr:colOff>
      <xdr:row>17</xdr:row>
      <xdr:rowOff>91946</xdr:rowOff>
    </xdr:to>
    <xdr:sp macro="" textlink="">
      <xdr:nvSpPr>
        <xdr:cNvPr id="14" name="Rectangle: Rounded Corners 13">
          <a:extLst>
            <a:ext uri="{FF2B5EF4-FFF2-40B4-BE49-F238E27FC236}">
              <a16:creationId xmlns:a16="http://schemas.microsoft.com/office/drawing/2014/main" id="{EC1AFB1A-7A55-4929-8008-74661BC7FFCE}"/>
            </a:ext>
          </a:extLst>
        </xdr:cNvPr>
        <xdr:cNvSpPr/>
      </xdr:nvSpPr>
      <xdr:spPr>
        <a:xfrm>
          <a:off x="26774321" y="1237214"/>
          <a:ext cx="4522252" cy="2374446"/>
        </a:xfrm>
        <a:prstGeom prst="roundRect">
          <a:avLst/>
        </a:prstGeom>
        <a:solidFill>
          <a:srgbClr val="1E293B"/>
        </a:solidFill>
        <a:ln>
          <a:solidFill>
            <a:srgbClr val="3B82F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32</xdr:col>
      <xdr:colOff>521261</xdr:colOff>
      <xdr:row>5</xdr:row>
      <xdr:rowOff>100147</xdr:rowOff>
    </xdr:from>
    <xdr:to>
      <xdr:col>38</xdr:col>
      <xdr:colOff>242946</xdr:colOff>
      <xdr:row>10</xdr:row>
      <xdr:rowOff>13042</xdr:rowOff>
    </xdr:to>
    <xdr:sp macro="" textlink="">
      <xdr:nvSpPr>
        <xdr:cNvPr id="15" name="TextBox 14">
          <a:extLst>
            <a:ext uri="{FF2B5EF4-FFF2-40B4-BE49-F238E27FC236}">
              <a16:creationId xmlns:a16="http://schemas.microsoft.com/office/drawing/2014/main" id="{C4DFC1AD-0F58-46EF-9243-DBC9AB259E63}"/>
            </a:ext>
          </a:extLst>
        </xdr:cNvPr>
        <xdr:cNvSpPr txBox="1"/>
      </xdr:nvSpPr>
      <xdr:spPr>
        <a:xfrm>
          <a:off x="27554118" y="1442718"/>
          <a:ext cx="3640542" cy="820038"/>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3200" b="1">
              <a:solidFill>
                <a:schemeClr val="bg2">
                  <a:lumMod val="75000"/>
                </a:schemeClr>
              </a:solidFill>
            </a:rPr>
            <a:t>Salary Growth </a:t>
          </a:r>
          <a:endParaRPr lang="ar-EG" sz="3200" b="1">
            <a:solidFill>
              <a:schemeClr val="bg2">
                <a:lumMod val="75000"/>
              </a:schemeClr>
            </a:solidFill>
          </a:endParaRPr>
        </a:p>
      </xdr:txBody>
    </xdr:sp>
    <xdr:clientData/>
  </xdr:twoCellAnchor>
  <xdr:twoCellAnchor>
    <xdr:from>
      <xdr:col>18</xdr:col>
      <xdr:colOff>361752</xdr:colOff>
      <xdr:row>6</xdr:row>
      <xdr:rowOff>13606</xdr:rowOff>
    </xdr:from>
    <xdr:to>
      <xdr:col>23</xdr:col>
      <xdr:colOff>71870</xdr:colOff>
      <xdr:row>9</xdr:row>
      <xdr:rowOff>72101</xdr:rowOff>
    </xdr:to>
    <xdr:sp macro="" textlink="">
      <xdr:nvSpPr>
        <xdr:cNvPr id="16" name="TextBox 15">
          <a:extLst>
            <a:ext uri="{FF2B5EF4-FFF2-40B4-BE49-F238E27FC236}">
              <a16:creationId xmlns:a16="http://schemas.microsoft.com/office/drawing/2014/main" id="{C47B59D8-E595-49CF-B2AA-D0E88665B930}"/>
            </a:ext>
          </a:extLst>
        </xdr:cNvPr>
        <xdr:cNvSpPr txBox="1"/>
      </xdr:nvSpPr>
      <xdr:spPr>
        <a:xfrm>
          <a:off x="18250609" y="1537606"/>
          <a:ext cx="2975832" cy="602781"/>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2800" b="1">
              <a:solidFill>
                <a:schemeClr val="bg2">
                  <a:lumMod val="75000"/>
                </a:schemeClr>
              </a:solidFill>
            </a:rPr>
            <a:t>Future</a:t>
          </a:r>
          <a:r>
            <a:rPr lang="en-US" sz="2800" b="1" baseline="0">
              <a:solidFill>
                <a:schemeClr val="bg2">
                  <a:lumMod val="75000"/>
                </a:schemeClr>
              </a:solidFill>
            </a:rPr>
            <a:t> risks</a:t>
          </a:r>
          <a:endParaRPr lang="ar-EG" sz="2800" b="1">
            <a:solidFill>
              <a:schemeClr val="bg2">
                <a:lumMod val="75000"/>
              </a:schemeClr>
            </a:solidFill>
          </a:endParaRPr>
        </a:p>
      </xdr:txBody>
    </xdr:sp>
    <xdr:clientData/>
  </xdr:twoCellAnchor>
  <xdr:twoCellAnchor>
    <xdr:from>
      <xdr:col>5</xdr:col>
      <xdr:colOff>525036</xdr:colOff>
      <xdr:row>6</xdr:row>
      <xdr:rowOff>18142</xdr:rowOff>
    </xdr:from>
    <xdr:to>
      <xdr:col>8</xdr:col>
      <xdr:colOff>1582261</xdr:colOff>
      <xdr:row>10</xdr:row>
      <xdr:rowOff>65747</xdr:rowOff>
    </xdr:to>
    <xdr:sp macro="" textlink="">
      <xdr:nvSpPr>
        <xdr:cNvPr id="17" name="TextBox 16">
          <a:extLst>
            <a:ext uri="{FF2B5EF4-FFF2-40B4-BE49-F238E27FC236}">
              <a16:creationId xmlns:a16="http://schemas.microsoft.com/office/drawing/2014/main" id="{2AE0B607-41DB-410A-A51C-0F6B674522F4}"/>
            </a:ext>
          </a:extLst>
        </xdr:cNvPr>
        <xdr:cNvSpPr txBox="1"/>
      </xdr:nvSpPr>
      <xdr:spPr>
        <a:xfrm>
          <a:off x="4353179" y="1542142"/>
          <a:ext cx="3016653" cy="773319"/>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800" b="1">
              <a:solidFill>
                <a:schemeClr val="bg2">
                  <a:lumMod val="75000"/>
                </a:schemeClr>
              </a:solidFill>
            </a:rPr>
            <a:t>Average</a:t>
          </a:r>
          <a:r>
            <a:rPr lang="en-US" sz="2800" b="1" baseline="0">
              <a:solidFill>
                <a:schemeClr val="bg2">
                  <a:lumMod val="75000"/>
                </a:schemeClr>
              </a:solidFill>
            </a:rPr>
            <a:t> salary</a:t>
          </a:r>
          <a:endParaRPr lang="ar-EG" sz="2800" b="1">
            <a:solidFill>
              <a:schemeClr val="bg2">
                <a:lumMod val="75000"/>
              </a:schemeClr>
            </a:solidFill>
          </a:endParaRPr>
        </a:p>
      </xdr:txBody>
    </xdr:sp>
    <xdr:clientData/>
  </xdr:twoCellAnchor>
  <xdr:twoCellAnchor>
    <xdr:from>
      <xdr:col>14</xdr:col>
      <xdr:colOff>90715</xdr:colOff>
      <xdr:row>6</xdr:row>
      <xdr:rowOff>113392</xdr:rowOff>
    </xdr:from>
    <xdr:to>
      <xdr:col>17</xdr:col>
      <xdr:colOff>92983</xdr:colOff>
      <xdr:row>10</xdr:row>
      <xdr:rowOff>49894</xdr:rowOff>
    </xdr:to>
    <xdr:sp macro="" textlink="">
      <xdr:nvSpPr>
        <xdr:cNvPr id="18" name="TextBox 17">
          <a:extLst>
            <a:ext uri="{FF2B5EF4-FFF2-40B4-BE49-F238E27FC236}">
              <a16:creationId xmlns:a16="http://schemas.microsoft.com/office/drawing/2014/main" id="{8751EA5C-91F7-4CF2-9EB6-0CF8E0EA7253}"/>
            </a:ext>
          </a:extLst>
        </xdr:cNvPr>
        <xdr:cNvSpPr txBox="1"/>
      </xdr:nvSpPr>
      <xdr:spPr>
        <a:xfrm>
          <a:off x="13171715" y="1637392"/>
          <a:ext cx="4156982" cy="662216"/>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ar-EG" sz="2800" b="1">
              <a:solidFill>
                <a:schemeClr val="bg2">
                  <a:lumMod val="75000"/>
                </a:schemeClr>
              </a:solidFill>
            </a:rPr>
            <a:t>Salary </a:t>
          </a:r>
          <a:r>
            <a:rPr lang="ar-EG" sz="2400" b="1">
              <a:solidFill>
                <a:schemeClr val="bg2">
                  <a:lumMod val="75000"/>
                </a:schemeClr>
              </a:solidFill>
            </a:rPr>
            <a:t>Premium</a:t>
          </a:r>
          <a:r>
            <a:rPr lang="en-US" sz="2800" b="1">
              <a:solidFill>
                <a:schemeClr val="bg2">
                  <a:lumMod val="75000"/>
                </a:schemeClr>
              </a:solidFill>
            </a:rPr>
            <a:t> for AI Jobs</a:t>
          </a:r>
          <a:r>
            <a:rPr lang="ar-EG" sz="2800" b="1">
              <a:solidFill>
                <a:schemeClr val="bg2">
                  <a:lumMod val="75000"/>
                </a:schemeClr>
              </a:solidFill>
            </a:rPr>
            <a:t> </a:t>
          </a:r>
        </a:p>
      </xdr:txBody>
    </xdr:sp>
    <xdr:clientData/>
  </xdr:twoCellAnchor>
  <xdr:twoCellAnchor>
    <xdr:from>
      <xdr:col>24</xdr:col>
      <xdr:colOff>263072</xdr:colOff>
      <xdr:row>4</xdr:row>
      <xdr:rowOff>70304</xdr:rowOff>
    </xdr:from>
    <xdr:to>
      <xdr:col>31</xdr:col>
      <xdr:colOff>183697</xdr:colOff>
      <xdr:row>17</xdr:row>
      <xdr:rowOff>86179</xdr:rowOff>
    </xdr:to>
    <xdr:sp macro="" textlink="">
      <xdr:nvSpPr>
        <xdr:cNvPr id="19" name="Rectangle: Rounded Corners 18">
          <a:extLst>
            <a:ext uri="{FF2B5EF4-FFF2-40B4-BE49-F238E27FC236}">
              <a16:creationId xmlns:a16="http://schemas.microsoft.com/office/drawing/2014/main" id="{4E68941E-77F3-4837-9F25-4851EA867034}"/>
            </a:ext>
          </a:extLst>
        </xdr:cNvPr>
        <xdr:cNvSpPr/>
      </xdr:nvSpPr>
      <xdr:spPr>
        <a:xfrm>
          <a:off x="22070786" y="1231447"/>
          <a:ext cx="4492625" cy="2374446"/>
        </a:xfrm>
        <a:prstGeom prst="roundRect">
          <a:avLst/>
        </a:prstGeom>
        <a:solidFill>
          <a:srgbClr val="1E293B"/>
        </a:solidFill>
        <a:ln>
          <a:solidFill>
            <a:srgbClr val="3B82F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25</xdr:col>
      <xdr:colOff>392340</xdr:colOff>
      <xdr:row>6</xdr:row>
      <xdr:rowOff>94017</xdr:rowOff>
    </xdr:from>
    <xdr:to>
      <xdr:col>31</xdr:col>
      <xdr:colOff>310696</xdr:colOff>
      <xdr:row>10</xdr:row>
      <xdr:rowOff>23716</xdr:rowOff>
    </xdr:to>
    <xdr:sp macro="" textlink="">
      <xdr:nvSpPr>
        <xdr:cNvPr id="20" name="TextBox 19">
          <a:extLst>
            <a:ext uri="{FF2B5EF4-FFF2-40B4-BE49-F238E27FC236}">
              <a16:creationId xmlns:a16="http://schemas.microsoft.com/office/drawing/2014/main" id="{EC47E746-7E11-46C4-B29D-F42E804B5DD9}"/>
            </a:ext>
          </a:extLst>
        </xdr:cNvPr>
        <xdr:cNvSpPr txBox="1"/>
      </xdr:nvSpPr>
      <xdr:spPr>
        <a:xfrm>
          <a:off x="22853197" y="1618017"/>
          <a:ext cx="3837213" cy="655413"/>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3200" b="1">
              <a:solidFill>
                <a:schemeClr val="bg2">
                  <a:lumMod val="75000"/>
                </a:schemeClr>
              </a:solidFill>
            </a:rPr>
            <a:t>AI Dependency</a:t>
          </a:r>
          <a:endParaRPr lang="ar-EG" sz="3200" b="1">
            <a:solidFill>
              <a:schemeClr val="bg2">
                <a:lumMod val="75000"/>
              </a:schemeClr>
            </a:solidFill>
          </a:endParaRPr>
        </a:p>
      </xdr:txBody>
    </xdr:sp>
    <xdr:clientData/>
  </xdr:twoCellAnchor>
  <xdr:twoCellAnchor>
    <xdr:from>
      <xdr:col>3</xdr:col>
      <xdr:colOff>174625</xdr:colOff>
      <xdr:row>3</xdr:row>
      <xdr:rowOff>79375</xdr:rowOff>
    </xdr:from>
    <xdr:to>
      <xdr:col>18</xdr:col>
      <xdr:colOff>79375</xdr:colOff>
      <xdr:row>3</xdr:row>
      <xdr:rowOff>123032</xdr:rowOff>
    </xdr:to>
    <xdr:cxnSp macro="">
      <xdr:nvCxnSpPr>
        <xdr:cNvPr id="21" name="Straight Connector 20">
          <a:extLst>
            <a:ext uri="{FF2B5EF4-FFF2-40B4-BE49-F238E27FC236}">
              <a16:creationId xmlns:a16="http://schemas.microsoft.com/office/drawing/2014/main" id="{C9D2F6A8-70ED-4396-A765-E55CCE1EE150}"/>
            </a:ext>
          </a:extLst>
        </xdr:cNvPr>
        <xdr:cNvCxnSpPr/>
      </xdr:nvCxnSpPr>
      <xdr:spPr>
        <a:xfrm flipV="1">
          <a:off x="2701925" y="1044575"/>
          <a:ext cx="15328900" cy="43657"/>
        </a:xfrm>
        <a:prstGeom prst="line">
          <a:avLst/>
        </a:prstGeom>
        <a:ln w="19050" cap="flat" cmpd="sng" algn="ctr">
          <a:solidFill>
            <a:schemeClr val="accent5"/>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630465</xdr:colOff>
      <xdr:row>10</xdr:row>
      <xdr:rowOff>49893</xdr:rowOff>
    </xdr:from>
    <xdr:to>
      <xdr:col>8</xdr:col>
      <xdr:colOff>868590</xdr:colOff>
      <xdr:row>13</xdr:row>
      <xdr:rowOff>129268</xdr:rowOff>
    </xdr:to>
    <xdr:sp macro="" textlink="'KPI''s '!A2">
      <xdr:nvSpPr>
        <xdr:cNvPr id="22" name="TextBox 21">
          <a:extLst>
            <a:ext uri="{FF2B5EF4-FFF2-40B4-BE49-F238E27FC236}">
              <a16:creationId xmlns:a16="http://schemas.microsoft.com/office/drawing/2014/main" id="{25C29293-97B6-4E6F-83F6-1FDA71869C1F}"/>
            </a:ext>
          </a:extLst>
        </xdr:cNvPr>
        <xdr:cNvSpPr txBox="1"/>
      </xdr:nvSpPr>
      <xdr:spPr>
        <a:xfrm>
          <a:off x="4458608" y="2299607"/>
          <a:ext cx="2197553" cy="623661"/>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351A96AC-57BF-47E9-8750-7746CCB458C5}" type="TxLink">
            <a:rPr lang="en-US" sz="3600" b="1" i="0" u="none" strike="noStrike">
              <a:solidFill>
                <a:srgbClr val="A78BFA"/>
              </a:solidFill>
              <a:latin typeface="Arial"/>
              <a:cs typeface="Arial"/>
            </a:rPr>
            <a:pPr/>
            <a:t>$63,096</a:t>
          </a:fld>
          <a:endParaRPr lang="ar-EG" sz="6000" b="1">
            <a:solidFill>
              <a:srgbClr val="A78BFA"/>
            </a:solidFill>
          </a:endParaRPr>
        </a:p>
      </xdr:txBody>
    </xdr:sp>
    <xdr:clientData/>
  </xdr:twoCellAnchor>
  <xdr:twoCellAnchor editAs="oneCell">
    <xdr:from>
      <xdr:col>25</xdr:col>
      <xdr:colOff>40822</xdr:colOff>
      <xdr:row>5</xdr:row>
      <xdr:rowOff>86179</xdr:rowOff>
    </xdr:from>
    <xdr:to>
      <xdr:col>26</xdr:col>
      <xdr:colOff>288472</xdr:colOff>
      <xdr:row>10</xdr:row>
      <xdr:rowOff>127454</xdr:rowOff>
    </xdr:to>
    <xdr:pic>
      <xdr:nvPicPr>
        <xdr:cNvPr id="23" name="Graphic 22" descr="Briefcase with solid fill">
          <a:extLst>
            <a:ext uri="{FF2B5EF4-FFF2-40B4-BE49-F238E27FC236}">
              <a16:creationId xmlns:a16="http://schemas.microsoft.com/office/drawing/2014/main" id="{F2E33A6C-0DF1-4D28-9073-099BD067C4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501679" y="1428750"/>
          <a:ext cx="900793" cy="948418"/>
        </a:xfrm>
        <a:prstGeom prst="rect">
          <a:avLst/>
        </a:prstGeom>
      </xdr:spPr>
    </xdr:pic>
    <xdr:clientData/>
  </xdr:twoCellAnchor>
  <xdr:twoCellAnchor editAs="oneCell">
    <xdr:from>
      <xdr:col>17</xdr:col>
      <xdr:colOff>421823</xdr:colOff>
      <xdr:row>4</xdr:row>
      <xdr:rowOff>115661</xdr:rowOff>
    </xdr:from>
    <xdr:to>
      <xdr:col>19</xdr:col>
      <xdr:colOff>29937</xdr:colOff>
      <xdr:row>9</xdr:row>
      <xdr:rowOff>156936</xdr:rowOff>
    </xdr:to>
    <xdr:pic>
      <xdr:nvPicPr>
        <xdr:cNvPr id="24" name="Graphic 23" descr="Siren with solid fill">
          <a:extLst>
            <a:ext uri="{FF2B5EF4-FFF2-40B4-BE49-F238E27FC236}">
              <a16:creationId xmlns:a16="http://schemas.microsoft.com/office/drawing/2014/main" id="{D9164B98-F3E6-46E9-8402-FF1561B761C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657537" y="1276804"/>
          <a:ext cx="914400" cy="948418"/>
        </a:xfrm>
        <a:prstGeom prst="rect">
          <a:avLst/>
        </a:prstGeom>
      </xdr:spPr>
    </xdr:pic>
    <xdr:clientData/>
  </xdr:twoCellAnchor>
  <xdr:twoCellAnchor editAs="oneCell">
    <xdr:from>
      <xdr:col>13</xdr:col>
      <xdr:colOff>707573</xdr:colOff>
      <xdr:row>4</xdr:row>
      <xdr:rowOff>176893</xdr:rowOff>
    </xdr:from>
    <xdr:to>
      <xdr:col>14</xdr:col>
      <xdr:colOff>306616</xdr:colOff>
      <xdr:row>10</xdr:row>
      <xdr:rowOff>43543</xdr:rowOff>
    </xdr:to>
    <xdr:pic>
      <xdr:nvPicPr>
        <xdr:cNvPr id="25" name="Graphic 24" descr="Upward trend with solid fill">
          <a:extLst>
            <a:ext uri="{FF2B5EF4-FFF2-40B4-BE49-F238E27FC236}">
              <a16:creationId xmlns:a16="http://schemas.microsoft.com/office/drawing/2014/main" id="{92BDBE13-87DA-40B7-A88C-4D0DE73F4B2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500430" y="1338036"/>
          <a:ext cx="887186" cy="955221"/>
        </a:xfrm>
        <a:prstGeom prst="rect">
          <a:avLst/>
        </a:prstGeom>
      </xdr:spPr>
    </xdr:pic>
    <xdr:clientData/>
  </xdr:twoCellAnchor>
  <xdr:twoCellAnchor editAs="oneCell">
    <xdr:from>
      <xdr:col>4</xdr:col>
      <xdr:colOff>104322</xdr:colOff>
      <xdr:row>4</xdr:row>
      <xdr:rowOff>113393</xdr:rowOff>
    </xdr:from>
    <xdr:to>
      <xdr:col>5</xdr:col>
      <xdr:colOff>370115</xdr:colOff>
      <xdr:row>9</xdr:row>
      <xdr:rowOff>154668</xdr:rowOff>
    </xdr:to>
    <xdr:pic>
      <xdr:nvPicPr>
        <xdr:cNvPr id="26" name="Graphic 25" descr="Money with solid fill">
          <a:extLst>
            <a:ext uri="{FF2B5EF4-FFF2-40B4-BE49-F238E27FC236}">
              <a16:creationId xmlns:a16="http://schemas.microsoft.com/office/drawing/2014/main" id="{589DD1F2-5B80-4853-97F0-5BB88EA1E7F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79322" y="1274536"/>
          <a:ext cx="918936" cy="948418"/>
        </a:xfrm>
        <a:prstGeom prst="rect">
          <a:avLst/>
        </a:prstGeom>
      </xdr:spPr>
    </xdr:pic>
    <xdr:clientData/>
  </xdr:twoCellAnchor>
  <xdr:twoCellAnchor>
    <xdr:from>
      <xdr:col>33</xdr:col>
      <xdr:colOff>378732</xdr:colOff>
      <xdr:row>10</xdr:row>
      <xdr:rowOff>68035</xdr:rowOff>
    </xdr:from>
    <xdr:to>
      <xdr:col>36</xdr:col>
      <xdr:colOff>553356</xdr:colOff>
      <xdr:row>14</xdr:row>
      <xdr:rowOff>36285</xdr:rowOff>
    </xdr:to>
    <xdr:sp macro="" textlink="'KPI''s '!K24">
      <xdr:nvSpPr>
        <xdr:cNvPr id="28" name="TextBox 27">
          <a:extLst>
            <a:ext uri="{FF2B5EF4-FFF2-40B4-BE49-F238E27FC236}">
              <a16:creationId xmlns:a16="http://schemas.microsoft.com/office/drawing/2014/main" id="{980171FD-8992-4FCB-8867-6F9E7AF18574}"/>
            </a:ext>
          </a:extLst>
        </xdr:cNvPr>
        <xdr:cNvSpPr txBox="1"/>
      </xdr:nvSpPr>
      <xdr:spPr>
        <a:xfrm>
          <a:off x="28064732" y="2317749"/>
          <a:ext cx="2134053" cy="693965"/>
        </a:xfrm>
        <a:prstGeom prst="rect">
          <a:avLst/>
        </a:prstGeom>
        <a:solidFill>
          <a:srgbClr val="A78BFA"/>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6D042AA8-3620-467F-84B5-D808CA61B115}" type="TxLink">
            <a:rPr lang="en-US" sz="4000" b="1" i="0" u="none" strike="noStrike">
              <a:solidFill>
                <a:srgbClr val="A78BFA"/>
              </a:solidFill>
              <a:latin typeface="Arial"/>
              <a:cs typeface="Arial"/>
            </a:rPr>
            <a:pPr algn="ctr"/>
            <a:t>0.00%</a:t>
          </a:fld>
          <a:endParaRPr lang="en-US" sz="4000" b="1">
            <a:solidFill>
              <a:srgbClr val="A78BFA"/>
            </a:solidFill>
          </a:endParaRPr>
        </a:p>
      </xdr:txBody>
    </xdr:sp>
    <xdr:clientData/>
  </xdr:twoCellAnchor>
  <xdr:twoCellAnchor>
    <xdr:from>
      <xdr:col>14</xdr:col>
      <xdr:colOff>487591</xdr:colOff>
      <xdr:row>10</xdr:row>
      <xdr:rowOff>121429</xdr:rowOff>
    </xdr:from>
    <xdr:to>
      <xdr:col>16</xdr:col>
      <xdr:colOff>190501</xdr:colOff>
      <xdr:row>13</xdr:row>
      <xdr:rowOff>105554</xdr:rowOff>
    </xdr:to>
    <xdr:sp macro="" textlink="'KPI''s '!B17">
      <xdr:nvSpPr>
        <xdr:cNvPr id="29" name="TextBox 28">
          <a:extLst>
            <a:ext uri="{FF2B5EF4-FFF2-40B4-BE49-F238E27FC236}">
              <a16:creationId xmlns:a16="http://schemas.microsoft.com/office/drawing/2014/main" id="{EFB69243-EC80-497C-A8D0-319634E47F53}"/>
            </a:ext>
          </a:extLst>
        </xdr:cNvPr>
        <xdr:cNvSpPr txBox="1"/>
      </xdr:nvSpPr>
      <xdr:spPr>
        <a:xfrm>
          <a:off x="13568591" y="2371143"/>
          <a:ext cx="2134053" cy="528411"/>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1FF6C87C-AE68-45E0-BC59-F95F2D7390EE}" type="TxLink">
            <a:rPr lang="en-US" sz="3200" b="1" i="0" u="none" strike="noStrike">
              <a:solidFill>
                <a:srgbClr val="A78BFA"/>
              </a:solidFill>
              <a:latin typeface="Arial"/>
              <a:cs typeface="Arial"/>
            </a:rPr>
            <a:pPr algn="ctr"/>
            <a:t>57.83%</a:t>
          </a:fld>
          <a:endParaRPr lang="ar-EG" sz="3200" b="1">
            <a:solidFill>
              <a:srgbClr val="A78BFA"/>
            </a:solidFill>
          </a:endParaRPr>
        </a:p>
      </xdr:txBody>
    </xdr:sp>
    <xdr:clientData/>
  </xdr:twoCellAnchor>
  <xdr:twoCellAnchor>
    <xdr:from>
      <xdr:col>26</xdr:col>
      <xdr:colOff>344714</xdr:colOff>
      <xdr:row>11</xdr:row>
      <xdr:rowOff>0</xdr:rowOff>
    </xdr:from>
    <xdr:to>
      <xdr:col>29</xdr:col>
      <xdr:colOff>344714</xdr:colOff>
      <xdr:row>13</xdr:row>
      <xdr:rowOff>149679</xdr:rowOff>
    </xdr:to>
    <xdr:sp macro="" textlink="'KPI''s '!G10">
      <xdr:nvSpPr>
        <xdr:cNvPr id="30" name="TextBox 29">
          <a:extLst>
            <a:ext uri="{FF2B5EF4-FFF2-40B4-BE49-F238E27FC236}">
              <a16:creationId xmlns:a16="http://schemas.microsoft.com/office/drawing/2014/main" id="{83295915-A1EA-4C51-9ABF-FCA4582E4D2D}"/>
            </a:ext>
          </a:extLst>
        </xdr:cNvPr>
        <xdr:cNvSpPr txBox="1"/>
      </xdr:nvSpPr>
      <xdr:spPr>
        <a:xfrm>
          <a:off x="23458714" y="2431143"/>
          <a:ext cx="1959429" cy="512536"/>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781CF19A-AB8A-4D75-B0F1-684272365DE0}" type="TxLink">
            <a:rPr lang="en-US" sz="3600" b="1" i="0" u="none" strike="noStrike">
              <a:solidFill>
                <a:srgbClr val="A78BFA"/>
              </a:solidFill>
              <a:latin typeface="Arial"/>
              <a:cs typeface="Arial"/>
            </a:rPr>
            <a:pPr algn="ctr"/>
            <a:t>18%</a:t>
          </a:fld>
          <a:endParaRPr lang="ar-EG" sz="3600" b="1">
            <a:solidFill>
              <a:srgbClr val="A78BFA"/>
            </a:solidFill>
          </a:endParaRPr>
        </a:p>
      </xdr:txBody>
    </xdr:sp>
    <xdr:clientData/>
  </xdr:twoCellAnchor>
  <xdr:twoCellAnchor>
    <xdr:from>
      <xdr:col>18</xdr:col>
      <xdr:colOff>467180</xdr:colOff>
      <xdr:row>10</xdr:row>
      <xdr:rowOff>13608</xdr:rowOff>
    </xdr:from>
    <xdr:to>
      <xdr:col>22</xdr:col>
      <xdr:colOff>378733</xdr:colOff>
      <xdr:row>13</xdr:row>
      <xdr:rowOff>115661</xdr:rowOff>
    </xdr:to>
    <xdr:sp macro="" textlink="'KPI''s '!G3">
      <xdr:nvSpPr>
        <xdr:cNvPr id="31" name="TextBox 30">
          <a:extLst>
            <a:ext uri="{FF2B5EF4-FFF2-40B4-BE49-F238E27FC236}">
              <a16:creationId xmlns:a16="http://schemas.microsoft.com/office/drawing/2014/main" id="{78B9226A-4B13-4B6E-9A45-954327AE3157}"/>
            </a:ext>
          </a:extLst>
        </xdr:cNvPr>
        <xdr:cNvSpPr txBox="1"/>
      </xdr:nvSpPr>
      <xdr:spPr>
        <a:xfrm>
          <a:off x="18356037" y="2263322"/>
          <a:ext cx="2524125" cy="646339"/>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41329CE7-3D64-4678-B7B5-B8937D59ED5F}" type="TxLink">
            <a:rPr lang="en-US" sz="4000" b="1" i="0" u="none" strike="noStrike">
              <a:solidFill>
                <a:srgbClr val="A78BFA"/>
              </a:solidFill>
              <a:latin typeface="Arial"/>
              <a:cs typeface="Arial"/>
            </a:rPr>
            <a:pPr algn="ctr"/>
            <a:t>46%</a:t>
          </a:fld>
          <a:endParaRPr lang="ar-EG" sz="13800" b="1">
            <a:solidFill>
              <a:srgbClr val="A78BFA"/>
            </a:solidFill>
          </a:endParaRPr>
        </a:p>
      </xdr:txBody>
    </xdr:sp>
    <xdr:clientData/>
  </xdr:twoCellAnchor>
  <xdr:twoCellAnchor editAs="oneCell">
    <xdr:from>
      <xdr:col>32</xdr:col>
      <xdr:colOff>77107</xdr:colOff>
      <xdr:row>5</xdr:row>
      <xdr:rowOff>131535</xdr:rowOff>
    </xdr:from>
    <xdr:to>
      <xdr:col>33</xdr:col>
      <xdr:colOff>324757</xdr:colOff>
      <xdr:row>10</xdr:row>
      <xdr:rowOff>172810</xdr:rowOff>
    </xdr:to>
    <xdr:pic>
      <xdr:nvPicPr>
        <xdr:cNvPr id="39" name="Graphic 38" descr="Rocket with solid fill">
          <a:extLst>
            <a:ext uri="{FF2B5EF4-FFF2-40B4-BE49-F238E27FC236}">
              <a16:creationId xmlns:a16="http://schemas.microsoft.com/office/drawing/2014/main" id="{2F2375A5-7160-472C-BB36-00D4F48C323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109964" y="1474106"/>
          <a:ext cx="900793" cy="948418"/>
        </a:xfrm>
        <a:prstGeom prst="rect">
          <a:avLst/>
        </a:prstGeom>
      </xdr:spPr>
    </xdr:pic>
    <xdr:clientData/>
  </xdr:twoCellAnchor>
  <xdr:twoCellAnchor>
    <xdr:from>
      <xdr:col>5</xdr:col>
      <xdr:colOff>645587</xdr:colOff>
      <xdr:row>18</xdr:row>
      <xdr:rowOff>152562</xdr:rowOff>
    </xdr:from>
    <xdr:to>
      <xdr:col>16</xdr:col>
      <xdr:colOff>1472135</xdr:colOff>
      <xdr:row>49</xdr:row>
      <xdr:rowOff>54428</xdr:rowOff>
    </xdr:to>
    <xdr:graphicFrame macro="">
      <xdr:nvGraphicFramePr>
        <xdr:cNvPr id="40" name="Chart 39">
          <a:extLst>
            <a:ext uri="{FF2B5EF4-FFF2-40B4-BE49-F238E27FC236}">
              <a16:creationId xmlns:a16="http://schemas.microsoft.com/office/drawing/2014/main" id="{BFB70446-3968-491E-9ABC-E1FFE8E26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1977571</xdr:colOff>
      <xdr:row>4</xdr:row>
      <xdr:rowOff>54428</xdr:rowOff>
    </xdr:from>
    <xdr:to>
      <xdr:col>13</xdr:col>
      <xdr:colOff>478517</xdr:colOff>
      <xdr:row>17</xdr:row>
      <xdr:rowOff>70303</xdr:rowOff>
    </xdr:to>
    <xdr:sp macro="" textlink="">
      <xdr:nvSpPr>
        <xdr:cNvPr id="33" name="Rectangle: Rounded Corners 32">
          <a:extLst>
            <a:ext uri="{FF2B5EF4-FFF2-40B4-BE49-F238E27FC236}">
              <a16:creationId xmlns:a16="http://schemas.microsoft.com/office/drawing/2014/main" id="{59A09954-A50F-478D-AE57-60B169F948F3}"/>
            </a:ext>
          </a:extLst>
        </xdr:cNvPr>
        <xdr:cNvSpPr/>
      </xdr:nvSpPr>
      <xdr:spPr>
        <a:xfrm>
          <a:off x="7765142" y="1215571"/>
          <a:ext cx="4506232" cy="2374446"/>
        </a:xfrm>
        <a:prstGeom prst="roundRect">
          <a:avLst/>
        </a:prstGeom>
        <a:solidFill>
          <a:srgbClr val="1E293B"/>
        </a:solidFill>
        <a:ln>
          <a:solidFill>
            <a:srgbClr val="3B82F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10</xdr:col>
      <xdr:colOff>90715</xdr:colOff>
      <xdr:row>6</xdr:row>
      <xdr:rowOff>90713</xdr:rowOff>
    </xdr:from>
    <xdr:to>
      <xdr:col>13</xdr:col>
      <xdr:colOff>544286</xdr:colOff>
      <xdr:row>10</xdr:row>
      <xdr:rowOff>126999</xdr:rowOff>
    </xdr:to>
    <xdr:sp macro="" textlink="">
      <xdr:nvSpPr>
        <xdr:cNvPr id="43" name="TextBox 42">
          <a:extLst>
            <a:ext uri="{FF2B5EF4-FFF2-40B4-BE49-F238E27FC236}">
              <a16:creationId xmlns:a16="http://schemas.microsoft.com/office/drawing/2014/main" id="{29708426-45E3-8C9F-573D-3B7C4E7D6C62}"/>
            </a:ext>
          </a:extLst>
        </xdr:cNvPr>
        <xdr:cNvSpPr txBox="1"/>
      </xdr:nvSpPr>
      <xdr:spPr>
        <a:xfrm>
          <a:off x="8708572" y="1614713"/>
          <a:ext cx="3628571"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800" b="1">
              <a:solidFill>
                <a:schemeClr val="bg2">
                  <a:lumMod val="75000"/>
                </a:schemeClr>
              </a:solidFill>
            </a:rPr>
            <a:t>AI</a:t>
          </a:r>
          <a:r>
            <a:rPr lang="en-US" sz="2800" b="1" baseline="0">
              <a:solidFill>
                <a:schemeClr val="bg2">
                  <a:lumMod val="75000"/>
                </a:schemeClr>
              </a:solidFill>
            </a:rPr>
            <a:t> Skill Demand Rate</a:t>
          </a:r>
          <a:endParaRPr lang="ar-EG" sz="2800" b="1">
            <a:solidFill>
              <a:schemeClr val="bg2">
                <a:lumMod val="75000"/>
              </a:schemeClr>
            </a:solidFill>
          </a:endParaRPr>
        </a:p>
      </xdr:txBody>
    </xdr:sp>
    <xdr:clientData/>
  </xdr:twoCellAnchor>
  <xdr:twoCellAnchor editAs="oneCell">
    <xdr:from>
      <xdr:col>8</xdr:col>
      <xdr:colOff>1959429</xdr:colOff>
      <xdr:row>5</xdr:row>
      <xdr:rowOff>54428</xdr:rowOff>
    </xdr:from>
    <xdr:to>
      <xdr:col>10</xdr:col>
      <xdr:colOff>43543</xdr:colOff>
      <xdr:row>10</xdr:row>
      <xdr:rowOff>61685</xdr:rowOff>
    </xdr:to>
    <xdr:pic>
      <xdr:nvPicPr>
        <xdr:cNvPr id="45" name="Graphic 44" descr="Robot with solid fill">
          <a:extLst>
            <a:ext uri="{FF2B5EF4-FFF2-40B4-BE49-F238E27FC236}">
              <a16:creationId xmlns:a16="http://schemas.microsoft.com/office/drawing/2014/main" id="{891EC9CD-52EF-AF54-4D17-D0CE3E98665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747000" y="1396999"/>
          <a:ext cx="914400" cy="914400"/>
        </a:xfrm>
        <a:prstGeom prst="rect">
          <a:avLst/>
        </a:prstGeom>
      </xdr:spPr>
    </xdr:pic>
    <xdr:clientData/>
  </xdr:twoCellAnchor>
  <xdr:twoCellAnchor>
    <xdr:from>
      <xdr:col>10</xdr:col>
      <xdr:colOff>235857</xdr:colOff>
      <xdr:row>10</xdr:row>
      <xdr:rowOff>72571</xdr:rowOff>
    </xdr:from>
    <xdr:to>
      <xdr:col>12</xdr:col>
      <xdr:colOff>18143</xdr:colOff>
      <xdr:row>14</xdr:row>
      <xdr:rowOff>72570</xdr:rowOff>
    </xdr:to>
    <xdr:sp macro="" textlink="'KPI''s '!G15">
      <xdr:nvSpPr>
        <xdr:cNvPr id="46" name="TextBox 45">
          <a:extLst>
            <a:ext uri="{FF2B5EF4-FFF2-40B4-BE49-F238E27FC236}">
              <a16:creationId xmlns:a16="http://schemas.microsoft.com/office/drawing/2014/main" id="{507583A8-5F8B-C35D-1EE8-E28BA937964F}"/>
            </a:ext>
          </a:extLst>
        </xdr:cNvPr>
        <xdr:cNvSpPr txBox="1"/>
      </xdr:nvSpPr>
      <xdr:spPr>
        <a:xfrm>
          <a:off x="8853714" y="2322285"/>
          <a:ext cx="2304143" cy="725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512F98CA-42FF-4658-B873-059D6B14CAF0}" type="TxLink">
            <a:rPr lang="en-US" sz="4000" b="1" i="0" u="none" strike="noStrike">
              <a:solidFill>
                <a:srgbClr val="A78BFA"/>
              </a:solidFill>
              <a:latin typeface="Arial"/>
              <a:cs typeface="Arial"/>
            </a:rPr>
            <a:pPr algn="ctr"/>
            <a:t>32.5%</a:t>
          </a:fld>
          <a:endParaRPr lang="ar-EG" sz="4000" b="1">
            <a:solidFill>
              <a:srgbClr val="A78BFA"/>
            </a:solidFill>
          </a:endParaRPr>
        </a:p>
      </xdr:txBody>
    </xdr:sp>
    <xdr:clientData/>
  </xdr:twoCellAnchor>
  <xdr:twoCellAnchor>
    <xdr:from>
      <xdr:col>0</xdr:col>
      <xdr:colOff>108856</xdr:colOff>
      <xdr:row>0</xdr:row>
      <xdr:rowOff>145142</xdr:rowOff>
    </xdr:from>
    <xdr:to>
      <xdr:col>3</xdr:col>
      <xdr:colOff>26457</xdr:colOff>
      <xdr:row>90</xdr:row>
      <xdr:rowOff>147802</xdr:rowOff>
    </xdr:to>
    <xdr:sp macro="" textlink="">
      <xdr:nvSpPr>
        <xdr:cNvPr id="48" name="Rectangle: Rounded Corners 47">
          <a:extLst>
            <a:ext uri="{FF2B5EF4-FFF2-40B4-BE49-F238E27FC236}">
              <a16:creationId xmlns:a16="http://schemas.microsoft.com/office/drawing/2014/main" id="{5258F92D-5D1D-41BD-9DAB-995567BFAE3A}"/>
            </a:ext>
          </a:extLst>
        </xdr:cNvPr>
        <xdr:cNvSpPr/>
      </xdr:nvSpPr>
      <xdr:spPr>
        <a:xfrm>
          <a:off x="108856" y="145142"/>
          <a:ext cx="2439458" cy="16784803"/>
        </a:xfrm>
        <a:prstGeom prst="roundRect">
          <a:avLst/>
        </a:prstGeom>
        <a:solidFill>
          <a:srgbClr val="1E293B"/>
        </a:solidFill>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editAs="oneCell">
    <xdr:from>
      <xdr:col>0</xdr:col>
      <xdr:colOff>305101</xdr:colOff>
      <xdr:row>6</xdr:row>
      <xdr:rowOff>10514</xdr:rowOff>
    </xdr:from>
    <xdr:to>
      <xdr:col>2</xdr:col>
      <xdr:colOff>1015957</xdr:colOff>
      <xdr:row>22</xdr:row>
      <xdr:rowOff>4172</xdr:rowOff>
    </xdr:to>
    <mc:AlternateContent xmlns:mc="http://schemas.openxmlformats.org/markup-compatibility/2006">
      <mc:Choice xmlns:a14="http://schemas.microsoft.com/office/drawing/2010/main" Requires="a14">
        <xdr:graphicFrame macro="">
          <xdr:nvGraphicFramePr>
            <xdr:cNvPr id="49" name="region 5">
              <a:extLst>
                <a:ext uri="{FF2B5EF4-FFF2-40B4-BE49-F238E27FC236}">
                  <a16:creationId xmlns:a16="http://schemas.microsoft.com/office/drawing/2014/main" id="{58585A7F-E9BF-44E2-9C67-26795816E831}"/>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dr:sp macro="" textlink="">
          <xdr:nvSpPr>
            <xdr:cNvPr id="0" name=""/>
            <xdr:cNvSpPr>
              <a:spLocks noTextEdit="1"/>
            </xdr:cNvSpPr>
          </xdr:nvSpPr>
          <xdr:spPr>
            <a:xfrm>
              <a:off x="305101" y="1534514"/>
              <a:ext cx="2035285" cy="289651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273351</xdr:colOff>
      <xdr:row>23</xdr:row>
      <xdr:rowOff>112423</xdr:rowOff>
    </xdr:from>
    <xdr:to>
      <xdr:col>2</xdr:col>
      <xdr:colOff>1015958</xdr:colOff>
      <xdr:row>42</xdr:row>
      <xdr:rowOff>111516</xdr:rowOff>
    </xdr:to>
    <mc:AlternateContent xmlns:mc="http://schemas.openxmlformats.org/markup-compatibility/2006">
      <mc:Choice xmlns:a14="http://schemas.microsoft.com/office/drawing/2010/main" Requires="a14">
        <xdr:graphicFrame macro="">
          <xdr:nvGraphicFramePr>
            <xdr:cNvPr id="50" name="posting_year 5">
              <a:extLst>
                <a:ext uri="{FF2B5EF4-FFF2-40B4-BE49-F238E27FC236}">
                  <a16:creationId xmlns:a16="http://schemas.microsoft.com/office/drawing/2014/main" id="{DE242B01-3AA1-49A5-8A15-A3C120D0A16A}"/>
                </a:ext>
              </a:extLst>
            </xdr:cNvPr>
            <xdr:cNvGraphicFramePr/>
          </xdr:nvGraphicFramePr>
          <xdr:xfrm>
            <a:off x="0" y="0"/>
            <a:ext cx="0" cy="0"/>
          </xdr:xfrm>
          <a:graphic>
            <a:graphicData uri="http://schemas.microsoft.com/office/drawing/2010/slicer">
              <sle:slicer xmlns:sle="http://schemas.microsoft.com/office/drawing/2010/slicer" name="posting_year 5"/>
            </a:graphicData>
          </a:graphic>
        </xdr:graphicFrame>
      </mc:Choice>
      <mc:Fallback>
        <xdr:sp macro="" textlink="">
          <xdr:nvSpPr>
            <xdr:cNvPr id="0" name=""/>
            <xdr:cNvSpPr>
              <a:spLocks noTextEdit="1"/>
            </xdr:cNvSpPr>
          </xdr:nvSpPr>
          <xdr:spPr>
            <a:xfrm>
              <a:off x="273351" y="4720709"/>
              <a:ext cx="2067036" cy="344623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218338</xdr:colOff>
      <xdr:row>4</xdr:row>
      <xdr:rowOff>79011</xdr:rowOff>
    </xdr:from>
    <xdr:to>
      <xdr:col>2</xdr:col>
      <xdr:colOff>960944</xdr:colOff>
      <xdr:row>4</xdr:row>
      <xdr:rowOff>79011</xdr:rowOff>
    </xdr:to>
    <xdr:cxnSp macro="">
      <xdr:nvCxnSpPr>
        <xdr:cNvPr id="51" name="Straight Connector 50">
          <a:extLst>
            <a:ext uri="{FF2B5EF4-FFF2-40B4-BE49-F238E27FC236}">
              <a16:creationId xmlns:a16="http://schemas.microsoft.com/office/drawing/2014/main" id="{E4F28323-21C5-41E5-BA2A-E0008C01FC14}"/>
            </a:ext>
          </a:extLst>
        </xdr:cNvPr>
        <xdr:cNvCxnSpPr/>
      </xdr:nvCxnSpPr>
      <xdr:spPr>
        <a:xfrm>
          <a:off x="218338" y="1240154"/>
          <a:ext cx="2067035" cy="0"/>
        </a:xfrm>
        <a:prstGeom prst="line">
          <a:avLst/>
        </a:prstGeom>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223720</xdr:colOff>
      <xdr:row>44</xdr:row>
      <xdr:rowOff>40961</xdr:rowOff>
    </xdr:from>
    <xdr:to>
      <xdr:col>2</xdr:col>
      <xdr:colOff>1094694</xdr:colOff>
      <xdr:row>62</xdr:row>
      <xdr:rowOff>84303</xdr:rowOff>
    </xdr:to>
    <mc:AlternateContent xmlns:mc="http://schemas.openxmlformats.org/markup-compatibility/2006">
      <mc:Choice xmlns:a14="http://schemas.microsoft.com/office/drawing/2010/main" Requires="a14">
        <xdr:graphicFrame macro="">
          <xdr:nvGraphicFramePr>
            <xdr:cNvPr id="52" name="industry 5">
              <a:extLst>
                <a:ext uri="{FF2B5EF4-FFF2-40B4-BE49-F238E27FC236}">
                  <a16:creationId xmlns:a16="http://schemas.microsoft.com/office/drawing/2014/main" id="{7ECBDD3F-E9F8-4A7D-8CF2-2B805A62C1E8}"/>
                </a:ext>
              </a:extLst>
            </xdr:cNvPr>
            <xdr:cNvGraphicFramePr/>
          </xdr:nvGraphicFramePr>
          <xdr:xfrm>
            <a:off x="0" y="0"/>
            <a:ext cx="0" cy="0"/>
          </xdr:xfrm>
          <a:graphic>
            <a:graphicData uri="http://schemas.microsoft.com/office/drawing/2010/slicer">
              <sle:slicer xmlns:sle="http://schemas.microsoft.com/office/drawing/2010/slicer" name="industry 5"/>
            </a:graphicData>
          </a:graphic>
        </xdr:graphicFrame>
      </mc:Choice>
      <mc:Fallback>
        <xdr:sp macro="" textlink="">
          <xdr:nvSpPr>
            <xdr:cNvPr id="0" name=""/>
            <xdr:cNvSpPr>
              <a:spLocks noTextEdit="1"/>
            </xdr:cNvSpPr>
          </xdr:nvSpPr>
          <xdr:spPr>
            <a:xfrm>
              <a:off x="223720" y="8459247"/>
              <a:ext cx="2195403" cy="332719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191254</xdr:colOff>
      <xdr:row>1</xdr:row>
      <xdr:rowOff>90350</xdr:rowOff>
    </xdr:from>
    <xdr:to>
      <xdr:col>2</xdr:col>
      <xdr:colOff>444951</xdr:colOff>
      <xdr:row>4</xdr:row>
      <xdr:rowOff>30328</xdr:rowOff>
    </xdr:to>
    <xdr:pic>
      <xdr:nvPicPr>
        <xdr:cNvPr id="53" name="Graphic 52" descr="Internet Of Things with solid fill">
          <a:extLst>
            <a:ext uri="{FF2B5EF4-FFF2-40B4-BE49-F238E27FC236}">
              <a16:creationId xmlns:a16="http://schemas.microsoft.com/office/drawing/2014/main" id="{349DC1EF-892A-4B7B-AE4A-1597F1760BA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44397" y="271779"/>
          <a:ext cx="924983" cy="919692"/>
        </a:xfrm>
        <a:prstGeom prst="rect">
          <a:avLst/>
        </a:prstGeom>
      </xdr:spPr>
    </xdr:pic>
    <xdr:clientData/>
  </xdr:twoCellAnchor>
  <xdr:twoCellAnchor editAs="oneCell">
    <xdr:from>
      <xdr:col>0</xdr:col>
      <xdr:colOff>230563</xdr:colOff>
      <xdr:row>65</xdr:row>
      <xdr:rowOff>69183</xdr:rowOff>
    </xdr:from>
    <xdr:to>
      <xdr:col>2</xdr:col>
      <xdr:colOff>1065133</xdr:colOff>
      <xdr:row>83</xdr:row>
      <xdr:rowOff>63136</xdr:rowOff>
    </xdr:to>
    <mc:AlternateContent xmlns:mc="http://schemas.openxmlformats.org/markup-compatibility/2006">
      <mc:Choice xmlns:a14="http://schemas.microsoft.com/office/drawing/2010/main" Requires="a14">
        <xdr:graphicFrame macro="">
          <xdr:nvGraphicFramePr>
            <xdr:cNvPr id="54" name="job_title 5">
              <a:extLst>
                <a:ext uri="{FF2B5EF4-FFF2-40B4-BE49-F238E27FC236}">
                  <a16:creationId xmlns:a16="http://schemas.microsoft.com/office/drawing/2014/main" id="{B217EB2F-9ECA-4948-8A76-C7941B38AB85}"/>
                </a:ext>
              </a:extLst>
            </xdr:cNvPr>
            <xdr:cNvGraphicFramePr/>
          </xdr:nvGraphicFramePr>
          <xdr:xfrm>
            <a:off x="0" y="0"/>
            <a:ext cx="0" cy="0"/>
          </xdr:xfrm>
          <a:graphic>
            <a:graphicData uri="http://schemas.microsoft.com/office/drawing/2010/slicer">
              <sle:slicer xmlns:sle="http://schemas.microsoft.com/office/drawing/2010/slicer" name="job_title 5"/>
            </a:graphicData>
          </a:graphic>
        </xdr:graphicFrame>
      </mc:Choice>
      <mc:Fallback>
        <xdr:sp macro="" textlink="">
          <xdr:nvSpPr>
            <xdr:cNvPr id="0" name=""/>
            <xdr:cNvSpPr>
              <a:spLocks noTextEdit="1"/>
            </xdr:cNvSpPr>
          </xdr:nvSpPr>
          <xdr:spPr>
            <a:xfrm>
              <a:off x="230563" y="12315612"/>
              <a:ext cx="2158999" cy="325966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469446</xdr:colOff>
      <xdr:row>18</xdr:row>
      <xdr:rowOff>145144</xdr:rowOff>
    </xdr:from>
    <xdr:to>
      <xdr:col>36</xdr:col>
      <xdr:colOff>326571</xdr:colOff>
      <xdr:row>51</xdr:row>
      <xdr:rowOff>72571</xdr:rowOff>
    </xdr:to>
    <xdr:graphicFrame macro="">
      <xdr:nvGraphicFramePr>
        <xdr:cNvPr id="57" name="Chart 56">
          <a:extLst>
            <a:ext uri="{FF2B5EF4-FFF2-40B4-BE49-F238E27FC236}">
              <a16:creationId xmlns:a16="http://schemas.microsoft.com/office/drawing/2014/main" id="{E254F54F-266F-4173-A74D-896121B0D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xdr:col>
      <xdr:colOff>36286</xdr:colOff>
      <xdr:row>52</xdr:row>
      <xdr:rowOff>145143</xdr:rowOff>
    </xdr:from>
    <xdr:to>
      <xdr:col>40</xdr:col>
      <xdr:colOff>381001</xdr:colOff>
      <xdr:row>84</xdr:row>
      <xdr:rowOff>2</xdr:rowOff>
    </xdr:to>
    <xdr:sp macro="" textlink="">
      <xdr:nvSpPr>
        <xdr:cNvPr id="58" name="Rectangle: Rounded Corners 57">
          <a:extLst>
            <a:ext uri="{FF2B5EF4-FFF2-40B4-BE49-F238E27FC236}">
              <a16:creationId xmlns:a16="http://schemas.microsoft.com/office/drawing/2014/main" id="{F60C6D36-C1DD-495C-B011-FAC67329D05D}"/>
            </a:ext>
          </a:extLst>
        </xdr:cNvPr>
        <xdr:cNvSpPr/>
      </xdr:nvSpPr>
      <xdr:spPr>
        <a:xfrm>
          <a:off x="18578286" y="10014857"/>
          <a:ext cx="14060715" cy="5678716"/>
        </a:xfrm>
        <a:prstGeom prst="roundRect">
          <a:avLst/>
        </a:prstGeom>
        <a:solidFill>
          <a:srgbClr val="1E293B"/>
        </a:solidFill>
        <a:ln>
          <a:solidFill>
            <a:srgbClr val="3B82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19</xdr:col>
      <xdr:colOff>199572</xdr:colOff>
      <xdr:row>52</xdr:row>
      <xdr:rowOff>145143</xdr:rowOff>
    </xdr:from>
    <xdr:to>
      <xdr:col>40</xdr:col>
      <xdr:colOff>181430</xdr:colOff>
      <xdr:row>84</xdr:row>
      <xdr:rowOff>41002</xdr:rowOff>
    </xdr:to>
    <xdr:graphicFrame macro="">
      <xdr:nvGraphicFramePr>
        <xdr:cNvPr id="60" name="Chart 59">
          <a:extLst>
            <a:ext uri="{FF2B5EF4-FFF2-40B4-BE49-F238E27FC236}">
              <a16:creationId xmlns:a16="http://schemas.microsoft.com/office/drawing/2014/main" id="{1D9D36E9-79A0-45A5-B169-985E71390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362857</xdr:colOff>
      <xdr:row>54</xdr:row>
      <xdr:rowOff>18143</xdr:rowOff>
    </xdr:from>
    <xdr:to>
      <xdr:col>17</xdr:col>
      <xdr:colOff>0</xdr:colOff>
      <xdr:row>84</xdr:row>
      <xdr:rowOff>145145</xdr:rowOff>
    </xdr:to>
    <xdr:graphicFrame macro="">
      <xdr:nvGraphicFramePr>
        <xdr:cNvPr id="67" name="Chart 66">
          <a:extLst>
            <a:ext uri="{FF2B5EF4-FFF2-40B4-BE49-F238E27FC236}">
              <a16:creationId xmlns:a16="http://schemas.microsoft.com/office/drawing/2014/main" id="{0824E7BF-F0B0-41BA-A01A-12E23BD3F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181429</xdr:colOff>
      <xdr:row>54</xdr:row>
      <xdr:rowOff>108856</xdr:rowOff>
    </xdr:from>
    <xdr:to>
      <xdr:col>16</xdr:col>
      <xdr:colOff>1415143</xdr:colOff>
      <xdr:row>85</xdr:row>
      <xdr:rowOff>145143</xdr:rowOff>
    </xdr:to>
    <xdr:sp macro="" textlink="">
      <xdr:nvSpPr>
        <xdr:cNvPr id="2" name="Rectangle: Rounded Corners 1">
          <a:extLst>
            <a:ext uri="{FF2B5EF4-FFF2-40B4-BE49-F238E27FC236}">
              <a16:creationId xmlns:a16="http://schemas.microsoft.com/office/drawing/2014/main" id="{9D08A1F0-BC1C-470B-8011-3A64E1E76D6A}"/>
            </a:ext>
          </a:extLst>
        </xdr:cNvPr>
        <xdr:cNvSpPr/>
      </xdr:nvSpPr>
      <xdr:spPr>
        <a:xfrm>
          <a:off x="3356429" y="10341427"/>
          <a:ext cx="13570857" cy="5678716"/>
        </a:xfrm>
        <a:prstGeom prst="roundRect">
          <a:avLst/>
        </a:prstGeom>
        <a:solidFill>
          <a:srgbClr val="1E293B"/>
        </a:solidFill>
        <a:ln>
          <a:solidFill>
            <a:srgbClr val="3B82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5</xdr:col>
      <xdr:colOff>290286</xdr:colOff>
      <xdr:row>18</xdr:row>
      <xdr:rowOff>90714</xdr:rowOff>
    </xdr:from>
    <xdr:to>
      <xdr:col>17</xdr:col>
      <xdr:colOff>417287</xdr:colOff>
      <xdr:row>52</xdr:row>
      <xdr:rowOff>18143</xdr:rowOff>
    </xdr:to>
    <xdr:sp macro="" textlink="">
      <xdr:nvSpPr>
        <xdr:cNvPr id="3" name="Rectangle: Rounded Corners 2">
          <a:extLst>
            <a:ext uri="{FF2B5EF4-FFF2-40B4-BE49-F238E27FC236}">
              <a16:creationId xmlns:a16="http://schemas.microsoft.com/office/drawing/2014/main" id="{FD0817D7-0BA0-4152-8FAA-DC7BC7E1E2C2}"/>
            </a:ext>
          </a:extLst>
        </xdr:cNvPr>
        <xdr:cNvSpPr/>
      </xdr:nvSpPr>
      <xdr:spPr>
        <a:xfrm>
          <a:off x="4138386" y="3722914"/>
          <a:ext cx="13569951" cy="5972629"/>
        </a:xfrm>
        <a:prstGeom prst="roundRect">
          <a:avLst/>
        </a:prstGeom>
        <a:solidFill>
          <a:srgbClr val="1E293B"/>
        </a:solidFill>
        <a:ln>
          <a:solidFill>
            <a:srgbClr val="3B82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17</xdr:col>
      <xdr:colOff>635001</xdr:colOff>
      <xdr:row>18</xdr:row>
      <xdr:rowOff>108858</xdr:rowOff>
    </xdr:from>
    <xdr:to>
      <xdr:col>37</xdr:col>
      <xdr:colOff>235858</xdr:colOff>
      <xdr:row>51</xdr:row>
      <xdr:rowOff>163285</xdr:rowOff>
    </xdr:to>
    <xdr:sp macro="" textlink="">
      <xdr:nvSpPr>
        <xdr:cNvPr id="4" name="Rectangle: Rounded Corners 3">
          <a:extLst>
            <a:ext uri="{FF2B5EF4-FFF2-40B4-BE49-F238E27FC236}">
              <a16:creationId xmlns:a16="http://schemas.microsoft.com/office/drawing/2014/main" id="{8F2CCBC1-459E-49FD-BFC6-CEB7F1256879}"/>
            </a:ext>
          </a:extLst>
        </xdr:cNvPr>
        <xdr:cNvSpPr/>
      </xdr:nvSpPr>
      <xdr:spPr>
        <a:xfrm>
          <a:off x="17870715" y="3810001"/>
          <a:ext cx="12663714" cy="6041570"/>
        </a:xfrm>
        <a:prstGeom prst="roundRect">
          <a:avLst/>
        </a:prstGeom>
        <a:solidFill>
          <a:srgbClr val="1E293B"/>
        </a:solidFill>
        <a:ln>
          <a:solidFill>
            <a:srgbClr val="3B82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13</xdr:col>
      <xdr:colOff>725716</xdr:colOff>
      <xdr:row>4</xdr:row>
      <xdr:rowOff>57929</xdr:rowOff>
    </xdr:from>
    <xdr:to>
      <xdr:col>16</xdr:col>
      <xdr:colOff>1512662</xdr:colOff>
      <xdr:row>17</xdr:row>
      <xdr:rowOff>73804</xdr:rowOff>
    </xdr:to>
    <xdr:sp macro="" textlink="">
      <xdr:nvSpPr>
        <xdr:cNvPr id="5" name="Rectangle: Rounded Corners 4">
          <a:extLst>
            <a:ext uri="{FF2B5EF4-FFF2-40B4-BE49-F238E27FC236}">
              <a16:creationId xmlns:a16="http://schemas.microsoft.com/office/drawing/2014/main" id="{E5AB5C93-6F7A-463C-A72E-354B3D0E70BF}"/>
            </a:ext>
          </a:extLst>
        </xdr:cNvPr>
        <xdr:cNvSpPr/>
      </xdr:nvSpPr>
      <xdr:spPr>
        <a:xfrm>
          <a:off x="12581166" y="1200929"/>
          <a:ext cx="4508046" cy="2327275"/>
        </a:xfrm>
        <a:prstGeom prst="roundRect">
          <a:avLst/>
        </a:prstGeom>
        <a:solidFill>
          <a:srgbClr val="1E293B"/>
        </a:solidFill>
        <a:ln>
          <a:solidFill>
            <a:srgbClr val="3B82F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3</xdr:col>
      <xdr:colOff>371174</xdr:colOff>
      <xdr:row>4</xdr:row>
      <xdr:rowOff>57929</xdr:rowOff>
    </xdr:from>
    <xdr:to>
      <xdr:col>8</xdr:col>
      <xdr:colOff>1709355</xdr:colOff>
      <xdr:row>17</xdr:row>
      <xdr:rowOff>73804</xdr:rowOff>
    </xdr:to>
    <xdr:sp macro="" textlink="">
      <xdr:nvSpPr>
        <xdr:cNvPr id="6" name="Rectangle: Rounded Corners 5">
          <a:extLst>
            <a:ext uri="{FF2B5EF4-FFF2-40B4-BE49-F238E27FC236}">
              <a16:creationId xmlns:a16="http://schemas.microsoft.com/office/drawing/2014/main" id="{5E03F6A3-29E7-4876-AC5D-5F664796D985}"/>
            </a:ext>
          </a:extLst>
        </xdr:cNvPr>
        <xdr:cNvSpPr/>
      </xdr:nvSpPr>
      <xdr:spPr>
        <a:xfrm>
          <a:off x="2898474" y="1200929"/>
          <a:ext cx="4640181" cy="2327275"/>
        </a:xfrm>
        <a:prstGeom prst="roundRect">
          <a:avLst/>
        </a:prstGeom>
        <a:solidFill>
          <a:srgbClr val="1E293B"/>
        </a:solidFill>
        <a:ln>
          <a:solidFill>
            <a:srgbClr val="3B82F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17</xdr:col>
      <xdr:colOff>43847</xdr:colOff>
      <xdr:row>4</xdr:row>
      <xdr:rowOff>76072</xdr:rowOff>
    </xdr:from>
    <xdr:to>
      <xdr:col>24</xdr:col>
      <xdr:colOff>16778</xdr:colOff>
      <xdr:row>17</xdr:row>
      <xdr:rowOff>91947</xdr:rowOff>
    </xdr:to>
    <xdr:sp macro="" textlink="">
      <xdr:nvSpPr>
        <xdr:cNvPr id="7" name="Rectangle: Rounded Corners 6">
          <a:extLst>
            <a:ext uri="{FF2B5EF4-FFF2-40B4-BE49-F238E27FC236}">
              <a16:creationId xmlns:a16="http://schemas.microsoft.com/office/drawing/2014/main" id="{2C52DC4A-13B4-4567-AB70-AED5A39DF194}"/>
            </a:ext>
          </a:extLst>
        </xdr:cNvPr>
        <xdr:cNvSpPr/>
      </xdr:nvSpPr>
      <xdr:spPr>
        <a:xfrm>
          <a:off x="17334897" y="1219072"/>
          <a:ext cx="4595731" cy="2327275"/>
        </a:xfrm>
        <a:prstGeom prst="roundRect">
          <a:avLst/>
        </a:prstGeom>
        <a:solidFill>
          <a:srgbClr val="1E293B"/>
        </a:solidFill>
        <a:ln>
          <a:solidFill>
            <a:srgbClr val="3B82F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31</xdr:col>
      <xdr:colOff>394607</xdr:colOff>
      <xdr:row>4</xdr:row>
      <xdr:rowOff>76071</xdr:rowOff>
    </xdr:from>
    <xdr:to>
      <xdr:col>38</xdr:col>
      <xdr:colOff>344859</xdr:colOff>
      <xdr:row>17</xdr:row>
      <xdr:rowOff>91946</xdr:rowOff>
    </xdr:to>
    <xdr:sp macro="" textlink="">
      <xdr:nvSpPr>
        <xdr:cNvPr id="8" name="Rectangle: Rounded Corners 7">
          <a:extLst>
            <a:ext uri="{FF2B5EF4-FFF2-40B4-BE49-F238E27FC236}">
              <a16:creationId xmlns:a16="http://schemas.microsoft.com/office/drawing/2014/main" id="{780D96D2-B285-4B9F-B44C-477D3193AB62}"/>
            </a:ext>
          </a:extLst>
        </xdr:cNvPr>
        <xdr:cNvSpPr/>
      </xdr:nvSpPr>
      <xdr:spPr>
        <a:xfrm>
          <a:off x="26931257" y="1219071"/>
          <a:ext cx="4573052" cy="2327275"/>
        </a:xfrm>
        <a:prstGeom prst="roundRect">
          <a:avLst/>
        </a:prstGeom>
        <a:solidFill>
          <a:srgbClr val="1E293B"/>
        </a:solidFill>
        <a:ln>
          <a:solidFill>
            <a:srgbClr val="3B82F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32</xdr:col>
      <xdr:colOff>521261</xdr:colOff>
      <xdr:row>5</xdr:row>
      <xdr:rowOff>100147</xdr:rowOff>
    </xdr:from>
    <xdr:to>
      <xdr:col>38</xdr:col>
      <xdr:colOff>242946</xdr:colOff>
      <xdr:row>10</xdr:row>
      <xdr:rowOff>13042</xdr:rowOff>
    </xdr:to>
    <xdr:sp macro="" textlink="">
      <xdr:nvSpPr>
        <xdr:cNvPr id="9" name="TextBox 8">
          <a:extLst>
            <a:ext uri="{FF2B5EF4-FFF2-40B4-BE49-F238E27FC236}">
              <a16:creationId xmlns:a16="http://schemas.microsoft.com/office/drawing/2014/main" id="{1125D87C-8F0E-40B0-BE80-532F5CCF3AE9}"/>
            </a:ext>
          </a:extLst>
        </xdr:cNvPr>
        <xdr:cNvSpPr txBox="1"/>
      </xdr:nvSpPr>
      <xdr:spPr>
        <a:xfrm>
          <a:off x="27718311" y="1420947"/>
          <a:ext cx="3684085" cy="801895"/>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3200" b="1">
              <a:solidFill>
                <a:schemeClr val="bg2">
                  <a:lumMod val="75000"/>
                </a:schemeClr>
              </a:solidFill>
            </a:rPr>
            <a:t>Salary Growth </a:t>
          </a:r>
          <a:endParaRPr lang="ar-EG" sz="3200" b="1">
            <a:solidFill>
              <a:schemeClr val="bg2">
                <a:lumMod val="75000"/>
              </a:schemeClr>
            </a:solidFill>
          </a:endParaRPr>
        </a:p>
      </xdr:txBody>
    </xdr:sp>
    <xdr:clientData/>
  </xdr:twoCellAnchor>
  <xdr:twoCellAnchor>
    <xdr:from>
      <xdr:col>18</xdr:col>
      <xdr:colOff>361752</xdr:colOff>
      <xdr:row>6</xdr:row>
      <xdr:rowOff>13606</xdr:rowOff>
    </xdr:from>
    <xdr:to>
      <xdr:col>23</xdr:col>
      <xdr:colOff>71870</xdr:colOff>
      <xdr:row>9</xdr:row>
      <xdr:rowOff>72101</xdr:rowOff>
    </xdr:to>
    <xdr:sp macro="" textlink="">
      <xdr:nvSpPr>
        <xdr:cNvPr id="10" name="TextBox 9">
          <a:extLst>
            <a:ext uri="{FF2B5EF4-FFF2-40B4-BE49-F238E27FC236}">
              <a16:creationId xmlns:a16="http://schemas.microsoft.com/office/drawing/2014/main" id="{0D774F9F-DD9C-4A81-8203-8FA0300F5E4E}"/>
            </a:ext>
          </a:extLst>
        </xdr:cNvPr>
        <xdr:cNvSpPr txBox="1"/>
      </xdr:nvSpPr>
      <xdr:spPr>
        <a:xfrm>
          <a:off x="18313202" y="1512206"/>
          <a:ext cx="3012118" cy="591895"/>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2800" b="1">
              <a:solidFill>
                <a:schemeClr val="bg2">
                  <a:lumMod val="75000"/>
                </a:schemeClr>
              </a:solidFill>
            </a:rPr>
            <a:t>Future</a:t>
          </a:r>
          <a:r>
            <a:rPr lang="en-US" sz="2800" b="1" baseline="0">
              <a:solidFill>
                <a:schemeClr val="bg2">
                  <a:lumMod val="75000"/>
                </a:schemeClr>
              </a:solidFill>
            </a:rPr>
            <a:t> risks</a:t>
          </a:r>
          <a:endParaRPr lang="ar-EG" sz="2800" b="1">
            <a:solidFill>
              <a:schemeClr val="bg2">
                <a:lumMod val="75000"/>
              </a:schemeClr>
            </a:solidFill>
          </a:endParaRPr>
        </a:p>
      </xdr:txBody>
    </xdr:sp>
    <xdr:clientData/>
  </xdr:twoCellAnchor>
  <xdr:twoCellAnchor>
    <xdr:from>
      <xdr:col>5</xdr:col>
      <xdr:colOff>525036</xdr:colOff>
      <xdr:row>6</xdr:row>
      <xdr:rowOff>18142</xdr:rowOff>
    </xdr:from>
    <xdr:to>
      <xdr:col>8</xdr:col>
      <xdr:colOff>1582261</xdr:colOff>
      <xdr:row>10</xdr:row>
      <xdr:rowOff>65747</xdr:rowOff>
    </xdr:to>
    <xdr:sp macro="" textlink="">
      <xdr:nvSpPr>
        <xdr:cNvPr id="11" name="TextBox 10">
          <a:extLst>
            <a:ext uri="{FF2B5EF4-FFF2-40B4-BE49-F238E27FC236}">
              <a16:creationId xmlns:a16="http://schemas.microsoft.com/office/drawing/2014/main" id="{1770C376-EA53-4F77-82E8-7FF0B7FD3B47}"/>
            </a:ext>
          </a:extLst>
        </xdr:cNvPr>
        <xdr:cNvSpPr txBox="1"/>
      </xdr:nvSpPr>
      <xdr:spPr>
        <a:xfrm>
          <a:off x="4373136" y="1516742"/>
          <a:ext cx="3038425" cy="758805"/>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800" b="1">
              <a:solidFill>
                <a:schemeClr val="bg2">
                  <a:lumMod val="75000"/>
                </a:schemeClr>
              </a:solidFill>
            </a:rPr>
            <a:t>Average</a:t>
          </a:r>
          <a:r>
            <a:rPr lang="en-US" sz="2800" b="1" baseline="0">
              <a:solidFill>
                <a:schemeClr val="bg2">
                  <a:lumMod val="75000"/>
                </a:schemeClr>
              </a:solidFill>
            </a:rPr>
            <a:t> salary</a:t>
          </a:r>
          <a:endParaRPr lang="ar-EG" sz="2800" b="1">
            <a:solidFill>
              <a:schemeClr val="bg2">
                <a:lumMod val="75000"/>
              </a:schemeClr>
            </a:solidFill>
          </a:endParaRPr>
        </a:p>
      </xdr:txBody>
    </xdr:sp>
    <xdr:clientData/>
  </xdr:twoCellAnchor>
  <xdr:twoCellAnchor>
    <xdr:from>
      <xdr:col>14</xdr:col>
      <xdr:colOff>90715</xdr:colOff>
      <xdr:row>6</xdr:row>
      <xdr:rowOff>113392</xdr:rowOff>
    </xdr:from>
    <xdr:to>
      <xdr:col>17</xdr:col>
      <xdr:colOff>92983</xdr:colOff>
      <xdr:row>10</xdr:row>
      <xdr:rowOff>49894</xdr:rowOff>
    </xdr:to>
    <xdr:sp macro="" textlink="">
      <xdr:nvSpPr>
        <xdr:cNvPr id="12" name="TextBox 11">
          <a:extLst>
            <a:ext uri="{FF2B5EF4-FFF2-40B4-BE49-F238E27FC236}">
              <a16:creationId xmlns:a16="http://schemas.microsoft.com/office/drawing/2014/main" id="{AF48DCD8-3728-4398-B42D-AAAE7D47F7E1}"/>
            </a:ext>
          </a:extLst>
        </xdr:cNvPr>
        <xdr:cNvSpPr txBox="1"/>
      </xdr:nvSpPr>
      <xdr:spPr>
        <a:xfrm>
          <a:off x="13241565" y="1611992"/>
          <a:ext cx="4142468" cy="647702"/>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ar-EG" sz="2800" b="1">
              <a:solidFill>
                <a:schemeClr val="bg2">
                  <a:lumMod val="75000"/>
                </a:schemeClr>
              </a:solidFill>
            </a:rPr>
            <a:t>Salary </a:t>
          </a:r>
          <a:r>
            <a:rPr lang="ar-EG" sz="2400" b="1">
              <a:solidFill>
                <a:schemeClr val="bg2">
                  <a:lumMod val="75000"/>
                </a:schemeClr>
              </a:solidFill>
            </a:rPr>
            <a:t>Premium</a:t>
          </a:r>
          <a:r>
            <a:rPr lang="en-US" sz="2800" b="1">
              <a:solidFill>
                <a:schemeClr val="bg2">
                  <a:lumMod val="75000"/>
                </a:schemeClr>
              </a:solidFill>
            </a:rPr>
            <a:t> for AI Jobs</a:t>
          </a:r>
          <a:r>
            <a:rPr lang="ar-EG" sz="2800" b="1">
              <a:solidFill>
                <a:schemeClr val="bg2">
                  <a:lumMod val="75000"/>
                </a:schemeClr>
              </a:solidFill>
            </a:rPr>
            <a:t> </a:t>
          </a:r>
        </a:p>
      </xdr:txBody>
    </xdr:sp>
    <xdr:clientData/>
  </xdr:twoCellAnchor>
  <xdr:twoCellAnchor>
    <xdr:from>
      <xdr:col>24</xdr:col>
      <xdr:colOff>263072</xdr:colOff>
      <xdr:row>4</xdr:row>
      <xdr:rowOff>70304</xdr:rowOff>
    </xdr:from>
    <xdr:to>
      <xdr:col>31</xdr:col>
      <xdr:colOff>183697</xdr:colOff>
      <xdr:row>17</xdr:row>
      <xdr:rowOff>86179</xdr:rowOff>
    </xdr:to>
    <xdr:sp macro="" textlink="">
      <xdr:nvSpPr>
        <xdr:cNvPr id="13" name="Rectangle: Rounded Corners 12">
          <a:extLst>
            <a:ext uri="{FF2B5EF4-FFF2-40B4-BE49-F238E27FC236}">
              <a16:creationId xmlns:a16="http://schemas.microsoft.com/office/drawing/2014/main" id="{62E805E2-64A7-4D96-8CE5-58461E1A263A}"/>
            </a:ext>
          </a:extLst>
        </xdr:cNvPr>
        <xdr:cNvSpPr/>
      </xdr:nvSpPr>
      <xdr:spPr>
        <a:xfrm>
          <a:off x="22176922" y="1213304"/>
          <a:ext cx="4543425" cy="2327275"/>
        </a:xfrm>
        <a:prstGeom prst="roundRect">
          <a:avLst/>
        </a:prstGeom>
        <a:solidFill>
          <a:srgbClr val="1E293B"/>
        </a:solidFill>
        <a:ln>
          <a:solidFill>
            <a:srgbClr val="3B82F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25</xdr:col>
      <xdr:colOff>392340</xdr:colOff>
      <xdr:row>6</xdr:row>
      <xdr:rowOff>94017</xdr:rowOff>
    </xdr:from>
    <xdr:to>
      <xdr:col>31</xdr:col>
      <xdr:colOff>310696</xdr:colOff>
      <xdr:row>10</xdr:row>
      <xdr:rowOff>23716</xdr:rowOff>
    </xdr:to>
    <xdr:sp macro="" textlink="">
      <xdr:nvSpPr>
        <xdr:cNvPr id="14" name="TextBox 13">
          <a:extLst>
            <a:ext uri="{FF2B5EF4-FFF2-40B4-BE49-F238E27FC236}">
              <a16:creationId xmlns:a16="http://schemas.microsoft.com/office/drawing/2014/main" id="{AFF7BCC8-A927-4349-957E-2D0CDCC47CBA}"/>
            </a:ext>
          </a:extLst>
        </xdr:cNvPr>
        <xdr:cNvSpPr txBox="1"/>
      </xdr:nvSpPr>
      <xdr:spPr>
        <a:xfrm>
          <a:off x="22966590" y="1592617"/>
          <a:ext cx="3880756" cy="640899"/>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3200" b="1">
              <a:solidFill>
                <a:schemeClr val="bg2">
                  <a:lumMod val="75000"/>
                </a:schemeClr>
              </a:solidFill>
            </a:rPr>
            <a:t>AI Dependency</a:t>
          </a:r>
          <a:endParaRPr lang="ar-EG" sz="3200" b="1">
            <a:solidFill>
              <a:schemeClr val="bg2">
                <a:lumMod val="75000"/>
              </a:schemeClr>
            </a:solidFill>
          </a:endParaRPr>
        </a:p>
      </xdr:txBody>
    </xdr:sp>
    <xdr:clientData/>
  </xdr:twoCellAnchor>
  <xdr:twoCellAnchor>
    <xdr:from>
      <xdr:col>3</xdr:col>
      <xdr:colOff>174625</xdr:colOff>
      <xdr:row>3</xdr:row>
      <xdr:rowOff>79375</xdr:rowOff>
    </xdr:from>
    <xdr:to>
      <xdr:col>18</xdr:col>
      <xdr:colOff>79375</xdr:colOff>
      <xdr:row>3</xdr:row>
      <xdr:rowOff>123032</xdr:rowOff>
    </xdr:to>
    <xdr:cxnSp macro="">
      <xdr:nvCxnSpPr>
        <xdr:cNvPr id="15" name="Straight Connector 14">
          <a:extLst>
            <a:ext uri="{FF2B5EF4-FFF2-40B4-BE49-F238E27FC236}">
              <a16:creationId xmlns:a16="http://schemas.microsoft.com/office/drawing/2014/main" id="{5EB5A45B-47D3-45B5-A90A-C86770717182}"/>
            </a:ext>
          </a:extLst>
        </xdr:cNvPr>
        <xdr:cNvCxnSpPr/>
      </xdr:nvCxnSpPr>
      <xdr:spPr>
        <a:xfrm flipV="1">
          <a:off x="2701925" y="1044575"/>
          <a:ext cx="15328900" cy="43657"/>
        </a:xfrm>
        <a:prstGeom prst="line">
          <a:avLst/>
        </a:prstGeom>
        <a:ln w="19050" cap="flat" cmpd="sng" algn="ctr">
          <a:solidFill>
            <a:schemeClr val="accent5"/>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630465</xdr:colOff>
      <xdr:row>10</xdr:row>
      <xdr:rowOff>49893</xdr:rowOff>
    </xdr:from>
    <xdr:to>
      <xdr:col>8</xdr:col>
      <xdr:colOff>868590</xdr:colOff>
      <xdr:row>13</xdr:row>
      <xdr:rowOff>129268</xdr:rowOff>
    </xdr:to>
    <xdr:sp macro="" textlink="'KPI''s '!A2">
      <xdr:nvSpPr>
        <xdr:cNvPr id="16" name="TextBox 15">
          <a:extLst>
            <a:ext uri="{FF2B5EF4-FFF2-40B4-BE49-F238E27FC236}">
              <a16:creationId xmlns:a16="http://schemas.microsoft.com/office/drawing/2014/main" id="{7FDB442A-10BC-402F-91F2-0E24B6EFC0A3}"/>
            </a:ext>
          </a:extLst>
        </xdr:cNvPr>
        <xdr:cNvSpPr txBox="1"/>
      </xdr:nvSpPr>
      <xdr:spPr>
        <a:xfrm>
          <a:off x="4478565" y="2259693"/>
          <a:ext cx="2219325" cy="612775"/>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351A96AC-57BF-47E9-8750-7746CCB458C5}" type="TxLink">
            <a:rPr lang="en-US" sz="3600" b="1" i="0" u="none" strike="noStrike">
              <a:solidFill>
                <a:srgbClr val="A78BFA"/>
              </a:solidFill>
              <a:latin typeface="Arial"/>
              <a:cs typeface="Arial"/>
            </a:rPr>
            <a:pPr/>
            <a:t>$63,096</a:t>
          </a:fld>
          <a:endParaRPr lang="ar-EG" sz="6000" b="1">
            <a:solidFill>
              <a:srgbClr val="A78BFA"/>
            </a:solidFill>
          </a:endParaRPr>
        </a:p>
      </xdr:txBody>
    </xdr:sp>
    <xdr:clientData/>
  </xdr:twoCellAnchor>
  <xdr:twoCellAnchor editAs="oneCell">
    <xdr:from>
      <xdr:col>25</xdr:col>
      <xdr:colOff>40822</xdr:colOff>
      <xdr:row>5</xdr:row>
      <xdr:rowOff>86179</xdr:rowOff>
    </xdr:from>
    <xdr:to>
      <xdr:col>26</xdr:col>
      <xdr:colOff>288472</xdr:colOff>
      <xdr:row>10</xdr:row>
      <xdr:rowOff>127454</xdr:rowOff>
    </xdr:to>
    <xdr:pic>
      <xdr:nvPicPr>
        <xdr:cNvPr id="17" name="Graphic 16" descr="Briefcase with solid fill">
          <a:extLst>
            <a:ext uri="{FF2B5EF4-FFF2-40B4-BE49-F238E27FC236}">
              <a16:creationId xmlns:a16="http://schemas.microsoft.com/office/drawing/2014/main" id="{DB9C60EB-1DA6-4A61-82F9-E1B66A91DD7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615072" y="1406979"/>
          <a:ext cx="908050" cy="930275"/>
        </a:xfrm>
        <a:prstGeom prst="rect">
          <a:avLst/>
        </a:prstGeom>
      </xdr:spPr>
    </xdr:pic>
    <xdr:clientData/>
  </xdr:twoCellAnchor>
  <xdr:twoCellAnchor editAs="oneCell">
    <xdr:from>
      <xdr:col>17</xdr:col>
      <xdr:colOff>421823</xdr:colOff>
      <xdr:row>4</xdr:row>
      <xdr:rowOff>115661</xdr:rowOff>
    </xdr:from>
    <xdr:to>
      <xdr:col>19</xdr:col>
      <xdr:colOff>29937</xdr:colOff>
      <xdr:row>9</xdr:row>
      <xdr:rowOff>156936</xdr:rowOff>
    </xdr:to>
    <xdr:pic>
      <xdr:nvPicPr>
        <xdr:cNvPr id="18" name="Graphic 17" descr="Siren with solid fill">
          <a:extLst>
            <a:ext uri="{FF2B5EF4-FFF2-40B4-BE49-F238E27FC236}">
              <a16:creationId xmlns:a16="http://schemas.microsoft.com/office/drawing/2014/main" id="{B93E16E5-D914-4491-8FA9-69F43803662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712873" y="1258661"/>
          <a:ext cx="928914" cy="930275"/>
        </a:xfrm>
        <a:prstGeom prst="rect">
          <a:avLst/>
        </a:prstGeom>
      </xdr:spPr>
    </xdr:pic>
    <xdr:clientData/>
  </xdr:twoCellAnchor>
  <xdr:twoCellAnchor editAs="oneCell">
    <xdr:from>
      <xdr:col>13</xdr:col>
      <xdr:colOff>707573</xdr:colOff>
      <xdr:row>4</xdr:row>
      <xdr:rowOff>176893</xdr:rowOff>
    </xdr:from>
    <xdr:to>
      <xdr:col>14</xdr:col>
      <xdr:colOff>306616</xdr:colOff>
      <xdr:row>10</xdr:row>
      <xdr:rowOff>43543</xdr:rowOff>
    </xdr:to>
    <xdr:pic>
      <xdr:nvPicPr>
        <xdr:cNvPr id="19" name="Graphic 18" descr="Upward trend with solid fill">
          <a:extLst>
            <a:ext uri="{FF2B5EF4-FFF2-40B4-BE49-F238E27FC236}">
              <a16:creationId xmlns:a16="http://schemas.microsoft.com/office/drawing/2014/main" id="{8382FC46-2AC8-4BB6-BBAE-1343C5A2CAC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563023" y="1319893"/>
          <a:ext cx="894443" cy="933450"/>
        </a:xfrm>
        <a:prstGeom prst="rect">
          <a:avLst/>
        </a:prstGeom>
      </xdr:spPr>
    </xdr:pic>
    <xdr:clientData/>
  </xdr:twoCellAnchor>
  <xdr:twoCellAnchor editAs="oneCell">
    <xdr:from>
      <xdr:col>4</xdr:col>
      <xdr:colOff>104322</xdr:colOff>
      <xdr:row>4</xdr:row>
      <xdr:rowOff>113393</xdr:rowOff>
    </xdr:from>
    <xdr:to>
      <xdr:col>5</xdr:col>
      <xdr:colOff>370115</xdr:colOff>
      <xdr:row>9</xdr:row>
      <xdr:rowOff>154668</xdr:rowOff>
    </xdr:to>
    <xdr:pic>
      <xdr:nvPicPr>
        <xdr:cNvPr id="20" name="Graphic 19" descr="Money with solid fill">
          <a:extLst>
            <a:ext uri="{FF2B5EF4-FFF2-40B4-BE49-F238E27FC236}">
              <a16:creationId xmlns:a16="http://schemas.microsoft.com/office/drawing/2014/main" id="{14A71123-4A47-488D-8959-C19CDD7647D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92022" y="1256393"/>
          <a:ext cx="926193" cy="930275"/>
        </a:xfrm>
        <a:prstGeom prst="rect">
          <a:avLst/>
        </a:prstGeom>
      </xdr:spPr>
    </xdr:pic>
    <xdr:clientData/>
  </xdr:twoCellAnchor>
  <xdr:twoCellAnchor>
    <xdr:from>
      <xdr:col>33</xdr:col>
      <xdr:colOff>378732</xdr:colOff>
      <xdr:row>10</xdr:row>
      <xdr:rowOff>68035</xdr:rowOff>
    </xdr:from>
    <xdr:to>
      <xdr:col>36</xdr:col>
      <xdr:colOff>553356</xdr:colOff>
      <xdr:row>14</xdr:row>
      <xdr:rowOff>36285</xdr:rowOff>
    </xdr:to>
    <xdr:sp macro="" textlink="'KPI''s '!K24">
      <xdr:nvSpPr>
        <xdr:cNvPr id="21" name="TextBox 20">
          <a:extLst>
            <a:ext uri="{FF2B5EF4-FFF2-40B4-BE49-F238E27FC236}">
              <a16:creationId xmlns:a16="http://schemas.microsoft.com/office/drawing/2014/main" id="{F0957A13-69B7-4DBF-94F9-3ECE150F9B3B}"/>
            </a:ext>
          </a:extLst>
        </xdr:cNvPr>
        <xdr:cNvSpPr txBox="1"/>
      </xdr:nvSpPr>
      <xdr:spPr>
        <a:xfrm>
          <a:off x="28236182" y="2277835"/>
          <a:ext cx="2155824" cy="679450"/>
        </a:xfrm>
        <a:prstGeom prst="rect">
          <a:avLst/>
        </a:prstGeom>
        <a:solidFill>
          <a:srgbClr val="A78BFA"/>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6D042AA8-3620-467F-84B5-D808CA61B115}" type="TxLink">
            <a:rPr lang="en-US" sz="4000" b="1" i="0" u="none" strike="noStrike">
              <a:solidFill>
                <a:srgbClr val="A78BFA"/>
              </a:solidFill>
              <a:latin typeface="Arial"/>
              <a:cs typeface="Arial"/>
            </a:rPr>
            <a:pPr algn="ctr"/>
            <a:t>0.00%</a:t>
          </a:fld>
          <a:endParaRPr lang="en-US" sz="4000" b="1">
            <a:solidFill>
              <a:srgbClr val="A78BFA"/>
            </a:solidFill>
          </a:endParaRPr>
        </a:p>
      </xdr:txBody>
    </xdr:sp>
    <xdr:clientData/>
  </xdr:twoCellAnchor>
  <xdr:twoCellAnchor>
    <xdr:from>
      <xdr:col>14</xdr:col>
      <xdr:colOff>487591</xdr:colOff>
      <xdr:row>10</xdr:row>
      <xdr:rowOff>121429</xdr:rowOff>
    </xdr:from>
    <xdr:to>
      <xdr:col>16</xdr:col>
      <xdr:colOff>190501</xdr:colOff>
      <xdr:row>13</xdr:row>
      <xdr:rowOff>105554</xdr:rowOff>
    </xdr:to>
    <xdr:sp macro="" textlink="'KPI''s '!B17">
      <xdr:nvSpPr>
        <xdr:cNvPr id="22" name="TextBox 21">
          <a:extLst>
            <a:ext uri="{FF2B5EF4-FFF2-40B4-BE49-F238E27FC236}">
              <a16:creationId xmlns:a16="http://schemas.microsoft.com/office/drawing/2014/main" id="{EACF32DA-7D20-4DC3-BD70-384A22F1E3C5}"/>
            </a:ext>
          </a:extLst>
        </xdr:cNvPr>
        <xdr:cNvSpPr txBox="1"/>
      </xdr:nvSpPr>
      <xdr:spPr>
        <a:xfrm>
          <a:off x="13638441" y="2331229"/>
          <a:ext cx="2128610" cy="517525"/>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1FF6C87C-AE68-45E0-BC59-F95F2D7390EE}" type="TxLink">
            <a:rPr lang="en-US" sz="3200" b="1" i="0" u="none" strike="noStrike">
              <a:solidFill>
                <a:srgbClr val="A78BFA"/>
              </a:solidFill>
              <a:latin typeface="Arial"/>
              <a:cs typeface="Arial"/>
            </a:rPr>
            <a:pPr algn="ctr"/>
            <a:t>57.83%</a:t>
          </a:fld>
          <a:endParaRPr lang="ar-EG" sz="3200" b="1">
            <a:solidFill>
              <a:srgbClr val="A78BFA"/>
            </a:solidFill>
          </a:endParaRPr>
        </a:p>
      </xdr:txBody>
    </xdr:sp>
    <xdr:clientData/>
  </xdr:twoCellAnchor>
  <xdr:twoCellAnchor>
    <xdr:from>
      <xdr:col>26</xdr:col>
      <xdr:colOff>344714</xdr:colOff>
      <xdr:row>11</xdr:row>
      <xdr:rowOff>0</xdr:rowOff>
    </xdr:from>
    <xdr:to>
      <xdr:col>29</xdr:col>
      <xdr:colOff>344714</xdr:colOff>
      <xdr:row>13</xdr:row>
      <xdr:rowOff>149679</xdr:rowOff>
    </xdr:to>
    <xdr:sp macro="" textlink="'KPI''s '!G10">
      <xdr:nvSpPr>
        <xdr:cNvPr id="23" name="TextBox 22">
          <a:extLst>
            <a:ext uri="{FF2B5EF4-FFF2-40B4-BE49-F238E27FC236}">
              <a16:creationId xmlns:a16="http://schemas.microsoft.com/office/drawing/2014/main" id="{8DF366FB-15DE-41BD-83B4-0D5DA8D1FE35}"/>
            </a:ext>
          </a:extLst>
        </xdr:cNvPr>
        <xdr:cNvSpPr txBox="1"/>
      </xdr:nvSpPr>
      <xdr:spPr>
        <a:xfrm>
          <a:off x="23579364" y="2387600"/>
          <a:ext cx="1981200" cy="505279"/>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781CF19A-AB8A-4D75-B0F1-684272365DE0}" type="TxLink">
            <a:rPr lang="en-US" sz="3600" b="1" i="0" u="none" strike="noStrike">
              <a:solidFill>
                <a:srgbClr val="A78BFA"/>
              </a:solidFill>
              <a:latin typeface="Arial"/>
              <a:cs typeface="Arial"/>
            </a:rPr>
            <a:pPr algn="ctr"/>
            <a:t>18%</a:t>
          </a:fld>
          <a:endParaRPr lang="ar-EG" sz="3600" b="1">
            <a:solidFill>
              <a:srgbClr val="A78BFA"/>
            </a:solidFill>
          </a:endParaRPr>
        </a:p>
      </xdr:txBody>
    </xdr:sp>
    <xdr:clientData/>
  </xdr:twoCellAnchor>
  <xdr:twoCellAnchor>
    <xdr:from>
      <xdr:col>18</xdr:col>
      <xdr:colOff>467180</xdr:colOff>
      <xdr:row>10</xdr:row>
      <xdr:rowOff>13608</xdr:rowOff>
    </xdr:from>
    <xdr:to>
      <xdr:col>22</xdr:col>
      <xdr:colOff>378733</xdr:colOff>
      <xdr:row>13</xdr:row>
      <xdr:rowOff>115661</xdr:rowOff>
    </xdr:to>
    <xdr:sp macro="" textlink="'KPI''s '!G3">
      <xdr:nvSpPr>
        <xdr:cNvPr id="24" name="TextBox 23">
          <a:extLst>
            <a:ext uri="{FF2B5EF4-FFF2-40B4-BE49-F238E27FC236}">
              <a16:creationId xmlns:a16="http://schemas.microsoft.com/office/drawing/2014/main" id="{778C2B0F-E3AF-4FD1-B08B-E1BFC2887E79}"/>
            </a:ext>
          </a:extLst>
        </xdr:cNvPr>
        <xdr:cNvSpPr txBox="1"/>
      </xdr:nvSpPr>
      <xdr:spPr>
        <a:xfrm>
          <a:off x="18418630" y="2223408"/>
          <a:ext cx="2553153" cy="635453"/>
        </a:xfrm>
        <a:prstGeom prst="rect">
          <a:avLst/>
        </a:prstGeom>
        <a:solidFill>
          <a:srgbClr val="EEE0CC"/>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41329CE7-3D64-4678-B7B5-B8937D59ED5F}" type="TxLink">
            <a:rPr lang="en-US" sz="4000" b="1" i="0" u="none" strike="noStrike">
              <a:solidFill>
                <a:srgbClr val="A78BFA"/>
              </a:solidFill>
              <a:latin typeface="Arial"/>
              <a:cs typeface="Arial"/>
            </a:rPr>
            <a:pPr algn="ctr"/>
            <a:t>46%</a:t>
          </a:fld>
          <a:endParaRPr lang="ar-EG" sz="13800" b="1">
            <a:solidFill>
              <a:srgbClr val="A78BFA"/>
            </a:solidFill>
          </a:endParaRPr>
        </a:p>
      </xdr:txBody>
    </xdr:sp>
    <xdr:clientData/>
  </xdr:twoCellAnchor>
  <xdr:twoCellAnchor editAs="oneCell">
    <xdr:from>
      <xdr:col>32</xdr:col>
      <xdr:colOff>77107</xdr:colOff>
      <xdr:row>5</xdr:row>
      <xdr:rowOff>131535</xdr:rowOff>
    </xdr:from>
    <xdr:to>
      <xdr:col>33</xdr:col>
      <xdr:colOff>324757</xdr:colOff>
      <xdr:row>10</xdr:row>
      <xdr:rowOff>172810</xdr:rowOff>
    </xdr:to>
    <xdr:pic>
      <xdr:nvPicPr>
        <xdr:cNvPr id="25" name="Graphic 24" descr="Rocket with solid fill">
          <a:extLst>
            <a:ext uri="{FF2B5EF4-FFF2-40B4-BE49-F238E27FC236}">
              <a16:creationId xmlns:a16="http://schemas.microsoft.com/office/drawing/2014/main" id="{266D588B-E4A1-4E3E-ABC6-868957984EE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274157" y="1452335"/>
          <a:ext cx="908050" cy="930275"/>
        </a:xfrm>
        <a:prstGeom prst="rect">
          <a:avLst/>
        </a:prstGeom>
      </xdr:spPr>
    </xdr:pic>
    <xdr:clientData/>
  </xdr:twoCellAnchor>
  <xdr:twoCellAnchor>
    <xdr:from>
      <xdr:col>8</xdr:col>
      <xdr:colOff>1977571</xdr:colOff>
      <xdr:row>4</xdr:row>
      <xdr:rowOff>54428</xdr:rowOff>
    </xdr:from>
    <xdr:to>
      <xdr:col>13</xdr:col>
      <xdr:colOff>478517</xdr:colOff>
      <xdr:row>17</xdr:row>
      <xdr:rowOff>70303</xdr:rowOff>
    </xdr:to>
    <xdr:sp macro="" textlink="">
      <xdr:nvSpPr>
        <xdr:cNvPr id="28" name="Rectangle: Rounded Corners 27">
          <a:extLst>
            <a:ext uri="{FF2B5EF4-FFF2-40B4-BE49-F238E27FC236}">
              <a16:creationId xmlns:a16="http://schemas.microsoft.com/office/drawing/2014/main" id="{8BE1CC25-16F7-4649-9735-661B263D37AE}"/>
            </a:ext>
          </a:extLst>
        </xdr:cNvPr>
        <xdr:cNvSpPr/>
      </xdr:nvSpPr>
      <xdr:spPr>
        <a:xfrm>
          <a:off x="7806871" y="1197428"/>
          <a:ext cx="4527096" cy="2327275"/>
        </a:xfrm>
        <a:prstGeom prst="roundRect">
          <a:avLst/>
        </a:prstGeom>
        <a:solidFill>
          <a:srgbClr val="1E293B"/>
        </a:solidFill>
        <a:ln>
          <a:solidFill>
            <a:srgbClr val="3B82F6"/>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10</xdr:col>
      <xdr:colOff>90715</xdr:colOff>
      <xdr:row>6</xdr:row>
      <xdr:rowOff>90713</xdr:rowOff>
    </xdr:from>
    <xdr:to>
      <xdr:col>13</xdr:col>
      <xdr:colOff>544286</xdr:colOff>
      <xdr:row>10</xdr:row>
      <xdr:rowOff>126999</xdr:rowOff>
    </xdr:to>
    <xdr:sp macro="" textlink="">
      <xdr:nvSpPr>
        <xdr:cNvPr id="29" name="TextBox 28">
          <a:extLst>
            <a:ext uri="{FF2B5EF4-FFF2-40B4-BE49-F238E27FC236}">
              <a16:creationId xmlns:a16="http://schemas.microsoft.com/office/drawing/2014/main" id="{CAB3E742-76C0-40FC-9483-C72C20BD2E97}"/>
            </a:ext>
          </a:extLst>
        </xdr:cNvPr>
        <xdr:cNvSpPr txBox="1"/>
      </xdr:nvSpPr>
      <xdr:spPr>
        <a:xfrm>
          <a:off x="8752115" y="1589313"/>
          <a:ext cx="3647621" cy="747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800" b="1">
              <a:solidFill>
                <a:schemeClr val="bg2">
                  <a:lumMod val="75000"/>
                </a:schemeClr>
              </a:solidFill>
            </a:rPr>
            <a:t>AI</a:t>
          </a:r>
          <a:r>
            <a:rPr lang="en-US" sz="2800" b="1" baseline="0">
              <a:solidFill>
                <a:schemeClr val="bg2">
                  <a:lumMod val="75000"/>
                </a:schemeClr>
              </a:solidFill>
            </a:rPr>
            <a:t> Skill Demand Rate</a:t>
          </a:r>
          <a:endParaRPr lang="ar-EG" sz="2800" b="1">
            <a:solidFill>
              <a:schemeClr val="bg2">
                <a:lumMod val="75000"/>
              </a:schemeClr>
            </a:solidFill>
          </a:endParaRPr>
        </a:p>
      </xdr:txBody>
    </xdr:sp>
    <xdr:clientData/>
  </xdr:twoCellAnchor>
  <xdr:twoCellAnchor editAs="oneCell">
    <xdr:from>
      <xdr:col>8</xdr:col>
      <xdr:colOff>1959429</xdr:colOff>
      <xdr:row>5</xdr:row>
      <xdr:rowOff>54428</xdr:rowOff>
    </xdr:from>
    <xdr:to>
      <xdr:col>10</xdr:col>
      <xdr:colOff>43543</xdr:colOff>
      <xdr:row>10</xdr:row>
      <xdr:rowOff>61685</xdr:rowOff>
    </xdr:to>
    <xdr:pic>
      <xdr:nvPicPr>
        <xdr:cNvPr id="30" name="Graphic 29" descr="Robot with solid fill">
          <a:extLst>
            <a:ext uri="{FF2B5EF4-FFF2-40B4-BE49-F238E27FC236}">
              <a16:creationId xmlns:a16="http://schemas.microsoft.com/office/drawing/2014/main" id="{73D51E85-4ABC-42CB-BCA1-5CDEF2E2152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788729" y="1375228"/>
          <a:ext cx="916214" cy="896257"/>
        </a:xfrm>
        <a:prstGeom prst="rect">
          <a:avLst/>
        </a:prstGeom>
      </xdr:spPr>
    </xdr:pic>
    <xdr:clientData/>
  </xdr:twoCellAnchor>
  <xdr:twoCellAnchor>
    <xdr:from>
      <xdr:col>10</xdr:col>
      <xdr:colOff>235857</xdr:colOff>
      <xdr:row>10</xdr:row>
      <xdr:rowOff>72571</xdr:rowOff>
    </xdr:from>
    <xdr:to>
      <xdr:col>12</xdr:col>
      <xdr:colOff>18143</xdr:colOff>
      <xdr:row>14</xdr:row>
      <xdr:rowOff>72570</xdr:rowOff>
    </xdr:to>
    <xdr:sp macro="" textlink="'KPI''s '!G15">
      <xdr:nvSpPr>
        <xdr:cNvPr id="31" name="TextBox 30">
          <a:extLst>
            <a:ext uri="{FF2B5EF4-FFF2-40B4-BE49-F238E27FC236}">
              <a16:creationId xmlns:a16="http://schemas.microsoft.com/office/drawing/2014/main" id="{5A0A2DB7-E1FE-4B66-A513-5708B48A148B}"/>
            </a:ext>
          </a:extLst>
        </xdr:cNvPr>
        <xdr:cNvSpPr txBox="1"/>
      </xdr:nvSpPr>
      <xdr:spPr>
        <a:xfrm>
          <a:off x="8897257" y="2282371"/>
          <a:ext cx="2315936" cy="711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512F98CA-42FF-4658-B873-059D6B14CAF0}" type="TxLink">
            <a:rPr lang="en-US" sz="4000" b="1" i="0" u="none" strike="noStrike">
              <a:solidFill>
                <a:srgbClr val="A78BFA"/>
              </a:solidFill>
              <a:latin typeface="Arial"/>
              <a:cs typeface="Arial"/>
            </a:rPr>
            <a:pPr algn="ctr"/>
            <a:t>32.5%</a:t>
          </a:fld>
          <a:endParaRPr lang="ar-EG" sz="4000" b="1">
            <a:solidFill>
              <a:srgbClr val="A78BFA"/>
            </a:solidFill>
          </a:endParaRPr>
        </a:p>
      </xdr:txBody>
    </xdr:sp>
    <xdr:clientData/>
  </xdr:twoCellAnchor>
  <xdr:twoCellAnchor>
    <xdr:from>
      <xdr:col>0</xdr:col>
      <xdr:colOff>108856</xdr:colOff>
      <xdr:row>0</xdr:row>
      <xdr:rowOff>145142</xdr:rowOff>
    </xdr:from>
    <xdr:to>
      <xdr:col>3</xdr:col>
      <xdr:colOff>26457</xdr:colOff>
      <xdr:row>90</xdr:row>
      <xdr:rowOff>147802</xdr:rowOff>
    </xdr:to>
    <xdr:sp macro="" textlink="">
      <xdr:nvSpPr>
        <xdr:cNvPr id="33" name="Rectangle: Rounded Corners 32">
          <a:extLst>
            <a:ext uri="{FF2B5EF4-FFF2-40B4-BE49-F238E27FC236}">
              <a16:creationId xmlns:a16="http://schemas.microsoft.com/office/drawing/2014/main" id="{2C62BF83-6704-4109-A48E-C1791B540BB6}"/>
            </a:ext>
          </a:extLst>
        </xdr:cNvPr>
        <xdr:cNvSpPr/>
      </xdr:nvSpPr>
      <xdr:spPr>
        <a:xfrm>
          <a:off x="108856" y="145142"/>
          <a:ext cx="2444901" cy="16455510"/>
        </a:xfrm>
        <a:prstGeom prst="roundRect">
          <a:avLst/>
        </a:prstGeom>
        <a:solidFill>
          <a:srgbClr val="1E293B"/>
        </a:solidFill>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editAs="oneCell">
    <xdr:from>
      <xdr:col>0</xdr:col>
      <xdr:colOff>305101</xdr:colOff>
      <xdr:row>6</xdr:row>
      <xdr:rowOff>10514</xdr:rowOff>
    </xdr:from>
    <xdr:to>
      <xdr:col>2</xdr:col>
      <xdr:colOff>1015957</xdr:colOff>
      <xdr:row>22</xdr:row>
      <xdr:rowOff>4172</xdr:rowOff>
    </xdr:to>
    <mc:AlternateContent xmlns:mc="http://schemas.openxmlformats.org/markup-compatibility/2006">
      <mc:Choice xmlns:a14="http://schemas.microsoft.com/office/drawing/2010/main" Requires="a14">
        <xdr:graphicFrame macro="">
          <xdr:nvGraphicFramePr>
            <xdr:cNvPr id="34" name="region 6">
              <a:extLst>
                <a:ext uri="{FF2B5EF4-FFF2-40B4-BE49-F238E27FC236}">
                  <a16:creationId xmlns:a16="http://schemas.microsoft.com/office/drawing/2014/main" id="{92F31FE1-D50A-4C45-9549-15F4DB7EA702}"/>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dr:sp macro="" textlink="">
          <xdr:nvSpPr>
            <xdr:cNvPr id="0" name=""/>
            <xdr:cNvSpPr>
              <a:spLocks noTextEdit="1"/>
            </xdr:cNvSpPr>
          </xdr:nvSpPr>
          <xdr:spPr>
            <a:xfrm>
              <a:off x="305101" y="1534514"/>
              <a:ext cx="2035285" cy="289651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273351</xdr:colOff>
      <xdr:row>23</xdr:row>
      <xdr:rowOff>112423</xdr:rowOff>
    </xdr:from>
    <xdr:to>
      <xdr:col>2</xdr:col>
      <xdr:colOff>1015958</xdr:colOff>
      <xdr:row>42</xdr:row>
      <xdr:rowOff>111516</xdr:rowOff>
    </xdr:to>
    <mc:AlternateContent xmlns:mc="http://schemas.openxmlformats.org/markup-compatibility/2006">
      <mc:Choice xmlns:a14="http://schemas.microsoft.com/office/drawing/2010/main" Requires="a14">
        <xdr:graphicFrame macro="">
          <xdr:nvGraphicFramePr>
            <xdr:cNvPr id="35" name="posting_year 6">
              <a:extLst>
                <a:ext uri="{FF2B5EF4-FFF2-40B4-BE49-F238E27FC236}">
                  <a16:creationId xmlns:a16="http://schemas.microsoft.com/office/drawing/2014/main" id="{50FF4C48-2053-4824-AA3A-DED2D67107A4}"/>
                </a:ext>
              </a:extLst>
            </xdr:cNvPr>
            <xdr:cNvGraphicFramePr/>
          </xdr:nvGraphicFramePr>
          <xdr:xfrm>
            <a:off x="0" y="0"/>
            <a:ext cx="0" cy="0"/>
          </xdr:xfrm>
          <a:graphic>
            <a:graphicData uri="http://schemas.microsoft.com/office/drawing/2010/slicer">
              <sle:slicer xmlns:sle="http://schemas.microsoft.com/office/drawing/2010/slicer" name="posting_year 6"/>
            </a:graphicData>
          </a:graphic>
        </xdr:graphicFrame>
      </mc:Choice>
      <mc:Fallback>
        <xdr:sp macro="" textlink="">
          <xdr:nvSpPr>
            <xdr:cNvPr id="0" name=""/>
            <xdr:cNvSpPr>
              <a:spLocks noTextEdit="1"/>
            </xdr:cNvSpPr>
          </xdr:nvSpPr>
          <xdr:spPr>
            <a:xfrm>
              <a:off x="273351" y="4720709"/>
              <a:ext cx="2067036" cy="344623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218338</xdr:colOff>
      <xdr:row>4</xdr:row>
      <xdr:rowOff>79011</xdr:rowOff>
    </xdr:from>
    <xdr:to>
      <xdr:col>2</xdr:col>
      <xdr:colOff>960944</xdr:colOff>
      <xdr:row>4</xdr:row>
      <xdr:rowOff>79011</xdr:rowOff>
    </xdr:to>
    <xdr:cxnSp macro="">
      <xdr:nvCxnSpPr>
        <xdr:cNvPr id="36" name="Straight Connector 35">
          <a:extLst>
            <a:ext uri="{FF2B5EF4-FFF2-40B4-BE49-F238E27FC236}">
              <a16:creationId xmlns:a16="http://schemas.microsoft.com/office/drawing/2014/main" id="{3222DFAB-445C-4B20-99A7-2CF2C1891B27}"/>
            </a:ext>
          </a:extLst>
        </xdr:cNvPr>
        <xdr:cNvCxnSpPr/>
      </xdr:nvCxnSpPr>
      <xdr:spPr>
        <a:xfrm>
          <a:off x="218338" y="1222011"/>
          <a:ext cx="2076106" cy="0"/>
        </a:xfrm>
        <a:prstGeom prst="line">
          <a:avLst/>
        </a:prstGeom>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223720</xdr:colOff>
      <xdr:row>44</xdr:row>
      <xdr:rowOff>40961</xdr:rowOff>
    </xdr:from>
    <xdr:to>
      <xdr:col>2</xdr:col>
      <xdr:colOff>1094694</xdr:colOff>
      <xdr:row>62</xdr:row>
      <xdr:rowOff>84303</xdr:rowOff>
    </xdr:to>
    <mc:AlternateContent xmlns:mc="http://schemas.openxmlformats.org/markup-compatibility/2006">
      <mc:Choice xmlns:a14="http://schemas.microsoft.com/office/drawing/2010/main" Requires="a14">
        <xdr:graphicFrame macro="">
          <xdr:nvGraphicFramePr>
            <xdr:cNvPr id="37" name="industry 6">
              <a:extLst>
                <a:ext uri="{FF2B5EF4-FFF2-40B4-BE49-F238E27FC236}">
                  <a16:creationId xmlns:a16="http://schemas.microsoft.com/office/drawing/2014/main" id="{AF4E7D15-AEFC-4555-8F5C-5B474410D1ED}"/>
                </a:ext>
              </a:extLst>
            </xdr:cNvPr>
            <xdr:cNvGraphicFramePr/>
          </xdr:nvGraphicFramePr>
          <xdr:xfrm>
            <a:off x="0" y="0"/>
            <a:ext cx="0" cy="0"/>
          </xdr:xfrm>
          <a:graphic>
            <a:graphicData uri="http://schemas.microsoft.com/office/drawing/2010/slicer">
              <sle:slicer xmlns:sle="http://schemas.microsoft.com/office/drawing/2010/slicer" name="industry 6"/>
            </a:graphicData>
          </a:graphic>
        </xdr:graphicFrame>
      </mc:Choice>
      <mc:Fallback>
        <xdr:sp macro="" textlink="">
          <xdr:nvSpPr>
            <xdr:cNvPr id="0" name=""/>
            <xdr:cNvSpPr>
              <a:spLocks noTextEdit="1"/>
            </xdr:cNvSpPr>
          </xdr:nvSpPr>
          <xdr:spPr>
            <a:xfrm>
              <a:off x="223720" y="8459247"/>
              <a:ext cx="2195403" cy="332719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191254</xdr:colOff>
      <xdr:row>1</xdr:row>
      <xdr:rowOff>90350</xdr:rowOff>
    </xdr:from>
    <xdr:to>
      <xdr:col>2</xdr:col>
      <xdr:colOff>444951</xdr:colOff>
      <xdr:row>4</xdr:row>
      <xdr:rowOff>30328</xdr:rowOff>
    </xdr:to>
    <xdr:pic>
      <xdr:nvPicPr>
        <xdr:cNvPr id="38" name="Graphic 37" descr="Internet Of Things with solid fill">
          <a:extLst>
            <a:ext uri="{FF2B5EF4-FFF2-40B4-BE49-F238E27FC236}">
              <a16:creationId xmlns:a16="http://schemas.microsoft.com/office/drawing/2014/main" id="{5EAEA0E8-6C0E-4E5B-8612-C9171DBDD96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51654" y="268150"/>
          <a:ext cx="926797" cy="905178"/>
        </a:xfrm>
        <a:prstGeom prst="rect">
          <a:avLst/>
        </a:prstGeom>
      </xdr:spPr>
    </xdr:pic>
    <xdr:clientData/>
  </xdr:twoCellAnchor>
  <xdr:twoCellAnchor editAs="oneCell">
    <xdr:from>
      <xdr:col>0</xdr:col>
      <xdr:colOff>230563</xdr:colOff>
      <xdr:row>65</xdr:row>
      <xdr:rowOff>69183</xdr:rowOff>
    </xdr:from>
    <xdr:to>
      <xdr:col>2</xdr:col>
      <xdr:colOff>1065133</xdr:colOff>
      <xdr:row>83</xdr:row>
      <xdr:rowOff>63136</xdr:rowOff>
    </xdr:to>
    <mc:AlternateContent xmlns:mc="http://schemas.openxmlformats.org/markup-compatibility/2006">
      <mc:Choice xmlns:a14="http://schemas.microsoft.com/office/drawing/2010/main" Requires="a14">
        <xdr:graphicFrame macro="">
          <xdr:nvGraphicFramePr>
            <xdr:cNvPr id="39" name="job_title 6">
              <a:extLst>
                <a:ext uri="{FF2B5EF4-FFF2-40B4-BE49-F238E27FC236}">
                  <a16:creationId xmlns:a16="http://schemas.microsoft.com/office/drawing/2014/main" id="{3F377EBB-085F-44F5-9A13-80CA1463862A}"/>
                </a:ext>
              </a:extLst>
            </xdr:cNvPr>
            <xdr:cNvGraphicFramePr/>
          </xdr:nvGraphicFramePr>
          <xdr:xfrm>
            <a:off x="0" y="0"/>
            <a:ext cx="0" cy="0"/>
          </xdr:xfrm>
          <a:graphic>
            <a:graphicData uri="http://schemas.microsoft.com/office/drawing/2010/slicer">
              <sle:slicer xmlns:sle="http://schemas.microsoft.com/office/drawing/2010/slicer" name="job_title 6"/>
            </a:graphicData>
          </a:graphic>
        </xdr:graphicFrame>
      </mc:Choice>
      <mc:Fallback>
        <xdr:sp macro="" textlink="">
          <xdr:nvSpPr>
            <xdr:cNvPr id="0" name=""/>
            <xdr:cNvSpPr>
              <a:spLocks noTextEdit="1"/>
            </xdr:cNvSpPr>
          </xdr:nvSpPr>
          <xdr:spPr>
            <a:xfrm>
              <a:off x="230563" y="12315612"/>
              <a:ext cx="2158999" cy="325966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453571</xdr:colOff>
      <xdr:row>18</xdr:row>
      <xdr:rowOff>163287</xdr:rowOff>
    </xdr:from>
    <xdr:to>
      <xdr:col>17</xdr:col>
      <xdr:colOff>235857</xdr:colOff>
      <xdr:row>52</xdr:row>
      <xdr:rowOff>0</xdr:rowOff>
    </xdr:to>
    <xdr:graphicFrame macro="">
      <xdr:nvGraphicFramePr>
        <xdr:cNvPr id="40" name="Chart 39">
          <a:extLst>
            <a:ext uri="{FF2B5EF4-FFF2-40B4-BE49-F238E27FC236}">
              <a16:creationId xmlns:a16="http://schemas.microsoft.com/office/drawing/2014/main" id="{A8ADE5B7-BF90-46C4-84B6-BC0957A45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36286</xdr:colOff>
      <xdr:row>19</xdr:row>
      <xdr:rowOff>54429</xdr:rowOff>
    </xdr:from>
    <xdr:to>
      <xdr:col>36</xdr:col>
      <xdr:colOff>508001</xdr:colOff>
      <xdr:row>51</xdr:row>
      <xdr:rowOff>90714</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C28A0991-5469-45D0-BF98-9EED8FB8E3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7925143" y="3937000"/>
              <a:ext cx="12228287" cy="5842000"/>
            </a:xfrm>
            <a:prstGeom prst="rect">
              <a:avLst/>
            </a:prstGeom>
            <a:solidFill>
              <a:prstClr val="white"/>
            </a:solidFill>
            <a:ln w="1">
              <a:solidFill>
                <a:prstClr val="green"/>
              </a:solidFill>
            </a:ln>
          </xdr:spPr>
          <xdr:txBody>
            <a:bodyPr vertOverflow="clip" horzOverflow="clip"/>
            <a:lstStyle/>
            <a:p>
              <a:r>
                <a:rPr lang="ar-E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362857</xdr:colOff>
      <xdr:row>54</xdr:row>
      <xdr:rowOff>105229</xdr:rowOff>
    </xdr:from>
    <xdr:to>
      <xdr:col>39</xdr:col>
      <xdr:colOff>14514</xdr:colOff>
      <xdr:row>85</xdr:row>
      <xdr:rowOff>90714</xdr:rowOff>
    </xdr:to>
    <xdr:sp macro="" textlink="">
      <xdr:nvSpPr>
        <xdr:cNvPr id="43" name="Rectangle: Rounded Corners 42">
          <a:extLst>
            <a:ext uri="{FF2B5EF4-FFF2-40B4-BE49-F238E27FC236}">
              <a16:creationId xmlns:a16="http://schemas.microsoft.com/office/drawing/2014/main" id="{FF1DCA49-A83A-48D7-8475-2876C7840B38}"/>
            </a:ext>
          </a:extLst>
        </xdr:cNvPr>
        <xdr:cNvSpPr/>
      </xdr:nvSpPr>
      <xdr:spPr>
        <a:xfrm>
          <a:off x="17598571" y="10337800"/>
          <a:ext cx="14020800" cy="5627914"/>
        </a:xfrm>
        <a:prstGeom prst="roundRect">
          <a:avLst/>
        </a:prstGeom>
        <a:solidFill>
          <a:srgbClr val="1E293B"/>
        </a:solidFill>
        <a:ln>
          <a:solidFill>
            <a:srgbClr val="3B82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17</xdr:col>
      <xdr:colOff>344715</xdr:colOff>
      <xdr:row>54</xdr:row>
      <xdr:rowOff>105228</xdr:rowOff>
    </xdr:from>
    <xdr:to>
      <xdr:col>39</xdr:col>
      <xdr:colOff>163286</xdr:colOff>
      <xdr:row>85</xdr:row>
      <xdr:rowOff>54428</xdr:rowOff>
    </xdr:to>
    <xdr:graphicFrame macro="">
      <xdr:nvGraphicFramePr>
        <xdr:cNvPr id="45" name="Chart 44">
          <a:extLst>
            <a:ext uri="{FF2B5EF4-FFF2-40B4-BE49-F238E27FC236}">
              <a16:creationId xmlns:a16="http://schemas.microsoft.com/office/drawing/2014/main" id="{3C74A25E-2E4E-4AF5-98B5-9D6742FDE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344714</xdr:colOff>
      <xdr:row>54</xdr:row>
      <xdr:rowOff>90715</xdr:rowOff>
    </xdr:from>
    <xdr:to>
      <xdr:col>16</xdr:col>
      <xdr:colOff>1124857</xdr:colOff>
      <xdr:row>85</xdr:row>
      <xdr:rowOff>108857</xdr:rowOff>
    </xdr:to>
    <xdr:graphicFrame macro="">
      <xdr:nvGraphicFramePr>
        <xdr:cNvPr id="46" name="Chart 45">
          <a:extLst>
            <a:ext uri="{FF2B5EF4-FFF2-40B4-BE49-F238E27FC236}">
              <a16:creationId xmlns:a16="http://schemas.microsoft.com/office/drawing/2014/main" id="{8F2BF51E-6FA0-4533-9828-A702BEB9B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5.719987962962" backgroundQuery="1" createdVersion="8" refreshedVersion="8" minRefreshableVersion="3" recordCount="0" supportSubquery="1" supportAdvancedDrill="1" xr:uid="{FCB5269A-D2EF-4A1F-93B4-3DC59DFA87B7}">
  <cacheSource type="external" connectionId="13"/>
  <cacheFields count="5">
    <cacheField name="[Measures].[Average of salary_usd]" caption="Average of salary_usd" numFmtId="0" hierarchy="50" level="32767"/>
    <cacheField name="[Dim_Year].[posting_year].[posting_year]" caption="posting_year" numFmtId="0" hierarchy="24" level="1">
      <sharedItems containsSemiMixedTypes="0" containsNonDate="0" containsString="0"/>
    </cacheField>
    <cacheField name="[Dim_Geography].[region].[region]" caption="region" numFmtId="0" hierarchy="9" level="1">
      <sharedItems containsSemiMixedTypes="0" containsNonDate="0" containsString="0"/>
    </cacheField>
    <cacheField name="[Dim_Industry].[industry].[industry]" caption="industry" numFmtId="0" hierarchy="11" level="1">
      <sharedItems containsSemiMixedTypes="0" containsNonDate="0" containsString="0"/>
    </cacheField>
    <cacheField name="[Dim_JobTitle].[job_title].[job_title]" caption="job_title" numFmtId="0" hierarchy="17"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0"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fieldsUsage count="2">
        <fieldUsage x="-1"/>
        <fieldUsage x="2"/>
      </fieldsUsage>
    </cacheHierarchy>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fieldsUsage count="2">
        <fieldUsage x="-1"/>
        <fieldUsage x="3"/>
      </fieldsUsage>
    </cacheHierarchy>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0"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0"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fieldsUsage count="2">
        <fieldUsage x="-1"/>
        <fieldUsage x="4"/>
      </fieldsUsage>
    </cacheHierarchy>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0"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0"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fieldsUsage count="2">
        <fieldUsage x="-1"/>
        <fieldUsage x="1"/>
      </fieldsUsage>
    </cacheHierarchy>
    <cacheHierarchy uniqueName="[Dim_Year].[AI_Period]" caption="AI_Period" attribute="1" defaultMemberUniqueName="[Dim_Year].[AI_Period].[All]" allUniqueName="[Dim_Year].[AI_Period].[All]" dimensionUniqueName="[Dim_Year]" displayFolder="" count="0"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0" memberValueDatatype="20" unbalanced="0"/>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oneField="1">
      <fieldsUsage count="1">
        <fieldUsage x="0"/>
      </fieldsUsage>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5.719992013888" backgroundQuery="1" createdVersion="8" refreshedVersion="8" minRefreshableVersion="3" recordCount="0" supportSubquery="1" supportAdvancedDrill="1" xr:uid="{8BF7721B-4AF4-4B7C-9FA8-993E76E44C6B}">
  <cacheSource type="external" connectionId="13"/>
  <cacheFields count="7">
    <cacheField name="[Measures].[Distinct Count of job_id]" caption="Distinct Count of job_id" numFmtId="0" hierarchy="46" level="32767"/>
    <cacheField name="[Fact_JobPosting].[ai_mentioned].[ai_mentioned]" caption="ai_mentioned" numFmtId="0" hierarchy="3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JobPosting].[ai_mentioned].&amp;[0]"/>
            <x15:cachedUniqueName index="1" name="[Fact_JobPosting].[ai_mentioned].&amp;[1]"/>
          </x15:cachedUniqueNames>
        </ext>
      </extLst>
    </cacheField>
    <cacheField name="[Dim_AI_Level].[ai_intensity_level].[ai_intensity_level]" caption="ai_intensity_level" numFmtId="0" hierarchy="3" level="1">
      <sharedItems count="3">
        <s v="High"/>
        <s v="Low"/>
        <s v="Medium"/>
      </sharedItems>
    </cacheField>
    <cacheField name="[Dim_Year].[posting_year].[posting_year]" caption="posting_year" numFmtId="0" hierarchy="24" level="1">
      <sharedItems containsSemiMixedTypes="0" containsNonDate="0" containsString="0"/>
    </cacheField>
    <cacheField name="[Dim_Geography].[region].[region]" caption="region" numFmtId="0" hierarchy="9" level="1">
      <sharedItems containsSemiMixedTypes="0" containsNonDate="0" containsString="0"/>
    </cacheField>
    <cacheField name="[Dim_Industry].[industry].[industry]" caption="industry" numFmtId="0" hierarchy="11" level="1">
      <sharedItems containsSemiMixedTypes="0" containsNonDate="0" containsString="0"/>
    </cacheField>
    <cacheField name="[Dim_JobTitle].[job_title].[job_title]" caption="job_title" numFmtId="0" hierarchy="17"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fieldsUsage count="2">
        <fieldUsage x="-1"/>
        <fieldUsage x="2"/>
      </fieldsUsage>
    </cacheHierarchy>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0"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fieldsUsage count="2">
        <fieldUsage x="-1"/>
        <fieldUsage x="4"/>
      </fieldsUsage>
    </cacheHierarchy>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fieldsUsage count="2">
        <fieldUsage x="-1"/>
        <fieldUsage x="5"/>
      </fieldsUsage>
    </cacheHierarchy>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0"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0"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fieldsUsage count="2">
        <fieldUsage x="-1"/>
        <fieldUsage x="6"/>
      </fieldsUsage>
    </cacheHierarchy>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0"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0"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fieldsUsage count="2">
        <fieldUsage x="-1"/>
        <fieldUsage x="3"/>
      </fieldsUsage>
    </cacheHierarchy>
    <cacheHierarchy uniqueName="[Dim_Year].[AI_Period]" caption="AI_Period" attribute="1" defaultMemberUniqueName="[Dim_Year].[AI_Period].[All]" allUniqueName="[Dim_Year].[AI_Period].[All]" dimensionUniqueName="[Dim_Year]" displayFolder="" count="0"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1"/>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oneField="1">
      <fieldsUsage count="1">
        <fieldUsage x="0"/>
      </fieldsUsage>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5.719993634259" backgroundQuery="1" createdVersion="8" refreshedVersion="8" minRefreshableVersion="3" recordCount="0" supportSubquery="1" supportAdvancedDrill="1" xr:uid="{7CD0839C-87DB-417D-89D6-AA5DE3C9EF4A}">
  <cacheSource type="external" connectionId="13"/>
  <cacheFields count="6">
    <cacheField name="[Measures].[Average of salary_usd]" caption="Average of salary_usd" numFmtId="0" hierarchy="50" level="32767"/>
    <cacheField name="[Dim_Industry].[industry].[industry]" caption="industry" numFmtId="0" hierarchy="11" level="1">
      <sharedItems count="9">
        <s v="Agriculture"/>
        <s v="Education"/>
        <s v="Energy"/>
        <s v="Finance"/>
        <s v="Government"/>
        <s v="Healthcare"/>
        <s v="Manufacturing"/>
        <s v="Retail"/>
        <s v="Tech"/>
      </sharedItems>
    </cacheField>
    <cacheField name="[Fact_JobPosting].[ai_mentioned].[ai_mentioned]" caption="ai_mentioned" numFmtId="0" hierarchy="3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JobPosting].[ai_mentioned].&amp;[0]"/>
            <x15:cachedUniqueName index="1" name="[Fact_JobPosting].[ai_mentioned].&amp;[1]"/>
          </x15:cachedUniqueNames>
        </ext>
      </extLst>
    </cacheField>
    <cacheField name="[Dim_Year].[posting_year].[posting_year]" caption="posting_year" numFmtId="0" hierarchy="24" level="1">
      <sharedItems containsSemiMixedTypes="0" containsNonDate="0" containsString="0"/>
    </cacheField>
    <cacheField name="[Dim_Geography].[region].[region]" caption="region" numFmtId="0" hierarchy="9" level="1">
      <sharedItems containsSemiMixedTypes="0" containsNonDate="0" containsString="0"/>
    </cacheField>
    <cacheField name="[Dim_JobTitle].[job_title].[job_title]" caption="job_title" numFmtId="0" hierarchy="17"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0"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fieldsUsage count="2">
        <fieldUsage x="-1"/>
        <fieldUsage x="4"/>
      </fieldsUsage>
    </cacheHierarchy>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fieldsUsage count="2">
        <fieldUsage x="-1"/>
        <fieldUsage x="1"/>
      </fieldsUsage>
    </cacheHierarchy>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0"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0"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fieldsUsage count="2">
        <fieldUsage x="-1"/>
        <fieldUsage x="5"/>
      </fieldsUsage>
    </cacheHierarchy>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0"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0"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fieldsUsage count="2">
        <fieldUsage x="-1"/>
        <fieldUsage x="3"/>
      </fieldsUsage>
    </cacheHierarchy>
    <cacheHierarchy uniqueName="[Dim_Year].[AI_Period]" caption="AI_Period" attribute="1" defaultMemberUniqueName="[Dim_Year].[AI_Period].[All]" allUniqueName="[Dim_Year].[AI_Period].[All]" dimensionUniqueName="[Dim_Year]" displayFolder="" count="0"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2"/>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oneField="1">
      <fieldsUsage count="1">
        <fieldUsage x="0"/>
      </fieldsUsage>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5.719995370368" backgroundQuery="1" createdVersion="8" refreshedVersion="8" minRefreshableVersion="3" recordCount="0" supportSubquery="1" supportAdvancedDrill="1" xr:uid="{AD57B6BF-636D-4A21-8576-0A119B63EE35}">
  <cacheSource type="external" connectionId="13"/>
  <cacheFields count="7">
    <cacheField name="[Measures].[Distinct Count of job_id]" caption="Distinct Count of job_id" numFmtId="0" hierarchy="46" level="32767"/>
    <cacheField name="[Fact_JobPosting].[ai_mentioned].[ai_mentioned]" caption="ai_mentioned" numFmtId="0" hierarchy="3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JobPosting].[ai_mentioned].&amp;[0]"/>
            <x15:cachedUniqueName index="1" name="[Fact_JobPosting].[ai_mentioned].&amp;[1]"/>
          </x15:cachedUniqueNames>
        </ext>
      </extLst>
    </cacheField>
    <cacheField name="[Dim_JobDisplacement].[ai_job_displacement_risk_level].[ai_job_displacement_risk_level]" caption="ai_job_displacement_risk_level" numFmtId="0" hierarchy="15" level="1">
      <sharedItems count="3">
        <s v="High Risk"/>
        <s v="Low Risk"/>
        <s v="Medium Risk"/>
      </sharedItems>
    </cacheField>
    <cacheField name="[Dim_Year].[posting_year].[posting_year]" caption="posting_year" numFmtId="0" hierarchy="24" level="1">
      <sharedItems containsSemiMixedTypes="0" containsNonDate="0" containsString="0"/>
    </cacheField>
    <cacheField name="[Dim_Geography].[region].[region]" caption="region" numFmtId="0" hierarchy="9" level="1">
      <sharedItems containsSemiMixedTypes="0" containsNonDate="0" containsString="0"/>
    </cacheField>
    <cacheField name="[Dim_Industry].[industry].[industry]" caption="industry" numFmtId="0" hierarchy="11" level="1">
      <sharedItems containsSemiMixedTypes="0" containsNonDate="0" containsString="0"/>
    </cacheField>
    <cacheField name="[Dim_JobTitle].[job_title].[job_title]" caption="job_title" numFmtId="0" hierarchy="17"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0"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fieldsUsage count="2">
        <fieldUsage x="-1"/>
        <fieldUsage x="4"/>
      </fieldsUsage>
    </cacheHierarchy>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fieldsUsage count="2">
        <fieldUsage x="-1"/>
        <fieldUsage x="5"/>
      </fieldsUsage>
    </cacheHierarchy>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0"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fieldsUsage count="2">
        <fieldUsage x="-1"/>
        <fieldUsage x="2"/>
      </fieldsUsage>
    </cacheHierarchy>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fieldsUsage count="2">
        <fieldUsage x="-1"/>
        <fieldUsage x="6"/>
      </fieldsUsage>
    </cacheHierarchy>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0"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0"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fieldsUsage count="2">
        <fieldUsage x="-1"/>
        <fieldUsage x="3"/>
      </fieldsUsage>
    </cacheHierarchy>
    <cacheHierarchy uniqueName="[Dim_Year].[AI_Period]" caption="AI_Period" attribute="1" defaultMemberUniqueName="[Dim_Year].[AI_Period].[All]" allUniqueName="[Dim_Year].[AI_Period].[All]" dimensionUniqueName="[Dim_Year]" displayFolder="" count="0"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1"/>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oneField="1">
      <fieldsUsage count="1">
        <fieldUsage x="0"/>
      </fieldsUsage>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5.719996874999" backgroundQuery="1" createdVersion="8" refreshedVersion="8" minRefreshableVersion="3" recordCount="0" supportSubquery="1" supportAdvancedDrill="1" xr:uid="{9ECEE964-3FDE-4B30-B0B2-96358F5160A4}">
  <cacheSource type="external" connectionId="13"/>
  <cacheFields count="4">
    <cacheField name="[Dim_Year].[posting_year].[posting_year]" caption="posting_year" numFmtId="0" hierarchy="24" level="1">
      <sharedItems containsSemiMixedTypes="0" containsString="0" containsNumber="1" containsInteger="1" minValue="2010" maxValue="2025" count="16">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Dim_Year].[posting_year].&amp;[2010]"/>
            <x15:cachedUniqueName index="1" name="[Dim_Year].[posting_year].&amp;[2011]"/>
            <x15:cachedUniqueName index="2" name="[Dim_Year].[posting_year].&amp;[2012]"/>
            <x15:cachedUniqueName index="3" name="[Dim_Year].[posting_year].&amp;[2013]"/>
            <x15:cachedUniqueName index="4" name="[Dim_Year].[posting_year].&amp;[2014]"/>
            <x15:cachedUniqueName index="5" name="[Dim_Year].[posting_year].&amp;[2015]"/>
            <x15:cachedUniqueName index="6" name="[Dim_Year].[posting_year].&amp;[2016]"/>
            <x15:cachedUniqueName index="7" name="[Dim_Year].[posting_year].&amp;[2017]"/>
            <x15:cachedUniqueName index="8" name="[Dim_Year].[posting_year].&amp;[2018]"/>
            <x15:cachedUniqueName index="9" name="[Dim_Year].[posting_year].&amp;[2019]"/>
            <x15:cachedUniqueName index="10" name="[Dim_Year].[posting_year].&amp;[2020]"/>
            <x15:cachedUniqueName index="11" name="[Dim_Year].[posting_year].&amp;[2021]"/>
            <x15:cachedUniqueName index="12" name="[Dim_Year].[posting_year].&amp;[2022]"/>
            <x15:cachedUniqueName index="13" name="[Dim_Year].[posting_year].&amp;[2023]"/>
            <x15:cachedUniqueName index="14" name="[Dim_Year].[posting_year].&amp;[2024]"/>
            <x15:cachedUniqueName index="15" name="[Dim_Year].[posting_year].&amp;[2025]"/>
          </x15:cachedUniqueNames>
        </ext>
      </extLst>
    </cacheField>
    <cacheField name="[Measures].[Average of salary_usd]" caption="Average of salary_usd" numFmtId="0" hierarchy="50" level="32767"/>
    <cacheField name="[Dim_JobTitle].[job_title].[job_title]" caption="job_title" numFmtId="0" hierarchy="17" level="1">
      <sharedItems containsSemiMixedTypes="0" containsNonDate="0" containsString="0"/>
    </cacheField>
    <cacheField name="[Dim_Industry].[industry].[industry]" caption="industry" numFmtId="0" hierarchy="11"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0"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0"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fieldsUsage count="2">
        <fieldUsage x="-1"/>
        <fieldUsage x="3"/>
      </fieldsUsage>
    </cacheHierarchy>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0"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0"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fieldsUsage count="2">
        <fieldUsage x="-1"/>
        <fieldUsage x="2"/>
      </fieldsUsage>
    </cacheHierarchy>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0"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0"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fieldsUsage count="2">
        <fieldUsage x="-1"/>
        <fieldUsage x="0"/>
      </fieldsUsage>
    </cacheHierarchy>
    <cacheHierarchy uniqueName="[Dim_Year].[AI_Period]" caption="AI_Period" attribute="1" defaultMemberUniqueName="[Dim_Year].[AI_Period].[All]" allUniqueName="[Dim_Year].[AI_Period].[All]" dimensionUniqueName="[Dim_Year]" displayFolder="" count="0"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0" memberValueDatatype="20" unbalanced="0"/>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oneField="1">
      <fieldsUsage count="1">
        <fieldUsage x="1"/>
      </fieldsUsage>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5.719998842593" backgroundQuery="1" createdVersion="8" refreshedVersion="8" minRefreshableVersion="3" recordCount="0" supportSubquery="1" supportAdvancedDrill="1" xr:uid="{449E396B-01B5-4E51-8CE2-D0A241655F8D}">
  <cacheSource type="external" connectionId="13"/>
  <cacheFields count="4">
    <cacheField name="[Dim_Year].[posting_year].[posting_year]" caption="posting_year" numFmtId="0" hierarchy="24" level="1">
      <sharedItems containsSemiMixedTypes="0" containsString="0" containsNumber="1" containsInteger="1" minValue="2010" maxValue="2025" count="16">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Dim_Year].[posting_year].&amp;[2010]"/>
            <x15:cachedUniqueName index="1" name="[Dim_Year].[posting_year].&amp;[2011]"/>
            <x15:cachedUniqueName index="2" name="[Dim_Year].[posting_year].&amp;[2012]"/>
            <x15:cachedUniqueName index="3" name="[Dim_Year].[posting_year].&amp;[2013]"/>
            <x15:cachedUniqueName index="4" name="[Dim_Year].[posting_year].&amp;[2014]"/>
            <x15:cachedUniqueName index="5" name="[Dim_Year].[posting_year].&amp;[2015]"/>
            <x15:cachedUniqueName index="6" name="[Dim_Year].[posting_year].&amp;[2016]"/>
            <x15:cachedUniqueName index="7" name="[Dim_Year].[posting_year].&amp;[2017]"/>
            <x15:cachedUniqueName index="8" name="[Dim_Year].[posting_year].&amp;[2018]"/>
            <x15:cachedUniqueName index="9" name="[Dim_Year].[posting_year].&amp;[2019]"/>
            <x15:cachedUniqueName index="10" name="[Dim_Year].[posting_year].&amp;[2020]"/>
            <x15:cachedUniqueName index="11" name="[Dim_Year].[posting_year].&amp;[2021]"/>
            <x15:cachedUniqueName index="12" name="[Dim_Year].[posting_year].&amp;[2022]"/>
            <x15:cachedUniqueName index="13" name="[Dim_Year].[posting_year].&amp;[2023]"/>
            <x15:cachedUniqueName index="14" name="[Dim_Year].[posting_year].&amp;[2024]"/>
            <x15:cachedUniqueName index="15" name="[Dim_Year].[posting_year].&amp;[2025]"/>
          </x15:cachedUniqueNames>
        </ext>
      </extLst>
    </cacheField>
    <cacheField name="[Dim_Geography].[region].[region]" caption="region" numFmtId="0" hierarchy="9" level="1">
      <sharedItems containsSemiMixedTypes="0" containsNonDate="0" containsString="0"/>
    </cacheField>
    <cacheField name="[Dim_Industry].[industry].[industry]" caption="industry" numFmtId="0" hierarchy="11" level="1">
      <sharedItems containsSemiMixedTypes="0" containsNonDate="0" containsString="0"/>
    </cacheField>
    <cacheField name="[Dim_JobTitle].[job_title].[job_title]" caption="job_title" numFmtId="0" hierarchy="17"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0"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fieldsUsage count="2">
        <fieldUsage x="-1"/>
        <fieldUsage x="1"/>
      </fieldsUsage>
    </cacheHierarchy>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fieldsUsage count="2">
        <fieldUsage x="-1"/>
        <fieldUsage x="2"/>
      </fieldsUsage>
    </cacheHierarchy>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0"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0"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fieldsUsage count="2">
        <fieldUsage x="-1"/>
        <fieldUsage x="3"/>
      </fieldsUsage>
    </cacheHierarchy>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0"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0"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fieldsUsage count="2">
        <fieldUsage x="-1"/>
        <fieldUsage x="0"/>
      </fieldsUsage>
    </cacheHierarchy>
    <cacheHierarchy uniqueName="[Dim_Year].[AI_Period]" caption="AI_Period" attribute="1" defaultMemberUniqueName="[Dim_Year].[AI_Period].[All]" allUniqueName="[Dim_Year].[AI_Period].[All]" dimensionUniqueName="[Dim_Year]" displayFolder="" count="0"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0" memberValueDatatype="20" unbalanced="0"/>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5.720000462963" backgroundQuery="1" createdVersion="8" refreshedVersion="8" minRefreshableVersion="3" recordCount="0" supportSubquery="1" supportAdvancedDrill="1" xr:uid="{D76C0F7D-49B2-46D8-9BBC-84556C8C9412}">
  <cacheSource type="external" connectionId="13"/>
  <cacheFields count="4">
    <cacheField name="[Dim_Year].[posting_year].[posting_year]" caption="posting_year" numFmtId="0" hierarchy="24" level="1">
      <sharedItems containsSemiMixedTypes="0" containsString="0" containsNumber="1" containsInteger="1" minValue="2010" maxValue="2025" count="16">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Dim_Year].[posting_year].&amp;[2010]"/>
            <x15:cachedUniqueName index="1" name="[Dim_Year].[posting_year].&amp;[2011]"/>
            <x15:cachedUniqueName index="2" name="[Dim_Year].[posting_year].&amp;[2012]"/>
            <x15:cachedUniqueName index="3" name="[Dim_Year].[posting_year].&amp;[2013]"/>
            <x15:cachedUniqueName index="4" name="[Dim_Year].[posting_year].&amp;[2014]"/>
            <x15:cachedUniqueName index="5" name="[Dim_Year].[posting_year].&amp;[2015]"/>
            <x15:cachedUniqueName index="6" name="[Dim_Year].[posting_year].&amp;[2016]"/>
            <x15:cachedUniqueName index="7" name="[Dim_Year].[posting_year].&amp;[2017]"/>
            <x15:cachedUniqueName index="8" name="[Dim_Year].[posting_year].&amp;[2018]"/>
            <x15:cachedUniqueName index="9" name="[Dim_Year].[posting_year].&amp;[2019]"/>
            <x15:cachedUniqueName index="10" name="[Dim_Year].[posting_year].&amp;[2020]"/>
            <x15:cachedUniqueName index="11" name="[Dim_Year].[posting_year].&amp;[2021]"/>
            <x15:cachedUniqueName index="12" name="[Dim_Year].[posting_year].&amp;[2022]"/>
            <x15:cachedUniqueName index="13" name="[Dim_Year].[posting_year].&amp;[2023]"/>
            <x15:cachedUniqueName index="14" name="[Dim_Year].[posting_year].&amp;[2024]"/>
            <x15:cachedUniqueName index="15" name="[Dim_Year].[posting_year].&amp;[2025]"/>
          </x15:cachedUniqueNames>
        </ext>
      </extLst>
    </cacheField>
    <cacheField name="[Measures].[Average of salary_usd]" caption="Average of salary_usd" numFmtId="0" hierarchy="50" level="32767"/>
    <cacheField name="[Dim_JobTitle].[job_title].[job_title]" caption="job_title" numFmtId="0" hierarchy="17" level="1">
      <sharedItems containsSemiMixedTypes="0" containsNonDate="0" containsString="0"/>
    </cacheField>
    <cacheField name="[Dim_Industry].[industry].[industry]" caption="industry" numFmtId="0" hierarchy="11"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0"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0"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fieldsUsage count="2">
        <fieldUsage x="-1"/>
        <fieldUsage x="3"/>
      </fieldsUsage>
    </cacheHierarchy>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0"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0"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fieldsUsage count="2">
        <fieldUsage x="-1"/>
        <fieldUsage x="2"/>
      </fieldsUsage>
    </cacheHierarchy>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0"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0"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fieldsUsage count="2">
        <fieldUsage x="-1"/>
        <fieldUsage x="0"/>
      </fieldsUsage>
    </cacheHierarchy>
    <cacheHierarchy uniqueName="[Dim_Year].[AI_Period]" caption="AI_Period" attribute="1" defaultMemberUniqueName="[Dim_Year].[AI_Period].[All]" allUniqueName="[Dim_Year].[AI_Period].[All]" dimensionUniqueName="[Dim_Year]" displayFolder="" count="0"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0" memberValueDatatype="20" unbalanced="0"/>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oneField="1">
      <fieldsUsage count="1">
        <fieldUsage x="1"/>
      </fieldsUsage>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5.720010648147" backgroundQuery="1" createdVersion="8" refreshedVersion="8" minRefreshableVersion="3" recordCount="0" supportSubquery="1" supportAdvancedDrill="1" xr:uid="{55EF2B23-1CE6-4CA3-92CA-BCA05A300255}">
  <cacheSource type="external" connectionId="13"/>
  <cacheFields count="2">
    <cacheField name="[Fact_JobPosting].[ai_mentioned].[ai_mentioned]" caption="ai_mentioned" numFmtId="0" hierarchy="3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JobPosting].[ai_mentioned].&amp;[0]"/>
            <x15:cachedUniqueName index="1" name="[Fact_JobPosting].[ai_mentioned].&amp;[1]"/>
          </x15:cachedUniqueNames>
        </ext>
      </extLst>
    </cacheField>
    <cacheField name="[Measures].[Count of job_id]" caption="Count of job_id" numFmtId="0" hierarchy="44" level="32767"/>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0"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0"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0" memberValueDatatype="130" unbalanced="0"/>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0"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0"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0"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0"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0"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0" memberValueDatatype="20" unbalanced="0"/>
    <cacheHierarchy uniqueName="[Dim_Year].[AI_Period]" caption="AI_Period" attribute="1" defaultMemberUniqueName="[Dim_Year].[AI_Period].[All]" allUniqueName="[Dim_Year].[AI_Period].[All]" dimensionUniqueName="[Dim_Year]" displayFolder="" count="0"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0"/>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oneField="1">
      <fieldsUsage count="1">
        <fieldUsage x="1"/>
      </fieldsUsage>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5.720011574071" backgroundQuery="1" createdVersion="8" refreshedVersion="8" minRefreshableVersion="3" recordCount="0" supportSubquery="1" supportAdvancedDrill="1" xr:uid="{F39B8B10-870E-43B1-A4E3-97D7C64721CD}">
  <cacheSource type="external" connectionId="13"/>
  <cacheFields count="1">
    <cacheField name="[Measures].[Average of ai_job_displacement_risk_score]" caption="Average of ai_job_displacement_risk_score" numFmtId="0" hierarchy="58" level="32767"/>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0"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0"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0"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0" memberValueDatatype="130" unbalanced="0"/>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0"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0"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0"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0"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0"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0" memberValueDatatype="20" unbalanced="0"/>
    <cacheHierarchy uniqueName="[Dim_Year].[AI_Period]" caption="AI_Period" attribute="1" defaultMemberUniqueName="[Dim_Year].[AI_Period].[All]" allUniqueName="[Dim_Year].[AI_Period].[All]" dimensionUniqueName="[Dim_Year]" displayFolder="" count="0"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0" memberValueDatatype="20" unbalanced="0"/>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oneField="1">
      <fieldsUsage count="1">
        <fieldUsage x="0"/>
      </fieldsUsage>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8.629673958334" backgroundQuery="1" createdVersion="8" refreshedVersion="8" minRefreshableVersion="3" recordCount="0" supportSubquery="1" supportAdvancedDrill="1" xr:uid="{49276848-7939-474E-ADBD-2190528B6138}">
  <cacheSource type="external" connectionId="13"/>
  <cacheFields count="4">
    <cacheField name="[Dim_Geography].[country].[country]" caption="country" numFmtId="0" hierarchy="8" level="1">
      <sharedItems count="44">
        <s v="Egypt"/>
        <s v="Ghana"/>
        <s v="Kenya"/>
        <s v="Morocco"/>
        <s v="Nigeria"/>
        <s v="South Africa"/>
        <s v="China"/>
        <s v="Japan"/>
        <s v="South Korea"/>
        <s v="Taiwan"/>
        <s v="France"/>
        <s v="Germany"/>
        <s v="Italy"/>
        <s v="Netherlands"/>
        <s v="Poland"/>
        <s v="Spain"/>
        <s v="Sweden"/>
        <s v="United Kingdom"/>
        <s v="Israel"/>
        <s v="Jordan"/>
        <s v="Qatar"/>
        <s v="Saudi Arabia"/>
        <s v="UAE"/>
        <s v="Canada"/>
        <s v="Mexico"/>
        <s v="United States"/>
        <s v="Australia"/>
        <s v="New Zealand"/>
        <s v="Argentina"/>
        <s v="Brazil"/>
        <s v="Chile"/>
        <s v="Colombia"/>
        <s v="Peru"/>
        <s v="Bangladesh"/>
        <s v="India"/>
        <s v="Nepal"/>
        <s v="Pakistan"/>
        <s v="Sri Lanka"/>
        <s v="Indonesia"/>
        <s v="Malaysia"/>
        <s v="Philippines"/>
        <s v="Singapore"/>
        <s v="Thailand"/>
        <s v="Vietnam"/>
      </sharedItems>
    </cacheField>
    <cacheField name="[Dim_Geography].[region].[region]" caption="region" numFmtId="0" hierarchy="9" level="1">
      <sharedItems count="9">
        <s v="Africa"/>
        <s v="East Asia"/>
        <s v="Europe"/>
        <s v="Middle East"/>
        <s v="North America"/>
        <s v="Oceania"/>
        <s v="South America"/>
        <s v="South Asia"/>
        <s v="Southeast Asia"/>
      </sharedItems>
    </cacheField>
    <cacheField name="[Measures].[Average of salary_usd]" caption="Average of salary_usd" numFmtId="0" hierarchy="50" level="32767"/>
    <cacheField name="[Fact_JobPosting].[ai_mentioned].[ai_mentioned]" caption="ai_mentioned" numFmtId="0" hierarchy="39"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2"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2" memberValueDatatype="130" unbalanced="0">
      <fieldsUsage count="2">
        <fieldUsage x="-1"/>
        <fieldUsage x="0"/>
      </fieldsUsage>
    </cacheHierarchy>
    <cacheHierarchy uniqueName="[Dim_Geography].[region]" caption="region" attribute="1" defaultMemberUniqueName="[Dim_Geography].[region].[All]" allUniqueName="[Dim_Geography].[region].[All]" dimensionUniqueName="[Dim_Geography]" displayFolder="" count="2" memberValueDatatype="130" unbalanced="0">
      <fieldsUsage count="2">
        <fieldUsage x="-1"/>
        <fieldUsage x="1"/>
      </fieldsUsage>
    </cacheHierarchy>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2"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cacheHierarchy uniqueName="[Dim_Year].[AI_Period]" caption="AI_Period" attribute="1" defaultMemberUniqueName="[Dim_Year].[AI_Period].[All]" allUniqueName="[Dim_Year].[AI_Period].[All]" dimensionUniqueName="[Dim_Year]" displayFolder="" count="2"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3"/>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oneField="1">
      <fieldsUsage count="1">
        <fieldUsage x="2"/>
      </fieldsUsage>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8.629674768519" backgroundQuery="1" createdVersion="8" refreshedVersion="8" minRefreshableVersion="3" recordCount="0" supportSubquery="1" supportAdvancedDrill="1" xr:uid="{8B14A827-2607-4698-AEE9-397F757BE8E6}">
  <cacheSource type="external" connectionId="13"/>
  <cacheFields count="3">
    <cacheField name="[Dim_Industry].[industry].[industry]" caption="industry" numFmtId="0" hierarchy="11" level="1">
      <sharedItems count="9">
        <s v="Agriculture"/>
        <s v="Education"/>
        <s v="Energy"/>
        <s v="Finance"/>
        <s v="Government"/>
        <s v="Healthcare"/>
        <s v="Manufacturing"/>
        <s v="Retail"/>
        <s v="Tech"/>
      </sharedItems>
    </cacheField>
    <cacheField name="[Measures].[Average of ai_intensity_score]" caption="Average of ai_intensity_score" numFmtId="0" hierarchy="55" level="32767"/>
    <cacheField name="[Fact_JobPosting].[ai_mentioned].[ai_mentioned]" caption="ai_mentioned" numFmtId="0" hierarchy="39"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2"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fieldsUsage count="2">
        <fieldUsage x="-1"/>
        <fieldUsage x="0"/>
      </fieldsUsage>
    </cacheHierarchy>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2"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cacheHierarchy uniqueName="[Dim_Year].[AI_Period]" caption="AI_Period" attribute="1" defaultMemberUniqueName="[Dim_Year].[AI_Period].[All]" allUniqueName="[Dim_Year].[AI_Period].[All]" dimensionUniqueName="[Dim_Year]" displayFolder="" count="2"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2"/>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oneField="1">
      <fieldsUsage count="1">
        <fieldUsage x="1"/>
      </fieldsUsage>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8.62967534722" backgroundQuery="1" createdVersion="8" refreshedVersion="8" minRefreshableVersion="3" recordCount="0" supportSubquery="1" supportAdvancedDrill="1" xr:uid="{EC259481-3727-43C3-85A2-70067578A1A1}">
  <cacheSource type="external" connectionId="13"/>
  <cacheFields count="4">
    <cacheField name="[Dim_Skill].[Skill_Type].[Skill_Type]" caption="Skill_Type" numFmtId="0" hierarchy="22" level="1">
      <sharedItems count="2">
        <s v="AI"/>
        <s v="Core"/>
      </sharedItems>
    </cacheField>
    <cacheField name="[Dim_Skill].[Skill_Name].[Skill_Name]" caption="Skill_Name" numFmtId="0" hierarchy="21" level="1">
      <sharedItems count="18">
        <s v="computer vision"/>
        <s v="deep learning"/>
        <s v="generative AI"/>
        <s v="LLMs"/>
        <s v="machine learning"/>
        <s v="MLOps"/>
        <s v="NLP"/>
        <s v="reinforcement learning"/>
        <s v="Business Analysis"/>
        <s v="Cloud Computing"/>
        <s v="Communication"/>
        <s v="Data Analysis"/>
        <s v="Project Management"/>
        <s v="Python"/>
        <s v="Research"/>
        <s v="Software Engineering"/>
        <s v="SQL"/>
        <s v="Statistics"/>
      </sharedItems>
    </cacheField>
    <cacheField name="[Measures].[Avg Salary by Skill]" caption="Avg Salary by Skill" numFmtId="0" hierarchy="70" level="32767"/>
    <cacheField name="[Fact_JobPosting].[ai_mentioned].[ai_mentioned]" caption="ai_mentioned" numFmtId="0" hierarchy="39"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2"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2" memberValueDatatype="130" unbalanced="0">
      <fieldsUsage count="2">
        <fieldUsage x="-1"/>
        <fieldUsage x="1"/>
      </fieldsUsage>
    </cacheHierarchy>
    <cacheHierarchy uniqueName="[Dim_Skill].[Skill_Type]" caption="Skill_Type" attribute="1" defaultMemberUniqueName="[Dim_Skill].[Skill_Type].[All]" allUniqueName="[Dim_Skill].[Skill_Type].[All]" dimensionUniqueName="[Dim_Skill]" displayFolder="" count="2" memberValueDatatype="130" unbalanced="0">
      <fieldsUsage count="2">
        <fieldUsage x="-1"/>
        <fieldUsage x="0"/>
      </fieldsUsage>
    </cacheHierarchy>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cacheHierarchy uniqueName="[Dim_Year].[AI_Period]" caption="AI_Period" attribute="1" defaultMemberUniqueName="[Dim_Year].[AI_Period].[All]" allUniqueName="[Dim_Year].[AI_Period].[All]" dimensionUniqueName="[Dim_Year]" displayFolder="" count="2"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3"/>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oneField="1">
      <fieldsUsage count="1">
        <fieldUsage x="2"/>
      </fieldsUsage>
    </cacheHierarchy>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8.629676157405" backgroundQuery="1" createdVersion="8" refreshedVersion="8" minRefreshableVersion="3" recordCount="0" supportSubquery="1" supportAdvancedDrill="1" xr:uid="{9FB35DD2-4496-4495-9B14-1BA6DF8D9292}">
  <cacheSource type="external" connectionId="13"/>
  <cacheFields count="5">
    <cacheField name="[Dim_Year].[posting_year].[posting_year]" caption="posting_year" numFmtId="0" hierarchy="24" level="1">
      <sharedItems containsSemiMixedTypes="0" containsString="0" containsNumber="1" containsInteger="1" minValue="2010" maxValue="2025" count="16">
        <n v="2016"/>
        <n v="2017"/>
        <n v="2018"/>
        <n v="2019"/>
        <n v="2020"/>
        <n v="2021"/>
        <n v="2022"/>
        <n v="2023"/>
        <n v="2024"/>
        <n v="2025"/>
        <n v="2010"/>
        <n v="2011"/>
        <n v="2012"/>
        <n v="2013"/>
        <n v="2014"/>
        <n v="2015"/>
      </sharedItems>
      <extLst>
        <ext xmlns:x15="http://schemas.microsoft.com/office/spreadsheetml/2010/11/main" uri="{4F2E5C28-24EA-4eb8-9CBF-B6C8F9C3D259}">
          <x15:cachedUniqueNames>
            <x15:cachedUniqueName index="0" name="[Dim_Year].[posting_year].&amp;[2016]"/>
            <x15:cachedUniqueName index="1" name="[Dim_Year].[posting_year].&amp;[2017]"/>
            <x15:cachedUniqueName index="2" name="[Dim_Year].[posting_year].&amp;[2018]"/>
            <x15:cachedUniqueName index="3" name="[Dim_Year].[posting_year].&amp;[2019]"/>
            <x15:cachedUniqueName index="4" name="[Dim_Year].[posting_year].&amp;[2020]"/>
            <x15:cachedUniqueName index="5" name="[Dim_Year].[posting_year].&amp;[2021]"/>
            <x15:cachedUniqueName index="6" name="[Dim_Year].[posting_year].&amp;[2022]"/>
            <x15:cachedUniqueName index="7" name="[Dim_Year].[posting_year].&amp;[2023]"/>
            <x15:cachedUniqueName index="8" name="[Dim_Year].[posting_year].&amp;[2024]"/>
            <x15:cachedUniqueName index="9" name="[Dim_Year].[posting_year].&amp;[2025]"/>
            <x15:cachedUniqueName index="10" name="[Dim_Year].[posting_year].&amp;[2010]"/>
            <x15:cachedUniqueName index="11" name="[Dim_Year].[posting_year].&amp;[2011]"/>
            <x15:cachedUniqueName index="12" name="[Dim_Year].[posting_year].&amp;[2012]"/>
            <x15:cachedUniqueName index="13" name="[Dim_Year].[posting_year].&amp;[2013]"/>
            <x15:cachedUniqueName index="14" name="[Dim_Year].[posting_year].&amp;[2014]"/>
            <x15:cachedUniqueName index="15" name="[Dim_Year].[posting_year].&amp;[2015]"/>
          </x15:cachedUniqueNames>
        </ext>
      </extLst>
    </cacheField>
    <cacheField name="[Dim_Skill].[Skill_Type].[Skill_Type]" caption="Skill_Type" numFmtId="0" hierarchy="22" level="1">
      <sharedItems count="2">
        <s v="AI"/>
        <s v="Core"/>
      </sharedItems>
    </cacheField>
    <cacheField name="[Dim_Year].[AI_Period].[AI_Period]" caption="AI_Period" numFmtId="0" hierarchy="25" level="1">
      <sharedItems count="3">
        <s v="Early AI"/>
        <s v="Modern AI"/>
        <s v="Pre-AI"/>
      </sharedItems>
    </cacheField>
    <cacheField name="[Measures].[Distinct Job Count]" caption="Distinct Job Count" numFmtId="0" hierarchy="69" level="32767"/>
    <cacheField name="[Fact_JobPosting].[ai_mentioned].[ai_mentioned]" caption="ai_mentioned" numFmtId="0" hierarchy="39"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2"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2" memberValueDatatype="130" unbalanced="0">
      <fieldsUsage count="2">
        <fieldUsage x="-1"/>
        <fieldUsage x="1"/>
      </fieldsUsage>
    </cacheHierarchy>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fieldsUsage count="2">
        <fieldUsage x="-1"/>
        <fieldUsage x="0"/>
      </fieldsUsage>
    </cacheHierarchy>
    <cacheHierarchy uniqueName="[Dim_Year].[AI_Period]" caption="AI_Period" attribute="1" defaultMemberUniqueName="[Dim_Year].[AI_Period].[All]" allUniqueName="[Dim_Year].[AI_Period].[All]" dimensionUniqueName="[Dim_Year]" displayFolder="" count="2" memberValueDatatype="130" unbalanced="0">
      <fieldsUsage count="2">
        <fieldUsage x="-1"/>
        <fieldUsage x="2"/>
      </fieldsUsage>
    </cacheHierarchy>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4"/>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oneField="1">
      <fieldsUsage count="1">
        <fieldUsage x="3"/>
      </fieldsUsage>
    </cacheHierarchy>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8.629676736113" backgroundQuery="1" createdVersion="8" refreshedVersion="8" minRefreshableVersion="3" recordCount="0" supportSubquery="1" supportAdvancedDrill="1" xr:uid="{5FB14F11-72A1-45BF-8133-433CBD170151}">
  <cacheSource type="external" connectionId="13"/>
  <cacheFields count="5">
    <cacheField name="[Dim_Year].[posting_year].[posting_year]" caption="posting_year" numFmtId="0" hierarchy="24" level="1">
      <sharedItems containsSemiMixedTypes="0" containsString="0" containsNumber="1" containsInteger="1" minValue="2010" maxValue="2025" count="16">
        <n v="2016"/>
        <n v="2017"/>
        <n v="2018"/>
        <n v="2019"/>
        <n v="2020"/>
        <n v="2021"/>
        <n v="2022"/>
        <n v="2023"/>
        <n v="2024"/>
        <n v="2025"/>
        <n v="2010"/>
        <n v="2011"/>
        <n v="2012"/>
        <n v="2013"/>
        <n v="2014"/>
        <n v="2015"/>
      </sharedItems>
      <extLst>
        <ext xmlns:x15="http://schemas.microsoft.com/office/spreadsheetml/2010/11/main" uri="{4F2E5C28-24EA-4eb8-9CBF-B6C8F9C3D259}">
          <x15:cachedUniqueNames>
            <x15:cachedUniqueName index="0" name="[Dim_Year].[posting_year].&amp;[2016]"/>
            <x15:cachedUniqueName index="1" name="[Dim_Year].[posting_year].&amp;[2017]"/>
            <x15:cachedUniqueName index="2" name="[Dim_Year].[posting_year].&amp;[2018]"/>
            <x15:cachedUniqueName index="3" name="[Dim_Year].[posting_year].&amp;[2019]"/>
            <x15:cachedUniqueName index="4" name="[Dim_Year].[posting_year].&amp;[2020]"/>
            <x15:cachedUniqueName index="5" name="[Dim_Year].[posting_year].&amp;[2021]"/>
            <x15:cachedUniqueName index="6" name="[Dim_Year].[posting_year].&amp;[2022]"/>
            <x15:cachedUniqueName index="7" name="[Dim_Year].[posting_year].&amp;[2023]"/>
            <x15:cachedUniqueName index="8" name="[Dim_Year].[posting_year].&amp;[2024]"/>
            <x15:cachedUniqueName index="9" name="[Dim_Year].[posting_year].&amp;[2025]"/>
            <x15:cachedUniqueName index="10" name="[Dim_Year].[posting_year].&amp;[2010]"/>
            <x15:cachedUniqueName index="11" name="[Dim_Year].[posting_year].&amp;[2011]"/>
            <x15:cachedUniqueName index="12" name="[Dim_Year].[posting_year].&amp;[2012]"/>
            <x15:cachedUniqueName index="13" name="[Dim_Year].[posting_year].&amp;[2013]"/>
            <x15:cachedUniqueName index="14" name="[Dim_Year].[posting_year].&amp;[2014]"/>
            <x15:cachedUniqueName index="15" name="[Dim_Year].[posting_year].&amp;[2015]"/>
          </x15:cachedUniqueNames>
        </ext>
      </extLst>
    </cacheField>
    <cacheField name="[Dim_Skill].[Skill_Type].[Skill_Type]" caption="Skill_Type" numFmtId="0" hierarchy="22" level="1">
      <sharedItems count="2">
        <s v="AI"/>
        <s v="Core"/>
      </sharedItems>
    </cacheField>
    <cacheField name="[Dim_Year].[AI_Period].[AI_Period]" caption="AI_Period" numFmtId="0" hierarchy="25" level="1">
      <sharedItems count="3">
        <s v="Early AI"/>
        <s v="Modern AI"/>
        <s v="Pre-AI"/>
      </sharedItems>
    </cacheField>
    <cacheField name="[Measures].[Avg Salary by Skill]" caption="Avg Salary by Skill" numFmtId="0" hierarchy="70" level="32767"/>
    <cacheField name="[Fact_JobPosting].[ai_mentioned].[ai_mentioned]" caption="ai_mentioned" numFmtId="0" hierarchy="39"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2"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2" memberValueDatatype="130" unbalanced="0">
      <fieldsUsage count="2">
        <fieldUsage x="-1"/>
        <fieldUsage x="1"/>
      </fieldsUsage>
    </cacheHierarchy>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fieldsUsage count="2">
        <fieldUsage x="-1"/>
        <fieldUsage x="0"/>
      </fieldsUsage>
    </cacheHierarchy>
    <cacheHierarchy uniqueName="[Dim_Year].[AI_Period]" caption="AI_Period" attribute="1" defaultMemberUniqueName="[Dim_Year].[AI_Period].[All]" allUniqueName="[Dim_Year].[AI_Period].[All]" dimensionUniqueName="[Dim_Year]" displayFolder="" count="2" memberValueDatatype="130" unbalanced="0">
      <fieldsUsage count="2">
        <fieldUsage x="-1"/>
        <fieldUsage x="2"/>
      </fieldsUsage>
    </cacheHierarchy>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4"/>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oneField="1">
      <fieldsUsage count="1">
        <fieldUsage x="3"/>
      </fieldsUsage>
    </cacheHierarchy>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8.629677546298" backgroundQuery="1" createdVersion="8" refreshedVersion="8" minRefreshableVersion="3" recordCount="0" supportSubquery="1" supportAdvancedDrill="1" xr:uid="{743DD84B-1B37-4CE2-8378-FB5DF6BADE10}">
  <cacheSource type="external" connectionId="13"/>
  <cacheFields count="5">
    <cacheField name="[Dim_Year].[posting_year].[posting_year]" caption="posting_year" numFmtId="0" hierarchy="24" level="1">
      <sharedItems containsSemiMixedTypes="0" containsString="0" containsNumber="1" containsInteger="1" minValue="2010" maxValue="2025" count="16">
        <n v="2016"/>
        <n v="2017"/>
        <n v="2018"/>
        <n v="2019"/>
        <n v="2020"/>
        <n v="2021"/>
        <n v="2022"/>
        <n v="2023"/>
        <n v="2024"/>
        <n v="2025"/>
        <n v="2010"/>
        <n v="2011"/>
        <n v="2012"/>
        <n v="2013"/>
        <n v="2014"/>
        <n v="2015"/>
      </sharedItems>
      <extLst>
        <ext xmlns:x15="http://schemas.microsoft.com/office/spreadsheetml/2010/11/main" uri="{4F2E5C28-24EA-4eb8-9CBF-B6C8F9C3D259}">
          <x15:cachedUniqueNames>
            <x15:cachedUniqueName index="0" name="[Dim_Year].[posting_year].&amp;[2016]"/>
            <x15:cachedUniqueName index="1" name="[Dim_Year].[posting_year].&amp;[2017]"/>
            <x15:cachedUniqueName index="2" name="[Dim_Year].[posting_year].&amp;[2018]"/>
            <x15:cachedUniqueName index="3" name="[Dim_Year].[posting_year].&amp;[2019]"/>
            <x15:cachedUniqueName index="4" name="[Dim_Year].[posting_year].&amp;[2020]"/>
            <x15:cachedUniqueName index="5" name="[Dim_Year].[posting_year].&amp;[2021]"/>
            <x15:cachedUniqueName index="6" name="[Dim_Year].[posting_year].&amp;[2022]"/>
            <x15:cachedUniqueName index="7" name="[Dim_Year].[posting_year].&amp;[2023]"/>
            <x15:cachedUniqueName index="8" name="[Dim_Year].[posting_year].&amp;[2024]"/>
            <x15:cachedUniqueName index="9" name="[Dim_Year].[posting_year].&amp;[2025]"/>
            <x15:cachedUniqueName index="10" name="[Dim_Year].[posting_year].&amp;[2010]"/>
            <x15:cachedUniqueName index="11" name="[Dim_Year].[posting_year].&amp;[2011]"/>
            <x15:cachedUniqueName index="12" name="[Dim_Year].[posting_year].&amp;[2012]"/>
            <x15:cachedUniqueName index="13" name="[Dim_Year].[posting_year].&amp;[2013]"/>
            <x15:cachedUniqueName index="14" name="[Dim_Year].[posting_year].&amp;[2014]"/>
            <x15:cachedUniqueName index="15" name="[Dim_Year].[posting_year].&amp;[2015]"/>
          </x15:cachedUniqueNames>
        </ext>
      </extLst>
    </cacheField>
    <cacheField name="[Dim_Year].[AI_Period].[AI_Period]" caption="AI_Period" numFmtId="0" hierarchy="25" level="1">
      <sharedItems count="3">
        <s v="Early AI"/>
        <s v="Modern AI"/>
        <s v="Pre-AI"/>
      </sharedItems>
    </cacheField>
    <cacheField name="[Dim_Skill].[Skill_Type].[Skill_Type]" caption="Skill_Type" numFmtId="0" hierarchy="22" level="1">
      <sharedItems count="2">
        <s v="AI"/>
        <s v="Core"/>
      </sharedItems>
    </cacheField>
    <cacheField name="[Measures].[Avg Salary Change by Skill]" caption="Avg Salary Change by Skill" numFmtId="0" hierarchy="71" level="32767"/>
    <cacheField name="[Fact_JobPosting].[ai_mentioned].[ai_mentioned]" caption="ai_mentioned" numFmtId="0" hierarchy="39"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2"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2" memberValueDatatype="130" unbalanced="0">
      <fieldsUsage count="2">
        <fieldUsage x="-1"/>
        <fieldUsage x="2"/>
      </fieldsUsage>
    </cacheHierarchy>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fieldsUsage count="2">
        <fieldUsage x="-1"/>
        <fieldUsage x="0"/>
      </fieldsUsage>
    </cacheHierarchy>
    <cacheHierarchy uniqueName="[Dim_Year].[AI_Period]" caption="AI_Period" attribute="1" defaultMemberUniqueName="[Dim_Year].[AI_Period].[All]" allUniqueName="[Dim_Year].[AI_Period].[All]" dimensionUniqueName="[Dim_Year]" displayFolder="" count="2" memberValueDatatype="130" unbalanced="0">
      <fieldsUsage count="2">
        <fieldUsage x="-1"/>
        <fieldUsage x="1"/>
      </fieldsUsage>
    </cacheHierarchy>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4"/>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oneField="1">
      <fieldsUsage count="1">
        <fieldUsage x="3"/>
      </fieldsUsage>
    </cacheHierarchy>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8.629678124998" backgroundQuery="1" createdVersion="8" refreshedVersion="8" minRefreshableVersion="3" recordCount="0" supportSubquery="1" supportAdvancedDrill="1" xr:uid="{FC54AF2C-B6DA-44BF-AC3C-E4AC46152E17}">
  <cacheSource type="external" connectionId="13"/>
  <cacheFields count="3">
    <cacheField name="[Measures].[Distinct Count of job_id]" caption="Distinct Count of job_id" numFmtId="0" hierarchy="46" level="32767"/>
    <cacheField name="[Fact_JobPosting].[ai_mentioned].[ai_mentioned]" caption="ai_mentioned" numFmtId="0" hierarchy="3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JobPosting].[ai_mentioned].&amp;[0]"/>
            <x15:cachedUniqueName index="1" name="[Fact_JobPosting].[ai_mentioned].&amp;[1]"/>
          </x15:cachedUniqueNames>
        </ext>
      </extLst>
    </cacheField>
    <cacheField name="[Dim_JobDisplacement].[ai_job_displacement_risk_level].[ai_job_displacement_risk_level]" caption="ai_job_displacement_risk_level" numFmtId="0" hierarchy="15" level="1">
      <sharedItems count="3">
        <s v="High Risk"/>
        <s v="Low Risk"/>
        <s v="Medium Risk"/>
      </sharedItems>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2"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fieldsUsage count="2">
        <fieldUsage x="-1"/>
        <fieldUsage x="2"/>
      </fieldsUsage>
    </cacheHierarchy>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2"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cacheHierarchy uniqueName="[Dim_Year].[AI_Period]" caption="AI_Period" attribute="1" defaultMemberUniqueName="[Dim_Year].[AI_Period].[All]" allUniqueName="[Dim_Year].[AI_Period].[All]" dimensionUniqueName="[Dim_Year]" displayFolder="" count="2"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1"/>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oneField="1">
      <fieldsUsage count="1">
        <fieldUsage x="0"/>
      </fieldsUsage>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8.629678819445" backgroundQuery="1" createdVersion="8" refreshedVersion="8" minRefreshableVersion="3" recordCount="0" supportSubquery="1" supportAdvancedDrill="1" xr:uid="{DDDC2F33-FD06-4873-A9A2-79F4CFF508A6}">
  <cacheSource type="external" connectionId="13"/>
  <cacheFields count="3">
    <cacheField name="[Measures].[Average of salary_usd]" caption="Average of salary_usd" numFmtId="0" hierarchy="50" level="32767"/>
    <cacheField name="[Dim_Industry].[industry].[industry]" caption="industry" numFmtId="0" hierarchy="11" level="1">
      <sharedItems count="9">
        <s v="Agriculture"/>
        <s v="Education"/>
        <s v="Energy"/>
        <s v="Finance"/>
        <s v="Government"/>
        <s v="Healthcare"/>
        <s v="Manufacturing"/>
        <s v="Retail"/>
        <s v="Tech"/>
      </sharedItems>
    </cacheField>
    <cacheField name="[Fact_JobPosting].[ai_mentioned].[ai_mentioned]" caption="ai_mentioned" numFmtId="0" hierarchy="39"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2"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fieldsUsage count="2">
        <fieldUsage x="-1"/>
        <fieldUsage x="1"/>
      </fieldsUsage>
    </cacheHierarchy>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2"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cacheHierarchy uniqueName="[Dim_Year].[AI_Period]" caption="AI_Period" attribute="1" defaultMemberUniqueName="[Dim_Year].[AI_Period].[All]" allUniqueName="[Dim_Year].[AI_Period].[All]" dimensionUniqueName="[Dim_Year]" displayFolder="" count="2"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2"/>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oneField="1">
      <fieldsUsage count="1">
        <fieldUsage x="0"/>
      </fieldsUsage>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8.629679282407" backgroundQuery="1" createdVersion="8" refreshedVersion="8" minRefreshableVersion="3" recordCount="0" supportSubquery="1" supportAdvancedDrill="1" xr:uid="{F61964A7-804F-4927-A422-3FF864A98B79}">
  <cacheSource type="external" connectionId="13"/>
  <cacheFields count="4">
    <cacheField name="[Measures].[Average of salary_usd]" caption="Average of salary_usd" numFmtId="0" hierarchy="50" level="32767"/>
    <cacheField name="[Dim_Industry].[industry].[industry]" caption="industry" numFmtId="0" hierarchy="11" level="1">
      <sharedItems count="9">
        <s v="Agriculture"/>
        <s v="Education"/>
        <s v="Energy"/>
        <s v="Finance"/>
        <s v="Government"/>
        <s v="Healthcare"/>
        <s v="Manufacturing"/>
        <s v="Retail"/>
        <s v="Tech"/>
      </sharedItems>
    </cacheField>
    <cacheField name="[Dim_SeniorityLevel].[seniority_level].[seniority_level]" caption="seniority_level" numFmtId="0" hierarchy="19" level="1">
      <sharedItems count="6">
        <s v="Executive"/>
        <s v="Intern"/>
        <s v="Junior"/>
        <s v="Lead"/>
        <s v="Mid"/>
        <s v="Senior"/>
      </sharedItems>
    </cacheField>
    <cacheField name="[Fact_JobPosting].[ai_mentioned].[ai_mentioned]" caption="ai_mentioned" numFmtId="0" hierarchy="39"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2"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fieldsUsage count="2">
        <fieldUsage x="-1"/>
        <fieldUsage x="1"/>
      </fieldsUsage>
    </cacheHierarchy>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fieldsUsage count="2">
        <fieldUsage x="-1"/>
        <fieldUsage x="2"/>
      </fieldsUsage>
    </cacheHierarchy>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2"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cacheHierarchy uniqueName="[Dim_Year].[AI_Period]" caption="AI_Period" attribute="1" defaultMemberUniqueName="[Dim_Year].[AI_Period].[All]" allUniqueName="[Dim_Year].[AI_Period].[All]" dimensionUniqueName="[Dim_Year]" displayFolder="" count="2"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3"/>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oneField="1">
      <fieldsUsage count="1">
        <fieldUsage x="0"/>
      </fieldsUsage>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8.629679745369" backgroundQuery="1" createdVersion="8" refreshedVersion="8" minRefreshableVersion="3" recordCount="0" supportSubquery="1" supportAdvancedDrill="1" xr:uid="{B02C72F6-910A-4120-88ED-671FA2C1C2C6}">
  <cacheSource type="external" connectionId="13"/>
  <cacheFields count="5">
    <cacheField name="[Measures].[Average of salary_usd]" caption="Average of salary_usd" numFmtId="0" hierarchy="50" level="32767"/>
    <cacheField name="[Dim_Industry].[industry].[industry]" caption="industry" numFmtId="0" hierarchy="11" level="1">
      <sharedItems count="9">
        <s v="Agriculture"/>
        <s v="Education"/>
        <s v="Energy"/>
        <s v="Finance"/>
        <s v="Government"/>
        <s v="Healthcare"/>
        <s v="Manufacturing"/>
        <s v="Retail"/>
        <s v="Tech"/>
      </sharedItems>
    </cacheField>
    <cacheField name="[Dim_SeniorityLevel].[seniority_level].[seniority_level]" caption="seniority_level" numFmtId="0" hierarchy="19" level="1">
      <sharedItems count="6">
        <s v="Executive"/>
        <s v="Intern"/>
        <s v="Junior"/>
        <s v="Lead"/>
        <s v="Mid"/>
        <s v="Senior"/>
      </sharedItems>
    </cacheField>
    <cacheField name="[Dim_JobTitle].[job_title].[job_title]" caption="job_title" numFmtId="0" hierarchy="17" level="1">
      <sharedItems count="10">
        <s v="AI Researcher"/>
        <s v="Business Analyst"/>
        <s v="Data Scientist"/>
        <s v="ML Engineer"/>
        <s v="Operations Manager"/>
        <s v="Policy Analyst"/>
        <s v="Product Manager"/>
        <s v="Research Scientist"/>
        <s v="Software Engineer"/>
        <s v="Systems Engineer"/>
      </sharedItems>
    </cacheField>
    <cacheField name="[Fact_JobPosting].[ai_mentioned].[ai_mentioned]" caption="ai_mentioned" numFmtId="0" hierarchy="39"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2"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fieldsUsage count="2">
        <fieldUsage x="-1"/>
        <fieldUsage x="1"/>
      </fieldsUsage>
    </cacheHierarchy>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fieldsUsage count="2">
        <fieldUsage x="-1"/>
        <fieldUsage x="3"/>
      </fieldsUsage>
    </cacheHierarchy>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fieldsUsage count="2">
        <fieldUsage x="-1"/>
        <fieldUsage x="2"/>
      </fieldsUsage>
    </cacheHierarchy>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2"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cacheHierarchy uniqueName="[Dim_Year].[AI_Period]" caption="AI_Period" attribute="1" defaultMemberUniqueName="[Dim_Year].[AI_Period].[All]" allUniqueName="[Dim_Year].[AI_Period].[All]" dimensionUniqueName="[Dim_Year]" displayFolder="" count="2"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4"/>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oneField="1">
      <fieldsUsage count="1">
        <fieldUsage x="0"/>
      </fieldsUsage>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8.629680324077" backgroundQuery="1" createdVersion="8" refreshedVersion="8" minRefreshableVersion="3" recordCount="0" supportSubquery="1" supportAdvancedDrill="1" xr:uid="{04F48DBB-9623-4DB8-B431-2596CB981652}">
  <cacheSource type="external" connectionId="13"/>
  <cacheFields count="6">
    <cacheField name="[Measures].[Average of salary_usd]" caption="Average of salary_usd" numFmtId="0" hierarchy="50" level="32767"/>
    <cacheField name="[Dim_Industry].[industry].[industry]" caption="industry" numFmtId="0" hierarchy="11" level="1">
      <sharedItems count="9">
        <s v="Agriculture"/>
        <s v="Education"/>
        <s v="Energy"/>
        <s v="Finance"/>
        <s v="Government"/>
        <s v="Healthcare"/>
        <s v="Manufacturing"/>
        <s v="Retail"/>
        <s v="Tech"/>
      </sharedItems>
    </cacheField>
    <cacheField name="[Dim_SeniorityLevel].[seniority_level].[seniority_level]" caption="seniority_level" numFmtId="0" hierarchy="19" level="1">
      <sharedItems count="6">
        <s v="Executive"/>
        <s v="Intern"/>
        <s v="Junior"/>
        <s v="Lead"/>
        <s v="Mid"/>
        <s v="Senior"/>
      </sharedItems>
    </cacheField>
    <cacheField name="[Dim_Company].[company_name].[company_name]" caption="company_name" numFmtId="0" hierarchy="5" level="1">
      <sharedItems count="16">
        <s v="Future Analytics"/>
        <s v="Future Solutions"/>
        <s v="Future Systems"/>
        <s v="Future Technologies"/>
        <s v="Global Analytics"/>
        <s v="Global Solutions"/>
        <s v="Global Systems"/>
        <s v="Global Technologies"/>
        <s v="NextGen Analytics"/>
        <s v="NextGen Solutions"/>
        <s v="NextGen Systems"/>
        <s v="NextGen Technologies"/>
        <s v="Prime Analytics"/>
        <s v="Prime Solutions"/>
        <s v="Prime Systems"/>
        <s v="Prime Technologies"/>
      </sharedItems>
    </cacheField>
    <cacheField name="[Dim_Company].[company_group].[company_group]" caption="company_group" numFmtId="0" hierarchy="6" level="1">
      <sharedItems count="4">
        <s v="Future"/>
        <s v="Global"/>
        <s v="NextGen"/>
        <s v="Prime"/>
      </sharedItems>
    </cacheField>
    <cacheField name="[Fact_JobPosting].[ai_mentioned].[ai_mentioned]" caption="ai_mentioned" numFmtId="0" hierarchy="39"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3"/>
      </fieldsUsage>
    </cacheHierarchy>
    <cacheHierarchy uniqueName="[Dim_Company].[company_group]" caption="company_group" attribute="1" defaultMemberUniqueName="[Dim_Company].[company_group].[All]" allUniqueName="[Dim_Company].[company_group].[All]" dimensionUniqueName="[Dim_Company]" displayFolder="" count="2" memberValueDatatype="130" unbalanced="0">
      <fieldsUsage count="2">
        <fieldUsage x="-1"/>
        <fieldUsage x="4"/>
      </fieldsUsage>
    </cacheHierarchy>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fieldsUsage count="2">
        <fieldUsage x="-1"/>
        <fieldUsage x="1"/>
      </fieldsUsage>
    </cacheHierarchy>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fieldsUsage count="2">
        <fieldUsage x="-1"/>
        <fieldUsage x="2"/>
      </fieldsUsage>
    </cacheHierarchy>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2"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cacheHierarchy uniqueName="[Dim_Year].[AI_Period]" caption="AI_Period" attribute="1" defaultMemberUniqueName="[Dim_Year].[AI_Period].[All]" allUniqueName="[Dim_Year].[AI_Period].[All]" dimensionUniqueName="[Dim_Year]" displayFolder="" count="2"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5"/>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oneField="1">
      <fieldsUsage count="1">
        <fieldUsage x="0"/>
      </fieldsUsage>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8.629681018516" backgroundQuery="1" createdVersion="8" refreshedVersion="8" minRefreshableVersion="3" recordCount="0" supportSubquery="1" supportAdvancedDrill="1" xr:uid="{A8861EBB-FBB5-4711-A40E-2043A53955FF}">
  <cacheSource type="external" connectionId="13"/>
  <cacheFields count="4">
    <cacheField name="[Dim_Industry].[industry].[industry]" caption="industry" numFmtId="0" hierarchy="11" level="1">
      <sharedItems count="9">
        <s v="Agriculture"/>
        <s v="Education"/>
        <s v="Energy"/>
        <s v="Finance"/>
        <s v="Government"/>
        <s v="Healthcare"/>
        <s v="Manufacturing"/>
        <s v="Retail"/>
        <s v="Tech"/>
      </sharedItems>
    </cacheField>
    <cacheField name="[Dim_IndustryAI].[industry_ai_adoption_stage].[industry_ai_adoption_stage]" caption="industry_ai_adoption_stage" numFmtId="0" hierarchy="13" level="1">
      <sharedItems count="3">
        <s v="Emerging"/>
        <s v="Growing"/>
        <s v="Mature"/>
      </sharedItems>
    </cacheField>
    <cacheField name="[Measures].[Distinct Count of job_id]" caption="Distinct Count of job_id" numFmtId="0" hierarchy="46" level="32767"/>
    <cacheField name="[Fact_JobPosting].[ai_mentioned].[ai_mentioned]" caption="ai_mentioned" numFmtId="0" hierarchy="39"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2"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fieldsUsage count="2">
        <fieldUsage x="-1"/>
        <fieldUsage x="0"/>
      </fieldsUsage>
    </cacheHierarchy>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fieldsUsage count="2">
        <fieldUsage x="-1"/>
        <fieldUsage x="1"/>
      </fieldsUsage>
    </cacheHierarchy>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2"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cacheHierarchy uniqueName="[Dim_Year].[AI_Period]" caption="AI_Period" attribute="1" defaultMemberUniqueName="[Dim_Year].[AI_Period].[All]" allUniqueName="[Dim_Year].[AI_Period].[All]" dimensionUniqueName="[Dim_Year]" displayFolder="" count="2"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3"/>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oneField="1">
      <fieldsUsage count="1">
        <fieldUsage x="2"/>
      </fieldsUsage>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8.629681597224" backgroundQuery="1" createdVersion="8" refreshedVersion="8" minRefreshableVersion="3" recordCount="0" supportSubquery="1" supportAdvancedDrill="1" xr:uid="{5B1D1BAA-6196-4881-B85E-691B7F913E55}">
  <cacheSource type="external" connectionId="13"/>
  <cacheFields count="3">
    <cacheField name="[Measures].[Distinct Count of job_id]" caption="Distinct Count of job_id" numFmtId="0" hierarchy="46" level="32767"/>
    <cacheField name="[Fact_JobPosting].[ai_mentioned].[ai_mentioned]" caption="ai_mentioned" numFmtId="0" hierarchy="3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JobPosting].[ai_mentioned].&amp;[0]"/>
            <x15:cachedUniqueName index="1" name="[Fact_JobPosting].[ai_mentioned].&amp;[1]"/>
          </x15:cachedUniqueNames>
        </ext>
      </extLst>
    </cacheField>
    <cacheField name="[Fact_JobPosting].[Column1].[Column1]" caption="Column1" numFmtId="0" hierarchy="38" level="1">
      <sharedItems count="2">
        <s v="AI Jobs"/>
        <s v="Non AI Jobs"/>
      </sharedItems>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2"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2"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cacheHierarchy uniqueName="[Dim_Year].[AI_Period]" caption="AI_Period" attribute="1" defaultMemberUniqueName="[Dim_Year].[AI_Period].[All]" allUniqueName="[Dim_Year].[AI_Period].[All]" dimensionUniqueName="[Dim_Year]" displayFolder="" count="2"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2" memberValueDatatype="130" unbalanced="0">
      <fieldsUsage count="2">
        <fieldUsage x="-1"/>
        <fieldUsage x="2"/>
      </fieldsUsage>
    </cacheHierarchy>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1"/>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oneField="1">
      <fieldsUsage count="1">
        <fieldUsage x="0"/>
      </fieldsUsage>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8.62968229167" backgroundQuery="1" createdVersion="8" refreshedVersion="8" minRefreshableVersion="3" recordCount="0" supportSubquery="1" supportAdvancedDrill="1" xr:uid="{7B12EE0B-AC3D-4E57-87EB-72F69818095E}">
  <cacheSource type="external" connectionId="13"/>
  <cacheFields count="4">
    <cacheField name="[Dim_Skill].[Skill_Type].[Skill_Type]" caption="Skill_Type" numFmtId="0" hierarchy="22" level="1">
      <sharedItems count="2">
        <s v="AI"/>
        <s v="Core"/>
      </sharedItems>
    </cacheField>
    <cacheField name="[Dim_Skill].[Skill_Name].[Skill_Name]" caption="Skill_Name" numFmtId="0" hierarchy="21" level="1">
      <sharedItems count="18">
        <s v="computer vision"/>
        <s v="deep learning"/>
        <s v="generative AI"/>
        <s v="LLMs"/>
        <s v="machine learning"/>
        <s v="MLOps"/>
        <s v="NLP"/>
        <s v="reinforcement learning"/>
        <s v="Business Analysis"/>
        <s v="Cloud Computing"/>
        <s v="Communication"/>
        <s v="Data Analysis"/>
        <s v="Project Management"/>
        <s v="Python"/>
        <s v="Research"/>
        <s v="Software Engineering"/>
        <s v="SQL"/>
        <s v="Statistics"/>
      </sharedItems>
    </cacheField>
    <cacheField name="[Measures].[Distinct Job Count]" caption="Distinct Job Count" numFmtId="0" hierarchy="69" level="32767"/>
    <cacheField name="[Fact_JobPosting].[ai_mentioned].[ai_mentioned]" caption="ai_mentioned" numFmtId="0" hierarchy="39"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2"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2" memberValueDatatype="130" unbalanced="0">
      <fieldsUsage count="2">
        <fieldUsage x="-1"/>
        <fieldUsage x="1"/>
      </fieldsUsage>
    </cacheHierarchy>
    <cacheHierarchy uniqueName="[Dim_Skill].[Skill_Type]" caption="Skill_Type" attribute="1" defaultMemberUniqueName="[Dim_Skill].[Skill_Type].[All]" allUniqueName="[Dim_Skill].[Skill_Type].[All]" dimensionUniqueName="[Dim_Skill]" displayFolder="" count="2" memberValueDatatype="130" unbalanced="0">
      <fieldsUsage count="2">
        <fieldUsage x="-1"/>
        <fieldUsage x="0"/>
      </fieldsUsage>
    </cacheHierarchy>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cacheHierarchy uniqueName="[Dim_Year].[AI_Period]" caption="AI_Period" attribute="1" defaultMemberUniqueName="[Dim_Year].[AI_Period].[All]" allUniqueName="[Dim_Year].[AI_Period].[All]" dimensionUniqueName="[Dim_Year]" displayFolder="" count="2"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3"/>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oneField="1">
      <fieldsUsage count="1">
        <fieldUsage x="2"/>
      </fieldsUsage>
    </cacheHierarchy>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8.629682986109" backgroundQuery="1" createdVersion="8" refreshedVersion="8" minRefreshableVersion="3" recordCount="0" supportSubquery="1" supportAdvancedDrill="1" xr:uid="{F6D1BEA8-7405-4F1E-8C95-1F1E764B3C1C}">
  <cacheSource type="external" connectionId="13"/>
  <cacheFields count="4">
    <cacheField name="[Measures].[Average of salary_usd]" caption="Average of salary_usd" numFmtId="0" hierarchy="50" level="32767"/>
    <cacheField name="[Dim_Industry].[industry].[industry]" caption="industry" numFmtId="0" hierarchy="11" level="1">
      <sharedItems count="9">
        <s v="Agriculture"/>
        <s v="Education"/>
        <s v="Energy"/>
        <s v="Finance"/>
        <s v="Government"/>
        <s v="Healthcare"/>
        <s v="Manufacturing"/>
        <s v="Retail"/>
        <s v="Tech"/>
      </sharedItems>
    </cacheField>
    <cacheField name="[Fact_JobPosting].[ai_intensity_score].[ai_intensity_score]" caption="ai_intensity_score" numFmtId="0" hierarchy="40" level="1">
      <sharedItems containsSemiMixedTypes="0" containsString="0" containsNumber="1" minValue="0" maxValue="0.95" count="77">
        <n v="0"/>
        <n v="0.01"/>
        <n v="0.02"/>
        <n v="0.03"/>
        <n v="0.04"/>
        <n v="0.05"/>
        <n v="0.06"/>
        <n v="7.0000000000000007E-2"/>
        <n v="0.08"/>
        <n v="0.09"/>
        <n v="0.1"/>
        <n v="0.11"/>
        <n v="0.12"/>
        <n v="0.13"/>
        <n v="0.14000000000000001"/>
        <n v="0.15"/>
        <n v="0.16"/>
        <n v="0.17"/>
        <n v="0.18"/>
        <n v="0.19"/>
        <n v="0.2"/>
        <n v="0.4"/>
        <n v="0.41"/>
        <n v="0.42"/>
        <n v="0.43"/>
        <n v="0.44"/>
        <n v="0.45"/>
        <n v="0.46"/>
        <n v="0.47"/>
        <n v="0.48"/>
        <n v="0.49"/>
        <n v="0.5"/>
        <n v="0.51"/>
        <n v="0.52"/>
        <n v="0.53"/>
        <n v="0.54"/>
        <n v="0.55000000000000004"/>
        <n v="0.56000000000000005"/>
        <n v="0.56999999999999995"/>
        <n v="0.57999999999999996"/>
        <n v="0.59"/>
        <n v="0.6"/>
        <n v="0.61"/>
        <n v="0.62"/>
        <n v="0.63"/>
        <n v="0.64"/>
        <n v="0.65"/>
        <n v="0.66"/>
        <n v="0.67"/>
        <n v="0.68"/>
        <n v="0.69"/>
        <n v="0.7"/>
        <n v="0.71"/>
        <n v="0.72"/>
        <n v="0.73"/>
        <n v="0.74"/>
        <n v="0.75"/>
        <n v="0.76"/>
        <n v="0.77"/>
        <n v="0.78"/>
        <n v="0.79"/>
        <n v="0.8"/>
        <n v="0.81"/>
        <n v="0.82"/>
        <n v="0.83"/>
        <n v="0.84"/>
        <n v="0.85"/>
        <n v="0.86"/>
        <n v="0.87"/>
        <n v="0.88"/>
        <n v="0.89"/>
        <n v="0.9"/>
        <n v="0.91"/>
        <n v="0.92"/>
        <n v="0.93"/>
        <n v="0.94"/>
        <n v="0.95"/>
      </sharedItems>
    </cacheField>
    <cacheField name="[Fact_JobPosting].[ai_mentioned].[ai_mentioned]" caption="ai_mentioned" numFmtId="0" hierarchy="39"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2"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fieldsUsage count="2">
        <fieldUsage x="-1"/>
        <fieldUsage x="1"/>
      </fieldsUsage>
    </cacheHierarchy>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2"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cacheHierarchy uniqueName="[Dim_Year].[AI_Period]" caption="AI_Period" attribute="1" defaultMemberUniqueName="[Dim_Year].[AI_Period].[All]" allUniqueName="[Dim_Year].[AI_Period].[All]" dimensionUniqueName="[Dim_Year]" displayFolder="" count="2"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3"/>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2" memberValueDatatype="5" unbalanced="0">
      <fieldsUsage count="2">
        <fieldUsage x="-1"/>
        <fieldUsage x="2"/>
      </fieldsUsage>
    </cacheHierarchy>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oneField="1">
      <fieldsUsage count="1">
        <fieldUsage x="0"/>
      </fieldsUsage>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8.629683449071" backgroundQuery="1" createdVersion="8" refreshedVersion="8" minRefreshableVersion="3" recordCount="0" supportSubquery="1" supportAdvancedDrill="1" xr:uid="{A91D6CE1-335B-4F6C-A841-BC510392E846}">
  <cacheSource type="external" connectionId="13"/>
  <cacheFields count="4">
    <cacheField name="[Dim_Geography].[country].[country]" caption="country" numFmtId="0" hierarchy="8" level="1">
      <sharedItems count="44">
        <s v="Argentina"/>
        <s v="Australia"/>
        <s v="Bangladesh"/>
        <s v="Brazil"/>
        <s v="Canada"/>
        <s v="Chile"/>
        <s v="China"/>
        <s v="Colombia"/>
        <s v="Egypt"/>
        <s v="France"/>
        <s v="Germany"/>
        <s v="Ghana"/>
        <s v="India"/>
        <s v="Indonesia"/>
        <s v="Israel"/>
        <s v="Italy"/>
        <s v="Japan"/>
        <s v="Jordan"/>
        <s v="Kenya"/>
        <s v="Malaysia"/>
        <s v="Mexico"/>
        <s v="Morocco"/>
        <s v="Nepal"/>
        <s v="Netherlands"/>
        <s v="New Zealand"/>
        <s v="Nigeria"/>
        <s v="Pakistan"/>
        <s v="Peru"/>
        <s v="Philippines"/>
        <s v="Poland"/>
        <s v="Qatar"/>
        <s v="Saudi Arabia"/>
        <s v="Singapore"/>
        <s v="South Africa"/>
        <s v="South Korea"/>
        <s v="Spain"/>
        <s v="Sri Lanka"/>
        <s v="Sweden"/>
        <s v="Taiwan"/>
        <s v="Thailand"/>
        <s v="UAE"/>
        <s v="United Kingdom"/>
        <s v="United States"/>
        <s v="Vietnam"/>
      </sharedItems>
    </cacheField>
    <cacheField name="[Dim_Geography].[region].[region]" caption="region" numFmtId="0" hierarchy="9" level="1">
      <sharedItems count="9">
        <s v="Africa"/>
        <s v="East Asia"/>
        <s v="Europe"/>
        <s v="Middle East"/>
        <s v="North America"/>
        <s v="Oceania"/>
        <s v="South America"/>
        <s v="South Asia"/>
        <s v="Southeast Asia"/>
      </sharedItems>
    </cacheField>
    <cacheField name="[Measures].[Average of salary_usd]" caption="Average of salary_usd" numFmtId="0" hierarchy="50" level="32767"/>
    <cacheField name="[Fact_JobPosting].[ai_mentioned].[ai_mentioned]" caption="ai_mentioned" numFmtId="0" hierarchy="39"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2"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2" memberValueDatatype="130" unbalanced="0">
      <fieldsUsage count="2">
        <fieldUsage x="-1"/>
        <fieldUsage x="0"/>
      </fieldsUsage>
    </cacheHierarchy>
    <cacheHierarchy uniqueName="[Dim_Geography].[region]" caption="region" attribute="1" defaultMemberUniqueName="[Dim_Geography].[region].[All]" allUniqueName="[Dim_Geography].[region].[All]" dimensionUniqueName="[Dim_Geography]" displayFolder="" count="2" memberValueDatatype="130" unbalanced="0">
      <fieldsUsage count="2">
        <fieldUsage x="-1"/>
        <fieldUsage x="1"/>
      </fieldsUsage>
    </cacheHierarchy>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2"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cacheHierarchy uniqueName="[Dim_Year].[AI_Period]" caption="AI_Period" attribute="1" defaultMemberUniqueName="[Dim_Year].[AI_Period].[All]" allUniqueName="[Dim_Year].[AI_Period].[All]" dimensionUniqueName="[Dim_Year]" displayFolder="" count="2"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3"/>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oneField="1">
      <fieldsUsage count="1">
        <fieldUsage x="2"/>
      </fieldsUsage>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8.629684027779" backgroundQuery="1" createdVersion="8" refreshedVersion="8" minRefreshableVersion="3" recordCount="0" supportSubquery="1" supportAdvancedDrill="1" xr:uid="{362CF786-0709-427D-9C39-3E05AA58FD9A}">
  <cacheSource type="external" connectionId="13"/>
  <cacheFields count="4">
    <cacheField name="[Dim_Industry].[industry].[industry]" caption="industry" numFmtId="0" hierarchy="11" level="1">
      <sharedItems count="9">
        <s v="Agriculture"/>
        <s v="Education"/>
        <s v="Energy"/>
        <s v="Finance"/>
        <s v="Government"/>
        <s v="Healthcare"/>
        <s v="Manufacturing"/>
        <s v="Retail"/>
        <s v="Tech"/>
      </sharedItems>
    </cacheField>
    <cacheField name="[Dim_JobTitle].[job_title].[job_title]" caption="job_title" numFmtId="0" hierarchy="17" level="1">
      <sharedItems count="10">
        <s v="AI Researcher"/>
        <s v="Business Analyst"/>
        <s v="Data Scientist"/>
        <s v="ML Engineer"/>
        <s v="Operations Manager"/>
        <s v="Policy Analyst"/>
        <s v="Product Manager"/>
        <s v="Research Scientist"/>
        <s v="Software Engineer"/>
        <s v="Systems Engineer"/>
      </sharedItems>
    </cacheField>
    <cacheField name="[Measures].[Average of ai_intensity_score]" caption="Average of ai_intensity_score" numFmtId="0" hierarchy="55" level="32767"/>
    <cacheField name="[Fact_JobPosting].[ai_mentioned].[ai_mentioned]" caption="ai_mentioned" numFmtId="0" hierarchy="39" level="1">
      <sharedItems containsSemiMixedTypes="0" containsNonDate="0" containsString="0"/>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2"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fieldsUsage count="2">
        <fieldUsage x="-1"/>
        <fieldUsage x="0"/>
      </fieldsUsage>
    </cacheHierarchy>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fieldsUsage count="2">
        <fieldUsage x="-1"/>
        <fieldUsage x="1"/>
      </fieldsUsage>
    </cacheHierarchy>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2"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cacheHierarchy uniqueName="[Dim_Year].[AI_Period]" caption="AI_Period" attribute="1" defaultMemberUniqueName="[Dim_Year].[AI_Period].[All]" allUniqueName="[Dim_Year].[AI_Period].[All]" dimensionUniqueName="[Dim_Year]" displayFolder="" count="2"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fieldsUsage count="2">
        <fieldUsage x="-1"/>
        <fieldUsage x="3"/>
      </fieldsUsage>
    </cacheHierarchy>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oneField="1">
      <fieldsUsage count="1">
        <fieldUsage x="2"/>
      </fieldsUsage>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8.629750347223" backgroundQuery="1" createdVersion="8" refreshedVersion="8" minRefreshableVersion="3" recordCount="0" supportSubquery="1" supportAdvancedDrill="1" xr:uid="{8B6E78E9-A437-4CEC-9AE3-BFFFF1807C78}">
  <cacheSource type="external" connectionId="13"/>
  <cacheFields count="3">
    <cacheField name="[Measures].[Average of salary_usd]" caption="Average of salary_usd" numFmtId="0" hierarchy="50" level="32767"/>
    <cacheField name="[Dim_Industry].[industry].[industry]" caption="industry" numFmtId="0" hierarchy="11" level="1">
      <sharedItems count="9">
        <s v="Agriculture"/>
        <s v="Education"/>
        <s v="Energy"/>
        <s v="Finance"/>
        <s v="Government"/>
        <s v="Healthcare"/>
        <s v="Manufacturing"/>
        <s v="Retail"/>
        <s v="Tech"/>
      </sharedItems>
    </cacheField>
    <cacheField name="[Fact_JobPosting].[Column1].[Column1]" caption="Column1" numFmtId="0" hierarchy="38" level="1">
      <sharedItems count="2">
        <s v="AI Jobs"/>
        <s v="Non AI Jobs"/>
      </sharedItems>
    </cacheField>
  </cacheFields>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2"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fieldsUsage count="2">
        <fieldUsage x="-1"/>
        <fieldUsage x="1"/>
      </fieldsUsage>
    </cacheHierarchy>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2"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cacheHierarchy uniqueName="[Dim_Year].[AI_Period]" caption="AI_Period" attribute="1" defaultMemberUniqueName="[Dim_Year].[AI_Period].[All]" allUniqueName="[Dim_Year].[AI_Period].[All]" dimensionUniqueName="[Dim_Year]" displayFolder="" count="2"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2" memberValueDatatype="130" unbalanced="0">
      <fieldsUsage count="2">
        <fieldUsage x="-1"/>
        <fieldUsage x="2"/>
      </fieldsUsage>
    </cacheHierarchy>
    <cacheHierarchy uniqueName="[Fact_JobPosting].[ai_mentioned]" caption="ai_mentioned" attribute="1" defaultMemberUniqueName="[Fact_JobPosting].[ai_mentioned].[All]" allUniqueName="[Fact_JobPosting].[ai_mentioned].[All]" dimensionUniqueName="[Fact_JobPosting]" displayFolder="" count="2" memberValueDatatype="20" unbalanced="0"/>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oneField="1">
      <fieldsUsage count="1">
        <fieldUsage x="0"/>
      </fieldsUsage>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dimensions count="13">
    <dimension name="Bridge_Skill_JobPosting" uniqueName="[Bridge_Skill_JobPosting]" caption="Bridge_Skill_JobPosting"/>
    <dimension name="Dim_AI_Level" uniqueName="[Dim_AI_Level]" caption="Dim_AI_Level"/>
    <dimension name="Dim_Company" uniqueName="[Dim_Company]" caption="Dim_Company"/>
    <dimension name="Dim_Geography" uniqueName="[Dim_Geography]" caption="Dim_Geography"/>
    <dimension name="Dim_Industry" uniqueName="[Dim_Industry]" caption="Dim_Industry"/>
    <dimension name="Dim_IndustryAI" uniqueName="[Dim_IndustryAI]" caption="Dim_IndustryAI"/>
    <dimension name="Dim_JobDisplacement" uniqueName="[Dim_JobDisplacement]" caption="Dim_JobDisplacement"/>
    <dimension name="Dim_JobTitle" uniqueName="[Dim_JobTitle]" caption="Dim_JobTitle"/>
    <dimension name="Dim_SeniorityLevel" uniqueName="[Dim_SeniorityLevel]" caption="Dim_SeniorityLevel"/>
    <dimension name="Dim_Skill" uniqueName="[Dim_Skill]" caption="Dim_Skill"/>
    <dimension name="Dim_Year" uniqueName="[Dim_Year]" caption="Dim_Year"/>
    <dimension name="Fact_JobPosting" uniqueName="[Fact_JobPosting]" caption="Fact_JobPosting"/>
    <dimension measure="1" name="Measures" uniqueName="[Measures]" caption="Measures"/>
  </dimensions>
  <measureGroups count="12">
    <measureGroup name="Bridge_Skill_JobPosting" caption="Bridge_Skill_JobPosting"/>
    <measureGroup name="Dim_AI_Level" caption="Dim_AI_Level"/>
    <measureGroup name="Dim_Company" caption="Dim_Company"/>
    <measureGroup name="Dim_Geography" caption="Dim_Geography"/>
    <measureGroup name="Dim_Industry" caption="Dim_Industry"/>
    <measureGroup name="Dim_IndustryAI" caption="Dim_IndustryAI"/>
    <measureGroup name="Dim_JobDisplacement" caption="Dim_JobDisplacement"/>
    <measureGroup name="Dim_JobTitle" caption="Dim_JobTitle"/>
    <measureGroup name="Dim_SeniorityLevel" caption="Dim_SeniorityLevel"/>
    <measureGroup name="Dim_Skill" caption="Dim_Skill"/>
    <measureGroup name="Dim_Year" caption="Dim_Year"/>
    <measureGroup name="Fact_JobPosting" caption="Fact_JobPosting"/>
  </measureGroups>
  <maps count="32">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 measureGroup="0" dimension="11"/>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
    <map measureGroup="11" dimension="2"/>
    <map measureGroup="11" dimension="3"/>
    <map measureGroup="11" dimension="4"/>
    <map measureGroup="11" dimension="5"/>
    <map measureGroup="11" dimension="6"/>
    <map measureGroup="11" dimension="7"/>
    <map measureGroup="11" dimension="8"/>
    <map measureGroup="11" dimension="10"/>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5.71992314815" backgroundQuery="1" createdVersion="3" refreshedVersion="8" minRefreshableVersion="3" recordCount="0" supportSubquery="1" supportAdvancedDrill="1" xr:uid="{29E910B4-0D2C-41AE-B6CE-2A213A67E605}">
  <cacheSource type="external" connectionId="13">
    <extLst>
      <ext xmlns:x14="http://schemas.microsoft.com/office/spreadsheetml/2009/9/main" uri="{F057638F-6D5F-4e77-A914-E7F072B9BCA8}">
        <x14:sourceConnection name="ThisWorkbookDataModel"/>
      </ext>
    </extLst>
  </cacheSource>
  <cacheFields count="0"/>
  <cacheHierarchies count="85">
    <cacheHierarchy uniqueName="[Bridge_Skill_JobPosting].[Job_Key]" caption="Job_Key" attribute="1" defaultMemberUniqueName="[Bridge_Skill_JobPosting].[Job_Key].[All]" allUniqueName="[Bridge_Skill_JobPosting].[Job_Key].[All]" dimensionUniqueName="[Bridge_Skill_JobPosting]" displayFolder="" count="0" memberValueDatatype="20" unbalanced="0"/>
    <cacheHierarchy uniqueName="[Bridge_Skill_JobPosting].[Skill_Key]" caption="Skill_Key" attribute="1" defaultMemberUniqueName="[Bridge_Skill_JobPosting].[Skill_Key].[All]" allUniqueName="[Bridge_Skill_JobPosting].[Skill_Key].[All]" dimensionUniqueName="[Bridge_Skill_JobPosting]" displayFolder="" count="0" memberValueDatatype="20" unbalanced="0"/>
    <cacheHierarchy uniqueName="[Dim_AI_Level].[AI Level_Key]" caption="AI Level_Key" attribute="1" defaultMemberUniqueName="[Dim_AI_Level].[AI Level_Key].[All]" allUniqueName="[Dim_AI_Level].[AI Level_Key].[All]" dimensionUniqueName="[Dim_AI_Level]" displayFolder="" count="0" memberValueDatatype="20" unbalanced="0"/>
    <cacheHierarchy uniqueName="[Dim_AI_Level].[ai_intensity_level]" caption="ai_intensity_level" attribute="1" defaultMemberUniqueName="[Dim_AI_Level].[ai_intensity_level].[All]" allUniqueName="[Dim_AI_Level].[ai_intensity_level].[All]" dimensionUniqueName="[Dim_AI_Level]" displayFolder="" count="2" memberValueDatatype="130" unbalanced="0"/>
    <cacheHierarchy uniqueName="[Dim_Company].[Company_Key]" caption="Company_Key" attribute="1" defaultMemberUniqueName="[Dim_Company].[Company_Key].[All]" allUniqueName="[Dim_Company].[Company_Key].[All]" dimensionUniqueName="[Dim_Company]" displayFolder="" count="0" memberValueDatatype="2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company_group]" caption="company_group" attribute="1" defaultMemberUniqueName="[Dim_Company].[company_group].[All]" allUniqueName="[Dim_Company].[company_group].[All]" dimensionUniqueName="[Dim_Company]" displayFolder="" count="2" memberValueDatatype="130" unbalanced="0"/>
    <cacheHierarchy uniqueName="[Dim_Geography].[Geo_Key]" caption="Geo_Key" attribute="1" defaultMemberUniqueName="[Dim_Geography].[Geo_Key].[All]" allUniqueName="[Dim_Geography].[Geo_Key].[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industry]" caption="industry" attribute="1" defaultMemberUniqueName="[Dim_Industry].[industry].[All]" allUniqueName="[Dim_Industry].[industry].[All]" dimensionUniqueName="[Dim_Industry]" displayFolder="" count="2" memberValueDatatype="130" unbalanced="0"/>
    <cacheHierarchy uniqueName="[Dim_IndustryAI].[IndustryAi_Key]" caption="IndustryAi_Key" attribute="1" defaultMemberUniqueName="[Dim_IndustryAI].[IndustryAi_Key].[All]" allUniqueName="[Dim_IndustryAI].[IndustryAi_Key].[All]" dimensionUniqueName="[Dim_IndustryAI]" displayFolder="" count="0" memberValueDatatype="20" unbalanced="0"/>
    <cacheHierarchy uniqueName="[Dim_IndustryAI].[industry_ai_adoption_stage]" caption="industry_ai_adoption_stage" attribute="1" defaultMemberUniqueName="[Dim_IndustryAI].[industry_ai_adoption_stage].[All]" allUniqueName="[Dim_IndustryAI].[industry_ai_adoption_stage].[All]" dimensionUniqueName="[Dim_IndustryAI]" displayFolder="" count="2" memberValueDatatype="130" unbalanced="0"/>
    <cacheHierarchy uniqueName="[Dim_JobDisplacement].[JobDisp_key]" caption="JobDisp_key" attribute="1" defaultMemberUniqueName="[Dim_JobDisplacement].[JobDisp_key].[All]" allUniqueName="[Dim_JobDisplacement].[JobDisp_key].[All]" dimensionUniqueName="[Dim_JobDisplacement]" displayFolder="" count="0" memberValueDatatype="20" unbalanced="0"/>
    <cacheHierarchy uniqueName="[Dim_JobDisplacement].[ai_job_displacement_risk_level]" caption="ai_job_displacement_risk_level" attribute="1" defaultMemberUniqueName="[Dim_JobDisplacement].[ai_job_displacement_risk_level].[All]" allUniqueName="[Dim_JobDisplacement].[ai_job_displacement_risk_level].[All]" dimensionUniqueName="[Dim_JobDisplacement]" displayFolder="" count="2" memberValueDatatype="130" unbalanced="0"/>
    <cacheHierarchy uniqueName="[Dim_JobTitle].[JobTitle_Key]" caption="JobTitle_Key" attribute="1" defaultMemberUniqueName="[Dim_JobTitle].[JobTitle_Key].[All]" allUniqueName="[Dim_JobTitle].[JobTitle_Key].[All]" dimensionUniqueName="[Dim_JobTitle]" displayFolder="" count="0" memberValueDatatype="20" unbalanced="0"/>
    <cacheHierarchy uniqueName="[Dim_JobTitle].[job_title]" caption="job_title" attribute="1" defaultMemberUniqueName="[Dim_JobTitle].[job_title].[All]" allUniqueName="[Dim_JobTitle].[job_title].[All]" dimensionUniqueName="[Dim_JobTitle]" displayFolder="" count="2" memberValueDatatype="130" unbalanced="0"/>
    <cacheHierarchy uniqueName="[Dim_SeniorityLevel].[SeniorityLevel_Key]" caption="SeniorityLevel_Key" attribute="1" defaultMemberUniqueName="[Dim_SeniorityLevel].[SeniorityLevel_Key].[All]" allUniqueName="[Dim_SeniorityLevel].[SeniorityLevel_Key].[All]" dimensionUniqueName="[Dim_SeniorityLevel]" displayFolder="" count="0" memberValueDatatype="20" unbalanced="0"/>
    <cacheHierarchy uniqueName="[Dim_SeniorityLevel].[seniority_level]" caption="seniority_level" attribute="1" defaultMemberUniqueName="[Dim_SeniorityLevel].[seniority_level].[All]" allUniqueName="[Dim_SeniorityLevel].[seniority_level].[All]" dimensionUniqueName="[Dim_SeniorityLevel]" displayFolder="" count="2" memberValueDatatype="130" unbalanced="0"/>
    <cacheHierarchy uniqueName="[Dim_Skill].[Skill_Key]" caption="Skill_Key" attribute="1" defaultMemberUniqueName="[Dim_Skill].[Skill_Key].[All]" allUniqueName="[Dim_Skill].[Skill_Key].[All]" dimensionUniqueName="[Dim_Skill]" displayFolder="" count="0" memberValueDatatype="20" unbalanced="0"/>
    <cacheHierarchy uniqueName="[Dim_Skill].[Skill_Name]" caption="Skill_Name" attribute="1" defaultMemberUniqueName="[Dim_Skill].[Skill_Name].[All]" allUniqueName="[Dim_Skill].[Skill_Name].[All]" dimensionUniqueName="[Dim_Skill]" displayFolder="" count="0" memberValueDatatype="130" unbalanced="0"/>
    <cacheHierarchy uniqueName="[Dim_Skill].[Skill_Type]" caption="Skill_Type" attribute="1" defaultMemberUniqueName="[Dim_Skill].[Skill_Type].[All]" allUniqueName="[Dim_Skill].[Skill_Type].[All]" dimensionUniqueName="[Dim_Skill]" displayFolder="" count="2" memberValueDatatype="130" unbalanced="0"/>
    <cacheHierarchy uniqueName="[Dim_Year].[Year_Key]" caption="Year_Key" attribute="1" defaultMemberUniqueName="[Dim_Year].[Year_Key].[All]" allUniqueName="[Dim_Year].[Year_Key].[All]" dimensionUniqueName="[Dim_Year]" displayFolder="" count="0" memberValueDatatype="20" unbalanced="0"/>
    <cacheHierarchy uniqueName="[Dim_Year].[posting_year]" caption="posting_year" attribute="1" defaultMemberUniqueName="[Dim_Year].[posting_year].[All]" allUniqueName="[Dim_Year].[posting_year].[All]" dimensionUniqueName="[Dim_Year]" displayFolder="" count="2" memberValueDatatype="20" unbalanced="0"/>
    <cacheHierarchy uniqueName="[Dim_Year].[AI_Period]" caption="AI_Period" attribute="1" defaultMemberUniqueName="[Dim_Year].[AI_Period].[All]" allUniqueName="[Dim_Year].[AI_Period].[All]" dimensionUniqueName="[Dim_Year]" displayFolder="" count="2" memberValueDatatype="130" unbalanced="0"/>
    <cacheHierarchy uniqueName="[Fact_JobPosting].[Job_Key]" caption="Job_Key" attribute="1" defaultMemberUniqueName="[Fact_JobPosting].[Job_Key].[All]" allUniqueName="[Fact_JobPosting].[Job_Key].[All]" dimensionUniqueName="[Fact_JobPosting]" displayFolder="" count="0" memberValueDatatype="20" unbalanced="0"/>
    <cacheHierarchy uniqueName="[Fact_JobPosting].[JobDisp_key]" caption="JobDisp_key" attribute="1" defaultMemberUniqueName="[Fact_JobPosting].[JobDisp_key].[All]" allUniqueName="[Fact_JobPosting].[JobDisp_key].[All]" dimensionUniqueName="[Fact_JobPosting]" displayFolder="" count="0" memberValueDatatype="20" unbalanced="0"/>
    <cacheHierarchy uniqueName="[Fact_JobPosting].[AI Level_Key]" caption="AI Level_Key" attribute="1" defaultMemberUniqueName="[Fact_JobPosting].[AI Level_Key].[All]" allUniqueName="[Fact_JobPosting].[AI Level_Key].[All]" dimensionUniqueName="[Fact_JobPosting]" displayFolder="" count="0" memberValueDatatype="20" unbalanced="0"/>
    <cacheHierarchy uniqueName="[Fact_JobPosting].[IndustryAi_Key]" caption="IndustryAi_Key" attribute="1" defaultMemberUniqueName="[Fact_JobPosting].[IndustryAi_Key].[All]" allUniqueName="[Fact_JobPosting].[IndustryAi_Key].[All]" dimensionUniqueName="[Fact_JobPosting]" displayFolder="" count="0" memberValueDatatype="20" unbalanced="0"/>
    <cacheHierarchy uniqueName="[Fact_JobPosting].[SeniorityLevel_Key]" caption="SeniorityLevel_Key" attribute="1" defaultMemberUniqueName="[Fact_JobPosting].[SeniorityLevel_Key].[All]" allUniqueName="[Fact_JobPosting].[SeniorityLevel_Key].[All]" dimensionUniqueName="[Fact_JobPosting]" displayFolder="" count="0" memberValueDatatype="20" unbalanced="0"/>
    <cacheHierarchy uniqueName="[Fact_JobPosting].[JobTitle_Key]" caption="JobTitle_Key" attribute="1" defaultMemberUniqueName="[Fact_JobPosting].[JobTitle_Key].[All]" allUniqueName="[Fact_JobPosting].[JobTitle_Key].[All]" dimensionUniqueName="[Fact_JobPosting]" displayFolder="" count="0" memberValueDatatype="20" unbalanced="0"/>
    <cacheHierarchy uniqueName="[Fact_JobPosting].[Industry_Key]" caption="Industry_Key" attribute="1" defaultMemberUniqueName="[Fact_JobPosting].[Industry_Key].[All]" allUniqueName="[Fact_JobPosting].[Industry_Key].[All]" dimensionUniqueName="[Fact_JobPosting]" displayFolder="" count="0" memberValueDatatype="20" unbalanced="0"/>
    <cacheHierarchy uniqueName="[Fact_JobPosting].[Company_Key]" caption="Company_Key" attribute="1" defaultMemberUniqueName="[Fact_JobPosting].[Company_Key].[All]" allUniqueName="[Fact_JobPosting].[Company_Key].[All]" dimensionUniqueName="[Fact_JobPosting]" displayFolder="" count="0" memberValueDatatype="20" unbalanced="0"/>
    <cacheHierarchy uniqueName="[Fact_JobPosting].[Geo_Key]" caption="Geo_Key" attribute="1" defaultMemberUniqueName="[Fact_JobPosting].[Geo_Key].[All]" allUniqueName="[Fact_JobPosting].[Geo_Key].[All]" dimensionUniqueName="[Fact_JobPosting]" displayFolder="" count="0" memberValueDatatype="20" unbalanced="0"/>
    <cacheHierarchy uniqueName="[Fact_JobPosting].[Year_Key]" caption="Year_Key" attribute="1" defaultMemberUniqueName="[Fact_JobPosting].[Year_Key].[All]" allUniqueName="[Fact_JobPosting].[Year_Key].[All]" dimensionUniqueName="[Fact_JobPosting]" displayFolder="" count="0" memberValueDatatype="20" unbalanced="0"/>
    <cacheHierarchy uniqueName="[Fact_JobPosting].[job_id]" caption="job_id" attribute="1" defaultMemberUniqueName="[Fact_JobPosting].[job_id].[All]" allUniqueName="[Fact_JobPosting].[job_id].[All]" dimensionUniqueName="[Fact_JobPosting]" displayFolder="" count="0" memberValueDatatype="130" unbalanced="0"/>
    <cacheHierarchy uniqueName="[Fact_JobPosting].[posting_year]" caption="posting_year" attribute="1" defaultMemberUniqueName="[Fact_JobPosting].[posting_year].[All]" allUniqueName="[Fact_JobPosting].[posting_year].[All]" dimensionUniqueName="[Fact_JobPosting]" displayFolder="" count="0" memberValueDatatype="20" unbalanced="0"/>
    <cacheHierarchy uniqueName="[Fact_JobPosting].[Column1]" caption="Column1" attribute="1" defaultMemberUniqueName="[Fact_JobPosting].[Column1].[All]" allUniqueName="[Fact_JobPosting].[Column1].[All]" dimensionUniqueName="[Fact_JobPosting]" displayFolder="" count="0" memberValueDatatype="130" unbalanced="0"/>
    <cacheHierarchy uniqueName="[Fact_JobPosting].[ai_mentioned]" caption="ai_mentioned" attribute="1" defaultMemberUniqueName="[Fact_JobPosting].[ai_mentioned].[All]" allUniqueName="[Fact_JobPosting].[ai_mentioned].[All]" dimensionUniqueName="[Fact_JobPosting]" displayFolder="" count="2" memberValueDatatype="20" unbalanced="0"/>
    <cacheHierarchy uniqueName="[Fact_JobPosting].[ai_intensity_score]" caption="ai_intensity_score" attribute="1" defaultMemberUniqueName="[Fact_JobPosting].[ai_intensity_score].[All]" allUniqueName="[Fact_JobPosting].[ai_intensity_score].[All]" dimensionUniqueName="[Fact_JobPosting]" displayFolder="" count="0" memberValueDatatype="5" unbalanced="0"/>
    <cacheHierarchy uniqueName="[Fact_JobPosting].[salary_usd]" caption="salary_usd" attribute="1" defaultMemberUniqueName="[Fact_JobPosting].[salary_usd].[All]" allUniqueName="[Fact_JobPosting].[salary_usd].[All]" dimensionUniqueName="[Fact_JobPosting]" displayFolder="" count="0" memberValueDatatype="20" unbalanced="0"/>
    <cacheHierarchy uniqueName="[Fact_JobPosting].[salary_change_vs_prev_year_percent]" caption="salary_change_vs_prev_year_percent" attribute="1" defaultMemberUniqueName="[Fact_JobPosting].[salary_change_vs_prev_year_percent].[All]" allUniqueName="[Fact_JobPosting].[salary_change_vs_prev_year_percent].[All]" dimensionUniqueName="[Fact_JobPosting]" displayFolder="" count="0" memberValueDatatype="5" unbalanced="0"/>
    <cacheHierarchy uniqueName="[Fact_JobPosting].[ai_job_displacement_risk_score]" caption="ai_job_displacement_risk_score" attribute="1" defaultMemberUniqueName="[Fact_JobPosting].[ai_job_displacement_risk_score].[All]" allUniqueName="[Fact_JobPosting].[ai_job_displacement_risk_score].[All]" dimensionUniqueName="[Fact_JobPosting]" displayFolder="" count="0" memberValueDatatype="5" unbalanced="0"/>
    <cacheHierarchy uniqueName="[Measures].[Count of job_id]" caption="Count of job_id" measure="1" displayFolder="" measureGroup="Fact_JobPosting" count="0">
      <extLst>
        <ext xmlns:x15="http://schemas.microsoft.com/office/spreadsheetml/2010/11/main" uri="{B97F6D7D-B522-45F9-BDA1-12C45D357490}">
          <x15:cacheHierarchy aggregatedColumn="36"/>
        </ext>
      </extLst>
    </cacheHierarchy>
    <cacheHierarchy uniqueName="[Measures].[Count of job_title]" caption="Count of job_title" measure="1" displayFolder="" measureGroup="Dim_JobTitle" count="0">
      <extLst>
        <ext xmlns:x15="http://schemas.microsoft.com/office/spreadsheetml/2010/11/main" uri="{B97F6D7D-B522-45F9-BDA1-12C45D357490}">
          <x15:cacheHierarchy aggregatedColumn="17"/>
        </ext>
      </extLst>
    </cacheHierarchy>
    <cacheHierarchy uniqueName="[Measures].[Distinct Count of job_id]" caption="Distinct Count of job_id" measure="1" displayFolder="" measureGroup="Fact_JobPosting" count="0">
      <extLst>
        <ext xmlns:x15="http://schemas.microsoft.com/office/spreadsheetml/2010/11/main" uri="{B97F6D7D-B522-45F9-BDA1-12C45D357490}">
          <x15:cacheHierarchy aggregatedColumn="36"/>
        </ext>
      </extLst>
    </cacheHierarchy>
    <cacheHierarchy uniqueName="[Measures].[Sum of ai_job_displacement_risk_score]" caption="Sum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Sum of ai_mentioned]" caption="Sum of ai_mentioned" measure="1" displayFolder="" measureGroup="Fact_JobPosting" count="0">
      <extLst>
        <ext xmlns:x15="http://schemas.microsoft.com/office/spreadsheetml/2010/11/main" uri="{B97F6D7D-B522-45F9-BDA1-12C45D357490}">
          <x15:cacheHierarchy aggregatedColumn="39"/>
        </ext>
      </extLst>
    </cacheHierarchy>
    <cacheHierarchy uniqueName="[Measures].[Sum of salary_usd]" caption="Sum of salary_usd" measure="1" displayFolder="" measureGroup="Fact_JobPosting" count="0">
      <extLst>
        <ext xmlns:x15="http://schemas.microsoft.com/office/spreadsheetml/2010/11/main" uri="{B97F6D7D-B522-45F9-BDA1-12C45D357490}">
          <x15:cacheHierarchy aggregatedColumn="41"/>
        </ext>
      </extLst>
    </cacheHierarchy>
    <cacheHierarchy uniqueName="[Measures].[Average of salary_usd]" caption="Average of salary_usd" measure="1" displayFolder="" measureGroup="Fact_JobPosting" count="0">
      <extLst>
        <ext xmlns:x15="http://schemas.microsoft.com/office/spreadsheetml/2010/11/main" uri="{B97F6D7D-B522-45F9-BDA1-12C45D357490}">
          <x15:cacheHierarchy aggregatedColumn="41"/>
        </ext>
      </extLst>
    </cacheHierarchy>
    <cacheHierarchy uniqueName="[Measures].[Sum of posting_year]" caption="Sum of posting_year" measure="1" displayFolder="" measureGroup="Dim_Year" count="0">
      <extLst>
        <ext xmlns:x15="http://schemas.microsoft.com/office/spreadsheetml/2010/11/main" uri="{B97F6D7D-B522-45F9-BDA1-12C45D357490}">
          <x15:cacheHierarchy aggregatedColumn="24"/>
        </ext>
      </extLst>
    </cacheHierarchy>
    <cacheHierarchy uniqueName="[Measures].[Count of industry_ai_adoption_stage]" caption="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Distinct Count of industry_ai_adoption_stage]" caption="Distinct Count of industry_ai_adoption_stage" measure="1" displayFolder="" measureGroup="Dim_IndustryAI" count="0">
      <extLst>
        <ext xmlns:x15="http://schemas.microsoft.com/office/spreadsheetml/2010/11/main" uri="{B97F6D7D-B522-45F9-BDA1-12C45D357490}">
          <x15:cacheHierarchy aggregatedColumn="13"/>
        </ext>
      </extLst>
    </cacheHierarchy>
    <cacheHierarchy uniqueName="[Measures].[Sum of ai_intensity_score]" caption="Sum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intensity_score]" caption="Average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Max of ai_intensity_score]" caption="Max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Count of ai_intensity_score]" caption="Count of ai_intensity_score" measure="1" displayFolder="" measureGroup="Fact_JobPosting" count="0">
      <extLst>
        <ext xmlns:x15="http://schemas.microsoft.com/office/spreadsheetml/2010/11/main" uri="{B97F6D7D-B522-45F9-BDA1-12C45D357490}">
          <x15:cacheHierarchy aggregatedColumn="40"/>
        </ext>
      </extLst>
    </cacheHierarchy>
    <cacheHierarchy uniqueName="[Measures].[Average of ai_job_displacement_risk_score]" caption="Average of ai_job_displacement_risk_score" measure="1" displayFolder="" measureGroup="Fact_JobPosting" count="0">
      <extLst>
        <ext xmlns:x15="http://schemas.microsoft.com/office/spreadsheetml/2010/11/main" uri="{B97F6D7D-B522-45F9-BDA1-12C45D357490}">
          <x15:cacheHierarchy aggregatedColumn="43"/>
        </ext>
      </extLst>
    </cacheHierarchy>
    <cacheHierarchy uniqueName="[Measures].[Count of ai_intensity_level]" caption="Count of ai_intensity_level" measure="1" displayFolder="" measureGroup="Dim_AI_Level" count="0">
      <extLst>
        <ext xmlns:x15="http://schemas.microsoft.com/office/spreadsheetml/2010/11/main" uri="{B97F6D7D-B522-45F9-BDA1-12C45D357490}">
          <x15:cacheHierarchy aggregatedColumn="3"/>
        </ext>
      </extLst>
    </cacheHierarchy>
    <cacheHierarchy uniqueName="[Measures].[Sum of salary_change_vs_prev_year_percent]" caption="Sum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Average of salary_change_vs_prev_year_percent]" caption="Average of salary_change_vs_prev_year_percent" measure="1" displayFolder="" measureGroup="Fact_JobPosting" count="0">
      <extLst>
        <ext xmlns:x15="http://schemas.microsoft.com/office/spreadsheetml/2010/11/main" uri="{B97F6D7D-B522-45F9-BDA1-12C45D357490}">
          <x15:cacheHierarchy aggregatedColumn="42"/>
        </ext>
      </extLst>
    </cacheHierarchy>
    <cacheHierarchy uniqueName="[Measures].[Count of ai_mentioned]" caption="Count of ai_mentioned" measure="1" displayFolder="" measureGroup="Fact_JobPosting" count="0">
      <extLst>
        <ext xmlns:x15="http://schemas.microsoft.com/office/spreadsheetml/2010/11/main" uri="{B97F6D7D-B522-45F9-BDA1-12C45D357490}">
          <x15:cacheHierarchy aggregatedColumn="39"/>
        </ext>
      </extLst>
    </cacheHierarchy>
    <cacheHierarchy uniqueName="[Measures].[Count of ai_job_displacement_risk_level]" caption="Count of ai_job_displacement_risk_level" measure="1" displayFolder="" measureGroup="Dim_JobDisplacement" count="0">
      <extLst>
        <ext xmlns:x15="http://schemas.microsoft.com/office/spreadsheetml/2010/11/main" uri="{B97F6D7D-B522-45F9-BDA1-12C45D357490}">
          <x15:cacheHierarchy aggregatedColumn="15"/>
        </ext>
      </extLst>
    </cacheHierarchy>
    <cacheHierarchy uniqueName="[Measures].[Sum of Job_Key]" caption="Sum of Job_Key" measure="1" displayFolder="" measureGroup="Fact_JobPosting" count="0">
      <extLst>
        <ext xmlns:x15="http://schemas.microsoft.com/office/spreadsheetml/2010/11/main" uri="{B97F6D7D-B522-45F9-BDA1-12C45D357490}">
          <x15:cacheHierarchy aggregatedColumn="26"/>
        </ext>
      </extLst>
    </cacheHierarchy>
    <cacheHierarchy uniqueName="[Measures].[Count of Job_Key]" caption="Count of Job_Key" measure="1" displayFolder="" measureGroup="Fact_JobPosting" count="0">
      <extLst>
        <ext xmlns:x15="http://schemas.microsoft.com/office/spreadsheetml/2010/11/main" uri="{B97F6D7D-B522-45F9-BDA1-12C45D357490}">
          <x15:cacheHierarchy aggregatedColumn="26"/>
        </ext>
      </extLst>
    </cacheHierarchy>
    <cacheHierarchy uniqueName="[Measures].[Sum of Skill_Key]" caption="Sum of Skill_Key" measure="1" displayFolder="" measureGroup="Dim_Skill" count="0">
      <extLst>
        <ext xmlns:x15="http://schemas.microsoft.com/office/spreadsheetml/2010/11/main" uri="{B97F6D7D-B522-45F9-BDA1-12C45D357490}">
          <x15:cacheHierarchy aggregatedColumn="20"/>
        </ext>
      </extLst>
    </cacheHierarchy>
    <cacheHierarchy uniqueName="[Measures].[Count of Skill_Key]" caption="Count of Skill_Key" measure="1" displayFolder="" measureGroup="Dim_Skill" count="0">
      <extLst>
        <ext xmlns:x15="http://schemas.microsoft.com/office/spreadsheetml/2010/11/main" uri="{B97F6D7D-B522-45F9-BDA1-12C45D357490}">
          <x15:cacheHierarchy aggregatedColumn="20"/>
        </ext>
      </extLst>
    </cacheHierarchy>
    <cacheHierarchy uniqueName="[Measures].[Distinct Count of Job_Key]" caption="Distinct Count of Job_Key" measure="1" displayFolder="" measureGroup="Fact_JobPosting" count="0">
      <extLst>
        <ext xmlns:x15="http://schemas.microsoft.com/office/spreadsheetml/2010/11/main" uri="{B97F6D7D-B522-45F9-BDA1-12C45D357490}">
          <x15:cacheHierarchy aggregatedColumn="26"/>
        </ext>
      </extLst>
    </cacheHierarchy>
    <cacheHierarchy uniqueName="[Measures].[Distinct Job Count]" caption="Distinct Job Count" measure="1" displayFolder="" measureGroup="Fact_JobPosting" count="0"/>
    <cacheHierarchy uniqueName="[Measures].[Avg Salary by Skill]" caption="Avg Salary by Skill" measure="1" displayFolder="" measureGroup="Fact_JobPosting" count="0"/>
    <cacheHierarchy uniqueName="[Measures].[Avg Salary Change by Skill]" caption="Avg Salary Change by Skill" measure="1" displayFolder="" measureGroup="Fact_JobPosting" count="0"/>
    <cacheHierarchy uniqueName="[Measures].[__XL_Count Fact_JobPosting]" caption="__XL_Count Fact_JobPosting" measure="1" displayFolder="" measureGroup="Fact_JobPosting" count="0" hidden="1"/>
    <cacheHierarchy uniqueName="[Measures].[__XL_Count Dim_Skill]" caption="__XL_Count Dim_Skill" measure="1" displayFolder="" measureGroup="Dim_Skill" count="0" hidden="1"/>
    <cacheHierarchy uniqueName="[Measures].[__XL_Count Dim_Industry]" caption="__XL_Count Dim_Industry" measure="1" displayFolder="" measureGroup="Dim_Industry" count="0" hidden="1"/>
    <cacheHierarchy uniqueName="[Measures].[__XL_Count Dim_Company]" caption="__XL_Count Dim_Company" measure="1" displayFolder="" measureGroup="Dim_Company" count="0" hidden="1"/>
    <cacheHierarchy uniqueName="[Measures].[__XL_Count Dim_Geography]" caption="__XL_Count Dim_Geography" measure="1" displayFolder="" measureGroup="Dim_Geography" count="0" hidden="1"/>
    <cacheHierarchy uniqueName="[Measures].[__XL_Count Dim_Year]" caption="__XL_Count Dim_Year" measure="1" displayFolder="" measureGroup="Dim_Year" count="0" hidden="1"/>
    <cacheHierarchy uniqueName="[Measures].[__XL_Count Dim_SeniorityLevel]" caption="__XL_Count Dim_SeniorityLevel" measure="1" displayFolder="" measureGroup="Dim_SeniorityLevel" count="0" hidden="1"/>
    <cacheHierarchy uniqueName="[Measures].[__XL_Count Dim_JobTitle]" caption="__XL_Count Dim_JobTitle" measure="1" displayFolder="" measureGroup="Dim_JobTitle" count="0" hidden="1"/>
    <cacheHierarchy uniqueName="[Measures].[__XL_Count Dim_IndustryAI]" caption="__XL_Count Dim_IndustryAI" measure="1" displayFolder="" measureGroup="Dim_IndustryAI" count="0" hidden="1"/>
    <cacheHierarchy uniqueName="[Measures].[__XL_Count Dim_JobDisplacement]" caption="__XL_Count Dim_JobDisplacement" measure="1" displayFolder="" measureGroup="Dim_JobDisplacement" count="0" hidden="1"/>
    <cacheHierarchy uniqueName="[Measures].[__XL_Count Dim_AI_Level]" caption="__XL_Count Dim_AI_Level" measure="1" displayFolder="" measureGroup="Dim_AI_Level" count="0" hidden="1"/>
    <cacheHierarchy uniqueName="[Measures].[__XL_Count Bridge_Skill_JobPosting]" caption="__XL_Count Bridge_Skill_JobPosting" measure="1" displayFolder="" measureGroup="Bridge_Skill_JobPosting"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222906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67BC4A-160D-43FA-8475-299418F08477}" name="PivotTable9" cacheId="23" applyNumberFormats="0" applyBorderFormats="0" applyFontFormats="0" applyPatternFormats="0" applyAlignmentFormats="0" applyWidthHeightFormats="1" dataCaption="Values" tag="2a2fa209-6b92-4d3d-b9c6-a40500131cd6" updatedVersion="8" minRefreshableVersion="3" useAutoFormatting="1" subtotalHiddenItems="1" itemPrintTitles="1" createdVersion="8" indent="0" outline="1" outlineData="1" multipleFieldFilters="0" chartFormat="24">
  <location ref="A90:B111" firstHeaderRow="1" firstDataRow="1" firstDataCol="1"/>
  <pivotFields count="4">
    <pivotField axis="axisRow" allDrilled="1" subtotalTop="0" showAll="0" dataSourceSort="1" defaultSubtotal="0" defaultAttributeDrillState="1">
      <items count="2">
        <item x="0"/>
        <item x="1"/>
      </items>
    </pivotField>
    <pivotField axis="axisRow" allDrilled="1" subtotalTop="0" showAll="0" sortType="a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0"/>
    <field x="1"/>
  </rowFields>
  <rowItems count="21">
    <i>
      <x/>
    </i>
    <i r="1">
      <x v="3"/>
    </i>
    <i r="1">
      <x v="2"/>
    </i>
    <i r="1">
      <x v="4"/>
    </i>
    <i r="1">
      <x/>
    </i>
    <i r="1">
      <x v="5"/>
    </i>
    <i r="1">
      <x v="1"/>
    </i>
    <i r="1">
      <x v="7"/>
    </i>
    <i r="1">
      <x v="6"/>
    </i>
    <i>
      <x v="1"/>
    </i>
    <i r="1">
      <x v="17"/>
    </i>
    <i r="1">
      <x v="10"/>
    </i>
    <i r="1">
      <x v="12"/>
    </i>
    <i r="1">
      <x v="11"/>
    </i>
    <i r="1">
      <x v="14"/>
    </i>
    <i r="1">
      <x v="9"/>
    </i>
    <i r="1">
      <x v="15"/>
    </i>
    <i r="1">
      <x v="13"/>
    </i>
    <i r="1">
      <x v="16"/>
    </i>
    <i r="1">
      <x v="8"/>
    </i>
    <i t="grand">
      <x/>
    </i>
  </rowItems>
  <colItems count="1">
    <i/>
  </colItems>
  <dataFields count="1">
    <dataField fld="2" subtotal="count" baseField="0" baseItem="0"/>
  </dataFields>
  <chartFormats count="2">
    <chartFormat chart="19" format="13" series="1">
      <pivotArea type="data" outline="0" fieldPosition="0">
        <references count="1">
          <reference field="4294967294" count="1" selected="0">
            <x v="0"/>
          </reference>
        </references>
      </pivotArea>
    </chartFormat>
    <chartFormat chart="21" format="15"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job_id"/>
    <pivotHierarchy dragToData="1"/>
    <pivotHierarchy dragToData="1" caption="Distinct Count of jo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Key"/>
    <pivotHierarchy dragToData="1"/>
    <pivotHierarchy dragToData="1" caption="Count of Skill_Key"/>
    <pivotHierarchy dragToData="1" caption="Distinct Count of Job_Ke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2"/>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kill]"/>
        <x15:activeTabTopLevelEntity name="[Fact_JobPosting]"/>
        <x15:activeTabTopLevelEntity name="[Dim_AI_Level]"/>
        <x15:activeTabTopLevelEntity name="[Dim_Company]"/>
        <x15:activeTabTopLevelEntity name="[Dim_Geography]"/>
        <x15:activeTabTopLevelEntity name="[Dim_Industry]"/>
        <x15:activeTabTopLevelEntity name="[Dim_IndustryAI]"/>
        <x15:activeTabTopLevelEntity name="[Dim_JobDisplacement]"/>
        <x15:activeTabTopLevelEntity name="[Dim_JobTitle]"/>
        <x15:activeTabTopLevelEntity name="[Dim_SeniorityLevel]"/>
        <x15:activeTabTopLevelEntity name="[Dim_Year]"/>
        <x15:activeTabTopLevelEntity name="[Bridge_Skill_JobPos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FA75DD-6B1F-4965-BBCC-1BA78A0C384D}" name="PivotTable20" cacheId="18" applyNumberFormats="0" applyBorderFormats="0" applyFontFormats="0" applyPatternFormats="0" applyAlignmentFormats="0" applyWidthHeightFormats="1" dataCaption="Values" tag="43eefd12-c16b-442e-a638-0821f7d082bc" updatedVersion="8" minRefreshableVersion="3" useAutoFormatting="1" subtotalHiddenItems="1" rowGrandTotals="0" itemPrintTitles="1" createdVersion="8" indent="0" outline="1" outlineData="1" multipleFieldFilters="0" chartFormat="84">
  <location ref="O10:P16" firstHeaderRow="1" firstDataRow="1" firstDataCol="1"/>
  <pivotFields count="4">
    <pivotField dataField="1" subtotalTop="0" showAll="0" defaultSubtotal="0"/>
    <pivotField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6">
        <item x="1"/>
        <item x="2"/>
        <item x="5"/>
        <item x="3"/>
        <item x="0"/>
        <item x="4"/>
      </items>
    </pivotField>
    <pivotField allDrilled="1" subtotalTop="0" showAll="0" dataSourceSort="1" defaultSubtotal="0" defaultAttributeDrillState="1"/>
  </pivotFields>
  <rowFields count="1">
    <field x="2"/>
  </rowFields>
  <rowItems count="6">
    <i>
      <x/>
    </i>
    <i>
      <x v="1"/>
    </i>
    <i>
      <x v="2"/>
    </i>
    <i>
      <x v="3"/>
    </i>
    <i>
      <x v="4"/>
    </i>
    <i>
      <x v="5"/>
    </i>
  </rowItems>
  <colItems count="1">
    <i/>
  </colItems>
  <dataFields count="1">
    <dataField name="Average of salary_usd" fld="0" subtotal="average" baseField="0" baseItem="0" numFmtId="164"/>
  </dataFields>
  <formats count="1">
    <format dxfId="46">
      <pivotArea outline="0" collapsedLevelsAreSubtotals="1" fieldPosition="0"/>
    </format>
  </formats>
  <chartFormats count="6">
    <chartFormat chart="65" format="0"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81" format="2" series="1">
      <pivotArea type="data" outline="0" fieldPosition="0">
        <references count="1">
          <reference field="4294967294" count="1" selected="0">
            <x v="0"/>
          </reference>
        </references>
      </pivotArea>
    </chartFormat>
    <chartFormat chart="82" format="3" series="1">
      <pivotArea type="data" outline="0" fieldPosition="0">
        <references count="1">
          <reference field="4294967294" count="1" selected="0">
            <x v="0"/>
          </reference>
        </references>
      </pivotArea>
    </chartFormat>
    <chartFormat chart="83" format="4"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caption="Average of 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Dim_SeniorityLevel]"/>
        <x15:activeTabTopLevelEntity name="[Dim_Skill]"/>
        <x15:activeTabTopLevelEntity name="[Dim_Industry]"/>
        <x15:activeTabTopLevelEntity name="[Dim_IndustryAI]"/>
        <x15:activeTabTopLevelEntity name="[Fact_JobPos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DD43D0-CDFA-4B9A-8437-52E5C0099BE7}" name="PivotTable8" cacheId="22" applyNumberFormats="0" applyBorderFormats="0" applyFontFormats="0" applyPatternFormats="0" applyAlignmentFormats="0" applyWidthHeightFormats="1" dataCaption="Values" tag="c4f9caa8-c49f-4ed1-befa-d24eb9bcc4c1" updatedVersion="8" minRefreshableVersion="3" useAutoFormatting="1" subtotalHiddenItems="1" itemPrintTitles="1" createdVersion="8" indent="0" outline="1" outlineData="1" multipleFieldFilters="0" chartFormat="74">
  <location ref="A1:B4" firstHeaderRow="1" firstDataRow="1" firstDataCol="1"/>
  <pivotFields count="3">
    <pivotField dataField="1" subtotalTop="0" showAll="0" defaultSubtotal="0"/>
    <pivotField allDrilled="1" subtotalTop="0" showAll="0" sortType="descending" dataSourceSort="1" defaultSubtotal="0" defaultAttributeDrillState="1">
      <items count="2">
        <item x="0"/>
        <item x="1"/>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Distinct Count of job_id" fld="0" subtotal="count" baseField="0" baseItem="0">
      <extLst>
        <ext xmlns:x15="http://schemas.microsoft.com/office/spreadsheetml/2010/11/main" uri="{FABC7310-3BB5-11E1-824E-6D434824019B}">
          <x15:dataField isCountDistinct="1"/>
        </ext>
      </extLst>
    </dataField>
  </dataFields>
  <chartFormats count="3">
    <chartFormat chart="73" format="6" series="1">
      <pivotArea type="data" outline="0" fieldPosition="0">
        <references count="1">
          <reference field="4294967294" count="1" selected="0">
            <x v="0"/>
          </reference>
        </references>
      </pivotArea>
    </chartFormat>
    <chartFormat chart="73" format="9">
      <pivotArea type="data" outline="0" fieldPosition="0">
        <references count="2">
          <reference field="4294967294" count="1" selected="0">
            <x v="0"/>
          </reference>
          <reference field="2" count="1" selected="0">
            <x v="0"/>
          </reference>
        </references>
      </pivotArea>
    </chartFormat>
    <chartFormat chart="73" format="10">
      <pivotArea type="data" outline="0" fieldPosition="0">
        <references count="2">
          <reference field="4294967294" count="1" selected="0">
            <x v="0"/>
          </reference>
          <reference field="2" count="1" selected="0">
            <x v="1"/>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Dim_SeniorityLevel]"/>
        <x15:activeTabTopLevelEntity name="[Dim_Skill]"/>
        <x15:activeTabTopLevelEntity name="[Dim_Industry]"/>
        <x15:activeTabTopLevelEntity name="[Dim_IndustryAI]"/>
        <x15:activeTabTopLevelEntity name="[Fact_JobPosting]"/>
        <x15:activeTabTopLevelEntity name="[Dim_AI_Level]"/>
        <x15:activeTabTopLevelEntity name="[Dim_Company]"/>
        <x15:activeTabTopLevelEntity name="[Dim_Geography]"/>
        <x15:activeTabTopLevelEntity name="[Dim_JobDisplacement]"/>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D76468-4964-4FDB-BDA9-38C70003B928}" name="PivotTable4" cacheId="27" applyNumberFormats="0" applyBorderFormats="0" applyFontFormats="0" applyPatternFormats="0" applyAlignmentFormats="0" applyWidthHeightFormats="1" dataCaption="Values" tag="e9c7f6d8-8be6-4080-af50-8a235a07c0e1" updatedVersion="8" minRefreshableVersion="3" useAutoFormatting="1" subtotalHiddenItems="1" rowGrandTotals="0" itemPrintTitles="1" createdVersion="8" indent="0" outline="1" outlineData="1" multipleFieldFilters="0" chartFormat="91">
  <location ref="A9:B11" firstHeaderRow="1" firstDataRow="1" firstDataCol="1"/>
  <pivotFields count="3">
    <pivotField dataField="1" subtotalTop="0" showAll="0" defaultSubtotal="0"/>
    <pivotField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s>
  <rowFields count="1">
    <field x="2"/>
  </rowFields>
  <rowItems count="2">
    <i>
      <x/>
    </i>
    <i>
      <x v="1"/>
    </i>
  </rowItems>
  <colItems count="1">
    <i/>
  </colItems>
  <dataFields count="1">
    <dataField name="Average of salary_usd" fld="0" subtotal="average" baseField="0" baseItem="0" numFmtId="164"/>
  </dataFields>
  <formats count="1">
    <format dxfId="47">
      <pivotArea outline="0" collapsedLevelsAreSubtotals="1" fieldPosition="0"/>
    </format>
  </formats>
  <chartFormats count="4">
    <chartFormat chart="65" format="0"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86"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caption="Average of 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Dim_SeniorityLevel]"/>
        <x15:activeTabTopLevelEntity name="[Dim_Skill]"/>
        <x15:activeTabTopLevelEntity name="[Dim_Industry]"/>
        <x15:activeTabTopLevelEntity name="[Dim_IndustryAI]"/>
        <x15:activeTabTopLevelEntity name="[Fact_JobPosting]"/>
        <x15:activeTabTopLevelEntity name="[Dim_AI_Level]"/>
        <x15:activeTabTopLevelEntity name="[Dim_Company]"/>
        <x15:activeTabTopLevelEntity name="[Dim_Geography]"/>
        <x15:activeTabTopLevelEntity name="[Dim_JobDisplacement]"/>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1E3B5D-9DA3-4CE6-B0BC-B40002591DB4}" name="PivotTable13" cacheId="14" applyNumberFormats="0" applyBorderFormats="0" applyFontFormats="0" applyPatternFormats="0" applyAlignmentFormats="0" applyWidthHeightFormats="1" dataCaption="Values" tag="ab712b62-2803-4a8b-b286-080f5ac86e51" updatedVersion="8" minRefreshableVersion="3" useAutoFormatting="1" subtotalHiddenItems="1" rowGrandTotals="0" colGrandTotals="0" itemPrintTitles="1" createdVersion="8" indent="0" outline="1" outlineData="1" multipleFieldFilters="0" chartFormat="35">
  <location ref="K90:M110" firstHeaderRow="1" firstDataRow="2" firstDataCol="1"/>
  <pivotFields count="5">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Col" allDrilled="1" subtotalTop="0" showAll="0" dataSourceSort="1" defaultSubtotal="0" defaultAttributeDrillState="1">
      <items count="2">
        <item x="0"/>
        <item x="1"/>
      </items>
    </pivotField>
    <pivotField axis="axisRow" allDrilled="1" subtotalTop="0" showAll="0" defaultSubtotal="0" defaultAttributeDrillState="1">
      <items count="3">
        <item x="2"/>
        <item x="1"/>
        <item x="0"/>
      </items>
    </pivotField>
    <pivotField dataField="1" subtotalTop="0" showAll="0" defaultSubtotal="0"/>
    <pivotField allDrilled="1" subtotalTop="0" showAll="0" dataSourceSort="1" defaultSubtotal="0" defaultAttributeDrillState="1"/>
  </pivotFields>
  <rowFields count="2">
    <field x="2"/>
    <field x="0"/>
  </rowFields>
  <rowItems count="19">
    <i>
      <x/>
    </i>
    <i r="1">
      <x v="10"/>
    </i>
    <i r="1">
      <x v="11"/>
    </i>
    <i r="1">
      <x v="12"/>
    </i>
    <i r="1">
      <x v="13"/>
    </i>
    <i r="1">
      <x v="14"/>
    </i>
    <i r="1">
      <x v="15"/>
    </i>
    <i>
      <x v="1"/>
    </i>
    <i r="1">
      <x v="6"/>
    </i>
    <i r="1">
      <x v="7"/>
    </i>
    <i r="1">
      <x v="8"/>
    </i>
    <i r="1">
      <x v="9"/>
    </i>
    <i>
      <x v="2"/>
    </i>
    <i r="1">
      <x/>
    </i>
    <i r="1">
      <x v="1"/>
    </i>
    <i r="1">
      <x v="2"/>
    </i>
    <i r="1">
      <x v="3"/>
    </i>
    <i r="1">
      <x v="4"/>
    </i>
    <i r="1">
      <x v="5"/>
    </i>
  </rowItems>
  <colFields count="1">
    <field x="1"/>
  </colFields>
  <colItems count="2">
    <i>
      <x/>
    </i>
    <i>
      <x v="1"/>
    </i>
  </colItems>
  <dataFields count="1">
    <dataField fld="3" subtotal="count" baseField="0" baseItem="0"/>
  </dataFields>
  <formats count="2">
    <format dxfId="49">
      <pivotArea grandRow="1" outline="0" collapsedLevelsAreSubtotals="1" fieldPosition="0"/>
    </format>
    <format dxfId="48">
      <pivotArea outline="0" collapsedLevelsAreSubtotals="1" fieldPosition="0"/>
    </format>
  </formats>
  <chartFormats count="11">
    <chartFormat chart="25" format="23" series="1">
      <pivotArea type="data" outline="0" fieldPosition="0">
        <references count="2">
          <reference field="4294967294" count="1" selected="0">
            <x v="0"/>
          </reference>
          <reference field="1" count="1" selected="0">
            <x v="0"/>
          </reference>
        </references>
      </pivotArea>
    </chartFormat>
    <chartFormat chart="25" format="24">
      <pivotArea type="data" outline="0" fieldPosition="0">
        <references count="4">
          <reference field="4294967294" count="1" selected="0">
            <x v="0"/>
          </reference>
          <reference field="0" count="1" selected="0">
            <x v="10"/>
          </reference>
          <reference field="1" count="1" selected="0">
            <x v="0"/>
          </reference>
          <reference field="2" count="1" selected="0">
            <x v="0"/>
          </reference>
        </references>
      </pivotArea>
    </chartFormat>
    <chartFormat chart="25" format="25" series="1">
      <pivotArea type="data" outline="0" fieldPosition="0">
        <references count="2">
          <reference field="4294967294" count="1" selected="0">
            <x v="0"/>
          </reference>
          <reference field="1" count="1" selected="0">
            <x v="1"/>
          </reference>
        </references>
      </pivotArea>
    </chartFormat>
    <chartFormat chart="25" format="26">
      <pivotArea type="data" outline="0" fieldPosition="0">
        <references count="4">
          <reference field="4294967294" count="1" selected="0">
            <x v="0"/>
          </reference>
          <reference field="0" count="1" selected="0">
            <x v="10"/>
          </reference>
          <reference field="1" count="1" selected="0">
            <x v="1"/>
          </reference>
          <reference field="2" count="1" selected="0">
            <x v="0"/>
          </reference>
        </references>
      </pivotArea>
    </chartFormat>
    <chartFormat chart="25" format="27">
      <pivotArea type="data" outline="0" fieldPosition="0">
        <references count="4">
          <reference field="4294967294" count="1" selected="0">
            <x v="0"/>
          </reference>
          <reference field="0" count="1" selected="0">
            <x v="9"/>
          </reference>
          <reference field="1" count="1" selected="0">
            <x v="1"/>
          </reference>
          <reference field="2" count="1" selected="0">
            <x v="1"/>
          </reference>
        </references>
      </pivotArea>
    </chartFormat>
    <chartFormat chart="25" format="28" series="1">
      <pivotArea type="data" outline="0" fieldPosition="0">
        <references count="1">
          <reference field="4294967294" count="1" selected="0">
            <x v="0"/>
          </reference>
        </references>
      </pivotArea>
    </chartFormat>
    <chartFormat chart="30" format="34" series="1">
      <pivotArea type="data" outline="0" fieldPosition="0">
        <references count="2">
          <reference field="4294967294" count="1" selected="0">
            <x v="0"/>
          </reference>
          <reference field="1" count="1" selected="0">
            <x v="0"/>
          </reference>
        </references>
      </pivotArea>
    </chartFormat>
    <chartFormat chart="30" format="35">
      <pivotArea type="data" outline="0" fieldPosition="0">
        <references count="4">
          <reference field="4294967294" count="1" selected="0">
            <x v="0"/>
          </reference>
          <reference field="0" count="1" selected="0">
            <x v="10"/>
          </reference>
          <reference field="1" count="1" selected="0">
            <x v="0"/>
          </reference>
          <reference field="2" count="1" selected="0">
            <x v="0"/>
          </reference>
        </references>
      </pivotArea>
    </chartFormat>
    <chartFormat chart="30" format="36" series="1">
      <pivotArea type="data" outline="0" fieldPosition="0">
        <references count="2">
          <reference field="4294967294" count="1" selected="0">
            <x v="0"/>
          </reference>
          <reference field="1" count="1" selected="0">
            <x v="1"/>
          </reference>
        </references>
      </pivotArea>
    </chartFormat>
    <chartFormat chart="30" format="37">
      <pivotArea type="data" outline="0" fieldPosition="0">
        <references count="4">
          <reference field="4294967294" count="1" selected="0">
            <x v="0"/>
          </reference>
          <reference field="0" count="1" selected="0">
            <x v="10"/>
          </reference>
          <reference field="1" count="1" selected="0">
            <x v="1"/>
          </reference>
          <reference field="2" count="1" selected="0">
            <x v="0"/>
          </reference>
        </references>
      </pivotArea>
    </chartFormat>
    <chartFormat chart="30" format="38">
      <pivotArea type="data" outline="0" fieldPosition="0">
        <references count="4">
          <reference field="4294967294" count="1" selected="0">
            <x v="0"/>
          </reference>
          <reference field="0" count="1" selected="0">
            <x v="9"/>
          </reference>
          <reference field="1" count="1" selected="0">
            <x v="1"/>
          </reference>
          <reference field="2" count="1" selected="0">
            <x v="1"/>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caption="Average of 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5"/>
    <rowHierarchyUsage hierarchyUsage="24"/>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kill]"/>
        <x15:activeTabTopLevelEntity name="[Fact_JobPosting]"/>
        <x15:activeTabTopLevelEntity name="[Dim_Year]"/>
        <x15:activeTabTopLevelEntity name="[Dim_AI_Level]"/>
        <x15:activeTabTopLevelEntity name="[Dim_Company]"/>
        <x15:activeTabTopLevelEntity name="[Dim_Geography]"/>
        <x15:activeTabTopLevelEntity name="[Dim_Industry]"/>
        <x15:activeTabTopLevelEntity name="[Dim_IndustryAI]"/>
        <x15:activeTabTopLevelEntity name="[Dim_JobDisplacement]"/>
        <x15:activeTabTopLevelEntity name="[Dim_JobTitle]"/>
        <x15:activeTabTopLevelEntity name="[Dim_SeniorityLev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8B0815-9BA2-4056-B55A-A5B989D83488}" name="PivotTable1" cacheId="11" applyNumberFormats="0" applyBorderFormats="0" applyFontFormats="0" applyPatternFormats="0" applyAlignmentFormats="0" applyWidthHeightFormats="1" dataCaption="Values" tag="45555b43-3ce4-403e-8b72-028722fcfff5" updatedVersion="8" minRefreshableVersion="3" useAutoFormatting="1" subtotalHiddenItems="1" rowGrandTotals="0" itemPrintTitles="1" createdVersion="8" indent="0" outline="1" outlineData="1" multipleFieldFilters="0" chartFormat="94">
  <location ref="J24:K33"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5"/>
    </i>
    <i>
      <x v="6"/>
    </i>
    <i>
      <x/>
    </i>
    <i>
      <x v="4"/>
    </i>
    <i>
      <x v="1"/>
    </i>
    <i>
      <x v="2"/>
    </i>
    <i>
      <x v="7"/>
    </i>
    <i>
      <x v="8"/>
    </i>
    <i>
      <x v="3"/>
    </i>
  </rowItems>
  <colItems count="1">
    <i/>
  </colItems>
  <dataFields count="1">
    <dataField name="Average of ai_intensity_score" fld="1" subtotal="average" baseField="0" baseItem="0" numFmtId="165"/>
  </dataFields>
  <formats count="1">
    <format dxfId="50">
      <pivotArea outline="0" collapsedLevelsAreSubtotals="1" fieldPosition="0"/>
    </format>
  </formats>
  <chartFormats count="3">
    <chartFormat chart="85" format="2" series="1">
      <pivotArea type="data" outline="0" fieldPosition="0">
        <references count="1">
          <reference field="4294967294" count="1" selected="0">
            <x v="0"/>
          </reference>
        </references>
      </pivotArea>
    </chartFormat>
    <chartFormat chart="88" format="3" series="1">
      <pivotArea type="data" outline="0" fieldPosition="0">
        <references count="1">
          <reference field="4294967294" count="1" selected="0">
            <x v="0"/>
          </reference>
        </references>
      </pivotArea>
    </chartFormat>
    <chartFormat chart="93" format="4"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caption="Average of salary_usd"/>
    <pivotHierarchy dragToData="1"/>
    <pivotHierarchy dragToData="1"/>
    <pivotHierarchy dragToData="1"/>
    <pivotHierarchy dragToData="1"/>
    <pivotHierarchy dragToData="1" caption="Average of ai_intensity_score"/>
    <pivotHierarchy dragToData="1" caption="Max of ai_intensity_score"/>
    <pivotHierarchy dragToData="1" caption="Count of ai_intensity_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Year]"/>
        <x15:activeTabTopLevelEntity name="[Dim_SeniorityLevel]"/>
        <x15:activeTabTopLevelEntity name="[Dim_Skill]"/>
        <x15:activeTabTopLevelEntity name="[Dim_Industry]"/>
        <x15:activeTabTopLevelEntity name="[Dim_IndustryAI]"/>
        <x15:activeTabTopLevelEntity name="[Fact_JobPosting]"/>
        <x15:activeTabTopLevelEntity name="[Dim_AI_Level]"/>
        <x15:activeTabTopLevelEntity name="[Dim_Company]"/>
        <x15:activeTabTopLevelEntity name="[Dim_Geography]"/>
        <x15:activeTabTopLevelEntity name="[Dim_JobDisplacement]"/>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576AA9-9F86-434F-BDB7-D238E61E4FAA}" name="PivotTable5" cacheId="1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9">
  <location ref="X10:Y19" firstHeaderRow="1" firstDataRow="1" firstDataCol="1"/>
  <pivotFields count="4">
    <pivotField allDrilled="1" subtotalTop="0" showAll="0" sortType="ascending" defaultSubtotal="0" defaultAttributeDrillState="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i>
    <i>
      <x v="7"/>
    </i>
    <i>
      <x v="8"/>
    </i>
    <i>
      <x v="6"/>
    </i>
    <i>
      <x v="3"/>
    </i>
    <i>
      <x v="1"/>
    </i>
    <i>
      <x v="2"/>
    </i>
    <i>
      <x v="5"/>
    </i>
    <i>
      <x v="4"/>
    </i>
  </rowItems>
  <colItems count="1">
    <i/>
  </colItems>
  <dataFields count="1">
    <dataField name="Average of salary_usd" fld="2" subtotal="average" baseField="1" baseItem="0" numFmtId="164"/>
  </dataFields>
  <formats count="2">
    <format dxfId="52">
      <pivotArea grandRow="1" outline="0" collapsedLevelsAreSubtotals="1" fieldPosition="0"/>
    </format>
    <format dxfId="51">
      <pivotArea outline="0" collapsedLevelsAreSubtotals="1" fieldPosition="0"/>
    </format>
  </formats>
  <chartFormats count="3">
    <chartFormat chart="38" format="4" series="1">
      <pivotArea type="data" outline="0" fieldPosition="0">
        <references count="1">
          <reference field="4294967294" count="1" selected="0">
            <x v="0"/>
          </reference>
        </references>
      </pivotArea>
    </chartFormat>
    <chartFormat chart="46" format="8" series="1">
      <pivotArea type="data" outline="0" fieldPosition="0">
        <references count="1">
          <reference field="4294967294" count="1" selected="0">
            <x v="0"/>
          </reference>
        </references>
      </pivotArea>
    </chartFormat>
    <chartFormat chart="48" format="6"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caption="Average of 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_change_vs_prev_year_percent"/>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kill]"/>
        <x15:activeTabTopLevelEntity name="[Fact_JobPosting]"/>
        <x15:activeTabTopLevelEntity name="[Dim_Year]"/>
        <x15:activeTabTopLevelEntity name="[Dim_Geography]"/>
        <x15:activeTabTopLevelEntity name="[Dim_AI_Level]"/>
        <x15:activeTabTopLevelEntity name="[Dim_Company]"/>
        <x15:activeTabTopLevelEntity name="[Dim_Industry]"/>
        <x15:activeTabTopLevelEntity name="[Dim_IndustryAI]"/>
        <x15:activeTabTopLevelEntity name="[Dim_JobDisplacement]"/>
        <x15:activeTabTopLevelEntity name="[Dim_JobTitle]"/>
        <x15:activeTabTopLevelEntity name="[Dim_SeniorityLev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7DBC0A-51BB-4DD5-8FB1-39DA59AED18D}" name="PivotTable22" cacheId="19" applyNumberFormats="0" applyBorderFormats="0" applyFontFormats="0" applyPatternFormats="0" applyAlignmentFormats="0" applyWidthHeightFormats="1" dataCaption="Values" tag="2498d40f-7144-4477-ae67-6788f5473d35" updatedVersion="8" minRefreshableVersion="3" useAutoFormatting="1" subtotalHiddenItems="1" rowGrandTotals="0" itemPrintTitles="1" createdVersion="8" indent="0" outline="1" outlineData="1" multipleFieldFilters="0" chartFormat="104">
  <location ref="R10:S20" firstHeaderRow="1" firstDataRow="1" firstDataCol="1"/>
  <pivotFields count="5">
    <pivotField dataField="1" subtotalTop="0" showAll="0" defaultSubtotal="0"/>
    <pivotField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0">
    <i>
      <x v="7"/>
    </i>
    <i>
      <x/>
    </i>
    <i>
      <x v="5"/>
    </i>
    <i>
      <x v="9"/>
    </i>
    <i>
      <x v="6"/>
    </i>
    <i>
      <x v="1"/>
    </i>
    <i>
      <x v="8"/>
    </i>
    <i>
      <x v="4"/>
    </i>
    <i>
      <x v="2"/>
    </i>
    <i>
      <x v="3"/>
    </i>
  </rowItems>
  <colItems count="1">
    <i/>
  </colItems>
  <dataFields count="1">
    <dataField name="Average of salary_usd" fld="0" subtotal="average" baseField="0" baseItem="0" numFmtId="164"/>
  </dataFields>
  <formats count="1">
    <format dxfId="53">
      <pivotArea outline="0" collapsedLevelsAreSubtotals="1" fieldPosition="0"/>
    </format>
  </formats>
  <chartFormats count="10">
    <chartFormat chart="65" format="0"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71" format="0"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82" format="2" series="1">
      <pivotArea type="data" outline="0" fieldPosition="0">
        <references count="1">
          <reference field="4294967294" count="1" selected="0">
            <x v="0"/>
          </reference>
        </references>
      </pivotArea>
    </chartFormat>
    <chartFormat chart="97" format="4" series="1">
      <pivotArea type="data" outline="0" fieldPosition="0">
        <references count="1">
          <reference field="4294967294" count="1" selected="0">
            <x v="0"/>
          </reference>
        </references>
      </pivotArea>
    </chartFormat>
    <chartFormat chart="101" format="3" series="1">
      <pivotArea type="data" outline="0" fieldPosition="0">
        <references count="1">
          <reference field="4294967294" count="1" selected="0">
            <x v="0"/>
          </reference>
        </references>
      </pivotArea>
    </chartFormat>
    <chartFormat chart="102" format="4" series="1">
      <pivotArea type="data" outline="0" fieldPosition="0">
        <references count="1">
          <reference field="4294967294" count="1" selected="0">
            <x v="0"/>
          </reference>
        </references>
      </pivotArea>
    </chartFormat>
    <chartFormat chart="103" format="4"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caption="Average of 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Dim_SeniorityLevel]"/>
        <x15:activeTabTopLevelEntity name="[Dim_Skill]"/>
        <x15:activeTabTopLevelEntity name="[Dim_Industry]"/>
        <x15:activeTabTopLevelEntity name="[Dim_IndustryAI]"/>
        <x15:activeTabTopLevelEntity name="[Fact_JobPosting]"/>
        <x15:activeTabTopLevelEntity name="[Dim_JobTitle]"/>
        <x15:activeTabTopLevelEntity name="[Dim_AI_Level]"/>
        <x15:activeTabTopLevelEntity name="[Dim_Company]"/>
        <x15:activeTabTopLevelEntity name="[Dim_Geography]"/>
        <x15:activeTabTopLevelEntity name="[Dim_JobDisplace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15D771-353D-4181-8494-F7014FBE9384}" name="PivotTable23" cacheId="20" applyNumberFormats="0" applyBorderFormats="0" applyFontFormats="0" applyPatternFormats="0" applyAlignmentFormats="0" applyWidthHeightFormats="1" dataCaption="Values" tag="48ea195e-0085-4865-acca-e04ea7c91eba" updatedVersion="8" minRefreshableVersion="3" useAutoFormatting="1" subtotalHiddenItems="1" rowGrandTotals="0" itemPrintTitles="1" createdVersion="8" indent="0" outline="1" outlineData="1" multipleFieldFilters="0" chartFormat="85">
  <location ref="U10:V14" firstHeaderRow="1" firstDataRow="1" firstDataCol="1"/>
  <pivotFields count="6">
    <pivotField dataField="1" subtotalTop="0" showAll="0" defaultSubtotal="0"/>
    <pivotField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4">
    <i>
      <x v="3"/>
    </i>
    <i>
      <x v="1"/>
    </i>
    <i>
      <x v="2"/>
    </i>
    <i>
      <x/>
    </i>
  </rowItems>
  <colItems count="1">
    <i/>
  </colItems>
  <dataFields count="1">
    <dataField name="Average of salary_usd" fld="0" subtotal="average" baseField="0" baseItem="0" numFmtId="164"/>
  </dataFields>
  <formats count="1">
    <format dxfId="54">
      <pivotArea outline="0" collapsedLevelsAreSubtotals="1" fieldPosition="0"/>
    </format>
  </formats>
  <chartFormats count="6">
    <chartFormat chart="65" format="0"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71" format="0"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0"/>
          </reference>
        </references>
      </pivotArea>
    </chartFormat>
    <chartFormat chart="84" format="6"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caption="Average of 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Dim_SeniorityLevel]"/>
        <x15:activeTabTopLevelEntity name="[Dim_Skill]"/>
        <x15:activeTabTopLevelEntity name="[Dim_Industry]"/>
        <x15:activeTabTopLevelEntity name="[Dim_IndustryAI]"/>
        <x15:activeTabTopLevelEntity name="[Fact_JobPosting]"/>
        <x15:activeTabTopLevelEntity name="[Dim_Company]"/>
        <x15:activeTabTopLevelEntity name="[Dim_AI_Level]"/>
        <x15:activeTabTopLevelEntity name="[Dim_Geography]"/>
        <x15:activeTabTopLevelEntity name="[Dim_JobDisplacement]"/>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FA53BB-3333-4F5F-81C6-F8DFE77540F4}" name="PivotTable12" cacheId="13" applyNumberFormats="0" applyBorderFormats="0" applyFontFormats="0" applyPatternFormats="0" applyAlignmentFormats="0" applyWidthHeightFormats="1" dataCaption="Values" tag="510b6022-5e8c-4eb3-95e8-88da06d643a0" updatedVersion="8" minRefreshableVersion="3" useAutoFormatting="1" subtotalHiddenItems="1" rowGrandTotals="0" colGrandTotals="0" itemPrintTitles="1" createdVersion="8" indent="0" outline="1" outlineData="1" multipleFieldFilters="0" chartFormat="38">
  <location ref="G90:I110" firstHeaderRow="1" firstDataRow="2" firstDataCol="1"/>
  <pivotFields count="5">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Col" allDrilled="1" subtotalTop="0" showAll="0" dataSourceSort="1" defaultSubtotal="0" defaultAttributeDrillState="1">
      <items count="2">
        <item x="0"/>
        <item x="1"/>
      </items>
    </pivotField>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2">
    <field x="2"/>
    <field x="0"/>
  </rowFields>
  <rowItems count="19">
    <i>
      <x/>
    </i>
    <i r="1">
      <x/>
    </i>
    <i r="1">
      <x v="1"/>
    </i>
    <i r="1">
      <x v="2"/>
    </i>
    <i r="1">
      <x v="3"/>
    </i>
    <i r="1">
      <x v="4"/>
    </i>
    <i r="1">
      <x v="5"/>
    </i>
    <i>
      <x v="1"/>
    </i>
    <i r="1">
      <x v="6"/>
    </i>
    <i r="1">
      <x v="7"/>
    </i>
    <i r="1">
      <x v="8"/>
    </i>
    <i r="1">
      <x v="9"/>
    </i>
    <i>
      <x v="2"/>
    </i>
    <i r="1">
      <x v="10"/>
    </i>
    <i r="1">
      <x v="11"/>
    </i>
    <i r="1">
      <x v="12"/>
    </i>
    <i r="1">
      <x v="13"/>
    </i>
    <i r="1">
      <x v="14"/>
    </i>
    <i r="1">
      <x v="15"/>
    </i>
  </rowItems>
  <colFields count="1">
    <field x="1"/>
  </colFields>
  <colItems count="2">
    <i>
      <x/>
    </i>
    <i>
      <x v="1"/>
    </i>
  </colItems>
  <dataFields count="1">
    <dataField fld="3" subtotal="count" baseField="0" baseItem="0"/>
  </dataFields>
  <formats count="1">
    <format dxfId="55">
      <pivotArea grandRow="1" outline="0" collapsedLevelsAreSubtotals="1" fieldPosition="0"/>
    </format>
  </formats>
  <chartFormats count="5">
    <chartFormat chart="23" format="8" series="1">
      <pivotArea type="data" outline="0" fieldPosition="0">
        <references count="2">
          <reference field="4294967294" count="1" selected="0">
            <x v="0"/>
          </reference>
          <reference field="1" count="1" selected="0">
            <x v="0"/>
          </reference>
        </references>
      </pivotArea>
    </chartFormat>
    <chartFormat chart="23" format="9" series="1">
      <pivotArea type="data" outline="0" fieldPosition="0">
        <references count="2">
          <reference field="4294967294" count="1" selected="0">
            <x v="0"/>
          </reference>
          <reference field="1" count="1" selected="0">
            <x v="1"/>
          </reference>
        </references>
      </pivotArea>
    </chartFormat>
    <chartFormat chart="23" format="10" series="1">
      <pivotArea type="data" outline="0" fieldPosition="0">
        <references count="1">
          <reference field="4294967294" count="1" selected="0">
            <x v="0"/>
          </reference>
        </references>
      </pivotArea>
    </chartFormat>
    <chartFormat chart="32" format="13" series="1">
      <pivotArea type="data" outline="0" fieldPosition="0">
        <references count="2">
          <reference field="4294967294" count="1" selected="0">
            <x v="0"/>
          </reference>
          <reference field="1" count="1" selected="0">
            <x v="0"/>
          </reference>
        </references>
      </pivotArea>
    </chartFormat>
    <chartFormat chart="32" format="14" series="1">
      <pivotArea type="data" outline="0" fieldPosition="0">
        <references count="2">
          <reference field="4294967294" count="1" selected="0">
            <x v="0"/>
          </reference>
          <reference field="1" count="1" selected="0">
            <x v="1"/>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caption="Average of 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5"/>
    <rowHierarchyUsage hierarchyUsage="24"/>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kill]"/>
        <x15:activeTabTopLevelEntity name="[Fact_JobPosting]"/>
        <x15:activeTabTopLevelEntity name="[Dim_Year]"/>
        <x15:activeTabTopLevelEntity name="[Dim_AI_Level]"/>
        <x15:activeTabTopLevelEntity name="[Dim_Company]"/>
        <x15:activeTabTopLevelEntity name="[Dim_Geography]"/>
        <x15:activeTabTopLevelEntity name="[Dim_Industry]"/>
        <x15:activeTabTopLevelEntity name="[Dim_IndustryAI]"/>
        <x15:activeTabTopLevelEntity name="[Dim_JobDisplacement]"/>
        <x15:activeTabTopLevelEntity name="[Dim_JobTitle]"/>
        <x15:activeTabTopLevelEntity name="[Dim_SeniorityLev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BD5DA2-7633-403C-AC45-A84E1BB66B9A}" name="PivotTable10" cacheId="12" applyNumberFormats="0" applyBorderFormats="0" applyFontFormats="0" applyPatternFormats="0" applyAlignmentFormats="0" applyWidthHeightFormats="1" dataCaption="Values" tag="fa0cee0e-4f64-4e7b-8124-f998ccc13cc7" updatedVersion="8" minRefreshableVersion="3" useAutoFormatting="1" subtotalHiddenItems="1" rowGrandTotals="0" itemPrintTitles="1" createdVersion="8" indent="0" outline="1" outlineData="1" multipleFieldFilters="0" chartFormat="29">
  <location ref="D90:E110" firstHeaderRow="1" firstDataRow="1" firstDataCol="1"/>
  <pivotFields count="4">
    <pivotField axis="axisRow" allDrilled="1" subtotalTop="0" showAll="0" defaultSubtotal="0" defaultAttributeDrillState="1">
      <items count="2">
        <item x="0"/>
        <item x="1"/>
      </items>
    </pivotField>
    <pivotField axis="axisRow" allDrilled="1" subtotalTop="0" showAll="0" sortType="a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0"/>
    <field x="1"/>
  </rowFields>
  <rowItems count="20">
    <i>
      <x/>
    </i>
    <i r="1">
      <x v="6"/>
    </i>
    <i r="1">
      <x v="7"/>
    </i>
    <i r="1">
      <x v="5"/>
    </i>
    <i r="1">
      <x v="4"/>
    </i>
    <i r="1">
      <x v="1"/>
    </i>
    <i r="1">
      <x/>
    </i>
    <i r="1">
      <x v="2"/>
    </i>
    <i r="1">
      <x v="3"/>
    </i>
    <i>
      <x v="1"/>
    </i>
    <i r="1">
      <x v="12"/>
    </i>
    <i r="1">
      <x v="10"/>
    </i>
    <i r="1">
      <x v="8"/>
    </i>
    <i r="1">
      <x v="14"/>
    </i>
    <i r="1">
      <x v="15"/>
    </i>
    <i r="1">
      <x v="16"/>
    </i>
    <i r="1">
      <x v="17"/>
    </i>
    <i r="1">
      <x v="11"/>
    </i>
    <i r="1">
      <x v="9"/>
    </i>
    <i r="1">
      <x v="13"/>
    </i>
  </rowItems>
  <colItems count="1">
    <i/>
  </colItems>
  <dataFields count="1">
    <dataField fld="2" subtotal="count" baseField="0" baseItem="0"/>
  </dataFields>
  <formats count="7">
    <format dxfId="62">
      <pivotArea collapsedLevelsAreSubtotals="1" fieldPosition="0">
        <references count="2">
          <reference field="0" count="1" selected="0">
            <x v="0"/>
          </reference>
          <reference field="1" count="8">
            <x v="0"/>
            <x v="1"/>
            <x v="2"/>
            <x v="3"/>
            <x v="4"/>
            <x v="5"/>
            <x v="6"/>
            <x v="7"/>
          </reference>
        </references>
      </pivotArea>
    </format>
    <format dxfId="61">
      <pivotArea collapsedLevelsAreSubtotals="1" fieldPosition="0">
        <references count="1">
          <reference field="0" count="1">
            <x v="1"/>
          </reference>
        </references>
      </pivotArea>
    </format>
    <format dxfId="60">
      <pivotArea collapsedLevelsAreSubtotals="1" fieldPosition="0">
        <references count="2">
          <reference field="0" count="1" selected="0">
            <x v="1"/>
          </reference>
          <reference field="1" count="10">
            <x v="8"/>
            <x v="9"/>
            <x v="10"/>
            <x v="11"/>
            <x v="12"/>
            <x v="13"/>
            <x v="14"/>
            <x v="15"/>
            <x v="16"/>
            <x v="17"/>
          </reference>
        </references>
      </pivotArea>
    </format>
    <format dxfId="59">
      <pivotArea collapsedLevelsAreSubtotals="1" fieldPosition="0">
        <references count="2">
          <reference field="0" count="1" selected="0">
            <x v="0"/>
          </reference>
          <reference field="1" count="8">
            <x v="0"/>
            <x v="1"/>
            <x v="2"/>
            <x v="3"/>
            <x v="4"/>
            <x v="5"/>
            <x v="6"/>
            <x v="7"/>
          </reference>
        </references>
      </pivotArea>
    </format>
    <format dxfId="58">
      <pivotArea collapsedLevelsAreSubtotals="1" fieldPosition="0">
        <references count="1">
          <reference field="0" count="1">
            <x v="1"/>
          </reference>
        </references>
      </pivotArea>
    </format>
    <format dxfId="57">
      <pivotArea collapsedLevelsAreSubtotals="1" fieldPosition="0">
        <references count="2">
          <reference field="0" count="1" selected="0">
            <x v="1"/>
          </reference>
          <reference field="1" count="10">
            <x v="8"/>
            <x v="9"/>
            <x v="10"/>
            <x v="11"/>
            <x v="12"/>
            <x v="13"/>
            <x v="14"/>
            <x v="15"/>
            <x v="16"/>
            <x v="17"/>
          </reference>
        </references>
      </pivotArea>
    </format>
    <format dxfId="56">
      <pivotArea grandRow="1" outline="0" collapsedLevelsAreSubtotals="1" fieldPosition="0"/>
    </format>
  </formats>
  <chartFormats count="2">
    <chartFormat chart="21" format="4"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caption="Average of 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2"/>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kill]"/>
        <x15:activeTabTopLevelEntity name="[Fact_JobPosting]"/>
        <x15:activeTabTopLevelEntity name="[Dim_AI_Level]"/>
        <x15:activeTabTopLevelEntity name="[Dim_Company]"/>
        <x15:activeTabTopLevelEntity name="[Dim_Geography]"/>
        <x15:activeTabTopLevelEntity name="[Dim_Industry]"/>
        <x15:activeTabTopLevelEntity name="[Dim_IndustryAI]"/>
        <x15:activeTabTopLevelEntity name="[Dim_JobDisplacement]"/>
        <x15:activeTabTopLevelEntity name="[Dim_JobTitle]"/>
        <x15:activeTabTopLevelEntity name="[Dim_SeniorityLevel]"/>
        <x15:activeTabTopLevelEntity name="[Dim_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36779AE-BED4-4B83-BF4B-2D90093EFE25}" name="PivotTable3" cacheId="21" applyNumberFormats="0" applyBorderFormats="0" applyFontFormats="0" applyPatternFormats="0" applyAlignmentFormats="0" applyWidthHeightFormats="1" dataCaption="Values" tag="efec70f1-1f67-431b-a7f4-b3df66d0498b" updatedVersion="8" minRefreshableVersion="3" useAutoFormatting="1" subtotalHiddenItems="1" rowGrandTotals="0" colGrandTotals="0" itemPrintTitles="1" createdVersion="8" indent="0" outline="1" outlineData="1" multipleFieldFilters="0" chartFormat="115">
  <location ref="J37:M47" firstHeaderRow="1" firstDataRow="2" firstDataCol="1"/>
  <pivotFields count="4">
    <pivotField axis="axisRow" allDrilled="1" subtotalTop="0" showAll="0" defaultSubtotal="0" defaultAttributeDrillState="1">
      <items count="9">
        <item x="7"/>
        <item x="0"/>
        <item x="1"/>
        <item x="2"/>
        <item x="3"/>
        <item x="4"/>
        <item x="5"/>
        <item x="6"/>
        <item x="8"/>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x v="8"/>
    </i>
  </rowItems>
  <colFields count="1">
    <field x="1"/>
  </colFields>
  <colItems count="3">
    <i>
      <x/>
    </i>
    <i>
      <x v="1"/>
    </i>
    <i>
      <x v="2"/>
    </i>
  </colItems>
  <dataFields count="1">
    <dataField name="Distinct Count of job_id" fld="2" subtotal="count" baseField="0" baseItem="0" numFmtId="1">
      <extLst>
        <ext xmlns:x15="http://schemas.microsoft.com/office/spreadsheetml/2010/11/main" uri="{FABC7310-3BB5-11E1-824E-6D434824019B}">
          <x15:dataField isCountDistinct="1"/>
        </ext>
      </extLst>
    </dataField>
  </dataFields>
  <formats count="1">
    <format dxfId="63">
      <pivotArea outline="0" collapsedLevelsAreSubtotals="1" fieldPosition="0"/>
    </format>
  </formats>
  <chartFormats count="10">
    <chartFormat chart="96" format="35" series="1">
      <pivotArea type="data" outline="0" fieldPosition="0">
        <references count="2">
          <reference field="4294967294" count="1" selected="0">
            <x v="0"/>
          </reference>
          <reference field="1" count="1" selected="0">
            <x v="0"/>
          </reference>
        </references>
      </pivotArea>
    </chartFormat>
    <chartFormat chart="96" format="36" series="1">
      <pivotArea type="data" outline="0" fieldPosition="0">
        <references count="2">
          <reference field="4294967294" count="1" selected="0">
            <x v="0"/>
          </reference>
          <reference field="1" count="1" selected="0">
            <x v="1"/>
          </reference>
        </references>
      </pivotArea>
    </chartFormat>
    <chartFormat chart="96" format="37" series="1">
      <pivotArea type="data" outline="0" fieldPosition="0">
        <references count="2">
          <reference field="4294967294" count="1" selected="0">
            <x v="0"/>
          </reference>
          <reference field="1" count="1" selected="0">
            <x v="2"/>
          </reference>
        </references>
      </pivotArea>
    </chartFormat>
    <chartFormat chart="96" format="38" series="1">
      <pivotArea type="data" outline="0" fieldPosition="0">
        <references count="1">
          <reference field="4294967294" count="1" selected="0">
            <x v="0"/>
          </reference>
        </references>
      </pivotArea>
    </chartFormat>
    <chartFormat chart="101" format="39" series="1">
      <pivotArea type="data" outline="0" fieldPosition="0">
        <references count="2">
          <reference field="4294967294" count="1" selected="0">
            <x v="0"/>
          </reference>
          <reference field="1" count="1" selected="0">
            <x v="0"/>
          </reference>
        </references>
      </pivotArea>
    </chartFormat>
    <chartFormat chart="101" format="40" series="1">
      <pivotArea type="data" outline="0" fieldPosition="0">
        <references count="2">
          <reference field="4294967294" count="1" selected="0">
            <x v="0"/>
          </reference>
          <reference field="1" count="1" selected="0">
            <x v="1"/>
          </reference>
        </references>
      </pivotArea>
    </chartFormat>
    <chartFormat chart="101" format="41" series="1">
      <pivotArea type="data" outline="0" fieldPosition="0">
        <references count="2">
          <reference field="4294967294" count="1" selected="0">
            <x v="0"/>
          </reference>
          <reference field="1" count="1" selected="0">
            <x v="2"/>
          </reference>
        </references>
      </pivotArea>
    </chartFormat>
    <chartFormat chart="114" format="42" series="1">
      <pivotArea type="data" outline="0" fieldPosition="0">
        <references count="2">
          <reference field="4294967294" count="1" selected="0">
            <x v="0"/>
          </reference>
          <reference field="1" count="1" selected="0">
            <x v="0"/>
          </reference>
        </references>
      </pivotArea>
    </chartFormat>
    <chartFormat chart="114" format="43" series="1">
      <pivotArea type="data" outline="0" fieldPosition="0">
        <references count="2">
          <reference field="4294967294" count="1" selected="0">
            <x v="0"/>
          </reference>
          <reference field="1" count="1" selected="0">
            <x v="1"/>
          </reference>
        </references>
      </pivotArea>
    </chartFormat>
    <chartFormat chart="114" format="44" series="1">
      <pivotArea type="data" outline="0" fieldPosition="0">
        <references count="2">
          <reference field="4294967294" count="1" selected="0">
            <x v="0"/>
          </reference>
          <reference field="1" count="1" selected="0">
            <x v="2"/>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caption="Average of salary_usd"/>
    <pivotHierarchy dragToData="1"/>
    <pivotHierarchy dragToData="1"/>
    <pivotHierarchy dragToData="1"/>
    <pivotHierarchy dragToData="1"/>
    <pivotHierarchy dragToData="1" caption="Average of ai_intensity_score"/>
    <pivotHierarchy dragToData="1" caption="Max of ai_intensity_score"/>
    <pivotHierarchy dragToData="1" caption="Count of ai_intensity_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Dim_SeniorityLevel]"/>
        <x15:activeTabTopLevelEntity name="[Dim_Skill]"/>
        <x15:activeTabTopLevelEntity name="[Dim_Industry]"/>
        <x15:activeTabTopLevelEntity name="[Dim_IndustryAI]"/>
        <x15:activeTabTopLevelEntity name="[Fact_JobPosting]"/>
        <x15:activeTabTopLevelEntity name="[Dim_AI_Lev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C882005-F89F-4441-B676-CEFE467287FC}" name="PivotTable16" cacheId="16" applyNumberFormats="0" applyBorderFormats="0" applyFontFormats="0" applyPatternFormats="0" applyAlignmentFormats="0" applyWidthHeightFormats="1" dataCaption="Values" tag="e816ffc4-c446-425a-8a8b-38f4563186f9" updatedVersion="8" minRefreshableVersion="3" useAutoFormatting="1" subtotalHiddenItems="1" itemPrintTitles="1" createdVersion="8" indent="0" outline="1" outlineData="1" multipleFieldFilters="0" chartFormat="86">
  <location ref="D1:E5" firstHeaderRow="1" firstDataRow="1" firstDataCol="1"/>
  <pivotFields count="3">
    <pivotField dataField="1" subtotalTop="0" showAll="0" defaultSubtotal="0"/>
    <pivotField allDrilled="1" subtotalTop="0" showAll="0" sortType="ascending" dataSourceSort="1" defaultSubtotal="0" defaultAttributeDrillState="1">
      <items count="2">
        <item x="0"/>
        <item x="1"/>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3">
        <item x="1"/>
        <item x="2"/>
        <item x="0"/>
      </items>
    </pivotField>
  </pivotFields>
  <rowFields count="1">
    <field x="2"/>
  </rowFields>
  <rowItems count="4">
    <i>
      <x/>
    </i>
    <i>
      <x v="1"/>
    </i>
    <i>
      <x v="2"/>
    </i>
    <i t="grand">
      <x/>
    </i>
  </rowItems>
  <colItems count="1">
    <i/>
  </colItems>
  <dataFields count="1">
    <dataField name="Distinct Count of job_id" fld="0" subtotal="count" baseField="0" baseItem="0">
      <extLst>
        <ext xmlns:x15="http://schemas.microsoft.com/office/spreadsheetml/2010/11/main" uri="{FABC7310-3BB5-11E1-824E-6D434824019B}">
          <x15:dataField isCountDistinct="1"/>
        </ext>
      </extLst>
    </dataField>
  </dataFields>
  <chartFormats count="9">
    <chartFormat chart="59" format="0" series="1">
      <pivotArea type="data" outline="0" fieldPosition="0">
        <references count="1">
          <reference field="4294967294" count="1" selected="0">
            <x v="0"/>
          </reference>
        </references>
      </pivotArea>
    </chartFormat>
    <chartFormat chart="81" format="8" series="1">
      <pivotArea type="data" outline="0" fieldPosition="0">
        <references count="1">
          <reference field="4294967294" count="1" selected="0">
            <x v="0"/>
          </reference>
        </references>
      </pivotArea>
    </chartFormat>
    <chartFormat chart="81" format="9">
      <pivotArea type="data" outline="0" fieldPosition="0">
        <references count="2">
          <reference field="4294967294" count="1" selected="0">
            <x v="0"/>
          </reference>
          <reference field="2" count="1" selected="0">
            <x v="0"/>
          </reference>
        </references>
      </pivotArea>
    </chartFormat>
    <chartFormat chart="81" format="10">
      <pivotArea type="data" outline="0" fieldPosition="0">
        <references count="2">
          <reference field="4294967294" count="1" selected="0">
            <x v="0"/>
          </reference>
          <reference field="2" count="1" selected="0">
            <x v="1"/>
          </reference>
        </references>
      </pivotArea>
    </chartFormat>
    <chartFormat chart="81" format="11">
      <pivotArea type="data" outline="0" fieldPosition="0">
        <references count="2">
          <reference field="4294967294" count="1" selected="0">
            <x v="0"/>
          </reference>
          <reference field="2" count="1" selected="0">
            <x v="2"/>
          </reference>
        </references>
      </pivotArea>
    </chartFormat>
    <chartFormat chart="82" format="12" series="1">
      <pivotArea type="data" outline="0" fieldPosition="0">
        <references count="1">
          <reference field="4294967294" count="1" selected="0">
            <x v="0"/>
          </reference>
        </references>
      </pivotArea>
    </chartFormat>
    <chartFormat chart="82" format="13">
      <pivotArea type="data" outline="0" fieldPosition="0">
        <references count="2">
          <reference field="4294967294" count="1" selected="0">
            <x v="0"/>
          </reference>
          <reference field="2" count="1" selected="0">
            <x v="0"/>
          </reference>
        </references>
      </pivotArea>
    </chartFormat>
    <chartFormat chart="82" format="14">
      <pivotArea type="data" outline="0" fieldPosition="0">
        <references count="2">
          <reference field="4294967294" count="1" selected="0">
            <x v="0"/>
          </reference>
          <reference field="2" count="1" selected="0">
            <x v="1"/>
          </reference>
        </references>
      </pivotArea>
    </chartFormat>
    <chartFormat chart="82" format="15">
      <pivotArea type="data" outline="0" fieldPosition="0">
        <references count="2">
          <reference field="4294967294" count="1" selected="0">
            <x v="0"/>
          </reference>
          <reference field="2" count="1" selected="0">
            <x v="2"/>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Dim_SeniorityLevel]"/>
        <x15:activeTabTopLevelEntity name="[Dim_Skill]"/>
        <x15:activeTabTopLevelEntity name="[Dim_Industry]"/>
        <x15:activeTabTopLevelEntity name="[Dim_IndustryAI]"/>
        <x15:activeTabTopLevelEntity name="[Fact_JobPosting]"/>
        <x15:activeTabTopLevelEntity name="[Dim_JobDisplacement]"/>
        <x15:activeTabTopLevelEntity name="[Dim_AI_Level]"/>
        <x15:activeTabTopLevelEntity name="[Dim_Company]"/>
        <x15:activeTabTopLevelEntity name="[Dim_Geography]"/>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9F7200E-9ADB-4D9A-AD6D-9092E61DB58B}" name="PivotTable11" cacheId="25" applyNumberFormats="0" applyBorderFormats="0" applyFontFormats="0" applyPatternFormats="0" applyAlignmentFormats="0" applyWidthHeightFormats="1" dataCaption="Values" tag="9b84b55f-425e-47ee-a530-44b76358b9b9" updatedVersion="8" minRefreshableVersion="3" useAutoFormatting="1" subtotalHiddenItems="1" rowGrandTotals="0" colGrandTotals="0" itemPrintTitles="1" createdVersion="8" indent="0" outline="1" outlineData="1" multipleFieldFilters="0" chartFormat="30">
  <location ref="AA10:AB54" firstHeaderRow="1" firstDataRow="1" firstDataCol="1"/>
  <pivotFields count="4">
    <pivotField axis="axisRow" allDrilled="1" subtotalTop="0" showAll="0" sortType="ascending" defaultSubtotal="0" defaultAttributeDrillState="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4">
    <i>
      <x v="25"/>
    </i>
    <i>
      <x v="8"/>
    </i>
    <i>
      <x v="21"/>
    </i>
    <i>
      <x v="33"/>
    </i>
    <i>
      <x v="18"/>
    </i>
    <i>
      <x v="11"/>
    </i>
    <i>
      <x v="2"/>
    </i>
    <i>
      <x v="36"/>
    </i>
    <i>
      <x v="26"/>
    </i>
    <i>
      <x v="12"/>
    </i>
    <i>
      <x v="22"/>
    </i>
    <i>
      <x v="28"/>
    </i>
    <i>
      <x v="39"/>
    </i>
    <i>
      <x v="19"/>
    </i>
    <i>
      <x v="43"/>
    </i>
    <i>
      <x v="32"/>
    </i>
    <i>
      <x v="13"/>
    </i>
    <i>
      <x v="27"/>
    </i>
    <i>
      <x v="3"/>
    </i>
    <i>
      <x/>
    </i>
    <i>
      <x v="7"/>
    </i>
    <i>
      <x v="5"/>
    </i>
    <i>
      <x v="40"/>
    </i>
    <i>
      <x v="31"/>
    </i>
    <i>
      <x v="30"/>
    </i>
    <i>
      <x v="14"/>
    </i>
    <i>
      <x v="17"/>
    </i>
    <i>
      <x v="34"/>
    </i>
    <i>
      <x v="38"/>
    </i>
    <i>
      <x v="6"/>
    </i>
    <i>
      <x v="16"/>
    </i>
    <i>
      <x v="37"/>
    </i>
    <i>
      <x v="41"/>
    </i>
    <i>
      <x v="29"/>
    </i>
    <i>
      <x v="10"/>
    </i>
    <i>
      <x v="9"/>
    </i>
    <i>
      <x v="15"/>
    </i>
    <i>
      <x v="35"/>
    </i>
    <i>
      <x v="23"/>
    </i>
    <i>
      <x v="1"/>
    </i>
    <i>
      <x v="24"/>
    </i>
    <i>
      <x v="42"/>
    </i>
    <i>
      <x v="20"/>
    </i>
    <i>
      <x v="4"/>
    </i>
  </rowItems>
  <colItems count="1">
    <i/>
  </colItems>
  <dataFields count="1">
    <dataField name="Average of salary_usd" fld="2" subtotal="average" baseField="1" baseItem="0" numFmtId="164"/>
  </dataFields>
  <formats count="2">
    <format dxfId="65">
      <pivotArea grandRow="1" outline="0" collapsedLevelsAreSubtotals="1" fieldPosition="0"/>
    </format>
    <format dxfId="64">
      <pivotArea outline="0" collapsedLevelsAreSubtotals="1" fieldPosition="0"/>
    </format>
  </formats>
  <chartFormats count="1">
    <chartFormat chart="24" format="0"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caption="Average of 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_change_vs_prev_year_percent"/>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Skill]"/>
        <x15:activeTabTopLevelEntity name="[Fact_JobPosting]"/>
        <x15:activeTabTopLevelEntity name="[Dim_Year]"/>
        <x15:activeTabTopLevelEntity name="[Dim_Geography]"/>
        <x15:activeTabTopLevelEntity name="[Dim_AI_Level]"/>
        <x15:activeTabTopLevelEntity name="[Dim_Company]"/>
        <x15:activeTabTopLevelEntity name="[Dim_Industry]"/>
        <x15:activeTabTopLevelEntity name="[Dim_IndustryAI]"/>
        <x15:activeTabTopLevelEntity name="[Dim_JobDisplacement]"/>
        <x15:activeTabTopLevelEntity name="[Dim_JobTitle]"/>
        <x15:activeTabTopLevelEntity name="[Dim_SeniorityLev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086BF38-2810-4CCA-B710-23EEE7EB8B5E}" name="PivotTable6" cacheId="24" applyNumberFormats="0" applyBorderFormats="0" applyFontFormats="0" applyPatternFormats="0" applyAlignmentFormats="0" applyWidthHeightFormats="1" dataCaption="Values" tag="5e8db0b3-577f-4de1-a02c-0d5d02b4b1b6" updatedVersion="8" minRefreshableVersion="3" useAutoFormatting="1" subtotalHiddenItems="1" rowGrandTotals="0" itemPrintTitles="1" createdVersion="8" indent="0" outline="1" outlineData="1" multipleFieldFilters="0" chartFormat="81">
  <location ref="D9:E86" firstHeaderRow="1" firstDataRow="1" firstDataCol="1"/>
  <pivotFields count="4">
    <pivotField dataField="1" subtotalTop="0" showAll="0" defaultSubtotal="0"/>
    <pivotField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s>
    </pivotField>
    <pivotField allDrilled="1" subtotalTop="0" showAll="0" dataSourceSort="1" defaultSubtotal="0" defaultAttributeDrillState="1"/>
  </pivotFields>
  <rowFields count="1">
    <field x="2"/>
  </rowFields>
  <rowItems count="7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rowItems>
  <colItems count="1">
    <i/>
  </colItems>
  <dataFields count="1">
    <dataField name="Average of salary_usd" fld="0" subtotal="average" baseField="0" baseItem="0" numFmtId="164"/>
  </dataFields>
  <formats count="1">
    <format dxfId="66">
      <pivotArea outline="0" collapsedLevelsAreSubtotals="1" fieldPosition="0"/>
    </format>
  </formats>
  <chartFormats count="4">
    <chartFormat chart="65" format="0"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79" format="0"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caption="Average of 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Year]"/>
        <x15:activeTabTopLevelEntity name="[Dim_SeniorityLevel]"/>
        <x15:activeTabTopLevelEntity name="[Dim_Skill]"/>
        <x15:activeTabTopLevelEntity name="[Dim_Industry]"/>
        <x15:activeTabTopLevelEntity name="[Dim_IndustryAI]"/>
        <x15:activeTabTopLevelEntity name="[Fact_JobPosting]"/>
        <x15:activeTabTopLevelEntity name="[Dim_AI_Level]"/>
        <x15:activeTabTopLevelEntity name="[Dim_Company]"/>
        <x15:activeTabTopLevelEntity name="[Dim_Geography]"/>
        <x15:activeTabTopLevelEntity name="[Dim_JobDisplacement]"/>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FBDF311-40CA-4D09-9494-A9E8F49CCA53}" name="PivotTable18" cacheId="17" applyNumberFormats="0" applyBorderFormats="0" applyFontFormats="0" applyPatternFormats="0" applyAlignmentFormats="0" applyWidthHeightFormats="1" dataCaption="Values" tag="d9ad3ddd-285d-41ae-996b-b984395d6913" updatedVersion="8" minRefreshableVersion="3" useAutoFormatting="1" subtotalHiddenItems="1" rowGrandTotals="0" itemPrintTitles="1" createdVersion="8" indent="0" outline="1" outlineData="1" multipleFieldFilters="0" chartFormat="93">
  <location ref="J10:K19" firstHeaderRow="1" firstDataRow="1" firstDataCol="1"/>
  <pivotFields count="3">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i>
    <i>
      <x v="7"/>
    </i>
    <i>
      <x v="1"/>
    </i>
    <i>
      <x v="5"/>
    </i>
    <i>
      <x v="2"/>
    </i>
    <i>
      <x v="6"/>
    </i>
    <i>
      <x v="4"/>
    </i>
    <i>
      <x v="3"/>
    </i>
    <i>
      <x v="8"/>
    </i>
  </rowItems>
  <colItems count="1">
    <i/>
  </colItems>
  <dataFields count="1">
    <dataField name="Average of salary_usd" fld="0" subtotal="average" baseField="0" baseItem="0" numFmtId="164"/>
  </dataFields>
  <formats count="1">
    <format dxfId="67">
      <pivotArea outline="0" collapsedLevelsAreSubtotals="1" fieldPosition="0"/>
    </format>
  </formats>
  <chartFormats count="8">
    <chartFormat chart="65" format="0"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82" format="2" series="1">
      <pivotArea type="data" outline="0" fieldPosition="0">
        <references count="1">
          <reference field="4294967294" count="1" selected="0">
            <x v="0"/>
          </reference>
        </references>
      </pivotArea>
    </chartFormat>
    <chartFormat chart="84" format="4" series="1">
      <pivotArea type="data" outline="0" fieldPosition="0">
        <references count="1">
          <reference field="4294967294" count="1" selected="0">
            <x v="0"/>
          </reference>
        </references>
      </pivotArea>
    </chartFormat>
    <chartFormat chart="87" format="5" series="1">
      <pivotArea type="data" outline="0" fieldPosition="0">
        <references count="1">
          <reference field="4294967294" count="1" selected="0">
            <x v="0"/>
          </reference>
        </references>
      </pivotArea>
    </chartFormat>
    <chartFormat chart="88" format="6" series="1">
      <pivotArea type="data" outline="0" fieldPosition="0">
        <references count="1">
          <reference field="4294967294" count="1" selected="0">
            <x v="0"/>
          </reference>
        </references>
      </pivotArea>
    </chartFormat>
    <chartFormat chart="89" format="6" series="1">
      <pivotArea type="data" outline="0" fieldPosition="0">
        <references count="1">
          <reference field="4294967294" count="1" selected="0">
            <x v="0"/>
          </reference>
        </references>
      </pivotArea>
    </chartFormat>
    <chartFormat chart="92" format="6"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caption="Average of 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Dim_SeniorityLevel]"/>
        <x15:activeTabTopLevelEntity name="[Dim_Skill]"/>
        <x15:activeTabTopLevelEntity name="[Dim_Industry]"/>
        <x15:activeTabTopLevelEntity name="[Dim_IndustryAI]"/>
        <x15:activeTabTopLevelEntity name="[Fact_JobPosting]"/>
        <x15:activeTabTopLevelEntity name="[Dim_AI_Level]"/>
        <x15:activeTabTopLevelEntity name="[Dim_Company]"/>
        <x15:activeTabTopLevelEntity name="[Dim_Geography]"/>
        <x15:activeTabTopLevelEntity name="[Dim_JobDisplacement]"/>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0D0AAEB-A036-4E37-B711-F2A057154756}" name="PivotTable14" cacheId="15" applyNumberFormats="0" applyBorderFormats="0" applyFontFormats="0" applyPatternFormats="0" applyAlignmentFormats="0" applyWidthHeightFormats="1" dataCaption="Values" tag="bec44c39-214c-4231-8ce1-03afeaf399a3" updatedVersion="8" minRefreshableVersion="3" useAutoFormatting="1" subtotalHiddenItems="1" rowGrandTotals="0" colGrandTotals="0" itemPrintTitles="1" createdVersion="8" indent="0" outline="1" outlineData="1" multipleFieldFilters="0" chartFormat="51">
  <location ref="O90:Q110" firstHeaderRow="1" firstDataRow="2" firstDataCol="1"/>
  <pivotFields count="5">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Row" allDrilled="1" subtotalTop="0" showAll="0" defaultSubtotal="0" defaultAttributeDrillState="1">
      <items count="3">
        <item x="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1"/>
    <field x="0"/>
  </rowFields>
  <rowItems count="19">
    <i>
      <x/>
    </i>
    <i r="1">
      <x v="10"/>
    </i>
    <i r="1">
      <x v="11"/>
    </i>
    <i r="1">
      <x v="12"/>
    </i>
    <i r="1">
      <x v="13"/>
    </i>
    <i r="1">
      <x v="14"/>
    </i>
    <i r="1">
      <x v="15"/>
    </i>
    <i>
      <x v="1"/>
    </i>
    <i r="1">
      <x/>
    </i>
    <i r="1">
      <x v="1"/>
    </i>
    <i r="1">
      <x v="2"/>
    </i>
    <i r="1">
      <x v="3"/>
    </i>
    <i r="1">
      <x v="4"/>
    </i>
    <i r="1">
      <x v="5"/>
    </i>
    <i>
      <x v="2"/>
    </i>
    <i r="1">
      <x v="6"/>
    </i>
    <i r="1">
      <x v="7"/>
    </i>
    <i r="1">
      <x v="8"/>
    </i>
    <i r="1">
      <x v="9"/>
    </i>
  </rowItems>
  <colFields count="1">
    <field x="2"/>
  </colFields>
  <colItems count="2">
    <i>
      <x/>
    </i>
    <i>
      <x v="1"/>
    </i>
  </colItems>
  <dataFields count="1">
    <dataField fld="3" subtotal="count" baseField="0" baseItem="0"/>
  </dataFields>
  <formats count="7">
    <format dxfId="74">
      <pivotArea grandRow="1" outline="0" collapsedLevelsAreSubtotals="1" fieldPosition="0"/>
    </format>
    <format dxfId="73">
      <pivotArea outline="0" collapsedLevelsAreSubtotals="1" fieldPosition="0"/>
    </format>
    <format dxfId="72">
      <pivotArea collapsedLevelsAreSubtotals="1" fieldPosition="0">
        <references count="2">
          <reference field="0" count="6">
            <x v="10"/>
            <x v="11"/>
            <x v="12"/>
            <x v="13"/>
            <x v="14"/>
            <x v="15"/>
          </reference>
          <reference field="1" count="1" selected="0">
            <x v="0"/>
          </reference>
        </references>
      </pivotArea>
    </format>
    <format dxfId="71">
      <pivotArea collapsedLevelsAreSubtotals="1" fieldPosition="0">
        <references count="1">
          <reference field="1" count="1">
            <x v="1"/>
          </reference>
        </references>
      </pivotArea>
    </format>
    <format dxfId="70">
      <pivotArea collapsedLevelsAreSubtotals="1" fieldPosition="0">
        <references count="2">
          <reference field="0" count="6">
            <x v="0"/>
            <x v="1"/>
            <x v="2"/>
            <x v="3"/>
            <x v="4"/>
            <x v="5"/>
          </reference>
          <reference field="1" count="1" selected="0">
            <x v="1"/>
          </reference>
        </references>
      </pivotArea>
    </format>
    <format dxfId="69">
      <pivotArea collapsedLevelsAreSubtotals="1" fieldPosition="0">
        <references count="1">
          <reference field="1" count="1">
            <x v="2"/>
          </reference>
        </references>
      </pivotArea>
    </format>
    <format dxfId="68">
      <pivotArea collapsedLevelsAreSubtotals="1" fieldPosition="0">
        <references count="2">
          <reference field="0" count="4">
            <x v="6"/>
            <x v="7"/>
            <x v="8"/>
            <x v="9"/>
          </reference>
          <reference field="1" count="1" selected="0">
            <x v="2"/>
          </reference>
        </references>
      </pivotArea>
    </format>
  </formats>
  <chartFormats count="5">
    <chartFormat chart="27" format="13" series="1">
      <pivotArea type="data" outline="0" fieldPosition="0">
        <references count="2">
          <reference field="4294967294" count="1" selected="0">
            <x v="0"/>
          </reference>
          <reference field="2" count="1" selected="0">
            <x v="0"/>
          </reference>
        </references>
      </pivotArea>
    </chartFormat>
    <chartFormat chart="27" format="14" series="1">
      <pivotArea type="data" outline="0" fieldPosition="0">
        <references count="2">
          <reference field="4294967294" count="1" selected="0">
            <x v="0"/>
          </reference>
          <reference field="2" count="1" selected="0">
            <x v="1"/>
          </reference>
        </references>
      </pivotArea>
    </chartFormat>
    <chartFormat chart="27" format="15" series="1">
      <pivotArea type="data" outline="0" fieldPosition="0">
        <references count="1">
          <reference field="4294967294" count="1" selected="0">
            <x v="0"/>
          </reference>
        </references>
      </pivotArea>
    </chartFormat>
    <chartFormat chart="46" format="18" series="1">
      <pivotArea type="data" outline="0" fieldPosition="0">
        <references count="2">
          <reference field="4294967294" count="1" selected="0">
            <x v="0"/>
          </reference>
          <reference field="2" count="1" selected="0">
            <x v="0"/>
          </reference>
        </references>
      </pivotArea>
    </chartFormat>
    <chartFormat chart="46" format="19" series="1">
      <pivotArea type="data" outline="0" fieldPosition="0">
        <references count="2">
          <reference field="4294967294" count="1" selected="0">
            <x v="0"/>
          </reference>
          <reference field="2" count="1" selected="0">
            <x v="1"/>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caption="Average of 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_change_vs_prev_year_percent"/>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5"/>
    <rowHierarchyUsage hierarchyUsage="24"/>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kill]"/>
        <x15:activeTabTopLevelEntity name="[Fact_JobPosting]"/>
        <x15:activeTabTopLevelEntity name="[Dim_Year]"/>
        <x15:activeTabTopLevelEntity name="[Dim_AI_Level]"/>
        <x15:activeTabTopLevelEntity name="[Dim_Company]"/>
        <x15:activeTabTopLevelEntity name="[Dim_Geography]"/>
        <x15:activeTabTopLevelEntity name="[Dim_Industry]"/>
        <x15:activeTabTopLevelEntity name="[Dim_IndustryAI]"/>
        <x15:activeTabTopLevelEntity name="[Dim_JobDisplacement]"/>
        <x15:activeTabTopLevelEntity name="[Dim_JobTitle]"/>
        <x15:activeTabTopLevelEntity name="[Dim_SeniorityLev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778F371-8F2E-4F18-9A66-726AF1C3CE60}" name="PivotTable7" cacheId="26" applyNumberFormats="0" applyBorderFormats="0" applyFontFormats="0" applyPatternFormats="0" applyAlignmentFormats="0" applyWidthHeightFormats="1" dataCaption="Values" tag="5c3e05d1-34ec-41cb-a368-7c7f1d8544d3" updatedVersion="8" minRefreshableVersion="3" useAutoFormatting="1" subtotalHiddenItems="1" rowGrandTotals="0" colGrandTotals="0" itemPrintTitles="1" createdVersion="8" indent="0" outline="1" outlineData="1" multipleFieldFilters="0" chartFormat="97">
  <location ref="Q69:AA79" firstHeaderRow="1" firstDataRow="2" firstDataCol="1"/>
  <pivotFields count="4">
    <pivotField axis="axisRow" allDrilled="1" subtotalTop="0" showAll="0" defaultSubtotal="0" defaultAttributeDrillState="1">
      <items count="9">
        <item x="0"/>
        <item x="1"/>
        <item x="2"/>
        <item x="3"/>
        <item x="4"/>
        <item x="5"/>
        <item x="6"/>
        <item x="7"/>
        <item x="8"/>
      </items>
    </pivotField>
    <pivotField axis="axisCol"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x v="8"/>
    </i>
  </rowItems>
  <colFields count="1">
    <field x="1"/>
  </colFields>
  <colItems count="10">
    <i>
      <x/>
    </i>
    <i>
      <x v="1"/>
    </i>
    <i>
      <x v="2"/>
    </i>
    <i>
      <x v="3"/>
    </i>
    <i>
      <x v="4"/>
    </i>
    <i>
      <x v="5"/>
    </i>
    <i>
      <x v="6"/>
    </i>
    <i>
      <x v="7"/>
    </i>
    <i>
      <x v="8"/>
    </i>
    <i>
      <x v="9"/>
    </i>
  </colItems>
  <dataFields count="1">
    <dataField name="Average of ai_intensity_score" fld="2" subtotal="average" baseField="0" baseItem="0" numFmtId="2"/>
  </dataFields>
  <formats count="5">
    <format dxfId="25">
      <pivotArea outline="0" collapsedLevelsAreSubtotals="1" fieldPosition="0"/>
    </format>
    <format dxfId="24">
      <pivotArea dataOnly="0" labelOnly="1" fieldPosition="0">
        <references count="1">
          <reference field="0" count="0"/>
        </references>
      </pivotArea>
    </format>
    <format dxfId="23">
      <pivotArea dataOnly="0" labelOnly="1" fieldPosition="0">
        <references count="1">
          <reference field="1" count="0"/>
        </references>
      </pivotArea>
    </format>
    <format dxfId="22">
      <pivotArea dataOnly="0" labelOnly="1" fieldPosition="0">
        <references count="1">
          <reference field="1" count="0"/>
        </references>
      </pivotArea>
    </format>
    <format dxfId="21">
      <pivotArea type="all" dataOnly="0" outline="0" fieldPosition="0"/>
    </format>
  </formats>
  <conditionalFormats count="11">
    <conditionalFormat type="all" priority="11">
      <pivotAreas count="1">
        <pivotArea type="data" outline="0" collapsedLevelsAreSubtotals="1" fieldPosition="0">
          <references count="1">
            <reference field="4294967294" count="1" selected="0">
              <x v="0"/>
            </reference>
          </references>
        </pivotArea>
      </pivotAreas>
    </conditionalFormat>
    <conditionalFormat type="all" priority="10">
      <pivotAreas count="1">
        <pivotArea type="data" outline="0" collapsedLevelsAreSubtotals="1" fieldPosition="0">
          <references count="1">
            <reference field="4294967294" count="1" selected="0">
              <x v="0"/>
            </reference>
          </references>
        </pivotArea>
      </pivotAreas>
    </conditionalFormat>
    <conditionalFormat type="all" priority="9">
      <pivotAreas count="1">
        <pivotArea type="data" collapsedLevelsAreSubtotals="1" fieldPosition="0">
          <references count="2">
            <reference field="4294967294" count="1" selected="0">
              <x v="0"/>
            </reference>
            <reference field="0" count="1">
              <x v="0"/>
            </reference>
          </references>
        </pivotArea>
      </pivotAreas>
    </conditionalFormat>
    <conditionalFormat type="all" priority="8">
      <pivotAreas count="1">
        <pivotArea type="data" collapsedLevelsAreSubtotals="1" fieldPosition="0">
          <references count="2">
            <reference field="4294967294" count="1" selected="0">
              <x v="0"/>
            </reference>
            <reference field="0" count="1">
              <x v="1"/>
            </reference>
          </references>
        </pivotArea>
      </pivotAreas>
    </conditionalFormat>
    <conditionalFormat type="all" priority="7">
      <pivotAreas count="1">
        <pivotArea type="data" collapsedLevelsAreSubtotals="1" fieldPosition="0">
          <references count="2">
            <reference field="4294967294" count="1" selected="0">
              <x v="0"/>
            </reference>
            <reference field="0" count="1">
              <x v="2"/>
            </reference>
          </references>
        </pivotArea>
      </pivotAreas>
    </conditionalFormat>
    <conditionalFormat type="all" priority="6">
      <pivotAreas count="1">
        <pivotArea type="data" collapsedLevelsAreSubtotals="1" fieldPosition="0">
          <references count="2">
            <reference field="4294967294" count="1" selected="0">
              <x v="0"/>
            </reference>
            <reference field="0" count="1">
              <x v="3"/>
            </reference>
          </references>
        </pivotArea>
      </pivotAreas>
    </conditionalFormat>
    <conditionalFormat priority="5">
      <pivotAreas count="1">
        <pivotArea type="data" outline="0" collapsedLevelsAreSubtotals="1" fieldPosition="0">
          <references count="1">
            <reference field="4294967294" count="1" selected="0">
              <x v="0"/>
            </reference>
          </references>
        </pivotArea>
      </pivotAreas>
    </conditionalFormat>
    <conditionalFormat type="all" priority="4">
      <pivotAreas count="1">
        <pivotArea type="data" collapsedLevelsAreSubtotals="1" fieldPosition="0">
          <references count="2">
            <reference field="4294967294" count="1" selected="0">
              <x v="0"/>
            </reference>
            <reference field="0" count="1">
              <x v="4"/>
            </reference>
          </references>
        </pivotArea>
      </pivotAreas>
    </conditionalFormat>
    <conditionalFormat type="all" priority="3">
      <pivotAreas count="1">
        <pivotArea type="data" collapsedLevelsAreSubtotals="1" fieldPosition="0">
          <references count="2">
            <reference field="4294967294" count="1" selected="0">
              <x v="0"/>
            </reference>
            <reference field="0" count="1">
              <x v="5"/>
            </reference>
          </references>
        </pivotArea>
      </pivotAreas>
    </conditionalFormat>
    <conditionalFormat type="all" priority="2">
      <pivotAreas count="1">
        <pivotArea type="data" collapsedLevelsAreSubtotals="1" fieldPosition="0">
          <references count="2">
            <reference field="4294967294" count="1" selected="0">
              <x v="0"/>
            </reference>
            <reference field="0" count="1">
              <x v="6"/>
            </reference>
          </references>
        </pivotArea>
      </pivotAreas>
    </conditionalFormat>
    <conditionalFormat priority="1">
      <pivotAreas count="1">
        <pivotArea type="all" outline="0" fieldPosition="0"/>
      </pivotAreas>
    </conditionalFormat>
  </conditional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caption="Average of salary_usd"/>
    <pivotHierarchy dragToData="1"/>
    <pivotHierarchy dragToData="1"/>
    <pivotHierarchy dragToData="1"/>
    <pivotHierarchy dragToData="1"/>
    <pivotHierarchy dragToData="1" caption="Average of ai_intensity_score"/>
    <pivotHierarchy dragToData="1" caption="Max of ai_intensity_score"/>
    <pivotHierarchy dragToData="1" caption="Count of ai_intensity_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Dim_SeniorityLevel]"/>
        <x15:activeTabTopLevelEntity name="[Dim_Skill]"/>
        <x15:activeTabTopLevelEntity name="[Dim_Industry]"/>
        <x15:activeTabTopLevelEntity name="[Dim_IndustryAI]"/>
        <x15:activeTabTopLevelEntity name="[Fact_JobPosting]"/>
        <x15:activeTabTopLevelEntity name="[Dim_AI_Level]"/>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FE04DA4-4C5F-40DB-B5B2-22DFD410C29F}" name="K2"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A5" firstHeaderRow="1" firstDataRow="1" firstDataCol="0"/>
  <pivotFields count="1">
    <pivotField dataField="1" subtotalTop="0" showAll="0" defaultSubtotal="0"/>
  </pivotFields>
  <rowItems count="1">
    <i/>
  </rowItems>
  <colItems count="1">
    <i/>
  </colItems>
  <dataFields count="1">
    <dataField name="Average of ai_job_displacement_risk_score" fld="0" subtotal="average" baseField="0" baseItem="0" numFmtId="9"/>
  </dataFields>
  <formats count="3">
    <format dxfId="2">
      <pivotArea outline="0" collapsedLevelsAreSubtotals="1" fieldPosition="0"/>
    </format>
    <format dxfId="1">
      <pivotArea outline="0" collapsedLevelsAreSubtotals="1" fieldPosition="0"/>
    </format>
    <format dxfId="0">
      <pivotArea outline="0" collapsedLevelsAreSubtotals="1"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i_intensity_score"/>
    <pivotHierarchy dragToData="1"/>
    <pivotHierarchy dragToData="1"/>
    <pivotHierarchy dragToData="1" caption="Average of ai_job_displacement_risk_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JobPos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B8EEDF5-4A45-4E08-BCC8-647FB0DDE2FA}" name="K8" cacheId="7" applyNumberFormats="0" applyBorderFormats="0" applyFontFormats="0" applyPatternFormats="0" applyAlignmentFormats="0" applyWidthHeightFormats="1" dataCaption="Values" tag="0c169023-dbf6-4e9d-8284-08837142d5a6" updatedVersion="8" minRefreshableVersion="3" useAutoFormatting="1" subtotalHiddenItems="1" rowGrandTotals="0" colGrandTotals="0" itemPrintTitles="1" createdVersion="8" indent="0" outline="1" outlineData="1" multipleFieldFilters="0" chartFormat="86">
  <location ref="F13:G1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Count of job_id" fld="1" subtotal="count" showDataAs="percentOfTotal" baseField="0" baseItem="0" numFmtId="10"/>
  </dataFields>
  <formats count="5">
    <format dxfId="7">
      <pivotArea outline="0" collapsedLevelsAreSubtotals="1" fieldPosition="0"/>
    </format>
    <format dxfId="6">
      <pivotArea collapsedLevelsAreSubtotals="1" fieldPosition="0">
        <references count="1">
          <reference field="0" count="1">
            <x v="0"/>
          </reference>
        </references>
      </pivotArea>
    </format>
    <format dxfId="5">
      <pivotArea outline="0" fieldPosition="0">
        <references count="1">
          <reference field="4294967294" count="1">
            <x v="0"/>
          </reference>
        </references>
      </pivotArea>
    </format>
    <format dxfId="4">
      <pivotArea collapsedLevelsAreSubtotals="1" fieldPosition="0">
        <references count="1">
          <reference field="0" count="1">
            <x v="1"/>
          </reference>
        </references>
      </pivotArea>
    </format>
    <format dxfId="3">
      <pivotArea collapsedLevelsAreSubtotals="1" fieldPosition="0">
        <references count="1">
          <reference field="0" count="1">
            <x v="1"/>
          </reference>
        </references>
      </pivotArea>
    </format>
  </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Dim_SeniorityLevel]"/>
        <x15:activeTabTopLevelEntity name="[Dim_Skill]"/>
        <x15:activeTabTopLevelEntity name="[Dim_Industry]"/>
        <x15:activeTabTopLevelEntity name="[Dim_IndustryAI]"/>
        <x15:activeTabTopLevelEntity name="[Fact_JobPosting]"/>
        <x15:activeTabTopLevelEntity name="[Dim_JobDisplacement]"/>
        <x15:activeTabTopLevelEntity name="[Dim_AI_Level]"/>
        <x15:activeTabTopLevelEntity name="[Dim_Company]"/>
        <x15:activeTabTopLevelEntity name="[Dim_Geography]"/>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B92A563-7897-4D7D-96FE-511303AD79E5}" name="PivotTable4"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F23:G39" firstHeaderRow="1" firstDataRow="1" firstDataCol="1"/>
  <pivotFields count="4">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x v="15"/>
    </i>
  </rowItems>
  <colItems count="1">
    <i/>
  </colItems>
  <dataFields count="1">
    <dataField name="Average of salary_usd" fld="1" subtotal="average" baseField="0" baseItem="0"/>
  </dataFields>
  <formats count="2">
    <format dxfId="9">
      <pivotArea collapsedLevelsAreSubtotals="1" fieldPosition="0">
        <references count="1">
          <reference field="0" count="1">
            <x v="15"/>
          </reference>
        </references>
      </pivotArea>
    </format>
    <format dxfId="8">
      <pivotArea outline="0" fieldPosition="0">
        <references count="1">
          <reference field="4294967294" count="1">
            <x v="0"/>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Fact_JobPosting]"/>
        <x15:activeTabTopLevelEntity name="[Dim_Geography]"/>
        <x15:activeTabTopLevelEntity name="[Dim_Industry]"/>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4EC9766-A190-486B-8193-FB90866817E5}" name="K4" cacheId="3" applyNumberFormats="0" applyBorderFormats="0" applyFontFormats="0" applyPatternFormats="0" applyAlignmentFormats="0" applyWidthHeightFormats="1" dataCaption="Values" tag="50378951-426e-449b-b5ef-b713379f55de" updatedVersion="8" minRefreshableVersion="3" useAutoFormatting="1" subtotalHiddenItems="1" rowGrandTotals="0" colGrandTotals="0" itemPrintTitles="1" createdVersion="8" indent="0" outline="1" outlineData="1" multipleFieldFilters="0" chartFormat="87">
  <location ref="F1:G4" firstHeaderRow="1" firstDataRow="1" firstDataCol="1"/>
  <pivotFields count="7">
    <pivotField dataField="1" subtotalTop="0" showAll="0" defaultSubtotal="0"/>
    <pivotField allDrilled="1" subtotalTop="0" showAll="0" sortType="ascending" dataSourceSort="1" defaultSubtotal="0" defaultAttributeDrillState="1">
      <items count="2">
        <item x="0"/>
        <item x="1"/>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3">
        <item x="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x v="2"/>
    </i>
  </rowItems>
  <colItems count="1">
    <i/>
  </colItems>
  <dataFields count="1">
    <dataField name="Distinct Count of job_id" fld="0" subtotal="count" showDataAs="percentOfTotal" baseField="2" baseItem="0" numFmtId="10">
      <extLst>
        <ext xmlns:x15="http://schemas.microsoft.com/office/spreadsheetml/2010/11/main" uri="{FABC7310-3BB5-11E1-824E-6D434824019B}">
          <x15:dataField isCountDistinct="1"/>
        </ext>
      </extLst>
    </dataField>
  </dataFields>
  <formats count="3">
    <format dxfId="12">
      <pivotArea collapsedLevelsAreSubtotals="1" fieldPosition="0">
        <references count="1">
          <reference field="2" count="0"/>
        </references>
      </pivotArea>
    </format>
    <format dxfId="11">
      <pivotArea grandRow="1" outline="0" collapsedLevelsAreSubtotals="1" fieldPosition="0"/>
    </format>
    <format dxfId="10">
      <pivotArea collapsedLevelsAreSubtotals="1" fieldPosition="0">
        <references count="1">
          <reference field="2" count="1">
            <x v="1"/>
          </reference>
        </references>
      </pivotArea>
    </format>
  </formats>
  <chartFormats count="4">
    <chartFormat chart="59" format="0"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78" format="0"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Dim_SeniorityLevel]"/>
        <x15:activeTabTopLevelEntity name="[Dim_Skill]"/>
        <x15:activeTabTopLevelEntity name="[Dim_Industry]"/>
        <x15:activeTabTopLevelEntity name="[Dim_IndustryAI]"/>
        <x15:activeTabTopLevelEntity name="[Fact_JobPosting]"/>
        <x15:activeTabTopLevelEntity name="[Dim_JobDisplacement]"/>
        <x15:activeTabTopLevelEntity name="[Dim_AI_Level]"/>
        <x15:activeTabTopLevelEntity name="[Dim_Company]"/>
        <x15:activeTabTopLevelEntity name="[Dim_Geography]"/>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CBE1363-FF3C-4C1D-BA9A-3C9EF0B32F05}" name="K7"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20:B36" firstHeaderRow="1" firstDataRow="1" firstDataCol="1"/>
  <pivotFields count="4">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x v="15"/>
    </i>
  </rowItems>
  <colItems count="1">
    <i/>
  </colItems>
  <dataFields count="1">
    <dataField name="Average of salary_usd" fld="1" subtotal="average" showDataAs="percentDiff" baseField="0" baseItem="0" numFmtId="10"/>
  </dataFields>
  <formats count="1">
    <format dxfId="13">
      <pivotArea collapsedLevelsAreSubtotals="1" fieldPosition="0">
        <references count="1">
          <reference field="0" count="1">
            <x v="15"/>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Fact_JobPosting]"/>
        <x15:activeTabTopLevelEntity name="[Dim_Geography]"/>
        <x15:activeTabTopLevelEntity name="[Dim_Industry]"/>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26C5A30-5F98-493D-9DCF-A09EEF2B6C46}" name="K5" cacheId="1" applyNumberFormats="0" applyBorderFormats="0" applyFontFormats="0" applyPatternFormats="0" applyAlignmentFormats="0" applyWidthHeightFormats="1" dataCaption="Values" tag="0c169023-dbf6-4e9d-8284-08837142d5a6" updatedVersion="8" minRefreshableVersion="3" useAutoFormatting="1" subtotalHiddenItems="1" rowGrandTotals="0" colGrandTotals="0" itemPrintTitles="1" createdVersion="8" indent="0" outline="1" outlineData="1" multipleFieldFilters="0" chartFormat="86">
  <location ref="F7:G10" firstHeaderRow="1" firstDataRow="1" firstDataCol="1"/>
  <pivotFields count="7">
    <pivotField dataField="1" subtotalTop="0" showAll="0" defaultSubtotal="0"/>
    <pivotField allDrilled="1" subtotalTop="0" showAll="0" sortType="ascending" dataSourceSort="1" defaultSubtotal="0" defaultAttributeDrillState="1">
      <items count="2">
        <item x="0"/>
        <item x="1"/>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3">
        <item x="1"/>
        <item x="2"/>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x v="2"/>
    </i>
  </rowItems>
  <colItems count="1">
    <i/>
  </colItems>
  <dataFields count="1">
    <dataField name="Distinct Count of job_id" fld="0" subtotal="count" showDataAs="percentOfTotal" baseField="2" baseItem="0" numFmtId="9">
      <extLst>
        <ext xmlns:x15="http://schemas.microsoft.com/office/spreadsheetml/2010/11/main" uri="{FABC7310-3BB5-11E1-824E-6D434824019B}">
          <x15:dataField isCountDistinct="1"/>
        </ext>
      </extLst>
    </dataField>
  </dataFields>
  <formats count="2">
    <format dxfId="15">
      <pivotArea outline="0" collapsedLevelsAreSubtotals="1" fieldPosition="0"/>
    </format>
    <format dxfId="14">
      <pivotArea collapsedLevelsAreSubtotals="1" fieldPosition="0">
        <references count="1">
          <reference field="2" count="1">
            <x v="2"/>
          </reference>
        </references>
      </pivotArea>
    </format>
  </formats>
  <chartFormats count="7">
    <chartFormat chart="59" format="0"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78" format="0" series="1">
      <pivotArea type="data" outline="0" fieldPosition="0">
        <references count="1">
          <reference field="4294967294" count="1" selected="0">
            <x v="0"/>
          </reference>
        </references>
      </pivotArea>
    </chartFormat>
    <chartFormat chart="78" format="1">
      <pivotArea type="data" outline="0" fieldPosition="0">
        <references count="2">
          <reference field="4294967294" count="1" selected="0">
            <x v="0"/>
          </reference>
          <reference field="2" count="1" selected="0">
            <x v="2"/>
          </reference>
        </references>
      </pivotArea>
    </chartFormat>
    <chartFormat chart="78" format="2">
      <pivotArea type="data" outline="0" fieldPosition="0">
        <references count="2">
          <reference field="4294967294" count="1" selected="0">
            <x v="0"/>
          </reference>
          <reference field="2" count="1" selected="0">
            <x v="0"/>
          </reference>
        </references>
      </pivotArea>
    </chartFormat>
    <chartFormat chart="78" format="3">
      <pivotArea type="data" outline="0" fieldPosition="0">
        <references count="2">
          <reference field="4294967294" count="1" selected="0">
            <x v="0"/>
          </reference>
          <reference field="2" count="1" selected="0">
            <x v="1"/>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Dim_SeniorityLevel]"/>
        <x15:activeTabTopLevelEntity name="[Dim_Skill]"/>
        <x15:activeTabTopLevelEntity name="[Dim_Industry]"/>
        <x15:activeTabTopLevelEntity name="[Dim_IndustryAI]"/>
        <x15:activeTabTopLevelEntity name="[Fact_JobPosting]"/>
        <x15:activeTabTopLevelEntity name="[Dim_JobDisplacement]"/>
        <x15:activeTabTopLevelEntity name="[Dim_AI_Level]"/>
        <x15:activeTabTopLevelEntity name="[Dim_Company]"/>
        <x15:activeTabTopLevelEntity name="[Dim_Geography]"/>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349BF83-EF87-497D-AE90-EE122766944F}" name="K1" cacheId="0" applyNumberFormats="0" applyBorderFormats="0" applyFontFormats="0" applyPatternFormats="0" applyAlignmentFormats="0" applyWidthHeightFormats="1" dataCaption="Values" tag="977d63cb-6398-4fa1-a036-86f7e9baeb18" updatedVersion="8" minRefreshableVersion="3" useAutoFormatting="1" subtotalHiddenItems="1" itemPrintTitles="1" createdVersion="8" indent="0" outline="1" outlineData="1" multipleFieldFilters="0">
  <location ref="A1:A2"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salary_usd" fld="0" subtotal="average" baseField="0" baseItem="0" numFmtId="168"/>
  </dataFields>
  <formats count="3">
    <format dxfId="18">
      <pivotArea outline="0" collapsedLevelsAreSubtotals="1" fieldPosition="0"/>
    </format>
    <format dxfId="17">
      <pivotArea outline="0" collapsedLevelsAreSubtotals="1" fieldPosition="0"/>
    </format>
    <format dxfId="16">
      <pivotArea outline="0" collapsedLevelsAreSubtotals="1"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JobPos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72A746C-98D8-4513-AB46-7B119AAA8167}" name="K6" cacheId="2" applyNumberFormats="0" applyBorderFormats="0" applyFontFormats="0" applyPatternFormats="0" applyAlignmentFormats="0" applyWidthHeightFormats="1" dataCaption="Values" tag="7a93976c-e914-4863-99e4-f1e4b8894f2f" updatedVersion="8" minRefreshableVersion="3" useAutoFormatting="1" subtotalHiddenItems="1" rowGrandTotals="0" colGrandTotals="0" itemPrintTitles="1" createdVersion="8" indent="0" outline="1" outlineData="1" multipleFieldFilters="0" chartFormat="81">
  <location ref="A15:B17" firstHeaderRow="1" firstDataRow="1" firstDataCol="1"/>
  <pivotFields count="6">
    <pivotField dataField="1" subtotalTop="0" showAll="0" defaultSubtotal="0"/>
    <pivotField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x v="1"/>
    </i>
  </rowItems>
  <colItems count="1">
    <i/>
  </colItems>
  <dataFields count="1">
    <dataField name="Average of salary_usd" fld="0" subtotal="average" showDataAs="percentDiff" baseField="2" baseItem="0" numFmtId="10"/>
  </dataFields>
  <formats count="1">
    <format dxfId="19">
      <pivotArea collapsedLevelsAreSubtotals="1" fieldPosition="0">
        <references count="1">
          <reference field="2" count="1">
            <x v="1"/>
          </reference>
        </references>
      </pivotArea>
    </format>
  </formats>
  <chartFormats count="4">
    <chartFormat chart="65" format="0"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79" format="0"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pivotHierarchy dragToData="1"/>
    <pivotHierarchy dragToData="1" caption="Average of 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Dim_SeniorityLevel]"/>
        <x15:activeTabTopLevelEntity name="[Dim_Skill]"/>
        <x15:activeTabTopLevelEntity name="[Dim_Industry]"/>
        <x15:activeTabTopLevelEntity name="[Dim_IndustryAI]"/>
        <x15:activeTabTopLevelEntity name="[Fact_JobPosting]"/>
        <x15:activeTabTopLevelEntity name="[Dim_AI_Level]"/>
        <x15:activeTabTopLevelEntity name="[Dim_Company]"/>
        <x15:activeTabTopLevelEntity name="[Dim_Geography]"/>
        <x15:activeTabTopLevelEntity name="[Dim_JobDisplacement]"/>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6208671-539F-470E-9745-2B24A976A053}" name="PivotTable6"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J23:J39" firstHeaderRow="1" firstDataRow="1" firstDataCol="1"/>
  <pivotFields count="4">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x v="15"/>
    </i>
  </rowItems>
  <formats count="1">
    <format dxfId="20">
      <pivotArea collapsedLevelsAreSubtotals="1" fieldPosition="0">
        <references count="1">
          <reference field="0" count="1">
            <x v="15"/>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Geography].[region].&amp;[North America]"/>
      </members>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Fact_JobPosting]"/>
        <x15:activeTabTopLevelEntity name="[Dim_Geography]"/>
        <x15:activeTabTopLevelEntity name="[Dim_Industry]"/>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2" xr16:uid="{01CDD7D0-38C3-40B2-AABD-8276909218AD}" autoFormatId="16" applyNumberFormats="0" applyBorderFormats="0" applyFontFormats="0" applyPatternFormats="0" applyAlignmentFormats="0" applyWidthHeightFormats="0">
  <queryTableRefresh nextId="59">
    <queryTableFields count="18">
      <queryTableField id="56" name="Job_Key" tableColumnId="3"/>
      <queryTableField id="53" name="JobDisp_key" tableColumnId="8"/>
      <queryTableField id="51" name="AI Level_Key" tableColumnId="7"/>
      <queryTableField id="27" name="IndustryAi_Key" tableColumnId="27"/>
      <queryTableField id="29" name="SeniorityLevel_Key" tableColumnId="29"/>
      <queryTableField id="30" name="JobTitle_Key" tableColumnId="30"/>
      <queryTableField id="31" name="Industry_Key" tableColumnId="31"/>
      <queryTableField id="32" name="Company_Key" tableColumnId="32"/>
      <queryTableField id="33" name="Geo_Key" tableColumnId="33"/>
      <queryTableField id="34" name="Year_Key" tableColumnId="34"/>
      <queryTableField id="1" name="job_id" tableColumnId="1"/>
      <queryTableField id="2" name="posting_year" tableColumnId="2"/>
      <queryTableField id="58" dataBound="0" tableColumnId="4"/>
      <queryTableField id="10" name="ai_mentioned" tableColumnId="10"/>
      <queryTableField id="12" name="ai_intensity_score" tableColumnId="12"/>
      <queryTableField id="15" name="salary_usd" tableColumnId="15"/>
      <queryTableField id="16" name="salary_change_vs_prev_year_percent" tableColumnId="16"/>
      <queryTableField id="49" name="ai_job_displacement_risk_scor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1" xr16:uid="{4E58FE51-E0F8-4084-B14C-B0206825184A}" autoFormatId="16" applyNumberFormats="0" applyBorderFormats="0" applyFontFormats="0" applyPatternFormats="0" applyAlignmentFormats="0" applyWidthHeightFormats="0">
  <queryTableRefresh nextId="4">
    <queryTableFields count="3">
      <queryTableField id="1" name="Year_Key" tableColumnId="1"/>
      <queryTableField id="2" name="posting_year" tableColumnId="2"/>
      <queryTableField id="3" name="AI_Period"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A5CB12F8-D4CE-4C6E-BEB5-2F0427B9BCC5}" autoFormatId="16" applyNumberFormats="0" applyBorderFormats="0" applyFontFormats="0" applyPatternFormats="0" applyAlignmentFormats="0" applyWidthHeightFormats="0">
  <queryTableRefresh nextId="4">
    <queryTableFields count="3">
      <queryTableField id="1" name="Geo_Key" tableColumnId="1"/>
      <queryTableField id="2" name="country" tableColumnId="2"/>
      <queryTableField id="3" name="region"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D3E74986-F5C0-47EC-B346-F753723FBD31}" autoFormatId="16" applyNumberFormats="0" applyBorderFormats="0" applyFontFormats="0" applyPatternFormats="0" applyAlignmentFormats="0" applyWidthHeightFormats="0">
  <queryTableRefresh nextId="8">
    <queryTableFields count="3">
      <queryTableField id="5" name="Company_Key" tableColumnId="4"/>
      <queryTableField id="1" name="company_name" tableColumnId="1"/>
      <queryTableField id="7" name="company_group"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5" xr16:uid="{2CCADDB1-CBF8-481B-91CB-901F1795C875}" autoFormatId="16" applyNumberFormats="0" applyBorderFormats="0" applyFontFormats="0" applyPatternFormats="0" applyAlignmentFormats="0" applyWidthHeightFormats="0">
  <queryTableRefresh nextId="25">
    <queryTableFields count="2">
      <queryTableField id="23" name="Industry_Key" tableColumnId="23"/>
      <queryTableField id="7" name="industry"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6" xr16:uid="{580FF0A5-C8C5-416D-A529-56225A322410}" autoFormatId="16" applyNumberFormats="0" applyBorderFormats="0" applyFontFormats="0" applyPatternFormats="0" applyAlignmentFormats="0" applyWidthHeightFormats="0">
  <queryTableRefresh nextId="3">
    <queryTableFields count="2">
      <queryTableField id="1" name="IndustryAi_Key" tableColumnId="1"/>
      <queryTableField id="2" name="industry_ai_adoption_stage"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8" xr16:uid="{CC7E47CB-607B-411F-B2ED-99293BB10831}" autoFormatId="16" applyNumberFormats="0" applyBorderFormats="0" applyFontFormats="0" applyPatternFormats="0" applyAlignmentFormats="0" applyWidthHeightFormats="0">
  <queryTableRefresh nextId="3">
    <queryTableFields count="2">
      <queryTableField id="1" name="JobTitle_Key" tableColumnId="1"/>
      <queryTableField id="2" name="job_title"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7" xr16:uid="{6DB161CB-7E7D-437E-89D4-9F2CDB3A18A4}" autoFormatId="16" applyNumberFormats="0" applyBorderFormats="0" applyFontFormats="0" applyPatternFormats="0" applyAlignmentFormats="0" applyWidthHeightFormats="0">
  <queryTableRefresh nextId="3">
    <queryTableFields count="2">
      <queryTableField id="1" name="JobDisp_key" tableColumnId="1"/>
      <queryTableField id="2" name="ai_job_displacement_risk_level"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4" connectionId="9" xr16:uid="{A179C959-DEE5-4960-A959-219ED6A5CCD9}" autoFormatId="16" applyNumberFormats="0" applyBorderFormats="0" applyFontFormats="0" applyPatternFormats="0" applyAlignmentFormats="0" applyWidthHeightFormats="0">
  <queryTableRefresh nextId="4">
    <queryTableFields count="2">
      <queryTableField id="2" name="SeniorityLevel_Key" tableColumnId="2"/>
      <queryTableField id="1" name="seniority_level" tableColumnId="1"/>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connectionId="10" xr16:uid="{EEDD999B-1719-4D9F-9381-5133BE9B36F8}" autoFormatId="16" applyNumberFormats="0" applyBorderFormats="0" applyFontFormats="0" applyPatternFormats="0" applyAlignmentFormats="0" applyWidthHeightFormats="0">
  <queryTableRefresh nextId="4">
    <queryTableFields count="3">
      <queryTableField id="1" name="Skill_Key" tableColumnId="1"/>
      <queryTableField id="2" name="Skill_Name" tableColumnId="2"/>
      <queryTableField id="3" name="Skill_Type" tableColumnId="3"/>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3" connectionId="2" xr16:uid="{D9D274D4-CAA2-4C3E-8D4A-37D1557720E2}" autoFormatId="16" applyNumberFormats="0" applyBorderFormats="0" applyFontFormats="0" applyPatternFormats="0" applyAlignmentFormats="0" applyWidthHeightFormats="0">
  <queryTableRefresh nextId="3">
    <queryTableFields count="2">
      <queryTableField id="1" name="AI Level_Key" tableColumnId="1"/>
      <queryTableField id="2" name="ai_intensity_level" tableColumnId="2"/>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4" connectionId="1" xr16:uid="{D759C777-BDDE-4AD1-A094-36980938F44A}" autoFormatId="16" applyNumberFormats="0" applyBorderFormats="0" applyFontFormats="0" applyPatternFormats="0" applyAlignmentFormats="0" applyWidthHeightFormats="0">
  <queryTableRefresh nextId="5">
    <queryTableFields count="2">
      <queryTableField id="3" name="Job_Key" tableColumnId="3"/>
      <queryTableField id="1" name="Skill_Key"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intensity_level" xr10:uid="{E0B26FDA-6B7A-4DB0-88B7-0B8BEA899C8F}" sourceName="[Dim_AI_Level].[ai_intensity_level]">
  <pivotTables>
    <pivotTable tabId="12" name="PivotTable5"/>
    <pivotTable tabId="12" name="PivotTable1"/>
    <pivotTable tabId="12" name="PivotTable10"/>
    <pivotTable tabId="12" name="PivotTable12"/>
    <pivotTable tabId="12" name="PivotTable13"/>
    <pivotTable tabId="12" name="PivotTable14"/>
    <pivotTable tabId="12" name="PivotTable16"/>
    <pivotTable tabId="12" name="PivotTable18"/>
    <pivotTable tabId="12" name="PivotTable20"/>
    <pivotTable tabId="12" name="PivotTable22"/>
    <pivotTable tabId="12" name="PivotTable23"/>
    <pivotTable tabId="12" name="PivotTable3"/>
    <pivotTable tabId="12" name="PivotTable8"/>
    <pivotTable tabId="12" name="PivotTable9"/>
    <pivotTable tabId="12" name="PivotTable4"/>
    <pivotTable tabId="12" name="PivotTable6"/>
    <pivotTable tabId="12" name="PivotTable11"/>
    <pivotTable tabId="25" name="PivotTable7"/>
  </pivotTables>
  <data>
    <olap pivotCacheId="1422290665">
      <levels count="2">
        <level uniqueName="[Dim_AI_Level].[ai_intensity_level].[(All)]" sourceCaption="(All)" count="0"/>
        <level uniqueName="[Dim_AI_Level].[ai_intensity_level].[ai_intensity_level]" sourceCaption="ai_intensity_level" count="3">
          <ranges>
            <range startItem="0">
              <i n="[Dim_AI_Level].[ai_intensity_level].&amp;[High]" c="High"/>
              <i n="[Dim_AI_Level].[ai_intensity_level].&amp;[Low]" c="Low"/>
              <i n="[Dim_AI_Level].[ai_intensity_level].&amp;[Medium]" c="Medium"/>
            </range>
          </ranges>
        </level>
      </levels>
      <selections count="1">
        <selection n="[Dim_AI_Level].[ai_intensity_lev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group" xr10:uid="{5678CBD2-B145-4217-AE9B-2A4FBDA6CAE2}" sourceName="[Dim_Company].[company_group]">
  <pivotTables>
    <pivotTable tabId="12" name="PivotTable5"/>
    <pivotTable tabId="12" name="PivotTable1"/>
    <pivotTable tabId="12" name="PivotTable10"/>
    <pivotTable tabId="12" name="PivotTable12"/>
    <pivotTable tabId="12" name="PivotTable13"/>
    <pivotTable tabId="12" name="PivotTable14"/>
    <pivotTable tabId="12" name="PivotTable16"/>
    <pivotTable tabId="12" name="PivotTable18"/>
    <pivotTable tabId="12" name="PivotTable20"/>
    <pivotTable tabId="12" name="PivotTable22"/>
    <pivotTable tabId="12" name="PivotTable23"/>
    <pivotTable tabId="12" name="PivotTable3"/>
    <pivotTable tabId="12" name="PivotTable8"/>
    <pivotTable tabId="12" name="PivotTable9"/>
    <pivotTable tabId="12" name="PivotTable4"/>
    <pivotTable tabId="12" name="PivotTable6"/>
    <pivotTable tabId="12" name="PivotTable11"/>
    <pivotTable tabId="25" name="PivotTable7"/>
  </pivotTables>
  <data>
    <olap pivotCacheId="1422290665">
      <levels count="2">
        <level uniqueName="[Dim_Company].[company_group].[(All)]" sourceCaption="(All)" count="0"/>
        <level uniqueName="[Dim_Company].[company_group].[company_group]" sourceCaption="company_group" count="4">
          <ranges>
            <range startItem="0">
              <i n="[Dim_Company].[company_group].&amp;[Future]" c="Future"/>
              <i n="[Dim_Company].[company_group].&amp;[Global]" c="Global"/>
              <i n="[Dim_Company].[company_group].&amp;[NextGen]" c="NextGen"/>
              <i n="[Dim_Company].[company_group].&amp;[Prime]" c="Prime"/>
            </range>
          </ranges>
        </level>
      </levels>
      <selections count="1">
        <selection n="[Dim_Company].[company_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8D521D-02E3-46DC-A31F-00ABDC27303D}" sourceName="[Dim_Geography].[region]">
  <pivotTables>
    <pivotTable tabId="12" name="PivotTable5"/>
    <pivotTable tabId="12" name="PivotTable1"/>
    <pivotTable tabId="12" name="PivotTable10"/>
    <pivotTable tabId="12" name="PivotTable12"/>
    <pivotTable tabId="12" name="PivotTable13"/>
    <pivotTable tabId="12" name="PivotTable14"/>
    <pivotTable tabId="12" name="PivotTable16"/>
    <pivotTable tabId="12" name="PivotTable18"/>
    <pivotTable tabId="12" name="PivotTable20"/>
    <pivotTable tabId="12" name="PivotTable22"/>
    <pivotTable tabId="12" name="PivotTable23"/>
    <pivotTable tabId="12" name="PivotTable3"/>
    <pivotTable tabId="12" name="PivotTable8"/>
    <pivotTable tabId="12" name="PivotTable9"/>
    <pivotTable tabId="12" name="PivotTable4"/>
    <pivotTable tabId="12" name="PivotTable6"/>
    <pivotTable tabId="12" name="PivotTable11"/>
    <pivotTable tabId="25" name="PivotTable7"/>
    <pivotTable tabId="23" name="K1"/>
    <pivotTable tabId="23" name="K5"/>
    <pivotTable tabId="23" name="K6"/>
    <pivotTable tabId="23" name="K4"/>
  </pivotTables>
  <data>
    <olap pivotCacheId="1422290665">
      <levels count="2">
        <level uniqueName="[Dim_Geography].[region].[(All)]" sourceCaption="(All)" count="0"/>
        <level uniqueName="[Dim_Geography].[region].[region]" sourceCaption="region" count="9">
          <ranges>
            <range startItem="0">
              <i n="[Dim_Geography].[region].&amp;[Africa]" c="Africa"/>
              <i n="[Dim_Geography].[region].&amp;[East Asia]" c="East Asia"/>
              <i n="[Dim_Geography].[region].&amp;[Europe]" c="Europe"/>
              <i n="[Dim_Geography].[region].&amp;[Middle East]" c="Middle East"/>
              <i n="[Dim_Geography].[region].&amp;[North America]" c="North America"/>
              <i n="[Dim_Geography].[region].&amp;[Oceania]" c="Oceania"/>
              <i n="[Dim_Geography].[region].&amp;[South America]" c="South America"/>
              <i n="[Dim_Geography].[region].&amp;[South Asia]" c="South Asia"/>
              <i n="[Dim_Geography].[region].&amp;[Southeast Asia]" c="Southeast Asia"/>
            </range>
          </ranges>
        </level>
      </levels>
      <selections count="1">
        <selection n="[Dim_Geography].[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085D619F-398D-44A9-9956-AACDD278D544}" sourceName="[Dim_Industry].[industry]">
  <pivotTables>
    <pivotTable tabId="12" name="PivotTable5"/>
    <pivotTable tabId="12" name="PivotTable1"/>
    <pivotTable tabId="12" name="PivotTable10"/>
    <pivotTable tabId="12" name="PivotTable12"/>
    <pivotTable tabId="12" name="PivotTable13"/>
    <pivotTable tabId="12" name="PivotTable14"/>
    <pivotTable tabId="12" name="PivotTable16"/>
    <pivotTable tabId="12" name="PivotTable18"/>
    <pivotTable tabId="12" name="PivotTable20"/>
    <pivotTable tabId="12" name="PivotTable22"/>
    <pivotTable tabId="12" name="PivotTable23"/>
    <pivotTable tabId="12" name="PivotTable3"/>
    <pivotTable tabId="12" name="PivotTable8"/>
    <pivotTable tabId="12" name="PivotTable9"/>
    <pivotTable tabId="12" name="PivotTable4"/>
    <pivotTable tabId="12" name="PivotTable6"/>
    <pivotTable tabId="12" name="PivotTable11"/>
    <pivotTable tabId="25" name="PivotTable7"/>
    <pivotTable tabId="23" name="K1"/>
    <pivotTable tabId="23" name="K5"/>
    <pivotTable tabId="23" name="K6"/>
    <pivotTable tabId="23" name="K4"/>
    <pivotTable tabId="23" name="K7"/>
    <pivotTable tabId="23" name="PivotTable4"/>
    <pivotTable tabId="23" name="PivotTable6"/>
  </pivotTables>
  <data>
    <olap pivotCacheId="1422290665">
      <levels count="2">
        <level uniqueName="[Dim_Industry].[industry].[(All)]" sourceCaption="(All)" count="0"/>
        <level uniqueName="[Dim_Industry].[industry].[industry]" sourceCaption="industry" count="9">
          <ranges>
            <range startItem="0">
              <i n="[Dim_Industry].[industry].&amp;[Agriculture]" c="Agriculture"/>
              <i n="[Dim_Industry].[industry].&amp;[Education]" c="Education"/>
              <i n="[Dim_Industry].[industry].&amp;[Energy]" c="Energy"/>
              <i n="[Dim_Industry].[industry].&amp;[Finance]" c="Finance"/>
              <i n="[Dim_Industry].[industry].&amp;[Government]" c="Government"/>
              <i n="[Dim_Industry].[industry].&amp;[Healthcare]" c="Healthcare"/>
              <i n="[Dim_Industry].[industry].&amp;[Manufacturing]" c="Manufacturing"/>
              <i n="[Dim_Industry].[industry].&amp;[Retail]" c="Retail"/>
              <i n="[Dim_Industry].[industry].&amp;[Tech]" c="Tech"/>
            </range>
          </ranges>
        </level>
      </levels>
      <selections count="1">
        <selection n="[Dim_Industry].[indust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_ai_adoption_stage" xr10:uid="{C365D857-BA3F-4EAC-A6FF-8F370562704E}" sourceName="[Dim_IndustryAI].[industry_ai_adoption_stage]">
  <pivotTables>
    <pivotTable tabId="12" name="PivotTable5"/>
    <pivotTable tabId="12" name="PivotTable1"/>
    <pivotTable tabId="12" name="PivotTable10"/>
    <pivotTable tabId="12" name="PivotTable12"/>
    <pivotTable tabId="12" name="PivotTable13"/>
    <pivotTable tabId="12" name="PivotTable14"/>
    <pivotTable tabId="12" name="PivotTable16"/>
    <pivotTable tabId="12" name="PivotTable18"/>
    <pivotTable tabId="12" name="PivotTable20"/>
    <pivotTable tabId="12" name="PivotTable22"/>
    <pivotTable tabId="12" name="PivotTable23"/>
    <pivotTable tabId="12" name="PivotTable3"/>
    <pivotTable tabId="12" name="PivotTable8"/>
    <pivotTable tabId="12" name="PivotTable9"/>
    <pivotTable tabId="12" name="PivotTable4"/>
    <pivotTable tabId="12" name="PivotTable6"/>
    <pivotTable tabId="12" name="PivotTable11"/>
    <pivotTable tabId="25" name="PivotTable7"/>
  </pivotTables>
  <data>
    <olap pivotCacheId="1422290665">
      <levels count="2">
        <level uniqueName="[Dim_IndustryAI].[industry_ai_adoption_stage].[(All)]" sourceCaption="(All)" count="0"/>
        <level uniqueName="[Dim_IndustryAI].[industry_ai_adoption_stage].[industry_ai_adoption_stage]" sourceCaption="industry_ai_adoption_stage" count="3">
          <ranges>
            <range startItem="0">
              <i n="[Dim_IndustryAI].[industry_ai_adoption_stage].&amp;[Emerging]" c="Emerging"/>
              <i n="[Dim_IndustryAI].[industry_ai_adoption_stage].&amp;[Growing]" c="Growing"/>
              <i n="[Dim_IndustryAI].[industry_ai_adoption_stage].&amp;[Mature]" c="Mature"/>
            </range>
          </ranges>
        </level>
      </levels>
      <selections count="1">
        <selection n="[Dim_IndustryAI].[industry_ai_adoption_stag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job_displacement_risk_level" xr10:uid="{D4E1D66D-041B-4313-B6EA-1282C80AFD92}" sourceName="[Dim_JobDisplacement].[ai_job_displacement_risk_level]">
  <pivotTables>
    <pivotTable tabId="12" name="PivotTable5"/>
    <pivotTable tabId="12" name="PivotTable1"/>
    <pivotTable tabId="12" name="PivotTable10"/>
    <pivotTable tabId="12" name="PivotTable12"/>
    <pivotTable tabId="12" name="PivotTable13"/>
    <pivotTable tabId="12" name="PivotTable14"/>
    <pivotTable tabId="12" name="PivotTable16"/>
    <pivotTable tabId="12" name="PivotTable18"/>
    <pivotTable tabId="12" name="PivotTable20"/>
    <pivotTable tabId="12" name="PivotTable22"/>
    <pivotTable tabId="12" name="PivotTable23"/>
    <pivotTable tabId="12" name="PivotTable3"/>
    <pivotTable tabId="12" name="PivotTable8"/>
    <pivotTable tabId="12" name="PivotTable9"/>
    <pivotTable tabId="12" name="PivotTable4"/>
    <pivotTable tabId="12" name="PivotTable6"/>
    <pivotTable tabId="12" name="PivotTable11"/>
    <pivotTable tabId="25" name="PivotTable7"/>
  </pivotTables>
  <data>
    <olap pivotCacheId="1422290665">
      <levels count="2">
        <level uniqueName="[Dim_JobDisplacement].[ai_job_displacement_risk_level].[(All)]" sourceCaption="(All)" count="0"/>
        <level uniqueName="[Dim_JobDisplacement].[ai_job_displacement_risk_level].[ai_job_displacement_risk_level]" sourceCaption="ai_job_displacement_risk_level" count="3">
          <ranges>
            <range startItem="0">
              <i n="[Dim_JobDisplacement].[ai_job_displacement_risk_level].&amp;[High Risk]" c="High Risk"/>
              <i n="[Dim_JobDisplacement].[ai_job_displacement_risk_level].&amp;[Low Risk]" c="Low Risk"/>
              <i n="[Dim_JobDisplacement].[ai_job_displacement_risk_level].&amp;[Medium Risk]" c="Medium Risk"/>
            </range>
          </ranges>
        </level>
      </levels>
      <selections count="1">
        <selection n="[Dim_JobDisplacement].[ai_job_displacement_risk_level].[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CC4C637B-52AE-4974-90E5-12641CB805E2}" sourceName="[Dim_JobTitle].[job_title]">
  <pivotTables>
    <pivotTable tabId="12" name="PivotTable5"/>
    <pivotTable tabId="12" name="PivotTable1"/>
    <pivotTable tabId="12" name="PivotTable10"/>
    <pivotTable tabId="12" name="PivotTable12"/>
    <pivotTable tabId="12" name="PivotTable13"/>
    <pivotTable tabId="12" name="PivotTable14"/>
    <pivotTable tabId="12" name="PivotTable16"/>
    <pivotTable tabId="12" name="PivotTable18"/>
    <pivotTable tabId="12" name="PivotTable20"/>
    <pivotTable tabId="12" name="PivotTable22"/>
    <pivotTable tabId="12" name="PivotTable23"/>
    <pivotTable tabId="12" name="PivotTable3"/>
    <pivotTable tabId="12" name="PivotTable8"/>
    <pivotTable tabId="12" name="PivotTable9"/>
    <pivotTable tabId="12" name="PivotTable4"/>
    <pivotTable tabId="12" name="PivotTable6"/>
    <pivotTable tabId="12" name="PivotTable11"/>
    <pivotTable tabId="25" name="PivotTable7"/>
    <pivotTable tabId="23" name="K1"/>
    <pivotTable tabId="23" name="K5"/>
    <pivotTable tabId="23" name="K6"/>
    <pivotTable tabId="23" name="K4"/>
    <pivotTable tabId="23" name="K7"/>
    <pivotTable tabId="23" name="PivotTable4"/>
    <pivotTable tabId="23" name="PivotTable6"/>
  </pivotTables>
  <data>
    <olap pivotCacheId="1422290665">
      <levels count="2">
        <level uniqueName="[Dim_JobTitle].[job_title].[(All)]" sourceCaption="(All)" count="0"/>
        <level uniqueName="[Dim_JobTitle].[job_title].[job_title]" sourceCaption="job_title" count="10">
          <ranges>
            <range startItem="0">
              <i n="[Dim_JobTitle].[job_title].&amp;[AI Researcher]" c="AI Researcher"/>
              <i n="[Dim_JobTitle].[job_title].&amp;[Business Analyst]" c="Business Analyst"/>
              <i n="[Dim_JobTitle].[job_title].&amp;[Data Scientist]" c="Data Scientist"/>
              <i n="[Dim_JobTitle].[job_title].&amp;[ML Engineer]" c="ML Engineer"/>
              <i n="[Dim_JobTitle].[job_title].&amp;[Operations Manager]" c="Operations Manager"/>
              <i n="[Dim_JobTitle].[job_title].&amp;[Policy Analyst]" c="Policy Analyst"/>
              <i n="[Dim_JobTitle].[job_title].&amp;[Product Manager]" c="Product Manager"/>
              <i n="[Dim_JobTitle].[job_title].&amp;[Research Scientist]" c="Research Scientist"/>
              <i n="[Dim_JobTitle].[job_title].&amp;[Software Engineer]" c="Software Engineer"/>
              <i n="[Dim_JobTitle].[job_title].&amp;[Systems Engineer]" c="Systems Engineer"/>
            </range>
          </ranges>
        </level>
      </levels>
      <selections count="1">
        <selection n="[Dim_JobTitle].[job_titl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ity_level" xr10:uid="{C80BFD20-EA16-4BAA-BF6F-FC93AA8E3644}" sourceName="[Dim_SeniorityLevel].[seniority_level]">
  <pivotTables>
    <pivotTable tabId="12" name="PivotTable5"/>
    <pivotTable tabId="12" name="PivotTable1"/>
    <pivotTable tabId="12" name="PivotTable10"/>
    <pivotTable tabId="12" name="PivotTable12"/>
    <pivotTable tabId="12" name="PivotTable13"/>
    <pivotTable tabId="12" name="PivotTable14"/>
    <pivotTable tabId="12" name="PivotTable16"/>
    <pivotTable tabId="12" name="PivotTable18"/>
    <pivotTable tabId="12" name="PivotTable20"/>
    <pivotTable tabId="12" name="PivotTable22"/>
    <pivotTable tabId="12" name="PivotTable23"/>
    <pivotTable tabId="12" name="PivotTable3"/>
    <pivotTable tabId="12" name="PivotTable8"/>
    <pivotTable tabId="12" name="PivotTable9"/>
    <pivotTable tabId="12" name="PivotTable4"/>
    <pivotTable tabId="12" name="PivotTable6"/>
    <pivotTable tabId="12" name="PivotTable11"/>
    <pivotTable tabId="25" name="PivotTable7"/>
  </pivotTables>
  <data>
    <olap pivotCacheId="1422290665">
      <levels count="2">
        <level uniqueName="[Dim_SeniorityLevel].[seniority_level].[(All)]" sourceCaption="(All)" count="0"/>
        <level uniqueName="[Dim_SeniorityLevel].[seniority_level].[seniority_level]" sourceCaption="seniority_level" count="6">
          <ranges>
            <range startItem="0">
              <i n="[Dim_SeniorityLevel].[seniority_level].&amp;[Executive]" c="Executive"/>
              <i n="[Dim_SeniorityLevel].[seniority_level].&amp;[Intern]" c="Intern"/>
              <i n="[Dim_SeniorityLevel].[seniority_level].&amp;[Junior]" c="Junior"/>
              <i n="[Dim_SeniorityLevel].[seniority_level].&amp;[Lead]" c="Lead"/>
              <i n="[Dim_SeniorityLevel].[seniority_level].&amp;[Mid]" c="Mid"/>
              <i n="[Dim_SeniorityLevel].[seniority_level].&amp;[Senior]" c="Senior"/>
            </range>
          </ranges>
        </level>
      </levels>
      <selections count="1">
        <selection n="[Dim_SeniorityLevel].[seniority_level].[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ll_Type" xr10:uid="{E27D56D9-4727-4852-A2B2-06B589C1BFD2}" sourceName="[Dim_Skill].[Skill_Type]">
  <pivotTables>
    <pivotTable tabId="12" name="PivotTable5"/>
    <pivotTable tabId="12" name="PivotTable1"/>
    <pivotTable tabId="12" name="PivotTable10"/>
    <pivotTable tabId="12" name="PivotTable12"/>
    <pivotTable tabId="12" name="PivotTable13"/>
    <pivotTable tabId="12" name="PivotTable14"/>
    <pivotTable tabId="12" name="PivotTable16"/>
    <pivotTable tabId="12" name="PivotTable18"/>
    <pivotTable tabId="12" name="PivotTable20"/>
    <pivotTable tabId="12" name="PivotTable22"/>
    <pivotTable tabId="12" name="PivotTable23"/>
    <pivotTable tabId="12" name="PivotTable3"/>
    <pivotTable tabId="12" name="PivotTable8"/>
    <pivotTable tabId="12" name="PivotTable9"/>
    <pivotTable tabId="12" name="PivotTable4"/>
    <pivotTable tabId="12" name="PivotTable6"/>
    <pivotTable tabId="12" name="PivotTable11"/>
    <pivotTable tabId="25" name="PivotTable7"/>
  </pivotTables>
  <data>
    <olap pivotCacheId="1422290665">
      <levels count="2">
        <level uniqueName="[Dim_Skill].[Skill_Type].[(All)]" sourceCaption="(All)" count="0"/>
        <level uniqueName="[Dim_Skill].[Skill_Type].[Skill_Type]" sourceCaption="Skill_Type" count="2">
          <ranges>
            <range startItem="0">
              <i n="[Dim_Skill].[Skill_Type].&amp;[AI]" c="AI"/>
              <i n="[Dim_Skill].[Skill_Type].&amp;[Core]" c="Core"/>
            </range>
          </ranges>
        </level>
      </levels>
      <selections count="1">
        <selection n="[Dim_Skill].[Skill_Type].[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Period" xr10:uid="{705A256C-7828-45C9-8492-4851B1D22B3C}" sourceName="[Dim_Year].[AI_Period]">
  <pivotTables>
    <pivotTable tabId="12" name="PivotTable5"/>
    <pivotTable tabId="12" name="PivotTable1"/>
    <pivotTable tabId="12" name="PivotTable10"/>
    <pivotTable tabId="12" name="PivotTable12"/>
    <pivotTable tabId="12" name="PivotTable13"/>
    <pivotTable tabId="12" name="PivotTable14"/>
    <pivotTable tabId="12" name="PivotTable16"/>
    <pivotTable tabId="12" name="PivotTable18"/>
    <pivotTable tabId="12" name="PivotTable20"/>
    <pivotTable tabId="12" name="PivotTable22"/>
    <pivotTable tabId="12" name="PivotTable23"/>
    <pivotTable tabId="12" name="PivotTable3"/>
    <pivotTable tabId="12" name="PivotTable8"/>
    <pivotTable tabId="12" name="PivotTable9"/>
    <pivotTable tabId="12" name="PivotTable4"/>
    <pivotTable tabId="12" name="PivotTable6"/>
    <pivotTable tabId="12" name="PivotTable11"/>
    <pivotTable tabId="25" name="PivotTable7"/>
  </pivotTables>
  <data>
    <olap pivotCacheId="1422290665">
      <levels count="2">
        <level uniqueName="[Dim_Year].[AI_Period].[(All)]" sourceCaption="(All)" count="0"/>
        <level uniqueName="[Dim_Year].[AI_Period].[AI_Period]" sourceCaption="AI_Period" count="3">
          <ranges>
            <range startItem="0">
              <i n="[Dim_Year].[AI_Period].&amp;[Early AI]" c="Early AI"/>
              <i n="[Dim_Year].[AI_Period].&amp;[Modern AI]" c="Modern AI"/>
              <i n="[Dim_Year].[AI_Period].&amp;[Pre-AI]" c="Pre-AI"/>
            </range>
          </ranges>
        </level>
      </levels>
      <selections count="1">
        <selection n="[Dim_Year].[AI_Period].[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mentioned" xr10:uid="{CD9DD1CB-5767-4768-BE28-5E4904A6796F}" sourceName="[Fact_JobPosting].[ai_mentioned]">
  <pivotTables>
    <pivotTable tabId="12" name="PivotTable5"/>
    <pivotTable tabId="12" name="PivotTable1"/>
    <pivotTable tabId="12" name="PivotTable10"/>
    <pivotTable tabId="12" name="PivotTable12"/>
    <pivotTable tabId="12" name="PivotTable13"/>
    <pivotTable tabId="12" name="PivotTable14"/>
    <pivotTable tabId="12" name="PivotTable16"/>
    <pivotTable tabId="12" name="PivotTable18"/>
    <pivotTable tabId="12" name="PivotTable20"/>
    <pivotTable tabId="12" name="PivotTable22"/>
    <pivotTable tabId="12" name="PivotTable23"/>
    <pivotTable tabId="12" name="PivotTable3"/>
    <pivotTable tabId="12" name="PivotTable8"/>
    <pivotTable tabId="12" name="PivotTable9"/>
    <pivotTable tabId="12" name="PivotTable4"/>
    <pivotTable tabId="12" name="PivotTable6"/>
    <pivotTable tabId="12" name="PivotTable11"/>
    <pivotTable tabId="25" name="PivotTable7"/>
  </pivotTables>
  <data>
    <olap pivotCacheId="1422290665">
      <levels count="2">
        <level uniqueName="[Fact_JobPosting].[ai_mentioned].[(All)]" sourceCaption="(All)" count="0"/>
        <level uniqueName="[Fact_JobPosting].[ai_mentioned].[ai_mentioned]" sourceCaption="ai_mentioned" count="2">
          <ranges>
            <range startItem="0">
              <i n="[Fact_JobPosting].[ai_mentioned].&amp;[0]" c="0"/>
              <i n="[Fact_JobPosting].[ai_mentioned].&amp;[1]" c="1"/>
            </range>
          </ranges>
        </level>
      </levels>
      <selections count="1">
        <selection n="[Fact_JobPosting].[ai_mentioned].[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ing_year" xr10:uid="{DF20C84C-7573-4305-9A40-081261E7648B}" sourceName="[Dim_Year].[posting_year]">
  <pivotTables>
    <pivotTable tabId="12" name="PivotTable13"/>
    <pivotTable tabId="12" name="PivotTable1"/>
    <pivotTable tabId="12" name="PivotTable10"/>
    <pivotTable tabId="12" name="PivotTable12"/>
    <pivotTable tabId="12" name="PivotTable14"/>
    <pivotTable tabId="12" name="PivotTable16"/>
    <pivotTable tabId="12" name="PivotTable18"/>
    <pivotTable tabId="12" name="PivotTable20"/>
    <pivotTable tabId="12" name="PivotTable22"/>
    <pivotTable tabId="12" name="PivotTable23"/>
    <pivotTable tabId="12" name="PivotTable3"/>
    <pivotTable tabId="12" name="PivotTable5"/>
    <pivotTable tabId="12" name="PivotTable8"/>
    <pivotTable tabId="12" name="PivotTable9"/>
    <pivotTable tabId="12" name="PivotTable4"/>
    <pivotTable tabId="12" name="PivotTable6"/>
    <pivotTable tabId="12" name="PivotTable11"/>
    <pivotTable tabId="25" name="PivotTable7"/>
    <pivotTable tabId="23" name="K1"/>
    <pivotTable tabId="23" name="K5"/>
    <pivotTable tabId="23" name="K6"/>
    <pivotTable tabId="23" name="K4"/>
    <pivotTable tabId="23" name="PivotTable6"/>
  </pivotTables>
  <data>
    <olap pivotCacheId="1422290665">
      <levels count="2">
        <level uniqueName="[Dim_Year].[posting_year].[(All)]" sourceCaption="(All)" count="0"/>
        <level uniqueName="[Dim_Year].[posting_year].[posting_year]" sourceCaption="posting_year" count="16">
          <ranges>
            <range startItem="0">
              <i n="[Dim_Year].[posting_year].&amp;[2010]" c="2010"/>
              <i n="[Dim_Year].[posting_year].&amp;[2011]" c="2011"/>
              <i n="[Dim_Year].[posting_year].&amp;[2012]" c="2012"/>
              <i n="[Dim_Year].[posting_year].&amp;[2013]" c="2013"/>
              <i n="[Dim_Year].[posting_year].&amp;[2014]" c="2014"/>
              <i n="[Dim_Year].[posting_year].&amp;[2015]" c="2015"/>
              <i n="[Dim_Year].[posting_year].&amp;[2016]" c="2016"/>
              <i n="[Dim_Year].[posting_year].&amp;[2017]" c="2017"/>
              <i n="[Dim_Year].[posting_year].&amp;[2018]" c="2018"/>
              <i n="[Dim_Year].[posting_year].&amp;[2019]" c="2019"/>
              <i n="[Dim_Year].[posting_year].&amp;[2020]" c="2020"/>
              <i n="[Dim_Year].[posting_year].&amp;[2021]" c="2021"/>
              <i n="[Dim_Year].[posting_year].&amp;[2022]" c="2022"/>
              <i n="[Dim_Year].[posting_year].&amp;[2023]" c="2023"/>
              <i n="[Dim_Year].[posting_year].&amp;[2024]" c="2024"/>
              <i n="[Dim_Year].[posting_year].&amp;[2025]" c="2025"/>
            </range>
          </ranges>
        </level>
      </levels>
      <selections count="1">
        <selection n="[Dim_Year].[posting_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_intensity_level" xr10:uid="{7A858E34-22F1-4018-8C33-B47F81D100FA}" cache="Slicer_ai_intensity_level" caption="ai_intensity_level" level="1" rowHeight="234950"/>
  <slicer name="company_group" xr10:uid="{266A05F0-E175-4F06-888E-7FCD71FAA88F}" cache="Slicer_company_group" caption="company_group" columnCount="4" level="1" rowHeight="234950"/>
  <slicer name="company_group 1" xr10:uid="{7CF486C7-CDFD-4613-8F3F-B490CF0EB576}" cache="Slicer_company_group" caption="company_group" level="1" rowHeight="230716"/>
  <slicer name="region" xr10:uid="{7A403FC0-9471-4DE3-A782-85F0EF481121}" cache="Slicer_region" caption="region" columnCount="3" level="1" rowHeight="234950"/>
  <slicer name="region 1" xr10:uid="{4F886826-45C6-45DC-A7EA-792281C44B08}" cache="Slicer_region" caption="region" level="1" rowHeight="230716"/>
  <slicer name="industry" xr10:uid="{7396DA4D-A402-4F18-AADB-982F9ABB1372}" cache="Slicer_industry" caption="industry" columnCount="3" level="1" rowHeight="234950"/>
  <slicer name="industry 1" xr10:uid="{BA59E9D4-BC04-458F-8F1C-320C2863271C}" cache="Slicer_industry" caption="industry" level="1" rowHeight="230716"/>
  <slicer name="industry_ai_adoption_stage" xr10:uid="{13E3DE59-C59B-4C30-8C30-EA24556385CE}" cache="Slicer_industry_ai_adoption_stage" caption="industry_ai_adoption_stage" level="1" rowHeight="234950"/>
  <slicer name="ai_job_displacement_risk_level" xr10:uid="{EC07C536-C6A2-46B1-8952-766F1A727E70}" cache="Slicer_ai_job_displacement_risk_level" caption="ai_job_displacement_risk_level" level="1" rowHeight="234950"/>
  <slicer name="job_title" xr10:uid="{9094B8AC-8F7D-4A82-846B-626B7D44542A}" cache="Slicer_job_title" caption="job_title" columnCount="2" level="1" rowHeight="234950"/>
  <slicer name="job_title 1" xr10:uid="{539E70DA-999B-4D6D-84A4-2AC41A344FAF}" cache="Slicer_job_title" caption="job_title" level="1" rowHeight="230716"/>
  <slicer name="seniority_level" xr10:uid="{BBCBEB71-F03F-4C6B-B972-C3868A15E9EF}" cache="Slicer_seniority_level" caption="seniority_level" columnCount="2" level="1" rowHeight="234950"/>
  <slicer name="Skill_Type" xr10:uid="{6121AFEE-D689-4B7E-9693-836811DC8028}" cache="Slicer_Skill_Type" caption="Skill_Type" columnCount="2" level="1" rowHeight="234950"/>
  <slicer name="AI_Period" xr10:uid="{17C56492-6772-425E-95F9-72B841713CB6}" cache="Slicer_AI_Period" caption="AI_Period" level="1" rowHeight="234950"/>
  <slicer name="ai_mentioned" xr10:uid="{9892CD11-8BB3-4153-BF30-6D973178D6A5}" cache="Slicer_ai_mentioned" caption="ai_mentioned" columnCount="2" level="1" rowHeight="234950"/>
  <slicer name="posting_year" xr10:uid="{B5876740-E6AA-4D7F-9342-957AB97CFE90}" cache="Slicer_posting_year" caption="posting_year" columnCount="4" level="1" rowHeight="234950"/>
  <slicer name="posting_year 1" xr10:uid="{37F0C0CF-6C43-4FEF-ACB0-BE3D4DF20C01}" cache="Slicer_posting_year" caption="posting_year" level="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1FAAA0CC-9667-447E-9B74-48E08B3CDBEC}" cache="Slicer_region" caption="region" level="1" style="SlicerStyleLight1 2" rowHeight="230716"/>
  <slicer name="industry 3" xr10:uid="{4239E7B6-C46F-4EDB-80C9-1674FAA859DF}" cache="Slicer_industry" caption="industry" level="1" style="SlicerStyleLight1 2" rowHeight="230716"/>
  <slicer name="job_title 3" xr10:uid="{443123FF-6516-47E9-A880-6C6891EE11C3}" cache="Slicer_job_title" caption="job_title" level="1" style="SlicerStyleLight1 2" rowHeight="230716"/>
  <slicer name="posting_year 3" xr10:uid="{8CA0B062-C6D2-44E4-BE33-757A66735336}" cache="Slicer_posting_year" caption="posting_year" startItem="5" level="1" style="SlicerStyleLight1 2"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89DBDD89-CB71-435F-9871-2392BF7A5217}" cache="Slicer_region" caption="region" level="1" style="SlicerStyleLight1 2" rowHeight="230716"/>
  <slicer name="industry 5" xr10:uid="{97A1B3EF-1E17-49C6-AB35-3151E2C6348B}" cache="Slicer_industry" caption="industry" level="1" style="SlicerStyleLight1 2" rowHeight="230716"/>
  <slicer name="job_title 5" xr10:uid="{A4B14217-4B65-474A-B04A-599FE3E725A3}" cache="Slicer_job_title" caption="job_title" level="1" style="SlicerStyleLight1 2" rowHeight="230716"/>
  <slicer name="posting_year 5" xr10:uid="{A5789041-3620-4D05-B31B-6DF87CD674F9}" cache="Slicer_posting_year" caption="posting_year" startItem="5" level="1" style="SlicerStyleLight1 2"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3CFFC6BB-B1A6-4524-B93E-E9B5121FE926}" cache="Slicer_region" caption="region" level="1" style="SlicerStyleLight1 2" rowHeight="230716"/>
  <slicer name="industry 6" xr10:uid="{B2615E1C-A495-40D1-B39F-26D7EA61EE96}" cache="Slicer_industry" caption="industry" level="1" style="SlicerStyleLight1 2" rowHeight="230716"/>
  <slicer name="job_title 6" xr10:uid="{FD0AD774-7EC4-45DE-B9F2-BD5E8886D17F}" cache="Slicer_job_title" caption="job_title" level="1" style="SlicerStyleLight1 2" rowHeight="230716"/>
  <slicer name="posting_year 6" xr10:uid="{961A0D70-1357-42AA-8953-D4EBDEAB721C}" cache="Slicer_posting_year" caption="posting_year" startItem="5" level="1" style="SlicerStyleLight1 2" rowHeight="230716"/>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44703B6-AF79-44B5-AE1E-AE56D6A6EC41}" name="RawData" displayName="RawData" ref="A1:AM5001" totalsRowShown="0">
  <autoFilter ref="A1:AM5001" xr:uid="{36A8C82F-BD4C-4A46-A109-A9CB76635A3D}">
    <filterColumn colId="0">
      <filters>
        <filter val="f2e4f9c4-d248-4e30-85b6-dcd3b39995d0"/>
      </filters>
    </filterColumn>
  </autoFilter>
  <sortState xmlns:xlrd2="http://schemas.microsoft.com/office/spreadsheetml/2017/richdata2" ref="A2:AM5001">
    <sortCondition ref="B1:B5001"/>
  </sortState>
  <tableColumns count="39">
    <tableColumn id="1" xr3:uid="{BF0F8CDD-BBCC-43EC-BCD6-01DFB77D2991}" name="job_id"/>
    <tableColumn id="2" xr3:uid="{B0ACEFDF-AEC8-480D-8E1F-EAEE3C942B97}" name="posting_year"/>
    <tableColumn id="3" xr3:uid="{E67950A0-CD8F-4BDF-BB5A-E09568BF6053}" name="country"/>
    <tableColumn id="4" xr3:uid="{FFF8D9AA-3902-405C-8FEA-FA47E1E6E2BC}" name="region"/>
    <tableColumn id="6" xr3:uid="{6E601652-9DE7-4F8D-8829-036D6660E116}" name="company_name"/>
    <tableColumn id="7" xr3:uid="{95B2DF11-35BC-4ACF-BAF8-44C7BBACBB52}" name="company_size"/>
    <tableColumn id="8" xr3:uid="{1FF85793-EA70-44FB-8B1D-EEA05EF84683}" name="industry"/>
    <tableColumn id="9" xr3:uid="{7ABDF92A-04D7-4E6E-B306-99A38E6606DA}" name="job_title"/>
    <tableColumn id="10" xr3:uid="{0921EFDF-0A50-49BD-9B1E-659D20EDA97C}" name="seniority_level"/>
    <tableColumn id="11" xr3:uid="{5ABF1D83-DA6B-45AE-8FC6-77703621DEFE}" name="ai_mentioned"/>
    <tableColumn id="12" xr3:uid="{A26F1A29-58B1-4B49-9629-F22883DA551C}" name="ai_keywords"/>
    <tableColumn id="13" xr3:uid="{90E0F496-191A-4877-A773-FFD29E822BD5}" name="ai_intensity_score"/>
    <tableColumn id="14" xr3:uid="{151C0741-167A-4ACF-AAF7-000C72E08E4F}" name="core_skills"/>
    <tableColumn id="15" xr3:uid="{BD8B31BE-A5A1-40AD-8F26-2E5D34F87C6A}" name="ai_skills"/>
    <tableColumn id="16" xr3:uid="{D0490473-7AD7-46E6-9739-9D2E616448F7}" name="salary_usd"/>
    <tableColumn id="17" xr3:uid="{10F2DBD2-BB4E-4A09-9916-68976218C9D0}" name="salary_change_vs_prev_year_percent"/>
    <tableColumn id="18" xr3:uid="{8B72B666-0B7F-4CA5-A349-DD11A637DAFC}" name="automation_risk_score"/>
    <tableColumn id="19" xr3:uid="{188A4069-B072-409D-9CCF-6B181680DB11}" name="reskilling_required"/>
    <tableColumn id="20" xr3:uid="{14433298-482D-4089-AD7A-390F58816BD2}" name="ai_job_displacement_risk"/>
    <tableColumn id="21" xr3:uid="{A84A579C-CD46-4030-BAC2-4F27529CAD23}" name="job_description_embedding_cluster"/>
    <tableColumn id="22" xr3:uid="{4AEA2F83-7A64-40FB-8FC8-BECD0FC5B189}" name="industry_ai_adoption_stage"/>
    <tableColumn id="23" xr3:uid="{F04EA528-ADBB-4AD8-AF4B-684257FBD60A}" name="Core_Business Analysis"/>
    <tableColumn id="24" xr3:uid="{5578C927-FC5E-4FC6-9F58-6A914CA8587A}" name="Core_Cloud Computing"/>
    <tableColumn id="25" xr3:uid="{37FE9B8E-B865-45BC-ABF2-F5C1ABB7CA92}" name="Core_Communication"/>
    <tableColumn id="26" xr3:uid="{A59C70C5-43E9-4129-932D-45DBD2981574}" name="Core_Data Analysis"/>
    <tableColumn id="27" xr3:uid="{3FA0F2C0-0655-49EA-B98A-0AB863BE25CB}" name="Core_Project Management"/>
    <tableColumn id="28" xr3:uid="{F9E63664-EB2E-44AF-8058-C261433C5B94}" name="Core_Python"/>
    <tableColumn id="29" xr3:uid="{FB2B4175-6000-439F-99D8-5FF320CB5999}" name="Core_Research"/>
    <tableColumn id="30" xr3:uid="{61ADE1A3-1639-468E-B65B-9ACA08D15AFB}" name="Core_SQL"/>
    <tableColumn id="31" xr3:uid="{0F6B9E50-87FD-4E1A-85A2-41A0097F58FA}" name="Core_Software Engineering"/>
    <tableColumn id="32" xr3:uid="{60011E5E-40E8-48F5-AB44-81DAE38148CC}" name="Core_Statistics"/>
    <tableColumn id="33" xr3:uid="{745CBE2C-12C3-4155-B79E-BDB1361F87CC}" name="AI_LLMs"/>
    <tableColumn id="34" xr3:uid="{18DB6DED-21A6-47F6-9AC6-611CB4BB564A}" name="AI_MLOps"/>
    <tableColumn id="35" xr3:uid="{BF90F50A-F411-469B-8E6D-3CF61A8E0DBA}" name="AI_NLP"/>
    <tableColumn id="36" xr3:uid="{ABDC215E-1A81-40F6-83E1-E894E8ED375C}" name="AI_computer vision"/>
    <tableColumn id="37" xr3:uid="{1584F287-3D55-4143-A112-E7ECC88BD7A2}" name="AI_deep learning"/>
    <tableColumn id="38" xr3:uid="{3C7829C5-E6D0-4559-8A2D-136B8AF0C364}" name="AI_generative AI"/>
    <tableColumn id="39" xr3:uid="{7E9DC7AB-8512-4D98-BD89-431127DBA729}" name="AI_machine learning"/>
    <tableColumn id="40" xr3:uid="{5C0CE25E-4832-473D-831B-9FC15F75C3E9}" name="AI_reinforcement learn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27D624-3225-4CC5-97DC-B42CA9850BAA}" name="Fact_JobPosting" displayName="Fact_JobPosting" ref="A1:R5001" tableType="queryTable" totalsRowShown="0">
  <autoFilter ref="A1:R5001" xr:uid="{2127D624-3225-4CC5-97DC-B42CA9850BAA}"/>
  <tableColumns count="18">
    <tableColumn id="3" xr3:uid="{029E11A3-A47A-4106-B38D-BB4B9BFA0252}" uniqueName="3" name="Job_Key" queryTableFieldId="56"/>
    <tableColumn id="8" xr3:uid="{2C0CC426-E644-4AD3-9EE3-3B68C1A1CDE3}" uniqueName="8" name="JobDisp_key" queryTableFieldId="53"/>
    <tableColumn id="7" xr3:uid="{FB2FB3BB-67E0-46E7-A68B-A40E88757D57}" uniqueName="7" name="AI Level_Key" queryTableFieldId="51"/>
    <tableColumn id="27" xr3:uid="{562FC66E-AD3A-46F9-9DD8-65B90075F0A5}" uniqueName="27" name="IndustryAi_Key" queryTableFieldId="27"/>
    <tableColumn id="29" xr3:uid="{B75702B4-3DCE-4345-B734-8835BE9A20A9}" uniqueName="29" name="SeniorityLevel_Key" queryTableFieldId="29"/>
    <tableColumn id="30" xr3:uid="{923A5E6D-C5FC-4D44-98A0-E255C43961BD}" uniqueName="30" name="JobTitle_Key" queryTableFieldId="30"/>
    <tableColumn id="31" xr3:uid="{F33FED31-CC52-4B31-A962-458664FD7F32}" uniqueName="31" name="Industry_Key" queryTableFieldId="31"/>
    <tableColumn id="32" xr3:uid="{0DA353E9-8760-48A5-AE26-2A76107B5812}" uniqueName="32" name="Company_Key" queryTableFieldId="32"/>
    <tableColumn id="33" xr3:uid="{96280754-F76A-42FB-B958-7C0F24E019DD}" uniqueName="33" name="Geo_Key" queryTableFieldId="33"/>
    <tableColumn id="34" xr3:uid="{47E16764-5282-4D4C-9F0C-47A479124077}" uniqueName="34" name="Year_Key" queryTableFieldId="34"/>
    <tableColumn id="1" xr3:uid="{EFF5B103-D972-4D14-9B9B-8A2A6BABEA35}" uniqueName="1" name="job_id" queryTableFieldId="1" dataDxfId="45"/>
    <tableColumn id="2" xr3:uid="{EE6B5084-3C7B-4AF4-9D10-B387D6F67E44}" uniqueName="2" name="posting_year" queryTableFieldId="2"/>
    <tableColumn id="4" xr3:uid="{49FC9160-5E25-4675-904A-7BCB02490163}" uniqueName="4" name="Column1" queryTableFieldId="58" dataDxfId="44">
      <calculatedColumnFormula>IF(Fact_JobPosting[[#This Row],[ai_mentioned]]=1,"AI Jobs","Non AI Jobs")</calculatedColumnFormula>
    </tableColumn>
    <tableColumn id="10" xr3:uid="{BC20BCAF-D471-4C10-97DB-ECCCC97A89A2}" uniqueName="10" name="ai_mentioned" queryTableFieldId="10" dataDxfId="43"/>
    <tableColumn id="12" xr3:uid="{C24BF93F-F326-431B-9141-2CD60D15D878}" uniqueName="12" name="ai_intensity_score" queryTableFieldId="12"/>
    <tableColumn id="15" xr3:uid="{8BE156C4-B334-4FD5-A3D2-4948370BC2E8}" uniqueName="15" name="salary_usd" queryTableFieldId="15"/>
    <tableColumn id="16" xr3:uid="{9D4816CC-A19E-4BCE-A135-71468892A127}" uniqueName="16" name="salary_change_vs_prev_year_percent" queryTableFieldId="16"/>
    <tableColumn id="5" xr3:uid="{82A8D6AF-4E2D-4211-82A2-1839C5D0195B}" uniqueName="5" name="ai_job_displacement_risk_score" queryTableFieldId="4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212B40A-D122-448F-9528-2389A883836F}" name="Dim_Year" displayName="Dim_Year" ref="A1:C17" tableType="queryTable" totalsRowShown="0">
  <autoFilter ref="A1:C17" xr:uid="{C212B40A-D122-448F-9528-2389A883836F}"/>
  <tableColumns count="3">
    <tableColumn id="1" xr3:uid="{0606E557-1B94-4B1B-B0DC-14CC1AFD609C}" uniqueName="1" name="Year_Key" queryTableFieldId="1"/>
    <tableColumn id="2" xr3:uid="{E3E397C5-268D-4F5E-8E99-6EF001ACD4EF}" uniqueName="2" name="posting_year" queryTableFieldId="2"/>
    <tableColumn id="3" xr3:uid="{A0791AF6-B117-45BE-BC19-437F3A34B42D}" uniqueName="3" name="AI_Period"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0563D49-9904-45F3-BD44-0C5F7A17483B}" name="Dim_Geography" displayName="Dim_Geography" ref="A1:C45" tableType="queryTable" totalsRowShown="0">
  <autoFilter ref="A1:C45" xr:uid="{80563D49-9904-45F3-BD44-0C5F7A17483B}"/>
  <tableColumns count="3">
    <tableColumn id="1" xr3:uid="{5FAB3487-BCC4-4760-9E43-EEC576D79ACE}" uniqueName="1" name="Geo_Key" queryTableFieldId="1"/>
    <tableColumn id="2" xr3:uid="{35DB9E34-A6DB-4B37-9EE8-E2E2503F18B8}" uniqueName="2" name="country" queryTableFieldId="2" dataDxfId="42"/>
    <tableColumn id="3" xr3:uid="{AB39EA05-B605-4AF8-BCCC-62B035C45224}" uniqueName="3" name="region" queryTableFieldId="3" dataDxfId="4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60B76A-53A8-4DA2-8B75-37E996BB082B}" name="Dim_Company" displayName="Dim_Company" ref="A1:C17" tableType="queryTable" totalsRowShown="0">
  <autoFilter ref="A1:C17" xr:uid="{4460B76A-53A8-4DA2-8B75-37E996BB082B}"/>
  <tableColumns count="3">
    <tableColumn id="4" xr3:uid="{8BBC9914-670B-4238-87D1-14BA4DC1333D}" uniqueName="4" name="Company_Key" queryTableFieldId="5"/>
    <tableColumn id="1" xr3:uid="{0917C7B9-1CE5-4285-8027-7511F86E0006}" uniqueName="1" name="company_name" queryTableFieldId="1" dataDxfId="40"/>
    <tableColumn id="2" xr3:uid="{F4164DD4-F3A6-46A8-9E5E-AD4A9463D31D}" uniqueName="2" name="company_group" queryTableField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7BB2776-860A-4E5B-B86A-75BA1F72885B}" name="Dim_Industry" displayName="Dim_Industry" ref="A1:B10" tableType="queryTable" totalsRowShown="0">
  <autoFilter ref="A1:B10" xr:uid="{47BB2776-860A-4E5B-B86A-75BA1F72885B}"/>
  <tableColumns count="2">
    <tableColumn id="23" xr3:uid="{9EBFFE4F-0215-4863-8F26-869D109C43E5}" uniqueName="23" name="Industry_Key" queryTableFieldId="23"/>
    <tableColumn id="7" xr3:uid="{2828DDFE-5EAD-45D9-B786-B61261F02648}" uniqueName="7" name="industry" queryTableFieldId="7" dataDxfId="3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A9F0E56-26B2-4E0F-8FD8-28927B5354E1}" name="Dim_IndustryAI" displayName="Dim_IndustryAI" ref="A1:B4" tableType="queryTable" totalsRowShown="0">
  <autoFilter ref="A1:B4" xr:uid="{BA9F0E56-26B2-4E0F-8FD8-28927B5354E1}"/>
  <tableColumns count="2">
    <tableColumn id="1" xr3:uid="{44FE7903-AD3C-409A-9DFC-E42E0255B934}" uniqueName="1" name="IndustryAi_Key" queryTableFieldId="1"/>
    <tableColumn id="2" xr3:uid="{F41DD498-5C75-49F3-A7B5-3B64977AA990}" uniqueName="2" name="industry_ai_adoption_stage" queryTableFieldId="2" dataDxfId="3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5FA2A45-1C06-42A0-8483-4B22CFEA7CF4}" name="Dim_JobTitle" displayName="Dim_JobTitle" ref="A1:B11" tableType="queryTable" totalsRowShown="0">
  <autoFilter ref="A1:B11" xr:uid="{85FA2A45-1C06-42A0-8483-4B22CFEA7CF4}"/>
  <tableColumns count="2">
    <tableColumn id="1" xr3:uid="{8E6904D8-2CF2-4D02-B382-A8AE9670F321}" uniqueName="1" name="JobTitle_Key" queryTableFieldId="1"/>
    <tableColumn id="2" xr3:uid="{D1390DC6-507F-4898-8FC7-BCC436A9A010}" uniqueName="2" name="job_title" queryTableFieldId="2" dataDxfId="37"/>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FCC5377-4EA0-4B3C-B8E5-6C533D16172D}" name="Dim_JobDisplacement" displayName="Dim_JobDisplacement" ref="A1:B4" tableType="queryTable" totalsRowShown="0">
  <autoFilter ref="A1:B4" xr:uid="{2FCC5377-4EA0-4B3C-B8E5-6C533D16172D}"/>
  <tableColumns count="2">
    <tableColumn id="1" xr3:uid="{08E924F4-12B0-40BF-806A-405152810077}" uniqueName="1" name="JobDisp_key" queryTableFieldId="1"/>
    <tableColumn id="2" xr3:uid="{3283F4A9-7B20-4DEB-9D62-4E6A27AC1B84}" uniqueName="2" name="ai_job_displacement_risk_level" queryTableFieldId="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0505E16-D656-4BDC-A506-1D8B5376FEC8}" name="Dim_SeniorityLevel" displayName="Dim_SeniorityLevel" ref="A1:B7" tableType="queryTable" totalsRowShown="0">
  <autoFilter ref="A1:B7" xr:uid="{D0505E16-D656-4BDC-A506-1D8B5376FEC8}"/>
  <tableColumns count="2">
    <tableColumn id="2" xr3:uid="{52B2FD95-99F0-4FAB-AC49-52FFAE077613}" uniqueName="2" name="SeniorityLevel_Key" queryTableFieldId="2"/>
    <tableColumn id="1" xr3:uid="{A92F7AB6-8717-4DB9-82CA-1BD20A9BBB06}" uniqueName="1" name="seniority_level" queryTableFieldId="1" dataDxfId="36"/>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FFAFF1-2DDC-4BC7-BD22-0A91399D9127}" name="Dim_Skill" displayName="Dim_Skill" ref="A1:C19" tableType="queryTable" totalsRowShown="0">
  <autoFilter ref="A1:C19" xr:uid="{58FFAFF1-2DDC-4BC7-BD22-0A91399D9127}"/>
  <tableColumns count="3">
    <tableColumn id="1" xr3:uid="{DAD11983-574C-4738-A137-C69502374DFC}" uniqueName="1" name="Skill_Key" queryTableFieldId="1"/>
    <tableColumn id="2" xr3:uid="{3D381314-C1C8-426F-850A-9AF0FD035175}" uniqueName="2" name="Skill_Name" queryTableFieldId="2" dataDxfId="35"/>
    <tableColumn id="3" xr3:uid="{BED724E9-7841-4FD4-BF56-158BC671182E}" uniqueName="3" name="Skill_Type" queryTableFieldId="3" dataDxfId="3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5C8F442-CC90-4A58-A537-9811C2433C13}" name="Dim_AI_Level" displayName="Dim_AI_Level" ref="A1:B4" tableType="queryTable" totalsRowShown="0">
  <autoFilter ref="A1:B4" xr:uid="{A5C8F442-CC90-4A58-A537-9811C2433C13}"/>
  <tableColumns count="2">
    <tableColumn id="1" xr3:uid="{BAAD129A-C24D-4C29-BB85-C02AAA6C0741}" uniqueName="1" name="AI Level_Key" queryTableFieldId="1"/>
    <tableColumn id="2" xr3:uid="{B00D0CE9-3A14-4C45-89ED-C3EB00475F0D}" uniqueName="2" name="ai_intensity_level" queryTableFieldId="2"/>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54E974E-91CE-42AF-9626-2CC99525FD79}" name="Bridge_Skill_JobPosting" displayName="Bridge_Skill_JobPosting" ref="A1:B26589" tableType="queryTable" totalsRowShown="0">
  <autoFilter ref="A1:B26589" xr:uid="{654E974E-91CE-42AF-9626-2CC99525FD79}"/>
  <tableColumns count="2">
    <tableColumn id="3" xr3:uid="{C995CDB3-3E97-4068-9F35-D8E0346C0E41}" uniqueName="3" name="Job_Key" queryTableFieldId="3"/>
    <tableColumn id="1" xr3:uid="{15DE93D9-2530-49D3-B722-E0E1095FF97E}" uniqueName="1" name="Skill_Key" queryTableFieldId="1"/>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4.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5.bin"/><Relationship Id="rId1" Type="http://schemas.openxmlformats.org/officeDocument/2006/relationships/pivotTable" Target="../pivotTables/pivotTable18.xml"/></Relationships>
</file>

<file path=xl/worksheets/_rels/sheet16.xml.rels><?xml version="1.0" encoding="UTF-8" standalone="yes"?>
<Relationships xmlns="http://schemas.openxmlformats.org/package/2006/relationships"><Relationship Id="rId8" Type="http://schemas.openxmlformats.org/officeDocument/2006/relationships/pivotTable" Target="../pivotTables/pivotTable26.xml"/><Relationship Id="rId3" Type="http://schemas.openxmlformats.org/officeDocument/2006/relationships/pivotTable" Target="../pivotTables/pivotTable21.xml"/><Relationship Id="rId7" Type="http://schemas.openxmlformats.org/officeDocument/2006/relationships/pivotTable" Target="../pivotTables/pivotTable25.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10" Type="http://schemas.openxmlformats.org/officeDocument/2006/relationships/printerSettings" Target="../printerSettings/printerSettings16.bin"/><Relationship Id="rId4" Type="http://schemas.openxmlformats.org/officeDocument/2006/relationships/pivotTable" Target="../pivotTables/pivotTable22.xml"/><Relationship Id="rId9" Type="http://schemas.openxmlformats.org/officeDocument/2006/relationships/pivotTable" Target="../pivotTables/pivotTable27.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1E7DE-5010-43D7-9270-12A70E94F7B8}">
  <dimension ref="A1:AM5001"/>
  <sheetViews>
    <sheetView workbookViewId="0">
      <selection activeCell="J10" sqref="J10"/>
    </sheetView>
  </sheetViews>
  <sheetFormatPr defaultRowHeight="14" x14ac:dyDescent="0.3"/>
  <cols>
    <col min="1" max="1" width="36.33203125" bestFit="1" customWidth="1"/>
    <col min="2" max="2" width="14.08203125" bestFit="1" customWidth="1"/>
    <col min="3" max="3" width="14" bestFit="1" customWidth="1"/>
    <col min="4" max="4" width="12.9140625" bestFit="1" customWidth="1"/>
    <col min="5" max="5" width="19.4140625" bestFit="1" customWidth="1"/>
    <col min="6" max="6" width="15.08203125" bestFit="1" customWidth="1"/>
    <col min="7" max="7" width="12.9140625" bestFit="1" customWidth="1"/>
    <col min="8" max="8" width="17.9140625" bestFit="1" customWidth="1"/>
    <col min="9" max="9" width="15.4140625" bestFit="1" customWidth="1"/>
    <col min="10" max="10" width="14.9140625" bestFit="1" customWidth="1"/>
    <col min="11" max="11" width="61.25" bestFit="1" customWidth="1"/>
    <col min="12" max="12" width="18.4140625" bestFit="1" customWidth="1"/>
    <col min="13" max="13" width="89.75" bestFit="1" customWidth="1"/>
    <col min="14" max="14" width="61.25" bestFit="1" customWidth="1"/>
    <col min="15" max="15" width="12.08203125" bestFit="1" customWidth="1"/>
    <col min="16" max="16" width="35.4140625" bestFit="1" customWidth="1"/>
    <col min="17" max="17" width="22.6640625" bestFit="1" customWidth="1"/>
    <col min="18" max="18" width="18.75" bestFit="1" customWidth="1"/>
    <col min="19" max="19" width="24.9140625" bestFit="1" customWidth="1"/>
    <col min="20" max="20" width="34" bestFit="1" customWidth="1"/>
    <col min="21" max="21" width="27" bestFit="1" customWidth="1"/>
    <col min="22" max="22" width="22.6640625" bestFit="1" customWidth="1"/>
    <col min="23" max="23" width="23" bestFit="1" customWidth="1"/>
    <col min="24" max="24" width="21.75" bestFit="1" customWidth="1"/>
    <col min="25" max="25" width="19.4140625" bestFit="1" customWidth="1"/>
    <col min="26" max="26" width="26.25" bestFit="1" customWidth="1"/>
    <col min="27" max="27" width="14.25" bestFit="1" customWidth="1"/>
    <col min="28" max="28" width="15.75" bestFit="1" customWidth="1"/>
    <col min="29" max="29" width="11.33203125" bestFit="1" customWidth="1"/>
    <col min="30" max="30" width="26.33203125" bestFit="1" customWidth="1"/>
    <col min="31" max="31" width="15.58203125" bestFit="1" customWidth="1"/>
    <col min="32" max="32" width="10.33203125" bestFit="1" customWidth="1"/>
    <col min="33" max="33" width="11.9140625" bestFit="1" customWidth="1"/>
    <col min="34" max="34" width="9.33203125" bestFit="1" customWidth="1"/>
    <col min="35" max="35" width="19.75" bestFit="1" customWidth="1"/>
    <col min="36" max="36" width="17.58203125" bestFit="1" customWidth="1"/>
    <col min="37" max="37" width="17.25" bestFit="1" customWidth="1"/>
    <col min="38" max="38" width="20.6640625" bestFit="1" customWidth="1"/>
    <col min="39" max="39" width="25.58203125" bestFit="1" customWidth="1"/>
  </cols>
  <sheetData>
    <row r="1" spans="1:39" ht="14.4" x14ac:dyDescent="0.3">
      <c r="A1" t="s">
        <v>0</v>
      </c>
      <c r="B1" t="s">
        <v>1</v>
      </c>
      <c r="C1" t="s">
        <v>2</v>
      </c>
      <c r="D1" t="s">
        <v>3</v>
      </c>
      <c r="E1" t="s">
        <v>4</v>
      </c>
      <c r="F1" t="s">
        <v>9968</v>
      </c>
      <c r="G1" t="s">
        <v>5</v>
      </c>
      <c r="H1" t="s">
        <v>6</v>
      </c>
      <c r="I1" t="s">
        <v>7</v>
      </c>
      <c r="J1" t="s">
        <v>8</v>
      </c>
      <c r="K1" t="s">
        <v>9967</v>
      </c>
      <c r="L1" t="s">
        <v>9</v>
      </c>
      <c r="M1" t="s">
        <v>9966</v>
      </c>
      <c r="N1" t="s">
        <v>9965</v>
      </c>
      <c r="O1" t="s">
        <v>10</v>
      </c>
      <c r="P1" t="s">
        <v>11</v>
      </c>
      <c r="Q1" t="s">
        <v>9964</v>
      </c>
      <c r="R1" t="s">
        <v>9963</v>
      </c>
      <c r="S1" t="s">
        <v>9962</v>
      </c>
      <c r="T1" t="s">
        <v>9961</v>
      </c>
      <c r="U1" t="s">
        <v>12</v>
      </c>
      <c r="V1" t="s">
        <v>9960</v>
      </c>
      <c r="W1" t="s">
        <v>9959</v>
      </c>
      <c r="X1" t="s">
        <v>9958</v>
      </c>
      <c r="Y1" t="s">
        <v>9957</v>
      </c>
      <c r="Z1" t="s">
        <v>9956</v>
      </c>
      <c r="AA1" t="s">
        <v>9955</v>
      </c>
      <c r="AB1" t="s">
        <v>9954</v>
      </c>
      <c r="AC1" t="s">
        <v>9953</v>
      </c>
      <c r="AD1" t="s">
        <v>9952</v>
      </c>
      <c r="AE1" t="s">
        <v>9951</v>
      </c>
      <c r="AF1" t="s">
        <v>9950</v>
      </c>
      <c r="AG1" t="s">
        <v>9949</v>
      </c>
      <c r="AH1" t="s">
        <v>9948</v>
      </c>
      <c r="AI1" t="s">
        <v>9947</v>
      </c>
      <c r="AJ1" t="s">
        <v>9946</v>
      </c>
      <c r="AK1" t="s">
        <v>9945</v>
      </c>
      <c r="AL1" t="s">
        <v>9944</v>
      </c>
      <c r="AM1" t="s">
        <v>9943</v>
      </c>
    </row>
    <row r="2" spans="1:39" ht="14.4" hidden="1" x14ac:dyDescent="0.3">
      <c r="A2" t="s">
        <v>13</v>
      </c>
      <c r="B2">
        <v>2010</v>
      </c>
      <c r="C2" t="s">
        <v>14</v>
      </c>
      <c r="D2" t="s">
        <v>15</v>
      </c>
      <c r="E2" t="s">
        <v>16</v>
      </c>
      <c r="F2" t="s">
        <v>5176</v>
      </c>
      <c r="G2" t="s">
        <v>17</v>
      </c>
      <c r="H2" t="s">
        <v>18</v>
      </c>
      <c r="I2" t="s">
        <v>19</v>
      </c>
      <c r="J2" t="b">
        <v>0</v>
      </c>
      <c r="L2">
        <v>0.01</v>
      </c>
      <c r="M2" t="s">
        <v>9942</v>
      </c>
      <c r="O2">
        <v>31284</v>
      </c>
      <c r="P2">
        <v>-3.64</v>
      </c>
      <c r="Q2">
        <v>0.74</v>
      </c>
      <c r="R2" t="b">
        <v>0</v>
      </c>
      <c r="S2" t="s">
        <v>20</v>
      </c>
      <c r="T2">
        <v>15</v>
      </c>
      <c r="U2" t="s">
        <v>21</v>
      </c>
      <c r="V2" t="b">
        <v>1</v>
      </c>
      <c r="W2" t="b">
        <v>0</v>
      </c>
      <c r="X2" t="b">
        <v>1</v>
      </c>
      <c r="Y2" t="b">
        <v>1</v>
      </c>
      <c r="Z2" t="b">
        <v>1</v>
      </c>
      <c r="AA2" t="b">
        <v>0</v>
      </c>
      <c r="AB2" t="b">
        <v>0</v>
      </c>
      <c r="AC2" t="b">
        <v>0</v>
      </c>
      <c r="AD2" t="b">
        <v>1</v>
      </c>
      <c r="AE2" t="b">
        <v>1</v>
      </c>
      <c r="AF2" t="b">
        <v>0</v>
      </c>
      <c r="AG2" t="b">
        <v>0</v>
      </c>
      <c r="AH2" t="b">
        <v>0</v>
      </c>
      <c r="AI2" t="b">
        <v>0</v>
      </c>
      <c r="AJ2" t="b">
        <v>0</v>
      </c>
      <c r="AK2" t="b">
        <v>0</v>
      </c>
      <c r="AL2" t="b">
        <v>0</v>
      </c>
      <c r="AM2" t="b">
        <v>0</v>
      </c>
    </row>
    <row r="3" spans="1:39" ht="14.4" hidden="1" x14ac:dyDescent="0.3">
      <c r="A3" t="s">
        <v>22</v>
      </c>
      <c r="B3">
        <v>2010</v>
      </c>
      <c r="C3" t="s">
        <v>23</v>
      </c>
      <c r="D3" t="s">
        <v>24</v>
      </c>
      <c r="E3" t="s">
        <v>25</v>
      </c>
      <c r="F3" t="s">
        <v>5172</v>
      </c>
      <c r="G3" t="s">
        <v>26</v>
      </c>
      <c r="H3" t="s">
        <v>27</v>
      </c>
      <c r="I3" t="s">
        <v>28</v>
      </c>
      <c r="J3" t="b">
        <v>0</v>
      </c>
      <c r="L3">
        <v>0.19</v>
      </c>
      <c r="M3" t="s">
        <v>9941</v>
      </c>
      <c r="O3">
        <v>60960</v>
      </c>
      <c r="P3">
        <v>1.97</v>
      </c>
      <c r="Q3">
        <v>0.64</v>
      </c>
      <c r="R3" t="b">
        <v>0</v>
      </c>
      <c r="S3" t="s">
        <v>20</v>
      </c>
      <c r="T3">
        <v>8</v>
      </c>
      <c r="U3" t="s">
        <v>21</v>
      </c>
      <c r="V3" t="b">
        <v>0</v>
      </c>
      <c r="W3" t="b">
        <v>0</v>
      </c>
      <c r="X3" t="b">
        <v>1</v>
      </c>
      <c r="Y3" t="b">
        <v>1</v>
      </c>
      <c r="Z3" t="b">
        <v>0</v>
      </c>
      <c r="AA3" t="b">
        <v>0</v>
      </c>
      <c r="AB3" t="b">
        <v>1</v>
      </c>
      <c r="AC3" t="b">
        <v>1</v>
      </c>
      <c r="AD3" t="b">
        <v>1</v>
      </c>
      <c r="AE3" t="b">
        <v>0</v>
      </c>
      <c r="AF3" t="b">
        <v>0</v>
      </c>
      <c r="AG3" t="b">
        <v>0</v>
      </c>
      <c r="AH3" t="b">
        <v>0</v>
      </c>
      <c r="AI3" t="b">
        <v>0</v>
      </c>
      <c r="AJ3" t="b">
        <v>0</v>
      </c>
      <c r="AK3" t="b">
        <v>0</v>
      </c>
      <c r="AL3" t="b">
        <v>0</v>
      </c>
      <c r="AM3" t="b">
        <v>0</v>
      </c>
    </row>
    <row r="4" spans="1:39" ht="14.4" hidden="1" x14ac:dyDescent="0.3">
      <c r="A4" t="s">
        <v>29</v>
      </c>
      <c r="B4">
        <v>2010</v>
      </c>
      <c r="C4" t="s">
        <v>30</v>
      </c>
      <c r="D4" t="s">
        <v>31</v>
      </c>
      <c r="E4" t="s">
        <v>32</v>
      </c>
      <c r="F4" t="s">
        <v>5172</v>
      </c>
      <c r="G4" t="s">
        <v>33</v>
      </c>
      <c r="H4" t="s">
        <v>34</v>
      </c>
      <c r="I4" t="s">
        <v>28</v>
      </c>
      <c r="J4" t="b">
        <v>0</v>
      </c>
      <c r="L4">
        <v>0.11</v>
      </c>
      <c r="M4" t="s">
        <v>9940</v>
      </c>
      <c r="O4">
        <v>21791</v>
      </c>
      <c r="P4">
        <v>-3.9</v>
      </c>
      <c r="Q4">
        <v>0.86</v>
      </c>
      <c r="R4" t="b">
        <v>0</v>
      </c>
      <c r="S4" t="s">
        <v>35</v>
      </c>
      <c r="T4">
        <v>13</v>
      </c>
      <c r="U4" t="s">
        <v>21</v>
      </c>
      <c r="V4" t="b">
        <v>0</v>
      </c>
      <c r="W4" t="b">
        <v>1</v>
      </c>
      <c r="X4" t="b">
        <v>1</v>
      </c>
      <c r="Y4" t="b">
        <v>1</v>
      </c>
      <c r="Z4" t="b">
        <v>0</v>
      </c>
      <c r="AA4" t="b">
        <v>1</v>
      </c>
      <c r="AB4" t="b">
        <v>0</v>
      </c>
      <c r="AC4" t="b">
        <v>1</v>
      </c>
      <c r="AD4" t="b">
        <v>0</v>
      </c>
      <c r="AE4" t="b">
        <v>0</v>
      </c>
      <c r="AF4" t="b">
        <v>0</v>
      </c>
      <c r="AG4" t="b">
        <v>0</v>
      </c>
      <c r="AH4" t="b">
        <v>0</v>
      </c>
      <c r="AI4" t="b">
        <v>0</v>
      </c>
      <c r="AJ4" t="b">
        <v>0</v>
      </c>
      <c r="AK4" t="b">
        <v>0</v>
      </c>
      <c r="AL4" t="b">
        <v>0</v>
      </c>
      <c r="AM4" t="b">
        <v>0</v>
      </c>
    </row>
    <row r="5" spans="1:39" ht="14.4" hidden="1" x14ac:dyDescent="0.3">
      <c r="A5" t="s">
        <v>36</v>
      </c>
      <c r="B5">
        <v>2010</v>
      </c>
      <c r="C5" t="s">
        <v>37</v>
      </c>
      <c r="D5" t="s">
        <v>38</v>
      </c>
      <c r="E5" t="s">
        <v>39</v>
      </c>
      <c r="F5" t="s">
        <v>40</v>
      </c>
      <c r="G5" t="s">
        <v>41</v>
      </c>
      <c r="H5" t="s">
        <v>42</v>
      </c>
      <c r="I5" t="s">
        <v>19</v>
      </c>
      <c r="J5" t="b">
        <v>0</v>
      </c>
      <c r="L5">
        <v>0.08</v>
      </c>
      <c r="M5" t="s">
        <v>9939</v>
      </c>
      <c r="O5">
        <v>31890</v>
      </c>
      <c r="P5">
        <v>0.02</v>
      </c>
      <c r="Q5">
        <v>0.78</v>
      </c>
      <c r="R5" t="b">
        <v>0</v>
      </c>
      <c r="S5" t="s">
        <v>40</v>
      </c>
      <c r="T5">
        <v>17</v>
      </c>
      <c r="U5" t="s">
        <v>21</v>
      </c>
      <c r="V5" t="b">
        <v>1</v>
      </c>
      <c r="W5" t="b">
        <v>0</v>
      </c>
      <c r="X5" t="b">
        <v>0</v>
      </c>
      <c r="Y5" t="b">
        <v>1</v>
      </c>
      <c r="Z5" t="b">
        <v>0</v>
      </c>
      <c r="AA5" t="b">
        <v>0</v>
      </c>
      <c r="AB5" t="b">
        <v>1</v>
      </c>
      <c r="AC5" t="b">
        <v>1</v>
      </c>
      <c r="AD5" t="b">
        <v>1</v>
      </c>
      <c r="AE5" t="b">
        <v>0</v>
      </c>
      <c r="AF5" t="b">
        <v>0</v>
      </c>
      <c r="AG5" t="b">
        <v>0</v>
      </c>
      <c r="AH5" t="b">
        <v>0</v>
      </c>
      <c r="AI5" t="b">
        <v>0</v>
      </c>
      <c r="AJ5" t="b">
        <v>0</v>
      </c>
      <c r="AK5" t="b">
        <v>0</v>
      </c>
      <c r="AL5" t="b">
        <v>0</v>
      </c>
      <c r="AM5" t="b">
        <v>0</v>
      </c>
    </row>
    <row r="6" spans="1:39" ht="14.4" hidden="1" x14ac:dyDescent="0.3">
      <c r="A6" t="s">
        <v>43</v>
      </c>
      <c r="B6">
        <v>2010</v>
      </c>
      <c r="C6" t="s">
        <v>44</v>
      </c>
      <c r="D6" t="s">
        <v>31</v>
      </c>
      <c r="E6" t="s">
        <v>45</v>
      </c>
      <c r="F6" t="s">
        <v>5172</v>
      </c>
      <c r="G6" t="s">
        <v>46</v>
      </c>
      <c r="H6" t="s">
        <v>34</v>
      </c>
      <c r="I6" t="s">
        <v>28</v>
      </c>
      <c r="J6" t="b">
        <v>0</v>
      </c>
      <c r="L6">
        <v>0.02</v>
      </c>
      <c r="M6" t="s">
        <v>9938</v>
      </c>
      <c r="O6">
        <v>22997</v>
      </c>
      <c r="P6">
        <v>-0.21</v>
      </c>
      <c r="Q6">
        <v>0.67</v>
      </c>
      <c r="R6" t="b">
        <v>0</v>
      </c>
      <c r="S6" t="s">
        <v>40</v>
      </c>
      <c r="T6">
        <v>9</v>
      </c>
      <c r="U6" t="s">
        <v>21</v>
      </c>
      <c r="V6" t="b">
        <v>1</v>
      </c>
      <c r="W6" t="b">
        <v>1</v>
      </c>
      <c r="X6" t="b">
        <v>1</v>
      </c>
      <c r="Y6" t="b">
        <v>0</v>
      </c>
      <c r="Z6" t="b">
        <v>0</v>
      </c>
      <c r="AA6" t="b">
        <v>0</v>
      </c>
      <c r="AB6" t="b">
        <v>0</v>
      </c>
      <c r="AC6" t="b">
        <v>0</v>
      </c>
      <c r="AD6" t="b">
        <v>1</v>
      </c>
      <c r="AE6" t="b">
        <v>1</v>
      </c>
      <c r="AF6" t="b">
        <v>0</v>
      </c>
      <c r="AG6" t="b">
        <v>0</v>
      </c>
      <c r="AH6" t="b">
        <v>0</v>
      </c>
      <c r="AI6" t="b">
        <v>0</v>
      </c>
      <c r="AJ6" t="b">
        <v>0</v>
      </c>
      <c r="AK6" t="b">
        <v>0</v>
      </c>
      <c r="AL6" t="b">
        <v>0</v>
      </c>
      <c r="AM6" t="b">
        <v>0</v>
      </c>
    </row>
    <row r="7" spans="1:39" ht="14.4" hidden="1" x14ac:dyDescent="0.3">
      <c r="A7" t="s">
        <v>47</v>
      </c>
      <c r="B7">
        <v>2010</v>
      </c>
      <c r="C7" t="s">
        <v>48</v>
      </c>
      <c r="D7" t="s">
        <v>24</v>
      </c>
      <c r="E7" t="s">
        <v>45</v>
      </c>
      <c r="F7" t="s">
        <v>5176</v>
      </c>
      <c r="G7" t="s">
        <v>46</v>
      </c>
      <c r="H7" t="s">
        <v>42</v>
      </c>
      <c r="I7" t="s">
        <v>49</v>
      </c>
      <c r="J7" t="b">
        <v>0</v>
      </c>
      <c r="L7">
        <v>0.16</v>
      </c>
      <c r="M7" t="s">
        <v>9937</v>
      </c>
      <c r="O7">
        <v>65776</v>
      </c>
      <c r="P7">
        <v>4.29</v>
      </c>
      <c r="Q7">
        <v>0.69</v>
      </c>
      <c r="R7" t="b">
        <v>0</v>
      </c>
      <c r="S7" t="s">
        <v>20</v>
      </c>
      <c r="T7">
        <v>2</v>
      </c>
      <c r="U7" t="s">
        <v>21</v>
      </c>
      <c r="V7" t="b">
        <v>1</v>
      </c>
      <c r="W7" t="b">
        <v>0</v>
      </c>
      <c r="X7" t="b">
        <v>0</v>
      </c>
      <c r="Y7" t="b">
        <v>1</v>
      </c>
      <c r="Z7" t="b">
        <v>1</v>
      </c>
      <c r="AA7" t="b">
        <v>1</v>
      </c>
      <c r="AB7" t="b">
        <v>0</v>
      </c>
      <c r="AC7" t="b">
        <v>1</v>
      </c>
      <c r="AD7" t="b">
        <v>0</v>
      </c>
      <c r="AE7" t="b">
        <v>1</v>
      </c>
      <c r="AF7" t="b">
        <v>0</v>
      </c>
      <c r="AG7" t="b">
        <v>0</v>
      </c>
      <c r="AH7" t="b">
        <v>0</v>
      </c>
      <c r="AI7" t="b">
        <v>0</v>
      </c>
      <c r="AJ7" t="b">
        <v>0</v>
      </c>
      <c r="AK7" t="b">
        <v>0</v>
      </c>
      <c r="AL7" t="b">
        <v>0</v>
      </c>
      <c r="AM7" t="b">
        <v>0</v>
      </c>
    </row>
    <row r="8" spans="1:39" ht="14.4" hidden="1" x14ac:dyDescent="0.3">
      <c r="A8" t="s">
        <v>50</v>
      </c>
      <c r="B8">
        <v>2010</v>
      </c>
      <c r="C8" t="s">
        <v>51</v>
      </c>
      <c r="D8" t="s">
        <v>31</v>
      </c>
      <c r="E8" t="s">
        <v>45</v>
      </c>
      <c r="F8" t="s">
        <v>5181</v>
      </c>
      <c r="G8" t="s">
        <v>33</v>
      </c>
      <c r="H8" t="s">
        <v>52</v>
      </c>
      <c r="I8" t="s">
        <v>19</v>
      </c>
      <c r="J8" t="b">
        <v>0</v>
      </c>
      <c r="L8">
        <v>0.02</v>
      </c>
      <c r="M8" t="s">
        <v>9936</v>
      </c>
      <c r="O8">
        <v>22406</v>
      </c>
      <c r="P8">
        <v>4.05</v>
      </c>
      <c r="Q8">
        <v>0.89</v>
      </c>
      <c r="R8" t="b">
        <v>0</v>
      </c>
      <c r="S8" t="s">
        <v>20</v>
      </c>
      <c r="T8">
        <v>13</v>
      </c>
      <c r="U8" t="s">
        <v>21</v>
      </c>
      <c r="V8" t="b">
        <v>0</v>
      </c>
      <c r="W8" t="b">
        <v>1</v>
      </c>
      <c r="X8" t="b">
        <v>1</v>
      </c>
      <c r="Y8" t="b">
        <v>0</v>
      </c>
      <c r="Z8" t="b">
        <v>0</v>
      </c>
      <c r="AA8" t="b">
        <v>1</v>
      </c>
      <c r="AB8" t="b">
        <v>0</v>
      </c>
      <c r="AC8" t="b">
        <v>1</v>
      </c>
      <c r="AD8" t="b">
        <v>1</v>
      </c>
      <c r="AE8" t="b">
        <v>0</v>
      </c>
      <c r="AF8" t="b">
        <v>0</v>
      </c>
      <c r="AG8" t="b">
        <v>0</v>
      </c>
      <c r="AH8" t="b">
        <v>0</v>
      </c>
      <c r="AI8" t="b">
        <v>0</v>
      </c>
      <c r="AJ8" t="b">
        <v>0</v>
      </c>
      <c r="AK8" t="b">
        <v>0</v>
      </c>
      <c r="AL8" t="b">
        <v>0</v>
      </c>
      <c r="AM8" t="b">
        <v>0</v>
      </c>
    </row>
    <row r="9" spans="1:39" ht="14.4" hidden="1" x14ac:dyDescent="0.3">
      <c r="A9" t="s">
        <v>53</v>
      </c>
      <c r="B9">
        <v>2010</v>
      </c>
      <c r="C9" t="s">
        <v>37</v>
      </c>
      <c r="D9" t="s">
        <v>38</v>
      </c>
      <c r="E9" t="s">
        <v>54</v>
      </c>
      <c r="F9" t="s">
        <v>5169</v>
      </c>
      <c r="G9" t="s">
        <v>55</v>
      </c>
      <c r="H9" t="s">
        <v>34</v>
      </c>
      <c r="I9" t="s">
        <v>49</v>
      </c>
      <c r="J9" t="b">
        <v>0</v>
      </c>
      <c r="L9">
        <v>0.09</v>
      </c>
      <c r="M9" t="s">
        <v>8716</v>
      </c>
      <c r="O9">
        <v>33771</v>
      </c>
      <c r="P9">
        <v>-3.5</v>
      </c>
      <c r="Q9">
        <v>0.88</v>
      </c>
      <c r="R9" t="b">
        <v>0</v>
      </c>
      <c r="S9" t="s">
        <v>20</v>
      </c>
      <c r="T9">
        <v>18</v>
      </c>
      <c r="U9" t="s">
        <v>21</v>
      </c>
      <c r="V9" t="b">
        <v>1</v>
      </c>
      <c r="W9" t="b">
        <v>1</v>
      </c>
      <c r="X9" t="b">
        <v>1</v>
      </c>
      <c r="Y9" t="b">
        <v>0</v>
      </c>
      <c r="Z9" t="b">
        <v>0</v>
      </c>
      <c r="AA9" t="b">
        <v>0</v>
      </c>
      <c r="AB9" t="b">
        <v>0</v>
      </c>
      <c r="AC9" t="b">
        <v>0</v>
      </c>
      <c r="AD9" t="b">
        <v>0</v>
      </c>
      <c r="AE9" t="b">
        <v>1</v>
      </c>
      <c r="AF9" t="b">
        <v>0</v>
      </c>
      <c r="AG9" t="b">
        <v>0</v>
      </c>
      <c r="AH9" t="b">
        <v>0</v>
      </c>
      <c r="AI9" t="b">
        <v>0</v>
      </c>
      <c r="AJ9" t="b">
        <v>0</v>
      </c>
      <c r="AK9" t="b">
        <v>0</v>
      </c>
      <c r="AL9" t="b">
        <v>0</v>
      </c>
      <c r="AM9" t="b">
        <v>0</v>
      </c>
    </row>
    <row r="10" spans="1:39" ht="14.4" hidden="1" x14ac:dyDescent="0.3">
      <c r="A10" t="s">
        <v>56</v>
      </c>
      <c r="B10">
        <v>2010</v>
      </c>
      <c r="C10" t="s">
        <v>57</v>
      </c>
      <c r="D10" t="s">
        <v>58</v>
      </c>
      <c r="E10" t="s">
        <v>59</v>
      </c>
      <c r="F10" t="s">
        <v>5172</v>
      </c>
      <c r="G10" t="s">
        <v>26</v>
      </c>
      <c r="H10" t="s">
        <v>60</v>
      </c>
      <c r="I10" t="s">
        <v>61</v>
      </c>
      <c r="J10" t="b">
        <v>0</v>
      </c>
      <c r="L10">
        <v>0.14000000000000001</v>
      </c>
      <c r="M10" t="s">
        <v>9935</v>
      </c>
      <c r="O10">
        <v>19577</v>
      </c>
      <c r="P10">
        <v>-1.25</v>
      </c>
      <c r="Q10">
        <v>0.79</v>
      </c>
      <c r="R10" t="b">
        <v>0</v>
      </c>
      <c r="S10" t="s">
        <v>40</v>
      </c>
      <c r="T10">
        <v>12</v>
      </c>
      <c r="U10" t="s">
        <v>21</v>
      </c>
      <c r="V10" t="b">
        <v>1</v>
      </c>
      <c r="W10" t="b">
        <v>0</v>
      </c>
      <c r="X10" t="b">
        <v>0</v>
      </c>
      <c r="Y10" t="b">
        <v>0</v>
      </c>
      <c r="Z10" t="b">
        <v>0</v>
      </c>
      <c r="AA10" t="b">
        <v>1</v>
      </c>
      <c r="AB10" t="b">
        <v>0</v>
      </c>
      <c r="AC10" t="b">
        <v>1</v>
      </c>
      <c r="AD10" t="b">
        <v>0</v>
      </c>
      <c r="AE10" t="b">
        <v>0</v>
      </c>
      <c r="AF10" t="b">
        <v>0</v>
      </c>
      <c r="AG10" t="b">
        <v>0</v>
      </c>
      <c r="AH10" t="b">
        <v>0</v>
      </c>
      <c r="AI10" t="b">
        <v>0</v>
      </c>
      <c r="AJ10" t="b">
        <v>0</v>
      </c>
      <c r="AK10" t="b">
        <v>0</v>
      </c>
      <c r="AL10" t="b">
        <v>0</v>
      </c>
      <c r="AM10" t="b">
        <v>0</v>
      </c>
    </row>
    <row r="11" spans="1:39" ht="14.4" hidden="1" x14ac:dyDescent="0.3">
      <c r="A11" t="s">
        <v>62</v>
      </c>
      <c r="B11">
        <v>2010</v>
      </c>
      <c r="C11" t="s">
        <v>63</v>
      </c>
      <c r="D11" t="s">
        <v>24</v>
      </c>
      <c r="E11" t="s">
        <v>64</v>
      </c>
      <c r="F11" t="s">
        <v>5176</v>
      </c>
      <c r="G11" t="s">
        <v>65</v>
      </c>
      <c r="H11" t="s">
        <v>27</v>
      </c>
      <c r="I11" t="s">
        <v>28</v>
      </c>
      <c r="J11" t="b">
        <v>0</v>
      </c>
      <c r="L11">
        <v>0.17</v>
      </c>
      <c r="M11" t="s">
        <v>9934</v>
      </c>
      <c r="O11">
        <v>66649</v>
      </c>
      <c r="P11">
        <v>-4.25</v>
      </c>
      <c r="Q11">
        <v>0.75</v>
      </c>
      <c r="R11" t="b">
        <v>0</v>
      </c>
      <c r="S11" t="s">
        <v>20</v>
      </c>
      <c r="T11">
        <v>2</v>
      </c>
      <c r="U11" t="s">
        <v>21</v>
      </c>
      <c r="V11" t="b">
        <v>1</v>
      </c>
      <c r="W11" t="b">
        <v>0</v>
      </c>
      <c r="X11" t="b">
        <v>1</v>
      </c>
      <c r="Y11" t="b">
        <v>0</v>
      </c>
      <c r="Z11" t="b">
        <v>0</v>
      </c>
      <c r="AA11" t="b">
        <v>0</v>
      </c>
      <c r="AB11" t="b">
        <v>1</v>
      </c>
      <c r="AC11" t="b">
        <v>0</v>
      </c>
      <c r="AD11" t="b">
        <v>1</v>
      </c>
      <c r="AE11" t="b">
        <v>0</v>
      </c>
      <c r="AF11" t="b">
        <v>0</v>
      </c>
      <c r="AG11" t="b">
        <v>0</v>
      </c>
      <c r="AH11" t="b">
        <v>0</v>
      </c>
      <c r="AI11" t="b">
        <v>0</v>
      </c>
      <c r="AJ11" t="b">
        <v>0</v>
      </c>
      <c r="AK11" t="b">
        <v>0</v>
      </c>
      <c r="AL11" t="b">
        <v>0</v>
      </c>
      <c r="AM11" t="b">
        <v>0</v>
      </c>
    </row>
    <row r="12" spans="1:39" ht="14.4" hidden="1" x14ac:dyDescent="0.3">
      <c r="A12" t="s">
        <v>66</v>
      </c>
      <c r="B12">
        <v>2010</v>
      </c>
      <c r="C12" t="s">
        <v>67</v>
      </c>
      <c r="D12" t="s">
        <v>68</v>
      </c>
      <c r="E12" t="s">
        <v>45</v>
      </c>
      <c r="F12" t="s">
        <v>5169</v>
      </c>
      <c r="G12" t="s">
        <v>26</v>
      </c>
      <c r="H12" t="s">
        <v>69</v>
      </c>
      <c r="I12" t="s">
        <v>49</v>
      </c>
      <c r="J12" t="b">
        <v>0</v>
      </c>
      <c r="L12">
        <v>0.08</v>
      </c>
      <c r="M12" t="s">
        <v>9933</v>
      </c>
      <c r="O12">
        <v>63813</v>
      </c>
      <c r="P12">
        <v>3.04</v>
      </c>
      <c r="Q12">
        <v>0.72</v>
      </c>
      <c r="R12" t="b">
        <v>0</v>
      </c>
      <c r="S12" t="s">
        <v>35</v>
      </c>
      <c r="T12">
        <v>12</v>
      </c>
      <c r="U12" t="s">
        <v>21</v>
      </c>
      <c r="V12" t="b">
        <v>1</v>
      </c>
      <c r="W12" t="b">
        <v>1</v>
      </c>
      <c r="X12" t="b">
        <v>0</v>
      </c>
      <c r="Y12" t="b">
        <v>1</v>
      </c>
      <c r="Z12" t="b">
        <v>0</v>
      </c>
      <c r="AA12" t="b">
        <v>0</v>
      </c>
      <c r="AB12" t="b">
        <v>1</v>
      </c>
      <c r="AC12" t="b">
        <v>0</v>
      </c>
      <c r="AD12" t="b">
        <v>0</v>
      </c>
      <c r="AE12" t="b">
        <v>1</v>
      </c>
      <c r="AF12" t="b">
        <v>0</v>
      </c>
      <c r="AG12" t="b">
        <v>0</v>
      </c>
      <c r="AH12" t="b">
        <v>0</v>
      </c>
      <c r="AI12" t="b">
        <v>0</v>
      </c>
      <c r="AJ12" t="b">
        <v>0</v>
      </c>
      <c r="AK12" t="b">
        <v>0</v>
      </c>
      <c r="AL12" t="b">
        <v>0</v>
      </c>
      <c r="AM12" t="b">
        <v>0</v>
      </c>
    </row>
    <row r="13" spans="1:39" ht="14.4" hidden="1" x14ac:dyDescent="0.3">
      <c r="A13" t="s">
        <v>70</v>
      </c>
      <c r="B13">
        <v>2010</v>
      </c>
      <c r="C13" t="s">
        <v>71</v>
      </c>
      <c r="D13" t="s">
        <v>31</v>
      </c>
      <c r="E13" t="s">
        <v>16</v>
      </c>
      <c r="F13" t="s">
        <v>5181</v>
      </c>
      <c r="G13" t="s">
        <v>46</v>
      </c>
      <c r="H13" t="s">
        <v>69</v>
      </c>
      <c r="I13" t="s">
        <v>49</v>
      </c>
      <c r="J13" t="b">
        <v>0</v>
      </c>
      <c r="L13">
        <v>7.0000000000000007E-2</v>
      </c>
      <c r="M13" t="s">
        <v>9932</v>
      </c>
      <c r="O13">
        <v>20676</v>
      </c>
      <c r="P13">
        <v>-2.4</v>
      </c>
      <c r="Q13">
        <v>0.76</v>
      </c>
      <c r="R13" t="b">
        <v>0</v>
      </c>
      <c r="S13" t="s">
        <v>35</v>
      </c>
      <c r="T13">
        <v>11</v>
      </c>
      <c r="U13" t="s">
        <v>21</v>
      </c>
      <c r="V13" t="b">
        <v>1</v>
      </c>
      <c r="W13" t="b">
        <v>0</v>
      </c>
      <c r="X13" t="b">
        <v>0</v>
      </c>
      <c r="Y13" t="b">
        <v>1</v>
      </c>
      <c r="Z13" t="b">
        <v>1</v>
      </c>
      <c r="AA13" t="b">
        <v>0</v>
      </c>
      <c r="AB13" t="b">
        <v>0</v>
      </c>
      <c r="AC13" t="b">
        <v>1</v>
      </c>
      <c r="AD13" t="b">
        <v>1</v>
      </c>
      <c r="AE13" t="b">
        <v>0</v>
      </c>
      <c r="AF13" t="b">
        <v>0</v>
      </c>
      <c r="AG13" t="b">
        <v>0</v>
      </c>
      <c r="AH13" t="b">
        <v>0</v>
      </c>
      <c r="AI13" t="b">
        <v>0</v>
      </c>
      <c r="AJ13" t="b">
        <v>0</v>
      </c>
      <c r="AK13" t="b">
        <v>0</v>
      </c>
      <c r="AL13" t="b">
        <v>0</v>
      </c>
      <c r="AM13" t="b">
        <v>0</v>
      </c>
    </row>
    <row r="14" spans="1:39" ht="14.4" hidden="1" x14ac:dyDescent="0.3">
      <c r="A14" t="s">
        <v>72</v>
      </c>
      <c r="B14">
        <v>2010</v>
      </c>
      <c r="C14" t="s">
        <v>73</v>
      </c>
      <c r="D14" t="s">
        <v>15</v>
      </c>
      <c r="E14" t="s">
        <v>74</v>
      </c>
      <c r="F14" t="s">
        <v>5176</v>
      </c>
      <c r="G14" t="s">
        <v>41</v>
      </c>
      <c r="H14" t="s">
        <v>42</v>
      </c>
      <c r="I14" t="s">
        <v>61</v>
      </c>
      <c r="J14" t="b">
        <v>0</v>
      </c>
      <c r="L14">
        <v>7.0000000000000007E-2</v>
      </c>
      <c r="M14" t="s">
        <v>9207</v>
      </c>
      <c r="O14">
        <v>29851</v>
      </c>
      <c r="P14">
        <v>3.74</v>
      </c>
      <c r="Q14">
        <v>0.69</v>
      </c>
      <c r="R14" t="b">
        <v>0</v>
      </c>
      <c r="S14" t="s">
        <v>35</v>
      </c>
      <c r="T14">
        <v>16</v>
      </c>
      <c r="U14" t="s">
        <v>21</v>
      </c>
      <c r="V14" t="b">
        <v>0</v>
      </c>
      <c r="W14" t="b">
        <v>0</v>
      </c>
      <c r="X14" t="b">
        <v>1</v>
      </c>
      <c r="Y14" t="b">
        <v>0</v>
      </c>
      <c r="Z14" t="b">
        <v>1</v>
      </c>
      <c r="AA14" t="b">
        <v>1</v>
      </c>
      <c r="AB14" t="b">
        <v>0</v>
      </c>
      <c r="AC14" t="b">
        <v>0</v>
      </c>
      <c r="AD14" t="b">
        <v>1</v>
      </c>
      <c r="AE14" t="b">
        <v>0</v>
      </c>
      <c r="AF14" t="b">
        <v>0</v>
      </c>
      <c r="AG14" t="b">
        <v>0</v>
      </c>
      <c r="AH14" t="b">
        <v>0</v>
      </c>
      <c r="AI14" t="b">
        <v>0</v>
      </c>
      <c r="AJ14" t="b">
        <v>0</v>
      </c>
      <c r="AK14" t="b">
        <v>0</v>
      </c>
      <c r="AL14" t="b">
        <v>0</v>
      </c>
      <c r="AM14" t="b">
        <v>0</v>
      </c>
    </row>
    <row r="15" spans="1:39" ht="14.4" hidden="1" x14ac:dyDescent="0.3">
      <c r="A15" t="s">
        <v>75</v>
      </c>
      <c r="B15">
        <v>2010</v>
      </c>
      <c r="C15" t="s">
        <v>76</v>
      </c>
      <c r="D15" t="s">
        <v>77</v>
      </c>
      <c r="E15" t="s">
        <v>78</v>
      </c>
      <c r="F15" t="s">
        <v>5169</v>
      </c>
      <c r="G15" t="s">
        <v>17</v>
      </c>
      <c r="H15" t="s">
        <v>60</v>
      </c>
      <c r="I15" t="s">
        <v>19</v>
      </c>
      <c r="J15" t="b">
        <v>1</v>
      </c>
      <c r="K15" t="s">
        <v>8864</v>
      </c>
      <c r="L15">
        <v>0.74</v>
      </c>
      <c r="M15" t="s">
        <v>9034</v>
      </c>
      <c r="N15" t="s">
        <v>8864</v>
      </c>
      <c r="O15">
        <v>87947</v>
      </c>
      <c r="P15">
        <v>-1.39</v>
      </c>
      <c r="Q15">
        <v>0.3</v>
      </c>
      <c r="R15" t="b">
        <v>1</v>
      </c>
      <c r="S15" t="s">
        <v>20</v>
      </c>
      <c r="T15">
        <v>6</v>
      </c>
      <c r="U15" t="s">
        <v>21</v>
      </c>
      <c r="V15" t="b">
        <v>1</v>
      </c>
      <c r="W15" t="b">
        <v>0</v>
      </c>
      <c r="X15" t="b">
        <v>0</v>
      </c>
      <c r="Y15" t="b">
        <v>0</v>
      </c>
      <c r="Z15" t="b">
        <v>1</v>
      </c>
      <c r="AA15" t="b">
        <v>1</v>
      </c>
      <c r="AB15" t="b">
        <v>0</v>
      </c>
      <c r="AC15" t="b">
        <v>1</v>
      </c>
      <c r="AD15" t="b">
        <v>0</v>
      </c>
      <c r="AE15" t="b">
        <v>0</v>
      </c>
      <c r="AF15" t="b">
        <v>0</v>
      </c>
      <c r="AG15" t="b">
        <v>1</v>
      </c>
      <c r="AH15" t="b">
        <v>0</v>
      </c>
      <c r="AI15" t="b">
        <v>1</v>
      </c>
      <c r="AJ15" t="b">
        <v>1</v>
      </c>
      <c r="AK15" t="b">
        <v>0</v>
      </c>
      <c r="AL15" t="b">
        <v>0</v>
      </c>
      <c r="AM15" t="b">
        <v>1</v>
      </c>
    </row>
    <row r="16" spans="1:39" ht="14.4" hidden="1" x14ac:dyDescent="0.3">
      <c r="A16" t="s">
        <v>79</v>
      </c>
      <c r="B16">
        <v>2010</v>
      </c>
      <c r="C16" t="s">
        <v>80</v>
      </c>
      <c r="D16" t="s">
        <v>38</v>
      </c>
      <c r="E16" t="s">
        <v>81</v>
      </c>
      <c r="F16" t="s">
        <v>5176</v>
      </c>
      <c r="G16" t="s">
        <v>41</v>
      </c>
      <c r="H16" t="s">
        <v>42</v>
      </c>
      <c r="I16" t="s">
        <v>49</v>
      </c>
      <c r="J16" t="b">
        <v>0</v>
      </c>
      <c r="L16">
        <v>0.04</v>
      </c>
      <c r="M16" t="s">
        <v>9931</v>
      </c>
      <c r="O16">
        <v>30828</v>
      </c>
      <c r="P16">
        <v>0.95</v>
      </c>
      <c r="Q16">
        <v>0.62</v>
      </c>
      <c r="R16" t="b">
        <v>0</v>
      </c>
      <c r="S16" t="s">
        <v>20</v>
      </c>
      <c r="T16">
        <v>1</v>
      </c>
      <c r="U16" t="s">
        <v>21</v>
      </c>
      <c r="V16" t="b">
        <v>1</v>
      </c>
      <c r="W16" t="b">
        <v>0</v>
      </c>
      <c r="X16" t="b">
        <v>1</v>
      </c>
      <c r="Y16" t="b">
        <v>0</v>
      </c>
      <c r="Z16" t="b">
        <v>0</v>
      </c>
      <c r="AA16" t="b">
        <v>0</v>
      </c>
      <c r="AB16" t="b">
        <v>1</v>
      </c>
      <c r="AC16" t="b">
        <v>1</v>
      </c>
      <c r="AD16" t="b">
        <v>1</v>
      </c>
      <c r="AE16" t="b">
        <v>0</v>
      </c>
      <c r="AF16" t="b">
        <v>0</v>
      </c>
      <c r="AG16" t="b">
        <v>0</v>
      </c>
      <c r="AH16" t="b">
        <v>0</v>
      </c>
      <c r="AI16" t="b">
        <v>0</v>
      </c>
      <c r="AJ16" t="b">
        <v>0</v>
      </c>
      <c r="AK16" t="b">
        <v>0</v>
      </c>
      <c r="AL16" t="b">
        <v>0</v>
      </c>
      <c r="AM16" t="b">
        <v>0</v>
      </c>
    </row>
    <row r="17" spans="1:39" ht="14.4" hidden="1" x14ac:dyDescent="0.3">
      <c r="A17" t="s">
        <v>82</v>
      </c>
      <c r="B17">
        <v>2010</v>
      </c>
      <c r="C17" t="s">
        <v>23</v>
      </c>
      <c r="D17" t="s">
        <v>24</v>
      </c>
      <c r="E17" t="s">
        <v>64</v>
      </c>
      <c r="F17" t="s">
        <v>40</v>
      </c>
      <c r="G17" t="s">
        <v>41</v>
      </c>
      <c r="H17" t="s">
        <v>69</v>
      </c>
      <c r="I17" t="s">
        <v>83</v>
      </c>
      <c r="J17" t="b">
        <v>0</v>
      </c>
      <c r="L17">
        <v>0.08</v>
      </c>
      <c r="M17" t="s">
        <v>5859</v>
      </c>
      <c r="O17">
        <v>63343</v>
      </c>
      <c r="P17">
        <v>-0.97</v>
      </c>
      <c r="Q17">
        <v>0.83</v>
      </c>
      <c r="R17" t="b">
        <v>0</v>
      </c>
      <c r="S17" t="s">
        <v>35</v>
      </c>
      <c r="T17">
        <v>19</v>
      </c>
      <c r="U17" t="s">
        <v>21</v>
      </c>
      <c r="V17" t="b">
        <v>0</v>
      </c>
      <c r="W17" t="b">
        <v>0</v>
      </c>
      <c r="X17" t="b">
        <v>1</v>
      </c>
      <c r="Y17" t="b">
        <v>1</v>
      </c>
      <c r="Z17" t="b">
        <v>0</v>
      </c>
      <c r="AA17" t="b">
        <v>0</v>
      </c>
      <c r="AB17" t="b">
        <v>0</v>
      </c>
      <c r="AC17" t="b">
        <v>0</v>
      </c>
      <c r="AD17" t="b">
        <v>0</v>
      </c>
      <c r="AE17" t="b">
        <v>1</v>
      </c>
      <c r="AF17" t="b">
        <v>0</v>
      </c>
      <c r="AG17" t="b">
        <v>0</v>
      </c>
      <c r="AH17" t="b">
        <v>0</v>
      </c>
      <c r="AI17" t="b">
        <v>0</v>
      </c>
      <c r="AJ17" t="b">
        <v>0</v>
      </c>
      <c r="AK17" t="b">
        <v>0</v>
      </c>
      <c r="AL17" t="b">
        <v>0</v>
      </c>
      <c r="AM17" t="b">
        <v>0</v>
      </c>
    </row>
    <row r="18" spans="1:39" ht="14.4" hidden="1" x14ac:dyDescent="0.3">
      <c r="A18" t="s">
        <v>84</v>
      </c>
      <c r="B18">
        <v>2010</v>
      </c>
      <c r="C18" t="s">
        <v>85</v>
      </c>
      <c r="D18" t="s">
        <v>24</v>
      </c>
      <c r="E18" t="s">
        <v>81</v>
      </c>
      <c r="F18" t="s">
        <v>5181</v>
      </c>
      <c r="G18" t="s">
        <v>86</v>
      </c>
      <c r="H18" t="s">
        <v>42</v>
      </c>
      <c r="I18" t="s">
        <v>83</v>
      </c>
      <c r="J18" t="b">
        <v>1</v>
      </c>
      <c r="K18" t="s">
        <v>6278</v>
      </c>
      <c r="L18">
        <v>0.92</v>
      </c>
      <c r="M18" t="s">
        <v>9930</v>
      </c>
      <c r="N18" t="s">
        <v>6278</v>
      </c>
      <c r="O18">
        <v>74564</v>
      </c>
      <c r="P18">
        <v>-3.26</v>
      </c>
      <c r="Q18">
        <v>0.26</v>
      </c>
      <c r="R18" t="b">
        <v>1</v>
      </c>
      <c r="S18" t="s">
        <v>40</v>
      </c>
      <c r="T18">
        <v>5</v>
      </c>
      <c r="U18" t="s">
        <v>21</v>
      </c>
      <c r="V18" t="b">
        <v>1</v>
      </c>
      <c r="W18" t="b">
        <v>1</v>
      </c>
      <c r="X18" t="b">
        <v>0</v>
      </c>
      <c r="Y18" t="b">
        <v>1</v>
      </c>
      <c r="Z18" t="b">
        <v>0</v>
      </c>
      <c r="AA18" t="b">
        <v>0</v>
      </c>
      <c r="AB18" t="b">
        <v>0</v>
      </c>
      <c r="AC18" t="b">
        <v>1</v>
      </c>
      <c r="AD18" t="b">
        <v>1</v>
      </c>
      <c r="AE18" t="b">
        <v>1</v>
      </c>
      <c r="AF18" t="b">
        <v>0</v>
      </c>
      <c r="AG18" t="b">
        <v>0</v>
      </c>
      <c r="AH18" t="b">
        <v>0</v>
      </c>
      <c r="AI18" t="b">
        <v>0</v>
      </c>
      <c r="AJ18" t="b">
        <v>1</v>
      </c>
      <c r="AK18" t="b">
        <v>0</v>
      </c>
      <c r="AL18" t="b">
        <v>1</v>
      </c>
      <c r="AM18" t="b">
        <v>0</v>
      </c>
    </row>
    <row r="19" spans="1:39" ht="14.4" hidden="1" x14ac:dyDescent="0.3">
      <c r="A19" t="s">
        <v>87</v>
      </c>
      <c r="B19">
        <v>2010</v>
      </c>
      <c r="C19" t="s">
        <v>57</v>
      </c>
      <c r="D19" t="s">
        <v>58</v>
      </c>
      <c r="E19" t="s">
        <v>54</v>
      </c>
      <c r="F19" t="s">
        <v>5176</v>
      </c>
      <c r="G19" t="s">
        <v>17</v>
      </c>
      <c r="H19" t="s">
        <v>52</v>
      </c>
      <c r="I19" t="s">
        <v>61</v>
      </c>
      <c r="J19" t="b">
        <v>0</v>
      </c>
      <c r="L19">
        <v>0.05</v>
      </c>
      <c r="M19" t="s">
        <v>9929</v>
      </c>
      <c r="O19">
        <v>19290</v>
      </c>
      <c r="P19">
        <v>4.51</v>
      </c>
      <c r="Q19">
        <v>0.85</v>
      </c>
      <c r="R19" t="b">
        <v>0</v>
      </c>
      <c r="S19" t="s">
        <v>20</v>
      </c>
      <c r="T19">
        <v>16</v>
      </c>
      <c r="U19" t="s">
        <v>21</v>
      </c>
      <c r="V19" t="b">
        <v>1</v>
      </c>
      <c r="W19" t="b">
        <v>0</v>
      </c>
      <c r="X19" t="b">
        <v>0</v>
      </c>
      <c r="Y19" t="b">
        <v>1</v>
      </c>
      <c r="Z19" t="b">
        <v>0</v>
      </c>
      <c r="AA19" t="b">
        <v>0</v>
      </c>
      <c r="AB19" t="b">
        <v>0</v>
      </c>
      <c r="AC19" t="b">
        <v>1</v>
      </c>
      <c r="AD19" t="b">
        <v>0</v>
      </c>
      <c r="AE19" t="b">
        <v>1</v>
      </c>
      <c r="AF19" t="b">
        <v>0</v>
      </c>
      <c r="AG19" t="b">
        <v>0</v>
      </c>
      <c r="AH19" t="b">
        <v>0</v>
      </c>
      <c r="AI19" t="b">
        <v>0</v>
      </c>
      <c r="AJ19" t="b">
        <v>0</v>
      </c>
      <c r="AK19" t="b">
        <v>0</v>
      </c>
      <c r="AL19" t="b">
        <v>0</v>
      </c>
      <c r="AM19" t="b">
        <v>0</v>
      </c>
    </row>
    <row r="20" spans="1:39" ht="14.4" hidden="1" x14ac:dyDescent="0.3">
      <c r="A20" t="s">
        <v>88</v>
      </c>
      <c r="B20">
        <v>2010</v>
      </c>
      <c r="C20" t="s">
        <v>89</v>
      </c>
      <c r="D20" t="s">
        <v>90</v>
      </c>
      <c r="E20" t="s">
        <v>54</v>
      </c>
      <c r="F20" t="s">
        <v>5172</v>
      </c>
      <c r="G20" t="s">
        <v>65</v>
      </c>
      <c r="H20" t="s">
        <v>91</v>
      </c>
      <c r="I20" t="s">
        <v>19</v>
      </c>
      <c r="J20" t="b">
        <v>0</v>
      </c>
      <c r="L20">
        <v>0.08</v>
      </c>
      <c r="M20" t="s">
        <v>6504</v>
      </c>
      <c r="O20">
        <v>53320</v>
      </c>
      <c r="P20">
        <v>2.86</v>
      </c>
      <c r="Q20">
        <v>0.74</v>
      </c>
      <c r="R20" t="b">
        <v>0</v>
      </c>
      <c r="S20" t="s">
        <v>40</v>
      </c>
      <c r="T20">
        <v>11</v>
      </c>
      <c r="U20" t="s">
        <v>21</v>
      </c>
      <c r="V20" t="b">
        <v>0</v>
      </c>
      <c r="W20" t="b">
        <v>0</v>
      </c>
      <c r="X20" t="b">
        <v>0</v>
      </c>
      <c r="Y20" t="b">
        <v>1</v>
      </c>
      <c r="Z20" t="b">
        <v>0</v>
      </c>
      <c r="AA20" t="b">
        <v>0</v>
      </c>
      <c r="AB20" t="b">
        <v>1</v>
      </c>
      <c r="AC20" t="b">
        <v>0</v>
      </c>
      <c r="AD20" t="b">
        <v>0</v>
      </c>
      <c r="AE20" t="b">
        <v>1</v>
      </c>
      <c r="AF20" t="b">
        <v>0</v>
      </c>
      <c r="AG20" t="b">
        <v>0</v>
      </c>
      <c r="AH20" t="b">
        <v>0</v>
      </c>
      <c r="AI20" t="b">
        <v>0</v>
      </c>
      <c r="AJ20" t="b">
        <v>0</v>
      </c>
      <c r="AK20" t="b">
        <v>0</v>
      </c>
      <c r="AL20" t="b">
        <v>0</v>
      </c>
      <c r="AM20" t="b">
        <v>0</v>
      </c>
    </row>
    <row r="21" spans="1:39" ht="14.4" hidden="1" x14ac:dyDescent="0.3">
      <c r="A21" t="s">
        <v>92</v>
      </c>
      <c r="B21">
        <v>2010</v>
      </c>
      <c r="C21" t="s">
        <v>80</v>
      </c>
      <c r="D21" t="s">
        <v>38</v>
      </c>
      <c r="E21" t="s">
        <v>32</v>
      </c>
      <c r="F21" t="s">
        <v>40</v>
      </c>
      <c r="G21" t="s">
        <v>93</v>
      </c>
      <c r="H21" t="s">
        <v>94</v>
      </c>
      <c r="I21" t="s">
        <v>61</v>
      </c>
      <c r="J21" t="b">
        <v>0</v>
      </c>
      <c r="L21">
        <v>0.1</v>
      </c>
      <c r="M21" t="s">
        <v>7687</v>
      </c>
      <c r="O21">
        <v>33051</v>
      </c>
      <c r="P21">
        <v>-1.0900000000000001</v>
      </c>
      <c r="Q21">
        <v>0.71</v>
      </c>
      <c r="R21" t="b">
        <v>0</v>
      </c>
      <c r="S21" t="s">
        <v>35</v>
      </c>
      <c r="T21">
        <v>12</v>
      </c>
      <c r="U21" t="s">
        <v>21</v>
      </c>
      <c r="V21" t="b">
        <v>0</v>
      </c>
      <c r="W21" t="b">
        <v>0</v>
      </c>
      <c r="X21" t="b">
        <v>0</v>
      </c>
      <c r="Y21" t="b">
        <v>1</v>
      </c>
      <c r="Z21" t="b">
        <v>0</v>
      </c>
      <c r="AA21" t="b">
        <v>1</v>
      </c>
      <c r="AB21" t="b">
        <v>1</v>
      </c>
      <c r="AC21" t="b">
        <v>0</v>
      </c>
      <c r="AD21" t="b">
        <v>0</v>
      </c>
      <c r="AE21" t="b">
        <v>0</v>
      </c>
      <c r="AF21" t="b">
        <v>0</v>
      </c>
      <c r="AG21" t="b">
        <v>0</v>
      </c>
      <c r="AH21" t="b">
        <v>0</v>
      </c>
      <c r="AI21" t="b">
        <v>0</v>
      </c>
      <c r="AJ21" t="b">
        <v>0</v>
      </c>
      <c r="AK21" t="b">
        <v>0</v>
      </c>
      <c r="AL21" t="b">
        <v>0</v>
      </c>
      <c r="AM21" t="b">
        <v>0</v>
      </c>
    </row>
    <row r="22" spans="1:39" ht="14.4" hidden="1" x14ac:dyDescent="0.3">
      <c r="A22" t="s">
        <v>95</v>
      </c>
      <c r="B22">
        <v>2010</v>
      </c>
      <c r="C22" t="s">
        <v>96</v>
      </c>
      <c r="D22" t="s">
        <v>90</v>
      </c>
      <c r="E22" t="s">
        <v>97</v>
      </c>
      <c r="F22" t="s">
        <v>5172</v>
      </c>
      <c r="G22" t="s">
        <v>41</v>
      </c>
      <c r="H22" t="s">
        <v>69</v>
      </c>
      <c r="I22" t="s">
        <v>98</v>
      </c>
      <c r="J22" t="b">
        <v>0</v>
      </c>
      <c r="L22">
        <v>0.13</v>
      </c>
      <c r="M22" t="s">
        <v>9928</v>
      </c>
      <c r="O22">
        <v>51175</v>
      </c>
      <c r="P22">
        <v>-4.6399999999999997</v>
      </c>
      <c r="Q22">
        <v>0.82</v>
      </c>
      <c r="R22" t="b">
        <v>0</v>
      </c>
      <c r="S22" t="s">
        <v>35</v>
      </c>
      <c r="T22">
        <v>0</v>
      </c>
      <c r="U22" t="s">
        <v>21</v>
      </c>
      <c r="V22" t="b">
        <v>0</v>
      </c>
      <c r="W22" t="b">
        <v>0</v>
      </c>
      <c r="X22" t="b">
        <v>1</v>
      </c>
      <c r="Y22" t="b">
        <v>0</v>
      </c>
      <c r="Z22" t="b">
        <v>1</v>
      </c>
      <c r="AA22" t="b">
        <v>0</v>
      </c>
      <c r="AB22" t="b">
        <v>1</v>
      </c>
      <c r="AC22" t="b">
        <v>0</v>
      </c>
      <c r="AD22" t="b">
        <v>0</v>
      </c>
      <c r="AE22" t="b">
        <v>1</v>
      </c>
      <c r="AF22" t="b">
        <v>0</v>
      </c>
      <c r="AG22" t="b">
        <v>0</v>
      </c>
      <c r="AH22" t="b">
        <v>0</v>
      </c>
      <c r="AI22" t="b">
        <v>0</v>
      </c>
      <c r="AJ22" t="b">
        <v>0</v>
      </c>
      <c r="AK22" t="b">
        <v>0</v>
      </c>
      <c r="AL22" t="b">
        <v>0</v>
      </c>
      <c r="AM22" t="b">
        <v>0</v>
      </c>
    </row>
    <row r="23" spans="1:39" ht="14.4" hidden="1" x14ac:dyDescent="0.3">
      <c r="A23" t="s">
        <v>99</v>
      </c>
      <c r="B23">
        <v>2010</v>
      </c>
      <c r="C23" t="s">
        <v>44</v>
      </c>
      <c r="D23" t="s">
        <v>31</v>
      </c>
      <c r="E23" t="s">
        <v>64</v>
      </c>
      <c r="F23" t="s">
        <v>40</v>
      </c>
      <c r="G23" t="s">
        <v>33</v>
      </c>
      <c r="H23" t="s">
        <v>42</v>
      </c>
      <c r="I23" t="s">
        <v>98</v>
      </c>
      <c r="J23" t="b">
        <v>0</v>
      </c>
      <c r="L23">
        <v>0.17</v>
      </c>
      <c r="M23" t="s">
        <v>9927</v>
      </c>
      <c r="O23">
        <v>21195</v>
      </c>
      <c r="P23">
        <v>1.49</v>
      </c>
      <c r="Q23">
        <v>0.74</v>
      </c>
      <c r="R23" t="b">
        <v>0</v>
      </c>
      <c r="S23" t="s">
        <v>20</v>
      </c>
      <c r="T23">
        <v>17</v>
      </c>
      <c r="U23" t="s">
        <v>21</v>
      </c>
      <c r="V23" t="b">
        <v>0</v>
      </c>
      <c r="W23" t="b">
        <v>0</v>
      </c>
      <c r="X23" t="b">
        <v>0</v>
      </c>
      <c r="Y23" t="b">
        <v>1</v>
      </c>
      <c r="Z23" t="b">
        <v>1</v>
      </c>
      <c r="AA23" t="b">
        <v>0</v>
      </c>
      <c r="AB23" t="b">
        <v>1</v>
      </c>
      <c r="AC23" t="b">
        <v>1</v>
      </c>
      <c r="AD23" t="b">
        <v>1</v>
      </c>
      <c r="AE23" t="b">
        <v>0</v>
      </c>
      <c r="AF23" t="b">
        <v>0</v>
      </c>
      <c r="AG23" t="b">
        <v>0</v>
      </c>
      <c r="AH23" t="b">
        <v>0</v>
      </c>
      <c r="AI23" t="b">
        <v>0</v>
      </c>
      <c r="AJ23" t="b">
        <v>0</v>
      </c>
      <c r="AK23" t="b">
        <v>0</v>
      </c>
      <c r="AL23" t="b">
        <v>0</v>
      </c>
      <c r="AM23" t="b">
        <v>0</v>
      </c>
    </row>
    <row r="24" spans="1:39" ht="14.4" x14ac:dyDescent="0.3">
      <c r="A24" t="s">
        <v>100</v>
      </c>
      <c r="B24">
        <v>2010</v>
      </c>
      <c r="C24" t="s">
        <v>101</v>
      </c>
      <c r="D24" t="s">
        <v>77</v>
      </c>
      <c r="E24" t="s">
        <v>45</v>
      </c>
      <c r="F24" t="s">
        <v>5169</v>
      </c>
      <c r="G24" t="s">
        <v>17</v>
      </c>
      <c r="H24" t="s">
        <v>34</v>
      </c>
      <c r="I24" t="s">
        <v>28</v>
      </c>
      <c r="J24" t="b">
        <v>1</v>
      </c>
      <c r="K24" t="s">
        <v>5553</v>
      </c>
      <c r="L24">
        <v>0.85</v>
      </c>
      <c r="M24" t="s">
        <v>9926</v>
      </c>
      <c r="N24" t="s">
        <v>5553</v>
      </c>
      <c r="O24">
        <v>79308</v>
      </c>
      <c r="P24">
        <v>-1.65</v>
      </c>
      <c r="Q24">
        <v>0.39</v>
      </c>
      <c r="R24" t="b">
        <v>1</v>
      </c>
      <c r="S24" t="s">
        <v>40</v>
      </c>
      <c r="T24">
        <v>10</v>
      </c>
      <c r="U24" t="s">
        <v>21</v>
      </c>
      <c r="V24" t="b">
        <v>1</v>
      </c>
      <c r="W24" t="b">
        <v>0</v>
      </c>
      <c r="X24" t="b">
        <v>0</v>
      </c>
      <c r="Y24" t="b">
        <v>1</v>
      </c>
      <c r="Z24" t="b">
        <v>1</v>
      </c>
      <c r="AA24" t="b">
        <v>1</v>
      </c>
      <c r="AB24" t="b">
        <v>0</v>
      </c>
      <c r="AC24" t="b">
        <v>1</v>
      </c>
      <c r="AD24" t="b">
        <v>0</v>
      </c>
      <c r="AE24" t="b">
        <v>1</v>
      </c>
      <c r="AF24" t="b">
        <v>0</v>
      </c>
      <c r="AG24" t="b">
        <v>1</v>
      </c>
      <c r="AH24" t="b">
        <v>1</v>
      </c>
      <c r="AI24" t="b">
        <v>0</v>
      </c>
      <c r="AJ24" t="b">
        <v>0</v>
      </c>
      <c r="AK24" t="b">
        <v>0</v>
      </c>
      <c r="AL24" t="b">
        <v>0</v>
      </c>
      <c r="AM24" t="b">
        <v>0</v>
      </c>
    </row>
    <row r="25" spans="1:39" ht="14.4" hidden="1" x14ac:dyDescent="0.3">
      <c r="A25" t="s">
        <v>102</v>
      </c>
      <c r="B25">
        <v>2010</v>
      </c>
      <c r="C25" t="s">
        <v>67</v>
      </c>
      <c r="D25" t="s">
        <v>68</v>
      </c>
      <c r="E25" t="s">
        <v>74</v>
      </c>
      <c r="F25" t="s">
        <v>5176</v>
      </c>
      <c r="G25" t="s">
        <v>26</v>
      </c>
      <c r="H25" t="s">
        <v>52</v>
      </c>
      <c r="I25" t="s">
        <v>49</v>
      </c>
      <c r="J25" t="b">
        <v>0</v>
      </c>
      <c r="L25">
        <v>0.04</v>
      </c>
      <c r="M25" t="s">
        <v>9925</v>
      </c>
      <c r="O25">
        <v>67162</v>
      </c>
      <c r="P25">
        <v>3.99</v>
      </c>
      <c r="Q25">
        <v>0.61</v>
      </c>
      <c r="R25" t="b">
        <v>0</v>
      </c>
      <c r="S25" t="s">
        <v>35</v>
      </c>
      <c r="T25">
        <v>9</v>
      </c>
      <c r="U25" t="s">
        <v>21</v>
      </c>
      <c r="V25" t="b">
        <v>0</v>
      </c>
      <c r="W25" t="b">
        <v>0</v>
      </c>
      <c r="X25" t="b">
        <v>0</v>
      </c>
      <c r="Y25" t="b">
        <v>1</v>
      </c>
      <c r="Z25" t="b">
        <v>1</v>
      </c>
      <c r="AA25" t="b">
        <v>0</v>
      </c>
      <c r="AB25" t="b">
        <v>0</v>
      </c>
      <c r="AC25" t="b">
        <v>1</v>
      </c>
      <c r="AD25" t="b">
        <v>1</v>
      </c>
      <c r="AE25" t="b">
        <v>1</v>
      </c>
      <c r="AF25" t="b">
        <v>0</v>
      </c>
      <c r="AG25" t="b">
        <v>0</v>
      </c>
      <c r="AH25" t="b">
        <v>0</v>
      </c>
      <c r="AI25" t="b">
        <v>0</v>
      </c>
      <c r="AJ25" t="b">
        <v>0</v>
      </c>
      <c r="AK25" t="b">
        <v>0</v>
      </c>
      <c r="AL25" t="b">
        <v>0</v>
      </c>
      <c r="AM25" t="b">
        <v>0</v>
      </c>
    </row>
    <row r="26" spans="1:39" ht="14.4" hidden="1" x14ac:dyDescent="0.3">
      <c r="A26" t="s">
        <v>103</v>
      </c>
      <c r="B26">
        <v>2010</v>
      </c>
      <c r="C26" t="s">
        <v>104</v>
      </c>
      <c r="D26" t="s">
        <v>15</v>
      </c>
      <c r="E26" t="s">
        <v>16</v>
      </c>
      <c r="F26" t="s">
        <v>40</v>
      </c>
      <c r="G26" t="s">
        <v>65</v>
      </c>
      <c r="H26" t="s">
        <v>105</v>
      </c>
      <c r="I26" t="s">
        <v>61</v>
      </c>
      <c r="J26" t="b">
        <v>0</v>
      </c>
      <c r="L26">
        <v>0.09</v>
      </c>
      <c r="M26" t="s">
        <v>9924</v>
      </c>
      <c r="O26">
        <v>26698</v>
      </c>
      <c r="P26">
        <v>1.37</v>
      </c>
      <c r="Q26">
        <v>0.77</v>
      </c>
      <c r="R26" t="b">
        <v>0</v>
      </c>
      <c r="S26" t="s">
        <v>20</v>
      </c>
      <c r="T26">
        <v>2</v>
      </c>
      <c r="U26" t="s">
        <v>21</v>
      </c>
      <c r="V26" t="b">
        <v>0</v>
      </c>
      <c r="W26" t="b">
        <v>1</v>
      </c>
      <c r="X26" t="b">
        <v>1</v>
      </c>
      <c r="Y26" t="b">
        <v>1</v>
      </c>
      <c r="Z26" t="b">
        <v>1</v>
      </c>
      <c r="AA26" t="b">
        <v>0</v>
      </c>
      <c r="AB26" t="b">
        <v>1</v>
      </c>
      <c r="AC26" t="b">
        <v>0</v>
      </c>
      <c r="AD26" t="b">
        <v>0</v>
      </c>
      <c r="AE26" t="b">
        <v>0</v>
      </c>
      <c r="AF26" t="b">
        <v>0</v>
      </c>
      <c r="AG26" t="b">
        <v>0</v>
      </c>
      <c r="AH26" t="b">
        <v>0</v>
      </c>
      <c r="AI26" t="b">
        <v>0</v>
      </c>
      <c r="AJ26" t="b">
        <v>0</v>
      </c>
      <c r="AK26" t="b">
        <v>0</v>
      </c>
      <c r="AL26" t="b">
        <v>0</v>
      </c>
      <c r="AM26" t="b">
        <v>0</v>
      </c>
    </row>
    <row r="27" spans="1:39" ht="14.4" hidden="1" x14ac:dyDescent="0.3">
      <c r="A27" t="s">
        <v>106</v>
      </c>
      <c r="B27">
        <v>2010</v>
      </c>
      <c r="C27" t="s">
        <v>107</v>
      </c>
      <c r="D27" t="s">
        <v>15</v>
      </c>
      <c r="E27" t="s">
        <v>108</v>
      </c>
      <c r="F27" t="s">
        <v>5169</v>
      </c>
      <c r="G27" t="s">
        <v>41</v>
      </c>
      <c r="H27" t="s">
        <v>27</v>
      </c>
      <c r="I27" t="s">
        <v>98</v>
      </c>
      <c r="J27" t="b">
        <v>0</v>
      </c>
      <c r="L27">
        <v>0.12</v>
      </c>
      <c r="M27" t="s">
        <v>9923</v>
      </c>
      <c r="O27">
        <v>28203</v>
      </c>
      <c r="P27">
        <v>4.6500000000000004</v>
      </c>
      <c r="Q27">
        <v>0.62</v>
      </c>
      <c r="R27" t="b">
        <v>0</v>
      </c>
      <c r="S27" t="s">
        <v>35</v>
      </c>
      <c r="T27">
        <v>13</v>
      </c>
      <c r="U27" t="s">
        <v>21</v>
      </c>
      <c r="V27" t="b">
        <v>1</v>
      </c>
      <c r="W27" t="b">
        <v>0</v>
      </c>
      <c r="X27" t="b">
        <v>1</v>
      </c>
      <c r="Y27" t="b">
        <v>0</v>
      </c>
      <c r="Z27" t="b">
        <v>1</v>
      </c>
      <c r="AA27" t="b">
        <v>1</v>
      </c>
      <c r="AB27" t="b">
        <v>0</v>
      </c>
      <c r="AC27" t="b">
        <v>1</v>
      </c>
      <c r="AD27" t="b">
        <v>1</v>
      </c>
      <c r="AE27" t="b">
        <v>0</v>
      </c>
      <c r="AF27" t="b">
        <v>0</v>
      </c>
      <c r="AG27" t="b">
        <v>0</v>
      </c>
      <c r="AH27" t="b">
        <v>0</v>
      </c>
      <c r="AI27" t="b">
        <v>0</v>
      </c>
      <c r="AJ27" t="b">
        <v>0</v>
      </c>
      <c r="AK27" t="b">
        <v>0</v>
      </c>
      <c r="AL27" t="b">
        <v>0</v>
      </c>
      <c r="AM27" t="b">
        <v>0</v>
      </c>
    </row>
    <row r="28" spans="1:39" ht="14.4" hidden="1" x14ac:dyDescent="0.3">
      <c r="A28" t="s">
        <v>109</v>
      </c>
      <c r="B28">
        <v>2010</v>
      </c>
      <c r="C28" t="s">
        <v>96</v>
      </c>
      <c r="D28" t="s">
        <v>90</v>
      </c>
      <c r="E28" t="s">
        <v>54</v>
      </c>
      <c r="F28" t="s">
        <v>40</v>
      </c>
      <c r="G28" t="s">
        <v>86</v>
      </c>
      <c r="H28" t="s">
        <v>27</v>
      </c>
      <c r="I28" t="s">
        <v>49</v>
      </c>
      <c r="J28" t="b">
        <v>0</v>
      </c>
      <c r="L28">
        <v>0.06</v>
      </c>
      <c r="M28" t="s">
        <v>9922</v>
      </c>
      <c r="O28">
        <v>46467</v>
      </c>
      <c r="P28">
        <v>-3.21</v>
      </c>
      <c r="Q28">
        <v>0.74</v>
      </c>
      <c r="R28" t="b">
        <v>0</v>
      </c>
      <c r="S28" t="s">
        <v>40</v>
      </c>
      <c r="T28">
        <v>19</v>
      </c>
      <c r="U28" t="s">
        <v>21</v>
      </c>
      <c r="V28" t="b">
        <v>1</v>
      </c>
      <c r="W28" t="b">
        <v>1</v>
      </c>
      <c r="X28" t="b">
        <v>0</v>
      </c>
      <c r="Y28" t="b">
        <v>0</v>
      </c>
      <c r="Z28" t="b">
        <v>1</v>
      </c>
      <c r="AA28" t="b">
        <v>1</v>
      </c>
      <c r="AB28" t="b">
        <v>1</v>
      </c>
      <c r="AC28" t="b">
        <v>0</v>
      </c>
      <c r="AD28" t="b">
        <v>1</v>
      </c>
      <c r="AE28" t="b">
        <v>0</v>
      </c>
      <c r="AF28" t="b">
        <v>0</v>
      </c>
      <c r="AG28" t="b">
        <v>0</v>
      </c>
      <c r="AH28" t="b">
        <v>0</v>
      </c>
      <c r="AI28" t="b">
        <v>0</v>
      </c>
      <c r="AJ28" t="b">
        <v>0</v>
      </c>
      <c r="AK28" t="b">
        <v>0</v>
      </c>
      <c r="AL28" t="b">
        <v>0</v>
      </c>
      <c r="AM28" t="b">
        <v>0</v>
      </c>
    </row>
    <row r="29" spans="1:39" ht="14.4" hidden="1" x14ac:dyDescent="0.3">
      <c r="A29" t="s">
        <v>110</v>
      </c>
      <c r="B29">
        <v>2010</v>
      </c>
      <c r="C29" t="s">
        <v>67</v>
      </c>
      <c r="D29" t="s">
        <v>68</v>
      </c>
      <c r="E29" t="s">
        <v>59</v>
      </c>
      <c r="F29" t="s">
        <v>5176</v>
      </c>
      <c r="G29" t="s">
        <v>41</v>
      </c>
      <c r="H29" t="s">
        <v>18</v>
      </c>
      <c r="I29" t="s">
        <v>83</v>
      </c>
      <c r="J29" t="b">
        <v>0</v>
      </c>
      <c r="L29">
        <v>0.1</v>
      </c>
      <c r="M29" t="s">
        <v>9921</v>
      </c>
      <c r="O29">
        <v>69442</v>
      </c>
      <c r="P29">
        <v>3.75</v>
      </c>
      <c r="Q29">
        <v>0.83</v>
      </c>
      <c r="R29" t="b">
        <v>0</v>
      </c>
      <c r="S29" t="s">
        <v>20</v>
      </c>
      <c r="T29">
        <v>1</v>
      </c>
      <c r="U29" t="s">
        <v>21</v>
      </c>
      <c r="V29" t="b">
        <v>0</v>
      </c>
      <c r="W29" t="b">
        <v>0</v>
      </c>
      <c r="X29" t="b">
        <v>1</v>
      </c>
      <c r="Y29" t="b">
        <v>1</v>
      </c>
      <c r="Z29" t="b">
        <v>1</v>
      </c>
      <c r="AA29" t="b">
        <v>0</v>
      </c>
      <c r="AB29" t="b">
        <v>0</v>
      </c>
      <c r="AC29" t="b">
        <v>1</v>
      </c>
      <c r="AD29" t="b">
        <v>0</v>
      </c>
      <c r="AE29" t="b">
        <v>0</v>
      </c>
      <c r="AF29" t="b">
        <v>0</v>
      </c>
      <c r="AG29" t="b">
        <v>0</v>
      </c>
      <c r="AH29" t="b">
        <v>0</v>
      </c>
      <c r="AI29" t="b">
        <v>0</v>
      </c>
      <c r="AJ29" t="b">
        <v>0</v>
      </c>
      <c r="AK29" t="b">
        <v>0</v>
      </c>
      <c r="AL29" t="b">
        <v>0</v>
      </c>
      <c r="AM29" t="b">
        <v>0</v>
      </c>
    </row>
    <row r="30" spans="1:39" ht="14.4" hidden="1" x14ac:dyDescent="0.3">
      <c r="A30" t="s">
        <v>111</v>
      </c>
      <c r="B30">
        <v>2010</v>
      </c>
      <c r="C30" t="s">
        <v>112</v>
      </c>
      <c r="D30" t="s">
        <v>113</v>
      </c>
      <c r="E30" t="s">
        <v>64</v>
      </c>
      <c r="F30" t="s">
        <v>5176</v>
      </c>
      <c r="G30" t="s">
        <v>41</v>
      </c>
      <c r="H30" t="s">
        <v>105</v>
      </c>
      <c r="I30" t="s">
        <v>61</v>
      </c>
      <c r="J30" t="b">
        <v>0</v>
      </c>
      <c r="L30">
        <v>0.12</v>
      </c>
      <c r="M30" t="s">
        <v>9920</v>
      </c>
      <c r="O30">
        <v>63731</v>
      </c>
      <c r="P30">
        <v>-1.01</v>
      </c>
      <c r="Q30">
        <v>0.85</v>
      </c>
      <c r="R30" t="b">
        <v>0</v>
      </c>
      <c r="S30" t="s">
        <v>40</v>
      </c>
      <c r="T30">
        <v>13</v>
      </c>
      <c r="U30" t="s">
        <v>21</v>
      </c>
      <c r="V30" t="b">
        <v>1</v>
      </c>
      <c r="W30" t="b">
        <v>1</v>
      </c>
      <c r="X30" t="b">
        <v>1</v>
      </c>
      <c r="Y30" t="b">
        <v>0</v>
      </c>
      <c r="Z30" t="b">
        <v>1</v>
      </c>
      <c r="AA30" t="b">
        <v>1</v>
      </c>
      <c r="AB30" t="b">
        <v>1</v>
      </c>
      <c r="AC30" t="b">
        <v>0</v>
      </c>
      <c r="AD30" t="b">
        <v>0</v>
      </c>
      <c r="AE30" t="b">
        <v>0</v>
      </c>
      <c r="AF30" t="b">
        <v>0</v>
      </c>
      <c r="AG30" t="b">
        <v>0</v>
      </c>
      <c r="AH30" t="b">
        <v>0</v>
      </c>
      <c r="AI30" t="b">
        <v>0</v>
      </c>
      <c r="AJ30" t="b">
        <v>0</v>
      </c>
      <c r="AK30" t="b">
        <v>0</v>
      </c>
      <c r="AL30" t="b">
        <v>0</v>
      </c>
      <c r="AM30" t="b">
        <v>0</v>
      </c>
    </row>
    <row r="31" spans="1:39" ht="14.4" hidden="1" x14ac:dyDescent="0.3">
      <c r="A31" t="s">
        <v>114</v>
      </c>
      <c r="B31">
        <v>2010</v>
      </c>
      <c r="C31" t="s">
        <v>115</v>
      </c>
      <c r="D31" t="s">
        <v>31</v>
      </c>
      <c r="E31" t="s">
        <v>97</v>
      </c>
      <c r="F31" t="s">
        <v>5169</v>
      </c>
      <c r="G31" t="s">
        <v>17</v>
      </c>
      <c r="H31" t="s">
        <v>94</v>
      </c>
      <c r="I31" t="s">
        <v>19</v>
      </c>
      <c r="J31" t="b">
        <v>0</v>
      </c>
      <c r="L31">
        <v>0.03</v>
      </c>
      <c r="M31" t="s">
        <v>9919</v>
      </c>
      <c r="O31">
        <v>18127</v>
      </c>
      <c r="P31">
        <v>-2.89</v>
      </c>
      <c r="Q31">
        <v>0.73</v>
      </c>
      <c r="R31" t="b">
        <v>0</v>
      </c>
      <c r="S31" t="s">
        <v>40</v>
      </c>
      <c r="T31">
        <v>5</v>
      </c>
      <c r="U31" t="s">
        <v>21</v>
      </c>
      <c r="V31" t="b">
        <v>1</v>
      </c>
      <c r="W31" t="b">
        <v>1</v>
      </c>
      <c r="X31" t="b">
        <v>0</v>
      </c>
      <c r="Y31" t="b">
        <v>1</v>
      </c>
      <c r="Z31" t="b">
        <v>0</v>
      </c>
      <c r="AA31" t="b">
        <v>1</v>
      </c>
      <c r="AB31" t="b">
        <v>0</v>
      </c>
      <c r="AC31" t="b">
        <v>0</v>
      </c>
      <c r="AD31" t="b">
        <v>1</v>
      </c>
      <c r="AE31" t="b">
        <v>0</v>
      </c>
      <c r="AF31" t="b">
        <v>0</v>
      </c>
      <c r="AG31" t="b">
        <v>0</v>
      </c>
      <c r="AH31" t="b">
        <v>0</v>
      </c>
      <c r="AI31" t="b">
        <v>0</v>
      </c>
      <c r="AJ31" t="b">
        <v>0</v>
      </c>
      <c r="AK31" t="b">
        <v>0</v>
      </c>
      <c r="AL31" t="b">
        <v>0</v>
      </c>
      <c r="AM31" t="b">
        <v>0</v>
      </c>
    </row>
    <row r="32" spans="1:39" ht="14.4" hidden="1" x14ac:dyDescent="0.3">
      <c r="A32" t="s">
        <v>116</v>
      </c>
      <c r="B32">
        <v>2010</v>
      </c>
      <c r="C32" t="s">
        <v>89</v>
      </c>
      <c r="D32" t="s">
        <v>90</v>
      </c>
      <c r="E32" t="s">
        <v>32</v>
      </c>
      <c r="F32" t="s">
        <v>5176</v>
      </c>
      <c r="G32" t="s">
        <v>46</v>
      </c>
      <c r="H32" t="s">
        <v>52</v>
      </c>
      <c r="I32" t="s">
        <v>19</v>
      </c>
      <c r="J32" t="b">
        <v>0</v>
      </c>
      <c r="L32">
        <v>0.05</v>
      </c>
      <c r="M32" t="s">
        <v>9918</v>
      </c>
      <c r="O32">
        <v>51548</v>
      </c>
      <c r="P32">
        <v>4.9000000000000004</v>
      </c>
      <c r="Q32">
        <v>0.84</v>
      </c>
      <c r="R32" t="b">
        <v>0</v>
      </c>
      <c r="S32" t="s">
        <v>35</v>
      </c>
      <c r="T32">
        <v>15</v>
      </c>
      <c r="U32" t="s">
        <v>21</v>
      </c>
      <c r="V32" t="b">
        <v>1</v>
      </c>
      <c r="W32" t="b">
        <v>0</v>
      </c>
      <c r="X32" t="b">
        <v>0</v>
      </c>
      <c r="Y32" t="b">
        <v>0</v>
      </c>
      <c r="Z32" t="b">
        <v>1</v>
      </c>
      <c r="AA32" t="b">
        <v>1</v>
      </c>
      <c r="AB32" t="b">
        <v>1</v>
      </c>
      <c r="AC32" t="b">
        <v>1</v>
      </c>
      <c r="AD32" t="b">
        <v>0</v>
      </c>
      <c r="AE32" t="b">
        <v>1</v>
      </c>
      <c r="AF32" t="b">
        <v>0</v>
      </c>
      <c r="AG32" t="b">
        <v>0</v>
      </c>
      <c r="AH32" t="b">
        <v>0</v>
      </c>
      <c r="AI32" t="b">
        <v>0</v>
      </c>
      <c r="AJ32" t="b">
        <v>0</v>
      </c>
      <c r="AK32" t="b">
        <v>0</v>
      </c>
      <c r="AL32" t="b">
        <v>0</v>
      </c>
      <c r="AM32" t="b">
        <v>0</v>
      </c>
    </row>
    <row r="33" spans="1:39" ht="14.4" hidden="1" x14ac:dyDescent="0.3">
      <c r="A33" t="s">
        <v>117</v>
      </c>
      <c r="B33">
        <v>2010</v>
      </c>
      <c r="C33" t="s">
        <v>118</v>
      </c>
      <c r="D33" t="s">
        <v>90</v>
      </c>
      <c r="E33" t="s">
        <v>54</v>
      </c>
      <c r="F33" t="s">
        <v>5176</v>
      </c>
      <c r="G33" t="s">
        <v>86</v>
      </c>
      <c r="H33" t="s">
        <v>52</v>
      </c>
      <c r="I33" t="s">
        <v>83</v>
      </c>
      <c r="J33" t="b">
        <v>0</v>
      </c>
      <c r="L33">
        <v>0.02</v>
      </c>
      <c r="M33" t="s">
        <v>9917</v>
      </c>
      <c r="O33">
        <v>51928</v>
      </c>
      <c r="P33">
        <v>-0.28999999999999998</v>
      </c>
      <c r="Q33">
        <v>0.8</v>
      </c>
      <c r="R33" t="b">
        <v>0</v>
      </c>
      <c r="S33" t="s">
        <v>20</v>
      </c>
      <c r="T33">
        <v>14</v>
      </c>
      <c r="U33" t="s">
        <v>21</v>
      </c>
      <c r="V33" t="b">
        <v>1</v>
      </c>
      <c r="W33" t="b">
        <v>1</v>
      </c>
      <c r="X33" t="b">
        <v>0</v>
      </c>
      <c r="Y33" t="b">
        <v>1</v>
      </c>
      <c r="Z33" t="b">
        <v>0</v>
      </c>
      <c r="AA33" t="b">
        <v>1</v>
      </c>
      <c r="AB33" t="b">
        <v>0</v>
      </c>
      <c r="AC33" t="b">
        <v>0</v>
      </c>
      <c r="AD33" t="b">
        <v>1</v>
      </c>
      <c r="AE33" t="b">
        <v>0</v>
      </c>
      <c r="AF33" t="b">
        <v>0</v>
      </c>
      <c r="AG33" t="b">
        <v>0</v>
      </c>
      <c r="AH33" t="b">
        <v>0</v>
      </c>
      <c r="AI33" t="b">
        <v>0</v>
      </c>
      <c r="AJ33" t="b">
        <v>0</v>
      </c>
      <c r="AK33" t="b">
        <v>0</v>
      </c>
      <c r="AL33" t="b">
        <v>0</v>
      </c>
      <c r="AM33" t="b">
        <v>0</v>
      </c>
    </row>
    <row r="34" spans="1:39" ht="14.4" hidden="1" x14ac:dyDescent="0.3">
      <c r="A34" t="s">
        <v>119</v>
      </c>
      <c r="B34">
        <v>2010</v>
      </c>
      <c r="C34" t="s">
        <v>37</v>
      </c>
      <c r="D34" t="s">
        <v>38</v>
      </c>
      <c r="E34" t="s">
        <v>120</v>
      </c>
      <c r="F34" t="s">
        <v>5181</v>
      </c>
      <c r="G34" t="s">
        <v>26</v>
      </c>
      <c r="H34" t="s">
        <v>91</v>
      </c>
      <c r="I34" t="s">
        <v>28</v>
      </c>
      <c r="J34" t="b">
        <v>0</v>
      </c>
      <c r="L34">
        <v>0.01</v>
      </c>
      <c r="M34" t="s">
        <v>9916</v>
      </c>
      <c r="O34">
        <v>33399</v>
      </c>
      <c r="P34">
        <v>3.68</v>
      </c>
      <c r="Q34">
        <v>0.64</v>
      </c>
      <c r="R34" t="b">
        <v>0</v>
      </c>
      <c r="S34" t="s">
        <v>40</v>
      </c>
      <c r="T34">
        <v>6</v>
      </c>
      <c r="U34" t="s">
        <v>21</v>
      </c>
      <c r="V34" t="b">
        <v>1</v>
      </c>
      <c r="W34" t="b">
        <v>0</v>
      </c>
      <c r="X34" t="b">
        <v>0</v>
      </c>
      <c r="Y34" t="b">
        <v>0</v>
      </c>
      <c r="Z34" t="b">
        <v>0</v>
      </c>
      <c r="AA34" t="b">
        <v>1</v>
      </c>
      <c r="AB34" t="b">
        <v>0</v>
      </c>
      <c r="AC34" t="b">
        <v>1</v>
      </c>
      <c r="AD34" t="b">
        <v>1</v>
      </c>
      <c r="AE34" t="b">
        <v>1</v>
      </c>
      <c r="AF34" t="b">
        <v>0</v>
      </c>
      <c r="AG34" t="b">
        <v>0</v>
      </c>
      <c r="AH34" t="b">
        <v>0</v>
      </c>
      <c r="AI34" t="b">
        <v>0</v>
      </c>
      <c r="AJ34" t="b">
        <v>0</v>
      </c>
      <c r="AK34" t="b">
        <v>0</v>
      </c>
      <c r="AL34" t="b">
        <v>0</v>
      </c>
      <c r="AM34" t="b">
        <v>0</v>
      </c>
    </row>
    <row r="35" spans="1:39" ht="14.4" hidden="1" x14ac:dyDescent="0.3">
      <c r="A35" t="s">
        <v>121</v>
      </c>
      <c r="B35">
        <v>2010</v>
      </c>
      <c r="C35" t="s">
        <v>67</v>
      </c>
      <c r="D35" t="s">
        <v>68</v>
      </c>
      <c r="E35" t="s">
        <v>45</v>
      </c>
      <c r="F35" t="s">
        <v>40</v>
      </c>
      <c r="G35" t="s">
        <v>55</v>
      </c>
      <c r="H35" t="s">
        <v>52</v>
      </c>
      <c r="I35" t="s">
        <v>28</v>
      </c>
      <c r="J35" t="b">
        <v>0</v>
      </c>
      <c r="L35">
        <v>0.01</v>
      </c>
      <c r="M35" t="s">
        <v>9915</v>
      </c>
      <c r="O35">
        <v>78508</v>
      </c>
      <c r="P35">
        <v>0.63</v>
      </c>
      <c r="Q35">
        <v>0.86</v>
      </c>
      <c r="R35" t="b">
        <v>0</v>
      </c>
      <c r="S35" t="s">
        <v>40</v>
      </c>
      <c r="T35">
        <v>18</v>
      </c>
      <c r="U35" t="s">
        <v>21</v>
      </c>
      <c r="V35" t="b">
        <v>0</v>
      </c>
      <c r="W35" t="b">
        <v>1</v>
      </c>
      <c r="X35" t="b">
        <v>0</v>
      </c>
      <c r="Y35" t="b">
        <v>1</v>
      </c>
      <c r="Z35" t="b">
        <v>0</v>
      </c>
      <c r="AA35" t="b">
        <v>0</v>
      </c>
      <c r="AB35" t="b">
        <v>0</v>
      </c>
      <c r="AC35" t="b">
        <v>1</v>
      </c>
      <c r="AD35" t="b">
        <v>0</v>
      </c>
      <c r="AE35" t="b">
        <v>1</v>
      </c>
      <c r="AF35" t="b">
        <v>0</v>
      </c>
      <c r="AG35" t="b">
        <v>0</v>
      </c>
      <c r="AH35" t="b">
        <v>0</v>
      </c>
      <c r="AI35" t="b">
        <v>0</v>
      </c>
      <c r="AJ35" t="b">
        <v>0</v>
      </c>
      <c r="AK35" t="b">
        <v>0</v>
      </c>
      <c r="AL35" t="b">
        <v>0</v>
      </c>
      <c r="AM35" t="b">
        <v>0</v>
      </c>
    </row>
    <row r="36" spans="1:39" ht="14.4" hidden="1" x14ac:dyDescent="0.3">
      <c r="A36" s="15" t="s">
        <v>122</v>
      </c>
      <c r="B36">
        <v>2010</v>
      </c>
      <c r="C36" t="s">
        <v>30</v>
      </c>
      <c r="D36" t="s">
        <v>31</v>
      </c>
      <c r="E36" t="s">
        <v>108</v>
      </c>
      <c r="F36" t="s">
        <v>5181</v>
      </c>
      <c r="G36" t="s">
        <v>41</v>
      </c>
      <c r="H36" t="s">
        <v>94</v>
      </c>
      <c r="I36" t="s">
        <v>19</v>
      </c>
      <c r="J36" t="b">
        <v>0</v>
      </c>
      <c r="L36">
        <v>0.17</v>
      </c>
      <c r="M36" t="s">
        <v>9914</v>
      </c>
      <c r="O36">
        <v>22122</v>
      </c>
      <c r="P36">
        <v>-2.2200000000000002</v>
      </c>
      <c r="Q36">
        <v>0.66</v>
      </c>
      <c r="R36" t="b">
        <v>0</v>
      </c>
      <c r="S36" t="s">
        <v>35</v>
      </c>
      <c r="T36">
        <v>9</v>
      </c>
      <c r="U36" t="s">
        <v>21</v>
      </c>
      <c r="V36" t="b">
        <v>0</v>
      </c>
      <c r="W36" t="b">
        <v>0</v>
      </c>
      <c r="X36" t="b">
        <v>1</v>
      </c>
      <c r="Y36" t="b">
        <v>1</v>
      </c>
      <c r="Z36" t="b">
        <v>1</v>
      </c>
      <c r="AA36" t="b">
        <v>1</v>
      </c>
      <c r="AB36" t="b">
        <v>0</v>
      </c>
      <c r="AC36" t="b">
        <v>1</v>
      </c>
      <c r="AD36" t="b">
        <v>0</v>
      </c>
      <c r="AE36" t="b">
        <v>1</v>
      </c>
      <c r="AF36" t="b">
        <v>0</v>
      </c>
      <c r="AG36" t="b">
        <v>0</v>
      </c>
      <c r="AH36" t="b">
        <v>0</v>
      </c>
      <c r="AI36" t="b">
        <v>0</v>
      </c>
      <c r="AJ36" t="b">
        <v>0</v>
      </c>
      <c r="AK36" t="b">
        <v>0</v>
      </c>
      <c r="AL36" t="b">
        <v>0</v>
      </c>
      <c r="AM36" t="b">
        <v>0</v>
      </c>
    </row>
    <row r="37" spans="1:39" ht="14.4" hidden="1" x14ac:dyDescent="0.3">
      <c r="A37" t="s">
        <v>123</v>
      </c>
      <c r="B37">
        <v>2010</v>
      </c>
      <c r="C37" t="s">
        <v>124</v>
      </c>
      <c r="D37" t="s">
        <v>58</v>
      </c>
      <c r="E37" t="s">
        <v>81</v>
      </c>
      <c r="F37" t="s">
        <v>40</v>
      </c>
      <c r="G37" t="s">
        <v>93</v>
      </c>
      <c r="H37" t="s">
        <v>69</v>
      </c>
      <c r="I37" t="s">
        <v>28</v>
      </c>
      <c r="J37" t="b">
        <v>0</v>
      </c>
      <c r="L37">
        <v>0.1</v>
      </c>
      <c r="M37" t="s">
        <v>6382</v>
      </c>
      <c r="O37">
        <v>16089</v>
      </c>
      <c r="P37">
        <v>-2.27</v>
      </c>
      <c r="Q37">
        <v>0.7</v>
      </c>
      <c r="R37" t="b">
        <v>0</v>
      </c>
      <c r="S37" t="s">
        <v>35</v>
      </c>
      <c r="T37">
        <v>16</v>
      </c>
      <c r="U37" t="s">
        <v>21</v>
      </c>
      <c r="V37" t="b">
        <v>0</v>
      </c>
      <c r="W37" t="b">
        <v>1</v>
      </c>
      <c r="X37" t="b">
        <v>0</v>
      </c>
      <c r="Y37" t="b">
        <v>0</v>
      </c>
      <c r="Z37" t="b">
        <v>1</v>
      </c>
      <c r="AA37" t="b">
        <v>1</v>
      </c>
      <c r="AB37" t="b">
        <v>0</v>
      </c>
      <c r="AC37" t="b">
        <v>0</v>
      </c>
      <c r="AD37" t="b">
        <v>0</v>
      </c>
      <c r="AE37" t="b">
        <v>0</v>
      </c>
      <c r="AF37" t="b">
        <v>0</v>
      </c>
      <c r="AG37" t="b">
        <v>0</v>
      </c>
      <c r="AH37" t="b">
        <v>0</v>
      </c>
      <c r="AI37" t="b">
        <v>0</v>
      </c>
      <c r="AJ37" t="b">
        <v>0</v>
      </c>
      <c r="AK37" t="b">
        <v>0</v>
      </c>
      <c r="AL37" t="b">
        <v>0</v>
      </c>
      <c r="AM37" t="b">
        <v>0</v>
      </c>
    </row>
    <row r="38" spans="1:39" ht="14.4" hidden="1" x14ac:dyDescent="0.3">
      <c r="A38" t="s">
        <v>125</v>
      </c>
      <c r="B38">
        <v>2010</v>
      </c>
      <c r="C38" t="s">
        <v>126</v>
      </c>
      <c r="D38" t="s">
        <v>68</v>
      </c>
      <c r="E38" t="s">
        <v>45</v>
      </c>
      <c r="F38" t="s">
        <v>5172</v>
      </c>
      <c r="G38" t="s">
        <v>46</v>
      </c>
      <c r="H38" t="s">
        <v>105</v>
      </c>
      <c r="I38" t="s">
        <v>28</v>
      </c>
      <c r="J38" t="b">
        <v>0</v>
      </c>
      <c r="L38">
        <v>0.04</v>
      </c>
      <c r="M38" t="s">
        <v>9913</v>
      </c>
      <c r="O38">
        <v>79382</v>
      </c>
      <c r="P38">
        <v>-1.1100000000000001</v>
      </c>
      <c r="Q38">
        <v>0.7</v>
      </c>
      <c r="R38" t="b">
        <v>0</v>
      </c>
      <c r="S38" t="s">
        <v>35</v>
      </c>
      <c r="T38">
        <v>1</v>
      </c>
      <c r="U38" t="s">
        <v>21</v>
      </c>
      <c r="V38" t="b">
        <v>1</v>
      </c>
      <c r="W38" t="b">
        <v>0</v>
      </c>
      <c r="X38" t="b">
        <v>0</v>
      </c>
      <c r="Y38" t="b">
        <v>0</v>
      </c>
      <c r="Z38" t="b">
        <v>1</v>
      </c>
      <c r="AA38" t="b">
        <v>1</v>
      </c>
      <c r="AB38" t="b">
        <v>1</v>
      </c>
      <c r="AC38" t="b">
        <v>1</v>
      </c>
      <c r="AD38" t="b">
        <v>0</v>
      </c>
      <c r="AE38" t="b">
        <v>0</v>
      </c>
      <c r="AF38" t="b">
        <v>0</v>
      </c>
      <c r="AG38" t="b">
        <v>0</v>
      </c>
      <c r="AH38" t="b">
        <v>0</v>
      </c>
      <c r="AI38" t="b">
        <v>0</v>
      </c>
      <c r="AJ38" t="b">
        <v>0</v>
      </c>
      <c r="AK38" t="b">
        <v>0</v>
      </c>
      <c r="AL38" t="b">
        <v>0</v>
      </c>
      <c r="AM38" t="b">
        <v>0</v>
      </c>
    </row>
    <row r="39" spans="1:39" ht="14.4" hidden="1" x14ac:dyDescent="0.3">
      <c r="A39" s="15" t="s">
        <v>127</v>
      </c>
      <c r="B39">
        <v>2010</v>
      </c>
      <c r="C39" t="s">
        <v>126</v>
      </c>
      <c r="D39" t="s">
        <v>68</v>
      </c>
      <c r="E39" t="s">
        <v>78</v>
      </c>
      <c r="F39" t="s">
        <v>5181</v>
      </c>
      <c r="G39" t="s">
        <v>33</v>
      </c>
      <c r="H39" t="s">
        <v>60</v>
      </c>
      <c r="I39" t="s">
        <v>49</v>
      </c>
      <c r="J39" t="b">
        <v>0</v>
      </c>
      <c r="L39">
        <v>0.11</v>
      </c>
      <c r="M39" t="s">
        <v>9912</v>
      </c>
      <c r="O39">
        <v>62849</v>
      </c>
      <c r="P39">
        <v>-4.46</v>
      </c>
      <c r="Q39">
        <v>0.66</v>
      </c>
      <c r="R39" t="b">
        <v>0</v>
      </c>
      <c r="S39" t="s">
        <v>40</v>
      </c>
      <c r="T39">
        <v>14</v>
      </c>
      <c r="U39" t="s">
        <v>21</v>
      </c>
      <c r="V39" t="b">
        <v>0</v>
      </c>
      <c r="W39" t="b">
        <v>1</v>
      </c>
      <c r="X39" t="b">
        <v>1</v>
      </c>
      <c r="Y39" t="b">
        <v>1</v>
      </c>
      <c r="Z39" t="b">
        <v>0</v>
      </c>
      <c r="AA39" t="b">
        <v>1</v>
      </c>
      <c r="AB39" t="b">
        <v>0</v>
      </c>
      <c r="AC39" t="b">
        <v>1</v>
      </c>
      <c r="AD39" t="b">
        <v>1</v>
      </c>
      <c r="AE39" t="b">
        <v>0</v>
      </c>
      <c r="AF39" t="b">
        <v>0</v>
      </c>
      <c r="AG39" t="b">
        <v>0</v>
      </c>
      <c r="AH39" t="b">
        <v>0</v>
      </c>
      <c r="AI39" t="b">
        <v>0</v>
      </c>
      <c r="AJ39" t="b">
        <v>0</v>
      </c>
      <c r="AK39" t="b">
        <v>0</v>
      </c>
      <c r="AL39" t="b">
        <v>0</v>
      </c>
      <c r="AM39" t="b">
        <v>0</v>
      </c>
    </row>
    <row r="40" spans="1:39" ht="14.4" hidden="1" x14ac:dyDescent="0.3">
      <c r="A40" t="s">
        <v>128</v>
      </c>
      <c r="B40">
        <v>2010</v>
      </c>
      <c r="C40" t="s">
        <v>129</v>
      </c>
      <c r="D40" t="s">
        <v>58</v>
      </c>
      <c r="E40" t="s">
        <v>54</v>
      </c>
      <c r="F40" t="s">
        <v>5172</v>
      </c>
      <c r="G40" t="s">
        <v>41</v>
      </c>
      <c r="H40" t="s">
        <v>60</v>
      </c>
      <c r="I40" t="s">
        <v>61</v>
      </c>
      <c r="J40" t="b">
        <v>1</v>
      </c>
      <c r="K40" t="s">
        <v>130</v>
      </c>
      <c r="L40">
        <v>0.53</v>
      </c>
      <c r="M40" t="s">
        <v>6685</v>
      </c>
      <c r="N40" t="s">
        <v>130</v>
      </c>
      <c r="O40">
        <v>27995</v>
      </c>
      <c r="P40">
        <v>0.8</v>
      </c>
      <c r="Q40">
        <v>0.27</v>
      </c>
      <c r="R40" t="b">
        <v>1</v>
      </c>
      <c r="S40" t="s">
        <v>40</v>
      </c>
      <c r="T40">
        <v>0</v>
      </c>
      <c r="U40" t="s">
        <v>21</v>
      </c>
      <c r="V40" t="b">
        <v>1</v>
      </c>
      <c r="W40" t="b">
        <v>0</v>
      </c>
      <c r="X40" t="b">
        <v>0</v>
      </c>
      <c r="Y40" t="b">
        <v>0</v>
      </c>
      <c r="Z40" t="b">
        <v>1</v>
      </c>
      <c r="AA40" t="b">
        <v>0</v>
      </c>
      <c r="AB40" t="b">
        <v>0</v>
      </c>
      <c r="AC40" t="b">
        <v>1</v>
      </c>
      <c r="AD40" t="b">
        <v>0</v>
      </c>
      <c r="AE40" t="b">
        <v>1</v>
      </c>
      <c r="AF40" t="b">
        <v>0</v>
      </c>
      <c r="AG40" t="b">
        <v>0</v>
      </c>
      <c r="AH40" t="b">
        <v>0</v>
      </c>
      <c r="AI40" t="b">
        <v>0</v>
      </c>
      <c r="AJ40" t="b">
        <v>0</v>
      </c>
      <c r="AK40" t="b">
        <v>0</v>
      </c>
      <c r="AL40" t="b">
        <v>0</v>
      </c>
      <c r="AM40" t="b">
        <v>1</v>
      </c>
    </row>
    <row r="41" spans="1:39" ht="14.4" hidden="1" x14ac:dyDescent="0.3">
      <c r="A41" t="s">
        <v>131</v>
      </c>
      <c r="B41">
        <v>2010</v>
      </c>
      <c r="C41" t="s">
        <v>112</v>
      </c>
      <c r="D41" t="s">
        <v>113</v>
      </c>
      <c r="E41" t="s">
        <v>45</v>
      </c>
      <c r="F41" t="s">
        <v>40</v>
      </c>
      <c r="G41" t="s">
        <v>33</v>
      </c>
      <c r="H41" t="s">
        <v>34</v>
      </c>
      <c r="I41" t="s">
        <v>28</v>
      </c>
      <c r="J41" t="b">
        <v>0</v>
      </c>
      <c r="L41">
        <v>0.13</v>
      </c>
      <c r="M41" t="s">
        <v>8413</v>
      </c>
      <c r="O41">
        <v>65925</v>
      </c>
      <c r="P41">
        <v>-0.26</v>
      </c>
      <c r="Q41">
        <v>0.86</v>
      </c>
      <c r="R41" t="b">
        <v>0</v>
      </c>
      <c r="S41" t="s">
        <v>20</v>
      </c>
      <c r="T41">
        <v>2</v>
      </c>
      <c r="U41" t="s">
        <v>21</v>
      </c>
      <c r="V41" t="b">
        <v>1</v>
      </c>
      <c r="W41" t="b">
        <v>1</v>
      </c>
      <c r="X41" t="b">
        <v>0</v>
      </c>
      <c r="Y41" t="b">
        <v>0</v>
      </c>
      <c r="Z41" t="b">
        <v>1</v>
      </c>
      <c r="AA41" t="b">
        <v>0</v>
      </c>
      <c r="AB41" t="b">
        <v>0</v>
      </c>
      <c r="AC41" t="b">
        <v>0</v>
      </c>
      <c r="AD41" t="b">
        <v>0</v>
      </c>
      <c r="AE41" t="b">
        <v>0</v>
      </c>
      <c r="AF41" t="b">
        <v>0</v>
      </c>
      <c r="AG41" t="b">
        <v>0</v>
      </c>
      <c r="AH41" t="b">
        <v>0</v>
      </c>
      <c r="AI41" t="b">
        <v>0</v>
      </c>
      <c r="AJ41" t="b">
        <v>0</v>
      </c>
      <c r="AK41" t="b">
        <v>0</v>
      </c>
      <c r="AL41" t="b">
        <v>0</v>
      </c>
      <c r="AM41" t="b">
        <v>0</v>
      </c>
    </row>
    <row r="42" spans="1:39" ht="14.4" hidden="1" x14ac:dyDescent="0.3">
      <c r="A42" t="s">
        <v>132</v>
      </c>
      <c r="B42">
        <v>2010</v>
      </c>
      <c r="C42" t="s">
        <v>71</v>
      </c>
      <c r="D42" t="s">
        <v>31</v>
      </c>
      <c r="E42" t="s">
        <v>133</v>
      </c>
      <c r="F42" t="s">
        <v>5172</v>
      </c>
      <c r="G42" t="s">
        <v>33</v>
      </c>
      <c r="H42" t="s">
        <v>105</v>
      </c>
      <c r="I42" t="s">
        <v>98</v>
      </c>
      <c r="J42" t="b">
        <v>0</v>
      </c>
      <c r="L42">
        <v>0.13</v>
      </c>
      <c r="M42" t="s">
        <v>7969</v>
      </c>
      <c r="O42">
        <v>17654</v>
      </c>
      <c r="P42">
        <v>4.5</v>
      </c>
      <c r="Q42">
        <v>0.84</v>
      </c>
      <c r="R42" t="b">
        <v>0</v>
      </c>
      <c r="S42" t="s">
        <v>35</v>
      </c>
      <c r="T42">
        <v>1</v>
      </c>
      <c r="U42" t="s">
        <v>21</v>
      </c>
      <c r="V42" t="b">
        <v>0</v>
      </c>
      <c r="W42" t="b">
        <v>0</v>
      </c>
      <c r="X42" t="b">
        <v>1</v>
      </c>
      <c r="Y42" t="b">
        <v>0</v>
      </c>
      <c r="Z42" t="b">
        <v>0</v>
      </c>
      <c r="AA42" t="b">
        <v>0</v>
      </c>
      <c r="AB42" t="b">
        <v>1</v>
      </c>
      <c r="AC42" t="b">
        <v>0</v>
      </c>
      <c r="AD42" t="b">
        <v>1</v>
      </c>
      <c r="AE42" t="b">
        <v>0</v>
      </c>
      <c r="AF42" t="b">
        <v>0</v>
      </c>
      <c r="AG42" t="b">
        <v>0</v>
      </c>
      <c r="AH42" t="b">
        <v>0</v>
      </c>
      <c r="AI42" t="b">
        <v>0</v>
      </c>
      <c r="AJ42" t="b">
        <v>0</v>
      </c>
      <c r="AK42" t="b">
        <v>0</v>
      </c>
      <c r="AL42" t="b">
        <v>0</v>
      </c>
      <c r="AM42" t="b">
        <v>0</v>
      </c>
    </row>
    <row r="43" spans="1:39" ht="14.4" hidden="1" x14ac:dyDescent="0.3">
      <c r="A43" t="s">
        <v>134</v>
      </c>
      <c r="B43">
        <v>2010</v>
      </c>
      <c r="C43" t="s">
        <v>85</v>
      </c>
      <c r="D43" t="s">
        <v>24</v>
      </c>
      <c r="E43" t="s">
        <v>135</v>
      </c>
      <c r="F43" t="s">
        <v>40</v>
      </c>
      <c r="G43" t="s">
        <v>33</v>
      </c>
      <c r="H43" t="s">
        <v>42</v>
      </c>
      <c r="I43" t="s">
        <v>98</v>
      </c>
      <c r="J43" t="b">
        <v>0</v>
      </c>
      <c r="L43">
        <v>0.17</v>
      </c>
      <c r="M43" t="s">
        <v>9911</v>
      </c>
      <c r="O43">
        <v>60482</v>
      </c>
      <c r="P43">
        <v>3.56</v>
      </c>
      <c r="Q43">
        <v>0.7</v>
      </c>
      <c r="R43" t="b">
        <v>0</v>
      </c>
      <c r="S43" t="s">
        <v>40</v>
      </c>
      <c r="T43">
        <v>8</v>
      </c>
      <c r="U43" t="s">
        <v>21</v>
      </c>
      <c r="V43" t="b">
        <v>1</v>
      </c>
      <c r="W43" t="b">
        <v>1</v>
      </c>
      <c r="X43" t="b">
        <v>0</v>
      </c>
      <c r="Y43" t="b">
        <v>0</v>
      </c>
      <c r="Z43" t="b">
        <v>1</v>
      </c>
      <c r="AA43" t="b">
        <v>1</v>
      </c>
      <c r="AB43" t="b">
        <v>0</v>
      </c>
      <c r="AC43" t="b">
        <v>0</v>
      </c>
      <c r="AD43" t="b">
        <v>1</v>
      </c>
      <c r="AE43" t="b">
        <v>1</v>
      </c>
      <c r="AF43" t="b">
        <v>0</v>
      </c>
      <c r="AG43" t="b">
        <v>0</v>
      </c>
      <c r="AH43" t="b">
        <v>0</v>
      </c>
      <c r="AI43" t="b">
        <v>0</v>
      </c>
      <c r="AJ43" t="b">
        <v>0</v>
      </c>
      <c r="AK43" t="b">
        <v>0</v>
      </c>
      <c r="AL43" t="b">
        <v>0</v>
      </c>
      <c r="AM43" t="b">
        <v>0</v>
      </c>
    </row>
    <row r="44" spans="1:39" ht="14.4" hidden="1" x14ac:dyDescent="0.3">
      <c r="A44" t="s">
        <v>136</v>
      </c>
      <c r="B44">
        <v>2010</v>
      </c>
      <c r="C44" t="s">
        <v>137</v>
      </c>
      <c r="D44" t="s">
        <v>77</v>
      </c>
      <c r="E44" t="s">
        <v>74</v>
      </c>
      <c r="F44" t="s">
        <v>5169</v>
      </c>
      <c r="G44" t="s">
        <v>65</v>
      </c>
      <c r="H44" t="s">
        <v>34</v>
      </c>
      <c r="I44" t="s">
        <v>19</v>
      </c>
      <c r="J44" t="b">
        <v>0</v>
      </c>
      <c r="L44">
        <v>0.01</v>
      </c>
      <c r="M44" t="s">
        <v>9555</v>
      </c>
      <c r="O44">
        <v>59976</v>
      </c>
      <c r="P44">
        <v>-1.27</v>
      </c>
      <c r="Q44">
        <v>0.67</v>
      </c>
      <c r="R44" t="b">
        <v>0</v>
      </c>
      <c r="S44" t="s">
        <v>20</v>
      </c>
      <c r="T44">
        <v>0</v>
      </c>
      <c r="U44" t="s">
        <v>21</v>
      </c>
      <c r="V44" t="b">
        <v>0</v>
      </c>
      <c r="W44" t="b">
        <v>0</v>
      </c>
      <c r="X44" t="b">
        <v>1</v>
      </c>
      <c r="Y44" t="b">
        <v>0</v>
      </c>
      <c r="Z44" t="b">
        <v>0</v>
      </c>
      <c r="AA44" t="b">
        <v>0</v>
      </c>
      <c r="AB44" t="b">
        <v>0</v>
      </c>
      <c r="AC44" t="b">
        <v>1</v>
      </c>
      <c r="AD44" t="b">
        <v>0</v>
      </c>
      <c r="AE44" t="b">
        <v>1</v>
      </c>
      <c r="AF44" t="b">
        <v>0</v>
      </c>
      <c r="AG44" t="b">
        <v>0</v>
      </c>
      <c r="AH44" t="b">
        <v>0</v>
      </c>
      <c r="AI44" t="b">
        <v>0</v>
      </c>
      <c r="AJ44" t="b">
        <v>0</v>
      </c>
      <c r="AK44" t="b">
        <v>0</v>
      </c>
      <c r="AL44" t="b">
        <v>0</v>
      </c>
      <c r="AM44" t="b">
        <v>0</v>
      </c>
    </row>
    <row r="45" spans="1:39" ht="14.4" hidden="1" x14ac:dyDescent="0.3">
      <c r="A45" t="s">
        <v>138</v>
      </c>
      <c r="B45">
        <v>2010</v>
      </c>
      <c r="C45" t="s">
        <v>48</v>
      </c>
      <c r="D45" t="s">
        <v>24</v>
      </c>
      <c r="E45" t="s">
        <v>74</v>
      </c>
      <c r="F45" t="s">
        <v>40</v>
      </c>
      <c r="G45" t="s">
        <v>86</v>
      </c>
      <c r="H45" t="s">
        <v>69</v>
      </c>
      <c r="I45" t="s">
        <v>98</v>
      </c>
      <c r="J45" t="b">
        <v>0</v>
      </c>
      <c r="L45">
        <v>0.06</v>
      </c>
      <c r="M45" t="s">
        <v>9910</v>
      </c>
      <c r="O45">
        <v>66621</v>
      </c>
      <c r="P45">
        <v>0.11</v>
      </c>
      <c r="Q45">
        <v>0.62</v>
      </c>
      <c r="R45" t="b">
        <v>0</v>
      </c>
      <c r="S45" t="s">
        <v>20</v>
      </c>
      <c r="T45">
        <v>12</v>
      </c>
      <c r="U45" t="s">
        <v>21</v>
      </c>
      <c r="V45" t="b">
        <v>1</v>
      </c>
      <c r="W45" t="b">
        <v>1</v>
      </c>
      <c r="X45" t="b">
        <v>0</v>
      </c>
      <c r="Y45" t="b">
        <v>0</v>
      </c>
      <c r="Z45" t="b">
        <v>1</v>
      </c>
      <c r="AA45" t="b">
        <v>1</v>
      </c>
      <c r="AB45" t="b">
        <v>0</v>
      </c>
      <c r="AC45" t="b">
        <v>1</v>
      </c>
      <c r="AD45" t="b">
        <v>1</v>
      </c>
      <c r="AE45" t="b">
        <v>0</v>
      </c>
      <c r="AF45" t="b">
        <v>0</v>
      </c>
      <c r="AG45" t="b">
        <v>0</v>
      </c>
      <c r="AH45" t="b">
        <v>0</v>
      </c>
      <c r="AI45" t="b">
        <v>0</v>
      </c>
      <c r="AJ45" t="b">
        <v>0</v>
      </c>
      <c r="AK45" t="b">
        <v>0</v>
      </c>
      <c r="AL45" t="b">
        <v>0</v>
      </c>
      <c r="AM45" t="b">
        <v>0</v>
      </c>
    </row>
    <row r="46" spans="1:39" ht="14.4" hidden="1" x14ac:dyDescent="0.3">
      <c r="A46" t="s">
        <v>139</v>
      </c>
      <c r="B46">
        <v>2010</v>
      </c>
      <c r="C46" t="s">
        <v>140</v>
      </c>
      <c r="D46" t="s">
        <v>58</v>
      </c>
      <c r="E46" t="s">
        <v>133</v>
      </c>
      <c r="F46" t="s">
        <v>5181</v>
      </c>
      <c r="G46" t="s">
        <v>65</v>
      </c>
      <c r="H46" t="s">
        <v>60</v>
      </c>
      <c r="I46" t="s">
        <v>83</v>
      </c>
      <c r="J46" t="b">
        <v>0</v>
      </c>
      <c r="L46">
        <v>0.13</v>
      </c>
      <c r="M46" t="s">
        <v>9909</v>
      </c>
      <c r="O46">
        <v>16927</v>
      </c>
      <c r="P46">
        <v>0.21</v>
      </c>
      <c r="Q46">
        <v>0.64</v>
      </c>
      <c r="R46" t="b">
        <v>0</v>
      </c>
      <c r="S46" t="s">
        <v>20</v>
      </c>
      <c r="T46">
        <v>10</v>
      </c>
      <c r="U46" t="s">
        <v>21</v>
      </c>
      <c r="V46" t="b">
        <v>1</v>
      </c>
      <c r="W46" t="b">
        <v>1</v>
      </c>
      <c r="X46" t="b">
        <v>0</v>
      </c>
      <c r="Y46" t="b">
        <v>0</v>
      </c>
      <c r="Z46" t="b">
        <v>0</v>
      </c>
      <c r="AA46" t="b">
        <v>1</v>
      </c>
      <c r="AB46" t="b">
        <v>1</v>
      </c>
      <c r="AC46" t="b">
        <v>0</v>
      </c>
      <c r="AD46" t="b">
        <v>0</v>
      </c>
      <c r="AE46" t="b">
        <v>1</v>
      </c>
      <c r="AF46" t="b">
        <v>0</v>
      </c>
      <c r="AG46" t="b">
        <v>0</v>
      </c>
      <c r="AH46" t="b">
        <v>0</v>
      </c>
      <c r="AI46" t="b">
        <v>0</v>
      </c>
      <c r="AJ46" t="b">
        <v>0</v>
      </c>
      <c r="AK46" t="b">
        <v>0</v>
      </c>
      <c r="AL46" t="b">
        <v>0</v>
      </c>
      <c r="AM46" t="b">
        <v>0</v>
      </c>
    </row>
    <row r="47" spans="1:39" ht="14.4" hidden="1" x14ac:dyDescent="0.3">
      <c r="A47" t="s">
        <v>141</v>
      </c>
      <c r="B47">
        <v>2010</v>
      </c>
      <c r="C47" t="s">
        <v>118</v>
      </c>
      <c r="D47" t="s">
        <v>90</v>
      </c>
      <c r="E47" t="s">
        <v>32</v>
      </c>
      <c r="F47" t="s">
        <v>5169</v>
      </c>
      <c r="G47" t="s">
        <v>86</v>
      </c>
      <c r="H47" t="s">
        <v>69</v>
      </c>
      <c r="I47" t="s">
        <v>83</v>
      </c>
      <c r="J47" t="b">
        <v>1</v>
      </c>
      <c r="K47" t="s">
        <v>9907</v>
      </c>
      <c r="L47">
        <v>0.42</v>
      </c>
      <c r="M47" t="s">
        <v>9908</v>
      </c>
      <c r="N47" t="s">
        <v>9907</v>
      </c>
      <c r="O47">
        <v>75229</v>
      </c>
      <c r="P47">
        <v>-2.37</v>
      </c>
      <c r="Q47">
        <v>0.17</v>
      </c>
      <c r="R47" t="b">
        <v>1</v>
      </c>
      <c r="S47" t="s">
        <v>20</v>
      </c>
      <c r="T47">
        <v>8</v>
      </c>
      <c r="U47" t="s">
        <v>21</v>
      </c>
      <c r="V47" t="b">
        <v>1</v>
      </c>
      <c r="W47" t="b">
        <v>0</v>
      </c>
      <c r="X47" t="b">
        <v>0</v>
      </c>
      <c r="Y47" t="b">
        <v>0</v>
      </c>
      <c r="Z47" t="b">
        <v>1</v>
      </c>
      <c r="AA47" t="b">
        <v>0</v>
      </c>
      <c r="AB47" t="b">
        <v>1</v>
      </c>
      <c r="AC47" t="b">
        <v>1</v>
      </c>
      <c r="AD47" t="b">
        <v>0</v>
      </c>
      <c r="AE47" t="b">
        <v>1</v>
      </c>
      <c r="AF47" t="b">
        <v>0</v>
      </c>
      <c r="AG47" t="b">
        <v>0</v>
      </c>
      <c r="AH47" t="b">
        <v>0</v>
      </c>
      <c r="AI47" t="b">
        <v>1</v>
      </c>
      <c r="AJ47" t="b">
        <v>1</v>
      </c>
      <c r="AK47" t="b">
        <v>0</v>
      </c>
      <c r="AL47" t="b">
        <v>1</v>
      </c>
      <c r="AM47" t="b">
        <v>1</v>
      </c>
    </row>
    <row r="48" spans="1:39" ht="14.4" hidden="1" x14ac:dyDescent="0.3">
      <c r="A48" t="s">
        <v>142</v>
      </c>
      <c r="B48">
        <v>2010</v>
      </c>
      <c r="C48" t="s">
        <v>143</v>
      </c>
      <c r="D48" t="s">
        <v>38</v>
      </c>
      <c r="E48" t="s">
        <v>16</v>
      </c>
      <c r="F48" t="s">
        <v>5169</v>
      </c>
      <c r="G48" t="s">
        <v>46</v>
      </c>
      <c r="H48" t="s">
        <v>105</v>
      </c>
      <c r="I48" t="s">
        <v>83</v>
      </c>
      <c r="J48" t="b">
        <v>0</v>
      </c>
      <c r="L48">
        <v>0.15</v>
      </c>
      <c r="M48" t="s">
        <v>9906</v>
      </c>
      <c r="O48">
        <v>39367</v>
      </c>
      <c r="P48">
        <v>-4.96</v>
      </c>
      <c r="Q48">
        <v>0.85</v>
      </c>
      <c r="R48" t="b">
        <v>0</v>
      </c>
      <c r="S48" t="s">
        <v>40</v>
      </c>
      <c r="T48">
        <v>13</v>
      </c>
      <c r="U48" t="s">
        <v>21</v>
      </c>
      <c r="V48" t="b">
        <v>1</v>
      </c>
      <c r="W48" t="b">
        <v>0</v>
      </c>
      <c r="X48" t="b">
        <v>1</v>
      </c>
      <c r="Y48" t="b">
        <v>0</v>
      </c>
      <c r="Z48" t="b">
        <v>1</v>
      </c>
      <c r="AA48" t="b">
        <v>1</v>
      </c>
      <c r="AB48" t="b">
        <v>0</v>
      </c>
      <c r="AC48" t="b">
        <v>0</v>
      </c>
      <c r="AD48" t="b">
        <v>0</v>
      </c>
      <c r="AE48" t="b">
        <v>1</v>
      </c>
      <c r="AF48" t="b">
        <v>0</v>
      </c>
      <c r="AG48" t="b">
        <v>0</v>
      </c>
      <c r="AH48" t="b">
        <v>0</v>
      </c>
      <c r="AI48" t="b">
        <v>0</v>
      </c>
      <c r="AJ48" t="b">
        <v>0</v>
      </c>
      <c r="AK48" t="b">
        <v>0</v>
      </c>
      <c r="AL48" t="b">
        <v>0</v>
      </c>
      <c r="AM48" t="b">
        <v>0</v>
      </c>
    </row>
    <row r="49" spans="1:39" ht="14.4" hidden="1" x14ac:dyDescent="0.3">
      <c r="A49" t="s">
        <v>144</v>
      </c>
      <c r="B49">
        <v>2010</v>
      </c>
      <c r="C49" t="s">
        <v>57</v>
      </c>
      <c r="D49" t="s">
        <v>58</v>
      </c>
      <c r="E49" t="s">
        <v>32</v>
      </c>
      <c r="F49" t="s">
        <v>5172</v>
      </c>
      <c r="G49" t="s">
        <v>65</v>
      </c>
      <c r="H49" t="s">
        <v>42</v>
      </c>
      <c r="I49" t="s">
        <v>83</v>
      </c>
      <c r="J49" t="b">
        <v>0</v>
      </c>
      <c r="L49">
        <v>0.19</v>
      </c>
      <c r="M49" t="s">
        <v>9905</v>
      </c>
      <c r="O49">
        <v>15834</v>
      </c>
      <c r="P49">
        <v>2.95</v>
      </c>
      <c r="Q49">
        <v>0.82</v>
      </c>
      <c r="R49" t="b">
        <v>0</v>
      </c>
      <c r="S49" t="s">
        <v>35</v>
      </c>
      <c r="T49">
        <v>13</v>
      </c>
      <c r="U49" t="s">
        <v>21</v>
      </c>
      <c r="V49" t="b">
        <v>0</v>
      </c>
      <c r="W49" t="b">
        <v>0</v>
      </c>
      <c r="X49" t="b">
        <v>1</v>
      </c>
      <c r="Y49" t="b">
        <v>0</v>
      </c>
      <c r="Z49" t="b">
        <v>1</v>
      </c>
      <c r="AA49" t="b">
        <v>1</v>
      </c>
      <c r="AB49" t="b">
        <v>1</v>
      </c>
      <c r="AC49" t="b">
        <v>1</v>
      </c>
      <c r="AD49" t="b">
        <v>0</v>
      </c>
      <c r="AE49" t="b">
        <v>1</v>
      </c>
      <c r="AF49" t="b">
        <v>0</v>
      </c>
      <c r="AG49" t="b">
        <v>0</v>
      </c>
      <c r="AH49" t="b">
        <v>0</v>
      </c>
      <c r="AI49" t="b">
        <v>0</v>
      </c>
      <c r="AJ49" t="b">
        <v>0</v>
      </c>
      <c r="AK49" t="b">
        <v>0</v>
      </c>
      <c r="AL49" t="b">
        <v>0</v>
      </c>
      <c r="AM49" t="b">
        <v>0</v>
      </c>
    </row>
    <row r="50" spans="1:39" ht="14.4" hidden="1" x14ac:dyDescent="0.3">
      <c r="A50" t="s">
        <v>145</v>
      </c>
      <c r="B50">
        <v>2010</v>
      </c>
      <c r="C50" t="s">
        <v>57</v>
      </c>
      <c r="D50" t="s">
        <v>58</v>
      </c>
      <c r="E50" t="s">
        <v>81</v>
      </c>
      <c r="F50" t="s">
        <v>5169</v>
      </c>
      <c r="G50" t="s">
        <v>65</v>
      </c>
      <c r="H50" t="s">
        <v>52</v>
      </c>
      <c r="I50" t="s">
        <v>61</v>
      </c>
      <c r="J50" t="b">
        <v>0</v>
      </c>
      <c r="L50">
        <v>0.13</v>
      </c>
      <c r="M50" t="s">
        <v>9904</v>
      </c>
      <c r="O50">
        <v>20584</v>
      </c>
      <c r="P50">
        <v>-2.23</v>
      </c>
      <c r="Q50">
        <v>0.81</v>
      </c>
      <c r="R50" t="b">
        <v>0</v>
      </c>
      <c r="S50" t="s">
        <v>40</v>
      </c>
      <c r="T50">
        <v>6</v>
      </c>
      <c r="U50" t="s">
        <v>21</v>
      </c>
      <c r="V50" t="b">
        <v>0</v>
      </c>
      <c r="W50" t="b">
        <v>0</v>
      </c>
      <c r="X50" t="b">
        <v>0</v>
      </c>
      <c r="Y50" t="b">
        <v>1</v>
      </c>
      <c r="Z50" t="b">
        <v>0</v>
      </c>
      <c r="AA50" t="b">
        <v>1</v>
      </c>
      <c r="AB50" t="b">
        <v>1</v>
      </c>
      <c r="AC50" t="b">
        <v>1</v>
      </c>
      <c r="AD50" t="b">
        <v>1</v>
      </c>
      <c r="AE50" t="b">
        <v>1</v>
      </c>
      <c r="AF50" t="b">
        <v>0</v>
      </c>
      <c r="AG50" t="b">
        <v>0</v>
      </c>
      <c r="AH50" t="b">
        <v>0</v>
      </c>
      <c r="AI50" t="b">
        <v>0</v>
      </c>
      <c r="AJ50" t="b">
        <v>0</v>
      </c>
      <c r="AK50" t="b">
        <v>0</v>
      </c>
      <c r="AL50" t="b">
        <v>0</v>
      </c>
      <c r="AM50" t="b">
        <v>0</v>
      </c>
    </row>
    <row r="51" spans="1:39" ht="14.4" hidden="1" x14ac:dyDescent="0.3">
      <c r="A51" t="s">
        <v>146</v>
      </c>
      <c r="B51">
        <v>2010</v>
      </c>
      <c r="C51" t="s">
        <v>147</v>
      </c>
      <c r="D51" t="s">
        <v>68</v>
      </c>
      <c r="E51" t="s">
        <v>74</v>
      </c>
      <c r="F51" t="s">
        <v>5169</v>
      </c>
      <c r="G51" t="s">
        <v>41</v>
      </c>
      <c r="H51" t="s">
        <v>105</v>
      </c>
      <c r="I51" t="s">
        <v>61</v>
      </c>
      <c r="J51" t="b">
        <v>0</v>
      </c>
      <c r="L51">
        <v>0.02</v>
      </c>
      <c r="M51" t="s">
        <v>9903</v>
      </c>
      <c r="O51">
        <v>73040</v>
      </c>
      <c r="P51">
        <v>4.5199999999999996</v>
      </c>
      <c r="Q51">
        <v>0.89</v>
      </c>
      <c r="R51" t="b">
        <v>0</v>
      </c>
      <c r="S51" t="s">
        <v>20</v>
      </c>
      <c r="T51">
        <v>10</v>
      </c>
      <c r="U51" t="s">
        <v>21</v>
      </c>
      <c r="V51" t="b">
        <v>1</v>
      </c>
      <c r="W51" t="b">
        <v>1</v>
      </c>
      <c r="X51" t="b">
        <v>1</v>
      </c>
      <c r="Y51" t="b">
        <v>0</v>
      </c>
      <c r="Z51" t="b">
        <v>1</v>
      </c>
      <c r="AA51" t="b">
        <v>0</v>
      </c>
      <c r="AB51" t="b">
        <v>1</v>
      </c>
      <c r="AC51" t="b">
        <v>0</v>
      </c>
      <c r="AD51" t="b">
        <v>0</v>
      </c>
      <c r="AE51" t="b">
        <v>1</v>
      </c>
      <c r="AF51" t="b">
        <v>0</v>
      </c>
      <c r="AG51" t="b">
        <v>0</v>
      </c>
      <c r="AH51" t="b">
        <v>0</v>
      </c>
      <c r="AI51" t="b">
        <v>0</v>
      </c>
      <c r="AJ51" t="b">
        <v>0</v>
      </c>
      <c r="AK51" t="b">
        <v>0</v>
      </c>
      <c r="AL51" t="b">
        <v>0</v>
      </c>
      <c r="AM51" t="b">
        <v>0</v>
      </c>
    </row>
    <row r="52" spans="1:39" ht="14.4" hidden="1" x14ac:dyDescent="0.3">
      <c r="A52" t="s">
        <v>148</v>
      </c>
      <c r="B52">
        <v>2010</v>
      </c>
      <c r="C52" t="s">
        <v>147</v>
      </c>
      <c r="D52" t="s">
        <v>68</v>
      </c>
      <c r="E52" t="s">
        <v>74</v>
      </c>
      <c r="F52" t="s">
        <v>5172</v>
      </c>
      <c r="G52" t="s">
        <v>33</v>
      </c>
      <c r="H52" t="s">
        <v>52</v>
      </c>
      <c r="I52" t="s">
        <v>49</v>
      </c>
      <c r="J52" t="b">
        <v>0</v>
      </c>
      <c r="L52">
        <v>0.03</v>
      </c>
      <c r="M52" t="s">
        <v>7353</v>
      </c>
      <c r="O52">
        <v>59813</v>
      </c>
      <c r="P52">
        <v>1.23</v>
      </c>
      <c r="Q52">
        <v>0.8</v>
      </c>
      <c r="R52" t="b">
        <v>0</v>
      </c>
      <c r="S52" t="s">
        <v>35</v>
      </c>
      <c r="T52">
        <v>12</v>
      </c>
      <c r="U52" t="s">
        <v>21</v>
      </c>
      <c r="V52" t="b">
        <v>1</v>
      </c>
      <c r="W52" t="b">
        <v>0</v>
      </c>
      <c r="X52" t="b">
        <v>1</v>
      </c>
      <c r="Y52" t="b">
        <v>0</v>
      </c>
      <c r="Z52" t="b">
        <v>1</v>
      </c>
      <c r="AA52" t="b">
        <v>0</v>
      </c>
      <c r="AB52" t="b">
        <v>0</v>
      </c>
      <c r="AC52" t="b">
        <v>0</v>
      </c>
      <c r="AD52" t="b">
        <v>0</v>
      </c>
      <c r="AE52" t="b">
        <v>0</v>
      </c>
      <c r="AF52" t="b">
        <v>0</v>
      </c>
      <c r="AG52" t="b">
        <v>0</v>
      </c>
      <c r="AH52" t="b">
        <v>0</v>
      </c>
      <c r="AI52" t="b">
        <v>0</v>
      </c>
      <c r="AJ52" t="b">
        <v>0</v>
      </c>
      <c r="AK52" t="b">
        <v>0</v>
      </c>
      <c r="AL52" t="b">
        <v>0</v>
      </c>
      <c r="AM52" t="b">
        <v>0</v>
      </c>
    </row>
    <row r="53" spans="1:39" ht="14.4" hidden="1" x14ac:dyDescent="0.3">
      <c r="A53" t="s">
        <v>149</v>
      </c>
      <c r="B53">
        <v>2010</v>
      </c>
      <c r="C53" t="s">
        <v>150</v>
      </c>
      <c r="D53" t="s">
        <v>90</v>
      </c>
      <c r="E53" t="s">
        <v>39</v>
      </c>
      <c r="F53" t="s">
        <v>5176</v>
      </c>
      <c r="G53" t="s">
        <v>33</v>
      </c>
      <c r="H53" t="s">
        <v>27</v>
      </c>
      <c r="I53" t="s">
        <v>49</v>
      </c>
      <c r="J53" t="b">
        <v>0</v>
      </c>
      <c r="L53">
        <v>0.1</v>
      </c>
      <c r="M53" t="s">
        <v>9902</v>
      </c>
      <c r="O53">
        <v>51488</v>
      </c>
      <c r="P53">
        <v>4.22</v>
      </c>
      <c r="Q53">
        <v>0.6</v>
      </c>
      <c r="R53" t="b">
        <v>0</v>
      </c>
      <c r="S53" t="s">
        <v>35</v>
      </c>
      <c r="T53">
        <v>14</v>
      </c>
      <c r="U53" t="s">
        <v>21</v>
      </c>
      <c r="V53" t="b">
        <v>0</v>
      </c>
      <c r="W53" t="b">
        <v>1</v>
      </c>
      <c r="X53" t="b">
        <v>0</v>
      </c>
      <c r="Y53" t="b">
        <v>1</v>
      </c>
      <c r="Z53" t="b">
        <v>0</v>
      </c>
      <c r="AA53" t="b">
        <v>0</v>
      </c>
      <c r="AB53" t="b">
        <v>1</v>
      </c>
      <c r="AC53" t="b">
        <v>1</v>
      </c>
      <c r="AD53" t="b">
        <v>1</v>
      </c>
      <c r="AE53" t="b">
        <v>1</v>
      </c>
      <c r="AF53" t="b">
        <v>0</v>
      </c>
      <c r="AG53" t="b">
        <v>0</v>
      </c>
      <c r="AH53" t="b">
        <v>0</v>
      </c>
      <c r="AI53" t="b">
        <v>0</v>
      </c>
      <c r="AJ53" t="b">
        <v>0</v>
      </c>
      <c r="AK53" t="b">
        <v>0</v>
      </c>
      <c r="AL53" t="b">
        <v>0</v>
      </c>
      <c r="AM53" t="b">
        <v>0</v>
      </c>
    </row>
    <row r="54" spans="1:39" ht="14.4" hidden="1" x14ac:dyDescent="0.3">
      <c r="A54" t="s">
        <v>151</v>
      </c>
      <c r="B54">
        <v>2010</v>
      </c>
      <c r="C54" t="s">
        <v>152</v>
      </c>
      <c r="D54" t="s">
        <v>77</v>
      </c>
      <c r="E54" t="s">
        <v>97</v>
      </c>
      <c r="F54" t="s">
        <v>5169</v>
      </c>
      <c r="G54" t="s">
        <v>65</v>
      </c>
      <c r="H54" t="s">
        <v>60</v>
      </c>
      <c r="I54" t="s">
        <v>83</v>
      </c>
      <c r="J54" t="b">
        <v>0</v>
      </c>
      <c r="L54">
        <v>7.0000000000000007E-2</v>
      </c>
      <c r="M54" t="s">
        <v>9901</v>
      </c>
      <c r="O54">
        <v>49995</v>
      </c>
      <c r="P54">
        <v>-3.39</v>
      </c>
      <c r="Q54">
        <v>0.7</v>
      </c>
      <c r="R54" t="b">
        <v>0</v>
      </c>
      <c r="S54" t="s">
        <v>35</v>
      </c>
      <c r="T54">
        <v>7</v>
      </c>
      <c r="U54" t="s">
        <v>21</v>
      </c>
      <c r="V54" t="b">
        <v>0</v>
      </c>
      <c r="W54" t="b">
        <v>0</v>
      </c>
      <c r="X54" t="b">
        <v>0</v>
      </c>
      <c r="Y54" t="b">
        <v>1</v>
      </c>
      <c r="Z54" t="b">
        <v>0</v>
      </c>
      <c r="AA54" t="b">
        <v>1</v>
      </c>
      <c r="AB54" t="b">
        <v>0</v>
      </c>
      <c r="AC54" t="b">
        <v>1</v>
      </c>
      <c r="AD54" t="b">
        <v>1</v>
      </c>
      <c r="AE54" t="b">
        <v>1</v>
      </c>
      <c r="AF54" t="b">
        <v>0</v>
      </c>
      <c r="AG54" t="b">
        <v>0</v>
      </c>
      <c r="AH54" t="b">
        <v>0</v>
      </c>
      <c r="AI54" t="b">
        <v>0</v>
      </c>
      <c r="AJ54" t="b">
        <v>0</v>
      </c>
      <c r="AK54" t="b">
        <v>0</v>
      </c>
      <c r="AL54" t="b">
        <v>0</v>
      </c>
      <c r="AM54" t="b">
        <v>0</v>
      </c>
    </row>
    <row r="55" spans="1:39" ht="14.4" hidden="1" x14ac:dyDescent="0.3">
      <c r="A55" t="s">
        <v>153</v>
      </c>
      <c r="B55">
        <v>2010</v>
      </c>
      <c r="C55" t="s">
        <v>154</v>
      </c>
      <c r="D55" t="s">
        <v>24</v>
      </c>
      <c r="E55" t="s">
        <v>108</v>
      </c>
      <c r="F55" t="s">
        <v>5172</v>
      </c>
      <c r="G55" t="s">
        <v>93</v>
      </c>
      <c r="H55" t="s">
        <v>91</v>
      </c>
      <c r="I55" t="s">
        <v>28</v>
      </c>
      <c r="J55" t="b">
        <v>0</v>
      </c>
      <c r="L55">
        <v>0.18</v>
      </c>
      <c r="M55" t="s">
        <v>5662</v>
      </c>
      <c r="O55">
        <v>51565</v>
      </c>
      <c r="P55">
        <v>-1.02</v>
      </c>
      <c r="Q55">
        <v>0.89</v>
      </c>
      <c r="R55" t="b">
        <v>0</v>
      </c>
      <c r="S55" t="s">
        <v>40</v>
      </c>
      <c r="T55">
        <v>17</v>
      </c>
      <c r="U55" t="s">
        <v>21</v>
      </c>
      <c r="V55" t="b">
        <v>0</v>
      </c>
      <c r="W55" t="b">
        <v>0</v>
      </c>
      <c r="X55" t="b">
        <v>0</v>
      </c>
      <c r="Y55" t="b">
        <v>1</v>
      </c>
      <c r="Z55" t="b">
        <v>0</v>
      </c>
      <c r="AA55" t="b">
        <v>1</v>
      </c>
      <c r="AB55" t="b">
        <v>1</v>
      </c>
      <c r="AC55" t="b">
        <v>0</v>
      </c>
      <c r="AD55" t="b">
        <v>0</v>
      </c>
      <c r="AE55" t="b">
        <v>0</v>
      </c>
      <c r="AF55" t="b">
        <v>0</v>
      </c>
      <c r="AG55" t="b">
        <v>0</v>
      </c>
      <c r="AH55" t="b">
        <v>0</v>
      </c>
      <c r="AI55" t="b">
        <v>0</v>
      </c>
      <c r="AJ55" t="b">
        <v>0</v>
      </c>
      <c r="AK55" t="b">
        <v>0</v>
      </c>
      <c r="AL55" t="b">
        <v>0</v>
      </c>
      <c r="AM55" t="b">
        <v>0</v>
      </c>
    </row>
    <row r="56" spans="1:39" ht="14.4" hidden="1" x14ac:dyDescent="0.3">
      <c r="A56" t="s">
        <v>155</v>
      </c>
      <c r="B56">
        <v>2010</v>
      </c>
      <c r="C56" t="s">
        <v>156</v>
      </c>
      <c r="D56" t="s">
        <v>58</v>
      </c>
      <c r="E56" t="s">
        <v>81</v>
      </c>
      <c r="F56" t="s">
        <v>5181</v>
      </c>
      <c r="G56" t="s">
        <v>55</v>
      </c>
      <c r="H56" t="s">
        <v>34</v>
      </c>
      <c r="I56" t="s">
        <v>49</v>
      </c>
      <c r="J56" t="b">
        <v>0</v>
      </c>
      <c r="L56">
        <v>0.02</v>
      </c>
      <c r="M56" t="s">
        <v>9900</v>
      </c>
      <c r="O56">
        <v>18055</v>
      </c>
      <c r="P56">
        <v>0.01</v>
      </c>
      <c r="Q56">
        <v>0.75</v>
      </c>
      <c r="R56" t="b">
        <v>0</v>
      </c>
      <c r="S56" t="s">
        <v>40</v>
      </c>
      <c r="T56">
        <v>12</v>
      </c>
      <c r="U56" t="s">
        <v>21</v>
      </c>
      <c r="V56" t="b">
        <v>0</v>
      </c>
      <c r="W56" t="b">
        <v>1</v>
      </c>
      <c r="X56" t="b">
        <v>0</v>
      </c>
      <c r="Y56" t="b">
        <v>1</v>
      </c>
      <c r="Z56" t="b">
        <v>1</v>
      </c>
      <c r="AA56" t="b">
        <v>1</v>
      </c>
      <c r="AB56" t="b">
        <v>0</v>
      </c>
      <c r="AC56" t="b">
        <v>0</v>
      </c>
      <c r="AD56" t="b">
        <v>0</v>
      </c>
      <c r="AE56" t="b">
        <v>1</v>
      </c>
      <c r="AF56" t="b">
        <v>0</v>
      </c>
      <c r="AG56" t="b">
        <v>0</v>
      </c>
      <c r="AH56" t="b">
        <v>0</v>
      </c>
      <c r="AI56" t="b">
        <v>0</v>
      </c>
      <c r="AJ56" t="b">
        <v>0</v>
      </c>
      <c r="AK56" t="b">
        <v>0</v>
      </c>
      <c r="AL56" t="b">
        <v>0</v>
      </c>
      <c r="AM56" t="b">
        <v>0</v>
      </c>
    </row>
    <row r="57" spans="1:39" ht="14.4" hidden="1" x14ac:dyDescent="0.3">
      <c r="A57" t="s">
        <v>157</v>
      </c>
      <c r="B57">
        <v>2010</v>
      </c>
      <c r="C57" t="s">
        <v>158</v>
      </c>
      <c r="D57" t="s">
        <v>15</v>
      </c>
      <c r="E57" t="s">
        <v>32</v>
      </c>
      <c r="F57" t="s">
        <v>5169</v>
      </c>
      <c r="G57" t="s">
        <v>46</v>
      </c>
      <c r="H57" t="s">
        <v>69</v>
      </c>
      <c r="I57" t="s">
        <v>19</v>
      </c>
      <c r="J57" t="b">
        <v>0</v>
      </c>
      <c r="L57">
        <v>0.04</v>
      </c>
      <c r="M57" t="s">
        <v>9899</v>
      </c>
      <c r="O57">
        <v>33483</v>
      </c>
      <c r="P57">
        <v>-4.6100000000000003</v>
      </c>
      <c r="Q57">
        <v>0.7</v>
      </c>
      <c r="R57" t="b">
        <v>0</v>
      </c>
      <c r="S57" t="s">
        <v>40</v>
      </c>
      <c r="T57">
        <v>8</v>
      </c>
      <c r="U57" t="s">
        <v>21</v>
      </c>
      <c r="V57" t="b">
        <v>1</v>
      </c>
      <c r="W57" t="b">
        <v>0</v>
      </c>
      <c r="X57" t="b">
        <v>0</v>
      </c>
      <c r="Y57" t="b">
        <v>1</v>
      </c>
      <c r="Z57" t="b">
        <v>0</v>
      </c>
      <c r="AA57" t="b">
        <v>0</v>
      </c>
      <c r="AB57" t="b">
        <v>0</v>
      </c>
      <c r="AC57" t="b">
        <v>1</v>
      </c>
      <c r="AD57" t="b">
        <v>1</v>
      </c>
      <c r="AE57" t="b">
        <v>0</v>
      </c>
      <c r="AF57" t="b">
        <v>0</v>
      </c>
      <c r="AG57" t="b">
        <v>0</v>
      </c>
      <c r="AH57" t="b">
        <v>0</v>
      </c>
      <c r="AI57" t="b">
        <v>0</v>
      </c>
      <c r="AJ57" t="b">
        <v>0</v>
      </c>
      <c r="AK57" t="b">
        <v>0</v>
      </c>
      <c r="AL57" t="b">
        <v>0</v>
      </c>
      <c r="AM57" t="b">
        <v>0</v>
      </c>
    </row>
    <row r="58" spans="1:39" ht="14.4" hidden="1" x14ac:dyDescent="0.3">
      <c r="A58" t="s">
        <v>159</v>
      </c>
      <c r="B58">
        <v>2010</v>
      </c>
      <c r="C58" t="s">
        <v>48</v>
      </c>
      <c r="D58" t="s">
        <v>24</v>
      </c>
      <c r="E58" t="s">
        <v>59</v>
      </c>
      <c r="F58" t="s">
        <v>5176</v>
      </c>
      <c r="G58" t="s">
        <v>86</v>
      </c>
      <c r="H58" t="s">
        <v>52</v>
      </c>
      <c r="I58" t="s">
        <v>19</v>
      </c>
      <c r="J58" t="b">
        <v>1</v>
      </c>
      <c r="K58" t="s">
        <v>9897</v>
      </c>
      <c r="L58">
        <v>0.7</v>
      </c>
      <c r="M58" t="s">
        <v>9898</v>
      </c>
      <c r="N58" t="s">
        <v>9897</v>
      </c>
      <c r="O58">
        <v>76155</v>
      </c>
      <c r="P58">
        <v>2.6</v>
      </c>
      <c r="Q58">
        <v>0.36</v>
      </c>
      <c r="R58" t="b">
        <v>1</v>
      </c>
      <c r="S58" t="s">
        <v>35</v>
      </c>
      <c r="T58">
        <v>5</v>
      </c>
      <c r="U58" t="s">
        <v>21</v>
      </c>
      <c r="V58" t="b">
        <v>0</v>
      </c>
      <c r="W58" t="b">
        <v>1</v>
      </c>
      <c r="X58" t="b">
        <v>1</v>
      </c>
      <c r="Y58" t="b">
        <v>0</v>
      </c>
      <c r="Z58" t="b">
        <v>0</v>
      </c>
      <c r="AA58" t="b">
        <v>0</v>
      </c>
      <c r="AB58" t="b">
        <v>0</v>
      </c>
      <c r="AC58" t="b">
        <v>1</v>
      </c>
      <c r="AD58" t="b">
        <v>1</v>
      </c>
      <c r="AE58" t="b">
        <v>0</v>
      </c>
      <c r="AF58" t="b">
        <v>0</v>
      </c>
      <c r="AG58" t="b">
        <v>0</v>
      </c>
      <c r="AH58" t="b">
        <v>1</v>
      </c>
      <c r="AI58" t="b">
        <v>1</v>
      </c>
      <c r="AJ58" t="b">
        <v>1</v>
      </c>
      <c r="AK58" t="b">
        <v>0</v>
      </c>
      <c r="AL58" t="b">
        <v>1</v>
      </c>
      <c r="AM58" t="b">
        <v>0</v>
      </c>
    </row>
    <row r="59" spans="1:39" ht="14.4" hidden="1" x14ac:dyDescent="0.3">
      <c r="A59" t="s">
        <v>160</v>
      </c>
      <c r="B59">
        <v>2010</v>
      </c>
      <c r="C59" t="s">
        <v>156</v>
      </c>
      <c r="D59" t="s">
        <v>58</v>
      </c>
      <c r="E59" t="s">
        <v>25</v>
      </c>
      <c r="F59" t="s">
        <v>5176</v>
      </c>
      <c r="G59" t="s">
        <v>55</v>
      </c>
      <c r="H59" t="s">
        <v>91</v>
      </c>
      <c r="I59" t="s">
        <v>19</v>
      </c>
      <c r="J59" t="b">
        <v>0</v>
      </c>
      <c r="L59">
        <v>0.1</v>
      </c>
      <c r="M59" t="s">
        <v>9896</v>
      </c>
      <c r="O59">
        <v>15719</v>
      </c>
      <c r="P59">
        <v>1.72</v>
      </c>
      <c r="Q59">
        <v>0.61</v>
      </c>
      <c r="R59" t="b">
        <v>0</v>
      </c>
      <c r="S59" t="s">
        <v>20</v>
      </c>
      <c r="T59">
        <v>12</v>
      </c>
      <c r="U59" t="s">
        <v>21</v>
      </c>
      <c r="V59" t="b">
        <v>0</v>
      </c>
      <c r="W59" t="b">
        <v>1</v>
      </c>
      <c r="X59" t="b">
        <v>1</v>
      </c>
      <c r="Y59" t="b">
        <v>1</v>
      </c>
      <c r="Z59" t="b">
        <v>1</v>
      </c>
      <c r="AA59" t="b">
        <v>0</v>
      </c>
      <c r="AB59" t="b">
        <v>1</v>
      </c>
      <c r="AC59" t="b">
        <v>1</v>
      </c>
      <c r="AD59" t="b">
        <v>0</v>
      </c>
      <c r="AE59" t="b">
        <v>0</v>
      </c>
      <c r="AF59" t="b">
        <v>0</v>
      </c>
      <c r="AG59" t="b">
        <v>0</v>
      </c>
      <c r="AH59" t="b">
        <v>0</v>
      </c>
      <c r="AI59" t="b">
        <v>0</v>
      </c>
      <c r="AJ59" t="b">
        <v>0</v>
      </c>
      <c r="AK59" t="b">
        <v>0</v>
      </c>
      <c r="AL59" t="b">
        <v>0</v>
      </c>
      <c r="AM59" t="b">
        <v>0</v>
      </c>
    </row>
    <row r="60" spans="1:39" ht="14.4" hidden="1" x14ac:dyDescent="0.3">
      <c r="A60" t="s">
        <v>161</v>
      </c>
      <c r="B60">
        <v>2010</v>
      </c>
      <c r="C60" t="s">
        <v>152</v>
      </c>
      <c r="D60" t="s">
        <v>77</v>
      </c>
      <c r="E60" t="s">
        <v>135</v>
      </c>
      <c r="F60" t="s">
        <v>5176</v>
      </c>
      <c r="G60" t="s">
        <v>17</v>
      </c>
      <c r="H60" t="s">
        <v>34</v>
      </c>
      <c r="I60" t="s">
        <v>28</v>
      </c>
      <c r="J60" t="b">
        <v>0</v>
      </c>
      <c r="L60">
        <v>0.12</v>
      </c>
      <c r="M60" t="s">
        <v>9895</v>
      </c>
      <c r="O60">
        <v>60272</v>
      </c>
      <c r="P60">
        <v>-0.61</v>
      </c>
      <c r="Q60">
        <v>0.6</v>
      </c>
      <c r="R60" t="b">
        <v>0</v>
      </c>
      <c r="S60" t="s">
        <v>35</v>
      </c>
      <c r="T60">
        <v>2</v>
      </c>
      <c r="U60" t="s">
        <v>21</v>
      </c>
      <c r="V60" t="b">
        <v>1</v>
      </c>
      <c r="W60" t="b">
        <v>0</v>
      </c>
      <c r="X60" t="b">
        <v>0</v>
      </c>
      <c r="Y60" t="b">
        <v>1</v>
      </c>
      <c r="Z60" t="b">
        <v>1</v>
      </c>
      <c r="AA60" t="b">
        <v>1</v>
      </c>
      <c r="AB60" t="b">
        <v>0</v>
      </c>
      <c r="AC60" t="b">
        <v>0</v>
      </c>
      <c r="AD60" t="b">
        <v>0</v>
      </c>
      <c r="AE60" t="b">
        <v>1</v>
      </c>
      <c r="AF60" t="b">
        <v>0</v>
      </c>
      <c r="AG60" t="b">
        <v>0</v>
      </c>
      <c r="AH60" t="b">
        <v>0</v>
      </c>
      <c r="AI60" t="b">
        <v>0</v>
      </c>
      <c r="AJ60" t="b">
        <v>0</v>
      </c>
      <c r="AK60" t="b">
        <v>0</v>
      </c>
      <c r="AL60" t="b">
        <v>0</v>
      </c>
      <c r="AM60" t="b">
        <v>0</v>
      </c>
    </row>
    <row r="61" spans="1:39" ht="14.4" hidden="1" x14ac:dyDescent="0.3">
      <c r="A61" t="s">
        <v>162</v>
      </c>
      <c r="B61">
        <v>2010</v>
      </c>
      <c r="C61" t="s">
        <v>104</v>
      </c>
      <c r="D61" t="s">
        <v>15</v>
      </c>
      <c r="E61" t="s">
        <v>120</v>
      </c>
      <c r="F61" t="s">
        <v>5181</v>
      </c>
      <c r="G61" t="s">
        <v>33</v>
      </c>
      <c r="H61" t="s">
        <v>27</v>
      </c>
      <c r="I61" t="s">
        <v>61</v>
      </c>
      <c r="J61" t="b">
        <v>0</v>
      </c>
      <c r="L61">
        <v>0.09</v>
      </c>
      <c r="M61" t="s">
        <v>9894</v>
      </c>
      <c r="O61">
        <v>34128</v>
      </c>
      <c r="P61">
        <v>-0.84</v>
      </c>
      <c r="Q61">
        <v>0.64</v>
      </c>
      <c r="R61" t="b">
        <v>0</v>
      </c>
      <c r="S61" t="s">
        <v>40</v>
      </c>
      <c r="T61">
        <v>1</v>
      </c>
      <c r="U61" t="s">
        <v>21</v>
      </c>
      <c r="V61" t="b">
        <v>1</v>
      </c>
      <c r="W61" t="b">
        <v>1</v>
      </c>
      <c r="X61" t="b">
        <v>1</v>
      </c>
      <c r="Y61" t="b">
        <v>0</v>
      </c>
      <c r="Z61" t="b">
        <v>0</v>
      </c>
      <c r="AA61" t="b">
        <v>1</v>
      </c>
      <c r="AB61" t="b">
        <v>0</v>
      </c>
      <c r="AC61" t="b">
        <v>1</v>
      </c>
      <c r="AD61" t="b">
        <v>0</v>
      </c>
      <c r="AE61" t="b">
        <v>1</v>
      </c>
      <c r="AF61" t="b">
        <v>0</v>
      </c>
      <c r="AG61" t="b">
        <v>0</v>
      </c>
      <c r="AH61" t="b">
        <v>0</v>
      </c>
      <c r="AI61" t="b">
        <v>0</v>
      </c>
      <c r="AJ61" t="b">
        <v>0</v>
      </c>
      <c r="AK61" t="b">
        <v>0</v>
      </c>
      <c r="AL61" t="b">
        <v>0</v>
      </c>
      <c r="AM61" t="b">
        <v>0</v>
      </c>
    </row>
    <row r="62" spans="1:39" ht="14.4" hidden="1" x14ac:dyDescent="0.3">
      <c r="A62" t="s">
        <v>163</v>
      </c>
      <c r="B62">
        <v>2010</v>
      </c>
      <c r="C62" t="s">
        <v>44</v>
      </c>
      <c r="D62" t="s">
        <v>31</v>
      </c>
      <c r="E62" t="s">
        <v>81</v>
      </c>
      <c r="F62" t="s">
        <v>5176</v>
      </c>
      <c r="G62" t="s">
        <v>33</v>
      </c>
      <c r="H62" t="s">
        <v>52</v>
      </c>
      <c r="I62" t="s">
        <v>61</v>
      </c>
      <c r="J62" t="b">
        <v>0</v>
      </c>
      <c r="L62">
        <v>0.13</v>
      </c>
      <c r="M62" t="s">
        <v>9893</v>
      </c>
      <c r="O62">
        <v>17857</v>
      </c>
      <c r="P62">
        <v>-0.83</v>
      </c>
      <c r="Q62">
        <v>0.86</v>
      </c>
      <c r="R62" t="b">
        <v>0</v>
      </c>
      <c r="S62" t="s">
        <v>20</v>
      </c>
      <c r="T62">
        <v>3</v>
      </c>
      <c r="U62" t="s">
        <v>21</v>
      </c>
      <c r="V62" t="b">
        <v>1</v>
      </c>
      <c r="W62" t="b">
        <v>1</v>
      </c>
      <c r="X62" t="b">
        <v>1</v>
      </c>
      <c r="Y62" t="b">
        <v>0</v>
      </c>
      <c r="Z62" t="b">
        <v>0</v>
      </c>
      <c r="AA62" t="b">
        <v>1</v>
      </c>
      <c r="AB62" t="b">
        <v>0</v>
      </c>
      <c r="AC62" t="b">
        <v>0</v>
      </c>
      <c r="AD62" t="b">
        <v>0</v>
      </c>
      <c r="AE62" t="b">
        <v>0</v>
      </c>
      <c r="AF62" t="b">
        <v>0</v>
      </c>
      <c r="AG62" t="b">
        <v>0</v>
      </c>
      <c r="AH62" t="b">
        <v>0</v>
      </c>
      <c r="AI62" t="b">
        <v>0</v>
      </c>
      <c r="AJ62" t="b">
        <v>0</v>
      </c>
      <c r="AK62" t="b">
        <v>0</v>
      </c>
      <c r="AL62" t="b">
        <v>0</v>
      </c>
      <c r="AM62" t="b">
        <v>0</v>
      </c>
    </row>
    <row r="63" spans="1:39" ht="14.4" hidden="1" x14ac:dyDescent="0.3">
      <c r="A63" t="s">
        <v>164</v>
      </c>
      <c r="B63">
        <v>2010</v>
      </c>
      <c r="C63" t="s">
        <v>104</v>
      </c>
      <c r="D63" t="s">
        <v>15</v>
      </c>
      <c r="E63" t="s">
        <v>16</v>
      </c>
      <c r="F63" t="s">
        <v>5172</v>
      </c>
      <c r="G63" t="s">
        <v>65</v>
      </c>
      <c r="H63" t="s">
        <v>27</v>
      </c>
      <c r="I63" t="s">
        <v>61</v>
      </c>
      <c r="J63" t="b">
        <v>0</v>
      </c>
      <c r="L63">
        <v>0.08</v>
      </c>
      <c r="M63" t="s">
        <v>8841</v>
      </c>
      <c r="O63">
        <v>30309</v>
      </c>
      <c r="P63">
        <v>-0.74</v>
      </c>
      <c r="Q63">
        <v>0.75</v>
      </c>
      <c r="R63" t="b">
        <v>0</v>
      </c>
      <c r="S63" t="s">
        <v>40</v>
      </c>
      <c r="T63">
        <v>6</v>
      </c>
      <c r="U63" t="s">
        <v>21</v>
      </c>
      <c r="V63" t="b">
        <v>0</v>
      </c>
      <c r="W63" t="b">
        <v>0</v>
      </c>
      <c r="X63" t="b">
        <v>0</v>
      </c>
      <c r="Y63" t="b">
        <v>0</v>
      </c>
      <c r="Z63" t="b">
        <v>1</v>
      </c>
      <c r="AA63" t="b">
        <v>1</v>
      </c>
      <c r="AB63" t="b">
        <v>0</v>
      </c>
      <c r="AC63" t="b">
        <v>0</v>
      </c>
      <c r="AD63" t="b">
        <v>1</v>
      </c>
      <c r="AE63" t="b">
        <v>0</v>
      </c>
      <c r="AF63" t="b">
        <v>0</v>
      </c>
      <c r="AG63" t="b">
        <v>0</v>
      </c>
      <c r="AH63" t="b">
        <v>0</v>
      </c>
      <c r="AI63" t="b">
        <v>0</v>
      </c>
      <c r="AJ63" t="b">
        <v>0</v>
      </c>
      <c r="AK63" t="b">
        <v>0</v>
      </c>
      <c r="AL63" t="b">
        <v>0</v>
      </c>
      <c r="AM63" t="b">
        <v>0</v>
      </c>
    </row>
    <row r="64" spans="1:39" ht="14.4" hidden="1" x14ac:dyDescent="0.3">
      <c r="A64" t="s">
        <v>165</v>
      </c>
      <c r="B64">
        <v>2010</v>
      </c>
      <c r="C64" t="s">
        <v>112</v>
      </c>
      <c r="D64" t="s">
        <v>113</v>
      </c>
      <c r="E64" t="s">
        <v>54</v>
      </c>
      <c r="F64" t="s">
        <v>5169</v>
      </c>
      <c r="G64" t="s">
        <v>41</v>
      </c>
      <c r="H64" t="s">
        <v>69</v>
      </c>
      <c r="I64" t="s">
        <v>19</v>
      </c>
      <c r="J64" t="b">
        <v>0</v>
      </c>
      <c r="L64">
        <v>0.08</v>
      </c>
      <c r="M64" t="s">
        <v>8997</v>
      </c>
      <c r="O64">
        <v>70078</v>
      </c>
      <c r="P64">
        <v>4.66</v>
      </c>
      <c r="Q64">
        <v>0.61</v>
      </c>
      <c r="R64" t="b">
        <v>0</v>
      </c>
      <c r="S64" t="s">
        <v>35</v>
      </c>
      <c r="T64">
        <v>19</v>
      </c>
      <c r="U64" t="s">
        <v>21</v>
      </c>
      <c r="V64" t="b">
        <v>0</v>
      </c>
      <c r="W64" t="b">
        <v>0</v>
      </c>
      <c r="X64" t="b">
        <v>0</v>
      </c>
      <c r="Y64" t="b">
        <v>1</v>
      </c>
      <c r="Z64" t="b">
        <v>1</v>
      </c>
      <c r="AA64" t="b">
        <v>0</v>
      </c>
      <c r="AB64" t="b">
        <v>1</v>
      </c>
      <c r="AC64" t="b">
        <v>0</v>
      </c>
      <c r="AD64" t="b">
        <v>1</v>
      </c>
      <c r="AE64" t="b">
        <v>0</v>
      </c>
      <c r="AF64" t="b">
        <v>0</v>
      </c>
      <c r="AG64" t="b">
        <v>0</v>
      </c>
      <c r="AH64" t="b">
        <v>0</v>
      </c>
      <c r="AI64" t="b">
        <v>0</v>
      </c>
      <c r="AJ64" t="b">
        <v>0</v>
      </c>
      <c r="AK64" t="b">
        <v>0</v>
      </c>
      <c r="AL64" t="b">
        <v>0</v>
      </c>
      <c r="AM64" t="b">
        <v>0</v>
      </c>
    </row>
    <row r="65" spans="1:39" ht="14.4" hidden="1" x14ac:dyDescent="0.3">
      <c r="A65" t="s">
        <v>166</v>
      </c>
      <c r="B65">
        <v>2010</v>
      </c>
      <c r="C65" t="s">
        <v>104</v>
      </c>
      <c r="D65" t="s">
        <v>15</v>
      </c>
      <c r="E65" t="s">
        <v>74</v>
      </c>
      <c r="F65" t="s">
        <v>5176</v>
      </c>
      <c r="G65" t="s">
        <v>65</v>
      </c>
      <c r="H65" t="s">
        <v>52</v>
      </c>
      <c r="I65" t="s">
        <v>98</v>
      </c>
      <c r="J65" t="b">
        <v>0</v>
      </c>
      <c r="L65">
        <v>0.17</v>
      </c>
      <c r="M65" t="s">
        <v>9892</v>
      </c>
      <c r="O65">
        <v>30324</v>
      </c>
      <c r="P65">
        <v>-2.11</v>
      </c>
      <c r="Q65">
        <v>0.79</v>
      </c>
      <c r="R65" t="b">
        <v>0</v>
      </c>
      <c r="S65" t="s">
        <v>20</v>
      </c>
      <c r="T65">
        <v>13</v>
      </c>
      <c r="U65" t="s">
        <v>21</v>
      </c>
      <c r="V65" t="b">
        <v>1</v>
      </c>
      <c r="W65" t="b">
        <v>1</v>
      </c>
      <c r="X65" t="b">
        <v>1</v>
      </c>
      <c r="Y65" t="b">
        <v>1</v>
      </c>
      <c r="Z65" t="b">
        <v>0</v>
      </c>
      <c r="AA65" t="b">
        <v>1</v>
      </c>
      <c r="AB65" t="b">
        <v>0</v>
      </c>
      <c r="AC65" t="b">
        <v>0</v>
      </c>
      <c r="AD65" t="b">
        <v>0</v>
      </c>
      <c r="AE65" t="b">
        <v>0</v>
      </c>
      <c r="AF65" t="b">
        <v>0</v>
      </c>
      <c r="AG65" t="b">
        <v>0</v>
      </c>
      <c r="AH65" t="b">
        <v>0</v>
      </c>
      <c r="AI65" t="b">
        <v>0</v>
      </c>
      <c r="AJ65" t="b">
        <v>0</v>
      </c>
      <c r="AK65" t="b">
        <v>0</v>
      </c>
      <c r="AL65" t="b">
        <v>0</v>
      </c>
      <c r="AM65" t="b">
        <v>0</v>
      </c>
    </row>
    <row r="66" spans="1:39" ht="14.4" hidden="1" x14ac:dyDescent="0.3">
      <c r="A66" t="s">
        <v>167</v>
      </c>
      <c r="B66">
        <v>2010</v>
      </c>
      <c r="C66" t="s">
        <v>112</v>
      </c>
      <c r="D66" t="s">
        <v>113</v>
      </c>
      <c r="E66" t="s">
        <v>97</v>
      </c>
      <c r="F66" t="s">
        <v>40</v>
      </c>
      <c r="G66" t="s">
        <v>17</v>
      </c>
      <c r="H66" t="s">
        <v>27</v>
      </c>
      <c r="I66" t="s">
        <v>19</v>
      </c>
      <c r="J66" t="b">
        <v>0</v>
      </c>
      <c r="L66">
        <v>0.14000000000000001</v>
      </c>
      <c r="M66" t="s">
        <v>9891</v>
      </c>
      <c r="O66">
        <v>68215</v>
      </c>
      <c r="P66">
        <v>4.57</v>
      </c>
      <c r="Q66">
        <v>0.77</v>
      </c>
      <c r="R66" t="b">
        <v>0</v>
      </c>
      <c r="S66" t="s">
        <v>20</v>
      </c>
      <c r="T66">
        <v>19</v>
      </c>
      <c r="U66" t="s">
        <v>21</v>
      </c>
      <c r="V66" t="b">
        <v>0</v>
      </c>
      <c r="W66" t="b">
        <v>1</v>
      </c>
      <c r="X66" t="b">
        <v>0</v>
      </c>
      <c r="Y66" t="b">
        <v>0</v>
      </c>
      <c r="Z66" t="b">
        <v>0</v>
      </c>
      <c r="AA66" t="b">
        <v>1</v>
      </c>
      <c r="AB66" t="b">
        <v>0</v>
      </c>
      <c r="AC66" t="b">
        <v>1</v>
      </c>
      <c r="AD66" t="b">
        <v>0</v>
      </c>
      <c r="AE66" t="b">
        <v>0</v>
      </c>
      <c r="AF66" t="b">
        <v>0</v>
      </c>
      <c r="AG66" t="b">
        <v>0</v>
      </c>
      <c r="AH66" t="b">
        <v>0</v>
      </c>
      <c r="AI66" t="b">
        <v>0</v>
      </c>
      <c r="AJ66" t="b">
        <v>0</v>
      </c>
      <c r="AK66" t="b">
        <v>0</v>
      </c>
      <c r="AL66" t="b">
        <v>0</v>
      </c>
      <c r="AM66" t="b">
        <v>0</v>
      </c>
    </row>
    <row r="67" spans="1:39" ht="14.4" hidden="1" x14ac:dyDescent="0.3">
      <c r="A67" t="s">
        <v>168</v>
      </c>
      <c r="B67">
        <v>2010</v>
      </c>
      <c r="C67" t="s">
        <v>112</v>
      </c>
      <c r="D67" t="s">
        <v>113</v>
      </c>
      <c r="E67" t="s">
        <v>45</v>
      </c>
      <c r="F67" t="s">
        <v>5172</v>
      </c>
      <c r="G67" t="s">
        <v>17</v>
      </c>
      <c r="H67" t="s">
        <v>42</v>
      </c>
      <c r="I67" t="s">
        <v>28</v>
      </c>
      <c r="J67" t="b">
        <v>0</v>
      </c>
      <c r="L67">
        <v>0.1</v>
      </c>
      <c r="M67" t="s">
        <v>5994</v>
      </c>
      <c r="O67">
        <v>73048</v>
      </c>
      <c r="P67">
        <v>1.42</v>
      </c>
      <c r="Q67">
        <v>0.89</v>
      </c>
      <c r="R67" t="b">
        <v>0</v>
      </c>
      <c r="S67" t="s">
        <v>35</v>
      </c>
      <c r="T67">
        <v>19</v>
      </c>
      <c r="U67" t="s">
        <v>21</v>
      </c>
      <c r="V67" t="b">
        <v>0</v>
      </c>
      <c r="W67" t="b">
        <v>0</v>
      </c>
      <c r="X67" t="b">
        <v>0</v>
      </c>
      <c r="Y67" t="b">
        <v>1</v>
      </c>
      <c r="Z67" t="b">
        <v>1</v>
      </c>
      <c r="AA67" t="b">
        <v>0</v>
      </c>
      <c r="AB67" t="b">
        <v>0</v>
      </c>
      <c r="AC67" t="b">
        <v>1</v>
      </c>
      <c r="AD67" t="b">
        <v>0</v>
      </c>
      <c r="AE67" t="b">
        <v>0</v>
      </c>
      <c r="AF67" t="b">
        <v>0</v>
      </c>
      <c r="AG67" t="b">
        <v>0</v>
      </c>
      <c r="AH67" t="b">
        <v>0</v>
      </c>
      <c r="AI67" t="b">
        <v>0</v>
      </c>
      <c r="AJ67" t="b">
        <v>0</v>
      </c>
      <c r="AK67" t="b">
        <v>0</v>
      </c>
      <c r="AL67" t="b">
        <v>0</v>
      </c>
      <c r="AM67" t="b">
        <v>0</v>
      </c>
    </row>
    <row r="68" spans="1:39" ht="14.4" hidden="1" x14ac:dyDescent="0.3">
      <c r="A68" t="s">
        <v>169</v>
      </c>
      <c r="B68">
        <v>2010</v>
      </c>
      <c r="C68" t="s">
        <v>48</v>
      </c>
      <c r="D68" t="s">
        <v>24</v>
      </c>
      <c r="E68" t="s">
        <v>59</v>
      </c>
      <c r="F68" t="s">
        <v>40</v>
      </c>
      <c r="G68" t="s">
        <v>26</v>
      </c>
      <c r="H68" t="s">
        <v>91</v>
      </c>
      <c r="I68" t="s">
        <v>83</v>
      </c>
      <c r="J68" t="b">
        <v>0</v>
      </c>
      <c r="L68">
        <v>0.05</v>
      </c>
      <c r="M68" t="s">
        <v>9890</v>
      </c>
      <c r="O68">
        <v>53535</v>
      </c>
      <c r="P68">
        <v>-2.4900000000000002</v>
      </c>
      <c r="Q68">
        <v>0.66</v>
      </c>
      <c r="R68" t="b">
        <v>0</v>
      </c>
      <c r="S68" t="s">
        <v>20</v>
      </c>
      <c r="T68">
        <v>12</v>
      </c>
      <c r="U68" t="s">
        <v>21</v>
      </c>
      <c r="V68" t="b">
        <v>1</v>
      </c>
      <c r="W68" t="b">
        <v>1</v>
      </c>
      <c r="X68" t="b">
        <v>1</v>
      </c>
      <c r="Y68" t="b">
        <v>1</v>
      </c>
      <c r="Z68" t="b">
        <v>0</v>
      </c>
      <c r="AA68" t="b">
        <v>0</v>
      </c>
      <c r="AB68" t="b">
        <v>0</v>
      </c>
      <c r="AC68" t="b">
        <v>1</v>
      </c>
      <c r="AD68" t="b">
        <v>0</v>
      </c>
      <c r="AE68" t="b">
        <v>1</v>
      </c>
      <c r="AF68" t="b">
        <v>0</v>
      </c>
      <c r="AG68" t="b">
        <v>0</v>
      </c>
      <c r="AH68" t="b">
        <v>0</v>
      </c>
      <c r="AI68" t="b">
        <v>0</v>
      </c>
      <c r="AJ68" t="b">
        <v>0</v>
      </c>
      <c r="AK68" t="b">
        <v>0</v>
      </c>
      <c r="AL68" t="b">
        <v>0</v>
      </c>
      <c r="AM68" t="b">
        <v>0</v>
      </c>
    </row>
    <row r="69" spans="1:39" ht="14.4" hidden="1" x14ac:dyDescent="0.3">
      <c r="A69" t="s">
        <v>170</v>
      </c>
      <c r="B69">
        <v>2010</v>
      </c>
      <c r="C69" t="s">
        <v>171</v>
      </c>
      <c r="D69" t="s">
        <v>24</v>
      </c>
      <c r="E69" t="s">
        <v>45</v>
      </c>
      <c r="F69" t="s">
        <v>5169</v>
      </c>
      <c r="G69" t="s">
        <v>33</v>
      </c>
      <c r="H69" t="s">
        <v>94</v>
      </c>
      <c r="I69" t="s">
        <v>28</v>
      </c>
      <c r="J69" t="b">
        <v>0</v>
      </c>
      <c r="L69">
        <v>0.11</v>
      </c>
      <c r="M69" t="s">
        <v>9889</v>
      </c>
      <c r="O69">
        <v>64843</v>
      </c>
      <c r="P69">
        <v>4.05</v>
      </c>
      <c r="Q69">
        <v>0.71</v>
      </c>
      <c r="R69" t="b">
        <v>0</v>
      </c>
      <c r="S69" t="s">
        <v>20</v>
      </c>
      <c r="T69">
        <v>11</v>
      </c>
      <c r="U69" t="s">
        <v>21</v>
      </c>
      <c r="V69" t="b">
        <v>1</v>
      </c>
      <c r="W69" t="b">
        <v>0</v>
      </c>
      <c r="X69" t="b">
        <v>0</v>
      </c>
      <c r="Y69" t="b">
        <v>0</v>
      </c>
      <c r="Z69" t="b">
        <v>0</v>
      </c>
      <c r="AA69" t="b">
        <v>1</v>
      </c>
      <c r="AB69" t="b">
        <v>0</v>
      </c>
      <c r="AC69" t="b">
        <v>1</v>
      </c>
      <c r="AD69" t="b">
        <v>1</v>
      </c>
      <c r="AE69" t="b">
        <v>0</v>
      </c>
      <c r="AF69" t="b">
        <v>0</v>
      </c>
      <c r="AG69" t="b">
        <v>0</v>
      </c>
      <c r="AH69" t="b">
        <v>0</v>
      </c>
      <c r="AI69" t="b">
        <v>0</v>
      </c>
      <c r="AJ69" t="b">
        <v>0</v>
      </c>
      <c r="AK69" t="b">
        <v>0</v>
      </c>
      <c r="AL69" t="b">
        <v>0</v>
      </c>
      <c r="AM69" t="b">
        <v>0</v>
      </c>
    </row>
    <row r="70" spans="1:39" ht="14.4" hidden="1" x14ac:dyDescent="0.3">
      <c r="A70" t="s">
        <v>172</v>
      </c>
      <c r="B70">
        <v>2010</v>
      </c>
      <c r="C70" t="s">
        <v>37</v>
      </c>
      <c r="D70" t="s">
        <v>38</v>
      </c>
      <c r="E70" t="s">
        <v>74</v>
      </c>
      <c r="F70" t="s">
        <v>5176</v>
      </c>
      <c r="G70" t="s">
        <v>65</v>
      </c>
      <c r="H70" t="s">
        <v>60</v>
      </c>
      <c r="I70" t="s">
        <v>98</v>
      </c>
      <c r="J70" t="b">
        <v>1</v>
      </c>
      <c r="K70" t="s">
        <v>7651</v>
      </c>
      <c r="L70">
        <v>0.62</v>
      </c>
      <c r="M70" t="s">
        <v>9888</v>
      </c>
      <c r="N70" t="s">
        <v>7651</v>
      </c>
      <c r="O70">
        <v>42740</v>
      </c>
      <c r="P70">
        <v>2.21</v>
      </c>
      <c r="Q70">
        <v>0.12</v>
      </c>
      <c r="R70" t="b">
        <v>1</v>
      </c>
      <c r="S70" t="s">
        <v>35</v>
      </c>
      <c r="T70">
        <v>13</v>
      </c>
      <c r="U70" t="s">
        <v>21</v>
      </c>
      <c r="V70" t="b">
        <v>1</v>
      </c>
      <c r="W70" t="b">
        <v>0</v>
      </c>
      <c r="X70" t="b">
        <v>0</v>
      </c>
      <c r="Y70" t="b">
        <v>0</v>
      </c>
      <c r="Z70" t="b">
        <v>1</v>
      </c>
      <c r="AA70" t="b">
        <v>1</v>
      </c>
      <c r="AB70" t="b">
        <v>1</v>
      </c>
      <c r="AC70" t="b">
        <v>0</v>
      </c>
      <c r="AD70" t="b">
        <v>1</v>
      </c>
      <c r="AE70" t="b">
        <v>1</v>
      </c>
      <c r="AF70" t="b">
        <v>0</v>
      </c>
      <c r="AG70" t="b">
        <v>1</v>
      </c>
      <c r="AH70" t="b">
        <v>0</v>
      </c>
      <c r="AI70" t="b">
        <v>1</v>
      </c>
      <c r="AJ70" t="b">
        <v>0</v>
      </c>
      <c r="AK70" t="b">
        <v>0</v>
      </c>
      <c r="AL70" t="b">
        <v>1</v>
      </c>
      <c r="AM70" t="b">
        <v>0</v>
      </c>
    </row>
    <row r="71" spans="1:39" ht="14.4" hidden="1" x14ac:dyDescent="0.3">
      <c r="A71" t="s">
        <v>173</v>
      </c>
      <c r="B71">
        <v>2010</v>
      </c>
      <c r="C71" t="s">
        <v>80</v>
      </c>
      <c r="D71" t="s">
        <v>38</v>
      </c>
      <c r="E71" t="s">
        <v>120</v>
      </c>
      <c r="F71" t="s">
        <v>40</v>
      </c>
      <c r="G71" t="s">
        <v>17</v>
      </c>
      <c r="H71" t="s">
        <v>52</v>
      </c>
      <c r="I71" t="s">
        <v>98</v>
      </c>
      <c r="J71" t="b">
        <v>0</v>
      </c>
      <c r="L71">
        <v>0.09</v>
      </c>
      <c r="M71" t="s">
        <v>9887</v>
      </c>
      <c r="O71">
        <v>32824</v>
      </c>
      <c r="P71">
        <v>-0.69</v>
      </c>
      <c r="Q71">
        <v>0.86</v>
      </c>
      <c r="R71" t="b">
        <v>0</v>
      </c>
      <c r="S71" t="s">
        <v>20</v>
      </c>
      <c r="T71">
        <v>15</v>
      </c>
      <c r="U71" t="s">
        <v>21</v>
      </c>
      <c r="V71" t="b">
        <v>0</v>
      </c>
      <c r="W71" t="b">
        <v>1</v>
      </c>
      <c r="X71" t="b">
        <v>0</v>
      </c>
      <c r="Y71" t="b">
        <v>0</v>
      </c>
      <c r="Z71" t="b">
        <v>0</v>
      </c>
      <c r="AA71" t="b">
        <v>0</v>
      </c>
      <c r="AB71" t="b">
        <v>1</v>
      </c>
      <c r="AC71" t="b">
        <v>1</v>
      </c>
      <c r="AD71" t="b">
        <v>0</v>
      </c>
      <c r="AE71" t="b">
        <v>1</v>
      </c>
      <c r="AF71" t="b">
        <v>0</v>
      </c>
      <c r="AG71" t="b">
        <v>0</v>
      </c>
      <c r="AH71" t="b">
        <v>0</v>
      </c>
      <c r="AI71" t="b">
        <v>0</v>
      </c>
      <c r="AJ71" t="b">
        <v>0</v>
      </c>
      <c r="AK71" t="b">
        <v>0</v>
      </c>
      <c r="AL71" t="b">
        <v>0</v>
      </c>
      <c r="AM71" t="b">
        <v>0</v>
      </c>
    </row>
    <row r="72" spans="1:39" ht="14.4" hidden="1" x14ac:dyDescent="0.3">
      <c r="A72" t="s">
        <v>174</v>
      </c>
      <c r="B72">
        <v>2010</v>
      </c>
      <c r="C72" t="s">
        <v>140</v>
      </c>
      <c r="D72" t="s">
        <v>58</v>
      </c>
      <c r="E72" t="s">
        <v>25</v>
      </c>
      <c r="F72" t="s">
        <v>5169</v>
      </c>
      <c r="G72" t="s">
        <v>41</v>
      </c>
      <c r="H72" t="s">
        <v>60</v>
      </c>
      <c r="I72" t="s">
        <v>49</v>
      </c>
      <c r="J72" t="b">
        <v>0</v>
      </c>
      <c r="L72">
        <v>0.06</v>
      </c>
      <c r="M72" t="s">
        <v>7380</v>
      </c>
      <c r="O72">
        <v>18927</v>
      </c>
      <c r="P72">
        <v>-0.79</v>
      </c>
      <c r="Q72">
        <v>0.83</v>
      </c>
      <c r="R72" t="b">
        <v>0</v>
      </c>
      <c r="S72" t="s">
        <v>40</v>
      </c>
      <c r="T72">
        <v>4</v>
      </c>
      <c r="U72" t="s">
        <v>21</v>
      </c>
      <c r="V72" t="b">
        <v>0</v>
      </c>
      <c r="W72" t="b">
        <v>0</v>
      </c>
      <c r="X72" t="b">
        <v>1</v>
      </c>
      <c r="Y72" t="b">
        <v>0</v>
      </c>
      <c r="Z72" t="b">
        <v>0</v>
      </c>
      <c r="AA72" t="b">
        <v>1</v>
      </c>
      <c r="AB72" t="b">
        <v>0</v>
      </c>
      <c r="AC72" t="b">
        <v>1</v>
      </c>
      <c r="AD72" t="b">
        <v>0</v>
      </c>
      <c r="AE72" t="b">
        <v>0</v>
      </c>
      <c r="AF72" t="b">
        <v>0</v>
      </c>
      <c r="AG72" t="b">
        <v>0</v>
      </c>
      <c r="AH72" t="b">
        <v>0</v>
      </c>
      <c r="AI72" t="b">
        <v>0</v>
      </c>
      <c r="AJ72" t="b">
        <v>0</v>
      </c>
      <c r="AK72" t="b">
        <v>0</v>
      </c>
      <c r="AL72" t="b">
        <v>0</v>
      </c>
      <c r="AM72" t="b">
        <v>0</v>
      </c>
    </row>
    <row r="73" spans="1:39" ht="14.4" hidden="1" x14ac:dyDescent="0.3">
      <c r="A73" t="s">
        <v>175</v>
      </c>
      <c r="B73">
        <v>2010</v>
      </c>
      <c r="C73" t="s">
        <v>76</v>
      </c>
      <c r="D73" t="s">
        <v>77</v>
      </c>
      <c r="E73" t="s">
        <v>16</v>
      </c>
      <c r="F73" t="s">
        <v>5169</v>
      </c>
      <c r="G73" t="s">
        <v>26</v>
      </c>
      <c r="H73" t="s">
        <v>42</v>
      </c>
      <c r="I73" t="s">
        <v>19</v>
      </c>
      <c r="J73" t="b">
        <v>0</v>
      </c>
      <c r="L73">
        <v>7.0000000000000007E-2</v>
      </c>
      <c r="M73" t="s">
        <v>9886</v>
      </c>
      <c r="O73">
        <v>56185</v>
      </c>
      <c r="P73">
        <v>-2.91</v>
      </c>
      <c r="Q73">
        <v>0.68</v>
      </c>
      <c r="R73" t="b">
        <v>0</v>
      </c>
      <c r="S73" t="s">
        <v>40</v>
      </c>
      <c r="T73">
        <v>2</v>
      </c>
      <c r="U73" t="s">
        <v>21</v>
      </c>
      <c r="V73" t="b">
        <v>0</v>
      </c>
      <c r="W73" t="b">
        <v>1</v>
      </c>
      <c r="X73" t="b">
        <v>0</v>
      </c>
      <c r="Y73" t="b">
        <v>1</v>
      </c>
      <c r="Z73" t="b">
        <v>1</v>
      </c>
      <c r="AA73" t="b">
        <v>0</v>
      </c>
      <c r="AB73" t="b">
        <v>0</v>
      </c>
      <c r="AC73" t="b">
        <v>0</v>
      </c>
      <c r="AD73" t="b">
        <v>0</v>
      </c>
      <c r="AE73" t="b">
        <v>1</v>
      </c>
      <c r="AF73" t="b">
        <v>0</v>
      </c>
      <c r="AG73" t="b">
        <v>0</v>
      </c>
      <c r="AH73" t="b">
        <v>0</v>
      </c>
      <c r="AI73" t="b">
        <v>0</v>
      </c>
      <c r="AJ73" t="b">
        <v>0</v>
      </c>
      <c r="AK73" t="b">
        <v>0</v>
      </c>
      <c r="AL73" t="b">
        <v>0</v>
      </c>
      <c r="AM73" t="b">
        <v>0</v>
      </c>
    </row>
    <row r="74" spans="1:39" ht="14.4" hidden="1" x14ac:dyDescent="0.3">
      <c r="A74" s="15" t="s">
        <v>176</v>
      </c>
      <c r="B74">
        <v>2010</v>
      </c>
      <c r="C74" t="s">
        <v>177</v>
      </c>
      <c r="D74" t="s">
        <v>38</v>
      </c>
      <c r="E74" t="s">
        <v>39</v>
      </c>
      <c r="F74" t="s">
        <v>40</v>
      </c>
      <c r="G74" t="s">
        <v>26</v>
      </c>
      <c r="H74" t="s">
        <v>34</v>
      </c>
      <c r="I74" t="s">
        <v>49</v>
      </c>
      <c r="J74" t="b">
        <v>0</v>
      </c>
      <c r="L74">
        <v>0.16</v>
      </c>
      <c r="M74" t="s">
        <v>9885</v>
      </c>
      <c r="O74">
        <v>34952</v>
      </c>
      <c r="P74">
        <v>-3.85</v>
      </c>
      <c r="Q74">
        <v>0.89</v>
      </c>
      <c r="R74" t="b">
        <v>0</v>
      </c>
      <c r="S74" t="s">
        <v>20</v>
      </c>
      <c r="T74">
        <v>1</v>
      </c>
      <c r="U74" t="s">
        <v>21</v>
      </c>
      <c r="V74" t="b">
        <v>1</v>
      </c>
      <c r="W74" t="b">
        <v>0</v>
      </c>
      <c r="X74" t="b">
        <v>1</v>
      </c>
      <c r="Y74" t="b">
        <v>0</v>
      </c>
      <c r="Z74" t="b">
        <v>1</v>
      </c>
      <c r="AA74" t="b">
        <v>1</v>
      </c>
      <c r="AB74" t="b">
        <v>1</v>
      </c>
      <c r="AC74" t="b">
        <v>0</v>
      </c>
      <c r="AD74" t="b">
        <v>0</v>
      </c>
      <c r="AE74" t="b">
        <v>1</v>
      </c>
      <c r="AF74" t="b">
        <v>0</v>
      </c>
      <c r="AG74" t="b">
        <v>0</v>
      </c>
      <c r="AH74" t="b">
        <v>0</v>
      </c>
      <c r="AI74" t="b">
        <v>0</v>
      </c>
      <c r="AJ74" t="b">
        <v>0</v>
      </c>
      <c r="AK74" t="b">
        <v>0</v>
      </c>
      <c r="AL74" t="b">
        <v>0</v>
      </c>
      <c r="AM74" t="b">
        <v>0</v>
      </c>
    </row>
    <row r="75" spans="1:39" ht="14.4" hidden="1" x14ac:dyDescent="0.3">
      <c r="A75" t="s">
        <v>178</v>
      </c>
      <c r="B75">
        <v>2010</v>
      </c>
      <c r="C75" t="s">
        <v>147</v>
      </c>
      <c r="D75" t="s">
        <v>68</v>
      </c>
      <c r="E75" t="s">
        <v>39</v>
      </c>
      <c r="F75" t="s">
        <v>5181</v>
      </c>
      <c r="G75" t="s">
        <v>86</v>
      </c>
      <c r="H75" t="s">
        <v>42</v>
      </c>
      <c r="I75" t="s">
        <v>83</v>
      </c>
      <c r="J75" t="b">
        <v>1</v>
      </c>
      <c r="K75" t="s">
        <v>6903</v>
      </c>
      <c r="L75">
        <v>0.77</v>
      </c>
      <c r="M75" t="s">
        <v>9884</v>
      </c>
      <c r="N75" t="s">
        <v>6903</v>
      </c>
      <c r="O75">
        <v>103560</v>
      </c>
      <c r="P75">
        <v>1.36</v>
      </c>
      <c r="Q75">
        <v>0.19</v>
      </c>
      <c r="R75" t="b">
        <v>1</v>
      </c>
      <c r="S75" t="s">
        <v>40</v>
      </c>
      <c r="T75">
        <v>19</v>
      </c>
      <c r="U75" t="s">
        <v>21</v>
      </c>
      <c r="V75" t="b">
        <v>0</v>
      </c>
      <c r="W75" t="b">
        <v>0</v>
      </c>
      <c r="X75" t="b">
        <v>1</v>
      </c>
      <c r="Y75" t="b">
        <v>0</v>
      </c>
      <c r="Z75" t="b">
        <v>1</v>
      </c>
      <c r="AA75" t="b">
        <v>1</v>
      </c>
      <c r="AB75" t="b">
        <v>0</v>
      </c>
      <c r="AC75" t="b">
        <v>1</v>
      </c>
      <c r="AD75" t="b">
        <v>0</v>
      </c>
      <c r="AE75" t="b">
        <v>1</v>
      </c>
      <c r="AF75" t="b">
        <v>0</v>
      </c>
      <c r="AG75" t="b">
        <v>0</v>
      </c>
      <c r="AH75" t="b">
        <v>1</v>
      </c>
      <c r="AI75" t="b">
        <v>0</v>
      </c>
      <c r="AJ75" t="b">
        <v>0</v>
      </c>
      <c r="AK75" t="b">
        <v>0</v>
      </c>
      <c r="AL75" t="b">
        <v>1</v>
      </c>
      <c r="AM75" t="b">
        <v>1</v>
      </c>
    </row>
    <row r="76" spans="1:39" ht="14.4" hidden="1" x14ac:dyDescent="0.3">
      <c r="A76" t="s">
        <v>179</v>
      </c>
      <c r="B76">
        <v>2010</v>
      </c>
      <c r="C76" t="s">
        <v>96</v>
      </c>
      <c r="D76" t="s">
        <v>90</v>
      </c>
      <c r="E76" t="s">
        <v>133</v>
      </c>
      <c r="F76" t="s">
        <v>40</v>
      </c>
      <c r="G76" t="s">
        <v>33</v>
      </c>
      <c r="H76" t="s">
        <v>60</v>
      </c>
      <c r="I76" t="s">
        <v>83</v>
      </c>
      <c r="J76" t="b">
        <v>0</v>
      </c>
      <c r="L76">
        <v>0.02</v>
      </c>
      <c r="M76" t="s">
        <v>9883</v>
      </c>
      <c r="O76">
        <v>55262</v>
      </c>
      <c r="P76">
        <v>-2.97</v>
      </c>
      <c r="Q76">
        <v>0.69</v>
      </c>
      <c r="R76" t="b">
        <v>0</v>
      </c>
      <c r="S76" t="s">
        <v>35</v>
      </c>
      <c r="T76">
        <v>3</v>
      </c>
      <c r="U76" t="s">
        <v>21</v>
      </c>
      <c r="V76" t="b">
        <v>0</v>
      </c>
      <c r="W76" t="b">
        <v>0</v>
      </c>
      <c r="X76" t="b">
        <v>1</v>
      </c>
      <c r="Y76" t="b">
        <v>0</v>
      </c>
      <c r="Z76" t="b">
        <v>0</v>
      </c>
      <c r="AA76" t="b">
        <v>1</v>
      </c>
      <c r="AB76" t="b">
        <v>1</v>
      </c>
      <c r="AC76" t="b">
        <v>0</v>
      </c>
      <c r="AD76" t="b">
        <v>1</v>
      </c>
      <c r="AE76" t="b">
        <v>0</v>
      </c>
      <c r="AF76" t="b">
        <v>0</v>
      </c>
      <c r="AG76" t="b">
        <v>0</v>
      </c>
      <c r="AH76" t="b">
        <v>0</v>
      </c>
      <c r="AI76" t="b">
        <v>0</v>
      </c>
      <c r="AJ76" t="b">
        <v>0</v>
      </c>
      <c r="AK76" t="b">
        <v>0</v>
      </c>
      <c r="AL76" t="b">
        <v>0</v>
      </c>
      <c r="AM76" t="b">
        <v>0</v>
      </c>
    </row>
    <row r="77" spans="1:39" ht="14.4" hidden="1" x14ac:dyDescent="0.3">
      <c r="A77" t="s">
        <v>180</v>
      </c>
      <c r="B77">
        <v>2010</v>
      </c>
      <c r="C77" t="s">
        <v>71</v>
      </c>
      <c r="D77" t="s">
        <v>31</v>
      </c>
      <c r="E77" t="s">
        <v>39</v>
      </c>
      <c r="F77" t="s">
        <v>5169</v>
      </c>
      <c r="G77" t="s">
        <v>65</v>
      </c>
      <c r="H77" t="s">
        <v>91</v>
      </c>
      <c r="I77" t="s">
        <v>61</v>
      </c>
      <c r="J77" t="b">
        <v>0</v>
      </c>
      <c r="L77">
        <v>0.13</v>
      </c>
      <c r="M77" t="s">
        <v>9882</v>
      </c>
      <c r="O77">
        <v>21454</v>
      </c>
      <c r="P77">
        <v>0.21</v>
      </c>
      <c r="Q77">
        <v>0.77</v>
      </c>
      <c r="R77" t="b">
        <v>0</v>
      </c>
      <c r="S77" t="s">
        <v>40</v>
      </c>
      <c r="T77">
        <v>12</v>
      </c>
      <c r="U77" t="s">
        <v>21</v>
      </c>
      <c r="V77" t="b">
        <v>0</v>
      </c>
      <c r="W77" t="b">
        <v>1</v>
      </c>
      <c r="X77" t="b">
        <v>0</v>
      </c>
      <c r="Y77" t="b">
        <v>1</v>
      </c>
      <c r="Z77" t="b">
        <v>1</v>
      </c>
      <c r="AA77" t="b">
        <v>1</v>
      </c>
      <c r="AB77" t="b">
        <v>0</v>
      </c>
      <c r="AC77" t="b">
        <v>0</v>
      </c>
      <c r="AD77" t="b">
        <v>0</v>
      </c>
      <c r="AE77" t="b">
        <v>1</v>
      </c>
      <c r="AF77" t="b">
        <v>0</v>
      </c>
      <c r="AG77" t="b">
        <v>0</v>
      </c>
      <c r="AH77" t="b">
        <v>0</v>
      </c>
      <c r="AI77" t="b">
        <v>0</v>
      </c>
      <c r="AJ77" t="b">
        <v>0</v>
      </c>
      <c r="AK77" t="b">
        <v>0</v>
      </c>
      <c r="AL77" t="b">
        <v>0</v>
      </c>
      <c r="AM77" t="b">
        <v>0</v>
      </c>
    </row>
    <row r="78" spans="1:39" ht="14.4" hidden="1" x14ac:dyDescent="0.3">
      <c r="A78" t="s">
        <v>181</v>
      </c>
      <c r="B78">
        <v>2010</v>
      </c>
      <c r="C78" t="s">
        <v>112</v>
      </c>
      <c r="D78" t="s">
        <v>113</v>
      </c>
      <c r="E78" t="s">
        <v>120</v>
      </c>
      <c r="F78" t="s">
        <v>40</v>
      </c>
      <c r="G78" t="s">
        <v>93</v>
      </c>
      <c r="H78" t="s">
        <v>52</v>
      </c>
      <c r="I78" t="s">
        <v>61</v>
      </c>
      <c r="J78" t="b">
        <v>0</v>
      </c>
      <c r="L78">
        <v>0.09</v>
      </c>
      <c r="M78" t="s">
        <v>5479</v>
      </c>
      <c r="O78">
        <v>59064</v>
      </c>
      <c r="P78">
        <v>3.46</v>
      </c>
      <c r="Q78">
        <v>0.76</v>
      </c>
      <c r="R78" t="b">
        <v>0</v>
      </c>
      <c r="S78" t="s">
        <v>40</v>
      </c>
      <c r="T78">
        <v>9</v>
      </c>
      <c r="U78" t="s">
        <v>21</v>
      </c>
      <c r="V78" t="b">
        <v>1</v>
      </c>
      <c r="W78" t="b">
        <v>1</v>
      </c>
      <c r="X78" t="b">
        <v>0</v>
      </c>
      <c r="Y78" t="b">
        <v>0</v>
      </c>
      <c r="Z78" t="b">
        <v>1</v>
      </c>
      <c r="AA78" t="b">
        <v>1</v>
      </c>
      <c r="AB78" t="b">
        <v>0</v>
      </c>
      <c r="AC78" t="b">
        <v>0</v>
      </c>
      <c r="AD78" t="b">
        <v>0</v>
      </c>
      <c r="AE78" t="b">
        <v>0</v>
      </c>
      <c r="AF78" t="b">
        <v>0</v>
      </c>
      <c r="AG78" t="b">
        <v>0</v>
      </c>
      <c r="AH78" t="b">
        <v>0</v>
      </c>
      <c r="AI78" t="b">
        <v>0</v>
      </c>
      <c r="AJ78" t="b">
        <v>0</v>
      </c>
      <c r="AK78" t="b">
        <v>0</v>
      </c>
      <c r="AL78" t="b">
        <v>0</v>
      </c>
      <c r="AM78" t="b">
        <v>0</v>
      </c>
    </row>
    <row r="79" spans="1:39" ht="14.4" hidden="1" x14ac:dyDescent="0.3">
      <c r="A79" t="s">
        <v>182</v>
      </c>
      <c r="B79">
        <v>2010</v>
      </c>
      <c r="C79" t="s">
        <v>183</v>
      </c>
      <c r="D79" t="s">
        <v>113</v>
      </c>
      <c r="E79" t="s">
        <v>45</v>
      </c>
      <c r="F79" t="s">
        <v>40</v>
      </c>
      <c r="G79" t="s">
        <v>33</v>
      </c>
      <c r="H79" t="s">
        <v>18</v>
      </c>
      <c r="I79" t="s">
        <v>49</v>
      </c>
      <c r="J79" t="b">
        <v>0</v>
      </c>
      <c r="L79">
        <v>0</v>
      </c>
      <c r="M79" t="s">
        <v>8993</v>
      </c>
      <c r="O79">
        <v>61784</v>
      </c>
      <c r="P79">
        <v>-0.91</v>
      </c>
      <c r="Q79">
        <v>0.86</v>
      </c>
      <c r="R79" t="b">
        <v>0</v>
      </c>
      <c r="S79" t="s">
        <v>35</v>
      </c>
      <c r="T79">
        <v>13</v>
      </c>
      <c r="U79" t="s">
        <v>21</v>
      </c>
      <c r="V79" t="b">
        <v>0</v>
      </c>
      <c r="W79" t="b">
        <v>1</v>
      </c>
      <c r="X79" t="b">
        <v>1</v>
      </c>
      <c r="Y79" t="b">
        <v>1</v>
      </c>
      <c r="Z79" t="b">
        <v>0</v>
      </c>
      <c r="AA79" t="b">
        <v>0</v>
      </c>
      <c r="AB79" t="b">
        <v>0</v>
      </c>
      <c r="AC79" t="b">
        <v>0</v>
      </c>
      <c r="AD79" t="b">
        <v>0</v>
      </c>
      <c r="AE79" t="b">
        <v>0</v>
      </c>
      <c r="AF79" t="b">
        <v>0</v>
      </c>
      <c r="AG79" t="b">
        <v>0</v>
      </c>
      <c r="AH79" t="b">
        <v>0</v>
      </c>
      <c r="AI79" t="b">
        <v>0</v>
      </c>
      <c r="AJ79" t="b">
        <v>0</v>
      </c>
      <c r="AK79" t="b">
        <v>0</v>
      </c>
      <c r="AL79" t="b">
        <v>0</v>
      </c>
      <c r="AM79" t="b">
        <v>0</v>
      </c>
    </row>
    <row r="80" spans="1:39" ht="14.4" hidden="1" x14ac:dyDescent="0.3">
      <c r="A80" t="s">
        <v>184</v>
      </c>
      <c r="B80">
        <v>2010</v>
      </c>
      <c r="C80" t="s">
        <v>76</v>
      </c>
      <c r="D80" t="s">
        <v>77</v>
      </c>
      <c r="E80" t="s">
        <v>45</v>
      </c>
      <c r="F80" t="s">
        <v>5176</v>
      </c>
      <c r="G80" t="s">
        <v>55</v>
      </c>
      <c r="H80" t="s">
        <v>42</v>
      </c>
      <c r="I80" t="s">
        <v>19</v>
      </c>
      <c r="J80" t="b">
        <v>0</v>
      </c>
      <c r="L80">
        <v>0.03</v>
      </c>
      <c r="M80" t="s">
        <v>9881</v>
      </c>
      <c r="O80">
        <v>50875</v>
      </c>
      <c r="P80">
        <v>3</v>
      </c>
      <c r="Q80">
        <v>0.64</v>
      </c>
      <c r="R80" t="b">
        <v>0</v>
      </c>
      <c r="S80" t="s">
        <v>40</v>
      </c>
      <c r="T80">
        <v>5</v>
      </c>
      <c r="U80" t="s">
        <v>21</v>
      </c>
      <c r="V80" t="b">
        <v>0</v>
      </c>
      <c r="W80" t="b">
        <v>0</v>
      </c>
      <c r="X80" t="b">
        <v>0</v>
      </c>
      <c r="Y80" t="b">
        <v>0</v>
      </c>
      <c r="Z80" t="b">
        <v>0</v>
      </c>
      <c r="AA80" t="b">
        <v>0</v>
      </c>
      <c r="AB80" t="b">
        <v>1</v>
      </c>
      <c r="AC80" t="b">
        <v>1</v>
      </c>
      <c r="AD80" t="b">
        <v>1</v>
      </c>
      <c r="AE80" t="b">
        <v>1</v>
      </c>
      <c r="AF80" t="b">
        <v>0</v>
      </c>
      <c r="AG80" t="b">
        <v>0</v>
      </c>
      <c r="AH80" t="b">
        <v>0</v>
      </c>
      <c r="AI80" t="b">
        <v>0</v>
      </c>
      <c r="AJ80" t="b">
        <v>0</v>
      </c>
      <c r="AK80" t="b">
        <v>0</v>
      </c>
      <c r="AL80" t="b">
        <v>0</v>
      </c>
      <c r="AM80" t="b">
        <v>0</v>
      </c>
    </row>
    <row r="81" spans="1:39" ht="14.4" hidden="1" x14ac:dyDescent="0.3">
      <c r="A81" t="s">
        <v>185</v>
      </c>
      <c r="B81">
        <v>2010</v>
      </c>
      <c r="C81" t="s">
        <v>126</v>
      </c>
      <c r="D81" t="s">
        <v>68</v>
      </c>
      <c r="E81" t="s">
        <v>78</v>
      </c>
      <c r="F81" t="s">
        <v>5172</v>
      </c>
      <c r="G81" t="s">
        <v>65</v>
      </c>
      <c r="H81" t="s">
        <v>27</v>
      </c>
      <c r="I81" t="s">
        <v>61</v>
      </c>
      <c r="J81" t="b">
        <v>0</v>
      </c>
      <c r="L81">
        <v>0.08</v>
      </c>
      <c r="M81" t="s">
        <v>7401</v>
      </c>
      <c r="O81">
        <v>67030</v>
      </c>
      <c r="P81">
        <v>-2</v>
      </c>
      <c r="Q81">
        <v>0.74</v>
      </c>
      <c r="R81" t="b">
        <v>0</v>
      </c>
      <c r="S81" t="s">
        <v>40</v>
      </c>
      <c r="T81">
        <v>12</v>
      </c>
      <c r="U81" t="s">
        <v>21</v>
      </c>
      <c r="V81" t="b">
        <v>0</v>
      </c>
      <c r="W81" t="b">
        <v>1</v>
      </c>
      <c r="X81" t="b">
        <v>0</v>
      </c>
      <c r="Y81" t="b">
        <v>0</v>
      </c>
      <c r="Z81" t="b">
        <v>0</v>
      </c>
      <c r="AA81" t="b">
        <v>0</v>
      </c>
      <c r="AB81" t="b">
        <v>0</v>
      </c>
      <c r="AC81" t="b">
        <v>1</v>
      </c>
      <c r="AD81" t="b">
        <v>0</v>
      </c>
      <c r="AE81" t="b">
        <v>1</v>
      </c>
      <c r="AF81" t="b">
        <v>0</v>
      </c>
      <c r="AG81" t="b">
        <v>0</v>
      </c>
      <c r="AH81" t="b">
        <v>0</v>
      </c>
      <c r="AI81" t="b">
        <v>0</v>
      </c>
      <c r="AJ81" t="b">
        <v>0</v>
      </c>
      <c r="AK81" t="b">
        <v>0</v>
      </c>
      <c r="AL81" t="b">
        <v>0</v>
      </c>
      <c r="AM81" t="b">
        <v>0</v>
      </c>
    </row>
    <row r="82" spans="1:39" ht="14.4" hidden="1" x14ac:dyDescent="0.3">
      <c r="A82" t="s">
        <v>186</v>
      </c>
      <c r="B82">
        <v>2010</v>
      </c>
      <c r="C82" t="s">
        <v>171</v>
      </c>
      <c r="D82" t="s">
        <v>24</v>
      </c>
      <c r="E82" t="s">
        <v>16</v>
      </c>
      <c r="F82" t="s">
        <v>5169</v>
      </c>
      <c r="G82" t="s">
        <v>86</v>
      </c>
      <c r="H82" t="s">
        <v>60</v>
      </c>
      <c r="I82" t="s">
        <v>28</v>
      </c>
      <c r="J82" t="b">
        <v>0</v>
      </c>
      <c r="L82">
        <v>0.17</v>
      </c>
      <c r="M82" t="s">
        <v>9880</v>
      </c>
      <c r="O82">
        <v>61008</v>
      </c>
      <c r="P82">
        <v>-4.91</v>
      </c>
      <c r="Q82">
        <v>0.68</v>
      </c>
      <c r="R82" t="b">
        <v>0</v>
      </c>
      <c r="S82" t="s">
        <v>20</v>
      </c>
      <c r="T82">
        <v>10</v>
      </c>
      <c r="U82" t="s">
        <v>21</v>
      </c>
      <c r="V82" t="b">
        <v>0</v>
      </c>
      <c r="W82" t="b">
        <v>0</v>
      </c>
      <c r="X82" t="b">
        <v>0</v>
      </c>
      <c r="Y82" t="b">
        <v>0</v>
      </c>
      <c r="Z82" t="b">
        <v>1</v>
      </c>
      <c r="AA82" t="b">
        <v>1</v>
      </c>
      <c r="AB82" t="b">
        <v>1</v>
      </c>
      <c r="AC82" t="b">
        <v>0</v>
      </c>
      <c r="AD82" t="b">
        <v>0</v>
      </c>
      <c r="AE82" t="b">
        <v>0</v>
      </c>
      <c r="AF82" t="b">
        <v>0</v>
      </c>
      <c r="AG82" t="b">
        <v>0</v>
      </c>
      <c r="AH82" t="b">
        <v>0</v>
      </c>
      <c r="AI82" t="b">
        <v>0</v>
      </c>
      <c r="AJ82" t="b">
        <v>0</v>
      </c>
      <c r="AK82" t="b">
        <v>0</v>
      </c>
      <c r="AL82" t="b">
        <v>0</v>
      </c>
      <c r="AM82" t="b">
        <v>0</v>
      </c>
    </row>
    <row r="83" spans="1:39" ht="14.4" hidden="1" x14ac:dyDescent="0.3">
      <c r="A83" t="s">
        <v>187</v>
      </c>
      <c r="B83">
        <v>2010</v>
      </c>
      <c r="C83" t="s">
        <v>104</v>
      </c>
      <c r="D83" t="s">
        <v>15</v>
      </c>
      <c r="E83" t="s">
        <v>54</v>
      </c>
      <c r="F83" t="s">
        <v>5169</v>
      </c>
      <c r="G83" t="s">
        <v>55</v>
      </c>
      <c r="H83" t="s">
        <v>42</v>
      </c>
      <c r="I83" t="s">
        <v>98</v>
      </c>
      <c r="J83" t="b">
        <v>0</v>
      </c>
      <c r="L83">
        <v>0.01</v>
      </c>
      <c r="M83" t="s">
        <v>9879</v>
      </c>
      <c r="O83">
        <v>28948</v>
      </c>
      <c r="P83">
        <v>0.73</v>
      </c>
      <c r="Q83">
        <v>0.79</v>
      </c>
      <c r="R83" t="b">
        <v>0</v>
      </c>
      <c r="S83" t="s">
        <v>20</v>
      </c>
      <c r="T83">
        <v>12</v>
      </c>
      <c r="U83" t="s">
        <v>21</v>
      </c>
      <c r="V83" t="b">
        <v>0</v>
      </c>
      <c r="W83" t="b">
        <v>0</v>
      </c>
      <c r="X83" t="b">
        <v>1</v>
      </c>
      <c r="Y83" t="b">
        <v>0</v>
      </c>
      <c r="Z83" t="b">
        <v>0</v>
      </c>
      <c r="AA83" t="b">
        <v>0</v>
      </c>
      <c r="AB83" t="b">
        <v>1</v>
      </c>
      <c r="AC83" t="b">
        <v>0</v>
      </c>
      <c r="AD83" t="b">
        <v>1</v>
      </c>
      <c r="AE83" t="b">
        <v>1</v>
      </c>
      <c r="AF83" t="b">
        <v>0</v>
      </c>
      <c r="AG83" t="b">
        <v>0</v>
      </c>
      <c r="AH83" t="b">
        <v>0</v>
      </c>
      <c r="AI83" t="b">
        <v>0</v>
      </c>
      <c r="AJ83" t="b">
        <v>0</v>
      </c>
      <c r="AK83" t="b">
        <v>0</v>
      </c>
      <c r="AL83" t="b">
        <v>0</v>
      </c>
      <c r="AM83" t="b">
        <v>0</v>
      </c>
    </row>
    <row r="84" spans="1:39" ht="14.4" hidden="1" x14ac:dyDescent="0.3">
      <c r="A84" t="s">
        <v>188</v>
      </c>
      <c r="B84">
        <v>2010</v>
      </c>
      <c r="C84" t="s">
        <v>177</v>
      </c>
      <c r="D84" t="s">
        <v>38</v>
      </c>
      <c r="E84" t="s">
        <v>108</v>
      </c>
      <c r="F84" t="s">
        <v>5172</v>
      </c>
      <c r="G84" t="s">
        <v>33</v>
      </c>
      <c r="H84" t="s">
        <v>91</v>
      </c>
      <c r="I84" t="s">
        <v>19</v>
      </c>
      <c r="J84" t="b">
        <v>0</v>
      </c>
      <c r="L84">
        <v>0.19</v>
      </c>
      <c r="M84" t="s">
        <v>9878</v>
      </c>
      <c r="O84">
        <v>39247</v>
      </c>
      <c r="P84">
        <v>0.28999999999999998</v>
      </c>
      <c r="Q84">
        <v>0.6</v>
      </c>
      <c r="R84" t="b">
        <v>0</v>
      </c>
      <c r="S84" t="s">
        <v>35</v>
      </c>
      <c r="T84">
        <v>16</v>
      </c>
      <c r="U84" t="s">
        <v>21</v>
      </c>
      <c r="V84" t="b">
        <v>0</v>
      </c>
      <c r="W84" t="b">
        <v>1</v>
      </c>
      <c r="X84" t="b">
        <v>0</v>
      </c>
      <c r="Y84" t="b">
        <v>0</v>
      </c>
      <c r="Z84" t="b">
        <v>1</v>
      </c>
      <c r="AA84" t="b">
        <v>1</v>
      </c>
      <c r="AB84" t="b">
        <v>0</v>
      </c>
      <c r="AC84" t="b">
        <v>0</v>
      </c>
      <c r="AD84" t="b">
        <v>1</v>
      </c>
      <c r="AE84" t="b">
        <v>1</v>
      </c>
      <c r="AF84" t="b">
        <v>0</v>
      </c>
      <c r="AG84" t="b">
        <v>0</v>
      </c>
      <c r="AH84" t="b">
        <v>0</v>
      </c>
      <c r="AI84" t="b">
        <v>0</v>
      </c>
      <c r="AJ84" t="b">
        <v>0</v>
      </c>
      <c r="AK84" t="b">
        <v>0</v>
      </c>
      <c r="AL84" t="b">
        <v>0</v>
      </c>
      <c r="AM84" t="b">
        <v>0</v>
      </c>
    </row>
    <row r="85" spans="1:39" ht="14.4" hidden="1" x14ac:dyDescent="0.3">
      <c r="A85" t="s">
        <v>189</v>
      </c>
      <c r="B85">
        <v>2010</v>
      </c>
      <c r="C85" t="s">
        <v>126</v>
      </c>
      <c r="D85" t="s">
        <v>68</v>
      </c>
      <c r="E85" t="s">
        <v>81</v>
      </c>
      <c r="F85" t="s">
        <v>40</v>
      </c>
      <c r="G85" t="s">
        <v>55</v>
      </c>
      <c r="H85" t="s">
        <v>27</v>
      </c>
      <c r="I85" t="s">
        <v>83</v>
      </c>
      <c r="J85" t="b">
        <v>1</v>
      </c>
      <c r="K85" t="s">
        <v>190</v>
      </c>
      <c r="L85">
        <v>0.69</v>
      </c>
      <c r="M85" t="s">
        <v>9877</v>
      </c>
      <c r="N85" t="s">
        <v>190</v>
      </c>
      <c r="O85">
        <v>92479</v>
      </c>
      <c r="P85">
        <v>1.85</v>
      </c>
      <c r="Q85">
        <v>0.15</v>
      </c>
      <c r="R85" t="b">
        <v>1</v>
      </c>
      <c r="S85" t="s">
        <v>40</v>
      </c>
      <c r="T85">
        <v>16</v>
      </c>
      <c r="U85" t="s">
        <v>21</v>
      </c>
      <c r="V85" t="b">
        <v>0</v>
      </c>
      <c r="W85" t="b">
        <v>1</v>
      </c>
      <c r="X85" t="b">
        <v>1</v>
      </c>
      <c r="Y85" t="b">
        <v>1</v>
      </c>
      <c r="Z85" t="b">
        <v>1</v>
      </c>
      <c r="AA85" t="b">
        <v>1</v>
      </c>
      <c r="AB85" t="b">
        <v>0</v>
      </c>
      <c r="AC85" t="b">
        <v>0</v>
      </c>
      <c r="AD85" t="b">
        <v>0</v>
      </c>
      <c r="AE85" t="b">
        <v>1</v>
      </c>
      <c r="AF85" t="b">
        <v>0</v>
      </c>
      <c r="AG85" t="b">
        <v>0</v>
      </c>
      <c r="AH85" t="b">
        <v>0</v>
      </c>
      <c r="AI85" t="b">
        <v>0</v>
      </c>
      <c r="AJ85" t="b">
        <v>1</v>
      </c>
      <c r="AK85" t="b">
        <v>0</v>
      </c>
      <c r="AL85" t="b">
        <v>0</v>
      </c>
      <c r="AM85" t="b">
        <v>0</v>
      </c>
    </row>
    <row r="86" spans="1:39" ht="14.4" hidden="1" x14ac:dyDescent="0.3">
      <c r="A86" t="s">
        <v>191</v>
      </c>
      <c r="B86">
        <v>2010</v>
      </c>
      <c r="C86" t="s">
        <v>73</v>
      </c>
      <c r="D86" t="s">
        <v>15</v>
      </c>
      <c r="E86" t="s">
        <v>108</v>
      </c>
      <c r="F86" t="s">
        <v>40</v>
      </c>
      <c r="G86" t="s">
        <v>33</v>
      </c>
      <c r="H86" t="s">
        <v>60</v>
      </c>
      <c r="I86" t="s">
        <v>49</v>
      </c>
      <c r="J86" t="b">
        <v>0</v>
      </c>
      <c r="L86">
        <v>0.1</v>
      </c>
      <c r="M86" t="s">
        <v>9876</v>
      </c>
      <c r="O86">
        <v>29226</v>
      </c>
      <c r="P86">
        <v>0.73</v>
      </c>
      <c r="Q86">
        <v>0.68</v>
      </c>
      <c r="R86" t="b">
        <v>0</v>
      </c>
      <c r="S86" t="s">
        <v>40</v>
      </c>
      <c r="T86">
        <v>11</v>
      </c>
      <c r="U86" t="s">
        <v>21</v>
      </c>
      <c r="V86" t="b">
        <v>1</v>
      </c>
      <c r="W86" t="b">
        <v>0</v>
      </c>
      <c r="X86" t="b">
        <v>0</v>
      </c>
      <c r="Y86" t="b">
        <v>0</v>
      </c>
      <c r="Z86" t="b">
        <v>1</v>
      </c>
      <c r="AA86" t="b">
        <v>1</v>
      </c>
      <c r="AB86" t="b">
        <v>1</v>
      </c>
      <c r="AC86" t="b">
        <v>1</v>
      </c>
      <c r="AD86" t="b">
        <v>1</v>
      </c>
      <c r="AE86" t="b">
        <v>0</v>
      </c>
      <c r="AF86" t="b">
        <v>0</v>
      </c>
      <c r="AG86" t="b">
        <v>0</v>
      </c>
      <c r="AH86" t="b">
        <v>0</v>
      </c>
      <c r="AI86" t="b">
        <v>0</v>
      </c>
      <c r="AJ86" t="b">
        <v>0</v>
      </c>
      <c r="AK86" t="b">
        <v>0</v>
      </c>
      <c r="AL86" t="b">
        <v>0</v>
      </c>
      <c r="AM86" t="b">
        <v>0</v>
      </c>
    </row>
    <row r="87" spans="1:39" ht="14.4" hidden="1" x14ac:dyDescent="0.3">
      <c r="A87" t="s">
        <v>192</v>
      </c>
      <c r="B87">
        <v>2010</v>
      </c>
      <c r="C87" t="s">
        <v>183</v>
      </c>
      <c r="D87" t="s">
        <v>113</v>
      </c>
      <c r="E87" t="s">
        <v>45</v>
      </c>
      <c r="F87" t="s">
        <v>5172</v>
      </c>
      <c r="G87" t="s">
        <v>46</v>
      </c>
      <c r="H87" t="s">
        <v>91</v>
      </c>
      <c r="I87" t="s">
        <v>83</v>
      </c>
      <c r="J87" t="b">
        <v>0</v>
      </c>
      <c r="L87">
        <v>0.14000000000000001</v>
      </c>
      <c r="M87" t="s">
        <v>7584</v>
      </c>
      <c r="O87">
        <v>62917</v>
      </c>
      <c r="P87">
        <v>4.7</v>
      </c>
      <c r="Q87">
        <v>0.78</v>
      </c>
      <c r="R87" t="b">
        <v>0</v>
      </c>
      <c r="S87" t="s">
        <v>20</v>
      </c>
      <c r="T87">
        <v>13</v>
      </c>
      <c r="U87" t="s">
        <v>21</v>
      </c>
      <c r="V87" t="b">
        <v>1</v>
      </c>
      <c r="W87" t="b">
        <v>0</v>
      </c>
      <c r="X87" t="b">
        <v>0</v>
      </c>
      <c r="Y87" t="b">
        <v>0</v>
      </c>
      <c r="Z87" t="b">
        <v>1</v>
      </c>
      <c r="AA87" t="b">
        <v>1</v>
      </c>
      <c r="AB87" t="b">
        <v>0</v>
      </c>
      <c r="AC87" t="b">
        <v>0</v>
      </c>
      <c r="AD87" t="b">
        <v>0</v>
      </c>
      <c r="AE87" t="b">
        <v>0</v>
      </c>
      <c r="AF87" t="b">
        <v>0</v>
      </c>
      <c r="AG87" t="b">
        <v>0</v>
      </c>
      <c r="AH87" t="b">
        <v>0</v>
      </c>
      <c r="AI87" t="b">
        <v>0</v>
      </c>
      <c r="AJ87" t="b">
        <v>0</v>
      </c>
      <c r="AK87" t="b">
        <v>0</v>
      </c>
      <c r="AL87" t="b">
        <v>0</v>
      </c>
      <c r="AM87" t="b">
        <v>0</v>
      </c>
    </row>
    <row r="88" spans="1:39" ht="14.4" hidden="1" x14ac:dyDescent="0.3">
      <c r="A88" t="s">
        <v>193</v>
      </c>
      <c r="B88">
        <v>2010</v>
      </c>
      <c r="C88" t="s">
        <v>76</v>
      </c>
      <c r="D88" t="s">
        <v>77</v>
      </c>
      <c r="E88" t="s">
        <v>16</v>
      </c>
      <c r="F88" t="s">
        <v>5169</v>
      </c>
      <c r="G88" t="s">
        <v>55</v>
      </c>
      <c r="H88" t="s">
        <v>60</v>
      </c>
      <c r="I88" t="s">
        <v>98</v>
      </c>
      <c r="J88" t="b">
        <v>0</v>
      </c>
      <c r="L88">
        <v>0.16</v>
      </c>
      <c r="M88" t="s">
        <v>8296</v>
      </c>
      <c r="O88">
        <v>48582</v>
      </c>
      <c r="P88">
        <v>2.71</v>
      </c>
      <c r="Q88">
        <v>0.62</v>
      </c>
      <c r="R88" t="b">
        <v>0</v>
      </c>
      <c r="S88" t="s">
        <v>35</v>
      </c>
      <c r="T88">
        <v>8</v>
      </c>
      <c r="U88" t="s">
        <v>21</v>
      </c>
      <c r="V88" t="b">
        <v>0</v>
      </c>
      <c r="W88" t="b">
        <v>0</v>
      </c>
      <c r="X88" t="b">
        <v>1</v>
      </c>
      <c r="Y88" t="b">
        <v>0</v>
      </c>
      <c r="Z88" t="b">
        <v>1</v>
      </c>
      <c r="AA88" t="b">
        <v>0</v>
      </c>
      <c r="AB88" t="b">
        <v>0</v>
      </c>
      <c r="AC88" t="b">
        <v>0</v>
      </c>
      <c r="AD88" t="b">
        <v>1</v>
      </c>
      <c r="AE88" t="b">
        <v>0</v>
      </c>
      <c r="AF88" t="b">
        <v>0</v>
      </c>
      <c r="AG88" t="b">
        <v>0</v>
      </c>
      <c r="AH88" t="b">
        <v>0</v>
      </c>
      <c r="AI88" t="b">
        <v>0</v>
      </c>
      <c r="AJ88" t="b">
        <v>0</v>
      </c>
      <c r="AK88" t="b">
        <v>0</v>
      </c>
      <c r="AL88" t="b">
        <v>0</v>
      </c>
      <c r="AM88" t="b">
        <v>0</v>
      </c>
    </row>
    <row r="89" spans="1:39" ht="14.4" hidden="1" x14ac:dyDescent="0.3">
      <c r="A89" t="s">
        <v>194</v>
      </c>
      <c r="B89">
        <v>2010</v>
      </c>
      <c r="C89" t="s">
        <v>137</v>
      </c>
      <c r="D89" t="s">
        <v>77</v>
      </c>
      <c r="E89" t="s">
        <v>54</v>
      </c>
      <c r="F89" t="s">
        <v>5169</v>
      </c>
      <c r="G89" t="s">
        <v>26</v>
      </c>
      <c r="H89" t="s">
        <v>52</v>
      </c>
      <c r="I89" t="s">
        <v>98</v>
      </c>
      <c r="J89" t="b">
        <v>0</v>
      </c>
      <c r="L89">
        <v>0.1</v>
      </c>
      <c r="M89" t="s">
        <v>9875</v>
      </c>
      <c r="O89">
        <v>48155</v>
      </c>
      <c r="P89">
        <v>-1.66</v>
      </c>
      <c r="Q89">
        <v>0.81</v>
      </c>
      <c r="R89" t="b">
        <v>0</v>
      </c>
      <c r="S89" t="s">
        <v>35</v>
      </c>
      <c r="T89">
        <v>4</v>
      </c>
      <c r="U89" t="s">
        <v>21</v>
      </c>
      <c r="V89" t="b">
        <v>0</v>
      </c>
      <c r="W89" t="b">
        <v>1</v>
      </c>
      <c r="X89" t="b">
        <v>1</v>
      </c>
      <c r="Y89" t="b">
        <v>1</v>
      </c>
      <c r="Z89" t="b">
        <v>0</v>
      </c>
      <c r="AA89" t="b">
        <v>1</v>
      </c>
      <c r="AB89" t="b">
        <v>1</v>
      </c>
      <c r="AC89" t="b">
        <v>0</v>
      </c>
      <c r="AD89" t="b">
        <v>1</v>
      </c>
      <c r="AE89" t="b">
        <v>0</v>
      </c>
      <c r="AF89" t="b">
        <v>0</v>
      </c>
      <c r="AG89" t="b">
        <v>0</v>
      </c>
      <c r="AH89" t="b">
        <v>0</v>
      </c>
      <c r="AI89" t="b">
        <v>0</v>
      </c>
      <c r="AJ89" t="b">
        <v>0</v>
      </c>
      <c r="AK89" t="b">
        <v>0</v>
      </c>
      <c r="AL89" t="b">
        <v>0</v>
      </c>
      <c r="AM89" t="b">
        <v>0</v>
      </c>
    </row>
    <row r="90" spans="1:39" ht="14.4" hidden="1" x14ac:dyDescent="0.3">
      <c r="A90" t="s">
        <v>195</v>
      </c>
      <c r="B90">
        <v>2010</v>
      </c>
      <c r="C90" t="s">
        <v>101</v>
      </c>
      <c r="D90" t="s">
        <v>77</v>
      </c>
      <c r="E90" t="s">
        <v>108</v>
      </c>
      <c r="F90" t="s">
        <v>40</v>
      </c>
      <c r="G90" t="s">
        <v>65</v>
      </c>
      <c r="H90" t="s">
        <v>60</v>
      </c>
      <c r="I90" t="s">
        <v>61</v>
      </c>
      <c r="J90" t="b">
        <v>0</v>
      </c>
      <c r="L90">
        <v>7.0000000000000007E-2</v>
      </c>
      <c r="M90" t="s">
        <v>9874</v>
      </c>
      <c r="O90">
        <v>51994</v>
      </c>
      <c r="P90">
        <v>-4.82</v>
      </c>
      <c r="Q90">
        <v>0.78</v>
      </c>
      <c r="R90" t="b">
        <v>0</v>
      </c>
      <c r="S90" t="s">
        <v>40</v>
      </c>
      <c r="T90">
        <v>11</v>
      </c>
      <c r="U90" t="s">
        <v>21</v>
      </c>
      <c r="V90" t="b">
        <v>0</v>
      </c>
      <c r="W90" t="b">
        <v>0</v>
      </c>
      <c r="X90" t="b">
        <v>0</v>
      </c>
      <c r="Y90" t="b">
        <v>1</v>
      </c>
      <c r="Z90" t="b">
        <v>0</v>
      </c>
      <c r="AA90" t="b">
        <v>0</v>
      </c>
      <c r="AB90" t="b">
        <v>1</v>
      </c>
      <c r="AC90" t="b">
        <v>1</v>
      </c>
      <c r="AD90" t="b">
        <v>0</v>
      </c>
      <c r="AE90" t="b">
        <v>1</v>
      </c>
      <c r="AF90" t="b">
        <v>0</v>
      </c>
      <c r="AG90" t="b">
        <v>0</v>
      </c>
      <c r="AH90" t="b">
        <v>0</v>
      </c>
      <c r="AI90" t="b">
        <v>0</v>
      </c>
      <c r="AJ90" t="b">
        <v>0</v>
      </c>
      <c r="AK90" t="b">
        <v>0</v>
      </c>
      <c r="AL90" t="b">
        <v>0</v>
      </c>
      <c r="AM90" t="b">
        <v>0</v>
      </c>
    </row>
    <row r="91" spans="1:39" ht="14.4" hidden="1" x14ac:dyDescent="0.3">
      <c r="A91" t="s">
        <v>196</v>
      </c>
      <c r="B91">
        <v>2010</v>
      </c>
      <c r="C91" t="s">
        <v>118</v>
      </c>
      <c r="D91" t="s">
        <v>90</v>
      </c>
      <c r="E91" t="s">
        <v>81</v>
      </c>
      <c r="F91" t="s">
        <v>5169</v>
      </c>
      <c r="G91" t="s">
        <v>41</v>
      </c>
      <c r="H91" t="s">
        <v>18</v>
      </c>
      <c r="I91" t="s">
        <v>61</v>
      </c>
      <c r="J91" t="b">
        <v>0</v>
      </c>
      <c r="L91">
        <v>0.09</v>
      </c>
      <c r="M91" t="s">
        <v>9873</v>
      </c>
      <c r="O91">
        <v>54489</v>
      </c>
      <c r="P91">
        <v>3.5</v>
      </c>
      <c r="Q91">
        <v>0.69</v>
      </c>
      <c r="R91" t="b">
        <v>0</v>
      </c>
      <c r="S91" t="s">
        <v>35</v>
      </c>
      <c r="T91">
        <v>11</v>
      </c>
      <c r="U91" t="s">
        <v>21</v>
      </c>
      <c r="V91" t="b">
        <v>0</v>
      </c>
      <c r="W91" t="b">
        <v>1</v>
      </c>
      <c r="X91" t="b">
        <v>0</v>
      </c>
      <c r="Y91" t="b">
        <v>1</v>
      </c>
      <c r="Z91" t="b">
        <v>0</v>
      </c>
      <c r="AA91" t="b">
        <v>1</v>
      </c>
      <c r="AB91" t="b">
        <v>0</v>
      </c>
      <c r="AC91" t="b">
        <v>0</v>
      </c>
      <c r="AD91" t="b">
        <v>1</v>
      </c>
      <c r="AE91" t="b">
        <v>1</v>
      </c>
      <c r="AF91" t="b">
        <v>0</v>
      </c>
      <c r="AG91" t="b">
        <v>0</v>
      </c>
      <c r="AH91" t="b">
        <v>0</v>
      </c>
      <c r="AI91" t="b">
        <v>0</v>
      </c>
      <c r="AJ91" t="b">
        <v>0</v>
      </c>
      <c r="AK91" t="b">
        <v>0</v>
      </c>
      <c r="AL91" t="b">
        <v>0</v>
      </c>
      <c r="AM91" t="b">
        <v>0</v>
      </c>
    </row>
    <row r="92" spans="1:39" ht="14.4" hidden="1" x14ac:dyDescent="0.3">
      <c r="A92" t="s">
        <v>197</v>
      </c>
      <c r="B92">
        <v>2010</v>
      </c>
      <c r="C92" t="s">
        <v>198</v>
      </c>
      <c r="D92" t="s">
        <v>38</v>
      </c>
      <c r="E92" t="s">
        <v>32</v>
      </c>
      <c r="F92" t="s">
        <v>5176</v>
      </c>
      <c r="G92" t="s">
        <v>26</v>
      </c>
      <c r="H92" t="s">
        <v>52</v>
      </c>
      <c r="I92" t="s">
        <v>19</v>
      </c>
      <c r="J92" t="b">
        <v>0</v>
      </c>
      <c r="L92">
        <v>0.17</v>
      </c>
      <c r="M92" t="s">
        <v>7353</v>
      </c>
      <c r="O92">
        <v>39913</v>
      </c>
      <c r="P92">
        <v>0.7</v>
      </c>
      <c r="Q92">
        <v>0.87</v>
      </c>
      <c r="R92" t="b">
        <v>0</v>
      </c>
      <c r="S92" t="s">
        <v>35</v>
      </c>
      <c r="T92">
        <v>16</v>
      </c>
      <c r="U92" t="s">
        <v>21</v>
      </c>
      <c r="V92" t="b">
        <v>1</v>
      </c>
      <c r="W92" t="b">
        <v>0</v>
      </c>
      <c r="X92" t="b">
        <v>1</v>
      </c>
      <c r="Y92" t="b">
        <v>0</v>
      </c>
      <c r="Z92" t="b">
        <v>1</v>
      </c>
      <c r="AA92" t="b">
        <v>0</v>
      </c>
      <c r="AB92" t="b">
        <v>0</v>
      </c>
      <c r="AC92" t="b">
        <v>0</v>
      </c>
      <c r="AD92" t="b">
        <v>0</v>
      </c>
      <c r="AE92" t="b">
        <v>0</v>
      </c>
      <c r="AF92" t="b">
        <v>0</v>
      </c>
      <c r="AG92" t="b">
        <v>0</v>
      </c>
      <c r="AH92" t="b">
        <v>0</v>
      </c>
      <c r="AI92" t="b">
        <v>0</v>
      </c>
      <c r="AJ92" t="b">
        <v>0</v>
      </c>
      <c r="AK92" t="b">
        <v>0</v>
      </c>
      <c r="AL92" t="b">
        <v>0</v>
      </c>
      <c r="AM92" t="b">
        <v>0</v>
      </c>
    </row>
    <row r="93" spans="1:39" ht="14.4" hidden="1" x14ac:dyDescent="0.3">
      <c r="A93" t="s">
        <v>199</v>
      </c>
      <c r="B93">
        <v>2010</v>
      </c>
      <c r="C93" t="s">
        <v>76</v>
      </c>
      <c r="D93" t="s">
        <v>77</v>
      </c>
      <c r="E93" t="s">
        <v>74</v>
      </c>
      <c r="F93" t="s">
        <v>5172</v>
      </c>
      <c r="G93" t="s">
        <v>26</v>
      </c>
      <c r="H93" t="s">
        <v>105</v>
      </c>
      <c r="I93" t="s">
        <v>49</v>
      </c>
      <c r="J93" t="b">
        <v>0</v>
      </c>
      <c r="L93">
        <v>0.09</v>
      </c>
      <c r="M93" t="s">
        <v>9872</v>
      </c>
      <c r="O93">
        <v>59097</v>
      </c>
      <c r="P93">
        <v>-3.7</v>
      </c>
      <c r="Q93">
        <v>0.75</v>
      </c>
      <c r="R93" t="b">
        <v>0</v>
      </c>
      <c r="S93" t="s">
        <v>35</v>
      </c>
      <c r="T93">
        <v>15</v>
      </c>
      <c r="U93" t="s">
        <v>21</v>
      </c>
      <c r="V93" t="b">
        <v>1</v>
      </c>
      <c r="W93" t="b">
        <v>1</v>
      </c>
      <c r="X93" t="b">
        <v>1</v>
      </c>
      <c r="Y93" t="b">
        <v>0</v>
      </c>
      <c r="Z93" t="b">
        <v>1</v>
      </c>
      <c r="AA93" t="b">
        <v>0</v>
      </c>
      <c r="AB93" t="b">
        <v>0</v>
      </c>
      <c r="AC93" t="b">
        <v>1</v>
      </c>
      <c r="AD93" t="b">
        <v>0</v>
      </c>
      <c r="AE93" t="b">
        <v>1</v>
      </c>
      <c r="AF93" t="b">
        <v>0</v>
      </c>
      <c r="AG93" t="b">
        <v>0</v>
      </c>
      <c r="AH93" t="b">
        <v>0</v>
      </c>
      <c r="AI93" t="b">
        <v>0</v>
      </c>
      <c r="AJ93" t="b">
        <v>0</v>
      </c>
      <c r="AK93" t="b">
        <v>0</v>
      </c>
      <c r="AL93" t="b">
        <v>0</v>
      </c>
      <c r="AM93" t="b">
        <v>0</v>
      </c>
    </row>
    <row r="94" spans="1:39" ht="14.4" hidden="1" x14ac:dyDescent="0.3">
      <c r="A94" t="s">
        <v>200</v>
      </c>
      <c r="B94">
        <v>2010</v>
      </c>
      <c r="C94" t="s">
        <v>129</v>
      </c>
      <c r="D94" t="s">
        <v>58</v>
      </c>
      <c r="E94" t="s">
        <v>64</v>
      </c>
      <c r="F94" t="s">
        <v>5181</v>
      </c>
      <c r="G94" t="s">
        <v>55</v>
      </c>
      <c r="H94" t="s">
        <v>60</v>
      </c>
      <c r="I94" t="s">
        <v>83</v>
      </c>
      <c r="J94" t="b">
        <v>1</v>
      </c>
      <c r="K94" t="s">
        <v>9870</v>
      </c>
      <c r="L94">
        <v>0.83</v>
      </c>
      <c r="M94" t="s">
        <v>9871</v>
      </c>
      <c r="N94" t="s">
        <v>9870</v>
      </c>
      <c r="O94">
        <v>23783</v>
      </c>
      <c r="P94">
        <v>1.84</v>
      </c>
      <c r="Q94">
        <v>0.28999999999999998</v>
      </c>
      <c r="R94" t="b">
        <v>1</v>
      </c>
      <c r="S94" t="s">
        <v>40</v>
      </c>
      <c r="T94">
        <v>7</v>
      </c>
      <c r="U94" t="s">
        <v>21</v>
      </c>
      <c r="V94" t="b">
        <v>1</v>
      </c>
      <c r="W94" t="b">
        <v>0</v>
      </c>
      <c r="X94" t="b">
        <v>1</v>
      </c>
      <c r="Y94" t="b">
        <v>1</v>
      </c>
      <c r="Z94" t="b">
        <v>1</v>
      </c>
      <c r="AA94" t="b">
        <v>0</v>
      </c>
      <c r="AB94" t="b">
        <v>1</v>
      </c>
      <c r="AC94" t="b">
        <v>1</v>
      </c>
      <c r="AD94" t="b">
        <v>0</v>
      </c>
      <c r="AE94" t="b">
        <v>0</v>
      </c>
      <c r="AF94" t="b">
        <v>0</v>
      </c>
      <c r="AG94" t="b">
        <v>1</v>
      </c>
      <c r="AH94" t="b">
        <v>1</v>
      </c>
      <c r="AI94" t="b">
        <v>0</v>
      </c>
      <c r="AJ94" t="b">
        <v>0</v>
      </c>
      <c r="AK94" t="b">
        <v>0</v>
      </c>
      <c r="AL94" t="b">
        <v>0</v>
      </c>
      <c r="AM94" t="b">
        <v>1</v>
      </c>
    </row>
    <row r="95" spans="1:39" ht="14.4" hidden="1" x14ac:dyDescent="0.3">
      <c r="A95" t="s">
        <v>201</v>
      </c>
      <c r="B95">
        <v>2010</v>
      </c>
      <c r="C95" t="s">
        <v>71</v>
      </c>
      <c r="D95" t="s">
        <v>31</v>
      </c>
      <c r="E95" t="s">
        <v>64</v>
      </c>
      <c r="F95" t="s">
        <v>5176</v>
      </c>
      <c r="G95" t="s">
        <v>41</v>
      </c>
      <c r="H95" t="s">
        <v>27</v>
      </c>
      <c r="I95" t="s">
        <v>19</v>
      </c>
      <c r="J95" t="b">
        <v>0</v>
      </c>
      <c r="L95">
        <v>0.08</v>
      </c>
      <c r="M95" t="s">
        <v>9869</v>
      </c>
      <c r="O95">
        <v>17940</v>
      </c>
      <c r="P95">
        <v>-3.09</v>
      </c>
      <c r="Q95">
        <v>0.81</v>
      </c>
      <c r="R95" t="b">
        <v>0</v>
      </c>
      <c r="S95" t="s">
        <v>40</v>
      </c>
      <c r="T95">
        <v>1</v>
      </c>
      <c r="U95" t="s">
        <v>21</v>
      </c>
      <c r="V95" t="b">
        <v>1</v>
      </c>
      <c r="W95" t="b">
        <v>1</v>
      </c>
      <c r="X95" t="b">
        <v>0</v>
      </c>
      <c r="Y95" t="b">
        <v>1</v>
      </c>
      <c r="Z95" t="b">
        <v>0</v>
      </c>
      <c r="AA95" t="b">
        <v>0</v>
      </c>
      <c r="AB95" t="b">
        <v>0</v>
      </c>
      <c r="AC95" t="b">
        <v>0</v>
      </c>
      <c r="AD95" t="b">
        <v>0</v>
      </c>
      <c r="AE95" t="b">
        <v>1</v>
      </c>
      <c r="AF95" t="b">
        <v>0</v>
      </c>
      <c r="AG95" t="b">
        <v>0</v>
      </c>
      <c r="AH95" t="b">
        <v>0</v>
      </c>
      <c r="AI95" t="b">
        <v>0</v>
      </c>
      <c r="AJ95" t="b">
        <v>0</v>
      </c>
      <c r="AK95" t="b">
        <v>0</v>
      </c>
      <c r="AL95" t="b">
        <v>0</v>
      </c>
      <c r="AM95" t="b">
        <v>0</v>
      </c>
    </row>
    <row r="96" spans="1:39" ht="14.4" hidden="1" x14ac:dyDescent="0.3">
      <c r="A96" t="s">
        <v>202</v>
      </c>
      <c r="B96">
        <v>2010</v>
      </c>
      <c r="C96" t="s">
        <v>152</v>
      </c>
      <c r="D96" t="s">
        <v>77</v>
      </c>
      <c r="E96" t="s">
        <v>54</v>
      </c>
      <c r="F96" t="s">
        <v>40</v>
      </c>
      <c r="G96" t="s">
        <v>86</v>
      </c>
      <c r="H96" t="s">
        <v>94</v>
      </c>
      <c r="I96" t="s">
        <v>28</v>
      </c>
      <c r="J96" t="b">
        <v>0</v>
      </c>
      <c r="L96">
        <v>0.03</v>
      </c>
      <c r="M96" t="s">
        <v>9868</v>
      </c>
      <c r="O96">
        <v>47670</v>
      </c>
      <c r="P96">
        <v>0.84</v>
      </c>
      <c r="Q96">
        <v>0.66</v>
      </c>
      <c r="R96" t="b">
        <v>0</v>
      </c>
      <c r="S96" t="s">
        <v>35</v>
      </c>
      <c r="T96">
        <v>6</v>
      </c>
      <c r="U96" t="s">
        <v>21</v>
      </c>
      <c r="V96" t="b">
        <v>1</v>
      </c>
      <c r="W96" t="b">
        <v>0</v>
      </c>
      <c r="X96" t="b">
        <v>0</v>
      </c>
      <c r="Y96" t="b">
        <v>1</v>
      </c>
      <c r="Z96" t="b">
        <v>0</v>
      </c>
      <c r="AA96" t="b">
        <v>1</v>
      </c>
      <c r="AB96" t="b">
        <v>1</v>
      </c>
      <c r="AC96" t="b">
        <v>1</v>
      </c>
      <c r="AD96" t="b">
        <v>0</v>
      </c>
      <c r="AE96" t="b">
        <v>1</v>
      </c>
      <c r="AF96" t="b">
        <v>0</v>
      </c>
      <c r="AG96" t="b">
        <v>0</v>
      </c>
      <c r="AH96" t="b">
        <v>0</v>
      </c>
      <c r="AI96" t="b">
        <v>0</v>
      </c>
      <c r="AJ96" t="b">
        <v>0</v>
      </c>
      <c r="AK96" t="b">
        <v>0</v>
      </c>
      <c r="AL96" t="b">
        <v>0</v>
      </c>
      <c r="AM96" t="b">
        <v>0</v>
      </c>
    </row>
    <row r="97" spans="1:39" ht="14.4" hidden="1" x14ac:dyDescent="0.3">
      <c r="A97" t="s">
        <v>203</v>
      </c>
      <c r="B97">
        <v>2010</v>
      </c>
      <c r="C97" t="s">
        <v>37</v>
      </c>
      <c r="D97" t="s">
        <v>38</v>
      </c>
      <c r="E97" t="s">
        <v>25</v>
      </c>
      <c r="F97" t="s">
        <v>5176</v>
      </c>
      <c r="G97" t="s">
        <v>41</v>
      </c>
      <c r="H97" t="s">
        <v>18</v>
      </c>
      <c r="I97" t="s">
        <v>61</v>
      </c>
      <c r="J97" t="b">
        <v>0</v>
      </c>
      <c r="L97">
        <v>0.11</v>
      </c>
      <c r="M97" t="s">
        <v>9867</v>
      </c>
      <c r="O97">
        <v>34876</v>
      </c>
      <c r="P97">
        <v>2.58</v>
      </c>
      <c r="Q97">
        <v>0.61</v>
      </c>
      <c r="R97" t="b">
        <v>0</v>
      </c>
      <c r="S97" t="s">
        <v>40</v>
      </c>
      <c r="T97">
        <v>7</v>
      </c>
      <c r="U97" t="s">
        <v>21</v>
      </c>
      <c r="V97" t="b">
        <v>0</v>
      </c>
      <c r="W97" t="b">
        <v>1</v>
      </c>
      <c r="X97" t="b">
        <v>1</v>
      </c>
      <c r="Y97" t="b">
        <v>0</v>
      </c>
      <c r="Z97" t="b">
        <v>1</v>
      </c>
      <c r="AA97" t="b">
        <v>0</v>
      </c>
      <c r="AB97" t="b">
        <v>1</v>
      </c>
      <c r="AC97" t="b">
        <v>0</v>
      </c>
      <c r="AD97" t="b">
        <v>0</v>
      </c>
      <c r="AE97" t="b">
        <v>1</v>
      </c>
      <c r="AF97" t="b">
        <v>0</v>
      </c>
      <c r="AG97" t="b">
        <v>0</v>
      </c>
      <c r="AH97" t="b">
        <v>0</v>
      </c>
      <c r="AI97" t="b">
        <v>0</v>
      </c>
      <c r="AJ97" t="b">
        <v>0</v>
      </c>
      <c r="AK97" t="b">
        <v>0</v>
      </c>
      <c r="AL97" t="b">
        <v>0</v>
      </c>
      <c r="AM97" t="b">
        <v>0</v>
      </c>
    </row>
    <row r="98" spans="1:39" ht="14.4" hidden="1" x14ac:dyDescent="0.3">
      <c r="A98" t="s">
        <v>204</v>
      </c>
      <c r="B98">
        <v>2010</v>
      </c>
      <c r="C98" t="s">
        <v>126</v>
      </c>
      <c r="D98" t="s">
        <v>68</v>
      </c>
      <c r="E98" t="s">
        <v>64</v>
      </c>
      <c r="F98" t="s">
        <v>5172</v>
      </c>
      <c r="G98" t="s">
        <v>86</v>
      </c>
      <c r="H98" t="s">
        <v>94</v>
      </c>
      <c r="I98" t="s">
        <v>83</v>
      </c>
      <c r="J98" t="b">
        <v>0</v>
      </c>
      <c r="L98">
        <v>0.16</v>
      </c>
      <c r="M98" t="s">
        <v>9866</v>
      </c>
      <c r="O98">
        <v>59981</v>
      </c>
      <c r="P98">
        <v>3.87</v>
      </c>
      <c r="Q98">
        <v>0.67</v>
      </c>
      <c r="R98" t="b">
        <v>0</v>
      </c>
      <c r="S98" t="s">
        <v>20</v>
      </c>
      <c r="T98">
        <v>15</v>
      </c>
      <c r="U98" t="s">
        <v>21</v>
      </c>
      <c r="V98" t="b">
        <v>1</v>
      </c>
      <c r="W98" t="b">
        <v>1</v>
      </c>
      <c r="X98" t="b">
        <v>0</v>
      </c>
      <c r="Y98" t="b">
        <v>1</v>
      </c>
      <c r="Z98" t="b">
        <v>1</v>
      </c>
      <c r="AA98" t="b">
        <v>0</v>
      </c>
      <c r="AB98" t="b">
        <v>0</v>
      </c>
      <c r="AC98" t="b">
        <v>1</v>
      </c>
      <c r="AD98" t="b">
        <v>1</v>
      </c>
      <c r="AE98" t="b">
        <v>0</v>
      </c>
      <c r="AF98" t="b">
        <v>0</v>
      </c>
      <c r="AG98" t="b">
        <v>0</v>
      </c>
      <c r="AH98" t="b">
        <v>0</v>
      </c>
      <c r="AI98" t="b">
        <v>0</v>
      </c>
      <c r="AJ98" t="b">
        <v>0</v>
      </c>
      <c r="AK98" t="b">
        <v>0</v>
      </c>
      <c r="AL98" t="b">
        <v>0</v>
      </c>
      <c r="AM98" t="b">
        <v>0</v>
      </c>
    </row>
    <row r="99" spans="1:39" ht="14.4" hidden="1" x14ac:dyDescent="0.3">
      <c r="A99" t="s">
        <v>205</v>
      </c>
      <c r="B99">
        <v>2010</v>
      </c>
      <c r="C99" t="s">
        <v>80</v>
      </c>
      <c r="D99" t="s">
        <v>38</v>
      </c>
      <c r="E99" t="s">
        <v>81</v>
      </c>
      <c r="F99" t="s">
        <v>5176</v>
      </c>
      <c r="G99" t="s">
        <v>55</v>
      </c>
      <c r="H99" t="s">
        <v>91</v>
      </c>
      <c r="I99" t="s">
        <v>19</v>
      </c>
      <c r="J99" t="b">
        <v>0</v>
      </c>
      <c r="L99">
        <v>0.18</v>
      </c>
      <c r="M99" t="s">
        <v>9865</v>
      </c>
      <c r="O99">
        <v>32630</v>
      </c>
      <c r="P99">
        <v>-4.51</v>
      </c>
      <c r="Q99">
        <v>0.73</v>
      </c>
      <c r="R99" t="b">
        <v>0</v>
      </c>
      <c r="S99" t="s">
        <v>40</v>
      </c>
      <c r="T99">
        <v>9</v>
      </c>
      <c r="U99" t="s">
        <v>21</v>
      </c>
      <c r="V99" t="b">
        <v>1</v>
      </c>
      <c r="W99" t="b">
        <v>0</v>
      </c>
      <c r="X99" t="b">
        <v>0</v>
      </c>
      <c r="Y99" t="b">
        <v>0</v>
      </c>
      <c r="Z99" t="b">
        <v>0</v>
      </c>
      <c r="AA99" t="b">
        <v>0</v>
      </c>
      <c r="AB99" t="b">
        <v>0</v>
      </c>
      <c r="AC99" t="b">
        <v>0</v>
      </c>
      <c r="AD99" t="b">
        <v>1</v>
      </c>
      <c r="AE99" t="b">
        <v>1</v>
      </c>
      <c r="AF99" t="b">
        <v>0</v>
      </c>
      <c r="AG99" t="b">
        <v>0</v>
      </c>
      <c r="AH99" t="b">
        <v>0</v>
      </c>
      <c r="AI99" t="b">
        <v>0</v>
      </c>
      <c r="AJ99" t="b">
        <v>0</v>
      </c>
      <c r="AK99" t="b">
        <v>0</v>
      </c>
      <c r="AL99" t="b">
        <v>0</v>
      </c>
      <c r="AM99" t="b">
        <v>0</v>
      </c>
    </row>
    <row r="100" spans="1:39" ht="14.4" hidden="1" x14ac:dyDescent="0.3">
      <c r="A100" t="s">
        <v>206</v>
      </c>
      <c r="B100">
        <v>2010</v>
      </c>
      <c r="C100" t="s">
        <v>152</v>
      </c>
      <c r="D100" t="s">
        <v>77</v>
      </c>
      <c r="E100" t="s">
        <v>45</v>
      </c>
      <c r="F100" t="s">
        <v>5172</v>
      </c>
      <c r="G100" t="s">
        <v>41</v>
      </c>
      <c r="H100" t="s">
        <v>42</v>
      </c>
      <c r="I100" t="s">
        <v>49</v>
      </c>
      <c r="J100" t="b">
        <v>0</v>
      </c>
      <c r="L100">
        <v>0.15</v>
      </c>
      <c r="M100" t="s">
        <v>9864</v>
      </c>
      <c r="O100">
        <v>53570</v>
      </c>
      <c r="P100">
        <v>-1.96</v>
      </c>
      <c r="Q100">
        <v>0.83</v>
      </c>
      <c r="R100" t="b">
        <v>0</v>
      </c>
      <c r="S100" t="s">
        <v>35</v>
      </c>
      <c r="T100">
        <v>0</v>
      </c>
      <c r="U100" t="s">
        <v>21</v>
      </c>
      <c r="V100" t="b">
        <v>0</v>
      </c>
      <c r="W100" t="b">
        <v>1</v>
      </c>
      <c r="X100" t="b">
        <v>0</v>
      </c>
      <c r="Y100" t="b">
        <v>0</v>
      </c>
      <c r="Z100" t="b">
        <v>1</v>
      </c>
      <c r="AA100" t="b">
        <v>1</v>
      </c>
      <c r="AB100" t="b">
        <v>0</v>
      </c>
      <c r="AC100" t="b">
        <v>1</v>
      </c>
      <c r="AD100" t="b">
        <v>1</v>
      </c>
      <c r="AE100" t="b">
        <v>0</v>
      </c>
      <c r="AF100" t="b">
        <v>0</v>
      </c>
      <c r="AG100" t="b">
        <v>0</v>
      </c>
      <c r="AH100" t="b">
        <v>0</v>
      </c>
      <c r="AI100" t="b">
        <v>0</v>
      </c>
      <c r="AJ100" t="b">
        <v>0</v>
      </c>
      <c r="AK100" t="b">
        <v>0</v>
      </c>
      <c r="AL100" t="b">
        <v>0</v>
      </c>
      <c r="AM100" t="b">
        <v>0</v>
      </c>
    </row>
    <row r="101" spans="1:39" ht="14.4" hidden="1" x14ac:dyDescent="0.3">
      <c r="A101" t="s">
        <v>207</v>
      </c>
      <c r="B101">
        <v>2010</v>
      </c>
      <c r="C101" t="s">
        <v>107</v>
      </c>
      <c r="D101" t="s">
        <v>15</v>
      </c>
      <c r="E101" t="s">
        <v>108</v>
      </c>
      <c r="F101" t="s">
        <v>5176</v>
      </c>
      <c r="G101" t="s">
        <v>26</v>
      </c>
      <c r="H101" t="s">
        <v>91</v>
      </c>
      <c r="I101" t="s">
        <v>98</v>
      </c>
      <c r="J101" t="b">
        <v>1</v>
      </c>
      <c r="K101" t="s">
        <v>7580</v>
      </c>
      <c r="L101">
        <v>0.61</v>
      </c>
      <c r="M101" t="s">
        <v>9863</v>
      </c>
      <c r="N101" t="s">
        <v>7580</v>
      </c>
      <c r="O101">
        <v>35708</v>
      </c>
      <c r="P101">
        <v>-2</v>
      </c>
      <c r="Q101">
        <v>0.34</v>
      </c>
      <c r="R101" t="b">
        <v>1</v>
      </c>
      <c r="S101" t="s">
        <v>20</v>
      </c>
      <c r="T101">
        <v>13</v>
      </c>
      <c r="U101" t="s">
        <v>21</v>
      </c>
      <c r="V101" t="b">
        <v>1</v>
      </c>
      <c r="W101" t="b">
        <v>0</v>
      </c>
      <c r="X101" t="b">
        <v>0</v>
      </c>
      <c r="Y101" t="b">
        <v>0</v>
      </c>
      <c r="Z101" t="b">
        <v>0</v>
      </c>
      <c r="AA101" t="b">
        <v>0</v>
      </c>
      <c r="AB101" t="b">
        <v>1</v>
      </c>
      <c r="AC101" t="b">
        <v>1</v>
      </c>
      <c r="AD101" t="b">
        <v>1</v>
      </c>
      <c r="AE101" t="b">
        <v>1</v>
      </c>
      <c r="AF101" t="b">
        <v>0</v>
      </c>
      <c r="AG101" t="b">
        <v>0</v>
      </c>
      <c r="AH101" t="b">
        <v>1</v>
      </c>
      <c r="AI101" t="b">
        <v>1</v>
      </c>
      <c r="AJ101" t="b">
        <v>0</v>
      </c>
      <c r="AK101" t="b">
        <v>0</v>
      </c>
      <c r="AL101" t="b">
        <v>0</v>
      </c>
      <c r="AM101" t="b">
        <v>1</v>
      </c>
    </row>
    <row r="102" spans="1:39" ht="14.4" hidden="1" x14ac:dyDescent="0.3">
      <c r="A102" t="s">
        <v>208</v>
      </c>
      <c r="B102">
        <v>2010</v>
      </c>
      <c r="C102" t="s">
        <v>152</v>
      </c>
      <c r="D102" t="s">
        <v>77</v>
      </c>
      <c r="E102" t="s">
        <v>78</v>
      </c>
      <c r="F102" t="s">
        <v>5169</v>
      </c>
      <c r="G102" t="s">
        <v>86</v>
      </c>
      <c r="H102" t="s">
        <v>42</v>
      </c>
      <c r="I102" t="s">
        <v>61</v>
      </c>
      <c r="J102" t="b">
        <v>0</v>
      </c>
      <c r="L102">
        <v>0.15</v>
      </c>
      <c r="M102" t="s">
        <v>9862</v>
      </c>
      <c r="O102">
        <v>59815</v>
      </c>
      <c r="P102">
        <v>-1.97</v>
      </c>
      <c r="Q102">
        <v>0.69</v>
      </c>
      <c r="R102" t="b">
        <v>0</v>
      </c>
      <c r="S102" t="s">
        <v>35</v>
      </c>
      <c r="T102">
        <v>16</v>
      </c>
      <c r="U102" t="s">
        <v>21</v>
      </c>
      <c r="V102" t="b">
        <v>1</v>
      </c>
      <c r="W102" t="b">
        <v>1</v>
      </c>
      <c r="X102" t="b">
        <v>0</v>
      </c>
      <c r="Y102" t="b">
        <v>0</v>
      </c>
      <c r="Z102" t="b">
        <v>0</v>
      </c>
      <c r="AA102" t="b">
        <v>0</v>
      </c>
      <c r="AB102" t="b">
        <v>1</v>
      </c>
      <c r="AC102" t="b">
        <v>1</v>
      </c>
      <c r="AD102" t="b">
        <v>0</v>
      </c>
      <c r="AE102" t="b">
        <v>1</v>
      </c>
      <c r="AF102" t="b">
        <v>0</v>
      </c>
      <c r="AG102" t="b">
        <v>0</v>
      </c>
      <c r="AH102" t="b">
        <v>0</v>
      </c>
      <c r="AI102" t="b">
        <v>0</v>
      </c>
      <c r="AJ102" t="b">
        <v>0</v>
      </c>
      <c r="AK102" t="b">
        <v>0</v>
      </c>
      <c r="AL102" t="b">
        <v>0</v>
      </c>
      <c r="AM102" t="b">
        <v>0</v>
      </c>
    </row>
    <row r="103" spans="1:39" ht="14.4" hidden="1" x14ac:dyDescent="0.3">
      <c r="A103" t="s">
        <v>209</v>
      </c>
      <c r="B103">
        <v>2010</v>
      </c>
      <c r="C103" t="s">
        <v>23</v>
      </c>
      <c r="D103" t="s">
        <v>24</v>
      </c>
      <c r="E103" t="s">
        <v>78</v>
      </c>
      <c r="F103" t="s">
        <v>5172</v>
      </c>
      <c r="G103" t="s">
        <v>93</v>
      </c>
      <c r="H103" t="s">
        <v>34</v>
      </c>
      <c r="I103" t="s">
        <v>61</v>
      </c>
      <c r="J103" t="b">
        <v>0</v>
      </c>
      <c r="L103">
        <v>0.03</v>
      </c>
      <c r="M103" t="s">
        <v>9861</v>
      </c>
      <c r="O103">
        <v>62654</v>
      </c>
      <c r="P103">
        <v>0.59</v>
      </c>
      <c r="Q103">
        <v>0.68</v>
      </c>
      <c r="R103" t="b">
        <v>0</v>
      </c>
      <c r="S103" t="s">
        <v>40</v>
      </c>
      <c r="T103">
        <v>17</v>
      </c>
      <c r="U103" t="s">
        <v>21</v>
      </c>
      <c r="V103" t="b">
        <v>0</v>
      </c>
      <c r="W103" t="b">
        <v>0</v>
      </c>
      <c r="X103" t="b">
        <v>0</v>
      </c>
      <c r="Y103" t="b">
        <v>1</v>
      </c>
      <c r="Z103" t="b">
        <v>1</v>
      </c>
      <c r="AA103" t="b">
        <v>1</v>
      </c>
      <c r="AB103" t="b">
        <v>0</v>
      </c>
      <c r="AC103" t="b">
        <v>0</v>
      </c>
      <c r="AD103" t="b">
        <v>1</v>
      </c>
      <c r="AE103" t="b">
        <v>1</v>
      </c>
      <c r="AF103" t="b">
        <v>0</v>
      </c>
      <c r="AG103" t="b">
        <v>0</v>
      </c>
      <c r="AH103" t="b">
        <v>0</v>
      </c>
      <c r="AI103" t="b">
        <v>0</v>
      </c>
      <c r="AJ103" t="b">
        <v>0</v>
      </c>
      <c r="AK103" t="b">
        <v>0</v>
      </c>
      <c r="AL103" t="b">
        <v>0</v>
      </c>
      <c r="AM103" t="b">
        <v>0</v>
      </c>
    </row>
    <row r="104" spans="1:39" ht="14.4" hidden="1" x14ac:dyDescent="0.3">
      <c r="A104" t="s">
        <v>210</v>
      </c>
      <c r="B104">
        <v>2010</v>
      </c>
      <c r="C104" t="s">
        <v>126</v>
      </c>
      <c r="D104" t="s">
        <v>68</v>
      </c>
      <c r="E104" t="s">
        <v>39</v>
      </c>
      <c r="F104" t="s">
        <v>5172</v>
      </c>
      <c r="G104" t="s">
        <v>93</v>
      </c>
      <c r="H104" t="s">
        <v>94</v>
      </c>
      <c r="I104" t="s">
        <v>28</v>
      </c>
      <c r="J104" t="b">
        <v>0</v>
      </c>
      <c r="L104">
        <v>0.04</v>
      </c>
      <c r="M104" t="s">
        <v>9860</v>
      </c>
      <c r="O104">
        <v>70707</v>
      </c>
      <c r="P104">
        <v>4.25</v>
      </c>
      <c r="Q104">
        <v>0.77</v>
      </c>
      <c r="R104" t="b">
        <v>0</v>
      </c>
      <c r="S104" t="s">
        <v>40</v>
      </c>
      <c r="T104">
        <v>7</v>
      </c>
      <c r="U104" t="s">
        <v>21</v>
      </c>
      <c r="V104" t="b">
        <v>0</v>
      </c>
      <c r="W104" t="b">
        <v>1</v>
      </c>
      <c r="X104" t="b">
        <v>0</v>
      </c>
      <c r="Y104" t="b">
        <v>1</v>
      </c>
      <c r="Z104" t="b">
        <v>0</v>
      </c>
      <c r="AA104" t="b">
        <v>1</v>
      </c>
      <c r="AB104" t="b">
        <v>1</v>
      </c>
      <c r="AC104" t="b">
        <v>0</v>
      </c>
      <c r="AD104" t="b">
        <v>1</v>
      </c>
      <c r="AE104" t="b">
        <v>1</v>
      </c>
      <c r="AF104" t="b">
        <v>0</v>
      </c>
      <c r="AG104" t="b">
        <v>0</v>
      </c>
      <c r="AH104" t="b">
        <v>0</v>
      </c>
      <c r="AI104" t="b">
        <v>0</v>
      </c>
      <c r="AJ104" t="b">
        <v>0</v>
      </c>
      <c r="AK104" t="b">
        <v>0</v>
      </c>
      <c r="AL104" t="b">
        <v>0</v>
      </c>
      <c r="AM104" t="b">
        <v>0</v>
      </c>
    </row>
    <row r="105" spans="1:39" ht="14.4" hidden="1" x14ac:dyDescent="0.3">
      <c r="A105" t="s">
        <v>211</v>
      </c>
      <c r="B105">
        <v>2010</v>
      </c>
      <c r="C105" t="s">
        <v>71</v>
      </c>
      <c r="D105" t="s">
        <v>31</v>
      </c>
      <c r="E105" t="s">
        <v>16</v>
      </c>
      <c r="F105" t="s">
        <v>40</v>
      </c>
      <c r="G105" t="s">
        <v>17</v>
      </c>
      <c r="H105" t="s">
        <v>42</v>
      </c>
      <c r="I105" t="s">
        <v>61</v>
      </c>
      <c r="J105" t="b">
        <v>0</v>
      </c>
      <c r="L105">
        <v>0.01</v>
      </c>
      <c r="M105" t="s">
        <v>9859</v>
      </c>
      <c r="O105">
        <v>19730</v>
      </c>
      <c r="P105">
        <v>-2.95</v>
      </c>
      <c r="Q105">
        <v>0.76</v>
      </c>
      <c r="R105" t="b">
        <v>0</v>
      </c>
      <c r="S105" t="s">
        <v>35</v>
      </c>
      <c r="T105">
        <v>11</v>
      </c>
      <c r="U105" t="s">
        <v>21</v>
      </c>
      <c r="V105" t="b">
        <v>0</v>
      </c>
      <c r="W105" t="b">
        <v>0</v>
      </c>
      <c r="X105" t="b">
        <v>0</v>
      </c>
      <c r="Y105" t="b">
        <v>1</v>
      </c>
      <c r="Z105" t="b">
        <v>1</v>
      </c>
      <c r="AA105" t="b">
        <v>1</v>
      </c>
      <c r="AB105" t="b">
        <v>1</v>
      </c>
      <c r="AC105" t="b">
        <v>1</v>
      </c>
      <c r="AD105" t="b">
        <v>0</v>
      </c>
      <c r="AE105" t="b">
        <v>0</v>
      </c>
      <c r="AF105" t="b">
        <v>0</v>
      </c>
      <c r="AG105" t="b">
        <v>0</v>
      </c>
      <c r="AH105" t="b">
        <v>0</v>
      </c>
      <c r="AI105" t="b">
        <v>0</v>
      </c>
      <c r="AJ105" t="b">
        <v>0</v>
      </c>
      <c r="AK105" t="b">
        <v>0</v>
      </c>
      <c r="AL105" t="b">
        <v>0</v>
      </c>
      <c r="AM105" t="b">
        <v>0</v>
      </c>
    </row>
    <row r="106" spans="1:39" ht="14.4" hidden="1" x14ac:dyDescent="0.3">
      <c r="A106" t="s">
        <v>212</v>
      </c>
      <c r="B106">
        <v>2010</v>
      </c>
      <c r="C106" t="s">
        <v>183</v>
      </c>
      <c r="D106" t="s">
        <v>113</v>
      </c>
      <c r="E106" t="s">
        <v>81</v>
      </c>
      <c r="F106" t="s">
        <v>5169</v>
      </c>
      <c r="G106" t="s">
        <v>86</v>
      </c>
      <c r="H106" t="s">
        <v>27</v>
      </c>
      <c r="I106" t="s">
        <v>19</v>
      </c>
      <c r="J106" t="b">
        <v>0</v>
      </c>
      <c r="L106">
        <v>0.16</v>
      </c>
      <c r="M106" t="s">
        <v>9858</v>
      </c>
      <c r="O106">
        <v>66011</v>
      </c>
      <c r="P106">
        <v>0.97</v>
      </c>
      <c r="Q106">
        <v>0.63</v>
      </c>
      <c r="R106" t="b">
        <v>0</v>
      </c>
      <c r="S106" t="s">
        <v>35</v>
      </c>
      <c r="T106">
        <v>7</v>
      </c>
      <c r="U106" t="s">
        <v>21</v>
      </c>
      <c r="V106" t="b">
        <v>0</v>
      </c>
      <c r="W106" t="b">
        <v>1</v>
      </c>
      <c r="X106" t="b">
        <v>1</v>
      </c>
      <c r="Y106" t="b">
        <v>0</v>
      </c>
      <c r="Z106" t="b">
        <v>0</v>
      </c>
      <c r="AA106" t="b">
        <v>1</v>
      </c>
      <c r="AB106" t="b">
        <v>1</v>
      </c>
      <c r="AC106" t="b">
        <v>1</v>
      </c>
      <c r="AD106" t="b">
        <v>0</v>
      </c>
      <c r="AE106" t="b">
        <v>1</v>
      </c>
      <c r="AF106" t="b">
        <v>0</v>
      </c>
      <c r="AG106" t="b">
        <v>0</v>
      </c>
      <c r="AH106" t="b">
        <v>0</v>
      </c>
      <c r="AI106" t="b">
        <v>0</v>
      </c>
      <c r="AJ106" t="b">
        <v>0</v>
      </c>
      <c r="AK106" t="b">
        <v>0</v>
      </c>
      <c r="AL106" t="b">
        <v>0</v>
      </c>
      <c r="AM106" t="b">
        <v>0</v>
      </c>
    </row>
    <row r="107" spans="1:39" ht="14.4" hidden="1" x14ac:dyDescent="0.3">
      <c r="A107" t="s">
        <v>213</v>
      </c>
      <c r="B107">
        <v>2010</v>
      </c>
      <c r="C107" t="s">
        <v>150</v>
      </c>
      <c r="D107" t="s">
        <v>90</v>
      </c>
      <c r="E107" t="s">
        <v>64</v>
      </c>
      <c r="F107" t="s">
        <v>5176</v>
      </c>
      <c r="G107" t="s">
        <v>26</v>
      </c>
      <c r="H107" t="s">
        <v>52</v>
      </c>
      <c r="I107" t="s">
        <v>61</v>
      </c>
      <c r="J107" t="b">
        <v>0</v>
      </c>
      <c r="L107">
        <v>0.05</v>
      </c>
      <c r="M107" t="s">
        <v>9857</v>
      </c>
      <c r="O107">
        <v>46999</v>
      </c>
      <c r="P107">
        <v>-1.1399999999999999</v>
      </c>
      <c r="Q107">
        <v>0.81</v>
      </c>
      <c r="R107" t="b">
        <v>0</v>
      </c>
      <c r="S107" t="s">
        <v>35</v>
      </c>
      <c r="T107">
        <v>15</v>
      </c>
      <c r="U107" t="s">
        <v>21</v>
      </c>
      <c r="V107" t="b">
        <v>0</v>
      </c>
      <c r="W107" t="b">
        <v>0</v>
      </c>
      <c r="X107" t="b">
        <v>1</v>
      </c>
      <c r="Y107" t="b">
        <v>0</v>
      </c>
      <c r="Z107" t="b">
        <v>1</v>
      </c>
      <c r="AA107" t="b">
        <v>1</v>
      </c>
      <c r="AB107" t="b">
        <v>1</v>
      </c>
      <c r="AC107" t="b">
        <v>0</v>
      </c>
      <c r="AD107" t="b">
        <v>0</v>
      </c>
      <c r="AE107" t="b">
        <v>1</v>
      </c>
      <c r="AF107" t="b">
        <v>0</v>
      </c>
      <c r="AG107" t="b">
        <v>0</v>
      </c>
      <c r="AH107" t="b">
        <v>0</v>
      </c>
      <c r="AI107" t="b">
        <v>0</v>
      </c>
      <c r="AJ107" t="b">
        <v>0</v>
      </c>
      <c r="AK107" t="b">
        <v>0</v>
      </c>
      <c r="AL107" t="b">
        <v>0</v>
      </c>
      <c r="AM107" t="b">
        <v>0</v>
      </c>
    </row>
    <row r="108" spans="1:39" ht="14.4" hidden="1" x14ac:dyDescent="0.3">
      <c r="A108" t="s">
        <v>214</v>
      </c>
      <c r="B108">
        <v>2010</v>
      </c>
      <c r="C108" t="s">
        <v>137</v>
      </c>
      <c r="D108" t="s">
        <v>77</v>
      </c>
      <c r="E108" t="s">
        <v>45</v>
      </c>
      <c r="F108" t="s">
        <v>5181</v>
      </c>
      <c r="G108" t="s">
        <v>33</v>
      </c>
      <c r="H108" t="s">
        <v>60</v>
      </c>
      <c r="I108" t="s">
        <v>28</v>
      </c>
      <c r="J108" t="b">
        <v>0</v>
      </c>
      <c r="L108">
        <v>0</v>
      </c>
      <c r="M108" t="s">
        <v>9856</v>
      </c>
      <c r="O108">
        <v>55626</v>
      </c>
      <c r="P108">
        <v>1.48</v>
      </c>
      <c r="Q108">
        <v>0.73</v>
      </c>
      <c r="R108" t="b">
        <v>0</v>
      </c>
      <c r="S108" t="s">
        <v>35</v>
      </c>
      <c r="T108">
        <v>12</v>
      </c>
      <c r="U108" t="s">
        <v>21</v>
      </c>
      <c r="V108" t="b">
        <v>1</v>
      </c>
      <c r="W108" t="b">
        <v>0</v>
      </c>
      <c r="X108" t="b">
        <v>1</v>
      </c>
      <c r="Y108" t="b">
        <v>1</v>
      </c>
      <c r="Z108" t="b">
        <v>0</v>
      </c>
      <c r="AA108" t="b">
        <v>1</v>
      </c>
      <c r="AB108" t="b">
        <v>0</v>
      </c>
      <c r="AC108" t="b">
        <v>0</v>
      </c>
      <c r="AD108" t="b">
        <v>0</v>
      </c>
      <c r="AE108" t="b">
        <v>0</v>
      </c>
      <c r="AF108" t="b">
        <v>0</v>
      </c>
      <c r="AG108" t="b">
        <v>0</v>
      </c>
      <c r="AH108" t="b">
        <v>0</v>
      </c>
      <c r="AI108" t="b">
        <v>0</v>
      </c>
      <c r="AJ108" t="b">
        <v>0</v>
      </c>
      <c r="AK108" t="b">
        <v>0</v>
      </c>
      <c r="AL108" t="b">
        <v>0</v>
      </c>
      <c r="AM108" t="b">
        <v>0</v>
      </c>
    </row>
    <row r="109" spans="1:39" ht="14.4" hidden="1" x14ac:dyDescent="0.3">
      <c r="A109" t="s">
        <v>215</v>
      </c>
      <c r="B109">
        <v>2010</v>
      </c>
      <c r="C109" t="s">
        <v>137</v>
      </c>
      <c r="D109" t="s">
        <v>77</v>
      </c>
      <c r="E109" t="s">
        <v>133</v>
      </c>
      <c r="F109" t="s">
        <v>5169</v>
      </c>
      <c r="G109" t="s">
        <v>93</v>
      </c>
      <c r="H109" t="s">
        <v>94</v>
      </c>
      <c r="I109" t="s">
        <v>61</v>
      </c>
      <c r="J109" t="b">
        <v>0</v>
      </c>
      <c r="L109">
        <v>0.1</v>
      </c>
      <c r="M109" t="s">
        <v>9855</v>
      </c>
      <c r="O109">
        <v>54944</v>
      </c>
      <c r="P109">
        <v>4.22</v>
      </c>
      <c r="Q109">
        <v>0.64</v>
      </c>
      <c r="R109" t="b">
        <v>0</v>
      </c>
      <c r="S109" t="s">
        <v>20</v>
      </c>
      <c r="T109">
        <v>17</v>
      </c>
      <c r="U109" t="s">
        <v>21</v>
      </c>
      <c r="V109" t="b">
        <v>1</v>
      </c>
      <c r="W109" t="b">
        <v>0</v>
      </c>
      <c r="X109" t="b">
        <v>0</v>
      </c>
      <c r="Y109" t="b">
        <v>0</v>
      </c>
      <c r="Z109" t="b">
        <v>0</v>
      </c>
      <c r="AA109" t="b">
        <v>1</v>
      </c>
      <c r="AB109" t="b">
        <v>1</v>
      </c>
      <c r="AC109" t="b">
        <v>1</v>
      </c>
      <c r="AD109" t="b">
        <v>1</v>
      </c>
      <c r="AE109" t="b">
        <v>1</v>
      </c>
      <c r="AF109" t="b">
        <v>0</v>
      </c>
      <c r="AG109" t="b">
        <v>0</v>
      </c>
      <c r="AH109" t="b">
        <v>0</v>
      </c>
      <c r="AI109" t="b">
        <v>0</v>
      </c>
      <c r="AJ109" t="b">
        <v>0</v>
      </c>
      <c r="AK109" t="b">
        <v>0</v>
      </c>
      <c r="AL109" t="b">
        <v>0</v>
      </c>
      <c r="AM109" t="b">
        <v>0</v>
      </c>
    </row>
    <row r="110" spans="1:39" ht="14.4" hidden="1" x14ac:dyDescent="0.3">
      <c r="A110" t="s">
        <v>216</v>
      </c>
      <c r="B110">
        <v>2010</v>
      </c>
      <c r="C110" t="s">
        <v>37</v>
      </c>
      <c r="D110" t="s">
        <v>38</v>
      </c>
      <c r="E110" t="s">
        <v>64</v>
      </c>
      <c r="F110" t="s">
        <v>5181</v>
      </c>
      <c r="G110" t="s">
        <v>55</v>
      </c>
      <c r="H110" t="s">
        <v>42</v>
      </c>
      <c r="I110" t="s">
        <v>49</v>
      </c>
      <c r="J110" t="b">
        <v>0</v>
      </c>
      <c r="L110">
        <v>0.11</v>
      </c>
      <c r="M110" t="s">
        <v>7175</v>
      </c>
      <c r="O110">
        <v>34933</v>
      </c>
      <c r="P110">
        <v>-1.5</v>
      </c>
      <c r="Q110">
        <v>0.81</v>
      </c>
      <c r="R110" t="b">
        <v>0</v>
      </c>
      <c r="S110" t="s">
        <v>40</v>
      </c>
      <c r="T110">
        <v>10</v>
      </c>
      <c r="U110" t="s">
        <v>21</v>
      </c>
      <c r="V110" t="b">
        <v>0</v>
      </c>
      <c r="W110" t="b">
        <v>0</v>
      </c>
      <c r="X110" t="b">
        <v>1</v>
      </c>
      <c r="Y110" t="b">
        <v>0</v>
      </c>
      <c r="Z110" t="b">
        <v>0</v>
      </c>
      <c r="AA110" t="b">
        <v>0</v>
      </c>
      <c r="AB110" t="b">
        <v>0</v>
      </c>
      <c r="AC110" t="b">
        <v>1</v>
      </c>
      <c r="AD110" t="b">
        <v>0</v>
      </c>
      <c r="AE110" t="b">
        <v>1</v>
      </c>
      <c r="AF110" t="b">
        <v>0</v>
      </c>
      <c r="AG110" t="b">
        <v>0</v>
      </c>
      <c r="AH110" t="b">
        <v>0</v>
      </c>
      <c r="AI110" t="b">
        <v>0</v>
      </c>
      <c r="AJ110" t="b">
        <v>0</v>
      </c>
      <c r="AK110" t="b">
        <v>0</v>
      </c>
      <c r="AL110" t="b">
        <v>0</v>
      </c>
      <c r="AM110" t="b">
        <v>0</v>
      </c>
    </row>
    <row r="111" spans="1:39" ht="14.4" hidden="1" x14ac:dyDescent="0.3">
      <c r="A111" t="s">
        <v>217</v>
      </c>
      <c r="B111">
        <v>2010</v>
      </c>
      <c r="C111" t="s">
        <v>129</v>
      </c>
      <c r="D111" t="s">
        <v>58</v>
      </c>
      <c r="E111" t="s">
        <v>108</v>
      </c>
      <c r="F111" t="s">
        <v>5176</v>
      </c>
      <c r="G111" t="s">
        <v>55</v>
      </c>
      <c r="H111" t="s">
        <v>105</v>
      </c>
      <c r="I111" t="s">
        <v>49</v>
      </c>
      <c r="J111" t="b">
        <v>1</v>
      </c>
      <c r="K111" t="s">
        <v>130</v>
      </c>
      <c r="L111">
        <v>0.63</v>
      </c>
      <c r="M111" t="s">
        <v>9854</v>
      </c>
      <c r="N111" t="s">
        <v>130</v>
      </c>
      <c r="O111">
        <v>26214</v>
      </c>
      <c r="P111">
        <v>-3.59</v>
      </c>
      <c r="Q111">
        <v>0.25</v>
      </c>
      <c r="R111" t="b">
        <v>1</v>
      </c>
      <c r="S111" t="s">
        <v>20</v>
      </c>
      <c r="T111">
        <v>17</v>
      </c>
      <c r="U111" t="s">
        <v>21</v>
      </c>
      <c r="V111" t="b">
        <v>1</v>
      </c>
      <c r="W111" t="b">
        <v>0</v>
      </c>
      <c r="X111" t="b">
        <v>1</v>
      </c>
      <c r="Y111" t="b">
        <v>0</v>
      </c>
      <c r="Z111" t="b">
        <v>1</v>
      </c>
      <c r="AA111" t="b">
        <v>1</v>
      </c>
      <c r="AB111" t="b">
        <v>0</v>
      </c>
      <c r="AC111" t="b">
        <v>0</v>
      </c>
      <c r="AD111" t="b">
        <v>0</v>
      </c>
      <c r="AE111" t="b">
        <v>1</v>
      </c>
      <c r="AF111" t="b">
        <v>0</v>
      </c>
      <c r="AG111" t="b">
        <v>0</v>
      </c>
      <c r="AH111" t="b">
        <v>0</v>
      </c>
      <c r="AI111" t="b">
        <v>0</v>
      </c>
      <c r="AJ111" t="b">
        <v>0</v>
      </c>
      <c r="AK111" t="b">
        <v>0</v>
      </c>
      <c r="AL111" t="b">
        <v>0</v>
      </c>
      <c r="AM111" t="b">
        <v>1</v>
      </c>
    </row>
    <row r="112" spans="1:39" ht="14.4" hidden="1" x14ac:dyDescent="0.3">
      <c r="A112" t="s">
        <v>218</v>
      </c>
      <c r="B112">
        <v>2010</v>
      </c>
      <c r="C112" t="s">
        <v>150</v>
      </c>
      <c r="D112" t="s">
        <v>90</v>
      </c>
      <c r="E112" t="s">
        <v>16</v>
      </c>
      <c r="F112" t="s">
        <v>40</v>
      </c>
      <c r="G112" t="s">
        <v>46</v>
      </c>
      <c r="H112" t="s">
        <v>42</v>
      </c>
      <c r="I112" t="s">
        <v>49</v>
      </c>
      <c r="J112" t="b">
        <v>0</v>
      </c>
      <c r="L112">
        <v>0.08</v>
      </c>
      <c r="M112" t="s">
        <v>5907</v>
      </c>
      <c r="O112">
        <v>45748</v>
      </c>
      <c r="P112">
        <v>-3.16</v>
      </c>
      <c r="Q112">
        <v>0.69</v>
      </c>
      <c r="R112" t="b">
        <v>0</v>
      </c>
      <c r="S112" t="s">
        <v>35</v>
      </c>
      <c r="T112">
        <v>6</v>
      </c>
      <c r="U112" t="s">
        <v>21</v>
      </c>
      <c r="V112" t="b">
        <v>1</v>
      </c>
      <c r="W112" t="b">
        <v>1</v>
      </c>
      <c r="X112" t="b">
        <v>0</v>
      </c>
      <c r="Y112" t="b">
        <v>0</v>
      </c>
      <c r="Z112" t="b">
        <v>0</v>
      </c>
      <c r="AA112" t="b">
        <v>0</v>
      </c>
      <c r="AB112" t="b">
        <v>0</v>
      </c>
      <c r="AC112" t="b">
        <v>0</v>
      </c>
      <c r="AD112" t="b">
        <v>0</v>
      </c>
      <c r="AE112" t="b">
        <v>1</v>
      </c>
      <c r="AF112" t="b">
        <v>0</v>
      </c>
      <c r="AG112" t="b">
        <v>0</v>
      </c>
      <c r="AH112" t="b">
        <v>0</v>
      </c>
      <c r="AI112" t="b">
        <v>0</v>
      </c>
      <c r="AJ112" t="b">
        <v>0</v>
      </c>
      <c r="AK112" t="b">
        <v>0</v>
      </c>
      <c r="AL112" t="b">
        <v>0</v>
      </c>
      <c r="AM112" t="b">
        <v>0</v>
      </c>
    </row>
    <row r="113" spans="1:39" ht="14.4" hidden="1" x14ac:dyDescent="0.3">
      <c r="A113" t="s">
        <v>219</v>
      </c>
      <c r="B113">
        <v>2010</v>
      </c>
      <c r="C113" t="s">
        <v>80</v>
      </c>
      <c r="D113" t="s">
        <v>38</v>
      </c>
      <c r="E113" t="s">
        <v>97</v>
      </c>
      <c r="F113" t="s">
        <v>5172</v>
      </c>
      <c r="G113" t="s">
        <v>26</v>
      </c>
      <c r="H113" t="s">
        <v>27</v>
      </c>
      <c r="I113" t="s">
        <v>83</v>
      </c>
      <c r="J113" t="b">
        <v>0</v>
      </c>
      <c r="L113">
        <v>0.1</v>
      </c>
      <c r="M113" t="s">
        <v>9853</v>
      </c>
      <c r="O113">
        <v>31677</v>
      </c>
      <c r="P113">
        <v>-3.78</v>
      </c>
      <c r="Q113">
        <v>0.78</v>
      </c>
      <c r="R113" t="b">
        <v>0</v>
      </c>
      <c r="S113" t="s">
        <v>20</v>
      </c>
      <c r="T113">
        <v>3</v>
      </c>
      <c r="U113" t="s">
        <v>21</v>
      </c>
      <c r="V113" t="b">
        <v>1</v>
      </c>
      <c r="W113" t="b">
        <v>0</v>
      </c>
      <c r="X113" t="b">
        <v>1</v>
      </c>
      <c r="Y113" t="b">
        <v>0</v>
      </c>
      <c r="Z113" t="b">
        <v>0</v>
      </c>
      <c r="AA113" t="b">
        <v>1</v>
      </c>
      <c r="AB113" t="b">
        <v>0</v>
      </c>
      <c r="AC113" t="b">
        <v>0</v>
      </c>
      <c r="AD113" t="b">
        <v>0</v>
      </c>
      <c r="AE113" t="b">
        <v>1</v>
      </c>
      <c r="AF113" t="b">
        <v>0</v>
      </c>
      <c r="AG113" t="b">
        <v>0</v>
      </c>
      <c r="AH113" t="b">
        <v>0</v>
      </c>
      <c r="AI113" t="b">
        <v>0</v>
      </c>
      <c r="AJ113" t="b">
        <v>0</v>
      </c>
      <c r="AK113" t="b">
        <v>0</v>
      </c>
      <c r="AL113" t="b">
        <v>0</v>
      </c>
      <c r="AM113" t="b">
        <v>0</v>
      </c>
    </row>
    <row r="114" spans="1:39" ht="14.4" hidden="1" x14ac:dyDescent="0.3">
      <c r="A114" t="s">
        <v>220</v>
      </c>
      <c r="B114">
        <v>2010</v>
      </c>
      <c r="C114" t="s">
        <v>221</v>
      </c>
      <c r="D114" t="s">
        <v>15</v>
      </c>
      <c r="E114" t="s">
        <v>97</v>
      </c>
      <c r="F114" t="s">
        <v>5169</v>
      </c>
      <c r="G114" t="s">
        <v>86</v>
      </c>
      <c r="H114" t="s">
        <v>69</v>
      </c>
      <c r="I114" t="s">
        <v>83</v>
      </c>
      <c r="J114" t="b">
        <v>0</v>
      </c>
      <c r="L114">
        <v>0.1</v>
      </c>
      <c r="M114" t="s">
        <v>9852</v>
      </c>
      <c r="O114">
        <v>26516</v>
      </c>
      <c r="P114">
        <v>-0.67</v>
      </c>
      <c r="Q114">
        <v>0.88</v>
      </c>
      <c r="R114" t="b">
        <v>0</v>
      </c>
      <c r="S114" t="s">
        <v>35</v>
      </c>
      <c r="T114">
        <v>12</v>
      </c>
      <c r="U114" t="s">
        <v>21</v>
      </c>
      <c r="V114" t="b">
        <v>0</v>
      </c>
      <c r="W114" t="b">
        <v>0</v>
      </c>
      <c r="X114" t="b">
        <v>1</v>
      </c>
      <c r="Y114" t="b">
        <v>0</v>
      </c>
      <c r="Z114" t="b">
        <v>0</v>
      </c>
      <c r="AA114" t="b">
        <v>0</v>
      </c>
      <c r="AB114" t="b">
        <v>1</v>
      </c>
      <c r="AC114" t="b">
        <v>1</v>
      </c>
      <c r="AD114" t="b">
        <v>0</v>
      </c>
      <c r="AE114" t="b">
        <v>1</v>
      </c>
      <c r="AF114" t="b">
        <v>0</v>
      </c>
      <c r="AG114" t="b">
        <v>0</v>
      </c>
      <c r="AH114" t="b">
        <v>0</v>
      </c>
      <c r="AI114" t="b">
        <v>0</v>
      </c>
      <c r="AJ114" t="b">
        <v>0</v>
      </c>
      <c r="AK114" t="b">
        <v>0</v>
      </c>
      <c r="AL114" t="b">
        <v>0</v>
      </c>
      <c r="AM114" t="b">
        <v>0</v>
      </c>
    </row>
    <row r="115" spans="1:39" ht="14.4" hidden="1" x14ac:dyDescent="0.3">
      <c r="A115" t="s">
        <v>222</v>
      </c>
      <c r="B115">
        <v>2010</v>
      </c>
      <c r="C115" t="s">
        <v>107</v>
      </c>
      <c r="D115" t="s">
        <v>15</v>
      </c>
      <c r="E115" t="s">
        <v>135</v>
      </c>
      <c r="F115" t="s">
        <v>5172</v>
      </c>
      <c r="G115" t="s">
        <v>26</v>
      </c>
      <c r="H115" t="s">
        <v>18</v>
      </c>
      <c r="I115" t="s">
        <v>61</v>
      </c>
      <c r="J115" t="b">
        <v>0</v>
      </c>
      <c r="L115">
        <v>0.13</v>
      </c>
      <c r="M115" t="s">
        <v>6704</v>
      </c>
      <c r="O115">
        <v>29034</v>
      </c>
      <c r="P115">
        <v>1.6</v>
      </c>
      <c r="Q115">
        <v>0.85</v>
      </c>
      <c r="R115" t="b">
        <v>0</v>
      </c>
      <c r="S115" t="s">
        <v>40</v>
      </c>
      <c r="T115">
        <v>5</v>
      </c>
      <c r="U115" t="s">
        <v>21</v>
      </c>
      <c r="V115" t="b">
        <v>0</v>
      </c>
      <c r="W115" t="b">
        <v>0</v>
      </c>
      <c r="X115" t="b">
        <v>0</v>
      </c>
      <c r="Y115" t="b">
        <v>1</v>
      </c>
      <c r="Z115" t="b">
        <v>0</v>
      </c>
      <c r="AA115" t="b">
        <v>0</v>
      </c>
      <c r="AB115" t="b">
        <v>0</v>
      </c>
      <c r="AC115" t="b">
        <v>1</v>
      </c>
      <c r="AD115" t="b">
        <v>1</v>
      </c>
      <c r="AE115" t="b">
        <v>0</v>
      </c>
      <c r="AF115" t="b">
        <v>0</v>
      </c>
      <c r="AG115" t="b">
        <v>0</v>
      </c>
      <c r="AH115" t="b">
        <v>0</v>
      </c>
      <c r="AI115" t="b">
        <v>0</v>
      </c>
      <c r="AJ115" t="b">
        <v>0</v>
      </c>
      <c r="AK115" t="b">
        <v>0</v>
      </c>
      <c r="AL115" t="b">
        <v>0</v>
      </c>
      <c r="AM115" t="b">
        <v>0</v>
      </c>
    </row>
    <row r="116" spans="1:39" ht="14.4" hidden="1" x14ac:dyDescent="0.3">
      <c r="A116" t="s">
        <v>223</v>
      </c>
      <c r="B116">
        <v>2010</v>
      </c>
      <c r="C116" t="s">
        <v>221</v>
      </c>
      <c r="D116" t="s">
        <v>15</v>
      </c>
      <c r="E116" t="s">
        <v>16</v>
      </c>
      <c r="F116" t="s">
        <v>40</v>
      </c>
      <c r="G116" t="s">
        <v>65</v>
      </c>
      <c r="H116" t="s">
        <v>91</v>
      </c>
      <c r="I116" t="s">
        <v>28</v>
      </c>
      <c r="J116" t="b">
        <v>0</v>
      </c>
      <c r="L116">
        <v>0.16</v>
      </c>
      <c r="M116" t="s">
        <v>9851</v>
      </c>
      <c r="O116">
        <v>27684</v>
      </c>
      <c r="P116">
        <v>0.03</v>
      </c>
      <c r="Q116">
        <v>0.8</v>
      </c>
      <c r="R116" t="b">
        <v>0</v>
      </c>
      <c r="S116" t="s">
        <v>35</v>
      </c>
      <c r="T116">
        <v>7</v>
      </c>
      <c r="U116" t="s">
        <v>21</v>
      </c>
      <c r="V116" t="b">
        <v>0</v>
      </c>
      <c r="W116" t="b">
        <v>1</v>
      </c>
      <c r="X116" t="b">
        <v>1</v>
      </c>
      <c r="Y116" t="b">
        <v>1</v>
      </c>
      <c r="Z116" t="b">
        <v>0</v>
      </c>
      <c r="AA116" t="b">
        <v>0</v>
      </c>
      <c r="AB116" t="b">
        <v>0</v>
      </c>
      <c r="AC116" t="b">
        <v>1</v>
      </c>
      <c r="AD116" t="b">
        <v>1</v>
      </c>
      <c r="AE116" t="b">
        <v>0</v>
      </c>
      <c r="AF116" t="b">
        <v>0</v>
      </c>
      <c r="AG116" t="b">
        <v>0</v>
      </c>
      <c r="AH116" t="b">
        <v>0</v>
      </c>
      <c r="AI116" t="b">
        <v>0</v>
      </c>
      <c r="AJ116" t="b">
        <v>0</v>
      </c>
      <c r="AK116" t="b">
        <v>0</v>
      </c>
      <c r="AL116" t="b">
        <v>0</v>
      </c>
      <c r="AM116" t="b">
        <v>0</v>
      </c>
    </row>
    <row r="117" spans="1:39" ht="14.4" hidden="1" x14ac:dyDescent="0.3">
      <c r="A117" t="s">
        <v>224</v>
      </c>
      <c r="B117">
        <v>2010</v>
      </c>
      <c r="C117" t="s">
        <v>150</v>
      </c>
      <c r="D117" t="s">
        <v>90</v>
      </c>
      <c r="E117" t="s">
        <v>64</v>
      </c>
      <c r="F117" t="s">
        <v>5172</v>
      </c>
      <c r="G117" t="s">
        <v>41</v>
      </c>
      <c r="H117" t="s">
        <v>52</v>
      </c>
      <c r="I117" t="s">
        <v>28</v>
      </c>
      <c r="J117" t="b">
        <v>0</v>
      </c>
      <c r="L117">
        <v>0.03</v>
      </c>
      <c r="M117" t="s">
        <v>9850</v>
      </c>
      <c r="O117">
        <v>53083</v>
      </c>
      <c r="P117">
        <v>0.33</v>
      </c>
      <c r="Q117">
        <v>0.73</v>
      </c>
      <c r="R117" t="b">
        <v>0</v>
      </c>
      <c r="S117" t="s">
        <v>40</v>
      </c>
      <c r="T117">
        <v>13</v>
      </c>
      <c r="U117" t="s">
        <v>21</v>
      </c>
      <c r="V117" t="b">
        <v>0</v>
      </c>
      <c r="W117" t="b">
        <v>1</v>
      </c>
      <c r="X117" t="b">
        <v>1</v>
      </c>
      <c r="Y117" t="b">
        <v>1</v>
      </c>
      <c r="Z117" t="b">
        <v>0</v>
      </c>
      <c r="AA117" t="b">
        <v>0</v>
      </c>
      <c r="AB117" t="b">
        <v>0</v>
      </c>
      <c r="AC117" t="b">
        <v>0</v>
      </c>
      <c r="AD117" t="b">
        <v>1</v>
      </c>
      <c r="AE117" t="b">
        <v>1</v>
      </c>
      <c r="AF117" t="b">
        <v>0</v>
      </c>
      <c r="AG117" t="b">
        <v>0</v>
      </c>
      <c r="AH117" t="b">
        <v>0</v>
      </c>
      <c r="AI117" t="b">
        <v>0</v>
      </c>
      <c r="AJ117" t="b">
        <v>0</v>
      </c>
      <c r="AK117" t="b">
        <v>0</v>
      </c>
      <c r="AL117" t="b">
        <v>0</v>
      </c>
      <c r="AM117" t="b">
        <v>0</v>
      </c>
    </row>
    <row r="118" spans="1:39" ht="14.4" hidden="1" x14ac:dyDescent="0.3">
      <c r="A118" t="s">
        <v>225</v>
      </c>
      <c r="B118">
        <v>2010</v>
      </c>
      <c r="C118" t="s">
        <v>221</v>
      </c>
      <c r="D118" t="s">
        <v>15</v>
      </c>
      <c r="E118" t="s">
        <v>32</v>
      </c>
      <c r="F118" t="s">
        <v>5181</v>
      </c>
      <c r="G118" t="s">
        <v>65</v>
      </c>
      <c r="H118" t="s">
        <v>60</v>
      </c>
      <c r="I118" t="s">
        <v>19</v>
      </c>
      <c r="J118" t="b">
        <v>0</v>
      </c>
      <c r="L118">
        <v>0.05</v>
      </c>
      <c r="M118" t="s">
        <v>9849</v>
      </c>
      <c r="O118">
        <v>27001</v>
      </c>
      <c r="P118">
        <v>-4.96</v>
      </c>
      <c r="Q118">
        <v>0.64</v>
      </c>
      <c r="R118" t="b">
        <v>0</v>
      </c>
      <c r="S118" t="s">
        <v>40</v>
      </c>
      <c r="T118">
        <v>1</v>
      </c>
      <c r="U118" t="s">
        <v>21</v>
      </c>
      <c r="V118" t="b">
        <v>0</v>
      </c>
      <c r="W118" t="b">
        <v>1</v>
      </c>
      <c r="X118" t="b">
        <v>1</v>
      </c>
      <c r="Y118" t="b">
        <v>0</v>
      </c>
      <c r="Z118" t="b">
        <v>0</v>
      </c>
      <c r="AA118" t="b">
        <v>0</v>
      </c>
      <c r="AB118" t="b">
        <v>0</v>
      </c>
      <c r="AC118" t="b">
        <v>1</v>
      </c>
      <c r="AD118" t="b">
        <v>1</v>
      </c>
      <c r="AE118" t="b">
        <v>0</v>
      </c>
      <c r="AF118" t="b">
        <v>0</v>
      </c>
      <c r="AG118" t="b">
        <v>0</v>
      </c>
      <c r="AH118" t="b">
        <v>0</v>
      </c>
      <c r="AI118" t="b">
        <v>0</v>
      </c>
      <c r="AJ118" t="b">
        <v>0</v>
      </c>
      <c r="AK118" t="b">
        <v>0</v>
      </c>
      <c r="AL118" t="b">
        <v>0</v>
      </c>
      <c r="AM118" t="b">
        <v>0</v>
      </c>
    </row>
    <row r="119" spans="1:39" ht="14.4" hidden="1" x14ac:dyDescent="0.3">
      <c r="A119" t="s">
        <v>226</v>
      </c>
      <c r="B119">
        <v>2010</v>
      </c>
      <c r="C119" t="s">
        <v>143</v>
      </c>
      <c r="D119" t="s">
        <v>38</v>
      </c>
      <c r="E119" t="s">
        <v>54</v>
      </c>
      <c r="F119" t="s">
        <v>5172</v>
      </c>
      <c r="G119" t="s">
        <v>41</v>
      </c>
      <c r="H119" t="s">
        <v>94</v>
      </c>
      <c r="I119" t="s">
        <v>98</v>
      </c>
      <c r="J119" t="b">
        <v>0</v>
      </c>
      <c r="L119">
        <v>7.0000000000000007E-2</v>
      </c>
      <c r="M119" t="s">
        <v>8610</v>
      </c>
      <c r="O119">
        <v>31523</v>
      </c>
      <c r="P119">
        <v>1.61</v>
      </c>
      <c r="Q119">
        <v>0.61</v>
      </c>
      <c r="R119" t="b">
        <v>0</v>
      </c>
      <c r="S119" t="s">
        <v>20</v>
      </c>
      <c r="T119">
        <v>7</v>
      </c>
      <c r="U119" t="s">
        <v>21</v>
      </c>
      <c r="V119" t="b">
        <v>0</v>
      </c>
      <c r="W119" t="b">
        <v>1</v>
      </c>
      <c r="X119" t="b">
        <v>0</v>
      </c>
      <c r="Y119" t="b">
        <v>0</v>
      </c>
      <c r="Z119" t="b">
        <v>0</v>
      </c>
      <c r="AA119" t="b">
        <v>0</v>
      </c>
      <c r="AB119" t="b">
        <v>1</v>
      </c>
      <c r="AC119" t="b">
        <v>0</v>
      </c>
      <c r="AD119" t="b">
        <v>0</v>
      </c>
      <c r="AE119" t="b">
        <v>1</v>
      </c>
      <c r="AF119" t="b">
        <v>0</v>
      </c>
      <c r="AG119" t="b">
        <v>0</v>
      </c>
      <c r="AH119" t="b">
        <v>0</v>
      </c>
      <c r="AI119" t="b">
        <v>0</v>
      </c>
      <c r="AJ119" t="b">
        <v>0</v>
      </c>
      <c r="AK119" t="b">
        <v>0</v>
      </c>
      <c r="AL119" t="b">
        <v>0</v>
      </c>
      <c r="AM119" t="b">
        <v>0</v>
      </c>
    </row>
    <row r="120" spans="1:39" ht="14.4" hidden="1" x14ac:dyDescent="0.3">
      <c r="A120" t="s">
        <v>227</v>
      </c>
      <c r="B120">
        <v>2010</v>
      </c>
      <c r="C120" t="s">
        <v>89</v>
      </c>
      <c r="D120" t="s">
        <v>90</v>
      </c>
      <c r="E120" t="s">
        <v>78</v>
      </c>
      <c r="F120" t="s">
        <v>40</v>
      </c>
      <c r="G120" t="s">
        <v>46</v>
      </c>
      <c r="H120" t="s">
        <v>105</v>
      </c>
      <c r="I120" t="s">
        <v>19</v>
      </c>
      <c r="J120" t="b">
        <v>0</v>
      </c>
      <c r="L120">
        <v>0.11</v>
      </c>
      <c r="M120" t="s">
        <v>9848</v>
      </c>
      <c r="O120">
        <v>55844</v>
      </c>
      <c r="P120">
        <v>1.88</v>
      </c>
      <c r="Q120">
        <v>0.87</v>
      </c>
      <c r="R120" t="b">
        <v>0</v>
      </c>
      <c r="S120" t="s">
        <v>40</v>
      </c>
      <c r="T120">
        <v>4</v>
      </c>
      <c r="U120" t="s">
        <v>21</v>
      </c>
      <c r="V120" t="b">
        <v>1</v>
      </c>
      <c r="W120" t="b">
        <v>1</v>
      </c>
      <c r="X120" t="b">
        <v>1</v>
      </c>
      <c r="Y120" t="b">
        <v>0</v>
      </c>
      <c r="Z120" t="b">
        <v>1</v>
      </c>
      <c r="AA120" t="b">
        <v>1</v>
      </c>
      <c r="AB120" t="b">
        <v>0</v>
      </c>
      <c r="AC120" t="b">
        <v>0</v>
      </c>
      <c r="AD120" t="b">
        <v>1</v>
      </c>
      <c r="AE120" t="b">
        <v>0</v>
      </c>
      <c r="AF120" t="b">
        <v>0</v>
      </c>
      <c r="AG120" t="b">
        <v>0</v>
      </c>
      <c r="AH120" t="b">
        <v>0</v>
      </c>
      <c r="AI120" t="b">
        <v>0</v>
      </c>
      <c r="AJ120" t="b">
        <v>0</v>
      </c>
      <c r="AK120" t="b">
        <v>0</v>
      </c>
      <c r="AL120" t="b">
        <v>0</v>
      </c>
      <c r="AM120" t="b">
        <v>0</v>
      </c>
    </row>
    <row r="121" spans="1:39" ht="14.4" hidden="1" x14ac:dyDescent="0.3">
      <c r="A121" t="s">
        <v>228</v>
      </c>
      <c r="B121">
        <v>2010</v>
      </c>
      <c r="C121" t="s">
        <v>143</v>
      </c>
      <c r="D121" t="s">
        <v>38</v>
      </c>
      <c r="E121" t="s">
        <v>45</v>
      </c>
      <c r="F121" t="s">
        <v>40</v>
      </c>
      <c r="G121" t="s">
        <v>55</v>
      </c>
      <c r="H121" t="s">
        <v>91</v>
      </c>
      <c r="I121" t="s">
        <v>61</v>
      </c>
      <c r="J121" t="b">
        <v>0</v>
      </c>
      <c r="L121">
        <v>7.0000000000000007E-2</v>
      </c>
      <c r="M121" t="s">
        <v>9847</v>
      </c>
      <c r="O121">
        <v>37043</v>
      </c>
      <c r="P121">
        <v>4</v>
      </c>
      <c r="Q121">
        <v>0.68</v>
      </c>
      <c r="R121" t="b">
        <v>0</v>
      </c>
      <c r="S121" t="s">
        <v>20</v>
      </c>
      <c r="T121">
        <v>1</v>
      </c>
      <c r="U121" t="s">
        <v>21</v>
      </c>
      <c r="V121" t="b">
        <v>1</v>
      </c>
      <c r="W121" t="b">
        <v>1</v>
      </c>
      <c r="X121" t="b">
        <v>1</v>
      </c>
      <c r="Y121" t="b">
        <v>1</v>
      </c>
      <c r="Z121" t="b">
        <v>0</v>
      </c>
      <c r="AA121" t="b">
        <v>0</v>
      </c>
      <c r="AB121" t="b">
        <v>0</v>
      </c>
      <c r="AC121" t="b">
        <v>0</v>
      </c>
      <c r="AD121" t="b">
        <v>1</v>
      </c>
      <c r="AE121" t="b">
        <v>1</v>
      </c>
      <c r="AF121" t="b">
        <v>0</v>
      </c>
      <c r="AG121" t="b">
        <v>0</v>
      </c>
      <c r="AH121" t="b">
        <v>0</v>
      </c>
      <c r="AI121" t="b">
        <v>0</v>
      </c>
      <c r="AJ121" t="b">
        <v>0</v>
      </c>
      <c r="AK121" t="b">
        <v>0</v>
      </c>
      <c r="AL121" t="b">
        <v>0</v>
      </c>
      <c r="AM121" t="b">
        <v>0</v>
      </c>
    </row>
    <row r="122" spans="1:39" ht="14.4" hidden="1" x14ac:dyDescent="0.3">
      <c r="A122" t="s">
        <v>229</v>
      </c>
      <c r="B122">
        <v>2010</v>
      </c>
      <c r="C122" t="s">
        <v>118</v>
      </c>
      <c r="D122" t="s">
        <v>90</v>
      </c>
      <c r="E122" t="s">
        <v>108</v>
      </c>
      <c r="F122" t="s">
        <v>5176</v>
      </c>
      <c r="G122" t="s">
        <v>93</v>
      </c>
      <c r="H122" t="s">
        <v>69</v>
      </c>
      <c r="I122" t="s">
        <v>98</v>
      </c>
      <c r="J122" t="b">
        <v>1</v>
      </c>
      <c r="K122" t="s">
        <v>230</v>
      </c>
      <c r="L122">
        <v>0.69</v>
      </c>
      <c r="M122" t="s">
        <v>9846</v>
      </c>
      <c r="N122" t="s">
        <v>230</v>
      </c>
      <c r="O122">
        <v>61786</v>
      </c>
      <c r="P122">
        <v>0.62</v>
      </c>
      <c r="Q122">
        <v>0.28999999999999998</v>
      </c>
      <c r="R122" t="b">
        <v>1</v>
      </c>
      <c r="S122" t="s">
        <v>20</v>
      </c>
      <c r="T122">
        <v>14</v>
      </c>
      <c r="U122" t="s">
        <v>21</v>
      </c>
      <c r="V122" t="b">
        <v>1</v>
      </c>
      <c r="W122" t="b">
        <v>1</v>
      </c>
      <c r="X122" t="b">
        <v>1</v>
      </c>
      <c r="Y122" t="b">
        <v>0</v>
      </c>
      <c r="Z122" t="b">
        <v>0</v>
      </c>
      <c r="AA122" t="b">
        <v>1</v>
      </c>
      <c r="AB122" t="b">
        <v>0</v>
      </c>
      <c r="AC122" t="b">
        <v>0</v>
      </c>
      <c r="AD122" t="b">
        <v>1</v>
      </c>
      <c r="AE122" t="b">
        <v>0</v>
      </c>
      <c r="AF122" t="b">
        <v>0</v>
      </c>
      <c r="AG122" t="b">
        <v>0</v>
      </c>
      <c r="AH122" t="b">
        <v>1</v>
      </c>
      <c r="AI122" t="b">
        <v>0</v>
      </c>
      <c r="AJ122" t="b">
        <v>0</v>
      </c>
      <c r="AK122" t="b">
        <v>0</v>
      </c>
      <c r="AL122" t="b">
        <v>0</v>
      </c>
      <c r="AM122" t="b">
        <v>0</v>
      </c>
    </row>
    <row r="123" spans="1:39" ht="14.4" hidden="1" x14ac:dyDescent="0.3">
      <c r="A123" t="s">
        <v>231</v>
      </c>
      <c r="B123">
        <v>2010</v>
      </c>
      <c r="C123" t="s">
        <v>140</v>
      </c>
      <c r="D123" t="s">
        <v>58</v>
      </c>
      <c r="E123" t="s">
        <v>32</v>
      </c>
      <c r="F123" t="s">
        <v>5176</v>
      </c>
      <c r="G123" t="s">
        <v>33</v>
      </c>
      <c r="H123" t="s">
        <v>27</v>
      </c>
      <c r="I123" t="s">
        <v>61</v>
      </c>
      <c r="J123" t="b">
        <v>0</v>
      </c>
      <c r="L123">
        <v>0.11</v>
      </c>
      <c r="M123" t="s">
        <v>9845</v>
      </c>
      <c r="O123">
        <v>19277</v>
      </c>
      <c r="P123">
        <v>-0.04</v>
      </c>
      <c r="Q123">
        <v>0.65</v>
      </c>
      <c r="R123" t="b">
        <v>0</v>
      </c>
      <c r="S123" t="s">
        <v>40</v>
      </c>
      <c r="T123">
        <v>6</v>
      </c>
      <c r="U123" t="s">
        <v>21</v>
      </c>
      <c r="V123" t="b">
        <v>1</v>
      </c>
      <c r="W123" t="b">
        <v>1</v>
      </c>
      <c r="X123" t="b">
        <v>0</v>
      </c>
      <c r="Y123" t="b">
        <v>0</v>
      </c>
      <c r="Z123" t="b">
        <v>0</v>
      </c>
      <c r="AA123" t="b">
        <v>1</v>
      </c>
      <c r="AB123" t="b">
        <v>0</v>
      </c>
      <c r="AC123" t="b">
        <v>1</v>
      </c>
      <c r="AD123" t="b">
        <v>1</v>
      </c>
      <c r="AE123" t="b">
        <v>1</v>
      </c>
      <c r="AF123" t="b">
        <v>0</v>
      </c>
      <c r="AG123" t="b">
        <v>0</v>
      </c>
      <c r="AH123" t="b">
        <v>0</v>
      </c>
      <c r="AI123" t="b">
        <v>0</v>
      </c>
      <c r="AJ123" t="b">
        <v>0</v>
      </c>
      <c r="AK123" t="b">
        <v>0</v>
      </c>
      <c r="AL123" t="b">
        <v>0</v>
      </c>
      <c r="AM123" t="b">
        <v>0</v>
      </c>
    </row>
    <row r="124" spans="1:39" ht="14.4" hidden="1" x14ac:dyDescent="0.3">
      <c r="A124" t="s">
        <v>232</v>
      </c>
      <c r="B124">
        <v>2010</v>
      </c>
      <c r="C124" t="s">
        <v>198</v>
      </c>
      <c r="D124" t="s">
        <v>38</v>
      </c>
      <c r="E124" t="s">
        <v>135</v>
      </c>
      <c r="F124" t="s">
        <v>5169</v>
      </c>
      <c r="G124" t="s">
        <v>26</v>
      </c>
      <c r="H124" t="s">
        <v>94</v>
      </c>
      <c r="I124" t="s">
        <v>28</v>
      </c>
      <c r="J124" t="b">
        <v>0</v>
      </c>
      <c r="L124">
        <v>0.19</v>
      </c>
      <c r="M124" t="s">
        <v>9344</v>
      </c>
      <c r="O124">
        <v>39822</v>
      </c>
      <c r="P124">
        <v>4.1100000000000003</v>
      </c>
      <c r="Q124">
        <v>0.63</v>
      </c>
      <c r="R124" t="b">
        <v>0</v>
      </c>
      <c r="S124" t="s">
        <v>40</v>
      </c>
      <c r="T124">
        <v>1</v>
      </c>
      <c r="U124" t="s">
        <v>21</v>
      </c>
      <c r="V124" t="b">
        <v>0</v>
      </c>
      <c r="W124" t="b">
        <v>0</v>
      </c>
      <c r="X124" t="b">
        <v>0</v>
      </c>
      <c r="Y124" t="b">
        <v>1</v>
      </c>
      <c r="Z124" t="b">
        <v>0</v>
      </c>
      <c r="AA124" t="b">
        <v>0</v>
      </c>
      <c r="AB124" t="b">
        <v>1</v>
      </c>
      <c r="AC124" t="b">
        <v>1</v>
      </c>
      <c r="AD124" t="b">
        <v>0</v>
      </c>
      <c r="AE124" t="b">
        <v>0</v>
      </c>
      <c r="AF124" t="b">
        <v>0</v>
      </c>
      <c r="AG124" t="b">
        <v>0</v>
      </c>
      <c r="AH124" t="b">
        <v>0</v>
      </c>
      <c r="AI124" t="b">
        <v>0</v>
      </c>
      <c r="AJ124" t="b">
        <v>0</v>
      </c>
      <c r="AK124" t="b">
        <v>0</v>
      </c>
      <c r="AL124" t="b">
        <v>0</v>
      </c>
      <c r="AM124" t="b">
        <v>0</v>
      </c>
    </row>
    <row r="125" spans="1:39" ht="14.4" hidden="1" x14ac:dyDescent="0.3">
      <c r="A125" t="s">
        <v>233</v>
      </c>
      <c r="B125">
        <v>2010</v>
      </c>
      <c r="C125" t="s">
        <v>177</v>
      </c>
      <c r="D125" t="s">
        <v>38</v>
      </c>
      <c r="E125" t="s">
        <v>39</v>
      </c>
      <c r="F125" t="s">
        <v>5181</v>
      </c>
      <c r="G125" t="s">
        <v>17</v>
      </c>
      <c r="H125" t="s">
        <v>91</v>
      </c>
      <c r="I125" t="s">
        <v>83</v>
      </c>
      <c r="J125" t="b">
        <v>0</v>
      </c>
      <c r="L125">
        <v>0.06</v>
      </c>
      <c r="M125" t="s">
        <v>5552</v>
      </c>
      <c r="O125">
        <v>39661</v>
      </c>
      <c r="P125">
        <v>1.55</v>
      </c>
      <c r="Q125">
        <v>0.76</v>
      </c>
      <c r="R125" t="b">
        <v>0</v>
      </c>
      <c r="S125" t="s">
        <v>20</v>
      </c>
      <c r="T125">
        <v>14</v>
      </c>
      <c r="U125" t="s">
        <v>21</v>
      </c>
      <c r="V125" t="b">
        <v>1</v>
      </c>
      <c r="W125" t="b">
        <v>0</v>
      </c>
      <c r="X125" t="b">
        <v>0</v>
      </c>
      <c r="Y125" t="b">
        <v>0</v>
      </c>
      <c r="Z125" t="b">
        <v>0</v>
      </c>
      <c r="AA125" t="b">
        <v>0</v>
      </c>
      <c r="AB125" t="b">
        <v>0</v>
      </c>
      <c r="AC125" t="b">
        <v>1</v>
      </c>
      <c r="AD125" t="b">
        <v>1</v>
      </c>
      <c r="AE125" t="b">
        <v>0</v>
      </c>
      <c r="AF125" t="b">
        <v>0</v>
      </c>
      <c r="AG125" t="b">
        <v>0</v>
      </c>
      <c r="AH125" t="b">
        <v>0</v>
      </c>
      <c r="AI125" t="b">
        <v>0</v>
      </c>
      <c r="AJ125" t="b">
        <v>0</v>
      </c>
      <c r="AK125" t="b">
        <v>0</v>
      </c>
      <c r="AL125" t="b">
        <v>0</v>
      </c>
      <c r="AM125" t="b">
        <v>0</v>
      </c>
    </row>
    <row r="126" spans="1:39" ht="14.4" hidden="1" x14ac:dyDescent="0.3">
      <c r="A126" t="s">
        <v>234</v>
      </c>
      <c r="B126">
        <v>2010</v>
      </c>
      <c r="C126" t="s">
        <v>63</v>
      </c>
      <c r="D126" t="s">
        <v>24</v>
      </c>
      <c r="E126" t="s">
        <v>78</v>
      </c>
      <c r="F126" t="s">
        <v>40</v>
      </c>
      <c r="G126" t="s">
        <v>33</v>
      </c>
      <c r="H126" t="s">
        <v>52</v>
      </c>
      <c r="I126" t="s">
        <v>49</v>
      </c>
      <c r="J126" t="b">
        <v>0</v>
      </c>
      <c r="L126">
        <v>0.01</v>
      </c>
      <c r="M126" t="s">
        <v>9844</v>
      </c>
      <c r="O126">
        <v>53589</v>
      </c>
      <c r="P126">
        <v>-4.03</v>
      </c>
      <c r="Q126">
        <v>0.65</v>
      </c>
      <c r="R126" t="b">
        <v>0</v>
      </c>
      <c r="S126" t="s">
        <v>40</v>
      </c>
      <c r="T126">
        <v>1</v>
      </c>
      <c r="U126" t="s">
        <v>21</v>
      </c>
      <c r="V126" t="b">
        <v>1</v>
      </c>
      <c r="W126" t="b">
        <v>1</v>
      </c>
      <c r="X126" t="b">
        <v>0</v>
      </c>
      <c r="Y126" t="b">
        <v>1</v>
      </c>
      <c r="Z126" t="b">
        <v>0</v>
      </c>
      <c r="AA126" t="b">
        <v>0</v>
      </c>
      <c r="AB126" t="b">
        <v>1</v>
      </c>
      <c r="AC126" t="b">
        <v>1</v>
      </c>
      <c r="AD126" t="b">
        <v>1</v>
      </c>
      <c r="AE126" t="b">
        <v>0</v>
      </c>
      <c r="AF126" t="b">
        <v>0</v>
      </c>
      <c r="AG126" t="b">
        <v>0</v>
      </c>
      <c r="AH126" t="b">
        <v>0</v>
      </c>
      <c r="AI126" t="b">
        <v>0</v>
      </c>
      <c r="AJ126" t="b">
        <v>0</v>
      </c>
      <c r="AK126" t="b">
        <v>0</v>
      </c>
      <c r="AL126" t="b">
        <v>0</v>
      </c>
      <c r="AM126" t="b">
        <v>0</v>
      </c>
    </row>
    <row r="127" spans="1:39" ht="14.4" hidden="1" x14ac:dyDescent="0.3">
      <c r="A127" t="s">
        <v>235</v>
      </c>
      <c r="B127">
        <v>2010</v>
      </c>
      <c r="C127" t="s">
        <v>115</v>
      </c>
      <c r="D127" t="s">
        <v>31</v>
      </c>
      <c r="E127" t="s">
        <v>78</v>
      </c>
      <c r="F127" t="s">
        <v>5172</v>
      </c>
      <c r="G127" t="s">
        <v>33</v>
      </c>
      <c r="H127" t="s">
        <v>60</v>
      </c>
      <c r="I127" t="s">
        <v>61</v>
      </c>
      <c r="J127" t="b">
        <v>0</v>
      </c>
      <c r="L127">
        <v>0.19</v>
      </c>
      <c r="M127" t="s">
        <v>9843</v>
      </c>
      <c r="O127">
        <v>19635</v>
      </c>
      <c r="P127">
        <v>3.38</v>
      </c>
      <c r="Q127">
        <v>0.86</v>
      </c>
      <c r="R127" t="b">
        <v>0</v>
      </c>
      <c r="S127" t="s">
        <v>20</v>
      </c>
      <c r="T127">
        <v>3</v>
      </c>
      <c r="U127" t="s">
        <v>21</v>
      </c>
      <c r="V127" t="b">
        <v>1</v>
      </c>
      <c r="W127" t="b">
        <v>1</v>
      </c>
      <c r="X127" t="b">
        <v>0</v>
      </c>
      <c r="Y127" t="b">
        <v>0</v>
      </c>
      <c r="Z127" t="b">
        <v>1</v>
      </c>
      <c r="AA127" t="b">
        <v>0</v>
      </c>
      <c r="AB127" t="b">
        <v>1</v>
      </c>
      <c r="AC127" t="b">
        <v>0</v>
      </c>
      <c r="AD127" t="b">
        <v>1</v>
      </c>
      <c r="AE127" t="b">
        <v>1</v>
      </c>
      <c r="AF127" t="b">
        <v>0</v>
      </c>
      <c r="AG127" t="b">
        <v>0</v>
      </c>
      <c r="AH127" t="b">
        <v>0</v>
      </c>
      <c r="AI127" t="b">
        <v>0</v>
      </c>
      <c r="AJ127" t="b">
        <v>0</v>
      </c>
      <c r="AK127" t="b">
        <v>0</v>
      </c>
      <c r="AL127" t="b">
        <v>0</v>
      </c>
      <c r="AM127" t="b">
        <v>0</v>
      </c>
    </row>
    <row r="128" spans="1:39" ht="14.4" hidden="1" x14ac:dyDescent="0.3">
      <c r="A128" t="s">
        <v>236</v>
      </c>
      <c r="B128">
        <v>2010</v>
      </c>
      <c r="C128" t="s">
        <v>37</v>
      </c>
      <c r="D128" t="s">
        <v>38</v>
      </c>
      <c r="E128" t="s">
        <v>108</v>
      </c>
      <c r="F128" t="s">
        <v>5172</v>
      </c>
      <c r="G128" t="s">
        <v>46</v>
      </c>
      <c r="H128" t="s">
        <v>69</v>
      </c>
      <c r="I128" t="s">
        <v>49</v>
      </c>
      <c r="J128" t="b">
        <v>0</v>
      </c>
      <c r="L128">
        <v>0.18</v>
      </c>
      <c r="M128" t="s">
        <v>9842</v>
      </c>
      <c r="O128">
        <v>40054</v>
      </c>
      <c r="P128">
        <v>4.93</v>
      </c>
      <c r="Q128">
        <v>0.78</v>
      </c>
      <c r="R128" t="b">
        <v>0</v>
      </c>
      <c r="S128" t="s">
        <v>35</v>
      </c>
      <c r="T128">
        <v>6</v>
      </c>
      <c r="U128" t="s">
        <v>21</v>
      </c>
      <c r="V128" t="b">
        <v>0</v>
      </c>
      <c r="W128" t="b">
        <v>1</v>
      </c>
      <c r="X128" t="b">
        <v>1</v>
      </c>
      <c r="Y128" t="b">
        <v>0</v>
      </c>
      <c r="Z128" t="b">
        <v>1</v>
      </c>
      <c r="AA128" t="b">
        <v>0</v>
      </c>
      <c r="AB128" t="b">
        <v>1</v>
      </c>
      <c r="AC128" t="b">
        <v>0</v>
      </c>
      <c r="AD128" t="b">
        <v>0</v>
      </c>
      <c r="AE128" t="b">
        <v>0</v>
      </c>
      <c r="AF128" t="b">
        <v>0</v>
      </c>
      <c r="AG128" t="b">
        <v>0</v>
      </c>
      <c r="AH128" t="b">
        <v>0</v>
      </c>
      <c r="AI128" t="b">
        <v>0</v>
      </c>
      <c r="AJ128" t="b">
        <v>0</v>
      </c>
      <c r="AK128" t="b">
        <v>0</v>
      </c>
      <c r="AL128" t="b">
        <v>0</v>
      </c>
      <c r="AM128" t="b">
        <v>0</v>
      </c>
    </row>
    <row r="129" spans="1:39" ht="14.4" hidden="1" x14ac:dyDescent="0.3">
      <c r="A129" t="s">
        <v>237</v>
      </c>
      <c r="B129">
        <v>2010</v>
      </c>
      <c r="C129" t="s">
        <v>51</v>
      </c>
      <c r="D129" t="s">
        <v>31</v>
      </c>
      <c r="E129" t="s">
        <v>81</v>
      </c>
      <c r="F129" t="s">
        <v>5172</v>
      </c>
      <c r="G129" t="s">
        <v>41</v>
      </c>
      <c r="H129" t="s">
        <v>69</v>
      </c>
      <c r="I129" t="s">
        <v>98</v>
      </c>
      <c r="J129" t="b">
        <v>1</v>
      </c>
      <c r="K129" t="s">
        <v>130</v>
      </c>
      <c r="L129">
        <v>0.91</v>
      </c>
      <c r="M129" t="s">
        <v>7380</v>
      </c>
      <c r="N129" t="s">
        <v>130</v>
      </c>
      <c r="O129">
        <v>32185</v>
      </c>
      <c r="P129">
        <v>3.5</v>
      </c>
      <c r="Q129">
        <v>0.23</v>
      </c>
      <c r="R129" t="b">
        <v>1</v>
      </c>
      <c r="S129" t="s">
        <v>35</v>
      </c>
      <c r="T129">
        <v>9</v>
      </c>
      <c r="U129" t="s">
        <v>21</v>
      </c>
      <c r="V129" t="b">
        <v>0</v>
      </c>
      <c r="W129" t="b">
        <v>0</v>
      </c>
      <c r="X129" t="b">
        <v>1</v>
      </c>
      <c r="Y129" t="b">
        <v>0</v>
      </c>
      <c r="Z129" t="b">
        <v>0</v>
      </c>
      <c r="AA129" t="b">
        <v>1</v>
      </c>
      <c r="AB129" t="b">
        <v>0</v>
      </c>
      <c r="AC129" t="b">
        <v>1</v>
      </c>
      <c r="AD129" t="b">
        <v>0</v>
      </c>
      <c r="AE129" t="b">
        <v>0</v>
      </c>
      <c r="AF129" t="b">
        <v>0</v>
      </c>
      <c r="AG129" t="b">
        <v>0</v>
      </c>
      <c r="AH129" t="b">
        <v>0</v>
      </c>
      <c r="AI129" t="b">
        <v>0</v>
      </c>
      <c r="AJ129" t="b">
        <v>0</v>
      </c>
      <c r="AK129" t="b">
        <v>0</v>
      </c>
      <c r="AL129" t="b">
        <v>0</v>
      </c>
      <c r="AM129" t="b">
        <v>1</v>
      </c>
    </row>
    <row r="130" spans="1:39" ht="14.4" hidden="1" x14ac:dyDescent="0.3">
      <c r="A130" t="s">
        <v>238</v>
      </c>
      <c r="B130">
        <v>2010</v>
      </c>
      <c r="C130" t="s">
        <v>71</v>
      </c>
      <c r="D130" t="s">
        <v>31</v>
      </c>
      <c r="E130" t="s">
        <v>64</v>
      </c>
      <c r="F130" t="s">
        <v>5181</v>
      </c>
      <c r="G130" t="s">
        <v>41</v>
      </c>
      <c r="H130" t="s">
        <v>105</v>
      </c>
      <c r="I130" t="s">
        <v>98</v>
      </c>
      <c r="J130" t="b">
        <v>1</v>
      </c>
      <c r="K130" t="s">
        <v>9841</v>
      </c>
      <c r="L130">
        <v>0.89</v>
      </c>
      <c r="M130" t="s">
        <v>9397</v>
      </c>
      <c r="N130" t="s">
        <v>9841</v>
      </c>
      <c r="O130">
        <v>31465</v>
      </c>
      <c r="P130">
        <v>0.54</v>
      </c>
      <c r="Q130">
        <v>0.15</v>
      </c>
      <c r="R130" t="b">
        <v>1</v>
      </c>
      <c r="S130" t="s">
        <v>40</v>
      </c>
      <c r="T130">
        <v>1</v>
      </c>
      <c r="U130" t="s">
        <v>21</v>
      </c>
      <c r="V130" t="b">
        <v>1</v>
      </c>
      <c r="W130" t="b">
        <v>0</v>
      </c>
      <c r="X130" t="b">
        <v>0</v>
      </c>
      <c r="Y130" t="b">
        <v>0</v>
      </c>
      <c r="Z130" t="b">
        <v>0</v>
      </c>
      <c r="AA130" t="b">
        <v>0</v>
      </c>
      <c r="AB130" t="b">
        <v>1</v>
      </c>
      <c r="AC130" t="b">
        <v>0</v>
      </c>
      <c r="AD130" t="b">
        <v>1</v>
      </c>
      <c r="AE130" t="b">
        <v>0</v>
      </c>
      <c r="AF130" t="b">
        <v>0</v>
      </c>
      <c r="AG130" t="b">
        <v>1</v>
      </c>
      <c r="AH130" t="b">
        <v>1</v>
      </c>
      <c r="AI130" t="b">
        <v>1</v>
      </c>
      <c r="AJ130" t="b">
        <v>0</v>
      </c>
      <c r="AK130" t="b">
        <v>0</v>
      </c>
      <c r="AL130" t="b">
        <v>1</v>
      </c>
      <c r="AM130" t="b">
        <v>0</v>
      </c>
    </row>
    <row r="131" spans="1:39" ht="14.4" hidden="1" x14ac:dyDescent="0.3">
      <c r="A131" t="s">
        <v>239</v>
      </c>
      <c r="B131">
        <v>2010</v>
      </c>
      <c r="C131" t="s">
        <v>129</v>
      </c>
      <c r="D131" t="s">
        <v>58</v>
      </c>
      <c r="E131" t="s">
        <v>78</v>
      </c>
      <c r="F131" t="s">
        <v>5181</v>
      </c>
      <c r="G131" t="s">
        <v>33</v>
      </c>
      <c r="H131" t="s">
        <v>69</v>
      </c>
      <c r="I131" t="s">
        <v>61</v>
      </c>
      <c r="J131" t="b">
        <v>1</v>
      </c>
      <c r="K131" t="s">
        <v>7106</v>
      </c>
      <c r="L131">
        <v>0.79</v>
      </c>
      <c r="M131" t="s">
        <v>9840</v>
      </c>
      <c r="N131" t="s">
        <v>7106</v>
      </c>
      <c r="O131">
        <v>26025</v>
      </c>
      <c r="P131">
        <v>3.53</v>
      </c>
      <c r="Q131">
        <v>0.28999999999999998</v>
      </c>
      <c r="R131" t="b">
        <v>1</v>
      </c>
      <c r="S131" t="s">
        <v>40</v>
      </c>
      <c r="T131">
        <v>14</v>
      </c>
      <c r="U131" t="s">
        <v>21</v>
      </c>
      <c r="V131" t="b">
        <v>0</v>
      </c>
      <c r="W131" t="b">
        <v>0</v>
      </c>
      <c r="X131" t="b">
        <v>0</v>
      </c>
      <c r="Y131" t="b">
        <v>1</v>
      </c>
      <c r="Z131" t="b">
        <v>0</v>
      </c>
      <c r="AA131" t="b">
        <v>1</v>
      </c>
      <c r="AB131" t="b">
        <v>0</v>
      </c>
      <c r="AC131" t="b">
        <v>0</v>
      </c>
      <c r="AD131" t="b">
        <v>1</v>
      </c>
      <c r="AE131" t="b">
        <v>1</v>
      </c>
      <c r="AF131" t="b">
        <v>0</v>
      </c>
      <c r="AG131" t="b">
        <v>0</v>
      </c>
      <c r="AH131" t="b">
        <v>0</v>
      </c>
      <c r="AI131" t="b">
        <v>1</v>
      </c>
      <c r="AJ131" t="b">
        <v>0</v>
      </c>
      <c r="AK131" t="b">
        <v>0</v>
      </c>
      <c r="AL131" t="b">
        <v>1</v>
      </c>
      <c r="AM131" t="b">
        <v>1</v>
      </c>
    </row>
    <row r="132" spans="1:39" ht="14.4" hidden="1" x14ac:dyDescent="0.3">
      <c r="A132" t="s">
        <v>240</v>
      </c>
      <c r="B132">
        <v>2010</v>
      </c>
      <c r="C132" t="s">
        <v>221</v>
      </c>
      <c r="D132" t="s">
        <v>15</v>
      </c>
      <c r="E132" t="s">
        <v>25</v>
      </c>
      <c r="F132" t="s">
        <v>5181</v>
      </c>
      <c r="G132" t="s">
        <v>46</v>
      </c>
      <c r="H132" t="s">
        <v>52</v>
      </c>
      <c r="I132" t="s">
        <v>98</v>
      </c>
      <c r="J132" t="b">
        <v>0</v>
      </c>
      <c r="L132">
        <v>0.18</v>
      </c>
      <c r="M132" t="s">
        <v>9839</v>
      </c>
      <c r="O132">
        <v>31281</v>
      </c>
      <c r="P132">
        <v>-1.66</v>
      </c>
      <c r="Q132">
        <v>0.88</v>
      </c>
      <c r="R132" t="b">
        <v>0</v>
      </c>
      <c r="S132" t="s">
        <v>35</v>
      </c>
      <c r="T132">
        <v>3</v>
      </c>
      <c r="U132" t="s">
        <v>21</v>
      </c>
      <c r="V132" t="b">
        <v>1</v>
      </c>
      <c r="W132" t="b">
        <v>1</v>
      </c>
      <c r="X132" t="b">
        <v>0</v>
      </c>
      <c r="Y132" t="b">
        <v>1</v>
      </c>
      <c r="Z132" t="b">
        <v>1</v>
      </c>
      <c r="AA132" t="b">
        <v>1</v>
      </c>
      <c r="AB132" t="b">
        <v>0</v>
      </c>
      <c r="AC132" t="b">
        <v>1</v>
      </c>
      <c r="AD132" t="b">
        <v>0</v>
      </c>
      <c r="AE132" t="b">
        <v>0</v>
      </c>
      <c r="AF132" t="b">
        <v>0</v>
      </c>
      <c r="AG132" t="b">
        <v>0</v>
      </c>
      <c r="AH132" t="b">
        <v>0</v>
      </c>
      <c r="AI132" t="b">
        <v>0</v>
      </c>
      <c r="AJ132" t="b">
        <v>0</v>
      </c>
      <c r="AK132" t="b">
        <v>0</v>
      </c>
      <c r="AL132" t="b">
        <v>0</v>
      </c>
      <c r="AM132" t="b">
        <v>0</v>
      </c>
    </row>
    <row r="133" spans="1:39" ht="14.4" hidden="1" x14ac:dyDescent="0.3">
      <c r="A133" t="s">
        <v>241</v>
      </c>
      <c r="B133">
        <v>2010</v>
      </c>
      <c r="C133" t="s">
        <v>242</v>
      </c>
      <c r="D133" t="s">
        <v>90</v>
      </c>
      <c r="E133" t="s">
        <v>81</v>
      </c>
      <c r="F133" t="s">
        <v>5172</v>
      </c>
      <c r="G133" t="s">
        <v>46</v>
      </c>
      <c r="H133" t="s">
        <v>69</v>
      </c>
      <c r="I133" t="s">
        <v>61</v>
      </c>
      <c r="J133" t="b">
        <v>0</v>
      </c>
      <c r="L133">
        <v>0.1</v>
      </c>
      <c r="M133" t="s">
        <v>9838</v>
      </c>
      <c r="O133">
        <v>53073</v>
      </c>
      <c r="P133">
        <v>-2.0499999999999998</v>
      </c>
      <c r="Q133">
        <v>0.83</v>
      </c>
      <c r="R133" t="b">
        <v>0</v>
      </c>
      <c r="S133" t="s">
        <v>35</v>
      </c>
      <c r="T133">
        <v>9</v>
      </c>
      <c r="U133" t="s">
        <v>21</v>
      </c>
      <c r="V133" t="b">
        <v>1</v>
      </c>
      <c r="W133" t="b">
        <v>0</v>
      </c>
      <c r="X133" t="b">
        <v>1</v>
      </c>
      <c r="Y133" t="b">
        <v>0</v>
      </c>
      <c r="Z133" t="b">
        <v>1</v>
      </c>
      <c r="AA133" t="b">
        <v>0</v>
      </c>
      <c r="AB133" t="b">
        <v>0</v>
      </c>
      <c r="AC133" t="b">
        <v>0</v>
      </c>
      <c r="AD133" t="b">
        <v>1</v>
      </c>
      <c r="AE133" t="b">
        <v>1</v>
      </c>
      <c r="AF133" t="b">
        <v>0</v>
      </c>
      <c r="AG133" t="b">
        <v>0</v>
      </c>
      <c r="AH133" t="b">
        <v>0</v>
      </c>
      <c r="AI133" t="b">
        <v>0</v>
      </c>
      <c r="AJ133" t="b">
        <v>0</v>
      </c>
      <c r="AK133" t="b">
        <v>0</v>
      </c>
      <c r="AL133" t="b">
        <v>0</v>
      </c>
      <c r="AM133" t="b">
        <v>0</v>
      </c>
    </row>
    <row r="134" spans="1:39" ht="14.4" hidden="1" x14ac:dyDescent="0.3">
      <c r="A134" t="s">
        <v>243</v>
      </c>
      <c r="B134">
        <v>2010</v>
      </c>
      <c r="C134" t="s">
        <v>244</v>
      </c>
      <c r="D134" t="s">
        <v>24</v>
      </c>
      <c r="E134" t="s">
        <v>25</v>
      </c>
      <c r="F134" t="s">
        <v>5169</v>
      </c>
      <c r="G134" t="s">
        <v>55</v>
      </c>
      <c r="H134" t="s">
        <v>27</v>
      </c>
      <c r="I134" t="s">
        <v>49</v>
      </c>
      <c r="J134" t="b">
        <v>0</v>
      </c>
      <c r="L134">
        <v>0.11</v>
      </c>
      <c r="M134" t="s">
        <v>6286</v>
      </c>
      <c r="O134">
        <v>56538</v>
      </c>
      <c r="P134">
        <v>1.1100000000000001</v>
      </c>
      <c r="Q134">
        <v>0.77</v>
      </c>
      <c r="R134" t="b">
        <v>0</v>
      </c>
      <c r="S134" t="s">
        <v>35</v>
      </c>
      <c r="T134">
        <v>1</v>
      </c>
      <c r="U134" t="s">
        <v>21</v>
      </c>
      <c r="V134" t="b">
        <v>0</v>
      </c>
      <c r="W134" t="b">
        <v>0</v>
      </c>
      <c r="X134" t="b">
        <v>0</v>
      </c>
      <c r="Y134" t="b">
        <v>1</v>
      </c>
      <c r="Z134" t="b">
        <v>1</v>
      </c>
      <c r="AA134" t="b">
        <v>0</v>
      </c>
      <c r="AB134" t="b">
        <v>0</v>
      </c>
      <c r="AC134" t="b">
        <v>0</v>
      </c>
      <c r="AD134" t="b">
        <v>0</v>
      </c>
      <c r="AE134" t="b">
        <v>1</v>
      </c>
      <c r="AF134" t="b">
        <v>0</v>
      </c>
      <c r="AG134" t="b">
        <v>0</v>
      </c>
      <c r="AH134" t="b">
        <v>0</v>
      </c>
      <c r="AI134" t="b">
        <v>0</v>
      </c>
      <c r="AJ134" t="b">
        <v>0</v>
      </c>
      <c r="AK134" t="b">
        <v>0</v>
      </c>
      <c r="AL134" t="b">
        <v>0</v>
      </c>
      <c r="AM134" t="b">
        <v>0</v>
      </c>
    </row>
    <row r="135" spans="1:39" ht="14.4" hidden="1" x14ac:dyDescent="0.3">
      <c r="A135" t="s">
        <v>245</v>
      </c>
      <c r="B135">
        <v>2010</v>
      </c>
      <c r="C135" t="s">
        <v>147</v>
      </c>
      <c r="D135" t="s">
        <v>68</v>
      </c>
      <c r="E135" t="s">
        <v>78</v>
      </c>
      <c r="F135" t="s">
        <v>5181</v>
      </c>
      <c r="G135" t="s">
        <v>65</v>
      </c>
      <c r="H135" t="s">
        <v>105</v>
      </c>
      <c r="I135" t="s">
        <v>19</v>
      </c>
      <c r="J135" t="b">
        <v>0</v>
      </c>
      <c r="L135">
        <v>7.0000000000000007E-2</v>
      </c>
      <c r="M135" t="s">
        <v>8695</v>
      </c>
      <c r="O135">
        <v>67448</v>
      </c>
      <c r="P135">
        <v>-1.96</v>
      </c>
      <c r="Q135">
        <v>0.71</v>
      </c>
      <c r="R135" t="b">
        <v>0</v>
      </c>
      <c r="S135" t="s">
        <v>20</v>
      </c>
      <c r="T135">
        <v>1</v>
      </c>
      <c r="U135" t="s">
        <v>21</v>
      </c>
      <c r="V135" t="b">
        <v>0</v>
      </c>
      <c r="W135" t="b">
        <v>0</v>
      </c>
      <c r="X135" t="b">
        <v>1</v>
      </c>
      <c r="Y135" t="b">
        <v>1</v>
      </c>
      <c r="Z135" t="b">
        <v>0</v>
      </c>
      <c r="AA135" t="b">
        <v>0</v>
      </c>
      <c r="AB135" t="b">
        <v>1</v>
      </c>
      <c r="AC135" t="b">
        <v>0</v>
      </c>
      <c r="AD135" t="b">
        <v>1</v>
      </c>
      <c r="AE135" t="b">
        <v>0</v>
      </c>
      <c r="AF135" t="b">
        <v>0</v>
      </c>
      <c r="AG135" t="b">
        <v>0</v>
      </c>
      <c r="AH135" t="b">
        <v>0</v>
      </c>
      <c r="AI135" t="b">
        <v>0</v>
      </c>
      <c r="AJ135" t="b">
        <v>0</v>
      </c>
      <c r="AK135" t="b">
        <v>0</v>
      </c>
      <c r="AL135" t="b">
        <v>0</v>
      </c>
      <c r="AM135" t="b">
        <v>0</v>
      </c>
    </row>
    <row r="136" spans="1:39" ht="14.4" hidden="1" x14ac:dyDescent="0.3">
      <c r="A136" t="s">
        <v>246</v>
      </c>
      <c r="B136">
        <v>2010</v>
      </c>
      <c r="C136" t="s">
        <v>76</v>
      </c>
      <c r="D136" t="s">
        <v>77</v>
      </c>
      <c r="E136" t="s">
        <v>120</v>
      </c>
      <c r="F136" t="s">
        <v>5181</v>
      </c>
      <c r="G136" t="s">
        <v>33</v>
      </c>
      <c r="H136" t="s">
        <v>18</v>
      </c>
      <c r="I136" t="s">
        <v>83</v>
      </c>
      <c r="J136" t="b">
        <v>0</v>
      </c>
      <c r="L136">
        <v>0.06</v>
      </c>
      <c r="M136" t="s">
        <v>5484</v>
      </c>
      <c r="O136">
        <v>58855</v>
      </c>
      <c r="P136">
        <v>-2.19</v>
      </c>
      <c r="Q136">
        <v>0.68</v>
      </c>
      <c r="R136" t="b">
        <v>0</v>
      </c>
      <c r="S136" t="s">
        <v>35</v>
      </c>
      <c r="T136">
        <v>18</v>
      </c>
      <c r="U136" t="s">
        <v>21</v>
      </c>
      <c r="V136" t="b">
        <v>0</v>
      </c>
      <c r="W136" t="b">
        <v>1</v>
      </c>
      <c r="X136" t="b">
        <v>1</v>
      </c>
      <c r="Y136" t="b">
        <v>1</v>
      </c>
      <c r="Z136" t="b">
        <v>1</v>
      </c>
      <c r="AA136" t="b">
        <v>0</v>
      </c>
      <c r="AB136" t="b">
        <v>0</v>
      </c>
      <c r="AC136" t="b">
        <v>0</v>
      </c>
      <c r="AD136" t="b">
        <v>0</v>
      </c>
      <c r="AE136" t="b">
        <v>0</v>
      </c>
      <c r="AF136" t="b">
        <v>0</v>
      </c>
      <c r="AG136" t="b">
        <v>0</v>
      </c>
      <c r="AH136" t="b">
        <v>0</v>
      </c>
      <c r="AI136" t="b">
        <v>0</v>
      </c>
      <c r="AJ136" t="b">
        <v>0</v>
      </c>
      <c r="AK136" t="b">
        <v>0</v>
      </c>
      <c r="AL136" t="b">
        <v>0</v>
      </c>
      <c r="AM136" t="b">
        <v>0</v>
      </c>
    </row>
    <row r="137" spans="1:39" ht="14.4" hidden="1" x14ac:dyDescent="0.3">
      <c r="A137" t="s">
        <v>247</v>
      </c>
      <c r="B137">
        <v>2010</v>
      </c>
      <c r="C137" t="s">
        <v>248</v>
      </c>
      <c r="D137" t="s">
        <v>24</v>
      </c>
      <c r="E137" t="s">
        <v>32</v>
      </c>
      <c r="F137" t="s">
        <v>5172</v>
      </c>
      <c r="G137" t="s">
        <v>86</v>
      </c>
      <c r="H137" t="s">
        <v>27</v>
      </c>
      <c r="I137" t="s">
        <v>83</v>
      </c>
      <c r="J137" t="b">
        <v>0</v>
      </c>
      <c r="L137">
        <v>0.19</v>
      </c>
      <c r="M137" t="s">
        <v>9837</v>
      </c>
      <c r="O137">
        <v>54179</v>
      </c>
      <c r="P137">
        <v>3.51</v>
      </c>
      <c r="Q137">
        <v>0.8</v>
      </c>
      <c r="R137" t="b">
        <v>0</v>
      </c>
      <c r="S137" t="s">
        <v>20</v>
      </c>
      <c r="T137">
        <v>12</v>
      </c>
      <c r="U137" t="s">
        <v>21</v>
      </c>
      <c r="V137" t="b">
        <v>1</v>
      </c>
      <c r="W137" t="b">
        <v>0</v>
      </c>
      <c r="X137" t="b">
        <v>1</v>
      </c>
      <c r="Y137" t="b">
        <v>0</v>
      </c>
      <c r="Z137" t="b">
        <v>0</v>
      </c>
      <c r="AA137" t="b">
        <v>0</v>
      </c>
      <c r="AB137" t="b">
        <v>1</v>
      </c>
      <c r="AC137" t="b">
        <v>1</v>
      </c>
      <c r="AD137" t="b">
        <v>0</v>
      </c>
      <c r="AE137" t="b">
        <v>1</v>
      </c>
      <c r="AF137" t="b">
        <v>0</v>
      </c>
      <c r="AG137" t="b">
        <v>0</v>
      </c>
      <c r="AH137" t="b">
        <v>0</v>
      </c>
      <c r="AI137" t="b">
        <v>0</v>
      </c>
      <c r="AJ137" t="b">
        <v>0</v>
      </c>
      <c r="AK137" t="b">
        <v>0</v>
      </c>
      <c r="AL137" t="b">
        <v>0</v>
      </c>
      <c r="AM137" t="b">
        <v>0</v>
      </c>
    </row>
    <row r="138" spans="1:39" ht="14.4" hidden="1" x14ac:dyDescent="0.3">
      <c r="A138" t="s">
        <v>249</v>
      </c>
      <c r="B138">
        <v>2010</v>
      </c>
      <c r="C138" t="s">
        <v>23</v>
      </c>
      <c r="D138" t="s">
        <v>24</v>
      </c>
      <c r="E138" t="s">
        <v>81</v>
      </c>
      <c r="F138" t="s">
        <v>40</v>
      </c>
      <c r="G138" t="s">
        <v>41</v>
      </c>
      <c r="H138" t="s">
        <v>69</v>
      </c>
      <c r="I138" t="s">
        <v>83</v>
      </c>
      <c r="J138" t="b">
        <v>0</v>
      </c>
      <c r="L138">
        <v>0.17</v>
      </c>
      <c r="M138" t="s">
        <v>9836</v>
      </c>
      <c r="O138">
        <v>57083</v>
      </c>
      <c r="P138">
        <v>1.32</v>
      </c>
      <c r="Q138">
        <v>0.73</v>
      </c>
      <c r="R138" t="b">
        <v>0</v>
      </c>
      <c r="S138" t="s">
        <v>40</v>
      </c>
      <c r="T138">
        <v>6</v>
      </c>
      <c r="U138" t="s">
        <v>21</v>
      </c>
      <c r="V138" t="b">
        <v>1</v>
      </c>
      <c r="W138" t="b">
        <v>0</v>
      </c>
      <c r="X138" t="b">
        <v>0</v>
      </c>
      <c r="Y138" t="b">
        <v>0</v>
      </c>
      <c r="Z138" t="b">
        <v>1</v>
      </c>
      <c r="AA138" t="b">
        <v>0</v>
      </c>
      <c r="AB138" t="b">
        <v>1</v>
      </c>
      <c r="AC138" t="b">
        <v>0</v>
      </c>
      <c r="AD138" t="b">
        <v>0</v>
      </c>
      <c r="AE138" t="b">
        <v>1</v>
      </c>
      <c r="AF138" t="b">
        <v>0</v>
      </c>
      <c r="AG138" t="b">
        <v>0</v>
      </c>
      <c r="AH138" t="b">
        <v>0</v>
      </c>
      <c r="AI138" t="b">
        <v>0</v>
      </c>
      <c r="AJ138" t="b">
        <v>0</v>
      </c>
      <c r="AK138" t="b">
        <v>0</v>
      </c>
      <c r="AL138" t="b">
        <v>0</v>
      </c>
      <c r="AM138" t="b">
        <v>0</v>
      </c>
    </row>
    <row r="139" spans="1:39" ht="14.4" hidden="1" x14ac:dyDescent="0.3">
      <c r="A139" t="s">
        <v>250</v>
      </c>
      <c r="B139">
        <v>2010</v>
      </c>
      <c r="C139" t="s">
        <v>71</v>
      </c>
      <c r="D139" t="s">
        <v>31</v>
      </c>
      <c r="E139" t="s">
        <v>16</v>
      </c>
      <c r="F139" t="s">
        <v>5176</v>
      </c>
      <c r="G139" t="s">
        <v>46</v>
      </c>
      <c r="H139" t="s">
        <v>91</v>
      </c>
      <c r="I139" t="s">
        <v>61</v>
      </c>
      <c r="J139" t="b">
        <v>0</v>
      </c>
      <c r="L139">
        <v>0.13</v>
      </c>
      <c r="M139" t="s">
        <v>9835</v>
      </c>
      <c r="O139">
        <v>22912</v>
      </c>
      <c r="P139">
        <v>3.67</v>
      </c>
      <c r="Q139">
        <v>0.71</v>
      </c>
      <c r="R139" t="b">
        <v>0</v>
      </c>
      <c r="S139" t="s">
        <v>35</v>
      </c>
      <c r="T139">
        <v>19</v>
      </c>
      <c r="U139" t="s">
        <v>21</v>
      </c>
      <c r="V139" t="b">
        <v>1</v>
      </c>
      <c r="W139" t="b">
        <v>0</v>
      </c>
      <c r="X139" t="b">
        <v>0</v>
      </c>
      <c r="Y139" t="b">
        <v>0</v>
      </c>
      <c r="Z139" t="b">
        <v>0</v>
      </c>
      <c r="AA139" t="b">
        <v>1</v>
      </c>
      <c r="AB139" t="b">
        <v>1</v>
      </c>
      <c r="AC139" t="b">
        <v>1</v>
      </c>
      <c r="AD139" t="b">
        <v>0</v>
      </c>
      <c r="AE139" t="b">
        <v>0</v>
      </c>
      <c r="AF139" t="b">
        <v>0</v>
      </c>
      <c r="AG139" t="b">
        <v>0</v>
      </c>
      <c r="AH139" t="b">
        <v>0</v>
      </c>
      <c r="AI139" t="b">
        <v>0</v>
      </c>
      <c r="AJ139" t="b">
        <v>0</v>
      </c>
      <c r="AK139" t="b">
        <v>0</v>
      </c>
      <c r="AL139" t="b">
        <v>0</v>
      </c>
      <c r="AM139" t="b">
        <v>0</v>
      </c>
    </row>
    <row r="140" spans="1:39" ht="14.4" hidden="1" x14ac:dyDescent="0.3">
      <c r="A140" t="s">
        <v>251</v>
      </c>
      <c r="B140">
        <v>2010</v>
      </c>
      <c r="C140" t="s">
        <v>67</v>
      </c>
      <c r="D140" t="s">
        <v>68</v>
      </c>
      <c r="E140" t="s">
        <v>25</v>
      </c>
      <c r="F140" t="s">
        <v>5172</v>
      </c>
      <c r="G140" t="s">
        <v>26</v>
      </c>
      <c r="H140" t="s">
        <v>52</v>
      </c>
      <c r="I140" t="s">
        <v>19</v>
      </c>
      <c r="J140" t="b">
        <v>0</v>
      </c>
      <c r="L140">
        <v>0.01</v>
      </c>
      <c r="M140" t="s">
        <v>9834</v>
      </c>
      <c r="O140">
        <v>70451</v>
      </c>
      <c r="P140">
        <v>-2.36</v>
      </c>
      <c r="Q140">
        <v>0.73</v>
      </c>
      <c r="R140" t="b">
        <v>0</v>
      </c>
      <c r="S140" t="s">
        <v>40</v>
      </c>
      <c r="T140">
        <v>0</v>
      </c>
      <c r="U140" t="s">
        <v>21</v>
      </c>
      <c r="V140" t="b">
        <v>1</v>
      </c>
      <c r="W140" t="b">
        <v>1</v>
      </c>
      <c r="X140" t="b">
        <v>1</v>
      </c>
      <c r="Y140" t="b">
        <v>0</v>
      </c>
      <c r="Z140" t="b">
        <v>1</v>
      </c>
      <c r="AA140" t="b">
        <v>1</v>
      </c>
      <c r="AB140" t="b">
        <v>0</v>
      </c>
      <c r="AC140" t="b">
        <v>0</v>
      </c>
      <c r="AD140" t="b">
        <v>1</v>
      </c>
      <c r="AE140" t="b">
        <v>0</v>
      </c>
      <c r="AF140" t="b">
        <v>0</v>
      </c>
      <c r="AG140" t="b">
        <v>0</v>
      </c>
      <c r="AH140" t="b">
        <v>0</v>
      </c>
      <c r="AI140" t="b">
        <v>0</v>
      </c>
      <c r="AJ140" t="b">
        <v>0</v>
      </c>
      <c r="AK140" t="b">
        <v>0</v>
      </c>
      <c r="AL140" t="b">
        <v>0</v>
      </c>
      <c r="AM140" t="b">
        <v>0</v>
      </c>
    </row>
    <row r="141" spans="1:39" ht="14.4" hidden="1" x14ac:dyDescent="0.3">
      <c r="A141" t="s">
        <v>252</v>
      </c>
      <c r="B141">
        <v>2010</v>
      </c>
      <c r="C141" t="s">
        <v>14</v>
      </c>
      <c r="D141" t="s">
        <v>15</v>
      </c>
      <c r="E141" t="s">
        <v>108</v>
      </c>
      <c r="F141" t="s">
        <v>5172</v>
      </c>
      <c r="G141" t="s">
        <v>26</v>
      </c>
      <c r="H141" t="s">
        <v>94</v>
      </c>
      <c r="I141" t="s">
        <v>28</v>
      </c>
      <c r="J141" t="b">
        <v>0</v>
      </c>
      <c r="L141">
        <v>0.05</v>
      </c>
      <c r="M141" t="s">
        <v>9833</v>
      </c>
      <c r="O141">
        <v>33611</v>
      </c>
      <c r="P141">
        <v>-2.1</v>
      </c>
      <c r="Q141">
        <v>0.63</v>
      </c>
      <c r="R141" t="b">
        <v>0</v>
      </c>
      <c r="S141" t="s">
        <v>20</v>
      </c>
      <c r="T141">
        <v>15</v>
      </c>
      <c r="U141" t="s">
        <v>21</v>
      </c>
      <c r="V141" t="b">
        <v>0</v>
      </c>
      <c r="W141" t="b">
        <v>0</v>
      </c>
      <c r="X141" t="b">
        <v>1</v>
      </c>
      <c r="Y141" t="b">
        <v>1</v>
      </c>
      <c r="Z141" t="b">
        <v>0</v>
      </c>
      <c r="AA141" t="b">
        <v>1</v>
      </c>
      <c r="AB141" t="b">
        <v>0</v>
      </c>
      <c r="AC141" t="b">
        <v>1</v>
      </c>
      <c r="AD141" t="b">
        <v>0</v>
      </c>
      <c r="AE141" t="b">
        <v>0</v>
      </c>
      <c r="AF141" t="b">
        <v>0</v>
      </c>
      <c r="AG141" t="b">
        <v>0</v>
      </c>
      <c r="AH141" t="b">
        <v>0</v>
      </c>
      <c r="AI141" t="b">
        <v>0</v>
      </c>
      <c r="AJ141" t="b">
        <v>0</v>
      </c>
      <c r="AK141" t="b">
        <v>0</v>
      </c>
      <c r="AL141" t="b">
        <v>0</v>
      </c>
      <c r="AM141" t="b">
        <v>0</v>
      </c>
    </row>
    <row r="142" spans="1:39" ht="14.4" hidden="1" x14ac:dyDescent="0.3">
      <c r="A142" t="s">
        <v>253</v>
      </c>
      <c r="B142">
        <v>2010</v>
      </c>
      <c r="C142" t="s">
        <v>104</v>
      </c>
      <c r="D142" t="s">
        <v>15</v>
      </c>
      <c r="E142" t="s">
        <v>39</v>
      </c>
      <c r="F142" t="s">
        <v>5172</v>
      </c>
      <c r="G142" t="s">
        <v>41</v>
      </c>
      <c r="H142" t="s">
        <v>69</v>
      </c>
      <c r="I142" t="s">
        <v>83</v>
      </c>
      <c r="J142" t="b">
        <v>0</v>
      </c>
      <c r="L142">
        <v>0.14000000000000001</v>
      </c>
      <c r="M142" t="s">
        <v>9832</v>
      </c>
      <c r="O142">
        <v>27757</v>
      </c>
      <c r="P142">
        <v>0.09</v>
      </c>
      <c r="Q142">
        <v>0.6</v>
      </c>
      <c r="R142" t="b">
        <v>0</v>
      </c>
      <c r="S142" t="s">
        <v>35</v>
      </c>
      <c r="T142">
        <v>7</v>
      </c>
      <c r="U142" t="s">
        <v>21</v>
      </c>
      <c r="V142" t="b">
        <v>0</v>
      </c>
      <c r="W142" t="b">
        <v>1</v>
      </c>
      <c r="X142" t="b">
        <v>1</v>
      </c>
      <c r="Y142" t="b">
        <v>0</v>
      </c>
      <c r="Z142" t="b">
        <v>0</v>
      </c>
      <c r="AA142" t="b">
        <v>0</v>
      </c>
      <c r="AB142" t="b">
        <v>1</v>
      </c>
      <c r="AC142" t="b">
        <v>1</v>
      </c>
      <c r="AD142" t="b">
        <v>1</v>
      </c>
      <c r="AE142" t="b">
        <v>1</v>
      </c>
      <c r="AF142" t="b">
        <v>0</v>
      </c>
      <c r="AG142" t="b">
        <v>0</v>
      </c>
      <c r="AH142" t="b">
        <v>0</v>
      </c>
      <c r="AI142" t="b">
        <v>0</v>
      </c>
      <c r="AJ142" t="b">
        <v>0</v>
      </c>
      <c r="AK142" t="b">
        <v>0</v>
      </c>
      <c r="AL142" t="b">
        <v>0</v>
      </c>
      <c r="AM142" t="b">
        <v>0</v>
      </c>
    </row>
    <row r="143" spans="1:39" ht="14.4" hidden="1" x14ac:dyDescent="0.3">
      <c r="A143" t="s">
        <v>254</v>
      </c>
      <c r="B143">
        <v>2010</v>
      </c>
      <c r="C143" t="s">
        <v>118</v>
      </c>
      <c r="D143" t="s">
        <v>90</v>
      </c>
      <c r="E143" t="s">
        <v>135</v>
      </c>
      <c r="F143" t="s">
        <v>40</v>
      </c>
      <c r="G143" t="s">
        <v>65</v>
      </c>
      <c r="H143" t="s">
        <v>69</v>
      </c>
      <c r="I143" t="s">
        <v>28</v>
      </c>
      <c r="J143" t="b">
        <v>0</v>
      </c>
      <c r="L143">
        <v>0.08</v>
      </c>
      <c r="M143" t="s">
        <v>5196</v>
      </c>
      <c r="O143">
        <v>52106</v>
      </c>
      <c r="P143">
        <v>-3.45</v>
      </c>
      <c r="Q143">
        <v>0.9</v>
      </c>
      <c r="R143" t="b">
        <v>0</v>
      </c>
      <c r="S143" t="s">
        <v>20</v>
      </c>
      <c r="T143">
        <v>14</v>
      </c>
      <c r="U143" t="s">
        <v>21</v>
      </c>
      <c r="V143" t="b">
        <v>1</v>
      </c>
      <c r="W143" t="b">
        <v>0</v>
      </c>
      <c r="X143" t="b">
        <v>0</v>
      </c>
      <c r="Y143" t="b">
        <v>0</v>
      </c>
      <c r="Z143" t="b">
        <v>0</v>
      </c>
      <c r="AA143" t="b">
        <v>1</v>
      </c>
      <c r="AB143" t="b">
        <v>0</v>
      </c>
      <c r="AC143" t="b">
        <v>1</v>
      </c>
      <c r="AD143" t="b">
        <v>0</v>
      </c>
      <c r="AE143" t="b">
        <v>0</v>
      </c>
      <c r="AF143" t="b">
        <v>0</v>
      </c>
      <c r="AG143" t="b">
        <v>0</v>
      </c>
      <c r="AH143" t="b">
        <v>0</v>
      </c>
      <c r="AI143" t="b">
        <v>0</v>
      </c>
      <c r="AJ143" t="b">
        <v>0</v>
      </c>
      <c r="AK143" t="b">
        <v>0</v>
      </c>
      <c r="AL143" t="b">
        <v>0</v>
      </c>
      <c r="AM143" t="b">
        <v>0</v>
      </c>
    </row>
    <row r="144" spans="1:39" ht="14.4" hidden="1" x14ac:dyDescent="0.3">
      <c r="A144" t="s">
        <v>255</v>
      </c>
      <c r="B144">
        <v>2010</v>
      </c>
      <c r="C144" t="s">
        <v>137</v>
      </c>
      <c r="D144" t="s">
        <v>77</v>
      </c>
      <c r="E144" t="s">
        <v>25</v>
      </c>
      <c r="F144" t="s">
        <v>5181</v>
      </c>
      <c r="G144" t="s">
        <v>33</v>
      </c>
      <c r="H144" t="s">
        <v>52</v>
      </c>
      <c r="I144" t="s">
        <v>19</v>
      </c>
      <c r="J144" t="b">
        <v>0</v>
      </c>
      <c r="L144">
        <v>0.06</v>
      </c>
      <c r="M144" t="s">
        <v>9831</v>
      </c>
      <c r="O144">
        <v>50304</v>
      </c>
      <c r="P144">
        <v>3.49</v>
      </c>
      <c r="Q144">
        <v>0.61</v>
      </c>
      <c r="R144" t="b">
        <v>0</v>
      </c>
      <c r="S144" t="s">
        <v>35</v>
      </c>
      <c r="T144">
        <v>1</v>
      </c>
      <c r="U144" t="s">
        <v>21</v>
      </c>
      <c r="V144" t="b">
        <v>0</v>
      </c>
      <c r="W144" t="b">
        <v>0</v>
      </c>
      <c r="X144" t="b">
        <v>0</v>
      </c>
      <c r="Y144" t="b">
        <v>1</v>
      </c>
      <c r="Z144" t="b">
        <v>0</v>
      </c>
      <c r="AA144" t="b">
        <v>0</v>
      </c>
      <c r="AB144" t="b">
        <v>0</v>
      </c>
      <c r="AC144" t="b">
        <v>0</v>
      </c>
      <c r="AD144" t="b">
        <v>1</v>
      </c>
      <c r="AE144" t="b">
        <v>1</v>
      </c>
      <c r="AF144" t="b">
        <v>0</v>
      </c>
      <c r="AG144" t="b">
        <v>0</v>
      </c>
      <c r="AH144" t="b">
        <v>0</v>
      </c>
      <c r="AI144" t="b">
        <v>0</v>
      </c>
      <c r="AJ144" t="b">
        <v>0</v>
      </c>
      <c r="AK144" t="b">
        <v>0</v>
      </c>
      <c r="AL144" t="b">
        <v>0</v>
      </c>
      <c r="AM144" t="b">
        <v>0</v>
      </c>
    </row>
    <row r="145" spans="1:39" ht="14.4" hidden="1" x14ac:dyDescent="0.3">
      <c r="A145" t="s">
        <v>256</v>
      </c>
      <c r="B145">
        <v>2010</v>
      </c>
      <c r="C145" t="s">
        <v>198</v>
      </c>
      <c r="D145" t="s">
        <v>38</v>
      </c>
      <c r="E145" t="s">
        <v>25</v>
      </c>
      <c r="F145" t="s">
        <v>5176</v>
      </c>
      <c r="G145" t="s">
        <v>55</v>
      </c>
      <c r="H145" t="s">
        <v>69</v>
      </c>
      <c r="I145" t="s">
        <v>83</v>
      </c>
      <c r="J145" t="b">
        <v>0</v>
      </c>
      <c r="L145">
        <v>0.1</v>
      </c>
      <c r="M145" t="s">
        <v>9830</v>
      </c>
      <c r="O145">
        <v>35212</v>
      </c>
      <c r="P145">
        <v>3.07</v>
      </c>
      <c r="Q145">
        <v>0.71</v>
      </c>
      <c r="R145" t="b">
        <v>0</v>
      </c>
      <c r="S145" t="s">
        <v>40</v>
      </c>
      <c r="T145">
        <v>7</v>
      </c>
      <c r="U145" t="s">
        <v>21</v>
      </c>
      <c r="V145" t="b">
        <v>1</v>
      </c>
      <c r="W145" t="b">
        <v>1</v>
      </c>
      <c r="X145" t="b">
        <v>0</v>
      </c>
      <c r="Y145" t="b">
        <v>1</v>
      </c>
      <c r="Z145" t="b">
        <v>0</v>
      </c>
      <c r="AA145" t="b">
        <v>1</v>
      </c>
      <c r="AB145" t="b">
        <v>1</v>
      </c>
      <c r="AC145" t="b">
        <v>0</v>
      </c>
      <c r="AD145" t="b">
        <v>1</v>
      </c>
      <c r="AE145" t="b">
        <v>0</v>
      </c>
      <c r="AF145" t="b">
        <v>0</v>
      </c>
      <c r="AG145" t="b">
        <v>0</v>
      </c>
      <c r="AH145" t="b">
        <v>0</v>
      </c>
      <c r="AI145" t="b">
        <v>0</v>
      </c>
      <c r="AJ145" t="b">
        <v>0</v>
      </c>
      <c r="AK145" t="b">
        <v>0</v>
      </c>
      <c r="AL145" t="b">
        <v>0</v>
      </c>
      <c r="AM145" t="b">
        <v>0</v>
      </c>
    </row>
    <row r="146" spans="1:39" ht="14.4" hidden="1" x14ac:dyDescent="0.3">
      <c r="A146" t="s">
        <v>257</v>
      </c>
      <c r="B146">
        <v>2010</v>
      </c>
      <c r="C146" t="s">
        <v>158</v>
      </c>
      <c r="D146" t="s">
        <v>15</v>
      </c>
      <c r="E146" t="s">
        <v>97</v>
      </c>
      <c r="F146" t="s">
        <v>5176</v>
      </c>
      <c r="G146" t="s">
        <v>26</v>
      </c>
      <c r="H146" t="s">
        <v>91</v>
      </c>
      <c r="I146" t="s">
        <v>19</v>
      </c>
      <c r="J146" t="b">
        <v>0</v>
      </c>
      <c r="L146">
        <v>0.02</v>
      </c>
      <c r="M146" t="s">
        <v>9829</v>
      </c>
      <c r="O146">
        <v>28902</v>
      </c>
      <c r="P146">
        <v>3.92</v>
      </c>
      <c r="Q146">
        <v>0.86</v>
      </c>
      <c r="R146" t="b">
        <v>0</v>
      </c>
      <c r="S146" t="s">
        <v>20</v>
      </c>
      <c r="T146">
        <v>17</v>
      </c>
      <c r="U146" t="s">
        <v>21</v>
      </c>
      <c r="V146" t="b">
        <v>1</v>
      </c>
      <c r="W146" t="b">
        <v>1</v>
      </c>
      <c r="X146" t="b">
        <v>1</v>
      </c>
      <c r="Y146" t="b">
        <v>1</v>
      </c>
      <c r="Z146" t="b">
        <v>0</v>
      </c>
      <c r="AA146" t="b">
        <v>0</v>
      </c>
      <c r="AB146" t="b">
        <v>0</v>
      </c>
      <c r="AC146" t="b">
        <v>0</v>
      </c>
      <c r="AD146" t="b">
        <v>0</v>
      </c>
      <c r="AE146" t="b">
        <v>1</v>
      </c>
      <c r="AF146" t="b">
        <v>0</v>
      </c>
      <c r="AG146" t="b">
        <v>0</v>
      </c>
      <c r="AH146" t="b">
        <v>0</v>
      </c>
      <c r="AI146" t="b">
        <v>0</v>
      </c>
      <c r="AJ146" t="b">
        <v>0</v>
      </c>
      <c r="AK146" t="b">
        <v>0</v>
      </c>
      <c r="AL146" t="b">
        <v>0</v>
      </c>
      <c r="AM146" t="b">
        <v>0</v>
      </c>
    </row>
    <row r="147" spans="1:39" ht="14.4" hidden="1" x14ac:dyDescent="0.3">
      <c r="A147" t="s">
        <v>258</v>
      </c>
      <c r="B147">
        <v>2010</v>
      </c>
      <c r="C147" t="s">
        <v>23</v>
      </c>
      <c r="D147" t="s">
        <v>24</v>
      </c>
      <c r="E147" t="s">
        <v>54</v>
      </c>
      <c r="F147" t="s">
        <v>5181</v>
      </c>
      <c r="G147" t="s">
        <v>33</v>
      </c>
      <c r="H147" t="s">
        <v>94</v>
      </c>
      <c r="I147" t="s">
        <v>19</v>
      </c>
      <c r="J147" t="b">
        <v>0</v>
      </c>
      <c r="L147">
        <v>0.08</v>
      </c>
      <c r="M147" t="s">
        <v>9828</v>
      </c>
      <c r="O147">
        <v>64032</v>
      </c>
      <c r="P147">
        <v>1.28</v>
      </c>
      <c r="Q147">
        <v>0.81</v>
      </c>
      <c r="R147" t="b">
        <v>0</v>
      </c>
      <c r="S147" t="s">
        <v>40</v>
      </c>
      <c r="T147">
        <v>3</v>
      </c>
      <c r="U147" t="s">
        <v>21</v>
      </c>
      <c r="V147" t="b">
        <v>0</v>
      </c>
      <c r="W147" t="b">
        <v>0</v>
      </c>
      <c r="X147" t="b">
        <v>1</v>
      </c>
      <c r="Y147" t="b">
        <v>1</v>
      </c>
      <c r="Z147" t="b">
        <v>1</v>
      </c>
      <c r="AA147" t="b">
        <v>0</v>
      </c>
      <c r="AB147" t="b">
        <v>1</v>
      </c>
      <c r="AC147" t="b">
        <v>0</v>
      </c>
      <c r="AD147" t="b">
        <v>1</v>
      </c>
      <c r="AE147" t="b">
        <v>0</v>
      </c>
      <c r="AF147" t="b">
        <v>0</v>
      </c>
      <c r="AG147" t="b">
        <v>0</v>
      </c>
      <c r="AH147" t="b">
        <v>0</v>
      </c>
      <c r="AI147" t="b">
        <v>0</v>
      </c>
      <c r="AJ147" t="b">
        <v>0</v>
      </c>
      <c r="AK147" t="b">
        <v>0</v>
      </c>
      <c r="AL147" t="b">
        <v>0</v>
      </c>
      <c r="AM147" t="b">
        <v>0</v>
      </c>
    </row>
    <row r="148" spans="1:39" ht="14.4" hidden="1" x14ac:dyDescent="0.3">
      <c r="A148" t="s">
        <v>259</v>
      </c>
      <c r="B148">
        <v>2010</v>
      </c>
      <c r="C148" t="s">
        <v>183</v>
      </c>
      <c r="D148" t="s">
        <v>113</v>
      </c>
      <c r="E148" t="s">
        <v>16</v>
      </c>
      <c r="F148" t="s">
        <v>5181</v>
      </c>
      <c r="G148" t="s">
        <v>65</v>
      </c>
      <c r="H148" t="s">
        <v>69</v>
      </c>
      <c r="I148" t="s">
        <v>19</v>
      </c>
      <c r="J148" t="b">
        <v>0</v>
      </c>
      <c r="L148">
        <v>0.04</v>
      </c>
      <c r="M148" t="s">
        <v>9827</v>
      </c>
      <c r="O148">
        <v>72216</v>
      </c>
      <c r="P148">
        <v>2.2400000000000002</v>
      </c>
      <c r="Q148">
        <v>0.69</v>
      </c>
      <c r="R148" t="b">
        <v>0</v>
      </c>
      <c r="S148" t="s">
        <v>40</v>
      </c>
      <c r="T148">
        <v>0</v>
      </c>
      <c r="U148" t="s">
        <v>21</v>
      </c>
      <c r="V148" t="b">
        <v>0</v>
      </c>
      <c r="W148" t="b">
        <v>1</v>
      </c>
      <c r="X148" t="b">
        <v>0</v>
      </c>
      <c r="Y148" t="b">
        <v>0</v>
      </c>
      <c r="Z148" t="b">
        <v>1</v>
      </c>
      <c r="AA148" t="b">
        <v>0</v>
      </c>
      <c r="AB148" t="b">
        <v>1</v>
      </c>
      <c r="AC148" t="b">
        <v>1</v>
      </c>
      <c r="AD148" t="b">
        <v>1</v>
      </c>
      <c r="AE148" t="b">
        <v>1</v>
      </c>
      <c r="AF148" t="b">
        <v>0</v>
      </c>
      <c r="AG148" t="b">
        <v>0</v>
      </c>
      <c r="AH148" t="b">
        <v>0</v>
      </c>
      <c r="AI148" t="b">
        <v>0</v>
      </c>
      <c r="AJ148" t="b">
        <v>0</v>
      </c>
      <c r="AK148" t="b">
        <v>0</v>
      </c>
      <c r="AL148" t="b">
        <v>0</v>
      </c>
      <c r="AM148" t="b">
        <v>0</v>
      </c>
    </row>
    <row r="149" spans="1:39" ht="14.4" hidden="1" x14ac:dyDescent="0.3">
      <c r="A149" t="s">
        <v>260</v>
      </c>
      <c r="B149">
        <v>2010</v>
      </c>
      <c r="C149" t="s">
        <v>30</v>
      </c>
      <c r="D149" t="s">
        <v>31</v>
      </c>
      <c r="E149" t="s">
        <v>74</v>
      </c>
      <c r="F149" t="s">
        <v>5169</v>
      </c>
      <c r="G149" t="s">
        <v>55</v>
      </c>
      <c r="H149" t="s">
        <v>52</v>
      </c>
      <c r="I149" t="s">
        <v>28</v>
      </c>
      <c r="J149" t="b">
        <v>0</v>
      </c>
      <c r="L149">
        <v>0.02</v>
      </c>
      <c r="M149" t="s">
        <v>9826</v>
      </c>
      <c r="O149">
        <v>22568</v>
      </c>
      <c r="P149">
        <v>-3.96</v>
      </c>
      <c r="Q149">
        <v>0.74</v>
      </c>
      <c r="R149" t="b">
        <v>0</v>
      </c>
      <c r="S149" t="s">
        <v>40</v>
      </c>
      <c r="T149">
        <v>11</v>
      </c>
      <c r="U149" t="s">
        <v>21</v>
      </c>
      <c r="V149" t="b">
        <v>1</v>
      </c>
      <c r="W149" t="b">
        <v>0</v>
      </c>
      <c r="X149" t="b">
        <v>0</v>
      </c>
      <c r="Y149" t="b">
        <v>1</v>
      </c>
      <c r="Z149" t="b">
        <v>0</v>
      </c>
      <c r="AA149" t="b">
        <v>1</v>
      </c>
      <c r="AB149" t="b">
        <v>1</v>
      </c>
      <c r="AC149" t="b">
        <v>0</v>
      </c>
      <c r="AD149" t="b">
        <v>1</v>
      </c>
      <c r="AE149" t="b">
        <v>0</v>
      </c>
      <c r="AF149" t="b">
        <v>0</v>
      </c>
      <c r="AG149" t="b">
        <v>0</v>
      </c>
      <c r="AH149" t="b">
        <v>0</v>
      </c>
      <c r="AI149" t="b">
        <v>0</v>
      </c>
      <c r="AJ149" t="b">
        <v>0</v>
      </c>
      <c r="AK149" t="b">
        <v>0</v>
      </c>
      <c r="AL149" t="b">
        <v>0</v>
      </c>
      <c r="AM149" t="b">
        <v>0</v>
      </c>
    </row>
    <row r="150" spans="1:39" ht="14.4" hidden="1" x14ac:dyDescent="0.3">
      <c r="A150" t="s">
        <v>261</v>
      </c>
      <c r="B150">
        <v>2010</v>
      </c>
      <c r="C150" t="s">
        <v>152</v>
      </c>
      <c r="D150" t="s">
        <v>77</v>
      </c>
      <c r="E150" t="s">
        <v>45</v>
      </c>
      <c r="F150" t="s">
        <v>5176</v>
      </c>
      <c r="G150" t="s">
        <v>41</v>
      </c>
      <c r="H150" t="s">
        <v>42</v>
      </c>
      <c r="I150" t="s">
        <v>19</v>
      </c>
      <c r="J150" t="b">
        <v>0</v>
      </c>
      <c r="L150">
        <v>0.05</v>
      </c>
      <c r="M150" t="s">
        <v>9825</v>
      </c>
      <c r="O150">
        <v>57687</v>
      </c>
      <c r="P150">
        <v>-4.5199999999999996</v>
      </c>
      <c r="Q150">
        <v>0.66</v>
      </c>
      <c r="R150" t="b">
        <v>0</v>
      </c>
      <c r="S150" t="s">
        <v>35</v>
      </c>
      <c r="T150">
        <v>12</v>
      </c>
      <c r="U150" t="s">
        <v>21</v>
      </c>
      <c r="V150" t="b">
        <v>1</v>
      </c>
      <c r="W150" t="b">
        <v>0</v>
      </c>
      <c r="X150" t="b">
        <v>0</v>
      </c>
      <c r="Y150" t="b">
        <v>1</v>
      </c>
      <c r="Z150" t="b">
        <v>1</v>
      </c>
      <c r="AA150" t="b">
        <v>0</v>
      </c>
      <c r="AB150" t="b">
        <v>1</v>
      </c>
      <c r="AC150" t="b">
        <v>1</v>
      </c>
      <c r="AD150" t="b">
        <v>0</v>
      </c>
      <c r="AE150" t="b">
        <v>1</v>
      </c>
      <c r="AF150" t="b">
        <v>0</v>
      </c>
      <c r="AG150" t="b">
        <v>0</v>
      </c>
      <c r="AH150" t="b">
        <v>0</v>
      </c>
      <c r="AI150" t="b">
        <v>0</v>
      </c>
      <c r="AJ150" t="b">
        <v>0</v>
      </c>
      <c r="AK150" t="b">
        <v>0</v>
      </c>
      <c r="AL150" t="b">
        <v>0</v>
      </c>
      <c r="AM150" t="b">
        <v>0</v>
      </c>
    </row>
    <row r="151" spans="1:39" ht="14.4" hidden="1" x14ac:dyDescent="0.3">
      <c r="A151" t="s">
        <v>262</v>
      </c>
      <c r="B151">
        <v>2010</v>
      </c>
      <c r="C151" t="s">
        <v>76</v>
      </c>
      <c r="D151" t="s">
        <v>77</v>
      </c>
      <c r="E151" t="s">
        <v>120</v>
      </c>
      <c r="F151" t="s">
        <v>5176</v>
      </c>
      <c r="G151" t="s">
        <v>41</v>
      </c>
      <c r="H151" t="s">
        <v>69</v>
      </c>
      <c r="I151" t="s">
        <v>19</v>
      </c>
      <c r="J151" t="b">
        <v>0</v>
      </c>
      <c r="L151">
        <v>7.0000000000000007E-2</v>
      </c>
      <c r="M151" t="s">
        <v>9824</v>
      </c>
      <c r="O151">
        <v>47589</v>
      </c>
      <c r="P151">
        <v>-4.51</v>
      </c>
      <c r="Q151">
        <v>0.84</v>
      </c>
      <c r="R151" t="b">
        <v>0</v>
      </c>
      <c r="S151" t="s">
        <v>20</v>
      </c>
      <c r="T151">
        <v>17</v>
      </c>
      <c r="U151" t="s">
        <v>21</v>
      </c>
      <c r="V151" t="b">
        <v>1</v>
      </c>
      <c r="W151" t="b">
        <v>1</v>
      </c>
      <c r="X151" t="b">
        <v>1</v>
      </c>
      <c r="Y151" t="b">
        <v>0</v>
      </c>
      <c r="Z151" t="b">
        <v>0</v>
      </c>
      <c r="AA151" t="b">
        <v>1</v>
      </c>
      <c r="AB151" t="b">
        <v>1</v>
      </c>
      <c r="AC151" t="b">
        <v>0</v>
      </c>
      <c r="AD151" t="b">
        <v>1</v>
      </c>
      <c r="AE151" t="b">
        <v>0</v>
      </c>
      <c r="AF151" t="b">
        <v>0</v>
      </c>
      <c r="AG151" t="b">
        <v>0</v>
      </c>
      <c r="AH151" t="b">
        <v>0</v>
      </c>
      <c r="AI151" t="b">
        <v>0</v>
      </c>
      <c r="AJ151" t="b">
        <v>0</v>
      </c>
      <c r="AK151" t="b">
        <v>0</v>
      </c>
      <c r="AL151" t="b">
        <v>0</v>
      </c>
      <c r="AM151" t="b">
        <v>0</v>
      </c>
    </row>
    <row r="152" spans="1:39" ht="14.4" hidden="1" x14ac:dyDescent="0.3">
      <c r="A152" t="s">
        <v>263</v>
      </c>
      <c r="B152">
        <v>2010</v>
      </c>
      <c r="C152" t="s">
        <v>140</v>
      </c>
      <c r="D152" t="s">
        <v>58</v>
      </c>
      <c r="E152" t="s">
        <v>97</v>
      </c>
      <c r="F152" t="s">
        <v>5172</v>
      </c>
      <c r="G152" t="s">
        <v>55</v>
      </c>
      <c r="H152" t="s">
        <v>69</v>
      </c>
      <c r="I152" t="s">
        <v>28</v>
      </c>
      <c r="J152" t="b">
        <v>0</v>
      </c>
      <c r="L152">
        <v>7.0000000000000007E-2</v>
      </c>
      <c r="M152" t="s">
        <v>9823</v>
      </c>
      <c r="O152">
        <v>15645</v>
      </c>
      <c r="P152">
        <v>2.36</v>
      </c>
      <c r="Q152">
        <v>0.69</v>
      </c>
      <c r="R152" t="b">
        <v>0</v>
      </c>
      <c r="S152" t="s">
        <v>20</v>
      </c>
      <c r="T152">
        <v>7</v>
      </c>
      <c r="U152" t="s">
        <v>21</v>
      </c>
      <c r="V152" t="b">
        <v>0</v>
      </c>
      <c r="W152" t="b">
        <v>0</v>
      </c>
      <c r="X152" t="b">
        <v>1</v>
      </c>
      <c r="Y152" t="b">
        <v>0</v>
      </c>
      <c r="Z152" t="b">
        <v>0</v>
      </c>
      <c r="AA152" t="b">
        <v>0</v>
      </c>
      <c r="AB152" t="b">
        <v>1</v>
      </c>
      <c r="AC152" t="b">
        <v>0</v>
      </c>
      <c r="AD152" t="b">
        <v>0</v>
      </c>
      <c r="AE152" t="b">
        <v>1</v>
      </c>
      <c r="AF152" t="b">
        <v>0</v>
      </c>
      <c r="AG152" t="b">
        <v>0</v>
      </c>
      <c r="AH152" t="b">
        <v>0</v>
      </c>
      <c r="AI152" t="b">
        <v>0</v>
      </c>
      <c r="AJ152" t="b">
        <v>0</v>
      </c>
      <c r="AK152" t="b">
        <v>0</v>
      </c>
      <c r="AL152" t="b">
        <v>0</v>
      </c>
      <c r="AM152" t="b">
        <v>0</v>
      </c>
    </row>
    <row r="153" spans="1:39" ht="14.4" hidden="1" x14ac:dyDescent="0.3">
      <c r="A153" t="s">
        <v>264</v>
      </c>
      <c r="B153">
        <v>2010</v>
      </c>
      <c r="C153" t="s">
        <v>23</v>
      </c>
      <c r="D153" t="s">
        <v>24</v>
      </c>
      <c r="E153" t="s">
        <v>120</v>
      </c>
      <c r="F153" t="s">
        <v>5172</v>
      </c>
      <c r="G153" t="s">
        <v>65</v>
      </c>
      <c r="H153" t="s">
        <v>91</v>
      </c>
      <c r="I153" t="s">
        <v>49</v>
      </c>
      <c r="J153" t="b">
        <v>0</v>
      </c>
      <c r="L153">
        <v>0.05</v>
      </c>
      <c r="M153" t="s">
        <v>5542</v>
      </c>
      <c r="O153">
        <v>62214</v>
      </c>
      <c r="P153">
        <v>-4.42</v>
      </c>
      <c r="Q153">
        <v>0.62</v>
      </c>
      <c r="R153" t="b">
        <v>0</v>
      </c>
      <c r="S153" t="s">
        <v>35</v>
      </c>
      <c r="T153">
        <v>6</v>
      </c>
      <c r="U153" t="s">
        <v>21</v>
      </c>
      <c r="V153" t="b">
        <v>0</v>
      </c>
      <c r="W153" t="b">
        <v>0</v>
      </c>
      <c r="X153" t="b">
        <v>1</v>
      </c>
      <c r="Y153" t="b">
        <v>0</v>
      </c>
      <c r="Z153" t="b">
        <v>0</v>
      </c>
      <c r="AA153" t="b">
        <v>1</v>
      </c>
      <c r="AB153" t="b">
        <v>1</v>
      </c>
      <c r="AC153" t="b">
        <v>0</v>
      </c>
      <c r="AD153" t="b">
        <v>0</v>
      </c>
      <c r="AE153" t="b">
        <v>0</v>
      </c>
      <c r="AF153" t="b">
        <v>0</v>
      </c>
      <c r="AG153" t="b">
        <v>0</v>
      </c>
      <c r="AH153" t="b">
        <v>0</v>
      </c>
      <c r="AI153" t="b">
        <v>0</v>
      </c>
      <c r="AJ153" t="b">
        <v>0</v>
      </c>
      <c r="AK153" t="b">
        <v>0</v>
      </c>
      <c r="AL153" t="b">
        <v>0</v>
      </c>
      <c r="AM153" t="b">
        <v>0</v>
      </c>
    </row>
    <row r="154" spans="1:39" ht="14.4" hidden="1" x14ac:dyDescent="0.3">
      <c r="A154" t="s">
        <v>265</v>
      </c>
      <c r="B154">
        <v>2010</v>
      </c>
      <c r="C154" t="s">
        <v>96</v>
      </c>
      <c r="D154" t="s">
        <v>90</v>
      </c>
      <c r="E154" t="s">
        <v>135</v>
      </c>
      <c r="F154" t="s">
        <v>5169</v>
      </c>
      <c r="G154" t="s">
        <v>17</v>
      </c>
      <c r="H154" t="s">
        <v>60</v>
      </c>
      <c r="I154" t="s">
        <v>61</v>
      </c>
      <c r="J154" t="b">
        <v>0</v>
      </c>
      <c r="L154">
        <v>0.13</v>
      </c>
      <c r="M154" t="s">
        <v>9822</v>
      </c>
      <c r="O154">
        <v>49959</v>
      </c>
      <c r="P154">
        <v>-3.76</v>
      </c>
      <c r="Q154">
        <v>0.6</v>
      </c>
      <c r="R154" t="b">
        <v>0</v>
      </c>
      <c r="S154" t="s">
        <v>35</v>
      </c>
      <c r="T154">
        <v>12</v>
      </c>
      <c r="U154" t="s">
        <v>21</v>
      </c>
      <c r="V154" t="b">
        <v>0</v>
      </c>
      <c r="W154" t="b">
        <v>1</v>
      </c>
      <c r="X154" t="b">
        <v>0</v>
      </c>
      <c r="Y154" t="b">
        <v>0</v>
      </c>
      <c r="Z154" t="b">
        <v>0</v>
      </c>
      <c r="AA154" t="b">
        <v>1</v>
      </c>
      <c r="AB154" t="b">
        <v>1</v>
      </c>
      <c r="AC154" t="b">
        <v>0</v>
      </c>
      <c r="AD154" t="b">
        <v>0</v>
      </c>
      <c r="AE154" t="b">
        <v>1</v>
      </c>
      <c r="AF154" t="b">
        <v>0</v>
      </c>
      <c r="AG154" t="b">
        <v>0</v>
      </c>
      <c r="AH154" t="b">
        <v>0</v>
      </c>
      <c r="AI154" t="b">
        <v>0</v>
      </c>
      <c r="AJ154" t="b">
        <v>0</v>
      </c>
      <c r="AK154" t="b">
        <v>0</v>
      </c>
      <c r="AL154" t="b">
        <v>0</v>
      </c>
      <c r="AM154" t="b">
        <v>0</v>
      </c>
    </row>
    <row r="155" spans="1:39" ht="14.4" hidden="1" x14ac:dyDescent="0.3">
      <c r="A155" t="s">
        <v>266</v>
      </c>
      <c r="B155">
        <v>2010</v>
      </c>
      <c r="C155" t="s">
        <v>183</v>
      </c>
      <c r="D155" t="s">
        <v>113</v>
      </c>
      <c r="E155" t="s">
        <v>81</v>
      </c>
      <c r="F155" t="s">
        <v>5176</v>
      </c>
      <c r="G155" t="s">
        <v>86</v>
      </c>
      <c r="H155" t="s">
        <v>105</v>
      </c>
      <c r="I155" t="s">
        <v>28</v>
      </c>
      <c r="J155" t="b">
        <v>0</v>
      </c>
      <c r="L155">
        <v>0.13</v>
      </c>
      <c r="M155" t="s">
        <v>9821</v>
      </c>
      <c r="O155">
        <v>68165</v>
      </c>
      <c r="P155">
        <v>3.55</v>
      </c>
      <c r="Q155">
        <v>0.8</v>
      </c>
      <c r="R155" t="b">
        <v>0</v>
      </c>
      <c r="S155" t="s">
        <v>20</v>
      </c>
      <c r="T155">
        <v>5</v>
      </c>
      <c r="U155" t="s">
        <v>21</v>
      </c>
      <c r="V155" t="b">
        <v>0</v>
      </c>
      <c r="W155" t="b">
        <v>0</v>
      </c>
      <c r="X155" t="b">
        <v>1</v>
      </c>
      <c r="Y155" t="b">
        <v>1</v>
      </c>
      <c r="Z155" t="b">
        <v>1</v>
      </c>
      <c r="AA155" t="b">
        <v>1</v>
      </c>
      <c r="AB155" t="b">
        <v>1</v>
      </c>
      <c r="AC155" t="b">
        <v>0</v>
      </c>
      <c r="AD155" t="b">
        <v>0</v>
      </c>
      <c r="AE155" t="b">
        <v>0</v>
      </c>
      <c r="AF155" t="b">
        <v>0</v>
      </c>
      <c r="AG155" t="b">
        <v>0</v>
      </c>
      <c r="AH155" t="b">
        <v>0</v>
      </c>
      <c r="AI155" t="b">
        <v>0</v>
      </c>
      <c r="AJ155" t="b">
        <v>0</v>
      </c>
      <c r="AK155" t="b">
        <v>0</v>
      </c>
      <c r="AL155" t="b">
        <v>0</v>
      </c>
      <c r="AM155" t="b">
        <v>0</v>
      </c>
    </row>
    <row r="156" spans="1:39" ht="14.4" hidden="1" x14ac:dyDescent="0.3">
      <c r="A156" t="s">
        <v>267</v>
      </c>
      <c r="B156">
        <v>2010</v>
      </c>
      <c r="C156" t="s">
        <v>57</v>
      </c>
      <c r="D156" t="s">
        <v>58</v>
      </c>
      <c r="E156" t="s">
        <v>108</v>
      </c>
      <c r="F156" t="s">
        <v>5172</v>
      </c>
      <c r="G156" t="s">
        <v>86</v>
      </c>
      <c r="H156" t="s">
        <v>27</v>
      </c>
      <c r="I156" t="s">
        <v>83</v>
      </c>
      <c r="J156" t="b">
        <v>0</v>
      </c>
      <c r="L156">
        <v>0.13</v>
      </c>
      <c r="M156" t="s">
        <v>9820</v>
      </c>
      <c r="O156">
        <v>18749</v>
      </c>
      <c r="P156">
        <v>-4.2699999999999996</v>
      </c>
      <c r="Q156">
        <v>0.78</v>
      </c>
      <c r="R156" t="b">
        <v>0</v>
      </c>
      <c r="S156" t="s">
        <v>35</v>
      </c>
      <c r="T156">
        <v>3</v>
      </c>
      <c r="U156" t="s">
        <v>21</v>
      </c>
      <c r="V156" t="b">
        <v>0</v>
      </c>
      <c r="W156" t="b">
        <v>0</v>
      </c>
      <c r="X156" t="b">
        <v>1</v>
      </c>
      <c r="Y156" t="b">
        <v>1</v>
      </c>
      <c r="Z156" t="b">
        <v>0</v>
      </c>
      <c r="AA156" t="b">
        <v>0</v>
      </c>
      <c r="AB156" t="b">
        <v>1</v>
      </c>
      <c r="AC156" t="b">
        <v>1</v>
      </c>
      <c r="AD156" t="b">
        <v>0</v>
      </c>
      <c r="AE156" t="b">
        <v>1</v>
      </c>
      <c r="AF156" t="b">
        <v>0</v>
      </c>
      <c r="AG156" t="b">
        <v>0</v>
      </c>
      <c r="AH156" t="b">
        <v>0</v>
      </c>
      <c r="AI156" t="b">
        <v>0</v>
      </c>
      <c r="AJ156" t="b">
        <v>0</v>
      </c>
      <c r="AK156" t="b">
        <v>0</v>
      </c>
      <c r="AL156" t="b">
        <v>0</v>
      </c>
      <c r="AM156" t="b">
        <v>0</v>
      </c>
    </row>
    <row r="157" spans="1:39" ht="14.4" hidden="1" x14ac:dyDescent="0.3">
      <c r="A157" t="s">
        <v>268</v>
      </c>
      <c r="B157">
        <v>2010</v>
      </c>
      <c r="C157" t="s">
        <v>96</v>
      </c>
      <c r="D157" t="s">
        <v>90</v>
      </c>
      <c r="E157" t="s">
        <v>64</v>
      </c>
      <c r="F157" t="s">
        <v>5176</v>
      </c>
      <c r="G157" t="s">
        <v>33</v>
      </c>
      <c r="H157" t="s">
        <v>34</v>
      </c>
      <c r="I157" t="s">
        <v>98</v>
      </c>
      <c r="J157" t="b">
        <v>0</v>
      </c>
      <c r="L157">
        <v>0.15</v>
      </c>
      <c r="M157" t="s">
        <v>9819</v>
      </c>
      <c r="O157">
        <v>47671</v>
      </c>
      <c r="P157">
        <v>1.07</v>
      </c>
      <c r="Q157">
        <v>0.71</v>
      </c>
      <c r="R157" t="b">
        <v>0</v>
      </c>
      <c r="S157" t="s">
        <v>40</v>
      </c>
      <c r="T157">
        <v>15</v>
      </c>
      <c r="U157" t="s">
        <v>21</v>
      </c>
      <c r="V157" t="b">
        <v>1</v>
      </c>
      <c r="W157" t="b">
        <v>0</v>
      </c>
      <c r="X157" t="b">
        <v>1</v>
      </c>
      <c r="Y157" t="b">
        <v>0</v>
      </c>
      <c r="Z157" t="b">
        <v>0</v>
      </c>
      <c r="AA157" t="b">
        <v>1</v>
      </c>
      <c r="AB157" t="b">
        <v>0</v>
      </c>
      <c r="AC157" t="b">
        <v>1</v>
      </c>
      <c r="AD157" t="b">
        <v>0</v>
      </c>
      <c r="AE157" t="b">
        <v>1</v>
      </c>
      <c r="AF157" t="b">
        <v>0</v>
      </c>
      <c r="AG157" t="b">
        <v>0</v>
      </c>
      <c r="AH157" t="b">
        <v>0</v>
      </c>
      <c r="AI157" t="b">
        <v>0</v>
      </c>
      <c r="AJ157" t="b">
        <v>0</v>
      </c>
      <c r="AK157" t="b">
        <v>0</v>
      </c>
      <c r="AL157" t="b">
        <v>0</v>
      </c>
      <c r="AM157" t="b">
        <v>0</v>
      </c>
    </row>
    <row r="158" spans="1:39" ht="14.4" hidden="1" x14ac:dyDescent="0.3">
      <c r="A158" t="s">
        <v>269</v>
      </c>
      <c r="B158">
        <v>2010</v>
      </c>
      <c r="C158" t="s">
        <v>104</v>
      </c>
      <c r="D158" t="s">
        <v>15</v>
      </c>
      <c r="E158" t="s">
        <v>25</v>
      </c>
      <c r="F158" t="s">
        <v>5181</v>
      </c>
      <c r="G158" t="s">
        <v>26</v>
      </c>
      <c r="H158" t="s">
        <v>105</v>
      </c>
      <c r="I158" t="s">
        <v>49</v>
      </c>
      <c r="J158" t="b">
        <v>0</v>
      </c>
      <c r="L158">
        <v>0.05</v>
      </c>
      <c r="M158" t="s">
        <v>9818</v>
      </c>
      <c r="O158">
        <v>33287</v>
      </c>
      <c r="P158">
        <v>-3.05</v>
      </c>
      <c r="Q158">
        <v>0.74</v>
      </c>
      <c r="R158" t="b">
        <v>0</v>
      </c>
      <c r="S158" t="s">
        <v>40</v>
      </c>
      <c r="T158">
        <v>3</v>
      </c>
      <c r="U158" t="s">
        <v>21</v>
      </c>
      <c r="V158" t="b">
        <v>1</v>
      </c>
      <c r="W158" t="b">
        <v>1</v>
      </c>
      <c r="X158" t="b">
        <v>0</v>
      </c>
      <c r="Y158" t="b">
        <v>0</v>
      </c>
      <c r="Z158" t="b">
        <v>0</v>
      </c>
      <c r="AA158" t="b">
        <v>1</v>
      </c>
      <c r="AB158" t="b">
        <v>1</v>
      </c>
      <c r="AC158" t="b">
        <v>0</v>
      </c>
      <c r="AD158" t="b">
        <v>1</v>
      </c>
      <c r="AE158" t="b">
        <v>1</v>
      </c>
      <c r="AF158" t="b">
        <v>0</v>
      </c>
      <c r="AG158" t="b">
        <v>0</v>
      </c>
      <c r="AH158" t="b">
        <v>0</v>
      </c>
      <c r="AI158" t="b">
        <v>0</v>
      </c>
      <c r="AJ158" t="b">
        <v>0</v>
      </c>
      <c r="AK158" t="b">
        <v>0</v>
      </c>
      <c r="AL158" t="b">
        <v>0</v>
      </c>
      <c r="AM158" t="b">
        <v>0</v>
      </c>
    </row>
    <row r="159" spans="1:39" ht="14.4" hidden="1" x14ac:dyDescent="0.3">
      <c r="A159" t="s">
        <v>270</v>
      </c>
      <c r="B159">
        <v>2010</v>
      </c>
      <c r="C159" t="s">
        <v>104</v>
      </c>
      <c r="D159" t="s">
        <v>15</v>
      </c>
      <c r="E159" t="s">
        <v>45</v>
      </c>
      <c r="F159" t="s">
        <v>5181</v>
      </c>
      <c r="G159" t="s">
        <v>86</v>
      </c>
      <c r="H159" t="s">
        <v>69</v>
      </c>
      <c r="I159" t="s">
        <v>61</v>
      </c>
      <c r="J159" t="b">
        <v>1</v>
      </c>
      <c r="K159" t="s">
        <v>9816</v>
      </c>
      <c r="L159">
        <v>0.55000000000000004</v>
      </c>
      <c r="M159" t="s">
        <v>9817</v>
      </c>
      <c r="N159" t="s">
        <v>9816</v>
      </c>
      <c r="O159">
        <v>37149</v>
      </c>
      <c r="P159">
        <v>-3.98</v>
      </c>
      <c r="Q159">
        <v>0.1</v>
      </c>
      <c r="R159" t="b">
        <v>1</v>
      </c>
      <c r="S159" t="s">
        <v>35</v>
      </c>
      <c r="T159">
        <v>2</v>
      </c>
      <c r="U159" t="s">
        <v>21</v>
      </c>
      <c r="V159" t="b">
        <v>1</v>
      </c>
      <c r="W159" t="b">
        <v>1</v>
      </c>
      <c r="X159" t="b">
        <v>1</v>
      </c>
      <c r="Y159" t="b">
        <v>0</v>
      </c>
      <c r="Z159" t="b">
        <v>1</v>
      </c>
      <c r="AA159" t="b">
        <v>0</v>
      </c>
      <c r="AB159" t="b">
        <v>1</v>
      </c>
      <c r="AC159" t="b">
        <v>1</v>
      </c>
      <c r="AD159" t="b">
        <v>0</v>
      </c>
      <c r="AE159" t="b">
        <v>0</v>
      </c>
      <c r="AF159" t="b">
        <v>0</v>
      </c>
      <c r="AG159" t="b">
        <v>0</v>
      </c>
      <c r="AH159" t="b">
        <v>1</v>
      </c>
      <c r="AI159" t="b">
        <v>0</v>
      </c>
      <c r="AJ159" t="b">
        <v>1</v>
      </c>
      <c r="AK159" t="b">
        <v>0</v>
      </c>
      <c r="AL159" t="b">
        <v>1</v>
      </c>
      <c r="AM159" t="b">
        <v>1</v>
      </c>
    </row>
    <row r="160" spans="1:39" ht="14.4" hidden="1" x14ac:dyDescent="0.3">
      <c r="A160" t="s">
        <v>271</v>
      </c>
      <c r="B160">
        <v>2010</v>
      </c>
      <c r="C160" t="s">
        <v>129</v>
      </c>
      <c r="D160" t="s">
        <v>58</v>
      </c>
      <c r="E160" t="s">
        <v>59</v>
      </c>
      <c r="F160" t="s">
        <v>5169</v>
      </c>
      <c r="G160" t="s">
        <v>33</v>
      </c>
      <c r="H160" t="s">
        <v>91</v>
      </c>
      <c r="I160" t="s">
        <v>83</v>
      </c>
      <c r="J160" t="b">
        <v>0</v>
      </c>
      <c r="L160">
        <v>0.1</v>
      </c>
      <c r="M160" t="s">
        <v>9815</v>
      </c>
      <c r="O160">
        <v>19691</v>
      </c>
      <c r="P160">
        <v>-0.8</v>
      </c>
      <c r="Q160">
        <v>0.77</v>
      </c>
      <c r="R160" t="b">
        <v>0</v>
      </c>
      <c r="S160" t="s">
        <v>40</v>
      </c>
      <c r="T160">
        <v>17</v>
      </c>
      <c r="U160" t="s">
        <v>21</v>
      </c>
      <c r="V160" t="b">
        <v>1</v>
      </c>
      <c r="W160" t="b">
        <v>0</v>
      </c>
      <c r="X160" t="b">
        <v>0</v>
      </c>
      <c r="Y160" t="b">
        <v>1</v>
      </c>
      <c r="Z160" t="b">
        <v>0</v>
      </c>
      <c r="AA160" t="b">
        <v>1</v>
      </c>
      <c r="AB160" t="b">
        <v>0</v>
      </c>
      <c r="AC160" t="b">
        <v>1</v>
      </c>
      <c r="AD160" t="b">
        <v>0</v>
      </c>
      <c r="AE160" t="b">
        <v>1</v>
      </c>
      <c r="AF160" t="b">
        <v>0</v>
      </c>
      <c r="AG160" t="b">
        <v>0</v>
      </c>
      <c r="AH160" t="b">
        <v>0</v>
      </c>
      <c r="AI160" t="b">
        <v>0</v>
      </c>
      <c r="AJ160" t="b">
        <v>0</v>
      </c>
      <c r="AK160" t="b">
        <v>0</v>
      </c>
      <c r="AL160" t="b">
        <v>0</v>
      </c>
      <c r="AM160" t="b">
        <v>0</v>
      </c>
    </row>
    <row r="161" spans="1:39" ht="14.4" hidden="1" x14ac:dyDescent="0.3">
      <c r="A161" t="s">
        <v>272</v>
      </c>
      <c r="B161">
        <v>2010</v>
      </c>
      <c r="C161" t="s">
        <v>67</v>
      </c>
      <c r="D161" t="s">
        <v>68</v>
      </c>
      <c r="E161" t="s">
        <v>81</v>
      </c>
      <c r="F161" t="s">
        <v>5181</v>
      </c>
      <c r="G161" t="s">
        <v>26</v>
      </c>
      <c r="H161" t="s">
        <v>34</v>
      </c>
      <c r="I161" t="s">
        <v>98</v>
      </c>
      <c r="J161" t="b">
        <v>0</v>
      </c>
      <c r="L161">
        <v>0.15</v>
      </c>
      <c r="M161" t="s">
        <v>5320</v>
      </c>
      <c r="O161">
        <v>69179</v>
      </c>
      <c r="P161">
        <v>-4.01</v>
      </c>
      <c r="Q161">
        <v>0.81</v>
      </c>
      <c r="R161" t="b">
        <v>0</v>
      </c>
      <c r="S161" t="s">
        <v>40</v>
      </c>
      <c r="T161">
        <v>12</v>
      </c>
      <c r="U161" t="s">
        <v>21</v>
      </c>
      <c r="V161" t="b">
        <v>0</v>
      </c>
      <c r="W161" t="b">
        <v>1</v>
      </c>
      <c r="X161" t="b">
        <v>1</v>
      </c>
      <c r="Y161" t="b">
        <v>0</v>
      </c>
      <c r="Z161" t="b">
        <v>0</v>
      </c>
      <c r="AA161" t="b">
        <v>0</v>
      </c>
      <c r="AB161" t="b">
        <v>1</v>
      </c>
      <c r="AC161" t="b">
        <v>0</v>
      </c>
      <c r="AD161" t="b">
        <v>0</v>
      </c>
      <c r="AE161" t="b">
        <v>0</v>
      </c>
      <c r="AF161" t="b">
        <v>0</v>
      </c>
      <c r="AG161" t="b">
        <v>0</v>
      </c>
      <c r="AH161" t="b">
        <v>0</v>
      </c>
      <c r="AI161" t="b">
        <v>0</v>
      </c>
      <c r="AJ161" t="b">
        <v>0</v>
      </c>
      <c r="AK161" t="b">
        <v>0</v>
      </c>
      <c r="AL161" t="b">
        <v>0</v>
      </c>
      <c r="AM161" t="b">
        <v>0</v>
      </c>
    </row>
    <row r="162" spans="1:39" ht="14.4" hidden="1" x14ac:dyDescent="0.3">
      <c r="A162" t="s">
        <v>273</v>
      </c>
      <c r="B162">
        <v>2010</v>
      </c>
      <c r="C162" t="s">
        <v>183</v>
      </c>
      <c r="D162" t="s">
        <v>113</v>
      </c>
      <c r="E162" t="s">
        <v>32</v>
      </c>
      <c r="F162" t="s">
        <v>5172</v>
      </c>
      <c r="G162" t="s">
        <v>86</v>
      </c>
      <c r="H162" t="s">
        <v>52</v>
      </c>
      <c r="I162" t="s">
        <v>28</v>
      </c>
      <c r="J162" t="b">
        <v>0</v>
      </c>
      <c r="L162">
        <v>0.02</v>
      </c>
      <c r="M162" t="s">
        <v>7185</v>
      </c>
      <c r="O162">
        <v>65127</v>
      </c>
      <c r="P162">
        <v>2.15</v>
      </c>
      <c r="Q162">
        <v>0.87</v>
      </c>
      <c r="R162" t="b">
        <v>0</v>
      </c>
      <c r="S162" t="s">
        <v>40</v>
      </c>
      <c r="T162">
        <v>1</v>
      </c>
      <c r="U162" t="s">
        <v>21</v>
      </c>
      <c r="V162" t="b">
        <v>1</v>
      </c>
      <c r="W162" t="b">
        <v>1</v>
      </c>
      <c r="X162" t="b">
        <v>1</v>
      </c>
      <c r="Y162" t="b">
        <v>1</v>
      </c>
      <c r="Z162" t="b">
        <v>0</v>
      </c>
      <c r="AA162" t="b">
        <v>0</v>
      </c>
      <c r="AB162" t="b">
        <v>0</v>
      </c>
      <c r="AC162" t="b">
        <v>0</v>
      </c>
      <c r="AD162" t="b">
        <v>0</v>
      </c>
      <c r="AE162" t="b">
        <v>0</v>
      </c>
      <c r="AF162" t="b">
        <v>0</v>
      </c>
      <c r="AG162" t="b">
        <v>0</v>
      </c>
      <c r="AH162" t="b">
        <v>0</v>
      </c>
      <c r="AI162" t="b">
        <v>0</v>
      </c>
      <c r="AJ162" t="b">
        <v>0</v>
      </c>
      <c r="AK162" t="b">
        <v>0</v>
      </c>
      <c r="AL162" t="b">
        <v>0</v>
      </c>
      <c r="AM162" t="b">
        <v>0</v>
      </c>
    </row>
    <row r="163" spans="1:39" ht="14.4" hidden="1" x14ac:dyDescent="0.3">
      <c r="A163" t="s">
        <v>274</v>
      </c>
      <c r="B163">
        <v>2010</v>
      </c>
      <c r="C163" t="s">
        <v>48</v>
      </c>
      <c r="D163" t="s">
        <v>24</v>
      </c>
      <c r="E163" t="s">
        <v>108</v>
      </c>
      <c r="F163" t="s">
        <v>5176</v>
      </c>
      <c r="G163" t="s">
        <v>86</v>
      </c>
      <c r="H163" t="s">
        <v>42</v>
      </c>
      <c r="I163" t="s">
        <v>61</v>
      </c>
      <c r="J163" t="b">
        <v>1</v>
      </c>
      <c r="K163" t="s">
        <v>6083</v>
      </c>
      <c r="L163">
        <v>0.65</v>
      </c>
      <c r="M163" t="s">
        <v>7086</v>
      </c>
      <c r="N163" t="s">
        <v>6083</v>
      </c>
      <c r="O163">
        <v>91738</v>
      </c>
      <c r="P163">
        <v>1.51</v>
      </c>
      <c r="Q163">
        <v>0.28000000000000003</v>
      </c>
      <c r="R163" t="b">
        <v>1</v>
      </c>
      <c r="S163" t="s">
        <v>40</v>
      </c>
      <c r="T163">
        <v>10</v>
      </c>
      <c r="U163" t="s">
        <v>21</v>
      </c>
      <c r="V163" t="b">
        <v>0</v>
      </c>
      <c r="W163" t="b">
        <v>1</v>
      </c>
      <c r="X163" t="b">
        <v>0</v>
      </c>
      <c r="Y163" t="b">
        <v>0</v>
      </c>
      <c r="Z163" t="b">
        <v>1</v>
      </c>
      <c r="AA163" t="b">
        <v>0</v>
      </c>
      <c r="AB163" t="b">
        <v>0</v>
      </c>
      <c r="AC163" t="b">
        <v>1</v>
      </c>
      <c r="AD163" t="b">
        <v>0</v>
      </c>
      <c r="AE163" t="b">
        <v>0</v>
      </c>
      <c r="AF163" t="b">
        <v>0</v>
      </c>
      <c r="AG163" t="b">
        <v>0</v>
      </c>
      <c r="AH163" t="b">
        <v>1</v>
      </c>
      <c r="AI163" t="b">
        <v>1</v>
      </c>
      <c r="AJ163" t="b">
        <v>1</v>
      </c>
      <c r="AK163" t="b">
        <v>0</v>
      </c>
      <c r="AL163" t="b">
        <v>0</v>
      </c>
      <c r="AM163" t="b">
        <v>0</v>
      </c>
    </row>
    <row r="164" spans="1:39" ht="14.4" hidden="1" x14ac:dyDescent="0.3">
      <c r="A164" t="s">
        <v>275</v>
      </c>
      <c r="B164">
        <v>2010</v>
      </c>
      <c r="C164" t="s">
        <v>115</v>
      </c>
      <c r="D164" t="s">
        <v>31</v>
      </c>
      <c r="E164" t="s">
        <v>32</v>
      </c>
      <c r="F164" t="s">
        <v>40</v>
      </c>
      <c r="G164" t="s">
        <v>33</v>
      </c>
      <c r="H164" t="s">
        <v>105</v>
      </c>
      <c r="I164" t="s">
        <v>28</v>
      </c>
      <c r="J164" t="b">
        <v>0</v>
      </c>
      <c r="L164">
        <v>0.14000000000000001</v>
      </c>
      <c r="M164" t="s">
        <v>9814</v>
      </c>
      <c r="O164">
        <v>19656</v>
      </c>
      <c r="P164">
        <v>-1.88</v>
      </c>
      <c r="Q164">
        <v>0.68</v>
      </c>
      <c r="R164" t="b">
        <v>0</v>
      </c>
      <c r="S164" t="s">
        <v>20</v>
      </c>
      <c r="T164">
        <v>5</v>
      </c>
      <c r="U164" t="s">
        <v>21</v>
      </c>
      <c r="V164" t="b">
        <v>1</v>
      </c>
      <c r="W164" t="b">
        <v>0</v>
      </c>
      <c r="X164" t="b">
        <v>0</v>
      </c>
      <c r="Y164" t="b">
        <v>1</v>
      </c>
      <c r="Z164" t="b">
        <v>0</v>
      </c>
      <c r="AA164" t="b">
        <v>1</v>
      </c>
      <c r="AB164" t="b">
        <v>0</v>
      </c>
      <c r="AC164" t="b">
        <v>1</v>
      </c>
      <c r="AD164" t="b">
        <v>0</v>
      </c>
      <c r="AE164" t="b">
        <v>1</v>
      </c>
      <c r="AF164" t="b">
        <v>0</v>
      </c>
      <c r="AG164" t="b">
        <v>0</v>
      </c>
      <c r="AH164" t="b">
        <v>0</v>
      </c>
      <c r="AI164" t="b">
        <v>0</v>
      </c>
      <c r="AJ164" t="b">
        <v>0</v>
      </c>
      <c r="AK164" t="b">
        <v>0</v>
      </c>
      <c r="AL164" t="b">
        <v>0</v>
      </c>
      <c r="AM164" t="b">
        <v>0</v>
      </c>
    </row>
    <row r="165" spans="1:39" ht="14.4" hidden="1" x14ac:dyDescent="0.3">
      <c r="A165" t="s">
        <v>276</v>
      </c>
      <c r="B165">
        <v>2010</v>
      </c>
      <c r="C165" t="s">
        <v>71</v>
      </c>
      <c r="D165" t="s">
        <v>31</v>
      </c>
      <c r="E165" t="s">
        <v>64</v>
      </c>
      <c r="F165" t="s">
        <v>5176</v>
      </c>
      <c r="G165" t="s">
        <v>93</v>
      </c>
      <c r="H165" t="s">
        <v>18</v>
      </c>
      <c r="I165" t="s">
        <v>61</v>
      </c>
      <c r="J165" t="b">
        <v>0</v>
      </c>
      <c r="L165">
        <v>0.17</v>
      </c>
      <c r="M165" t="s">
        <v>9813</v>
      </c>
      <c r="O165">
        <v>20241</v>
      </c>
      <c r="P165">
        <v>-1.72</v>
      </c>
      <c r="Q165">
        <v>0.82</v>
      </c>
      <c r="R165" t="b">
        <v>0</v>
      </c>
      <c r="S165" t="s">
        <v>40</v>
      </c>
      <c r="T165">
        <v>13</v>
      </c>
      <c r="U165" t="s">
        <v>21</v>
      </c>
      <c r="V165" t="b">
        <v>0</v>
      </c>
      <c r="W165" t="b">
        <v>1</v>
      </c>
      <c r="X165" t="b">
        <v>1</v>
      </c>
      <c r="Y165" t="b">
        <v>0</v>
      </c>
      <c r="Z165" t="b">
        <v>1</v>
      </c>
      <c r="AA165" t="b">
        <v>0</v>
      </c>
      <c r="AB165" t="b">
        <v>0</v>
      </c>
      <c r="AC165" t="b">
        <v>1</v>
      </c>
      <c r="AD165" t="b">
        <v>0</v>
      </c>
      <c r="AE165" t="b">
        <v>0</v>
      </c>
      <c r="AF165" t="b">
        <v>0</v>
      </c>
      <c r="AG165" t="b">
        <v>0</v>
      </c>
      <c r="AH165" t="b">
        <v>0</v>
      </c>
      <c r="AI165" t="b">
        <v>0</v>
      </c>
      <c r="AJ165" t="b">
        <v>0</v>
      </c>
      <c r="AK165" t="b">
        <v>0</v>
      </c>
      <c r="AL165" t="b">
        <v>0</v>
      </c>
      <c r="AM165" t="b">
        <v>0</v>
      </c>
    </row>
    <row r="166" spans="1:39" ht="14.4" hidden="1" x14ac:dyDescent="0.3">
      <c r="A166" t="s">
        <v>277</v>
      </c>
      <c r="B166">
        <v>2010</v>
      </c>
      <c r="C166" t="s">
        <v>112</v>
      </c>
      <c r="D166" t="s">
        <v>113</v>
      </c>
      <c r="E166" t="s">
        <v>108</v>
      </c>
      <c r="F166" t="s">
        <v>5172</v>
      </c>
      <c r="G166" t="s">
        <v>65</v>
      </c>
      <c r="H166" t="s">
        <v>94</v>
      </c>
      <c r="I166" t="s">
        <v>28</v>
      </c>
      <c r="J166" t="b">
        <v>0</v>
      </c>
      <c r="L166">
        <v>0.01</v>
      </c>
      <c r="M166" t="s">
        <v>9812</v>
      </c>
      <c r="O166">
        <v>69240</v>
      </c>
      <c r="P166">
        <v>4.2300000000000004</v>
      </c>
      <c r="Q166">
        <v>0.86</v>
      </c>
      <c r="R166" t="b">
        <v>0</v>
      </c>
      <c r="S166" t="s">
        <v>35</v>
      </c>
      <c r="T166">
        <v>5</v>
      </c>
      <c r="U166" t="s">
        <v>21</v>
      </c>
      <c r="V166" t="b">
        <v>1</v>
      </c>
      <c r="W166" t="b">
        <v>1</v>
      </c>
      <c r="X166" t="b">
        <v>0</v>
      </c>
      <c r="Y166" t="b">
        <v>0</v>
      </c>
      <c r="Z166" t="b">
        <v>1</v>
      </c>
      <c r="AA166" t="b">
        <v>1</v>
      </c>
      <c r="AB166" t="b">
        <v>0</v>
      </c>
      <c r="AC166" t="b">
        <v>1</v>
      </c>
      <c r="AD166" t="b">
        <v>0</v>
      </c>
      <c r="AE166" t="b">
        <v>1</v>
      </c>
      <c r="AF166" t="b">
        <v>0</v>
      </c>
      <c r="AG166" t="b">
        <v>0</v>
      </c>
      <c r="AH166" t="b">
        <v>0</v>
      </c>
      <c r="AI166" t="b">
        <v>0</v>
      </c>
      <c r="AJ166" t="b">
        <v>0</v>
      </c>
      <c r="AK166" t="b">
        <v>0</v>
      </c>
      <c r="AL166" t="b">
        <v>0</v>
      </c>
      <c r="AM166" t="b">
        <v>0</v>
      </c>
    </row>
    <row r="167" spans="1:39" ht="14.4" hidden="1" x14ac:dyDescent="0.3">
      <c r="A167" t="s">
        <v>278</v>
      </c>
      <c r="B167">
        <v>2010</v>
      </c>
      <c r="C167" t="s">
        <v>183</v>
      </c>
      <c r="D167" t="s">
        <v>113</v>
      </c>
      <c r="E167" t="s">
        <v>45</v>
      </c>
      <c r="F167" t="s">
        <v>5181</v>
      </c>
      <c r="G167" t="s">
        <v>26</v>
      </c>
      <c r="H167" t="s">
        <v>18</v>
      </c>
      <c r="I167" t="s">
        <v>83</v>
      </c>
      <c r="J167" t="b">
        <v>0</v>
      </c>
      <c r="L167">
        <v>0.05</v>
      </c>
      <c r="M167" t="s">
        <v>9811</v>
      </c>
      <c r="O167">
        <v>71391</v>
      </c>
      <c r="P167">
        <v>-1.97</v>
      </c>
      <c r="Q167">
        <v>0.82</v>
      </c>
      <c r="R167" t="b">
        <v>0</v>
      </c>
      <c r="S167" t="s">
        <v>35</v>
      </c>
      <c r="T167">
        <v>10</v>
      </c>
      <c r="U167" t="s">
        <v>21</v>
      </c>
      <c r="V167" t="b">
        <v>0</v>
      </c>
      <c r="W167" t="b">
        <v>1</v>
      </c>
      <c r="X167" t="b">
        <v>1</v>
      </c>
      <c r="Y167" t="b">
        <v>0</v>
      </c>
      <c r="Z167" t="b">
        <v>1</v>
      </c>
      <c r="AA167" t="b">
        <v>1</v>
      </c>
      <c r="AB167" t="b">
        <v>0</v>
      </c>
      <c r="AC167" t="b">
        <v>0</v>
      </c>
      <c r="AD167" t="b">
        <v>0</v>
      </c>
      <c r="AE167" t="b">
        <v>0</v>
      </c>
      <c r="AF167" t="b">
        <v>0</v>
      </c>
      <c r="AG167" t="b">
        <v>0</v>
      </c>
      <c r="AH167" t="b">
        <v>0</v>
      </c>
      <c r="AI167" t="b">
        <v>0</v>
      </c>
      <c r="AJ167" t="b">
        <v>0</v>
      </c>
      <c r="AK167" t="b">
        <v>0</v>
      </c>
      <c r="AL167" t="b">
        <v>0</v>
      </c>
      <c r="AM167" t="b">
        <v>0</v>
      </c>
    </row>
    <row r="168" spans="1:39" ht="14.4" hidden="1" x14ac:dyDescent="0.3">
      <c r="A168" t="s">
        <v>279</v>
      </c>
      <c r="B168">
        <v>2010</v>
      </c>
      <c r="C168" t="s">
        <v>85</v>
      </c>
      <c r="D168" t="s">
        <v>24</v>
      </c>
      <c r="E168" t="s">
        <v>39</v>
      </c>
      <c r="F168" t="s">
        <v>5181</v>
      </c>
      <c r="G168" t="s">
        <v>17</v>
      </c>
      <c r="H168" t="s">
        <v>52</v>
      </c>
      <c r="I168" t="s">
        <v>19</v>
      </c>
      <c r="J168" t="b">
        <v>0</v>
      </c>
      <c r="L168">
        <v>0.11</v>
      </c>
      <c r="M168" t="s">
        <v>5882</v>
      </c>
      <c r="O168">
        <v>62265</v>
      </c>
      <c r="P168">
        <v>-0.78</v>
      </c>
      <c r="Q168">
        <v>0.79</v>
      </c>
      <c r="R168" t="b">
        <v>0</v>
      </c>
      <c r="S168" t="s">
        <v>35</v>
      </c>
      <c r="T168">
        <v>0</v>
      </c>
      <c r="U168" t="s">
        <v>21</v>
      </c>
      <c r="V168" t="b">
        <v>0</v>
      </c>
      <c r="W168" t="b">
        <v>0</v>
      </c>
      <c r="X168" t="b">
        <v>1</v>
      </c>
      <c r="Y168" t="b">
        <v>1</v>
      </c>
      <c r="Z168" t="b">
        <v>1</v>
      </c>
      <c r="AA168" t="b">
        <v>0</v>
      </c>
      <c r="AB168" t="b">
        <v>0</v>
      </c>
      <c r="AC168" t="b">
        <v>1</v>
      </c>
      <c r="AD168" t="b">
        <v>0</v>
      </c>
      <c r="AE168" t="b">
        <v>0</v>
      </c>
      <c r="AF168" t="b">
        <v>0</v>
      </c>
      <c r="AG168" t="b">
        <v>0</v>
      </c>
      <c r="AH168" t="b">
        <v>0</v>
      </c>
      <c r="AI168" t="b">
        <v>0</v>
      </c>
      <c r="AJ168" t="b">
        <v>0</v>
      </c>
      <c r="AK168" t="b">
        <v>0</v>
      </c>
      <c r="AL168" t="b">
        <v>0</v>
      </c>
      <c r="AM168" t="b">
        <v>0</v>
      </c>
    </row>
    <row r="169" spans="1:39" ht="14.4" hidden="1" x14ac:dyDescent="0.3">
      <c r="A169" t="s">
        <v>280</v>
      </c>
      <c r="B169">
        <v>2010</v>
      </c>
      <c r="C169" t="s">
        <v>112</v>
      </c>
      <c r="D169" t="s">
        <v>113</v>
      </c>
      <c r="E169" t="s">
        <v>16</v>
      </c>
      <c r="F169" t="s">
        <v>5181</v>
      </c>
      <c r="G169" t="s">
        <v>41</v>
      </c>
      <c r="H169" t="s">
        <v>105</v>
      </c>
      <c r="I169" t="s">
        <v>83</v>
      </c>
      <c r="J169" t="b">
        <v>0</v>
      </c>
      <c r="L169">
        <v>0.09</v>
      </c>
      <c r="M169" t="s">
        <v>9810</v>
      </c>
      <c r="O169">
        <v>68201</v>
      </c>
      <c r="P169">
        <v>-0.17</v>
      </c>
      <c r="Q169">
        <v>0.71</v>
      </c>
      <c r="R169" t="b">
        <v>0</v>
      </c>
      <c r="S169" t="s">
        <v>20</v>
      </c>
      <c r="T169">
        <v>16</v>
      </c>
      <c r="U169" t="s">
        <v>21</v>
      </c>
      <c r="V169" t="b">
        <v>0</v>
      </c>
      <c r="W169" t="b">
        <v>0</v>
      </c>
      <c r="X169" t="b">
        <v>0</v>
      </c>
      <c r="Y169" t="b">
        <v>1</v>
      </c>
      <c r="Z169" t="b">
        <v>1</v>
      </c>
      <c r="AA169" t="b">
        <v>0</v>
      </c>
      <c r="AB169" t="b">
        <v>1</v>
      </c>
      <c r="AC169" t="b">
        <v>1</v>
      </c>
      <c r="AD169" t="b">
        <v>1</v>
      </c>
      <c r="AE169" t="b">
        <v>0</v>
      </c>
      <c r="AF169" t="b">
        <v>0</v>
      </c>
      <c r="AG169" t="b">
        <v>0</v>
      </c>
      <c r="AH169" t="b">
        <v>0</v>
      </c>
      <c r="AI169" t="b">
        <v>0</v>
      </c>
      <c r="AJ169" t="b">
        <v>0</v>
      </c>
      <c r="AK169" t="b">
        <v>0</v>
      </c>
      <c r="AL169" t="b">
        <v>0</v>
      </c>
      <c r="AM169" t="b">
        <v>0</v>
      </c>
    </row>
    <row r="170" spans="1:39" ht="14.4" hidden="1" x14ac:dyDescent="0.3">
      <c r="A170" t="s">
        <v>281</v>
      </c>
      <c r="B170">
        <v>2010</v>
      </c>
      <c r="C170" t="s">
        <v>143</v>
      </c>
      <c r="D170" t="s">
        <v>38</v>
      </c>
      <c r="E170" t="s">
        <v>45</v>
      </c>
      <c r="F170" t="s">
        <v>5181</v>
      </c>
      <c r="G170" t="s">
        <v>55</v>
      </c>
      <c r="H170" t="s">
        <v>34</v>
      </c>
      <c r="I170" t="s">
        <v>98</v>
      </c>
      <c r="J170" t="b">
        <v>0</v>
      </c>
      <c r="L170">
        <v>0.09</v>
      </c>
      <c r="M170" t="s">
        <v>9809</v>
      </c>
      <c r="O170">
        <v>32232</v>
      </c>
      <c r="P170">
        <v>3.77</v>
      </c>
      <c r="Q170">
        <v>0.9</v>
      </c>
      <c r="R170" t="b">
        <v>0</v>
      </c>
      <c r="S170" t="s">
        <v>20</v>
      </c>
      <c r="T170">
        <v>6</v>
      </c>
      <c r="U170" t="s">
        <v>21</v>
      </c>
      <c r="V170" t="b">
        <v>1</v>
      </c>
      <c r="W170" t="b">
        <v>0</v>
      </c>
      <c r="X170" t="b">
        <v>0</v>
      </c>
      <c r="Y170" t="b">
        <v>0</v>
      </c>
      <c r="Z170" t="b">
        <v>0</v>
      </c>
      <c r="AA170" t="b">
        <v>0</v>
      </c>
      <c r="AB170" t="b">
        <v>1</v>
      </c>
      <c r="AC170" t="b">
        <v>1</v>
      </c>
      <c r="AD170" t="b">
        <v>1</v>
      </c>
      <c r="AE170" t="b">
        <v>1</v>
      </c>
      <c r="AF170" t="b">
        <v>0</v>
      </c>
      <c r="AG170" t="b">
        <v>0</v>
      </c>
      <c r="AH170" t="b">
        <v>0</v>
      </c>
      <c r="AI170" t="b">
        <v>0</v>
      </c>
      <c r="AJ170" t="b">
        <v>0</v>
      </c>
      <c r="AK170" t="b">
        <v>0</v>
      </c>
      <c r="AL170" t="b">
        <v>0</v>
      </c>
      <c r="AM170" t="b">
        <v>0</v>
      </c>
    </row>
    <row r="171" spans="1:39" ht="14.4" hidden="1" x14ac:dyDescent="0.3">
      <c r="A171" t="s">
        <v>282</v>
      </c>
      <c r="B171">
        <v>2010</v>
      </c>
      <c r="C171" t="s">
        <v>126</v>
      </c>
      <c r="D171" t="s">
        <v>68</v>
      </c>
      <c r="E171" t="s">
        <v>25</v>
      </c>
      <c r="F171" t="s">
        <v>5172</v>
      </c>
      <c r="G171" t="s">
        <v>33</v>
      </c>
      <c r="H171" t="s">
        <v>27</v>
      </c>
      <c r="I171" t="s">
        <v>28</v>
      </c>
      <c r="J171" t="b">
        <v>0</v>
      </c>
      <c r="L171">
        <v>0.14000000000000001</v>
      </c>
      <c r="M171" t="s">
        <v>9808</v>
      </c>
      <c r="O171">
        <v>69725</v>
      </c>
      <c r="P171">
        <v>1.06</v>
      </c>
      <c r="Q171">
        <v>0.62</v>
      </c>
      <c r="R171" t="b">
        <v>0</v>
      </c>
      <c r="S171" t="s">
        <v>40</v>
      </c>
      <c r="T171">
        <v>14</v>
      </c>
      <c r="U171" t="s">
        <v>21</v>
      </c>
      <c r="V171" t="b">
        <v>1</v>
      </c>
      <c r="W171" t="b">
        <v>0</v>
      </c>
      <c r="X171" t="b">
        <v>1</v>
      </c>
      <c r="Y171" t="b">
        <v>0</v>
      </c>
      <c r="Z171" t="b">
        <v>1</v>
      </c>
      <c r="AA171" t="b">
        <v>1</v>
      </c>
      <c r="AB171" t="b">
        <v>0</v>
      </c>
      <c r="AC171" t="b">
        <v>0</v>
      </c>
      <c r="AD171" t="b">
        <v>0</v>
      </c>
      <c r="AE171" t="b">
        <v>1</v>
      </c>
      <c r="AF171" t="b">
        <v>0</v>
      </c>
      <c r="AG171" t="b">
        <v>0</v>
      </c>
      <c r="AH171" t="b">
        <v>0</v>
      </c>
      <c r="AI171" t="b">
        <v>0</v>
      </c>
      <c r="AJ171" t="b">
        <v>0</v>
      </c>
      <c r="AK171" t="b">
        <v>0</v>
      </c>
      <c r="AL171" t="b">
        <v>0</v>
      </c>
      <c r="AM171" t="b">
        <v>0</v>
      </c>
    </row>
    <row r="172" spans="1:39" ht="14.4" hidden="1" x14ac:dyDescent="0.3">
      <c r="A172" t="s">
        <v>283</v>
      </c>
      <c r="B172">
        <v>2010</v>
      </c>
      <c r="C172" t="s">
        <v>112</v>
      </c>
      <c r="D172" t="s">
        <v>113</v>
      </c>
      <c r="E172" t="s">
        <v>39</v>
      </c>
      <c r="F172" t="s">
        <v>5176</v>
      </c>
      <c r="G172" t="s">
        <v>33</v>
      </c>
      <c r="H172" t="s">
        <v>34</v>
      </c>
      <c r="I172" t="s">
        <v>19</v>
      </c>
      <c r="J172" t="b">
        <v>0</v>
      </c>
      <c r="L172">
        <v>0.19</v>
      </c>
      <c r="M172" t="s">
        <v>9327</v>
      </c>
      <c r="O172">
        <v>69624</v>
      </c>
      <c r="P172">
        <v>-0.02</v>
      </c>
      <c r="Q172">
        <v>0.61</v>
      </c>
      <c r="R172" t="b">
        <v>0</v>
      </c>
      <c r="S172" t="s">
        <v>35</v>
      </c>
      <c r="T172">
        <v>11</v>
      </c>
      <c r="U172" t="s">
        <v>21</v>
      </c>
      <c r="V172" t="b">
        <v>0</v>
      </c>
      <c r="W172" t="b">
        <v>0</v>
      </c>
      <c r="X172" t="b">
        <v>1</v>
      </c>
      <c r="Y172" t="b">
        <v>0</v>
      </c>
      <c r="Z172" t="b">
        <v>1</v>
      </c>
      <c r="AA172" t="b">
        <v>0</v>
      </c>
      <c r="AB172" t="b">
        <v>1</v>
      </c>
      <c r="AC172" t="b">
        <v>0</v>
      </c>
      <c r="AD172" t="b">
        <v>1</v>
      </c>
      <c r="AE172" t="b">
        <v>1</v>
      </c>
      <c r="AF172" t="b">
        <v>0</v>
      </c>
      <c r="AG172" t="b">
        <v>0</v>
      </c>
      <c r="AH172" t="b">
        <v>0</v>
      </c>
      <c r="AI172" t="b">
        <v>0</v>
      </c>
      <c r="AJ172" t="b">
        <v>0</v>
      </c>
      <c r="AK172" t="b">
        <v>0</v>
      </c>
      <c r="AL172" t="b">
        <v>0</v>
      </c>
      <c r="AM172" t="b">
        <v>0</v>
      </c>
    </row>
    <row r="173" spans="1:39" ht="14.4" hidden="1" x14ac:dyDescent="0.3">
      <c r="A173" t="s">
        <v>284</v>
      </c>
      <c r="B173">
        <v>2010</v>
      </c>
      <c r="C173" t="s">
        <v>112</v>
      </c>
      <c r="D173" t="s">
        <v>113</v>
      </c>
      <c r="E173" t="s">
        <v>97</v>
      </c>
      <c r="F173" t="s">
        <v>5176</v>
      </c>
      <c r="G173" t="s">
        <v>46</v>
      </c>
      <c r="H173" t="s">
        <v>60</v>
      </c>
      <c r="I173" t="s">
        <v>98</v>
      </c>
      <c r="J173" t="b">
        <v>1</v>
      </c>
      <c r="K173" t="s">
        <v>130</v>
      </c>
      <c r="L173">
        <v>0.56000000000000005</v>
      </c>
      <c r="M173" t="s">
        <v>9807</v>
      </c>
      <c r="N173" t="s">
        <v>130</v>
      </c>
      <c r="O173">
        <v>90769</v>
      </c>
      <c r="P173">
        <v>-1.26</v>
      </c>
      <c r="Q173">
        <v>0.27</v>
      </c>
      <c r="R173" t="b">
        <v>1</v>
      </c>
      <c r="S173" t="s">
        <v>35</v>
      </c>
      <c r="T173">
        <v>9</v>
      </c>
      <c r="U173" t="s">
        <v>21</v>
      </c>
      <c r="V173" t="b">
        <v>0</v>
      </c>
      <c r="W173" t="b">
        <v>1</v>
      </c>
      <c r="X173" t="b">
        <v>1</v>
      </c>
      <c r="Y173" t="b">
        <v>0</v>
      </c>
      <c r="Z173" t="b">
        <v>0</v>
      </c>
      <c r="AA173" t="b">
        <v>0</v>
      </c>
      <c r="AB173" t="b">
        <v>1</v>
      </c>
      <c r="AC173" t="b">
        <v>0</v>
      </c>
      <c r="AD173" t="b">
        <v>0</v>
      </c>
      <c r="AE173" t="b">
        <v>1</v>
      </c>
      <c r="AF173" t="b">
        <v>0</v>
      </c>
      <c r="AG173" t="b">
        <v>0</v>
      </c>
      <c r="AH173" t="b">
        <v>0</v>
      </c>
      <c r="AI173" t="b">
        <v>0</v>
      </c>
      <c r="AJ173" t="b">
        <v>0</v>
      </c>
      <c r="AK173" t="b">
        <v>0</v>
      </c>
      <c r="AL173" t="b">
        <v>0</v>
      </c>
      <c r="AM173" t="b">
        <v>1</v>
      </c>
    </row>
    <row r="174" spans="1:39" ht="14.4" hidden="1" x14ac:dyDescent="0.3">
      <c r="A174" t="s">
        <v>285</v>
      </c>
      <c r="B174">
        <v>2010</v>
      </c>
      <c r="C174" t="s">
        <v>104</v>
      </c>
      <c r="D174" t="s">
        <v>15</v>
      </c>
      <c r="E174" t="s">
        <v>135</v>
      </c>
      <c r="F174" t="s">
        <v>5176</v>
      </c>
      <c r="G174" t="s">
        <v>46</v>
      </c>
      <c r="H174" t="s">
        <v>34</v>
      </c>
      <c r="I174" t="s">
        <v>28</v>
      </c>
      <c r="J174" t="b">
        <v>0</v>
      </c>
      <c r="L174">
        <v>0.18</v>
      </c>
      <c r="M174" t="s">
        <v>9806</v>
      </c>
      <c r="O174">
        <v>31017</v>
      </c>
      <c r="P174">
        <v>3.76</v>
      </c>
      <c r="Q174">
        <v>0.72</v>
      </c>
      <c r="R174" t="b">
        <v>0</v>
      </c>
      <c r="S174" t="s">
        <v>40</v>
      </c>
      <c r="T174">
        <v>4</v>
      </c>
      <c r="U174" t="s">
        <v>21</v>
      </c>
      <c r="V174" t="b">
        <v>1</v>
      </c>
      <c r="W174" t="b">
        <v>0</v>
      </c>
      <c r="X174" t="b">
        <v>0</v>
      </c>
      <c r="Y174" t="b">
        <v>1</v>
      </c>
      <c r="Z174" t="b">
        <v>0</v>
      </c>
      <c r="AA174" t="b">
        <v>0</v>
      </c>
      <c r="AB174" t="b">
        <v>1</v>
      </c>
      <c r="AC174" t="b">
        <v>1</v>
      </c>
      <c r="AD174" t="b">
        <v>0</v>
      </c>
      <c r="AE174" t="b">
        <v>1</v>
      </c>
      <c r="AF174" t="b">
        <v>0</v>
      </c>
      <c r="AG174" t="b">
        <v>0</v>
      </c>
      <c r="AH174" t="b">
        <v>0</v>
      </c>
      <c r="AI174" t="b">
        <v>0</v>
      </c>
      <c r="AJ174" t="b">
        <v>0</v>
      </c>
      <c r="AK174" t="b">
        <v>0</v>
      </c>
      <c r="AL174" t="b">
        <v>0</v>
      </c>
      <c r="AM174" t="b">
        <v>0</v>
      </c>
    </row>
    <row r="175" spans="1:39" ht="14.4" hidden="1" x14ac:dyDescent="0.3">
      <c r="A175" t="s">
        <v>286</v>
      </c>
      <c r="B175">
        <v>2010</v>
      </c>
      <c r="C175" t="s">
        <v>143</v>
      </c>
      <c r="D175" t="s">
        <v>38</v>
      </c>
      <c r="E175" t="s">
        <v>59</v>
      </c>
      <c r="F175" t="s">
        <v>5181</v>
      </c>
      <c r="G175" t="s">
        <v>86</v>
      </c>
      <c r="H175" t="s">
        <v>34</v>
      </c>
      <c r="I175" t="s">
        <v>61</v>
      </c>
      <c r="J175" t="b">
        <v>0</v>
      </c>
      <c r="L175">
        <v>0.09</v>
      </c>
      <c r="M175" t="s">
        <v>9805</v>
      </c>
      <c r="O175">
        <v>33772</v>
      </c>
      <c r="P175">
        <v>1.69</v>
      </c>
      <c r="Q175">
        <v>0.62</v>
      </c>
      <c r="R175" t="b">
        <v>0</v>
      </c>
      <c r="S175" t="s">
        <v>20</v>
      </c>
      <c r="T175">
        <v>10</v>
      </c>
      <c r="U175" t="s">
        <v>21</v>
      </c>
      <c r="V175" t="b">
        <v>0</v>
      </c>
      <c r="W175" t="b">
        <v>1</v>
      </c>
      <c r="X175" t="b">
        <v>1</v>
      </c>
      <c r="Y175" t="b">
        <v>1</v>
      </c>
      <c r="Z175" t="b">
        <v>1</v>
      </c>
      <c r="AA175" t="b">
        <v>0</v>
      </c>
      <c r="AB175" t="b">
        <v>0</v>
      </c>
      <c r="AC175" t="b">
        <v>1</v>
      </c>
      <c r="AD175" t="b">
        <v>0</v>
      </c>
      <c r="AE175" t="b">
        <v>1</v>
      </c>
      <c r="AF175" t="b">
        <v>0</v>
      </c>
      <c r="AG175" t="b">
        <v>0</v>
      </c>
      <c r="AH175" t="b">
        <v>0</v>
      </c>
      <c r="AI175" t="b">
        <v>0</v>
      </c>
      <c r="AJ175" t="b">
        <v>0</v>
      </c>
      <c r="AK175" t="b">
        <v>0</v>
      </c>
      <c r="AL175" t="b">
        <v>0</v>
      </c>
      <c r="AM175" t="b">
        <v>0</v>
      </c>
    </row>
    <row r="176" spans="1:39" ht="14.4" hidden="1" x14ac:dyDescent="0.3">
      <c r="A176" t="s">
        <v>287</v>
      </c>
      <c r="B176">
        <v>2010</v>
      </c>
      <c r="C176" t="s">
        <v>147</v>
      </c>
      <c r="D176" t="s">
        <v>68</v>
      </c>
      <c r="E176" t="s">
        <v>39</v>
      </c>
      <c r="F176" t="s">
        <v>5181</v>
      </c>
      <c r="G176" t="s">
        <v>41</v>
      </c>
      <c r="H176" t="s">
        <v>69</v>
      </c>
      <c r="I176" t="s">
        <v>19</v>
      </c>
      <c r="J176" t="b">
        <v>0</v>
      </c>
      <c r="L176">
        <v>0.01</v>
      </c>
      <c r="M176" t="s">
        <v>9804</v>
      </c>
      <c r="O176">
        <v>79567</v>
      </c>
      <c r="P176">
        <v>0.03</v>
      </c>
      <c r="Q176">
        <v>0.63</v>
      </c>
      <c r="R176" t="b">
        <v>0</v>
      </c>
      <c r="S176" t="s">
        <v>20</v>
      </c>
      <c r="T176">
        <v>11</v>
      </c>
      <c r="U176" t="s">
        <v>21</v>
      </c>
      <c r="V176" t="b">
        <v>1</v>
      </c>
      <c r="W176" t="b">
        <v>0</v>
      </c>
      <c r="X176" t="b">
        <v>1</v>
      </c>
      <c r="Y176" t="b">
        <v>0</v>
      </c>
      <c r="Z176" t="b">
        <v>1</v>
      </c>
      <c r="AA176" t="b">
        <v>0</v>
      </c>
      <c r="AB176" t="b">
        <v>0</v>
      </c>
      <c r="AC176" t="b">
        <v>0</v>
      </c>
      <c r="AD176" t="b">
        <v>1</v>
      </c>
      <c r="AE176" t="b">
        <v>0</v>
      </c>
      <c r="AF176" t="b">
        <v>0</v>
      </c>
      <c r="AG176" t="b">
        <v>0</v>
      </c>
      <c r="AH176" t="b">
        <v>0</v>
      </c>
      <c r="AI176" t="b">
        <v>0</v>
      </c>
      <c r="AJ176" t="b">
        <v>0</v>
      </c>
      <c r="AK176" t="b">
        <v>0</v>
      </c>
      <c r="AL176" t="b">
        <v>0</v>
      </c>
      <c r="AM176" t="b">
        <v>0</v>
      </c>
    </row>
    <row r="177" spans="1:39" ht="14.4" hidden="1" x14ac:dyDescent="0.3">
      <c r="A177" t="s">
        <v>288</v>
      </c>
      <c r="B177">
        <v>2010</v>
      </c>
      <c r="C177" t="s">
        <v>152</v>
      </c>
      <c r="D177" t="s">
        <v>77</v>
      </c>
      <c r="E177" t="s">
        <v>108</v>
      </c>
      <c r="F177" t="s">
        <v>5172</v>
      </c>
      <c r="G177" t="s">
        <v>93</v>
      </c>
      <c r="H177" t="s">
        <v>94</v>
      </c>
      <c r="I177" t="s">
        <v>61</v>
      </c>
      <c r="J177" t="b">
        <v>0</v>
      </c>
      <c r="L177">
        <v>0.04</v>
      </c>
      <c r="M177" t="s">
        <v>5171</v>
      </c>
      <c r="O177">
        <v>58351</v>
      </c>
      <c r="P177">
        <v>2.57</v>
      </c>
      <c r="Q177">
        <v>0.66</v>
      </c>
      <c r="R177" t="b">
        <v>0</v>
      </c>
      <c r="S177" t="s">
        <v>20</v>
      </c>
      <c r="T177">
        <v>9</v>
      </c>
      <c r="U177" t="s">
        <v>21</v>
      </c>
      <c r="V177" t="b">
        <v>1</v>
      </c>
      <c r="W177" t="b">
        <v>0</v>
      </c>
      <c r="X177" t="b">
        <v>1</v>
      </c>
      <c r="Y177" t="b">
        <v>0</v>
      </c>
      <c r="Z177" t="b">
        <v>0</v>
      </c>
      <c r="AA177" t="b">
        <v>0</v>
      </c>
      <c r="AB177" t="b">
        <v>1</v>
      </c>
      <c r="AC177" t="b">
        <v>0</v>
      </c>
      <c r="AD177" t="b">
        <v>1</v>
      </c>
      <c r="AE177" t="b">
        <v>0</v>
      </c>
      <c r="AF177" t="b">
        <v>0</v>
      </c>
      <c r="AG177" t="b">
        <v>0</v>
      </c>
      <c r="AH177" t="b">
        <v>0</v>
      </c>
      <c r="AI177" t="b">
        <v>0</v>
      </c>
      <c r="AJ177" t="b">
        <v>0</v>
      </c>
      <c r="AK177" t="b">
        <v>0</v>
      </c>
      <c r="AL177" t="b">
        <v>0</v>
      </c>
      <c r="AM177" t="b">
        <v>0</v>
      </c>
    </row>
    <row r="178" spans="1:39" ht="14.4" hidden="1" x14ac:dyDescent="0.3">
      <c r="A178" t="s">
        <v>289</v>
      </c>
      <c r="B178">
        <v>2010</v>
      </c>
      <c r="C178" t="s">
        <v>48</v>
      </c>
      <c r="D178" t="s">
        <v>24</v>
      </c>
      <c r="E178" t="s">
        <v>120</v>
      </c>
      <c r="F178" t="s">
        <v>5176</v>
      </c>
      <c r="G178" t="s">
        <v>86</v>
      </c>
      <c r="H178" t="s">
        <v>42</v>
      </c>
      <c r="I178" t="s">
        <v>98</v>
      </c>
      <c r="J178" t="b">
        <v>0</v>
      </c>
      <c r="L178">
        <v>0.08</v>
      </c>
      <c r="M178" t="s">
        <v>8608</v>
      </c>
      <c r="O178">
        <v>51717</v>
      </c>
      <c r="P178">
        <v>-3.06</v>
      </c>
      <c r="Q178">
        <v>0.84</v>
      </c>
      <c r="R178" t="b">
        <v>0</v>
      </c>
      <c r="S178" t="s">
        <v>35</v>
      </c>
      <c r="T178">
        <v>10</v>
      </c>
      <c r="U178" t="s">
        <v>21</v>
      </c>
      <c r="V178" t="b">
        <v>1</v>
      </c>
      <c r="W178" t="b">
        <v>0</v>
      </c>
      <c r="X178" t="b">
        <v>1</v>
      </c>
      <c r="Y178" t="b">
        <v>0</v>
      </c>
      <c r="Z178" t="b">
        <v>0</v>
      </c>
      <c r="AA178" t="b">
        <v>1</v>
      </c>
      <c r="AB178" t="b">
        <v>0</v>
      </c>
      <c r="AC178" t="b">
        <v>0</v>
      </c>
      <c r="AD178" t="b">
        <v>1</v>
      </c>
      <c r="AE178" t="b">
        <v>0</v>
      </c>
      <c r="AF178" t="b">
        <v>0</v>
      </c>
      <c r="AG178" t="b">
        <v>0</v>
      </c>
      <c r="AH178" t="b">
        <v>0</v>
      </c>
      <c r="AI178" t="b">
        <v>0</v>
      </c>
      <c r="AJ178" t="b">
        <v>0</v>
      </c>
      <c r="AK178" t="b">
        <v>0</v>
      </c>
      <c r="AL178" t="b">
        <v>0</v>
      </c>
      <c r="AM178" t="b">
        <v>0</v>
      </c>
    </row>
    <row r="179" spans="1:39" ht="14.4" hidden="1" x14ac:dyDescent="0.3">
      <c r="A179" t="s">
        <v>290</v>
      </c>
      <c r="B179">
        <v>2010</v>
      </c>
      <c r="C179" t="s">
        <v>76</v>
      </c>
      <c r="D179" t="s">
        <v>77</v>
      </c>
      <c r="E179" t="s">
        <v>54</v>
      </c>
      <c r="F179" t="s">
        <v>5181</v>
      </c>
      <c r="G179" t="s">
        <v>55</v>
      </c>
      <c r="H179" t="s">
        <v>42</v>
      </c>
      <c r="I179" t="s">
        <v>49</v>
      </c>
      <c r="J179" t="b">
        <v>0</v>
      </c>
      <c r="L179">
        <v>0.15</v>
      </c>
      <c r="M179" t="s">
        <v>9803</v>
      </c>
      <c r="O179">
        <v>56924</v>
      </c>
      <c r="P179">
        <v>-2.1800000000000002</v>
      </c>
      <c r="Q179">
        <v>0.82</v>
      </c>
      <c r="R179" t="b">
        <v>0</v>
      </c>
      <c r="S179" t="s">
        <v>35</v>
      </c>
      <c r="T179">
        <v>10</v>
      </c>
      <c r="U179" t="s">
        <v>21</v>
      </c>
      <c r="V179" t="b">
        <v>0</v>
      </c>
      <c r="W179" t="b">
        <v>0</v>
      </c>
      <c r="X179" t="b">
        <v>0</v>
      </c>
      <c r="Y179" t="b">
        <v>0</v>
      </c>
      <c r="Z179" t="b">
        <v>1</v>
      </c>
      <c r="AA179" t="b">
        <v>0</v>
      </c>
      <c r="AB179" t="b">
        <v>0</v>
      </c>
      <c r="AC179" t="b">
        <v>1</v>
      </c>
      <c r="AD179" t="b">
        <v>1</v>
      </c>
      <c r="AE179" t="b">
        <v>1</v>
      </c>
      <c r="AF179" t="b">
        <v>0</v>
      </c>
      <c r="AG179" t="b">
        <v>0</v>
      </c>
      <c r="AH179" t="b">
        <v>0</v>
      </c>
      <c r="AI179" t="b">
        <v>0</v>
      </c>
      <c r="AJ179" t="b">
        <v>0</v>
      </c>
      <c r="AK179" t="b">
        <v>0</v>
      </c>
      <c r="AL179" t="b">
        <v>0</v>
      </c>
      <c r="AM179" t="b">
        <v>0</v>
      </c>
    </row>
    <row r="180" spans="1:39" ht="14.4" hidden="1" x14ac:dyDescent="0.3">
      <c r="A180" t="s">
        <v>291</v>
      </c>
      <c r="B180">
        <v>2010</v>
      </c>
      <c r="C180" t="s">
        <v>177</v>
      </c>
      <c r="D180" t="s">
        <v>38</v>
      </c>
      <c r="E180" t="s">
        <v>81</v>
      </c>
      <c r="F180" t="s">
        <v>5169</v>
      </c>
      <c r="G180" t="s">
        <v>41</v>
      </c>
      <c r="H180" t="s">
        <v>27</v>
      </c>
      <c r="I180" t="s">
        <v>98</v>
      </c>
      <c r="J180" t="b">
        <v>0</v>
      </c>
      <c r="L180">
        <v>0.18</v>
      </c>
      <c r="M180" t="s">
        <v>9802</v>
      </c>
      <c r="O180">
        <v>33332</v>
      </c>
      <c r="P180">
        <v>0.99</v>
      </c>
      <c r="Q180">
        <v>0.71</v>
      </c>
      <c r="R180" t="b">
        <v>0</v>
      </c>
      <c r="S180" t="s">
        <v>35</v>
      </c>
      <c r="T180">
        <v>9</v>
      </c>
      <c r="U180" t="s">
        <v>21</v>
      </c>
      <c r="V180" t="b">
        <v>0</v>
      </c>
      <c r="W180" t="b">
        <v>0</v>
      </c>
      <c r="X180" t="b">
        <v>1</v>
      </c>
      <c r="Y180" t="b">
        <v>1</v>
      </c>
      <c r="Z180" t="b">
        <v>1</v>
      </c>
      <c r="AA180" t="b">
        <v>1</v>
      </c>
      <c r="AB180" t="b">
        <v>0</v>
      </c>
      <c r="AC180" t="b">
        <v>1</v>
      </c>
      <c r="AD180" t="b">
        <v>0</v>
      </c>
      <c r="AE180" t="b">
        <v>1</v>
      </c>
      <c r="AF180" t="b">
        <v>0</v>
      </c>
      <c r="AG180" t="b">
        <v>0</v>
      </c>
      <c r="AH180" t="b">
        <v>0</v>
      </c>
      <c r="AI180" t="b">
        <v>0</v>
      </c>
      <c r="AJ180" t="b">
        <v>0</v>
      </c>
      <c r="AK180" t="b">
        <v>0</v>
      </c>
      <c r="AL180" t="b">
        <v>0</v>
      </c>
      <c r="AM180" t="b">
        <v>0</v>
      </c>
    </row>
    <row r="181" spans="1:39" ht="14.4" hidden="1" x14ac:dyDescent="0.3">
      <c r="A181" t="s">
        <v>292</v>
      </c>
      <c r="B181">
        <v>2010</v>
      </c>
      <c r="C181" t="s">
        <v>171</v>
      </c>
      <c r="D181" t="s">
        <v>24</v>
      </c>
      <c r="E181" t="s">
        <v>74</v>
      </c>
      <c r="F181" t="s">
        <v>5169</v>
      </c>
      <c r="G181" t="s">
        <v>33</v>
      </c>
      <c r="H181" t="s">
        <v>60</v>
      </c>
      <c r="I181" t="s">
        <v>19</v>
      </c>
      <c r="J181" t="b">
        <v>0</v>
      </c>
      <c r="L181">
        <v>7.0000000000000007E-2</v>
      </c>
      <c r="M181" t="s">
        <v>6747</v>
      </c>
      <c r="O181">
        <v>59689</v>
      </c>
      <c r="P181">
        <v>-3.35</v>
      </c>
      <c r="Q181">
        <v>0.82</v>
      </c>
      <c r="R181" t="b">
        <v>0</v>
      </c>
      <c r="S181" t="s">
        <v>20</v>
      </c>
      <c r="T181">
        <v>18</v>
      </c>
      <c r="U181" t="s">
        <v>21</v>
      </c>
      <c r="V181" t="b">
        <v>0</v>
      </c>
      <c r="W181" t="b">
        <v>0</v>
      </c>
      <c r="X181" t="b">
        <v>0</v>
      </c>
      <c r="Y181" t="b">
        <v>1</v>
      </c>
      <c r="Z181" t="b">
        <v>0</v>
      </c>
      <c r="AA181" t="b">
        <v>0</v>
      </c>
      <c r="AB181" t="b">
        <v>1</v>
      </c>
      <c r="AC181" t="b">
        <v>0</v>
      </c>
      <c r="AD181" t="b">
        <v>1</v>
      </c>
      <c r="AE181" t="b">
        <v>0</v>
      </c>
      <c r="AF181" t="b">
        <v>0</v>
      </c>
      <c r="AG181" t="b">
        <v>0</v>
      </c>
      <c r="AH181" t="b">
        <v>0</v>
      </c>
      <c r="AI181" t="b">
        <v>0</v>
      </c>
      <c r="AJ181" t="b">
        <v>0</v>
      </c>
      <c r="AK181" t="b">
        <v>0</v>
      </c>
      <c r="AL181" t="b">
        <v>0</v>
      </c>
      <c r="AM181" t="b">
        <v>0</v>
      </c>
    </row>
    <row r="182" spans="1:39" ht="14.4" hidden="1" x14ac:dyDescent="0.3">
      <c r="A182" t="s">
        <v>293</v>
      </c>
      <c r="B182">
        <v>2010</v>
      </c>
      <c r="C182" t="s">
        <v>30</v>
      </c>
      <c r="D182" t="s">
        <v>31</v>
      </c>
      <c r="E182" t="s">
        <v>78</v>
      </c>
      <c r="F182" t="s">
        <v>5172</v>
      </c>
      <c r="G182" t="s">
        <v>33</v>
      </c>
      <c r="H182" t="s">
        <v>69</v>
      </c>
      <c r="I182" t="s">
        <v>61</v>
      </c>
      <c r="J182" t="b">
        <v>1</v>
      </c>
      <c r="K182" t="s">
        <v>9800</v>
      </c>
      <c r="L182">
        <v>0.74</v>
      </c>
      <c r="M182" t="s">
        <v>9801</v>
      </c>
      <c r="N182" t="s">
        <v>9800</v>
      </c>
      <c r="O182">
        <v>24113</v>
      </c>
      <c r="P182">
        <v>1.29</v>
      </c>
      <c r="Q182">
        <v>0.24</v>
      </c>
      <c r="R182" t="b">
        <v>1</v>
      </c>
      <c r="S182" t="s">
        <v>35</v>
      </c>
      <c r="T182">
        <v>15</v>
      </c>
      <c r="U182" t="s">
        <v>21</v>
      </c>
      <c r="V182" t="b">
        <v>0</v>
      </c>
      <c r="W182" t="b">
        <v>0</v>
      </c>
      <c r="X182" t="b">
        <v>0</v>
      </c>
      <c r="Y182" t="b">
        <v>0</v>
      </c>
      <c r="Z182" t="b">
        <v>1</v>
      </c>
      <c r="AA182" t="b">
        <v>0</v>
      </c>
      <c r="AB182" t="b">
        <v>1</v>
      </c>
      <c r="AC182" t="b">
        <v>1</v>
      </c>
      <c r="AD182" t="b">
        <v>0</v>
      </c>
      <c r="AE182" t="b">
        <v>0</v>
      </c>
      <c r="AF182" t="b">
        <v>0</v>
      </c>
      <c r="AG182" t="b">
        <v>1</v>
      </c>
      <c r="AH182" t="b">
        <v>1</v>
      </c>
      <c r="AI182" t="b">
        <v>1</v>
      </c>
      <c r="AJ182" t="b">
        <v>0</v>
      </c>
      <c r="AK182" t="b">
        <v>0</v>
      </c>
      <c r="AL182" t="b">
        <v>1</v>
      </c>
      <c r="AM182" t="b">
        <v>0</v>
      </c>
    </row>
    <row r="183" spans="1:39" ht="14.4" hidden="1" x14ac:dyDescent="0.3">
      <c r="A183" t="s">
        <v>294</v>
      </c>
      <c r="B183">
        <v>2010</v>
      </c>
      <c r="C183" t="s">
        <v>158</v>
      </c>
      <c r="D183" t="s">
        <v>15</v>
      </c>
      <c r="E183" t="s">
        <v>135</v>
      </c>
      <c r="F183" t="s">
        <v>40</v>
      </c>
      <c r="G183" t="s">
        <v>17</v>
      </c>
      <c r="H183" t="s">
        <v>91</v>
      </c>
      <c r="I183" t="s">
        <v>19</v>
      </c>
      <c r="J183" t="b">
        <v>0</v>
      </c>
      <c r="L183">
        <v>0.04</v>
      </c>
      <c r="M183" t="s">
        <v>9799</v>
      </c>
      <c r="O183">
        <v>28534</v>
      </c>
      <c r="P183">
        <v>0.23</v>
      </c>
      <c r="Q183">
        <v>0.88</v>
      </c>
      <c r="R183" t="b">
        <v>0</v>
      </c>
      <c r="S183" t="s">
        <v>35</v>
      </c>
      <c r="T183">
        <v>9</v>
      </c>
      <c r="U183" t="s">
        <v>21</v>
      </c>
      <c r="V183" t="b">
        <v>1</v>
      </c>
      <c r="W183" t="b">
        <v>1</v>
      </c>
      <c r="X183" t="b">
        <v>0</v>
      </c>
      <c r="Y183" t="b">
        <v>0</v>
      </c>
      <c r="Z183" t="b">
        <v>0</v>
      </c>
      <c r="AA183" t="b">
        <v>1</v>
      </c>
      <c r="AB183" t="b">
        <v>0</v>
      </c>
      <c r="AC183" t="b">
        <v>0</v>
      </c>
      <c r="AD183" t="b">
        <v>0</v>
      </c>
      <c r="AE183" t="b">
        <v>1</v>
      </c>
      <c r="AF183" t="b">
        <v>0</v>
      </c>
      <c r="AG183" t="b">
        <v>0</v>
      </c>
      <c r="AH183" t="b">
        <v>0</v>
      </c>
      <c r="AI183" t="b">
        <v>0</v>
      </c>
      <c r="AJ183" t="b">
        <v>0</v>
      </c>
      <c r="AK183" t="b">
        <v>0</v>
      </c>
      <c r="AL183" t="b">
        <v>0</v>
      </c>
      <c r="AM183" t="b">
        <v>0</v>
      </c>
    </row>
    <row r="184" spans="1:39" ht="14.4" hidden="1" x14ac:dyDescent="0.3">
      <c r="A184" t="s">
        <v>295</v>
      </c>
      <c r="B184">
        <v>2010</v>
      </c>
      <c r="C184" t="s">
        <v>89</v>
      </c>
      <c r="D184" t="s">
        <v>90</v>
      </c>
      <c r="E184" t="s">
        <v>120</v>
      </c>
      <c r="F184" t="s">
        <v>5176</v>
      </c>
      <c r="G184" t="s">
        <v>26</v>
      </c>
      <c r="H184" t="s">
        <v>34</v>
      </c>
      <c r="I184" t="s">
        <v>98</v>
      </c>
      <c r="J184" t="b">
        <v>0</v>
      </c>
      <c r="L184">
        <v>7.0000000000000007E-2</v>
      </c>
      <c r="M184" t="s">
        <v>9798</v>
      </c>
      <c r="O184">
        <v>42972</v>
      </c>
      <c r="P184">
        <v>-3.74</v>
      </c>
      <c r="Q184">
        <v>0.83</v>
      </c>
      <c r="R184" t="b">
        <v>0</v>
      </c>
      <c r="S184" t="s">
        <v>35</v>
      </c>
      <c r="T184">
        <v>16</v>
      </c>
      <c r="U184" t="s">
        <v>21</v>
      </c>
      <c r="V184" t="b">
        <v>1</v>
      </c>
      <c r="W184" t="b">
        <v>1</v>
      </c>
      <c r="X184" t="b">
        <v>1</v>
      </c>
      <c r="Y184" t="b">
        <v>0</v>
      </c>
      <c r="Z184" t="b">
        <v>0</v>
      </c>
      <c r="AA184" t="b">
        <v>1</v>
      </c>
      <c r="AB184" t="b">
        <v>0</v>
      </c>
      <c r="AC184" t="b">
        <v>1</v>
      </c>
      <c r="AD184" t="b">
        <v>1</v>
      </c>
      <c r="AE184" t="b">
        <v>0</v>
      </c>
      <c r="AF184" t="b">
        <v>0</v>
      </c>
      <c r="AG184" t="b">
        <v>0</v>
      </c>
      <c r="AH184" t="b">
        <v>0</v>
      </c>
      <c r="AI184" t="b">
        <v>0</v>
      </c>
      <c r="AJ184" t="b">
        <v>0</v>
      </c>
      <c r="AK184" t="b">
        <v>0</v>
      </c>
      <c r="AL184" t="b">
        <v>0</v>
      </c>
      <c r="AM184" t="b">
        <v>0</v>
      </c>
    </row>
    <row r="185" spans="1:39" ht="14.4" hidden="1" x14ac:dyDescent="0.3">
      <c r="A185" t="s">
        <v>296</v>
      </c>
      <c r="B185">
        <v>2010</v>
      </c>
      <c r="C185" t="s">
        <v>80</v>
      </c>
      <c r="D185" t="s">
        <v>38</v>
      </c>
      <c r="E185" t="s">
        <v>78</v>
      </c>
      <c r="F185" t="s">
        <v>5172</v>
      </c>
      <c r="G185" t="s">
        <v>65</v>
      </c>
      <c r="H185" t="s">
        <v>42</v>
      </c>
      <c r="I185" t="s">
        <v>49</v>
      </c>
      <c r="J185" t="b">
        <v>0</v>
      </c>
      <c r="L185">
        <v>0.17</v>
      </c>
      <c r="M185" t="s">
        <v>9797</v>
      </c>
      <c r="O185">
        <v>33313</v>
      </c>
      <c r="P185">
        <v>3.39</v>
      </c>
      <c r="Q185">
        <v>0.78</v>
      </c>
      <c r="R185" t="b">
        <v>0</v>
      </c>
      <c r="S185" t="s">
        <v>35</v>
      </c>
      <c r="T185">
        <v>9</v>
      </c>
      <c r="U185" t="s">
        <v>21</v>
      </c>
      <c r="V185" t="b">
        <v>0</v>
      </c>
      <c r="W185" t="b">
        <v>1</v>
      </c>
      <c r="X185" t="b">
        <v>1</v>
      </c>
      <c r="Y185" t="b">
        <v>1</v>
      </c>
      <c r="Z185" t="b">
        <v>0</v>
      </c>
      <c r="AA185" t="b">
        <v>1</v>
      </c>
      <c r="AB185" t="b">
        <v>0</v>
      </c>
      <c r="AC185" t="b">
        <v>0</v>
      </c>
      <c r="AD185" t="b">
        <v>0</v>
      </c>
      <c r="AE185" t="b">
        <v>1</v>
      </c>
      <c r="AF185" t="b">
        <v>0</v>
      </c>
      <c r="AG185" t="b">
        <v>0</v>
      </c>
      <c r="AH185" t="b">
        <v>0</v>
      </c>
      <c r="AI185" t="b">
        <v>0</v>
      </c>
      <c r="AJ185" t="b">
        <v>0</v>
      </c>
      <c r="AK185" t="b">
        <v>0</v>
      </c>
      <c r="AL185" t="b">
        <v>0</v>
      </c>
      <c r="AM185" t="b">
        <v>0</v>
      </c>
    </row>
    <row r="186" spans="1:39" ht="14.4" hidden="1" x14ac:dyDescent="0.3">
      <c r="A186" t="s">
        <v>297</v>
      </c>
      <c r="B186">
        <v>2010</v>
      </c>
      <c r="C186" t="s">
        <v>48</v>
      </c>
      <c r="D186" t="s">
        <v>24</v>
      </c>
      <c r="E186" t="s">
        <v>32</v>
      </c>
      <c r="F186" t="s">
        <v>40</v>
      </c>
      <c r="G186" t="s">
        <v>93</v>
      </c>
      <c r="H186" t="s">
        <v>69</v>
      </c>
      <c r="I186" t="s">
        <v>49</v>
      </c>
      <c r="J186" t="b">
        <v>0</v>
      </c>
      <c r="L186">
        <v>0.09</v>
      </c>
      <c r="M186" t="s">
        <v>9796</v>
      </c>
      <c r="O186">
        <v>60402</v>
      </c>
      <c r="P186">
        <v>0.21</v>
      </c>
      <c r="Q186">
        <v>0.8</v>
      </c>
      <c r="R186" t="b">
        <v>0</v>
      </c>
      <c r="S186" t="s">
        <v>20</v>
      </c>
      <c r="T186">
        <v>17</v>
      </c>
      <c r="U186" t="s">
        <v>21</v>
      </c>
      <c r="V186" t="b">
        <v>1</v>
      </c>
      <c r="W186" t="b">
        <v>1</v>
      </c>
      <c r="X186" t="b">
        <v>0</v>
      </c>
      <c r="Y186" t="b">
        <v>1</v>
      </c>
      <c r="Z186" t="b">
        <v>0</v>
      </c>
      <c r="AA186" t="b">
        <v>1</v>
      </c>
      <c r="AB186" t="b">
        <v>0</v>
      </c>
      <c r="AC186" t="b">
        <v>0</v>
      </c>
      <c r="AD186" t="b">
        <v>1</v>
      </c>
      <c r="AE186" t="b">
        <v>0</v>
      </c>
      <c r="AF186" t="b">
        <v>0</v>
      </c>
      <c r="AG186" t="b">
        <v>0</v>
      </c>
      <c r="AH186" t="b">
        <v>0</v>
      </c>
      <c r="AI186" t="b">
        <v>0</v>
      </c>
      <c r="AJ186" t="b">
        <v>0</v>
      </c>
      <c r="AK186" t="b">
        <v>0</v>
      </c>
      <c r="AL186" t="b">
        <v>0</v>
      </c>
      <c r="AM186" t="b">
        <v>0</v>
      </c>
    </row>
    <row r="187" spans="1:39" ht="14.4" hidden="1" x14ac:dyDescent="0.3">
      <c r="A187" t="s">
        <v>298</v>
      </c>
      <c r="B187">
        <v>2010</v>
      </c>
      <c r="C187" t="s">
        <v>63</v>
      </c>
      <c r="D187" t="s">
        <v>24</v>
      </c>
      <c r="E187" t="s">
        <v>45</v>
      </c>
      <c r="F187" t="s">
        <v>5172</v>
      </c>
      <c r="G187" t="s">
        <v>26</v>
      </c>
      <c r="H187" t="s">
        <v>52</v>
      </c>
      <c r="I187" t="s">
        <v>49</v>
      </c>
      <c r="J187" t="b">
        <v>0</v>
      </c>
      <c r="L187">
        <v>0.14000000000000001</v>
      </c>
      <c r="M187" t="s">
        <v>9795</v>
      </c>
      <c r="O187">
        <v>54428</v>
      </c>
      <c r="P187">
        <v>2.67</v>
      </c>
      <c r="Q187">
        <v>0.64</v>
      </c>
      <c r="R187" t="b">
        <v>0</v>
      </c>
      <c r="S187" t="s">
        <v>40</v>
      </c>
      <c r="T187">
        <v>14</v>
      </c>
      <c r="U187" t="s">
        <v>21</v>
      </c>
      <c r="V187" t="b">
        <v>1</v>
      </c>
      <c r="W187" t="b">
        <v>0</v>
      </c>
      <c r="X187" t="b">
        <v>0</v>
      </c>
      <c r="Y187" t="b">
        <v>1</v>
      </c>
      <c r="Z187" t="b">
        <v>0</v>
      </c>
      <c r="AA187" t="b">
        <v>1</v>
      </c>
      <c r="AB187" t="b">
        <v>0</v>
      </c>
      <c r="AC187" t="b">
        <v>0</v>
      </c>
      <c r="AD187" t="b">
        <v>0</v>
      </c>
      <c r="AE187" t="b">
        <v>1</v>
      </c>
      <c r="AF187" t="b">
        <v>0</v>
      </c>
      <c r="AG187" t="b">
        <v>0</v>
      </c>
      <c r="AH187" t="b">
        <v>0</v>
      </c>
      <c r="AI187" t="b">
        <v>0</v>
      </c>
      <c r="AJ187" t="b">
        <v>0</v>
      </c>
      <c r="AK187" t="b">
        <v>0</v>
      </c>
      <c r="AL187" t="b">
        <v>0</v>
      </c>
      <c r="AM187" t="b">
        <v>0</v>
      </c>
    </row>
    <row r="188" spans="1:39" ht="14.4" hidden="1" x14ac:dyDescent="0.3">
      <c r="A188" t="s">
        <v>299</v>
      </c>
      <c r="B188">
        <v>2010</v>
      </c>
      <c r="C188" t="s">
        <v>126</v>
      </c>
      <c r="D188" t="s">
        <v>68</v>
      </c>
      <c r="E188" t="s">
        <v>74</v>
      </c>
      <c r="F188" t="s">
        <v>5172</v>
      </c>
      <c r="G188" t="s">
        <v>46</v>
      </c>
      <c r="H188" t="s">
        <v>42</v>
      </c>
      <c r="I188" t="s">
        <v>49</v>
      </c>
      <c r="J188" t="b">
        <v>0</v>
      </c>
      <c r="L188">
        <v>7.0000000000000007E-2</v>
      </c>
      <c r="M188" t="s">
        <v>5315</v>
      </c>
      <c r="O188">
        <v>75548</v>
      </c>
      <c r="P188">
        <v>4.6900000000000004</v>
      </c>
      <c r="Q188">
        <v>0.6</v>
      </c>
      <c r="R188" t="b">
        <v>0</v>
      </c>
      <c r="S188" t="s">
        <v>35</v>
      </c>
      <c r="T188">
        <v>12</v>
      </c>
      <c r="U188" t="s">
        <v>21</v>
      </c>
      <c r="V188" t="b">
        <v>0</v>
      </c>
      <c r="W188" t="b">
        <v>0</v>
      </c>
      <c r="X188" t="b">
        <v>1</v>
      </c>
      <c r="Y188" t="b">
        <v>0</v>
      </c>
      <c r="Z188" t="b">
        <v>1</v>
      </c>
      <c r="AA188" t="b">
        <v>0</v>
      </c>
      <c r="AB188" t="b">
        <v>1</v>
      </c>
      <c r="AC188" t="b">
        <v>0</v>
      </c>
      <c r="AD188" t="b">
        <v>0</v>
      </c>
      <c r="AE188" t="b">
        <v>0</v>
      </c>
      <c r="AF188" t="b">
        <v>0</v>
      </c>
      <c r="AG188" t="b">
        <v>0</v>
      </c>
      <c r="AH188" t="b">
        <v>0</v>
      </c>
      <c r="AI188" t="b">
        <v>0</v>
      </c>
      <c r="AJ188" t="b">
        <v>0</v>
      </c>
      <c r="AK188" t="b">
        <v>0</v>
      </c>
      <c r="AL188" t="b">
        <v>0</v>
      </c>
      <c r="AM188" t="b">
        <v>0</v>
      </c>
    </row>
    <row r="189" spans="1:39" ht="14.4" hidden="1" x14ac:dyDescent="0.3">
      <c r="A189" t="s">
        <v>300</v>
      </c>
      <c r="B189">
        <v>2010</v>
      </c>
      <c r="C189" t="s">
        <v>67</v>
      </c>
      <c r="D189" t="s">
        <v>68</v>
      </c>
      <c r="E189" t="s">
        <v>120</v>
      </c>
      <c r="F189" t="s">
        <v>5181</v>
      </c>
      <c r="G189" t="s">
        <v>93</v>
      </c>
      <c r="H189" t="s">
        <v>52</v>
      </c>
      <c r="I189" t="s">
        <v>49</v>
      </c>
      <c r="J189" t="b">
        <v>0</v>
      </c>
      <c r="L189">
        <v>0.2</v>
      </c>
      <c r="M189" t="s">
        <v>9794</v>
      </c>
      <c r="O189">
        <v>73778</v>
      </c>
      <c r="P189">
        <v>0.23</v>
      </c>
      <c r="Q189">
        <v>0.81</v>
      </c>
      <c r="R189" t="b">
        <v>0</v>
      </c>
      <c r="S189" t="s">
        <v>20</v>
      </c>
      <c r="T189">
        <v>17</v>
      </c>
      <c r="U189" t="s">
        <v>21</v>
      </c>
      <c r="V189" t="b">
        <v>1</v>
      </c>
      <c r="W189" t="b">
        <v>0</v>
      </c>
      <c r="X189" t="b">
        <v>0</v>
      </c>
      <c r="Y189" t="b">
        <v>0</v>
      </c>
      <c r="Z189" t="b">
        <v>0</v>
      </c>
      <c r="AA189" t="b">
        <v>0</v>
      </c>
      <c r="AB189" t="b">
        <v>1</v>
      </c>
      <c r="AC189" t="b">
        <v>1</v>
      </c>
      <c r="AD189" t="b">
        <v>1</v>
      </c>
      <c r="AE189" t="b">
        <v>0</v>
      </c>
      <c r="AF189" t="b">
        <v>0</v>
      </c>
      <c r="AG189" t="b">
        <v>0</v>
      </c>
      <c r="AH189" t="b">
        <v>0</v>
      </c>
      <c r="AI189" t="b">
        <v>0</v>
      </c>
      <c r="AJ189" t="b">
        <v>0</v>
      </c>
      <c r="AK189" t="b">
        <v>0</v>
      </c>
      <c r="AL189" t="b">
        <v>0</v>
      </c>
      <c r="AM189" t="b">
        <v>0</v>
      </c>
    </row>
    <row r="190" spans="1:39" ht="14.4" hidden="1" x14ac:dyDescent="0.3">
      <c r="A190" t="s">
        <v>301</v>
      </c>
      <c r="B190">
        <v>2010</v>
      </c>
      <c r="C190" t="s">
        <v>57</v>
      </c>
      <c r="D190" t="s">
        <v>58</v>
      </c>
      <c r="E190" t="s">
        <v>45</v>
      </c>
      <c r="F190" t="s">
        <v>5181</v>
      </c>
      <c r="G190" t="s">
        <v>33</v>
      </c>
      <c r="H190" t="s">
        <v>18</v>
      </c>
      <c r="I190" t="s">
        <v>28</v>
      </c>
      <c r="J190" t="b">
        <v>0</v>
      </c>
      <c r="L190">
        <v>0.05</v>
      </c>
      <c r="M190" t="s">
        <v>5601</v>
      </c>
      <c r="O190">
        <v>20289</v>
      </c>
      <c r="P190">
        <v>2.87</v>
      </c>
      <c r="Q190">
        <v>0.66</v>
      </c>
      <c r="R190" t="b">
        <v>0</v>
      </c>
      <c r="S190" t="s">
        <v>40</v>
      </c>
      <c r="T190">
        <v>18</v>
      </c>
      <c r="U190" t="s">
        <v>21</v>
      </c>
      <c r="V190" t="b">
        <v>1</v>
      </c>
      <c r="W190" t="b">
        <v>0</v>
      </c>
      <c r="X190" t="b">
        <v>0</v>
      </c>
      <c r="Y190" t="b">
        <v>1</v>
      </c>
      <c r="Z190" t="b">
        <v>0</v>
      </c>
      <c r="AA190" t="b">
        <v>0</v>
      </c>
      <c r="AB190" t="b">
        <v>0</v>
      </c>
      <c r="AC190" t="b">
        <v>1</v>
      </c>
      <c r="AD190" t="b">
        <v>0</v>
      </c>
      <c r="AE190" t="b">
        <v>0</v>
      </c>
      <c r="AF190" t="b">
        <v>0</v>
      </c>
      <c r="AG190" t="b">
        <v>0</v>
      </c>
      <c r="AH190" t="b">
        <v>0</v>
      </c>
      <c r="AI190" t="b">
        <v>0</v>
      </c>
      <c r="AJ190" t="b">
        <v>0</v>
      </c>
      <c r="AK190" t="b">
        <v>0</v>
      </c>
      <c r="AL190" t="b">
        <v>0</v>
      </c>
      <c r="AM190" t="b">
        <v>0</v>
      </c>
    </row>
    <row r="191" spans="1:39" ht="14.4" hidden="1" x14ac:dyDescent="0.3">
      <c r="A191" t="s">
        <v>302</v>
      </c>
      <c r="B191">
        <v>2010</v>
      </c>
      <c r="C191" t="s">
        <v>101</v>
      </c>
      <c r="D191" t="s">
        <v>77</v>
      </c>
      <c r="E191" t="s">
        <v>39</v>
      </c>
      <c r="F191" t="s">
        <v>5181</v>
      </c>
      <c r="G191" t="s">
        <v>65</v>
      </c>
      <c r="H191" t="s">
        <v>60</v>
      </c>
      <c r="I191" t="s">
        <v>49</v>
      </c>
      <c r="J191" t="b">
        <v>0</v>
      </c>
      <c r="L191">
        <v>0.12</v>
      </c>
      <c r="M191" t="s">
        <v>8305</v>
      </c>
      <c r="O191">
        <v>57549</v>
      </c>
      <c r="P191">
        <v>-3.46</v>
      </c>
      <c r="Q191">
        <v>0.86</v>
      </c>
      <c r="R191" t="b">
        <v>0</v>
      </c>
      <c r="S191" t="s">
        <v>40</v>
      </c>
      <c r="T191">
        <v>16</v>
      </c>
      <c r="U191" t="s">
        <v>21</v>
      </c>
      <c r="V191" t="b">
        <v>1</v>
      </c>
      <c r="W191" t="b">
        <v>0</v>
      </c>
      <c r="X191" t="b">
        <v>1</v>
      </c>
      <c r="Y191" t="b">
        <v>1</v>
      </c>
      <c r="Z191" t="b">
        <v>0</v>
      </c>
      <c r="AA191" t="b">
        <v>0</v>
      </c>
      <c r="AB191" t="b">
        <v>0</v>
      </c>
      <c r="AC191" t="b">
        <v>0</v>
      </c>
      <c r="AD191" t="b">
        <v>0</v>
      </c>
      <c r="AE191" t="b">
        <v>0</v>
      </c>
      <c r="AF191" t="b">
        <v>0</v>
      </c>
      <c r="AG191" t="b">
        <v>0</v>
      </c>
      <c r="AH191" t="b">
        <v>0</v>
      </c>
      <c r="AI191" t="b">
        <v>0</v>
      </c>
      <c r="AJ191" t="b">
        <v>0</v>
      </c>
      <c r="AK191" t="b">
        <v>0</v>
      </c>
      <c r="AL191" t="b">
        <v>0</v>
      </c>
      <c r="AM191" t="b">
        <v>0</v>
      </c>
    </row>
    <row r="192" spans="1:39" ht="14.4" hidden="1" x14ac:dyDescent="0.3">
      <c r="A192" t="s">
        <v>303</v>
      </c>
      <c r="B192">
        <v>2010</v>
      </c>
      <c r="C192" t="s">
        <v>14</v>
      </c>
      <c r="D192" t="s">
        <v>15</v>
      </c>
      <c r="E192" t="s">
        <v>59</v>
      </c>
      <c r="F192" t="s">
        <v>5176</v>
      </c>
      <c r="G192" t="s">
        <v>41</v>
      </c>
      <c r="H192" t="s">
        <v>91</v>
      </c>
      <c r="I192" t="s">
        <v>49</v>
      </c>
      <c r="J192" t="b">
        <v>0</v>
      </c>
      <c r="L192">
        <v>0.06</v>
      </c>
      <c r="M192" t="s">
        <v>7577</v>
      </c>
      <c r="O192">
        <v>34089</v>
      </c>
      <c r="P192">
        <v>-7.0000000000000007E-2</v>
      </c>
      <c r="Q192">
        <v>0.87</v>
      </c>
      <c r="R192" t="b">
        <v>0</v>
      </c>
      <c r="S192" t="s">
        <v>40</v>
      </c>
      <c r="T192">
        <v>17</v>
      </c>
      <c r="U192" t="s">
        <v>21</v>
      </c>
      <c r="V192" t="b">
        <v>0</v>
      </c>
      <c r="W192" t="b">
        <v>1</v>
      </c>
      <c r="X192" t="b">
        <v>1</v>
      </c>
      <c r="Y192" t="b">
        <v>0</v>
      </c>
      <c r="Z192" t="b">
        <v>0</v>
      </c>
      <c r="AA192" t="b">
        <v>0</v>
      </c>
      <c r="AB192" t="b">
        <v>0</v>
      </c>
      <c r="AC192" t="b">
        <v>1</v>
      </c>
      <c r="AD192" t="b">
        <v>0</v>
      </c>
      <c r="AE192" t="b">
        <v>0</v>
      </c>
      <c r="AF192" t="b">
        <v>0</v>
      </c>
      <c r="AG192" t="b">
        <v>0</v>
      </c>
      <c r="AH192" t="b">
        <v>0</v>
      </c>
      <c r="AI192" t="b">
        <v>0</v>
      </c>
      <c r="AJ192" t="b">
        <v>0</v>
      </c>
      <c r="AK192" t="b">
        <v>0</v>
      </c>
      <c r="AL192" t="b">
        <v>0</v>
      </c>
      <c r="AM192" t="b">
        <v>0</v>
      </c>
    </row>
    <row r="193" spans="1:39" ht="14.4" hidden="1" x14ac:dyDescent="0.3">
      <c r="A193" t="s">
        <v>304</v>
      </c>
      <c r="B193">
        <v>2010</v>
      </c>
      <c r="C193" t="s">
        <v>198</v>
      </c>
      <c r="D193" t="s">
        <v>38</v>
      </c>
      <c r="E193" t="s">
        <v>108</v>
      </c>
      <c r="F193" t="s">
        <v>5169</v>
      </c>
      <c r="G193" t="s">
        <v>55</v>
      </c>
      <c r="H193" t="s">
        <v>60</v>
      </c>
      <c r="I193" t="s">
        <v>28</v>
      </c>
      <c r="J193" t="b">
        <v>0</v>
      </c>
      <c r="L193">
        <v>0.02</v>
      </c>
      <c r="M193" t="s">
        <v>9793</v>
      </c>
      <c r="O193">
        <v>38381</v>
      </c>
      <c r="P193">
        <v>4.87</v>
      </c>
      <c r="Q193">
        <v>0.84</v>
      </c>
      <c r="R193" t="b">
        <v>0</v>
      </c>
      <c r="S193" t="s">
        <v>35</v>
      </c>
      <c r="T193">
        <v>1</v>
      </c>
      <c r="U193" t="s">
        <v>21</v>
      </c>
      <c r="V193" t="b">
        <v>0</v>
      </c>
      <c r="W193" t="b">
        <v>1</v>
      </c>
      <c r="X193" t="b">
        <v>1</v>
      </c>
      <c r="Y193" t="b">
        <v>1</v>
      </c>
      <c r="Z193" t="b">
        <v>0</v>
      </c>
      <c r="AA193" t="b">
        <v>1</v>
      </c>
      <c r="AB193" t="b">
        <v>0</v>
      </c>
      <c r="AC193" t="b">
        <v>1</v>
      </c>
      <c r="AD193" t="b">
        <v>1</v>
      </c>
      <c r="AE193" t="b">
        <v>0</v>
      </c>
      <c r="AF193" t="b">
        <v>0</v>
      </c>
      <c r="AG193" t="b">
        <v>0</v>
      </c>
      <c r="AH193" t="b">
        <v>0</v>
      </c>
      <c r="AI193" t="b">
        <v>0</v>
      </c>
      <c r="AJ193" t="b">
        <v>0</v>
      </c>
      <c r="AK193" t="b">
        <v>0</v>
      </c>
      <c r="AL193" t="b">
        <v>0</v>
      </c>
      <c r="AM193" t="b">
        <v>0</v>
      </c>
    </row>
    <row r="194" spans="1:39" ht="14.4" hidden="1" x14ac:dyDescent="0.3">
      <c r="A194" t="s">
        <v>305</v>
      </c>
      <c r="B194">
        <v>2010</v>
      </c>
      <c r="C194" t="s">
        <v>156</v>
      </c>
      <c r="D194" t="s">
        <v>58</v>
      </c>
      <c r="E194" t="s">
        <v>45</v>
      </c>
      <c r="F194" t="s">
        <v>5172</v>
      </c>
      <c r="G194" t="s">
        <v>46</v>
      </c>
      <c r="H194" t="s">
        <v>42</v>
      </c>
      <c r="I194" t="s">
        <v>19</v>
      </c>
      <c r="J194" t="b">
        <v>0</v>
      </c>
      <c r="L194">
        <v>0.1</v>
      </c>
      <c r="M194" t="s">
        <v>9792</v>
      </c>
      <c r="O194">
        <v>19932</v>
      </c>
      <c r="P194">
        <v>-2.13</v>
      </c>
      <c r="Q194">
        <v>0.78</v>
      </c>
      <c r="R194" t="b">
        <v>0</v>
      </c>
      <c r="S194" t="s">
        <v>20</v>
      </c>
      <c r="T194">
        <v>9</v>
      </c>
      <c r="U194" t="s">
        <v>21</v>
      </c>
      <c r="V194" t="b">
        <v>0</v>
      </c>
      <c r="W194" t="b">
        <v>1</v>
      </c>
      <c r="X194" t="b">
        <v>1</v>
      </c>
      <c r="Y194" t="b">
        <v>1</v>
      </c>
      <c r="Z194" t="b">
        <v>1</v>
      </c>
      <c r="AA194" t="b">
        <v>0</v>
      </c>
      <c r="AB194" t="b">
        <v>0</v>
      </c>
      <c r="AC194" t="b">
        <v>1</v>
      </c>
      <c r="AD194" t="b">
        <v>1</v>
      </c>
      <c r="AE194" t="b">
        <v>0</v>
      </c>
      <c r="AF194" t="b">
        <v>0</v>
      </c>
      <c r="AG194" t="b">
        <v>0</v>
      </c>
      <c r="AH194" t="b">
        <v>0</v>
      </c>
      <c r="AI194" t="b">
        <v>0</v>
      </c>
      <c r="AJ194" t="b">
        <v>0</v>
      </c>
      <c r="AK194" t="b">
        <v>0</v>
      </c>
      <c r="AL194" t="b">
        <v>0</v>
      </c>
      <c r="AM194" t="b">
        <v>0</v>
      </c>
    </row>
    <row r="195" spans="1:39" ht="14.4" hidden="1" x14ac:dyDescent="0.3">
      <c r="A195" t="s">
        <v>306</v>
      </c>
      <c r="B195">
        <v>2010</v>
      </c>
      <c r="C195" t="s">
        <v>154</v>
      </c>
      <c r="D195" t="s">
        <v>24</v>
      </c>
      <c r="E195" t="s">
        <v>133</v>
      </c>
      <c r="F195" t="s">
        <v>5176</v>
      </c>
      <c r="G195" t="s">
        <v>55</v>
      </c>
      <c r="H195" t="s">
        <v>69</v>
      </c>
      <c r="I195" t="s">
        <v>83</v>
      </c>
      <c r="J195" t="b">
        <v>1</v>
      </c>
      <c r="K195" t="s">
        <v>6107</v>
      </c>
      <c r="L195">
        <v>0.5</v>
      </c>
      <c r="M195" t="s">
        <v>9791</v>
      </c>
      <c r="N195" t="s">
        <v>6107</v>
      </c>
      <c r="O195">
        <v>81888</v>
      </c>
      <c r="P195">
        <v>2.4300000000000002</v>
      </c>
      <c r="Q195">
        <v>0.35</v>
      </c>
      <c r="R195" t="b">
        <v>1</v>
      </c>
      <c r="S195" t="s">
        <v>20</v>
      </c>
      <c r="T195">
        <v>11</v>
      </c>
      <c r="U195" t="s">
        <v>21</v>
      </c>
      <c r="V195" t="b">
        <v>0</v>
      </c>
      <c r="W195" t="b">
        <v>1</v>
      </c>
      <c r="X195" t="b">
        <v>0</v>
      </c>
      <c r="Y195" t="b">
        <v>0</v>
      </c>
      <c r="Z195" t="b">
        <v>1</v>
      </c>
      <c r="AA195" t="b">
        <v>1</v>
      </c>
      <c r="AB195" t="b">
        <v>0</v>
      </c>
      <c r="AC195" t="b">
        <v>0</v>
      </c>
      <c r="AD195" t="b">
        <v>1</v>
      </c>
      <c r="AE195" t="b">
        <v>0</v>
      </c>
      <c r="AF195" t="b">
        <v>0</v>
      </c>
      <c r="AG195" t="b">
        <v>0</v>
      </c>
      <c r="AH195" t="b">
        <v>0</v>
      </c>
      <c r="AI195" t="b">
        <v>1</v>
      </c>
      <c r="AJ195" t="b">
        <v>1</v>
      </c>
      <c r="AK195" t="b">
        <v>0</v>
      </c>
      <c r="AL195" t="b">
        <v>1</v>
      </c>
      <c r="AM195" t="b">
        <v>0</v>
      </c>
    </row>
    <row r="196" spans="1:39" ht="14.4" hidden="1" x14ac:dyDescent="0.3">
      <c r="A196" t="s">
        <v>307</v>
      </c>
      <c r="B196">
        <v>2010</v>
      </c>
      <c r="C196" t="s">
        <v>147</v>
      </c>
      <c r="D196" t="s">
        <v>68</v>
      </c>
      <c r="E196" t="s">
        <v>108</v>
      </c>
      <c r="F196" t="s">
        <v>40</v>
      </c>
      <c r="G196" t="s">
        <v>26</v>
      </c>
      <c r="H196" t="s">
        <v>34</v>
      </c>
      <c r="I196" t="s">
        <v>61</v>
      </c>
      <c r="J196" t="b">
        <v>0</v>
      </c>
      <c r="L196">
        <v>7.0000000000000007E-2</v>
      </c>
      <c r="M196" t="s">
        <v>9790</v>
      </c>
      <c r="O196">
        <v>68043</v>
      </c>
      <c r="P196">
        <v>0.97</v>
      </c>
      <c r="Q196">
        <v>0.84</v>
      </c>
      <c r="R196" t="b">
        <v>0</v>
      </c>
      <c r="S196" t="s">
        <v>40</v>
      </c>
      <c r="T196">
        <v>9</v>
      </c>
      <c r="U196" t="s">
        <v>21</v>
      </c>
      <c r="V196" t="b">
        <v>0</v>
      </c>
      <c r="W196" t="b">
        <v>0</v>
      </c>
      <c r="X196" t="b">
        <v>1</v>
      </c>
      <c r="Y196" t="b">
        <v>1</v>
      </c>
      <c r="Z196" t="b">
        <v>0</v>
      </c>
      <c r="AA196" t="b">
        <v>0</v>
      </c>
      <c r="AB196" t="b">
        <v>1</v>
      </c>
      <c r="AC196" t="b">
        <v>1</v>
      </c>
      <c r="AD196" t="b">
        <v>0</v>
      </c>
      <c r="AE196" t="b">
        <v>0</v>
      </c>
      <c r="AF196" t="b">
        <v>0</v>
      </c>
      <c r="AG196" t="b">
        <v>0</v>
      </c>
      <c r="AH196" t="b">
        <v>0</v>
      </c>
      <c r="AI196" t="b">
        <v>0</v>
      </c>
      <c r="AJ196" t="b">
        <v>0</v>
      </c>
      <c r="AK196" t="b">
        <v>0</v>
      </c>
      <c r="AL196" t="b">
        <v>0</v>
      </c>
      <c r="AM196" t="b">
        <v>0</v>
      </c>
    </row>
    <row r="197" spans="1:39" ht="14.4" hidden="1" x14ac:dyDescent="0.3">
      <c r="A197" t="s">
        <v>308</v>
      </c>
      <c r="B197">
        <v>2010</v>
      </c>
      <c r="C197" t="s">
        <v>150</v>
      </c>
      <c r="D197" t="s">
        <v>90</v>
      </c>
      <c r="E197" t="s">
        <v>133</v>
      </c>
      <c r="F197" t="s">
        <v>5176</v>
      </c>
      <c r="G197" t="s">
        <v>41</v>
      </c>
      <c r="H197" t="s">
        <v>52</v>
      </c>
      <c r="I197" t="s">
        <v>19</v>
      </c>
      <c r="J197" t="b">
        <v>1</v>
      </c>
      <c r="K197" t="s">
        <v>5313</v>
      </c>
      <c r="L197">
        <v>0.92</v>
      </c>
      <c r="M197" t="s">
        <v>9789</v>
      </c>
      <c r="N197" t="s">
        <v>5313</v>
      </c>
      <c r="O197">
        <v>79020</v>
      </c>
      <c r="P197">
        <v>-3.92</v>
      </c>
      <c r="Q197">
        <v>0.28000000000000003</v>
      </c>
      <c r="R197" t="b">
        <v>1</v>
      </c>
      <c r="S197" t="s">
        <v>20</v>
      </c>
      <c r="T197">
        <v>2</v>
      </c>
      <c r="U197" t="s">
        <v>21</v>
      </c>
      <c r="V197" t="b">
        <v>0</v>
      </c>
      <c r="W197" t="b">
        <v>1</v>
      </c>
      <c r="X197" t="b">
        <v>1</v>
      </c>
      <c r="Y197" t="b">
        <v>0</v>
      </c>
      <c r="Z197" t="b">
        <v>0</v>
      </c>
      <c r="AA197" t="b">
        <v>0</v>
      </c>
      <c r="AB197" t="b">
        <v>1</v>
      </c>
      <c r="AC197" t="b">
        <v>1</v>
      </c>
      <c r="AD197" t="b">
        <v>0</v>
      </c>
      <c r="AE197" t="b">
        <v>0</v>
      </c>
      <c r="AF197" t="b">
        <v>0</v>
      </c>
      <c r="AG197" t="b">
        <v>1</v>
      </c>
      <c r="AH197" t="b">
        <v>1</v>
      </c>
      <c r="AI197" t="b">
        <v>0</v>
      </c>
      <c r="AJ197" t="b">
        <v>0</v>
      </c>
      <c r="AK197" t="b">
        <v>0</v>
      </c>
      <c r="AL197" t="b">
        <v>0</v>
      </c>
      <c r="AM197" t="b">
        <v>0</v>
      </c>
    </row>
    <row r="198" spans="1:39" ht="14.4" hidden="1" x14ac:dyDescent="0.3">
      <c r="A198" t="s">
        <v>309</v>
      </c>
      <c r="B198">
        <v>2010</v>
      </c>
      <c r="C198" t="s">
        <v>14</v>
      </c>
      <c r="D198" t="s">
        <v>15</v>
      </c>
      <c r="E198" t="s">
        <v>81</v>
      </c>
      <c r="F198" t="s">
        <v>5176</v>
      </c>
      <c r="G198" t="s">
        <v>55</v>
      </c>
      <c r="H198" t="s">
        <v>69</v>
      </c>
      <c r="I198" t="s">
        <v>19</v>
      </c>
      <c r="J198" t="b">
        <v>1</v>
      </c>
      <c r="K198" t="s">
        <v>310</v>
      </c>
      <c r="L198">
        <v>0.71</v>
      </c>
      <c r="M198" t="s">
        <v>9788</v>
      </c>
      <c r="N198" t="s">
        <v>310</v>
      </c>
      <c r="O198">
        <v>41824</v>
      </c>
      <c r="P198">
        <v>3.82</v>
      </c>
      <c r="Q198">
        <v>0.23</v>
      </c>
      <c r="R198" t="b">
        <v>1</v>
      </c>
      <c r="S198" t="s">
        <v>35</v>
      </c>
      <c r="T198">
        <v>0</v>
      </c>
      <c r="U198" t="s">
        <v>21</v>
      </c>
      <c r="V198" t="b">
        <v>0</v>
      </c>
      <c r="W198" t="b">
        <v>0</v>
      </c>
      <c r="X198" t="b">
        <v>0</v>
      </c>
      <c r="Y198" t="b">
        <v>0</v>
      </c>
      <c r="Z198" t="b">
        <v>1</v>
      </c>
      <c r="AA198" t="b">
        <v>1</v>
      </c>
      <c r="AB198" t="b">
        <v>1</v>
      </c>
      <c r="AC198" t="b">
        <v>1</v>
      </c>
      <c r="AD198" t="b">
        <v>1</v>
      </c>
      <c r="AE198" t="b">
        <v>0</v>
      </c>
      <c r="AF198" t="b">
        <v>0</v>
      </c>
      <c r="AG198" t="b">
        <v>1</v>
      </c>
      <c r="AH198" t="b">
        <v>0</v>
      </c>
      <c r="AI198" t="b">
        <v>0</v>
      </c>
      <c r="AJ198" t="b">
        <v>0</v>
      </c>
      <c r="AK198" t="b">
        <v>0</v>
      </c>
      <c r="AL198" t="b">
        <v>0</v>
      </c>
      <c r="AM198" t="b">
        <v>0</v>
      </c>
    </row>
    <row r="199" spans="1:39" ht="14.4" hidden="1" x14ac:dyDescent="0.3">
      <c r="A199" t="s">
        <v>311</v>
      </c>
      <c r="B199">
        <v>2010</v>
      </c>
      <c r="C199" t="s">
        <v>129</v>
      </c>
      <c r="D199" t="s">
        <v>58</v>
      </c>
      <c r="E199" t="s">
        <v>108</v>
      </c>
      <c r="F199" t="s">
        <v>40</v>
      </c>
      <c r="G199" t="s">
        <v>33</v>
      </c>
      <c r="H199" t="s">
        <v>60</v>
      </c>
      <c r="I199" t="s">
        <v>98</v>
      </c>
      <c r="J199" t="b">
        <v>0</v>
      </c>
      <c r="L199">
        <v>0.03</v>
      </c>
      <c r="M199" t="s">
        <v>9787</v>
      </c>
      <c r="O199">
        <v>18441</v>
      </c>
      <c r="P199">
        <v>-0.87</v>
      </c>
      <c r="Q199">
        <v>0.86</v>
      </c>
      <c r="R199" t="b">
        <v>0</v>
      </c>
      <c r="S199" t="s">
        <v>20</v>
      </c>
      <c r="T199">
        <v>0</v>
      </c>
      <c r="U199" t="s">
        <v>21</v>
      </c>
      <c r="V199" t="b">
        <v>0</v>
      </c>
      <c r="W199" t="b">
        <v>0</v>
      </c>
      <c r="X199" t="b">
        <v>1</v>
      </c>
      <c r="Y199" t="b">
        <v>0</v>
      </c>
      <c r="Z199" t="b">
        <v>1</v>
      </c>
      <c r="AA199" t="b">
        <v>1</v>
      </c>
      <c r="AB199" t="b">
        <v>0</v>
      </c>
      <c r="AC199" t="b">
        <v>1</v>
      </c>
      <c r="AD199" t="b">
        <v>1</v>
      </c>
      <c r="AE199" t="b">
        <v>1</v>
      </c>
      <c r="AF199" t="b">
        <v>0</v>
      </c>
      <c r="AG199" t="b">
        <v>0</v>
      </c>
      <c r="AH199" t="b">
        <v>0</v>
      </c>
      <c r="AI199" t="b">
        <v>0</v>
      </c>
      <c r="AJ199" t="b">
        <v>0</v>
      </c>
      <c r="AK199" t="b">
        <v>0</v>
      </c>
      <c r="AL199" t="b">
        <v>0</v>
      </c>
      <c r="AM199" t="b">
        <v>0</v>
      </c>
    </row>
    <row r="200" spans="1:39" ht="14.4" hidden="1" x14ac:dyDescent="0.3">
      <c r="A200" t="s">
        <v>312</v>
      </c>
      <c r="B200">
        <v>2010</v>
      </c>
      <c r="C200" t="s">
        <v>67</v>
      </c>
      <c r="D200" t="s">
        <v>68</v>
      </c>
      <c r="E200" t="s">
        <v>74</v>
      </c>
      <c r="F200" t="s">
        <v>5176</v>
      </c>
      <c r="G200" t="s">
        <v>65</v>
      </c>
      <c r="H200" t="s">
        <v>60</v>
      </c>
      <c r="I200" t="s">
        <v>49</v>
      </c>
      <c r="J200" t="b">
        <v>0</v>
      </c>
      <c r="L200">
        <v>0.16</v>
      </c>
      <c r="M200" t="s">
        <v>7908</v>
      </c>
      <c r="O200">
        <v>60941</v>
      </c>
      <c r="P200">
        <v>3.34</v>
      </c>
      <c r="Q200">
        <v>0.81</v>
      </c>
      <c r="R200" t="b">
        <v>0</v>
      </c>
      <c r="S200" t="s">
        <v>40</v>
      </c>
      <c r="T200">
        <v>11</v>
      </c>
      <c r="U200" t="s">
        <v>21</v>
      </c>
      <c r="V200" t="b">
        <v>1</v>
      </c>
      <c r="W200" t="b">
        <v>0</v>
      </c>
      <c r="X200" t="b">
        <v>0</v>
      </c>
      <c r="Y200" t="b">
        <v>1</v>
      </c>
      <c r="Z200" t="b">
        <v>0</v>
      </c>
      <c r="AA200" t="b">
        <v>0</v>
      </c>
      <c r="AB200" t="b">
        <v>0</v>
      </c>
      <c r="AC200" t="b">
        <v>1</v>
      </c>
      <c r="AD200" t="b">
        <v>0</v>
      </c>
      <c r="AE200" t="b">
        <v>0</v>
      </c>
      <c r="AF200" t="b">
        <v>0</v>
      </c>
      <c r="AG200" t="b">
        <v>0</v>
      </c>
      <c r="AH200" t="b">
        <v>0</v>
      </c>
      <c r="AI200" t="b">
        <v>0</v>
      </c>
      <c r="AJ200" t="b">
        <v>0</v>
      </c>
      <c r="AK200" t="b">
        <v>0</v>
      </c>
      <c r="AL200" t="b">
        <v>0</v>
      </c>
      <c r="AM200" t="b">
        <v>0</v>
      </c>
    </row>
    <row r="201" spans="1:39" ht="14.4" hidden="1" x14ac:dyDescent="0.3">
      <c r="A201" t="s">
        <v>313</v>
      </c>
      <c r="B201">
        <v>2010</v>
      </c>
      <c r="C201" t="s">
        <v>150</v>
      </c>
      <c r="D201" t="s">
        <v>90</v>
      </c>
      <c r="E201" t="s">
        <v>45</v>
      </c>
      <c r="F201" t="s">
        <v>5181</v>
      </c>
      <c r="G201" t="s">
        <v>17</v>
      </c>
      <c r="H201" t="s">
        <v>18</v>
      </c>
      <c r="I201" t="s">
        <v>61</v>
      </c>
      <c r="J201" t="b">
        <v>0</v>
      </c>
      <c r="L201">
        <v>0</v>
      </c>
      <c r="M201" t="s">
        <v>9786</v>
      </c>
      <c r="O201">
        <v>43471</v>
      </c>
      <c r="P201">
        <v>-3.55</v>
      </c>
      <c r="Q201">
        <v>0.78</v>
      </c>
      <c r="R201" t="b">
        <v>0</v>
      </c>
      <c r="S201" t="s">
        <v>35</v>
      </c>
      <c r="T201">
        <v>16</v>
      </c>
      <c r="U201" t="s">
        <v>21</v>
      </c>
      <c r="V201" t="b">
        <v>1</v>
      </c>
      <c r="W201" t="b">
        <v>0</v>
      </c>
      <c r="X201" t="b">
        <v>1</v>
      </c>
      <c r="Y201" t="b">
        <v>0</v>
      </c>
      <c r="Z201" t="b">
        <v>1</v>
      </c>
      <c r="AA201" t="b">
        <v>0</v>
      </c>
      <c r="AB201" t="b">
        <v>0</v>
      </c>
      <c r="AC201" t="b">
        <v>0</v>
      </c>
      <c r="AD201" t="b">
        <v>1</v>
      </c>
      <c r="AE201" t="b">
        <v>1</v>
      </c>
      <c r="AF201" t="b">
        <v>0</v>
      </c>
      <c r="AG201" t="b">
        <v>0</v>
      </c>
      <c r="AH201" t="b">
        <v>0</v>
      </c>
      <c r="AI201" t="b">
        <v>0</v>
      </c>
      <c r="AJ201" t="b">
        <v>0</v>
      </c>
      <c r="AK201" t="b">
        <v>0</v>
      </c>
      <c r="AL201" t="b">
        <v>0</v>
      </c>
      <c r="AM201" t="b">
        <v>0</v>
      </c>
    </row>
    <row r="202" spans="1:39" ht="14.4" hidden="1" x14ac:dyDescent="0.3">
      <c r="A202" t="s">
        <v>314</v>
      </c>
      <c r="B202">
        <v>2010</v>
      </c>
      <c r="C202" t="s">
        <v>140</v>
      </c>
      <c r="D202" t="s">
        <v>58</v>
      </c>
      <c r="E202" t="s">
        <v>64</v>
      </c>
      <c r="F202" t="s">
        <v>5169</v>
      </c>
      <c r="G202" t="s">
        <v>26</v>
      </c>
      <c r="H202" t="s">
        <v>91</v>
      </c>
      <c r="I202" t="s">
        <v>83</v>
      </c>
      <c r="J202" t="b">
        <v>0</v>
      </c>
      <c r="L202">
        <v>0.09</v>
      </c>
      <c r="M202" t="s">
        <v>9785</v>
      </c>
      <c r="O202">
        <v>15610</v>
      </c>
      <c r="P202">
        <v>-1.93</v>
      </c>
      <c r="Q202">
        <v>0.72</v>
      </c>
      <c r="R202" t="b">
        <v>0</v>
      </c>
      <c r="S202" t="s">
        <v>35</v>
      </c>
      <c r="T202">
        <v>6</v>
      </c>
      <c r="U202" t="s">
        <v>21</v>
      </c>
      <c r="V202" t="b">
        <v>0</v>
      </c>
      <c r="W202" t="b">
        <v>0</v>
      </c>
      <c r="X202" t="b">
        <v>1</v>
      </c>
      <c r="Y202" t="b">
        <v>0</v>
      </c>
      <c r="Z202" t="b">
        <v>1</v>
      </c>
      <c r="AA202" t="b">
        <v>1</v>
      </c>
      <c r="AB202" t="b">
        <v>0</v>
      </c>
      <c r="AC202" t="b">
        <v>1</v>
      </c>
      <c r="AD202" t="b">
        <v>1</v>
      </c>
      <c r="AE202" t="b">
        <v>0</v>
      </c>
      <c r="AF202" t="b">
        <v>0</v>
      </c>
      <c r="AG202" t="b">
        <v>0</v>
      </c>
      <c r="AH202" t="b">
        <v>0</v>
      </c>
      <c r="AI202" t="b">
        <v>0</v>
      </c>
      <c r="AJ202" t="b">
        <v>0</v>
      </c>
      <c r="AK202" t="b">
        <v>0</v>
      </c>
      <c r="AL202" t="b">
        <v>0</v>
      </c>
      <c r="AM202" t="b">
        <v>0</v>
      </c>
    </row>
    <row r="203" spans="1:39" ht="14.4" hidden="1" x14ac:dyDescent="0.3">
      <c r="A203" t="s">
        <v>315</v>
      </c>
      <c r="B203">
        <v>2010</v>
      </c>
      <c r="C203" t="s">
        <v>76</v>
      </c>
      <c r="D203" t="s">
        <v>77</v>
      </c>
      <c r="E203" t="s">
        <v>108</v>
      </c>
      <c r="F203" t="s">
        <v>40</v>
      </c>
      <c r="G203" t="s">
        <v>26</v>
      </c>
      <c r="H203" t="s">
        <v>105</v>
      </c>
      <c r="I203" t="s">
        <v>49</v>
      </c>
      <c r="J203" t="b">
        <v>0</v>
      </c>
      <c r="L203">
        <v>0</v>
      </c>
      <c r="M203" t="s">
        <v>8679</v>
      </c>
      <c r="O203">
        <v>60006</v>
      </c>
      <c r="P203">
        <v>2.61</v>
      </c>
      <c r="Q203">
        <v>0.87</v>
      </c>
      <c r="R203" t="b">
        <v>0</v>
      </c>
      <c r="S203" t="s">
        <v>35</v>
      </c>
      <c r="T203">
        <v>15</v>
      </c>
      <c r="U203" t="s">
        <v>21</v>
      </c>
      <c r="V203" t="b">
        <v>1</v>
      </c>
      <c r="W203" t="b">
        <v>0</v>
      </c>
      <c r="X203" t="b">
        <v>0</v>
      </c>
      <c r="Y203" t="b">
        <v>1</v>
      </c>
      <c r="Z203" t="b">
        <v>1</v>
      </c>
      <c r="AA203" t="b">
        <v>0</v>
      </c>
      <c r="AB203" t="b">
        <v>0</v>
      </c>
      <c r="AC203" t="b">
        <v>1</v>
      </c>
      <c r="AD203" t="b">
        <v>0</v>
      </c>
      <c r="AE203" t="b">
        <v>0</v>
      </c>
      <c r="AF203" t="b">
        <v>0</v>
      </c>
      <c r="AG203" t="b">
        <v>0</v>
      </c>
      <c r="AH203" t="b">
        <v>0</v>
      </c>
      <c r="AI203" t="b">
        <v>0</v>
      </c>
      <c r="AJ203" t="b">
        <v>0</v>
      </c>
      <c r="AK203" t="b">
        <v>0</v>
      </c>
      <c r="AL203" t="b">
        <v>0</v>
      </c>
      <c r="AM203" t="b">
        <v>0</v>
      </c>
    </row>
    <row r="204" spans="1:39" ht="14.4" hidden="1" x14ac:dyDescent="0.3">
      <c r="A204" t="s">
        <v>316</v>
      </c>
      <c r="B204">
        <v>2010</v>
      </c>
      <c r="C204" t="s">
        <v>37</v>
      </c>
      <c r="D204" t="s">
        <v>38</v>
      </c>
      <c r="E204" t="s">
        <v>59</v>
      </c>
      <c r="F204" t="s">
        <v>5181</v>
      </c>
      <c r="G204" t="s">
        <v>26</v>
      </c>
      <c r="H204" t="s">
        <v>91</v>
      </c>
      <c r="I204" t="s">
        <v>98</v>
      </c>
      <c r="J204" t="b">
        <v>0</v>
      </c>
      <c r="L204">
        <v>7.0000000000000007E-2</v>
      </c>
      <c r="M204" t="s">
        <v>9784</v>
      </c>
      <c r="O204">
        <v>33028</v>
      </c>
      <c r="P204">
        <v>2.4700000000000002</v>
      </c>
      <c r="Q204">
        <v>0.75</v>
      </c>
      <c r="R204" t="b">
        <v>0</v>
      </c>
      <c r="S204" t="s">
        <v>20</v>
      </c>
      <c r="T204">
        <v>16</v>
      </c>
      <c r="U204" t="s">
        <v>21</v>
      </c>
      <c r="V204" t="b">
        <v>1</v>
      </c>
      <c r="W204" t="b">
        <v>0</v>
      </c>
      <c r="X204" t="b">
        <v>1</v>
      </c>
      <c r="Y204" t="b">
        <v>0</v>
      </c>
      <c r="Z204" t="b">
        <v>0</v>
      </c>
      <c r="AA204" t="b">
        <v>1</v>
      </c>
      <c r="AB204" t="b">
        <v>1</v>
      </c>
      <c r="AC204" t="b">
        <v>0</v>
      </c>
      <c r="AD204" t="b">
        <v>1</v>
      </c>
      <c r="AE204" t="b">
        <v>0</v>
      </c>
      <c r="AF204" t="b">
        <v>0</v>
      </c>
      <c r="AG204" t="b">
        <v>0</v>
      </c>
      <c r="AH204" t="b">
        <v>0</v>
      </c>
      <c r="AI204" t="b">
        <v>0</v>
      </c>
      <c r="AJ204" t="b">
        <v>0</v>
      </c>
      <c r="AK204" t="b">
        <v>0</v>
      </c>
      <c r="AL204" t="b">
        <v>0</v>
      </c>
      <c r="AM204" t="b">
        <v>0</v>
      </c>
    </row>
    <row r="205" spans="1:39" ht="14.4" hidden="1" x14ac:dyDescent="0.3">
      <c r="A205" t="s">
        <v>317</v>
      </c>
      <c r="B205">
        <v>2010</v>
      </c>
      <c r="C205" t="s">
        <v>51</v>
      </c>
      <c r="D205" t="s">
        <v>31</v>
      </c>
      <c r="E205" t="s">
        <v>45</v>
      </c>
      <c r="F205" t="s">
        <v>5172</v>
      </c>
      <c r="G205" t="s">
        <v>26</v>
      </c>
      <c r="H205" t="s">
        <v>94</v>
      </c>
      <c r="I205" t="s">
        <v>83</v>
      </c>
      <c r="J205" t="b">
        <v>0</v>
      </c>
      <c r="L205">
        <v>0.08</v>
      </c>
      <c r="M205" t="s">
        <v>9783</v>
      </c>
      <c r="O205">
        <v>18038</v>
      </c>
      <c r="P205">
        <v>4.74</v>
      </c>
      <c r="Q205">
        <v>0.67</v>
      </c>
      <c r="R205" t="b">
        <v>0</v>
      </c>
      <c r="S205" t="s">
        <v>35</v>
      </c>
      <c r="T205">
        <v>2</v>
      </c>
      <c r="U205" t="s">
        <v>21</v>
      </c>
      <c r="V205" t="b">
        <v>1</v>
      </c>
      <c r="W205" t="b">
        <v>0</v>
      </c>
      <c r="X205" t="b">
        <v>0</v>
      </c>
      <c r="Y205" t="b">
        <v>1</v>
      </c>
      <c r="Z205" t="b">
        <v>0</v>
      </c>
      <c r="AA205" t="b">
        <v>1</v>
      </c>
      <c r="AB205" t="b">
        <v>1</v>
      </c>
      <c r="AC205" t="b">
        <v>1</v>
      </c>
      <c r="AD205" t="b">
        <v>1</v>
      </c>
      <c r="AE205" t="b">
        <v>0</v>
      </c>
      <c r="AF205" t="b">
        <v>0</v>
      </c>
      <c r="AG205" t="b">
        <v>0</v>
      </c>
      <c r="AH205" t="b">
        <v>0</v>
      </c>
      <c r="AI205" t="b">
        <v>0</v>
      </c>
      <c r="AJ205" t="b">
        <v>0</v>
      </c>
      <c r="AK205" t="b">
        <v>0</v>
      </c>
      <c r="AL205" t="b">
        <v>0</v>
      </c>
      <c r="AM205" t="b">
        <v>0</v>
      </c>
    </row>
    <row r="206" spans="1:39" ht="14.4" hidden="1" x14ac:dyDescent="0.3">
      <c r="A206" t="s">
        <v>318</v>
      </c>
      <c r="B206">
        <v>2010</v>
      </c>
      <c r="C206" t="s">
        <v>101</v>
      </c>
      <c r="D206" t="s">
        <v>77</v>
      </c>
      <c r="E206" t="s">
        <v>97</v>
      </c>
      <c r="F206" t="s">
        <v>5181</v>
      </c>
      <c r="G206" t="s">
        <v>93</v>
      </c>
      <c r="H206" t="s">
        <v>42</v>
      </c>
      <c r="I206" t="s">
        <v>19</v>
      </c>
      <c r="J206" t="b">
        <v>0</v>
      </c>
      <c r="L206">
        <v>0.05</v>
      </c>
      <c r="M206" t="s">
        <v>9782</v>
      </c>
      <c r="O206">
        <v>53201</v>
      </c>
      <c r="P206">
        <v>-2.41</v>
      </c>
      <c r="Q206">
        <v>0.83</v>
      </c>
      <c r="R206" t="b">
        <v>0</v>
      </c>
      <c r="S206" t="s">
        <v>20</v>
      </c>
      <c r="T206">
        <v>0</v>
      </c>
      <c r="U206" t="s">
        <v>21</v>
      </c>
      <c r="V206" t="b">
        <v>1</v>
      </c>
      <c r="W206" t="b">
        <v>0</v>
      </c>
      <c r="X206" t="b">
        <v>1</v>
      </c>
      <c r="Y206" t="b">
        <v>1</v>
      </c>
      <c r="Z206" t="b">
        <v>1</v>
      </c>
      <c r="AA206" t="b">
        <v>0</v>
      </c>
      <c r="AB206" t="b">
        <v>1</v>
      </c>
      <c r="AC206" t="b">
        <v>1</v>
      </c>
      <c r="AD206" t="b">
        <v>0</v>
      </c>
      <c r="AE206" t="b">
        <v>0</v>
      </c>
      <c r="AF206" t="b">
        <v>0</v>
      </c>
      <c r="AG206" t="b">
        <v>0</v>
      </c>
      <c r="AH206" t="b">
        <v>0</v>
      </c>
      <c r="AI206" t="b">
        <v>0</v>
      </c>
      <c r="AJ206" t="b">
        <v>0</v>
      </c>
      <c r="AK206" t="b">
        <v>0</v>
      </c>
      <c r="AL206" t="b">
        <v>0</v>
      </c>
      <c r="AM206" t="b">
        <v>0</v>
      </c>
    </row>
    <row r="207" spans="1:39" ht="14.4" hidden="1" x14ac:dyDescent="0.3">
      <c r="A207" t="s">
        <v>319</v>
      </c>
      <c r="B207">
        <v>2010</v>
      </c>
      <c r="C207" t="s">
        <v>147</v>
      </c>
      <c r="D207" t="s">
        <v>68</v>
      </c>
      <c r="E207" t="s">
        <v>54</v>
      </c>
      <c r="F207" t="s">
        <v>5172</v>
      </c>
      <c r="G207" t="s">
        <v>65</v>
      </c>
      <c r="H207" t="s">
        <v>60</v>
      </c>
      <c r="I207" t="s">
        <v>19</v>
      </c>
      <c r="J207" t="b">
        <v>0</v>
      </c>
      <c r="L207">
        <v>0.13</v>
      </c>
      <c r="M207" t="s">
        <v>9781</v>
      </c>
      <c r="O207">
        <v>73068</v>
      </c>
      <c r="P207">
        <v>-3.98</v>
      </c>
      <c r="Q207">
        <v>0.81</v>
      </c>
      <c r="R207" t="b">
        <v>0</v>
      </c>
      <c r="S207" t="s">
        <v>35</v>
      </c>
      <c r="T207">
        <v>9</v>
      </c>
      <c r="U207" t="s">
        <v>21</v>
      </c>
      <c r="V207" t="b">
        <v>0</v>
      </c>
      <c r="W207" t="b">
        <v>1</v>
      </c>
      <c r="X207" t="b">
        <v>1</v>
      </c>
      <c r="Y207" t="b">
        <v>1</v>
      </c>
      <c r="Z207" t="b">
        <v>0</v>
      </c>
      <c r="AA207" t="b">
        <v>1</v>
      </c>
      <c r="AB207" t="b">
        <v>0</v>
      </c>
      <c r="AC207" t="b">
        <v>0</v>
      </c>
      <c r="AD207" t="b">
        <v>1</v>
      </c>
      <c r="AE207" t="b">
        <v>0</v>
      </c>
      <c r="AF207" t="b">
        <v>0</v>
      </c>
      <c r="AG207" t="b">
        <v>0</v>
      </c>
      <c r="AH207" t="b">
        <v>0</v>
      </c>
      <c r="AI207" t="b">
        <v>0</v>
      </c>
      <c r="AJ207" t="b">
        <v>0</v>
      </c>
      <c r="AK207" t="b">
        <v>0</v>
      </c>
      <c r="AL207" t="b">
        <v>0</v>
      </c>
      <c r="AM207" t="b">
        <v>0</v>
      </c>
    </row>
    <row r="208" spans="1:39" ht="14.4" hidden="1" x14ac:dyDescent="0.3">
      <c r="A208" t="s">
        <v>320</v>
      </c>
      <c r="B208">
        <v>2010</v>
      </c>
      <c r="C208" t="s">
        <v>44</v>
      </c>
      <c r="D208" t="s">
        <v>31</v>
      </c>
      <c r="E208" t="s">
        <v>32</v>
      </c>
      <c r="F208" t="s">
        <v>5172</v>
      </c>
      <c r="G208" t="s">
        <v>93</v>
      </c>
      <c r="H208" t="s">
        <v>52</v>
      </c>
      <c r="I208" t="s">
        <v>83</v>
      </c>
      <c r="J208" t="b">
        <v>0</v>
      </c>
      <c r="L208">
        <v>0.08</v>
      </c>
      <c r="M208" t="s">
        <v>9780</v>
      </c>
      <c r="O208">
        <v>19532</v>
      </c>
      <c r="P208">
        <v>-4</v>
      </c>
      <c r="Q208">
        <v>0.7</v>
      </c>
      <c r="R208" t="b">
        <v>0</v>
      </c>
      <c r="S208" t="s">
        <v>20</v>
      </c>
      <c r="T208">
        <v>7</v>
      </c>
      <c r="U208" t="s">
        <v>21</v>
      </c>
      <c r="V208" t="b">
        <v>1</v>
      </c>
      <c r="W208" t="b">
        <v>1</v>
      </c>
      <c r="X208" t="b">
        <v>1</v>
      </c>
      <c r="Y208" t="b">
        <v>1</v>
      </c>
      <c r="Z208" t="b">
        <v>0</v>
      </c>
      <c r="AA208" t="b">
        <v>0</v>
      </c>
      <c r="AB208" t="b">
        <v>0</v>
      </c>
      <c r="AC208" t="b">
        <v>1</v>
      </c>
      <c r="AD208" t="b">
        <v>1</v>
      </c>
      <c r="AE208" t="b">
        <v>0</v>
      </c>
      <c r="AF208" t="b">
        <v>0</v>
      </c>
      <c r="AG208" t="b">
        <v>0</v>
      </c>
      <c r="AH208" t="b">
        <v>0</v>
      </c>
      <c r="AI208" t="b">
        <v>0</v>
      </c>
      <c r="AJ208" t="b">
        <v>0</v>
      </c>
      <c r="AK208" t="b">
        <v>0</v>
      </c>
      <c r="AL208" t="b">
        <v>0</v>
      </c>
      <c r="AM208" t="b">
        <v>0</v>
      </c>
    </row>
    <row r="209" spans="1:39" ht="14.4" hidden="1" x14ac:dyDescent="0.3">
      <c r="A209" t="s">
        <v>321</v>
      </c>
      <c r="B209">
        <v>2010</v>
      </c>
      <c r="C209" t="s">
        <v>143</v>
      </c>
      <c r="D209" t="s">
        <v>38</v>
      </c>
      <c r="E209" t="s">
        <v>81</v>
      </c>
      <c r="F209" t="s">
        <v>5176</v>
      </c>
      <c r="G209" t="s">
        <v>41</v>
      </c>
      <c r="H209" t="s">
        <v>18</v>
      </c>
      <c r="I209" t="s">
        <v>61</v>
      </c>
      <c r="J209" t="b">
        <v>1</v>
      </c>
      <c r="K209" t="s">
        <v>8873</v>
      </c>
      <c r="L209">
        <v>0.56999999999999995</v>
      </c>
      <c r="M209" t="s">
        <v>9779</v>
      </c>
      <c r="N209" t="s">
        <v>8873</v>
      </c>
      <c r="O209">
        <v>44679</v>
      </c>
      <c r="P209">
        <v>4.2699999999999996</v>
      </c>
      <c r="Q209">
        <v>0.19</v>
      </c>
      <c r="R209" t="b">
        <v>1</v>
      </c>
      <c r="S209" t="s">
        <v>35</v>
      </c>
      <c r="T209">
        <v>2</v>
      </c>
      <c r="U209" t="s">
        <v>21</v>
      </c>
      <c r="V209" t="b">
        <v>0</v>
      </c>
      <c r="W209" t="b">
        <v>1</v>
      </c>
      <c r="X209" t="b">
        <v>0</v>
      </c>
      <c r="Y209" t="b">
        <v>0</v>
      </c>
      <c r="Z209" t="b">
        <v>1</v>
      </c>
      <c r="AA209" t="b">
        <v>1</v>
      </c>
      <c r="AB209" t="b">
        <v>1</v>
      </c>
      <c r="AC209" t="b">
        <v>0</v>
      </c>
      <c r="AD209" t="b">
        <v>1</v>
      </c>
      <c r="AE209" t="b">
        <v>1</v>
      </c>
      <c r="AF209" t="b">
        <v>0</v>
      </c>
      <c r="AG209" t="b">
        <v>1</v>
      </c>
      <c r="AH209" t="b">
        <v>1</v>
      </c>
      <c r="AI209" t="b">
        <v>1</v>
      </c>
      <c r="AJ209" t="b">
        <v>0</v>
      </c>
      <c r="AK209" t="b">
        <v>0</v>
      </c>
      <c r="AL209" t="b">
        <v>0</v>
      </c>
      <c r="AM209" t="b">
        <v>1</v>
      </c>
    </row>
    <row r="210" spans="1:39" ht="14.4" hidden="1" x14ac:dyDescent="0.3">
      <c r="A210" t="s">
        <v>322</v>
      </c>
      <c r="B210">
        <v>2010</v>
      </c>
      <c r="C210" t="s">
        <v>85</v>
      </c>
      <c r="D210" t="s">
        <v>24</v>
      </c>
      <c r="E210" t="s">
        <v>59</v>
      </c>
      <c r="F210" t="s">
        <v>5172</v>
      </c>
      <c r="G210" t="s">
        <v>65</v>
      </c>
      <c r="H210" t="s">
        <v>52</v>
      </c>
      <c r="I210" t="s">
        <v>28</v>
      </c>
      <c r="J210" t="b">
        <v>0</v>
      </c>
      <c r="L210">
        <v>0.15</v>
      </c>
      <c r="M210" t="s">
        <v>9778</v>
      </c>
      <c r="O210">
        <v>51292</v>
      </c>
      <c r="P210">
        <v>2.16</v>
      </c>
      <c r="Q210">
        <v>0.7</v>
      </c>
      <c r="R210" t="b">
        <v>0</v>
      </c>
      <c r="S210" t="s">
        <v>35</v>
      </c>
      <c r="T210">
        <v>13</v>
      </c>
      <c r="U210" t="s">
        <v>21</v>
      </c>
      <c r="V210" t="b">
        <v>0</v>
      </c>
      <c r="W210" t="b">
        <v>1</v>
      </c>
      <c r="X210" t="b">
        <v>1</v>
      </c>
      <c r="Y210" t="b">
        <v>0</v>
      </c>
      <c r="Z210" t="b">
        <v>0</v>
      </c>
      <c r="AA210" t="b">
        <v>1</v>
      </c>
      <c r="AB210" t="b">
        <v>1</v>
      </c>
      <c r="AC210" t="b">
        <v>0</v>
      </c>
      <c r="AD210" t="b">
        <v>0</v>
      </c>
      <c r="AE210" t="b">
        <v>0</v>
      </c>
      <c r="AF210" t="b">
        <v>0</v>
      </c>
      <c r="AG210" t="b">
        <v>0</v>
      </c>
      <c r="AH210" t="b">
        <v>0</v>
      </c>
      <c r="AI210" t="b">
        <v>0</v>
      </c>
      <c r="AJ210" t="b">
        <v>0</v>
      </c>
      <c r="AK210" t="b">
        <v>0</v>
      </c>
      <c r="AL210" t="b">
        <v>0</v>
      </c>
      <c r="AM210" t="b">
        <v>0</v>
      </c>
    </row>
    <row r="211" spans="1:39" ht="14.4" hidden="1" x14ac:dyDescent="0.3">
      <c r="A211" t="s">
        <v>323</v>
      </c>
      <c r="B211">
        <v>2010</v>
      </c>
      <c r="C211" t="s">
        <v>183</v>
      </c>
      <c r="D211" t="s">
        <v>113</v>
      </c>
      <c r="E211" t="s">
        <v>133</v>
      </c>
      <c r="F211" t="s">
        <v>5176</v>
      </c>
      <c r="G211" t="s">
        <v>46</v>
      </c>
      <c r="H211" t="s">
        <v>34</v>
      </c>
      <c r="I211" t="s">
        <v>61</v>
      </c>
      <c r="J211" t="b">
        <v>0</v>
      </c>
      <c r="L211">
        <v>0.01</v>
      </c>
      <c r="M211" t="s">
        <v>9777</v>
      </c>
      <c r="O211">
        <v>68252</v>
      </c>
      <c r="P211">
        <v>2.82</v>
      </c>
      <c r="Q211">
        <v>0.77</v>
      </c>
      <c r="R211" t="b">
        <v>0</v>
      </c>
      <c r="S211" t="s">
        <v>20</v>
      </c>
      <c r="T211">
        <v>13</v>
      </c>
      <c r="U211" t="s">
        <v>21</v>
      </c>
      <c r="V211" t="b">
        <v>0</v>
      </c>
      <c r="W211" t="b">
        <v>1</v>
      </c>
      <c r="X211" t="b">
        <v>1</v>
      </c>
      <c r="Y211" t="b">
        <v>0</v>
      </c>
      <c r="Z211" t="b">
        <v>0</v>
      </c>
      <c r="AA211" t="b">
        <v>1</v>
      </c>
      <c r="AB211" t="b">
        <v>0</v>
      </c>
      <c r="AC211" t="b">
        <v>1</v>
      </c>
      <c r="AD211" t="b">
        <v>0</v>
      </c>
      <c r="AE211" t="b">
        <v>1</v>
      </c>
      <c r="AF211" t="b">
        <v>0</v>
      </c>
      <c r="AG211" t="b">
        <v>0</v>
      </c>
      <c r="AH211" t="b">
        <v>0</v>
      </c>
      <c r="AI211" t="b">
        <v>0</v>
      </c>
      <c r="AJ211" t="b">
        <v>0</v>
      </c>
      <c r="AK211" t="b">
        <v>0</v>
      </c>
      <c r="AL211" t="b">
        <v>0</v>
      </c>
      <c r="AM211" t="b">
        <v>0</v>
      </c>
    </row>
    <row r="212" spans="1:39" ht="14.4" hidden="1" x14ac:dyDescent="0.3">
      <c r="A212" t="s">
        <v>324</v>
      </c>
      <c r="B212">
        <v>2010</v>
      </c>
      <c r="C212" t="s">
        <v>48</v>
      </c>
      <c r="D212" t="s">
        <v>24</v>
      </c>
      <c r="E212" t="s">
        <v>16</v>
      </c>
      <c r="F212" t="s">
        <v>5176</v>
      </c>
      <c r="G212" t="s">
        <v>86</v>
      </c>
      <c r="H212" t="s">
        <v>105</v>
      </c>
      <c r="I212" t="s">
        <v>98</v>
      </c>
      <c r="J212" t="b">
        <v>0</v>
      </c>
      <c r="L212">
        <v>0.13</v>
      </c>
      <c r="M212" t="s">
        <v>9776</v>
      </c>
      <c r="O212">
        <v>60634</v>
      </c>
      <c r="P212">
        <v>-3.48</v>
      </c>
      <c r="Q212">
        <v>0.72</v>
      </c>
      <c r="R212" t="b">
        <v>0</v>
      </c>
      <c r="S212" t="s">
        <v>35</v>
      </c>
      <c r="T212">
        <v>8</v>
      </c>
      <c r="U212" t="s">
        <v>21</v>
      </c>
      <c r="V212" t="b">
        <v>1</v>
      </c>
      <c r="W212" t="b">
        <v>0</v>
      </c>
      <c r="X212" t="b">
        <v>1</v>
      </c>
      <c r="Y212" t="b">
        <v>0</v>
      </c>
      <c r="Z212" t="b">
        <v>0</v>
      </c>
      <c r="AA212" t="b">
        <v>1</v>
      </c>
      <c r="AB212" t="b">
        <v>1</v>
      </c>
      <c r="AC212" t="b">
        <v>1</v>
      </c>
      <c r="AD212" t="b">
        <v>1</v>
      </c>
      <c r="AE212" t="b">
        <v>0</v>
      </c>
      <c r="AF212" t="b">
        <v>0</v>
      </c>
      <c r="AG212" t="b">
        <v>0</v>
      </c>
      <c r="AH212" t="b">
        <v>0</v>
      </c>
      <c r="AI212" t="b">
        <v>0</v>
      </c>
      <c r="AJ212" t="b">
        <v>0</v>
      </c>
      <c r="AK212" t="b">
        <v>0</v>
      </c>
      <c r="AL212" t="b">
        <v>0</v>
      </c>
      <c r="AM212" t="b">
        <v>0</v>
      </c>
    </row>
    <row r="213" spans="1:39" ht="14.4" hidden="1" x14ac:dyDescent="0.3">
      <c r="A213" t="s">
        <v>325</v>
      </c>
      <c r="B213">
        <v>2010</v>
      </c>
      <c r="C213" t="s">
        <v>104</v>
      </c>
      <c r="D213" t="s">
        <v>15</v>
      </c>
      <c r="E213" t="s">
        <v>59</v>
      </c>
      <c r="F213" t="s">
        <v>5172</v>
      </c>
      <c r="G213" t="s">
        <v>55</v>
      </c>
      <c r="H213" t="s">
        <v>18</v>
      </c>
      <c r="I213" t="s">
        <v>19</v>
      </c>
      <c r="J213" t="b">
        <v>0</v>
      </c>
      <c r="L213">
        <v>0.16</v>
      </c>
      <c r="M213" t="s">
        <v>9756</v>
      </c>
      <c r="O213">
        <v>33432</v>
      </c>
      <c r="P213">
        <v>1.48</v>
      </c>
      <c r="Q213">
        <v>0.68</v>
      </c>
      <c r="R213" t="b">
        <v>0</v>
      </c>
      <c r="S213" t="s">
        <v>40</v>
      </c>
      <c r="T213">
        <v>17</v>
      </c>
      <c r="U213" t="s">
        <v>21</v>
      </c>
      <c r="V213" t="b">
        <v>0</v>
      </c>
      <c r="W213" t="b">
        <v>0</v>
      </c>
      <c r="X213" t="b">
        <v>0</v>
      </c>
      <c r="Y213" t="b">
        <v>0</v>
      </c>
      <c r="Z213" t="b">
        <v>0</v>
      </c>
      <c r="AA213" t="b">
        <v>1</v>
      </c>
      <c r="AB213" t="b">
        <v>1</v>
      </c>
      <c r="AC213" t="b">
        <v>0</v>
      </c>
      <c r="AD213" t="b">
        <v>0</v>
      </c>
      <c r="AE213" t="b">
        <v>1</v>
      </c>
      <c r="AF213" t="b">
        <v>0</v>
      </c>
      <c r="AG213" t="b">
        <v>0</v>
      </c>
      <c r="AH213" t="b">
        <v>0</v>
      </c>
      <c r="AI213" t="b">
        <v>0</v>
      </c>
      <c r="AJ213" t="b">
        <v>0</v>
      </c>
      <c r="AK213" t="b">
        <v>0</v>
      </c>
      <c r="AL213" t="b">
        <v>0</v>
      </c>
      <c r="AM213" t="b">
        <v>0</v>
      </c>
    </row>
    <row r="214" spans="1:39" ht="14.4" hidden="1" x14ac:dyDescent="0.3">
      <c r="A214" t="s">
        <v>326</v>
      </c>
      <c r="B214">
        <v>2010</v>
      </c>
      <c r="C214" t="s">
        <v>126</v>
      </c>
      <c r="D214" t="s">
        <v>68</v>
      </c>
      <c r="E214" t="s">
        <v>32</v>
      </c>
      <c r="F214" t="s">
        <v>5176</v>
      </c>
      <c r="G214" t="s">
        <v>86</v>
      </c>
      <c r="H214" t="s">
        <v>34</v>
      </c>
      <c r="I214" t="s">
        <v>61</v>
      </c>
      <c r="J214" t="b">
        <v>0</v>
      </c>
      <c r="L214">
        <v>0.18</v>
      </c>
      <c r="M214" t="s">
        <v>9775</v>
      </c>
      <c r="O214">
        <v>76196</v>
      </c>
      <c r="P214">
        <v>2.27</v>
      </c>
      <c r="Q214">
        <v>0.77</v>
      </c>
      <c r="R214" t="b">
        <v>0</v>
      </c>
      <c r="S214" t="s">
        <v>35</v>
      </c>
      <c r="T214">
        <v>9</v>
      </c>
      <c r="U214" t="s">
        <v>21</v>
      </c>
      <c r="V214" t="b">
        <v>0</v>
      </c>
      <c r="W214" t="b">
        <v>1</v>
      </c>
      <c r="X214" t="b">
        <v>1</v>
      </c>
      <c r="Y214" t="b">
        <v>0</v>
      </c>
      <c r="Z214" t="b">
        <v>1</v>
      </c>
      <c r="AA214" t="b">
        <v>0</v>
      </c>
      <c r="AB214" t="b">
        <v>0</v>
      </c>
      <c r="AC214" t="b">
        <v>0</v>
      </c>
      <c r="AD214" t="b">
        <v>0</v>
      </c>
      <c r="AE214" t="b">
        <v>1</v>
      </c>
      <c r="AF214" t="b">
        <v>0</v>
      </c>
      <c r="AG214" t="b">
        <v>0</v>
      </c>
      <c r="AH214" t="b">
        <v>0</v>
      </c>
      <c r="AI214" t="b">
        <v>0</v>
      </c>
      <c r="AJ214" t="b">
        <v>0</v>
      </c>
      <c r="AK214" t="b">
        <v>0</v>
      </c>
      <c r="AL214" t="b">
        <v>0</v>
      </c>
      <c r="AM214" t="b">
        <v>0</v>
      </c>
    </row>
    <row r="215" spans="1:39" ht="14.4" hidden="1" x14ac:dyDescent="0.3">
      <c r="A215" t="s">
        <v>327</v>
      </c>
      <c r="B215">
        <v>2010</v>
      </c>
      <c r="C215" t="s">
        <v>183</v>
      </c>
      <c r="D215" t="s">
        <v>113</v>
      </c>
      <c r="E215" t="s">
        <v>25</v>
      </c>
      <c r="F215" t="s">
        <v>5181</v>
      </c>
      <c r="G215" t="s">
        <v>86</v>
      </c>
      <c r="H215" t="s">
        <v>34</v>
      </c>
      <c r="I215" t="s">
        <v>98</v>
      </c>
      <c r="J215" t="b">
        <v>0</v>
      </c>
      <c r="L215">
        <v>0.14000000000000001</v>
      </c>
      <c r="M215" t="s">
        <v>7999</v>
      </c>
      <c r="O215">
        <v>68597</v>
      </c>
      <c r="P215">
        <v>-2.31</v>
      </c>
      <c r="Q215">
        <v>0.62</v>
      </c>
      <c r="R215" t="b">
        <v>0</v>
      </c>
      <c r="S215" t="s">
        <v>35</v>
      </c>
      <c r="T215">
        <v>9</v>
      </c>
      <c r="U215" t="s">
        <v>21</v>
      </c>
      <c r="V215" t="b">
        <v>0</v>
      </c>
      <c r="W215" t="b">
        <v>1</v>
      </c>
      <c r="X215" t="b">
        <v>0</v>
      </c>
      <c r="Y215" t="b">
        <v>0</v>
      </c>
      <c r="Z215" t="b">
        <v>1</v>
      </c>
      <c r="AA215" t="b">
        <v>1</v>
      </c>
      <c r="AB215" t="b">
        <v>0</v>
      </c>
      <c r="AC215" t="b">
        <v>0</v>
      </c>
      <c r="AD215" t="b">
        <v>0</v>
      </c>
      <c r="AE215" t="b">
        <v>0</v>
      </c>
      <c r="AF215" t="b">
        <v>0</v>
      </c>
      <c r="AG215" t="b">
        <v>0</v>
      </c>
      <c r="AH215" t="b">
        <v>0</v>
      </c>
      <c r="AI215" t="b">
        <v>0</v>
      </c>
      <c r="AJ215" t="b">
        <v>0</v>
      </c>
      <c r="AK215" t="b">
        <v>0</v>
      </c>
      <c r="AL215" t="b">
        <v>0</v>
      </c>
      <c r="AM215" t="b">
        <v>0</v>
      </c>
    </row>
    <row r="216" spans="1:39" ht="14.4" hidden="1" x14ac:dyDescent="0.3">
      <c r="A216" t="s">
        <v>328</v>
      </c>
      <c r="B216">
        <v>2010</v>
      </c>
      <c r="C216" t="s">
        <v>126</v>
      </c>
      <c r="D216" t="s">
        <v>68</v>
      </c>
      <c r="E216" t="s">
        <v>74</v>
      </c>
      <c r="F216" t="s">
        <v>40</v>
      </c>
      <c r="G216" t="s">
        <v>46</v>
      </c>
      <c r="H216" t="s">
        <v>94</v>
      </c>
      <c r="I216" t="s">
        <v>28</v>
      </c>
      <c r="J216" t="b">
        <v>0</v>
      </c>
      <c r="L216">
        <v>0.03</v>
      </c>
      <c r="M216" t="s">
        <v>8748</v>
      </c>
      <c r="O216">
        <v>66975</v>
      </c>
      <c r="P216">
        <v>-1.69</v>
      </c>
      <c r="Q216">
        <v>0.75</v>
      </c>
      <c r="R216" t="b">
        <v>0</v>
      </c>
      <c r="S216" t="s">
        <v>40</v>
      </c>
      <c r="T216">
        <v>18</v>
      </c>
      <c r="U216" t="s">
        <v>21</v>
      </c>
      <c r="V216" t="b">
        <v>0</v>
      </c>
      <c r="W216" t="b">
        <v>0</v>
      </c>
      <c r="X216" t="b">
        <v>1</v>
      </c>
      <c r="Y216" t="b">
        <v>0</v>
      </c>
      <c r="Z216" t="b">
        <v>0</v>
      </c>
      <c r="AA216" t="b">
        <v>0</v>
      </c>
      <c r="AB216" t="b">
        <v>0</v>
      </c>
      <c r="AC216" t="b">
        <v>0</v>
      </c>
      <c r="AD216" t="b">
        <v>1</v>
      </c>
      <c r="AE216" t="b">
        <v>1</v>
      </c>
      <c r="AF216" t="b">
        <v>0</v>
      </c>
      <c r="AG216" t="b">
        <v>0</v>
      </c>
      <c r="AH216" t="b">
        <v>0</v>
      </c>
      <c r="AI216" t="b">
        <v>0</v>
      </c>
      <c r="AJ216" t="b">
        <v>0</v>
      </c>
      <c r="AK216" t="b">
        <v>0</v>
      </c>
      <c r="AL216" t="b">
        <v>0</v>
      </c>
      <c r="AM216" t="b">
        <v>0</v>
      </c>
    </row>
    <row r="217" spans="1:39" ht="14.4" hidden="1" x14ac:dyDescent="0.3">
      <c r="A217" t="s">
        <v>329</v>
      </c>
      <c r="B217">
        <v>2010</v>
      </c>
      <c r="C217" t="s">
        <v>89</v>
      </c>
      <c r="D217" t="s">
        <v>90</v>
      </c>
      <c r="E217" t="s">
        <v>81</v>
      </c>
      <c r="F217" t="s">
        <v>40</v>
      </c>
      <c r="G217" t="s">
        <v>33</v>
      </c>
      <c r="H217" t="s">
        <v>91</v>
      </c>
      <c r="I217" t="s">
        <v>83</v>
      </c>
      <c r="J217" t="b">
        <v>0</v>
      </c>
      <c r="L217">
        <v>0.11</v>
      </c>
      <c r="M217" t="s">
        <v>9774</v>
      </c>
      <c r="O217">
        <v>49021</v>
      </c>
      <c r="P217">
        <v>-1.99</v>
      </c>
      <c r="Q217">
        <v>0.86</v>
      </c>
      <c r="R217" t="b">
        <v>0</v>
      </c>
      <c r="S217" t="s">
        <v>35</v>
      </c>
      <c r="T217">
        <v>14</v>
      </c>
      <c r="U217" t="s">
        <v>21</v>
      </c>
      <c r="V217" t="b">
        <v>1</v>
      </c>
      <c r="W217" t="b">
        <v>0</v>
      </c>
      <c r="X217" t="b">
        <v>1</v>
      </c>
      <c r="Y217" t="b">
        <v>0</v>
      </c>
      <c r="Z217" t="b">
        <v>0</v>
      </c>
      <c r="AA217" t="b">
        <v>1</v>
      </c>
      <c r="AB217" t="b">
        <v>1</v>
      </c>
      <c r="AC217" t="b">
        <v>1</v>
      </c>
      <c r="AD217" t="b">
        <v>0</v>
      </c>
      <c r="AE217" t="b">
        <v>1</v>
      </c>
      <c r="AF217" t="b">
        <v>0</v>
      </c>
      <c r="AG217" t="b">
        <v>0</v>
      </c>
      <c r="AH217" t="b">
        <v>0</v>
      </c>
      <c r="AI217" t="b">
        <v>0</v>
      </c>
      <c r="AJ217" t="b">
        <v>0</v>
      </c>
      <c r="AK217" t="b">
        <v>0</v>
      </c>
      <c r="AL217" t="b">
        <v>0</v>
      </c>
      <c r="AM217" t="b">
        <v>0</v>
      </c>
    </row>
    <row r="218" spans="1:39" ht="14.4" hidden="1" x14ac:dyDescent="0.3">
      <c r="A218" t="s">
        <v>330</v>
      </c>
      <c r="B218">
        <v>2010</v>
      </c>
      <c r="C218" t="s">
        <v>85</v>
      </c>
      <c r="D218" t="s">
        <v>24</v>
      </c>
      <c r="E218" t="s">
        <v>25</v>
      </c>
      <c r="F218" t="s">
        <v>40</v>
      </c>
      <c r="G218" t="s">
        <v>55</v>
      </c>
      <c r="H218" t="s">
        <v>42</v>
      </c>
      <c r="I218" t="s">
        <v>19</v>
      </c>
      <c r="J218" t="b">
        <v>1</v>
      </c>
      <c r="K218" t="s">
        <v>190</v>
      </c>
      <c r="L218">
        <v>0.62</v>
      </c>
      <c r="M218" t="s">
        <v>9773</v>
      </c>
      <c r="N218" t="s">
        <v>190</v>
      </c>
      <c r="O218">
        <v>83397</v>
      </c>
      <c r="P218">
        <v>4.63</v>
      </c>
      <c r="Q218">
        <v>0.15</v>
      </c>
      <c r="R218" t="b">
        <v>1</v>
      </c>
      <c r="S218" t="s">
        <v>35</v>
      </c>
      <c r="T218">
        <v>17</v>
      </c>
      <c r="U218" t="s">
        <v>21</v>
      </c>
      <c r="V218" t="b">
        <v>0</v>
      </c>
      <c r="W218" t="b">
        <v>1</v>
      </c>
      <c r="X218" t="b">
        <v>0</v>
      </c>
      <c r="Y218" t="b">
        <v>0</v>
      </c>
      <c r="Z218" t="b">
        <v>0</v>
      </c>
      <c r="AA218" t="b">
        <v>1</v>
      </c>
      <c r="AB218" t="b">
        <v>0</v>
      </c>
      <c r="AC218" t="b">
        <v>1</v>
      </c>
      <c r="AD218" t="b">
        <v>0</v>
      </c>
      <c r="AE218" t="b">
        <v>0</v>
      </c>
      <c r="AF218" t="b">
        <v>0</v>
      </c>
      <c r="AG218" t="b">
        <v>0</v>
      </c>
      <c r="AH218" t="b">
        <v>0</v>
      </c>
      <c r="AI218" t="b">
        <v>0</v>
      </c>
      <c r="AJ218" t="b">
        <v>1</v>
      </c>
      <c r="AK218" t="b">
        <v>0</v>
      </c>
      <c r="AL218" t="b">
        <v>0</v>
      </c>
      <c r="AM218" t="b">
        <v>0</v>
      </c>
    </row>
    <row r="219" spans="1:39" ht="14.4" hidden="1" x14ac:dyDescent="0.3">
      <c r="A219" t="s">
        <v>331</v>
      </c>
      <c r="B219">
        <v>2010</v>
      </c>
      <c r="C219" t="s">
        <v>129</v>
      </c>
      <c r="D219" t="s">
        <v>58</v>
      </c>
      <c r="E219" t="s">
        <v>81</v>
      </c>
      <c r="F219" t="s">
        <v>40</v>
      </c>
      <c r="G219" t="s">
        <v>86</v>
      </c>
      <c r="H219" t="s">
        <v>42</v>
      </c>
      <c r="I219" t="s">
        <v>19</v>
      </c>
      <c r="J219" t="b">
        <v>0</v>
      </c>
      <c r="L219">
        <v>0.04</v>
      </c>
      <c r="M219" t="s">
        <v>8179</v>
      </c>
      <c r="O219">
        <v>18325</v>
      </c>
      <c r="P219">
        <v>-2.46</v>
      </c>
      <c r="Q219">
        <v>0.6</v>
      </c>
      <c r="R219" t="b">
        <v>0</v>
      </c>
      <c r="S219" t="s">
        <v>40</v>
      </c>
      <c r="T219">
        <v>13</v>
      </c>
      <c r="U219" t="s">
        <v>21</v>
      </c>
      <c r="V219" t="b">
        <v>1</v>
      </c>
      <c r="W219" t="b">
        <v>1</v>
      </c>
      <c r="X219" t="b">
        <v>0</v>
      </c>
      <c r="Y219" t="b">
        <v>1</v>
      </c>
      <c r="Z219" t="b">
        <v>1</v>
      </c>
      <c r="AA219" t="b">
        <v>0</v>
      </c>
      <c r="AB219" t="b">
        <v>1</v>
      </c>
      <c r="AC219" t="b">
        <v>0</v>
      </c>
      <c r="AD219" t="b">
        <v>0</v>
      </c>
      <c r="AE219" t="b">
        <v>0</v>
      </c>
      <c r="AF219" t="b">
        <v>0</v>
      </c>
      <c r="AG219" t="b">
        <v>0</v>
      </c>
      <c r="AH219" t="b">
        <v>0</v>
      </c>
      <c r="AI219" t="b">
        <v>0</v>
      </c>
      <c r="AJ219" t="b">
        <v>0</v>
      </c>
      <c r="AK219" t="b">
        <v>0</v>
      </c>
      <c r="AL219" t="b">
        <v>0</v>
      </c>
      <c r="AM219" t="b">
        <v>0</v>
      </c>
    </row>
    <row r="220" spans="1:39" ht="14.4" hidden="1" x14ac:dyDescent="0.3">
      <c r="A220" s="15" t="s">
        <v>332</v>
      </c>
      <c r="B220">
        <v>2010</v>
      </c>
      <c r="C220" t="s">
        <v>51</v>
      </c>
      <c r="D220" t="s">
        <v>31</v>
      </c>
      <c r="E220" t="s">
        <v>16</v>
      </c>
      <c r="F220" t="s">
        <v>5181</v>
      </c>
      <c r="G220" t="s">
        <v>55</v>
      </c>
      <c r="H220" t="s">
        <v>34</v>
      </c>
      <c r="I220" t="s">
        <v>28</v>
      </c>
      <c r="J220" t="b">
        <v>0</v>
      </c>
      <c r="L220">
        <v>0.19</v>
      </c>
      <c r="M220" t="s">
        <v>9772</v>
      </c>
      <c r="O220">
        <v>22099</v>
      </c>
      <c r="P220">
        <v>-4.9800000000000004</v>
      </c>
      <c r="Q220">
        <v>0.65</v>
      </c>
      <c r="R220" t="b">
        <v>0</v>
      </c>
      <c r="S220" t="s">
        <v>40</v>
      </c>
      <c r="T220">
        <v>0</v>
      </c>
      <c r="U220" t="s">
        <v>21</v>
      </c>
      <c r="V220" t="b">
        <v>1</v>
      </c>
      <c r="W220" t="b">
        <v>0</v>
      </c>
      <c r="X220" t="b">
        <v>1</v>
      </c>
      <c r="Y220" t="b">
        <v>0</v>
      </c>
      <c r="Z220" t="b">
        <v>0</v>
      </c>
      <c r="AA220" t="b">
        <v>1</v>
      </c>
      <c r="AB220" t="b">
        <v>1</v>
      </c>
      <c r="AC220" t="b">
        <v>0</v>
      </c>
      <c r="AD220" t="b">
        <v>1</v>
      </c>
      <c r="AE220" t="b">
        <v>1</v>
      </c>
      <c r="AF220" t="b">
        <v>0</v>
      </c>
      <c r="AG220" t="b">
        <v>0</v>
      </c>
      <c r="AH220" t="b">
        <v>0</v>
      </c>
      <c r="AI220" t="b">
        <v>0</v>
      </c>
      <c r="AJ220" t="b">
        <v>0</v>
      </c>
      <c r="AK220" t="b">
        <v>0</v>
      </c>
      <c r="AL220" t="b">
        <v>0</v>
      </c>
      <c r="AM220" t="b">
        <v>0</v>
      </c>
    </row>
    <row r="221" spans="1:39" ht="14.4" hidden="1" x14ac:dyDescent="0.3">
      <c r="A221" t="s">
        <v>333</v>
      </c>
      <c r="B221">
        <v>2010</v>
      </c>
      <c r="C221" t="s">
        <v>137</v>
      </c>
      <c r="D221" t="s">
        <v>77</v>
      </c>
      <c r="E221" t="s">
        <v>108</v>
      </c>
      <c r="F221" t="s">
        <v>5181</v>
      </c>
      <c r="G221" t="s">
        <v>33</v>
      </c>
      <c r="H221" t="s">
        <v>91</v>
      </c>
      <c r="I221" t="s">
        <v>98</v>
      </c>
      <c r="J221" t="b">
        <v>0</v>
      </c>
      <c r="L221">
        <v>0.05</v>
      </c>
      <c r="M221" t="s">
        <v>9771</v>
      </c>
      <c r="O221">
        <v>62017</v>
      </c>
      <c r="P221">
        <v>-4.57</v>
      </c>
      <c r="Q221">
        <v>0.76</v>
      </c>
      <c r="R221" t="b">
        <v>0</v>
      </c>
      <c r="S221" t="s">
        <v>20</v>
      </c>
      <c r="T221">
        <v>4</v>
      </c>
      <c r="U221" t="s">
        <v>21</v>
      </c>
      <c r="V221" t="b">
        <v>0</v>
      </c>
      <c r="W221" t="b">
        <v>1</v>
      </c>
      <c r="X221" t="b">
        <v>0</v>
      </c>
      <c r="Y221" t="b">
        <v>0</v>
      </c>
      <c r="Z221" t="b">
        <v>1</v>
      </c>
      <c r="AA221" t="b">
        <v>1</v>
      </c>
      <c r="AB221" t="b">
        <v>1</v>
      </c>
      <c r="AC221" t="b">
        <v>1</v>
      </c>
      <c r="AD221" t="b">
        <v>0</v>
      </c>
      <c r="AE221" t="b">
        <v>1</v>
      </c>
      <c r="AF221" t="b">
        <v>0</v>
      </c>
      <c r="AG221" t="b">
        <v>0</v>
      </c>
      <c r="AH221" t="b">
        <v>0</v>
      </c>
      <c r="AI221" t="b">
        <v>0</v>
      </c>
      <c r="AJ221" t="b">
        <v>0</v>
      </c>
      <c r="AK221" t="b">
        <v>0</v>
      </c>
      <c r="AL221" t="b">
        <v>0</v>
      </c>
      <c r="AM221" t="b">
        <v>0</v>
      </c>
    </row>
    <row r="222" spans="1:39" ht="14.4" hidden="1" x14ac:dyDescent="0.3">
      <c r="A222" t="s">
        <v>334</v>
      </c>
      <c r="B222">
        <v>2010</v>
      </c>
      <c r="C222" t="s">
        <v>101</v>
      </c>
      <c r="D222" t="s">
        <v>77</v>
      </c>
      <c r="E222" t="s">
        <v>45</v>
      </c>
      <c r="F222" t="s">
        <v>5176</v>
      </c>
      <c r="G222" t="s">
        <v>17</v>
      </c>
      <c r="H222" t="s">
        <v>27</v>
      </c>
      <c r="I222" t="s">
        <v>61</v>
      </c>
      <c r="J222" t="b">
        <v>0</v>
      </c>
      <c r="L222">
        <v>0.14000000000000001</v>
      </c>
      <c r="M222" t="s">
        <v>7993</v>
      </c>
      <c r="O222">
        <v>61940</v>
      </c>
      <c r="P222">
        <v>2.8</v>
      </c>
      <c r="Q222">
        <v>0.86</v>
      </c>
      <c r="R222" t="b">
        <v>0</v>
      </c>
      <c r="S222" t="s">
        <v>20</v>
      </c>
      <c r="T222">
        <v>15</v>
      </c>
      <c r="U222" t="s">
        <v>21</v>
      </c>
      <c r="V222" t="b">
        <v>1</v>
      </c>
      <c r="W222" t="b">
        <v>0</v>
      </c>
      <c r="X222" t="b">
        <v>0</v>
      </c>
      <c r="Y222" t="b">
        <v>0</v>
      </c>
      <c r="Z222" t="b">
        <v>0</v>
      </c>
      <c r="AA222" t="b">
        <v>0</v>
      </c>
      <c r="AB222" t="b">
        <v>1</v>
      </c>
      <c r="AC222" t="b">
        <v>1</v>
      </c>
      <c r="AD222" t="b">
        <v>1</v>
      </c>
      <c r="AE222" t="b">
        <v>0</v>
      </c>
      <c r="AF222" t="b">
        <v>0</v>
      </c>
      <c r="AG222" t="b">
        <v>0</v>
      </c>
      <c r="AH222" t="b">
        <v>0</v>
      </c>
      <c r="AI222" t="b">
        <v>0</v>
      </c>
      <c r="AJ222" t="b">
        <v>0</v>
      </c>
      <c r="AK222" t="b">
        <v>0</v>
      </c>
      <c r="AL222" t="b">
        <v>0</v>
      </c>
      <c r="AM222" t="b">
        <v>0</v>
      </c>
    </row>
    <row r="223" spans="1:39" ht="14.4" hidden="1" x14ac:dyDescent="0.3">
      <c r="A223" t="s">
        <v>335</v>
      </c>
      <c r="B223">
        <v>2010</v>
      </c>
      <c r="C223" t="s">
        <v>126</v>
      </c>
      <c r="D223" t="s">
        <v>68</v>
      </c>
      <c r="E223" t="s">
        <v>25</v>
      </c>
      <c r="F223" t="s">
        <v>5181</v>
      </c>
      <c r="G223" t="s">
        <v>41</v>
      </c>
      <c r="H223" t="s">
        <v>34</v>
      </c>
      <c r="I223" t="s">
        <v>49</v>
      </c>
      <c r="J223" t="b">
        <v>0</v>
      </c>
      <c r="L223">
        <v>0.17</v>
      </c>
      <c r="M223" t="s">
        <v>9770</v>
      </c>
      <c r="O223">
        <v>78495</v>
      </c>
      <c r="P223">
        <v>4.37</v>
      </c>
      <c r="Q223">
        <v>0.74</v>
      </c>
      <c r="R223" t="b">
        <v>0</v>
      </c>
      <c r="S223" t="s">
        <v>20</v>
      </c>
      <c r="T223">
        <v>8</v>
      </c>
      <c r="U223" t="s">
        <v>21</v>
      </c>
      <c r="V223" t="b">
        <v>0</v>
      </c>
      <c r="W223" t="b">
        <v>0</v>
      </c>
      <c r="X223" t="b">
        <v>1</v>
      </c>
      <c r="Y223" t="b">
        <v>1</v>
      </c>
      <c r="Z223" t="b">
        <v>0</v>
      </c>
      <c r="AA223" t="b">
        <v>1</v>
      </c>
      <c r="AB223" t="b">
        <v>1</v>
      </c>
      <c r="AC223" t="b">
        <v>0</v>
      </c>
      <c r="AD223" t="b">
        <v>0</v>
      </c>
      <c r="AE223" t="b">
        <v>1</v>
      </c>
      <c r="AF223" t="b">
        <v>0</v>
      </c>
      <c r="AG223" t="b">
        <v>0</v>
      </c>
      <c r="AH223" t="b">
        <v>0</v>
      </c>
      <c r="AI223" t="b">
        <v>0</v>
      </c>
      <c r="AJ223" t="b">
        <v>0</v>
      </c>
      <c r="AK223" t="b">
        <v>0</v>
      </c>
      <c r="AL223" t="b">
        <v>0</v>
      </c>
      <c r="AM223" t="b">
        <v>0</v>
      </c>
    </row>
    <row r="224" spans="1:39" ht="14.4" hidden="1" x14ac:dyDescent="0.3">
      <c r="A224" t="s">
        <v>336</v>
      </c>
      <c r="B224">
        <v>2010</v>
      </c>
      <c r="C224" t="s">
        <v>71</v>
      </c>
      <c r="D224" t="s">
        <v>31</v>
      </c>
      <c r="E224" t="s">
        <v>108</v>
      </c>
      <c r="F224" t="s">
        <v>5176</v>
      </c>
      <c r="G224" t="s">
        <v>41</v>
      </c>
      <c r="H224" t="s">
        <v>105</v>
      </c>
      <c r="I224" t="s">
        <v>83</v>
      </c>
      <c r="J224" t="b">
        <v>0</v>
      </c>
      <c r="L224">
        <v>0.01</v>
      </c>
      <c r="M224" t="s">
        <v>9264</v>
      </c>
      <c r="O224">
        <v>22070</v>
      </c>
      <c r="P224">
        <v>1.98</v>
      </c>
      <c r="Q224">
        <v>0.86</v>
      </c>
      <c r="R224" t="b">
        <v>0</v>
      </c>
      <c r="S224" t="s">
        <v>35</v>
      </c>
      <c r="T224">
        <v>4</v>
      </c>
      <c r="U224" t="s">
        <v>21</v>
      </c>
      <c r="V224" t="b">
        <v>0</v>
      </c>
      <c r="W224" t="b">
        <v>1</v>
      </c>
      <c r="X224" t="b">
        <v>0</v>
      </c>
      <c r="Y224" t="b">
        <v>0</v>
      </c>
      <c r="Z224" t="b">
        <v>0</v>
      </c>
      <c r="AA224" t="b">
        <v>1</v>
      </c>
      <c r="AB224" t="b">
        <v>1</v>
      </c>
      <c r="AC224" t="b">
        <v>0</v>
      </c>
      <c r="AD224" t="b">
        <v>1</v>
      </c>
      <c r="AE224" t="b">
        <v>0</v>
      </c>
      <c r="AF224" t="b">
        <v>0</v>
      </c>
      <c r="AG224" t="b">
        <v>0</v>
      </c>
      <c r="AH224" t="b">
        <v>0</v>
      </c>
      <c r="AI224" t="b">
        <v>0</v>
      </c>
      <c r="AJ224" t="b">
        <v>0</v>
      </c>
      <c r="AK224" t="b">
        <v>0</v>
      </c>
      <c r="AL224" t="b">
        <v>0</v>
      </c>
      <c r="AM224" t="b">
        <v>0</v>
      </c>
    </row>
    <row r="225" spans="1:39" ht="14.4" hidden="1" x14ac:dyDescent="0.3">
      <c r="A225" t="s">
        <v>337</v>
      </c>
      <c r="B225">
        <v>2010</v>
      </c>
      <c r="C225" t="s">
        <v>44</v>
      </c>
      <c r="D225" t="s">
        <v>31</v>
      </c>
      <c r="E225" t="s">
        <v>32</v>
      </c>
      <c r="F225" t="s">
        <v>5181</v>
      </c>
      <c r="G225" t="s">
        <v>33</v>
      </c>
      <c r="H225" t="s">
        <v>60</v>
      </c>
      <c r="I225" t="s">
        <v>19</v>
      </c>
      <c r="J225" t="b">
        <v>1</v>
      </c>
      <c r="K225" t="s">
        <v>9769</v>
      </c>
      <c r="L225">
        <v>0.51</v>
      </c>
      <c r="M225" t="s">
        <v>5895</v>
      </c>
      <c r="N225" t="s">
        <v>9769</v>
      </c>
      <c r="O225">
        <v>27905</v>
      </c>
      <c r="P225">
        <v>2.63</v>
      </c>
      <c r="Q225">
        <v>0.14000000000000001</v>
      </c>
      <c r="R225" t="b">
        <v>1</v>
      </c>
      <c r="S225" t="s">
        <v>40</v>
      </c>
      <c r="T225">
        <v>1</v>
      </c>
      <c r="U225" t="s">
        <v>21</v>
      </c>
      <c r="V225" t="b">
        <v>1</v>
      </c>
      <c r="W225" t="b">
        <v>0</v>
      </c>
      <c r="X225" t="b">
        <v>0</v>
      </c>
      <c r="Y225" t="b">
        <v>0</v>
      </c>
      <c r="Z225" t="b">
        <v>1</v>
      </c>
      <c r="AA225" t="b">
        <v>1</v>
      </c>
      <c r="AB225" t="b">
        <v>0</v>
      </c>
      <c r="AC225" t="b">
        <v>0</v>
      </c>
      <c r="AD225" t="b">
        <v>0</v>
      </c>
      <c r="AE225" t="b">
        <v>0</v>
      </c>
      <c r="AF225" t="b">
        <v>0</v>
      </c>
      <c r="AG225" t="b">
        <v>0</v>
      </c>
      <c r="AH225" t="b">
        <v>1</v>
      </c>
      <c r="AI225" t="b">
        <v>1</v>
      </c>
      <c r="AJ225" t="b">
        <v>0</v>
      </c>
      <c r="AK225" t="b">
        <v>0</v>
      </c>
      <c r="AL225" t="b">
        <v>0</v>
      </c>
      <c r="AM225" t="b">
        <v>1</v>
      </c>
    </row>
    <row r="226" spans="1:39" ht="14.4" hidden="1" x14ac:dyDescent="0.3">
      <c r="A226" t="s">
        <v>338</v>
      </c>
      <c r="B226">
        <v>2010</v>
      </c>
      <c r="C226" t="s">
        <v>51</v>
      </c>
      <c r="D226" t="s">
        <v>31</v>
      </c>
      <c r="E226" t="s">
        <v>59</v>
      </c>
      <c r="F226" t="s">
        <v>40</v>
      </c>
      <c r="G226" t="s">
        <v>55</v>
      </c>
      <c r="H226" t="s">
        <v>52</v>
      </c>
      <c r="I226" t="s">
        <v>28</v>
      </c>
      <c r="J226" t="b">
        <v>0</v>
      </c>
      <c r="L226">
        <v>0.17</v>
      </c>
      <c r="M226" t="s">
        <v>9768</v>
      </c>
      <c r="O226">
        <v>19910</v>
      </c>
      <c r="P226">
        <v>-3.1</v>
      </c>
      <c r="Q226">
        <v>0.67</v>
      </c>
      <c r="R226" t="b">
        <v>0</v>
      </c>
      <c r="S226" t="s">
        <v>20</v>
      </c>
      <c r="T226">
        <v>19</v>
      </c>
      <c r="U226" t="s">
        <v>21</v>
      </c>
      <c r="V226" t="b">
        <v>1</v>
      </c>
      <c r="W226" t="b">
        <v>1</v>
      </c>
      <c r="X226" t="b">
        <v>1</v>
      </c>
      <c r="Y226" t="b">
        <v>0</v>
      </c>
      <c r="Z226" t="b">
        <v>1</v>
      </c>
      <c r="AA226" t="b">
        <v>0</v>
      </c>
      <c r="AB226" t="b">
        <v>0</v>
      </c>
      <c r="AC226" t="b">
        <v>1</v>
      </c>
      <c r="AD226" t="b">
        <v>0</v>
      </c>
      <c r="AE226" t="b">
        <v>1</v>
      </c>
      <c r="AF226" t="b">
        <v>0</v>
      </c>
      <c r="AG226" t="b">
        <v>0</v>
      </c>
      <c r="AH226" t="b">
        <v>0</v>
      </c>
      <c r="AI226" t="b">
        <v>0</v>
      </c>
      <c r="AJ226" t="b">
        <v>0</v>
      </c>
      <c r="AK226" t="b">
        <v>0</v>
      </c>
      <c r="AL226" t="b">
        <v>0</v>
      </c>
      <c r="AM226" t="b">
        <v>0</v>
      </c>
    </row>
    <row r="227" spans="1:39" ht="14.4" hidden="1" x14ac:dyDescent="0.3">
      <c r="A227" t="s">
        <v>339</v>
      </c>
      <c r="B227">
        <v>2010</v>
      </c>
      <c r="C227" t="s">
        <v>242</v>
      </c>
      <c r="D227" t="s">
        <v>90</v>
      </c>
      <c r="E227" t="s">
        <v>59</v>
      </c>
      <c r="F227" t="s">
        <v>40</v>
      </c>
      <c r="G227" t="s">
        <v>17</v>
      </c>
      <c r="H227" t="s">
        <v>69</v>
      </c>
      <c r="I227" t="s">
        <v>28</v>
      </c>
      <c r="J227" t="b">
        <v>0</v>
      </c>
      <c r="L227">
        <v>0.12</v>
      </c>
      <c r="M227" t="s">
        <v>9767</v>
      </c>
      <c r="O227">
        <v>56010</v>
      </c>
      <c r="P227">
        <v>1.51</v>
      </c>
      <c r="Q227">
        <v>0.68</v>
      </c>
      <c r="R227" t="b">
        <v>0</v>
      </c>
      <c r="S227" t="s">
        <v>35</v>
      </c>
      <c r="T227">
        <v>10</v>
      </c>
      <c r="U227" t="s">
        <v>21</v>
      </c>
      <c r="V227" t="b">
        <v>1</v>
      </c>
      <c r="W227" t="b">
        <v>0</v>
      </c>
      <c r="X227" t="b">
        <v>1</v>
      </c>
      <c r="Y227" t="b">
        <v>1</v>
      </c>
      <c r="Z227" t="b">
        <v>0</v>
      </c>
      <c r="AA227" t="b">
        <v>1</v>
      </c>
      <c r="AB227" t="b">
        <v>1</v>
      </c>
      <c r="AC227" t="b">
        <v>0</v>
      </c>
      <c r="AD227" t="b">
        <v>0</v>
      </c>
      <c r="AE227" t="b">
        <v>0</v>
      </c>
      <c r="AF227" t="b">
        <v>0</v>
      </c>
      <c r="AG227" t="b">
        <v>0</v>
      </c>
      <c r="AH227" t="b">
        <v>0</v>
      </c>
      <c r="AI227" t="b">
        <v>0</v>
      </c>
      <c r="AJ227" t="b">
        <v>0</v>
      </c>
      <c r="AK227" t="b">
        <v>0</v>
      </c>
      <c r="AL227" t="b">
        <v>0</v>
      </c>
      <c r="AM227" t="b">
        <v>0</v>
      </c>
    </row>
    <row r="228" spans="1:39" ht="14.4" hidden="1" x14ac:dyDescent="0.3">
      <c r="A228" t="s">
        <v>340</v>
      </c>
      <c r="B228">
        <v>2010</v>
      </c>
      <c r="C228" t="s">
        <v>152</v>
      </c>
      <c r="D228" t="s">
        <v>77</v>
      </c>
      <c r="E228" t="s">
        <v>25</v>
      </c>
      <c r="F228" t="s">
        <v>5181</v>
      </c>
      <c r="G228" t="s">
        <v>41</v>
      </c>
      <c r="H228" t="s">
        <v>34</v>
      </c>
      <c r="I228" t="s">
        <v>61</v>
      </c>
      <c r="J228" t="b">
        <v>0</v>
      </c>
      <c r="L228">
        <v>0.13</v>
      </c>
      <c r="M228" t="s">
        <v>9766</v>
      </c>
      <c r="O228">
        <v>48844</v>
      </c>
      <c r="P228">
        <v>-4.97</v>
      </c>
      <c r="Q228">
        <v>0.74</v>
      </c>
      <c r="R228" t="b">
        <v>0</v>
      </c>
      <c r="S228" t="s">
        <v>20</v>
      </c>
      <c r="T228">
        <v>17</v>
      </c>
      <c r="U228" t="s">
        <v>21</v>
      </c>
      <c r="V228" t="b">
        <v>0</v>
      </c>
      <c r="W228" t="b">
        <v>0</v>
      </c>
      <c r="X228" t="b">
        <v>1</v>
      </c>
      <c r="Y228" t="b">
        <v>1</v>
      </c>
      <c r="Z228" t="b">
        <v>1</v>
      </c>
      <c r="AA228" t="b">
        <v>1</v>
      </c>
      <c r="AB228" t="b">
        <v>0</v>
      </c>
      <c r="AC228" t="b">
        <v>1</v>
      </c>
      <c r="AD228" t="b">
        <v>0</v>
      </c>
      <c r="AE228" t="b">
        <v>0</v>
      </c>
      <c r="AF228" t="b">
        <v>0</v>
      </c>
      <c r="AG228" t="b">
        <v>0</v>
      </c>
      <c r="AH228" t="b">
        <v>0</v>
      </c>
      <c r="AI228" t="b">
        <v>0</v>
      </c>
      <c r="AJ228" t="b">
        <v>0</v>
      </c>
      <c r="AK228" t="b">
        <v>0</v>
      </c>
      <c r="AL228" t="b">
        <v>0</v>
      </c>
      <c r="AM228" t="b">
        <v>0</v>
      </c>
    </row>
    <row r="229" spans="1:39" ht="14.4" hidden="1" x14ac:dyDescent="0.3">
      <c r="A229" t="s">
        <v>341</v>
      </c>
      <c r="B229">
        <v>2010</v>
      </c>
      <c r="C229" t="s">
        <v>71</v>
      </c>
      <c r="D229" t="s">
        <v>31</v>
      </c>
      <c r="E229" t="s">
        <v>64</v>
      </c>
      <c r="F229" t="s">
        <v>5181</v>
      </c>
      <c r="G229" t="s">
        <v>86</v>
      </c>
      <c r="H229" t="s">
        <v>34</v>
      </c>
      <c r="I229" t="s">
        <v>83</v>
      </c>
      <c r="J229" t="b">
        <v>0</v>
      </c>
      <c r="L229">
        <v>0.02</v>
      </c>
      <c r="M229" t="s">
        <v>9765</v>
      </c>
      <c r="O229">
        <v>18183</v>
      </c>
      <c r="P229">
        <v>1.26</v>
      </c>
      <c r="Q229">
        <v>0.86</v>
      </c>
      <c r="R229" t="b">
        <v>0</v>
      </c>
      <c r="S229" t="s">
        <v>20</v>
      </c>
      <c r="T229">
        <v>9</v>
      </c>
      <c r="U229" t="s">
        <v>21</v>
      </c>
      <c r="V229" t="b">
        <v>1</v>
      </c>
      <c r="W229" t="b">
        <v>0</v>
      </c>
      <c r="X229" t="b">
        <v>0</v>
      </c>
      <c r="Y229" t="b">
        <v>1</v>
      </c>
      <c r="Z229" t="b">
        <v>1</v>
      </c>
      <c r="AA229" t="b">
        <v>1</v>
      </c>
      <c r="AB229" t="b">
        <v>0</v>
      </c>
      <c r="AC229" t="b">
        <v>1</v>
      </c>
      <c r="AD229" t="b">
        <v>1</v>
      </c>
      <c r="AE229" t="b">
        <v>0</v>
      </c>
      <c r="AF229" t="b">
        <v>0</v>
      </c>
      <c r="AG229" t="b">
        <v>0</v>
      </c>
      <c r="AH229" t="b">
        <v>0</v>
      </c>
      <c r="AI229" t="b">
        <v>0</v>
      </c>
      <c r="AJ229" t="b">
        <v>0</v>
      </c>
      <c r="AK229" t="b">
        <v>0</v>
      </c>
      <c r="AL229" t="b">
        <v>0</v>
      </c>
      <c r="AM229" t="b">
        <v>0</v>
      </c>
    </row>
    <row r="230" spans="1:39" ht="14.4" hidden="1" x14ac:dyDescent="0.3">
      <c r="A230" t="s">
        <v>342</v>
      </c>
      <c r="B230">
        <v>2010</v>
      </c>
      <c r="C230" t="s">
        <v>14</v>
      </c>
      <c r="D230" t="s">
        <v>15</v>
      </c>
      <c r="E230" t="s">
        <v>54</v>
      </c>
      <c r="F230" t="s">
        <v>5169</v>
      </c>
      <c r="G230" t="s">
        <v>93</v>
      </c>
      <c r="H230" t="s">
        <v>60</v>
      </c>
      <c r="I230" t="s">
        <v>61</v>
      </c>
      <c r="J230" t="b">
        <v>0</v>
      </c>
      <c r="L230">
        <v>0.04</v>
      </c>
      <c r="M230" t="s">
        <v>7183</v>
      </c>
      <c r="O230">
        <v>34344</v>
      </c>
      <c r="P230">
        <v>-2.15</v>
      </c>
      <c r="Q230">
        <v>0.63</v>
      </c>
      <c r="R230" t="b">
        <v>0</v>
      </c>
      <c r="S230" t="s">
        <v>20</v>
      </c>
      <c r="T230">
        <v>10</v>
      </c>
      <c r="U230" t="s">
        <v>21</v>
      </c>
      <c r="V230" t="b">
        <v>0</v>
      </c>
      <c r="W230" t="b">
        <v>1</v>
      </c>
      <c r="X230" t="b">
        <v>0</v>
      </c>
      <c r="Y230" t="b">
        <v>1</v>
      </c>
      <c r="Z230" t="b">
        <v>0</v>
      </c>
      <c r="AA230" t="b">
        <v>0</v>
      </c>
      <c r="AB230" t="b">
        <v>0</v>
      </c>
      <c r="AC230" t="b">
        <v>1</v>
      </c>
      <c r="AD230" t="b">
        <v>0</v>
      </c>
      <c r="AE230" t="b">
        <v>0</v>
      </c>
      <c r="AF230" t="b">
        <v>0</v>
      </c>
      <c r="AG230" t="b">
        <v>0</v>
      </c>
      <c r="AH230" t="b">
        <v>0</v>
      </c>
      <c r="AI230" t="b">
        <v>0</v>
      </c>
      <c r="AJ230" t="b">
        <v>0</v>
      </c>
      <c r="AK230" t="b">
        <v>0</v>
      </c>
      <c r="AL230" t="b">
        <v>0</v>
      </c>
      <c r="AM230" t="b">
        <v>0</v>
      </c>
    </row>
    <row r="231" spans="1:39" ht="14.4" hidden="1" x14ac:dyDescent="0.3">
      <c r="A231" t="s">
        <v>343</v>
      </c>
      <c r="B231">
        <v>2010</v>
      </c>
      <c r="C231" t="s">
        <v>150</v>
      </c>
      <c r="D231" t="s">
        <v>90</v>
      </c>
      <c r="E231" t="s">
        <v>120</v>
      </c>
      <c r="F231" t="s">
        <v>5172</v>
      </c>
      <c r="G231" t="s">
        <v>41</v>
      </c>
      <c r="H231" t="s">
        <v>18</v>
      </c>
      <c r="I231" t="s">
        <v>19</v>
      </c>
      <c r="J231" t="b">
        <v>0</v>
      </c>
      <c r="L231">
        <v>0.17</v>
      </c>
      <c r="M231" t="s">
        <v>9764</v>
      </c>
      <c r="O231">
        <v>54702</v>
      </c>
      <c r="P231">
        <v>4.34</v>
      </c>
      <c r="Q231">
        <v>0.8</v>
      </c>
      <c r="R231" t="b">
        <v>0</v>
      </c>
      <c r="S231" t="s">
        <v>20</v>
      </c>
      <c r="T231">
        <v>19</v>
      </c>
      <c r="U231" t="s">
        <v>21</v>
      </c>
      <c r="V231" t="b">
        <v>0</v>
      </c>
      <c r="W231" t="b">
        <v>1</v>
      </c>
      <c r="X231" t="b">
        <v>1</v>
      </c>
      <c r="Y231" t="b">
        <v>0</v>
      </c>
      <c r="Z231" t="b">
        <v>1</v>
      </c>
      <c r="AA231" t="b">
        <v>0</v>
      </c>
      <c r="AB231" t="b">
        <v>0</v>
      </c>
      <c r="AC231" t="b">
        <v>0</v>
      </c>
      <c r="AD231" t="b">
        <v>0</v>
      </c>
      <c r="AE231" t="b">
        <v>0</v>
      </c>
      <c r="AF231" t="b">
        <v>0</v>
      </c>
      <c r="AG231" t="b">
        <v>0</v>
      </c>
      <c r="AH231" t="b">
        <v>0</v>
      </c>
      <c r="AI231" t="b">
        <v>0</v>
      </c>
      <c r="AJ231" t="b">
        <v>0</v>
      </c>
      <c r="AK231" t="b">
        <v>0</v>
      </c>
      <c r="AL231" t="b">
        <v>0</v>
      </c>
      <c r="AM231" t="b">
        <v>0</v>
      </c>
    </row>
    <row r="232" spans="1:39" ht="14.4" hidden="1" x14ac:dyDescent="0.3">
      <c r="A232" t="s">
        <v>344</v>
      </c>
      <c r="B232">
        <v>2010</v>
      </c>
      <c r="C232" t="s">
        <v>71</v>
      </c>
      <c r="D232" t="s">
        <v>31</v>
      </c>
      <c r="E232" t="s">
        <v>120</v>
      </c>
      <c r="F232" t="s">
        <v>5176</v>
      </c>
      <c r="G232" t="s">
        <v>55</v>
      </c>
      <c r="H232" t="s">
        <v>91</v>
      </c>
      <c r="I232" t="s">
        <v>61</v>
      </c>
      <c r="J232" t="b">
        <v>1</v>
      </c>
      <c r="K232" t="s">
        <v>7220</v>
      </c>
      <c r="L232">
        <v>0.63</v>
      </c>
      <c r="M232" t="s">
        <v>9763</v>
      </c>
      <c r="N232" t="s">
        <v>7220</v>
      </c>
      <c r="O232">
        <v>28113</v>
      </c>
      <c r="P232">
        <v>-2.6</v>
      </c>
      <c r="Q232">
        <v>0.27</v>
      </c>
      <c r="R232" t="b">
        <v>1</v>
      </c>
      <c r="S232" t="s">
        <v>20</v>
      </c>
      <c r="T232">
        <v>18</v>
      </c>
      <c r="U232" t="s">
        <v>21</v>
      </c>
      <c r="V232" t="b">
        <v>1</v>
      </c>
      <c r="W232" t="b">
        <v>0</v>
      </c>
      <c r="X232" t="b">
        <v>1</v>
      </c>
      <c r="Y232" t="b">
        <v>0</v>
      </c>
      <c r="Z232" t="b">
        <v>1</v>
      </c>
      <c r="AA232" t="b">
        <v>0</v>
      </c>
      <c r="AB232" t="b">
        <v>1</v>
      </c>
      <c r="AC232" t="b">
        <v>0</v>
      </c>
      <c r="AD232" t="b">
        <v>1</v>
      </c>
      <c r="AE232" t="b">
        <v>1</v>
      </c>
      <c r="AF232" t="b">
        <v>0</v>
      </c>
      <c r="AG232" t="b">
        <v>1</v>
      </c>
      <c r="AH232" t="b">
        <v>0</v>
      </c>
      <c r="AI232" t="b">
        <v>0</v>
      </c>
      <c r="AJ232" t="b">
        <v>0</v>
      </c>
      <c r="AK232" t="b">
        <v>0</v>
      </c>
      <c r="AL232" t="b">
        <v>1</v>
      </c>
      <c r="AM232" t="b">
        <v>0</v>
      </c>
    </row>
    <row r="233" spans="1:39" ht="14.4" hidden="1" x14ac:dyDescent="0.3">
      <c r="A233" t="s">
        <v>345</v>
      </c>
      <c r="B233">
        <v>2010</v>
      </c>
      <c r="C233" t="s">
        <v>158</v>
      </c>
      <c r="D233" t="s">
        <v>15</v>
      </c>
      <c r="E233" t="s">
        <v>81</v>
      </c>
      <c r="F233" t="s">
        <v>5172</v>
      </c>
      <c r="G233" t="s">
        <v>33</v>
      </c>
      <c r="H233" t="s">
        <v>42</v>
      </c>
      <c r="I233" t="s">
        <v>28</v>
      </c>
      <c r="J233" t="b">
        <v>0</v>
      </c>
      <c r="L233">
        <v>0.06</v>
      </c>
      <c r="M233" t="s">
        <v>9762</v>
      </c>
      <c r="O233">
        <v>32562</v>
      </c>
      <c r="P233">
        <v>1.95</v>
      </c>
      <c r="Q233">
        <v>0.62</v>
      </c>
      <c r="R233" t="b">
        <v>0</v>
      </c>
      <c r="S233" t="s">
        <v>35</v>
      </c>
      <c r="T233">
        <v>19</v>
      </c>
      <c r="U233" t="s">
        <v>21</v>
      </c>
      <c r="V233" t="b">
        <v>0</v>
      </c>
      <c r="W233" t="b">
        <v>0</v>
      </c>
      <c r="X233" t="b">
        <v>0</v>
      </c>
      <c r="Y233" t="b">
        <v>1</v>
      </c>
      <c r="Z233" t="b">
        <v>1</v>
      </c>
      <c r="AA233" t="b">
        <v>1</v>
      </c>
      <c r="AB233" t="b">
        <v>0</v>
      </c>
      <c r="AC233" t="b">
        <v>1</v>
      </c>
      <c r="AD233" t="b">
        <v>1</v>
      </c>
      <c r="AE233" t="b">
        <v>1</v>
      </c>
      <c r="AF233" t="b">
        <v>0</v>
      </c>
      <c r="AG233" t="b">
        <v>0</v>
      </c>
      <c r="AH233" t="b">
        <v>0</v>
      </c>
      <c r="AI233" t="b">
        <v>0</v>
      </c>
      <c r="AJ233" t="b">
        <v>0</v>
      </c>
      <c r="AK233" t="b">
        <v>0</v>
      </c>
      <c r="AL233" t="b">
        <v>0</v>
      </c>
      <c r="AM233" t="b">
        <v>0</v>
      </c>
    </row>
    <row r="234" spans="1:39" ht="14.4" hidden="1" x14ac:dyDescent="0.3">
      <c r="A234" t="s">
        <v>346</v>
      </c>
      <c r="B234">
        <v>2010</v>
      </c>
      <c r="C234" t="s">
        <v>37</v>
      </c>
      <c r="D234" t="s">
        <v>38</v>
      </c>
      <c r="E234" t="s">
        <v>32</v>
      </c>
      <c r="F234" t="s">
        <v>5172</v>
      </c>
      <c r="G234" t="s">
        <v>41</v>
      </c>
      <c r="H234" t="s">
        <v>27</v>
      </c>
      <c r="I234" t="s">
        <v>19</v>
      </c>
      <c r="J234" t="b">
        <v>0</v>
      </c>
      <c r="L234">
        <v>0.11</v>
      </c>
      <c r="M234" t="s">
        <v>9761</v>
      </c>
      <c r="O234">
        <v>33694</v>
      </c>
      <c r="P234">
        <v>4.6900000000000004</v>
      </c>
      <c r="Q234">
        <v>0.75</v>
      </c>
      <c r="R234" t="b">
        <v>0</v>
      </c>
      <c r="S234" t="s">
        <v>40</v>
      </c>
      <c r="T234">
        <v>2</v>
      </c>
      <c r="U234" t="s">
        <v>21</v>
      </c>
      <c r="V234" t="b">
        <v>1</v>
      </c>
      <c r="W234" t="b">
        <v>0</v>
      </c>
      <c r="X234" t="b">
        <v>0</v>
      </c>
      <c r="Y234" t="b">
        <v>1</v>
      </c>
      <c r="Z234" t="b">
        <v>1</v>
      </c>
      <c r="AA234" t="b">
        <v>0</v>
      </c>
      <c r="AB234" t="b">
        <v>0</v>
      </c>
      <c r="AC234" t="b">
        <v>1</v>
      </c>
      <c r="AD234" t="b">
        <v>1</v>
      </c>
      <c r="AE234" t="b">
        <v>1</v>
      </c>
      <c r="AF234" t="b">
        <v>0</v>
      </c>
      <c r="AG234" t="b">
        <v>0</v>
      </c>
      <c r="AH234" t="b">
        <v>0</v>
      </c>
      <c r="AI234" t="b">
        <v>0</v>
      </c>
      <c r="AJ234" t="b">
        <v>0</v>
      </c>
      <c r="AK234" t="b">
        <v>0</v>
      </c>
      <c r="AL234" t="b">
        <v>0</v>
      </c>
      <c r="AM234" t="b">
        <v>0</v>
      </c>
    </row>
    <row r="235" spans="1:39" ht="14.4" hidden="1" x14ac:dyDescent="0.3">
      <c r="A235" t="s">
        <v>347</v>
      </c>
      <c r="B235">
        <v>2010</v>
      </c>
      <c r="C235" t="s">
        <v>177</v>
      </c>
      <c r="D235" t="s">
        <v>38</v>
      </c>
      <c r="E235" t="s">
        <v>32</v>
      </c>
      <c r="F235" t="s">
        <v>5172</v>
      </c>
      <c r="G235" t="s">
        <v>33</v>
      </c>
      <c r="H235" t="s">
        <v>34</v>
      </c>
      <c r="I235" t="s">
        <v>98</v>
      </c>
      <c r="J235" t="b">
        <v>0</v>
      </c>
      <c r="L235">
        <v>0.15</v>
      </c>
      <c r="M235" t="s">
        <v>9760</v>
      </c>
      <c r="O235">
        <v>39247</v>
      </c>
      <c r="P235">
        <v>-4.68</v>
      </c>
      <c r="Q235">
        <v>0.7</v>
      </c>
      <c r="R235" t="b">
        <v>0</v>
      </c>
      <c r="S235" t="s">
        <v>40</v>
      </c>
      <c r="T235">
        <v>9</v>
      </c>
      <c r="U235" t="s">
        <v>21</v>
      </c>
      <c r="V235" t="b">
        <v>1</v>
      </c>
      <c r="W235" t="b">
        <v>1</v>
      </c>
      <c r="X235" t="b">
        <v>1</v>
      </c>
      <c r="Y235" t="b">
        <v>0</v>
      </c>
      <c r="Z235" t="b">
        <v>0</v>
      </c>
      <c r="AA235" t="b">
        <v>0</v>
      </c>
      <c r="AB235" t="b">
        <v>1</v>
      </c>
      <c r="AC235" t="b">
        <v>0</v>
      </c>
      <c r="AD235" t="b">
        <v>1</v>
      </c>
      <c r="AE235" t="b">
        <v>0</v>
      </c>
      <c r="AF235" t="b">
        <v>0</v>
      </c>
      <c r="AG235" t="b">
        <v>0</v>
      </c>
      <c r="AH235" t="b">
        <v>0</v>
      </c>
      <c r="AI235" t="b">
        <v>0</v>
      </c>
      <c r="AJ235" t="b">
        <v>0</v>
      </c>
      <c r="AK235" t="b">
        <v>0</v>
      </c>
      <c r="AL235" t="b">
        <v>0</v>
      </c>
      <c r="AM235" t="b">
        <v>0</v>
      </c>
    </row>
    <row r="236" spans="1:39" ht="14.4" hidden="1" x14ac:dyDescent="0.3">
      <c r="A236" t="s">
        <v>348</v>
      </c>
      <c r="B236">
        <v>2010</v>
      </c>
      <c r="C236" t="s">
        <v>67</v>
      </c>
      <c r="D236" t="s">
        <v>68</v>
      </c>
      <c r="E236" t="s">
        <v>97</v>
      </c>
      <c r="F236" t="s">
        <v>40</v>
      </c>
      <c r="G236" t="s">
        <v>55</v>
      </c>
      <c r="H236" t="s">
        <v>42</v>
      </c>
      <c r="I236" t="s">
        <v>83</v>
      </c>
      <c r="J236" t="b">
        <v>0</v>
      </c>
      <c r="L236">
        <v>0.06</v>
      </c>
      <c r="M236" t="s">
        <v>9759</v>
      </c>
      <c r="O236">
        <v>65261</v>
      </c>
      <c r="P236">
        <v>3.13</v>
      </c>
      <c r="Q236">
        <v>0.66</v>
      </c>
      <c r="R236" t="b">
        <v>0</v>
      </c>
      <c r="S236" t="s">
        <v>40</v>
      </c>
      <c r="T236">
        <v>14</v>
      </c>
      <c r="U236" t="s">
        <v>21</v>
      </c>
      <c r="V236" t="b">
        <v>0</v>
      </c>
      <c r="W236" t="b">
        <v>0</v>
      </c>
      <c r="X236" t="b">
        <v>1</v>
      </c>
      <c r="Y236" t="b">
        <v>1</v>
      </c>
      <c r="Z236" t="b">
        <v>0</v>
      </c>
      <c r="AA236" t="b">
        <v>0</v>
      </c>
      <c r="AB236" t="b">
        <v>1</v>
      </c>
      <c r="AC236" t="b">
        <v>1</v>
      </c>
      <c r="AD236" t="b">
        <v>1</v>
      </c>
      <c r="AE236" t="b">
        <v>1</v>
      </c>
      <c r="AF236" t="b">
        <v>0</v>
      </c>
      <c r="AG236" t="b">
        <v>0</v>
      </c>
      <c r="AH236" t="b">
        <v>0</v>
      </c>
      <c r="AI236" t="b">
        <v>0</v>
      </c>
      <c r="AJ236" t="b">
        <v>0</v>
      </c>
      <c r="AK236" t="b">
        <v>0</v>
      </c>
      <c r="AL236" t="b">
        <v>0</v>
      </c>
      <c r="AM236" t="b">
        <v>0</v>
      </c>
    </row>
    <row r="237" spans="1:39" ht="14.4" hidden="1" x14ac:dyDescent="0.3">
      <c r="A237" t="s">
        <v>349</v>
      </c>
      <c r="B237">
        <v>2010</v>
      </c>
      <c r="C237" t="s">
        <v>14</v>
      </c>
      <c r="D237" t="s">
        <v>15</v>
      </c>
      <c r="E237" t="s">
        <v>81</v>
      </c>
      <c r="F237" t="s">
        <v>5176</v>
      </c>
      <c r="G237" t="s">
        <v>33</v>
      </c>
      <c r="H237" t="s">
        <v>18</v>
      </c>
      <c r="I237" t="s">
        <v>61</v>
      </c>
      <c r="J237" t="b">
        <v>0</v>
      </c>
      <c r="L237">
        <v>0.05</v>
      </c>
      <c r="M237" t="s">
        <v>9758</v>
      </c>
      <c r="O237">
        <v>27656</v>
      </c>
      <c r="P237">
        <v>3.24</v>
      </c>
      <c r="Q237">
        <v>0.9</v>
      </c>
      <c r="R237" t="b">
        <v>0</v>
      </c>
      <c r="S237" t="s">
        <v>35</v>
      </c>
      <c r="T237">
        <v>15</v>
      </c>
      <c r="U237" t="s">
        <v>21</v>
      </c>
      <c r="V237" t="b">
        <v>0</v>
      </c>
      <c r="W237" t="b">
        <v>1</v>
      </c>
      <c r="X237" t="b">
        <v>1</v>
      </c>
      <c r="Y237" t="b">
        <v>0</v>
      </c>
      <c r="Z237" t="b">
        <v>0</v>
      </c>
      <c r="AA237" t="b">
        <v>0</v>
      </c>
      <c r="AB237" t="b">
        <v>1</v>
      </c>
      <c r="AC237" t="b">
        <v>1</v>
      </c>
      <c r="AD237" t="b">
        <v>1</v>
      </c>
      <c r="AE237" t="b">
        <v>0</v>
      </c>
      <c r="AF237" t="b">
        <v>0</v>
      </c>
      <c r="AG237" t="b">
        <v>0</v>
      </c>
      <c r="AH237" t="b">
        <v>0</v>
      </c>
      <c r="AI237" t="b">
        <v>0</v>
      </c>
      <c r="AJ237" t="b">
        <v>0</v>
      </c>
      <c r="AK237" t="b">
        <v>0</v>
      </c>
      <c r="AL237" t="b">
        <v>0</v>
      </c>
      <c r="AM237" t="b">
        <v>0</v>
      </c>
    </row>
    <row r="238" spans="1:39" ht="14.4" hidden="1" x14ac:dyDescent="0.3">
      <c r="A238" t="s">
        <v>350</v>
      </c>
      <c r="B238">
        <v>2010</v>
      </c>
      <c r="C238" t="s">
        <v>126</v>
      </c>
      <c r="D238" t="s">
        <v>68</v>
      </c>
      <c r="E238" t="s">
        <v>32</v>
      </c>
      <c r="F238" t="s">
        <v>5172</v>
      </c>
      <c r="G238" t="s">
        <v>86</v>
      </c>
      <c r="H238" t="s">
        <v>91</v>
      </c>
      <c r="I238" t="s">
        <v>61</v>
      </c>
      <c r="J238" t="b">
        <v>0</v>
      </c>
      <c r="L238">
        <v>0.06</v>
      </c>
      <c r="M238" t="s">
        <v>6399</v>
      </c>
      <c r="O238">
        <v>76257</v>
      </c>
      <c r="P238">
        <v>-2.72</v>
      </c>
      <c r="Q238">
        <v>0.82</v>
      </c>
      <c r="R238" t="b">
        <v>0</v>
      </c>
      <c r="S238" t="s">
        <v>20</v>
      </c>
      <c r="T238">
        <v>13</v>
      </c>
      <c r="U238" t="s">
        <v>21</v>
      </c>
      <c r="V238" t="b">
        <v>0</v>
      </c>
      <c r="W238" t="b">
        <v>0</v>
      </c>
      <c r="X238" t="b">
        <v>0</v>
      </c>
      <c r="Y238" t="b">
        <v>0</v>
      </c>
      <c r="Z238" t="b">
        <v>0</v>
      </c>
      <c r="AA238" t="b">
        <v>0</v>
      </c>
      <c r="AB238" t="b">
        <v>0</v>
      </c>
      <c r="AC238" t="b">
        <v>1</v>
      </c>
      <c r="AD238" t="b">
        <v>1</v>
      </c>
      <c r="AE238" t="b">
        <v>1</v>
      </c>
      <c r="AF238" t="b">
        <v>0</v>
      </c>
      <c r="AG238" t="b">
        <v>0</v>
      </c>
      <c r="AH238" t="b">
        <v>0</v>
      </c>
      <c r="AI238" t="b">
        <v>0</v>
      </c>
      <c r="AJ238" t="b">
        <v>0</v>
      </c>
      <c r="AK238" t="b">
        <v>0</v>
      </c>
      <c r="AL238" t="b">
        <v>0</v>
      </c>
      <c r="AM238" t="b">
        <v>0</v>
      </c>
    </row>
    <row r="239" spans="1:39" ht="14.4" hidden="1" x14ac:dyDescent="0.3">
      <c r="A239" t="s">
        <v>351</v>
      </c>
      <c r="B239">
        <v>2010</v>
      </c>
      <c r="C239" t="s">
        <v>158</v>
      </c>
      <c r="D239" t="s">
        <v>15</v>
      </c>
      <c r="E239" t="s">
        <v>108</v>
      </c>
      <c r="F239" t="s">
        <v>40</v>
      </c>
      <c r="G239" t="s">
        <v>93</v>
      </c>
      <c r="H239" t="s">
        <v>105</v>
      </c>
      <c r="I239" t="s">
        <v>19</v>
      </c>
      <c r="J239" t="b">
        <v>0</v>
      </c>
      <c r="L239">
        <v>0.16</v>
      </c>
      <c r="M239" t="s">
        <v>5688</v>
      </c>
      <c r="O239">
        <v>33994</v>
      </c>
      <c r="P239">
        <v>-0.24</v>
      </c>
      <c r="Q239">
        <v>0.61</v>
      </c>
      <c r="R239" t="b">
        <v>0</v>
      </c>
      <c r="S239" t="s">
        <v>35</v>
      </c>
      <c r="T239">
        <v>4</v>
      </c>
      <c r="U239" t="s">
        <v>21</v>
      </c>
      <c r="V239" t="b">
        <v>0</v>
      </c>
      <c r="W239" t="b">
        <v>0</v>
      </c>
      <c r="X239" t="b">
        <v>1</v>
      </c>
      <c r="Y239" t="b">
        <v>0</v>
      </c>
      <c r="Z239" t="b">
        <v>0</v>
      </c>
      <c r="AA239" t="b">
        <v>0</v>
      </c>
      <c r="AB239" t="b">
        <v>1</v>
      </c>
      <c r="AC239" t="b">
        <v>0</v>
      </c>
      <c r="AD239" t="b">
        <v>1</v>
      </c>
      <c r="AE239" t="b">
        <v>0</v>
      </c>
      <c r="AF239" t="b">
        <v>0</v>
      </c>
      <c r="AG239" t="b">
        <v>0</v>
      </c>
      <c r="AH239" t="b">
        <v>0</v>
      </c>
      <c r="AI239" t="b">
        <v>0</v>
      </c>
      <c r="AJ239" t="b">
        <v>0</v>
      </c>
      <c r="AK239" t="b">
        <v>0</v>
      </c>
      <c r="AL239" t="b">
        <v>0</v>
      </c>
      <c r="AM239" t="b">
        <v>0</v>
      </c>
    </row>
    <row r="240" spans="1:39" ht="14.4" hidden="1" x14ac:dyDescent="0.3">
      <c r="A240" t="s">
        <v>352</v>
      </c>
      <c r="B240">
        <v>2010</v>
      </c>
      <c r="C240" t="s">
        <v>112</v>
      </c>
      <c r="D240" t="s">
        <v>113</v>
      </c>
      <c r="E240" t="s">
        <v>54</v>
      </c>
      <c r="F240" t="s">
        <v>5169</v>
      </c>
      <c r="G240" t="s">
        <v>65</v>
      </c>
      <c r="H240" t="s">
        <v>105</v>
      </c>
      <c r="I240" t="s">
        <v>19</v>
      </c>
      <c r="J240" t="b">
        <v>0</v>
      </c>
      <c r="L240">
        <v>0.05</v>
      </c>
      <c r="M240" t="s">
        <v>9757</v>
      </c>
      <c r="O240">
        <v>55805</v>
      </c>
      <c r="P240">
        <v>0.9</v>
      </c>
      <c r="Q240">
        <v>0.69</v>
      </c>
      <c r="R240" t="b">
        <v>0</v>
      </c>
      <c r="S240" t="s">
        <v>40</v>
      </c>
      <c r="T240">
        <v>19</v>
      </c>
      <c r="U240" t="s">
        <v>21</v>
      </c>
      <c r="V240" t="b">
        <v>1</v>
      </c>
      <c r="W240" t="b">
        <v>0</v>
      </c>
      <c r="X240" t="b">
        <v>0</v>
      </c>
      <c r="Y240" t="b">
        <v>0</v>
      </c>
      <c r="Z240" t="b">
        <v>1</v>
      </c>
      <c r="AA240" t="b">
        <v>1</v>
      </c>
      <c r="AB240" t="b">
        <v>0</v>
      </c>
      <c r="AC240" t="b">
        <v>0</v>
      </c>
      <c r="AD240" t="b">
        <v>1</v>
      </c>
      <c r="AE240" t="b">
        <v>0</v>
      </c>
      <c r="AF240" t="b">
        <v>0</v>
      </c>
      <c r="AG240" t="b">
        <v>0</v>
      </c>
      <c r="AH240" t="b">
        <v>0</v>
      </c>
      <c r="AI240" t="b">
        <v>0</v>
      </c>
      <c r="AJ240" t="b">
        <v>0</v>
      </c>
      <c r="AK240" t="b">
        <v>0</v>
      </c>
      <c r="AL240" t="b">
        <v>0</v>
      </c>
      <c r="AM240" t="b">
        <v>0</v>
      </c>
    </row>
    <row r="241" spans="1:39" ht="14.4" hidden="1" x14ac:dyDescent="0.3">
      <c r="A241" t="s">
        <v>353</v>
      </c>
      <c r="B241">
        <v>2010</v>
      </c>
      <c r="C241" t="s">
        <v>198</v>
      </c>
      <c r="D241" t="s">
        <v>38</v>
      </c>
      <c r="E241" t="s">
        <v>133</v>
      </c>
      <c r="F241" t="s">
        <v>5172</v>
      </c>
      <c r="G241" t="s">
        <v>41</v>
      </c>
      <c r="H241" t="s">
        <v>52</v>
      </c>
      <c r="I241" t="s">
        <v>61</v>
      </c>
      <c r="J241" t="b">
        <v>0</v>
      </c>
      <c r="L241">
        <v>0.16</v>
      </c>
      <c r="M241" t="s">
        <v>9756</v>
      </c>
      <c r="O241">
        <v>34782</v>
      </c>
      <c r="P241">
        <v>4.1399999999999997</v>
      </c>
      <c r="Q241">
        <v>0.79</v>
      </c>
      <c r="R241" t="b">
        <v>0</v>
      </c>
      <c r="S241" t="s">
        <v>20</v>
      </c>
      <c r="T241">
        <v>19</v>
      </c>
      <c r="U241" t="s">
        <v>21</v>
      </c>
      <c r="V241" t="b">
        <v>0</v>
      </c>
      <c r="W241" t="b">
        <v>0</v>
      </c>
      <c r="X241" t="b">
        <v>0</v>
      </c>
      <c r="Y241" t="b">
        <v>0</v>
      </c>
      <c r="Z241" t="b">
        <v>0</v>
      </c>
      <c r="AA241" t="b">
        <v>1</v>
      </c>
      <c r="AB241" t="b">
        <v>1</v>
      </c>
      <c r="AC241" t="b">
        <v>0</v>
      </c>
      <c r="AD241" t="b">
        <v>0</v>
      </c>
      <c r="AE241" t="b">
        <v>1</v>
      </c>
      <c r="AF241" t="b">
        <v>0</v>
      </c>
      <c r="AG241" t="b">
        <v>0</v>
      </c>
      <c r="AH241" t="b">
        <v>0</v>
      </c>
      <c r="AI241" t="b">
        <v>0</v>
      </c>
      <c r="AJ241" t="b">
        <v>0</v>
      </c>
      <c r="AK241" t="b">
        <v>0</v>
      </c>
      <c r="AL241" t="b">
        <v>0</v>
      </c>
      <c r="AM241" t="b">
        <v>0</v>
      </c>
    </row>
    <row r="242" spans="1:39" ht="14.4" hidden="1" x14ac:dyDescent="0.3">
      <c r="A242" t="s">
        <v>354</v>
      </c>
      <c r="B242">
        <v>2010</v>
      </c>
      <c r="C242" t="s">
        <v>150</v>
      </c>
      <c r="D242" t="s">
        <v>90</v>
      </c>
      <c r="E242" t="s">
        <v>135</v>
      </c>
      <c r="F242" t="s">
        <v>5176</v>
      </c>
      <c r="G242" t="s">
        <v>26</v>
      </c>
      <c r="H242" t="s">
        <v>69</v>
      </c>
      <c r="I242" t="s">
        <v>83</v>
      </c>
      <c r="J242" t="b">
        <v>0</v>
      </c>
      <c r="L242">
        <v>0.15</v>
      </c>
      <c r="M242" t="s">
        <v>9755</v>
      </c>
      <c r="O242">
        <v>56467</v>
      </c>
      <c r="P242">
        <v>4.83</v>
      </c>
      <c r="Q242">
        <v>0.73</v>
      </c>
      <c r="R242" t="b">
        <v>0</v>
      </c>
      <c r="S242" t="s">
        <v>35</v>
      </c>
      <c r="T242">
        <v>12</v>
      </c>
      <c r="U242" t="s">
        <v>21</v>
      </c>
      <c r="V242" t="b">
        <v>0</v>
      </c>
      <c r="W242" t="b">
        <v>0</v>
      </c>
      <c r="X242" t="b">
        <v>1</v>
      </c>
      <c r="Y242" t="b">
        <v>1</v>
      </c>
      <c r="Z242" t="b">
        <v>1</v>
      </c>
      <c r="AA242" t="b">
        <v>0</v>
      </c>
      <c r="AB242" t="b">
        <v>0</v>
      </c>
      <c r="AC242" t="b">
        <v>1</v>
      </c>
      <c r="AD242" t="b">
        <v>1</v>
      </c>
      <c r="AE242" t="b">
        <v>1</v>
      </c>
      <c r="AF242" t="b">
        <v>0</v>
      </c>
      <c r="AG242" t="b">
        <v>0</v>
      </c>
      <c r="AH242" t="b">
        <v>0</v>
      </c>
      <c r="AI242" t="b">
        <v>0</v>
      </c>
      <c r="AJ242" t="b">
        <v>0</v>
      </c>
      <c r="AK242" t="b">
        <v>0</v>
      </c>
      <c r="AL242" t="b">
        <v>0</v>
      </c>
      <c r="AM242" t="b">
        <v>0</v>
      </c>
    </row>
    <row r="243" spans="1:39" ht="14.4" hidden="1" x14ac:dyDescent="0.3">
      <c r="A243" t="s">
        <v>355</v>
      </c>
      <c r="B243">
        <v>2010</v>
      </c>
      <c r="C243" t="s">
        <v>23</v>
      </c>
      <c r="D243" t="s">
        <v>24</v>
      </c>
      <c r="E243" t="s">
        <v>97</v>
      </c>
      <c r="F243" t="s">
        <v>5172</v>
      </c>
      <c r="G243" t="s">
        <v>17</v>
      </c>
      <c r="H243" t="s">
        <v>94</v>
      </c>
      <c r="I243" t="s">
        <v>49</v>
      </c>
      <c r="J243" t="b">
        <v>0</v>
      </c>
      <c r="L243">
        <v>7.0000000000000007E-2</v>
      </c>
      <c r="M243" t="s">
        <v>9754</v>
      </c>
      <c r="O243">
        <v>68791</v>
      </c>
      <c r="P243">
        <v>1.86</v>
      </c>
      <c r="Q243">
        <v>0.84</v>
      </c>
      <c r="R243" t="b">
        <v>0</v>
      </c>
      <c r="S243" t="s">
        <v>40</v>
      </c>
      <c r="T243">
        <v>12</v>
      </c>
      <c r="U243" t="s">
        <v>21</v>
      </c>
      <c r="V243" t="b">
        <v>0</v>
      </c>
      <c r="W243" t="b">
        <v>1</v>
      </c>
      <c r="X243" t="b">
        <v>0</v>
      </c>
      <c r="Y243" t="b">
        <v>0</v>
      </c>
      <c r="Z243" t="b">
        <v>1</v>
      </c>
      <c r="AA243" t="b">
        <v>1</v>
      </c>
      <c r="AB243" t="b">
        <v>1</v>
      </c>
      <c r="AC243" t="b">
        <v>1</v>
      </c>
      <c r="AD243" t="b">
        <v>1</v>
      </c>
      <c r="AE243" t="b">
        <v>0</v>
      </c>
      <c r="AF243" t="b">
        <v>0</v>
      </c>
      <c r="AG243" t="b">
        <v>0</v>
      </c>
      <c r="AH243" t="b">
        <v>0</v>
      </c>
      <c r="AI243" t="b">
        <v>0</v>
      </c>
      <c r="AJ243" t="b">
        <v>0</v>
      </c>
      <c r="AK243" t="b">
        <v>0</v>
      </c>
      <c r="AL243" t="b">
        <v>0</v>
      </c>
      <c r="AM243" t="b">
        <v>0</v>
      </c>
    </row>
    <row r="244" spans="1:39" ht="14.4" hidden="1" x14ac:dyDescent="0.3">
      <c r="A244" t="s">
        <v>356</v>
      </c>
      <c r="B244">
        <v>2010</v>
      </c>
      <c r="C244" t="s">
        <v>118</v>
      </c>
      <c r="D244" t="s">
        <v>90</v>
      </c>
      <c r="E244" t="s">
        <v>25</v>
      </c>
      <c r="F244" t="s">
        <v>5176</v>
      </c>
      <c r="G244" t="s">
        <v>55</v>
      </c>
      <c r="H244" t="s">
        <v>18</v>
      </c>
      <c r="I244" t="s">
        <v>61</v>
      </c>
      <c r="J244" t="b">
        <v>1</v>
      </c>
      <c r="K244" t="s">
        <v>7930</v>
      </c>
      <c r="L244">
        <v>0.49</v>
      </c>
      <c r="M244" t="s">
        <v>7639</v>
      </c>
      <c r="N244" t="s">
        <v>7930</v>
      </c>
      <c r="O244">
        <v>62656</v>
      </c>
      <c r="P244">
        <v>-1.97</v>
      </c>
      <c r="Q244">
        <v>0.12</v>
      </c>
      <c r="R244" t="b">
        <v>1</v>
      </c>
      <c r="S244" t="s">
        <v>20</v>
      </c>
      <c r="T244">
        <v>0</v>
      </c>
      <c r="U244" t="s">
        <v>21</v>
      </c>
      <c r="V244" t="b">
        <v>0</v>
      </c>
      <c r="W244" t="b">
        <v>0</v>
      </c>
      <c r="X244" t="b">
        <v>0</v>
      </c>
      <c r="Y244" t="b">
        <v>1</v>
      </c>
      <c r="Z244" t="b">
        <v>1</v>
      </c>
      <c r="AA244" t="b">
        <v>0</v>
      </c>
      <c r="AB244" t="b">
        <v>1</v>
      </c>
      <c r="AC244" t="b">
        <v>0</v>
      </c>
      <c r="AD244" t="b">
        <v>0</v>
      </c>
      <c r="AE244" t="b">
        <v>0</v>
      </c>
      <c r="AF244" t="b">
        <v>0</v>
      </c>
      <c r="AG244" t="b">
        <v>1</v>
      </c>
      <c r="AH244" t="b">
        <v>1</v>
      </c>
      <c r="AI244" t="b">
        <v>0</v>
      </c>
      <c r="AJ244" t="b">
        <v>1</v>
      </c>
      <c r="AK244" t="b">
        <v>0</v>
      </c>
      <c r="AL244" t="b">
        <v>0</v>
      </c>
      <c r="AM244" t="b">
        <v>1</v>
      </c>
    </row>
    <row r="245" spans="1:39" ht="14.4" hidden="1" x14ac:dyDescent="0.3">
      <c r="A245" t="s">
        <v>357</v>
      </c>
      <c r="B245">
        <v>2010</v>
      </c>
      <c r="C245" t="s">
        <v>143</v>
      </c>
      <c r="D245" t="s">
        <v>38</v>
      </c>
      <c r="E245" t="s">
        <v>32</v>
      </c>
      <c r="F245" t="s">
        <v>5169</v>
      </c>
      <c r="G245" t="s">
        <v>26</v>
      </c>
      <c r="H245" t="s">
        <v>60</v>
      </c>
      <c r="I245" t="s">
        <v>49</v>
      </c>
      <c r="J245" t="b">
        <v>0</v>
      </c>
      <c r="L245">
        <v>0.18</v>
      </c>
      <c r="M245" t="s">
        <v>9753</v>
      </c>
      <c r="O245">
        <v>39924</v>
      </c>
      <c r="P245">
        <v>1</v>
      </c>
      <c r="Q245">
        <v>0.87</v>
      </c>
      <c r="R245" t="b">
        <v>0</v>
      </c>
      <c r="S245" t="s">
        <v>35</v>
      </c>
      <c r="T245">
        <v>2</v>
      </c>
      <c r="U245" t="s">
        <v>21</v>
      </c>
      <c r="V245" t="b">
        <v>0</v>
      </c>
      <c r="W245" t="b">
        <v>1</v>
      </c>
      <c r="X245" t="b">
        <v>1</v>
      </c>
      <c r="Y245" t="b">
        <v>1</v>
      </c>
      <c r="Z245" t="b">
        <v>0</v>
      </c>
      <c r="AA245" t="b">
        <v>0</v>
      </c>
      <c r="AB245" t="b">
        <v>1</v>
      </c>
      <c r="AC245" t="b">
        <v>0</v>
      </c>
      <c r="AD245" t="b">
        <v>1</v>
      </c>
      <c r="AE245" t="b">
        <v>0</v>
      </c>
      <c r="AF245" t="b">
        <v>0</v>
      </c>
      <c r="AG245" t="b">
        <v>0</v>
      </c>
      <c r="AH245" t="b">
        <v>0</v>
      </c>
      <c r="AI245" t="b">
        <v>0</v>
      </c>
      <c r="AJ245" t="b">
        <v>0</v>
      </c>
      <c r="AK245" t="b">
        <v>0</v>
      </c>
      <c r="AL245" t="b">
        <v>0</v>
      </c>
      <c r="AM245" t="b">
        <v>0</v>
      </c>
    </row>
    <row r="246" spans="1:39" ht="14.4" hidden="1" x14ac:dyDescent="0.3">
      <c r="A246" t="s">
        <v>358</v>
      </c>
      <c r="B246">
        <v>2010</v>
      </c>
      <c r="C246" t="s">
        <v>154</v>
      </c>
      <c r="D246" t="s">
        <v>24</v>
      </c>
      <c r="E246" t="s">
        <v>135</v>
      </c>
      <c r="F246" t="s">
        <v>5176</v>
      </c>
      <c r="G246" t="s">
        <v>26</v>
      </c>
      <c r="H246" t="s">
        <v>69</v>
      </c>
      <c r="I246" t="s">
        <v>49</v>
      </c>
      <c r="J246" t="b">
        <v>0</v>
      </c>
      <c r="L246">
        <v>0.06</v>
      </c>
      <c r="M246" t="s">
        <v>9752</v>
      </c>
      <c r="O246">
        <v>65891</v>
      </c>
      <c r="P246">
        <v>3.2</v>
      </c>
      <c r="Q246">
        <v>0.76</v>
      </c>
      <c r="R246" t="b">
        <v>0</v>
      </c>
      <c r="S246" t="s">
        <v>35</v>
      </c>
      <c r="T246">
        <v>11</v>
      </c>
      <c r="U246" t="s">
        <v>21</v>
      </c>
      <c r="V246" t="b">
        <v>1</v>
      </c>
      <c r="W246" t="b">
        <v>1</v>
      </c>
      <c r="X246" t="b">
        <v>0</v>
      </c>
      <c r="Y246" t="b">
        <v>0</v>
      </c>
      <c r="Z246" t="b">
        <v>1</v>
      </c>
      <c r="AA246" t="b">
        <v>0</v>
      </c>
      <c r="AB246" t="b">
        <v>0</v>
      </c>
      <c r="AC246" t="b">
        <v>1</v>
      </c>
      <c r="AD246" t="b">
        <v>1</v>
      </c>
      <c r="AE246" t="b">
        <v>0</v>
      </c>
      <c r="AF246" t="b">
        <v>0</v>
      </c>
      <c r="AG246" t="b">
        <v>0</v>
      </c>
      <c r="AH246" t="b">
        <v>0</v>
      </c>
      <c r="AI246" t="b">
        <v>0</v>
      </c>
      <c r="AJ246" t="b">
        <v>0</v>
      </c>
      <c r="AK246" t="b">
        <v>0</v>
      </c>
      <c r="AL246" t="b">
        <v>0</v>
      </c>
      <c r="AM246" t="b">
        <v>0</v>
      </c>
    </row>
    <row r="247" spans="1:39" ht="14.4" hidden="1" x14ac:dyDescent="0.3">
      <c r="A247" t="s">
        <v>359</v>
      </c>
      <c r="B247">
        <v>2010</v>
      </c>
      <c r="C247" t="s">
        <v>137</v>
      </c>
      <c r="D247" t="s">
        <v>77</v>
      </c>
      <c r="E247" t="s">
        <v>74</v>
      </c>
      <c r="F247" t="s">
        <v>5176</v>
      </c>
      <c r="G247" t="s">
        <v>86</v>
      </c>
      <c r="H247" t="s">
        <v>27</v>
      </c>
      <c r="I247" t="s">
        <v>98</v>
      </c>
      <c r="J247" t="b">
        <v>0</v>
      </c>
      <c r="L247">
        <v>0.02</v>
      </c>
      <c r="M247" t="s">
        <v>9751</v>
      </c>
      <c r="O247">
        <v>48087</v>
      </c>
      <c r="P247">
        <v>-3.35</v>
      </c>
      <c r="Q247">
        <v>0.61</v>
      </c>
      <c r="R247" t="b">
        <v>0</v>
      </c>
      <c r="S247" t="s">
        <v>20</v>
      </c>
      <c r="T247">
        <v>10</v>
      </c>
      <c r="U247" t="s">
        <v>21</v>
      </c>
      <c r="V247" t="b">
        <v>1</v>
      </c>
      <c r="W247" t="b">
        <v>1</v>
      </c>
      <c r="X247" t="b">
        <v>0</v>
      </c>
      <c r="Y247" t="b">
        <v>0</v>
      </c>
      <c r="Z247" t="b">
        <v>1</v>
      </c>
      <c r="AA247" t="b">
        <v>1</v>
      </c>
      <c r="AB247" t="b">
        <v>1</v>
      </c>
      <c r="AC247" t="b">
        <v>1</v>
      </c>
      <c r="AD247" t="b">
        <v>0</v>
      </c>
      <c r="AE247" t="b">
        <v>0</v>
      </c>
      <c r="AF247" t="b">
        <v>0</v>
      </c>
      <c r="AG247" t="b">
        <v>0</v>
      </c>
      <c r="AH247" t="b">
        <v>0</v>
      </c>
      <c r="AI247" t="b">
        <v>0</v>
      </c>
      <c r="AJ247" t="b">
        <v>0</v>
      </c>
      <c r="AK247" t="b">
        <v>0</v>
      </c>
      <c r="AL247" t="b">
        <v>0</v>
      </c>
      <c r="AM247" t="b">
        <v>0</v>
      </c>
    </row>
    <row r="248" spans="1:39" ht="14.4" hidden="1" x14ac:dyDescent="0.3">
      <c r="A248" t="s">
        <v>360</v>
      </c>
      <c r="B248">
        <v>2010</v>
      </c>
      <c r="C248" t="s">
        <v>183</v>
      </c>
      <c r="D248" t="s">
        <v>113</v>
      </c>
      <c r="E248" t="s">
        <v>120</v>
      </c>
      <c r="F248" t="s">
        <v>5169</v>
      </c>
      <c r="G248" t="s">
        <v>55</v>
      </c>
      <c r="H248" t="s">
        <v>105</v>
      </c>
      <c r="I248" t="s">
        <v>98</v>
      </c>
      <c r="J248" t="b">
        <v>1</v>
      </c>
      <c r="K248" t="s">
        <v>5997</v>
      </c>
      <c r="L248">
        <v>0.6</v>
      </c>
      <c r="M248" t="s">
        <v>9750</v>
      </c>
      <c r="N248" t="s">
        <v>5997</v>
      </c>
      <c r="O248">
        <v>81280</v>
      </c>
      <c r="P248">
        <v>-1.96</v>
      </c>
      <c r="Q248">
        <v>0.34</v>
      </c>
      <c r="R248" t="b">
        <v>1</v>
      </c>
      <c r="S248" t="s">
        <v>20</v>
      </c>
      <c r="T248">
        <v>3</v>
      </c>
      <c r="U248" t="s">
        <v>21</v>
      </c>
      <c r="V248" t="b">
        <v>0</v>
      </c>
      <c r="W248" t="b">
        <v>0</v>
      </c>
      <c r="X248" t="b">
        <v>1</v>
      </c>
      <c r="Y248" t="b">
        <v>1</v>
      </c>
      <c r="Z248" t="b">
        <v>1</v>
      </c>
      <c r="AA248" t="b">
        <v>0</v>
      </c>
      <c r="AB248" t="b">
        <v>1</v>
      </c>
      <c r="AC248" t="b">
        <v>0</v>
      </c>
      <c r="AD248" t="b">
        <v>1</v>
      </c>
      <c r="AE248" t="b">
        <v>0</v>
      </c>
      <c r="AF248" t="b">
        <v>0</v>
      </c>
      <c r="AG248" t="b">
        <v>0</v>
      </c>
      <c r="AH248" t="b">
        <v>0</v>
      </c>
      <c r="AI248" t="b">
        <v>1</v>
      </c>
      <c r="AJ248" t="b">
        <v>1</v>
      </c>
      <c r="AK248" t="b">
        <v>0</v>
      </c>
      <c r="AL248" t="b">
        <v>0</v>
      </c>
      <c r="AM248" t="b">
        <v>1</v>
      </c>
    </row>
    <row r="249" spans="1:39" ht="14.4" hidden="1" x14ac:dyDescent="0.3">
      <c r="A249" t="s">
        <v>361</v>
      </c>
      <c r="B249">
        <v>2010</v>
      </c>
      <c r="C249" t="s">
        <v>51</v>
      </c>
      <c r="D249" t="s">
        <v>31</v>
      </c>
      <c r="E249" t="s">
        <v>108</v>
      </c>
      <c r="F249" t="s">
        <v>5181</v>
      </c>
      <c r="G249" t="s">
        <v>65</v>
      </c>
      <c r="H249" t="s">
        <v>52</v>
      </c>
      <c r="I249" t="s">
        <v>19</v>
      </c>
      <c r="J249" t="b">
        <v>0</v>
      </c>
      <c r="L249">
        <v>0.12</v>
      </c>
      <c r="M249" t="s">
        <v>9749</v>
      </c>
      <c r="O249">
        <v>21125</v>
      </c>
      <c r="P249">
        <v>0.91</v>
      </c>
      <c r="Q249">
        <v>0.89</v>
      </c>
      <c r="R249" t="b">
        <v>0</v>
      </c>
      <c r="S249" t="s">
        <v>20</v>
      </c>
      <c r="T249">
        <v>1</v>
      </c>
      <c r="U249" t="s">
        <v>21</v>
      </c>
      <c r="V249" t="b">
        <v>0</v>
      </c>
      <c r="W249" t="b">
        <v>1</v>
      </c>
      <c r="X249" t="b">
        <v>0</v>
      </c>
      <c r="Y249" t="b">
        <v>1</v>
      </c>
      <c r="Z249" t="b">
        <v>0</v>
      </c>
      <c r="AA249" t="b">
        <v>1</v>
      </c>
      <c r="AB249" t="b">
        <v>0</v>
      </c>
      <c r="AC249" t="b">
        <v>1</v>
      </c>
      <c r="AD249" t="b">
        <v>0</v>
      </c>
      <c r="AE249" t="b">
        <v>0</v>
      </c>
      <c r="AF249" t="b">
        <v>0</v>
      </c>
      <c r="AG249" t="b">
        <v>0</v>
      </c>
      <c r="AH249" t="b">
        <v>0</v>
      </c>
      <c r="AI249" t="b">
        <v>0</v>
      </c>
      <c r="AJ249" t="b">
        <v>0</v>
      </c>
      <c r="AK249" t="b">
        <v>0</v>
      </c>
      <c r="AL249" t="b">
        <v>0</v>
      </c>
      <c r="AM249" t="b">
        <v>0</v>
      </c>
    </row>
    <row r="250" spans="1:39" ht="14.4" hidden="1" x14ac:dyDescent="0.3">
      <c r="A250" t="s">
        <v>362</v>
      </c>
      <c r="B250">
        <v>2010</v>
      </c>
      <c r="C250" t="s">
        <v>171</v>
      </c>
      <c r="D250" t="s">
        <v>24</v>
      </c>
      <c r="E250" t="s">
        <v>39</v>
      </c>
      <c r="F250" t="s">
        <v>5176</v>
      </c>
      <c r="G250" t="s">
        <v>93</v>
      </c>
      <c r="H250" t="s">
        <v>27</v>
      </c>
      <c r="I250" t="s">
        <v>61</v>
      </c>
      <c r="J250" t="b">
        <v>0</v>
      </c>
      <c r="L250">
        <v>0.11</v>
      </c>
      <c r="M250" t="s">
        <v>9748</v>
      </c>
      <c r="O250">
        <v>54033</v>
      </c>
      <c r="P250">
        <v>-0.08</v>
      </c>
      <c r="Q250">
        <v>0.83</v>
      </c>
      <c r="R250" t="b">
        <v>0</v>
      </c>
      <c r="S250" t="s">
        <v>35</v>
      </c>
      <c r="T250">
        <v>15</v>
      </c>
      <c r="U250" t="s">
        <v>21</v>
      </c>
      <c r="V250" t="b">
        <v>1</v>
      </c>
      <c r="W250" t="b">
        <v>0</v>
      </c>
      <c r="X250" t="b">
        <v>0</v>
      </c>
      <c r="Y250" t="b">
        <v>1</v>
      </c>
      <c r="Z250" t="b">
        <v>1</v>
      </c>
      <c r="AA250" t="b">
        <v>0</v>
      </c>
      <c r="AB250" t="b">
        <v>0</v>
      </c>
      <c r="AC250" t="b">
        <v>0</v>
      </c>
      <c r="AD250" t="b">
        <v>1</v>
      </c>
      <c r="AE250" t="b">
        <v>0</v>
      </c>
      <c r="AF250" t="b">
        <v>0</v>
      </c>
      <c r="AG250" t="b">
        <v>0</v>
      </c>
      <c r="AH250" t="b">
        <v>0</v>
      </c>
      <c r="AI250" t="b">
        <v>0</v>
      </c>
      <c r="AJ250" t="b">
        <v>0</v>
      </c>
      <c r="AK250" t="b">
        <v>0</v>
      </c>
      <c r="AL250" t="b">
        <v>0</v>
      </c>
      <c r="AM250" t="b">
        <v>0</v>
      </c>
    </row>
    <row r="251" spans="1:39" ht="14.4" hidden="1" x14ac:dyDescent="0.3">
      <c r="A251" t="s">
        <v>363</v>
      </c>
      <c r="B251">
        <v>2010</v>
      </c>
      <c r="C251" t="s">
        <v>242</v>
      </c>
      <c r="D251" t="s">
        <v>90</v>
      </c>
      <c r="E251" t="s">
        <v>133</v>
      </c>
      <c r="F251" t="s">
        <v>5181</v>
      </c>
      <c r="G251" t="s">
        <v>65</v>
      </c>
      <c r="H251" t="s">
        <v>60</v>
      </c>
      <c r="I251" t="s">
        <v>98</v>
      </c>
      <c r="J251" t="b">
        <v>0</v>
      </c>
      <c r="L251">
        <v>0.01</v>
      </c>
      <c r="M251" t="s">
        <v>8488</v>
      </c>
      <c r="O251">
        <v>52849</v>
      </c>
      <c r="P251">
        <v>-3.13</v>
      </c>
      <c r="Q251">
        <v>0.65</v>
      </c>
      <c r="R251" t="b">
        <v>0</v>
      </c>
      <c r="S251" t="s">
        <v>20</v>
      </c>
      <c r="T251">
        <v>11</v>
      </c>
      <c r="U251" t="s">
        <v>21</v>
      </c>
      <c r="V251" t="b">
        <v>1</v>
      </c>
      <c r="W251" t="b">
        <v>0</v>
      </c>
      <c r="X251" t="b">
        <v>1</v>
      </c>
      <c r="Y251" t="b">
        <v>1</v>
      </c>
      <c r="Z251" t="b">
        <v>0</v>
      </c>
      <c r="AA251" t="b">
        <v>0</v>
      </c>
      <c r="AB251" t="b">
        <v>1</v>
      </c>
      <c r="AC251" t="b">
        <v>0</v>
      </c>
      <c r="AD251" t="b">
        <v>0</v>
      </c>
      <c r="AE251" t="b">
        <v>0</v>
      </c>
      <c r="AF251" t="b">
        <v>0</v>
      </c>
      <c r="AG251" t="b">
        <v>0</v>
      </c>
      <c r="AH251" t="b">
        <v>0</v>
      </c>
      <c r="AI251" t="b">
        <v>0</v>
      </c>
      <c r="AJ251" t="b">
        <v>0</v>
      </c>
      <c r="AK251" t="b">
        <v>0</v>
      </c>
      <c r="AL251" t="b">
        <v>0</v>
      </c>
      <c r="AM251" t="b">
        <v>0</v>
      </c>
    </row>
    <row r="252" spans="1:39" ht="14.4" hidden="1" x14ac:dyDescent="0.3">
      <c r="A252" t="s">
        <v>364</v>
      </c>
      <c r="B252">
        <v>2010</v>
      </c>
      <c r="C252" t="s">
        <v>63</v>
      </c>
      <c r="D252" t="s">
        <v>24</v>
      </c>
      <c r="E252" t="s">
        <v>32</v>
      </c>
      <c r="F252" t="s">
        <v>5169</v>
      </c>
      <c r="G252" t="s">
        <v>26</v>
      </c>
      <c r="H252" t="s">
        <v>94</v>
      </c>
      <c r="I252" t="s">
        <v>98</v>
      </c>
      <c r="J252" t="b">
        <v>0</v>
      </c>
      <c r="L252">
        <v>0.03</v>
      </c>
      <c r="M252" t="s">
        <v>9747</v>
      </c>
      <c r="O252">
        <v>59202</v>
      </c>
      <c r="P252">
        <v>-0.03</v>
      </c>
      <c r="Q252">
        <v>0.76</v>
      </c>
      <c r="R252" t="b">
        <v>0</v>
      </c>
      <c r="S252" t="s">
        <v>40</v>
      </c>
      <c r="T252">
        <v>10</v>
      </c>
      <c r="U252" t="s">
        <v>21</v>
      </c>
      <c r="V252" t="b">
        <v>0</v>
      </c>
      <c r="W252" t="b">
        <v>0</v>
      </c>
      <c r="X252" t="b">
        <v>1</v>
      </c>
      <c r="Y252" t="b">
        <v>0</v>
      </c>
      <c r="Z252" t="b">
        <v>1</v>
      </c>
      <c r="AA252" t="b">
        <v>1</v>
      </c>
      <c r="AB252" t="b">
        <v>1</v>
      </c>
      <c r="AC252" t="b">
        <v>0</v>
      </c>
      <c r="AD252" t="b">
        <v>0</v>
      </c>
      <c r="AE252" t="b">
        <v>0</v>
      </c>
      <c r="AF252" t="b">
        <v>0</v>
      </c>
      <c r="AG252" t="b">
        <v>0</v>
      </c>
      <c r="AH252" t="b">
        <v>0</v>
      </c>
      <c r="AI252" t="b">
        <v>0</v>
      </c>
      <c r="AJ252" t="b">
        <v>0</v>
      </c>
      <c r="AK252" t="b">
        <v>0</v>
      </c>
      <c r="AL252" t="b">
        <v>0</v>
      </c>
      <c r="AM252" t="b">
        <v>0</v>
      </c>
    </row>
    <row r="253" spans="1:39" ht="14.4" hidden="1" x14ac:dyDescent="0.3">
      <c r="A253" t="s">
        <v>365</v>
      </c>
      <c r="B253">
        <v>2010</v>
      </c>
      <c r="C253" t="s">
        <v>112</v>
      </c>
      <c r="D253" t="s">
        <v>113</v>
      </c>
      <c r="E253" t="s">
        <v>74</v>
      </c>
      <c r="F253" t="s">
        <v>5172</v>
      </c>
      <c r="G253" t="s">
        <v>86</v>
      </c>
      <c r="H253" t="s">
        <v>18</v>
      </c>
      <c r="I253" t="s">
        <v>61</v>
      </c>
      <c r="J253" t="b">
        <v>0</v>
      </c>
      <c r="L253">
        <v>0.05</v>
      </c>
      <c r="M253" t="s">
        <v>9746</v>
      </c>
      <c r="O253">
        <v>73011</v>
      </c>
      <c r="P253">
        <v>-4.6500000000000004</v>
      </c>
      <c r="Q253">
        <v>0.86</v>
      </c>
      <c r="R253" t="b">
        <v>0</v>
      </c>
      <c r="S253" t="s">
        <v>35</v>
      </c>
      <c r="T253">
        <v>4</v>
      </c>
      <c r="U253" t="s">
        <v>21</v>
      </c>
      <c r="V253" t="b">
        <v>1</v>
      </c>
      <c r="W253" t="b">
        <v>0</v>
      </c>
      <c r="X253" t="b">
        <v>0</v>
      </c>
      <c r="Y253" t="b">
        <v>1</v>
      </c>
      <c r="Z253" t="b">
        <v>1</v>
      </c>
      <c r="AA253" t="b">
        <v>1</v>
      </c>
      <c r="AB253" t="b">
        <v>1</v>
      </c>
      <c r="AC253" t="b">
        <v>0</v>
      </c>
      <c r="AD253" t="b">
        <v>1</v>
      </c>
      <c r="AE253" t="b">
        <v>0</v>
      </c>
      <c r="AF253" t="b">
        <v>0</v>
      </c>
      <c r="AG253" t="b">
        <v>0</v>
      </c>
      <c r="AH253" t="b">
        <v>0</v>
      </c>
      <c r="AI253" t="b">
        <v>0</v>
      </c>
      <c r="AJ253" t="b">
        <v>0</v>
      </c>
      <c r="AK253" t="b">
        <v>0</v>
      </c>
      <c r="AL253" t="b">
        <v>0</v>
      </c>
      <c r="AM253" t="b">
        <v>0</v>
      </c>
    </row>
    <row r="254" spans="1:39" ht="14.4" hidden="1" x14ac:dyDescent="0.3">
      <c r="A254" t="s">
        <v>366</v>
      </c>
      <c r="B254">
        <v>2010</v>
      </c>
      <c r="C254" t="s">
        <v>101</v>
      </c>
      <c r="D254" t="s">
        <v>77</v>
      </c>
      <c r="E254" t="s">
        <v>133</v>
      </c>
      <c r="F254" t="s">
        <v>5169</v>
      </c>
      <c r="G254" t="s">
        <v>55</v>
      </c>
      <c r="H254" t="s">
        <v>34</v>
      </c>
      <c r="I254" t="s">
        <v>83</v>
      </c>
      <c r="J254" t="b">
        <v>0</v>
      </c>
      <c r="L254">
        <v>0.17</v>
      </c>
      <c r="M254" t="s">
        <v>7316</v>
      </c>
      <c r="O254">
        <v>59570</v>
      </c>
      <c r="P254">
        <v>-0.12</v>
      </c>
      <c r="Q254">
        <v>0.82</v>
      </c>
      <c r="R254" t="b">
        <v>0</v>
      </c>
      <c r="S254" t="s">
        <v>35</v>
      </c>
      <c r="T254">
        <v>15</v>
      </c>
      <c r="U254" t="s">
        <v>21</v>
      </c>
      <c r="V254" t="b">
        <v>0</v>
      </c>
      <c r="W254" t="b">
        <v>1</v>
      </c>
      <c r="X254" t="b">
        <v>1</v>
      </c>
      <c r="Y254" t="b">
        <v>0</v>
      </c>
      <c r="Z254" t="b">
        <v>1</v>
      </c>
      <c r="AA254" t="b">
        <v>0</v>
      </c>
      <c r="AB254" t="b">
        <v>0</v>
      </c>
      <c r="AC254" t="b">
        <v>0</v>
      </c>
      <c r="AD254" t="b">
        <v>0</v>
      </c>
      <c r="AE254" t="b">
        <v>0</v>
      </c>
      <c r="AF254" t="b">
        <v>0</v>
      </c>
      <c r="AG254" t="b">
        <v>0</v>
      </c>
      <c r="AH254" t="b">
        <v>0</v>
      </c>
      <c r="AI254" t="b">
        <v>0</v>
      </c>
      <c r="AJ254" t="b">
        <v>0</v>
      </c>
      <c r="AK254" t="b">
        <v>0</v>
      </c>
      <c r="AL254" t="b">
        <v>0</v>
      </c>
      <c r="AM254" t="b">
        <v>0</v>
      </c>
    </row>
    <row r="255" spans="1:39" ht="14.4" hidden="1" x14ac:dyDescent="0.3">
      <c r="A255" t="s">
        <v>367</v>
      </c>
      <c r="B255">
        <v>2010</v>
      </c>
      <c r="C255" t="s">
        <v>51</v>
      </c>
      <c r="D255" t="s">
        <v>31</v>
      </c>
      <c r="E255" t="s">
        <v>120</v>
      </c>
      <c r="F255" t="s">
        <v>5169</v>
      </c>
      <c r="G255" t="s">
        <v>26</v>
      </c>
      <c r="H255" t="s">
        <v>69</v>
      </c>
      <c r="I255" t="s">
        <v>28</v>
      </c>
      <c r="J255" t="b">
        <v>0</v>
      </c>
      <c r="L255">
        <v>0.12</v>
      </c>
      <c r="M255" t="s">
        <v>5930</v>
      </c>
      <c r="O255">
        <v>21082</v>
      </c>
      <c r="P255">
        <v>-1.04</v>
      </c>
      <c r="Q255">
        <v>0.65</v>
      </c>
      <c r="R255" t="b">
        <v>0</v>
      </c>
      <c r="S255" t="s">
        <v>20</v>
      </c>
      <c r="T255">
        <v>15</v>
      </c>
      <c r="U255" t="s">
        <v>21</v>
      </c>
      <c r="V255" t="b">
        <v>0</v>
      </c>
      <c r="W255" t="b">
        <v>0</v>
      </c>
      <c r="X255" t="b">
        <v>0</v>
      </c>
      <c r="Y255" t="b">
        <v>1</v>
      </c>
      <c r="Z255" t="b">
        <v>0</v>
      </c>
      <c r="AA255" t="b">
        <v>1</v>
      </c>
      <c r="AB255" t="b">
        <v>0</v>
      </c>
      <c r="AC255" t="b">
        <v>0</v>
      </c>
      <c r="AD255" t="b">
        <v>0</v>
      </c>
      <c r="AE255" t="b">
        <v>1</v>
      </c>
      <c r="AF255" t="b">
        <v>0</v>
      </c>
      <c r="AG255" t="b">
        <v>0</v>
      </c>
      <c r="AH255" t="b">
        <v>0</v>
      </c>
      <c r="AI255" t="b">
        <v>0</v>
      </c>
      <c r="AJ255" t="b">
        <v>0</v>
      </c>
      <c r="AK255" t="b">
        <v>0</v>
      </c>
      <c r="AL255" t="b">
        <v>0</v>
      </c>
      <c r="AM255" t="b">
        <v>0</v>
      </c>
    </row>
    <row r="256" spans="1:39" ht="14.4" hidden="1" x14ac:dyDescent="0.3">
      <c r="A256" t="s">
        <v>368</v>
      </c>
      <c r="B256">
        <v>2010</v>
      </c>
      <c r="C256" t="s">
        <v>143</v>
      </c>
      <c r="D256" t="s">
        <v>38</v>
      </c>
      <c r="E256" t="s">
        <v>133</v>
      </c>
      <c r="F256" t="s">
        <v>40</v>
      </c>
      <c r="G256" t="s">
        <v>46</v>
      </c>
      <c r="H256" t="s">
        <v>18</v>
      </c>
      <c r="I256" t="s">
        <v>28</v>
      </c>
      <c r="J256" t="b">
        <v>0</v>
      </c>
      <c r="L256">
        <v>7.0000000000000007E-2</v>
      </c>
      <c r="M256" t="s">
        <v>9745</v>
      </c>
      <c r="O256">
        <v>39628</v>
      </c>
      <c r="P256">
        <v>4.46</v>
      </c>
      <c r="Q256">
        <v>0.78</v>
      </c>
      <c r="R256" t="b">
        <v>0</v>
      </c>
      <c r="S256" t="s">
        <v>20</v>
      </c>
      <c r="T256">
        <v>2</v>
      </c>
      <c r="U256" t="s">
        <v>21</v>
      </c>
      <c r="V256" t="b">
        <v>1</v>
      </c>
      <c r="W256" t="b">
        <v>0</v>
      </c>
      <c r="X256" t="b">
        <v>1</v>
      </c>
      <c r="Y256" t="b">
        <v>0</v>
      </c>
      <c r="Z256" t="b">
        <v>0</v>
      </c>
      <c r="AA256" t="b">
        <v>1</v>
      </c>
      <c r="AB256" t="b">
        <v>0</v>
      </c>
      <c r="AC256" t="b">
        <v>0</v>
      </c>
      <c r="AD256" t="b">
        <v>0</v>
      </c>
      <c r="AE256" t="b">
        <v>0</v>
      </c>
      <c r="AF256" t="b">
        <v>0</v>
      </c>
      <c r="AG256" t="b">
        <v>0</v>
      </c>
      <c r="AH256" t="b">
        <v>0</v>
      </c>
      <c r="AI256" t="b">
        <v>0</v>
      </c>
      <c r="AJ256" t="b">
        <v>0</v>
      </c>
      <c r="AK256" t="b">
        <v>0</v>
      </c>
      <c r="AL256" t="b">
        <v>0</v>
      </c>
      <c r="AM256" t="b">
        <v>0</v>
      </c>
    </row>
    <row r="257" spans="1:39" ht="14.4" hidden="1" x14ac:dyDescent="0.3">
      <c r="A257" t="s">
        <v>369</v>
      </c>
      <c r="B257">
        <v>2010</v>
      </c>
      <c r="C257" t="s">
        <v>73</v>
      </c>
      <c r="D257" t="s">
        <v>15</v>
      </c>
      <c r="E257" t="s">
        <v>25</v>
      </c>
      <c r="F257" t="s">
        <v>5176</v>
      </c>
      <c r="G257" t="s">
        <v>55</v>
      </c>
      <c r="H257" t="s">
        <v>34</v>
      </c>
      <c r="I257" t="s">
        <v>19</v>
      </c>
      <c r="J257" t="b">
        <v>0</v>
      </c>
      <c r="L257">
        <v>0.13</v>
      </c>
      <c r="M257" t="s">
        <v>9744</v>
      </c>
      <c r="O257">
        <v>30119</v>
      </c>
      <c r="P257">
        <v>-2.2200000000000002</v>
      </c>
      <c r="Q257">
        <v>0.71</v>
      </c>
      <c r="R257" t="b">
        <v>0</v>
      </c>
      <c r="S257" t="s">
        <v>40</v>
      </c>
      <c r="T257">
        <v>8</v>
      </c>
      <c r="U257" t="s">
        <v>21</v>
      </c>
      <c r="V257" t="b">
        <v>0</v>
      </c>
      <c r="W257" t="b">
        <v>1</v>
      </c>
      <c r="X257" t="b">
        <v>0</v>
      </c>
      <c r="Y257" t="b">
        <v>1</v>
      </c>
      <c r="Z257" t="b">
        <v>0</v>
      </c>
      <c r="AA257" t="b">
        <v>0</v>
      </c>
      <c r="AB257" t="b">
        <v>0</v>
      </c>
      <c r="AC257" t="b">
        <v>1</v>
      </c>
      <c r="AD257" t="b">
        <v>1</v>
      </c>
      <c r="AE257" t="b">
        <v>0</v>
      </c>
      <c r="AF257" t="b">
        <v>0</v>
      </c>
      <c r="AG257" t="b">
        <v>0</v>
      </c>
      <c r="AH257" t="b">
        <v>0</v>
      </c>
      <c r="AI257" t="b">
        <v>0</v>
      </c>
      <c r="AJ257" t="b">
        <v>0</v>
      </c>
      <c r="AK257" t="b">
        <v>0</v>
      </c>
      <c r="AL257" t="b">
        <v>0</v>
      </c>
      <c r="AM257" t="b">
        <v>0</v>
      </c>
    </row>
    <row r="258" spans="1:39" ht="14.4" hidden="1" x14ac:dyDescent="0.3">
      <c r="A258" t="s">
        <v>370</v>
      </c>
      <c r="B258">
        <v>2010</v>
      </c>
      <c r="C258" t="s">
        <v>183</v>
      </c>
      <c r="D258" t="s">
        <v>113</v>
      </c>
      <c r="E258" t="s">
        <v>97</v>
      </c>
      <c r="F258" t="s">
        <v>5181</v>
      </c>
      <c r="G258" t="s">
        <v>33</v>
      </c>
      <c r="H258" t="s">
        <v>27</v>
      </c>
      <c r="I258" t="s">
        <v>83</v>
      </c>
      <c r="J258" t="b">
        <v>0</v>
      </c>
      <c r="L258">
        <v>0.11</v>
      </c>
      <c r="M258" t="s">
        <v>8263</v>
      </c>
      <c r="O258">
        <v>61679</v>
      </c>
      <c r="P258">
        <v>-2.5</v>
      </c>
      <c r="Q258">
        <v>0.66</v>
      </c>
      <c r="R258" t="b">
        <v>0</v>
      </c>
      <c r="S258" t="s">
        <v>40</v>
      </c>
      <c r="T258">
        <v>2</v>
      </c>
      <c r="U258" t="s">
        <v>21</v>
      </c>
      <c r="V258" t="b">
        <v>1</v>
      </c>
      <c r="W258" t="b">
        <v>0</v>
      </c>
      <c r="X258" t="b">
        <v>1</v>
      </c>
      <c r="Y258" t="b">
        <v>0</v>
      </c>
      <c r="Z258" t="b">
        <v>0</v>
      </c>
      <c r="AA258" t="b">
        <v>1</v>
      </c>
      <c r="AB258" t="b">
        <v>0</v>
      </c>
      <c r="AC258" t="b">
        <v>0</v>
      </c>
      <c r="AD258" t="b">
        <v>0</v>
      </c>
      <c r="AE258" t="b">
        <v>0</v>
      </c>
      <c r="AF258" t="b">
        <v>0</v>
      </c>
      <c r="AG258" t="b">
        <v>0</v>
      </c>
      <c r="AH258" t="b">
        <v>0</v>
      </c>
      <c r="AI258" t="b">
        <v>0</v>
      </c>
      <c r="AJ258" t="b">
        <v>0</v>
      </c>
      <c r="AK258" t="b">
        <v>0</v>
      </c>
      <c r="AL258" t="b">
        <v>0</v>
      </c>
      <c r="AM258" t="b">
        <v>0</v>
      </c>
    </row>
    <row r="259" spans="1:39" ht="14.4" hidden="1" x14ac:dyDescent="0.3">
      <c r="A259" t="s">
        <v>371</v>
      </c>
      <c r="B259">
        <v>2010</v>
      </c>
      <c r="C259" t="s">
        <v>124</v>
      </c>
      <c r="D259" t="s">
        <v>58</v>
      </c>
      <c r="E259" t="s">
        <v>108</v>
      </c>
      <c r="F259" t="s">
        <v>40</v>
      </c>
      <c r="G259" t="s">
        <v>65</v>
      </c>
      <c r="H259" t="s">
        <v>69</v>
      </c>
      <c r="I259" t="s">
        <v>49</v>
      </c>
      <c r="J259" t="b">
        <v>0</v>
      </c>
      <c r="L259">
        <v>0.06</v>
      </c>
      <c r="M259" t="s">
        <v>9743</v>
      </c>
      <c r="O259">
        <v>19062</v>
      </c>
      <c r="P259">
        <v>0.61</v>
      </c>
      <c r="Q259">
        <v>0.84</v>
      </c>
      <c r="R259" t="b">
        <v>0</v>
      </c>
      <c r="S259" t="s">
        <v>35</v>
      </c>
      <c r="T259">
        <v>12</v>
      </c>
      <c r="U259" t="s">
        <v>21</v>
      </c>
      <c r="V259" t="b">
        <v>1</v>
      </c>
      <c r="W259" t="b">
        <v>0</v>
      </c>
      <c r="X259" t="b">
        <v>0</v>
      </c>
      <c r="Y259" t="b">
        <v>1</v>
      </c>
      <c r="Z259" t="b">
        <v>1</v>
      </c>
      <c r="AA259" t="b">
        <v>0</v>
      </c>
      <c r="AB259" t="b">
        <v>0</v>
      </c>
      <c r="AC259" t="b">
        <v>1</v>
      </c>
      <c r="AD259" t="b">
        <v>1</v>
      </c>
      <c r="AE259" t="b">
        <v>0</v>
      </c>
      <c r="AF259" t="b">
        <v>0</v>
      </c>
      <c r="AG259" t="b">
        <v>0</v>
      </c>
      <c r="AH259" t="b">
        <v>0</v>
      </c>
      <c r="AI259" t="b">
        <v>0</v>
      </c>
      <c r="AJ259" t="b">
        <v>0</v>
      </c>
      <c r="AK259" t="b">
        <v>0</v>
      </c>
      <c r="AL259" t="b">
        <v>0</v>
      </c>
      <c r="AM259" t="b">
        <v>0</v>
      </c>
    </row>
    <row r="260" spans="1:39" ht="14.4" hidden="1" x14ac:dyDescent="0.3">
      <c r="A260" t="s">
        <v>372</v>
      </c>
      <c r="B260">
        <v>2010</v>
      </c>
      <c r="C260" t="s">
        <v>118</v>
      </c>
      <c r="D260" t="s">
        <v>90</v>
      </c>
      <c r="E260" t="s">
        <v>108</v>
      </c>
      <c r="F260" t="s">
        <v>5172</v>
      </c>
      <c r="G260" t="s">
        <v>41</v>
      </c>
      <c r="H260" t="s">
        <v>105</v>
      </c>
      <c r="I260" t="s">
        <v>28</v>
      </c>
      <c r="J260" t="b">
        <v>0</v>
      </c>
      <c r="L260">
        <v>0.17</v>
      </c>
      <c r="M260" t="s">
        <v>9742</v>
      </c>
      <c r="O260">
        <v>55252</v>
      </c>
      <c r="P260">
        <v>2.35</v>
      </c>
      <c r="Q260">
        <v>0.89</v>
      </c>
      <c r="R260" t="b">
        <v>0</v>
      </c>
      <c r="S260" t="s">
        <v>20</v>
      </c>
      <c r="T260">
        <v>11</v>
      </c>
      <c r="U260" t="s">
        <v>21</v>
      </c>
      <c r="V260" t="b">
        <v>1</v>
      </c>
      <c r="W260" t="b">
        <v>1</v>
      </c>
      <c r="X260" t="b">
        <v>0</v>
      </c>
      <c r="Y260" t="b">
        <v>0</v>
      </c>
      <c r="Z260" t="b">
        <v>0</v>
      </c>
      <c r="AA260" t="b">
        <v>0</v>
      </c>
      <c r="AB260" t="b">
        <v>1</v>
      </c>
      <c r="AC260" t="b">
        <v>1</v>
      </c>
      <c r="AD260" t="b">
        <v>1</v>
      </c>
      <c r="AE260" t="b">
        <v>0</v>
      </c>
      <c r="AF260" t="b">
        <v>0</v>
      </c>
      <c r="AG260" t="b">
        <v>0</v>
      </c>
      <c r="AH260" t="b">
        <v>0</v>
      </c>
      <c r="AI260" t="b">
        <v>0</v>
      </c>
      <c r="AJ260" t="b">
        <v>0</v>
      </c>
      <c r="AK260" t="b">
        <v>0</v>
      </c>
      <c r="AL260" t="b">
        <v>0</v>
      </c>
      <c r="AM260" t="b">
        <v>0</v>
      </c>
    </row>
    <row r="261" spans="1:39" ht="14.4" hidden="1" x14ac:dyDescent="0.3">
      <c r="A261" t="s">
        <v>373</v>
      </c>
      <c r="B261">
        <v>2010</v>
      </c>
      <c r="C261" t="s">
        <v>140</v>
      </c>
      <c r="D261" t="s">
        <v>58</v>
      </c>
      <c r="E261" t="s">
        <v>64</v>
      </c>
      <c r="F261" t="s">
        <v>40</v>
      </c>
      <c r="G261" t="s">
        <v>41</v>
      </c>
      <c r="H261" t="s">
        <v>42</v>
      </c>
      <c r="I261" t="s">
        <v>98</v>
      </c>
      <c r="J261" t="b">
        <v>0</v>
      </c>
      <c r="L261">
        <v>0.05</v>
      </c>
      <c r="M261" t="s">
        <v>9741</v>
      </c>
      <c r="O261">
        <v>19293</v>
      </c>
      <c r="P261">
        <v>-4.6399999999999997</v>
      </c>
      <c r="Q261">
        <v>0.83</v>
      </c>
      <c r="R261" t="b">
        <v>0</v>
      </c>
      <c r="S261" t="s">
        <v>40</v>
      </c>
      <c r="T261">
        <v>11</v>
      </c>
      <c r="U261" t="s">
        <v>21</v>
      </c>
      <c r="V261" t="b">
        <v>0</v>
      </c>
      <c r="W261" t="b">
        <v>1</v>
      </c>
      <c r="X261" t="b">
        <v>0</v>
      </c>
      <c r="Y261" t="b">
        <v>1</v>
      </c>
      <c r="Z261" t="b">
        <v>1</v>
      </c>
      <c r="AA261" t="b">
        <v>0</v>
      </c>
      <c r="AB261" t="b">
        <v>0</v>
      </c>
      <c r="AC261" t="b">
        <v>0</v>
      </c>
      <c r="AD261" t="b">
        <v>1</v>
      </c>
      <c r="AE261" t="b">
        <v>1</v>
      </c>
      <c r="AF261" t="b">
        <v>0</v>
      </c>
      <c r="AG261" t="b">
        <v>0</v>
      </c>
      <c r="AH261" t="b">
        <v>0</v>
      </c>
      <c r="AI261" t="b">
        <v>0</v>
      </c>
      <c r="AJ261" t="b">
        <v>0</v>
      </c>
      <c r="AK261" t="b">
        <v>0</v>
      </c>
      <c r="AL261" t="b">
        <v>0</v>
      </c>
      <c r="AM261" t="b">
        <v>0</v>
      </c>
    </row>
    <row r="262" spans="1:39" ht="14.4" hidden="1" x14ac:dyDescent="0.3">
      <c r="A262" t="s">
        <v>374</v>
      </c>
      <c r="B262">
        <v>2010</v>
      </c>
      <c r="C262" t="s">
        <v>375</v>
      </c>
      <c r="D262" t="s">
        <v>58</v>
      </c>
      <c r="E262" t="s">
        <v>64</v>
      </c>
      <c r="F262" t="s">
        <v>5176</v>
      </c>
      <c r="G262" t="s">
        <v>65</v>
      </c>
      <c r="H262" t="s">
        <v>94</v>
      </c>
      <c r="I262" t="s">
        <v>49</v>
      </c>
      <c r="J262" t="b">
        <v>1</v>
      </c>
      <c r="K262" t="s">
        <v>5174</v>
      </c>
      <c r="L262">
        <v>0.77</v>
      </c>
      <c r="M262" t="s">
        <v>6046</v>
      </c>
      <c r="N262" t="s">
        <v>5174</v>
      </c>
      <c r="O262">
        <v>22588</v>
      </c>
      <c r="P262">
        <v>-4.3499999999999996</v>
      </c>
      <c r="Q262">
        <v>0.26</v>
      </c>
      <c r="R262" t="b">
        <v>1</v>
      </c>
      <c r="S262" t="s">
        <v>40</v>
      </c>
      <c r="T262">
        <v>4</v>
      </c>
      <c r="U262" t="s">
        <v>21</v>
      </c>
      <c r="V262" t="b">
        <v>0</v>
      </c>
      <c r="W262" t="b">
        <v>1</v>
      </c>
      <c r="X262" t="b">
        <v>0</v>
      </c>
      <c r="Y262" t="b">
        <v>1</v>
      </c>
      <c r="Z262" t="b">
        <v>1</v>
      </c>
      <c r="AA262" t="b">
        <v>0</v>
      </c>
      <c r="AB262" t="b">
        <v>1</v>
      </c>
      <c r="AC262" t="b">
        <v>0</v>
      </c>
      <c r="AD262" t="b">
        <v>0</v>
      </c>
      <c r="AE262" t="b">
        <v>0</v>
      </c>
      <c r="AF262" t="b">
        <v>0</v>
      </c>
      <c r="AG262" t="b">
        <v>0</v>
      </c>
      <c r="AH262" t="b">
        <v>1</v>
      </c>
      <c r="AI262" t="b">
        <v>0</v>
      </c>
      <c r="AJ262" t="b">
        <v>0</v>
      </c>
      <c r="AK262" t="b">
        <v>0</v>
      </c>
      <c r="AL262" t="b">
        <v>1</v>
      </c>
      <c r="AM262" t="b">
        <v>0</v>
      </c>
    </row>
    <row r="263" spans="1:39" ht="14.4" hidden="1" x14ac:dyDescent="0.3">
      <c r="A263" t="s">
        <v>376</v>
      </c>
      <c r="B263">
        <v>2010</v>
      </c>
      <c r="C263" t="s">
        <v>57</v>
      </c>
      <c r="D263" t="s">
        <v>58</v>
      </c>
      <c r="E263" t="s">
        <v>108</v>
      </c>
      <c r="F263" t="s">
        <v>5181</v>
      </c>
      <c r="G263" t="s">
        <v>86</v>
      </c>
      <c r="H263" t="s">
        <v>52</v>
      </c>
      <c r="I263" t="s">
        <v>49</v>
      </c>
      <c r="J263" t="b">
        <v>0</v>
      </c>
      <c r="L263">
        <v>0.14000000000000001</v>
      </c>
      <c r="M263" t="s">
        <v>9264</v>
      </c>
      <c r="O263">
        <v>19348</v>
      </c>
      <c r="P263">
        <v>3.85</v>
      </c>
      <c r="Q263">
        <v>0.77</v>
      </c>
      <c r="R263" t="b">
        <v>0</v>
      </c>
      <c r="S263" t="s">
        <v>40</v>
      </c>
      <c r="T263">
        <v>19</v>
      </c>
      <c r="U263" t="s">
        <v>21</v>
      </c>
      <c r="V263" t="b">
        <v>0</v>
      </c>
      <c r="W263" t="b">
        <v>1</v>
      </c>
      <c r="X263" t="b">
        <v>0</v>
      </c>
      <c r="Y263" t="b">
        <v>0</v>
      </c>
      <c r="Z263" t="b">
        <v>0</v>
      </c>
      <c r="AA263" t="b">
        <v>1</v>
      </c>
      <c r="AB263" t="b">
        <v>1</v>
      </c>
      <c r="AC263" t="b">
        <v>0</v>
      </c>
      <c r="AD263" t="b">
        <v>1</v>
      </c>
      <c r="AE263" t="b">
        <v>0</v>
      </c>
      <c r="AF263" t="b">
        <v>0</v>
      </c>
      <c r="AG263" t="b">
        <v>0</v>
      </c>
      <c r="AH263" t="b">
        <v>0</v>
      </c>
      <c r="AI263" t="b">
        <v>0</v>
      </c>
      <c r="AJ263" t="b">
        <v>0</v>
      </c>
      <c r="AK263" t="b">
        <v>0</v>
      </c>
      <c r="AL263" t="b">
        <v>0</v>
      </c>
      <c r="AM263" t="b">
        <v>0</v>
      </c>
    </row>
    <row r="264" spans="1:39" ht="14.4" hidden="1" x14ac:dyDescent="0.3">
      <c r="A264" t="s">
        <v>377</v>
      </c>
      <c r="B264">
        <v>2010</v>
      </c>
      <c r="C264" t="s">
        <v>63</v>
      </c>
      <c r="D264" t="s">
        <v>24</v>
      </c>
      <c r="E264" t="s">
        <v>135</v>
      </c>
      <c r="F264" t="s">
        <v>40</v>
      </c>
      <c r="G264" t="s">
        <v>65</v>
      </c>
      <c r="H264" t="s">
        <v>34</v>
      </c>
      <c r="I264" t="s">
        <v>19</v>
      </c>
      <c r="J264" t="b">
        <v>0</v>
      </c>
      <c r="L264">
        <v>0.19</v>
      </c>
      <c r="M264" t="s">
        <v>9740</v>
      </c>
      <c r="O264">
        <v>61012</v>
      </c>
      <c r="P264">
        <v>-4.16</v>
      </c>
      <c r="Q264">
        <v>0.61</v>
      </c>
      <c r="R264" t="b">
        <v>0</v>
      </c>
      <c r="S264" t="s">
        <v>35</v>
      </c>
      <c r="T264">
        <v>9</v>
      </c>
      <c r="U264" t="s">
        <v>21</v>
      </c>
      <c r="V264" t="b">
        <v>1</v>
      </c>
      <c r="W264" t="b">
        <v>1</v>
      </c>
      <c r="X264" t="b">
        <v>0</v>
      </c>
      <c r="Y264" t="b">
        <v>0</v>
      </c>
      <c r="Z264" t="b">
        <v>1</v>
      </c>
      <c r="AA264" t="b">
        <v>0</v>
      </c>
      <c r="AB264" t="b">
        <v>1</v>
      </c>
      <c r="AC264" t="b">
        <v>0</v>
      </c>
      <c r="AD264" t="b">
        <v>0</v>
      </c>
      <c r="AE264" t="b">
        <v>1</v>
      </c>
      <c r="AF264" t="b">
        <v>0</v>
      </c>
      <c r="AG264" t="b">
        <v>0</v>
      </c>
      <c r="AH264" t="b">
        <v>0</v>
      </c>
      <c r="AI264" t="b">
        <v>0</v>
      </c>
      <c r="AJ264" t="b">
        <v>0</v>
      </c>
      <c r="AK264" t="b">
        <v>0</v>
      </c>
      <c r="AL264" t="b">
        <v>0</v>
      </c>
      <c r="AM264" t="b">
        <v>0</v>
      </c>
    </row>
    <row r="265" spans="1:39" ht="14.4" hidden="1" x14ac:dyDescent="0.3">
      <c r="A265" t="s">
        <v>378</v>
      </c>
      <c r="B265">
        <v>2010</v>
      </c>
      <c r="C265" t="s">
        <v>147</v>
      </c>
      <c r="D265" t="s">
        <v>68</v>
      </c>
      <c r="E265" t="s">
        <v>97</v>
      </c>
      <c r="F265" t="s">
        <v>5172</v>
      </c>
      <c r="G265" t="s">
        <v>17</v>
      </c>
      <c r="H265" t="s">
        <v>91</v>
      </c>
      <c r="I265" t="s">
        <v>83</v>
      </c>
      <c r="J265" t="b">
        <v>0</v>
      </c>
      <c r="L265">
        <v>0.1</v>
      </c>
      <c r="M265" t="s">
        <v>9739</v>
      </c>
      <c r="O265">
        <v>63767</v>
      </c>
      <c r="P265">
        <v>-2.77</v>
      </c>
      <c r="Q265">
        <v>0.86</v>
      </c>
      <c r="R265" t="b">
        <v>0</v>
      </c>
      <c r="S265" t="s">
        <v>40</v>
      </c>
      <c r="T265">
        <v>15</v>
      </c>
      <c r="U265" t="s">
        <v>21</v>
      </c>
      <c r="V265" t="b">
        <v>0</v>
      </c>
      <c r="W265" t="b">
        <v>1</v>
      </c>
      <c r="X265" t="b">
        <v>0</v>
      </c>
      <c r="Y265" t="b">
        <v>1</v>
      </c>
      <c r="Z265" t="b">
        <v>1</v>
      </c>
      <c r="AA265" t="b">
        <v>0</v>
      </c>
      <c r="AB265" t="b">
        <v>0</v>
      </c>
      <c r="AC265" t="b">
        <v>1</v>
      </c>
      <c r="AD265" t="b">
        <v>0</v>
      </c>
      <c r="AE265" t="b">
        <v>1</v>
      </c>
      <c r="AF265" t="b">
        <v>0</v>
      </c>
      <c r="AG265" t="b">
        <v>0</v>
      </c>
      <c r="AH265" t="b">
        <v>0</v>
      </c>
      <c r="AI265" t="b">
        <v>0</v>
      </c>
      <c r="AJ265" t="b">
        <v>0</v>
      </c>
      <c r="AK265" t="b">
        <v>0</v>
      </c>
      <c r="AL265" t="b">
        <v>0</v>
      </c>
      <c r="AM265" t="b">
        <v>0</v>
      </c>
    </row>
    <row r="266" spans="1:39" ht="14.4" hidden="1" x14ac:dyDescent="0.3">
      <c r="A266" s="15" t="s">
        <v>379</v>
      </c>
      <c r="B266">
        <v>2010</v>
      </c>
      <c r="C266" t="s">
        <v>147</v>
      </c>
      <c r="D266" t="s">
        <v>68</v>
      </c>
      <c r="E266" t="s">
        <v>133</v>
      </c>
      <c r="F266" t="s">
        <v>5169</v>
      </c>
      <c r="G266" t="s">
        <v>26</v>
      </c>
      <c r="H266" t="s">
        <v>69</v>
      </c>
      <c r="I266" t="s">
        <v>61</v>
      </c>
      <c r="J266" t="b">
        <v>0</v>
      </c>
      <c r="L266">
        <v>7.0000000000000007E-2</v>
      </c>
      <c r="M266" t="s">
        <v>6646</v>
      </c>
      <c r="O266">
        <v>78089</v>
      </c>
      <c r="P266">
        <v>-1.7</v>
      </c>
      <c r="Q266">
        <v>0.86</v>
      </c>
      <c r="R266" t="b">
        <v>0</v>
      </c>
      <c r="S266" t="s">
        <v>35</v>
      </c>
      <c r="T266">
        <v>7</v>
      </c>
      <c r="U266" t="s">
        <v>21</v>
      </c>
      <c r="V266" t="b">
        <v>0</v>
      </c>
      <c r="W266" t="b">
        <v>1</v>
      </c>
      <c r="X266" t="b">
        <v>0</v>
      </c>
      <c r="Y266" t="b">
        <v>0</v>
      </c>
      <c r="Z266" t="b">
        <v>0</v>
      </c>
      <c r="AA266" t="b">
        <v>0</v>
      </c>
      <c r="AB266" t="b">
        <v>1</v>
      </c>
      <c r="AC266" t="b">
        <v>0</v>
      </c>
      <c r="AD266" t="b">
        <v>1</v>
      </c>
      <c r="AE266" t="b">
        <v>0</v>
      </c>
      <c r="AF266" t="b">
        <v>0</v>
      </c>
      <c r="AG266" t="b">
        <v>0</v>
      </c>
      <c r="AH266" t="b">
        <v>0</v>
      </c>
      <c r="AI266" t="b">
        <v>0</v>
      </c>
      <c r="AJ266" t="b">
        <v>0</v>
      </c>
      <c r="AK266" t="b">
        <v>0</v>
      </c>
      <c r="AL266" t="b">
        <v>0</v>
      </c>
      <c r="AM266" t="b">
        <v>0</v>
      </c>
    </row>
    <row r="267" spans="1:39" ht="14.4" hidden="1" x14ac:dyDescent="0.3">
      <c r="A267" t="s">
        <v>380</v>
      </c>
      <c r="B267">
        <v>2010</v>
      </c>
      <c r="C267" t="s">
        <v>67</v>
      </c>
      <c r="D267" t="s">
        <v>68</v>
      </c>
      <c r="E267" t="s">
        <v>39</v>
      </c>
      <c r="F267" t="s">
        <v>5181</v>
      </c>
      <c r="G267" t="s">
        <v>55</v>
      </c>
      <c r="H267" t="s">
        <v>34</v>
      </c>
      <c r="I267" t="s">
        <v>19</v>
      </c>
      <c r="J267" t="b">
        <v>1</v>
      </c>
      <c r="K267" t="s">
        <v>190</v>
      </c>
      <c r="L267">
        <v>0.73</v>
      </c>
      <c r="M267" t="s">
        <v>9738</v>
      </c>
      <c r="N267" t="s">
        <v>190</v>
      </c>
      <c r="O267">
        <v>88509</v>
      </c>
      <c r="P267">
        <v>2.29</v>
      </c>
      <c r="Q267">
        <v>0.11</v>
      </c>
      <c r="R267" t="b">
        <v>1</v>
      </c>
      <c r="S267" t="s">
        <v>40</v>
      </c>
      <c r="T267">
        <v>16</v>
      </c>
      <c r="U267" t="s">
        <v>21</v>
      </c>
      <c r="V267" t="b">
        <v>1</v>
      </c>
      <c r="W267" t="b">
        <v>1</v>
      </c>
      <c r="X267" t="b">
        <v>1</v>
      </c>
      <c r="Y267" t="b">
        <v>0</v>
      </c>
      <c r="Z267" t="b">
        <v>0</v>
      </c>
      <c r="AA267" t="b">
        <v>1</v>
      </c>
      <c r="AB267" t="b">
        <v>1</v>
      </c>
      <c r="AC267" t="b">
        <v>1</v>
      </c>
      <c r="AD267" t="b">
        <v>0</v>
      </c>
      <c r="AE267" t="b">
        <v>0</v>
      </c>
      <c r="AF267" t="b">
        <v>0</v>
      </c>
      <c r="AG267" t="b">
        <v>0</v>
      </c>
      <c r="AH267" t="b">
        <v>0</v>
      </c>
      <c r="AI267" t="b">
        <v>0</v>
      </c>
      <c r="AJ267" t="b">
        <v>1</v>
      </c>
      <c r="AK267" t="b">
        <v>0</v>
      </c>
      <c r="AL267" t="b">
        <v>0</v>
      </c>
      <c r="AM267" t="b">
        <v>0</v>
      </c>
    </row>
    <row r="268" spans="1:39" ht="14.4" hidden="1" x14ac:dyDescent="0.3">
      <c r="A268" t="s">
        <v>381</v>
      </c>
      <c r="B268">
        <v>2010</v>
      </c>
      <c r="C268" t="s">
        <v>89</v>
      </c>
      <c r="D268" t="s">
        <v>90</v>
      </c>
      <c r="E268" t="s">
        <v>135</v>
      </c>
      <c r="F268" t="s">
        <v>5181</v>
      </c>
      <c r="G268" t="s">
        <v>17</v>
      </c>
      <c r="H268" t="s">
        <v>42</v>
      </c>
      <c r="I268" t="s">
        <v>83</v>
      </c>
      <c r="J268" t="b">
        <v>0</v>
      </c>
      <c r="L268">
        <v>7.0000000000000007E-2</v>
      </c>
      <c r="M268" t="s">
        <v>9737</v>
      </c>
      <c r="O268">
        <v>56635</v>
      </c>
      <c r="P268">
        <v>0.31</v>
      </c>
      <c r="Q268">
        <v>0.67</v>
      </c>
      <c r="R268" t="b">
        <v>0</v>
      </c>
      <c r="S268" t="s">
        <v>35</v>
      </c>
      <c r="T268">
        <v>17</v>
      </c>
      <c r="U268" t="s">
        <v>21</v>
      </c>
      <c r="V268" t="b">
        <v>0</v>
      </c>
      <c r="W268" t="b">
        <v>0</v>
      </c>
      <c r="X268" t="b">
        <v>1</v>
      </c>
      <c r="Y268" t="b">
        <v>0</v>
      </c>
      <c r="Z268" t="b">
        <v>1</v>
      </c>
      <c r="AA268" t="b">
        <v>1</v>
      </c>
      <c r="AB268" t="b">
        <v>1</v>
      </c>
      <c r="AC268" t="b">
        <v>1</v>
      </c>
      <c r="AD268" t="b">
        <v>0</v>
      </c>
      <c r="AE268" t="b">
        <v>0</v>
      </c>
      <c r="AF268" t="b">
        <v>0</v>
      </c>
      <c r="AG268" t="b">
        <v>0</v>
      </c>
      <c r="AH268" t="b">
        <v>0</v>
      </c>
      <c r="AI268" t="b">
        <v>0</v>
      </c>
      <c r="AJ268" t="b">
        <v>0</v>
      </c>
      <c r="AK268" t="b">
        <v>0</v>
      </c>
      <c r="AL268" t="b">
        <v>0</v>
      </c>
      <c r="AM268" t="b">
        <v>0</v>
      </c>
    </row>
    <row r="269" spans="1:39" ht="14.4" hidden="1" x14ac:dyDescent="0.3">
      <c r="A269" t="s">
        <v>382</v>
      </c>
      <c r="B269">
        <v>2010</v>
      </c>
      <c r="C269" t="s">
        <v>101</v>
      </c>
      <c r="D269" t="s">
        <v>77</v>
      </c>
      <c r="E269" t="s">
        <v>97</v>
      </c>
      <c r="F269" t="s">
        <v>5169</v>
      </c>
      <c r="G269" t="s">
        <v>26</v>
      </c>
      <c r="H269" t="s">
        <v>94</v>
      </c>
      <c r="I269" t="s">
        <v>98</v>
      </c>
      <c r="J269" t="b">
        <v>0</v>
      </c>
      <c r="L269">
        <v>0.16</v>
      </c>
      <c r="M269" t="s">
        <v>9736</v>
      </c>
      <c r="O269">
        <v>49687</v>
      </c>
      <c r="P269">
        <v>0.23</v>
      </c>
      <c r="Q269">
        <v>0.71</v>
      </c>
      <c r="R269" t="b">
        <v>0</v>
      </c>
      <c r="S269" t="s">
        <v>35</v>
      </c>
      <c r="T269">
        <v>2</v>
      </c>
      <c r="U269" t="s">
        <v>21</v>
      </c>
      <c r="V269" t="b">
        <v>0</v>
      </c>
      <c r="W269" t="b">
        <v>0</v>
      </c>
      <c r="X269" t="b">
        <v>1</v>
      </c>
      <c r="Y269" t="b">
        <v>1</v>
      </c>
      <c r="Z269" t="b">
        <v>1</v>
      </c>
      <c r="AA269" t="b">
        <v>1</v>
      </c>
      <c r="AB269" t="b">
        <v>1</v>
      </c>
      <c r="AC269" t="b">
        <v>0</v>
      </c>
      <c r="AD269" t="b">
        <v>1</v>
      </c>
      <c r="AE269" t="b">
        <v>0</v>
      </c>
      <c r="AF269" t="b">
        <v>0</v>
      </c>
      <c r="AG269" t="b">
        <v>0</v>
      </c>
      <c r="AH269" t="b">
        <v>0</v>
      </c>
      <c r="AI269" t="b">
        <v>0</v>
      </c>
      <c r="AJ269" t="b">
        <v>0</v>
      </c>
      <c r="AK269" t="b">
        <v>0</v>
      </c>
      <c r="AL269" t="b">
        <v>0</v>
      </c>
      <c r="AM269" t="b">
        <v>0</v>
      </c>
    </row>
    <row r="270" spans="1:39" ht="14.4" hidden="1" x14ac:dyDescent="0.3">
      <c r="A270" t="s">
        <v>383</v>
      </c>
      <c r="B270">
        <v>2010</v>
      </c>
      <c r="C270" t="s">
        <v>63</v>
      </c>
      <c r="D270" t="s">
        <v>24</v>
      </c>
      <c r="E270" t="s">
        <v>59</v>
      </c>
      <c r="F270" t="s">
        <v>5176</v>
      </c>
      <c r="G270" t="s">
        <v>93</v>
      </c>
      <c r="H270" t="s">
        <v>91</v>
      </c>
      <c r="I270" t="s">
        <v>98</v>
      </c>
      <c r="J270" t="b">
        <v>0</v>
      </c>
      <c r="L270">
        <v>0.12</v>
      </c>
      <c r="M270" t="s">
        <v>9735</v>
      </c>
      <c r="O270">
        <v>66579</v>
      </c>
      <c r="P270">
        <v>-0.49</v>
      </c>
      <c r="Q270">
        <v>0.86</v>
      </c>
      <c r="R270" t="b">
        <v>0</v>
      </c>
      <c r="S270" t="s">
        <v>20</v>
      </c>
      <c r="T270">
        <v>11</v>
      </c>
      <c r="U270" t="s">
        <v>21</v>
      </c>
      <c r="V270" t="b">
        <v>0</v>
      </c>
      <c r="W270" t="b">
        <v>0</v>
      </c>
      <c r="X270" t="b">
        <v>0</v>
      </c>
      <c r="Y270" t="b">
        <v>1</v>
      </c>
      <c r="Z270" t="b">
        <v>0</v>
      </c>
      <c r="AA270" t="b">
        <v>1</v>
      </c>
      <c r="AB270" t="b">
        <v>0</v>
      </c>
      <c r="AC270" t="b">
        <v>1</v>
      </c>
      <c r="AD270" t="b">
        <v>1</v>
      </c>
      <c r="AE270" t="b">
        <v>1</v>
      </c>
      <c r="AF270" t="b">
        <v>0</v>
      </c>
      <c r="AG270" t="b">
        <v>0</v>
      </c>
      <c r="AH270" t="b">
        <v>0</v>
      </c>
      <c r="AI270" t="b">
        <v>0</v>
      </c>
      <c r="AJ270" t="b">
        <v>0</v>
      </c>
      <c r="AK270" t="b">
        <v>0</v>
      </c>
      <c r="AL270" t="b">
        <v>0</v>
      </c>
      <c r="AM270" t="b">
        <v>0</v>
      </c>
    </row>
    <row r="271" spans="1:39" ht="14.4" hidden="1" x14ac:dyDescent="0.3">
      <c r="A271" t="s">
        <v>384</v>
      </c>
      <c r="B271">
        <v>2010</v>
      </c>
      <c r="C271" t="s">
        <v>152</v>
      </c>
      <c r="D271" t="s">
        <v>77</v>
      </c>
      <c r="E271" t="s">
        <v>32</v>
      </c>
      <c r="F271" t="s">
        <v>5181</v>
      </c>
      <c r="G271" t="s">
        <v>41</v>
      </c>
      <c r="H271" t="s">
        <v>69</v>
      </c>
      <c r="I271" t="s">
        <v>61</v>
      </c>
      <c r="J271" t="b">
        <v>0</v>
      </c>
      <c r="L271">
        <v>0.16</v>
      </c>
      <c r="M271" t="s">
        <v>9734</v>
      </c>
      <c r="O271">
        <v>51687</v>
      </c>
      <c r="P271">
        <v>4.84</v>
      </c>
      <c r="Q271">
        <v>0.67</v>
      </c>
      <c r="R271" t="b">
        <v>0</v>
      </c>
      <c r="S271" t="s">
        <v>35</v>
      </c>
      <c r="T271">
        <v>11</v>
      </c>
      <c r="U271" t="s">
        <v>21</v>
      </c>
      <c r="V271" t="b">
        <v>0</v>
      </c>
      <c r="W271" t="b">
        <v>0</v>
      </c>
      <c r="X271" t="b">
        <v>0</v>
      </c>
      <c r="Y271" t="b">
        <v>1</v>
      </c>
      <c r="Z271" t="b">
        <v>1</v>
      </c>
      <c r="AA271" t="b">
        <v>1</v>
      </c>
      <c r="AB271" t="b">
        <v>0</v>
      </c>
      <c r="AC271" t="b">
        <v>0</v>
      </c>
      <c r="AD271" t="b">
        <v>1</v>
      </c>
      <c r="AE271" t="b">
        <v>1</v>
      </c>
      <c r="AF271" t="b">
        <v>0</v>
      </c>
      <c r="AG271" t="b">
        <v>0</v>
      </c>
      <c r="AH271" t="b">
        <v>0</v>
      </c>
      <c r="AI271" t="b">
        <v>0</v>
      </c>
      <c r="AJ271" t="b">
        <v>0</v>
      </c>
      <c r="AK271" t="b">
        <v>0</v>
      </c>
      <c r="AL271" t="b">
        <v>0</v>
      </c>
      <c r="AM271" t="b">
        <v>0</v>
      </c>
    </row>
    <row r="272" spans="1:39" ht="14.4" hidden="1" x14ac:dyDescent="0.3">
      <c r="A272" t="s">
        <v>385</v>
      </c>
      <c r="B272">
        <v>2010</v>
      </c>
      <c r="C272" t="s">
        <v>156</v>
      </c>
      <c r="D272" t="s">
        <v>58</v>
      </c>
      <c r="E272" t="s">
        <v>97</v>
      </c>
      <c r="F272" t="s">
        <v>5176</v>
      </c>
      <c r="G272" t="s">
        <v>65</v>
      </c>
      <c r="H272" t="s">
        <v>18</v>
      </c>
      <c r="I272" t="s">
        <v>19</v>
      </c>
      <c r="J272" t="b">
        <v>0</v>
      </c>
      <c r="L272">
        <v>0.14000000000000001</v>
      </c>
      <c r="M272" t="s">
        <v>9733</v>
      </c>
      <c r="O272">
        <v>15321</v>
      </c>
      <c r="P272">
        <v>-2.38</v>
      </c>
      <c r="Q272">
        <v>0.76</v>
      </c>
      <c r="R272" t="b">
        <v>0</v>
      </c>
      <c r="S272" t="s">
        <v>40</v>
      </c>
      <c r="T272">
        <v>2</v>
      </c>
      <c r="U272" t="s">
        <v>21</v>
      </c>
      <c r="V272" t="b">
        <v>1</v>
      </c>
      <c r="W272" t="b">
        <v>1</v>
      </c>
      <c r="X272" t="b">
        <v>1</v>
      </c>
      <c r="Y272" t="b">
        <v>0</v>
      </c>
      <c r="Z272" t="b">
        <v>1</v>
      </c>
      <c r="AA272" t="b">
        <v>0</v>
      </c>
      <c r="AB272" t="b">
        <v>1</v>
      </c>
      <c r="AC272" t="b">
        <v>0</v>
      </c>
      <c r="AD272" t="b">
        <v>0</v>
      </c>
      <c r="AE272" t="b">
        <v>1</v>
      </c>
      <c r="AF272" t="b">
        <v>0</v>
      </c>
      <c r="AG272" t="b">
        <v>0</v>
      </c>
      <c r="AH272" t="b">
        <v>0</v>
      </c>
      <c r="AI272" t="b">
        <v>0</v>
      </c>
      <c r="AJ272" t="b">
        <v>0</v>
      </c>
      <c r="AK272" t="b">
        <v>0</v>
      </c>
      <c r="AL272" t="b">
        <v>0</v>
      </c>
      <c r="AM272" t="b">
        <v>0</v>
      </c>
    </row>
    <row r="273" spans="1:39" ht="14.4" hidden="1" x14ac:dyDescent="0.3">
      <c r="A273" t="s">
        <v>386</v>
      </c>
      <c r="B273">
        <v>2010</v>
      </c>
      <c r="C273" t="s">
        <v>152</v>
      </c>
      <c r="D273" t="s">
        <v>77</v>
      </c>
      <c r="E273" t="s">
        <v>16</v>
      </c>
      <c r="F273" t="s">
        <v>5169</v>
      </c>
      <c r="G273" t="s">
        <v>93</v>
      </c>
      <c r="H273" t="s">
        <v>105</v>
      </c>
      <c r="I273" t="s">
        <v>61</v>
      </c>
      <c r="J273" t="b">
        <v>0</v>
      </c>
      <c r="L273">
        <v>0.16</v>
      </c>
      <c r="M273" t="s">
        <v>9732</v>
      </c>
      <c r="O273">
        <v>56299</v>
      </c>
      <c r="P273">
        <v>-0.44</v>
      </c>
      <c r="Q273">
        <v>0.7</v>
      </c>
      <c r="R273" t="b">
        <v>0</v>
      </c>
      <c r="S273" t="s">
        <v>20</v>
      </c>
      <c r="T273">
        <v>2</v>
      </c>
      <c r="U273" t="s">
        <v>21</v>
      </c>
      <c r="V273" t="b">
        <v>1</v>
      </c>
      <c r="W273" t="b">
        <v>1</v>
      </c>
      <c r="X273" t="b">
        <v>0</v>
      </c>
      <c r="Y273" t="b">
        <v>1</v>
      </c>
      <c r="Z273" t="b">
        <v>0</v>
      </c>
      <c r="AA273" t="b">
        <v>0</v>
      </c>
      <c r="AB273" t="b">
        <v>1</v>
      </c>
      <c r="AC273" t="b">
        <v>1</v>
      </c>
      <c r="AD273" t="b">
        <v>0</v>
      </c>
      <c r="AE273" t="b">
        <v>1</v>
      </c>
      <c r="AF273" t="b">
        <v>0</v>
      </c>
      <c r="AG273" t="b">
        <v>0</v>
      </c>
      <c r="AH273" t="b">
        <v>0</v>
      </c>
      <c r="AI273" t="b">
        <v>0</v>
      </c>
      <c r="AJ273" t="b">
        <v>0</v>
      </c>
      <c r="AK273" t="b">
        <v>0</v>
      </c>
      <c r="AL273" t="b">
        <v>0</v>
      </c>
      <c r="AM273" t="b">
        <v>0</v>
      </c>
    </row>
    <row r="274" spans="1:39" ht="14.4" hidden="1" x14ac:dyDescent="0.3">
      <c r="A274" t="s">
        <v>387</v>
      </c>
      <c r="B274">
        <v>2010</v>
      </c>
      <c r="C274" t="s">
        <v>89</v>
      </c>
      <c r="D274" t="s">
        <v>90</v>
      </c>
      <c r="E274" t="s">
        <v>54</v>
      </c>
      <c r="F274" t="s">
        <v>5172</v>
      </c>
      <c r="G274" t="s">
        <v>55</v>
      </c>
      <c r="H274" t="s">
        <v>60</v>
      </c>
      <c r="I274" t="s">
        <v>19</v>
      </c>
      <c r="J274" t="b">
        <v>0</v>
      </c>
      <c r="L274">
        <v>0.09</v>
      </c>
      <c r="M274" t="s">
        <v>9731</v>
      </c>
      <c r="O274">
        <v>54768</v>
      </c>
      <c r="P274">
        <v>-0.23</v>
      </c>
      <c r="Q274">
        <v>0.73</v>
      </c>
      <c r="R274" t="b">
        <v>0</v>
      </c>
      <c r="S274" t="s">
        <v>20</v>
      </c>
      <c r="T274">
        <v>13</v>
      </c>
      <c r="U274" t="s">
        <v>21</v>
      </c>
      <c r="V274" t="b">
        <v>0</v>
      </c>
      <c r="W274" t="b">
        <v>1</v>
      </c>
      <c r="X274" t="b">
        <v>1</v>
      </c>
      <c r="Y274" t="b">
        <v>0</v>
      </c>
      <c r="Z274" t="b">
        <v>0</v>
      </c>
      <c r="AA274" t="b">
        <v>0</v>
      </c>
      <c r="AB274" t="b">
        <v>1</v>
      </c>
      <c r="AC274" t="b">
        <v>1</v>
      </c>
      <c r="AD274" t="b">
        <v>1</v>
      </c>
      <c r="AE274" t="b">
        <v>1</v>
      </c>
      <c r="AF274" t="b">
        <v>0</v>
      </c>
      <c r="AG274" t="b">
        <v>0</v>
      </c>
      <c r="AH274" t="b">
        <v>0</v>
      </c>
      <c r="AI274" t="b">
        <v>0</v>
      </c>
      <c r="AJ274" t="b">
        <v>0</v>
      </c>
      <c r="AK274" t="b">
        <v>0</v>
      </c>
      <c r="AL274" t="b">
        <v>0</v>
      </c>
      <c r="AM274" t="b">
        <v>0</v>
      </c>
    </row>
    <row r="275" spans="1:39" ht="14.4" hidden="1" x14ac:dyDescent="0.3">
      <c r="A275" t="s">
        <v>388</v>
      </c>
      <c r="B275">
        <v>2010</v>
      </c>
      <c r="C275" t="s">
        <v>147</v>
      </c>
      <c r="D275" t="s">
        <v>68</v>
      </c>
      <c r="E275" t="s">
        <v>108</v>
      </c>
      <c r="F275" t="s">
        <v>40</v>
      </c>
      <c r="G275" t="s">
        <v>26</v>
      </c>
      <c r="H275" t="s">
        <v>42</v>
      </c>
      <c r="I275" t="s">
        <v>83</v>
      </c>
      <c r="J275" t="b">
        <v>0</v>
      </c>
      <c r="L275">
        <v>0.04</v>
      </c>
      <c r="M275" t="s">
        <v>9730</v>
      </c>
      <c r="O275">
        <v>78230</v>
      </c>
      <c r="P275">
        <v>0.54</v>
      </c>
      <c r="Q275">
        <v>0.61</v>
      </c>
      <c r="R275" t="b">
        <v>0</v>
      </c>
      <c r="S275" t="s">
        <v>35</v>
      </c>
      <c r="T275">
        <v>5</v>
      </c>
      <c r="U275" t="s">
        <v>21</v>
      </c>
      <c r="V275" t="b">
        <v>0</v>
      </c>
      <c r="W275" t="b">
        <v>1</v>
      </c>
      <c r="X275" t="b">
        <v>0</v>
      </c>
      <c r="Y275" t="b">
        <v>0</v>
      </c>
      <c r="Z275" t="b">
        <v>1</v>
      </c>
      <c r="AA275" t="b">
        <v>1</v>
      </c>
      <c r="AB275" t="b">
        <v>1</v>
      </c>
      <c r="AC275" t="b">
        <v>0</v>
      </c>
      <c r="AD275" t="b">
        <v>0</v>
      </c>
      <c r="AE275" t="b">
        <v>0</v>
      </c>
      <c r="AF275" t="b">
        <v>0</v>
      </c>
      <c r="AG275" t="b">
        <v>0</v>
      </c>
      <c r="AH275" t="b">
        <v>0</v>
      </c>
      <c r="AI275" t="b">
        <v>0</v>
      </c>
      <c r="AJ275" t="b">
        <v>0</v>
      </c>
      <c r="AK275" t="b">
        <v>0</v>
      </c>
      <c r="AL275" t="b">
        <v>0</v>
      </c>
      <c r="AM275" t="b">
        <v>0</v>
      </c>
    </row>
    <row r="276" spans="1:39" ht="14.4" hidden="1" x14ac:dyDescent="0.3">
      <c r="A276" t="s">
        <v>389</v>
      </c>
      <c r="B276">
        <v>2010</v>
      </c>
      <c r="C276" t="s">
        <v>156</v>
      </c>
      <c r="D276" t="s">
        <v>58</v>
      </c>
      <c r="E276" t="s">
        <v>135</v>
      </c>
      <c r="F276" t="s">
        <v>5181</v>
      </c>
      <c r="G276" t="s">
        <v>93</v>
      </c>
      <c r="H276" t="s">
        <v>52</v>
      </c>
      <c r="I276" t="s">
        <v>28</v>
      </c>
      <c r="J276" t="b">
        <v>1</v>
      </c>
      <c r="K276" t="s">
        <v>130</v>
      </c>
      <c r="L276">
        <v>0.81</v>
      </c>
      <c r="M276" t="s">
        <v>9729</v>
      </c>
      <c r="N276" t="s">
        <v>130</v>
      </c>
      <c r="O276">
        <v>25013</v>
      </c>
      <c r="P276">
        <v>1.34</v>
      </c>
      <c r="Q276">
        <v>0.22</v>
      </c>
      <c r="R276" t="b">
        <v>1</v>
      </c>
      <c r="S276" t="s">
        <v>35</v>
      </c>
      <c r="T276">
        <v>16</v>
      </c>
      <c r="U276" t="s">
        <v>21</v>
      </c>
      <c r="V276" t="b">
        <v>0</v>
      </c>
      <c r="W276" t="b">
        <v>0</v>
      </c>
      <c r="X276" t="b">
        <v>1</v>
      </c>
      <c r="Y276" t="b">
        <v>1</v>
      </c>
      <c r="Z276" t="b">
        <v>1</v>
      </c>
      <c r="AA276" t="b">
        <v>0</v>
      </c>
      <c r="AB276" t="b">
        <v>0</v>
      </c>
      <c r="AC276" t="b">
        <v>0</v>
      </c>
      <c r="AD276" t="b">
        <v>0</v>
      </c>
      <c r="AE276" t="b">
        <v>1</v>
      </c>
      <c r="AF276" t="b">
        <v>0</v>
      </c>
      <c r="AG276" t="b">
        <v>0</v>
      </c>
      <c r="AH276" t="b">
        <v>0</v>
      </c>
      <c r="AI276" t="b">
        <v>0</v>
      </c>
      <c r="AJ276" t="b">
        <v>0</v>
      </c>
      <c r="AK276" t="b">
        <v>0</v>
      </c>
      <c r="AL276" t="b">
        <v>0</v>
      </c>
      <c r="AM276" t="b">
        <v>1</v>
      </c>
    </row>
    <row r="277" spans="1:39" ht="14.4" hidden="1" x14ac:dyDescent="0.3">
      <c r="A277" t="s">
        <v>390</v>
      </c>
      <c r="B277">
        <v>2010</v>
      </c>
      <c r="C277" t="s">
        <v>242</v>
      </c>
      <c r="D277" t="s">
        <v>90</v>
      </c>
      <c r="E277" t="s">
        <v>54</v>
      </c>
      <c r="F277" t="s">
        <v>5176</v>
      </c>
      <c r="G277" t="s">
        <v>17</v>
      </c>
      <c r="H277" t="s">
        <v>105</v>
      </c>
      <c r="I277" t="s">
        <v>19</v>
      </c>
      <c r="J277" t="b">
        <v>0</v>
      </c>
      <c r="L277">
        <v>0.01</v>
      </c>
      <c r="M277" t="s">
        <v>5861</v>
      </c>
      <c r="O277">
        <v>46214</v>
      </c>
      <c r="P277">
        <v>2.4</v>
      </c>
      <c r="Q277">
        <v>0.71</v>
      </c>
      <c r="R277" t="b">
        <v>0</v>
      </c>
      <c r="S277" t="s">
        <v>35</v>
      </c>
      <c r="T277">
        <v>3</v>
      </c>
      <c r="U277" t="s">
        <v>21</v>
      </c>
      <c r="V277" t="b">
        <v>1</v>
      </c>
      <c r="W277" t="b">
        <v>0</v>
      </c>
      <c r="X277" t="b">
        <v>1</v>
      </c>
      <c r="Y277" t="b">
        <v>0</v>
      </c>
      <c r="Z277" t="b">
        <v>0</v>
      </c>
      <c r="AA277" t="b">
        <v>1</v>
      </c>
      <c r="AB277" t="b">
        <v>0</v>
      </c>
      <c r="AC277" t="b">
        <v>0</v>
      </c>
      <c r="AD277" t="b">
        <v>0</v>
      </c>
      <c r="AE277" t="b">
        <v>0</v>
      </c>
      <c r="AF277" t="b">
        <v>0</v>
      </c>
      <c r="AG277" t="b">
        <v>0</v>
      </c>
      <c r="AH277" t="b">
        <v>0</v>
      </c>
      <c r="AI277" t="b">
        <v>0</v>
      </c>
      <c r="AJ277" t="b">
        <v>0</v>
      </c>
      <c r="AK277" t="b">
        <v>0</v>
      </c>
      <c r="AL277" t="b">
        <v>0</v>
      </c>
      <c r="AM277" t="b">
        <v>0</v>
      </c>
    </row>
    <row r="278" spans="1:39" ht="14.4" hidden="1" x14ac:dyDescent="0.3">
      <c r="A278" t="s">
        <v>391</v>
      </c>
      <c r="B278">
        <v>2010</v>
      </c>
      <c r="C278" t="s">
        <v>183</v>
      </c>
      <c r="D278" t="s">
        <v>113</v>
      </c>
      <c r="E278" t="s">
        <v>32</v>
      </c>
      <c r="F278" t="s">
        <v>5181</v>
      </c>
      <c r="G278" t="s">
        <v>41</v>
      </c>
      <c r="H278" t="s">
        <v>34</v>
      </c>
      <c r="I278" t="s">
        <v>61</v>
      </c>
      <c r="J278" t="b">
        <v>0</v>
      </c>
      <c r="L278">
        <v>0.12</v>
      </c>
      <c r="M278" t="s">
        <v>9728</v>
      </c>
      <c r="O278">
        <v>61897</v>
      </c>
      <c r="P278">
        <v>1.1000000000000001</v>
      </c>
      <c r="Q278">
        <v>0.75</v>
      </c>
      <c r="R278" t="b">
        <v>0</v>
      </c>
      <c r="S278" t="s">
        <v>35</v>
      </c>
      <c r="T278">
        <v>2</v>
      </c>
      <c r="U278" t="s">
        <v>21</v>
      </c>
      <c r="V278" t="b">
        <v>0</v>
      </c>
      <c r="W278" t="b">
        <v>1</v>
      </c>
      <c r="X278" t="b">
        <v>1</v>
      </c>
      <c r="Y278" t="b">
        <v>1</v>
      </c>
      <c r="Z278" t="b">
        <v>0</v>
      </c>
      <c r="AA278" t="b">
        <v>1</v>
      </c>
      <c r="AB278" t="b">
        <v>0</v>
      </c>
      <c r="AC278" t="b">
        <v>1</v>
      </c>
      <c r="AD278" t="b">
        <v>1</v>
      </c>
      <c r="AE278" t="b">
        <v>0</v>
      </c>
      <c r="AF278" t="b">
        <v>0</v>
      </c>
      <c r="AG278" t="b">
        <v>0</v>
      </c>
      <c r="AH278" t="b">
        <v>0</v>
      </c>
      <c r="AI278" t="b">
        <v>0</v>
      </c>
      <c r="AJ278" t="b">
        <v>0</v>
      </c>
      <c r="AK278" t="b">
        <v>0</v>
      </c>
      <c r="AL278" t="b">
        <v>0</v>
      </c>
      <c r="AM278" t="b">
        <v>0</v>
      </c>
    </row>
    <row r="279" spans="1:39" ht="14.4" hidden="1" x14ac:dyDescent="0.3">
      <c r="A279" t="s">
        <v>392</v>
      </c>
      <c r="B279">
        <v>2010</v>
      </c>
      <c r="C279" t="s">
        <v>23</v>
      </c>
      <c r="D279" t="s">
        <v>24</v>
      </c>
      <c r="E279" t="s">
        <v>97</v>
      </c>
      <c r="F279" t="s">
        <v>5181</v>
      </c>
      <c r="G279" t="s">
        <v>26</v>
      </c>
      <c r="H279" t="s">
        <v>105</v>
      </c>
      <c r="I279" t="s">
        <v>83</v>
      </c>
      <c r="J279" t="b">
        <v>0</v>
      </c>
      <c r="L279">
        <v>0.1</v>
      </c>
      <c r="M279" t="s">
        <v>9727</v>
      </c>
      <c r="O279">
        <v>52787</v>
      </c>
      <c r="P279">
        <v>0.47</v>
      </c>
      <c r="Q279">
        <v>0.65</v>
      </c>
      <c r="R279" t="b">
        <v>0</v>
      </c>
      <c r="S279" t="s">
        <v>40</v>
      </c>
      <c r="T279">
        <v>1</v>
      </c>
      <c r="U279" t="s">
        <v>21</v>
      </c>
      <c r="V279" t="b">
        <v>0</v>
      </c>
      <c r="W279" t="b">
        <v>0</v>
      </c>
      <c r="X279" t="b">
        <v>1</v>
      </c>
      <c r="Y279" t="b">
        <v>1</v>
      </c>
      <c r="Z279" t="b">
        <v>0</v>
      </c>
      <c r="AA279" t="b">
        <v>1</v>
      </c>
      <c r="AB279" t="b">
        <v>1</v>
      </c>
      <c r="AC279" t="b">
        <v>1</v>
      </c>
      <c r="AD279" t="b">
        <v>0</v>
      </c>
      <c r="AE279" t="b">
        <v>1</v>
      </c>
      <c r="AF279" t="b">
        <v>0</v>
      </c>
      <c r="AG279" t="b">
        <v>0</v>
      </c>
      <c r="AH279" t="b">
        <v>0</v>
      </c>
      <c r="AI279" t="b">
        <v>0</v>
      </c>
      <c r="AJ279" t="b">
        <v>0</v>
      </c>
      <c r="AK279" t="b">
        <v>0</v>
      </c>
      <c r="AL279" t="b">
        <v>0</v>
      </c>
      <c r="AM279" t="b">
        <v>0</v>
      </c>
    </row>
    <row r="280" spans="1:39" ht="14.4" hidden="1" x14ac:dyDescent="0.3">
      <c r="A280" t="s">
        <v>393</v>
      </c>
      <c r="B280">
        <v>2010</v>
      </c>
      <c r="C280" t="s">
        <v>67</v>
      </c>
      <c r="D280" t="s">
        <v>68</v>
      </c>
      <c r="E280" t="s">
        <v>135</v>
      </c>
      <c r="F280" t="s">
        <v>5176</v>
      </c>
      <c r="G280" t="s">
        <v>17</v>
      </c>
      <c r="H280" t="s">
        <v>52</v>
      </c>
      <c r="I280" t="s">
        <v>49</v>
      </c>
      <c r="J280" t="b">
        <v>0</v>
      </c>
      <c r="L280">
        <v>0.05</v>
      </c>
      <c r="M280" t="s">
        <v>9726</v>
      </c>
      <c r="O280">
        <v>80309</v>
      </c>
      <c r="P280">
        <v>-1.1499999999999999</v>
      </c>
      <c r="Q280">
        <v>0.83</v>
      </c>
      <c r="R280" t="b">
        <v>0</v>
      </c>
      <c r="S280" t="s">
        <v>35</v>
      </c>
      <c r="T280">
        <v>5</v>
      </c>
      <c r="U280" t="s">
        <v>21</v>
      </c>
      <c r="V280" t="b">
        <v>1</v>
      </c>
      <c r="W280" t="b">
        <v>1</v>
      </c>
      <c r="X280" t="b">
        <v>0</v>
      </c>
      <c r="Y280" t="b">
        <v>0</v>
      </c>
      <c r="Z280" t="b">
        <v>0</v>
      </c>
      <c r="AA280" t="b">
        <v>0</v>
      </c>
      <c r="AB280" t="b">
        <v>0</v>
      </c>
      <c r="AC280" t="b">
        <v>1</v>
      </c>
      <c r="AD280" t="b">
        <v>0</v>
      </c>
      <c r="AE280" t="b">
        <v>1</v>
      </c>
      <c r="AF280" t="b">
        <v>0</v>
      </c>
      <c r="AG280" t="b">
        <v>0</v>
      </c>
      <c r="AH280" t="b">
        <v>0</v>
      </c>
      <c r="AI280" t="b">
        <v>0</v>
      </c>
      <c r="AJ280" t="b">
        <v>0</v>
      </c>
      <c r="AK280" t="b">
        <v>0</v>
      </c>
      <c r="AL280" t="b">
        <v>0</v>
      </c>
      <c r="AM280" t="b">
        <v>0</v>
      </c>
    </row>
    <row r="281" spans="1:39" ht="14.4" hidden="1" x14ac:dyDescent="0.3">
      <c r="A281" t="s">
        <v>394</v>
      </c>
      <c r="B281">
        <v>2010</v>
      </c>
      <c r="C281" t="s">
        <v>63</v>
      </c>
      <c r="D281" t="s">
        <v>24</v>
      </c>
      <c r="E281" t="s">
        <v>45</v>
      </c>
      <c r="F281" t="s">
        <v>40</v>
      </c>
      <c r="G281" t="s">
        <v>55</v>
      </c>
      <c r="H281" t="s">
        <v>42</v>
      </c>
      <c r="I281" t="s">
        <v>83</v>
      </c>
      <c r="J281" t="b">
        <v>0</v>
      </c>
      <c r="L281">
        <v>0.15</v>
      </c>
      <c r="M281" t="s">
        <v>9725</v>
      </c>
      <c r="O281">
        <v>68323</v>
      </c>
      <c r="P281">
        <v>1.54</v>
      </c>
      <c r="Q281">
        <v>0.89</v>
      </c>
      <c r="R281" t="b">
        <v>0</v>
      </c>
      <c r="S281" t="s">
        <v>20</v>
      </c>
      <c r="T281">
        <v>6</v>
      </c>
      <c r="U281" t="s">
        <v>21</v>
      </c>
      <c r="V281" t="b">
        <v>0</v>
      </c>
      <c r="W281" t="b">
        <v>1</v>
      </c>
      <c r="X281" t="b">
        <v>0</v>
      </c>
      <c r="Y281" t="b">
        <v>1</v>
      </c>
      <c r="Z281" t="b">
        <v>1</v>
      </c>
      <c r="AA281" t="b">
        <v>1</v>
      </c>
      <c r="AB281" t="b">
        <v>1</v>
      </c>
      <c r="AC281" t="b">
        <v>0</v>
      </c>
      <c r="AD281" t="b">
        <v>0</v>
      </c>
      <c r="AE281" t="b">
        <v>1</v>
      </c>
      <c r="AF281" t="b">
        <v>0</v>
      </c>
      <c r="AG281" t="b">
        <v>0</v>
      </c>
      <c r="AH281" t="b">
        <v>0</v>
      </c>
      <c r="AI281" t="b">
        <v>0</v>
      </c>
      <c r="AJ281" t="b">
        <v>0</v>
      </c>
      <c r="AK281" t="b">
        <v>0</v>
      </c>
      <c r="AL281" t="b">
        <v>0</v>
      </c>
      <c r="AM281" t="b">
        <v>0</v>
      </c>
    </row>
    <row r="282" spans="1:39" ht="14.4" hidden="1" x14ac:dyDescent="0.3">
      <c r="A282" t="s">
        <v>395</v>
      </c>
      <c r="B282">
        <v>2010</v>
      </c>
      <c r="C282" t="s">
        <v>37</v>
      </c>
      <c r="D282" t="s">
        <v>38</v>
      </c>
      <c r="E282" t="s">
        <v>32</v>
      </c>
      <c r="F282" t="s">
        <v>5176</v>
      </c>
      <c r="G282" t="s">
        <v>41</v>
      </c>
      <c r="H282" t="s">
        <v>34</v>
      </c>
      <c r="I282" t="s">
        <v>28</v>
      </c>
      <c r="J282" t="b">
        <v>0</v>
      </c>
      <c r="L282">
        <v>0.1</v>
      </c>
      <c r="M282" t="s">
        <v>9724</v>
      </c>
      <c r="O282">
        <v>36292</v>
      </c>
      <c r="P282">
        <v>-3.07</v>
      </c>
      <c r="Q282">
        <v>0.63</v>
      </c>
      <c r="R282" t="b">
        <v>0</v>
      </c>
      <c r="S282" t="s">
        <v>20</v>
      </c>
      <c r="T282">
        <v>7</v>
      </c>
      <c r="U282" t="s">
        <v>21</v>
      </c>
      <c r="V282" t="b">
        <v>0</v>
      </c>
      <c r="W282" t="b">
        <v>0</v>
      </c>
      <c r="X282" t="b">
        <v>1</v>
      </c>
      <c r="Y282" t="b">
        <v>1</v>
      </c>
      <c r="Z282" t="b">
        <v>1</v>
      </c>
      <c r="AA282" t="b">
        <v>1</v>
      </c>
      <c r="AB282" t="b">
        <v>0</v>
      </c>
      <c r="AC282" t="b">
        <v>1</v>
      </c>
      <c r="AD282" t="b">
        <v>0</v>
      </c>
      <c r="AE282" t="b">
        <v>1</v>
      </c>
      <c r="AF282" t="b">
        <v>0</v>
      </c>
      <c r="AG282" t="b">
        <v>0</v>
      </c>
      <c r="AH282" t="b">
        <v>0</v>
      </c>
      <c r="AI282" t="b">
        <v>0</v>
      </c>
      <c r="AJ282" t="b">
        <v>0</v>
      </c>
      <c r="AK282" t="b">
        <v>0</v>
      </c>
      <c r="AL282" t="b">
        <v>0</v>
      </c>
      <c r="AM282" t="b">
        <v>0</v>
      </c>
    </row>
    <row r="283" spans="1:39" ht="14.4" hidden="1" x14ac:dyDescent="0.3">
      <c r="A283" t="s">
        <v>396</v>
      </c>
      <c r="B283">
        <v>2010</v>
      </c>
      <c r="C283" t="s">
        <v>147</v>
      </c>
      <c r="D283" t="s">
        <v>68</v>
      </c>
      <c r="E283" t="s">
        <v>78</v>
      </c>
      <c r="F283" t="s">
        <v>5172</v>
      </c>
      <c r="G283" t="s">
        <v>46</v>
      </c>
      <c r="H283" t="s">
        <v>105</v>
      </c>
      <c r="I283" t="s">
        <v>19</v>
      </c>
      <c r="J283" t="b">
        <v>0</v>
      </c>
      <c r="L283">
        <v>0.04</v>
      </c>
      <c r="M283" t="s">
        <v>9723</v>
      </c>
      <c r="O283">
        <v>61230</v>
      </c>
      <c r="P283">
        <v>4.51</v>
      </c>
      <c r="Q283">
        <v>0.86</v>
      </c>
      <c r="R283" t="b">
        <v>0</v>
      </c>
      <c r="S283" t="s">
        <v>35</v>
      </c>
      <c r="T283">
        <v>9</v>
      </c>
      <c r="U283" t="s">
        <v>21</v>
      </c>
      <c r="V283" t="b">
        <v>1</v>
      </c>
      <c r="W283" t="b">
        <v>1</v>
      </c>
      <c r="X283" t="b">
        <v>1</v>
      </c>
      <c r="Y283" t="b">
        <v>0</v>
      </c>
      <c r="Z283" t="b">
        <v>0</v>
      </c>
      <c r="AA283" t="b">
        <v>0</v>
      </c>
      <c r="AB283" t="b">
        <v>1</v>
      </c>
      <c r="AC283" t="b">
        <v>0</v>
      </c>
      <c r="AD283" t="b">
        <v>0</v>
      </c>
      <c r="AE283" t="b">
        <v>1</v>
      </c>
      <c r="AF283" t="b">
        <v>0</v>
      </c>
      <c r="AG283" t="b">
        <v>0</v>
      </c>
      <c r="AH283" t="b">
        <v>0</v>
      </c>
      <c r="AI283" t="b">
        <v>0</v>
      </c>
      <c r="AJ283" t="b">
        <v>0</v>
      </c>
      <c r="AK283" t="b">
        <v>0</v>
      </c>
      <c r="AL283" t="b">
        <v>0</v>
      </c>
      <c r="AM283" t="b">
        <v>0</v>
      </c>
    </row>
    <row r="284" spans="1:39" ht="14.4" hidden="1" x14ac:dyDescent="0.3">
      <c r="A284" t="s">
        <v>397</v>
      </c>
      <c r="B284">
        <v>2010</v>
      </c>
      <c r="C284" t="s">
        <v>143</v>
      </c>
      <c r="D284" t="s">
        <v>38</v>
      </c>
      <c r="E284" t="s">
        <v>54</v>
      </c>
      <c r="F284" t="s">
        <v>5172</v>
      </c>
      <c r="G284" t="s">
        <v>46</v>
      </c>
      <c r="H284" t="s">
        <v>52</v>
      </c>
      <c r="I284" t="s">
        <v>83</v>
      </c>
      <c r="J284" t="b">
        <v>0</v>
      </c>
      <c r="L284">
        <v>0.18</v>
      </c>
      <c r="M284" t="s">
        <v>9722</v>
      </c>
      <c r="O284">
        <v>37215</v>
      </c>
      <c r="P284">
        <v>-1.29</v>
      </c>
      <c r="Q284">
        <v>0.81</v>
      </c>
      <c r="R284" t="b">
        <v>0</v>
      </c>
      <c r="S284" t="s">
        <v>40</v>
      </c>
      <c r="T284">
        <v>2</v>
      </c>
      <c r="U284" t="s">
        <v>21</v>
      </c>
      <c r="V284" t="b">
        <v>1</v>
      </c>
      <c r="W284" t="b">
        <v>1</v>
      </c>
      <c r="X284" t="b">
        <v>0</v>
      </c>
      <c r="Y284" t="b">
        <v>0</v>
      </c>
      <c r="Z284" t="b">
        <v>1</v>
      </c>
      <c r="AA284" t="b">
        <v>1</v>
      </c>
      <c r="AB284" t="b">
        <v>1</v>
      </c>
      <c r="AC284" t="b">
        <v>0</v>
      </c>
      <c r="AD284" t="b">
        <v>0</v>
      </c>
      <c r="AE284" t="b">
        <v>1</v>
      </c>
      <c r="AF284" t="b">
        <v>0</v>
      </c>
      <c r="AG284" t="b">
        <v>0</v>
      </c>
      <c r="AH284" t="b">
        <v>0</v>
      </c>
      <c r="AI284" t="b">
        <v>0</v>
      </c>
      <c r="AJ284" t="b">
        <v>0</v>
      </c>
      <c r="AK284" t="b">
        <v>0</v>
      </c>
      <c r="AL284" t="b">
        <v>0</v>
      </c>
      <c r="AM284" t="b">
        <v>0</v>
      </c>
    </row>
    <row r="285" spans="1:39" ht="14.4" hidden="1" x14ac:dyDescent="0.3">
      <c r="A285" t="s">
        <v>398</v>
      </c>
      <c r="B285">
        <v>2010</v>
      </c>
      <c r="C285" t="s">
        <v>67</v>
      </c>
      <c r="D285" t="s">
        <v>68</v>
      </c>
      <c r="E285" t="s">
        <v>135</v>
      </c>
      <c r="F285" t="s">
        <v>5172</v>
      </c>
      <c r="G285" t="s">
        <v>86</v>
      </c>
      <c r="H285" t="s">
        <v>94</v>
      </c>
      <c r="I285" t="s">
        <v>19</v>
      </c>
      <c r="J285" t="b">
        <v>0</v>
      </c>
      <c r="L285">
        <v>0.19</v>
      </c>
      <c r="M285" t="s">
        <v>9721</v>
      </c>
      <c r="O285">
        <v>79356</v>
      </c>
      <c r="P285">
        <v>0.39</v>
      </c>
      <c r="Q285">
        <v>0.79</v>
      </c>
      <c r="R285" t="b">
        <v>0</v>
      </c>
      <c r="S285" t="s">
        <v>40</v>
      </c>
      <c r="T285">
        <v>12</v>
      </c>
      <c r="U285" t="s">
        <v>21</v>
      </c>
      <c r="V285" t="b">
        <v>0</v>
      </c>
      <c r="W285" t="b">
        <v>0</v>
      </c>
      <c r="X285" t="b">
        <v>0</v>
      </c>
      <c r="Y285" t="b">
        <v>1</v>
      </c>
      <c r="Z285" t="b">
        <v>1</v>
      </c>
      <c r="AA285" t="b">
        <v>0</v>
      </c>
      <c r="AB285" t="b">
        <v>1</v>
      </c>
      <c r="AC285" t="b">
        <v>0</v>
      </c>
      <c r="AD285" t="b">
        <v>0</v>
      </c>
      <c r="AE285" t="b">
        <v>0</v>
      </c>
      <c r="AF285" t="b">
        <v>0</v>
      </c>
      <c r="AG285" t="b">
        <v>0</v>
      </c>
      <c r="AH285" t="b">
        <v>0</v>
      </c>
      <c r="AI285" t="b">
        <v>0</v>
      </c>
      <c r="AJ285" t="b">
        <v>0</v>
      </c>
      <c r="AK285" t="b">
        <v>0</v>
      </c>
      <c r="AL285" t="b">
        <v>0</v>
      </c>
      <c r="AM285" t="b">
        <v>0</v>
      </c>
    </row>
    <row r="286" spans="1:39" ht="14.4" hidden="1" x14ac:dyDescent="0.3">
      <c r="A286" t="s">
        <v>399</v>
      </c>
      <c r="B286">
        <v>2010</v>
      </c>
      <c r="C286" t="s">
        <v>89</v>
      </c>
      <c r="D286" t="s">
        <v>90</v>
      </c>
      <c r="E286" t="s">
        <v>120</v>
      </c>
      <c r="F286" t="s">
        <v>5169</v>
      </c>
      <c r="G286" t="s">
        <v>26</v>
      </c>
      <c r="H286" t="s">
        <v>18</v>
      </c>
      <c r="I286" t="s">
        <v>19</v>
      </c>
      <c r="J286" t="b">
        <v>0</v>
      </c>
      <c r="L286">
        <v>0.18</v>
      </c>
      <c r="M286" t="s">
        <v>9720</v>
      </c>
      <c r="O286">
        <v>56571</v>
      </c>
      <c r="P286">
        <v>2.77</v>
      </c>
      <c r="Q286">
        <v>0.8</v>
      </c>
      <c r="R286" t="b">
        <v>0</v>
      </c>
      <c r="S286" t="s">
        <v>35</v>
      </c>
      <c r="T286">
        <v>0</v>
      </c>
      <c r="U286" t="s">
        <v>21</v>
      </c>
      <c r="V286" t="b">
        <v>0</v>
      </c>
      <c r="W286" t="b">
        <v>0</v>
      </c>
      <c r="X286" t="b">
        <v>1</v>
      </c>
      <c r="Y286" t="b">
        <v>1</v>
      </c>
      <c r="Z286" t="b">
        <v>0</v>
      </c>
      <c r="AA286" t="b">
        <v>0</v>
      </c>
      <c r="AB286" t="b">
        <v>1</v>
      </c>
      <c r="AC286" t="b">
        <v>0</v>
      </c>
      <c r="AD286" t="b">
        <v>0</v>
      </c>
      <c r="AE286" t="b">
        <v>1</v>
      </c>
      <c r="AF286" t="b">
        <v>0</v>
      </c>
      <c r="AG286" t="b">
        <v>0</v>
      </c>
      <c r="AH286" t="b">
        <v>0</v>
      </c>
      <c r="AI286" t="b">
        <v>0</v>
      </c>
      <c r="AJ286" t="b">
        <v>0</v>
      </c>
      <c r="AK286" t="b">
        <v>0</v>
      </c>
      <c r="AL286" t="b">
        <v>0</v>
      </c>
      <c r="AM286" t="b">
        <v>0</v>
      </c>
    </row>
    <row r="287" spans="1:39" ht="14.4" hidden="1" x14ac:dyDescent="0.3">
      <c r="A287" t="s">
        <v>400</v>
      </c>
      <c r="B287">
        <v>2010</v>
      </c>
      <c r="C287" t="s">
        <v>244</v>
      </c>
      <c r="D287" t="s">
        <v>24</v>
      </c>
      <c r="E287" t="s">
        <v>54</v>
      </c>
      <c r="F287" t="s">
        <v>40</v>
      </c>
      <c r="G287" t="s">
        <v>41</v>
      </c>
      <c r="H287" t="s">
        <v>27</v>
      </c>
      <c r="I287" t="s">
        <v>83</v>
      </c>
      <c r="J287" t="b">
        <v>0</v>
      </c>
      <c r="L287">
        <v>0.11</v>
      </c>
      <c r="M287" t="s">
        <v>9719</v>
      </c>
      <c r="O287">
        <v>62379</v>
      </c>
      <c r="P287">
        <v>0.4</v>
      </c>
      <c r="Q287">
        <v>0.73</v>
      </c>
      <c r="R287" t="b">
        <v>0</v>
      </c>
      <c r="S287" t="s">
        <v>20</v>
      </c>
      <c r="T287">
        <v>0</v>
      </c>
      <c r="U287" t="s">
        <v>21</v>
      </c>
      <c r="V287" t="b">
        <v>1</v>
      </c>
      <c r="W287" t="b">
        <v>0</v>
      </c>
      <c r="X287" t="b">
        <v>0</v>
      </c>
      <c r="Y287" t="b">
        <v>0</v>
      </c>
      <c r="Z287" t="b">
        <v>1</v>
      </c>
      <c r="AA287" t="b">
        <v>0</v>
      </c>
      <c r="AB287" t="b">
        <v>0</v>
      </c>
      <c r="AC287" t="b">
        <v>1</v>
      </c>
      <c r="AD287" t="b">
        <v>0</v>
      </c>
      <c r="AE287" t="b">
        <v>1</v>
      </c>
      <c r="AF287" t="b">
        <v>0</v>
      </c>
      <c r="AG287" t="b">
        <v>0</v>
      </c>
      <c r="AH287" t="b">
        <v>0</v>
      </c>
      <c r="AI287" t="b">
        <v>0</v>
      </c>
      <c r="AJ287" t="b">
        <v>0</v>
      </c>
      <c r="AK287" t="b">
        <v>0</v>
      </c>
      <c r="AL287" t="b">
        <v>0</v>
      </c>
      <c r="AM287" t="b">
        <v>0</v>
      </c>
    </row>
    <row r="288" spans="1:39" ht="14.4" hidden="1" x14ac:dyDescent="0.3">
      <c r="A288" t="s">
        <v>401</v>
      </c>
      <c r="B288">
        <v>2010</v>
      </c>
      <c r="C288" t="s">
        <v>171</v>
      </c>
      <c r="D288" t="s">
        <v>24</v>
      </c>
      <c r="E288" t="s">
        <v>32</v>
      </c>
      <c r="F288" t="s">
        <v>5169</v>
      </c>
      <c r="G288" t="s">
        <v>17</v>
      </c>
      <c r="H288" t="s">
        <v>91</v>
      </c>
      <c r="I288" t="s">
        <v>61</v>
      </c>
      <c r="J288" t="b">
        <v>0</v>
      </c>
      <c r="L288">
        <v>0.05</v>
      </c>
      <c r="M288" t="s">
        <v>9718</v>
      </c>
      <c r="O288">
        <v>64282</v>
      </c>
      <c r="P288">
        <v>-0.53</v>
      </c>
      <c r="Q288">
        <v>0.86</v>
      </c>
      <c r="R288" t="b">
        <v>0</v>
      </c>
      <c r="S288" t="s">
        <v>20</v>
      </c>
      <c r="T288">
        <v>19</v>
      </c>
      <c r="U288" t="s">
        <v>21</v>
      </c>
      <c r="V288" t="b">
        <v>0</v>
      </c>
      <c r="W288" t="b">
        <v>1</v>
      </c>
      <c r="X288" t="b">
        <v>1</v>
      </c>
      <c r="Y288" t="b">
        <v>0</v>
      </c>
      <c r="Z288" t="b">
        <v>0</v>
      </c>
      <c r="AA288" t="b">
        <v>1</v>
      </c>
      <c r="AB288" t="b">
        <v>0</v>
      </c>
      <c r="AC288" t="b">
        <v>1</v>
      </c>
      <c r="AD288" t="b">
        <v>0</v>
      </c>
      <c r="AE288" t="b">
        <v>0</v>
      </c>
      <c r="AF288" t="b">
        <v>0</v>
      </c>
      <c r="AG288" t="b">
        <v>0</v>
      </c>
      <c r="AH288" t="b">
        <v>0</v>
      </c>
      <c r="AI288" t="b">
        <v>0</v>
      </c>
      <c r="AJ288" t="b">
        <v>0</v>
      </c>
      <c r="AK288" t="b">
        <v>0</v>
      </c>
      <c r="AL288" t="b">
        <v>0</v>
      </c>
      <c r="AM288" t="b">
        <v>0</v>
      </c>
    </row>
    <row r="289" spans="1:39" ht="14.4" hidden="1" x14ac:dyDescent="0.3">
      <c r="A289" t="s">
        <v>402</v>
      </c>
      <c r="B289">
        <v>2010</v>
      </c>
      <c r="C289" t="s">
        <v>137</v>
      </c>
      <c r="D289" t="s">
        <v>77</v>
      </c>
      <c r="E289" t="s">
        <v>25</v>
      </c>
      <c r="F289" t="s">
        <v>5181</v>
      </c>
      <c r="G289" t="s">
        <v>55</v>
      </c>
      <c r="H289" t="s">
        <v>69</v>
      </c>
      <c r="I289" t="s">
        <v>61</v>
      </c>
      <c r="J289" t="b">
        <v>0</v>
      </c>
      <c r="L289">
        <v>0.12</v>
      </c>
      <c r="M289" t="s">
        <v>7592</v>
      </c>
      <c r="O289">
        <v>51458</v>
      </c>
      <c r="P289">
        <v>3.72</v>
      </c>
      <c r="Q289">
        <v>0.67</v>
      </c>
      <c r="R289" t="b">
        <v>0</v>
      </c>
      <c r="S289" t="s">
        <v>20</v>
      </c>
      <c r="T289">
        <v>14</v>
      </c>
      <c r="U289" t="s">
        <v>21</v>
      </c>
      <c r="V289" t="b">
        <v>0</v>
      </c>
      <c r="W289" t="b">
        <v>1</v>
      </c>
      <c r="X289" t="b">
        <v>0</v>
      </c>
      <c r="Y289" t="b">
        <v>0</v>
      </c>
      <c r="Z289" t="b">
        <v>0</v>
      </c>
      <c r="AA289" t="b">
        <v>0</v>
      </c>
      <c r="AB289" t="b">
        <v>0</v>
      </c>
      <c r="AC289" t="b">
        <v>0</v>
      </c>
      <c r="AD289" t="b">
        <v>1</v>
      </c>
      <c r="AE289" t="b">
        <v>1</v>
      </c>
      <c r="AF289" t="b">
        <v>0</v>
      </c>
      <c r="AG289" t="b">
        <v>0</v>
      </c>
      <c r="AH289" t="b">
        <v>0</v>
      </c>
      <c r="AI289" t="b">
        <v>0</v>
      </c>
      <c r="AJ289" t="b">
        <v>0</v>
      </c>
      <c r="AK289" t="b">
        <v>0</v>
      </c>
      <c r="AL289" t="b">
        <v>0</v>
      </c>
      <c r="AM289" t="b">
        <v>0</v>
      </c>
    </row>
    <row r="290" spans="1:39" ht="14.4" hidden="1" x14ac:dyDescent="0.3">
      <c r="A290" t="s">
        <v>403</v>
      </c>
      <c r="B290">
        <v>2010</v>
      </c>
      <c r="C290" t="s">
        <v>150</v>
      </c>
      <c r="D290" t="s">
        <v>90</v>
      </c>
      <c r="E290" t="s">
        <v>32</v>
      </c>
      <c r="F290" t="s">
        <v>5181</v>
      </c>
      <c r="G290" t="s">
        <v>46</v>
      </c>
      <c r="H290" t="s">
        <v>52</v>
      </c>
      <c r="I290" t="s">
        <v>98</v>
      </c>
      <c r="J290" t="b">
        <v>0</v>
      </c>
      <c r="L290">
        <v>0.08</v>
      </c>
      <c r="M290" t="s">
        <v>9717</v>
      </c>
      <c r="O290">
        <v>48530</v>
      </c>
      <c r="P290">
        <v>-4.38</v>
      </c>
      <c r="Q290">
        <v>0.74</v>
      </c>
      <c r="R290" t="b">
        <v>0</v>
      </c>
      <c r="S290" t="s">
        <v>20</v>
      </c>
      <c r="T290">
        <v>12</v>
      </c>
      <c r="U290" t="s">
        <v>21</v>
      </c>
      <c r="V290" t="b">
        <v>0</v>
      </c>
      <c r="W290" t="b">
        <v>1</v>
      </c>
      <c r="X290" t="b">
        <v>1</v>
      </c>
      <c r="Y290" t="b">
        <v>0</v>
      </c>
      <c r="Z290" t="b">
        <v>1</v>
      </c>
      <c r="AA290" t="b">
        <v>0</v>
      </c>
      <c r="AB290" t="b">
        <v>1</v>
      </c>
      <c r="AC290" t="b">
        <v>1</v>
      </c>
      <c r="AD290" t="b">
        <v>1</v>
      </c>
      <c r="AE290" t="b">
        <v>0</v>
      </c>
      <c r="AF290" t="b">
        <v>0</v>
      </c>
      <c r="AG290" t="b">
        <v>0</v>
      </c>
      <c r="AH290" t="b">
        <v>0</v>
      </c>
      <c r="AI290" t="b">
        <v>0</v>
      </c>
      <c r="AJ290" t="b">
        <v>0</v>
      </c>
      <c r="AK290" t="b">
        <v>0</v>
      </c>
      <c r="AL290" t="b">
        <v>0</v>
      </c>
      <c r="AM290" t="b">
        <v>0</v>
      </c>
    </row>
    <row r="291" spans="1:39" ht="14.4" hidden="1" x14ac:dyDescent="0.3">
      <c r="A291" t="s">
        <v>404</v>
      </c>
      <c r="B291">
        <v>2010</v>
      </c>
      <c r="C291" t="s">
        <v>375</v>
      </c>
      <c r="D291" t="s">
        <v>58</v>
      </c>
      <c r="E291" t="s">
        <v>45</v>
      </c>
      <c r="F291" t="s">
        <v>5181</v>
      </c>
      <c r="G291" t="s">
        <v>17</v>
      </c>
      <c r="H291" t="s">
        <v>69</v>
      </c>
      <c r="I291" t="s">
        <v>28</v>
      </c>
      <c r="J291" t="b">
        <v>1</v>
      </c>
      <c r="K291" t="s">
        <v>9716</v>
      </c>
      <c r="L291">
        <v>0.92</v>
      </c>
      <c r="M291" t="s">
        <v>5949</v>
      </c>
      <c r="N291" t="s">
        <v>9716</v>
      </c>
      <c r="O291">
        <v>24029</v>
      </c>
      <c r="P291">
        <v>3.06</v>
      </c>
      <c r="Q291">
        <v>0.21</v>
      </c>
      <c r="R291" t="b">
        <v>1</v>
      </c>
      <c r="S291" t="s">
        <v>35</v>
      </c>
      <c r="T291">
        <v>17</v>
      </c>
      <c r="U291" t="s">
        <v>21</v>
      </c>
      <c r="V291" t="b">
        <v>0</v>
      </c>
      <c r="W291" t="b">
        <v>0</v>
      </c>
      <c r="X291" t="b">
        <v>0</v>
      </c>
      <c r="Y291" t="b">
        <v>0</v>
      </c>
      <c r="Z291" t="b">
        <v>1</v>
      </c>
      <c r="AA291" t="b">
        <v>1</v>
      </c>
      <c r="AB291" t="b">
        <v>0</v>
      </c>
      <c r="AC291" t="b">
        <v>0</v>
      </c>
      <c r="AD291" t="b">
        <v>0</v>
      </c>
      <c r="AE291" t="b">
        <v>1</v>
      </c>
      <c r="AF291" t="b">
        <v>0</v>
      </c>
      <c r="AG291" t="b">
        <v>1</v>
      </c>
      <c r="AH291" t="b">
        <v>1</v>
      </c>
      <c r="AI291" t="b">
        <v>1</v>
      </c>
      <c r="AJ291" t="b">
        <v>0</v>
      </c>
      <c r="AK291" t="b">
        <v>0</v>
      </c>
      <c r="AL291" t="b">
        <v>0</v>
      </c>
      <c r="AM291" t="b">
        <v>1</v>
      </c>
    </row>
    <row r="292" spans="1:39" ht="14.4" hidden="1" x14ac:dyDescent="0.3">
      <c r="A292" t="s">
        <v>405</v>
      </c>
      <c r="B292">
        <v>2010</v>
      </c>
      <c r="C292" t="s">
        <v>80</v>
      </c>
      <c r="D292" t="s">
        <v>38</v>
      </c>
      <c r="E292" t="s">
        <v>74</v>
      </c>
      <c r="F292" t="s">
        <v>5172</v>
      </c>
      <c r="G292" t="s">
        <v>26</v>
      </c>
      <c r="H292" t="s">
        <v>60</v>
      </c>
      <c r="I292" t="s">
        <v>49</v>
      </c>
      <c r="J292" t="b">
        <v>0</v>
      </c>
      <c r="L292">
        <v>0.14000000000000001</v>
      </c>
      <c r="M292" t="s">
        <v>9715</v>
      </c>
      <c r="O292">
        <v>39674</v>
      </c>
      <c r="P292">
        <v>-2.57</v>
      </c>
      <c r="Q292">
        <v>0.63</v>
      </c>
      <c r="R292" t="b">
        <v>0</v>
      </c>
      <c r="S292" t="s">
        <v>20</v>
      </c>
      <c r="T292">
        <v>3</v>
      </c>
      <c r="U292" t="s">
        <v>21</v>
      </c>
      <c r="V292" t="b">
        <v>0</v>
      </c>
      <c r="W292" t="b">
        <v>1</v>
      </c>
      <c r="X292" t="b">
        <v>0</v>
      </c>
      <c r="Y292" t="b">
        <v>1</v>
      </c>
      <c r="Z292" t="b">
        <v>0</v>
      </c>
      <c r="AA292" t="b">
        <v>1</v>
      </c>
      <c r="AB292" t="b">
        <v>0</v>
      </c>
      <c r="AC292" t="b">
        <v>1</v>
      </c>
      <c r="AD292" t="b">
        <v>0</v>
      </c>
      <c r="AE292" t="b">
        <v>1</v>
      </c>
      <c r="AF292" t="b">
        <v>0</v>
      </c>
      <c r="AG292" t="b">
        <v>0</v>
      </c>
      <c r="AH292" t="b">
        <v>0</v>
      </c>
      <c r="AI292" t="b">
        <v>0</v>
      </c>
      <c r="AJ292" t="b">
        <v>0</v>
      </c>
      <c r="AK292" t="b">
        <v>0</v>
      </c>
      <c r="AL292" t="b">
        <v>0</v>
      </c>
      <c r="AM292" t="b">
        <v>0</v>
      </c>
    </row>
    <row r="293" spans="1:39" ht="14.4" hidden="1" x14ac:dyDescent="0.3">
      <c r="A293" t="s">
        <v>406</v>
      </c>
      <c r="B293">
        <v>2010</v>
      </c>
      <c r="C293" t="s">
        <v>37</v>
      </c>
      <c r="D293" t="s">
        <v>38</v>
      </c>
      <c r="E293" t="s">
        <v>120</v>
      </c>
      <c r="F293" t="s">
        <v>5172</v>
      </c>
      <c r="G293" t="s">
        <v>65</v>
      </c>
      <c r="H293" t="s">
        <v>105</v>
      </c>
      <c r="I293" t="s">
        <v>83</v>
      </c>
      <c r="J293" t="b">
        <v>0</v>
      </c>
      <c r="L293">
        <v>0.2</v>
      </c>
      <c r="M293" t="s">
        <v>9714</v>
      </c>
      <c r="O293">
        <v>38967</v>
      </c>
      <c r="P293">
        <v>-0.14000000000000001</v>
      </c>
      <c r="Q293">
        <v>0.61</v>
      </c>
      <c r="R293" t="b">
        <v>0</v>
      </c>
      <c r="S293" t="s">
        <v>40</v>
      </c>
      <c r="T293">
        <v>12</v>
      </c>
      <c r="U293" t="s">
        <v>21</v>
      </c>
      <c r="V293" t="b">
        <v>1</v>
      </c>
      <c r="W293" t="b">
        <v>1</v>
      </c>
      <c r="X293" t="b">
        <v>0</v>
      </c>
      <c r="Y293" t="b">
        <v>0</v>
      </c>
      <c r="Z293" t="b">
        <v>0</v>
      </c>
      <c r="AA293" t="b">
        <v>1</v>
      </c>
      <c r="AB293" t="b">
        <v>0</v>
      </c>
      <c r="AC293" t="b">
        <v>1</v>
      </c>
      <c r="AD293" t="b">
        <v>0</v>
      </c>
      <c r="AE293" t="b">
        <v>0</v>
      </c>
      <c r="AF293" t="b">
        <v>0</v>
      </c>
      <c r="AG293" t="b">
        <v>0</v>
      </c>
      <c r="AH293" t="b">
        <v>0</v>
      </c>
      <c r="AI293" t="b">
        <v>0</v>
      </c>
      <c r="AJ293" t="b">
        <v>0</v>
      </c>
      <c r="AK293" t="b">
        <v>0</v>
      </c>
      <c r="AL293" t="b">
        <v>0</v>
      </c>
      <c r="AM293" t="b">
        <v>0</v>
      </c>
    </row>
    <row r="294" spans="1:39" ht="14.4" hidden="1" x14ac:dyDescent="0.3">
      <c r="A294" t="s">
        <v>407</v>
      </c>
      <c r="B294">
        <v>2010</v>
      </c>
      <c r="C294" t="s">
        <v>152</v>
      </c>
      <c r="D294" t="s">
        <v>77</v>
      </c>
      <c r="E294" t="s">
        <v>59</v>
      </c>
      <c r="F294" t="s">
        <v>5181</v>
      </c>
      <c r="G294" t="s">
        <v>46</v>
      </c>
      <c r="H294" t="s">
        <v>18</v>
      </c>
      <c r="I294" t="s">
        <v>49</v>
      </c>
      <c r="J294" t="b">
        <v>0</v>
      </c>
      <c r="L294">
        <v>0.16</v>
      </c>
      <c r="M294" t="s">
        <v>9713</v>
      </c>
      <c r="O294">
        <v>48966</v>
      </c>
      <c r="P294">
        <v>3.49</v>
      </c>
      <c r="Q294">
        <v>0.89</v>
      </c>
      <c r="R294" t="b">
        <v>0</v>
      </c>
      <c r="S294" t="s">
        <v>35</v>
      </c>
      <c r="T294">
        <v>5</v>
      </c>
      <c r="U294" t="s">
        <v>21</v>
      </c>
      <c r="V294" t="b">
        <v>1</v>
      </c>
      <c r="W294" t="b">
        <v>0</v>
      </c>
      <c r="X294" t="b">
        <v>0</v>
      </c>
      <c r="Y294" t="b">
        <v>0</v>
      </c>
      <c r="Z294" t="b">
        <v>0</v>
      </c>
      <c r="AA294" t="b">
        <v>0</v>
      </c>
      <c r="AB294" t="b">
        <v>0</v>
      </c>
      <c r="AC294" t="b">
        <v>0</v>
      </c>
      <c r="AD294" t="b">
        <v>1</v>
      </c>
      <c r="AE294" t="b">
        <v>1</v>
      </c>
      <c r="AF294" t="b">
        <v>0</v>
      </c>
      <c r="AG294" t="b">
        <v>0</v>
      </c>
      <c r="AH294" t="b">
        <v>0</v>
      </c>
      <c r="AI294" t="b">
        <v>0</v>
      </c>
      <c r="AJ294" t="b">
        <v>0</v>
      </c>
      <c r="AK294" t="b">
        <v>0</v>
      </c>
      <c r="AL294" t="b">
        <v>0</v>
      </c>
      <c r="AM294" t="b">
        <v>0</v>
      </c>
    </row>
    <row r="295" spans="1:39" ht="14.4" hidden="1" x14ac:dyDescent="0.3">
      <c r="A295" t="s">
        <v>408</v>
      </c>
      <c r="B295">
        <v>2010</v>
      </c>
      <c r="C295" t="s">
        <v>198</v>
      </c>
      <c r="D295" t="s">
        <v>38</v>
      </c>
      <c r="E295" t="s">
        <v>64</v>
      </c>
      <c r="F295" t="s">
        <v>5169</v>
      </c>
      <c r="G295" t="s">
        <v>86</v>
      </c>
      <c r="H295" t="s">
        <v>69</v>
      </c>
      <c r="I295" t="s">
        <v>28</v>
      </c>
      <c r="J295" t="b">
        <v>0</v>
      </c>
      <c r="L295">
        <v>0.06</v>
      </c>
      <c r="M295" t="s">
        <v>6262</v>
      </c>
      <c r="O295">
        <v>37367</v>
      </c>
      <c r="P295">
        <v>4.58</v>
      </c>
      <c r="Q295">
        <v>0.78</v>
      </c>
      <c r="R295" t="b">
        <v>0</v>
      </c>
      <c r="S295" t="s">
        <v>40</v>
      </c>
      <c r="T295">
        <v>2</v>
      </c>
      <c r="U295" t="s">
        <v>21</v>
      </c>
      <c r="V295" t="b">
        <v>0</v>
      </c>
      <c r="W295" t="b">
        <v>0</v>
      </c>
      <c r="X295" t="b">
        <v>1</v>
      </c>
      <c r="Y295" t="b">
        <v>0</v>
      </c>
      <c r="Z295" t="b">
        <v>0</v>
      </c>
      <c r="AA295" t="b">
        <v>0</v>
      </c>
      <c r="AB295" t="b">
        <v>0</v>
      </c>
      <c r="AC295" t="b">
        <v>0</v>
      </c>
      <c r="AD295" t="b">
        <v>1</v>
      </c>
      <c r="AE295" t="b">
        <v>1</v>
      </c>
      <c r="AF295" t="b">
        <v>0</v>
      </c>
      <c r="AG295" t="b">
        <v>0</v>
      </c>
      <c r="AH295" t="b">
        <v>0</v>
      </c>
      <c r="AI295" t="b">
        <v>0</v>
      </c>
      <c r="AJ295" t="b">
        <v>0</v>
      </c>
      <c r="AK295" t="b">
        <v>0</v>
      </c>
      <c r="AL295" t="b">
        <v>0</v>
      </c>
      <c r="AM295" t="b">
        <v>0</v>
      </c>
    </row>
    <row r="296" spans="1:39" ht="14.4" hidden="1" x14ac:dyDescent="0.3">
      <c r="A296" t="s">
        <v>409</v>
      </c>
      <c r="B296">
        <v>2010</v>
      </c>
      <c r="C296" t="s">
        <v>76</v>
      </c>
      <c r="D296" t="s">
        <v>77</v>
      </c>
      <c r="E296" t="s">
        <v>78</v>
      </c>
      <c r="F296" t="s">
        <v>40</v>
      </c>
      <c r="G296" t="s">
        <v>86</v>
      </c>
      <c r="H296" t="s">
        <v>42</v>
      </c>
      <c r="I296" t="s">
        <v>19</v>
      </c>
      <c r="J296" t="b">
        <v>0</v>
      </c>
      <c r="L296">
        <v>0.02</v>
      </c>
      <c r="M296" t="s">
        <v>5315</v>
      </c>
      <c r="O296">
        <v>53943</v>
      </c>
      <c r="P296">
        <v>-0.26</v>
      </c>
      <c r="Q296">
        <v>0.76</v>
      </c>
      <c r="R296" t="b">
        <v>0</v>
      </c>
      <c r="S296" t="s">
        <v>40</v>
      </c>
      <c r="T296">
        <v>13</v>
      </c>
      <c r="U296" t="s">
        <v>21</v>
      </c>
      <c r="V296" t="b">
        <v>0</v>
      </c>
      <c r="W296" t="b">
        <v>0</v>
      </c>
      <c r="X296" t="b">
        <v>1</v>
      </c>
      <c r="Y296" t="b">
        <v>0</v>
      </c>
      <c r="Z296" t="b">
        <v>1</v>
      </c>
      <c r="AA296" t="b">
        <v>0</v>
      </c>
      <c r="AB296" t="b">
        <v>1</v>
      </c>
      <c r="AC296" t="b">
        <v>0</v>
      </c>
      <c r="AD296" t="b">
        <v>0</v>
      </c>
      <c r="AE296" t="b">
        <v>0</v>
      </c>
      <c r="AF296" t="b">
        <v>0</v>
      </c>
      <c r="AG296" t="b">
        <v>0</v>
      </c>
      <c r="AH296" t="b">
        <v>0</v>
      </c>
      <c r="AI296" t="b">
        <v>0</v>
      </c>
      <c r="AJ296" t="b">
        <v>0</v>
      </c>
      <c r="AK296" t="b">
        <v>0</v>
      </c>
      <c r="AL296" t="b">
        <v>0</v>
      </c>
      <c r="AM296" t="b">
        <v>0</v>
      </c>
    </row>
    <row r="297" spans="1:39" ht="14.4" hidden="1" x14ac:dyDescent="0.3">
      <c r="A297" t="s">
        <v>410</v>
      </c>
      <c r="B297">
        <v>2010</v>
      </c>
      <c r="C297" t="s">
        <v>143</v>
      </c>
      <c r="D297" t="s">
        <v>38</v>
      </c>
      <c r="E297" t="s">
        <v>59</v>
      </c>
      <c r="F297" t="s">
        <v>5172</v>
      </c>
      <c r="G297" t="s">
        <v>93</v>
      </c>
      <c r="H297" t="s">
        <v>105</v>
      </c>
      <c r="I297" t="s">
        <v>98</v>
      </c>
      <c r="J297" t="b">
        <v>0</v>
      </c>
      <c r="L297">
        <v>0</v>
      </c>
      <c r="M297" t="s">
        <v>9712</v>
      </c>
      <c r="O297">
        <v>30192</v>
      </c>
      <c r="P297">
        <v>3.98</v>
      </c>
      <c r="Q297">
        <v>0.82</v>
      </c>
      <c r="R297" t="b">
        <v>0</v>
      </c>
      <c r="S297" t="s">
        <v>40</v>
      </c>
      <c r="T297">
        <v>1</v>
      </c>
      <c r="U297" t="s">
        <v>21</v>
      </c>
      <c r="V297" t="b">
        <v>0</v>
      </c>
      <c r="W297" t="b">
        <v>0</v>
      </c>
      <c r="X297" t="b">
        <v>1</v>
      </c>
      <c r="Y297" t="b">
        <v>0</v>
      </c>
      <c r="Z297" t="b">
        <v>1</v>
      </c>
      <c r="AA297" t="b">
        <v>1</v>
      </c>
      <c r="AB297" t="b">
        <v>0</v>
      </c>
      <c r="AC297" t="b">
        <v>0</v>
      </c>
      <c r="AD297" t="b">
        <v>0</v>
      </c>
      <c r="AE297" t="b">
        <v>1</v>
      </c>
      <c r="AF297" t="b">
        <v>0</v>
      </c>
      <c r="AG297" t="b">
        <v>0</v>
      </c>
      <c r="AH297" t="b">
        <v>0</v>
      </c>
      <c r="AI297" t="b">
        <v>0</v>
      </c>
      <c r="AJ297" t="b">
        <v>0</v>
      </c>
      <c r="AK297" t="b">
        <v>0</v>
      </c>
      <c r="AL297" t="b">
        <v>0</v>
      </c>
      <c r="AM297" t="b">
        <v>0</v>
      </c>
    </row>
    <row r="298" spans="1:39" ht="14.4" hidden="1" x14ac:dyDescent="0.3">
      <c r="A298" t="s">
        <v>411</v>
      </c>
      <c r="B298">
        <v>2010</v>
      </c>
      <c r="C298" t="s">
        <v>183</v>
      </c>
      <c r="D298" t="s">
        <v>113</v>
      </c>
      <c r="E298" t="s">
        <v>108</v>
      </c>
      <c r="F298" t="s">
        <v>5172</v>
      </c>
      <c r="G298" t="s">
        <v>93</v>
      </c>
      <c r="H298" t="s">
        <v>69</v>
      </c>
      <c r="I298" t="s">
        <v>83</v>
      </c>
      <c r="J298" t="b">
        <v>0</v>
      </c>
      <c r="L298">
        <v>0.1</v>
      </c>
      <c r="M298" t="s">
        <v>9711</v>
      </c>
      <c r="O298">
        <v>64073</v>
      </c>
      <c r="P298">
        <v>1.27</v>
      </c>
      <c r="Q298">
        <v>0.87</v>
      </c>
      <c r="R298" t="b">
        <v>0</v>
      </c>
      <c r="S298" t="s">
        <v>40</v>
      </c>
      <c r="T298">
        <v>10</v>
      </c>
      <c r="U298" t="s">
        <v>21</v>
      </c>
      <c r="V298" t="b">
        <v>0</v>
      </c>
      <c r="W298" t="b">
        <v>0</v>
      </c>
      <c r="X298" t="b">
        <v>1</v>
      </c>
      <c r="Y298" t="b">
        <v>1</v>
      </c>
      <c r="Z298" t="b">
        <v>0</v>
      </c>
      <c r="AA298" t="b">
        <v>0</v>
      </c>
      <c r="AB298" t="b">
        <v>1</v>
      </c>
      <c r="AC298" t="b">
        <v>1</v>
      </c>
      <c r="AD298" t="b">
        <v>0</v>
      </c>
      <c r="AE298" t="b">
        <v>1</v>
      </c>
      <c r="AF298" t="b">
        <v>0</v>
      </c>
      <c r="AG298" t="b">
        <v>0</v>
      </c>
      <c r="AH298" t="b">
        <v>0</v>
      </c>
      <c r="AI298" t="b">
        <v>0</v>
      </c>
      <c r="AJ298" t="b">
        <v>0</v>
      </c>
      <c r="AK298" t="b">
        <v>0</v>
      </c>
      <c r="AL298" t="b">
        <v>0</v>
      </c>
      <c r="AM298" t="b">
        <v>0</v>
      </c>
    </row>
    <row r="299" spans="1:39" ht="14.4" hidden="1" x14ac:dyDescent="0.3">
      <c r="A299" t="s">
        <v>412</v>
      </c>
      <c r="B299">
        <v>2010</v>
      </c>
      <c r="C299" t="s">
        <v>147</v>
      </c>
      <c r="D299" t="s">
        <v>68</v>
      </c>
      <c r="E299" t="s">
        <v>16</v>
      </c>
      <c r="F299" t="s">
        <v>5176</v>
      </c>
      <c r="G299" t="s">
        <v>86</v>
      </c>
      <c r="H299" t="s">
        <v>34</v>
      </c>
      <c r="I299" t="s">
        <v>19</v>
      </c>
      <c r="J299" t="b">
        <v>1</v>
      </c>
      <c r="K299" t="s">
        <v>5251</v>
      </c>
      <c r="L299">
        <v>0.84</v>
      </c>
      <c r="M299" t="s">
        <v>9706</v>
      </c>
      <c r="N299" t="s">
        <v>5251</v>
      </c>
      <c r="O299">
        <v>95269</v>
      </c>
      <c r="P299">
        <v>1.6</v>
      </c>
      <c r="Q299">
        <v>0.13</v>
      </c>
      <c r="R299" t="b">
        <v>1</v>
      </c>
      <c r="S299" t="s">
        <v>35</v>
      </c>
      <c r="T299">
        <v>6</v>
      </c>
      <c r="U299" t="s">
        <v>21</v>
      </c>
      <c r="V299" t="b">
        <v>1</v>
      </c>
      <c r="W299" t="b">
        <v>0</v>
      </c>
      <c r="X299" t="b">
        <v>0</v>
      </c>
      <c r="Y299" t="b">
        <v>1</v>
      </c>
      <c r="Z299" t="b">
        <v>0</v>
      </c>
      <c r="AA299" t="b">
        <v>1</v>
      </c>
      <c r="AB299" t="b">
        <v>0</v>
      </c>
      <c r="AC299" t="b">
        <v>0</v>
      </c>
      <c r="AD299" t="b">
        <v>0</v>
      </c>
      <c r="AE299" t="b">
        <v>1</v>
      </c>
      <c r="AF299" t="b">
        <v>0</v>
      </c>
      <c r="AG299" t="b">
        <v>1</v>
      </c>
      <c r="AH299" t="b">
        <v>0</v>
      </c>
      <c r="AI299" t="b">
        <v>1</v>
      </c>
      <c r="AJ299" t="b">
        <v>0</v>
      </c>
      <c r="AK299" t="b">
        <v>0</v>
      </c>
      <c r="AL299" t="b">
        <v>0</v>
      </c>
      <c r="AM299" t="b">
        <v>0</v>
      </c>
    </row>
    <row r="300" spans="1:39" ht="14.4" hidden="1" x14ac:dyDescent="0.3">
      <c r="A300" t="s">
        <v>413</v>
      </c>
      <c r="B300">
        <v>2010</v>
      </c>
      <c r="C300" t="s">
        <v>171</v>
      </c>
      <c r="D300" t="s">
        <v>24</v>
      </c>
      <c r="E300" t="s">
        <v>64</v>
      </c>
      <c r="F300" t="s">
        <v>5181</v>
      </c>
      <c r="G300" t="s">
        <v>55</v>
      </c>
      <c r="H300" t="s">
        <v>94</v>
      </c>
      <c r="I300" t="s">
        <v>19</v>
      </c>
      <c r="J300" t="b">
        <v>0</v>
      </c>
      <c r="L300">
        <v>0.1</v>
      </c>
      <c r="M300" t="s">
        <v>9710</v>
      </c>
      <c r="O300">
        <v>62870</v>
      </c>
      <c r="P300">
        <v>-0.66</v>
      </c>
      <c r="Q300">
        <v>0.71</v>
      </c>
      <c r="R300" t="b">
        <v>0</v>
      </c>
      <c r="S300" t="s">
        <v>35</v>
      </c>
      <c r="T300">
        <v>18</v>
      </c>
      <c r="U300" t="s">
        <v>21</v>
      </c>
      <c r="V300" t="b">
        <v>1</v>
      </c>
      <c r="W300" t="b">
        <v>1</v>
      </c>
      <c r="X300" t="b">
        <v>0</v>
      </c>
      <c r="Y300" t="b">
        <v>0</v>
      </c>
      <c r="Z300" t="b">
        <v>1</v>
      </c>
      <c r="AA300" t="b">
        <v>1</v>
      </c>
      <c r="AB300" t="b">
        <v>0</v>
      </c>
      <c r="AC300" t="b">
        <v>0</v>
      </c>
      <c r="AD300" t="b">
        <v>0</v>
      </c>
      <c r="AE300" t="b">
        <v>0</v>
      </c>
      <c r="AF300" t="b">
        <v>0</v>
      </c>
      <c r="AG300" t="b">
        <v>0</v>
      </c>
      <c r="AH300" t="b">
        <v>0</v>
      </c>
      <c r="AI300" t="b">
        <v>0</v>
      </c>
      <c r="AJ300" t="b">
        <v>0</v>
      </c>
      <c r="AK300" t="b">
        <v>0</v>
      </c>
      <c r="AL300" t="b">
        <v>0</v>
      </c>
      <c r="AM300" t="b">
        <v>0</v>
      </c>
    </row>
    <row r="301" spans="1:39" ht="14.4" hidden="1" x14ac:dyDescent="0.3">
      <c r="A301" t="s">
        <v>414</v>
      </c>
      <c r="B301">
        <v>2010</v>
      </c>
      <c r="C301" t="s">
        <v>137</v>
      </c>
      <c r="D301" t="s">
        <v>77</v>
      </c>
      <c r="E301" t="s">
        <v>16</v>
      </c>
      <c r="F301" t="s">
        <v>5176</v>
      </c>
      <c r="G301" t="s">
        <v>17</v>
      </c>
      <c r="H301" t="s">
        <v>69</v>
      </c>
      <c r="I301" t="s">
        <v>49</v>
      </c>
      <c r="J301" t="b">
        <v>0</v>
      </c>
      <c r="L301">
        <v>0.15</v>
      </c>
      <c r="M301" t="s">
        <v>9709</v>
      </c>
      <c r="O301">
        <v>51162</v>
      </c>
      <c r="P301">
        <v>4.1100000000000003</v>
      </c>
      <c r="Q301">
        <v>0.79</v>
      </c>
      <c r="R301" t="b">
        <v>0</v>
      </c>
      <c r="S301" t="s">
        <v>20</v>
      </c>
      <c r="T301">
        <v>2</v>
      </c>
      <c r="U301" t="s">
        <v>21</v>
      </c>
      <c r="V301" t="b">
        <v>0</v>
      </c>
      <c r="W301" t="b">
        <v>1</v>
      </c>
      <c r="X301" t="b">
        <v>1</v>
      </c>
      <c r="Y301" t="b">
        <v>1</v>
      </c>
      <c r="Z301" t="b">
        <v>1</v>
      </c>
      <c r="AA301" t="b">
        <v>0</v>
      </c>
      <c r="AB301" t="b">
        <v>0</v>
      </c>
      <c r="AC301" t="b">
        <v>0</v>
      </c>
      <c r="AD301" t="b">
        <v>0</v>
      </c>
      <c r="AE301" t="b">
        <v>0</v>
      </c>
      <c r="AF301" t="b">
        <v>0</v>
      </c>
      <c r="AG301" t="b">
        <v>0</v>
      </c>
      <c r="AH301" t="b">
        <v>0</v>
      </c>
      <c r="AI301" t="b">
        <v>0</v>
      </c>
      <c r="AJ301" t="b">
        <v>0</v>
      </c>
      <c r="AK301" t="b">
        <v>0</v>
      </c>
      <c r="AL301" t="b">
        <v>0</v>
      </c>
      <c r="AM301" t="b">
        <v>0</v>
      </c>
    </row>
    <row r="302" spans="1:39" ht="14.4" hidden="1" x14ac:dyDescent="0.3">
      <c r="A302" t="s">
        <v>415</v>
      </c>
      <c r="B302">
        <v>2010</v>
      </c>
      <c r="C302" t="s">
        <v>147</v>
      </c>
      <c r="D302" t="s">
        <v>68</v>
      </c>
      <c r="E302" t="s">
        <v>45</v>
      </c>
      <c r="F302" t="s">
        <v>40</v>
      </c>
      <c r="G302" t="s">
        <v>46</v>
      </c>
      <c r="H302" t="s">
        <v>60</v>
      </c>
      <c r="I302" t="s">
        <v>98</v>
      </c>
      <c r="J302" t="b">
        <v>0</v>
      </c>
      <c r="L302">
        <v>0.01</v>
      </c>
      <c r="M302" t="s">
        <v>9708</v>
      </c>
      <c r="O302">
        <v>70556</v>
      </c>
      <c r="P302">
        <v>-0.2</v>
      </c>
      <c r="Q302">
        <v>0.78</v>
      </c>
      <c r="R302" t="b">
        <v>0</v>
      </c>
      <c r="S302" t="s">
        <v>35</v>
      </c>
      <c r="T302">
        <v>4</v>
      </c>
      <c r="U302" t="s">
        <v>21</v>
      </c>
      <c r="V302" t="b">
        <v>0</v>
      </c>
      <c r="W302" t="b">
        <v>0</v>
      </c>
      <c r="X302" t="b">
        <v>1</v>
      </c>
      <c r="Y302" t="b">
        <v>1</v>
      </c>
      <c r="Z302" t="b">
        <v>0</v>
      </c>
      <c r="AA302" t="b">
        <v>1</v>
      </c>
      <c r="AB302" t="b">
        <v>0</v>
      </c>
      <c r="AC302" t="b">
        <v>1</v>
      </c>
      <c r="AD302" t="b">
        <v>1</v>
      </c>
      <c r="AE302" t="b">
        <v>0</v>
      </c>
      <c r="AF302" t="b">
        <v>0</v>
      </c>
      <c r="AG302" t="b">
        <v>0</v>
      </c>
      <c r="AH302" t="b">
        <v>0</v>
      </c>
      <c r="AI302" t="b">
        <v>0</v>
      </c>
      <c r="AJ302" t="b">
        <v>0</v>
      </c>
      <c r="AK302" t="b">
        <v>0</v>
      </c>
      <c r="AL302" t="b">
        <v>0</v>
      </c>
      <c r="AM302" t="b">
        <v>0</v>
      </c>
    </row>
    <row r="303" spans="1:39" ht="14.4" hidden="1" x14ac:dyDescent="0.3">
      <c r="A303" t="s">
        <v>416</v>
      </c>
      <c r="B303">
        <v>2010</v>
      </c>
      <c r="C303" t="s">
        <v>76</v>
      </c>
      <c r="D303" t="s">
        <v>77</v>
      </c>
      <c r="E303" t="s">
        <v>25</v>
      </c>
      <c r="F303" t="s">
        <v>5172</v>
      </c>
      <c r="G303" t="s">
        <v>17</v>
      </c>
      <c r="H303" t="s">
        <v>69</v>
      </c>
      <c r="I303" t="s">
        <v>49</v>
      </c>
      <c r="J303" t="b">
        <v>0</v>
      </c>
      <c r="L303">
        <v>0.12</v>
      </c>
      <c r="M303" t="s">
        <v>9707</v>
      </c>
      <c r="O303">
        <v>57540</v>
      </c>
      <c r="P303">
        <v>-2.29</v>
      </c>
      <c r="Q303">
        <v>0.76</v>
      </c>
      <c r="R303" t="b">
        <v>0</v>
      </c>
      <c r="S303" t="s">
        <v>20</v>
      </c>
      <c r="T303">
        <v>8</v>
      </c>
      <c r="U303" t="s">
        <v>21</v>
      </c>
      <c r="V303" t="b">
        <v>1</v>
      </c>
      <c r="W303" t="b">
        <v>0</v>
      </c>
      <c r="X303" t="b">
        <v>1</v>
      </c>
      <c r="Y303" t="b">
        <v>1</v>
      </c>
      <c r="Z303" t="b">
        <v>1</v>
      </c>
      <c r="AA303" t="b">
        <v>1</v>
      </c>
      <c r="AB303" t="b">
        <v>1</v>
      </c>
      <c r="AC303" t="b">
        <v>0</v>
      </c>
      <c r="AD303" t="b">
        <v>0</v>
      </c>
      <c r="AE303" t="b">
        <v>0</v>
      </c>
      <c r="AF303" t="b">
        <v>0</v>
      </c>
      <c r="AG303" t="b">
        <v>0</v>
      </c>
      <c r="AH303" t="b">
        <v>0</v>
      </c>
      <c r="AI303" t="b">
        <v>0</v>
      </c>
      <c r="AJ303" t="b">
        <v>0</v>
      </c>
      <c r="AK303" t="b">
        <v>0</v>
      </c>
      <c r="AL303" t="b">
        <v>0</v>
      </c>
      <c r="AM303" t="b">
        <v>0</v>
      </c>
    </row>
    <row r="304" spans="1:39" ht="14.4" hidden="1" x14ac:dyDescent="0.3">
      <c r="A304" t="s">
        <v>417</v>
      </c>
      <c r="B304">
        <v>2010</v>
      </c>
      <c r="C304" t="s">
        <v>137</v>
      </c>
      <c r="D304" t="s">
        <v>77</v>
      </c>
      <c r="E304" t="s">
        <v>133</v>
      </c>
      <c r="F304" t="s">
        <v>5181</v>
      </c>
      <c r="G304" t="s">
        <v>55</v>
      </c>
      <c r="H304" t="s">
        <v>18</v>
      </c>
      <c r="I304" t="s">
        <v>28</v>
      </c>
      <c r="J304" t="b">
        <v>0</v>
      </c>
      <c r="L304">
        <v>0.16</v>
      </c>
      <c r="M304" t="s">
        <v>7779</v>
      </c>
      <c r="O304">
        <v>59394</v>
      </c>
      <c r="P304">
        <v>2.06</v>
      </c>
      <c r="Q304">
        <v>0.71</v>
      </c>
      <c r="R304" t="b">
        <v>0</v>
      </c>
      <c r="S304" t="s">
        <v>40</v>
      </c>
      <c r="T304">
        <v>6</v>
      </c>
      <c r="U304" t="s">
        <v>21</v>
      </c>
      <c r="V304" t="b">
        <v>0</v>
      </c>
      <c r="W304" t="b">
        <v>1</v>
      </c>
      <c r="X304" t="b">
        <v>0</v>
      </c>
      <c r="Y304" t="b">
        <v>1</v>
      </c>
      <c r="Z304" t="b">
        <v>0</v>
      </c>
      <c r="AA304" t="b">
        <v>0</v>
      </c>
      <c r="AB304" t="b">
        <v>0</v>
      </c>
      <c r="AC304" t="b">
        <v>1</v>
      </c>
      <c r="AD304" t="b">
        <v>0</v>
      </c>
      <c r="AE304" t="b">
        <v>0</v>
      </c>
      <c r="AF304" t="b">
        <v>0</v>
      </c>
      <c r="AG304" t="b">
        <v>0</v>
      </c>
      <c r="AH304" t="b">
        <v>0</v>
      </c>
      <c r="AI304" t="b">
        <v>0</v>
      </c>
      <c r="AJ304" t="b">
        <v>0</v>
      </c>
      <c r="AK304" t="b">
        <v>0</v>
      </c>
      <c r="AL304" t="b">
        <v>0</v>
      </c>
      <c r="AM304" t="b">
        <v>0</v>
      </c>
    </row>
    <row r="305" spans="1:39" ht="14.4" hidden="1" x14ac:dyDescent="0.3">
      <c r="A305" t="s">
        <v>418</v>
      </c>
      <c r="B305">
        <v>2010</v>
      </c>
      <c r="C305" t="s">
        <v>101</v>
      </c>
      <c r="D305" t="s">
        <v>77</v>
      </c>
      <c r="E305" t="s">
        <v>133</v>
      </c>
      <c r="F305" t="s">
        <v>5172</v>
      </c>
      <c r="G305" t="s">
        <v>33</v>
      </c>
      <c r="H305" t="s">
        <v>105</v>
      </c>
      <c r="I305" t="s">
        <v>49</v>
      </c>
      <c r="J305" t="b">
        <v>0</v>
      </c>
      <c r="L305">
        <v>0.02</v>
      </c>
      <c r="M305" t="s">
        <v>9706</v>
      </c>
      <c r="O305">
        <v>53772</v>
      </c>
      <c r="P305">
        <v>-3.55</v>
      </c>
      <c r="Q305">
        <v>0.74</v>
      </c>
      <c r="R305" t="b">
        <v>0</v>
      </c>
      <c r="S305" t="s">
        <v>20</v>
      </c>
      <c r="T305">
        <v>6</v>
      </c>
      <c r="U305" t="s">
        <v>21</v>
      </c>
      <c r="V305" t="b">
        <v>1</v>
      </c>
      <c r="W305" t="b">
        <v>0</v>
      </c>
      <c r="X305" t="b">
        <v>0</v>
      </c>
      <c r="Y305" t="b">
        <v>1</v>
      </c>
      <c r="Z305" t="b">
        <v>0</v>
      </c>
      <c r="AA305" t="b">
        <v>1</v>
      </c>
      <c r="AB305" t="b">
        <v>0</v>
      </c>
      <c r="AC305" t="b">
        <v>0</v>
      </c>
      <c r="AD305" t="b">
        <v>0</v>
      </c>
      <c r="AE305" t="b">
        <v>1</v>
      </c>
      <c r="AF305" t="b">
        <v>0</v>
      </c>
      <c r="AG305" t="b">
        <v>0</v>
      </c>
      <c r="AH305" t="b">
        <v>0</v>
      </c>
      <c r="AI305" t="b">
        <v>0</v>
      </c>
      <c r="AJ305" t="b">
        <v>0</v>
      </c>
      <c r="AK305" t="b">
        <v>0</v>
      </c>
      <c r="AL305" t="b">
        <v>0</v>
      </c>
      <c r="AM305" t="b">
        <v>0</v>
      </c>
    </row>
    <row r="306" spans="1:39" ht="14.4" hidden="1" x14ac:dyDescent="0.3">
      <c r="A306" t="s">
        <v>419</v>
      </c>
      <c r="B306">
        <v>2010</v>
      </c>
      <c r="C306" t="s">
        <v>51</v>
      </c>
      <c r="D306" t="s">
        <v>31</v>
      </c>
      <c r="E306" t="s">
        <v>135</v>
      </c>
      <c r="F306" t="s">
        <v>5181</v>
      </c>
      <c r="G306" t="s">
        <v>26</v>
      </c>
      <c r="H306" t="s">
        <v>34</v>
      </c>
      <c r="I306" t="s">
        <v>19</v>
      </c>
      <c r="J306" t="b">
        <v>0</v>
      </c>
      <c r="L306">
        <v>0.05</v>
      </c>
      <c r="M306" t="s">
        <v>9705</v>
      </c>
      <c r="O306">
        <v>19472</v>
      </c>
      <c r="P306">
        <v>-1.73</v>
      </c>
      <c r="Q306">
        <v>0.64</v>
      </c>
      <c r="R306" t="b">
        <v>0</v>
      </c>
      <c r="S306" t="s">
        <v>20</v>
      </c>
      <c r="T306">
        <v>8</v>
      </c>
      <c r="U306" t="s">
        <v>21</v>
      </c>
      <c r="V306" t="b">
        <v>1</v>
      </c>
      <c r="W306" t="b">
        <v>0</v>
      </c>
      <c r="X306" t="b">
        <v>0</v>
      </c>
      <c r="Y306" t="b">
        <v>1</v>
      </c>
      <c r="Z306" t="b">
        <v>0</v>
      </c>
      <c r="AA306" t="b">
        <v>1</v>
      </c>
      <c r="AB306" t="b">
        <v>0</v>
      </c>
      <c r="AC306" t="b">
        <v>1</v>
      </c>
      <c r="AD306" t="b">
        <v>1</v>
      </c>
      <c r="AE306" t="b">
        <v>0</v>
      </c>
      <c r="AF306" t="b">
        <v>0</v>
      </c>
      <c r="AG306" t="b">
        <v>0</v>
      </c>
      <c r="AH306" t="b">
        <v>0</v>
      </c>
      <c r="AI306" t="b">
        <v>0</v>
      </c>
      <c r="AJ306" t="b">
        <v>0</v>
      </c>
      <c r="AK306" t="b">
        <v>0</v>
      </c>
      <c r="AL306" t="b">
        <v>0</v>
      </c>
      <c r="AM306" t="b">
        <v>0</v>
      </c>
    </row>
    <row r="307" spans="1:39" ht="14.4" hidden="1" x14ac:dyDescent="0.3">
      <c r="A307" s="15" t="s">
        <v>420</v>
      </c>
      <c r="B307">
        <v>2010</v>
      </c>
      <c r="C307" t="s">
        <v>96</v>
      </c>
      <c r="D307" t="s">
        <v>90</v>
      </c>
      <c r="E307" t="s">
        <v>39</v>
      </c>
      <c r="F307" t="s">
        <v>5169</v>
      </c>
      <c r="G307" t="s">
        <v>65</v>
      </c>
      <c r="H307" t="s">
        <v>52</v>
      </c>
      <c r="I307" t="s">
        <v>49</v>
      </c>
      <c r="J307" t="b">
        <v>0</v>
      </c>
      <c r="L307">
        <v>0.12</v>
      </c>
      <c r="M307" t="s">
        <v>9704</v>
      </c>
      <c r="O307">
        <v>54103</v>
      </c>
      <c r="P307">
        <v>-4.58</v>
      </c>
      <c r="Q307">
        <v>0.8</v>
      </c>
      <c r="R307" t="b">
        <v>0</v>
      </c>
      <c r="S307" t="s">
        <v>35</v>
      </c>
      <c r="T307">
        <v>1</v>
      </c>
      <c r="U307" t="s">
        <v>21</v>
      </c>
      <c r="V307" t="b">
        <v>1</v>
      </c>
      <c r="W307" t="b">
        <v>0</v>
      </c>
      <c r="X307" t="b">
        <v>1</v>
      </c>
      <c r="Y307" t="b">
        <v>1</v>
      </c>
      <c r="Z307" t="b">
        <v>0</v>
      </c>
      <c r="AA307" t="b">
        <v>0</v>
      </c>
      <c r="AB307" t="b">
        <v>0</v>
      </c>
      <c r="AC307" t="b">
        <v>1</v>
      </c>
      <c r="AD307" t="b">
        <v>0</v>
      </c>
      <c r="AE307" t="b">
        <v>0</v>
      </c>
      <c r="AF307" t="b">
        <v>0</v>
      </c>
      <c r="AG307" t="b">
        <v>0</v>
      </c>
      <c r="AH307" t="b">
        <v>0</v>
      </c>
      <c r="AI307" t="b">
        <v>0</v>
      </c>
      <c r="AJ307" t="b">
        <v>0</v>
      </c>
      <c r="AK307" t="b">
        <v>0</v>
      </c>
      <c r="AL307" t="b">
        <v>0</v>
      </c>
      <c r="AM307" t="b">
        <v>0</v>
      </c>
    </row>
    <row r="308" spans="1:39" ht="14.4" hidden="1" x14ac:dyDescent="0.3">
      <c r="A308" t="s">
        <v>421</v>
      </c>
      <c r="B308">
        <v>2010</v>
      </c>
      <c r="C308" t="s">
        <v>375</v>
      </c>
      <c r="D308" t="s">
        <v>58</v>
      </c>
      <c r="E308" t="s">
        <v>16</v>
      </c>
      <c r="F308" t="s">
        <v>5169</v>
      </c>
      <c r="G308" t="s">
        <v>93</v>
      </c>
      <c r="H308" t="s">
        <v>34</v>
      </c>
      <c r="I308" t="s">
        <v>28</v>
      </c>
      <c r="J308" t="b">
        <v>0</v>
      </c>
      <c r="L308">
        <v>0.01</v>
      </c>
      <c r="M308" t="s">
        <v>9703</v>
      </c>
      <c r="O308">
        <v>16767</v>
      </c>
      <c r="P308">
        <v>-4.0599999999999996</v>
      </c>
      <c r="Q308">
        <v>0.61</v>
      </c>
      <c r="R308" t="b">
        <v>0</v>
      </c>
      <c r="S308" t="s">
        <v>35</v>
      </c>
      <c r="T308">
        <v>12</v>
      </c>
      <c r="U308" t="s">
        <v>21</v>
      </c>
      <c r="V308" t="b">
        <v>1</v>
      </c>
      <c r="W308" t="b">
        <v>1</v>
      </c>
      <c r="X308" t="b">
        <v>0</v>
      </c>
      <c r="Y308" t="b">
        <v>1</v>
      </c>
      <c r="Z308" t="b">
        <v>0</v>
      </c>
      <c r="AA308" t="b">
        <v>0</v>
      </c>
      <c r="AB308" t="b">
        <v>0</v>
      </c>
      <c r="AC308" t="b">
        <v>0</v>
      </c>
      <c r="AD308" t="b">
        <v>1</v>
      </c>
      <c r="AE308" t="b">
        <v>1</v>
      </c>
      <c r="AF308" t="b">
        <v>0</v>
      </c>
      <c r="AG308" t="b">
        <v>0</v>
      </c>
      <c r="AH308" t="b">
        <v>0</v>
      </c>
      <c r="AI308" t="b">
        <v>0</v>
      </c>
      <c r="AJ308" t="b">
        <v>0</v>
      </c>
      <c r="AK308" t="b">
        <v>0</v>
      </c>
      <c r="AL308" t="b">
        <v>0</v>
      </c>
      <c r="AM308" t="b">
        <v>0</v>
      </c>
    </row>
    <row r="309" spans="1:39" ht="14.4" hidden="1" x14ac:dyDescent="0.3">
      <c r="A309" t="s">
        <v>422</v>
      </c>
      <c r="B309">
        <v>2010</v>
      </c>
      <c r="C309" t="s">
        <v>89</v>
      </c>
      <c r="D309" t="s">
        <v>90</v>
      </c>
      <c r="E309" t="s">
        <v>78</v>
      </c>
      <c r="F309" t="s">
        <v>5181</v>
      </c>
      <c r="G309" t="s">
        <v>65</v>
      </c>
      <c r="H309" t="s">
        <v>27</v>
      </c>
      <c r="I309" t="s">
        <v>83</v>
      </c>
      <c r="J309" t="b">
        <v>0</v>
      </c>
      <c r="L309">
        <v>0</v>
      </c>
      <c r="M309" t="s">
        <v>9702</v>
      </c>
      <c r="O309">
        <v>46219</v>
      </c>
      <c r="P309">
        <v>-4.67</v>
      </c>
      <c r="Q309">
        <v>0.89</v>
      </c>
      <c r="R309" t="b">
        <v>0</v>
      </c>
      <c r="S309" t="s">
        <v>40</v>
      </c>
      <c r="T309">
        <v>3</v>
      </c>
      <c r="U309" t="s">
        <v>21</v>
      </c>
      <c r="V309" t="b">
        <v>1</v>
      </c>
      <c r="W309" t="b">
        <v>1</v>
      </c>
      <c r="X309" t="b">
        <v>0</v>
      </c>
      <c r="Y309" t="b">
        <v>1</v>
      </c>
      <c r="Z309" t="b">
        <v>1</v>
      </c>
      <c r="AA309" t="b">
        <v>0</v>
      </c>
      <c r="AB309" t="b">
        <v>1</v>
      </c>
      <c r="AC309" t="b">
        <v>0</v>
      </c>
      <c r="AD309" t="b">
        <v>0</v>
      </c>
      <c r="AE309" t="b">
        <v>1</v>
      </c>
      <c r="AF309" t="b">
        <v>0</v>
      </c>
      <c r="AG309" t="b">
        <v>0</v>
      </c>
      <c r="AH309" t="b">
        <v>0</v>
      </c>
      <c r="AI309" t="b">
        <v>0</v>
      </c>
      <c r="AJ309" t="b">
        <v>0</v>
      </c>
      <c r="AK309" t="b">
        <v>0</v>
      </c>
      <c r="AL309" t="b">
        <v>0</v>
      </c>
      <c r="AM309" t="b">
        <v>0</v>
      </c>
    </row>
    <row r="310" spans="1:39" ht="14.4" hidden="1" x14ac:dyDescent="0.3">
      <c r="A310" t="s">
        <v>423</v>
      </c>
      <c r="B310">
        <v>2010</v>
      </c>
      <c r="C310" t="s">
        <v>73</v>
      </c>
      <c r="D310" t="s">
        <v>15</v>
      </c>
      <c r="E310" t="s">
        <v>39</v>
      </c>
      <c r="F310" t="s">
        <v>40</v>
      </c>
      <c r="G310" t="s">
        <v>86</v>
      </c>
      <c r="H310" t="s">
        <v>94</v>
      </c>
      <c r="I310" t="s">
        <v>49</v>
      </c>
      <c r="J310" t="b">
        <v>0</v>
      </c>
      <c r="L310">
        <v>0.04</v>
      </c>
      <c r="M310" t="s">
        <v>9701</v>
      </c>
      <c r="O310">
        <v>34420</v>
      </c>
      <c r="P310">
        <v>2.89</v>
      </c>
      <c r="Q310">
        <v>0.65</v>
      </c>
      <c r="R310" t="b">
        <v>0</v>
      </c>
      <c r="S310" t="s">
        <v>20</v>
      </c>
      <c r="T310">
        <v>8</v>
      </c>
      <c r="U310" t="s">
        <v>21</v>
      </c>
      <c r="V310" t="b">
        <v>0</v>
      </c>
      <c r="W310" t="b">
        <v>0</v>
      </c>
      <c r="X310" t="b">
        <v>0</v>
      </c>
      <c r="Y310" t="b">
        <v>1</v>
      </c>
      <c r="Z310" t="b">
        <v>1</v>
      </c>
      <c r="AA310" t="b">
        <v>0</v>
      </c>
      <c r="AB310" t="b">
        <v>1</v>
      </c>
      <c r="AC310" t="b">
        <v>0</v>
      </c>
      <c r="AD310" t="b">
        <v>0</v>
      </c>
      <c r="AE310" t="b">
        <v>1</v>
      </c>
      <c r="AF310" t="b">
        <v>0</v>
      </c>
      <c r="AG310" t="b">
        <v>0</v>
      </c>
      <c r="AH310" t="b">
        <v>0</v>
      </c>
      <c r="AI310" t="b">
        <v>0</v>
      </c>
      <c r="AJ310" t="b">
        <v>0</v>
      </c>
      <c r="AK310" t="b">
        <v>0</v>
      </c>
      <c r="AL310" t="b">
        <v>0</v>
      </c>
      <c r="AM310" t="b">
        <v>0</v>
      </c>
    </row>
    <row r="311" spans="1:39" ht="14.4" hidden="1" x14ac:dyDescent="0.3">
      <c r="A311" t="s">
        <v>424</v>
      </c>
      <c r="B311">
        <v>2010</v>
      </c>
      <c r="C311" t="s">
        <v>67</v>
      </c>
      <c r="D311" t="s">
        <v>68</v>
      </c>
      <c r="E311" t="s">
        <v>78</v>
      </c>
      <c r="F311" t="s">
        <v>5176</v>
      </c>
      <c r="G311" t="s">
        <v>41</v>
      </c>
      <c r="H311" t="s">
        <v>27</v>
      </c>
      <c r="I311" t="s">
        <v>49</v>
      </c>
      <c r="J311" t="b">
        <v>0</v>
      </c>
      <c r="L311">
        <v>0.02</v>
      </c>
      <c r="M311" t="s">
        <v>6037</v>
      </c>
      <c r="O311">
        <v>75400</v>
      </c>
      <c r="P311">
        <v>3.67</v>
      </c>
      <c r="Q311">
        <v>0.7</v>
      </c>
      <c r="R311" t="b">
        <v>0</v>
      </c>
      <c r="S311" t="s">
        <v>20</v>
      </c>
      <c r="T311">
        <v>15</v>
      </c>
      <c r="U311" t="s">
        <v>21</v>
      </c>
      <c r="V311" t="b">
        <v>0</v>
      </c>
      <c r="W311" t="b">
        <v>0</v>
      </c>
      <c r="X311" t="b">
        <v>0</v>
      </c>
      <c r="Y311" t="b">
        <v>0</v>
      </c>
      <c r="Z311" t="b">
        <v>0</v>
      </c>
      <c r="AA311" t="b">
        <v>1</v>
      </c>
      <c r="AB311" t="b">
        <v>0</v>
      </c>
      <c r="AC311" t="b">
        <v>1</v>
      </c>
      <c r="AD311" t="b">
        <v>0</v>
      </c>
      <c r="AE311" t="b">
        <v>1</v>
      </c>
      <c r="AF311" t="b">
        <v>0</v>
      </c>
      <c r="AG311" t="b">
        <v>0</v>
      </c>
      <c r="AH311" t="b">
        <v>0</v>
      </c>
      <c r="AI311" t="b">
        <v>0</v>
      </c>
      <c r="AJ311" t="b">
        <v>0</v>
      </c>
      <c r="AK311" t="b">
        <v>0</v>
      </c>
      <c r="AL311" t="b">
        <v>0</v>
      </c>
      <c r="AM311" t="b">
        <v>0</v>
      </c>
    </row>
    <row r="312" spans="1:39" ht="14.4" hidden="1" x14ac:dyDescent="0.3">
      <c r="A312" t="s">
        <v>425</v>
      </c>
      <c r="B312">
        <v>2010</v>
      </c>
      <c r="C312" t="s">
        <v>112</v>
      </c>
      <c r="D312" t="s">
        <v>113</v>
      </c>
      <c r="E312" t="s">
        <v>45</v>
      </c>
      <c r="F312" t="s">
        <v>5181</v>
      </c>
      <c r="G312" t="s">
        <v>46</v>
      </c>
      <c r="H312" t="s">
        <v>60</v>
      </c>
      <c r="I312" t="s">
        <v>19</v>
      </c>
      <c r="J312" t="b">
        <v>0</v>
      </c>
      <c r="L312">
        <v>0.13</v>
      </c>
      <c r="M312" t="s">
        <v>6265</v>
      </c>
      <c r="O312">
        <v>72168</v>
      </c>
      <c r="P312">
        <v>2.96</v>
      </c>
      <c r="Q312">
        <v>0.67</v>
      </c>
      <c r="R312" t="b">
        <v>0</v>
      </c>
      <c r="S312" t="s">
        <v>35</v>
      </c>
      <c r="T312">
        <v>7</v>
      </c>
      <c r="U312" t="s">
        <v>21</v>
      </c>
      <c r="V312" t="b">
        <v>0</v>
      </c>
      <c r="W312" t="b">
        <v>0</v>
      </c>
      <c r="X312" t="b">
        <v>0</v>
      </c>
      <c r="Y312" t="b">
        <v>0</v>
      </c>
      <c r="Z312" t="b">
        <v>1</v>
      </c>
      <c r="AA312" t="b">
        <v>1</v>
      </c>
      <c r="AB312" t="b">
        <v>0</v>
      </c>
      <c r="AC312" t="b">
        <v>0</v>
      </c>
      <c r="AD312" t="b">
        <v>1</v>
      </c>
      <c r="AE312" t="b">
        <v>1</v>
      </c>
      <c r="AF312" t="b">
        <v>0</v>
      </c>
      <c r="AG312" t="b">
        <v>0</v>
      </c>
      <c r="AH312" t="b">
        <v>0</v>
      </c>
      <c r="AI312" t="b">
        <v>0</v>
      </c>
      <c r="AJ312" t="b">
        <v>0</v>
      </c>
      <c r="AK312" t="b">
        <v>0</v>
      </c>
      <c r="AL312" t="b">
        <v>0</v>
      </c>
      <c r="AM312" t="b">
        <v>0</v>
      </c>
    </row>
    <row r="313" spans="1:39" ht="14.4" hidden="1" x14ac:dyDescent="0.3">
      <c r="A313" t="s">
        <v>426</v>
      </c>
      <c r="B313">
        <v>2010</v>
      </c>
      <c r="C313" t="s">
        <v>14</v>
      </c>
      <c r="D313" t="s">
        <v>15</v>
      </c>
      <c r="E313" t="s">
        <v>74</v>
      </c>
      <c r="F313" t="s">
        <v>40</v>
      </c>
      <c r="G313" t="s">
        <v>86</v>
      </c>
      <c r="H313" t="s">
        <v>69</v>
      </c>
      <c r="I313" t="s">
        <v>19</v>
      </c>
      <c r="J313" t="b">
        <v>0</v>
      </c>
      <c r="L313">
        <v>0.11</v>
      </c>
      <c r="M313" t="s">
        <v>9562</v>
      </c>
      <c r="O313">
        <v>26102</v>
      </c>
      <c r="P313">
        <v>-2.17</v>
      </c>
      <c r="Q313">
        <v>0.8</v>
      </c>
      <c r="R313" t="b">
        <v>0</v>
      </c>
      <c r="S313" t="s">
        <v>20</v>
      </c>
      <c r="T313">
        <v>4</v>
      </c>
      <c r="U313" t="s">
        <v>21</v>
      </c>
      <c r="V313" t="b">
        <v>0</v>
      </c>
      <c r="W313" t="b">
        <v>0</v>
      </c>
      <c r="X313" t="b">
        <v>0</v>
      </c>
      <c r="Y313" t="b">
        <v>0</v>
      </c>
      <c r="Z313" t="b">
        <v>1</v>
      </c>
      <c r="AA313" t="b">
        <v>1</v>
      </c>
      <c r="AB313" t="b">
        <v>0</v>
      </c>
      <c r="AC313" t="b">
        <v>0</v>
      </c>
      <c r="AD313" t="b">
        <v>1</v>
      </c>
      <c r="AE313" t="b">
        <v>0</v>
      </c>
      <c r="AF313" t="b">
        <v>0</v>
      </c>
      <c r="AG313" t="b">
        <v>0</v>
      </c>
      <c r="AH313" t="b">
        <v>0</v>
      </c>
      <c r="AI313" t="b">
        <v>0</v>
      </c>
      <c r="AJ313" t="b">
        <v>0</v>
      </c>
      <c r="AK313" t="b">
        <v>0</v>
      </c>
      <c r="AL313" t="b">
        <v>0</v>
      </c>
      <c r="AM313" t="b">
        <v>0</v>
      </c>
    </row>
    <row r="314" spans="1:39" ht="14.4" hidden="1" x14ac:dyDescent="0.3">
      <c r="A314" t="s">
        <v>427</v>
      </c>
      <c r="B314">
        <v>2010</v>
      </c>
      <c r="C314" t="s">
        <v>158</v>
      </c>
      <c r="D314" t="s">
        <v>15</v>
      </c>
      <c r="E314" t="s">
        <v>64</v>
      </c>
      <c r="F314" t="s">
        <v>5181</v>
      </c>
      <c r="G314" t="s">
        <v>17</v>
      </c>
      <c r="H314" t="s">
        <v>52</v>
      </c>
      <c r="I314" t="s">
        <v>83</v>
      </c>
      <c r="J314" t="b">
        <v>0</v>
      </c>
      <c r="L314">
        <v>0.02</v>
      </c>
      <c r="M314" t="s">
        <v>9700</v>
      </c>
      <c r="O314">
        <v>30652</v>
      </c>
      <c r="P314">
        <v>-4.6399999999999997</v>
      </c>
      <c r="Q314">
        <v>0.8</v>
      </c>
      <c r="R314" t="b">
        <v>0</v>
      </c>
      <c r="S314" t="s">
        <v>20</v>
      </c>
      <c r="T314">
        <v>11</v>
      </c>
      <c r="U314" t="s">
        <v>21</v>
      </c>
      <c r="V314" t="b">
        <v>0</v>
      </c>
      <c r="W314" t="b">
        <v>1</v>
      </c>
      <c r="X314" t="b">
        <v>0</v>
      </c>
      <c r="Y314" t="b">
        <v>1</v>
      </c>
      <c r="Z314" t="b">
        <v>0</v>
      </c>
      <c r="AA314" t="b">
        <v>0</v>
      </c>
      <c r="AB314" t="b">
        <v>1</v>
      </c>
      <c r="AC314" t="b">
        <v>0</v>
      </c>
      <c r="AD314" t="b">
        <v>0</v>
      </c>
      <c r="AE314" t="b">
        <v>0</v>
      </c>
      <c r="AF314" t="b">
        <v>0</v>
      </c>
      <c r="AG314" t="b">
        <v>0</v>
      </c>
      <c r="AH314" t="b">
        <v>0</v>
      </c>
      <c r="AI314" t="b">
        <v>0</v>
      </c>
      <c r="AJ314" t="b">
        <v>0</v>
      </c>
      <c r="AK314" t="b">
        <v>0</v>
      </c>
      <c r="AL314" t="b">
        <v>0</v>
      </c>
      <c r="AM314" t="b">
        <v>0</v>
      </c>
    </row>
    <row r="315" spans="1:39" ht="14.4" hidden="1" x14ac:dyDescent="0.3">
      <c r="A315" t="s">
        <v>428</v>
      </c>
      <c r="B315">
        <v>2010</v>
      </c>
      <c r="C315" t="s">
        <v>71</v>
      </c>
      <c r="D315" t="s">
        <v>31</v>
      </c>
      <c r="E315" t="s">
        <v>78</v>
      </c>
      <c r="F315" t="s">
        <v>40</v>
      </c>
      <c r="G315" t="s">
        <v>93</v>
      </c>
      <c r="H315" t="s">
        <v>52</v>
      </c>
      <c r="I315" t="s">
        <v>61</v>
      </c>
      <c r="J315" t="b">
        <v>0</v>
      </c>
      <c r="L315">
        <v>0.09</v>
      </c>
      <c r="M315" t="s">
        <v>9699</v>
      </c>
      <c r="O315">
        <v>19899</v>
      </c>
      <c r="P315">
        <v>1.47</v>
      </c>
      <c r="Q315">
        <v>0.89</v>
      </c>
      <c r="R315" t="b">
        <v>0</v>
      </c>
      <c r="S315" t="s">
        <v>40</v>
      </c>
      <c r="T315">
        <v>2</v>
      </c>
      <c r="U315" t="s">
        <v>21</v>
      </c>
      <c r="V315" t="b">
        <v>1</v>
      </c>
      <c r="W315" t="b">
        <v>0</v>
      </c>
      <c r="X315" t="b">
        <v>0</v>
      </c>
      <c r="Y315" t="b">
        <v>1</v>
      </c>
      <c r="Z315" t="b">
        <v>0</v>
      </c>
      <c r="AA315" t="b">
        <v>0</v>
      </c>
      <c r="AB315" t="b">
        <v>1</v>
      </c>
      <c r="AC315" t="b">
        <v>1</v>
      </c>
      <c r="AD315" t="b">
        <v>0</v>
      </c>
      <c r="AE315" t="b">
        <v>1</v>
      </c>
      <c r="AF315" t="b">
        <v>0</v>
      </c>
      <c r="AG315" t="b">
        <v>0</v>
      </c>
      <c r="AH315" t="b">
        <v>0</v>
      </c>
      <c r="AI315" t="b">
        <v>0</v>
      </c>
      <c r="AJ315" t="b">
        <v>0</v>
      </c>
      <c r="AK315" t="b">
        <v>0</v>
      </c>
      <c r="AL315" t="b">
        <v>0</v>
      </c>
      <c r="AM315" t="b">
        <v>0</v>
      </c>
    </row>
    <row r="316" spans="1:39" ht="14.4" hidden="1" x14ac:dyDescent="0.3">
      <c r="A316" t="s">
        <v>429</v>
      </c>
      <c r="B316">
        <v>2010</v>
      </c>
      <c r="C316" t="s">
        <v>67</v>
      </c>
      <c r="D316" t="s">
        <v>68</v>
      </c>
      <c r="E316" t="s">
        <v>108</v>
      </c>
      <c r="F316" t="s">
        <v>5169</v>
      </c>
      <c r="G316" t="s">
        <v>41</v>
      </c>
      <c r="H316" t="s">
        <v>27</v>
      </c>
      <c r="I316" t="s">
        <v>98</v>
      </c>
      <c r="J316" t="b">
        <v>0</v>
      </c>
      <c r="L316">
        <v>0.2</v>
      </c>
      <c r="M316" t="s">
        <v>7146</v>
      </c>
      <c r="O316">
        <v>70687</v>
      </c>
      <c r="P316">
        <v>4.95</v>
      </c>
      <c r="Q316">
        <v>0.8</v>
      </c>
      <c r="R316" t="b">
        <v>0</v>
      </c>
      <c r="S316" t="s">
        <v>40</v>
      </c>
      <c r="T316">
        <v>12</v>
      </c>
      <c r="U316" t="s">
        <v>21</v>
      </c>
      <c r="V316" t="b">
        <v>0</v>
      </c>
      <c r="W316" t="b">
        <v>1</v>
      </c>
      <c r="X316" t="b">
        <v>0</v>
      </c>
      <c r="Y316" t="b">
        <v>1</v>
      </c>
      <c r="Z316" t="b">
        <v>0</v>
      </c>
      <c r="AA316" t="b">
        <v>1</v>
      </c>
      <c r="AB316" t="b">
        <v>0</v>
      </c>
      <c r="AC316" t="b">
        <v>0</v>
      </c>
      <c r="AD316" t="b">
        <v>0</v>
      </c>
      <c r="AE316" t="b">
        <v>0</v>
      </c>
      <c r="AF316" t="b">
        <v>0</v>
      </c>
      <c r="AG316" t="b">
        <v>0</v>
      </c>
      <c r="AH316" t="b">
        <v>0</v>
      </c>
      <c r="AI316" t="b">
        <v>0</v>
      </c>
      <c r="AJ316" t="b">
        <v>0</v>
      </c>
      <c r="AK316" t="b">
        <v>0</v>
      </c>
      <c r="AL316" t="b">
        <v>0</v>
      </c>
      <c r="AM316" t="b">
        <v>0</v>
      </c>
    </row>
    <row r="317" spans="1:39" ht="14.4" hidden="1" x14ac:dyDescent="0.3">
      <c r="A317" t="s">
        <v>430</v>
      </c>
      <c r="B317">
        <v>2010</v>
      </c>
      <c r="C317" t="s">
        <v>140</v>
      </c>
      <c r="D317" t="s">
        <v>58</v>
      </c>
      <c r="E317" t="s">
        <v>81</v>
      </c>
      <c r="F317" t="s">
        <v>5176</v>
      </c>
      <c r="G317" t="s">
        <v>65</v>
      </c>
      <c r="H317" t="s">
        <v>94</v>
      </c>
      <c r="I317" t="s">
        <v>19</v>
      </c>
      <c r="J317" t="b">
        <v>0</v>
      </c>
      <c r="L317">
        <v>0.18</v>
      </c>
      <c r="M317" t="s">
        <v>9698</v>
      </c>
      <c r="O317">
        <v>18948</v>
      </c>
      <c r="P317">
        <v>-1.98</v>
      </c>
      <c r="Q317">
        <v>0.66</v>
      </c>
      <c r="R317" t="b">
        <v>0</v>
      </c>
      <c r="S317" t="s">
        <v>40</v>
      </c>
      <c r="T317">
        <v>12</v>
      </c>
      <c r="U317" t="s">
        <v>21</v>
      </c>
      <c r="V317" t="b">
        <v>1</v>
      </c>
      <c r="W317" t="b">
        <v>0</v>
      </c>
      <c r="X317" t="b">
        <v>0</v>
      </c>
      <c r="Y317" t="b">
        <v>0</v>
      </c>
      <c r="Z317" t="b">
        <v>0</v>
      </c>
      <c r="AA317" t="b">
        <v>0</v>
      </c>
      <c r="AB317" t="b">
        <v>1</v>
      </c>
      <c r="AC317" t="b">
        <v>0</v>
      </c>
      <c r="AD317" t="b">
        <v>0</v>
      </c>
      <c r="AE317" t="b">
        <v>1</v>
      </c>
      <c r="AF317" t="b">
        <v>0</v>
      </c>
      <c r="AG317" t="b">
        <v>0</v>
      </c>
      <c r="AH317" t="b">
        <v>0</v>
      </c>
      <c r="AI317" t="b">
        <v>0</v>
      </c>
      <c r="AJ317" t="b">
        <v>0</v>
      </c>
      <c r="AK317" t="b">
        <v>0</v>
      </c>
      <c r="AL317" t="b">
        <v>0</v>
      </c>
      <c r="AM317" t="b">
        <v>0</v>
      </c>
    </row>
    <row r="318" spans="1:39" ht="14.4" hidden="1" x14ac:dyDescent="0.3">
      <c r="A318" t="s">
        <v>431</v>
      </c>
      <c r="B318">
        <v>2010</v>
      </c>
      <c r="C318" t="s">
        <v>140</v>
      </c>
      <c r="D318" t="s">
        <v>58</v>
      </c>
      <c r="E318" t="s">
        <v>120</v>
      </c>
      <c r="F318" t="s">
        <v>5172</v>
      </c>
      <c r="G318" t="s">
        <v>46</v>
      </c>
      <c r="H318" t="s">
        <v>27</v>
      </c>
      <c r="I318" t="s">
        <v>49</v>
      </c>
      <c r="J318" t="b">
        <v>0</v>
      </c>
      <c r="L318">
        <v>0.1</v>
      </c>
      <c r="M318" t="s">
        <v>9697</v>
      </c>
      <c r="O318">
        <v>17513</v>
      </c>
      <c r="P318">
        <v>-1.66</v>
      </c>
      <c r="Q318">
        <v>0.85</v>
      </c>
      <c r="R318" t="b">
        <v>0</v>
      </c>
      <c r="S318" t="s">
        <v>35</v>
      </c>
      <c r="T318">
        <v>10</v>
      </c>
      <c r="U318" t="s">
        <v>21</v>
      </c>
      <c r="V318" t="b">
        <v>0</v>
      </c>
      <c r="W318" t="b">
        <v>0</v>
      </c>
      <c r="X318" t="b">
        <v>1</v>
      </c>
      <c r="Y318" t="b">
        <v>0</v>
      </c>
      <c r="Z318" t="b">
        <v>1</v>
      </c>
      <c r="AA318" t="b">
        <v>0</v>
      </c>
      <c r="AB318" t="b">
        <v>1</v>
      </c>
      <c r="AC318" t="b">
        <v>1</v>
      </c>
      <c r="AD318" t="b">
        <v>1</v>
      </c>
      <c r="AE318" t="b">
        <v>1</v>
      </c>
      <c r="AF318" t="b">
        <v>0</v>
      </c>
      <c r="AG318" t="b">
        <v>0</v>
      </c>
      <c r="AH318" t="b">
        <v>0</v>
      </c>
      <c r="AI318" t="b">
        <v>0</v>
      </c>
      <c r="AJ318" t="b">
        <v>0</v>
      </c>
      <c r="AK318" t="b">
        <v>0</v>
      </c>
      <c r="AL318" t="b">
        <v>0</v>
      </c>
      <c r="AM318" t="b">
        <v>0</v>
      </c>
    </row>
    <row r="319" spans="1:39" ht="14.4" hidden="1" x14ac:dyDescent="0.3">
      <c r="A319" t="s">
        <v>432</v>
      </c>
      <c r="B319">
        <v>2010</v>
      </c>
      <c r="C319" t="s">
        <v>85</v>
      </c>
      <c r="D319" t="s">
        <v>24</v>
      </c>
      <c r="E319" t="s">
        <v>81</v>
      </c>
      <c r="F319" t="s">
        <v>5176</v>
      </c>
      <c r="G319" t="s">
        <v>41</v>
      </c>
      <c r="H319" t="s">
        <v>42</v>
      </c>
      <c r="I319" t="s">
        <v>83</v>
      </c>
      <c r="J319" t="b">
        <v>0</v>
      </c>
      <c r="L319">
        <v>0.19</v>
      </c>
      <c r="M319" t="s">
        <v>9696</v>
      </c>
      <c r="O319">
        <v>53990</v>
      </c>
      <c r="P319">
        <v>-0.35</v>
      </c>
      <c r="Q319">
        <v>0.81</v>
      </c>
      <c r="R319" t="b">
        <v>0</v>
      </c>
      <c r="S319" t="s">
        <v>35</v>
      </c>
      <c r="T319">
        <v>15</v>
      </c>
      <c r="U319" t="s">
        <v>21</v>
      </c>
      <c r="V319" t="b">
        <v>0</v>
      </c>
      <c r="W319" t="b">
        <v>1</v>
      </c>
      <c r="X319" t="b">
        <v>0</v>
      </c>
      <c r="Y319" t="b">
        <v>1</v>
      </c>
      <c r="Z319" t="b">
        <v>1</v>
      </c>
      <c r="AA319" t="b">
        <v>0</v>
      </c>
      <c r="AB319" t="b">
        <v>1</v>
      </c>
      <c r="AC319" t="b">
        <v>0</v>
      </c>
      <c r="AD319" t="b">
        <v>1</v>
      </c>
      <c r="AE319" t="b">
        <v>1</v>
      </c>
      <c r="AF319" t="b">
        <v>0</v>
      </c>
      <c r="AG319" t="b">
        <v>0</v>
      </c>
      <c r="AH319" t="b">
        <v>0</v>
      </c>
      <c r="AI319" t="b">
        <v>0</v>
      </c>
      <c r="AJ319" t="b">
        <v>0</v>
      </c>
      <c r="AK319" t="b">
        <v>0</v>
      </c>
      <c r="AL319" t="b">
        <v>0</v>
      </c>
      <c r="AM319" t="b">
        <v>0</v>
      </c>
    </row>
    <row r="320" spans="1:39" ht="14.4" hidden="1" x14ac:dyDescent="0.3">
      <c r="A320" t="s">
        <v>433</v>
      </c>
      <c r="B320">
        <v>2010</v>
      </c>
      <c r="C320" t="s">
        <v>183</v>
      </c>
      <c r="D320" t="s">
        <v>113</v>
      </c>
      <c r="E320" t="s">
        <v>16</v>
      </c>
      <c r="F320" t="s">
        <v>40</v>
      </c>
      <c r="G320" t="s">
        <v>17</v>
      </c>
      <c r="H320" t="s">
        <v>52</v>
      </c>
      <c r="I320" t="s">
        <v>19</v>
      </c>
      <c r="J320" t="b">
        <v>0</v>
      </c>
      <c r="L320">
        <v>0.08</v>
      </c>
      <c r="M320" t="s">
        <v>9695</v>
      </c>
      <c r="O320">
        <v>57459</v>
      </c>
      <c r="P320">
        <v>1.23</v>
      </c>
      <c r="Q320">
        <v>0.9</v>
      </c>
      <c r="R320" t="b">
        <v>0</v>
      </c>
      <c r="S320" t="s">
        <v>40</v>
      </c>
      <c r="T320">
        <v>18</v>
      </c>
      <c r="U320" t="s">
        <v>21</v>
      </c>
      <c r="V320" t="b">
        <v>0</v>
      </c>
      <c r="W320" t="b">
        <v>0</v>
      </c>
      <c r="X320" t="b">
        <v>1</v>
      </c>
      <c r="Y320" t="b">
        <v>0</v>
      </c>
      <c r="Z320" t="b">
        <v>1</v>
      </c>
      <c r="AA320" t="b">
        <v>0</v>
      </c>
      <c r="AB320" t="b">
        <v>1</v>
      </c>
      <c r="AC320" t="b">
        <v>0</v>
      </c>
      <c r="AD320" t="b">
        <v>1</v>
      </c>
      <c r="AE320" t="b">
        <v>0</v>
      </c>
      <c r="AF320" t="b">
        <v>0</v>
      </c>
      <c r="AG320" t="b">
        <v>0</v>
      </c>
      <c r="AH320" t="b">
        <v>0</v>
      </c>
      <c r="AI320" t="b">
        <v>0</v>
      </c>
      <c r="AJ320" t="b">
        <v>0</v>
      </c>
      <c r="AK320" t="b">
        <v>0</v>
      </c>
      <c r="AL320" t="b">
        <v>0</v>
      </c>
      <c r="AM320" t="b">
        <v>0</v>
      </c>
    </row>
    <row r="321" spans="1:39" ht="14.4" hidden="1" x14ac:dyDescent="0.3">
      <c r="A321" t="s">
        <v>434</v>
      </c>
      <c r="B321">
        <v>2010</v>
      </c>
      <c r="C321" t="s">
        <v>37</v>
      </c>
      <c r="D321" t="s">
        <v>38</v>
      </c>
      <c r="E321" t="s">
        <v>64</v>
      </c>
      <c r="F321" t="s">
        <v>5169</v>
      </c>
      <c r="G321" t="s">
        <v>55</v>
      </c>
      <c r="H321" t="s">
        <v>18</v>
      </c>
      <c r="I321" t="s">
        <v>28</v>
      </c>
      <c r="J321" t="b">
        <v>0</v>
      </c>
      <c r="L321">
        <v>0.19</v>
      </c>
      <c r="M321" t="s">
        <v>9694</v>
      </c>
      <c r="O321">
        <v>36657</v>
      </c>
      <c r="P321">
        <v>-0.34</v>
      </c>
      <c r="Q321">
        <v>0.65</v>
      </c>
      <c r="R321" t="b">
        <v>0</v>
      </c>
      <c r="S321" t="s">
        <v>40</v>
      </c>
      <c r="T321">
        <v>5</v>
      </c>
      <c r="U321" t="s">
        <v>21</v>
      </c>
      <c r="V321" t="b">
        <v>0</v>
      </c>
      <c r="W321" t="b">
        <v>0</v>
      </c>
      <c r="X321" t="b">
        <v>0</v>
      </c>
      <c r="Y321" t="b">
        <v>0</v>
      </c>
      <c r="Z321" t="b">
        <v>1</v>
      </c>
      <c r="AA321" t="b">
        <v>0</v>
      </c>
      <c r="AB321" t="b">
        <v>0</v>
      </c>
      <c r="AC321" t="b">
        <v>1</v>
      </c>
      <c r="AD321" t="b">
        <v>1</v>
      </c>
      <c r="AE321" t="b">
        <v>1</v>
      </c>
      <c r="AF321" t="b">
        <v>0</v>
      </c>
      <c r="AG321" t="b">
        <v>0</v>
      </c>
      <c r="AH321" t="b">
        <v>0</v>
      </c>
      <c r="AI321" t="b">
        <v>0</v>
      </c>
      <c r="AJ321" t="b">
        <v>0</v>
      </c>
      <c r="AK321" t="b">
        <v>0</v>
      </c>
      <c r="AL321" t="b">
        <v>0</v>
      </c>
      <c r="AM321" t="b">
        <v>0</v>
      </c>
    </row>
    <row r="322" spans="1:39" ht="14.4" hidden="1" x14ac:dyDescent="0.3">
      <c r="A322" t="s">
        <v>435</v>
      </c>
      <c r="B322">
        <v>2010</v>
      </c>
      <c r="C322" t="s">
        <v>152</v>
      </c>
      <c r="D322" t="s">
        <v>77</v>
      </c>
      <c r="E322" t="s">
        <v>81</v>
      </c>
      <c r="F322" t="s">
        <v>40</v>
      </c>
      <c r="G322" t="s">
        <v>17</v>
      </c>
      <c r="H322" t="s">
        <v>52</v>
      </c>
      <c r="I322" t="s">
        <v>19</v>
      </c>
      <c r="J322" t="b">
        <v>0</v>
      </c>
      <c r="L322">
        <v>0.1</v>
      </c>
      <c r="M322" t="s">
        <v>9693</v>
      </c>
      <c r="O322">
        <v>46925</v>
      </c>
      <c r="P322">
        <v>2.42</v>
      </c>
      <c r="Q322">
        <v>0.67</v>
      </c>
      <c r="R322" t="b">
        <v>0</v>
      </c>
      <c r="S322" t="s">
        <v>20</v>
      </c>
      <c r="T322">
        <v>16</v>
      </c>
      <c r="U322" t="s">
        <v>21</v>
      </c>
      <c r="V322" t="b">
        <v>0</v>
      </c>
      <c r="W322" t="b">
        <v>1</v>
      </c>
      <c r="X322" t="b">
        <v>1</v>
      </c>
      <c r="Y322" t="b">
        <v>1</v>
      </c>
      <c r="Z322" t="b">
        <v>1</v>
      </c>
      <c r="AA322" t="b">
        <v>0</v>
      </c>
      <c r="AB322" t="b">
        <v>0</v>
      </c>
      <c r="AC322" t="b">
        <v>0</v>
      </c>
      <c r="AD322" t="b">
        <v>1</v>
      </c>
      <c r="AE322" t="b">
        <v>0</v>
      </c>
      <c r="AF322" t="b">
        <v>0</v>
      </c>
      <c r="AG322" t="b">
        <v>0</v>
      </c>
      <c r="AH322" t="b">
        <v>0</v>
      </c>
      <c r="AI322" t="b">
        <v>0</v>
      </c>
      <c r="AJ322" t="b">
        <v>0</v>
      </c>
      <c r="AK322" t="b">
        <v>0</v>
      </c>
      <c r="AL322" t="b">
        <v>0</v>
      </c>
      <c r="AM322" t="b">
        <v>0</v>
      </c>
    </row>
    <row r="323" spans="1:39" ht="14.4" hidden="1" x14ac:dyDescent="0.3">
      <c r="A323" t="s">
        <v>436</v>
      </c>
      <c r="B323">
        <v>2010</v>
      </c>
      <c r="C323" t="s">
        <v>76</v>
      </c>
      <c r="D323" t="s">
        <v>77</v>
      </c>
      <c r="E323" t="s">
        <v>39</v>
      </c>
      <c r="F323" t="s">
        <v>5172</v>
      </c>
      <c r="G323" t="s">
        <v>93</v>
      </c>
      <c r="H323" t="s">
        <v>42</v>
      </c>
      <c r="I323" t="s">
        <v>19</v>
      </c>
      <c r="J323" t="b">
        <v>0</v>
      </c>
      <c r="L323">
        <v>0.13</v>
      </c>
      <c r="M323" t="s">
        <v>5606</v>
      </c>
      <c r="O323">
        <v>56203</v>
      </c>
      <c r="P323">
        <v>-3.04</v>
      </c>
      <c r="Q323">
        <v>0.66</v>
      </c>
      <c r="R323" t="b">
        <v>0</v>
      </c>
      <c r="S323" t="s">
        <v>20</v>
      </c>
      <c r="T323">
        <v>10</v>
      </c>
      <c r="U323" t="s">
        <v>21</v>
      </c>
      <c r="V323" t="b">
        <v>1</v>
      </c>
      <c r="W323" t="b">
        <v>0</v>
      </c>
      <c r="X323" t="b">
        <v>0</v>
      </c>
      <c r="Y323" t="b">
        <v>0</v>
      </c>
      <c r="Z323" t="b">
        <v>0</v>
      </c>
      <c r="AA323" t="b">
        <v>0</v>
      </c>
      <c r="AB323" t="b">
        <v>1</v>
      </c>
      <c r="AC323" t="b">
        <v>0</v>
      </c>
      <c r="AD323" t="b">
        <v>0</v>
      </c>
      <c r="AE323" t="b">
        <v>1</v>
      </c>
      <c r="AF323" t="b">
        <v>0</v>
      </c>
      <c r="AG323" t="b">
        <v>0</v>
      </c>
      <c r="AH323" t="b">
        <v>0</v>
      </c>
      <c r="AI323" t="b">
        <v>0</v>
      </c>
      <c r="AJ323" t="b">
        <v>0</v>
      </c>
      <c r="AK323" t="b">
        <v>0</v>
      </c>
      <c r="AL323" t="b">
        <v>0</v>
      </c>
      <c r="AM323" t="b">
        <v>0</v>
      </c>
    </row>
    <row r="324" spans="1:39" ht="14.4" hidden="1" x14ac:dyDescent="0.3">
      <c r="A324" t="s">
        <v>437</v>
      </c>
      <c r="B324">
        <v>2010</v>
      </c>
      <c r="C324" t="s">
        <v>126</v>
      </c>
      <c r="D324" t="s">
        <v>68</v>
      </c>
      <c r="E324" t="s">
        <v>64</v>
      </c>
      <c r="F324" t="s">
        <v>40</v>
      </c>
      <c r="G324" t="s">
        <v>41</v>
      </c>
      <c r="H324" t="s">
        <v>52</v>
      </c>
      <c r="I324" t="s">
        <v>28</v>
      </c>
      <c r="J324" t="b">
        <v>0</v>
      </c>
      <c r="L324">
        <v>7.0000000000000007E-2</v>
      </c>
      <c r="M324" t="s">
        <v>9692</v>
      </c>
      <c r="O324">
        <v>69179</v>
      </c>
      <c r="P324">
        <v>-3.23</v>
      </c>
      <c r="Q324">
        <v>0.76</v>
      </c>
      <c r="R324" t="b">
        <v>0</v>
      </c>
      <c r="S324" t="s">
        <v>35</v>
      </c>
      <c r="T324">
        <v>0</v>
      </c>
      <c r="U324" t="s">
        <v>21</v>
      </c>
      <c r="V324" t="b">
        <v>0</v>
      </c>
      <c r="W324" t="b">
        <v>1</v>
      </c>
      <c r="X324" t="b">
        <v>1</v>
      </c>
      <c r="Y324" t="b">
        <v>1</v>
      </c>
      <c r="Z324" t="b">
        <v>0</v>
      </c>
      <c r="AA324" t="b">
        <v>0</v>
      </c>
      <c r="AB324" t="b">
        <v>1</v>
      </c>
      <c r="AC324" t="b">
        <v>1</v>
      </c>
      <c r="AD324" t="b">
        <v>0</v>
      </c>
      <c r="AE324" t="b">
        <v>1</v>
      </c>
      <c r="AF324" t="b">
        <v>0</v>
      </c>
      <c r="AG324" t="b">
        <v>0</v>
      </c>
      <c r="AH324" t="b">
        <v>0</v>
      </c>
      <c r="AI324" t="b">
        <v>0</v>
      </c>
      <c r="AJ324" t="b">
        <v>0</v>
      </c>
      <c r="AK324" t="b">
        <v>0</v>
      </c>
      <c r="AL324" t="b">
        <v>0</v>
      </c>
      <c r="AM324" t="b">
        <v>0</v>
      </c>
    </row>
    <row r="325" spans="1:39" ht="14.4" hidden="1" x14ac:dyDescent="0.3">
      <c r="A325" t="s">
        <v>438</v>
      </c>
      <c r="B325">
        <v>2010</v>
      </c>
      <c r="C325" t="s">
        <v>107</v>
      </c>
      <c r="D325" t="s">
        <v>15</v>
      </c>
      <c r="E325" t="s">
        <v>97</v>
      </c>
      <c r="F325" t="s">
        <v>5181</v>
      </c>
      <c r="G325" t="s">
        <v>46</v>
      </c>
      <c r="H325" t="s">
        <v>18</v>
      </c>
      <c r="I325" t="s">
        <v>83</v>
      </c>
      <c r="J325" t="b">
        <v>0</v>
      </c>
      <c r="L325">
        <v>0.05</v>
      </c>
      <c r="M325" t="s">
        <v>9691</v>
      </c>
      <c r="O325">
        <v>31966</v>
      </c>
      <c r="P325">
        <v>-1.21</v>
      </c>
      <c r="Q325">
        <v>0.7</v>
      </c>
      <c r="R325" t="b">
        <v>0</v>
      </c>
      <c r="S325" t="s">
        <v>20</v>
      </c>
      <c r="T325">
        <v>8</v>
      </c>
      <c r="U325" t="s">
        <v>21</v>
      </c>
      <c r="V325" t="b">
        <v>1</v>
      </c>
      <c r="W325" t="b">
        <v>1</v>
      </c>
      <c r="X325" t="b">
        <v>1</v>
      </c>
      <c r="Y325" t="b">
        <v>0</v>
      </c>
      <c r="Z325" t="b">
        <v>1</v>
      </c>
      <c r="AA325" t="b">
        <v>0</v>
      </c>
      <c r="AB325" t="b">
        <v>1</v>
      </c>
      <c r="AC325" t="b">
        <v>1</v>
      </c>
      <c r="AD325" t="b">
        <v>0</v>
      </c>
      <c r="AE325" t="b">
        <v>0</v>
      </c>
      <c r="AF325" t="b">
        <v>0</v>
      </c>
      <c r="AG325" t="b">
        <v>0</v>
      </c>
      <c r="AH325" t="b">
        <v>0</v>
      </c>
      <c r="AI325" t="b">
        <v>0</v>
      </c>
      <c r="AJ325" t="b">
        <v>0</v>
      </c>
      <c r="AK325" t="b">
        <v>0</v>
      </c>
      <c r="AL325" t="b">
        <v>0</v>
      </c>
      <c r="AM325" t="b">
        <v>0</v>
      </c>
    </row>
    <row r="326" spans="1:39" ht="14.4" hidden="1" x14ac:dyDescent="0.3">
      <c r="A326" t="s">
        <v>439</v>
      </c>
      <c r="B326">
        <v>2010</v>
      </c>
      <c r="C326" t="s">
        <v>147</v>
      </c>
      <c r="D326" t="s">
        <v>68</v>
      </c>
      <c r="E326" t="s">
        <v>54</v>
      </c>
      <c r="F326" t="s">
        <v>5176</v>
      </c>
      <c r="G326" t="s">
        <v>93</v>
      </c>
      <c r="H326" t="s">
        <v>52</v>
      </c>
      <c r="I326" t="s">
        <v>49</v>
      </c>
      <c r="J326" t="b">
        <v>0</v>
      </c>
      <c r="L326">
        <v>0.19</v>
      </c>
      <c r="M326" t="s">
        <v>9690</v>
      </c>
      <c r="O326">
        <v>73924</v>
      </c>
      <c r="P326">
        <v>2.62</v>
      </c>
      <c r="Q326">
        <v>0.9</v>
      </c>
      <c r="R326" t="b">
        <v>0</v>
      </c>
      <c r="S326" t="s">
        <v>40</v>
      </c>
      <c r="T326">
        <v>6</v>
      </c>
      <c r="U326" t="s">
        <v>21</v>
      </c>
      <c r="V326" t="b">
        <v>0</v>
      </c>
      <c r="W326" t="b">
        <v>0</v>
      </c>
      <c r="X326" t="b">
        <v>1</v>
      </c>
      <c r="Y326" t="b">
        <v>0</v>
      </c>
      <c r="Z326" t="b">
        <v>0</v>
      </c>
      <c r="AA326" t="b">
        <v>0</v>
      </c>
      <c r="AB326" t="b">
        <v>0</v>
      </c>
      <c r="AC326" t="b">
        <v>1</v>
      </c>
      <c r="AD326" t="b">
        <v>1</v>
      </c>
      <c r="AE326" t="b">
        <v>1</v>
      </c>
      <c r="AF326" t="b">
        <v>0</v>
      </c>
      <c r="AG326" t="b">
        <v>0</v>
      </c>
      <c r="AH326" t="b">
        <v>0</v>
      </c>
      <c r="AI326" t="b">
        <v>0</v>
      </c>
      <c r="AJ326" t="b">
        <v>0</v>
      </c>
      <c r="AK326" t="b">
        <v>0</v>
      </c>
      <c r="AL326" t="b">
        <v>0</v>
      </c>
      <c r="AM326" t="b">
        <v>0</v>
      </c>
    </row>
    <row r="327" spans="1:39" ht="14.4" hidden="1" x14ac:dyDescent="0.3">
      <c r="A327" t="s">
        <v>440</v>
      </c>
      <c r="B327">
        <v>2010</v>
      </c>
      <c r="C327" t="s">
        <v>140</v>
      </c>
      <c r="D327" t="s">
        <v>58</v>
      </c>
      <c r="E327" t="s">
        <v>39</v>
      </c>
      <c r="F327" t="s">
        <v>5172</v>
      </c>
      <c r="G327" t="s">
        <v>86</v>
      </c>
      <c r="H327" t="s">
        <v>52</v>
      </c>
      <c r="I327" t="s">
        <v>49</v>
      </c>
      <c r="J327" t="b">
        <v>0</v>
      </c>
      <c r="L327">
        <v>0</v>
      </c>
      <c r="M327" t="s">
        <v>6697</v>
      </c>
      <c r="O327">
        <v>15896</v>
      </c>
      <c r="P327">
        <v>2.33</v>
      </c>
      <c r="Q327">
        <v>0.66</v>
      </c>
      <c r="R327" t="b">
        <v>0</v>
      </c>
      <c r="S327" t="s">
        <v>20</v>
      </c>
      <c r="T327">
        <v>1</v>
      </c>
      <c r="U327" t="s">
        <v>21</v>
      </c>
      <c r="V327" t="b">
        <v>0</v>
      </c>
      <c r="W327" t="b">
        <v>1</v>
      </c>
      <c r="X327" t="b">
        <v>0</v>
      </c>
      <c r="Y327" t="b">
        <v>0</v>
      </c>
      <c r="Z327" t="b">
        <v>0</v>
      </c>
      <c r="AA327" t="b">
        <v>1</v>
      </c>
      <c r="AB327" t="b">
        <v>0</v>
      </c>
      <c r="AC327" t="b">
        <v>0</v>
      </c>
      <c r="AD327" t="b">
        <v>0</v>
      </c>
      <c r="AE327" t="b">
        <v>1</v>
      </c>
      <c r="AF327" t="b">
        <v>0</v>
      </c>
      <c r="AG327" t="b">
        <v>0</v>
      </c>
      <c r="AH327" t="b">
        <v>0</v>
      </c>
      <c r="AI327" t="b">
        <v>0</v>
      </c>
      <c r="AJ327" t="b">
        <v>0</v>
      </c>
      <c r="AK327" t="b">
        <v>0</v>
      </c>
      <c r="AL327" t="b">
        <v>0</v>
      </c>
      <c r="AM327" t="b">
        <v>0</v>
      </c>
    </row>
    <row r="328" spans="1:39" ht="14.4" hidden="1" x14ac:dyDescent="0.3">
      <c r="A328" t="s">
        <v>441</v>
      </c>
      <c r="B328">
        <v>2010</v>
      </c>
      <c r="C328" t="s">
        <v>96</v>
      </c>
      <c r="D328" t="s">
        <v>90</v>
      </c>
      <c r="E328" t="s">
        <v>25</v>
      </c>
      <c r="F328" t="s">
        <v>5181</v>
      </c>
      <c r="G328" t="s">
        <v>46</v>
      </c>
      <c r="H328" t="s">
        <v>91</v>
      </c>
      <c r="I328" t="s">
        <v>49</v>
      </c>
      <c r="J328" t="b">
        <v>0</v>
      </c>
      <c r="L328">
        <v>0.01</v>
      </c>
      <c r="M328" t="s">
        <v>9689</v>
      </c>
      <c r="O328">
        <v>51617</v>
      </c>
      <c r="P328">
        <v>-1.97</v>
      </c>
      <c r="Q328">
        <v>0.78</v>
      </c>
      <c r="R328" t="b">
        <v>0</v>
      </c>
      <c r="S328" t="s">
        <v>35</v>
      </c>
      <c r="T328">
        <v>9</v>
      </c>
      <c r="U328" t="s">
        <v>21</v>
      </c>
      <c r="V328" t="b">
        <v>0</v>
      </c>
      <c r="W328" t="b">
        <v>0</v>
      </c>
      <c r="X328" t="b">
        <v>1</v>
      </c>
      <c r="Y328" t="b">
        <v>1</v>
      </c>
      <c r="Z328" t="b">
        <v>0</v>
      </c>
      <c r="AA328" t="b">
        <v>0</v>
      </c>
      <c r="AB328" t="b">
        <v>1</v>
      </c>
      <c r="AC328" t="b">
        <v>1</v>
      </c>
      <c r="AD328" t="b">
        <v>1</v>
      </c>
      <c r="AE328" t="b">
        <v>0</v>
      </c>
      <c r="AF328" t="b">
        <v>0</v>
      </c>
      <c r="AG328" t="b">
        <v>0</v>
      </c>
      <c r="AH328" t="b">
        <v>0</v>
      </c>
      <c r="AI328" t="b">
        <v>0</v>
      </c>
      <c r="AJ328" t="b">
        <v>0</v>
      </c>
      <c r="AK328" t="b">
        <v>0</v>
      </c>
      <c r="AL328" t="b">
        <v>0</v>
      </c>
      <c r="AM328" t="b">
        <v>0</v>
      </c>
    </row>
    <row r="329" spans="1:39" ht="14.4" hidden="1" x14ac:dyDescent="0.3">
      <c r="A329" t="s">
        <v>442</v>
      </c>
      <c r="B329">
        <v>2011</v>
      </c>
      <c r="C329" t="s">
        <v>112</v>
      </c>
      <c r="D329" t="s">
        <v>113</v>
      </c>
      <c r="E329" t="s">
        <v>25</v>
      </c>
      <c r="F329" t="s">
        <v>5169</v>
      </c>
      <c r="G329" t="s">
        <v>26</v>
      </c>
      <c r="H329" t="s">
        <v>52</v>
      </c>
      <c r="I329" t="s">
        <v>98</v>
      </c>
      <c r="J329" t="b">
        <v>0</v>
      </c>
      <c r="L329">
        <v>0.19</v>
      </c>
      <c r="M329" t="s">
        <v>5706</v>
      </c>
      <c r="O329">
        <v>73953</v>
      </c>
      <c r="P329">
        <v>-3.34</v>
      </c>
      <c r="Q329">
        <v>0.75</v>
      </c>
      <c r="R329" t="b">
        <v>0</v>
      </c>
      <c r="S329" t="s">
        <v>40</v>
      </c>
      <c r="T329">
        <v>13</v>
      </c>
      <c r="U329" t="s">
        <v>21</v>
      </c>
      <c r="V329" t="b">
        <v>1</v>
      </c>
      <c r="W329" t="b">
        <v>1</v>
      </c>
      <c r="X329" t="b">
        <v>0</v>
      </c>
      <c r="Y329" t="b">
        <v>0</v>
      </c>
      <c r="Z329" t="b">
        <v>0</v>
      </c>
      <c r="AA329" t="b">
        <v>0</v>
      </c>
      <c r="AB329" t="b">
        <v>0</v>
      </c>
      <c r="AC329" t="b">
        <v>0</v>
      </c>
      <c r="AD329" t="b">
        <v>1</v>
      </c>
      <c r="AE329" t="b">
        <v>0</v>
      </c>
      <c r="AF329" t="b">
        <v>0</v>
      </c>
      <c r="AG329" t="b">
        <v>0</v>
      </c>
      <c r="AH329" t="b">
        <v>0</v>
      </c>
      <c r="AI329" t="b">
        <v>0</v>
      </c>
      <c r="AJ329" t="b">
        <v>0</v>
      </c>
      <c r="AK329" t="b">
        <v>0</v>
      </c>
      <c r="AL329" t="b">
        <v>0</v>
      </c>
      <c r="AM329" t="b">
        <v>0</v>
      </c>
    </row>
    <row r="330" spans="1:39" ht="14.4" hidden="1" x14ac:dyDescent="0.3">
      <c r="A330" t="s">
        <v>443</v>
      </c>
      <c r="B330">
        <v>2011</v>
      </c>
      <c r="C330" t="s">
        <v>67</v>
      </c>
      <c r="D330" t="s">
        <v>68</v>
      </c>
      <c r="E330" t="s">
        <v>39</v>
      </c>
      <c r="F330" t="s">
        <v>5172</v>
      </c>
      <c r="G330" t="s">
        <v>93</v>
      </c>
      <c r="H330" t="s">
        <v>34</v>
      </c>
      <c r="I330" t="s">
        <v>19</v>
      </c>
      <c r="J330" t="b">
        <v>0</v>
      </c>
      <c r="L330">
        <v>0.16</v>
      </c>
      <c r="M330" t="s">
        <v>9688</v>
      </c>
      <c r="O330">
        <v>75382</v>
      </c>
      <c r="P330">
        <v>2.54</v>
      </c>
      <c r="Q330">
        <v>0.88</v>
      </c>
      <c r="R330" t="b">
        <v>0</v>
      </c>
      <c r="S330" t="s">
        <v>20</v>
      </c>
      <c r="T330">
        <v>19</v>
      </c>
      <c r="U330" t="s">
        <v>21</v>
      </c>
      <c r="V330" t="b">
        <v>1</v>
      </c>
      <c r="W330" t="b">
        <v>0</v>
      </c>
      <c r="X330" t="b">
        <v>0</v>
      </c>
      <c r="Y330" t="b">
        <v>1</v>
      </c>
      <c r="Z330" t="b">
        <v>1</v>
      </c>
      <c r="AA330" t="b">
        <v>0</v>
      </c>
      <c r="AB330" t="b">
        <v>0</v>
      </c>
      <c r="AC330" t="b">
        <v>1</v>
      </c>
      <c r="AD330" t="b">
        <v>1</v>
      </c>
      <c r="AE330" t="b">
        <v>1</v>
      </c>
      <c r="AF330" t="b">
        <v>0</v>
      </c>
      <c r="AG330" t="b">
        <v>0</v>
      </c>
      <c r="AH330" t="b">
        <v>0</v>
      </c>
      <c r="AI330" t="b">
        <v>0</v>
      </c>
      <c r="AJ330" t="b">
        <v>0</v>
      </c>
      <c r="AK330" t="b">
        <v>0</v>
      </c>
      <c r="AL330" t="b">
        <v>0</v>
      </c>
      <c r="AM330" t="b">
        <v>0</v>
      </c>
    </row>
    <row r="331" spans="1:39" ht="14.4" hidden="1" x14ac:dyDescent="0.3">
      <c r="A331" t="s">
        <v>444</v>
      </c>
      <c r="B331">
        <v>2011</v>
      </c>
      <c r="C331" t="s">
        <v>30</v>
      </c>
      <c r="D331" t="s">
        <v>31</v>
      </c>
      <c r="E331" t="s">
        <v>81</v>
      </c>
      <c r="F331" t="s">
        <v>5176</v>
      </c>
      <c r="G331" t="s">
        <v>93</v>
      </c>
      <c r="H331" t="s">
        <v>60</v>
      </c>
      <c r="I331" t="s">
        <v>61</v>
      </c>
      <c r="J331" t="b">
        <v>0</v>
      </c>
      <c r="L331">
        <v>0.13</v>
      </c>
      <c r="M331" t="s">
        <v>9687</v>
      </c>
      <c r="O331">
        <v>22641</v>
      </c>
      <c r="P331">
        <v>1.85</v>
      </c>
      <c r="Q331">
        <v>0.89</v>
      </c>
      <c r="R331" t="b">
        <v>0</v>
      </c>
      <c r="S331" t="s">
        <v>40</v>
      </c>
      <c r="T331">
        <v>9</v>
      </c>
      <c r="U331" t="s">
        <v>21</v>
      </c>
      <c r="V331" t="b">
        <v>1</v>
      </c>
      <c r="W331" t="b">
        <v>1</v>
      </c>
      <c r="X331" t="b">
        <v>1</v>
      </c>
      <c r="Y331" t="b">
        <v>0</v>
      </c>
      <c r="Z331" t="b">
        <v>1</v>
      </c>
      <c r="AA331" t="b">
        <v>1</v>
      </c>
      <c r="AB331" t="b">
        <v>0</v>
      </c>
      <c r="AC331" t="b">
        <v>1</v>
      </c>
      <c r="AD331" t="b">
        <v>0</v>
      </c>
      <c r="AE331" t="b">
        <v>0</v>
      </c>
      <c r="AF331" t="b">
        <v>0</v>
      </c>
      <c r="AG331" t="b">
        <v>0</v>
      </c>
      <c r="AH331" t="b">
        <v>0</v>
      </c>
      <c r="AI331" t="b">
        <v>0</v>
      </c>
      <c r="AJ331" t="b">
        <v>0</v>
      </c>
      <c r="AK331" t="b">
        <v>0</v>
      </c>
      <c r="AL331" t="b">
        <v>0</v>
      </c>
      <c r="AM331" t="b">
        <v>0</v>
      </c>
    </row>
    <row r="332" spans="1:39" ht="14.4" hidden="1" x14ac:dyDescent="0.3">
      <c r="A332" t="s">
        <v>445</v>
      </c>
      <c r="B332">
        <v>2011</v>
      </c>
      <c r="C332" t="s">
        <v>137</v>
      </c>
      <c r="D332" t="s">
        <v>77</v>
      </c>
      <c r="E332" t="s">
        <v>120</v>
      </c>
      <c r="F332" t="s">
        <v>5169</v>
      </c>
      <c r="G332" t="s">
        <v>17</v>
      </c>
      <c r="H332" t="s">
        <v>52</v>
      </c>
      <c r="I332" t="s">
        <v>83</v>
      </c>
      <c r="J332" t="b">
        <v>0</v>
      </c>
      <c r="L332">
        <v>0.04</v>
      </c>
      <c r="M332" t="s">
        <v>9686</v>
      </c>
      <c r="O332">
        <v>57554</v>
      </c>
      <c r="P332">
        <v>-4.26</v>
      </c>
      <c r="Q332">
        <v>0.75</v>
      </c>
      <c r="R332" t="b">
        <v>0</v>
      </c>
      <c r="S332" t="s">
        <v>35</v>
      </c>
      <c r="T332">
        <v>16</v>
      </c>
      <c r="U332" t="s">
        <v>21</v>
      </c>
      <c r="V332" t="b">
        <v>1</v>
      </c>
      <c r="W332" t="b">
        <v>0</v>
      </c>
      <c r="X332" t="b">
        <v>1</v>
      </c>
      <c r="Y332" t="b">
        <v>0</v>
      </c>
      <c r="Z332" t="b">
        <v>0</v>
      </c>
      <c r="AA332" t="b">
        <v>0</v>
      </c>
      <c r="AB332" t="b">
        <v>1</v>
      </c>
      <c r="AC332" t="b">
        <v>1</v>
      </c>
      <c r="AD332" t="b">
        <v>1</v>
      </c>
      <c r="AE332" t="b">
        <v>1</v>
      </c>
      <c r="AF332" t="b">
        <v>0</v>
      </c>
      <c r="AG332" t="b">
        <v>0</v>
      </c>
      <c r="AH332" t="b">
        <v>0</v>
      </c>
      <c r="AI332" t="b">
        <v>0</v>
      </c>
      <c r="AJ332" t="b">
        <v>0</v>
      </c>
      <c r="AK332" t="b">
        <v>0</v>
      </c>
      <c r="AL332" t="b">
        <v>0</v>
      </c>
      <c r="AM332" t="b">
        <v>0</v>
      </c>
    </row>
    <row r="333" spans="1:39" ht="14.4" hidden="1" x14ac:dyDescent="0.3">
      <c r="A333" t="s">
        <v>446</v>
      </c>
      <c r="B333">
        <v>2011</v>
      </c>
      <c r="C333" t="s">
        <v>76</v>
      </c>
      <c r="D333" t="s">
        <v>77</v>
      </c>
      <c r="E333" t="s">
        <v>64</v>
      </c>
      <c r="F333" t="s">
        <v>5172</v>
      </c>
      <c r="G333" t="s">
        <v>55</v>
      </c>
      <c r="H333" t="s">
        <v>52</v>
      </c>
      <c r="I333" t="s">
        <v>98</v>
      </c>
      <c r="J333" t="b">
        <v>0</v>
      </c>
      <c r="L333">
        <v>0.16</v>
      </c>
      <c r="M333" t="s">
        <v>9685</v>
      </c>
      <c r="O333">
        <v>56978</v>
      </c>
      <c r="P333">
        <v>-3.51</v>
      </c>
      <c r="Q333">
        <v>0.87</v>
      </c>
      <c r="R333" t="b">
        <v>0</v>
      </c>
      <c r="S333" t="s">
        <v>40</v>
      </c>
      <c r="T333">
        <v>15</v>
      </c>
      <c r="U333" t="s">
        <v>21</v>
      </c>
      <c r="V333" t="b">
        <v>0</v>
      </c>
      <c r="W333" t="b">
        <v>1</v>
      </c>
      <c r="X333" t="b">
        <v>1</v>
      </c>
      <c r="Y333" t="b">
        <v>0</v>
      </c>
      <c r="Z333" t="b">
        <v>0</v>
      </c>
      <c r="AA333" t="b">
        <v>0</v>
      </c>
      <c r="AB333" t="b">
        <v>1</v>
      </c>
      <c r="AC333" t="b">
        <v>0</v>
      </c>
      <c r="AD333" t="b">
        <v>1</v>
      </c>
      <c r="AE333" t="b">
        <v>1</v>
      </c>
      <c r="AF333" t="b">
        <v>0</v>
      </c>
      <c r="AG333" t="b">
        <v>0</v>
      </c>
      <c r="AH333" t="b">
        <v>0</v>
      </c>
      <c r="AI333" t="b">
        <v>0</v>
      </c>
      <c r="AJ333" t="b">
        <v>0</v>
      </c>
      <c r="AK333" t="b">
        <v>0</v>
      </c>
      <c r="AL333" t="b">
        <v>0</v>
      </c>
      <c r="AM333" t="b">
        <v>0</v>
      </c>
    </row>
    <row r="334" spans="1:39" ht="14.4" hidden="1" x14ac:dyDescent="0.3">
      <c r="A334" t="s">
        <v>447</v>
      </c>
      <c r="B334">
        <v>2011</v>
      </c>
      <c r="C334" t="s">
        <v>112</v>
      </c>
      <c r="D334" t="s">
        <v>113</v>
      </c>
      <c r="E334" t="s">
        <v>133</v>
      </c>
      <c r="F334" t="s">
        <v>5176</v>
      </c>
      <c r="G334" t="s">
        <v>65</v>
      </c>
      <c r="H334" t="s">
        <v>91</v>
      </c>
      <c r="I334" t="s">
        <v>19</v>
      </c>
      <c r="J334" t="b">
        <v>0</v>
      </c>
      <c r="L334">
        <v>0.05</v>
      </c>
      <c r="M334" t="s">
        <v>5910</v>
      </c>
      <c r="O334">
        <v>75313</v>
      </c>
      <c r="P334">
        <v>0.76</v>
      </c>
      <c r="Q334">
        <v>0.77</v>
      </c>
      <c r="R334" t="b">
        <v>0</v>
      </c>
      <c r="S334" t="s">
        <v>35</v>
      </c>
      <c r="T334">
        <v>18</v>
      </c>
      <c r="U334" t="s">
        <v>21</v>
      </c>
      <c r="V334" t="b">
        <v>1</v>
      </c>
      <c r="W334" t="b">
        <v>1</v>
      </c>
      <c r="X334" t="b">
        <v>0</v>
      </c>
      <c r="Y334" t="b">
        <v>0</v>
      </c>
      <c r="Z334" t="b">
        <v>0</v>
      </c>
      <c r="AA334" t="b">
        <v>1</v>
      </c>
      <c r="AB334" t="b">
        <v>1</v>
      </c>
      <c r="AC334" t="b">
        <v>0</v>
      </c>
      <c r="AD334" t="b">
        <v>0</v>
      </c>
      <c r="AE334" t="b">
        <v>0</v>
      </c>
      <c r="AF334" t="b">
        <v>0</v>
      </c>
      <c r="AG334" t="b">
        <v>0</v>
      </c>
      <c r="AH334" t="b">
        <v>0</v>
      </c>
      <c r="AI334" t="b">
        <v>0</v>
      </c>
      <c r="AJ334" t="b">
        <v>0</v>
      </c>
      <c r="AK334" t="b">
        <v>0</v>
      </c>
      <c r="AL334" t="b">
        <v>0</v>
      </c>
      <c r="AM334" t="b">
        <v>0</v>
      </c>
    </row>
    <row r="335" spans="1:39" ht="14.4" hidden="1" x14ac:dyDescent="0.3">
      <c r="A335" t="s">
        <v>448</v>
      </c>
      <c r="B335">
        <v>2011</v>
      </c>
      <c r="C335" t="s">
        <v>152</v>
      </c>
      <c r="D335" t="s">
        <v>77</v>
      </c>
      <c r="E335" t="s">
        <v>54</v>
      </c>
      <c r="F335" t="s">
        <v>5176</v>
      </c>
      <c r="G335" t="s">
        <v>93</v>
      </c>
      <c r="H335" t="s">
        <v>18</v>
      </c>
      <c r="I335" t="s">
        <v>98</v>
      </c>
      <c r="J335" t="b">
        <v>0</v>
      </c>
      <c r="L335">
        <v>0.18</v>
      </c>
      <c r="M335" t="s">
        <v>5331</v>
      </c>
      <c r="O335">
        <v>50011</v>
      </c>
      <c r="P335">
        <v>-2.52</v>
      </c>
      <c r="Q335">
        <v>0.8</v>
      </c>
      <c r="R335" t="b">
        <v>0</v>
      </c>
      <c r="S335" t="s">
        <v>20</v>
      </c>
      <c r="T335">
        <v>16</v>
      </c>
      <c r="U335" t="s">
        <v>21</v>
      </c>
      <c r="V335" t="b">
        <v>0</v>
      </c>
      <c r="W335" t="b">
        <v>1</v>
      </c>
      <c r="X335" t="b">
        <v>0</v>
      </c>
      <c r="Y335" t="b">
        <v>0</v>
      </c>
      <c r="Z335" t="b">
        <v>0</v>
      </c>
      <c r="AA335" t="b">
        <v>1</v>
      </c>
      <c r="AB335" t="b">
        <v>0</v>
      </c>
      <c r="AC335" t="b">
        <v>1</v>
      </c>
      <c r="AD335" t="b">
        <v>0</v>
      </c>
      <c r="AE335" t="b">
        <v>0</v>
      </c>
      <c r="AF335" t="b">
        <v>0</v>
      </c>
      <c r="AG335" t="b">
        <v>0</v>
      </c>
      <c r="AH335" t="b">
        <v>0</v>
      </c>
      <c r="AI335" t="b">
        <v>0</v>
      </c>
      <c r="AJ335" t="b">
        <v>0</v>
      </c>
      <c r="AK335" t="b">
        <v>0</v>
      </c>
      <c r="AL335" t="b">
        <v>0</v>
      </c>
      <c r="AM335" t="b">
        <v>0</v>
      </c>
    </row>
    <row r="336" spans="1:39" ht="14.4" hidden="1" x14ac:dyDescent="0.3">
      <c r="A336" t="s">
        <v>449</v>
      </c>
      <c r="B336">
        <v>2011</v>
      </c>
      <c r="C336" t="s">
        <v>71</v>
      </c>
      <c r="D336" t="s">
        <v>31</v>
      </c>
      <c r="E336" t="s">
        <v>64</v>
      </c>
      <c r="F336" t="s">
        <v>5172</v>
      </c>
      <c r="G336" t="s">
        <v>65</v>
      </c>
      <c r="H336" t="s">
        <v>60</v>
      </c>
      <c r="I336" t="s">
        <v>28</v>
      </c>
      <c r="J336" t="b">
        <v>0</v>
      </c>
      <c r="L336">
        <v>0.2</v>
      </c>
      <c r="M336" t="s">
        <v>9684</v>
      </c>
      <c r="O336">
        <v>23406</v>
      </c>
      <c r="P336">
        <v>-4.3099999999999996</v>
      </c>
      <c r="Q336">
        <v>0.74</v>
      </c>
      <c r="R336" t="b">
        <v>0</v>
      </c>
      <c r="S336" t="s">
        <v>35</v>
      </c>
      <c r="T336">
        <v>19</v>
      </c>
      <c r="U336" t="s">
        <v>21</v>
      </c>
      <c r="V336" t="b">
        <v>1</v>
      </c>
      <c r="W336" t="b">
        <v>1</v>
      </c>
      <c r="X336" t="b">
        <v>0</v>
      </c>
      <c r="Y336" t="b">
        <v>1</v>
      </c>
      <c r="Z336" t="b">
        <v>1</v>
      </c>
      <c r="AA336" t="b">
        <v>1</v>
      </c>
      <c r="AB336" t="b">
        <v>0</v>
      </c>
      <c r="AC336" t="b">
        <v>0</v>
      </c>
      <c r="AD336" t="b">
        <v>0</v>
      </c>
      <c r="AE336" t="b">
        <v>1</v>
      </c>
      <c r="AF336" t="b">
        <v>0</v>
      </c>
      <c r="AG336" t="b">
        <v>0</v>
      </c>
      <c r="AH336" t="b">
        <v>0</v>
      </c>
      <c r="AI336" t="b">
        <v>0</v>
      </c>
      <c r="AJ336" t="b">
        <v>0</v>
      </c>
      <c r="AK336" t="b">
        <v>0</v>
      </c>
      <c r="AL336" t="b">
        <v>0</v>
      </c>
      <c r="AM336" t="b">
        <v>0</v>
      </c>
    </row>
    <row r="337" spans="1:39" ht="14.4" hidden="1" x14ac:dyDescent="0.3">
      <c r="A337" t="s">
        <v>450</v>
      </c>
      <c r="B337">
        <v>2011</v>
      </c>
      <c r="C337" t="s">
        <v>126</v>
      </c>
      <c r="D337" t="s">
        <v>68</v>
      </c>
      <c r="E337" t="s">
        <v>135</v>
      </c>
      <c r="F337" t="s">
        <v>5172</v>
      </c>
      <c r="G337" t="s">
        <v>93</v>
      </c>
      <c r="H337" t="s">
        <v>105</v>
      </c>
      <c r="I337" t="s">
        <v>28</v>
      </c>
      <c r="J337" t="b">
        <v>0</v>
      </c>
      <c r="L337">
        <v>0.16</v>
      </c>
      <c r="M337" t="s">
        <v>9683</v>
      </c>
      <c r="O337">
        <v>72210</v>
      </c>
      <c r="P337">
        <v>1.35</v>
      </c>
      <c r="Q337">
        <v>0.64</v>
      </c>
      <c r="R337" t="b">
        <v>0</v>
      </c>
      <c r="S337" t="s">
        <v>35</v>
      </c>
      <c r="T337">
        <v>2</v>
      </c>
      <c r="U337" t="s">
        <v>21</v>
      </c>
      <c r="V337" t="b">
        <v>1</v>
      </c>
      <c r="W337" t="b">
        <v>0</v>
      </c>
      <c r="X337" t="b">
        <v>1</v>
      </c>
      <c r="Y337" t="b">
        <v>1</v>
      </c>
      <c r="Z337" t="b">
        <v>0</v>
      </c>
      <c r="AA337" t="b">
        <v>0</v>
      </c>
      <c r="AB337" t="b">
        <v>0</v>
      </c>
      <c r="AC337" t="b">
        <v>1</v>
      </c>
      <c r="AD337" t="b">
        <v>1</v>
      </c>
      <c r="AE337" t="b">
        <v>1</v>
      </c>
      <c r="AF337" t="b">
        <v>0</v>
      </c>
      <c r="AG337" t="b">
        <v>0</v>
      </c>
      <c r="AH337" t="b">
        <v>0</v>
      </c>
      <c r="AI337" t="b">
        <v>0</v>
      </c>
      <c r="AJ337" t="b">
        <v>0</v>
      </c>
      <c r="AK337" t="b">
        <v>0</v>
      </c>
      <c r="AL337" t="b">
        <v>0</v>
      </c>
      <c r="AM337" t="b">
        <v>0</v>
      </c>
    </row>
    <row r="338" spans="1:39" ht="14.4" hidden="1" x14ac:dyDescent="0.3">
      <c r="A338" t="s">
        <v>451</v>
      </c>
      <c r="B338">
        <v>2011</v>
      </c>
      <c r="C338" t="s">
        <v>115</v>
      </c>
      <c r="D338" t="s">
        <v>31</v>
      </c>
      <c r="E338" t="s">
        <v>39</v>
      </c>
      <c r="F338" t="s">
        <v>5181</v>
      </c>
      <c r="G338" t="s">
        <v>33</v>
      </c>
      <c r="H338" t="s">
        <v>94</v>
      </c>
      <c r="I338" t="s">
        <v>28</v>
      </c>
      <c r="J338" t="b">
        <v>0</v>
      </c>
      <c r="L338">
        <v>0.11</v>
      </c>
      <c r="M338" t="s">
        <v>9682</v>
      </c>
      <c r="O338">
        <v>17960</v>
      </c>
      <c r="P338">
        <v>2.08</v>
      </c>
      <c r="Q338">
        <v>0.76</v>
      </c>
      <c r="R338" t="b">
        <v>0</v>
      </c>
      <c r="S338" t="s">
        <v>40</v>
      </c>
      <c r="T338">
        <v>11</v>
      </c>
      <c r="U338" t="s">
        <v>21</v>
      </c>
      <c r="V338" t="b">
        <v>0</v>
      </c>
      <c r="W338" t="b">
        <v>0</v>
      </c>
      <c r="X338" t="b">
        <v>1</v>
      </c>
      <c r="Y338" t="b">
        <v>1</v>
      </c>
      <c r="Z338" t="b">
        <v>1</v>
      </c>
      <c r="AA338" t="b">
        <v>0</v>
      </c>
      <c r="AB338" t="b">
        <v>1</v>
      </c>
      <c r="AC338" t="b">
        <v>1</v>
      </c>
      <c r="AD338" t="b">
        <v>0</v>
      </c>
      <c r="AE338" t="b">
        <v>1</v>
      </c>
      <c r="AF338" t="b">
        <v>0</v>
      </c>
      <c r="AG338" t="b">
        <v>0</v>
      </c>
      <c r="AH338" t="b">
        <v>0</v>
      </c>
      <c r="AI338" t="b">
        <v>0</v>
      </c>
      <c r="AJ338" t="b">
        <v>0</v>
      </c>
      <c r="AK338" t="b">
        <v>0</v>
      </c>
      <c r="AL338" t="b">
        <v>0</v>
      </c>
      <c r="AM338" t="b">
        <v>0</v>
      </c>
    </row>
    <row r="339" spans="1:39" ht="14.4" hidden="1" x14ac:dyDescent="0.3">
      <c r="A339" t="s">
        <v>452</v>
      </c>
      <c r="B339">
        <v>2011</v>
      </c>
      <c r="C339" t="s">
        <v>101</v>
      </c>
      <c r="D339" t="s">
        <v>77</v>
      </c>
      <c r="E339" t="s">
        <v>133</v>
      </c>
      <c r="F339" t="s">
        <v>40</v>
      </c>
      <c r="G339" t="s">
        <v>26</v>
      </c>
      <c r="H339" t="s">
        <v>105</v>
      </c>
      <c r="I339" t="s">
        <v>28</v>
      </c>
      <c r="J339" t="b">
        <v>0</v>
      </c>
      <c r="L339">
        <v>0.2</v>
      </c>
      <c r="M339" t="s">
        <v>5317</v>
      </c>
      <c r="O339">
        <v>56175</v>
      </c>
      <c r="P339">
        <v>2.75</v>
      </c>
      <c r="Q339">
        <v>0.71</v>
      </c>
      <c r="R339" t="b">
        <v>0</v>
      </c>
      <c r="S339" t="s">
        <v>35</v>
      </c>
      <c r="T339">
        <v>7</v>
      </c>
      <c r="U339" t="s">
        <v>21</v>
      </c>
      <c r="V339" t="b">
        <v>1</v>
      </c>
      <c r="W339" t="b">
        <v>0</v>
      </c>
      <c r="X339" t="b">
        <v>0</v>
      </c>
      <c r="Y339" t="b">
        <v>0</v>
      </c>
      <c r="Z339" t="b">
        <v>0</v>
      </c>
      <c r="AA339" t="b">
        <v>1</v>
      </c>
      <c r="AB339" t="b">
        <v>0</v>
      </c>
      <c r="AC339" t="b">
        <v>0</v>
      </c>
      <c r="AD339" t="b">
        <v>0</v>
      </c>
      <c r="AE339" t="b">
        <v>1</v>
      </c>
      <c r="AF339" t="b">
        <v>0</v>
      </c>
      <c r="AG339" t="b">
        <v>0</v>
      </c>
      <c r="AH339" t="b">
        <v>0</v>
      </c>
      <c r="AI339" t="b">
        <v>0</v>
      </c>
      <c r="AJ339" t="b">
        <v>0</v>
      </c>
      <c r="AK339" t="b">
        <v>0</v>
      </c>
      <c r="AL339" t="b">
        <v>0</v>
      </c>
      <c r="AM339" t="b">
        <v>0</v>
      </c>
    </row>
    <row r="340" spans="1:39" ht="14.4" hidden="1" x14ac:dyDescent="0.3">
      <c r="A340" t="s">
        <v>453</v>
      </c>
      <c r="B340">
        <v>2011</v>
      </c>
      <c r="C340" t="s">
        <v>96</v>
      </c>
      <c r="D340" t="s">
        <v>90</v>
      </c>
      <c r="E340" t="s">
        <v>81</v>
      </c>
      <c r="F340" t="s">
        <v>40</v>
      </c>
      <c r="G340" t="s">
        <v>86</v>
      </c>
      <c r="H340" t="s">
        <v>42</v>
      </c>
      <c r="I340" t="s">
        <v>61</v>
      </c>
      <c r="J340" t="b">
        <v>1</v>
      </c>
      <c r="K340" t="s">
        <v>6319</v>
      </c>
      <c r="L340">
        <v>0.46</v>
      </c>
      <c r="M340" t="s">
        <v>9681</v>
      </c>
      <c r="N340" t="s">
        <v>6319</v>
      </c>
      <c r="O340">
        <v>66281</v>
      </c>
      <c r="P340">
        <v>-1.1499999999999999</v>
      </c>
      <c r="Q340">
        <v>0.16</v>
      </c>
      <c r="R340" t="b">
        <v>1</v>
      </c>
      <c r="S340" t="s">
        <v>20</v>
      </c>
      <c r="T340">
        <v>5</v>
      </c>
      <c r="U340" t="s">
        <v>21</v>
      </c>
      <c r="V340" t="b">
        <v>1</v>
      </c>
      <c r="W340" t="b">
        <v>0</v>
      </c>
      <c r="X340" t="b">
        <v>0</v>
      </c>
      <c r="Y340" t="b">
        <v>0</v>
      </c>
      <c r="Z340" t="b">
        <v>1</v>
      </c>
      <c r="AA340" t="b">
        <v>0</v>
      </c>
      <c r="AB340" t="b">
        <v>1</v>
      </c>
      <c r="AC340" t="b">
        <v>1</v>
      </c>
      <c r="AD340" t="b">
        <v>1</v>
      </c>
      <c r="AE340" t="b">
        <v>1</v>
      </c>
      <c r="AF340" t="b">
        <v>0</v>
      </c>
      <c r="AG340" t="b">
        <v>1</v>
      </c>
      <c r="AH340" t="b">
        <v>0</v>
      </c>
      <c r="AI340" t="b">
        <v>0</v>
      </c>
      <c r="AJ340" t="b">
        <v>0</v>
      </c>
      <c r="AK340" t="b">
        <v>0</v>
      </c>
      <c r="AL340" t="b">
        <v>1</v>
      </c>
      <c r="AM340" t="b">
        <v>0</v>
      </c>
    </row>
    <row r="341" spans="1:39" ht="14.4" hidden="1" x14ac:dyDescent="0.3">
      <c r="A341" t="s">
        <v>454</v>
      </c>
      <c r="B341">
        <v>2011</v>
      </c>
      <c r="C341" t="s">
        <v>85</v>
      </c>
      <c r="D341" t="s">
        <v>24</v>
      </c>
      <c r="E341" t="s">
        <v>135</v>
      </c>
      <c r="F341" t="s">
        <v>5172</v>
      </c>
      <c r="G341" t="s">
        <v>46</v>
      </c>
      <c r="H341" t="s">
        <v>27</v>
      </c>
      <c r="I341" t="s">
        <v>49</v>
      </c>
      <c r="J341" t="b">
        <v>0</v>
      </c>
      <c r="L341">
        <v>0.03</v>
      </c>
      <c r="M341" t="s">
        <v>8879</v>
      </c>
      <c r="O341">
        <v>66036</v>
      </c>
      <c r="P341">
        <v>-4.1399999999999997</v>
      </c>
      <c r="Q341">
        <v>0.82</v>
      </c>
      <c r="R341" t="b">
        <v>0</v>
      </c>
      <c r="S341" t="s">
        <v>20</v>
      </c>
      <c r="T341">
        <v>10</v>
      </c>
      <c r="U341" t="s">
        <v>21</v>
      </c>
      <c r="V341" t="b">
        <v>0</v>
      </c>
      <c r="W341" t="b">
        <v>1</v>
      </c>
      <c r="X341" t="b">
        <v>0</v>
      </c>
      <c r="Y341" t="b">
        <v>0</v>
      </c>
      <c r="Z341" t="b">
        <v>0</v>
      </c>
      <c r="AA341" t="b">
        <v>0</v>
      </c>
      <c r="AB341" t="b">
        <v>1</v>
      </c>
      <c r="AC341" t="b">
        <v>0</v>
      </c>
      <c r="AD341" t="b">
        <v>1</v>
      </c>
      <c r="AE341" t="b">
        <v>0</v>
      </c>
      <c r="AF341" t="b">
        <v>0</v>
      </c>
      <c r="AG341" t="b">
        <v>0</v>
      </c>
      <c r="AH341" t="b">
        <v>0</v>
      </c>
      <c r="AI341" t="b">
        <v>0</v>
      </c>
      <c r="AJ341" t="b">
        <v>0</v>
      </c>
      <c r="AK341" t="b">
        <v>0</v>
      </c>
      <c r="AL341" t="b">
        <v>0</v>
      </c>
      <c r="AM341" t="b">
        <v>0</v>
      </c>
    </row>
    <row r="342" spans="1:39" ht="14.4" hidden="1" x14ac:dyDescent="0.3">
      <c r="A342" t="s">
        <v>455</v>
      </c>
      <c r="B342">
        <v>2011</v>
      </c>
      <c r="C342" t="s">
        <v>51</v>
      </c>
      <c r="D342" t="s">
        <v>31</v>
      </c>
      <c r="E342" t="s">
        <v>54</v>
      </c>
      <c r="F342" t="s">
        <v>5169</v>
      </c>
      <c r="G342" t="s">
        <v>26</v>
      </c>
      <c r="H342" t="s">
        <v>42</v>
      </c>
      <c r="I342" t="s">
        <v>61</v>
      </c>
      <c r="J342" t="b">
        <v>0</v>
      </c>
      <c r="L342">
        <v>0.17</v>
      </c>
      <c r="M342" t="s">
        <v>9680</v>
      </c>
      <c r="O342">
        <v>17772</v>
      </c>
      <c r="P342">
        <v>4.96</v>
      </c>
      <c r="Q342">
        <v>0.76</v>
      </c>
      <c r="R342" t="b">
        <v>0</v>
      </c>
      <c r="S342" t="s">
        <v>40</v>
      </c>
      <c r="T342">
        <v>9</v>
      </c>
      <c r="U342" t="s">
        <v>21</v>
      </c>
      <c r="V342" t="b">
        <v>0</v>
      </c>
      <c r="W342" t="b">
        <v>1</v>
      </c>
      <c r="X342" t="b">
        <v>0</v>
      </c>
      <c r="Y342" t="b">
        <v>0</v>
      </c>
      <c r="Z342" t="b">
        <v>1</v>
      </c>
      <c r="AA342" t="b">
        <v>0</v>
      </c>
      <c r="AB342" t="b">
        <v>0</v>
      </c>
      <c r="AC342" t="b">
        <v>0</v>
      </c>
      <c r="AD342" t="b">
        <v>1</v>
      </c>
      <c r="AE342" t="b">
        <v>0</v>
      </c>
      <c r="AF342" t="b">
        <v>0</v>
      </c>
      <c r="AG342" t="b">
        <v>0</v>
      </c>
      <c r="AH342" t="b">
        <v>0</v>
      </c>
      <c r="AI342" t="b">
        <v>0</v>
      </c>
      <c r="AJ342" t="b">
        <v>0</v>
      </c>
      <c r="AK342" t="b">
        <v>0</v>
      </c>
      <c r="AL342" t="b">
        <v>0</v>
      </c>
      <c r="AM342" t="b">
        <v>0</v>
      </c>
    </row>
    <row r="343" spans="1:39" ht="14.4" hidden="1" x14ac:dyDescent="0.3">
      <c r="A343" t="s">
        <v>456</v>
      </c>
      <c r="B343">
        <v>2011</v>
      </c>
      <c r="C343" t="s">
        <v>152</v>
      </c>
      <c r="D343" t="s">
        <v>77</v>
      </c>
      <c r="E343" t="s">
        <v>54</v>
      </c>
      <c r="F343" t="s">
        <v>40</v>
      </c>
      <c r="G343" t="s">
        <v>65</v>
      </c>
      <c r="H343" t="s">
        <v>91</v>
      </c>
      <c r="I343" t="s">
        <v>49</v>
      </c>
      <c r="J343" t="b">
        <v>0</v>
      </c>
      <c r="L343">
        <v>0.13</v>
      </c>
      <c r="M343" t="s">
        <v>9679</v>
      </c>
      <c r="O343">
        <v>50703</v>
      </c>
      <c r="P343">
        <v>3.69</v>
      </c>
      <c r="Q343">
        <v>0.65</v>
      </c>
      <c r="R343" t="b">
        <v>0</v>
      </c>
      <c r="S343" t="s">
        <v>35</v>
      </c>
      <c r="T343">
        <v>8</v>
      </c>
      <c r="U343" t="s">
        <v>21</v>
      </c>
      <c r="V343" t="b">
        <v>1</v>
      </c>
      <c r="W343" t="b">
        <v>1</v>
      </c>
      <c r="X343" t="b">
        <v>0</v>
      </c>
      <c r="Y343" t="b">
        <v>1</v>
      </c>
      <c r="Z343" t="b">
        <v>0</v>
      </c>
      <c r="AA343" t="b">
        <v>1</v>
      </c>
      <c r="AB343" t="b">
        <v>0</v>
      </c>
      <c r="AC343" t="b">
        <v>1</v>
      </c>
      <c r="AD343" t="b">
        <v>1</v>
      </c>
      <c r="AE343" t="b">
        <v>0</v>
      </c>
      <c r="AF343" t="b">
        <v>0</v>
      </c>
      <c r="AG343" t="b">
        <v>0</v>
      </c>
      <c r="AH343" t="b">
        <v>0</v>
      </c>
      <c r="AI343" t="b">
        <v>0</v>
      </c>
      <c r="AJ343" t="b">
        <v>0</v>
      </c>
      <c r="AK343" t="b">
        <v>0</v>
      </c>
      <c r="AL343" t="b">
        <v>0</v>
      </c>
      <c r="AM343" t="b">
        <v>0</v>
      </c>
    </row>
    <row r="344" spans="1:39" ht="14.4" hidden="1" x14ac:dyDescent="0.3">
      <c r="A344" t="s">
        <v>457</v>
      </c>
      <c r="B344">
        <v>2011</v>
      </c>
      <c r="C344" t="s">
        <v>140</v>
      </c>
      <c r="D344" t="s">
        <v>58</v>
      </c>
      <c r="E344" t="s">
        <v>16</v>
      </c>
      <c r="F344" t="s">
        <v>5176</v>
      </c>
      <c r="G344" t="s">
        <v>86</v>
      </c>
      <c r="H344" t="s">
        <v>69</v>
      </c>
      <c r="I344" t="s">
        <v>49</v>
      </c>
      <c r="J344" t="b">
        <v>0</v>
      </c>
      <c r="L344">
        <v>0.13</v>
      </c>
      <c r="M344" t="s">
        <v>9678</v>
      </c>
      <c r="O344">
        <v>21249</v>
      </c>
      <c r="P344">
        <v>-0.16</v>
      </c>
      <c r="Q344">
        <v>0.81</v>
      </c>
      <c r="R344" t="b">
        <v>0</v>
      </c>
      <c r="S344" t="s">
        <v>40</v>
      </c>
      <c r="T344">
        <v>16</v>
      </c>
      <c r="U344" t="s">
        <v>21</v>
      </c>
      <c r="V344" t="b">
        <v>1</v>
      </c>
      <c r="W344" t="b">
        <v>1</v>
      </c>
      <c r="X344" t="b">
        <v>0</v>
      </c>
      <c r="Y344" t="b">
        <v>1</v>
      </c>
      <c r="Z344" t="b">
        <v>0</v>
      </c>
      <c r="AA344" t="b">
        <v>0</v>
      </c>
      <c r="AB344" t="b">
        <v>1</v>
      </c>
      <c r="AC344" t="b">
        <v>0</v>
      </c>
      <c r="AD344" t="b">
        <v>0</v>
      </c>
      <c r="AE344" t="b">
        <v>1</v>
      </c>
      <c r="AF344" t="b">
        <v>0</v>
      </c>
      <c r="AG344" t="b">
        <v>0</v>
      </c>
      <c r="AH344" t="b">
        <v>0</v>
      </c>
      <c r="AI344" t="b">
        <v>0</v>
      </c>
      <c r="AJ344" t="b">
        <v>0</v>
      </c>
      <c r="AK344" t="b">
        <v>0</v>
      </c>
      <c r="AL344" t="b">
        <v>0</v>
      </c>
      <c r="AM344" t="b">
        <v>0</v>
      </c>
    </row>
    <row r="345" spans="1:39" ht="14.4" hidden="1" x14ac:dyDescent="0.3">
      <c r="A345" t="s">
        <v>458</v>
      </c>
      <c r="B345">
        <v>2011</v>
      </c>
      <c r="C345" t="s">
        <v>183</v>
      </c>
      <c r="D345" t="s">
        <v>113</v>
      </c>
      <c r="E345" t="s">
        <v>78</v>
      </c>
      <c r="F345" t="s">
        <v>5169</v>
      </c>
      <c r="G345" t="s">
        <v>65</v>
      </c>
      <c r="H345" t="s">
        <v>91</v>
      </c>
      <c r="I345" t="s">
        <v>49</v>
      </c>
      <c r="J345" t="b">
        <v>0</v>
      </c>
      <c r="L345">
        <v>0.14000000000000001</v>
      </c>
      <c r="M345" t="s">
        <v>9677</v>
      </c>
      <c r="O345">
        <v>59035</v>
      </c>
      <c r="P345">
        <v>-4.46</v>
      </c>
      <c r="Q345">
        <v>0.73</v>
      </c>
      <c r="R345" t="b">
        <v>0</v>
      </c>
      <c r="S345" t="s">
        <v>20</v>
      </c>
      <c r="T345">
        <v>2</v>
      </c>
      <c r="U345" t="s">
        <v>21</v>
      </c>
      <c r="V345" t="b">
        <v>0</v>
      </c>
      <c r="W345" t="b">
        <v>1</v>
      </c>
      <c r="X345" t="b">
        <v>0</v>
      </c>
      <c r="Y345" t="b">
        <v>0</v>
      </c>
      <c r="Z345" t="b">
        <v>0</v>
      </c>
      <c r="AA345" t="b">
        <v>0</v>
      </c>
      <c r="AB345" t="b">
        <v>1</v>
      </c>
      <c r="AC345" t="b">
        <v>1</v>
      </c>
      <c r="AD345" t="b">
        <v>1</v>
      </c>
      <c r="AE345" t="b">
        <v>0</v>
      </c>
      <c r="AF345" t="b">
        <v>0</v>
      </c>
      <c r="AG345" t="b">
        <v>0</v>
      </c>
      <c r="AH345" t="b">
        <v>0</v>
      </c>
      <c r="AI345" t="b">
        <v>0</v>
      </c>
      <c r="AJ345" t="b">
        <v>0</v>
      </c>
      <c r="AK345" t="b">
        <v>0</v>
      </c>
      <c r="AL345" t="b">
        <v>0</v>
      </c>
      <c r="AM345" t="b">
        <v>0</v>
      </c>
    </row>
    <row r="346" spans="1:39" ht="14.4" hidden="1" x14ac:dyDescent="0.3">
      <c r="A346" t="s">
        <v>459</v>
      </c>
      <c r="B346">
        <v>2011</v>
      </c>
      <c r="C346" t="s">
        <v>73</v>
      </c>
      <c r="D346" t="s">
        <v>15</v>
      </c>
      <c r="E346" t="s">
        <v>59</v>
      </c>
      <c r="F346" t="s">
        <v>5172</v>
      </c>
      <c r="G346" t="s">
        <v>46</v>
      </c>
      <c r="H346" t="s">
        <v>105</v>
      </c>
      <c r="I346" t="s">
        <v>28</v>
      </c>
      <c r="J346" t="b">
        <v>1</v>
      </c>
      <c r="K346" t="s">
        <v>230</v>
      </c>
      <c r="L346">
        <v>0.85</v>
      </c>
      <c r="M346" t="s">
        <v>9676</v>
      </c>
      <c r="N346" t="s">
        <v>230</v>
      </c>
      <c r="O346">
        <v>38033</v>
      </c>
      <c r="P346">
        <v>1.1100000000000001</v>
      </c>
      <c r="Q346">
        <v>0.35</v>
      </c>
      <c r="R346" t="b">
        <v>1</v>
      </c>
      <c r="S346" t="s">
        <v>35</v>
      </c>
      <c r="T346">
        <v>12</v>
      </c>
      <c r="U346" t="s">
        <v>21</v>
      </c>
      <c r="V346" t="b">
        <v>1</v>
      </c>
      <c r="W346" t="b">
        <v>0</v>
      </c>
      <c r="X346" t="b">
        <v>0</v>
      </c>
      <c r="Y346" t="b">
        <v>1</v>
      </c>
      <c r="Z346" t="b">
        <v>1</v>
      </c>
      <c r="AA346" t="b">
        <v>0</v>
      </c>
      <c r="AB346" t="b">
        <v>0</v>
      </c>
      <c r="AC346" t="b">
        <v>1</v>
      </c>
      <c r="AD346" t="b">
        <v>0</v>
      </c>
      <c r="AE346" t="b">
        <v>0</v>
      </c>
      <c r="AF346" t="b">
        <v>0</v>
      </c>
      <c r="AG346" t="b">
        <v>0</v>
      </c>
      <c r="AH346" t="b">
        <v>1</v>
      </c>
      <c r="AI346" t="b">
        <v>0</v>
      </c>
      <c r="AJ346" t="b">
        <v>0</v>
      </c>
      <c r="AK346" t="b">
        <v>0</v>
      </c>
      <c r="AL346" t="b">
        <v>0</v>
      </c>
      <c r="AM346" t="b">
        <v>0</v>
      </c>
    </row>
    <row r="347" spans="1:39" ht="14.4" hidden="1" x14ac:dyDescent="0.3">
      <c r="A347" t="s">
        <v>460</v>
      </c>
      <c r="B347">
        <v>2011</v>
      </c>
      <c r="C347" t="s">
        <v>137</v>
      </c>
      <c r="D347" t="s">
        <v>77</v>
      </c>
      <c r="E347" t="s">
        <v>32</v>
      </c>
      <c r="F347" t="s">
        <v>5181</v>
      </c>
      <c r="G347" t="s">
        <v>33</v>
      </c>
      <c r="H347" t="s">
        <v>27</v>
      </c>
      <c r="I347" t="s">
        <v>28</v>
      </c>
      <c r="J347" t="b">
        <v>0</v>
      </c>
      <c r="L347">
        <v>0.14000000000000001</v>
      </c>
      <c r="M347" t="s">
        <v>9675</v>
      </c>
      <c r="O347">
        <v>58561</v>
      </c>
      <c r="P347">
        <v>0.75</v>
      </c>
      <c r="Q347">
        <v>0.66</v>
      </c>
      <c r="R347" t="b">
        <v>0</v>
      </c>
      <c r="S347" t="s">
        <v>35</v>
      </c>
      <c r="T347">
        <v>1</v>
      </c>
      <c r="U347" t="s">
        <v>21</v>
      </c>
      <c r="V347" t="b">
        <v>1</v>
      </c>
      <c r="W347" t="b">
        <v>0</v>
      </c>
      <c r="X347" t="b">
        <v>0</v>
      </c>
      <c r="Y347" t="b">
        <v>1</v>
      </c>
      <c r="Z347" t="b">
        <v>1</v>
      </c>
      <c r="AA347" t="b">
        <v>1</v>
      </c>
      <c r="AB347" t="b">
        <v>0</v>
      </c>
      <c r="AC347" t="b">
        <v>1</v>
      </c>
      <c r="AD347" t="b">
        <v>0</v>
      </c>
      <c r="AE347" t="b">
        <v>0</v>
      </c>
      <c r="AF347" t="b">
        <v>0</v>
      </c>
      <c r="AG347" t="b">
        <v>0</v>
      </c>
      <c r="AH347" t="b">
        <v>0</v>
      </c>
      <c r="AI347" t="b">
        <v>0</v>
      </c>
      <c r="AJ347" t="b">
        <v>0</v>
      </c>
      <c r="AK347" t="b">
        <v>0</v>
      </c>
      <c r="AL347" t="b">
        <v>0</v>
      </c>
      <c r="AM347" t="b">
        <v>0</v>
      </c>
    </row>
    <row r="348" spans="1:39" ht="14.4" hidden="1" x14ac:dyDescent="0.3">
      <c r="A348" t="s">
        <v>461</v>
      </c>
      <c r="B348">
        <v>2011</v>
      </c>
      <c r="C348" t="s">
        <v>89</v>
      </c>
      <c r="D348" t="s">
        <v>90</v>
      </c>
      <c r="E348" t="s">
        <v>39</v>
      </c>
      <c r="F348" t="s">
        <v>5172</v>
      </c>
      <c r="G348" t="s">
        <v>55</v>
      </c>
      <c r="H348" t="s">
        <v>105</v>
      </c>
      <c r="I348" t="s">
        <v>98</v>
      </c>
      <c r="J348" t="b">
        <v>0</v>
      </c>
      <c r="L348">
        <v>0.08</v>
      </c>
      <c r="M348" t="s">
        <v>7219</v>
      </c>
      <c r="O348">
        <v>53646</v>
      </c>
      <c r="P348">
        <v>2.0099999999999998</v>
      </c>
      <c r="Q348">
        <v>0.87</v>
      </c>
      <c r="R348" t="b">
        <v>0</v>
      </c>
      <c r="S348" t="s">
        <v>20</v>
      </c>
      <c r="T348">
        <v>7</v>
      </c>
      <c r="U348" t="s">
        <v>21</v>
      </c>
      <c r="V348" t="b">
        <v>1</v>
      </c>
      <c r="W348" t="b">
        <v>1</v>
      </c>
      <c r="X348" t="b">
        <v>0</v>
      </c>
      <c r="Y348" t="b">
        <v>0</v>
      </c>
      <c r="Z348" t="b">
        <v>0</v>
      </c>
      <c r="AA348" t="b">
        <v>0</v>
      </c>
      <c r="AB348" t="b">
        <v>1</v>
      </c>
      <c r="AC348" t="b">
        <v>0</v>
      </c>
      <c r="AD348" t="b">
        <v>0</v>
      </c>
      <c r="AE348" t="b">
        <v>0</v>
      </c>
      <c r="AF348" t="b">
        <v>0</v>
      </c>
      <c r="AG348" t="b">
        <v>0</v>
      </c>
      <c r="AH348" t="b">
        <v>0</v>
      </c>
      <c r="AI348" t="b">
        <v>0</v>
      </c>
      <c r="AJ348" t="b">
        <v>0</v>
      </c>
      <c r="AK348" t="b">
        <v>0</v>
      </c>
      <c r="AL348" t="b">
        <v>0</v>
      </c>
      <c r="AM348" t="b">
        <v>0</v>
      </c>
    </row>
    <row r="349" spans="1:39" ht="14.4" hidden="1" x14ac:dyDescent="0.3">
      <c r="A349" t="s">
        <v>462</v>
      </c>
      <c r="B349">
        <v>2011</v>
      </c>
      <c r="C349" t="s">
        <v>112</v>
      </c>
      <c r="D349" t="s">
        <v>113</v>
      </c>
      <c r="E349" t="s">
        <v>59</v>
      </c>
      <c r="F349" t="s">
        <v>5172</v>
      </c>
      <c r="G349" t="s">
        <v>93</v>
      </c>
      <c r="H349" t="s">
        <v>91</v>
      </c>
      <c r="I349" t="s">
        <v>28</v>
      </c>
      <c r="J349" t="b">
        <v>0</v>
      </c>
      <c r="L349">
        <v>7.0000000000000007E-2</v>
      </c>
      <c r="M349" t="s">
        <v>9674</v>
      </c>
      <c r="O349">
        <v>69086</v>
      </c>
      <c r="P349">
        <v>1.71</v>
      </c>
      <c r="Q349">
        <v>0.84</v>
      </c>
      <c r="R349" t="b">
        <v>0</v>
      </c>
      <c r="S349" t="s">
        <v>35</v>
      </c>
      <c r="T349">
        <v>5</v>
      </c>
      <c r="U349" t="s">
        <v>21</v>
      </c>
      <c r="V349" t="b">
        <v>1</v>
      </c>
      <c r="W349" t="b">
        <v>1</v>
      </c>
      <c r="X349" t="b">
        <v>1</v>
      </c>
      <c r="Y349" t="b">
        <v>0</v>
      </c>
      <c r="Z349" t="b">
        <v>0</v>
      </c>
      <c r="AA349" t="b">
        <v>1</v>
      </c>
      <c r="AB349" t="b">
        <v>0</v>
      </c>
      <c r="AC349" t="b">
        <v>1</v>
      </c>
      <c r="AD349" t="b">
        <v>0</v>
      </c>
      <c r="AE349" t="b">
        <v>1</v>
      </c>
      <c r="AF349" t="b">
        <v>0</v>
      </c>
      <c r="AG349" t="b">
        <v>0</v>
      </c>
      <c r="AH349" t="b">
        <v>0</v>
      </c>
      <c r="AI349" t="b">
        <v>0</v>
      </c>
      <c r="AJ349" t="b">
        <v>0</v>
      </c>
      <c r="AK349" t="b">
        <v>0</v>
      </c>
      <c r="AL349" t="b">
        <v>0</v>
      </c>
      <c r="AM349" t="b">
        <v>0</v>
      </c>
    </row>
    <row r="350" spans="1:39" ht="14.4" hidden="1" x14ac:dyDescent="0.3">
      <c r="A350" t="s">
        <v>463</v>
      </c>
      <c r="B350">
        <v>2011</v>
      </c>
      <c r="C350" t="s">
        <v>85</v>
      </c>
      <c r="D350" t="s">
        <v>24</v>
      </c>
      <c r="E350" t="s">
        <v>25</v>
      </c>
      <c r="F350" t="s">
        <v>5172</v>
      </c>
      <c r="G350" t="s">
        <v>46</v>
      </c>
      <c r="H350" t="s">
        <v>105</v>
      </c>
      <c r="I350" t="s">
        <v>49</v>
      </c>
      <c r="J350" t="b">
        <v>0</v>
      </c>
      <c r="L350">
        <v>0.04</v>
      </c>
      <c r="M350" t="s">
        <v>9673</v>
      </c>
      <c r="O350">
        <v>61248</v>
      </c>
      <c r="P350">
        <v>-3.36</v>
      </c>
      <c r="Q350">
        <v>0.74</v>
      </c>
      <c r="R350" t="b">
        <v>0</v>
      </c>
      <c r="S350" t="s">
        <v>20</v>
      </c>
      <c r="T350">
        <v>11</v>
      </c>
      <c r="U350" t="s">
        <v>21</v>
      </c>
      <c r="V350" t="b">
        <v>1</v>
      </c>
      <c r="W350" t="b">
        <v>0</v>
      </c>
      <c r="X350" t="b">
        <v>1</v>
      </c>
      <c r="Y350" t="b">
        <v>0</v>
      </c>
      <c r="Z350" t="b">
        <v>0</v>
      </c>
      <c r="AA350" t="b">
        <v>0</v>
      </c>
      <c r="AB350" t="b">
        <v>1</v>
      </c>
      <c r="AC350" t="b">
        <v>1</v>
      </c>
      <c r="AD350" t="b">
        <v>1</v>
      </c>
      <c r="AE350" t="b">
        <v>1</v>
      </c>
      <c r="AF350" t="b">
        <v>0</v>
      </c>
      <c r="AG350" t="b">
        <v>0</v>
      </c>
      <c r="AH350" t="b">
        <v>0</v>
      </c>
      <c r="AI350" t="b">
        <v>0</v>
      </c>
      <c r="AJ350" t="b">
        <v>0</v>
      </c>
      <c r="AK350" t="b">
        <v>0</v>
      </c>
      <c r="AL350" t="b">
        <v>0</v>
      </c>
      <c r="AM350" t="b">
        <v>0</v>
      </c>
    </row>
    <row r="351" spans="1:39" ht="14.4" hidden="1" x14ac:dyDescent="0.3">
      <c r="A351" t="s">
        <v>464</v>
      </c>
      <c r="B351">
        <v>2011</v>
      </c>
      <c r="C351" t="s">
        <v>177</v>
      </c>
      <c r="D351" t="s">
        <v>38</v>
      </c>
      <c r="E351" t="s">
        <v>108</v>
      </c>
      <c r="F351" t="s">
        <v>5169</v>
      </c>
      <c r="G351" t="s">
        <v>26</v>
      </c>
      <c r="H351" t="s">
        <v>60</v>
      </c>
      <c r="I351" t="s">
        <v>19</v>
      </c>
      <c r="J351" t="b">
        <v>0</v>
      </c>
      <c r="L351">
        <v>0.02</v>
      </c>
      <c r="M351" t="s">
        <v>9672</v>
      </c>
      <c r="O351">
        <v>32863</v>
      </c>
      <c r="P351">
        <v>-1.38</v>
      </c>
      <c r="Q351">
        <v>0.82</v>
      </c>
      <c r="R351" t="b">
        <v>0</v>
      </c>
      <c r="S351" t="s">
        <v>40</v>
      </c>
      <c r="T351">
        <v>13</v>
      </c>
      <c r="U351" t="s">
        <v>21</v>
      </c>
      <c r="V351" t="b">
        <v>1</v>
      </c>
      <c r="W351" t="b">
        <v>0</v>
      </c>
      <c r="X351" t="b">
        <v>0</v>
      </c>
      <c r="Y351" t="b">
        <v>1</v>
      </c>
      <c r="Z351" t="b">
        <v>0</v>
      </c>
      <c r="AA351" t="b">
        <v>0</v>
      </c>
      <c r="AB351" t="b">
        <v>0</v>
      </c>
      <c r="AC351" t="b">
        <v>1</v>
      </c>
      <c r="AD351" t="b">
        <v>1</v>
      </c>
      <c r="AE351" t="b">
        <v>1</v>
      </c>
      <c r="AF351" t="b">
        <v>0</v>
      </c>
      <c r="AG351" t="b">
        <v>0</v>
      </c>
      <c r="AH351" t="b">
        <v>0</v>
      </c>
      <c r="AI351" t="b">
        <v>0</v>
      </c>
      <c r="AJ351" t="b">
        <v>0</v>
      </c>
      <c r="AK351" t="b">
        <v>0</v>
      </c>
      <c r="AL351" t="b">
        <v>0</v>
      </c>
      <c r="AM351" t="b">
        <v>0</v>
      </c>
    </row>
    <row r="352" spans="1:39" ht="14.4" hidden="1" x14ac:dyDescent="0.3">
      <c r="A352" t="s">
        <v>465</v>
      </c>
      <c r="B352">
        <v>2011</v>
      </c>
      <c r="C352" t="s">
        <v>71</v>
      </c>
      <c r="D352" t="s">
        <v>31</v>
      </c>
      <c r="E352" t="s">
        <v>135</v>
      </c>
      <c r="F352" t="s">
        <v>5181</v>
      </c>
      <c r="G352" t="s">
        <v>86</v>
      </c>
      <c r="H352" t="s">
        <v>91</v>
      </c>
      <c r="I352" t="s">
        <v>49</v>
      </c>
      <c r="J352" t="b">
        <v>0</v>
      </c>
      <c r="L352">
        <v>0.15</v>
      </c>
      <c r="M352" t="s">
        <v>9671</v>
      </c>
      <c r="O352">
        <v>20310</v>
      </c>
      <c r="P352">
        <v>4.83</v>
      </c>
      <c r="Q352">
        <v>0.84</v>
      </c>
      <c r="R352" t="b">
        <v>0</v>
      </c>
      <c r="S352" t="s">
        <v>40</v>
      </c>
      <c r="T352">
        <v>16</v>
      </c>
      <c r="U352" t="s">
        <v>21</v>
      </c>
      <c r="V352" t="b">
        <v>1</v>
      </c>
      <c r="W352" t="b">
        <v>0</v>
      </c>
      <c r="X352" t="b">
        <v>0</v>
      </c>
      <c r="Y352" t="b">
        <v>0</v>
      </c>
      <c r="Z352" t="b">
        <v>1</v>
      </c>
      <c r="AA352" t="b">
        <v>1</v>
      </c>
      <c r="AB352" t="b">
        <v>1</v>
      </c>
      <c r="AC352" t="b">
        <v>0</v>
      </c>
      <c r="AD352" t="b">
        <v>0</v>
      </c>
      <c r="AE352" t="b">
        <v>0</v>
      </c>
      <c r="AF352" t="b">
        <v>0</v>
      </c>
      <c r="AG352" t="b">
        <v>0</v>
      </c>
      <c r="AH352" t="b">
        <v>0</v>
      </c>
      <c r="AI352" t="b">
        <v>0</v>
      </c>
      <c r="AJ352" t="b">
        <v>0</v>
      </c>
      <c r="AK352" t="b">
        <v>0</v>
      </c>
      <c r="AL352" t="b">
        <v>0</v>
      </c>
      <c r="AM352" t="b">
        <v>0</v>
      </c>
    </row>
    <row r="353" spans="1:39" ht="14.4" hidden="1" x14ac:dyDescent="0.3">
      <c r="A353" t="s">
        <v>466</v>
      </c>
      <c r="B353">
        <v>2011</v>
      </c>
      <c r="C353" t="s">
        <v>152</v>
      </c>
      <c r="D353" t="s">
        <v>77</v>
      </c>
      <c r="E353" t="s">
        <v>64</v>
      </c>
      <c r="F353" t="s">
        <v>5181</v>
      </c>
      <c r="G353" t="s">
        <v>55</v>
      </c>
      <c r="H353" t="s">
        <v>94</v>
      </c>
      <c r="I353" t="s">
        <v>49</v>
      </c>
      <c r="J353" t="b">
        <v>0</v>
      </c>
      <c r="L353">
        <v>0.12</v>
      </c>
      <c r="M353" t="s">
        <v>9670</v>
      </c>
      <c r="O353">
        <v>59251</v>
      </c>
      <c r="P353">
        <v>-3.33</v>
      </c>
      <c r="Q353">
        <v>0.62</v>
      </c>
      <c r="R353" t="b">
        <v>0</v>
      </c>
      <c r="S353" t="s">
        <v>20</v>
      </c>
      <c r="T353">
        <v>17</v>
      </c>
      <c r="U353" t="s">
        <v>21</v>
      </c>
      <c r="V353" t="b">
        <v>0</v>
      </c>
      <c r="W353" t="b">
        <v>1</v>
      </c>
      <c r="X353" t="b">
        <v>1</v>
      </c>
      <c r="Y353" t="b">
        <v>0</v>
      </c>
      <c r="Z353" t="b">
        <v>0</v>
      </c>
      <c r="AA353" t="b">
        <v>1</v>
      </c>
      <c r="AB353" t="b">
        <v>1</v>
      </c>
      <c r="AC353" t="b">
        <v>0</v>
      </c>
      <c r="AD353" t="b">
        <v>0</v>
      </c>
      <c r="AE353" t="b">
        <v>0</v>
      </c>
      <c r="AF353" t="b">
        <v>0</v>
      </c>
      <c r="AG353" t="b">
        <v>0</v>
      </c>
      <c r="AH353" t="b">
        <v>0</v>
      </c>
      <c r="AI353" t="b">
        <v>0</v>
      </c>
      <c r="AJ353" t="b">
        <v>0</v>
      </c>
      <c r="AK353" t="b">
        <v>0</v>
      </c>
      <c r="AL353" t="b">
        <v>0</v>
      </c>
      <c r="AM353" t="b">
        <v>0</v>
      </c>
    </row>
    <row r="354" spans="1:39" ht="14.4" hidden="1" x14ac:dyDescent="0.3">
      <c r="A354" t="s">
        <v>467</v>
      </c>
      <c r="B354">
        <v>2011</v>
      </c>
      <c r="C354" t="s">
        <v>37</v>
      </c>
      <c r="D354" t="s">
        <v>38</v>
      </c>
      <c r="E354" t="s">
        <v>108</v>
      </c>
      <c r="F354" t="s">
        <v>5169</v>
      </c>
      <c r="G354" t="s">
        <v>41</v>
      </c>
      <c r="H354" t="s">
        <v>60</v>
      </c>
      <c r="I354" t="s">
        <v>28</v>
      </c>
      <c r="J354" t="b">
        <v>0</v>
      </c>
      <c r="L354">
        <v>0.13</v>
      </c>
      <c r="M354" t="s">
        <v>9669</v>
      </c>
      <c r="O354">
        <v>31354</v>
      </c>
      <c r="P354">
        <v>1.78</v>
      </c>
      <c r="Q354">
        <v>0.77</v>
      </c>
      <c r="R354" t="b">
        <v>0</v>
      </c>
      <c r="S354" t="s">
        <v>35</v>
      </c>
      <c r="T354">
        <v>19</v>
      </c>
      <c r="U354" t="s">
        <v>21</v>
      </c>
      <c r="V354" t="b">
        <v>1</v>
      </c>
      <c r="W354" t="b">
        <v>0</v>
      </c>
      <c r="X354" t="b">
        <v>1</v>
      </c>
      <c r="Y354" t="b">
        <v>0</v>
      </c>
      <c r="Z354" t="b">
        <v>1</v>
      </c>
      <c r="AA354" t="b">
        <v>1</v>
      </c>
      <c r="AB354" t="b">
        <v>0</v>
      </c>
      <c r="AC354" t="b">
        <v>0</v>
      </c>
      <c r="AD354" t="b">
        <v>1</v>
      </c>
      <c r="AE354" t="b">
        <v>1</v>
      </c>
      <c r="AF354" t="b">
        <v>0</v>
      </c>
      <c r="AG354" t="b">
        <v>0</v>
      </c>
      <c r="AH354" t="b">
        <v>0</v>
      </c>
      <c r="AI354" t="b">
        <v>0</v>
      </c>
      <c r="AJ354" t="b">
        <v>0</v>
      </c>
      <c r="AK354" t="b">
        <v>0</v>
      </c>
      <c r="AL354" t="b">
        <v>0</v>
      </c>
      <c r="AM354" t="b">
        <v>0</v>
      </c>
    </row>
    <row r="355" spans="1:39" ht="14.4" hidden="1" x14ac:dyDescent="0.3">
      <c r="A355" s="15" t="s">
        <v>468</v>
      </c>
      <c r="B355">
        <v>2011</v>
      </c>
      <c r="C355" t="s">
        <v>198</v>
      </c>
      <c r="D355" t="s">
        <v>38</v>
      </c>
      <c r="E355" t="s">
        <v>45</v>
      </c>
      <c r="F355" t="s">
        <v>5172</v>
      </c>
      <c r="G355" t="s">
        <v>46</v>
      </c>
      <c r="H355" t="s">
        <v>94</v>
      </c>
      <c r="I355" t="s">
        <v>28</v>
      </c>
      <c r="J355" t="b">
        <v>0</v>
      </c>
      <c r="L355">
        <v>0.13</v>
      </c>
      <c r="M355" t="s">
        <v>7853</v>
      </c>
      <c r="O355">
        <v>33799</v>
      </c>
      <c r="P355">
        <v>4.16</v>
      </c>
      <c r="Q355">
        <v>0.81</v>
      </c>
      <c r="R355" t="b">
        <v>0</v>
      </c>
      <c r="S355" t="s">
        <v>35</v>
      </c>
      <c r="T355">
        <v>10</v>
      </c>
      <c r="U355" t="s">
        <v>21</v>
      </c>
      <c r="V355" t="b">
        <v>0</v>
      </c>
      <c r="W355" t="b">
        <v>0</v>
      </c>
      <c r="X355" t="b">
        <v>0</v>
      </c>
      <c r="Y355" t="b">
        <v>0</v>
      </c>
      <c r="Z355" t="b">
        <v>0</v>
      </c>
      <c r="AA355" t="b">
        <v>0</v>
      </c>
      <c r="AB355" t="b">
        <v>1</v>
      </c>
      <c r="AC355" t="b">
        <v>1</v>
      </c>
      <c r="AD355" t="b">
        <v>0</v>
      </c>
      <c r="AE355" t="b">
        <v>1</v>
      </c>
      <c r="AF355" t="b">
        <v>0</v>
      </c>
      <c r="AG355" t="b">
        <v>0</v>
      </c>
      <c r="AH355" t="b">
        <v>0</v>
      </c>
      <c r="AI355" t="b">
        <v>0</v>
      </c>
      <c r="AJ355" t="b">
        <v>0</v>
      </c>
      <c r="AK355" t="b">
        <v>0</v>
      </c>
      <c r="AL355" t="b">
        <v>0</v>
      </c>
      <c r="AM355" t="b">
        <v>0</v>
      </c>
    </row>
    <row r="356" spans="1:39" ht="14.4" hidden="1" x14ac:dyDescent="0.3">
      <c r="A356" t="s">
        <v>469</v>
      </c>
      <c r="B356">
        <v>2011</v>
      </c>
      <c r="C356" t="s">
        <v>248</v>
      </c>
      <c r="D356" t="s">
        <v>24</v>
      </c>
      <c r="E356" t="s">
        <v>54</v>
      </c>
      <c r="F356" t="s">
        <v>5172</v>
      </c>
      <c r="G356" t="s">
        <v>26</v>
      </c>
      <c r="H356" t="s">
        <v>91</v>
      </c>
      <c r="I356" t="s">
        <v>98</v>
      </c>
      <c r="J356" t="b">
        <v>0</v>
      </c>
      <c r="L356">
        <v>0.01</v>
      </c>
      <c r="M356" t="s">
        <v>5542</v>
      </c>
      <c r="O356">
        <v>64299</v>
      </c>
      <c r="P356">
        <v>0.23</v>
      </c>
      <c r="Q356">
        <v>0.8</v>
      </c>
      <c r="R356" t="b">
        <v>0</v>
      </c>
      <c r="S356" t="s">
        <v>40</v>
      </c>
      <c r="T356">
        <v>6</v>
      </c>
      <c r="U356" t="s">
        <v>21</v>
      </c>
      <c r="V356" t="b">
        <v>0</v>
      </c>
      <c r="W356" t="b">
        <v>0</v>
      </c>
      <c r="X356" t="b">
        <v>1</v>
      </c>
      <c r="Y356" t="b">
        <v>0</v>
      </c>
      <c r="Z356" t="b">
        <v>0</v>
      </c>
      <c r="AA356" t="b">
        <v>1</v>
      </c>
      <c r="AB356" t="b">
        <v>1</v>
      </c>
      <c r="AC356" t="b">
        <v>0</v>
      </c>
      <c r="AD356" t="b">
        <v>0</v>
      </c>
      <c r="AE356" t="b">
        <v>0</v>
      </c>
      <c r="AF356" t="b">
        <v>0</v>
      </c>
      <c r="AG356" t="b">
        <v>0</v>
      </c>
      <c r="AH356" t="b">
        <v>0</v>
      </c>
      <c r="AI356" t="b">
        <v>0</v>
      </c>
      <c r="AJ356" t="b">
        <v>0</v>
      </c>
      <c r="AK356" t="b">
        <v>0</v>
      </c>
      <c r="AL356" t="b">
        <v>0</v>
      </c>
      <c r="AM356" t="b">
        <v>0</v>
      </c>
    </row>
    <row r="357" spans="1:39" ht="14.4" hidden="1" x14ac:dyDescent="0.3">
      <c r="A357" t="s">
        <v>470</v>
      </c>
      <c r="B357">
        <v>2011</v>
      </c>
      <c r="C357" t="s">
        <v>137</v>
      </c>
      <c r="D357" t="s">
        <v>77</v>
      </c>
      <c r="E357" t="s">
        <v>135</v>
      </c>
      <c r="F357" t="s">
        <v>5172</v>
      </c>
      <c r="G357" t="s">
        <v>65</v>
      </c>
      <c r="H357" t="s">
        <v>94</v>
      </c>
      <c r="I357" t="s">
        <v>28</v>
      </c>
      <c r="J357" t="b">
        <v>0</v>
      </c>
      <c r="L357">
        <v>0.19</v>
      </c>
      <c r="M357" t="s">
        <v>9668</v>
      </c>
      <c r="O357">
        <v>64857</v>
      </c>
      <c r="P357">
        <v>-3.81</v>
      </c>
      <c r="Q357">
        <v>0.75</v>
      </c>
      <c r="R357" t="b">
        <v>0</v>
      </c>
      <c r="S357" t="s">
        <v>20</v>
      </c>
      <c r="T357">
        <v>11</v>
      </c>
      <c r="U357" t="s">
        <v>21</v>
      </c>
      <c r="V357" t="b">
        <v>1</v>
      </c>
      <c r="W357" t="b">
        <v>0</v>
      </c>
      <c r="X357" t="b">
        <v>0</v>
      </c>
      <c r="Y357" t="b">
        <v>1</v>
      </c>
      <c r="Z357" t="b">
        <v>0</v>
      </c>
      <c r="AA357" t="b">
        <v>1</v>
      </c>
      <c r="AB357" t="b">
        <v>1</v>
      </c>
      <c r="AC357" t="b">
        <v>1</v>
      </c>
      <c r="AD357" t="b">
        <v>1</v>
      </c>
      <c r="AE357" t="b">
        <v>0</v>
      </c>
      <c r="AF357" t="b">
        <v>0</v>
      </c>
      <c r="AG357" t="b">
        <v>0</v>
      </c>
      <c r="AH357" t="b">
        <v>0</v>
      </c>
      <c r="AI357" t="b">
        <v>0</v>
      </c>
      <c r="AJ357" t="b">
        <v>0</v>
      </c>
      <c r="AK357" t="b">
        <v>0</v>
      </c>
      <c r="AL357" t="b">
        <v>0</v>
      </c>
      <c r="AM357" t="b">
        <v>0</v>
      </c>
    </row>
    <row r="358" spans="1:39" ht="14.4" hidden="1" x14ac:dyDescent="0.3">
      <c r="A358" t="s">
        <v>471</v>
      </c>
      <c r="B358">
        <v>2011</v>
      </c>
      <c r="C358" t="s">
        <v>248</v>
      </c>
      <c r="D358" t="s">
        <v>24</v>
      </c>
      <c r="E358" t="s">
        <v>39</v>
      </c>
      <c r="F358" t="s">
        <v>5172</v>
      </c>
      <c r="G358" t="s">
        <v>26</v>
      </c>
      <c r="H358" t="s">
        <v>34</v>
      </c>
      <c r="I358" t="s">
        <v>28</v>
      </c>
      <c r="J358" t="b">
        <v>0</v>
      </c>
      <c r="L358">
        <v>0.13</v>
      </c>
      <c r="M358" t="s">
        <v>8504</v>
      </c>
      <c r="O358">
        <v>69995</v>
      </c>
      <c r="P358">
        <v>-2.2200000000000002</v>
      </c>
      <c r="Q358">
        <v>0.64</v>
      </c>
      <c r="R358" t="b">
        <v>0</v>
      </c>
      <c r="S358" t="s">
        <v>40</v>
      </c>
      <c r="T358">
        <v>2</v>
      </c>
      <c r="U358" t="s">
        <v>21</v>
      </c>
      <c r="V358" t="b">
        <v>0</v>
      </c>
      <c r="W358" t="b">
        <v>0</v>
      </c>
      <c r="X358" t="b">
        <v>0</v>
      </c>
      <c r="Y358" t="b">
        <v>0</v>
      </c>
      <c r="Z358" t="b">
        <v>0</v>
      </c>
      <c r="AA358" t="b">
        <v>1</v>
      </c>
      <c r="AB358" t="b">
        <v>1</v>
      </c>
      <c r="AC358" t="b">
        <v>0</v>
      </c>
      <c r="AD358" t="b">
        <v>0</v>
      </c>
      <c r="AE358" t="b">
        <v>1</v>
      </c>
      <c r="AF358" t="b">
        <v>0</v>
      </c>
      <c r="AG358" t="b">
        <v>0</v>
      </c>
      <c r="AH358" t="b">
        <v>0</v>
      </c>
      <c r="AI358" t="b">
        <v>0</v>
      </c>
      <c r="AJ358" t="b">
        <v>0</v>
      </c>
      <c r="AK358" t="b">
        <v>0</v>
      </c>
      <c r="AL358" t="b">
        <v>0</v>
      </c>
      <c r="AM358" t="b">
        <v>0</v>
      </c>
    </row>
    <row r="359" spans="1:39" ht="14.4" hidden="1" x14ac:dyDescent="0.3">
      <c r="A359" t="s">
        <v>472</v>
      </c>
      <c r="B359">
        <v>2011</v>
      </c>
      <c r="C359" t="s">
        <v>73</v>
      </c>
      <c r="D359" t="s">
        <v>15</v>
      </c>
      <c r="E359" t="s">
        <v>81</v>
      </c>
      <c r="F359" t="s">
        <v>5172</v>
      </c>
      <c r="G359" t="s">
        <v>33</v>
      </c>
      <c r="H359" t="s">
        <v>42</v>
      </c>
      <c r="I359" t="s">
        <v>28</v>
      </c>
      <c r="J359" t="b">
        <v>0</v>
      </c>
      <c r="L359">
        <v>0.09</v>
      </c>
      <c r="M359" t="s">
        <v>9667</v>
      </c>
      <c r="O359">
        <v>34470</v>
      </c>
      <c r="P359">
        <v>-4.07</v>
      </c>
      <c r="Q359">
        <v>0.82</v>
      </c>
      <c r="R359" t="b">
        <v>0</v>
      </c>
      <c r="S359" t="s">
        <v>35</v>
      </c>
      <c r="T359">
        <v>13</v>
      </c>
      <c r="U359" t="s">
        <v>21</v>
      </c>
      <c r="V359" t="b">
        <v>1</v>
      </c>
      <c r="W359" t="b">
        <v>0</v>
      </c>
      <c r="X359" t="b">
        <v>0</v>
      </c>
      <c r="Y359" t="b">
        <v>1</v>
      </c>
      <c r="Z359" t="b">
        <v>0</v>
      </c>
      <c r="AA359" t="b">
        <v>0</v>
      </c>
      <c r="AB359" t="b">
        <v>1</v>
      </c>
      <c r="AC359" t="b">
        <v>0</v>
      </c>
      <c r="AD359" t="b">
        <v>1</v>
      </c>
      <c r="AE359" t="b">
        <v>1</v>
      </c>
      <c r="AF359" t="b">
        <v>0</v>
      </c>
      <c r="AG359" t="b">
        <v>0</v>
      </c>
      <c r="AH359" t="b">
        <v>0</v>
      </c>
      <c r="AI359" t="b">
        <v>0</v>
      </c>
      <c r="AJ359" t="b">
        <v>0</v>
      </c>
      <c r="AK359" t="b">
        <v>0</v>
      </c>
      <c r="AL359" t="b">
        <v>0</v>
      </c>
      <c r="AM359" t="b">
        <v>0</v>
      </c>
    </row>
    <row r="360" spans="1:39" ht="14.4" hidden="1" x14ac:dyDescent="0.3">
      <c r="A360" t="s">
        <v>473</v>
      </c>
      <c r="B360">
        <v>2011</v>
      </c>
      <c r="C360" t="s">
        <v>150</v>
      </c>
      <c r="D360" t="s">
        <v>90</v>
      </c>
      <c r="E360" t="s">
        <v>25</v>
      </c>
      <c r="F360" t="s">
        <v>5172</v>
      </c>
      <c r="G360" t="s">
        <v>26</v>
      </c>
      <c r="H360" t="s">
        <v>18</v>
      </c>
      <c r="I360" t="s">
        <v>98</v>
      </c>
      <c r="J360" t="b">
        <v>0</v>
      </c>
      <c r="L360">
        <v>0.03</v>
      </c>
      <c r="M360" t="s">
        <v>9666</v>
      </c>
      <c r="O360">
        <v>47073</v>
      </c>
      <c r="P360">
        <v>0.68</v>
      </c>
      <c r="Q360">
        <v>0.9</v>
      </c>
      <c r="R360" t="b">
        <v>0</v>
      </c>
      <c r="S360" t="s">
        <v>40</v>
      </c>
      <c r="T360">
        <v>8</v>
      </c>
      <c r="U360" t="s">
        <v>21</v>
      </c>
      <c r="V360" t="b">
        <v>1</v>
      </c>
      <c r="W360" t="b">
        <v>0</v>
      </c>
      <c r="X360" t="b">
        <v>1</v>
      </c>
      <c r="Y360" t="b">
        <v>0</v>
      </c>
      <c r="Z360" t="b">
        <v>1</v>
      </c>
      <c r="AA360" t="b">
        <v>1</v>
      </c>
      <c r="AB360" t="b">
        <v>1</v>
      </c>
      <c r="AC360" t="b">
        <v>0</v>
      </c>
      <c r="AD360" t="b">
        <v>1</v>
      </c>
      <c r="AE360" t="b">
        <v>0</v>
      </c>
      <c r="AF360" t="b">
        <v>0</v>
      </c>
      <c r="AG360" t="b">
        <v>0</v>
      </c>
      <c r="AH360" t="b">
        <v>0</v>
      </c>
      <c r="AI360" t="b">
        <v>0</v>
      </c>
      <c r="AJ360" t="b">
        <v>0</v>
      </c>
      <c r="AK360" t="b">
        <v>0</v>
      </c>
      <c r="AL360" t="b">
        <v>0</v>
      </c>
      <c r="AM360" t="b">
        <v>0</v>
      </c>
    </row>
    <row r="361" spans="1:39" ht="14.4" hidden="1" x14ac:dyDescent="0.3">
      <c r="A361" t="s">
        <v>474</v>
      </c>
      <c r="B361">
        <v>2011</v>
      </c>
      <c r="C361" t="s">
        <v>143</v>
      </c>
      <c r="D361" t="s">
        <v>38</v>
      </c>
      <c r="E361" t="s">
        <v>25</v>
      </c>
      <c r="F361" t="s">
        <v>5172</v>
      </c>
      <c r="G361" t="s">
        <v>33</v>
      </c>
      <c r="H361" t="s">
        <v>34</v>
      </c>
      <c r="I361" t="s">
        <v>61</v>
      </c>
      <c r="J361" t="b">
        <v>0</v>
      </c>
      <c r="L361">
        <v>0.02</v>
      </c>
      <c r="M361" t="s">
        <v>9665</v>
      </c>
      <c r="O361">
        <v>33091</v>
      </c>
      <c r="P361">
        <v>1.2</v>
      </c>
      <c r="Q361">
        <v>0.81</v>
      </c>
      <c r="R361" t="b">
        <v>0</v>
      </c>
      <c r="S361" t="s">
        <v>40</v>
      </c>
      <c r="T361">
        <v>9</v>
      </c>
      <c r="U361" t="s">
        <v>21</v>
      </c>
      <c r="V361" t="b">
        <v>1</v>
      </c>
      <c r="W361" t="b">
        <v>0</v>
      </c>
      <c r="X361" t="b">
        <v>0</v>
      </c>
      <c r="Y361" t="b">
        <v>1</v>
      </c>
      <c r="Z361" t="b">
        <v>1</v>
      </c>
      <c r="AA361" t="b">
        <v>0</v>
      </c>
      <c r="AB361" t="b">
        <v>0</v>
      </c>
      <c r="AC361" t="b">
        <v>1</v>
      </c>
      <c r="AD361" t="b">
        <v>1</v>
      </c>
      <c r="AE361" t="b">
        <v>0</v>
      </c>
      <c r="AF361" t="b">
        <v>0</v>
      </c>
      <c r="AG361" t="b">
        <v>0</v>
      </c>
      <c r="AH361" t="b">
        <v>0</v>
      </c>
      <c r="AI361" t="b">
        <v>0</v>
      </c>
      <c r="AJ361" t="b">
        <v>0</v>
      </c>
      <c r="AK361" t="b">
        <v>0</v>
      </c>
      <c r="AL361" t="b">
        <v>0</v>
      </c>
      <c r="AM361" t="b">
        <v>0</v>
      </c>
    </row>
    <row r="362" spans="1:39" ht="14.4" hidden="1" x14ac:dyDescent="0.3">
      <c r="A362" t="s">
        <v>475</v>
      </c>
      <c r="B362">
        <v>2011</v>
      </c>
      <c r="C362" t="s">
        <v>183</v>
      </c>
      <c r="D362" t="s">
        <v>113</v>
      </c>
      <c r="E362" t="s">
        <v>78</v>
      </c>
      <c r="F362" t="s">
        <v>5169</v>
      </c>
      <c r="G362" t="s">
        <v>86</v>
      </c>
      <c r="H362" t="s">
        <v>27</v>
      </c>
      <c r="I362" t="s">
        <v>83</v>
      </c>
      <c r="J362" t="b">
        <v>0</v>
      </c>
      <c r="L362">
        <v>0.2</v>
      </c>
      <c r="M362" t="s">
        <v>9664</v>
      </c>
      <c r="O362">
        <v>59057</v>
      </c>
      <c r="P362">
        <v>0.94</v>
      </c>
      <c r="Q362">
        <v>0.85</v>
      </c>
      <c r="R362" t="b">
        <v>0</v>
      </c>
      <c r="S362" t="s">
        <v>35</v>
      </c>
      <c r="T362">
        <v>15</v>
      </c>
      <c r="U362" t="s">
        <v>21</v>
      </c>
      <c r="V362" t="b">
        <v>0</v>
      </c>
      <c r="W362" t="b">
        <v>0</v>
      </c>
      <c r="X362" t="b">
        <v>0</v>
      </c>
      <c r="Y362" t="b">
        <v>1</v>
      </c>
      <c r="Z362" t="b">
        <v>1</v>
      </c>
      <c r="AA362" t="b">
        <v>0</v>
      </c>
      <c r="AB362" t="b">
        <v>1</v>
      </c>
      <c r="AC362" t="b">
        <v>0</v>
      </c>
      <c r="AD362" t="b">
        <v>0</v>
      </c>
      <c r="AE362" t="b">
        <v>0</v>
      </c>
      <c r="AF362" t="b">
        <v>0</v>
      </c>
      <c r="AG362" t="b">
        <v>0</v>
      </c>
      <c r="AH362" t="b">
        <v>0</v>
      </c>
      <c r="AI362" t="b">
        <v>0</v>
      </c>
      <c r="AJ362" t="b">
        <v>0</v>
      </c>
      <c r="AK362" t="b">
        <v>0</v>
      </c>
      <c r="AL362" t="b">
        <v>0</v>
      </c>
      <c r="AM362" t="b">
        <v>0</v>
      </c>
    </row>
    <row r="363" spans="1:39" ht="14.4" hidden="1" x14ac:dyDescent="0.3">
      <c r="A363" t="s">
        <v>476</v>
      </c>
      <c r="B363">
        <v>2011</v>
      </c>
      <c r="C363" t="s">
        <v>221</v>
      </c>
      <c r="D363" t="s">
        <v>15</v>
      </c>
      <c r="E363" t="s">
        <v>133</v>
      </c>
      <c r="F363" t="s">
        <v>5169</v>
      </c>
      <c r="G363" t="s">
        <v>93</v>
      </c>
      <c r="H363" t="s">
        <v>69</v>
      </c>
      <c r="I363" t="s">
        <v>61</v>
      </c>
      <c r="J363" t="b">
        <v>0</v>
      </c>
      <c r="L363">
        <v>0.06</v>
      </c>
      <c r="M363" t="s">
        <v>9663</v>
      </c>
      <c r="O363">
        <v>34168</v>
      </c>
      <c r="P363">
        <v>1.55</v>
      </c>
      <c r="Q363">
        <v>0.82</v>
      </c>
      <c r="R363" t="b">
        <v>0</v>
      </c>
      <c r="S363" t="s">
        <v>35</v>
      </c>
      <c r="T363">
        <v>1</v>
      </c>
      <c r="U363" t="s">
        <v>21</v>
      </c>
      <c r="V363" t="b">
        <v>1</v>
      </c>
      <c r="W363" t="b">
        <v>0</v>
      </c>
      <c r="X363" t="b">
        <v>0</v>
      </c>
      <c r="Y363" t="b">
        <v>0</v>
      </c>
      <c r="Z363" t="b">
        <v>1</v>
      </c>
      <c r="AA363" t="b">
        <v>1</v>
      </c>
      <c r="AB363" t="b">
        <v>1</v>
      </c>
      <c r="AC363" t="b">
        <v>0</v>
      </c>
      <c r="AD363" t="b">
        <v>0</v>
      </c>
      <c r="AE363" t="b">
        <v>1</v>
      </c>
      <c r="AF363" t="b">
        <v>0</v>
      </c>
      <c r="AG363" t="b">
        <v>0</v>
      </c>
      <c r="AH363" t="b">
        <v>0</v>
      </c>
      <c r="AI363" t="b">
        <v>0</v>
      </c>
      <c r="AJ363" t="b">
        <v>0</v>
      </c>
      <c r="AK363" t="b">
        <v>0</v>
      </c>
      <c r="AL363" t="b">
        <v>0</v>
      </c>
      <c r="AM363" t="b">
        <v>0</v>
      </c>
    </row>
    <row r="364" spans="1:39" ht="14.4" hidden="1" x14ac:dyDescent="0.3">
      <c r="A364" t="s">
        <v>477</v>
      </c>
      <c r="B364">
        <v>2011</v>
      </c>
      <c r="C364" t="s">
        <v>118</v>
      </c>
      <c r="D364" t="s">
        <v>90</v>
      </c>
      <c r="E364" t="s">
        <v>39</v>
      </c>
      <c r="F364" t="s">
        <v>5172</v>
      </c>
      <c r="G364" t="s">
        <v>65</v>
      </c>
      <c r="H364" t="s">
        <v>91</v>
      </c>
      <c r="I364" t="s">
        <v>49</v>
      </c>
      <c r="J364" t="b">
        <v>0</v>
      </c>
      <c r="L364">
        <v>0</v>
      </c>
      <c r="M364" t="s">
        <v>9662</v>
      </c>
      <c r="O364">
        <v>51787</v>
      </c>
      <c r="P364">
        <v>-3.6</v>
      </c>
      <c r="Q364">
        <v>0.74</v>
      </c>
      <c r="R364" t="b">
        <v>0</v>
      </c>
      <c r="S364" t="s">
        <v>35</v>
      </c>
      <c r="T364">
        <v>5</v>
      </c>
      <c r="U364" t="s">
        <v>21</v>
      </c>
      <c r="V364" t="b">
        <v>1</v>
      </c>
      <c r="W364" t="b">
        <v>1</v>
      </c>
      <c r="X364" t="b">
        <v>1</v>
      </c>
      <c r="Y364" t="b">
        <v>1</v>
      </c>
      <c r="Z364" t="b">
        <v>0</v>
      </c>
      <c r="AA364" t="b">
        <v>0</v>
      </c>
      <c r="AB364" t="b">
        <v>1</v>
      </c>
      <c r="AC364" t="b">
        <v>1</v>
      </c>
      <c r="AD364" t="b">
        <v>0</v>
      </c>
      <c r="AE364" t="b">
        <v>0</v>
      </c>
      <c r="AF364" t="b">
        <v>0</v>
      </c>
      <c r="AG364" t="b">
        <v>0</v>
      </c>
      <c r="AH364" t="b">
        <v>0</v>
      </c>
      <c r="AI364" t="b">
        <v>0</v>
      </c>
      <c r="AJ364" t="b">
        <v>0</v>
      </c>
      <c r="AK364" t="b">
        <v>0</v>
      </c>
      <c r="AL364" t="b">
        <v>0</v>
      </c>
      <c r="AM364" t="b">
        <v>0</v>
      </c>
    </row>
    <row r="365" spans="1:39" ht="14.4" hidden="1" x14ac:dyDescent="0.3">
      <c r="A365" t="s">
        <v>478</v>
      </c>
      <c r="B365">
        <v>2011</v>
      </c>
      <c r="C365" t="s">
        <v>152</v>
      </c>
      <c r="D365" t="s">
        <v>77</v>
      </c>
      <c r="E365" t="s">
        <v>25</v>
      </c>
      <c r="F365" t="s">
        <v>5181</v>
      </c>
      <c r="G365" t="s">
        <v>93</v>
      </c>
      <c r="H365" t="s">
        <v>34</v>
      </c>
      <c r="I365" t="s">
        <v>28</v>
      </c>
      <c r="J365" t="b">
        <v>0</v>
      </c>
      <c r="L365">
        <v>0.11</v>
      </c>
      <c r="M365" t="s">
        <v>9661</v>
      </c>
      <c r="O365">
        <v>57036</v>
      </c>
      <c r="P365">
        <v>4.4000000000000004</v>
      </c>
      <c r="Q365">
        <v>0.84</v>
      </c>
      <c r="R365" t="b">
        <v>0</v>
      </c>
      <c r="S365" t="s">
        <v>40</v>
      </c>
      <c r="T365">
        <v>0</v>
      </c>
      <c r="U365" t="s">
        <v>21</v>
      </c>
      <c r="V365" t="b">
        <v>0</v>
      </c>
      <c r="W365" t="b">
        <v>0</v>
      </c>
      <c r="X365" t="b">
        <v>0</v>
      </c>
      <c r="Y365" t="b">
        <v>1</v>
      </c>
      <c r="Z365" t="b">
        <v>0</v>
      </c>
      <c r="AA365" t="b">
        <v>1</v>
      </c>
      <c r="AB365" t="b">
        <v>0</v>
      </c>
      <c r="AC365" t="b">
        <v>1</v>
      </c>
      <c r="AD365" t="b">
        <v>0</v>
      </c>
      <c r="AE365" t="b">
        <v>1</v>
      </c>
      <c r="AF365" t="b">
        <v>0</v>
      </c>
      <c r="AG365" t="b">
        <v>0</v>
      </c>
      <c r="AH365" t="b">
        <v>0</v>
      </c>
      <c r="AI365" t="b">
        <v>0</v>
      </c>
      <c r="AJ365" t="b">
        <v>0</v>
      </c>
      <c r="AK365" t="b">
        <v>0</v>
      </c>
      <c r="AL365" t="b">
        <v>0</v>
      </c>
      <c r="AM365" t="b">
        <v>0</v>
      </c>
    </row>
    <row r="366" spans="1:39" ht="14.4" hidden="1" x14ac:dyDescent="0.3">
      <c r="A366" s="15" t="s">
        <v>479</v>
      </c>
      <c r="B366">
        <v>2011</v>
      </c>
      <c r="C366" t="s">
        <v>112</v>
      </c>
      <c r="D366" t="s">
        <v>113</v>
      </c>
      <c r="E366" t="s">
        <v>135</v>
      </c>
      <c r="F366" t="s">
        <v>5181</v>
      </c>
      <c r="G366" t="s">
        <v>33</v>
      </c>
      <c r="H366" t="s">
        <v>27</v>
      </c>
      <c r="I366" t="s">
        <v>19</v>
      </c>
      <c r="J366" t="b">
        <v>0</v>
      </c>
      <c r="L366">
        <v>0.19</v>
      </c>
      <c r="M366" t="s">
        <v>9660</v>
      </c>
      <c r="O366">
        <v>57960</v>
      </c>
      <c r="P366">
        <v>3.25</v>
      </c>
      <c r="Q366">
        <v>0.86</v>
      </c>
      <c r="R366" t="b">
        <v>0</v>
      </c>
      <c r="S366" t="s">
        <v>35</v>
      </c>
      <c r="T366">
        <v>10</v>
      </c>
      <c r="U366" t="s">
        <v>21</v>
      </c>
      <c r="V366" t="b">
        <v>0</v>
      </c>
      <c r="W366" t="b">
        <v>0</v>
      </c>
      <c r="X366" t="b">
        <v>0</v>
      </c>
      <c r="Y366" t="b">
        <v>1</v>
      </c>
      <c r="Z366" t="b">
        <v>1</v>
      </c>
      <c r="AA366" t="b">
        <v>0</v>
      </c>
      <c r="AB366" t="b">
        <v>0</v>
      </c>
      <c r="AC366" t="b">
        <v>0</v>
      </c>
      <c r="AD366" t="b">
        <v>1</v>
      </c>
      <c r="AE366" t="b">
        <v>0</v>
      </c>
      <c r="AF366" t="b">
        <v>0</v>
      </c>
      <c r="AG366" t="b">
        <v>0</v>
      </c>
      <c r="AH366" t="b">
        <v>0</v>
      </c>
      <c r="AI366" t="b">
        <v>0</v>
      </c>
      <c r="AJ366" t="b">
        <v>0</v>
      </c>
      <c r="AK366" t="b">
        <v>0</v>
      </c>
      <c r="AL366" t="b">
        <v>0</v>
      </c>
      <c r="AM366" t="b">
        <v>0</v>
      </c>
    </row>
    <row r="367" spans="1:39" ht="14.4" hidden="1" x14ac:dyDescent="0.3">
      <c r="A367" t="s">
        <v>480</v>
      </c>
      <c r="B367">
        <v>2011</v>
      </c>
      <c r="C367" t="s">
        <v>67</v>
      </c>
      <c r="D367" t="s">
        <v>68</v>
      </c>
      <c r="E367" t="s">
        <v>78</v>
      </c>
      <c r="F367" t="s">
        <v>5176</v>
      </c>
      <c r="G367" t="s">
        <v>17</v>
      </c>
      <c r="H367" t="s">
        <v>69</v>
      </c>
      <c r="I367" t="s">
        <v>98</v>
      </c>
      <c r="J367" t="b">
        <v>1</v>
      </c>
      <c r="K367" t="s">
        <v>5875</v>
      </c>
      <c r="L367">
        <v>0.71</v>
      </c>
      <c r="M367" t="s">
        <v>9659</v>
      </c>
      <c r="N367" t="s">
        <v>5875</v>
      </c>
      <c r="O367">
        <v>88037</v>
      </c>
      <c r="P367">
        <v>1.49</v>
      </c>
      <c r="Q367">
        <v>0.37</v>
      </c>
      <c r="R367" t="b">
        <v>1</v>
      </c>
      <c r="S367" t="s">
        <v>40</v>
      </c>
      <c r="T367">
        <v>4</v>
      </c>
      <c r="U367" t="s">
        <v>21</v>
      </c>
      <c r="V367" t="b">
        <v>0</v>
      </c>
      <c r="W367" t="b">
        <v>1</v>
      </c>
      <c r="X367" t="b">
        <v>1</v>
      </c>
      <c r="Y367" t="b">
        <v>1</v>
      </c>
      <c r="Z367" t="b">
        <v>1</v>
      </c>
      <c r="AA367" t="b">
        <v>0</v>
      </c>
      <c r="AB367" t="b">
        <v>0</v>
      </c>
      <c r="AC367" t="b">
        <v>0</v>
      </c>
      <c r="AD367" t="b">
        <v>1</v>
      </c>
      <c r="AE367" t="b">
        <v>1</v>
      </c>
      <c r="AF367" t="b">
        <v>0</v>
      </c>
      <c r="AG367" t="b">
        <v>0</v>
      </c>
      <c r="AH367" t="b">
        <v>0</v>
      </c>
      <c r="AI367" t="b">
        <v>0</v>
      </c>
      <c r="AJ367" t="b">
        <v>0</v>
      </c>
      <c r="AK367" t="b">
        <v>0</v>
      </c>
      <c r="AL367" t="b">
        <v>1</v>
      </c>
      <c r="AM367" t="b">
        <v>1</v>
      </c>
    </row>
    <row r="368" spans="1:39" ht="14.4" hidden="1" x14ac:dyDescent="0.3">
      <c r="A368" t="s">
        <v>481</v>
      </c>
      <c r="B368">
        <v>2011</v>
      </c>
      <c r="C368" t="s">
        <v>104</v>
      </c>
      <c r="D368" t="s">
        <v>15</v>
      </c>
      <c r="E368" t="s">
        <v>81</v>
      </c>
      <c r="F368" t="s">
        <v>5169</v>
      </c>
      <c r="G368" t="s">
        <v>86</v>
      </c>
      <c r="H368" t="s">
        <v>91</v>
      </c>
      <c r="I368" t="s">
        <v>83</v>
      </c>
      <c r="J368" t="b">
        <v>1</v>
      </c>
      <c r="K368" t="s">
        <v>482</v>
      </c>
      <c r="L368">
        <v>0.57999999999999996</v>
      </c>
      <c r="M368" t="s">
        <v>9658</v>
      </c>
      <c r="N368" t="s">
        <v>482</v>
      </c>
      <c r="O368">
        <v>37938</v>
      </c>
      <c r="P368">
        <v>4.32</v>
      </c>
      <c r="Q368">
        <v>0.21</v>
      </c>
      <c r="R368" t="b">
        <v>1</v>
      </c>
      <c r="S368" t="s">
        <v>35</v>
      </c>
      <c r="T368">
        <v>5</v>
      </c>
      <c r="U368" t="s">
        <v>21</v>
      </c>
      <c r="V368" t="b">
        <v>0</v>
      </c>
      <c r="W368" t="b">
        <v>0</v>
      </c>
      <c r="X368" t="b">
        <v>1</v>
      </c>
      <c r="Y368" t="b">
        <v>1</v>
      </c>
      <c r="Z368" t="b">
        <v>1</v>
      </c>
      <c r="AA368" t="b">
        <v>0</v>
      </c>
      <c r="AB368" t="b">
        <v>0</v>
      </c>
      <c r="AC368" t="b">
        <v>0</v>
      </c>
      <c r="AD368" t="b">
        <v>1</v>
      </c>
      <c r="AE368" t="b">
        <v>1</v>
      </c>
      <c r="AF368" t="b">
        <v>0</v>
      </c>
      <c r="AG368" t="b">
        <v>0</v>
      </c>
      <c r="AH368" t="b">
        <v>0</v>
      </c>
      <c r="AI368" t="b">
        <v>0</v>
      </c>
      <c r="AJ368" t="b">
        <v>0</v>
      </c>
      <c r="AK368" t="b">
        <v>0</v>
      </c>
      <c r="AL368" t="b">
        <v>1</v>
      </c>
      <c r="AM368" t="b">
        <v>0</v>
      </c>
    </row>
    <row r="369" spans="1:39" ht="14.4" hidden="1" x14ac:dyDescent="0.3">
      <c r="A369" t="s">
        <v>483</v>
      </c>
      <c r="B369">
        <v>2011</v>
      </c>
      <c r="C369" t="s">
        <v>112</v>
      </c>
      <c r="D369" t="s">
        <v>113</v>
      </c>
      <c r="E369" t="s">
        <v>16</v>
      </c>
      <c r="F369" t="s">
        <v>5172</v>
      </c>
      <c r="G369" t="s">
        <v>17</v>
      </c>
      <c r="H369" t="s">
        <v>34</v>
      </c>
      <c r="I369" t="s">
        <v>98</v>
      </c>
      <c r="J369" t="b">
        <v>0</v>
      </c>
      <c r="L369">
        <v>0.09</v>
      </c>
      <c r="M369" t="s">
        <v>9657</v>
      </c>
      <c r="O369">
        <v>73910</v>
      </c>
      <c r="P369">
        <v>-2.58</v>
      </c>
      <c r="Q369">
        <v>0.78</v>
      </c>
      <c r="R369" t="b">
        <v>0</v>
      </c>
      <c r="S369" t="s">
        <v>35</v>
      </c>
      <c r="T369">
        <v>1</v>
      </c>
      <c r="U369" t="s">
        <v>21</v>
      </c>
      <c r="V369" t="b">
        <v>0</v>
      </c>
      <c r="W369" t="b">
        <v>0</v>
      </c>
      <c r="X369" t="b">
        <v>0</v>
      </c>
      <c r="Y369" t="b">
        <v>1</v>
      </c>
      <c r="Z369" t="b">
        <v>1</v>
      </c>
      <c r="AA369" t="b">
        <v>0</v>
      </c>
      <c r="AB369" t="b">
        <v>0</v>
      </c>
      <c r="AC369" t="b">
        <v>1</v>
      </c>
      <c r="AD369" t="b">
        <v>0</v>
      </c>
      <c r="AE369" t="b">
        <v>1</v>
      </c>
      <c r="AF369" t="b">
        <v>0</v>
      </c>
      <c r="AG369" t="b">
        <v>0</v>
      </c>
      <c r="AH369" t="b">
        <v>0</v>
      </c>
      <c r="AI369" t="b">
        <v>0</v>
      </c>
      <c r="AJ369" t="b">
        <v>0</v>
      </c>
      <c r="AK369" t="b">
        <v>0</v>
      </c>
      <c r="AL369" t="b">
        <v>0</v>
      </c>
      <c r="AM369" t="b">
        <v>0</v>
      </c>
    </row>
    <row r="370" spans="1:39" ht="14.4" hidden="1" x14ac:dyDescent="0.3">
      <c r="A370" t="s">
        <v>484</v>
      </c>
      <c r="B370">
        <v>2011</v>
      </c>
      <c r="C370" t="s">
        <v>198</v>
      </c>
      <c r="D370" t="s">
        <v>38</v>
      </c>
      <c r="E370" t="s">
        <v>32</v>
      </c>
      <c r="F370" t="s">
        <v>40</v>
      </c>
      <c r="G370" t="s">
        <v>41</v>
      </c>
      <c r="H370" t="s">
        <v>52</v>
      </c>
      <c r="I370" t="s">
        <v>19</v>
      </c>
      <c r="J370" t="b">
        <v>0</v>
      </c>
      <c r="L370">
        <v>0.02</v>
      </c>
      <c r="M370" t="s">
        <v>6895</v>
      </c>
      <c r="O370">
        <v>32359</v>
      </c>
      <c r="P370">
        <v>4.4000000000000004</v>
      </c>
      <c r="Q370">
        <v>0.87</v>
      </c>
      <c r="R370" t="b">
        <v>0</v>
      </c>
      <c r="S370" t="s">
        <v>35</v>
      </c>
      <c r="T370">
        <v>4</v>
      </c>
      <c r="U370" t="s">
        <v>21</v>
      </c>
      <c r="V370" t="b">
        <v>0</v>
      </c>
      <c r="W370" t="b">
        <v>0</v>
      </c>
      <c r="X370" t="b">
        <v>0</v>
      </c>
      <c r="Y370" t="b">
        <v>0</v>
      </c>
      <c r="Z370" t="b">
        <v>1</v>
      </c>
      <c r="AA370" t="b">
        <v>1</v>
      </c>
      <c r="AB370" t="b">
        <v>0</v>
      </c>
      <c r="AC370" t="b">
        <v>0</v>
      </c>
      <c r="AD370" t="b">
        <v>1</v>
      </c>
      <c r="AE370" t="b">
        <v>0</v>
      </c>
      <c r="AF370" t="b">
        <v>0</v>
      </c>
      <c r="AG370" t="b">
        <v>0</v>
      </c>
      <c r="AH370" t="b">
        <v>0</v>
      </c>
      <c r="AI370" t="b">
        <v>0</v>
      </c>
      <c r="AJ370" t="b">
        <v>0</v>
      </c>
      <c r="AK370" t="b">
        <v>0</v>
      </c>
      <c r="AL370" t="b">
        <v>0</v>
      </c>
      <c r="AM370" t="b">
        <v>0</v>
      </c>
    </row>
    <row r="371" spans="1:39" ht="14.4" hidden="1" x14ac:dyDescent="0.3">
      <c r="A371" t="s">
        <v>485</v>
      </c>
      <c r="B371">
        <v>2011</v>
      </c>
      <c r="C371" t="s">
        <v>112</v>
      </c>
      <c r="D371" t="s">
        <v>113</v>
      </c>
      <c r="E371" t="s">
        <v>45</v>
      </c>
      <c r="F371" t="s">
        <v>40</v>
      </c>
      <c r="G371" t="s">
        <v>41</v>
      </c>
      <c r="H371" t="s">
        <v>18</v>
      </c>
      <c r="I371" t="s">
        <v>83</v>
      </c>
      <c r="J371" t="b">
        <v>0</v>
      </c>
      <c r="L371">
        <v>0.13</v>
      </c>
      <c r="M371" t="s">
        <v>5635</v>
      </c>
      <c r="O371">
        <v>70884</v>
      </c>
      <c r="P371">
        <v>-4.9400000000000004</v>
      </c>
      <c r="Q371">
        <v>0.85</v>
      </c>
      <c r="R371" t="b">
        <v>0</v>
      </c>
      <c r="S371" t="s">
        <v>20</v>
      </c>
      <c r="T371">
        <v>13</v>
      </c>
      <c r="U371" t="s">
        <v>21</v>
      </c>
      <c r="V371" t="b">
        <v>0</v>
      </c>
      <c r="W371" t="b">
        <v>1</v>
      </c>
      <c r="X371" t="b">
        <v>0</v>
      </c>
      <c r="Y371" t="b">
        <v>0</v>
      </c>
      <c r="Z371" t="b">
        <v>1</v>
      </c>
      <c r="AA371" t="b">
        <v>0</v>
      </c>
      <c r="AB371" t="b">
        <v>1</v>
      </c>
      <c r="AC371" t="b">
        <v>0</v>
      </c>
      <c r="AD371" t="b">
        <v>0</v>
      </c>
      <c r="AE371" t="b">
        <v>0</v>
      </c>
      <c r="AF371" t="b">
        <v>0</v>
      </c>
      <c r="AG371" t="b">
        <v>0</v>
      </c>
      <c r="AH371" t="b">
        <v>0</v>
      </c>
      <c r="AI371" t="b">
        <v>0</v>
      </c>
      <c r="AJ371" t="b">
        <v>0</v>
      </c>
      <c r="AK371" t="b">
        <v>0</v>
      </c>
      <c r="AL371" t="b">
        <v>0</v>
      </c>
      <c r="AM371" t="b">
        <v>0</v>
      </c>
    </row>
    <row r="372" spans="1:39" ht="14.4" hidden="1" x14ac:dyDescent="0.3">
      <c r="A372" t="s">
        <v>486</v>
      </c>
      <c r="B372">
        <v>2011</v>
      </c>
      <c r="C372" t="s">
        <v>76</v>
      </c>
      <c r="D372" t="s">
        <v>77</v>
      </c>
      <c r="E372" t="s">
        <v>39</v>
      </c>
      <c r="F372" t="s">
        <v>5169</v>
      </c>
      <c r="G372" t="s">
        <v>41</v>
      </c>
      <c r="H372" t="s">
        <v>52</v>
      </c>
      <c r="I372" t="s">
        <v>83</v>
      </c>
      <c r="J372" t="b">
        <v>0</v>
      </c>
      <c r="L372">
        <v>0.05</v>
      </c>
      <c r="M372" t="s">
        <v>9656</v>
      </c>
      <c r="O372">
        <v>58385</v>
      </c>
      <c r="P372">
        <v>1.1399999999999999</v>
      </c>
      <c r="Q372">
        <v>0.74</v>
      </c>
      <c r="R372" t="b">
        <v>0</v>
      </c>
      <c r="S372" t="s">
        <v>40</v>
      </c>
      <c r="T372">
        <v>8</v>
      </c>
      <c r="U372" t="s">
        <v>21</v>
      </c>
      <c r="V372" t="b">
        <v>0</v>
      </c>
      <c r="W372" t="b">
        <v>1</v>
      </c>
      <c r="X372" t="b">
        <v>0</v>
      </c>
      <c r="Y372" t="b">
        <v>0</v>
      </c>
      <c r="Z372" t="b">
        <v>0</v>
      </c>
      <c r="AA372" t="b">
        <v>1</v>
      </c>
      <c r="AB372" t="b">
        <v>0</v>
      </c>
      <c r="AC372" t="b">
        <v>1</v>
      </c>
      <c r="AD372" t="b">
        <v>0</v>
      </c>
      <c r="AE372" t="b">
        <v>0</v>
      </c>
      <c r="AF372" t="b">
        <v>0</v>
      </c>
      <c r="AG372" t="b">
        <v>0</v>
      </c>
      <c r="AH372" t="b">
        <v>0</v>
      </c>
      <c r="AI372" t="b">
        <v>0</v>
      </c>
      <c r="AJ372" t="b">
        <v>0</v>
      </c>
      <c r="AK372" t="b">
        <v>0</v>
      </c>
      <c r="AL372" t="b">
        <v>0</v>
      </c>
      <c r="AM372" t="b">
        <v>0</v>
      </c>
    </row>
    <row r="373" spans="1:39" ht="14.4" hidden="1" x14ac:dyDescent="0.3">
      <c r="A373" t="s">
        <v>487</v>
      </c>
      <c r="B373">
        <v>2011</v>
      </c>
      <c r="C373" t="s">
        <v>177</v>
      </c>
      <c r="D373" t="s">
        <v>38</v>
      </c>
      <c r="E373" t="s">
        <v>74</v>
      </c>
      <c r="F373" t="s">
        <v>5172</v>
      </c>
      <c r="G373" t="s">
        <v>46</v>
      </c>
      <c r="H373" t="s">
        <v>94</v>
      </c>
      <c r="I373" t="s">
        <v>83</v>
      </c>
      <c r="J373" t="b">
        <v>0</v>
      </c>
      <c r="L373">
        <v>0.13</v>
      </c>
      <c r="M373" t="s">
        <v>6301</v>
      </c>
      <c r="O373">
        <v>32783</v>
      </c>
      <c r="P373">
        <v>-2.83</v>
      </c>
      <c r="Q373">
        <v>0.72</v>
      </c>
      <c r="R373" t="b">
        <v>0</v>
      </c>
      <c r="S373" t="s">
        <v>40</v>
      </c>
      <c r="T373">
        <v>12</v>
      </c>
      <c r="U373" t="s">
        <v>21</v>
      </c>
      <c r="V373" t="b">
        <v>0</v>
      </c>
      <c r="W373" t="b">
        <v>0</v>
      </c>
      <c r="X373" t="b">
        <v>0</v>
      </c>
      <c r="Y373" t="b">
        <v>0</v>
      </c>
      <c r="Z373" t="b">
        <v>0</v>
      </c>
      <c r="AA373" t="b">
        <v>0</v>
      </c>
      <c r="AB373" t="b">
        <v>1</v>
      </c>
      <c r="AC373" t="b">
        <v>1</v>
      </c>
      <c r="AD373" t="b">
        <v>1</v>
      </c>
      <c r="AE373" t="b">
        <v>0</v>
      </c>
      <c r="AF373" t="b">
        <v>0</v>
      </c>
      <c r="AG373" t="b">
        <v>0</v>
      </c>
      <c r="AH373" t="b">
        <v>0</v>
      </c>
      <c r="AI373" t="b">
        <v>0</v>
      </c>
      <c r="AJ373" t="b">
        <v>0</v>
      </c>
      <c r="AK373" t="b">
        <v>0</v>
      </c>
      <c r="AL373" t="b">
        <v>0</v>
      </c>
      <c r="AM373" t="b">
        <v>0</v>
      </c>
    </row>
    <row r="374" spans="1:39" ht="14.4" hidden="1" x14ac:dyDescent="0.3">
      <c r="A374" t="s">
        <v>488</v>
      </c>
      <c r="B374">
        <v>2011</v>
      </c>
      <c r="C374" t="s">
        <v>76</v>
      </c>
      <c r="D374" t="s">
        <v>77</v>
      </c>
      <c r="E374" t="s">
        <v>54</v>
      </c>
      <c r="F374" t="s">
        <v>5169</v>
      </c>
      <c r="G374" t="s">
        <v>46</v>
      </c>
      <c r="H374" t="s">
        <v>52</v>
      </c>
      <c r="I374" t="s">
        <v>61</v>
      </c>
      <c r="J374" t="b">
        <v>0</v>
      </c>
      <c r="L374">
        <v>0.04</v>
      </c>
      <c r="M374" t="s">
        <v>9655</v>
      </c>
      <c r="O374">
        <v>54790</v>
      </c>
      <c r="P374">
        <v>3.85</v>
      </c>
      <c r="Q374">
        <v>0.63</v>
      </c>
      <c r="R374" t="b">
        <v>0</v>
      </c>
      <c r="S374" t="s">
        <v>40</v>
      </c>
      <c r="T374">
        <v>10</v>
      </c>
      <c r="U374" t="s">
        <v>21</v>
      </c>
      <c r="V374" t="b">
        <v>0</v>
      </c>
      <c r="W374" t="b">
        <v>0</v>
      </c>
      <c r="X374" t="b">
        <v>1</v>
      </c>
      <c r="Y374" t="b">
        <v>0</v>
      </c>
      <c r="Z374" t="b">
        <v>1</v>
      </c>
      <c r="AA374" t="b">
        <v>1</v>
      </c>
      <c r="AB374" t="b">
        <v>1</v>
      </c>
      <c r="AC374" t="b">
        <v>1</v>
      </c>
      <c r="AD374" t="b">
        <v>0</v>
      </c>
      <c r="AE374" t="b">
        <v>1</v>
      </c>
      <c r="AF374" t="b">
        <v>0</v>
      </c>
      <c r="AG374" t="b">
        <v>0</v>
      </c>
      <c r="AH374" t="b">
        <v>0</v>
      </c>
      <c r="AI374" t="b">
        <v>0</v>
      </c>
      <c r="AJ374" t="b">
        <v>0</v>
      </c>
      <c r="AK374" t="b">
        <v>0</v>
      </c>
      <c r="AL374" t="b">
        <v>0</v>
      </c>
      <c r="AM374" t="b">
        <v>0</v>
      </c>
    </row>
    <row r="375" spans="1:39" ht="14.4" hidden="1" x14ac:dyDescent="0.3">
      <c r="A375" t="s">
        <v>489</v>
      </c>
      <c r="B375">
        <v>2011</v>
      </c>
      <c r="C375" t="s">
        <v>67</v>
      </c>
      <c r="D375" t="s">
        <v>68</v>
      </c>
      <c r="E375" t="s">
        <v>78</v>
      </c>
      <c r="F375" t="s">
        <v>40</v>
      </c>
      <c r="G375" t="s">
        <v>26</v>
      </c>
      <c r="H375" t="s">
        <v>69</v>
      </c>
      <c r="I375" t="s">
        <v>19</v>
      </c>
      <c r="J375" t="b">
        <v>0</v>
      </c>
      <c r="L375">
        <v>0.12</v>
      </c>
      <c r="M375" t="s">
        <v>9654</v>
      </c>
      <c r="O375">
        <v>62687</v>
      </c>
      <c r="P375">
        <v>-2.11</v>
      </c>
      <c r="Q375">
        <v>0.77</v>
      </c>
      <c r="R375" t="b">
        <v>0</v>
      </c>
      <c r="S375" t="s">
        <v>35</v>
      </c>
      <c r="T375">
        <v>19</v>
      </c>
      <c r="U375" t="s">
        <v>21</v>
      </c>
      <c r="V375" t="b">
        <v>1</v>
      </c>
      <c r="W375" t="b">
        <v>0</v>
      </c>
      <c r="X375" t="b">
        <v>1</v>
      </c>
      <c r="Y375" t="b">
        <v>1</v>
      </c>
      <c r="Z375" t="b">
        <v>0</v>
      </c>
      <c r="AA375" t="b">
        <v>0</v>
      </c>
      <c r="AB375" t="b">
        <v>1</v>
      </c>
      <c r="AC375" t="b">
        <v>0</v>
      </c>
      <c r="AD375" t="b">
        <v>1</v>
      </c>
      <c r="AE375" t="b">
        <v>1</v>
      </c>
      <c r="AF375" t="b">
        <v>0</v>
      </c>
      <c r="AG375" t="b">
        <v>0</v>
      </c>
      <c r="AH375" t="b">
        <v>0</v>
      </c>
      <c r="AI375" t="b">
        <v>0</v>
      </c>
      <c r="AJ375" t="b">
        <v>0</v>
      </c>
      <c r="AK375" t="b">
        <v>0</v>
      </c>
      <c r="AL375" t="b">
        <v>0</v>
      </c>
      <c r="AM375" t="b">
        <v>0</v>
      </c>
    </row>
    <row r="376" spans="1:39" ht="14.4" hidden="1" x14ac:dyDescent="0.3">
      <c r="A376" t="s">
        <v>490</v>
      </c>
      <c r="B376">
        <v>2011</v>
      </c>
      <c r="C376" t="s">
        <v>171</v>
      </c>
      <c r="D376" t="s">
        <v>24</v>
      </c>
      <c r="E376" t="s">
        <v>97</v>
      </c>
      <c r="F376" t="s">
        <v>5176</v>
      </c>
      <c r="G376" t="s">
        <v>86</v>
      </c>
      <c r="H376" t="s">
        <v>34</v>
      </c>
      <c r="I376" t="s">
        <v>28</v>
      </c>
      <c r="J376" t="b">
        <v>0</v>
      </c>
      <c r="L376">
        <v>0.09</v>
      </c>
      <c r="M376" t="s">
        <v>9653</v>
      </c>
      <c r="O376">
        <v>65934</v>
      </c>
      <c r="P376">
        <v>1.62</v>
      </c>
      <c r="Q376">
        <v>0.88</v>
      </c>
      <c r="R376" t="b">
        <v>0</v>
      </c>
      <c r="S376" t="s">
        <v>40</v>
      </c>
      <c r="T376">
        <v>10</v>
      </c>
      <c r="U376" t="s">
        <v>21</v>
      </c>
      <c r="V376" t="b">
        <v>0</v>
      </c>
      <c r="W376" t="b">
        <v>1</v>
      </c>
      <c r="X376" t="b">
        <v>0</v>
      </c>
      <c r="Y376" t="b">
        <v>0</v>
      </c>
      <c r="Z376" t="b">
        <v>1</v>
      </c>
      <c r="AA376" t="b">
        <v>1</v>
      </c>
      <c r="AB376" t="b">
        <v>0</v>
      </c>
      <c r="AC376" t="b">
        <v>0</v>
      </c>
      <c r="AD376" t="b">
        <v>1</v>
      </c>
      <c r="AE376" t="b">
        <v>0</v>
      </c>
      <c r="AF376" t="b">
        <v>0</v>
      </c>
      <c r="AG376" t="b">
        <v>0</v>
      </c>
      <c r="AH376" t="b">
        <v>0</v>
      </c>
      <c r="AI376" t="b">
        <v>0</v>
      </c>
      <c r="AJ376" t="b">
        <v>0</v>
      </c>
      <c r="AK376" t="b">
        <v>0</v>
      </c>
      <c r="AL376" t="b">
        <v>0</v>
      </c>
      <c r="AM376" t="b">
        <v>0</v>
      </c>
    </row>
    <row r="377" spans="1:39" ht="14.4" hidden="1" x14ac:dyDescent="0.3">
      <c r="A377" t="s">
        <v>491</v>
      </c>
      <c r="B377">
        <v>2011</v>
      </c>
      <c r="C377" t="s">
        <v>118</v>
      </c>
      <c r="D377" t="s">
        <v>90</v>
      </c>
      <c r="E377" t="s">
        <v>133</v>
      </c>
      <c r="F377" t="s">
        <v>5169</v>
      </c>
      <c r="G377" t="s">
        <v>86</v>
      </c>
      <c r="H377" t="s">
        <v>94</v>
      </c>
      <c r="I377" t="s">
        <v>61</v>
      </c>
      <c r="J377" t="b">
        <v>0</v>
      </c>
      <c r="L377">
        <v>0.14000000000000001</v>
      </c>
      <c r="M377" t="s">
        <v>7853</v>
      </c>
      <c r="O377">
        <v>54273</v>
      </c>
      <c r="P377">
        <v>-4.41</v>
      </c>
      <c r="Q377">
        <v>0.81</v>
      </c>
      <c r="R377" t="b">
        <v>0</v>
      </c>
      <c r="S377" t="s">
        <v>40</v>
      </c>
      <c r="T377">
        <v>2</v>
      </c>
      <c r="U377" t="s">
        <v>21</v>
      </c>
      <c r="V377" t="b">
        <v>0</v>
      </c>
      <c r="W377" t="b">
        <v>0</v>
      </c>
      <c r="X377" t="b">
        <v>0</v>
      </c>
      <c r="Y377" t="b">
        <v>0</v>
      </c>
      <c r="Z377" t="b">
        <v>0</v>
      </c>
      <c r="AA377" t="b">
        <v>0</v>
      </c>
      <c r="AB377" t="b">
        <v>1</v>
      </c>
      <c r="AC377" t="b">
        <v>1</v>
      </c>
      <c r="AD377" t="b">
        <v>0</v>
      </c>
      <c r="AE377" t="b">
        <v>1</v>
      </c>
      <c r="AF377" t="b">
        <v>0</v>
      </c>
      <c r="AG377" t="b">
        <v>0</v>
      </c>
      <c r="AH377" t="b">
        <v>0</v>
      </c>
      <c r="AI377" t="b">
        <v>0</v>
      </c>
      <c r="AJ377" t="b">
        <v>0</v>
      </c>
      <c r="AK377" t="b">
        <v>0</v>
      </c>
      <c r="AL377" t="b">
        <v>0</v>
      </c>
      <c r="AM377" t="b">
        <v>0</v>
      </c>
    </row>
    <row r="378" spans="1:39" ht="14.4" hidden="1" x14ac:dyDescent="0.3">
      <c r="A378" t="s">
        <v>492</v>
      </c>
      <c r="B378">
        <v>2011</v>
      </c>
      <c r="C378" t="s">
        <v>89</v>
      </c>
      <c r="D378" t="s">
        <v>90</v>
      </c>
      <c r="E378" t="s">
        <v>59</v>
      </c>
      <c r="F378" t="s">
        <v>40</v>
      </c>
      <c r="G378" t="s">
        <v>17</v>
      </c>
      <c r="H378" t="s">
        <v>52</v>
      </c>
      <c r="I378" t="s">
        <v>19</v>
      </c>
      <c r="J378" t="b">
        <v>0</v>
      </c>
      <c r="L378">
        <v>7.0000000000000007E-2</v>
      </c>
      <c r="M378" t="s">
        <v>9652</v>
      </c>
      <c r="O378">
        <v>53851</v>
      </c>
      <c r="P378">
        <v>-1.61</v>
      </c>
      <c r="Q378">
        <v>0.64</v>
      </c>
      <c r="R378" t="b">
        <v>0</v>
      </c>
      <c r="S378" t="s">
        <v>35</v>
      </c>
      <c r="T378">
        <v>2</v>
      </c>
      <c r="U378" t="s">
        <v>21</v>
      </c>
      <c r="V378" t="b">
        <v>0</v>
      </c>
      <c r="W378" t="b">
        <v>1</v>
      </c>
      <c r="X378" t="b">
        <v>1</v>
      </c>
      <c r="Y378" t="b">
        <v>0</v>
      </c>
      <c r="Z378" t="b">
        <v>0</v>
      </c>
      <c r="AA378" t="b">
        <v>0</v>
      </c>
      <c r="AB378" t="b">
        <v>0</v>
      </c>
      <c r="AC378" t="b">
        <v>0</v>
      </c>
      <c r="AD378" t="b">
        <v>1</v>
      </c>
      <c r="AE378" t="b">
        <v>1</v>
      </c>
      <c r="AF378" t="b">
        <v>0</v>
      </c>
      <c r="AG378" t="b">
        <v>0</v>
      </c>
      <c r="AH378" t="b">
        <v>0</v>
      </c>
      <c r="AI378" t="b">
        <v>0</v>
      </c>
      <c r="AJ378" t="b">
        <v>0</v>
      </c>
      <c r="AK378" t="b">
        <v>0</v>
      </c>
      <c r="AL378" t="b">
        <v>0</v>
      </c>
      <c r="AM378" t="b">
        <v>0</v>
      </c>
    </row>
    <row r="379" spans="1:39" ht="14.4" hidden="1" x14ac:dyDescent="0.3">
      <c r="A379" t="s">
        <v>493</v>
      </c>
      <c r="B379">
        <v>2011</v>
      </c>
      <c r="C379" t="s">
        <v>63</v>
      </c>
      <c r="D379" t="s">
        <v>24</v>
      </c>
      <c r="E379" t="s">
        <v>39</v>
      </c>
      <c r="F379" t="s">
        <v>40</v>
      </c>
      <c r="G379" t="s">
        <v>26</v>
      </c>
      <c r="H379" t="s">
        <v>60</v>
      </c>
      <c r="I379" t="s">
        <v>83</v>
      </c>
      <c r="J379" t="b">
        <v>0</v>
      </c>
      <c r="L379">
        <v>0.06</v>
      </c>
      <c r="M379" t="s">
        <v>8750</v>
      </c>
      <c r="O379">
        <v>53318</v>
      </c>
      <c r="P379">
        <v>1.29</v>
      </c>
      <c r="Q379">
        <v>0.69</v>
      </c>
      <c r="R379" t="b">
        <v>0</v>
      </c>
      <c r="S379" t="s">
        <v>20</v>
      </c>
      <c r="T379">
        <v>19</v>
      </c>
      <c r="U379" t="s">
        <v>21</v>
      </c>
      <c r="V379" t="b">
        <v>1</v>
      </c>
      <c r="W379" t="b">
        <v>0</v>
      </c>
      <c r="X379" t="b">
        <v>0</v>
      </c>
      <c r="Y379" t="b">
        <v>0</v>
      </c>
      <c r="Z379" t="b">
        <v>0</v>
      </c>
      <c r="AA379" t="b">
        <v>0</v>
      </c>
      <c r="AB379" t="b">
        <v>1</v>
      </c>
      <c r="AC379" t="b">
        <v>0</v>
      </c>
      <c r="AD379" t="b">
        <v>1</v>
      </c>
      <c r="AE379" t="b">
        <v>0</v>
      </c>
      <c r="AF379" t="b">
        <v>0</v>
      </c>
      <c r="AG379" t="b">
        <v>0</v>
      </c>
      <c r="AH379" t="b">
        <v>0</v>
      </c>
      <c r="AI379" t="b">
        <v>0</v>
      </c>
      <c r="AJ379" t="b">
        <v>0</v>
      </c>
      <c r="AK379" t="b">
        <v>0</v>
      </c>
      <c r="AL379" t="b">
        <v>0</v>
      </c>
      <c r="AM379" t="b">
        <v>0</v>
      </c>
    </row>
    <row r="380" spans="1:39" ht="14.4" hidden="1" x14ac:dyDescent="0.3">
      <c r="A380" t="s">
        <v>494</v>
      </c>
      <c r="B380">
        <v>2011</v>
      </c>
      <c r="C380" t="s">
        <v>198</v>
      </c>
      <c r="D380" t="s">
        <v>38</v>
      </c>
      <c r="E380" t="s">
        <v>64</v>
      </c>
      <c r="F380" t="s">
        <v>40</v>
      </c>
      <c r="G380" t="s">
        <v>41</v>
      </c>
      <c r="H380" t="s">
        <v>105</v>
      </c>
      <c r="I380" t="s">
        <v>28</v>
      </c>
      <c r="J380" t="b">
        <v>0</v>
      </c>
      <c r="L380">
        <v>0.17</v>
      </c>
      <c r="M380" t="s">
        <v>5657</v>
      </c>
      <c r="O380">
        <v>34403</v>
      </c>
      <c r="P380">
        <v>-2.13</v>
      </c>
      <c r="Q380">
        <v>0.81</v>
      </c>
      <c r="R380" t="b">
        <v>0</v>
      </c>
      <c r="S380" t="s">
        <v>20</v>
      </c>
      <c r="T380">
        <v>9</v>
      </c>
      <c r="U380" t="s">
        <v>21</v>
      </c>
      <c r="V380" t="b">
        <v>0</v>
      </c>
      <c r="W380" t="b">
        <v>0</v>
      </c>
      <c r="X380" t="b">
        <v>0</v>
      </c>
      <c r="Y380" t="b">
        <v>1</v>
      </c>
      <c r="Z380" t="b">
        <v>1</v>
      </c>
      <c r="AA380" t="b">
        <v>1</v>
      </c>
      <c r="AB380" t="b">
        <v>1</v>
      </c>
      <c r="AC380" t="b">
        <v>0</v>
      </c>
      <c r="AD380" t="b">
        <v>0</v>
      </c>
      <c r="AE380" t="b">
        <v>0</v>
      </c>
      <c r="AF380" t="b">
        <v>0</v>
      </c>
      <c r="AG380" t="b">
        <v>0</v>
      </c>
      <c r="AH380" t="b">
        <v>0</v>
      </c>
      <c r="AI380" t="b">
        <v>0</v>
      </c>
      <c r="AJ380" t="b">
        <v>0</v>
      </c>
      <c r="AK380" t="b">
        <v>0</v>
      </c>
      <c r="AL380" t="b">
        <v>0</v>
      </c>
      <c r="AM380" t="b">
        <v>0</v>
      </c>
    </row>
    <row r="381" spans="1:39" ht="14.4" hidden="1" x14ac:dyDescent="0.3">
      <c r="A381" t="s">
        <v>495</v>
      </c>
      <c r="B381">
        <v>2011</v>
      </c>
      <c r="C381" t="s">
        <v>73</v>
      </c>
      <c r="D381" t="s">
        <v>15</v>
      </c>
      <c r="E381" t="s">
        <v>108</v>
      </c>
      <c r="F381" t="s">
        <v>5176</v>
      </c>
      <c r="G381" t="s">
        <v>86</v>
      </c>
      <c r="H381" t="s">
        <v>60</v>
      </c>
      <c r="I381" t="s">
        <v>61</v>
      </c>
      <c r="J381" t="b">
        <v>0</v>
      </c>
      <c r="L381">
        <v>0.02</v>
      </c>
      <c r="M381" t="s">
        <v>9651</v>
      </c>
      <c r="O381">
        <v>30203</v>
      </c>
      <c r="P381">
        <v>-0.22</v>
      </c>
      <c r="Q381">
        <v>0.69</v>
      </c>
      <c r="R381" t="b">
        <v>0</v>
      </c>
      <c r="S381" t="s">
        <v>20</v>
      </c>
      <c r="T381">
        <v>9</v>
      </c>
      <c r="U381" t="s">
        <v>21</v>
      </c>
      <c r="V381" t="b">
        <v>1</v>
      </c>
      <c r="W381" t="b">
        <v>1</v>
      </c>
      <c r="X381" t="b">
        <v>0</v>
      </c>
      <c r="Y381" t="b">
        <v>1</v>
      </c>
      <c r="Z381" t="b">
        <v>1</v>
      </c>
      <c r="AA381" t="b">
        <v>0</v>
      </c>
      <c r="AB381" t="b">
        <v>1</v>
      </c>
      <c r="AC381" t="b">
        <v>0</v>
      </c>
      <c r="AD381" t="b">
        <v>1</v>
      </c>
      <c r="AE381" t="b">
        <v>0</v>
      </c>
      <c r="AF381" t="b">
        <v>0</v>
      </c>
      <c r="AG381" t="b">
        <v>0</v>
      </c>
      <c r="AH381" t="b">
        <v>0</v>
      </c>
      <c r="AI381" t="b">
        <v>0</v>
      </c>
      <c r="AJ381" t="b">
        <v>0</v>
      </c>
      <c r="AK381" t="b">
        <v>0</v>
      </c>
      <c r="AL381" t="b">
        <v>0</v>
      </c>
      <c r="AM381" t="b">
        <v>0</v>
      </c>
    </row>
    <row r="382" spans="1:39" ht="14.4" hidden="1" x14ac:dyDescent="0.3">
      <c r="A382" t="s">
        <v>496</v>
      </c>
      <c r="B382">
        <v>2011</v>
      </c>
      <c r="C382" t="s">
        <v>30</v>
      </c>
      <c r="D382" t="s">
        <v>31</v>
      </c>
      <c r="E382" t="s">
        <v>16</v>
      </c>
      <c r="F382" t="s">
        <v>40</v>
      </c>
      <c r="G382" t="s">
        <v>55</v>
      </c>
      <c r="H382" t="s">
        <v>34</v>
      </c>
      <c r="I382" t="s">
        <v>83</v>
      </c>
      <c r="J382" t="b">
        <v>0</v>
      </c>
      <c r="L382">
        <v>0.2</v>
      </c>
      <c r="M382" t="s">
        <v>5281</v>
      </c>
      <c r="O382">
        <v>23545</v>
      </c>
      <c r="P382">
        <v>3.42</v>
      </c>
      <c r="Q382">
        <v>0.73</v>
      </c>
      <c r="R382" t="b">
        <v>0</v>
      </c>
      <c r="S382" t="s">
        <v>35</v>
      </c>
      <c r="T382">
        <v>5</v>
      </c>
      <c r="U382" t="s">
        <v>21</v>
      </c>
      <c r="V382" t="b">
        <v>1</v>
      </c>
      <c r="W382" t="b">
        <v>1</v>
      </c>
      <c r="X382" t="b">
        <v>1</v>
      </c>
      <c r="Y382" t="b">
        <v>0</v>
      </c>
      <c r="Z382" t="b">
        <v>1</v>
      </c>
      <c r="AA382" t="b">
        <v>0</v>
      </c>
      <c r="AB382" t="b">
        <v>0</v>
      </c>
      <c r="AC382" t="b">
        <v>0</v>
      </c>
      <c r="AD382" t="b">
        <v>1</v>
      </c>
      <c r="AE382" t="b">
        <v>0</v>
      </c>
      <c r="AF382" t="b">
        <v>0</v>
      </c>
      <c r="AG382" t="b">
        <v>0</v>
      </c>
      <c r="AH382" t="b">
        <v>0</v>
      </c>
      <c r="AI382" t="b">
        <v>0</v>
      </c>
      <c r="AJ382" t="b">
        <v>0</v>
      </c>
      <c r="AK382" t="b">
        <v>0</v>
      </c>
      <c r="AL382" t="b">
        <v>0</v>
      </c>
      <c r="AM382" t="b">
        <v>0</v>
      </c>
    </row>
    <row r="383" spans="1:39" ht="14.4" hidden="1" x14ac:dyDescent="0.3">
      <c r="A383" t="s">
        <v>497</v>
      </c>
      <c r="B383">
        <v>2011</v>
      </c>
      <c r="C383" t="s">
        <v>112</v>
      </c>
      <c r="D383" t="s">
        <v>113</v>
      </c>
      <c r="E383" t="s">
        <v>108</v>
      </c>
      <c r="F383" t="s">
        <v>40</v>
      </c>
      <c r="G383" t="s">
        <v>46</v>
      </c>
      <c r="H383" t="s">
        <v>52</v>
      </c>
      <c r="I383" t="s">
        <v>83</v>
      </c>
      <c r="J383" t="b">
        <v>0</v>
      </c>
      <c r="L383">
        <v>0.09</v>
      </c>
      <c r="M383" t="s">
        <v>9650</v>
      </c>
      <c r="O383">
        <v>70716</v>
      </c>
      <c r="P383">
        <v>-2.85</v>
      </c>
      <c r="Q383">
        <v>0.74</v>
      </c>
      <c r="R383" t="b">
        <v>0</v>
      </c>
      <c r="S383" t="s">
        <v>20</v>
      </c>
      <c r="T383">
        <v>12</v>
      </c>
      <c r="U383" t="s">
        <v>21</v>
      </c>
      <c r="V383" t="b">
        <v>1</v>
      </c>
      <c r="W383" t="b">
        <v>0</v>
      </c>
      <c r="X383" t="b">
        <v>1</v>
      </c>
      <c r="Y383" t="b">
        <v>0</v>
      </c>
      <c r="Z383" t="b">
        <v>0</v>
      </c>
      <c r="AA383" t="b">
        <v>1</v>
      </c>
      <c r="AB383" t="b">
        <v>0</v>
      </c>
      <c r="AC383" t="b">
        <v>0</v>
      </c>
      <c r="AD383" t="b">
        <v>0</v>
      </c>
      <c r="AE383" t="b">
        <v>1</v>
      </c>
      <c r="AF383" t="b">
        <v>0</v>
      </c>
      <c r="AG383" t="b">
        <v>0</v>
      </c>
      <c r="AH383" t="b">
        <v>0</v>
      </c>
      <c r="AI383" t="b">
        <v>0</v>
      </c>
      <c r="AJ383" t="b">
        <v>0</v>
      </c>
      <c r="AK383" t="b">
        <v>0</v>
      </c>
      <c r="AL383" t="b">
        <v>0</v>
      </c>
      <c r="AM383" t="b">
        <v>0</v>
      </c>
    </row>
    <row r="384" spans="1:39" ht="14.4" hidden="1" x14ac:dyDescent="0.3">
      <c r="A384" t="s">
        <v>498</v>
      </c>
      <c r="B384">
        <v>2011</v>
      </c>
      <c r="C384" t="s">
        <v>48</v>
      </c>
      <c r="D384" t="s">
        <v>24</v>
      </c>
      <c r="E384" t="s">
        <v>120</v>
      </c>
      <c r="F384" t="s">
        <v>40</v>
      </c>
      <c r="G384" t="s">
        <v>26</v>
      </c>
      <c r="H384" t="s">
        <v>60</v>
      </c>
      <c r="I384" t="s">
        <v>83</v>
      </c>
      <c r="J384" t="b">
        <v>0</v>
      </c>
      <c r="L384">
        <v>0.13</v>
      </c>
      <c r="M384" t="s">
        <v>9649</v>
      </c>
      <c r="O384">
        <v>68203</v>
      </c>
      <c r="P384">
        <v>1.36</v>
      </c>
      <c r="Q384">
        <v>0.85</v>
      </c>
      <c r="R384" t="b">
        <v>0</v>
      </c>
      <c r="S384" t="s">
        <v>35</v>
      </c>
      <c r="T384">
        <v>5</v>
      </c>
      <c r="U384" t="s">
        <v>21</v>
      </c>
      <c r="V384" t="b">
        <v>0</v>
      </c>
      <c r="W384" t="b">
        <v>0</v>
      </c>
      <c r="X384" t="b">
        <v>0</v>
      </c>
      <c r="Y384" t="b">
        <v>1</v>
      </c>
      <c r="Z384" t="b">
        <v>1</v>
      </c>
      <c r="AA384" t="b">
        <v>0</v>
      </c>
      <c r="AB384" t="b">
        <v>0</v>
      </c>
      <c r="AC384" t="b">
        <v>0</v>
      </c>
      <c r="AD384" t="b">
        <v>1</v>
      </c>
      <c r="AE384" t="b">
        <v>1</v>
      </c>
      <c r="AF384" t="b">
        <v>0</v>
      </c>
      <c r="AG384" t="b">
        <v>0</v>
      </c>
      <c r="AH384" t="b">
        <v>0</v>
      </c>
      <c r="AI384" t="b">
        <v>0</v>
      </c>
      <c r="AJ384" t="b">
        <v>0</v>
      </c>
      <c r="AK384" t="b">
        <v>0</v>
      </c>
      <c r="AL384" t="b">
        <v>0</v>
      </c>
      <c r="AM384" t="b">
        <v>0</v>
      </c>
    </row>
    <row r="385" spans="1:39" ht="14.4" hidden="1" x14ac:dyDescent="0.3">
      <c r="A385" t="s">
        <v>499</v>
      </c>
      <c r="B385">
        <v>2011</v>
      </c>
      <c r="C385" t="s">
        <v>14</v>
      </c>
      <c r="D385" t="s">
        <v>15</v>
      </c>
      <c r="E385" t="s">
        <v>45</v>
      </c>
      <c r="F385" t="s">
        <v>5181</v>
      </c>
      <c r="G385" t="s">
        <v>26</v>
      </c>
      <c r="H385" t="s">
        <v>27</v>
      </c>
      <c r="I385" t="s">
        <v>19</v>
      </c>
      <c r="J385" t="b">
        <v>0</v>
      </c>
      <c r="L385">
        <v>0.08</v>
      </c>
      <c r="M385" t="s">
        <v>9648</v>
      </c>
      <c r="O385">
        <v>28708</v>
      </c>
      <c r="P385">
        <v>1.52</v>
      </c>
      <c r="Q385">
        <v>0.76</v>
      </c>
      <c r="R385" t="b">
        <v>0</v>
      </c>
      <c r="S385" t="s">
        <v>20</v>
      </c>
      <c r="T385">
        <v>16</v>
      </c>
      <c r="U385" t="s">
        <v>21</v>
      </c>
      <c r="V385" t="b">
        <v>0</v>
      </c>
      <c r="W385" t="b">
        <v>1</v>
      </c>
      <c r="X385" t="b">
        <v>0</v>
      </c>
      <c r="Y385" t="b">
        <v>0</v>
      </c>
      <c r="Z385" t="b">
        <v>0</v>
      </c>
      <c r="AA385" t="b">
        <v>0</v>
      </c>
      <c r="AB385" t="b">
        <v>0</v>
      </c>
      <c r="AC385" t="b">
        <v>0</v>
      </c>
      <c r="AD385" t="b">
        <v>1</v>
      </c>
      <c r="AE385" t="b">
        <v>1</v>
      </c>
      <c r="AF385" t="b">
        <v>0</v>
      </c>
      <c r="AG385" t="b">
        <v>0</v>
      </c>
      <c r="AH385" t="b">
        <v>0</v>
      </c>
      <c r="AI385" t="b">
        <v>0</v>
      </c>
      <c r="AJ385" t="b">
        <v>0</v>
      </c>
      <c r="AK385" t="b">
        <v>0</v>
      </c>
      <c r="AL385" t="b">
        <v>0</v>
      </c>
      <c r="AM385" t="b">
        <v>0</v>
      </c>
    </row>
    <row r="386" spans="1:39" ht="14.4" hidden="1" x14ac:dyDescent="0.3">
      <c r="A386" t="s">
        <v>500</v>
      </c>
      <c r="B386">
        <v>2011</v>
      </c>
      <c r="C386" t="s">
        <v>73</v>
      </c>
      <c r="D386" t="s">
        <v>15</v>
      </c>
      <c r="E386" t="s">
        <v>74</v>
      </c>
      <c r="F386" t="s">
        <v>5169</v>
      </c>
      <c r="G386" t="s">
        <v>17</v>
      </c>
      <c r="H386" t="s">
        <v>18</v>
      </c>
      <c r="I386" t="s">
        <v>49</v>
      </c>
      <c r="J386" t="b">
        <v>0</v>
      </c>
      <c r="L386">
        <v>0.1</v>
      </c>
      <c r="M386" t="s">
        <v>9647</v>
      </c>
      <c r="O386">
        <v>34942</v>
      </c>
      <c r="P386">
        <v>4.9400000000000004</v>
      </c>
      <c r="Q386">
        <v>0.78</v>
      </c>
      <c r="R386" t="b">
        <v>0</v>
      </c>
      <c r="S386" t="s">
        <v>20</v>
      </c>
      <c r="T386">
        <v>16</v>
      </c>
      <c r="U386" t="s">
        <v>21</v>
      </c>
      <c r="V386" t="b">
        <v>1</v>
      </c>
      <c r="W386" t="b">
        <v>1</v>
      </c>
      <c r="X386" t="b">
        <v>0</v>
      </c>
      <c r="Y386" t="b">
        <v>0</v>
      </c>
      <c r="Z386" t="b">
        <v>0</v>
      </c>
      <c r="AA386" t="b">
        <v>1</v>
      </c>
      <c r="AB386" t="b">
        <v>0</v>
      </c>
      <c r="AC386" t="b">
        <v>0</v>
      </c>
      <c r="AD386" t="b">
        <v>0</v>
      </c>
      <c r="AE386" t="b">
        <v>1</v>
      </c>
      <c r="AF386" t="b">
        <v>0</v>
      </c>
      <c r="AG386" t="b">
        <v>0</v>
      </c>
      <c r="AH386" t="b">
        <v>0</v>
      </c>
      <c r="AI386" t="b">
        <v>0</v>
      </c>
      <c r="AJ386" t="b">
        <v>0</v>
      </c>
      <c r="AK386" t="b">
        <v>0</v>
      </c>
      <c r="AL386" t="b">
        <v>0</v>
      </c>
      <c r="AM386" t="b">
        <v>0</v>
      </c>
    </row>
    <row r="387" spans="1:39" ht="14.4" hidden="1" x14ac:dyDescent="0.3">
      <c r="A387" t="s">
        <v>501</v>
      </c>
      <c r="B387">
        <v>2011</v>
      </c>
      <c r="C387" t="s">
        <v>67</v>
      </c>
      <c r="D387" t="s">
        <v>68</v>
      </c>
      <c r="E387" t="s">
        <v>133</v>
      </c>
      <c r="F387" t="s">
        <v>5181</v>
      </c>
      <c r="G387" t="s">
        <v>17</v>
      </c>
      <c r="H387" t="s">
        <v>60</v>
      </c>
      <c r="I387" t="s">
        <v>83</v>
      </c>
      <c r="J387" t="b">
        <v>1</v>
      </c>
      <c r="K387" t="s">
        <v>7734</v>
      </c>
      <c r="L387">
        <v>0.94</v>
      </c>
      <c r="M387" t="s">
        <v>7680</v>
      </c>
      <c r="N387" t="s">
        <v>7734</v>
      </c>
      <c r="O387">
        <v>107469</v>
      </c>
      <c r="P387">
        <v>0.99</v>
      </c>
      <c r="Q387">
        <v>0.28000000000000003</v>
      </c>
      <c r="R387" t="b">
        <v>1</v>
      </c>
      <c r="S387" t="s">
        <v>20</v>
      </c>
      <c r="T387">
        <v>10</v>
      </c>
      <c r="U387" t="s">
        <v>21</v>
      </c>
      <c r="V387" t="b">
        <v>1</v>
      </c>
      <c r="W387" t="b">
        <v>0</v>
      </c>
      <c r="X387" t="b">
        <v>0</v>
      </c>
      <c r="Y387" t="b">
        <v>1</v>
      </c>
      <c r="Z387" t="b">
        <v>0</v>
      </c>
      <c r="AA387" t="b">
        <v>1</v>
      </c>
      <c r="AB387" t="b">
        <v>1</v>
      </c>
      <c r="AC387" t="b">
        <v>0</v>
      </c>
      <c r="AD387" t="b">
        <v>0</v>
      </c>
      <c r="AE387" t="b">
        <v>0</v>
      </c>
      <c r="AF387" t="b">
        <v>0</v>
      </c>
      <c r="AG387" t="b">
        <v>1</v>
      </c>
      <c r="AH387" t="b">
        <v>0</v>
      </c>
      <c r="AI387" t="b">
        <v>0</v>
      </c>
      <c r="AJ387" t="b">
        <v>1</v>
      </c>
      <c r="AK387" t="b">
        <v>0</v>
      </c>
      <c r="AL387" t="b">
        <v>1</v>
      </c>
      <c r="AM387" t="b">
        <v>1</v>
      </c>
    </row>
    <row r="388" spans="1:39" ht="14.4" hidden="1" x14ac:dyDescent="0.3">
      <c r="A388" t="s">
        <v>502</v>
      </c>
      <c r="B388">
        <v>2011</v>
      </c>
      <c r="C388" t="s">
        <v>143</v>
      </c>
      <c r="D388" t="s">
        <v>38</v>
      </c>
      <c r="E388" t="s">
        <v>64</v>
      </c>
      <c r="F388" t="s">
        <v>5181</v>
      </c>
      <c r="G388" t="s">
        <v>65</v>
      </c>
      <c r="H388" t="s">
        <v>105</v>
      </c>
      <c r="I388" t="s">
        <v>61</v>
      </c>
      <c r="J388" t="b">
        <v>1</v>
      </c>
      <c r="K388" t="s">
        <v>7941</v>
      </c>
      <c r="L388">
        <v>0.57999999999999996</v>
      </c>
      <c r="M388" t="s">
        <v>9646</v>
      </c>
      <c r="N388" t="s">
        <v>7941</v>
      </c>
      <c r="O388">
        <v>56539</v>
      </c>
      <c r="P388">
        <v>2.3199999999999998</v>
      </c>
      <c r="Q388">
        <v>0.31</v>
      </c>
      <c r="R388" t="b">
        <v>1</v>
      </c>
      <c r="S388" t="s">
        <v>20</v>
      </c>
      <c r="T388">
        <v>8</v>
      </c>
      <c r="U388" t="s">
        <v>21</v>
      </c>
      <c r="V388" t="b">
        <v>0</v>
      </c>
      <c r="W388" t="b">
        <v>0</v>
      </c>
      <c r="X388" t="b">
        <v>1</v>
      </c>
      <c r="Y388" t="b">
        <v>1</v>
      </c>
      <c r="Z388" t="b">
        <v>1</v>
      </c>
      <c r="AA388" t="b">
        <v>1</v>
      </c>
      <c r="AB388" t="b">
        <v>1</v>
      </c>
      <c r="AC388" t="b">
        <v>0</v>
      </c>
      <c r="AD388" t="b">
        <v>0</v>
      </c>
      <c r="AE388" t="b">
        <v>1</v>
      </c>
      <c r="AF388" t="b">
        <v>0</v>
      </c>
      <c r="AG388" t="b">
        <v>1</v>
      </c>
      <c r="AH388" t="b">
        <v>0</v>
      </c>
      <c r="AI388" t="b">
        <v>0</v>
      </c>
      <c r="AJ388" t="b">
        <v>1</v>
      </c>
      <c r="AK388" t="b">
        <v>0</v>
      </c>
      <c r="AL388" t="b">
        <v>1</v>
      </c>
      <c r="AM388" t="b">
        <v>1</v>
      </c>
    </row>
    <row r="389" spans="1:39" ht="14.4" hidden="1" x14ac:dyDescent="0.3">
      <c r="A389" t="s">
        <v>503</v>
      </c>
      <c r="B389">
        <v>2011</v>
      </c>
      <c r="C389" t="s">
        <v>118</v>
      </c>
      <c r="D389" t="s">
        <v>90</v>
      </c>
      <c r="E389" t="s">
        <v>59</v>
      </c>
      <c r="F389" t="s">
        <v>40</v>
      </c>
      <c r="G389" t="s">
        <v>33</v>
      </c>
      <c r="H389" t="s">
        <v>52</v>
      </c>
      <c r="I389" t="s">
        <v>19</v>
      </c>
      <c r="J389" t="b">
        <v>0</v>
      </c>
      <c r="L389">
        <v>0.11</v>
      </c>
      <c r="M389" t="s">
        <v>9645</v>
      </c>
      <c r="O389">
        <v>45392</v>
      </c>
      <c r="P389">
        <v>-4.24</v>
      </c>
      <c r="Q389">
        <v>0.62</v>
      </c>
      <c r="R389" t="b">
        <v>0</v>
      </c>
      <c r="S389" t="s">
        <v>20</v>
      </c>
      <c r="T389">
        <v>10</v>
      </c>
      <c r="U389" t="s">
        <v>21</v>
      </c>
      <c r="V389" t="b">
        <v>1</v>
      </c>
      <c r="W389" t="b">
        <v>1</v>
      </c>
      <c r="X389" t="b">
        <v>0</v>
      </c>
      <c r="Y389" t="b">
        <v>0</v>
      </c>
      <c r="Z389" t="b">
        <v>1</v>
      </c>
      <c r="AA389" t="b">
        <v>1</v>
      </c>
      <c r="AB389" t="b">
        <v>1</v>
      </c>
      <c r="AC389" t="b">
        <v>0</v>
      </c>
      <c r="AD389" t="b">
        <v>0</v>
      </c>
      <c r="AE389" t="b">
        <v>0</v>
      </c>
      <c r="AF389" t="b">
        <v>0</v>
      </c>
      <c r="AG389" t="b">
        <v>0</v>
      </c>
      <c r="AH389" t="b">
        <v>0</v>
      </c>
      <c r="AI389" t="b">
        <v>0</v>
      </c>
      <c r="AJ389" t="b">
        <v>0</v>
      </c>
      <c r="AK389" t="b">
        <v>0</v>
      </c>
      <c r="AL389" t="b">
        <v>0</v>
      </c>
      <c r="AM389" t="b">
        <v>0</v>
      </c>
    </row>
    <row r="390" spans="1:39" ht="14.4" hidden="1" x14ac:dyDescent="0.3">
      <c r="A390" t="s">
        <v>504</v>
      </c>
      <c r="B390">
        <v>2011</v>
      </c>
      <c r="C390" t="s">
        <v>76</v>
      </c>
      <c r="D390" t="s">
        <v>77</v>
      </c>
      <c r="E390" t="s">
        <v>64</v>
      </c>
      <c r="F390" t="s">
        <v>5181</v>
      </c>
      <c r="G390" t="s">
        <v>41</v>
      </c>
      <c r="H390" t="s">
        <v>94</v>
      </c>
      <c r="I390" t="s">
        <v>28</v>
      </c>
      <c r="J390" t="b">
        <v>0</v>
      </c>
      <c r="L390">
        <v>0.11</v>
      </c>
      <c r="M390" t="s">
        <v>9644</v>
      </c>
      <c r="O390">
        <v>63001</v>
      </c>
      <c r="P390">
        <v>-3.58</v>
      </c>
      <c r="Q390">
        <v>0.79</v>
      </c>
      <c r="R390" t="b">
        <v>0</v>
      </c>
      <c r="S390" t="s">
        <v>20</v>
      </c>
      <c r="T390">
        <v>7</v>
      </c>
      <c r="U390" t="s">
        <v>21</v>
      </c>
      <c r="V390" t="b">
        <v>1</v>
      </c>
      <c r="W390" t="b">
        <v>1</v>
      </c>
      <c r="X390" t="b">
        <v>1</v>
      </c>
      <c r="Y390" t="b">
        <v>1</v>
      </c>
      <c r="Z390" t="b">
        <v>0</v>
      </c>
      <c r="AA390" t="b">
        <v>0</v>
      </c>
      <c r="AB390" t="b">
        <v>0</v>
      </c>
      <c r="AC390" t="b">
        <v>0</v>
      </c>
      <c r="AD390" t="b">
        <v>1</v>
      </c>
      <c r="AE390" t="b">
        <v>0</v>
      </c>
      <c r="AF390" t="b">
        <v>0</v>
      </c>
      <c r="AG390" t="b">
        <v>0</v>
      </c>
      <c r="AH390" t="b">
        <v>0</v>
      </c>
      <c r="AI390" t="b">
        <v>0</v>
      </c>
      <c r="AJ390" t="b">
        <v>0</v>
      </c>
      <c r="AK390" t="b">
        <v>0</v>
      </c>
      <c r="AL390" t="b">
        <v>0</v>
      </c>
      <c r="AM390" t="b">
        <v>0</v>
      </c>
    </row>
    <row r="391" spans="1:39" ht="14.4" hidden="1" x14ac:dyDescent="0.3">
      <c r="A391" t="s">
        <v>505</v>
      </c>
      <c r="B391">
        <v>2011</v>
      </c>
      <c r="C391" t="s">
        <v>101</v>
      </c>
      <c r="D391" t="s">
        <v>77</v>
      </c>
      <c r="E391" t="s">
        <v>81</v>
      </c>
      <c r="F391" t="s">
        <v>5176</v>
      </c>
      <c r="G391" t="s">
        <v>65</v>
      </c>
      <c r="H391" t="s">
        <v>52</v>
      </c>
      <c r="I391" t="s">
        <v>49</v>
      </c>
      <c r="J391" t="b">
        <v>0</v>
      </c>
      <c r="L391">
        <v>7.0000000000000007E-2</v>
      </c>
      <c r="M391" t="s">
        <v>6388</v>
      </c>
      <c r="O391">
        <v>54411</v>
      </c>
      <c r="P391">
        <v>2.0499999999999998</v>
      </c>
      <c r="Q391">
        <v>0.69</v>
      </c>
      <c r="R391" t="b">
        <v>0</v>
      </c>
      <c r="S391" t="s">
        <v>35</v>
      </c>
      <c r="T391">
        <v>11</v>
      </c>
      <c r="U391" t="s">
        <v>21</v>
      </c>
      <c r="V391" t="b">
        <v>1</v>
      </c>
      <c r="W391" t="b">
        <v>0</v>
      </c>
      <c r="X391" t="b">
        <v>0</v>
      </c>
      <c r="Y391" t="b">
        <v>0</v>
      </c>
      <c r="Z391" t="b">
        <v>0</v>
      </c>
      <c r="AA391" t="b">
        <v>0</v>
      </c>
      <c r="AB391" t="b">
        <v>0</v>
      </c>
      <c r="AC391" t="b">
        <v>1</v>
      </c>
      <c r="AD391" t="b">
        <v>0</v>
      </c>
      <c r="AE391" t="b">
        <v>1</v>
      </c>
      <c r="AF391" t="b">
        <v>0</v>
      </c>
      <c r="AG391" t="b">
        <v>0</v>
      </c>
      <c r="AH391" t="b">
        <v>0</v>
      </c>
      <c r="AI391" t="b">
        <v>0</v>
      </c>
      <c r="AJ391" t="b">
        <v>0</v>
      </c>
      <c r="AK391" t="b">
        <v>0</v>
      </c>
      <c r="AL391" t="b">
        <v>0</v>
      </c>
      <c r="AM391" t="b">
        <v>0</v>
      </c>
    </row>
    <row r="392" spans="1:39" ht="14.4" hidden="1" x14ac:dyDescent="0.3">
      <c r="A392" t="s">
        <v>506</v>
      </c>
      <c r="B392">
        <v>2011</v>
      </c>
      <c r="C392" t="s">
        <v>126</v>
      </c>
      <c r="D392" t="s">
        <v>68</v>
      </c>
      <c r="E392" t="s">
        <v>120</v>
      </c>
      <c r="F392" t="s">
        <v>5172</v>
      </c>
      <c r="G392" t="s">
        <v>55</v>
      </c>
      <c r="H392" t="s">
        <v>18</v>
      </c>
      <c r="I392" t="s">
        <v>19</v>
      </c>
      <c r="J392" t="b">
        <v>0</v>
      </c>
      <c r="L392">
        <v>0.04</v>
      </c>
      <c r="M392" t="s">
        <v>9643</v>
      </c>
      <c r="O392">
        <v>72147</v>
      </c>
      <c r="P392">
        <v>3.74</v>
      </c>
      <c r="Q392">
        <v>0.89</v>
      </c>
      <c r="R392" t="b">
        <v>0</v>
      </c>
      <c r="S392" t="s">
        <v>20</v>
      </c>
      <c r="T392">
        <v>0</v>
      </c>
      <c r="U392" t="s">
        <v>21</v>
      </c>
      <c r="V392" t="b">
        <v>0</v>
      </c>
      <c r="W392" t="b">
        <v>1</v>
      </c>
      <c r="X392" t="b">
        <v>0</v>
      </c>
      <c r="Y392" t="b">
        <v>1</v>
      </c>
      <c r="Z392" t="b">
        <v>0</v>
      </c>
      <c r="AA392" t="b">
        <v>0</v>
      </c>
      <c r="AB392" t="b">
        <v>1</v>
      </c>
      <c r="AC392" t="b">
        <v>1</v>
      </c>
      <c r="AD392" t="b">
        <v>0</v>
      </c>
      <c r="AE392" t="b">
        <v>0</v>
      </c>
      <c r="AF392" t="b">
        <v>0</v>
      </c>
      <c r="AG392" t="b">
        <v>0</v>
      </c>
      <c r="AH392" t="b">
        <v>0</v>
      </c>
      <c r="AI392" t="b">
        <v>0</v>
      </c>
      <c r="AJ392" t="b">
        <v>0</v>
      </c>
      <c r="AK392" t="b">
        <v>0</v>
      </c>
      <c r="AL392" t="b">
        <v>0</v>
      </c>
      <c r="AM392" t="b">
        <v>0</v>
      </c>
    </row>
    <row r="393" spans="1:39" ht="14.4" hidden="1" x14ac:dyDescent="0.3">
      <c r="A393" t="s">
        <v>507</v>
      </c>
      <c r="B393">
        <v>2011</v>
      </c>
      <c r="C393" t="s">
        <v>242</v>
      </c>
      <c r="D393" t="s">
        <v>90</v>
      </c>
      <c r="E393" t="s">
        <v>64</v>
      </c>
      <c r="F393" t="s">
        <v>5172</v>
      </c>
      <c r="G393" t="s">
        <v>93</v>
      </c>
      <c r="H393" t="s">
        <v>52</v>
      </c>
      <c r="I393" t="s">
        <v>28</v>
      </c>
      <c r="J393" t="b">
        <v>0</v>
      </c>
      <c r="L393">
        <v>0.09</v>
      </c>
      <c r="M393" t="s">
        <v>9642</v>
      </c>
      <c r="O393">
        <v>54126</v>
      </c>
      <c r="P393">
        <v>1.25</v>
      </c>
      <c r="Q393">
        <v>0.86</v>
      </c>
      <c r="R393" t="b">
        <v>0</v>
      </c>
      <c r="S393" t="s">
        <v>35</v>
      </c>
      <c r="T393">
        <v>5</v>
      </c>
      <c r="U393" t="s">
        <v>21</v>
      </c>
      <c r="V393" t="b">
        <v>1</v>
      </c>
      <c r="W393" t="b">
        <v>0</v>
      </c>
      <c r="X393" t="b">
        <v>0</v>
      </c>
      <c r="Y393" t="b">
        <v>1</v>
      </c>
      <c r="Z393" t="b">
        <v>1</v>
      </c>
      <c r="AA393" t="b">
        <v>1</v>
      </c>
      <c r="AB393" t="b">
        <v>0</v>
      </c>
      <c r="AC393" t="b">
        <v>0</v>
      </c>
      <c r="AD393" t="b">
        <v>1</v>
      </c>
      <c r="AE393" t="b">
        <v>1</v>
      </c>
      <c r="AF393" t="b">
        <v>0</v>
      </c>
      <c r="AG393" t="b">
        <v>0</v>
      </c>
      <c r="AH393" t="b">
        <v>0</v>
      </c>
      <c r="AI393" t="b">
        <v>0</v>
      </c>
      <c r="AJ393" t="b">
        <v>0</v>
      </c>
      <c r="AK393" t="b">
        <v>0</v>
      </c>
      <c r="AL393" t="b">
        <v>0</v>
      </c>
      <c r="AM393" t="b">
        <v>0</v>
      </c>
    </row>
    <row r="394" spans="1:39" ht="14.4" hidden="1" x14ac:dyDescent="0.3">
      <c r="A394" t="s">
        <v>508</v>
      </c>
      <c r="B394">
        <v>2011</v>
      </c>
      <c r="C394" t="s">
        <v>154</v>
      </c>
      <c r="D394" t="s">
        <v>24</v>
      </c>
      <c r="E394" t="s">
        <v>25</v>
      </c>
      <c r="F394" t="s">
        <v>5172</v>
      </c>
      <c r="G394" t="s">
        <v>41</v>
      </c>
      <c r="H394" t="s">
        <v>42</v>
      </c>
      <c r="I394" t="s">
        <v>19</v>
      </c>
      <c r="J394" t="b">
        <v>0</v>
      </c>
      <c r="L394">
        <v>0.15</v>
      </c>
      <c r="M394" t="s">
        <v>9641</v>
      </c>
      <c r="O394">
        <v>70012</v>
      </c>
      <c r="P394">
        <v>-2.2599999999999998</v>
      </c>
      <c r="Q394">
        <v>0.78</v>
      </c>
      <c r="R394" t="b">
        <v>0</v>
      </c>
      <c r="S394" t="s">
        <v>40</v>
      </c>
      <c r="T394">
        <v>6</v>
      </c>
      <c r="U394" t="s">
        <v>21</v>
      </c>
      <c r="V394" t="b">
        <v>0</v>
      </c>
      <c r="W394" t="b">
        <v>1</v>
      </c>
      <c r="X394" t="b">
        <v>0</v>
      </c>
      <c r="Y394" t="b">
        <v>1</v>
      </c>
      <c r="Z394" t="b">
        <v>1</v>
      </c>
      <c r="AA394" t="b">
        <v>1</v>
      </c>
      <c r="AB394" t="b">
        <v>0</v>
      </c>
      <c r="AC394" t="b">
        <v>1</v>
      </c>
      <c r="AD394" t="b">
        <v>1</v>
      </c>
      <c r="AE394" t="b">
        <v>0</v>
      </c>
      <c r="AF394" t="b">
        <v>0</v>
      </c>
      <c r="AG394" t="b">
        <v>0</v>
      </c>
      <c r="AH394" t="b">
        <v>0</v>
      </c>
      <c r="AI394" t="b">
        <v>0</v>
      </c>
      <c r="AJ394" t="b">
        <v>0</v>
      </c>
      <c r="AK394" t="b">
        <v>0</v>
      </c>
      <c r="AL394" t="b">
        <v>0</v>
      </c>
      <c r="AM394" t="b">
        <v>0</v>
      </c>
    </row>
    <row r="395" spans="1:39" ht="14.4" hidden="1" x14ac:dyDescent="0.3">
      <c r="A395" t="s">
        <v>509</v>
      </c>
      <c r="B395">
        <v>2011</v>
      </c>
      <c r="C395" t="s">
        <v>129</v>
      </c>
      <c r="D395" t="s">
        <v>58</v>
      </c>
      <c r="E395" t="s">
        <v>81</v>
      </c>
      <c r="F395" t="s">
        <v>5172</v>
      </c>
      <c r="G395" t="s">
        <v>55</v>
      </c>
      <c r="H395" t="s">
        <v>60</v>
      </c>
      <c r="I395" t="s">
        <v>19</v>
      </c>
      <c r="J395" t="b">
        <v>0</v>
      </c>
      <c r="L395">
        <v>7.0000000000000007E-2</v>
      </c>
      <c r="M395" t="s">
        <v>9640</v>
      </c>
      <c r="O395">
        <v>20811</v>
      </c>
      <c r="P395">
        <v>0.7</v>
      </c>
      <c r="Q395">
        <v>0.76</v>
      </c>
      <c r="R395" t="b">
        <v>0</v>
      </c>
      <c r="S395" t="s">
        <v>35</v>
      </c>
      <c r="T395">
        <v>16</v>
      </c>
      <c r="U395" t="s">
        <v>21</v>
      </c>
      <c r="V395" t="b">
        <v>1</v>
      </c>
      <c r="W395" t="b">
        <v>1</v>
      </c>
      <c r="X395" t="b">
        <v>1</v>
      </c>
      <c r="Y395" t="b">
        <v>0</v>
      </c>
      <c r="Z395" t="b">
        <v>0</v>
      </c>
      <c r="AA395" t="b">
        <v>0</v>
      </c>
      <c r="AB395" t="b">
        <v>0</v>
      </c>
      <c r="AC395" t="b">
        <v>0</v>
      </c>
      <c r="AD395" t="b">
        <v>0</v>
      </c>
      <c r="AE395" t="b">
        <v>1</v>
      </c>
      <c r="AF395" t="b">
        <v>0</v>
      </c>
      <c r="AG395" t="b">
        <v>0</v>
      </c>
      <c r="AH395" t="b">
        <v>0</v>
      </c>
      <c r="AI395" t="b">
        <v>0</v>
      </c>
      <c r="AJ395" t="b">
        <v>0</v>
      </c>
      <c r="AK395" t="b">
        <v>0</v>
      </c>
      <c r="AL395" t="b">
        <v>0</v>
      </c>
      <c r="AM395" t="b">
        <v>0</v>
      </c>
    </row>
    <row r="396" spans="1:39" ht="14.4" hidden="1" x14ac:dyDescent="0.3">
      <c r="A396" t="s">
        <v>510</v>
      </c>
      <c r="B396">
        <v>2011</v>
      </c>
      <c r="C396" t="s">
        <v>67</v>
      </c>
      <c r="D396" t="s">
        <v>68</v>
      </c>
      <c r="E396" t="s">
        <v>39</v>
      </c>
      <c r="F396" t="s">
        <v>5176</v>
      </c>
      <c r="G396" t="s">
        <v>26</v>
      </c>
      <c r="H396" t="s">
        <v>42</v>
      </c>
      <c r="I396" t="s">
        <v>61</v>
      </c>
      <c r="J396" t="b">
        <v>0</v>
      </c>
      <c r="L396">
        <v>0.01</v>
      </c>
      <c r="M396" t="s">
        <v>9639</v>
      </c>
      <c r="O396">
        <v>70875</v>
      </c>
      <c r="P396">
        <v>-3.86</v>
      </c>
      <c r="Q396">
        <v>0.6</v>
      </c>
      <c r="R396" t="b">
        <v>0</v>
      </c>
      <c r="S396" t="s">
        <v>35</v>
      </c>
      <c r="T396">
        <v>19</v>
      </c>
      <c r="U396" t="s">
        <v>21</v>
      </c>
      <c r="V396" t="b">
        <v>0</v>
      </c>
      <c r="W396" t="b">
        <v>1</v>
      </c>
      <c r="X396" t="b">
        <v>0</v>
      </c>
      <c r="Y396" t="b">
        <v>1</v>
      </c>
      <c r="Z396" t="b">
        <v>0</v>
      </c>
      <c r="AA396" t="b">
        <v>0</v>
      </c>
      <c r="AB396" t="b">
        <v>0</v>
      </c>
      <c r="AC396" t="b">
        <v>1</v>
      </c>
      <c r="AD396" t="b">
        <v>0</v>
      </c>
      <c r="AE396" t="b">
        <v>1</v>
      </c>
      <c r="AF396" t="b">
        <v>0</v>
      </c>
      <c r="AG396" t="b">
        <v>0</v>
      </c>
      <c r="AH396" t="b">
        <v>0</v>
      </c>
      <c r="AI396" t="b">
        <v>0</v>
      </c>
      <c r="AJ396" t="b">
        <v>0</v>
      </c>
      <c r="AK396" t="b">
        <v>0</v>
      </c>
      <c r="AL396" t="b">
        <v>0</v>
      </c>
      <c r="AM396" t="b">
        <v>0</v>
      </c>
    </row>
    <row r="397" spans="1:39" ht="14.4" hidden="1" x14ac:dyDescent="0.3">
      <c r="A397" t="s">
        <v>511</v>
      </c>
      <c r="B397">
        <v>2011</v>
      </c>
      <c r="C397" t="s">
        <v>150</v>
      </c>
      <c r="D397" t="s">
        <v>90</v>
      </c>
      <c r="E397" t="s">
        <v>45</v>
      </c>
      <c r="F397" t="s">
        <v>5176</v>
      </c>
      <c r="G397" t="s">
        <v>86</v>
      </c>
      <c r="H397" t="s">
        <v>27</v>
      </c>
      <c r="I397" t="s">
        <v>98</v>
      </c>
      <c r="J397" t="b">
        <v>1</v>
      </c>
      <c r="K397" t="s">
        <v>482</v>
      </c>
      <c r="L397">
        <v>0.66</v>
      </c>
      <c r="M397" t="s">
        <v>9638</v>
      </c>
      <c r="N397" t="s">
        <v>482</v>
      </c>
      <c r="O397">
        <v>80792</v>
      </c>
      <c r="P397">
        <v>-1.96</v>
      </c>
      <c r="Q397">
        <v>0.35</v>
      </c>
      <c r="R397" t="b">
        <v>1</v>
      </c>
      <c r="S397" t="s">
        <v>40</v>
      </c>
      <c r="T397">
        <v>6</v>
      </c>
      <c r="U397" t="s">
        <v>21</v>
      </c>
      <c r="V397" t="b">
        <v>0</v>
      </c>
      <c r="W397" t="b">
        <v>0</v>
      </c>
      <c r="X397" t="b">
        <v>0</v>
      </c>
      <c r="Y397" t="b">
        <v>1</v>
      </c>
      <c r="Z397" t="b">
        <v>1</v>
      </c>
      <c r="AA397" t="b">
        <v>0</v>
      </c>
      <c r="AB397" t="b">
        <v>0</v>
      </c>
      <c r="AC397" t="b">
        <v>1</v>
      </c>
      <c r="AD397" t="b">
        <v>1</v>
      </c>
      <c r="AE397" t="b">
        <v>0</v>
      </c>
      <c r="AF397" t="b">
        <v>0</v>
      </c>
      <c r="AG397" t="b">
        <v>0</v>
      </c>
      <c r="AH397" t="b">
        <v>0</v>
      </c>
      <c r="AI397" t="b">
        <v>0</v>
      </c>
      <c r="AJ397" t="b">
        <v>0</v>
      </c>
      <c r="AK397" t="b">
        <v>0</v>
      </c>
      <c r="AL397" t="b">
        <v>1</v>
      </c>
      <c r="AM397" t="b">
        <v>0</v>
      </c>
    </row>
    <row r="398" spans="1:39" ht="14.4" hidden="1" x14ac:dyDescent="0.3">
      <c r="A398" t="s">
        <v>512</v>
      </c>
      <c r="B398">
        <v>2011</v>
      </c>
      <c r="C398" t="s">
        <v>147</v>
      </c>
      <c r="D398" t="s">
        <v>68</v>
      </c>
      <c r="E398" t="s">
        <v>64</v>
      </c>
      <c r="F398" t="s">
        <v>5169</v>
      </c>
      <c r="G398" t="s">
        <v>33</v>
      </c>
      <c r="H398" t="s">
        <v>60</v>
      </c>
      <c r="I398" t="s">
        <v>28</v>
      </c>
      <c r="J398" t="b">
        <v>0</v>
      </c>
      <c r="L398">
        <v>0.14000000000000001</v>
      </c>
      <c r="M398" t="s">
        <v>9637</v>
      </c>
      <c r="O398">
        <v>65734</v>
      </c>
      <c r="P398">
        <v>-0.92</v>
      </c>
      <c r="Q398">
        <v>0.81</v>
      </c>
      <c r="R398" t="b">
        <v>0</v>
      </c>
      <c r="S398" t="s">
        <v>20</v>
      </c>
      <c r="T398">
        <v>7</v>
      </c>
      <c r="U398" t="s">
        <v>21</v>
      </c>
      <c r="V398" t="b">
        <v>1</v>
      </c>
      <c r="W398" t="b">
        <v>0</v>
      </c>
      <c r="X398" t="b">
        <v>0</v>
      </c>
      <c r="Y398" t="b">
        <v>0</v>
      </c>
      <c r="Z398" t="b">
        <v>1</v>
      </c>
      <c r="AA398" t="b">
        <v>1</v>
      </c>
      <c r="AB398" t="b">
        <v>0</v>
      </c>
      <c r="AC398" t="b">
        <v>1</v>
      </c>
      <c r="AD398" t="b">
        <v>0</v>
      </c>
      <c r="AE398" t="b">
        <v>0</v>
      </c>
      <c r="AF398" t="b">
        <v>0</v>
      </c>
      <c r="AG398" t="b">
        <v>0</v>
      </c>
      <c r="AH398" t="b">
        <v>0</v>
      </c>
      <c r="AI398" t="b">
        <v>0</v>
      </c>
      <c r="AJ398" t="b">
        <v>0</v>
      </c>
      <c r="AK398" t="b">
        <v>0</v>
      </c>
      <c r="AL398" t="b">
        <v>0</v>
      </c>
      <c r="AM398" t="b">
        <v>0</v>
      </c>
    </row>
    <row r="399" spans="1:39" ht="14.4" hidden="1" x14ac:dyDescent="0.3">
      <c r="A399" t="s">
        <v>513</v>
      </c>
      <c r="B399">
        <v>2011</v>
      </c>
      <c r="C399" t="s">
        <v>112</v>
      </c>
      <c r="D399" t="s">
        <v>113</v>
      </c>
      <c r="E399" t="s">
        <v>32</v>
      </c>
      <c r="F399" t="s">
        <v>5172</v>
      </c>
      <c r="G399" t="s">
        <v>17</v>
      </c>
      <c r="H399" t="s">
        <v>91</v>
      </c>
      <c r="I399" t="s">
        <v>49</v>
      </c>
      <c r="J399" t="b">
        <v>0</v>
      </c>
      <c r="L399">
        <v>0.05</v>
      </c>
      <c r="M399" t="s">
        <v>9636</v>
      </c>
      <c r="O399">
        <v>63187</v>
      </c>
      <c r="P399">
        <v>4.0199999999999996</v>
      </c>
      <c r="Q399">
        <v>0.63</v>
      </c>
      <c r="R399" t="b">
        <v>0</v>
      </c>
      <c r="S399" t="s">
        <v>35</v>
      </c>
      <c r="T399">
        <v>0</v>
      </c>
      <c r="U399" t="s">
        <v>21</v>
      </c>
      <c r="V399" t="b">
        <v>0</v>
      </c>
      <c r="W399" t="b">
        <v>1</v>
      </c>
      <c r="X399" t="b">
        <v>1</v>
      </c>
      <c r="Y399" t="b">
        <v>0</v>
      </c>
      <c r="Z399" t="b">
        <v>0</v>
      </c>
      <c r="AA399" t="b">
        <v>0</v>
      </c>
      <c r="AB399" t="b">
        <v>1</v>
      </c>
      <c r="AC399" t="b">
        <v>1</v>
      </c>
      <c r="AD399" t="b">
        <v>0</v>
      </c>
      <c r="AE399" t="b">
        <v>0</v>
      </c>
      <c r="AF399" t="b">
        <v>0</v>
      </c>
      <c r="AG399" t="b">
        <v>0</v>
      </c>
      <c r="AH399" t="b">
        <v>0</v>
      </c>
      <c r="AI399" t="b">
        <v>0</v>
      </c>
      <c r="AJ399" t="b">
        <v>0</v>
      </c>
      <c r="AK399" t="b">
        <v>0</v>
      </c>
      <c r="AL399" t="b">
        <v>0</v>
      </c>
      <c r="AM399" t="b">
        <v>0</v>
      </c>
    </row>
    <row r="400" spans="1:39" ht="14.4" hidden="1" x14ac:dyDescent="0.3">
      <c r="A400" t="s">
        <v>514</v>
      </c>
      <c r="B400">
        <v>2011</v>
      </c>
      <c r="C400" t="s">
        <v>30</v>
      </c>
      <c r="D400" t="s">
        <v>31</v>
      </c>
      <c r="E400" t="s">
        <v>59</v>
      </c>
      <c r="F400" t="s">
        <v>40</v>
      </c>
      <c r="G400" t="s">
        <v>86</v>
      </c>
      <c r="H400" t="s">
        <v>27</v>
      </c>
      <c r="I400" t="s">
        <v>28</v>
      </c>
      <c r="J400" t="b">
        <v>0</v>
      </c>
      <c r="L400">
        <v>0.04</v>
      </c>
      <c r="M400" t="s">
        <v>9635</v>
      </c>
      <c r="O400">
        <v>22506</v>
      </c>
      <c r="P400">
        <v>-2.0299999999999998</v>
      </c>
      <c r="Q400">
        <v>0.73</v>
      </c>
      <c r="R400" t="b">
        <v>0</v>
      </c>
      <c r="S400" t="s">
        <v>40</v>
      </c>
      <c r="T400">
        <v>13</v>
      </c>
      <c r="U400" t="s">
        <v>21</v>
      </c>
      <c r="V400" t="b">
        <v>1</v>
      </c>
      <c r="W400" t="b">
        <v>1</v>
      </c>
      <c r="X400" t="b">
        <v>1</v>
      </c>
      <c r="Y400" t="b">
        <v>1</v>
      </c>
      <c r="Z400" t="b">
        <v>0</v>
      </c>
      <c r="AA400" t="b">
        <v>0</v>
      </c>
      <c r="AB400" t="b">
        <v>1</v>
      </c>
      <c r="AC400" t="b">
        <v>0</v>
      </c>
      <c r="AD400" t="b">
        <v>0</v>
      </c>
      <c r="AE400" t="b">
        <v>1</v>
      </c>
      <c r="AF400" t="b">
        <v>0</v>
      </c>
      <c r="AG400" t="b">
        <v>0</v>
      </c>
      <c r="AH400" t="b">
        <v>0</v>
      </c>
      <c r="AI400" t="b">
        <v>0</v>
      </c>
      <c r="AJ400" t="b">
        <v>0</v>
      </c>
      <c r="AK400" t="b">
        <v>0</v>
      </c>
      <c r="AL400" t="b">
        <v>0</v>
      </c>
      <c r="AM400" t="b">
        <v>0</v>
      </c>
    </row>
    <row r="401" spans="1:39" ht="14.4" hidden="1" x14ac:dyDescent="0.3">
      <c r="A401" t="s">
        <v>515</v>
      </c>
      <c r="B401">
        <v>2011</v>
      </c>
      <c r="C401" t="s">
        <v>242</v>
      </c>
      <c r="D401" t="s">
        <v>90</v>
      </c>
      <c r="E401" t="s">
        <v>108</v>
      </c>
      <c r="F401" t="s">
        <v>5181</v>
      </c>
      <c r="G401" t="s">
        <v>86</v>
      </c>
      <c r="H401" t="s">
        <v>18</v>
      </c>
      <c r="I401" t="s">
        <v>98</v>
      </c>
      <c r="J401" t="b">
        <v>0</v>
      </c>
      <c r="L401">
        <v>0.17</v>
      </c>
      <c r="M401" t="s">
        <v>9634</v>
      </c>
      <c r="O401">
        <v>50440</v>
      </c>
      <c r="P401">
        <v>-3.65</v>
      </c>
      <c r="Q401">
        <v>0.75</v>
      </c>
      <c r="R401" t="b">
        <v>0</v>
      </c>
      <c r="S401" t="s">
        <v>20</v>
      </c>
      <c r="T401">
        <v>13</v>
      </c>
      <c r="U401" t="s">
        <v>21</v>
      </c>
      <c r="V401" t="b">
        <v>1</v>
      </c>
      <c r="W401" t="b">
        <v>0</v>
      </c>
      <c r="X401" t="b">
        <v>0</v>
      </c>
      <c r="Y401" t="b">
        <v>0</v>
      </c>
      <c r="Z401" t="b">
        <v>1</v>
      </c>
      <c r="AA401" t="b">
        <v>0</v>
      </c>
      <c r="AB401" t="b">
        <v>0</v>
      </c>
      <c r="AC401" t="b">
        <v>1</v>
      </c>
      <c r="AD401" t="b">
        <v>0</v>
      </c>
      <c r="AE401" t="b">
        <v>1</v>
      </c>
      <c r="AF401" t="b">
        <v>0</v>
      </c>
      <c r="AG401" t="b">
        <v>0</v>
      </c>
      <c r="AH401" t="b">
        <v>0</v>
      </c>
      <c r="AI401" t="b">
        <v>0</v>
      </c>
      <c r="AJ401" t="b">
        <v>0</v>
      </c>
      <c r="AK401" t="b">
        <v>0</v>
      </c>
      <c r="AL401" t="b">
        <v>0</v>
      </c>
      <c r="AM401" t="b">
        <v>0</v>
      </c>
    </row>
    <row r="402" spans="1:39" ht="14.4" hidden="1" x14ac:dyDescent="0.3">
      <c r="A402" t="s">
        <v>516</v>
      </c>
      <c r="B402">
        <v>2011</v>
      </c>
      <c r="C402" t="s">
        <v>14</v>
      </c>
      <c r="D402" t="s">
        <v>15</v>
      </c>
      <c r="E402" t="s">
        <v>108</v>
      </c>
      <c r="F402" t="s">
        <v>5172</v>
      </c>
      <c r="G402" t="s">
        <v>93</v>
      </c>
      <c r="H402" t="s">
        <v>18</v>
      </c>
      <c r="I402" t="s">
        <v>98</v>
      </c>
      <c r="J402" t="b">
        <v>0</v>
      </c>
      <c r="L402">
        <v>0.15</v>
      </c>
      <c r="M402" t="s">
        <v>9633</v>
      </c>
      <c r="O402">
        <v>30839</v>
      </c>
      <c r="P402">
        <v>3.08</v>
      </c>
      <c r="Q402">
        <v>0.68</v>
      </c>
      <c r="R402" t="b">
        <v>0</v>
      </c>
      <c r="S402" t="s">
        <v>35</v>
      </c>
      <c r="T402">
        <v>17</v>
      </c>
      <c r="U402" t="s">
        <v>21</v>
      </c>
      <c r="V402" t="b">
        <v>1</v>
      </c>
      <c r="W402" t="b">
        <v>0</v>
      </c>
      <c r="X402" t="b">
        <v>1</v>
      </c>
      <c r="Y402" t="b">
        <v>1</v>
      </c>
      <c r="Z402" t="b">
        <v>0</v>
      </c>
      <c r="AA402" t="b">
        <v>0</v>
      </c>
      <c r="AB402" t="b">
        <v>0</v>
      </c>
      <c r="AC402" t="b">
        <v>0</v>
      </c>
      <c r="AD402" t="b">
        <v>0</v>
      </c>
      <c r="AE402" t="b">
        <v>1</v>
      </c>
      <c r="AF402" t="b">
        <v>0</v>
      </c>
      <c r="AG402" t="b">
        <v>0</v>
      </c>
      <c r="AH402" t="b">
        <v>0</v>
      </c>
      <c r="AI402" t="b">
        <v>0</v>
      </c>
      <c r="AJ402" t="b">
        <v>0</v>
      </c>
      <c r="AK402" t="b">
        <v>0</v>
      </c>
      <c r="AL402" t="b">
        <v>0</v>
      </c>
      <c r="AM402" t="b">
        <v>0</v>
      </c>
    </row>
    <row r="403" spans="1:39" ht="14.4" hidden="1" x14ac:dyDescent="0.3">
      <c r="A403" t="s">
        <v>517</v>
      </c>
      <c r="B403">
        <v>2011</v>
      </c>
      <c r="C403" t="s">
        <v>177</v>
      </c>
      <c r="D403" t="s">
        <v>38</v>
      </c>
      <c r="E403" t="s">
        <v>45</v>
      </c>
      <c r="F403" t="s">
        <v>5169</v>
      </c>
      <c r="G403" t="s">
        <v>33</v>
      </c>
      <c r="H403" t="s">
        <v>34</v>
      </c>
      <c r="I403" t="s">
        <v>49</v>
      </c>
      <c r="J403" t="b">
        <v>0</v>
      </c>
      <c r="L403">
        <v>0.04</v>
      </c>
      <c r="M403" t="s">
        <v>9632</v>
      </c>
      <c r="O403">
        <v>33887</v>
      </c>
      <c r="P403">
        <v>-4.95</v>
      </c>
      <c r="Q403">
        <v>0.85</v>
      </c>
      <c r="R403" t="b">
        <v>0</v>
      </c>
      <c r="S403" t="s">
        <v>40</v>
      </c>
      <c r="T403">
        <v>13</v>
      </c>
      <c r="U403" t="s">
        <v>21</v>
      </c>
      <c r="V403" t="b">
        <v>1</v>
      </c>
      <c r="W403" t="b">
        <v>0</v>
      </c>
      <c r="X403" t="b">
        <v>1</v>
      </c>
      <c r="Y403" t="b">
        <v>1</v>
      </c>
      <c r="Z403" t="b">
        <v>0</v>
      </c>
      <c r="AA403" t="b">
        <v>0</v>
      </c>
      <c r="AB403" t="b">
        <v>0</v>
      </c>
      <c r="AC403" t="b">
        <v>1</v>
      </c>
      <c r="AD403" t="b">
        <v>1</v>
      </c>
      <c r="AE403" t="b">
        <v>1</v>
      </c>
      <c r="AF403" t="b">
        <v>0</v>
      </c>
      <c r="AG403" t="b">
        <v>0</v>
      </c>
      <c r="AH403" t="b">
        <v>0</v>
      </c>
      <c r="AI403" t="b">
        <v>0</v>
      </c>
      <c r="AJ403" t="b">
        <v>0</v>
      </c>
      <c r="AK403" t="b">
        <v>0</v>
      </c>
      <c r="AL403" t="b">
        <v>0</v>
      </c>
      <c r="AM403" t="b">
        <v>0</v>
      </c>
    </row>
    <row r="404" spans="1:39" ht="14.4" hidden="1" x14ac:dyDescent="0.3">
      <c r="A404" t="s">
        <v>518</v>
      </c>
      <c r="B404">
        <v>2011</v>
      </c>
      <c r="C404" t="s">
        <v>48</v>
      </c>
      <c r="D404" t="s">
        <v>24</v>
      </c>
      <c r="E404" t="s">
        <v>81</v>
      </c>
      <c r="F404" t="s">
        <v>5169</v>
      </c>
      <c r="G404" t="s">
        <v>65</v>
      </c>
      <c r="H404" t="s">
        <v>27</v>
      </c>
      <c r="I404" t="s">
        <v>61</v>
      </c>
      <c r="J404" t="b">
        <v>0</v>
      </c>
      <c r="L404">
        <v>0.19</v>
      </c>
      <c r="M404" t="s">
        <v>9631</v>
      </c>
      <c r="O404">
        <v>70511</v>
      </c>
      <c r="P404">
        <v>2.23</v>
      </c>
      <c r="Q404">
        <v>0.85</v>
      </c>
      <c r="R404" t="b">
        <v>0</v>
      </c>
      <c r="S404" t="s">
        <v>20</v>
      </c>
      <c r="T404">
        <v>12</v>
      </c>
      <c r="U404" t="s">
        <v>21</v>
      </c>
      <c r="V404" t="b">
        <v>0</v>
      </c>
      <c r="W404" t="b">
        <v>1</v>
      </c>
      <c r="X404" t="b">
        <v>0</v>
      </c>
      <c r="Y404" t="b">
        <v>0</v>
      </c>
      <c r="Z404" t="b">
        <v>0</v>
      </c>
      <c r="AA404" t="b">
        <v>1</v>
      </c>
      <c r="AB404" t="b">
        <v>1</v>
      </c>
      <c r="AC404" t="b">
        <v>1</v>
      </c>
      <c r="AD404" t="b">
        <v>1</v>
      </c>
      <c r="AE404" t="b">
        <v>1</v>
      </c>
      <c r="AF404" t="b">
        <v>0</v>
      </c>
      <c r="AG404" t="b">
        <v>0</v>
      </c>
      <c r="AH404" t="b">
        <v>0</v>
      </c>
      <c r="AI404" t="b">
        <v>0</v>
      </c>
      <c r="AJ404" t="b">
        <v>0</v>
      </c>
      <c r="AK404" t="b">
        <v>0</v>
      </c>
      <c r="AL404" t="b">
        <v>0</v>
      </c>
      <c r="AM404" t="b">
        <v>0</v>
      </c>
    </row>
    <row r="405" spans="1:39" ht="14.4" hidden="1" x14ac:dyDescent="0.3">
      <c r="A405" t="s">
        <v>519</v>
      </c>
      <c r="B405">
        <v>2011</v>
      </c>
      <c r="C405" t="s">
        <v>44</v>
      </c>
      <c r="D405" t="s">
        <v>31</v>
      </c>
      <c r="E405" t="s">
        <v>108</v>
      </c>
      <c r="F405" t="s">
        <v>5169</v>
      </c>
      <c r="G405" t="s">
        <v>86</v>
      </c>
      <c r="H405" t="s">
        <v>91</v>
      </c>
      <c r="I405" t="s">
        <v>98</v>
      </c>
      <c r="J405" t="b">
        <v>0</v>
      </c>
      <c r="L405">
        <v>0.03</v>
      </c>
      <c r="M405" t="s">
        <v>9630</v>
      </c>
      <c r="O405">
        <v>18789</v>
      </c>
      <c r="P405">
        <v>-1.1100000000000001</v>
      </c>
      <c r="Q405">
        <v>0.66</v>
      </c>
      <c r="R405" t="b">
        <v>0</v>
      </c>
      <c r="S405" t="s">
        <v>40</v>
      </c>
      <c r="T405">
        <v>3</v>
      </c>
      <c r="U405" t="s">
        <v>21</v>
      </c>
      <c r="V405" t="b">
        <v>1</v>
      </c>
      <c r="W405" t="b">
        <v>0</v>
      </c>
      <c r="X405" t="b">
        <v>1</v>
      </c>
      <c r="Y405" t="b">
        <v>0</v>
      </c>
      <c r="Z405" t="b">
        <v>1</v>
      </c>
      <c r="AA405" t="b">
        <v>1</v>
      </c>
      <c r="AB405" t="b">
        <v>0</v>
      </c>
      <c r="AC405" t="b">
        <v>0</v>
      </c>
      <c r="AD405" t="b">
        <v>1</v>
      </c>
      <c r="AE405" t="b">
        <v>1</v>
      </c>
      <c r="AF405" t="b">
        <v>0</v>
      </c>
      <c r="AG405" t="b">
        <v>0</v>
      </c>
      <c r="AH405" t="b">
        <v>0</v>
      </c>
      <c r="AI405" t="b">
        <v>0</v>
      </c>
      <c r="AJ405" t="b">
        <v>0</v>
      </c>
      <c r="AK405" t="b">
        <v>0</v>
      </c>
      <c r="AL405" t="b">
        <v>0</v>
      </c>
      <c r="AM405" t="b">
        <v>0</v>
      </c>
    </row>
    <row r="406" spans="1:39" ht="14.4" hidden="1" x14ac:dyDescent="0.3">
      <c r="A406" t="s">
        <v>520</v>
      </c>
      <c r="B406">
        <v>2011</v>
      </c>
      <c r="C406" t="s">
        <v>147</v>
      </c>
      <c r="D406" t="s">
        <v>68</v>
      </c>
      <c r="E406" t="s">
        <v>25</v>
      </c>
      <c r="F406" t="s">
        <v>40</v>
      </c>
      <c r="G406" t="s">
        <v>86</v>
      </c>
      <c r="H406" t="s">
        <v>42</v>
      </c>
      <c r="I406" t="s">
        <v>28</v>
      </c>
      <c r="J406" t="b">
        <v>0</v>
      </c>
      <c r="L406">
        <v>0.08</v>
      </c>
      <c r="M406" t="s">
        <v>9629</v>
      </c>
      <c r="O406">
        <v>63362</v>
      </c>
      <c r="P406">
        <v>-4.5</v>
      </c>
      <c r="Q406">
        <v>0.66</v>
      </c>
      <c r="R406" t="b">
        <v>0</v>
      </c>
      <c r="S406" t="s">
        <v>20</v>
      </c>
      <c r="T406">
        <v>12</v>
      </c>
      <c r="U406" t="s">
        <v>21</v>
      </c>
      <c r="V406" t="b">
        <v>1</v>
      </c>
      <c r="W406" t="b">
        <v>1</v>
      </c>
      <c r="X406" t="b">
        <v>0</v>
      </c>
      <c r="Y406" t="b">
        <v>0</v>
      </c>
      <c r="Z406" t="b">
        <v>0</v>
      </c>
      <c r="AA406" t="b">
        <v>1</v>
      </c>
      <c r="AB406" t="b">
        <v>0</v>
      </c>
      <c r="AC406" t="b">
        <v>0</v>
      </c>
      <c r="AD406" t="b">
        <v>0</v>
      </c>
      <c r="AE406" t="b">
        <v>1</v>
      </c>
      <c r="AF406" t="b">
        <v>0</v>
      </c>
      <c r="AG406" t="b">
        <v>0</v>
      </c>
      <c r="AH406" t="b">
        <v>0</v>
      </c>
      <c r="AI406" t="b">
        <v>0</v>
      </c>
      <c r="AJ406" t="b">
        <v>0</v>
      </c>
      <c r="AK406" t="b">
        <v>0</v>
      </c>
      <c r="AL406" t="b">
        <v>0</v>
      </c>
      <c r="AM406" t="b">
        <v>0</v>
      </c>
    </row>
    <row r="407" spans="1:39" ht="14.4" hidden="1" x14ac:dyDescent="0.3">
      <c r="A407" t="s">
        <v>521</v>
      </c>
      <c r="B407">
        <v>2011</v>
      </c>
      <c r="C407" t="s">
        <v>80</v>
      </c>
      <c r="D407" t="s">
        <v>38</v>
      </c>
      <c r="E407" t="s">
        <v>120</v>
      </c>
      <c r="F407" t="s">
        <v>5169</v>
      </c>
      <c r="G407" t="s">
        <v>33</v>
      </c>
      <c r="H407" t="s">
        <v>94</v>
      </c>
      <c r="I407" t="s">
        <v>98</v>
      </c>
      <c r="J407" t="b">
        <v>0</v>
      </c>
      <c r="L407">
        <v>0.17</v>
      </c>
      <c r="M407" t="s">
        <v>9628</v>
      </c>
      <c r="O407">
        <v>32437</v>
      </c>
      <c r="P407">
        <v>3.62</v>
      </c>
      <c r="Q407">
        <v>0.86</v>
      </c>
      <c r="R407" t="b">
        <v>0</v>
      </c>
      <c r="S407" t="s">
        <v>35</v>
      </c>
      <c r="T407">
        <v>4</v>
      </c>
      <c r="U407" t="s">
        <v>21</v>
      </c>
      <c r="V407" t="b">
        <v>1</v>
      </c>
      <c r="W407" t="b">
        <v>0</v>
      </c>
      <c r="X407" t="b">
        <v>0</v>
      </c>
      <c r="Y407" t="b">
        <v>0</v>
      </c>
      <c r="Z407" t="b">
        <v>0</v>
      </c>
      <c r="AA407" t="b">
        <v>1</v>
      </c>
      <c r="AB407" t="b">
        <v>1</v>
      </c>
      <c r="AC407" t="b">
        <v>1</v>
      </c>
      <c r="AD407" t="b">
        <v>1</v>
      </c>
      <c r="AE407" t="b">
        <v>1</v>
      </c>
      <c r="AF407" t="b">
        <v>0</v>
      </c>
      <c r="AG407" t="b">
        <v>0</v>
      </c>
      <c r="AH407" t="b">
        <v>0</v>
      </c>
      <c r="AI407" t="b">
        <v>0</v>
      </c>
      <c r="AJ407" t="b">
        <v>0</v>
      </c>
      <c r="AK407" t="b">
        <v>0</v>
      </c>
      <c r="AL407" t="b">
        <v>0</v>
      </c>
      <c r="AM407" t="b">
        <v>0</v>
      </c>
    </row>
    <row r="408" spans="1:39" ht="14.4" hidden="1" x14ac:dyDescent="0.3">
      <c r="A408" t="s">
        <v>522</v>
      </c>
      <c r="B408">
        <v>2011</v>
      </c>
      <c r="C408" t="s">
        <v>76</v>
      </c>
      <c r="D408" t="s">
        <v>77</v>
      </c>
      <c r="E408" t="s">
        <v>108</v>
      </c>
      <c r="F408" t="s">
        <v>5176</v>
      </c>
      <c r="G408" t="s">
        <v>33</v>
      </c>
      <c r="H408" t="s">
        <v>91</v>
      </c>
      <c r="I408" t="s">
        <v>19</v>
      </c>
      <c r="J408" t="b">
        <v>1</v>
      </c>
      <c r="K408" t="s">
        <v>230</v>
      </c>
      <c r="L408">
        <v>0.56000000000000005</v>
      </c>
      <c r="M408" t="s">
        <v>9627</v>
      </c>
      <c r="N408" t="s">
        <v>230</v>
      </c>
      <c r="O408">
        <v>69462</v>
      </c>
      <c r="P408">
        <v>4.72</v>
      </c>
      <c r="Q408">
        <v>0.21</v>
      </c>
      <c r="R408" t="b">
        <v>1</v>
      </c>
      <c r="S408" t="s">
        <v>35</v>
      </c>
      <c r="T408">
        <v>13</v>
      </c>
      <c r="U408" t="s">
        <v>21</v>
      </c>
      <c r="V408" t="b">
        <v>0</v>
      </c>
      <c r="W408" t="b">
        <v>1</v>
      </c>
      <c r="X408" t="b">
        <v>0</v>
      </c>
      <c r="Y408" t="b">
        <v>0</v>
      </c>
      <c r="Z408" t="b">
        <v>1</v>
      </c>
      <c r="AA408" t="b">
        <v>0</v>
      </c>
      <c r="AB408" t="b">
        <v>1</v>
      </c>
      <c r="AC408" t="b">
        <v>0</v>
      </c>
      <c r="AD408" t="b">
        <v>0</v>
      </c>
      <c r="AE408" t="b">
        <v>1</v>
      </c>
      <c r="AF408" t="b">
        <v>0</v>
      </c>
      <c r="AG408" t="b">
        <v>0</v>
      </c>
      <c r="AH408" t="b">
        <v>1</v>
      </c>
      <c r="AI408" t="b">
        <v>0</v>
      </c>
      <c r="AJ408" t="b">
        <v>0</v>
      </c>
      <c r="AK408" t="b">
        <v>0</v>
      </c>
      <c r="AL408" t="b">
        <v>0</v>
      </c>
      <c r="AM408" t="b">
        <v>0</v>
      </c>
    </row>
    <row r="409" spans="1:39" ht="14.4" hidden="1" x14ac:dyDescent="0.3">
      <c r="A409" t="s">
        <v>523</v>
      </c>
      <c r="B409">
        <v>2011</v>
      </c>
      <c r="C409" t="s">
        <v>129</v>
      </c>
      <c r="D409" t="s">
        <v>58</v>
      </c>
      <c r="E409" t="s">
        <v>78</v>
      </c>
      <c r="F409" t="s">
        <v>40</v>
      </c>
      <c r="G409" t="s">
        <v>33</v>
      </c>
      <c r="H409" t="s">
        <v>18</v>
      </c>
      <c r="I409" t="s">
        <v>61</v>
      </c>
      <c r="J409" t="b">
        <v>0</v>
      </c>
      <c r="L409">
        <v>0.1</v>
      </c>
      <c r="M409" t="s">
        <v>9626</v>
      </c>
      <c r="O409">
        <v>20703</v>
      </c>
      <c r="P409">
        <v>4.79</v>
      </c>
      <c r="Q409">
        <v>0.88</v>
      </c>
      <c r="R409" t="b">
        <v>0</v>
      </c>
      <c r="S409" t="s">
        <v>20</v>
      </c>
      <c r="T409">
        <v>4</v>
      </c>
      <c r="U409" t="s">
        <v>21</v>
      </c>
      <c r="V409" t="b">
        <v>0</v>
      </c>
      <c r="W409" t="b">
        <v>1</v>
      </c>
      <c r="X409" t="b">
        <v>0</v>
      </c>
      <c r="Y409" t="b">
        <v>1</v>
      </c>
      <c r="Z409" t="b">
        <v>0</v>
      </c>
      <c r="AA409" t="b">
        <v>1</v>
      </c>
      <c r="AB409" t="b">
        <v>1</v>
      </c>
      <c r="AC409" t="b">
        <v>1</v>
      </c>
      <c r="AD409" t="b">
        <v>0</v>
      </c>
      <c r="AE409" t="b">
        <v>1</v>
      </c>
      <c r="AF409" t="b">
        <v>0</v>
      </c>
      <c r="AG409" t="b">
        <v>0</v>
      </c>
      <c r="AH409" t="b">
        <v>0</v>
      </c>
      <c r="AI409" t="b">
        <v>0</v>
      </c>
      <c r="AJ409" t="b">
        <v>0</v>
      </c>
      <c r="AK409" t="b">
        <v>0</v>
      </c>
      <c r="AL409" t="b">
        <v>0</v>
      </c>
      <c r="AM409" t="b">
        <v>0</v>
      </c>
    </row>
    <row r="410" spans="1:39" ht="14.4" hidden="1" x14ac:dyDescent="0.3">
      <c r="A410" t="s">
        <v>524</v>
      </c>
      <c r="B410">
        <v>2011</v>
      </c>
      <c r="C410" t="s">
        <v>183</v>
      </c>
      <c r="D410" t="s">
        <v>113</v>
      </c>
      <c r="E410" t="s">
        <v>108</v>
      </c>
      <c r="F410" t="s">
        <v>5181</v>
      </c>
      <c r="G410" t="s">
        <v>93</v>
      </c>
      <c r="H410" t="s">
        <v>91</v>
      </c>
      <c r="I410" t="s">
        <v>98</v>
      </c>
      <c r="J410" t="b">
        <v>0</v>
      </c>
      <c r="L410">
        <v>0.08</v>
      </c>
      <c r="M410" t="s">
        <v>9625</v>
      </c>
      <c r="O410">
        <v>67257</v>
      </c>
      <c r="P410">
        <v>2.95</v>
      </c>
      <c r="Q410">
        <v>0.62</v>
      </c>
      <c r="R410" t="b">
        <v>0</v>
      </c>
      <c r="S410" t="s">
        <v>20</v>
      </c>
      <c r="T410">
        <v>3</v>
      </c>
      <c r="U410" t="s">
        <v>21</v>
      </c>
      <c r="V410" t="b">
        <v>1</v>
      </c>
      <c r="W410" t="b">
        <v>1</v>
      </c>
      <c r="X410" t="b">
        <v>0</v>
      </c>
      <c r="Y410" t="b">
        <v>1</v>
      </c>
      <c r="Z410" t="b">
        <v>0</v>
      </c>
      <c r="AA410" t="b">
        <v>0</v>
      </c>
      <c r="AB410" t="b">
        <v>0</v>
      </c>
      <c r="AC410" t="b">
        <v>1</v>
      </c>
      <c r="AD410" t="b">
        <v>1</v>
      </c>
      <c r="AE410" t="b">
        <v>0</v>
      </c>
      <c r="AF410" t="b">
        <v>0</v>
      </c>
      <c r="AG410" t="b">
        <v>0</v>
      </c>
      <c r="AH410" t="b">
        <v>0</v>
      </c>
      <c r="AI410" t="b">
        <v>0</v>
      </c>
      <c r="AJ410" t="b">
        <v>0</v>
      </c>
      <c r="AK410" t="b">
        <v>0</v>
      </c>
      <c r="AL410" t="b">
        <v>0</v>
      </c>
      <c r="AM410" t="b">
        <v>0</v>
      </c>
    </row>
    <row r="411" spans="1:39" ht="14.4" hidden="1" x14ac:dyDescent="0.3">
      <c r="A411" t="s">
        <v>525</v>
      </c>
      <c r="B411">
        <v>2011</v>
      </c>
      <c r="C411" t="s">
        <v>101</v>
      </c>
      <c r="D411" t="s">
        <v>77</v>
      </c>
      <c r="E411" t="s">
        <v>108</v>
      </c>
      <c r="F411" t="s">
        <v>5181</v>
      </c>
      <c r="G411" t="s">
        <v>17</v>
      </c>
      <c r="H411" t="s">
        <v>69</v>
      </c>
      <c r="I411" t="s">
        <v>19</v>
      </c>
      <c r="J411" t="b">
        <v>0</v>
      </c>
      <c r="L411">
        <v>0</v>
      </c>
      <c r="M411" t="s">
        <v>9624</v>
      </c>
      <c r="O411">
        <v>54022</v>
      </c>
      <c r="P411">
        <v>1.08</v>
      </c>
      <c r="Q411">
        <v>0.72</v>
      </c>
      <c r="R411" t="b">
        <v>0</v>
      </c>
      <c r="S411" t="s">
        <v>20</v>
      </c>
      <c r="T411">
        <v>15</v>
      </c>
      <c r="U411" t="s">
        <v>21</v>
      </c>
      <c r="V411" t="b">
        <v>0</v>
      </c>
      <c r="W411" t="b">
        <v>0</v>
      </c>
      <c r="X411" t="b">
        <v>1</v>
      </c>
      <c r="Y411" t="b">
        <v>0</v>
      </c>
      <c r="Z411" t="b">
        <v>1</v>
      </c>
      <c r="AA411" t="b">
        <v>1</v>
      </c>
      <c r="AB411" t="b">
        <v>0</v>
      </c>
      <c r="AC411" t="b">
        <v>0</v>
      </c>
      <c r="AD411" t="b">
        <v>1</v>
      </c>
      <c r="AE411" t="b">
        <v>0</v>
      </c>
      <c r="AF411" t="b">
        <v>0</v>
      </c>
      <c r="AG411" t="b">
        <v>0</v>
      </c>
      <c r="AH411" t="b">
        <v>0</v>
      </c>
      <c r="AI411" t="b">
        <v>0</v>
      </c>
      <c r="AJ411" t="b">
        <v>0</v>
      </c>
      <c r="AK411" t="b">
        <v>0</v>
      </c>
      <c r="AL411" t="b">
        <v>0</v>
      </c>
      <c r="AM411" t="b">
        <v>0</v>
      </c>
    </row>
    <row r="412" spans="1:39" ht="14.4" hidden="1" x14ac:dyDescent="0.3">
      <c r="A412" t="s">
        <v>526</v>
      </c>
      <c r="B412">
        <v>2011</v>
      </c>
      <c r="C412" t="s">
        <v>126</v>
      </c>
      <c r="D412" t="s">
        <v>68</v>
      </c>
      <c r="E412" t="s">
        <v>97</v>
      </c>
      <c r="F412" t="s">
        <v>5181</v>
      </c>
      <c r="G412" t="s">
        <v>46</v>
      </c>
      <c r="H412" t="s">
        <v>52</v>
      </c>
      <c r="I412" t="s">
        <v>83</v>
      </c>
      <c r="J412" t="b">
        <v>0</v>
      </c>
      <c r="L412">
        <v>0.01</v>
      </c>
      <c r="M412" t="s">
        <v>9623</v>
      </c>
      <c r="O412">
        <v>74944</v>
      </c>
      <c r="P412">
        <v>2.52</v>
      </c>
      <c r="Q412">
        <v>0.73</v>
      </c>
      <c r="R412" t="b">
        <v>0</v>
      </c>
      <c r="S412" t="s">
        <v>35</v>
      </c>
      <c r="T412">
        <v>4</v>
      </c>
      <c r="U412" t="s">
        <v>21</v>
      </c>
      <c r="V412" t="b">
        <v>1</v>
      </c>
      <c r="W412" t="b">
        <v>1</v>
      </c>
      <c r="X412" t="b">
        <v>0</v>
      </c>
      <c r="Y412" t="b">
        <v>1</v>
      </c>
      <c r="Z412" t="b">
        <v>1</v>
      </c>
      <c r="AA412" t="b">
        <v>1</v>
      </c>
      <c r="AB412" t="b">
        <v>1</v>
      </c>
      <c r="AC412" t="b">
        <v>0</v>
      </c>
      <c r="AD412" t="b">
        <v>0</v>
      </c>
      <c r="AE412" t="b">
        <v>0</v>
      </c>
      <c r="AF412" t="b">
        <v>0</v>
      </c>
      <c r="AG412" t="b">
        <v>0</v>
      </c>
      <c r="AH412" t="b">
        <v>0</v>
      </c>
      <c r="AI412" t="b">
        <v>0</v>
      </c>
      <c r="AJ412" t="b">
        <v>0</v>
      </c>
      <c r="AK412" t="b">
        <v>0</v>
      </c>
      <c r="AL412" t="b">
        <v>0</v>
      </c>
      <c r="AM412" t="b">
        <v>0</v>
      </c>
    </row>
    <row r="413" spans="1:39" ht="14.4" hidden="1" x14ac:dyDescent="0.3">
      <c r="A413" t="s">
        <v>527</v>
      </c>
      <c r="B413">
        <v>2011</v>
      </c>
      <c r="C413" t="s">
        <v>183</v>
      </c>
      <c r="D413" t="s">
        <v>113</v>
      </c>
      <c r="E413" t="s">
        <v>64</v>
      </c>
      <c r="F413" t="s">
        <v>40</v>
      </c>
      <c r="G413" t="s">
        <v>41</v>
      </c>
      <c r="H413" t="s">
        <v>105</v>
      </c>
      <c r="I413" t="s">
        <v>61</v>
      </c>
      <c r="J413" t="b">
        <v>0</v>
      </c>
      <c r="L413">
        <v>0.2</v>
      </c>
      <c r="M413" t="s">
        <v>9622</v>
      </c>
      <c r="O413">
        <v>58477</v>
      </c>
      <c r="P413">
        <v>-3.57</v>
      </c>
      <c r="Q413">
        <v>0.79</v>
      </c>
      <c r="R413" t="b">
        <v>0</v>
      </c>
      <c r="S413" t="s">
        <v>40</v>
      </c>
      <c r="T413">
        <v>14</v>
      </c>
      <c r="U413" t="s">
        <v>21</v>
      </c>
      <c r="V413" t="b">
        <v>1</v>
      </c>
      <c r="W413" t="b">
        <v>1</v>
      </c>
      <c r="X413" t="b">
        <v>1</v>
      </c>
      <c r="Y413" t="b">
        <v>1</v>
      </c>
      <c r="Z413" t="b">
        <v>0</v>
      </c>
      <c r="AA413" t="b">
        <v>0</v>
      </c>
      <c r="AB413" t="b">
        <v>0</v>
      </c>
      <c r="AC413" t="b">
        <v>1</v>
      </c>
      <c r="AD413" t="b">
        <v>0</v>
      </c>
      <c r="AE413" t="b">
        <v>1</v>
      </c>
      <c r="AF413" t="b">
        <v>0</v>
      </c>
      <c r="AG413" t="b">
        <v>0</v>
      </c>
      <c r="AH413" t="b">
        <v>0</v>
      </c>
      <c r="AI413" t="b">
        <v>0</v>
      </c>
      <c r="AJ413" t="b">
        <v>0</v>
      </c>
      <c r="AK413" t="b">
        <v>0</v>
      </c>
      <c r="AL413" t="b">
        <v>0</v>
      </c>
      <c r="AM413" t="b">
        <v>0</v>
      </c>
    </row>
    <row r="414" spans="1:39" ht="14.4" hidden="1" x14ac:dyDescent="0.3">
      <c r="A414" s="15" t="s">
        <v>528</v>
      </c>
      <c r="B414">
        <v>2011</v>
      </c>
      <c r="C414" t="s">
        <v>44</v>
      </c>
      <c r="D414" t="s">
        <v>31</v>
      </c>
      <c r="E414" t="s">
        <v>45</v>
      </c>
      <c r="F414" t="s">
        <v>5169</v>
      </c>
      <c r="G414" t="s">
        <v>41</v>
      </c>
      <c r="H414" t="s">
        <v>42</v>
      </c>
      <c r="I414" t="s">
        <v>98</v>
      </c>
      <c r="J414" t="b">
        <v>0</v>
      </c>
      <c r="L414">
        <v>0.04</v>
      </c>
      <c r="M414" t="s">
        <v>9621</v>
      </c>
      <c r="O414">
        <v>18237</v>
      </c>
      <c r="P414">
        <v>-1.88</v>
      </c>
      <c r="Q414">
        <v>0.88</v>
      </c>
      <c r="R414" t="b">
        <v>0</v>
      </c>
      <c r="S414" t="s">
        <v>40</v>
      </c>
      <c r="T414">
        <v>0</v>
      </c>
      <c r="U414" t="s">
        <v>21</v>
      </c>
      <c r="V414" t="b">
        <v>0</v>
      </c>
      <c r="W414" t="b">
        <v>0</v>
      </c>
      <c r="X414" t="b">
        <v>1</v>
      </c>
      <c r="Y414" t="b">
        <v>1</v>
      </c>
      <c r="Z414" t="b">
        <v>0</v>
      </c>
      <c r="AA414" t="b">
        <v>1</v>
      </c>
      <c r="AB414" t="b">
        <v>1</v>
      </c>
      <c r="AC414" t="b">
        <v>0</v>
      </c>
      <c r="AD414" t="b">
        <v>1</v>
      </c>
      <c r="AE414" t="b">
        <v>0</v>
      </c>
      <c r="AF414" t="b">
        <v>0</v>
      </c>
      <c r="AG414" t="b">
        <v>0</v>
      </c>
      <c r="AH414" t="b">
        <v>0</v>
      </c>
      <c r="AI414" t="b">
        <v>0</v>
      </c>
      <c r="AJ414" t="b">
        <v>0</v>
      </c>
      <c r="AK414" t="b">
        <v>0</v>
      </c>
      <c r="AL414" t="b">
        <v>0</v>
      </c>
      <c r="AM414" t="b">
        <v>0</v>
      </c>
    </row>
    <row r="415" spans="1:39" ht="14.4" hidden="1" x14ac:dyDescent="0.3">
      <c r="A415" t="s">
        <v>529</v>
      </c>
      <c r="B415">
        <v>2011</v>
      </c>
      <c r="C415" t="s">
        <v>14</v>
      </c>
      <c r="D415" t="s">
        <v>15</v>
      </c>
      <c r="E415" t="s">
        <v>32</v>
      </c>
      <c r="F415" t="s">
        <v>5169</v>
      </c>
      <c r="G415" t="s">
        <v>33</v>
      </c>
      <c r="H415" t="s">
        <v>60</v>
      </c>
      <c r="I415" t="s">
        <v>83</v>
      </c>
      <c r="J415" t="b">
        <v>0</v>
      </c>
      <c r="L415">
        <v>0.14000000000000001</v>
      </c>
      <c r="M415" t="s">
        <v>9620</v>
      </c>
      <c r="O415">
        <v>29846</v>
      </c>
      <c r="P415">
        <v>-3.23</v>
      </c>
      <c r="Q415">
        <v>0.9</v>
      </c>
      <c r="R415" t="b">
        <v>0</v>
      </c>
      <c r="S415" t="s">
        <v>35</v>
      </c>
      <c r="T415">
        <v>14</v>
      </c>
      <c r="U415" t="s">
        <v>21</v>
      </c>
      <c r="V415" t="b">
        <v>1</v>
      </c>
      <c r="W415" t="b">
        <v>0</v>
      </c>
      <c r="X415" t="b">
        <v>1</v>
      </c>
      <c r="Y415" t="b">
        <v>0</v>
      </c>
      <c r="Z415" t="b">
        <v>1</v>
      </c>
      <c r="AA415" t="b">
        <v>0</v>
      </c>
      <c r="AB415" t="b">
        <v>0</v>
      </c>
      <c r="AC415" t="b">
        <v>0</v>
      </c>
      <c r="AD415" t="b">
        <v>0</v>
      </c>
      <c r="AE415" t="b">
        <v>1</v>
      </c>
      <c r="AF415" t="b">
        <v>0</v>
      </c>
      <c r="AG415" t="b">
        <v>0</v>
      </c>
      <c r="AH415" t="b">
        <v>0</v>
      </c>
      <c r="AI415" t="b">
        <v>0</v>
      </c>
      <c r="AJ415" t="b">
        <v>0</v>
      </c>
      <c r="AK415" t="b">
        <v>0</v>
      </c>
      <c r="AL415" t="b">
        <v>0</v>
      </c>
      <c r="AM415" t="b">
        <v>0</v>
      </c>
    </row>
    <row r="416" spans="1:39" ht="14.4" hidden="1" x14ac:dyDescent="0.3">
      <c r="A416" t="s">
        <v>530</v>
      </c>
      <c r="B416">
        <v>2011</v>
      </c>
      <c r="C416" t="s">
        <v>154</v>
      </c>
      <c r="D416" t="s">
        <v>24</v>
      </c>
      <c r="E416" t="s">
        <v>39</v>
      </c>
      <c r="F416" t="s">
        <v>40</v>
      </c>
      <c r="G416" t="s">
        <v>86</v>
      </c>
      <c r="H416" t="s">
        <v>34</v>
      </c>
      <c r="I416" t="s">
        <v>49</v>
      </c>
      <c r="J416" t="b">
        <v>1</v>
      </c>
      <c r="K416" t="s">
        <v>190</v>
      </c>
      <c r="L416">
        <v>0.73</v>
      </c>
      <c r="M416" t="s">
        <v>9619</v>
      </c>
      <c r="N416" t="s">
        <v>190</v>
      </c>
      <c r="O416">
        <v>89066</v>
      </c>
      <c r="P416">
        <v>1.22</v>
      </c>
      <c r="Q416">
        <v>0.21</v>
      </c>
      <c r="R416" t="b">
        <v>1</v>
      </c>
      <c r="S416" t="s">
        <v>35</v>
      </c>
      <c r="T416">
        <v>18</v>
      </c>
      <c r="U416" t="s">
        <v>21</v>
      </c>
      <c r="V416" t="b">
        <v>0</v>
      </c>
      <c r="W416" t="b">
        <v>1</v>
      </c>
      <c r="X416" t="b">
        <v>0</v>
      </c>
      <c r="Y416" t="b">
        <v>0</v>
      </c>
      <c r="Z416" t="b">
        <v>1</v>
      </c>
      <c r="AA416" t="b">
        <v>1</v>
      </c>
      <c r="AB416" t="b">
        <v>0</v>
      </c>
      <c r="AC416" t="b">
        <v>1</v>
      </c>
      <c r="AD416" t="b">
        <v>1</v>
      </c>
      <c r="AE416" t="b">
        <v>1</v>
      </c>
      <c r="AF416" t="b">
        <v>0</v>
      </c>
      <c r="AG416" t="b">
        <v>0</v>
      </c>
      <c r="AH416" t="b">
        <v>0</v>
      </c>
      <c r="AI416" t="b">
        <v>0</v>
      </c>
      <c r="AJ416" t="b">
        <v>1</v>
      </c>
      <c r="AK416" t="b">
        <v>0</v>
      </c>
      <c r="AL416" t="b">
        <v>0</v>
      </c>
      <c r="AM416" t="b">
        <v>0</v>
      </c>
    </row>
    <row r="417" spans="1:39" ht="14.4" hidden="1" x14ac:dyDescent="0.3">
      <c r="A417" t="s">
        <v>531</v>
      </c>
      <c r="B417">
        <v>2011</v>
      </c>
      <c r="C417" t="s">
        <v>183</v>
      </c>
      <c r="D417" t="s">
        <v>113</v>
      </c>
      <c r="E417" t="s">
        <v>97</v>
      </c>
      <c r="F417" t="s">
        <v>5169</v>
      </c>
      <c r="G417" t="s">
        <v>17</v>
      </c>
      <c r="H417" t="s">
        <v>27</v>
      </c>
      <c r="I417" t="s">
        <v>49</v>
      </c>
      <c r="J417" t="b">
        <v>0</v>
      </c>
      <c r="L417">
        <v>0.08</v>
      </c>
      <c r="M417" t="s">
        <v>9618</v>
      </c>
      <c r="O417">
        <v>75384</v>
      </c>
      <c r="P417">
        <v>2.0699999999999998</v>
      </c>
      <c r="Q417">
        <v>0.9</v>
      </c>
      <c r="R417" t="b">
        <v>0</v>
      </c>
      <c r="S417" t="s">
        <v>35</v>
      </c>
      <c r="T417">
        <v>12</v>
      </c>
      <c r="U417" t="s">
        <v>21</v>
      </c>
      <c r="V417" t="b">
        <v>1</v>
      </c>
      <c r="W417" t="b">
        <v>0</v>
      </c>
      <c r="X417" t="b">
        <v>1</v>
      </c>
      <c r="Y417" t="b">
        <v>0</v>
      </c>
      <c r="Z417" t="b">
        <v>1</v>
      </c>
      <c r="AA417" t="b">
        <v>0</v>
      </c>
      <c r="AB417" t="b">
        <v>0</v>
      </c>
      <c r="AC417" t="b">
        <v>0</v>
      </c>
      <c r="AD417" t="b">
        <v>1</v>
      </c>
      <c r="AE417" t="b">
        <v>1</v>
      </c>
      <c r="AF417" t="b">
        <v>0</v>
      </c>
      <c r="AG417" t="b">
        <v>0</v>
      </c>
      <c r="AH417" t="b">
        <v>0</v>
      </c>
      <c r="AI417" t="b">
        <v>0</v>
      </c>
      <c r="AJ417" t="b">
        <v>0</v>
      </c>
      <c r="AK417" t="b">
        <v>0</v>
      </c>
      <c r="AL417" t="b">
        <v>0</v>
      </c>
      <c r="AM417" t="b">
        <v>0</v>
      </c>
    </row>
    <row r="418" spans="1:39" ht="14.4" hidden="1" x14ac:dyDescent="0.3">
      <c r="A418" t="s">
        <v>532</v>
      </c>
      <c r="B418">
        <v>2011</v>
      </c>
      <c r="C418" t="s">
        <v>147</v>
      </c>
      <c r="D418" t="s">
        <v>68</v>
      </c>
      <c r="E418" t="s">
        <v>120</v>
      </c>
      <c r="F418" t="s">
        <v>5169</v>
      </c>
      <c r="G418" t="s">
        <v>33</v>
      </c>
      <c r="H418" t="s">
        <v>27</v>
      </c>
      <c r="I418" t="s">
        <v>28</v>
      </c>
      <c r="J418" t="b">
        <v>0</v>
      </c>
      <c r="L418">
        <v>0.13</v>
      </c>
      <c r="M418" t="s">
        <v>7855</v>
      </c>
      <c r="O418">
        <v>62686</v>
      </c>
      <c r="P418">
        <v>2.1</v>
      </c>
      <c r="Q418">
        <v>0.76</v>
      </c>
      <c r="R418" t="b">
        <v>0</v>
      </c>
      <c r="S418" t="s">
        <v>40</v>
      </c>
      <c r="T418">
        <v>7</v>
      </c>
      <c r="U418" t="s">
        <v>21</v>
      </c>
      <c r="V418" t="b">
        <v>1</v>
      </c>
      <c r="W418" t="b">
        <v>1</v>
      </c>
      <c r="X418" t="b">
        <v>0</v>
      </c>
      <c r="Y418" t="b">
        <v>0</v>
      </c>
      <c r="Z418" t="b">
        <v>1</v>
      </c>
      <c r="AA418" t="b">
        <v>0</v>
      </c>
      <c r="AB418" t="b">
        <v>0</v>
      </c>
      <c r="AC418" t="b">
        <v>0</v>
      </c>
      <c r="AD418" t="b">
        <v>1</v>
      </c>
      <c r="AE418" t="b">
        <v>0</v>
      </c>
      <c r="AF418" t="b">
        <v>0</v>
      </c>
      <c r="AG418" t="b">
        <v>0</v>
      </c>
      <c r="AH418" t="b">
        <v>0</v>
      </c>
      <c r="AI418" t="b">
        <v>0</v>
      </c>
      <c r="AJ418" t="b">
        <v>0</v>
      </c>
      <c r="AK418" t="b">
        <v>0</v>
      </c>
      <c r="AL418" t="b">
        <v>0</v>
      </c>
      <c r="AM418" t="b">
        <v>0</v>
      </c>
    </row>
    <row r="419" spans="1:39" ht="14.4" hidden="1" x14ac:dyDescent="0.3">
      <c r="A419" t="s">
        <v>533</v>
      </c>
      <c r="B419">
        <v>2011</v>
      </c>
      <c r="C419" t="s">
        <v>104</v>
      </c>
      <c r="D419" t="s">
        <v>15</v>
      </c>
      <c r="E419" t="s">
        <v>120</v>
      </c>
      <c r="F419" t="s">
        <v>5176</v>
      </c>
      <c r="G419" t="s">
        <v>93</v>
      </c>
      <c r="H419" t="s">
        <v>94</v>
      </c>
      <c r="I419" t="s">
        <v>28</v>
      </c>
      <c r="J419" t="b">
        <v>1</v>
      </c>
      <c r="K419" t="s">
        <v>6013</v>
      </c>
      <c r="L419">
        <v>0.53</v>
      </c>
      <c r="M419" t="s">
        <v>9228</v>
      </c>
      <c r="N419" t="s">
        <v>6013</v>
      </c>
      <c r="O419">
        <v>46679</v>
      </c>
      <c r="P419">
        <v>-4.3099999999999996</v>
      </c>
      <c r="Q419">
        <v>0.12</v>
      </c>
      <c r="R419" t="b">
        <v>1</v>
      </c>
      <c r="S419" t="s">
        <v>20</v>
      </c>
      <c r="T419">
        <v>12</v>
      </c>
      <c r="U419" t="s">
        <v>21</v>
      </c>
      <c r="V419" t="b">
        <v>0</v>
      </c>
      <c r="W419" t="b">
        <v>1</v>
      </c>
      <c r="X419" t="b">
        <v>0</v>
      </c>
      <c r="Y419" t="b">
        <v>0</v>
      </c>
      <c r="Z419" t="b">
        <v>1</v>
      </c>
      <c r="AA419" t="b">
        <v>0</v>
      </c>
      <c r="AB419" t="b">
        <v>0</v>
      </c>
      <c r="AC419" t="b">
        <v>1</v>
      </c>
      <c r="AD419" t="b">
        <v>1</v>
      </c>
      <c r="AE419" t="b">
        <v>0</v>
      </c>
      <c r="AF419" t="b">
        <v>0</v>
      </c>
      <c r="AG419" t="b">
        <v>1</v>
      </c>
      <c r="AH419" t="b">
        <v>0</v>
      </c>
      <c r="AI419" t="b">
        <v>0</v>
      </c>
      <c r="AJ419" t="b">
        <v>0</v>
      </c>
      <c r="AK419" t="b">
        <v>0</v>
      </c>
      <c r="AL419" t="b">
        <v>0</v>
      </c>
      <c r="AM419" t="b">
        <v>1</v>
      </c>
    </row>
    <row r="420" spans="1:39" ht="14.4" hidden="1" x14ac:dyDescent="0.3">
      <c r="A420" t="s">
        <v>534</v>
      </c>
      <c r="B420">
        <v>2011</v>
      </c>
      <c r="C420" t="s">
        <v>48</v>
      </c>
      <c r="D420" t="s">
        <v>24</v>
      </c>
      <c r="E420" t="s">
        <v>97</v>
      </c>
      <c r="F420" t="s">
        <v>5181</v>
      </c>
      <c r="G420" t="s">
        <v>55</v>
      </c>
      <c r="H420" t="s">
        <v>18</v>
      </c>
      <c r="I420" t="s">
        <v>28</v>
      </c>
      <c r="J420" t="b">
        <v>0</v>
      </c>
      <c r="L420">
        <v>0.08</v>
      </c>
      <c r="M420" t="s">
        <v>5194</v>
      </c>
      <c r="O420">
        <v>66379</v>
      </c>
      <c r="P420">
        <v>3.79</v>
      </c>
      <c r="Q420">
        <v>0.82</v>
      </c>
      <c r="R420" t="b">
        <v>0</v>
      </c>
      <c r="S420" t="s">
        <v>40</v>
      </c>
      <c r="T420">
        <v>15</v>
      </c>
      <c r="U420" t="s">
        <v>21</v>
      </c>
      <c r="V420" t="b">
        <v>0</v>
      </c>
      <c r="W420" t="b">
        <v>0</v>
      </c>
      <c r="X420" t="b">
        <v>0</v>
      </c>
      <c r="Y420" t="b">
        <v>1</v>
      </c>
      <c r="Z420" t="b">
        <v>0</v>
      </c>
      <c r="AA420" t="b">
        <v>0</v>
      </c>
      <c r="AB420" t="b">
        <v>1</v>
      </c>
      <c r="AC420" t="b">
        <v>1</v>
      </c>
      <c r="AD420" t="b">
        <v>0</v>
      </c>
      <c r="AE420" t="b">
        <v>0</v>
      </c>
      <c r="AF420" t="b">
        <v>0</v>
      </c>
      <c r="AG420" t="b">
        <v>0</v>
      </c>
      <c r="AH420" t="b">
        <v>0</v>
      </c>
      <c r="AI420" t="b">
        <v>0</v>
      </c>
      <c r="AJ420" t="b">
        <v>0</v>
      </c>
      <c r="AK420" t="b">
        <v>0</v>
      </c>
      <c r="AL420" t="b">
        <v>0</v>
      </c>
      <c r="AM420" t="b">
        <v>0</v>
      </c>
    </row>
    <row r="421" spans="1:39" ht="14.4" hidden="1" x14ac:dyDescent="0.3">
      <c r="A421" t="s">
        <v>535</v>
      </c>
      <c r="B421">
        <v>2011</v>
      </c>
      <c r="C421" t="s">
        <v>104</v>
      </c>
      <c r="D421" t="s">
        <v>15</v>
      </c>
      <c r="E421" t="s">
        <v>78</v>
      </c>
      <c r="F421" t="s">
        <v>40</v>
      </c>
      <c r="G421" t="s">
        <v>93</v>
      </c>
      <c r="H421" t="s">
        <v>34</v>
      </c>
      <c r="I421" t="s">
        <v>83</v>
      </c>
      <c r="J421" t="b">
        <v>0</v>
      </c>
      <c r="L421">
        <v>0.14000000000000001</v>
      </c>
      <c r="M421" t="s">
        <v>9287</v>
      </c>
      <c r="O421">
        <v>30853</v>
      </c>
      <c r="P421">
        <v>-0.17</v>
      </c>
      <c r="Q421">
        <v>0.85</v>
      </c>
      <c r="R421" t="b">
        <v>0</v>
      </c>
      <c r="S421" t="s">
        <v>40</v>
      </c>
      <c r="T421">
        <v>6</v>
      </c>
      <c r="U421" t="s">
        <v>21</v>
      </c>
      <c r="V421" t="b">
        <v>0</v>
      </c>
      <c r="W421" t="b">
        <v>1</v>
      </c>
      <c r="X421" t="b">
        <v>1</v>
      </c>
      <c r="Y421" t="b">
        <v>0</v>
      </c>
      <c r="Z421" t="b">
        <v>1</v>
      </c>
      <c r="AA421" t="b">
        <v>0</v>
      </c>
      <c r="AB421" t="b">
        <v>0</v>
      </c>
      <c r="AC421" t="b">
        <v>0</v>
      </c>
      <c r="AD421" t="b">
        <v>0</v>
      </c>
      <c r="AE421" t="b">
        <v>1</v>
      </c>
      <c r="AF421" t="b">
        <v>0</v>
      </c>
      <c r="AG421" t="b">
        <v>0</v>
      </c>
      <c r="AH421" t="b">
        <v>0</v>
      </c>
      <c r="AI421" t="b">
        <v>0</v>
      </c>
      <c r="AJ421" t="b">
        <v>0</v>
      </c>
      <c r="AK421" t="b">
        <v>0</v>
      </c>
      <c r="AL421" t="b">
        <v>0</v>
      </c>
      <c r="AM421" t="b">
        <v>0</v>
      </c>
    </row>
    <row r="422" spans="1:39" ht="14.4" hidden="1" x14ac:dyDescent="0.3">
      <c r="A422" t="s">
        <v>536</v>
      </c>
      <c r="B422">
        <v>2011</v>
      </c>
      <c r="C422" t="s">
        <v>30</v>
      </c>
      <c r="D422" t="s">
        <v>31</v>
      </c>
      <c r="E422" t="s">
        <v>59</v>
      </c>
      <c r="F422" t="s">
        <v>5181</v>
      </c>
      <c r="G422" t="s">
        <v>26</v>
      </c>
      <c r="H422" t="s">
        <v>105</v>
      </c>
      <c r="I422" t="s">
        <v>28</v>
      </c>
      <c r="J422" t="b">
        <v>0</v>
      </c>
      <c r="L422">
        <v>0.04</v>
      </c>
      <c r="M422" t="s">
        <v>9617</v>
      </c>
      <c r="O422">
        <v>23682</v>
      </c>
      <c r="P422">
        <v>-2.06</v>
      </c>
      <c r="Q422">
        <v>0.75</v>
      </c>
      <c r="R422" t="b">
        <v>0</v>
      </c>
      <c r="S422" t="s">
        <v>40</v>
      </c>
      <c r="T422">
        <v>12</v>
      </c>
      <c r="U422" t="s">
        <v>21</v>
      </c>
      <c r="V422" t="b">
        <v>1</v>
      </c>
      <c r="W422" t="b">
        <v>1</v>
      </c>
      <c r="X422" t="b">
        <v>1</v>
      </c>
      <c r="Y422" t="b">
        <v>0</v>
      </c>
      <c r="Z422" t="b">
        <v>1</v>
      </c>
      <c r="AA422" t="b">
        <v>0</v>
      </c>
      <c r="AB422" t="b">
        <v>0</v>
      </c>
      <c r="AC422" t="b">
        <v>0</v>
      </c>
      <c r="AD422" t="b">
        <v>0</v>
      </c>
      <c r="AE422" t="b">
        <v>0</v>
      </c>
      <c r="AF422" t="b">
        <v>0</v>
      </c>
      <c r="AG422" t="b">
        <v>0</v>
      </c>
      <c r="AH422" t="b">
        <v>0</v>
      </c>
      <c r="AI422" t="b">
        <v>0</v>
      </c>
      <c r="AJ422" t="b">
        <v>0</v>
      </c>
      <c r="AK422" t="b">
        <v>0</v>
      </c>
      <c r="AL422" t="b">
        <v>0</v>
      </c>
      <c r="AM422" t="b">
        <v>0</v>
      </c>
    </row>
    <row r="423" spans="1:39" ht="14.4" hidden="1" x14ac:dyDescent="0.3">
      <c r="A423" t="s">
        <v>537</v>
      </c>
      <c r="B423">
        <v>2011</v>
      </c>
      <c r="C423" t="s">
        <v>126</v>
      </c>
      <c r="D423" t="s">
        <v>68</v>
      </c>
      <c r="E423" t="s">
        <v>81</v>
      </c>
      <c r="F423" t="s">
        <v>5176</v>
      </c>
      <c r="G423" t="s">
        <v>55</v>
      </c>
      <c r="H423" t="s">
        <v>52</v>
      </c>
      <c r="I423" t="s">
        <v>83</v>
      </c>
      <c r="J423" t="b">
        <v>1</v>
      </c>
      <c r="K423" t="s">
        <v>310</v>
      </c>
      <c r="L423">
        <v>0.91</v>
      </c>
      <c r="M423" t="s">
        <v>9616</v>
      </c>
      <c r="N423" t="s">
        <v>310</v>
      </c>
      <c r="O423">
        <v>91919</v>
      </c>
      <c r="P423">
        <v>1.27</v>
      </c>
      <c r="Q423">
        <v>0.27</v>
      </c>
      <c r="R423" t="b">
        <v>1</v>
      </c>
      <c r="S423" t="s">
        <v>20</v>
      </c>
      <c r="T423">
        <v>8</v>
      </c>
      <c r="U423" t="s">
        <v>21</v>
      </c>
      <c r="V423" t="b">
        <v>1</v>
      </c>
      <c r="W423" t="b">
        <v>1</v>
      </c>
      <c r="X423" t="b">
        <v>1</v>
      </c>
      <c r="Y423" t="b">
        <v>0</v>
      </c>
      <c r="Z423" t="b">
        <v>0</v>
      </c>
      <c r="AA423" t="b">
        <v>1</v>
      </c>
      <c r="AB423" t="b">
        <v>0</v>
      </c>
      <c r="AC423" t="b">
        <v>1</v>
      </c>
      <c r="AD423" t="b">
        <v>0</v>
      </c>
      <c r="AE423" t="b">
        <v>1</v>
      </c>
      <c r="AF423" t="b">
        <v>0</v>
      </c>
      <c r="AG423" t="b">
        <v>1</v>
      </c>
      <c r="AH423" t="b">
        <v>0</v>
      </c>
      <c r="AI423" t="b">
        <v>0</v>
      </c>
      <c r="AJ423" t="b">
        <v>0</v>
      </c>
      <c r="AK423" t="b">
        <v>0</v>
      </c>
      <c r="AL423" t="b">
        <v>0</v>
      </c>
      <c r="AM423" t="b">
        <v>0</v>
      </c>
    </row>
    <row r="424" spans="1:39" ht="14.4" hidden="1" x14ac:dyDescent="0.3">
      <c r="A424" t="s">
        <v>538</v>
      </c>
      <c r="B424">
        <v>2011</v>
      </c>
      <c r="C424" t="s">
        <v>89</v>
      </c>
      <c r="D424" t="s">
        <v>90</v>
      </c>
      <c r="E424" t="s">
        <v>16</v>
      </c>
      <c r="F424" t="s">
        <v>5169</v>
      </c>
      <c r="G424" t="s">
        <v>93</v>
      </c>
      <c r="H424" t="s">
        <v>105</v>
      </c>
      <c r="I424" t="s">
        <v>98</v>
      </c>
      <c r="J424" t="b">
        <v>0</v>
      </c>
      <c r="L424">
        <v>0.16</v>
      </c>
      <c r="M424" t="s">
        <v>7797</v>
      </c>
      <c r="O424">
        <v>43815</v>
      </c>
      <c r="P424">
        <v>-2.41</v>
      </c>
      <c r="Q424">
        <v>0.7</v>
      </c>
      <c r="R424" t="b">
        <v>0</v>
      </c>
      <c r="S424" t="s">
        <v>40</v>
      </c>
      <c r="T424">
        <v>14</v>
      </c>
      <c r="U424" t="s">
        <v>21</v>
      </c>
      <c r="V424" t="b">
        <v>0</v>
      </c>
      <c r="W424" t="b">
        <v>1</v>
      </c>
      <c r="X424" t="b">
        <v>0</v>
      </c>
      <c r="Y424" t="b">
        <v>0</v>
      </c>
      <c r="Z424" t="b">
        <v>1</v>
      </c>
      <c r="AA424" t="b">
        <v>0</v>
      </c>
      <c r="AB424" t="b">
        <v>0</v>
      </c>
      <c r="AC424" t="b">
        <v>0</v>
      </c>
      <c r="AD424" t="b">
        <v>1</v>
      </c>
      <c r="AE424" t="b">
        <v>0</v>
      </c>
      <c r="AF424" t="b">
        <v>0</v>
      </c>
      <c r="AG424" t="b">
        <v>0</v>
      </c>
      <c r="AH424" t="b">
        <v>0</v>
      </c>
      <c r="AI424" t="b">
        <v>0</v>
      </c>
      <c r="AJ424" t="b">
        <v>0</v>
      </c>
      <c r="AK424" t="b">
        <v>0</v>
      </c>
      <c r="AL424" t="b">
        <v>0</v>
      </c>
      <c r="AM424" t="b">
        <v>0</v>
      </c>
    </row>
    <row r="425" spans="1:39" ht="14.4" hidden="1" x14ac:dyDescent="0.3">
      <c r="A425" t="s">
        <v>539</v>
      </c>
      <c r="B425">
        <v>2011</v>
      </c>
      <c r="C425" t="s">
        <v>177</v>
      </c>
      <c r="D425" t="s">
        <v>38</v>
      </c>
      <c r="E425" t="s">
        <v>16</v>
      </c>
      <c r="F425" t="s">
        <v>5169</v>
      </c>
      <c r="G425" t="s">
        <v>93</v>
      </c>
      <c r="H425" t="s">
        <v>60</v>
      </c>
      <c r="I425" t="s">
        <v>61</v>
      </c>
      <c r="J425" t="b">
        <v>0</v>
      </c>
      <c r="L425">
        <v>0.01</v>
      </c>
      <c r="M425" t="s">
        <v>9209</v>
      </c>
      <c r="O425">
        <v>34047</v>
      </c>
      <c r="P425">
        <v>-4.34</v>
      </c>
      <c r="Q425">
        <v>0.74</v>
      </c>
      <c r="R425" t="b">
        <v>0</v>
      </c>
      <c r="S425" t="s">
        <v>40</v>
      </c>
      <c r="T425">
        <v>17</v>
      </c>
      <c r="U425" t="s">
        <v>21</v>
      </c>
      <c r="V425" t="b">
        <v>1</v>
      </c>
      <c r="W425" t="b">
        <v>0</v>
      </c>
      <c r="X425" t="b">
        <v>0</v>
      </c>
      <c r="Y425" t="b">
        <v>0</v>
      </c>
      <c r="Z425" t="b">
        <v>0</v>
      </c>
      <c r="AA425" t="b">
        <v>1</v>
      </c>
      <c r="AB425" t="b">
        <v>0</v>
      </c>
      <c r="AC425" t="b">
        <v>0</v>
      </c>
      <c r="AD425" t="b">
        <v>1</v>
      </c>
      <c r="AE425" t="b">
        <v>0</v>
      </c>
      <c r="AF425" t="b">
        <v>0</v>
      </c>
      <c r="AG425" t="b">
        <v>0</v>
      </c>
      <c r="AH425" t="b">
        <v>0</v>
      </c>
      <c r="AI425" t="b">
        <v>0</v>
      </c>
      <c r="AJ425" t="b">
        <v>0</v>
      </c>
      <c r="AK425" t="b">
        <v>0</v>
      </c>
      <c r="AL425" t="b">
        <v>0</v>
      </c>
      <c r="AM425" t="b">
        <v>0</v>
      </c>
    </row>
    <row r="426" spans="1:39" ht="14.4" hidden="1" x14ac:dyDescent="0.3">
      <c r="A426" s="15" t="s">
        <v>540</v>
      </c>
      <c r="B426">
        <v>2011</v>
      </c>
      <c r="C426" t="s">
        <v>51</v>
      </c>
      <c r="D426" t="s">
        <v>31</v>
      </c>
      <c r="E426" t="s">
        <v>135</v>
      </c>
      <c r="F426" t="s">
        <v>40</v>
      </c>
      <c r="G426" t="s">
        <v>33</v>
      </c>
      <c r="H426" t="s">
        <v>91</v>
      </c>
      <c r="I426" t="s">
        <v>19</v>
      </c>
      <c r="J426" t="b">
        <v>0</v>
      </c>
      <c r="L426">
        <v>7.0000000000000007E-2</v>
      </c>
      <c r="M426" t="s">
        <v>6199</v>
      </c>
      <c r="O426">
        <v>21938</v>
      </c>
      <c r="P426">
        <v>2.4</v>
      </c>
      <c r="Q426">
        <v>0.87</v>
      </c>
      <c r="R426" t="b">
        <v>0</v>
      </c>
      <c r="S426" t="s">
        <v>40</v>
      </c>
      <c r="T426">
        <v>8</v>
      </c>
      <c r="U426" t="s">
        <v>21</v>
      </c>
      <c r="V426" t="b">
        <v>0</v>
      </c>
      <c r="W426" t="b">
        <v>0</v>
      </c>
      <c r="X426" t="b">
        <v>1</v>
      </c>
      <c r="Y426" t="b">
        <v>0</v>
      </c>
      <c r="Z426" t="b">
        <v>0</v>
      </c>
      <c r="AA426" t="b">
        <v>0</v>
      </c>
      <c r="AB426" t="b">
        <v>0</v>
      </c>
      <c r="AC426" t="b">
        <v>1</v>
      </c>
      <c r="AD426" t="b">
        <v>1</v>
      </c>
      <c r="AE426" t="b">
        <v>0</v>
      </c>
      <c r="AF426" t="b">
        <v>0</v>
      </c>
      <c r="AG426" t="b">
        <v>0</v>
      </c>
      <c r="AH426" t="b">
        <v>0</v>
      </c>
      <c r="AI426" t="b">
        <v>0</v>
      </c>
      <c r="AJ426" t="b">
        <v>0</v>
      </c>
      <c r="AK426" t="b">
        <v>0</v>
      </c>
      <c r="AL426" t="b">
        <v>0</v>
      </c>
      <c r="AM426" t="b">
        <v>0</v>
      </c>
    </row>
    <row r="427" spans="1:39" ht="14.4" hidden="1" x14ac:dyDescent="0.3">
      <c r="A427" t="s">
        <v>541</v>
      </c>
      <c r="B427">
        <v>2011</v>
      </c>
      <c r="C427" t="s">
        <v>44</v>
      </c>
      <c r="D427" t="s">
        <v>31</v>
      </c>
      <c r="E427" t="s">
        <v>133</v>
      </c>
      <c r="F427" t="s">
        <v>5169</v>
      </c>
      <c r="G427" t="s">
        <v>41</v>
      </c>
      <c r="H427" t="s">
        <v>94</v>
      </c>
      <c r="I427" t="s">
        <v>28</v>
      </c>
      <c r="J427" t="b">
        <v>0</v>
      </c>
      <c r="L427">
        <v>0.05</v>
      </c>
      <c r="M427" t="s">
        <v>5441</v>
      </c>
      <c r="O427">
        <v>18064</v>
      </c>
      <c r="P427">
        <v>0.7</v>
      </c>
      <c r="Q427">
        <v>0.62</v>
      </c>
      <c r="R427" t="b">
        <v>0</v>
      </c>
      <c r="S427" t="s">
        <v>35</v>
      </c>
      <c r="T427">
        <v>10</v>
      </c>
      <c r="U427" t="s">
        <v>21</v>
      </c>
      <c r="V427" t="b">
        <v>1</v>
      </c>
      <c r="W427" t="b">
        <v>0</v>
      </c>
      <c r="X427" t="b">
        <v>0</v>
      </c>
      <c r="Y427" t="b">
        <v>0</v>
      </c>
      <c r="Z427" t="b">
        <v>1</v>
      </c>
      <c r="AA427" t="b">
        <v>0</v>
      </c>
      <c r="AB427" t="b">
        <v>1</v>
      </c>
      <c r="AC427" t="b">
        <v>0</v>
      </c>
      <c r="AD427" t="b">
        <v>1</v>
      </c>
      <c r="AE427" t="b">
        <v>1</v>
      </c>
      <c r="AF427" t="b">
        <v>0</v>
      </c>
      <c r="AG427" t="b">
        <v>0</v>
      </c>
      <c r="AH427" t="b">
        <v>0</v>
      </c>
      <c r="AI427" t="b">
        <v>0</v>
      </c>
      <c r="AJ427" t="b">
        <v>0</v>
      </c>
      <c r="AK427" t="b">
        <v>0</v>
      </c>
      <c r="AL427" t="b">
        <v>0</v>
      </c>
      <c r="AM427" t="b">
        <v>0</v>
      </c>
    </row>
    <row r="428" spans="1:39" ht="14.4" hidden="1" x14ac:dyDescent="0.3">
      <c r="A428" t="s">
        <v>542</v>
      </c>
      <c r="B428">
        <v>2011</v>
      </c>
      <c r="C428" t="s">
        <v>152</v>
      </c>
      <c r="D428" t="s">
        <v>77</v>
      </c>
      <c r="E428" t="s">
        <v>64</v>
      </c>
      <c r="F428" t="s">
        <v>5172</v>
      </c>
      <c r="G428" t="s">
        <v>55</v>
      </c>
      <c r="H428" t="s">
        <v>34</v>
      </c>
      <c r="I428" t="s">
        <v>28</v>
      </c>
      <c r="J428" t="b">
        <v>0</v>
      </c>
      <c r="L428">
        <v>0.18</v>
      </c>
      <c r="M428" t="s">
        <v>5639</v>
      </c>
      <c r="O428">
        <v>53186</v>
      </c>
      <c r="P428">
        <v>0.91</v>
      </c>
      <c r="Q428">
        <v>0.79</v>
      </c>
      <c r="R428" t="b">
        <v>0</v>
      </c>
      <c r="S428" t="s">
        <v>40</v>
      </c>
      <c r="T428">
        <v>2</v>
      </c>
      <c r="U428" t="s">
        <v>21</v>
      </c>
      <c r="V428" t="b">
        <v>1</v>
      </c>
      <c r="W428" t="b">
        <v>1</v>
      </c>
      <c r="X428" t="b">
        <v>0</v>
      </c>
      <c r="Y428" t="b">
        <v>1</v>
      </c>
      <c r="Z428" t="b">
        <v>0</v>
      </c>
      <c r="AA428" t="b">
        <v>0</v>
      </c>
      <c r="AB428" t="b">
        <v>0</v>
      </c>
      <c r="AC428" t="b">
        <v>0</v>
      </c>
      <c r="AD428" t="b">
        <v>0</v>
      </c>
      <c r="AE428" t="b">
        <v>0</v>
      </c>
      <c r="AF428" t="b">
        <v>0</v>
      </c>
      <c r="AG428" t="b">
        <v>0</v>
      </c>
      <c r="AH428" t="b">
        <v>0</v>
      </c>
      <c r="AI428" t="b">
        <v>0</v>
      </c>
      <c r="AJ428" t="b">
        <v>0</v>
      </c>
      <c r="AK428" t="b">
        <v>0</v>
      </c>
      <c r="AL428" t="b">
        <v>0</v>
      </c>
      <c r="AM428" t="b">
        <v>0</v>
      </c>
    </row>
    <row r="429" spans="1:39" ht="14.4" hidden="1" x14ac:dyDescent="0.3">
      <c r="A429" t="s">
        <v>543</v>
      </c>
      <c r="B429">
        <v>2011</v>
      </c>
      <c r="C429" t="s">
        <v>154</v>
      </c>
      <c r="D429" t="s">
        <v>24</v>
      </c>
      <c r="E429" t="s">
        <v>120</v>
      </c>
      <c r="F429" t="s">
        <v>5176</v>
      </c>
      <c r="G429" t="s">
        <v>26</v>
      </c>
      <c r="H429" t="s">
        <v>60</v>
      </c>
      <c r="I429" t="s">
        <v>83</v>
      </c>
      <c r="J429" t="b">
        <v>0</v>
      </c>
      <c r="L429">
        <v>0.04</v>
      </c>
      <c r="M429" t="s">
        <v>9615</v>
      </c>
      <c r="O429">
        <v>63655</v>
      </c>
      <c r="P429">
        <v>0.59</v>
      </c>
      <c r="Q429">
        <v>0.74</v>
      </c>
      <c r="R429" t="b">
        <v>0</v>
      </c>
      <c r="S429" t="s">
        <v>40</v>
      </c>
      <c r="T429">
        <v>15</v>
      </c>
      <c r="U429" t="s">
        <v>21</v>
      </c>
      <c r="V429" t="b">
        <v>0</v>
      </c>
      <c r="W429" t="b">
        <v>1</v>
      </c>
      <c r="X429" t="b">
        <v>1</v>
      </c>
      <c r="Y429" t="b">
        <v>1</v>
      </c>
      <c r="Z429" t="b">
        <v>1</v>
      </c>
      <c r="AA429" t="b">
        <v>0</v>
      </c>
      <c r="AB429" t="b">
        <v>0</v>
      </c>
      <c r="AC429" t="b">
        <v>0</v>
      </c>
      <c r="AD429" t="b">
        <v>1</v>
      </c>
      <c r="AE429" t="b">
        <v>0</v>
      </c>
      <c r="AF429" t="b">
        <v>0</v>
      </c>
      <c r="AG429" t="b">
        <v>0</v>
      </c>
      <c r="AH429" t="b">
        <v>0</v>
      </c>
      <c r="AI429" t="b">
        <v>0</v>
      </c>
      <c r="AJ429" t="b">
        <v>0</v>
      </c>
      <c r="AK429" t="b">
        <v>0</v>
      </c>
      <c r="AL429" t="b">
        <v>0</v>
      </c>
      <c r="AM429" t="b">
        <v>0</v>
      </c>
    </row>
    <row r="430" spans="1:39" ht="14.4" hidden="1" x14ac:dyDescent="0.3">
      <c r="A430" t="s">
        <v>544</v>
      </c>
      <c r="B430">
        <v>2011</v>
      </c>
      <c r="C430" t="s">
        <v>48</v>
      </c>
      <c r="D430" t="s">
        <v>24</v>
      </c>
      <c r="E430" t="s">
        <v>97</v>
      </c>
      <c r="F430" t="s">
        <v>5181</v>
      </c>
      <c r="G430" t="s">
        <v>26</v>
      </c>
      <c r="H430" t="s">
        <v>18</v>
      </c>
      <c r="I430" t="s">
        <v>28</v>
      </c>
      <c r="J430" t="b">
        <v>0</v>
      </c>
      <c r="L430">
        <v>0.18</v>
      </c>
      <c r="M430" t="s">
        <v>9614</v>
      </c>
      <c r="O430">
        <v>57479</v>
      </c>
      <c r="P430">
        <v>-4.07</v>
      </c>
      <c r="Q430">
        <v>0.83</v>
      </c>
      <c r="R430" t="b">
        <v>0</v>
      </c>
      <c r="S430" t="s">
        <v>20</v>
      </c>
      <c r="T430">
        <v>1</v>
      </c>
      <c r="U430" t="s">
        <v>21</v>
      </c>
      <c r="V430" t="b">
        <v>1</v>
      </c>
      <c r="W430" t="b">
        <v>0</v>
      </c>
      <c r="X430" t="b">
        <v>1</v>
      </c>
      <c r="Y430" t="b">
        <v>1</v>
      </c>
      <c r="Z430" t="b">
        <v>1</v>
      </c>
      <c r="AA430" t="b">
        <v>0</v>
      </c>
      <c r="AB430" t="b">
        <v>1</v>
      </c>
      <c r="AC430" t="b">
        <v>1</v>
      </c>
      <c r="AD430" t="b">
        <v>0</v>
      </c>
      <c r="AE430" t="b">
        <v>0</v>
      </c>
      <c r="AF430" t="b">
        <v>0</v>
      </c>
      <c r="AG430" t="b">
        <v>0</v>
      </c>
      <c r="AH430" t="b">
        <v>0</v>
      </c>
      <c r="AI430" t="b">
        <v>0</v>
      </c>
      <c r="AJ430" t="b">
        <v>0</v>
      </c>
      <c r="AK430" t="b">
        <v>0</v>
      </c>
      <c r="AL430" t="b">
        <v>0</v>
      </c>
      <c r="AM430" t="b">
        <v>0</v>
      </c>
    </row>
    <row r="431" spans="1:39" ht="14.4" hidden="1" x14ac:dyDescent="0.3">
      <c r="A431" s="15" t="s">
        <v>545</v>
      </c>
      <c r="B431">
        <v>2011</v>
      </c>
      <c r="C431" t="s">
        <v>73</v>
      </c>
      <c r="D431" t="s">
        <v>15</v>
      </c>
      <c r="E431" t="s">
        <v>59</v>
      </c>
      <c r="F431" t="s">
        <v>5181</v>
      </c>
      <c r="G431" t="s">
        <v>17</v>
      </c>
      <c r="H431" t="s">
        <v>60</v>
      </c>
      <c r="I431" t="s">
        <v>61</v>
      </c>
      <c r="J431" t="b">
        <v>0</v>
      </c>
      <c r="L431">
        <v>0.19</v>
      </c>
      <c r="M431" t="s">
        <v>6382</v>
      </c>
      <c r="O431">
        <v>28647</v>
      </c>
      <c r="P431">
        <v>-0.18</v>
      </c>
      <c r="Q431">
        <v>0.79</v>
      </c>
      <c r="R431" t="b">
        <v>0</v>
      </c>
      <c r="S431" t="s">
        <v>35</v>
      </c>
      <c r="T431">
        <v>8</v>
      </c>
      <c r="U431" t="s">
        <v>21</v>
      </c>
      <c r="V431" t="b">
        <v>0</v>
      </c>
      <c r="W431" t="b">
        <v>1</v>
      </c>
      <c r="X431" t="b">
        <v>0</v>
      </c>
      <c r="Y431" t="b">
        <v>0</v>
      </c>
      <c r="Z431" t="b">
        <v>1</v>
      </c>
      <c r="AA431" t="b">
        <v>1</v>
      </c>
      <c r="AB431" t="b">
        <v>0</v>
      </c>
      <c r="AC431" t="b">
        <v>0</v>
      </c>
      <c r="AD431" t="b">
        <v>0</v>
      </c>
      <c r="AE431" t="b">
        <v>0</v>
      </c>
      <c r="AF431" t="b">
        <v>0</v>
      </c>
      <c r="AG431" t="b">
        <v>0</v>
      </c>
      <c r="AH431" t="b">
        <v>0</v>
      </c>
      <c r="AI431" t="b">
        <v>0</v>
      </c>
      <c r="AJ431" t="b">
        <v>0</v>
      </c>
      <c r="AK431" t="b">
        <v>0</v>
      </c>
      <c r="AL431" t="b">
        <v>0</v>
      </c>
      <c r="AM431" t="b">
        <v>0</v>
      </c>
    </row>
    <row r="432" spans="1:39" ht="14.4" hidden="1" x14ac:dyDescent="0.3">
      <c r="A432" t="s">
        <v>546</v>
      </c>
      <c r="B432">
        <v>2011</v>
      </c>
      <c r="C432" t="s">
        <v>57</v>
      </c>
      <c r="D432" t="s">
        <v>58</v>
      </c>
      <c r="E432" t="s">
        <v>135</v>
      </c>
      <c r="F432" t="s">
        <v>5172</v>
      </c>
      <c r="G432" t="s">
        <v>46</v>
      </c>
      <c r="H432" t="s">
        <v>18</v>
      </c>
      <c r="I432" t="s">
        <v>28</v>
      </c>
      <c r="J432" t="b">
        <v>0</v>
      </c>
      <c r="L432">
        <v>0.04</v>
      </c>
      <c r="M432" t="s">
        <v>9613</v>
      </c>
      <c r="O432">
        <v>20932</v>
      </c>
      <c r="P432">
        <v>3.48</v>
      </c>
      <c r="Q432">
        <v>0.77</v>
      </c>
      <c r="R432" t="b">
        <v>0</v>
      </c>
      <c r="S432" t="s">
        <v>40</v>
      </c>
      <c r="T432">
        <v>17</v>
      </c>
      <c r="U432" t="s">
        <v>21</v>
      </c>
      <c r="V432" t="b">
        <v>1</v>
      </c>
      <c r="W432" t="b">
        <v>0</v>
      </c>
      <c r="X432" t="b">
        <v>0</v>
      </c>
      <c r="Y432" t="b">
        <v>1</v>
      </c>
      <c r="Z432" t="b">
        <v>1</v>
      </c>
      <c r="AA432" t="b">
        <v>1</v>
      </c>
      <c r="AB432" t="b">
        <v>0</v>
      </c>
      <c r="AC432" t="b">
        <v>0</v>
      </c>
      <c r="AD432" t="b">
        <v>1</v>
      </c>
      <c r="AE432" t="b">
        <v>1</v>
      </c>
      <c r="AF432" t="b">
        <v>0</v>
      </c>
      <c r="AG432" t="b">
        <v>0</v>
      </c>
      <c r="AH432" t="b">
        <v>0</v>
      </c>
      <c r="AI432" t="b">
        <v>0</v>
      </c>
      <c r="AJ432" t="b">
        <v>0</v>
      </c>
      <c r="AK432" t="b">
        <v>0</v>
      </c>
      <c r="AL432" t="b">
        <v>0</v>
      </c>
      <c r="AM432" t="b">
        <v>0</v>
      </c>
    </row>
    <row r="433" spans="1:39" ht="14.4" hidden="1" x14ac:dyDescent="0.3">
      <c r="A433" t="s">
        <v>547</v>
      </c>
      <c r="B433">
        <v>2011</v>
      </c>
      <c r="C433" t="s">
        <v>126</v>
      </c>
      <c r="D433" t="s">
        <v>68</v>
      </c>
      <c r="E433" t="s">
        <v>39</v>
      </c>
      <c r="F433" t="s">
        <v>40</v>
      </c>
      <c r="G433" t="s">
        <v>17</v>
      </c>
      <c r="H433" t="s">
        <v>94</v>
      </c>
      <c r="I433" t="s">
        <v>19</v>
      </c>
      <c r="J433" t="b">
        <v>0</v>
      </c>
      <c r="L433">
        <v>0.06</v>
      </c>
      <c r="M433" t="s">
        <v>9612</v>
      </c>
      <c r="O433">
        <v>66519</v>
      </c>
      <c r="P433">
        <v>-0.63</v>
      </c>
      <c r="Q433">
        <v>0.7</v>
      </c>
      <c r="R433" t="b">
        <v>0</v>
      </c>
      <c r="S433" t="s">
        <v>20</v>
      </c>
      <c r="T433">
        <v>9</v>
      </c>
      <c r="U433" t="s">
        <v>21</v>
      </c>
      <c r="V433" t="b">
        <v>1</v>
      </c>
      <c r="W433" t="b">
        <v>1</v>
      </c>
      <c r="X433" t="b">
        <v>0</v>
      </c>
      <c r="Y433" t="b">
        <v>0</v>
      </c>
      <c r="Z433" t="b">
        <v>0</v>
      </c>
      <c r="AA433" t="b">
        <v>0</v>
      </c>
      <c r="AB433" t="b">
        <v>0</v>
      </c>
      <c r="AC433" t="b">
        <v>1</v>
      </c>
      <c r="AD433" t="b">
        <v>1</v>
      </c>
      <c r="AE433" t="b">
        <v>0</v>
      </c>
      <c r="AF433" t="b">
        <v>0</v>
      </c>
      <c r="AG433" t="b">
        <v>0</v>
      </c>
      <c r="AH433" t="b">
        <v>0</v>
      </c>
      <c r="AI433" t="b">
        <v>0</v>
      </c>
      <c r="AJ433" t="b">
        <v>0</v>
      </c>
      <c r="AK433" t="b">
        <v>0</v>
      </c>
      <c r="AL433" t="b">
        <v>0</v>
      </c>
      <c r="AM433" t="b">
        <v>0</v>
      </c>
    </row>
    <row r="434" spans="1:39" ht="14.4" hidden="1" x14ac:dyDescent="0.3">
      <c r="A434" t="s">
        <v>548</v>
      </c>
      <c r="B434">
        <v>2011</v>
      </c>
      <c r="C434" t="s">
        <v>150</v>
      </c>
      <c r="D434" t="s">
        <v>90</v>
      </c>
      <c r="E434" t="s">
        <v>45</v>
      </c>
      <c r="F434" t="s">
        <v>5181</v>
      </c>
      <c r="G434" t="s">
        <v>55</v>
      </c>
      <c r="H434" t="s">
        <v>94</v>
      </c>
      <c r="I434" t="s">
        <v>28</v>
      </c>
      <c r="J434" t="b">
        <v>0</v>
      </c>
      <c r="L434">
        <v>0.17</v>
      </c>
      <c r="M434" t="s">
        <v>9611</v>
      </c>
      <c r="O434">
        <v>52643</v>
      </c>
      <c r="P434">
        <v>2.36</v>
      </c>
      <c r="Q434">
        <v>0.68</v>
      </c>
      <c r="R434" t="b">
        <v>0</v>
      </c>
      <c r="S434" t="s">
        <v>35</v>
      </c>
      <c r="T434">
        <v>11</v>
      </c>
      <c r="U434" t="s">
        <v>21</v>
      </c>
      <c r="V434" t="b">
        <v>0</v>
      </c>
      <c r="W434" t="b">
        <v>0</v>
      </c>
      <c r="X434" t="b">
        <v>1</v>
      </c>
      <c r="Y434" t="b">
        <v>0</v>
      </c>
      <c r="Z434" t="b">
        <v>0</v>
      </c>
      <c r="AA434" t="b">
        <v>0</v>
      </c>
      <c r="AB434" t="b">
        <v>1</v>
      </c>
      <c r="AC434" t="b">
        <v>0</v>
      </c>
      <c r="AD434" t="b">
        <v>1</v>
      </c>
      <c r="AE434" t="b">
        <v>1</v>
      </c>
      <c r="AF434" t="b">
        <v>0</v>
      </c>
      <c r="AG434" t="b">
        <v>0</v>
      </c>
      <c r="AH434" t="b">
        <v>0</v>
      </c>
      <c r="AI434" t="b">
        <v>0</v>
      </c>
      <c r="AJ434" t="b">
        <v>0</v>
      </c>
      <c r="AK434" t="b">
        <v>0</v>
      </c>
      <c r="AL434" t="b">
        <v>0</v>
      </c>
      <c r="AM434" t="b">
        <v>0</v>
      </c>
    </row>
    <row r="435" spans="1:39" ht="14.4" hidden="1" x14ac:dyDescent="0.3">
      <c r="A435" t="s">
        <v>549</v>
      </c>
      <c r="B435">
        <v>2011</v>
      </c>
      <c r="C435" t="s">
        <v>126</v>
      </c>
      <c r="D435" t="s">
        <v>68</v>
      </c>
      <c r="E435" t="s">
        <v>135</v>
      </c>
      <c r="F435" t="s">
        <v>40</v>
      </c>
      <c r="G435" t="s">
        <v>93</v>
      </c>
      <c r="H435" t="s">
        <v>94</v>
      </c>
      <c r="I435" t="s">
        <v>61</v>
      </c>
      <c r="J435" t="b">
        <v>0</v>
      </c>
      <c r="L435">
        <v>0.14000000000000001</v>
      </c>
      <c r="M435" t="s">
        <v>9610</v>
      </c>
      <c r="O435">
        <v>65896</v>
      </c>
      <c r="P435">
        <v>4.8</v>
      </c>
      <c r="Q435">
        <v>0.88</v>
      </c>
      <c r="R435" t="b">
        <v>0</v>
      </c>
      <c r="S435" t="s">
        <v>35</v>
      </c>
      <c r="T435">
        <v>1</v>
      </c>
      <c r="U435" t="s">
        <v>21</v>
      </c>
      <c r="V435" t="b">
        <v>0</v>
      </c>
      <c r="W435" t="b">
        <v>1</v>
      </c>
      <c r="X435" t="b">
        <v>0</v>
      </c>
      <c r="Y435" t="b">
        <v>0</v>
      </c>
      <c r="Z435" t="b">
        <v>0</v>
      </c>
      <c r="AA435" t="b">
        <v>1</v>
      </c>
      <c r="AB435" t="b">
        <v>0</v>
      </c>
      <c r="AC435" t="b">
        <v>1</v>
      </c>
      <c r="AD435" t="b">
        <v>1</v>
      </c>
      <c r="AE435" t="b">
        <v>0</v>
      </c>
      <c r="AF435" t="b">
        <v>0</v>
      </c>
      <c r="AG435" t="b">
        <v>0</v>
      </c>
      <c r="AH435" t="b">
        <v>0</v>
      </c>
      <c r="AI435" t="b">
        <v>0</v>
      </c>
      <c r="AJ435" t="b">
        <v>0</v>
      </c>
      <c r="AK435" t="b">
        <v>0</v>
      </c>
      <c r="AL435" t="b">
        <v>0</v>
      </c>
      <c r="AM435" t="b">
        <v>0</v>
      </c>
    </row>
    <row r="436" spans="1:39" ht="14.4" hidden="1" x14ac:dyDescent="0.3">
      <c r="A436" t="s">
        <v>550</v>
      </c>
      <c r="B436">
        <v>2011</v>
      </c>
      <c r="C436" t="s">
        <v>152</v>
      </c>
      <c r="D436" t="s">
        <v>77</v>
      </c>
      <c r="E436" t="s">
        <v>59</v>
      </c>
      <c r="F436" t="s">
        <v>5172</v>
      </c>
      <c r="G436" t="s">
        <v>17</v>
      </c>
      <c r="H436" t="s">
        <v>69</v>
      </c>
      <c r="I436" t="s">
        <v>49</v>
      </c>
      <c r="J436" t="b">
        <v>0</v>
      </c>
      <c r="L436">
        <v>0.12</v>
      </c>
      <c r="M436" t="s">
        <v>9609</v>
      </c>
      <c r="O436">
        <v>58946</v>
      </c>
      <c r="P436">
        <v>-3.28</v>
      </c>
      <c r="Q436">
        <v>0.62</v>
      </c>
      <c r="R436" t="b">
        <v>0</v>
      </c>
      <c r="S436" t="s">
        <v>35</v>
      </c>
      <c r="T436">
        <v>19</v>
      </c>
      <c r="U436" t="s">
        <v>21</v>
      </c>
      <c r="V436" t="b">
        <v>1</v>
      </c>
      <c r="W436" t="b">
        <v>0</v>
      </c>
      <c r="X436" t="b">
        <v>0</v>
      </c>
      <c r="Y436" t="b">
        <v>1</v>
      </c>
      <c r="Z436" t="b">
        <v>1</v>
      </c>
      <c r="AA436" t="b">
        <v>1</v>
      </c>
      <c r="AB436" t="b">
        <v>0</v>
      </c>
      <c r="AC436" t="b">
        <v>0</v>
      </c>
      <c r="AD436" t="b">
        <v>0</v>
      </c>
      <c r="AE436" t="b">
        <v>1</v>
      </c>
      <c r="AF436" t="b">
        <v>0</v>
      </c>
      <c r="AG436" t="b">
        <v>0</v>
      </c>
      <c r="AH436" t="b">
        <v>0</v>
      </c>
      <c r="AI436" t="b">
        <v>0</v>
      </c>
      <c r="AJ436" t="b">
        <v>0</v>
      </c>
      <c r="AK436" t="b">
        <v>0</v>
      </c>
      <c r="AL436" t="b">
        <v>0</v>
      </c>
      <c r="AM436" t="b">
        <v>0</v>
      </c>
    </row>
    <row r="437" spans="1:39" ht="14.4" hidden="1" x14ac:dyDescent="0.3">
      <c r="A437" t="s">
        <v>551</v>
      </c>
      <c r="B437">
        <v>2011</v>
      </c>
      <c r="C437" t="s">
        <v>67</v>
      </c>
      <c r="D437" t="s">
        <v>68</v>
      </c>
      <c r="E437" t="s">
        <v>133</v>
      </c>
      <c r="F437" t="s">
        <v>5176</v>
      </c>
      <c r="G437" t="s">
        <v>17</v>
      </c>
      <c r="H437" t="s">
        <v>42</v>
      </c>
      <c r="I437" t="s">
        <v>19</v>
      </c>
      <c r="J437" t="b">
        <v>0</v>
      </c>
      <c r="L437">
        <v>0.02</v>
      </c>
      <c r="M437" t="s">
        <v>9608</v>
      </c>
      <c r="O437">
        <v>63939</v>
      </c>
      <c r="P437">
        <v>4.5999999999999996</v>
      </c>
      <c r="Q437">
        <v>0.85</v>
      </c>
      <c r="R437" t="b">
        <v>0</v>
      </c>
      <c r="S437" t="s">
        <v>40</v>
      </c>
      <c r="T437">
        <v>12</v>
      </c>
      <c r="U437" t="s">
        <v>21</v>
      </c>
      <c r="V437" t="b">
        <v>0</v>
      </c>
      <c r="W437" t="b">
        <v>0</v>
      </c>
      <c r="X437" t="b">
        <v>1</v>
      </c>
      <c r="Y437" t="b">
        <v>0</v>
      </c>
      <c r="Z437" t="b">
        <v>1</v>
      </c>
      <c r="AA437" t="b">
        <v>0</v>
      </c>
      <c r="AB437" t="b">
        <v>0</v>
      </c>
      <c r="AC437" t="b">
        <v>1</v>
      </c>
      <c r="AD437" t="b">
        <v>1</v>
      </c>
      <c r="AE437" t="b">
        <v>0</v>
      </c>
      <c r="AF437" t="b">
        <v>0</v>
      </c>
      <c r="AG437" t="b">
        <v>0</v>
      </c>
      <c r="AH437" t="b">
        <v>0</v>
      </c>
      <c r="AI437" t="b">
        <v>0</v>
      </c>
      <c r="AJ437" t="b">
        <v>0</v>
      </c>
      <c r="AK437" t="b">
        <v>0</v>
      </c>
      <c r="AL437" t="b">
        <v>0</v>
      </c>
      <c r="AM437" t="b">
        <v>0</v>
      </c>
    </row>
    <row r="438" spans="1:39" ht="14.4" hidden="1" x14ac:dyDescent="0.3">
      <c r="A438" t="s">
        <v>552</v>
      </c>
      <c r="B438">
        <v>2011</v>
      </c>
      <c r="C438" t="s">
        <v>147</v>
      </c>
      <c r="D438" t="s">
        <v>68</v>
      </c>
      <c r="E438" t="s">
        <v>135</v>
      </c>
      <c r="F438" t="s">
        <v>5169</v>
      </c>
      <c r="G438" t="s">
        <v>33</v>
      </c>
      <c r="H438" t="s">
        <v>42</v>
      </c>
      <c r="I438" t="s">
        <v>98</v>
      </c>
      <c r="J438" t="b">
        <v>0</v>
      </c>
      <c r="L438">
        <v>0.14000000000000001</v>
      </c>
      <c r="M438" t="s">
        <v>9607</v>
      </c>
      <c r="O438">
        <v>66797</v>
      </c>
      <c r="P438">
        <v>-1.41</v>
      </c>
      <c r="Q438">
        <v>0.79</v>
      </c>
      <c r="R438" t="b">
        <v>0</v>
      </c>
      <c r="S438" t="s">
        <v>35</v>
      </c>
      <c r="T438">
        <v>18</v>
      </c>
      <c r="U438" t="s">
        <v>21</v>
      </c>
      <c r="V438" t="b">
        <v>1</v>
      </c>
      <c r="W438" t="b">
        <v>0</v>
      </c>
      <c r="X438" t="b">
        <v>1</v>
      </c>
      <c r="Y438" t="b">
        <v>1</v>
      </c>
      <c r="Z438" t="b">
        <v>0</v>
      </c>
      <c r="AA438" t="b">
        <v>1</v>
      </c>
      <c r="AB438" t="b">
        <v>0</v>
      </c>
      <c r="AC438" t="b">
        <v>0</v>
      </c>
      <c r="AD438" t="b">
        <v>0</v>
      </c>
      <c r="AE438" t="b">
        <v>1</v>
      </c>
      <c r="AF438" t="b">
        <v>0</v>
      </c>
      <c r="AG438" t="b">
        <v>0</v>
      </c>
      <c r="AH438" t="b">
        <v>0</v>
      </c>
      <c r="AI438" t="b">
        <v>0</v>
      </c>
      <c r="AJ438" t="b">
        <v>0</v>
      </c>
      <c r="AK438" t="b">
        <v>0</v>
      </c>
      <c r="AL438" t="b">
        <v>0</v>
      </c>
      <c r="AM438" t="b">
        <v>0</v>
      </c>
    </row>
    <row r="439" spans="1:39" ht="14.4" hidden="1" x14ac:dyDescent="0.3">
      <c r="A439" t="s">
        <v>553</v>
      </c>
      <c r="B439">
        <v>2011</v>
      </c>
      <c r="C439" t="s">
        <v>71</v>
      </c>
      <c r="D439" t="s">
        <v>31</v>
      </c>
      <c r="E439" t="s">
        <v>78</v>
      </c>
      <c r="F439" t="s">
        <v>5176</v>
      </c>
      <c r="G439" t="s">
        <v>41</v>
      </c>
      <c r="H439" t="s">
        <v>52</v>
      </c>
      <c r="I439" t="s">
        <v>49</v>
      </c>
      <c r="J439" t="b">
        <v>0</v>
      </c>
      <c r="L439">
        <v>0.16</v>
      </c>
      <c r="M439" t="s">
        <v>9606</v>
      </c>
      <c r="O439">
        <v>20181</v>
      </c>
      <c r="P439">
        <v>-2.76</v>
      </c>
      <c r="Q439">
        <v>0.75</v>
      </c>
      <c r="R439" t="b">
        <v>0</v>
      </c>
      <c r="S439" t="s">
        <v>20</v>
      </c>
      <c r="T439">
        <v>12</v>
      </c>
      <c r="U439" t="s">
        <v>21</v>
      </c>
      <c r="V439" t="b">
        <v>1</v>
      </c>
      <c r="W439" t="b">
        <v>1</v>
      </c>
      <c r="X439" t="b">
        <v>0</v>
      </c>
      <c r="Y439" t="b">
        <v>0</v>
      </c>
      <c r="Z439" t="b">
        <v>0</v>
      </c>
      <c r="AA439" t="b">
        <v>1</v>
      </c>
      <c r="AB439" t="b">
        <v>1</v>
      </c>
      <c r="AC439" t="b">
        <v>1</v>
      </c>
      <c r="AD439" t="b">
        <v>1</v>
      </c>
      <c r="AE439" t="b">
        <v>0</v>
      </c>
      <c r="AF439" t="b">
        <v>0</v>
      </c>
      <c r="AG439" t="b">
        <v>0</v>
      </c>
      <c r="AH439" t="b">
        <v>0</v>
      </c>
      <c r="AI439" t="b">
        <v>0</v>
      </c>
      <c r="AJ439" t="b">
        <v>0</v>
      </c>
      <c r="AK439" t="b">
        <v>0</v>
      </c>
      <c r="AL439" t="b">
        <v>0</v>
      </c>
      <c r="AM439" t="b">
        <v>0</v>
      </c>
    </row>
    <row r="440" spans="1:39" ht="14.4" hidden="1" x14ac:dyDescent="0.3">
      <c r="A440" t="s">
        <v>554</v>
      </c>
      <c r="B440">
        <v>2011</v>
      </c>
      <c r="C440" t="s">
        <v>152</v>
      </c>
      <c r="D440" t="s">
        <v>77</v>
      </c>
      <c r="E440" t="s">
        <v>16</v>
      </c>
      <c r="F440" t="s">
        <v>40</v>
      </c>
      <c r="G440" t="s">
        <v>65</v>
      </c>
      <c r="H440" t="s">
        <v>60</v>
      </c>
      <c r="I440" t="s">
        <v>83</v>
      </c>
      <c r="J440" t="b">
        <v>0</v>
      </c>
      <c r="L440">
        <v>0.2</v>
      </c>
      <c r="M440" t="s">
        <v>5256</v>
      </c>
      <c r="O440">
        <v>52755</v>
      </c>
      <c r="P440">
        <v>-1.59</v>
      </c>
      <c r="Q440">
        <v>0.82</v>
      </c>
      <c r="R440" t="b">
        <v>0</v>
      </c>
      <c r="S440" t="s">
        <v>20</v>
      </c>
      <c r="T440">
        <v>2</v>
      </c>
      <c r="U440" t="s">
        <v>21</v>
      </c>
      <c r="V440" t="b">
        <v>0</v>
      </c>
      <c r="W440" t="b">
        <v>1</v>
      </c>
      <c r="X440" t="b">
        <v>0</v>
      </c>
      <c r="Y440" t="b">
        <v>0</v>
      </c>
      <c r="Z440" t="b">
        <v>0</v>
      </c>
      <c r="AA440" t="b">
        <v>1</v>
      </c>
      <c r="AB440" t="b">
        <v>0</v>
      </c>
      <c r="AC440" t="b">
        <v>0</v>
      </c>
      <c r="AD440" t="b">
        <v>0</v>
      </c>
      <c r="AE440" t="b">
        <v>1</v>
      </c>
      <c r="AF440" t="b">
        <v>0</v>
      </c>
      <c r="AG440" t="b">
        <v>0</v>
      </c>
      <c r="AH440" t="b">
        <v>0</v>
      </c>
      <c r="AI440" t="b">
        <v>0</v>
      </c>
      <c r="AJ440" t="b">
        <v>0</v>
      </c>
      <c r="AK440" t="b">
        <v>0</v>
      </c>
      <c r="AL440" t="b">
        <v>0</v>
      </c>
      <c r="AM440" t="b">
        <v>0</v>
      </c>
    </row>
    <row r="441" spans="1:39" ht="14.4" hidden="1" x14ac:dyDescent="0.3">
      <c r="A441" t="s">
        <v>555</v>
      </c>
      <c r="B441">
        <v>2011</v>
      </c>
      <c r="C441" t="s">
        <v>198</v>
      </c>
      <c r="D441" t="s">
        <v>38</v>
      </c>
      <c r="E441" t="s">
        <v>108</v>
      </c>
      <c r="F441" t="s">
        <v>5181</v>
      </c>
      <c r="G441" t="s">
        <v>46</v>
      </c>
      <c r="H441" t="s">
        <v>69</v>
      </c>
      <c r="I441" t="s">
        <v>98</v>
      </c>
      <c r="J441" t="b">
        <v>0</v>
      </c>
      <c r="L441">
        <v>0.09</v>
      </c>
      <c r="M441" t="s">
        <v>9605</v>
      </c>
      <c r="O441">
        <v>34229</v>
      </c>
      <c r="P441">
        <v>-4.41</v>
      </c>
      <c r="Q441">
        <v>0.64</v>
      </c>
      <c r="R441" t="b">
        <v>0</v>
      </c>
      <c r="S441" t="s">
        <v>20</v>
      </c>
      <c r="T441">
        <v>18</v>
      </c>
      <c r="U441" t="s">
        <v>21</v>
      </c>
      <c r="V441" t="b">
        <v>1</v>
      </c>
      <c r="W441" t="b">
        <v>1</v>
      </c>
      <c r="X441" t="b">
        <v>0</v>
      </c>
      <c r="Y441" t="b">
        <v>0</v>
      </c>
      <c r="Z441" t="b">
        <v>1</v>
      </c>
      <c r="AA441" t="b">
        <v>0</v>
      </c>
      <c r="AB441" t="b">
        <v>0</v>
      </c>
      <c r="AC441" t="b">
        <v>1</v>
      </c>
      <c r="AD441" t="b">
        <v>0</v>
      </c>
      <c r="AE441" t="b">
        <v>0</v>
      </c>
      <c r="AF441" t="b">
        <v>0</v>
      </c>
      <c r="AG441" t="b">
        <v>0</v>
      </c>
      <c r="AH441" t="b">
        <v>0</v>
      </c>
      <c r="AI441" t="b">
        <v>0</v>
      </c>
      <c r="AJ441" t="b">
        <v>0</v>
      </c>
      <c r="AK441" t="b">
        <v>0</v>
      </c>
      <c r="AL441" t="b">
        <v>0</v>
      </c>
      <c r="AM441" t="b">
        <v>0</v>
      </c>
    </row>
    <row r="442" spans="1:39" ht="14.4" hidden="1" x14ac:dyDescent="0.3">
      <c r="A442" t="s">
        <v>556</v>
      </c>
      <c r="B442">
        <v>2011</v>
      </c>
      <c r="C442" t="s">
        <v>71</v>
      </c>
      <c r="D442" t="s">
        <v>31</v>
      </c>
      <c r="E442" t="s">
        <v>32</v>
      </c>
      <c r="F442" t="s">
        <v>5176</v>
      </c>
      <c r="G442" t="s">
        <v>33</v>
      </c>
      <c r="H442" t="s">
        <v>60</v>
      </c>
      <c r="I442" t="s">
        <v>19</v>
      </c>
      <c r="J442" t="b">
        <v>0</v>
      </c>
      <c r="L442">
        <v>0.19</v>
      </c>
      <c r="M442" t="s">
        <v>9221</v>
      </c>
      <c r="O442">
        <v>20509</v>
      </c>
      <c r="P442">
        <v>-4.6500000000000004</v>
      </c>
      <c r="Q442">
        <v>0.87</v>
      </c>
      <c r="R442" t="b">
        <v>0</v>
      </c>
      <c r="S442" t="s">
        <v>20</v>
      </c>
      <c r="T442">
        <v>1</v>
      </c>
      <c r="U442" t="s">
        <v>21</v>
      </c>
      <c r="V442" t="b">
        <v>1</v>
      </c>
      <c r="W442" t="b">
        <v>0</v>
      </c>
      <c r="X442" t="b">
        <v>0</v>
      </c>
      <c r="Y442" t="b">
        <v>1</v>
      </c>
      <c r="Z442" t="b">
        <v>1</v>
      </c>
      <c r="AA442" t="b">
        <v>1</v>
      </c>
      <c r="AB442" t="b">
        <v>0</v>
      </c>
      <c r="AC442" t="b">
        <v>0</v>
      </c>
      <c r="AD442" t="b">
        <v>0</v>
      </c>
      <c r="AE442" t="b">
        <v>0</v>
      </c>
      <c r="AF442" t="b">
        <v>0</v>
      </c>
      <c r="AG442" t="b">
        <v>0</v>
      </c>
      <c r="AH442" t="b">
        <v>0</v>
      </c>
      <c r="AI442" t="b">
        <v>0</v>
      </c>
      <c r="AJ442" t="b">
        <v>0</v>
      </c>
      <c r="AK442" t="b">
        <v>0</v>
      </c>
      <c r="AL442" t="b">
        <v>0</v>
      </c>
      <c r="AM442" t="b">
        <v>0</v>
      </c>
    </row>
    <row r="443" spans="1:39" ht="14.4" hidden="1" x14ac:dyDescent="0.3">
      <c r="A443" t="s">
        <v>557</v>
      </c>
      <c r="B443">
        <v>2011</v>
      </c>
      <c r="C443" t="s">
        <v>112</v>
      </c>
      <c r="D443" t="s">
        <v>113</v>
      </c>
      <c r="E443" t="s">
        <v>78</v>
      </c>
      <c r="F443" t="s">
        <v>5176</v>
      </c>
      <c r="G443" t="s">
        <v>65</v>
      </c>
      <c r="H443" t="s">
        <v>52</v>
      </c>
      <c r="I443" t="s">
        <v>98</v>
      </c>
      <c r="J443" t="b">
        <v>0</v>
      </c>
      <c r="L443">
        <v>0.2</v>
      </c>
      <c r="M443" t="s">
        <v>9604</v>
      </c>
      <c r="O443">
        <v>71346</v>
      </c>
      <c r="P443">
        <v>-1.5</v>
      </c>
      <c r="Q443">
        <v>0.74</v>
      </c>
      <c r="R443" t="b">
        <v>0</v>
      </c>
      <c r="S443" t="s">
        <v>35</v>
      </c>
      <c r="T443">
        <v>2</v>
      </c>
      <c r="U443" t="s">
        <v>21</v>
      </c>
      <c r="V443" t="b">
        <v>0</v>
      </c>
      <c r="W443" t="b">
        <v>1</v>
      </c>
      <c r="X443" t="b">
        <v>1</v>
      </c>
      <c r="Y443" t="b">
        <v>0</v>
      </c>
      <c r="Z443" t="b">
        <v>1</v>
      </c>
      <c r="AA443" t="b">
        <v>0</v>
      </c>
      <c r="AB443" t="b">
        <v>0</v>
      </c>
      <c r="AC443" t="b">
        <v>0</v>
      </c>
      <c r="AD443" t="b">
        <v>1</v>
      </c>
      <c r="AE443" t="b">
        <v>0</v>
      </c>
      <c r="AF443" t="b">
        <v>0</v>
      </c>
      <c r="AG443" t="b">
        <v>0</v>
      </c>
      <c r="AH443" t="b">
        <v>0</v>
      </c>
      <c r="AI443" t="b">
        <v>0</v>
      </c>
      <c r="AJ443" t="b">
        <v>0</v>
      </c>
      <c r="AK443" t="b">
        <v>0</v>
      </c>
      <c r="AL443" t="b">
        <v>0</v>
      </c>
      <c r="AM443" t="b">
        <v>0</v>
      </c>
    </row>
    <row r="444" spans="1:39" ht="14.4" hidden="1" x14ac:dyDescent="0.3">
      <c r="A444" t="s">
        <v>558</v>
      </c>
      <c r="B444">
        <v>2011</v>
      </c>
      <c r="C444" t="s">
        <v>177</v>
      </c>
      <c r="D444" t="s">
        <v>38</v>
      </c>
      <c r="E444" t="s">
        <v>135</v>
      </c>
      <c r="F444" t="s">
        <v>5181</v>
      </c>
      <c r="G444" t="s">
        <v>93</v>
      </c>
      <c r="H444" t="s">
        <v>34</v>
      </c>
      <c r="I444" t="s">
        <v>83</v>
      </c>
      <c r="J444" t="b">
        <v>0</v>
      </c>
      <c r="L444">
        <v>0.06</v>
      </c>
      <c r="M444" t="s">
        <v>9603</v>
      </c>
      <c r="O444">
        <v>39356</v>
      </c>
      <c r="P444">
        <v>-3.91</v>
      </c>
      <c r="Q444">
        <v>0.88</v>
      </c>
      <c r="R444" t="b">
        <v>0</v>
      </c>
      <c r="S444" t="s">
        <v>40</v>
      </c>
      <c r="T444">
        <v>12</v>
      </c>
      <c r="U444" t="s">
        <v>21</v>
      </c>
      <c r="V444" t="b">
        <v>1</v>
      </c>
      <c r="W444" t="b">
        <v>1</v>
      </c>
      <c r="X444" t="b">
        <v>0</v>
      </c>
      <c r="Y444" t="b">
        <v>0</v>
      </c>
      <c r="Z444" t="b">
        <v>1</v>
      </c>
      <c r="AA444" t="b">
        <v>0</v>
      </c>
      <c r="AB444" t="b">
        <v>1</v>
      </c>
      <c r="AC444" t="b">
        <v>1</v>
      </c>
      <c r="AD444" t="b">
        <v>0</v>
      </c>
      <c r="AE444" t="b">
        <v>1</v>
      </c>
      <c r="AF444" t="b">
        <v>0</v>
      </c>
      <c r="AG444" t="b">
        <v>0</v>
      </c>
      <c r="AH444" t="b">
        <v>0</v>
      </c>
      <c r="AI444" t="b">
        <v>0</v>
      </c>
      <c r="AJ444" t="b">
        <v>0</v>
      </c>
      <c r="AK444" t="b">
        <v>0</v>
      </c>
      <c r="AL444" t="b">
        <v>0</v>
      </c>
      <c r="AM444" t="b">
        <v>0</v>
      </c>
    </row>
    <row r="445" spans="1:39" ht="14.4" hidden="1" x14ac:dyDescent="0.3">
      <c r="A445" t="s">
        <v>559</v>
      </c>
      <c r="B445">
        <v>2011</v>
      </c>
      <c r="C445" t="s">
        <v>63</v>
      </c>
      <c r="D445" t="s">
        <v>24</v>
      </c>
      <c r="E445" t="s">
        <v>39</v>
      </c>
      <c r="F445" t="s">
        <v>5172</v>
      </c>
      <c r="G445" t="s">
        <v>86</v>
      </c>
      <c r="H445" t="s">
        <v>27</v>
      </c>
      <c r="I445" t="s">
        <v>49</v>
      </c>
      <c r="J445" t="b">
        <v>0</v>
      </c>
      <c r="L445">
        <v>0.12</v>
      </c>
      <c r="M445" t="s">
        <v>9602</v>
      </c>
      <c r="O445">
        <v>69155</v>
      </c>
      <c r="P445">
        <v>4.18</v>
      </c>
      <c r="Q445">
        <v>0.65</v>
      </c>
      <c r="R445" t="b">
        <v>0</v>
      </c>
      <c r="S445" t="s">
        <v>35</v>
      </c>
      <c r="T445">
        <v>11</v>
      </c>
      <c r="U445" t="s">
        <v>21</v>
      </c>
      <c r="V445" t="b">
        <v>1</v>
      </c>
      <c r="W445" t="b">
        <v>0</v>
      </c>
      <c r="X445" t="b">
        <v>0</v>
      </c>
      <c r="Y445" t="b">
        <v>1</v>
      </c>
      <c r="Z445" t="b">
        <v>0</v>
      </c>
      <c r="AA445" t="b">
        <v>1</v>
      </c>
      <c r="AB445" t="b">
        <v>0</v>
      </c>
      <c r="AC445" t="b">
        <v>0</v>
      </c>
      <c r="AD445" t="b">
        <v>0</v>
      </c>
      <c r="AE445" t="b">
        <v>1</v>
      </c>
      <c r="AF445" t="b">
        <v>0</v>
      </c>
      <c r="AG445" t="b">
        <v>0</v>
      </c>
      <c r="AH445" t="b">
        <v>0</v>
      </c>
      <c r="AI445" t="b">
        <v>0</v>
      </c>
      <c r="AJ445" t="b">
        <v>0</v>
      </c>
      <c r="AK445" t="b">
        <v>0</v>
      </c>
      <c r="AL445" t="b">
        <v>0</v>
      </c>
      <c r="AM445" t="b">
        <v>0</v>
      </c>
    </row>
    <row r="446" spans="1:39" ht="14.4" hidden="1" x14ac:dyDescent="0.3">
      <c r="A446" t="s">
        <v>560</v>
      </c>
      <c r="B446">
        <v>2011</v>
      </c>
      <c r="C446" t="s">
        <v>129</v>
      </c>
      <c r="D446" t="s">
        <v>58</v>
      </c>
      <c r="E446" t="s">
        <v>25</v>
      </c>
      <c r="F446" t="s">
        <v>5176</v>
      </c>
      <c r="G446" t="s">
        <v>33</v>
      </c>
      <c r="H446" t="s">
        <v>60</v>
      </c>
      <c r="I446" t="s">
        <v>19</v>
      </c>
      <c r="J446" t="b">
        <v>0</v>
      </c>
      <c r="L446">
        <v>0.17</v>
      </c>
      <c r="M446" t="s">
        <v>9601</v>
      </c>
      <c r="O446">
        <v>19303</v>
      </c>
      <c r="P446">
        <v>1.38</v>
      </c>
      <c r="Q446">
        <v>0.76</v>
      </c>
      <c r="R446" t="b">
        <v>0</v>
      </c>
      <c r="S446" t="s">
        <v>20</v>
      </c>
      <c r="T446">
        <v>1</v>
      </c>
      <c r="U446" t="s">
        <v>21</v>
      </c>
      <c r="V446" t="b">
        <v>0</v>
      </c>
      <c r="W446" t="b">
        <v>1</v>
      </c>
      <c r="X446" t="b">
        <v>0</v>
      </c>
      <c r="Y446" t="b">
        <v>1</v>
      </c>
      <c r="Z446" t="b">
        <v>0</v>
      </c>
      <c r="AA446" t="b">
        <v>1</v>
      </c>
      <c r="AB446" t="b">
        <v>1</v>
      </c>
      <c r="AC446" t="b">
        <v>0</v>
      </c>
      <c r="AD446" t="b">
        <v>0</v>
      </c>
      <c r="AE446" t="b">
        <v>1</v>
      </c>
      <c r="AF446" t="b">
        <v>0</v>
      </c>
      <c r="AG446" t="b">
        <v>0</v>
      </c>
      <c r="AH446" t="b">
        <v>0</v>
      </c>
      <c r="AI446" t="b">
        <v>0</v>
      </c>
      <c r="AJ446" t="b">
        <v>0</v>
      </c>
      <c r="AK446" t="b">
        <v>0</v>
      </c>
      <c r="AL446" t="b">
        <v>0</v>
      </c>
      <c r="AM446" t="b">
        <v>0</v>
      </c>
    </row>
    <row r="447" spans="1:39" ht="14.4" hidden="1" x14ac:dyDescent="0.3">
      <c r="A447" t="s">
        <v>561</v>
      </c>
      <c r="B447">
        <v>2011</v>
      </c>
      <c r="C447" t="s">
        <v>154</v>
      </c>
      <c r="D447" t="s">
        <v>24</v>
      </c>
      <c r="E447" t="s">
        <v>74</v>
      </c>
      <c r="F447" t="s">
        <v>5176</v>
      </c>
      <c r="G447" t="s">
        <v>55</v>
      </c>
      <c r="H447" t="s">
        <v>27</v>
      </c>
      <c r="I447" t="s">
        <v>49</v>
      </c>
      <c r="J447" t="b">
        <v>1</v>
      </c>
      <c r="K447" t="s">
        <v>130</v>
      </c>
      <c r="L447">
        <v>0.88</v>
      </c>
      <c r="M447" t="s">
        <v>9600</v>
      </c>
      <c r="N447" t="s">
        <v>130</v>
      </c>
      <c r="O447">
        <v>95942</v>
      </c>
      <c r="P447">
        <v>2.68</v>
      </c>
      <c r="Q447">
        <v>0.25</v>
      </c>
      <c r="R447" t="b">
        <v>1</v>
      </c>
      <c r="S447" t="s">
        <v>40</v>
      </c>
      <c r="T447">
        <v>16</v>
      </c>
      <c r="U447" t="s">
        <v>21</v>
      </c>
      <c r="V447" t="b">
        <v>0</v>
      </c>
      <c r="W447" t="b">
        <v>1</v>
      </c>
      <c r="X447" t="b">
        <v>0</v>
      </c>
      <c r="Y447" t="b">
        <v>1</v>
      </c>
      <c r="Z447" t="b">
        <v>0</v>
      </c>
      <c r="AA447" t="b">
        <v>0</v>
      </c>
      <c r="AB447" t="b">
        <v>1</v>
      </c>
      <c r="AC447" t="b">
        <v>0</v>
      </c>
      <c r="AD447" t="b">
        <v>1</v>
      </c>
      <c r="AE447" t="b">
        <v>0</v>
      </c>
      <c r="AF447" t="b">
        <v>0</v>
      </c>
      <c r="AG447" t="b">
        <v>0</v>
      </c>
      <c r="AH447" t="b">
        <v>0</v>
      </c>
      <c r="AI447" t="b">
        <v>0</v>
      </c>
      <c r="AJ447" t="b">
        <v>0</v>
      </c>
      <c r="AK447" t="b">
        <v>0</v>
      </c>
      <c r="AL447" t="b">
        <v>0</v>
      </c>
      <c r="AM447" t="b">
        <v>1</v>
      </c>
    </row>
    <row r="448" spans="1:39" ht="14.4" hidden="1" x14ac:dyDescent="0.3">
      <c r="A448" t="s">
        <v>562</v>
      </c>
      <c r="B448">
        <v>2011</v>
      </c>
      <c r="C448" t="s">
        <v>375</v>
      </c>
      <c r="D448" t="s">
        <v>58</v>
      </c>
      <c r="E448" t="s">
        <v>39</v>
      </c>
      <c r="F448" t="s">
        <v>5176</v>
      </c>
      <c r="G448" t="s">
        <v>17</v>
      </c>
      <c r="H448" t="s">
        <v>42</v>
      </c>
      <c r="I448" t="s">
        <v>61</v>
      </c>
      <c r="J448" t="b">
        <v>0</v>
      </c>
      <c r="L448">
        <v>0.13</v>
      </c>
      <c r="M448" t="s">
        <v>9599</v>
      </c>
      <c r="O448">
        <v>20501</v>
      </c>
      <c r="P448">
        <v>0.23</v>
      </c>
      <c r="Q448">
        <v>0.78</v>
      </c>
      <c r="R448" t="b">
        <v>0</v>
      </c>
      <c r="S448" t="s">
        <v>20</v>
      </c>
      <c r="T448">
        <v>18</v>
      </c>
      <c r="U448" t="s">
        <v>21</v>
      </c>
      <c r="V448" t="b">
        <v>0</v>
      </c>
      <c r="W448" t="b">
        <v>1</v>
      </c>
      <c r="X448" t="b">
        <v>1</v>
      </c>
      <c r="Y448" t="b">
        <v>1</v>
      </c>
      <c r="Z448" t="b">
        <v>0</v>
      </c>
      <c r="AA448" t="b">
        <v>0</v>
      </c>
      <c r="AB448" t="b">
        <v>1</v>
      </c>
      <c r="AC448" t="b">
        <v>1</v>
      </c>
      <c r="AD448" t="b">
        <v>0</v>
      </c>
      <c r="AE448" t="b">
        <v>1</v>
      </c>
      <c r="AF448" t="b">
        <v>0</v>
      </c>
      <c r="AG448" t="b">
        <v>0</v>
      </c>
      <c r="AH448" t="b">
        <v>0</v>
      </c>
      <c r="AI448" t="b">
        <v>0</v>
      </c>
      <c r="AJ448" t="b">
        <v>0</v>
      </c>
      <c r="AK448" t="b">
        <v>0</v>
      </c>
      <c r="AL448" t="b">
        <v>0</v>
      </c>
      <c r="AM448" t="b">
        <v>0</v>
      </c>
    </row>
    <row r="449" spans="1:39" ht="14.4" hidden="1" x14ac:dyDescent="0.3">
      <c r="A449" t="s">
        <v>563</v>
      </c>
      <c r="B449">
        <v>2011</v>
      </c>
      <c r="C449" t="s">
        <v>37</v>
      </c>
      <c r="D449" t="s">
        <v>38</v>
      </c>
      <c r="E449" t="s">
        <v>120</v>
      </c>
      <c r="F449" t="s">
        <v>5176</v>
      </c>
      <c r="G449" t="s">
        <v>41</v>
      </c>
      <c r="H449" t="s">
        <v>52</v>
      </c>
      <c r="I449" t="s">
        <v>61</v>
      </c>
      <c r="J449" t="b">
        <v>0</v>
      </c>
      <c r="L449">
        <v>0.17</v>
      </c>
      <c r="M449" t="s">
        <v>9598</v>
      </c>
      <c r="O449">
        <v>31823</v>
      </c>
      <c r="P449">
        <v>0.2</v>
      </c>
      <c r="Q449">
        <v>0.81</v>
      </c>
      <c r="R449" t="b">
        <v>0</v>
      </c>
      <c r="S449" t="s">
        <v>20</v>
      </c>
      <c r="T449">
        <v>11</v>
      </c>
      <c r="U449" t="s">
        <v>21</v>
      </c>
      <c r="V449" t="b">
        <v>0</v>
      </c>
      <c r="W449" t="b">
        <v>1</v>
      </c>
      <c r="X449" t="b">
        <v>0</v>
      </c>
      <c r="Y449" t="b">
        <v>1</v>
      </c>
      <c r="Z449" t="b">
        <v>0</v>
      </c>
      <c r="AA449" t="b">
        <v>0</v>
      </c>
      <c r="AB449" t="b">
        <v>0</v>
      </c>
      <c r="AC449" t="b">
        <v>1</v>
      </c>
      <c r="AD449" t="b">
        <v>0</v>
      </c>
      <c r="AE449" t="b">
        <v>1</v>
      </c>
      <c r="AF449" t="b">
        <v>0</v>
      </c>
      <c r="AG449" t="b">
        <v>0</v>
      </c>
      <c r="AH449" t="b">
        <v>0</v>
      </c>
      <c r="AI449" t="b">
        <v>0</v>
      </c>
      <c r="AJ449" t="b">
        <v>0</v>
      </c>
      <c r="AK449" t="b">
        <v>0</v>
      </c>
      <c r="AL449" t="b">
        <v>0</v>
      </c>
      <c r="AM449" t="b">
        <v>0</v>
      </c>
    </row>
    <row r="450" spans="1:39" ht="14.4" hidden="1" x14ac:dyDescent="0.3">
      <c r="A450" t="s">
        <v>564</v>
      </c>
      <c r="B450">
        <v>2011</v>
      </c>
      <c r="C450" t="s">
        <v>221</v>
      </c>
      <c r="D450" t="s">
        <v>15</v>
      </c>
      <c r="E450" t="s">
        <v>54</v>
      </c>
      <c r="F450" t="s">
        <v>5172</v>
      </c>
      <c r="G450" t="s">
        <v>65</v>
      </c>
      <c r="H450" t="s">
        <v>27</v>
      </c>
      <c r="I450" t="s">
        <v>61</v>
      </c>
      <c r="J450" t="b">
        <v>0</v>
      </c>
      <c r="L450">
        <v>0.05</v>
      </c>
      <c r="M450" t="s">
        <v>9597</v>
      </c>
      <c r="O450">
        <v>34633</v>
      </c>
      <c r="P450">
        <v>-4.67</v>
      </c>
      <c r="Q450">
        <v>0.76</v>
      </c>
      <c r="R450" t="b">
        <v>0</v>
      </c>
      <c r="S450" t="s">
        <v>40</v>
      </c>
      <c r="T450">
        <v>13</v>
      </c>
      <c r="U450" t="s">
        <v>21</v>
      </c>
      <c r="V450" t="b">
        <v>1</v>
      </c>
      <c r="W450" t="b">
        <v>1</v>
      </c>
      <c r="X450" t="b">
        <v>0</v>
      </c>
      <c r="Y450" t="b">
        <v>1</v>
      </c>
      <c r="Z450" t="b">
        <v>1</v>
      </c>
      <c r="AA450" t="b">
        <v>0</v>
      </c>
      <c r="AB450" t="b">
        <v>0</v>
      </c>
      <c r="AC450" t="b">
        <v>1</v>
      </c>
      <c r="AD450" t="b">
        <v>0</v>
      </c>
      <c r="AE450" t="b">
        <v>1</v>
      </c>
      <c r="AF450" t="b">
        <v>0</v>
      </c>
      <c r="AG450" t="b">
        <v>0</v>
      </c>
      <c r="AH450" t="b">
        <v>0</v>
      </c>
      <c r="AI450" t="b">
        <v>0</v>
      </c>
      <c r="AJ450" t="b">
        <v>0</v>
      </c>
      <c r="AK450" t="b">
        <v>0</v>
      </c>
      <c r="AL450" t="b">
        <v>0</v>
      </c>
      <c r="AM450" t="b">
        <v>0</v>
      </c>
    </row>
    <row r="451" spans="1:39" ht="14.4" hidden="1" x14ac:dyDescent="0.3">
      <c r="A451" t="s">
        <v>565</v>
      </c>
      <c r="B451">
        <v>2011</v>
      </c>
      <c r="C451" t="s">
        <v>71</v>
      </c>
      <c r="D451" t="s">
        <v>31</v>
      </c>
      <c r="E451" t="s">
        <v>78</v>
      </c>
      <c r="F451" t="s">
        <v>5172</v>
      </c>
      <c r="G451" t="s">
        <v>33</v>
      </c>
      <c r="H451" t="s">
        <v>52</v>
      </c>
      <c r="I451" t="s">
        <v>19</v>
      </c>
      <c r="J451" t="b">
        <v>0</v>
      </c>
      <c r="L451">
        <v>7.0000000000000007E-2</v>
      </c>
      <c r="M451" t="s">
        <v>9596</v>
      </c>
      <c r="O451">
        <v>22891</v>
      </c>
      <c r="P451">
        <v>2.38</v>
      </c>
      <c r="Q451">
        <v>0.63</v>
      </c>
      <c r="R451" t="b">
        <v>0</v>
      </c>
      <c r="S451" t="s">
        <v>40</v>
      </c>
      <c r="T451">
        <v>1</v>
      </c>
      <c r="U451" t="s">
        <v>21</v>
      </c>
      <c r="V451" t="b">
        <v>1</v>
      </c>
      <c r="W451" t="b">
        <v>1</v>
      </c>
      <c r="X451" t="b">
        <v>0</v>
      </c>
      <c r="Y451" t="b">
        <v>0</v>
      </c>
      <c r="Z451" t="b">
        <v>1</v>
      </c>
      <c r="AA451" t="b">
        <v>1</v>
      </c>
      <c r="AB451" t="b">
        <v>1</v>
      </c>
      <c r="AC451" t="b">
        <v>0</v>
      </c>
      <c r="AD451" t="b">
        <v>0</v>
      </c>
      <c r="AE451" t="b">
        <v>0</v>
      </c>
      <c r="AF451" t="b">
        <v>0</v>
      </c>
      <c r="AG451" t="b">
        <v>0</v>
      </c>
      <c r="AH451" t="b">
        <v>0</v>
      </c>
      <c r="AI451" t="b">
        <v>0</v>
      </c>
      <c r="AJ451" t="b">
        <v>0</v>
      </c>
      <c r="AK451" t="b">
        <v>0</v>
      </c>
      <c r="AL451" t="b">
        <v>0</v>
      </c>
      <c r="AM451" t="b">
        <v>0</v>
      </c>
    </row>
    <row r="452" spans="1:39" ht="14.4" hidden="1" x14ac:dyDescent="0.3">
      <c r="A452" t="s">
        <v>566</v>
      </c>
      <c r="B452">
        <v>2011</v>
      </c>
      <c r="C452" t="s">
        <v>140</v>
      </c>
      <c r="D452" t="s">
        <v>58</v>
      </c>
      <c r="E452" t="s">
        <v>135</v>
      </c>
      <c r="F452" t="s">
        <v>5181</v>
      </c>
      <c r="G452" t="s">
        <v>46</v>
      </c>
      <c r="H452" t="s">
        <v>60</v>
      </c>
      <c r="I452" t="s">
        <v>49</v>
      </c>
      <c r="J452" t="b">
        <v>0</v>
      </c>
      <c r="L452">
        <v>0.11</v>
      </c>
      <c r="M452" t="s">
        <v>9595</v>
      </c>
      <c r="O452">
        <v>18217</v>
      </c>
      <c r="P452">
        <v>-1.4</v>
      </c>
      <c r="Q452">
        <v>0.72</v>
      </c>
      <c r="R452" t="b">
        <v>0</v>
      </c>
      <c r="S452" t="s">
        <v>35</v>
      </c>
      <c r="T452">
        <v>4</v>
      </c>
      <c r="U452" t="s">
        <v>21</v>
      </c>
      <c r="V452" t="b">
        <v>0</v>
      </c>
      <c r="W452" t="b">
        <v>1</v>
      </c>
      <c r="X452" t="b">
        <v>1</v>
      </c>
      <c r="Y452" t="b">
        <v>0</v>
      </c>
      <c r="Z452" t="b">
        <v>0</v>
      </c>
      <c r="AA452" t="b">
        <v>0</v>
      </c>
      <c r="AB452" t="b">
        <v>0</v>
      </c>
      <c r="AC452" t="b">
        <v>1</v>
      </c>
      <c r="AD452" t="b">
        <v>1</v>
      </c>
      <c r="AE452" t="b">
        <v>0</v>
      </c>
      <c r="AF452" t="b">
        <v>0</v>
      </c>
      <c r="AG452" t="b">
        <v>0</v>
      </c>
      <c r="AH452" t="b">
        <v>0</v>
      </c>
      <c r="AI452" t="b">
        <v>0</v>
      </c>
      <c r="AJ452" t="b">
        <v>0</v>
      </c>
      <c r="AK452" t="b">
        <v>0</v>
      </c>
      <c r="AL452" t="b">
        <v>0</v>
      </c>
      <c r="AM452" t="b">
        <v>0</v>
      </c>
    </row>
    <row r="453" spans="1:39" ht="14.4" hidden="1" x14ac:dyDescent="0.3">
      <c r="A453" t="s">
        <v>567</v>
      </c>
      <c r="B453">
        <v>2011</v>
      </c>
      <c r="C453" t="s">
        <v>177</v>
      </c>
      <c r="D453" t="s">
        <v>38</v>
      </c>
      <c r="E453" t="s">
        <v>81</v>
      </c>
      <c r="F453" t="s">
        <v>5172</v>
      </c>
      <c r="G453" t="s">
        <v>65</v>
      </c>
      <c r="H453" t="s">
        <v>105</v>
      </c>
      <c r="I453" t="s">
        <v>19</v>
      </c>
      <c r="J453" t="b">
        <v>0</v>
      </c>
      <c r="L453">
        <v>0.11</v>
      </c>
      <c r="M453" t="s">
        <v>9594</v>
      </c>
      <c r="O453">
        <v>35083</v>
      </c>
      <c r="P453">
        <v>2.85</v>
      </c>
      <c r="Q453">
        <v>0.69</v>
      </c>
      <c r="R453" t="b">
        <v>0</v>
      </c>
      <c r="S453" t="s">
        <v>35</v>
      </c>
      <c r="T453">
        <v>14</v>
      </c>
      <c r="U453" t="s">
        <v>21</v>
      </c>
      <c r="V453" t="b">
        <v>0</v>
      </c>
      <c r="W453" t="b">
        <v>0</v>
      </c>
      <c r="X453" t="b">
        <v>1</v>
      </c>
      <c r="Y453" t="b">
        <v>1</v>
      </c>
      <c r="Z453" t="b">
        <v>1</v>
      </c>
      <c r="AA453" t="b">
        <v>1</v>
      </c>
      <c r="AB453" t="b">
        <v>0</v>
      </c>
      <c r="AC453" t="b">
        <v>1</v>
      </c>
      <c r="AD453" t="b">
        <v>0</v>
      </c>
      <c r="AE453" t="b">
        <v>1</v>
      </c>
      <c r="AF453" t="b">
        <v>0</v>
      </c>
      <c r="AG453" t="b">
        <v>0</v>
      </c>
      <c r="AH453" t="b">
        <v>0</v>
      </c>
      <c r="AI453" t="b">
        <v>0</v>
      </c>
      <c r="AJ453" t="b">
        <v>0</v>
      </c>
      <c r="AK453" t="b">
        <v>0</v>
      </c>
      <c r="AL453" t="b">
        <v>0</v>
      </c>
      <c r="AM453" t="b">
        <v>0</v>
      </c>
    </row>
    <row r="454" spans="1:39" ht="14.4" hidden="1" x14ac:dyDescent="0.3">
      <c r="A454" t="s">
        <v>568</v>
      </c>
      <c r="B454">
        <v>2011</v>
      </c>
      <c r="C454" t="s">
        <v>44</v>
      </c>
      <c r="D454" t="s">
        <v>31</v>
      </c>
      <c r="E454" t="s">
        <v>135</v>
      </c>
      <c r="F454" t="s">
        <v>40</v>
      </c>
      <c r="G454" t="s">
        <v>33</v>
      </c>
      <c r="H454" t="s">
        <v>94</v>
      </c>
      <c r="I454" t="s">
        <v>98</v>
      </c>
      <c r="J454" t="b">
        <v>0</v>
      </c>
      <c r="L454">
        <v>0</v>
      </c>
      <c r="M454" t="s">
        <v>9384</v>
      </c>
      <c r="O454">
        <v>18947</v>
      </c>
      <c r="P454">
        <v>0.74</v>
      </c>
      <c r="Q454">
        <v>0.72</v>
      </c>
      <c r="R454" t="b">
        <v>0</v>
      </c>
      <c r="S454" t="s">
        <v>40</v>
      </c>
      <c r="T454">
        <v>19</v>
      </c>
      <c r="U454" t="s">
        <v>21</v>
      </c>
      <c r="V454" t="b">
        <v>0</v>
      </c>
      <c r="W454" t="b">
        <v>1</v>
      </c>
      <c r="X454" t="b">
        <v>0</v>
      </c>
      <c r="Y454" t="b">
        <v>0</v>
      </c>
      <c r="Z454" t="b">
        <v>0</v>
      </c>
      <c r="AA454" t="b">
        <v>0</v>
      </c>
      <c r="AB454" t="b">
        <v>1</v>
      </c>
      <c r="AC454" t="b">
        <v>1</v>
      </c>
      <c r="AD454" t="b">
        <v>0</v>
      </c>
      <c r="AE454" t="b">
        <v>0</v>
      </c>
      <c r="AF454" t="b">
        <v>0</v>
      </c>
      <c r="AG454" t="b">
        <v>0</v>
      </c>
      <c r="AH454" t="b">
        <v>0</v>
      </c>
      <c r="AI454" t="b">
        <v>0</v>
      </c>
      <c r="AJ454" t="b">
        <v>0</v>
      </c>
      <c r="AK454" t="b">
        <v>0</v>
      </c>
      <c r="AL454" t="b">
        <v>0</v>
      </c>
      <c r="AM454" t="b">
        <v>0</v>
      </c>
    </row>
    <row r="455" spans="1:39" ht="14.4" hidden="1" x14ac:dyDescent="0.3">
      <c r="A455" t="s">
        <v>569</v>
      </c>
      <c r="B455">
        <v>2011</v>
      </c>
      <c r="C455" t="s">
        <v>183</v>
      </c>
      <c r="D455" t="s">
        <v>113</v>
      </c>
      <c r="E455" t="s">
        <v>32</v>
      </c>
      <c r="F455" t="s">
        <v>5176</v>
      </c>
      <c r="G455" t="s">
        <v>65</v>
      </c>
      <c r="H455" t="s">
        <v>34</v>
      </c>
      <c r="I455" t="s">
        <v>83</v>
      </c>
      <c r="J455" t="b">
        <v>0</v>
      </c>
      <c r="L455">
        <v>0.16</v>
      </c>
      <c r="M455" t="s">
        <v>9593</v>
      </c>
      <c r="O455">
        <v>76755</v>
      </c>
      <c r="P455">
        <v>-3.17</v>
      </c>
      <c r="Q455">
        <v>0.77</v>
      </c>
      <c r="R455" t="b">
        <v>0</v>
      </c>
      <c r="S455" t="s">
        <v>35</v>
      </c>
      <c r="T455">
        <v>16</v>
      </c>
      <c r="U455" t="s">
        <v>21</v>
      </c>
      <c r="V455" t="b">
        <v>0</v>
      </c>
      <c r="W455" t="b">
        <v>1</v>
      </c>
      <c r="X455" t="b">
        <v>1</v>
      </c>
      <c r="Y455" t="b">
        <v>1</v>
      </c>
      <c r="Z455" t="b">
        <v>0</v>
      </c>
      <c r="AA455" t="b">
        <v>1</v>
      </c>
      <c r="AB455" t="b">
        <v>0</v>
      </c>
      <c r="AC455" t="b">
        <v>1</v>
      </c>
      <c r="AD455" t="b">
        <v>1</v>
      </c>
      <c r="AE455" t="b">
        <v>0</v>
      </c>
      <c r="AF455" t="b">
        <v>0</v>
      </c>
      <c r="AG455" t="b">
        <v>0</v>
      </c>
      <c r="AH455" t="b">
        <v>0</v>
      </c>
      <c r="AI455" t="b">
        <v>0</v>
      </c>
      <c r="AJ455" t="b">
        <v>0</v>
      </c>
      <c r="AK455" t="b">
        <v>0</v>
      </c>
      <c r="AL455" t="b">
        <v>0</v>
      </c>
      <c r="AM455" t="b">
        <v>0</v>
      </c>
    </row>
    <row r="456" spans="1:39" ht="14.4" hidden="1" x14ac:dyDescent="0.3">
      <c r="A456" t="s">
        <v>570</v>
      </c>
      <c r="B456">
        <v>2011</v>
      </c>
      <c r="C456" t="s">
        <v>124</v>
      </c>
      <c r="D456" t="s">
        <v>58</v>
      </c>
      <c r="E456" t="s">
        <v>108</v>
      </c>
      <c r="F456" t="s">
        <v>40</v>
      </c>
      <c r="G456" t="s">
        <v>86</v>
      </c>
      <c r="H456" t="s">
        <v>69</v>
      </c>
      <c r="I456" t="s">
        <v>28</v>
      </c>
      <c r="J456" t="b">
        <v>0</v>
      </c>
      <c r="L456">
        <v>0.04</v>
      </c>
      <c r="M456" t="s">
        <v>9592</v>
      </c>
      <c r="O456">
        <v>17464</v>
      </c>
      <c r="P456">
        <v>-1.1200000000000001</v>
      </c>
      <c r="Q456">
        <v>0.87</v>
      </c>
      <c r="R456" t="b">
        <v>0</v>
      </c>
      <c r="S456" t="s">
        <v>40</v>
      </c>
      <c r="T456">
        <v>9</v>
      </c>
      <c r="U456" t="s">
        <v>21</v>
      </c>
      <c r="V456" t="b">
        <v>1</v>
      </c>
      <c r="W456" t="b">
        <v>0</v>
      </c>
      <c r="X456" t="b">
        <v>1</v>
      </c>
      <c r="Y456" t="b">
        <v>0</v>
      </c>
      <c r="Z456" t="b">
        <v>0</v>
      </c>
      <c r="AA456" t="b">
        <v>0</v>
      </c>
      <c r="AB456" t="b">
        <v>1</v>
      </c>
      <c r="AC456" t="b">
        <v>1</v>
      </c>
      <c r="AD456" t="b">
        <v>0</v>
      </c>
      <c r="AE456" t="b">
        <v>0</v>
      </c>
      <c r="AF456" t="b">
        <v>0</v>
      </c>
      <c r="AG456" t="b">
        <v>0</v>
      </c>
      <c r="AH456" t="b">
        <v>0</v>
      </c>
      <c r="AI456" t="b">
        <v>0</v>
      </c>
      <c r="AJ456" t="b">
        <v>0</v>
      </c>
      <c r="AK456" t="b">
        <v>0</v>
      </c>
      <c r="AL456" t="b">
        <v>0</v>
      </c>
      <c r="AM456" t="b">
        <v>0</v>
      </c>
    </row>
    <row r="457" spans="1:39" ht="14.4" hidden="1" x14ac:dyDescent="0.3">
      <c r="A457" t="s">
        <v>571</v>
      </c>
      <c r="B457">
        <v>2011</v>
      </c>
      <c r="C457" t="s">
        <v>152</v>
      </c>
      <c r="D457" t="s">
        <v>77</v>
      </c>
      <c r="E457" t="s">
        <v>59</v>
      </c>
      <c r="F457" t="s">
        <v>5169</v>
      </c>
      <c r="G457" t="s">
        <v>41</v>
      </c>
      <c r="H457" t="s">
        <v>18</v>
      </c>
      <c r="I457" t="s">
        <v>98</v>
      </c>
      <c r="J457" t="b">
        <v>0</v>
      </c>
      <c r="L457">
        <v>0.2</v>
      </c>
      <c r="M457" t="s">
        <v>9591</v>
      </c>
      <c r="O457">
        <v>61869</v>
      </c>
      <c r="P457">
        <v>0.8</v>
      </c>
      <c r="Q457">
        <v>0.87</v>
      </c>
      <c r="R457" t="b">
        <v>0</v>
      </c>
      <c r="S457" t="s">
        <v>40</v>
      </c>
      <c r="T457">
        <v>11</v>
      </c>
      <c r="U457" t="s">
        <v>21</v>
      </c>
      <c r="V457" t="b">
        <v>0</v>
      </c>
      <c r="W457" t="b">
        <v>0</v>
      </c>
      <c r="X457" t="b">
        <v>0</v>
      </c>
      <c r="Y457" t="b">
        <v>1</v>
      </c>
      <c r="Z457" t="b">
        <v>1</v>
      </c>
      <c r="AA457" t="b">
        <v>1</v>
      </c>
      <c r="AB457" t="b">
        <v>1</v>
      </c>
      <c r="AC457" t="b">
        <v>1</v>
      </c>
      <c r="AD457" t="b">
        <v>1</v>
      </c>
      <c r="AE457" t="b">
        <v>0</v>
      </c>
      <c r="AF457" t="b">
        <v>0</v>
      </c>
      <c r="AG457" t="b">
        <v>0</v>
      </c>
      <c r="AH457" t="b">
        <v>0</v>
      </c>
      <c r="AI457" t="b">
        <v>0</v>
      </c>
      <c r="AJ457" t="b">
        <v>0</v>
      </c>
      <c r="AK457" t="b">
        <v>0</v>
      </c>
      <c r="AL457" t="b">
        <v>0</v>
      </c>
      <c r="AM457" t="b">
        <v>0</v>
      </c>
    </row>
    <row r="458" spans="1:39" ht="14.4" hidden="1" x14ac:dyDescent="0.3">
      <c r="A458" t="s">
        <v>572</v>
      </c>
      <c r="B458">
        <v>2011</v>
      </c>
      <c r="C458" t="s">
        <v>156</v>
      </c>
      <c r="D458" t="s">
        <v>58</v>
      </c>
      <c r="E458" t="s">
        <v>64</v>
      </c>
      <c r="F458" t="s">
        <v>40</v>
      </c>
      <c r="G458" t="s">
        <v>65</v>
      </c>
      <c r="H458" t="s">
        <v>18</v>
      </c>
      <c r="I458" t="s">
        <v>61</v>
      </c>
      <c r="J458" t="b">
        <v>0</v>
      </c>
      <c r="L458">
        <v>0.08</v>
      </c>
      <c r="M458" t="s">
        <v>9590</v>
      </c>
      <c r="O458">
        <v>19183</v>
      </c>
      <c r="P458">
        <v>2.04</v>
      </c>
      <c r="Q458">
        <v>0.67</v>
      </c>
      <c r="R458" t="b">
        <v>0</v>
      </c>
      <c r="S458" t="s">
        <v>20</v>
      </c>
      <c r="T458">
        <v>11</v>
      </c>
      <c r="U458" t="s">
        <v>21</v>
      </c>
      <c r="V458" t="b">
        <v>0</v>
      </c>
      <c r="W458" t="b">
        <v>0</v>
      </c>
      <c r="X458" t="b">
        <v>1</v>
      </c>
      <c r="Y458" t="b">
        <v>0</v>
      </c>
      <c r="Z458" t="b">
        <v>0</v>
      </c>
      <c r="AA458" t="b">
        <v>1</v>
      </c>
      <c r="AB458" t="b">
        <v>0</v>
      </c>
      <c r="AC458" t="b">
        <v>1</v>
      </c>
      <c r="AD458" t="b">
        <v>0</v>
      </c>
      <c r="AE458" t="b">
        <v>1</v>
      </c>
      <c r="AF458" t="b">
        <v>0</v>
      </c>
      <c r="AG458" t="b">
        <v>0</v>
      </c>
      <c r="AH458" t="b">
        <v>0</v>
      </c>
      <c r="AI458" t="b">
        <v>0</v>
      </c>
      <c r="AJ458" t="b">
        <v>0</v>
      </c>
      <c r="AK458" t="b">
        <v>0</v>
      </c>
      <c r="AL458" t="b">
        <v>0</v>
      </c>
      <c r="AM458" t="b">
        <v>0</v>
      </c>
    </row>
    <row r="459" spans="1:39" ht="14.4" hidden="1" x14ac:dyDescent="0.3">
      <c r="A459" t="s">
        <v>573</v>
      </c>
      <c r="B459">
        <v>2011</v>
      </c>
      <c r="C459" t="s">
        <v>115</v>
      </c>
      <c r="D459" t="s">
        <v>31</v>
      </c>
      <c r="E459" t="s">
        <v>45</v>
      </c>
      <c r="F459" t="s">
        <v>40</v>
      </c>
      <c r="G459" t="s">
        <v>33</v>
      </c>
      <c r="H459" t="s">
        <v>42</v>
      </c>
      <c r="I459" t="s">
        <v>61</v>
      </c>
      <c r="J459" t="b">
        <v>0</v>
      </c>
      <c r="L459">
        <v>0.06</v>
      </c>
      <c r="M459" t="s">
        <v>9589</v>
      </c>
      <c r="O459">
        <v>19762</v>
      </c>
      <c r="P459">
        <v>-2.92</v>
      </c>
      <c r="Q459">
        <v>0.73</v>
      </c>
      <c r="R459" t="b">
        <v>0</v>
      </c>
      <c r="S459" t="s">
        <v>35</v>
      </c>
      <c r="T459">
        <v>11</v>
      </c>
      <c r="U459" t="s">
        <v>21</v>
      </c>
      <c r="V459" t="b">
        <v>1</v>
      </c>
      <c r="W459" t="b">
        <v>1</v>
      </c>
      <c r="X459" t="b">
        <v>0</v>
      </c>
      <c r="Y459" t="b">
        <v>0</v>
      </c>
      <c r="Z459" t="b">
        <v>0</v>
      </c>
      <c r="AA459" t="b">
        <v>0</v>
      </c>
      <c r="AB459" t="b">
        <v>1</v>
      </c>
      <c r="AC459" t="b">
        <v>0</v>
      </c>
      <c r="AD459" t="b">
        <v>0</v>
      </c>
      <c r="AE459" t="b">
        <v>1</v>
      </c>
      <c r="AF459" t="b">
        <v>0</v>
      </c>
      <c r="AG459" t="b">
        <v>0</v>
      </c>
      <c r="AH459" t="b">
        <v>0</v>
      </c>
      <c r="AI459" t="b">
        <v>0</v>
      </c>
      <c r="AJ459" t="b">
        <v>0</v>
      </c>
      <c r="AK459" t="b">
        <v>0</v>
      </c>
      <c r="AL459" t="b">
        <v>0</v>
      </c>
      <c r="AM459" t="b">
        <v>0</v>
      </c>
    </row>
    <row r="460" spans="1:39" ht="14.4" hidden="1" x14ac:dyDescent="0.3">
      <c r="A460" t="s">
        <v>574</v>
      </c>
      <c r="B460">
        <v>2011</v>
      </c>
      <c r="C460" t="s">
        <v>375</v>
      </c>
      <c r="D460" t="s">
        <v>58</v>
      </c>
      <c r="E460" t="s">
        <v>97</v>
      </c>
      <c r="F460" t="s">
        <v>5181</v>
      </c>
      <c r="G460" t="s">
        <v>55</v>
      </c>
      <c r="H460" t="s">
        <v>69</v>
      </c>
      <c r="I460" t="s">
        <v>83</v>
      </c>
      <c r="J460" t="b">
        <v>1</v>
      </c>
      <c r="K460" t="s">
        <v>482</v>
      </c>
      <c r="L460">
        <v>0.4</v>
      </c>
      <c r="M460" t="s">
        <v>9588</v>
      </c>
      <c r="N460" t="s">
        <v>482</v>
      </c>
      <c r="O460">
        <v>23228</v>
      </c>
      <c r="P460">
        <v>-3.6</v>
      </c>
      <c r="Q460">
        <v>0.32</v>
      </c>
      <c r="R460" t="b">
        <v>1</v>
      </c>
      <c r="S460" t="s">
        <v>35</v>
      </c>
      <c r="T460">
        <v>2</v>
      </c>
      <c r="U460" t="s">
        <v>21</v>
      </c>
      <c r="V460" t="b">
        <v>1</v>
      </c>
      <c r="W460" t="b">
        <v>0</v>
      </c>
      <c r="X460" t="b">
        <v>1</v>
      </c>
      <c r="Y460" t="b">
        <v>0</v>
      </c>
      <c r="Z460" t="b">
        <v>0</v>
      </c>
      <c r="AA460" t="b">
        <v>1</v>
      </c>
      <c r="AB460" t="b">
        <v>1</v>
      </c>
      <c r="AC460" t="b">
        <v>1</v>
      </c>
      <c r="AD460" t="b">
        <v>0</v>
      </c>
      <c r="AE460" t="b">
        <v>0</v>
      </c>
      <c r="AF460" t="b">
        <v>0</v>
      </c>
      <c r="AG460" t="b">
        <v>0</v>
      </c>
      <c r="AH460" t="b">
        <v>0</v>
      </c>
      <c r="AI460" t="b">
        <v>0</v>
      </c>
      <c r="AJ460" t="b">
        <v>0</v>
      </c>
      <c r="AK460" t="b">
        <v>0</v>
      </c>
      <c r="AL460" t="b">
        <v>1</v>
      </c>
      <c r="AM460" t="b">
        <v>0</v>
      </c>
    </row>
    <row r="461" spans="1:39" ht="14.4" hidden="1" x14ac:dyDescent="0.3">
      <c r="A461" t="s">
        <v>575</v>
      </c>
      <c r="B461">
        <v>2011</v>
      </c>
      <c r="C461" t="s">
        <v>183</v>
      </c>
      <c r="D461" t="s">
        <v>113</v>
      </c>
      <c r="E461" t="s">
        <v>135</v>
      </c>
      <c r="F461" t="s">
        <v>5172</v>
      </c>
      <c r="G461" t="s">
        <v>86</v>
      </c>
      <c r="H461" t="s">
        <v>42</v>
      </c>
      <c r="I461" t="s">
        <v>19</v>
      </c>
      <c r="J461" t="b">
        <v>0</v>
      </c>
      <c r="L461">
        <v>0.15</v>
      </c>
      <c r="M461" t="s">
        <v>9587</v>
      </c>
      <c r="O461">
        <v>59256</v>
      </c>
      <c r="P461">
        <v>-0.55000000000000004</v>
      </c>
      <c r="Q461">
        <v>0.64</v>
      </c>
      <c r="R461" t="b">
        <v>0</v>
      </c>
      <c r="S461" t="s">
        <v>40</v>
      </c>
      <c r="T461">
        <v>13</v>
      </c>
      <c r="U461" t="s">
        <v>21</v>
      </c>
      <c r="V461" t="b">
        <v>1</v>
      </c>
      <c r="W461" t="b">
        <v>1</v>
      </c>
      <c r="X461" t="b">
        <v>1</v>
      </c>
      <c r="Y461" t="b">
        <v>1</v>
      </c>
      <c r="Z461" t="b">
        <v>0</v>
      </c>
      <c r="AA461" t="b">
        <v>1</v>
      </c>
      <c r="AB461" t="b">
        <v>0</v>
      </c>
      <c r="AC461" t="b">
        <v>0</v>
      </c>
      <c r="AD461" t="b">
        <v>1</v>
      </c>
      <c r="AE461" t="b">
        <v>0</v>
      </c>
      <c r="AF461" t="b">
        <v>0</v>
      </c>
      <c r="AG461" t="b">
        <v>0</v>
      </c>
      <c r="AH461" t="b">
        <v>0</v>
      </c>
      <c r="AI461" t="b">
        <v>0</v>
      </c>
      <c r="AJ461" t="b">
        <v>0</v>
      </c>
      <c r="AK461" t="b">
        <v>0</v>
      </c>
      <c r="AL461" t="b">
        <v>0</v>
      </c>
      <c r="AM461" t="b">
        <v>0</v>
      </c>
    </row>
    <row r="462" spans="1:39" ht="14.4" hidden="1" x14ac:dyDescent="0.3">
      <c r="A462" t="s">
        <v>576</v>
      </c>
      <c r="B462">
        <v>2011</v>
      </c>
      <c r="C462" t="s">
        <v>137</v>
      </c>
      <c r="D462" t="s">
        <v>77</v>
      </c>
      <c r="E462" t="s">
        <v>135</v>
      </c>
      <c r="F462" t="s">
        <v>5172</v>
      </c>
      <c r="G462" t="s">
        <v>33</v>
      </c>
      <c r="H462" t="s">
        <v>34</v>
      </c>
      <c r="I462" t="s">
        <v>49</v>
      </c>
      <c r="J462" t="b">
        <v>0</v>
      </c>
      <c r="L462">
        <v>0.13</v>
      </c>
      <c r="M462" t="s">
        <v>9586</v>
      </c>
      <c r="O462">
        <v>63288</v>
      </c>
      <c r="P462">
        <v>-1.68</v>
      </c>
      <c r="Q462">
        <v>0.61</v>
      </c>
      <c r="R462" t="b">
        <v>0</v>
      </c>
      <c r="S462" t="s">
        <v>35</v>
      </c>
      <c r="T462">
        <v>6</v>
      </c>
      <c r="U462" t="s">
        <v>21</v>
      </c>
      <c r="V462" t="b">
        <v>1</v>
      </c>
      <c r="W462" t="b">
        <v>0</v>
      </c>
      <c r="X462" t="b">
        <v>1</v>
      </c>
      <c r="Y462" t="b">
        <v>1</v>
      </c>
      <c r="Z462" t="b">
        <v>0</v>
      </c>
      <c r="AA462" t="b">
        <v>0</v>
      </c>
      <c r="AB462" t="b">
        <v>0</v>
      </c>
      <c r="AC462" t="b">
        <v>0</v>
      </c>
      <c r="AD462" t="b">
        <v>0</v>
      </c>
      <c r="AE462" t="b">
        <v>1</v>
      </c>
      <c r="AF462" t="b">
        <v>0</v>
      </c>
      <c r="AG462" t="b">
        <v>0</v>
      </c>
      <c r="AH462" t="b">
        <v>0</v>
      </c>
      <c r="AI462" t="b">
        <v>0</v>
      </c>
      <c r="AJ462" t="b">
        <v>0</v>
      </c>
      <c r="AK462" t="b">
        <v>0</v>
      </c>
      <c r="AL462" t="b">
        <v>0</v>
      </c>
      <c r="AM462" t="b">
        <v>0</v>
      </c>
    </row>
    <row r="463" spans="1:39" ht="14.4" hidden="1" x14ac:dyDescent="0.3">
      <c r="A463" t="s">
        <v>577</v>
      </c>
      <c r="B463">
        <v>2011</v>
      </c>
      <c r="C463" t="s">
        <v>80</v>
      </c>
      <c r="D463" t="s">
        <v>38</v>
      </c>
      <c r="E463" t="s">
        <v>59</v>
      </c>
      <c r="F463" t="s">
        <v>40</v>
      </c>
      <c r="G463" t="s">
        <v>33</v>
      </c>
      <c r="H463" t="s">
        <v>60</v>
      </c>
      <c r="I463" t="s">
        <v>61</v>
      </c>
      <c r="J463" t="b">
        <v>0</v>
      </c>
      <c r="L463">
        <v>0.12</v>
      </c>
      <c r="M463" t="s">
        <v>7431</v>
      </c>
      <c r="O463">
        <v>35925</v>
      </c>
      <c r="P463">
        <v>3.62</v>
      </c>
      <c r="Q463">
        <v>0.75</v>
      </c>
      <c r="R463" t="b">
        <v>0</v>
      </c>
      <c r="S463" t="s">
        <v>35</v>
      </c>
      <c r="T463">
        <v>9</v>
      </c>
      <c r="U463" t="s">
        <v>21</v>
      </c>
      <c r="V463" t="b">
        <v>0</v>
      </c>
      <c r="W463" t="b">
        <v>0</v>
      </c>
      <c r="X463" t="b">
        <v>1</v>
      </c>
      <c r="Y463" t="b">
        <v>0</v>
      </c>
      <c r="Z463" t="b">
        <v>1</v>
      </c>
      <c r="AA463" t="b">
        <v>0</v>
      </c>
      <c r="AB463" t="b">
        <v>1</v>
      </c>
      <c r="AC463" t="b">
        <v>1</v>
      </c>
      <c r="AD463" t="b">
        <v>1</v>
      </c>
      <c r="AE463" t="b">
        <v>0</v>
      </c>
      <c r="AF463" t="b">
        <v>0</v>
      </c>
      <c r="AG463" t="b">
        <v>0</v>
      </c>
      <c r="AH463" t="b">
        <v>0</v>
      </c>
      <c r="AI463" t="b">
        <v>0</v>
      </c>
      <c r="AJ463" t="b">
        <v>0</v>
      </c>
      <c r="AK463" t="b">
        <v>0</v>
      </c>
      <c r="AL463" t="b">
        <v>0</v>
      </c>
      <c r="AM463" t="b">
        <v>0</v>
      </c>
    </row>
    <row r="464" spans="1:39" ht="14.4" hidden="1" x14ac:dyDescent="0.3">
      <c r="A464" t="s">
        <v>578</v>
      </c>
      <c r="B464">
        <v>2011</v>
      </c>
      <c r="C464" t="s">
        <v>107</v>
      </c>
      <c r="D464" t="s">
        <v>15</v>
      </c>
      <c r="E464" t="s">
        <v>16</v>
      </c>
      <c r="F464" t="s">
        <v>5169</v>
      </c>
      <c r="G464" t="s">
        <v>46</v>
      </c>
      <c r="H464" t="s">
        <v>69</v>
      </c>
      <c r="I464" t="s">
        <v>98</v>
      </c>
      <c r="J464" t="b">
        <v>0</v>
      </c>
      <c r="L464">
        <v>0.15</v>
      </c>
      <c r="M464" t="s">
        <v>9585</v>
      </c>
      <c r="O464">
        <v>30537</v>
      </c>
      <c r="P464">
        <v>0.73</v>
      </c>
      <c r="Q464">
        <v>0.61</v>
      </c>
      <c r="R464" t="b">
        <v>0</v>
      </c>
      <c r="S464" t="s">
        <v>40</v>
      </c>
      <c r="T464">
        <v>5</v>
      </c>
      <c r="U464" t="s">
        <v>21</v>
      </c>
      <c r="V464" t="b">
        <v>0</v>
      </c>
      <c r="W464" t="b">
        <v>1</v>
      </c>
      <c r="X464" t="b">
        <v>0</v>
      </c>
      <c r="Y464" t="b">
        <v>0</v>
      </c>
      <c r="Z464" t="b">
        <v>0</v>
      </c>
      <c r="AA464" t="b">
        <v>0</v>
      </c>
      <c r="AB464" t="b">
        <v>1</v>
      </c>
      <c r="AC464" t="b">
        <v>1</v>
      </c>
      <c r="AD464" t="b">
        <v>0</v>
      </c>
      <c r="AE464" t="b">
        <v>1</v>
      </c>
      <c r="AF464" t="b">
        <v>0</v>
      </c>
      <c r="AG464" t="b">
        <v>0</v>
      </c>
      <c r="AH464" t="b">
        <v>0</v>
      </c>
      <c r="AI464" t="b">
        <v>0</v>
      </c>
      <c r="AJ464" t="b">
        <v>0</v>
      </c>
      <c r="AK464" t="b">
        <v>0</v>
      </c>
      <c r="AL464" t="b">
        <v>0</v>
      </c>
      <c r="AM464" t="b">
        <v>0</v>
      </c>
    </row>
    <row r="465" spans="1:39" ht="14.4" hidden="1" x14ac:dyDescent="0.3">
      <c r="A465" t="s">
        <v>579</v>
      </c>
      <c r="B465">
        <v>2011</v>
      </c>
      <c r="C465" t="s">
        <v>221</v>
      </c>
      <c r="D465" t="s">
        <v>15</v>
      </c>
      <c r="E465" t="s">
        <v>74</v>
      </c>
      <c r="F465" t="s">
        <v>5169</v>
      </c>
      <c r="G465" t="s">
        <v>93</v>
      </c>
      <c r="H465" t="s">
        <v>60</v>
      </c>
      <c r="I465" t="s">
        <v>61</v>
      </c>
      <c r="J465" t="b">
        <v>1</v>
      </c>
      <c r="K465" t="s">
        <v>8303</v>
      </c>
      <c r="L465">
        <v>0.94</v>
      </c>
      <c r="M465" t="s">
        <v>9584</v>
      </c>
      <c r="N465" t="s">
        <v>8303</v>
      </c>
      <c r="O465">
        <v>43970</v>
      </c>
      <c r="P465">
        <v>-3.15</v>
      </c>
      <c r="Q465">
        <v>0.26</v>
      </c>
      <c r="R465" t="b">
        <v>1</v>
      </c>
      <c r="S465" t="s">
        <v>35</v>
      </c>
      <c r="T465">
        <v>9</v>
      </c>
      <c r="U465" t="s">
        <v>21</v>
      </c>
      <c r="V465" t="b">
        <v>0</v>
      </c>
      <c r="W465" t="b">
        <v>1</v>
      </c>
      <c r="X465" t="b">
        <v>0</v>
      </c>
      <c r="Y465" t="b">
        <v>1</v>
      </c>
      <c r="Z465" t="b">
        <v>0</v>
      </c>
      <c r="AA465" t="b">
        <v>1</v>
      </c>
      <c r="AB465" t="b">
        <v>1</v>
      </c>
      <c r="AC465" t="b">
        <v>0</v>
      </c>
      <c r="AD465" t="b">
        <v>0</v>
      </c>
      <c r="AE465" t="b">
        <v>1</v>
      </c>
      <c r="AF465" t="b">
        <v>0</v>
      </c>
      <c r="AG465" t="b">
        <v>0</v>
      </c>
      <c r="AH465" t="b">
        <v>0</v>
      </c>
      <c r="AI465" t="b">
        <v>1</v>
      </c>
      <c r="AJ465" t="b">
        <v>1</v>
      </c>
      <c r="AK465" t="b">
        <v>0</v>
      </c>
      <c r="AL465" t="b">
        <v>1</v>
      </c>
      <c r="AM465" t="b">
        <v>0</v>
      </c>
    </row>
    <row r="466" spans="1:39" ht="14.4" hidden="1" x14ac:dyDescent="0.3">
      <c r="A466" t="s">
        <v>580</v>
      </c>
      <c r="B466">
        <v>2011</v>
      </c>
      <c r="C466" t="s">
        <v>107</v>
      </c>
      <c r="D466" t="s">
        <v>15</v>
      </c>
      <c r="E466" t="s">
        <v>39</v>
      </c>
      <c r="F466" t="s">
        <v>5176</v>
      </c>
      <c r="G466" t="s">
        <v>93</v>
      </c>
      <c r="H466" t="s">
        <v>42</v>
      </c>
      <c r="I466" t="s">
        <v>98</v>
      </c>
      <c r="J466" t="b">
        <v>1</v>
      </c>
      <c r="K466" t="s">
        <v>9582</v>
      </c>
      <c r="L466">
        <v>0.62</v>
      </c>
      <c r="M466" t="s">
        <v>9583</v>
      </c>
      <c r="N466" t="s">
        <v>9582</v>
      </c>
      <c r="O466">
        <v>41896</v>
      </c>
      <c r="P466">
        <v>3.59</v>
      </c>
      <c r="Q466">
        <v>0.33</v>
      </c>
      <c r="R466" t="b">
        <v>1</v>
      </c>
      <c r="S466" t="s">
        <v>40</v>
      </c>
      <c r="T466">
        <v>18</v>
      </c>
      <c r="U466" t="s">
        <v>21</v>
      </c>
      <c r="V466" t="b">
        <v>0</v>
      </c>
      <c r="W466" t="b">
        <v>0</v>
      </c>
      <c r="X466" t="b">
        <v>1</v>
      </c>
      <c r="Y466" t="b">
        <v>0</v>
      </c>
      <c r="Z466" t="b">
        <v>1</v>
      </c>
      <c r="AA466" t="b">
        <v>0</v>
      </c>
      <c r="AB466" t="b">
        <v>1</v>
      </c>
      <c r="AC466" t="b">
        <v>1</v>
      </c>
      <c r="AD466" t="b">
        <v>1</v>
      </c>
      <c r="AE466" t="b">
        <v>0</v>
      </c>
      <c r="AF466" t="b">
        <v>0</v>
      </c>
      <c r="AG466" t="b">
        <v>1</v>
      </c>
      <c r="AH466" t="b">
        <v>0</v>
      </c>
      <c r="AI466" t="b">
        <v>0</v>
      </c>
      <c r="AJ466" t="b">
        <v>1</v>
      </c>
      <c r="AK466" t="b">
        <v>0</v>
      </c>
      <c r="AL466" t="b">
        <v>1</v>
      </c>
      <c r="AM466" t="b">
        <v>1</v>
      </c>
    </row>
    <row r="467" spans="1:39" ht="14.4" hidden="1" x14ac:dyDescent="0.3">
      <c r="A467" t="s">
        <v>581</v>
      </c>
      <c r="B467">
        <v>2011</v>
      </c>
      <c r="C467" t="s">
        <v>375</v>
      </c>
      <c r="D467" t="s">
        <v>58</v>
      </c>
      <c r="E467" t="s">
        <v>59</v>
      </c>
      <c r="F467" t="s">
        <v>40</v>
      </c>
      <c r="G467" t="s">
        <v>65</v>
      </c>
      <c r="H467" t="s">
        <v>94</v>
      </c>
      <c r="I467" t="s">
        <v>98</v>
      </c>
      <c r="J467" t="b">
        <v>0</v>
      </c>
      <c r="L467">
        <v>0.08</v>
      </c>
      <c r="M467" t="s">
        <v>6843</v>
      </c>
      <c r="O467">
        <v>19152</v>
      </c>
      <c r="P467">
        <v>-2.23</v>
      </c>
      <c r="Q467">
        <v>0.77</v>
      </c>
      <c r="R467" t="b">
        <v>0</v>
      </c>
      <c r="S467" t="s">
        <v>35</v>
      </c>
      <c r="T467">
        <v>6</v>
      </c>
      <c r="U467" t="s">
        <v>21</v>
      </c>
      <c r="V467" t="b">
        <v>0</v>
      </c>
      <c r="W467" t="b">
        <v>1</v>
      </c>
      <c r="X467" t="b">
        <v>1</v>
      </c>
      <c r="Y467" t="b">
        <v>0</v>
      </c>
      <c r="Z467" t="b">
        <v>0</v>
      </c>
      <c r="AA467" t="b">
        <v>0</v>
      </c>
      <c r="AB467" t="b">
        <v>0</v>
      </c>
      <c r="AC467" t="b">
        <v>0</v>
      </c>
      <c r="AD467" t="b">
        <v>1</v>
      </c>
      <c r="AE467" t="b">
        <v>0</v>
      </c>
      <c r="AF467" t="b">
        <v>0</v>
      </c>
      <c r="AG467" t="b">
        <v>0</v>
      </c>
      <c r="AH467" t="b">
        <v>0</v>
      </c>
      <c r="AI467" t="b">
        <v>0</v>
      </c>
      <c r="AJ467" t="b">
        <v>0</v>
      </c>
      <c r="AK467" t="b">
        <v>0</v>
      </c>
      <c r="AL467" t="b">
        <v>0</v>
      </c>
      <c r="AM467" t="b">
        <v>0</v>
      </c>
    </row>
    <row r="468" spans="1:39" ht="14.4" hidden="1" x14ac:dyDescent="0.3">
      <c r="A468" t="s">
        <v>582</v>
      </c>
      <c r="B468">
        <v>2011</v>
      </c>
      <c r="C468" t="s">
        <v>115</v>
      </c>
      <c r="D468" t="s">
        <v>31</v>
      </c>
      <c r="E468" t="s">
        <v>32</v>
      </c>
      <c r="F468" t="s">
        <v>5181</v>
      </c>
      <c r="G468" t="s">
        <v>26</v>
      </c>
      <c r="H468" t="s">
        <v>34</v>
      </c>
      <c r="I468" t="s">
        <v>49</v>
      </c>
      <c r="J468" t="b">
        <v>0</v>
      </c>
      <c r="L468">
        <v>0.13</v>
      </c>
      <c r="M468" t="s">
        <v>9581</v>
      </c>
      <c r="O468">
        <v>23405</v>
      </c>
      <c r="P468">
        <v>-2.46</v>
      </c>
      <c r="Q468">
        <v>0.69</v>
      </c>
      <c r="R468" t="b">
        <v>0</v>
      </c>
      <c r="S468" t="s">
        <v>20</v>
      </c>
      <c r="T468">
        <v>14</v>
      </c>
      <c r="U468" t="s">
        <v>21</v>
      </c>
      <c r="V468" t="b">
        <v>0</v>
      </c>
      <c r="W468" t="b">
        <v>0</v>
      </c>
      <c r="X468" t="b">
        <v>0</v>
      </c>
      <c r="Y468" t="b">
        <v>1</v>
      </c>
      <c r="Z468" t="b">
        <v>0</v>
      </c>
      <c r="AA468" t="b">
        <v>0</v>
      </c>
      <c r="AB468" t="b">
        <v>0</v>
      </c>
      <c r="AC468" t="b">
        <v>1</v>
      </c>
      <c r="AD468" t="b">
        <v>1</v>
      </c>
      <c r="AE468" t="b">
        <v>1</v>
      </c>
      <c r="AF468" t="b">
        <v>0</v>
      </c>
      <c r="AG468" t="b">
        <v>0</v>
      </c>
      <c r="AH468" t="b">
        <v>0</v>
      </c>
      <c r="AI468" t="b">
        <v>0</v>
      </c>
      <c r="AJ468" t="b">
        <v>0</v>
      </c>
      <c r="AK468" t="b">
        <v>0</v>
      </c>
      <c r="AL468" t="b">
        <v>0</v>
      </c>
      <c r="AM468" t="b">
        <v>0</v>
      </c>
    </row>
    <row r="469" spans="1:39" ht="14.4" hidden="1" x14ac:dyDescent="0.3">
      <c r="A469" t="s">
        <v>583</v>
      </c>
      <c r="B469">
        <v>2011</v>
      </c>
      <c r="C469" t="s">
        <v>150</v>
      </c>
      <c r="D469" t="s">
        <v>90</v>
      </c>
      <c r="E469" t="s">
        <v>97</v>
      </c>
      <c r="F469" t="s">
        <v>5181</v>
      </c>
      <c r="G469" t="s">
        <v>65</v>
      </c>
      <c r="H469" t="s">
        <v>27</v>
      </c>
      <c r="I469" t="s">
        <v>98</v>
      </c>
      <c r="J469" t="b">
        <v>0</v>
      </c>
      <c r="L469">
        <v>0.02</v>
      </c>
      <c r="M469" t="s">
        <v>9580</v>
      </c>
      <c r="O469">
        <v>48694</v>
      </c>
      <c r="P469">
        <v>2.93</v>
      </c>
      <c r="Q469">
        <v>0.69</v>
      </c>
      <c r="R469" t="b">
        <v>0</v>
      </c>
      <c r="S469" t="s">
        <v>20</v>
      </c>
      <c r="T469">
        <v>3</v>
      </c>
      <c r="U469" t="s">
        <v>21</v>
      </c>
      <c r="V469" t="b">
        <v>0</v>
      </c>
      <c r="W469" t="b">
        <v>0</v>
      </c>
      <c r="X469" t="b">
        <v>1</v>
      </c>
      <c r="Y469" t="b">
        <v>1</v>
      </c>
      <c r="Z469" t="b">
        <v>0</v>
      </c>
      <c r="AA469" t="b">
        <v>0</v>
      </c>
      <c r="AB469" t="b">
        <v>0</v>
      </c>
      <c r="AC469" t="b">
        <v>1</v>
      </c>
      <c r="AD469" t="b">
        <v>1</v>
      </c>
      <c r="AE469" t="b">
        <v>0</v>
      </c>
      <c r="AF469" t="b">
        <v>0</v>
      </c>
      <c r="AG469" t="b">
        <v>0</v>
      </c>
      <c r="AH469" t="b">
        <v>0</v>
      </c>
      <c r="AI469" t="b">
        <v>0</v>
      </c>
      <c r="AJ469" t="b">
        <v>0</v>
      </c>
      <c r="AK469" t="b">
        <v>0</v>
      </c>
      <c r="AL469" t="b">
        <v>0</v>
      </c>
      <c r="AM469" t="b">
        <v>0</v>
      </c>
    </row>
    <row r="470" spans="1:39" ht="14.4" hidden="1" x14ac:dyDescent="0.3">
      <c r="A470" t="s">
        <v>584</v>
      </c>
      <c r="B470">
        <v>2011</v>
      </c>
      <c r="C470" t="s">
        <v>375</v>
      </c>
      <c r="D470" t="s">
        <v>58</v>
      </c>
      <c r="E470" t="s">
        <v>32</v>
      </c>
      <c r="F470" t="s">
        <v>5172</v>
      </c>
      <c r="G470" t="s">
        <v>65</v>
      </c>
      <c r="H470" t="s">
        <v>94</v>
      </c>
      <c r="I470" t="s">
        <v>28</v>
      </c>
      <c r="J470" t="b">
        <v>0</v>
      </c>
      <c r="L470">
        <v>0.19</v>
      </c>
      <c r="M470" t="s">
        <v>9579</v>
      </c>
      <c r="O470">
        <v>19920</v>
      </c>
      <c r="P470">
        <v>4.1500000000000004</v>
      </c>
      <c r="Q470">
        <v>0.69</v>
      </c>
      <c r="R470" t="b">
        <v>0</v>
      </c>
      <c r="S470" t="s">
        <v>40</v>
      </c>
      <c r="T470">
        <v>16</v>
      </c>
      <c r="U470" t="s">
        <v>21</v>
      </c>
      <c r="V470" t="b">
        <v>1</v>
      </c>
      <c r="W470" t="b">
        <v>1</v>
      </c>
      <c r="X470" t="b">
        <v>1</v>
      </c>
      <c r="Y470" t="b">
        <v>0</v>
      </c>
      <c r="Z470" t="b">
        <v>0</v>
      </c>
      <c r="AA470" t="b">
        <v>0</v>
      </c>
      <c r="AB470" t="b">
        <v>0</v>
      </c>
      <c r="AC470" t="b">
        <v>1</v>
      </c>
      <c r="AD470" t="b">
        <v>1</v>
      </c>
      <c r="AE470" t="b">
        <v>0</v>
      </c>
      <c r="AF470" t="b">
        <v>0</v>
      </c>
      <c r="AG470" t="b">
        <v>0</v>
      </c>
      <c r="AH470" t="b">
        <v>0</v>
      </c>
      <c r="AI470" t="b">
        <v>0</v>
      </c>
      <c r="AJ470" t="b">
        <v>0</v>
      </c>
      <c r="AK470" t="b">
        <v>0</v>
      </c>
      <c r="AL470" t="b">
        <v>0</v>
      </c>
      <c r="AM470" t="b">
        <v>0</v>
      </c>
    </row>
    <row r="471" spans="1:39" ht="14.4" hidden="1" x14ac:dyDescent="0.3">
      <c r="A471" t="s">
        <v>585</v>
      </c>
      <c r="B471">
        <v>2011</v>
      </c>
      <c r="C471" t="s">
        <v>37</v>
      </c>
      <c r="D471" t="s">
        <v>38</v>
      </c>
      <c r="E471" t="s">
        <v>81</v>
      </c>
      <c r="F471" t="s">
        <v>5176</v>
      </c>
      <c r="G471" t="s">
        <v>41</v>
      </c>
      <c r="H471" t="s">
        <v>91</v>
      </c>
      <c r="I471" t="s">
        <v>61</v>
      </c>
      <c r="J471" t="b">
        <v>0</v>
      </c>
      <c r="L471">
        <v>0.03</v>
      </c>
      <c r="M471" t="s">
        <v>9578</v>
      </c>
      <c r="O471">
        <v>36493</v>
      </c>
      <c r="P471">
        <v>3.79</v>
      </c>
      <c r="Q471">
        <v>0.84</v>
      </c>
      <c r="R471" t="b">
        <v>0</v>
      </c>
      <c r="S471" t="s">
        <v>40</v>
      </c>
      <c r="T471">
        <v>7</v>
      </c>
      <c r="U471" t="s">
        <v>21</v>
      </c>
      <c r="V471" t="b">
        <v>1</v>
      </c>
      <c r="W471" t="b">
        <v>0</v>
      </c>
      <c r="X471" t="b">
        <v>0</v>
      </c>
      <c r="Y471" t="b">
        <v>0</v>
      </c>
      <c r="Z471" t="b">
        <v>0</v>
      </c>
      <c r="AA471" t="b">
        <v>1</v>
      </c>
      <c r="AB471" t="b">
        <v>0</v>
      </c>
      <c r="AC471" t="b">
        <v>0</v>
      </c>
      <c r="AD471" t="b">
        <v>1</v>
      </c>
      <c r="AE471" t="b">
        <v>1</v>
      </c>
      <c r="AF471" t="b">
        <v>0</v>
      </c>
      <c r="AG471" t="b">
        <v>0</v>
      </c>
      <c r="AH471" t="b">
        <v>0</v>
      </c>
      <c r="AI471" t="b">
        <v>0</v>
      </c>
      <c r="AJ471" t="b">
        <v>0</v>
      </c>
      <c r="AK471" t="b">
        <v>0</v>
      </c>
      <c r="AL471" t="b">
        <v>0</v>
      </c>
      <c r="AM471" t="b">
        <v>0</v>
      </c>
    </row>
    <row r="472" spans="1:39" ht="14.4" hidden="1" x14ac:dyDescent="0.3">
      <c r="A472" t="s">
        <v>586</v>
      </c>
      <c r="B472">
        <v>2011</v>
      </c>
      <c r="C472" t="s">
        <v>14</v>
      </c>
      <c r="D472" t="s">
        <v>15</v>
      </c>
      <c r="E472" t="s">
        <v>64</v>
      </c>
      <c r="F472" t="s">
        <v>5181</v>
      </c>
      <c r="G472" t="s">
        <v>86</v>
      </c>
      <c r="H472" t="s">
        <v>94</v>
      </c>
      <c r="I472" t="s">
        <v>98</v>
      </c>
      <c r="J472" t="b">
        <v>0</v>
      </c>
      <c r="L472">
        <v>0.14000000000000001</v>
      </c>
      <c r="M472" t="s">
        <v>9577</v>
      </c>
      <c r="O472">
        <v>35002</v>
      </c>
      <c r="P472">
        <v>-4.3600000000000003</v>
      </c>
      <c r="Q472">
        <v>0.73</v>
      </c>
      <c r="R472" t="b">
        <v>0</v>
      </c>
      <c r="S472" t="s">
        <v>40</v>
      </c>
      <c r="T472">
        <v>14</v>
      </c>
      <c r="U472" t="s">
        <v>21</v>
      </c>
      <c r="V472" t="b">
        <v>0</v>
      </c>
      <c r="W472" t="b">
        <v>1</v>
      </c>
      <c r="X472" t="b">
        <v>0</v>
      </c>
      <c r="Y472" t="b">
        <v>1</v>
      </c>
      <c r="Z472" t="b">
        <v>1</v>
      </c>
      <c r="AA472" t="b">
        <v>1</v>
      </c>
      <c r="AB472" t="b">
        <v>0</v>
      </c>
      <c r="AC472" t="b">
        <v>0</v>
      </c>
      <c r="AD472" t="b">
        <v>1</v>
      </c>
      <c r="AE472" t="b">
        <v>1</v>
      </c>
      <c r="AF472" t="b">
        <v>0</v>
      </c>
      <c r="AG472" t="b">
        <v>0</v>
      </c>
      <c r="AH472" t="b">
        <v>0</v>
      </c>
      <c r="AI472" t="b">
        <v>0</v>
      </c>
      <c r="AJ472" t="b">
        <v>0</v>
      </c>
      <c r="AK472" t="b">
        <v>0</v>
      </c>
      <c r="AL472" t="b">
        <v>0</v>
      </c>
      <c r="AM472" t="b">
        <v>0</v>
      </c>
    </row>
    <row r="473" spans="1:39" ht="14.4" hidden="1" x14ac:dyDescent="0.3">
      <c r="A473" t="s">
        <v>587</v>
      </c>
      <c r="B473">
        <v>2011</v>
      </c>
      <c r="C473" t="s">
        <v>85</v>
      </c>
      <c r="D473" t="s">
        <v>24</v>
      </c>
      <c r="E473" t="s">
        <v>59</v>
      </c>
      <c r="F473" t="s">
        <v>5176</v>
      </c>
      <c r="G473" t="s">
        <v>65</v>
      </c>
      <c r="H473" t="s">
        <v>94</v>
      </c>
      <c r="I473" t="s">
        <v>19</v>
      </c>
      <c r="J473" t="b">
        <v>0</v>
      </c>
      <c r="L473">
        <v>0.16</v>
      </c>
      <c r="M473" t="s">
        <v>9165</v>
      </c>
      <c r="O473">
        <v>64818</v>
      </c>
      <c r="P473">
        <v>3.44</v>
      </c>
      <c r="Q473">
        <v>0.72</v>
      </c>
      <c r="R473" t="b">
        <v>0</v>
      </c>
      <c r="S473" t="s">
        <v>35</v>
      </c>
      <c r="T473">
        <v>13</v>
      </c>
      <c r="U473" t="s">
        <v>21</v>
      </c>
      <c r="V473" t="b">
        <v>1</v>
      </c>
      <c r="W473" t="b">
        <v>1</v>
      </c>
      <c r="X473" t="b">
        <v>0</v>
      </c>
      <c r="Y473" t="b">
        <v>0</v>
      </c>
      <c r="Z473" t="b">
        <v>0</v>
      </c>
      <c r="AA473" t="b">
        <v>0</v>
      </c>
      <c r="AB473" t="b">
        <v>0</v>
      </c>
      <c r="AC473" t="b">
        <v>0</v>
      </c>
      <c r="AD473" t="b">
        <v>1</v>
      </c>
      <c r="AE473" t="b">
        <v>0</v>
      </c>
      <c r="AF473" t="b">
        <v>0</v>
      </c>
      <c r="AG473" t="b">
        <v>0</v>
      </c>
      <c r="AH473" t="b">
        <v>0</v>
      </c>
      <c r="AI473" t="b">
        <v>0</v>
      </c>
      <c r="AJ473" t="b">
        <v>0</v>
      </c>
      <c r="AK473" t="b">
        <v>0</v>
      </c>
      <c r="AL473" t="b">
        <v>0</v>
      </c>
      <c r="AM473" t="b">
        <v>0</v>
      </c>
    </row>
    <row r="474" spans="1:39" ht="14.4" hidden="1" x14ac:dyDescent="0.3">
      <c r="A474" t="s">
        <v>588</v>
      </c>
      <c r="B474">
        <v>2011</v>
      </c>
      <c r="C474" t="s">
        <v>221</v>
      </c>
      <c r="D474" t="s">
        <v>15</v>
      </c>
      <c r="E474" t="s">
        <v>78</v>
      </c>
      <c r="F474" t="s">
        <v>5181</v>
      </c>
      <c r="G474" t="s">
        <v>86</v>
      </c>
      <c r="H474" t="s">
        <v>69</v>
      </c>
      <c r="I474" t="s">
        <v>83</v>
      </c>
      <c r="J474" t="b">
        <v>0</v>
      </c>
      <c r="L474">
        <v>0.18</v>
      </c>
      <c r="M474" t="s">
        <v>9576</v>
      </c>
      <c r="O474">
        <v>28987</v>
      </c>
      <c r="P474">
        <v>-1.04</v>
      </c>
      <c r="Q474">
        <v>0.76</v>
      </c>
      <c r="R474" t="b">
        <v>0</v>
      </c>
      <c r="S474" t="s">
        <v>20</v>
      </c>
      <c r="T474">
        <v>6</v>
      </c>
      <c r="U474" t="s">
        <v>21</v>
      </c>
      <c r="V474" t="b">
        <v>0</v>
      </c>
      <c r="W474" t="b">
        <v>1</v>
      </c>
      <c r="X474" t="b">
        <v>0</v>
      </c>
      <c r="Y474" t="b">
        <v>0</v>
      </c>
      <c r="Z474" t="b">
        <v>0</v>
      </c>
      <c r="AA474" t="b">
        <v>1</v>
      </c>
      <c r="AB474" t="b">
        <v>1</v>
      </c>
      <c r="AC474" t="b">
        <v>1</v>
      </c>
      <c r="AD474" t="b">
        <v>1</v>
      </c>
      <c r="AE474" t="b">
        <v>1</v>
      </c>
      <c r="AF474" t="b">
        <v>0</v>
      </c>
      <c r="AG474" t="b">
        <v>0</v>
      </c>
      <c r="AH474" t="b">
        <v>0</v>
      </c>
      <c r="AI474" t="b">
        <v>0</v>
      </c>
      <c r="AJ474" t="b">
        <v>0</v>
      </c>
      <c r="AK474" t="b">
        <v>0</v>
      </c>
      <c r="AL474" t="b">
        <v>0</v>
      </c>
      <c r="AM474" t="b">
        <v>0</v>
      </c>
    </row>
    <row r="475" spans="1:39" ht="14.4" hidden="1" x14ac:dyDescent="0.3">
      <c r="A475" t="s">
        <v>589</v>
      </c>
      <c r="B475">
        <v>2011</v>
      </c>
      <c r="C475" t="s">
        <v>124</v>
      </c>
      <c r="D475" t="s">
        <v>58</v>
      </c>
      <c r="E475" t="s">
        <v>54</v>
      </c>
      <c r="F475" t="s">
        <v>5169</v>
      </c>
      <c r="G475" t="s">
        <v>93</v>
      </c>
      <c r="H475" t="s">
        <v>27</v>
      </c>
      <c r="I475" t="s">
        <v>83</v>
      </c>
      <c r="J475" t="b">
        <v>0</v>
      </c>
      <c r="L475">
        <v>0.01</v>
      </c>
      <c r="M475" t="s">
        <v>9575</v>
      </c>
      <c r="O475">
        <v>18990</v>
      </c>
      <c r="P475">
        <v>3.95</v>
      </c>
      <c r="Q475">
        <v>0.67</v>
      </c>
      <c r="R475" t="b">
        <v>0</v>
      </c>
      <c r="S475" t="s">
        <v>40</v>
      </c>
      <c r="T475">
        <v>10</v>
      </c>
      <c r="U475" t="s">
        <v>21</v>
      </c>
      <c r="V475" t="b">
        <v>1</v>
      </c>
      <c r="W475" t="b">
        <v>1</v>
      </c>
      <c r="X475" t="b">
        <v>0</v>
      </c>
      <c r="Y475" t="b">
        <v>0</v>
      </c>
      <c r="Z475" t="b">
        <v>1</v>
      </c>
      <c r="AA475" t="b">
        <v>0</v>
      </c>
      <c r="AB475" t="b">
        <v>1</v>
      </c>
      <c r="AC475" t="b">
        <v>0</v>
      </c>
      <c r="AD475" t="b">
        <v>1</v>
      </c>
      <c r="AE475" t="b">
        <v>1</v>
      </c>
      <c r="AF475" t="b">
        <v>0</v>
      </c>
      <c r="AG475" t="b">
        <v>0</v>
      </c>
      <c r="AH475" t="b">
        <v>0</v>
      </c>
      <c r="AI475" t="b">
        <v>0</v>
      </c>
      <c r="AJ475" t="b">
        <v>0</v>
      </c>
      <c r="AK475" t="b">
        <v>0</v>
      </c>
      <c r="AL475" t="b">
        <v>0</v>
      </c>
      <c r="AM475" t="b">
        <v>0</v>
      </c>
    </row>
    <row r="476" spans="1:39" ht="14.4" hidden="1" x14ac:dyDescent="0.3">
      <c r="A476" t="s">
        <v>590</v>
      </c>
      <c r="B476">
        <v>2011</v>
      </c>
      <c r="C476" t="s">
        <v>156</v>
      </c>
      <c r="D476" t="s">
        <v>58</v>
      </c>
      <c r="E476" t="s">
        <v>133</v>
      </c>
      <c r="F476" t="s">
        <v>5169</v>
      </c>
      <c r="G476" t="s">
        <v>65</v>
      </c>
      <c r="H476" t="s">
        <v>34</v>
      </c>
      <c r="I476" t="s">
        <v>49</v>
      </c>
      <c r="J476" t="b">
        <v>0</v>
      </c>
      <c r="L476">
        <v>0.1</v>
      </c>
      <c r="M476" t="s">
        <v>6463</v>
      </c>
      <c r="O476">
        <v>18409</v>
      </c>
      <c r="P476">
        <v>-4.72</v>
      </c>
      <c r="Q476">
        <v>0.67</v>
      </c>
      <c r="R476" t="b">
        <v>0</v>
      </c>
      <c r="S476" t="s">
        <v>40</v>
      </c>
      <c r="T476">
        <v>2</v>
      </c>
      <c r="U476" t="s">
        <v>21</v>
      </c>
      <c r="V476" t="b">
        <v>1</v>
      </c>
      <c r="W476" t="b">
        <v>0</v>
      </c>
      <c r="X476" t="b">
        <v>0</v>
      </c>
      <c r="Y476" t="b">
        <v>1</v>
      </c>
      <c r="Z476" t="b">
        <v>0</v>
      </c>
      <c r="AA476" t="b">
        <v>0</v>
      </c>
      <c r="AB476" t="b">
        <v>0</v>
      </c>
      <c r="AC476" t="b">
        <v>0</v>
      </c>
      <c r="AD476" t="b">
        <v>1</v>
      </c>
      <c r="AE476" t="b">
        <v>0</v>
      </c>
      <c r="AF476" t="b">
        <v>0</v>
      </c>
      <c r="AG476" t="b">
        <v>0</v>
      </c>
      <c r="AH476" t="b">
        <v>0</v>
      </c>
      <c r="AI476" t="b">
        <v>0</v>
      </c>
      <c r="AJ476" t="b">
        <v>0</v>
      </c>
      <c r="AK476" t="b">
        <v>0</v>
      </c>
      <c r="AL476" t="b">
        <v>0</v>
      </c>
      <c r="AM476" t="b">
        <v>0</v>
      </c>
    </row>
    <row r="477" spans="1:39" ht="14.4" hidden="1" x14ac:dyDescent="0.3">
      <c r="A477" t="s">
        <v>591</v>
      </c>
      <c r="B477">
        <v>2011</v>
      </c>
      <c r="C477" t="s">
        <v>51</v>
      </c>
      <c r="D477" t="s">
        <v>31</v>
      </c>
      <c r="E477" t="s">
        <v>133</v>
      </c>
      <c r="F477" t="s">
        <v>5176</v>
      </c>
      <c r="G477" t="s">
        <v>26</v>
      </c>
      <c r="H477" t="s">
        <v>18</v>
      </c>
      <c r="I477" t="s">
        <v>49</v>
      </c>
      <c r="J477" t="b">
        <v>0</v>
      </c>
      <c r="L477">
        <v>0.1</v>
      </c>
      <c r="M477" t="s">
        <v>9574</v>
      </c>
      <c r="O477">
        <v>19939</v>
      </c>
      <c r="P477">
        <v>-4.6399999999999997</v>
      </c>
      <c r="Q477">
        <v>0.63</v>
      </c>
      <c r="R477" t="b">
        <v>0</v>
      </c>
      <c r="S477" t="s">
        <v>40</v>
      </c>
      <c r="T477">
        <v>11</v>
      </c>
      <c r="U477" t="s">
        <v>21</v>
      </c>
      <c r="V477" t="b">
        <v>1</v>
      </c>
      <c r="W477" t="b">
        <v>1</v>
      </c>
      <c r="X477" t="b">
        <v>0</v>
      </c>
      <c r="Y477" t="b">
        <v>1</v>
      </c>
      <c r="Z477" t="b">
        <v>0</v>
      </c>
      <c r="AA477" t="b">
        <v>0</v>
      </c>
      <c r="AB477" t="b">
        <v>0</v>
      </c>
      <c r="AC477" t="b">
        <v>1</v>
      </c>
      <c r="AD477" t="b">
        <v>0</v>
      </c>
      <c r="AE477" t="b">
        <v>0</v>
      </c>
      <c r="AF477" t="b">
        <v>0</v>
      </c>
      <c r="AG477" t="b">
        <v>0</v>
      </c>
      <c r="AH477" t="b">
        <v>0</v>
      </c>
      <c r="AI477" t="b">
        <v>0</v>
      </c>
      <c r="AJ477" t="b">
        <v>0</v>
      </c>
      <c r="AK477" t="b">
        <v>0</v>
      </c>
      <c r="AL477" t="b">
        <v>0</v>
      </c>
      <c r="AM477" t="b">
        <v>0</v>
      </c>
    </row>
    <row r="478" spans="1:39" ht="14.4" hidden="1" x14ac:dyDescent="0.3">
      <c r="A478" t="s">
        <v>592</v>
      </c>
      <c r="B478">
        <v>2011</v>
      </c>
      <c r="C478" t="s">
        <v>48</v>
      </c>
      <c r="D478" t="s">
        <v>24</v>
      </c>
      <c r="E478" t="s">
        <v>45</v>
      </c>
      <c r="F478" t="s">
        <v>5176</v>
      </c>
      <c r="G478" t="s">
        <v>33</v>
      </c>
      <c r="H478" t="s">
        <v>18</v>
      </c>
      <c r="I478" t="s">
        <v>49</v>
      </c>
      <c r="J478" t="b">
        <v>1</v>
      </c>
      <c r="K478" t="s">
        <v>6395</v>
      </c>
      <c r="L478">
        <v>0.53</v>
      </c>
      <c r="M478" t="s">
        <v>9573</v>
      </c>
      <c r="N478" t="s">
        <v>6395</v>
      </c>
      <c r="O478">
        <v>75286</v>
      </c>
      <c r="P478">
        <v>3.14</v>
      </c>
      <c r="Q478">
        <v>0.35</v>
      </c>
      <c r="R478" t="b">
        <v>1</v>
      </c>
      <c r="S478" t="s">
        <v>20</v>
      </c>
      <c r="T478">
        <v>17</v>
      </c>
      <c r="U478" t="s">
        <v>21</v>
      </c>
      <c r="V478" t="b">
        <v>1</v>
      </c>
      <c r="W478" t="b">
        <v>0</v>
      </c>
      <c r="X478" t="b">
        <v>1</v>
      </c>
      <c r="Y478" t="b">
        <v>0</v>
      </c>
      <c r="Z478" t="b">
        <v>0</v>
      </c>
      <c r="AA478" t="b">
        <v>1</v>
      </c>
      <c r="AB478" t="b">
        <v>1</v>
      </c>
      <c r="AC478" t="b">
        <v>1</v>
      </c>
      <c r="AD478" t="b">
        <v>0</v>
      </c>
      <c r="AE478" t="b">
        <v>1</v>
      </c>
      <c r="AF478" t="b">
        <v>0</v>
      </c>
      <c r="AG478" t="b">
        <v>0</v>
      </c>
      <c r="AH478" t="b">
        <v>0</v>
      </c>
      <c r="AI478" t="b">
        <v>1</v>
      </c>
      <c r="AJ478" t="b">
        <v>1</v>
      </c>
      <c r="AK478" t="b">
        <v>0</v>
      </c>
      <c r="AL478" t="b">
        <v>0</v>
      </c>
      <c r="AM478" t="b">
        <v>1</v>
      </c>
    </row>
    <row r="479" spans="1:39" ht="14.4" hidden="1" x14ac:dyDescent="0.3">
      <c r="A479" t="s">
        <v>593</v>
      </c>
      <c r="B479">
        <v>2011</v>
      </c>
      <c r="C479" t="s">
        <v>96</v>
      </c>
      <c r="D479" t="s">
        <v>90</v>
      </c>
      <c r="E479" t="s">
        <v>39</v>
      </c>
      <c r="F479" t="s">
        <v>40</v>
      </c>
      <c r="G479" t="s">
        <v>33</v>
      </c>
      <c r="H479" t="s">
        <v>52</v>
      </c>
      <c r="I479" t="s">
        <v>49</v>
      </c>
      <c r="J479" t="b">
        <v>0</v>
      </c>
      <c r="L479">
        <v>0.02</v>
      </c>
      <c r="M479" t="s">
        <v>7392</v>
      </c>
      <c r="O479">
        <v>57177</v>
      </c>
      <c r="P479">
        <v>4.0999999999999996</v>
      </c>
      <c r="Q479">
        <v>0.83</v>
      </c>
      <c r="R479" t="b">
        <v>0</v>
      </c>
      <c r="S479" t="s">
        <v>35</v>
      </c>
      <c r="T479">
        <v>9</v>
      </c>
      <c r="U479" t="s">
        <v>21</v>
      </c>
      <c r="V479" t="b">
        <v>1</v>
      </c>
      <c r="W479" t="b">
        <v>0</v>
      </c>
      <c r="X479" t="b">
        <v>0</v>
      </c>
      <c r="Y479" t="b">
        <v>1</v>
      </c>
      <c r="Z479" t="b">
        <v>0</v>
      </c>
      <c r="AA479" t="b">
        <v>0</v>
      </c>
      <c r="AB479" t="b">
        <v>0</v>
      </c>
      <c r="AC479" t="b">
        <v>1</v>
      </c>
      <c r="AD479" t="b">
        <v>0</v>
      </c>
      <c r="AE479" t="b">
        <v>0</v>
      </c>
      <c r="AF479" t="b">
        <v>0</v>
      </c>
      <c r="AG479" t="b">
        <v>0</v>
      </c>
      <c r="AH479" t="b">
        <v>0</v>
      </c>
      <c r="AI479" t="b">
        <v>0</v>
      </c>
      <c r="AJ479" t="b">
        <v>0</v>
      </c>
      <c r="AK479" t="b">
        <v>0</v>
      </c>
      <c r="AL479" t="b">
        <v>0</v>
      </c>
      <c r="AM479" t="b">
        <v>0</v>
      </c>
    </row>
    <row r="480" spans="1:39" ht="14.4" hidden="1" x14ac:dyDescent="0.3">
      <c r="A480" t="s">
        <v>594</v>
      </c>
      <c r="B480">
        <v>2011</v>
      </c>
      <c r="C480" t="s">
        <v>177</v>
      </c>
      <c r="D480" t="s">
        <v>38</v>
      </c>
      <c r="E480" t="s">
        <v>108</v>
      </c>
      <c r="F480" t="s">
        <v>40</v>
      </c>
      <c r="G480" t="s">
        <v>41</v>
      </c>
      <c r="H480" t="s">
        <v>18</v>
      </c>
      <c r="I480" t="s">
        <v>19</v>
      </c>
      <c r="J480" t="b">
        <v>0</v>
      </c>
      <c r="L480">
        <v>0.03</v>
      </c>
      <c r="M480" t="s">
        <v>9572</v>
      </c>
      <c r="O480">
        <v>37799</v>
      </c>
      <c r="P480">
        <v>4.29</v>
      </c>
      <c r="Q480">
        <v>0.86</v>
      </c>
      <c r="R480" t="b">
        <v>0</v>
      </c>
      <c r="S480" t="s">
        <v>35</v>
      </c>
      <c r="T480">
        <v>5</v>
      </c>
      <c r="U480" t="s">
        <v>21</v>
      </c>
      <c r="V480" t="b">
        <v>0</v>
      </c>
      <c r="W480" t="b">
        <v>1</v>
      </c>
      <c r="X480" t="b">
        <v>1</v>
      </c>
      <c r="Y480" t="b">
        <v>0</v>
      </c>
      <c r="Z480" t="b">
        <v>0</v>
      </c>
      <c r="AA480" t="b">
        <v>1</v>
      </c>
      <c r="AB480" t="b">
        <v>1</v>
      </c>
      <c r="AC480" t="b">
        <v>1</v>
      </c>
      <c r="AD480" t="b">
        <v>0</v>
      </c>
      <c r="AE480" t="b">
        <v>0</v>
      </c>
      <c r="AF480" t="b">
        <v>0</v>
      </c>
      <c r="AG480" t="b">
        <v>0</v>
      </c>
      <c r="AH480" t="b">
        <v>0</v>
      </c>
      <c r="AI480" t="b">
        <v>0</v>
      </c>
      <c r="AJ480" t="b">
        <v>0</v>
      </c>
      <c r="AK480" t="b">
        <v>0</v>
      </c>
      <c r="AL480" t="b">
        <v>0</v>
      </c>
      <c r="AM480" t="b">
        <v>0</v>
      </c>
    </row>
    <row r="481" spans="1:39" ht="14.4" hidden="1" x14ac:dyDescent="0.3">
      <c r="A481" t="s">
        <v>595</v>
      </c>
      <c r="B481">
        <v>2011</v>
      </c>
      <c r="C481" t="s">
        <v>73</v>
      </c>
      <c r="D481" t="s">
        <v>15</v>
      </c>
      <c r="E481" t="s">
        <v>133</v>
      </c>
      <c r="F481" t="s">
        <v>5172</v>
      </c>
      <c r="G481" t="s">
        <v>93</v>
      </c>
      <c r="H481" t="s">
        <v>91</v>
      </c>
      <c r="I481" t="s">
        <v>19</v>
      </c>
      <c r="J481" t="b">
        <v>0</v>
      </c>
      <c r="L481">
        <v>0.11</v>
      </c>
      <c r="M481" t="s">
        <v>9571</v>
      </c>
      <c r="O481">
        <v>30896</v>
      </c>
      <c r="P481">
        <v>-4.24</v>
      </c>
      <c r="Q481">
        <v>0.81</v>
      </c>
      <c r="R481" t="b">
        <v>0</v>
      </c>
      <c r="S481" t="s">
        <v>20</v>
      </c>
      <c r="T481">
        <v>16</v>
      </c>
      <c r="U481" t="s">
        <v>21</v>
      </c>
      <c r="V481" t="b">
        <v>0</v>
      </c>
      <c r="W481" t="b">
        <v>0</v>
      </c>
      <c r="X481" t="b">
        <v>0</v>
      </c>
      <c r="Y481" t="b">
        <v>0</v>
      </c>
      <c r="Z481" t="b">
        <v>1</v>
      </c>
      <c r="AA481" t="b">
        <v>1</v>
      </c>
      <c r="AB481" t="b">
        <v>1</v>
      </c>
      <c r="AC481" t="b">
        <v>1</v>
      </c>
      <c r="AD481" t="b">
        <v>1</v>
      </c>
      <c r="AE481" t="b">
        <v>1</v>
      </c>
      <c r="AF481" t="b">
        <v>0</v>
      </c>
      <c r="AG481" t="b">
        <v>0</v>
      </c>
      <c r="AH481" t="b">
        <v>0</v>
      </c>
      <c r="AI481" t="b">
        <v>0</v>
      </c>
      <c r="AJ481" t="b">
        <v>0</v>
      </c>
      <c r="AK481" t="b">
        <v>0</v>
      </c>
      <c r="AL481" t="b">
        <v>0</v>
      </c>
      <c r="AM481" t="b">
        <v>0</v>
      </c>
    </row>
    <row r="482" spans="1:39" ht="14.4" hidden="1" x14ac:dyDescent="0.3">
      <c r="A482" t="s">
        <v>596</v>
      </c>
      <c r="B482">
        <v>2011</v>
      </c>
      <c r="C482" t="s">
        <v>44</v>
      </c>
      <c r="D482" t="s">
        <v>31</v>
      </c>
      <c r="E482" t="s">
        <v>108</v>
      </c>
      <c r="F482" t="s">
        <v>5172</v>
      </c>
      <c r="G482" t="s">
        <v>86</v>
      </c>
      <c r="H482" t="s">
        <v>105</v>
      </c>
      <c r="I482" t="s">
        <v>98</v>
      </c>
      <c r="J482" t="b">
        <v>0</v>
      </c>
      <c r="L482">
        <v>0.05</v>
      </c>
      <c r="M482" t="s">
        <v>9570</v>
      </c>
      <c r="O482">
        <v>18022</v>
      </c>
      <c r="P482">
        <v>-3.41</v>
      </c>
      <c r="Q482">
        <v>0.89</v>
      </c>
      <c r="R482" t="b">
        <v>0</v>
      </c>
      <c r="S482" t="s">
        <v>35</v>
      </c>
      <c r="T482">
        <v>6</v>
      </c>
      <c r="U482" t="s">
        <v>21</v>
      </c>
      <c r="V482" t="b">
        <v>1</v>
      </c>
      <c r="W482" t="b">
        <v>1</v>
      </c>
      <c r="X482" t="b">
        <v>1</v>
      </c>
      <c r="Y482" t="b">
        <v>0</v>
      </c>
      <c r="Z482" t="b">
        <v>0</v>
      </c>
      <c r="AA482" t="b">
        <v>0</v>
      </c>
      <c r="AB482" t="b">
        <v>1</v>
      </c>
      <c r="AC482" t="b">
        <v>0</v>
      </c>
      <c r="AD482" t="b">
        <v>1</v>
      </c>
      <c r="AE482" t="b">
        <v>0</v>
      </c>
      <c r="AF482" t="b">
        <v>0</v>
      </c>
      <c r="AG482" t="b">
        <v>0</v>
      </c>
      <c r="AH482" t="b">
        <v>0</v>
      </c>
      <c r="AI482" t="b">
        <v>0</v>
      </c>
      <c r="AJ482" t="b">
        <v>0</v>
      </c>
      <c r="AK482" t="b">
        <v>0</v>
      </c>
      <c r="AL482" t="b">
        <v>0</v>
      </c>
      <c r="AM482" t="b">
        <v>0</v>
      </c>
    </row>
    <row r="483" spans="1:39" ht="14.4" hidden="1" x14ac:dyDescent="0.3">
      <c r="A483" t="s">
        <v>597</v>
      </c>
      <c r="B483">
        <v>2011</v>
      </c>
      <c r="C483" t="s">
        <v>112</v>
      </c>
      <c r="D483" t="s">
        <v>113</v>
      </c>
      <c r="E483" t="s">
        <v>108</v>
      </c>
      <c r="F483" t="s">
        <v>5169</v>
      </c>
      <c r="G483" t="s">
        <v>55</v>
      </c>
      <c r="H483" t="s">
        <v>94</v>
      </c>
      <c r="I483" t="s">
        <v>83</v>
      </c>
      <c r="J483" t="b">
        <v>0</v>
      </c>
      <c r="L483">
        <v>0.03</v>
      </c>
      <c r="M483" t="s">
        <v>9569</v>
      </c>
      <c r="O483">
        <v>60461</v>
      </c>
      <c r="P483">
        <v>4.1399999999999997</v>
      </c>
      <c r="Q483">
        <v>0.62</v>
      </c>
      <c r="R483" t="b">
        <v>0</v>
      </c>
      <c r="S483" t="s">
        <v>40</v>
      </c>
      <c r="T483">
        <v>17</v>
      </c>
      <c r="U483" t="s">
        <v>21</v>
      </c>
      <c r="V483" t="b">
        <v>1</v>
      </c>
      <c r="W483" t="b">
        <v>1</v>
      </c>
      <c r="X483" t="b">
        <v>0</v>
      </c>
      <c r="Y483" t="b">
        <v>1</v>
      </c>
      <c r="Z483" t="b">
        <v>0</v>
      </c>
      <c r="AA483" t="b">
        <v>0</v>
      </c>
      <c r="AB483" t="b">
        <v>1</v>
      </c>
      <c r="AC483" t="b">
        <v>0</v>
      </c>
      <c r="AD483" t="b">
        <v>1</v>
      </c>
      <c r="AE483" t="b">
        <v>1</v>
      </c>
      <c r="AF483" t="b">
        <v>0</v>
      </c>
      <c r="AG483" t="b">
        <v>0</v>
      </c>
      <c r="AH483" t="b">
        <v>0</v>
      </c>
      <c r="AI483" t="b">
        <v>0</v>
      </c>
      <c r="AJ483" t="b">
        <v>0</v>
      </c>
      <c r="AK483" t="b">
        <v>0</v>
      </c>
      <c r="AL483" t="b">
        <v>0</v>
      </c>
      <c r="AM483" t="b">
        <v>0</v>
      </c>
    </row>
    <row r="484" spans="1:39" ht="14.4" hidden="1" x14ac:dyDescent="0.3">
      <c r="A484" t="s">
        <v>598</v>
      </c>
      <c r="B484">
        <v>2011</v>
      </c>
      <c r="C484" t="s">
        <v>183</v>
      </c>
      <c r="D484" t="s">
        <v>113</v>
      </c>
      <c r="E484" t="s">
        <v>25</v>
      </c>
      <c r="F484" t="s">
        <v>5176</v>
      </c>
      <c r="G484" t="s">
        <v>46</v>
      </c>
      <c r="H484" t="s">
        <v>91</v>
      </c>
      <c r="I484" t="s">
        <v>28</v>
      </c>
      <c r="J484" t="b">
        <v>0</v>
      </c>
      <c r="L484">
        <v>0.05</v>
      </c>
      <c r="M484" t="s">
        <v>9568</v>
      </c>
      <c r="O484">
        <v>60320</v>
      </c>
      <c r="P484">
        <v>0.92</v>
      </c>
      <c r="Q484">
        <v>0.71</v>
      </c>
      <c r="R484" t="b">
        <v>0</v>
      </c>
      <c r="S484" t="s">
        <v>35</v>
      </c>
      <c r="T484">
        <v>9</v>
      </c>
      <c r="U484" t="s">
        <v>21</v>
      </c>
      <c r="V484" t="b">
        <v>0</v>
      </c>
      <c r="W484" t="b">
        <v>1</v>
      </c>
      <c r="X484" t="b">
        <v>1</v>
      </c>
      <c r="Y484" t="b">
        <v>1</v>
      </c>
      <c r="Z484" t="b">
        <v>1</v>
      </c>
      <c r="AA484" t="b">
        <v>0</v>
      </c>
      <c r="AB484" t="b">
        <v>1</v>
      </c>
      <c r="AC484" t="b">
        <v>1</v>
      </c>
      <c r="AD484" t="b">
        <v>0</v>
      </c>
      <c r="AE484" t="b">
        <v>0</v>
      </c>
      <c r="AF484" t="b">
        <v>0</v>
      </c>
      <c r="AG484" t="b">
        <v>0</v>
      </c>
      <c r="AH484" t="b">
        <v>0</v>
      </c>
      <c r="AI484" t="b">
        <v>0</v>
      </c>
      <c r="AJ484" t="b">
        <v>0</v>
      </c>
      <c r="AK484" t="b">
        <v>0</v>
      </c>
      <c r="AL484" t="b">
        <v>0</v>
      </c>
      <c r="AM484" t="b">
        <v>0</v>
      </c>
    </row>
    <row r="485" spans="1:39" ht="14.4" hidden="1" x14ac:dyDescent="0.3">
      <c r="A485" t="s">
        <v>599</v>
      </c>
      <c r="B485">
        <v>2011</v>
      </c>
      <c r="C485" t="s">
        <v>156</v>
      </c>
      <c r="D485" t="s">
        <v>58</v>
      </c>
      <c r="E485" t="s">
        <v>54</v>
      </c>
      <c r="F485" t="s">
        <v>40</v>
      </c>
      <c r="G485" t="s">
        <v>26</v>
      </c>
      <c r="H485" t="s">
        <v>69</v>
      </c>
      <c r="I485" t="s">
        <v>49</v>
      </c>
      <c r="J485" t="b">
        <v>0</v>
      </c>
      <c r="L485">
        <v>0.05</v>
      </c>
      <c r="M485" t="s">
        <v>9567</v>
      </c>
      <c r="O485">
        <v>20739</v>
      </c>
      <c r="P485">
        <v>3.64</v>
      </c>
      <c r="Q485">
        <v>0.74</v>
      </c>
      <c r="R485" t="b">
        <v>0</v>
      </c>
      <c r="S485" t="s">
        <v>35</v>
      </c>
      <c r="T485">
        <v>9</v>
      </c>
      <c r="U485" t="s">
        <v>21</v>
      </c>
      <c r="V485" t="b">
        <v>0</v>
      </c>
      <c r="W485" t="b">
        <v>0</v>
      </c>
      <c r="X485" t="b">
        <v>1</v>
      </c>
      <c r="Y485" t="b">
        <v>1</v>
      </c>
      <c r="Z485" t="b">
        <v>1</v>
      </c>
      <c r="AA485" t="b">
        <v>1</v>
      </c>
      <c r="AB485" t="b">
        <v>0</v>
      </c>
      <c r="AC485" t="b">
        <v>1</v>
      </c>
      <c r="AD485" t="b">
        <v>0</v>
      </c>
      <c r="AE485" t="b">
        <v>0</v>
      </c>
      <c r="AF485" t="b">
        <v>0</v>
      </c>
      <c r="AG485" t="b">
        <v>0</v>
      </c>
      <c r="AH485" t="b">
        <v>0</v>
      </c>
      <c r="AI485" t="b">
        <v>0</v>
      </c>
      <c r="AJ485" t="b">
        <v>0</v>
      </c>
      <c r="AK485" t="b">
        <v>0</v>
      </c>
      <c r="AL485" t="b">
        <v>0</v>
      </c>
      <c r="AM485" t="b">
        <v>0</v>
      </c>
    </row>
    <row r="486" spans="1:39" ht="14.4" hidden="1" x14ac:dyDescent="0.3">
      <c r="A486" t="s">
        <v>600</v>
      </c>
      <c r="B486">
        <v>2011</v>
      </c>
      <c r="C486" t="s">
        <v>177</v>
      </c>
      <c r="D486" t="s">
        <v>38</v>
      </c>
      <c r="E486" t="s">
        <v>74</v>
      </c>
      <c r="F486" t="s">
        <v>40</v>
      </c>
      <c r="G486" t="s">
        <v>46</v>
      </c>
      <c r="H486" t="s">
        <v>18</v>
      </c>
      <c r="I486" t="s">
        <v>61</v>
      </c>
      <c r="J486" t="b">
        <v>0</v>
      </c>
      <c r="L486">
        <v>0.18</v>
      </c>
      <c r="M486" t="s">
        <v>9566</v>
      </c>
      <c r="O486">
        <v>31774</v>
      </c>
      <c r="P486">
        <v>3.23</v>
      </c>
      <c r="Q486">
        <v>0.83</v>
      </c>
      <c r="R486" t="b">
        <v>0</v>
      </c>
      <c r="S486" t="s">
        <v>40</v>
      </c>
      <c r="T486">
        <v>19</v>
      </c>
      <c r="U486" t="s">
        <v>21</v>
      </c>
      <c r="V486" t="b">
        <v>0</v>
      </c>
      <c r="W486" t="b">
        <v>0</v>
      </c>
      <c r="X486" t="b">
        <v>1</v>
      </c>
      <c r="Y486" t="b">
        <v>1</v>
      </c>
      <c r="Z486" t="b">
        <v>1</v>
      </c>
      <c r="AA486" t="b">
        <v>1</v>
      </c>
      <c r="AB486" t="b">
        <v>0</v>
      </c>
      <c r="AC486" t="b">
        <v>0</v>
      </c>
      <c r="AD486" t="b">
        <v>0</v>
      </c>
      <c r="AE486" t="b">
        <v>1</v>
      </c>
      <c r="AF486" t="b">
        <v>0</v>
      </c>
      <c r="AG486" t="b">
        <v>0</v>
      </c>
      <c r="AH486" t="b">
        <v>0</v>
      </c>
      <c r="AI486" t="b">
        <v>0</v>
      </c>
      <c r="AJ486" t="b">
        <v>0</v>
      </c>
      <c r="AK486" t="b">
        <v>0</v>
      </c>
      <c r="AL486" t="b">
        <v>0</v>
      </c>
      <c r="AM486" t="b">
        <v>0</v>
      </c>
    </row>
    <row r="487" spans="1:39" ht="14.4" hidden="1" x14ac:dyDescent="0.3">
      <c r="A487" t="s">
        <v>601</v>
      </c>
      <c r="B487">
        <v>2011</v>
      </c>
      <c r="C487" t="s">
        <v>76</v>
      </c>
      <c r="D487" t="s">
        <v>77</v>
      </c>
      <c r="E487" t="s">
        <v>133</v>
      </c>
      <c r="F487" t="s">
        <v>5181</v>
      </c>
      <c r="G487" t="s">
        <v>46</v>
      </c>
      <c r="H487" t="s">
        <v>105</v>
      </c>
      <c r="I487" t="s">
        <v>61</v>
      </c>
      <c r="J487" t="b">
        <v>0</v>
      </c>
      <c r="L487">
        <v>0.09</v>
      </c>
      <c r="M487" t="s">
        <v>9565</v>
      </c>
      <c r="O487">
        <v>49654</v>
      </c>
      <c r="P487">
        <v>-4.91</v>
      </c>
      <c r="Q487">
        <v>0.65</v>
      </c>
      <c r="R487" t="b">
        <v>0</v>
      </c>
      <c r="S487" t="s">
        <v>40</v>
      </c>
      <c r="T487">
        <v>3</v>
      </c>
      <c r="U487" t="s">
        <v>21</v>
      </c>
      <c r="V487" t="b">
        <v>0</v>
      </c>
      <c r="W487" t="b">
        <v>1</v>
      </c>
      <c r="X487" t="b">
        <v>1</v>
      </c>
      <c r="Y487" t="b">
        <v>1</v>
      </c>
      <c r="Z487" t="b">
        <v>1</v>
      </c>
      <c r="AA487" t="b">
        <v>0</v>
      </c>
      <c r="AB487" t="b">
        <v>1</v>
      </c>
      <c r="AC487" t="b">
        <v>0</v>
      </c>
      <c r="AD487" t="b">
        <v>0</v>
      </c>
      <c r="AE487" t="b">
        <v>0</v>
      </c>
      <c r="AF487" t="b">
        <v>0</v>
      </c>
      <c r="AG487" t="b">
        <v>0</v>
      </c>
      <c r="AH487" t="b">
        <v>0</v>
      </c>
      <c r="AI487" t="b">
        <v>0</v>
      </c>
      <c r="AJ487" t="b">
        <v>0</v>
      </c>
      <c r="AK487" t="b">
        <v>0</v>
      </c>
      <c r="AL487" t="b">
        <v>0</v>
      </c>
      <c r="AM487" t="b">
        <v>0</v>
      </c>
    </row>
    <row r="488" spans="1:39" ht="14.4" hidden="1" x14ac:dyDescent="0.3">
      <c r="A488" t="s">
        <v>602</v>
      </c>
      <c r="B488">
        <v>2011</v>
      </c>
      <c r="C488" t="s">
        <v>158</v>
      </c>
      <c r="D488" t="s">
        <v>15</v>
      </c>
      <c r="E488" t="s">
        <v>32</v>
      </c>
      <c r="F488" t="s">
        <v>5176</v>
      </c>
      <c r="G488" t="s">
        <v>93</v>
      </c>
      <c r="H488" t="s">
        <v>52</v>
      </c>
      <c r="I488" t="s">
        <v>49</v>
      </c>
      <c r="J488" t="b">
        <v>0</v>
      </c>
      <c r="L488">
        <v>0.18</v>
      </c>
      <c r="M488" t="s">
        <v>5564</v>
      </c>
      <c r="O488">
        <v>31228</v>
      </c>
      <c r="P488">
        <v>1.34</v>
      </c>
      <c r="Q488">
        <v>0.81</v>
      </c>
      <c r="R488" t="b">
        <v>0</v>
      </c>
      <c r="S488" t="s">
        <v>35</v>
      </c>
      <c r="T488">
        <v>13</v>
      </c>
      <c r="U488" t="s">
        <v>21</v>
      </c>
      <c r="V488" t="b">
        <v>1</v>
      </c>
      <c r="W488" t="b">
        <v>1</v>
      </c>
      <c r="X488" t="b">
        <v>1</v>
      </c>
      <c r="Y488" t="b">
        <v>0</v>
      </c>
      <c r="Z488" t="b">
        <v>0</v>
      </c>
      <c r="AA488" t="b">
        <v>0</v>
      </c>
      <c r="AB488" t="b">
        <v>0</v>
      </c>
      <c r="AC488" t="b">
        <v>0</v>
      </c>
      <c r="AD488" t="b">
        <v>1</v>
      </c>
      <c r="AE488" t="b">
        <v>0</v>
      </c>
      <c r="AF488" t="b">
        <v>0</v>
      </c>
      <c r="AG488" t="b">
        <v>0</v>
      </c>
      <c r="AH488" t="b">
        <v>0</v>
      </c>
      <c r="AI488" t="b">
        <v>0</v>
      </c>
      <c r="AJ488" t="b">
        <v>0</v>
      </c>
      <c r="AK488" t="b">
        <v>0</v>
      </c>
      <c r="AL488" t="b">
        <v>0</v>
      </c>
      <c r="AM488" t="b">
        <v>0</v>
      </c>
    </row>
    <row r="489" spans="1:39" ht="14.4" hidden="1" x14ac:dyDescent="0.3">
      <c r="A489" t="s">
        <v>603</v>
      </c>
      <c r="B489">
        <v>2011</v>
      </c>
      <c r="C489" t="s">
        <v>107</v>
      </c>
      <c r="D489" t="s">
        <v>15</v>
      </c>
      <c r="E489" t="s">
        <v>74</v>
      </c>
      <c r="F489" t="s">
        <v>5172</v>
      </c>
      <c r="G489" t="s">
        <v>55</v>
      </c>
      <c r="H489" t="s">
        <v>52</v>
      </c>
      <c r="I489" t="s">
        <v>61</v>
      </c>
      <c r="J489" t="b">
        <v>0</v>
      </c>
      <c r="L489">
        <v>0.12</v>
      </c>
      <c r="M489" t="s">
        <v>8696</v>
      </c>
      <c r="O489">
        <v>28649</v>
      </c>
      <c r="P489">
        <v>3.36</v>
      </c>
      <c r="Q489">
        <v>0.73</v>
      </c>
      <c r="R489" t="b">
        <v>0</v>
      </c>
      <c r="S489" t="s">
        <v>40</v>
      </c>
      <c r="T489">
        <v>16</v>
      </c>
      <c r="U489" t="s">
        <v>21</v>
      </c>
      <c r="V489" t="b">
        <v>1</v>
      </c>
      <c r="W489" t="b">
        <v>0</v>
      </c>
      <c r="X489" t="b">
        <v>1</v>
      </c>
      <c r="Y489" t="b">
        <v>0</v>
      </c>
      <c r="Z489" t="b">
        <v>0</v>
      </c>
      <c r="AA489" t="b">
        <v>1</v>
      </c>
      <c r="AB489" t="b">
        <v>0</v>
      </c>
      <c r="AC489" t="b">
        <v>0</v>
      </c>
      <c r="AD489" t="b">
        <v>0</v>
      </c>
      <c r="AE489" t="b">
        <v>0</v>
      </c>
      <c r="AF489" t="b">
        <v>0</v>
      </c>
      <c r="AG489" t="b">
        <v>0</v>
      </c>
      <c r="AH489" t="b">
        <v>0</v>
      </c>
      <c r="AI489" t="b">
        <v>0</v>
      </c>
      <c r="AJ489" t="b">
        <v>0</v>
      </c>
      <c r="AK489" t="b">
        <v>0</v>
      </c>
      <c r="AL489" t="b">
        <v>0</v>
      </c>
      <c r="AM489" t="b">
        <v>0</v>
      </c>
    </row>
    <row r="490" spans="1:39" ht="14.4" hidden="1" x14ac:dyDescent="0.3">
      <c r="A490" t="s">
        <v>604</v>
      </c>
      <c r="B490">
        <v>2011</v>
      </c>
      <c r="C490" t="s">
        <v>23</v>
      </c>
      <c r="D490" t="s">
        <v>24</v>
      </c>
      <c r="E490" t="s">
        <v>74</v>
      </c>
      <c r="F490" t="s">
        <v>40</v>
      </c>
      <c r="G490" t="s">
        <v>86</v>
      </c>
      <c r="H490" t="s">
        <v>18</v>
      </c>
      <c r="I490" t="s">
        <v>28</v>
      </c>
      <c r="J490" t="b">
        <v>0</v>
      </c>
      <c r="L490">
        <v>0.11</v>
      </c>
      <c r="M490" t="s">
        <v>9564</v>
      </c>
      <c r="O490">
        <v>62728</v>
      </c>
      <c r="P490">
        <v>3.5</v>
      </c>
      <c r="Q490">
        <v>0.66</v>
      </c>
      <c r="R490" t="b">
        <v>0</v>
      </c>
      <c r="S490" t="s">
        <v>35</v>
      </c>
      <c r="T490">
        <v>3</v>
      </c>
      <c r="U490" t="s">
        <v>21</v>
      </c>
      <c r="V490" t="b">
        <v>1</v>
      </c>
      <c r="W490" t="b">
        <v>1</v>
      </c>
      <c r="X490" t="b">
        <v>1</v>
      </c>
      <c r="Y490" t="b">
        <v>0</v>
      </c>
      <c r="Z490" t="b">
        <v>1</v>
      </c>
      <c r="AA490" t="b">
        <v>0</v>
      </c>
      <c r="AB490" t="b">
        <v>1</v>
      </c>
      <c r="AC490" t="b">
        <v>0</v>
      </c>
      <c r="AD490" t="b">
        <v>0</v>
      </c>
      <c r="AE490" t="b">
        <v>1</v>
      </c>
      <c r="AF490" t="b">
        <v>0</v>
      </c>
      <c r="AG490" t="b">
        <v>0</v>
      </c>
      <c r="AH490" t="b">
        <v>0</v>
      </c>
      <c r="AI490" t="b">
        <v>0</v>
      </c>
      <c r="AJ490" t="b">
        <v>0</v>
      </c>
      <c r="AK490" t="b">
        <v>0</v>
      </c>
      <c r="AL490" t="b">
        <v>0</v>
      </c>
      <c r="AM490" t="b">
        <v>0</v>
      </c>
    </row>
    <row r="491" spans="1:39" ht="14.4" hidden="1" x14ac:dyDescent="0.3">
      <c r="A491" t="s">
        <v>605</v>
      </c>
      <c r="B491">
        <v>2011</v>
      </c>
      <c r="C491" t="s">
        <v>57</v>
      </c>
      <c r="D491" t="s">
        <v>58</v>
      </c>
      <c r="E491" t="s">
        <v>78</v>
      </c>
      <c r="F491" t="s">
        <v>5181</v>
      </c>
      <c r="G491" t="s">
        <v>46</v>
      </c>
      <c r="H491" t="s">
        <v>34</v>
      </c>
      <c r="I491" t="s">
        <v>19</v>
      </c>
      <c r="J491" t="b">
        <v>0</v>
      </c>
      <c r="L491">
        <v>0.12</v>
      </c>
      <c r="M491" t="s">
        <v>9563</v>
      </c>
      <c r="O491">
        <v>20545</v>
      </c>
      <c r="P491">
        <v>-4.6500000000000004</v>
      </c>
      <c r="Q491">
        <v>0.74</v>
      </c>
      <c r="R491" t="b">
        <v>0</v>
      </c>
      <c r="S491" t="s">
        <v>40</v>
      </c>
      <c r="T491">
        <v>0</v>
      </c>
      <c r="U491" t="s">
        <v>21</v>
      </c>
      <c r="V491" t="b">
        <v>1</v>
      </c>
      <c r="W491" t="b">
        <v>0</v>
      </c>
      <c r="X491" t="b">
        <v>1</v>
      </c>
      <c r="Y491" t="b">
        <v>1</v>
      </c>
      <c r="Z491" t="b">
        <v>0</v>
      </c>
      <c r="AA491" t="b">
        <v>1</v>
      </c>
      <c r="AB491" t="b">
        <v>0</v>
      </c>
      <c r="AC491" t="b">
        <v>0</v>
      </c>
      <c r="AD491" t="b">
        <v>1</v>
      </c>
      <c r="AE491" t="b">
        <v>0</v>
      </c>
      <c r="AF491" t="b">
        <v>0</v>
      </c>
      <c r="AG491" t="b">
        <v>0</v>
      </c>
      <c r="AH491" t="b">
        <v>0</v>
      </c>
      <c r="AI491" t="b">
        <v>0</v>
      </c>
      <c r="AJ491" t="b">
        <v>0</v>
      </c>
      <c r="AK491" t="b">
        <v>0</v>
      </c>
      <c r="AL491" t="b">
        <v>0</v>
      </c>
      <c r="AM491" t="b">
        <v>0</v>
      </c>
    </row>
    <row r="492" spans="1:39" ht="14.4" hidden="1" x14ac:dyDescent="0.3">
      <c r="A492" t="s">
        <v>606</v>
      </c>
      <c r="B492">
        <v>2011</v>
      </c>
      <c r="C492" t="s">
        <v>154</v>
      </c>
      <c r="D492" t="s">
        <v>24</v>
      </c>
      <c r="E492" t="s">
        <v>135</v>
      </c>
      <c r="F492" t="s">
        <v>5172</v>
      </c>
      <c r="G492" t="s">
        <v>46</v>
      </c>
      <c r="H492" t="s">
        <v>91</v>
      </c>
      <c r="I492" t="s">
        <v>61</v>
      </c>
      <c r="J492" t="b">
        <v>0</v>
      </c>
      <c r="L492">
        <v>0.13</v>
      </c>
      <c r="M492" t="s">
        <v>9562</v>
      </c>
      <c r="O492">
        <v>58654</v>
      </c>
      <c r="P492">
        <v>-4</v>
      </c>
      <c r="Q492">
        <v>0.8</v>
      </c>
      <c r="R492" t="b">
        <v>0</v>
      </c>
      <c r="S492" t="s">
        <v>35</v>
      </c>
      <c r="T492">
        <v>16</v>
      </c>
      <c r="U492" t="s">
        <v>21</v>
      </c>
      <c r="V492" t="b">
        <v>0</v>
      </c>
      <c r="W492" t="b">
        <v>0</v>
      </c>
      <c r="X492" t="b">
        <v>0</v>
      </c>
      <c r="Y492" t="b">
        <v>0</v>
      </c>
      <c r="Z492" t="b">
        <v>1</v>
      </c>
      <c r="AA492" t="b">
        <v>1</v>
      </c>
      <c r="AB492" t="b">
        <v>0</v>
      </c>
      <c r="AC492" t="b">
        <v>0</v>
      </c>
      <c r="AD492" t="b">
        <v>1</v>
      </c>
      <c r="AE492" t="b">
        <v>0</v>
      </c>
      <c r="AF492" t="b">
        <v>0</v>
      </c>
      <c r="AG492" t="b">
        <v>0</v>
      </c>
      <c r="AH492" t="b">
        <v>0</v>
      </c>
      <c r="AI492" t="b">
        <v>0</v>
      </c>
      <c r="AJ492" t="b">
        <v>0</v>
      </c>
      <c r="AK492" t="b">
        <v>0</v>
      </c>
      <c r="AL492" t="b">
        <v>0</v>
      </c>
      <c r="AM492" t="b">
        <v>0</v>
      </c>
    </row>
    <row r="493" spans="1:39" ht="14.4" hidden="1" x14ac:dyDescent="0.3">
      <c r="A493" t="s">
        <v>607</v>
      </c>
      <c r="B493">
        <v>2011</v>
      </c>
      <c r="C493" t="s">
        <v>154</v>
      </c>
      <c r="D493" t="s">
        <v>24</v>
      </c>
      <c r="E493" t="s">
        <v>74</v>
      </c>
      <c r="F493" t="s">
        <v>5176</v>
      </c>
      <c r="G493" t="s">
        <v>17</v>
      </c>
      <c r="H493" t="s">
        <v>105</v>
      </c>
      <c r="I493" t="s">
        <v>83</v>
      </c>
      <c r="J493" t="b">
        <v>0</v>
      </c>
      <c r="L493">
        <v>0.2</v>
      </c>
      <c r="M493" t="s">
        <v>9561</v>
      </c>
      <c r="O493">
        <v>70868</v>
      </c>
      <c r="P493">
        <v>1.96</v>
      </c>
      <c r="Q493">
        <v>0.79</v>
      </c>
      <c r="R493" t="b">
        <v>0</v>
      </c>
      <c r="S493" t="s">
        <v>35</v>
      </c>
      <c r="T493">
        <v>19</v>
      </c>
      <c r="U493" t="s">
        <v>21</v>
      </c>
      <c r="V493" t="b">
        <v>1</v>
      </c>
      <c r="W493" t="b">
        <v>1</v>
      </c>
      <c r="X493" t="b">
        <v>1</v>
      </c>
      <c r="Y493" t="b">
        <v>0</v>
      </c>
      <c r="Z493" t="b">
        <v>0</v>
      </c>
      <c r="AA493" t="b">
        <v>0</v>
      </c>
      <c r="AB493" t="b">
        <v>1</v>
      </c>
      <c r="AC493" t="b">
        <v>1</v>
      </c>
      <c r="AD493" t="b">
        <v>1</v>
      </c>
      <c r="AE493" t="b">
        <v>0</v>
      </c>
      <c r="AF493" t="b">
        <v>0</v>
      </c>
      <c r="AG493" t="b">
        <v>0</v>
      </c>
      <c r="AH493" t="b">
        <v>0</v>
      </c>
      <c r="AI493" t="b">
        <v>0</v>
      </c>
      <c r="AJ493" t="b">
        <v>0</v>
      </c>
      <c r="AK493" t="b">
        <v>0</v>
      </c>
      <c r="AL493" t="b">
        <v>0</v>
      </c>
      <c r="AM493" t="b">
        <v>0</v>
      </c>
    </row>
    <row r="494" spans="1:39" ht="14.4" hidden="1" x14ac:dyDescent="0.3">
      <c r="A494" t="s">
        <v>608</v>
      </c>
      <c r="B494">
        <v>2011</v>
      </c>
      <c r="C494" t="s">
        <v>198</v>
      </c>
      <c r="D494" t="s">
        <v>38</v>
      </c>
      <c r="E494" t="s">
        <v>54</v>
      </c>
      <c r="F494" t="s">
        <v>5172</v>
      </c>
      <c r="G494" t="s">
        <v>41</v>
      </c>
      <c r="H494" t="s">
        <v>105</v>
      </c>
      <c r="I494" t="s">
        <v>19</v>
      </c>
      <c r="J494" t="b">
        <v>0</v>
      </c>
      <c r="L494">
        <v>0.18</v>
      </c>
      <c r="M494" t="s">
        <v>7789</v>
      </c>
      <c r="O494">
        <v>31774</v>
      </c>
      <c r="P494">
        <v>0.74</v>
      </c>
      <c r="Q494">
        <v>0.86</v>
      </c>
      <c r="R494" t="b">
        <v>0</v>
      </c>
      <c r="S494" t="s">
        <v>40</v>
      </c>
      <c r="T494">
        <v>13</v>
      </c>
      <c r="U494" t="s">
        <v>21</v>
      </c>
      <c r="V494" t="b">
        <v>0</v>
      </c>
      <c r="W494" t="b">
        <v>0</v>
      </c>
      <c r="X494" t="b">
        <v>1</v>
      </c>
      <c r="Y494" t="b">
        <v>0</v>
      </c>
      <c r="Z494" t="b">
        <v>0</v>
      </c>
      <c r="AA494" t="b">
        <v>1</v>
      </c>
      <c r="AB494" t="b">
        <v>1</v>
      </c>
      <c r="AC494" t="b">
        <v>0</v>
      </c>
      <c r="AD494" t="b">
        <v>0</v>
      </c>
      <c r="AE494" t="b">
        <v>0</v>
      </c>
      <c r="AF494" t="b">
        <v>0</v>
      </c>
      <c r="AG494" t="b">
        <v>0</v>
      </c>
      <c r="AH494" t="b">
        <v>0</v>
      </c>
      <c r="AI494" t="b">
        <v>0</v>
      </c>
      <c r="AJ494" t="b">
        <v>0</v>
      </c>
      <c r="AK494" t="b">
        <v>0</v>
      </c>
      <c r="AL494" t="b">
        <v>0</v>
      </c>
      <c r="AM494" t="b">
        <v>0</v>
      </c>
    </row>
    <row r="495" spans="1:39" ht="14.4" hidden="1" x14ac:dyDescent="0.3">
      <c r="A495" t="s">
        <v>609</v>
      </c>
      <c r="B495">
        <v>2011</v>
      </c>
      <c r="C495" t="s">
        <v>67</v>
      </c>
      <c r="D495" t="s">
        <v>68</v>
      </c>
      <c r="E495" t="s">
        <v>64</v>
      </c>
      <c r="F495" t="s">
        <v>5176</v>
      </c>
      <c r="G495" t="s">
        <v>17</v>
      </c>
      <c r="H495" t="s">
        <v>105</v>
      </c>
      <c r="I495" t="s">
        <v>98</v>
      </c>
      <c r="J495" t="b">
        <v>0</v>
      </c>
      <c r="L495">
        <v>0.19</v>
      </c>
      <c r="M495" t="s">
        <v>5973</v>
      </c>
      <c r="O495">
        <v>69796</v>
      </c>
      <c r="P495">
        <v>-3.22</v>
      </c>
      <c r="Q495">
        <v>0.75</v>
      </c>
      <c r="R495" t="b">
        <v>0</v>
      </c>
      <c r="S495" t="s">
        <v>20</v>
      </c>
      <c r="T495">
        <v>2</v>
      </c>
      <c r="U495" t="s">
        <v>21</v>
      </c>
      <c r="V495" t="b">
        <v>0</v>
      </c>
      <c r="W495" t="b">
        <v>0</v>
      </c>
      <c r="X495" t="b">
        <v>0</v>
      </c>
      <c r="Y495" t="b">
        <v>0</v>
      </c>
      <c r="Z495" t="b">
        <v>0</v>
      </c>
      <c r="AA495" t="b">
        <v>0</v>
      </c>
      <c r="AB495" t="b">
        <v>1</v>
      </c>
      <c r="AC495" t="b">
        <v>1</v>
      </c>
      <c r="AD495" t="b">
        <v>1</v>
      </c>
      <c r="AE495" t="b">
        <v>1</v>
      </c>
      <c r="AF495" t="b">
        <v>0</v>
      </c>
      <c r="AG495" t="b">
        <v>0</v>
      </c>
      <c r="AH495" t="b">
        <v>0</v>
      </c>
      <c r="AI495" t="b">
        <v>0</v>
      </c>
      <c r="AJ495" t="b">
        <v>0</v>
      </c>
      <c r="AK495" t="b">
        <v>0</v>
      </c>
      <c r="AL495" t="b">
        <v>0</v>
      </c>
      <c r="AM495" t="b">
        <v>0</v>
      </c>
    </row>
    <row r="496" spans="1:39" ht="14.4" hidden="1" x14ac:dyDescent="0.3">
      <c r="A496" s="15" t="s">
        <v>610</v>
      </c>
      <c r="B496">
        <v>2011</v>
      </c>
      <c r="C496" t="s">
        <v>107</v>
      </c>
      <c r="D496" t="s">
        <v>15</v>
      </c>
      <c r="E496" t="s">
        <v>74</v>
      </c>
      <c r="F496" t="s">
        <v>5172</v>
      </c>
      <c r="G496" t="s">
        <v>41</v>
      </c>
      <c r="H496" t="s">
        <v>18</v>
      </c>
      <c r="I496" t="s">
        <v>83</v>
      </c>
      <c r="J496" t="b">
        <v>0</v>
      </c>
      <c r="L496">
        <v>0.2</v>
      </c>
      <c r="M496" t="s">
        <v>9560</v>
      </c>
      <c r="O496">
        <v>34707</v>
      </c>
      <c r="P496">
        <v>4.99</v>
      </c>
      <c r="Q496">
        <v>0.64</v>
      </c>
      <c r="R496" t="b">
        <v>0</v>
      </c>
      <c r="S496" t="s">
        <v>40</v>
      </c>
      <c r="T496">
        <v>15</v>
      </c>
      <c r="U496" t="s">
        <v>21</v>
      </c>
      <c r="V496" t="b">
        <v>1</v>
      </c>
      <c r="W496" t="b">
        <v>0</v>
      </c>
      <c r="X496" t="b">
        <v>1</v>
      </c>
      <c r="Y496" t="b">
        <v>1</v>
      </c>
      <c r="Z496" t="b">
        <v>1</v>
      </c>
      <c r="AA496" t="b">
        <v>1</v>
      </c>
      <c r="AB496" t="b">
        <v>0</v>
      </c>
      <c r="AC496" t="b">
        <v>1</v>
      </c>
      <c r="AD496" t="b">
        <v>0</v>
      </c>
      <c r="AE496" t="b">
        <v>0</v>
      </c>
      <c r="AF496" t="b">
        <v>0</v>
      </c>
      <c r="AG496" t="b">
        <v>0</v>
      </c>
      <c r="AH496" t="b">
        <v>0</v>
      </c>
      <c r="AI496" t="b">
        <v>0</v>
      </c>
      <c r="AJ496" t="b">
        <v>0</v>
      </c>
      <c r="AK496" t="b">
        <v>0</v>
      </c>
      <c r="AL496" t="b">
        <v>0</v>
      </c>
      <c r="AM496" t="b">
        <v>0</v>
      </c>
    </row>
    <row r="497" spans="1:39" ht="14.4" hidden="1" x14ac:dyDescent="0.3">
      <c r="A497" t="s">
        <v>611</v>
      </c>
      <c r="B497">
        <v>2011</v>
      </c>
      <c r="C497" t="s">
        <v>221</v>
      </c>
      <c r="D497" t="s">
        <v>15</v>
      </c>
      <c r="E497" t="s">
        <v>59</v>
      </c>
      <c r="F497" t="s">
        <v>5172</v>
      </c>
      <c r="G497" t="s">
        <v>65</v>
      </c>
      <c r="H497" t="s">
        <v>94</v>
      </c>
      <c r="I497" t="s">
        <v>98</v>
      </c>
      <c r="J497" t="b">
        <v>0</v>
      </c>
      <c r="L497">
        <v>0.09</v>
      </c>
      <c r="M497" t="s">
        <v>9559</v>
      </c>
      <c r="O497">
        <v>33610</v>
      </c>
      <c r="P497">
        <v>-4.57</v>
      </c>
      <c r="Q497">
        <v>0.7</v>
      </c>
      <c r="R497" t="b">
        <v>0</v>
      </c>
      <c r="S497" t="s">
        <v>40</v>
      </c>
      <c r="T497">
        <v>4</v>
      </c>
      <c r="U497" t="s">
        <v>21</v>
      </c>
      <c r="V497" t="b">
        <v>1</v>
      </c>
      <c r="W497" t="b">
        <v>1</v>
      </c>
      <c r="X497" t="b">
        <v>0</v>
      </c>
      <c r="Y497" t="b">
        <v>0</v>
      </c>
      <c r="Z497" t="b">
        <v>1</v>
      </c>
      <c r="AA497" t="b">
        <v>0</v>
      </c>
      <c r="AB497" t="b">
        <v>0</v>
      </c>
      <c r="AC497" t="b">
        <v>1</v>
      </c>
      <c r="AD497" t="b">
        <v>0</v>
      </c>
      <c r="AE497" t="b">
        <v>1</v>
      </c>
      <c r="AF497" t="b">
        <v>0</v>
      </c>
      <c r="AG497" t="b">
        <v>0</v>
      </c>
      <c r="AH497" t="b">
        <v>0</v>
      </c>
      <c r="AI497" t="b">
        <v>0</v>
      </c>
      <c r="AJ497" t="b">
        <v>0</v>
      </c>
      <c r="AK497" t="b">
        <v>0</v>
      </c>
      <c r="AL497" t="b">
        <v>0</v>
      </c>
      <c r="AM497" t="b">
        <v>0</v>
      </c>
    </row>
    <row r="498" spans="1:39" ht="14.4" hidden="1" x14ac:dyDescent="0.3">
      <c r="A498" t="s">
        <v>612</v>
      </c>
      <c r="B498">
        <v>2011</v>
      </c>
      <c r="C498" t="s">
        <v>152</v>
      </c>
      <c r="D498" t="s">
        <v>77</v>
      </c>
      <c r="E498" t="s">
        <v>45</v>
      </c>
      <c r="F498" t="s">
        <v>5169</v>
      </c>
      <c r="G498" t="s">
        <v>33</v>
      </c>
      <c r="H498" t="s">
        <v>42</v>
      </c>
      <c r="I498" t="s">
        <v>61</v>
      </c>
      <c r="J498" t="b">
        <v>0</v>
      </c>
      <c r="L498">
        <v>0.17</v>
      </c>
      <c r="M498" t="s">
        <v>9558</v>
      </c>
      <c r="O498">
        <v>61842</v>
      </c>
      <c r="P498">
        <v>-4.7300000000000004</v>
      </c>
      <c r="Q498">
        <v>0.77</v>
      </c>
      <c r="R498" t="b">
        <v>0</v>
      </c>
      <c r="S498" t="s">
        <v>35</v>
      </c>
      <c r="T498">
        <v>2</v>
      </c>
      <c r="U498" t="s">
        <v>21</v>
      </c>
      <c r="V498" t="b">
        <v>0</v>
      </c>
      <c r="W498" t="b">
        <v>0</v>
      </c>
      <c r="X498" t="b">
        <v>1</v>
      </c>
      <c r="Y498" t="b">
        <v>1</v>
      </c>
      <c r="Z498" t="b">
        <v>0</v>
      </c>
      <c r="AA498" t="b">
        <v>1</v>
      </c>
      <c r="AB498" t="b">
        <v>1</v>
      </c>
      <c r="AC498" t="b">
        <v>1</v>
      </c>
      <c r="AD498" t="b">
        <v>1</v>
      </c>
      <c r="AE498" t="b">
        <v>0</v>
      </c>
      <c r="AF498" t="b">
        <v>0</v>
      </c>
      <c r="AG498" t="b">
        <v>0</v>
      </c>
      <c r="AH498" t="b">
        <v>0</v>
      </c>
      <c r="AI498" t="b">
        <v>0</v>
      </c>
      <c r="AJ498" t="b">
        <v>0</v>
      </c>
      <c r="AK498" t="b">
        <v>0</v>
      </c>
      <c r="AL498" t="b">
        <v>0</v>
      </c>
      <c r="AM498" t="b">
        <v>0</v>
      </c>
    </row>
    <row r="499" spans="1:39" ht="14.4" hidden="1" x14ac:dyDescent="0.3">
      <c r="A499" t="s">
        <v>613</v>
      </c>
      <c r="B499">
        <v>2011</v>
      </c>
      <c r="C499" t="s">
        <v>140</v>
      </c>
      <c r="D499" t="s">
        <v>58</v>
      </c>
      <c r="E499" t="s">
        <v>81</v>
      </c>
      <c r="F499" t="s">
        <v>5176</v>
      </c>
      <c r="G499" t="s">
        <v>55</v>
      </c>
      <c r="H499" t="s">
        <v>94</v>
      </c>
      <c r="I499" t="s">
        <v>19</v>
      </c>
      <c r="J499" t="b">
        <v>0</v>
      </c>
      <c r="L499">
        <v>0.08</v>
      </c>
      <c r="M499" t="s">
        <v>9557</v>
      </c>
      <c r="O499">
        <v>17598</v>
      </c>
      <c r="P499">
        <v>4.55</v>
      </c>
      <c r="Q499">
        <v>0.62</v>
      </c>
      <c r="R499" t="b">
        <v>0</v>
      </c>
      <c r="S499" t="s">
        <v>40</v>
      </c>
      <c r="T499">
        <v>13</v>
      </c>
      <c r="U499" t="s">
        <v>21</v>
      </c>
      <c r="V499" t="b">
        <v>0</v>
      </c>
      <c r="W499" t="b">
        <v>0</v>
      </c>
      <c r="X499" t="b">
        <v>1</v>
      </c>
      <c r="Y499" t="b">
        <v>0</v>
      </c>
      <c r="Z499" t="b">
        <v>1</v>
      </c>
      <c r="AA499" t="b">
        <v>0</v>
      </c>
      <c r="AB499" t="b">
        <v>1</v>
      </c>
      <c r="AC499" t="b">
        <v>0</v>
      </c>
      <c r="AD499" t="b">
        <v>1</v>
      </c>
      <c r="AE499" t="b">
        <v>0</v>
      </c>
      <c r="AF499" t="b">
        <v>0</v>
      </c>
      <c r="AG499" t="b">
        <v>0</v>
      </c>
      <c r="AH499" t="b">
        <v>0</v>
      </c>
      <c r="AI499" t="b">
        <v>0</v>
      </c>
      <c r="AJ499" t="b">
        <v>0</v>
      </c>
      <c r="AK499" t="b">
        <v>0</v>
      </c>
      <c r="AL499" t="b">
        <v>0</v>
      </c>
      <c r="AM499" t="b">
        <v>0</v>
      </c>
    </row>
    <row r="500" spans="1:39" ht="14.4" hidden="1" x14ac:dyDescent="0.3">
      <c r="A500" t="s">
        <v>614</v>
      </c>
      <c r="B500">
        <v>2011</v>
      </c>
      <c r="C500" t="s">
        <v>76</v>
      </c>
      <c r="D500" t="s">
        <v>77</v>
      </c>
      <c r="E500" t="s">
        <v>25</v>
      </c>
      <c r="F500" t="s">
        <v>5176</v>
      </c>
      <c r="G500" t="s">
        <v>65</v>
      </c>
      <c r="H500" t="s">
        <v>34</v>
      </c>
      <c r="I500" t="s">
        <v>49</v>
      </c>
      <c r="J500" t="b">
        <v>0</v>
      </c>
      <c r="L500">
        <v>0.08</v>
      </c>
      <c r="M500" t="s">
        <v>9556</v>
      </c>
      <c r="O500">
        <v>52698</v>
      </c>
      <c r="P500">
        <v>-0.82</v>
      </c>
      <c r="Q500">
        <v>0.81</v>
      </c>
      <c r="R500" t="b">
        <v>0</v>
      </c>
      <c r="S500" t="s">
        <v>35</v>
      </c>
      <c r="T500">
        <v>6</v>
      </c>
      <c r="U500" t="s">
        <v>21</v>
      </c>
      <c r="V500" t="b">
        <v>1</v>
      </c>
      <c r="W500" t="b">
        <v>0</v>
      </c>
      <c r="X500" t="b">
        <v>0</v>
      </c>
      <c r="Y500" t="b">
        <v>0</v>
      </c>
      <c r="Z500" t="b">
        <v>1</v>
      </c>
      <c r="AA500" t="b">
        <v>0</v>
      </c>
      <c r="AB500" t="b">
        <v>0</v>
      </c>
      <c r="AC500" t="b">
        <v>1</v>
      </c>
      <c r="AD500" t="b">
        <v>0</v>
      </c>
      <c r="AE500" t="b">
        <v>1</v>
      </c>
      <c r="AF500" t="b">
        <v>0</v>
      </c>
      <c r="AG500" t="b">
        <v>0</v>
      </c>
      <c r="AH500" t="b">
        <v>0</v>
      </c>
      <c r="AI500" t="b">
        <v>0</v>
      </c>
      <c r="AJ500" t="b">
        <v>0</v>
      </c>
      <c r="AK500" t="b">
        <v>0</v>
      </c>
      <c r="AL500" t="b">
        <v>0</v>
      </c>
      <c r="AM500" t="b">
        <v>0</v>
      </c>
    </row>
    <row r="501" spans="1:39" ht="14.4" hidden="1" x14ac:dyDescent="0.3">
      <c r="A501" t="s">
        <v>615</v>
      </c>
      <c r="B501">
        <v>2011</v>
      </c>
      <c r="C501" t="s">
        <v>115</v>
      </c>
      <c r="D501" t="s">
        <v>31</v>
      </c>
      <c r="E501" t="s">
        <v>32</v>
      </c>
      <c r="F501" t="s">
        <v>5176</v>
      </c>
      <c r="G501" t="s">
        <v>93</v>
      </c>
      <c r="H501" t="s">
        <v>42</v>
      </c>
      <c r="I501" t="s">
        <v>28</v>
      </c>
      <c r="J501" t="b">
        <v>0</v>
      </c>
      <c r="L501">
        <v>0.13</v>
      </c>
      <c r="M501" t="s">
        <v>9555</v>
      </c>
      <c r="O501">
        <v>22508</v>
      </c>
      <c r="P501">
        <v>4.34</v>
      </c>
      <c r="Q501">
        <v>0.78</v>
      </c>
      <c r="R501" t="b">
        <v>0</v>
      </c>
      <c r="S501" t="s">
        <v>40</v>
      </c>
      <c r="T501">
        <v>10</v>
      </c>
      <c r="U501" t="s">
        <v>21</v>
      </c>
      <c r="V501" t="b">
        <v>0</v>
      </c>
      <c r="W501" t="b">
        <v>0</v>
      </c>
      <c r="X501" t="b">
        <v>1</v>
      </c>
      <c r="Y501" t="b">
        <v>0</v>
      </c>
      <c r="Z501" t="b">
        <v>0</v>
      </c>
      <c r="AA501" t="b">
        <v>0</v>
      </c>
      <c r="AB501" t="b">
        <v>0</v>
      </c>
      <c r="AC501" t="b">
        <v>1</v>
      </c>
      <c r="AD501" t="b">
        <v>0</v>
      </c>
      <c r="AE501" t="b">
        <v>1</v>
      </c>
      <c r="AF501" t="b">
        <v>0</v>
      </c>
      <c r="AG501" t="b">
        <v>0</v>
      </c>
      <c r="AH501" t="b">
        <v>0</v>
      </c>
      <c r="AI501" t="b">
        <v>0</v>
      </c>
      <c r="AJ501" t="b">
        <v>0</v>
      </c>
      <c r="AK501" t="b">
        <v>0</v>
      </c>
      <c r="AL501" t="b">
        <v>0</v>
      </c>
      <c r="AM501" t="b">
        <v>0</v>
      </c>
    </row>
    <row r="502" spans="1:39" ht="14.4" hidden="1" x14ac:dyDescent="0.3">
      <c r="A502" t="s">
        <v>616</v>
      </c>
      <c r="B502">
        <v>2011</v>
      </c>
      <c r="C502" t="s">
        <v>104</v>
      </c>
      <c r="D502" t="s">
        <v>15</v>
      </c>
      <c r="E502" t="s">
        <v>97</v>
      </c>
      <c r="F502" t="s">
        <v>5169</v>
      </c>
      <c r="G502" t="s">
        <v>46</v>
      </c>
      <c r="H502" t="s">
        <v>94</v>
      </c>
      <c r="I502" t="s">
        <v>98</v>
      </c>
      <c r="J502" t="b">
        <v>0</v>
      </c>
      <c r="L502">
        <v>0.18</v>
      </c>
      <c r="M502" t="s">
        <v>9554</v>
      </c>
      <c r="O502">
        <v>33728</v>
      </c>
      <c r="P502">
        <v>3.45</v>
      </c>
      <c r="Q502">
        <v>0.75</v>
      </c>
      <c r="R502" t="b">
        <v>0</v>
      </c>
      <c r="S502" t="s">
        <v>20</v>
      </c>
      <c r="T502">
        <v>0</v>
      </c>
      <c r="U502" t="s">
        <v>21</v>
      </c>
      <c r="V502" t="b">
        <v>1</v>
      </c>
      <c r="W502" t="b">
        <v>0</v>
      </c>
      <c r="X502" t="b">
        <v>1</v>
      </c>
      <c r="Y502" t="b">
        <v>0</v>
      </c>
      <c r="Z502" t="b">
        <v>0</v>
      </c>
      <c r="AA502" t="b">
        <v>1</v>
      </c>
      <c r="AB502" t="b">
        <v>0</v>
      </c>
      <c r="AC502" t="b">
        <v>1</v>
      </c>
      <c r="AD502" t="b">
        <v>1</v>
      </c>
      <c r="AE502" t="b">
        <v>0</v>
      </c>
      <c r="AF502" t="b">
        <v>0</v>
      </c>
      <c r="AG502" t="b">
        <v>0</v>
      </c>
      <c r="AH502" t="b">
        <v>0</v>
      </c>
      <c r="AI502" t="b">
        <v>0</v>
      </c>
      <c r="AJ502" t="b">
        <v>0</v>
      </c>
      <c r="AK502" t="b">
        <v>0</v>
      </c>
      <c r="AL502" t="b">
        <v>0</v>
      </c>
      <c r="AM502" t="b">
        <v>0</v>
      </c>
    </row>
    <row r="503" spans="1:39" ht="14.4" hidden="1" x14ac:dyDescent="0.3">
      <c r="A503" t="s">
        <v>617</v>
      </c>
      <c r="B503">
        <v>2011</v>
      </c>
      <c r="C503" t="s">
        <v>152</v>
      </c>
      <c r="D503" t="s">
        <v>77</v>
      </c>
      <c r="E503" t="s">
        <v>74</v>
      </c>
      <c r="F503" t="s">
        <v>5172</v>
      </c>
      <c r="G503" t="s">
        <v>41</v>
      </c>
      <c r="H503" t="s">
        <v>94</v>
      </c>
      <c r="I503" t="s">
        <v>28</v>
      </c>
      <c r="J503" t="b">
        <v>0</v>
      </c>
      <c r="L503">
        <v>0.06</v>
      </c>
      <c r="M503" t="s">
        <v>9553</v>
      </c>
      <c r="O503">
        <v>65091</v>
      </c>
      <c r="P503">
        <v>-3.98</v>
      </c>
      <c r="Q503">
        <v>0.87</v>
      </c>
      <c r="R503" t="b">
        <v>0</v>
      </c>
      <c r="S503" t="s">
        <v>35</v>
      </c>
      <c r="T503">
        <v>9</v>
      </c>
      <c r="U503" t="s">
        <v>21</v>
      </c>
      <c r="V503" t="b">
        <v>0</v>
      </c>
      <c r="W503" t="b">
        <v>0</v>
      </c>
      <c r="X503" t="b">
        <v>0</v>
      </c>
      <c r="Y503" t="b">
        <v>0</v>
      </c>
      <c r="Z503" t="b">
        <v>1</v>
      </c>
      <c r="AA503" t="b">
        <v>0</v>
      </c>
      <c r="AB503" t="b">
        <v>0</v>
      </c>
      <c r="AC503" t="b">
        <v>1</v>
      </c>
      <c r="AD503" t="b">
        <v>1</v>
      </c>
      <c r="AE503" t="b">
        <v>1</v>
      </c>
      <c r="AF503" t="b">
        <v>0</v>
      </c>
      <c r="AG503" t="b">
        <v>0</v>
      </c>
      <c r="AH503" t="b">
        <v>0</v>
      </c>
      <c r="AI503" t="b">
        <v>0</v>
      </c>
      <c r="AJ503" t="b">
        <v>0</v>
      </c>
      <c r="AK503" t="b">
        <v>0</v>
      </c>
      <c r="AL503" t="b">
        <v>0</v>
      </c>
      <c r="AM503" t="b">
        <v>0</v>
      </c>
    </row>
    <row r="504" spans="1:39" ht="14.4" hidden="1" x14ac:dyDescent="0.3">
      <c r="A504" t="s">
        <v>618</v>
      </c>
      <c r="B504">
        <v>2011</v>
      </c>
      <c r="C504" t="s">
        <v>57</v>
      </c>
      <c r="D504" t="s">
        <v>58</v>
      </c>
      <c r="E504" t="s">
        <v>45</v>
      </c>
      <c r="F504" t="s">
        <v>5181</v>
      </c>
      <c r="G504" t="s">
        <v>93</v>
      </c>
      <c r="H504" t="s">
        <v>60</v>
      </c>
      <c r="I504" t="s">
        <v>98</v>
      </c>
      <c r="J504" t="b">
        <v>0</v>
      </c>
      <c r="L504">
        <v>0.1</v>
      </c>
      <c r="M504" t="s">
        <v>8270</v>
      </c>
      <c r="O504">
        <v>17310</v>
      </c>
      <c r="P504">
        <v>3.15</v>
      </c>
      <c r="Q504">
        <v>0.86</v>
      </c>
      <c r="R504" t="b">
        <v>0</v>
      </c>
      <c r="S504" t="s">
        <v>35</v>
      </c>
      <c r="T504">
        <v>19</v>
      </c>
      <c r="U504" t="s">
        <v>21</v>
      </c>
      <c r="V504" t="b">
        <v>0</v>
      </c>
      <c r="W504" t="b">
        <v>1</v>
      </c>
      <c r="X504" t="b">
        <v>0</v>
      </c>
      <c r="Y504" t="b">
        <v>0</v>
      </c>
      <c r="Z504" t="b">
        <v>1</v>
      </c>
      <c r="AA504" t="b">
        <v>0</v>
      </c>
      <c r="AB504" t="b">
        <v>0</v>
      </c>
      <c r="AC504" t="b">
        <v>0</v>
      </c>
      <c r="AD504" t="b">
        <v>1</v>
      </c>
      <c r="AE504" t="b">
        <v>0</v>
      </c>
      <c r="AF504" t="b">
        <v>0</v>
      </c>
      <c r="AG504" t="b">
        <v>0</v>
      </c>
      <c r="AH504" t="b">
        <v>0</v>
      </c>
      <c r="AI504" t="b">
        <v>0</v>
      </c>
      <c r="AJ504" t="b">
        <v>0</v>
      </c>
      <c r="AK504" t="b">
        <v>0</v>
      </c>
      <c r="AL504" t="b">
        <v>0</v>
      </c>
      <c r="AM504" t="b">
        <v>0</v>
      </c>
    </row>
    <row r="505" spans="1:39" ht="14.4" hidden="1" x14ac:dyDescent="0.3">
      <c r="A505" t="s">
        <v>619</v>
      </c>
      <c r="B505">
        <v>2011</v>
      </c>
      <c r="C505" t="s">
        <v>107</v>
      </c>
      <c r="D505" t="s">
        <v>15</v>
      </c>
      <c r="E505" t="s">
        <v>59</v>
      </c>
      <c r="F505" t="s">
        <v>5176</v>
      </c>
      <c r="G505" t="s">
        <v>46</v>
      </c>
      <c r="H505" t="s">
        <v>91</v>
      </c>
      <c r="I505" t="s">
        <v>61</v>
      </c>
      <c r="J505" t="b">
        <v>0</v>
      </c>
      <c r="L505">
        <v>0.01</v>
      </c>
      <c r="M505" t="s">
        <v>9552</v>
      </c>
      <c r="O505">
        <v>32094</v>
      </c>
      <c r="P505">
        <v>-2.09</v>
      </c>
      <c r="Q505">
        <v>0.85</v>
      </c>
      <c r="R505" t="b">
        <v>0</v>
      </c>
      <c r="S505" t="s">
        <v>40</v>
      </c>
      <c r="T505">
        <v>1</v>
      </c>
      <c r="U505" t="s">
        <v>21</v>
      </c>
      <c r="V505" t="b">
        <v>1</v>
      </c>
      <c r="W505" t="b">
        <v>1</v>
      </c>
      <c r="X505" t="b">
        <v>0</v>
      </c>
      <c r="Y505" t="b">
        <v>1</v>
      </c>
      <c r="Z505" t="b">
        <v>0</v>
      </c>
      <c r="AA505" t="b">
        <v>1</v>
      </c>
      <c r="AB505" t="b">
        <v>1</v>
      </c>
      <c r="AC505" t="b">
        <v>0</v>
      </c>
      <c r="AD505" t="b">
        <v>0</v>
      </c>
      <c r="AE505" t="b">
        <v>0</v>
      </c>
      <c r="AF505" t="b">
        <v>0</v>
      </c>
      <c r="AG505" t="b">
        <v>0</v>
      </c>
      <c r="AH505" t="b">
        <v>0</v>
      </c>
      <c r="AI505" t="b">
        <v>0</v>
      </c>
      <c r="AJ505" t="b">
        <v>0</v>
      </c>
      <c r="AK505" t="b">
        <v>0</v>
      </c>
      <c r="AL505" t="b">
        <v>0</v>
      </c>
      <c r="AM505" t="b">
        <v>0</v>
      </c>
    </row>
    <row r="506" spans="1:39" ht="14.4" hidden="1" x14ac:dyDescent="0.3">
      <c r="A506" t="s">
        <v>620</v>
      </c>
      <c r="B506">
        <v>2011</v>
      </c>
      <c r="C506" t="s">
        <v>101</v>
      </c>
      <c r="D506" t="s">
        <v>77</v>
      </c>
      <c r="E506" t="s">
        <v>81</v>
      </c>
      <c r="F506" t="s">
        <v>5169</v>
      </c>
      <c r="G506" t="s">
        <v>93</v>
      </c>
      <c r="H506" t="s">
        <v>91</v>
      </c>
      <c r="I506" t="s">
        <v>28</v>
      </c>
      <c r="J506" t="b">
        <v>0</v>
      </c>
      <c r="L506">
        <v>0.05</v>
      </c>
      <c r="M506" t="s">
        <v>9551</v>
      </c>
      <c r="O506">
        <v>61338</v>
      </c>
      <c r="P506">
        <v>-1.4</v>
      </c>
      <c r="Q506">
        <v>0.69</v>
      </c>
      <c r="R506" t="b">
        <v>0</v>
      </c>
      <c r="S506" t="s">
        <v>40</v>
      </c>
      <c r="T506">
        <v>1</v>
      </c>
      <c r="U506" t="s">
        <v>21</v>
      </c>
      <c r="V506" t="b">
        <v>0</v>
      </c>
      <c r="W506" t="b">
        <v>0</v>
      </c>
      <c r="X506" t="b">
        <v>1</v>
      </c>
      <c r="Y506" t="b">
        <v>1</v>
      </c>
      <c r="Z506" t="b">
        <v>1</v>
      </c>
      <c r="AA506" t="b">
        <v>0</v>
      </c>
      <c r="AB506" t="b">
        <v>1</v>
      </c>
      <c r="AC506" t="b">
        <v>1</v>
      </c>
      <c r="AD506" t="b">
        <v>0</v>
      </c>
      <c r="AE506" t="b">
        <v>0</v>
      </c>
      <c r="AF506" t="b">
        <v>0</v>
      </c>
      <c r="AG506" t="b">
        <v>0</v>
      </c>
      <c r="AH506" t="b">
        <v>0</v>
      </c>
      <c r="AI506" t="b">
        <v>0</v>
      </c>
      <c r="AJ506" t="b">
        <v>0</v>
      </c>
      <c r="AK506" t="b">
        <v>0</v>
      </c>
      <c r="AL506" t="b">
        <v>0</v>
      </c>
      <c r="AM506" t="b">
        <v>0</v>
      </c>
    </row>
    <row r="507" spans="1:39" ht="14.4" hidden="1" x14ac:dyDescent="0.3">
      <c r="A507" t="s">
        <v>621</v>
      </c>
      <c r="B507">
        <v>2011</v>
      </c>
      <c r="C507" t="s">
        <v>152</v>
      </c>
      <c r="D507" t="s">
        <v>77</v>
      </c>
      <c r="E507" t="s">
        <v>74</v>
      </c>
      <c r="F507" t="s">
        <v>5181</v>
      </c>
      <c r="G507" t="s">
        <v>93</v>
      </c>
      <c r="H507" t="s">
        <v>60</v>
      </c>
      <c r="I507" t="s">
        <v>19</v>
      </c>
      <c r="J507" t="b">
        <v>0</v>
      </c>
      <c r="L507">
        <v>0.18</v>
      </c>
      <c r="M507" t="s">
        <v>9550</v>
      </c>
      <c r="O507">
        <v>50327</v>
      </c>
      <c r="P507">
        <v>-2.94</v>
      </c>
      <c r="Q507">
        <v>0.85</v>
      </c>
      <c r="R507" t="b">
        <v>0</v>
      </c>
      <c r="S507" t="s">
        <v>35</v>
      </c>
      <c r="T507">
        <v>19</v>
      </c>
      <c r="U507" t="s">
        <v>21</v>
      </c>
      <c r="V507" t="b">
        <v>0</v>
      </c>
      <c r="W507" t="b">
        <v>0</v>
      </c>
      <c r="X507" t="b">
        <v>1</v>
      </c>
      <c r="Y507" t="b">
        <v>1</v>
      </c>
      <c r="Z507" t="b">
        <v>0</v>
      </c>
      <c r="AA507" t="b">
        <v>1</v>
      </c>
      <c r="AB507" t="b">
        <v>1</v>
      </c>
      <c r="AC507" t="b">
        <v>1</v>
      </c>
      <c r="AD507" t="b">
        <v>0</v>
      </c>
      <c r="AE507" t="b">
        <v>0</v>
      </c>
      <c r="AF507" t="b">
        <v>0</v>
      </c>
      <c r="AG507" t="b">
        <v>0</v>
      </c>
      <c r="AH507" t="b">
        <v>0</v>
      </c>
      <c r="AI507" t="b">
        <v>0</v>
      </c>
      <c r="AJ507" t="b">
        <v>0</v>
      </c>
      <c r="AK507" t="b">
        <v>0</v>
      </c>
      <c r="AL507" t="b">
        <v>0</v>
      </c>
      <c r="AM507" t="b">
        <v>0</v>
      </c>
    </row>
    <row r="508" spans="1:39" ht="14.4" hidden="1" x14ac:dyDescent="0.3">
      <c r="A508" t="s">
        <v>622</v>
      </c>
      <c r="B508">
        <v>2011</v>
      </c>
      <c r="C508" t="s">
        <v>137</v>
      </c>
      <c r="D508" t="s">
        <v>77</v>
      </c>
      <c r="E508" t="s">
        <v>16</v>
      </c>
      <c r="F508" t="s">
        <v>5181</v>
      </c>
      <c r="G508" t="s">
        <v>26</v>
      </c>
      <c r="H508" t="s">
        <v>18</v>
      </c>
      <c r="I508" t="s">
        <v>19</v>
      </c>
      <c r="J508" t="b">
        <v>0</v>
      </c>
      <c r="L508">
        <v>0.02</v>
      </c>
      <c r="M508" t="s">
        <v>9549</v>
      </c>
      <c r="O508">
        <v>56214</v>
      </c>
      <c r="P508">
        <v>-0.68</v>
      </c>
      <c r="Q508">
        <v>0.75</v>
      </c>
      <c r="R508" t="b">
        <v>0</v>
      </c>
      <c r="S508" t="s">
        <v>20</v>
      </c>
      <c r="T508">
        <v>1</v>
      </c>
      <c r="U508" t="s">
        <v>21</v>
      </c>
      <c r="V508" t="b">
        <v>0</v>
      </c>
      <c r="W508" t="b">
        <v>0</v>
      </c>
      <c r="X508" t="b">
        <v>0</v>
      </c>
      <c r="Y508" t="b">
        <v>1</v>
      </c>
      <c r="Z508" t="b">
        <v>1</v>
      </c>
      <c r="AA508" t="b">
        <v>0</v>
      </c>
      <c r="AB508" t="b">
        <v>1</v>
      </c>
      <c r="AC508" t="b">
        <v>1</v>
      </c>
      <c r="AD508" t="b">
        <v>0</v>
      </c>
      <c r="AE508" t="b">
        <v>1</v>
      </c>
      <c r="AF508" t="b">
        <v>0</v>
      </c>
      <c r="AG508" t="b">
        <v>0</v>
      </c>
      <c r="AH508" t="b">
        <v>0</v>
      </c>
      <c r="AI508" t="b">
        <v>0</v>
      </c>
      <c r="AJ508" t="b">
        <v>0</v>
      </c>
      <c r="AK508" t="b">
        <v>0</v>
      </c>
      <c r="AL508" t="b">
        <v>0</v>
      </c>
      <c r="AM508" t="b">
        <v>0</v>
      </c>
    </row>
    <row r="509" spans="1:39" ht="14.4" hidden="1" x14ac:dyDescent="0.3">
      <c r="A509" t="s">
        <v>623</v>
      </c>
      <c r="B509">
        <v>2011</v>
      </c>
      <c r="C509" t="s">
        <v>143</v>
      </c>
      <c r="D509" t="s">
        <v>38</v>
      </c>
      <c r="E509" t="s">
        <v>133</v>
      </c>
      <c r="F509" t="s">
        <v>5172</v>
      </c>
      <c r="G509" t="s">
        <v>26</v>
      </c>
      <c r="H509" t="s">
        <v>60</v>
      </c>
      <c r="I509" t="s">
        <v>61</v>
      </c>
      <c r="J509" t="b">
        <v>0</v>
      </c>
      <c r="L509">
        <v>0.17</v>
      </c>
      <c r="M509" t="s">
        <v>7057</v>
      </c>
      <c r="O509">
        <v>37177</v>
      </c>
      <c r="P509">
        <v>-2.48</v>
      </c>
      <c r="Q509">
        <v>0.77</v>
      </c>
      <c r="R509" t="b">
        <v>0</v>
      </c>
      <c r="S509" t="s">
        <v>35</v>
      </c>
      <c r="T509">
        <v>9</v>
      </c>
      <c r="U509" t="s">
        <v>21</v>
      </c>
      <c r="V509" t="b">
        <v>0</v>
      </c>
      <c r="W509" t="b">
        <v>0</v>
      </c>
      <c r="X509" t="b">
        <v>0</v>
      </c>
      <c r="Y509" t="b">
        <v>1</v>
      </c>
      <c r="Z509" t="b">
        <v>0</v>
      </c>
      <c r="AA509" t="b">
        <v>0</v>
      </c>
      <c r="AB509" t="b">
        <v>0</v>
      </c>
      <c r="AC509" t="b">
        <v>1</v>
      </c>
      <c r="AD509" t="b">
        <v>0</v>
      </c>
      <c r="AE509" t="b">
        <v>1</v>
      </c>
      <c r="AF509" t="b">
        <v>0</v>
      </c>
      <c r="AG509" t="b">
        <v>0</v>
      </c>
      <c r="AH509" t="b">
        <v>0</v>
      </c>
      <c r="AI509" t="b">
        <v>0</v>
      </c>
      <c r="AJ509" t="b">
        <v>0</v>
      </c>
      <c r="AK509" t="b">
        <v>0</v>
      </c>
      <c r="AL509" t="b">
        <v>0</v>
      </c>
      <c r="AM509" t="b">
        <v>0</v>
      </c>
    </row>
    <row r="510" spans="1:39" ht="14.4" hidden="1" x14ac:dyDescent="0.3">
      <c r="A510" t="s">
        <v>624</v>
      </c>
      <c r="B510">
        <v>2011</v>
      </c>
      <c r="C510" t="s">
        <v>375</v>
      </c>
      <c r="D510" t="s">
        <v>58</v>
      </c>
      <c r="E510" t="s">
        <v>54</v>
      </c>
      <c r="F510" t="s">
        <v>40</v>
      </c>
      <c r="G510" t="s">
        <v>46</v>
      </c>
      <c r="H510" t="s">
        <v>42</v>
      </c>
      <c r="I510" t="s">
        <v>61</v>
      </c>
      <c r="J510" t="b">
        <v>0</v>
      </c>
      <c r="L510">
        <v>0.15</v>
      </c>
      <c r="M510" t="s">
        <v>9548</v>
      </c>
      <c r="O510">
        <v>18271</v>
      </c>
      <c r="P510">
        <v>3.47</v>
      </c>
      <c r="Q510">
        <v>0.74</v>
      </c>
      <c r="R510" t="b">
        <v>0</v>
      </c>
      <c r="S510" t="s">
        <v>35</v>
      </c>
      <c r="T510">
        <v>7</v>
      </c>
      <c r="U510" t="s">
        <v>21</v>
      </c>
      <c r="V510" t="b">
        <v>1</v>
      </c>
      <c r="W510" t="b">
        <v>1</v>
      </c>
      <c r="X510" t="b">
        <v>0</v>
      </c>
      <c r="Y510" t="b">
        <v>0</v>
      </c>
      <c r="Z510" t="b">
        <v>1</v>
      </c>
      <c r="AA510" t="b">
        <v>0</v>
      </c>
      <c r="AB510" t="b">
        <v>0</v>
      </c>
      <c r="AC510" t="b">
        <v>1</v>
      </c>
      <c r="AD510" t="b">
        <v>1</v>
      </c>
      <c r="AE510" t="b">
        <v>0</v>
      </c>
      <c r="AF510" t="b">
        <v>0</v>
      </c>
      <c r="AG510" t="b">
        <v>0</v>
      </c>
      <c r="AH510" t="b">
        <v>0</v>
      </c>
      <c r="AI510" t="b">
        <v>0</v>
      </c>
      <c r="AJ510" t="b">
        <v>0</v>
      </c>
      <c r="AK510" t="b">
        <v>0</v>
      </c>
      <c r="AL510" t="b">
        <v>0</v>
      </c>
      <c r="AM510" t="b">
        <v>0</v>
      </c>
    </row>
    <row r="511" spans="1:39" ht="14.4" hidden="1" x14ac:dyDescent="0.3">
      <c r="A511" t="s">
        <v>625</v>
      </c>
      <c r="B511">
        <v>2011</v>
      </c>
      <c r="C511" t="s">
        <v>129</v>
      </c>
      <c r="D511" t="s">
        <v>58</v>
      </c>
      <c r="E511" t="s">
        <v>108</v>
      </c>
      <c r="F511" t="s">
        <v>5181</v>
      </c>
      <c r="G511" t="s">
        <v>17</v>
      </c>
      <c r="H511" t="s">
        <v>91</v>
      </c>
      <c r="I511" t="s">
        <v>49</v>
      </c>
      <c r="J511" t="b">
        <v>0</v>
      </c>
      <c r="L511">
        <v>0.11</v>
      </c>
      <c r="M511" t="s">
        <v>9547</v>
      </c>
      <c r="O511">
        <v>20942</v>
      </c>
      <c r="P511">
        <v>-2.13</v>
      </c>
      <c r="Q511">
        <v>0.78</v>
      </c>
      <c r="R511" t="b">
        <v>0</v>
      </c>
      <c r="S511" t="s">
        <v>35</v>
      </c>
      <c r="T511">
        <v>18</v>
      </c>
      <c r="U511" t="s">
        <v>21</v>
      </c>
      <c r="V511" t="b">
        <v>1</v>
      </c>
      <c r="W511" t="b">
        <v>0</v>
      </c>
      <c r="X511" t="b">
        <v>1</v>
      </c>
      <c r="Y511" t="b">
        <v>0</v>
      </c>
      <c r="Z511" t="b">
        <v>1</v>
      </c>
      <c r="AA511" t="b">
        <v>1</v>
      </c>
      <c r="AB511" t="b">
        <v>0</v>
      </c>
      <c r="AC511" t="b">
        <v>1</v>
      </c>
      <c r="AD511" t="b">
        <v>0</v>
      </c>
      <c r="AE511" t="b">
        <v>1</v>
      </c>
      <c r="AF511" t="b">
        <v>0</v>
      </c>
      <c r="AG511" t="b">
        <v>0</v>
      </c>
      <c r="AH511" t="b">
        <v>0</v>
      </c>
      <c r="AI511" t="b">
        <v>0</v>
      </c>
      <c r="AJ511" t="b">
        <v>0</v>
      </c>
      <c r="AK511" t="b">
        <v>0</v>
      </c>
      <c r="AL511" t="b">
        <v>0</v>
      </c>
      <c r="AM511" t="b">
        <v>0</v>
      </c>
    </row>
    <row r="512" spans="1:39" ht="14.4" hidden="1" x14ac:dyDescent="0.3">
      <c r="A512" t="s">
        <v>626</v>
      </c>
      <c r="B512">
        <v>2011</v>
      </c>
      <c r="C512" t="s">
        <v>248</v>
      </c>
      <c r="D512" t="s">
        <v>24</v>
      </c>
      <c r="E512" t="s">
        <v>64</v>
      </c>
      <c r="F512" t="s">
        <v>5172</v>
      </c>
      <c r="G512" t="s">
        <v>55</v>
      </c>
      <c r="H512" t="s">
        <v>18</v>
      </c>
      <c r="I512" t="s">
        <v>49</v>
      </c>
      <c r="J512" t="b">
        <v>0</v>
      </c>
      <c r="L512">
        <v>0.04</v>
      </c>
      <c r="M512" t="s">
        <v>7166</v>
      </c>
      <c r="O512">
        <v>67187</v>
      </c>
      <c r="P512">
        <v>0.78</v>
      </c>
      <c r="Q512">
        <v>0.8</v>
      </c>
      <c r="R512" t="b">
        <v>0</v>
      </c>
      <c r="S512" t="s">
        <v>35</v>
      </c>
      <c r="T512">
        <v>16</v>
      </c>
      <c r="U512" t="s">
        <v>21</v>
      </c>
      <c r="V512" t="b">
        <v>0</v>
      </c>
      <c r="W512" t="b">
        <v>1</v>
      </c>
      <c r="X512" t="b">
        <v>0</v>
      </c>
      <c r="Y512" t="b">
        <v>1</v>
      </c>
      <c r="Z512" t="b">
        <v>0</v>
      </c>
      <c r="AA512" t="b">
        <v>0</v>
      </c>
      <c r="AB512" t="b">
        <v>0</v>
      </c>
      <c r="AC512" t="b">
        <v>0</v>
      </c>
      <c r="AD512" t="b">
        <v>1</v>
      </c>
      <c r="AE512" t="b">
        <v>0</v>
      </c>
      <c r="AF512" t="b">
        <v>0</v>
      </c>
      <c r="AG512" t="b">
        <v>0</v>
      </c>
      <c r="AH512" t="b">
        <v>0</v>
      </c>
      <c r="AI512" t="b">
        <v>0</v>
      </c>
      <c r="AJ512" t="b">
        <v>0</v>
      </c>
      <c r="AK512" t="b">
        <v>0</v>
      </c>
      <c r="AL512" t="b">
        <v>0</v>
      </c>
      <c r="AM512" t="b">
        <v>0</v>
      </c>
    </row>
    <row r="513" spans="1:39" ht="14.4" hidden="1" x14ac:dyDescent="0.3">
      <c r="A513" t="s">
        <v>627</v>
      </c>
      <c r="B513">
        <v>2011</v>
      </c>
      <c r="C513" t="s">
        <v>112</v>
      </c>
      <c r="D513" t="s">
        <v>113</v>
      </c>
      <c r="E513" t="s">
        <v>16</v>
      </c>
      <c r="F513" t="s">
        <v>5169</v>
      </c>
      <c r="G513" t="s">
        <v>17</v>
      </c>
      <c r="H513" t="s">
        <v>34</v>
      </c>
      <c r="I513" t="s">
        <v>83</v>
      </c>
      <c r="J513" t="b">
        <v>0</v>
      </c>
      <c r="L513">
        <v>0.05</v>
      </c>
      <c r="M513" t="s">
        <v>9546</v>
      </c>
      <c r="O513">
        <v>63571</v>
      </c>
      <c r="P513">
        <v>1.95</v>
      </c>
      <c r="Q513">
        <v>0.75</v>
      </c>
      <c r="R513" t="b">
        <v>0</v>
      </c>
      <c r="S513" t="s">
        <v>35</v>
      </c>
      <c r="T513">
        <v>14</v>
      </c>
      <c r="U513" t="s">
        <v>21</v>
      </c>
      <c r="V513" t="b">
        <v>0</v>
      </c>
      <c r="W513" t="b">
        <v>1</v>
      </c>
      <c r="X513" t="b">
        <v>1</v>
      </c>
      <c r="Y513" t="b">
        <v>0</v>
      </c>
      <c r="Z513" t="b">
        <v>1</v>
      </c>
      <c r="AA513" t="b">
        <v>0</v>
      </c>
      <c r="AB513" t="b">
        <v>1</v>
      </c>
      <c r="AC513" t="b">
        <v>0</v>
      </c>
      <c r="AD513" t="b">
        <v>0</v>
      </c>
      <c r="AE513" t="b">
        <v>0</v>
      </c>
      <c r="AF513" t="b">
        <v>0</v>
      </c>
      <c r="AG513" t="b">
        <v>0</v>
      </c>
      <c r="AH513" t="b">
        <v>0</v>
      </c>
      <c r="AI513" t="b">
        <v>0</v>
      </c>
      <c r="AJ513" t="b">
        <v>0</v>
      </c>
      <c r="AK513" t="b">
        <v>0</v>
      </c>
      <c r="AL513" t="b">
        <v>0</v>
      </c>
      <c r="AM513" t="b">
        <v>0</v>
      </c>
    </row>
    <row r="514" spans="1:39" ht="14.4" hidden="1" x14ac:dyDescent="0.3">
      <c r="A514" t="s">
        <v>628</v>
      </c>
      <c r="B514">
        <v>2011</v>
      </c>
      <c r="C514" t="s">
        <v>129</v>
      </c>
      <c r="D514" t="s">
        <v>58</v>
      </c>
      <c r="E514" t="s">
        <v>133</v>
      </c>
      <c r="F514" t="s">
        <v>40</v>
      </c>
      <c r="G514" t="s">
        <v>93</v>
      </c>
      <c r="H514" t="s">
        <v>42</v>
      </c>
      <c r="I514" t="s">
        <v>19</v>
      </c>
      <c r="J514" t="b">
        <v>0</v>
      </c>
      <c r="L514">
        <v>0.06</v>
      </c>
      <c r="M514" t="s">
        <v>7361</v>
      </c>
      <c r="O514">
        <v>20786</v>
      </c>
      <c r="P514">
        <v>-3.31</v>
      </c>
      <c r="Q514">
        <v>0.69</v>
      </c>
      <c r="R514" t="b">
        <v>0</v>
      </c>
      <c r="S514" t="s">
        <v>40</v>
      </c>
      <c r="T514">
        <v>11</v>
      </c>
      <c r="U514" t="s">
        <v>21</v>
      </c>
      <c r="V514" t="b">
        <v>0</v>
      </c>
      <c r="W514" t="b">
        <v>0</v>
      </c>
      <c r="X514" t="b">
        <v>0</v>
      </c>
      <c r="Y514" t="b">
        <v>1</v>
      </c>
      <c r="Z514" t="b">
        <v>1</v>
      </c>
      <c r="AA514" t="b">
        <v>0</v>
      </c>
      <c r="AB514" t="b">
        <v>1</v>
      </c>
      <c r="AC514" t="b">
        <v>0</v>
      </c>
      <c r="AD514" t="b">
        <v>0</v>
      </c>
      <c r="AE514" t="b">
        <v>0</v>
      </c>
      <c r="AF514" t="b">
        <v>0</v>
      </c>
      <c r="AG514" t="b">
        <v>0</v>
      </c>
      <c r="AH514" t="b">
        <v>0</v>
      </c>
      <c r="AI514" t="b">
        <v>0</v>
      </c>
      <c r="AJ514" t="b">
        <v>0</v>
      </c>
      <c r="AK514" t="b">
        <v>0</v>
      </c>
      <c r="AL514" t="b">
        <v>0</v>
      </c>
      <c r="AM514" t="b">
        <v>0</v>
      </c>
    </row>
    <row r="515" spans="1:39" ht="14.4" hidden="1" x14ac:dyDescent="0.3">
      <c r="A515" t="s">
        <v>629</v>
      </c>
      <c r="B515">
        <v>2011</v>
      </c>
      <c r="C515" t="s">
        <v>171</v>
      </c>
      <c r="D515" t="s">
        <v>24</v>
      </c>
      <c r="E515" t="s">
        <v>108</v>
      </c>
      <c r="F515" t="s">
        <v>5169</v>
      </c>
      <c r="G515" t="s">
        <v>93</v>
      </c>
      <c r="H515" t="s">
        <v>105</v>
      </c>
      <c r="I515" t="s">
        <v>98</v>
      </c>
      <c r="J515" t="b">
        <v>0</v>
      </c>
      <c r="L515">
        <v>0.02</v>
      </c>
      <c r="M515" t="s">
        <v>9545</v>
      </c>
      <c r="O515">
        <v>52931</v>
      </c>
      <c r="P515">
        <v>4.97</v>
      </c>
      <c r="Q515">
        <v>0.73</v>
      </c>
      <c r="R515" t="b">
        <v>0</v>
      </c>
      <c r="S515" t="s">
        <v>40</v>
      </c>
      <c r="T515">
        <v>7</v>
      </c>
      <c r="U515" t="s">
        <v>21</v>
      </c>
      <c r="V515" t="b">
        <v>0</v>
      </c>
      <c r="W515" t="b">
        <v>1</v>
      </c>
      <c r="X515" t="b">
        <v>1</v>
      </c>
      <c r="Y515" t="b">
        <v>1</v>
      </c>
      <c r="Z515" t="b">
        <v>1</v>
      </c>
      <c r="AA515" t="b">
        <v>1</v>
      </c>
      <c r="AB515" t="b">
        <v>0</v>
      </c>
      <c r="AC515" t="b">
        <v>1</v>
      </c>
      <c r="AD515" t="b">
        <v>0</v>
      </c>
      <c r="AE515" t="b">
        <v>0</v>
      </c>
      <c r="AF515" t="b">
        <v>0</v>
      </c>
      <c r="AG515" t="b">
        <v>0</v>
      </c>
      <c r="AH515" t="b">
        <v>0</v>
      </c>
      <c r="AI515" t="b">
        <v>0</v>
      </c>
      <c r="AJ515" t="b">
        <v>0</v>
      </c>
      <c r="AK515" t="b">
        <v>0</v>
      </c>
      <c r="AL515" t="b">
        <v>0</v>
      </c>
      <c r="AM515" t="b">
        <v>0</v>
      </c>
    </row>
    <row r="516" spans="1:39" ht="14.4" hidden="1" x14ac:dyDescent="0.3">
      <c r="A516" t="s">
        <v>630</v>
      </c>
      <c r="B516">
        <v>2011</v>
      </c>
      <c r="C516" t="s">
        <v>152</v>
      </c>
      <c r="D516" t="s">
        <v>77</v>
      </c>
      <c r="E516" t="s">
        <v>25</v>
      </c>
      <c r="F516" t="s">
        <v>5176</v>
      </c>
      <c r="G516" t="s">
        <v>46</v>
      </c>
      <c r="H516" t="s">
        <v>94</v>
      </c>
      <c r="I516" t="s">
        <v>83</v>
      </c>
      <c r="J516" t="b">
        <v>0</v>
      </c>
      <c r="L516">
        <v>0.05</v>
      </c>
      <c r="M516" t="s">
        <v>9544</v>
      </c>
      <c r="O516">
        <v>64572</v>
      </c>
      <c r="P516">
        <v>0.25</v>
      </c>
      <c r="Q516">
        <v>0.64</v>
      </c>
      <c r="R516" t="b">
        <v>0</v>
      </c>
      <c r="S516" t="s">
        <v>20</v>
      </c>
      <c r="T516">
        <v>7</v>
      </c>
      <c r="U516" t="s">
        <v>21</v>
      </c>
      <c r="V516" t="b">
        <v>1</v>
      </c>
      <c r="W516" t="b">
        <v>0</v>
      </c>
      <c r="X516" t="b">
        <v>1</v>
      </c>
      <c r="Y516" t="b">
        <v>1</v>
      </c>
      <c r="Z516" t="b">
        <v>0</v>
      </c>
      <c r="AA516" t="b">
        <v>1</v>
      </c>
      <c r="AB516" t="b">
        <v>0</v>
      </c>
      <c r="AC516" t="b">
        <v>1</v>
      </c>
      <c r="AD516" t="b">
        <v>0</v>
      </c>
      <c r="AE516" t="b">
        <v>0</v>
      </c>
      <c r="AF516" t="b">
        <v>0</v>
      </c>
      <c r="AG516" t="b">
        <v>0</v>
      </c>
      <c r="AH516" t="b">
        <v>0</v>
      </c>
      <c r="AI516" t="b">
        <v>0</v>
      </c>
      <c r="AJ516" t="b">
        <v>0</v>
      </c>
      <c r="AK516" t="b">
        <v>0</v>
      </c>
      <c r="AL516" t="b">
        <v>0</v>
      </c>
      <c r="AM516" t="b">
        <v>0</v>
      </c>
    </row>
    <row r="517" spans="1:39" ht="14.4" hidden="1" x14ac:dyDescent="0.3">
      <c r="A517" t="s">
        <v>631</v>
      </c>
      <c r="B517">
        <v>2011</v>
      </c>
      <c r="C517" t="s">
        <v>183</v>
      </c>
      <c r="D517" t="s">
        <v>113</v>
      </c>
      <c r="E517" t="s">
        <v>120</v>
      </c>
      <c r="F517" t="s">
        <v>5181</v>
      </c>
      <c r="G517" t="s">
        <v>17</v>
      </c>
      <c r="H517" t="s">
        <v>27</v>
      </c>
      <c r="I517" t="s">
        <v>28</v>
      </c>
      <c r="J517" t="b">
        <v>0</v>
      </c>
      <c r="L517">
        <v>0.12</v>
      </c>
      <c r="M517" t="s">
        <v>5173</v>
      </c>
      <c r="O517">
        <v>71056</v>
      </c>
      <c r="P517">
        <v>-2.73</v>
      </c>
      <c r="Q517">
        <v>0.72</v>
      </c>
      <c r="R517" t="b">
        <v>0</v>
      </c>
      <c r="S517" t="s">
        <v>35</v>
      </c>
      <c r="T517">
        <v>17</v>
      </c>
      <c r="U517" t="s">
        <v>21</v>
      </c>
      <c r="V517" t="b">
        <v>0</v>
      </c>
      <c r="W517" t="b">
        <v>1</v>
      </c>
      <c r="X517" t="b">
        <v>0</v>
      </c>
      <c r="Y517" t="b">
        <v>1</v>
      </c>
      <c r="Z517" t="b">
        <v>0</v>
      </c>
      <c r="AA517" t="b">
        <v>0</v>
      </c>
      <c r="AB517" t="b">
        <v>0</v>
      </c>
      <c r="AC517" t="b">
        <v>0</v>
      </c>
      <c r="AD517" t="b">
        <v>0</v>
      </c>
      <c r="AE517" t="b">
        <v>1</v>
      </c>
      <c r="AF517" t="b">
        <v>0</v>
      </c>
      <c r="AG517" t="b">
        <v>0</v>
      </c>
      <c r="AH517" t="b">
        <v>0</v>
      </c>
      <c r="AI517" t="b">
        <v>0</v>
      </c>
      <c r="AJ517" t="b">
        <v>0</v>
      </c>
      <c r="AK517" t="b">
        <v>0</v>
      </c>
      <c r="AL517" t="b">
        <v>0</v>
      </c>
      <c r="AM517" t="b">
        <v>0</v>
      </c>
    </row>
    <row r="518" spans="1:39" ht="14.4" hidden="1" x14ac:dyDescent="0.3">
      <c r="A518" t="s">
        <v>632</v>
      </c>
      <c r="B518">
        <v>2011</v>
      </c>
      <c r="C518" t="s">
        <v>76</v>
      </c>
      <c r="D518" t="s">
        <v>77</v>
      </c>
      <c r="E518" t="s">
        <v>32</v>
      </c>
      <c r="F518" t="s">
        <v>5181</v>
      </c>
      <c r="G518" t="s">
        <v>41</v>
      </c>
      <c r="H518" t="s">
        <v>52</v>
      </c>
      <c r="I518" t="s">
        <v>28</v>
      </c>
      <c r="J518" t="b">
        <v>0</v>
      </c>
      <c r="L518">
        <v>0.02</v>
      </c>
      <c r="M518" t="s">
        <v>9543</v>
      </c>
      <c r="O518">
        <v>55257</v>
      </c>
      <c r="P518">
        <v>1.79</v>
      </c>
      <c r="Q518">
        <v>0.74</v>
      </c>
      <c r="R518" t="b">
        <v>0</v>
      </c>
      <c r="S518" t="s">
        <v>40</v>
      </c>
      <c r="T518">
        <v>3</v>
      </c>
      <c r="U518" t="s">
        <v>21</v>
      </c>
      <c r="V518" t="b">
        <v>1</v>
      </c>
      <c r="W518" t="b">
        <v>0</v>
      </c>
      <c r="X518" t="b">
        <v>0</v>
      </c>
      <c r="Y518" t="b">
        <v>1</v>
      </c>
      <c r="Z518" t="b">
        <v>1</v>
      </c>
      <c r="AA518" t="b">
        <v>1</v>
      </c>
      <c r="AB518" t="b">
        <v>1</v>
      </c>
      <c r="AC518" t="b">
        <v>0</v>
      </c>
      <c r="AD518" t="b">
        <v>0</v>
      </c>
      <c r="AE518" t="b">
        <v>0</v>
      </c>
      <c r="AF518" t="b">
        <v>0</v>
      </c>
      <c r="AG518" t="b">
        <v>0</v>
      </c>
      <c r="AH518" t="b">
        <v>0</v>
      </c>
      <c r="AI518" t="b">
        <v>0</v>
      </c>
      <c r="AJ518" t="b">
        <v>0</v>
      </c>
      <c r="AK518" t="b">
        <v>0</v>
      </c>
      <c r="AL518" t="b">
        <v>0</v>
      </c>
      <c r="AM518" t="b">
        <v>0</v>
      </c>
    </row>
    <row r="519" spans="1:39" ht="14.4" hidden="1" x14ac:dyDescent="0.3">
      <c r="A519" t="s">
        <v>633</v>
      </c>
      <c r="B519">
        <v>2011</v>
      </c>
      <c r="C519" t="s">
        <v>71</v>
      </c>
      <c r="D519" t="s">
        <v>31</v>
      </c>
      <c r="E519" t="s">
        <v>39</v>
      </c>
      <c r="F519" t="s">
        <v>40</v>
      </c>
      <c r="G519" t="s">
        <v>33</v>
      </c>
      <c r="H519" t="s">
        <v>27</v>
      </c>
      <c r="I519" t="s">
        <v>98</v>
      </c>
      <c r="J519" t="b">
        <v>0</v>
      </c>
      <c r="L519">
        <v>0.11</v>
      </c>
      <c r="M519" t="s">
        <v>9542</v>
      </c>
      <c r="O519">
        <v>19722</v>
      </c>
      <c r="P519">
        <v>-4.4400000000000004</v>
      </c>
      <c r="Q519">
        <v>0.82</v>
      </c>
      <c r="R519" t="b">
        <v>0</v>
      </c>
      <c r="S519" t="s">
        <v>35</v>
      </c>
      <c r="T519">
        <v>12</v>
      </c>
      <c r="U519" t="s">
        <v>21</v>
      </c>
      <c r="V519" t="b">
        <v>1</v>
      </c>
      <c r="W519" t="b">
        <v>0</v>
      </c>
      <c r="X519" t="b">
        <v>1</v>
      </c>
      <c r="Y519" t="b">
        <v>1</v>
      </c>
      <c r="Z519" t="b">
        <v>1</v>
      </c>
      <c r="AA519" t="b">
        <v>0</v>
      </c>
      <c r="AB519" t="b">
        <v>1</v>
      </c>
      <c r="AC519" t="b">
        <v>0</v>
      </c>
      <c r="AD519" t="b">
        <v>0</v>
      </c>
      <c r="AE519" t="b">
        <v>0</v>
      </c>
      <c r="AF519" t="b">
        <v>0</v>
      </c>
      <c r="AG519" t="b">
        <v>0</v>
      </c>
      <c r="AH519" t="b">
        <v>0</v>
      </c>
      <c r="AI519" t="b">
        <v>0</v>
      </c>
      <c r="AJ519" t="b">
        <v>0</v>
      </c>
      <c r="AK519" t="b">
        <v>0</v>
      </c>
      <c r="AL519" t="b">
        <v>0</v>
      </c>
      <c r="AM519" t="b">
        <v>0</v>
      </c>
    </row>
    <row r="520" spans="1:39" ht="14.4" hidden="1" x14ac:dyDescent="0.3">
      <c r="A520" t="s">
        <v>634</v>
      </c>
      <c r="B520">
        <v>2011</v>
      </c>
      <c r="C520" t="s">
        <v>126</v>
      </c>
      <c r="D520" t="s">
        <v>68</v>
      </c>
      <c r="E520" t="s">
        <v>74</v>
      </c>
      <c r="F520" t="s">
        <v>5176</v>
      </c>
      <c r="G520" t="s">
        <v>55</v>
      </c>
      <c r="H520" t="s">
        <v>60</v>
      </c>
      <c r="I520" t="s">
        <v>83</v>
      </c>
      <c r="J520" t="b">
        <v>1</v>
      </c>
      <c r="K520" t="s">
        <v>482</v>
      </c>
      <c r="L520">
        <v>0.43</v>
      </c>
      <c r="M520" t="s">
        <v>6835</v>
      </c>
      <c r="N520" t="s">
        <v>482</v>
      </c>
      <c r="O520">
        <v>105601</v>
      </c>
      <c r="P520">
        <v>-0.82</v>
      </c>
      <c r="Q520">
        <v>0.1</v>
      </c>
      <c r="R520" t="b">
        <v>1</v>
      </c>
      <c r="S520" t="s">
        <v>20</v>
      </c>
      <c r="T520">
        <v>19</v>
      </c>
      <c r="U520" t="s">
        <v>21</v>
      </c>
      <c r="V520" t="b">
        <v>1</v>
      </c>
      <c r="W520" t="b">
        <v>0</v>
      </c>
      <c r="X520" t="b">
        <v>0</v>
      </c>
      <c r="Y520" t="b">
        <v>0</v>
      </c>
      <c r="Z520" t="b">
        <v>0</v>
      </c>
      <c r="AA520" t="b">
        <v>0</v>
      </c>
      <c r="AB520" t="b">
        <v>1</v>
      </c>
      <c r="AC520" t="b">
        <v>0</v>
      </c>
      <c r="AD520" t="b">
        <v>1</v>
      </c>
      <c r="AE520" t="b">
        <v>0</v>
      </c>
      <c r="AF520" t="b">
        <v>0</v>
      </c>
      <c r="AG520" t="b">
        <v>0</v>
      </c>
      <c r="AH520" t="b">
        <v>0</v>
      </c>
      <c r="AI520" t="b">
        <v>0</v>
      </c>
      <c r="AJ520" t="b">
        <v>0</v>
      </c>
      <c r="AK520" t="b">
        <v>0</v>
      </c>
      <c r="AL520" t="b">
        <v>1</v>
      </c>
      <c r="AM520" t="b">
        <v>0</v>
      </c>
    </row>
    <row r="521" spans="1:39" ht="14.4" hidden="1" x14ac:dyDescent="0.3">
      <c r="A521" t="s">
        <v>635</v>
      </c>
      <c r="B521">
        <v>2011</v>
      </c>
      <c r="C521" t="s">
        <v>67</v>
      </c>
      <c r="D521" t="s">
        <v>68</v>
      </c>
      <c r="E521" t="s">
        <v>16</v>
      </c>
      <c r="F521" t="s">
        <v>5172</v>
      </c>
      <c r="G521" t="s">
        <v>33</v>
      </c>
      <c r="H521" t="s">
        <v>91</v>
      </c>
      <c r="I521" t="s">
        <v>49</v>
      </c>
      <c r="J521" t="b">
        <v>0</v>
      </c>
      <c r="L521">
        <v>0.19</v>
      </c>
      <c r="M521" t="s">
        <v>9284</v>
      </c>
      <c r="O521">
        <v>77200</v>
      </c>
      <c r="P521">
        <v>3.45</v>
      </c>
      <c r="Q521">
        <v>0.67</v>
      </c>
      <c r="R521" t="b">
        <v>0</v>
      </c>
      <c r="S521" t="s">
        <v>35</v>
      </c>
      <c r="T521">
        <v>9</v>
      </c>
      <c r="U521" t="s">
        <v>21</v>
      </c>
      <c r="V521" t="b">
        <v>0</v>
      </c>
      <c r="W521" t="b">
        <v>1</v>
      </c>
      <c r="X521" t="b">
        <v>0</v>
      </c>
      <c r="Y521" t="b">
        <v>0</v>
      </c>
      <c r="Z521" t="b">
        <v>0</v>
      </c>
      <c r="AA521" t="b">
        <v>1</v>
      </c>
      <c r="AB521" t="b">
        <v>0</v>
      </c>
      <c r="AC521" t="b">
        <v>0</v>
      </c>
      <c r="AD521" t="b">
        <v>1</v>
      </c>
      <c r="AE521" t="b">
        <v>0</v>
      </c>
      <c r="AF521" t="b">
        <v>0</v>
      </c>
      <c r="AG521" t="b">
        <v>0</v>
      </c>
      <c r="AH521" t="b">
        <v>0</v>
      </c>
      <c r="AI521" t="b">
        <v>0</v>
      </c>
      <c r="AJ521" t="b">
        <v>0</v>
      </c>
      <c r="AK521" t="b">
        <v>0</v>
      </c>
      <c r="AL521" t="b">
        <v>0</v>
      </c>
      <c r="AM521" t="b">
        <v>0</v>
      </c>
    </row>
    <row r="522" spans="1:39" ht="14.4" hidden="1" x14ac:dyDescent="0.3">
      <c r="A522" t="s">
        <v>636</v>
      </c>
      <c r="B522">
        <v>2011</v>
      </c>
      <c r="C522" t="s">
        <v>143</v>
      </c>
      <c r="D522" t="s">
        <v>38</v>
      </c>
      <c r="E522" t="s">
        <v>97</v>
      </c>
      <c r="F522" t="s">
        <v>5172</v>
      </c>
      <c r="G522" t="s">
        <v>55</v>
      </c>
      <c r="H522" t="s">
        <v>42</v>
      </c>
      <c r="I522" t="s">
        <v>98</v>
      </c>
      <c r="J522" t="b">
        <v>1</v>
      </c>
      <c r="K522" t="s">
        <v>190</v>
      </c>
      <c r="L522">
        <v>0.59</v>
      </c>
      <c r="M522" t="s">
        <v>9541</v>
      </c>
      <c r="N522" t="s">
        <v>190</v>
      </c>
      <c r="O522">
        <v>44923</v>
      </c>
      <c r="P522">
        <v>1.59</v>
      </c>
      <c r="Q522">
        <v>0.2</v>
      </c>
      <c r="R522" t="b">
        <v>1</v>
      </c>
      <c r="S522" t="s">
        <v>35</v>
      </c>
      <c r="T522">
        <v>15</v>
      </c>
      <c r="U522" t="s">
        <v>21</v>
      </c>
      <c r="V522" t="b">
        <v>1</v>
      </c>
      <c r="W522" t="b">
        <v>1</v>
      </c>
      <c r="X522" t="b">
        <v>0</v>
      </c>
      <c r="Y522" t="b">
        <v>1</v>
      </c>
      <c r="Z522" t="b">
        <v>0</v>
      </c>
      <c r="AA522" t="b">
        <v>0</v>
      </c>
      <c r="AB522" t="b">
        <v>1</v>
      </c>
      <c r="AC522" t="b">
        <v>0</v>
      </c>
      <c r="AD522" t="b">
        <v>0</v>
      </c>
      <c r="AE522" t="b">
        <v>0</v>
      </c>
      <c r="AF522" t="b">
        <v>0</v>
      </c>
      <c r="AG522" t="b">
        <v>0</v>
      </c>
      <c r="AH522" t="b">
        <v>0</v>
      </c>
      <c r="AI522" t="b">
        <v>0</v>
      </c>
      <c r="AJ522" t="b">
        <v>1</v>
      </c>
      <c r="AK522" t="b">
        <v>0</v>
      </c>
      <c r="AL522" t="b">
        <v>0</v>
      </c>
      <c r="AM522" t="b">
        <v>0</v>
      </c>
    </row>
    <row r="523" spans="1:39" ht="14.4" hidden="1" x14ac:dyDescent="0.3">
      <c r="A523" t="s">
        <v>637</v>
      </c>
      <c r="B523">
        <v>2011</v>
      </c>
      <c r="C523" t="s">
        <v>14</v>
      </c>
      <c r="D523" t="s">
        <v>15</v>
      </c>
      <c r="E523" t="s">
        <v>45</v>
      </c>
      <c r="F523" t="s">
        <v>5176</v>
      </c>
      <c r="G523" t="s">
        <v>26</v>
      </c>
      <c r="H523" t="s">
        <v>91</v>
      </c>
      <c r="I523" t="s">
        <v>98</v>
      </c>
      <c r="J523" t="b">
        <v>0</v>
      </c>
      <c r="L523">
        <v>0.05</v>
      </c>
      <c r="M523" t="s">
        <v>5756</v>
      </c>
      <c r="O523">
        <v>32420</v>
      </c>
      <c r="P523">
        <v>0.28999999999999998</v>
      </c>
      <c r="Q523">
        <v>0.65</v>
      </c>
      <c r="R523" t="b">
        <v>0</v>
      </c>
      <c r="S523" t="s">
        <v>20</v>
      </c>
      <c r="T523">
        <v>11</v>
      </c>
      <c r="U523" t="s">
        <v>21</v>
      </c>
      <c r="V523" t="b">
        <v>0</v>
      </c>
      <c r="W523" t="b">
        <v>0</v>
      </c>
      <c r="X523" t="b">
        <v>0</v>
      </c>
      <c r="Y523" t="b">
        <v>0</v>
      </c>
      <c r="Z523" t="b">
        <v>0</v>
      </c>
      <c r="AA523" t="b">
        <v>1</v>
      </c>
      <c r="AB523" t="b">
        <v>1</v>
      </c>
      <c r="AC523" t="b">
        <v>1</v>
      </c>
      <c r="AD523" t="b">
        <v>0</v>
      </c>
      <c r="AE523" t="b">
        <v>0</v>
      </c>
      <c r="AF523" t="b">
        <v>0</v>
      </c>
      <c r="AG523" t="b">
        <v>0</v>
      </c>
      <c r="AH523" t="b">
        <v>0</v>
      </c>
      <c r="AI523" t="b">
        <v>0</v>
      </c>
      <c r="AJ523" t="b">
        <v>0</v>
      </c>
      <c r="AK523" t="b">
        <v>0</v>
      </c>
      <c r="AL523" t="b">
        <v>0</v>
      </c>
      <c r="AM523" t="b">
        <v>0</v>
      </c>
    </row>
    <row r="524" spans="1:39" ht="14.4" hidden="1" x14ac:dyDescent="0.3">
      <c r="A524" t="s">
        <v>638</v>
      </c>
      <c r="B524">
        <v>2011</v>
      </c>
      <c r="C524" t="s">
        <v>112</v>
      </c>
      <c r="D524" t="s">
        <v>113</v>
      </c>
      <c r="E524" t="s">
        <v>39</v>
      </c>
      <c r="F524" t="s">
        <v>5169</v>
      </c>
      <c r="G524" t="s">
        <v>55</v>
      </c>
      <c r="H524" t="s">
        <v>42</v>
      </c>
      <c r="I524" t="s">
        <v>19</v>
      </c>
      <c r="J524" t="b">
        <v>0</v>
      </c>
      <c r="L524">
        <v>0.04</v>
      </c>
      <c r="M524" t="s">
        <v>6575</v>
      </c>
      <c r="O524">
        <v>57145</v>
      </c>
      <c r="P524">
        <v>-4.1100000000000003</v>
      </c>
      <c r="Q524">
        <v>0.62</v>
      </c>
      <c r="R524" t="b">
        <v>0</v>
      </c>
      <c r="S524" t="s">
        <v>35</v>
      </c>
      <c r="T524">
        <v>3</v>
      </c>
      <c r="U524" t="s">
        <v>21</v>
      </c>
      <c r="V524" t="b">
        <v>0</v>
      </c>
      <c r="W524" t="b">
        <v>0</v>
      </c>
      <c r="X524" t="b">
        <v>0</v>
      </c>
      <c r="Y524" t="b">
        <v>0</v>
      </c>
      <c r="Z524" t="b">
        <v>1</v>
      </c>
      <c r="AA524" t="b">
        <v>1</v>
      </c>
      <c r="AB524" t="b">
        <v>0</v>
      </c>
      <c r="AC524" t="b">
        <v>0</v>
      </c>
      <c r="AD524" t="b">
        <v>1</v>
      </c>
      <c r="AE524" t="b">
        <v>0</v>
      </c>
      <c r="AF524" t="b">
        <v>0</v>
      </c>
      <c r="AG524" t="b">
        <v>0</v>
      </c>
      <c r="AH524" t="b">
        <v>0</v>
      </c>
      <c r="AI524" t="b">
        <v>0</v>
      </c>
      <c r="AJ524" t="b">
        <v>0</v>
      </c>
      <c r="AK524" t="b">
        <v>0</v>
      </c>
      <c r="AL524" t="b">
        <v>0</v>
      </c>
      <c r="AM524" t="b">
        <v>0</v>
      </c>
    </row>
    <row r="525" spans="1:39" ht="14.4" hidden="1" x14ac:dyDescent="0.3">
      <c r="A525" t="s">
        <v>639</v>
      </c>
      <c r="B525">
        <v>2011</v>
      </c>
      <c r="C525" t="s">
        <v>30</v>
      </c>
      <c r="D525" t="s">
        <v>31</v>
      </c>
      <c r="E525" t="s">
        <v>74</v>
      </c>
      <c r="F525" t="s">
        <v>5172</v>
      </c>
      <c r="G525" t="s">
        <v>26</v>
      </c>
      <c r="H525" t="s">
        <v>60</v>
      </c>
      <c r="I525" t="s">
        <v>49</v>
      </c>
      <c r="J525" t="b">
        <v>0</v>
      </c>
      <c r="L525">
        <v>0</v>
      </c>
      <c r="M525" t="s">
        <v>9540</v>
      </c>
      <c r="O525">
        <v>22643</v>
      </c>
      <c r="P525">
        <v>-1.21</v>
      </c>
      <c r="Q525">
        <v>0.76</v>
      </c>
      <c r="R525" t="b">
        <v>0</v>
      </c>
      <c r="S525" t="s">
        <v>40</v>
      </c>
      <c r="T525">
        <v>8</v>
      </c>
      <c r="U525" t="s">
        <v>21</v>
      </c>
      <c r="V525" t="b">
        <v>1</v>
      </c>
      <c r="W525" t="b">
        <v>1</v>
      </c>
      <c r="X525" t="b">
        <v>1</v>
      </c>
      <c r="Y525" t="b">
        <v>0</v>
      </c>
      <c r="Z525" t="b">
        <v>1</v>
      </c>
      <c r="AA525" t="b">
        <v>0</v>
      </c>
      <c r="AB525" t="b">
        <v>1</v>
      </c>
      <c r="AC525" t="b">
        <v>0</v>
      </c>
      <c r="AD525" t="b">
        <v>1</v>
      </c>
      <c r="AE525" t="b">
        <v>0</v>
      </c>
      <c r="AF525" t="b">
        <v>0</v>
      </c>
      <c r="AG525" t="b">
        <v>0</v>
      </c>
      <c r="AH525" t="b">
        <v>0</v>
      </c>
      <c r="AI525" t="b">
        <v>0</v>
      </c>
      <c r="AJ525" t="b">
        <v>0</v>
      </c>
      <c r="AK525" t="b">
        <v>0</v>
      </c>
      <c r="AL525" t="b">
        <v>0</v>
      </c>
      <c r="AM525" t="b">
        <v>0</v>
      </c>
    </row>
    <row r="526" spans="1:39" ht="14.4" hidden="1" x14ac:dyDescent="0.3">
      <c r="A526" t="s">
        <v>640</v>
      </c>
      <c r="B526">
        <v>2011</v>
      </c>
      <c r="C526" t="s">
        <v>104</v>
      </c>
      <c r="D526" t="s">
        <v>15</v>
      </c>
      <c r="E526" t="s">
        <v>59</v>
      </c>
      <c r="F526" t="s">
        <v>5172</v>
      </c>
      <c r="G526" t="s">
        <v>17</v>
      </c>
      <c r="H526" t="s">
        <v>69</v>
      </c>
      <c r="I526" t="s">
        <v>98</v>
      </c>
      <c r="J526" t="b">
        <v>0</v>
      </c>
      <c r="L526">
        <v>0.16</v>
      </c>
      <c r="M526" t="s">
        <v>9539</v>
      </c>
      <c r="O526">
        <v>34085</v>
      </c>
      <c r="P526">
        <v>-1.4</v>
      </c>
      <c r="Q526">
        <v>0.89</v>
      </c>
      <c r="R526" t="b">
        <v>0</v>
      </c>
      <c r="S526" t="s">
        <v>40</v>
      </c>
      <c r="T526">
        <v>6</v>
      </c>
      <c r="U526" t="s">
        <v>21</v>
      </c>
      <c r="V526" t="b">
        <v>0</v>
      </c>
      <c r="W526" t="b">
        <v>1</v>
      </c>
      <c r="X526" t="b">
        <v>0</v>
      </c>
      <c r="Y526" t="b">
        <v>0</v>
      </c>
      <c r="Z526" t="b">
        <v>1</v>
      </c>
      <c r="AA526" t="b">
        <v>1</v>
      </c>
      <c r="AB526" t="b">
        <v>0</v>
      </c>
      <c r="AC526" t="b">
        <v>1</v>
      </c>
      <c r="AD526" t="b">
        <v>1</v>
      </c>
      <c r="AE526" t="b">
        <v>0</v>
      </c>
      <c r="AF526" t="b">
        <v>0</v>
      </c>
      <c r="AG526" t="b">
        <v>0</v>
      </c>
      <c r="AH526" t="b">
        <v>0</v>
      </c>
      <c r="AI526" t="b">
        <v>0</v>
      </c>
      <c r="AJ526" t="b">
        <v>0</v>
      </c>
      <c r="AK526" t="b">
        <v>0</v>
      </c>
      <c r="AL526" t="b">
        <v>0</v>
      </c>
      <c r="AM526" t="b">
        <v>0</v>
      </c>
    </row>
    <row r="527" spans="1:39" ht="14.4" hidden="1" x14ac:dyDescent="0.3">
      <c r="A527" t="s">
        <v>641</v>
      </c>
      <c r="B527">
        <v>2011</v>
      </c>
      <c r="C527" t="s">
        <v>177</v>
      </c>
      <c r="D527" t="s">
        <v>38</v>
      </c>
      <c r="E527" t="s">
        <v>120</v>
      </c>
      <c r="F527" t="s">
        <v>5176</v>
      </c>
      <c r="G527" t="s">
        <v>55</v>
      </c>
      <c r="H527" t="s">
        <v>91</v>
      </c>
      <c r="I527" t="s">
        <v>61</v>
      </c>
      <c r="J527" t="b">
        <v>1</v>
      </c>
      <c r="K527" t="s">
        <v>642</v>
      </c>
      <c r="L527">
        <v>0.53</v>
      </c>
      <c r="M527" t="s">
        <v>8296</v>
      </c>
      <c r="N527" t="s">
        <v>642</v>
      </c>
      <c r="O527">
        <v>45327</v>
      </c>
      <c r="P527">
        <v>-4.05</v>
      </c>
      <c r="Q527">
        <v>0.28000000000000003</v>
      </c>
      <c r="R527" t="b">
        <v>1</v>
      </c>
      <c r="S527" t="s">
        <v>40</v>
      </c>
      <c r="T527">
        <v>16</v>
      </c>
      <c r="U527" t="s">
        <v>21</v>
      </c>
      <c r="V527" t="b">
        <v>0</v>
      </c>
      <c r="W527" t="b">
        <v>0</v>
      </c>
      <c r="X527" t="b">
        <v>1</v>
      </c>
      <c r="Y527" t="b">
        <v>0</v>
      </c>
      <c r="Z527" t="b">
        <v>1</v>
      </c>
      <c r="AA527" t="b">
        <v>0</v>
      </c>
      <c r="AB527" t="b">
        <v>0</v>
      </c>
      <c r="AC527" t="b">
        <v>0</v>
      </c>
      <c r="AD527" t="b">
        <v>1</v>
      </c>
      <c r="AE527" t="b">
        <v>0</v>
      </c>
      <c r="AF527" t="b">
        <v>0</v>
      </c>
      <c r="AG527" t="b">
        <v>0</v>
      </c>
      <c r="AH527" t="b">
        <v>0</v>
      </c>
      <c r="AI527" t="b">
        <v>1</v>
      </c>
      <c r="AJ527" t="b">
        <v>0</v>
      </c>
      <c r="AK527" t="b">
        <v>0</v>
      </c>
      <c r="AL527" t="b">
        <v>0</v>
      </c>
      <c r="AM527" t="b">
        <v>0</v>
      </c>
    </row>
    <row r="528" spans="1:39" ht="14.4" hidden="1" x14ac:dyDescent="0.3">
      <c r="A528" t="s">
        <v>643</v>
      </c>
      <c r="B528">
        <v>2011</v>
      </c>
      <c r="C528" t="s">
        <v>30</v>
      </c>
      <c r="D528" t="s">
        <v>31</v>
      </c>
      <c r="E528" t="s">
        <v>64</v>
      </c>
      <c r="F528" t="s">
        <v>40</v>
      </c>
      <c r="G528" t="s">
        <v>26</v>
      </c>
      <c r="H528" t="s">
        <v>94</v>
      </c>
      <c r="I528" t="s">
        <v>19</v>
      </c>
      <c r="J528" t="b">
        <v>0</v>
      </c>
      <c r="L528">
        <v>0.18</v>
      </c>
      <c r="M528" t="s">
        <v>9538</v>
      </c>
      <c r="O528">
        <v>23297</v>
      </c>
      <c r="P528">
        <v>-0.08</v>
      </c>
      <c r="Q528">
        <v>0.74</v>
      </c>
      <c r="R528" t="b">
        <v>0</v>
      </c>
      <c r="S528" t="s">
        <v>20</v>
      </c>
      <c r="T528">
        <v>2</v>
      </c>
      <c r="U528" t="s">
        <v>21</v>
      </c>
      <c r="V528" t="b">
        <v>0</v>
      </c>
      <c r="W528" t="b">
        <v>1</v>
      </c>
      <c r="X528" t="b">
        <v>1</v>
      </c>
      <c r="Y528" t="b">
        <v>0</v>
      </c>
      <c r="Z528" t="b">
        <v>0</v>
      </c>
      <c r="AA528" t="b">
        <v>0</v>
      </c>
      <c r="AB528" t="b">
        <v>1</v>
      </c>
      <c r="AC528" t="b">
        <v>1</v>
      </c>
      <c r="AD528" t="b">
        <v>0</v>
      </c>
      <c r="AE528" t="b">
        <v>0</v>
      </c>
      <c r="AF528" t="b">
        <v>0</v>
      </c>
      <c r="AG528" t="b">
        <v>0</v>
      </c>
      <c r="AH528" t="b">
        <v>0</v>
      </c>
      <c r="AI528" t="b">
        <v>0</v>
      </c>
      <c r="AJ528" t="b">
        <v>0</v>
      </c>
      <c r="AK528" t="b">
        <v>0</v>
      </c>
      <c r="AL528" t="b">
        <v>0</v>
      </c>
      <c r="AM528" t="b">
        <v>0</v>
      </c>
    </row>
    <row r="529" spans="1:39" ht="14.4" hidden="1" x14ac:dyDescent="0.3">
      <c r="A529" t="s">
        <v>644</v>
      </c>
      <c r="B529">
        <v>2011</v>
      </c>
      <c r="C529" t="s">
        <v>183</v>
      </c>
      <c r="D529" t="s">
        <v>113</v>
      </c>
      <c r="E529" t="s">
        <v>135</v>
      </c>
      <c r="F529" t="s">
        <v>5169</v>
      </c>
      <c r="G529" t="s">
        <v>86</v>
      </c>
      <c r="H529" t="s">
        <v>69</v>
      </c>
      <c r="I529" t="s">
        <v>98</v>
      </c>
      <c r="J529" t="b">
        <v>0</v>
      </c>
      <c r="L529">
        <v>0.13</v>
      </c>
      <c r="M529" t="s">
        <v>9537</v>
      </c>
      <c r="O529">
        <v>57492</v>
      </c>
      <c r="P529">
        <v>1.86</v>
      </c>
      <c r="Q529">
        <v>0.9</v>
      </c>
      <c r="R529" t="b">
        <v>0</v>
      </c>
      <c r="S529" t="s">
        <v>40</v>
      </c>
      <c r="T529">
        <v>10</v>
      </c>
      <c r="U529" t="s">
        <v>21</v>
      </c>
      <c r="V529" t="b">
        <v>0</v>
      </c>
      <c r="W529" t="b">
        <v>0</v>
      </c>
      <c r="X529" t="b">
        <v>1</v>
      </c>
      <c r="Y529" t="b">
        <v>0</v>
      </c>
      <c r="Z529" t="b">
        <v>0</v>
      </c>
      <c r="AA529" t="b">
        <v>1</v>
      </c>
      <c r="AB529" t="b">
        <v>0</v>
      </c>
      <c r="AC529" t="b">
        <v>0</v>
      </c>
      <c r="AD529" t="b">
        <v>1</v>
      </c>
      <c r="AE529" t="b">
        <v>0</v>
      </c>
      <c r="AF529" t="b">
        <v>0</v>
      </c>
      <c r="AG529" t="b">
        <v>0</v>
      </c>
      <c r="AH529" t="b">
        <v>0</v>
      </c>
      <c r="AI529" t="b">
        <v>0</v>
      </c>
      <c r="AJ529" t="b">
        <v>0</v>
      </c>
      <c r="AK529" t="b">
        <v>0</v>
      </c>
      <c r="AL529" t="b">
        <v>0</v>
      </c>
      <c r="AM529" t="b">
        <v>0</v>
      </c>
    </row>
    <row r="530" spans="1:39" ht="14.4" hidden="1" x14ac:dyDescent="0.3">
      <c r="A530" t="s">
        <v>645</v>
      </c>
      <c r="B530">
        <v>2011</v>
      </c>
      <c r="C530" t="s">
        <v>112</v>
      </c>
      <c r="D530" t="s">
        <v>113</v>
      </c>
      <c r="E530" t="s">
        <v>64</v>
      </c>
      <c r="F530" t="s">
        <v>5172</v>
      </c>
      <c r="G530" t="s">
        <v>46</v>
      </c>
      <c r="H530" t="s">
        <v>27</v>
      </c>
      <c r="I530" t="s">
        <v>19</v>
      </c>
      <c r="J530" t="b">
        <v>0</v>
      </c>
      <c r="L530">
        <v>0.01</v>
      </c>
      <c r="M530" t="s">
        <v>9536</v>
      </c>
      <c r="O530">
        <v>61225</v>
      </c>
      <c r="P530">
        <v>-1.1599999999999999</v>
      </c>
      <c r="Q530">
        <v>0.61</v>
      </c>
      <c r="R530" t="b">
        <v>0</v>
      </c>
      <c r="S530" t="s">
        <v>35</v>
      </c>
      <c r="T530">
        <v>19</v>
      </c>
      <c r="U530" t="s">
        <v>21</v>
      </c>
      <c r="V530" t="b">
        <v>0</v>
      </c>
      <c r="W530" t="b">
        <v>1</v>
      </c>
      <c r="X530" t="b">
        <v>0</v>
      </c>
      <c r="Y530" t="b">
        <v>0</v>
      </c>
      <c r="Z530" t="b">
        <v>1</v>
      </c>
      <c r="AA530" t="b">
        <v>1</v>
      </c>
      <c r="AB530" t="b">
        <v>0</v>
      </c>
      <c r="AC530" t="b">
        <v>1</v>
      </c>
      <c r="AD530" t="b">
        <v>1</v>
      </c>
      <c r="AE530" t="b">
        <v>0</v>
      </c>
      <c r="AF530" t="b">
        <v>0</v>
      </c>
      <c r="AG530" t="b">
        <v>0</v>
      </c>
      <c r="AH530" t="b">
        <v>0</v>
      </c>
      <c r="AI530" t="b">
        <v>0</v>
      </c>
      <c r="AJ530" t="b">
        <v>0</v>
      </c>
      <c r="AK530" t="b">
        <v>0</v>
      </c>
      <c r="AL530" t="b">
        <v>0</v>
      </c>
      <c r="AM530" t="b">
        <v>0</v>
      </c>
    </row>
    <row r="531" spans="1:39" ht="14.4" hidden="1" x14ac:dyDescent="0.3">
      <c r="A531" t="s">
        <v>646</v>
      </c>
      <c r="B531">
        <v>2011</v>
      </c>
      <c r="C531" t="s">
        <v>137</v>
      </c>
      <c r="D531" t="s">
        <v>77</v>
      </c>
      <c r="E531" t="s">
        <v>74</v>
      </c>
      <c r="F531" t="s">
        <v>5181</v>
      </c>
      <c r="G531" t="s">
        <v>55</v>
      </c>
      <c r="H531" t="s">
        <v>60</v>
      </c>
      <c r="I531" t="s">
        <v>19</v>
      </c>
      <c r="J531" t="b">
        <v>0</v>
      </c>
      <c r="L531">
        <v>0.01</v>
      </c>
      <c r="M531" t="s">
        <v>9535</v>
      </c>
      <c r="O531">
        <v>59785</v>
      </c>
      <c r="P531">
        <v>3.05</v>
      </c>
      <c r="Q531">
        <v>0.73</v>
      </c>
      <c r="R531" t="b">
        <v>0</v>
      </c>
      <c r="S531" t="s">
        <v>40</v>
      </c>
      <c r="T531">
        <v>15</v>
      </c>
      <c r="U531" t="s">
        <v>21</v>
      </c>
      <c r="V531" t="b">
        <v>0</v>
      </c>
      <c r="W531" t="b">
        <v>1</v>
      </c>
      <c r="X531" t="b">
        <v>0</v>
      </c>
      <c r="Y531" t="b">
        <v>1</v>
      </c>
      <c r="Z531" t="b">
        <v>0</v>
      </c>
      <c r="AA531" t="b">
        <v>0</v>
      </c>
      <c r="AB531" t="b">
        <v>0</v>
      </c>
      <c r="AC531" t="b">
        <v>1</v>
      </c>
      <c r="AD531" t="b">
        <v>0</v>
      </c>
      <c r="AE531" t="b">
        <v>1</v>
      </c>
      <c r="AF531" t="b">
        <v>0</v>
      </c>
      <c r="AG531" t="b">
        <v>0</v>
      </c>
      <c r="AH531" t="b">
        <v>0</v>
      </c>
      <c r="AI531" t="b">
        <v>0</v>
      </c>
      <c r="AJ531" t="b">
        <v>0</v>
      </c>
      <c r="AK531" t="b">
        <v>0</v>
      </c>
      <c r="AL531" t="b">
        <v>0</v>
      </c>
      <c r="AM531" t="b">
        <v>0</v>
      </c>
    </row>
    <row r="532" spans="1:39" ht="14.4" hidden="1" x14ac:dyDescent="0.3">
      <c r="A532" t="s">
        <v>647</v>
      </c>
      <c r="B532">
        <v>2011</v>
      </c>
      <c r="C532" t="s">
        <v>14</v>
      </c>
      <c r="D532" t="s">
        <v>15</v>
      </c>
      <c r="E532" t="s">
        <v>16</v>
      </c>
      <c r="F532" t="s">
        <v>5172</v>
      </c>
      <c r="G532" t="s">
        <v>46</v>
      </c>
      <c r="H532" t="s">
        <v>105</v>
      </c>
      <c r="I532" t="s">
        <v>19</v>
      </c>
      <c r="J532" t="b">
        <v>0</v>
      </c>
      <c r="L532">
        <v>0.13</v>
      </c>
      <c r="M532" t="s">
        <v>9534</v>
      </c>
      <c r="O532">
        <v>29363</v>
      </c>
      <c r="P532">
        <v>4.74</v>
      </c>
      <c r="Q532">
        <v>0.88</v>
      </c>
      <c r="R532" t="b">
        <v>0</v>
      </c>
      <c r="S532" t="s">
        <v>40</v>
      </c>
      <c r="T532">
        <v>4</v>
      </c>
      <c r="U532" t="s">
        <v>21</v>
      </c>
      <c r="V532" t="b">
        <v>1</v>
      </c>
      <c r="W532" t="b">
        <v>0</v>
      </c>
      <c r="X532" t="b">
        <v>0</v>
      </c>
      <c r="Y532" t="b">
        <v>0</v>
      </c>
      <c r="Z532" t="b">
        <v>0</v>
      </c>
      <c r="AA532" t="b">
        <v>1</v>
      </c>
      <c r="AB532" t="b">
        <v>0</v>
      </c>
      <c r="AC532" t="b">
        <v>1</v>
      </c>
      <c r="AD532" t="b">
        <v>1</v>
      </c>
      <c r="AE532" t="b">
        <v>0</v>
      </c>
      <c r="AF532" t="b">
        <v>0</v>
      </c>
      <c r="AG532" t="b">
        <v>0</v>
      </c>
      <c r="AH532" t="b">
        <v>0</v>
      </c>
      <c r="AI532" t="b">
        <v>0</v>
      </c>
      <c r="AJ532" t="b">
        <v>0</v>
      </c>
      <c r="AK532" t="b">
        <v>0</v>
      </c>
      <c r="AL532" t="b">
        <v>0</v>
      </c>
      <c r="AM532" t="b">
        <v>0</v>
      </c>
    </row>
    <row r="533" spans="1:39" ht="14.4" hidden="1" x14ac:dyDescent="0.3">
      <c r="A533" t="s">
        <v>648</v>
      </c>
      <c r="B533">
        <v>2011</v>
      </c>
      <c r="C533" t="s">
        <v>63</v>
      </c>
      <c r="D533" t="s">
        <v>24</v>
      </c>
      <c r="E533" t="s">
        <v>25</v>
      </c>
      <c r="F533" t="s">
        <v>5169</v>
      </c>
      <c r="G533" t="s">
        <v>65</v>
      </c>
      <c r="H533" t="s">
        <v>91</v>
      </c>
      <c r="I533" t="s">
        <v>28</v>
      </c>
      <c r="J533" t="b">
        <v>0</v>
      </c>
      <c r="L533">
        <v>0.02</v>
      </c>
      <c r="M533" t="s">
        <v>9533</v>
      </c>
      <c r="O533">
        <v>53480</v>
      </c>
      <c r="P533">
        <v>-4.12</v>
      </c>
      <c r="Q533">
        <v>0.89</v>
      </c>
      <c r="R533" t="b">
        <v>0</v>
      </c>
      <c r="S533" t="s">
        <v>20</v>
      </c>
      <c r="T533">
        <v>0</v>
      </c>
      <c r="U533" t="s">
        <v>21</v>
      </c>
      <c r="V533" t="b">
        <v>0</v>
      </c>
      <c r="W533" t="b">
        <v>1</v>
      </c>
      <c r="X533" t="b">
        <v>1</v>
      </c>
      <c r="Y533" t="b">
        <v>1</v>
      </c>
      <c r="Z533" t="b">
        <v>0</v>
      </c>
      <c r="AA533" t="b">
        <v>1</v>
      </c>
      <c r="AB533" t="b">
        <v>1</v>
      </c>
      <c r="AC533" t="b">
        <v>0</v>
      </c>
      <c r="AD533" t="b">
        <v>1</v>
      </c>
      <c r="AE533" t="b">
        <v>0</v>
      </c>
      <c r="AF533" t="b">
        <v>0</v>
      </c>
      <c r="AG533" t="b">
        <v>0</v>
      </c>
      <c r="AH533" t="b">
        <v>0</v>
      </c>
      <c r="AI533" t="b">
        <v>0</v>
      </c>
      <c r="AJ533" t="b">
        <v>0</v>
      </c>
      <c r="AK533" t="b">
        <v>0</v>
      </c>
      <c r="AL533" t="b">
        <v>0</v>
      </c>
      <c r="AM533" t="b">
        <v>0</v>
      </c>
    </row>
    <row r="534" spans="1:39" ht="14.4" hidden="1" x14ac:dyDescent="0.3">
      <c r="A534" t="s">
        <v>649</v>
      </c>
      <c r="B534">
        <v>2011</v>
      </c>
      <c r="C534" t="s">
        <v>115</v>
      </c>
      <c r="D534" t="s">
        <v>31</v>
      </c>
      <c r="E534" t="s">
        <v>32</v>
      </c>
      <c r="F534" t="s">
        <v>5172</v>
      </c>
      <c r="G534" t="s">
        <v>93</v>
      </c>
      <c r="H534" t="s">
        <v>69</v>
      </c>
      <c r="I534" t="s">
        <v>61</v>
      </c>
      <c r="J534" t="b">
        <v>0</v>
      </c>
      <c r="L534">
        <v>7.0000000000000007E-2</v>
      </c>
      <c r="M534" t="s">
        <v>9532</v>
      </c>
      <c r="O534">
        <v>22321</v>
      </c>
      <c r="P534">
        <v>4.74</v>
      </c>
      <c r="Q534">
        <v>0.84</v>
      </c>
      <c r="R534" t="b">
        <v>0</v>
      </c>
      <c r="S534" t="s">
        <v>20</v>
      </c>
      <c r="T534">
        <v>0</v>
      </c>
      <c r="U534" t="s">
        <v>21</v>
      </c>
      <c r="V534" t="b">
        <v>1</v>
      </c>
      <c r="W534" t="b">
        <v>1</v>
      </c>
      <c r="X534" t="b">
        <v>1</v>
      </c>
      <c r="Y534" t="b">
        <v>0</v>
      </c>
      <c r="Z534" t="b">
        <v>0</v>
      </c>
      <c r="AA534" t="b">
        <v>1</v>
      </c>
      <c r="AB534" t="b">
        <v>0</v>
      </c>
      <c r="AC534" t="b">
        <v>1</v>
      </c>
      <c r="AD534" t="b">
        <v>0</v>
      </c>
      <c r="AE534" t="b">
        <v>0</v>
      </c>
      <c r="AF534" t="b">
        <v>0</v>
      </c>
      <c r="AG534" t="b">
        <v>0</v>
      </c>
      <c r="AH534" t="b">
        <v>0</v>
      </c>
      <c r="AI534" t="b">
        <v>0</v>
      </c>
      <c r="AJ534" t="b">
        <v>0</v>
      </c>
      <c r="AK534" t="b">
        <v>0</v>
      </c>
      <c r="AL534" t="b">
        <v>0</v>
      </c>
      <c r="AM534" t="b">
        <v>0</v>
      </c>
    </row>
    <row r="535" spans="1:39" ht="14.4" hidden="1" x14ac:dyDescent="0.3">
      <c r="A535" t="s">
        <v>650</v>
      </c>
      <c r="B535">
        <v>2011</v>
      </c>
      <c r="C535" t="s">
        <v>76</v>
      </c>
      <c r="D535" t="s">
        <v>77</v>
      </c>
      <c r="E535" t="s">
        <v>97</v>
      </c>
      <c r="F535" t="s">
        <v>5176</v>
      </c>
      <c r="G535" t="s">
        <v>65</v>
      </c>
      <c r="H535" t="s">
        <v>60</v>
      </c>
      <c r="I535" t="s">
        <v>83</v>
      </c>
      <c r="J535" t="b">
        <v>0</v>
      </c>
      <c r="L535">
        <v>0.16</v>
      </c>
      <c r="M535" t="s">
        <v>5618</v>
      </c>
      <c r="O535">
        <v>57721</v>
      </c>
      <c r="P535">
        <v>0.39</v>
      </c>
      <c r="Q535">
        <v>0.69</v>
      </c>
      <c r="R535" t="b">
        <v>0</v>
      </c>
      <c r="S535" t="s">
        <v>35</v>
      </c>
      <c r="T535">
        <v>15</v>
      </c>
      <c r="U535" t="s">
        <v>21</v>
      </c>
      <c r="V535" t="b">
        <v>0</v>
      </c>
      <c r="W535" t="b">
        <v>0</v>
      </c>
      <c r="X535" t="b">
        <v>0</v>
      </c>
      <c r="Y535" t="b">
        <v>0</v>
      </c>
      <c r="Z535" t="b">
        <v>0</v>
      </c>
      <c r="AA535" t="b">
        <v>1</v>
      </c>
      <c r="AB535" t="b">
        <v>1</v>
      </c>
      <c r="AC535" t="b">
        <v>1</v>
      </c>
      <c r="AD535" t="b">
        <v>0</v>
      </c>
      <c r="AE535" t="b">
        <v>1</v>
      </c>
      <c r="AF535" t="b">
        <v>0</v>
      </c>
      <c r="AG535" t="b">
        <v>0</v>
      </c>
      <c r="AH535" t="b">
        <v>0</v>
      </c>
      <c r="AI535" t="b">
        <v>0</v>
      </c>
      <c r="AJ535" t="b">
        <v>0</v>
      </c>
      <c r="AK535" t="b">
        <v>0</v>
      </c>
      <c r="AL535" t="b">
        <v>0</v>
      </c>
      <c r="AM535" t="b">
        <v>0</v>
      </c>
    </row>
    <row r="536" spans="1:39" ht="14.4" hidden="1" x14ac:dyDescent="0.3">
      <c r="A536" t="s">
        <v>651</v>
      </c>
      <c r="B536">
        <v>2011</v>
      </c>
      <c r="C536" t="s">
        <v>30</v>
      </c>
      <c r="D536" t="s">
        <v>31</v>
      </c>
      <c r="E536" t="s">
        <v>39</v>
      </c>
      <c r="F536" t="s">
        <v>5172</v>
      </c>
      <c r="G536" t="s">
        <v>41</v>
      </c>
      <c r="H536" t="s">
        <v>27</v>
      </c>
      <c r="I536" t="s">
        <v>49</v>
      </c>
      <c r="J536" t="b">
        <v>0</v>
      </c>
      <c r="L536">
        <v>0.14000000000000001</v>
      </c>
      <c r="M536" t="s">
        <v>5859</v>
      </c>
      <c r="O536">
        <v>19109</v>
      </c>
      <c r="P536">
        <v>2.0699999999999998</v>
      </c>
      <c r="Q536">
        <v>0.72</v>
      </c>
      <c r="R536" t="b">
        <v>0</v>
      </c>
      <c r="S536" t="s">
        <v>20</v>
      </c>
      <c r="T536">
        <v>13</v>
      </c>
      <c r="U536" t="s">
        <v>21</v>
      </c>
      <c r="V536" t="b">
        <v>0</v>
      </c>
      <c r="W536" t="b">
        <v>0</v>
      </c>
      <c r="X536" t="b">
        <v>1</v>
      </c>
      <c r="Y536" t="b">
        <v>1</v>
      </c>
      <c r="Z536" t="b">
        <v>0</v>
      </c>
      <c r="AA536" t="b">
        <v>0</v>
      </c>
      <c r="AB536" t="b">
        <v>0</v>
      </c>
      <c r="AC536" t="b">
        <v>0</v>
      </c>
      <c r="AD536" t="b">
        <v>0</v>
      </c>
      <c r="AE536" t="b">
        <v>1</v>
      </c>
      <c r="AF536" t="b">
        <v>0</v>
      </c>
      <c r="AG536" t="b">
        <v>0</v>
      </c>
      <c r="AH536" t="b">
        <v>0</v>
      </c>
      <c r="AI536" t="b">
        <v>0</v>
      </c>
      <c r="AJ536" t="b">
        <v>0</v>
      </c>
      <c r="AK536" t="b">
        <v>0</v>
      </c>
      <c r="AL536" t="b">
        <v>0</v>
      </c>
      <c r="AM536" t="b">
        <v>0</v>
      </c>
    </row>
    <row r="537" spans="1:39" ht="14.4" hidden="1" x14ac:dyDescent="0.3">
      <c r="A537" t="s">
        <v>652</v>
      </c>
      <c r="B537">
        <v>2011</v>
      </c>
      <c r="C537" t="s">
        <v>147</v>
      </c>
      <c r="D537" t="s">
        <v>68</v>
      </c>
      <c r="E537" t="s">
        <v>78</v>
      </c>
      <c r="F537" t="s">
        <v>5169</v>
      </c>
      <c r="G537" t="s">
        <v>93</v>
      </c>
      <c r="H537" t="s">
        <v>94</v>
      </c>
      <c r="I537" t="s">
        <v>28</v>
      </c>
      <c r="J537" t="b">
        <v>0</v>
      </c>
      <c r="L537">
        <v>0.09</v>
      </c>
      <c r="M537" t="s">
        <v>5581</v>
      </c>
      <c r="O537">
        <v>63773</v>
      </c>
      <c r="P537">
        <v>3.31</v>
      </c>
      <c r="Q537">
        <v>0.8</v>
      </c>
      <c r="R537" t="b">
        <v>0</v>
      </c>
      <c r="S537" t="s">
        <v>20</v>
      </c>
      <c r="T537">
        <v>8</v>
      </c>
      <c r="U537" t="s">
        <v>21</v>
      </c>
      <c r="V537" t="b">
        <v>0</v>
      </c>
      <c r="W537" t="b">
        <v>0</v>
      </c>
      <c r="X537" t="b">
        <v>0</v>
      </c>
      <c r="Y537" t="b">
        <v>0</v>
      </c>
      <c r="Z537" t="b">
        <v>0</v>
      </c>
      <c r="AA537" t="b">
        <v>1</v>
      </c>
      <c r="AB537" t="b">
        <v>0</v>
      </c>
      <c r="AC537" t="b">
        <v>1</v>
      </c>
      <c r="AD537" t="b">
        <v>1</v>
      </c>
      <c r="AE537" t="b">
        <v>0</v>
      </c>
      <c r="AF537" t="b">
        <v>0</v>
      </c>
      <c r="AG537" t="b">
        <v>0</v>
      </c>
      <c r="AH537" t="b">
        <v>0</v>
      </c>
      <c r="AI537" t="b">
        <v>0</v>
      </c>
      <c r="AJ537" t="b">
        <v>0</v>
      </c>
      <c r="AK537" t="b">
        <v>0</v>
      </c>
      <c r="AL537" t="b">
        <v>0</v>
      </c>
      <c r="AM537" t="b">
        <v>0</v>
      </c>
    </row>
    <row r="538" spans="1:39" ht="14.4" hidden="1" x14ac:dyDescent="0.3">
      <c r="A538" t="s">
        <v>653</v>
      </c>
      <c r="B538">
        <v>2011</v>
      </c>
      <c r="C538" t="s">
        <v>112</v>
      </c>
      <c r="D538" t="s">
        <v>113</v>
      </c>
      <c r="E538" t="s">
        <v>16</v>
      </c>
      <c r="F538" t="s">
        <v>40</v>
      </c>
      <c r="G538" t="s">
        <v>33</v>
      </c>
      <c r="H538" t="s">
        <v>52</v>
      </c>
      <c r="I538" t="s">
        <v>19</v>
      </c>
      <c r="J538" t="b">
        <v>1</v>
      </c>
      <c r="K538" t="s">
        <v>7561</v>
      </c>
      <c r="L538">
        <v>0.81</v>
      </c>
      <c r="M538" t="s">
        <v>9531</v>
      </c>
      <c r="N538" t="s">
        <v>7561</v>
      </c>
      <c r="O538">
        <v>97491</v>
      </c>
      <c r="P538">
        <v>-3.02</v>
      </c>
      <c r="Q538">
        <v>0.21</v>
      </c>
      <c r="R538" t="b">
        <v>1</v>
      </c>
      <c r="S538" t="s">
        <v>40</v>
      </c>
      <c r="T538">
        <v>5</v>
      </c>
      <c r="U538" t="s">
        <v>21</v>
      </c>
      <c r="V538" t="b">
        <v>0</v>
      </c>
      <c r="W538" t="b">
        <v>0</v>
      </c>
      <c r="X538" t="b">
        <v>0</v>
      </c>
      <c r="Y538" t="b">
        <v>1</v>
      </c>
      <c r="Z538" t="b">
        <v>0</v>
      </c>
      <c r="AA538" t="b">
        <v>1</v>
      </c>
      <c r="AB538" t="b">
        <v>0</v>
      </c>
      <c r="AC538" t="b">
        <v>1</v>
      </c>
      <c r="AD538" t="b">
        <v>1</v>
      </c>
      <c r="AE538" t="b">
        <v>0</v>
      </c>
      <c r="AF538" t="b">
        <v>0</v>
      </c>
      <c r="AG538" t="b">
        <v>1</v>
      </c>
      <c r="AH538" t="b">
        <v>0</v>
      </c>
      <c r="AI538" t="b">
        <v>1</v>
      </c>
      <c r="AJ538" t="b">
        <v>1</v>
      </c>
      <c r="AK538" t="b">
        <v>0</v>
      </c>
      <c r="AL538" t="b">
        <v>0</v>
      </c>
      <c r="AM538" t="b">
        <v>0</v>
      </c>
    </row>
    <row r="539" spans="1:39" ht="14.4" hidden="1" x14ac:dyDescent="0.3">
      <c r="A539" t="s">
        <v>654</v>
      </c>
      <c r="B539">
        <v>2011</v>
      </c>
      <c r="C539" t="s">
        <v>112</v>
      </c>
      <c r="D539" t="s">
        <v>113</v>
      </c>
      <c r="E539" t="s">
        <v>39</v>
      </c>
      <c r="F539" t="s">
        <v>40</v>
      </c>
      <c r="G539" t="s">
        <v>26</v>
      </c>
      <c r="H539" t="s">
        <v>60</v>
      </c>
      <c r="I539" t="s">
        <v>98</v>
      </c>
      <c r="J539" t="b">
        <v>0</v>
      </c>
      <c r="L539">
        <v>0.04</v>
      </c>
      <c r="M539" t="s">
        <v>9530</v>
      </c>
      <c r="O539">
        <v>72192</v>
      </c>
      <c r="P539">
        <v>-1.82</v>
      </c>
      <c r="Q539">
        <v>0.7</v>
      </c>
      <c r="R539" t="b">
        <v>0</v>
      </c>
      <c r="S539" t="s">
        <v>40</v>
      </c>
      <c r="T539">
        <v>19</v>
      </c>
      <c r="U539" t="s">
        <v>21</v>
      </c>
      <c r="V539" t="b">
        <v>0</v>
      </c>
      <c r="W539" t="b">
        <v>0</v>
      </c>
      <c r="X539" t="b">
        <v>0</v>
      </c>
      <c r="Y539" t="b">
        <v>0</v>
      </c>
      <c r="Z539" t="b">
        <v>1</v>
      </c>
      <c r="AA539" t="b">
        <v>1</v>
      </c>
      <c r="AB539" t="b">
        <v>0</v>
      </c>
      <c r="AC539" t="b">
        <v>1</v>
      </c>
      <c r="AD539" t="b">
        <v>1</v>
      </c>
      <c r="AE539" t="b">
        <v>0</v>
      </c>
      <c r="AF539" t="b">
        <v>0</v>
      </c>
      <c r="AG539" t="b">
        <v>0</v>
      </c>
      <c r="AH539" t="b">
        <v>0</v>
      </c>
      <c r="AI539" t="b">
        <v>0</v>
      </c>
      <c r="AJ539" t="b">
        <v>0</v>
      </c>
      <c r="AK539" t="b">
        <v>0</v>
      </c>
      <c r="AL539" t="b">
        <v>0</v>
      </c>
      <c r="AM539" t="b">
        <v>0</v>
      </c>
    </row>
    <row r="540" spans="1:39" ht="14.4" hidden="1" x14ac:dyDescent="0.3">
      <c r="A540" t="s">
        <v>655</v>
      </c>
      <c r="B540">
        <v>2011</v>
      </c>
      <c r="C540" t="s">
        <v>63</v>
      </c>
      <c r="D540" t="s">
        <v>24</v>
      </c>
      <c r="E540" t="s">
        <v>54</v>
      </c>
      <c r="F540" t="s">
        <v>40</v>
      </c>
      <c r="G540" t="s">
        <v>33</v>
      </c>
      <c r="H540" t="s">
        <v>42</v>
      </c>
      <c r="I540" t="s">
        <v>61</v>
      </c>
      <c r="J540" t="b">
        <v>0</v>
      </c>
      <c r="L540">
        <v>0.08</v>
      </c>
      <c r="M540" t="s">
        <v>9529</v>
      </c>
      <c r="O540">
        <v>59373</v>
      </c>
      <c r="P540">
        <v>3.23</v>
      </c>
      <c r="Q540">
        <v>0.78</v>
      </c>
      <c r="R540" t="b">
        <v>0</v>
      </c>
      <c r="S540" t="s">
        <v>40</v>
      </c>
      <c r="T540">
        <v>1</v>
      </c>
      <c r="U540" t="s">
        <v>21</v>
      </c>
      <c r="V540" t="b">
        <v>0</v>
      </c>
      <c r="W540" t="b">
        <v>0</v>
      </c>
      <c r="X540" t="b">
        <v>0</v>
      </c>
      <c r="Y540" t="b">
        <v>0</v>
      </c>
      <c r="Z540" t="b">
        <v>1</v>
      </c>
      <c r="AA540" t="b">
        <v>0</v>
      </c>
      <c r="AB540" t="b">
        <v>1</v>
      </c>
      <c r="AC540" t="b">
        <v>0</v>
      </c>
      <c r="AD540" t="b">
        <v>1</v>
      </c>
      <c r="AE540" t="b">
        <v>1</v>
      </c>
      <c r="AF540" t="b">
        <v>0</v>
      </c>
      <c r="AG540" t="b">
        <v>0</v>
      </c>
      <c r="AH540" t="b">
        <v>0</v>
      </c>
      <c r="AI540" t="b">
        <v>0</v>
      </c>
      <c r="AJ540" t="b">
        <v>0</v>
      </c>
      <c r="AK540" t="b">
        <v>0</v>
      </c>
      <c r="AL540" t="b">
        <v>0</v>
      </c>
      <c r="AM540" t="b">
        <v>0</v>
      </c>
    </row>
    <row r="541" spans="1:39" ht="14.4" hidden="1" x14ac:dyDescent="0.3">
      <c r="A541" t="s">
        <v>656</v>
      </c>
      <c r="B541">
        <v>2011</v>
      </c>
      <c r="C541" t="s">
        <v>96</v>
      </c>
      <c r="D541" t="s">
        <v>90</v>
      </c>
      <c r="E541" t="s">
        <v>25</v>
      </c>
      <c r="F541" t="s">
        <v>5181</v>
      </c>
      <c r="G541" t="s">
        <v>26</v>
      </c>
      <c r="H541" t="s">
        <v>69</v>
      </c>
      <c r="I541" t="s">
        <v>98</v>
      </c>
      <c r="J541" t="b">
        <v>0</v>
      </c>
      <c r="L541">
        <v>0.05</v>
      </c>
      <c r="M541" t="s">
        <v>9528</v>
      </c>
      <c r="O541">
        <v>45440</v>
      </c>
      <c r="P541">
        <v>2.82</v>
      </c>
      <c r="Q541">
        <v>0.8</v>
      </c>
      <c r="R541" t="b">
        <v>0</v>
      </c>
      <c r="S541" t="s">
        <v>40</v>
      </c>
      <c r="T541">
        <v>18</v>
      </c>
      <c r="U541" t="s">
        <v>21</v>
      </c>
      <c r="V541" t="b">
        <v>0</v>
      </c>
      <c r="W541" t="b">
        <v>1</v>
      </c>
      <c r="X541" t="b">
        <v>0</v>
      </c>
      <c r="Y541" t="b">
        <v>0</v>
      </c>
      <c r="Z541" t="b">
        <v>1</v>
      </c>
      <c r="AA541" t="b">
        <v>0</v>
      </c>
      <c r="AB541" t="b">
        <v>1</v>
      </c>
      <c r="AC541" t="b">
        <v>0</v>
      </c>
      <c r="AD541" t="b">
        <v>1</v>
      </c>
      <c r="AE541" t="b">
        <v>0</v>
      </c>
      <c r="AF541" t="b">
        <v>0</v>
      </c>
      <c r="AG541" t="b">
        <v>0</v>
      </c>
      <c r="AH541" t="b">
        <v>0</v>
      </c>
      <c r="AI541" t="b">
        <v>0</v>
      </c>
      <c r="AJ541" t="b">
        <v>0</v>
      </c>
      <c r="AK541" t="b">
        <v>0</v>
      </c>
      <c r="AL541" t="b">
        <v>0</v>
      </c>
      <c r="AM541" t="b">
        <v>0</v>
      </c>
    </row>
    <row r="542" spans="1:39" ht="14.4" hidden="1" x14ac:dyDescent="0.3">
      <c r="A542" t="s">
        <v>657</v>
      </c>
      <c r="B542">
        <v>2011</v>
      </c>
      <c r="C542" t="s">
        <v>156</v>
      </c>
      <c r="D542" t="s">
        <v>58</v>
      </c>
      <c r="E542" t="s">
        <v>133</v>
      </c>
      <c r="F542" t="s">
        <v>5176</v>
      </c>
      <c r="G542" t="s">
        <v>86</v>
      </c>
      <c r="H542" t="s">
        <v>42</v>
      </c>
      <c r="I542" t="s">
        <v>83</v>
      </c>
      <c r="J542" t="b">
        <v>1</v>
      </c>
      <c r="K542" t="s">
        <v>482</v>
      </c>
      <c r="L542">
        <v>0.49</v>
      </c>
      <c r="M542" t="s">
        <v>9527</v>
      </c>
      <c r="N542" t="s">
        <v>482</v>
      </c>
      <c r="O542">
        <v>23031</v>
      </c>
      <c r="P542">
        <v>-4.5</v>
      </c>
      <c r="Q542">
        <v>0.12</v>
      </c>
      <c r="R542" t="b">
        <v>1</v>
      </c>
      <c r="S542" t="s">
        <v>35</v>
      </c>
      <c r="T542">
        <v>18</v>
      </c>
      <c r="U542" t="s">
        <v>21</v>
      </c>
      <c r="V542" t="b">
        <v>0</v>
      </c>
      <c r="W542" t="b">
        <v>1</v>
      </c>
      <c r="X542" t="b">
        <v>0</v>
      </c>
      <c r="Y542" t="b">
        <v>0</v>
      </c>
      <c r="Z542" t="b">
        <v>1</v>
      </c>
      <c r="AA542" t="b">
        <v>1</v>
      </c>
      <c r="AB542" t="b">
        <v>1</v>
      </c>
      <c r="AC542" t="b">
        <v>0</v>
      </c>
      <c r="AD542" t="b">
        <v>0</v>
      </c>
      <c r="AE542" t="b">
        <v>0</v>
      </c>
      <c r="AF542" t="b">
        <v>0</v>
      </c>
      <c r="AG542" t="b">
        <v>0</v>
      </c>
      <c r="AH542" t="b">
        <v>0</v>
      </c>
      <c r="AI542" t="b">
        <v>0</v>
      </c>
      <c r="AJ542" t="b">
        <v>0</v>
      </c>
      <c r="AK542" t="b">
        <v>0</v>
      </c>
      <c r="AL542" t="b">
        <v>1</v>
      </c>
      <c r="AM542" t="b">
        <v>0</v>
      </c>
    </row>
    <row r="543" spans="1:39" ht="14.4" hidden="1" x14ac:dyDescent="0.3">
      <c r="A543" t="s">
        <v>658</v>
      </c>
      <c r="B543">
        <v>2011</v>
      </c>
      <c r="C543" t="s">
        <v>152</v>
      </c>
      <c r="D543" t="s">
        <v>77</v>
      </c>
      <c r="E543" t="s">
        <v>74</v>
      </c>
      <c r="F543" t="s">
        <v>5172</v>
      </c>
      <c r="G543" t="s">
        <v>41</v>
      </c>
      <c r="H543" t="s">
        <v>60</v>
      </c>
      <c r="I543" t="s">
        <v>83</v>
      </c>
      <c r="J543" t="b">
        <v>0</v>
      </c>
      <c r="L543">
        <v>0.04</v>
      </c>
      <c r="M543" t="s">
        <v>5984</v>
      </c>
      <c r="O543">
        <v>57901</v>
      </c>
      <c r="P543">
        <v>1.68</v>
      </c>
      <c r="Q543">
        <v>0.83</v>
      </c>
      <c r="R543" t="b">
        <v>0</v>
      </c>
      <c r="S543" t="s">
        <v>20</v>
      </c>
      <c r="T543">
        <v>16</v>
      </c>
      <c r="U543" t="s">
        <v>21</v>
      </c>
      <c r="V543" t="b">
        <v>0</v>
      </c>
      <c r="W543" t="b">
        <v>0</v>
      </c>
      <c r="X543" t="b">
        <v>0</v>
      </c>
      <c r="Y543" t="b">
        <v>0</v>
      </c>
      <c r="Z543" t="b">
        <v>0</v>
      </c>
      <c r="AA543" t="b">
        <v>1</v>
      </c>
      <c r="AB543" t="b">
        <v>1</v>
      </c>
      <c r="AC543" t="b">
        <v>1</v>
      </c>
      <c r="AD543" t="b">
        <v>0</v>
      </c>
      <c r="AE543" t="b">
        <v>0</v>
      </c>
      <c r="AF543" t="b">
        <v>0</v>
      </c>
      <c r="AG543" t="b">
        <v>0</v>
      </c>
      <c r="AH543" t="b">
        <v>0</v>
      </c>
      <c r="AI543" t="b">
        <v>0</v>
      </c>
      <c r="AJ543" t="b">
        <v>0</v>
      </c>
      <c r="AK543" t="b">
        <v>0</v>
      </c>
      <c r="AL543" t="b">
        <v>0</v>
      </c>
      <c r="AM543" t="b">
        <v>0</v>
      </c>
    </row>
    <row r="544" spans="1:39" ht="14.4" hidden="1" x14ac:dyDescent="0.3">
      <c r="A544" t="s">
        <v>659</v>
      </c>
      <c r="B544">
        <v>2011</v>
      </c>
      <c r="C544" t="s">
        <v>158</v>
      </c>
      <c r="D544" t="s">
        <v>15</v>
      </c>
      <c r="E544" t="s">
        <v>108</v>
      </c>
      <c r="F544" t="s">
        <v>40</v>
      </c>
      <c r="G544" t="s">
        <v>65</v>
      </c>
      <c r="H544" t="s">
        <v>69</v>
      </c>
      <c r="I544" t="s">
        <v>83</v>
      </c>
      <c r="J544" t="b">
        <v>0</v>
      </c>
      <c r="L544">
        <v>0.04</v>
      </c>
      <c r="M544" t="s">
        <v>5316</v>
      </c>
      <c r="O544">
        <v>35508</v>
      </c>
      <c r="P544">
        <v>2</v>
      </c>
      <c r="Q544">
        <v>0.8</v>
      </c>
      <c r="R544" t="b">
        <v>0</v>
      </c>
      <c r="S544" t="s">
        <v>20</v>
      </c>
      <c r="T544">
        <v>17</v>
      </c>
      <c r="U544" t="s">
        <v>21</v>
      </c>
      <c r="V544" t="b">
        <v>0</v>
      </c>
      <c r="W544" t="b">
        <v>0</v>
      </c>
      <c r="X544" t="b">
        <v>1</v>
      </c>
      <c r="Y544" t="b">
        <v>1</v>
      </c>
      <c r="Z544" t="b">
        <v>0</v>
      </c>
      <c r="AA544" t="b">
        <v>0</v>
      </c>
      <c r="AB544" t="b">
        <v>1</v>
      </c>
      <c r="AC544" t="b">
        <v>0</v>
      </c>
      <c r="AD544" t="b">
        <v>0</v>
      </c>
      <c r="AE544" t="b">
        <v>0</v>
      </c>
      <c r="AF544" t="b">
        <v>0</v>
      </c>
      <c r="AG544" t="b">
        <v>0</v>
      </c>
      <c r="AH544" t="b">
        <v>0</v>
      </c>
      <c r="AI544" t="b">
        <v>0</v>
      </c>
      <c r="AJ544" t="b">
        <v>0</v>
      </c>
      <c r="AK544" t="b">
        <v>0</v>
      </c>
      <c r="AL544" t="b">
        <v>0</v>
      </c>
      <c r="AM544" t="b">
        <v>0</v>
      </c>
    </row>
    <row r="545" spans="1:39" ht="14.4" hidden="1" x14ac:dyDescent="0.3">
      <c r="A545" t="s">
        <v>660</v>
      </c>
      <c r="B545">
        <v>2011</v>
      </c>
      <c r="C545" t="s">
        <v>67</v>
      </c>
      <c r="D545" t="s">
        <v>68</v>
      </c>
      <c r="E545" t="s">
        <v>54</v>
      </c>
      <c r="F545" t="s">
        <v>5172</v>
      </c>
      <c r="G545" t="s">
        <v>86</v>
      </c>
      <c r="H545" t="s">
        <v>105</v>
      </c>
      <c r="I545" t="s">
        <v>61</v>
      </c>
      <c r="J545" t="b">
        <v>1</v>
      </c>
      <c r="K545" t="s">
        <v>5251</v>
      </c>
      <c r="L545">
        <v>0.78</v>
      </c>
      <c r="M545" t="s">
        <v>9165</v>
      </c>
      <c r="N545" t="s">
        <v>5251</v>
      </c>
      <c r="O545">
        <v>101212</v>
      </c>
      <c r="P545">
        <v>-2.74</v>
      </c>
      <c r="Q545">
        <v>0.16</v>
      </c>
      <c r="R545" t="b">
        <v>1</v>
      </c>
      <c r="S545" t="s">
        <v>35</v>
      </c>
      <c r="T545">
        <v>1</v>
      </c>
      <c r="U545" t="s">
        <v>21</v>
      </c>
      <c r="V545" t="b">
        <v>1</v>
      </c>
      <c r="W545" t="b">
        <v>1</v>
      </c>
      <c r="X545" t="b">
        <v>0</v>
      </c>
      <c r="Y545" t="b">
        <v>0</v>
      </c>
      <c r="Z545" t="b">
        <v>0</v>
      </c>
      <c r="AA545" t="b">
        <v>0</v>
      </c>
      <c r="AB545" t="b">
        <v>0</v>
      </c>
      <c r="AC545" t="b">
        <v>0</v>
      </c>
      <c r="AD545" t="b">
        <v>1</v>
      </c>
      <c r="AE545" t="b">
        <v>0</v>
      </c>
      <c r="AF545" t="b">
        <v>0</v>
      </c>
      <c r="AG545" t="b">
        <v>1</v>
      </c>
      <c r="AH545" t="b">
        <v>0</v>
      </c>
      <c r="AI545" t="b">
        <v>1</v>
      </c>
      <c r="AJ545" t="b">
        <v>0</v>
      </c>
      <c r="AK545" t="b">
        <v>0</v>
      </c>
      <c r="AL545" t="b">
        <v>0</v>
      </c>
      <c r="AM545" t="b">
        <v>0</v>
      </c>
    </row>
    <row r="546" spans="1:39" ht="14.4" hidden="1" x14ac:dyDescent="0.3">
      <c r="A546" t="s">
        <v>661</v>
      </c>
      <c r="B546">
        <v>2011</v>
      </c>
      <c r="C546" t="s">
        <v>198</v>
      </c>
      <c r="D546" t="s">
        <v>38</v>
      </c>
      <c r="E546" t="s">
        <v>120</v>
      </c>
      <c r="F546" t="s">
        <v>5169</v>
      </c>
      <c r="G546" t="s">
        <v>93</v>
      </c>
      <c r="H546" t="s">
        <v>52</v>
      </c>
      <c r="I546" t="s">
        <v>98</v>
      </c>
      <c r="J546" t="b">
        <v>0</v>
      </c>
      <c r="L546">
        <v>7.0000000000000007E-2</v>
      </c>
      <c r="M546" t="s">
        <v>9526</v>
      </c>
      <c r="O546">
        <v>38544</v>
      </c>
      <c r="P546">
        <v>-4.92</v>
      </c>
      <c r="Q546">
        <v>0.74</v>
      </c>
      <c r="R546" t="b">
        <v>0</v>
      </c>
      <c r="S546" t="s">
        <v>20</v>
      </c>
      <c r="T546">
        <v>11</v>
      </c>
      <c r="U546" t="s">
        <v>21</v>
      </c>
      <c r="V546" t="b">
        <v>0</v>
      </c>
      <c r="W546" t="b">
        <v>1</v>
      </c>
      <c r="X546" t="b">
        <v>0</v>
      </c>
      <c r="Y546" t="b">
        <v>1</v>
      </c>
      <c r="Z546" t="b">
        <v>1</v>
      </c>
      <c r="AA546" t="b">
        <v>0</v>
      </c>
      <c r="AB546" t="b">
        <v>1</v>
      </c>
      <c r="AC546" t="b">
        <v>0</v>
      </c>
      <c r="AD546" t="b">
        <v>1</v>
      </c>
      <c r="AE546" t="b">
        <v>0</v>
      </c>
      <c r="AF546" t="b">
        <v>0</v>
      </c>
      <c r="AG546" t="b">
        <v>0</v>
      </c>
      <c r="AH546" t="b">
        <v>0</v>
      </c>
      <c r="AI546" t="b">
        <v>0</v>
      </c>
      <c r="AJ546" t="b">
        <v>0</v>
      </c>
      <c r="AK546" t="b">
        <v>0</v>
      </c>
      <c r="AL546" t="b">
        <v>0</v>
      </c>
      <c r="AM546" t="b">
        <v>0</v>
      </c>
    </row>
    <row r="547" spans="1:39" ht="14.4" hidden="1" x14ac:dyDescent="0.3">
      <c r="A547" t="s">
        <v>662</v>
      </c>
      <c r="B547">
        <v>2011</v>
      </c>
      <c r="C547" t="s">
        <v>242</v>
      </c>
      <c r="D547" t="s">
        <v>90</v>
      </c>
      <c r="E547" t="s">
        <v>39</v>
      </c>
      <c r="F547" t="s">
        <v>5172</v>
      </c>
      <c r="G547" t="s">
        <v>55</v>
      </c>
      <c r="H547" t="s">
        <v>105</v>
      </c>
      <c r="I547" t="s">
        <v>19</v>
      </c>
      <c r="J547" t="b">
        <v>1</v>
      </c>
      <c r="K547" t="s">
        <v>9524</v>
      </c>
      <c r="L547">
        <v>0.73</v>
      </c>
      <c r="M547" t="s">
        <v>9525</v>
      </c>
      <c r="N547" t="s">
        <v>9524</v>
      </c>
      <c r="O547">
        <v>64087</v>
      </c>
      <c r="P547">
        <v>0.19</v>
      </c>
      <c r="Q547">
        <v>0.3</v>
      </c>
      <c r="R547" t="b">
        <v>1</v>
      </c>
      <c r="S547" t="s">
        <v>20</v>
      </c>
      <c r="T547">
        <v>9</v>
      </c>
      <c r="U547" t="s">
        <v>21</v>
      </c>
      <c r="V547" t="b">
        <v>1</v>
      </c>
      <c r="W547" t="b">
        <v>1</v>
      </c>
      <c r="X547" t="b">
        <v>0</v>
      </c>
      <c r="Y547" t="b">
        <v>1</v>
      </c>
      <c r="Z547" t="b">
        <v>0</v>
      </c>
      <c r="AA547" t="b">
        <v>1</v>
      </c>
      <c r="AB547" t="b">
        <v>0</v>
      </c>
      <c r="AC547" t="b">
        <v>0</v>
      </c>
      <c r="AD547" t="b">
        <v>1</v>
      </c>
      <c r="AE547" t="b">
        <v>1</v>
      </c>
      <c r="AF547" t="b">
        <v>0</v>
      </c>
      <c r="AG547" t="b">
        <v>1</v>
      </c>
      <c r="AH547" t="b">
        <v>0</v>
      </c>
      <c r="AI547" t="b">
        <v>1</v>
      </c>
      <c r="AJ547" t="b">
        <v>1</v>
      </c>
      <c r="AK547" t="b">
        <v>0</v>
      </c>
      <c r="AL547" t="b">
        <v>1</v>
      </c>
      <c r="AM547" t="b">
        <v>0</v>
      </c>
    </row>
    <row r="548" spans="1:39" ht="14.4" hidden="1" x14ac:dyDescent="0.3">
      <c r="A548" t="s">
        <v>663</v>
      </c>
      <c r="B548">
        <v>2011</v>
      </c>
      <c r="C548" t="s">
        <v>112</v>
      </c>
      <c r="D548" t="s">
        <v>113</v>
      </c>
      <c r="E548" t="s">
        <v>45</v>
      </c>
      <c r="F548" t="s">
        <v>5181</v>
      </c>
      <c r="G548" t="s">
        <v>26</v>
      </c>
      <c r="H548" t="s">
        <v>34</v>
      </c>
      <c r="I548" t="s">
        <v>49</v>
      </c>
      <c r="J548" t="b">
        <v>0</v>
      </c>
      <c r="L548">
        <v>0.15</v>
      </c>
      <c r="M548" t="s">
        <v>6207</v>
      </c>
      <c r="O548">
        <v>75445</v>
      </c>
      <c r="P548">
        <v>-1.1000000000000001</v>
      </c>
      <c r="Q548">
        <v>0.89</v>
      </c>
      <c r="R548" t="b">
        <v>0</v>
      </c>
      <c r="S548" t="s">
        <v>35</v>
      </c>
      <c r="T548">
        <v>1</v>
      </c>
      <c r="U548" t="s">
        <v>21</v>
      </c>
      <c r="V548" t="b">
        <v>0</v>
      </c>
      <c r="W548" t="b">
        <v>0</v>
      </c>
      <c r="X548" t="b">
        <v>0</v>
      </c>
      <c r="Y548" t="b">
        <v>0</v>
      </c>
      <c r="Z548" t="b">
        <v>1</v>
      </c>
      <c r="AA548" t="b">
        <v>1</v>
      </c>
      <c r="AB548" t="b">
        <v>0</v>
      </c>
      <c r="AC548" t="b">
        <v>1</v>
      </c>
      <c r="AD548" t="b">
        <v>0</v>
      </c>
      <c r="AE548" t="b">
        <v>0</v>
      </c>
      <c r="AF548" t="b">
        <v>0</v>
      </c>
      <c r="AG548" t="b">
        <v>0</v>
      </c>
      <c r="AH548" t="b">
        <v>0</v>
      </c>
      <c r="AI548" t="b">
        <v>0</v>
      </c>
      <c r="AJ548" t="b">
        <v>0</v>
      </c>
      <c r="AK548" t="b">
        <v>0</v>
      </c>
      <c r="AL548" t="b">
        <v>0</v>
      </c>
      <c r="AM548" t="b">
        <v>0</v>
      </c>
    </row>
    <row r="549" spans="1:39" ht="14.4" hidden="1" x14ac:dyDescent="0.3">
      <c r="A549" t="s">
        <v>664</v>
      </c>
      <c r="B549">
        <v>2011</v>
      </c>
      <c r="C549" t="s">
        <v>104</v>
      </c>
      <c r="D549" t="s">
        <v>15</v>
      </c>
      <c r="E549" t="s">
        <v>78</v>
      </c>
      <c r="F549" t="s">
        <v>5181</v>
      </c>
      <c r="G549" t="s">
        <v>41</v>
      </c>
      <c r="H549" t="s">
        <v>91</v>
      </c>
      <c r="I549" t="s">
        <v>49</v>
      </c>
      <c r="J549" t="b">
        <v>0</v>
      </c>
      <c r="L549">
        <v>0.18</v>
      </c>
      <c r="M549" t="s">
        <v>9523</v>
      </c>
      <c r="O549">
        <v>33514</v>
      </c>
      <c r="P549">
        <v>-4.53</v>
      </c>
      <c r="Q549">
        <v>0.87</v>
      </c>
      <c r="R549" t="b">
        <v>0</v>
      </c>
      <c r="S549" t="s">
        <v>40</v>
      </c>
      <c r="T549">
        <v>2</v>
      </c>
      <c r="U549" t="s">
        <v>21</v>
      </c>
      <c r="V549" t="b">
        <v>0</v>
      </c>
      <c r="W549" t="b">
        <v>1</v>
      </c>
      <c r="X549" t="b">
        <v>0</v>
      </c>
      <c r="Y549" t="b">
        <v>0</v>
      </c>
      <c r="Z549" t="b">
        <v>0</v>
      </c>
      <c r="AA549" t="b">
        <v>0</v>
      </c>
      <c r="AB549" t="b">
        <v>1</v>
      </c>
      <c r="AC549" t="b">
        <v>0</v>
      </c>
      <c r="AD549" t="b">
        <v>1</v>
      </c>
      <c r="AE549" t="b">
        <v>1</v>
      </c>
      <c r="AF549" t="b">
        <v>0</v>
      </c>
      <c r="AG549" t="b">
        <v>0</v>
      </c>
      <c r="AH549" t="b">
        <v>0</v>
      </c>
      <c r="AI549" t="b">
        <v>0</v>
      </c>
      <c r="AJ549" t="b">
        <v>0</v>
      </c>
      <c r="AK549" t="b">
        <v>0</v>
      </c>
      <c r="AL549" t="b">
        <v>0</v>
      </c>
      <c r="AM549" t="b">
        <v>0</v>
      </c>
    </row>
    <row r="550" spans="1:39" ht="14.4" hidden="1" x14ac:dyDescent="0.3">
      <c r="A550" t="s">
        <v>665</v>
      </c>
      <c r="B550">
        <v>2011</v>
      </c>
      <c r="C550" t="s">
        <v>152</v>
      </c>
      <c r="D550" t="s">
        <v>77</v>
      </c>
      <c r="E550" t="s">
        <v>97</v>
      </c>
      <c r="F550" t="s">
        <v>40</v>
      </c>
      <c r="G550" t="s">
        <v>33</v>
      </c>
      <c r="H550" t="s">
        <v>27</v>
      </c>
      <c r="I550" t="s">
        <v>49</v>
      </c>
      <c r="J550" t="b">
        <v>1</v>
      </c>
      <c r="K550" t="s">
        <v>9521</v>
      </c>
      <c r="L550">
        <v>0.46</v>
      </c>
      <c r="M550" t="s">
        <v>9522</v>
      </c>
      <c r="N550" t="s">
        <v>9521</v>
      </c>
      <c r="O550">
        <v>88833</v>
      </c>
      <c r="P550">
        <v>-1.25</v>
      </c>
      <c r="Q550">
        <v>0.21</v>
      </c>
      <c r="R550" t="b">
        <v>1</v>
      </c>
      <c r="S550" t="s">
        <v>35</v>
      </c>
      <c r="T550">
        <v>10</v>
      </c>
      <c r="U550" t="s">
        <v>21</v>
      </c>
      <c r="V550" t="b">
        <v>1</v>
      </c>
      <c r="W550" t="b">
        <v>0</v>
      </c>
      <c r="X550" t="b">
        <v>0</v>
      </c>
      <c r="Y550" t="b">
        <v>0</v>
      </c>
      <c r="Z550" t="b">
        <v>0</v>
      </c>
      <c r="AA550" t="b">
        <v>0</v>
      </c>
      <c r="AB550" t="b">
        <v>1</v>
      </c>
      <c r="AC550" t="b">
        <v>1</v>
      </c>
      <c r="AD550" t="b">
        <v>1</v>
      </c>
      <c r="AE550" t="b">
        <v>0</v>
      </c>
      <c r="AF550" t="b">
        <v>0</v>
      </c>
      <c r="AG550" t="b">
        <v>0</v>
      </c>
      <c r="AH550" t="b">
        <v>1</v>
      </c>
      <c r="AI550" t="b">
        <v>1</v>
      </c>
      <c r="AJ550" t="b">
        <v>1</v>
      </c>
      <c r="AK550" t="b">
        <v>0</v>
      </c>
      <c r="AL550" t="b">
        <v>1</v>
      </c>
      <c r="AM550" t="b">
        <v>0</v>
      </c>
    </row>
    <row r="551" spans="1:39" ht="14.4" hidden="1" x14ac:dyDescent="0.3">
      <c r="A551" t="s">
        <v>666</v>
      </c>
      <c r="B551">
        <v>2011</v>
      </c>
      <c r="C551" t="s">
        <v>118</v>
      </c>
      <c r="D551" t="s">
        <v>90</v>
      </c>
      <c r="E551" t="s">
        <v>78</v>
      </c>
      <c r="F551" t="s">
        <v>5176</v>
      </c>
      <c r="G551" t="s">
        <v>33</v>
      </c>
      <c r="H551" t="s">
        <v>105</v>
      </c>
      <c r="I551" t="s">
        <v>49</v>
      </c>
      <c r="J551" t="b">
        <v>0</v>
      </c>
      <c r="L551">
        <v>0.05</v>
      </c>
      <c r="M551" t="s">
        <v>9520</v>
      </c>
      <c r="O551">
        <v>48641</v>
      </c>
      <c r="P551">
        <v>3.72</v>
      </c>
      <c r="Q551">
        <v>0.74</v>
      </c>
      <c r="R551" t="b">
        <v>0</v>
      </c>
      <c r="S551" t="s">
        <v>40</v>
      </c>
      <c r="T551">
        <v>6</v>
      </c>
      <c r="U551" t="s">
        <v>21</v>
      </c>
      <c r="V551" t="b">
        <v>1</v>
      </c>
      <c r="W551" t="b">
        <v>1</v>
      </c>
      <c r="X551" t="b">
        <v>1</v>
      </c>
      <c r="Y551" t="b">
        <v>0</v>
      </c>
      <c r="Z551" t="b">
        <v>0</v>
      </c>
      <c r="AA551" t="b">
        <v>0</v>
      </c>
      <c r="AB551" t="b">
        <v>0</v>
      </c>
      <c r="AC551" t="b">
        <v>1</v>
      </c>
      <c r="AD551" t="b">
        <v>0</v>
      </c>
      <c r="AE551" t="b">
        <v>0</v>
      </c>
      <c r="AF551" t="b">
        <v>0</v>
      </c>
      <c r="AG551" t="b">
        <v>0</v>
      </c>
      <c r="AH551" t="b">
        <v>0</v>
      </c>
      <c r="AI551" t="b">
        <v>0</v>
      </c>
      <c r="AJ551" t="b">
        <v>0</v>
      </c>
      <c r="AK551" t="b">
        <v>0</v>
      </c>
      <c r="AL551" t="b">
        <v>0</v>
      </c>
      <c r="AM551" t="b">
        <v>0</v>
      </c>
    </row>
    <row r="552" spans="1:39" ht="14.4" hidden="1" x14ac:dyDescent="0.3">
      <c r="A552" t="s">
        <v>667</v>
      </c>
      <c r="B552">
        <v>2011</v>
      </c>
      <c r="C552" t="s">
        <v>76</v>
      </c>
      <c r="D552" t="s">
        <v>77</v>
      </c>
      <c r="E552" t="s">
        <v>59</v>
      </c>
      <c r="F552" t="s">
        <v>5172</v>
      </c>
      <c r="G552" t="s">
        <v>93</v>
      </c>
      <c r="H552" t="s">
        <v>105</v>
      </c>
      <c r="I552" t="s">
        <v>49</v>
      </c>
      <c r="J552" t="b">
        <v>0</v>
      </c>
      <c r="L552">
        <v>0.17</v>
      </c>
      <c r="M552" t="s">
        <v>9329</v>
      </c>
      <c r="O552">
        <v>62272</v>
      </c>
      <c r="P552">
        <v>-0.11</v>
      </c>
      <c r="Q552">
        <v>0.81</v>
      </c>
      <c r="R552" t="b">
        <v>0</v>
      </c>
      <c r="S552" t="s">
        <v>20</v>
      </c>
      <c r="T552">
        <v>11</v>
      </c>
      <c r="U552" t="s">
        <v>21</v>
      </c>
      <c r="V552" t="b">
        <v>0</v>
      </c>
      <c r="W552" t="b">
        <v>1</v>
      </c>
      <c r="X552" t="b">
        <v>0</v>
      </c>
      <c r="Y552" t="b">
        <v>0</v>
      </c>
      <c r="Z552" t="b">
        <v>1</v>
      </c>
      <c r="AA552" t="b">
        <v>0</v>
      </c>
      <c r="AB552" t="b">
        <v>1</v>
      </c>
      <c r="AC552" t="b">
        <v>0</v>
      </c>
      <c r="AD552" t="b">
        <v>0</v>
      </c>
      <c r="AE552" t="b">
        <v>0</v>
      </c>
      <c r="AF552" t="b">
        <v>0</v>
      </c>
      <c r="AG552" t="b">
        <v>0</v>
      </c>
      <c r="AH552" t="b">
        <v>0</v>
      </c>
      <c r="AI552" t="b">
        <v>0</v>
      </c>
      <c r="AJ552" t="b">
        <v>0</v>
      </c>
      <c r="AK552" t="b">
        <v>0</v>
      </c>
      <c r="AL552" t="b">
        <v>0</v>
      </c>
      <c r="AM552" t="b">
        <v>0</v>
      </c>
    </row>
    <row r="553" spans="1:39" ht="14.4" hidden="1" x14ac:dyDescent="0.3">
      <c r="A553" t="s">
        <v>668</v>
      </c>
      <c r="B553">
        <v>2011</v>
      </c>
      <c r="C553" t="s">
        <v>44</v>
      </c>
      <c r="D553" t="s">
        <v>31</v>
      </c>
      <c r="E553" t="s">
        <v>108</v>
      </c>
      <c r="F553" t="s">
        <v>5172</v>
      </c>
      <c r="G553" t="s">
        <v>93</v>
      </c>
      <c r="H553" t="s">
        <v>69</v>
      </c>
      <c r="I553" t="s">
        <v>98</v>
      </c>
      <c r="J553" t="b">
        <v>0</v>
      </c>
      <c r="L553">
        <v>0.06</v>
      </c>
      <c r="M553" t="s">
        <v>9519</v>
      </c>
      <c r="O553">
        <v>20573</v>
      </c>
      <c r="P553">
        <v>1.0900000000000001</v>
      </c>
      <c r="Q553">
        <v>0.74</v>
      </c>
      <c r="R553" t="b">
        <v>0</v>
      </c>
      <c r="S553" t="s">
        <v>20</v>
      </c>
      <c r="T553">
        <v>5</v>
      </c>
      <c r="U553" t="s">
        <v>21</v>
      </c>
      <c r="V553" t="b">
        <v>0</v>
      </c>
      <c r="W553" t="b">
        <v>1</v>
      </c>
      <c r="X553" t="b">
        <v>0</v>
      </c>
      <c r="Y553" t="b">
        <v>1</v>
      </c>
      <c r="Z553" t="b">
        <v>0</v>
      </c>
      <c r="AA553" t="b">
        <v>0</v>
      </c>
      <c r="AB553" t="b">
        <v>1</v>
      </c>
      <c r="AC553" t="b">
        <v>0</v>
      </c>
      <c r="AD553" t="b">
        <v>0</v>
      </c>
      <c r="AE553" t="b">
        <v>0</v>
      </c>
      <c r="AF553" t="b">
        <v>0</v>
      </c>
      <c r="AG553" t="b">
        <v>0</v>
      </c>
      <c r="AH553" t="b">
        <v>0</v>
      </c>
      <c r="AI553" t="b">
        <v>0</v>
      </c>
      <c r="AJ553" t="b">
        <v>0</v>
      </c>
      <c r="AK553" t="b">
        <v>0</v>
      </c>
      <c r="AL553" t="b">
        <v>0</v>
      </c>
      <c r="AM553" t="b">
        <v>0</v>
      </c>
    </row>
    <row r="554" spans="1:39" ht="14.4" hidden="1" x14ac:dyDescent="0.3">
      <c r="A554" t="s">
        <v>669</v>
      </c>
      <c r="B554">
        <v>2011</v>
      </c>
      <c r="C554" t="s">
        <v>89</v>
      </c>
      <c r="D554" t="s">
        <v>90</v>
      </c>
      <c r="E554" t="s">
        <v>16</v>
      </c>
      <c r="F554" t="s">
        <v>5172</v>
      </c>
      <c r="G554" t="s">
        <v>41</v>
      </c>
      <c r="H554" t="s">
        <v>52</v>
      </c>
      <c r="I554" t="s">
        <v>61</v>
      </c>
      <c r="J554" t="b">
        <v>0</v>
      </c>
      <c r="L554">
        <v>0.19</v>
      </c>
      <c r="M554" t="s">
        <v>9518</v>
      </c>
      <c r="O554">
        <v>54658</v>
      </c>
      <c r="P554">
        <v>-3.47</v>
      </c>
      <c r="Q554">
        <v>0.84</v>
      </c>
      <c r="R554" t="b">
        <v>0</v>
      </c>
      <c r="S554" t="s">
        <v>20</v>
      </c>
      <c r="T554">
        <v>3</v>
      </c>
      <c r="U554" t="s">
        <v>21</v>
      </c>
      <c r="V554" t="b">
        <v>0</v>
      </c>
      <c r="W554" t="b">
        <v>0</v>
      </c>
      <c r="X554" t="b">
        <v>0</v>
      </c>
      <c r="Y554" t="b">
        <v>0</v>
      </c>
      <c r="Z554" t="b">
        <v>0</v>
      </c>
      <c r="AA554" t="b">
        <v>1</v>
      </c>
      <c r="AB554" t="b">
        <v>1</v>
      </c>
      <c r="AC554" t="b">
        <v>0</v>
      </c>
      <c r="AD554" t="b">
        <v>1</v>
      </c>
      <c r="AE554" t="b">
        <v>1</v>
      </c>
      <c r="AF554" t="b">
        <v>0</v>
      </c>
      <c r="AG554" t="b">
        <v>0</v>
      </c>
      <c r="AH554" t="b">
        <v>0</v>
      </c>
      <c r="AI554" t="b">
        <v>0</v>
      </c>
      <c r="AJ554" t="b">
        <v>0</v>
      </c>
      <c r="AK554" t="b">
        <v>0</v>
      </c>
      <c r="AL554" t="b">
        <v>0</v>
      </c>
      <c r="AM554" t="b">
        <v>0</v>
      </c>
    </row>
    <row r="555" spans="1:39" ht="14.4" hidden="1" x14ac:dyDescent="0.3">
      <c r="A555" t="s">
        <v>670</v>
      </c>
      <c r="B555">
        <v>2011</v>
      </c>
      <c r="C555" t="s">
        <v>147</v>
      </c>
      <c r="D555" t="s">
        <v>68</v>
      </c>
      <c r="E555" t="s">
        <v>32</v>
      </c>
      <c r="F555" t="s">
        <v>5181</v>
      </c>
      <c r="G555" t="s">
        <v>46</v>
      </c>
      <c r="H555" t="s">
        <v>42</v>
      </c>
      <c r="I555" t="s">
        <v>49</v>
      </c>
      <c r="J555" t="b">
        <v>0</v>
      </c>
      <c r="L555">
        <v>0.1</v>
      </c>
      <c r="M555" t="s">
        <v>9517</v>
      </c>
      <c r="O555">
        <v>66106</v>
      </c>
      <c r="P555">
        <v>3.14</v>
      </c>
      <c r="Q555">
        <v>0.84</v>
      </c>
      <c r="R555" t="b">
        <v>0</v>
      </c>
      <c r="S555" t="s">
        <v>20</v>
      </c>
      <c r="T555">
        <v>8</v>
      </c>
      <c r="U555" t="s">
        <v>21</v>
      </c>
      <c r="V555" t="b">
        <v>0</v>
      </c>
      <c r="W555" t="b">
        <v>0</v>
      </c>
      <c r="X555" t="b">
        <v>1</v>
      </c>
      <c r="Y555" t="b">
        <v>0</v>
      </c>
      <c r="Z555" t="b">
        <v>1</v>
      </c>
      <c r="AA555" t="b">
        <v>1</v>
      </c>
      <c r="AB555" t="b">
        <v>0</v>
      </c>
      <c r="AC555" t="b">
        <v>1</v>
      </c>
      <c r="AD555" t="b">
        <v>0</v>
      </c>
      <c r="AE555" t="b">
        <v>0</v>
      </c>
      <c r="AF555" t="b">
        <v>0</v>
      </c>
      <c r="AG555" t="b">
        <v>0</v>
      </c>
      <c r="AH555" t="b">
        <v>0</v>
      </c>
      <c r="AI555" t="b">
        <v>0</v>
      </c>
      <c r="AJ555" t="b">
        <v>0</v>
      </c>
      <c r="AK555" t="b">
        <v>0</v>
      </c>
      <c r="AL555" t="b">
        <v>0</v>
      </c>
      <c r="AM555" t="b">
        <v>0</v>
      </c>
    </row>
    <row r="556" spans="1:39" ht="14.4" hidden="1" x14ac:dyDescent="0.3">
      <c r="A556" t="s">
        <v>671</v>
      </c>
      <c r="B556">
        <v>2011</v>
      </c>
      <c r="C556" t="s">
        <v>112</v>
      </c>
      <c r="D556" t="s">
        <v>113</v>
      </c>
      <c r="E556" t="s">
        <v>74</v>
      </c>
      <c r="F556" t="s">
        <v>5169</v>
      </c>
      <c r="G556" t="s">
        <v>86</v>
      </c>
      <c r="H556" t="s">
        <v>42</v>
      </c>
      <c r="I556" t="s">
        <v>19</v>
      </c>
      <c r="J556" t="b">
        <v>1</v>
      </c>
      <c r="K556" t="s">
        <v>310</v>
      </c>
      <c r="L556">
        <v>0.57999999999999996</v>
      </c>
      <c r="M556" t="s">
        <v>8620</v>
      </c>
      <c r="N556" t="s">
        <v>310</v>
      </c>
      <c r="O556">
        <v>80485</v>
      </c>
      <c r="P556">
        <v>-3.29</v>
      </c>
      <c r="Q556">
        <v>0.2</v>
      </c>
      <c r="R556" t="b">
        <v>1</v>
      </c>
      <c r="S556" t="s">
        <v>35</v>
      </c>
      <c r="T556">
        <v>1</v>
      </c>
      <c r="U556" t="s">
        <v>21</v>
      </c>
      <c r="V556" t="b">
        <v>0</v>
      </c>
      <c r="W556" t="b">
        <v>0</v>
      </c>
      <c r="X556" t="b">
        <v>0</v>
      </c>
      <c r="Y556" t="b">
        <v>0</v>
      </c>
      <c r="Z556" t="b">
        <v>0</v>
      </c>
      <c r="AA556" t="b">
        <v>1</v>
      </c>
      <c r="AB556" t="b">
        <v>0</v>
      </c>
      <c r="AC556" t="b">
        <v>1</v>
      </c>
      <c r="AD556" t="b">
        <v>1</v>
      </c>
      <c r="AE556" t="b">
        <v>0</v>
      </c>
      <c r="AF556" t="b">
        <v>0</v>
      </c>
      <c r="AG556" t="b">
        <v>1</v>
      </c>
      <c r="AH556" t="b">
        <v>0</v>
      </c>
      <c r="AI556" t="b">
        <v>0</v>
      </c>
      <c r="AJ556" t="b">
        <v>0</v>
      </c>
      <c r="AK556" t="b">
        <v>0</v>
      </c>
      <c r="AL556" t="b">
        <v>0</v>
      </c>
      <c r="AM556" t="b">
        <v>0</v>
      </c>
    </row>
    <row r="557" spans="1:39" ht="14.4" hidden="1" x14ac:dyDescent="0.3">
      <c r="A557" t="s">
        <v>672</v>
      </c>
      <c r="B557">
        <v>2011</v>
      </c>
      <c r="C557" t="s">
        <v>198</v>
      </c>
      <c r="D557" t="s">
        <v>38</v>
      </c>
      <c r="E557" t="s">
        <v>45</v>
      </c>
      <c r="F557" t="s">
        <v>5172</v>
      </c>
      <c r="G557" t="s">
        <v>65</v>
      </c>
      <c r="H557" t="s">
        <v>105</v>
      </c>
      <c r="I557" t="s">
        <v>83</v>
      </c>
      <c r="J557" t="b">
        <v>0</v>
      </c>
      <c r="L557">
        <v>0.16</v>
      </c>
      <c r="M557" t="s">
        <v>7248</v>
      </c>
      <c r="O557">
        <v>37847</v>
      </c>
      <c r="P557">
        <v>1.99</v>
      </c>
      <c r="Q557">
        <v>0.63</v>
      </c>
      <c r="R557" t="b">
        <v>0</v>
      </c>
      <c r="S557" t="s">
        <v>35</v>
      </c>
      <c r="T557">
        <v>17</v>
      </c>
      <c r="U557" t="s">
        <v>21</v>
      </c>
      <c r="V557" t="b">
        <v>0</v>
      </c>
      <c r="W557" t="b">
        <v>0</v>
      </c>
      <c r="X557" t="b">
        <v>0</v>
      </c>
      <c r="Y557" t="b">
        <v>0</v>
      </c>
      <c r="Z557" t="b">
        <v>0</v>
      </c>
      <c r="AA557" t="b">
        <v>1</v>
      </c>
      <c r="AB557" t="b">
        <v>0</v>
      </c>
      <c r="AC557" t="b">
        <v>1</v>
      </c>
      <c r="AD557" t="b">
        <v>0</v>
      </c>
      <c r="AE557" t="b">
        <v>1</v>
      </c>
      <c r="AF557" t="b">
        <v>0</v>
      </c>
      <c r="AG557" t="b">
        <v>0</v>
      </c>
      <c r="AH557" t="b">
        <v>0</v>
      </c>
      <c r="AI557" t="b">
        <v>0</v>
      </c>
      <c r="AJ557" t="b">
        <v>0</v>
      </c>
      <c r="AK557" t="b">
        <v>0</v>
      </c>
      <c r="AL557" t="b">
        <v>0</v>
      </c>
      <c r="AM557" t="b">
        <v>0</v>
      </c>
    </row>
    <row r="558" spans="1:39" ht="14.4" hidden="1" x14ac:dyDescent="0.3">
      <c r="A558" t="s">
        <v>673</v>
      </c>
      <c r="B558">
        <v>2011</v>
      </c>
      <c r="C558" t="s">
        <v>375</v>
      </c>
      <c r="D558" t="s">
        <v>58</v>
      </c>
      <c r="E558" t="s">
        <v>59</v>
      </c>
      <c r="F558" t="s">
        <v>5172</v>
      </c>
      <c r="G558" t="s">
        <v>41</v>
      </c>
      <c r="H558" t="s">
        <v>69</v>
      </c>
      <c r="I558" t="s">
        <v>98</v>
      </c>
      <c r="J558" t="b">
        <v>0</v>
      </c>
      <c r="L558">
        <v>0.06</v>
      </c>
      <c r="M558" t="s">
        <v>9516</v>
      </c>
      <c r="O558">
        <v>20003</v>
      </c>
      <c r="P558">
        <v>-0.82</v>
      </c>
      <c r="Q558">
        <v>0.7</v>
      </c>
      <c r="R558" t="b">
        <v>0</v>
      </c>
      <c r="S558" t="s">
        <v>35</v>
      </c>
      <c r="T558">
        <v>4</v>
      </c>
      <c r="U558" t="s">
        <v>21</v>
      </c>
      <c r="V558" t="b">
        <v>0</v>
      </c>
      <c r="W558" t="b">
        <v>0</v>
      </c>
      <c r="X558" t="b">
        <v>1</v>
      </c>
      <c r="Y558" t="b">
        <v>1</v>
      </c>
      <c r="Z558" t="b">
        <v>1</v>
      </c>
      <c r="AA558" t="b">
        <v>0</v>
      </c>
      <c r="AB558" t="b">
        <v>1</v>
      </c>
      <c r="AC558" t="b">
        <v>0</v>
      </c>
      <c r="AD558" t="b">
        <v>1</v>
      </c>
      <c r="AE558" t="b">
        <v>0</v>
      </c>
      <c r="AF558" t="b">
        <v>0</v>
      </c>
      <c r="AG558" t="b">
        <v>0</v>
      </c>
      <c r="AH558" t="b">
        <v>0</v>
      </c>
      <c r="AI558" t="b">
        <v>0</v>
      </c>
      <c r="AJ558" t="b">
        <v>0</v>
      </c>
      <c r="AK558" t="b">
        <v>0</v>
      </c>
      <c r="AL558" t="b">
        <v>0</v>
      </c>
      <c r="AM558" t="b">
        <v>0</v>
      </c>
    </row>
    <row r="559" spans="1:39" ht="14.4" hidden="1" x14ac:dyDescent="0.3">
      <c r="A559" t="s">
        <v>674</v>
      </c>
      <c r="B559">
        <v>2011</v>
      </c>
      <c r="C559" t="s">
        <v>137</v>
      </c>
      <c r="D559" t="s">
        <v>77</v>
      </c>
      <c r="E559" t="s">
        <v>64</v>
      </c>
      <c r="F559" t="s">
        <v>5181</v>
      </c>
      <c r="G559" t="s">
        <v>41</v>
      </c>
      <c r="H559" t="s">
        <v>18</v>
      </c>
      <c r="I559" t="s">
        <v>49</v>
      </c>
      <c r="J559" t="b">
        <v>0</v>
      </c>
      <c r="L559">
        <v>0.11</v>
      </c>
      <c r="M559" t="s">
        <v>9515</v>
      </c>
      <c r="O559">
        <v>51941</v>
      </c>
      <c r="P559">
        <v>-4.12</v>
      </c>
      <c r="Q559">
        <v>0.72</v>
      </c>
      <c r="R559" t="b">
        <v>0</v>
      </c>
      <c r="S559" t="s">
        <v>40</v>
      </c>
      <c r="T559">
        <v>16</v>
      </c>
      <c r="U559" t="s">
        <v>21</v>
      </c>
      <c r="V559" t="b">
        <v>1</v>
      </c>
      <c r="W559" t="b">
        <v>0</v>
      </c>
      <c r="X559" t="b">
        <v>0</v>
      </c>
      <c r="Y559" t="b">
        <v>0</v>
      </c>
      <c r="Z559" t="b">
        <v>0</v>
      </c>
      <c r="AA559" t="b">
        <v>1</v>
      </c>
      <c r="AB559" t="b">
        <v>1</v>
      </c>
      <c r="AC559" t="b">
        <v>0</v>
      </c>
      <c r="AD559" t="b">
        <v>1</v>
      </c>
      <c r="AE559" t="b">
        <v>1</v>
      </c>
      <c r="AF559" t="b">
        <v>0</v>
      </c>
      <c r="AG559" t="b">
        <v>0</v>
      </c>
      <c r="AH559" t="b">
        <v>0</v>
      </c>
      <c r="AI559" t="b">
        <v>0</v>
      </c>
      <c r="AJ559" t="b">
        <v>0</v>
      </c>
      <c r="AK559" t="b">
        <v>0</v>
      </c>
      <c r="AL559" t="b">
        <v>0</v>
      </c>
      <c r="AM559" t="b">
        <v>0</v>
      </c>
    </row>
    <row r="560" spans="1:39" ht="14.4" hidden="1" x14ac:dyDescent="0.3">
      <c r="A560" t="s">
        <v>675</v>
      </c>
      <c r="B560">
        <v>2011</v>
      </c>
      <c r="C560" t="s">
        <v>183</v>
      </c>
      <c r="D560" t="s">
        <v>113</v>
      </c>
      <c r="E560" t="s">
        <v>78</v>
      </c>
      <c r="F560" t="s">
        <v>5172</v>
      </c>
      <c r="G560" t="s">
        <v>46</v>
      </c>
      <c r="H560" t="s">
        <v>69</v>
      </c>
      <c r="I560" t="s">
        <v>83</v>
      </c>
      <c r="J560" t="b">
        <v>0</v>
      </c>
      <c r="L560">
        <v>0.15</v>
      </c>
      <c r="M560" t="s">
        <v>9514</v>
      </c>
      <c r="O560">
        <v>61544</v>
      </c>
      <c r="P560">
        <v>-0.76</v>
      </c>
      <c r="Q560">
        <v>0.77</v>
      </c>
      <c r="R560" t="b">
        <v>0</v>
      </c>
      <c r="S560" t="s">
        <v>20</v>
      </c>
      <c r="T560">
        <v>9</v>
      </c>
      <c r="U560" t="s">
        <v>21</v>
      </c>
      <c r="V560" t="b">
        <v>0</v>
      </c>
      <c r="W560" t="b">
        <v>0</v>
      </c>
      <c r="X560" t="b">
        <v>1</v>
      </c>
      <c r="Y560" t="b">
        <v>0</v>
      </c>
      <c r="Z560" t="b">
        <v>1</v>
      </c>
      <c r="AA560" t="b">
        <v>1</v>
      </c>
      <c r="AB560" t="b">
        <v>0</v>
      </c>
      <c r="AC560" t="b">
        <v>1</v>
      </c>
      <c r="AD560" t="b">
        <v>1</v>
      </c>
      <c r="AE560" t="b">
        <v>1</v>
      </c>
      <c r="AF560" t="b">
        <v>0</v>
      </c>
      <c r="AG560" t="b">
        <v>0</v>
      </c>
      <c r="AH560" t="b">
        <v>0</v>
      </c>
      <c r="AI560" t="b">
        <v>0</v>
      </c>
      <c r="AJ560" t="b">
        <v>0</v>
      </c>
      <c r="AK560" t="b">
        <v>0</v>
      </c>
      <c r="AL560" t="b">
        <v>0</v>
      </c>
      <c r="AM560" t="b">
        <v>0</v>
      </c>
    </row>
    <row r="561" spans="1:39" ht="14.4" hidden="1" x14ac:dyDescent="0.3">
      <c r="A561" t="s">
        <v>676</v>
      </c>
      <c r="B561">
        <v>2011</v>
      </c>
      <c r="C561" t="s">
        <v>150</v>
      </c>
      <c r="D561" t="s">
        <v>90</v>
      </c>
      <c r="E561" t="s">
        <v>135</v>
      </c>
      <c r="F561" t="s">
        <v>5181</v>
      </c>
      <c r="G561" t="s">
        <v>41</v>
      </c>
      <c r="H561" t="s">
        <v>105</v>
      </c>
      <c r="I561" t="s">
        <v>61</v>
      </c>
      <c r="J561" t="b">
        <v>0</v>
      </c>
      <c r="L561">
        <v>0.19</v>
      </c>
      <c r="M561" t="s">
        <v>9513</v>
      </c>
      <c r="O561">
        <v>57356</v>
      </c>
      <c r="P561">
        <v>3.41</v>
      </c>
      <c r="Q561">
        <v>0.69</v>
      </c>
      <c r="R561" t="b">
        <v>0</v>
      </c>
      <c r="S561" t="s">
        <v>40</v>
      </c>
      <c r="T561">
        <v>15</v>
      </c>
      <c r="U561" t="s">
        <v>21</v>
      </c>
      <c r="V561" t="b">
        <v>1</v>
      </c>
      <c r="W561" t="b">
        <v>0</v>
      </c>
      <c r="X561" t="b">
        <v>0</v>
      </c>
      <c r="Y561" t="b">
        <v>1</v>
      </c>
      <c r="Z561" t="b">
        <v>0</v>
      </c>
      <c r="AA561" t="b">
        <v>1</v>
      </c>
      <c r="AB561" t="b">
        <v>0</v>
      </c>
      <c r="AC561" t="b">
        <v>0</v>
      </c>
      <c r="AD561" t="b">
        <v>1</v>
      </c>
      <c r="AE561" t="b">
        <v>1</v>
      </c>
      <c r="AF561" t="b">
        <v>0</v>
      </c>
      <c r="AG561" t="b">
        <v>0</v>
      </c>
      <c r="AH561" t="b">
        <v>0</v>
      </c>
      <c r="AI561" t="b">
        <v>0</v>
      </c>
      <c r="AJ561" t="b">
        <v>0</v>
      </c>
      <c r="AK561" t="b">
        <v>0</v>
      </c>
      <c r="AL561" t="b">
        <v>0</v>
      </c>
      <c r="AM561" t="b">
        <v>0</v>
      </c>
    </row>
    <row r="562" spans="1:39" ht="14.4" hidden="1" x14ac:dyDescent="0.3">
      <c r="A562" t="s">
        <v>677</v>
      </c>
      <c r="B562">
        <v>2011</v>
      </c>
      <c r="C562" t="s">
        <v>242</v>
      </c>
      <c r="D562" t="s">
        <v>90</v>
      </c>
      <c r="E562" t="s">
        <v>108</v>
      </c>
      <c r="F562" t="s">
        <v>40</v>
      </c>
      <c r="G562" t="s">
        <v>33</v>
      </c>
      <c r="H562" t="s">
        <v>60</v>
      </c>
      <c r="I562" t="s">
        <v>49</v>
      </c>
      <c r="J562" t="b">
        <v>0</v>
      </c>
      <c r="L562">
        <v>0.19</v>
      </c>
      <c r="M562" t="s">
        <v>9512</v>
      </c>
      <c r="O562">
        <v>55574</v>
      </c>
      <c r="P562">
        <v>1.08</v>
      </c>
      <c r="Q562">
        <v>0.88</v>
      </c>
      <c r="R562" t="b">
        <v>0</v>
      </c>
      <c r="S562" t="s">
        <v>20</v>
      </c>
      <c r="T562">
        <v>2</v>
      </c>
      <c r="U562" t="s">
        <v>21</v>
      </c>
      <c r="V562" t="b">
        <v>1</v>
      </c>
      <c r="W562" t="b">
        <v>0</v>
      </c>
      <c r="X562" t="b">
        <v>1</v>
      </c>
      <c r="Y562" t="b">
        <v>0</v>
      </c>
      <c r="Z562" t="b">
        <v>1</v>
      </c>
      <c r="AA562" t="b">
        <v>1</v>
      </c>
      <c r="AB562" t="b">
        <v>1</v>
      </c>
      <c r="AC562" t="b">
        <v>0</v>
      </c>
      <c r="AD562" t="b">
        <v>0</v>
      </c>
      <c r="AE562" t="b">
        <v>1</v>
      </c>
      <c r="AF562" t="b">
        <v>0</v>
      </c>
      <c r="AG562" t="b">
        <v>0</v>
      </c>
      <c r="AH562" t="b">
        <v>0</v>
      </c>
      <c r="AI562" t="b">
        <v>0</v>
      </c>
      <c r="AJ562" t="b">
        <v>0</v>
      </c>
      <c r="AK562" t="b">
        <v>0</v>
      </c>
      <c r="AL562" t="b">
        <v>0</v>
      </c>
      <c r="AM562" t="b">
        <v>0</v>
      </c>
    </row>
    <row r="563" spans="1:39" ht="14.4" hidden="1" x14ac:dyDescent="0.3">
      <c r="A563" t="s">
        <v>678</v>
      </c>
      <c r="B563">
        <v>2011</v>
      </c>
      <c r="C563" t="s">
        <v>183</v>
      </c>
      <c r="D563" t="s">
        <v>113</v>
      </c>
      <c r="E563" t="s">
        <v>133</v>
      </c>
      <c r="F563" t="s">
        <v>40</v>
      </c>
      <c r="G563" t="s">
        <v>17</v>
      </c>
      <c r="H563" t="s">
        <v>27</v>
      </c>
      <c r="I563" t="s">
        <v>28</v>
      </c>
      <c r="J563" t="b">
        <v>0</v>
      </c>
      <c r="L563">
        <v>0.16</v>
      </c>
      <c r="M563" t="s">
        <v>7786</v>
      </c>
      <c r="O563">
        <v>60537</v>
      </c>
      <c r="P563">
        <v>4.32</v>
      </c>
      <c r="Q563">
        <v>0.68</v>
      </c>
      <c r="R563" t="b">
        <v>0</v>
      </c>
      <c r="S563" t="s">
        <v>35</v>
      </c>
      <c r="T563">
        <v>11</v>
      </c>
      <c r="U563" t="s">
        <v>21</v>
      </c>
      <c r="V563" t="b">
        <v>0</v>
      </c>
      <c r="W563" t="b">
        <v>1</v>
      </c>
      <c r="X563" t="b">
        <v>0</v>
      </c>
      <c r="Y563" t="b">
        <v>0</v>
      </c>
      <c r="Z563" t="b">
        <v>0</v>
      </c>
      <c r="AA563" t="b">
        <v>0</v>
      </c>
      <c r="AB563" t="b">
        <v>1</v>
      </c>
      <c r="AC563" t="b">
        <v>1</v>
      </c>
      <c r="AD563" t="b">
        <v>0</v>
      </c>
      <c r="AE563" t="b">
        <v>0</v>
      </c>
      <c r="AF563" t="b">
        <v>0</v>
      </c>
      <c r="AG563" t="b">
        <v>0</v>
      </c>
      <c r="AH563" t="b">
        <v>0</v>
      </c>
      <c r="AI563" t="b">
        <v>0</v>
      </c>
      <c r="AJ563" t="b">
        <v>0</v>
      </c>
      <c r="AK563" t="b">
        <v>0</v>
      </c>
      <c r="AL563" t="b">
        <v>0</v>
      </c>
      <c r="AM563" t="b">
        <v>0</v>
      </c>
    </row>
    <row r="564" spans="1:39" ht="14.4" hidden="1" x14ac:dyDescent="0.3">
      <c r="A564" s="15" t="s">
        <v>679</v>
      </c>
      <c r="B564">
        <v>2011</v>
      </c>
      <c r="C564" t="s">
        <v>96</v>
      </c>
      <c r="D564" t="s">
        <v>90</v>
      </c>
      <c r="E564" t="s">
        <v>120</v>
      </c>
      <c r="F564" t="s">
        <v>5169</v>
      </c>
      <c r="G564" t="s">
        <v>93</v>
      </c>
      <c r="H564" t="s">
        <v>18</v>
      </c>
      <c r="I564" t="s">
        <v>19</v>
      </c>
      <c r="J564" t="b">
        <v>0</v>
      </c>
      <c r="L564">
        <v>0.14000000000000001</v>
      </c>
      <c r="M564" t="s">
        <v>8751</v>
      </c>
      <c r="O564">
        <v>59041</v>
      </c>
      <c r="P564">
        <v>-1.64</v>
      </c>
      <c r="Q564">
        <v>0.88</v>
      </c>
      <c r="R564" t="b">
        <v>0</v>
      </c>
      <c r="S564" t="s">
        <v>40</v>
      </c>
      <c r="T564">
        <v>7</v>
      </c>
      <c r="U564" t="s">
        <v>21</v>
      </c>
      <c r="V564" t="b">
        <v>0</v>
      </c>
      <c r="W564" t="b">
        <v>1</v>
      </c>
      <c r="X564" t="b">
        <v>0</v>
      </c>
      <c r="Y564" t="b">
        <v>0</v>
      </c>
      <c r="Z564" t="b">
        <v>0</v>
      </c>
      <c r="AA564" t="b">
        <v>1</v>
      </c>
      <c r="AB564" t="b">
        <v>0</v>
      </c>
      <c r="AC564" t="b">
        <v>1</v>
      </c>
      <c r="AD564" t="b">
        <v>0</v>
      </c>
      <c r="AE564" t="b">
        <v>1</v>
      </c>
      <c r="AF564" t="b">
        <v>0</v>
      </c>
      <c r="AG564" t="b">
        <v>0</v>
      </c>
      <c r="AH564" t="b">
        <v>0</v>
      </c>
      <c r="AI564" t="b">
        <v>0</v>
      </c>
      <c r="AJ564" t="b">
        <v>0</v>
      </c>
      <c r="AK564" t="b">
        <v>0</v>
      </c>
      <c r="AL564" t="b">
        <v>0</v>
      </c>
      <c r="AM564" t="b">
        <v>0</v>
      </c>
    </row>
    <row r="565" spans="1:39" ht="14.4" hidden="1" x14ac:dyDescent="0.3">
      <c r="A565" t="s">
        <v>680</v>
      </c>
      <c r="B565">
        <v>2011</v>
      </c>
      <c r="C565" t="s">
        <v>14</v>
      </c>
      <c r="D565" t="s">
        <v>15</v>
      </c>
      <c r="E565" t="s">
        <v>120</v>
      </c>
      <c r="F565" t="s">
        <v>5176</v>
      </c>
      <c r="G565" t="s">
        <v>26</v>
      </c>
      <c r="H565" t="s">
        <v>94</v>
      </c>
      <c r="I565" t="s">
        <v>19</v>
      </c>
      <c r="J565" t="b">
        <v>0</v>
      </c>
      <c r="L565">
        <v>7.0000000000000007E-2</v>
      </c>
      <c r="M565" t="s">
        <v>9511</v>
      </c>
      <c r="O565">
        <v>28726</v>
      </c>
      <c r="P565">
        <v>4.37</v>
      </c>
      <c r="Q565">
        <v>0.79</v>
      </c>
      <c r="R565" t="b">
        <v>0</v>
      </c>
      <c r="S565" t="s">
        <v>40</v>
      </c>
      <c r="T565">
        <v>0</v>
      </c>
      <c r="U565" t="s">
        <v>21</v>
      </c>
      <c r="V565" t="b">
        <v>1</v>
      </c>
      <c r="W565" t="b">
        <v>1</v>
      </c>
      <c r="X565" t="b">
        <v>0</v>
      </c>
      <c r="Y565" t="b">
        <v>0</v>
      </c>
      <c r="Z565" t="b">
        <v>0</v>
      </c>
      <c r="AA565" t="b">
        <v>1</v>
      </c>
      <c r="AB565" t="b">
        <v>1</v>
      </c>
      <c r="AC565" t="b">
        <v>1</v>
      </c>
      <c r="AD565" t="b">
        <v>0</v>
      </c>
      <c r="AE565" t="b">
        <v>0</v>
      </c>
      <c r="AF565" t="b">
        <v>0</v>
      </c>
      <c r="AG565" t="b">
        <v>0</v>
      </c>
      <c r="AH565" t="b">
        <v>0</v>
      </c>
      <c r="AI565" t="b">
        <v>0</v>
      </c>
      <c r="AJ565" t="b">
        <v>0</v>
      </c>
      <c r="AK565" t="b">
        <v>0</v>
      </c>
      <c r="AL565" t="b">
        <v>0</v>
      </c>
      <c r="AM565" t="b">
        <v>0</v>
      </c>
    </row>
    <row r="566" spans="1:39" ht="14.4" hidden="1" x14ac:dyDescent="0.3">
      <c r="A566" t="s">
        <v>681</v>
      </c>
      <c r="B566">
        <v>2011</v>
      </c>
      <c r="C566" t="s">
        <v>76</v>
      </c>
      <c r="D566" t="s">
        <v>77</v>
      </c>
      <c r="E566" t="s">
        <v>45</v>
      </c>
      <c r="F566" t="s">
        <v>5169</v>
      </c>
      <c r="G566" t="s">
        <v>86</v>
      </c>
      <c r="H566" t="s">
        <v>52</v>
      </c>
      <c r="I566" t="s">
        <v>19</v>
      </c>
      <c r="J566" t="b">
        <v>1</v>
      </c>
      <c r="K566" t="s">
        <v>6555</v>
      </c>
      <c r="L566">
        <v>0.64</v>
      </c>
      <c r="M566" t="s">
        <v>9510</v>
      </c>
      <c r="N566" t="s">
        <v>6555</v>
      </c>
      <c r="O566">
        <v>73950</v>
      </c>
      <c r="P566">
        <v>-2.78</v>
      </c>
      <c r="Q566">
        <v>0.18</v>
      </c>
      <c r="R566" t="b">
        <v>1</v>
      </c>
      <c r="S566" t="s">
        <v>20</v>
      </c>
      <c r="T566">
        <v>17</v>
      </c>
      <c r="U566" t="s">
        <v>21</v>
      </c>
      <c r="V566" t="b">
        <v>1</v>
      </c>
      <c r="W566" t="b">
        <v>0</v>
      </c>
      <c r="X566" t="b">
        <v>1</v>
      </c>
      <c r="Y566" t="b">
        <v>0</v>
      </c>
      <c r="Z566" t="b">
        <v>0</v>
      </c>
      <c r="AA566" t="b">
        <v>0</v>
      </c>
      <c r="AB566" t="b">
        <v>1</v>
      </c>
      <c r="AC566" t="b">
        <v>0</v>
      </c>
      <c r="AD566" t="b">
        <v>0</v>
      </c>
      <c r="AE566" t="b">
        <v>1</v>
      </c>
      <c r="AF566" t="b">
        <v>0</v>
      </c>
      <c r="AG566" t="b">
        <v>0</v>
      </c>
      <c r="AH566" t="b">
        <v>1</v>
      </c>
      <c r="AI566" t="b">
        <v>1</v>
      </c>
      <c r="AJ566" t="b">
        <v>1</v>
      </c>
      <c r="AK566" t="b">
        <v>0</v>
      </c>
      <c r="AL566" t="b">
        <v>0</v>
      </c>
      <c r="AM566" t="b">
        <v>0</v>
      </c>
    </row>
    <row r="567" spans="1:39" ht="14.4" hidden="1" x14ac:dyDescent="0.3">
      <c r="A567" t="s">
        <v>682</v>
      </c>
      <c r="B567">
        <v>2011</v>
      </c>
      <c r="C567" t="s">
        <v>67</v>
      </c>
      <c r="D567" t="s">
        <v>68</v>
      </c>
      <c r="E567" t="s">
        <v>133</v>
      </c>
      <c r="F567" t="s">
        <v>5181</v>
      </c>
      <c r="G567" t="s">
        <v>65</v>
      </c>
      <c r="H567" t="s">
        <v>42</v>
      </c>
      <c r="I567" t="s">
        <v>61</v>
      </c>
      <c r="J567" t="b">
        <v>0</v>
      </c>
      <c r="L567">
        <v>0.12</v>
      </c>
      <c r="M567" t="s">
        <v>7619</v>
      </c>
      <c r="O567">
        <v>80166</v>
      </c>
      <c r="P567">
        <v>-4.7</v>
      </c>
      <c r="Q567">
        <v>0.66</v>
      </c>
      <c r="R567" t="b">
        <v>0</v>
      </c>
      <c r="S567" t="s">
        <v>40</v>
      </c>
      <c r="T567">
        <v>2</v>
      </c>
      <c r="U567" t="s">
        <v>21</v>
      </c>
      <c r="V567" t="b">
        <v>0</v>
      </c>
      <c r="W567" t="b">
        <v>0</v>
      </c>
      <c r="X567" t="b">
        <v>0</v>
      </c>
      <c r="Y567" t="b">
        <v>0</v>
      </c>
      <c r="Z567" t="b">
        <v>1</v>
      </c>
      <c r="AA567" t="b">
        <v>1</v>
      </c>
      <c r="AB567" t="b">
        <v>0</v>
      </c>
      <c r="AC567" t="b">
        <v>1</v>
      </c>
      <c r="AD567" t="b">
        <v>0</v>
      </c>
      <c r="AE567" t="b">
        <v>0</v>
      </c>
      <c r="AF567" t="b">
        <v>0</v>
      </c>
      <c r="AG567" t="b">
        <v>0</v>
      </c>
      <c r="AH567" t="b">
        <v>0</v>
      </c>
      <c r="AI567" t="b">
        <v>0</v>
      </c>
      <c r="AJ567" t="b">
        <v>0</v>
      </c>
      <c r="AK567" t="b">
        <v>0</v>
      </c>
      <c r="AL567" t="b">
        <v>0</v>
      </c>
      <c r="AM567" t="b">
        <v>0</v>
      </c>
    </row>
    <row r="568" spans="1:39" ht="14.4" hidden="1" x14ac:dyDescent="0.3">
      <c r="A568" t="s">
        <v>683</v>
      </c>
      <c r="B568">
        <v>2011</v>
      </c>
      <c r="C568" t="s">
        <v>80</v>
      </c>
      <c r="D568" t="s">
        <v>38</v>
      </c>
      <c r="E568" t="s">
        <v>59</v>
      </c>
      <c r="F568" t="s">
        <v>40</v>
      </c>
      <c r="G568" t="s">
        <v>17</v>
      </c>
      <c r="H568" t="s">
        <v>27</v>
      </c>
      <c r="I568" t="s">
        <v>98</v>
      </c>
      <c r="J568" t="b">
        <v>0</v>
      </c>
      <c r="L568">
        <v>7.0000000000000007E-2</v>
      </c>
      <c r="M568" t="s">
        <v>9509</v>
      </c>
      <c r="O568">
        <v>38669</v>
      </c>
      <c r="P568">
        <v>-1.04</v>
      </c>
      <c r="Q568">
        <v>0.66</v>
      </c>
      <c r="R568" t="b">
        <v>0</v>
      </c>
      <c r="S568" t="s">
        <v>40</v>
      </c>
      <c r="T568">
        <v>3</v>
      </c>
      <c r="U568" t="s">
        <v>21</v>
      </c>
      <c r="V568" t="b">
        <v>0</v>
      </c>
      <c r="W568" t="b">
        <v>1</v>
      </c>
      <c r="X568" t="b">
        <v>0</v>
      </c>
      <c r="Y568" t="b">
        <v>1</v>
      </c>
      <c r="Z568" t="b">
        <v>1</v>
      </c>
      <c r="AA568" t="b">
        <v>1</v>
      </c>
      <c r="AB568" t="b">
        <v>0</v>
      </c>
      <c r="AC568" t="b">
        <v>1</v>
      </c>
      <c r="AD568" t="b">
        <v>1</v>
      </c>
      <c r="AE568" t="b">
        <v>0</v>
      </c>
      <c r="AF568" t="b">
        <v>0</v>
      </c>
      <c r="AG568" t="b">
        <v>0</v>
      </c>
      <c r="AH568" t="b">
        <v>0</v>
      </c>
      <c r="AI568" t="b">
        <v>0</v>
      </c>
      <c r="AJ568" t="b">
        <v>0</v>
      </c>
      <c r="AK568" t="b">
        <v>0</v>
      </c>
      <c r="AL568" t="b">
        <v>0</v>
      </c>
      <c r="AM568" t="b">
        <v>0</v>
      </c>
    </row>
    <row r="569" spans="1:39" ht="14.4" hidden="1" x14ac:dyDescent="0.3">
      <c r="A569" t="s">
        <v>684</v>
      </c>
      <c r="B569">
        <v>2011</v>
      </c>
      <c r="C569" t="s">
        <v>183</v>
      </c>
      <c r="D569" t="s">
        <v>113</v>
      </c>
      <c r="E569" t="s">
        <v>25</v>
      </c>
      <c r="F569" t="s">
        <v>5169</v>
      </c>
      <c r="G569" t="s">
        <v>17</v>
      </c>
      <c r="H569" t="s">
        <v>27</v>
      </c>
      <c r="I569" t="s">
        <v>28</v>
      </c>
      <c r="J569" t="b">
        <v>0</v>
      </c>
      <c r="L569">
        <v>0.16</v>
      </c>
      <c r="M569" t="s">
        <v>8920</v>
      </c>
      <c r="O569">
        <v>71204</v>
      </c>
      <c r="P569">
        <v>0.33</v>
      </c>
      <c r="Q569">
        <v>0.82</v>
      </c>
      <c r="R569" t="b">
        <v>0</v>
      </c>
      <c r="S569" t="s">
        <v>40</v>
      </c>
      <c r="T569">
        <v>10</v>
      </c>
      <c r="U569" t="s">
        <v>21</v>
      </c>
      <c r="V569" t="b">
        <v>0</v>
      </c>
      <c r="W569" t="b">
        <v>1</v>
      </c>
      <c r="X569" t="b">
        <v>0</v>
      </c>
      <c r="Y569" t="b">
        <v>0</v>
      </c>
      <c r="Z569" t="b">
        <v>0</v>
      </c>
      <c r="AA569" t="b">
        <v>0</v>
      </c>
      <c r="AB569" t="b">
        <v>1</v>
      </c>
      <c r="AC569" t="b">
        <v>1</v>
      </c>
      <c r="AD569" t="b">
        <v>0</v>
      </c>
      <c r="AE569" t="b">
        <v>0</v>
      </c>
      <c r="AF569" t="b">
        <v>0</v>
      </c>
      <c r="AG569" t="b">
        <v>0</v>
      </c>
      <c r="AH569" t="b">
        <v>0</v>
      </c>
      <c r="AI569" t="b">
        <v>0</v>
      </c>
      <c r="AJ569" t="b">
        <v>0</v>
      </c>
      <c r="AK569" t="b">
        <v>0</v>
      </c>
      <c r="AL569" t="b">
        <v>0</v>
      </c>
      <c r="AM569" t="b">
        <v>0</v>
      </c>
    </row>
    <row r="570" spans="1:39" ht="14.4" hidden="1" x14ac:dyDescent="0.3">
      <c r="A570" t="s">
        <v>685</v>
      </c>
      <c r="B570">
        <v>2011</v>
      </c>
      <c r="C570" t="s">
        <v>37</v>
      </c>
      <c r="D570" t="s">
        <v>38</v>
      </c>
      <c r="E570" t="s">
        <v>25</v>
      </c>
      <c r="F570" t="s">
        <v>5169</v>
      </c>
      <c r="G570" t="s">
        <v>33</v>
      </c>
      <c r="H570" t="s">
        <v>91</v>
      </c>
      <c r="I570" t="s">
        <v>49</v>
      </c>
      <c r="J570" t="b">
        <v>0</v>
      </c>
      <c r="L570">
        <v>0.01</v>
      </c>
      <c r="M570" t="s">
        <v>8948</v>
      </c>
      <c r="O570">
        <v>32804</v>
      </c>
      <c r="P570">
        <v>-0.51</v>
      </c>
      <c r="Q570">
        <v>0.67</v>
      </c>
      <c r="R570" t="b">
        <v>0</v>
      </c>
      <c r="S570" t="s">
        <v>20</v>
      </c>
      <c r="T570">
        <v>2</v>
      </c>
      <c r="U570" t="s">
        <v>21</v>
      </c>
      <c r="V570" t="b">
        <v>0</v>
      </c>
      <c r="W570" t="b">
        <v>0</v>
      </c>
      <c r="X570" t="b">
        <v>1</v>
      </c>
      <c r="Y570" t="b">
        <v>1</v>
      </c>
      <c r="Z570" t="b">
        <v>1</v>
      </c>
      <c r="AA570" t="b">
        <v>0</v>
      </c>
      <c r="AB570" t="b">
        <v>0</v>
      </c>
      <c r="AC570" t="b">
        <v>0</v>
      </c>
      <c r="AD570" t="b">
        <v>0</v>
      </c>
      <c r="AE570" t="b">
        <v>0</v>
      </c>
      <c r="AF570" t="b">
        <v>0</v>
      </c>
      <c r="AG570" t="b">
        <v>0</v>
      </c>
      <c r="AH570" t="b">
        <v>0</v>
      </c>
      <c r="AI570" t="b">
        <v>0</v>
      </c>
      <c r="AJ570" t="b">
        <v>0</v>
      </c>
      <c r="AK570" t="b">
        <v>0</v>
      </c>
      <c r="AL570" t="b">
        <v>0</v>
      </c>
      <c r="AM570" t="b">
        <v>0</v>
      </c>
    </row>
    <row r="571" spans="1:39" ht="14.4" hidden="1" x14ac:dyDescent="0.3">
      <c r="A571" t="s">
        <v>686</v>
      </c>
      <c r="B571">
        <v>2011</v>
      </c>
      <c r="C571" t="s">
        <v>221</v>
      </c>
      <c r="D571" t="s">
        <v>15</v>
      </c>
      <c r="E571" t="s">
        <v>54</v>
      </c>
      <c r="F571" t="s">
        <v>5181</v>
      </c>
      <c r="G571" t="s">
        <v>65</v>
      </c>
      <c r="H571" t="s">
        <v>52</v>
      </c>
      <c r="I571" t="s">
        <v>49</v>
      </c>
      <c r="J571" t="b">
        <v>0</v>
      </c>
      <c r="L571">
        <v>0.09</v>
      </c>
      <c r="M571" t="s">
        <v>6324</v>
      </c>
      <c r="O571">
        <v>34507</v>
      </c>
      <c r="P571">
        <v>2.4300000000000002</v>
      </c>
      <c r="Q571">
        <v>0.62</v>
      </c>
      <c r="R571" t="b">
        <v>0</v>
      </c>
      <c r="S571" t="s">
        <v>20</v>
      </c>
      <c r="T571">
        <v>3</v>
      </c>
      <c r="U571" t="s">
        <v>21</v>
      </c>
      <c r="V571" t="b">
        <v>1</v>
      </c>
      <c r="W571" t="b">
        <v>0</v>
      </c>
      <c r="X571" t="b">
        <v>0</v>
      </c>
      <c r="Y571" t="b">
        <v>0</v>
      </c>
      <c r="Z571" t="b">
        <v>1</v>
      </c>
      <c r="AA571" t="b">
        <v>0</v>
      </c>
      <c r="AB571" t="b">
        <v>0</v>
      </c>
      <c r="AC571" t="b">
        <v>1</v>
      </c>
      <c r="AD571" t="b">
        <v>0</v>
      </c>
      <c r="AE571" t="b">
        <v>1</v>
      </c>
      <c r="AF571" t="b">
        <v>0</v>
      </c>
      <c r="AG571" t="b">
        <v>0</v>
      </c>
      <c r="AH571" t="b">
        <v>0</v>
      </c>
      <c r="AI571" t="b">
        <v>0</v>
      </c>
      <c r="AJ571" t="b">
        <v>0</v>
      </c>
      <c r="AK571" t="b">
        <v>0</v>
      </c>
      <c r="AL571" t="b">
        <v>0</v>
      </c>
      <c r="AM571" t="b">
        <v>0</v>
      </c>
    </row>
    <row r="572" spans="1:39" ht="14.4" hidden="1" x14ac:dyDescent="0.3">
      <c r="A572" t="s">
        <v>687</v>
      </c>
      <c r="B572">
        <v>2011</v>
      </c>
      <c r="C572" t="s">
        <v>140</v>
      </c>
      <c r="D572" t="s">
        <v>58</v>
      </c>
      <c r="E572" t="s">
        <v>78</v>
      </c>
      <c r="F572" t="s">
        <v>5172</v>
      </c>
      <c r="G572" t="s">
        <v>55</v>
      </c>
      <c r="H572" t="s">
        <v>94</v>
      </c>
      <c r="I572" t="s">
        <v>98</v>
      </c>
      <c r="J572" t="b">
        <v>0</v>
      </c>
      <c r="L572">
        <v>0.01</v>
      </c>
      <c r="M572" t="s">
        <v>9508</v>
      </c>
      <c r="O572">
        <v>20313</v>
      </c>
      <c r="P572">
        <v>1.05</v>
      </c>
      <c r="Q572">
        <v>0.68</v>
      </c>
      <c r="R572" t="b">
        <v>0</v>
      </c>
      <c r="S572" t="s">
        <v>20</v>
      </c>
      <c r="T572">
        <v>15</v>
      </c>
      <c r="U572" t="s">
        <v>21</v>
      </c>
      <c r="V572" t="b">
        <v>0</v>
      </c>
      <c r="W572" t="b">
        <v>1</v>
      </c>
      <c r="X572" t="b">
        <v>0</v>
      </c>
      <c r="Y572" t="b">
        <v>1</v>
      </c>
      <c r="Z572" t="b">
        <v>0</v>
      </c>
      <c r="AA572" t="b">
        <v>1</v>
      </c>
      <c r="AB572" t="b">
        <v>1</v>
      </c>
      <c r="AC572" t="b">
        <v>0</v>
      </c>
      <c r="AD572" t="b">
        <v>1</v>
      </c>
      <c r="AE572" t="b">
        <v>0</v>
      </c>
      <c r="AF572" t="b">
        <v>0</v>
      </c>
      <c r="AG572" t="b">
        <v>0</v>
      </c>
      <c r="AH572" t="b">
        <v>0</v>
      </c>
      <c r="AI572" t="b">
        <v>0</v>
      </c>
      <c r="AJ572" t="b">
        <v>0</v>
      </c>
      <c r="AK572" t="b">
        <v>0</v>
      </c>
      <c r="AL572" t="b">
        <v>0</v>
      </c>
      <c r="AM572" t="b">
        <v>0</v>
      </c>
    </row>
    <row r="573" spans="1:39" ht="14.4" hidden="1" x14ac:dyDescent="0.3">
      <c r="A573" t="s">
        <v>688</v>
      </c>
      <c r="B573">
        <v>2011</v>
      </c>
      <c r="C573" t="s">
        <v>147</v>
      </c>
      <c r="D573" t="s">
        <v>68</v>
      </c>
      <c r="E573" t="s">
        <v>108</v>
      </c>
      <c r="F573" t="s">
        <v>5181</v>
      </c>
      <c r="G573" t="s">
        <v>55</v>
      </c>
      <c r="H573" t="s">
        <v>105</v>
      </c>
      <c r="I573" t="s">
        <v>98</v>
      </c>
      <c r="J573" t="b">
        <v>0</v>
      </c>
      <c r="L573">
        <v>0.14000000000000001</v>
      </c>
      <c r="M573" t="s">
        <v>9507</v>
      </c>
      <c r="O573">
        <v>63824</v>
      </c>
      <c r="P573">
        <v>-4.76</v>
      </c>
      <c r="Q573">
        <v>0.8</v>
      </c>
      <c r="R573" t="b">
        <v>0</v>
      </c>
      <c r="S573" t="s">
        <v>40</v>
      </c>
      <c r="T573">
        <v>7</v>
      </c>
      <c r="U573" t="s">
        <v>21</v>
      </c>
      <c r="V573" t="b">
        <v>1</v>
      </c>
      <c r="W573" t="b">
        <v>0</v>
      </c>
      <c r="X573" t="b">
        <v>0</v>
      </c>
      <c r="Y573" t="b">
        <v>0</v>
      </c>
      <c r="Z573" t="b">
        <v>1</v>
      </c>
      <c r="AA573" t="b">
        <v>1</v>
      </c>
      <c r="AB573" t="b">
        <v>1</v>
      </c>
      <c r="AC573" t="b">
        <v>1</v>
      </c>
      <c r="AD573" t="b">
        <v>0</v>
      </c>
      <c r="AE573" t="b">
        <v>1</v>
      </c>
      <c r="AF573" t="b">
        <v>0</v>
      </c>
      <c r="AG573" t="b">
        <v>0</v>
      </c>
      <c r="AH573" t="b">
        <v>0</v>
      </c>
      <c r="AI573" t="b">
        <v>0</v>
      </c>
      <c r="AJ573" t="b">
        <v>0</v>
      </c>
      <c r="AK573" t="b">
        <v>0</v>
      </c>
      <c r="AL573" t="b">
        <v>0</v>
      </c>
      <c r="AM573" t="b">
        <v>0</v>
      </c>
    </row>
    <row r="574" spans="1:39" ht="14.4" hidden="1" x14ac:dyDescent="0.3">
      <c r="A574" t="s">
        <v>689</v>
      </c>
      <c r="B574">
        <v>2011</v>
      </c>
      <c r="C574" t="s">
        <v>89</v>
      </c>
      <c r="D574" t="s">
        <v>90</v>
      </c>
      <c r="E574" t="s">
        <v>25</v>
      </c>
      <c r="F574" t="s">
        <v>5172</v>
      </c>
      <c r="G574" t="s">
        <v>17</v>
      </c>
      <c r="H574" t="s">
        <v>60</v>
      </c>
      <c r="I574" t="s">
        <v>49</v>
      </c>
      <c r="J574" t="b">
        <v>0</v>
      </c>
      <c r="L574">
        <v>0.14000000000000001</v>
      </c>
      <c r="M574" t="s">
        <v>9506</v>
      </c>
      <c r="O574">
        <v>51482</v>
      </c>
      <c r="P574">
        <v>1.04</v>
      </c>
      <c r="Q574">
        <v>0.66</v>
      </c>
      <c r="R574" t="b">
        <v>0</v>
      </c>
      <c r="S574" t="s">
        <v>20</v>
      </c>
      <c r="T574">
        <v>10</v>
      </c>
      <c r="U574" t="s">
        <v>21</v>
      </c>
      <c r="V574" t="b">
        <v>1</v>
      </c>
      <c r="W574" t="b">
        <v>1</v>
      </c>
      <c r="X574" t="b">
        <v>1</v>
      </c>
      <c r="Y574" t="b">
        <v>1</v>
      </c>
      <c r="Z574" t="b">
        <v>0</v>
      </c>
      <c r="AA574" t="b">
        <v>0</v>
      </c>
      <c r="AB574" t="b">
        <v>1</v>
      </c>
      <c r="AC574" t="b">
        <v>0</v>
      </c>
      <c r="AD574" t="b">
        <v>1</v>
      </c>
      <c r="AE574" t="b">
        <v>0</v>
      </c>
      <c r="AF574" t="b">
        <v>0</v>
      </c>
      <c r="AG574" t="b">
        <v>0</v>
      </c>
      <c r="AH574" t="b">
        <v>0</v>
      </c>
      <c r="AI574" t="b">
        <v>0</v>
      </c>
      <c r="AJ574" t="b">
        <v>0</v>
      </c>
      <c r="AK574" t="b">
        <v>0</v>
      </c>
      <c r="AL574" t="b">
        <v>0</v>
      </c>
      <c r="AM574" t="b">
        <v>0</v>
      </c>
    </row>
    <row r="575" spans="1:39" ht="14.4" hidden="1" x14ac:dyDescent="0.3">
      <c r="A575" t="s">
        <v>690</v>
      </c>
      <c r="B575">
        <v>2011</v>
      </c>
      <c r="C575" t="s">
        <v>248</v>
      </c>
      <c r="D575" t="s">
        <v>24</v>
      </c>
      <c r="E575" t="s">
        <v>97</v>
      </c>
      <c r="F575" t="s">
        <v>5169</v>
      </c>
      <c r="G575" t="s">
        <v>86</v>
      </c>
      <c r="H575" t="s">
        <v>91</v>
      </c>
      <c r="I575" t="s">
        <v>28</v>
      </c>
      <c r="J575" t="b">
        <v>0</v>
      </c>
      <c r="L575">
        <v>0.11</v>
      </c>
      <c r="M575" t="s">
        <v>8748</v>
      </c>
      <c r="O575">
        <v>55706</v>
      </c>
      <c r="P575">
        <v>-1.32</v>
      </c>
      <c r="Q575">
        <v>0.7</v>
      </c>
      <c r="R575" t="b">
        <v>0</v>
      </c>
      <c r="S575" t="s">
        <v>20</v>
      </c>
      <c r="T575">
        <v>9</v>
      </c>
      <c r="U575" t="s">
        <v>21</v>
      </c>
      <c r="V575" t="b">
        <v>0</v>
      </c>
      <c r="W575" t="b">
        <v>0</v>
      </c>
      <c r="X575" t="b">
        <v>1</v>
      </c>
      <c r="Y575" t="b">
        <v>0</v>
      </c>
      <c r="Z575" t="b">
        <v>0</v>
      </c>
      <c r="AA575" t="b">
        <v>0</v>
      </c>
      <c r="AB575" t="b">
        <v>0</v>
      </c>
      <c r="AC575" t="b">
        <v>0</v>
      </c>
      <c r="AD575" t="b">
        <v>1</v>
      </c>
      <c r="AE575" t="b">
        <v>1</v>
      </c>
      <c r="AF575" t="b">
        <v>0</v>
      </c>
      <c r="AG575" t="b">
        <v>0</v>
      </c>
      <c r="AH575" t="b">
        <v>0</v>
      </c>
      <c r="AI575" t="b">
        <v>0</v>
      </c>
      <c r="AJ575" t="b">
        <v>0</v>
      </c>
      <c r="AK575" t="b">
        <v>0</v>
      </c>
      <c r="AL575" t="b">
        <v>0</v>
      </c>
      <c r="AM575" t="b">
        <v>0</v>
      </c>
    </row>
    <row r="576" spans="1:39" ht="14.4" hidden="1" x14ac:dyDescent="0.3">
      <c r="A576" t="s">
        <v>691</v>
      </c>
      <c r="B576">
        <v>2011</v>
      </c>
      <c r="C576" t="s">
        <v>57</v>
      </c>
      <c r="D576" t="s">
        <v>58</v>
      </c>
      <c r="E576" t="s">
        <v>108</v>
      </c>
      <c r="F576" t="s">
        <v>40</v>
      </c>
      <c r="G576" t="s">
        <v>46</v>
      </c>
      <c r="H576" t="s">
        <v>42</v>
      </c>
      <c r="I576" t="s">
        <v>83</v>
      </c>
      <c r="J576" t="b">
        <v>0</v>
      </c>
      <c r="L576">
        <v>0.05</v>
      </c>
      <c r="M576" t="s">
        <v>9505</v>
      </c>
      <c r="O576">
        <v>18333</v>
      </c>
      <c r="P576">
        <v>2.99</v>
      </c>
      <c r="Q576">
        <v>0.9</v>
      </c>
      <c r="R576" t="b">
        <v>0</v>
      </c>
      <c r="S576" t="s">
        <v>35</v>
      </c>
      <c r="T576">
        <v>6</v>
      </c>
      <c r="U576" t="s">
        <v>21</v>
      </c>
      <c r="V576" t="b">
        <v>0</v>
      </c>
      <c r="W576" t="b">
        <v>1</v>
      </c>
      <c r="X576" t="b">
        <v>1</v>
      </c>
      <c r="Y576" t="b">
        <v>0</v>
      </c>
      <c r="Z576" t="b">
        <v>0</v>
      </c>
      <c r="AA576" t="b">
        <v>1</v>
      </c>
      <c r="AB576" t="b">
        <v>1</v>
      </c>
      <c r="AC576" t="b">
        <v>1</v>
      </c>
      <c r="AD576" t="b">
        <v>1</v>
      </c>
      <c r="AE576" t="b">
        <v>0</v>
      </c>
      <c r="AF576" t="b">
        <v>0</v>
      </c>
      <c r="AG576" t="b">
        <v>0</v>
      </c>
      <c r="AH576" t="b">
        <v>0</v>
      </c>
      <c r="AI576" t="b">
        <v>0</v>
      </c>
      <c r="AJ576" t="b">
        <v>0</v>
      </c>
      <c r="AK576" t="b">
        <v>0</v>
      </c>
      <c r="AL576" t="b">
        <v>0</v>
      </c>
      <c r="AM576" t="b">
        <v>0</v>
      </c>
    </row>
    <row r="577" spans="1:39" ht="14.4" hidden="1" x14ac:dyDescent="0.3">
      <c r="A577" t="s">
        <v>692</v>
      </c>
      <c r="B577">
        <v>2011</v>
      </c>
      <c r="C577" t="s">
        <v>158</v>
      </c>
      <c r="D577" t="s">
        <v>15</v>
      </c>
      <c r="E577" t="s">
        <v>135</v>
      </c>
      <c r="F577" t="s">
        <v>5181</v>
      </c>
      <c r="G577" t="s">
        <v>41</v>
      </c>
      <c r="H577" t="s">
        <v>60</v>
      </c>
      <c r="I577" t="s">
        <v>49</v>
      </c>
      <c r="J577" t="b">
        <v>0</v>
      </c>
      <c r="L577">
        <v>0.12</v>
      </c>
      <c r="M577" t="s">
        <v>9504</v>
      </c>
      <c r="O577">
        <v>32963</v>
      </c>
      <c r="P577">
        <v>-2.91</v>
      </c>
      <c r="Q577">
        <v>0.66</v>
      </c>
      <c r="R577" t="b">
        <v>0</v>
      </c>
      <c r="S577" t="s">
        <v>35</v>
      </c>
      <c r="T577">
        <v>7</v>
      </c>
      <c r="U577" t="s">
        <v>21</v>
      </c>
      <c r="V577" t="b">
        <v>0</v>
      </c>
      <c r="W577" t="b">
        <v>1</v>
      </c>
      <c r="X577" t="b">
        <v>0</v>
      </c>
      <c r="Y577" t="b">
        <v>1</v>
      </c>
      <c r="Z577" t="b">
        <v>1</v>
      </c>
      <c r="AA577" t="b">
        <v>0</v>
      </c>
      <c r="AB577" t="b">
        <v>0</v>
      </c>
      <c r="AC577" t="b">
        <v>0</v>
      </c>
      <c r="AD577" t="b">
        <v>0</v>
      </c>
      <c r="AE577" t="b">
        <v>1</v>
      </c>
      <c r="AF577" t="b">
        <v>0</v>
      </c>
      <c r="AG577" t="b">
        <v>0</v>
      </c>
      <c r="AH577" t="b">
        <v>0</v>
      </c>
      <c r="AI577" t="b">
        <v>0</v>
      </c>
      <c r="AJ577" t="b">
        <v>0</v>
      </c>
      <c r="AK577" t="b">
        <v>0</v>
      </c>
      <c r="AL577" t="b">
        <v>0</v>
      </c>
      <c r="AM577" t="b">
        <v>0</v>
      </c>
    </row>
    <row r="578" spans="1:39" ht="14.4" hidden="1" x14ac:dyDescent="0.3">
      <c r="A578" t="s">
        <v>693</v>
      </c>
      <c r="B578">
        <v>2011</v>
      </c>
      <c r="C578" t="s">
        <v>76</v>
      </c>
      <c r="D578" t="s">
        <v>77</v>
      </c>
      <c r="E578" t="s">
        <v>45</v>
      </c>
      <c r="F578" t="s">
        <v>5181</v>
      </c>
      <c r="G578" t="s">
        <v>93</v>
      </c>
      <c r="H578" t="s">
        <v>18</v>
      </c>
      <c r="I578" t="s">
        <v>83</v>
      </c>
      <c r="J578" t="b">
        <v>0</v>
      </c>
      <c r="L578">
        <v>0.01</v>
      </c>
      <c r="M578" t="s">
        <v>9503</v>
      </c>
      <c r="O578">
        <v>54543</v>
      </c>
      <c r="P578">
        <v>-4.59</v>
      </c>
      <c r="Q578">
        <v>0.79</v>
      </c>
      <c r="R578" t="b">
        <v>0</v>
      </c>
      <c r="S578" t="s">
        <v>20</v>
      </c>
      <c r="T578">
        <v>9</v>
      </c>
      <c r="U578" t="s">
        <v>21</v>
      </c>
      <c r="V578" t="b">
        <v>0</v>
      </c>
      <c r="W578" t="b">
        <v>0</v>
      </c>
      <c r="X578" t="b">
        <v>1</v>
      </c>
      <c r="Y578" t="b">
        <v>0</v>
      </c>
      <c r="Z578" t="b">
        <v>1</v>
      </c>
      <c r="AA578" t="b">
        <v>0</v>
      </c>
      <c r="AB578" t="b">
        <v>1</v>
      </c>
      <c r="AC578" t="b">
        <v>1</v>
      </c>
      <c r="AD578" t="b">
        <v>1</v>
      </c>
      <c r="AE578" t="b">
        <v>1</v>
      </c>
      <c r="AF578" t="b">
        <v>0</v>
      </c>
      <c r="AG578" t="b">
        <v>0</v>
      </c>
      <c r="AH578" t="b">
        <v>0</v>
      </c>
      <c r="AI578" t="b">
        <v>0</v>
      </c>
      <c r="AJ578" t="b">
        <v>0</v>
      </c>
      <c r="AK578" t="b">
        <v>0</v>
      </c>
      <c r="AL578" t="b">
        <v>0</v>
      </c>
      <c r="AM578" t="b">
        <v>0</v>
      </c>
    </row>
    <row r="579" spans="1:39" ht="14.4" hidden="1" x14ac:dyDescent="0.3">
      <c r="A579" t="s">
        <v>694</v>
      </c>
      <c r="B579">
        <v>2011</v>
      </c>
      <c r="C579" t="s">
        <v>154</v>
      </c>
      <c r="D579" t="s">
        <v>24</v>
      </c>
      <c r="E579" t="s">
        <v>133</v>
      </c>
      <c r="F579" t="s">
        <v>5169</v>
      </c>
      <c r="G579" t="s">
        <v>41</v>
      </c>
      <c r="H579" t="s">
        <v>18</v>
      </c>
      <c r="I579" t="s">
        <v>98</v>
      </c>
      <c r="J579" t="b">
        <v>0</v>
      </c>
      <c r="L579">
        <v>0.17</v>
      </c>
      <c r="M579" t="s">
        <v>9502</v>
      </c>
      <c r="O579">
        <v>63615</v>
      </c>
      <c r="P579">
        <v>3.49</v>
      </c>
      <c r="Q579">
        <v>0.72</v>
      </c>
      <c r="R579" t="b">
        <v>0</v>
      </c>
      <c r="S579" t="s">
        <v>35</v>
      </c>
      <c r="T579">
        <v>9</v>
      </c>
      <c r="U579" t="s">
        <v>21</v>
      </c>
      <c r="V579" t="b">
        <v>0</v>
      </c>
      <c r="W579" t="b">
        <v>1</v>
      </c>
      <c r="X579" t="b">
        <v>0</v>
      </c>
      <c r="Y579" t="b">
        <v>1</v>
      </c>
      <c r="Z579" t="b">
        <v>1</v>
      </c>
      <c r="AA579" t="b">
        <v>0</v>
      </c>
      <c r="AB579" t="b">
        <v>1</v>
      </c>
      <c r="AC579" t="b">
        <v>1</v>
      </c>
      <c r="AD579" t="b">
        <v>0</v>
      </c>
      <c r="AE579" t="b">
        <v>0</v>
      </c>
      <c r="AF579" t="b">
        <v>0</v>
      </c>
      <c r="AG579" t="b">
        <v>0</v>
      </c>
      <c r="AH579" t="b">
        <v>0</v>
      </c>
      <c r="AI579" t="b">
        <v>0</v>
      </c>
      <c r="AJ579" t="b">
        <v>0</v>
      </c>
      <c r="AK579" t="b">
        <v>0</v>
      </c>
      <c r="AL579" t="b">
        <v>0</v>
      </c>
      <c r="AM579" t="b">
        <v>0</v>
      </c>
    </row>
    <row r="580" spans="1:39" ht="14.4" hidden="1" x14ac:dyDescent="0.3">
      <c r="A580" t="s">
        <v>695</v>
      </c>
      <c r="B580">
        <v>2011</v>
      </c>
      <c r="C580" t="s">
        <v>150</v>
      </c>
      <c r="D580" t="s">
        <v>90</v>
      </c>
      <c r="E580" t="s">
        <v>32</v>
      </c>
      <c r="F580" t="s">
        <v>40</v>
      </c>
      <c r="G580" t="s">
        <v>55</v>
      </c>
      <c r="H580" t="s">
        <v>42</v>
      </c>
      <c r="I580" t="s">
        <v>28</v>
      </c>
      <c r="J580" t="b">
        <v>0</v>
      </c>
      <c r="L580">
        <v>0.02</v>
      </c>
      <c r="M580" t="s">
        <v>9501</v>
      </c>
      <c r="O580">
        <v>48290</v>
      </c>
      <c r="P580">
        <v>2.95</v>
      </c>
      <c r="Q580">
        <v>0.83</v>
      </c>
      <c r="R580" t="b">
        <v>0</v>
      </c>
      <c r="S580" t="s">
        <v>40</v>
      </c>
      <c r="T580">
        <v>16</v>
      </c>
      <c r="U580" t="s">
        <v>21</v>
      </c>
      <c r="V580" t="b">
        <v>1</v>
      </c>
      <c r="W580" t="b">
        <v>0</v>
      </c>
      <c r="X580" t="b">
        <v>0</v>
      </c>
      <c r="Y580" t="b">
        <v>1</v>
      </c>
      <c r="Z580" t="b">
        <v>1</v>
      </c>
      <c r="AA580" t="b">
        <v>1</v>
      </c>
      <c r="AB580" t="b">
        <v>1</v>
      </c>
      <c r="AC580" t="b">
        <v>0</v>
      </c>
      <c r="AD580" t="b">
        <v>0</v>
      </c>
      <c r="AE580" t="b">
        <v>1</v>
      </c>
      <c r="AF580" t="b">
        <v>0</v>
      </c>
      <c r="AG580" t="b">
        <v>0</v>
      </c>
      <c r="AH580" t="b">
        <v>0</v>
      </c>
      <c r="AI580" t="b">
        <v>0</v>
      </c>
      <c r="AJ580" t="b">
        <v>0</v>
      </c>
      <c r="AK580" t="b">
        <v>0</v>
      </c>
      <c r="AL580" t="b">
        <v>0</v>
      </c>
      <c r="AM580" t="b">
        <v>0</v>
      </c>
    </row>
    <row r="581" spans="1:39" ht="14.4" hidden="1" x14ac:dyDescent="0.3">
      <c r="A581" t="s">
        <v>696</v>
      </c>
      <c r="B581">
        <v>2011</v>
      </c>
      <c r="C581" t="s">
        <v>115</v>
      </c>
      <c r="D581" t="s">
        <v>31</v>
      </c>
      <c r="E581" t="s">
        <v>78</v>
      </c>
      <c r="F581" t="s">
        <v>5172</v>
      </c>
      <c r="G581" t="s">
        <v>41</v>
      </c>
      <c r="H581" t="s">
        <v>27</v>
      </c>
      <c r="I581" t="s">
        <v>61</v>
      </c>
      <c r="J581" t="b">
        <v>0</v>
      </c>
      <c r="L581">
        <v>0.18</v>
      </c>
      <c r="M581" t="s">
        <v>9500</v>
      </c>
      <c r="O581">
        <v>22786</v>
      </c>
      <c r="P581">
        <v>-1.07</v>
      </c>
      <c r="Q581">
        <v>0.62</v>
      </c>
      <c r="R581" t="b">
        <v>0</v>
      </c>
      <c r="S581" t="s">
        <v>20</v>
      </c>
      <c r="T581">
        <v>19</v>
      </c>
      <c r="U581" t="s">
        <v>21</v>
      </c>
      <c r="V581" t="b">
        <v>1</v>
      </c>
      <c r="W581" t="b">
        <v>1</v>
      </c>
      <c r="X581" t="b">
        <v>0</v>
      </c>
      <c r="Y581" t="b">
        <v>1</v>
      </c>
      <c r="Z581" t="b">
        <v>0</v>
      </c>
      <c r="AA581" t="b">
        <v>0</v>
      </c>
      <c r="AB581" t="b">
        <v>1</v>
      </c>
      <c r="AC581" t="b">
        <v>1</v>
      </c>
      <c r="AD581" t="b">
        <v>0</v>
      </c>
      <c r="AE581" t="b">
        <v>1</v>
      </c>
      <c r="AF581" t="b">
        <v>0</v>
      </c>
      <c r="AG581" t="b">
        <v>0</v>
      </c>
      <c r="AH581" t="b">
        <v>0</v>
      </c>
      <c r="AI581" t="b">
        <v>0</v>
      </c>
      <c r="AJ581" t="b">
        <v>0</v>
      </c>
      <c r="AK581" t="b">
        <v>0</v>
      </c>
      <c r="AL581" t="b">
        <v>0</v>
      </c>
      <c r="AM581" t="b">
        <v>0</v>
      </c>
    </row>
    <row r="582" spans="1:39" ht="14.4" hidden="1" x14ac:dyDescent="0.3">
      <c r="A582" t="s">
        <v>697</v>
      </c>
      <c r="B582">
        <v>2011</v>
      </c>
      <c r="C582" t="s">
        <v>154</v>
      </c>
      <c r="D582" t="s">
        <v>24</v>
      </c>
      <c r="E582" t="s">
        <v>81</v>
      </c>
      <c r="F582" t="s">
        <v>5169</v>
      </c>
      <c r="G582" t="s">
        <v>17</v>
      </c>
      <c r="H582" t="s">
        <v>60</v>
      </c>
      <c r="I582" t="s">
        <v>19</v>
      </c>
      <c r="J582" t="b">
        <v>0</v>
      </c>
      <c r="L582">
        <v>0.03</v>
      </c>
      <c r="M582" t="s">
        <v>9499</v>
      </c>
      <c r="O582">
        <v>58324</v>
      </c>
      <c r="P582">
        <v>-0.67</v>
      </c>
      <c r="Q582">
        <v>0.62</v>
      </c>
      <c r="R582" t="b">
        <v>0</v>
      </c>
      <c r="S582" t="s">
        <v>20</v>
      </c>
      <c r="T582">
        <v>6</v>
      </c>
      <c r="U582" t="s">
        <v>21</v>
      </c>
      <c r="V582" t="b">
        <v>1</v>
      </c>
      <c r="W582" t="b">
        <v>0</v>
      </c>
      <c r="X582" t="b">
        <v>0</v>
      </c>
      <c r="Y582" t="b">
        <v>1</v>
      </c>
      <c r="Z582" t="b">
        <v>0</v>
      </c>
      <c r="AA582" t="b">
        <v>0</v>
      </c>
      <c r="AB582" t="b">
        <v>1</v>
      </c>
      <c r="AC582" t="b">
        <v>1</v>
      </c>
      <c r="AD582" t="b">
        <v>1</v>
      </c>
      <c r="AE582" t="b">
        <v>0</v>
      </c>
      <c r="AF582" t="b">
        <v>0</v>
      </c>
      <c r="AG582" t="b">
        <v>0</v>
      </c>
      <c r="AH582" t="b">
        <v>0</v>
      </c>
      <c r="AI582" t="b">
        <v>0</v>
      </c>
      <c r="AJ582" t="b">
        <v>0</v>
      </c>
      <c r="AK582" t="b">
        <v>0</v>
      </c>
      <c r="AL582" t="b">
        <v>0</v>
      </c>
      <c r="AM582" t="b">
        <v>0</v>
      </c>
    </row>
    <row r="583" spans="1:39" ht="14.4" hidden="1" x14ac:dyDescent="0.3">
      <c r="A583" t="s">
        <v>698</v>
      </c>
      <c r="B583">
        <v>2011</v>
      </c>
      <c r="C583" t="s">
        <v>147</v>
      </c>
      <c r="D583" t="s">
        <v>68</v>
      </c>
      <c r="E583" t="s">
        <v>39</v>
      </c>
      <c r="F583" t="s">
        <v>5176</v>
      </c>
      <c r="G583" t="s">
        <v>86</v>
      </c>
      <c r="H583" t="s">
        <v>60</v>
      </c>
      <c r="I583" t="s">
        <v>28</v>
      </c>
      <c r="J583" t="b">
        <v>0</v>
      </c>
      <c r="L583">
        <v>0.08</v>
      </c>
      <c r="M583" t="s">
        <v>9498</v>
      </c>
      <c r="O583">
        <v>71415</v>
      </c>
      <c r="P583">
        <v>-2.0299999999999998</v>
      </c>
      <c r="Q583">
        <v>0.62</v>
      </c>
      <c r="R583" t="b">
        <v>0</v>
      </c>
      <c r="S583" t="s">
        <v>35</v>
      </c>
      <c r="T583">
        <v>15</v>
      </c>
      <c r="U583" t="s">
        <v>21</v>
      </c>
      <c r="V583" t="b">
        <v>0</v>
      </c>
      <c r="W583" t="b">
        <v>0</v>
      </c>
      <c r="X583" t="b">
        <v>1</v>
      </c>
      <c r="Y583" t="b">
        <v>0</v>
      </c>
      <c r="Z583" t="b">
        <v>1</v>
      </c>
      <c r="AA583" t="b">
        <v>1</v>
      </c>
      <c r="AB583" t="b">
        <v>1</v>
      </c>
      <c r="AC583" t="b">
        <v>1</v>
      </c>
      <c r="AD583" t="b">
        <v>0</v>
      </c>
      <c r="AE583" t="b">
        <v>1</v>
      </c>
      <c r="AF583" t="b">
        <v>0</v>
      </c>
      <c r="AG583" t="b">
        <v>0</v>
      </c>
      <c r="AH583" t="b">
        <v>0</v>
      </c>
      <c r="AI583" t="b">
        <v>0</v>
      </c>
      <c r="AJ583" t="b">
        <v>0</v>
      </c>
      <c r="AK583" t="b">
        <v>0</v>
      </c>
      <c r="AL583" t="b">
        <v>0</v>
      </c>
      <c r="AM583" t="b">
        <v>0</v>
      </c>
    </row>
    <row r="584" spans="1:39" ht="14.4" hidden="1" x14ac:dyDescent="0.3">
      <c r="A584" t="s">
        <v>699</v>
      </c>
      <c r="B584">
        <v>2011</v>
      </c>
      <c r="C584" t="s">
        <v>183</v>
      </c>
      <c r="D584" t="s">
        <v>113</v>
      </c>
      <c r="E584" t="s">
        <v>133</v>
      </c>
      <c r="F584" t="s">
        <v>5169</v>
      </c>
      <c r="G584" t="s">
        <v>26</v>
      </c>
      <c r="H584" t="s">
        <v>34</v>
      </c>
      <c r="I584" t="s">
        <v>61</v>
      </c>
      <c r="J584" t="b">
        <v>0</v>
      </c>
      <c r="L584">
        <v>0.06</v>
      </c>
      <c r="M584" t="s">
        <v>9497</v>
      </c>
      <c r="O584">
        <v>64482</v>
      </c>
      <c r="P584">
        <v>0.67</v>
      </c>
      <c r="Q584">
        <v>0.9</v>
      </c>
      <c r="R584" t="b">
        <v>0</v>
      </c>
      <c r="S584" t="s">
        <v>20</v>
      </c>
      <c r="T584">
        <v>6</v>
      </c>
      <c r="U584" t="s">
        <v>21</v>
      </c>
      <c r="V584" t="b">
        <v>0</v>
      </c>
      <c r="W584" t="b">
        <v>0</v>
      </c>
      <c r="X584" t="b">
        <v>1</v>
      </c>
      <c r="Y584" t="b">
        <v>1</v>
      </c>
      <c r="Z584" t="b">
        <v>0</v>
      </c>
      <c r="AA584" t="b">
        <v>0</v>
      </c>
      <c r="AB584" t="b">
        <v>1</v>
      </c>
      <c r="AC584" t="b">
        <v>1</v>
      </c>
      <c r="AD584" t="b">
        <v>1</v>
      </c>
      <c r="AE584" t="b">
        <v>1</v>
      </c>
      <c r="AF584" t="b">
        <v>0</v>
      </c>
      <c r="AG584" t="b">
        <v>0</v>
      </c>
      <c r="AH584" t="b">
        <v>0</v>
      </c>
      <c r="AI584" t="b">
        <v>0</v>
      </c>
      <c r="AJ584" t="b">
        <v>0</v>
      </c>
      <c r="AK584" t="b">
        <v>0</v>
      </c>
      <c r="AL584" t="b">
        <v>0</v>
      </c>
      <c r="AM584" t="b">
        <v>0</v>
      </c>
    </row>
    <row r="585" spans="1:39" ht="14.4" hidden="1" x14ac:dyDescent="0.3">
      <c r="A585" t="s">
        <v>700</v>
      </c>
      <c r="B585">
        <v>2011</v>
      </c>
      <c r="C585" t="s">
        <v>177</v>
      </c>
      <c r="D585" t="s">
        <v>38</v>
      </c>
      <c r="E585" t="s">
        <v>64</v>
      </c>
      <c r="F585" t="s">
        <v>5169</v>
      </c>
      <c r="G585" t="s">
        <v>41</v>
      </c>
      <c r="H585" t="s">
        <v>60</v>
      </c>
      <c r="I585" t="s">
        <v>98</v>
      </c>
      <c r="J585" t="b">
        <v>0</v>
      </c>
      <c r="L585">
        <v>0.2</v>
      </c>
      <c r="M585" t="s">
        <v>9496</v>
      </c>
      <c r="O585">
        <v>31188</v>
      </c>
      <c r="P585">
        <v>0.55000000000000004</v>
      </c>
      <c r="Q585">
        <v>0.72</v>
      </c>
      <c r="R585" t="b">
        <v>0</v>
      </c>
      <c r="S585" t="s">
        <v>20</v>
      </c>
      <c r="T585">
        <v>10</v>
      </c>
      <c r="U585" t="s">
        <v>21</v>
      </c>
      <c r="V585" t="b">
        <v>0</v>
      </c>
      <c r="W585" t="b">
        <v>1</v>
      </c>
      <c r="X585" t="b">
        <v>0</v>
      </c>
      <c r="Y585" t="b">
        <v>1</v>
      </c>
      <c r="Z585" t="b">
        <v>1</v>
      </c>
      <c r="AA585" t="b">
        <v>0</v>
      </c>
      <c r="AB585" t="b">
        <v>0</v>
      </c>
      <c r="AC585" t="b">
        <v>0</v>
      </c>
      <c r="AD585" t="b">
        <v>0</v>
      </c>
      <c r="AE585" t="b">
        <v>1</v>
      </c>
      <c r="AF585" t="b">
        <v>0</v>
      </c>
      <c r="AG585" t="b">
        <v>0</v>
      </c>
      <c r="AH585" t="b">
        <v>0</v>
      </c>
      <c r="AI585" t="b">
        <v>0</v>
      </c>
      <c r="AJ585" t="b">
        <v>0</v>
      </c>
      <c r="AK585" t="b">
        <v>0</v>
      </c>
      <c r="AL585" t="b">
        <v>0</v>
      </c>
      <c r="AM585" t="b">
        <v>0</v>
      </c>
    </row>
    <row r="586" spans="1:39" ht="14.4" hidden="1" x14ac:dyDescent="0.3">
      <c r="A586" t="s">
        <v>701</v>
      </c>
      <c r="B586">
        <v>2011</v>
      </c>
      <c r="C586" t="s">
        <v>244</v>
      </c>
      <c r="D586" t="s">
        <v>24</v>
      </c>
      <c r="E586" t="s">
        <v>16</v>
      </c>
      <c r="F586" t="s">
        <v>5176</v>
      </c>
      <c r="G586" t="s">
        <v>65</v>
      </c>
      <c r="H586" t="s">
        <v>105</v>
      </c>
      <c r="I586" t="s">
        <v>61</v>
      </c>
      <c r="J586" t="b">
        <v>0</v>
      </c>
      <c r="L586">
        <v>0.05</v>
      </c>
      <c r="M586" t="s">
        <v>9495</v>
      </c>
      <c r="O586">
        <v>62041</v>
      </c>
      <c r="P586">
        <v>-3.12</v>
      </c>
      <c r="Q586">
        <v>0.86</v>
      </c>
      <c r="R586" t="b">
        <v>0</v>
      </c>
      <c r="S586" t="s">
        <v>35</v>
      </c>
      <c r="T586">
        <v>10</v>
      </c>
      <c r="U586" t="s">
        <v>21</v>
      </c>
      <c r="V586" t="b">
        <v>1</v>
      </c>
      <c r="W586" t="b">
        <v>1</v>
      </c>
      <c r="X586" t="b">
        <v>0</v>
      </c>
      <c r="Y586" t="b">
        <v>0</v>
      </c>
      <c r="Z586" t="b">
        <v>1</v>
      </c>
      <c r="AA586" t="b">
        <v>0</v>
      </c>
      <c r="AB586" t="b">
        <v>0</v>
      </c>
      <c r="AC586" t="b">
        <v>1</v>
      </c>
      <c r="AD586" t="b">
        <v>1</v>
      </c>
      <c r="AE586" t="b">
        <v>0</v>
      </c>
      <c r="AF586" t="b">
        <v>0</v>
      </c>
      <c r="AG586" t="b">
        <v>0</v>
      </c>
      <c r="AH586" t="b">
        <v>0</v>
      </c>
      <c r="AI586" t="b">
        <v>0</v>
      </c>
      <c r="AJ586" t="b">
        <v>0</v>
      </c>
      <c r="AK586" t="b">
        <v>0</v>
      </c>
      <c r="AL586" t="b">
        <v>0</v>
      </c>
      <c r="AM586" t="b">
        <v>0</v>
      </c>
    </row>
    <row r="587" spans="1:39" ht="14.4" hidden="1" x14ac:dyDescent="0.3">
      <c r="A587" t="s">
        <v>702</v>
      </c>
      <c r="B587">
        <v>2011</v>
      </c>
      <c r="C587" t="s">
        <v>147</v>
      </c>
      <c r="D587" t="s">
        <v>68</v>
      </c>
      <c r="E587" t="s">
        <v>108</v>
      </c>
      <c r="F587" t="s">
        <v>40</v>
      </c>
      <c r="G587" t="s">
        <v>55</v>
      </c>
      <c r="H587" t="s">
        <v>18</v>
      </c>
      <c r="I587" t="s">
        <v>28</v>
      </c>
      <c r="J587" t="b">
        <v>0</v>
      </c>
      <c r="L587">
        <v>0.02</v>
      </c>
      <c r="M587" t="s">
        <v>6737</v>
      </c>
      <c r="O587">
        <v>70416</v>
      </c>
      <c r="P587">
        <v>-4.8899999999999997</v>
      </c>
      <c r="Q587">
        <v>0.62</v>
      </c>
      <c r="R587" t="b">
        <v>0</v>
      </c>
      <c r="S587" t="s">
        <v>40</v>
      </c>
      <c r="T587">
        <v>2</v>
      </c>
      <c r="U587" t="s">
        <v>21</v>
      </c>
      <c r="V587" t="b">
        <v>1</v>
      </c>
      <c r="W587" t="b">
        <v>1</v>
      </c>
      <c r="X587" t="b">
        <v>0</v>
      </c>
      <c r="Y587" t="b">
        <v>0</v>
      </c>
      <c r="Z587" t="b">
        <v>0</v>
      </c>
      <c r="AA587" t="b">
        <v>0</v>
      </c>
      <c r="AB587" t="b">
        <v>0</v>
      </c>
      <c r="AC587" t="b">
        <v>0</v>
      </c>
      <c r="AD587" t="b">
        <v>1</v>
      </c>
      <c r="AE587" t="b">
        <v>0</v>
      </c>
      <c r="AF587" t="b">
        <v>0</v>
      </c>
      <c r="AG587" t="b">
        <v>0</v>
      </c>
      <c r="AH587" t="b">
        <v>0</v>
      </c>
      <c r="AI587" t="b">
        <v>0</v>
      </c>
      <c r="AJ587" t="b">
        <v>0</v>
      </c>
      <c r="AK587" t="b">
        <v>0</v>
      </c>
      <c r="AL587" t="b">
        <v>0</v>
      </c>
      <c r="AM587" t="b">
        <v>0</v>
      </c>
    </row>
    <row r="588" spans="1:39" ht="14.4" hidden="1" x14ac:dyDescent="0.3">
      <c r="A588" t="s">
        <v>703</v>
      </c>
      <c r="B588">
        <v>2011</v>
      </c>
      <c r="C588" t="s">
        <v>80</v>
      </c>
      <c r="D588" t="s">
        <v>38</v>
      </c>
      <c r="E588" t="s">
        <v>45</v>
      </c>
      <c r="F588" t="s">
        <v>5169</v>
      </c>
      <c r="G588" t="s">
        <v>46</v>
      </c>
      <c r="H588" t="s">
        <v>69</v>
      </c>
      <c r="I588" t="s">
        <v>83</v>
      </c>
      <c r="J588" t="b">
        <v>0</v>
      </c>
      <c r="L588">
        <v>0.02</v>
      </c>
      <c r="M588" t="s">
        <v>6858</v>
      </c>
      <c r="O588">
        <v>33191</v>
      </c>
      <c r="P588">
        <v>-4.17</v>
      </c>
      <c r="Q588">
        <v>0.85</v>
      </c>
      <c r="R588" t="b">
        <v>0</v>
      </c>
      <c r="S588" t="s">
        <v>20</v>
      </c>
      <c r="T588">
        <v>13</v>
      </c>
      <c r="U588" t="s">
        <v>21</v>
      </c>
      <c r="V588" t="b">
        <v>0</v>
      </c>
      <c r="W588" t="b">
        <v>0</v>
      </c>
      <c r="X588" t="b">
        <v>0</v>
      </c>
      <c r="Y588" t="b">
        <v>1</v>
      </c>
      <c r="Z588" t="b">
        <v>0</v>
      </c>
      <c r="AA588" t="b">
        <v>1</v>
      </c>
      <c r="AB588" t="b">
        <v>0</v>
      </c>
      <c r="AC588" t="b">
        <v>0</v>
      </c>
      <c r="AD588" t="b">
        <v>1</v>
      </c>
      <c r="AE588" t="b">
        <v>0</v>
      </c>
      <c r="AF588" t="b">
        <v>0</v>
      </c>
      <c r="AG588" t="b">
        <v>0</v>
      </c>
      <c r="AH588" t="b">
        <v>0</v>
      </c>
      <c r="AI588" t="b">
        <v>0</v>
      </c>
      <c r="AJ588" t="b">
        <v>0</v>
      </c>
      <c r="AK588" t="b">
        <v>0</v>
      </c>
      <c r="AL588" t="b">
        <v>0</v>
      </c>
      <c r="AM588" t="b">
        <v>0</v>
      </c>
    </row>
    <row r="589" spans="1:39" ht="14.4" hidden="1" x14ac:dyDescent="0.3">
      <c r="A589" t="s">
        <v>704</v>
      </c>
      <c r="B589">
        <v>2011</v>
      </c>
      <c r="C589" t="s">
        <v>48</v>
      </c>
      <c r="D589" t="s">
        <v>24</v>
      </c>
      <c r="E589" t="s">
        <v>54</v>
      </c>
      <c r="F589" t="s">
        <v>5181</v>
      </c>
      <c r="G589" t="s">
        <v>65</v>
      </c>
      <c r="H589" t="s">
        <v>105</v>
      </c>
      <c r="I589" t="s">
        <v>28</v>
      </c>
      <c r="J589" t="b">
        <v>0</v>
      </c>
      <c r="L589">
        <v>0.15</v>
      </c>
      <c r="M589" t="s">
        <v>9494</v>
      </c>
      <c r="O589">
        <v>63573</v>
      </c>
      <c r="P589">
        <v>-2.38</v>
      </c>
      <c r="Q589">
        <v>0.72</v>
      </c>
      <c r="R589" t="b">
        <v>0</v>
      </c>
      <c r="S589" t="s">
        <v>20</v>
      </c>
      <c r="T589">
        <v>19</v>
      </c>
      <c r="U589" t="s">
        <v>21</v>
      </c>
      <c r="V589" t="b">
        <v>0</v>
      </c>
      <c r="W589" t="b">
        <v>1</v>
      </c>
      <c r="X589" t="b">
        <v>0</v>
      </c>
      <c r="Y589" t="b">
        <v>0</v>
      </c>
      <c r="Z589" t="b">
        <v>1</v>
      </c>
      <c r="AA589" t="b">
        <v>1</v>
      </c>
      <c r="AB589" t="b">
        <v>0</v>
      </c>
      <c r="AC589" t="b">
        <v>0</v>
      </c>
      <c r="AD589" t="b">
        <v>1</v>
      </c>
      <c r="AE589" t="b">
        <v>0</v>
      </c>
      <c r="AF589" t="b">
        <v>0</v>
      </c>
      <c r="AG589" t="b">
        <v>0</v>
      </c>
      <c r="AH589" t="b">
        <v>0</v>
      </c>
      <c r="AI589" t="b">
        <v>0</v>
      </c>
      <c r="AJ589" t="b">
        <v>0</v>
      </c>
      <c r="AK589" t="b">
        <v>0</v>
      </c>
      <c r="AL589" t="b">
        <v>0</v>
      </c>
      <c r="AM589" t="b">
        <v>0</v>
      </c>
    </row>
    <row r="590" spans="1:39" ht="14.4" hidden="1" x14ac:dyDescent="0.3">
      <c r="A590" t="s">
        <v>705</v>
      </c>
      <c r="B590">
        <v>2011</v>
      </c>
      <c r="C590" t="s">
        <v>147</v>
      </c>
      <c r="D590" t="s">
        <v>68</v>
      </c>
      <c r="E590" t="s">
        <v>120</v>
      </c>
      <c r="F590" t="s">
        <v>5176</v>
      </c>
      <c r="G590" t="s">
        <v>41</v>
      </c>
      <c r="H590" t="s">
        <v>60</v>
      </c>
      <c r="I590" t="s">
        <v>28</v>
      </c>
      <c r="J590" t="b">
        <v>0</v>
      </c>
      <c r="L590">
        <v>0.03</v>
      </c>
      <c r="M590" t="s">
        <v>9493</v>
      </c>
      <c r="O590">
        <v>77190</v>
      </c>
      <c r="P590">
        <v>1.66</v>
      </c>
      <c r="Q590">
        <v>0.72</v>
      </c>
      <c r="R590" t="b">
        <v>0</v>
      </c>
      <c r="S590" t="s">
        <v>20</v>
      </c>
      <c r="T590">
        <v>19</v>
      </c>
      <c r="U590" t="s">
        <v>21</v>
      </c>
      <c r="V590" t="b">
        <v>1</v>
      </c>
      <c r="W590" t="b">
        <v>0</v>
      </c>
      <c r="X590" t="b">
        <v>0</v>
      </c>
      <c r="Y590" t="b">
        <v>0</v>
      </c>
      <c r="Z590" t="b">
        <v>0</v>
      </c>
      <c r="AA590" t="b">
        <v>1</v>
      </c>
      <c r="AB590" t="b">
        <v>0</v>
      </c>
      <c r="AC590" t="b">
        <v>0</v>
      </c>
      <c r="AD590" t="b">
        <v>1</v>
      </c>
      <c r="AE590" t="b">
        <v>1</v>
      </c>
      <c r="AF590" t="b">
        <v>0</v>
      </c>
      <c r="AG590" t="b">
        <v>0</v>
      </c>
      <c r="AH590" t="b">
        <v>0</v>
      </c>
      <c r="AI590" t="b">
        <v>0</v>
      </c>
      <c r="AJ590" t="b">
        <v>0</v>
      </c>
      <c r="AK590" t="b">
        <v>0</v>
      </c>
      <c r="AL590" t="b">
        <v>0</v>
      </c>
      <c r="AM590" t="b">
        <v>0</v>
      </c>
    </row>
    <row r="591" spans="1:39" ht="14.4" hidden="1" x14ac:dyDescent="0.3">
      <c r="A591" t="s">
        <v>706</v>
      </c>
      <c r="B591">
        <v>2011</v>
      </c>
      <c r="C591" t="s">
        <v>51</v>
      </c>
      <c r="D591" t="s">
        <v>31</v>
      </c>
      <c r="E591" t="s">
        <v>108</v>
      </c>
      <c r="F591" t="s">
        <v>5176</v>
      </c>
      <c r="G591" t="s">
        <v>33</v>
      </c>
      <c r="H591" t="s">
        <v>105</v>
      </c>
      <c r="I591" t="s">
        <v>49</v>
      </c>
      <c r="J591" t="b">
        <v>0</v>
      </c>
      <c r="L591">
        <v>0.1</v>
      </c>
      <c r="M591" t="s">
        <v>5715</v>
      </c>
      <c r="O591">
        <v>19650</v>
      </c>
      <c r="P591">
        <v>1.6</v>
      </c>
      <c r="Q591">
        <v>0.79</v>
      </c>
      <c r="R591" t="b">
        <v>0</v>
      </c>
      <c r="S591" t="s">
        <v>35</v>
      </c>
      <c r="T591">
        <v>13</v>
      </c>
      <c r="U591" t="s">
        <v>21</v>
      </c>
      <c r="V591" t="b">
        <v>1</v>
      </c>
      <c r="W591" t="b">
        <v>0</v>
      </c>
      <c r="X591" t="b">
        <v>0</v>
      </c>
      <c r="Y591" t="b">
        <v>1</v>
      </c>
      <c r="Z591" t="b">
        <v>1</v>
      </c>
      <c r="AA591" t="b">
        <v>0</v>
      </c>
      <c r="AB591" t="b">
        <v>0</v>
      </c>
      <c r="AC591" t="b">
        <v>1</v>
      </c>
      <c r="AD591" t="b">
        <v>0</v>
      </c>
      <c r="AE591" t="b">
        <v>0</v>
      </c>
      <c r="AF591" t="b">
        <v>0</v>
      </c>
      <c r="AG591" t="b">
        <v>0</v>
      </c>
      <c r="AH591" t="b">
        <v>0</v>
      </c>
      <c r="AI591" t="b">
        <v>0</v>
      </c>
      <c r="AJ591" t="b">
        <v>0</v>
      </c>
      <c r="AK591" t="b">
        <v>0</v>
      </c>
      <c r="AL591" t="b">
        <v>0</v>
      </c>
      <c r="AM591" t="b">
        <v>0</v>
      </c>
    </row>
    <row r="592" spans="1:39" ht="14.4" hidden="1" x14ac:dyDescent="0.3">
      <c r="A592" t="s">
        <v>707</v>
      </c>
      <c r="B592">
        <v>2011</v>
      </c>
      <c r="C592" t="s">
        <v>150</v>
      </c>
      <c r="D592" t="s">
        <v>90</v>
      </c>
      <c r="E592" t="s">
        <v>25</v>
      </c>
      <c r="F592" t="s">
        <v>5181</v>
      </c>
      <c r="G592" t="s">
        <v>65</v>
      </c>
      <c r="H592" t="s">
        <v>18</v>
      </c>
      <c r="I592" t="s">
        <v>49</v>
      </c>
      <c r="J592" t="b">
        <v>1</v>
      </c>
      <c r="K592" t="s">
        <v>9414</v>
      </c>
      <c r="L592">
        <v>0.84</v>
      </c>
      <c r="M592" t="s">
        <v>9492</v>
      </c>
      <c r="N592" t="s">
        <v>9414</v>
      </c>
      <c r="O592">
        <v>65589</v>
      </c>
      <c r="P592">
        <v>0.83</v>
      </c>
      <c r="Q592">
        <v>0.37</v>
      </c>
      <c r="R592" t="b">
        <v>1</v>
      </c>
      <c r="S592" t="s">
        <v>20</v>
      </c>
      <c r="T592">
        <v>1</v>
      </c>
      <c r="U592" t="s">
        <v>21</v>
      </c>
      <c r="V592" t="b">
        <v>1</v>
      </c>
      <c r="W592" t="b">
        <v>1</v>
      </c>
      <c r="X592" t="b">
        <v>0</v>
      </c>
      <c r="Y592" t="b">
        <v>1</v>
      </c>
      <c r="Z592" t="b">
        <v>1</v>
      </c>
      <c r="AA592" t="b">
        <v>1</v>
      </c>
      <c r="AB592" t="b">
        <v>0</v>
      </c>
      <c r="AC592" t="b">
        <v>0</v>
      </c>
      <c r="AD592" t="b">
        <v>0</v>
      </c>
      <c r="AE592" t="b">
        <v>1</v>
      </c>
      <c r="AF592" t="b">
        <v>0</v>
      </c>
      <c r="AG592" t="b">
        <v>1</v>
      </c>
      <c r="AH592" t="b">
        <v>1</v>
      </c>
      <c r="AI592" t="b">
        <v>0</v>
      </c>
      <c r="AJ592" t="b">
        <v>1</v>
      </c>
      <c r="AK592" t="b">
        <v>0</v>
      </c>
      <c r="AL592" t="b">
        <v>1</v>
      </c>
      <c r="AM592" t="b">
        <v>0</v>
      </c>
    </row>
    <row r="593" spans="1:39" ht="14.4" hidden="1" x14ac:dyDescent="0.3">
      <c r="A593" t="s">
        <v>708</v>
      </c>
      <c r="B593">
        <v>2011</v>
      </c>
      <c r="C593" t="s">
        <v>147</v>
      </c>
      <c r="D593" t="s">
        <v>68</v>
      </c>
      <c r="E593" t="s">
        <v>25</v>
      </c>
      <c r="F593" t="s">
        <v>40</v>
      </c>
      <c r="G593" t="s">
        <v>46</v>
      </c>
      <c r="H593" t="s">
        <v>42</v>
      </c>
      <c r="I593" t="s">
        <v>28</v>
      </c>
      <c r="J593" t="b">
        <v>0</v>
      </c>
      <c r="L593">
        <v>0.04</v>
      </c>
      <c r="M593" t="s">
        <v>9491</v>
      </c>
      <c r="O593">
        <v>78376</v>
      </c>
      <c r="P593">
        <v>-1.71</v>
      </c>
      <c r="Q593">
        <v>0.78</v>
      </c>
      <c r="R593" t="b">
        <v>0</v>
      </c>
      <c r="S593" t="s">
        <v>35</v>
      </c>
      <c r="T593">
        <v>7</v>
      </c>
      <c r="U593" t="s">
        <v>21</v>
      </c>
      <c r="V593" t="b">
        <v>1</v>
      </c>
      <c r="W593" t="b">
        <v>0</v>
      </c>
      <c r="X593" t="b">
        <v>1</v>
      </c>
      <c r="Y593" t="b">
        <v>1</v>
      </c>
      <c r="Z593" t="b">
        <v>1</v>
      </c>
      <c r="AA593" t="b">
        <v>0</v>
      </c>
      <c r="AB593" t="b">
        <v>1</v>
      </c>
      <c r="AC593" t="b">
        <v>0</v>
      </c>
      <c r="AD593" t="b">
        <v>0</v>
      </c>
      <c r="AE593" t="b">
        <v>1</v>
      </c>
      <c r="AF593" t="b">
        <v>0</v>
      </c>
      <c r="AG593" t="b">
        <v>0</v>
      </c>
      <c r="AH593" t="b">
        <v>0</v>
      </c>
      <c r="AI593" t="b">
        <v>0</v>
      </c>
      <c r="AJ593" t="b">
        <v>0</v>
      </c>
      <c r="AK593" t="b">
        <v>0</v>
      </c>
      <c r="AL593" t="b">
        <v>0</v>
      </c>
      <c r="AM593" t="b">
        <v>0</v>
      </c>
    </row>
    <row r="594" spans="1:39" ht="14.4" hidden="1" x14ac:dyDescent="0.3">
      <c r="A594" t="s">
        <v>709</v>
      </c>
      <c r="B594">
        <v>2011</v>
      </c>
      <c r="C594" t="s">
        <v>76</v>
      </c>
      <c r="D594" t="s">
        <v>77</v>
      </c>
      <c r="E594" t="s">
        <v>74</v>
      </c>
      <c r="F594" t="s">
        <v>40</v>
      </c>
      <c r="G594" t="s">
        <v>86</v>
      </c>
      <c r="H594" t="s">
        <v>18</v>
      </c>
      <c r="I594" t="s">
        <v>83</v>
      </c>
      <c r="J594" t="b">
        <v>0</v>
      </c>
      <c r="L594">
        <v>0.02</v>
      </c>
      <c r="M594" t="s">
        <v>9490</v>
      </c>
      <c r="O594">
        <v>51710</v>
      </c>
      <c r="P594">
        <v>-2.0699999999999998</v>
      </c>
      <c r="Q594">
        <v>0.88</v>
      </c>
      <c r="R594" t="b">
        <v>0</v>
      </c>
      <c r="S594" t="s">
        <v>35</v>
      </c>
      <c r="T594">
        <v>8</v>
      </c>
      <c r="U594" t="s">
        <v>21</v>
      </c>
      <c r="V594" t="b">
        <v>0</v>
      </c>
      <c r="W594" t="b">
        <v>0</v>
      </c>
      <c r="X594" t="b">
        <v>1</v>
      </c>
      <c r="Y594" t="b">
        <v>0</v>
      </c>
      <c r="Z594" t="b">
        <v>1</v>
      </c>
      <c r="AA594" t="b">
        <v>0</v>
      </c>
      <c r="AB594" t="b">
        <v>1</v>
      </c>
      <c r="AC594" t="b">
        <v>0</v>
      </c>
      <c r="AD594" t="b">
        <v>1</v>
      </c>
      <c r="AE594" t="b">
        <v>0</v>
      </c>
      <c r="AF594" t="b">
        <v>0</v>
      </c>
      <c r="AG594" t="b">
        <v>0</v>
      </c>
      <c r="AH594" t="b">
        <v>0</v>
      </c>
      <c r="AI594" t="b">
        <v>0</v>
      </c>
      <c r="AJ594" t="b">
        <v>0</v>
      </c>
      <c r="AK594" t="b">
        <v>0</v>
      </c>
      <c r="AL594" t="b">
        <v>0</v>
      </c>
      <c r="AM594" t="b">
        <v>0</v>
      </c>
    </row>
    <row r="595" spans="1:39" ht="14.4" hidden="1" x14ac:dyDescent="0.3">
      <c r="A595" t="s">
        <v>710</v>
      </c>
      <c r="B595">
        <v>2011</v>
      </c>
      <c r="C595" t="s">
        <v>143</v>
      </c>
      <c r="D595" t="s">
        <v>38</v>
      </c>
      <c r="E595" t="s">
        <v>25</v>
      </c>
      <c r="F595" t="s">
        <v>5169</v>
      </c>
      <c r="G595" t="s">
        <v>55</v>
      </c>
      <c r="H595" t="s">
        <v>105</v>
      </c>
      <c r="I595" t="s">
        <v>19</v>
      </c>
      <c r="J595" t="b">
        <v>0</v>
      </c>
      <c r="L595">
        <v>0.04</v>
      </c>
      <c r="M595" t="s">
        <v>9489</v>
      </c>
      <c r="O595">
        <v>40418</v>
      </c>
      <c r="P595">
        <v>-4.51</v>
      </c>
      <c r="Q595">
        <v>0.89</v>
      </c>
      <c r="R595" t="b">
        <v>0</v>
      </c>
      <c r="S595" t="s">
        <v>20</v>
      </c>
      <c r="T595">
        <v>18</v>
      </c>
      <c r="U595" t="s">
        <v>21</v>
      </c>
      <c r="V595" t="b">
        <v>0</v>
      </c>
      <c r="W595" t="b">
        <v>0</v>
      </c>
      <c r="X595" t="b">
        <v>1</v>
      </c>
      <c r="Y595" t="b">
        <v>0</v>
      </c>
      <c r="Z595" t="b">
        <v>1</v>
      </c>
      <c r="AA595" t="b">
        <v>0</v>
      </c>
      <c r="AB595" t="b">
        <v>1</v>
      </c>
      <c r="AC595" t="b">
        <v>1</v>
      </c>
      <c r="AD595" t="b">
        <v>0</v>
      </c>
      <c r="AE595" t="b">
        <v>0</v>
      </c>
      <c r="AF595" t="b">
        <v>0</v>
      </c>
      <c r="AG595" t="b">
        <v>0</v>
      </c>
      <c r="AH595" t="b">
        <v>0</v>
      </c>
      <c r="AI595" t="b">
        <v>0</v>
      </c>
      <c r="AJ595" t="b">
        <v>0</v>
      </c>
      <c r="AK595" t="b">
        <v>0</v>
      </c>
      <c r="AL595" t="b">
        <v>0</v>
      </c>
      <c r="AM595" t="b">
        <v>0</v>
      </c>
    </row>
    <row r="596" spans="1:39" ht="14.4" hidden="1" x14ac:dyDescent="0.3">
      <c r="A596" t="s">
        <v>711</v>
      </c>
      <c r="B596">
        <v>2011</v>
      </c>
      <c r="C596" t="s">
        <v>156</v>
      </c>
      <c r="D596" t="s">
        <v>58</v>
      </c>
      <c r="E596" t="s">
        <v>81</v>
      </c>
      <c r="F596" t="s">
        <v>5176</v>
      </c>
      <c r="G596" t="s">
        <v>65</v>
      </c>
      <c r="H596" t="s">
        <v>69</v>
      </c>
      <c r="I596" t="s">
        <v>83</v>
      </c>
      <c r="J596" t="b">
        <v>0</v>
      </c>
      <c r="L596">
        <v>0.13</v>
      </c>
      <c r="M596" t="s">
        <v>9488</v>
      </c>
      <c r="O596">
        <v>17009</v>
      </c>
      <c r="P596">
        <v>1.83</v>
      </c>
      <c r="Q596">
        <v>0.66</v>
      </c>
      <c r="R596" t="b">
        <v>0</v>
      </c>
      <c r="S596" t="s">
        <v>20</v>
      </c>
      <c r="T596">
        <v>1</v>
      </c>
      <c r="U596" t="s">
        <v>21</v>
      </c>
      <c r="V596" t="b">
        <v>1</v>
      </c>
      <c r="W596" t="b">
        <v>0</v>
      </c>
      <c r="X596" t="b">
        <v>1</v>
      </c>
      <c r="Y596" t="b">
        <v>0</v>
      </c>
      <c r="Z596" t="b">
        <v>0</v>
      </c>
      <c r="AA596" t="b">
        <v>0</v>
      </c>
      <c r="AB596" t="b">
        <v>1</v>
      </c>
      <c r="AC596" t="b">
        <v>1</v>
      </c>
      <c r="AD596" t="b">
        <v>1</v>
      </c>
      <c r="AE596" t="b">
        <v>0</v>
      </c>
      <c r="AF596" t="b">
        <v>0</v>
      </c>
      <c r="AG596" t="b">
        <v>0</v>
      </c>
      <c r="AH596" t="b">
        <v>0</v>
      </c>
      <c r="AI596" t="b">
        <v>0</v>
      </c>
      <c r="AJ596" t="b">
        <v>0</v>
      </c>
      <c r="AK596" t="b">
        <v>0</v>
      </c>
      <c r="AL596" t="b">
        <v>0</v>
      </c>
      <c r="AM596" t="b">
        <v>0</v>
      </c>
    </row>
    <row r="597" spans="1:39" ht="14.4" hidden="1" x14ac:dyDescent="0.3">
      <c r="A597" t="s">
        <v>712</v>
      </c>
      <c r="B597">
        <v>2011</v>
      </c>
      <c r="C597" t="s">
        <v>242</v>
      </c>
      <c r="D597" t="s">
        <v>90</v>
      </c>
      <c r="E597" t="s">
        <v>81</v>
      </c>
      <c r="F597" t="s">
        <v>5172</v>
      </c>
      <c r="G597" t="s">
        <v>17</v>
      </c>
      <c r="H597" t="s">
        <v>52</v>
      </c>
      <c r="I597" t="s">
        <v>61</v>
      </c>
      <c r="J597" t="b">
        <v>0</v>
      </c>
      <c r="L597">
        <v>0.16</v>
      </c>
      <c r="M597" t="s">
        <v>9487</v>
      </c>
      <c r="O597">
        <v>56588</v>
      </c>
      <c r="P597">
        <v>-0.11</v>
      </c>
      <c r="Q597">
        <v>0.67</v>
      </c>
      <c r="R597" t="b">
        <v>0</v>
      </c>
      <c r="S597" t="s">
        <v>35</v>
      </c>
      <c r="T597">
        <v>6</v>
      </c>
      <c r="U597" t="s">
        <v>21</v>
      </c>
      <c r="V597" t="b">
        <v>0</v>
      </c>
      <c r="W597" t="b">
        <v>1</v>
      </c>
      <c r="X597" t="b">
        <v>1</v>
      </c>
      <c r="Y597" t="b">
        <v>1</v>
      </c>
      <c r="Z597" t="b">
        <v>1</v>
      </c>
      <c r="AA597" t="b">
        <v>0</v>
      </c>
      <c r="AB597" t="b">
        <v>0</v>
      </c>
      <c r="AC597" t="b">
        <v>1</v>
      </c>
      <c r="AD597" t="b">
        <v>0</v>
      </c>
      <c r="AE597" t="b">
        <v>0</v>
      </c>
      <c r="AF597" t="b">
        <v>0</v>
      </c>
      <c r="AG597" t="b">
        <v>0</v>
      </c>
      <c r="AH597" t="b">
        <v>0</v>
      </c>
      <c r="AI597" t="b">
        <v>0</v>
      </c>
      <c r="AJ597" t="b">
        <v>0</v>
      </c>
      <c r="AK597" t="b">
        <v>0</v>
      </c>
      <c r="AL597" t="b">
        <v>0</v>
      </c>
      <c r="AM597" t="b">
        <v>0</v>
      </c>
    </row>
    <row r="598" spans="1:39" ht="14.4" hidden="1" x14ac:dyDescent="0.3">
      <c r="A598" t="s">
        <v>713</v>
      </c>
      <c r="B598">
        <v>2011</v>
      </c>
      <c r="C598" t="s">
        <v>112</v>
      </c>
      <c r="D598" t="s">
        <v>113</v>
      </c>
      <c r="E598" t="s">
        <v>81</v>
      </c>
      <c r="F598" t="s">
        <v>5181</v>
      </c>
      <c r="G598" t="s">
        <v>86</v>
      </c>
      <c r="H598" t="s">
        <v>42</v>
      </c>
      <c r="I598" t="s">
        <v>83</v>
      </c>
      <c r="J598" t="b">
        <v>0</v>
      </c>
      <c r="L598">
        <v>0</v>
      </c>
      <c r="M598" t="s">
        <v>8030</v>
      </c>
      <c r="O598">
        <v>73344</v>
      </c>
      <c r="P598">
        <v>-2.95</v>
      </c>
      <c r="Q598">
        <v>0.7</v>
      </c>
      <c r="R598" t="b">
        <v>0</v>
      </c>
      <c r="S598" t="s">
        <v>20</v>
      </c>
      <c r="T598">
        <v>3</v>
      </c>
      <c r="U598" t="s">
        <v>21</v>
      </c>
      <c r="V598" t="b">
        <v>1</v>
      </c>
      <c r="W598" t="b">
        <v>1</v>
      </c>
      <c r="X598" t="b">
        <v>1</v>
      </c>
      <c r="Y598" t="b">
        <v>0</v>
      </c>
      <c r="Z598" t="b">
        <v>0</v>
      </c>
      <c r="AA598" t="b">
        <v>0</v>
      </c>
      <c r="AB598" t="b">
        <v>0</v>
      </c>
      <c r="AC598" t="b">
        <v>0</v>
      </c>
      <c r="AD598" t="b">
        <v>1</v>
      </c>
      <c r="AE598" t="b">
        <v>0</v>
      </c>
      <c r="AF598" t="b">
        <v>0</v>
      </c>
      <c r="AG598" t="b">
        <v>0</v>
      </c>
      <c r="AH598" t="b">
        <v>0</v>
      </c>
      <c r="AI598" t="b">
        <v>0</v>
      </c>
      <c r="AJ598" t="b">
        <v>0</v>
      </c>
      <c r="AK598" t="b">
        <v>0</v>
      </c>
      <c r="AL598" t="b">
        <v>0</v>
      </c>
      <c r="AM598" t="b">
        <v>0</v>
      </c>
    </row>
    <row r="599" spans="1:39" ht="14.4" hidden="1" x14ac:dyDescent="0.3">
      <c r="A599" t="s">
        <v>714</v>
      </c>
      <c r="B599">
        <v>2011</v>
      </c>
      <c r="C599" t="s">
        <v>183</v>
      </c>
      <c r="D599" t="s">
        <v>113</v>
      </c>
      <c r="E599" t="s">
        <v>25</v>
      </c>
      <c r="F599" t="s">
        <v>5169</v>
      </c>
      <c r="G599" t="s">
        <v>41</v>
      </c>
      <c r="H599" t="s">
        <v>105</v>
      </c>
      <c r="I599" t="s">
        <v>49</v>
      </c>
      <c r="J599" t="b">
        <v>0</v>
      </c>
      <c r="L599">
        <v>0.11</v>
      </c>
      <c r="M599" t="s">
        <v>6936</v>
      </c>
      <c r="O599">
        <v>66812</v>
      </c>
      <c r="P599">
        <v>4.7</v>
      </c>
      <c r="Q599">
        <v>0.74</v>
      </c>
      <c r="R599" t="b">
        <v>0</v>
      </c>
      <c r="S599" t="s">
        <v>40</v>
      </c>
      <c r="T599">
        <v>0</v>
      </c>
      <c r="U599" t="s">
        <v>21</v>
      </c>
      <c r="V599" t="b">
        <v>0</v>
      </c>
      <c r="W599" t="b">
        <v>0</v>
      </c>
      <c r="X599" t="b">
        <v>0</v>
      </c>
      <c r="Y599" t="b">
        <v>1</v>
      </c>
      <c r="Z599" t="b">
        <v>1</v>
      </c>
      <c r="AA599" t="b">
        <v>0</v>
      </c>
      <c r="AB599" t="b">
        <v>0</v>
      </c>
      <c r="AC599" t="b">
        <v>0</v>
      </c>
      <c r="AD599" t="b">
        <v>0</v>
      </c>
      <c r="AE599" t="b">
        <v>1</v>
      </c>
      <c r="AF599" t="b">
        <v>0</v>
      </c>
      <c r="AG599" t="b">
        <v>0</v>
      </c>
      <c r="AH599" t="b">
        <v>0</v>
      </c>
      <c r="AI599" t="b">
        <v>0</v>
      </c>
      <c r="AJ599" t="b">
        <v>0</v>
      </c>
      <c r="AK599" t="b">
        <v>0</v>
      </c>
      <c r="AL599" t="b">
        <v>0</v>
      </c>
      <c r="AM599" t="b">
        <v>0</v>
      </c>
    </row>
    <row r="600" spans="1:39" ht="14.4" hidden="1" x14ac:dyDescent="0.3">
      <c r="A600" t="s">
        <v>715</v>
      </c>
      <c r="B600">
        <v>2011</v>
      </c>
      <c r="C600" t="s">
        <v>30</v>
      </c>
      <c r="D600" t="s">
        <v>31</v>
      </c>
      <c r="E600" t="s">
        <v>59</v>
      </c>
      <c r="F600" t="s">
        <v>5169</v>
      </c>
      <c r="G600" t="s">
        <v>26</v>
      </c>
      <c r="H600" t="s">
        <v>42</v>
      </c>
      <c r="I600" t="s">
        <v>98</v>
      </c>
      <c r="J600" t="b">
        <v>0</v>
      </c>
      <c r="L600">
        <v>0.18</v>
      </c>
      <c r="M600" t="s">
        <v>6457</v>
      </c>
      <c r="O600">
        <v>22303</v>
      </c>
      <c r="P600">
        <v>1.19</v>
      </c>
      <c r="Q600">
        <v>0.62</v>
      </c>
      <c r="R600" t="b">
        <v>0</v>
      </c>
      <c r="S600" t="s">
        <v>35</v>
      </c>
      <c r="T600">
        <v>13</v>
      </c>
      <c r="U600" t="s">
        <v>21</v>
      </c>
      <c r="V600" t="b">
        <v>0</v>
      </c>
      <c r="W600" t="b">
        <v>0</v>
      </c>
      <c r="X600" t="b">
        <v>0</v>
      </c>
      <c r="Y600" t="b">
        <v>1</v>
      </c>
      <c r="Z600" t="b">
        <v>0</v>
      </c>
      <c r="AA600" t="b">
        <v>1</v>
      </c>
      <c r="AB600" t="b">
        <v>0</v>
      </c>
      <c r="AC600" t="b">
        <v>1</v>
      </c>
      <c r="AD600" t="b">
        <v>0</v>
      </c>
      <c r="AE600" t="b">
        <v>0</v>
      </c>
      <c r="AF600" t="b">
        <v>0</v>
      </c>
      <c r="AG600" t="b">
        <v>0</v>
      </c>
      <c r="AH600" t="b">
        <v>0</v>
      </c>
      <c r="AI600" t="b">
        <v>0</v>
      </c>
      <c r="AJ600" t="b">
        <v>0</v>
      </c>
      <c r="AK600" t="b">
        <v>0</v>
      </c>
      <c r="AL600" t="b">
        <v>0</v>
      </c>
      <c r="AM600" t="b">
        <v>0</v>
      </c>
    </row>
    <row r="601" spans="1:39" ht="14.4" hidden="1" x14ac:dyDescent="0.3">
      <c r="A601" t="s">
        <v>716</v>
      </c>
      <c r="B601">
        <v>2011</v>
      </c>
      <c r="C601" t="s">
        <v>177</v>
      </c>
      <c r="D601" t="s">
        <v>38</v>
      </c>
      <c r="E601" t="s">
        <v>64</v>
      </c>
      <c r="F601" t="s">
        <v>40</v>
      </c>
      <c r="G601" t="s">
        <v>46</v>
      </c>
      <c r="H601" t="s">
        <v>94</v>
      </c>
      <c r="I601" t="s">
        <v>49</v>
      </c>
      <c r="J601" t="b">
        <v>0</v>
      </c>
      <c r="L601">
        <v>0.16</v>
      </c>
      <c r="M601" t="s">
        <v>9486</v>
      </c>
      <c r="O601">
        <v>40600</v>
      </c>
      <c r="P601">
        <v>4.0999999999999996</v>
      </c>
      <c r="Q601">
        <v>0.68</v>
      </c>
      <c r="R601" t="b">
        <v>0</v>
      </c>
      <c r="S601" t="s">
        <v>20</v>
      </c>
      <c r="T601">
        <v>14</v>
      </c>
      <c r="U601" t="s">
        <v>21</v>
      </c>
      <c r="V601" t="b">
        <v>1</v>
      </c>
      <c r="W601" t="b">
        <v>0</v>
      </c>
      <c r="X601" t="b">
        <v>0</v>
      </c>
      <c r="Y601" t="b">
        <v>0</v>
      </c>
      <c r="Z601" t="b">
        <v>1</v>
      </c>
      <c r="AA601" t="b">
        <v>1</v>
      </c>
      <c r="AB601" t="b">
        <v>0</v>
      </c>
      <c r="AC601" t="b">
        <v>1</v>
      </c>
      <c r="AD601" t="b">
        <v>0</v>
      </c>
      <c r="AE601" t="b">
        <v>0</v>
      </c>
      <c r="AF601" t="b">
        <v>0</v>
      </c>
      <c r="AG601" t="b">
        <v>0</v>
      </c>
      <c r="AH601" t="b">
        <v>0</v>
      </c>
      <c r="AI601" t="b">
        <v>0</v>
      </c>
      <c r="AJ601" t="b">
        <v>0</v>
      </c>
      <c r="AK601" t="b">
        <v>0</v>
      </c>
      <c r="AL601" t="b">
        <v>0</v>
      </c>
      <c r="AM601" t="b">
        <v>0</v>
      </c>
    </row>
    <row r="602" spans="1:39" ht="14.4" hidden="1" x14ac:dyDescent="0.3">
      <c r="A602" t="s">
        <v>717</v>
      </c>
      <c r="B602">
        <v>2011</v>
      </c>
      <c r="C602" t="s">
        <v>137</v>
      </c>
      <c r="D602" t="s">
        <v>77</v>
      </c>
      <c r="E602" t="s">
        <v>78</v>
      </c>
      <c r="F602" t="s">
        <v>40</v>
      </c>
      <c r="G602" t="s">
        <v>26</v>
      </c>
      <c r="H602" t="s">
        <v>18</v>
      </c>
      <c r="I602" t="s">
        <v>49</v>
      </c>
      <c r="J602" t="b">
        <v>0</v>
      </c>
      <c r="L602">
        <v>0.14000000000000001</v>
      </c>
      <c r="M602" t="s">
        <v>5270</v>
      </c>
      <c r="O602">
        <v>63222</v>
      </c>
      <c r="P602">
        <v>1.0900000000000001</v>
      </c>
      <c r="Q602">
        <v>0.74</v>
      </c>
      <c r="R602" t="b">
        <v>0</v>
      </c>
      <c r="S602" t="s">
        <v>40</v>
      </c>
      <c r="T602">
        <v>6</v>
      </c>
      <c r="U602" t="s">
        <v>21</v>
      </c>
      <c r="V602" t="b">
        <v>0</v>
      </c>
      <c r="W602" t="b">
        <v>0</v>
      </c>
      <c r="X602" t="b">
        <v>1</v>
      </c>
      <c r="Y602" t="b">
        <v>0</v>
      </c>
      <c r="Z602" t="b">
        <v>0</v>
      </c>
      <c r="AA602" t="b">
        <v>0</v>
      </c>
      <c r="AB602" t="b">
        <v>1</v>
      </c>
      <c r="AC602" t="b">
        <v>1</v>
      </c>
      <c r="AD602" t="b">
        <v>0</v>
      </c>
      <c r="AE602" t="b">
        <v>0</v>
      </c>
      <c r="AF602" t="b">
        <v>0</v>
      </c>
      <c r="AG602" t="b">
        <v>0</v>
      </c>
      <c r="AH602" t="b">
        <v>0</v>
      </c>
      <c r="AI602" t="b">
        <v>0</v>
      </c>
      <c r="AJ602" t="b">
        <v>0</v>
      </c>
      <c r="AK602" t="b">
        <v>0</v>
      </c>
      <c r="AL602" t="b">
        <v>0</v>
      </c>
      <c r="AM602" t="b">
        <v>0</v>
      </c>
    </row>
    <row r="603" spans="1:39" ht="14.4" hidden="1" x14ac:dyDescent="0.3">
      <c r="A603" t="s">
        <v>718</v>
      </c>
      <c r="B603">
        <v>2011</v>
      </c>
      <c r="C603" t="s">
        <v>89</v>
      </c>
      <c r="D603" t="s">
        <v>90</v>
      </c>
      <c r="E603" t="s">
        <v>54</v>
      </c>
      <c r="F603" t="s">
        <v>5172</v>
      </c>
      <c r="G603" t="s">
        <v>17</v>
      </c>
      <c r="H603" t="s">
        <v>27</v>
      </c>
      <c r="I603" t="s">
        <v>98</v>
      </c>
      <c r="J603" t="b">
        <v>0</v>
      </c>
      <c r="L603">
        <v>0.13</v>
      </c>
      <c r="M603" t="s">
        <v>9485</v>
      </c>
      <c r="O603">
        <v>54505</v>
      </c>
      <c r="P603">
        <v>-2.2200000000000002</v>
      </c>
      <c r="Q603">
        <v>0.76</v>
      </c>
      <c r="R603" t="b">
        <v>0</v>
      </c>
      <c r="S603" t="s">
        <v>20</v>
      </c>
      <c r="T603">
        <v>12</v>
      </c>
      <c r="U603" t="s">
        <v>21</v>
      </c>
      <c r="V603" t="b">
        <v>0</v>
      </c>
      <c r="W603" t="b">
        <v>1</v>
      </c>
      <c r="X603" t="b">
        <v>1</v>
      </c>
      <c r="Y603" t="b">
        <v>1</v>
      </c>
      <c r="Z603" t="b">
        <v>1</v>
      </c>
      <c r="AA603" t="b">
        <v>1</v>
      </c>
      <c r="AB603" t="b">
        <v>0</v>
      </c>
      <c r="AC603" t="b">
        <v>0</v>
      </c>
      <c r="AD603" t="b">
        <v>0</v>
      </c>
      <c r="AE603" t="b">
        <v>1</v>
      </c>
      <c r="AF603" t="b">
        <v>0</v>
      </c>
      <c r="AG603" t="b">
        <v>0</v>
      </c>
      <c r="AH603" t="b">
        <v>0</v>
      </c>
      <c r="AI603" t="b">
        <v>0</v>
      </c>
      <c r="AJ603" t="b">
        <v>0</v>
      </c>
      <c r="AK603" t="b">
        <v>0</v>
      </c>
      <c r="AL603" t="b">
        <v>0</v>
      </c>
      <c r="AM603" t="b">
        <v>0</v>
      </c>
    </row>
    <row r="604" spans="1:39" ht="14.4" hidden="1" x14ac:dyDescent="0.3">
      <c r="A604" t="s">
        <v>719</v>
      </c>
      <c r="B604">
        <v>2011</v>
      </c>
      <c r="C604" t="s">
        <v>112</v>
      </c>
      <c r="D604" t="s">
        <v>113</v>
      </c>
      <c r="E604" t="s">
        <v>45</v>
      </c>
      <c r="F604" t="s">
        <v>5181</v>
      </c>
      <c r="G604" t="s">
        <v>46</v>
      </c>
      <c r="H604" t="s">
        <v>105</v>
      </c>
      <c r="I604" t="s">
        <v>98</v>
      </c>
      <c r="J604" t="b">
        <v>0</v>
      </c>
      <c r="L604">
        <v>0.02</v>
      </c>
      <c r="M604" t="s">
        <v>7853</v>
      </c>
      <c r="O604">
        <v>63743</v>
      </c>
      <c r="P604">
        <v>3.18</v>
      </c>
      <c r="Q604">
        <v>0.83</v>
      </c>
      <c r="R604" t="b">
        <v>0</v>
      </c>
      <c r="S604" t="s">
        <v>35</v>
      </c>
      <c r="T604">
        <v>7</v>
      </c>
      <c r="U604" t="s">
        <v>21</v>
      </c>
      <c r="V604" t="b">
        <v>0</v>
      </c>
      <c r="W604" t="b">
        <v>0</v>
      </c>
      <c r="X604" t="b">
        <v>0</v>
      </c>
      <c r="Y604" t="b">
        <v>0</v>
      </c>
      <c r="Z604" t="b">
        <v>0</v>
      </c>
      <c r="AA604" t="b">
        <v>0</v>
      </c>
      <c r="AB604" t="b">
        <v>1</v>
      </c>
      <c r="AC604" t="b">
        <v>1</v>
      </c>
      <c r="AD604" t="b">
        <v>0</v>
      </c>
      <c r="AE604" t="b">
        <v>1</v>
      </c>
      <c r="AF604" t="b">
        <v>0</v>
      </c>
      <c r="AG604" t="b">
        <v>0</v>
      </c>
      <c r="AH604" t="b">
        <v>0</v>
      </c>
      <c r="AI604" t="b">
        <v>0</v>
      </c>
      <c r="AJ604" t="b">
        <v>0</v>
      </c>
      <c r="AK604" t="b">
        <v>0</v>
      </c>
      <c r="AL604" t="b">
        <v>0</v>
      </c>
      <c r="AM604" t="b">
        <v>0</v>
      </c>
    </row>
    <row r="605" spans="1:39" ht="14.4" hidden="1" x14ac:dyDescent="0.3">
      <c r="A605" t="s">
        <v>720</v>
      </c>
      <c r="B605">
        <v>2011</v>
      </c>
      <c r="C605" t="s">
        <v>129</v>
      </c>
      <c r="D605" t="s">
        <v>58</v>
      </c>
      <c r="E605" t="s">
        <v>74</v>
      </c>
      <c r="F605" t="s">
        <v>5172</v>
      </c>
      <c r="G605" t="s">
        <v>33</v>
      </c>
      <c r="H605" t="s">
        <v>94</v>
      </c>
      <c r="I605" t="s">
        <v>19</v>
      </c>
      <c r="J605" t="b">
        <v>0</v>
      </c>
      <c r="L605">
        <v>0.05</v>
      </c>
      <c r="M605" t="s">
        <v>5812</v>
      </c>
      <c r="O605">
        <v>17292</v>
      </c>
      <c r="P605">
        <v>-1.72</v>
      </c>
      <c r="Q605">
        <v>0.63</v>
      </c>
      <c r="R605" t="b">
        <v>0</v>
      </c>
      <c r="S605" t="s">
        <v>20</v>
      </c>
      <c r="T605">
        <v>8</v>
      </c>
      <c r="U605" t="s">
        <v>21</v>
      </c>
      <c r="V605" t="b">
        <v>1</v>
      </c>
      <c r="W605" t="b">
        <v>0</v>
      </c>
      <c r="X605" t="b">
        <v>0</v>
      </c>
      <c r="Y605" t="b">
        <v>1</v>
      </c>
      <c r="Z605" t="b">
        <v>0</v>
      </c>
      <c r="AA605" t="b">
        <v>0</v>
      </c>
      <c r="AB605" t="b">
        <v>1</v>
      </c>
      <c r="AC605" t="b">
        <v>0</v>
      </c>
      <c r="AD605" t="b">
        <v>0</v>
      </c>
      <c r="AE605" t="b">
        <v>0</v>
      </c>
      <c r="AF605" t="b">
        <v>0</v>
      </c>
      <c r="AG605" t="b">
        <v>0</v>
      </c>
      <c r="AH605" t="b">
        <v>0</v>
      </c>
      <c r="AI605" t="b">
        <v>0</v>
      </c>
      <c r="AJ605" t="b">
        <v>0</v>
      </c>
      <c r="AK605" t="b">
        <v>0</v>
      </c>
      <c r="AL605" t="b">
        <v>0</v>
      </c>
      <c r="AM605" t="b">
        <v>0</v>
      </c>
    </row>
    <row r="606" spans="1:39" ht="14.4" hidden="1" x14ac:dyDescent="0.3">
      <c r="A606" s="15" t="s">
        <v>721</v>
      </c>
      <c r="B606">
        <v>2011</v>
      </c>
      <c r="C606" t="s">
        <v>150</v>
      </c>
      <c r="D606" t="s">
        <v>90</v>
      </c>
      <c r="E606" t="s">
        <v>45</v>
      </c>
      <c r="F606" t="s">
        <v>5169</v>
      </c>
      <c r="G606" t="s">
        <v>33</v>
      </c>
      <c r="H606" t="s">
        <v>94</v>
      </c>
      <c r="I606" t="s">
        <v>49</v>
      </c>
      <c r="J606" t="b">
        <v>0</v>
      </c>
      <c r="L606">
        <v>0.08</v>
      </c>
      <c r="M606" t="s">
        <v>9484</v>
      </c>
      <c r="O606">
        <v>52830</v>
      </c>
      <c r="P606">
        <v>-3.62</v>
      </c>
      <c r="Q606">
        <v>0.75</v>
      </c>
      <c r="R606" t="b">
        <v>0</v>
      </c>
      <c r="S606" t="s">
        <v>40</v>
      </c>
      <c r="T606">
        <v>8</v>
      </c>
      <c r="U606" t="s">
        <v>21</v>
      </c>
      <c r="V606" t="b">
        <v>1</v>
      </c>
      <c r="W606" t="b">
        <v>1</v>
      </c>
      <c r="X606" t="b">
        <v>1</v>
      </c>
      <c r="Y606" t="b">
        <v>1</v>
      </c>
      <c r="Z606" t="b">
        <v>0</v>
      </c>
      <c r="AA606" t="b">
        <v>0</v>
      </c>
      <c r="AB606" t="b">
        <v>0</v>
      </c>
      <c r="AC606" t="b">
        <v>1</v>
      </c>
      <c r="AD606" t="b">
        <v>0</v>
      </c>
      <c r="AE606" t="b">
        <v>1</v>
      </c>
      <c r="AF606" t="b">
        <v>0</v>
      </c>
      <c r="AG606" t="b">
        <v>0</v>
      </c>
      <c r="AH606" t="b">
        <v>0</v>
      </c>
      <c r="AI606" t="b">
        <v>0</v>
      </c>
      <c r="AJ606" t="b">
        <v>0</v>
      </c>
      <c r="AK606" t="b">
        <v>0</v>
      </c>
      <c r="AL606" t="b">
        <v>0</v>
      </c>
      <c r="AM606" t="b">
        <v>0</v>
      </c>
    </row>
    <row r="607" spans="1:39" ht="14.4" hidden="1" x14ac:dyDescent="0.3">
      <c r="A607" t="s">
        <v>722</v>
      </c>
      <c r="B607">
        <v>2011</v>
      </c>
      <c r="C607" t="s">
        <v>248</v>
      </c>
      <c r="D607" t="s">
        <v>24</v>
      </c>
      <c r="E607" t="s">
        <v>45</v>
      </c>
      <c r="F607" t="s">
        <v>5181</v>
      </c>
      <c r="G607" t="s">
        <v>17</v>
      </c>
      <c r="H607" t="s">
        <v>105</v>
      </c>
      <c r="I607" t="s">
        <v>49</v>
      </c>
      <c r="J607" t="b">
        <v>0</v>
      </c>
      <c r="L607">
        <v>0.08</v>
      </c>
      <c r="M607" t="s">
        <v>9483</v>
      </c>
      <c r="O607">
        <v>55598</v>
      </c>
      <c r="P607">
        <v>3.89</v>
      </c>
      <c r="Q607">
        <v>0.75</v>
      </c>
      <c r="R607" t="b">
        <v>0</v>
      </c>
      <c r="S607" t="s">
        <v>20</v>
      </c>
      <c r="T607">
        <v>8</v>
      </c>
      <c r="U607" t="s">
        <v>21</v>
      </c>
      <c r="V607" t="b">
        <v>1</v>
      </c>
      <c r="W607" t="b">
        <v>0</v>
      </c>
      <c r="X607" t="b">
        <v>0</v>
      </c>
      <c r="Y607" t="b">
        <v>1</v>
      </c>
      <c r="Z607" t="b">
        <v>1</v>
      </c>
      <c r="AA607" t="b">
        <v>1</v>
      </c>
      <c r="AB607" t="b">
        <v>0</v>
      </c>
      <c r="AC607" t="b">
        <v>0</v>
      </c>
      <c r="AD607" t="b">
        <v>1</v>
      </c>
      <c r="AE607" t="b">
        <v>0</v>
      </c>
      <c r="AF607" t="b">
        <v>0</v>
      </c>
      <c r="AG607" t="b">
        <v>0</v>
      </c>
      <c r="AH607" t="b">
        <v>0</v>
      </c>
      <c r="AI607" t="b">
        <v>0</v>
      </c>
      <c r="AJ607" t="b">
        <v>0</v>
      </c>
      <c r="AK607" t="b">
        <v>0</v>
      </c>
      <c r="AL607" t="b">
        <v>0</v>
      </c>
      <c r="AM607" t="b">
        <v>0</v>
      </c>
    </row>
    <row r="608" spans="1:39" ht="14.4" hidden="1" x14ac:dyDescent="0.3">
      <c r="A608" t="s">
        <v>723</v>
      </c>
      <c r="B608">
        <v>2011</v>
      </c>
      <c r="C608" t="s">
        <v>37</v>
      </c>
      <c r="D608" t="s">
        <v>38</v>
      </c>
      <c r="E608" t="s">
        <v>74</v>
      </c>
      <c r="F608" t="s">
        <v>5181</v>
      </c>
      <c r="G608" t="s">
        <v>86</v>
      </c>
      <c r="H608" t="s">
        <v>42</v>
      </c>
      <c r="I608" t="s">
        <v>19</v>
      </c>
      <c r="J608" t="b">
        <v>0</v>
      </c>
      <c r="L608">
        <v>7.0000000000000007E-2</v>
      </c>
      <c r="M608" t="s">
        <v>9482</v>
      </c>
      <c r="O608">
        <v>40535</v>
      </c>
      <c r="P608">
        <v>4.72</v>
      </c>
      <c r="Q608">
        <v>0.67</v>
      </c>
      <c r="R608" t="b">
        <v>0</v>
      </c>
      <c r="S608" t="s">
        <v>20</v>
      </c>
      <c r="T608">
        <v>16</v>
      </c>
      <c r="U608" t="s">
        <v>21</v>
      </c>
      <c r="V608" t="b">
        <v>0</v>
      </c>
      <c r="W608" t="b">
        <v>0</v>
      </c>
      <c r="X608" t="b">
        <v>1</v>
      </c>
      <c r="Y608" t="b">
        <v>0</v>
      </c>
      <c r="Z608" t="b">
        <v>1</v>
      </c>
      <c r="AA608" t="b">
        <v>0</v>
      </c>
      <c r="AB608" t="b">
        <v>1</v>
      </c>
      <c r="AC608" t="b">
        <v>1</v>
      </c>
      <c r="AD608" t="b">
        <v>1</v>
      </c>
      <c r="AE608" t="b">
        <v>1</v>
      </c>
      <c r="AF608" t="b">
        <v>0</v>
      </c>
      <c r="AG608" t="b">
        <v>0</v>
      </c>
      <c r="AH608" t="b">
        <v>0</v>
      </c>
      <c r="AI608" t="b">
        <v>0</v>
      </c>
      <c r="AJ608" t="b">
        <v>0</v>
      </c>
      <c r="AK608" t="b">
        <v>0</v>
      </c>
      <c r="AL608" t="b">
        <v>0</v>
      </c>
      <c r="AM608" t="b">
        <v>0</v>
      </c>
    </row>
    <row r="609" spans="1:39" ht="14.4" hidden="1" x14ac:dyDescent="0.3">
      <c r="A609" t="s">
        <v>724</v>
      </c>
      <c r="B609">
        <v>2011</v>
      </c>
      <c r="C609" t="s">
        <v>14</v>
      </c>
      <c r="D609" t="s">
        <v>15</v>
      </c>
      <c r="E609" t="s">
        <v>16</v>
      </c>
      <c r="F609" t="s">
        <v>5176</v>
      </c>
      <c r="G609" t="s">
        <v>55</v>
      </c>
      <c r="H609" t="s">
        <v>52</v>
      </c>
      <c r="I609" t="s">
        <v>28</v>
      </c>
      <c r="J609" t="b">
        <v>0</v>
      </c>
      <c r="L609">
        <v>0.04</v>
      </c>
      <c r="M609" t="s">
        <v>9481</v>
      </c>
      <c r="O609">
        <v>33989</v>
      </c>
      <c r="P609">
        <v>1.24</v>
      </c>
      <c r="Q609">
        <v>0.87</v>
      </c>
      <c r="R609" t="b">
        <v>0</v>
      </c>
      <c r="S609" t="s">
        <v>40</v>
      </c>
      <c r="T609">
        <v>8</v>
      </c>
      <c r="U609" t="s">
        <v>21</v>
      </c>
      <c r="V609" t="b">
        <v>0</v>
      </c>
      <c r="W609" t="b">
        <v>0</v>
      </c>
      <c r="X609" t="b">
        <v>1</v>
      </c>
      <c r="Y609" t="b">
        <v>0</v>
      </c>
      <c r="Z609" t="b">
        <v>1</v>
      </c>
      <c r="AA609" t="b">
        <v>0</v>
      </c>
      <c r="AB609" t="b">
        <v>0</v>
      </c>
      <c r="AC609" t="b">
        <v>1</v>
      </c>
      <c r="AD609" t="b">
        <v>0</v>
      </c>
      <c r="AE609" t="b">
        <v>1</v>
      </c>
      <c r="AF609" t="b">
        <v>0</v>
      </c>
      <c r="AG609" t="b">
        <v>0</v>
      </c>
      <c r="AH609" t="b">
        <v>0</v>
      </c>
      <c r="AI609" t="b">
        <v>0</v>
      </c>
      <c r="AJ609" t="b">
        <v>0</v>
      </c>
      <c r="AK609" t="b">
        <v>0</v>
      </c>
      <c r="AL609" t="b">
        <v>0</v>
      </c>
      <c r="AM609" t="b">
        <v>0</v>
      </c>
    </row>
    <row r="610" spans="1:39" ht="14.4" hidden="1" x14ac:dyDescent="0.3">
      <c r="A610" t="s">
        <v>725</v>
      </c>
      <c r="B610">
        <v>2011</v>
      </c>
      <c r="C610" t="s">
        <v>156</v>
      </c>
      <c r="D610" t="s">
        <v>58</v>
      </c>
      <c r="E610" t="s">
        <v>108</v>
      </c>
      <c r="F610" t="s">
        <v>5176</v>
      </c>
      <c r="G610" t="s">
        <v>46</v>
      </c>
      <c r="H610" t="s">
        <v>94</v>
      </c>
      <c r="I610" t="s">
        <v>28</v>
      </c>
      <c r="J610" t="b">
        <v>0</v>
      </c>
      <c r="L610">
        <v>0.18</v>
      </c>
      <c r="M610" t="s">
        <v>9480</v>
      </c>
      <c r="O610">
        <v>20087</v>
      </c>
      <c r="P610">
        <v>-3.93</v>
      </c>
      <c r="Q610">
        <v>0.84</v>
      </c>
      <c r="R610" t="b">
        <v>0</v>
      </c>
      <c r="S610" t="s">
        <v>20</v>
      </c>
      <c r="T610">
        <v>5</v>
      </c>
      <c r="U610" t="s">
        <v>21</v>
      </c>
      <c r="V610" t="b">
        <v>1</v>
      </c>
      <c r="W610" t="b">
        <v>1</v>
      </c>
      <c r="X610" t="b">
        <v>0</v>
      </c>
      <c r="Y610" t="b">
        <v>1</v>
      </c>
      <c r="Z610" t="b">
        <v>1</v>
      </c>
      <c r="AA610" t="b">
        <v>0</v>
      </c>
      <c r="AB610" t="b">
        <v>0</v>
      </c>
      <c r="AC610" t="b">
        <v>0</v>
      </c>
      <c r="AD610" t="b">
        <v>0</v>
      </c>
      <c r="AE610" t="b">
        <v>1</v>
      </c>
      <c r="AF610" t="b">
        <v>0</v>
      </c>
      <c r="AG610" t="b">
        <v>0</v>
      </c>
      <c r="AH610" t="b">
        <v>0</v>
      </c>
      <c r="AI610" t="b">
        <v>0</v>
      </c>
      <c r="AJ610" t="b">
        <v>0</v>
      </c>
      <c r="AK610" t="b">
        <v>0</v>
      </c>
      <c r="AL610" t="b">
        <v>0</v>
      </c>
      <c r="AM610" t="b">
        <v>0</v>
      </c>
    </row>
    <row r="611" spans="1:39" ht="14.4" hidden="1" x14ac:dyDescent="0.3">
      <c r="A611" t="s">
        <v>726</v>
      </c>
      <c r="B611">
        <v>2011</v>
      </c>
      <c r="C611" t="s">
        <v>143</v>
      </c>
      <c r="D611" t="s">
        <v>38</v>
      </c>
      <c r="E611" t="s">
        <v>97</v>
      </c>
      <c r="F611" t="s">
        <v>5176</v>
      </c>
      <c r="G611" t="s">
        <v>55</v>
      </c>
      <c r="H611" t="s">
        <v>42</v>
      </c>
      <c r="I611" t="s">
        <v>61</v>
      </c>
      <c r="J611" t="b">
        <v>1</v>
      </c>
      <c r="K611" t="s">
        <v>9478</v>
      </c>
      <c r="L611">
        <v>0.43</v>
      </c>
      <c r="M611" t="s">
        <v>9479</v>
      </c>
      <c r="N611" t="s">
        <v>9478</v>
      </c>
      <c r="O611">
        <v>48683</v>
      </c>
      <c r="P611">
        <v>-4.2699999999999996</v>
      </c>
      <c r="Q611">
        <v>0.28000000000000003</v>
      </c>
      <c r="R611" t="b">
        <v>1</v>
      </c>
      <c r="S611" t="s">
        <v>40</v>
      </c>
      <c r="T611">
        <v>19</v>
      </c>
      <c r="U611" t="s">
        <v>21</v>
      </c>
      <c r="V611" t="b">
        <v>0</v>
      </c>
      <c r="W611" t="b">
        <v>1</v>
      </c>
      <c r="X611" t="b">
        <v>0</v>
      </c>
      <c r="Y611" t="b">
        <v>0</v>
      </c>
      <c r="Z611" t="b">
        <v>1</v>
      </c>
      <c r="AA611" t="b">
        <v>0</v>
      </c>
      <c r="AB611" t="b">
        <v>0</v>
      </c>
      <c r="AC611" t="b">
        <v>1</v>
      </c>
      <c r="AD611" t="b">
        <v>1</v>
      </c>
      <c r="AE611" t="b">
        <v>0</v>
      </c>
      <c r="AF611" t="b">
        <v>0</v>
      </c>
      <c r="AG611" t="b">
        <v>0</v>
      </c>
      <c r="AH611" t="b">
        <v>0</v>
      </c>
      <c r="AI611" t="b">
        <v>1</v>
      </c>
      <c r="AJ611" t="b">
        <v>1</v>
      </c>
      <c r="AK611" t="b">
        <v>0</v>
      </c>
      <c r="AL611" t="b">
        <v>0</v>
      </c>
      <c r="AM611" t="b">
        <v>1</v>
      </c>
    </row>
    <row r="612" spans="1:39" ht="14.4" hidden="1" x14ac:dyDescent="0.3">
      <c r="A612" t="s">
        <v>727</v>
      </c>
      <c r="B612">
        <v>2011</v>
      </c>
      <c r="C612" t="s">
        <v>140</v>
      </c>
      <c r="D612" t="s">
        <v>58</v>
      </c>
      <c r="E612" t="s">
        <v>25</v>
      </c>
      <c r="F612" t="s">
        <v>5176</v>
      </c>
      <c r="G612" t="s">
        <v>17</v>
      </c>
      <c r="H612" t="s">
        <v>69</v>
      </c>
      <c r="I612" t="s">
        <v>83</v>
      </c>
      <c r="J612" t="b">
        <v>0</v>
      </c>
      <c r="L612">
        <v>0.04</v>
      </c>
      <c r="M612" t="s">
        <v>9477</v>
      </c>
      <c r="O612">
        <v>21259</v>
      </c>
      <c r="P612">
        <v>4.41</v>
      </c>
      <c r="Q612">
        <v>0.62</v>
      </c>
      <c r="R612" t="b">
        <v>0</v>
      </c>
      <c r="S612" t="s">
        <v>35</v>
      </c>
      <c r="T612">
        <v>6</v>
      </c>
      <c r="U612" t="s">
        <v>21</v>
      </c>
      <c r="V612" t="b">
        <v>0</v>
      </c>
      <c r="W612" t="b">
        <v>0</v>
      </c>
      <c r="X612" t="b">
        <v>1</v>
      </c>
      <c r="Y612" t="b">
        <v>1</v>
      </c>
      <c r="Z612" t="b">
        <v>1</v>
      </c>
      <c r="AA612" t="b">
        <v>0</v>
      </c>
      <c r="AB612" t="b">
        <v>1</v>
      </c>
      <c r="AC612" t="b">
        <v>1</v>
      </c>
      <c r="AD612" t="b">
        <v>0</v>
      </c>
      <c r="AE612" t="b">
        <v>0</v>
      </c>
      <c r="AF612" t="b">
        <v>0</v>
      </c>
      <c r="AG612" t="b">
        <v>0</v>
      </c>
      <c r="AH612" t="b">
        <v>0</v>
      </c>
      <c r="AI612" t="b">
        <v>0</v>
      </c>
      <c r="AJ612" t="b">
        <v>0</v>
      </c>
      <c r="AK612" t="b">
        <v>0</v>
      </c>
      <c r="AL612" t="b">
        <v>0</v>
      </c>
      <c r="AM612" t="b">
        <v>0</v>
      </c>
    </row>
    <row r="613" spans="1:39" ht="14.4" hidden="1" x14ac:dyDescent="0.3">
      <c r="A613" t="s">
        <v>728</v>
      </c>
      <c r="B613">
        <v>2011</v>
      </c>
      <c r="C613" t="s">
        <v>73</v>
      </c>
      <c r="D613" t="s">
        <v>15</v>
      </c>
      <c r="E613" t="s">
        <v>120</v>
      </c>
      <c r="F613" t="s">
        <v>40</v>
      </c>
      <c r="G613" t="s">
        <v>26</v>
      </c>
      <c r="H613" t="s">
        <v>18</v>
      </c>
      <c r="I613" t="s">
        <v>98</v>
      </c>
      <c r="J613" t="b">
        <v>0</v>
      </c>
      <c r="L613">
        <v>0.12</v>
      </c>
      <c r="M613" t="s">
        <v>9476</v>
      </c>
      <c r="O613">
        <v>26747</v>
      </c>
      <c r="P613">
        <v>2.94</v>
      </c>
      <c r="Q613">
        <v>0.61</v>
      </c>
      <c r="R613" t="b">
        <v>0</v>
      </c>
      <c r="S613" t="s">
        <v>20</v>
      </c>
      <c r="T613">
        <v>17</v>
      </c>
      <c r="U613" t="s">
        <v>21</v>
      </c>
      <c r="V613" t="b">
        <v>1</v>
      </c>
      <c r="W613" t="b">
        <v>1</v>
      </c>
      <c r="X613" t="b">
        <v>0</v>
      </c>
      <c r="Y613" t="b">
        <v>1</v>
      </c>
      <c r="Z613" t="b">
        <v>0</v>
      </c>
      <c r="AA613" t="b">
        <v>0</v>
      </c>
      <c r="AB613" t="b">
        <v>0</v>
      </c>
      <c r="AC613" t="b">
        <v>1</v>
      </c>
      <c r="AD613" t="b">
        <v>0</v>
      </c>
      <c r="AE613" t="b">
        <v>0</v>
      </c>
      <c r="AF613" t="b">
        <v>0</v>
      </c>
      <c r="AG613" t="b">
        <v>0</v>
      </c>
      <c r="AH613" t="b">
        <v>0</v>
      </c>
      <c r="AI613" t="b">
        <v>0</v>
      </c>
      <c r="AJ613" t="b">
        <v>0</v>
      </c>
      <c r="AK613" t="b">
        <v>0</v>
      </c>
      <c r="AL613" t="b">
        <v>0</v>
      </c>
      <c r="AM613" t="b">
        <v>0</v>
      </c>
    </row>
    <row r="614" spans="1:39" ht="14.4" hidden="1" x14ac:dyDescent="0.3">
      <c r="A614" t="s">
        <v>729</v>
      </c>
      <c r="B614">
        <v>2011</v>
      </c>
      <c r="C614" t="s">
        <v>248</v>
      </c>
      <c r="D614" t="s">
        <v>24</v>
      </c>
      <c r="E614" t="s">
        <v>39</v>
      </c>
      <c r="F614" t="s">
        <v>5176</v>
      </c>
      <c r="G614" t="s">
        <v>93</v>
      </c>
      <c r="H614" t="s">
        <v>42</v>
      </c>
      <c r="I614" t="s">
        <v>98</v>
      </c>
      <c r="J614" t="b">
        <v>0</v>
      </c>
      <c r="L614">
        <v>0.09</v>
      </c>
      <c r="M614" t="s">
        <v>9475</v>
      </c>
      <c r="O614">
        <v>58384</v>
      </c>
      <c r="P614">
        <v>-1.43</v>
      </c>
      <c r="Q614">
        <v>0.79</v>
      </c>
      <c r="R614" t="b">
        <v>0</v>
      </c>
      <c r="S614" t="s">
        <v>20</v>
      </c>
      <c r="T614">
        <v>1</v>
      </c>
      <c r="U614" t="s">
        <v>21</v>
      </c>
      <c r="V614" t="b">
        <v>0</v>
      </c>
      <c r="W614" t="b">
        <v>0</v>
      </c>
      <c r="X614" t="b">
        <v>0</v>
      </c>
      <c r="Y614" t="b">
        <v>1</v>
      </c>
      <c r="Z614" t="b">
        <v>0</v>
      </c>
      <c r="AA614" t="b">
        <v>1</v>
      </c>
      <c r="AB614" t="b">
        <v>1</v>
      </c>
      <c r="AC614" t="b">
        <v>0</v>
      </c>
      <c r="AD614" t="b">
        <v>0</v>
      </c>
      <c r="AE614" t="b">
        <v>1</v>
      </c>
      <c r="AF614" t="b">
        <v>0</v>
      </c>
      <c r="AG614" t="b">
        <v>0</v>
      </c>
      <c r="AH614" t="b">
        <v>0</v>
      </c>
      <c r="AI614" t="b">
        <v>0</v>
      </c>
      <c r="AJ614" t="b">
        <v>0</v>
      </c>
      <c r="AK614" t="b">
        <v>0</v>
      </c>
      <c r="AL614" t="b">
        <v>0</v>
      </c>
      <c r="AM614" t="b">
        <v>0</v>
      </c>
    </row>
    <row r="615" spans="1:39" ht="14.4" hidden="1" x14ac:dyDescent="0.3">
      <c r="A615" t="s">
        <v>730</v>
      </c>
      <c r="B615">
        <v>2011</v>
      </c>
      <c r="C615" t="s">
        <v>124</v>
      </c>
      <c r="D615" t="s">
        <v>58</v>
      </c>
      <c r="E615" t="s">
        <v>108</v>
      </c>
      <c r="F615" t="s">
        <v>5176</v>
      </c>
      <c r="G615" t="s">
        <v>17</v>
      </c>
      <c r="H615" t="s">
        <v>34</v>
      </c>
      <c r="I615" t="s">
        <v>98</v>
      </c>
      <c r="J615" t="b">
        <v>0</v>
      </c>
      <c r="L615">
        <v>0.09</v>
      </c>
      <c r="M615" t="s">
        <v>9474</v>
      </c>
      <c r="O615">
        <v>15985</v>
      </c>
      <c r="P615">
        <v>1.84</v>
      </c>
      <c r="Q615">
        <v>0.86</v>
      </c>
      <c r="R615" t="b">
        <v>0</v>
      </c>
      <c r="S615" t="s">
        <v>20</v>
      </c>
      <c r="T615">
        <v>2</v>
      </c>
      <c r="U615" t="s">
        <v>21</v>
      </c>
      <c r="V615" t="b">
        <v>0</v>
      </c>
      <c r="W615" t="b">
        <v>0</v>
      </c>
      <c r="X615" t="b">
        <v>1</v>
      </c>
      <c r="Y615" t="b">
        <v>1</v>
      </c>
      <c r="Z615" t="b">
        <v>0</v>
      </c>
      <c r="AA615" t="b">
        <v>1</v>
      </c>
      <c r="AB615" t="b">
        <v>0</v>
      </c>
      <c r="AC615" t="b">
        <v>1</v>
      </c>
      <c r="AD615" t="b">
        <v>0</v>
      </c>
      <c r="AE615" t="b">
        <v>1</v>
      </c>
      <c r="AF615" t="b">
        <v>0</v>
      </c>
      <c r="AG615" t="b">
        <v>0</v>
      </c>
      <c r="AH615" t="b">
        <v>0</v>
      </c>
      <c r="AI615" t="b">
        <v>0</v>
      </c>
      <c r="AJ615" t="b">
        <v>0</v>
      </c>
      <c r="AK615" t="b">
        <v>0</v>
      </c>
      <c r="AL615" t="b">
        <v>0</v>
      </c>
      <c r="AM615" t="b">
        <v>0</v>
      </c>
    </row>
    <row r="616" spans="1:39" ht="14.4" hidden="1" x14ac:dyDescent="0.3">
      <c r="A616" t="s">
        <v>731</v>
      </c>
      <c r="B616">
        <v>2011</v>
      </c>
      <c r="C616" t="s">
        <v>143</v>
      </c>
      <c r="D616" t="s">
        <v>38</v>
      </c>
      <c r="E616" t="s">
        <v>25</v>
      </c>
      <c r="F616" t="s">
        <v>5172</v>
      </c>
      <c r="G616" t="s">
        <v>65</v>
      </c>
      <c r="H616" t="s">
        <v>69</v>
      </c>
      <c r="I616" t="s">
        <v>19</v>
      </c>
      <c r="J616" t="b">
        <v>0</v>
      </c>
      <c r="L616">
        <v>0.16</v>
      </c>
      <c r="M616" t="s">
        <v>9473</v>
      </c>
      <c r="O616">
        <v>33183</v>
      </c>
      <c r="P616">
        <v>4.07</v>
      </c>
      <c r="Q616">
        <v>0.87</v>
      </c>
      <c r="R616" t="b">
        <v>0</v>
      </c>
      <c r="S616" t="s">
        <v>40</v>
      </c>
      <c r="T616">
        <v>1</v>
      </c>
      <c r="U616" t="s">
        <v>21</v>
      </c>
      <c r="V616" t="b">
        <v>1</v>
      </c>
      <c r="W616" t="b">
        <v>1</v>
      </c>
      <c r="X616" t="b">
        <v>0</v>
      </c>
      <c r="Y616" t="b">
        <v>0</v>
      </c>
      <c r="Z616" t="b">
        <v>1</v>
      </c>
      <c r="AA616" t="b">
        <v>0</v>
      </c>
      <c r="AB616" t="b">
        <v>1</v>
      </c>
      <c r="AC616" t="b">
        <v>1</v>
      </c>
      <c r="AD616" t="b">
        <v>1</v>
      </c>
      <c r="AE616" t="b">
        <v>0</v>
      </c>
      <c r="AF616" t="b">
        <v>0</v>
      </c>
      <c r="AG616" t="b">
        <v>0</v>
      </c>
      <c r="AH616" t="b">
        <v>0</v>
      </c>
      <c r="AI616" t="b">
        <v>0</v>
      </c>
      <c r="AJ616" t="b">
        <v>0</v>
      </c>
      <c r="AK616" t="b">
        <v>0</v>
      </c>
      <c r="AL616" t="b">
        <v>0</v>
      </c>
      <c r="AM616" t="b">
        <v>0</v>
      </c>
    </row>
    <row r="617" spans="1:39" ht="14.4" hidden="1" x14ac:dyDescent="0.3">
      <c r="A617" t="s">
        <v>732</v>
      </c>
      <c r="B617">
        <v>2011</v>
      </c>
      <c r="C617" t="s">
        <v>171</v>
      </c>
      <c r="D617" t="s">
        <v>24</v>
      </c>
      <c r="E617" t="s">
        <v>81</v>
      </c>
      <c r="F617" t="s">
        <v>5172</v>
      </c>
      <c r="G617" t="s">
        <v>26</v>
      </c>
      <c r="H617" t="s">
        <v>60</v>
      </c>
      <c r="I617" t="s">
        <v>19</v>
      </c>
      <c r="J617" t="b">
        <v>0</v>
      </c>
      <c r="L617">
        <v>0.19</v>
      </c>
      <c r="M617" t="s">
        <v>9472</v>
      </c>
      <c r="O617">
        <v>63893</v>
      </c>
      <c r="P617">
        <v>-4.5599999999999996</v>
      </c>
      <c r="Q617">
        <v>0.79</v>
      </c>
      <c r="R617" t="b">
        <v>0</v>
      </c>
      <c r="S617" t="s">
        <v>35</v>
      </c>
      <c r="T617">
        <v>14</v>
      </c>
      <c r="U617" t="s">
        <v>21</v>
      </c>
      <c r="V617" t="b">
        <v>0</v>
      </c>
      <c r="W617" t="b">
        <v>0</v>
      </c>
      <c r="X617" t="b">
        <v>1</v>
      </c>
      <c r="Y617" t="b">
        <v>1</v>
      </c>
      <c r="Z617" t="b">
        <v>1</v>
      </c>
      <c r="AA617" t="b">
        <v>0</v>
      </c>
      <c r="AB617" t="b">
        <v>0</v>
      </c>
      <c r="AC617" t="b">
        <v>1</v>
      </c>
      <c r="AD617" t="b">
        <v>1</v>
      </c>
      <c r="AE617" t="b">
        <v>1</v>
      </c>
      <c r="AF617" t="b">
        <v>0</v>
      </c>
      <c r="AG617" t="b">
        <v>0</v>
      </c>
      <c r="AH617" t="b">
        <v>0</v>
      </c>
      <c r="AI617" t="b">
        <v>0</v>
      </c>
      <c r="AJ617" t="b">
        <v>0</v>
      </c>
      <c r="AK617" t="b">
        <v>0</v>
      </c>
      <c r="AL617" t="b">
        <v>0</v>
      </c>
      <c r="AM617" t="b">
        <v>0</v>
      </c>
    </row>
    <row r="618" spans="1:39" ht="14.4" hidden="1" x14ac:dyDescent="0.3">
      <c r="A618" t="s">
        <v>733</v>
      </c>
      <c r="B618">
        <v>2011</v>
      </c>
      <c r="C618" t="s">
        <v>221</v>
      </c>
      <c r="D618" t="s">
        <v>15</v>
      </c>
      <c r="E618" t="s">
        <v>108</v>
      </c>
      <c r="F618" t="s">
        <v>5181</v>
      </c>
      <c r="G618" t="s">
        <v>65</v>
      </c>
      <c r="H618" t="s">
        <v>60</v>
      </c>
      <c r="I618" t="s">
        <v>28</v>
      </c>
      <c r="J618" t="b">
        <v>0</v>
      </c>
      <c r="L618">
        <v>0.03</v>
      </c>
      <c r="M618" t="s">
        <v>9471</v>
      </c>
      <c r="O618">
        <v>28578</v>
      </c>
      <c r="P618">
        <v>4.17</v>
      </c>
      <c r="Q618">
        <v>0.86</v>
      </c>
      <c r="R618" t="b">
        <v>0</v>
      </c>
      <c r="S618" t="s">
        <v>20</v>
      </c>
      <c r="T618">
        <v>14</v>
      </c>
      <c r="U618" t="s">
        <v>21</v>
      </c>
      <c r="V618" t="b">
        <v>1</v>
      </c>
      <c r="W618" t="b">
        <v>1</v>
      </c>
      <c r="X618" t="b">
        <v>0</v>
      </c>
      <c r="Y618" t="b">
        <v>0</v>
      </c>
      <c r="Z618" t="b">
        <v>0</v>
      </c>
      <c r="AA618" t="b">
        <v>1</v>
      </c>
      <c r="AB618" t="b">
        <v>0</v>
      </c>
      <c r="AC618" t="b">
        <v>0</v>
      </c>
      <c r="AD618" t="b">
        <v>1</v>
      </c>
      <c r="AE618" t="b">
        <v>1</v>
      </c>
      <c r="AF618" t="b">
        <v>0</v>
      </c>
      <c r="AG618" t="b">
        <v>0</v>
      </c>
      <c r="AH618" t="b">
        <v>0</v>
      </c>
      <c r="AI618" t="b">
        <v>0</v>
      </c>
      <c r="AJ618" t="b">
        <v>0</v>
      </c>
      <c r="AK618" t="b">
        <v>0</v>
      </c>
      <c r="AL618" t="b">
        <v>0</v>
      </c>
      <c r="AM618" t="b">
        <v>0</v>
      </c>
    </row>
    <row r="619" spans="1:39" ht="14.4" hidden="1" x14ac:dyDescent="0.3">
      <c r="A619" t="s">
        <v>734</v>
      </c>
      <c r="B619">
        <v>2011</v>
      </c>
      <c r="C619" t="s">
        <v>242</v>
      </c>
      <c r="D619" t="s">
        <v>90</v>
      </c>
      <c r="E619" t="s">
        <v>39</v>
      </c>
      <c r="F619" t="s">
        <v>5169</v>
      </c>
      <c r="G619" t="s">
        <v>41</v>
      </c>
      <c r="H619" t="s">
        <v>69</v>
      </c>
      <c r="I619" t="s">
        <v>83</v>
      </c>
      <c r="J619" t="b">
        <v>1</v>
      </c>
      <c r="K619" t="s">
        <v>230</v>
      </c>
      <c r="L619">
        <v>0.48</v>
      </c>
      <c r="M619" t="s">
        <v>9470</v>
      </c>
      <c r="N619" t="s">
        <v>230</v>
      </c>
      <c r="O619">
        <v>81190</v>
      </c>
      <c r="P619">
        <v>-1.17</v>
      </c>
      <c r="Q619">
        <v>0.17</v>
      </c>
      <c r="R619" t="b">
        <v>1</v>
      </c>
      <c r="S619" t="s">
        <v>35</v>
      </c>
      <c r="T619">
        <v>7</v>
      </c>
      <c r="U619" t="s">
        <v>21</v>
      </c>
      <c r="V619" t="b">
        <v>1</v>
      </c>
      <c r="W619" t="b">
        <v>0</v>
      </c>
      <c r="X619" t="b">
        <v>1</v>
      </c>
      <c r="Y619" t="b">
        <v>0</v>
      </c>
      <c r="Z619" t="b">
        <v>0</v>
      </c>
      <c r="AA619" t="b">
        <v>1</v>
      </c>
      <c r="AB619" t="b">
        <v>0</v>
      </c>
      <c r="AC619" t="b">
        <v>0</v>
      </c>
      <c r="AD619" t="b">
        <v>1</v>
      </c>
      <c r="AE619" t="b">
        <v>1</v>
      </c>
      <c r="AF619" t="b">
        <v>0</v>
      </c>
      <c r="AG619" t="b">
        <v>0</v>
      </c>
      <c r="AH619" t="b">
        <v>1</v>
      </c>
      <c r="AI619" t="b">
        <v>0</v>
      </c>
      <c r="AJ619" t="b">
        <v>0</v>
      </c>
      <c r="AK619" t="b">
        <v>0</v>
      </c>
      <c r="AL619" t="b">
        <v>0</v>
      </c>
      <c r="AM619" t="b">
        <v>0</v>
      </c>
    </row>
    <row r="620" spans="1:39" ht="14.4" hidden="1" x14ac:dyDescent="0.3">
      <c r="A620" t="s">
        <v>735</v>
      </c>
      <c r="B620">
        <v>2011</v>
      </c>
      <c r="C620" t="s">
        <v>118</v>
      </c>
      <c r="D620" t="s">
        <v>90</v>
      </c>
      <c r="E620" t="s">
        <v>108</v>
      </c>
      <c r="F620" t="s">
        <v>5172</v>
      </c>
      <c r="G620" t="s">
        <v>55</v>
      </c>
      <c r="H620" t="s">
        <v>69</v>
      </c>
      <c r="I620" t="s">
        <v>49</v>
      </c>
      <c r="J620" t="b">
        <v>0</v>
      </c>
      <c r="L620">
        <v>0.12</v>
      </c>
      <c r="M620" t="s">
        <v>9469</v>
      </c>
      <c r="O620">
        <v>44422</v>
      </c>
      <c r="P620">
        <v>1.24</v>
      </c>
      <c r="Q620">
        <v>0.85</v>
      </c>
      <c r="R620" t="b">
        <v>0</v>
      </c>
      <c r="S620" t="s">
        <v>20</v>
      </c>
      <c r="T620">
        <v>9</v>
      </c>
      <c r="U620" t="s">
        <v>21</v>
      </c>
      <c r="V620" t="b">
        <v>0</v>
      </c>
      <c r="W620" t="b">
        <v>1</v>
      </c>
      <c r="X620" t="b">
        <v>0</v>
      </c>
      <c r="Y620" t="b">
        <v>0</v>
      </c>
      <c r="Z620" t="b">
        <v>1</v>
      </c>
      <c r="AA620" t="b">
        <v>0</v>
      </c>
      <c r="AB620" t="b">
        <v>1</v>
      </c>
      <c r="AC620" t="b">
        <v>1</v>
      </c>
      <c r="AD620" t="b">
        <v>1</v>
      </c>
      <c r="AE620" t="b">
        <v>1</v>
      </c>
      <c r="AF620" t="b">
        <v>0</v>
      </c>
      <c r="AG620" t="b">
        <v>0</v>
      </c>
      <c r="AH620" t="b">
        <v>0</v>
      </c>
      <c r="AI620" t="b">
        <v>0</v>
      </c>
      <c r="AJ620" t="b">
        <v>0</v>
      </c>
      <c r="AK620" t="b">
        <v>0</v>
      </c>
      <c r="AL620" t="b">
        <v>0</v>
      </c>
      <c r="AM620" t="b">
        <v>0</v>
      </c>
    </row>
    <row r="621" spans="1:39" ht="14.4" hidden="1" x14ac:dyDescent="0.3">
      <c r="A621" t="s">
        <v>736</v>
      </c>
      <c r="B621">
        <v>2011</v>
      </c>
      <c r="C621" t="s">
        <v>129</v>
      </c>
      <c r="D621" t="s">
        <v>58</v>
      </c>
      <c r="E621" t="s">
        <v>108</v>
      </c>
      <c r="F621" t="s">
        <v>5169</v>
      </c>
      <c r="G621" t="s">
        <v>41</v>
      </c>
      <c r="H621" t="s">
        <v>27</v>
      </c>
      <c r="I621" t="s">
        <v>61</v>
      </c>
      <c r="J621" t="b">
        <v>0</v>
      </c>
      <c r="L621">
        <v>0.06</v>
      </c>
      <c r="M621" t="s">
        <v>9468</v>
      </c>
      <c r="O621">
        <v>20077</v>
      </c>
      <c r="P621">
        <v>1.59</v>
      </c>
      <c r="Q621">
        <v>0.88</v>
      </c>
      <c r="R621" t="b">
        <v>0</v>
      </c>
      <c r="S621" t="s">
        <v>35</v>
      </c>
      <c r="T621">
        <v>5</v>
      </c>
      <c r="U621" t="s">
        <v>21</v>
      </c>
      <c r="V621" t="b">
        <v>1</v>
      </c>
      <c r="W621" t="b">
        <v>1</v>
      </c>
      <c r="X621" t="b">
        <v>0</v>
      </c>
      <c r="Y621" t="b">
        <v>1</v>
      </c>
      <c r="Z621" t="b">
        <v>0</v>
      </c>
      <c r="AA621" t="b">
        <v>0</v>
      </c>
      <c r="AB621" t="b">
        <v>1</v>
      </c>
      <c r="AC621" t="b">
        <v>0</v>
      </c>
      <c r="AD621" t="b">
        <v>0</v>
      </c>
      <c r="AE621" t="b">
        <v>1</v>
      </c>
      <c r="AF621" t="b">
        <v>0</v>
      </c>
      <c r="AG621" t="b">
        <v>0</v>
      </c>
      <c r="AH621" t="b">
        <v>0</v>
      </c>
      <c r="AI621" t="b">
        <v>0</v>
      </c>
      <c r="AJ621" t="b">
        <v>0</v>
      </c>
      <c r="AK621" t="b">
        <v>0</v>
      </c>
      <c r="AL621" t="b">
        <v>0</v>
      </c>
      <c r="AM621" t="b">
        <v>0</v>
      </c>
    </row>
    <row r="622" spans="1:39" ht="14.4" hidden="1" x14ac:dyDescent="0.3">
      <c r="A622" t="s">
        <v>737</v>
      </c>
      <c r="B622">
        <v>2011</v>
      </c>
      <c r="C622" t="s">
        <v>143</v>
      </c>
      <c r="D622" t="s">
        <v>38</v>
      </c>
      <c r="E622" t="s">
        <v>135</v>
      </c>
      <c r="F622" t="s">
        <v>5176</v>
      </c>
      <c r="G622" t="s">
        <v>93</v>
      </c>
      <c r="H622" t="s">
        <v>42</v>
      </c>
      <c r="I622" t="s">
        <v>83</v>
      </c>
      <c r="J622" t="b">
        <v>0</v>
      </c>
      <c r="L622">
        <v>0.2</v>
      </c>
      <c r="M622" t="s">
        <v>9467</v>
      </c>
      <c r="O622">
        <v>32564</v>
      </c>
      <c r="P622">
        <v>0.1</v>
      </c>
      <c r="Q622">
        <v>0.77</v>
      </c>
      <c r="R622" t="b">
        <v>0</v>
      </c>
      <c r="S622" t="s">
        <v>40</v>
      </c>
      <c r="T622">
        <v>0</v>
      </c>
      <c r="U622" t="s">
        <v>21</v>
      </c>
      <c r="V622" t="b">
        <v>1</v>
      </c>
      <c r="W622" t="b">
        <v>1</v>
      </c>
      <c r="X622" t="b">
        <v>0</v>
      </c>
      <c r="Y622" t="b">
        <v>0</v>
      </c>
      <c r="Z622" t="b">
        <v>1</v>
      </c>
      <c r="AA622" t="b">
        <v>0</v>
      </c>
      <c r="AB622" t="b">
        <v>1</v>
      </c>
      <c r="AC622" t="b">
        <v>0</v>
      </c>
      <c r="AD622" t="b">
        <v>1</v>
      </c>
      <c r="AE622" t="b">
        <v>1</v>
      </c>
      <c r="AF622" t="b">
        <v>0</v>
      </c>
      <c r="AG622" t="b">
        <v>0</v>
      </c>
      <c r="AH622" t="b">
        <v>0</v>
      </c>
      <c r="AI622" t="b">
        <v>0</v>
      </c>
      <c r="AJ622" t="b">
        <v>0</v>
      </c>
      <c r="AK622" t="b">
        <v>0</v>
      </c>
      <c r="AL622" t="b">
        <v>0</v>
      </c>
      <c r="AM622" t="b">
        <v>0</v>
      </c>
    </row>
    <row r="623" spans="1:39" ht="14.4" hidden="1" x14ac:dyDescent="0.3">
      <c r="A623" t="s">
        <v>738</v>
      </c>
      <c r="B623">
        <v>2012</v>
      </c>
      <c r="C623" t="s">
        <v>48</v>
      </c>
      <c r="D623" t="s">
        <v>24</v>
      </c>
      <c r="E623" t="s">
        <v>32</v>
      </c>
      <c r="F623" t="s">
        <v>40</v>
      </c>
      <c r="G623" t="s">
        <v>46</v>
      </c>
      <c r="H623" t="s">
        <v>60</v>
      </c>
      <c r="I623" t="s">
        <v>19</v>
      </c>
      <c r="J623" t="b">
        <v>0</v>
      </c>
      <c r="L623">
        <v>0.09</v>
      </c>
      <c r="M623" t="s">
        <v>9466</v>
      </c>
      <c r="O623">
        <v>64424</v>
      </c>
      <c r="P623">
        <v>-1.97</v>
      </c>
      <c r="Q623">
        <v>0.9</v>
      </c>
      <c r="R623" t="b">
        <v>0</v>
      </c>
      <c r="S623" t="s">
        <v>35</v>
      </c>
      <c r="T623">
        <v>6</v>
      </c>
      <c r="U623" t="s">
        <v>21</v>
      </c>
      <c r="V623" t="b">
        <v>1</v>
      </c>
      <c r="W623" t="b">
        <v>0</v>
      </c>
      <c r="X623" t="b">
        <v>1</v>
      </c>
      <c r="Y623" t="b">
        <v>1</v>
      </c>
      <c r="Z623" t="b">
        <v>0</v>
      </c>
      <c r="AA623" t="b">
        <v>0</v>
      </c>
      <c r="AB623" t="b">
        <v>0</v>
      </c>
      <c r="AC623" t="b">
        <v>1</v>
      </c>
      <c r="AD623" t="b">
        <v>1</v>
      </c>
      <c r="AE623" t="b">
        <v>0</v>
      </c>
      <c r="AF623" t="b">
        <v>0</v>
      </c>
      <c r="AG623" t="b">
        <v>0</v>
      </c>
      <c r="AH623" t="b">
        <v>0</v>
      </c>
      <c r="AI623" t="b">
        <v>0</v>
      </c>
      <c r="AJ623" t="b">
        <v>0</v>
      </c>
      <c r="AK623" t="b">
        <v>0</v>
      </c>
      <c r="AL623" t="b">
        <v>0</v>
      </c>
      <c r="AM623" t="b">
        <v>0</v>
      </c>
    </row>
    <row r="624" spans="1:39" ht="14.4" hidden="1" x14ac:dyDescent="0.3">
      <c r="A624" t="s">
        <v>739</v>
      </c>
      <c r="B624">
        <v>2012</v>
      </c>
      <c r="C624" t="s">
        <v>107</v>
      </c>
      <c r="D624" t="s">
        <v>15</v>
      </c>
      <c r="E624" t="s">
        <v>97</v>
      </c>
      <c r="F624" t="s">
        <v>5181</v>
      </c>
      <c r="G624" t="s">
        <v>17</v>
      </c>
      <c r="H624" t="s">
        <v>42</v>
      </c>
      <c r="I624" t="s">
        <v>98</v>
      </c>
      <c r="J624" t="b">
        <v>1</v>
      </c>
      <c r="K624" t="s">
        <v>190</v>
      </c>
      <c r="L624">
        <v>0.48</v>
      </c>
      <c r="M624" t="s">
        <v>9465</v>
      </c>
      <c r="N624" t="s">
        <v>190</v>
      </c>
      <c r="O624">
        <v>45359</v>
      </c>
      <c r="P624">
        <v>-1.96</v>
      </c>
      <c r="Q624">
        <v>0.4</v>
      </c>
      <c r="R624" t="b">
        <v>1</v>
      </c>
      <c r="S624" t="s">
        <v>20</v>
      </c>
      <c r="T624">
        <v>19</v>
      </c>
      <c r="U624" t="s">
        <v>21</v>
      </c>
      <c r="V624" t="b">
        <v>1</v>
      </c>
      <c r="W624" t="b">
        <v>1</v>
      </c>
      <c r="X624" t="b">
        <v>0</v>
      </c>
      <c r="Y624" t="b">
        <v>1</v>
      </c>
      <c r="Z624" t="b">
        <v>0</v>
      </c>
      <c r="AA624" t="b">
        <v>0</v>
      </c>
      <c r="AB624" t="b">
        <v>1</v>
      </c>
      <c r="AC624" t="b">
        <v>0</v>
      </c>
      <c r="AD624" t="b">
        <v>1</v>
      </c>
      <c r="AE624" t="b">
        <v>1</v>
      </c>
      <c r="AF624" t="b">
        <v>0</v>
      </c>
      <c r="AG624" t="b">
        <v>0</v>
      </c>
      <c r="AH624" t="b">
        <v>0</v>
      </c>
      <c r="AI624" t="b">
        <v>0</v>
      </c>
      <c r="AJ624" t="b">
        <v>1</v>
      </c>
      <c r="AK624" t="b">
        <v>0</v>
      </c>
      <c r="AL624" t="b">
        <v>0</v>
      </c>
      <c r="AM624" t="b">
        <v>0</v>
      </c>
    </row>
    <row r="625" spans="1:39" ht="14.4" hidden="1" x14ac:dyDescent="0.3">
      <c r="A625" t="s">
        <v>740</v>
      </c>
      <c r="B625">
        <v>2012</v>
      </c>
      <c r="C625" t="s">
        <v>112</v>
      </c>
      <c r="D625" t="s">
        <v>113</v>
      </c>
      <c r="E625" t="s">
        <v>16</v>
      </c>
      <c r="F625" t="s">
        <v>5181</v>
      </c>
      <c r="G625" t="s">
        <v>41</v>
      </c>
      <c r="H625" t="s">
        <v>27</v>
      </c>
      <c r="I625" t="s">
        <v>83</v>
      </c>
      <c r="J625" t="b">
        <v>0</v>
      </c>
      <c r="L625">
        <v>0.1</v>
      </c>
      <c r="M625" t="s">
        <v>9464</v>
      </c>
      <c r="O625">
        <v>60819</v>
      </c>
      <c r="P625">
        <v>0.04</v>
      </c>
      <c r="Q625">
        <v>0.88</v>
      </c>
      <c r="R625" t="b">
        <v>0</v>
      </c>
      <c r="S625" t="s">
        <v>20</v>
      </c>
      <c r="T625">
        <v>2</v>
      </c>
      <c r="U625" t="s">
        <v>21</v>
      </c>
      <c r="V625" t="b">
        <v>1</v>
      </c>
      <c r="W625" t="b">
        <v>0</v>
      </c>
      <c r="X625" t="b">
        <v>1</v>
      </c>
      <c r="Y625" t="b">
        <v>0</v>
      </c>
      <c r="Z625" t="b">
        <v>1</v>
      </c>
      <c r="AA625" t="b">
        <v>0</v>
      </c>
      <c r="AB625" t="b">
        <v>1</v>
      </c>
      <c r="AC625" t="b">
        <v>1</v>
      </c>
      <c r="AD625" t="b">
        <v>0</v>
      </c>
      <c r="AE625" t="b">
        <v>1</v>
      </c>
      <c r="AF625" t="b">
        <v>0</v>
      </c>
      <c r="AG625" t="b">
        <v>0</v>
      </c>
      <c r="AH625" t="b">
        <v>0</v>
      </c>
      <c r="AI625" t="b">
        <v>0</v>
      </c>
      <c r="AJ625" t="b">
        <v>0</v>
      </c>
      <c r="AK625" t="b">
        <v>0</v>
      </c>
      <c r="AL625" t="b">
        <v>0</v>
      </c>
      <c r="AM625" t="b">
        <v>0</v>
      </c>
    </row>
    <row r="626" spans="1:39" ht="14.4" hidden="1" x14ac:dyDescent="0.3">
      <c r="A626" t="s">
        <v>741</v>
      </c>
      <c r="B626">
        <v>2012</v>
      </c>
      <c r="C626" t="s">
        <v>171</v>
      </c>
      <c r="D626" t="s">
        <v>24</v>
      </c>
      <c r="E626" t="s">
        <v>45</v>
      </c>
      <c r="F626" t="s">
        <v>5169</v>
      </c>
      <c r="G626" t="s">
        <v>33</v>
      </c>
      <c r="H626" t="s">
        <v>52</v>
      </c>
      <c r="I626" t="s">
        <v>19</v>
      </c>
      <c r="J626" t="b">
        <v>0</v>
      </c>
      <c r="L626">
        <v>0.11</v>
      </c>
      <c r="M626" t="s">
        <v>9463</v>
      </c>
      <c r="O626">
        <v>68153</v>
      </c>
      <c r="P626">
        <v>0.27</v>
      </c>
      <c r="Q626">
        <v>0.8</v>
      </c>
      <c r="R626" t="b">
        <v>0</v>
      </c>
      <c r="S626" t="s">
        <v>40</v>
      </c>
      <c r="T626">
        <v>11</v>
      </c>
      <c r="U626" t="s">
        <v>21</v>
      </c>
      <c r="V626" t="b">
        <v>0</v>
      </c>
      <c r="W626" t="b">
        <v>0</v>
      </c>
      <c r="X626" t="b">
        <v>1</v>
      </c>
      <c r="Y626" t="b">
        <v>1</v>
      </c>
      <c r="Z626" t="b">
        <v>0</v>
      </c>
      <c r="AA626" t="b">
        <v>1</v>
      </c>
      <c r="AB626" t="b">
        <v>0</v>
      </c>
      <c r="AC626" t="b">
        <v>0</v>
      </c>
      <c r="AD626" t="b">
        <v>1</v>
      </c>
      <c r="AE626" t="b">
        <v>0</v>
      </c>
      <c r="AF626" t="b">
        <v>0</v>
      </c>
      <c r="AG626" t="b">
        <v>0</v>
      </c>
      <c r="AH626" t="b">
        <v>0</v>
      </c>
      <c r="AI626" t="b">
        <v>0</v>
      </c>
      <c r="AJ626" t="b">
        <v>0</v>
      </c>
      <c r="AK626" t="b">
        <v>0</v>
      </c>
      <c r="AL626" t="b">
        <v>0</v>
      </c>
      <c r="AM626" t="b">
        <v>0</v>
      </c>
    </row>
    <row r="627" spans="1:39" ht="14.4" hidden="1" x14ac:dyDescent="0.3">
      <c r="A627" t="s">
        <v>742</v>
      </c>
      <c r="B627">
        <v>2012</v>
      </c>
      <c r="C627" t="s">
        <v>375</v>
      </c>
      <c r="D627" t="s">
        <v>58</v>
      </c>
      <c r="E627" t="s">
        <v>32</v>
      </c>
      <c r="F627" t="s">
        <v>5172</v>
      </c>
      <c r="G627" t="s">
        <v>93</v>
      </c>
      <c r="H627" t="s">
        <v>105</v>
      </c>
      <c r="I627" t="s">
        <v>61</v>
      </c>
      <c r="J627" t="b">
        <v>0</v>
      </c>
      <c r="L627">
        <v>0.19</v>
      </c>
      <c r="M627" t="s">
        <v>9462</v>
      </c>
      <c r="O627">
        <v>21021</v>
      </c>
      <c r="P627">
        <v>1.5</v>
      </c>
      <c r="Q627">
        <v>0.84</v>
      </c>
      <c r="R627" t="b">
        <v>0</v>
      </c>
      <c r="S627" t="s">
        <v>20</v>
      </c>
      <c r="T627">
        <v>8</v>
      </c>
      <c r="U627" t="s">
        <v>21</v>
      </c>
      <c r="V627" t="b">
        <v>0</v>
      </c>
      <c r="W627" t="b">
        <v>0</v>
      </c>
      <c r="X627" t="b">
        <v>1</v>
      </c>
      <c r="Y627" t="b">
        <v>0</v>
      </c>
      <c r="Z627" t="b">
        <v>0</v>
      </c>
      <c r="AA627" t="b">
        <v>1</v>
      </c>
      <c r="AB627" t="b">
        <v>1</v>
      </c>
      <c r="AC627" t="b">
        <v>0</v>
      </c>
      <c r="AD627" t="b">
        <v>1</v>
      </c>
      <c r="AE627" t="b">
        <v>0</v>
      </c>
      <c r="AF627" t="b">
        <v>0</v>
      </c>
      <c r="AG627" t="b">
        <v>0</v>
      </c>
      <c r="AH627" t="b">
        <v>0</v>
      </c>
      <c r="AI627" t="b">
        <v>0</v>
      </c>
      <c r="AJ627" t="b">
        <v>0</v>
      </c>
      <c r="AK627" t="b">
        <v>0</v>
      </c>
      <c r="AL627" t="b">
        <v>0</v>
      </c>
      <c r="AM627" t="b">
        <v>0</v>
      </c>
    </row>
    <row r="628" spans="1:39" ht="14.4" hidden="1" x14ac:dyDescent="0.3">
      <c r="A628" t="s">
        <v>743</v>
      </c>
      <c r="B628">
        <v>2012</v>
      </c>
      <c r="C628" t="s">
        <v>85</v>
      </c>
      <c r="D628" t="s">
        <v>24</v>
      </c>
      <c r="E628" t="s">
        <v>135</v>
      </c>
      <c r="F628" t="s">
        <v>40</v>
      </c>
      <c r="G628" t="s">
        <v>93</v>
      </c>
      <c r="H628" t="s">
        <v>42</v>
      </c>
      <c r="I628" t="s">
        <v>19</v>
      </c>
      <c r="J628" t="b">
        <v>0</v>
      </c>
      <c r="L628">
        <v>0.11</v>
      </c>
      <c r="M628" t="s">
        <v>8948</v>
      </c>
      <c r="O628">
        <v>59600</v>
      </c>
      <c r="P628">
        <v>-2</v>
      </c>
      <c r="Q628">
        <v>0.65</v>
      </c>
      <c r="R628" t="b">
        <v>0</v>
      </c>
      <c r="S628" t="s">
        <v>40</v>
      </c>
      <c r="T628">
        <v>0</v>
      </c>
      <c r="U628" t="s">
        <v>21</v>
      </c>
      <c r="V628" t="b">
        <v>0</v>
      </c>
      <c r="W628" t="b">
        <v>0</v>
      </c>
      <c r="X628" t="b">
        <v>1</v>
      </c>
      <c r="Y628" t="b">
        <v>1</v>
      </c>
      <c r="Z628" t="b">
        <v>1</v>
      </c>
      <c r="AA628" t="b">
        <v>0</v>
      </c>
      <c r="AB628" t="b">
        <v>0</v>
      </c>
      <c r="AC628" t="b">
        <v>0</v>
      </c>
      <c r="AD628" t="b">
        <v>0</v>
      </c>
      <c r="AE628" t="b">
        <v>0</v>
      </c>
      <c r="AF628" t="b">
        <v>0</v>
      </c>
      <c r="AG628" t="b">
        <v>0</v>
      </c>
      <c r="AH628" t="b">
        <v>0</v>
      </c>
      <c r="AI628" t="b">
        <v>0</v>
      </c>
      <c r="AJ628" t="b">
        <v>0</v>
      </c>
      <c r="AK628" t="b">
        <v>0</v>
      </c>
      <c r="AL628" t="b">
        <v>0</v>
      </c>
      <c r="AM628" t="b">
        <v>0</v>
      </c>
    </row>
    <row r="629" spans="1:39" ht="14.4" hidden="1" x14ac:dyDescent="0.3">
      <c r="A629" t="s">
        <v>744</v>
      </c>
      <c r="B629">
        <v>2012</v>
      </c>
      <c r="C629" t="s">
        <v>107</v>
      </c>
      <c r="D629" t="s">
        <v>15</v>
      </c>
      <c r="E629" t="s">
        <v>78</v>
      </c>
      <c r="F629" t="s">
        <v>5176</v>
      </c>
      <c r="G629" t="s">
        <v>17</v>
      </c>
      <c r="H629" t="s">
        <v>42</v>
      </c>
      <c r="I629" t="s">
        <v>83</v>
      </c>
      <c r="J629" t="b">
        <v>0</v>
      </c>
      <c r="L629">
        <v>0.05</v>
      </c>
      <c r="M629" t="s">
        <v>5639</v>
      </c>
      <c r="O629">
        <v>32595</v>
      </c>
      <c r="P629">
        <v>-4.51</v>
      </c>
      <c r="Q629">
        <v>0.68</v>
      </c>
      <c r="R629" t="b">
        <v>0</v>
      </c>
      <c r="S629" t="s">
        <v>35</v>
      </c>
      <c r="T629">
        <v>11</v>
      </c>
      <c r="U629" t="s">
        <v>21</v>
      </c>
      <c r="V629" t="b">
        <v>1</v>
      </c>
      <c r="W629" t="b">
        <v>1</v>
      </c>
      <c r="X629" t="b">
        <v>0</v>
      </c>
      <c r="Y629" t="b">
        <v>1</v>
      </c>
      <c r="Z629" t="b">
        <v>0</v>
      </c>
      <c r="AA629" t="b">
        <v>0</v>
      </c>
      <c r="AB629" t="b">
        <v>0</v>
      </c>
      <c r="AC629" t="b">
        <v>0</v>
      </c>
      <c r="AD629" t="b">
        <v>0</v>
      </c>
      <c r="AE629" t="b">
        <v>0</v>
      </c>
      <c r="AF629" t="b">
        <v>0</v>
      </c>
      <c r="AG629" t="b">
        <v>0</v>
      </c>
      <c r="AH629" t="b">
        <v>0</v>
      </c>
      <c r="AI629" t="b">
        <v>0</v>
      </c>
      <c r="AJ629" t="b">
        <v>0</v>
      </c>
      <c r="AK629" t="b">
        <v>0</v>
      </c>
      <c r="AL629" t="b">
        <v>0</v>
      </c>
      <c r="AM629" t="b">
        <v>0</v>
      </c>
    </row>
    <row r="630" spans="1:39" ht="14.4" hidden="1" x14ac:dyDescent="0.3">
      <c r="A630" t="s">
        <v>745</v>
      </c>
      <c r="B630">
        <v>2012</v>
      </c>
      <c r="C630" t="s">
        <v>14</v>
      </c>
      <c r="D630" t="s">
        <v>15</v>
      </c>
      <c r="E630" t="s">
        <v>25</v>
      </c>
      <c r="F630" t="s">
        <v>5169</v>
      </c>
      <c r="G630" t="s">
        <v>93</v>
      </c>
      <c r="H630" t="s">
        <v>94</v>
      </c>
      <c r="I630" t="s">
        <v>61</v>
      </c>
      <c r="J630" t="b">
        <v>0</v>
      </c>
      <c r="L630">
        <v>0.09</v>
      </c>
      <c r="M630" t="s">
        <v>9461</v>
      </c>
      <c r="O630">
        <v>28632</v>
      </c>
      <c r="P630">
        <v>0.74</v>
      </c>
      <c r="Q630">
        <v>0.85</v>
      </c>
      <c r="R630" t="b">
        <v>0</v>
      </c>
      <c r="S630" t="s">
        <v>40</v>
      </c>
      <c r="T630">
        <v>4</v>
      </c>
      <c r="U630" t="s">
        <v>21</v>
      </c>
      <c r="V630" t="b">
        <v>0</v>
      </c>
      <c r="W630" t="b">
        <v>0</v>
      </c>
      <c r="X630" t="b">
        <v>1</v>
      </c>
      <c r="Y630" t="b">
        <v>1</v>
      </c>
      <c r="Z630" t="b">
        <v>1</v>
      </c>
      <c r="AA630" t="b">
        <v>0</v>
      </c>
      <c r="AB630" t="b">
        <v>1</v>
      </c>
      <c r="AC630" t="b">
        <v>1</v>
      </c>
      <c r="AD630" t="b">
        <v>0</v>
      </c>
      <c r="AE630" t="b">
        <v>1</v>
      </c>
      <c r="AF630" t="b">
        <v>0</v>
      </c>
      <c r="AG630" t="b">
        <v>0</v>
      </c>
      <c r="AH630" t="b">
        <v>0</v>
      </c>
      <c r="AI630" t="b">
        <v>0</v>
      </c>
      <c r="AJ630" t="b">
        <v>0</v>
      </c>
      <c r="AK630" t="b">
        <v>0</v>
      </c>
      <c r="AL630" t="b">
        <v>0</v>
      </c>
      <c r="AM630" t="b">
        <v>0</v>
      </c>
    </row>
    <row r="631" spans="1:39" ht="14.4" hidden="1" x14ac:dyDescent="0.3">
      <c r="A631" t="s">
        <v>746</v>
      </c>
      <c r="B631">
        <v>2012</v>
      </c>
      <c r="C631" t="s">
        <v>57</v>
      </c>
      <c r="D631" t="s">
        <v>58</v>
      </c>
      <c r="E631" t="s">
        <v>108</v>
      </c>
      <c r="F631" t="s">
        <v>40</v>
      </c>
      <c r="G631" t="s">
        <v>93</v>
      </c>
      <c r="H631" t="s">
        <v>94</v>
      </c>
      <c r="I631" t="s">
        <v>49</v>
      </c>
      <c r="J631" t="b">
        <v>0</v>
      </c>
      <c r="L631">
        <v>0.14000000000000001</v>
      </c>
      <c r="M631" t="s">
        <v>9460</v>
      </c>
      <c r="O631">
        <v>16493</v>
      </c>
      <c r="P631">
        <v>-0.62</v>
      </c>
      <c r="Q631">
        <v>0.73</v>
      </c>
      <c r="R631" t="b">
        <v>0</v>
      </c>
      <c r="S631" t="s">
        <v>20</v>
      </c>
      <c r="T631">
        <v>9</v>
      </c>
      <c r="U631" t="s">
        <v>21</v>
      </c>
      <c r="V631" t="b">
        <v>0</v>
      </c>
      <c r="W631" t="b">
        <v>0</v>
      </c>
      <c r="X631" t="b">
        <v>1</v>
      </c>
      <c r="Y631" t="b">
        <v>0</v>
      </c>
      <c r="Z631" t="b">
        <v>1</v>
      </c>
      <c r="AA631" t="b">
        <v>1</v>
      </c>
      <c r="AB631" t="b">
        <v>1</v>
      </c>
      <c r="AC631" t="b">
        <v>1</v>
      </c>
      <c r="AD631" t="b">
        <v>1</v>
      </c>
      <c r="AE631" t="b">
        <v>0</v>
      </c>
      <c r="AF631" t="b">
        <v>0</v>
      </c>
      <c r="AG631" t="b">
        <v>0</v>
      </c>
      <c r="AH631" t="b">
        <v>0</v>
      </c>
      <c r="AI631" t="b">
        <v>0</v>
      </c>
      <c r="AJ631" t="b">
        <v>0</v>
      </c>
      <c r="AK631" t="b">
        <v>0</v>
      </c>
      <c r="AL631" t="b">
        <v>0</v>
      </c>
      <c r="AM631" t="b">
        <v>0</v>
      </c>
    </row>
    <row r="632" spans="1:39" ht="14.4" hidden="1" x14ac:dyDescent="0.3">
      <c r="A632" t="s">
        <v>747</v>
      </c>
      <c r="B632">
        <v>2012</v>
      </c>
      <c r="C632" t="s">
        <v>67</v>
      </c>
      <c r="D632" t="s">
        <v>68</v>
      </c>
      <c r="E632" t="s">
        <v>81</v>
      </c>
      <c r="F632" t="s">
        <v>5176</v>
      </c>
      <c r="G632" t="s">
        <v>86</v>
      </c>
      <c r="H632" t="s">
        <v>105</v>
      </c>
      <c r="I632" t="s">
        <v>98</v>
      </c>
      <c r="J632" t="b">
        <v>0</v>
      </c>
      <c r="L632">
        <v>0.17</v>
      </c>
      <c r="M632" t="s">
        <v>8613</v>
      </c>
      <c r="O632">
        <v>83438</v>
      </c>
      <c r="P632">
        <v>-1.52</v>
      </c>
      <c r="Q632">
        <v>0.89</v>
      </c>
      <c r="R632" t="b">
        <v>0</v>
      </c>
      <c r="S632" t="s">
        <v>35</v>
      </c>
      <c r="T632">
        <v>3</v>
      </c>
      <c r="U632" t="s">
        <v>21</v>
      </c>
      <c r="V632" t="b">
        <v>1</v>
      </c>
      <c r="W632" t="b">
        <v>1</v>
      </c>
      <c r="X632" t="b">
        <v>0</v>
      </c>
      <c r="Y632" t="b">
        <v>1</v>
      </c>
      <c r="Z632" t="b">
        <v>0</v>
      </c>
      <c r="AA632" t="b">
        <v>0</v>
      </c>
      <c r="AB632" t="b">
        <v>0</v>
      </c>
      <c r="AC632" t="b">
        <v>0</v>
      </c>
      <c r="AD632" t="b">
        <v>0</v>
      </c>
      <c r="AE632" t="b">
        <v>0</v>
      </c>
      <c r="AF632" t="b">
        <v>0</v>
      </c>
      <c r="AG632" t="b">
        <v>0</v>
      </c>
      <c r="AH632" t="b">
        <v>0</v>
      </c>
      <c r="AI632" t="b">
        <v>0</v>
      </c>
      <c r="AJ632" t="b">
        <v>0</v>
      </c>
      <c r="AK632" t="b">
        <v>0</v>
      </c>
      <c r="AL632" t="b">
        <v>0</v>
      </c>
      <c r="AM632" t="b">
        <v>0</v>
      </c>
    </row>
    <row r="633" spans="1:39" ht="14.4" hidden="1" x14ac:dyDescent="0.3">
      <c r="A633" t="s">
        <v>748</v>
      </c>
      <c r="B633">
        <v>2012</v>
      </c>
      <c r="C633" t="s">
        <v>80</v>
      </c>
      <c r="D633" t="s">
        <v>38</v>
      </c>
      <c r="E633" t="s">
        <v>133</v>
      </c>
      <c r="F633" t="s">
        <v>5172</v>
      </c>
      <c r="G633" t="s">
        <v>17</v>
      </c>
      <c r="H633" t="s">
        <v>91</v>
      </c>
      <c r="I633" t="s">
        <v>83</v>
      </c>
      <c r="J633" t="b">
        <v>0</v>
      </c>
      <c r="L633">
        <v>0.05</v>
      </c>
      <c r="M633" t="s">
        <v>9459</v>
      </c>
      <c r="O633">
        <v>35049</v>
      </c>
      <c r="P633">
        <v>4.55</v>
      </c>
      <c r="Q633">
        <v>0.75</v>
      </c>
      <c r="R633" t="b">
        <v>0</v>
      </c>
      <c r="S633" t="s">
        <v>20</v>
      </c>
      <c r="T633">
        <v>18</v>
      </c>
      <c r="U633" t="s">
        <v>21</v>
      </c>
      <c r="V633" t="b">
        <v>0</v>
      </c>
      <c r="W633" t="b">
        <v>0</v>
      </c>
      <c r="X633" t="b">
        <v>1</v>
      </c>
      <c r="Y633" t="b">
        <v>1</v>
      </c>
      <c r="Z633" t="b">
        <v>1</v>
      </c>
      <c r="AA633" t="b">
        <v>0</v>
      </c>
      <c r="AB633" t="b">
        <v>0</v>
      </c>
      <c r="AC633" t="b">
        <v>1</v>
      </c>
      <c r="AD633" t="b">
        <v>1</v>
      </c>
      <c r="AE633" t="b">
        <v>1</v>
      </c>
      <c r="AF633" t="b">
        <v>0</v>
      </c>
      <c r="AG633" t="b">
        <v>0</v>
      </c>
      <c r="AH633" t="b">
        <v>0</v>
      </c>
      <c r="AI633" t="b">
        <v>0</v>
      </c>
      <c r="AJ633" t="b">
        <v>0</v>
      </c>
      <c r="AK633" t="b">
        <v>0</v>
      </c>
      <c r="AL633" t="b">
        <v>0</v>
      </c>
      <c r="AM633" t="b">
        <v>0</v>
      </c>
    </row>
    <row r="634" spans="1:39" ht="14.4" hidden="1" x14ac:dyDescent="0.3">
      <c r="A634" t="s">
        <v>749</v>
      </c>
      <c r="B634">
        <v>2012</v>
      </c>
      <c r="C634" t="s">
        <v>101</v>
      </c>
      <c r="D634" t="s">
        <v>77</v>
      </c>
      <c r="E634" t="s">
        <v>78</v>
      </c>
      <c r="F634" t="s">
        <v>5176</v>
      </c>
      <c r="G634" t="s">
        <v>17</v>
      </c>
      <c r="H634" t="s">
        <v>69</v>
      </c>
      <c r="I634" t="s">
        <v>49</v>
      </c>
      <c r="J634" t="b">
        <v>0</v>
      </c>
      <c r="L634">
        <v>0.12</v>
      </c>
      <c r="M634" t="s">
        <v>9458</v>
      </c>
      <c r="O634">
        <v>60495</v>
      </c>
      <c r="P634">
        <v>-2.73</v>
      </c>
      <c r="Q634">
        <v>0.67</v>
      </c>
      <c r="R634" t="b">
        <v>0</v>
      </c>
      <c r="S634" t="s">
        <v>35</v>
      </c>
      <c r="T634">
        <v>6</v>
      </c>
      <c r="U634" t="s">
        <v>21</v>
      </c>
      <c r="V634" t="b">
        <v>0</v>
      </c>
      <c r="W634" t="b">
        <v>1</v>
      </c>
      <c r="X634" t="b">
        <v>0</v>
      </c>
      <c r="Y634" t="b">
        <v>1</v>
      </c>
      <c r="Z634" t="b">
        <v>1</v>
      </c>
      <c r="AA634" t="b">
        <v>0</v>
      </c>
      <c r="AB634" t="b">
        <v>1</v>
      </c>
      <c r="AC634" t="b">
        <v>1</v>
      </c>
      <c r="AD634" t="b">
        <v>0</v>
      </c>
      <c r="AE634" t="b">
        <v>1</v>
      </c>
      <c r="AF634" t="b">
        <v>0</v>
      </c>
      <c r="AG634" t="b">
        <v>0</v>
      </c>
      <c r="AH634" t="b">
        <v>0</v>
      </c>
      <c r="AI634" t="b">
        <v>0</v>
      </c>
      <c r="AJ634" t="b">
        <v>0</v>
      </c>
      <c r="AK634" t="b">
        <v>0</v>
      </c>
      <c r="AL634" t="b">
        <v>0</v>
      </c>
      <c r="AM634" t="b">
        <v>0</v>
      </c>
    </row>
    <row r="635" spans="1:39" ht="14.4" hidden="1" x14ac:dyDescent="0.3">
      <c r="A635" t="s">
        <v>750</v>
      </c>
      <c r="B635">
        <v>2012</v>
      </c>
      <c r="C635" t="s">
        <v>221</v>
      </c>
      <c r="D635" t="s">
        <v>15</v>
      </c>
      <c r="E635" t="s">
        <v>39</v>
      </c>
      <c r="F635" t="s">
        <v>5176</v>
      </c>
      <c r="G635" t="s">
        <v>65</v>
      </c>
      <c r="H635" t="s">
        <v>105</v>
      </c>
      <c r="I635" t="s">
        <v>61</v>
      </c>
      <c r="J635" t="b">
        <v>0</v>
      </c>
      <c r="L635">
        <v>0.2</v>
      </c>
      <c r="M635" t="s">
        <v>7821</v>
      </c>
      <c r="O635">
        <v>34460</v>
      </c>
      <c r="P635">
        <v>-0.35</v>
      </c>
      <c r="Q635">
        <v>0.62</v>
      </c>
      <c r="R635" t="b">
        <v>0</v>
      </c>
      <c r="S635" t="s">
        <v>40</v>
      </c>
      <c r="T635">
        <v>17</v>
      </c>
      <c r="U635" t="s">
        <v>21</v>
      </c>
      <c r="V635" t="b">
        <v>0</v>
      </c>
      <c r="W635" t="b">
        <v>1</v>
      </c>
      <c r="X635" t="b">
        <v>0</v>
      </c>
      <c r="Y635" t="b">
        <v>0</v>
      </c>
      <c r="Z635" t="b">
        <v>0</v>
      </c>
      <c r="AA635" t="b">
        <v>1</v>
      </c>
      <c r="AB635" t="b">
        <v>1</v>
      </c>
      <c r="AC635" t="b">
        <v>0</v>
      </c>
      <c r="AD635" t="b">
        <v>0</v>
      </c>
      <c r="AE635" t="b">
        <v>0</v>
      </c>
      <c r="AF635" t="b">
        <v>0</v>
      </c>
      <c r="AG635" t="b">
        <v>0</v>
      </c>
      <c r="AH635" t="b">
        <v>0</v>
      </c>
      <c r="AI635" t="b">
        <v>0</v>
      </c>
      <c r="AJ635" t="b">
        <v>0</v>
      </c>
      <c r="AK635" t="b">
        <v>0</v>
      </c>
      <c r="AL635" t="b">
        <v>0</v>
      </c>
      <c r="AM635" t="b">
        <v>0</v>
      </c>
    </row>
    <row r="636" spans="1:39" ht="14.4" hidden="1" x14ac:dyDescent="0.3">
      <c r="A636" t="s">
        <v>751</v>
      </c>
      <c r="B636">
        <v>2012</v>
      </c>
      <c r="C636" t="s">
        <v>150</v>
      </c>
      <c r="D636" t="s">
        <v>90</v>
      </c>
      <c r="E636" t="s">
        <v>32</v>
      </c>
      <c r="F636" t="s">
        <v>40</v>
      </c>
      <c r="G636" t="s">
        <v>41</v>
      </c>
      <c r="H636" t="s">
        <v>27</v>
      </c>
      <c r="I636" t="s">
        <v>98</v>
      </c>
      <c r="J636" t="b">
        <v>0</v>
      </c>
      <c r="L636">
        <v>0.14000000000000001</v>
      </c>
      <c r="M636" t="s">
        <v>9457</v>
      </c>
      <c r="O636">
        <v>55664</v>
      </c>
      <c r="P636">
        <v>2.7</v>
      </c>
      <c r="Q636">
        <v>0.68</v>
      </c>
      <c r="R636" t="b">
        <v>0</v>
      </c>
      <c r="S636" t="s">
        <v>40</v>
      </c>
      <c r="T636">
        <v>2</v>
      </c>
      <c r="U636" t="s">
        <v>21</v>
      </c>
      <c r="V636" t="b">
        <v>1</v>
      </c>
      <c r="W636" t="b">
        <v>1</v>
      </c>
      <c r="X636" t="b">
        <v>0</v>
      </c>
      <c r="Y636" t="b">
        <v>1</v>
      </c>
      <c r="Z636" t="b">
        <v>0</v>
      </c>
      <c r="AA636" t="b">
        <v>1</v>
      </c>
      <c r="AB636" t="b">
        <v>0</v>
      </c>
      <c r="AC636" t="b">
        <v>1</v>
      </c>
      <c r="AD636" t="b">
        <v>0</v>
      </c>
      <c r="AE636" t="b">
        <v>1</v>
      </c>
      <c r="AF636" t="b">
        <v>0</v>
      </c>
      <c r="AG636" t="b">
        <v>0</v>
      </c>
      <c r="AH636" t="b">
        <v>0</v>
      </c>
      <c r="AI636" t="b">
        <v>0</v>
      </c>
      <c r="AJ636" t="b">
        <v>0</v>
      </c>
      <c r="AK636" t="b">
        <v>0</v>
      </c>
      <c r="AL636" t="b">
        <v>0</v>
      </c>
      <c r="AM636" t="b">
        <v>0</v>
      </c>
    </row>
    <row r="637" spans="1:39" ht="14.4" hidden="1" x14ac:dyDescent="0.3">
      <c r="A637" t="s">
        <v>752</v>
      </c>
      <c r="B637">
        <v>2012</v>
      </c>
      <c r="C637" t="s">
        <v>126</v>
      </c>
      <c r="D637" t="s">
        <v>68</v>
      </c>
      <c r="E637" t="s">
        <v>97</v>
      </c>
      <c r="F637" t="s">
        <v>5169</v>
      </c>
      <c r="G637" t="s">
        <v>55</v>
      </c>
      <c r="H637" t="s">
        <v>34</v>
      </c>
      <c r="I637" t="s">
        <v>19</v>
      </c>
      <c r="J637" t="b">
        <v>0</v>
      </c>
      <c r="L637">
        <v>0.02</v>
      </c>
      <c r="M637" t="s">
        <v>9456</v>
      </c>
      <c r="O637">
        <v>77578</v>
      </c>
      <c r="P637">
        <v>3.87</v>
      </c>
      <c r="Q637">
        <v>0.72</v>
      </c>
      <c r="R637" t="b">
        <v>0</v>
      </c>
      <c r="S637" t="s">
        <v>35</v>
      </c>
      <c r="T637">
        <v>1</v>
      </c>
      <c r="U637" t="s">
        <v>21</v>
      </c>
      <c r="V637" t="b">
        <v>1</v>
      </c>
      <c r="W637" t="b">
        <v>0</v>
      </c>
      <c r="X637" t="b">
        <v>1</v>
      </c>
      <c r="Y637" t="b">
        <v>0</v>
      </c>
      <c r="Z637" t="b">
        <v>0</v>
      </c>
      <c r="AA637" t="b">
        <v>0</v>
      </c>
      <c r="AB637" t="b">
        <v>1</v>
      </c>
      <c r="AC637" t="b">
        <v>1</v>
      </c>
      <c r="AD637" t="b">
        <v>1</v>
      </c>
      <c r="AE637" t="b">
        <v>0</v>
      </c>
      <c r="AF637" t="b">
        <v>0</v>
      </c>
      <c r="AG637" t="b">
        <v>0</v>
      </c>
      <c r="AH637" t="b">
        <v>0</v>
      </c>
      <c r="AI637" t="b">
        <v>0</v>
      </c>
      <c r="AJ637" t="b">
        <v>0</v>
      </c>
      <c r="AK637" t="b">
        <v>0</v>
      </c>
      <c r="AL637" t="b">
        <v>0</v>
      </c>
      <c r="AM637" t="b">
        <v>0</v>
      </c>
    </row>
    <row r="638" spans="1:39" ht="14.4" hidden="1" x14ac:dyDescent="0.3">
      <c r="A638" t="s">
        <v>753</v>
      </c>
      <c r="B638">
        <v>2012</v>
      </c>
      <c r="C638" t="s">
        <v>85</v>
      </c>
      <c r="D638" t="s">
        <v>24</v>
      </c>
      <c r="E638" t="s">
        <v>133</v>
      </c>
      <c r="F638" t="s">
        <v>40</v>
      </c>
      <c r="G638" t="s">
        <v>33</v>
      </c>
      <c r="H638" t="s">
        <v>105</v>
      </c>
      <c r="I638" t="s">
        <v>61</v>
      </c>
      <c r="J638" t="b">
        <v>0</v>
      </c>
      <c r="L638">
        <v>0.11</v>
      </c>
      <c r="M638" t="s">
        <v>9455</v>
      </c>
      <c r="O638">
        <v>57721</v>
      </c>
      <c r="P638">
        <v>4.87</v>
      </c>
      <c r="Q638">
        <v>0.89</v>
      </c>
      <c r="R638" t="b">
        <v>0</v>
      </c>
      <c r="S638" t="s">
        <v>20</v>
      </c>
      <c r="T638">
        <v>15</v>
      </c>
      <c r="U638" t="s">
        <v>21</v>
      </c>
      <c r="V638" t="b">
        <v>0</v>
      </c>
      <c r="W638" t="b">
        <v>1</v>
      </c>
      <c r="X638" t="b">
        <v>0</v>
      </c>
      <c r="Y638" t="b">
        <v>0</v>
      </c>
      <c r="Z638" t="b">
        <v>1</v>
      </c>
      <c r="AA638" t="b">
        <v>1</v>
      </c>
      <c r="AB638" t="b">
        <v>1</v>
      </c>
      <c r="AC638" t="b">
        <v>0</v>
      </c>
      <c r="AD638" t="b">
        <v>0</v>
      </c>
      <c r="AE638" t="b">
        <v>0</v>
      </c>
      <c r="AF638" t="b">
        <v>0</v>
      </c>
      <c r="AG638" t="b">
        <v>0</v>
      </c>
      <c r="AH638" t="b">
        <v>0</v>
      </c>
      <c r="AI638" t="b">
        <v>0</v>
      </c>
      <c r="AJ638" t="b">
        <v>0</v>
      </c>
      <c r="AK638" t="b">
        <v>0</v>
      </c>
      <c r="AL638" t="b">
        <v>0</v>
      </c>
      <c r="AM638" t="b">
        <v>0</v>
      </c>
    </row>
    <row r="639" spans="1:39" ht="14.4" hidden="1" x14ac:dyDescent="0.3">
      <c r="A639" t="s">
        <v>754</v>
      </c>
      <c r="B639">
        <v>2012</v>
      </c>
      <c r="C639" t="s">
        <v>112</v>
      </c>
      <c r="D639" t="s">
        <v>113</v>
      </c>
      <c r="E639" t="s">
        <v>32</v>
      </c>
      <c r="F639" t="s">
        <v>5181</v>
      </c>
      <c r="G639" t="s">
        <v>46</v>
      </c>
      <c r="H639" t="s">
        <v>34</v>
      </c>
      <c r="I639" t="s">
        <v>83</v>
      </c>
      <c r="J639" t="b">
        <v>0</v>
      </c>
      <c r="L639">
        <v>7.0000000000000007E-2</v>
      </c>
      <c r="M639" t="s">
        <v>9454</v>
      </c>
      <c r="O639">
        <v>62673</v>
      </c>
      <c r="P639">
        <v>1.77</v>
      </c>
      <c r="Q639">
        <v>0.7</v>
      </c>
      <c r="R639" t="b">
        <v>0</v>
      </c>
      <c r="S639" t="s">
        <v>20</v>
      </c>
      <c r="T639">
        <v>15</v>
      </c>
      <c r="U639" t="s">
        <v>21</v>
      </c>
      <c r="V639" t="b">
        <v>1</v>
      </c>
      <c r="W639" t="b">
        <v>0</v>
      </c>
      <c r="X639" t="b">
        <v>1</v>
      </c>
      <c r="Y639" t="b">
        <v>0</v>
      </c>
      <c r="Z639" t="b">
        <v>1</v>
      </c>
      <c r="AA639" t="b">
        <v>0</v>
      </c>
      <c r="AB639" t="b">
        <v>0</v>
      </c>
      <c r="AC639" t="b">
        <v>1</v>
      </c>
      <c r="AD639" t="b">
        <v>0</v>
      </c>
      <c r="AE639" t="b">
        <v>0</v>
      </c>
      <c r="AF639" t="b">
        <v>0</v>
      </c>
      <c r="AG639" t="b">
        <v>0</v>
      </c>
      <c r="AH639" t="b">
        <v>0</v>
      </c>
      <c r="AI639" t="b">
        <v>0</v>
      </c>
      <c r="AJ639" t="b">
        <v>0</v>
      </c>
      <c r="AK639" t="b">
        <v>0</v>
      </c>
      <c r="AL639" t="b">
        <v>0</v>
      </c>
      <c r="AM639" t="b">
        <v>0</v>
      </c>
    </row>
    <row r="640" spans="1:39" ht="14.4" hidden="1" x14ac:dyDescent="0.3">
      <c r="A640" t="s">
        <v>755</v>
      </c>
      <c r="B640">
        <v>2012</v>
      </c>
      <c r="C640" t="s">
        <v>140</v>
      </c>
      <c r="D640" t="s">
        <v>58</v>
      </c>
      <c r="E640" t="s">
        <v>32</v>
      </c>
      <c r="F640" t="s">
        <v>5176</v>
      </c>
      <c r="G640" t="s">
        <v>86</v>
      </c>
      <c r="H640" t="s">
        <v>42</v>
      </c>
      <c r="I640" t="s">
        <v>49</v>
      </c>
      <c r="J640" t="b">
        <v>0</v>
      </c>
      <c r="L640">
        <v>0.01</v>
      </c>
      <c r="M640" t="s">
        <v>9453</v>
      </c>
      <c r="O640">
        <v>20803</v>
      </c>
      <c r="P640">
        <v>-0.25</v>
      </c>
      <c r="Q640">
        <v>0.66</v>
      </c>
      <c r="R640" t="b">
        <v>0</v>
      </c>
      <c r="S640" t="s">
        <v>35</v>
      </c>
      <c r="T640">
        <v>16</v>
      </c>
      <c r="U640" t="s">
        <v>21</v>
      </c>
      <c r="V640" t="b">
        <v>1</v>
      </c>
      <c r="W640" t="b">
        <v>0</v>
      </c>
      <c r="X640" t="b">
        <v>0</v>
      </c>
      <c r="Y640" t="b">
        <v>1</v>
      </c>
      <c r="Z640" t="b">
        <v>1</v>
      </c>
      <c r="AA640" t="b">
        <v>0</v>
      </c>
      <c r="AB640" t="b">
        <v>1</v>
      </c>
      <c r="AC640" t="b">
        <v>0</v>
      </c>
      <c r="AD640" t="b">
        <v>1</v>
      </c>
      <c r="AE640" t="b">
        <v>1</v>
      </c>
      <c r="AF640" t="b">
        <v>0</v>
      </c>
      <c r="AG640" t="b">
        <v>0</v>
      </c>
      <c r="AH640" t="b">
        <v>0</v>
      </c>
      <c r="AI640" t="b">
        <v>0</v>
      </c>
      <c r="AJ640" t="b">
        <v>0</v>
      </c>
      <c r="AK640" t="b">
        <v>0</v>
      </c>
      <c r="AL640" t="b">
        <v>0</v>
      </c>
      <c r="AM640" t="b">
        <v>0</v>
      </c>
    </row>
    <row r="641" spans="1:39" ht="14.4" hidden="1" x14ac:dyDescent="0.3">
      <c r="A641" t="s">
        <v>756</v>
      </c>
      <c r="B641">
        <v>2012</v>
      </c>
      <c r="C641" t="s">
        <v>156</v>
      </c>
      <c r="D641" t="s">
        <v>58</v>
      </c>
      <c r="E641" t="s">
        <v>133</v>
      </c>
      <c r="F641" t="s">
        <v>5172</v>
      </c>
      <c r="G641" t="s">
        <v>41</v>
      </c>
      <c r="H641" t="s">
        <v>34</v>
      </c>
      <c r="I641" t="s">
        <v>28</v>
      </c>
      <c r="J641" t="b">
        <v>0</v>
      </c>
      <c r="L641">
        <v>0.03</v>
      </c>
      <c r="M641" t="s">
        <v>6030</v>
      </c>
      <c r="O641">
        <v>19035</v>
      </c>
      <c r="P641">
        <v>2.93</v>
      </c>
      <c r="Q641">
        <v>0.88</v>
      </c>
      <c r="R641" t="b">
        <v>0</v>
      </c>
      <c r="S641" t="s">
        <v>40</v>
      </c>
      <c r="T641">
        <v>5</v>
      </c>
      <c r="U641" t="s">
        <v>21</v>
      </c>
      <c r="V641" t="b">
        <v>0</v>
      </c>
      <c r="W641" t="b">
        <v>1</v>
      </c>
      <c r="X641" t="b">
        <v>0</v>
      </c>
      <c r="Y641" t="b">
        <v>0</v>
      </c>
      <c r="Z641" t="b">
        <v>0</v>
      </c>
      <c r="AA641" t="b">
        <v>1</v>
      </c>
      <c r="AB641" t="b">
        <v>0</v>
      </c>
      <c r="AC641" t="b">
        <v>0</v>
      </c>
      <c r="AD641" t="b">
        <v>0</v>
      </c>
      <c r="AE641" t="b">
        <v>1</v>
      </c>
      <c r="AF641" t="b">
        <v>0</v>
      </c>
      <c r="AG641" t="b">
        <v>0</v>
      </c>
      <c r="AH641" t="b">
        <v>0</v>
      </c>
      <c r="AI641" t="b">
        <v>0</v>
      </c>
      <c r="AJ641" t="b">
        <v>0</v>
      </c>
      <c r="AK641" t="b">
        <v>0</v>
      </c>
      <c r="AL641" t="b">
        <v>0</v>
      </c>
      <c r="AM641" t="b">
        <v>0</v>
      </c>
    </row>
    <row r="642" spans="1:39" ht="14.4" hidden="1" x14ac:dyDescent="0.3">
      <c r="A642" t="s">
        <v>757</v>
      </c>
      <c r="B642">
        <v>2012</v>
      </c>
      <c r="C642" t="s">
        <v>63</v>
      </c>
      <c r="D642" t="s">
        <v>24</v>
      </c>
      <c r="E642" t="s">
        <v>133</v>
      </c>
      <c r="F642" t="s">
        <v>5181</v>
      </c>
      <c r="G642" t="s">
        <v>93</v>
      </c>
      <c r="H642" t="s">
        <v>42</v>
      </c>
      <c r="I642" t="s">
        <v>28</v>
      </c>
      <c r="J642" t="b">
        <v>1</v>
      </c>
      <c r="K642" t="s">
        <v>7220</v>
      </c>
      <c r="L642">
        <v>0.52</v>
      </c>
      <c r="M642" t="s">
        <v>5302</v>
      </c>
      <c r="N642" t="s">
        <v>7220</v>
      </c>
      <c r="O642">
        <v>82570</v>
      </c>
      <c r="P642">
        <v>-1.6</v>
      </c>
      <c r="Q642">
        <v>0.21</v>
      </c>
      <c r="R642" t="b">
        <v>1</v>
      </c>
      <c r="S642" t="s">
        <v>20</v>
      </c>
      <c r="T642">
        <v>3</v>
      </c>
      <c r="U642" t="s">
        <v>21</v>
      </c>
      <c r="V642" t="b">
        <v>0</v>
      </c>
      <c r="W642" t="b">
        <v>0</v>
      </c>
      <c r="X642" t="b">
        <v>0</v>
      </c>
      <c r="Y642" t="b">
        <v>0</v>
      </c>
      <c r="Z642" t="b">
        <v>0</v>
      </c>
      <c r="AA642" t="b">
        <v>1</v>
      </c>
      <c r="AB642" t="b">
        <v>1</v>
      </c>
      <c r="AC642" t="b">
        <v>0</v>
      </c>
      <c r="AD642" t="b">
        <v>1</v>
      </c>
      <c r="AE642" t="b">
        <v>0</v>
      </c>
      <c r="AF642" t="b">
        <v>0</v>
      </c>
      <c r="AG642" t="b">
        <v>1</v>
      </c>
      <c r="AH642" t="b">
        <v>0</v>
      </c>
      <c r="AI642" t="b">
        <v>0</v>
      </c>
      <c r="AJ642" t="b">
        <v>0</v>
      </c>
      <c r="AK642" t="b">
        <v>0</v>
      </c>
      <c r="AL642" t="b">
        <v>1</v>
      </c>
      <c r="AM642" t="b">
        <v>0</v>
      </c>
    </row>
    <row r="643" spans="1:39" ht="14.4" hidden="1" x14ac:dyDescent="0.3">
      <c r="A643" t="s">
        <v>758</v>
      </c>
      <c r="B643">
        <v>2012</v>
      </c>
      <c r="C643" t="s">
        <v>137</v>
      </c>
      <c r="D643" t="s">
        <v>77</v>
      </c>
      <c r="E643" t="s">
        <v>74</v>
      </c>
      <c r="F643" t="s">
        <v>5169</v>
      </c>
      <c r="G643" t="s">
        <v>86</v>
      </c>
      <c r="H643" t="s">
        <v>69</v>
      </c>
      <c r="I643" t="s">
        <v>49</v>
      </c>
      <c r="J643" t="b">
        <v>0</v>
      </c>
      <c r="L643">
        <v>0.06</v>
      </c>
      <c r="M643" t="s">
        <v>9452</v>
      </c>
      <c r="O643">
        <v>52749</v>
      </c>
      <c r="P643">
        <v>2.68</v>
      </c>
      <c r="Q643">
        <v>0.65</v>
      </c>
      <c r="R643" t="b">
        <v>0</v>
      </c>
      <c r="S643" t="s">
        <v>20</v>
      </c>
      <c r="T643">
        <v>10</v>
      </c>
      <c r="U643" t="s">
        <v>21</v>
      </c>
      <c r="V643" t="b">
        <v>0</v>
      </c>
      <c r="W643" t="b">
        <v>1</v>
      </c>
      <c r="X643" t="b">
        <v>1</v>
      </c>
      <c r="Y643" t="b">
        <v>0</v>
      </c>
      <c r="Z643" t="b">
        <v>1</v>
      </c>
      <c r="AA643" t="b">
        <v>1</v>
      </c>
      <c r="AB643" t="b">
        <v>0</v>
      </c>
      <c r="AC643" t="b">
        <v>0</v>
      </c>
      <c r="AD643" t="b">
        <v>0</v>
      </c>
      <c r="AE643" t="b">
        <v>0</v>
      </c>
      <c r="AF643" t="b">
        <v>0</v>
      </c>
      <c r="AG643" t="b">
        <v>0</v>
      </c>
      <c r="AH643" t="b">
        <v>0</v>
      </c>
      <c r="AI643" t="b">
        <v>0</v>
      </c>
      <c r="AJ643" t="b">
        <v>0</v>
      </c>
      <c r="AK643" t="b">
        <v>0</v>
      </c>
      <c r="AL643" t="b">
        <v>0</v>
      </c>
      <c r="AM643" t="b">
        <v>0</v>
      </c>
    </row>
    <row r="644" spans="1:39" ht="14.4" hidden="1" x14ac:dyDescent="0.3">
      <c r="A644" t="s">
        <v>759</v>
      </c>
      <c r="B644">
        <v>2012</v>
      </c>
      <c r="C644" t="s">
        <v>80</v>
      </c>
      <c r="D644" t="s">
        <v>38</v>
      </c>
      <c r="E644" t="s">
        <v>64</v>
      </c>
      <c r="F644" t="s">
        <v>5169</v>
      </c>
      <c r="G644" t="s">
        <v>17</v>
      </c>
      <c r="H644" t="s">
        <v>91</v>
      </c>
      <c r="I644" t="s">
        <v>61</v>
      </c>
      <c r="J644" t="b">
        <v>0</v>
      </c>
      <c r="L644">
        <v>0.15</v>
      </c>
      <c r="M644" t="s">
        <v>9451</v>
      </c>
      <c r="O644">
        <v>42651</v>
      </c>
      <c r="P644">
        <v>3.78</v>
      </c>
      <c r="Q644">
        <v>0.66</v>
      </c>
      <c r="R644" t="b">
        <v>0</v>
      </c>
      <c r="S644" t="s">
        <v>35</v>
      </c>
      <c r="T644">
        <v>10</v>
      </c>
      <c r="U644" t="s">
        <v>21</v>
      </c>
      <c r="V644" t="b">
        <v>0</v>
      </c>
      <c r="W644" t="b">
        <v>1</v>
      </c>
      <c r="X644" t="b">
        <v>0</v>
      </c>
      <c r="Y644" t="b">
        <v>1</v>
      </c>
      <c r="Z644" t="b">
        <v>1</v>
      </c>
      <c r="AA644" t="b">
        <v>0</v>
      </c>
      <c r="AB644" t="b">
        <v>1</v>
      </c>
      <c r="AC644" t="b">
        <v>1</v>
      </c>
      <c r="AD644" t="b">
        <v>0</v>
      </c>
      <c r="AE644" t="b">
        <v>1</v>
      </c>
      <c r="AF644" t="b">
        <v>0</v>
      </c>
      <c r="AG644" t="b">
        <v>0</v>
      </c>
      <c r="AH644" t="b">
        <v>0</v>
      </c>
      <c r="AI644" t="b">
        <v>0</v>
      </c>
      <c r="AJ644" t="b">
        <v>0</v>
      </c>
      <c r="AK644" t="b">
        <v>0</v>
      </c>
      <c r="AL644" t="b">
        <v>0</v>
      </c>
      <c r="AM644" t="b">
        <v>0</v>
      </c>
    </row>
    <row r="645" spans="1:39" ht="14.4" hidden="1" x14ac:dyDescent="0.3">
      <c r="A645" t="s">
        <v>760</v>
      </c>
      <c r="B645">
        <v>2012</v>
      </c>
      <c r="C645" t="s">
        <v>154</v>
      </c>
      <c r="D645" t="s">
        <v>24</v>
      </c>
      <c r="E645" t="s">
        <v>97</v>
      </c>
      <c r="F645" t="s">
        <v>40</v>
      </c>
      <c r="G645" t="s">
        <v>26</v>
      </c>
      <c r="H645" t="s">
        <v>42</v>
      </c>
      <c r="I645" t="s">
        <v>19</v>
      </c>
      <c r="J645" t="b">
        <v>0</v>
      </c>
      <c r="L645">
        <v>0.13</v>
      </c>
      <c r="M645" t="s">
        <v>9429</v>
      </c>
      <c r="O645">
        <v>57176</v>
      </c>
      <c r="P645">
        <v>-0.44</v>
      </c>
      <c r="Q645">
        <v>0.88</v>
      </c>
      <c r="R645" t="b">
        <v>0</v>
      </c>
      <c r="S645" t="s">
        <v>35</v>
      </c>
      <c r="T645">
        <v>16</v>
      </c>
      <c r="U645" t="s">
        <v>21</v>
      </c>
      <c r="V645" t="b">
        <v>0</v>
      </c>
      <c r="W645" t="b">
        <v>1</v>
      </c>
      <c r="X645" t="b">
        <v>0</v>
      </c>
      <c r="Y645" t="b">
        <v>0</v>
      </c>
      <c r="Z645" t="b">
        <v>1</v>
      </c>
      <c r="AA645" t="b">
        <v>0</v>
      </c>
      <c r="AB645" t="b">
        <v>0</v>
      </c>
      <c r="AC645" t="b">
        <v>0</v>
      </c>
      <c r="AD645" t="b">
        <v>0</v>
      </c>
      <c r="AE645" t="b">
        <v>1</v>
      </c>
      <c r="AF645" t="b">
        <v>0</v>
      </c>
      <c r="AG645" t="b">
        <v>0</v>
      </c>
      <c r="AH645" t="b">
        <v>0</v>
      </c>
      <c r="AI645" t="b">
        <v>0</v>
      </c>
      <c r="AJ645" t="b">
        <v>0</v>
      </c>
      <c r="AK645" t="b">
        <v>0</v>
      </c>
      <c r="AL645" t="b">
        <v>0</v>
      </c>
      <c r="AM645" t="b">
        <v>0</v>
      </c>
    </row>
    <row r="646" spans="1:39" ht="14.4" hidden="1" x14ac:dyDescent="0.3">
      <c r="A646" t="s">
        <v>761</v>
      </c>
      <c r="B646">
        <v>2012</v>
      </c>
      <c r="C646" t="s">
        <v>242</v>
      </c>
      <c r="D646" t="s">
        <v>90</v>
      </c>
      <c r="E646" t="s">
        <v>16</v>
      </c>
      <c r="F646" t="s">
        <v>5176</v>
      </c>
      <c r="G646" t="s">
        <v>33</v>
      </c>
      <c r="H646" t="s">
        <v>52</v>
      </c>
      <c r="I646" t="s">
        <v>83</v>
      </c>
      <c r="J646" t="b">
        <v>0</v>
      </c>
      <c r="L646">
        <v>0.02</v>
      </c>
      <c r="M646" t="s">
        <v>9450</v>
      </c>
      <c r="O646">
        <v>47899</v>
      </c>
      <c r="P646">
        <v>2.72</v>
      </c>
      <c r="Q646">
        <v>0.68</v>
      </c>
      <c r="R646" t="b">
        <v>0</v>
      </c>
      <c r="S646" t="s">
        <v>35</v>
      </c>
      <c r="T646">
        <v>4</v>
      </c>
      <c r="U646" t="s">
        <v>21</v>
      </c>
      <c r="V646" t="b">
        <v>1</v>
      </c>
      <c r="W646" t="b">
        <v>1</v>
      </c>
      <c r="X646" t="b">
        <v>0</v>
      </c>
      <c r="Y646" t="b">
        <v>0</v>
      </c>
      <c r="Z646" t="b">
        <v>1</v>
      </c>
      <c r="AA646" t="b">
        <v>1</v>
      </c>
      <c r="AB646" t="b">
        <v>0</v>
      </c>
      <c r="AC646" t="b">
        <v>0</v>
      </c>
      <c r="AD646" t="b">
        <v>1</v>
      </c>
      <c r="AE646" t="b">
        <v>1</v>
      </c>
      <c r="AF646" t="b">
        <v>0</v>
      </c>
      <c r="AG646" t="b">
        <v>0</v>
      </c>
      <c r="AH646" t="b">
        <v>0</v>
      </c>
      <c r="AI646" t="b">
        <v>0</v>
      </c>
      <c r="AJ646" t="b">
        <v>0</v>
      </c>
      <c r="AK646" t="b">
        <v>0</v>
      </c>
      <c r="AL646" t="b">
        <v>0</v>
      </c>
      <c r="AM646" t="b">
        <v>0</v>
      </c>
    </row>
    <row r="647" spans="1:39" ht="14.4" hidden="1" x14ac:dyDescent="0.3">
      <c r="A647" t="s">
        <v>762</v>
      </c>
      <c r="B647">
        <v>2012</v>
      </c>
      <c r="C647" t="s">
        <v>63</v>
      </c>
      <c r="D647" t="s">
        <v>24</v>
      </c>
      <c r="E647" t="s">
        <v>135</v>
      </c>
      <c r="F647" t="s">
        <v>5169</v>
      </c>
      <c r="G647" t="s">
        <v>17</v>
      </c>
      <c r="H647" t="s">
        <v>34</v>
      </c>
      <c r="I647" t="s">
        <v>28</v>
      </c>
      <c r="J647" t="b">
        <v>0</v>
      </c>
      <c r="L647">
        <v>0.03</v>
      </c>
      <c r="M647" t="s">
        <v>9449</v>
      </c>
      <c r="O647">
        <v>62716</v>
      </c>
      <c r="P647">
        <v>1.32</v>
      </c>
      <c r="Q647">
        <v>0.71</v>
      </c>
      <c r="R647" t="b">
        <v>0</v>
      </c>
      <c r="S647" t="s">
        <v>20</v>
      </c>
      <c r="T647">
        <v>4</v>
      </c>
      <c r="U647" t="s">
        <v>21</v>
      </c>
      <c r="V647" t="b">
        <v>1</v>
      </c>
      <c r="W647" t="b">
        <v>1</v>
      </c>
      <c r="X647" t="b">
        <v>0</v>
      </c>
      <c r="Y647" t="b">
        <v>1</v>
      </c>
      <c r="Z647" t="b">
        <v>0</v>
      </c>
      <c r="AA647" t="b">
        <v>1</v>
      </c>
      <c r="AB647" t="b">
        <v>0</v>
      </c>
      <c r="AC647" t="b">
        <v>0</v>
      </c>
      <c r="AD647" t="b">
        <v>0</v>
      </c>
      <c r="AE647" t="b">
        <v>0</v>
      </c>
      <c r="AF647" t="b">
        <v>0</v>
      </c>
      <c r="AG647" t="b">
        <v>0</v>
      </c>
      <c r="AH647" t="b">
        <v>0</v>
      </c>
      <c r="AI647" t="b">
        <v>0</v>
      </c>
      <c r="AJ647" t="b">
        <v>0</v>
      </c>
      <c r="AK647" t="b">
        <v>0</v>
      </c>
      <c r="AL647" t="b">
        <v>0</v>
      </c>
      <c r="AM647" t="b">
        <v>0</v>
      </c>
    </row>
    <row r="648" spans="1:39" ht="14.4" hidden="1" x14ac:dyDescent="0.3">
      <c r="A648" t="s">
        <v>763</v>
      </c>
      <c r="B648">
        <v>2012</v>
      </c>
      <c r="C648" t="s">
        <v>30</v>
      </c>
      <c r="D648" t="s">
        <v>31</v>
      </c>
      <c r="E648" t="s">
        <v>45</v>
      </c>
      <c r="F648" t="s">
        <v>40</v>
      </c>
      <c r="G648" t="s">
        <v>46</v>
      </c>
      <c r="H648" t="s">
        <v>69</v>
      </c>
      <c r="I648" t="s">
        <v>49</v>
      </c>
      <c r="J648" t="b">
        <v>0</v>
      </c>
      <c r="L648">
        <v>0.16</v>
      </c>
      <c r="M648" t="s">
        <v>9448</v>
      </c>
      <c r="O648">
        <v>18797</v>
      </c>
      <c r="P648">
        <v>-1.81</v>
      </c>
      <c r="Q648">
        <v>0.6</v>
      </c>
      <c r="R648" t="b">
        <v>0</v>
      </c>
      <c r="S648" t="s">
        <v>35</v>
      </c>
      <c r="T648">
        <v>6</v>
      </c>
      <c r="U648" t="s">
        <v>21</v>
      </c>
      <c r="V648" t="b">
        <v>1</v>
      </c>
      <c r="W648" t="b">
        <v>0</v>
      </c>
      <c r="X648" t="b">
        <v>0</v>
      </c>
      <c r="Y648" t="b">
        <v>1</v>
      </c>
      <c r="Z648" t="b">
        <v>0</v>
      </c>
      <c r="AA648" t="b">
        <v>0</v>
      </c>
      <c r="AB648" t="b">
        <v>1</v>
      </c>
      <c r="AC648" t="b">
        <v>1</v>
      </c>
      <c r="AD648" t="b">
        <v>0</v>
      </c>
      <c r="AE648" t="b">
        <v>0</v>
      </c>
      <c r="AF648" t="b">
        <v>0</v>
      </c>
      <c r="AG648" t="b">
        <v>0</v>
      </c>
      <c r="AH648" t="b">
        <v>0</v>
      </c>
      <c r="AI648" t="b">
        <v>0</v>
      </c>
      <c r="AJ648" t="b">
        <v>0</v>
      </c>
      <c r="AK648" t="b">
        <v>0</v>
      </c>
      <c r="AL648" t="b">
        <v>0</v>
      </c>
      <c r="AM648" t="b">
        <v>0</v>
      </c>
    </row>
    <row r="649" spans="1:39" ht="14.4" hidden="1" x14ac:dyDescent="0.3">
      <c r="A649" s="15" t="s">
        <v>764</v>
      </c>
      <c r="B649">
        <v>2012</v>
      </c>
      <c r="C649" t="s">
        <v>150</v>
      </c>
      <c r="D649" t="s">
        <v>90</v>
      </c>
      <c r="E649" t="s">
        <v>133</v>
      </c>
      <c r="F649" t="s">
        <v>5181</v>
      </c>
      <c r="G649" t="s">
        <v>41</v>
      </c>
      <c r="H649" t="s">
        <v>18</v>
      </c>
      <c r="I649" t="s">
        <v>28</v>
      </c>
      <c r="J649" t="b">
        <v>0</v>
      </c>
      <c r="L649">
        <v>0.12</v>
      </c>
      <c r="M649" t="s">
        <v>9447</v>
      </c>
      <c r="O649">
        <v>47917</v>
      </c>
      <c r="P649">
        <v>2.09</v>
      </c>
      <c r="Q649">
        <v>0.75</v>
      </c>
      <c r="R649" t="b">
        <v>0</v>
      </c>
      <c r="S649" t="s">
        <v>35</v>
      </c>
      <c r="T649">
        <v>5</v>
      </c>
      <c r="U649" t="s">
        <v>21</v>
      </c>
      <c r="V649" t="b">
        <v>1</v>
      </c>
      <c r="W649" t="b">
        <v>0</v>
      </c>
      <c r="X649" t="b">
        <v>1</v>
      </c>
      <c r="Y649" t="b">
        <v>0</v>
      </c>
      <c r="Z649" t="b">
        <v>0</v>
      </c>
      <c r="AA649" t="b">
        <v>1</v>
      </c>
      <c r="AB649" t="b">
        <v>1</v>
      </c>
      <c r="AC649" t="b">
        <v>1</v>
      </c>
      <c r="AD649" t="b">
        <v>0</v>
      </c>
      <c r="AE649" t="b">
        <v>0</v>
      </c>
      <c r="AF649" t="b">
        <v>0</v>
      </c>
      <c r="AG649" t="b">
        <v>0</v>
      </c>
      <c r="AH649" t="b">
        <v>0</v>
      </c>
      <c r="AI649" t="b">
        <v>0</v>
      </c>
      <c r="AJ649" t="b">
        <v>0</v>
      </c>
      <c r="AK649" t="b">
        <v>0</v>
      </c>
      <c r="AL649" t="b">
        <v>0</v>
      </c>
      <c r="AM649" t="b">
        <v>0</v>
      </c>
    </row>
    <row r="650" spans="1:39" ht="14.4" hidden="1" x14ac:dyDescent="0.3">
      <c r="A650" t="s">
        <v>765</v>
      </c>
      <c r="B650">
        <v>2012</v>
      </c>
      <c r="C650" t="s">
        <v>183</v>
      </c>
      <c r="D650" t="s">
        <v>113</v>
      </c>
      <c r="E650" t="s">
        <v>74</v>
      </c>
      <c r="F650" t="s">
        <v>5172</v>
      </c>
      <c r="G650" t="s">
        <v>41</v>
      </c>
      <c r="H650" t="s">
        <v>34</v>
      </c>
      <c r="I650" t="s">
        <v>83</v>
      </c>
      <c r="J650" t="b">
        <v>0</v>
      </c>
      <c r="L650">
        <v>0.16</v>
      </c>
      <c r="M650" t="s">
        <v>6153</v>
      </c>
      <c r="O650">
        <v>63929</v>
      </c>
      <c r="P650">
        <v>-0.05</v>
      </c>
      <c r="Q650">
        <v>0.67</v>
      </c>
      <c r="R650" t="b">
        <v>0</v>
      </c>
      <c r="S650" t="s">
        <v>35</v>
      </c>
      <c r="T650">
        <v>10</v>
      </c>
      <c r="U650" t="s">
        <v>21</v>
      </c>
      <c r="V650" t="b">
        <v>0</v>
      </c>
      <c r="W650" t="b">
        <v>0</v>
      </c>
      <c r="X650" t="b">
        <v>0</v>
      </c>
      <c r="Y650" t="b">
        <v>1</v>
      </c>
      <c r="Z650" t="b">
        <v>0</v>
      </c>
      <c r="AA650" t="b">
        <v>0</v>
      </c>
      <c r="AB650" t="b">
        <v>1</v>
      </c>
      <c r="AC650" t="b">
        <v>0</v>
      </c>
      <c r="AD650" t="b">
        <v>1</v>
      </c>
      <c r="AE650" t="b">
        <v>0</v>
      </c>
      <c r="AF650" t="b">
        <v>0</v>
      </c>
      <c r="AG650" t="b">
        <v>0</v>
      </c>
      <c r="AH650" t="b">
        <v>0</v>
      </c>
      <c r="AI650" t="b">
        <v>0</v>
      </c>
      <c r="AJ650" t="b">
        <v>0</v>
      </c>
      <c r="AK650" t="b">
        <v>0</v>
      </c>
      <c r="AL650" t="b">
        <v>0</v>
      </c>
      <c r="AM650" t="b">
        <v>0</v>
      </c>
    </row>
    <row r="651" spans="1:39" ht="14.4" hidden="1" x14ac:dyDescent="0.3">
      <c r="A651" t="s">
        <v>766</v>
      </c>
      <c r="B651">
        <v>2012</v>
      </c>
      <c r="C651" t="s">
        <v>221</v>
      </c>
      <c r="D651" t="s">
        <v>15</v>
      </c>
      <c r="E651" t="s">
        <v>59</v>
      </c>
      <c r="F651" t="s">
        <v>5169</v>
      </c>
      <c r="G651" t="s">
        <v>93</v>
      </c>
      <c r="H651" t="s">
        <v>34</v>
      </c>
      <c r="I651" t="s">
        <v>19</v>
      </c>
      <c r="J651" t="b">
        <v>0</v>
      </c>
      <c r="L651">
        <v>0.19</v>
      </c>
      <c r="M651" t="s">
        <v>9446</v>
      </c>
      <c r="O651">
        <v>34606</v>
      </c>
      <c r="P651">
        <v>-1.82</v>
      </c>
      <c r="Q651">
        <v>0.85</v>
      </c>
      <c r="R651" t="b">
        <v>0</v>
      </c>
      <c r="S651" t="s">
        <v>20</v>
      </c>
      <c r="T651">
        <v>15</v>
      </c>
      <c r="U651" t="s">
        <v>21</v>
      </c>
      <c r="V651" t="b">
        <v>1</v>
      </c>
      <c r="W651" t="b">
        <v>1</v>
      </c>
      <c r="X651" t="b">
        <v>1</v>
      </c>
      <c r="Y651" t="b">
        <v>0</v>
      </c>
      <c r="Z651" t="b">
        <v>1</v>
      </c>
      <c r="AA651" t="b">
        <v>0</v>
      </c>
      <c r="AB651" t="b">
        <v>1</v>
      </c>
      <c r="AC651" t="b">
        <v>1</v>
      </c>
      <c r="AD651" t="b">
        <v>0</v>
      </c>
      <c r="AE651" t="b">
        <v>0</v>
      </c>
      <c r="AF651" t="b">
        <v>0</v>
      </c>
      <c r="AG651" t="b">
        <v>0</v>
      </c>
      <c r="AH651" t="b">
        <v>0</v>
      </c>
      <c r="AI651" t="b">
        <v>0</v>
      </c>
      <c r="AJ651" t="b">
        <v>0</v>
      </c>
      <c r="AK651" t="b">
        <v>0</v>
      </c>
      <c r="AL651" t="b">
        <v>0</v>
      </c>
      <c r="AM651" t="b">
        <v>0</v>
      </c>
    </row>
    <row r="652" spans="1:39" ht="14.4" hidden="1" x14ac:dyDescent="0.3">
      <c r="A652" t="s">
        <v>767</v>
      </c>
      <c r="B652">
        <v>2012</v>
      </c>
      <c r="C652" t="s">
        <v>44</v>
      </c>
      <c r="D652" t="s">
        <v>31</v>
      </c>
      <c r="E652" t="s">
        <v>16</v>
      </c>
      <c r="F652" t="s">
        <v>5176</v>
      </c>
      <c r="G652" t="s">
        <v>55</v>
      </c>
      <c r="H652" t="s">
        <v>34</v>
      </c>
      <c r="I652" t="s">
        <v>28</v>
      </c>
      <c r="J652" t="b">
        <v>1</v>
      </c>
      <c r="K652" t="s">
        <v>5213</v>
      </c>
      <c r="L652">
        <v>0.62</v>
      </c>
      <c r="M652" t="s">
        <v>9445</v>
      </c>
      <c r="N652" t="s">
        <v>5213</v>
      </c>
      <c r="O652">
        <v>31619</v>
      </c>
      <c r="P652">
        <v>-2.1</v>
      </c>
      <c r="Q652">
        <v>0.15</v>
      </c>
      <c r="R652" t="b">
        <v>1</v>
      </c>
      <c r="S652" t="s">
        <v>35</v>
      </c>
      <c r="T652">
        <v>3</v>
      </c>
      <c r="U652" t="s">
        <v>21</v>
      </c>
      <c r="V652" t="b">
        <v>1</v>
      </c>
      <c r="W652" t="b">
        <v>0</v>
      </c>
      <c r="X652" t="b">
        <v>1</v>
      </c>
      <c r="Y652" t="b">
        <v>0</v>
      </c>
      <c r="Z652" t="b">
        <v>0</v>
      </c>
      <c r="AA652" t="b">
        <v>1</v>
      </c>
      <c r="AB652" t="b">
        <v>1</v>
      </c>
      <c r="AC652" t="b">
        <v>0</v>
      </c>
      <c r="AD652" t="b">
        <v>0</v>
      </c>
      <c r="AE652" t="b">
        <v>0</v>
      </c>
      <c r="AF652" t="b">
        <v>0</v>
      </c>
      <c r="AG652" t="b">
        <v>1</v>
      </c>
      <c r="AH652" t="b">
        <v>0</v>
      </c>
      <c r="AI652" t="b">
        <v>0</v>
      </c>
      <c r="AJ652" t="b">
        <v>1</v>
      </c>
      <c r="AK652" t="b">
        <v>0</v>
      </c>
      <c r="AL652" t="b">
        <v>0</v>
      </c>
      <c r="AM652" t="b">
        <v>0</v>
      </c>
    </row>
    <row r="653" spans="1:39" ht="14.4" hidden="1" x14ac:dyDescent="0.3">
      <c r="A653" t="s">
        <v>768</v>
      </c>
      <c r="B653">
        <v>2012</v>
      </c>
      <c r="C653" t="s">
        <v>183</v>
      </c>
      <c r="D653" t="s">
        <v>113</v>
      </c>
      <c r="E653" t="s">
        <v>135</v>
      </c>
      <c r="F653" t="s">
        <v>40</v>
      </c>
      <c r="G653" t="s">
        <v>93</v>
      </c>
      <c r="H653" t="s">
        <v>27</v>
      </c>
      <c r="I653" t="s">
        <v>19</v>
      </c>
      <c r="J653" t="b">
        <v>0</v>
      </c>
      <c r="L653">
        <v>0.13</v>
      </c>
      <c r="M653" t="s">
        <v>9444</v>
      </c>
      <c r="O653">
        <v>62734</v>
      </c>
      <c r="P653">
        <v>-3.37</v>
      </c>
      <c r="Q653">
        <v>0.9</v>
      </c>
      <c r="R653" t="b">
        <v>0</v>
      </c>
      <c r="S653" t="s">
        <v>40</v>
      </c>
      <c r="T653">
        <v>1</v>
      </c>
      <c r="U653" t="s">
        <v>21</v>
      </c>
      <c r="V653" t="b">
        <v>1</v>
      </c>
      <c r="W653" t="b">
        <v>0</v>
      </c>
      <c r="X653" t="b">
        <v>1</v>
      </c>
      <c r="Y653" t="b">
        <v>0</v>
      </c>
      <c r="Z653" t="b">
        <v>1</v>
      </c>
      <c r="AA653" t="b">
        <v>1</v>
      </c>
      <c r="AB653" t="b">
        <v>0</v>
      </c>
      <c r="AC653" t="b">
        <v>1</v>
      </c>
      <c r="AD653" t="b">
        <v>0</v>
      </c>
      <c r="AE653" t="b">
        <v>1</v>
      </c>
      <c r="AF653" t="b">
        <v>0</v>
      </c>
      <c r="AG653" t="b">
        <v>0</v>
      </c>
      <c r="AH653" t="b">
        <v>0</v>
      </c>
      <c r="AI653" t="b">
        <v>0</v>
      </c>
      <c r="AJ653" t="b">
        <v>0</v>
      </c>
      <c r="AK653" t="b">
        <v>0</v>
      </c>
      <c r="AL653" t="b">
        <v>0</v>
      </c>
      <c r="AM653" t="b">
        <v>0</v>
      </c>
    </row>
    <row r="654" spans="1:39" ht="14.4" hidden="1" x14ac:dyDescent="0.3">
      <c r="A654" t="s">
        <v>769</v>
      </c>
      <c r="B654">
        <v>2012</v>
      </c>
      <c r="C654" t="s">
        <v>198</v>
      </c>
      <c r="D654" t="s">
        <v>38</v>
      </c>
      <c r="E654" t="s">
        <v>32</v>
      </c>
      <c r="F654" t="s">
        <v>5181</v>
      </c>
      <c r="G654" t="s">
        <v>86</v>
      </c>
      <c r="H654" t="s">
        <v>105</v>
      </c>
      <c r="I654" t="s">
        <v>98</v>
      </c>
      <c r="J654" t="b">
        <v>0</v>
      </c>
      <c r="L654">
        <v>0.08</v>
      </c>
      <c r="M654" t="s">
        <v>9443</v>
      </c>
      <c r="O654">
        <v>41531</v>
      </c>
      <c r="P654">
        <v>-0.6</v>
      </c>
      <c r="Q654">
        <v>0.86</v>
      </c>
      <c r="R654" t="b">
        <v>0</v>
      </c>
      <c r="S654" t="s">
        <v>35</v>
      </c>
      <c r="T654">
        <v>3</v>
      </c>
      <c r="U654" t="s">
        <v>21</v>
      </c>
      <c r="V654" t="b">
        <v>0</v>
      </c>
      <c r="W654" t="b">
        <v>1</v>
      </c>
      <c r="X654" t="b">
        <v>0</v>
      </c>
      <c r="Y654" t="b">
        <v>1</v>
      </c>
      <c r="Z654" t="b">
        <v>0</v>
      </c>
      <c r="AA654" t="b">
        <v>0</v>
      </c>
      <c r="AB654" t="b">
        <v>1</v>
      </c>
      <c r="AC654" t="b">
        <v>0</v>
      </c>
      <c r="AD654" t="b">
        <v>1</v>
      </c>
      <c r="AE654" t="b">
        <v>1</v>
      </c>
      <c r="AF654" t="b">
        <v>0</v>
      </c>
      <c r="AG654" t="b">
        <v>0</v>
      </c>
      <c r="AH654" t="b">
        <v>0</v>
      </c>
      <c r="AI654" t="b">
        <v>0</v>
      </c>
      <c r="AJ654" t="b">
        <v>0</v>
      </c>
      <c r="AK654" t="b">
        <v>0</v>
      </c>
      <c r="AL654" t="b">
        <v>0</v>
      </c>
      <c r="AM654" t="b">
        <v>0</v>
      </c>
    </row>
    <row r="655" spans="1:39" ht="14.4" hidden="1" x14ac:dyDescent="0.3">
      <c r="A655" t="s">
        <v>770</v>
      </c>
      <c r="B655">
        <v>2012</v>
      </c>
      <c r="C655" t="s">
        <v>183</v>
      </c>
      <c r="D655" t="s">
        <v>113</v>
      </c>
      <c r="E655" t="s">
        <v>32</v>
      </c>
      <c r="F655" t="s">
        <v>5181</v>
      </c>
      <c r="G655" t="s">
        <v>93</v>
      </c>
      <c r="H655" t="s">
        <v>52</v>
      </c>
      <c r="I655" t="s">
        <v>49</v>
      </c>
      <c r="J655" t="b">
        <v>0</v>
      </c>
      <c r="L655">
        <v>0.19</v>
      </c>
      <c r="M655" t="s">
        <v>9442</v>
      </c>
      <c r="O655">
        <v>61174</v>
      </c>
      <c r="P655">
        <v>-2.73</v>
      </c>
      <c r="Q655">
        <v>0.74</v>
      </c>
      <c r="R655" t="b">
        <v>0</v>
      </c>
      <c r="S655" t="s">
        <v>20</v>
      </c>
      <c r="T655">
        <v>12</v>
      </c>
      <c r="U655" t="s">
        <v>21</v>
      </c>
      <c r="V655" t="b">
        <v>1</v>
      </c>
      <c r="W655" t="b">
        <v>1</v>
      </c>
      <c r="X655" t="b">
        <v>0</v>
      </c>
      <c r="Y655" t="b">
        <v>0</v>
      </c>
      <c r="Z655" t="b">
        <v>0</v>
      </c>
      <c r="AA655" t="b">
        <v>0</v>
      </c>
      <c r="AB655" t="b">
        <v>1</v>
      </c>
      <c r="AC655" t="b">
        <v>1</v>
      </c>
      <c r="AD655" t="b">
        <v>1</v>
      </c>
      <c r="AE655" t="b">
        <v>0</v>
      </c>
      <c r="AF655" t="b">
        <v>0</v>
      </c>
      <c r="AG655" t="b">
        <v>0</v>
      </c>
      <c r="AH655" t="b">
        <v>0</v>
      </c>
      <c r="AI655" t="b">
        <v>0</v>
      </c>
      <c r="AJ655" t="b">
        <v>0</v>
      </c>
      <c r="AK655" t="b">
        <v>0</v>
      </c>
      <c r="AL655" t="b">
        <v>0</v>
      </c>
      <c r="AM655" t="b">
        <v>0</v>
      </c>
    </row>
    <row r="656" spans="1:39" ht="14.4" hidden="1" x14ac:dyDescent="0.3">
      <c r="A656" t="s">
        <v>771</v>
      </c>
      <c r="B656">
        <v>2012</v>
      </c>
      <c r="C656" t="s">
        <v>242</v>
      </c>
      <c r="D656" t="s">
        <v>90</v>
      </c>
      <c r="E656" t="s">
        <v>135</v>
      </c>
      <c r="F656" t="s">
        <v>5181</v>
      </c>
      <c r="G656" t="s">
        <v>55</v>
      </c>
      <c r="H656" t="s">
        <v>52</v>
      </c>
      <c r="I656" t="s">
        <v>98</v>
      </c>
      <c r="J656" t="b">
        <v>1</v>
      </c>
      <c r="K656" t="s">
        <v>9440</v>
      </c>
      <c r="L656">
        <v>0.76</v>
      </c>
      <c r="M656" t="s">
        <v>9441</v>
      </c>
      <c r="N656" t="s">
        <v>9440</v>
      </c>
      <c r="O656">
        <v>71773</v>
      </c>
      <c r="P656">
        <v>-3.07</v>
      </c>
      <c r="Q656">
        <v>0.35</v>
      </c>
      <c r="R656" t="b">
        <v>1</v>
      </c>
      <c r="S656" t="s">
        <v>40</v>
      </c>
      <c r="T656">
        <v>4</v>
      </c>
      <c r="U656" t="s">
        <v>21</v>
      </c>
      <c r="V656" t="b">
        <v>0</v>
      </c>
      <c r="W656" t="b">
        <v>0</v>
      </c>
      <c r="X656" t="b">
        <v>1</v>
      </c>
      <c r="Y656" t="b">
        <v>1</v>
      </c>
      <c r="Z656" t="b">
        <v>1</v>
      </c>
      <c r="AA656" t="b">
        <v>0</v>
      </c>
      <c r="AB656" t="b">
        <v>0</v>
      </c>
      <c r="AC656" t="b">
        <v>0</v>
      </c>
      <c r="AD656" t="b">
        <v>0</v>
      </c>
      <c r="AE656" t="b">
        <v>0</v>
      </c>
      <c r="AF656" t="b">
        <v>0</v>
      </c>
      <c r="AG656" t="b">
        <v>0</v>
      </c>
      <c r="AH656" t="b">
        <v>0</v>
      </c>
      <c r="AI656" t="b">
        <v>1</v>
      </c>
      <c r="AJ656" t="b">
        <v>1</v>
      </c>
      <c r="AK656" t="b">
        <v>0</v>
      </c>
      <c r="AL656" t="b">
        <v>1</v>
      </c>
      <c r="AM656" t="b">
        <v>1</v>
      </c>
    </row>
    <row r="657" spans="1:39" ht="14.4" hidden="1" x14ac:dyDescent="0.3">
      <c r="A657" t="s">
        <v>772</v>
      </c>
      <c r="B657">
        <v>2012</v>
      </c>
      <c r="C657" t="s">
        <v>150</v>
      </c>
      <c r="D657" t="s">
        <v>90</v>
      </c>
      <c r="E657" t="s">
        <v>32</v>
      </c>
      <c r="F657" t="s">
        <v>40</v>
      </c>
      <c r="G657" t="s">
        <v>65</v>
      </c>
      <c r="H657" t="s">
        <v>27</v>
      </c>
      <c r="I657" t="s">
        <v>28</v>
      </c>
      <c r="J657" t="b">
        <v>0</v>
      </c>
      <c r="L657">
        <v>0.05</v>
      </c>
      <c r="M657" t="s">
        <v>7172</v>
      </c>
      <c r="O657">
        <v>60721</v>
      </c>
      <c r="P657">
        <v>1.33</v>
      </c>
      <c r="Q657">
        <v>0.7</v>
      </c>
      <c r="R657" t="b">
        <v>0</v>
      </c>
      <c r="S657" t="s">
        <v>20</v>
      </c>
      <c r="T657">
        <v>5</v>
      </c>
      <c r="U657" t="s">
        <v>21</v>
      </c>
      <c r="V657" t="b">
        <v>0</v>
      </c>
      <c r="W657" t="b">
        <v>0</v>
      </c>
      <c r="X657" t="b">
        <v>0</v>
      </c>
      <c r="Y657" t="b">
        <v>0</v>
      </c>
      <c r="Z657" t="b">
        <v>0</v>
      </c>
      <c r="AA657" t="b">
        <v>1</v>
      </c>
      <c r="AB657" t="b">
        <v>1</v>
      </c>
      <c r="AC657" t="b">
        <v>0</v>
      </c>
      <c r="AD657" t="b">
        <v>0</v>
      </c>
      <c r="AE657" t="b">
        <v>1</v>
      </c>
      <c r="AF657" t="b">
        <v>0</v>
      </c>
      <c r="AG657" t="b">
        <v>0</v>
      </c>
      <c r="AH657" t="b">
        <v>0</v>
      </c>
      <c r="AI657" t="b">
        <v>0</v>
      </c>
      <c r="AJ657" t="b">
        <v>0</v>
      </c>
      <c r="AK657" t="b">
        <v>0</v>
      </c>
      <c r="AL657" t="b">
        <v>0</v>
      </c>
      <c r="AM657" t="b">
        <v>0</v>
      </c>
    </row>
    <row r="658" spans="1:39" ht="14.4" hidden="1" x14ac:dyDescent="0.3">
      <c r="A658" t="s">
        <v>773</v>
      </c>
      <c r="B658">
        <v>2012</v>
      </c>
      <c r="C658" t="s">
        <v>177</v>
      </c>
      <c r="D658" t="s">
        <v>38</v>
      </c>
      <c r="E658" t="s">
        <v>133</v>
      </c>
      <c r="F658" t="s">
        <v>5176</v>
      </c>
      <c r="G658" t="s">
        <v>93</v>
      </c>
      <c r="H658" t="s">
        <v>105</v>
      </c>
      <c r="I658" t="s">
        <v>19</v>
      </c>
      <c r="J658" t="b">
        <v>0</v>
      </c>
      <c r="L658">
        <v>0.14000000000000001</v>
      </c>
      <c r="M658" t="s">
        <v>9439</v>
      </c>
      <c r="O658">
        <v>37341</v>
      </c>
      <c r="P658">
        <v>2.57</v>
      </c>
      <c r="Q658">
        <v>0.79</v>
      </c>
      <c r="R658" t="b">
        <v>0</v>
      </c>
      <c r="S658" t="s">
        <v>40</v>
      </c>
      <c r="T658">
        <v>0</v>
      </c>
      <c r="U658" t="s">
        <v>21</v>
      </c>
      <c r="V658" t="b">
        <v>1</v>
      </c>
      <c r="W658" t="b">
        <v>0</v>
      </c>
      <c r="X658" t="b">
        <v>1</v>
      </c>
      <c r="Y658" t="b">
        <v>0</v>
      </c>
      <c r="Z658" t="b">
        <v>1</v>
      </c>
      <c r="AA658" t="b">
        <v>1</v>
      </c>
      <c r="AB658" t="b">
        <v>1</v>
      </c>
      <c r="AC658" t="b">
        <v>0</v>
      </c>
      <c r="AD658" t="b">
        <v>0</v>
      </c>
      <c r="AE658" t="b">
        <v>0</v>
      </c>
      <c r="AF658" t="b">
        <v>0</v>
      </c>
      <c r="AG658" t="b">
        <v>0</v>
      </c>
      <c r="AH658" t="b">
        <v>0</v>
      </c>
      <c r="AI658" t="b">
        <v>0</v>
      </c>
      <c r="AJ658" t="b">
        <v>0</v>
      </c>
      <c r="AK658" t="b">
        <v>0</v>
      </c>
      <c r="AL658" t="b">
        <v>0</v>
      </c>
      <c r="AM658" t="b">
        <v>0</v>
      </c>
    </row>
    <row r="659" spans="1:39" ht="14.4" hidden="1" x14ac:dyDescent="0.3">
      <c r="A659" t="s">
        <v>774</v>
      </c>
      <c r="B659">
        <v>2012</v>
      </c>
      <c r="C659" t="s">
        <v>244</v>
      </c>
      <c r="D659" t="s">
        <v>24</v>
      </c>
      <c r="E659" t="s">
        <v>45</v>
      </c>
      <c r="F659" t="s">
        <v>5181</v>
      </c>
      <c r="G659" t="s">
        <v>55</v>
      </c>
      <c r="H659" t="s">
        <v>34</v>
      </c>
      <c r="I659" t="s">
        <v>61</v>
      </c>
      <c r="J659" t="b">
        <v>0</v>
      </c>
      <c r="L659">
        <v>0.05</v>
      </c>
      <c r="M659" t="s">
        <v>9438</v>
      </c>
      <c r="O659">
        <v>55013</v>
      </c>
      <c r="P659">
        <v>-4.21</v>
      </c>
      <c r="Q659">
        <v>0.7</v>
      </c>
      <c r="R659" t="b">
        <v>0</v>
      </c>
      <c r="S659" t="s">
        <v>20</v>
      </c>
      <c r="T659">
        <v>14</v>
      </c>
      <c r="U659" t="s">
        <v>21</v>
      </c>
      <c r="V659" t="b">
        <v>0</v>
      </c>
      <c r="W659" t="b">
        <v>1</v>
      </c>
      <c r="X659" t="b">
        <v>1</v>
      </c>
      <c r="Y659" t="b">
        <v>1</v>
      </c>
      <c r="Z659" t="b">
        <v>0</v>
      </c>
      <c r="AA659" t="b">
        <v>0</v>
      </c>
      <c r="AB659" t="b">
        <v>1</v>
      </c>
      <c r="AC659" t="b">
        <v>0</v>
      </c>
      <c r="AD659" t="b">
        <v>1</v>
      </c>
      <c r="AE659" t="b">
        <v>1</v>
      </c>
      <c r="AF659" t="b">
        <v>0</v>
      </c>
      <c r="AG659" t="b">
        <v>0</v>
      </c>
      <c r="AH659" t="b">
        <v>0</v>
      </c>
      <c r="AI659" t="b">
        <v>0</v>
      </c>
      <c r="AJ659" t="b">
        <v>0</v>
      </c>
      <c r="AK659" t="b">
        <v>0</v>
      </c>
      <c r="AL659" t="b">
        <v>0</v>
      </c>
      <c r="AM659" t="b">
        <v>0</v>
      </c>
    </row>
    <row r="660" spans="1:39" ht="14.4" hidden="1" x14ac:dyDescent="0.3">
      <c r="A660" t="s">
        <v>775</v>
      </c>
      <c r="B660">
        <v>2012</v>
      </c>
      <c r="C660" t="s">
        <v>63</v>
      </c>
      <c r="D660" t="s">
        <v>24</v>
      </c>
      <c r="E660" t="s">
        <v>39</v>
      </c>
      <c r="F660" t="s">
        <v>5172</v>
      </c>
      <c r="G660" t="s">
        <v>65</v>
      </c>
      <c r="H660" t="s">
        <v>52</v>
      </c>
      <c r="I660" t="s">
        <v>49</v>
      </c>
      <c r="J660" t="b">
        <v>0</v>
      </c>
      <c r="L660">
        <v>0.18</v>
      </c>
      <c r="M660" t="s">
        <v>9437</v>
      </c>
      <c r="O660">
        <v>65039</v>
      </c>
      <c r="P660">
        <v>-3.11</v>
      </c>
      <c r="Q660">
        <v>0.64</v>
      </c>
      <c r="R660" t="b">
        <v>0</v>
      </c>
      <c r="S660" t="s">
        <v>40</v>
      </c>
      <c r="T660">
        <v>16</v>
      </c>
      <c r="U660" t="s">
        <v>21</v>
      </c>
      <c r="V660" t="b">
        <v>1</v>
      </c>
      <c r="W660" t="b">
        <v>1</v>
      </c>
      <c r="X660" t="b">
        <v>0</v>
      </c>
      <c r="Y660" t="b">
        <v>1</v>
      </c>
      <c r="Z660" t="b">
        <v>0</v>
      </c>
      <c r="AA660" t="b">
        <v>0</v>
      </c>
      <c r="AB660" t="b">
        <v>0</v>
      </c>
      <c r="AC660" t="b">
        <v>0</v>
      </c>
      <c r="AD660" t="b">
        <v>1</v>
      </c>
      <c r="AE660" t="b">
        <v>0</v>
      </c>
      <c r="AF660" t="b">
        <v>0</v>
      </c>
      <c r="AG660" t="b">
        <v>0</v>
      </c>
      <c r="AH660" t="b">
        <v>0</v>
      </c>
      <c r="AI660" t="b">
        <v>0</v>
      </c>
      <c r="AJ660" t="b">
        <v>0</v>
      </c>
      <c r="AK660" t="b">
        <v>0</v>
      </c>
      <c r="AL660" t="b">
        <v>0</v>
      </c>
      <c r="AM660" t="b">
        <v>0</v>
      </c>
    </row>
    <row r="661" spans="1:39" ht="14.4" hidden="1" x14ac:dyDescent="0.3">
      <c r="A661" t="s">
        <v>776</v>
      </c>
      <c r="B661">
        <v>2012</v>
      </c>
      <c r="C661" t="s">
        <v>44</v>
      </c>
      <c r="D661" t="s">
        <v>31</v>
      </c>
      <c r="E661" t="s">
        <v>74</v>
      </c>
      <c r="F661" t="s">
        <v>40</v>
      </c>
      <c r="G661" t="s">
        <v>17</v>
      </c>
      <c r="H661" t="s">
        <v>34</v>
      </c>
      <c r="I661" t="s">
        <v>98</v>
      </c>
      <c r="J661" t="b">
        <v>0</v>
      </c>
      <c r="L661">
        <v>0.1</v>
      </c>
      <c r="M661" t="s">
        <v>9436</v>
      </c>
      <c r="O661">
        <v>21486</v>
      </c>
      <c r="P661">
        <v>0.25</v>
      </c>
      <c r="Q661">
        <v>0.79</v>
      </c>
      <c r="R661" t="b">
        <v>0</v>
      </c>
      <c r="S661" t="s">
        <v>20</v>
      </c>
      <c r="T661">
        <v>17</v>
      </c>
      <c r="U661" t="s">
        <v>21</v>
      </c>
      <c r="V661" t="b">
        <v>0</v>
      </c>
      <c r="W661" t="b">
        <v>1</v>
      </c>
      <c r="X661" t="b">
        <v>1</v>
      </c>
      <c r="Y661" t="b">
        <v>0</v>
      </c>
      <c r="Z661" t="b">
        <v>1</v>
      </c>
      <c r="AA661" t="b">
        <v>0</v>
      </c>
      <c r="AB661" t="b">
        <v>0</v>
      </c>
      <c r="AC661" t="b">
        <v>1</v>
      </c>
      <c r="AD661" t="b">
        <v>0</v>
      </c>
      <c r="AE661" t="b">
        <v>0</v>
      </c>
      <c r="AF661" t="b">
        <v>0</v>
      </c>
      <c r="AG661" t="b">
        <v>0</v>
      </c>
      <c r="AH661" t="b">
        <v>0</v>
      </c>
      <c r="AI661" t="b">
        <v>0</v>
      </c>
      <c r="AJ661" t="b">
        <v>0</v>
      </c>
      <c r="AK661" t="b">
        <v>0</v>
      </c>
      <c r="AL661" t="b">
        <v>0</v>
      </c>
      <c r="AM661" t="b">
        <v>0</v>
      </c>
    </row>
    <row r="662" spans="1:39" ht="14.4" hidden="1" x14ac:dyDescent="0.3">
      <c r="A662" t="s">
        <v>777</v>
      </c>
      <c r="B662">
        <v>2012</v>
      </c>
      <c r="C662" t="s">
        <v>30</v>
      </c>
      <c r="D662" t="s">
        <v>31</v>
      </c>
      <c r="E662" t="s">
        <v>45</v>
      </c>
      <c r="F662" t="s">
        <v>5172</v>
      </c>
      <c r="G662" t="s">
        <v>17</v>
      </c>
      <c r="H662" t="s">
        <v>69</v>
      </c>
      <c r="I662" t="s">
        <v>98</v>
      </c>
      <c r="J662" t="b">
        <v>0</v>
      </c>
      <c r="L662">
        <v>0.04</v>
      </c>
      <c r="M662" t="s">
        <v>8111</v>
      </c>
      <c r="O662">
        <v>20018</v>
      </c>
      <c r="P662">
        <v>-0.95</v>
      </c>
      <c r="Q662">
        <v>0.67</v>
      </c>
      <c r="R662" t="b">
        <v>0</v>
      </c>
      <c r="S662" t="s">
        <v>40</v>
      </c>
      <c r="T662">
        <v>0</v>
      </c>
      <c r="U662" t="s">
        <v>21</v>
      </c>
      <c r="V662" t="b">
        <v>0</v>
      </c>
      <c r="W662" t="b">
        <v>0</v>
      </c>
      <c r="X662" t="b">
        <v>1</v>
      </c>
      <c r="Y662" t="b">
        <v>0</v>
      </c>
      <c r="Z662" t="b">
        <v>1</v>
      </c>
      <c r="AA662" t="b">
        <v>0</v>
      </c>
      <c r="AB662" t="b">
        <v>0</v>
      </c>
      <c r="AC662" t="b">
        <v>1</v>
      </c>
      <c r="AD662" t="b">
        <v>0</v>
      </c>
      <c r="AE662" t="b">
        <v>0</v>
      </c>
      <c r="AF662" t="b">
        <v>0</v>
      </c>
      <c r="AG662" t="b">
        <v>0</v>
      </c>
      <c r="AH662" t="b">
        <v>0</v>
      </c>
      <c r="AI662" t="b">
        <v>0</v>
      </c>
      <c r="AJ662" t="b">
        <v>0</v>
      </c>
      <c r="AK662" t="b">
        <v>0</v>
      </c>
      <c r="AL662" t="b">
        <v>0</v>
      </c>
      <c r="AM662" t="b">
        <v>0</v>
      </c>
    </row>
    <row r="663" spans="1:39" ht="14.4" hidden="1" x14ac:dyDescent="0.3">
      <c r="A663" t="s">
        <v>778</v>
      </c>
      <c r="B663">
        <v>2012</v>
      </c>
      <c r="C663" t="s">
        <v>76</v>
      </c>
      <c r="D663" t="s">
        <v>77</v>
      </c>
      <c r="E663" t="s">
        <v>120</v>
      </c>
      <c r="F663" t="s">
        <v>5176</v>
      </c>
      <c r="G663" t="s">
        <v>33</v>
      </c>
      <c r="H663" t="s">
        <v>105</v>
      </c>
      <c r="I663" t="s">
        <v>28</v>
      </c>
      <c r="J663" t="b">
        <v>0</v>
      </c>
      <c r="L663">
        <v>0.11</v>
      </c>
      <c r="M663" t="s">
        <v>7742</v>
      </c>
      <c r="O663">
        <v>56844</v>
      </c>
      <c r="P663">
        <v>0.02</v>
      </c>
      <c r="Q663">
        <v>0.89</v>
      </c>
      <c r="R663" t="b">
        <v>0</v>
      </c>
      <c r="S663" t="s">
        <v>20</v>
      </c>
      <c r="T663">
        <v>7</v>
      </c>
      <c r="U663" t="s">
        <v>21</v>
      </c>
      <c r="V663" t="b">
        <v>1</v>
      </c>
      <c r="W663" t="b">
        <v>1</v>
      </c>
      <c r="X663" t="b">
        <v>1</v>
      </c>
      <c r="Y663" t="b">
        <v>0</v>
      </c>
      <c r="Z663" t="b">
        <v>0</v>
      </c>
      <c r="AA663" t="b">
        <v>0</v>
      </c>
      <c r="AB663" t="b">
        <v>1</v>
      </c>
      <c r="AC663" t="b">
        <v>0</v>
      </c>
      <c r="AD663" t="b">
        <v>0</v>
      </c>
      <c r="AE663" t="b">
        <v>0</v>
      </c>
      <c r="AF663" t="b">
        <v>0</v>
      </c>
      <c r="AG663" t="b">
        <v>0</v>
      </c>
      <c r="AH663" t="b">
        <v>0</v>
      </c>
      <c r="AI663" t="b">
        <v>0</v>
      </c>
      <c r="AJ663" t="b">
        <v>0</v>
      </c>
      <c r="AK663" t="b">
        <v>0</v>
      </c>
      <c r="AL663" t="b">
        <v>0</v>
      </c>
      <c r="AM663" t="b">
        <v>0</v>
      </c>
    </row>
    <row r="664" spans="1:39" ht="14.4" hidden="1" x14ac:dyDescent="0.3">
      <c r="A664" t="s">
        <v>779</v>
      </c>
      <c r="B664">
        <v>2012</v>
      </c>
      <c r="C664" t="s">
        <v>96</v>
      </c>
      <c r="D664" t="s">
        <v>90</v>
      </c>
      <c r="E664" t="s">
        <v>32</v>
      </c>
      <c r="F664" t="s">
        <v>5176</v>
      </c>
      <c r="G664" t="s">
        <v>26</v>
      </c>
      <c r="H664" t="s">
        <v>94</v>
      </c>
      <c r="I664" t="s">
        <v>83</v>
      </c>
      <c r="J664" t="b">
        <v>0</v>
      </c>
      <c r="L664">
        <v>0.11</v>
      </c>
      <c r="M664" t="s">
        <v>9435</v>
      </c>
      <c r="O664">
        <v>59460</v>
      </c>
      <c r="P664">
        <v>1.58</v>
      </c>
      <c r="Q664">
        <v>0.63</v>
      </c>
      <c r="R664" t="b">
        <v>0</v>
      </c>
      <c r="S664" t="s">
        <v>35</v>
      </c>
      <c r="T664">
        <v>0</v>
      </c>
      <c r="U664" t="s">
        <v>21</v>
      </c>
      <c r="V664" t="b">
        <v>1</v>
      </c>
      <c r="W664" t="b">
        <v>1</v>
      </c>
      <c r="X664" t="b">
        <v>0</v>
      </c>
      <c r="Y664" t="b">
        <v>1</v>
      </c>
      <c r="Z664" t="b">
        <v>0</v>
      </c>
      <c r="AA664" t="b">
        <v>1</v>
      </c>
      <c r="AB664" t="b">
        <v>1</v>
      </c>
      <c r="AC664" t="b">
        <v>0</v>
      </c>
      <c r="AD664" t="b">
        <v>0</v>
      </c>
      <c r="AE664" t="b">
        <v>0</v>
      </c>
      <c r="AF664" t="b">
        <v>0</v>
      </c>
      <c r="AG664" t="b">
        <v>0</v>
      </c>
      <c r="AH664" t="b">
        <v>0</v>
      </c>
      <c r="AI664" t="b">
        <v>0</v>
      </c>
      <c r="AJ664" t="b">
        <v>0</v>
      </c>
      <c r="AK664" t="b">
        <v>0</v>
      </c>
      <c r="AL664" t="b">
        <v>0</v>
      </c>
      <c r="AM664" t="b">
        <v>0</v>
      </c>
    </row>
    <row r="665" spans="1:39" ht="14.4" hidden="1" x14ac:dyDescent="0.3">
      <c r="A665" t="s">
        <v>780</v>
      </c>
      <c r="B665">
        <v>2012</v>
      </c>
      <c r="C665" t="s">
        <v>76</v>
      </c>
      <c r="D665" t="s">
        <v>77</v>
      </c>
      <c r="E665" t="s">
        <v>45</v>
      </c>
      <c r="F665" t="s">
        <v>5172</v>
      </c>
      <c r="G665" t="s">
        <v>86</v>
      </c>
      <c r="H665" t="s">
        <v>42</v>
      </c>
      <c r="I665" t="s">
        <v>83</v>
      </c>
      <c r="J665" t="b">
        <v>0</v>
      </c>
      <c r="L665">
        <v>0.05</v>
      </c>
      <c r="M665" t="s">
        <v>5183</v>
      </c>
      <c r="O665">
        <v>53827</v>
      </c>
      <c r="P665">
        <v>4.58</v>
      </c>
      <c r="Q665">
        <v>0.88</v>
      </c>
      <c r="R665" t="b">
        <v>0</v>
      </c>
      <c r="S665" t="s">
        <v>40</v>
      </c>
      <c r="T665">
        <v>0</v>
      </c>
      <c r="U665" t="s">
        <v>21</v>
      </c>
      <c r="V665" t="b">
        <v>1</v>
      </c>
      <c r="W665" t="b">
        <v>1</v>
      </c>
      <c r="X665" t="b">
        <v>0</v>
      </c>
      <c r="Y665" t="b">
        <v>0</v>
      </c>
      <c r="Z665" t="b">
        <v>0</v>
      </c>
      <c r="AA665" t="b">
        <v>1</v>
      </c>
      <c r="AB665" t="b">
        <v>0</v>
      </c>
      <c r="AC665" t="b">
        <v>0</v>
      </c>
      <c r="AD665" t="b">
        <v>0</v>
      </c>
      <c r="AE665" t="b">
        <v>1</v>
      </c>
      <c r="AF665" t="b">
        <v>0</v>
      </c>
      <c r="AG665" t="b">
        <v>0</v>
      </c>
      <c r="AH665" t="b">
        <v>0</v>
      </c>
      <c r="AI665" t="b">
        <v>0</v>
      </c>
      <c r="AJ665" t="b">
        <v>0</v>
      </c>
      <c r="AK665" t="b">
        <v>0</v>
      </c>
      <c r="AL665" t="b">
        <v>0</v>
      </c>
      <c r="AM665" t="b">
        <v>0</v>
      </c>
    </row>
    <row r="666" spans="1:39" ht="14.4" hidden="1" x14ac:dyDescent="0.3">
      <c r="A666" t="s">
        <v>781</v>
      </c>
      <c r="B666">
        <v>2012</v>
      </c>
      <c r="C666" t="s">
        <v>171</v>
      </c>
      <c r="D666" t="s">
        <v>24</v>
      </c>
      <c r="E666" t="s">
        <v>135</v>
      </c>
      <c r="F666" t="s">
        <v>5172</v>
      </c>
      <c r="G666" t="s">
        <v>55</v>
      </c>
      <c r="H666" t="s">
        <v>42</v>
      </c>
      <c r="I666" t="s">
        <v>98</v>
      </c>
      <c r="J666" t="b">
        <v>0</v>
      </c>
      <c r="L666">
        <v>0.18</v>
      </c>
      <c r="M666" t="s">
        <v>9434</v>
      </c>
      <c r="O666">
        <v>71122</v>
      </c>
      <c r="P666">
        <v>0.89</v>
      </c>
      <c r="Q666">
        <v>0.85</v>
      </c>
      <c r="R666" t="b">
        <v>0</v>
      </c>
      <c r="S666" t="s">
        <v>40</v>
      </c>
      <c r="T666">
        <v>19</v>
      </c>
      <c r="U666" t="s">
        <v>21</v>
      </c>
      <c r="V666" t="b">
        <v>0</v>
      </c>
      <c r="W666" t="b">
        <v>0</v>
      </c>
      <c r="X666" t="b">
        <v>1</v>
      </c>
      <c r="Y666" t="b">
        <v>0</v>
      </c>
      <c r="Z666" t="b">
        <v>0</v>
      </c>
      <c r="AA666" t="b">
        <v>0</v>
      </c>
      <c r="AB666" t="b">
        <v>1</v>
      </c>
      <c r="AC666" t="b">
        <v>0</v>
      </c>
      <c r="AD666" t="b">
        <v>1</v>
      </c>
      <c r="AE666" t="b">
        <v>1</v>
      </c>
      <c r="AF666" t="b">
        <v>0</v>
      </c>
      <c r="AG666" t="b">
        <v>0</v>
      </c>
      <c r="AH666" t="b">
        <v>0</v>
      </c>
      <c r="AI666" t="b">
        <v>0</v>
      </c>
      <c r="AJ666" t="b">
        <v>0</v>
      </c>
      <c r="AK666" t="b">
        <v>0</v>
      </c>
      <c r="AL666" t="b">
        <v>0</v>
      </c>
      <c r="AM666" t="b">
        <v>0</v>
      </c>
    </row>
    <row r="667" spans="1:39" ht="14.4" hidden="1" x14ac:dyDescent="0.3">
      <c r="A667" t="s">
        <v>782</v>
      </c>
      <c r="B667">
        <v>2012</v>
      </c>
      <c r="C667" t="s">
        <v>101</v>
      </c>
      <c r="D667" t="s">
        <v>77</v>
      </c>
      <c r="E667" t="s">
        <v>32</v>
      </c>
      <c r="F667" t="s">
        <v>5172</v>
      </c>
      <c r="G667" t="s">
        <v>26</v>
      </c>
      <c r="H667" t="s">
        <v>34</v>
      </c>
      <c r="I667" t="s">
        <v>98</v>
      </c>
      <c r="J667" t="b">
        <v>0</v>
      </c>
      <c r="L667">
        <v>0.11</v>
      </c>
      <c r="M667" t="s">
        <v>9433</v>
      </c>
      <c r="O667">
        <v>55281</v>
      </c>
      <c r="P667">
        <v>-1.02</v>
      </c>
      <c r="Q667">
        <v>0.74</v>
      </c>
      <c r="R667" t="b">
        <v>0</v>
      </c>
      <c r="S667" t="s">
        <v>40</v>
      </c>
      <c r="T667">
        <v>1</v>
      </c>
      <c r="U667" t="s">
        <v>21</v>
      </c>
      <c r="V667" t="b">
        <v>0</v>
      </c>
      <c r="W667" t="b">
        <v>0</v>
      </c>
      <c r="X667" t="b">
        <v>1</v>
      </c>
      <c r="Y667" t="b">
        <v>1</v>
      </c>
      <c r="Z667" t="b">
        <v>0</v>
      </c>
      <c r="AA667" t="b">
        <v>1</v>
      </c>
      <c r="AB667" t="b">
        <v>1</v>
      </c>
      <c r="AC667" t="b">
        <v>1</v>
      </c>
      <c r="AD667" t="b">
        <v>0</v>
      </c>
      <c r="AE667" t="b">
        <v>0</v>
      </c>
      <c r="AF667" t="b">
        <v>0</v>
      </c>
      <c r="AG667" t="b">
        <v>0</v>
      </c>
      <c r="AH667" t="b">
        <v>0</v>
      </c>
      <c r="AI667" t="b">
        <v>0</v>
      </c>
      <c r="AJ667" t="b">
        <v>0</v>
      </c>
      <c r="AK667" t="b">
        <v>0</v>
      </c>
      <c r="AL667" t="b">
        <v>0</v>
      </c>
      <c r="AM667" t="b">
        <v>0</v>
      </c>
    </row>
    <row r="668" spans="1:39" ht="14.4" hidden="1" x14ac:dyDescent="0.3">
      <c r="A668" t="s">
        <v>783</v>
      </c>
      <c r="B668">
        <v>2012</v>
      </c>
      <c r="C668" t="s">
        <v>89</v>
      </c>
      <c r="D668" t="s">
        <v>90</v>
      </c>
      <c r="E668" t="s">
        <v>39</v>
      </c>
      <c r="F668" t="s">
        <v>5172</v>
      </c>
      <c r="G668" t="s">
        <v>93</v>
      </c>
      <c r="H668" t="s">
        <v>52</v>
      </c>
      <c r="I668" t="s">
        <v>49</v>
      </c>
      <c r="J668" t="b">
        <v>0</v>
      </c>
      <c r="L668">
        <v>0.02</v>
      </c>
      <c r="M668" t="s">
        <v>9396</v>
      </c>
      <c r="O668">
        <v>49719</v>
      </c>
      <c r="P668">
        <v>-3.92</v>
      </c>
      <c r="Q668">
        <v>0.85</v>
      </c>
      <c r="R668" t="b">
        <v>0</v>
      </c>
      <c r="S668" t="s">
        <v>40</v>
      </c>
      <c r="T668">
        <v>14</v>
      </c>
      <c r="U668" t="s">
        <v>21</v>
      </c>
      <c r="V668" t="b">
        <v>1</v>
      </c>
      <c r="W668" t="b">
        <v>0</v>
      </c>
      <c r="X668" t="b">
        <v>0</v>
      </c>
      <c r="Y668" t="b">
        <v>0</v>
      </c>
      <c r="Z668" t="b">
        <v>0</v>
      </c>
      <c r="AA668" t="b">
        <v>0</v>
      </c>
      <c r="AB668" t="b">
        <v>1</v>
      </c>
      <c r="AC668" t="b">
        <v>1</v>
      </c>
      <c r="AD668" t="b">
        <v>1</v>
      </c>
      <c r="AE668" t="b">
        <v>0</v>
      </c>
      <c r="AF668" t="b">
        <v>0</v>
      </c>
      <c r="AG668" t="b">
        <v>0</v>
      </c>
      <c r="AH668" t="b">
        <v>0</v>
      </c>
      <c r="AI668" t="b">
        <v>0</v>
      </c>
      <c r="AJ668" t="b">
        <v>0</v>
      </c>
      <c r="AK668" t="b">
        <v>0</v>
      </c>
      <c r="AL668" t="b">
        <v>0</v>
      </c>
      <c r="AM668" t="b">
        <v>0</v>
      </c>
    </row>
    <row r="669" spans="1:39" ht="14.4" hidden="1" x14ac:dyDescent="0.3">
      <c r="A669" t="s">
        <v>784</v>
      </c>
      <c r="B669">
        <v>2012</v>
      </c>
      <c r="C669" t="s">
        <v>115</v>
      </c>
      <c r="D669" t="s">
        <v>31</v>
      </c>
      <c r="E669" t="s">
        <v>135</v>
      </c>
      <c r="F669" t="s">
        <v>5172</v>
      </c>
      <c r="G669" t="s">
        <v>33</v>
      </c>
      <c r="H669" t="s">
        <v>42</v>
      </c>
      <c r="I669" t="s">
        <v>49</v>
      </c>
      <c r="J669" t="b">
        <v>0</v>
      </c>
      <c r="L669">
        <v>0.03</v>
      </c>
      <c r="M669" t="s">
        <v>9432</v>
      </c>
      <c r="O669">
        <v>23723</v>
      </c>
      <c r="P669">
        <v>-1.75</v>
      </c>
      <c r="Q669">
        <v>0.71</v>
      </c>
      <c r="R669" t="b">
        <v>0</v>
      </c>
      <c r="S669" t="s">
        <v>40</v>
      </c>
      <c r="T669">
        <v>15</v>
      </c>
      <c r="U669" t="s">
        <v>21</v>
      </c>
      <c r="V669" t="b">
        <v>1</v>
      </c>
      <c r="W669" t="b">
        <v>0</v>
      </c>
      <c r="X669" t="b">
        <v>1</v>
      </c>
      <c r="Y669" t="b">
        <v>0</v>
      </c>
      <c r="Z669" t="b">
        <v>0</v>
      </c>
      <c r="AA669" t="b">
        <v>0</v>
      </c>
      <c r="AB669" t="b">
        <v>0</v>
      </c>
      <c r="AC669" t="b">
        <v>1</v>
      </c>
      <c r="AD669" t="b">
        <v>1</v>
      </c>
      <c r="AE669" t="b">
        <v>1</v>
      </c>
      <c r="AF669" t="b">
        <v>0</v>
      </c>
      <c r="AG669" t="b">
        <v>0</v>
      </c>
      <c r="AH669" t="b">
        <v>0</v>
      </c>
      <c r="AI669" t="b">
        <v>0</v>
      </c>
      <c r="AJ669" t="b">
        <v>0</v>
      </c>
      <c r="AK669" t="b">
        <v>0</v>
      </c>
      <c r="AL669" t="b">
        <v>0</v>
      </c>
      <c r="AM669" t="b">
        <v>0</v>
      </c>
    </row>
    <row r="670" spans="1:39" ht="14.4" hidden="1" x14ac:dyDescent="0.3">
      <c r="A670" t="s">
        <v>785</v>
      </c>
      <c r="B670">
        <v>2012</v>
      </c>
      <c r="C670" t="s">
        <v>152</v>
      </c>
      <c r="D670" t="s">
        <v>77</v>
      </c>
      <c r="E670" t="s">
        <v>59</v>
      </c>
      <c r="F670" t="s">
        <v>5181</v>
      </c>
      <c r="G670" t="s">
        <v>41</v>
      </c>
      <c r="H670" t="s">
        <v>94</v>
      </c>
      <c r="I670" t="s">
        <v>98</v>
      </c>
      <c r="J670" t="b">
        <v>0</v>
      </c>
      <c r="L670">
        <v>0.19</v>
      </c>
      <c r="M670" t="s">
        <v>9431</v>
      </c>
      <c r="O670">
        <v>50697</v>
      </c>
      <c r="P670">
        <v>0.16</v>
      </c>
      <c r="Q670">
        <v>0.81</v>
      </c>
      <c r="R670" t="b">
        <v>0</v>
      </c>
      <c r="S670" t="s">
        <v>40</v>
      </c>
      <c r="T670">
        <v>13</v>
      </c>
      <c r="U670" t="s">
        <v>21</v>
      </c>
      <c r="V670" t="b">
        <v>0</v>
      </c>
      <c r="W670" t="b">
        <v>1</v>
      </c>
      <c r="X670" t="b">
        <v>1</v>
      </c>
      <c r="Y670" t="b">
        <v>0</v>
      </c>
      <c r="Z670" t="b">
        <v>1</v>
      </c>
      <c r="AA670" t="b">
        <v>0</v>
      </c>
      <c r="AB670" t="b">
        <v>0</v>
      </c>
      <c r="AC670" t="b">
        <v>1</v>
      </c>
      <c r="AD670" t="b">
        <v>0</v>
      </c>
      <c r="AE670" t="b">
        <v>0</v>
      </c>
      <c r="AF670" t="b">
        <v>0</v>
      </c>
      <c r="AG670" t="b">
        <v>0</v>
      </c>
      <c r="AH670" t="b">
        <v>0</v>
      </c>
      <c r="AI670" t="b">
        <v>0</v>
      </c>
      <c r="AJ670" t="b">
        <v>0</v>
      </c>
      <c r="AK670" t="b">
        <v>0</v>
      </c>
      <c r="AL670" t="b">
        <v>0</v>
      </c>
      <c r="AM670" t="b">
        <v>0</v>
      </c>
    </row>
    <row r="671" spans="1:39" ht="14.4" hidden="1" x14ac:dyDescent="0.3">
      <c r="A671" t="s">
        <v>786</v>
      </c>
      <c r="B671">
        <v>2012</v>
      </c>
      <c r="C671" t="s">
        <v>183</v>
      </c>
      <c r="D671" t="s">
        <v>113</v>
      </c>
      <c r="E671" t="s">
        <v>25</v>
      </c>
      <c r="F671" t="s">
        <v>40</v>
      </c>
      <c r="G671" t="s">
        <v>17</v>
      </c>
      <c r="H671" t="s">
        <v>42</v>
      </c>
      <c r="I671" t="s">
        <v>19</v>
      </c>
      <c r="J671" t="b">
        <v>0</v>
      </c>
      <c r="L671">
        <v>0.06</v>
      </c>
      <c r="M671" t="s">
        <v>9430</v>
      </c>
      <c r="O671">
        <v>63823</v>
      </c>
      <c r="P671">
        <v>1.7</v>
      </c>
      <c r="Q671">
        <v>0.71</v>
      </c>
      <c r="R671" t="b">
        <v>0</v>
      </c>
      <c r="S671" t="s">
        <v>35</v>
      </c>
      <c r="T671">
        <v>3</v>
      </c>
      <c r="U671" t="s">
        <v>21</v>
      </c>
      <c r="V671" t="b">
        <v>0</v>
      </c>
      <c r="W671" t="b">
        <v>0</v>
      </c>
      <c r="X671" t="b">
        <v>0</v>
      </c>
      <c r="Y671" t="b">
        <v>0</v>
      </c>
      <c r="Z671" t="b">
        <v>1</v>
      </c>
      <c r="AA671" t="b">
        <v>0</v>
      </c>
      <c r="AB671" t="b">
        <v>1</v>
      </c>
      <c r="AC671" t="b">
        <v>1</v>
      </c>
      <c r="AD671" t="b">
        <v>1</v>
      </c>
      <c r="AE671" t="b">
        <v>1</v>
      </c>
      <c r="AF671" t="b">
        <v>0</v>
      </c>
      <c r="AG671" t="b">
        <v>0</v>
      </c>
      <c r="AH671" t="b">
        <v>0</v>
      </c>
      <c r="AI671" t="b">
        <v>0</v>
      </c>
      <c r="AJ671" t="b">
        <v>0</v>
      </c>
      <c r="AK671" t="b">
        <v>0</v>
      </c>
      <c r="AL671" t="b">
        <v>0</v>
      </c>
      <c r="AM671" t="b">
        <v>0</v>
      </c>
    </row>
    <row r="672" spans="1:39" ht="14.4" hidden="1" x14ac:dyDescent="0.3">
      <c r="A672" t="s">
        <v>787</v>
      </c>
      <c r="B672">
        <v>2012</v>
      </c>
      <c r="C672" t="s">
        <v>147</v>
      </c>
      <c r="D672" t="s">
        <v>68</v>
      </c>
      <c r="E672" t="s">
        <v>108</v>
      </c>
      <c r="F672" t="s">
        <v>5181</v>
      </c>
      <c r="G672" t="s">
        <v>26</v>
      </c>
      <c r="H672" t="s">
        <v>60</v>
      </c>
      <c r="I672" t="s">
        <v>83</v>
      </c>
      <c r="J672" t="b">
        <v>0</v>
      </c>
      <c r="L672">
        <v>0.08</v>
      </c>
      <c r="M672" t="s">
        <v>9429</v>
      </c>
      <c r="O672">
        <v>64078</v>
      </c>
      <c r="P672">
        <v>-4.7</v>
      </c>
      <c r="Q672">
        <v>0.85</v>
      </c>
      <c r="R672" t="b">
        <v>0</v>
      </c>
      <c r="S672" t="s">
        <v>40</v>
      </c>
      <c r="T672">
        <v>2</v>
      </c>
      <c r="U672" t="s">
        <v>21</v>
      </c>
      <c r="V672" t="b">
        <v>0</v>
      </c>
      <c r="W672" t="b">
        <v>1</v>
      </c>
      <c r="X672" t="b">
        <v>0</v>
      </c>
      <c r="Y672" t="b">
        <v>0</v>
      </c>
      <c r="Z672" t="b">
        <v>1</v>
      </c>
      <c r="AA672" t="b">
        <v>0</v>
      </c>
      <c r="AB672" t="b">
        <v>0</v>
      </c>
      <c r="AC672" t="b">
        <v>0</v>
      </c>
      <c r="AD672" t="b">
        <v>0</v>
      </c>
      <c r="AE672" t="b">
        <v>1</v>
      </c>
      <c r="AF672" t="b">
        <v>0</v>
      </c>
      <c r="AG672" t="b">
        <v>0</v>
      </c>
      <c r="AH672" t="b">
        <v>0</v>
      </c>
      <c r="AI672" t="b">
        <v>0</v>
      </c>
      <c r="AJ672" t="b">
        <v>0</v>
      </c>
      <c r="AK672" t="b">
        <v>0</v>
      </c>
      <c r="AL672" t="b">
        <v>0</v>
      </c>
      <c r="AM672" t="b">
        <v>0</v>
      </c>
    </row>
    <row r="673" spans="1:39" ht="14.4" hidden="1" x14ac:dyDescent="0.3">
      <c r="A673" t="s">
        <v>788</v>
      </c>
      <c r="B673">
        <v>2012</v>
      </c>
      <c r="C673" t="s">
        <v>89</v>
      </c>
      <c r="D673" t="s">
        <v>90</v>
      </c>
      <c r="E673" t="s">
        <v>120</v>
      </c>
      <c r="F673" t="s">
        <v>5181</v>
      </c>
      <c r="G673" t="s">
        <v>55</v>
      </c>
      <c r="H673" t="s">
        <v>105</v>
      </c>
      <c r="I673" t="s">
        <v>28</v>
      </c>
      <c r="J673" t="b">
        <v>0</v>
      </c>
      <c r="L673">
        <v>0.06</v>
      </c>
      <c r="M673" t="s">
        <v>9428</v>
      </c>
      <c r="O673">
        <v>46426</v>
      </c>
      <c r="P673">
        <v>-4.0999999999999996</v>
      </c>
      <c r="Q673">
        <v>0.85</v>
      </c>
      <c r="R673" t="b">
        <v>0</v>
      </c>
      <c r="S673" t="s">
        <v>40</v>
      </c>
      <c r="T673">
        <v>1</v>
      </c>
      <c r="U673" t="s">
        <v>21</v>
      </c>
      <c r="V673" t="b">
        <v>1</v>
      </c>
      <c r="W673" t="b">
        <v>1</v>
      </c>
      <c r="X673" t="b">
        <v>0</v>
      </c>
      <c r="Y673" t="b">
        <v>0</v>
      </c>
      <c r="Z673" t="b">
        <v>0</v>
      </c>
      <c r="AA673" t="b">
        <v>0</v>
      </c>
      <c r="AB673" t="b">
        <v>1</v>
      </c>
      <c r="AC673" t="b">
        <v>1</v>
      </c>
      <c r="AD673" t="b">
        <v>1</v>
      </c>
      <c r="AE673" t="b">
        <v>0</v>
      </c>
      <c r="AF673" t="b">
        <v>0</v>
      </c>
      <c r="AG673" t="b">
        <v>0</v>
      </c>
      <c r="AH673" t="b">
        <v>0</v>
      </c>
      <c r="AI673" t="b">
        <v>0</v>
      </c>
      <c r="AJ673" t="b">
        <v>0</v>
      </c>
      <c r="AK673" t="b">
        <v>0</v>
      </c>
      <c r="AL673" t="b">
        <v>0</v>
      </c>
      <c r="AM673" t="b">
        <v>0</v>
      </c>
    </row>
    <row r="674" spans="1:39" ht="14.4" hidden="1" x14ac:dyDescent="0.3">
      <c r="A674" t="s">
        <v>789</v>
      </c>
      <c r="B674">
        <v>2012</v>
      </c>
      <c r="C674" t="s">
        <v>14</v>
      </c>
      <c r="D674" t="s">
        <v>15</v>
      </c>
      <c r="E674" t="s">
        <v>59</v>
      </c>
      <c r="F674" t="s">
        <v>5181</v>
      </c>
      <c r="G674" t="s">
        <v>65</v>
      </c>
      <c r="H674" t="s">
        <v>69</v>
      </c>
      <c r="I674" t="s">
        <v>49</v>
      </c>
      <c r="J674" t="b">
        <v>1</v>
      </c>
      <c r="K674" t="s">
        <v>5942</v>
      </c>
      <c r="L674">
        <v>0.43</v>
      </c>
      <c r="M674" t="s">
        <v>5854</v>
      </c>
      <c r="N674" t="s">
        <v>5942</v>
      </c>
      <c r="O674">
        <v>42535</v>
      </c>
      <c r="P674">
        <v>0.62</v>
      </c>
      <c r="Q674">
        <v>0.31</v>
      </c>
      <c r="R674" t="b">
        <v>1</v>
      </c>
      <c r="S674" t="s">
        <v>20</v>
      </c>
      <c r="T674">
        <v>2</v>
      </c>
      <c r="U674" t="s">
        <v>21</v>
      </c>
      <c r="V674" t="b">
        <v>0</v>
      </c>
      <c r="W674" t="b">
        <v>0</v>
      </c>
      <c r="X674" t="b">
        <v>1</v>
      </c>
      <c r="Y674" t="b">
        <v>1</v>
      </c>
      <c r="Z674" t="b">
        <v>0</v>
      </c>
      <c r="AA674" t="b">
        <v>0</v>
      </c>
      <c r="AB674" t="b">
        <v>0</v>
      </c>
      <c r="AC674" t="b">
        <v>0</v>
      </c>
      <c r="AD674" t="b">
        <v>1</v>
      </c>
      <c r="AE674" t="b">
        <v>0</v>
      </c>
      <c r="AF674" t="b">
        <v>0</v>
      </c>
      <c r="AG674" t="b">
        <v>0</v>
      </c>
      <c r="AH674" t="b">
        <v>0</v>
      </c>
      <c r="AI674" t="b">
        <v>1</v>
      </c>
      <c r="AJ674" t="b">
        <v>0</v>
      </c>
      <c r="AK674" t="b">
        <v>0</v>
      </c>
      <c r="AL674" t="b">
        <v>1</v>
      </c>
      <c r="AM674" t="b">
        <v>1</v>
      </c>
    </row>
    <row r="675" spans="1:39" ht="14.4" hidden="1" x14ac:dyDescent="0.3">
      <c r="A675" t="s">
        <v>790</v>
      </c>
      <c r="B675">
        <v>2012</v>
      </c>
      <c r="C675" t="s">
        <v>147</v>
      </c>
      <c r="D675" t="s">
        <v>68</v>
      </c>
      <c r="E675" t="s">
        <v>133</v>
      </c>
      <c r="F675" t="s">
        <v>40</v>
      </c>
      <c r="G675" t="s">
        <v>17</v>
      </c>
      <c r="H675" t="s">
        <v>105</v>
      </c>
      <c r="I675" t="s">
        <v>98</v>
      </c>
      <c r="J675" t="b">
        <v>0</v>
      </c>
      <c r="L675">
        <v>0.08</v>
      </c>
      <c r="M675" t="s">
        <v>9427</v>
      </c>
      <c r="O675">
        <v>71882</v>
      </c>
      <c r="P675">
        <v>-4.97</v>
      </c>
      <c r="Q675">
        <v>0.9</v>
      </c>
      <c r="R675" t="b">
        <v>0</v>
      </c>
      <c r="S675" t="s">
        <v>20</v>
      </c>
      <c r="T675">
        <v>2</v>
      </c>
      <c r="U675" t="s">
        <v>21</v>
      </c>
      <c r="V675" t="b">
        <v>1</v>
      </c>
      <c r="W675" t="b">
        <v>1</v>
      </c>
      <c r="X675" t="b">
        <v>0</v>
      </c>
      <c r="Y675" t="b">
        <v>0</v>
      </c>
      <c r="Z675" t="b">
        <v>0</v>
      </c>
      <c r="AA675" t="b">
        <v>0</v>
      </c>
      <c r="AB675" t="b">
        <v>1</v>
      </c>
      <c r="AC675" t="b">
        <v>1</v>
      </c>
      <c r="AD675" t="b">
        <v>1</v>
      </c>
      <c r="AE675" t="b">
        <v>1</v>
      </c>
      <c r="AF675" t="b">
        <v>0</v>
      </c>
      <c r="AG675" t="b">
        <v>0</v>
      </c>
      <c r="AH675" t="b">
        <v>0</v>
      </c>
      <c r="AI675" t="b">
        <v>0</v>
      </c>
      <c r="AJ675" t="b">
        <v>0</v>
      </c>
      <c r="AK675" t="b">
        <v>0</v>
      </c>
      <c r="AL675" t="b">
        <v>0</v>
      </c>
      <c r="AM675" t="b">
        <v>0</v>
      </c>
    </row>
    <row r="676" spans="1:39" ht="14.4" hidden="1" x14ac:dyDescent="0.3">
      <c r="A676" t="s">
        <v>791</v>
      </c>
      <c r="B676">
        <v>2012</v>
      </c>
      <c r="C676" t="s">
        <v>85</v>
      </c>
      <c r="D676" t="s">
        <v>24</v>
      </c>
      <c r="E676" t="s">
        <v>81</v>
      </c>
      <c r="F676" t="s">
        <v>40</v>
      </c>
      <c r="G676" t="s">
        <v>55</v>
      </c>
      <c r="H676" t="s">
        <v>60</v>
      </c>
      <c r="I676" t="s">
        <v>49</v>
      </c>
      <c r="J676" t="b">
        <v>0</v>
      </c>
      <c r="L676">
        <v>0.1</v>
      </c>
      <c r="M676" t="s">
        <v>9426</v>
      </c>
      <c r="O676">
        <v>72836</v>
      </c>
      <c r="P676">
        <v>-4.6399999999999997</v>
      </c>
      <c r="Q676">
        <v>0.88</v>
      </c>
      <c r="R676" t="b">
        <v>0</v>
      </c>
      <c r="S676" t="s">
        <v>40</v>
      </c>
      <c r="T676">
        <v>0</v>
      </c>
      <c r="U676" t="s">
        <v>21</v>
      </c>
      <c r="V676" t="b">
        <v>0</v>
      </c>
      <c r="W676" t="b">
        <v>0</v>
      </c>
      <c r="X676" t="b">
        <v>0</v>
      </c>
      <c r="Y676" t="b">
        <v>0</v>
      </c>
      <c r="Z676" t="b">
        <v>1</v>
      </c>
      <c r="AA676" t="b">
        <v>1</v>
      </c>
      <c r="AB676" t="b">
        <v>0</v>
      </c>
      <c r="AC676" t="b">
        <v>0</v>
      </c>
      <c r="AD676" t="b">
        <v>1</v>
      </c>
      <c r="AE676" t="b">
        <v>1</v>
      </c>
      <c r="AF676" t="b">
        <v>0</v>
      </c>
      <c r="AG676" t="b">
        <v>0</v>
      </c>
      <c r="AH676" t="b">
        <v>0</v>
      </c>
      <c r="AI676" t="b">
        <v>0</v>
      </c>
      <c r="AJ676" t="b">
        <v>0</v>
      </c>
      <c r="AK676" t="b">
        <v>0</v>
      </c>
      <c r="AL676" t="b">
        <v>0</v>
      </c>
      <c r="AM676" t="b">
        <v>0</v>
      </c>
    </row>
    <row r="677" spans="1:39" ht="14.4" hidden="1" x14ac:dyDescent="0.3">
      <c r="A677" t="s">
        <v>792</v>
      </c>
      <c r="B677">
        <v>2012</v>
      </c>
      <c r="C677" t="s">
        <v>101</v>
      </c>
      <c r="D677" t="s">
        <v>77</v>
      </c>
      <c r="E677" t="s">
        <v>97</v>
      </c>
      <c r="F677" t="s">
        <v>5172</v>
      </c>
      <c r="G677" t="s">
        <v>86</v>
      </c>
      <c r="H677" t="s">
        <v>52</v>
      </c>
      <c r="I677" t="s">
        <v>83</v>
      </c>
      <c r="J677" t="b">
        <v>0</v>
      </c>
      <c r="L677">
        <v>0.11</v>
      </c>
      <c r="M677" t="s">
        <v>9425</v>
      </c>
      <c r="O677">
        <v>50395</v>
      </c>
      <c r="P677">
        <v>-2.95</v>
      </c>
      <c r="Q677">
        <v>0.87</v>
      </c>
      <c r="R677" t="b">
        <v>0</v>
      </c>
      <c r="S677" t="s">
        <v>20</v>
      </c>
      <c r="T677">
        <v>8</v>
      </c>
      <c r="U677" t="s">
        <v>21</v>
      </c>
      <c r="V677" t="b">
        <v>0</v>
      </c>
      <c r="W677" t="b">
        <v>1</v>
      </c>
      <c r="X677" t="b">
        <v>0</v>
      </c>
      <c r="Y677" t="b">
        <v>1</v>
      </c>
      <c r="Z677" t="b">
        <v>1</v>
      </c>
      <c r="AA677" t="b">
        <v>0</v>
      </c>
      <c r="AB677" t="b">
        <v>0</v>
      </c>
      <c r="AC677" t="b">
        <v>0</v>
      </c>
      <c r="AD677" t="b">
        <v>1</v>
      </c>
      <c r="AE677" t="b">
        <v>0</v>
      </c>
      <c r="AF677" t="b">
        <v>0</v>
      </c>
      <c r="AG677" t="b">
        <v>0</v>
      </c>
      <c r="AH677" t="b">
        <v>0</v>
      </c>
      <c r="AI677" t="b">
        <v>0</v>
      </c>
      <c r="AJ677" t="b">
        <v>0</v>
      </c>
      <c r="AK677" t="b">
        <v>0</v>
      </c>
      <c r="AL677" t="b">
        <v>0</v>
      </c>
      <c r="AM677" t="b">
        <v>0</v>
      </c>
    </row>
    <row r="678" spans="1:39" ht="14.4" hidden="1" x14ac:dyDescent="0.3">
      <c r="A678" t="s">
        <v>793</v>
      </c>
      <c r="B678">
        <v>2012</v>
      </c>
      <c r="C678" t="s">
        <v>73</v>
      </c>
      <c r="D678" t="s">
        <v>15</v>
      </c>
      <c r="E678" t="s">
        <v>135</v>
      </c>
      <c r="F678" t="s">
        <v>5169</v>
      </c>
      <c r="G678" t="s">
        <v>65</v>
      </c>
      <c r="H678" t="s">
        <v>42</v>
      </c>
      <c r="I678" t="s">
        <v>98</v>
      </c>
      <c r="J678" t="b">
        <v>0</v>
      </c>
      <c r="L678">
        <v>0.02</v>
      </c>
      <c r="M678" t="s">
        <v>7434</v>
      </c>
      <c r="O678">
        <v>27479</v>
      </c>
      <c r="P678">
        <v>0.31</v>
      </c>
      <c r="Q678">
        <v>0.89</v>
      </c>
      <c r="R678" t="b">
        <v>0</v>
      </c>
      <c r="S678" t="s">
        <v>40</v>
      </c>
      <c r="T678">
        <v>9</v>
      </c>
      <c r="U678" t="s">
        <v>21</v>
      </c>
      <c r="V678" t="b">
        <v>0</v>
      </c>
      <c r="W678" t="b">
        <v>0</v>
      </c>
      <c r="X678" t="b">
        <v>0</v>
      </c>
      <c r="Y678" t="b">
        <v>0</v>
      </c>
      <c r="Z678" t="b">
        <v>0</v>
      </c>
      <c r="AA678" t="b">
        <v>1</v>
      </c>
      <c r="AB678" t="b">
        <v>0</v>
      </c>
      <c r="AC678" t="b">
        <v>1</v>
      </c>
      <c r="AD678" t="b">
        <v>1</v>
      </c>
      <c r="AE678" t="b">
        <v>0</v>
      </c>
      <c r="AF678" t="b">
        <v>0</v>
      </c>
      <c r="AG678" t="b">
        <v>0</v>
      </c>
      <c r="AH678" t="b">
        <v>0</v>
      </c>
      <c r="AI678" t="b">
        <v>0</v>
      </c>
      <c r="AJ678" t="b">
        <v>0</v>
      </c>
      <c r="AK678" t="b">
        <v>0</v>
      </c>
      <c r="AL678" t="b">
        <v>0</v>
      </c>
      <c r="AM678" t="b">
        <v>0</v>
      </c>
    </row>
    <row r="679" spans="1:39" ht="14.4" hidden="1" x14ac:dyDescent="0.3">
      <c r="A679" t="s">
        <v>794</v>
      </c>
      <c r="B679">
        <v>2012</v>
      </c>
      <c r="C679" t="s">
        <v>112</v>
      </c>
      <c r="D679" t="s">
        <v>113</v>
      </c>
      <c r="E679" t="s">
        <v>39</v>
      </c>
      <c r="F679" t="s">
        <v>5176</v>
      </c>
      <c r="G679" t="s">
        <v>41</v>
      </c>
      <c r="H679" t="s">
        <v>42</v>
      </c>
      <c r="I679" t="s">
        <v>61</v>
      </c>
      <c r="J679" t="b">
        <v>0</v>
      </c>
      <c r="L679">
        <v>0.17</v>
      </c>
      <c r="M679" t="s">
        <v>9424</v>
      </c>
      <c r="O679">
        <v>66962</v>
      </c>
      <c r="P679">
        <v>1.0900000000000001</v>
      </c>
      <c r="Q679">
        <v>0.89</v>
      </c>
      <c r="R679" t="b">
        <v>0</v>
      </c>
      <c r="S679" t="s">
        <v>20</v>
      </c>
      <c r="T679">
        <v>13</v>
      </c>
      <c r="U679" t="s">
        <v>21</v>
      </c>
      <c r="V679" t="b">
        <v>0</v>
      </c>
      <c r="W679" t="b">
        <v>0</v>
      </c>
      <c r="X679" t="b">
        <v>0</v>
      </c>
      <c r="Y679" t="b">
        <v>0</v>
      </c>
      <c r="Z679" t="b">
        <v>0</v>
      </c>
      <c r="AA679" t="b">
        <v>1</v>
      </c>
      <c r="AB679" t="b">
        <v>1</v>
      </c>
      <c r="AC679" t="b">
        <v>1</v>
      </c>
      <c r="AD679" t="b">
        <v>1</v>
      </c>
      <c r="AE679" t="b">
        <v>0</v>
      </c>
      <c r="AF679" t="b">
        <v>0</v>
      </c>
      <c r="AG679" t="b">
        <v>0</v>
      </c>
      <c r="AH679" t="b">
        <v>0</v>
      </c>
      <c r="AI679" t="b">
        <v>0</v>
      </c>
      <c r="AJ679" t="b">
        <v>0</v>
      </c>
      <c r="AK679" t="b">
        <v>0</v>
      </c>
      <c r="AL679" t="b">
        <v>0</v>
      </c>
      <c r="AM679" t="b">
        <v>0</v>
      </c>
    </row>
    <row r="680" spans="1:39" ht="14.4" hidden="1" x14ac:dyDescent="0.3">
      <c r="A680" t="s">
        <v>795</v>
      </c>
      <c r="B680">
        <v>2012</v>
      </c>
      <c r="C680" t="s">
        <v>244</v>
      </c>
      <c r="D680" t="s">
        <v>24</v>
      </c>
      <c r="E680" t="s">
        <v>16</v>
      </c>
      <c r="F680" t="s">
        <v>5176</v>
      </c>
      <c r="G680" t="s">
        <v>26</v>
      </c>
      <c r="H680" t="s">
        <v>69</v>
      </c>
      <c r="I680" t="s">
        <v>49</v>
      </c>
      <c r="J680" t="b">
        <v>0</v>
      </c>
      <c r="L680">
        <v>0.1</v>
      </c>
      <c r="M680" t="s">
        <v>9423</v>
      </c>
      <c r="O680">
        <v>71319</v>
      </c>
      <c r="P680">
        <v>-3.3</v>
      </c>
      <c r="Q680">
        <v>0.69</v>
      </c>
      <c r="R680" t="b">
        <v>0</v>
      </c>
      <c r="S680" t="s">
        <v>35</v>
      </c>
      <c r="T680">
        <v>18</v>
      </c>
      <c r="U680" t="s">
        <v>21</v>
      </c>
      <c r="V680" t="b">
        <v>1</v>
      </c>
      <c r="W680" t="b">
        <v>0</v>
      </c>
      <c r="X680" t="b">
        <v>1</v>
      </c>
      <c r="Y680" t="b">
        <v>1</v>
      </c>
      <c r="Z680" t="b">
        <v>1</v>
      </c>
      <c r="AA680" t="b">
        <v>0</v>
      </c>
      <c r="AB680" t="b">
        <v>1</v>
      </c>
      <c r="AC680" t="b">
        <v>0</v>
      </c>
      <c r="AD680" t="b">
        <v>0</v>
      </c>
      <c r="AE680" t="b">
        <v>1</v>
      </c>
      <c r="AF680" t="b">
        <v>0</v>
      </c>
      <c r="AG680" t="b">
        <v>0</v>
      </c>
      <c r="AH680" t="b">
        <v>0</v>
      </c>
      <c r="AI680" t="b">
        <v>0</v>
      </c>
      <c r="AJ680" t="b">
        <v>0</v>
      </c>
      <c r="AK680" t="b">
        <v>0</v>
      </c>
      <c r="AL680" t="b">
        <v>0</v>
      </c>
      <c r="AM680" t="b">
        <v>0</v>
      </c>
    </row>
    <row r="681" spans="1:39" ht="14.4" hidden="1" x14ac:dyDescent="0.3">
      <c r="A681" t="s">
        <v>796</v>
      </c>
      <c r="B681">
        <v>2012</v>
      </c>
      <c r="C681" t="s">
        <v>118</v>
      </c>
      <c r="D681" t="s">
        <v>90</v>
      </c>
      <c r="E681" t="s">
        <v>135</v>
      </c>
      <c r="F681" t="s">
        <v>5169</v>
      </c>
      <c r="G681" t="s">
        <v>55</v>
      </c>
      <c r="H681" t="s">
        <v>18</v>
      </c>
      <c r="I681" t="s">
        <v>19</v>
      </c>
      <c r="J681" t="b">
        <v>0</v>
      </c>
      <c r="L681">
        <v>0.1</v>
      </c>
      <c r="M681" t="s">
        <v>9422</v>
      </c>
      <c r="O681">
        <v>54455</v>
      </c>
      <c r="P681">
        <v>2.04</v>
      </c>
      <c r="Q681">
        <v>0.63</v>
      </c>
      <c r="R681" t="b">
        <v>0</v>
      </c>
      <c r="S681" t="s">
        <v>20</v>
      </c>
      <c r="T681">
        <v>4</v>
      </c>
      <c r="U681" t="s">
        <v>21</v>
      </c>
      <c r="V681" t="b">
        <v>0</v>
      </c>
      <c r="W681" t="b">
        <v>1</v>
      </c>
      <c r="X681" t="b">
        <v>0</v>
      </c>
      <c r="Y681" t="b">
        <v>0</v>
      </c>
      <c r="Z681" t="b">
        <v>0</v>
      </c>
      <c r="AA681" t="b">
        <v>1</v>
      </c>
      <c r="AB681" t="b">
        <v>0</v>
      </c>
      <c r="AC681" t="b">
        <v>0</v>
      </c>
      <c r="AD681" t="b">
        <v>1</v>
      </c>
      <c r="AE681" t="b">
        <v>0</v>
      </c>
      <c r="AF681" t="b">
        <v>0</v>
      </c>
      <c r="AG681" t="b">
        <v>0</v>
      </c>
      <c r="AH681" t="b">
        <v>0</v>
      </c>
      <c r="AI681" t="b">
        <v>0</v>
      </c>
      <c r="AJ681" t="b">
        <v>0</v>
      </c>
      <c r="AK681" t="b">
        <v>0</v>
      </c>
      <c r="AL681" t="b">
        <v>0</v>
      </c>
      <c r="AM681" t="b">
        <v>0</v>
      </c>
    </row>
    <row r="682" spans="1:39" ht="14.4" hidden="1" x14ac:dyDescent="0.3">
      <c r="A682" t="s">
        <v>797</v>
      </c>
      <c r="B682">
        <v>2012</v>
      </c>
      <c r="C682" t="s">
        <v>101</v>
      </c>
      <c r="D682" t="s">
        <v>77</v>
      </c>
      <c r="E682" t="s">
        <v>59</v>
      </c>
      <c r="F682" t="s">
        <v>5172</v>
      </c>
      <c r="G682" t="s">
        <v>93</v>
      </c>
      <c r="H682" t="s">
        <v>60</v>
      </c>
      <c r="I682" t="s">
        <v>98</v>
      </c>
      <c r="J682" t="b">
        <v>0</v>
      </c>
      <c r="L682">
        <v>0.11</v>
      </c>
      <c r="M682" t="s">
        <v>9421</v>
      </c>
      <c r="O682">
        <v>50100</v>
      </c>
      <c r="P682">
        <v>-1.61</v>
      </c>
      <c r="Q682">
        <v>0.74</v>
      </c>
      <c r="R682" t="b">
        <v>0</v>
      </c>
      <c r="S682" t="s">
        <v>40</v>
      </c>
      <c r="T682">
        <v>6</v>
      </c>
      <c r="U682" t="s">
        <v>21</v>
      </c>
      <c r="V682" t="b">
        <v>0</v>
      </c>
      <c r="W682" t="b">
        <v>0</v>
      </c>
      <c r="X682" t="b">
        <v>0</v>
      </c>
      <c r="Y682" t="b">
        <v>1</v>
      </c>
      <c r="Z682" t="b">
        <v>0</v>
      </c>
      <c r="AA682" t="b">
        <v>1</v>
      </c>
      <c r="AB682" t="b">
        <v>0</v>
      </c>
      <c r="AC682" t="b">
        <v>0</v>
      </c>
      <c r="AD682" t="b">
        <v>1</v>
      </c>
      <c r="AE682" t="b">
        <v>1</v>
      </c>
      <c r="AF682" t="b">
        <v>0</v>
      </c>
      <c r="AG682" t="b">
        <v>0</v>
      </c>
      <c r="AH682" t="b">
        <v>0</v>
      </c>
      <c r="AI682" t="b">
        <v>0</v>
      </c>
      <c r="AJ682" t="b">
        <v>0</v>
      </c>
      <c r="AK682" t="b">
        <v>0</v>
      </c>
      <c r="AL682" t="b">
        <v>0</v>
      </c>
      <c r="AM682" t="b">
        <v>0</v>
      </c>
    </row>
    <row r="683" spans="1:39" ht="14.4" hidden="1" x14ac:dyDescent="0.3">
      <c r="A683" t="s">
        <v>798</v>
      </c>
      <c r="B683">
        <v>2012</v>
      </c>
      <c r="C683" t="s">
        <v>115</v>
      </c>
      <c r="D683" t="s">
        <v>31</v>
      </c>
      <c r="E683" t="s">
        <v>78</v>
      </c>
      <c r="F683" t="s">
        <v>40</v>
      </c>
      <c r="G683" t="s">
        <v>41</v>
      </c>
      <c r="H683" t="s">
        <v>52</v>
      </c>
      <c r="I683" t="s">
        <v>19</v>
      </c>
      <c r="J683" t="b">
        <v>0</v>
      </c>
      <c r="L683">
        <v>0.18</v>
      </c>
      <c r="M683" t="s">
        <v>9420</v>
      </c>
      <c r="O683">
        <v>20993</v>
      </c>
      <c r="P683">
        <v>2.9</v>
      </c>
      <c r="Q683">
        <v>0.71</v>
      </c>
      <c r="R683" t="b">
        <v>0</v>
      </c>
      <c r="S683" t="s">
        <v>20</v>
      </c>
      <c r="T683">
        <v>19</v>
      </c>
      <c r="U683" t="s">
        <v>21</v>
      </c>
      <c r="V683" t="b">
        <v>0</v>
      </c>
      <c r="W683" t="b">
        <v>0</v>
      </c>
      <c r="X683" t="b">
        <v>1</v>
      </c>
      <c r="Y683" t="b">
        <v>1</v>
      </c>
      <c r="Z683" t="b">
        <v>0</v>
      </c>
      <c r="AA683" t="b">
        <v>1</v>
      </c>
      <c r="AB683" t="b">
        <v>1</v>
      </c>
      <c r="AC683" t="b">
        <v>0</v>
      </c>
      <c r="AD683" t="b">
        <v>1</v>
      </c>
      <c r="AE683" t="b">
        <v>0</v>
      </c>
      <c r="AF683" t="b">
        <v>0</v>
      </c>
      <c r="AG683" t="b">
        <v>0</v>
      </c>
      <c r="AH683" t="b">
        <v>0</v>
      </c>
      <c r="AI683" t="b">
        <v>0</v>
      </c>
      <c r="AJ683" t="b">
        <v>0</v>
      </c>
      <c r="AK683" t="b">
        <v>0</v>
      </c>
      <c r="AL683" t="b">
        <v>0</v>
      </c>
      <c r="AM683" t="b">
        <v>0</v>
      </c>
    </row>
    <row r="684" spans="1:39" ht="14.4" hidden="1" x14ac:dyDescent="0.3">
      <c r="A684" t="s">
        <v>799</v>
      </c>
      <c r="B684">
        <v>2012</v>
      </c>
      <c r="C684" t="s">
        <v>154</v>
      </c>
      <c r="D684" t="s">
        <v>24</v>
      </c>
      <c r="E684" t="s">
        <v>45</v>
      </c>
      <c r="F684" t="s">
        <v>5172</v>
      </c>
      <c r="G684" t="s">
        <v>55</v>
      </c>
      <c r="H684" t="s">
        <v>34</v>
      </c>
      <c r="I684" t="s">
        <v>19</v>
      </c>
      <c r="J684" t="b">
        <v>0</v>
      </c>
      <c r="L684">
        <v>0.11</v>
      </c>
      <c r="M684" t="s">
        <v>7638</v>
      </c>
      <c r="O684">
        <v>56867</v>
      </c>
      <c r="P684">
        <v>-3.19</v>
      </c>
      <c r="Q684">
        <v>0.66</v>
      </c>
      <c r="R684" t="b">
        <v>0</v>
      </c>
      <c r="S684" t="s">
        <v>40</v>
      </c>
      <c r="T684">
        <v>3</v>
      </c>
      <c r="U684" t="s">
        <v>21</v>
      </c>
      <c r="V684" t="b">
        <v>0</v>
      </c>
      <c r="W684" t="b">
        <v>0</v>
      </c>
      <c r="X684" t="b">
        <v>1</v>
      </c>
      <c r="Y684" t="b">
        <v>1</v>
      </c>
      <c r="Z684" t="b">
        <v>0</v>
      </c>
      <c r="AA684" t="b">
        <v>0</v>
      </c>
      <c r="AB684" t="b">
        <v>1</v>
      </c>
      <c r="AC684" t="b">
        <v>0</v>
      </c>
      <c r="AD684" t="b">
        <v>0</v>
      </c>
      <c r="AE684" t="b">
        <v>0</v>
      </c>
      <c r="AF684" t="b">
        <v>0</v>
      </c>
      <c r="AG684" t="b">
        <v>0</v>
      </c>
      <c r="AH684" t="b">
        <v>0</v>
      </c>
      <c r="AI684" t="b">
        <v>0</v>
      </c>
      <c r="AJ684" t="b">
        <v>0</v>
      </c>
      <c r="AK684" t="b">
        <v>0</v>
      </c>
      <c r="AL684" t="b">
        <v>0</v>
      </c>
      <c r="AM684" t="b">
        <v>0</v>
      </c>
    </row>
    <row r="685" spans="1:39" ht="14.4" hidden="1" x14ac:dyDescent="0.3">
      <c r="A685" t="s">
        <v>800</v>
      </c>
      <c r="B685">
        <v>2012</v>
      </c>
      <c r="C685" t="s">
        <v>171</v>
      </c>
      <c r="D685" t="s">
        <v>24</v>
      </c>
      <c r="E685" t="s">
        <v>39</v>
      </c>
      <c r="F685" t="s">
        <v>5176</v>
      </c>
      <c r="G685" t="s">
        <v>26</v>
      </c>
      <c r="H685" t="s">
        <v>27</v>
      </c>
      <c r="I685" t="s">
        <v>49</v>
      </c>
      <c r="J685" t="b">
        <v>0</v>
      </c>
      <c r="L685">
        <v>0.16</v>
      </c>
      <c r="M685" t="s">
        <v>9419</v>
      </c>
      <c r="O685">
        <v>66047</v>
      </c>
      <c r="P685">
        <v>1.75</v>
      </c>
      <c r="Q685">
        <v>0.81</v>
      </c>
      <c r="R685" t="b">
        <v>0</v>
      </c>
      <c r="S685" t="s">
        <v>35</v>
      </c>
      <c r="T685">
        <v>6</v>
      </c>
      <c r="U685" t="s">
        <v>21</v>
      </c>
      <c r="V685" t="b">
        <v>1</v>
      </c>
      <c r="W685" t="b">
        <v>0</v>
      </c>
      <c r="X685" t="b">
        <v>1</v>
      </c>
      <c r="Y685" t="b">
        <v>0</v>
      </c>
      <c r="Z685" t="b">
        <v>1</v>
      </c>
      <c r="AA685" t="b">
        <v>1</v>
      </c>
      <c r="AB685" t="b">
        <v>0</v>
      </c>
      <c r="AC685" t="b">
        <v>0</v>
      </c>
      <c r="AD685" t="b">
        <v>1</v>
      </c>
      <c r="AE685" t="b">
        <v>1</v>
      </c>
      <c r="AF685" t="b">
        <v>0</v>
      </c>
      <c r="AG685" t="b">
        <v>0</v>
      </c>
      <c r="AH685" t="b">
        <v>0</v>
      </c>
      <c r="AI685" t="b">
        <v>0</v>
      </c>
      <c r="AJ685" t="b">
        <v>0</v>
      </c>
      <c r="AK685" t="b">
        <v>0</v>
      </c>
      <c r="AL685" t="b">
        <v>0</v>
      </c>
      <c r="AM685" t="b">
        <v>0</v>
      </c>
    </row>
    <row r="686" spans="1:39" ht="14.4" hidden="1" x14ac:dyDescent="0.3">
      <c r="A686" t="s">
        <v>801</v>
      </c>
      <c r="B686">
        <v>2012</v>
      </c>
      <c r="C686" t="s">
        <v>143</v>
      </c>
      <c r="D686" t="s">
        <v>38</v>
      </c>
      <c r="E686" t="s">
        <v>59</v>
      </c>
      <c r="F686" t="s">
        <v>5172</v>
      </c>
      <c r="G686" t="s">
        <v>46</v>
      </c>
      <c r="H686" t="s">
        <v>69</v>
      </c>
      <c r="I686" t="s">
        <v>19</v>
      </c>
      <c r="J686" t="b">
        <v>0</v>
      </c>
      <c r="L686">
        <v>0.04</v>
      </c>
      <c r="M686" t="s">
        <v>9418</v>
      </c>
      <c r="O686">
        <v>38426</v>
      </c>
      <c r="P686">
        <v>-3.66</v>
      </c>
      <c r="Q686">
        <v>0.69</v>
      </c>
      <c r="R686" t="b">
        <v>0</v>
      </c>
      <c r="S686" t="s">
        <v>40</v>
      </c>
      <c r="T686">
        <v>15</v>
      </c>
      <c r="U686" t="s">
        <v>21</v>
      </c>
      <c r="V686" t="b">
        <v>1</v>
      </c>
      <c r="W686" t="b">
        <v>1</v>
      </c>
      <c r="X686" t="b">
        <v>1</v>
      </c>
      <c r="Y686" t="b">
        <v>0</v>
      </c>
      <c r="Z686" t="b">
        <v>0</v>
      </c>
      <c r="AA686" t="b">
        <v>1</v>
      </c>
      <c r="AB686" t="b">
        <v>1</v>
      </c>
      <c r="AC686" t="b">
        <v>1</v>
      </c>
      <c r="AD686" t="b">
        <v>0</v>
      </c>
      <c r="AE686" t="b">
        <v>0</v>
      </c>
      <c r="AF686" t="b">
        <v>0</v>
      </c>
      <c r="AG686" t="b">
        <v>0</v>
      </c>
      <c r="AH686" t="b">
        <v>0</v>
      </c>
      <c r="AI686" t="b">
        <v>0</v>
      </c>
      <c r="AJ686" t="b">
        <v>0</v>
      </c>
      <c r="AK686" t="b">
        <v>0</v>
      </c>
      <c r="AL686" t="b">
        <v>0</v>
      </c>
      <c r="AM686" t="b">
        <v>0</v>
      </c>
    </row>
    <row r="687" spans="1:39" ht="14.4" hidden="1" x14ac:dyDescent="0.3">
      <c r="A687" t="s">
        <v>802</v>
      </c>
      <c r="B687">
        <v>2012</v>
      </c>
      <c r="C687" t="s">
        <v>67</v>
      </c>
      <c r="D687" t="s">
        <v>68</v>
      </c>
      <c r="E687" t="s">
        <v>39</v>
      </c>
      <c r="F687" t="s">
        <v>5172</v>
      </c>
      <c r="G687" t="s">
        <v>65</v>
      </c>
      <c r="H687" t="s">
        <v>69</v>
      </c>
      <c r="I687" t="s">
        <v>98</v>
      </c>
      <c r="J687" t="b">
        <v>0</v>
      </c>
      <c r="L687">
        <v>0.05</v>
      </c>
      <c r="M687" t="s">
        <v>9417</v>
      </c>
      <c r="O687">
        <v>67135</v>
      </c>
      <c r="P687">
        <v>4.09</v>
      </c>
      <c r="Q687">
        <v>0.77</v>
      </c>
      <c r="R687" t="b">
        <v>0</v>
      </c>
      <c r="S687" t="s">
        <v>20</v>
      </c>
      <c r="T687">
        <v>9</v>
      </c>
      <c r="U687" t="s">
        <v>21</v>
      </c>
      <c r="V687" t="b">
        <v>0</v>
      </c>
      <c r="W687" t="b">
        <v>1</v>
      </c>
      <c r="X687" t="b">
        <v>0</v>
      </c>
      <c r="Y687" t="b">
        <v>1</v>
      </c>
      <c r="Z687" t="b">
        <v>1</v>
      </c>
      <c r="AA687" t="b">
        <v>1</v>
      </c>
      <c r="AB687" t="b">
        <v>1</v>
      </c>
      <c r="AC687" t="b">
        <v>1</v>
      </c>
      <c r="AD687" t="b">
        <v>0</v>
      </c>
      <c r="AE687" t="b">
        <v>0</v>
      </c>
      <c r="AF687" t="b">
        <v>0</v>
      </c>
      <c r="AG687" t="b">
        <v>0</v>
      </c>
      <c r="AH687" t="b">
        <v>0</v>
      </c>
      <c r="AI687" t="b">
        <v>0</v>
      </c>
      <c r="AJ687" t="b">
        <v>0</v>
      </c>
      <c r="AK687" t="b">
        <v>0</v>
      </c>
      <c r="AL687" t="b">
        <v>0</v>
      </c>
      <c r="AM687" t="b">
        <v>0</v>
      </c>
    </row>
    <row r="688" spans="1:39" ht="14.4" hidden="1" x14ac:dyDescent="0.3">
      <c r="A688" t="s">
        <v>803</v>
      </c>
      <c r="B688">
        <v>2012</v>
      </c>
      <c r="C688" t="s">
        <v>183</v>
      </c>
      <c r="D688" t="s">
        <v>113</v>
      </c>
      <c r="E688" t="s">
        <v>135</v>
      </c>
      <c r="F688" t="s">
        <v>5172</v>
      </c>
      <c r="G688" t="s">
        <v>41</v>
      </c>
      <c r="H688" t="s">
        <v>27</v>
      </c>
      <c r="I688" t="s">
        <v>28</v>
      </c>
      <c r="J688" t="b">
        <v>0</v>
      </c>
      <c r="L688">
        <v>0.03</v>
      </c>
      <c r="M688" t="s">
        <v>5961</v>
      </c>
      <c r="O688">
        <v>69689</v>
      </c>
      <c r="P688">
        <v>-1.53</v>
      </c>
      <c r="Q688">
        <v>0.68</v>
      </c>
      <c r="R688" t="b">
        <v>0</v>
      </c>
      <c r="S688" t="s">
        <v>40</v>
      </c>
      <c r="T688">
        <v>11</v>
      </c>
      <c r="U688" t="s">
        <v>21</v>
      </c>
      <c r="V688" t="b">
        <v>0</v>
      </c>
      <c r="W688" t="b">
        <v>0</v>
      </c>
      <c r="X688" t="b">
        <v>0</v>
      </c>
      <c r="Y688" t="b">
        <v>0</v>
      </c>
      <c r="Z688" t="b">
        <v>0</v>
      </c>
      <c r="AA688" t="b">
        <v>1</v>
      </c>
      <c r="AB688" t="b">
        <v>1</v>
      </c>
      <c r="AC688" t="b">
        <v>0</v>
      </c>
      <c r="AD688" t="b">
        <v>0</v>
      </c>
      <c r="AE688" t="b">
        <v>1</v>
      </c>
      <c r="AF688" t="b">
        <v>0</v>
      </c>
      <c r="AG688" t="b">
        <v>0</v>
      </c>
      <c r="AH688" t="b">
        <v>0</v>
      </c>
      <c r="AI688" t="b">
        <v>0</v>
      </c>
      <c r="AJ688" t="b">
        <v>0</v>
      </c>
      <c r="AK688" t="b">
        <v>0</v>
      </c>
      <c r="AL688" t="b">
        <v>0</v>
      </c>
      <c r="AM688" t="b">
        <v>0</v>
      </c>
    </row>
    <row r="689" spans="1:39" ht="14.4" hidden="1" x14ac:dyDescent="0.3">
      <c r="A689" t="s">
        <v>804</v>
      </c>
      <c r="B689">
        <v>2012</v>
      </c>
      <c r="C689" t="s">
        <v>221</v>
      </c>
      <c r="D689" t="s">
        <v>15</v>
      </c>
      <c r="E689" t="s">
        <v>16</v>
      </c>
      <c r="F689" t="s">
        <v>40</v>
      </c>
      <c r="G689" t="s">
        <v>26</v>
      </c>
      <c r="H689" t="s">
        <v>105</v>
      </c>
      <c r="I689" t="s">
        <v>19</v>
      </c>
      <c r="J689" t="b">
        <v>0</v>
      </c>
      <c r="L689">
        <v>0</v>
      </c>
      <c r="M689" t="s">
        <v>9416</v>
      </c>
      <c r="O689">
        <v>33158</v>
      </c>
      <c r="P689">
        <v>0.64</v>
      </c>
      <c r="Q689">
        <v>0.65</v>
      </c>
      <c r="R689" t="b">
        <v>0</v>
      </c>
      <c r="S689" t="s">
        <v>35</v>
      </c>
      <c r="T689">
        <v>4</v>
      </c>
      <c r="U689" t="s">
        <v>21</v>
      </c>
      <c r="V689" t="b">
        <v>0</v>
      </c>
      <c r="W689" t="b">
        <v>0</v>
      </c>
      <c r="X689" t="b">
        <v>0</v>
      </c>
      <c r="Y689" t="b">
        <v>1</v>
      </c>
      <c r="Z689" t="b">
        <v>1</v>
      </c>
      <c r="AA689" t="b">
        <v>0</v>
      </c>
      <c r="AB689" t="b">
        <v>0</v>
      </c>
      <c r="AC689" t="b">
        <v>1</v>
      </c>
      <c r="AD689" t="b">
        <v>1</v>
      </c>
      <c r="AE689" t="b">
        <v>0</v>
      </c>
      <c r="AF689" t="b">
        <v>0</v>
      </c>
      <c r="AG689" t="b">
        <v>0</v>
      </c>
      <c r="AH689" t="b">
        <v>0</v>
      </c>
      <c r="AI689" t="b">
        <v>0</v>
      </c>
      <c r="AJ689" t="b">
        <v>0</v>
      </c>
      <c r="AK689" t="b">
        <v>0</v>
      </c>
      <c r="AL689" t="b">
        <v>0</v>
      </c>
      <c r="AM689" t="b">
        <v>0</v>
      </c>
    </row>
    <row r="690" spans="1:39" ht="14.4" hidden="1" x14ac:dyDescent="0.3">
      <c r="A690" t="s">
        <v>805</v>
      </c>
      <c r="B690">
        <v>2012</v>
      </c>
      <c r="C690" t="s">
        <v>73</v>
      </c>
      <c r="D690" t="s">
        <v>15</v>
      </c>
      <c r="E690" t="s">
        <v>135</v>
      </c>
      <c r="F690" t="s">
        <v>5176</v>
      </c>
      <c r="G690" t="s">
        <v>93</v>
      </c>
      <c r="H690" t="s">
        <v>42</v>
      </c>
      <c r="I690" t="s">
        <v>28</v>
      </c>
      <c r="J690" t="b">
        <v>1</v>
      </c>
      <c r="K690" t="s">
        <v>9414</v>
      </c>
      <c r="L690">
        <v>0.68</v>
      </c>
      <c r="M690" t="s">
        <v>9415</v>
      </c>
      <c r="N690" t="s">
        <v>9414</v>
      </c>
      <c r="O690">
        <v>45969</v>
      </c>
      <c r="P690">
        <v>2.12</v>
      </c>
      <c r="Q690">
        <v>0.22</v>
      </c>
      <c r="R690" t="b">
        <v>1</v>
      </c>
      <c r="S690" t="s">
        <v>35</v>
      </c>
      <c r="T690">
        <v>15</v>
      </c>
      <c r="U690" t="s">
        <v>21</v>
      </c>
      <c r="V690" t="b">
        <v>1</v>
      </c>
      <c r="W690" t="b">
        <v>0</v>
      </c>
      <c r="X690" t="b">
        <v>1</v>
      </c>
      <c r="Y690" t="b">
        <v>0</v>
      </c>
      <c r="Z690" t="b">
        <v>1</v>
      </c>
      <c r="AA690" t="b">
        <v>1</v>
      </c>
      <c r="AB690" t="b">
        <v>0</v>
      </c>
      <c r="AC690" t="b">
        <v>1</v>
      </c>
      <c r="AD690" t="b">
        <v>1</v>
      </c>
      <c r="AE690" t="b">
        <v>0</v>
      </c>
      <c r="AF690" t="b">
        <v>0</v>
      </c>
      <c r="AG690" t="b">
        <v>1</v>
      </c>
      <c r="AH690" t="b">
        <v>1</v>
      </c>
      <c r="AI690" t="b">
        <v>0</v>
      </c>
      <c r="AJ690" t="b">
        <v>1</v>
      </c>
      <c r="AK690" t="b">
        <v>0</v>
      </c>
      <c r="AL690" t="b">
        <v>1</v>
      </c>
      <c r="AM690" t="b">
        <v>0</v>
      </c>
    </row>
    <row r="691" spans="1:39" ht="14.4" hidden="1" x14ac:dyDescent="0.3">
      <c r="A691" t="s">
        <v>806</v>
      </c>
      <c r="B691">
        <v>2012</v>
      </c>
      <c r="C691" t="s">
        <v>171</v>
      </c>
      <c r="D691" t="s">
        <v>24</v>
      </c>
      <c r="E691" t="s">
        <v>135</v>
      </c>
      <c r="F691" t="s">
        <v>5169</v>
      </c>
      <c r="G691" t="s">
        <v>26</v>
      </c>
      <c r="H691" t="s">
        <v>91</v>
      </c>
      <c r="I691" t="s">
        <v>61</v>
      </c>
      <c r="J691" t="b">
        <v>0</v>
      </c>
      <c r="L691">
        <v>0.11</v>
      </c>
      <c r="M691" t="s">
        <v>9413</v>
      </c>
      <c r="O691">
        <v>66376</v>
      </c>
      <c r="P691">
        <v>4.43</v>
      </c>
      <c r="Q691">
        <v>0.87</v>
      </c>
      <c r="R691" t="b">
        <v>0</v>
      </c>
      <c r="S691" t="s">
        <v>35</v>
      </c>
      <c r="T691">
        <v>15</v>
      </c>
      <c r="U691" t="s">
        <v>21</v>
      </c>
      <c r="V691" t="b">
        <v>1</v>
      </c>
      <c r="W691" t="b">
        <v>1</v>
      </c>
      <c r="X691" t="b">
        <v>1</v>
      </c>
      <c r="Y691" t="b">
        <v>0</v>
      </c>
      <c r="Z691" t="b">
        <v>0</v>
      </c>
      <c r="AA691" t="b">
        <v>1</v>
      </c>
      <c r="AB691" t="b">
        <v>0</v>
      </c>
      <c r="AC691" t="b">
        <v>1</v>
      </c>
      <c r="AD691" t="b">
        <v>1</v>
      </c>
      <c r="AE691" t="b">
        <v>0</v>
      </c>
      <c r="AF691" t="b">
        <v>0</v>
      </c>
      <c r="AG691" t="b">
        <v>0</v>
      </c>
      <c r="AH691" t="b">
        <v>0</v>
      </c>
      <c r="AI691" t="b">
        <v>0</v>
      </c>
      <c r="AJ691" t="b">
        <v>0</v>
      </c>
      <c r="AK691" t="b">
        <v>0</v>
      </c>
      <c r="AL691" t="b">
        <v>0</v>
      </c>
      <c r="AM691" t="b">
        <v>0</v>
      </c>
    </row>
    <row r="692" spans="1:39" ht="14.4" hidden="1" x14ac:dyDescent="0.3">
      <c r="A692" t="s">
        <v>807</v>
      </c>
      <c r="B692">
        <v>2012</v>
      </c>
      <c r="C692" t="s">
        <v>129</v>
      </c>
      <c r="D692" t="s">
        <v>58</v>
      </c>
      <c r="E692" t="s">
        <v>45</v>
      </c>
      <c r="F692" t="s">
        <v>5176</v>
      </c>
      <c r="G692" t="s">
        <v>33</v>
      </c>
      <c r="H692" t="s">
        <v>94</v>
      </c>
      <c r="I692" t="s">
        <v>83</v>
      </c>
      <c r="J692" t="b">
        <v>1</v>
      </c>
      <c r="K692" t="s">
        <v>9411</v>
      </c>
      <c r="L692">
        <v>0.43</v>
      </c>
      <c r="M692" t="s">
        <v>9412</v>
      </c>
      <c r="N692" t="s">
        <v>9411</v>
      </c>
      <c r="O692">
        <v>25201</v>
      </c>
      <c r="P692">
        <v>3.99</v>
      </c>
      <c r="Q692">
        <v>0.15</v>
      </c>
      <c r="R692" t="b">
        <v>1</v>
      </c>
      <c r="S692" t="s">
        <v>20</v>
      </c>
      <c r="T692">
        <v>9</v>
      </c>
      <c r="U692" t="s">
        <v>21</v>
      </c>
      <c r="V692" t="b">
        <v>1</v>
      </c>
      <c r="W692" t="b">
        <v>1</v>
      </c>
      <c r="X692" t="b">
        <v>1</v>
      </c>
      <c r="Y692" t="b">
        <v>0</v>
      </c>
      <c r="Z692" t="b">
        <v>0</v>
      </c>
      <c r="AA692" t="b">
        <v>1</v>
      </c>
      <c r="AB692" t="b">
        <v>1</v>
      </c>
      <c r="AC692" t="b">
        <v>1</v>
      </c>
      <c r="AD692" t="b">
        <v>0</v>
      </c>
      <c r="AE692" t="b">
        <v>0</v>
      </c>
      <c r="AF692" t="b">
        <v>0</v>
      </c>
      <c r="AG692" t="b">
        <v>0</v>
      </c>
      <c r="AH692" t="b">
        <v>1</v>
      </c>
      <c r="AI692" t="b">
        <v>1</v>
      </c>
      <c r="AJ692" t="b">
        <v>0</v>
      </c>
      <c r="AK692" t="b">
        <v>0</v>
      </c>
      <c r="AL692" t="b">
        <v>1</v>
      </c>
      <c r="AM692" t="b">
        <v>1</v>
      </c>
    </row>
    <row r="693" spans="1:39" ht="14.4" hidden="1" x14ac:dyDescent="0.3">
      <c r="A693" t="s">
        <v>808</v>
      </c>
      <c r="B693">
        <v>2012</v>
      </c>
      <c r="C693" t="s">
        <v>76</v>
      </c>
      <c r="D693" t="s">
        <v>77</v>
      </c>
      <c r="E693" t="s">
        <v>120</v>
      </c>
      <c r="F693" t="s">
        <v>5181</v>
      </c>
      <c r="G693" t="s">
        <v>93</v>
      </c>
      <c r="H693" t="s">
        <v>52</v>
      </c>
      <c r="I693" t="s">
        <v>49</v>
      </c>
      <c r="J693" t="b">
        <v>1</v>
      </c>
      <c r="K693" t="s">
        <v>642</v>
      </c>
      <c r="L693">
        <v>0.46</v>
      </c>
      <c r="M693" t="s">
        <v>9410</v>
      </c>
      <c r="N693" t="s">
        <v>642</v>
      </c>
      <c r="O693">
        <v>90848</v>
      </c>
      <c r="P693">
        <v>2.83</v>
      </c>
      <c r="Q693">
        <v>0.13</v>
      </c>
      <c r="R693" t="b">
        <v>1</v>
      </c>
      <c r="S693" t="s">
        <v>20</v>
      </c>
      <c r="T693">
        <v>17</v>
      </c>
      <c r="U693" t="s">
        <v>21</v>
      </c>
      <c r="V693" t="b">
        <v>0</v>
      </c>
      <c r="W693" t="b">
        <v>0</v>
      </c>
      <c r="X693" t="b">
        <v>1</v>
      </c>
      <c r="Y693" t="b">
        <v>1</v>
      </c>
      <c r="Z693" t="b">
        <v>0</v>
      </c>
      <c r="AA693" t="b">
        <v>1</v>
      </c>
      <c r="AB693" t="b">
        <v>1</v>
      </c>
      <c r="AC693" t="b">
        <v>1</v>
      </c>
      <c r="AD693" t="b">
        <v>0</v>
      </c>
      <c r="AE693" t="b">
        <v>1</v>
      </c>
      <c r="AF693" t="b">
        <v>0</v>
      </c>
      <c r="AG693" t="b">
        <v>0</v>
      </c>
      <c r="AH693" t="b">
        <v>0</v>
      </c>
      <c r="AI693" t="b">
        <v>1</v>
      </c>
      <c r="AJ693" t="b">
        <v>0</v>
      </c>
      <c r="AK693" t="b">
        <v>0</v>
      </c>
      <c r="AL693" t="b">
        <v>0</v>
      </c>
      <c r="AM693" t="b">
        <v>0</v>
      </c>
    </row>
    <row r="694" spans="1:39" ht="14.4" hidden="1" x14ac:dyDescent="0.3">
      <c r="A694" t="s">
        <v>809</v>
      </c>
      <c r="B694">
        <v>2012</v>
      </c>
      <c r="C694" t="s">
        <v>154</v>
      </c>
      <c r="D694" t="s">
        <v>24</v>
      </c>
      <c r="E694" t="s">
        <v>120</v>
      </c>
      <c r="F694" t="s">
        <v>5176</v>
      </c>
      <c r="G694" t="s">
        <v>17</v>
      </c>
      <c r="H694" t="s">
        <v>27</v>
      </c>
      <c r="I694" t="s">
        <v>19</v>
      </c>
      <c r="J694" t="b">
        <v>0</v>
      </c>
      <c r="L694">
        <v>7.0000000000000007E-2</v>
      </c>
      <c r="M694" t="s">
        <v>9409</v>
      </c>
      <c r="O694">
        <v>57250</v>
      </c>
      <c r="P694">
        <v>-1.77</v>
      </c>
      <c r="Q694">
        <v>0.83</v>
      </c>
      <c r="R694" t="b">
        <v>0</v>
      </c>
      <c r="S694" t="s">
        <v>35</v>
      </c>
      <c r="T694">
        <v>17</v>
      </c>
      <c r="U694" t="s">
        <v>21</v>
      </c>
      <c r="V694" t="b">
        <v>0</v>
      </c>
      <c r="W694" t="b">
        <v>1</v>
      </c>
      <c r="X694" t="b">
        <v>0</v>
      </c>
      <c r="Y694" t="b">
        <v>0</v>
      </c>
      <c r="Z694" t="b">
        <v>1</v>
      </c>
      <c r="AA694" t="b">
        <v>0</v>
      </c>
      <c r="AB694" t="b">
        <v>0</v>
      </c>
      <c r="AC694" t="b">
        <v>1</v>
      </c>
      <c r="AD694" t="b">
        <v>1</v>
      </c>
      <c r="AE694" t="b">
        <v>1</v>
      </c>
      <c r="AF694" t="b">
        <v>0</v>
      </c>
      <c r="AG694" t="b">
        <v>0</v>
      </c>
      <c r="AH694" t="b">
        <v>0</v>
      </c>
      <c r="AI694" t="b">
        <v>0</v>
      </c>
      <c r="AJ694" t="b">
        <v>0</v>
      </c>
      <c r="AK694" t="b">
        <v>0</v>
      </c>
      <c r="AL694" t="b">
        <v>0</v>
      </c>
      <c r="AM694" t="b">
        <v>0</v>
      </c>
    </row>
    <row r="695" spans="1:39" ht="14.4" hidden="1" x14ac:dyDescent="0.3">
      <c r="A695" t="s">
        <v>810</v>
      </c>
      <c r="B695">
        <v>2012</v>
      </c>
      <c r="C695" t="s">
        <v>158</v>
      </c>
      <c r="D695" t="s">
        <v>15</v>
      </c>
      <c r="E695" t="s">
        <v>32</v>
      </c>
      <c r="F695" t="s">
        <v>5181</v>
      </c>
      <c r="G695" t="s">
        <v>46</v>
      </c>
      <c r="H695" t="s">
        <v>34</v>
      </c>
      <c r="I695" t="s">
        <v>98</v>
      </c>
      <c r="J695" t="b">
        <v>0</v>
      </c>
      <c r="L695">
        <v>0.01</v>
      </c>
      <c r="M695" t="s">
        <v>9408</v>
      </c>
      <c r="O695">
        <v>32637</v>
      </c>
      <c r="P695">
        <v>0.52</v>
      </c>
      <c r="Q695">
        <v>0.64</v>
      </c>
      <c r="R695" t="b">
        <v>0</v>
      </c>
      <c r="S695" t="s">
        <v>40</v>
      </c>
      <c r="T695">
        <v>15</v>
      </c>
      <c r="U695" t="s">
        <v>21</v>
      </c>
      <c r="V695" t="b">
        <v>1</v>
      </c>
      <c r="W695" t="b">
        <v>0</v>
      </c>
      <c r="X695" t="b">
        <v>1</v>
      </c>
      <c r="Y695" t="b">
        <v>1</v>
      </c>
      <c r="Z695" t="b">
        <v>0</v>
      </c>
      <c r="AA695" t="b">
        <v>0</v>
      </c>
      <c r="AB695" t="b">
        <v>1</v>
      </c>
      <c r="AC695" t="b">
        <v>0</v>
      </c>
      <c r="AD695" t="b">
        <v>1</v>
      </c>
      <c r="AE695" t="b">
        <v>1</v>
      </c>
      <c r="AF695" t="b">
        <v>0</v>
      </c>
      <c r="AG695" t="b">
        <v>0</v>
      </c>
      <c r="AH695" t="b">
        <v>0</v>
      </c>
      <c r="AI695" t="b">
        <v>0</v>
      </c>
      <c r="AJ695" t="b">
        <v>0</v>
      </c>
      <c r="AK695" t="b">
        <v>0</v>
      </c>
      <c r="AL695" t="b">
        <v>0</v>
      </c>
      <c r="AM695" t="b">
        <v>0</v>
      </c>
    </row>
    <row r="696" spans="1:39" ht="14.4" hidden="1" x14ac:dyDescent="0.3">
      <c r="A696" t="s">
        <v>811</v>
      </c>
      <c r="B696">
        <v>2012</v>
      </c>
      <c r="C696" t="s">
        <v>76</v>
      </c>
      <c r="D696" t="s">
        <v>77</v>
      </c>
      <c r="E696" t="s">
        <v>54</v>
      </c>
      <c r="F696" t="s">
        <v>5181</v>
      </c>
      <c r="G696" t="s">
        <v>41</v>
      </c>
      <c r="H696" t="s">
        <v>27</v>
      </c>
      <c r="I696" t="s">
        <v>61</v>
      </c>
      <c r="J696" t="b">
        <v>0</v>
      </c>
      <c r="L696">
        <v>0.12</v>
      </c>
      <c r="M696" t="s">
        <v>9407</v>
      </c>
      <c r="O696">
        <v>62021</v>
      </c>
      <c r="P696">
        <v>-2.98</v>
      </c>
      <c r="Q696">
        <v>0.66</v>
      </c>
      <c r="R696" t="b">
        <v>0</v>
      </c>
      <c r="S696" t="s">
        <v>40</v>
      </c>
      <c r="T696">
        <v>11</v>
      </c>
      <c r="U696" t="s">
        <v>21</v>
      </c>
      <c r="V696" t="b">
        <v>0</v>
      </c>
      <c r="W696" t="b">
        <v>0</v>
      </c>
      <c r="X696" t="b">
        <v>0</v>
      </c>
      <c r="Y696" t="b">
        <v>1</v>
      </c>
      <c r="Z696" t="b">
        <v>1</v>
      </c>
      <c r="AA696" t="b">
        <v>1</v>
      </c>
      <c r="AB696" t="b">
        <v>0</v>
      </c>
      <c r="AC696" t="b">
        <v>1</v>
      </c>
      <c r="AD696" t="b">
        <v>0</v>
      </c>
      <c r="AE696" t="b">
        <v>1</v>
      </c>
      <c r="AF696" t="b">
        <v>0</v>
      </c>
      <c r="AG696" t="b">
        <v>0</v>
      </c>
      <c r="AH696" t="b">
        <v>0</v>
      </c>
      <c r="AI696" t="b">
        <v>0</v>
      </c>
      <c r="AJ696" t="b">
        <v>0</v>
      </c>
      <c r="AK696" t="b">
        <v>0</v>
      </c>
      <c r="AL696" t="b">
        <v>0</v>
      </c>
      <c r="AM696" t="b">
        <v>0</v>
      </c>
    </row>
    <row r="697" spans="1:39" ht="14.4" hidden="1" x14ac:dyDescent="0.3">
      <c r="A697" t="s">
        <v>812</v>
      </c>
      <c r="B697">
        <v>2012</v>
      </c>
      <c r="C697" t="s">
        <v>112</v>
      </c>
      <c r="D697" t="s">
        <v>113</v>
      </c>
      <c r="E697" t="s">
        <v>25</v>
      </c>
      <c r="F697" t="s">
        <v>5176</v>
      </c>
      <c r="G697" t="s">
        <v>65</v>
      </c>
      <c r="H697" t="s">
        <v>60</v>
      </c>
      <c r="I697" t="s">
        <v>49</v>
      </c>
      <c r="J697" t="b">
        <v>0</v>
      </c>
      <c r="L697">
        <v>0.17</v>
      </c>
      <c r="M697" t="s">
        <v>9406</v>
      </c>
      <c r="O697">
        <v>76494</v>
      </c>
      <c r="P697">
        <v>-1.49</v>
      </c>
      <c r="Q697">
        <v>0.63</v>
      </c>
      <c r="R697" t="b">
        <v>0</v>
      </c>
      <c r="S697" t="s">
        <v>35</v>
      </c>
      <c r="T697">
        <v>19</v>
      </c>
      <c r="U697" t="s">
        <v>21</v>
      </c>
      <c r="V697" t="b">
        <v>1</v>
      </c>
      <c r="W697" t="b">
        <v>0</v>
      </c>
      <c r="X697" t="b">
        <v>1</v>
      </c>
      <c r="Y697" t="b">
        <v>0</v>
      </c>
      <c r="Z697" t="b">
        <v>0</v>
      </c>
      <c r="AA697" t="b">
        <v>1</v>
      </c>
      <c r="AB697" t="b">
        <v>1</v>
      </c>
      <c r="AC697" t="b">
        <v>0</v>
      </c>
      <c r="AD697" t="b">
        <v>1</v>
      </c>
      <c r="AE697" t="b">
        <v>1</v>
      </c>
      <c r="AF697" t="b">
        <v>0</v>
      </c>
      <c r="AG697" t="b">
        <v>0</v>
      </c>
      <c r="AH697" t="b">
        <v>0</v>
      </c>
      <c r="AI697" t="b">
        <v>0</v>
      </c>
      <c r="AJ697" t="b">
        <v>0</v>
      </c>
      <c r="AK697" t="b">
        <v>0</v>
      </c>
      <c r="AL697" t="b">
        <v>0</v>
      </c>
      <c r="AM697" t="b">
        <v>0</v>
      </c>
    </row>
    <row r="698" spans="1:39" ht="14.4" hidden="1" x14ac:dyDescent="0.3">
      <c r="A698" t="s">
        <v>813</v>
      </c>
      <c r="B698">
        <v>2012</v>
      </c>
      <c r="C698" t="s">
        <v>152</v>
      </c>
      <c r="D698" t="s">
        <v>77</v>
      </c>
      <c r="E698" t="s">
        <v>45</v>
      </c>
      <c r="F698" t="s">
        <v>5181</v>
      </c>
      <c r="G698" t="s">
        <v>46</v>
      </c>
      <c r="H698" t="s">
        <v>34</v>
      </c>
      <c r="I698" t="s">
        <v>28</v>
      </c>
      <c r="J698" t="b">
        <v>0</v>
      </c>
      <c r="L698">
        <v>0.14000000000000001</v>
      </c>
      <c r="M698" t="s">
        <v>9405</v>
      </c>
      <c r="O698">
        <v>51589</v>
      </c>
      <c r="P698">
        <v>2.5499999999999998</v>
      </c>
      <c r="Q698">
        <v>0.75</v>
      </c>
      <c r="R698" t="b">
        <v>0</v>
      </c>
      <c r="S698" t="s">
        <v>40</v>
      </c>
      <c r="T698">
        <v>14</v>
      </c>
      <c r="U698" t="s">
        <v>21</v>
      </c>
      <c r="V698" t="b">
        <v>1</v>
      </c>
      <c r="W698" t="b">
        <v>0</v>
      </c>
      <c r="X698" t="b">
        <v>0</v>
      </c>
      <c r="Y698" t="b">
        <v>1</v>
      </c>
      <c r="Z698" t="b">
        <v>1</v>
      </c>
      <c r="AA698" t="b">
        <v>0</v>
      </c>
      <c r="AB698" t="b">
        <v>0</v>
      </c>
      <c r="AC698" t="b">
        <v>1</v>
      </c>
      <c r="AD698" t="b">
        <v>0</v>
      </c>
      <c r="AE698" t="b">
        <v>1</v>
      </c>
      <c r="AF698" t="b">
        <v>0</v>
      </c>
      <c r="AG698" t="b">
        <v>0</v>
      </c>
      <c r="AH698" t="b">
        <v>0</v>
      </c>
      <c r="AI698" t="b">
        <v>0</v>
      </c>
      <c r="AJ698" t="b">
        <v>0</v>
      </c>
      <c r="AK698" t="b">
        <v>0</v>
      </c>
      <c r="AL698" t="b">
        <v>0</v>
      </c>
      <c r="AM698" t="b">
        <v>0</v>
      </c>
    </row>
    <row r="699" spans="1:39" ht="14.4" hidden="1" x14ac:dyDescent="0.3">
      <c r="A699" t="s">
        <v>814</v>
      </c>
      <c r="B699">
        <v>2012</v>
      </c>
      <c r="C699" t="s">
        <v>244</v>
      </c>
      <c r="D699" t="s">
        <v>24</v>
      </c>
      <c r="E699" t="s">
        <v>54</v>
      </c>
      <c r="F699" t="s">
        <v>5181</v>
      </c>
      <c r="G699" t="s">
        <v>26</v>
      </c>
      <c r="H699" t="s">
        <v>69</v>
      </c>
      <c r="I699" t="s">
        <v>98</v>
      </c>
      <c r="J699" t="b">
        <v>0</v>
      </c>
      <c r="L699">
        <v>0.1</v>
      </c>
      <c r="M699" t="s">
        <v>8528</v>
      </c>
      <c r="O699">
        <v>59417</v>
      </c>
      <c r="P699">
        <v>-3.76</v>
      </c>
      <c r="Q699">
        <v>0.66</v>
      </c>
      <c r="R699" t="b">
        <v>0</v>
      </c>
      <c r="S699" t="s">
        <v>35</v>
      </c>
      <c r="T699">
        <v>19</v>
      </c>
      <c r="U699" t="s">
        <v>21</v>
      </c>
      <c r="V699" t="b">
        <v>0</v>
      </c>
      <c r="W699" t="b">
        <v>0</v>
      </c>
      <c r="X699" t="b">
        <v>1</v>
      </c>
      <c r="Y699" t="b">
        <v>0</v>
      </c>
      <c r="Z699" t="b">
        <v>0</v>
      </c>
      <c r="AA699" t="b">
        <v>0</v>
      </c>
      <c r="AB699" t="b">
        <v>0</v>
      </c>
      <c r="AC699" t="b">
        <v>0</v>
      </c>
      <c r="AD699" t="b">
        <v>1</v>
      </c>
      <c r="AE699" t="b">
        <v>1</v>
      </c>
      <c r="AF699" t="b">
        <v>0</v>
      </c>
      <c r="AG699" t="b">
        <v>0</v>
      </c>
      <c r="AH699" t="b">
        <v>0</v>
      </c>
      <c r="AI699" t="b">
        <v>0</v>
      </c>
      <c r="AJ699" t="b">
        <v>0</v>
      </c>
      <c r="AK699" t="b">
        <v>0</v>
      </c>
      <c r="AL699" t="b">
        <v>0</v>
      </c>
      <c r="AM699" t="b">
        <v>0</v>
      </c>
    </row>
    <row r="700" spans="1:39" ht="14.4" hidden="1" x14ac:dyDescent="0.3">
      <c r="A700" t="s">
        <v>815</v>
      </c>
      <c r="B700">
        <v>2012</v>
      </c>
      <c r="C700" t="s">
        <v>112</v>
      </c>
      <c r="D700" t="s">
        <v>113</v>
      </c>
      <c r="E700" t="s">
        <v>74</v>
      </c>
      <c r="F700" t="s">
        <v>5176</v>
      </c>
      <c r="G700" t="s">
        <v>46</v>
      </c>
      <c r="H700" t="s">
        <v>60</v>
      </c>
      <c r="I700" t="s">
        <v>19</v>
      </c>
      <c r="J700" t="b">
        <v>0</v>
      </c>
      <c r="L700">
        <v>0.14000000000000001</v>
      </c>
      <c r="M700" t="s">
        <v>5477</v>
      </c>
      <c r="O700">
        <v>71964</v>
      </c>
      <c r="P700">
        <v>3.87</v>
      </c>
      <c r="Q700">
        <v>0.62</v>
      </c>
      <c r="R700" t="b">
        <v>0</v>
      </c>
      <c r="S700" t="s">
        <v>40</v>
      </c>
      <c r="T700">
        <v>11</v>
      </c>
      <c r="U700" t="s">
        <v>21</v>
      </c>
      <c r="V700" t="b">
        <v>1</v>
      </c>
      <c r="W700" t="b">
        <v>0</v>
      </c>
      <c r="X700" t="b">
        <v>0</v>
      </c>
      <c r="Y700" t="b">
        <v>0</v>
      </c>
      <c r="Z700" t="b">
        <v>0</v>
      </c>
      <c r="AA700" t="b">
        <v>0</v>
      </c>
      <c r="AB700" t="b">
        <v>0</v>
      </c>
      <c r="AC700" t="b">
        <v>1</v>
      </c>
      <c r="AD700" t="b">
        <v>1</v>
      </c>
      <c r="AE700" t="b">
        <v>0</v>
      </c>
      <c r="AF700" t="b">
        <v>0</v>
      </c>
      <c r="AG700" t="b">
        <v>0</v>
      </c>
      <c r="AH700" t="b">
        <v>0</v>
      </c>
      <c r="AI700" t="b">
        <v>0</v>
      </c>
      <c r="AJ700" t="b">
        <v>0</v>
      </c>
      <c r="AK700" t="b">
        <v>0</v>
      </c>
      <c r="AL700" t="b">
        <v>0</v>
      </c>
      <c r="AM700" t="b">
        <v>0</v>
      </c>
    </row>
    <row r="701" spans="1:39" ht="14.4" hidden="1" x14ac:dyDescent="0.3">
      <c r="A701" t="s">
        <v>816</v>
      </c>
      <c r="B701">
        <v>2012</v>
      </c>
      <c r="C701" t="s">
        <v>104</v>
      </c>
      <c r="D701" t="s">
        <v>15</v>
      </c>
      <c r="E701" t="s">
        <v>16</v>
      </c>
      <c r="F701" t="s">
        <v>40</v>
      </c>
      <c r="G701" t="s">
        <v>65</v>
      </c>
      <c r="H701" t="s">
        <v>94</v>
      </c>
      <c r="I701" t="s">
        <v>19</v>
      </c>
      <c r="J701" t="b">
        <v>0</v>
      </c>
      <c r="L701">
        <v>0.18</v>
      </c>
      <c r="M701" t="s">
        <v>7549</v>
      </c>
      <c r="O701">
        <v>33034</v>
      </c>
      <c r="P701">
        <v>3.43</v>
      </c>
      <c r="Q701">
        <v>0.87</v>
      </c>
      <c r="R701" t="b">
        <v>0</v>
      </c>
      <c r="S701" t="s">
        <v>20</v>
      </c>
      <c r="T701">
        <v>3</v>
      </c>
      <c r="U701" t="s">
        <v>21</v>
      </c>
      <c r="V701" t="b">
        <v>1</v>
      </c>
      <c r="W701" t="b">
        <v>0</v>
      </c>
      <c r="X701" t="b">
        <v>0</v>
      </c>
      <c r="Y701" t="b">
        <v>1</v>
      </c>
      <c r="Z701" t="b">
        <v>1</v>
      </c>
      <c r="AA701" t="b">
        <v>0</v>
      </c>
      <c r="AB701" t="b">
        <v>0</v>
      </c>
      <c r="AC701" t="b">
        <v>0</v>
      </c>
      <c r="AD701" t="b">
        <v>0</v>
      </c>
      <c r="AE701" t="b">
        <v>0</v>
      </c>
      <c r="AF701" t="b">
        <v>0</v>
      </c>
      <c r="AG701" t="b">
        <v>0</v>
      </c>
      <c r="AH701" t="b">
        <v>0</v>
      </c>
      <c r="AI701" t="b">
        <v>0</v>
      </c>
      <c r="AJ701" t="b">
        <v>0</v>
      </c>
      <c r="AK701" t="b">
        <v>0</v>
      </c>
      <c r="AL701" t="b">
        <v>0</v>
      </c>
      <c r="AM701" t="b">
        <v>0</v>
      </c>
    </row>
    <row r="702" spans="1:39" ht="14.4" hidden="1" x14ac:dyDescent="0.3">
      <c r="A702" t="s">
        <v>817</v>
      </c>
      <c r="B702">
        <v>2012</v>
      </c>
      <c r="C702" t="s">
        <v>44</v>
      </c>
      <c r="D702" t="s">
        <v>31</v>
      </c>
      <c r="E702" t="s">
        <v>74</v>
      </c>
      <c r="F702" t="s">
        <v>5176</v>
      </c>
      <c r="G702" t="s">
        <v>65</v>
      </c>
      <c r="H702" t="s">
        <v>94</v>
      </c>
      <c r="I702" t="s">
        <v>49</v>
      </c>
      <c r="J702" t="b">
        <v>0</v>
      </c>
      <c r="L702">
        <v>0.06</v>
      </c>
      <c r="M702" t="s">
        <v>9404</v>
      </c>
      <c r="O702">
        <v>18630</v>
      </c>
      <c r="P702">
        <v>-1.93</v>
      </c>
      <c r="Q702">
        <v>0.83</v>
      </c>
      <c r="R702" t="b">
        <v>0</v>
      </c>
      <c r="S702" t="s">
        <v>35</v>
      </c>
      <c r="T702">
        <v>15</v>
      </c>
      <c r="U702" t="s">
        <v>21</v>
      </c>
      <c r="V702" t="b">
        <v>0</v>
      </c>
      <c r="W702" t="b">
        <v>0</v>
      </c>
      <c r="X702" t="b">
        <v>0</v>
      </c>
      <c r="Y702" t="b">
        <v>0</v>
      </c>
      <c r="Z702" t="b">
        <v>1</v>
      </c>
      <c r="AA702" t="b">
        <v>0</v>
      </c>
      <c r="AB702" t="b">
        <v>1</v>
      </c>
      <c r="AC702" t="b">
        <v>0</v>
      </c>
      <c r="AD702" t="b">
        <v>1</v>
      </c>
      <c r="AE702" t="b">
        <v>1</v>
      </c>
      <c r="AF702" t="b">
        <v>0</v>
      </c>
      <c r="AG702" t="b">
        <v>0</v>
      </c>
      <c r="AH702" t="b">
        <v>0</v>
      </c>
      <c r="AI702" t="b">
        <v>0</v>
      </c>
      <c r="AJ702" t="b">
        <v>0</v>
      </c>
      <c r="AK702" t="b">
        <v>0</v>
      </c>
      <c r="AL702" t="b">
        <v>0</v>
      </c>
      <c r="AM702" t="b">
        <v>0</v>
      </c>
    </row>
    <row r="703" spans="1:39" ht="14.4" hidden="1" x14ac:dyDescent="0.3">
      <c r="A703" t="s">
        <v>818</v>
      </c>
      <c r="B703">
        <v>2012</v>
      </c>
      <c r="C703" t="s">
        <v>57</v>
      </c>
      <c r="D703" t="s">
        <v>58</v>
      </c>
      <c r="E703" t="s">
        <v>120</v>
      </c>
      <c r="F703" t="s">
        <v>5176</v>
      </c>
      <c r="G703" t="s">
        <v>33</v>
      </c>
      <c r="H703" t="s">
        <v>34</v>
      </c>
      <c r="I703" t="s">
        <v>49</v>
      </c>
      <c r="J703" t="b">
        <v>0</v>
      </c>
      <c r="L703">
        <v>0.03</v>
      </c>
      <c r="M703" t="s">
        <v>9403</v>
      </c>
      <c r="O703">
        <v>21613</v>
      </c>
      <c r="P703">
        <v>-0.32</v>
      </c>
      <c r="Q703">
        <v>0.75</v>
      </c>
      <c r="R703" t="b">
        <v>0</v>
      </c>
      <c r="S703" t="s">
        <v>40</v>
      </c>
      <c r="T703">
        <v>11</v>
      </c>
      <c r="U703" t="s">
        <v>21</v>
      </c>
      <c r="V703" t="b">
        <v>0</v>
      </c>
      <c r="W703" t="b">
        <v>1</v>
      </c>
      <c r="X703" t="b">
        <v>0</v>
      </c>
      <c r="Y703" t="b">
        <v>0</v>
      </c>
      <c r="Z703" t="b">
        <v>1</v>
      </c>
      <c r="AA703" t="b">
        <v>0</v>
      </c>
      <c r="AB703" t="b">
        <v>1</v>
      </c>
      <c r="AC703" t="b">
        <v>1</v>
      </c>
      <c r="AD703" t="b">
        <v>1</v>
      </c>
      <c r="AE703" t="b">
        <v>0</v>
      </c>
      <c r="AF703" t="b">
        <v>0</v>
      </c>
      <c r="AG703" t="b">
        <v>0</v>
      </c>
      <c r="AH703" t="b">
        <v>0</v>
      </c>
      <c r="AI703" t="b">
        <v>0</v>
      </c>
      <c r="AJ703" t="b">
        <v>0</v>
      </c>
      <c r="AK703" t="b">
        <v>0</v>
      </c>
      <c r="AL703" t="b">
        <v>0</v>
      </c>
      <c r="AM703" t="b">
        <v>0</v>
      </c>
    </row>
    <row r="704" spans="1:39" ht="14.4" hidden="1" x14ac:dyDescent="0.3">
      <c r="A704" t="s">
        <v>819</v>
      </c>
      <c r="B704">
        <v>2012</v>
      </c>
      <c r="C704" t="s">
        <v>152</v>
      </c>
      <c r="D704" t="s">
        <v>77</v>
      </c>
      <c r="E704" t="s">
        <v>54</v>
      </c>
      <c r="F704" t="s">
        <v>5176</v>
      </c>
      <c r="G704" t="s">
        <v>33</v>
      </c>
      <c r="H704" t="s">
        <v>34</v>
      </c>
      <c r="I704" t="s">
        <v>49</v>
      </c>
      <c r="J704" t="b">
        <v>0</v>
      </c>
      <c r="L704">
        <v>0.04</v>
      </c>
      <c r="M704" t="s">
        <v>9402</v>
      </c>
      <c r="O704">
        <v>62981</v>
      </c>
      <c r="P704">
        <v>4.7300000000000004</v>
      </c>
      <c r="Q704">
        <v>0.8</v>
      </c>
      <c r="R704" t="b">
        <v>0</v>
      </c>
      <c r="S704" t="s">
        <v>20</v>
      </c>
      <c r="T704">
        <v>10</v>
      </c>
      <c r="U704" t="s">
        <v>21</v>
      </c>
      <c r="V704" t="b">
        <v>0</v>
      </c>
      <c r="W704" t="b">
        <v>1</v>
      </c>
      <c r="X704" t="b">
        <v>0</v>
      </c>
      <c r="Y704" t="b">
        <v>1</v>
      </c>
      <c r="Z704" t="b">
        <v>1</v>
      </c>
      <c r="AA704" t="b">
        <v>1</v>
      </c>
      <c r="AB704" t="b">
        <v>1</v>
      </c>
      <c r="AC704" t="b">
        <v>0</v>
      </c>
      <c r="AD704" t="b">
        <v>0</v>
      </c>
      <c r="AE704" t="b">
        <v>1</v>
      </c>
      <c r="AF704" t="b">
        <v>0</v>
      </c>
      <c r="AG704" t="b">
        <v>0</v>
      </c>
      <c r="AH704" t="b">
        <v>0</v>
      </c>
      <c r="AI704" t="b">
        <v>0</v>
      </c>
      <c r="AJ704" t="b">
        <v>0</v>
      </c>
      <c r="AK704" t="b">
        <v>0</v>
      </c>
      <c r="AL704" t="b">
        <v>0</v>
      </c>
      <c r="AM704" t="b">
        <v>0</v>
      </c>
    </row>
    <row r="705" spans="1:39" ht="14.4" hidden="1" x14ac:dyDescent="0.3">
      <c r="A705" t="s">
        <v>820</v>
      </c>
      <c r="B705">
        <v>2012</v>
      </c>
      <c r="C705" t="s">
        <v>57</v>
      </c>
      <c r="D705" t="s">
        <v>58</v>
      </c>
      <c r="E705" t="s">
        <v>78</v>
      </c>
      <c r="F705" t="s">
        <v>5172</v>
      </c>
      <c r="G705" t="s">
        <v>33</v>
      </c>
      <c r="H705" t="s">
        <v>91</v>
      </c>
      <c r="I705" t="s">
        <v>83</v>
      </c>
      <c r="J705" t="b">
        <v>0</v>
      </c>
      <c r="L705">
        <v>0.11</v>
      </c>
      <c r="M705" t="s">
        <v>9401</v>
      </c>
      <c r="O705">
        <v>20781</v>
      </c>
      <c r="P705">
        <v>-3.26</v>
      </c>
      <c r="Q705">
        <v>0.85</v>
      </c>
      <c r="R705" t="b">
        <v>0</v>
      </c>
      <c r="S705" t="s">
        <v>35</v>
      </c>
      <c r="T705">
        <v>16</v>
      </c>
      <c r="U705" t="s">
        <v>21</v>
      </c>
      <c r="V705" t="b">
        <v>1</v>
      </c>
      <c r="W705" t="b">
        <v>1</v>
      </c>
      <c r="X705" t="b">
        <v>0</v>
      </c>
      <c r="Y705" t="b">
        <v>0</v>
      </c>
      <c r="Z705" t="b">
        <v>1</v>
      </c>
      <c r="AA705" t="b">
        <v>1</v>
      </c>
      <c r="AB705" t="b">
        <v>1</v>
      </c>
      <c r="AC705" t="b">
        <v>1</v>
      </c>
      <c r="AD705" t="b">
        <v>0</v>
      </c>
      <c r="AE705" t="b">
        <v>0</v>
      </c>
      <c r="AF705" t="b">
        <v>0</v>
      </c>
      <c r="AG705" t="b">
        <v>0</v>
      </c>
      <c r="AH705" t="b">
        <v>0</v>
      </c>
      <c r="AI705" t="b">
        <v>0</v>
      </c>
      <c r="AJ705" t="b">
        <v>0</v>
      </c>
      <c r="AK705" t="b">
        <v>0</v>
      </c>
      <c r="AL705" t="b">
        <v>0</v>
      </c>
      <c r="AM705" t="b">
        <v>0</v>
      </c>
    </row>
    <row r="706" spans="1:39" ht="14.4" hidden="1" x14ac:dyDescent="0.3">
      <c r="A706" t="s">
        <v>821</v>
      </c>
      <c r="B706">
        <v>2012</v>
      </c>
      <c r="C706" t="s">
        <v>71</v>
      </c>
      <c r="D706" t="s">
        <v>31</v>
      </c>
      <c r="E706" t="s">
        <v>78</v>
      </c>
      <c r="F706" t="s">
        <v>5172</v>
      </c>
      <c r="G706" t="s">
        <v>17</v>
      </c>
      <c r="H706" t="s">
        <v>105</v>
      </c>
      <c r="I706" t="s">
        <v>49</v>
      </c>
      <c r="J706" t="b">
        <v>0</v>
      </c>
      <c r="L706">
        <v>0.13</v>
      </c>
      <c r="M706" t="s">
        <v>9135</v>
      </c>
      <c r="O706">
        <v>18549</v>
      </c>
      <c r="P706">
        <v>1.02</v>
      </c>
      <c r="Q706">
        <v>0.89</v>
      </c>
      <c r="R706" t="b">
        <v>0</v>
      </c>
      <c r="S706" t="s">
        <v>35</v>
      </c>
      <c r="T706">
        <v>14</v>
      </c>
      <c r="U706" t="s">
        <v>21</v>
      </c>
      <c r="V706" t="b">
        <v>0</v>
      </c>
      <c r="W706" t="b">
        <v>1</v>
      </c>
      <c r="X706" t="b">
        <v>1</v>
      </c>
      <c r="Y706" t="b">
        <v>1</v>
      </c>
      <c r="Z706" t="b">
        <v>0</v>
      </c>
      <c r="AA706" t="b">
        <v>0</v>
      </c>
      <c r="AB706" t="b">
        <v>0</v>
      </c>
      <c r="AC706" t="b">
        <v>0</v>
      </c>
      <c r="AD706" t="b">
        <v>0</v>
      </c>
      <c r="AE706" t="b">
        <v>0</v>
      </c>
      <c r="AF706" t="b">
        <v>0</v>
      </c>
      <c r="AG706" t="b">
        <v>0</v>
      </c>
      <c r="AH706" t="b">
        <v>0</v>
      </c>
      <c r="AI706" t="b">
        <v>0</v>
      </c>
      <c r="AJ706" t="b">
        <v>0</v>
      </c>
      <c r="AK706" t="b">
        <v>0</v>
      </c>
      <c r="AL706" t="b">
        <v>0</v>
      </c>
      <c r="AM706" t="b">
        <v>0</v>
      </c>
    </row>
    <row r="707" spans="1:39" ht="14.4" hidden="1" x14ac:dyDescent="0.3">
      <c r="A707" t="s">
        <v>822</v>
      </c>
      <c r="B707">
        <v>2012</v>
      </c>
      <c r="C707" t="s">
        <v>126</v>
      </c>
      <c r="D707" t="s">
        <v>68</v>
      </c>
      <c r="E707" t="s">
        <v>64</v>
      </c>
      <c r="F707" t="s">
        <v>5169</v>
      </c>
      <c r="G707" t="s">
        <v>17</v>
      </c>
      <c r="H707" t="s">
        <v>18</v>
      </c>
      <c r="I707" t="s">
        <v>28</v>
      </c>
      <c r="J707" t="b">
        <v>0</v>
      </c>
      <c r="L707">
        <v>0.16</v>
      </c>
      <c r="M707" t="s">
        <v>9400</v>
      </c>
      <c r="O707">
        <v>70341</v>
      </c>
      <c r="P707">
        <v>3.19</v>
      </c>
      <c r="Q707">
        <v>0.75</v>
      </c>
      <c r="R707" t="b">
        <v>0</v>
      </c>
      <c r="S707" t="s">
        <v>35</v>
      </c>
      <c r="T707">
        <v>9</v>
      </c>
      <c r="U707" t="s">
        <v>21</v>
      </c>
      <c r="V707" t="b">
        <v>0</v>
      </c>
      <c r="W707" t="b">
        <v>1</v>
      </c>
      <c r="X707" t="b">
        <v>1</v>
      </c>
      <c r="Y707" t="b">
        <v>1</v>
      </c>
      <c r="Z707" t="b">
        <v>0</v>
      </c>
      <c r="AA707" t="b">
        <v>1</v>
      </c>
      <c r="AB707" t="b">
        <v>0</v>
      </c>
      <c r="AC707" t="b">
        <v>1</v>
      </c>
      <c r="AD707" t="b">
        <v>0</v>
      </c>
      <c r="AE707" t="b">
        <v>1</v>
      </c>
      <c r="AF707" t="b">
        <v>0</v>
      </c>
      <c r="AG707" t="b">
        <v>0</v>
      </c>
      <c r="AH707" t="b">
        <v>0</v>
      </c>
      <c r="AI707" t="b">
        <v>0</v>
      </c>
      <c r="AJ707" t="b">
        <v>0</v>
      </c>
      <c r="AK707" t="b">
        <v>0</v>
      </c>
      <c r="AL707" t="b">
        <v>0</v>
      </c>
      <c r="AM707" t="b">
        <v>0</v>
      </c>
    </row>
    <row r="708" spans="1:39" ht="14.4" hidden="1" x14ac:dyDescent="0.3">
      <c r="A708" t="s">
        <v>823</v>
      </c>
      <c r="B708">
        <v>2012</v>
      </c>
      <c r="C708" t="s">
        <v>104</v>
      </c>
      <c r="D708" t="s">
        <v>15</v>
      </c>
      <c r="E708" t="s">
        <v>16</v>
      </c>
      <c r="F708" t="s">
        <v>40</v>
      </c>
      <c r="G708" t="s">
        <v>26</v>
      </c>
      <c r="H708" t="s">
        <v>34</v>
      </c>
      <c r="I708" t="s">
        <v>49</v>
      </c>
      <c r="J708" t="b">
        <v>0</v>
      </c>
      <c r="L708">
        <v>0.18</v>
      </c>
      <c r="M708" t="s">
        <v>9399</v>
      </c>
      <c r="O708">
        <v>27831</v>
      </c>
      <c r="P708">
        <v>-1.96</v>
      </c>
      <c r="Q708">
        <v>0.73</v>
      </c>
      <c r="R708" t="b">
        <v>0</v>
      </c>
      <c r="S708" t="s">
        <v>35</v>
      </c>
      <c r="T708">
        <v>14</v>
      </c>
      <c r="U708" t="s">
        <v>21</v>
      </c>
      <c r="V708" t="b">
        <v>0</v>
      </c>
      <c r="W708" t="b">
        <v>0</v>
      </c>
      <c r="X708" t="b">
        <v>0</v>
      </c>
      <c r="Y708" t="b">
        <v>0</v>
      </c>
      <c r="Z708" t="b">
        <v>0</v>
      </c>
      <c r="AA708" t="b">
        <v>1</v>
      </c>
      <c r="AB708" t="b">
        <v>1</v>
      </c>
      <c r="AC708" t="b">
        <v>1</v>
      </c>
      <c r="AD708" t="b">
        <v>0</v>
      </c>
      <c r="AE708" t="b">
        <v>1</v>
      </c>
      <c r="AF708" t="b">
        <v>0</v>
      </c>
      <c r="AG708" t="b">
        <v>0</v>
      </c>
      <c r="AH708" t="b">
        <v>0</v>
      </c>
      <c r="AI708" t="b">
        <v>0</v>
      </c>
      <c r="AJ708" t="b">
        <v>0</v>
      </c>
      <c r="AK708" t="b">
        <v>0</v>
      </c>
      <c r="AL708" t="b">
        <v>0</v>
      </c>
      <c r="AM708" t="b">
        <v>0</v>
      </c>
    </row>
    <row r="709" spans="1:39" ht="14.4" hidden="1" x14ac:dyDescent="0.3">
      <c r="A709" t="s">
        <v>824</v>
      </c>
      <c r="B709">
        <v>2012</v>
      </c>
      <c r="C709" t="s">
        <v>107</v>
      </c>
      <c r="D709" t="s">
        <v>15</v>
      </c>
      <c r="E709" t="s">
        <v>81</v>
      </c>
      <c r="F709" t="s">
        <v>5181</v>
      </c>
      <c r="G709" t="s">
        <v>41</v>
      </c>
      <c r="H709" t="s">
        <v>27</v>
      </c>
      <c r="I709" t="s">
        <v>98</v>
      </c>
      <c r="J709" t="b">
        <v>0</v>
      </c>
      <c r="L709">
        <v>0.15</v>
      </c>
      <c r="M709" t="s">
        <v>6199</v>
      </c>
      <c r="O709">
        <v>29147</v>
      </c>
      <c r="P709">
        <v>-0.2</v>
      </c>
      <c r="Q709">
        <v>0.77</v>
      </c>
      <c r="R709" t="b">
        <v>0</v>
      </c>
      <c r="S709" t="s">
        <v>20</v>
      </c>
      <c r="T709">
        <v>18</v>
      </c>
      <c r="U709" t="s">
        <v>21</v>
      </c>
      <c r="V709" t="b">
        <v>0</v>
      </c>
      <c r="W709" t="b">
        <v>0</v>
      </c>
      <c r="X709" t="b">
        <v>1</v>
      </c>
      <c r="Y709" t="b">
        <v>0</v>
      </c>
      <c r="Z709" t="b">
        <v>0</v>
      </c>
      <c r="AA709" t="b">
        <v>0</v>
      </c>
      <c r="AB709" t="b">
        <v>0</v>
      </c>
      <c r="AC709" t="b">
        <v>1</v>
      </c>
      <c r="AD709" t="b">
        <v>1</v>
      </c>
      <c r="AE709" t="b">
        <v>0</v>
      </c>
      <c r="AF709" t="b">
        <v>0</v>
      </c>
      <c r="AG709" t="b">
        <v>0</v>
      </c>
      <c r="AH709" t="b">
        <v>0</v>
      </c>
      <c r="AI709" t="b">
        <v>0</v>
      </c>
      <c r="AJ709" t="b">
        <v>0</v>
      </c>
      <c r="AK709" t="b">
        <v>0</v>
      </c>
      <c r="AL709" t="b">
        <v>0</v>
      </c>
      <c r="AM709" t="b">
        <v>0</v>
      </c>
    </row>
    <row r="710" spans="1:39" ht="14.4" hidden="1" x14ac:dyDescent="0.3">
      <c r="A710" t="s">
        <v>825</v>
      </c>
      <c r="B710">
        <v>2012</v>
      </c>
      <c r="C710" t="s">
        <v>80</v>
      </c>
      <c r="D710" t="s">
        <v>38</v>
      </c>
      <c r="E710" t="s">
        <v>54</v>
      </c>
      <c r="F710" t="s">
        <v>40</v>
      </c>
      <c r="G710" t="s">
        <v>46</v>
      </c>
      <c r="H710" t="s">
        <v>27</v>
      </c>
      <c r="I710" t="s">
        <v>49</v>
      </c>
      <c r="J710" t="b">
        <v>0</v>
      </c>
      <c r="L710">
        <v>0.16</v>
      </c>
      <c r="M710" t="s">
        <v>9398</v>
      </c>
      <c r="O710">
        <v>41491</v>
      </c>
      <c r="P710">
        <v>-0.18</v>
      </c>
      <c r="Q710">
        <v>0.78</v>
      </c>
      <c r="R710" t="b">
        <v>0</v>
      </c>
      <c r="S710" t="s">
        <v>40</v>
      </c>
      <c r="T710">
        <v>14</v>
      </c>
      <c r="U710" t="s">
        <v>21</v>
      </c>
      <c r="V710" t="b">
        <v>1</v>
      </c>
      <c r="W710" t="b">
        <v>0</v>
      </c>
      <c r="X710" t="b">
        <v>1</v>
      </c>
      <c r="Y710" t="b">
        <v>0</v>
      </c>
      <c r="Z710" t="b">
        <v>0</v>
      </c>
      <c r="AA710" t="b">
        <v>0</v>
      </c>
      <c r="AB710" t="b">
        <v>1</v>
      </c>
      <c r="AC710" t="b">
        <v>1</v>
      </c>
      <c r="AD710" t="b">
        <v>1</v>
      </c>
      <c r="AE710" t="b">
        <v>0</v>
      </c>
      <c r="AF710" t="b">
        <v>0</v>
      </c>
      <c r="AG710" t="b">
        <v>0</v>
      </c>
      <c r="AH710" t="b">
        <v>0</v>
      </c>
      <c r="AI710" t="b">
        <v>0</v>
      </c>
      <c r="AJ710" t="b">
        <v>0</v>
      </c>
      <c r="AK710" t="b">
        <v>0</v>
      </c>
      <c r="AL710" t="b">
        <v>0</v>
      </c>
      <c r="AM710" t="b">
        <v>0</v>
      </c>
    </row>
    <row r="711" spans="1:39" ht="14.4" hidden="1" x14ac:dyDescent="0.3">
      <c r="A711" t="s">
        <v>826</v>
      </c>
      <c r="B711">
        <v>2012</v>
      </c>
      <c r="C711" t="s">
        <v>96</v>
      </c>
      <c r="D711" t="s">
        <v>90</v>
      </c>
      <c r="E711" t="s">
        <v>135</v>
      </c>
      <c r="F711" t="s">
        <v>5169</v>
      </c>
      <c r="G711" t="s">
        <v>65</v>
      </c>
      <c r="H711" t="s">
        <v>94</v>
      </c>
      <c r="I711" t="s">
        <v>28</v>
      </c>
      <c r="J711" t="b">
        <v>0</v>
      </c>
      <c r="L711">
        <v>0</v>
      </c>
      <c r="M711" t="s">
        <v>9397</v>
      </c>
      <c r="O711">
        <v>55744</v>
      </c>
      <c r="P711">
        <v>0.56000000000000005</v>
      </c>
      <c r="Q711">
        <v>0.64</v>
      </c>
      <c r="R711" t="b">
        <v>0</v>
      </c>
      <c r="S711" t="s">
        <v>20</v>
      </c>
      <c r="T711">
        <v>6</v>
      </c>
      <c r="U711" t="s">
        <v>21</v>
      </c>
      <c r="V711" t="b">
        <v>1</v>
      </c>
      <c r="W711" t="b">
        <v>0</v>
      </c>
      <c r="X711" t="b">
        <v>0</v>
      </c>
      <c r="Y711" t="b">
        <v>0</v>
      </c>
      <c r="Z711" t="b">
        <v>0</v>
      </c>
      <c r="AA711" t="b">
        <v>0</v>
      </c>
      <c r="AB711" t="b">
        <v>1</v>
      </c>
      <c r="AC711" t="b">
        <v>0</v>
      </c>
      <c r="AD711" t="b">
        <v>1</v>
      </c>
      <c r="AE711" t="b">
        <v>0</v>
      </c>
      <c r="AF711" t="b">
        <v>0</v>
      </c>
      <c r="AG711" t="b">
        <v>0</v>
      </c>
      <c r="AH711" t="b">
        <v>0</v>
      </c>
      <c r="AI711" t="b">
        <v>0</v>
      </c>
      <c r="AJ711" t="b">
        <v>0</v>
      </c>
      <c r="AK711" t="b">
        <v>0</v>
      </c>
      <c r="AL711" t="b">
        <v>0</v>
      </c>
      <c r="AM711" t="b">
        <v>0</v>
      </c>
    </row>
    <row r="712" spans="1:39" ht="14.4" hidden="1" x14ac:dyDescent="0.3">
      <c r="A712" t="s">
        <v>827</v>
      </c>
      <c r="B712">
        <v>2012</v>
      </c>
      <c r="C712" t="s">
        <v>115</v>
      </c>
      <c r="D712" t="s">
        <v>31</v>
      </c>
      <c r="E712" t="s">
        <v>81</v>
      </c>
      <c r="F712" t="s">
        <v>5181</v>
      </c>
      <c r="G712" t="s">
        <v>17</v>
      </c>
      <c r="H712" t="s">
        <v>18</v>
      </c>
      <c r="I712" t="s">
        <v>19</v>
      </c>
      <c r="J712" t="b">
        <v>0</v>
      </c>
      <c r="L712">
        <v>0</v>
      </c>
      <c r="M712" t="s">
        <v>9396</v>
      </c>
      <c r="O712">
        <v>19570</v>
      </c>
      <c r="P712">
        <v>-2.75</v>
      </c>
      <c r="Q712">
        <v>0.77</v>
      </c>
      <c r="R712" t="b">
        <v>0</v>
      </c>
      <c r="S712" t="s">
        <v>40</v>
      </c>
      <c r="T712">
        <v>19</v>
      </c>
      <c r="U712" t="s">
        <v>21</v>
      </c>
      <c r="V712" t="b">
        <v>1</v>
      </c>
      <c r="W712" t="b">
        <v>0</v>
      </c>
      <c r="X712" t="b">
        <v>0</v>
      </c>
      <c r="Y712" t="b">
        <v>0</v>
      </c>
      <c r="Z712" t="b">
        <v>0</v>
      </c>
      <c r="AA712" t="b">
        <v>0</v>
      </c>
      <c r="AB712" t="b">
        <v>1</v>
      </c>
      <c r="AC712" t="b">
        <v>1</v>
      </c>
      <c r="AD712" t="b">
        <v>1</v>
      </c>
      <c r="AE712" t="b">
        <v>0</v>
      </c>
      <c r="AF712" t="b">
        <v>0</v>
      </c>
      <c r="AG712" t="b">
        <v>0</v>
      </c>
      <c r="AH712" t="b">
        <v>0</v>
      </c>
      <c r="AI712" t="b">
        <v>0</v>
      </c>
      <c r="AJ712" t="b">
        <v>0</v>
      </c>
      <c r="AK712" t="b">
        <v>0</v>
      </c>
      <c r="AL712" t="b">
        <v>0</v>
      </c>
      <c r="AM712" t="b">
        <v>0</v>
      </c>
    </row>
    <row r="713" spans="1:39" ht="14.4" hidden="1" x14ac:dyDescent="0.3">
      <c r="A713" t="s">
        <v>828</v>
      </c>
      <c r="B713">
        <v>2012</v>
      </c>
      <c r="C713" t="s">
        <v>51</v>
      </c>
      <c r="D713" t="s">
        <v>31</v>
      </c>
      <c r="E713" t="s">
        <v>74</v>
      </c>
      <c r="F713" t="s">
        <v>5181</v>
      </c>
      <c r="G713" t="s">
        <v>17</v>
      </c>
      <c r="H713" t="s">
        <v>105</v>
      </c>
      <c r="I713" t="s">
        <v>61</v>
      </c>
      <c r="J713" t="b">
        <v>0</v>
      </c>
      <c r="L713">
        <v>0.2</v>
      </c>
      <c r="M713" t="s">
        <v>8734</v>
      </c>
      <c r="O713">
        <v>19406</v>
      </c>
      <c r="P713">
        <v>-1.93</v>
      </c>
      <c r="Q713">
        <v>0.61</v>
      </c>
      <c r="R713" t="b">
        <v>0</v>
      </c>
      <c r="S713" t="s">
        <v>20</v>
      </c>
      <c r="T713">
        <v>6</v>
      </c>
      <c r="U713" t="s">
        <v>21</v>
      </c>
      <c r="V713" t="b">
        <v>1</v>
      </c>
      <c r="W713" t="b">
        <v>0</v>
      </c>
      <c r="X713" t="b">
        <v>1</v>
      </c>
      <c r="Y713" t="b">
        <v>0</v>
      </c>
      <c r="Z713" t="b">
        <v>0</v>
      </c>
      <c r="AA713" t="b">
        <v>0</v>
      </c>
      <c r="AB713" t="b">
        <v>0</v>
      </c>
      <c r="AC713" t="b">
        <v>0</v>
      </c>
      <c r="AD713" t="b">
        <v>1</v>
      </c>
      <c r="AE713" t="b">
        <v>0</v>
      </c>
      <c r="AF713" t="b">
        <v>0</v>
      </c>
      <c r="AG713" t="b">
        <v>0</v>
      </c>
      <c r="AH713" t="b">
        <v>0</v>
      </c>
      <c r="AI713" t="b">
        <v>0</v>
      </c>
      <c r="AJ713" t="b">
        <v>0</v>
      </c>
      <c r="AK713" t="b">
        <v>0</v>
      </c>
      <c r="AL713" t="b">
        <v>0</v>
      </c>
      <c r="AM713" t="b">
        <v>0</v>
      </c>
    </row>
    <row r="714" spans="1:39" ht="14.4" hidden="1" x14ac:dyDescent="0.3">
      <c r="A714" t="s">
        <v>829</v>
      </c>
      <c r="B714">
        <v>2012</v>
      </c>
      <c r="C714" t="s">
        <v>248</v>
      </c>
      <c r="D714" t="s">
        <v>24</v>
      </c>
      <c r="E714" t="s">
        <v>32</v>
      </c>
      <c r="F714" t="s">
        <v>5181</v>
      </c>
      <c r="G714" t="s">
        <v>65</v>
      </c>
      <c r="H714" t="s">
        <v>69</v>
      </c>
      <c r="I714" t="s">
        <v>98</v>
      </c>
      <c r="J714" t="b">
        <v>0</v>
      </c>
      <c r="L714">
        <v>0.03</v>
      </c>
      <c r="M714" t="s">
        <v>9395</v>
      </c>
      <c r="O714">
        <v>58598</v>
      </c>
      <c r="P714">
        <v>1.94</v>
      </c>
      <c r="Q714">
        <v>0.81</v>
      </c>
      <c r="R714" t="b">
        <v>0</v>
      </c>
      <c r="S714" t="s">
        <v>20</v>
      </c>
      <c r="T714">
        <v>7</v>
      </c>
      <c r="U714" t="s">
        <v>21</v>
      </c>
      <c r="V714" t="b">
        <v>0</v>
      </c>
      <c r="W714" t="b">
        <v>1</v>
      </c>
      <c r="X714" t="b">
        <v>0</v>
      </c>
      <c r="Y714" t="b">
        <v>0</v>
      </c>
      <c r="Z714" t="b">
        <v>1</v>
      </c>
      <c r="AA714" t="b">
        <v>1</v>
      </c>
      <c r="AB714" t="b">
        <v>0</v>
      </c>
      <c r="AC714" t="b">
        <v>1</v>
      </c>
      <c r="AD714" t="b">
        <v>0</v>
      </c>
      <c r="AE714" t="b">
        <v>0</v>
      </c>
      <c r="AF714" t="b">
        <v>0</v>
      </c>
      <c r="AG714" t="b">
        <v>0</v>
      </c>
      <c r="AH714" t="b">
        <v>0</v>
      </c>
      <c r="AI714" t="b">
        <v>0</v>
      </c>
      <c r="AJ714" t="b">
        <v>0</v>
      </c>
      <c r="AK714" t="b">
        <v>0</v>
      </c>
      <c r="AL714" t="b">
        <v>0</v>
      </c>
      <c r="AM714" t="b">
        <v>0</v>
      </c>
    </row>
    <row r="715" spans="1:39" ht="14.4" hidden="1" x14ac:dyDescent="0.3">
      <c r="A715" t="s">
        <v>830</v>
      </c>
      <c r="B715">
        <v>2012</v>
      </c>
      <c r="C715" t="s">
        <v>150</v>
      </c>
      <c r="D715" t="s">
        <v>90</v>
      </c>
      <c r="E715" t="s">
        <v>25</v>
      </c>
      <c r="F715" t="s">
        <v>40</v>
      </c>
      <c r="G715" t="s">
        <v>55</v>
      </c>
      <c r="H715" t="s">
        <v>60</v>
      </c>
      <c r="I715" t="s">
        <v>98</v>
      </c>
      <c r="J715" t="b">
        <v>0</v>
      </c>
      <c r="L715">
        <v>0.02</v>
      </c>
      <c r="M715" t="s">
        <v>9394</v>
      </c>
      <c r="O715">
        <v>59779</v>
      </c>
      <c r="P715">
        <v>0.71</v>
      </c>
      <c r="Q715">
        <v>0.6</v>
      </c>
      <c r="R715" t="b">
        <v>0</v>
      </c>
      <c r="S715" t="s">
        <v>20</v>
      </c>
      <c r="T715">
        <v>11</v>
      </c>
      <c r="U715" t="s">
        <v>21</v>
      </c>
      <c r="V715" t="b">
        <v>0</v>
      </c>
      <c r="W715" t="b">
        <v>0</v>
      </c>
      <c r="X715" t="b">
        <v>1</v>
      </c>
      <c r="Y715" t="b">
        <v>1</v>
      </c>
      <c r="Z715" t="b">
        <v>0</v>
      </c>
      <c r="AA715" t="b">
        <v>1</v>
      </c>
      <c r="AB715" t="b">
        <v>1</v>
      </c>
      <c r="AC715" t="b">
        <v>0</v>
      </c>
      <c r="AD715" t="b">
        <v>1</v>
      </c>
      <c r="AE715" t="b">
        <v>0</v>
      </c>
      <c r="AF715" t="b">
        <v>0</v>
      </c>
      <c r="AG715" t="b">
        <v>0</v>
      </c>
      <c r="AH715" t="b">
        <v>0</v>
      </c>
      <c r="AI715" t="b">
        <v>0</v>
      </c>
      <c r="AJ715" t="b">
        <v>0</v>
      </c>
      <c r="AK715" t="b">
        <v>0</v>
      </c>
      <c r="AL715" t="b">
        <v>0</v>
      </c>
      <c r="AM715" t="b">
        <v>0</v>
      </c>
    </row>
    <row r="716" spans="1:39" ht="14.4" hidden="1" x14ac:dyDescent="0.3">
      <c r="A716" t="s">
        <v>831</v>
      </c>
      <c r="B716">
        <v>2012</v>
      </c>
      <c r="C716" t="s">
        <v>76</v>
      </c>
      <c r="D716" t="s">
        <v>77</v>
      </c>
      <c r="E716" t="s">
        <v>25</v>
      </c>
      <c r="F716" t="s">
        <v>5181</v>
      </c>
      <c r="G716" t="s">
        <v>93</v>
      </c>
      <c r="H716" t="s">
        <v>94</v>
      </c>
      <c r="I716" t="s">
        <v>49</v>
      </c>
      <c r="J716" t="b">
        <v>0</v>
      </c>
      <c r="L716">
        <v>0.08</v>
      </c>
      <c r="M716" t="s">
        <v>9393</v>
      </c>
      <c r="O716">
        <v>61889</v>
      </c>
      <c r="P716">
        <v>2.0099999999999998</v>
      </c>
      <c r="Q716">
        <v>0.67</v>
      </c>
      <c r="R716" t="b">
        <v>0</v>
      </c>
      <c r="S716" t="s">
        <v>40</v>
      </c>
      <c r="T716">
        <v>1</v>
      </c>
      <c r="U716" t="s">
        <v>21</v>
      </c>
      <c r="V716" t="b">
        <v>0</v>
      </c>
      <c r="W716" t="b">
        <v>0</v>
      </c>
      <c r="X716" t="b">
        <v>1</v>
      </c>
      <c r="Y716" t="b">
        <v>0</v>
      </c>
      <c r="Z716" t="b">
        <v>0</v>
      </c>
      <c r="AA716" t="b">
        <v>1</v>
      </c>
      <c r="AB716" t="b">
        <v>1</v>
      </c>
      <c r="AC716" t="b">
        <v>1</v>
      </c>
      <c r="AD716" t="b">
        <v>0</v>
      </c>
      <c r="AE716" t="b">
        <v>1</v>
      </c>
      <c r="AF716" t="b">
        <v>0</v>
      </c>
      <c r="AG716" t="b">
        <v>0</v>
      </c>
      <c r="AH716" t="b">
        <v>0</v>
      </c>
      <c r="AI716" t="b">
        <v>0</v>
      </c>
      <c r="AJ716" t="b">
        <v>0</v>
      </c>
      <c r="AK716" t="b">
        <v>0</v>
      </c>
      <c r="AL716" t="b">
        <v>0</v>
      </c>
      <c r="AM716" t="b">
        <v>0</v>
      </c>
    </row>
    <row r="717" spans="1:39" ht="14.4" hidden="1" x14ac:dyDescent="0.3">
      <c r="A717" t="s">
        <v>832</v>
      </c>
      <c r="B717">
        <v>2012</v>
      </c>
      <c r="C717" t="s">
        <v>124</v>
      </c>
      <c r="D717" t="s">
        <v>58</v>
      </c>
      <c r="E717" t="s">
        <v>97</v>
      </c>
      <c r="F717" t="s">
        <v>40</v>
      </c>
      <c r="G717" t="s">
        <v>65</v>
      </c>
      <c r="H717" t="s">
        <v>91</v>
      </c>
      <c r="I717" t="s">
        <v>61</v>
      </c>
      <c r="J717" t="b">
        <v>0</v>
      </c>
      <c r="L717">
        <v>0.06</v>
      </c>
      <c r="M717" t="s">
        <v>6807</v>
      </c>
      <c r="O717">
        <v>20435</v>
      </c>
      <c r="P717">
        <v>-3.27</v>
      </c>
      <c r="Q717">
        <v>0.66</v>
      </c>
      <c r="R717" t="b">
        <v>0</v>
      </c>
      <c r="S717" t="s">
        <v>20</v>
      </c>
      <c r="T717">
        <v>2</v>
      </c>
      <c r="U717" t="s">
        <v>21</v>
      </c>
      <c r="V717" t="b">
        <v>0</v>
      </c>
      <c r="W717" t="b">
        <v>1</v>
      </c>
      <c r="X717" t="b">
        <v>1</v>
      </c>
      <c r="Y717" t="b">
        <v>0</v>
      </c>
      <c r="Z717" t="b">
        <v>0</v>
      </c>
      <c r="AA717" t="b">
        <v>0</v>
      </c>
      <c r="AB717" t="b">
        <v>0</v>
      </c>
      <c r="AC717" t="b">
        <v>1</v>
      </c>
      <c r="AD717" t="b">
        <v>0</v>
      </c>
      <c r="AE717" t="b">
        <v>0</v>
      </c>
      <c r="AF717" t="b">
        <v>0</v>
      </c>
      <c r="AG717" t="b">
        <v>0</v>
      </c>
      <c r="AH717" t="b">
        <v>0</v>
      </c>
      <c r="AI717" t="b">
        <v>0</v>
      </c>
      <c r="AJ717" t="b">
        <v>0</v>
      </c>
      <c r="AK717" t="b">
        <v>0</v>
      </c>
      <c r="AL717" t="b">
        <v>0</v>
      </c>
      <c r="AM717" t="b">
        <v>0</v>
      </c>
    </row>
    <row r="718" spans="1:39" ht="14.4" hidden="1" x14ac:dyDescent="0.3">
      <c r="A718" t="s">
        <v>833</v>
      </c>
      <c r="B718">
        <v>2012</v>
      </c>
      <c r="C718" t="s">
        <v>156</v>
      </c>
      <c r="D718" t="s">
        <v>58</v>
      </c>
      <c r="E718" t="s">
        <v>135</v>
      </c>
      <c r="F718" t="s">
        <v>5176</v>
      </c>
      <c r="G718" t="s">
        <v>17</v>
      </c>
      <c r="H718" t="s">
        <v>42</v>
      </c>
      <c r="I718" t="s">
        <v>19</v>
      </c>
      <c r="J718" t="b">
        <v>0</v>
      </c>
      <c r="L718">
        <v>0.13</v>
      </c>
      <c r="M718" t="s">
        <v>9392</v>
      </c>
      <c r="O718">
        <v>17773</v>
      </c>
      <c r="P718">
        <v>-1</v>
      </c>
      <c r="Q718">
        <v>0.74</v>
      </c>
      <c r="R718" t="b">
        <v>0</v>
      </c>
      <c r="S718" t="s">
        <v>40</v>
      </c>
      <c r="T718">
        <v>13</v>
      </c>
      <c r="U718" t="s">
        <v>21</v>
      </c>
      <c r="V718" t="b">
        <v>0</v>
      </c>
      <c r="W718" t="b">
        <v>0</v>
      </c>
      <c r="X718" t="b">
        <v>1</v>
      </c>
      <c r="Y718" t="b">
        <v>1</v>
      </c>
      <c r="Z718" t="b">
        <v>0</v>
      </c>
      <c r="AA718" t="b">
        <v>1</v>
      </c>
      <c r="AB718" t="b">
        <v>1</v>
      </c>
      <c r="AC718" t="b">
        <v>1</v>
      </c>
      <c r="AD718" t="b">
        <v>0</v>
      </c>
      <c r="AE718" t="b">
        <v>1</v>
      </c>
      <c r="AF718" t="b">
        <v>0</v>
      </c>
      <c r="AG718" t="b">
        <v>0</v>
      </c>
      <c r="AH718" t="b">
        <v>0</v>
      </c>
      <c r="AI718" t="b">
        <v>0</v>
      </c>
      <c r="AJ718" t="b">
        <v>0</v>
      </c>
      <c r="AK718" t="b">
        <v>0</v>
      </c>
      <c r="AL718" t="b">
        <v>0</v>
      </c>
      <c r="AM718" t="b">
        <v>0</v>
      </c>
    </row>
    <row r="719" spans="1:39" ht="14.4" hidden="1" x14ac:dyDescent="0.3">
      <c r="A719" t="s">
        <v>834</v>
      </c>
      <c r="B719">
        <v>2012</v>
      </c>
      <c r="C719" t="s">
        <v>143</v>
      </c>
      <c r="D719" t="s">
        <v>38</v>
      </c>
      <c r="E719" t="s">
        <v>54</v>
      </c>
      <c r="F719" t="s">
        <v>40</v>
      </c>
      <c r="G719" t="s">
        <v>65</v>
      </c>
      <c r="H719" t="s">
        <v>60</v>
      </c>
      <c r="I719" t="s">
        <v>28</v>
      </c>
      <c r="J719" t="b">
        <v>0</v>
      </c>
      <c r="L719">
        <v>0.17</v>
      </c>
      <c r="M719" t="s">
        <v>9391</v>
      </c>
      <c r="O719">
        <v>32588</v>
      </c>
      <c r="P719">
        <v>0.42</v>
      </c>
      <c r="Q719">
        <v>0.87</v>
      </c>
      <c r="R719" t="b">
        <v>0</v>
      </c>
      <c r="S719" t="s">
        <v>35</v>
      </c>
      <c r="T719">
        <v>11</v>
      </c>
      <c r="U719" t="s">
        <v>21</v>
      </c>
      <c r="V719" t="b">
        <v>0</v>
      </c>
      <c r="W719" t="b">
        <v>0</v>
      </c>
      <c r="X719" t="b">
        <v>1</v>
      </c>
      <c r="Y719" t="b">
        <v>0</v>
      </c>
      <c r="Z719" t="b">
        <v>1</v>
      </c>
      <c r="AA719" t="b">
        <v>0</v>
      </c>
      <c r="AB719" t="b">
        <v>0</v>
      </c>
      <c r="AC719" t="b">
        <v>1</v>
      </c>
      <c r="AD719" t="b">
        <v>1</v>
      </c>
      <c r="AE719" t="b">
        <v>1</v>
      </c>
      <c r="AF719" t="b">
        <v>0</v>
      </c>
      <c r="AG719" t="b">
        <v>0</v>
      </c>
      <c r="AH719" t="b">
        <v>0</v>
      </c>
      <c r="AI719" t="b">
        <v>0</v>
      </c>
      <c r="AJ719" t="b">
        <v>0</v>
      </c>
      <c r="AK719" t="b">
        <v>0</v>
      </c>
      <c r="AL719" t="b">
        <v>0</v>
      </c>
      <c r="AM719" t="b">
        <v>0</v>
      </c>
    </row>
    <row r="720" spans="1:39" ht="14.4" hidden="1" x14ac:dyDescent="0.3">
      <c r="A720" t="s">
        <v>835</v>
      </c>
      <c r="B720">
        <v>2012</v>
      </c>
      <c r="C720" t="s">
        <v>221</v>
      </c>
      <c r="D720" t="s">
        <v>15</v>
      </c>
      <c r="E720" t="s">
        <v>81</v>
      </c>
      <c r="F720" t="s">
        <v>5169</v>
      </c>
      <c r="G720" t="s">
        <v>65</v>
      </c>
      <c r="H720" t="s">
        <v>69</v>
      </c>
      <c r="I720" t="s">
        <v>28</v>
      </c>
      <c r="J720" t="b">
        <v>0</v>
      </c>
      <c r="L720">
        <v>0.09</v>
      </c>
      <c r="M720" t="s">
        <v>9390</v>
      </c>
      <c r="O720">
        <v>34962</v>
      </c>
      <c r="P720">
        <v>-4.37</v>
      </c>
      <c r="Q720">
        <v>0.62</v>
      </c>
      <c r="R720" t="b">
        <v>0</v>
      </c>
      <c r="S720" t="s">
        <v>40</v>
      </c>
      <c r="T720">
        <v>18</v>
      </c>
      <c r="U720" t="s">
        <v>21</v>
      </c>
      <c r="V720" t="b">
        <v>0</v>
      </c>
      <c r="W720" t="b">
        <v>0</v>
      </c>
      <c r="X720" t="b">
        <v>0</v>
      </c>
      <c r="Y720" t="b">
        <v>1</v>
      </c>
      <c r="Z720" t="b">
        <v>1</v>
      </c>
      <c r="AA720" t="b">
        <v>1</v>
      </c>
      <c r="AB720" t="b">
        <v>0</v>
      </c>
      <c r="AC720" t="b">
        <v>0</v>
      </c>
      <c r="AD720" t="b">
        <v>1</v>
      </c>
      <c r="AE720" t="b">
        <v>0</v>
      </c>
      <c r="AF720" t="b">
        <v>0</v>
      </c>
      <c r="AG720" t="b">
        <v>0</v>
      </c>
      <c r="AH720" t="b">
        <v>0</v>
      </c>
      <c r="AI720" t="b">
        <v>0</v>
      </c>
      <c r="AJ720" t="b">
        <v>0</v>
      </c>
      <c r="AK720" t="b">
        <v>0</v>
      </c>
      <c r="AL720" t="b">
        <v>0</v>
      </c>
      <c r="AM720" t="b">
        <v>0</v>
      </c>
    </row>
    <row r="721" spans="1:39" ht="14.4" hidden="1" x14ac:dyDescent="0.3">
      <c r="A721" t="s">
        <v>836</v>
      </c>
      <c r="B721">
        <v>2012</v>
      </c>
      <c r="C721" t="s">
        <v>152</v>
      </c>
      <c r="D721" t="s">
        <v>77</v>
      </c>
      <c r="E721" t="s">
        <v>25</v>
      </c>
      <c r="F721" t="s">
        <v>5172</v>
      </c>
      <c r="G721" t="s">
        <v>93</v>
      </c>
      <c r="H721" t="s">
        <v>105</v>
      </c>
      <c r="I721" t="s">
        <v>49</v>
      </c>
      <c r="J721" t="b">
        <v>0</v>
      </c>
      <c r="L721">
        <v>0.08</v>
      </c>
      <c r="M721" t="s">
        <v>9389</v>
      </c>
      <c r="O721">
        <v>64538</v>
      </c>
      <c r="P721">
        <v>-2.14</v>
      </c>
      <c r="Q721">
        <v>0.64</v>
      </c>
      <c r="R721" t="b">
        <v>0</v>
      </c>
      <c r="S721" t="s">
        <v>20</v>
      </c>
      <c r="T721">
        <v>19</v>
      </c>
      <c r="U721" t="s">
        <v>21</v>
      </c>
      <c r="V721" t="b">
        <v>0</v>
      </c>
      <c r="W721" t="b">
        <v>0</v>
      </c>
      <c r="X721" t="b">
        <v>1</v>
      </c>
      <c r="Y721" t="b">
        <v>0</v>
      </c>
      <c r="Z721" t="b">
        <v>1</v>
      </c>
      <c r="AA721" t="b">
        <v>1</v>
      </c>
      <c r="AB721" t="b">
        <v>1</v>
      </c>
      <c r="AC721" t="b">
        <v>1</v>
      </c>
      <c r="AD721" t="b">
        <v>0</v>
      </c>
      <c r="AE721" t="b">
        <v>1</v>
      </c>
      <c r="AF721" t="b">
        <v>0</v>
      </c>
      <c r="AG721" t="b">
        <v>0</v>
      </c>
      <c r="AH721" t="b">
        <v>0</v>
      </c>
      <c r="AI721" t="b">
        <v>0</v>
      </c>
      <c r="AJ721" t="b">
        <v>0</v>
      </c>
      <c r="AK721" t="b">
        <v>0</v>
      </c>
      <c r="AL721" t="b">
        <v>0</v>
      </c>
      <c r="AM721" t="b">
        <v>0</v>
      </c>
    </row>
    <row r="722" spans="1:39" ht="14.4" hidden="1" x14ac:dyDescent="0.3">
      <c r="A722" t="s">
        <v>837</v>
      </c>
      <c r="B722">
        <v>2012</v>
      </c>
      <c r="C722" t="s">
        <v>158</v>
      </c>
      <c r="D722" t="s">
        <v>15</v>
      </c>
      <c r="E722" t="s">
        <v>135</v>
      </c>
      <c r="F722" t="s">
        <v>5181</v>
      </c>
      <c r="G722" t="s">
        <v>86</v>
      </c>
      <c r="H722" t="s">
        <v>94</v>
      </c>
      <c r="I722" t="s">
        <v>28</v>
      </c>
      <c r="J722" t="b">
        <v>0</v>
      </c>
      <c r="L722">
        <v>0.15</v>
      </c>
      <c r="M722" t="s">
        <v>9388</v>
      </c>
      <c r="O722">
        <v>32182</v>
      </c>
      <c r="P722">
        <v>-0.65</v>
      </c>
      <c r="Q722">
        <v>0.83</v>
      </c>
      <c r="R722" t="b">
        <v>0</v>
      </c>
      <c r="S722" t="s">
        <v>20</v>
      </c>
      <c r="T722">
        <v>15</v>
      </c>
      <c r="U722" t="s">
        <v>21</v>
      </c>
      <c r="V722" t="b">
        <v>1</v>
      </c>
      <c r="W722" t="b">
        <v>0</v>
      </c>
      <c r="X722" t="b">
        <v>0</v>
      </c>
      <c r="Y722" t="b">
        <v>1</v>
      </c>
      <c r="Z722" t="b">
        <v>1</v>
      </c>
      <c r="AA722" t="b">
        <v>1</v>
      </c>
      <c r="AB722" t="b">
        <v>0</v>
      </c>
      <c r="AC722" t="b">
        <v>1</v>
      </c>
      <c r="AD722" t="b">
        <v>1</v>
      </c>
      <c r="AE722" t="b">
        <v>0</v>
      </c>
      <c r="AF722" t="b">
        <v>0</v>
      </c>
      <c r="AG722" t="b">
        <v>0</v>
      </c>
      <c r="AH722" t="b">
        <v>0</v>
      </c>
      <c r="AI722" t="b">
        <v>0</v>
      </c>
      <c r="AJ722" t="b">
        <v>0</v>
      </c>
      <c r="AK722" t="b">
        <v>0</v>
      </c>
      <c r="AL722" t="b">
        <v>0</v>
      </c>
      <c r="AM722" t="b">
        <v>0</v>
      </c>
    </row>
    <row r="723" spans="1:39" ht="14.4" hidden="1" x14ac:dyDescent="0.3">
      <c r="A723" t="s">
        <v>838</v>
      </c>
      <c r="B723">
        <v>2012</v>
      </c>
      <c r="C723" t="s">
        <v>375</v>
      </c>
      <c r="D723" t="s">
        <v>58</v>
      </c>
      <c r="E723" t="s">
        <v>45</v>
      </c>
      <c r="F723" t="s">
        <v>5169</v>
      </c>
      <c r="G723" t="s">
        <v>26</v>
      </c>
      <c r="H723" t="s">
        <v>18</v>
      </c>
      <c r="I723" t="s">
        <v>98</v>
      </c>
      <c r="J723" t="b">
        <v>0</v>
      </c>
      <c r="L723">
        <v>0.19</v>
      </c>
      <c r="M723" t="s">
        <v>9387</v>
      </c>
      <c r="O723">
        <v>20820</v>
      </c>
      <c r="P723">
        <v>0.67</v>
      </c>
      <c r="Q723">
        <v>0.65</v>
      </c>
      <c r="R723" t="b">
        <v>0</v>
      </c>
      <c r="S723" t="s">
        <v>40</v>
      </c>
      <c r="T723">
        <v>11</v>
      </c>
      <c r="U723" t="s">
        <v>21</v>
      </c>
      <c r="V723" t="b">
        <v>0</v>
      </c>
      <c r="W723" t="b">
        <v>1</v>
      </c>
      <c r="X723" t="b">
        <v>1</v>
      </c>
      <c r="Y723" t="b">
        <v>0</v>
      </c>
      <c r="Z723" t="b">
        <v>1</v>
      </c>
      <c r="AA723" t="b">
        <v>0</v>
      </c>
      <c r="AB723" t="b">
        <v>1</v>
      </c>
      <c r="AC723" t="b">
        <v>0</v>
      </c>
      <c r="AD723" t="b">
        <v>1</v>
      </c>
      <c r="AE723" t="b">
        <v>1</v>
      </c>
      <c r="AF723" t="b">
        <v>0</v>
      </c>
      <c r="AG723" t="b">
        <v>0</v>
      </c>
      <c r="AH723" t="b">
        <v>0</v>
      </c>
      <c r="AI723" t="b">
        <v>0</v>
      </c>
      <c r="AJ723" t="b">
        <v>0</v>
      </c>
      <c r="AK723" t="b">
        <v>0</v>
      </c>
      <c r="AL723" t="b">
        <v>0</v>
      </c>
      <c r="AM723" t="b">
        <v>0</v>
      </c>
    </row>
    <row r="724" spans="1:39" ht="14.4" hidden="1" x14ac:dyDescent="0.3">
      <c r="A724" t="s">
        <v>839</v>
      </c>
      <c r="B724">
        <v>2012</v>
      </c>
      <c r="C724" t="s">
        <v>73</v>
      </c>
      <c r="D724" t="s">
        <v>15</v>
      </c>
      <c r="E724" t="s">
        <v>59</v>
      </c>
      <c r="F724" t="s">
        <v>5169</v>
      </c>
      <c r="G724" t="s">
        <v>41</v>
      </c>
      <c r="H724" t="s">
        <v>94</v>
      </c>
      <c r="I724" t="s">
        <v>61</v>
      </c>
      <c r="J724" t="b">
        <v>0</v>
      </c>
      <c r="L724">
        <v>0.14000000000000001</v>
      </c>
      <c r="M724" t="s">
        <v>9386</v>
      </c>
      <c r="O724">
        <v>35978</v>
      </c>
      <c r="P724">
        <v>2.89</v>
      </c>
      <c r="Q724">
        <v>0.68</v>
      </c>
      <c r="R724" t="b">
        <v>0</v>
      </c>
      <c r="S724" t="s">
        <v>35</v>
      </c>
      <c r="T724">
        <v>11</v>
      </c>
      <c r="U724" t="s">
        <v>21</v>
      </c>
      <c r="V724" t="b">
        <v>0</v>
      </c>
      <c r="W724" t="b">
        <v>1</v>
      </c>
      <c r="X724" t="b">
        <v>1</v>
      </c>
      <c r="Y724" t="b">
        <v>0</v>
      </c>
      <c r="Z724" t="b">
        <v>0</v>
      </c>
      <c r="AA724" t="b">
        <v>0</v>
      </c>
      <c r="AB724" t="b">
        <v>1</v>
      </c>
      <c r="AC724" t="b">
        <v>0</v>
      </c>
      <c r="AD724" t="b">
        <v>1</v>
      </c>
      <c r="AE724" t="b">
        <v>1</v>
      </c>
      <c r="AF724" t="b">
        <v>0</v>
      </c>
      <c r="AG724" t="b">
        <v>0</v>
      </c>
      <c r="AH724" t="b">
        <v>0</v>
      </c>
      <c r="AI724" t="b">
        <v>0</v>
      </c>
      <c r="AJ724" t="b">
        <v>0</v>
      </c>
      <c r="AK724" t="b">
        <v>0</v>
      </c>
      <c r="AL724" t="b">
        <v>0</v>
      </c>
      <c r="AM724" t="b">
        <v>0</v>
      </c>
    </row>
    <row r="725" spans="1:39" ht="14.4" hidden="1" x14ac:dyDescent="0.3">
      <c r="A725" t="s">
        <v>840</v>
      </c>
      <c r="B725">
        <v>2012</v>
      </c>
      <c r="C725" t="s">
        <v>242</v>
      </c>
      <c r="D725" t="s">
        <v>90</v>
      </c>
      <c r="E725" t="s">
        <v>78</v>
      </c>
      <c r="F725" t="s">
        <v>5181</v>
      </c>
      <c r="G725" t="s">
        <v>46</v>
      </c>
      <c r="H725" t="s">
        <v>69</v>
      </c>
      <c r="I725" t="s">
        <v>98</v>
      </c>
      <c r="J725" t="b">
        <v>0</v>
      </c>
      <c r="L725">
        <v>0.04</v>
      </c>
      <c r="M725" t="s">
        <v>7862</v>
      </c>
      <c r="O725">
        <v>46709</v>
      </c>
      <c r="P725">
        <v>2.63</v>
      </c>
      <c r="Q725">
        <v>0.72</v>
      </c>
      <c r="R725" t="b">
        <v>0</v>
      </c>
      <c r="S725" t="s">
        <v>35</v>
      </c>
      <c r="T725">
        <v>15</v>
      </c>
      <c r="U725" t="s">
        <v>21</v>
      </c>
      <c r="V725" t="b">
        <v>1</v>
      </c>
      <c r="W725" t="b">
        <v>0</v>
      </c>
      <c r="X725" t="b">
        <v>1</v>
      </c>
      <c r="Y725" t="b">
        <v>0</v>
      </c>
      <c r="Z725" t="b">
        <v>1</v>
      </c>
      <c r="AA725" t="b">
        <v>0</v>
      </c>
      <c r="AB725" t="b">
        <v>0</v>
      </c>
      <c r="AC725" t="b">
        <v>0</v>
      </c>
      <c r="AD725" t="b">
        <v>1</v>
      </c>
      <c r="AE725" t="b">
        <v>0</v>
      </c>
      <c r="AF725" t="b">
        <v>0</v>
      </c>
      <c r="AG725" t="b">
        <v>0</v>
      </c>
      <c r="AH725" t="b">
        <v>0</v>
      </c>
      <c r="AI725" t="b">
        <v>0</v>
      </c>
      <c r="AJ725" t="b">
        <v>0</v>
      </c>
      <c r="AK725" t="b">
        <v>0</v>
      </c>
      <c r="AL725" t="b">
        <v>0</v>
      </c>
      <c r="AM725" t="b">
        <v>0</v>
      </c>
    </row>
    <row r="726" spans="1:39" ht="14.4" hidden="1" x14ac:dyDescent="0.3">
      <c r="A726" t="s">
        <v>841</v>
      </c>
      <c r="B726">
        <v>2012</v>
      </c>
      <c r="C726" t="s">
        <v>242</v>
      </c>
      <c r="D726" t="s">
        <v>90</v>
      </c>
      <c r="E726" t="s">
        <v>97</v>
      </c>
      <c r="F726" t="s">
        <v>5169</v>
      </c>
      <c r="G726" t="s">
        <v>41</v>
      </c>
      <c r="H726" t="s">
        <v>34</v>
      </c>
      <c r="I726" t="s">
        <v>98</v>
      </c>
      <c r="J726" t="b">
        <v>0</v>
      </c>
      <c r="L726">
        <v>7.0000000000000007E-2</v>
      </c>
      <c r="M726" t="s">
        <v>9385</v>
      </c>
      <c r="O726">
        <v>52547</v>
      </c>
      <c r="P726">
        <v>-1.79</v>
      </c>
      <c r="Q726">
        <v>0.65</v>
      </c>
      <c r="R726" t="b">
        <v>0</v>
      </c>
      <c r="S726" t="s">
        <v>20</v>
      </c>
      <c r="T726">
        <v>16</v>
      </c>
      <c r="U726" t="s">
        <v>21</v>
      </c>
      <c r="V726" t="b">
        <v>1</v>
      </c>
      <c r="W726" t="b">
        <v>0</v>
      </c>
      <c r="X726" t="b">
        <v>0</v>
      </c>
      <c r="Y726" t="b">
        <v>0</v>
      </c>
      <c r="Z726" t="b">
        <v>1</v>
      </c>
      <c r="AA726" t="b">
        <v>1</v>
      </c>
      <c r="AB726" t="b">
        <v>1</v>
      </c>
      <c r="AC726" t="b">
        <v>1</v>
      </c>
      <c r="AD726" t="b">
        <v>0</v>
      </c>
      <c r="AE726" t="b">
        <v>1</v>
      </c>
      <c r="AF726" t="b">
        <v>0</v>
      </c>
      <c r="AG726" t="b">
        <v>0</v>
      </c>
      <c r="AH726" t="b">
        <v>0</v>
      </c>
      <c r="AI726" t="b">
        <v>0</v>
      </c>
      <c r="AJ726" t="b">
        <v>0</v>
      </c>
      <c r="AK726" t="b">
        <v>0</v>
      </c>
      <c r="AL726" t="b">
        <v>0</v>
      </c>
      <c r="AM726" t="b">
        <v>0</v>
      </c>
    </row>
    <row r="727" spans="1:39" ht="14.4" hidden="1" x14ac:dyDescent="0.3">
      <c r="A727" t="s">
        <v>842</v>
      </c>
      <c r="B727">
        <v>2012</v>
      </c>
      <c r="C727" t="s">
        <v>177</v>
      </c>
      <c r="D727" t="s">
        <v>38</v>
      </c>
      <c r="E727" t="s">
        <v>135</v>
      </c>
      <c r="F727" t="s">
        <v>40</v>
      </c>
      <c r="G727" t="s">
        <v>26</v>
      </c>
      <c r="H727" t="s">
        <v>42</v>
      </c>
      <c r="I727" t="s">
        <v>49</v>
      </c>
      <c r="J727" t="b">
        <v>0</v>
      </c>
      <c r="L727">
        <v>0.13</v>
      </c>
      <c r="M727" t="s">
        <v>9384</v>
      </c>
      <c r="O727">
        <v>40488</v>
      </c>
      <c r="P727">
        <v>-0.91</v>
      </c>
      <c r="Q727">
        <v>0.79</v>
      </c>
      <c r="R727" t="b">
        <v>0</v>
      </c>
      <c r="S727" t="s">
        <v>20</v>
      </c>
      <c r="T727">
        <v>5</v>
      </c>
      <c r="U727" t="s">
        <v>21</v>
      </c>
      <c r="V727" t="b">
        <v>0</v>
      </c>
      <c r="W727" t="b">
        <v>1</v>
      </c>
      <c r="X727" t="b">
        <v>0</v>
      </c>
      <c r="Y727" t="b">
        <v>0</v>
      </c>
      <c r="Z727" t="b">
        <v>0</v>
      </c>
      <c r="AA727" t="b">
        <v>0</v>
      </c>
      <c r="AB727" t="b">
        <v>1</v>
      </c>
      <c r="AC727" t="b">
        <v>1</v>
      </c>
      <c r="AD727" t="b">
        <v>0</v>
      </c>
      <c r="AE727" t="b">
        <v>0</v>
      </c>
      <c r="AF727" t="b">
        <v>0</v>
      </c>
      <c r="AG727" t="b">
        <v>0</v>
      </c>
      <c r="AH727" t="b">
        <v>0</v>
      </c>
      <c r="AI727" t="b">
        <v>0</v>
      </c>
      <c r="AJ727" t="b">
        <v>0</v>
      </c>
      <c r="AK727" t="b">
        <v>0</v>
      </c>
      <c r="AL727" t="b">
        <v>0</v>
      </c>
      <c r="AM727" t="b">
        <v>0</v>
      </c>
    </row>
    <row r="728" spans="1:39" ht="14.4" hidden="1" x14ac:dyDescent="0.3">
      <c r="A728" t="s">
        <v>843</v>
      </c>
      <c r="B728">
        <v>2012</v>
      </c>
      <c r="C728" t="s">
        <v>177</v>
      </c>
      <c r="D728" t="s">
        <v>38</v>
      </c>
      <c r="E728" t="s">
        <v>81</v>
      </c>
      <c r="F728" t="s">
        <v>5181</v>
      </c>
      <c r="G728" t="s">
        <v>17</v>
      </c>
      <c r="H728" t="s">
        <v>34</v>
      </c>
      <c r="I728" t="s">
        <v>83</v>
      </c>
      <c r="J728" t="b">
        <v>0</v>
      </c>
      <c r="L728">
        <v>0.12</v>
      </c>
      <c r="M728" t="s">
        <v>9383</v>
      </c>
      <c r="O728">
        <v>40552</v>
      </c>
      <c r="P728">
        <v>4.72</v>
      </c>
      <c r="Q728">
        <v>0.71</v>
      </c>
      <c r="R728" t="b">
        <v>0</v>
      </c>
      <c r="S728" t="s">
        <v>35</v>
      </c>
      <c r="T728">
        <v>10</v>
      </c>
      <c r="U728" t="s">
        <v>21</v>
      </c>
      <c r="V728" t="b">
        <v>0</v>
      </c>
      <c r="W728" t="b">
        <v>1</v>
      </c>
      <c r="X728" t="b">
        <v>1</v>
      </c>
      <c r="Y728" t="b">
        <v>0</v>
      </c>
      <c r="Z728" t="b">
        <v>0</v>
      </c>
      <c r="AA728" t="b">
        <v>0</v>
      </c>
      <c r="AB728" t="b">
        <v>1</v>
      </c>
      <c r="AC728" t="b">
        <v>0</v>
      </c>
      <c r="AD728" t="b">
        <v>1</v>
      </c>
      <c r="AE728" t="b">
        <v>1</v>
      </c>
      <c r="AF728" t="b">
        <v>0</v>
      </c>
      <c r="AG728" t="b">
        <v>0</v>
      </c>
      <c r="AH728" t="b">
        <v>0</v>
      </c>
      <c r="AI728" t="b">
        <v>0</v>
      </c>
      <c r="AJ728" t="b">
        <v>0</v>
      </c>
      <c r="AK728" t="b">
        <v>0</v>
      </c>
      <c r="AL728" t="b">
        <v>0</v>
      </c>
      <c r="AM728" t="b">
        <v>0</v>
      </c>
    </row>
    <row r="729" spans="1:39" ht="14.4" hidden="1" x14ac:dyDescent="0.3">
      <c r="A729" t="s">
        <v>844</v>
      </c>
      <c r="B729">
        <v>2012</v>
      </c>
      <c r="C729" t="s">
        <v>30</v>
      </c>
      <c r="D729" t="s">
        <v>31</v>
      </c>
      <c r="E729" t="s">
        <v>120</v>
      </c>
      <c r="F729" t="s">
        <v>40</v>
      </c>
      <c r="G729" t="s">
        <v>86</v>
      </c>
      <c r="H729" t="s">
        <v>34</v>
      </c>
      <c r="I729" t="s">
        <v>98</v>
      </c>
      <c r="J729" t="b">
        <v>0</v>
      </c>
      <c r="L729">
        <v>0.01</v>
      </c>
      <c r="M729" t="s">
        <v>9382</v>
      </c>
      <c r="O729">
        <v>21757</v>
      </c>
      <c r="P729">
        <v>4</v>
      </c>
      <c r="Q729">
        <v>0.74</v>
      </c>
      <c r="R729" t="b">
        <v>0</v>
      </c>
      <c r="S729" t="s">
        <v>40</v>
      </c>
      <c r="T729">
        <v>6</v>
      </c>
      <c r="U729" t="s">
        <v>21</v>
      </c>
      <c r="V729" t="b">
        <v>1</v>
      </c>
      <c r="W729" t="b">
        <v>1</v>
      </c>
      <c r="X729" t="b">
        <v>0</v>
      </c>
      <c r="Y729" t="b">
        <v>0</v>
      </c>
      <c r="Z729" t="b">
        <v>0</v>
      </c>
      <c r="AA729" t="b">
        <v>0</v>
      </c>
      <c r="AB729" t="b">
        <v>0</v>
      </c>
      <c r="AC729" t="b">
        <v>1</v>
      </c>
      <c r="AD729" t="b">
        <v>1</v>
      </c>
      <c r="AE729" t="b">
        <v>1</v>
      </c>
      <c r="AF729" t="b">
        <v>0</v>
      </c>
      <c r="AG729" t="b">
        <v>0</v>
      </c>
      <c r="AH729" t="b">
        <v>0</v>
      </c>
      <c r="AI729" t="b">
        <v>0</v>
      </c>
      <c r="AJ729" t="b">
        <v>0</v>
      </c>
      <c r="AK729" t="b">
        <v>0</v>
      </c>
      <c r="AL729" t="b">
        <v>0</v>
      </c>
      <c r="AM729" t="b">
        <v>0</v>
      </c>
    </row>
    <row r="730" spans="1:39" ht="14.4" hidden="1" x14ac:dyDescent="0.3">
      <c r="A730" t="s">
        <v>845</v>
      </c>
      <c r="B730">
        <v>2012</v>
      </c>
      <c r="C730" t="s">
        <v>137</v>
      </c>
      <c r="D730" t="s">
        <v>77</v>
      </c>
      <c r="E730" t="s">
        <v>39</v>
      </c>
      <c r="F730" t="s">
        <v>40</v>
      </c>
      <c r="G730" t="s">
        <v>26</v>
      </c>
      <c r="H730" t="s">
        <v>42</v>
      </c>
      <c r="I730" t="s">
        <v>49</v>
      </c>
      <c r="J730" t="b">
        <v>0</v>
      </c>
      <c r="L730">
        <v>0.04</v>
      </c>
      <c r="M730" t="s">
        <v>9357</v>
      </c>
      <c r="O730">
        <v>61345</v>
      </c>
      <c r="P730">
        <v>-0.65</v>
      </c>
      <c r="Q730">
        <v>0.71</v>
      </c>
      <c r="R730" t="b">
        <v>0</v>
      </c>
      <c r="S730" t="s">
        <v>35</v>
      </c>
      <c r="T730">
        <v>3</v>
      </c>
      <c r="U730" t="s">
        <v>21</v>
      </c>
      <c r="V730" t="b">
        <v>1</v>
      </c>
      <c r="W730" t="b">
        <v>0</v>
      </c>
      <c r="X730" t="b">
        <v>1</v>
      </c>
      <c r="Y730" t="b">
        <v>0</v>
      </c>
      <c r="Z730" t="b">
        <v>0</v>
      </c>
      <c r="AA730" t="b">
        <v>0</v>
      </c>
      <c r="AB730" t="b">
        <v>0</v>
      </c>
      <c r="AC730" t="b">
        <v>0</v>
      </c>
      <c r="AD730" t="b">
        <v>0</v>
      </c>
      <c r="AE730" t="b">
        <v>1</v>
      </c>
      <c r="AF730" t="b">
        <v>0</v>
      </c>
      <c r="AG730" t="b">
        <v>0</v>
      </c>
      <c r="AH730" t="b">
        <v>0</v>
      </c>
      <c r="AI730" t="b">
        <v>0</v>
      </c>
      <c r="AJ730" t="b">
        <v>0</v>
      </c>
      <c r="AK730" t="b">
        <v>0</v>
      </c>
      <c r="AL730" t="b">
        <v>0</v>
      </c>
      <c r="AM730" t="b">
        <v>0</v>
      </c>
    </row>
    <row r="731" spans="1:39" ht="14.4" hidden="1" x14ac:dyDescent="0.3">
      <c r="A731" t="s">
        <v>846</v>
      </c>
      <c r="B731">
        <v>2012</v>
      </c>
      <c r="C731" t="s">
        <v>37</v>
      </c>
      <c r="D731" t="s">
        <v>38</v>
      </c>
      <c r="E731" t="s">
        <v>64</v>
      </c>
      <c r="F731" t="s">
        <v>5169</v>
      </c>
      <c r="G731" t="s">
        <v>41</v>
      </c>
      <c r="H731" t="s">
        <v>105</v>
      </c>
      <c r="I731" t="s">
        <v>61</v>
      </c>
      <c r="J731" t="b">
        <v>0</v>
      </c>
      <c r="L731">
        <v>0.17</v>
      </c>
      <c r="M731" t="s">
        <v>9381</v>
      </c>
      <c r="O731">
        <v>40617</v>
      </c>
      <c r="P731">
        <v>1.54</v>
      </c>
      <c r="Q731">
        <v>0.77</v>
      </c>
      <c r="R731" t="b">
        <v>0</v>
      </c>
      <c r="S731" t="s">
        <v>35</v>
      </c>
      <c r="T731">
        <v>10</v>
      </c>
      <c r="U731" t="s">
        <v>21</v>
      </c>
      <c r="V731" t="b">
        <v>0</v>
      </c>
      <c r="W731" t="b">
        <v>0</v>
      </c>
      <c r="X731" t="b">
        <v>0</v>
      </c>
      <c r="Y731" t="b">
        <v>1</v>
      </c>
      <c r="Z731" t="b">
        <v>1</v>
      </c>
      <c r="AA731" t="b">
        <v>0</v>
      </c>
      <c r="AB731" t="b">
        <v>1</v>
      </c>
      <c r="AC731" t="b">
        <v>1</v>
      </c>
      <c r="AD731" t="b">
        <v>1</v>
      </c>
      <c r="AE731" t="b">
        <v>0</v>
      </c>
      <c r="AF731" t="b">
        <v>0</v>
      </c>
      <c r="AG731" t="b">
        <v>0</v>
      </c>
      <c r="AH731" t="b">
        <v>0</v>
      </c>
      <c r="AI731" t="b">
        <v>0</v>
      </c>
      <c r="AJ731" t="b">
        <v>0</v>
      </c>
      <c r="AK731" t="b">
        <v>0</v>
      </c>
      <c r="AL731" t="b">
        <v>0</v>
      </c>
      <c r="AM731" t="b">
        <v>0</v>
      </c>
    </row>
    <row r="732" spans="1:39" ht="14.4" hidden="1" x14ac:dyDescent="0.3">
      <c r="A732" t="s">
        <v>847</v>
      </c>
      <c r="B732">
        <v>2012</v>
      </c>
      <c r="C732" t="s">
        <v>150</v>
      </c>
      <c r="D732" t="s">
        <v>90</v>
      </c>
      <c r="E732" t="s">
        <v>25</v>
      </c>
      <c r="F732" t="s">
        <v>5176</v>
      </c>
      <c r="G732" t="s">
        <v>17</v>
      </c>
      <c r="H732" t="s">
        <v>34</v>
      </c>
      <c r="I732" t="s">
        <v>61</v>
      </c>
      <c r="J732" t="b">
        <v>0</v>
      </c>
      <c r="L732">
        <v>0.09</v>
      </c>
      <c r="M732" t="s">
        <v>7770</v>
      </c>
      <c r="O732">
        <v>57651</v>
      </c>
      <c r="P732">
        <v>-3.08</v>
      </c>
      <c r="Q732">
        <v>0.83</v>
      </c>
      <c r="R732" t="b">
        <v>0</v>
      </c>
      <c r="S732" t="s">
        <v>40</v>
      </c>
      <c r="T732">
        <v>15</v>
      </c>
      <c r="U732" t="s">
        <v>21</v>
      </c>
      <c r="V732" t="b">
        <v>0</v>
      </c>
      <c r="W732" t="b">
        <v>1</v>
      </c>
      <c r="X732" t="b">
        <v>0</v>
      </c>
      <c r="Y732" t="b">
        <v>0</v>
      </c>
      <c r="Z732" t="b">
        <v>1</v>
      </c>
      <c r="AA732" t="b">
        <v>1</v>
      </c>
      <c r="AB732" t="b">
        <v>0</v>
      </c>
      <c r="AC732" t="b">
        <v>0</v>
      </c>
      <c r="AD732" t="b">
        <v>0</v>
      </c>
      <c r="AE732" t="b">
        <v>1</v>
      </c>
      <c r="AF732" t="b">
        <v>0</v>
      </c>
      <c r="AG732" t="b">
        <v>0</v>
      </c>
      <c r="AH732" t="b">
        <v>0</v>
      </c>
      <c r="AI732" t="b">
        <v>0</v>
      </c>
      <c r="AJ732" t="b">
        <v>0</v>
      </c>
      <c r="AK732" t="b">
        <v>0</v>
      </c>
      <c r="AL732" t="b">
        <v>0</v>
      </c>
      <c r="AM732" t="b">
        <v>0</v>
      </c>
    </row>
    <row r="733" spans="1:39" ht="14.4" hidden="1" x14ac:dyDescent="0.3">
      <c r="A733" t="s">
        <v>848</v>
      </c>
      <c r="B733">
        <v>2012</v>
      </c>
      <c r="C733" t="s">
        <v>156</v>
      </c>
      <c r="D733" t="s">
        <v>58</v>
      </c>
      <c r="E733" t="s">
        <v>64</v>
      </c>
      <c r="F733" t="s">
        <v>5176</v>
      </c>
      <c r="G733" t="s">
        <v>41</v>
      </c>
      <c r="H733" t="s">
        <v>94</v>
      </c>
      <c r="I733" t="s">
        <v>98</v>
      </c>
      <c r="J733" t="b">
        <v>0</v>
      </c>
      <c r="L733">
        <v>0.04</v>
      </c>
      <c r="M733" t="s">
        <v>9380</v>
      </c>
      <c r="O733">
        <v>19089</v>
      </c>
      <c r="P733">
        <v>2.13</v>
      </c>
      <c r="Q733">
        <v>0.63</v>
      </c>
      <c r="R733" t="b">
        <v>0</v>
      </c>
      <c r="S733" t="s">
        <v>40</v>
      </c>
      <c r="T733">
        <v>8</v>
      </c>
      <c r="U733" t="s">
        <v>21</v>
      </c>
      <c r="V733" t="b">
        <v>1</v>
      </c>
      <c r="W733" t="b">
        <v>1</v>
      </c>
      <c r="X733" t="b">
        <v>1</v>
      </c>
      <c r="Y733" t="b">
        <v>0</v>
      </c>
      <c r="Z733" t="b">
        <v>1</v>
      </c>
      <c r="AA733" t="b">
        <v>0</v>
      </c>
      <c r="AB733" t="b">
        <v>0</v>
      </c>
      <c r="AC733" t="b">
        <v>0</v>
      </c>
      <c r="AD733" t="b">
        <v>1</v>
      </c>
      <c r="AE733" t="b">
        <v>1</v>
      </c>
      <c r="AF733" t="b">
        <v>0</v>
      </c>
      <c r="AG733" t="b">
        <v>0</v>
      </c>
      <c r="AH733" t="b">
        <v>0</v>
      </c>
      <c r="AI733" t="b">
        <v>0</v>
      </c>
      <c r="AJ733" t="b">
        <v>0</v>
      </c>
      <c r="AK733" t="b">
        <v>0</v>
      </c>
      <c r="AL733" t="b">
        <v>0</v>
      </c>
      <c r="AM733" t="b">
        <v>0</v>
      </c>
    </row>
    <row r="734" spans="1:39" ht="14.4" hidden="1" x14ac:dyDescent="0.3">
      <c r="A734" t="s">
        <v>849</v>
      </c>
      <c r="B734">
        <v>2012</v>
      </c>
      <c r="C734" t="s">
        <v>115</v>
      </c>
      <c r="D734" t="s">
        <v>31</v>
      </c>
      <c r="E734" t="s">
        <v>64</v>
      </c>
      <c r="F734" t="s">
        <v>5169</v>
      </c>
      <c r="G734" t="s">
        <v>55</v>
      </c>
      <c r="H734" t="s">
        <v>34</v>
      </c>
      <c r="I734" t="s">
        <v>19</v>
      </c>
      <c r="J734" t="b">
        <v>0</v>
      </c>
      <c r="L734">
        <v>0.17</v>
      </c>
      <c r="M734" t="s">
        <v>9379</v>
      </c>
      <c r="O734">
        <v>19225</v>
      </c>
      <c r="P734">
        <v>-2.4900000000000002</v>
      </c>
      <c r="Q734">
        <v>0.66</v>
      </c>
      <c r="R734" t="b">
        <v>0</v>
      </c>
      <c r="S734" t="s">
        <v>35</v>
      </c>
      <c r="T734">
        <v>1</v>
      </c>
      <c r="U734" t="s">
        <v>21</v>
      </c>
      <c r="V734" t="b">
        <v>1</v>
      </c>
      <c r="W734" t="b">
        <v>1</v>
      </c>
      <c r="X734" t="b">
        <v>1</v>
      </c>
      <c r="Y734" t="b">
        <v>0</v>
      </c>
      <c r="Z734" t="b">
        <v>0</v>
      </c>
      <c r="AA734" t="b">
        <v>1</v>
      </c>
      <c r="AB734" t="b">
        <v>1</v>
      </c>
      <c r="AC734" t="b">
        <v>1</v>
      </c>
      <c r="AD734" t="b">
        <v>0</v>
      </c>
      <c r="AE734" t="b">
        <v>0</v>
      </c>
      <c r="AF734" t="b">
        <v>0</v>
      </c>
      <c r="AG734" t="b">
        <v>0</v>
      </c>
      <c r="AH734" t="b">
        <v>0</v>
      </c>
      <c r="AI734" t="b">
        <v>0</v>
      </c>
      <c r="AJ734" t="b">
        <v>0</v>
      </c>
      <c r="AK734" t="b">
        <v>0</v>
      </c>
      <c r="AL734" t="b">
        <v>0</v>
      </c>
      <c r="AM734" t="b">
        <v>0</v>
      </c>
    </row>
    <row r="735" spans="1:39" ht="14.4" hidden="1" x14ac:dyDescent="0.3">
      <c r="A735" t="s">
        <v>850</v>
      </c>
      <c r="B735">
        <v>2012</v>
      </c>
      <c r="C735" t="s">
        <v>63</v>
      </c>
      <c r="D735" t="s">
        <v>24</v>
      </c>
      <c r="E735" t="s">
        <v>32</v>
      </c>
      <c r="F735" t="s">
        <v>5172</v>
      </c>
      <c r="G735" t="s">
        <v>17</v>
      </c>
      <c r="H735" t="s">
        <v>52</v>
      </c>
      <c r="I735" t="s">
        <v>19</v>
      </c>
      <c r="J735" t="b">
        <v>0</v>
      </c>
      <c r="L735">
        <v>0.15</v>
      </c>
      <c r="M735" t="s">
        <v>7353</v>
      </c>
      <c r="O735">
        <v>57501</v>
      </c>
      <c r="P735">
        <v>-4.9400000000000004</v>
      </c>
      <c r="Q735">
        <v>0.65</v>
      </c>
      <c r="R735" t="b">
        <v>0</v>
      </c>
      <c r="S735" t="s">
        <v>35</v>
      </c>
      <c r="T735">
        <v>6</v>
      </c>
      <c r="U735" t="s">
        <v>21</v>
      </c>
      <c r="V735" t="b">
        <v>1</v>
      </c>
      <c r="W735" t="b">
        <v>0</v>
      </c>
      <c r="X735" t="b">
        <v>1</v>
      </c>
      <c r="Y735" t="b">
        <v>0</v>
      </c>
      <c r="Z735" t="b">
        <v>1</v>
      </c>
      <c r="AA735" t="b">
        <v>0</v>
      </c>
      <c r="AB735" t="b">
        <v>0</v>
      </c>
      <c r="AC735" t="b">
        <v>0</v>
      </c>
      <c r="AD735" t="b">
        <v>0</v>
      </c>
      <c r="AE735" t="b">
        <v>0</v>
      </c>
      <c r="AF735" t="b">
        <v>0</v>
      </c>
      <c r="AG735" t="b">
        <v>0</v>
      </c>
      <c r="AH735" t="b">
        <v>0</v>
      </c>
      <c r="AI735" t="b">
        <v>0</v>
      </c>
      <c r="AJ735" t="b">
        <v>0</v>
      </c>
      <c r="AK735" t="b">
        <v>0</v>
      </c>
      <c r="AL735" t="b">
        <v>0</v>
      </c>
      <c r="AM735" t="b">
        <v>0</v>
      </c>
    </row>
    <row r="736" spans="1:39" ht="14.4" hidden="1" x14ac:dyDescent="0.3">
      <c r="A736" t="s">
        <v>851</v>
      </c>
      <c r="B736">
        <v>2012</v>
      </c>
      <c r="C736" t="s">
        <v>118</v>
      </c>
      <c r="D736" t="s">
        <v>90</v>
      </c>
      <c r="E736" t="s">
        <v>108</v>
      </c>
      <c r="F736" t="s">
        <v>5172</v>
      </c>
      <c r="G736" t="s">
        <v>26</v>
      </c>
      <c r="H736" t="s">
        <v>91</v>
      </c>
      <c r="I736" t="s">
        <v>28</v>
      </c>
      <c r="J736" t="b">
        <v>0</v>
      </c>
      <c r="L736">
        <v>0.12</v>
      </c>
      <c r="M736" t="s">
        <v>9378</v>
      </c>
      <c r="O736">
        <v>46121</v>
      </c>
      <c r="P736">
        <v>-3.71</v>
      </c>
      <c r="Q736">
        <v>0.88</v>
      </c>
      <c r="R736" t="b">
        <v>0</v>
      </c>
      <c r="S736" t="s">
        <v>35</v>
      </c>
      <c r="T736">
        <v>19</v>
      </c>
      <c r="U736" t="s">
        <v>21</v>
      </c>
      <c r="V736" t="b">
        <v>1</v>
      </c>
      <c r="W736" t="b">
        <v>1</v>
      </c>
      <c r="X736" t="b">
        <v>1</v>
      </c>
      <c r="Y736" t="b">
        <v>0</v>
      </c>
      <c r="Z736" t="b">
        <v>1</v>
      </c>
      <c r="AA736" t="b">
        <v>0</v>
      </c>
      <c r="AB736" t="b">
        <v>1</v>
      </c>
      <c r="AC736" t="b">
        <v>0</v>
      </c>
      <c r="AD736" t="b">
        <v>1</v>
      </c>
      <c r="AE736" t="b">
        <v>0</v>
      </c>
      <c r="AF736" t="b">
        <v>0</v>
      </c>
      <c r="AG736" t="b">
        <v>0</v>
      </c>
      <c r="AH736" t="b">
        <v>0</v>
      </c>
      <c r="AI736" t="b">
        <v>0</v>
      </c>
      <c r="AJ736" t="b">
        <v>0</v>
      </c>
      <c r="AK736" t="b">
        <v>0</v>
      </c>
      <c r="AL736" t="b">
        <v>0</v>
      </c>
      <c r="AM736" t="b">
        <v>0</v>
      </c>
    </row>
    <row r="737" spans="1:39" ht="14.4" hidden="1" x14ac:dyDescent="0.3">
      <c r="A737" t="s">
        <v>852</v>
      </c>
      <c r="B737">
        <v>2012</v>
      </c>
      <c r="C737" t="s">
        <v>101</v>
      </c>
      <c r="D737" t="s">
        <v>77</v>
      </c>
      <c r="E737" t="s">
        <v>81</v>
      </c>
      <c r="F737" t="s">
        <v>5172</v>
      </c>
      <c r="G737" t="s">
        <v>17</v>
      </c>
      <c r="H737" t="s">
        <v>18</v>
      </c>
      <c r="I737" t="s">
        <v>28</v>
      </c>
      <c r="J737" t="b">
        <v>0</v>
      </c>
      <c r="L737">
        <v>0.03</v>
      </c>
      <c r="M737" t="s">
        <v>5214</v>
      </c>
      <c r="O737">
        <v>60520</v>
      </c>
      <c r="P737">
        <v>-2.4</v>
      </c>
      <c r="Q737">
        <v>0.66</v>
      </c>
      <c r="R737" t="b">
        <v>0</v>
      </c>
      <c r="S737" t="s">
        <v>20</v>
      </c>
      <c r="T737">
        <v>0</v>
      </c>
      <c r="U737" t="s">
        <v>21</v>
      </c>
      <c r="V737" t="b">
        <v>1</v>
      </c>
      <c r="W737" t="b">
        <v>1</v>
      </c>
      <c r="X737" t="b">
        <v>0</v>
      </c>
      <c r="Y737" t="b">
        <v>1</v>
      </c>
      <c r="Z737" t="b">
        <v>0</v>
      </c>
      <c r="AA737" t="b">
        <v>0</v>
      </c>
      <c r="AB737" t="b">
        <v>0</v>
      </c>
      <c r="AC737" t="b">
        <v>0</v>
      </c>
      <c r="AD737" t="b">
        <v>0</v>
      </c>
      <c r="AE737" t="b">
        <v>0</v>
      </c>
      <c r="AF737" t="b">
        <v>0</v>
      </c>
      <c r="AG737" t="b">
        <v>0</v>
      </c>
      <c r="AH737" t="b">
        <v>0</v>
      </c>
      <c r="AI737" t="b">
        <v>0</v>
      </c>
      <c r="AJ737" t="b">
        <v>0</v>
      </c>
      <c r="AK737" t="b">
        <v>0</v>
      </c>
      <c r="AL737" t="b">
        <v>0</v>
      </c>
      <c r="AM737" t="b">
        <v>0</v>
      </c>
    </row>
    <row r="738" spans="1:39" ht="14.4" hidden="1" x14ac:dyDescent="0.3">
      <c r="A738" t="s">
        <v>853</v>
      </c>
      <c r="B738">
        <v>2012</v>
      </c>
      <c r="C738" t="s">
        <v>112</v>
      </c>
      <c r="D738" t="s">
        <v>113</v>
      </c>
      <c r="E738" t="s">
        <v>97</v>
      </c>
      <c r="F738" t="s">
        <v>5169</v>
      </c>
      <c r="G738" t="s">
        <v>65</v>
      </c>
      <c r="H738" t="s">
        <v>27</v>
      </c>
      <c r="I738" t="s">
        <v>19</v>
      </c>
      <c r="J738" t="b">
        <v>0</v>
      </c>
      <c r="L738">
        <v>0.12</v>
      </c>
      <c r="M738" t="s">
        <v>9377</v>
      </c>
      <c r="O738">
        <v>67389</v>
      </c>
      <c r="P738">
        <v>3.52</v>
      </c>
      <c r="Q738">
        <v>0.73</v>
      </c>
      <c r="R738" t="b">
        <v>0</v>
      </c>
      <c r="S738" t="s">
        <v>40</v>
      </c>
      <c r="T738">
        <v>13</v>
      </c>
      <c r="U738" t="s">
        <v>21</v>
      </c>
      <c r="V738" t="b">
        <v>0</v>
      </c>
      <c r="W738" t="b">
        <v>1</v>
      </c>
      <c r="X738" t="b">
        <v>1</v>
      </c>
      <c r="Y738" t="b">
        <v>0</v>
      </c>
      <c r="Z738" t="b">
        <v>1</v>
      </c>
      <c r="AA738" t="b">
        <v>0</v>
      </c>
      <c r="AB738" t="b">
        <v>1</v>
      </c>
      <c r="AC738" t="b">
        <v>1</v>
      </c>
      <c r="AD738" t="b">
        <v>1</v>
      </c>
      <c r="AE738" t="b">
        <v>0</v>
      </c>
      <c r="AF738" t="b">
        <v>0</v>
      </c>
      <c r="AG738" t="b">
        <v>0</v>
      </c>
      <c r="AH738" t="b">
        <v>0</v>
      </c>
      <c r="AI738" t="b">
        <v>0</v>
      </c>
      <c r="AJ738" t="b">
        <v>0</v>
      </c>
      <c r="AK738" t="b">
        <v>0</v>
      </c>
      <c r="AL738" t="b">
        <v>0</v>
      </c>
      <c r="AM738" t="b">
        <v>0</v>
      </c>
    </row>
    <row r="739" spans="1:39" ht="14.4" hidden="1" x14ac:dyDescent="0.3">
      <c r="A739" t="s">
        <v>854</v>
      </c>
      <c r="B739">
        <v>2012</v>
      </c>
      <c r="C739" t="s">
        <v>48</v>
      </c>
      <c r="D739" t="s">
        <v>24</v>
      </c>
      <c r="E739" t="s">
        <v>74</v>
      </c>
      <c r="F739" t="s">
        <v>40</v>
      </c>
      <c r="G739" t="s">
        <v>46</v>
      </c>
      <c r="H739" t="s">
        <v>42</v>
      </c>
      <c r="I739" t="s">
        <v>83</v>
      </c>
      <c r="J739" t="b">
        <v>1</v>
      </c>
      <c r="K739" t="s">
        <v>5464</v>
      </c>
      <c r="L739">
        <v>0.85</v>
      </c>
      <c r="M739" t="s">
        <v>9376</v>
      </c>
      <c r="N739" t="s">
        <v>5464</v>
      </c>
      <c r="O739">
        <v>88248</v>
      </c>
      <c r="P739">
        <v>-2.82</v>
      </c>
      <c r="Q739">
        <v>0.24</v>
      </c>
      <c r="R739" t="b">
        <v>1</v>
      </c>
      <c r="S739" t="s">
        <v>35</v>
      </c>
      <c r="T739">
        <v>6</v>
      </c>
      <c r="U739" t="s">
        <v>21</v>
      </c>
      <c r="V739" t="b">
        <v>1</v>
      </c>
      <c r="W739" t="b">
        <v>0</v>
      </c>
      <c r="X739" t="b">
        <v>0</v>
      </c>
      <c r="Y739" t="b">
        <v>1</v>
      </c>
      <c r="Z739" t="b">
        <v>1</v>
      </c>
      <c r="AA739" t="b">
        <v>0</v>
      </c>
      <c r="AB739" t="b">
        <v>0</v>
      </c>
      <c r="AC739" t="b">
        <v>0</v>
      </c>
      <c r="AD739" t="b">
        <v>0</v>
      </c>
      <c r="AE739" t="b">
        <v>1</v>
      </c>
      <c r="AF739" t="b">
        <v>0</v>
      </c>
      <c r="AG739" t="b">
        <v>1</v>
      </c>
      <c r="AH739" t="b">
        <v>0</v>
      </c>
      <c r="AI739" t="b">
        <v>0</v>
      </c>
      <c r="AJ739" t="b">
        <v>0</v>
      </c>
      <c r="AK739" t="b">
        <v>0</v>
      </c>
      <c r="AL739" t="b">
        <v>0</v>
      </c>
      <c r="AM739" t="b">
        <v>1</v>
      </c>
    </row>
    <row r="740" spans="1:39" ht="14.4" hidden="1" x14ac:dyDescent="0.3">
      <c r="A740" t="s">
        <v>855</v>
      </c>
      <c r="B740">
        <v>2012</v>
      </c>
      <c r="C740" t="s">
        <v>244</v>
      </c>
      <c r="D740" t="s">
        <v>24</v>
      </c>
      <c r="E740" t="s">
        <v>120</v>
      </c>
      <c r="F740" t="s">
        <v>5169</v>
      </c>
      <c r="G740" t="s">
        <v>93</v>
      </c>
      <c r="H740" t="s">
        <v>18</v>
      </c>
      <c r="I740" t="s">
        <v>19</v>
      </c>
      <c r="J740" t="b">
        <v>0</v>
      </c>
      <c r="L740">
        <v>0.1</v>
      </c>
      <c r="M740" t="s">
        <v>6122</v>
      </c>
      <c r="O740">
        <v>58004</v>
      </c>
      <c r="P740">
        <v>3.86</v>
      </c>
      <c r="Q740">
        <v>0.75</v>
      </c>
      <c r="R740" t="b">
        <v>0</v>
      </c>
      <c r="S740" t="s">
        <v>40</v>
      </c>
      <c r="T740">
        <v>0</v>
      </c>
      <c r="U740" t="s">
        <v>21</v>
      </c>
      <c r="V740" t="b">
        <v>0</v>
      </c>
      <c r="W740" t="b">
        <v>1</v>
      </c>
      <c r="X740" t="b">
        <v>1</v>
      </c>
      <c r="Y740" t="b">
        <v>0</v>
      </c>
      <c r="Z740" t="b">
        <v>0</v>
      </c>
      <c r="AA740" t="b">
        <v>1</v>
      </c>
      <c r="AB740" t="b">
        <v>0</v>
      </c>
      <c r="AC740" t="b">
        <v>0</v>
      </c>
      <c r="AD740" t="b">
        <v>0</v>
      </c>
      <c r="AE740" t="b">
        <v>0</v>
      </c>
      <c r="AF740" t="b">
        <v>0</v>
      </c>
      <c r="AG740" t="b">
        <v>0</v>
      </c>
      <c r="AH740" t="b">
        <v>0</v>
      </c>
      <c r="AI740" t="b">
        <v>0</v>
      </c>
      <c r="AJ740" t="b">
        <v>0</v>
      </c>
      <c r="AK740" t="b">
        <v>0</v>
      </c>
      <c r="AL740" t="b">
        <v>0</v>
      </c>
      <c r="AM740" t="b">
        <v>0</v>
      </c>
    </row>
    <row r="741" spans="1:39" ht="14.4" hidden="1" x14ac:dyDescent="0.3">
      <c r="A741" s="15" t="s">
        <v>856</v>
      </c>
      <c r="B741">
        <v>2012</v>
      </c>
      <c r="C741" t="s">
        <v>147</v>
      </c>
      <c r="D741" t="s">
        <v>68</v>
      </c>
      <c r="E741" t="s">
        <v>135</v>
      </c>
      <c r="F741" t="s">
        <v>40</v>
      </c>
      <c r="G741" t="s">
        <v>86</v>
      </c>
      <c r="H741" t="s">
        <v>60</v>
      </c>
      <c r="I741" t="s">
        <v>83</v>
      </c>
      <c r="J741" t="b">
        <v>0</v>
      </c>
      <c r="L741">
        <v>0.03</v>
      </c>
      <c r="M741" t="s">
        <v>9375</v>
      </c>
      <c r="O741">
        <v>71947</v>
      </c>
      <c r="P741">
        <v>-4.43</v>
      </c>
      <c r="Q741">
        <v>0.87</v>
      </c>
      <c r="R741" t="b">
        <v>0</v>
      </c>
      <c r="S741" t="s">
        <v>40</v>
      </c>
      <c r="T741">
        <v>2</v>
      </c>
      <c r="U741" t="s">
        <v>21</v>
      </c>
      <c r="V741" t="b">
        <v>1</v>
      </c>
      <c r="W741" t="b">
        <v>1</v>
      </c>
      <c r="X741" t="b">
        <v>1</v>
      </c>
      <c r="Y741" t="b">
        <v>0</v>
      </c>
      <c r="Z741" t="b">
        <v>1</v>
      </c>
      <c r="AA741" t="b">
        <v>0</v>
      </c>
      <c r="AB741" t="b">
        <v>0</v>
      </c>
      <c r="AC741" t="b">
        <v>1</v>
      </c>
      <c r="AD741" t="b">
        <v>0</v>
      </c>
      <c r="AE741" t="b">
        <v>1</v>
      </c>
      <c r="AF741" t="b">
        <v>0</v>
      </c>
      <c r="AG741" t="b">
        <v>0</v>
      </c>
      <c r="AH741" t="b">
        <v>0</v>
      </c>
      <c r="AI741" t="b">
        <v>0</v>
      </c>
      <c r="AJ741" t="b">
        <v>0</v>
      </c>
      <c r="AK741" t="b">
        <v>0</v>
      </c>
      <c r="AL741" t="b">
        <v>0</v>
      </c>
      <c r="AM741" t="b">
        <v>0</v>
      </c>
    </row>
    <row r="742" spans="1:39" ht="14.4" hidden="1" x14ac:dyDescent="0.3">
      <c r="A742" t="s">
        <v>857</v>
      </c>
      <c r="B742">
        <v>2012</v>
      </c>
      <c r="C742" t="s">
        <v>71</v>
      </c>
      <c r="D742" t="s">
        <v>31</v>
      </c>
      <c r="E742" t="s">
        <v>16</v>
      </c>
      <c r="F742" t="s">
        <v>40</v>
      </c>
      <c r="G742" t="s">
        <v>93</v>
      </c>
      <c r="H742" t="s">
        <v>18</v>
      </c>
      <c r="I742" t="s">
        <v>19</v>
      </c>
      <c r="J742" t="b">
        <v>0</v>
      </c>
      <c r="L742">
        <v>0.05</v>
      </c>
      <c r="M742" t="s">
        <v>9374</v>
      </c>
      <c r="O742">
        <v>19814</v>
      </c>
      <c r="P742">
        <v>1.4</v>
      </c>
      <c r="Q742">
        <v>0.84</v>
      </c>
      <c r="R742" t="b">
        <v>0</v>
      </c>
      <c r="S742" t="s">
        <v>35</v>
      </c>
      <c r="T742">
        <v>17</v>
      </c>
      <c r="U742" t="s">
        <v>21</v>
      </c>
      <c r="V742" t="b">
        <v>1</v>
      </c>
      <c r="W742" t="b">
        <v>0</v>
      </c>
      <c r="X742" t="b">
        <v>1</v>
      </c>
      <c r="Y742" t="b">
        <v>1</v>
      </c>
      <c r="Z742" t="b">
        <v>1</v>
      </c>
      <c r="AA742" t="b">
        <v>0</v>
      </c>
      <c r="AB742" t="b">
        <v>0</v>
      </c>
      <c r="AC742" t="b">
        <v>0</v>
      </c>
      <c r="AD742" t="b">
        <v>1</v>
      </c>
      <c r="AE742" t="b">
        <v>0</v>
      </c>
      <c r="AF742" t="b">
        <v>0</v>
      </c>
      <c r="AG742" t="b">
        <v>0</v>
      </c>
      <c r="AH742" t="b">
        <v>0</v>
      </c>
      <c r="AI742" t="b">
        <v>0</v>
      </c>
      <c r="AJ742" t="b">
        <v>0</v>
      </c>
      <c r="AK742" t="b">
        <v>0</v>
      </c>
      <c r="AL742" t="b">
        <v>0</v>
      </c>
      <c r="AM742" t="b">
        <v>0</v>
      </c>
    </row>
    <row r="743" spans="1:39" ht="14.4" hidden="1" x14ac:dyDescent="0.3">
      <c r="A743" t="s">
        <v>858</v>
      </c>
      <c r="B743">
        <v>2012</v>
      </c>
      <c r="C743" t="s">
        <v>96</v>
      </c>
      <c r="D743" t="s">
        <v>90</v>
      </c>
      <c r="E743" t="s">
        <v>25</v>
      </c>
      <c r="F743" t="s">
        <v>5176</v>
      </c>
      <c r="G743" t="s">
        <v>65</v>
      </c>
      <c r="H743" t="s">
        <v>27</v>
      </c>
      <c r="I743" t="s">
        <v>49</v>
      </c>
      <c r="J743" t="b">
        <v>0</v>
      </c>
      <c r="L743">
        <v>0.09</v>
      </c>
      <c r="M743" t="s">
        <v>6120</v>
      </c>
      <c r="O743">
        <v>53102</v>
      </c>
      <c r="P743">
        <v>-0.2</v>
      </c>
      <c r="Q743">
        <v>0.75</v>
      </c>
      <c r="R743" t="b">
        <v>0</v>
      </c>
      <c r="S743" t="s">
        <v>35</v>
      </c>
      <c r="T743">
        <v>12</v>
      </c>
      <c r="U743" t="s">
        <v>21</v>
      </c>
      <c r="V743" t="b">
        <v>1</v>
      </c>
      <c r="W743" t="b">
        <v>0</v>
      </c>
      <c r="X743" t="b">
        <v>0</v>
      </c>
      <c r="Y743" t="b">
        <v>1</v>
      </c>
      <c r="Z743" t="b">
        <v>0</v>
      </c>
      <c r="AA743" t="b">
        <v>0</v>
      </c>
      <c r="AB743" t="b">
        <v>0</v>
      </c>
      <c r="AC743" t="b">
        <v>0</v>
      </c>
      <c r="AD743" t="b">
        <v>1</v>
      </c>
      <c r="AE743" t="b">
        <v>0</v>
      </c>
      <c r="AF743" t="b">
        <v>0</v>
      </c>
      <c r="AG743" t="b">
        <v>0</v>
      </c>
      <c r="AH743" t="b">
        <v>0</v>
      </c>
      <c r="AI743" t="b">
        <v>0</v>
      </c>
      <c r="AJ743" t="b">
        <v>0</v>
      </c>
      <c r="AK743" t="b">
        <v>0</v>
      </c>
      <c r="AL743" t="b">
        <v>0</v>
      </c>
      <c r="AM743" t="b">
        <v>0</v>
      </c>
    </row>
    <row r="744" spans="1:39" ht="14.4" hidden="1" x14ac:dyDescent="0.3">
      <c r="A744" t="s">
        <v>859</v>
      </c>
      <c r="B744">
        <v>2012</v>
      </c>
      <c r="C744" t="s">
        <v>30</v>
      </c>
      <c r="D744" t="s">
        <v>31</v>
      </c>
      <c r="E744" t="s">
        <v>39</v>
      </c>
      <c r="F744" t="s">
        <v>5176</v>
      </c>
      <c r="G744" t="s">
        <v>86</v>
      </c>
      <c r="H744" t="s">
        <v>105</v>
      </c>
      <c r="I744" t="s">
        <v>98</v>
      </c>
      <c r="J744" t="b">
        <v>0</v>
      </c>
      <c r="L744">
        <v>0.12</v>
      </c>
      <c r="M744" t="s">
        <v>9373</v>
      </c>
      <c r="O744">
        <v>23815</v>
      </c>
      <c r="P744">
        <v>4.62</v>
      </c>
      <c r="Q744">
        <v>0.84</v>
      </c>
      <c r="R744" t="b">
        <v>0</v>
      </c>
      <c r="S744" t="s">
        <v>40</v>
      </c>
      <c r="T744">
        <v>13</v>
      </c>
      <c r="U744" t="s">
        <v>21</v>
      </c>
      <c r="V744" t="b">
        <v>0</v>
      </c>
      <c r="W744" t="b">
        <v>1</v>
      </c>
      <c r="X744" t="b">
        <v>1</v>
      </c>
      <c r="Y744" t="b">
        <v>0</v>
      </c>
      <c r="Z744" t="b">
        <v>0</v>
      </c>
      <c r="AA744" t="b">
        <v>0</v>
      </c>
      <c r="AB744" t="b">
        <v>1</v>
      </c>
      <c r="AC744" t="b">
        <v>0</v>
      </c>
      <c r="AD744" t="b">
        <v>1</v>
      </c>
      <c r="AE744" t="b">
        <v>0</v>
      </c>
      <c r="AF744" t="b">
        <v>0</v>
      </c>
      <c r="AG744" t="b">
        <v>0</v>
      </c>
      <c r="AH744" t="b">
        <v>0</v>
      </c>
      <c r="AI744" t="b">
        <v>0</v>
      </c>
      <c r="AJ744" t="b">
        <v>0</v>
      </c>
      <c r="AK744" t="b">
        <v>0</v>
      </c>
      <c r="AL744" t="b">
        <v>0</v>
      </c>
      <c r="AM744" t="b">
        <v>0</v>
      </c>
    </row>
    <row r="745" spans="1:39" ht="14.4" hidden="1" x14ac:dyDescent="0.3">
      <c r="A745" t="s">
        <v>860</v>
      </c>
      <c r="B745">
        <v>2012</v>
      </c>
      <c r="C745" t="s">
        <v>48</v>
      </c>
      <c r="D745" t="s">
        <v>24</v>
      </c>
      <c r="E745" t="s">
        <v>108</v>
      </c>
      <c r="F745" t="s">
        <v>40</v>
      </c>
      <c r="G745" t="s">
        <v>93</v>
      </c>
      <c r="H745" t="s">
        <v>18</v>
      </c>
      <c r="I745" t="s">
        <v>83</v>
      </c>
      <c r="J745" t="b">
        <v>0</v>
      </c>
      <c r="L745">
        <v>0.02</v>
      </c>
      <c r="M745" t="s">
        <v>9372</v>
      </c>
      <c r="O745">
        <v>60346</v>
      </c>
      <c r="P745">
        <v>-2.4700000000000002</v>
      </c>
      <c r="Q745">
        <v>0.62</v>
      </c>
      <c r="R745" t="b">
        <v>0</v>
      </c>
      <c r="S745" t="s">
        <v>40</v>
      </c>
      <c r="T745">
        <v>2</v>
      </c>
      <c r="U745" t="s">
        <v>21</v>
      </c>
      <c r="V745" t="b">
        <v>0</v>
      </c>
      <c r="W745" t="b">
        <v>1</v>
      </c>
      <c r="X745" t="b">
        <v>1</v>
      </c>
      <c r="Y745" t="b">
        <v>0</v>
      </c>
      <c r="Z745" t="b">
        <v>1</v>
      </c>
      <c r="AA745" t="b">
        <v>0</v>
      </c>
      <c r="AB745" t="b">
        <v>0</v>
      </c>
      <c r="AC745" t="b">
        <v>1</v>
      </c>
      <c r="AD745" t="b">
        <v>0</v>
      </c>
      <c r="AE745" t="b">
        <v>1</v>
      </c>
      <c r="AF745" t="b">
        <v>0</v>
      </c>
      <c r="AG745" t="b">
        <v>0</v>
      </c>
      <c r="AH745" t="b">
        <v>0</v>
      </c>
      <c r="AI745" t="b">
        <v>0</v>
      </c>
      <c r="AJ745" t="b">
        <v>0</v>
      </c>
      <c r="AK745" t="b">
        <v>0</v>
      </c>
      <c r="AL745" t="b">
        <v>0</v>
      </c>
      <c r="AM745" t="b">
        <v>0</v>
      </c>
    </row>
    <row r="746" spans="1:39" ht="14.4" hidden="1" x14ac:dyDescent="0.3">
      <c r="A746" t="s">
        <v>861</v>
      </c>
      <c r="B746">
        <v>2012</v>
      </c>
      <c r="C746" t="s">
        <v>129</v>
      </c>
      <c r="D746" t="s">
        <v>58</v>
      </c>
      <c r="E746" t="s">
        <v>78</v>
      </c>
      <c r="F746" t="s">
        <v>5172</v>
      </c>
      <c r="G746" t="s">
        <v>93</v>
      </c>
      <c r="H746" t="s">
        <v>105</v>
      </c>
      <c r="I746" t="s">
        <v>28</v>
      </c>
      <c r="J746" t="b">
        <v>0</v>
      </c>
      <c r="L746">
        <v>0.15</v>
      </c>
      <c r="M746" t="s">
        <v>8340</v>
      </c>
      <c r="O746">
        <v>17399</v>
      </c>
      <c r="P746">
        <v>-0.08</v>
      </c>
      <c r="Q746">
        <v>0.86</v>
      </c>
      <c r="R746" t="b">
        <v>0</v>
      </c>
      <c r="S746" t="s">
        <v>35</v>
      </c>
      <c r="T746">
        <v>19</v>
      </c>
      <c r="U746" t="s">
        <v>21</v>
      </c>
      <c r="V746" t="b">
        <v>0</v>
      </c>
      <c r="W746" t="b">
        <v>1</v>
      </c>
      <c r="X746" t="b">
        <v>0</v>
      </c>
      <c r="Y746" t="b">
        <v>1</v>
      </c>
      <c r="Z746" t="b">
        <v>0</v>
      </c>
      <c r="AA746" t="b">
        <v>0</v>
      </c>
      <c r="AB746" t="b">
        <v>1</v>
      </c>
      <c r="AC746" t="b">
        <v>1</v>
      </c>
      <c r="AD746" t="b">
        <v>0</v>
      </c>
      <c r="AE746" t="b">
        <v>0</v>
      </c>
      <c r="AF746" t="b">
        <v>0</v>
      </c>
      <c r="AG746" t="b">
        <v>0</v>
      </c>
      <c r="AH746" t="b">
        <v>0</v>
      </c>
      <c r="AI746" t="b">
        <v>0</v>
      </c>
      <c r="AJ746" t="b">
        <v>0</v>
      </c>
      <c r="AK746" t="b">
        <v>0</v>
      </c>
      <c r="AL746" t="b">
        <v>0</v>
      </c>
      <c r="AM746" t="b">
        <v>0</v>
      </c>
    </row>
    <row r="747" spans="1:39" ht="14.4" hidden="1" x14ac:dyDescent="0.3">
      <c r="A747" t="s">
        <v>862</v>
      </c>
      <c r="B747">
        <v>2012</v>
      </c>
      <c r="C747" t="s">
        <v>183</v>
      </c>
      <c r="D747" t="s">
        <v>113</v>
      </c>
      <c r="E747" t="s">
        <v>81</v>
      </c>
      <c r="F747" t="s">
        <v>5172</v>
      </c>
      <c r="G747" t="s">
        <v>17</v>
      </c>
      <c r="H747" t="s">
        <v>94</v>
      </c>
      <c r="I747" t="s">
        <v>19</v>
      </c>
      <c r="J747" t="b">
        <v>0</v>
      </c>
      <c r="L747">
        <v>0.15</v>
      </c>
      <c r="M747" t="s">
        <v>9371</v>
      </c>
      <c r="O747">
        <v>66674</v>
      </c>
      <c r="P747">
        <v>2.91</v>
      </c>
      <c r="Q747">
        <v>0.64</v>
      </c>
      <c r="R747" t="b">
        <v>0</v>
      </c>
      <c r="S747" t="s">
        <v>35</v>
      </c>
      <c r="T747">
        <v>8</v>
      </c>
      <c r="U747" t="s">
        <v>21</v>
      </c>
      <c r="V747" t="b">
        <v>1</v>
      </c>
      <c r="W747" t="b">
        <v>0</v>
      </c>
      <c r="X747" t="b">
        <v>1</v>
      </c>
      <c r="Y747" t="b">
        <v>1</v>
      </c>
      <c r="Z747" t="b">
        <v>0</v>
      </c>
      <c r="AA747" t="b">
        <v>1</v>
      </c>
      <c r="AB747" t="b">
        <v>1</v>
      </c>
      <c r="AC747" t="b">
        <v>0</v>
      </c>
      <c r="AD747" t="b">
        <v>0</v>
      </c>
      <c r="AE747" t="b">
        <v>0</v>
      </c>
      <c r="AF747" t="b">
        <v>0</v>
      </c>
      <c r="AG747" t="b">
        <v>0</v>
      </c>
      <c r="AH747" t="b">
        <v>0</v>
      </c>
      <c r="AI747" t="b">
        <v>0</v>
      </c>
      <c r="AJ747" t="b">
        <v>0</v>
      </c>
      <c r="AK747" t="b">
        <v>0</v>
      </c>
      <c r="AL747" t="b">
        <v>0</v>
      </c>
      <c r="AM747" t="b">
        <v>0</v>
      </c>
    </row>
    <row r="748" spans="1:39" ht="14.4" hidden="1" x14ac:dyDescent="0.3">
      <c r="A748" t="s">
        <v>863</v>
      </c>
      <c r="B748">
        <v>2012</v>
      </c>
      <c r="C748" t="s">
        <v>107</v>
      </c>
      <c r="D748" t="s">
        <v>15</v>
      </c>
      <c r="E748" t="s">
        <v>120</v>
      </c>
      <c r="F748" t="s">
        <v>5181</v>
      </c>
      <c r="G748" t="s">
        <v>55</v>
      </c>
      <c r="H748" t="s">
        <v>91</v>
      </c>
      <c r="I748" t="s">
        <v>98</v>
      </c>
      <c r="J748" t="b">
        <v>0</v>
      </c>
      <c r="L748">
        <v>0.19</v>
      </c>
      <c r="M748" t="s">
        <v>6534</v>
      </c>
      <c r="O748">
        <v>32125</v>
      </c>
      <c r="P748">
        <v>0.26</v>
      </c>
      <c r="Q748">
        <v>0.73</v>
      </c>
      <c r="R748" t="b">
        <v>0</v>
      </c>
      <c r="S748" t="s">
        <v>35</v>
      </c>
      <c r="T748">
        <v>10</v>
      </c>
      <c r="U748" t="s">
        <v>21</v>
      </c>
      <c r="V748" t="b">
        <v>1</v>
      </c>
      <c r="W748" t="b">
        <v>1</v>
      </c>
      <c r="X748" t="b">
        <v>0</v>
      </c>
      <c r="Y748" t="b">
        <v>0</v>
      </c>
      <c r="Z748" t="b">
        <v>0</v>
      </c>
      <c r="AA748" t="b">
        <v>0</v>
      </c>
      <c r="AB748" t="b">
        <v>1</v>
      </c>
      <c r="AC748" t="b">
        <v>0</v>
      </c>
      <c r="AD748" t="b">
        <v>0</v>
      </c>
      <c r="AE748" t="b">
        <v>1</v>
      </c>
      <c r="AF748" t="b">
        <v>0</v>
      </c>
      <c r="AG748" t="b">
        <v>0</v>
      </c>
      <c r="AH748" t="b">
        <v>0</v>
      </c>
      <c r="AI748" t="b">
        <v>0</v>
      </c>
      <c r="AJ748" t="b">
        <v>0</v>
      </c>
      <c r="AK748" t="b">
        <v>0</v>
      </c>
      <c r="AL748" t="b">
        <v>0</v>
      </c>
      <c r="AM748" t="b">
        <v>0</v>
      </c>
    </row>
    <row r="749" spans="1:39" ht="14.4" hidden="1" x14ac:dyDescent="0.3">
      <c r="A749" t="s">
        <v>864</v>
      </c>
      <c r="B749">
        <v>2012</v>
      </c>
      <c r="C749" t="s">
        <v>76</v>
      </c>
      <c r="D749" t="s">
        <v>77</v>
      </c>
      <c r="E749" t="s">
        <v>120</v>
      </c>
      <c r="F749" t="s">
        <v>5176</v>
      </c>
      <c r="G749" t="s">
        <v>93</v>
      </c>
      <c r="H749" t="s">
        <v>94</v>
      </c>
      <c r="I749" t="s">
        <v>19</v>
      </c>
      <c r="J749" t="b">
        <v>0</v>
      </c>
      <c r="L749">
        <v>7.0000000000000007E-2</v>
      </c>
      <c r="M749" t="s">
        <v>7392</v>
      </c>
      <c r="O749">
        <v>61530</v>
      </c>
      <c r="P749">
        <v>3.58</v>
      </c>
      <c r="Q749">
        <v>0.67</v>
      </c>
      <c r="R749" t="b">
        <v>0</v>
      </c>
      <c r="S749" t="s">
        <v>40</v>
      </c>
      <c r="T749">
        <v>13</v>
      </c>
      <c r="U749" t="s">
        <v>21</v>
      </c>
      <c r="V749" t="b">
        <v>1</v>
      </c>
      <c r="W749" t="b">
        <v>0</v>
      </c>
      <c r="X749" t="b">
        <v>0</v>
      </c>
      <c r="Y749" t="b">
        <v>1</v>
      </c>
      <c r="Z749" t="b">
        <v>0</v>
      </c>
      <c r="AA749" t="b">
        <v>0</v>
      </c>
      <c r="AB749" t="b">
        <v>0</v>
      </c>
      <c r="AC749" t="b">
        <v>1</v>
      </c>
      <c r="AD749" t="b">
        <v>0</v>
      </c>
      <c r="AE749" t="b">
        <v>0</v>
      </c>
      <c r="AF749" t="b">
        <v>0</v>
      </c>
      <c r="AG749" t="b">
        <v>0</v>
      </c>
      <c r="AH749" t="b">
        <v>0</v>
      </c>
      <c r="AI749" t="b">
        <v>0</v>
      </c>
      <c r="AJ749" t="b">
        <v>0</v>
      </c>
      <c r="AK749" t="b">
        <v>0</v>
      </c>
      <c r="AL749" t="b">
        <v>0</v>
      </c>
      <c r="AM749" t="b">
        <v>0</v>
      </c>
    </row>
    <row r="750" spans="1:39" ht="14.4" hidden="1" x14ac:dyDescent="0.3">
      <c r="A750" t="s">
        <v>865</v>
      </c>
      <c r="B750">
        <v>2012</v>
      </c>
      <c r="C750" t="s">
        <v>154</v>
      </c>
      <c r="D750" t="s">
        <v>24</v>
      </c>
      <c r="E750" t="s">
        <v>45</v>
      </c>
      <c r="F750" t="s">
        <v>5172</v>
      </c>
      <c r="G750" t="s">
        <v>33</v>
      </c>
      <c r="H750" t="s">
        <v>60</v>
      </c>
      <c r="I750" t="s">
        <v>49</v>
      </c>
      <c r="J750" t="b">
        <v>0</v>
      </c>
      <c r="L750">
        <v>0.01</v>
      </c>
      <c r="M750" t="s">
        <v>9370</v>
      </c>
      <c r="O750">
        <v>66762</v>
      </c>
      <c r="P750">
        <v>3.95</v>
      </c>
      <c r="Q750">
        <v>0.83</v>
      </c>
      <c r="R750" t="b">
        <v>0</v>
      </c>
      <c r="S750" t="s">
        <v>35</v>
      </c>
      <c r="T750">
        <v>2</v>
      </c>
      <c r="U750" t="s">
        <v>21</v>
      </c>
      <c r="V750" t="b">
        <v>0</v>
      </c>
      <c r="W750" t="b">
        <v>1</v>
      </c>
      <c r="X750" t="b">
        <v>0</v>
      </c>
      <c r="Y750" t="b">
        <v>0</v>
      </c>
      <c r="Z750" t="b">
        <v>1</v>
      </c>
      <c r="AA750" t="b">
        <v>1</v>
      </c>
      <c r="AB750" t="b">
        <v>0</v>
      </c>
      <c r="AC750" t="b">
        <v>1</v>
      </c>
      <c r="AD750" t="b">
        <v>0</v>
      </c>
      <c r="AE750" t="b">
        <v>0</v>
      </c>
      <c r="AF750" t="b">
        <v>0</v>
      </c>
      <c r="AG750" t="b">
        <v>0</v>
      </c>
      <c r="AH750" t="b">
        <v>0</v>
      </c>
      <c r="AI750" t="b">
        <v>0</v>
      </c>
      <c r="AJ750" t="b">
        <v>0</v>
      </c>
      <c r="AK750" t="b">
        <v>0</v>
      </c>
      <c r="AL750" t="b">
        <v>0</v>
      </c>
      <c r="AM750" t="b">
        <v>0</v>
      </c>
    </row>
    <row r="751" spans="1:39" ht="14.4" hidden="1" x14ac:dyDescent="0.3">
      <c r="A751" t="s">
        <v>866</v>
      </c>
      <c r="B751">
        <v>2012</v>
      </c>
      <c r="C751" t="s">
        <v>150</v>
      </c>
      <c r="D751" t="s">
        <v>90</v>
      </c>
      <c r="E751" t="s">
        <v>59</v>
      </c>
      <c r="F751" t="s">
        <v>5172</v>
      </c>
      <c r="G751" t="s">
        <v>17</v>
      </c>
      <c r="H751" t="s">
        <v>18</v>
      </c>
      <c r="I751" t="s">
        <v>49</v>
      </c>
      <c r="J751" t="b">
        <v>0</v>
      </c>
      <c r="L751">
        <v>0.03</v>
      </c>
      <c r="M751" t="s">
        <v>5527</v>
      </c>
      <c r="O751">
        <v>52463</v>
      </c>
      <c r="P751">
        <v>3.4</v>
      </c>
      <c r="Q751">
        <v>0.73</v>
      </c>
      <c r="R751" t="b">
        <v>0</v>
      </c>
      <c r="S751" t="s">
        <v>35</v>
      </c>
      <c r="T751">
        <v>5</v>
      </c>
      <c r="U751" t="s">
        <v>21</v>
      </c>
      <c r="V751" t="b">
        <v>1</v>
      </c>
      <c r="W751" t="b">
        <v>0</v>
      </c>
      <c r="X751" t="b">
        <v>0</v>
      </c>
      <c r="Y751" t="b">
        <v>1</v>
      </c>
      <c r="Z751" t="b">
        <v>0</v>
      </c>
      <c r="AA751" t="b">
        <v>1</v>
      </c>
      <c r="AB751" t="b">
        <v>0</v>
      </c>
      <c r="AC751" t="b">
        <v>0</v>
      </c>
      <c r="AD751" t="b">
        <v>0</v>
      </c>
      <c r="AE751" t="b">
        <v>0</v>
      </c>
      <c r="AF751" t="b">
        <v>0</v>
      </c>
      <c r="AG751" t="b">
        <v>0</v>
      </c>
      <c r="AH751" t="b">
        <v>0</v>
      </c>
      <c r="AI751" t="b">
        <v>0</v>
      </c>
      <c r="AJ751" t="b">
        <v>0</v>
      </c>
      <c r="AK751" t="b">
        <v>0</v>
      </c>
      <c r="AL751" t="b">
        <v>0</v>
      </c>
      <c r="AM751" t="b">
        <v>0</v>
      </c>
    </row>
    <row r="752" spans="1:39" ht="14.4" hidden="1" x14ac:dyDescent="0.3">
      <c r="A752" t="s">
        <v>867</v>
      </c>
      <c r="B752">
        <v>2012</v>
      </c>
      <c r="C752" t="s">
        <v>244</v>
      </c>
      <c r="D752" t="s">
        <v>24</v>
      </c>
      <c r="E752" t="s">
        <v>97</v>
      </c>
      <c r="F752" t="s">
        <v>40</v>
      </c>
      <c r="G752" t="s">
        <v>65</v>
      </c>
      <c r="H752" t="s">
        <v>27</v>
      </c>
      <c r="I752" t="s">
        <v>28</v>
      </c>
      <c r="J752" t="b">
        <v>0</v>
      </c>
      <c r="L752">
        <v>0.19</v>
      </c>
      <c r="M752" t="s">
        <v>9369</v>
      </c>
      <c r="O752">
        <v>66315</v>
      </c>
      <c r="P752">
        <v>2.92</v>
      </c>
      <c r="Q752">
        <v>0.7</v>
      </c>
      <c r="R752" t="b">
        <v>0</v>
      </c>
      <c r="S752" t="s">
        <v>20</v>
      </c>
      <c r="T752">
        <v>3</v>
      </c>
      <c r="U752" t="s">
        <v>21</v>
      </c>
      <c r="V752" t="b">
        <v>1</v>
      </c>
      <c r="W752" t="b">
        <v>0</v>
      </c>
      <c r="X752" t="b">
        <v>0</v>
      </c>
      <c r="Y752" t="b">
        <v>1</v>
      </c>
      <c r="Z752" t="b">
        <v>0</v>
      </c>
      <c r="AA752" t="b">
        <v>0</v>
      </c>
      <c r="AB752" t="b">
        <v>1</v>
      </c>
      <c r="AC752" t="b">
        <v>0</v>
      </c>
      <c r="AD752" t="b">
        <v>1</v>
      </c>
      <c r="AE752" t="b">
        <v>0</v>
      </c>
      <c r="AF752" t="b">
        <v>0</v>
      </c>
      <c r="AG752" t="b">
        <v>0</v>
      </c>
      <c r="AH752" t="b">
        <v>0</v>
      </c>
      <c r="AI752" t="b">
        <v>0</v>
      </c>
      <c r="AJ752" t="b">
        <v>0</v>
      </c>
      <c r="AK752" t="b">
        <v>0</v>
      </c>
      <c r="AL752" t="b">
        <v>0</v>
      </c>
      <c r="AM752" t="b">
        <v>0</v>
      </c>
    </row>
    <row r="753" spans="1:39" ht="14.4" hidden="1" x14ac:dyDescent="0.3">
      <c r="A753" t="s">
        <v>868</v>
      </c>
      <c r="B753">
        <v>2012</v>
      </c>
      <c r="C753" t="s">
        <v>147</v>
      </c>
      <c r="D753" t="s">
        <v>68</v>
      </c>
      <c r="E753" t="s">
        <v>135</v>
      </c>
      <c r="F753" t="s">
        <v>5172</v>
      </c>
      <c r="G753" t="s">
        <v>93</v>
      </c>
      <c r="H753" t="s">
        <v>69</v>
      </c>
      <c r="I753" t="s">
        <v>98</v>
      </c>
      <c r="J753" t="b">
        <v>0</v>
      </c>
      <c r="L753">
        <v>0.08</v>
      </c>
      <c r="M753" t="s">
        <v>6443</v>
      </c>
      <c r="O753">
        <v>76961</v>
      </c>
      <c r="P753">
        <v>-2.08</v>
      </c>
      <c r="Q753">
        <v>0.78</v>
      </c>
      <c r="R753" t="b">
        <v>0</v>
      </c>
      <c r="S753" t="s">
        <v>35</v>
      </c>
      <c r="T753">
        <v>13</v>
      </c>
      <c r="U753" t="s">
        <v>21</v>
      </c>
      <c r="V753" t="b">
        <v>1</v>
      </c>
      <c r="W753" t="b">
        <v>0</v>
      </c>
      <c r="X753" t="b">
        <v>0</v>
      </c>
      <c r="Y753" t="b">
        <v>1</v>
      </c>
      <c r="Z753" t="b">
        <v>0</v>
      </c>
      <c r="AA753" t="b">
        <v>1</v>
      </c>
      <c r="AB753" t="b">
        <v>1</v>
      </c>
      <c r="AC753" t="b">
        <v>0</v>
      </c>
      <c r="AD753" t="b">
        <v>0</v>
      </c>
      <c r="AE753" t="b">
        <v>0</v>
      </c>
      <c r="AF753" t="b">
        <v>0</v>
      </c>
      <c r="AG753" t="b">
        <v>0</v>
      </c>
      <c r="AH753" t="b">
        <v>0</v>
      </c>
      <c r="AI753" t="b">
        <v>0</v>
      </c>
      <c r="AJ753" t="b">
        <v>0</v>
      </c>
      <c r="AK753" t="b">
        <v>0</v>
      </c>
      <c r="AL753" t="b">
        <v>0</v>
      </c>
      <c r="AM753" t="b">
        <v>0</v>
      </c>
    </row>
    <row r="754" spans="1:39" ht="14.4" hidden="1" x14ac:dyDescent="0.3">
      <c r="A754" t="s">
        <v>869</v>
      </c>
      <c r="B754">
        <v>2012</v>
      </c>
      <c r="C754" t="s">
        <v>30</v>
      </c>
      <c r="D754" t="s">
        <v>31</v>
      </c>
      <c r="E754" t="s">
        <v>135</v>
      </c>
      <c r="F754" t="s">
        <v>40</v>
      </c>
      <c r="G754" t="s">
        <v>26</v>
      </c>
      <c r="H754" t="s">
        <v>52</v>
      </c>
      <c r="I754" t="s">
        <v>28</v>
      </c>
      <c r="J754" t="b">
        <v>0</v>
      </c>
      <c r="L754">
        <v>0.17</v>
      </c>
      <c r="M754" t="s">
        <v>5662</v>
      </c>
      <c r="O754">
        <v>20428</v>
      </c>
      <c r="P754">
        <v>3.75</v>
      </c>
      <c r="Q754">
        <v>0.61</v>
      </c>
      <c r="R754" t="b">
        <v>0</v>
      </c>
      <c r="S754" t="s">
        <v>40</v>
      </c>
      <c r="T754">
        <v>17</v>
      </c>
      <c r="U754" t="s">
        <v>21</v>
      </c>
      <c r="V754" t="b">
        <v>0</v>
      </c>
      <c r="W754" t="b">
        <v>0</v>
      </c>
      <c r="X754" t="b">
        <v>0</v>
      </c>
      <c r="Y754" t="b">
        <v>1</v>
      </c>
      <c r="Z754" t="b">
        <v>0</v>
      </c>
      <c r="AA754" t="b">
        <v>1</v>
      </c>
      <c r="AB754" t="b">
        <v>1</v>
      </c>
      <c r="AC754" t="b">
        <v>0</v>
      </c>
      <c r="AD754" t="b">
        <v>0</v>
      </c>
      <c r="AE754" t="b">
        <v>0</v>
      </c>
      <c r="AF754" t="b">
        <v>0</v>
      </c>
      <c r="AG754" t="b">
        <v>0</v>
      </c>
      <c r="AH754" t="b">
        <v>0</v>
      </c>
      <c r="AI754" t="b">
        <v>0</v>
      </c>
      <c r="AJ754" t="b">
        <v>0</v>
      </c>
      <c r="AK754" t="b">
        <v>0</v>
      </c>
      <c r="AL754" t="b">
        <v>0</v>
      </c>
      <c r="AM754" t="b">
        <v>0</v>
      </c>
    </row>
    <row r="755" spans="1:39" ht="14.4" hidden="1" x14ac:dyDescent="0.3">
      <c r="A755" t="s">
        <v>870</v>
      </c>
      <c r="B755">
        <v>2012</v>
      </c>
      <c r="C755" t="s">
        <v>183</v>
      </c>
      <c r="D755" t="s">
        <v>113</v>
      </c>
      <c r="E755" t="s">
        <v>120</v>
      </c>
      <c r="F755" t="s">
        <v>40</v>
      </c>
      <c r="G755" t="s">
        <v>46</v>
      </c>
      <c r="H755" t="s">
        <v>60</v>
      </c>
      <c r="I755" t="s">
        <v>28</v>
      </c>
      <c r="J755" t="b">
        <v>0</v>
      </c>
      <c r="L755">
        <v>0.14000000000000001</v>
      </c>
      <c r="M755" t="s">
        <v>5520</v>
      </c>
      <c r="O755">
        <v>65780</v>
      </c>
      <c r="P755">
        <v>1.54</v>
      </c>
      <c r="Q755">
        <v>0.88</v>
      </c>
      <c r="R755" t="b">
        <v>0</v>
      </c>
      <c r="S755" t="s">
        <v>40</v>
      </c>
      <c r="T755">
        <v>1</v>
      </c>
      <c r="U755" t="s">
        <v>21</v>
      </c>
      <c r="V755" t="b">
        <v>1</v>
      </c>
      <c r="W755" t="b">
        <v>0</v>
      </c>
      <c r="X755" t="b">
        <v>0</v>
      </c>
      <c r="Y755" t="b">
        <v>0</v>
      </c>
      <c r="Z755" t="b">
        <v>1</v>
      </c>
      <c r="AA755" t="b">
        <v>0</v>
      </c>
      <c r="AB755" t="b">
        <v>0</v>
      </c>
      <c r="AC755" t="b">
        <v>1</v>
      </c>
      <c r="AD755" t="b">
        <v>0</v>
      </c>
      <c r="AE755" t="b">
        <v>0</v>
      </c>
      <c r="AF755" t="b">
        <v>0</v>
      </c>
      <c r="AG755" t="b">
        <v>0</v>
      </c>
      <c r="AH755" t="b">
        <v>0</v>
      </c>
      <c r="AI755" t="b">
        <v>0</v>
      </c>
      <c r="AJ755" t="b">
        <v>0</v>
      </c>
      <c r="AK755" t="b">
        <v>0</v>
      </c>
      <c r="AL755" t="b">
        <v>0</v>
      </c>
      <c r="AM755" t="b">
        <v>0</v>
      </c>
    </row>
    <row r="756" spans="1:39" ht="14.4" hidden="1" x14ac:dyDescent="0.3">
      <c r="A756" t="s">
        <v>871</v>
      </c>
      <c r="B756">
        <v>2012</v>
      </c>
      <c r="C756" t="s">
        <v>147</v>
      </c>
      <c r="D756" t="s">
        <v>68</v>
      </c>
      <c r="E756" t="s">
        <v>78</v>
      </c>
      <c r="F756" t="s">
        <v>5172</v>
      </c>
      <c r="G756" t="s">
        <v>86</v>
      </c>
      <c r="H756" t="s">
        <v>18</v>
      </c>
      <c r="I756" t="s">
        <v>61</v>
      </c>
      <c r="J756" t="b">
        <v>0</v>
      </c>
      <c r="L756">
        <v>0.04</v>
      </c>
      <c r="M756" t="s">
        <v>9368</v>
      </c>
      <c r="O756">
        <v>78562</v>
      </c>
      <c r="P756">
        <v>-3.77</v>
      </c>
      <c r="Q756">
        <v>0.74</v>
      </c>
      <c r="R756" t="b">
        <v>0</v>
      </c>
      <c r="S756" t="s">
        <v>40</v>
      </c>
      <c r="T756">
        <v>16</v>
      </c>
      <c r="U756" t="s">
        <v>21</v>
      </c>
      <c r="V756" t="b">
        <v>1</v>
      </c>
      <c r="W756" t="b">
        <v>1</v>
      </c>
      <c r="X756" t="b">
        <v>0</v>
      </c>
      <c r="Y756" t="b">
        <v>1</v>
      </c>
      <c r="Z756" t="b">
        <v>1</v>
      </c>
      <c r="AA756" t="b">
        <v>0</v>
      </c>
      <c r="AB756" t="b">
        <v>0</v>
      </c>
      <c r="AC756" t="b">
        <v>1</v>
      </c>
      <c r="AD756" t="b">
        <v>1</v>
      </c>
      <c r="AE756" t="b">
        <v>0</v>
      </c>
      <c r="AF756" t="b">
        <v>0</v>
      </c>
      <c r="AG756" t="b">
        <v>0</v>
      </c>
      <c r="AH756" t="b">
        <v>0</v>
      </c>
      <c r="AI756" t="b">
        <v>0</v>
      </c>
      <c r="AJ756" t="b">
        <v>0</v>
      </c>
      <c r="AK756" t="b">
        <v>0</v>
      </c>
      <c r="AL756" t="b">
        <v>0</v>
      </c>
      <c r="AM756" t="b">
        <v>0</v>
      </c>
    </row>
    <row r="757" spans="1:39" ht="14.4" hidden="1" x14ac:dyDescent="0.3">
      <c r="A757" t="s">
        <v>872</v>
      </c>
      <c r="B757">
        <v>2012</v>
      </c>
      <c r="C757" t="s">
        <v>126</v>
      </c>
      <c r="D757" t="s">
        <v>68</v>
      </c>
      <c r="E757" t="s">
        <v>59</v>
      </c>
      <c r="F757" t="s">
        <v>5181</v>
      </c>
      <c r="G757" t="s">
        <v>55</v>
      </c>
      <c r="H757" t="s">
        <v>91</v>
      </c>
      <c r="I757" t="s">
        <v>28</v>
      </c>
      <c r="J757" t="b">
        <v>0</v>
      </c>
      <c r="L757">
        <v>0.11</v>
      </c>
      <c r="M757" t="s">
        <v>9367</v>
      </c>
      <c r="O757">
        <v>64004</v>
      </c>
      <c r="P757">
        <v>-3.38</v>
      </c>
      <c r="Q757">
        <v>0.7</v>
      </c>
      <c r="R757" t="b">
        <v>0</v>
      </c>
      <c r="S757" t="s">
        <v>20</v>
      </c>
      <c r="T757">
        <v>11</v>
      </c>
      <c r="U757" t="s">
        <v>21</v>
      </c>
      <c r="V757" t="b">
        <v>1</v>
      </c>
      <c r="W757" t="b">
        <v>0</v>
      </c>
      <c r="X757" t="b">
        <v>1</v>
      </c>
      <c r="Y757" t="b">
        <v>0</v>
      </c>
      <c r="Z757" t="b">
        <v>1</v>
      </c>
      <c r="AA757" t="b">
        <v>1</v>
      </c>
      <c r="AB757" t="b">
        <v>0</v>
      </c>
      <c r="AC757" t="b">
        <v>1</v>
      </c>
      <c r="AD757" t="b">
        <v>1</v>
      </c>
      <c r="AE757" t="b">
        <v>0</v>
      </c>
      <c r="AF757" t="b">
        <v>0</v>
      </c>
      <c r="AG757" t="b">
        <v>0</v>
      </c>
      <c r="AH757" t="b">
        <v>0</v>
      </c>
      <c r="AI757" t="b">
        <v>0</v>
      </c>
      <c r="AJ757" t="b">
        <v>0</v>
      </c>
      <c r="AK757" t="b">
        <v>0</v>
      </c>
      <c r="AL757" t="b">
        <v>0</v>
      </c>
      <c r="AM757" t="b">
        <v>0</v>
      </c>
    </row>
    <row r="758" spans="1:39" ht="14.4" hidden="1" x14ac:dyDescent="0.3">
      <c r="A758" t="s">
        <v>873</v>
      </c>
      <c r="B758">
        <v>2012</v>
      </c>
      <c r="C758" t="s">
        <v>198</v>
      </c>
      <c r="D758" t="s">
        <v>38</v>
      </c>
      <c r="E758" t="s">
        <v>120</v>
      </c>
      <c r="F758" t="s">
        <v>5169</v>
      </c>
      <c r="G758" t="s">
        <v>26</v>
      </c>
      <c r="H758" t="s">
        <v>69</v>
      </c>
      <c r="I758" t="s">
        <v>19</v>
      </c>
      <c r="J758" t="b">
        <v>0</v>
      </c>
      <c r="L758">
        <v>0.1</v>
      </c>
      <c r="M758" t="s">
        <v>9366</v>
      </c>
      <c r="O758">
        <v>39895</v>
      </c>
      <c r="P758">
        <v>1</v>
      </c>
      <c r="Q758">
        <v>0.77</v>
      </c>
      <c r="R758" t="b">
        <v>0</v>
      </c>
      <c r="S758" t="s">
        <v>40</v>
      </c>
      <c r="T758">
        <v>9</v>
      </c>
      <c r="U758" t="s">
        <v>21</v>
      </c>
      <c r="V758" t="b">
        <v>1</v>
      </c>
      <c r="W758" t="b">
        <v>0</v>
      </c>
      <c r="X758" t="b">
        <v>0</v>
      </c>
      <c r="Y758" t="b">
        <v>1</v>
      </c>
      <c r="Z758" t="b">
        <v>0</v>
      </c>
      <c r="AA758" t="b">
        <v>0</v>
      </c>
      <c r="AB758" t="b">
        <v>0</v>
      </c>
      <c r="AC758" t="b">
        <v>1</v>
      </c>
      <c r="AD758" t="b">
        <v>1</v>
      </c>
      <c r="AE758" t="b">
        <v>0</v>
      </c>
      <c r="AF758" t="b">
        <v>0</v>
      </c>
      <c r="AG758" t="b">
        <v>0</v>
      </c>
      <c r="AH758" t="b">
        <v>0</v>
      </c>
      <c r="AI758" t="b">
        <v>0</v>
      </c>
      <c r="AJ758" t="b">
        <v>0</v>
      </c>
      <c r="AK758" t="b">
        <v>0</v>
      </c>
      <c r="AL758" t="b">
        <v>0</v>
      </c>
      <c r="AM758" t="b">
        <v>0</v>
      </c>
    </row>
    <row r="759" spans="1:39" ht="14.4" hidden="1" x14ac:dyDescent="0.3">
      <c r="A759" t="s">
        <v>874</v>
      </c>
      <c r="B759">
        <v>2012</v>
      </c>
      <c r="C759" t="s">
        <v>177</v>
      </c>
      <c r="D759" t="s">
        <v>38</v>
      </c>
      <c r="E759" t="s">
        <v>78</v>
      </c>
      <c r="F759" t="s">
        <v>40</v>
      </c>
      <c r="G759" t="s">
        <v>26</v>
      </c>
      <c r="H759" t="s">
        <v>60</v>
      </c>
      <c r="I759" t="s">
        <v>98</v>
      </c>
      <c r="J759" t="b">
        <v>0</v>
      </c>
      <c r="L759">
        <v>7.0000000000000007E-2</v>
      </c>
      <c r="M759" t="s">
        <v>9365</v>
      </c>
      <c r="O759">
        <v>35596</v>
      </c>
      <c r="P759">
        <v>-4.46</v>
      </c>
      <c r="Q759">
        <v>0.72</v>
      </c>
      <c r="R759" t="b">
        <v>0</v>
      </c>
      <c r="S759" t="s">
        <v>20</v>
      </c>
      <c r="T759">
        <v>19</v>
      </c>
      <c r="U759" t="s">
        <v>21</v>
      </c>
      <c r="V759" t="b">
        <v>1</v>
      </c>
      <c r="W759" t="b">
        <v>1</v>
      </c>
      <c r="X759" t="b">
        <v>1</v>
      </c>
      <c r="Y759" t="b">
        <v>0</v>
      </c>
      <c r="Z759" t="b">
        <v>0</v>
      </c>
      <c r="AA759" t="b">
        <v>0</v>
      </c>
      <c r="AB759" t="b">
        <v>1</v>
      </c>
      <c r="AC759" t="b">
        <v>0</v>
      </c>
      <c r="AD759" t="b">
        <v>1</v>
      </c>
      <c r="AE759" t="b">
        <v>1</v>
      </c>
      <c r="AF759" t="b">
        <v>0</v>
      </c>
      <c r="AG759" t="b">
        <v>0</v>
      </c>
      <c r="AH759" t="b">
        <v>0</v>
      </c>
      <c r="AI759" t="b">
        <v>0</v>
      </c>
      <c r="AJ759" t="b">
        <v>0</v>
      </c>
      <c r="AK759" t="b">
        <v>0</v>
      </c>
      <c r="AL759" t="b">
        <v>0</v>
      </c>
      <c r="AM759" t="b">
        <v>0</v>
      </c>
    </row>
    <row r="760" spans="1:39" ht="14.4" hidden="1" x14ac:dyDescent="0.3">
      <c r="A760" t="s">
        <v>875</v>
      </c>
      <c r="B760">
        <v>2012</v>
      </c>
      <c r="C760" t="s">
        <v>30</v>
      </c>
      <c r="D760" t="s">
        <v>31</v>
      </c>
      <c r="E760" t="s">
        <v>108</v>
      </c>
      <c r="F760" t="s">
        <v>5169</v>
      </c>
      <c r="G760" t="s">
        <v>65</v>
      </c>
      <c r="H760" t="s">
        <v>52</v>
      </c>
      <c r="I760" t="s">
        <v>28</v>
      </c>
      <c r="J760" t="b">
        <v>0</v>
      </c>
      <c r="L760">
        <v>0.11</v>
      </c>
      <c r="M760" t="s">
        <v>9364</v>
      </c>
      <c r="O760">
        <v>22891</v>
      </c>
      <c r="P760">
        <v>-1.97</v>
      </c>
      <c r="Q760">
        <v>0.6</v>
      </c>
      <c r="R760" t="b">
        <v>0</v>
      </c>
      <c r="S760" t="s">
        <v>40</v>
      </c>
      <c r="T760">
        <v>5</v>
      </c>
      <c r="U760" t="s">
        <v>21</v>
      </c>
      <c r="V760" t="b">
        <v>0</v>
      </c>
      <c r="W760" t="b">
        <v>1</v>
      </c>
      <c r="X760" t="b">
        <v>1</v>
      </c>
      <c r="Y760" t="b">
        <v>1</v>
      </c>
      <c r="Z760" t="b">
        <v>0</v>
      </c>
      <c r="AA760" t="b">
        <v>1</v>
      </c>
      <c r="AB760" t="b">
        <v>1</v>
      </c>
      <c r="AC760" t="b">
        <v>0</v>
      </c>
      <c r="AD760" t="b">
        <v>1</v>
      </c>
      <c r="AE760" t="b">
        <v>0</v>
      </c>
      <c r="AF760" t="b">
        <v>0</v>
      </c>
      <c r="AG760" t="b">
        <v>0</v>
      </c>
      <c r="AH760" t="b">
        <v>0</v>
      </c>
      <c r="AI760" t="b">
        <v>0</v>
      </c>
      <c r="AJ760" t="b">
        <v>0</v>
      </c>
      <c r="AK760" t="b">
        <v>0</v>
      </c>
      <c r="AL760" t="b">
        <v>0</v>
      </c>
      <c r="AM760" t="b">
        <v>0</v>
      </c>
    </row>
    <row r="761" spans="1:39" ht="14.4" hidden="1" x14ac:dyDescent="0.3">
      <c r="A761" t="s">
        <v>876</v>
      </c>
      <c r="B761">
        <v>2012</v>
      </c>
      <c r="C761" t="s">
        <v>242</v>
      </c>
      <c r="D761" t="s">
        <v>90</v>
      </c>
      <c r="E761" t="s">
        <v>135</v>
      </c>
      <c r="F761" t="s">
        <v>40</v>
      </c>
      <c r="G761" t="s">
        <v>93</v>
      </c>
      <c r="H761" t="s">
        <v>52</v>
      </c>
      <c r="I761" t="s">
        <v>28</v>
      </c>
      <c r="J761" t="b">
        <v>0</v>
      </c>
      <c r="L761">
        <v>0.17</v>
      </c>
      <c r="M761" t="s">
        <v>9363</v>
      </c>
      <c r="O761">
        <v>58949</v>
      </c>
      <c r="P761">
        <v>0.8</v>
      </c>
      <c r="Q761">
        <v>0.74</v>
      </c>
      <c r="R761" t="b">
        <v>0</v>
      </c>
      <c r="S761" t="s">
        <v>40</v>
      </c>
      <c r="T761">
        <v>5</v>
      </c>
      <c r="U761" t="s">
        <v>21</v>
      </c>
      <c r="V761" t="b">
        <v>0</v>
      </c>
      <c r="W761" t="b">
        <v>1</v>
      </c>
      <c r="X761" t="b">
        <v>1</v>
      </c>
      <c r="Y761" t="b">
        <v>1</v>
      </c>
      <c r="Z761" t="b">
        <v>0</v>
      </c>
      <c r="AA761" t="b">
        <v>1</v>
      </c>
      <c r="AB761" t="b">
        <v>0</v>
      </c>
      <c r="AC761" t="b">
        <v>0</v>
      </c>
      <c r="AD761" t="b">
        <v>1</v>
      </c>
      <c r="AE761" t="b">
        <v>0</v>
      </c>
      <c r="AF761" t="b">
        <v>0</v>
      </c>
      <c r="AG761" t="b">
        <v>0</v>
      </c>
      <c r="AH761" t="b">
        <v>0</v>
      </c>
      <c r="AI761" t="b">
        <v>0</v>
      </c>
      <c r="AJ761" t="b">
        <v>0</v>
      </c>
      <c r="AK761" t="b">
        <v>0</v>
      </c>
      <c r="AL761" t="b">
        <v>0</v>
      </c>
      <c r="AM761" t="b">
        <v>0</v>
      </c>
    </row>
    <row r="762" spans="1:39" ht="14.4" hidden="1" x14ac:dyDescent="0.3">
      <c r="A762" t="s">
        <v>877</v>
      </c>
      <c r="B762">
        <v>2012</v>
      </c>
      <c r="C762" t="s">
        <v>183</v>
      </c>
      <c r="D762" t="s">
        <v>113</v>
      </c>
      <c r="E762" t="s">
        <v>97</v>
      </c>
      <c r="F762" t="s">
        <v>5172</v>
      </c>
      <c r="G762" t="s">
        <v>26</v>
      </c>
      <c r="H762" t="s">
        <v>18</v>
      </c>
      <c r="I762" t="s">
        <v>49</v>
      </c>
      <c r="J762" t="b">
        <v>0</v>
      </c>
      <c r="L762">
        <v>0.19</v>
      </c>
      <c r="M762" t="s">
        <v>8096</v>
      </c>
      <c r="O762">
        <v>66979</v>
      </c>
      <c r="P762">
        <v>-2.29</v>
      </c>
      <c r="Q762">
        <v>0.61</v>
      </c>
      <c r="R762" t="b">
        <v>0</v>
      </c>
      <c r="S762" t="s">
        <v>40</v>
      </c>
      <c r="T762">
        <v>3</v>
      </c>
      <c r="U762" t="s">
        <v>21</v>
      </c>
      <c r="V762" t="b">
        <v>0</v>
      </c>
      <c r="W762" t="b">
        <v>1</v>
      </c>
      <c r="X762" t="b">
        <v>0</v>
      </c>
      <c r="Y762" t="b">
        <v>0</v>
      </c>
      <c r="Z762" t="b">
        <v>0</v>
      </c>
      <c r="AA762" t="b">
        <v>0</v>
      </c>
      <c r="AB762" t="b">
        <v>0</v>
      </c>
      <c r="AC762" t="b">
        <v>1</v>
      </c>
      <c r="AD762" t="b">
        <v>0</v>
      </c>
      <c r="AE762" t="b">
        <v>1</v>
      </c>
      <c r="AF762" t="b">
        <v>0</v>
      </c>
      <c r="AG762" t="b">
        <v>0</v>
      </c>
      <c r="AH762" t="b">
        <v>0</v>
      </c>
      <c r="AI762" t="b">
        <v>0</v>
      </c>
      <c r="AJ762" t="b">
        <v>0</v>
      </c>
      <c r="AK762" t="b">
        <v>0</v>
      </c>
      <c r="AL762" t="b">
        <v>0</v>
      </c>
      <c r="AM762" t="b">
        <v>0</v>
      </c>
    </row>
    <row r="763" spans="1:39" ht="14.4" hidden="1" x14ac:dyDescent="0.3">
      <c r="A763" t="s">
        <v>878</v>
      </c>
      <c r="B763">
        <v>2012</v>
      </c>
      <c r="C763" t="s">
        <v>48</v>
      </c>
      <c r="D763" t="s">
        <v>24</v>
      </c>
      <c r="E763" t="s">
        <v>74</v>
      </c>
      <c r="F763" t="s">
        <v>5172</v>
      </c>
      <c r="G763" t="s">
        <v>41</v>
      </c>
      <c r="H763" t="s">
        <v>60</v>
      </c>
      <c r="I763" t="s">
        <v>61</v>
      </c>
      <c r="J763" t="b">
        <v>0</v>
      </c>
      <c r="L763">
        <v>0.18</v>
      </c>
      <c r="M763" t="s">
        <v>9362</v>
      </c>
      <c r="O763">
        <v>63992</v>
      </c>
      <c r="P763">
        <v>-2.67</v>
      </c>
      <c r="Q763">
        <v>0.75</v>
      </c>
      <c r="R763" t="b">
        <v>0</v>
      </c>
      <c r="S763" t="s">
        <v>40</v>
      </c>
      <c r="T763">
        <v>12</v>
      </c>
      <c r="U763" t="s">
        <v>21</v>
      </c>
      <c r="V763" t="b">
        <v>1</v>
      </c>
      <c r="W763" t="b">
        <v>1</v>
      </c>
      <c r="X763" t="b">
        <v>1</v>
      </c>
      <c r="Y763" t="b">
        <v>1</v>
      </c>
      <c r="Z763" t="b">
        <v>0</v>
      </c>
      <c r="AA763" t="b">
        <v>0</v>
      </c>
      <c r="AB763" t="b">
        <v>0</v>
      </c>
      <c r="AC763" t="b">
        <v>0</v>
      </c>
      <c r="AD763" t="b">
        <v>1</v>
      </c>
      <c r="AE763" t="b">
        <v>0</v>
      </c>
      <c r="AF763" t="b">
        <v>0</v>
      </c>
      <c r="AG763" t="b">
        <v>0</v>
      </c>
      <c r="AH763" t="b">
        <v>0</v>
      </c>
      <c r="AI763" t="b">
        <v>0</v>
      </c>
      <c r="AJ763" t="b">
        <v>0</v>
      </c>
      <c r="AK763" t="b">
        <v>0</v>
      </c>
      <c r="AL763" t="b">
        <v>0</v>
      </c>
      <c r="AM763" t="b">
        <v>0</v>
      </c>
    </row>
    <row r="764" spans="1:39" ht="14.4" hidden="1" x14ac:dyDescent="0.3">
      <c r="A764" t="s">
        <v>879</v>
      </c>
      <c r="B764">
        <v>2012</v>
      </c>
      <c r="C764" t="s">
        <v>244</v>
      </c>
      <c r="D764" t="s">
        <v>24</v>
      </c>
      <c r="E764" t="s">
        <v>54</v>
      </c>
      <c r="F764" t="s">
        <v>5181</v>
      </c>
      <c r="G764" t="s">
        <v>17</v>
      </c>
      <c r="H764" t="s">
        <v>94</v>
      </c>
      <c r="I764" t="s">
        <v>98</v>
      </c>
      <c r="J764" t="b">
        <v>1</v>
      </c>
      <c r="K764" t="s">
        <v>642</v>
      </c>
      <c r="L764">
        <v>0.49</v>
      </c>
      <c r="M764" t="s">
        <v>9361</v>
      </c>
      <c r="N764" t="s">
        <v>642</v>
      </c>
      <c r="O764">
        <v>89418</v>
      </c>
      <c r="P764">
        <v>4.45</v>
      </c>
      <c r="Q764">
        <v>0.35</v>
      </c>
      <c r="R764" t="b">
        <v>1</v>
      </c>
      <c r="S764" t="s">
        <v>20</v>
      </c>
      <c r="T764">
        <v>3</v>
      </c>
      <c r="U764" t="s">
        <v>21</v>
      </c>
      <c r="V764" t="b">
        <v>1</v>
      </c>
      <c r="W764" t="b">
        <v>1</v>
      </c>
      <c r="X764" t="b">
        <v>0</v>
      </c>
      <c r="Y764" t="b">
        <v>0</v>
      </c>
      <c r="Z764" t="b">
        <v>1</v>
      </c>
      <c r="AA764" t="b">
        <v>0</v>
      </c>
      <c r="AB764" t="b">
        <v>0</v>
      </c>
      <c r="AC764" t="b">
        <v>1</v>
      </c>
      <c r="AD764" t="b">
        <v>0</v>
      </c>
      <c r="AE764" t="b">
        <v>1</v>
      </c>
      <c r="AF764" t="b">
        <v>0</v>
      </c>
      <c r="AG764" t="b">
        <v>0</v>
      </c>
      <c r="AH764" t="b">
        <v>0</v>
      </c>
      <c r="AI764" t="b">
        <v>1</v>
      </c>
      <c r="AJ764" t="b">
        <v>0</v>
      </c>
      <c r="AK764" t="b">
        <v>0</v>
      </c>
      <c r="AL764" t="b">
        <v>0</v>
      </c>
      <c r="AM764" t="b">
        <v>0</v>
      </c>
    </row>
    <row r="765" spans="1:39" ht="14.4" hidden="1" x14ac:dyDescent="0.3">
      <c r="A765" t="s">
        <v>880</v>
      </c>
      <c r="B765">
        <v>2012</v>
      </c>
      <c r="C765" t="s">
        <v>375</v>
      </c>
      <c r="D765" t="s">
        <v>58</v>
      </c>
      <c r="E765" t="s">
        <v>135</v>
      </c>
      <c r="F765" t="s">
        <v>5169</v>
      </c>
      <c r="G765" t="s">
        <v>46</v>
      </c>
      <c r="H765" t="s">
        <v>60</v>
      </c>
      <c r="I765" t="s">
        <v>61</v>
      </c>
      <c r="J765" t="b">
        <v>0</v>
      </c>
      <c r="L765">
        <v>0.06</v>
      </c>
      <c r="M765" t="s">
        <v>9212</v>
      </c>
      <c r="O765">
        <v>18549</v>
      </c>
      <c r="P765">
        <v>2.9</v>
      </c>
      <c r="Q765">
        <v>0.63</v>
      </c>
      <c r="R765" t="b">
        <v>0</v>
      </c>
      <c r="S765" t="s">
        <v>40</v>
      </c>
      <c r="T765">
        <v>16</v>
      </c>
      <c r="U765" t="s">
        <v>21</v>
      </c>
      <c r="V765" t="b">
        <v>1</v>
      </c>
      <c r="W765" t="b">
        <v>0</v>
      </c>
      <c r="X765" t="b">
        <v>0</v>
      </c>
      <c r="Y765" t="b">
        <v>0</v>
      </c>
      <c r="Z765" t="b">
        <v>1</v>
      </c>
      <c r="AA765" t="b">
        <v>0</v>
      </c>
      <c r="AB765" t="b">
        <v>0</v>
      </c>
      <c r="AC765" t="b">
        <v>0</v>
      </c>
      <c r="AD765" t="b">
        <v>1</v>
      </c>
      <c r="AE765" t="b">
        <v>0</v>
      </c>
      <c r="AF765" t="b">
        <v>0</v>
      </c>
      <c r="AG765" t="b">
        <v>0</v>
      </c>
      <c r="AH765" t="b">
        <v>0</v>
      </c>
      <c r="AI765" t="b">
        <v>0</v>
      </c>
      <c r="AJ765" t="b">
        <v>0</v>
      </c>
      <c r="AK765" t="b">
        <v>0</v>
      </c>
      <c r="AL765" t="b">
        <v>0</v>
      </c>
      <c r="AM765" t="b">
        <v>0</v>
      </c>
    </row>
    <row r="766" spans="1:39" ht="14.4" hidden="1" x14ac:dyDescent="0.3">
      <c r="A766" t="s">
        <v>881</v>
      </c>
      <c r="B766">
        <v>2012</v>
      </c>
      <c r="C766" t="s">
        <v>183</v>
      </c>
      <c r="D766" t="s">
        <v>113</v>
      </c>
      <c r="E766" t="s">
        <v>78</v>
      </c>
      <c r="F766" t="s">
        <v>5176</v>
      </c>
      <c r="G766" t="s">
        <v>33</v>
      </c>
      <c r="H766" t="s">
        <v>18</v>
      </c>
      <c r="I766" t="s">
        <v>61</v>
      </c>
      <c r="J766" t="b">
        <v>0</v>
      </c>
      <c r="L766">
        <v>0.06</v>
      </c>
      <c r="M766" t="s">
        <v>9360</v>
      </c>
      <c r="O766">
        <v>64165</v>
      </c>
      <c r="P766">
        <v>4.24</v>
      </c>
      <c r="Q766">
        <v>0.66</v>
      </c>
      <c r="R766" t="b">
        <v>0</v>
      </c>
      <c r="S766" t="s">
        <v>40</v>
      </c>
      <c r="T766">
        <v>11</v>
      </c>
      <c r="U766" t="s">
        <v>21</v>
      </c>
      <c r="V766" t="b">
        <v>0</v>
      </c>
      <c r="W766" t="b">
        <v>1</v>
      </c>
      <c r="X766" t="b">
        <v>1</v>
      </c>
      <c r="Y766" t="b">
        <v>1</v>
      </c>
      <c r="Z766" t="b">
        <v>0</v>
      </c>
      <c r="AA766" t="b">
        <v>1</v>
      </c>
      <c r="AB766" t="b">
        <v>0</v>
      </c>
      <c r="AC766" t="b">
        <v>0</v>
      </c>
      <c r="AD766" t="b">
        <v>1</v>
      </c>
      <c r="AE766" t="b">
        <v>1</v>
      </c>
      <c r="AF766" t="b">
        <v>0</v>
      </c>
      <c r="AG766" t="b">
        <v>0</v>
      </c>
      <c r="AH766" t="b">
        <v>0</v>
      </c>
      <c r="AI766" t="b">
        <v>0</v>
      </c>
      <c r="AJ766" t="b">
        <v>0</v>
      </c>
      <c r="AK766" t="b">
        <v>0</v>
      </c>
      <c r="AL766" t="b">
        <v>0</v>
      </c>
      <c r="AM766" t="b">
        <v>0</v>
      </c>
    </row>
    <row r="767" spans="1:39" ht="14.4" hidden="1" x14ac:dyDescent="0.3">
      <c r="A767" t="s">
        <v>882</v>
      </c>
      <c r="B767">
        <v>2012</v>
      </c>
      <c r="C767" t="s">
        <v>147</v>
      </c>
      <c r="D767" t="s">
        <v>68</v>
      </c>
      <c r="E767" t="s">
        <v>16</v>
      </c>
      <c r="F767" t="s">
        <v>5169</v>
      </c>
      <c r="G767" t="s">
        <v>93</v>
      </c>
      <c r="H767" t="s">
        <v>69</v>
      </c>
      <c r="I767" t="s">
        <v>28</v>
      </c>
      <c r="J767" t="b">
        <v>0</v>
      </c>
      <c r="L767">
        <v>0.15</v>
      </c>
      <c r="M767" t="s">
        <v>9359</v>
      </c>
      <c r="O767">
        <v>71511</v>
      </c>
      <c r="P767">
        <v>-4.46</v>
      </c>
      <c r="Q767">
        <v>0.81</v>
      </c>
      <c r="R767" t="b">
        <v>0</v>
      </c>
      <c r="S767" t="s">
        <v>40</v>
      </c>
      <c r="T767">
        <v>15</v>
      </c>
      <c r="U767" t="s">
        <v>21</v>
      </c>
      <c r="V767" t="b">
        <v>1</v>
      </c>
      <c r="W767" t="b">
        <v>0</v>
      </c>
      <c r="X767" t="b">
        <v>0</v>
      </c>
      <c r="Y767" t="b">
        <v>1</v>
      </c>
      <c r="Z767" t="b">
        <v>1</v>
      </c>
      <c r="AA767" t="b">
        <v>0</v>
      </c>
      <c r="AB767" t="b">
        <v>1</v>
      </c>
      <c r="AC767" t="b">
        <v>0</v>
      </c>
      <c r="AD767" t="b">
        <v>1</v>
      </c>
      <c r="AE767" t="b">
        <v>1</v>
      </c>
      <c r="AF767" t="b">
        <v>0</v>
      </c>
      <c r="AG767" t="b">
        <v>0</v>
      </c>
      <c r="AH767" t="b">
        <v>0</v>
      </c>
      <c r="AI767" t="b">
        <v>0</v>
      </c>
      <c r="AJ767" t="b">
        <v>0</v>
      </c>
      <c r="AK767" t="b">
        <v>0</v>
      </c>
      <c r="AL767" t="b">
        <v>0</v>
      </c>
      <c r="AM767" t="b">
        <v>0</v>
      </c>
    </row>
    <row r="768" spans="1:39" ht="14.4" hidden="1" x14ac:dyDescent="0.3">
      <c r="A768" t="s">
        <v>883</v>
      </c>
      <c r="B768">
        <v>2012</v>
      </c>
      <c r="C768" t="s">
        <v>137</v>
      </c>
      <c r="D768" t="s">
        <v>77</v>
      </c>
      <c r="E768" t="s">
        <v>108</v>
      </c>
      <c r="F768" t="s">
        <v>5181</v>
      </c>
      <c r="G768" t="s">
        <v>17</v>
      </c>
      <c r="H768" t="s">
        <v>52</v>
      </c>
      <c r="I768" t="s">
        <v>19</v>
      </c>
      <c r="J768" t="b">
        <v>0</v>
      </c>
      <c r="L768">
        <v>0.02</v>
      </c>
      <c r="M768" t="s">
        <v>9358</v>
      </c>
      <c r="O768">
        <v>55692</v>
      </c>
      <c r="P768">
        <v>-4.4800000000000004</v>
      </c>
      <c r="Q768">
        <v>0.73</v>
      </c>
      <c r="R768" t="b">
        <v>0</v>
      </c>
      <c r="S768" t="s">
        <v>20</v>
      </c>
      <c r="T768">
        <v>5</v>
      </c>
      <c r="U768" t="s">
        <v>21</v>
      </c>
      <c r="V768" t="b">
        <v>1</v>
      </c>
      <c r="W768" t="b">
        <v>0</v>
      </c>
      <c r="X768" t="b">
        <v>0</v>
      </c>
      <c r="Y768" t="b">
        <v>0</v>
      </c>
      <c r="Z768" t="b">
        <v>1</v>
      </c>
      <c r="AA768" t="b">
        <v>1</v>
      </c>
      <c r="AB768" t="b">
        <v>1</v>
      </c>
      <c r="AC768" t="b">
        <v>0</v>
      </c>
      <c r="AD768" t="b">
        <v>1</v>
      </c>
      <c r="AE768" t="b">
        <v>1</v>
      </c>
      <c r="AF768" t="b">
        <v>0</v>
      </c>
      <c r="AG768" t="b">
        <v>0</v>
      </c>
      <c r="AH768" t="b">
        <v>0</v>
      </c>
      <c r="AI768" t="b">
        <v>0</v>
      </c>
      <c r="AJ768" t="b">
        <v>0</v>
      </c>
      <c r="AK768" t="b">
        <v>0</v>
      </c>
      <c r="AL768" t="b">
        <v>0</v>
      </c>
      <c r="AM768" t="b">
        <v>0</v>
      </c>
    </row>
    <row r="769" spans="1:39" ht="14.4" hidden="1" x14ac:dyDescent="0.3">
      <c r="A769" s="15" t="s">
        <v>884</v>
      </c>
      <c r="B769">
        <v>2012</v>
      </c>
      <c r="C769" t="s">
        <v>118</v>
      </c>
      <c r="D769" t="s">
        <v>90</v>
      </c>
      <c r="E769" t="s">
        <v>81</v>
      </c>
      <c r="F769" t="s">
        <v>5176</v>
      </c>
      <c r="G769" t="s">
        <v>46</v>
      </c>
      <c r="H769" t="s">
        <v>27</v>
      </c>
      <c r="I769" t="s">
        <v>19</v>
      </c>
      <c r="J769" t="b">
        <v>0</v>
      </c>
      <c r="L769">
        <v>0.11</v>
      </c>
      <c r="M769" t="s">
        <v>9357</v>
      </c>
      <c r="O769">
        <v>50990</v>
      </c>
      <c r="P769">
        <v>-4.1500000000000004</v>
      </c>
      <c r="Q769">
        <v>0.73</v>
      </c>
      <c r="R769" t="b">
        <v>0</v>
      </c>
      <c r="S769" t="s">
        <v>35</v>
      </c>
      <c r="T769">
        <v>1</v>
      </c>
      <c r="U769" t="s">
        <v>21</v>
      </c>
      <c r="V769" t="b">
        <v>1</v>
      </c>
      <c r="W769" t="b">
        <v>0</v>
      </c>
      <c r="X769" t="b">
        <v>1</v>
      </c>
      <c r="Y769" t="b">
        <v>0</v>
      </c>
      <c r="Z769" t="b">
        <v>0</v>
      </c>
      <c r="AA769" t="b">
        <v>0</v>
      </c>
      <c r="AB769" t="b">
        <v>0</v>
      </c>
      <c r="AC769" t="b">
        <v>0</v>
      </c>
      <c r="AD769" t="b">
        <v>0</v>
      </c>
      <c r="AE769" t="b">
        <v>1</v>
      </c>
      <c r="AF769" t="b">
        <v>0</v>
      </c>
      <c r="AG769" t="b">
        <v>0</v>
      </c>
      <c r="AH769" t="b">
        <v>0</v>
      </c>
      <c r="AI769" t="b">
        <v>0</v>
      </c>
      <c r="AJ769" t="b">
        <v>0</v>
      </c>
      <c r="AK769" t="b">
        <v>0</v>
      </c>
      <c r="AL769" t="b">
        <v>0</v>
      </c>
      <c r="AM769" t="b">
        <v>0</v>
      </c>
    </row>
    <row r="770" spans="1:39" ht="14.4" hidden="1" x14ac:dyDescent="0.3">
      <c r="A770" t="s">
        <v>885</v>
      </c>
      <c r="B770">
        <v>2012</v>
      </c>
      <c r="C770" t="s">
        <v>242</v>
      </c>
      <c r="D770" t="s">
        <v>90</v>
      </c>
      <c r="E770" t="s">
        <v>78</v>
      </c>
      <c r="F770" t="s">
        <v>40</v>
      </c>
      <c r="G770" t="s">
        <v>33</v>
      </c>
      <c r="H770" t="s">
        <v>69</v>
      </c>
      <c r="I770" t="s">
        <v>28</v>
      </c>
      <c r="J770" t="b">
        <v>0</v>
      </c>
      <c r="L770">
        <v>0.04</v>
      </c>
      <c r="M770" t="s">
        <v>9356</v>
      </c>
      <c r="O770">
        <v>57654</v>
      </c>
      <c r="P770">
        <v>-2.11</v>
      </c>
      <c r="Q770">
        <v>0.83</v>
      </c>
      <c r="R770" t="b">
        <v>0</v>
      </c>
      <c r="S770" t="s">
        <v>35</v>
      </c>
      <c r="T770">
        <v>4</v>
      </c>
      <c r="U770" t="s">
        <v>21</v>
      </c>
      <c r="V770" t="b">
        <v>1</v>
      </c>
      <c r="W770" t="b">
        <v>1</v>
      </c>
      <c r="X770" t="b">
        <v>1</v>
      </c>
      <c r="Y770" t="b">
        <v>0</v>
      </c>
      <c r="Z770" t="b">
        <v>1</v>
      </c>
      <c r="AA770" t="b">
        <v>0</v>
      </c>
      <c r="AB770" t="b">
        <v>0</v>
      </c>
      <c r="AC770" t="b">
        <v>0</v>
      </c>
      <c r="AD770" t="b">
        <v>0</v>
      </c>
      <c r="AE770" t="b">
        <v>0</v>
      </c>
      <c r="AF770" t="b">
        <v>0</v>
      </c>
      <c r="AG770" t="b">
        <v>0</v>
      </c>
      <c r="AH770" t="b">
        <v>0</v>
      </c>
      <c r="AI770" t="b">
        <v>0</v>
      </c>
      <c r="AJ770" t="b">
        <v>0</v>
      </c>
      <c r="AK770" t="b">
        <v>0</v>
      </c>
      <c r="AL770" t="b">
        <v>0</v>
      </c>
      <c r="AM770" t="b">
        <v>0</v>
      </c>
    </row>
    <row r="771" spans="1:39" ht="14.4" hidden="1" x14ac:dyDescent="0.3">
      <c r="A771" t="s">
        <v>886</v>
      </c>
      <c r="B771">
        <v>2012</v>
      </c>
      <c r="C771" t="s">
        <v>37</v>
      </c>
      <c r="D771" t="s">
        <v>38</v>
      </c>
      <c r="E771" t="s">
        <v>78</v>
      </c>
      <c r="F771" t="s">
        <v>5181</v>
      </c>
      <c r="G771" t="s">
        <v>93</v>
      </c>
      <c r="H771" t="s">
        <v>94</v>
      </c>
      <c r="I771" t="s">
        <v>61</v>
      </c>
      <c r="J771" t="b">
        <v>0</v>
      </c>
      <c r="L771">
        <v>0.04</v>
      </c>
      <c r="M771" t="s">
        <v>9355</v>
      </c>
      <c r="O771">
        <v>40659</v>
      </c>
      <c r="P771">
        <v>-1.21</v>
      </c>
      <c r="Q771">
        <v>0.75</v>
      </c>
      <c r="R771" t="b">
        <v>0</v>
      </c>
      <c r="S771" t="s">
        <v>20</v>
      </c>
      <c r="T771">
        <v>5</v>
      </c>
      <c r="U771" t="s">
        <v>21</v>
      </c>
      <c r="V771" t="b">
        <v>0</v>
      </c>
      <c r="W771" t="b">
        <v>1</v>
      </c>
      <c r="X771" t="b">
        <v>0</v>
      </c>
      <c r="Y771" t="b">
        <v>1</v>
      </c>
      <c r="Z771" t="b">
        <v>0</v>
      </c>
      <c r="AA771" t="b">
        <v>0</v>
      </c>
      <c r="AB771" t="b">
        <v>0</v>
      </c>
      <c r="AC771" t="b">
        <v>1</v>
      </c>
      <c r="AD771" t="b">
        <v>0</v>
      </c>
      <c r="AE771" t="b">
        <v>1</v>
      </c>
      <c r="AF771" t="b">
        <v>0</v>
      </c>
      <c r="AG771" t="b">
        <v>0</v>
      </c>
      <c r="AH771" t="b">
        <v>0</v>
      </c>
      <c r="AI771" t="b">
        <v>0</v>
      </c>
      <c r="AJ771" t="b">
        <v>0</v>
      </c>
      <c r="AK771" t="b">
        <v>0</v>
      </c>
      <c r="AL771" t="b">
        <v>0</v>
      </c>
      <c r="AM771" t="b">
        <v>0</v>
      </c>
    </row>
    <row r="772" spans="1:39" ht="14.4" hidden="1" x14ac:dyDescent="0.3">
      <c r="A772" t="s">
        <v>887</v>
      </c>
      <c r="B772">
        <v>2012</v>
      </c>
      <c r="C772" t="s">
        <v>183</v>
      </c>
      <c r="D772" t="s">
        <v>113</v>
      </c>
      <c r="E772" t="s">
        <v>45</v>
      </c>
      <c r="F772" t="s">
        <v>5169</v>
      </c>
      <c r="G772" t="s">
        <v>86</v>
      </c>
      <c r="H772" t="s">
        <v>69</v>
      </c>
      <c r="I772" t="s">
        <v>19</v>
      </c>
      <c r="J772" t="b">
        <v>0</v>
      </c>
      <c r="L772">
        <v>0.13</v>
      </c>
      <c r="M772" t="s">
        <v>9354</v>
      </c>
      <c r="O772">
        <v>79067</v>
      </c>
      <c r="P772">
        <v>0.83</v>
      </c>
      <c r="Q772">
        <v>0.83</v>
      </c>
      <c r="R772" t="b">
        <v>0</v>
      </c>
      <c r="S772" t="s">
        <v>20</v>
      </c>
      <c r="T772">
        <v>12</v>
      </c>
      <c r="U772" t="s">
        <v>21</v>
      </c>
      <c r="V772" t="b">
        <v>1</v>
      </c>
      <c r="W772" t="b">
        <v>1</v>
      </c>
      <c r="X772" t="b">
        <v>0</v>
      </c>
      <c r="Y772" t="b">
        <v>0</v>
      </c>
      <c r="Z772" t="b">
        <v>1</v>
      </c>
      <c r="AA772" t="b">
        <v>0</v>
      </c>
      <c r="AB772" t="b">
        <v>1</v>
      </c>
      <c r="AC772" t="b">
        <v>1</v>
      </c>
      <c r="AD772" t="b">
        <v>1</v>
      </c>
      <c r="AE772" t="b">
        <v>0</v>
      </c>
      <c r="AF772" t="b">
        <v>0</v>
      </c>
      <c r="AG772" t="b">
        <v>0</v>
      </c>
      <c r="AH772" t="b">
        <v>0</v>
      </c>
      <c r="AI772" t="b">
        <v>0</v>
      </c>
      <c r="AJ772" t="b">
        <v>0</v>
      </c>
      <c r="AK772" t="b">
        <v>0</v>
      </c>
      <c r="AL772" t="b">
        <v>0</v>
      </c>
      <c r="AM772" t="b">
        <v>0</v>
      </c>
    </row>
    <row r="773" spans="1:39" ht="14.4" hidden="1" x14ac:dyDescent="0.3">
      <c r="A773" t="s">
        <v>888</v>
      </c>
      <c r="B773">
        <v>2012</v>
      </c>
      <c r="C773" t="s">
        <v>80</v>
      </c>
      <c r="D773" t="s">
        <v>38</v>
      </c>
      <c r="E773" t="s">
        <v>32</v>
      </c>
      <c r="F773" t="s">
        <v>5169</v>
      </c>
      <c r="G773" t="s">
        <v>26</v>
      </c>
      <c r="H773" t="s">
        <v>27</v>
      </c>
      <c r="I773" t="s">
        <v>98</v>
      </c>
      <c r="J773" t="b">
        <v>0</v>
      </c>
      <c r="L773">
        <v>0.02</v>
      </c>
      <c r="M773" t="s">
        <v>9353</v>
      </c>
      <c r="O773">
        <v>42220</v>
      </c>
      <c r="P773">
        <v>-0.62</v>
      </c>
      <c r="Q773">
        <v>0.72</v>
      </c>
      <c r="R773" t="b">
        <v>0</v>
      </c>
      <c r="S773" t="s">
        <v>40</v>
      </c>
      <c r="T773">
        <v>7</v>
      </c>
      <c r="U773" t="s">
        <v>21</v>
      </c>
      <c r="V773" t="b">
        <v>1</v>
      </c>
      <c r="W773" t="b">
        <v>0</v>
      </c>
      <c r="X773" t="b">
        <v>1</v>
      </c>
      <c r="Y773" t="b">
        <v>1</v>
      </c>
      <c r="Z773" t="b">
        <v>0</v>
      </c>
      <c r="AA773" t="b">
        <v>1</v>
      </c>
      <c r="AB773" t="b">
        <v>0</v>
      </c>
      <c r="AC773" t="b">
        <v>0</v>
      </c>
      <c r="AD773" t="b">
        <v>0</v>
      </c>
      <c r="AE773" t="b">
        <v>1</v>
      </c>
      <c r="AF773" t="b">
        <v>0</v>
      </c>
      <c r="AG773" t="b">
        <v>0</v>
      </c>
      <c r="AH773" t="b">
        <v>0</v>
      </c>
      <c r="AI773" t="b">
        <v>0</v>
      </c>
      <c r="AJ773" t="b">
        <v>0</v>
      </c>
      <c r="AK773" t="b">
        <v>0</v>
      </c>
      <c r="AL773" t="b">
        <v>0</v>
      </c>
      <c r="AM773" t="b">
        <v>0</v>
      </c>
    </row>
    <row r="774" spans="1:39" ht="14.4" hidden="1" x14ac:dyDescent="0.3">
      <c r="A774" t="s">
        <v>889</v>
      </c>
      <c r="B774">
        <v>2012</v>
      </c>
      <c r="C774" t="s">
        <v>73</v>
      </c>
      <c r="D774" t="s">
        <v>15</v>
      </c>
      <c r="E774" t="s">
        <v>32</v>
      </c>
      <c r="F774" t="s">
        <v>5169</v>
      </c>
      <c r="G774" t="s">
        <v>33</v>
      </c>
      <c r="H774" t="s">
        <v>27</v>
      </c>
      <c r="I774" t="s">
        <v>28</v>
      </c>
      <c r="J774" t="b">
        <v>0</v>
      </c>
      <c r="L774">
        <v>0.05</v>
      </c>
      <c r="M774" t="s">
        <v>9352</v>
      </c>
      <c r="O774">
        <v>34971</v>
      </c>
      <c r="P774">
        <v>2.95</v>
      </c>
      <c r="Q774">
        <v>0.83</v>
      </c>
      <c r="R774" t="b">
        <v>0</v>
      </c>
      <c r="S774" t="s">
        <v>40</v>
      </c>
      <c r="T774">
        <v>9</v>
      </c>
      <c r="U774" t="s">
        <v>21</v>
      </c>
      <c r="V774" t="b">
        <v>0</v>
      </c>
      <c r="W774" t="b">
        <v>0</v>
      </c>
      <c r="X774" t="b">
        <v>1</v>
      </c>
      <c r="Y774" t="b">
        <v>1</v>
      </c>
      <c r="Z774" t="b">
        <v>1</v>
      </c>
      <c r="AA774" t="b">
        <v>1</v>
      </c>
      <c r="AB774" t="b">
        <v>0</v>
      </c>
      <c r="AC774" t="b">
        <v>1</v>
      </c>
      <c r="AD774" t="b">
        <v>0</v>
      </c>
      <c r="AE774" t="b">
        <v>1</v>
      </c>
      <c r="AF774" t="b">
        <v>0</v>
      </c>
      <c r="AG774" t="b">
        <v>0</v>
      </c>
      <c r="AH774" t="b">
        <v>0</v>
      </c>
      <c r="AI774" t="b">
        <v>0</v>
      </c>
      <c r="AJ774" t="b">
        <v>0</v>
      </c>
      <c r="AK774" t="b">
        <v>0</v>
      </c>
      <c r="AL774" t="b">
        <v>0</v>
      </c>
      <c r="AM774" t="b">
        <v>0</v>
      </c>
    </row>
    <row r="775" spans="1:39" ht="14.4" hidden="1" x14ac:dyDescent="0.3">
      <c r="A775" t="s">
        <v>890</v>
      </c>
      <c r="B775">
        <v>2012</v>
      </c>
      <c r="C775" t="s">
        <v>183</v>
      </c>
      <c r="D775" t="s">
        <v>113</v>
      </c>
      <c r="E775" t="s">
        <v>108</v>
      </c>
      <c r="F775" t="s">
        <v>40</v>
      </c>
      <c r="G775" t="s">
        <v>17</v>
      </c>
      <c r="H775" t="s">
        <v>42</v>
      </c>
      <c r="I775" t="s">
        <v>98</v>
      </c>
      <c r="J775" t="b">
        <v>0</v>
      </c>
      <c r="L775">
        <v>0.13</v>
      </c>
      <c r="M775" t="s">
        <v>9351</v>
      </c>
      <c r="O775">
        <v>68704</v>
      </c>
      <c r="P775">
        <v>3.85</v>
      </c>
      <c r="Q775">
        <v>0.7</v>
      </c>
      <c r="R775" t="b">
        <v>0</v>
      </c>
      <c r="S775" t="s">
        <v>35</v>
      </c>
      <c r="T775">
        <v>15</v>
      </c>
      <c r="U775" t="s">
        <v>21</v>
      </c>
      <c r="V775" t="b">
        <v>0</v>
      </c>
      <c r="W775" t="b">
        <v>1</v>
      </c>
      <c r="X775" t="b">
        <v>1</v>
      </c>
      <c r="Y775" t="b">
        <v>1</v>
      </c>
      <c r="Z775" t="b">
        <v>0</v>
      </c>
      <c r="AA775" t="b">
        <v>0</v>
      </c>
      <c r="AB775" t="b">
        <v>0</v>
      </c>
      <c r="AC775" t="b">
        <v>1</v>
      </c>
      <c r="AD775" t="b">
        <v>0</v>
      </c>
      <c r="AE775" t="b">
        <v>0</v>
      </c>
      <c r="AF775" t="b">
        <v>0</v>
      </c>
      <c r="AG775" t="b">
        <v>0</v>
      </c>
      <c r="AH775" t="b">
        <v>0</v>
      </c>
      <c r="AI775" t="b">
        <v>0</v>
      </c>
      <c r="AJ775" t="b">
        <v>0</v>
      </c>
      <c r="AK775" t="b">
        <v>0</v>
      </c>
      <c r="AL775" t="b">
        <v>0</v>
      </c>
      <c r="AM775" t="b">
        <v>0</v>
      </c>
    </row>
    <row r="776" spans="1:39" ht="14.4" hidden="1" x14ac:dyDescent="0.3">
      <c r="A776" t="s">
        <v>891</v>
      </c>
      <c r="B776">
        <v>2012</v>
      </c>
      <c r="C776" t="s">
        <v>143</v>
      </c>
      <c r="D776" t="s">
        <v>38</v>
      </c>
      <c r="E776" t="s">
        <v>59</v>
      </c>
      <c r="F776" t="s">
        <v>5181</v>
      </c>
      <c r="G776" t="s">
        <v>33</v>
      </c>
      <c r="H776" t="s">
        <v>105</v>
      </c>
      <c r="I776" t="s">
        <v>19</v>
      </c>
      <c r="J776" t="b">
        <v>0</v>
      </c>
      <c r="L776">
        <v>0.04</v>
      </c>
      <c r="M776" t="s">
        <v>9350</v>
      </c>
      <c r="O776">
        <v>40537</v>
      </c>
      <c r="P776">
        <v>3.24</v>
      </c>
      <c r="Q776">
        <v>0.87</v>
      </c>
      <c r="R776" t="b">
        <v>0</v>
      </c>
      <c r="S776" t="s">
        <v>20</v>
      </c>
      <c r="T776">
        <v>12</v>
      </c>
      <c r="U776" t="s">
        <v>21</v>
      </c>
      <c r="V776" t="b">
        <v>1</v>
      </c>
      <c r="W776" t="b">
        <v>0</v>
      </c>
      <c r="X776" t="b">
        <v>1</v>
      </c>
      <c r="Y776" t="b">
        <v>0</v>
      </c>
      <c r="Z776" t="b">
        <v>0</v>
      </c>
      <c r="AA776" t="b">
        <v>0</v>
      </c>
      <c r="AB776" t="b">
        <v>0</v>
      </c>
      <c r="AC776" t="b">
        <v>0</v>
      </c>
      <c r="AD776" t="b">
        <v>0</v>
      </c>
      <c r="AE776" t="b">
        <v>1</v>
      </c>
      <c r="AF776" t="b">
        <v>0</v>
      </c>
      <c r="AG776" t="b">
        <v>0</v>
      </c>
      <c r="AH776" t="b">
        <v>0</v>
      </c>
      <c r="AI776" t="b">
        <v>0</v>
      </c>
      <c r="AJ776" t="b">
        <v>0</v>
      </c>
      <c r="AK776" t="b">
        <v>0</v>
      </c>
      <c r="AL776" t="b">
        <v>0</v>
      </c>
      <c r="AM776" t="b">
        <v>0</v>
      </c>
    </row>
    <row r="777" spans="1:39" ht="14.4" hidden="1" x14ac:dyDescent="0.3">
      <c r="A777" t="s">
        <v>892</v>
      </c>
      <c r="B777">
        <v>2012</v>
      </c>
      <c r="C777" t="s">
        <v>96</v>
      </c>
      <c r="D777" t="s">
        <v>90</v>
      </c>
      <c r="E777" t="s">
        <v>16</v>
      </c>
      <c r="F777" t="s">
        <v>5181</v>
      </c>
      <c r="G777" t="s">
        <v>93</v>
      </c>
      <c r="H777" t="s">
        <v>18</v>
      </c>
      <c r="I777" t="s">
        <v>83</v>
      </c>
      <c r="J777" t="b">
        <v>0</v>
      </c>
      <c r="L777">
        <v>0</v>
      </c>
      <c r="M777" t="s">
        <v>9349</v>
      </c>
      <c r="O777">
        <v>48172</v>
      </c>
      <c r="P777">
        <v>-3</v>
      </c>
      <c r="Q777">
        <v>0.75</v>
      </c>
      <c r="R777" t="b">
        <v>0</v>
      </c>
      <c r="S777" t="s">
        <v>20</v>
      </c>
      <c r="T777">
        <v>10</v>
      </c>
      <c r="U777" t="s">
        <v>21</v>
      </c>
      <c r="V777" t="b">
        <v>0</v>
      </c>
      <c r="W777" t="b">
        <v>1</v>
      </c>
      <c r="X777" t="b">
        <v>0</v>
      </c>
      <c r="Y777" t="b">
        <v>0</v>
      </c>
      <c r="Z777" t="b">
        <v>0</v>
      </c>
      <c r="AA777" t="b">
        <v>0</v>
      </c>
      <c r="AB777" t="b">
        <v>1</v>
      </c>
      <c r="AC777" t="b">
        <v>0</v>
      </c>
      <c r="AD777" t="b">
        <v>1</v>
      </c>
      <c r="AE777" t="b">
        <v>0</v>
      </c>
      <c r="AF777" t="b">
        <v>0</v>
      </c>
      <c r="AG777" t="b">
        <v>0</v>
      </c>
      <c r="AH777" t="b">
        <v>0</v>
      </c>
      <c r="AI777" t="b">
        <v>0</v>
      </c>
      <c r="AJ777" t="b">
        <v>0</v>
      </c>
      <c r="AK777" t="b">
        <v>0</v>
      </c>
      <c r="AL777" t="b">
        <v>0</v>
      </c>
      <c r="AM777" t="b">
        <v>0</v>
      </c>
    </row>
    <row r="778" spans="1:39" ht="14.4" hidden="1" x14ac:dyDescent="0.3">
      <c r="A778" t="s">
        <v>893</v>
      </c>
      <c r="B778">
        <v>2012</v>
      </c>
      <c r="C778" t="s">
        <v>112</v>
      </c>
      <c r="D778" t="s">
        <v>113</v>
      </c>
      <c r="E778" t="s">
        <v>45</v>
      </c>
      <c r="F778" t="s">
        <v>5172</v>
      </c>
      <c r="G778" t="s">
        <v>26</v>
      </c>
      <c r="H778" t="s">
        <v>27</v>
      </c>
      <c r="I778" t="s">
        <v>19</v>
      </c>
      <c r="J778" t="b">
        <v>0</v>
      </c>
      <c r="L778">
        <v>0.08</v>
      </c>
      <c r="M778" t="s">
        <v>9348</v>
      </c>
      <c r="O778">
        <v>61893</v>
      </c>
      <c r="P778">
        <v>4.17</v>
      </c>
      <c r="Q778">
        <v>0.72</v>
      </c>
      <c r="R778" t="b">
        <v>0</v>
      </c>
      <c r="S778" t="s">
        <v>20</v>
      </c>
      <c r="T778">
        <v>4</v>
      </c>
      <c r="U778" t="s">
        <v>21</v>
      </c>
      <c r="V778" t="b">
        <v>1</v>
      </c>
      <c r="W778" t="b">
        <v>1</v>
      </c>
      <c r="X778" t="b">
        <v>0</v>
      </c>
      <c r="Y778" t="b">
        <v>0</v>
      </c>
      <c r="Z778" t="b">
        <v>1</v>
      </c>
      <c r="AA778" t="b">
        <v>0</v>
      </c>
      <c r="AB778" t="b">
        <v>0</v>
      </c>
      <c r="AC778" t="b">
        <v>1</v>
      </c>
      <c r="AD778" t="b">
        <v>1</v>
      </c>
      <c r="AE778" t="b">
        <v>1</v>
      </c>
      <c r="AF778" t="b">
        <v>0</v>
      </c>
      <c r="AG778" t="b">
        <v>0</v>
      </c>
      <c r="AH778" t="b">
        <v>0</v>
      </c>
      <c r="AI778" t="b">
        <v>0</v>
      </c>
      <c r="AJ778" t="b">
        <v>0</v>
      </c>
      <c r="AK778" t="b">
        <v>0</v>
      </c>
      <c r="AL778" t="b">
        <v>0</v>
      </c>
      <c r="AM778" t="b">
        <v>0</v>
      </c>
    </row>
    <row r="779" spans="1:39" ht="14.4" hidden="1" x14ac:dyDescent="0.3">
      <c r="A779" t="s">
        <v>894</v>
      </c>
      <c r="B779">
        <v>2012</v>
      </c>
      <c r="C779" t="s">
        <v>112</v>
      </c>
      <c r="D779" t="s">
        <v>113</v>
      </c>
      <c r="E779" t="s">
        <v>81</v>
      </c>
      <c r="F779" t="s">
        <v>5169</v>
      </c>
      <c r="G779" t="s">
        <v>55</v>
      </c>
      <c r="H779" t="s">
        <v>60</v>
      </c>
      <c r="I779" t="s">
        <v>98</v>
      </c>
      <c r="J779" t="b">
        <v>0</v>
      </c>
      <c r="L779">
        <v>7.0000000000000007E-2</v>
      </c>
      <c r="M779" t="s">
        <v>9347</v>
      </c>
      <c r="O779">
        <v>71240</v>
      </c>
      <c r="P779">
        <v>-4.07</v>
      </c>
      <c r="Q779">
        <v>0.76</v>
      </c>
      <c r="R779" t="b">
        <v>0</v>
      </c>
      <c r="S779" t="s">
        <v>20</v>
      </c>
      <c r="T779">
        <v>7</v>
      </c>
      <c r="U779" t="s">
        <v>21</v>
      </c>
      <c r="V779" t="b">
        <v>1</v>
      </c>
      <c r="W779" t="b">
        <v>0</v>
      </c>
      <c r="X779" t="b">
        <v>1</v>
      </c>
      <c r="Y779" t="b">
        <v>1</v>
      </c>
      <c r="Z779" t="b">
        <v>1</v>
      </c>
      <c r="AA779" t="b">
        <v>0</v>
      </c>
      <c r="AB779" t="b">
        <v>1</v>
      </c>
      <c r="AC779" t="b">
        <v>0</v>
      </c>
      <c r="AD779" t="b">
        <v>1</v>
      </c>
      <c r="AE779" t="b">
        <v>0</v>
      </c>
      <c r="AF779" t="b">
        <v>0</v>
      </c>
      <c r="AG779" t="b">
        <v>0</v>
      </c>
      <c r="AH779" t="b">
        <v>0</v>
      </c>
      <c r="AI779" t="b">
        <v>0</v>
      </c>
      <c r="AJ779" t="b">
        <v>0</v>
      </c>
      <c r="AK779" t="b">
        <v>0</v>
      </c>
      <c r="AL779" t="b">
        <v>0</v>
      </c>
      <c r="AM779" t="b">
        <v>0</v>
      </c>
    </row>
    <row r="780" spans="1:39" ht="14.4" hidden="1" x14ac:dyDescent="0.3">
      <c r="A780" t="s">
        <v>895</v>
      </c>
      <c r="B780">
        <v>2012</v>
      </c>
      <c r="C780" t="s">
        <v>73</v>
      </c>
      <c r="D780" t="s">
        <v>15</v>
      </c>
      <c r="E780" t="s">
        <v>108</v>
      </c>
      <c r="F780" t="s">
        <v>40</v>
      </c>
      <c r="G780" t="s">
        <v>33</v>
      </c>
      <c r="H780" t="s">
        <v>52</v>
      </c>
      <c r="I780" t="s">
        <v>49</v>
      </c>
      <c r="J780" t="b">
        <v>0</v>
      </c>
      <c r="L780">
        <v>0.14000000000000001</v>
      </c>
      <c r="M780" t="s">
        <v>9346</v>
      </c>
      <c r="O780">
        <v>33035</v>
      </c>
      <c r="P780">
        <v>3.83</v>
      </c>
      <c r="Q780">
        <v>0.87</v>
      </c>
      <c r="R780" t="b">
        <v>0</v>
      </c>
      <c r="S780" t="s">
        <v>40</v>
      </c>
      <c r="T780">
        <v>3</v>
      </c>
      <c r="U780" t="s">
        <v>21</v>
      </c>
      <c r="V780" t="b">
        <v>1</v>
      </c>
      <c r="W780" t="b">
        <v>0</v>
      </c>
      <c r="X780" t="b">
        <v>0</v>
      </c>
      <c r="Y780" t="b">
        <v>0</v>
      </c>
      <c r="Z780" t="b">
        <v>0</v>
      </c>
      <c r="AA780" t="b">
        <v>1</v>
      </c>
      <c r="AB780" t="b">
        <v>0</v>
      </c>
      <c r="AC780" t="b">
        <v>1</v>
      </c>
      <c r="AD780" t="b">
        <v>1</v>
      </c>
      <c r="AE780" t="b">
        <v>0</v>
      </c>
      <c r="AF780" t="b">
        <v>0</v>
      </c>
      <c r="AG780" t="b">
        <v>0</v>
      </c>
      <c r="AH780" t="b">
        <v>0</v>
      </c>
      <c r="AI780" t="b">
        <v>0</v>
      </c>
      <c r="AJ780" t="b">
        <v>0</v>
      </c>
      <c r="AK780" t="b">
        <v>0</v>
      </c>
      <c r="AL780" t="b">
        <v>0</v>
      </c>
      <c r="AM780" t="b">
        <v>0</v>
      </c>
    </row>
    <row r="781" spans="1:39" ht="14.4" hidden="1" x14ac:dyDescent="0.3">
      <c r="A781" t="s">
        <v>896</v>
      </c>
      <c r="B781">
        <v>2012</v>
      </c>
      <c r="C781" t="s">
        <v>71</v>
      </c>
      <c r="D781" t="s">
        <v>31</v>
      </c>
      <c r="E781" t="s">
        <v>120</v>
      </c>
      <c r="F781" t="s">
        <v>5172</v>
      </c>
      <c r="G781" t="s">
        <v>65</v>
      </c>
      <c r="H781" t="s">
        <v>34</v>
      </c>
      <c r="I781" t="s">
        <v>83</v>
      </c>
      <c r="J781" t="b">
        <v>0</v>
      </c>
      <c r="L781">
        <v>0.18</v>
      </c>
      <c r="M781" t="s">
        <v>5208</v>
      </c>
      <c r="O781">
        <v>24215</v>
      </c>
      <c r="P781">
        <v>3</v>
      </c>
      <c r="Q781">
        <v>0.79</v>
      </c>
      <c r="R781" t="b">
        <v>0</v>
      </c>
      <c r="S781" t="s">
        <v>35</v>
      </c>
      <c r="T781">
        <v>18</v>
      </c>
      <c r="U781" t="s">
        <v>21</v>
      </c>
      <c r="V781" t="b">
        <v>0</v>
      </c>
      <c r="W781" t="b">
        <v>0</v>
      </c>
      <c r="X781" t="b">
        <v>1</v>
      </c>
      <c r="Y781" t="b">
        <v>0</v>
      </c>
      <c r="Z781" t="b">
        <v>1</v>
      </c>
      <c r="AA781" t="b">
        <v>1</v>
      </c>
      <c r="AB781" t="b">
        <v>0</v>
      </c>
      <c r="AC781" t="b">
        <v>0</v>
      </c>
      <c r="AD781" t="b">
        <v>0</v>
      </c>
      <c r="AE781" t="b">
        <v>1</v>
      </c>
      <c r="AF781" t="b">
        <v>0</v>
      </c>
      <c r="AG781" t="b">
        <v>0</v>
      </c>
      <c r="AH781" t="b">
        <v>0</v>
      </c>
      <c r="AI781" t="b">
        <v>0</v>
      </c>
      <c r="AJ781" t="b">
        <v>0</v>
      </c>
      <c r="AK781" t="b">
        <v>0</v>
      </c>
      <c r="AL781" t="b">
        <v>0</v>
      </c>
      <c r="AM781" t="b">
        <v>0</v>
      </c>
    </row>
    <row r="782" spans="1:39" ht="14.4" hidden="1" x14ac:dyDescent="0.3">
      <c r="A782" t="s">
        <v>897</v>
      </c>
      <c r="B782">
        <v>2012</v>
      </c>
      <c r="C782" t="s">
        <v>104</v>
      </c>
      <c r="D782" t="s">
        <v>15</v>
      </c>
      <c r="E782" t="s">
        <v>25</v>
      </c>
      <c r="F782" t="s">
        <v>5172</v>
      </c>
      <c r="G782" t="s">
        <v>93</v>
      </c>
      <c r="H782" t="s">
        <v>42</v>
      </c>
      <c r="I782" t="s">
        <v>19</v>
      </c>
      <c r="J782" t="b">
        <v>0</v>
      </c>
      <c r="L782">
        <v>0.13</v>
      </c>
      <c r="M782" t="s">
        <v>9345</v>
      </c>
      <c r="O782">
        <v>28620</v>
      </c>
      <c r="P782">
        <v>3.94</v>
      </c>
      <c r="Q782">
        <v>0.61</v>
      </c>
      <c r="R782" t="b">
        <v>0</v>
      </c>
      <c r="S782" t="s">
        <v>20</v>
      </c>
      <c r="T782">
        <v>0</v>
      </c>
      <c r="U782" t="s">
        <v>21</v>
      </c>
      <c r="V782" t="b">
        <v>0</v>
      </c>
      <c r="W782" t="b">
        <v>0</v>
      </c>
      <c r="X782" t="b">
        <v>0</v>
      </c>
      <c r="Y782" t="b">
        <v>1</v>
      </c>
      <c r="Z782" t="b">
        <v>0</v>
      </c>
      <c r="AA782" t="b">
        <v>1</v>
      </c>
      <c r="AB782" t="b">
        <v>1</v>
      </c>
      <c r="AC782" t="b">
        <v>0</v>
      </c>
      <c r="AD782" t="b">
        <v>0</v>
      </c>
      <c r="AE782" t="b">
        <v>1</v>
      </c>
      <c r="AF782" t="b">
        <v>0</v>
      </c>
      <c r="AG782" t="b">
        <v>0</v>
      </c>
      <c r="AH782" t="b">
        <v>0</v>
      </c>
      <c r="AI782" t="b">
        <v>0</v>
      </c>
      <c r="AJ782" t="b">
        <v>0</v>
      </c>
      <c r="AK782" t="b">
        <v>0</v>
      </c>
      <c r="AL782" t="b">
        <v>0</v>
      </c>
      <c r="AM782" t="b">
        <v>0</v>
      </c>
    </row>
    <row r="783" spans="1:39" ht="14.4" hidden="1" x14ac:dyDescent="0.3">
      <c r="A783" t="s">
        <v>898</v>
      </c>
      <c r="B783">
        <v>2012</v>
      </c>
      <c r="C783" t="s">
        <v>158</v>
      </c>
      <c r="D783" t="s">
        <v>15</v>
      </c>
      <c r="E783" t="s">
        <v>108</v>
      </c>
      <c r="F783" t="s">
        <v>5172</v>
      </c>
      <c r="G783" t="s">
        <v>26</v>
      </c>
      <c r="H783" t="s">
        <v>69</v>
      </c>
      <c r="I783" t="s">
        <v>83</v>
      </c>
      <c r="J783" t="b">
        <v>0</v>
      </c>
      <c r="L783">
        <v>0.14000000000000001</v>
      </c>
      <c r="M783" t="s">
        <v>9344</v>
      </c>
      <c r="O783">
        <v>35203</v>
      </c>
      <c r="P783">
        <v>3.4</v>
      </c>
      <c r="Q783">
        <v>0.66</v>
      </c>
      <c r="R783" t="b">
        <v>0</v>
      </c>
      <c r="S783" t="s">
        <v>20</v>
      </c>
      <c r="T783">
        <v>2</v>
      </c>
      <c r="U783" t="s">
        <v>21</v>
      </c>
      <c r="V783" t="b">
        <v>0</v>
      </c>
      <c r="W783" t="b">
        <v>0</v>
      </c>
      <c r="X783" t="b">
        <v>0</v>
      </c>
      <c r="Y783" t="b">
        <v>1</v>
      </c>
      <c r="Z783" t="b">
        <v>0</v>
      </c>
      <c r="AA783" t="b">
        <v>0</v>
      </c>
      <c r="AB783" t="b">
        <v>1</v>
      </c>
      <c r="AC783" t="b">
        <v>1</v>
      </c>
      <c r="AD783" t="b">
        <v>0</v>
      </c>
      <c r="AE783" t="b">
        <v>0</v>
      </c>
      <c r="AF783" t="b">
        <v>0</v>
      </c>
      <c r="AG783" t="b">
        <v>0</v>
      </c>
      <c r="AH783" t="b">
        <v>0</v>
      </c>
      <c r="AI783" t="b">
        <v>0</v>
      </c>
      <c r="AJ783" t="b">
        <v>0</v>
      </c>
      <c r="AK783" t="b">
        <v>0</v>
      </c>
      <c r="AL783" t="b">
        <v>0</v>
      </c>
      <c r="AM783" t="b">
        <v>0</v>
      </c>
    </row>
    <row r="784" spans="1:39" ht="14.4" hidden="1" x14ac:dyDescent="0.3">
      <c r="A784" t="s">
        <v>899</v>
      </c>
      <c r="B784">
        <v>2012</v>
      </c>
      <c r="C784" t="s">
        <v>96</v>
      </c>
      <c r="D784" t="s">
        <v>90</v>
      </c>
      <c r="E784" t="s">
        <v>133</v>
      </c>
      <c r="F784" t="s">
        <v>5172</v>
      </c>
      <c r="G784" t="s">
        <v>17</v>
      </c>
      <c r="H784" t="s">
        <v>18</v>
      </c>
      <c r="I784" t="s">
        <v>83</v>
      </c>
      <c r="J784" t="b">
        <v>0</v>
      </c>
      <c r="L784">
        <v>0.14000000000000001</v>
      </c>
      <c r="M784" t="s">
        <v>6667</v>
      </c>
      <c r="O784">
        <v>57422</v>
      </c>
      <c r="P784">
        <v>-1.54</v>
      </c>
      <c r="Q784">
        <v>0.64</v>
      </c>
      <c r="R784" t="b">
        <v>0</v>
      </c>
      <c r="S784" t="s">
        <v>40</v>
      </c>
      <c r="T784">
        <v>6</v>
      </c>
      <c r="U784" t="s">
        <v>21</v>
      </c>
      <c r="V784" t="b">
        <v>0</v>
      </c>
      <c r="W784" t="b">
        <v>0</v>
      </c>
      <c r="X784" t="b">
        <v>1</v>
      </c>
      <c r="Y784" t="b">
        <v>1</v>
      </c>
      <c r="Z784" t="b">
        <v>0</v>
      </c>
      <c r="AA784" t="b">
        <v>0</v>
      </c>
      <c r="AB784" t="b">
        <v>0</v>
      </c>
      <c r="AC784" t="b">
        <v>1</v>
      </c>
      <c r="AD784" t="b">
        <v>0</v>
      </c>
      <c r="AE784" t="b">
        <v>0</v>
      </c>
      <c r="AF784" t="b">
        <v>0</v>
      </c>
      <c r="AG784" t="b">
        <v>0</v>
      </c>
      <c r="AH784" t="b">
        <v>0</v>
      </c>
      <c r="AI784" t="b">
        <v>0</v>
      </c>
      <c r="AJ784" t="b">
        <v>0</v>
      </c>
      <c r="AK784" t="b">
        <v>0</v>
      </c>
      <c r="AL784" t="b">
        <v>0</v>
      </c>
      <c r="AM784" t="b">
        <v>0</v>
      </c>
    </row>
    <row r="785" spans="1:39" ht="14.4" hidden="1" x14ac:dyDescent="0.3">
      <c r="A785" t="s">
        <v>900</v>
      </c>
      <c r="B785">
        <v>2012</v>
      </c>
      <c r="C785" t="s">
        <v>198</v>
      </c>
      <c r="D785" t="s">
        <v>38</v>
      </c>
      <c r="E785" t="s">
        <v>25</v>
      </c>
      <c r="F785" t="s">
        <v>40</v>
      </c>
      <c r="G785" t="s">
        <v>55</v>
      </c>
      <c r="H785" t="s">
        <v>105</v>
      </c>
      <c r="I785" t="s">
        <v>83</v>
      </c>
      <c r="J785" t="b">
        <v>0</v>
      </c>
      <c r="L785">
        <v>0.08</v>
      </c>
      <c r="M785" t="s">
        <v>9343</v>
      </c>
      <c r="O785">
        <v>33925</v>
      </c>
      <c r="P785">
        <v>2.3199999999999998</v>
      </c>
      <c r="Q785">
        <v>0.79</v>
      </c>
      <c r="R785" t="b">
        <v>0</v>
      </c>
      <c r="S785" t="s">
        <v>40</v>
      </c>
      <c r="T785">
        <v>16</v>
      </c>
      <c r="U785" t="s">
        <v>21</v>
      </c>
      <c r="V785" t="b">
        <v>1</v>
      </c>
      <c r="W785" t="b">
        <v>1</v>
      </c>
      <c r="X785" t="b">
        <v>0</v>
      </c>
      <c r="Y785" t="b">
        <v>0</v>
      </c>
      <c r="Z785" t="b">
        <v>0</v>
      </c>
      <c r="AA785" t="b">
        <v>0</v>
      </c>
      <c r="AB785" t="b">
        <v>1</v>
      </c>
      <c r="AC785" t="b">
        <v>1</v>
      </c>
      <c r="AD785" t="b">
        <v>1</v>
      </c>
      <c r="AE785" t="b">
        <v>1</v>
      </c>
      <c r="AF785" t="b">
        <v>0</v>
      </c>
      <c r="AG785" t="b">
        <v>0</v>
      </c>
      <c r="AH785" t="b">
        <v>0</v>
      </c>
      <c r="AI785" t="b">
        <v>0</v>
      </c>
      <c r="AJ785" t="b">
        <v>0</v>
      </c>
      <c r="AK785" t="b">
        <v>0</v>
      </c>
      <c r="AL785" t="b">
        <v>0</v>
      </c>
      <c r="AM785" t="b">
        <v>0</v>
      </c>
    </row>
    <row r="786" spans="1:39" ht="14.4" hidden="1" x14ac:dyDescent="0.3">
      <c r="A786" t="s">
        <v>901</v>
      </c>
      <c r="B786">
        <v>2012</v>
      </c>
      <c r="C786" t="s">
        <v>67</v>
      </c>
      <c r="D786" t="s">
        <v>68</v>
      </c>
      <c r="E786" t="s">
        <v>16</v>
      </c>
      <c r="F786" t="s">
        <v>5176</v>
      </c>
      <c r="G786" t="s">
        <v>55</v>
      </c>
      <c r="H786" t="s">
        <v>69</v>
      </c>
      <c r="I786" t="s">
        <v>83</v>
      </c>
      <c r="J786" t="b">
        <v>0</v>
      </c>
      <c r="L786">
        <v>0.09</v>
      </c>
      <c r="M786" t="s">
        <v>9342</v>
      </c>
      <c r="O786">
        <v>64245</v>
      </c>
      <c r="P786">
        <v>4.28</v>
      </c>
      <c r="Q786">
        <v>0.83</v>
      </c>
      <c r="R786" t="b">
        <v>0</v>
      </c>
      <c r="S786" t="s">
        <v>40</v>
      </c>
      <c r="T786">
        <v>8</v>
      </c>
      <c r="U786" t="s">
        <v>21</v>
      </c>
      <c r="V786" t="b">
        <v>1</v>
      </c>
      <c r="W786" t="b">
        <v>1</v>
      </c>
      <c r="X786" t="b">
        <v>0</v>
      </c>
      <c r="Y786" t="b">
        <v>0</v>
      </c>
      <c r="Z786" t="b">
        <v>0</v>
      </c>
      <c r="AA786" t="b">
        <v>1</v>
      </c>
      <c r="AB786" t="b">
        <v>0</v>
      </c>
      <c r="AC786" t="b">
        <v>0</v>
      </c>
      <c r="AD786" t="b">
        <v>0</v>
      </c>
      <c r="AE786" t="b">
        <v>1</v>
      </c>
      <c r="AF786" t="b">
        <v>0</v>
      </c>
      <c r="AG786" t="b">
        <v>0</v>
      </c>
      <c r="AH786" t="b">
        <v>0</v>
      </c>
      <c r="AI786" t="b">
        <v>0</v>
      </c>
      <c r="AJ786" t="b">
        <v>0</v>
      </c>
      <c r="AK786" t="b">
        <v>0</v>
      </c>
      <c r="AL786" t="b">
        <v>0</v>
      </c>
      <c r="AM786" t="b">
        <v>0</v>
      </c>
    </row>
    <row r="787" spans="1:39" ht="14.4" hidden="1" x14ac:dyDescent="0.3">
      <c r="A787" t="s">
        <v>902</v>
      </c>
      <c r="B787">
        <v>2012</v>
      </c>
      <c r="C787" t="s">
        <v>115</v>
      </c>
      <c r="D787" t="s">
        <v>31</v>
      </c>
      <c r="E787" t="s">
        <v>133</v>
      </c>
      <c r="F787" t="s">
        <v>5169</v>
      </c>
      <c r="G787" t="s">
        <v>55</v>
      </c>
      <c r="H787" t="s">
        <v>34</v>
      </c>
      <c r="I787" t="s">
        <v>83</v>
      </c>
      <c r="J787" t="b">
        <v>0</v>
      </c>
      <c r="L787">
        <v>0.18</v>
      </c>
      <c r="M787" t="s">
        <v>9341</v>
      </c>
      <c r="O787">
        <v>18422</v>
      </c>
      <c r="P787">
        <v>2.2200000000000002</v>
      </c>
      <c r="Q787">
        <v>0.76</v>
      </c>
      <c r="R787" t="b">
        <v>0</v>
      </c>
      <c r="S787" t="s">
        <v>20</v>
      </c>
      <c r="T787">
        <v>10</v>
      </c>
      <c r="U787" t="s">
        <v>21</v>
      </c>
      <c r="V787" t="b">
        <v>1</v>
      </c>
      <c r="W787" t="b">
        <v>1</v>
      </c>
      <c r="X787" t="b">
        <v>0</v>
      </c>
      <c r="Y787" t="b">
        <v>0</v>
      </c>
      <c r="Z787" t="b">
        <v>1</v>
      </c>
      <c r="AA787" t="b">
        <v>0</v>
      </c>
      <c r="AB787" t="b">
        <v>1</v>
      </c>
      <c r="AC787" t="b">
        <v>1</v>
      </c>
      <c r="AD787" t="b">
        <v>0</v>
      </c>
      <c r="AE787" t="b">
        <v>1</v>
      </c>
      <c r="AF787" t="b">
        <v>0</v>
      </c>
      <c r="AG787" t="b">
        <v>0</v>
      </c>
      <c r="AH787" t="b">
        <v>0</v>
      </c>
      <c r="AI787" t="b">
        <v>0</v>
      </c>
      <c r="AJ787" t="b">
        <v>0</v>
      </c>
      <c r="AK787" t="b">
        <v>0</v>
      </c>
      <c r="AL787" t="b">
        <v>0</v>
      </c>
      <c r="AM787" t="b">
        <v>0</v>
      </c>
    </row>
    <row r="788" spans="1:39" ht="14.4" hidden="1" x14ac:dyDescent="0.3">
      <c r="A788" t="s">
        <v>903</v>
      </c>
      <c r="B788">
        <v>2012</v>
      </c>
      <c r="C788" t="s">
        <v>221</v>
      </c>
      <c r="D788" t="s">
        <v>15</v>
      </c>
      <c r="E788" t="s">
        <v>32</v>
      </c>
      <c r="F788" t="s">
        <v>5176</v>
      </c>
      <c r="G788" t="s">
        <v>93</v>
      </c>
      <c r="H788" t="s">
        <v>94</v>
      </c>
      <c r="I788" t="s">
        <v>19</v>
      </c>
      <c r="J788" t="b">
        <v>0</v>
      </c>
      <c r="L788">
        <v>0.15</v>
      </c>
      <c r="M788" t="s">
        <v>9340</v>
      </c>
      <c r="O788">
        <v>31710</v>
      </c>
      <c r="P788">
        <v>2.91</v>
      </c>
      <c r="Q788">
        <v>0.85</v>
      </c>
      <c r="R788" t="b">
        <v>0</v>
      </c>
      <c r="S788" t="s">
        <v>40</v>
      </c>
      <c r="T788">
        <v>16</v>
      </c>
      <c r="U788" t="s">
        <v>21</v>
      </c>
      <c r="V788" t="b">
        <v>0</v>
      </c>
      <c r="W788" t="b">
        <v>1</v>
      </c>
      <c r="X788" t="b">
        <v>0</v>
      </c>
      <c r="Y788" t="b">
        <v>1</v>
      </c>
      <c r="Z788" t="b">
        <v>0</v>
      </c>
      <c r="AA788" t="b">
        <v>0</v>
      </c>
      <c r="AB788" t="b">
        <v>1</v>
      </c>
      <c r="AC788" t="b">
        <v>0</v>
      </c>
      <c r="AD788" t="b">
        <v>1</v>
      </c>
      <c r="AE788" t="b">
        <v>1</v>
      </c>
      <c r="AF788" t="b">
        <v>0</v>
      </c>
      <c r="AG788" t="b">
        <v>0</v>
      </c>
      <c r="AH788" t="b">
        <v>0</v>
      </c>
      <c r="AI788" t="b">
        <v>0</v>
      </c>
      <c r="AJ788" t="b">
        <v>0</v>
      </c>
      <c r="AK788" t="b">
        <v>0</v>
      </c>
      <c r="AL788" t="b">
        <v>0</v>
      </c>
      <c r="AM788" t="b">
        <v>0</v>
      </c>
    </row>
    <row r="789" spans="1:39" ht="14.4" hidden="1" x14ac:dyDescent="0.3">
      <c r="A789" t="s">
        <v>904</v>
      </c>
      <c r="B789">
        <v>2012</v>
      </c>
      <c r="C789" t="s">
        <v>154</v>
      </c>
      <c r="D789" t="s">
        <v>24</v>
      </c>
      <c r="E789" t="s">
        <v>97</v>
      </c>
      <c r="F789" t="s">
        <v>5181</v>
      </c>
      <c r="G789" t="s">
        <v>41</v>
      </c>
      <c r="H789" t="s">
        <v>18</v>
      </c>
      <c r="I789" t="s">
        <v>28</v>
      </c>
      <c r="J789" t="b">
        <v>0</v>
      </c>
      <c r="L789">
        <v>0.12</v>
      </c>
      <c r="M789" t="s">
        <v>9339</v>
      </c>
      <c r="O789">
        <v>61030</v>
      </c>
      <c r="P789">
        <v>-0.56000000000000005</v>
      </c>
      <c r="Q789">
        <v>0.86</v>
      </c>
      <c r="R789" t="b">
        <v>0</v>
      </c>
      <c r="S789" t="s">
        <v>40</v>
      </c>
      <c r="T789">
        <v>14</v>
      </c>
      <c r="U789" t="s">
        <v>21</v>
      </c>
      <c r="V789" t="b">
        <v>0</v>
      </c>
      <c r="W789" t="b">
        <v>0</v>
      </c>
      <c r="X789" t="b">
        <v>1</v>
      </c>
      <c r="Y789" t="b">
        <v>1</v>
      </c>
      <c r="Z789" t="b">
        <v>0</v>
      </c>
      <c r="AA789" t="b">
        <v>1</v>
      </c>
      <c r="AB789" t="b">
        <v>0</v>
      </c>
      <c r="AC789" t="b">
        <v>0</v>
      </c>
      <c r="AD789" t="b">
        <v>1</v>
      </c>
      <c r="AE789" t="b">
        <v>1</v>
      </c>
      <c r="AF789" t="b">
        <v>0</v>
      </c>
      <c r="AG789" t="b">
        <v>0</v>
      </c>
      <c r="AH789" t="b">
        <v>0</v>
      </c>
      <c r="AI789" t="b">
        <v>0</v>
      </c>
      <c r="AJ789" t="b">
        <v>0</v>
      </c>
      <c r="AK789" t="b">
        <v>0</v>
      </c>
      <c r="AL789" t="b">
        <v>0</v>
      </c>
      <c r="AM789" t="b">
        <v>0</v>
      </c>
    </row>
    <row r="790" spans="1:39" ht="14.4" hidden="1" x14ac:dyDescent="0.3">
      <c r="A790" t="s">
        <v>905</v>
      </c>
      <c r="B790">
        <v>2012</v>
      </c>
      <c r="C790" t="s">
        <v>30</v>
      </c>
      <c r="D790" t="s">
        <v>31</v>
      </c>
      <c r="E790" t="s">
        <v>39</v>
      </c>
      <c r="F790" t="s">
        <v>5169</v>
      </c>
      <c r="G790" t="s">
        <v>17</v>
      </c>
      <c r="H790" t="s">
        <v>91</v>
      </c>
      <c r="I790" t="s">
        <v>83</v>
      </c>
      <c r="J790" t="b">
        <v>0</v>
      </c>
      <c r="L790">
        <v>0.16</v>
      </c>
      <c r="M790" t="s">
        <v>6667</v>
      </c>
      <c r="O790">
        <v>21021</v>
      </c>
      <c r="P790">
        <v>0.54</v>
      </c>
      <c r="Q790">
        <v>0.7</v>
      </c>
      <c r="R790" t="b">
        <v>0</v>
      </c>
      <c r="S790" t="s">
        <v>20</v>
      </c>
      <c r="T790">
        <v>8</v>
      </c>
      <c r="U790" t="s">
        <v>21</v>
      </c>
      <c r="V790" t="b">
        <v>0</v>
      </c>
      <c r="W790" t="b">
        <v>0</v>
      </c>
      <c r="X790" t="b">
        <v>1</v>
      </c>
      <c r="Y790" t="b">
        <v>1</v>
      </c>
      <c r="Z790" t="b">
        <v>0</v>
      </c>
      <c r="AA790" t="b">
        <v>0</v>
      </c>
      <c r="AB790" t="b">
        <v>0</v>
      </c>
      <c r="AC790" t="b">
        <v>1</v>
      </c>
      <c r="AD790" t="b">
        <v>0</v>
      </c>
      <c r="AE790" t="b">
        <v>0</v>
      </c>
      <c r="AF790" t="b">
        <v>0</v>
      </c>
      <c r="AG790" t="b">
        <v>0</v>
      </c>
      <c r="AH790" t="b">
        <v>0</v>
      </c>
      <c r="AI790" t="b">
        <v>0</v>
      </c>
      <c r="AJ790" t="b">
        <v>0</v>
      </c>
      <c r="AK790" t="b">
        <v>0</v>
      </c>
      <c r="AL790" t="b">
        <v>0</v>
      </c>
      <c r="AM790" t="b">
        <v>0</v>
      </c>
    </row>
    <row r="791" spans="1:39" ht="14.4" hidden="1" x14ac:dyDescent="0.3">
      <c r="A791" t="s">
        <v>906</v>
      </c>
      <c r="B791">
        <v>2012</v>
      </c>
      <c r="C791" t="s">
        <v>67</v>
      </c>
      <c r="D791" t="s">
        <v>68</v>
      </c>
      <c r="E791" t="s">
        <v>97</v>
      </c>
      <c r="F791" t="s">
        <v>5176</v>
      </c>
      <c r="G791" t="s">
        <v>17</v>
      </c>
      <c r="H791" t="s">
        <v>27</v>
      </c>
      <c r="I791" t="s">
        <v>28</v>
      </c>
      <c r="J791" t="b">
        <v>1</v>
      </c>
      <c r="K791" t="s">
        <v>642</v>
      </c>
      <c r="L791">
        <v>0.46</v>
      </c>
      <c r="M791" t="s">
        <v>9338</v>
      </c>
      <c r="N791" t="s">
        <v>642</v>
      </c>
      <c r="O791">
        <v>116034</v>
      </c>
      <c r="P791">
        <v>-0.15</v>
      </c>
      <c r="Q791">
        <v>0.27</v>
      </c>
      <c r="R791" t="b">
        <v>1</v>
      </c>
      <c r="S791" t="s">
        <v>20</v>
      </c>
      <c r="T791">
        <v>15</v>
      </c>
      <c r="U791" t="s">
        <v>21</v>
      </c>
      <c r="V791" t="b">
        <v>1</v>
      </c>
      <c r="W791" t="b">
        <v>1</v>
      </c>
      <c r="X791" t="b">
        <v>0</v>
      </c>
      <c r="Y791" t="b">
        <v>0</v>
      </c>
      <c r="Z791" t="b">
        <v>1</v>
      </c>
      <c r="AA791" t="b">
        <v>1</v>
      </c>
      <c r="AB791" t="b">
        <v>0</v>
      </c>
      <c r="AC791" t="b">
        <v>1</v>
      </c>
      <c r="AD791" t="b">
        <v>0</v>
      </c>
      <c r="AE791" t="b">
        <v>0</v>
      </c>
      <c r="AF791" t="b">
        <v>0</v>
      </c>
      <c r="AG791" t="b">
        <v>0</v>
      </c>
      <c r="AH791" t="b">
        <v>0</v>
      </c>
      <c r="AI791" t="b">
        <v>1</v>
      </c>
      <c r="AJ791" t="b">
        <v>0</v>
      </c>
      <c r="AK791" t="b">
        <v>0</v>
      </c>
      <c r="AL791" t="b">
        <v>0</v>
      </c>
      <c r="AM791" t="b">
        <v>0</v>
      </c>
    </row>
    <row r="792" spans="1:39" ht="14.4" hidden="1" x14ac:dyDescent="0.3">
      <c r="A792" t="s">
        <v>907</v>
      </c>
      <c r="B792">
        <v>2012</v>
      </c>
      <c r="C792" t="s">
        <v>171</v>
      </c>
      <c r="D792" t="s">
        <v>24</v>
      </c>
      <c r="E792" t="s">
        <v>54</v>
      </c>
      <c r="F792" t="s">
        <v>5176</v>
      </c>
      <c r="G792" t="s">
        <v>33</v>
      </c>
      <c r="H792" t="s">
        <v>42</v>
      </c>
      <c r="I792" t="s">
        <v>83</v>
      </c>
      <c r="J792" t="b">
        <v>0</v>
      </c>
      <c r="L792">
        <v>0.08</v>
      </c>
      <c r="M792" t="s">
        <v>9337</v>
      </c>
      <c r="O792">
        <v>60735</v>
      </c>
      <c r="P792">
        <v>-0.65</v>
      </c>
      <c r="Q792">
        <v>0.8</v>
      </c>
      <c r="R792" t="b">
        <v>0</v>
      </c>
      <c r="S792" t="s">
        <v>35</v>
      </c>
      <c r="T792">
        <v>2</v>
      </c>
      <c r="U792" t="s">
        <v>21</v>
      </c>
      <c r="V792" t="b">
        <v>0</v>
      </c>
      <c r="W792" t="b">
        <v>1</v>
      </c>
      <c r="X792" t="b">
        <v>0</v>
      </c>
      <c r="Y792" t="b">
        <v>0</v>
      </c>
      <c r="Z792" t="b">
        <v>1</v>
      </c>
      <c r="AA792" t="b">
        <v>1</v>
      </c>
      <c r="AB792" t="b">
        <v>1</v>
      </c>
      <c r="AC792" t="b">
        <v>0</v>
      </c>
      <c r="AD792" t="b">
        <v>1</v>
      </c>
      <c r="AE792" t="b">
        <v>0</v>
      </c>
      <c r="AF792" t="b">
        <v>0</v>
      </c>
      <c r="AG792" t="b">
        <v>0</v>
      </c>
      <c r="AH792" t="b">
        <v>0</v>
      </c>
      <c r="AI792" t="b">
        <v>0</v>
      </c>
      <c r="AJ792" t="b">
        <v>0</v>
      </c>
      <c r="AK792" t="b">
        <v>0</v>
      </c>
      <c r="AL792" t="b">
        <v>0</v>
      </c>
      <c r="AM792" t="b">
        <v>0</v>
      </c>
    </row>
    <row r="793" spans="1:39" ht="14.4" hidden="1" x14ac:dyDescent="0.3">
      <c r="A793" t="s">
        <v>908</v>
      </c>
      <c r="B793">
        <v>2012</v>
      </c>
      <c r="C793" t="s">
        <v>152</v>
      </c>
      <c r="D793" t="s">
        <v>77</v>
      </c>
      <c r="E793" t="s">
        <v>78</v>
      </c>
      <c r="F793" t="s">
        <v>40</v>
      </c>
      <c r="G793" t="s">
        <v>86</v>
      </c>
      <c r="H793" t="s">
        <v>27</v>
      </c>
      <c r="I793" t="s">
        <v>49</v>
      </c>
      <c r="J793" t="b">
        <v>0</v>
      </c>
      <c r="L793">
        <v>0.08</v>
      </c>
      <c r="M793" t="s">
        <v>9336</v>
      </c>
      <c r="O793">
        <v>60838</v>
      </c>
      <c r="P793">
        <v>3.94</v>
      </c>
      <c r="Q793">
        <v>0.88</v>
      </c>
      <c r="R793" t="b">
        <v>0</v>
      </c>
      <c r="S793" t="s">
        <v>40</v>
      </c>
      <c r="T793">
        <v>17</v>
      </c>
      <c r="U793" t="s">
        <v>21</v>
      </c>
      <c r="V793" t="b">
        <v>1</v>
      </c>
      <c r="W793" t="b">
        <v>0</v>
      </c>
      <c r="X793" t="b">
        <v>0</v>
      </c>
      <c r="Y793" t="b">
        <v>0</v>
      </c>
      <c r="Z793" t="b">
        <v>1</v>
      </c>
      <c r="AA793" t="b">
        <v>1</v>
      </c>
      <c r="AB793" t="b">
        <v>1</v>
      </c>
      <c r="AC793" t="b">
        <v>0</v>
      </c>
      <c r="AD793" t="b">
        <v>1</v>
      </c>
      <c r="AE793" t="b">
        <v>1</v>
      </c>
      <c r="AF793" t="b">
        <v>0</v>
      </c>
      <c r="AG793" t="b">
        <v>0</v>
      </c>
      <c r="AH793" t="b">
        <v>0</v>
      </c>
      <c r="AI793" t="b">
        <v>0</v>
      </c>
      <c r="AJ793" t="b">
        <v>0</v>
      </c>
      <c r="AK793" t="b">
        <v>0</v>
      </c>
      <c r="AL793" t="b">
        <v>0</v>
      </c>
      <c r="AM793" t="b">
        <v>0</v>
      </c>
    </row>
    <row r="794" spans="1:39" ht="14.4" hidden="1" x14ac:dyDescent="0.3">
      <c r="A794" t="s">
        <v>909</v>
      </c>
      <c r="B794">
        <v>2012</v>
      </c>
      <c r="C794" t="s">
        <v>112</v>
      </c>
      <c r="D794" t="s">
        <v>113</v>
      </c>
      <c r="E794" t="s">
        <v>54</v>
      </c>
      <c r="F794" t="s">
        <v>5172</v>
      </c>
      <c r="G794" t="s">
        <v>41</v>
      </c>
      <c r="H794" t="s">
        <v>105</v>
      </c>
      <c r="I794" t="s">
        <v>83</v>
      </c>
      <c r="J794" t="b">
        <v>0</v>
      </c>
      <c r="L794">
        <v>0.13</v>
      </c>
      <c r="M794" t="s">
        <v>9335</v>
      </c>
      <c r="O794">
        <v>63275</v>
      </c>
      <c r="P794">
        <v>-4.49</v>
      </c>
      <c r="Q794">
        <v>0.81</v>
      </c>
      <c r="R794" t="b">
        <v>0</v>
      </c>
      <c r="S794" t="s">
        <v>35</v>
      </c>
      <c r="T794">
        <v>9</v>
      </c>
      <c r="U794" t="s">
        <v>21</v>
      </c>
      <c r="V794" t="b">
        <v>0</v>
      </c>
      <c r="W794" t="b">
        <v>0</v>
      </c>
      <c r="X794" t="b">
        <v>1</v>
      </c>
      <c r="Y794" t="b">
        <v>1</v>
      </c>
      <c r="Z794" t="b">
        <v>0</v>
      </c>
      <c r="AA794" t="b">
        <v>1</v>
      </c>
      <c r="AB794" t="b">
        <v>0</v>
      </c>
      <c r="AC794" t="b">
        <v>1</v>
      </c>
      <c r="AD794" t="b">
        <v>1</v>
      </c>
      <c r="AE794" t="b">
        <v>1</v>
      </c>
      <c r="AF794" t="b">
        <v>0</v>
      </c>
      <c r="AG794" t="b">
        <v>0</v>
      </c>
      <c r="AH794" t="b">
        <v>0</v>
      </c>
      <c r="AI794" t="b">
        <v>0</v>
      </c>
      <c r="AJ794" t="b">
        <v>0</v>
      </c>
      <c r="AK794" t="b">
        <v>0</v>
      </c>
      <c r="AL794" t="b">
        <v>0</v>
      </c>
      <c r="AM794" t="b">
        <v>0</v>
      </c>
    </row>
    <row r="795" spans="1:39" ht="14.4" hidden="1" x14ac:dyDescent="0.3">
      <c r="A795" t="s">
        <v>910</v>
      </c>
      <c r="B795">
        <v>2012</v>
      </c>
      <c r="C795" t="s">
        <v>129</v>
      </c>
      <c r="D795" t="s">
        <v>58</v>
      </c>
      <c r="E795" t="s">
        <v>97</v>
      </c>
      <c r="F795" t="s">
        <v>5176</v>
      </c>
      <c r="G795" t="s">
        <v>26</v>
      </c>
      <c r="H795" t="s">
        <v>42</v>
      </c>
      <c r="I795" t="s">
        <v>98</v>
      </c>
      <c r="J795" t="b">
        <v>0</v>
      </c>
      <c r="L795">
        <v>0.01</v>
      </c>
      <c r="M795" t="s">
        <v>9334</v>
      </c>
      <c r="O795">
        <v>20923</v>
      </c>
      <c r="P795">
        <v>-4.2</v>
      </c>
      <c r="Q795">
        <v>0.78</v>
      </c>
      <c r="R795" t="b">
        <v>0</v>
      </c>
      <c r="S795" t="s">
        <v>35</v>
      </c>
      <c r="T795">
        <v>15</v>
      </c>
      <c r="U795" t="s">
        <v>21</v>
      </c>
      <c r="V795" t="b">
        <v>0</v>
      </c>
      <c r="W795" t="b">
        <v>0</v>
      </c>
      <c r="X795" t="b">
        <v>1</v>
      </c>
      <c r="Y795" t="b">
        <v>1</v>
      </c>
      <c r="Z795" t="b">
        <v>1</v>
      </c>
      <c r="AA795" t="b">
        <v>1</v>
      </c>
      <c r="AB795" t="b">
        <v>0</v>
      </c>
      <c r="AC795" t="b">
        <v>1</v>
      </c>
      <c r="AD795" t="b">
        <v>0</v>
      </c>
      <c r="AE795" t="b">
        <v>1</v>
      </c>
      <c r="AF795" t="b">
        <v>0</v>
      </c>
      <c r="AG795" t="b">
        <v>0</v>
      </c>
      <c r="AH795" t="b">
        <v>0</v>
      </c>
      <c r="AI795" t="b">
        <v>0</v>
      </c>
      <c r="AJ795" t="b">
        <v>0</v>
      </c>
      <c r="AK795" t="b">
        <v>0</v>
      </c>
      <c r="AL795" t="b">
        <v>0</v>
      </c>
      <c r="AM795" t="b">
        <v>0</v>
      </c>
    </row>
    <row r="796" spans="1:39" ht="14.4" hidden="1" x14ac:dyDescent="0.3">
      <c r="A796" t="s">
        <v>911</v>
      </c>
      <c r="B796">
        <v>2012</v>
      </c>
      <c r="C796" t="s">
        <v>126</v>
      </c>
      <c r="D796" t="s">
        <v>68</v>
      </c>
      <c r="E796" t="s">
        <v>39</v>
      </c>
      <c r="F796" t="s">
        <v>5169</v>
      </c>
      <c r="G796" t="s">
        <v>86</v>
      </c>
      <c r="H796" t="s">
        <v>18</v>
      </c>
      <c r="I796" t="s">
        <v>61</v>
      </c>
      <c r="J796" t="b">
        <v>0</v>
      </c>
      <c r="L796">
        <v>0.01</v>
      </c>
      <c r="M796" t="s">
        <v>9333</v>
      </c>
      <c r="O796">
        <v>82820</v>
      </c>
      <c r="P796">
        <v>1.44</v>
      </c>
      <c r="Q796">
        <v>0.72</v>
      </c>
      <c r="R796" t="b">
        <v>0</v>
      </c>
      <c r="S796" t="s">
        <v>40</v>
      </c>
      <c r="T796">
        <v>4</v>
      </c>
      <c r="U796" t="s">
        <v>21</v>
      </c>
      <c r="V796" t="b">
        <v>0</v>
      </c>
      <c r="W796" t="b">
        <v>1</v>
      </c>
      <c r="X796" t="b">
        <v>0</v>
      </c>
      <c r="Y796" t="b">
        <v>1</v>
      </c>
      <c r="Z796" t="b">
        <v>1</v>
      </c>
      <c r="AA796" t="b">
        <v>0</v>
      </c>
      <c r="AB796" t="b">
        <v>1</v>
      </c>
      <c r="AC796" t="b">
        <v>1</v>
      </c>
      <c r="AD796" t="b">
        <v>0</v>
      </c>
      <c r="AE796" t="b">
        <v>1</v>
      </c>
      <c r="AF796" t="b">
        <v>0</v>
      </c>
      <c r="AG796" t="b">
        <v>0</v>
      </c>
      <c r="AH796" t="b">
        <v>0</v>
      </c>
      <c r="AI796" t="b">
        <v>0</v>
      </c>
      <c r="AJ796" t="b">
        <v>0</v>
      </c>
      <c r="AK796" t="b">
        <v>0</v>
      </c>
      <c r="AL796" t="b">
        <v>0</v>
      </c>
      <c r="AM796" t="b">
        <v>0</v>
      </c>
    </row>
    <row r="797" spans="1:39" ht="14.4" hidden="1" x14ac:dyDescent="0.3">
      <c r="A797" t="s">
        <v>912</v>
      </c>
      <c r="B797">
        <v>2012</v>
      </c>
      <c r="C797" t="s">
        <v>101</v>
      </c>
      <c r="D797" t="s">
        <v>77</v>
      </c>
      <c r="E797" t="s">
        <v>120</v>
      </c>
      <c r="F797" t="s">
        <v>5169</v>
      </c>
      <c r="G797" t="s">
        <v>33</v>
      </c>
      <c r="H797" t="s">
        <v>18</v>
      </c>
      <c r="I797" t="s">
        <v>98</v>
      </c>
      <c r="J797" t="b">
        <v>0</v>
      </c>
      <c r="L797">
        <v>0.18</v>
      </c>
      <c r="M797" t="s">
        <v>9332</v>
      </c>
      <c r="O797">
        <v>51842</v>
      </c>
      <c r="P797">
        <v>-2.4300000000000002</v>
      </c>
      <c r="Q797">
        <v>0.65</v>
      </c>
      <c r="R797" t="b">
        <v>0</v>
      </c>
      <c r="S797" t="s">
        <v>20</v>
      </c>
      <c r="T797">
        <v>8</v>
      </c>
      <c r="U797" t="s">
        <v>21</v>
      </c>
      <c r="V797" t="b">
        <v>1</v>
      </c>
      <c r="W797" t="b">
        <v>1</v>
      </c>
      <c r="X797" t="b">
        <v>0</v>
      </c>
      <c r="Y797" t="b">
        <v>1</v>
      </c>
      <c r="Z797" t="b">
        <v>1</v>
      </c>
      <c r="AA797" t="b">
        <v>1</v>
      </c>
      <c r="AB797" t="b">
        <v>0</v>
      </c>
      <c r="AC797" t="b">
        <v>0</v>
      </c>
      <c r="AD797" t="b">
        <v>0</v>
      </c>
      <c r="AE797" t="b">
        <v>1</v>
      </c>
      <c r="AF797" t="b">
        <v>0</v>
      </c>
      <c r="AG797" t="b">
        <v>0</v>
      </c>
      <c r="AH797" t="b">
        <v>0</v>
      </c>
      <c r="AI797" t="b">
        <v>0</v>
      </c>
      <c r="AJ797" t="b">
        <v>0</v>
      </c>
      <c r="AK797" t="b">
        <v>0</v>
      </c>
      <c r="AL797" t="b">
        <v>0</v>
      </c>
      <c r="AM797" t="b">
        <v>0</v>
      </c>
    </row>
    <row r="798" spans="1:39" ht="14.4" hidden="1" x14ac:dyDescent="0.3">
      <c r="A798" t="s">
        <v>913</v>
      </c>
      <c r="B798">
        <v>2012</v>
      </c>
      <c r="C798" t="s">
        <v>375</v>
      </c>
      <c r="D798" t="s">
        <v>58</v>
      </c>
      <c r="E798" t="s">
        <v>78</v>
      </c>
      <c r="F798" t="s">
        <v>40</v>
      </c>
      <c r="G798" t="s">
        <v>33</v>
      </c>
      <c r="H798" t="s">
        <v>60</v>
      </c>
      <c r="I798" t="s">
        <v>49</v>
      </c>
      <c r="J798" t="b">
        <v>0</v>
      </c>
      <c r="L798">
        <v>0.14000000000000001</v>
      </c>
      <c r="M798" t="s">
        <v>9331</v>
      </c>
      <c r="O798">
        <v>19780</v>
      </c>
      <c r="P798">
        <v>-0.3</v>
      </c>
      <c r="Q798">
        <v>0.65</v>
      </c>
      <c r="R798" t="b">
        <v>0</v>
      </c>
      <c r="S798" t="s">
        <v>40</v>
      </c>
      <c r="T798">
        <v>17</v>
      </c>
      <c r="U798" t="s">
        <v>21</v>
      </c>
      <c r="V798" t="b">
        <v>0</v>
      </c>
      <c r="W798" t="b">
        <v>1</v>
      </c>
      <c r="X798" t="b">
        <v>1</v>
      </c>
      <c r="Y798" t="b">
        <v>0</v>
      </c>
      <c r="Z798" t="b">
        <v>0</v>
      </c>
      <c r="AA798" t="b">
        <v>0</v>
      </c>
      <c r="AB798" t="b">
        <v>0</v>
      </c>
      <c r="AC798" t="b">
        <v>1</v>
      </c>
      <c r="AD798" t="b">
        <v>0</v>
      </c>
      <c r="AE798" t="b">
        <v>0</v>
      </c>
      <c r="AF798" t="b">
        <v>0</v>
      </c>
      <c r="AG798" t="b">
        <v>0</v>
      </c>
      <c r="AH798" t="b">
        <v>0</v>
      </c>
      <c r="AI798" t="b">
        <v>0</v>
      </c>
      <c r="AJ798" t="b">
        <v>0</v>
      </c>
      <c r="AK798" t="b">
        <v>0</v>
      </c>
      <c r="AL798" t="b">
        <v>0</v>
      </c>
      <c r="AM798" t="b">
        <v>0</v>
      </c>
    </row>
    <row r="799" spans="1:39" ht="14.4" hidden="1" x14ac:dyDescent="0.3">
      <c r="A799" t="s">
        <v>914</v>
      </c>
      <c r="B799">
        <v>2012</v>
      </c>
      <c r="C799" t="s">
        <v>115</v>
      </c>
      <c r="D799" t="s">
        <v>31</v>
      </c>
      <c r="E799" t="s">
        <v>108</v>
      </c>
      <c r="F799" t="s">
        <v>5176</v>
      </c>
      <c r="G799" t="s">
        <v>86</v>
      </c>
      <c r="H799" t="s">
        <v>52</v>
      </c>
      <c r="I799" t="s">
        <v>28</v>
      </c>
      <c r="J799" t="b">
        <v>0</v>
      </c>
      <c r="L799">
        <v>0.05</v>
      </c>
      <c r="M799" t="s">
        <v>8920</v>
      </c>
      <c r="O799">
        <v>23289</v>
      </c>
      <c r="P799">
        <v>-2.73</v>
      </c>
      <c r="Q799">
        <v>0.69</v>
      </c>
      <c r="R799" t="b">
        <v>0</v>
      </c>
      <c r="S799" t="s">
        <v>40</v>
      </c>
      <c r="T799">
        <v>1</v>
      </c>
      <c r="U799" t="s">
        <v>21</v>
      </c>
      <c r="V799" t="b">
        <v>0</v>
      </c>
      <c r="W799" t="b">
        <v>1</v>
      </c>
      <c r="X799" t="b">
        <v>0</v>
      </c>
      <c r="Y799" t="b">
        <v>0</v>
      </c>
      <c r="Z799" t="b">
        <v>0</v>
      </c>
      <c r="AA799" t="b">
        <v>0</v>
      </c>
      <c r="AB799" t="b">
        <v>1</v>
      </c>
      <c r="AC799" t="b">
        <v>1</v>
      </c>
      <c r="AD799" t="b">
        <v>0</v>
      </c>
      <c r="AE799" t="b">
        <v>0</v>
      </c>
      <c r="AF799" t="b">
        <v>0</v>
      </c>
      <c r="AG799" t="b">
        <v>0</v>
      </c>
      <c r="AH799" t="b">
        <v>0</v>
      </c>
      <c r="AI799" t="b">
        <v>0</v>
      </c>
      <c r="AJ799" t="b">
        <v>0</v>
      </c>
      <c r="AK799" t="b">
        <v>0</v>
      </c>
      <c r="AL799" t="b">
        <v>0</v>
      </c>
      <c r="AM799" t="b">
        <v>0</v>
      </c>
    </row>
    <row r="800" spans="1:39" ht="14.4" hidden="1" x14ac:dyDescent="0.3">
      <c r="A800" t="s">
        <v>915</v>
      </c>
      <c r="B800">
        <v>2012</v>
      </c>
      <c r="C800" t="s">
        <v>115</v>
      </c>
      <c r="D800" t="s">
        <v>31</v>
      </c>
      <c r="E800" t="s">
        <v>59</v>
      </c>
      <c r="F800" t="s">
        <v>5172</v>
      </c>
      <c r="G800" t="s">
        <v>86</v>
      </c>
      <c r="H800" t="s">
        <v>94</v>
      </c>
      <c r="I800" t="s">
        <v>61</v>
      </c>
      <c r="J800" t="b">
        <v>0</v>
      </c>
      <c r="L800">
        <v>0.18</v>
      </c>
      <c r="M800" t="s">
        <v>9330</v>
      </c>
      <c r="O800">
        <v>24216</v>
      </c>
      <c r="P800">
        <v>3.94</v>
      </c>
      <c r="Q800">
        <v>0.78</v>
      </c>
      <c r="R800" t="b">
        <v>0</v>
      </c>
      <c r="S800" t="s">
        <v>40</v>
      </c>
      <c r="T800">
        <v>10</v>
      </c>
      <c r="U800" t="s">
        <v>21</v>
      </c>
      <c r="V800" t="b">
        <v>1</v>
      </c>
      <c r="W800" t="b">
        <v>0</v>
      </c>
      <c r="X800" t="b">
        <v>1</v>
      </c>
      <c r="Y800" t="b">
        <v>1</v>
      </c>
      <c r="Z800" t="b">
        <v>0</v>
      </c>
      <c r="AA800" t="b">
        <v>0</v>
      </c>
      <c r="AB800" t="b">
        <v>0</v>
      </c>
      <c r="AC800" t="b">
        <v>1</v>
      </c>
      <c r="AD800" t="b">
        <v>0</v>
      </c>
      <c r="AE800" t="b">
        <v>1</v>
      </c>
      <c r="AF800" t="b">
        <v>0</v>
      </c>
      <c r="AG800" t="b">
        <v>0</v>
      </c>
      <c r="AH800" t="b">
        <v>0</v>
      </c>
      <c r="AI800" t="b">
        <v>0</v>
      </c>
      <c r="AJ800" t="b">
        <v>0</v>
      </c>
      <c r="AK800" t="b">
        <v>0</v>
      </c>
      <c r="AL800" t="b">
        <v>0</v>
      </c>
      <c r="AM800" t="b">
        <v>0</v>
      </c>
    </row>
    <row r="801" spans="1:39" ht="14.4" hidden="1" x14ac:dyDescent="0.3">
      <c r="A801" t="s">
        <v>916</v>
      </c>
      <c r="B801">
        <v>2012</v>
      </c>
      <c r="C801" t="s">
        <v>71</v>
      </c>
      <c r="D801" t="s">
        <v>31</v>
      </c>
      <c r="E801" t="s">
        <v>120</v>
      </c>
      <c r="F801" t="s">
        <v>5172</v>
      </c>
      <c r="G801" t="s">
        <v>26</v>
      </c>
      <c r="H801" t="s">
        <v>105</v>
      </c>
      <c r="I801" t="s">
        <v>28</v>
      </c>
      <c r="J801" t="b">
        <v>0</v>
      </c>
      <c r="L801">
        <v>0.15</v>
      </c>
      <c r="M801" t="s">
        <v>9329</v>
      </c>
      <c r="O801">
        <v>18159</v>
      </c>
      <c r="P801">
        <v>1.98</v>
      </c>
      <c r="Q801">
        <v>0.63</v>
      </c>
      <c r="R801" t="b">
        <v>0</v>
      </c>
      <c r="S801" t="s">
        <v>40</v>
      </c>
      <c r="T801">
        <v>7</v>
      </c>
      <c r="U801" t="s">
        <v>21</v>
      </c>
      <c r="V801" t="b">
        <v>0</v>
      </c>
      <c r="W801" t="b">
        <v>1</v>
      </c>
      <c r="X801" t="b">
        <v>0</v>
      </c>
      <c r="Y801" t="b">
        <v>0</v>
      </c>
      <c r="Z801" t="b">
        <v>1</v>
      </c>
      <c r="AA801" t="b">
        <v>0</v>
      </c>
      <c r="AB801" t="b">
        <v>1</v>
      </c>
      <c r="AC801" t="b">
        <v>0</v>
      </c>
      <c r="AD801" t="b">
        <v>0</v>
      </c>
      <c r="AE801" t="b">
        <v>0</v>
      </c>
      <c r="AF801" t="b">
        <v>0</v>
      </c>
      <c r="AG801" t="b">
        <v>0</v>
      </c>
      <c r="AH801" t="b">
        <v>0</v>
      </c>
      <c r="AI801" t="b">
        <v>0</v>
      </c>
      <c r="AJ801" t="b">
        <v>0</v>
      </c>
      <c r="AK801" t="b">
        <v>0</v>
      </c>
      <c r="AL801" t="b">
        <v>0</v>
      </c>
      <c r="AM801" t="b">
        <v>0</v>
      </c>
    </row>
    <row r="802" spans="1:39" ht="14.4" hidden="1" x14ac:dyDescent="0.3">
      <c r="A802" t="s">
        <v>917</v>
      </c>
      <c r="B802">
        <v>2012</v>
      </c>
      <c r="C802" t="s">
        <v>126</v>
      </c>
      <c r="D802" t="s">
        <v>68</v>
      </c>
      <c r="E802" t="s">
        <v>78</v>
      </c>
      <c r="F802" t="s">
        <v>5176</v>
      </c>
      <c r="G802" t="s">
        <v>93</v>
      </c>
      <c r="H802" t="s">
        <v>34</v>
      </c>
      <c r="I802" t="s">
        <v>98</v>
      </c>
      <c r="J802" t="b">
        <v>0</v>
      </c>
      <c r="L802">
        <v>0.16</v>
      </c>
      <c r="M802" t="s">
        <v>9328</v>
      </c>
      <c r="O802">
        <v>65108</v>
      </c>
      <c r="P802">
        <v>1.1200000000000001</v>
      </c>
      <c r="Q802">
        <v>0.81</v>
      </c>
      <c r="R802" t="b">
        <v>0</v>
      </c>
      <c r="S802" t="s">
        <v>35</v>
      </c>
      <c r="T802">
        <v>2</v>
      </c>
      <c r="U802" t="s">
        <v>21</v>
      </c>
      <c r="V802" t="b">
        <v>1</v>
      </c>
      <c r="W802" t="b">
        <v>1</v>
      </c>
      <c r="X802" t="b">
        <v>0</v>
      </c>
      <c r="Y802" t="b">
        <v>0</v>
      </c>
      <c r="Z802" t="b">
        <v>0</v>
      </c>
      <c r="AA802" t="b">
        <v>1</v>
      </c>
      <c r="AB802" t="b">
        <v>0</v>
      </c>
      <c r="AC802" t="b">
        <v>1</v>
      </c>
      <c r="AD802" t="b">
        <v>1</v>
      </c>
      <c r="AE802" t="b">
        <v>1</v>
      </c>
      <c r="AF802" t="b">
        <v>0</v>
      </c>
      <c r="AG802" t="b">
        <v>0</v>
      </c>
      <c r="AH802" t="b">
        <v>0</v>
      </c>
      <c r="AI802" t="b">
        <v>0</v>
      </c>
      <c r="AJ802" t="b">
        <v>0</v>
      </c>
      <c r="AK802" t="b">
        <v>0</v>
      </c>
      <c r="AL802" t="b">
        <v>0</v>
      </c>
      <c r="AM802" t="b">
        <v>0</v>
      </c>
    </row>
    <row r="803" spans="1:39" ht="14.4" hidden="1" x14ac:dyDescent="0.3">
      <c r="A803" t="s">
        <v>918</v>
      </c>
      <c r="B803">
        <v>2012</v>
      </c>
      <c r="C803" t="s">
        <v>37</v>
      </c>
      <c r="D803" t="s">
        <v>38</v>
      </c>
      <c r="E803" t="s">
        <v>45</v>
      </c>
      <c r="F803" t="s">
        <v>5172</v>
      </c>
      <c r="G803" t="s">
        <v>46</v>
      </c>
      <c r="H803" t="s">
        <v>69</v>
      </c>
      <c r="I803" t="s">
        <v>61</v>
      </c>
      <c r="J803" t="b">
        <v>0</v>
      </c>
      <c r="L803">
        <v>0.04</v>
      </c>
      <c r="M803" t="s">
        <v>9327</v>
      </c>
      <c r="O803">
        <v>32037</v>
      </c>
      <c r="P803">
        <v>-1.1399999999999999</v>
      </c>
      <c r="Q803">
        <v>0.84</v>
      </c>
      <c r="R803" t="b">
        <v>0</v>
      </c>
      <c r="S803" t="s">
        <v>40</v>
      </c>
      <c r="T803">
        <v>13</v>
      </c>
      <c r="U803" t="s">
        <v>21</v>
      </c>
      <c r="V803" t="b">
        <v>0</v>
      </c>
      <c r="W803" t="b">
        <v>0</v>
      </c>
      <c r="X803" t="b">
        <v>1</v>
      </c>
      <c r="Y803" t="b">
        <v>0</v>
      </c>
      <c r="Z803" t="b">
        <v>1</v>
      </c>
      <c r="AA803" t="b">
        <v>0</v>
      </c>
      <c r="AB803" t="b">
        <v>1</v>
      </c>
      <c r="AC803" t="b">
        <v>0</v>
      </c>
      <c r="AD803" t="b">
        <v>1</v>
      </c>
      <c r="AE803" t="b">
        <v>1</v>
      </c>
      <c r="AF803" t="b">
        <v>0</v>
      </c>
      <c r="AG803" t="b">
        <v>0</v>
      </c>
      <c r="AH803" t="b">
        <v>0</v>
      </c>
      <c r="AI803" t="b">
        <v>0</v>
      </c>
      <c r="AJ803" t="b">
        <v>0</v>
      </c>
      <c r="AK803" t="b">
        <v>0</v>
      </c>
      <c r="AL803" t="b">
        <v>0</v>
      </c>
      <c r="AM803" t="b">
        <v>0</v>
      </c>
    </row>
    <row r="804" spans="1:39" ht="14.4" hidden="1" x14ac:dyDescent="0.3">
      <c r="A804" t="s">
        <v>919</v>
      </c>
      <c r="B804">
        <v>2012</v>
      </c>
      <c r="C804" t="s">
        <v>183</v>
      </c>
      <c r="D804" t="s">
        <v>113</v>
      </c>
      <c r="E804" t="s">
        <v>97</v>
      </c>
      <c r="F804" t="s">
        <v>5181</v>
      </c>
      <c r="G804" t="s">
        <v>46</v>
      </c>
      <c r="H804" t="s">
        <v>52</v>
      </c>
      <c r="I804" t="s">
        <v>28</v>
      </c>
      <c r="J804" t="b">
        <v>0</v>
      </c>
      <c r="L804">
        <v>0.03</v>
      </c>
      <c r="M804" t="s">
        <v>9326</v>
      </c>
      <c r="O804">
        <v>66169</v>
      </c>
      <c r="P804">
        <v>2.52</v>
      </c>
      <c r="Q804">
        <v>0.88</v>
      </c>
      <c r="R804" t="b">
        <v>0</v>
      </c>
      <c r="S804" t="s">
        <v>40</v>
      </c>
      <c r="T804">
        <v>1</v>
      </c>
      <c r="U804" t="s">
        <v>21</v>
      </c>
      <c r="V804" t="b">
        <v>0</v>
      </c>
      <c r="W804" t="b">
        <v>1</v>
      </c>
      <c r="X804" t="b">
        <v>1</v>
      </c>
      <c r="Y804" t="b">
        <v>1</v>
      </c>
      <c r="Z804" t="b">
        <v>0</v>
      </c>
      <c r="AA804" t="b">
        <v>0</v>
      </c>
      <c r="AB804" t="b">
        <v>1</v>
      </c>
      <c r="AC804" t="b">
        <v>0</v>
      </c>
      <c r="AD804" t="b">
        <v>1</v>
      </c>
      <c r="AE804" t="b">
        <v>1</v>
      </c>
      <c r="AF804" t="b">
        <v>0</v>
      </c>
      <c r="AG804" t="b">
        <v>0</v>
      </c>
      <c r="AH804" t="b">
        <v>0</v>
      </c>
      <c r="AI804" t="b">
        <v>0</v>
      </c>
      <c r="AJ804" t="b">
        <v>0</v>
      </c>
      <c r="AK804" t="b">
        <v>0</v>
      </c>
      <c r="AL804" t="b">
        <v>0</v>
      </c>
      <c r="AM804" t="b">
        <v>0</v>
      </c>
    </row>
    <row r="805" spans="1:39" ht="14.4" hidden="1" x14ac:dyDescent="0.3">
      <c r="A805" t="s">
        <v>920</v>
      </c>
      <c r="B805">
        <v>2012</v>
      </c>
      <c r="C805" t="s">
        <v>71</v>
      </c>
      <c r="D805" t="s">
        <v>31</v>
      </c>
      <c r="E805" t="s">
        <v>81</v>
      </c>
      <c r="F805" t="s">
        <v>5172</v>
      </c>
      <c r="G805" t="s">
        <v>55</v>
      </c>
      <c r="H805" t="s">
        <v>42</v>
      </c>
      <c r="I805" t="s">
        <v>49</v>
      </c>
      <c r="J805" t="b">
        <v>0</v>
      </c>
      <c r="L805">
        <v>0.04</v>
      </c>
      <c r="M805" t="s">
        <v>7236</v>
      </c>
      <c r="O805">
        <v>22723</v>
      </c>
      <c r="P805">
        <v>2.21</v>
      </c>
      <c r="Q805">
        <v>0.83</v>
      </c>
      <c r="R805" t="b">
        <v>0</v>
      </c>
      <c r="S805" t="s">
        <v>20</v>
      </c>
      <c r="T805">
        <v>10</v>
      </c>
      <c r="U805" t="s">
        <v>21</v>
      </c>
      <c r="V805" t="b">
        <v>0</v>
      </c>
      <c r="W805" t="b">
        <v>1</v>
      </c>
      <c r="X805" t="b">
        <v>0</v>
      </c>
      <c r="Y805" t="b">
        <v>1</v>
      </c>
      <c r="Z805" t="b">
        <v>0</v>
      </c>
      <c r="AA805" t="b">
        <v>0</v>
      </c>
      <c r="AB805" t="b">
        <v>0</v>
      </c>
      <c r="AC805" t="b">
        <v>0</v>
      </c>
      <c r="AD805" t="b">
        <v>1</v>
      </c>
      <c r="AE805" t="b">
        <v>0</v>
      </c>
      <c r="AF805" t="b">
        <v>0</v>
      </c>
      <c r="AG805" t="b">
        <v>0</v>
      </c>
      <c r="AH805" t="b">
        <v>0</v>
      </c>
      <c r="AI805" t="b">
        <v>0</v>
      </c>
      <c r="AJ805" t="b">
        <v>0</v>
      </c>
      <c r="AK805" t="b">
        <v>0</v>
      </c>
      <c r="AL805" t="b">
        <v>0</v>
      </c>
      <c r="AM805" t="b">
        <v>0</v>
      </c>
    </row>
    <row r="806" spans="1:39" ht="14.4" hidden="1" x14ac:dyDescent="0.3">
      <c r="A806" t="s">
        <v>921</v>
      </c>
      <c r="B806">
        <v>2012</v>
      </c>
      <c r="C806" t="s">
        <v>242</v>
      </c>
      <c r="D806" t="s">
        <v>90</v>
      </c>
      <c r="E806" t="s">
        <v>54</v>
      </c>
      <c r="F806" t="s">
        <v>5172</v>
      </c>
      <c r="G806" t="s">
        <v>33</v>
      </c>
      <c r="H806" t="s">
        <v>69</v>
      </c>
      <c r="I806" t="s">
        <v>28</v>
      </c>
      <c r="J806" t="b">
        <v>0</v>
      </c>
      <c r="L806">
        <v>0.17</v>
      </c>
      <c r="M806" t="s">
        <v>9325</v>
      </c>
      <c r="O806">
        <v>56365</v>
      </c>
      <c r="P806">
        <v>1.19</v>
      </c>
      <c r="Q806">
        <v>0.69</v>
      </c>
      <c r="R806" t="b">
        <v>0</v>
      </c>
      <c r="S806" t="s">
        <v>20</v>
      </c>
      <c r="T806">
        <v>3</v>
      </c>
      <c r="U806" t="s">
        <v>21</v>
      </c>
      <c r="V806" t="b">
        <v>1</v>
      </c>
      <c r="W806" t="b">
        <v>0</v>
      </c>
      <c r="X806" t="b">
        <v>0</v>
      </c>
      <c r="Y806" t="b">
        <v>0</v>
      </c>
      <c r="Z806" t="b">
        <v>1</v>
      </c>
      <c r="AA806" t="b">
        <v>0</v>
      </c>
      <c r="AB806" t="b">
        <v>0</v>
      </c>
      <c r="AC806" t="b">
        <v>0</v>
      </c>
      <c r="AD806" t="b">
        <v>1</v>
      </c>
      <c r="AE806" t="b">
        <v>0</v>
      </c>
      <c r="AF806" t="b">
        <v>0</v>
      </c>
      <c r="AG806" t="b">
        <v>0</v>
      </c>
      <c r="AH806" t="b">
        <v>0</v>
      </c>
      <c r="AI806" t="b">
        <v>0</v>
      </c>
      <c r="AJ806" t="b">
        <v>0</v>
      </c>
      <c r="AK806" t="b">
        <v>0</v>
      </c>
      <c r="AL806" t="b">
        <v>0</v>
      </c>
      <c r="AM806" t="b">
        <v>0</v>
      </c>
    </row>
    <row r="807" spans="1:39" ht="14.4" hidden="1" x14ac:dyDescent="0.3">
      <c r="A807" s="15" t="s">
        <v>922</v>
      </c>
      <c r="B807">
        <v>2012</v>
      </c>
      <c r="C807" t="s">
        <v>44</v>
      </c>
      <c r="D807" t="s">
        <v>31</v>
      </c>
      <c r="E807" t="s">
        <v>64</v>
      </c>
      <c r="F807" t="s">
        <v>5176</v>
      </c>
      <c r="G807" t="s">
        <v>65</v>
      </c>
      <c r="H807" t="s">
        <v>52</v>
      </c>
      <c r="I807" t="s">
        <v>19</v>
      </c>
      <c r="J807" t="b">
        <v>0</v>
      </c>
      <c r="L807">
        <v>0.17</v>
      </c>
      <c r="M807" t="s">
        <v>7697</v>
      </c>
      <c r="O807">
        <v>23147</v>
      </c>
      <c r="P807">
        <v>3.89</v>
      </c>
      <c r="Q807">
        <v>0.77</v>
      </c>
      <c r="R807" t="b">
        <v>0</v>
      </c>
      <c r="S807" t="s">
        <v>40</v>
      </c>
      <c r="T807">
        <v>4</v>
      </c>
      <c r="U807" t="s">
        <v>21</v>
      </c>
      <c r="V807" t="b">
        <v>1</v>
      </c>
      <c r="W807" t="b">
        <v>0</v>
      </c>
      <c r="X807" t="b">
        <v>0</v>
      </c>
      <c r="Y807" t="b">
        <v>1</v>
      </c>
      <c r="Z807" t="b">
        <v>0</v>
      </c>
      <c r="AA807" t="b">
        <v>0</v>
      </c>
      <c r="AB807" t="b">
        <v>0</v>
      </c>
      <c r="AC807" t="b">
        <v>0</v>
      </c>
      <c r="AD807" t="b">
        <v>1</v>
      </c>
      <c r="AE807" t="b">
        <v>1</v>
      </c>
      <c r="AF807" t="b">
        <v>0</v>
      </c>
      <c r="AG807" t="b">
        <v>0</v>
      </c>
      <c r="AH807" t="b">
        <v>0</v>
      </c>
      <c r="AI807" t="b">
        <v>0</v>
      </c>
      <c r="AJ807" t="b">
        <v>0</v>
      </c>
      <c r="AK807" t="b">
        <v>0</v>
      </c>
      <c r="AL807" t="b">
        <v>0</v>
      </c>
      <c r="AM807" t="b">
        <v>0</v>
      </c>
    </row>
    <row r="808" spans="1:39" ht="14.4" hidden="1" x14ac:dyDescent="0.3">
      <c r="A808" t="s">
        <v>923</v>
      </c>
      <c r="B808">
        <v>2012</v>
      </c>
      <c r="C808" t="s">
        <v>183</v>
      </c>
      <c r="D808" t="s">
        <v>113</v>
      </c>
      <c r="E808" t="s">
        <v>120</v>
      </c>
      <c r="F808" t="s">
        <v>5181</v>
      </c>
      <c r="G808" t="s">
        <v>93</v>
      </c>
      <c r="H808" t="s">
        <v>105</v>
      </c>
      <c r="I808" t="s">
        <v>61</v>
      </c>
      <c r="J808" t="b">
        <v>0</v>
      </c>
      <c r="L808">
        <v>0.11</v>
      </c>
      <c r="M808" t="s">
        <v>9324</v>
      </c>
      <c r="O808">
        <v>79219</v>
      </c>
      <c r="P808">
        <v>0.98</v>
      </c>
      <c r="Q808">
        <v>0.69</v>
      </c>
      <c r="R808" t="b">
        <v>0</v>
      </c>
      <c r="S808" t="s">
        <v>20</v>
      </c>
      <c r="T808">
        <v>3</v>
      </c>
      <c r="U808" t="s">
        <v>21</v>
      </c>
      <c r="V808" t="b">
        <v>1</v>
      </c>
      <c r="W808" t="b">
        <v>0</v>
      </c>
      <c r="X808" t="b">
        <v>1</v>
      </c>
      <c r="Y808" t="b">
        <v>0</v>
      </c>
      <c r="Z808" t="b">
        <v>1</v>
      </c>
      <c r="AA808" t="b">
        <v>0</v>
      </c>
      <c r="AB808" t="b">
        <v>0</v>
      </c>
      <c r="AC808" t="b">
        <v>0</v>
      </c>
      <c r="AD808" t="b">
        <v>0</v>
      </c>
      <c r="AE808" t="b">
        <v>1</v>
      </c>
      <c r="AF808" t="b">
        <v>0</v>
      </c>
      <c r="AG808" t="b">
        <v>0</v>
      </c>
      <c r="AH808" t="b">
        <v>0</v>
      </c>
      <c r="AI808" t="b">
        <v>0</v>
      </c>
      <c r="AJ808" t="b">
        <v>0</v>
      </c>
      <c r="AK808" t="b">
        <v>0</v>
      </c>
      <c r="AL808" t="b">
        <v>0</v>
      </c>
      <c r="AM808" t="b">
        <v>0</v>
      </c>
    </row>
    <row r="809" spans="1:39" ht="14.4" hidden="1" x14ac:dyDescent="0.3">
      <c r="A809" t="s">
        <v>924</v>
      </c>
      <c r="B809">
        <v>2012</v>
      </c>
      <c r="C809" t="s">
        <v>101</v>
      </c>
      <c r="D809" t="s">
        <v>77</v>
      </c>
      <c r="E809" t="s">
        <v>45</v>
      </c>
      <c r="F809" t="s">
        <v>5172</v>
      </c>
      <c r="G809" t="s">
        <v>41</v>
      </c>
      <c r="H809" t="s">
        <v>69</v>
      </c>
      <c r="I809" t="s">
        <v>61</v>
      </c>
      <c r="J809" t="b">
        <v>0</v>
      </c>
      <c r="L809">
        <v>0.19</v>
      </c>
      <c r="M809" t="s">
        <v>9323</v>
      </c>
      <c r="O809">
        <v>66937</v>
      </c>
      <c r="P809">
        <v>0.6</v>
      </c>
      <c r="Q809">
        <v>0.71</v>
      </c>
      <c r="R809" t="b">
        <v>0</v>
      </c>
      <c r="S809" t="s">
        <v>40</v>
      </c>
      <c r="T809">
        <v>1</v>
      </c>
      <c r="U809" t="s">
        <v>21</v>
      </c>
      <c r="V809" t="b">
        <v>1</v>
      </c>
      <c r="W809" t="b">
        <v>0</v>
      </c>
      <c r="X809" t="b">
        <v>1</v>
      </c>
      <c r="Y809" t="b">
        <v>0</v>
      </c>
      <c r="Z809" t="b">
        <v>0</v>
      </c>
      <c r="AA809" t="b">
        <v>1</v>
      </c>
      <c r="AB809" t="b">
        <v>1</v>
      </c>
      <c r="AC809" t="b">
        <v>0</v>
      </c>
      <c r="AD809" t="b">
        <v>1</v>
      </c>
      <c r="AE809" t="b">
        <v>0</v>
      </c>
      <c r="AF809" t="b">
        <v>0</v>
      </c>
      <c r="AG809" t="b">
        <v>0</v>
      </c>
      <c r="AH809" t="b">
        <v>0</v>
      </c>
      <c r="AI809" t="b">
        <v>0</v>
      </c>
      <c r="AJ809" t="b">
        <v>0</v>
      </c>
      <c r="AK809" t="b">
        <v>0</v>
      </c>
      <c r="AL809" t="b">
        <v>0</v>
      </c>
      <c r="AM809" t="b">
        <v>0</v>
      </c>
    </row>
    <row r="810" spans="1:39" ht="14.4" hidden="1" x14ac:dyDescent="0.3">
      <c r="A810" t="s">
        <v>925</v>
      </c>
      <c r="B810">
        <v>2012</v>
      </c>
      <c r="C810" t="s">
        <v>126</v>
      </c>
      <c r="D810" t="s">
        <v>68</v>
      </c>
      <c r="E810" t="s">
        <v>97</v>
      </c>
      <c r="F810" t="s">
        <v>5169</v>
      </c>
      <c r="G810" t="s">
        <v>55</v>
      </c>
      <c r="H810" t="s">
        <v>94</v>
      </c>
      <c r="I810" t="s">
        <v>28</v>
      </c>
      <c r="J810" t="b">
        <v>0</v>
      </c>
      <c r="L810">
        <v>0.14000000000000001</v>
      </c>
      <c r="M810" t="s">
        <v>9322</v>
      </c>
      <c r="O810">
        <v>67812</v>
      </c>
      <c r="P810">
        <v>-3.2</v>
      </c>
      <c r="Q810">
        <v>0.61</v>
      </c>
      <c r="R810" t="b">
        <v>0</v>
      </c>
      <c r="S810" t="s">
        <v>40</v>
      </c>
      <c r="T810">
        <v>19</v>
      </c>
      <c r="U810" t="s">
        <v>21</v>
      </c>
      <c r="V810" t="b">
        <v>0</v>
      </c>
      <c r="W810" t="b">
        <v>1</v>
      </c>
      <c r="X810" t="b">
        <v>1</v>
      </c>
      <c r="Y810" t="b">
        <v>0</v>
      </c>
      <c r="Z810" t="b">
        <v>1</v>
      </c>
      <c r="AA810" t="b">
        <v>1</v>
      </c>
      <c r="AB810" t="b">
        <v>0</v>
      </c>
      <c r="AC810" t="b">
        <v>0</v>
      </c>
      <c r="AD810" t="b">
        <v>1</v>
      </c>
      <c r="AE810" t="b">
        <v>0</v>
      </c>
      <c r="AF810" t="b">
        <v>0</v>
      </c>
      <c r="AG810" t="b">
        <v>0</v>
      </c>
      <c r="AH810" t="b">
        <v>0</v>
      </c>
      <c r="AI810" t="b">
        <v>0</v>
      </c>
      <c r="AJ810" t="b">
        <v>0</v>
      </c>
      <c r="AK810" t="b">
        <v>0</v>
      </c>
      <c r="AL810" t="b">
        <v>0</v>
      </c>
      <c r="AM810" t="b">
        <v>0</v>
      </c>
    </row>
    <row r="811" spans="1:39" ht="14.4" hidden="1" x14ac:dyDescent="0.3">
      <c r="A811" t="s">
        <v>926</v>
      </c>
      <c r="B811">
        <v>2012</v>
      </c>
      <c r="C811" t="s">
        <v>152</v>
      </c>
      <c r="D811" t="s">
        <v>77</v>
      </c>
      <c r="E811" t="s">
        <v>97</v>
      </c>
      <c r="F811" t="s">
        <v>40</v>
      </c>
      <c r="G811" t="s">
        <v>26</v>
      </c>
      <c r="H811" t="s">
        <v>60</v>
      </c>
      <c r="I811" t="s">
        <v>61</v>
      </c>
      <c r="J811" t="b">
        <v>0</v>
      </c>
      <c r="L811">
        <v>0.05</v>
      </c>
      <c r="M811" t="s">
        <v>9321</v>
      </c>
      <c r="O811">
        <v>65421</v>
      </c>
      <c r="P811">
        <v>-0.57999999999999996</v>
      </c>
      <c r="Q811">
        <v>0.74</v>
      </c>
      <c r="R811" t="b">
        <v>0</v>
      </c>
      <c r="S811" t="s">
        <v>20</v>
      </c>
      <c r="T811">
        <v>14</v>
      </c>
      <c r="U811" t="s">
        <v>21</v>
      </c>
      <c r="V811" t="b">
        <v>0</v>
      </c>
      <c r="W811" t="b">
        <v>1</v>
      </c>
      <c r="X811" t="b">
        <v>1</v>
      </c>
      <c r="Y811" t="b">
        <v>0</v>
      </c>
      <c r="Z811" t="b">
        <v>1</v>
      </c>
      <c r="AA811" t="b">
        <v>1</v>
      </c>
      <c r="AB811" t="b">
        <v>1</v>
      </c>
      <c r="AC811" t="b">
        <v>0</v>
      </c>
      <c r="AD811" t="b">
        <v>0</v>
      </c>
      <c r="AE811" t="b">
        <v>0</v>
      </c>
      <c r="AF811" t="b">
        <v>0</v>
      </c>
      <c r="AG811" t="b">
        <v>0</v>
      </c>
      <c r="AH811" t="b">
        <v>0</v>
      </c>
      <c r="AI811" t="b">
        <v>0</v>
      </c>
      <c r="AJ811" t="b">
        <v>0</v>
      </c>
      <c r="AK811" t="b">
        <v>0</v>
      </c>
      <c r="AL811" t="b">
        <v>0</v>
      </c>
      <c r="AM811" t="b">
        <v>0</v>
      </c>
    </row>
    <row r="812" spans="1:39" ht="14.4" hidden="1" x14ac:dyDescent="0.3">
      <c r="A812" t="s">
        <v>927</v>
      </c>
      <c r="B812">
        <v>2012</v>
      </c>
      <c r="C812" t="s">
        <v>158</v>
      </c>
      <c r="D812" t="s">
        <v>15</v>
      </c>
      <c r="E812" t="s">
        <v>25</v>
      </c>
      <c r="F812" t="s">
        <v>5169</v>
      </c>
      <c r="G812" t="s">
        <v>41</v>
      </c>
      <c r="H812" t="s">
        <v>27</v>
      </c>
      <c r="I812" t="s">
        <v>61</v>
      </c>
      <c r="J812" t="b">
        <v>0</v>
      </c>
      <c r="L812">
        <v>0.09</v>
      </c>
      <c r="M812" t="s">
        <v>9320</v>
      </c>
      <c r="O812">
        <v>31536</v>
      </c>
      <c r="P812">
        <v>4.97</v>
      </c>
      <c r="Q812">
        <v>0.73</v>
      </c>
      <c r="R812" t="b">
        <v>0</v>
      </c>
      <c r="S812" t="s">
        <v>20</v>
      </c>
      <c r="T812">
        <v>15</v>
      </c>
      <c r="U812" t="s">
        <v>21</v>
      </c>
      <c r="V812" t="b">
        <v>1</v>
      </c>
      <c r="W812" t="b">
        <v>1</v>
      </c>
      <c r="X812" t="b">
        <v>1</v>
      </c>
      <c r="Y812" t="b">
        <v>0</v>
      </c>
      <c r="Z812" t="b">
        <v>0</v>
      </c>
      <c r="AA812" t="b">
        <v>1</v>
      </c>
      <c r="AB812" t="b">
        <v>1</v>
      </c>
      <c r="AC812" t="b">
        <v>1</v>
      </c>
      <c r="AD812" t="b">
        <v>0</v>
      </c>
      <c r="AE812" t="b">
        <v>0</v>
      </c>
      <c r="AF812" t="b">
        <v>0</v>
      </c>
      <c r="AG812" t="b">
        <v>0</v>
      </c>
      <c r="AH812" t="b">
        <v>0</v>
      </c>
      <c r="AI812" t="b">
        <v>0</v>
      </c>
      <c r="AJ812" t="b">
        <v>0</v>
      </c>
      <c r="AK812" t="b">
        <v>0</v>
      </c>
      <c r="AL812" t="b">
        <v>0</v>
      </c>
      <c r="AM812" t="b">
        <v>0</v>
      </c>
    </row>
    <row r="813" spans="1:39" ht="14.4" hidden="1" x14ac:dyDescent="0.3">
      <c r="A813" t="s">
        <v>928</v>
      </c>
      <c r="B813">
        <v>2012</v>
      </c>
      <c r="C813" t="s">
        <v>14</v>
      </c>
      <c r="D813" t="s">
        <v>15</v>
      </c>
      <c r="E813" t="s">
        <v>108</v>
      </c>
      <c r="F813" t="s">
        <v>5176</v>
      </c>
      <c r="G813" t="s">
        <v>17</v>
      </c>
      <c r="H813" t="s">
        <v>94</v>
      </c>
      <c r="I813" t="s">
        <v>61</v>
      </c>
      <c r="J813" t="b">
        <v>1</v>
      </c>
      <c r="K813" t="s">
        <v>642</v>
      </c>
      <c r="L813">
        <v>0.84</v>
      </c>
      <c r="M813" t="s">
        <v>9319</v>
      </c>
      <c r="N813" t="s">
        <v>642</v>
      </c>
      <c r="O813">
        <v>40263</v>
      </c>
      <c r="P813">
        <v>-3.59</v>
      </c>
      <c r="Q813">
        <v>0.28999999999999998</v>
      </c>
      <c r="R813" t="b">
        <v>1</v>
      </c>
      <c r="S813" t="s">
        <v>35</v>
      </c>
      <c r="T813">
        <v>7</v>
      </c>
      <c r="U813" t="s">
        <v>21</v>
      </c>
      <c r="V813" t="b">
        <v>1</v>
      </c>
      <c r="W813" t="b">
        <v>1</v>
      </c>
      <c r="X813" t="b">
        <v>1</v>
      </c>
      <c r="Y813" t="b">
        <v>1</v>
      </c>
      <c r="Z813" t="b">
        <v>1</v>
      </c>
      <c r="AA813" t="b">
        <v>0</v>
      </c>
      <c r="AB813" t="b">
        <v>0</v>
      </c>
      <c r="AC813" t="b">
        <v>0</v>
      </c>
      <c r="AD813" t="b">
        <v>0</v>
      </c>
      <c r="AE813" t="b">
        <v>1</v>
      </c>
      <c r="AF813" t="b">
        <v>0</v>
      </c>
      <c r="AG813" t="b">
        <v>0</v>
      </c>
      <c r="AH813" t="b">
        <v>0</v>
      </c>
      <c r="AI813" t="b">
        <v>1</v>
      </c>
      <c r="AJ813" t="b">
        <v>0</v>
      </c>
      <c r="AK813" t="b">
        <v>0</v>
      </c>
      <c r="AL813" t="b">
        <v>0</v>
      </c>
      <c r="AM813" t="b">
        <v>0</v>
      </c>
    </row>
    <row r="814" spans="1:39" ht="14.4" hidden="1" x14ac:dyDescent="0.3">
      <c r="A814" t="s">
        <v>929</v>
      </c>
      <c r="B814">
        <v>2012</v>
      </c>
      <c r="C814" t="s">
        <v>177</v>
      </c>
      <c r="D814" t="s">
        <v>38</v>
      </c>
      <c r="E814" t="s">
        <v>97</v>
      </c>
      <c r="F814" t="s">
        <v>40</v>
      </c>
      <c r="G814" t="s">
        <v>65</v>
      </c>
      <c r="H814" t="s">
        <v>18</v>
      </c>
      <c r="I814" t="s">
        <v>28</v>
      </c>
      <c r="J814" t="b">
        <v>0</v>
      </c>
      <c r="L814">
        <v>0.17</v>
      </c>
      <c r="M814" t="s">
        <v>9318</v>
      </c>
      <c r="O814">
        <v>33118</v>
      </c>
      <c r="P814">
        <v>-3.91</v>
      </c>
      <c r="Q814">
        <v>0.85</v>
      </c>
      <c r="R814" t="b">
        <v>0</v>
      </c>
      <c r="S814" t="s">
        <v>20</v>
      </c>
      <c r="T814">
        <v>4</v>
      </c>
      <c r="U814" t="s">
        <v>21</v>
      </c>
      <c r="V814" t="b">
        <v>1</v>
      </c>
      <c r="W814" t="b">
        <v>1</v>
      </c>
      <c r="X814" t="b">
        <v>1</v>
      </c>
      <c r="Y814" t="b">
        <v>1</v>
      </c>
      <c r="Z814" t="b">
        <v>0</v>
      </c>
      <c r="AA814" t="b">
        <v>0</v>
      </c>
      <c r="AB814" t="b">
        <v>1</v>
      </c>
      <c r="AC814" t="b">
        <v>0</v>
      </c>
      <c r="AD814" t="b">
        <v>0</v>
      </c>
      <c r="AE814" t="b">
        <v>1</v>
      </c>
      <c r="AF814" t="b">
        <v>0</v>
      </c>
      <c r="AG814" t="b">
        <v>0</v>
      </c>
      <c r="AH814" t="b">
        <v>0</v>
      </c>
      <c r="AI814" t="b">
        <v>0</v>
      </c>
      <c r="AJ814" t="b">
        <v>0</v>
      </c>
      <c r="AK814" t="b">
        <v>0</v>
      </c>
      <c r="AL814" t="b">
        <v>0</v>
      </c>
      <c r="AM814" t="b">
        <v>0</v>
      </c>
    </row>
    <row r="815" spans="1:39" ht="14.4" hidden="1" x14ac:dyDescent="0.3">
      <c r="A815" t="s">
        <v>930</v>
      </c>
      <c r="B815">
        <v>2012</v>
      </c>
      <c r="C815" t="s">
        <v>85</v>
      </c>
      <c r="D815" t="s">
        <v>24</v>
      </c>
      <c r="E815" t="s">
        <v>81</v>
      </c>
      <c r="F815" t="s">
        <v>5181</v>
      </c>
      <c r="G815" t="s">
        <v>33</v>
      </c>
      <c r="H815" t="s">
        <v>34</v>
      </c>
      <c r="I815" t="s">
        <v>19</v>
      </c>
      <c r="J815" t="b">
        <v>0</v>
      </c>
      <c r="L815">
        <v>0.04</v>
      </c>
      <c r="M815" t="s">
        <v>9317</v>
      </c>
      <c r="O815">
        <v>67004</v>
      </c>
      <c r="P815">
        <v>-4.87</v>
      </c>
      <c r="Q815">
        <v>0.88</v>
      </c>
      <c r="R815" t="b">
        <v>0</v>
      </c>
      <c r="S815" t="s">
        <v>20</v>
      </c>
      <c r="T815">
        <v>2</v>
      </c>
      <c r="U815" t="s">
        <v>21</v>
      </c>
      <c r="V815" t="b">
        <v>1</v>
      </c>
      <c r="W815" t="b">
        <v>1</v>
      </c>
      <c r="X815" t="b">
        <v>0</v>
      </c>
      <c r="Y815" t="b">
        <v>1</v>
      </c>
      <c r="Z815" t="b">
        <v>0</v>
      </c>
      <c r="AA815" t="b">
        <v>1</v>
      </c>
      <c r="AB815" t="b">
        <v>0</v>
      </c>
      <c r="AC815" t="b">
        <v>0</v>
      </c>
      <c r="AD815" t="b">
        <v>1</v>
      </c>
      <c r="AE815" t="b">
        <v>1</v>
      </c>
      <c r="AF815" t="b">
        <v>0</v>
      </c>
      <c r="AG815" t="b">
        <v>0</v>
      </c>
      <c r="AH815" t="b">
        <v>0</v>
      </c>
      <c r="AI815" t="b">
        <v>0</v>
      </c>
      <c r="AJ815" t="b">
        <v>0</v>
      </c>
      <c r="AK815" t="b">
        <v>0</v>
      </c>
      <c r="AL815" t="b">
        <v>0</v>
      </c>
      <c r="AM815" t="b">
        <v>0</v>
      </c>
    </row>
    <row r="816" spans="1:39" ht="14.4" hidden="1" x14ac:dyDescent="0.3">
      <c r="A816" t="s">
        <v>931</v>
      </c>
      <c r="B816">
        <v>2012</v>
      </c>
      <c r="C816" t="s">
        <v>30</v>
      </c>
      <c r="D816" t="s">
        <v>31</v>
      </c>
      <c r="E816" t="s">
        <v>74</v>
      </c>
      <c r="F816" t="s">
        <v>5169</v>
      </c>
      <c r="G816" t="s">
        <v>41</v>
      </c>
      <c r="H816" t="s">
        <v>27</v>
      </c>
      <c r="I816" t="s">
        <v>19</v>
      </c>
      <c r="J816" t="b">
        <v>0</v>
      </c>
      <c r="L816">
        <v>0.16</v>
      </c>
      <c r="M816" t="s">
        <v>9041</v>
      </c>
      <c r="O816">
        <v>23270</v>
      </c>
      <c r="P816">
        <v>-3.65</v>
      </c>
      <c r="Q816">
        <v>0.84</v>
      </c>
      <c r="R816" t="b">
        <v>0</v>
      </c>
      <c r="S816" t="s">
        <v>20</v>
      </c>
      <c r="T816">
        <v>6</v>
      </c>
      <c r="U816" t="s">
        <v>21</v>
      </c>
      <c r="V816" t="b">
        <v>0</v>
      </c>
      <c r="W816" t="b">
        <v>1</v>
      </c>
      <c r="X816" t="b">
        <v>0</v>
      </c>
      <c r="Y816" t="b">
        <v>0</v>
      </c>
      <c r="Z816" t="b">
        <v>1</v>
      </c>
      <c r="AA816" t="b">
        <v>1</v>
      </c>
      <c r="AB816" t="b">
        <v>0</v>
      </c>
      <c r="AC816" t="b">
        <v>0</v>
      </c>
      <c r="AD816" t="b">
        <v>0</v>
      </c>
      <c r="AE816" t="b">
        <v>0</v>
      </c>
      <c r="AF816" t="b">
        <v>0</v>
      </c>
      <c r="AG816" t="b">
        <v>0</v>
      </c>
      <c r="AH816" t="b">
        <v>0</v>
      </c>
      <c r="AI816" t="b">
        <v>0</v>
      </c>
      <c r="AJ816" t="b">
        <v>0</v>
      </c>
      <c r="AK816" t="b">
        <v>0</v>
      </c>
      <c r="AL816" t="b">
        <v>0</v>
      </c>
      <c r="AM816" t="b">
        <v>0</v>
      </c>
    </row>
    <row r="817" spans="1:39" ht="14.4" hidden="1" x14ac:dyDescent="0.3">
      <c r="A817" t="s">
        <v>932</v>
      </c>
      <c r="B817">
        <v>2012</v>
      </c>
      <c r="C817" t="s">
        <v>198</v>
      </c>
      <c r="D817" t="s">
        <v>38</v>
      </c>
      <c r="E817" t="s">
        <v>120</v>
      </c>
      <c r="F817" t="s">
        <v>5176</v>
      </c>
      <c r="G817" t="s">
        <v>93</v>
      </c>
      <c r="H817" t="s">
        <v>69</v>
      </c>
      <c r="I817" t="s">
        <v>49</v>
      </c>
      <c r="J817" t="b">
        <v>1</v>
      </c>
      <c r="K817" t="s">
        <v>9315</v>
      </c>
      <c r="L817">
        <v>0.76</v>
      </c>
      <c r="M817" t="s">
        <v>9316</v>
      </c>
      <c r="N817" t="s">
        <v>9315</v>
      </c>
      <c r="O817">
        <v>46321</v>
      </c>
      <c r="P817">
        <v>-1.76</v>
      </c>
      <c r="Q817">
        <v>0.38</v>
      </c>
      <c r="R817" t="b">
        <v>1</v>
      </c>
      <c r="S817" t="s">
        <v>20</v>
      </c>
      <c r="T817">
        <v>7</v>
      </c>
      <c r="U817" t="s">
        <v>21</v>
      </c>
      <c r="V817" t="b">
        <v>1</v>
      </c>
      <c r="W817" t="b">
        <v>0</v>
      </c>
      <c r="X817" t="b">
        <v>1</v>
      </c>
      <c r="Y817" t="b">
        <v>0</v>
      </c>
      <c r="Z817" t="b">
        <v>1</v>
      </c>
      <c r="AA817" t="b">
        <v>1</v>
      </c>
      <c r="AB817" t="b">
        <v>1</v>
      </c>
      <c r="AC817" t="b">
        <v>0</v>
      </c>
      <c r="AD817" t="b">
        <v>0</v>
      </c>
      <c r="AE817" t="b">
        <v>0</v>
      </c>
      <c r="AF817" t="b">
        <v>0</v>
      </c>
      <c r="AG817" t="b">
        <v>1</v>
      </c>
      <c r="AH817" t="b">
        <v>0</v>
      </c>
      <c r="AI817" t="b">
        <v>1</v>
      </c>
      <c r="AJ817" t="b">
        <v>1</v>
      </c>
      <c r="AK817" t="b">
        <v>0</v>
      </c>
      <c r="AL817" t="b">
        <v>0</v>
      </c>
      <c r="AM817" t="b">
        <v>1</v>
      </c>
    </row>
    <row r="818" spans="1:39" ht="14.4" hidden="1" x14ac:dyDescent="0.3">
      <c r="A818" t="s">
        <v>933</v>
      </c>
      <c r="B818">
        <v>2012</v>
      </c>
      <c r="C818" t="s">
        <v>37</v>
      </c>
      <c r="D818" t="s">
        <v>38</v>
      </c>
      <c r="E818" t="s">
        <v>120</v>
      </c>
      <c r="F818" t="s">
        <v>40</v>
      </c>
      <c r="G818" t="s">
        <v>65</v>
      </c>
      <c r="H818" t="s">
        <v>52</v>
      </c>
      <c r="I818" t="s">
        <v>98</v>
      </c>
      <c r="J818" t="b">
        <v>0</v>
      </c>
      <c r="L818">
        <v>0.12</v>
      </c>
      <c r="M818" t="s">
        <v>9314</v>
      </c>
      <c r="O818">
        <v>35263</v>
      </c>
      <c r="P818">
        <v>4.5</v>
      </c>
      <c r="Q818">
        <v>0.66</v>
      </c>
      <c r="R818" t="b">
        <v>0</v>
      </c>
      <c r="S818" t="s">
        <v>40</v>
      </c>
      <c r="T818">
        <v>13</v>
      </c>
      <c r="U818" t="s">
        <v>21</v>
      </c>
      <c r="V818" t="b">
        <v>1</v>
      </c>
      <c r="W818" t="b">
        <v>1</v>
      </c>
      <c r="X818" t="b">
        <v>0</v>
      </c>
      <c r="Y818" t="b">
        <v>1</v>
      </c>
      <c r="Z818" t="b">
        <v>1</v>
      </c>
      <c r="AA818" t="b">
        <v>1</v>
      </c>
      <c r="AB818" t="b">
        <v>1</v>
      </c>
      <c r="AC818" t="b">
        <v>0</v>
      </c>
      <c r="AD818" t="b">
        <v>0</v>
      </c>
      <c r="AE818" t="b">
        <v>0</v>
      </c>
      <c r="AF818" t="b">
        <v>0</v>
      </c>
      <c r="AG818" t="b">
        <v>0</v>
      </c>
      <c r="AH818" t="b">
        <v>0</v>
      </c>
      <c r="AI818" t="b">
        <v>0</v>
      </c>
      <c r="AJ818" t="b">
        <v>0</v>
      </c>
      <c r="AK818" t="b">
        <v>0</v>
      </c>
      <c r="AL818" t="b">
        <v>0</v>
      </c>
      <c r="AM818" t="b">
        <v>0</v>
      </c>
    </row>
    <row r="819" spans="1:39" ht="14.4" hidden="1" x14ac:dyDescent="0.3">
      <c r="A819" t="s">
        <v>934</v>
      </c>
      <c r="B819">
        <v>2012</v>
      </c>
      <c r="C819" t="s">
        <v>156</v>
      </c>
      <c r="D819" t="s">
        <v>58</v>
      </c>
      <c r="E819" t="s">
        <v>32</v>
      </c>
      <c r="F819" t="s">
        <v>40</v>
      </c>
      <c r="G819" t="s">
        <v>86</v>
      </c>
      <c r="H819" t="s">
        <v>91</v>
      </c>
      <c r="I819" t="s">
        <v>83</v>
      </c>
      <c r="J819" t="b">
        <v>1</v>
      </c>
      <c r="K819" t="s">
        <v>9312</v>
      </c>
      <c r="L819">
        <v>0.92</v>
      </c>
      <c r="M819" t="s">
        <v>9313</v>
      </c>
      <c r="N819" t="s">
        <v>9312</v>
      </c>
      <c r="O819">
        <v>26162</v>
      </c>
      <c r="P819">
        <v>3.42</v>
      </c>
      <c r="Q819">
        <v>0.16</v>
      </c>
      <c r="R819" t="b">
        <v>1</v>
      </c>
      <c r="S819" t="s">
        <v>20</v>
      </c>
      <c r="T819">
        <v>12</v>
      </c>
      <c r="U819" t="s">
        <v>21</v>
      </c>
      <c r="V819" t="b">
        <v>1</v>
      </c>
      <c r="W819" t="b">
        <v>1</v>
      </c>
      <c r="X819" t="b">
        <v>1</v>
      </c>
      <c r="Y819" t="b">
        <v>1</v>
      </c>
      <c r="Z819" t="b">
        <v>0</v>
      </c>
      <c r="AA819" t="b">
        <v>1</v>
      </c>
      <c r="AB819" t="b">
        <v>0</v>
      </c>
      <c r="AC819" t="b">
        <v>0</v>
      </c>
      <c r="AD819" t="b">
        <v>0</v>
      </c>
      <c r="AE819" t="b">
        <v>1</v>
      </c>
      <c r="AF819" t="b">
        <v>0</v>
      </c>
      <c r="AG819" t="b">
        <v>0</v>
      </c>
      <c r="AH819" t="b">
        <v>1</v>
      </c>
      <c r="AI819" t="b">
        <v>1</v>
      </c>
      <c r="AJ819" t="b">
        <v>1</v>
      </c>
      <c r="AK819" t="b">
        <v>0</v>
      </c>
      <c r="AL819" t="b">
        <v>1</v>
      </c>
      <c r="AM819" t="b">
        <v>0</v>
      </c>
    </row>
    <row r="820" spans="1:39" ht="14.4" hidden="1" x14ac:dyDescent="0.3">
      <c r="A820" t="s">
        <v>935</v>
      </c>
      <c r="B820">
        <v>2012</v>
      </c>
      <c r="C820" t="s">
        <v>152</v>
      </c>
      <c r="D820" t="s">
        <v>77</v>
      </c>
      <c r="E820" t="s">
        <v>97</v>
      </c>
      <c r="F820" t="s">
        <v>40</v>
      </c>
      <c r="G820" t="s">
        <v>17</v>
      </c>
      <c r="H820" t="s">
        <v>94</v>
      </c>
      <c r="I820" t="s">
        <v>83</v>
      </c>
      <c r="J820" t="b">
        <v>0</v>
      </c>
      <c r="L820">
        <v>0.05</v>
      </c>
      <c r="M820" t="s">
        <v>9311</v>
      </c>
      <c r="O820">
        <v>55571</v>
      </c>
      <c r="P820">
        <v>-2.13</v>
      </c>
      <c r="Q820">
        <v>0.87</v>
      </c>
      <c r="R820" t="b">
        <v>0</v>
      </c>
      <c r="S820" t="s">
        <v>35</v>
      </c>
      <c r="T820">
        <v>16</v>
      </c>
      <c r="U820" t="s">
        <v>21</v>
      </c>
      <c r="V820" t="b">
        <v>1</v>
      </c>
      <c r="W820" t="b">
        <v>0</v>
      </c>
      <c r="X820" t="b">
        <v>1</v>
      </c>
      <c r="Y820" t="b">
        <v>1</v>
      </c>
      <c r="Z820" t="b">
        <v>1</v>
      </c>
      <c r="AA820" t="b">
        <v>0</v>
      </c>
      <c r="AB820" t="b">
        <v>0</v>
      </c>
      <c r="AC820" t="b">
        <v>0</v>
      </c>
      <c r="AD820" t="b">
        <v>0</v>
      </c>
      <c r="AE820" t="b">
        <v>1</v>
      </c>
      <c r="AF820" t="b">
        <v>0</v>
      </c>
      <c r="AG820" t="b">
        <v>0</v>
      </c>
      <c r="AH820" t="b">
        <v>0</v>
      </c>
      <c r="AI820" t="b">
        <v>0</v>
      </c>
      <c r="AJ820" t="b">
        <v>0</v>
      </c>
      <c r="AK820" t="b">
        <v>0</v>
      </c>
      <c r="AL820" t="b">
        <v>0</v>
      </c>
      <c r="AM820" t="b">
        <v>0</v>
      </c>
    </row>
    <row r="821" spans="1:39" ht="14.4" hidden="1" x14ac:dyDescent="0.3">
      <c r="A821" t="s">
        <v>936</v>
      </c>
      <c r="B821">
        <v>2012</v>
      </c>
      <c r="C821" t="s">
        <v>137</v>
      </c>
      <c r="D821" t="s">
        <v>77</v>
      </c>
      <c r="E821" t="s">
        <v>54</v>
      </c>
      <c r="F821" t="s">
        <v>5169</v>
      </c>
      <c r="G821" t="s">
        <v>46</v>
      </c>
      <c r="H821" t="s">
        <v>91</v>
      </c>
      <c r="I821" t="s">
        <v>98</v>
      </c>
      <c r="J821" t="b">
        <v>0</v>
      </c>
      <c r="L821">
        <v>0.18</v>
      </c>
      <c r="M821" t="s">
        <v>9310</v>
      </c>
      <c r="O821">
        <v>54373</v>
      </c>
      <c r="P821">
        <v>0.65</v>
      </c>
      <c r="Q821">
        <v>0.73</v>
      </c>
      <c r="R821" t="b">
        <v>0</v>
      </c>
      <c r="S821" t="s">
        <v>20</v>
      </c>
      <c r="T821">
        <v>14</v>
      </c>
      <c r="U821" t="s">
        <v>21</v>
      </c>
      <c r="V821" t="b">
        <v>1</v>
      </c>
      <c r="W821" t="b">
        <v>0</v>
      </c>
      <c r="X821" t="b">
        <v>1</v>
      </c>
      <c r="Y821" t="b">
        <v>1</v>
      </c>
      <c r="Z821" t="b">
        <v>1</v>
      </c>
      <c r="AA821" t="b">
        <v>1</v>
      </c>
      <c r="AB821" t="b">
        <v>1</v>
      </c>
      <c r="AC821" t="b">
        <v>0</v>
      </c>
      <c r="AD821" t="b">
        <v>0</v>
      </c>
      <c r="AE821" t="b">
        <v>0</v>
      </c>
      <c r="AF821" t="b">
        <v>0</v>
      </c>
      <c r="AG821" t="b">
        <v>0</v>
      </c>
      <c r="AH821" t="b">
        <v>0</v>
      </c>
      <c r="AI821" t="b">
        <v>0</v>
      </c>
      <c r="AJ821" t="b">
        <v>0</v>
      </c>
      <c r="AK821" t="b">
        <v>0</v>
      </c>
      <c r="AL821" t="b">
        <v>0</v>
      </c>
      <c r="AM821" t="b">
        <v>0</v>
      </c>
    </row>
    <row r="822" spans="1:39" ht="14.4" hidden="1" x14ac:dyDescent="0.3">
      <c r="A822" t="s">
        <v>937</v>
      </c>
      <c r="B822">
        <v>2012</v>
      </c>
      <c r="C822" t="s">
        <v>89</v>
      </c>
      <c r="D822" t="s">
        <v>90</v>
      </c>
      <c r="E822" t="s">
        <v>97</v>
      </c>
      <c r="F822" t="s">
        <v>5172</v>
      </c>
      <c r="G822" t="s">
        <v>93</v>
      </c>
      <c r="H822" t="s">
        <v>94</v>
      </c>
      <c r="I822" t="s">
        <v>98</v>
      </c>
      <c r="J822" t="b">
        <v>0</v>
      </c>
      <c r="L822">
        <v>0.19</v>
      </c>
      <c r="M822" t="s">
        <v>9309</v>
      </c>
      <c r="O822">
        <v>46762</v>
      </c>
      <c r="P822">
        <v>2.0299999999999998</v>
      </c>
      <c r="Q822">
        <v>0.82</v>
      </c>
      <c r="R822" t="b">
        <v>0</v>
      </c>
      <c r="S822" t="s">
        <v>20</v>
      </c>
      <c r="T822">
        <v>8</v>
      </c>
      <c r="U822" t="s">
        <v>21</v>
      </c>
      <c r="V822" t="b">
        <v>1</v>
      </c>
      <c r="W822" t="b">
        <v>0</v>
      </c>
      <c r="X822" t="b">
        <v>0</v>
      </c>
      <c r="Y822" t="b">
        <v>1</v>
      </c>
      <c r="Z822" t="b">
        <v>1</v>
      </c>
      <c r="AA822" t="b">
        <v>1</v>
      </c>
      <c r="AB822" t="b">
        <v>0</v>
      </c>
      <c r="AC822" t="b">
        <v>0</v>
      </c>
      <c r="AD822" t="b">
        <v>0</v>
      </c>
      <c r="AE822" t="b">
        <v>0</v>
      </c>
      <c r="AF822" t="b">
        <v>0</v>
      </c>
      <c r="AG822" t="b">
        <v>0</v>
      </c>
      <c r="AH822" t="b">
        <v>0</v>
      </c>
      <c r="AI822" t="b">
        <v>0</v>
      </c>
      <c r="AJ822" t="b">
        <v>0</v>
      </c>
      <c r="AK822" t="b">
        <v>0</v>
      </c>
      <c r="AL822" t="b">
        <v>0</v>
      </c>
      <c r="AM822" t="b">
        <v>0</v>
      </c>
    </row>
    <row r="823" spans="1:39" ht="14.4" hidden="1" x14ac:dyDescent="0.3">
      <c r="A823" t="s">
        <v>938</v>
      </c>
      <c r="B823">
        <v>2012</v>
      </c>
      <c r="C823" t="s">
        <v>375</v>
      </c>
      <c r="D823" t="s">
        <v>58</v>
      </c>
      <c r="E823" t="s">
        <v>64</v>
      </c>
      <c r="F823" t="s">
        <v>5176</v>
      </c>
      <c r="G823" t="s">
        <v>86</v>
      </c>
      <c r="H823" t="s">
        <v>34</v>
      </c>
      <c r="I823" t="s">
        <v>49</v>
      </c>
      <c r="J823" t="b">
        <v>0</v>
      </c>
      <c r="L823">
        <v>0.16</v>
      </c>
      <c r="M823" t="s">
        <v>9308</v>
      </c>
      <c r="O823">
        <v>20852</v>
      </c>
      <c r="P823">
        <v>0.44</v>
      </c>
      <c r="Q823">
        <v>0.78</v>
      </c>
      <c r="R823" t="b">
        <v>0</v>
      </c>
      <c r="S823" t="s">
        <v>40</v>
      </c>
      <c r="T823">
        <v>1</v>
      </c>
      <c r="U823" t="s">
        <v>21</v>
      </c>
      <c r="V823" t="b">
        <v>1</v>
      </c>
      <c r="W823" t="b">
        <v>1</v>
      </c>
      <c r="X823" t="b">
        <v>0</v>
      </c>
      <c r="Y823" t="b">
        <v>1</v>
      </c>
      <c r="Z823" t="b">
        <v>0</v>
      </c>
      <c r="AA823" t="b">
        <v>0</v>
      </c>
      <c r="AB823" t="b">
        <v>0</v>
      </c>
      <c r="AC823" t="b">
        <v>1</v>
      </c>
      <c r="AD823" t="b">
        <v>1</v>
      </c>
      <c r="AE823" t="b">
        <v>0</v>
      </c>
      <c r="AF823" t="b">
        <v>0</v>
      </c>
      <c r="AG823" t="b">
        <v>0</v>
      </c>
      <c r="AH823" t="b">
        <v>0</v>
      </c>
      <c r="AI823" t="b">
        <v>0</v>
      </c>
      <c r="AJ823" t="b">
        <v>0</v>
      </c>
      <c r="AK823" t="b">
        <v>0</v>
      </c>
      <c r="AL823" t="b">
        <v>0</v>
      </c>
      <c r="AM823" t="b">
        <v>0</v>
      </c>
    </row>
    <row r="824" spans="1:39" ht="14.4" hidden="1" x14ac:dyDescent="0.3">
      <c r="A824" t="s">
        <v>939</v>
      </c>
      <c r="B824">
        <v>2012</v>
      </c>
      <c r="C824" t="s">
        <v>67</v>
      </c>
      <c r="D824" t="s">
        <v>68</v>
      </c>
      <c r="E824" t="s">
        <v>39</v>
      </c>
      <c r="F824" t="s">
        <v>5181</v>
      </c>
      <c r="G824" t="s">
        <v>55</v>
      </c>
      <c r="H824" t="s">
        <v>69</v>
      </c>
      <c r="I824" t="s">
        <v>61</v>
      </c>
      <c r="J824" t="b">
        <v>0</v>
      </c>
      <c r="L824">
        <v>0.12</v>
      </c>
      <c r="M824" t="s">
        <v>7711</v>
      </c>
      <c r="O824">
        <v>80651</v>
      </c>
      <c r="P824">
        <v>-2.68</v>
      </c>
      <c r="Q824">
        <v>0.71</v>
      </c>
      <c r="R824" t="b">
        <v>0</v>
      </c>
      <c r="S824" t="s">
        <v>40</v>
      </c>
      <c r="T824">
        <v>9</v>
      </c>
      <c r="U824" t="s">
        <v>21</v>
      </c>
      <c r="V824" t="b">
        <v>1</v>
      </c>
      <c r="W824" t="b">
        <v>0</v>
      </c>
      <c r="X824" t="b">
        <v>0</v>
      </c>
      <c r="Y824" t="b">
        <v>1</v>
      </c>
      <c r="Z824" t="b">
        <v>0</v>
      </c>
      <c r="AA824" t="b">
        <v>0</v>
      </c>
      <c r="AB824" t="b">
        <v>0</v>
      </c>
      <c r="AC824" t="b">
        <v>0</v>
      </c>
      <c r="AD824" t="b">
        <v>1</v>
      </c>
      <c r="AE824" t="b">
        <v>0</v>
      </c>
      <c r="AF824" t="b">
        <v>0</v>
      </c>
      <c r="AG824" t="b">
        <v>0</v>
      </c>
      <c r="AH824" t="b">
        <v>0</v>
      </c>
      <c r="AI824" t="b">
        <v>0</v>
      </c>
      <c r="AJ824" t="b">
        <v>0</v>
      </c>
      <c r="AK824" t="b">
        <v>0</v>
      </c>
      <c r="AL824" t="b">
        <v>0</v>
      </c>
      <c r="AM824" t="b">
        <v>0</v>
      </c>
    </row>
    <row r="825" spans="1:39" ht="14.4" hidden="1" x14ac:dyDescent="0.3">
      <c r="A825" t="s">
        <v>940</v>
      </c>
      <c r="B825">
        <v>2012</v>
      </c>
      <c r="C825" t="s">
        <v>126</v>
      </c>
      <c r="D825" t="s">
        <v>68</v>
      </c>
      <c r="E825" t="s">
        <v>16</v>
      </c>
      <c r="F825" t="s">
        <v>5169</v>
      </c>
      <c r="G825" t="s">
        <v>26</v>
      </c>
      <c r="H825" t="s">
        <v>52</v>
      </c>
      <c r="I825" t="s">
        <v>83</v>
      </c>
      <c r="J825" t="b">
        <v>0</v>
      </c>
      <c r="L825">
        <v>0.06</v>
      </c>
      <c r="M825" t="s">
        <v>9307</v>
      </c>
      <c r="O825">
        <v>66019</v>
      </c>
      <c r="P825">
        <v>2.7</v>
      </c>
      <c r="Q825">
        <v>0.61</v>
      </c>
      <c r="R825" t="b">
        <v>0</v>
      </c>
      <c r="S825" t="s">
        <v>20</v>
      </c>
      <c r="T825">
        <v>11</v>
      </c>
      <c r="U825" t="s">
        <v>21</v>
      </c>
      <c r="V825" t="b">
        <v>1</v>
      </c>
      <c r="W825" t="b">
        <v>1</v>
      </c>
      <c r="X825" t="b">
        <v>0</v>
      </c>
      <c r="Y825" t="b">
        <v>0</v>
      </c>
      <c r="Z825" t="b">
        <v>1</v>
      </c>
      <c r="AA825" t="b">
        <v>0</v>
      </c>
      <c r="AB825" t="b">
        <v>1</v>
      </c>
      <c r="AC825" t="b">
        <v>1</v>
      </c>
      <c r="AD825" t="b">
        <v>0</v>
      </c>
      <c r="AE825" t="b">
        <v>1</v>
      </c>
      <c r="AF825" t="b">
        <v>0</v>
      </c>
      <c r="AG825" t="b">
        <v>0</v>
      </c>
      <c r="AH825" t="b">
        <v>0</v>
      </c>
      <c r="AI825" t="b">
        <v>0</v>
      </c>
      <c r="AJ825" t="b">
        <v>0</v>
      </c>
      <c r="AK825" t="b">
        <v>0</v>
      </c>
      <c r="AL825" t="b">
        <v>0</v>
      </c>
      <c r="AM825" t="b">
        <v>0</v>
      </c>
    </row>
    <row r="826" spans="1:39" ht="14.4" hidden="1" x14ac:dyDescent="0.3">
      <c r="A826" t="s">
        <v>941</v>
      </c>
      <c r="B826">
        <v>2012</v>
      </c>
      <c r="C826" t="s">
        <v>177</v>
      </c>
      <c r="D826" t="s">
        <v>38</v>
      </c>
      <c r="E826" t="s">
        <v>78</v>
      </c>
      <c r="F826" t="s">
        <v>5169</v>
      </c>
      <c r="G826" t="s">
        <v>26</v>
      </c>
      <c r="H826" t="s">
        <v>34</v>
      </c>
      <c r="I826" t="s">
        <v>98</v>
      </c>
      <c r="J826" t="b">
        <v>0</v>
      </c>
      <c r="L826">
        <v>0.11</v>
      </c>
      <c r="M826" t="s">
        <v>8251</v>
      </c>
      <c r="O826">
        <v>41656</v>
      </c>
      <c r="P826">
        <v>-2.0099999999999998</v>
      </c>
      <c r="Q826">
        <v>0.7</v>
      </c>
      <c r="R826" t="b">
        <v>0</v>
      </c>
      <c r="S826" t="s">
        <v>20</v>
      </c>
      <c r="T826">
        <v>5</v>
      </c>
      <c r="U826" t="s">
        <v>21</v>
      </c>
      <c r="V826" t="b">
        <v>0</v>
      </c>
      <c r="W826" t="b">
        <v>1</v>
      </c>
      <c r="X826" t="b">
        <v>0</v>
      </c>
      <c r="Y826" t="b">
        <v>0</v>
      </c>
      <c r="Z826" t="b">
        <v>0</v>
      </c>
      <c r="AA826" t="b">
        <v>1</v>
      </c>
      <c r="AB826" t="b">
        <v>0</v>
      </c>
      <c r="AC826" t="b">
        <v>1</v>
      </c>
      <c r="AD826" t="b">
        <v>0</v>
      </c>
      <c r="AE826" t="b">
        <v>0</v>
      </c>
      <c r="AF826" t="b">
        <v>0</v>
      </c>
      <c r="AG826" t="b">
        <v>0</v>
      </c>
      <c r="AH826" t="b">
        <v>0</v>
      </c>
      <c r="AI826" t="b">
        <v>0</v>
      </c>
      <c r="AJ826" t="b">
        <v>0</v>
      </c>
      <c r="AK826" t="b">
        <v>0</v>
      </c>
      <c r="AL826" t="b">
        <v>0</v>
      </c>
      <c r="AM826" t="b">
        <v>0</v>
      </c>
    </row>
    <row r="827" spans="1:39" ht="14.4" hidden="1" x14ac:dyDescent="0.3">
      <c r="A827" t="s">
        <v>942</v>
      </c>
      <c r="B827">
        <v>2012</v>
      </c>
      <c r="C827" t="s">
        <v>104</v>
      </c>
      <c r="D827" t="s">
        <v>15</v>
      </c>
      <c r="E827" t="s">
        <v>108</v>
      </c>
      <c r="F827" t="s">
        <v>5172</v>
      </c>
      <c r="G827" t="s">
        <v>93</v>
      </c>
      <c r="H827" t="s">
        <v>60</v>
      </c>
      <c r="I827" t="s">
        <v>19</v>
      </c>
      <c r="J827" t="b">
        <v>0</v>
      </c>
      <c r="L827">
        <v>0.11</v>
      </c>
      <c r="M827" t="s">
        <v>9306</v>
      </c>
      <c r="O827">
        <v>30286</v>
      </c>
      <c r="P827">
        <v>0.75</v>
      </c>
      <c r="Q827">
        <v>0.65</v>
      </c>
      <c r="R827" t="b">
        <v>0</v>
      </c>
      <c r="S827" t="s">
        <v>35</v>
      </c>
      <c r="T827">
        <v>0</v>
      </c>
      <c r="U827" t="s">
        <v>21</v>
      </c>
      <c r="V827" t="b">
        <v>1</v>
      </c>
      <c r="W827" t="b">
        <v>0</v>
      </c>
      <c r="X827" t="b">
        <v>0</v>
      </c>
      <c r="Y827" t="b">
        <v>1</v>
      </c>
      <c r="Z827" t="b">
        <v>1</v>
      </c>
      <c r="AA827" t="b">
        <v>0</v>
      </c>
      <c r="AB827" t="b">
        <v>0</v>
      </c>
      <c r="AC827" t="b">
        <v>0</v>
      </c>
      <c r="AD827" t="b">
        <v>1</v>
      </c>
      <c r="AE827" t="b">
        <v>0</v>
      </c>
      <c r="AF827" t="b">
        <v>0</v>
      </c>
      <c r="AG827" t="b">
        <v>0</v>
      </c>
      <c r="AH827" t="b">
        <v>0</v>
      </c>
      <c r="AI827" t="b">
        <v>0</v>
      </c>
      <c r="AJ827" t="b">
        <v>0</v>
      </c>
      <c r="AK827" t="b">
        <v>0</v>
      </c>
      <c r="AL827" t="b">
        <v>0</v>
      </c>
      <c r="AM827" t="b">
        <v>0</v>
      </c>
    </row>
    <row r="828" spans="1:39" ht="14.4" hidden="1" x14ac:dyDescent="0.3">
      <c r="A828" t="s">
        <v>943</v>
      </c>
      <c r="B828">
        <v>2012</v>
      </c>
      <c r="C828" t="s">
        <v>137</v>
      </c>
      <c r="D828" t="s">
        <v>77</v>
      </c>
      <c r="E828" t="s">
        <v>64</v>
      </c>
      <c r="F828" t="s">
        <v>40</v>
      </c>
      <c r="G828" t="s">
        <v>17</v>
      </c>
      <c r="H828" t="s">
        <v>91</v>
      </c>
      <c r="I828" t="s">
        <v>49</v>
      </c>
      <c r="J828" t="b">
        <v>0</v>
      </c>
      <c r="L828">
        <v>0.18</v>
      </c>
      <c r="M828" t="s">
        <v>9305</v>
      </c>
      <c r="O828">
        <v>50546</v>
      </c>
      <c r="P828">
        <v>3.39</v>
      </c>
      <c r="Q828">
        <v>0.69</v>
      </c>
      <c r="R828" t="b">
        <v>0</v>
      </c>
      <c r="S828" t="s">
        <v>40</v>
      </c>
      <c r="T828">
        <v>4</v>
      </c>
      <c r="U828" t="s">
        <v>21</v>
      </c>
      <c r="V828" t="b">
        <v>0</v>
      </c>
      <c r="W828" t="b">
        <v>0</v>
      </c>
      <c r="X828" t="b">
        <v>1</v>
      </c>
      <c r="Y828" t="b">
        <v>1</v>
      </c>
      <c r="Z828" t="b">
        <v>0</v>
      </c>
      <c r="AA828" t="b">
        <v>0</v>
      </c>
      <c r="AB828" t="b">
        <v>1</v>
      </c>
      <c r="AC828" t="b">
        <v>0</v>
      </c>
      <c r="AD828" t="b">
        <v>0</v>
      </c>
      <c r="AE828" t="b">
        <v>0</v>
      </c>
      <c r="AF828" t="b">
        <v>0</v>
      </c>
      <c r="AG828" t="b">
        <v>0</v>
      </c>
      <c r="AH828" t="b">
        <v>0</v>
      </c>
      <c r="AI828" t="b">
        <v>0</v>
      </c>
      <c r="AJ828" t="b">
        <v>0</v>
      </c>
      <c r="AK828" t="b">
        <v>0</v>
      </c>
      <c r="AL828" t="b">
        <v>0</v>
      </c>
      <c r="AM828" t="b">
        <v>0</v>
      </c>
    </row>
    <row r="829" spans="1:39" ht="14.4" hidden="1" x14ac:dyDescent="0.3">
      <c r="A829" t="s">
        <v>944</v>
      </c>
      <c r="B829">
        <v>2012</v>
      </c>
      <c r="C829" t="s">
        <v>242</v>
      </c>
      <c r="D829" t="s">
        <v>90</v>
      </c>
      <c r="E829" t="s">
        <v>133</v>
      </c>
      <c r="F829" t="s">
        <v>5181</v>
      </c>
      <c r="G829" t="s">
        <v>86</v>
      </c>
      <c r="H829" t="s">
        <v>52</v>
      </c>
      <c r="I829" t="s">
        <v>49</v>
      </c>
      <c r="J829" t="b">
        <v>0</v>
      </c>
      <c r="L829">
        <v>0.09</v>
      </c>
      <c r="M829" t="s">
        <v>9304</v>
      </c>
      <c r="O829">
        <v>57176</v>
      </c>
      <c r="P829">
        <v>3.11</v>
      </c>
      <c r="Q829">
        <v>0.78</v>
      </c>
      <c r="R829" t="b">
        <v>0</v>
      </c>
      <c r="S829" t="s">
        <v>20</v>
      </c>
      <c r="T829">
        <v>6</v>
      </c>
      <c r="U829" t="s">
        <v>21</v>
      </c>
      <c r="V829" t="b">
        <v>0</v>
      </c>
      <c r="W829" t="b">
        <v>1</v>
      </c>
      <c r="X829" t="b">
        <v>0</v>
      </c>
      <c r="Y829" t="b">
        <v>0</v>
      </c>
      <c r="Z829" t="b">
        <v>0</v>
      </c>
      <c r="AA829" t="b">
        <v>1</v>
      </c>
      <c r="AB829" t="b">
        <v>1</v>
      </c>
      <c r="AC829" t="b">
        <v>0</v>
      </c>
      <c r="AD829" t="b">
        <v>1</v>
      </c>
      <c r="AE829" t="b">
        <v>1</v>
      </c>
      <c r="AF829" t="b">
        <v>0</v>
      </c>
      <c r="AG829" t="b">
        <v>0</v>
      </c>
      <c r="AH829" t="b">
        <v>0</v>
      </c>
      <c r="AI829" t="b">
        <v>0</v>
      </c>
      <c r="AJ829" t="b">
        <v>0</v>
      </c>
      <c r="AK829" t="b">
        <v>0</v>
      </c>
      <c r="AL829" t="b">
        <v>0</v>
      </c>
      <c r="AM829" t="b">
        <v>0</v>
      </c>
    </row>
    <row r="830" spans="1:39" ht="14.4" hidden="1" x14ac:dyDescent="0.3">
      <c r="A830" t="s">
        <v>945</v>
      </c>
      <c r="B830">
        <v>2012</v>
      </c>
      <c r="C830" t="s">
        <v>44</v>
      </c>
      <c r="D830" t="s">
        <v>31</v>
      </c>
      <c r="E830" t="s">
        <v>25</v>
      </c>
      <c r="F830" t="s">
        <v>5172</v>
      </c>
      <c r="G830" t="s">
        <v>41</v>
      </c>
      <c r="H830" t="s">
        <v>18</v>
      </c>
      <c r="I830" t="s">
        <v>28</v>
      </c>
      <c r="J830" t="b">
        <v>0</v>
      </c>
      <c r="L830">
        <v>0.19</v>
      </c>
      <c r="M830" t="s">
        <v>9303</v>
      </c>
      <c r="O830">
        <v>21514</v>
      </c>
      <c r="P830">
        <v>-0.45</v>
      </c>
      <c r="Q830">
        <v>0.78</v>
      </c>
      <c r="R830" t="b">
        <v>0</v>
      </c>
      <c r="S830" t="s">
        <v>40</v>
      </c>
      <c r="T830">
        <v>7</v>
      </c>
      <c r="U830" t="s">
        <v>21</v>
      </c>
      <c r="V830" t="b">
        <v>1</v>
      </c>
      <c r="W830" t="b">
        <v>1</v>
      </c>
      <c r="X830" t="b">
        <v>0</v>
      </c>
      <c r="Y830" t="b">
        <v>0</v>
      </c>
      <c r="Z830" t="b">
        <v>1</v>
      </c>
      <c r="AA830" t="b">
        <v>0</v>
      </c>
      <c r="AB830" t="b">
        <v>0</v>
      </c>
      <c r="AC830" t="b">
        <v>1</v>
      </c>
      <c r="AD830" t="b">
        <v>1</v>
      </c>
      <c r="AE830" t="b">
        <v>0</v>
      </c>
      <c r="AF830" t="b">
        <v>0</v>
      </c>
      <c r="AG830" t="b">
        <v>0</v>
      </c>
      <c r="AH830" t="b">
        <v>0</v>
      </c>
      <c r="AI830" t="b">
        <v>0</v>
      </c>
      <c r="AJ830" t="b">
        <v>0</v>
      </c>
      <c r="AK830" t="b">
        <v>0</v>
      </c>
      <c r="AL830" t="b">
        <v>0</v>
      </c>
      <c r="AM830" t="b">
        <v>0</v>
      </c>
    </row>
    <row r="831" spans="1:39" ht="14.4" hidden="1" x14ac:dyDescent="0.3">
      <c r="A831" t="s">
        <v>946</v>
      </c>
      <c r="B831">
        <v>2012</v>
      </c>
      <c r="C831" t="s">
        <v>30</v>
      </c>
      <c r="D831" t="s">
        <v>31</v>
      </c>
      <c r="E831" t="s">
        <v>78</v>
      </c>
      <c r="F831" t="s">
        <v>5181</v>
      </c>
      <c r="G831" t="s">
        <v>26</v>
      </c>
      <c r="H831" t="s">
        <v>94</v>
      </c>
      <c r="I831" t="s">
        <v>61</v>
      </c>
      <c r="J831" t="b">
        <v>0</v>
      </c>
      <c r="L831">
        <v>0.1</v>
      </c>
      <c r="M831" t="s">
        <v>9302</v>
      </c>
      <c r="O831">
        <v>18932</v>
      </c>
      <c r="P831">
        <v>2.98</v>
      </c>
      <c r="Q831">
        <v>0.8</v>
      </c>
      <c r="R831" t="b">
        <v>0</v>
      </c>
      <c r="S831" t="s">
        <v>20</v>
      </c>
      <c r="T831">
        <v>14</v>
      </c>
      <c r="U831" t="s">
        <v>21</v>
      </c>
      <c r="V831" t="b">
        <v>1</v>
      </c>
      <c r="W831" t="b">
        <v>1</v>
      </c>
      <c r="X831" t="b">
        <v>0</v>
      </c>
      <c r="Y831" t="b">
        <v>0</v>
      </c>
      <c r="Z831" t="b">
        <v>1</v>
      </c>
      <c r="AA831" t="b">
        <v>0</v>
      </c>
      <c r="AB831" t="b">
        <v>1</v>
      </c>
      <c r="AC831" t="b">
        <v>0</v>
      </c>
      <c r="AD831" t="b">
        <v>1</v>
      </c>
      <c r="AE831" t="b">
        <v>1</v>
      </c>
      <c r="AF831" t="b">
        <v>0</v>
      </c>
      <c r="AG831" t="b">
        <v>0</v>
      </c>
      <c r="AH831" t="b">
        <v>0</v>
      </c>
      <c r="AI831" t="b">
        <v>0</v>
      </c>
      <c r="AJ831" t="b">
        <v>0</v>
      </c>
      <c r="AK831" t="b">
        <v>0</v>
      </c>
      <c r="AL831" t="b">
        <v>0</v>
      </c>
      <c r="AM831" t="b">
        <v>0</v>
      </c>
    </row>
    <row r="832" spans="1:39" ht="14.4" hidden="1" x14ac:dyDescent="0.3">
      <c r="A832" t="s">
        <v>947</v>
      </c>
      <c r="B832">
        <v>2012</v>
      </c>
      <c r="C832" t="s">
        <v>242</v>
      </c>
      <c r="D832" t="s">
        <v>90</v>
      </c>
      <c r="E832" t="s">
        <v>32</v>
      </c>
      <c r="F832" t="s">
        <v>5176</v>
      </c>
      <c r="G832" t="s">
        <v>93</v>
      </c>
      <c r="H832" t="s">
        <v>34</v>
      </c>
      <c r="I832" t="s">
        <v>49</v>
      </c>
      <c r="J832" t="b">
        <v>0</v>
      </c>
      <c r="L832">
        <v>0.17</v>
      </c>
      <c r="M832" t="s">
        <v>9301</v>
      </c>
      <c r="O832">
        <v>49108</v>
      </c>
      <c r="P832">
        <v>2.77</v>
      </c>
      <c r="Q832">
        <v>0.82</v>
      </c>
      <c r="R832" t="b">
        <v>0</v>
      </c>
      <c r="S832" t="s">
        <v>20</v>
      </c>
      <c r="T832">
        <v>16</v>
      </c>
      <c r="U832" t="s">
        <v>21</v>
      </c>
      <c r="V832" t="b">
        <v>0</v>
      </c>
      <c r="W832" t="b">
        <v>0</v>
      </c>
      <c r="X832" t="b">
        <v>0</v>
      </c>
      <c r="Y832" t="b">
        <v>1</v>
      </c>
      <c r="Z832" t="b">
        <v>0</v>
      </c>
      <c r="AA832" t="b">
        <v>1</v>
      </c>
      <c r="AB832" t="b">
        <v>1</v>
      </c>
      <c r="AC832" t="b">
        <v>0</v>
      </c>
      <c r="AD832" t="b">
        <v>0</v>
      </c>
      <c r="AE832" t="b">
        <v>1</v>
      </c>
      <c r="AF832" t="b">
        <v>0</v>
      </c>
      <c r="AG832" t="b">
        <v>0</v>
      </c>
      <c r="AH832" t="b">
        <v>0</v>
      </c>
      <c r="AI832" t="b">
        <v>0</v>
      </c>
      <c r="AJ832" t="b">
        <v>0</v>
      </c>
      <c r="AK832" t="b">
        <v>0</v>
      </c>
      <c r="AL832" t="b">
        <v>0</v>
      </c>
      <c r="AM832" t="b">
        <v>0</v>
      </c>
    </row>
    <row r="833" spans="1:39" ht="14.4" hidden="1" x14ac:dyDescent="0.3">
      <c r="A833" t="s">
        <v>948</v>
      </c>
      <c r="B833">
        <v>2012</v>
      </c>
      <c r="C833" t="s">
        <v>242</v>
      </c>
      <c r="D833" t="s">
        <v>90</v>
      </c>
      <c r="E833" t="s">
        <v>108</v>
      </c>
      <c r="F833" t="s">
        <v>5172</v>
      </c>
      <c r="G833" t="s">
        <v>93</v>
      </c>
      <c r="H833" t="s">
        <v>52</v>
      </c>
      <c r="I833" t="s">
        <v>49</v>
      </c>
      <c r="J833" t="b">
        <v>0</v>
      </c>
      <c r="L833">
        <v>0.15</v>
      </c>
      <c r="M833" t="s">
        <v>9300</v>
      </c>
      <c r="O833">
        <v>54715</v>
      </c>
      <c r="P833">
        <v>2.5499999999999998</v>
      </c>
      <c r="Q833">
        <v>0.85</v>
      </c>
      <c r="R833" t="b">
        <v>0</v>
      </c>
      <c r="S833" t="s">
        <v>35</v>
      </c>
      <c r="T833">
        <v>12</v>
      </c>
      <c r="U833" t="s">
        <v>21</v>
      </c>
      <c r="V833" t="b">
        <v>1</v>
      </c>
      <c r="W833" t="b">
        <v>1</v>
      </c>
      <c r="X833" t="b">
        <v>1</v>
      </c>
      <c r="Y833" t="b">
        <v>0</v>
      </c>
      <c r="Z833" t="b">
        <v>1</v>
      </c>
      <c r="AA833" t="b">
        <v>0</v>
      </c>
      <c r="AB833" t="b">
        <v>0</v>
      </c>
      <c r="AC833" t="b">
        <v>1</v>
      </c>
      <c r="AD833" t="b">
        <v>0</v>
      </c>
      <c r="AE833" t="b">
        <v>1</v>
      </c>
      <c r="AF833" t="b">
        <v>0</v>
      </c>
      <c r="AG833" t="b">
        <v>0</v>
      </c>
      <c r="AH833" t="b">
        <v>0</v>
      </c>
      <c r="AI833" t="b">
        <v>0</v>
      </c>
      <c r="AJ833" t="b">
        <v>0</v>
      </c>
      <c r="AK833" t="b">
        <v>0</v>
      </c>
      <c r="AL833" t="b">
        <v>0</v>
      </c>
      <c r="AM833" t="b">
        <v>0</v>
      </c>
    </row>
    <row r="834" spans="1:39" ht="14.4" hidden="1" x14ac:dyDescent="0.3">
      <c r="A834" t="s">
        <v>949</v>
      </c>
      <c r="B834">
        <v>2012</v>
      </c>
      <c r="C834" t="s">
        <v>115</v>
      </c>
      <c r="D834" t="s">
        <v>31</v>
      </c>
      <c r="E834" t="s">
        <v>45</v>
      </c>
      <c r="F834" t="s">
        <v>40</v>
      </c>
      <c r="G834" t="s">
        <v>41</v>
      </c>
      <c r="H834" t="s">
        <v>27</v>
      </c>
      <c r="I834" t="s">
        <v>61</v>
      </c>
      <c r="J834" t="b">
        <v>0</v>
      </c>
      <c r="L834">
        <v>0.13</v>
      </c>
      <c r="M834" t="s">
        <v>9299</v>
      </c>
      <c r="O834">
        <v>18256</v>
      </c>
      <c r="P834">
        <v>1</v>
      </c>
      <c r="Q834">
        <v>0.65</v>
      </c>
      <c r="R834" t="b">
        <v>0</v>
      </c>
      <c r="S834" t="s">
        <v>35</v>
      </c>
      <c r="T834">
        <v>0</v>
      </c>
      <c r="U834" t="s">
        <v>21</v>
      </c>
      <c r="V834" t="b">
        <v>0</v>
      </c>
      <c r="W834" t="b">
        <v>1</v>
      </c>
      <c r="X834" t="b">
        <v>0</v>
      </c>
      <c r="Y834" t="b">
        <v>0</v>
      </c>
      <c r="Z834" t="b">
        <v>1</v>
      </c>
      <c r="AA834" t="b">
        <v>1</v>
      </c>
      <c r="AB834" t="b">
        <v>0</v>
      </c>
      <c r="AC834" t="b">
        <v>0</v>
      </c>
      <c r="AD834" t="b">
        <v>1</v>
      </c>
      <c r="AE834" t="b">
        <v>1</v>
      </c>
      <c r="AF834" t="b">
        <v>0</v>
      </c>
      <c r="AG834" t="b">
        <v>0</v>
      </c>
      <c r="AH834" t="b">
        <v>0</v>
      </c>
      <c r="AI834" t="b">
        <v>0</v>
      </c>
      <c r="AJ834" t="b">
        <v>0</v>
      </c>
      <c r="AK834" t="b">
        <v>0</v>
      </c>
      <c r="AL834" t="b">
        <v>0</v>
      </c>
      <c r="AM834" t="b">
        <v>0</v>
      </c>
    </row>
    <row r="835" spans="1:39" ht="14.4" hidden="1" x14ac:dyDescent="0.3">
      <c r="A835" t="s">
        <v>950</v>
      </c>
      <c r="B835">
        <v>2012</v>
      </c>
      <c r="C835" t="s">
        <v>177</v>
      </c>
      <c r="D835" t="s">
        <v>38</v>
      </c>
      <c r="E835" t="s">
        <v>54</v>
      </c>
      <c r="F835" t="s">
        <v>5181</v>
      </c>
      <c r="G835" t="s">
        <v>41</v>
      </c>
      <c r="H835" t="s">
        <v>69</v>
      </c>
      <c r="I835" t="s">
        <v>49</v>
      </c>
      <c r="J835" t="b">
        <v>0</v>
      </c>
      <c r="L835">
        <v>0.02</v>
      </c>
      <c r="M835" t="s">
        <v>9298</v>
      </c>
      <c r="O835">
        <v>40921</v>
      </c>
      <c r="P835">
        <v>0.26</v>
      </c>
      <c r="Q835">
        <v>0.85</v>
      </c>
      <c r="R835" t="b">
        <v>0</v>
      </c>
      <c r="S835" t="s">
        <v>40</v>
      </c>
      <c r="T835">
        <v>13</v>
      </c>
      <c r="U835" t="s">
        <v>21</v>
      </c>
      <c r="V835" t="b">
        <v>0</v>
      </c>
      <c r="W835" t="b">
        <v>1</v>
      </c>
      <c r="X835" t="b">
        <v>1</v>
      </c>
      <c r="Y835" t="b">
        <v>0</v>
      </c>
      <c r="Z835" t="b">
        <v>1</v>
      </c>
      <c r="AA835" t="b">
        <v>0</v>
      </c>
      <c r="AB835" t="b">
        <v>1</v>
      </c>
      <c r="AC835" t="b">
        <v>0</v>
      </c>
      <c r="AD835" t="b">
        <v>1</v>
      </c>
      <c r="AE835" t="b">
        <v>1</v>
      </c>
      <c r="AF835" t="b">
        <v>0</v>
      </c>
      <c r="AG835" t="b">
        <v>0</v>
      </c>
      <c r="AH835" t="b">
        <v>0</v>
      </c>
      <c r="AI835" t="b">
        <v>0</v>
      </c>
      <c r="AJ835" t="b">
        <v>0</v>
      </c>
      <c r="AK835" t="b">
        <v>0</v>
      </c>
      <c r="AL835" t="b">
        <v>0</v>
      </c>
      <c r="AM835" t="b">
        <v>0</v>
      </c>
    </row>
    <row r="836" spans="1:39" ht="14.4" hidden="1" x14ac:dyDescent="0.3">
      <c r="A836" t="s">
        <v>951</v>
      </c>
      <c r="B836">
        <v>2012</v>
      </c>
      <c r="C836" t="s">
        <v>37</v>
      </c>
      <c r="D836" t="s">
        <v>38</v>
      </c>
      <c r="E836" t="s">
        <v>78</v>
      </c>
      <c r="F836" t="s">
        <v>5181</v>
      </c>
      <c r="G836" t="s">
        <v>41</v>
      </c>
      <c r="H836" t="s">
        <v>105</v>
      </c>
      <c r="I836" t="s">
        <v>49</v>
      </c>
      <c r="J836" t="b">
        <v>0</v>
      </c>
      <c r="L836">
        <v>0.15</v>
      </c>
      <c r="M836" t="s">
        <v>9297</v>
      </c>
      <c r="O836">
        <v>42593</v>
      </c>
      <c r="P836">
        <v>-2.42</v>
      </c>
      <c r="Q836">
        <v>0.63</v>
      </c>
      <c r="R836" t="b">
        <v>0</v>
      </c>
      <c r="S836" t="s">
        <v>35</v>
      </c>
      <c r="T836">
        <v>2</v>
      </c>
      <c r="U836" t="s">
        <v>21</v>
      </c>
      <c r="V836" t="b">
        <v>0</v>
      </c>
      <c r="W836" t="b">
        <v>0</v>
      </c>
      <c r="X836" t="b">
        <v>1</v>
      </c>
      <c r="Y836" t="b">
        <v>1</v>
      </c>
      <c r="Z836" t="b">
        <v>0</v>
      </c>
      <c r="AA836" t="b">
        <v>0</v>
      </c>
      <c r="AB836" t="b">
        <v>0</v>
      </c>
      <c r="AC836" t="b">
        <v>0</v>
      </c>
      <c r="AD836" t="b">
        <v>1</v>
      </c>
      <c r="AE836" t="b">
        <v>1</v>
      </c>
      <c r="AF836" t="b">
        <v>0</v>
      </c>
      <c r="AG836" t="b">
        <v>0</v>
      </c>
      <c r="AH836" t="b">
        <v>0</v>
      </c>
      <c r="AI836" t="b">
        <v>0</v>
      </c>
      <c r="AJ836" t="b">
        <v>0</v>
      </c>
      <c r="AK836" t="b">
        <v>0</v>
      </c>
      <c r="AL836" t="b">
        <v>0</v>
      </c>
      <c r="AM836" t="b">
        <v>0</v>
      </c>
    </row>
    <row r="837" spans="1:39" ht="14.4" hidden="1" x14ac:dyDescent="0.3">
      <c r="A837" t="s">
        <v>952</v>
      </c>
      <c r="B837">
        <v>2012</v>
      </c>
      <c r="C837" t="s">
        <v>107</v>
      </c>
      <c r="D837" t="s">
        <v>15</v>
      </c>
      <c r="E837" t="s">
        <v>108</v>
      </c>
      <c r="F837" t="s">
        <v>5172</v>
      </c>
      <c r="G837" t="s">
        <v>17</v>
      </c>
      <c r="H837" t="s">
        <v>60</v>
      </c>
      <c r="I837" t="s">
        <v>28</v>
      </c>
      <c r="J837" t="b">
        <v>0</v>
      </c>
      <c r="L837">
        <v>0.08</v>
      </c>
      <c r="M837" t="s">
        <v>9296</v>
      </c>
      <c r="O837">
        <v>32552</v>
      </c>
      <c r="P837">
        <v>0.14000000000000001</v>
      </c>
      <c r="Q837">
        <v>0.62</v>
      </c>
      <c r="R837" t="b">
        <v>0</v>
      </c>
      <c r="S837" t="s">
        <v>20</v>
      </c>
      <c r="T837">
        <v>12</v>
      </c>
      <c r="U837" t="s">
        <v>21</v>
      </c>
      <c r="V837" t="b">
        <v>1</v>
      </c>
      <c r="W837" t="b">
        <v>0</v>
      </c>
      <c r="X837" t="b">
        <v>1</v>
      </c>
      <c r="Y837" t="b">
        <v>1</v>
      </c>
      <c r="Z837" t="b">
        <v>0</v>
      </c>
      <c r="AA837" t="b">
        <v>0</v>
      </c>
      <c r="AB837" t="b">
        <v>1</v>
      </c>
      <c r="AC837" t="b">
        <v>0</v>
      </c>
      <c r="AD837" t="b">
        <v>1</v>
      </c>
      <c r="AE837" t="b">
        <v>1</v>
      </c>
      <c r="AF837" t="b">
        <v>0</v>
      </c>
      <c r="AG837" t="b">
        <v>0</v>
      </c>
      <c r="AH837" t="b">
        <v>0</v>
      </c>
      <c r="AI837" t="b">
        <v>0</v>
      </c>
      <c r="AJ837" t="b">
        <v>0</v>
      </c>
      <c r="AK837" t="b">
        <v>0</v>
      </c>
      <c r="AL837" t="b">
        <v>0</v>
      </c>
      <c r="AM837" t="b">
        <v>0</v>
      </c>
    </row>
    <row r="838" spans="1:39" ht="14.4" hidden="1" x14ac:dyDescent="0.3">
      <c r="A838" t="s">
        <v>953</v>
      </c>
      <c r="B838">
        <v>2012</v>
      </c>
      <c r="C838" t="s">
        <v>118</v>
      </c>
      <c r="D838" t="s">
        <v>90</v>
      </c>
      <c r="E838" t="s">
        <v>32</v>
      </c>
      <c r="F838" t="s">
        <v>40</v>
      </c>
      <c r="G838" t="s">
        <v>26</v>
      </c>
      <c r="H838" t="s">
        <v>27</v>
      </c>
      <c r="I838" t="s">
        <v>28</v>
      </c>
      <c r="J838" t="b">
        <v>0</v>
      </c>
      <c r="L838">
        <v>0.01</v>
      </c>
      <c r="M838" t="s">
        <v>9295</v>
      </c>
      <c r="O838">
        <v>59425</v>
      </c>
      <c r="P838">
        <v>2.8</v>
      </c>
      <c r="Q838">
        <v>0.82</v>
      </c>
      <c r="R838" t="b">
        <v>0</v>
      </c>
      <c r="S838" t="s">
        <v>20</v>
      </c>
      <c r="T838">
        <v>7</v>
      </c>
      <c r="U838" t="s">
        <v>21</v>
      </c>
      <c r="V838" t="b">
        <v>1</v>
      </c>
      <c r="W838" t="b">
        <v>1</v>
      </c>
      <c r="X838" t="b">
        <v>0</v>
      </c>
      <c r="Y838" t="b">
        <v>0</v>
      </c>
      <c r="Z838" t="b">
        <v>0</v>
      </c>
      <c r="AA838" t="b">
        <v>1</v>
      </c>
      <c r="AB838" t="b">
        <v>0</v>
      </c>
      <c r="AC838" t="b">
        <v>0</v>
      </c>
      <c r="AD838" t="b">
        <v>1</v>
      </c>
      <c r="AE838" t="b">
        <v>1</v>
      </c>
      <c r="AF838" t="b">
        <v>0</v>
      </c>
      <c r="AG838" t="b">
        <v>0</v>
      </c>
      <c r="AH838" t="b">
        <v>0</v>
      </c>
      <c r="AI838" t="b">
        <v>0</v>
      </c>
      <c r="AJ838" t="b">
        <v>0</v>
      </c>
      <c r="AK838" t="b">
        <v>0</v>
      </c>
      <c r="AL838" t="b">
        <v>0</v>
      </c>
      <c r="AM838" t="b">
        <v>0</v>
      </c>
    </row>
    <row r="839" spans="1:39" ht="14.4" hidden="1" x14ac:dyDescent="0.3">
      <c r="A839" t="s">
        <v>954</v>
      </c>
      <c r="B839">
        <v>2012</v>
      </c>
      <c r="C839" t="s">
        <v>242</v>
      </c>
      <c r="D839" t="s">
        <v>90</v>
      </c>
      <c r="E839" t="s">
        <v>81</v>
      </c>
      <c r="F839" t="s">
        <v>5172</v>
      </c>
      <c r="G839" t="s">
        <v>93</v>
      </c>
      <c r="H839" t="s">
        <v>34</v>
      </c>
      <c r="I839" t="s">
        <v>49</v>
      </c>
      <c r="J839" t="b">
        <v>0</v>
      </c>
      <c r="L839">
        <v>0.12</v>
      </c>
      <c r="M839" t="s">
        <v>9294</v>
      </c>
      <c r="O839">
        <v>58461</v>
      </c>
      <c r="P839">
        <v>-2.41</v>
      </c>
      <c r="Q839">
        <v>0.67</v>
      </c>
      <c r="R839" t="b">
        <v>0</v>
      </c>
      <c r="S839" t="s">
        <v>20</v>
      </c>
      <c r="T839">
        <v>8</v>
      </c>
      <c r="U839" t="s">
        <v>21</v>
      </c>
      <c r="V839" t="b">
        <v>1</v>
      </c>
      <c r="W839" t="b">
        <v>1</v>
      </c>
      <c r="X839" t="b">
        <v>1</v>
      </c>
      <c r="Y839" t="b">
        <v>0</v>
      </c>
      <c r="Z839" t="b">
        <v>1</v>
      </c>
      <c r="AA839" t="b">
        <v>0</v>
      </c>
      <c r="AB839" t="b">
        <v>0</v>
      </c>
      <c r="AC839" t="b">
        <v>1</v>
      </c>
      <c r="AD839" t="b">
        <v>1</v>
      </c>
      <c r="AE839" t="b">
        <v>0</v>
      </c>
      <c r="AF839" t="b">
        <v>0</v>
      </c>
      <c r="AG839" t="b">
        <v>0</v>
      </c>
      <c r="AH839" t="b">
        <v>0</v>
      </c>
      <c r="AI839" t="b">
        <v>0</v>
      </c>
      <c r="AJ839" t="b">
        <v>0</v>
      </c>
      <c r="AK839" t="b">
        <v>0</v>
      </c>
      <c r="AL839" t="b">
        <v>0</v>
      </c>
      <c r="AM839" t="b">
        <v>0</v>
      </c>
    </row>
    <row r="840" spans="1:39" ht="14.4" hidden="1" x14ac:dyDescent="0.3">
      <c r="A840" t="s">
        <v>955</v>
      </c>
      <c r="B840">
        <v>2012</v>
      </c>
      <c r="C840" t="s">
        <v>76</v>
      </c>
      <c r="D840" t="s">
        <v>77</v>
      </c>
      <c r="E840" t="s">
        <v>74</v>
      </c>
      <c r="F840" t="s">
        <v>40</v>
      </c>
      <c r="G840" t="s">
        <v>41</v>
      </c>
      <c r="H840" t="s">
        <v>69</v>
      </c>
      <c r="I840" t="s">
        <v>28</v>
      </c>
      <c r="J840" t="b">
        <v>0</v>
      </c>
      <c r="L840">
        <v>0.08</v>
      </c>
      <c r="M840" t="s">
        <v>8993</v>
      </c>
      <c r="O840">
        <v>66327</v>
      </c>
      <c r="P840">
        <v>2.09</v>
      </c>
      <c r="Q840">
        <v>0.76</v>
      </c>
      <c r="R840" t="b">
        <v>0</v>
      </c>
      <c r="S840" t="s">
        <v>20</v>
      </c>
      <c r="T840">
        <v>9</v>
      </c>
      <c r="U840" t="s">
        <v>21</v>
      </c>
      <c r="V840" t="b">
        <v>0</v>
      </c>
      <c r="W840" t="b">
        <v>1</v>
      </c>
      <c r="X840" t="b">
        <v>1</v>
      </c>
      <c r="Y840" t="b">
        <v>1</v>
      </c>
      <c r="Z840" t="b">
        <v>0</v>
      </c>
      <c r="AA840" t="b">
        <v>0</v>
      </c>
      <c r="AB840" t="b">
        <v>0</v>
      </c>
      <c r="AC840" t="b">
        <v>0</v>
      </c>
      <c r="AD840" t="b">
        <v>0</v>
      </c>
      <c r="AE840" t="b">
        <v>0</v>
      </c>
      <c r="AF840" t="b">
        <v>0</v>
      </c>
      <c r="AG840" t="b">
        <v>0</v>
      </c>
      <c r="AH840" t="b">
        <v>0</v>
      </c>
      <c r="AI840" t="b">
        <v>0</v>
      </c>
      <c r="AJ840" t="b">
        <v>0</v>
      </c>
      <c r="AK840" t="b">
        <v>0</v>
      </c>
      <c r="AL840" t="b">
        <v>0</v>
      </c>
      <c r="AM840" t="b">
        <v>0</v>
      </c>
    </row>
    <row r="841" spans="1:39" ht="14.4" hidden="1" x14ac:dyDescent="0.3">
      <c r="A841" t="s">
        <v>956</v>
      </c>
      <c r="B841">
        <v>2012</v>
      </c>
      <c r="C841" t="s">
        <v>37</v>
      </c>
      <c r="D841" t="s">
        <v>38</v>
      </c>
      <c r="E841" t="s">
        <v>45</v>
      </c>
      <c r="F841" t="s">
        <v>5172</v>
      </c>
      <c r="G841" t="s">
        <v>17</v>
      </c>
      <c r="H841" t="s">
        <v>52</v>
      </c>
      <c r="I841" t="s">
        <v>49</v>
      </c>
      <c r="J841" t="b">
        <v>0</v>
      </c>
      <c r="L841">
        <v>0.03</v>
      </c>
      <c r="M841" t="s">
        <v>9293</v>
      </c>
      <c r="O841">
        <v>35032</v>
      </c>
      <c r="P841">
        <v>4.08</v>
      </c>
      <c r="Q841">
        <v>0.88</v>
      </c>
      <c r="R841" t="b">
        <v>0</v>
      </c>
      <c r="S841" t="s">
        <v>40</v>
      </c>
      <c r="T841">
        <v>1</v>
      </c>
      <c r="U841" t="s">
        <v>21</v>
      </c>
      <c r="V841" t="b">
        <v>1</v>
      </c>
      <c r="W841" t="b">
        <v>1</v>
      </c>
      <c r="X841" t="b">
        <v>0</v>
      </c>
      <c r="Y841" t="b">
        <v>0</v>
      </c>
      <c r="Z841" t="b">
        <v>1</v>
      </c>
      <c r="AA841" t="b">
        <v>1</v>
      </c>
      <c r="AB841" t="b">
        <v>1</v>
      </c>
      <c r="AC841" t="b">
        <v>0</v>
      </c>
      <c r="AD841" t="b">
        <v>0</v>
      </c>
      <c r="AE841" t="b">
        <v>0</v>
      </c>
      <c r="AF841" t="b">
        <v>0</v>
      </c>
      <c r="AG841" t="b">
        <v>0</v>
      </c>
      <c r="AH841" t="b">
        <v>0</v>
      </c>
      <c r="AI841" t="b">
        <v>0</v>
      </c>
      <c r="AJ841" t="b">
        <v>0</v>
      </c>
      <c r="AK841" t="b">
        <v>0</v>
      </c>
      <c r="AL841" t="b">
        <v>0</v>
      </c>
      <c r="AM841" t="b">
        <v>0</v>
      </c>
    </row>
    <row r="842" spans="1:39" ht="14.4" hidden="1" x14ac:dyDescent="0.3">
      <c r="A842" t="s">
        <v>957</v>
      </c>
      <c r="B842">
        <v>2012</v>
      </c>
      <c r="C842" t="s">
        <v>44</v>
      </c>
      <c r="D842" t="s">
        <v>31</v>
      </c>
      <c r="E842" t="s">
        <v>120</v>
      </c>
      <c r="F842" t="s">
        <v>5172</v>
      </c>
      <c r="G842" t="s">
        <v>33</v>
      </c>
      <c r="H842" t="s">
        <v>34</v>
      </c>
      <c r="I842" t="s">
        <v>61</v>
      </c>
      <c r="J842" t="b">
        <v>0</v>
      </c>
      <c r="L842">
        <v>0.14000000000000001</v>
      </c>
      <c r="M842" t="s">
        <v>6450</v>
      </c>
      <c r="O842">
        <v>21442</v>
      </c>
      <c r="P842">
        <v>-4.24</v>
      </c>
      <c r="Q842">
        <v>0.69</v>
      </c>
      <c r="R842" t="b">
        <v>0</v>
      </c>
      <c r="S842" t="s">
        <v>35</v>
      </c>
      <c r="T842">
        <v>1</v>
      </c>
      <c r="U842" t="s">
        <v>21</v>
      </c>
      <c r="V842" t="b">
        <v>0</v>
      </c>
      <c r="W842" t="b">
        <v>0</v>
      </c>
      <c r="X842" t="b">
        <v>1</v>
      </c>
      <c r="Y842" t="b">
        <v>1</v>
      </c>
      <c r="Z842" t="b">
        <v>0</v>
      </c>
      <c r="AA842" t="b">
        <v>0</v>
      </c>
      <c r="AB842" t="b">
        <v>0</v>
      </c>
      <c r="AC842" t="b">
        <v>1</v>
      </c>
      <c r="AD842" t="b">
        <v>0</v>
      </c>
      <c r="AE842" t="b">
        <v>1</v>
      </c>
      <c r="AF842" t="b">
        <v>0</v>
      </c>
      <c r="AG842" t="b">
        <v>0</v>
      </c>
      <c r="AH842" t="b">
        <v>0</v>
      </c>
      <c r="AI842" t="b">
        <v>0</v>
      </c>
      <c r="AJ842" t="b">
        <v>0</v>
      </c>
      <c r="AK842" t="b">
        <v>0</v>
      </c>
      <c r="AL842" t="b">
        <v>0</v>
      </c>
      <c r="AM842" t="b">
        <v>0</v>
      </c>
    </row>
    <row r="843" spans="1:39" ht="14.4" hidden="1" x14ac:dyDescent="0.3">
      <c r="A843" t="s">
        <v>958</v>
      </c>
      <c r="B843">
        <v>2012</v>
      </c>
      <c r="C843" t="s">
        <v>126</v>
      </c>
      <c r="D843" t="s">
        <v>68</v>
      </c>
      <c r="E843" t="s">
        <v>64</v>
      </c>
      <c r="F843" t="s">
        <v>5172</v>
      </c>
      <c r="G843" t="s">
        <v>86</v>
      </c>
      <c r="H843" t="s">
        <v>105</v>
      </c>
      <c r="I843" t="s">
        <v>98</v>
      </c>
      <c r="J843" t="b">
        <v>0</v>
      </c>
      <c r="L843">
        <v>0.04</v>
      </c>
      <c r="M843" t="s">
        <v>6989</v>
      </c>
      <c r="O843">
        <v>77623</v>
      </c>
      <c r="P843">
        <v>-1.55</v>
      </c>
      <c r="Q843">
        <v>0.68</v>
      </c>
      <c r="R843" t="b">
        <v>0</v>
      </c>
      <c r="S843" t="s">
        <v>35</v>
      </c>
      <c r="T843">
        <v>14</v>
      </c>
      <c r="U843" t="s">
        <v>21</v>
      </c>
      <c r="V843" t="b">
        <v>0</v>
      </c>
      <c r="W843" t="b">
        <v>1</v>
      </c>
      <c r="X843" t="b">
        <v>0</v>
      </c>
      <c r="Y843" t="b">
        <v>1</v>
      </c>
      <c r="Z843" t="b">
        <v>0</v>
      </c>
      <c r="AA843" t="b">
        <v>0</v>
      </c>
      <c r="AB843" t="b">
        <v>1</v>
      </c>
      <c r="AC843" t="b">
        <v>0</v>
      </c>
      <c r="AD843" t="b">
        <v>1</v>
      </c>
      <c r="AE843" t="b">
        <v>1</v>
      </c>
      <c r="AF843" t="b">
        <v>0</v>
      </c>
      <c r="AG843" t="b">
        <v>0</v>
      </c>
      <c r="AH843" t="b">
        <v>0</v>
      </c>
      <c r="AI843" t="b">
        <v>0</v>
      </c>
      <c r="AJ843" t="b">
        <v>0</v>
      </c>
      <c r="AK843" t="b">
        <v>0</v>
      </c>
      <c r="AL843" t="b">
        <v>0</v>
      </c>
      <c r="AM843" t="b">
        <v>0</v>
      </c>
    </row>
    <row r="844" spans="1:39" ht="14.4" hidden="1" x14ac:dyDescent="0.3">
      <c r="A844" t="s">
        <v>959</v>
      </c>
      <c r="B844">
        <v>2012</v>
      </c>
      <c r="C844" t="s">
        <v>221</v>
      </c>
      <c r="D844" t="s">
        <v>15</v>
      </c>
      <c r="E844" t="s">
        <v>45</v>
      </c>
      <c r="F844" t="s">
        <v>5176</v>
      </c>
      <c r="G844" t="s">
        <v>17</v>
      </c>
      <c r="H844" t="s">
        <v>42</v>
      </c>
      <c r="I844" t="s">
        <v>83</v>
      </c>
      <c r="J844" t="b">
        <v>0</v>
      </c>
      <c r="L844">
        <v>0.08</v>
      </c>
      <c r="M844" t="s">
        <v>9292</v>
      </c>
      <c r="O844">
        <v>33981</v>
      </c>
      <c r="P844">
        <v>-0.06</v>
      </c>
      <c r="Q844">
        <v>0.7</v>
      </c>
      <c r="R844" t="b">
        <v>0</v>
      </c>
      <c r="S844" t="s">
        <v>20</v>
      </c>
      <c r="T844">
        <v>9</v>
      </c>
      <c r="U844" t="s">
        <v>21</v>
      </c>
      <c r="V844" t="b">
        <v>0</v>
      </c>
      <c r="W844" t="b">
        <v>0</v>
      </c>
      <c r="X844" t="b">
        <v>0</v>
      </c>
      <c r="Y844" t="b">
        <v>0</v>
      </c>
      <c r="Z844" t="b">
        <v>0</v>
      </c>
      <c r="AA844" t="b">
        <v>1</v>
      </c>
      <c r="AB844" t="b">
        <v>1</v>
      </c>
      <c r="AC844" t="b">
        <v>1</v>
      </c>
      <c r="AD844" t="b">
        <v>1</v>
      </c>
      <c r="AE844" t="b">
        <v>1</v>
      </c>
      <c r="AF844" t="b">
        <v>0</v>
      </c>
      <c r="AG844" t="b">
        <v>0</v>
      </c>
      <c r="AH844" t="b">
        <v>0</v>
      </c>
      <c r="AI844" t="b">
        <v>0</v>
      </c>
      <c r="AJ844" t="b">
        <v>0</v>
      </c>
      <c r="AK844" t="b">
        <v>0</v>
      </c>
      <c r="AL844" t="b">
        <v>0</v>
      </c>
      <c r="AM844" t="b">
        <v>0</v>
      </c>
    </row>
    <row r="845" spans="1:39" ht="14.4" hidden="1" x14ac:dyDescent="0.3">
      <c r="A845" t="s">
        <v>960</v>
      </c>
      <c r="B845">
        <v>2012</v>
      </c>
      <c r="C845" t="s">
        <v>129</v>
      </c>
      <c r="D845" t="s">
        <v>58</v>
      </c>
      <c r="E845" t="s">
        <v>39</v>
      </c>
      <c r="F845" t="s">
        <v>5176</v>
      </c>
      <c r="G845" t="s">
        <v>55</v>
      </c>
      <c r="H845" t="s">
        <v>34</v>
      </c>
      <c r="I845" t="s">
        <v>98</v>
      </c>
      <c r="J845" t="b">
        <v>0</v>
      </c>
      <c r="L845">
        <v>0.03</v>
      </c>
      <c r="M845" t="s">
        <v>7099</v>
      </c>
      <c r="O845">
        <v>21198</v>
      </c>
      <c r="P845">
        <v>0.21</v>
      </c>
      <c r="Q845">
        <v>0.63</v>
      </c>
      <c r="R845" t="b">
        <v>0</v>
      </c>
      <c r="S845" t="s">
        <v>35</v>
      </c>
      <c r="T845">
        <v>1</v>
      </c>
      <c r="U845" t="s">
        <v>21</v>
      </c>
      <c r="V845" t="b">
        <v>0</v>
      </c>
      <c r="W845" t="b">
        <v>0</v>
      </c>
      <c r="X845" t="b">
        <v>1</v>
      </c>
      <c r="Y845" t="b">
        <v>0</v>
      </c>
      <c r="Z845" t="b">
        <v>1</v>
      </c>
      <c r="AA845" t="b">
        <v>0</v>
      </c>
      <c r="AB845" t="b">
        <v>1</v>
      </c>
      <c r="AC845" t="b">
        <v>0</v>
      </c>
      <c r="AD845" t="b">
        <v>0</v>
      </c>
      <c r="AE845" t="b">
        <v>1</v>
      </c>
      <c r="AF845" t="b">
        <v>0</v>
      </c>
      <c r="AG845" t="b">
        <v>0</v>
      </c>
      <c r="AH845" t="b">
        <v>0</v>
      </c>
      <c r="AI845" t="b">
        <v>0</v>
      </c>
      <c r="AJ845" t="b">
        <v>0</v>
      </c>
      <c r="AK845" t="b">
        <v>0</v>
      </c>
      <c r="AL845" t="b">
        <v>0</v>
      </c>
      <c r="AM845" t="b">
        <v>0</v>
      </c>
    </row>
    <row r="846" spans="1:39" ht="14.4" hidden="1" x14ac:dyDescent="0.3">
      <c r="A846" t="s">
        <v>961</v>
      </c>
      <c r="B846">
        <v>2012</v>
      </c>
      <c r="C846" t="s">
        <v>221</v>
      </c>
      <c r="D846" t="s">
        <v>15</v>
      </c>
      <c r="E846" t="s">
        <v>74</v>
      </c>
      <c r="F846" t="s">
        <v>5169</v>
      </c>
      <c r="G846" t="s">
        <v>55</v>
      </c>
      <c r="H846" t="s">
        <v>42</v>
      </c>
      <c r="I846" t="s">
        <v>28</v>
      </c>
      <c r="J846" t="b">
        <v>0</v>
      </c>
      <c r="L846">
        <v>0.1</v>
      </c>
      <c r="M846" t="s">
        <v>9291</v>
      </c>
      <c r="O846">
        <v>34021</v>
      </c>
      <c r="P846">
        <v>2.42</v>
      </c>
      <c r="Q846">
        <v>0.64</v>
      </c>
      <c r="R846" t="b">
        <v>0</v>
      </c>
      <c r="S846" t="s">
        <v>40</v>
      </c>
      <c r="T846">
        <v>2</v>
      </c>
      <c r="U846" t="s">
        <v>21</v>
      </c>
      <c r="V846" t="b">
        <v>0</v>
      </c>
      <c r="W846" t="b">
        <v>0</v>
      </c>
      <c r="X846" t="b">
        <v>1</v>
      </c>
      <c r="Y846" t="b">
        <v>0</v>
      </c>
      <c r="Z846" t="b">
        <v>0</v>
      </c>
      <c r="AA846" t="b">
        <v>1</v>
      </c>
      <c r="AB846" t="b">
        <v>1</v>
      </c>
      <c r="AC846" t="b">
        <v>0</v>
      </c>
      <c r="AD846" t="b">
        <v>1</v>
      </c>
      <c r="AE846" t="b">
        <v>1</v>
      </c>
      <c r="AF846" t="b">
        <v>0</v>
      </c>
      <c r="AG846" t="b">
        <v>0</v>
      </c>
      <c r="AH846" t="b">
        <v>0</v>
      </c>
      <c r="AI846" t="b">
        <v>0</v>
      </c>
      <c r="AJ846" t="b">
        <v>0</v>
      </c>
      <c r="AK846" t="b">
        <v>0</v>
      </c>
      <c r="AL846" t="b">
        <v>0</v>
      </c>
      <c r="AM846" t="b">
        <v>0</v>
      </c>
    </row>
    <row r="847" spans="1:39" ht="14.4" hidden="1" x14ac:dyDescent="0.3">
      <c r="A847" t="s">
        <v>962</v>
      </c>
      <c r="B847">
        <v>2012</v>
      </c>
      <c r="C847" t="s">
        <v>73</v>
      </c>
      <c r="D847" t="s">
        <v>15</v>
      </c>
      <c r="E847" t="s">
        <v>81</v>
      </c>
      <c r="F847" t="s">
        <v>40</v>
      </c>
      <c r="G847" t="s">
        <v>93</v>
      </c>
      <c r="H847" t="s">
        <v>42</v>
      </c>
      <c r="I847" t="s">
        <v>19</v>
      </c>
      <c r="J847" t="b">
        <v>0</v>
      </c>
      <c r="L847">
        <v>0.19</v>
      </c>
      <c r="M847" t="s">
        <v>9290</v>
      </c>
      <c r="O847">
        <v>35808</v>
      </c>
      <c r="P847">
        <v>2.44</v>
      </c>
      <c r="Q847">
        <v>0.62</v>
      </c>
      <c r="R847" t="b">
        <v>0</v>
      </c>
      <c r="S847" t="s">
        <v>35</v>
      </c>
      <c r="T847">
        <v>12</v>
      </c>
      <c r="U847" t="s">
        <v>21</v>
      </c>
      <c r="V847" t="b">
        <v>1</v>
      </c>
      <c r="W847" t="b">
        <v>0</v>
      </c>
      <c r="X847" t="b">
        <v>0</v>
      </c>
      <c r="Y847" t="b">
        <v>1</v>
      </c>
      <c r="Z847" t="b">
        <v>0</v>
      </c>
      <c r="AA847" t="b">
        <v>0</v>
      </c>
      <c r="AB847" t="b">
        <v>1</v>
      </c>
      <c r="AC847" t="b">
        <v>1</v>
      </c>
      <c r="AD847" t="b">
        <v>1</v>
      </c>
      <c r="AE847" t="b">
        <v>1</v>
      </c>
      <c r="AF847" t="b">
        <v>0</v>
      </c>
      <c r="AG847" t="b">
        <v>0</v>
      </c>
      <c r="AH847" t="b">
        <v>0</v>
      </c>
      <c r="AI847" t="b">
        <v>0</v>
      </c>
      <c r="AJ847" t="b">
        <v>0</v>
      </c>
      <c r="AK847" t="b">
        <v>0</v>
      </c>
      <c r="AL847" t="b">
        <v>0</v>
      </c>
      <c r="AM847" t="b">
        <v>0</v>
      </c>
    </row>
    <row r="848" spans="1:39" ht="14.4" hidden="1" x14ac:dyDescent="0.3">
      <c r="A848" t="s">
        <v>963</v>
      </c>
      <c r="B848">
        <v>2012</v>
      </c>
      <c r="C848" t="s">
        <v>85</v>
      </c>
      <c r="D848" t="s">
        <v>24</v>
      </c>
      <c r="E848" t="s">
        <v>64</v>
      </c>
      <c r="F848" t="s">
        <v>5176</v>
      </c>
      <c r="G848" t="s">
        <v>93</v>
      </c>
      <c r="H848" t="s">
        <v>69</v>
      </c>
      <c r="I848" t="s">
        <v>28</v>
      </c>
      <c r="J848" t="b">
        <v>0</v>
      </c>
      <c r="L848">
        <v>0.18</v>
      </c>
      <c r="M848" t="s">
        <v>8656</v>
      </c>
      <c r="O848">
        <v>60482</v>
      </c>
      <c r="P848">
        <v>4.6900000000000004</v>
      </c>
      <c r="Q848">
        <v>0.82</v>
      </c>
      <c r="R848" t="b">
        <v>0</v>
      </c>
      <c r="S848" t="s">
        <v>20</v>
      </c>
      <c r="T848">
        <v>15</v>
      </c>
      <c r="U848" t="s">
        <v>21</v>
      </c>
      <c r="V848" t="b">
        <v>0</v>
      </c>
      <c r="W848" t="b">
        <v>1</v>
      </c>
      <c r="X848" t="b">
        <v>0</v>
      </c>
      <c r="Y848" t="b">
        <v>1</v>
      </c>
      <c r="Z848" t="b">
        <v>0</v>
      </c>
      <c r="AA848" t="b">
        <v>0</v>
      </c>
      <c r="AB848" t="b">
        <v>0</v>
      </c>
      <c r="AC848" t="b">
        <v>0</v>
      </c>
      <c r="AD848" t="b">
        <v>0</v>
      </c>
      <c r="AE848" t="b">
        <v>1</v>
      </c>
      <c r="AF848" t="b">
        <v>0</v>
      </c>
      <c r="AG848" t="b">
        <v>0</v>
      </c>
      <c r="AH848" t="b">
        <v>0</v>
      </c>
      <c r="AI848" t="b">
        <v>0</v>
      </c>
      <c r="AJ848" t="b">
        <v>0</v>
      </c>
      <c r="AK848" t="b">
        <v>0</v>
      </c>
      <c r="AL848" t="b">
        <v>0</v>
      </c>
      <c r="AM848" t="b">
        <v>0</v>
      </c>
    </row>
    <row r="849" spans="1:39" ht="14.4" hidden="1" x14ac:dyDescent="0.3">
      <c r="A849" t="s">
        <v>964</v>
      </c>
      <c r="B849">
        <v>2012</v>
      </c>
      <c r="C849" t="s">
        <v>14</v>
      </c>
      <c r="D849" t="s">
        <v>15</v>
      </c>
      <c r="E849" t="s">
        <v>59</v>
      </c>
      <c r="F849" t="s">
        <v>5172</v>
      </c>
      <c r="G849" t="s">
        <v>41</v>
      </c>
      <c r="H849" t="s">
        <v>69</v>
      </c>
      <c r="I849" t="s">
        <v>49</v>
      </c>
      <c r="J849" t="b">
        <v>0</v>
      </c>
      <c r="L849">
        <v>0.17</v>
      </c>
      <c r="M849" t="s">
        <v>9289</v>
      </c>
      <c r="O849">
        <v>35177</v>
      </c>
      <c r="P849">
        <v>-3.51</v>
      </c>
      <c r="Q849">
        <v>0.81</v>
      </c>
      <c r="R849" t="b">
        <v>0</v>
      </c>
      <c r="S849" t="s">
        <v>20</v>
      </c>
      <c r="T849">
        <v>0</v>
      </c>
      <c r="U849" t="s">
        <v>21</v>
      </c>
      <c r="V849" t="b">
        <v>0</v>
      </c>
      <c r="W849" t="b">
        <v>0</v>
      </c>
      <c r="X849" t="b">
        <v>1</v>
      </c>
      <c r="Y849" t="b">
        <v>0</v>
      </c>
      <c r="Z849" t="b">
        <v>0</v>
      </c>
      <c r="AA849" t="b">
        <v>1</v>
      </c>
      <c r="AB849" t="b">
        <v>1</v>
      </c>
      <c r="AC849" t="b">
        <v>0</v>
      </c>
      <c r="AD849" t="b">
        <v>1</v>
      </c>
      <c r="AE849" t="b">
        <v>1</v>
      </c>
      <c r="AF849" t="b">
        <v>0</v>
      </c>
      <c r="AG849" t="b">
        <v>0</v>
      </c>
      <c r="AH849" t="b">
        <v>0</v>
      </c>
      <c r="AI849" t="b">
        <v>0</v>
      </c>
      <c r="AJ849" t="b">
        <v>0</v>
      </c>
      <c r="AK849" t="b">
        <v>0</v>
      </c>
      <c r="AL849" t="b">
        <v>0</v>
      </c>
      <c r="AM849" t="b">
        <v>0</v>
      </c>
    </row>
    <row r="850" spans="1:39" ht="14.4" hidden="1" x14ac:dyDescent="0.3">
      <c r="A850" t="s">
        <v>965</v>
      </c>
      <c r="B850">
        <v>2012</v>
      </c>
      <c r="C850" t="s">
        <v>244</v>
      </c>
      <c r="D850" t="s">
        <v>24</v>
      </c>
      <c r="E850" t="s">
        <v>39</v>
      </c>
      <c r="F850" t="s">
        <v>5181</v>
      </c>
      <c r="G850" t="s">
        <v>55</v>
      </c>
      <c r="H850" t="s">
        <v>52</v>
      </c>
      <c r="I850" t="s">
        <v>98</v>
      </c>
      <c r="J850" t="b">
        <v>0</v>
      </c>
      <c r="L850">
        <v>0.12</v>
      </c>
      <c r="M850" t="s">
        <v>9288</v>
      </c>
      <c r="O850">
        <v>66214</v>
      </c>
      <c r="P850">
        <v>4.51</v>
      </c>
      <c r="Q850">
        <v>0.66</v>
      </c>
      <c r="R850" t="b">
        <v>0</v>
      </c>
      <c r="S850" t="s">
        <v>20</v>
      </c>
      <c r="T850">
        <v>1</v>
      </c>
      <c r="U850" t="s">
        <v>21</v>
      </c>
      <c r="V850" t="b">
        <v>0</v>
      </c>
      <c r="W850" t="b">
        <v>0</v>
      </c>
      <c r="X850" t="b">
        <v>0</v>
      </c>
      <c r="Y850" t="b">
        <v>0</v>
      </c>
      <c r="Z850" t="b">
        <v>0</v>
      </c>
      <c r="AA850" t="b">
        <v>0</v>
      </c>
      <c r="AB850" t="b">
        <v>0</v>
      </c>
      <c r="AC850" t="b">
        <v>1</v>
      </c>
      <c r="AD850" t="b">
        <v>1</v>
      </c>
      <c r="AE850" t="b">
        <v>1</v>
      </c>
      <c r="AF850" t="b">
        <v>0</v>
      </c>
      <c r="AG850" t="b">
        <v>0</v>
      </c>
      <c r="AH850" t="b">
        <v>0</v>
      </c>
      <c r="AI850" t="b">
        <v>0</v>
      </c>
      <c r="AJ850" t="b">
        <v>0</v>
      </c>
      <c r="AK850" t="b">
        <v>0</v>
      </c>
      <c r="AL850" t="b">
        <v>0</v>
      </c>
      <c r="AM850" t="b">
        <v>0</v>
      </c>
    </row>
    <row r="851" spans="1:39" ht="14.4" hidden="1" x14ac:dyDescent="0.3">
      <c r="A851" t="s">
        <v>966</v>
      </c>
      <c r="B851">
        <v>2012</v>
      </c>
      <c r="C851" t="s">
        <v>37</v>
      </c>
      <c r="D851" t="s">
        <v>38</v>
      </c>
      <c r="E851" t="s">
        <v>39</v>
      </c>
      <c r="F851" t="s">
        <v>5169</v>
      </c>
      <c r="G851" t="s">
        <v>41</v>
      </c>
      <c r="H851" t="s">
        <v>91</v>
      </c>
      <c r="I851" t="s">
        <v>83</v>
      </c>
      <c r="J851" t="b">
        <v>0</v>
      </c>
      <c r="L851">
        <v>0.14000000000000001</v>
      </c>
      <c r="M851" t="s">
        <v>7579</v>
      </c>
      <c r="O851">
        <v>34688</v>
      </c>
      <c r="P851">
        <v>-1.77</v>
      </c>
      <c r="Q851">
        <v>0.74</v>
      </c>
      <c r="R851" t="b">
        <v>0</v>
      </c>
      <c r="S851" t="s">
        <v>20</v>
      </c>
      <c r="T851">
        <v>12</v>
      </c>
      <c r="U851" t="s">
        <v>21</v>
      </c>
      <c r="V851" t="b">
        <v>1</v>
      </c>
      <c r="W851" t="b">
        <v>0</v>
      </c>
      <c r="X851" t="b">
        <v>0</v>
      </c>
      <c r="Y851" t="b">
        <v>1</v>
      </c>
      <c r="Z851" t="b">
        <v>0</v>
      </c>
      <c r="AA851" t="b">
        <v>1</v>
      </c>
      <c r="AB851" t="b">
        <v>0</v>
      </c>
      <c r="AC851" t="b">
        <v>0</v>
      </c>
      <c r="AD851" t="b">
        <v>0</v>
      </c>
      <c r="AE851" t="b">
        <v>0</v>
      </c>
      <c r="AF851" t="b">
        <v>0</v>
      </c>
      <c r="AG851" t="b">
        <v>0</v>
      </c>
      <c r="AH851" t="b">
        <v>0</v>
      </c>
      <c r="AI851" t="b">
        <v>0</v>
      </c>
      <c r="AJ851" t="b">
        <v>0</v>
      </c>
      <c r="AK851" t="b">
        <v>0</v>
      </c>
      <c r="AL851" t="b">
        <v>0</v>
      </c>
      <c r="AM851" t="b">
        <v>0</v>
      </c>
    </row>
    <row r="852" spans="1:39" ht="14.4" hidden="1" x14ac:dyDescent="0.3">
      <c r="A852" t="s">
        <v>967</v>
      </c>
      <c r="B852">
        <v>2012</v>
      </c>
      <c r="C852" t="s">
        <v>156</v>
      </c>
      <c r="D852" t="s">
        <v>58</v>
      </c>
      <c r="E852" t="s">
        <v>78</v>
      </c>
      <c r="F852" t="s">
        <v>40</v>
      </c>
      <c r="G852" t="s">
        <v>93</v>
      </c>
      <c r="H852" t="s">
        <v>105</v>
      </c>
      <c r="I852" t="s">
        <v>83</v>
      </c>
      <c r="J852" t="b">
        <v>0</v>
      </c>
      <c r="L852">
        <v>0.08</v>
      </c>
      <c r="M852" t="s">
        <v>9287</v>
      </c>
      <c r="O852">
        <v>20065</v>
      </c>
      <c r="P852">
        <v>-0.67</v>
      </c>
      <c r="Q852">
        <v>0.73</v>
      </c>
      <c r="R852" t="b">
        <v>0</v>
      </c>
      <c r="S852" t="s">
        <v>35</v>
      </c>
      <c r="T852">
        <v>12</v>
      </c>
      <c r="U852" t="s">
        <v>21</v>
      </c>
      <c r="V852" t="b">
        <v>0</v>
      </c>
      <c r="W852" t="b">
        <v>1</v>
      </c>
      <c r="X852" t="b">
        <v>1</v>
      </c>
      <c r="Y852" t="b">
        <v>0</v>
      </c>
      <c r="Z852" t="b">
        <v>1</v>
      </c>
      <c r="AA852" t="b">
        <v>0</v>
      </c>
      <c r="AB852" t="b">
        <v>0</v>
      </c>
      <c r="AC852" t="b">
        <v>0</v>
      </c>
      <c r="AD852" t="b">
        <v>0</v>
      </c>
      <c r="AE852" t="b">
        <v>1</v>
      </c>
      <c r="AF852" t="b">
        <v>0</v>
      </c>
      <c r="AG852" t="b">
        <v>0</v>
      </c>
      <c r="AH852" t="b">
        <v>0</v>
      </c>
      <c r="AI852" t="b">
        <v>0</v>
      </c>
      <c r="AJ852" t="b">
        <v>0</v>
      </c>
      <c r="AK852" t="b">
        <v>0</v>
      </c>
      <c r="AL852" t="b">
        <v>0</v>
      </c>
      <c r="AM852" t="b">
        <v>0</v>
      </c>
    </row>
    <row r="853" spans="1:39" ht="14.4" hidden="1" x14ac:dyDescent="0.3">
      <c r="A853" s="15" t="s">
        <v>968</v>
      </c>
      <c r="B853">
        <v>2012</v>
      </c>
      <c r="C853" t="s">
        <v>112</v>
      </c>
      <c r="D853" t="s">
        <v>113</v>
      </c>
      <c r="E853" t="s">
        <v>25</v>
      </c>
      <c r="F853" t="s">
        <v>5176</v>
      </c>
      <c r="G853" t="s">
        <v>41</v>
      </c>
      <c r="H853" t="s">
        <v>42</v>
      </c>
      <c r="I853" t="s">
        <v>98</v>
      </c>
      <c r="J853" t="b">
        <v>1</v>
      </c>
      <c r="K853" t="s">
        <v>9286</v>
      </c>
      <c r="L853">
        <v>0.54</v>
      </c>
      <c r="M853" t="s">
        <v>7619</v>
      </c>
      <c r="N853" t="s">
        <v>9286</v>
      </c>
      <c r="O853">
        <v>102352</v>
      </c>
      <c r="P853">
        <v>2.37</v>
      </c>
      <c r="Q853">
        <v>0.4</v>
      </c>
      <c r="R853" t="b">
        <v>1</v>
      </c>
      <c r="S853" t="s">
        <v>40</v>
      </c>
      <c r="T853">
        <v>10</v>
      </c>
      <c r="U853" t="s">
        <v>21</v>
      </c>
      <c r="V853" t="b">
        <v>0</v>
      </c>
      <c r="W853" t="b">
        <v>0</v>
      </c>
      <c r="X853" t="b">
        <v>0</v>
      </c>
      <c r="Y853" t="b">
        <v>0</v>
      </c>
      <c r="Z853" t="b">
        <v>1</v>
      </c>
      <c r="AA853" t="b">
        <v>1</v>
      </c>
      <c r="AB853" t="b">
        <v>0</v>
      </c>
      <c r="AC853" t="b">
        <v>1</v>
      </c>
      <c r="AD853" t="b">
        <v>0</v>
      </c>
      <c r="AE853" t="b">
        <v>0</v>
      </c>
      <c r="AF853" t="b">
        <v>0</v>
      </c>
      <c r="AG853" t="b">
        <v>0</v>
      </c>
      <c r="AH853" t="b">
        <v>0</v>
      </c>
      <c r="AI853" t="b">
        <v>1</v>
      </c>
      <c r="AJ853" t="b">
        <v>1</v>
      </c>
      <c r="AK853" t="b">
        <v>0</v>
      </c>
      <c r="AL853" t="b">
        <v>1</v>
      </c>
      <c r="AM853" t="b">
        <v>1</v>
      </c>
    </row>
    <row r="854" spans="1:39" ht="14.4" hidden="1" x14ac:dyDescent="0.3">
      <c r="A854" t="s">
        <v>969</v>
      </c>
      <c r="B854">
        <v>2012</v>
      </c>
      <c r="C854" t="s">
        <v>71</v>
      </c>
      <c r="D854" t="s">
        <v>31</v>
      </c>
      <c r="E854" t="s">
        <v>97</v>
      </c>
      <c r="F854" t="s">
        <v>5181</v>
      </c>
      <c r="G854" t="s">
        <v>93</v>
      </c>
      <c r="H854" t="s">
        <v>52</v>
      </c>
      <c r="I854" t="s">
        <v>28</v>
      </c>
      <c r="J854" t="b">
        <v>0</v>
      </c>
      <c r="L854">
        <v>0.1</v>
      </c>
      <c r="M854" t="s">
        <v>9285</v>
      </c>
      <c r="O854">
        <v>20093</v>
      </c>
      <c r="P854">
        <v>2.65</v>
      </c>
      <c r="Q854">
        <v>0.73</v>
      </c>
      <c r="R854" t="b">
        <v>0</v>
      </c>
      <c r="S854" t="s">
        <v>20</v>
      </c>
      <c r="T854">
        <v>16</v>
      </c>
      <c r="U854" t="s">
        <v>21</v>
      </c>
      <c r="V854" t="b">
        <v>0</v>
      </c>
      <c r="W854" t="b">
        <v>0</v>
      </c>
      <c r="X854" t="b">
        <v>1</v>
      </c>
      <c r="Y854" t="b">
        <v>1</v>
      </c>
      <c r="Z854" t="b">
        <v>0</v>
      </c>
      <c r="AA854" t="b">
        <v>1</v>
      </c>
      <c r="AB854" t="b">
        <v>0</v>
      </c>
      <c r="AC854" t="b">
        <v>0</v>
      </c>
      <c r="AD854" t="b">
        <v>0</v>
      </c>
      <c r="AE854" t="b">
        <v>1</v>
      </c>
      <c r="AF854" t="b">
        <v>0</v>
      </c>
      <c r="AG854" t="b">
        <v>0</v>
      </c>
      <c r="AH854" t="b">
        <v>0</v>
      </c>
      <c r="AI854" t="b">
        <v>0</v>
      </c>
      <c r="AJ854" t="b">
        <v>0</v>
      </c>
      <c r="AK854" t="b">
        <v>0</v>
      </c>
      <c r="AL854" t="b">
        <v>0</v>
      </c>
      <c r="AM854" t="b">
        <v>0</v>
      </c>
    </row>
    <row r="855" spans="1:39" ht="14.4" hidden="1" x14ac:dyDescent="0.3">
      <c r="A855" t="s">
        <v>970</v>
      </c>
      <c r="B855">
        <v>2012</v>
      </c>
      <c r="C855" t="s">
        <v>48</v>
      </c>
      <c r="D855" t="s">
        <v>24</v>
      </c>
      <c r="E855" t="s">
        <v>64</v>
      </c>
      <c r="F855" t="s">
        <v>40</v>
      </c>
      <c r="G855" t="s">
        <v>26</v>
      </c>
      <c r="H855" t="s">
        <v>27</v>
      </c>
      <c r="I855" t="s">
        <v>61</v>
      </c>
      <c r="J855" t="b">
        <v>0</v>
      </c>
      <c r="L855">
        <v>0.11</v>
      </c>
      <c r="M855" t="s">
        <v>9284</v>
      </c>
      <c r="O855">
        <v>62428</v>
      </c>
      <c r="P855">
        <v>-1.24</v>
      </c>
      <c r="Q855">
        <v>0.63</v>
      </c>
      <c r="R855" t="b">
        <v>0</v>
      </c>
      <c r="S855" t="s">
        <v>40</v>
      </c>
      <c r="T855">
        <v>19</v>
      </c>
      <c r="U855" t="s">
        <v>21</v>
      </c>
      <c r="V855" t="b">
        <v>0</v>
      </c>
      <c r="W855" t="b">
        <v>1</v>
      </c>
      <c r="X855" t="b">
        <v>0</v>
      </c>
      <c r="Y855" t="b">
        <v>0</v>
      </c>
      <c r="Z855" t="b">
        <v>0</v>
      </c>
      <c r="AA855" t="b">
        <v>1</v>
      </c>
      <c r="AB855" t="b">
        <v>0</v>
      </c>
      <c r="AC855" t="b">
        <v>0</v>
      </c>
      <c r="AD855" t="b">
        <v>1</v>
      </c>
      <c r="AE855" t="b">
        <v>0</v>
      </c>
      <c r="AF855" t="b">
        <v>0</v>
      </c>
      <c r="AG855" t="b">
        <v>0</v>
      </c>
      <c r="AH855" t="b">
        <v>0</v>
      </c>
      <c r="AI855" t="b">
        <v>0</v>
      </c>
      <c r="AJ855" t="b">
        <v>0</v>
      </c>
      <c r="AK855" t="b">
        <v>0</v>
      </c>
      <c r="AL855" t="b">
        <v>0</v>
      </c>
      <c r="AM855" t="b">
        <v>0</v>
      </c>
    </row>
    <row r="856" spans="1:39" ht="14.4" hidden="1" x14ac:dyDescent="0.3">
      <c r="A856" t="s">
        <v>971</v>
      </c>
      <c r="B856">
        <v>2012</v>
      </c>
      <c r="C856" t="s">
        <v>73</v>
      </c>
      <c r="D856" t="s">
        <v>15</v>
      </c>
      <c r="E856" t="s">
        <v>74</v>
      </c>
      <c r="F856" t="s">
        <v>5176</v>
      </c>
      <c r="G856" t="s">
        <v>33</v>
      </c>
      <c r="H856" t="s">
        <v>91</v>
      </c>
      <c r="I856" t="s">
        <v>28</v>
      </c>
      <c r="J856" t="b">
        <v>0</v>
      </c>
      <c r="L856">
        <v>7.0000000000000007E-2</v>
      </c>
      <c r="M856" t="s">
        <v>9283</v>
      </c>
      <c r="O856">
        <v>33635</v>
      </c>
      <c r="P856">
        <v>1.6</v>
      </c>
      <c r="Q856">
        <v>0.62</v>
      </c>
      <c r="R856" t="b">
        <v>0</v>
      </c>
      <c r="S856" t="s">
        <v>40</v>
      </c>
      <c r="T856">
        <v>8</v>
      </c>
      <c r="U856" t="s">
        <v>21</v>
      </c>
      <c r="V856" t="b">
        <v>0</v>
      </c>
      <c r="W856" t="b">
        <v>0</v>
      </c>
      <c r="X856" t="b">
        <v>1</v>
      </c>
      <c r="Y856" t="b">
        <v>1</v>
      </c>
      <c r="Z856" t="b">
        <v>0</v>
      </c>
      <c r="AA856" t="b">
        <v>1</v>
      </c>
      <c r="AB856" t="b">
        <v>1</v>
      </c>
      <c r="AC856" t="b">
        <v>0</v>
      </c>
      <c r="AD856" t="b">
        <v>1</v>
      </c>
      <c r="AE856" t="b">
        <v>1</v>
      </c>
      <c r="AF856" t="b">
        <v>0</v>
      </c>
      <c r="AG856" t="b">
        <v>0</v>
      </c>
      <c r="AH856" t="b">
        <v>0</v>
      </c>
      <c r="AI856" t="b">
        <v>0</v>
      </c>
      <c r="AJ856" t="b">
        <v>0</v>
      </c>
      <c r="AK856" t="b">
        <v>0</v>
      </c>
      <c r="AL856" t="b">
        <v>0</v>
      </c>
      <c r="AM856" t="b">
        <v>0</v>
      </c>
    </row>
    <row r="857" spans="1:39" ht="14.4" hidden="1" x14ac:dyDescent="0.3">
      <c r="A857" t="s">
        <v>972</v>
      </c>
      <c r="B857">
        <v>2012</v>
      </c>
      <c r="C857" t="s">
        <v>101</v>
      </c>
      <c r="D857" t="s">
        <v>77</v>
      </c>
      <c r="E857" t="s">
        <v>74</v>
      </c>
      <c r="F857" t="s">
        <v>40</v>
      </c>
      <c r="G857" t="s">
        <v>86</v>
      </c>
      <c r="H857" t="s">
        <v>105</v>
      </c>
      <c r="I857" t="s">
        <v>83</v>
      </c>
      <c r="J857" t="b">
        <v>0</v>
      </c>
      <c r="L857">
        <v>0</v>
      </c>
      <c r="M857" t="s">
        <v>9165</v>
      </c>
      <c r="O857">
        <v>51659</v>
      </c>
      <c r="P857">
        <v>0.32</v>
      </c>
      <c r="Q857">
        <v>0.85</v>
      </c>
      <c r="R857" t="b">
        <v>0</v>
      </c>
      <c r="S857" t="s">
        <v>40</v>
      </c>
      <c r="T857">
        <v>6</v>
      </c>
      <c r="U857" t="s">
        <v>21</v>
      </c>
      <c r="V857" t="b">
        <v>1</v>
      </c>
      <c r="W857" t="b">
        <v>1</v>
      </c>
      <c r="X857" t="b">
        <v>0</v>
      </c>
      <c r="Y857" t="b">
        <v>0</v>
      </c>
      <c r="Z857" t="b">
        <v>0</v>
      </c>
      <c r="AA857" t="b">
        <v>0</v>
      </c>
      <c r="AB857" t="b">
        <v>0</v>
      </c>
      <c r="AC857" t="b">
        <v>0</v>
      </c>
      <c r="AD857" t="b">
        <v>1</v>
      </c>
      <c r="AE857" t="b">
        <v>0</v>
      </c>
      <c r="AF857" t="b">
        <v>0</v>
      </c>
      <c r="AG857" t="b">
        <v>0</v>
      </c>
      <c r="AH857" t="b">
        <v>0</v>
      </c>
      <c r="AI857" t="b">
        <v>0</v>
      </c>
      <c r="AJ857" t="b">
        <v>0</v>
      </c>
      <c r="AK857" t="b">
        <v>0</v>
      </c>
      <c r="AL857" t="b">
        <v>0</v>
      </c>
      <c r="AM857" t="b">
        <v>0</v>
      </c>
    </row>
    <row r="858" spans="1:39" ht="14.4" hidden="1" x14ac:dyDescent="0.3">
      <c r="A858" t="s">
        <v>973</v>
      </c>
      <c r="B858">
        <v>2012</v>
      </c>
      <c r="C858" t="s">
        <v>171</v>
      </c>
      <c r="D858" t="s">
        <v>24</v>
      </c>
      <c r="E858" t="s">
        <v>59</v>
      </c>
      <c r="F858" t="s">
        <v>5169</v>
      </c>
      <c r="G858" t="s">
        <v>46</v>
      </c>
      <c r="H858" t="s">
        <v>27</v>
      </c>
      <c r="I858" t="s">
        <v>83</v>
      </c>
      <c r="J858" t="b">
        <v>0</v>
      </c>
      <c r="L858">
        <v>0.05</v>
      </c>
      <c r="M858" t="s">
        <v>9282</v>
      </c>
      <c r="O858">
        <v>67848</v>
      </c>
      <c r="P858">
        <v>-2.96</v>
      </c>
      <c r="Q858">
        <v>0.87</v>
      </c>
      <c r="R858" t="b">
        <v>0</v>
      </c>
      <c r="S858" t="s">
        <v>35</v>
      </c>
      <c r="T858">
        <v>15</v>
      </c>
      <c r="U858" t="s">
        <v>21</v>
      </c>
      <c r="V858" t="b">
        <v>0</v>
      </c>
      <c r="W858" t="b">
        <v>1</v>
      </c>
      <c r="X858" t="b">
        <v>1</v>
      </c>
      <c r="Y858" t="b">
        <v>0</v>
      </c>
      <c r="Z858" t="b">
        <v>0</v>
      </c>
      <c r="AA858" t="b">
        <v>1</v>
      </c>
      <c r="AB858" t="b">
        <v>1</v>
      </c>
      <c r="AC858" t="b">
        <v>0</v>
      </c>
      <c r="AD858" t="b">
        <v>0</v>
      </c>
      <c r="AE858" t="b">
        <v>1</v>
      </c>
      <c r="AF858" t="b">
        <v>0</v>
      </c>
      <c r="AG858" t="b">
        <v>0</v>
      </c>
      <c r="AH858" t="b">
        <v>0</v>
      </c>
      <c r="AI858" t="b">
        <v>0</v>
      </c>
      <c r="AJ858" t="b">
        <v>0</v>
      </c>
      <c r="AK858" t="b">
        <v>0</v>
      </c>
      <c r="AL858" t="b">
        <v>0</v>
      </c>
      <c r="AM858" t="b">
        <v>0</v>
      </c>
    </row>
    <row r="859" spans="1:39" ht="14.4" hidden="1" x14ac:dyDescent="0.3">
      <c r="A859" t="s">
        <v>974</v>
      </c>
      <c r="B859">
        <v>2012</v>
      </c>
      <c r="C859" t="s">
        <v>143</v>
      </c>
      <c r="D859" t="s">
        <v>38</v>
      </c>
      <c r="E859" t="s">
        <v>108</v>
      </c>
      <c r="F859" t="s">
        <v>5181</v>
      </c>
      <c r="G859" t="s">
        <v>93</v>
      </c>
      <c r="H859" t="s">
        <v>91</v>
      </c>
      <c r="I859" t="s">
        <v>49</v>
      </c>
      <c r="J859" t="b">
        <v>0</v>
      </c>
      <c r="L859">
        <v>0.12</v>
      </c>
      <c r="M859" t="s">
        <v>9281</v>
      </c>
      <c r="O859">
        <v>37356</v>
      </c>
      <c r="P859">
        <v>-4.59</v>
      </c>
      <c r="Q859">
        <v>0.83</v>
      </c>
      <c r="R859" t="b">
        <v>0</v>
      </c>
      <c r="S859" t="s">
        <v>20</v>
      </c>
      <c r="T859">
        <v>15</v>
      </c>
      <c r="U859" t="s">
        <v>21</v>
      </c>
      <c r="V859" t="b">
        <v>0</v>
      </c>
      <c r="W859" t="b">
        <v>0</v>
      </c>
      <c r="X859" t="b">
        <v>1</v>
      </c>
      <c r="Y859" t="b">
        <v>1</v>
      </c>
      <c r="Z859" t="b">
        <v>1</v>
      </c>
      <c r="AA859" t="b">
        <v>0</v>
      </c>
      <c r="AB859" t="b">
        <v>0</v>
      </c>
      <c r="AC859" t="b">
        <v>1</v>
      </c>
      <c r="AD859" t="b">
        <v>0</v>
      </c>
      <c r="AE859" t="b">
        <v>0</v>
      </c>
      <c r="AF859" t="b">
        <v>0</v>
      </c>
      <c r="AG859" t="b">
        <v>0</v>
      </c>
      <c r="AH859" t="b">
        <v>0</v>
      </c>
      <c r="AI859" t="b">
        <v>0</v>
      </c>
      <c r="AJ859" t="b">
        <v>0</v>
      </c>
      <c r="AK859" t="b">
        <v>0</v>
      </c>
      <c r="AL859" t="b">
        <v>0</v>
      </c>
      <c r="AM859" t="b">
        <v>0</v>
      </c>
    </row>
    <row r="860" spans="1:39" ht="14.4" hidden="1" x14ac:dyDescent="0.3">
      <c r="A860" t="s">
        <v>975</v>
      </c>
      <c r="B860">
        <v>2012</v>
      </c>
      <c r="C860" t="s">
        <v>154</v>
      </c>
      <c r="D860" t="s">
        <v>24</v>
      </c>
      <c r="E860" t="s">
        <v>108</v>
      </c>
      <c r="F860" t="s">
        <v>40</v>
      </c>
      <c r="G860" t="s">
        <v>65</v>
      </c>
      <c r="H860" t="s">
        <v>42</v>
      </c>
      <c r="I860" t="s">
        <v>19</v>
      </c>
      <c r="J860" t="b">
        <v>0</v>
      </c>
      <c r="L860">
        <v>0.04</v>
      </c>
      <c r="M860" t="s">
        <v>9280</v>
      </c>
      <c r="O860">
        <v>62638</v>
      </c>
      <c r="P860">
        <v>-1.92</v>
      </c>
      <c r="Q860">
        <v>0.77</v>
      </c>
      <c r="R860" t="b">
        <v>0</v>
      </c>
      <c r="S860" t="s">
        <v>40</v>
      </c>
      <c r="T860">
        <v>13</v>
      </c>
      <c r="U860" t="s">
        <v>21</v>
      </c>
      <c r="V860" t="b">
        <v>0</v>
      </c>
      <c r="W860" t="b">
        <v>1</v>
      </c>
      <c r="X860" t="b">
        <v>1</v>
      </c>
      <c r="Y860" t="b">
        <v>0</v>
      </c>
      <c r="Z860" t="b">
        <v>1</v>
      </c>
      <c r="AA860" t="b">
        <v>1</v>
      </c>
      <c r="AB860" t="b">
        <v>0</v>
      </c>
      <c r="AC860" t="b">
        <v>1</v>
      </c>
      <c r="AD860" t="b">
        <v>1</v>
      </c>
      <c r="AE860" t="b">
        <v>0</v>
      </c>
      <c r="AF860" t="b">
        <v>0</v>
      </c>
      <c r="AG860" t="b">
        <v>0</v>
      </c>
      <c r="AH860" t="b">
        <v>0</v>
      </c>
      <c r="AI860" t="b">
        <v>0</v>
      </c>
      <c r="AJ860" t="b">
        <v>0</v>
      </c>
      <c r="AK860" t="b">
        <v>0</v>
      </c>
      <c r="AL860" t="b">
        <v>0</v>
      </c>
      <c r="AM860" t="b">
        <v>0</v>
      </c>
    </row>
    <row r="861" spans="1:39" ht="14.4" hidden="1" x14ac:dyDescent="0.3">
      <c r="A861" t="s">
        <v>976</v>
      </c>
      <c r="B861">
        <v>2012</v>
      </c>
      <c r="C861" t="s">
        <v>150</v>
      </c>
      <c r="D861" t="s">
        <v>90</v>
      </c>
      <c r="E861" t="s">
        <v>59</v>
      </c>
      <c r="F861" t="s">
        <v>5169</v>
      </c>
      <c r="G861" t="s">
        <v>17</v>
      </c>
      <c r="H861" t="s">
        <v>42</v>
      </c>
      <c r="I861" t="s">
        <v>49</v>
      </c>
      <c r="J861" t="b">
        <v>0</v>
      </c>
      <c r="L861">
        <v>0.04</v>
      </c>
      <c r="M861" t="s">
        <v>9279</v>
      </c>
      <c r="O861">
        <v>52874</v>
      </c>
      <c r="P861">
        <v>-3.87</v>
      </c>
      <c r="Q861">
        <v>0.68</v>
      </c>
      <c r="R861" t="b">
        <v>0</v>
      </c>
      <c r="S861" t="s">
        <v>35</v>
      </c>
      <c r="T861">
        <v>13</v>
      </c>
      <c r="U861" t="s">
        <v>21</v>
      </c>
      <c r="V861" t="b">
        <v>1</v>
      </c>
      <c r="W861" t="b">
        <v>1</v>
      </c>
      <c r="X861" t="b">
        <v>1</v>
      </c>
      <c r="Y861" t="b">
        <v>0</v>
      </c>
      <c r="Z861" t="b">
        <v>1</v>
      </c>
      <c r="AA861" t="b">
        <v>1</v>
      </c>
      <c r="AB861" t="b">
        <v>1</v>
      </c>
      <c r="AC861" t="b">
        <v>0</v>
      </c>
      <c r="AD861" t="b">
        <v>0</v>
      </c>
      <c r="AE861" t="b">
        <v>0</v>
      </c>
      <c r="AF861" t="b">
        <v>0</v>
      </c>
      <c r="AG861" t="b">
        <v>0</v>
      </c>
      <c r="AH861" t="b">
        <v>0</v>
      </c>
      <c r="AI861" t="b">
        <v>0</v>
      </c>
      <c r="AJ861" t="b">
        <v>0</v>
      </c>
      <c r="AK861" t="b">
        <v>0</v>
      </c>
      <c r="AL861" t="b">
        <v>0</v>
      </c>
      <c r="AM861" t="b">
        <v>0</v>
      </c>
    </row>
    <row r="862" spans="1:39" ht="14.4" hidden="1" x14ac:dyDescent="0.3">
      <c r="A862" t="s">
        <v>977</v>
      </c>
      <c r="B862">
        <v>2012</v>
      </c>
      <c r="C862" t="s">
        <v>147</v>
      </c>
      <c r="D862" t="s">
        <v>68</v>
      </c>
      <c r="E862" t="s">
        <v>81</v>
      </c>
      <c r="F862" t="s">
        <v>40</v>
      </c>
      <c r="G862" t="s">
        <v>93</v>
      </c>
      <c r="H862" t="s">
        <v>27</v>
      </c>
      <c r="I862" t="s">
        <v>98</v>
      </c>
      <c r="J862" t="b">
        <v>0</v>
      </c>
      <c r="L862">
        <v>0.02</v>
      </c>
      <c r="M862" t="s">
        <v>9278</v>
      </c>
      <c r="O862">
        <v>75513</v>
      </c>
      <c r="P862">
        <v>-1.98</v>
      </c>
      <c r="Q862">
        <v>0.81</v>
      </c>
      <c r="R862" t="b">
        <v>0</v>
      </c>
      <c r="S862" t="s">
        <v>40</v>
      </c>
      <c r="T862">
        <v>6</v>
      </c>
      <c r="U862" t="s">
        <v>21</v>
      </c>
      <c r="V862" t="b">
        <v>1</v>
      </c>
      <c r="W862" t="b">
        <v>1</v>
      </c>
      <c r="X862" t="b">
        <v>0</v>
      </c>
      <c r="Y862" t="b">
        <v>0</v>
      </c>
      <c r="Z862" t="b">
        <v>0</v>
      </c>
      <c r="AA862" t="b">
        <v>0</v>
      </c>
      <c r="AB862" t="b">
        <v>1</v>
      </c>
      <c r="AC862" t="b">
        <v>0</v>
      </c>
      <c r="AD862" t="b">
        <v>1</v>
      </c>
      <c r="AE862" t="b">
        <v>1</v>
      </c>
      <c r="AF862" t="b">
        <v>0</v>
      </c>
      <c r="AG862" t="b">
        <v>0</v>
      </c>
      <c r="AH862" t="b">
        <v>0</v>
      </c>
      <c r="AI862" t="b">
        <v>0</v>
      </c>
      <c r="AJ862" t="b">
        <v>0</v>
      </c>
      <c r="AK862" t="b">
        <v>0</v>
      </c>
      <c r="AL862" t="b">
        <v>0</v>
      </c>
      <c r="AM862" t="b">
        <v>0</v>
      </c>
    </row>
    <row r="863" spans="1:39" ht="14.4" hidden="1" x14ac:dyDescent="0.3">
      <c r="A863" t="s">
        <v>978</v>
      </c>
      <c r="B863">
        <v>2012</v>
      </c>
      <c r="C863" t="s">
        <v>244</v>
      </c>
      <c r="D863" t="s">
        <v>24</v>
      </c>
      <c r="E863" t="s">
        <v>45</v>
      </c>
      <c r="F863" t="s">
        <v>5176</v>
      </c>
      <c r="G863" t="s">
        <v>86</v>
      </c>
      <c r="H863" t="s">
        <v>34</v>
      </c>
      <c r="I863" t="s">
        <v>61</v>
      </c>
      <c r="J863" t="b">
        <v>0</v>
      </c>
      <c r="L863">
        <v>0.1</v>
      </c>
      <c r="M863" t="s">
        <v>6762</v>
      </c>
      <c r="O863">
        <v>55348</v>
      </c>
      <c r="P863">
        <v>3.5</v>
      </c>
      <c r="Q863">
        <v>0.75</v>
      </c>
      <c r="R863" t="b">
        <v>0</v>
      </c>
      <c r="S863" t="s">
        <v>35</v>
      </c>
      <c r="T863">
        <v>1</v>
      </c>
      <c r="U863" t="s">
        <v>21</v>
      </c>
      <c r="V863" t="b">
        <v>0</v>
      </c>
      <c r="W863" t="b">
        <v>0</v>
      </c>
      <c r="X863" t="b">
        <v>1</v>
      </c>
      <c r="Y863" t="b">
        <v>0</v>
      </c>
      <c r="Z863" t="b">
        <v>0</v>
      </c>
      <c r="AA863" t="b">
        <v>1</v>
      </c>
      <c r="AB863" t="b">
        <v>0</v>
      </c>
      <c r="AC863" t="b">
        <v>1</v>
      </c>
      <c r="AD863" t="b">
        <v>0</v>
      </c>
      <c r="AE863" t="b">
        <v>0</v>
      </c>
      <c r="AF863" t="b">
        <v>0</v>
      </c>
      <c r="AG863" t="b">
        <v>0</v>
      </c>
      <c r="AH863" t="b">
        <v>0</v>
      </c>
      <c r="AI863" t="b">
        <v>0</v>
      </c>
      <c r="AJ863" t="b">
        <v>0</v>
      </c>
      <c r="AK863" t="b">
        <v>0</v>
      </c>
      <c r="AL863" t="b">
        <v>0</v>
      </c>
      <c r="AM863" t="b">
        <v>0</v>
      </c>
    </row>
    <row r="864" spans="1:39" ht="14.4" hidden="1" x14ac:dyDescent="0.3">
      <c r="A864" t="s">
        <v>979</v>
      </c>
      <c r="B864">
        <v>2012</v>
      </c>
      <c r="C864" t="s">
        <v>118</v>
      </c>
      <c r="D864" t="s">
        <v>90</v>
      </c>
      <c r="E864" t="s">
        <v>32</v>
      </c>
      <c r="F864" t="s">
        <v>5169</v>
      </c>
      <c r="G864" t="s">
        <v>41</v>
      </c>
      <c r="H864" t="s">
        <v>34</v>
      </c>
      <c r="I864" t="s">
        <v>19</v>
      </c>
      <c r="J864" t="b">
        <v>0</v>
      </c>
      <c r="L864">
        <v>0.06</v>
      </c>
      <c r="M864" t="s">
        <v>9277</v>
      </c>
      <c r="O864">
        <v>49420</v>
      </c>
      <c r="P864">
        <v>3.12</v>
      </c>
      <c r="Q864">
        <v>0.64</v>
      </c>
      <c r="R864" t="b">
        <v>0</v>
      </c>
      <c r="S864" t="s">
        <v>20</v>
      </c>
      <c r="T864">
        <v>5</v>
      </c>
      <c r="U864" t="s">
        <v>21</v>
      </c>
      <c r="V864" t="b">
        <v>0</v>
      </c>
      <c r="W864" t="b">
        <v>1</v>
      </c>
      <c r="X864" t="b">
        <v>1</v>
      </c>
      <c r="Y864" t="b">
        <v>1</v>
      </c>
      <c r="Z864" t="b">
        <v>0</v>
      </c>
      <c r="AA864" t="b">
        <v>1</v>
      </c>
      <c r="AB864" t="b">
        <v>1</v>
      </c>
      <c r="AC864" t="b">
        <v>1</v>
      </c>
      <c r="AD864" t="b">
        <v>0</v>
      </c>
      <c r="AE864" t="b">
        <v>0</v>
      </c>
      <c r="AF864" t="b">
        <v>0</v>
      </c>
      <c r="AG864" t="b">
        <v>0</v>
      </c>
      <c r="AH864" t="b">
        <v>0</v>
      </c>
      <c r="AI864" t="b">
        <v>0</v>
      </c>
      <c r="AJ864" t="b">
        <v>0</v>
      </c>
      <c r="AK864" t="b">
        <v>0</v>
      </c>
      <c r="AL864" t="b">
        <v>0</v>
      </c>
      <c r="AM864" t="b">
        <v>0</v>
      </c>
    </row>
    <row r="865" spans="1:39" ht="14.4" hidden="1" x14ac:dyDescent="0.3">
      <c r="A865" t="s">
        <v>980</v>
      </c>
      <c r="B865">
        <v>2012</v>
      </c>
      <c r="C865" t="s">
        <v>156</v>
      </c>
      <c r="D865" t="s">
        <v>58</v>
      </c>
      <c r="E865" t="s">
        <v>32</v>
      </c>
      <c r="F865" t="s">
        <v>40</v>
      </c>
      <c r="G865" t="s">
        <v>26</v>
      </c>
      <c r="H865" t="s">
        <v>42</v>
      </c>
      <c r="I865" t="s">
        <v>49</v>
      </c>
      <c r="J865" t="b">
        <v>0</v>
      </c>
      <c r="L865">
        <v>0.05</v>
      </c>
      <c r="M865" t="s">
        <v>9276</v>
      </c>
      <c r="O865">
        <v>21549</v>
      </c>
      <c r="P865">
        <v>2.21</v>
      </c>
      <c r="Q865">
        <v>0.84</v>
      </c>
      <c r="R865" t="b">
        <v>0</v>
      </c>
      <c r="S865" t="s">
        <v>35</v>
      </c>
      <c r="T865">
        <v>11</v>
      </c>
      <c r="U865" t="s">
        <v>21</v>
      </c>
      <c r="V865" t="b">
        <v>1</v>
      </c>
      <c r="W865" t="b">
        <v>0</v>
      </c>
      <c r="X865" t="b">
        <v>1</v>
      </c>
      <c r="Y865" t="b">
        <v>0</v>
      </c>
      <c r="Z865" t="b">
        <v>1</v>
      </c>
      <c r="AA865" t="b">
        <v>1</v>
      </c>
      <c r="AB865" t="b">
        <v>0</v>
      </c>
      <c r="AC865" t="b">
        <v>0</v>
      </c>
      <c r="AD865" t="b">
        <v>0</v>
      </c>
      <c r="AE865" t="b">
        <v>0</v>
      </c>
      <c r="AF865" t="b">
        <v>0</v>
      </c>
      <c r="AG865" t="b">
        <v>0</v>
      </c>
      <c r="AH865" t="b">
        <v>0</v>
      </c>
      <c r="AI865" t="b">
        <v>0</v>
      </c>
      <c r="AJ865" t="b">
        <v>0</v>
      </c>
      <c r="AK865" t="b">
        <v>0</v>
      </c>
      <c r="AL865" t="b">
        <v>0</v>
      </c>
      <c r="AM865" t="b">
        <v>0</v>
      </c>
    </row>
    <row r="866" spans="1:39" ht="14.4" hidden="1" x14ac:dyDescent="0.3">
      <c r="A866" t="s">
        <v>981</v>
      </c>
      <c r="B866">
        <v>2012</v>
      </c>
      <c r="C866" t="s">
        <v>44</v>
      </c>
      <c r="D866" t="s">
        <v>31</v>
      </c>
      <c r="E866" t="s">
        <v>32</v>
      </c>
      <c r="F866" t="s">
        <v>5176</v>
      </c>
      <c r="G866" t="s">
        <v>65</v>
      </c>
      <c r="H866" t="s">
        <v>69</v>
      </c>
      <c r="I866" t="s">
        <v>83</v>
      </c>
      <c r="J866" t="b">
        <v>1</v>
      </c>
      <c r="K866" t="s">
        <v>310</v>
      </c>
      <c r="L866">
        <v>0.55000000000000004</v>
      </c>
      <c r="M866" t="s">
        <v>9275</v>
      </c>
      <c r="N866" t="s">
        <v>310</v>
      </c>
      <c r="O866">
        <v>29560</v>
      </c>
      <c r="P866">
        <v>-0.95</v>
      </c>
      <c r="Q866">
        <v>0.17</v>
      </c>
      <c r="R866" t="b">
        <v>1</v>
      </c>
      <c r="S866" t="s">
        <v>20</v>
      </c>
      <c r="T866">
        <v>12</v>
      </c>
      <c r="U866" t="s">
        <v>21</v>
      </c>
      <c r="V866" t="b">
        <v>1</v>
      </c>
      <c r="W866" t="b">
        <v>1</v>
      </c>
      <c r="X866" t="b">
        <v>0</v>
      </c>
      <c r="Y866" t="b">
        <v>1</v>
      </c>
      <c r="Z866" t="b">
        <v>1</v>
      </c>
      <c r="AA866" t="b">
        <v>0</v>
      </c>
      <c r="AB866" t="b">
        <v>1</v>
      </c>
      <c r="AC866" t="b">
        <v>1</v>
      </c>
      <c r="AD866" t="b">
        <v>0</v>
      </c>
      <c r="AE866" t="b">
        <v>0</v>
      </c>
      <c r="AF866" t="b">
        <v>0</v>
      </c>
      <c r="AG866" t="b">
        <v>1</v>
      </c>
      <c r="AH866" t="b">
        <v>0</v>
      </c>
      <c r="AI866" t="b">
        <v>0</v>
      </c>
      <c r="AJ866" t="b">
        <v>0</v>
      </c>
      <c r="AK866" t="b">
        <v>0</v>
      </c>
      <c r="AL866" t="b">
        <v>0</v>
      </c>
      <c r="AM866" t="b">
        <v>0</v>
      </c>
    </row>
    <row r="867" spans="1:39" ht="14.4" hidden="1" x14ac:dyDescent="0.3">
      <c r="A867" t="s">
        <v>982</v>
      </c>
      <c r="B867">
        <v>2012</v>
      </c>
      <c r="C867" t="s">
        <v>71</v>
      </c>
      <c r="D867" t="s">
        <v>31</v>
      </c>
      <c r="E867" t="s">
        <v>74</v>
      </c>
      <c r="F867" t="s">
        <v>5176</v>
      </c>
      <c r="G867" t="s">
        <v>33</v>
      </c>
      <c r="H867" t="s">
        <v>42</v>
      </c>
      <c r="I867" t="s">
        <v>49</v>
      </c>
      <c r="J867" t="b">
        <v>0</v>
      </c>
      <c r="L867">
        <v>0.03</v>
      </c>
      <c r="M867" t="s">
        <v>9274</v>
      </c>
      <c r="O867">
        <v>23113</v>
      </c>
      <c r="P867">
        <v>1.57</v>
      </c>
      <c r="Q867">
        <v>0.83</v>
      </c>
      <c r="R867" t="b">
        <v>0</v>
      </c>
      <c r="S867" t="s">
        <v>40</v>
      </c>
      <c r="T867">
        <v>1</v>
      </c>
      <c r="U867" t="s">
        <v>21</v>
      </c>
      <c r="V867" t="b">
        <v>0</v>
      </c>
      <c r="W867" t="b">
        <v>1</v>
      </c>
      <c r="X867" t="b">
        <v>0</v>
      </c>
      <c r="Y867" t="b">
        <v>0</v>
      </c>
      <c r="Z867" t="b">
        <v>0</v>
      </c>
      <c r="AA867" t="b">
        <v>1</v>
      </c>
      <c r="AB867" t="b">
        <v>0</v>
      </c>
      <c r="AC867" t="b">
        <v>1</v>
      </c>
      <c r="AD867" t="b">
        <v>1</v>
      </c>
      <c r="AE867" t="b">
        <v>1</v>
      </c>
      <c r="AF867" t="b">
        <v>0</v>
      </c>
      <c r="AG867" t="b">
        <v>0</v>
      </c>
      <c r="AH867" t="b">
        <v>0</v>
      </c>
      <c r="AI867" t="b">
        <v>0</v>
      </c>
      <c r="AJ867" t="b">
        <v>0</v>
      </c>
      <c r="AK867" t="b">
        <v>0</v>
      </c>
      <c r="AL867" t="b">
        <v>0</v>
      </c>
      <c r="AM867" t="b">
        <v>0</v>
      </c>
    </row>
    <row r="868" spans="1:39" ht="14.4" hidden="1" x14ac:dyDescent="0.3">
      <c r="A868" t="s">
        <v>983</v>
      </c>
      <c r="B868">
        <v>2012</v>
      </c>
      <c r="C868" t="s">
        <v>183</v>
      </c>
      <c r="D868" t="s">
        <v>113</v>
      </c>
      <c r="E868" t="s">
        <v>32</v>
      </c>
      <c r="F868" t="s">
        <v>5176</v>
      </c>
      <c r="G868" t="s">
        <v>86</v>
      </c>
      <c r="H868" t="s">
        <v>52</v>
      </c>
      <c r="I868" t="s">
        <v>49</v>
      </c>
      <c r="J868" t="b">
        <v>1</v>
      </c>
      <c r="K868" t="s">
        <v>7645</v>
      </c>
      <c r="L868">
        <v>0.83</v>
      </c>
      <c r="M868" t="s">
        <v>6184</v>
      </c>
      <c r="N868" t="s">
        <v>7645</v>
      </c>
      <c r="O868">
        <v>86199</v>
      </c>
      <c r="P868">
        <v>-0.1</v>
      </c>
      <c r="Q868">
        <v>0.3</v>
      </c>
      <c r="R868" t="b">
        <v>1</v>
      </c>
      <c r="S868" t="s">
        <v>40</v>
      </c>
      <c r="T868">
        <v>12</v>
      </c>
      <c r="U868" t="s">
        <v>21</v>
      </c>
      <c r="V868" t="b">
        <v>0</v>
      </c>
      <c r="W868" t="b">
        <v>0</v>
      </c>
      <c r="X868" t="b">
        <v>0</v>
      </c>
      <c r="Y868" t="b">
        <v>1</v>
      </c>
      <c r="Z868" t="b">
        <v>0</v>
      </c>
      <c r="AA868" t="b">
        <v>0</v>
      </c>
      <c r="AB868" t="b">
        <v>1</v>
      </c>
      <c r="AC868" t="b">
        <v>0</v>
      </c>
      <c r="AD868" t="b">
        <v>1</v>
      </c>
      <c r="AE868" t="b">
        <v>0</v>
      </c>
      <c r="AF868" t="b">
        <v>0</v>
      </c>
      <c r="AG868" t="b">
        <v>1</v>
      </c>
      <c r="AH868" t="b">
        <v>0</v>
      </c>
      <c r="AI868" t="b">
        <v>1</v>
      </c>
      <c r="AJ868" t="b">
        <v>0</v>
      </c>
      <c r="AK868" t="b">
        <v>0</v>
      </c>
      <c r="AL868" t="b">
        <v>0</v>
      </c>
      <c r="AM868" t="b">
        <v>1</v>
      </c>
    </row>
    <row r="869" spans="1:39" ht="14.4" hidden="1" x14ac:dyDescent="0.3">
      <c r="A869" t="s">
        <v>984</v>
      </c>
      <c r="B869">
        <v>2012</v>
      </c>
      <c r="C869" t="s">
        <v>104</v>
      </c>
      <c r="D869" t="s">
        <v>15</v>
      </c>
      <c r="E869" t="s">
        <v>133</v>
      </c>
      <c r="F869" t="s">
        <v>40</v>
      </c>
      <c r="G869" t="s">
        <v>17</v>
      </c>
      <c r="H869" t="s">
        <v>69</v>
      </c>
      <c r="I869" t="s">
        <v>98</v>
      </c>
      <c r="J869" t="b">
        <v>0</v>
      </c>
      <c r="L869">
        <v>0.17</v>
      </c>
      <c r="M869" t="s">
        <v>9273</v>
      </c>
      <c r="O869">
        <v>32099</v>
      </c>
      <c r="P869">
        <v>3.72</v>
      </c>
      <c r="Q869">
        <v>0.76</v>
      </c>
      <c r="R869" t="b">
        <v>0</v>
      </c>
      <c r="S869" t="s">
        <v>40</v>
      </c>
      <c r="T869">
        <v>17</v>
      </c>
      <c r="U869" t="s">
        <v>21</v>
      </c>
      <c r="V869" t="b">
        <v>1</v>
      </c>
      <c r="W869" t="b">
        <v>1</v>
      </c>
      <c r="X869" t="b">
        <v>0</v>
      </c>
      <c r="Y869" t="b">
        <v>1</v>
      </c>
      <c r="Z869" t="b">
        <v>1</v>
      </c>
      <c r="AA869" t="b">
        <v>1</v>
      </c>
      <c r="AB869" t="b">
        <v>0</v>
      </c>
      <c r="AC869" t="b">
        <v>1</v>
      </c>
      <c r="AD869" t="b">
        <v>0</v>
      </c>
      <c r="AE869" t="b">
        <v>0</v>
      </c>
      <c r="AF869" t="b">
        <v>0</v>
      </c>
      <c r="AG869" t="b">
        <v>0</v>
      </c>
      <c r="AH869" t="b">
        <v>0</v>
      </c>
      <c r="AI869" t="b">
        <v>0</v>
      </c>
      <c r="AJ869" t="b">
        <v>0</v>
      </c>
      <c r="AK869" t="b">
        <v>0</v>
      </c>
      <c r="AL869" t="b">
        <v>0</v>
      </c>
      <c r="AM869" t="b">
        <v>0</v>
      </c>
    </row>
    <row r="870" spans="1:39" ht="14.4" hidden="1" x14ac:dyDescent="0.3">
      <c r="A870" t="s">
        <v>985</v>
      </c>
      <c r="B870">
        <v>2012</v>
      </c>
      <c r="C870" t="s">
        <v>158</v>
      </c>
      <c r="D870" t="s">
        <v>15</v>
      </c>
      <c r="E870" t="s">
        <v>39</v>
      </c>
      <c r="F870" t="s">
        <v>5181</v>
      </c>
      <c r="G870" t="s">
        <v>93</v>
      </c>
      <c r="H870" t="s">
        <v>27</v>
      </c>
      <c r="I870" t="s">
        <v>28</v>
      </c>
      <c r="J870" t="b">
        <v>0</v>
      </c>
      <c r="L870">
        <v>0.13</v>
      </c>
      <c r="M870" t="s">
        <v>9272</v>
      </c>
      <c r="O870">
        <v>28730</v>
      </c>
      <c r="P870">
        <v>1.76</v>
      </c>
      <c r="Q870">
        <v>0.6</v>
      </c>
      <c r="R870" t="b">
        <v>0</v>
      </c>
      <c r="S870" t="s">
        <v>40</v>
      </c>
      <c r="T870">
        <v>10</v>
      </c>
      <c r="U870" t="s">
        <v>21</v>
      </c>
      <c r="V870" t="b">
        <v>1</v>
      </c>
      <c r="W870" t="b">
        <v>0</v>
      </c>
      <c r="X870" t="b">
        <v>0</v>
      </c>
      <c r="Y870" t="b">
        <v>1</v>
      </c>
      <c r="Z870" t="b">
        <v>0</v>
      </c>
      <c r="AA870" t="b">
        <v>0</v>
      </c>
      <c r="AB870" t="b">
        <v>1</v>
      </c>
      <c r="AC870" t="b">
        <v>1</v>
      </c>
      <c r="AD870" t="b">
        <v>0</v>
      </c>
      <c r="AE870" t="b">
        <v>0</v>
      </c>
      <c r="AF870" t="b">
        <v>0</v>
      </c>
      <c r="AG870" t="b">
        <v>0</v>
      </c>
      <c r="AH870" t="b">
        <v>0</v>
      </c>
      <c r="AI870" t="b">
        <v>0</v>
      </c>
      <c r="AJ870" t="b">
        <v>0</v>
      </c>
      <c r="AK870" t="b">
        <v>0</v>
      </c>
      <c r="AL870" t="b">
        <v>0</v>
      </c>
      <c r="AM870" t="b">
        <v>0</v>
      </c>
    </row>
    <row r="871" spans="1:39" ht="14.4" hidden="1" x14ac:dyDescent="0.3">
      <c r="A871" t="s">
        <v>986</v>
      </c>
      <c r="B871">
        <v>2012</v>
      </c>
      <c r="C871" t="s">
        <v>118</v>
      </c>
      <c r="D871" t="s">
        <v>90</v>
      </c>
      <c r="E871" t="s">
        <v>32</v>
      </c>
      <c r="F871" t="s">
        <v>40</v>
      </c>
      <c r="G871" t="s">
        <v>41</v>
      </c>
      <c r="H871" t="s">
        <v>27</v>
      </c>
      <c r="I871" t="s">
        <v>83</v>
      </c>
      <c r="J871" t="b">
        <v>0</v>
      </c>
      <c r="L871">
        <v>0.2</v>
      </c>
      <c r="M871" t="s">
        <v>8052</v>
      </c>
      <c r="O871">
        <v>59724</v>
      </c>
      <c r="P871">
        <v>0.52</v>
      </c>
      <c r="Q871">
        <v>0.62</v>
      </c>
      <c r="R871" t="b">
        <v>0</v>
      </c>
      <c r="S871" t="s">
        <v>35</v>
      </c>
      <c r="T871">
        <v>10</v>
      </c>
      <c r="U871" t="s">
        <v>21</v>
      </c>
      <c r="V871" t="b">
        <v>1</v>
      </c>
      <c r="W871" t="b">
        <v>1</v>
      </c>
      <c r="X871" t="b">
        <v>1</v>
      </c>
      <c r="Y871" t="b">
        <v>1</v>
      </c>
      <c r="Z871" t="b">
        <v>1</v>
      </c>
      <c r="AA871" t="b">
        <v>0</v>
      </c>
      <c r="AB871" t="b">
        <v>0</v>
      </c>
      <c r="AC871" t="b">
        <v>0</v>
      </c>
      <c r="AD871" t="b">
        <v>0</v>
      </c>
      <c r="AE871" t="b">
        <v>0</v>
      </c>
      <c r="AF871" t="b">
        <v>0</v>
      </c>
      <c r="AG871" t="b">
        <v>0</v>
      </c>
      <c r="AH871" t="b">
        <v>0</v>
      </c>
      <c r="AI871" t="b">
        <v>0</v>
      </c>
      <c r="AJ871" t="b">
        <v>0</v>
      </c>
      <c r="AK871" t="b">
        <v>0</v>
      </c>
      <c r="AL871" t="b">
        <v>0</v>
      </c>
      <c r="AM871" t="b">
        <v>0</v>
      </c>
    </row>
    <row r="872" spans="1:39" ht="14.4" hidden="1" x14ac:dyDescent="0.3">
      <c r="A872" t="s">
        <v>987</v>
      </c>
      <c r="B872">
        <v>2012</v>
      </c>
      <c r="C872" t="s">
        <v>73</v>
      </c>
      <c r="D872" t="s">
        <v>15</v>
      </c>
      <c r="E872" t="s">
        <v>54</v>
      </c>
      <c r="F872" t="s">
        <v>5176</v>
      </c>
      <c r="G872" t="s">
        <v>17</v>
      </c>
      <c r="H872" t="s">
        <v>94</v>
      </c>
      <c r="I872" t="s">
        <v>98</v>
      </c>
      <c r="J872" t="b">
        <v>0</v>
      </c>
      <c r="L872">
        <v>0.08</v>
      </c>
      <c r="M872" t="s">
        <v>9271</v>
      </c>
      <c r="O872">
        <v>30425</v>
      </c>
      <c r="P872">
        <v>-3.53</v>
      </c>
      <c r="Q872">
        <v>0.76</v>
      </c>
      <c r="R872" t="b">
        <v>0</v>
      </c>
      <c r="S872" t="s">
        <v>35</v>
      </c>
      <c r="T872">
        <v>1</v>
      </c>
      <c r="U872" t="s">
        <v>21</v>
      </c>
      <c r="V872" t="b">
        <v>1</v>
      </c>
      <c r="W872" t="b">
        <v>0</v>
      </c>
      <c r="X872" t="b">
        <v>0</v>
      </c>
      <c r="Y872" t="b">
        <v>1</v>
      </c>
      <c r="Z872" t="b">
        <v>0</v>
      </c>
      <c r="AA872" t="b">
        <v>1</v>
      </c>
      <c r="AB872" t="b">
        <v>0</v>
      </c>
      <c r="AC872" t="b">
        <v>1</v>
      </c>
      <c r="AD872" t="b">
        <v>1</v>
      </c>
      <c r="AE872" t="b">
        <v>0</v>
      </c>
      <c r="AF872" t="b">
        <v>0</v>
      </c>
      <c r="AG872" t="b">
        <v>0</v>
      </c>
      <c r="AH872" t="b">
        <v>0</v>
      </c>
      <c r="AI872" t="b">
        <v>0</v>
      </c>
      <c r="AJ872" t="b">
        <v>0</v>
      </c>
      <c r="AK872" t="b">
        <v>0</v>
      </c>
      <c r="AL872" t="b">
        <v>0</v>
      </c>
      <c r="AM872" t="b">
        <v>0</v>
      </c>
    </row>
    <row r="873" spans="1:39" ht="14.4" hidden="1" x14ac:dyDescent="0.3">
      <c r="A873" t="s">
        <v>988</v>
      </c>
      <c r="B873">
        <v>2012</v>
      </c>
      <c r="C873" t="s">
        <v>152</v>
      </c>
      <c r="D873" t="s">
        <v>77</v>
      </c>
      <c r="E873" t="s">
        <v>54</v>
      </c>
      <c r="F873" t="s">
        <v>40</v>
      </c>
      <c r="G873" t="s">
        <v>46</v>
      </c>
      <c r="H873" t="s">
        <v>69</v>
      </c>
      <c r="I873" t="s">
        <v>19</v>
      </c>
      <c r="J873" t="b">
        <v>0</v>
      </c>
      <c r="L873">
        <v>0.19</v>
      </c>
      <c r="M873" t="s">
        <v>5312</v>
      </c>
      <c r="O873">
        <v>58101</v>
      </c>
      <c r="P873">
        <v>-0.72</v>
      </c>
      <c r="Q873">
        <v>0.67</v>
      </c>
      <c r="R873" t="b">
        <v>0</v>
      </c>
      <c r="S873" t="s">
        <v>35</v>
      </c>
      <c r="T873">
        <v>13</v>
      </c>
      <c r="U873" t="s">
        <v>21</v>
      </c>
      <c r="V873" t="b">
        <v>0</v>
      </c>
      <c r="W873" t="b">
        <v>0</v>
      </c>
      <c r="X873" t="b">
        <v>0</v>
      </c>
      <c r="Y873" t="b">
        <v>0</v>
      </c>
      <c r="Z873" t="b">
        <v>1</v>
      </c>
      <c r="AA873" t="b">
        <v>0</v>
      </c>
      <c r="AB873" t="b">
        <v>1</v>
      </c>
      <c r="AC873" t="b">
        <v>1</v>
      </c>
      <c r="AD873" t="b">
        <v>0</v>
      </c>
      <c r="AE873" t="b">
        <v>0</v>
      </c>
      <c r="AF873" t="b">
        <v>0</v>
      </c>
      <c r="AG873" t="b">
        <v>0</v>
      </c>
      <c r="AH873" t="b">
        <v>0</v>
      </c>
      <c r="AI873" t="b">
        <v>0</v>
      </c>
      <c r="AJ873" t="b">
        <v>0</v>
      </c>
      <c r="AK873" t="b">
        <v>0</v>
      </c>
      <c r="AL873" t="b">
        <v>0</v>
      </c>
      <c r="AM873" t="b">
        <v>0</v>
      </c>
    </row>
    <row r="874" spans="1:39" ht="14.4" hidden="1" x14ac:dyDescent="0.3">
      <c r="A874" t="s">
        <v>989</v>
      </c>
      <c r="B874">
        <v>2012</v>
      </c>
      <c r="C874" t="s">
        <v>37</v>
      </c>
      <c r="D874" t="s">
        <v>38</v>
      </c>
      <c r="E874" t="s">
        <v>45</v>
      </c>
      <c r="F874" t="s">
        <v>40</v>
      </c>
      <c r="G874" t="s">
        <v>65</v>
      </c>
      <c r="H874" t="s">
        <v>42</v>
      </c>
      <c r="I874" t="s">
        <v>49</v>
      </c>
      <c r="J874" t="b">
        <v>0</v>
      </c>
      <c r="L874">
        <v>0.05</v>
      </c>
      <c r="M874" t="s">
        <v>6146</v>
      </c>
      <c r="O874">
        <v>39661</v>
      </c>
      <c r="P874">
        <v>-1.03</v>
      </c>
      <c r="Q874">
        <v>0.67</v>
      </c>
      <c r="R874" t="b">
        <v>0</v>
      </c>
      <c r="S874" t="s">
        <v>20</v>
      </c>
      <c r="T874">
        <v>7</v>
      </c>
      <c r="U874" t="s">
        <v>21</v>
      </c>
      <c r="V874" t="b">
        <v>0</v>
      </c>
      <c r="W874" t="b">
        <v>0</v>
      </c>
      <c r="X874" t="b">
        <v>0</v>
      </c>
      <c r="Y874" t="b">
        <v>0</v>
      </c>
      <c r="Z874" t="b">
        <v>1</v>
      </c>
      <c r="AA874" t="b">
        <v>0</v>
      </c>
      <c r="AB874" t="b">
        <v>0</v>
      </c>
      <c r="AC874" t="b">
        <v>0</v>
      </c>
      <c r="AD874" t="b">
        <v>1</v>
      </c>
      <c r="AE874" t="b">
        <v>1</v>
      </c>
      <c r="AF874" t="b">
        <v>0</v>
      </c>
      <c r="AG874" t="b">
        <v>0</v>
      </c>
      <c r="AH874" t="b">
        <v>0</v>
      </c>
      <c r="AI874" t="b">
        <v>0</v>
      </c>
      <c r="AJ874" t="b">
        <v>0</v>
      </c>
      <c r="AK874" t="b">
        <v>0</v>
      </c>
      <c r="AL874" t="b">
        <v>0</v>
      </c>
      <c r="AM874" t="b">
        <v>0</v>
      </c>
    </row>
    <row r="875" spans="1:39" ht="14.4" hidden="1" x14ac:dyDescent="0.3">
      <c r="A875" t="s">
        <v>990</v>
      </c>
      <c r="B875">
        <v>2012</v>
      </c>
      <c r="C875" t="s">
        <v>76</v>
      </c>
      <c r="D875" t="s">
        <v>77</v>
      </c>
      <c r="E875" t="s">
        <v>108</v>
      </c>
      <c r="F875" t="s">
        <v>40</v>
      </c>
      <c r="G875" t="s">
        <v>46</v>
      </c>
      <c r="H875" t="s">
        <v>18</v>
      </c>
      <c r="I875" t="s">
        <v>83</v>
      </c>
      <c r="J875" t="b">
        <v>0</v>
      </c>
      <c r="L875">
        <v>0.17</v>
      </c>
      <c r="M875" t="s">
        <v>7665</v>
      </c>
      <c r="O875">
        <v>62801</v>
      </c>
      <c r="P875">
        <v>1.31</v>
      </c>
      <c r="Q875">
        <v>0.77</v>
      </c>
      <c r="R875" t="b">
        <v>0</v>
      </c>
      <c r="S875" t="s">
        <v>35</v>
      </c>
      <c r="T875">
        <v>19</v>
      </c>
      <c r="U875" t="s">
        <v>21</v>
      </c>
      <c r="V875" t="b">
        <v>0</v>
      </c>
      <c r="W875" t="b">
        <v>0</v>
      </c>
      <c r="X875" t="b">
        <v>1</v>
      </c>
      <c r="Y875" t="b">
        <v>0</v>
      </c>
      <c r="Z875" t="b">
        <v>0</v>
      </c>
      <c r="AA875" t="b">
        <v>0</v>
      </c>
      <c r="AB875" t="b">
        <v>1</v>
      </c>
      <c r="AC875" t="b">
        <v>0</v>
      </c>
      <c r="AD875" t="b">
        <v>1</v>
      </c>
      <c r="AE875" t="b">
        <v>1</v>
      </c>
      <c r="AF875" t="b">
        <v>0</v>
      </c>
      <c r="AG875" t="b">
        <v>0</v>
      </c>
      <c r="AH875" t="b">
        <v>0</v>
      </c>
      <c r="AI875" t="b">
        <v>0</v>
      </c>
      <c r="AJ875" t="b">
        <v>0</v>
      </c>
      <c r="AK875" t="b">
        <v>0</v>
      </c>
      <c r="AL875" t="b">
        <v>0</v>
      </c>
      <c r="AM875" t="b">
        <v>0</v>
      </c>
    </row>
    <row r="876" spans="1:39" ht="14.4" hidden="1" x14ac:dyDescent="0.3">
      <c r="A876" t="s">
        <v>991</v>
      </c>
      <c r="B876">
        <v>2012</v>
      </c>
      <c r="C876" t="s">
        <v>221</v>
      </c>
      <c r="D876" t="s">
        <v>15</v>
      </c>
      <c r="E876" t="s">
        <v>81</v>
      </c>
      <c r="F876" t="s">
        <v>5176</v>
      </c>
      <c r="G876" t="s">
        <v>65</v>
      </c>
      <c r="H876" t="s">
        <v>42</v>
      </c>
      <c r="I876" t="s">
        <v>98</v>
      </c>
      <c r="J876" t="b">
        <v>0</v>
      </c>
      <c r="L876">
        <v>0.17</v>
      </c>
      <c r="M876" t="s">
        <v>9270</v>
      </c>
      <c r="O876">
        <v>30408</v>
      </c>
      <c r="P876">
        <v>2.37</v>
      </c>
      <c r="Q876">
        <v>0.74</v>
      </c>
      <c r="R876" t="b">
        <v>0</v>
      </c>
      <c r="S876" t="s">
        <v>40</v>
      </c>
      <c r="T876">
        <v>14</v>
      </c>
      <c r="U876" t="s">
        <v>21</v>
      </c>
      <c r="V876" t="b">
        <v>0</v>
      </c>
      <c r="W876" t="b">
        <v>1</v>
      </c>
      <c r="X876" t="b">
        <v>0</v>
      </c>
      <c r="Y876" t="b">
        <v>1</v>
      </c>
      <c r="Z876" t="b">
        <v>0</v>
      </c>
      <c r="AA876" t="b">
        <v>1</v>
      </c>
      <c r="AB876" t="b">
        <v>1</v>
      </c>
      <c r="AC876" t="b">
        <v>0</v>
      </c>
      <c r="AD876" t="b">
        <v>1</v>
      </c>
      <c r="AE876" t="b">
        <v>0</v>
      </c>
      <c r="AF876" t="b">
        <v>0</v>
      </c>
      <c r="AG876" t="b">
        <v>0</v>
      </c>
      <c r="AH876" t="b">
        <v>0</v>
      </c>
      <c r="AI876" t="b">
        <v>0</v>
      </c>
      <c r="AJ876" t="b">
        <v>0</v>
      </c>
      <c r="AK876" t="b">
        <v>0</v>
      </c>
      <c r="AL876" t="b">
        <v>0</v>
      </c>
      <c r="AM876" t="b">
        <v>0</v>
      </c>
    </row>
    <row r="877" spans="1:39" ht="14.4" hidden="1" x14ac:dyDescent="0.3">
      <c r="A877" t="s">
        <v>992</v>
      </c>
      <c r="B877">
        <v>2012</v>
      </c>
      <c r="C877" t="s">
        <v>44</v>
      </c>
      <c r="D877" t="s">
        <v>31</v>
      </c>
      <c r="E877" t="s">
        <v>97</v>
      </c>
      <c r="F877" t="s">
        <v>40</v>
      </c>
      <c r="G877" t="s">
        <v>65</v>
      </c>
      <c r="H877" t="s">
        <v>60</v>
      </c>
      <c r="I877" t="s">
        <v>49</v>
      </c>
      <c r="J877" t="b">
        <v>0</v>
      </c>
      <c r="L877">
        <v>0.09</v>
      </c>
      <c r="M877" t="s">
        <v>9120</v>
      </c>
      <c r="O877">
        <v>21583</v>
      </c>
      <c r="P877">
        <v>-4.47</v>
      </c>
      <c r="Q877">
        <v>0.62</v>
      </c>
      <c r="R877" t="b">
        <v>0</v>
      </c>
      <c r="S877" t="s">
        <v>20</v>
      </c>
      <c r="T877">
        <v>9</v>
      </c>
      <c r="U877" t="s">
        <v>21</v>
      </c>
      <c r="V877" t="b">
        <v>0</v>
      </c>
      <c r="W877" t="b">
        <v>0</v>
      </c>
      <c r="X877" t="b">
        <v>1</v>
      </c>
      <c r="Y877" t="b">
        <v>0</v>
      </c>
      <c r="Z877" t="b">
        <v>0</v>
      </c>
      <c r="AA877" t="b">
        <v>1</v>
      </c>
      <c r="AB877" t="b">
        <v>0</v>
      </c>
      <c r="AC877" t="b">
        <v>0</v>
      </c>
      <c r="AD877" t="b">
        <v>1</v>
      </c>
      <c r="AE877" t="b">
        <v>1</v>
      </c>
      <c r="AF877" t="b">
        <v>0</v>
      </c>
      <c r="AG877" t="b">
        <v>0</v>
      </c>
      <c r="AH877" t="b">
        <v>0</v>
      </c>
      <c r="AI877" t="b">
        <v>0</v>
      </c>
      <c r="AJ877" t="b">
        <v>0</v>
      </c>
      <c r="AK877" t="b">
        <v>0</v>
      </c>
      <c r="AL877" t="b">
        <v>0</v>
      </c>
      <c r="AM877" t="b">
        <v>0</v>
      </c>
    </row>
    <row r="878" spans="1:39" ht="14.4" hidden="1" x14ac:dyDescent="0.3">
      <c r="A878" t="s">
        <v>993</v>
      </c>
      <c r="B878">
        <v>2012</v>
      </c>
      <c r="C878" t="s">
        <v>140</v>
      </c>
      <c r="D878" t="s">
        <v>58</v>
      </c>
      <c r="E878" t="s">
        <v>59</v>
      </c>
      <c r="F878" t="s">
        <v>5169</v>
      </c>
      <c r="G878" t="s">
        <v>55</v>
      </c>
      <c r="H878" t="s">
        <v>105</v>
      </c>
      <c r="I878" t="s">
        <v>19</v>
      </c>
      <c r="J878" t="b">
        <v>0</v>
      </c>
      <c r="L878">
        <v>0.15</v>
      </c>
      <c r="M878" t="s">
        <v>9269</v>
      </c>
      <c r="O878">
        <v>16772</v>
      </c>
      <c r="P878">
        <v>-4.07</v>
      </c>
      <c r="Q878">
        <v>0.75</v>
      </c>
      <c r="R878" t="b">
        <v>0</v>
      </c>
      <c r="S878" t="s">
        <v>40</v>
      </c>
      <c r="T878">
        <v>15</v>
      </c>
      <c r="U878" t="s">
        <v>21</v>
      </c>
      <c r="V878" t="b">
        <v>1</v>
      </c>
      <c r="W878" t="b">
        <v>1</v>
      </c>
      <c r="X878" t="b">
        <v>1</v>
      </c>
      <c r="Y878" t="b">
        <v>0</v>
      </c>
      <c r="Z878" t="b">
        <v>0</v>
      </c>
      <c r="AA878" t="b">
        <v>0</v>
      </c>
      <c r="AB878" t="b">
        <v>0</v>
      </c>
      <c r="AC878" t="b">
        <v>0</v>
      </c>
      <c r="AD878" t="b">
        <v>0</v>
      </c>
      <c r="AE878" t="b">
        <v>1</v>
      </c>
      <c r="AF878" t="b">
        <v>0</v>
      </c>
      <c r="AG878" t="b">
        <v>0</v>
      </c>
      <c r="AH878" t="b">
        <v>0</v>
      </c>
      <c r="AI878" t="b">
        <v>0</v>
      </c>
      <c r="AJ878" t="b">
        <v>0</v>
      </c>
      <c r="AK878" t="b">
        <v>0</v>
      </c>
      <c r="AL878" t="b">
        <v>0</v>
      </c>
      <c r="AM878" t="b">
        <v>0</v>
      </c>
    </row>
    <row r="879" spans="1:39" ht="14.4" hidden="1" x14ac:dyDescent="0.3">
      <c r="A879" t="s">
        <v>994</v>
      </c>
      <c r="B879">
        <v>2012</v>
      </c>
      <c r="C879" t="s">
        <v>89</v>
      </c>
      <c r="D879" t="s">
        <v>90</v>
      </c>
      <c r="E879" t="s">
        <v>45</v>
      </c>
      <c r="F879" t="s">
        <v>40</v>
      </c>
      <c r="G879" t="s">
        <v>26</v>
      </c>
      <c r="H879" t="s">
        <v>42</v>
      </c>
      <c r="I879" t="s">
        <v>61</v>
      </c>
      <c r="J879" t="b">
        <v>0</v>
      </c>
      <c r="L879">
        <v>0.18</v>
      </c>
      <c r="M879" t="s">
        <v>9268</v>
      </c>
      <c r="O879">
        <v>49722</v>
      </c>
      <c r="P879">
        <v>0.79</v>
      </c>
      <c r="Q879">
        <v>0.87</v>
      </c>
      <c r="R879" t="b">
        <v>0</v>
      </c>
      <c r="S879" t="s">
        <v>35</v>
      </c>
      <c r="T879">
        <v>2</v>
      </c>
      <c r="U879" t="s">
        <v>21</v>
      </c>
      <c r="V879" t="b">
        <v>1</v>
      </c>
      <c r="W879" t="b">
        <v>1</v>
      </c>
      <c r="X879" t="b">
        <v>0</v>
      </c>
      <c r="Y879" t="b">
        <v>0</v>
      </c>
      <c r="Z879" t="b">
        <v>0</v>
      </c>
      <c r="AA879" t="b">
        <v>0</v>
      </c>
      <c r="AB879" t="b">
        <v>1</v>
      </c>
      <c r="AC879" t="b">
        <v>1</v>
      </c>
      <c r="AD879" t="b">
        <v>0</v>
      </c>
      <c r="AE879" t="b">
        <v>1</v>
      </c>
      <c r="AF879" t="b">
        <v>0</v>
      </c>
      <c r="AG879" t="b">
        <v>0</v>
      </c>
      <c r="AH879" t="b">
        <v>0</v>
      </c>
      <c r="AI879" t="b">
        <v>0</v>
      </c>
      <c r="AJ879" t="b">
        <v>0</v>
      </c>
      <c r="AK879" t="b">
        <v>0</v>
      </c>
      <c r="AL879" t="b">
        <v>0</v>
      </c>
      <c r="AM879" t="b">
        <v>0</v>
      </c>
    </row>
    <row r="880" spans="1:39" ht="14.4" hidden="1" x14ac:dyDescent="0.3">
      <c r="A880" t="s">
        <v>995</v>
      </c>
      <c r="B880">
        <v>2012</v>
      </c>
      <c r="C880" t="s">
        <v>129</v>
      </c>
      <c r="D880" t="s">
        <v>58</v>
      </c>
      <c r="E880" t="s">
        <v>108</v>
      </c>
      <c r="F880" t="s">
        <v>5181</v>
      </c>
      <c r="G880" t="s">
        <v>46</v>
      </c>
      <c r="H880" t="s">
        <v>42</v>
      </c>
      <c r="I880" t="s">
        <v>28</v>
      </c>
      <c r="J880" t="b">
        <v>0</v>
      </c>
      <c r="L880">
        <v>0.04</v>
      </c>
      <c r="M880" t="s">
        <v>9267</v>
      </c>
      <c r="O880">
        <v>19533</v>
      </c>
      <c r="P880">
        <v>0.91</v>
      </c>
      <c r="Q880">
        <v>0.88</v>
      </c>
      <c r="R880" t="b">
        <v>0</v>
      </c>
      <c r="S880" t="s">
        <v>40</v>
      </c>
      <c r="T880">
        <v>3</v>
      </c>
      <c r="U880" t="s">
        <v>21</v>
      </c>
      <c r="V880" t="b">
        <v>1</v>
      </c>
      <c r="W880" t="b">
        <v>0</v>
      </c>
      <c r="X880" t="b">
        <v>1</v>
      </c>
      <c r="Y880" t="b">
        <v>0</v>
      </c>
      <c r="Z880" t="b">
        <v>1</v>
      </c>
      <c r="AA880" t="b">
        <v>0</v>
      </c>
      <c r="AB880" t="b">
        <v>0</v>
      </c>
      <c r="AC880" t="b">
        <v>1</v>
      </c>
      <c r="AD880" t="b">
        <v>1</v>
      </c>
      <c r="AE880" t="b">
        <v>1</v>
      </c>
      <c r="AF880" t="b">
        <v>0</v>
      </c>
      <c r="AG880" t="b">
        <v>0</v>
      </c>
      <c r="AH880" t="b">
        <v>0</v>
      </c>
      <c r="AI880" t="b">
        <v>0</v>
      </c>
      <c r="AJ880" t="b">
        <v>0</v>
      </c>
      <c r="AK880" t="b">
        <v>0</v>
      </c>
      <c r="AL880" t="b">
        <v>0</v>
      </c>
      <c r="AM880" t="b">
        <v>0</v>
      </c>
    </row>
    <row r="881" spans="1:39" ht="14.4" hidden="1" x14ac:dyDescent="0.3">
      <c r="A881" t="s">
        <v>996</v>
      </c>
      <c r="B881">
        <v>2012</v>
      </c>
      <c r="C881" t="s">
        <v>143</v>
      </c>
      <c r="D881" t="s">
        <v>38</v>
      </c>
      <c r="E881" t="s">
        <v>45</v>
      </c>
      <c r="F881" t="s">
        <v>5172</v>
      </c>
      <c r="G881" t="s">
        <v>17</v>
      </c>
      <c r="H881" t="s">
        <v>27</v>
      </c>
      <c r="I881" t="s">
        <v>98</v>
      </c>
      <c r="J881" t="b">
        <v>0</v>
      </c>
      <c r="L881">
        <v>0.01</v>
      </c>
      <c r="M881" t="s">
        <v>7446</v>
      </c>
      <c r="O881">
        <v>32068</v>
      </c>
      <c r="P881">
        <v>1.8</v>
      </c>
      <c r="Q881">
        <v>0.65</v>
      </c>
      <c r="R881" t="b">
        <v>0</v>
      </c>
      <c r="S881" t="s">
        <v>40</v>
      </c>
      <c r="T881">
        <v>12</v>
      </c>
      <c r="U881" t="s">
        <v>21</v>
      </c>
      <c r="V881" t="b">
        <v>0</v>
      </c>
      <c r="W881" t="b">
        <v>0</v>
      </c>
      <c r="X881" t="b">
        <v>0</v>
      </c>
      <c r="Y881" t="b">
        <v>1</v>
      </c>
      <c r="Z881" t="b">
        <v>1</v>
      </c>
      <c r="AA881" t="b">
        <v>0</v>
      </c>
      <c r="AB881" t="b">
        <v>0</v>
      </c>
      <c r="AC881" t="b">
        <v>1</v>
      </c>
      <c r="AD881" t="b">
        <v>1</v>
      </c>
      <c r="AE881" t="b">
        <v>0</v>
      </c>
      <c r="AF881" t="b">
        <v>0</v>
      </c>
      <c r="AG881" t="b">
        <v>0</v>
      </c>
      <c r="AH881" t="b">
        <v>0</v>
      </c>
      <c r="AI881" t="b">
        <v>0</v>
      </c>
      <c r="AJ881" t="b">
        <v>0</v>
      </c>
      <c r="AK881" t="b">
        <v>0</v>
      </c>
      <c r="AL881" t="b">
        <v>0</v>
      </c>
      <c r="AM881" t="b">
        <v>0</v>
      </c>
    </row>
    <row r="882" spans="1:39" ht="14.4" hidden="1" x14ac:dyDescent="0.3">
      <c r="A882" t="s">
        <v>997</v>
      </c>
      <c r="B882">
        <v>2012</v>
      </c>
      <c r="C882" t="s">
        <v>115</v>
      </c>
      <c r="D882" t="s">
        <v>31</v>
      </c>
      <c r="E882" t="s">
        <v>64</v>
      </c>
      <c r="F882" t="s">
        <v>5169</v>
      </c>
      <c r="G882" t="s">
        <v>33</v>
      </c>
      <c r="H882" t="s">
        <v>94</v>
      </c>
      <c r="I882" t="s">
        <v>61</v>
      </c>
      <c r="J882" t="b">
        <v>0</v>
      </c>
      <c r="L882">
        <v>0.08</v>
      </c>
      <c r="M882" t="s">
        <v>9266</v>
      </c>
      <c r="O882">
        <v>20796</v>
      </c>
      <c r="P882">
        <v>3.38</v>
      </c>
      <c r="Q882">
        <v>0.64</v>
      </c>
      <c r="R882" t="b">
        <v>0</v>
      </c>
      <c r="S882" t="s">
        <v>35</v>
      </c>
      <c r="T882">
        <v>7</v>
      </c>
      <c r="U882" t="s">
        <v>21</v>
      </c>
      <c r="V882" t="b">
        <v>0</v>
      </c>
      <c r="W882" t="b">
        <v>0</v>
      </c>
      <c r="X882" t="b">
        <v>1</v>
      </c>
      <c r="Y882" t="b">
        <v>1</v>
      </c>
      <c r="Z882" t="b">
        <v>0</v>
      </c>
      <c r="AA882" t="b">
        <v>0</v>
      </c>
      <c r="AB882" t="b">
        <v>0</v>
      </c>
      <c r="AC882" t="b">
        <v>0</v>
      </c>
      <c r="AD882" t="b">
        <v>1</v>
      </c>
      <c r="AE882" t="b">
        <v>1</v>
      </c>
      <c r="AF882" t="b">
        <v>0</v>
      </c>
      <c r="AG882" t="b">
        <v>0</v>
      </c>
      <c r="AH882" t="b">
        <v>0</v>
      </c>
      <c r="AI882" t="b">
        <v>0</v>
      </c>
      <c r="AJ882" t="b">
        <v>0</v>
      </c>
      <c r="AK882" t="b">
        <v>0</v>
      </c>
      <c r="AL882" t="b">
        <v>0</v>
      </c>
      <c r="AM882" t="b">
        <v>0</v>
      </c>
    </row>
    <row r="883" spans="1:39" ht="14.4" hidden="1" x14ac:dyDescent="0.3">
      <c r="A883" t="s">
        <v>998</v>
      </c>
      <c r="B883">
        <v>2012</v>
      </c>
      <c r="C883" t="s">
        <v>147</v>
      </c>
      <c r="D883" t="s">
        <v>68</v>
      </c>
      <c r="E883" t="s">
        <v>16</v>
      </c>
      <c r="F883" t="s">
        <v>5176</v>
      </c>
      <c r="G883" t="s">
        <v>55</v>
      </c>
      <c r="H883" t="s">
        <v>18</v>
      </c>
      <c r="I883" t="s">
        <v>83</v>
      </c>
      <c r="J883" t="b">
        <v>1</v>
      </c>
      <c r="K883" t="s">
        <v>5464</v>
      </c>
      <c r="L883">
        <v>0.43</v>
      </c>
      <c r="M883" t="s">
        <v>9265</v>
      </c>
      <c r="N883" t="s">
        <v>5464</v>
      </c>
      <c r="O883">
        <v>90935</v>
      </c>
      <c r="P883">
        <v>2.66</v>
      </c>
      <c r="Q883">
        <v>0.28999999999999998</v>
      </c>
      <c r="R883" t="b">
        <v>1</v>
      </c>
      <c r="S883" t="s">
        <v>20</v>
      </c>
      <c r="T883">
        <v>0</v>
      </c>
      <c r="U883" t="s">
        <v>21</v>
      </c>
      <c r="V883" t="b">
        <v>1</v>
      </c>
      <c r="W883" t="b">
        <v>0</v>
      </c>
      <c r="X883" t="b">
        <v>0</v>
      </c>
      <c r="Y883" t="b">
        <v>1</v>
      </c>
      <c r="Z883" t="b">
        <v>0</v>
      </c>
      <c r="AA883" t="b">
        <v>1</v>
      </c>
      <c r="AB883" t="b">
        <v>1</v>
      </c>
      <c r="AC883" t="b">
        <v>1</v>
      </c>
      <c r="AD883" t="b">
        <v>0</v>
      </c>
      <c r="AE883" t="b">
        <v>0</v>
      </c>
      <c r="AF883" t="b">
        <v>0</v>
      </c>
      <c r="AG883" t="b">
        <v>1</v>
      </c>
      <c r="AH883" t="b">
        <v>0</v>
      </c>
      <c r="AI883" t="b">
        <v>0</v>
      </c>
      <c r="AJ883" t="b">
        <v>0</v>
      </c>
      <c r="AK883" t="b">
        <v>0</v>
      </c>
      <c r="AL883" t="b">
        <v>0</v>
      </c>
      <c r="AM883" t="b">
        <v>1</v>
      </c>
    </row>
    <row r="884" spans="1:39" ht="14.4" hidden="1" x14ac:dyDescent="0.3">
      <c r="A884" t="s">
        <v>999</v>
      </c>
      <c r="B884">
        <v>2012</v>
      </c>
      <c r="C884" t="s">
        <v>115</v>
      </c>
      <c r="D884" t="s">
        <v>31</v>
      </c>
      <c r="E884" t="s">
        <v>74</v>
      </c>
      <c r="F884" t="s">
        <v>40</v>
      </c>
      <c r="G884" t="s">
        <v>26</v>
      </c>
      <c r="H884" t="s">
        <v>60</v>
      </c>
      <c r="I884" t="s">
        <v>98</v>
      </c>
      <c r="J884" t="b">
        <v>0</v>
      </c>
      <c r="L884">
        <v>0.18</v>
      </c>
      <c r="M884" t="s">
        <v>9264</v>
      </c>
      <c r="O884">
        <v>18750</v>
      </c>
      <c r="P884">
        <v>4.9400000000000004</v>
      </c>
      <c r="Q884">
        <v>0.76</v>
      </c>
      <c r="R884" t="b">
        <v>0</v>
      </c>
      <c r="S884" t="s">
        <v>40</v>
      </c>
      <c r="T884">
        <v>11</v>
      </c>
      <c r="U884" t="s">
        <v>21</v>
      </c>
      <c r="V884" t="b">
        <v>0</v>
      </c>
      <c r="W884" t="b">
        <v>1</v>
      </c>
      <c r="X884" t="b">
        <v>0</v>
      </c>
      <c r="Y884" t="b">
        <v>0</v>
      </c>
      <c r="Z884" t="b">
        <v>0</v>
      </c>
      <c r="AA884" t="b">
        <v>1</v>
      </c>
      <c r="AB884" t="b">
        <v>1</v>
      </c>
      <c r="AC884" t="b">
        <v>0</v>
      </c>
      <c r="AD884" t="b">
        <v>1</v>
      </c>
      <c r="AE884" t="b">
        <v>0</v>
      </c>
      <c r="AF884" t="b">
        <v>0</v>
      </c>
      <c r="AG884" t="b">
        <v>0</v>
      </c>
      <c r="AH884" t="b">
        <v>0</v>
      </c>
      <c r="AI884" t="b">
        <v>0</v>
      </c>
      <c r="AJ884" t="b">
        <v>0</v>
      </c>
      <c r="AK884" t="b">
        <v>0</v>
      </c>
      <c r="AL884" t="b">
        <v>0</v>
      </c>
      <c r="AM884" t="b">
        <v>0</v>
      </c>
    </row>
    <row r="885" spans="1:39" ht="14.4" hidden="1" x14ac:dyDescent="0.3">
      <c r="A885" t="s">
        <v>1000</v>
      </c>
      <c r="B885">
        <v>2012</v>
      </c>
      <c r="C885" t="s">
        <v>137</v>
      </c>
      <c r="D885" t="s">
        <v>77</v>
      </c>
      <c r="E885" t="s">
        <v>97</v>
      </c>
      <c r="F885" t="s">
        <v>5172</v>
      </c>
      <c r="G885" t="s">
        <v>46</v>
      </c>
      <c r="H885" t="s">
        <v>18</v>
      </c>
      <c r="I885" t="s">
        <v>61</v>
      </c>
      <c r="J885" t="b">
        <v>0</v>
      </c>
      <c r="L885">
        <v>0</v>
      </c>
      <c r="M885" t="s">
        <v>9263</v>
      </c>
      <c r="O885">
        <v>56369</v>
      </c>
      <c r="P885">
        <v>-0.46</v>
      </c>
      <c r="Q885">
        <v>0.79</v>
      </c>
      <c r="R885" t="b">
        <v>0</v>
      </c>
      <c r="S885" t="s">
        <v>20</v>
      </c>
      <c r="T885">
        <v>9</v>
      </c>
      <c r="U885" t="s">
        <v>21</v>
      </c>
      <c r="V885" t="b">
        <v>1</v>
      </c>
      <c r="W885" t="b">
        <v>1</v>
      </c>
      <c r="X885" t="b">
        <v>0</v>
      </c>
      <c r="Y885" t="b">
        <v>1</v>
      </c>
      <c r="Z885" t="b">
        <v>0</v>
      </c>
      <c r="AA885" t="b">
        <v>0</v>
      </c>
      <c r="AB885" t="b">
        <v>1</v>
      </c>
      <c r="AC885" t="b">
        <v>0</v>
      </c>
      <c r="AD885" t="b">
        <v>1</v>
      </c>
      <c r="AE885" t="b">
        <v>1</v>
      </c>
      <c r="AF885" t="b">
        <v>0</v>
      </c>
      <c r="AG885" t="b">
        <v>0</v>
      </c>
      <c r="AH885" t="b">
        <v>0</v>
      </c>
      <c r="AI885" t="b">
        <v>0</v>
      </c>
      <c r="AJ885" t="b">
        <v>0</v>
      </c>
      <c r="AK885" t="b">
        <v>0</v>
      </c>
      <c r="AL885" t="b">
        <v>0</v>
      </c>
      <c r="AM885" t="b">
        <v>0</v>
      </c>
    </row>
    <row r="886" spans="1:39" ht="14.4" hidden="1" x14ac:dyDescent="0.3">
      <c r="A886" t="s">
        <v>1001</v>
      </c>
      <c r="B886">
        <v>2012</v>
      </c>
      <c r="C886" t="s">
        <v>96</v>
      </c>
      <c r="D886" t="s">
        <v>90</v>
      </c>
      <c r="E886" t="s">
        <v>74</v>
      </c>
      <c r="F886" t="s">
        <v>40</v>
      </c>
      <c r="G886" t="s">
        <v>17</v>
      </c>
      <c r="H886" t="s">
        <v>91</v>
      </c>
      <c r="I886" t="s">
        <v>19</v>
      </c>
      <c r="J886" t="b">
        <v>0</v>
      </c>
      <c r="L886">
        <v>0.06</v>
      </c>
      <c r="M886" t="s">
        <v>9262</v>
      </c>
      <c r="O886">
        <v>58270</v>
      </c>
      <c r="P886">
        <v>-1.05</v>
      </c>
      <c r="Q886">
        <v>0.66</v>
      </c>
      <c r="R886" t="b">
        <v>0</v>
      </c>
      <c r="S886" t="s">
        <v>20</v>
      </c>
      <c r="T886">
        <v>8</v>
      </c>
      <c r="U886" t="s">
        <v>21</v>
      </c>
      <c r="V886" t="b">
        <v>1</v>
      </c>
      <c r="W886" t="b">
        <v>0</v>
      </c>
      <c r="X886" t="b">
        <v>0</v>
      </c>
      <c r="Y886" t="b">
        <v>1</v>
      </c>
      <c r="Z886" t="b">
        <v>1</v>
      </c>
      <c r="AA886" t="b">
        <v>1</v>
      </c>
      <c r="AB886" t="b">
        <v>1</v>
      </c>
      <c r="AC886" t="b">
        <v>0</v>
      </c>
      <c r="AD886" t="b">
        <v>0</v>
      </c>
      <c r="AE886" t="b">
        <v>0</v>
      </c>
      <c r="AF886" t="b">
        <v>0</v>
      </c>
      <c r="AG886" t="b">
        <v>0</v>
      </c>
      <c r="AH886" t="b">
        <v>0</v>
      </c>
      <c r="AI886" t="b">
        <v>0</v>
      </c>
      <c r="AJ886" t="b">
        <v>0</v>
      </c>
      <c r="AK886" t="b">
        <v>0</v>
      </c>
      <c r="AL886" t="b">
        <v>0</v>
      </c>
      <c r="AM886" t="b">
        <v>0</v>
      </c>
    </row>
    <row r="887" spans="1:39" ht="14.4" hidden="1" x14ac:dyDescent="0.3">
      <c r="A887" t="s">
        <v>1002</v>
      </c>
      <c r="B887">
        <v>2012</v>
      </c>
      <c r="C887" t="s">
        <v>137</v>
      </c>
      <c r="D887" t="s">
        <v>77</v>
      </c>
      <c r="E887" t="s">
        <v>135</v>
      </c>
      <c r="F887" t="s">
        <v>5181</v>
      </c>
      <c r="G887" t="s">
        <v>55</v>
      </c>
      <c r="H887" t="s">
        <v>27</v>
      </c>
      <c r="I887" t="s">
        <v>28</v>
      </c>
      <c r="J887" t="b">
        <v>0</v>
      </c>
      <c r="L887">
        <v>7.0000000000000007E-2</v>
      </c>
      <c r="M887" t="s">
        <v>9261</v>
      </c>
      <c r="O887">
        <v>56103</v>
      </c>
      <c r="P887">
        <v>3.95</v>
      </c>
      <c r="Q887">
        <v>0.61</v>
      </c>
      <c r="R887" t="b">
        <v>0</v>
      </c>
      <c r="S887" t="s">
        <v>40</v>
      </c>
      <c r="T887">
        <v>15</v>
      </c>
      <c r="U887" t="s">
        <v>21</v>
      </c>
      <c r="V887" t="b">
        <v>1</v>
      </c>
      <c r="W887" t="b">
        <v>0</v>
      </c>
      <c r="X887" t="b">
        <v>1</v>
      </c>
      <c r="Y887" t="b">
        <v>0</v>
      </c>
      <c r="Z887" t="b">
        <v>0</v>
      </c>
      <c r="AA887" t="b">
        <v>1</v>
      </c>
      <c r="AB887" t="b">
        <v>1</v>
      </c>
      <c r="AC887" t="b">
        <v>0</v>
      </c>
      <c r="AD887" t="b">
        <v>0</v>
      </c>
      <c r="AE887" t="b">
        <v>0</v>
      </c>
      <c r="AF887" t="b">
        <v>0</v>
      </c>
      <c r="AG887" t="b">
        <v>0</v>
      </c>
      <c r="AH887" t="b">
        <v>0</v>
      </c>
      <c r="AI887" t="b">
        <v>0</v>
      </c>
      <c r="AJ887" t="b">
        <v>0</v>
      </c>
      <c r="AK887" t="b">
        <v>0</v>
      </c>
      <c r="AL887" t="b">
        <v>0</v>
      </c>
      <c r="AM887" t="b">
        <v>0</v>
      </c>
    </row>
    <row r="888" spans="1:39" ht="14.4" hidden="1" x14ac:dyDescent="0.3">
      <c r="A888" t="s">
        <v>1003</v>
      </c>
      <c r="B888">
        <v>2012</v>
      </c>
      <c r="C888" t="s">
        <v>23</v>
      </c>
      <c r="D888" t="s">
        <v>24</v>
      </c>
      <c r="E888" t="s">
        <v>78</v>
      </c>
      <c r="F888" t="s">
        <v>5176</v>
      </c>
      <c r="G888" t="s">
        <v>33</v>
      </c>
      <c r="H888" t="s">
        <v>69</v>
      </c>
      <c r="I888" t="s">
        <v>49</v>
      </c>
      <c r="J888" t="b">
        <v>0</v>
      </c>
      <c r="L888">
        <v>0.02</v>
      </c>
      <c r="M888" t="s">
        <v>9260</v>
      </c>
      <c r="O888">
        <v>56313</v>
      </c>
      <c r="P888">
        <v>2.52</v>
      </c>
      <c r="Q888">
        <v>0.68</v>
      </c>
      <c r="R888" t="b">
        <v>0</v>
      </c>
      <c r="S888" t="s">
        <v>40</v>
      </c>
      <c r="T888">
        <v>11</v>
      </c>
      <c r="U888" t="s">
        <v>21</v>
      </c>
      <c r="V888" t="b">
        <v>1</v>
      </c>
      <c r="W888" t="b">
        <v>1</v>
      </c>
      <c r="X888" t="b">
        <v>0</v>
      </c>
      <c r="Y888" t="b">
        <v>1</v>
      </c>
      <c r="Z888" t="b">
        <v>1</v>
      </c>
      <c r="AA888" t="b">
        <v>1</v>
      </c>
      <c r="AB888" t="b">
        <v>0</v>
      </c>
      <c r="AC888" t="b">
        <v>0</v>
      </c>
      <c r="AD888" t="b">
        <v>1</v>
      </c>
      <c r="AE888" t="b">
        <v>0</v>
      </c>
      <c r="AF888" t="b">
        <v>0</v>
      </c>
      <c r="AG888" t="b">
        <v>0</v>
      </c>
      <c r="AH888" t="b">
        <v>0</v>
      </c>
      <c r="AI888" t="b">
        <v>0</v>
      </c>
      <c r="AJ888" t="b">
        <v>0</v>
      </c>
      <c r="AK888" t="b">
        <v>0</v>
      </c>
      <c r="AL888" t="b">
        <v>0</v>
      </c>
      <c r="AM888" t="b">
        <v>0</v>
      </c>
    </row>
    <row r="889" spans="1:39" ht="14.4" hidden="1" x14ac:dyDescent="0.3">
      <c r="A889" t="s">
        <v>1004</v>
      </c>
      <c r="B889">
        <v>2012</v>
      </c>
      <c r="C889" t="s">
        <v>80</v>
      </c>
      <c r="D889" t="s">
        <v>38</v>
      </c>
      <c r="E889" t="s">
        <v>120</v>
      </c>
      <c r="F889" t="s">
        <v>5172</v>
      </c>
      <c r="G889" t="s">
        <v>65</v>
      </c>
      <c r="H889" t="s">
        <v>60</v>
      </c>
      <c r="I889" t="s">
        <v>83</v>
      </c>
      <c r="J889" t="b">
        <v>0</v>
      </c>
      <c r="L889">
        <v>0.19</v>
      </c>
      <c r="M889" t="s">
        <v>9259</v>
      </c>
      <c r="O889">
        <v>31621</v>
      </c>
      <c r="P889">
        <v>3.55</v>
      </c>
      <c r="Q889">
        <v>0.75</v>
      </c>
      <c r="R889" t="b">
        <v>0</v>
      </c>
      <c r="S889" t="s">
        <v>35</v>
      </c>
      <c r="T889">
        <v>16</v>
      </c>
      <c r="U889" t="s">
        <v>21</v>
      </c>
      <c r="V889" t="b">
        <v>1</v>
      </c>
      <c r="W889" t="b">
        <v>0</v>
      </c>
      <c r="X889" t="b">
        <v>1</v>
      </c>
      <c r="Y889" t="b">
        <v>0</v>
      </c>
      <c r="Z889" t="b">
        <v>0</v>
      </c>
      <c r="AA889" t="b">
        <v>0</v>
      </c>
      <c r="AB889" t="b">
        <v>0</v>
      </c>
      <c r="AC889" t="b">
        <v>1</v>
      </c>
      <c r="AD889" t="b">
        <v>1</v>
      </c>
      <c r="AE889" t="b">
        <v>1</v>
      </c>
      <c r="AF889" t="b">
        <v>0</v>
      </c>
      <c r="AG889" t="b">
        <v>0</v>
      </c>
      <c r="AH889" t="b">
        <v>0</v>
      </c>
      <c r="AI889" t="b">
        <v>0</v>
      </c>
      <c r="AJ889" t="b">
        <v>0</v>
      </c>
      <c r="AK889" t="b">
        <v>0</v>
      </c>
      <c r="AL889" t="b">
        <v>0</v>
      </c>
      <c r="AM889" t="b">
        <v>0</v>
      </c>
    </row>
    <row r="890" spans="1:39" ht="14.4" hidden="1" x14ac:dyDescent="0.3">
      <c r="A890" t="s">
        <v>1005</v>
      </c>
      <c r="B890">
        <v>2012</v>
      </c>
      <c r="C890" t="s">
        <v>156</v>
      </c>
      <c r="D890" t="s">
        <v>58</v>
      </c>
      <c r="E890" t="s">
        <v>39</v>
      </c>
      <c r="F890" t="s">
        <v>5172</v>
      </c>
      <c r="G890" t="s">
        <v>26</v>
      </c>
      <c r="H890" t="s">
        <v>52</v>
      </c>
      <c r="I890" t="s">
        <v>61</v>
      </c>
      <c r="J890" t="b">
        <v>0</v>
      </c>
      <c r="L890">
        <v>0.14000000000000001</v>
      </c>
      <c r="M890" t="s">
        <v>9258</v>
      </c>
      <c r="O890">
        <v>16456</v>
      </c>
      <c r="P890">
        <v>1.69</v>
      </c>
      <c r="Q890">
        <v>0.61</v>
      </c>
      <c r="R890" t="b">
        <v>0</v>
      </c>
      <c r="S890" t="s">
        <v>35</v>
      </c>
      <c r="T890">
        <v>0</v>
      </c>
      <c r="U890" t="s">
        <v>21</v>
      </c>
      <c r="V890" t="b">
        <v>1</v>
      </c>
      <c r="W890" t="b">
        <v>0</v>
      </c>
      <c r="X890" t="b">
        <v>0</v>
      </c>
      <c r="Y890" t="b">
        <v>1</v>
      </c>
      <c r="Z890" t="b">
        <v>1</v>
      </c>
      <c r="AA890" t="b">
        <v>0</v>
      </c>
      <c r="AB890" t="b">
        <v>1</v>
      </c>
      <c r="AC890" t="b">
        <v>0</v>
      </c>
      <c r="AD890" t="b">
        <v>0</v>
      </c>
      <c r="AE890" t="b">
        <v>0</v>
      </c>
      <c r="AF890" t="b">
        <v>0</v>
      </c>
      <c r="AG890" t="b">
        <v>0</v>
      </c>
      <c r="AH890" t="b">
        <v>0</v>
      </c>
      <c r="AI890" t="b">
        <v>0</v>
      </c>
      <c r="AJ890" t="b">
        <v>0</v>
      </c>
      <c r="AK890" t="b">
        <v>0</v>
      </c>
      <c r="AL890" t="b">
        <v>0</v>
      </c>
      <c r="AM890" t="b">
        <v>0</v>
      </c>
    </row>
    <row r="891" spans="1:39" ht="14.4" hidden="1" x14ac:dyDescent="0.3">
      <c r="A891" t="s">
        <v>1006</v>
      </c>
      <c r="B891">
        <v>2012</v>
      </c>
      <c r="C891" t="s">
        <v>158</v>
      </c>
      <c r="D891" t="s">
        <v>15</v>
      </c>
      <c r="E891" t="s">
        <v>25</v>
      </c>
      <c r="F891" t="s">
        <v>5181</v>
      </c>
      <c r="G891" t="s">
        <v>33</v>
      </c>
      <c r="H891" t="s">
        <v>60</v>
      </c>
      <c r="I891" t="s">
        <v>83</v>
      </c>
      <c r="J891" t="b">
        <v>1</v>
      </c>
      <c r="K891" t="s">
        <v>5179</v>
      </c>
      <c r="L891">
        <v>0.77</v>
      </c>
      <c r="M891" t="s">
        <v>9257</v>
      </c>
      <c r="N891" t="s">
        <v>5179</v>
      </c>
      <c r="O891">
        <v>41309</v>
      </c>
      <c r="P891">
        <v>4.8899999999999997</v>
      </c>
      <c r="Q891">
        <v>0.12</v>
      </c>
      <c r="R891" t="b">
        <v>1</v>
      </c>
      <c r="S891" t="s">
        <v>35</v>
      </c>
      <c r="T891">
        <v>3</v>
      </c>
      <c r="U891" t="s">
        <v>21</v>
      </c>
      <c r="V891" t="b">
        <v>1</v>
      </c>
      <c r="W891" t="b">
        <v>1</v>
      </c>
      <c r="X891" t="b">
        <v>0</v>
      </c>
      <c r="Y891" t="b">
        <v>1</v>
      </c>
      <c r="Z891" t="b">
        <v>0</v>
      </c>
      <c r="AA891" t="b">
        <v>0</v>
      </c>
      <c r="AB891" t="b">
        <v>1</v>
      </c>
      <c r="AC891" t="b">
        <v>0</v>
      </c>
      <c r="AD891" t="b">
        <v>1</v>
      </c>
      <c r="AE891" t="b">
        <v>1</v>
      </c>
      <c r="AF891" t="b">
        <v>0</v>
      </c>
      <c r="AG891" t="b">
        <v>1</v>
      </c>
      <c r="AH891" t="b">
        <v>0</v>
      </c>
      <c r="AI891" t="b">
        <v>1</v>
      </c>
      <c r="AJ891" t="b">
        <v>0</v>
      </c>
      <c r="AK891" t="b">
        <v>0</v>
      </c>
      <c r="AL891" t="b">
        <v>0</v>
      </c>
      <c r="AM891" t="b">
        <v>0</v>
      </c>
    </row>
    <row r="892" spans="1:39" ht="14.4" hidden="1" x14ac:dyDescent="0.3">
      <c r="A892" t="s">
        <v>1007</v>
      </c>
      <c r="B892">
        <v>2012</v>
      </c>
      <c r="C892" t="s">
        <v>221</v>
      </c>
      <c r="D892" t="s">
        <v>15</v>
      </c>
      <c r="E892" t="s">
        <v>45</v>
      </c>
      <c r="F892" t="s">
        <v>40</v>
      </c>
      <c r="G892" t="s">
        <v>93</v>
      </c>
      <c r="H892" t="s">
        <v>60</v>
      </c>
      <c r="I892" t="s">
        <v>28</v>
      </c>
      <c r="J892" t="b">
        <v>0</v>
      </c>
      <c r="L892">
        <v>0.05</v>
      </c>
      <c r="M892" t="s">
        <v>7531</v>
      </c>
      <c r="O892">
        <v>28745</v>
      </c>
      <c r="P892">
        <v>4.32</v>
      </c>
      <c r="Q892">
        <v>0.82</v>
      </c>
      <c r="R892" t="b">
        <v>0</v>
      </c>
      <c r="S892" t="s">
        <v>40</v>
      </c>
      <c r="T892">
        <v>4</v>
      </c>
      <c r="U892" t="s">
        <v>21</v>
      </c>
      <c r="V892" t="b">
        <v>1</v>
      </c>
      <c r="W892" t="b">
        <v>0</v>
      </c>
      <c r="X892" t="b">
        <v>0</v>
      </c>
      <c r="Y892" t="b">
        <v>1</v>
      </c>
      <c r="Z892" t="b">
        <v>1</v>
      </c>
      <c r="AA892" t="b">
        <v>0</v>
      </c>
      <c r="AB892" t="b">
        <v>0</v>
      </c>
      <c r="AC892" t="b">
        <v>0</v>
      </c>
      <c r="AD892" t="b">
        <v>1</v>
      </c>
      <c r="AE892" t="b">
        <v>0</v>
      </c>
      <c r="AF892" t="b">
        <v>0</v>
      </c>
      <c r="AG892" t="b">
        <v>0</v>
      </c>
      <c r="AH892" t="b">
        <v>0</v>
      </c>
      <c r="AI892" t="b">
        <v>0</v>
      </c>
      <c r="AJ892" t="b">
        <v>0</v>
      </c>
      <c r="AK892" t="b">
        <v>0</v>
      </c>
      <c r="AL892" t="b">
        <v>0</v>
      </c>
      <c r="AM892" t="b">
        <v>0</v>
      </c>
    </row>
    <row r="893" spans="1:39" ht="14.4" hidden="1" x14ac:dyDescent="0.3">
      <c r="A893" t="s">
        <v>1008</v>
      </c>
      <c r="B893">
        <v>2012</v>
      </c>
      <c r="C893" t="s">
        <v>242</v>
      </c>
      <c r="D893" t="s">
        <v>90</v>
      </c>
      <c r="E893" t="s">
        <v>133</v>
      </c>
      <c r="F893" t="s">
        <v>40</v>
      </c>
      <c r="G893" t="s">
        <v>26</v>
      </c>
      <c r="H893" t="s">
        <v>69</v>
      </c>
      <c r="I893" t="s">
        <v>83</v>
      </c>
      <c r="J893" t="b">
        <v>0</v>
      </c>
      <c r="L893">
        <v>0.1</v>
      </c>
      <c r="M893" t="s">
        <v>5228</v>
      </c>
      <c r="O893">
        <v>47512</v>
      </c>
      <c r="P893">
        <v>4.17</v>
      </c>
      <c r="Q893">
        <v>0.85</v>
      </c>
      <c r="R893" t="b">
        <v>0</v>
      </c>
      <c r="S893" t="s">
        <v>20</v>
      </c>
      <c r="T893">
        <v>8</v>
      </c>
      <c r="U893" t="s">
        <v>21</v>
      </c>
      <c r="V893" t="b">
        <v>0</v>
      </c>
      <c r="W893" t="b">
        <v>0</v>
      </c>
      <c r="X893" t="b">
        <v>0</v>
      </c>
      <c r="Y893" t="b">
        <v>0</v>
      </c>
      <c r="Z893" t="b">
        <v>1</v>
      </c>
      <c r="AA893" t="b">
        <v>0</v>
      </c>
      <c r="AB893" t="b">
        <v>0</v>
      </c>
      <c r="AC893" t="b">
        <v>0</v>
      </c>
      <c r="AD893" t="b">
        <v>1</v>
      </c>
      <c r="AE893" t="b">
        <v>1</v>
      </c>
      <c r="AF893" t="b">
        <v>0</v>
      </c>
      <c r="AG893" t="b">
        <v>0</v>
      </c>
      <c r="AH893" t="b">
        <v>0</v>
      </c>
      <c r="AI893" t="b">
        <v>0</v>
      </c>
      <c r="AJ893" t="b">
        <v>0</v>
      </c>
      <c r="AK893" t="b">
        <v>0</v>
      </c>
      <c r="AL893" t="b">
        <v>0</v>
      </c>
      <c r="AM893" t="b">
        <v>0</v>
      </c>
    </row>
    <row r="894" spans="1:39" ht="14.4" hidden="1" x14ac:dyDescent="0.3">
      <c r="A894" t="s">
        <v>1009</v>
      </c>
      <c r="B894">
        <v>2012</v>
      </c>
      <c r="C894" t="s">
        <v>183</v>
      </c>
      <c r="D894" t="s">
        <v>113</v>
      </c>
      <c r="E894" t="s">
        <v>45</v>
      </c>
      <c r="F894" t="s">
        <v>5172</v>
      </c>
      <c r="G894" t="s">
        <v>17</v>
      </c>
      <c r="H894" t="s">
        <v>60</v>
      </c>
      <c r="I894" t="s">
        <v>98</v>
      </c>
      <c r="J894" t="b">
        <v>0</v>
      </c>
      <c r="L894">
        <v>0.1</v>
      </c>
      <c r="M894" t="s">
        <v>9256</v>
      </c>
      <c r="O894">
        <v>58705</v>
      </c>
      <c r="P894">
        <v>0.8</v>
      </c>
      <c r="Q894">
        <v>0.86</v>
      </c>
      <c r="R894" t="b">
        <v>0</v>
      </c>
      <c r="S894" t="s">
        <v>35</v>
      </c>
      <c r="T894">
        <v>4</v>
      </c>
      <c r="U894" t="s">
        <v>21</v>
      </c>
      <c r="V894" t="b">
        <v>1</v>
      </c>
      <c r="W894" t="b">
        <v>1</v>
      </c>
      <c r="X894" t="b">
        <v>0</v>
      </c>
      <c r="Y894" t="b">
        <v>0</v>
      </c>
      <c r="Z894" t="b">
        <v>1</v>
      </c>
      <c r="AA894" t="b">
        <v>0</v>
      </c>
      <c r="AB894" t="b">
        <v>1</v>
      </c>
      <c r="AC894" t="b">
        <v>0</v>
      </c>
      <c r="AD894" t="b">
        <v>0</v>
      </c>
      <c r="AE894" t="b">
        <v>1</v>
      </c>
      <c r="AF894" t="b">
        <v>0</v>
      </c>
      <c r="AG894" t="b">
        <v>0</v>
      </c>
      <c r="AH894" t="b">
        <v>0</v>
      </c>
      <c r="AI894" t="b">
        <v>0</v>
      </c>
      <c r="AJ894" t="b">
        <v>0</v>
      </c>
      <c r="AK894" t="b">
        <v>0</v>
      </c>
      <c r="AL894" t="b">
        <v>0</v>
      </c>
      <c r="AM894" t="b">
        <v>0</v>
      </c>
    </row>
    <row r="895" spans="1:39" ht="14.4" hidden="1" x14ac:dyDescent="0.3">
      <c r="A895" t="s">
        <v>1010</v>
      </c>
      <c r="B895">
        <v>2012</v>
      </c>
      <c r="C895" t="s">
        <v>198</v>
      </c>
      <c r="D895" t="s">
        <v>38</v>
      </c>
      <c r="E895" t="s">
        <v>25</v>
      </c>
      <c r="F895" t="s">
        <v>5176</v>
      </c>
      <c r="G895" t="s">
        <v>86</v>
      </c>
      <c r="H895" t="s">
        <v>27</v>
      </c>
      <c r="I895" t="s">
        <v>28</v>
      </c>
      <c r="J895" t="b">
        <v>0</v>
      </c>
      <c r="L895">
        <v>0.1</v>
      </c>
      <c r="M895" t="s">
        <v>9255</v>
      </c>
      <c r="O895">
        <v>37293</v>
      </c>
      <c r="P895">
        <v>4.6399999999999997</v>
      </c>
      <c r="Q895">
        <v>0.65</v>
      </c>
      <c r="R895" t="b">
        <v>0</v>
      </c>
      <c r="S895" t="s">
        <v>40</v>
      </c>
      <c r="T895">
        <v>7</v>
      </c>
      <c r="U895" t="s">
        <v>21</v>
      </c>
      <c r="V895" t="b">
        <v>0</v>
      </c>
      <c r="W895" t="b">
        <v>0</v>
      </c>
      <c r="X895" t="b">
        <v>1</v>
      </c>
      <c r="Y895" t="b">
        <v>0</v>
      </c>
      <c r="Z895" t="b">
        <v>1</v>
      </c>
      <c r="AA895" t="b">
        <v>1</v>
      </c>
      <c r="AB895" t="b">
        <v>1</v>
      </c>
      <c r="AC895" t="b">
        <v>0</v>
      </c>
      <c r="AD895" t="b">
        <v>0</v>
      </c>
      <c r="AE895" t="b">
        <v>0</v>
      </c>
      <c r="AF895" t="b">
        <v>0</v>
      </c>
      <c r="AG895" t="b">
        <v>0</v>
      </c>
      <c r="AH895" t="b">
        <v>0</v>
      </c>
      <c r="AI895" t="b">
        <v>0</v>
      </c>
      <c r="AJ895" t="b">
        <v>0</v>
      </c>
      <c r="AK895" t="b">
        <v>0</v>
      </c>
      <c r="AL895" t="b">
        <v>0</v>
      </c>
      <c r="AM895" t="b">
        <v>0</v>
      </c>
    </row>
    <row r="896" spans="1:39" ht="14.4" hidden="1" x14ac:dyDescent="0.3">
      <c r="A896" t="s">
        <v>1011</v>
      </c>
      <c r="B896">
        <v>2012</v>
      </c>
      <c r="C896" t="s">
        <v>126</v>
      </c>
      <c r="D896" t="s">
        <v>68</v>
      </c>
      <c r="E896" t="s">
        <v>32</v>
      </c>
      <c r="F896" t="s">
        <v>5181</v>
      </c>
      <c r="G896" t="s">
        <v>41</v>
      </c>
      <c r="H896" t="s">
        <v>27</v>
      </c>
      <c r="I896" t="s">
        <v>61</v>
      </c>
      <c r="J896" t="b">
        <v>1</v>
      </c>
      <c r="K896" t="s">
        <v>5283</v>
      </c>
      <c r="L896">
        <v>0.89</v>
      </c>
      <c r="M896" t="s">
        <v>9254</v>
      </c>
      <c r="N896" t="s">
        <v>5283</v>
      </c>
      <c r="O896">
        <v>93812</v>
      </c>
      <c r="P896">
        <v>-3.79</v>
      </c>
      <c r="Q896">
        <v>0.25</v>
      </c>
      <c r="R896" t="b">
        <v>1</v>
      </c>
      <c r="S896" t="s">
        <v>35</v>
      </c>
      <c r="T896">
        <v>14</v>
      </c>
      <c r="U896" t="s">
        <v>21</v>
      </c>
      <c r="V896" t="b">
        <v>1</v>
      </c>
      <c r="W896" t="b">
        <v>1</v>
      </c>
      <c r="X896" t="b">
        <v>0</v>
      </c>
      <c r="Y896" t="b">
        <v>0</v>
      </c>
      <c r="Z896" t="b">
        <v>1</v>
      </c>
      <c r="AA896" t="b">
        <v>0</v>
      </c>
      <c r="AB896" t="b">
        <v>1</v>
      </c>
      <c r="AC896" t="b">
        <v>1</v>
      </c>
      <c r="AD896" t="b">
        <v>0</v>
      </c>
      <c r="AE896" t="b">
        <v>1</v>
      </c>
      <c r="AF896" t="b">
        <v>0</v>
      </c>
      <c r="AG896" t="b">
        <v>1</v>
      </c>
      <c r="AH896" t="b">
        <v>1</v>
      </c>
      <c r="AI896" t="b">
        <v>0</v>
      </c>
      <c r="AJ896" t="b">
        <v>1</v>
      </c>
      <c r="AK896" t="b">
        <v>0</v>
      </c>
      <c r="AL896" t="b">
        <v>0</v>
      </c>
      <c r="AM896" t="b">
        <v>1</v>
      </c>
    </row>
    <row r="897" spans="1:39" ht="14.4" hidden="1" x14ac:dyDescent="0.3">
      <c r="A897" t="s">
        <v>1012</v>
      </c>
      <c r="B897">
        <v>2012</v>
      </c>
      <c r="C897" t="s">
        <v>124</v>
      </c>
      <c r="D897" t="s">
        <v>58</v>
      </c>
      <c r="E897" t="s">
        <v>25</v>
      </c>
      <c r="F897" t="s">
        <v>5172</v>
      </c>
      <c r="G897" t="s">
        <v>65</v>
      </c>
      <c r="H897" t="s">
        <v>34</v>
      </c>
      <c r="I897" t="s">
        <v>49</v>
      </c>
      <c r="J897" t="b">
        <v>0</v>
      </c>
      <c r="L897">
        <v>0.11</v>
      </c>
      <c r="M897" t="s">
        <v>9253</v>
      </c>
      <c r="O897">
        <v>19150</v>
      </c>
      <c r="P897">
        <v>-4.18</v>
      </c>
      <c r="Q897">
        <v>0.77</v>
      </c>
      <c r="R897" t="b">
        <v>0</v>
      </c>
      <c r="S897" t="s">
        <v>40</v>
      </c>
      <c r="T897">
        <v>6</v>
      </c>
      <c r="U897" t="s">
        <v>21</v>
      </c>
      <c r="V897" t="b">
        <v>0</v>
      </c>
      <c r="W897" t="b">
        <v>1</v>
      </c>
      <c r="X897" t="b">
        <v>0</v>
      </c>
      <c r="Y897" t="b">
        <v>0</v>
      </c>
      <c r="Z897" t="b">
        <v>1</v>
      </c>
      <c r="AA897" t="b">
        <v>1</v>
      </c>
      <c r="AB897" t="b">
        <v>1</v>
      </c>
      <c r="AC897" t="b">
        <v>0</v>
      </c>
      <c r="AD897" t="b">
        <v>0</v>
      </c>
      <c r="AE897" t="b">
        <v>1</v>
      </c>
      <c r="AF897" t="b">
        <v>0</v>
      </c>
      <c r="AG897" t="b">
        <v>0</v>
      </c>
      <c r="AH897" t="b">
        <v>0</v>
      </c>
      <c r="AI897" t="b">
        <v>0</v>
      </c>
      <c r="AJ897" t="b">
        <v>0</v>
      </c>
      <c r="AK897" t="b">
        <v>0</v>
      </c>
      <c r="AL897" t="b">
        <v>0</v>
      </c>
      <c r="AM897" t="b">
        <v>0</v>
      </c>
    </row>
    <row r="898" spans="1:39" ht="14.4" hidden="1" x14ac:dyDescent="0.3">
      <c r="A898" t="s">
        <v>1013</v>
      </c>
      <c r="B898">
        <v>2012</v>
      </c>
      <c r="C898" t="s">
        <v>76</v>
      </c>
      <c r="D898" t="s">
        <v>77</v>
      </c>
      <c r="E898" t="s">
        <v>32</v>
      </c>
      <c r="F898" t="s">
        <v>40</v>
      </c>
      <c r="G898" t="s">
        <v>17</v>
      </c>
      <c r="H898" t="s">
        <v>52</v>
      </c>
      <c r="I898" t="s">
        <v>49</v>
      </c>
      <c r="J898" t="b">
        <v>0</v>
      </c>
      <c r="L898">
        <v>0.16</v>
      </c>
      <c r="M898" t="s">
        <v>9252</v>
      </c>
      <c r="O898">
        <v>64066</v>
      </c>
      <c r="P898">
        <v>-0.66</v>
      </c>
      <c r="Q898">
        <v>0.71</v>
      </c>
      <c r="R898" t="b">
        <v>0</v>
      </c>
      <c r="S898" t="s">
        <v>40</v>
      </c>
      <c r="T898">
        <v>9</v>
      </c>
      <c r="U898" t="s">
        <v>21</v>
      </c>
      <c r="V898" t="b">
        <v>0</v>
      </c>
      <c r="W898" t="b">
        <v>0</v>
      </c>
      <c r="X898" t="b">
        <v>0</v>
      </c>
      <c r="Y898" t="b">
        <v>0</v>
      </c>
      <c r="Z898" t="b">
        <v>1</v>
      </c>
      <c r="AA898" t="b">
        <v>1</v>
      </c>
      <c r="AB898" t="b">
        <v>0</v>
      </c>
      <c r="AC898" t="b">
        <v>1</v>
      </c>
      <c r="AD898" t="b">
        <v>1</v>
      </c>
      <c r="AE898" t="b">
        <v>1</v>
      </c>
      <c r="AF898" t="b">
        <v>0</v>
      </c>
      <c r="AG898" t="b">
        <v>0</v>
      </c>
      <c r="AH898" t="b">
        <v>0</v>
      </c>
      <c r="AI898" t="b">
        <v>0</v>
      </c>
      <c r="AJ898" t="b">
        <v>0</v>
      </c>
      <c r="AK898" t="b">
        <v>0</v>
      </c>
      <c r="AL898" t="b">
        <v>0</v>
      </c>
      <c r="AM898" t="b">
        <v>0</v>
      </c>
    </row>
    <row r="899" spans="1:39" ht="14.4" hidden="1" x14ac:dyDescent="0.3">
      <c r="A899" t="s">
        <v>1014</v>
      </c>
      <c r="B899">
        <v>2012</v>
      </c>
      <c r="C899" t="s">
        <v>107</v>
      </c>
      <c r="D899" t="s">
        <v>15</v>
      </c>
      <c r="E899" t="s">
        <v>45</v>
      </c>
      <c r="F899" t="s">
        <v>40</v>
      </c>
      <c r="G899" t="s">
        <v>46</v>
      </c>
      <c r="H899" t="s">
        <v>105</v>
      </c>
      <c r="I899" t="s">
        <v>19</v>
      </c>
      <c r="J899" t="b">
        <v>0</v>
      </c>
      <c r="L899">
        <v>0.12</v>
      </c>
      <c r="M899" t="s">
        <v>9251</v>
      </c>
      <c r="O899">
        <v>29673</v>
      </c>
      <c r="P899">
        <v>4.99</v>
      </c>
      <c r="Q899">
        <v>0.81</v>
      </c>
      <c r="R899" t="b">
        <v>0</v>
      </c>
      <c r="S899" t="s">
        <v>20</v>
      </c>
      <c r="T899">
        <v>8</v>
      </c>
      <c r="U899" t="s">
        <v>21</v>
      </c>
      <c r="V899" t="b">
        <v>1</v>
      </c>
      <c r="W899" t="b">
        <v>0</v>
      </c>
      <c r="X899" t="b">
        <v>1</v>
      </c>
      <c r="Y899" t="b">
        <v>0</v>
      </c>
      <c r="Z899" t="b">
        <v>0</v>
      </c>
      <c r="AA899" t="b">
        <v>1</v>
      </c>
      <c r="AB899" t="b">
        <v>0</v>
      </c>
      <c r="AC899" t="b">
        <v>1</v>
      </c>
      <c r="AD899" t="b">
        <v>1</v>
      </c>
      <c r="AE899" t="b">
        <v>1</v>
      </c>
      <c r="AF899" t="b">
        <v>0</v>
      </c>
      <c r="AG899" t="b">
        <v>0</v>
      </c>
      <c r="AH899" t="b">
        <v>0</v>
      </c>
      <c r="AI899" t="b">
        <v>0</v>
      </c>
      <c r="AJ899" t="b">
        <v>0</v>
      </c>
      <c r="AK899" t="b">
        <v>0</v>
      </c>
      <c r="AL899" t="b">
        <v>0</v>
      </c>
      <c r="AM899" t="b">
        <v>0</v>
      </c>
    </row>
    <row r="900" spans="1:39" ht="14.4" hidden="1" x14ac:dyDescent="0.3">
      <c r="A900" t="s">
        <v>1015</v>
      </c>
      <c r="B900">
        <v>2012</v>
      </c>
      <c r="C900" t="s">
        <v>140</v>
      </c>
      <c r="D900" t="s">
        <v>58</v>
      </c>
      <c r="E900" t="s">
        <v>39</v>
      </c>
      <c r="F900" t="s">
        <v>5176</v>
      </c>
      <c r="G900" t="s">
        <v>65</v>
      </c>
      <c r="H900" t="s">
        <v>91</v>
      </c>
      <c r="I900" t="s">
        <v>83</v>
      </c>
      <c r="J900" t="b">
        <v>0</v>
      </c>
      <c r="L900">
        <v>0.14000000000000001</v>
      </c>
      <c r="M900" t="s">
        <v>9250</v>
      </c>
      <c r="O900">
        <v>17278</v>
      </c>
      <c r="P900">
        <v>-2.2999999999999998</v>
      </c>
      <c r="Q900">
        <v>0.86</v>
      </c>
      <c r="R900" t="b">
        <v>0</v>
      </c>
      <c r="S900" t="s">
        <v>40</v>
      </c>
      <c r="T900">
        <v>5</v>
      </c>
      <c r="U900" t="s">
        <v>21</v>
      </c>
      <c r="V900" t="b">
        <v>1</v>
      </c>
      <c r="W900" t="b">
        <v>0</v>
      </c>
      <c r="X900" t="b">
        <v>0</v>
      </c>
      <c r="Y900" t="b">
        <v>1</v>
      </c>
      <c r="Z900" t="b">
        <v>1</v>
      </c>
      <c r="AA900" t="b">
        <v>1</v>
      </c>
      <c r="AB900" t="b">
        <v>0</v>
      </c>
      <c r="AC900" t="b">
        <v>0</v>
      </c>
      <c r="AD900" t="b">
        <v>0</v>
      </c>
      <c r="AE900" t="b">
        <v>0</v>
      </c>
      <c r="AF900" t="b">
        <v>0</v>
      </c>
      <c r="AG900" t="b">
        <v>0</v>
      </c>
      <c r="AH900" t="b">
        <v>0</v>
      </c>
      <c r="AI900" t="b">
        <v>0</v>
      </c>
      <c r="AJ900" t="b">
        <v>0</v>
      </c>
      <c r="AK900" t="b">
        <v>0</v>
      </c>
      <c r="AL900" t="b">
        <v>0</v>
      </c>
      <c r="AM900" t="b">
        <v>0</v>
      </c>
    </row>
    <row r="901" spans="1:39" ht="14.4" hidden="1" x14ac:dyDescent="0.3">
      <c r="A901" t="s">
        <v>1016</v>
      </c>
      <c r="B901">
        <v>2012</v>
      </c>
      <c r="C901" t="s">
        <v>57</v>
      </c>
      <c r="D901" t="s">
        <v>58</v>
      </c>
      <c r="E901" t="s">
        <v>108</v>
      </c>
      <c r="F901" t="s">
        <v>40</v>
      </c>
      <c r="G901" t="s">
        <v>41</v>
      </c>
      <c r="H901" t="s">
        <v>42</v>
      </c>
      <c r="I901" t="s">
        <v>98</v>
      </c>
      <c r="J901" t="b">
        <v>0</v>
      </c>
      <c r="L901">
        <v>0.1</v>
      </c>
      <c r="M901" t="s">
        <v>9249</v>
      </c>
      <c r="O901">
        <v>19021</v>
      </c>
      <c r="P901">
        <v>-2.16</v>
      </c>
      <c r="Q901">
        <v>0.84</v>
      </c>
      <c r="R901" t="b">
        <v>0</v>
      </c>
      <c r="S901" t="s">
        <v>20</v>
      </c>
      <c r="T901">
        <v>12</v>
      </c>
      <c r="U901" t="s">
        <v>21</v>
      </c>
      <c r="V901" t="b">
        <v>0</v>
      </c>
      <c r="W901" t="b">
        <v>1</v>
      </c>
      <c r="X901" t="b">
        <v>0</v>
      </c>
      <c r="Y901" t="b">
        <v>0</v>
      </c>
      <c r="Z901" t="b">
        <v>0</v>
      </c>
      <c r="AA901" t="b">
        <v>1</v>
      </c>
      <c r="AB901" t="b">
        <v>0</v>
      </c>
      <c r="AC901" t="b">
        <v>1</v>
      </c>
      <c r="AD901" t="b">
        <v>1</v>
      </c>
      <c r="AE901" t="b">
        <v>0</v>
      </c>
      <c r="AF901" t="b">
        <v>0</v>
      </c>
      <c r="AG901" t="b">
        <v>0</v>
      </c>
      <c r="AH901" t="b">
        <v>0</v>
      </c>
      <c r="AI901" t="b">
        <v>0</v>
      </c>
      <c r="AJ901" t="b">
        <v>0</v>
      </c>
      <c r="AK901" t="b">
        <v>0</v>
      </c>
      <c r="AL901" t="b">
        <v>0</v>
      </c>
      <c r="AM901" t="b">
        <v>0</v>
      </c>
    </row>
    <row r="902" spans="1:39" ht="14.4" hidden="1" x14ac:dyDescent="0.3">
      <c r="A902" t="s">
        <v>1017</v>
      </c>
      <c r="B902">
        <v>2012</v>
      </c>
      <c r="C902" t="s">
        <v>221</v>
      </c>
      <c r="D902" t="s">
        <v>15</v>
      </c>
      <c r="E902" t="s">
        <v>135</v>
      </c>
      <c r="F902" t="s">
        <v>5169</v>
      </c>
      <c r="G902" t="s">
        <v>46</v>
      </c>
      <c r="H902" t="s">
        <v>69</v>
      </c>
      <c r="I902" t="s">
        <v>98</v>
      </c>
      <c r="J902" t="b">
        <v>0</v>
      </c>
      <c r="L902">
        <v>0.16</v>
      </c>
      <c r="M902" t="s">
        <v>9248</v>
      </c>
      <c r="O902">
        <v>28399</v>
      </c>
      <c r="P902">
        <v>-4.8099999999999996</v>
      </c>
      <c r="Q902">
        <v>0.63</v>
      </c>
      <c r="R902" t="b">
        <v>0</v>
      </c>
      <c r="S902" t="s">
        <v>35</v>
      </c>
      <c r="T902">
        <v>8</v>
      </c>
      <c r="U902" t="s">
        <v>21</v>
      </c>
      <c r="V902" t="b">
        <v>1</v>
      </c>
      <c r="W902" t="b">
        <v>0</v>
      </c>
      <c r="X902" t="b">
        <v>1</v>
      </c>
      <c r="Y902" t="b">
        <v>0</v>
      </c>
      <c r="Z902" t="b">
        <v>0</v>
      </c>
      <c r="AA902" t="b">
        <v>0</v>
      </c>
      <c r="AB902" t="b">
        <v>0</v>
      </c>
      <c r="AC902" t="b">
        <v>1</v>
      </c>
      <c r="AD902" t="b">
        <v>0</v>
      </c>
      <c r="AE902" t="b">
        <v>0</v>
      </c>
      <c r="AF902" t="b">
        <v>0</v>
      </c>
      <c r="AG902" t="b">
        <v>0</v>
      </c>
      <c r="AH902" t="b">
        <v>0</v>
      </c>
      <c r="AI902" t="b">
        <v>0</v>
      </c>
      <c r="AJ902" t="b">
        <v>0</v>
      </c>
      <c r="AK902" t="b">
        <v>0</v>
      </c>
      <c r="AL902" t="b">
        <v>0</v>
      </c>
      <c r="AM902" t="b">
        <v>0</v>
      </c>
    </row>
    <row r="903" spans="1:39" ht="14.4" hidden="1" x14ac:dyDescent="0.3">
      <c r="A903" t="s">
        <v>1018</v>
      </c>
      <c r="B903">
        <v>2012</v>
      </c>
      <c r="C903" t="s">
        <v>242</v>
      </c>
      <c r="D903" t="s">
        <v>90</v>
      </c>
      <c r="E903" t="s">
        <v>108</v>
      </c>
      <c r="F903" t="s">
        <v>40</v>
      </c>
      <c r="G903" t="s">
        <v>17</v>
      </c>
      <c r="H903" t="s">
        <v>18</v>
      </c>
      <c r="I903" t="s">
        <v>49</v>
      </c>
      <c r="J903" t="b">
        <v>0</v>
      </c>
      <c r="L903">
        <v>7.0000000000000007E-2</v>
      </c>
      <c r="M903" t="s">
        <v>9247</v>
      </c>
      <c r="O903">
        <v>56760</v>
      </c>
      <c r="P903">
        <v>2.63</v>
      </c>
      <c r="Q903">
        <v>0.87</v>
      </c>
      <c r="R903" t="b">
        <v>0</v>
      </c>
      <c r="S903" t="s">
        <v>40</v>
      </c>
      <c r="T903">
        <v>2</v>
      </c>
      <c r="U903" t="s">
        <v>21</v>
      </c>
      <c r="V903" t="b">
        <v>1</v>
      </c>
      <c r="W903" t="b">
        <v>0</v>
      </c>
      <c r="X903" t="b">
        <v>0</v>
      </c>
      <c r="Y903" t="b">
        <v>0</v>
      </c>
      <c r="Z903" t="b">
        <v>0</v>
      </c>
      <c r="AA903" t="b">
        <v>1</v>
      </c>
      <c r="AB903" t="b">
        <v>1</v>
      </c>
      <c r="AC903" t="b">
        <v>1</v>
      </c>
      <c r="AD903" t="b">
        <v>0</v>
      </c>
      <c r="AE903" t="b">
        <v>1</v>
      </c>
      <c r="AF903" t="b">
        <v>0</v>
      </c>
      <c r="AG903" t="b">
        <v>0</v>
      </c>
      <c r="AH903" t="b">
        <v>0</v>
      </c>
      <c r="AI903" t="b">
        <v>0</v>
      </c>
      <c r="AJ903" t="b">
        <v>0</v>
      </c>
      <c r="AK903" t="b">
        <v>0</v>
      </c>
      <c r="AL903" t="b">
        <v>0</v>
      </c>
      <c r="AM903" t="b">
        <v>0</v>
      </c>
    </row>
    <row r="904" spans="1:39" ht="14.4" hidden="1" x14ac:dyDescent="0.3">
      <c r="A904" t="s">
        <v>1019</v>
      </c>
      <c r="B904">
        <v>2012</v>
      </c>
      <c r="C904" t="s">
        <v>14</v>
      </c>
      <c r="D904" t="s">
        <v>15</v>
      </c>
      <c r="E904" t="s">
        <v>74</v>
      </c>
      <c r="F904" t="s">
        <v>5181</v>
      </c>
      <c r="G904" t="s">
        <v>93</v>
      </c>
      <c r="H904" t="s">
        <v>91</v>
      </c>
      <c r="I904" t="s">
        <v>83</v>
      </c>
      <c r="J904" t="b">
        <v>0</v>
      </c>
      <c r="L904">
        <v>0.12</v>
      </c>
      <c r="M904" t="s">
        <v>9246</v>
      </c>
      <c r="O904">
        <v>31112</v>
      </c>
      <c r="P904">
        <v>-0.44</v>
      </c>
      <c r="Q904">
        <v>0.87</v>
      </c>
      <c r="R904" t="b">
        <v>0</v>
      </c>
      <c r="S904" t="s">
        <v>40</v>
      </c>
      <c r="T904">
        <v>0</v>
      </c>
      <c r="U904" t="s">
        <v>21</v>
      </c>
      <c r="V904" t="b">
        <v>1</v>
      </c>
      <c r="W904" t="b">
        <v>1</v>
      </c>
      <c r="X904" t="b">
        <v>0</v>
      </c>
      <c r="Y904" t="b">
        <v>0</v>
      </c>
      <c r="Z904" t="b">
        <v>0</v>
      </c>
      <c r="AA904" t="b">
        <v>1</v>
      </c>
      <c r="AB904" t="b">
        <v>1</v>
      </c>
      <c r="AC904" t="b">
        <v>1</v>
      </c>
      <c r="AD904" t="b">
        <v>1</v>
      </c>
      <c r="AE904" t="b">
        <v>0</v>
      </c>
      <c r="AF904" t="b">
        <v>0</v>
      </c>
      <c r="AG904" t="b">
        <v>0</v>
      </c>
      <c r="AH904" t="b">
        <v>0</v>
      </c>
      <c r="AI904" t="b">
        <v>0</v>
      </c>
      <c r="AJ904" t="b">
        <v>0</v>
      </c>
      <c r="AK904" t="b">
        <v>0</v>
      </c>
      <c r="AL904" t="b">
        <v>0</v>
      </c>
      <c r="AM904" t="b">
        <v>0</v>
      </c>
    </row>
    <row r="905" spans="1:39" ht="14.4" hidden="1" x14ac:dyDescent="0.3">
      <c r="A905" t="s">
        <v>1020</v>
      </c>
      <c r="B905">
        <v>2012</v>
      </c>
      <c r="C905" t="s">
        <v>73</v>
      </c>
      <c r="D905" t="s">
        <v>15</v>
      </c>
      <c r="E905" t="s">
        <v>74</v>
      </c>
      <c r="F905" t="s">
        <v>5176</v>
      </c>
      <c r="G905" t="s">
        <v>33</v>
      </c>
      <c r="H905" t="s">
        <v>27</v>
      </c>
      <c r="I905" t="s">
        <v>61</v>
      </c>
      <c r="J905" t="b">
        <v>0</v>
      </c>
      <c r="L905">
        <v>0.14000000000000001</v>
      </c>
      <c r="M905" t="s">
        <v>9245</v>
      </c>
      <c r="O905">
        <v>34508</v>
      </c>
      <c r="P905">
        <v>4.9400000000000004</v>
      </c>
      <c r="Q905">
        <v>0.78</v>
      </c>
      <c r="R905" t="b">
        <v>0</v>
      </c>
      <c r="S905" t="s">
        <v>35</v>
      </c>
      <c r="T905">
        <v>7</v>
      </c>
      <c r="U905" t="s">
        <v>21</v>
      </c>
      <c r="V905" t="b">
        <v>0</v>
      </c>
      <c r="W905" t="b">
        <v>1</v>
      </c>
      <c r="X905" t="b">
        <v>1</v>
      </c>
      <c r="Y905" t="b">
        <v>1</v>
      </c>
      <c r="Z905" t="b">
        <v>0</v>
      </c>
      <c r="AA905" t="b">
        <v>1</v>
      </c>
      <c r="AB905" t="b">
        <v>1</v>
      </c>
      <c r="AC905" t="b">
        <v>0</v>
      </c>
      <c r="AD905" t="b">
        <v>0</v>
      </c>
      <c r="AE905" t="b">
        <v>1</v>
      </c>
      <c r="AF905" t="b">
        <v>0</v>
      </c>
      <c r="AG905" t="b">
        <v>0</v>
      </c>
      <c r="AH905" t="b">
        <v>0</v>
      </c>
      <c r="AI905" t="b">
        <v>0</v>
      </c>
      <c r="AJ905" t="b">
        <v>0</v>
      </c>
      <c r="AK905" t="b">
        <v>0</v>
      </c>
      <c r="AL905" t="b">
        <v>0</v>
      </c>
      <c r="AM905" t="b">
        <v>0</v>
      </c>
    </row>
    <row r="906" spans="1:39" ht="14.4" hidden="1" x14ac:dyDescent="0.3">
      <c r="A906" t="s">
        <v>1021</v>
      </c>
      <c r="B906">
        <v>2012</v>
      </c>
      <c r="C906" t="s">
        <v>51</v>
      </c>
      <c r="D906" t="s">
        <v>31</v>
      </c>
      <c r="E906" t="s">
        <v>39</v>
      </c>
      <c r="F906" t="s">
        <v>5181</v>
      </c>
      <c r="G906" t="s">
        <v>55</v>
      </c>
      <c r="H906" t="s">
        <v>60</v>
      </c>
      <c r="I906" t="s">
        <v>49</v>
      </c>
      <c r="J906" t="b">
        <v>1</v>
      </c>
      <c r="K906" t="s">
        <v>5491</v>
      </c>
      <c r="L906">
        <v>0.42</v>
      </c>
      <c r="M906" t="s">
        <v>6146</v>
      </c>
      <c r="N906" t="s">
        <v>5491</v>
      </c>
      <c r="O906">
        <v>32429</v>
      </c>
      <c r="P906">
        <v>-3.88</v>
      </c>
      <c r="Q906">
        <v>0.23</v>
      </c>
      <c r="R906" t="b">
        <v>1</v>
      </c>
      <c r="S906" t="s">
        <v>35</v>
      </c>
      <c r="T906">
        <v>18</v>
      </c>
      <c r="U906" t="s">
        <v>21</v>
      </c>
      <c r="V906" t="b">
        <v>0</v>
      </c>
      <c r="W906" t="b">
        <v>0</v>
      </c>
      <c r="X906" t="b">
        <v>0</v>
      </c>
      <c r="Y906" t="b">
        <v>0</v>
      </c>
      <c r="Z906" t="b">
        <v>1</v>
      </c>
      <c r="AA906" t="b">
        <v>0</v>
      </c>
      <c r="AB906" t="b">
        <v>0</v>
      </c>
      <c r="AC906" t="b">
        <v>0</v>
      </c>
      <c r="AD906" t="b">
        <v>1</v>
      </c>
      <c r="AE906" t="b">
        <v>1</v>
      </c>
      <c r="AF906" t="b">
        <v>0</v>
      </c>
      <c r="AG906" t="b">
        <v>0</v>
      </c>
      <c r="AH906" t="b">
        <v>0</v>
      </c>
      <c r="AI906" t="b">
        <v>1</v>
      </c>
      <c r="AJ906" t="b">
        <v>0</v>
      </c>
      <c r="AK906" t="b">
        <v>0</v>
      </c>
      <c r="AL906" t="b">
        <v>1</v>
      </c>
      <c r="AM906" t="b">
        <v>0</v>
      </c>
    </row>
    <row r="907" spans="1:39" ht="14.4" hidden="1" x14ac:dyDescent="0.3">
      <c r="A907" t="s">
        <v>1022</v>
      </c>
      <c r="B907">
        <v>2012</v>
      </c>
      <c r="C907" t="s">
        <v>221</v>
      </c>
      <c r="D907" t="s">
        <v>15</v>
      </c>
      <c r="E907" t="s">
        <v>64</v>
      </c>
      <c r="F907" t="s">
        <v>5169</v>
      </c>
      <c r="G907" t="s">
        <v>65</v>
      </c>
      <c r="H907" t="s">
        <v>69</v>
      </c>
      <c r="I907" t="s">
        <v>98</v>
      </c>
      <c r="J907" t="b">
        <v>0</v>
      </c>
      <c r="L907">
        <v>0.01</v>
      </c>
      <c r="M907" t="s">
        <v>6407</v>
      </c>
      <c r="O907">
        <v>29378</v>
      </c>
      <c r="P907">
        <v>-3.26</v>
      </c>
      <c r="Q907">
        <v>0.63</v>
      </c>
      <c r="R907" t="b">
        <v>0</v>
      </c>
      <c r="S907" t="s">
        <v>40</v>
      </c>
      <c r="T907">
        <v>17</v>
      </c>
      <c r="U907" t="s">
        <v>21</v>
      </c>
      <c r="V907" t="b">
        <v>0</v>
      </c>
      <c r="W907" t="b">
        <v>0</v>
      </c>
      <c r="X907" t="b">
        <v>0</v>
      </c>
      <c r="Y907" t="b">
        <v>0</v>
      </c>
      <c r="Z907" t="b">
        <v>1</v>
      </c>
      <c r="AA907" t="b">
        <v>0</v>
      </c>
      <c r="AB907" t="b">
        <v>1</v>
      </c>
      <c r="AC907" t="b">
        <v>1</v>
      </c>
      <c r="AD907" t="b">
        <v>0</v>
      </c>
      <c r="AE907" t="b">
        <v>0</v>
      </c>
      <c r="AF907" t="b">
        <v>0</v>
      </c>
      <c r="AG907" t="b">
        <v>0</v>
      </c>
      <c r="AH907" t="b">
        <v>0</v>
      </c>
      <c r="AI907" t="b">
        <v>0</v>
      </c>
      <c r="AJ907" t="b">
        <v>0</v>
      </c>
      <c r="AK907" t="b">
        <v>0</v>
      </c>
      <c r="AL907" t="b">
        <v>0</v>
      </c>
      <c r="AM907" t="b">
        <v>0</v>
      </c>
    </row>
    <row r="908" spans="1:39" ht="14.4" hidden="1" x14ac:dyDescent="0.3">
      <c r="A908" t="s">
        <v>1023</v>
      </c>
      <c r="B908">
        <v>2012</v>
      </c>
      <c r="C908" t="s">
        <v>126</v>
      </c>
      <c r="D908" t="s">
        <v>68</v>
      </c>
      <c r="E908" t="s">
        <v>133</v>
      </c>
      <c r="F908" t="s">
        <v>5176</v>
      </c>
      <c r="G908" t="s">
        <v>93</v>
      </c>
      <c r="H908" t="s">
        <v>18</v>
      </c>
      <c r="I908" t="s">
        <v>61</v>
      </c>
      <c r="J908" t="b">
        <v>0</v>
      </c>
      <c r="L908">
        <v>0.11</v>
      </c>
      <c r="M908" t="s">
        <v>9244</v>
      </c>
      <c r="O908">
        <v>71450</v>
      </c>
      <c r="P908">
        <v>3.46</v>
      </c>
      <c r="Q908">
        <v>0.74</v>
      </c>
      <c r="R908" t="b">
        <v>0</v>
      </c>
      <c r="S908" t="s">
        <v>40</v>
      </c>
      <c r="T908">
        <v>17</v>
      </c>
      <c r="U908" t="s">
        <v>21</v>
      </c>
      <c r="V908" t="b">
        <v>1</v>
      </c>
      <c r="W908" t="b">
        <v>1</v>
      </c>
      <c r="X908" t="b">
        <v>1</v>
      </c>
      <c r="Y908" t="b">
        <v>1</v>
      </c>
      <c r="Z908" t="b">
        <v>1</v>
      </c>
      <c r="AA908" t="b">
        <v>1</v>
      </c>
      <c r="AB908" t="b">
        <v>0</v>
      </c>
      <c r="AC908" t="b">
        <v>0</v>
      </c>
      <c r="AD908" t="b">
        <v>0</v>
      </c>
      <c r="AE908" t="b">
        <v>0</v>
      </c>
      <c r="AF908" t="b">
        <v>0</v>
      </c>
      <c r="AG908" t="b">
        <v>0</v>
      </c>
      <c r="AH908" t="b">
        <v>0</v>
      </c>
      <c r="AI908" t="b">
        <v>0</v>
      </c>
      <c r="AJ908" t="b">
        <v>0</v>
      </c>
      <c r="AK908" t="b">
        <v>0</v>
      </c>
      <c r="AL908" t="b">
        <v>0</v>
      </c>
      <c r="AM908" t="b">
        <v>0</v>
      </c>
    </row>
    <row r="909" spans="1:39" ht="14.4" hidden="1" x14ac:dyDescent="0.3">
      <c r="A909" t="s">
        <v>1024</v>
      </c>
      <c r="B909">
        <v>2012</v>
      </c>
      <c r="C909" t="s">
        <v>154</v>
      </c>
      <c r="D909" t="s">
        <v>24</v>
      </c>
      <c r="E909" t="s">
        <v>74</v>
      </c>
      <c r="F909" t="s">
        <v>5172</v>
      </c>
      <c r="G909" t="s">
        <v>33</v>
      </c>
      <c r="H909" t="s">
        <v>105</v>
      </c>
      <c r="I909" t="s">
        <v>19</v>
      </c>
      <c r="J909" t="b">
        <v>0</v>
      </c>
      <c r="L909">
        <v>0.01</v>
      </c>
      <c r="M909" t="s">
        <v>6623</v>
      </c>
      <c r="O909">
        <v>65489</v>
      </c>
      <c r="P909">
        <v>3.52</v>
      </c>
      <c r="Q909">
        <v>0.86</v>
      </c>
      <c r="R909" t="b">
        <v>0</v>
      </c>
      <c r="S909" t="s">
        <v>20</v>
      </c>
      <c r="T909">
        <v>8</v>
      </c>
      <c r="U909" t="s">
        <v>21</v>
      </c>
      <c r="V909" t="b">
        <v>0</v>
      </c>
      <c r="W909" t="b">
        <v>0</v>
      </c>
      <c r="X909" t="b">
        <v>1</v>
      </c>
      <c r="Y909" t="b">
        <v>1</v>
      </c>
      <c r="Z909" t="b">
        <v>0</v>
      </c>
      <c r="AA909" t="b">
        <v>1</v>
      </c>
      <c r="AB909" t="b">
        <v>0</v>
      </c>
      <c r="AC909" t="b">
        <v>0</v>
      </c>
      <c r="AD909" t="b">
        <v>1</v>
      </c>
      <c r="AE909" t="b">
        <v>0</v>
      </c>
      <c r="AF909" t="b">
        <v>0</v>
      </c>
      <c r="AG909" t="b">
        <v>0</v>
      </c>
      <c r="AH909" t="b">
        <v>0</v>
      </c>
      <c r="AI909" t="b">
        <v>0</v>
      </c>
      <c r="AJ909" t="b">
        <v>0</v>
      </c>
      <c r="AK909" t="b">
        <v>0</v>
      </c>
      <c r="AL909" t="b">
        <v>0</v>
      </c>
      <c r="AM909" t="b">
        <v>0</v>
      </c>
    </row>
    <row r="910" spans="1:39" ht="14.4" hidden="1" x14ac:dyDescent="0.3">
      <c r="A910" t="s">
        <v>1025</v>
      </c>
      <c r="B910">
        <v>2012</v>
      </c>
      <c r="C910" t="s">
        <v>156</v>
      </c>
      <c r="D910" t="s">
        <v>58</v>
      </c>
      <c r="E910" t="s">
        <v>64</v>
      </c>
      <c r="F910" t="s">
        <v>5169</v>
      </c>
      <c r="G910" t="s">
        <v>65</v>
      </c>
      <c r="H910" t="s">
        <v>34</v>
      </c>
      <c r="I910" t="s">
        <v>83</v>
      </c>
      <c r="J910" t="b">
        <v>0</v>
      </c>
      <c r="L910">
        <v>0.17</v>
      </c>
      <c r="M910" t="s">
        <v>5556</v>
      </c>
      <c r="O910">
        <v>21767</v>
      </c>
      <c r="P910">
        <v>1.78</v>
      </c>
      <c r="Q910">
        <v>0.71</v>
      </c>
      <c r="R910" t="b">
        <v>0</v>
      </c>
      <c r="S910" t="s">
        <v>20</v>
      </c>
      <c r="T910">
        <v>14</v>
      </c>
      <c r="U910" t="s">
        <v>21</v>
      </c>
      <c r="V910" t="b">
        <v>1</v>
      </c>
      <c r="W910" t="b">
        <v>1</v>
      </c>
      <c r="X910" t="b">
        <v>0</v>
      </c>
      <c r="Y910" t="b">
        <v>0</v>
      </c>
      <c r="Z910" t="b">
        <v>0</v>
      </c>
      <c r="AA910" t="b">
        <v>1</v>
      </c>
      <c r="AB910" t="b">
        <v>0</v>
      </c>
      <c r="AC910" t="b">
        <v>1</v>
      </c>
      <c r="AD910" t="b">
        <v>0</v>
      </c>
      <c r="AE910" t="b">
        <v>0</v>
      </c>
      <c r="AF910" t="b">
        <v>0</v>
      </c>
      <c r="AG910" t="b">
        <v>0</v>
      </c>
      <c r="AH910" t="b">
        <v>0</v>
      </c>
      <c r="AI910" t="b">
        <v>0</v>
      </c>
      <c r="AJ910" t="b">
        <v>0</v>
      </c>
      <c r="AK910" t="b">
        <v>0</v>
      </c>
      <c r="AL910" t="b">
        <v>0</v>
      </c>
      <c r="AM910" t="b">
        <v>0</v>
      </c>
    </row>
    <row r="911" spans="1:39" ht="14.4" hidden="1" x14ac:dyDescent="0.3">
      <c r="A911" t="s">
        <v>1026</v>
      </c>
      <c r="B911">
        <v>2012</v>
      </c>
      <c r="C911" t="s">
        <v>57</v>
      </c>
      <c r="D911" t="s">
        <v>58</v>
      </c>
      <c r="E911" t="s">
        <v>108</v>
      </c>
      <c r="F911" t="s">
        <v>40</v>
      </c>
      <c r="G911" t="s">
        <v>46</v>
      </c>
      <c r="H911" t="s">
        <v>42</v>
      </c>
      <c r="I911" t="s">
        <v>19</v>
      </c>
      <c r="J911" t="b">
        <v>0</v>
      </c>
      <c r="L911">
        <v>0.13</v>
      </c>
      <c r="M911" t="s">
        <v>9243</v>
      </c>
      <c r="O911">
        <v>19967</v>
      </c>
      <c r="P911">
        <v>2.39</v>
      </c>
      <c r="Q911">
        <v>0.65</v>
      </c>
      <c r="R911" t="b">
        <v>0</v>
      </c>
      <c r="S911" t="s">
        <v>20</v>
      </c>
      <c r="T911">
        <v>8</v>
      </c>
      <c r="U911" t="s">
        <v>21</v>
      </c>
      <c r="V911" t="b">
        <v>1</v>
      </c>
      <c r="W911" t="b">
        <v>0</v>
      </c>
      <c r="X911" t="b">
        <v>0</v>
      </c>
      <c r="Y911" t="b">
        <v>0</v>
      </c>
      <c r="Z911" t="b">
        <v>0</v>
      </c>
      <c r="AA911" t="b">
        <v>0</v>
      </c>
      <c r="AB911" t="b">
        <v>1</v>
      </c>
      <c r="AC911" t="b">
        <v>1</v>
      </c>
      <c r="AD911" t="b">
        <v>1</v>
      </c>
      <c r="AE911" t="b">
        <v>0</v>
      </c>
      <c r="AF911" t="b">
        <v>0</v>
      </c>
      <c r="AG911" t="b">
        <v>0</v>
      </c>
      <c r="AH911" t="b">
        <v>0</v>
      </c>
      <c r="AI911" t="b">
        <v>0</v>
      </c>
      <c r="AJ911" t="b">
        <v>0</v>
      </c>
      <c r="AK911" t="b">
        <v>0</v>
      </c>
      <c r="AL911" t="b">
        <v>0</v>
      </c>
      <c r="AM911" t="b">
        <v>0</v>
      </c>
    </row>
    <row r="912" spans="1:39" ht="14.4" hidden="1" x14ac:dyDescent="0.3">
      <c r="A912" t="s">
        <v>1027</v>
      </c>
      <c r="B912">
        <v>2012</v>
      </c>
      <c r="C912" t="s">
        <v>23</v>
      </c>
      <c r="D912" t="s">
        <v>24</v>
      </c>
      <c r="E912" t="s">
        <v>78</v>
      </c>
      <c r="F912" t="s">
        <v>40</v>
      </c>
      <c r="G912" t="s">
        <v>55</v>
      </c>
      <c r="H912" t="s">
        <v>60</v>
      </c>
      <c r="I912" t="s">
        <v>98</v>
      </c>
      <c r="J912" t="b">
        <v>1</v>
      </c>
      <c r="K912" t="s">
        <v>5553</v>
      </c>
      <c r="L912">
        <v>0.63</v>
      </c>
      <c r="M912" t="s">
        <v>9242</v>
      </c>
      <c r="N912" t="s">
        <v>5553</v>
      </c>
      <c r="O912">
        <v>82158</v>
      </c>
      <c r="P912">
        <v>-4.41</v>
      </c>
      <c r="Q912">
        <v>0.37</v>
      </c>
      <c r="R912" t="b">
        <v>1</v>
      </c>
      <c r="S912" t="s">
        <v>40</v>
      </c>
      <c r="T912">
        <v>14</v>
      </c>
      <c r="U912" t="s">
        <v>21</v>
      </c>
      <c r="V912" t="b">
        <v>1</v>
      </c>
      <c r="W912" t="b">
        <v>1</v>
      </c>
      <c r="X912" t="b">
        <v>0</v>
      </c>
      <c r="Y912" t="b">
        <v>0</v>
      </c>
      <c r="Z912" t="b">
        <v>0</v>
      </c>
      <c r="AA912" t="b">
        <v>0</v>
      </c>
      <c r="AB912" t="b">
        <v>0</v>
      </c>
      <c r="AC912" t="b">
        <v>1</v>
      </c>
      <c r="AD912" t="b">
        <v>1</v>
      </c>
      <c r="AE912" t="b">
        <v>0</v>
      </c>
      <c r="AF912" t="b">
        <v>0</v>
      </c>
      <c r="AG912" t="b">
        <v>1</v>
      </c>
      <c r="AH912" t="b">
        <v>1</v>
      </c>
      <c r="AI912" t="b">
        <v>0</v>
      </c>
      <c r="AJ912" t="b">
        <v>0</v>
      </c>
      <c r="AK912" t="b">
        <v>0</v>
      </c>
      <c r="AL912" t="b">
        <v>0</v>
      </c>
      <c r="AM912" t="b">
        <v>0</v>
      </c>
    </row>
    <row r="913" spans="1:39" ht="14.4" hidden="1" x14ac:dyDescent="0.3">
      <c r="A913" t="s">
        <v>1028</v>
      </c>
      <c r="B913">
        <v>2012</v>
      </c>
      <c r="C913" t="s">
        <v>137</v>
      </c>
      <c r="D913" t="s">
        <v>77</v>
      </c>
      <c r="E913" t="s">
        <v>25</v>
      </c>
      <c r="F913" t="s">
        <v>5169</v>
      </c>
      <c r="G913" t="s">
        <v>26</v>
      </c>
      <c r="H913" t="s">
        <v>27</v>
      </c>
      <c r="I913" t="s">
        <v>61</v>
      </c>
      <c r="J913" t="b">
        <v>0</v>
      </c>
      <c r="L913">
        <v>0.03</v>
      </c>
      <c r="M913" t="s">
        <v>9114</v>
      </c>
      <c r="O913">
        <v>49643</v>
      </c>
      <c r="P913">
        <v>0.95</v>
      </c>
      <c r="Q913">
        <v>0.74</v>
      </c>
      <c r="R913" t="b">
        <v>0</v>
      </c>
      <c r="S913" t="s">
        <v>35</v>
      </c>
      <c r="T913">
        <v>5</v>
      </c>
      <c r="U913" t="s">
        <v>21</v>
      </c>
      <c r="V913" t="b">
        <v>0</v>
      </c>
      <c r="W913" t="b">
        <v>0</v>
      </c>
      <c r="X913" t="b">
        <v>0</v>
      </c>
      <c r="Y913" t="b">
        <v>1</v>
      </c>
      <c r="Z913" t="b">
        <v>0</v>
      </c>
      <c r="AA913" t="b">
        <v>0</v>
      </c>
      <c r="AB913" t="b">
        <v>1</v>
      </c>
      <c r="AC913" t="b">
        <v>0</v>
      </c>
      <c r="AD913" t="b">
        <v>1</v>
      </c>
      <c r="AE913" t="b">
        <v>0</v>
      </c>
      <c r="AF913" t="b">
        <v>0</v>
      </c>
      <c r="AG913" t="b">
        <v>0</v>
      </c>
      <c r="AH913" t="b">
        <v>0</v>
      </c>
      <c r="AI913" t="b">
        <v>0</v>
      </c>
      <c r="AJ913" t="b">
        <v>0</v>
      </c>
      <c r="AK913" t="b">
        <v>0</v>
      </c>
      <c r="AL913" t="b">
        <v>0</v>
      </c>
      <c r="AM913" t="b">
        <v>0</v>
      </c>
    </row>
    <row r="914" spans="1:39" ht="14.4" hidden="1" x14ac:dyDescent="0.3">
      <c r="A914" t="s">
        <v>1029</v>
      </c>
      <c r="B914">
        <v>2012</v>
      </c>
      <c r="C914" t="s">
        <v>177</v>
      </c>
      <c r="D914" t="s">
        <v>38</v>
      </c>
      <c r="E914" t="s">
        <v>16</v>
      </c>
      <c r="F914" t="s">
        <v>5181</v>
      </c>
      <c r="G914" t="s">
        <v>65</v>
      </c>
      <c r="H914" t="s">
        <v>94</v>
      </c>
      <c r="I914" t="s">
        <v>28</v>
      </c>
      <c r="J914" t="b">
        <v>0</v>
      </c>
      <c r="L914">
        <v>7.0000000000000007E-2</v>
      </c>
      <c r="M914" t="s">
        <v>6535</v>
      </c>
      <c r="O914">
        <v>41491</v>
      </c>
      <c r="P914">
        <v>1.1299999999999999</v>
      </c>
      <c r="Q914">
        <v>0.72</v>
      </c>
      <c r="R914" t="b">
        <v>0</v>
      </c>
      <c r="S914" t="s">
        <v>20</v>
      </c>
      <c r="T914">
        <v>10</v>
      </c>
      <c r="U914" t="s">
        <v>21</v>
      </c>
      <c r="V914" t="b">
        <v>0</v>
      </c>
      <c r="W914" t="b">
        <v>0</v>
      </c>
      <c r="X914" t="b">
        <v>0</v>
      </c>
      <c r="Y914" t="b">
        <v>1</v>
      </c>
      <c r="Z914" t="b">
        <v>0</v>
      </c>
      <c r="AA914" t="b">
        <v>1</v>
      </c>
      <c r="AB914" t="b">
        <v>0</v>
      </c>
      <c r="AC914" t="b">
        <v>1</v>
      </c>
      <c r="AD914" t="b">
        <v>0</v>
      </c>
      <c r="AE914" t="b">
        <v>0</v>
      </c>
      <c r="AF914" t="b">
        <v>0</v>
      </c>
      <c r="AG914" t="b">
        <v>0</v>
      </c>
      <c r="AH914" t="b">
        <v>0</v>
      </c>
      <c r="AI914" t="b">
        <v>0</v>
      </c>
      <c r="AJ914" t="b">
        <v>0</v>
      </c>
      <c r="AK914" t="b">
        <v>0</v>
      </c>
      <c r="AL914" t="b">
        <v>0</v>
      </c>
      <c r="AM914" t="b">
        <v>0</v>
      </c>
    </row>
    <row r="915" spans="1:39" ht="14.4" hidden="1" x14ac:dyDescent="0.3">
      <c r="A915" t="s">
        <v>1030</v>
      </c>
      <c r="B915">
        <v>2012</v>
      </c>
      <c r="C915" t="s">
        <v>51</v>
      </c>
      <c r="D915" t="s">
        <v>31</v>
      </c>
      <c r="E915" t="s">
        <v>25</v>
      </c>
      <c r="F915" t="s">
        <v>5181</v>
      </c>
      <c r="G915" t="s">
        <v>26</v>
      </c>
      <c r="H915" t="s">
        <v>34</v>
      </c>
      <c r="I915" t="s">
        <v>19</v>
      </c>
      <c r="J915" t="b">
        <v>0</v>
      </c>
      <c r="L915">
        <v>0.14000000000000001</v>
      </c>
      <c r="M915" t="s">
        <v>9241</v>
      </c>
      <c r="O915">
        <v>22859</v>
      </c>
      <c r="P915">
        <v>1.36</v>
      </c>
      <c r="Q915">
        <v>0.68</v>
      </c>
      <c r="R915" t="b">
        <v>0</v>
      </c>
      <c r="S915" t="s">
        <v>20</v>
      </c>
      <c r="T915">
        <v>17</v>
      </c>
      <c r="U915" t="s">
        <v>21</v>
      </c>
      <c r="V915" t="b">
        <v>1</v>
      </c>
      <c r="W915" t="b">
        <v>1</v>
      </c>
      <c r="X915" t="b">
        <v>0</v>
      </c>
      <c r="Y915" t="b">
        <v>1</v>
      </c>
      <c r="Z915" t="b">
        <v>0</v>
      </c>
      <c r="AA915" t="b">
        <v>0</v>
      </c>
      <c r="AB915" t="b">
        <v>0</v>
      </c>
      <c r="AC915" t="b">
        <v>1</v>
      </c>
      <c r="AD915" t="b">
        <v>0</v>
      </c>
      <c r="AE915" t="b">
        <v>0</v>
      </c>
      <c r="AF915" t="b">
        <v>0</v>
      </c>
      <c r="AG915" t="b">
        <v>0</v>
      </c>
      <c r="AH915" t="b">
        <v>0</v>
      </c>
      <c r="AI915" t="b">
        <v>0</v>
      </c>
      <c r="AJ915" t="b">
        <v>0</v>
      </c>
      <c r="AK915" t="b">
        <v>0</v>
      </c>
      <c r="AL915" t="b">
        <v>0</v>
      </c>
      <c r="AM915" t="b">
        <v>0</v>
      </c>
    </row>
    <row r="916" spans="1:39" ht="14.4" hidden="1" x14ac:dyDescent="0.3">
      <c r="A916" t="s">
        <v>1031</v>
      </c>
      <c r="B916">
        <v>2012</v>
      </c>
      <c r="C916" t="s">
        <v>248</v>
      </c>
      <c r="D916" t="s">
        <v>24</v>
      </c>
      <c r="E916" t="s">
        <v>135</v>
      </c>
      <c r="F916" t="s">
        <v>5172</v>
      </c>
      <c r="G916" t="s">
        <v>17</v>
      </c>
      <c r="H916" t="s">
        <v>105</v>
      </c>
      <c r="I916" t="s">
        <v>98</v>
      </c>
      <c r="J916" t="b">
        <v>0</v>
      </c>
      <c r="L916">
        <v>0.15</v>
      </c>
      <c r="M916" t="s">
        <v>9240</v>
      </c>
      <c r="O916">
        <v>66526</v>
      </c>
      <c r="P916">
        <v>-0.72</v>
      </c>
      <c r="Q916">
        <v>0.83</v>
      </c>
      <c r="R916" t="b">
        <v>0</v>
      </c>
      <c r="S916" t="s">
        <v>20</v>
      </c>
      <c r="T916">
        <v>11</v>
      </c>
      <c r="U916" t="s">
        <v>21</v>
      </c>
      <c r="V916" t="b">
        <v>1</v>
      </c>
      <c r="W916" t="b">
        <v>0</v>
      </c>
      <c r="X916" t="b">
        <v>1</v>
      </c>
      <c r="Y916" t="b">
        <v>1</v>
      </c>
      <c r="Z916" t="b">
        <v>1</v>
      </c>
      <c r="AA916" t="b">
        <v>0</v>
      </c>
      <c r="AB916" t="b">
        <v>0</v>
      </c>
      <c r="AC916" t="b">
        <v>1</v>
      </c>
      <c r="AD916" t="b">
        <v>1</v>
      </c>
      <c r="AE916" t="b">
        <v>0</v>
      </c>
      <c r="AF916" t="b">
        <v>0</v>
      </c>
      <c r="AG916" t="b">
        <v>0</v>
      </c>
      <c r="AH916" t="b">
        <v>0</v>
      </c>
      <c r="AI916" t="b">
        <v>0</v>
      </c>
      <c r="AJ916" t="b">
        <v>0</v>
      </c>
      <c r="AK916" t="b">
        <v>0</v>
      </c>
      <c r="AL916" t="b">
        <v>0</v>
      </c>
      <c r="AM916" t="b">
        <v>0</v>
      </c>
    </row>
    <row r="917" spans="1:39" ht="14.4" hidden="1" x14ac:dyDescent="0.3">
      <c r="A917" t="s">
        <v>1032</v>
      </c>
      <c r="B917">
        <v>2012</v>
      </c>
      <c r="C917" t="s">
        <v>147</v>
      </c>
      <c r="D917" t="s">
        <v>68</v>
      </c>
      <c r="E917" t="s">
        <v>25</v>
      </c>
      <c r="F917" t="s">
        <v>5181</v>
      </c>
      <c r="G917" t="s">
        <v>33</v>
      </c>
      <c r="H917" t="s">
        <v>105</v>
      </c>
      <c r="I917" t="s">
        <v>19</v>
      </c>
      <c r="J917" t="b">
        <v>0</v>
      </c>
      <c r="L917">
        <v>0.03</v>
      </c>
      <c r="M917" t="s">
        <v>9239</v>
      </c>
      <c r="O917">
        <v>84324</v>
      </c>
      <c r="P917">
        <v>0.39</v>
      </c>
      <c r="Q917">
        <v>0.73</v>
      </c>
      <c r="R917" t="b">
        <v>0</v>
      </c>
      <c r="S917" t="s">
        <v>35</v>
      </c>
      <c r="T917">
        <v>19</v>
      </c>
      <c r="U917" t="s">
        <v>21</v>
      </c>
      <c r="V917" t="b">
        <v>0</v>
      </c>
      <c r="W917" t="b">
        <v>0</v>
      </c>
      <c r="X917" t="b">
        <v>0</v>
      </c>
      <c r="Y917" t="b">
        <v>0</v>
      </c>
      <c r="Z917" t="b">
        <v>1</v>
      </c>
      <c r="AA917" t="b">
        <v>1</v>
      </c>
      <c r="AB917" t="b">
        <v>1</v>
      </c>
      <c r="AC917" t="b">
        <v>0</v>
      </c>
      <c r="AD917" t="b">
        <v>1</v>
      </c>
      <c r="AE917" t="b">
        <v>0</v>
      </c>
      <c r="AF917" t="b">
        <v>0</v>
      </c>
      <c r="AG917" t="b">
        <v>0</v>
      </c>
      <c r="AH917" t="b">
        <v>0</v>
      </c>
      <c r="AI917" t="b">
        <v>0</v>
      </c>
      <c r="AJ917" t="b">
        <v>0</v>
      </c>
      <c r="AK917" t="b">
        <v>0</v>
      </c>
      <c r="AL917" t="b">
        <v>0</v>
      </c>
      <c r="AM917" t="b">
        <v>0</v>
      </c>
    </row>
    <row r="918" spans="1:39" ht="14.4" hidden="1" x14ac:dyDescent="0.3">
      <c r="A918" t="s">
        <v>1033</v>
      </c>
      <c r="B918">
        <v>2012</v>
      </c>
      <c r="C918" t="s">
        <v>158</v>
      </c>
      <c r="D918" t="s">
        <v>15</v>
      </c>
      <c r="E918" t="s">
        <v>74</v>
      </c>
      <c r="F918" t="s">
        <v>5169</v>
      </c>
      <c r="G918" t="s">
        <v>26</v>
      </c>
      <c r="H918" t="s">
        <v>69</v>
      </c>
      <c r="I918" t="s">
        <v>19</v>
      </c>
      <c r="J918" t="b">
        <v>0</v>
      </c>
      <c r="L918">
        <v>0.03</v>
      </c>
      <c r="M918" t="s">
        <v>6062</v>
      </c>
      <c r="O918">
        <v>33654</v>
      </c>
      <c r="P918">
        <v>-3.09</v>
      </c>
      <c r="Q918">
        <v>0.63</v>
      </c>
      <c r="R918" t="b">
        <v>0</v>
      </c>
      <c r="S918" t="s">
        <v>40</v>
      </c>
      <c r="T918">
        <v>9</v>
      </c>
      <c r="U918" t="s">
        <v>21</v>
      </c>
      <c r="V918" t="b">
        <v>0</v>
      </c>
      <c r="W918" t="b">
        <v>0</v>
      </c>
      <c r="X918" t="b">
        <v>0</v>
      </c>
      <c r="Y918" t="b">
        <v>0</v>
      </c>
      <c r="Z918" t="b">
        <v>1</v>
      </c>
      <c r="AA918" t="b">
        <v>1</v>
      </c>
      <c r="AB918" t="b">
        <v>0</v>
      </c>
      <c r="AC918" t="b">
        <v>0</v>
      </c>
      <c r="AD918" t="b">
        <v>0</v>
      </c>
      <c r="AE918" t="b">
        <v>1</v>
      </c>
      <c r="AF918" t="b">
        <v>0</v>
      </c>
      <c r="AG918" t="b">
        <v>0</v>
      </c>
      <c r="AH918" t="b">
        <v>0</v>
      </c>
      <c r="AI918" t="b">
        <v>0</v>
      </c>
      <c r="AJ918" t="b">
        <v>0</v>
      </c>
      <c r="AK918" t="b">
        <v>0</v>
      </c>
      <c r="AL918" t="b">
        <v>0</v>
      </c>
      <c r="AM918" t="b">
        <v>0</v>
      </c>
    </row>
    <row r="919" spans="1:39" ht="14.4" hidden="1" x14ac:dyDescent="0.3">
      <c r="A919" t="s">
        <v>1034</v>
      </c>
      <c r="B919">
        <v>2012</v>
      </c>
      <c r="C919" t="s">
        <v>112</v>
      </c>
      <c r="D919" t="s">
        <v>113</v>
      </c>
      <c r="E919" t="s">
        <v>59</v>
      </c>
      <c r="F919" t="s">
        <v>40</v>
      </c>
      <c r="G919" t="s">
        <v>41</v>
      </c>
      <c r="H919" t="s">
        <v>91</v>
      </c>
      <c r="I919" t="s">
        <v>28</v>
      </c>
      <c r="J919" t="b">
        <v>0</v>
      </c>
      <c r="L919">
        <v>0.1</v>
      </c>
      <c r="M919" t="s">
        <v>9238</v>
      </c>
      <c r="O919">
        <v>72844</v>
      </c>
      <c r="P919">
        <v>0.54</v>
      </c>
      <c r="Q919">
        <v>0.64</v>
      </c>
      <c r="R919" t="b">
        <v>0</v>
      </c>
      <c r="S919" t="s">
        <v>35</v>
      </c>
      <c r="T919">
        <v>0</v>
      </c>
      <c r="U919" t="s">
        <v>21</v>
      </c>
      <c r="V919" t="b">
        <v>0</v>
      </c>
      <c r="W919" t="b">
        <v>0</v>
      </c>
      <c r="X919" t="b">
        <v>0</v>
      </c>
      <c r="Y919" t="b">
        <v>1</v>
      </c>
      <c r="Z919" t="b">
        <v>0</v>
      </c>
      <c r="AA919" t="b">
        <v>1</v>
      </c>
      <c r="AB919" t="b">
        <v>1</v>
      </c>
      <c r="AC919" t="b">
        <v>0</v>
      </c>
      <c r="AD919" t="b">
        <v>1</v>
      </c>
      <c r="AE919" t="b">
        <v>0</v>
      </c>
      <c r="AF919" t="b">
        <v>0</v>
      </c>
      <c r="AG919" t="b">
        <v>0</v>
      </c>
      <c r="AH919" t="b">
        <v>0</v>
      </c>
      <c r="AI919" t="b">
        <v>0</v>
      </c>
      <c r="AJ919" t="b">
        <v>0</v>
      </c>
      <c r="AK919" t="b">
        <v>0</v>
      </c>
      <c r="AL919" t="b">
        <v>0</v>
      </c>
      <c r="AM919" t="b">
        <v>0</v>
      </c>
    </row>
    <row r="920" spans="1:39" ht="14.4" hidden="1" x14ac:dyDescent="0.3">
      <c r="A920" t="s">
        <v>1035</v>
      </c>
      <c r="B920">
        <v>2012</v>
      </c>
      <c r="C920" t="s">
        <v>242</v>
      </c>
      <c r="D920" t="s">
        <v>90</v>
      </c>
      <c r="E920" t="s">
        <v>39</v>
      </c>
      <c r="F920" t="s">
        <v>5172</v>
      </c>
      <c r="G920" t="s">
        <v>41</v>
      </c>
      <c r="H920" t="s">
        <v>69</v>
      </c>
      <c r="I920" t="s">
        <v>61</v>
      </c>
      <c r="J920" t="b">
        <v>0</v>
      </c>
      <c r="L920">
        <v>0.13</v>
      </c>
      <c r="M920" t="s">
        <v>9237</v>
      </c>
      <c r="O920">
        <v>53188</v>
      </c>
      <c r="P920">
        <v>-4.01</v>
      </c>
      <c r="Q920">
        <v>0.79</v>
      </c>
      <c r="R920" t="b">
        <v>0</v>
      </c>
      <c r="S920" t="s">
        <v>35</v>
      </c>
      <c r="T920">
        <v>9</v>
      </c>
      <c r="U920" t="s">
        <v>21</v>
      </c>
      <c r="V920" t="b">
        <v>0</v>
      </c>
      <c r="W920" t="b">
        <v>0</v>
      </c>
      <c r="X920" t="b">
        <v>1</v>
      </c>
      <c r="Y920" t="b">
        <v>0</v>
      </c>
      <c r="Z920" t="b">
        <v>1</v>
      </c>
      <c r="AA920" t="b">
        <v>1</v>
      </c>
      <c r="AB920" t="b">
        <v>0</v>
      </c>
      <c r="AC920" t="b">
        <v>1</v>
      </c>
      <c r="AD920" t="b">
        <v>0</v>
      </c>
      <c r="AE920" t="b">
        <v>0</v>
      </c>
      <c r="AF920" t="b">
        <v>0</v>
      </c>
      <c r="AG920" t="b">
        <v>0</v>
      </c>
      <c r="AH920" t="b">
        <v>0</v>
      </c>
      <c r="AI920" t="b">
        <v>0</v>
      </c>
      <c r="AJ920" t="b">
        <v>0</v>
      </c>
      <c r="AK920" t="b">
        <v>0</v>
      </c>
      <c r="AL920" t="b">
        <v>0</v>
      </c>
      <c r="AM920" t="b">
        <v>0</v>
      </c>
    </row>
    <row r="921" spans="1:39" ht="14.4" hidden="1" x14ac:dyDescent="0.3">
      <c r="A921" t="s">
        <v>1036</v>
      </c>
      <c r="B921">
        <v>2012</v>
      </c>
      <c r="C921" t="s">
        <v>107</v>
      </c>
      <c r="D921" t="s">
        <v>15</v>
      </c>
      <c r="E921" t="s">
        <v>45</v>
      </c>
      <c r="F921" t="s">
        <v>5172</v>
      </c>
      <c r="G921" t="s">
        <v>65</v>
      </c>
      <c r="H921" t="s">
        <v>94</v>
      </c>
      <c r="I921" t="s">
        <v>83</v>
      </c>
      <c r="J921" t="b">
        <v>0</v>
      </c>
      <c r="L921">
        <v>0.18</v>
      </c>
      <c r="M921" t="s">
        <v>5317</v>
      </c>
      <c r="O921">
        <v>30948</v>
      </c>
      <c r="P921">
        <v>4.9800000000000004</v>
      </c>
      <c r="Q921">
        <v>0.8</v>
      </c>
      <c r="R921" t="b">
        <v>0</v>
      </c>
      <c r="S921" t="s">
        <v>35</v>
      </c>
      <c r="T921">
        <v>16</v>
      </c>
      <c r="U921" t="s">
        <v>21</v>
      </c>
      <c r="V921" t="b">
        <v>1</v>
      </c>
      <c r="W921" t="b">
        <v>0</v>
      </c>
      <c r="X921" t="b">
        <v>0</v>
      </c>
      <c r="Y921" t="b">
        <v>0</v>
      </c>
      <c r="Z921" t="b">
        <v>0</v>
      </c>
      <c r="AA921" t="b">
        <v>1</v>
      </c>
      <c r="AB921" t="b">
        <v>0</v>
      </c>
      <c r="AC921" t="b">
        <v>0</v>
      </c>
      <c r="AD921" t="b">
        <v>0</v>
      </c>
      <c r="AE921" t="b">
        <v>1</v>
      </c>
      <c r="AF921" t="b">
        <v>0</v>
      </c>
      <c r="AG921" t="b">
        <v>0</v>
      </c>
      <c r="AH921" t="b">
        <v>0</v>
      </c>
      <c r="AI921" t="b">
        <v>0</v>
      </c>
      <c r="AJ921" t="b">
        <v>0</v>
      </c>
      <c r="AK921" t="b">
        <v>0</v>
      </c>
      <c r="AL921" t="b">
        <v>0</v>
      </c>
      <c r="AM921" t="b">
        <v>0</v>
      </c>
    </row>
    <row r="922" spans="1:39" ht="14.4" hidden="1" x14ac:dyDescent="0.3">
      <c r="A922" t="s">
        <v>1037</v>
      </c>
      <c r="B922">
        <v>2012</v>
      </c>
      <c r="C922" t="s">
        <v>198</v>
      </c>
      <c r="D922" t="s">
        <v>38</v>
      </c>
      <c r="E922" t="s">
        <v>108</v>
      </c>
      <c r="F922" t="s">
        <v>5169</v>
      </c>
      <c r="G922" t="s">
        <v>41</v>
      </c>
      <c r="H922" t="s">
        <v>27</v>
      </c>
      <c r="I922" t="s">
        <v>19</v>
      </c>
      <c r="J922" t="b">
        <v>0</v>
      </c>
      <c r="L922">
        <v>0.12</v>
      </c>
      <c r="M922" t="s">
        <v>9236</v>
      </c>
      <c r="O922">
        <v>39878</v>
      </c>
      <c r="P922">
        <v>1.39</v>
      </c>
      <c r="Q922">
        <v>0.81</v>
      </c>
      <c r="R922" t="b">
        <v>0</v>
      </c>
      <c r="S922" t="s">
        <v>40</v>
      </c>
      <c r="T922">
        <v>1</v>
      </c>
      <c r="U922" t="s">
        <v>21</v>
      </c>
      <c r="V922" t="b">
        <v>1</v>
      </c>
      <c r="W922" t="b">
        <v>0</v>
      </c>
      <c r="X922" t="b">
        <v>1</v>
      </c>
      <c r="Y922" t="b">
        <v>0</v>
      </c>
      <c r="Z922" t="b">
        <v>1</v>
      </c>
      <c r="AA922" t="b">
        <v>0</v>
      </c>
      <c r="AB922" t="b">
        <v>1</v>
      </c>
      <c r="AC922" t="b">
        <v>0</v>
      </c>
      <c r="AD922" t="b">
        <v>1</v>
      </c>
      <c r="AE922" t="b">
        <v>1</v>
      </c>
      <c r="AF922" t="b">
        <v>0</v>
      </c>
      <c r="AG922" t="b">
        <v>0</v>
      </c>
      <c r="AH922" t="b">
        <v>0</v>
      </c>
      <c r="AI922" t="b">
        <v>0</v>
      </c>
      <c r="AJ922" t="b">
        <v>0</v>
      </c>
      <c r="AK922" t="b">
        <v>0</v>
      </c>
      <c r="AL922" t="b">
        <v>0</v>
      </c>
      <c r="AM922" t="b">
        <v>0</v>
      </c>
    </row>
    <row r="923" spans="1:39" ht="14.4" hidden="1" x14ac:dyDescent="0.3">
      <c r="A923" t="s">
        <v>1038</v>
      </c>
      <c r="B923">
        <v>2012</v>
      </c>
      <c r="C923" t="s">
        <v>147</v>
      </c>
      <c r="D923" t="s">
        <v>68</v>
      </c>
      <c r="E923" t="s">
        <v>108</v>
      </c>
      <c r="F923" t="s">
        <v>40</v>
      </c>
      <c r="G923" t="s">
        <v>33</v>
      </c>
      <c r="H923" t="s">
        <v>105</v>
      </c>
      <c r="I923" t="s">
        <v>83</v>
      </c>
      <c r="J923" t="b">
        <v>0</v>
      </c>
      <c r="L923">
        <v>0.02</v>
      </c>
      <c r="M923" t="s">
        <v>9235</v>
      </c>
      <c r="O923">
        <v>77312</v>
      </c>
      <c r="P923">
        <v>4.4800000000000004</v>
      </c>
      <c r="Q923">
        <v>0.73</v>
      </c>
      <c r="R923" t="b">
        <v>0</v>
      </c>
      <c r="S923" t="s">
        <v>35</v>
      </c>
      <c r="T923">
        <v>4</v>
      </c>
      <c r="U923" t="s">
        <v>21</v>
      </c>
      <c r="V923" t="b">
        <v>1</v>
      </c>
      <c r="W923" t="b">
        <v>0</v>
      </c>
      <c r="X923" t="b">
        <v>0</v>
      </c>
      <c r="Y923" t="b">
        <v>1</v>
      </c>
      <c r="Z923" t="b">
        <v>0</v>
      </c>
      <c r="AA923" t="b">
        <v>0</v>
      </c>
      <c r="AB923" t="b">
        <v>0</v>
      </c>
      <c r="AC923" t="b">
        <v>1</v>
      </c>
      <c r="AD923" t="b">
        <v>0</v>
      </c>
      <c r="AE923" t="b">
        <v>1</v>
      </c>
      <c r="AF923" t="b">
        <v>0</v>
      </c>
      <c r="AG923" t="b">
        <v>0</v>
      </c>
      <c r="AH923" t="b">
        <v>0</v>
      </c>
      <c r="AI923" t="b">
        <v>0</v>
      </c>
      <c r="AJ923" t="b">
        <v>0</v>
      </c>
      <c r="AK923" t="b">
        <v>0</v>
      </c>
      <c r="AL923" t="b">
        <v>0</v>
      </c>
      <c r="AM923" t="b">
        <v>0</v>
      </c>
    </row>
    <row r="924" spans="1:39" ht="14.4" hidden="1" x14ac:dyDescent="0.3">
      <c r="A924" t="s">
        <v>1039</v>
      </c>
      <c r="B924">
        <v>2012</v>
      </c>
      <c r="C924" t="s">
        <v>30</v>
      </c>
      <c r="D924" t="s">
        <v>31</v>
      </c>
      <c r="E924" t="s">
        <v>59</v>
      </c>
      <c r="F924" t="s">
        <v>5172</v>
      </c>
      <c r="G924" t="s">
        <v>33</v>
      </c>
      <c r="H924" t="s">
        <v>105</v>
      </c>
      <c r="I924" t="s">
        <v>83</v>
      </c>
      <c r="J924" t="b">
        <v>0</v>
      </c>
      <c r="L924">
        <v>0.09</v>
      </c>
      <c r="M924" t="s">
        <v>5538</v>
      </c>
      <c r="O924">
        <v>24327</v>
      </c>
      <c r="P924">
        <v>-1.33</v>
      </c>
      <c r="Q924">
        <v>0.88</v>
      </c>
      <c r="R924" t="b">
        <v>0</v>
      </c>
      <c r="S924" t="s">
        <v>35</v>
      </c>
      <c r="T924">
        <v>8</v>
      </c>
      <c r="U924" t="s">
        <v>21</v>
      </c>
      <c r="V924" t="b">
        <v>0</v>
      </c>
      <c r="W924" t="b">
        <v>0</v>
      </c>
      <c r="X924" t="b">
        <v>1</v>
      </c>
      <c r="Y924" t="b">
        <v>1</v>
      </c>
      <c r="Z924" t="b">
        <v>0</v>
      </c>
      <c r="AA924" t="b">
        <v>0</v>
      </c>
      <c r="AB924" t="b">
        <v>0</v>
      </c>
      <c r="AC924" t="b">
        <v>0</v>
      </c>
      <c r="AD924" t="b">
        <v>1</v>
      </c>
      <c r="AE924" t="b">
        <v>0</v>
      </c>
      <c r="AF924" t="b">
        <v>0</v>
      </c>
      <c r="AG924" t="b">
        <v>0</v>
      </c>
      <c r="AH924" t="b">
        <v>0</v>
      </c>
      <c r="AI924" t="b">
        <v>0</v>
      </c>
      <c r="AJ924" t="b">
        <v>0</v>
      </c>
      <c r="AK924" t="b">
        <v>0</v>
      </c>
      <c r="AL924" t="b">
        <v>0</v>
      </c>
      <c r="AM924" t="b">
        <v>0</v>
      </c>
    </row>
    <row r="925" spans="1:39" ht="14.4" hidden="1" x14ac:dyDescent="0.3">
      <c r="A925" t="s">
        <v>1040</v>
      </c>
      <c r="B925">
        <v>2012</v>
      </c>
      <c r="C925" t="s">
        <v>112</v>
      </c>
      <c r="D925" t="s">
        <v>113</v>
      </c>
      <c r="E925" t="s">
        <v>64</v>
      </c>
      <c r="F925" t="s">
        <v>5169</v>
      </c>
      <c r="G925" t="s">
        <v>65</v>
      </c>
      <c r="H925" t="s">
        <v>52</v>
      </c>
      <c r="I925" t="s">
        <v>98</v>
      </c>
      <c r="J925" t="b">
        <v>0</v>
      </c>
      <c r="L925">
        <v>0.15</v>
      </c>
      <c r="M925" t="s">
        <v>9234</v>
      </c>
      <c r="O925">
        <v>75562</v>
      </c>
      <c r="P925">
        <v>-0.94</v>
      </c>
      <c r="Q925">
        <v>0.86</v>
      </c>
      <c r="R925" t="b">
        <v>0</v>
      </c>
      <c r="S925" t="s">
        <v>40</v>
      </c>
      <c r="T925">
        <v>2</v>
      </c>
      <c r="U925" t="s">
        <v>21</v>
      </c>
      <c r="V925" t="b">
        <v>1</v>
      </c>
      <c r="W925" t="b">
        <v>1</v>
      </c>
      <c r="X925" t="b">
        <v>0</v>
      </c>
      <c r="Y925" t="b">
        <v>1</v>
      </c>
      <c r="Z925" t="b">
        <v>0</v>
      </c>
      <c r="AA925" t="b">
        <v>0</v>
      </c>
      <c r="AB925" t="b">
        <v>0</v>
      </c>
      <c r="AC925" t="b">
        <v>1</v>
      </c>
      <c r="AD925" t="b">
        <v>0</v>
      </c>
      <c r="AE925" t="b">
        <v>0</v>
      </c>
      <c r="AF925" t="b">
        <v>0</v>
      </c>
      <c r="AG925" t="b">
        <v>0</v>
      </c>
      <c r="AH925" t="b">
        <v>0</v>
      </c>
      <c r="AI925" t="b">
        <v>0</v>
      </c>
      <c r="AJ925" t="b">
        <v>0</v>
      </c>
      <c r="AK925" t="b">
        <v>0</v>
      </c>
      <c r="AL925" t="b">
        <v>0</v>
      </c>
      <c r="AM925" t="b">
        <v>0</v>
      </c>
    </row>
    <row r="926" spans="1:39" ht="14.4" hidden="1" x14ac:dyDescent="0.3">
      <c r="A926" t="s">
        <v>1041</v>
      </c>
      <c r="B926">
        <v>2012</v>
      </c>
      <c r="C926" t="s">
        <v>147</v>
      </c>
      <c r="D926" t="s">
        <v>68</v>
      </c>
      <c r="E926" t="s">
        <v>120</v>
      </c>
      <c r="F926" t="s">
        <v>5169</v>
      </c>
      <c r="G926" t="s">
        <v>93</v>
      </c>
      <c r="H926" t="s">
        <v>34</v>
      </c>
      <c r="I926" t="s">
        <v>83</v>
      </c>
      <c r="J926" t="b">
        <v>0</v>
      </c>
      <c r="L926">
        <v>0.19</v>
      </c>
      <c r="M926" t="s">
        <v>9233</v>
      </c>
      <c r="O926">
        <v>64998</v>
      </c>
      <c r="P926">
        <v>-1.58</v>
      </c>
      <c r="Q926">
        <v>0.63</v>
      </c>
      <c r="R926" t="b">
        <v>0</v>
      </c>
      <c r="S926" t="s">
        <v>20</v>
      </c>
      <c r="T926">
        <v>3</v>
      </c>
      <c r="U926" t="s">
        <v>21</v>
      </c>
      <c r="V926" t="b">
        <v>0</v>
      </c>
      <c r="W926" t="b">
        <v>1</v>
      </c>
      <c r="X926" t="b">
        <v>0</v>
      </c>
      <c r="Y926" t="b">
        <v>0</v>
      </c>
      <c r="Z926" t="b">
        <v>1</v>
      </c>
      <c r="AA926" t="b">
        <v>1</v>
      </c>
      <c r="AB926" t="b">
        <v>1</v>
      </c>
      <c r="AC926" t="b">
        <v>1</v>
      </c>
      <c r="AD926" t="b">
        <v>0</v>
      </c>
      <c r="AE926" t="b">
        <v>0</v>
      </c>
      <c r="AF926" t="b">
        <v>0</v>
      </c>
      <c r="AG926" t="b">
        <v>0</v>
      </c>
      <c r="AH926" t="b">
        <v>0</v>
      </c>
      <c r="AI926" t="b">
        <v>0</v>
      </c>
      <c r="AJ926" t="b">
        <v>0</v>
      </c>
      <c r="AK926" t="b">
        <v>0</v>
      </c>
      <c r="AL926" t="b">
        <v>0</v>
      </c>
      <c r="AM926" t="b">
        <v>0</v>
      </c>
    </row>
    <row r="927" spans="1:39" ht="14.4" hidden="1" x14ac:dyDescent="0.3">
      <c r="A927" t="s">
        <v>1042</v>
      </c>
      <c r="B927">
        <v>2012</v>
      </c>
      <c r="C927" t="s">
        <v>80</v>
      </c>
      <c r="D927" t="s">
        <v>38</v>
      </c>
      <c r="E927" t="s">
        <v>74</v>
      </c>
      <c r="F927" t="s">
        <v>5176</v>
      </c>
      <c r="G927" t="s">
        <v>55</v>
      </c>
      <c r="H927" t="s">
        <v>105</v>
      </c>
      <c r="I927" t="s">
        <v>49</v>
      </c>
      <c r="J927" t="b">
        <v>1</v>
      </c>
      <c r="K927" t="s">
        <v>190</v>
      </c>
      <c r="L927">
        <v>0.48</v>
      </c>
      <c r="M927" t="s">
        <v>5564</v>
      </c>
      <c r="N927" t="s">
        <v>190</v>
      </c>
      <c r="O927">
        <v>52855</v>
      </c>
      <c r="P927">
        <v>4.24</v>
      </c>
      <c r="Q927">
        <v>0.27</v>
      </c>
      <c r="R927" t="b">
        <v>1</v>
      </c>
      <c r="S927" t="s">
        <v>20</v>
      </c>
      <c r="T927">
        <v>1</v>
      </c>
      <c r="U927" t="s">
        <v>21</v>
      </c>
      <c r="V927" t="b">
        <v>1</v>
      </c>
      <c r="W927" t="b">
        <v>1</v>
      </c>
      <c r="X927" t="b">
        <v>1</v>
      </c>
      <c r="Y927" t="b">
        <v>0</v>
      </c>
      <c r="Z927" t="b">
        <v>0</v>
      </c>
      <c r="AA927" t="b">
        <v>0</v>
      </c>
      <c r="AB927" t="b">
        <v>0</v>
      </c>
      <c r="AC927" t="b">
        <v>0</v>
      </c>
      <c r="AD927" t="b">
        <v>1</v>
      </c>
      <c r="AE927" t="b">
        <v>0</v>
      </c>
      <c r="AF927" t="b">
        <v>0</v>
      </c>
      <c r="AG927" t="b">
        <v>0</v>
      </c>
      <c r="AH927" t="b">
        <v>0</v>
      </c>
      <c r="AI927" t="b">
        <v>0</v>
      </c>
      <c r="AJ927" t="b">
        <v>1</v>
      </c>
      <c r="AK927" t="b">
        <v>0</v>
      </c>
      <c r="AL927" t="b">
        <v>0</v>
      </c>
      <c r="AM927" t="b">
        <v>0</v>
      </c>
    </row>
    <row r="928" spans="1:39" ht="14.4" hidden="1" x14ac:dyDescent="0.3">
      <c r="A928" t="s">
        <v>1043</v>
      </c>
      <c r="B928">
        <v>2012</v>
      </c>
      <c r="C928" t="s">
        <v>104</v>
      </c>
      <c r="D928" t="s">
        <v>15</v>
      </c>
      <c r="E928" t="s">
        <v>108</v>
      </c>
      <c r="F928" t="s">
        <v>5181</v>
      </c>
      <c r="G928" t="s">
        <v>93</v>
      </c>
      <c r="H928" t="s">
        <v>34</v>
      </c>
      <c r="I928" t="s">
        <v>19</v>
      </c>
      <c r="J928" t="b">
        <v>0</v>
      </c>
      <c r="L928">
        <v>0.02</v>
      </c>
      <c r="M928" t="s">
        <v>9232</v>
      </c>
      <c r="O928">
        <v>28378</v>
      </c>
      <c r="P928">
        <v>-2.37</v>
      </c>
      <c r="Q928">
        <v>0.76</v>
      </c>
      <c r="R928" t="b">
        <v>0</v>
      </c>
      <c r="S928" t="s">
        <v>20</v>
      </c>
      <c r="T928">
        <v>17</v>
      </c>
      <c r="U928" t="s">
        <v>21</v>
      </c>
      <c r="V928" t="b">
        <v>0</v>
      </c>
      <c r="W928" t="b">
        <v>1</v>
      </c>
      <c r="X928" t="b">
        <v>1</v>
      </c>
      <c r="Y928" t="b">
        <v>1</v>
      </c>
      <c r="Z928" t="b">
        <v>0</v>
      </c>
      <c r="AA928" t="b">
        <v>0</v>
      </c>
      <c r="AB928" t="b">
        <v>1</v>
      </c>
      <c r="AC928" t="b">
        <v>0</v>
      </c>
      <c r="AD928" t="b">
        <v>1</v>
      </c>
      <c r="AE928" t="b">
        <v>0</v>
      </c>
      <c r="AF928" t="b">
        <v>0</v>
      </c>
      <c r="AG928" t="b">
        <v>0</v>
      </c>
      <c r="AH928" t="b">
        <v>0</v>
      </c>
      <c r="AI928" t="b">
        <v>0</v>
      </c>
      <c r="AJ928" t="b">
        <v>0</v>
      </c>
      <c r="AK928" t="b">
        <v>0</v>
      </c>
      <c r="AL928" t="b">
        <v>0</v>
      </c>
      <c r="AM928" t="b">
        <v>0</v>
      </c>
    </row>
    <row r="929" spans="1:39" ht="14.4" hidden="1" x14ac:dyDescent="0.3">
      <c r="A929" t="s">
        <v>1044</v>
      </c>
      <c r="B929">
        <v>2012</v>
      </c>
      <c r="C929" t="s">
        <v>152</v>
      </c>
      <c r="D929" t="s">
        <v>77</v>
      </c>
      <c r="E929" t="s">
        <v>54</v>
      </c>
      <c r="F929" t="s">
        <v>40</v>
      </c>
      <c r="G929" t="s">
        <v>33</v>
      </c>
      <c r="H929" t="s">
        <v>105</v>
      </c>
      <c r="I929" t="s">
        <v>98</v>
      </c>
      <c r="J929" t="b">
        <v>0</v>
      </c>
      <c r="L929">
        <v>0.16</v>
      </c>
      <c r="M929" t="s">
        <v>6353</v>
      </c>
      <c r="O929">
        <v>58450</v>
      </c>
      <c r="P929">
        <v>0.78</v>
      </c>
      <c r="Q929">
        <v>0.67</v>
      </c>
      <c r="R929" t="b">
        <v>0</v>
      </c>
      <c r="S929" t="s">
        <v>20</v>
      </c>
      <c r="T929">
        <v>13</v>
      </c>
      <c r="U929" t="s">
        <v>21</v>
      </c>
      <c r="V929" t="b">
        <v>0</v>
      </c>
      <c r="W929" t="b">
        <v>1</v>
      </c>
      <c r="X929" t="b">
        <v>0</v>
      </c>
      <c r="Y929" t="b">
        <v>0</v>
      </c>
      <c r="Z929" t="b">
        <v>0</v>
      </c>
      <c r="AA929" t="b">
        <v>1</v>
      </c>
      <c r="AB929" t="b">
        <v>0</v>
      </c>
      <c r="AC929" t="b">
        <v>0</v>
      </c>
      <c r="AD929" t="b">
        <v>0</v>
      </c>
      <c r="AE929" t="b">
        <v>1</v>
      </c>
      <c r="AF929" t="b">
        <v>0</v>
      </c>
      <c r="AG929" t="b">
        <v>0</v>
      </c>
      <c r="AH929" t="b">
        <v>0</v>
      </c>
      <c r="AI929" t="b">
        <v>0</v>
      </c>
      <c r="AJ929" t="b">
        <v>0</v>
      </c>
      <c r="AK929" t="b">
        <v>0</v>
      </c>
      <c r="AL929" t="b">
        <v>0</v>
      </c>
      <c r="AM929" t="b">
        <v>0</v>
      </c>
    </row>
    <row r="930" spans="1:39" ht="14.4" hidden="1" x14ac:dyDescent="0.3">
      <c r="A930" t="s">
        <v>1045</v>
      </c>
      <c r="B930">
        <v>2012</v>
      </c>
      <c r="C930" t="s">
        <v>85</v>
      </c>
      <c r="D930" t="s">
        <v>24</v>
      </c>
      <c r="E930" t="s">
        <v>97</v>
      </c>
      <c r="F930" t="s">
        <v>5169</v>
      </c>
      <c r="G930" t="s">
        <v>17</v>
      </c>
      <c r="H930" t="s">
        <v>27</v>
      </c>
      <c r="I930" t="s">
        <v>19</v>
      </c>
      <c r="J930" t="b">
        <v>0</v>
      </c>
      <c r="L930">
        <v>0.18</v>
      </c>
      <c r="M930" t="s">
        <v>6312</v>
      </c>
      <c r="O930">
        <v>57697</v>
      </c>
      <c r="P930">
        <v>2.4</v>
      </c>
      <c r="Q930">
        <v>0.71</v>
      </c>
      <c r="R930" t="b">
        <v>0</v>
      </c>
      <c r="S930" t="s">
        <v>35</v>
      </c>
      <c r="T930">
        <v>4</v>
      </c>
      <c r="U930" t="s">
        <v>21</v>
      </c>
      <c r="V930" t="b">
        <v>0</v>
      </c>
      <c r="W930" t="b">
        <v>1</v>
      </c>
      <c r="X930" t="b">
        <v>0</v>
      </c>
      <c r="Y930" t="b">
        <v>0</v>
      </c>
      <c r="Z930" t="b">
        <v>0</v>
      </c>
      <c r="AA930" t="b">
        <v>1</v>
      </c>
      <c r="AB930" t="b">
        <v>1</v>
      </c>
      <c r="AC930" t="b">
        <v>0</v>
      </c>
      <c r="AD930" t="b">
        <v>0</v>
      </c>
      <c r="AE930" t="b">
        <v>1</v>
      </c>
      <c r="AF930" t="b">
        <v>0</v>
      </c>
      <c r="AG930" t="b">
        <v>0</v>
      </c>
      <c r="AH930" t="b">
        <v>0</v>
      </c>
      <c r="AI930" t="b">
        <v>0</v>
      </c>
      <c r="AJ930" t="b">
        <v>0</v>
      </c>
      <c r="AK930" t="b">
        <v>0</v>
      </c>
      <c r="AL930" t="b">
        <v>0</v>
      </c>
      <c r="AM930" t="b">
        <v>0</v>
      </c>
    </row>
    <row r="931" spans="1:39" ht="14.4" hidden="1" x14ac:dyDescent="0.3">
      <c r="A931" t="s">
        <v>1046</v>
      </c>
      <c r="B931">
        <v>2012</v>
      </c>
      <c r="C931" t="s">
        <v>80</v>
      </c>
      <c r="D931" t="s">
        <v>38</v>
      </c>
      <c r="E931" t="s">
        <v>97</v>
      </c>
      <c r="F931" t="s">
        <v>5172</v>
      </c>
      <c r="G931" t="s">
        <v>93</v>
      </c>
      <c r="H931" t="s">
        <v>60</v>
      </c>
      <c r="I931" t="s">
        <v>19</v>
      </c>
      <c r="J931" t="b">
        <v>1</v>
      </c>
      <c r="K931" t="s">
        <v>5464</v>
      </c>
      <c r="L931">
        <v>0.48</v>
      </c>
      <c r="M931" t="s">
        <v>7021</v>
      </c>
      <c r="N931" t="s">
        <v>5464</v>
      </c>
      <c r="O931">
        <v>58730</v>
      </c>
      <c r="P931">
        <v>-0.9</v>
      </c>
      <c r="Q931">
        <v>0.23</v>
      </c>
      <c r="R931" t="b">
        <v>1</v>
      </c>
      <c r="S931" t="s">
        <v>40</v>
      </c>
      <c r="T931">
        <v>16</v>
      </c>
      <c r="U931" t="s">
        <v>21</v>
      </c>
      <c r="V931" t="b">
        <v>0</v>
      </c>
      <c r="W931" t="b">
        <v>1</v>
      </c>
      <c r="X931" t="b">
        <v>1</v>
      </c>
      <c r="Y931" t="b">
        <v>0</v>
      </c>
      <c r="Z931" t="b">
        <v>0</v>
      </c>
      <c r="AA931" t="b">
        <v>1</v>
      </c>
      <c r="AB931" t="b">
        <v>0</v>
      </c>
      <c r="AC931" t="b">
        <v>0</v>
      </c>
      <c r="AD931" t="b">
        <v>0</v>
      </c>
      <c r="AE931" t="b">
        <v>0</v>
      </c>
      <c r="AF931" t="b">
        <v>0</v>
      </c>
      <c r="AG931" t="b">
        <v>1</v>
      </c>
      <c r="AH931" t="b">
        <v>0</v>
      </c>
      <c r="AI931" t="b">
        <v>0</v>
      </c>
      <c r="AJ931" t="b">
        <v>0</v>
      </c>
      <c r="AK931" t="b">
        <v>0</v>
      </c>
      <c r="AL931" t="b">
        <v>0</v>
      </c>
      <c r="AM931" t="b">
        <v>1</v>
      </c>
    </row>
    <row r="932" spans="1:39" ht="14.4" hidden="1" x14ac:dyDescent="0.3">
      <c r="A932" t="s">
        <v>1047</v>
      </c>
      <c r="B932">
        <v>2012</v>
      </c>
      <c r="C932" t="s">
        <v>198</v>
      </c>
      <c r="D932" t="s">
        <v>38</v>
      </c>
      <c r="E932" t="s">
        <v>16</v>
      </c>
      <c r="F932" t="s">
        <v>40</v>
      </c>
      <c r="G932" t="s">
        <v>17</v>
      </c>
      <c r="H932" t="s">
        <v>105</v>
      </c>
      <c r="I932" t="s">
        <v>19</v>
      </c>
      <c r="J932" t="b">
        <v>0</v>
      </c>
      <c r="L932">
        <v>0.08</v>
      </c>
      <c r="M932" t="s">
        <v>9231</v>
      </c>
      <c r="O932">
        <v>34778</v>
      </c>
      <c r="P932">
        <v>-0.16</v>
      </c>
      <c r="Q932">
        <v>0.63</v>
      </c>
      <c r="R932" t="b">
        <v>0</v>
      </c>
      <c r="S932" t="s">
        <v>40</v>
      </c>
      <c r="T932">
        <v>13</v>
      </c>
      <c r="U932" t="s">
        <v>21</v>
      </c>
      <c r="V932" t="b">
        <v>1</v>
      </c>
      <c r="W932" t="b">
        <v>0</v>
      </c>
      <c r="X932" t="b">
        <v>1</v>
      </c>
      <c r="Y932" t="b">
        <v>1</v>
      </c>
      <c r="Z932" t="b">
        <v>0</v>
      </c>
      <c r="AA932" t="b">
        <v>0</v>
      </c>
      <c r="AB932" t="b">
        <v>1</v>
      </c>
      <c r="AC932" t="b">
        <v>1</v>
      </c>
      <c r="AD932" t="b">
        <v>1</v>
      </c>
      <c r="AE932" t="b">
        <v>0</v>
      </c>
      <c r="AF932" t="b">
        <v>0</v>
      </c>
      <c r="AG932" t="b">
        <v>0</v>
      </c>
      <c r="AH932" t="b">
        <v>0</v>
      </c>
      <c r="AI932" t="b">
        <v>0</v>
      </c>
      <c r="AJ932" t="b">
        <v>0</v>
      </c>
      <c r="AK932" t="b">
        <v>0</v>
      </c>
      <c r="AL932" t="b">
        <v>0</v>
      </c>
      <c r="AM932" t="b">
        <v>0</v>
      </c>
    </row>
    <row r="933" spans="1:39" ht="14.4" hidden="1" x14ac:dyDescent="0.3">
      <c r="A933" t="s">
        <v>1048</v>
      </c>
      <c r="B933">
        <v>2013</v>
      </c>
      <c r="C933" t="s">
        <v>375</v>
      </c>
      <c r="D933" t="s">
        <v>58</v>
      </c>
      <c r="E933" t="s">
        <v>16</v>
      </c>
      <c r="F933" t="s">
        <v>5172</v>
      </c>
      <c r="G933" t="s">
        <v>26</v>
      </c>
      <c r="H933" t="s">
        <v>60</v>
      </c>
      <c r="I933" t="s">
        <v>98</v>
      </c>
      <c r="J933" t="b">
        <v>0</v>
      </c>
      <c r="L933">
        <v>0.18</v>
      </c>
      <c r="M933" t="s">
        <v>9230</v>
      </c>
      <c r="O933">
        <v>21542</v>
      </c>
      <c r="P933">
        <v>-4.29</v>
      </c>
      <c r="Q933">
        <v>0.65</v>
      </c>
      <c r="R933" t="b">
        <v>0</v>
      </c>
      <c r="S933" t="s">
        <v>35</v>
      </c>
      <c r="T933">
        <v>1</v>
      </c>
      <c r="U933" t="s">
        <v>21</v>
      </c>
      <c r="V933" t="b">
        <v>1</v>
      </c>
      <c r="W933" t="b">
        <v>1</v>
      </c>
      <c r="X933" t="b">
        <v>0</v>
      </c>
      <c r="Y933" t="b">
        <v>0</v>
      </c>
      <c r="Z933" t="b">
        <v>1</v>
      </c>
      <c r="AA933" t="b">
        <v>1</v>
      </c>
      <c r="AB933" t="b">
        <v>0</v>
      </c>
      <c r="AC933" t="b">
        <v>0</v>
      </c>
      <c r="AD933" t="b">
        <v>1</v>
      </c>
      <c r="AE933" t="b">
        <v>0</v>
      </c>
      <c r="AF933" t="b">
        <v>0</v>
      </c>
      <c r="AG933" t="b">
        <v>0</v>
      </c>
      <c r="AH933" t="b">
        <v>0</v>
      </c>
      <c r="AI933" t="b">
        <v>0</v>
      </c>
      <c r="AJ933" t="b">
        <v>0</v>
      </c>
      <c r="AK933" t="b">
        <v>0</v>
      </c>
      <c r="AL933" t="b">
        <v>0</v>
      </c>
      <c r="AM933" t="b">
        <v>0</v>
      </c>
    </row>
    <row r="934" spans="1:39" ht="14.4" hidden="1" x14ac:dyDescent="0.3">
      <c r="A934" t="s">
        <v>1049</v>
      </c>
      <c r="B934">
        <v>2013</v>
      </c>
      <c r="C934" t="s">
        <v>115</v>
      </c>
      <c r="D934" t="s">
        <v>31</v>
      </c>
      <c r="E934" t="s">
        <v>39</v>
      </c>
      <c r="F934" t="s">
        <v>5169</v>
      </c>
      <c r="G934" t="s">
        <v>26</v>
      </c>
      <c r="H934" t="s">
        <v>105</v>
      </c>
      <c r="I934" t="s">
        <v>49</v>
      </c>
      <c r="J934" t="b">
        <v>0</v>
      </c>
      <c r="L934">
        <v>0.15</v>
      </c>
      <c r="M934" t="s">
        <v>8263</v>
      </c>
      <c r="O934">
        <v>20314</v>
      </c>
      <c r="P934">
        <v>4.05</v>
      </c>
      <c r="Q934">
        <v>0.64</v>
      </c>
      <c r="R934" t="b">
        <v>0</v>
      </c>
      <c r="S934" t="s">
        <v>35</v>
      </c>
      <c r="T934">
        <v>11</v>
      </c>
      <c r="U934" t="s">
        <v>21</v>
      </c>
      <c r="V934" t="b">
        <v>1</v>
      </c>
      <c r="W934" t="b">
        <v>0</v>
      </c>
      <c r="X934" t="b">
        <v>1</v>
      </c>
      <c r="Y934" t="b">
        <v>0</v>
      </c>
      <c r="Z934" t="b">
        <v>0</v>
      </c>
      <c r="AA934" t="b">
        <v>1</v>
      </c>
      <c r="AB934" t="b">
        <v>0</v>
      </c>
      <c r="AC934" t="b">
        <v>0</v>
      </c>
      <c r="AD934" t="b">
        <v>0</v>
      </c>
      <c r="AE934" t="b">
        <v>0</v>
      </c>
      <c r="AF934" t="b">
        <v>0</v>
      </c>
      <c r="AG934" t="b">
        <v>0</v>
      </c>
      <c r="AH934" t="b">
        <v>0</v>
      </c>
      <c r="AI934" t="b">
        <v>0</v>
      </c>
      <c r="AJ934" t="b">
        <v>0</v>
      </c>
      <c r="AK934" t="b">
        <v>0</v>
      </c>
      <c r="AL934" t="b">
        <v>0</v>
      </c>
      <c r="AM934" t="b">
        <v>0</v>
      </c>
    </row>
    <row r="935" spans="1:39" ht="14.4" hidden="1" x14ac:dyDescent="0.3">
      <c r="A935" t="s">
        <v>1050</v>
      </c>
      <c r="B935">
        <v>2013</v>
      </c>
      <c r="C935" t="s">
        <v>375</v>
      </c>
      <c r="D935" t="s">
        <v>58</v>
      </c>
      <c r="E935" t="s">
        <v>135</v>
      </c>
      <c r="F935" t="s">
        <v>5181</v>
      </c>
      <c r="G935" t="s">
        <v>33</v>
      </c>
      <c r="H935" t="s">
        <v>69</v>
      </c>
      <c r="I935" t="s">
        <v>61</v>
      </c>
      <c r="J935" t="b">
        <v>0</v>
      </c>
      <c r="L935">
        <v>0.02</v>
      </c>
      <c r="M935" t="s">
        <v>9229</v>
      </c>
      <c r="O935">
        <v>18385</v>
      </c>
      <c r="P935">
        <v>-1.1599999999999999</v>
      </c>
      <c r="Q935">
        <v>0.78</v>
      </c>
      <c r="R935" t="b">
        <v>0</v>
      </c>
      <c r="S935" t="s">
        <v>40</v>
      </c>
      <c r="T935">
        <v>9</v>
      </c>
      <c r="U935" t="s">
        <v>21</v>
      </c>
      <c r="V935" t="b">
        <v>0</v>
      </c>
      <c r="W935" t="b">
        <v>1</v>
      </c>
      <c r="X935" t="b">
        <v>1</v>
      </c>
      <c r="Y935" t="b">
        <v>1</v>
      </c>
      <c r="Z935" t="b">
        <v>1</v>
      </c>
      <c r="AA935" t="b">
        <v>0</v>
      </c>
      <c r="AB935" t="b">
        <v>0</v>
      </c>
      <c r="AC935" t="b">
        <v>0</v>
      </c>
      <c r="AD935" t="b">
        <v>1</v>
      </c>
      <c r="AE935" t="b">
        <v>0</v>
      </c>
      <c r="AF935" t="b">
        <v>0</v>
      </c>
      <c r="AG935" t="b">
        <v>0</v>
      </c>
      <c r="AH935" t="b">
        <v>0</v>
      </c>
      <c r="AI935" t="b">
        <v>0</v>
      </c>
      <c r="AJ935" t="b">
        <v>0</v>
      </c>
      <c r="AK935" t="b">
        <v>0</v>
      </c>
      <c r="AL935" t="b">
        <v>0</v>
      </c>
      <c r="AM935" t="b">
        <v>0</v>
      </c>
    </row>
    <row r="936" spans="1:39" ht="14.4" hidden="1" x14ac:dyDescent="0.3">
      <c r="A936" t="s">
        <v>1051</v>
      </c>
      <c r="B936">
        <v>2013</v>
      </c>
      <c r="C936" t="s">
        <v>183</v>
      </c>
      <c r="D936" t="s">
        <v>113</v>
      </c>
      <c r="E936" t="s">
        <v>16</v>
      </c>
      <c r="F936" t="s">
        <v>40</v>
      </c>
      <c r="G936" t="s">
        <v>33</v>
      </c>
      <c r="H936" t="s">
        <v>42</v>
      </c>
      <c r="I936" t="s">
        <v>98</v>
      </c>
      <c r="J936" t="b">
        <v>0</v>
      </c>
      <c r="L936">
        <v>0.04</v>
      </c>
      <c r="M936" t="s">
        <v>9228</v>
      </c>
      <c r="O936">
        <v>63061</v>
      </c>
      <c r="P936">
        <v>-3.47</v>
      </c>
      <c r="Q936">
        <v>0.82</v>
      </c>
      <c r="R936" t="b">
        <v>0</v>
      </c>
      <c r="S936" t="s">
        <v>35</v>
      </c>
      <c r="T936">
        <v>11</v>
      </c>
      <c r="U936" t="s">
        <v>21</v>
      </c>
      <c r="V936" t="b">
        <v>0</v>
      </c>
      <c r="W936" t="b">
        <v>1</v>
      </c>
      <c r="X936" t="b">
        <v>0</v>
      </c>
      <c r="Y936" t="b">
        <v>0</v>
      </c>
      <c r="Z936" t="b">
        <v>1</v>
      </c>
      <c r="AA936" t="b">
        <v>0</v>
      </c>
      <c r="AB936" t="b">
        <v>0</v>
      </c>
      <c r="AC936" t="b">
        <v>1</v>
      </c>
      <c r="AD936" t="b">
        <v>1</v>
      </c>
      <c r="AE936" t="b">
        <v>0</v>
      </c>
      <c r="AF936" t="b">
        <v>0</v>
      </c>
      <c r="AG936" t="b">
        <v>0</v>
      </c>
      <c r="AH936" t="b">
        <v>0</v>
      </c>
      <c r="AI936" t="b">
        <v>0</v>
      </c>
      <c r="AJ936" t="b">
        <v>0</v>
      </c>
      <c r="AK936" t="b">
        <v>0</v>
      </c>
      <c r="AL936" t="b">
        <v>0</v>
      </c>
      <c r="AM936" t="b">
        <v>0</v>
      </c>
    </row>
    <row r="937" spans="1:39" ht="14.4" hidden="1" x14ac:dyDescent="0.3">
      <c r="A937" t="s">
        <v>1052</v>
      </c>
      <c r="B937">
        <v>2013</v>
      </c>
      <c r="C937" t="s">
        <v>177</v>
      </c>
      <c r="D937" t="s">
        <v>38</v>
      </c>
      <c r="E937" t="s">
        <v>39</v>
      </c>
      <c r="F937" t="s">
        <v>5176</v>
      </c>
      <c r="G937" t="s">
        <v>55</v>
      </c>
      <c r="H937" t="s">
        <v>69</v>
      </c>
      <c r="I937" t="s">
        <v>98</v>
      </c>
      <c r="J937" t="b">
        <v>0</v>
      </c>
      <c r="L937">
        <v>0.04</v>
      </c>
      <c r="M937" t="s">
        <v>5326</v>
      </c>
      <c r="O937">
        <v>38569</v>
      </c>
      <c r="P937">
        <v>-3.35</v>
      </c>
      <c r="Q937">
        <v>0.86</v>
      </c>
      <c r="R937" t="b">
        <v>0</v>
      </c>
      <c r="S937" t="s">
        <v>40</v>
      </c>
      <c r="T937">
        <v>4</v>
      </c>
      <c r="U937" t="s">
        <v>21</v>
      </c>
      <c r="V937" t="b">
        <v>0</v>
      </c>
      <c r="W937" t="b">
        <v>0</v>
      </c>
      <c r="X937" t="b">
        <v>0</v>
      </c>
      <c r="Y937" t="b">
        <v>0</v>
      </c>
      <c r="Z937" t="b">
        <v>0</v>
      </c>
      <c r="AA937" t="b">
        <v>1</v>
      </c>
      <c r="AB937" t="b">
        <v>1</v>
      </c>
      <c r="AC937" t="b">
        <v>0</v>
      </c>
      <c r="AD937" t="b">
        <v>1</v>
      </c>
      <c r="AE937" t="b">
        <v>0</v>
      </c>
      <c r="AF937" t="b">
        <v>0</v>
      </c>
      <c r="AG937" t="b">
        <v>0</v>
      </c>
      <c r="AH937" t="b">
        <v>0</v>
      </c>
      <c r="AI937" t="b">
        <v>0</v>
      </c>
      <c r="AJ937" t="b">
        <v>0</v>
      </c>
      <c r="AK937" t="b">
        <v>0</v>
      </c>
      <c r="AL937" t="b">
        <v>0</v>
      </c>
      <c r="AM937" t="b">
        <v>0</v>
      </c>
    </row>
    <row r="938" spans="1:39" ht="14.4" hidden="1" x14ac:dyDescent="0.3">
      <c r="A938" t="s">
        <v>1053</v>
      </c>
      <c r="B938">
        <v>2013</v>
      </c>
      <c r="C938" t="s">
        <v>57</v>
      </c>
      <c r="D938" t="s">
        <v>58</v>
      </c>
      <c r="E938" t="s">
        <v>54</v>
      </c>
      <c r="F938" t="s">
        <v>5181</v>
      </c>
      <c r="G938" t="s">
        <v>55</v>
      </c>
      <c r="H938" t="s">
        <v>69</v>
      </c>
      <c r="I938" t="s">
        <v>61</v>
      </c>
      <c r="J938" t="b">
        <v>0</v>
      </c>
      <c r="L938">
        <v>0.19</v>
      </c>
      <c r="M938" t="s">
        <v>8495</v>
      </c>
      <c r="O938">
        <v>21909</v>
      </c>
      <c r="P938">
        <v>-2.59</v>
      </c>
      <c r="Q938">
        <v>0.62</v>
      </c>
      <c r="R938" t="b">
        <v>0</v>
      </c>
      <c r="S938" t="s">
        <v>40</v>
      </c>
      <c r="T938">
        <v>7</v>
      </c>
      <c r="U938" t="s">
        <v>21</v>
      </c>
      <c r="V938" t="b">
        <v>1</v>
      </c>
      <c r="W938" t="b">
        <v>0</v>
      </c>
      <c r="X938" t="b">
        <v>0</v>
      </c>
      <c r="Y938" t="b">
        <v>0</v>
      </c>
      <c r="Z938" t="b">
        <v>1</v>
      </c>
      <c r="AA938" t="b">
        <v>1</v>
      </c>
      <c r="AB938" t="b">
        <v>0</v>
      </c>
      <c r="AC938" t="b">
        <v>0</v>
      </c>
      <c r="AD938" t="b">
        <v>0</v>
      </c>
      <c r="AE938" t="b">
        <v>0</v>
      </c>
      <c r="AF938" t="b">
        <v>0</v>
      </c>
      <c r="AG938" t="b">
        <v>0</v>
      </c>
      <c r="AH938" t="b">
        <v>0</v>
      </c>
      <c r="AI938" t="b">
        <v>0</v>
      </c>
      <c r="AJ938" t="b">
        <v>0</v>
      </c>
      <c r="AK938" t="b">
        <v>0</v>
      </c>
      <c r="AL938" t="b">
        <v>0</v>
      </c>
      <c r="AM938" t="b">
        <v>0</v>
      </c>
    </row>
    <row r="939" spans="1:39" ht="14.4" hidden="1" x14ac:dyDescent="0.3">
      <c r="A939" t="s">
        <v>1054</v>
      </c>
      <c r="B939">
        <v>2013</v>
      </c>
      <c r="C939" t="s">
        <v>244</v>
      </c>
      <c r="D939" t="s">
        <v>24</v>
      </c>
      <c r="E939" t="s">
        <v>16</v>
      </c>
      <c r="F939" t="s">
        <v>5172</v>
      </c>
      <c r="G939" t="s">
        <v>26</v>
      </c>
      <c r="H939" t="s">
        <v>105</v>
      </c>
      <c r="I939" t="s">
        <v>28</v>
      </c>
      <c r="J939" t="b">
        <v>0</v>
      </c>
      <c r="L939">
        <v>0.12</v>
      </c>
      <c r="M939" t="s">
        <v>7861</v>
      </c>
      <c r="O939">
        <v>60542</v>
      </c>
      <c r="P939">
        <v>-1.46</v>
      </c>
      <c r="Q939">
        <v>0.84</v>
      </c>
      <c r="R939" t="b">
        <v>0</v>
      </c>
      <c r="S939" t="s">
        <v>35</v>
      </c>
      <c r="T939">
        <v>1</v>
      </c>
      <c r="U939" t="s">
        <v>21</v>
      </c>
      <c r="V939" t="b">
        <v>0</v>
      </c>
      <c r="W939" t="b">
        <v>1</v>
      </c>
      <c r="X939" t="b">
        <v>0</v>
      </c>
      <c r="Y939" t="b">
        <v>0</v>
      </c>
      <c r="Z939" t="b">
        <v>1</v>
      </c>
      <c r="AA939" t="b">
        <v>0</v>
      </c>
      <c r="AB939" t="b">
        <v>0</v>
      </c>
      <c r="AC939" t="b">
        <v>1</v>
      </c>
      <c r="AD939" t="b">
        <v>0</v>
      </c>
      <c r="AE939" t="b">
        <v>1</v>
      </c>
      <c r="AF939" t="b">
        <v>0</v>
      </c>
      <c r="AG939" t="b">
        <v>0</v>
      </c>
      <c r="AH939" t="b">
        <v>0</v>
      </c>
      <c r="AI939" t="b">
        <v>0</v>
      </c>
      <c r="AJ939" t="b">
        <v>0</v>
      </c>
      <c r="AK939" t="b">
        <v>0</v>
      </c>
      <c r="AL939" t="b">
        <v>0</v>
      </c>
      <c r="AM939" t="b">
        <v>0</v>
      </c>
    </row>
    <row r="940" spans="1:39" ht="14.4" hidden="1" x14ac:dyDescent="0.3">
      <c r="A940" t="s">
        <v>1055</v>
      </c>
      <c r="B940">
        <v>2013</v>
      </c>
      <c r="C940" t="s">
        <v>375</v>
      </c>
      <c r="D940" t="s">
        <v>58</v>
      </c>
      <c r="E940" t="s">
        <v>39</v>
      </c>
      <c r="F940" t="s">
        <v>40</v>
      </c>
      <c r="G940" t="s">
        <v>46</v>
      </c>
      <c r="H940" t="s">
        <v>34</v>
      </c>
      <c r="I940" t="s">
        <v>61</v>
      </c>
      <c r="J940" t="b">
        <v>0</v>
      </c>
      <c r="L940">
        <v>0.01</v>
      </c>
      <c r="M940" t="s">
        <v>9227</v>
      </c>
      <c r="O940">
        <v>18223</v>
      </c>
      <c r="P940">
        <v>3.62</v>
      </c>
      <c r="Q940">
        <v>0.63</v>
      </c>
      <c r="R940" t="b">
        <v>0</v>
      </c>
      <c r="S940" t="s">
        <v>20</v>
      </c>
      <c r="T940">
        <v>6</v>
      </c>
      <c r="U940" t="s">
        <v>21</v>
      </c>
      <c r="V940" t="b">
        <v>1</v>
      </c>
      <c r="W940" t="b">
        <v>1</v>
      </c>
      <c r="X940" t="b">
        <v>1</v>
      </c>
      <c r="Y940" t="b">
        <v>1</v>
      </c>
      <c r="Z940" t="b">
        <v>0</v>
      </c>
      <c r="AA940" t="b">
        <v>0</v>
      </c>
      <c r="AB940" t="b">
        <v>0</v>
      </c>
      <c r="AC940" t="b">
        <v>1</v>
      </c>
      <c r="AD940" t="b">
        <v>0</v>
      </c>
      <c r="AE940" t="b">
        <v>0</v>
      </c>
      <c r="AF940" t="b">
        <v>0</v>
      </c>
      <c r="AG940" t="b">
        <v>0</v>
      </c>
      <c r="AH940" t="b">
        <v>0</v>
      </c>
      <c r="AI940" t="b">
        <v>0</v>
      </c>
      <c r="AJ940" t="b">
        <v>0</v>
      </c>
      <c r="AK940" t="b">
        <v>0</v>
      </c>
      <c r="AL940" t="b">
        <v>0</v>
      </c>
      <c r="AM940" t="b">
        <v>0</v>
      </c>
    </row>
    <row r="941" spans="1:39" ht="14.4" hidden="1" x14ac:dyDescent="0.3">
      <c r="A941" t="s">
        <v>1056</v>
      </c>
      <c r="B941">
        <v>2013</v>
      </c>
      <c r="C941" t="s">
        <v>76</v>
      </c>
      <c r="D941" t="s">
        <v>77</v>
      </c>
      <c r="E941" t="s">
        <v>120</v>
      </c>
      <c r="F941" t="s">
        <v>5172</v>
      </c>
      <c r="G941" t="s">
        <v>55</v>
      </c>
      <c r="H941" t="s">
        <v>94</v>
      </c>
      <c r="I941" t="s">
        <v>61</v>
      </c>
      <c r="J941" t="b">
        <v>0</v>
      </c>
      <c r="L941">
        <v>0.03</v>
      </c>
      <c r="M941" t="s">
        <v>9226</v>
      </c>
      <c r="O941">
        <v>55025</v>
      </c>
      <c r="P941">
        <v>1.8</v>
      </c>
      <c r="Q941">
        <v>0.6</v>
      </c>
      <c r="R941" t="b">
        <v>0</v>
      </c>
      <c r="S941" t="s">
        <v>20</v>
      </c>
      <c r="T941">
        <v>3</v>
      </c>
      <c r="U941" t="s">
        <v>21</v>
      </c>
      <c r="V941" t="b">
        <v>0</v>
      </c>
      <c r="W941" t="b">
        <v>0</v>
      </c>
      <c r="X941" t="b">
        <v>1</v>
      </c>
      <c r="Y941" t="b">
        <v>0</v>
      </c>
      <c r="Z941" t="b">
        <v>1</v>
      </c>
      <c r="AA941" t="b">
        <v>0</v>
      </c>
      <c r="AB941" t="b">
        <v>0</v>
      </c>
      <c r="AC941" t="b">
        <v>1</v>
      </c>
      <c r="AD941" t="b">
        <v>1</v>
      </c>
      <c r="AE941" t="b">
        <v>0</v>
      </c>
      <c r="AF941" t="b">
        <v>0</v>
      </c>
      <c r="AG941" t="b">
        <v>0</v>
      </c>
      <c r="AH941" t="b">
        <v>0</v>
      </c>
      <c r="AI941" t="b">
        <v>0</v>
      </c>
      <c r="AJ941" t="b">
        <v>0</v>
      </c>
      <c r="AK941" t="b">
        <v>0</v>
      </c>
      <c r="AL941" t="b">
        <v>0</v>
      </c>
      <c r="AM941" t="b">
        <v>0</v>
      </c>
    </row>
    <row r="942" spans="1:39" ht="14.4" hidden="1" x14ac:dyDescent="0.3">
      <c r="A942" t="s">
        <v>1057</v>
      </c>
      <c r="B942">
        <v>2013</v>
      </c>
      <c r="C942" t="s">
        <v>37</v>
      </c>
      <c r="D942" t="s">
        <v>38</v>
      </c>
      <c r="E942" t="s">
        <v>120</v>
      </c>
      <c r="F942" t="s">
        <v>40</v>
      </c>
      <c r="G942" t="s">
        <v>17</v>
      </c>
      <c r="H942" t="s">
        <v>91</v>
      </c>
      <c r="I942" t="s">
        <v>19</v>
      </c>
      <c r="J942" t="b">
        <v>0</v>
      </c>
      <c r="L942">
        <v>0.06</v>
      </c>
      <c r="M942" t="s">
        <v>9225</v>
      </c>
      <c r="O942">
        <v>34027</v>
      </c>
      <c r="P942">
        <v>-2.23</v>
      </c>
      <c r="Q942">
        <v>0.63</v>
      </c>
      <c r="R942" t="b">
        <v>0</v>
      </c>
      <c r="S942" t="s">
        <v>20</v>
      </c>
      <c r="T942">
        <v>15</v>
      </c>
      <c r="U942" t="s">
        <v>21</v>
      </c>
      <c r="V942" t="b">
        <v>1</v>
      </c>
      <c r="W942" t="b">
        <v>1</v>
      </c>
      <c r="X942" t="b">
        <v>1</v>
      </c>
      <c r="Y942" t="b">
        <v>0</v>
      </c>
      <c r="Z942" t="b">
        <v>0</v>
      </c>
      <c r="AA942" t="b">
        <v>1</v>
      </c>
      <c r="AB942" t="b">
        <v>0</v>
      </c>
      <c r="AC942" t="b">
        <v>0</v>
      </c>
      <c r="AD942" t="b">
        <v>0</v>
      </c>
      <c r="AE942" t="b">
        <v>0</v>
      </c>
      <c r="AF942" t="b">
        <v>0</v>
      </c>
      <c r="AG942" t="b">
        <v>0</v>
      </c>
      <c r="AH942" t="b">
        <v>0</v>
      </c>
      <c r="AI942" t="b">
        <v>0</v>
      </c>
      <c r="AJ942" t="b">
        <v>0</v>
      </c>
      <c r="AK942" t="b">
        <v>0</v>
      </c>
      <c r="AL942" t="b">
        <v>0</v>
      </c>
      <c r="AM942" t="b">
        <v>0</v>
      </c>
    </row>
    <row r="943" spans="1:39" ht="14.4" hidden="1" x14ac:dyDescent="0.3">
      <c r="A943" t="s">
        <v>1058</v>
      </c>
      <c r="B943">
        <v>2013</v>
      </c>
      <c r="C943" t="s">
        <v>198</v>
      </c>
      <c r="D943" t="s">
        <v>38</v>
      </c>
      <c r="E943" t="s">
        <v>74</v>
      </c>
      <c r="F943" t="s">
        <v>5176</v>
      </c>
      <c r="G943" t="s">
        <v>41</v>
      </c>
      <c r="H943" t="s">
        <v>52</v>
      </c>
      <c r="I943" t="s">
        <v>98</v>
      </c>
      <c r="J943" t="b">
        <v>0</v>
      </c>
      <c r="L943">
        <v>0.06</v>
      </c>
      <c r="M943" t="s">
        <v>9224</v>
      </c>
      <c r="O943">
        <v>40916</v>
      </c>
      <c r="P943">
        <v>2.41</v>
      </c>
      <c r="Q943">
        <v>0.64</v>
      </c>
      <c r="R943" t="b">
        <v>0</v>
      </c>
      <c r="S943" t="s">
        <v>20</v>
      </c>
      <c r="T943">
        <v>8</v>
      </c>
      <c r="U943" t="s">
        <v>21</v>
      </c>
      <c r="V943" t="b">
        <v>0</v>
      </c>
      <c r="W943" t="b">
        <v>1</v>
      </c>
      <c r="X943" t="b">
        <v>1</v>
      </c>
      <c r="Y943" t="b">
        <v>1</v>
      </c>
      <c r="Z943" t="b">
        <v>0</v>
      </c>
      <c r="AA943" t="b">
        <v>0</v>
      </c>
      <c r="AB943" t="b">
        <v>1</v>
      </c>
      <c r="AC943" t="b">
        <v>1</v>
      </c>
      <c r="AD943" t="b">
        <v>0</v>
      </c>
      <c r="AE943" t="b">
        <v>0</v>
      </c>
      <c r="AF943" t="b">
        <v>0</v>
      </c>
      <c r="AG943" t="b">
        <v>0</v>
      </c>
      <c r="AH943" t="b">
        <v>0</v>
      </c>
      <c r="AI943" t="b">
        <v>0</v>
      </c>
      <c r="AJ943" t="b">
        <v>0</v>
      </c>
      <c r="AK943" t="b">
        <v>0</v>
      </c>
      <c r="AL943" t="b">
        <v>0</v>
      </c>
      <c r="AM943" t="b">
        <v>0</v>
      </c>
    </row>
    <row r="944" spans="1:39" ht="14.4" hidden="1" x14ac:dyDescent="0.3">
      <c r="A944" t="s">
        <v>1059</v>
      </c>
      <c r="B944">
        <v>2013</v>
      </c>
      <c r="C944" t="s">
        <v>171</v>
      </c>
      <c r="D944" t="s">
        <v>24</v>
      </c>
      <c r="E944" t="s">
        <v>108</v>
      </c>
      <c r="F944" t="s">
        <v>5176</v>
      </c>
      <c r="G944" t="s">
        <v>86</v>
      </c>
      <c r="H944" t="s">
        <v>69</v>
      </c>
      <c r="I944" t="s">
        <v>28</v>
      </c>
      <c r="J944" t="b">
        <v>0</v>
      </c>
      <c r="L944">
        <v>0.16</v>
      </c>
      <c r="M944" t="s">
        <v>9223</v>
      </c>
      <c r="O944">
        <v>72609</v>
      </c>
      <c r="P944">
        <v>3.8</v>
      </c>
      <c r="Q944">
        <v>0.86</v>
      </c>
      <c r="R944" t="b">
        <v>0</v>
      </c>
      <c r="S944" t="s">
        <v>35</v>
      </c>
      <c r="T944">
        <v>12</v>
      </c>
      <c r="U944" t="s">
        <v>21</v>
      </c>
      <c r="V944" t="b">
        <v>0</v>
      </c>
      <c r="W944" t="b">
        <v>1</v>
      </c>
      <c r="X944" t="b">
        <v>0</v>
      </c>
      <c r="Y944" t="b">
        <v>1</v>
      </c>
      <c r="Z944" t="b">
        <v>1</v>
      </c>
      <c r="AA944" t="b">
        <v>1</v>
      </c>
      <c r="AB944" t="b">
        <v>0</v>
      </c>
      <c r="AC944" t="b">
        <v>1</v>
      </c>
      <c r="AD944" t="b">
        <v>1</v>
      </c>
      <c r="AE944" t="b">
        <v>0</v>
      </c>
      <c r="AF944" t="b">
        <v>0</v>
      </c>
      <c r="AG944" t="b">
        <v>0</v>
      </c>
      <c r="AH944" t="b">
        <v>0</v>
      </c>
      <c r="AI944" t="b">
        <v>0</v>
      </c>
      <c r="AJ944" t="b">
        <v>0</v>
      </c>
      <c r="AK944" t="b">
        <v>0</v>
      </c>
      <c r="AL944" t="b">
        <v>0</v>
      </c>
      <c r="AM944" t="b">
        <v>0</v>
      </c>
    </row>
    <row r="945" spans="1:39" ht="14.4" hidden="1" x14ac:dyDescent="0.3">
      <c r="A945" t="s">
        <v>1060</v>
      </c>
      <c r="B945">
        <v>2013</v>
      </c>
      <c r="C945" t="s">
        <v>221</v>
      </c>
      <c r="D945" t="s">
        <v>15</v>
      </c>
      <c r="E945" t="s">
        <v>32</v>
      </c>
      <c r="F945" t="s">
        <v>5172</v>
      </c>
      <c r="G945" t="s">
        <v>26</v>
      </c>
      <c r="H945" t="s">
        <v>105</v>
      </c>
      <c r="I945" t="s">
        <v>61</v>
      </c>
      <c r="J945" t="b">
        <v>0</v>
      </c>
      <c r="L945">
        <v>0.14000000000000001</v>
      </c>
      <c r="M945" t="s">
        <v>9222</v>
      </c>
      <c r="O945">
        <v>30856</v>
      </c>
      <c r="P945">
        <v>-1.77</v>
      </c>
      <c r="Q945">
        <v>0.79</v>
      </c>
      <c r="R945" t="b">
        <v>0</v>
      </c>
      <c r="S945" t="s">
        <v>20</v>
      </c>
      <c r="T945">
        <v>3</v>
      </c>
      <c r="U945" t="s">
        <v>21</v>
      </c>
      <c r="V945" t="b">
        <v>1</v>
      </c>
      <c r="W945" t="b">
        <v>0</v>
      </c>
      <c r="X945" t="b">
        <v>0</v>
      </c>
      <c r="Y945" t="b">
        <v>0</v>
      </c>
      <c r="Z945" t="b">
        <v>1</v>
      </c>
      <c r="AA945" t="b">
        <v>1</v>
      </c>
      <c r="AB945" t="b">
        <v>1</v>
      </c>
      <c r="AC945" t="b">
        <v>0</v>
      </c>
      <c r="AD945" t="b">
        <v>0</v>
      </c>
      <c r="AE945" t="b">
        <v>1</v>
      </c>
      <c r="AF945" t="b">
        <v>0</v>
      </c>
      <c r="AG945" t="b">
        <v>0</v>
      </c>
      <c r="AH945" t="b">
        <v>0</v>
      </c>
      <c r="AI945" t="b">
        <v>0</v>
      </c>
      <c r="AJ945" t="b">
        <v>0</v>
      </c>
      <c r="AK945" t="b">
        <v>0</v>
      </c>
      <c r="AL945" t="b">
        <v>0</v>
      </c>
      <c r="AM945" t="b">
        <v>0</v>
      </c>
    </row>
    <row r="946" spans="1:39" ht="14.4" hidden="1" x14ac:dyDescent="0.3">
      <c r="A946" t="s">
        <v>1061</v>
      </c>
      <c r="B946">
        <v>2013</v>
      </c>
      <c r="C946" t="s">
        <v>152</v>
      </c>
      <c r="D946" t="s">
        <v>77</v>
      </c>
      <c r="E946" t="s">
        <v>135</v>
      </c>
      <c r="F946" t="s">
        <v>5176</v>
      </c>
      <c r="G946" t="s">
        <v>46</v>
      </c>
      <c r="H946" t="s">
        <v>42</v>
      </c>
      <c r="I946" t="s">
        <v>61</v>
      </c>
      <c r="J946" t="b">
        <v>0</v>
      </c>
      <c r="L946">
        <v>0.13</v>
      </c>
      <c r="M946" t="s">
        <v>9221</v>
      </c>
      <c r="O946">
        <v>62327</v>
      </c>
      <c r="P946">
        <v>-4.46</v>
      </c>
      <c r="Q946">
        <v>0.76</v>
      </c>
      <c r="R946" t="b">
        <v>0</v>
      </c>
      <c r="S946" t="s">
        <v>35</v>
      </c>
      <c r="T946">
        <v>18</v>
      </c>
      <c r="U946" t="s">
        <v>21</v>
      </c>
      <c r="V946" t="b">
        <v>1</v>
      </c>
      <c r="W946" t="b">
        <v>0</v>
      </c>
      <c r="X946" t="b">
        <v>0</v>
      </c>
      <c r="Y946" t="b">
        <v>1</v>
      </c>
      <c r="Z946" t="b">
        <v>1</v>
      </c>
      <c r="AA946" t="b">
        <v>1</v>
      </c>
      <c r="AB946" t="b">
        <v>0</v>
      </c>
      <c r="AC946" t="b">
        <v>0</v>
      </c>
      <c r="AD946" t="b">
        <v>0</v>
      </c>
      <c r="AE946" t="b">
        <v>0</v>
      </c>
      <c r="AF946" t="b">
        <v>0</v>
      </c>
      <c r="AG946" t="b">
        <v>0</v>
      </c>
      <c r="AH946" t="b">
        <v>0</v>
      </c>
      <c r="AI946" t="b">
        <v>0</v>
      </c>
      <c r="AJ946" t="b">
        <v>0</v>
      </c>
      <c r="AK946" t="b">
        <v>0</v>
      </c>
      <c r="AL946" t="b">
        <v>0</v>
      </c>
      <c r="AM946" t="b">
        <v>0</v>
      </c>
    </row>
    <row r="947" spans="1:39" ht="14.4" hidden="1" x14ac:dyDescent="0.3">
      <c r="A947" t="s">
        <v>1062</v>
      </c>
      <c r="B947">
        <v>2013</v>
      </c>
      <c r="C947" t="s">
        <v>51</v>
      </c>
      <c r="D947" t="s">
        <v>31</v>
      </c>
      <c r="E947" t="s">
        <v>64</v>
      </c>
      <c r="F947" t="s">
        <v>5172</v>
      </c>
      <c r="G947" t="s">
        <v>33</v>
      </c>
      <c r="H947" t="s">
        <v>91</v>
      </c>
      <c r="I947" t="s">
        <v>19</v>
      </c>
      <c r="J947" t="b">
        <v>0</v>
      </c>
      <c r="L947">
        <v>0.02</v>
      </c>
      <c r="M947" t="s">
        <v>9220</v>
      </c>
      <c r="O947">
        <v>24797</v>
      </c>
      <c r="P947">
        <v>0.6</v>
      </c>
      <c r="Q947">
        <v>0.63</v>
      </c>
      <c r="R947" t="b">
        <v>0</v>
      </c>
      <c r="S947" t="s">
        <v>35</v>
      </c>
      <c r="T947">
        <v>10</v>
      </c>
      <c r="U947" t="s">
        <v>21</v>
      </c>
      <c r="V947" t="b">
        <v>0</v>
      </c>
      <c r="W947" t="b">
        <v>0</v>
      </c>
      <c r="X947" t="b">
        <v>1</v>
      </c>
      <c r="Y947" t="b">
        <v>1</v>
      </c>
      <c r="Z947" t="b">
        <v>1</v>
      </c>
      <c r="AA947" t="b">
        <v>1</v>
      </c>
      <c r="AB947" t="b">
        <v>0</v>
      </c>
      <c r="AC947" t="b">
        <v>0</v>
      </c>
      <c r="AD947" t="b">
        <v>1</v>
      </c>
      <c r="AE947" t="b">
        <v>0</v>
      </c>
      <c r="AF947" t="b">
        <v>0</v>
      </c>
      <c r="AG947" t="b">
        <v>0</v>
      </c>
      <c r="AH947" t="b">
        <v>0</v>
      </c>
      <c r="AI947" t="b">
        <v>0</v>
      </c>
      <c r="AJ947" t="b">
        <v>0</v>
      </c>
      <c r="AK947" t="b">
        <v>0</v>
      </c>
      <c r="AL947" t="b">
        <v>0</v>
      </c>
      <c r="AM947" t="b">
        <v>0</v>
      </c>
    </row>
    <row r="948" spans="1:39" ht="14.4" hidden="1" x14ac:dyDescent="0.3">
      <c r="A948" t="s">
        <v>1063</v>
      </c>
      <c r="B948">
        <v>2013</v>
      </c>
      <c r="C948" t="s">
        <v>177</v>
      </c>
      <c r="D948" t="s">
        <v>38</v>
      </c>
      <c r="E948" t="s">
        <v>39</v>
      </c>
      <c r="F948" t="s">
        <v>40</v>
      </c>
      <c r="G948" t="s">
        <v>17</v>
      </c>
      <c r="H948" t="s">
        <v>52</v>
      </c>
      <c r="I948" t="s">
        <v>98</v>
      </c>
      <c r="J948" t="b">
        <v>0</v>
      </c>
      <c r="L948">
        <v>0.13</v>
      </c>
      <c r="M948" t="s">
        <v>9219</v>
      </c>
      <c r="O948">
        <v>33463</v>
      </c>
      <c r="P948">
        <v>3.17</v>
      </c>
      <c r="Q948">
        <v>0.87</v>
      </c>
      <c r="R948" t="b">
        <v>0</v>
      </c>
      <c r="S948" t="s">
        <v>40</v>
      </c>
      <c r="T948">
        <v>9</v>
      </c>
      <c r="U948" t="s">
        <v>21</v>
      </c>
      <c r="V948" t="b">
        <v>1</v>
      </c>
      <c r="W948" t="b">
        <v>0</v>
      </c>
      <c r="X948" t="b">
        <v>0</v>
      </c>
      <c r="Y948" t="b">
        <v>0</v>
      </c>
      <c r="Z948" t="b">
        <v>1</v>
      </c>
      <c r="AA948" t="b">
        <v>0</v>
      </c>
      <c r="AB948" t="b">
        <v>0</v>
      </c>
      <c r="AC948" t="b">
        <v>1</v>
      </c>
      <c r="AD948" t="b">
        <v>1</v>
      </c>
      <c r="AE948" t="b">
        <v>1</v>
      </c>
      <c r="AF948" t="b">
        <v>0</v>
      </c>
      <c r="AG948" t="b">
        <v>0</v>
      </c>
      <c r="AH948" t="b">
        <v>0</v>
      </c>
      <c r="AI948" t="b">
        <v>0</v>
      </c>
      <c r="AJ948" t="b">
        <v>0</v>
      </c>
      <c r="AK948" t="b">
        <v>0</v>
      </c>
      <c r="AL948" t="b">
        <v>0</v>
      </c>
      <c r="AM948" t="b">
        <v>0</v>
      </c>
    </row>
    <row r="949" spans="1:39" ht="14.4" hidden="1" x14ac:dyDescent="0.3">
      <c r="A949" t="s">
        <v>1064</v>
      </c>
      <c r="B949">
        <v>2013</v>
      </c>
      <c r="C949" t="s">
        <v>147</v>
      </c>
      <c r="D949" t="s">
        <v>68</v>
      </c>
      <c r="E949" t="s">
        <v>81</v>
      </c>
      <c r="F949" t="s">
        <v>5169</v>
      </c>
      <c r="G949" t="s">
        <v>33</v>
      </c>
      <c r="H949" t="s">
        <v>91</v>
      </c>
      <c r="I949" t="s">
        <v>19</v>
      </c>
      <c r="J949" t="b">
        <v>0</v>
      </c>
      <c r="L949">
        <v>0.17</v>
      </c>
      <c r="M949" t="s">
        <v>6301</v>
      </c>
      <c r="O949">
        <v>75063</v>
      </c>
      <c r="P949">
        <v>-4.08</v>
      </c>
      <c r="Q949">
        <v>0.62</v>
      </c>
      <c r="R949" t="b">
        <v>0</v>
      </c>
      <c r="S949" t="s">
        <v>35</v>
      </c>
      <c r="T949">
        <v>2</v>
      </c>
      <c r="U949" t="s">
        <v>21</v>
      </c>
      <c r="V949" t="b">
        <v>0</v>
      </c>
      <c r="W949" t="b">
        <v>0</v>
      </c>
      <c r="X949" t="b">
        <v>0</v>
      </c>
      <c r="Y949" t="b">
        <v>0</v>
      </c>
      <c r="Z949" t="b">
        <v>0</v>
      </c>
      <c r="AA949" t="b">
        <v>0</v>
      </c>
      <c r="AB949" t="b">
        <v>1</v>
      </c>
      <c r="AC949" t="b">
        <v>1</v>
      </c>
      <c r="AD949" t="b">
        <v>1</v>
      </c>
      <c r="AE949" t="b">
        <v>0</v>
      </c>
      <c r="AF949" t="b">
        <v>0</v>
      </c>
      <c r="AG949" t="b">
        <v>0</v>
      </c>
      <c r="AH949" t="b">
        <v>0</v>
      </c>
      <c r="AI949" t="b">
        <v>0</v>
      </c>
      <c r="AJ949" t="b">
        <v>0</v>
      </c>
      <c r="AK949" t="b">
        <v>0</v>
      </c>
      <c r="AL949" t="b">
        <v>0</v>
      </c>
      <c r="AM949" t="b">
        <v>0</v>
      </c>
    </row>
    <row r="950" spans="1:39" ht="14.4" hidden="1" x14ac:dyDescent="0.3">
      <c r="A950" t="s">
        <v>1065</v>
      </c>
      <c r="B950">
        <v>2013</v>
      </c>
      <c r="C950" t="s">
        <v>89</v>
      </c>
      <c r="D950" t="s">
        <v>90</v>
      </c>
      <c r="E950" t="s">
        <v>64</v>
      </c>
      <c r="F950" t="s">
        <v>5176</v>
      </c>
      <c r="G950" t="s">
        <v>86</v>
      </c>
      <c r="H950" t="s">
        <v>52</v>
      </c>
      <c r="I950" t="s">
        <v>28</v>
      </c>
      <c r="J950" t="b">
        <v>1</v>
      </c>
      <c r="K950" t="s">
        <v>5335</v>
      </c>
      <c r="L950">
        <v>0.42</v>
      </c>
      <c r="M950" t="s">
        <v>9218</v>
      </c>
      <c r="N950" t="s">
        <v>5335</v>
      </c>
      <c r="O950">
        <v>68186</v>
      </c>
      <c r="P950">
        <v>2.46</v>
      </c>
      <c r="Q950">
        <v>0.18</v>
      </c>
      <c r="R950" t="b">
        <v>1</v>
      </c>
      <c r="S950" t="s">
        <v>35</v>
      </c>
      <c r="T950">
        <v>0</v>
      </c>
      <c r="U950" t="s">
        <v>21</v>
      </c>
      <c r="V950" t="b">
        <v>1</v>
      </c>
      <c r="W950" t="b">
        <v>0</v>
      </c>
      <c r="X950" t="b">
        <v>1</v>
      </c>
      <c r="Y950" t="b">
        <v>0</v>
      </c>
      <c r="Z950" t="b">
        <v>0</v>
      </c>
      <c r="AA950" t="b">
        <v>0</v>
      </c>
      <c r="AB950" t="b">
        <v>1</v>
      </c>
      <c r="AC950" t="b">
        <v>1</v>
      </c>
      <c r="AD950" t="b">
        <v>0</v>
      </c>
      <c r="AE950" t="b">
        <v>0</v>
      </c>
      <c r="AF950" t="b">
        <v>0</v>
      </c>
      <c r="AG950" t="b">
        <v>0</v>
      </c>
      <c r="AH950" t="b">
        <v>1</v>
      </c>
      <c r="AI950" t="b">
        <v>0</v>
      </c>
      <c r="AJ950" t="b">
        <v>1</v>
      </c>
      <c r="AK950" t="b">
        <v>0</v>
      </c>
      <c r="AL950" t="b">
        <v>0</v>
      </c>
      <c r="AM950" t="b">
        <v>0</v>
      </c>
    </row>
    <row r="951" spans="1:39" ht="14.4" hidden="1" x14ac:dyDescent="0.3">
      <c r="A951" t="s">
        <v>1066</v>
      </c>
      <c r="B951">
        <v>2013</v>
      </c>
      <c r="C951" t="s">
        <v>198</v>
      </c>
      <c r="D951" t="s">
        <v>38</v>
      </c>
      <c r="E951" t="s">
        <v>45</v>
      </c>
      <c r="F951" t="s">
        <v>40</v>
      </c>
      <c r="G951" t="s">
        <v>46</v>
      </c>
      <c r="H951" t="s">
        <v>60</v>
      </c>
      <c r="I951" t="s">
        <v>28</v>
      </c>
      <c r="J951" t="b">
        <v>0</v>
      </c>
      <c r="L951">
        <v>0.16</v>
      </c>
      <c r="M951" t="s">
        <v>9217</v>
      </c>
      <c r="O951">
        <v>40065</v>
      </c>
      <c r="P951">
        <v>-3.33</v>
      </c>
      <c r="Q951">
        <v>0.69</v>
      </c>
      <c r="R951" t="b">
        <v>0</v>
      </c>
      <c r="S951" t="s">
        <v>35</v>
      </c>
      <c r="T951">
        <v>12</v>
      </c>
      <c r="U951" t="s">
        <v>21</v>
      </c>
      <c r="V951" t="b">
        <v>0</v>
      </c>
      <c r="W951" t="b">
        <v>1</v>
      </c>
      <c r="X951" t="b">
        <v>1</v>
      </c>
      <c r="Y951" t="b">
        <v>1</v>
      </c>
      <c r="Z951" t="b">
        <v>0</v>
      </c>
      <c r="AA951" t="b">
        <v>1</v>
      </c>
      <c r="AB951" t="b">
        <v>0</v>
      </c>
      <c r="AC951" t="b">
        <v>0</v>
      </c>
      <c r="AD951" t="b">
        <v>0</v>
      </c>
      <c r="AE951" t="b">
        <v>0</v>
      </c>
      <c r="AF951" t="b">
        <v>0</v>
      </c>
      <c r="AG951" t="b">
        <v>0</v>
      </c>
      <c r="AH951" t="b">
        <v>0</v>
      </c>
      <c r="AI951" t="b">
        <v>0</v>
      </c>
      <c r="AJ951" t="b">
        <v>0</v>
      </c>
      <c r="AK951" t="b">
        <v>0</v>
      </c>
      <c r="AL951" t="b">
        <v>0</v>
      </c>
      <c r="AM951" t="b">
        <v>0</v>
      </c>
    </row>
    <row r="952" spans="1:39" ht="14.4" hidden="1" x14ac:dyDescent="0.3">
      <c r="A952" t="s">
        <v>1067</v>
      </c>
      <c r="B952">
        <v>2013</v>
      </c>
      <c r="C952" t="s">
        <v>23</v>
      </c>
      <c r="D952" t="s">
        <v>24</v>
      </c>
      <c r="E952" t="s">
        <v>64</v>
      </c>
      <c r="F952" t="s">
        <v>5172</v>
      </c>
      <c r="G952" t="s">
        <v>55</v>
      </c>
      <c r="H952" t="s">
        <v>52</v>
      </c>
      <c r="I952" t="s">
        <v>28</v>
      </c>
      <c r="J952" t="b">
        <v>0</v>
      </c>
      <c r="L952">
        <v>0.16</v>
      </c>
      <c r="M952" t="s">
        <v>9216</v>
      </c>
      <c r="O952">
        <v>57767</v>
      </c>
      <c r="P952">
        <v>4.3600000000000003</v>
      </c>
      <c r="Q952">
        <v>0.69</v>
      </c>
      <c r="R952" t="b">
        <v>0</v>
      </c>
      <c r="S952" t="s">
        <v>35</v>
      </c>
      <c r="T952">
        <v>12</v>
      </c>
      <c r="U952" t="s">
        <v>21</v>
      </c>
      <c r="V952" t="b">
        <v>1</v>
      </c>
      <c r="W952" t="b">
        <v>0</v>
      </c>
      <c r="X952" t="b">
        <v>1</v>
      </c>
      <c r="Y952" t="b">
        <v>1</v>
      </c>
      <c r="Z952" t="b">
        <v>0</v>
      </c>
      <c r="AA952" t="b">
        <v>0</v>
      </c>
      <c r="AB952" t="b">
        <v>1</v>
      </c>
      <c r="AC952" t="b">
        <v>1</v>
      </c>
      <c r="AD952" t="b">
        <v>0</v>
      </c>
      <c r="AE952" t="b">
        <v>1</v>
      </c>
      <c r="AF952" t="b">
        <v>0</v>
      </c>
      <c r="AG952" t="b">
        <v>0</v>
      </c>
      <c r="AH952" t="b">
        <v>0</v>
      </c>
      <c r="AI952" t="b">
        <v>0</v>
      </c>
      <c r="AJ952" t="b">
        <v>0</v>
      </c>
      <c r="AK952" t="b">
        <v>0</v>
      </c>
      <c r="AL952" t="b">
        <v>0</v>
      </c>
      <c r="AM952" t="b">
        <v>0</v>
      </c>
    </row>
    <row r="953" spans="1:39" ht="14.4" hidden="1" x14ac:dyDescent="0.3">
      <c r="A953" t="s">
        <v>1068</v>
      </c>
      <c r="B953">
        <v>2013</v>
      </c>
      <c r="C953" t="s">
        <v>23</v>
      </c>
      <c r="D953" t="s">
        <v>24</v>
      </c>
      <c r="E953" t="s">
        <v>16</v>
      </c>
      <c r="F953" t="s">
        <v>5181</v>
      </c>
      <c r="G953" t="s">
        <v>93</v>
      </c>
      <c r="H953" t="s">
        <v>60</v>
      </c>
      <c r="I953" t="s">
        <v>49</v>
      </c>
      <c r="J953" t="b">
        <v>0</v>
      </c>
      <c r="L953">
        <v>0.19</v>
      </c>
      <c r="M953" t="s">
        <v>7774</v>
      </c>
      <c r="O953">
        <v>69200</v>
      </c>
      <c r="P953">
        <v>-1.68</v>
      </c>
      <c r="Q953">
        <v>0.79</v>
      </c>
      <c r="R953" t="b">
        <v>0</v>
      </c>
      <c r="S953" t="s">
        <v>35</v>
      </c>
      <c r="T953">
        <v>7</v>
      </c>
      <c r="U953" t="s">
        <v>21</v>
      </c>
      <c r="V953" t="b">
        <v>1</v>
      </c>
      <c r="W953" t="b">
        <v>0</v>
      </c>
      <c r="X953" t="b">
        <v>1</v>
      </c>
      <c r="Y953" t="b">
        <v>0</v>
      </c>
      <c r="Z953" t="b">
        <v>0</v>
      </c>
      <c r="AA953" t="b">
        <v>0</v>
      </c>
      <c r="AB953" t="b">
        <v>0</v>
      </c>
      <c r="AC953" t="b">
        <v>0</v>
      </c>
      <c r="AD953" t="b">
        <v>1</v>
      </c>
      <c r="AE953" t="b">
        <v>0</v>
      </c>
      <c r="AF953" t="b">
        <v>0</v>
      </c>
      <c r="AG953" t="b">
        <v>0</v>
      </c>
      <c r="AH953" t="b">
        <v>0</v>
      </c>
      <c r="AI953" t="b">
        <v>0</v>
      </c>
      <c r="AJ953" t="b">
        <v>0</v>
      </c>
      <c r="AK953" t="b">
        <v>0</v>
      </c>
      <c r="AL953" t="b">
        <v>0</v>
      </c>
      <c r="AM953" t="b">
        <v>0</v>
      </c>
    </row>
    <row r="954" spans="1:39" ht="14.4" hidden="1" x14ac:dyDescent="0.3">
      <c r="A954" t="s">
        <v>1069</v>
      </c>
      <c r="B954">
        <v>2013</v>
      </c>
      <c r="C954" t="s">
        <v>244</v>
      </c>
      <c r="D954" t="s">
        <v>24</v>
      </c>
      <c r="E954" t="s">
        <v>25</v>
      </c>
      <c r="F954" t="s">
        <v>5169</v>
      </c>
      <c r="G954" t="s">
        <v>17</v>
      </c>
      <c r="H954" t="s">
        <v>52</v>
      </c>
      <c r="I954" t="s">
        <v>28</v>
      </c>
      <c r="J954" t="b">
        <v>0</v>
      </c>
      <c r="L954">
        <v>0.19</v>
      </c>
      <c r="M954" t="s">
        <v>9215</v>
      </c>
      <c r="O954">
        <v>73299</v>
      </c>
      <c r="P954">
        <v>2.66</v>
      </c>
      <c r="Q954">
        <v>0.67</v>
      </c>
      <c r="R954" t="b">
        <v>0</v>
      </c>
      <c r="S954" t="s">
        <v>35</v>
      </c>
      <c r="T954">
        <v>10</v>
      </c>
      <c r="U954" t="s">
        <v>21</v>
      </c>
      <c r="V954" t="b">
        <v>1</v>
      </c>
      <c r="W954" t="b">
        <v>1</v>
      </c>
      <c r="X954" t="b">
        <v>0</v>
      </c>
      <c r="Y954" t="b">
        <v>0</v>
      </c>
      <c r="Z954" t="b">
        <v>1</v>
      </c>
      <c r="AA954" t="b">
        <v>1</v>
      </c>
      <c r="AB954" t="b">
        <v>0</v>
      </c>
      <c r="AC954" t="b">
        <v>1</v>
      </c>
      <c r="AD954" t="b">
        <v>0</v>
      </c>
      <c r="AE954" t="b">
        <v>1</v>
      </c>
      <c r="AF954" t="b">
        <v>0</v>
      </c>
      <c r="AG954" t="b">
        <v>0</v>
      </c>
      <c r="AH954" t="b">
        <v>0</v>
      </c>
      <c r="AI954" t="b">
        <v>0</v>
      </c>
      <c r="AJ954" t="b">
        <v>0</v>
      </c>
      <c r="AK954" t="b">
        <v>0</v>
      </c>
      <c r="AL954" t="b">
        <v>0</v>
      </c>
      <c r="AM954" t="b">
        <v>0</v>
      </c>
    </row>
    <row r="955" spans="1:39" ht="14.4" hidden="1" x14ac:dyDescent="0.3">
      <c r="A955" t="s">
        <v>1070</v>
      </c>
      <c r="B955">
        <v>2013</v>
      </c>
      <c r="C955" t="s">
        <v>96</v>
      </c>
      <c r="D955" t="s">
        <v>90</v>
      </c>
      <c r="E955" t="s">
        <v>133</v>
      </c>
      <c r="F955" t="s">
        <v>5176</v>
      </c>
      <c r="G955" t="s">
        <v>33</v>
      </c>
      <c r="H955" t="s">
        <v>34</v>
      </c>
      <c r="I955" t="s">
        <v>61</v>
      </c>
      <c r="J955" t="b">
        <v>0</v>
      </c>
      <c r="L955">
        <v>0.17</v>
      </c>
      <c r="M955" t="s">
        <v>9214</v>
      </c>
      <c r="O955">
        <v>54418</v>
      </c>
      <c r="P955">
        <v>2.04</v>
      </c>
      <c r="Q955">
        <v>0.71</v>
      </c>
      <c r="R955" t="b">
        <v>0</v>
      </c>
      <c r="S955" t="s">
        <v>40</v>
      </c>
      <c r="T955">
        <v>9</v>
      </c>
      <c r="U955" t="s">
        <v>21</v>
      </c>
      <c r="V955" t="b">
        <v>0</v>
      </c>
      <c r="W955" t="b">
        <v>0</v>
      </c>
      <c r="X955" t="b">
        <v>0</v>
      </c>
      <c r="Y955" t="b">
        <v>1</v>
      </c>
      <c r="Z955" t="b">
        <v>0</v>
      </c>
      <c r="AA955" t="b">
        <v>1</v>
      </c>
      <c r="AB955" t="b">
        <v>0</v>
      </c>
      <c r="AC955" t="b">
        <v>0</v>
      </c>
      <c r="AD955" t="b">
        <v>1</v>
      </c>
      <c r="AE955" t="b">
        <v>1</v>
      </c>
      <c r="AF955" t="b">
        <v>0</v>
      </c>
      <c r="AG955" t="b">
        <v>0</v>
      </c>
      <c r="AH955" t="b">
        <v>0</v>
      </c>
      <c r="AI955" t="b">
        <v>0</v>
      </c>
      <c r="AJ955" t="b">
        <v>0</v>
      </c>
      <c r="AK955" t="b">
        <v>0</v>
      </c>
      <c r="AL955" t="b">
        <v>0</v>
      </c>
      <c r="AM955" t="b">
        <v>0</v>
      </c>
    </row>
    <row r="956" spans="1:39" ht="14.4" hidden="1" x14ac:dyDescent="0.3">
      <c r="A956" t="s">
        <v>1071</v>
      </c>
      <c r="B956">
        <v>2013</v>
      </c>
      <c r="C956" t="s">
        <v>89</v>
      </c>
      <c r="D956" t="s">
        <v>90</v>
      </c>
      <c r="E956" t="s">
        <v>25</v>
      </c>
      <c r="F956" t="s">
        <v>5172</v>
      </c>
      <c r="G956" t="s">
        <v>17</v>
      </c>
      <c r="H956" t="s">
        <v>42</v>
      </c>
      <c r="I956" t="s">
        <v>49</v>
      </c>
      <c r="J956" t="b">
        <v>0</v>
      </c>
      <c r="L956">
        <v>0.02</v>
      </c>
      <c r="M956" t="s">
        <v>9213</v>
      </c>
      <c r="O956">
        <v>61459</v>
      </c>
      <c r="P956">
        <v>-3.24</v>
      </c>
      <c r="Q956">
        <v>0.82</v>
      </c>
      <c r="R956" t="b">
        <v>0</v>
      </c>
      <c r="S956" t="s">
        <v>40</v>
      </c>
      <c r="T956">
        <v>12</v>
      </c>
      <c r="U956" t="s">
        <v>21</v>
      </c>
      <c r="V956" t="b">
        <v>0</v>
      </c>
      <c r="W956" t="b">
        <v>1</v>
      </c>
      <c r="X956" t="b">
        <v>0</v>
      </c>
      <c r="Y956" t="b">
        <v>0</v>
      </c>
      <c r="Z956" t="b">
        <v>0</v>
      </c>
      <c r="AA956" t="b">
        <v>1</v>
      </c>
      <c r="AB956" t="b">
        <v>1</v>
      </c>
      <c r="AC956" t="b">
        <v>1</v>
      </c>
      <c r="AD956" t="b">
        <v>1</v>
      </c>
      <c r="AE956" t="b">
        <v>0</v>
      </c>
      <c r="AF956" t="b">
        <v>0</v>
      </c>
      <c r="AG956" t="b">
        <v>0</v>
      </c>
      <c r="AH956" t="b">
        <v>0</v>
      </c>
      <c r="AI956" t="b">
        <v>0</v>
      </c>
      <c r="AJ956" t="b">
        <v>0</v>
      </c>
      <c r="AK956" t="b">
        <v>0</v>
      </c>
      <c r="AL956" t="b">
        <v>0</v>
      </c>
      <c r="AM956" t="b">
        <v>0</v>
      </c>
    </row>
    <row r="957" spans="1:39" ht="14.4" hidden="1" x14ac:dyDescent="0.3">
      <c r="A957" t="s">
        <v>1072</v>
      </c>
      <c r="B957">
        <v>2013</v>
      </c>
      <c r="C957" t="s">
        <v>51</v>
      </c>
      <c r="D957" t="s">
        <v>31</v>
      </c>
      <c r="E957" t="s">
        <v>135</v>
      </c>
      <c r="F957" t="s">
        <v>5169</v>
      </c>
      <c r="G957" t="s">
        <v>17</v>
      </c>
      <c r="H957" t="s">
        <v>27</v>
      </c>
      <c r="I957" t="s">
        <v>28</v>
      </c>
      <c r="J957" t="b">
        <v>0</v>
      </c>
      <c r="L957">
        <v>0.1</v>
      </c>
      <c r="M957" t="s">
        <v>9212</v>
      </c>
      <c r="O957">
        <v>24758</v>
      </c>
      <c r="P957">
        <v>2.91</v>
      </c>
      <c r="Q957">
        <v>0.65</v>
      </c>
      <c r="R957" t="b">
        <v>0</v>
      </c>
      <c r="S957" t="s">
        <v>35</v>
      </c>
      <c r="T957">
        <v>17</v>
      </c>
      <c r="U957" t="s">
        <v>21</v>
      </c>
      <c r="V957" t="b">
        <v>1</v>
      </c>
      <c r="W957" t="b">
        <v>0</v>
      </c>
      <c r="X957" t="b">
        <v>0</v>
      </c>
      <c r="Y957" t="b">
        <v>0</v>
      </c>
      <c r="Z957" t="b">
        <v>1</v>
      </c>
      <c r="AA957" t="b">
        <v>0</v>
      </c>
      <c r="AB957" t="b">
        <v>0</v>
      </c>
      <c r="AC957" t="b">
        <v>0</v>
      </c>
      <c r="AD957" t="b">
        <v>1</v>
      </c>
      <c r="AE957" t="b">
        <v>0</v>
      </c>
      <c r="AF957" t="b">
        <v>0</v>
      </c>
      <c r="AG957" t="b">
        <v>0</v>
      </c>
      <c r="AH957" t="b">
        <v>0</v>
      </c>
      <c r="AI957" t="b">
        <v>0</v>
      </c>
      <c r="AJ957" t="b">
        <v>0</v>
      </c>
      <c r="AK957" t="b">
        <v>0</v>
      </c>
      <c r="AL957" t="b">
        <v>0</v>
      </c>
      <c r="AM957" t="b">
        <v>0</v>
      </c>
    </row>
    <row r="958" spans="1:39" ht="14.4" hidden="1" x14ac:dyDescent="0.3">
      <c r="A958" t="s">
        <v>1073</v>
      </c>
      <c r="B958">
        <v>2013</v>
      </c>
      <c r="C958" t="s">
        <v>96</v>
      </c>
      <c r="D958" t="s">
        <v>90</v>
      </c>
      <c r="E958" t="s">
        <v>64</v>
      </c>
      <c r="F958" t="s">
        <v>5169</v>
      </c>
      <c r="G958" t="s">
        <v>55</v>
      </c>
      <c r="H958" t="s">
        <v>34</v>
      </c>
      <c r="I958" t="s">
        <v>61</v>
      </c>
      <c r="J958" t="b">
        <v>1</v>
      </c>
      <c r="K958" t="s">
        <v>5690</v>
      </c>
      <c r="L958">
        <v>0.48</v>
      </c>
      <c r="M958" t="s">
        <v>9211</v>
      </c>
      <c r="N958" t="s">
        <v>5690</v>
      </c>
      <c r="O958">
        <v>85734</v>
      </c>
      <c r="P958">
        <v>-4.76</v>
      </c>
      <c r="Q958">
        <v>0.23</v>
      </c>
      <c r="R958" t="b">
        <v>1</v>
      </c>
      <c r="S958" t="s">
        <v>40</v>
      </c>
      <c r="T958">
        <v>11</v>
      </c>
      <c r="U958" t="s">
        <v>21</v>
      </c>
      <c r="V958" t="b">
        <v>1</v>
      </c>
      <c r="W958" t="b">
        <v>0</v>
      </c>
      <c r="X958" t="b">
        <v>1</v>
      </c>
      <c r="Y958" t="b">
        <v>1</v>
      </c>
      <c r="Z958" t="b">
        <v>0</v>
      </c>
      <c r="AA958" t="b">
        <v>1</v>
      </c>
      <c r="AB958" t="b">
        <v>0</v>
      </c>
      <c r="AC958" t="b">
        <v>1</v>
      </c>
      <c r="AD958" t="b">
        <v>1</v>
      </c>
      <c r="AE958" t="b">
        <v>0</v>
      </c>
      <c r="AF958" t="b">
        <v>0</v>
      </c>
      <c r="AG958" t="b">
        <v>1</v>
      </c>
      <c r="AH958" t="b">
        <v>0</v>
      </c>
      <c r="AI958" t="b">
        <v>1</v>
      </c>
      <c r="AJ958" t="b">
        <v>0</v>
      </c>
      <c r="AK958" t="b">
        <v>0</v>
      </c>
      <c r="AL958" t="b">
        <v>1</v>
      </c>
      <c r="AM958" t="b">
        <v>0</v>
      </c>
    </row>
    <row r="959" spans="1:39" ht="14.4" hidden="1" x14ac:dyDescent="0.3">
      <c r="A959" t="s">
        <v>1074</v>
      </c>
      <c r="B959">
        <v>2013</v>
      </c>
      <c r="C959" t="s">
        <v>71</v>
      </c>
      <c r="D959" t="s">
        <v>31</v>
      </c>
      <c r="E959" t="s">
        <v>54</v>
      </c>
      <c r="F959" t="s">
        <v>5181</v>
      </c>
      <c r="G959" t="s">
        <v>86</v>
      </c>
      <c r="H959" t="s">
        <v>52</v>
      </c>
      <c r="I959" t="s">
        <v>19</v>
      </c>
      <c r="J959" t="b">
        <v>0</v>
      </c>
      <c r="L959">
        <v>0.17</v>
      </c>
      <c r="M959" t="s">
        <v>9210</v>
      </c>
      <c r="O959">
        <v>18727</v>
      </c>
      <c r="P959">
        <v>-1.35</v>
      </c>
      <c r="Q959">
        <v>0.62</v>
      </c>
      <c r="R959" t="b">
        <v>0</v>
      </c>
      <c r="S959" t="s">
        <v>40</v>
      </c>
      <c r="T959">
        <v>0</v>
      </c>
      <c r="U959" t="s">
        <v>21</v>
      </c>
      <c r="V959" t="b">
        <v>1</v>
      </c>
      <c r="W959" t="b">
        <v>1</v>
      </c>
      <c r="X959" t="b">
        <v>1</v>
      </c>
      <c r="Y959" t="b">
        <v>1</v>
      </c>
      <c r="Z959" t="b">
        <v>1</v>
      </c>
      <c r="AA959" t="b">
        <v>0</v>
      </c>
      <c r="AB959" t="b">
        <v>1</v>
      </c>
      <c r="AC959" t="b">
        <v>0</v>
      </c>
      <c r="AD959" t="b">
        <v>0</v>
      </c>
      <c r="AE959" t="b">
        <v>0</v>
      </c>
      <c r="AF959" t="b">
        <v>0</v>
      </c>
      <c r="AG959" t="b">
        <v>0</v>
      </c>
      <c r="AH959" t="b">
        <v>0</v>
      </c>
      <c r="AI959" t="b">
        <v>0</v>
      </c>
      <c r="AJ959" t="b">
        <v>0</v>
      </c>
      <c r="AK959" t="b">
        <v>0</v>
      </c>
      <c r="AL959" t="b">
        <v>0</v>
      </c>
      <c r="AM959" t="b">
        <v>0</v>
      </c>
    </row>
    <row r="960" spans="1:39" ht="14.4" hidden="1" x14ac:dyDescent="0.3">
      <c r="A960" t="s">
        <v>1075</v>
      </c>
      <c r="B960">
        <v>2013</v>
      </c>
      <c r="C960" t="s">
        <v>67</v>
      </c>
      <c r="D960" t="s">
        <v>68</v>
      </c>
      <c r="E960" t="s">
        <v>78</v>
      </c>
      <c r="F960" t="s">
        <v>5181</v>
      </c>
      <c r="G960" t="s">
        <v>86</v>
      </c>
      <c r="H960" t="s">
        <v>34</v>
      </c>
      <c r="I960" t="s">
        <v>98</v>
      </c>
      <c r="J960" t="b">
        <v>0</v>
      </c>
      <c r="L960">
        <v>0.02</v>
      </c>
      <c r="M960" t="s">
        <v>9209</v>
      </c>
      <c r="O960">
        <v>68101</v>
      </c>
      <c r="P960">
        <v>-2.38</v>
      </c>
      <c r="Q960">
        <v>0.65</v>
      </c>
      <c r="R960" t="b">
        <v>0</v>
      </c>
      <c r="S960" t="s">
        <v>20</v>
      </c>
      <c r="T960">
        <v>15</v>
      </c>
      <c r="U960" t="s">
        <v>21</v>
      </c>
      <c r="V960" t="b">
        <v>1</v>
      </c>
      <c r="W960" t="b">
        <v>0</v>
      </c>
      <c r="X960" t="b">
        <v>0</v>
      </c>
      <c r="Y960" t="b">
        <v>0</v>
      </c>
      <c r="Z960" t="b">
        <v>0</v>
      </c>
      <c r="AA960" t="b">
        <v>1</v>
      </c>
      <c r="AB960" t="b">
        <v>0</v>
      </c>
      <c r="AC960" t="b">
        <v>0</v>
      </c>
      <c r="AD960" t="b">
        <v>1</v>
      </c>
      <c r="AE960" t="b">
        <v>0</v>
      </c>
      <c r="AF960" t="b">
        <v>0</v>
      </c>
      <c r="AG960" t="b">
        <v>0</v>
      </c>
      <c r="AH960" t="b">
        <v>0</v>
      </c>
      <c r="AI960" t="b">
        <v>0</v>
      </c>
      <c r="AJ960" t="b">
        <v>0</v>
      </c>
      <c r="AK960" t="b">
        <v>0</v>
      </c>
      <c r="AL960" t="b">
        <v>0</v>
      </c>
      <c r="AM960" t="b">
        <v>0</v>
      </c>
    </row>
    <row r="961" spans="1:39" ht="14.4" hidden="1" x14ac:dyDescent="0.3">
      <c r="A961" t="s">
        <v>1076</v>
      </c>
      <c r="B961">
        <v>2013</v>
      </c>
      <c r="C961" t="s">
        <v>118</v>
      </c>
      <c r="D961" t="s">
        <v>90</v>
      </c>
      <c r="E961" t="s">
        <v>16</v>
      </c>
      <c r="F961" t="s">
        <v>5181</v>
      </c>
      <c r="G961" t="s">
        <v>17</v>
      </c>
      <c r="H961" t="s">
        <v>91</v>
      </c>
      <c r="I961" t="s">
        <v>28</v>
      </c>
      <c r="J961" t="b">
        <v>0</v>
      </c>
      <c r="L961">
        <v>7.0000000000000007E-2</v>
      </c>
      <c r="M961" t="s">
        <v>9208</v>
      </c>
      <c r="O961">
        <v>61005</v>
      </c>
      <c r="P961">
        <v>3.19</v>
      </c>
      <c r="Q961">
        <v>0.73</v>
      </c>
      <c r="R961" t="b">
        <v>0</v>
      </c>
      <c r="S961" t="s">
        <v>40</v>
      </c>
      <c r="T961">
        <v>5</v>
      </c>
      <c r="U961" t="s">
        <v>21</v>
      </c>
      <c r="V961" t="b">
        <v>1</v>
      </c>
      <c r="W961" t="b">
        <v>0</v>
      </c>
      <c r="X961" t="b">
        <v>0</v>
      </c>
      <c r="Y961" t="b">
        <v>1</v>
      </c>
      <c r="Z961" t="b">
        <v>0</v>
      </c>
      <c r="AA961" t="b">
        <v>1</v>
      </c>
      <c r="AB961" t="b">
        <v>0</v>
      </c>
      <c r="AC961" t="b">
        <v>1</v>
      </c>
      <c r="AD961" t="b">
        <v>1</v>
      </c>
      <c r="AE961" t="b">
        <v>0</v>
      </c>
      <c r="AF961" t="b">
        <v>0</v>
      </c>
      <c r="AG961" t="b">
        <v>0</v>
      </c>
      <c r="AH961" t="b">
        <v>0</v>
      </c>
      <c r="AI961" t="b">
        <v>0</v>
      </c>
      <c r="AJ961" t="b">
        <v>0</v>
      </c>
      <c r="AK961" t="b">
        <v>0</v>
      </c>
      <c r="AL961" t="b">
        <v>0</v>
      </c>
      <c r="AM961" t="b">
        <v>0</v>
      </c>
    </row>
    <row r="962" spans="1:39" ht="14.4" hidden="1" x14ac:dyDescent="0.3">
      <c r="A962" t="s">
        <v>1077</v>
      </c>
      <c r="B962">
        <v>2013</v>
      </c>
      <c r="C962" t="s">
        <v>112</v>
      </c>
      <c r="D962" t="s">
        <v>113</v>
      </c>
      <c r="E962" t="s">
        <v>108</v>
      </c>
      <c r="F962" t="s">
        <v>40</v>
      </c>
      <c r="G962" t="s">
        <v>26</v>
      </c>
      <c r="H962" t="s">
        <v>18</v>
      </c>
      <c r="I962" t="s">
        <v>49</v>
      </c>
      <c r="J962" t="b">
        <v>0</v>
      </c>
      <c r="L962">
        <v>0.19</v>
      </c>
      <c r="M962" t="s">
        <v>9207</v>
      </c>
      <c r="O962">
        <v>77384</v>
      </c>
      <c r="P962">
        <v>1.71</v>
      </c>
      <c r="Q962">
        <v>0.77</v>
      </c>
      <c r="R962" t="b">
        <v>0</v>
      </c>
      <c r="S962" t="s">
        <v>20</v>
      </c>
      <c r="T962">
        <v>8</v>
      </c>
      <c r="U962" t="s">
        <v>21</v>
      </c>
      <c r="V962" t="b">
        <v>0</v>
      </c>
      <c r="W962" t="b">
        <v>0</v>
      </c>
      <c r="X962" t="b">
        <v>1</v>
      </c>
      <c r="Y962" t="b">
        <v>0</v>
      </c>
      <c r="Z962" t="b">
        <v>1</v>
      </c>
      <c r="AA962" t="b">
        <v>1</v>
      </c>
      <c r="AB962" t="b">
        <v>0</v>
      </c>
      <c r="AC962" t="b">
        <v>0</v>
      </c>
      <c r="AD962" t="b">
        <v>1</v>
      </c>
      <c r="AE962" t="b">
        <v>0</v>
      </c>
      <c r="AF962" t="b">
        <v>0</v>
      </c>
      <c r="AG962" t="b">
        <v>0</v>
      </c>
      <c r="AH962" t="b">
        <v>0</v>
      </c>
      <c r="AI962" t="b">
        <v>0</v>
      </c>
      <c r="AJ962" t="b">
        <v>0</v>
      </c>
      <c r="AK962" t="b">
        <v>0</v>
      </c>
      <c r="AL962" t="b">
        <v>0</v>
      </c>
      <c r="AM962" t="b">
        <v>0</v>
      </c>
    </row>
    <row r="963" spans="1:39" ht="14.4" hidden="1" x14ac:dyDescent="0.3">
      <c r="A963" t="s">
        <v>1078</v>
      </c>
      <c r="B963">
        <v>2013</v>
      </c>
      <c r="C963" t="s">
        <v>76</v>
      </c>
      <c r="D963" t="s">
        <v>77</v>
      </c>
      <c r="E963" t="s">
        <v>54</v>
      </c>
      <c r="F963" t="s">
        <v>5172</v>
      </c>
      <c r="G963" t="s">
        <v>41</v>
      </c>
      <c r="H963" t="s">
        <v>91</v>
      </c>
      <c r="I963" t="s">
        <v>19</v>
      </c>
      <c r="J963" t="b">
        <v>0</v>
      </c>
      <c r="L963">
        <v>0.12</v>
      </c>
      <c r="M963" t="s">
        <v>9206</v>
      </c>
      <c r="O963">
        <v>55209</v>
      </c>
      <c r="P963">
        <v>-4.79</v>
      </c>
      <c r="Q963">
        <v>0.61</v>
      </c>
      <c r="R963" t="b">
        <v>0</v>
      </c>
      <c r="S963" t="s">
        <v>20</v>
      </c>
      <c r="T963">
        <v>15</v>
      </c>
      <c r="U963" t="s">
        <v>21</v>
      </c>
      <c r="V963" t="b">
        <v>0</v>
      </c>
      <c r="W963" t="b">
        <v>0</v>
      </c>
      <c r="X963" t="b">
        <v>1</v>
      </c>
      <c r="Y963" t="b">
        <v>1</v>
      </c>
      <c r="Z963" t="b">
        <v>0</v>
      </c>
      <c r="AA963" t="b">
        <v>1</v>
      </c>
      <c r="AB963" t="b">
        <v>1</v>
      </c>
      <c r="AC963" t="b">
        <v>0</v>
      </c>
      <c r="AD963" t="b">
        <v>1</v>
      </c>
      <c r="AE963" t="b">
        <v>1</v>
      </c>
      <c r="AF963" t="b">
        <v>0</v>
      </c>
      <c r="AG963" t="b">
        <v>0</v>
      </c>
      <c r="AH963" t="b">
        <v>0</v>
      </c>
      <c r="AI963" t="b">
        <v>0</v>
      </c>
      <c r="AJ963" t="b">
        <v>0</v>
      </c>
      <c r="AK963" t="b">
        <v>0</v>
      </c>
      <c r="AL963" t="b">
        <v>0</v>
      </c>
      <c r="AM963" t="b">
        <v>0</v>
      </c>
    </row>
    <row r="964" spans="1:39" ht="14.4" hidden="1" x14ac:dyDescent="0.3">
      <c r="A964" t="s">
        <v>1079</v>
      </c>
      <c r="B964">
        <v>2013</v>
      </c>
      <c r="C964" t="s">
        <v>147</v>
      </c>
      <c r="D964" t="s">
        <v>68</v>
      </c>
      <c r="E964" t="s">
        <v>59</v>
      </c>
      <c r="F964" t="s">
        <v>5181</v>
      </c>
      <c r="G964" t="s">
        <v>93</v>
      </c>
      <c r="H964" t="s">
        <v>91</v>
      </c>
      <c r="I964" t="s">
        <v>83</v>
      </c>
      <c r="J964" t="b">
        <v>0</v>
      </c>
      <c r="L964">
        <v>0.02</v>
      </c>
      <c r="M964" t="s">
        <v>8251</v>
      </c>
      <c r="O964">
        <v>81429</v>
      </c>
      <c r="P964">
        <v>3.12</v>
      </c>
      <c r="Q964">
        <v>0.84</v>
      </c>
      <c r="R964" t="b">
        <v>0</v>
      </c>
      <c r="S964" t="s">
        <v>40</v>
      </c>
      <c r="T964">
        <v>10</v>
      </c>
      <c r="U964" t="s">
        <v>21</v>
      </c>
      <c r="V964" t="b">
        <v>0</v>
      </c>
      <c r="W964" t="b">
        <v>1</v>
      </c>
      <c r="X964" t="b">
        <v>0</v>
      </c>
      <c r="Y964" t="b">
        <v>0</v>
      </c>
      <c r="Z964" t="b">
        <v>0</v>
      </c>
      <c r="AA964" t="b">
        <v>1</v>
      </c>
      <c r="AB964" t="b">
        <v>0</v>
      </c>
      <c r="AC964" t="b">
        <v>1</v>
      </c>
      <c r="AD964" t="b">
        <v>0</v>
      </c>
      <c r="AE964" t="b">
        <v>0</v>
      </c>
      <c r="AF964" t="b">
        <v>0</v>
      </c>
      <c r="AG964" t="b">
        <v>0</v>
      </c>
      <c r="AH964" t="b">
        <v>0</v>
      </c>
      <c r="AI964" t="b">
        <v>0</v>
      </c>
      <c r="AJ964" t="b">
        <v>0</v>
      </c>
      <c r="AK964" t="b">
        <v>0</v>
      </c>
      <c r="AL964" t="b">
        <v>0</v>
      </c>
      <c r="AM964" t="b">
        <v>0</v>
      </c>
    </row>
    <row r="965" spans="1:39" ht="14.4" hidden="1" x14ac:dyDescent="0.3">
      <c r="A965" t="s">
        <v>1080</v>
      </c>
      <c r="B965">
        <v>2013</v>
      </c>
      <c r="C965" t="s">
        <v>89</v>
      </c>
      <c r="D965" t="s">
        <v>90</v>
      </c>
      <c r="E965" t="s">
        <v>120</v>
      </c>
      <c r="F965" t="s">
        <v>5176</v>
      </c>
      <c r="G965" t="s">
        <v>65</v>
      </c>
      <c r="H965" t="s">
        <v>52</v>
      </c>
      <c r="I965" t="s">
        <v>19</v>
      </c>
      <c r="J965" t="b">
        <v>0</v>
      </c>
      <c r="L965">
        <v>0.12</v>
      </c>
      <c r="M965" t="s">
        <v>9205</v>
      </c>
      <c r="O965">
        <v>58409</v>
      </c>
      <c r="P965">
        <v>3.53</v>
      </c>
      <c r="Q965">
        <v>0.81</v>
      </c>
      <c r="R965" t="b">
        <v>0</v>
      </c>
      <c r="S965" t="s">
        <v>40</v>
      </c>
      <c r="T965">
        <v>10</v>
      </c>
      <c r="U965" t="s">
        <v>21</v>
      </c>
      <c r="V965" t="b">
        <v>0</v>
      </c>
      <c r="W965" t="b">
        <v>0</v>
      </c>
      <c r="X965" t="b">
        <v>0</v>
      </c>
      <c r="Y965" t="b">
        <v>1</v>
      </c>
      <c r="Z965" t="b">
        <v>1</v>
      </c>
      <c r="AA965" t="b">
        <v>1</v>
      </c>
      <c r="AB965" t="b">
        <v>0</v>
      </c>
      <c r="AC965" t="b">
        <v>0</v>
      </c>
      <c r="AD965" t="b">
        <v>1</v>
      </c>
      <c r="AE965" t="b">
        <v>1</v>
      </c>
      <c r="AF965" t="b">
        <v>0</v>
      </c>
      <c r="AG965" t="b">
        <v>0</v>
      </c>
      <c r="AH965" t="b">
        <v>0</v>
      </c>
      <c r="AI965" t="b">
        <v>0</v>
      </c>
      <c r="AJ965" t="b">
        <v>0</v>
      </c>
      <c r="AK965" t="b">
        <v>0</v>
      </c>
      <c r="AL965" t="b">
        <v>0</v>
      </c>
      <c r="AM965" t="b">
        <v>0</v>
      </c>
    </row>
    <row r="966" spans="1:39" ht="14.4" hidden="1" x14ac:dyDescent="0.3">
      <c r="A966" t="s">
        <v>1081</v>
      </c>
      <c r="B966">
        <v>2013</v>
      </c>
      <c r="C966" t="s">
        <v>171</v>
      </c>
      <c r="D966" t="s">
        <v>24</v>
      </c>
      <c r="E966" t="s">
        <v>78</v>
      </c>
      <c r="F966" t="s">
        <v>40</v>
      </c>
      <c r="G966" t="s">
        <v>86</v>
      </c>
      <c r="H966" t="s">
        <v>18</v>
      </c>
      <c r="I966" t="s">
        <v>98</v>
      </c>
      <c r="J966" t="b">
        <v>0</v>
      </c>
      <c r="L966">
        <v>7.0000000000000007E-2</v>
      </c>
      <c r="M966" t="s">
        <v>7259</v>
      </c>
      <c r="O966">
        <v>65216</v>
      </c>
      <c r="P966">
        <v>-1.49</v>
      </c>
      <c r="Q966">
        <v>0.76</v>
      </c>
      <c r="R966" t="b">
        <v>0</v>
      </c>
      <c r="S966" t="s">
        <v>35</v>
      </c>
      <c r="T966">
        <v>19</v>
      </c>
      <c r="U966" t="s">
        <v>21</v>
      </c>
      <c r="V966" t="b">
        <v>0</v>
      </c>
      <c r="W966" t="b">
        <v>1</v>
      </c>
      <c r="X966" t="b">
        <v>1</v>
      </c>
      <c r="Y966" t="b">
        <v>0</v>
      </c>
      <c r="Z966" t="b">
        <v>0</v>
      </c>
      <c r="AA966" t="b">
        <v>0</v>
      </c>
      <c r="AB966" t="b">
        <v>0</v>
      </c>
      <c r="AC966" t="b">
        <v>0</v>
      </c>
      <c r="AD966" t="b">
        <v>0</v>
      </c>
      <c r="AE966" t="b">
        <v>1</v>
      </c>
      <c r="AF966" t="b">
        <v>0</v>
      </c>
      <c r="AG966" t="b">
        <v>0</v>
      </c>
      <c r="AH966" t="b">
        <v>0</v>
      </c>
      <c r="AI966" t="b">
        <v>0</v>
      </c>
      <c r="AJ966" t="b">
        <v>0</v>
      </c>
      <c r="AK966" t="b">
        <v>0</v>
      </c>
      <c r="AL966" t="b">
        <v>0</v>
      </c>
      <c r="AM966" t="b">
        <v>0</v>
      </c>
    </row>
    <row r="967" spans="1:39" ht="14.4" hidden="1" x14ac:dyDescent="0.3">
      <c r="A967" t="s">
        <v>1082</v>
      </c>
      <c r="B967">
        <v>2013</v>
      </c>
      <c r="C967" t="s">
        <v>129</v>
      </c>
      <c r="D967" t="s">
        <v>58</v>
      </c>
      <c r="E967" t="s">
        <v>45</v>
      </c>
      <c r="F967" t="s">
        <v>5181</v>
      </c>
      <c r="G967" t="s">
        <v>41</v>
      </c>
      <c r="H967" t="s">
        <v>94</v>
      </c>
      <c r="I967" t="s">
        <v>83</v>
      </c>
      <c r="J967" t="b">
        <v>0</v>
      </c>
      <c r="L967">
        <v>0.05</v>
      </c>
      <c r="M967" t="s">
        <v>6807</v>
      </c>
      <c r="O967">
        <v>21219</v>
      </c>
      <c r="P967">
        <v>4.17</v>
      </c>
      <c r="Q967">
        <v>0.84</v>
      </c>
      <c r="R967" t="b">
        <v>0</v>
      </c>
      <c r="S967" t="s">
        <v>20</v>
      </c>
      <c r="T967">
        <v>2</v>
      </c>
      <c r="U967" t="s">
        <v>21</v>
      </c>
      <c r="V967" t="b">
        <v>0</v>
      </c>
      <c r="W967" t="b">
        <v>1</v>
      </c>
      <c r="X967" t="b">
        <v>1</v>
      </c>
      <c r="Y967" t="b">
        <v>0</v>
      </c>
      <c r="Z967" t="b">
        <v>0</v>
      </c>
      <c r="AA967" t="b">
        <v>0</v>
      </c>
      <c r="AB967" t="b">
        <v>0</v>
      </c>
      <c r="AC967" t="b">
        <v>1</v>
      </c>
      <c r="AD967" t="b">
        <v>0</v>
      </c>
      <c r="AE967" t="b">
        <v>0</v>
      </c>
      <c r="AF967" t="b">
        <v>0</v>
      </c>
      <c r="AG967" t="b">
        <v>0</v>
      </c>
      <c r="AH967" t="b">
        <v>0</v>
      </c>
      <c r="AI967" t="b">
        <v>0</v>
      </c>
      <c r="AJ967" t="b">
        <v>0</v>
      </c>
      <c r="AK967" t="b">
        <v>0</v>
      </c>
      <c r="AL967" t="b">
        <v>0</v>
      </c>
      <c r="AM967" t="b">
        <v>0</v>
      </c>
    </row>
    <row r="968" spans="1:39" ht="14.4" hidden="1" x14ac:dyDescent="0.3">
      <c r="A968" t="s">
        <v>1083</v>
      </c>
      <c r="B968">
        <v>2013</v>
      </c>
      <c r="C968" t="s">
        <v>67</v>
      </c>
      <c r="D968" t="s">
        <v>68</v>
      </c>
      <c r="E968" t="s">
        <v>133</v>
      </c>
      <c r="F968" t="s">
        <v>5169</v>
      </c>
      <c r="G968" t="s">
        <v>46</v>
      </c>
      <c r="H968" t="s">
        <v>42</v>
      </c>
      <c r="I968" t="s">
        <v>98</v>
      </c>
      <c r="J968" t="b">
        <v>0</v>
      </c>
      <c r="L968">
        <v>0.18</v>
      </c>
      <c r="M968" t="s">
        <v>9204</v>
      </c>
      <c r="O968">
        <v>73085</v>
      </c>
      <c r="P968">
        <v>-0.92</v>
      </c>
      <c r="Q968">
        <v>0.76</v>
      </c>
      <c r="R968" t="b">
        <v>0</v>
      </c>
      <c r="S968" t="s">
        <v>35</v>
      </c>
      <c r="T968">
        <v>17</v>
      </c>
      <c r="U968" t="s">
        <v>21</v>
      </c>
      <c r="V968" t="b">
        <v>0</v>
      </c>
      <c r="W968" t="b">
        <v>0</v>
      </c>
      <c r="X968" t="b">
        <v>0</v>
      </c>
      <c r="Y968" t="b">
        <v>1</v>
      </c>
      <c r="Z968" t="b">
        <v>1</v>
      </c>
      <c r="AA968" t="b">
        <v>0</v>
      </c>
      <c r="AB968" t="b">
        <v>0</v>
      </c>
      <c r="AC968" t="b">
        <v>0</v>
      </c>
      <c r="AD968" t="b">
        <v>1</v>
      </c>
      <c r="AE968" t="b">
        <v>1</v>
      </c>
      <c r="AF968" t="b">
        <v>0</v>
      </c>
      <c r="AG968" t="b">
        <v>0</v>
      </c>
      <c r="AH968" t="b">
        <v>0</v>
      </c>
      <c r="AI968" t="b">
        <v>0</v>
      </c>
      <c r="AJ968" t="b">
        <v>0</v>
      </c>
      <c r="AK968" t="b">
        <v>0</v>
      </c>
      <c r="AL968" t="b">
        <v>0</v>
      </c>
      <c r="AM968" t="b">
        <v>0</v>
      </c>
    </row>
    <row r="969" spans="1:39" ht="14.4" hidden="1" x14ac:dyDescent="0.3">
      <c r="A969" t="s">
        <v>1084</v>
      </c>
      <c r="B969">
        <v>2013</v>
      </c>
      <c r="C969" t="s">
        <v>118</v>
      </c>
      <c r="D969" t="s">
        <v>90</v>
      </c>
      <c r="E969" t="s">
        <v>135</v>
      </c>
      <c r="F969" t="s">
        <v>40</v>
      </c>
      <c r="G969" t="s">
        <v>55</v>
      </c>
      <c r="H969" t="s">
        <v>42</v>
      </c>
      <c r="I969" t="s">
        <v>19</v>
      </c>
      <c r="J969" t="b">
        <v>0</v>
      </c>
      <c r="L969">
        <v>0.14000000000000001</v>
      </c>
      <c r="M969" t="s">
        <v>6990</v>
      </c>
      <c r="O969">
        <v>56492</v>
      </c>
      <c r="P969">
        <v>-2.2000000000000002</v>
      </c>
      <c r="Q969">
        <v>0.66</v>
      </c>
      <c r="R969" t="b">
        <v>0</v>
      </c>
      <c r="S969" t="s">
        <v>20</v>
      </c>
      <c r="T969">
        <v>14</v>
      </c>
      <c r="U969" t="s">
        <v>21</v>
      </c>
      <c r="V969" t="b">
        <v>0</v>
      </c>
      <c r="W969" t="b">
        <v>0</v>
      </c>
      <c r="X969" t="b">
        <v>0</v>
      </c>
      <c r="Y969" t="b">
        <v>1</v>
      </c>
      <c r="Z969" t="b">
        <v>0</v>
      </c>
      <c r="AA969" t="b">
        <v>1</v>
      </c>
      <c r="AB969" t="b">
        <v>0</v>
      </c>
      <c r="AC969" t="b">
        <v>0</v>
      </c>
      <c r="AD969" t="b">
        <v>0</v>
      </c>
      <c r="AE969" t="b">
        <v>1</v>
      </c>
      <c r="AF969" t="b">
        <v>0</v>
      </c>
      <c r="AG969" t="b">
        <v>0</v>
      </c>
      <c r="AH969" t="b">
        <v>0</v>
      </c>
      <c r="AI969" t="b">
        <v>0</v>
      </c>
      <c r="AJ969" t="b">
        <v>0</v>
      </c>
      <c r="AK969" t="b">
        <v>0</v>
      </c>
      <c r="AL969" t="b">
        <v>0</v>
      </c>
      <c r="AM969" t="b">
        <v>0</v>
      </c>
    </row>
    <row r="970" spans="1:39" ht="14.4" hidden="1" x14ac:dyDescent="0.3">
      <c r="A970" t="s">
        <v>1085</v>
      </c>
      <c r="B970">
        <v>2013</v>
      </c>
      <c r="C970" t="s">
        <v>147</v>
      </c>
      <c r="D970" t="s">
        <v>68</v>
      </c>
      <c r="E970" t="s">
        <v>25</v>
      </c>
      <c r="F970" t="s">
        <v>40</v>
      </c>
      <c r="G970" t="s">
        <v>17</v>
      </c>
      <c r="H970" t="s">
        <v>52</v>
      </c>
      <c r="I970" t="s">
        <v>83</v>
      </c>
      <c r="J970" t="b">
        <v>0</v>
      </c>
      <c r="L970">
        <v>0.14000000000000001</v>
      </c>
      <c r="M970" t="s">
        <v>9203</v>
      </c>
      <c r="O970">
        <v>75610</v>
      </c>
      <c r="P970">
        <v>-3.99</v>
      </c>
      <c r="Q970">
        <v>0.86</v>
      </c>
      <c r="R970" t="b">
        <v>0</v>
      </c>
      <c r="S970" t="s">
        <v>40</v>
      </c>
      <c r="T970">
        <v>4</v>
      </c>
      <c r="U970" t="s">
        <v>21</v>
      </c>
      <c r="V970" t="b">
        <v>1</v>
      </c>
      <c r="W970" t="b">
        <v>0</v>
      </c>
      <c r="X970" t="b">
        <v>1</v>
      </c>
      <c r="Y970" t="b">
        <v>0</v>
      </c>
      <c r="Z970" t="b">
        <v>1</v>
      </c>
      <c r="AA970" t="b">
        <v>0</v>
      </c>
      <c r="AB970" t="b">
        <v>1</v>
      </c>
      <c r="AC970" t="b">
        <v>0</v>
      </c>
      <c r="AD970" t="b">
        <v>0</v>
      </c>
      <c r="AE970" t="b">
        <v>0</v>
      </c>
      <c r="AF970" t="b">
        <v>0</v>
      </c>
      <c r="AG970" t="b">
        <v>0</v>
      </c>
      <c r="AH970" t="b">
        <v>0</v>
      </c>
      <c r="AI970" t="b">
        <v>0</v>
      </c>
      <c r="AJ970" t="b">
        <v>0</v>
      </c>
      <c r="AK970" t="b">
        <v>0</v>
      </c>
      <c r="AL970" t="b">
        <v>0</v>
      </c>
      <c r="AM970" t="b">
        <v>0</v>
      </c>
    </row>
    <row r="971" spans="1:39" ht="14.4" hidden="1" x14ac:dyDescent="0.3">
      <c r="A971" t="s">
        <v>1086</v>
      </c>
      <c r="B971">
        <v>2013</v>
      </c>
      <c r="C971" t="s">
        <v>104</v>
      </c>
      <c r="D971" t="s">
        <v>15</v>
      </c>
      <c r="E971" t="s">
        <v>32</v>
      </c>
      <c r="F971" t="s">
        <v>5181</v>
      </c>
      <c r="G971" t="s">
        <v>86</v>
      </c>
      <c r="H971" t="s">
        <v>60</v>
      </c>
      <c r="I971" t="s">
        <v>61</v>
      </c>
      <c r="J971" t="b">
        <v>0</v>
      </c>
      <c r="L971">
        <v>0.1</v>
      </c>
      <c r="M971" t="s">
        <v>9202</v>
      </c>
      <c r="O971">
        <v>28647</v>
      </c>
      <c r="P971">
        <v>-3.63</v>
      </c>
      <c r="Q971">
        <v>0.68</v>
      </c>
      <c r="R971" t="b">
        <v>0</v>
      </c>
      <c r="S971" t="s">
        <v>40</v>
      </c>
      <c r="T971">
        <v>8</v>
      </c>
      <c r="U971" t="s">
        <v>21</v>
      </c>
      <c r="V971" t="b">
        <v>0</v>
      </c>
      <c r="W971" t="b">
        <v>1</v>
      </c>
      <c r="X971" t="b">
        <v>0</v>
      </c>
      <c r="Y971" t="b">
        <v>1</v>
      </c>
      <c r="Z971" t="b">
        <v>0</v>
      </c>
      <c r="AA971" t="b">
        <v>0</v>
      </c>
      <c r="AB971" t="b">
        <v>0</v>
      </c>
      <c r="AC971" t="b">
        <v>1</v>
      </c>
      <c r="AD971" t="b">
        <v>0</v>
      </c>
      <c r="AE971" t="b">
        <v>1</v>
      </c>
      <c r="AF971" t="b">
        <v>0</v>
      </c>
      <c r="AG971" t="b">
        <v>0</v>
      </c>
      <c r="AH971" t="b">
        <v>0</v>
      </c>
      <c r="AI971" t="b">
        <v>0</v>
      </c>
      <c r="AJ971" t="b">
        <v>0</v>
      </c>
      <c r="AK971" t="b">
        <v>0</v>
      </c>
      <c r="AL971" t="b">
        <v>0</v>
      </c>
      <c r="AM971" t="b">
        <v>0</v>
      </c>
    </row>
    <row r="972" spans="1:39" ht="14.4" hidden="1" x14ac:dyDescent="0.3">
      <c r="A972" t="s">
        <v>1087</v>
      </c>
      <c r="B972">
        <v>2013</v>
      </c>
      <c r="C972" t="s">
        <v>107</v>
      </c>
      <c r="D972" t="s">
        <v>15</v>
      </c>
      <c r="E972" t="s">
        <v>39</v>
      </c>
      <c r="F972" t="s">
        <v>5172</v>
      </c>
      <c r="G972" t="s">
        <v>86</v>
      </c>
      <c r="H972" t="s">
        <v>18</v>
      </c>
      <c r="I972" t="s">
        <v>98</v>
      </c>
      <c r="J972" t="b">
        <v>0</v>
      </c>
      <c r="L972">
        <v>0.04</v>
      </c>
      <c r="M972" t="s">
        <v>7316</v>
      </c>
      <c r="O972">
        <v>33594</v>
      </c>
      <c r="P972">
        <v>4.66</v>
      </c>
      <c r="Q972">
        <v>0.83</v>
      </c>
      <c r="R972" t="b">
        <v>0</v>
      </c>
      <c r="S972" t="s">
        <v>35</v>
      </c>
      <c r="T972">
        <v>4</v>
      </c>
      <c r="U972" t="s">
        <v>21</v>
      </c>
      <c r="V972" t="b">
        <v>0</v>
      </c>
      <c r="W972" t="b">
        <v>1</v>
      </c>
      <c r="X972" t="b">
        <v>1</v>
      </c>
      <c r="Y972" t="b">
        <v>0</v>
      </c>
      <c r="Z972" t="b">
        <v>1</v>
      </c>
      <c r="AA972" t="b">
        <v>0</v>
      </c>
      <c r="AB972" t="b">
        <v>0</v>
      </c>
      <c r="AC972" t="b">
        <v>0</v>
      </c>
      <c r="AD972" t="b">
        <v>0</v>
      </c>
      <c r="AE972" t="b">
        <v>0</v>
      </c>
      <c r="AF972" t="b">
        <v>0</v>
      </c>
      <c r="AG972" t="b">
        <v>0</v>
      </c>
      <c r="AH972" t="b">
        <v>0</v>
      </c>
      <c r="AI972" t="b">
        <v>0</v>
      </c>
      <c r="AJ972" t="b">
        <v>0</v>
      </c>
      <c r="AK972" t="b">
        <v>0</v>
      </c>
      <c r="AL972" t="b">
        <v>0</v>
      </c>
      <c r="AM972" t="b">
        <v>0</v>
      </c>
    </row>
    <row r="973" spans="1:39" ht="14.4" hidden="1" x14ac:dyDescent="0.3">
      <c r="A973" t="s">
        <v>1088</v>
      </c>
      <c r="B973">
        <v>2013</v>
      </c>
      <c r="C973" t="s">
        <v>154</v>
      </c>
      <c r="D973" t="s">
        <v>24</v>
      </c>
      <c r="E973" t="s">
        <v>133</v>
      </c>
      <c r="F973" t="s">
        <v>5169</v>
      </c>
      <c r="G973" t="s">
        <v>41</v>
      </c>
      <c r="H973" t="s">
        <v>69</v>
      </c>
      <c r="I973" t="s">
        <v>28</v>
      </c>
      <c r="J973" t="b">
        <v>0</v>
      </c>
      <c r="L973">
        <v>0.15</v>
      </c>
      <c r="M973" t="s">
        <v>9201</v>
      </c>
      <c r="O973">
        <v>68458</v>
      </c>
      <c r="P973">
        <v>-0.96</v>
      </c>
      <c r="Q973">
        <v>0.84</v>
      </c>
      <c r="R973" t="b">
        <v>0</v>
      </c>
      <c r="S973" t="s">
        <v>40</v>
      </c>
      <c r="T973">
        <v>1</v>
      </c>
      <c r="U973" t="s">
        <v>21</v>
      </c>
      <c r="V973" t="b">
        <v>1</v>
      </c>
      <c r="W973" t="b">
        <v>0</v>
      </c>
      <c r="X973" t="b">
        <v>1</v>
      </c>
      <c r="Y973" t="b">
        <v>0</v>
      </c>
      <c r="Z973" t="b">
        <v>1</v>
      </c>
      <c r="AA973" t="b">
        <v>1</v>
      </c>
      <c r="AB973" t="b">
        <v>0</v>
      </c>
      <c r="AC973" t="b">
        <v>0</v>
      </c>
      <c r="AD973" t="b">
        <v>1</v>
      </c>
      <c r="AE973" t="b">
        <v>1</v>
      </c>
      <c r="AF973" t="b">
        <v>0</v>
      </c>
      <c r="AG973" t="b">
        <v>0</v>
      </c>
      <c r="AH973" t="b">
        <v>0</v>
      </c>
      <c r="AI973" t="b">
        <v>0</v>
      </c>
      <c r="AJ973" t="b">
        <v>0</v>
      </c>
      <c r="AK973" t="b">
        <v>0</v>
      </c>
      <c r="AL973" t="b">
        <v>0</v>
      </c>
      <c r="AM973" t="b">
        <v>0</v>
      </c>
    </row>
    <row r="974" spans="1:39" ht="14.4" hidden="1" x14ac:dyDescent="0.3">
      <c r="A974" t="s">
        <v>1089</v>
      </c>
      <c r="B974">
        <v>2013</v>
      </c>
      <c r="C974" t="s">
        <v>89</v>
      </c>
      <c r="D974" t="s">
        <v>90</v>
      </c>
      <c r="E974" t="s">
        <v>108</v>
      </c>
      <c r="F974" t="s">
        <v>5169</v>
      </c>
      <c r="G974" t="s">
        <v>93</v>
      </c>
      <c r="H974" t="s">
        <v>91</v>
      </c>
      <c r="I974" t="s">
        <v>49</v>
      </c>
      <c r="J974" t="b">
        <v>0</v>
      </c>
      <c r="L974">
        <v>0.08</v>
      </c>
      <c r="M974" t="s">
        <v>9200</v>
      </c>
      <c r="O974">
        <v>49190</v>
      </c>
      <c r="P974">
        <v>0.35</v>
      </c>
      <c r="Q974">
        <v>0.64</v>
      </c>
      <c r="R974" t="b">
        <v>0</v>
      </c>
      <c r="S974" t="s">
        <v>40</v>
      </c>
      <c r="T974">
        <v>1</v>
      </c>
      <c r="U974" t="s">
        <v>21</v>
      </c>
      <c r="V974" t="b">
        <v>1</v>
      </c>
      <c r="W974" t="b">
        <v>0</v>
      </c>
      <c r="X974" t="b">
        <v>1</v>
      </c>
      <c r="Y974" t="b">
        <v>1</v>
      </c>
      <c r="Z974" t="b">
        <v>1</v>
      </c>
      <c r="AA974" t="b">
        <v>1</v>
      </c>
      <c r="AB974" t="b">
        <v>0</v>
      </c>
      <c r="AC974" t="b">
        <v>0</v>
      </c>
      <c r="AD974" t="b">
        <v>1</v>
      </c>
      <c r="AE974" t="b">
        <v>0</v>
      </c>
      <c r="AF974" t="b">
        <v>0</v>
      </c>
      <c r="AG974" t="b">
        <v>0</v>
      </c>
      <c r="AH974" t="b">
        <v>0</v>
      </c>
      <c r="AI974" t="b">
        <v>0</v>
      </c>
      <c r="AJ974" t="b">
        <v>0</v>
      </c>
      <c r="AK974" t="b">
        <v>0</v>
      </c>
      <c r="AL974" t="b">
        <v>0</v>
      </c>
      <c r="AM974" t="b">
        <v>0</v>
      </c>
    </row>
    <row r="975" spans="1:39" ht="14.4" hidden="1" x14ac:dyDescent="0.3">
      <c r="A975" t="s">
        <v>1090</v>
      </c>
      <c r="B975">
        <v>2013</v>
      </c>
      <c r="C975" t="s">
        <v>76</v>
      </c>
      <c r="D975" t="s">
        <v>77</v>
      </c>
      <c r="E975" t="s">
        <v>32</v>
      </c>
      <c r="F975" t="s">
        <v>40</v>
      </c>
      <c r="G975" t="s">
        <v>55</v>
      </c>
      <c r="H975" t="s">
        <v>94</v>
      </c>
      <c r="I975" t="s">
        <v>19</v>
      </c>
      <c r="J975" t="b">
        <v>0</v>
      </c>
      <c r="L975">
        <v>7.0000000000000007E-2</v>
      </c>
      <c r="M975" t="s">
        <v>9199</v>
      </c>
      <c r="O975">
        <v>67568</v>
      </c>
      <c r="P975">
        <v>-3.89</v>
      </c>
      <c r="Q975">
        <v>0.64</v>
      </c>
      <c r="R975" t="b">
        <v>0</v>
      </c>
      <c r="S975" t="s">
        <v>20</v>
      </c>
      <c r="T975">
        <v>14</v>
      </c>
      <c r="U975" t="s">
        <v>21</v>
      </c>
      <c r="V975" t="b">
        <v>0</v>
      </c>
      <c r="W975" t="b">
        <v>1</v>
      </c>
      <c r="X975" t="b">
        <v>1</v>
      </c>
      <c r="Y975" t="b">
        <v>0</v>
      </c>
      <c r="Z975" t="b">
        <v>1</v>
      </c>
      <c r="AA975" t="b">
        <v>0</v>
      </c>
      <c r="AB975" t="b">
        <v>1</v>
      </c>
      <c r="AC975" t="b">
        <v>0</v>
      </c>
      <c r="AD975" t="b">
        <v>0</v>
      </c>
      <c r="AE975" t="b">
        <v>0</v>
      </c>
      <c r="AF975" t="b">
        <v>0</v>
      </c>
      <c r="AG975" t="b">
        <v>0</v>
      </c>
      <c r="AH975" t="b">
        <v>0</v>
      </c>
      <c r="AI975" t="b">
        <v>0</v>
      </c>
      <c r="AJ975" t="b">
        <v>0</v>
      </c>
      <c r="AK975" t="b">
        <v>0</v>
      </c>
      <c r="AL975" t="b">
        <v>0</v>
      </c>
      <c r="AM975" t="b">
        <v>0</v>
      </c>
    </row>
    <row r="976" spans="1:39" ht="14.4" hidden="1" x14ac:dyDescent="0.3">
      <c r="A976" t="s">
        <v>1091</v>
      </c>
      <c r="B976">
        <v>2013</v>
      </c>
      <c r="C976" t="s">
        <v>143</v>
      </c>
      <c r="D976" t="s">
        <v>38</v>
      </c>
      <c r="E976" t="s">
        <v>108</v>
      </c>
      <c r="F976" t="s">
        <v>5172</v>
      </c>
      <c r="G976" t="s">
        <v>41</v>
      </c>
      <c r="H976" t="s">
        <v>69</v>
      </c>
      <c r="I976" t="s">
        <v>28</v>
      </c>
      <c r="J976" t="b">
        <v>0</v>
      </c>
      <c r="L976">
        <v>0.04</v>
      </c>
      <c r="M976" t="s">
        <v>9198</v>
      </c>
      <c r="O976">
        <v>37391</v>
      </c>
      <c r="P976">
        <v>-2.34</v>
      </c>
      <c r="Q976">
        <v>0.9</v>
      </c>
      <c r="R976" t="b">
        <v>0</v>
      </c>
      <c r="S976" t="s">
        <v>20</v>
      </c>
      <c r="T976">
        <v>11</v>
      </c>
      <c r="U976" t="s">
        <v>21</v>
      </c>
      <c r="V976" t="b">
        <v>0</v>
      </c>
      <c r="W976" t="b">
        <v>1</v>
      </c>
      <c r="X976" t="b">
        <v>1</v>
      </c>
      <c r="Y976" t="b">
        <v>0</v>
      </c>
      <c r="Z976" t="b">
        <v>0</v>
      </c>
      <c r="AA976" t="b">
        <v>1</v>
      </c>
      <c r="AB976" t="b">
        <v>1</v>
      </c>
      <c r="AC976" t="b">
        <v>1</v>
      </c>
      <c r="AD976" t="b">
        <v>0</v>
      </c>
      <c r="AE976" t="b">
        <v>1</v>
      </c>
      <c r="AF976" t="b">
        <v>0</v>
      </c>
      <c r="AG976" t="b">
        <v>0</v>
      </c>
      <c r="AH976" t="b">
        <v>0</v>
      </c>
      <c r="AI976" t="b">
        <v>0</v>
      </c>
      <c r="AJ976" t="b">
        <v>0</v>
      </c>
      <c r="AK976" t="b">
        <v>0</v>
      </c>
      <c r="AL976" t="b">
        <v>0</v>
      </c>
      <c r="AM976" t="b">
        <v>0</v>
      </c>
    </row>
    <row r="977" spans="1:39" ht="14.4" hidden="1" x14ac:dyDescent="0.3">
      <c r="A977" t="s">
        <v>1092</v>
      </c>
      <c r="B977">
        <v>2013</v>
      </c>
      <c r="C977" t="s">
        <v>118</v>
      </c>
      <c r="D977" t="s">
        <v>90</v>
      </c>
      <c r="E977" t="s">
        <v>78</v>
      </c>
      <c r="F977" t="s">
        <v>5172</v>
      </c>
      <c r="G977" t="s">
        <v>26</v>
      </c>
      <c r="H977" t="s">
        <v>34</v>
      </c>
      <c r="I977" t="s">
        <v>83</v>
      </c>
      <c r="J977" t="b">
        <v>0</v>
      </c>
      <c r="L977">
        <v>0.03</v>
      </c>
      <c r="M977" t="s">
        <v>8235</v>
      </c>
      <c r="O977">
        <v>53113</v>
      </c>
      <c r="P977">
        <v>0.32</v>
      </c>
      <c r="Q977">
        <v>0.79</v>
      </c>
      <c r="R977" t="b">
        <v>0</v>
      </c>
      <c r="S977" t="s">
        <v>40</v>
      </c>
      <c r="T977">
        <v>15</v>
      </c>
      <c r="U977" t="s">
        <v>21</v>
      </c>
      <c r="V977" t="b">
        <v>0</v>
      </c>
      <c r="W977" t="b">
        <v>0</v>
      </c>
      <c r="X977" t="b">
        <v>0</v>
      </c>
      <c r="Y977" t="b">
        <v>0</v>
      </c>
      <c r="Z977" t="b">
        <v>0</v>
      </c>
      <c r="AA977" t="b">
        <v>1</v>
      </c>
      <c r="AB977" t="b">
        <v>1</v>
      </c>
      <c r="AC977" t="b">
        <v>1</v>
      </c>
      <c r="AD977" t="b">
        <v>1</v>
      </c>
      <c r="AE977" t="b">
        <v>0</v>
      </c>
      <c r="AF977" t="b">
        <v>0</v>
      </c>
      <c r="AG977" t="b">
        <v>0</v>
      </c>
      <c r="AH977" t="b">
        <v>0</v>
      </c>
      <c r="AI977" t="b">
        <v>0</v>
      </c>
      <c r="AJ977" t="b">
        <v>0</v>
      </c>
      <c r="AK977" t="b">
        <v>0</v>
      </c>
      <c r="AL977" t="b">
        <v>0</v>
      </c>
      <c r="AM977" t="b">
        <v>0</v>
      </c>
    </row>
    <row r="978" spans="1:39" ht="14.4" hidden="1" x14ac:dyDescent="0.3">
      <c r="A978" t="s">
        <v>1093</v>
      </c>
      <c r="B978">
        <v>2013</v>
      </c>
      <c r="C978" t="s">
        <v>198</v>
      </c>
      <c r="D978" t="s">
        <v>38</v>
      </c>
      <c r="E978" t="s">
        <v>16</v>
      </c>
      <c r="F978" t="s">
        <v>5176</v>
      </c>
      <c r="G978" t="s">
        <v>26</v>
      </c>
      <c r="H978" t="s">
        <v>60</v>
      </c>
      <c r="I978" t="s">
        <v>49</v>
      </c>
      <c r="J978" t="b">
        <v>1</v>
      </c>
      <c r="K978" t="s">
        <v>310</v>
      </c>
      <c r="L978">
        <v>0.4</v>
      </c>
      <c r="M978" t="s">
        <v>9197</v>
      </c>
      <c r="N978" t="s">
        <v>310</v>
      </c>
      <c r="O978">
        <v>60372</v>
      </c>
      <c r="P978">
        <v>1.65</v>
      </c>
      <c r="Q978">
        <v>0.15</v>
      </c>
      <c r="R978" t="b">
        <v>1</v>
      </c>
      <c r="S978" t="s">
        <v>40</v>
      </c>
      <c r="T978">
        <v>13</v>
      </c>
      <c r="U978" t="s">
        <v>21</v>
      </c>
      <c r="V978" t="b">
        <v>1</v>
      </c>
      <c r="W978" t="b">
        <v>1</v>
      </c>
      <c r="X978" t="b">
        <v>1</v>
      </c>
      <c r="Y978" t="b">
        <v>0</v>
      </c>
      <c r="Z978" t="b">
        <v>0</v>
      </c>
      <c r="AA978" t="b">
        <v>0</v>
      </c>
      <c r="AB978" t="b">
        <v>1</v>
      </c>
      <c r="AC978" t="b">
        <v>1</v>
      </c>
      <c r="AD978" t="b">
        <v>0</v>
      </c>
      <c r="AE978" t="b">
        <v>0</v>
      </c>
      <c r="AF978" t="b">
        <v>0</v>
      </c>
      <c r="AG978" t="b">
        <v>1</v>
      </c>
      <c r="AH978" t="b">
        <v>0</v>
      </c>
      <c r="AI978" t="b">
        <v>0</v>
      </c>
      <c r="AJ978" t="b">
        <v>0</v>
      </c>
      <c r="AK978" t="b">
        <v>0</v>
      </c>
      <c r="AL978" t="b">
        <v>0</v>
      </c>
      <c r="AM978" t="b">
        <v>0</v>
      </c>
    </row>
    <row r="979" spans="1:39" ht="14.4" hidden="1" x14ac:dyDescent="0.3">
      <c r="A979" t="s">
        <v>1094</v>
      </c>
      <c r="B979">
        <v>2013</v>
      </c>
      <c r="C979" t="s">
        <v>96</v>
      </c>
      <c r="D979" t="s">
        <v>90</v>
      </c>
      <c r="E979" t="s">
        <v>39</v>
      </c>
      <c r="F979" t="s">
        <v>5181</v>
      </c>
      <c r="G979" t="s">
        <v>26</v>
      </c>
      <c r="H979" t="s">
        <v>60</v>
      </c>
      <c r="I979" t="s">
        <v>19</v>
      </c>
      <c r="J979" t="b">
        <v>0</v>
      </c>
      <c r="L979">
        <v>0.09</v>
      </c>
      <c r="M979" t="s">
        <v>9196</v>
      </c>
      <c r="O979">
        <v>60280</v>
      </c>
      <c r="P979">
        <v>-4.5999999999999996</v>
      </c>
      <c r="Q979">
        <v>0.78</v>
      </c>
      <c r="R979" t="b">
        <v>0</v>
      </c>
      <c r="S979" t="s">
        <v>40</v>
      </c>
      <c r="T979">
        <v>1</v>
      </c>
      <c r="U979" t="s">
        <v>21</v>
      </c>
      <c r="V979" t="b">
        <v>0</v>
      </c>
      <c r="W979" t="b">
        <v>0</v>
      </c>
      <c r="X979" t="b">
        <v>0</v>
      </c>
      <c r="Y979" t="b">
        <v>0</v>
      </c>
      <c r="Z979" t="b">
        <v>1</v>
      </c>
      <c r="AA979" t="b">
        <v>1</v>
      </c>
      <c r="AB979" t="b">
        <v>1</v>
      </c>
      <c r="AC979" t="b">
        <v>1</v>
      </c>
      <c r="AD979" t="b">
        <v>1</v>
      </c>
      <c r="AE979" t="b">
        <v>1</v>
      </c>
      <c r="AF979" t="b">
        <v>0</v>
      </c>
      <c r="AG979" t="b">
        <v>0</v>
      </c>
      <c r="AH979" t="b">
        <v>0</v>
      </c>
      <c r="AI979" t="b">
        <v>0</v>
      </c>
      <c r="AJ979" t="b">
        <v>0</v>
      </c>
      <c r="AK979" t="b">
        <v>0</v>
      </c>
      <c r="AL979" t="b">
        <v>0</v>
      </c>
      <c r="AM979" t="b">
        <v>0</v>
      </c>
    </row>
    <row r="980" spans="1:39" ht="14.4" hidden="1" x14ac:dyDescent="0.3">
      <c r="A980" t="s">
        <v>1095</v>
      </c>
      <c r="B980">
        <v>2013</v>
      </c>
      <c r="C980" t="s">
        <v>150</v>
      </c>
      <c r="D980" t="s">
        <v>90</v>
      </c>
      <c r="E980" t="s">
        <v>120</v>
      </c>
      <c r="F980" t="s">
        <v>5172</v>
      </c>
      <c r="G980" t="s">
        <v>86</v>
      </c>
      <c r="H980" t="s">
        <v>27</v>
      </c>
      <c r="I980" t="s">
        <v>19</v>
      </c>
      <c r="J980" t="b">
        <v>0</v>
      </c>
      <c r="L980">
        <v>0.04</v>
      </c>
      <c r="M980" t="s">
        <v>9195</v>
      </c>
      <c r="O980">
        <v>53837</v>
      </c>
      <c r="P980">
        <v>-3.34</v>
      </c>
      <c r="Q980">
        <v>0.65</v>
      </c>
      <c r="R980" t="b">
        <v>0</v>
      </c>
      <c r="S980" t="s">
        <v>20</v>
      </c>
      <c r="T980">
        <v>2</v>
      </c>
      <c r="U980" t="s">
        <v>21</v>
      </c>
      <c r="V980" t="b">
        <v>1</v>
      </c>
      <c r="W980" t="b">
        <v>0</v>
      </c>
      <c r="X980" t="b">
        <v>1</v>
      </c>
      <c r="Y980" t="b">
        <v>0</v>
      </c>
      <c r="Z980" t="b">
        <v>0</v>
      </c>
      <c r="AA980" t="b">
        <v>0</v>
      </c>
      <c r="AB980" t="b">
        <v>1</v>
      </c>
      <c r="AC980" t="b">
        <v>1</v>
      </c>
      <c r="AD980" t="b">
        <v>1</v>
      </c>
      <c r="AE980" t="b">
        <v>0</v>
      </c>
      <c r="AF980" t="b">
        <v>0</v>
      </c>
      <c r="AG980" t="b">
        <v>0</v>
      </c>
      <c r="AH980" t="b">
        <v>0</v>
      </c>
      <c r="AI980" t="b">
        <v>0</v>
      </c>
      <c r="AJ980" t="b">
        <v>0</v>
      </c>
      <c r="AK980" t="b">
        <v>0</v>
      </c>
      <c r="AL980" t="b">
        <v>0</v>
      </c>
      <c r="AM980" t="b">
        <v>0</v>
      </c>
    </row>
    <row r="981" spans="1:39" ht="14.4" hidden="1" x14ac:dyDescent="0.3">
      <c r="A981" t="s">
        <v>1096</v>
      </c>
      <c r="B981">
        <v>2013</v>
      </c>
      <c r="C981" t="s">
        <v>67</v>
      </c>
      <c r="D981" t="s">
        <v>68</v>
      </c>
      <c r="E981" t="s">
        <v>39</v>
      </c>
      <c r="F981" t="s">
        <v>5181</v>
      </c>
      <c r="G981" t="s">
        <v>41</v>
      </c>
      <c r="H981" t="s">
        <v>94</v>
      </c>
      <c r="I981" t="s">
        <v>49</v>
      </c>
      <c r="J981" t="b">
        <v>0</v>
      </c>
      <c r="L981">
        <v>0.1</v>
      </c>
      <c r="M981" t="s">
        <v>9194</v>
      </c>
      <c r="O981">
        <v>80107</v>
      </c>
      <c r="P981">
        <v>0.48</v>
      </c>
      <c r="Q981">
        <v>0.82</v>
      </c>
      <c r="R981" t="b">
        <v>0</v>
      </c>
      <c r="S981" t="s">
        <v>35</v>
      </c>
      <c r="T981">
        <v>12</v>
      </c>
      <c r="U981" t="s">
        <v>21</v>
      </c>
      <c r="V981" t="b">
        <v>1</v>
      </c>
      <c r="W981" t="b">
        <v>1</v>
      </c>
      <c r="X981" t="b">
        <v>0</v>
      </c>
      <c r="Y981" t="b">
        <v>1</v>
      </c>
      <c r="Z981" t="b">
        <v>0</v>
      </c>
      <c r="AA981" t="b">
        <v>1</v>
      </c>
      <c r="AB981" t="b">
        <v>1</v>
      </c>
      <c r="AC981" t="b">
        <v>1</v>
      </c>
      <c r="AD981" t="b">
        <v>0</v>
      </c>
      <c r="AE981" t="b">
        <v>0</v>
      </c>
      <c r="AF981" t="b">
        <v>0</v>
      </c>
      <c r="AG981" t="b">
        <v>0</v>
      </c>
      <c r="AH981" t="b">
        <v>0</v>
      </c>
      <c r="AI981" t="b">
        <v>0</v>
      </c>
      <c r="AJ981" t="b">
        <v>0</v>
      </c>
      <c r="AK981" t="b">
        <v>0</v>
      </c>
      <c r="AL981" t="b">
        <v>0</v>
      </c>
      <c r="AM981" t="b">
        <v>0</v>
      </c>
    </row>
    <row r="982" spans="1:39" ht="14.4" hidden="1" x14ac:dyDescent="0.3">
      <c r="A982" t="s">
        <v>1097</v>
      </c>
      <c r="B982">
        <v>2013</v>
      </c>
      <c r="C982" t="s">
        <v>89</v>
      </c>
      <c r="D982" t="s">
        <v>90</v>
      </c>
      <c r="E982" t="s">
        <v>16</v>
      </c>
      <c r="F982" t="s">
        <v>40</v>
      </c>
      <c r="G982" t="s">
        <v>55</v>
      </c>
      <c r="H982" t="s">
        <v>60</v>
      </c>
      <c r="I982" t="s">
        <v>28</v>
      </c>
      <c r="J982" t="b">
        <v>0</v>
      </c>
      <c r="L982">
        <v>0.2</v>
      </c>
      <c r="M982" t="s">
        <v>9193</v>
      </c>
      <c r="O982">
        <v>57703</v>
      </c>
      <c r="P982">
        <v>3.16</v>
      </c>
      <c r="Q982">
        <v>0.9</v>
      </c>
      <c r="R982" t="b">
        <v>0</v>
      </c>
      <c r="S982" t="s">
        <v>40</v>
      </c>
      <c r="T982">
        <v>0</v>
      </c>
      <c r="U982" t="s">
        <v>21</v>
      </c>
      <c r="V982" t="b">
        <v>0</v>
      </c>
      <c r="W982" t="b">
        <v>1</v>
      </c>
      <c r="X982" t="b">
        <v>0</v>
      </c>
      <c r="Y982" t="b">
        <v>1</v>
      </c>
      <c r="Z982" t="b">
        <v>0</v>
      </c>
      <c r="AA982" t="b">
        <v>0</v>
      </c>
      <c r="AB982" t="b">
        <v>0</v>
      </c>
      <c r="AC982" t="b">
        <v>1</v>
      </c>
      <c r="AD982" t="b">
        <v>1</v>
      </c>
      <c r="AE982" t="b">
        <v>1</v>
      </c>
      <c r="AF982" t="b">
        <v>0</v>
      </c>
      <c r="AG982" t="b">
        <v>0</v>
      </c>
      <c r="AH982" t="b">
        <v>0</v>
      </c>
      <c r="AI982" t="b">
        <v>0</v>
      </c>
      <c r="AJ982" t="b">
        <v>0</v>
      </c>
      <c r="AK982" t="b">
        <v>0</v>
      </c>
      <c r="AL982" t="b">
        <v>0</v>
      </c>
      <c r="AM982" t="b">
        <v>0</v>
      </c>
    </row>
    <row r="983" spans="1:39" ht="14.4" hidden="1" x14ac:dyDescent="0.3">
      <c r="A983" t="s">
        <v>1098</v>
      </c>
      <c r="B983">
        <v>2013</v>
      </c>
      <c r="C983" t="s">
        <v>63</v>
      </c>
      <c r="D983" t="s">
        <v>24</v>
      </c>
      <c r="E983" t="s">
        <v>45</v>
      </c>
      <c r="F983" t="s">
        <v>40</v>
      </c>
      <c r="G983" t="s">
        <v>46</v>
      </c>
      <c r="H983" t="s">
        <v>94</v>
      </c>
      <c r="I983" t="s">
        <v>83</v>
      </c>
      <c r="J983" t="b">
        <v>0</v>
      </c>
      <c r="L983">
        <v>0.18</v>
      </c>
      <c r="M983" t="s">
        <v>9192</v>
      </c>
      <c r="O983">
        <v>61468</v>
      </c>
      <c r="P983">
        <v>1.87</v>
      </c>
      <c r="Q983">
        <v>0.65</v>
      </c>
      <c r="R983" t="b">
        <v>0</v>
      </c>
      <c r="S983" t="s">
        <v>40</v>
      </c>
      <c r="T983">
        <v>3</v>
      </c>
      <c r="U983" t="s">
        <v>21</v>
      </c>
      <c r="V983" t="b">
        <v>0</v>
      </c>
      <c r="W983" t="b">
        <v>0</v>
      </c>
      <c r="X983" t="b">
        <v>1</v>
      </c>
      <c r="Y983" t="b">
        <v>1</v>
      </c>
      <c r="Z983" t="b">
        <v>0</v>
      </c>
      <c r="AA983" t="b">
        <v>1</v>
      </c>
      <c r="AB983" t="b">
        <v>0</v>
      </c>
      <c r="AC983" t="b">
        <v>0</v>
      </c>
      <c r="AD983" t="b">
        <v>0</v>
      </c>
      <c r="AE983" t="b">
        <v>1</v>
      </c>
      <c r="AF983" t="b">
        <v>0</v>
      </c>
      <c r="AG983" t="b">
        <v>0</v>
      </c>
      <c r="AH983" t="b">
        <v>0</v>
      </c>
      <c r="AI983" t="b">
        <v>0</v>
      </c>
      <c r="AJ983" t="b">
        <v>0</v>
      </c>
      <c r="AK983" t="b">
        <v>0</v>
      </c>
      <c r="AL983" t="b">
        <v>0</v>
      </c>
      <c r="AM983" t="b">
        <v>0</v>
      </c>
    </row>
    <row r="984" spans="1:39" ht="14.4" hidden="1" x14ac:dyDescent="0.3">
      <c r="A984" t="s">
        <v>1099</v>
      </c>
      <c r="B984">
        <v>2013</v>
      </c>
      <c r="C984" t="s">
        <v>183</v>
      </c>
      <c r="D984" t="s">
        <v>113</v>
      </c>
      <c r="E984" t="s">
        <v>97</v>
      </c>
      <c r="F984" t="s">
        <v>40</v>
      </c>
      <c r="G984" t="s">
        <v>26</v>
      </c>
      <c r="H984" t="s">
        <v>52</v>
      </c>
      <c r="I984" t="s">
        <v>61</v>
      </c>
      <c r="J984" t="b">
        <v>0</v>
      </c>
      <c r="L984">
        <v>0.08</v>
      </c>
      <c r="M984" t="s">
        <v>9191</v>
      </c>
      <c r="O984">
        <v>70368</v>
      </c>
      <c r="P984">
        <v>3.38</v>
      </c>
      <c r="Q984">
        <v>0.78</v>
      </c>
      <c r="R984" t="b">
        <v>0</v>
      </c>
      <c r="S984" t="s">
        <v>20</v>
      </c>
      <c r="T984">
        <v>14</v>
      </c>
      <c r="U984" t="s">
        <v>21</v>
      </c>
      <c r="V984" t="b">
        <v>0</v>
      </c>
      <c r="W984" t="b">
        <v>0</v>
      </c>
      <c r="X984" t="b">
        <v>0</v>
      </c>
      <c r="Y984" t="b">
        <v>1</v>
      </c>
      <c r="Z984" t="b">
        <v>1</v>
      </c>
      <c r="AA984" t="b">
        <v>1</v>
      </c>
      <c r="AB984" t="b">
        <v>1</v>
      </c>
      <c r="AC984" t="b">
        <v>0</v>
      </c>
      <c r="AD984" t="b">
        <v>0</v>
      </c>
      <c r="AE984" t="b">
        <v>0</v>
      </c>
      <c r="AF984" t="b">
        <v>0</v>
      </c>
      <c r="AG984" t="b">
        <v>0</v>
      </c>
      <c r="AH984" t="b">
        <v>0</v>
      </c>
      <c r="AI984" t="b">
        <v>0</v>
      </c>
      <c r="AJ984" t="b">
        <v>0</v>
      </c>
      <c r="AK984" t="b">
        <v>0</v>
      </c>
      <c r="AL984" t="b">
        <v>0</v>
      </c>
      <c r="AM984" t="b">
        <v>0</v>
      </c>
    </row>
    <row r="985" spans="1:39" ht="14.4" hidden="1" x14ac:dyDescent="0.3">
      <c r="A985" t="s">
        <v>1100</v>
      </c>
      <c r="B985">
        <v>2013</v>
      </c>
      <c r="C985" t="s">
        <v>107</v>
      </c>
      <c r="D985" t="s">
        <v>15</v>
      </c>
      <c r="E985" t="s">
        <v>74</v>
      </c>
      <c r="F985" t="s">
        <v>5181</v>
      </c>
      <c r="G985" t="s">
        <v>46</v>
      </c>
      <c r="H985" t="s">
        <v>91</v>
      </c>
      <c r="I985" t="s">
        <v>83</v>
      </c>
      <c r="J985" t="b">
        <v>1</v>
      </c>
      <c r="K985" t="s">
        <v>6083</v>
      </c>
      <c r="L985">
        <v>0.7</v>
      </c>
      <c r="M985" t="s">
        <v>9190</v>
      </c>
      <c r="N985" t="s">
        <v>6083</v>
      </c>
      <c r="O985">
        <v>46324</v>
      </c>
      <c r="P985">
        <v>-1.1299999999999999</v>
      </c>
      <c r="Q985">
        <v>0.33</v>
      </c>
      <c r="R985" t="b">
        <v>1</v>
      </c>
      <c r="S985" t="s">
        <v>40</v>
      </c>
      <c r="T985">
        <v>3</v>
      </c>
      <c r="U985" t="s">
        <v>21</v>
      </c>
      <c r="V985" t="b">
        <v>0</v>
      </c>
      <c r="W985" t="b">
        <v>0</v>
      </c>
      <c r="X985" t="b">
        <v>1</v>
      </c>
      <c r="Y985" t="b">
        <v>1</v>
      </c>
      <c r="Z985" t="b">
        <v>0</v>
      </c>
      <c r="AA985" t="b">
        <v>1</v>
      </c>
      <c r="AB985" t="b">
        <v>0</v>
      </c>
      <c r="AC985" t="b">
        <v>0</v>
      </c>
      <c r="AD985" t="b">
        <v>1</v>
      </c>
      <c r="AE985" t="b">
        <v>0</v>
      </c>
      <c r="AF985" t="b">
        <v>0</v>
      </c>
      <c r="AG985" t="b">
        <v>0</v>
      </c>
      <c r="AH985" t="b">
        <v>1</v>
      </c>
      <c r="AI985" t="b">
        <v>1</v>
      </c>
      <c r="AJ985" t="b">
        <v>1</v>
      </c>
      <c r="AK985" t="b">
        <v>0</v>
      </c>
      <c r="AL985" t="b">
        <v>0</v>
      </c>
      <c r="AM985" t="b">
        <v>0</v>
      </c>
    </row>
    <row r="986" spans="1:39" ht="14.4" hidden="1" x14ac:dyDescent="0.3">
      <c r="A986" t="s">
        <v>1101</v>
      </c>
      <c r="B986">
        <v>2013</v>
      </c>
      <c r="C986" t="s">
        <v>67</v>
      </c>
      <c r="D986" t="s">
        <v>68</v>
      </c>
      <c r="E986" t="s">
        <v>135</v>
      </c>
      <c r="F986" t="s">
        <v>5169</v>
      </c>
      <c r="G986" t="s">
        <v>93</v>
      </c>
      <c r="H986" t="s">
        <v>60</v>
      </c>
      <c r="I986" t="s">
        <v>83</v>
      </c>
      <c r="J986" t="b">
        <v>0</v>
      </c>
      <c r="L986">
        <v>0.04</v>
      </c>
      <c r="M986" t="s">
        <v>9189</v>
      </c>
      <c r="O986">
        <v>65826</v>
      </c>
      <c r="P986">
        <v>-0.47</v>
      </c>
      <c r="Q986">
        <v>0.67</v>
      </c>
      <c r="R986" t="b">
        <v>0</v>
      </c>
      <c r="S986" t="s">
        <v>20</v>
      </c>
      <c r="T986">
        <v>12</v>
      </c>
      <c r="U986" t="s">
        <v>21</v>
      </c>
      <c r="V986" t="b">
        <v>0</v>
      </c>
      <c r="W986" t="b">
        <v>1</v>
      </c>
      <c r="X986" t="b">
        <v>0</v>
      </c>
      <c r="Y986" t="b">
        <v>1</v>
      </c>
      <c r="Z986" t="b">
        <v>1</v>
      </c>
      <c r="AA986" t="b">
        <v>0</v>
      </c>
      <c r="AB986" t="b">
        <v>1</v>
      </c>
      <c r="AC986" t="b">
        <v>0</v>
      </c>
      <c r="AD986" t="b">
        <v>0</v>
      </c>
      <c r="AE986" t="b">
        <v>1</v>
      </c>
      <c r="AF986" t="b">
        <v>0</v>
      </c>
      <c r="AG986" t="b">
        <v>0</v>
      </c>
      <c r="AH986" t="b">
        <v>0</v>
      </c>
      <c r="AI986" t="b">
        <v>0</v>
      </c>
      <c r="AJ986" t="b">
        <v>0</v>
      </c>
      <c r="AK986" t="b">
        <v>0</v>
      </c>
      <c r="AL986" t="b">
        <v>0</v>
      </c>
      <c r="AM986" t="b">
        <v>0</v>
      </c>
    </row>
    <row r="987" spans="1:39" ht="14.4" hidden="1" x14ac:dyDescent="0.3">
      <c r="A987" t="s">
        <v>1102</v>
      </c>
      <c r="B987">
        <v>2013</v>
      </c>
      <c r="C987" t="s">
        <v>37</v>
      </c>
      <c r="D987" t="s">
        <v>38</v>
      </c>
      <c r="E987" t="s">
        <v>25</v>
      </c>
      <c r="F987" t="s">
        <v>40</v>
      </c>
      <c r="G987" t="s">
        <v>46</v>
      </c>
      <c r="H987" t="s">
        <v>34</v>
      </c>
      <c r="I987" t="s">
        <v>19</v>
      </c>
      <c r="J987" t="b">
        <v>0</v>
      </c>
      <c r="L987">
        <v>0.2</v>
      </c>
      <c r="M987" t="s">
        <v>9188</v>
      </c>
      <c r="O987">
        <v>39753</v>
      </c>
      <c r="P987">
        <v>-3.37</v>
      </c>
      <c r="Q987">
        <v>0.85</v>
      </c>
      <c r="R987" t="b">
        <v>0</v>
      </c>
      <c r="S987" t="s">
        <v>40</v>
      </c>
      <c r="T987">
        <v>10</v>
      </c>
      <c r="U987" t="s">
        <v>21</v>
      </c>
      <c r="V987" t="b">
        <v>1</v>
      </c>
      <c r="W987" t="b">
        <v>0</v>
      </c>
      <c r="X987" t="b">
        <v>1</v>
      </c>
      <c r="Y987" t="b">
        <v>0</v>
      </c>
      <c r="Z987" t="b">
        <v>0</v>
      </c>
      <c r="AA987" t="b">
        <v>1</v>
      </c>
      <c r="AB987" t="b">
        <v>1</v>
      </c>
      <c r="AC987" t="b">
        <v>1</v>
      </c>
      <c r="AD987" t="b">
        <v>0</v>
      </c>
      <c r="AE987" t="b">
        <v>1</v>
      </c>
      <c r="AF987" t="b">
        <v>0</v>
      </c>
      <c r="AG987" t="b">
        <v>0</v>
      </c>
      <c r="AH987" t="b">
        <v>0</v>
      </c>
      <c r="AI987" t="b">
        <v>0</v>
      </c>
      <c r="AJ987" t="b">
        <v>0</v>
      </c>
      <c r="AK987" t="b">
        <v>0</v>
      </c>
      <c r="AL987" t="b">
        <v>0</v>
      </c>
      <c r="AM987" t="b">
        <v>0</v>
      </c>
    </row>
    <row r="988" spans="1:39" ht="14.4" hidden="1" x14ac:dyDescent="0.3">
      <c r="A988" t="s">
        <v>1103</v>
      </c>
      <c r="B988">
        <v>2013</v>
      </c>
      <c r="C988" t="s">
        <v>37</v>
      </c>
      <c r="D988" t="s">
        <v>38</v>
      </c>
      <c r="E988" t="s">
        <v>81</v>
      </c>
      <c r="F988" t="s">
        <v>5181</v>
      </c>
      <c r="G988" t="s">
        <v>26</v>
      </c>
      <c r="H988" t="s">
        <v>52</v>
      </c>
      <c r="I988" t="s">
        <v>83</v>
      </c>
      <c r="J988" t="b">
        <v>1</v>
      </c>
      <c r="K988" t="s">
        <v>6183</v>
      </c>
      <c r="L988">
        <v>0.94</v>
      </c>
      <c r="M988" t="s">
        <v>9187</v>
      </c>
      <c r="N988" t="s">
        <v>6183</v>
      </c>
      <c r="O988">
        <v>53683</v>
      </c>
      <c r="P988">
        <v>0.15</v>
      </c>
      <c r="Q988">
        <v>0.11</v>
      </c>
      <c r="R988" t="b">
        <v>1</v>
      </c>
      <c r="S988" t="s">
        <v>20</v>
      </c>
      <c r="T988">
        <v>5</v>
      </c>
      <c r="U988" t="s">
        <v>21</v>
      </c>
      <c r="V988" t="b">
        <v>0</v>
      </c>
      <c r="W988" t="b">
        <v>0</v>
      </c>
      <c r="X988" t="b">
        <v>0</v>
      </c>
      <c r="Y988" t="b">
        <v>1</v>
      </c>
      <c r="Z988" t="b">
        <v>0</v>
      </c>
      <c r="AA988" t="b">
        <v>1</v>
      </c>
      <c r="AB988" t="b">
        <v>0</v>
      </c>
      <c r="AC988" t="b">
        <v>1</v>
      </c>
      <c r="AD988" t="b">
        <v>0</v>
      </c>
      <c r="AE988" t="b">
        <v>0</v>
      </c>
      <c r="AF988" t="b">
        <v>0</v>
      </c>
      <c r="AG988" t="b">
        <v>1</v>
      </c>
      <c r="AH988" t="b">
        <v>0</v>
      </c>
      <c r="AI988" t="b">
        <v>0</v>
      </c>
      <c r="AJ988" t="b">
        <v>1</v>
      </c>
      <c r="AK988" t="b">
        <v>0</v>
      </c>
      <c r="AL988" t="b">
        <v>0</v>
      </c>
      <c r="AM988" t="b">
        <v>0</v>
      </c>
    </row>
    <row r="989" spans="1:39" ht="14.4" hidden="1" x14ac:dyDescent="0.3">
      <c r="A989" t="s">
        <v>1104</v>
      </c>
      <c r="B989">
        <v>2013</v>
      </c>
      <c r="C989" t="s">
        <v>242</v>
      </c>
      <c r="D989" t="s">
        <v>90</v>
      </c>
      <c r="E989" t="s">
        <v>74</v>
      </c>
      <c r="F989" t="s">
        <v>40</v>
      </c>
      <c r="G989" t="s">
        <v>26</v>
      </c>
      <c r="H989" t="s">
        <v>69</v>
      </c>
      <c r="I989" t="s">
        <v>19</v>
      </c>
      <c r="J989" t="b">
        <v>0</v>
      </c>
      <c r="L989">
        <v>7.0000000000000007E-2</v>
      </c>
      <c r="M989" t="s">
        <v>9186</v>
      </c>
      <c r="O989">
        <v>59951</v>
      </c>
      <c r="P989">
        <v>-4.55</v>
      </c>
      <c r="Q989">
        <v>0.73</v>
      </c>
      <c r="R989" t="b">
        <v>0</v>
      </c>
      <c r="S989" t="s">
        <v>35</v>
      </c>
      <c r="T989">
        <v>0</v>
      </c>
      <c r="U989" t="s">
        <v>21</v>
      </c>
      <c r="V989" t="b">
        <v>0</v>
      </c>
      <c r="W989" t="b">
        <v>0</v>
      </c>
      <c r="X989" t="b">
        <v>1</v>
      </c>
      <c r="Y989" t="b">
        <v>0</v>
      </c>
      <c r="Z989" t="b">
        <v>0</v>
      </c>
      <c r="AA989" t="b">
        <v>1</v>
      </c>
      <c r="AB989" t="b">
        <v>0</v>
      </c>
      <c r="AC989" t="b">
        <v>0</v>
      </c>
      <c r="AD989" t="b">
        <v>1</v>
      </c>
      <c r="AE989" t="b">
        <v>1</v>
      </c>
      <c r="AF989" t="b">
        <v>0</v>
      </c>
      <c r="AG989" t="b">
        <v>0</v>
      </c>
      <c r="AH989" t="b">
        <v>0</v>
      </c>
      <c r="AI989" t="b">
        <v>0</v>
      </c>
      <c r="AJ989" t="b">
        <v>0</v>
      </c>
      <c r="AK989" t="b">
        <v>0</v>
      </c>
      <c r="AL989" t="b">
        <v>0</v>
      </c>
      <c r="AM989" t="b">
        <v>0</v>
      </c>
    </row>
    <row r="990" spans="1:39" ht="14.4" hidden="1" x14ac:dyDescent="0.3">
      <c r="A990" t="s">
        <v>1105</v>
      </c>
      <c r="B990">
        <v>2013</v>
      </c>
      <c r="C990" t="s">
        <v>57</v>
      </c>
      <c r="D990" t="s">
        <v>58</v>
      </c>
      <c r="E990" t="s">
        <v>120</v>
      </c>
      <c r="F990" t="s">
        <v>40</v>
      </c>
      <c r="G990" t="s">
        <v>55</v>
      </c>
      <c r="H990" t="s">
        <v>60</v>
      </c>
      <c r="I990" t="s">
        <v>28</v>
      </c>
      <c r="J990" t="b">
        <v>0</v>
      </c>
      <c r="L990">
        <v>0.19</v>
      </c>
      <c r="M990" t="s">
        <v>9185</v>
      </c>
      <c r="O990">
        <v>21846</v>
      </c>
      <c r="P990">
        <v>-0.72</v>
      </c>
      <c r="Q990">
        <v>0.75</v>
      </c>
      <c r="R990" t="b">
        <v>0</v>
      </c>
      <c r="S990" t="s">
        <v>35</v>
      </c>
      <c r="T990">
        <v>19</v>
      </c>
      <c r="U990" t="s">
        <v>21</v>
      </c>
      <c r="V990" t="b">
        <v>0</v>
      </c>
      <c r="W990" t="b">
        <v>0</v>
      </c>
      <c r="X990" t="b">
        <v>1</v>
      </c>
      <c r="Y990" t="b">
        <v>1</v>
      </c>
      <c r="Z990" t="b">
        <v>1</v>
      </c>
      <c r="AA990" t="b">
        <v>0</v>
      </c>
      <c r="AB990" t="b">
        <v>0</v>
      </c>
      <c r="AC990" t="b">
        <v>1</v>
      </c>
      <c r="AD990" t="b">
        <v>0</v>
      </c>
      <c r="AE990" t="b">
        <v>1</v>
      </c>
      <c r="AF990" t="b">
        <v>0</v>
      </c>
      <c r="AG990" t="b">
        <v>0</v>
      </c>
      <c r="AH990" t="b">
        <v>0</v>
      </c>
      <c r="AI990" t="b">
        <v>0</v>
      </c>
      <c r="AJ990" t="b">
        <v>0</v>
      </c>
      <c r="AK990" t="b">
        <v>0</v>
      </c>
      <c r="AL990" t="b">
        <v>0</v>
      </c>
      <c r="AM990" t="b">
        <v>0</v>
      </c>
    </row>
    <row r="991" spans="1:39" ht="14.4" hidden="1" x14ac:dyDescent="0.3">
      <c r="A991" t="s">
        <v>1106</v>
      </c>
      <c r="B991">
        <v>2013</v>
      </c>
      <c r="C991" t="s">
        <v>242</v>
      </c>
      <c r="D991" t="s">
        <v>90</v>
      </c>
      <c r="E991" t="s">
        <v>39</v>
      </c>
      <c r="F991" t="s">
        <v>5181</v>
      </c>
      <c r="G991" t="s">
        <v>46</v>
      </c>
      <c r="H991" t="s">
        <v>94</v>
      </c>
      <c r="I991" t="s">
        <v>28</v>
      </c>
      <c r="J991" t="b">
        <v>0</v>
      </c>
      <c r="L991">
        <v>0.13</v>
      </c>
      <c r="M991" t="s">
        <v>9184</v>
      </c>
      <c r="O991">
        <v>47744</v>
      </c>
      <c r="P991">
        <v>4.93</v>
      </c>
      <c r="Q991">
        <v>0.87</v>
      </c>
      <c r="R991" t="b">
        <v>0</v>
      </c>
      <c r="S991" t="s">
        <v>20</v>
      </c>
      <c r="T991">
        <v>19</v>
      </c>
      <c r="U991" t="s">
        <v>21</v>
      </c>
      <c r="V991" t="b">
        <v>1</v>
      </c>
      <c r="W991" t="b">
        <v>0</v>
      </c>
      <c r="X991" t="b">
        <v>1</v>
      </c>
      <c r="Y991" t="b">
        <v>1</v>
      </c>
      <c r="Z991" t="b">
        <v>0</v>
      </c>
      <c r="AA991" t="b">
        <v>0</v>
      </c>
      <c r="AB991" t="b">
        <v>0</v>
      </c>
      <c r="AC991" t="b">
        <v>1</v>
      </c>
      <c r="AD991" t="b">
        <v>0</v>
      </c>
      <c r="AE991" t="b">
        <v>1</v>
      </c>
      <c r="AF991" t="b">
        <v>0</v>
      </c>
      <c r="AG991" t="b">
        <v>0</v>
      </c>
      <c r="AH991" t="b">
        <v>0</v>
      </c>
      <c r="AI991" t="b">
        <v>0</v>
      </c>
      <c r="AJ991" t="b">
        <v>0</v>
      </c>
      <c r="AK991" t="b">
        <v>0</v>
      </c>
      <c r="AL991" t="b">
        <v>0</v>
      </c>
      <c r="AM991" t="b">
        <v>0</v>
      </c>
    </row>
    <row r="992" spans="1:39" ht="14.4" hidden="1" x14ac:dyDescent="0.3">
      <c r="A992" t="s">
        <v>1107</v>
      </c>
      <c r="B992">
        <v>2013</v>
      </c>
      <c r="C992" t="s">
        <v>101</v>
      </c>
      <c r="D992" t="s">
        <v>77</v>
      </c>
      <c r="E992" t="s">
        <v>25</v>
      </c>
      <c r="F992" t="s">
        <v>40</v>
      </c>
      <c r="G992" t="s">
        <v>55</v>
      </c>
      <c r="H992" t="s">
        <v>27</v>
      </c>
      <c r="I992" t="s">
        <v>28</v>
      </c>
      <c r="J992" t="b">
        <v>0</v>
      </c>
      <c r="L992">
        <v>0.09</v>
      </c>
      <c r="M992" t="s">
        <v>9183</v>
      </c>
      <c r="O992">
        <v>61378</v>
      </c>
      <c r="P992">
        <v>0.04</v>
      </c>
      <c r="Q992">
        <v>0.81</v>
      </c>
      <c r="R992" t="b">
        <v>0</v>
      </c>
      <c r="S992" t="s">
        <v>20</v>
      </c>
      <c r="T992">
        <v>4</v>
      </c>
      <c r="U992" t="s">
        <v>21</v>
      </c>
      <c r="V992" t="b">
        <v>1</v>
      </c>
      <c r="W992" t="b">
        <v>1</v>
      </c>
      <c r="X992" t="b">
        <v>0</v>
      </c>
      <c r="Y992" t="b">
        <v>1</v>
      </c>
      <c r="Z992" t="b">
        <v>0</v>
      </c>
      <c r="AA992" t="b">
        <v>0</v>
      </c>
      <c r="AB992" t="b">
        <v>1</v>
      </c>
      <c r="AC992" t="b">
        <v>0</v>
      </c>
      <c r="AD992" t="b">
        <v>1</v>
      </c>
      <c r="AE992" t="b">
        <v>0</v>
      </c>
      <c r="AF992" t="b">
        <v>0</v>
      </c>
      <c r="AG992" t="b">
        <v>0</v>
      </c>
      <c r="AH992" t="b">
        <v>0</v>
      </c>
      <c r="AI992" t="b">
        <v>0</v>
      </c>
      <c r="AJ992" t="b">
        <v>0</v>
      </c>
      <c r="AK992" t="b">
        <v>0</v>
      </c>
      <c r="AL992" t="b">
        <v>0</v>
      </c>
      <c r="AM992" t="b">
        <v>0</v>
      </c>
    </row>
    <row r="993" spans="1:39" ht="14.4" hidden="1" x14ac:dyDescent="0.3">
      <c r="A993" t="s">
        <v>1108</v>
      </c>
      <c r="B993">
        <v>2013</v>
      </c>
      <c r="C993" t="s">
        <v>107</v>
      </c>
      <c r="D993" t="s">
        <v>15</v>
      </c>
      <c r="E993" t="s">
        <v>64</v>
      </c>
      <c r="F993" t="s">
        <v>5181</v>
      </c>
      <c r="G993" t="s">
        <v>17</v>
      </c>
      <c r="H993" t="s">
        <v>34</v>
      </c>
      <c r="I993" t="s">
        <v>61</v>
      </c>
      <c r="J993" t="b">
        <v>0</v>
      </c>
      <c r="L993">
        <v>0.16</v>
      </c>
      <c r="M993" t="s">
        <v>6495</v>
      </c>
      <c r="O993">
        <v>32087</v>
      </c>
      <c r="P993">
        <v>-0.73</v>
      </c>
      <c r="Q993">
        <v>0.83</v>
      </c>
      <c r="R993" t="b">
        <v>0</v>
      </c>
      <c r="S993" t="s">
        <v>20</v>
      </c>
      <c r="T993">
        <v>1</v>
      </c>
      <c r="U993" t="s">
        <v>21</v>
      </c>
      <c r="V993" t="b">
        <v>0</v>
      </c>
      <c r="W993" t="b">
        <v>1</v>
      </c>
      <c r="X993" t="b">
        <v>0</v>
      </c>
      <c r="Y993" t="b">
        <v>1</v>
      </c>
      <c r="Z993" t="b">
        <v>0</v>
      </c>
      <c r="AA993" t="b">
        <v>0</v>
      </c>
      <c r="AB993" t="b">
        <v>0</v>
      </c>
      <c r="AC993" t="b">
        <v>0</v>
      </c>
      <c r="AD993" t="b">
        <v>0</v>
      </c>
      <c r="AE993" t="b">
        <v>1</v>
      </c>
      <c r="AF993" t="b">
        <v>0</v>
      </c>
      <c r="AG993" t="b">
        <v>0</v>
      </c>
      <c r="AH993" t="b">
        <v>0</v>
      </c>
      <c r="AI993" t="b">
        <v>0</v>
      </c>
      <c r="AJ993" t="b">
        <v>0</v>
      </c>
      <c r="AK993" t="b">
        <v>0</v>
      </c>
      <c r="AL993" t="b">
        <v>0</v>
      </c>
      <c r="AM993" t="b">
        <v>0</v>
      </c>
    </row>
    <row r="994" spans="1:39" ht="14.4" hidden="1" x14ac:dyDescent="0.3">
      <c r="A994" t="s">
        <v>1109</v>
      </c>
      <c r="B994">
        <v>2013</v>
      </c>
      <c r="C994" t="s">
        <v>44</v>
      </c>
      <c r="D994" t="s">
        <v>31</v>
      </c>
      <c r="E994" t="s">
        <v>59</v>
      </c>
      <c r="F994" t="s">
        <v>5176</v>
      </c>
      <c r="G994" t="s">
        <v>93</v>
      </c>
      <c r="H994" t="s">
        <v>42</v>
      </c>
      <c r="I994" t="s">
        <v>49</v>
      </c>
      <c r="J994" t="b">
        <v>0</v>
      </c>
      <c r="L994">
        <v>0.09</v>
      </c>
      <c r="M994" t="s">
        <v>8482</v>
      </c>
      <c r="O994">
        <v>21258</v>
      </c>
      <c r="P994">
        <v>0</v>
      </c>
      <c r="Q994">
        <v>0.72</v>
      </c>
      <c r="R994" t="b">
        <v>0</v>
      </c>
      <c r="S994" t="s">
        <v>40</v>
      </c>
      <c r="T994">
        <v>4</v>
      </c>
      <c r="U994" t="s">
        <v>21</v>
      </c>
      <c r="V994" t="b">
        <v>0</v>
      </c>
      <c r="W994" t="b">
        <v>0</v>
      </c>
      <c r="X994" t="b">
        <v>1</v>
      </c>
      <c r="Y994" t="b">
        <v>1</v>
      </c>
      <c r="Z994" t="b">
        <v>1</v>
      </c>
      <c r="AA994" t="b">
        <v>1</v>
      </c>
      <c r="AB994" t="b">
        <v>1</v>
      </c>
      <c r="AC994" t="b">
        <v>0</v>
      </c>
      <c r="AD994" t="b">
        <v>0</v>
      </c>
      <c r="AE994" t="b">
        <v>0</v>
      </c>
      <c r="AF994" t="b">
        <v>0</v>
      </c>
      <c r="AG994" t="b">
        <v>0</v>
      </c>
      <c r="AH994" t="b">
        <v>0</v>
      </c>
      <c r="AI994" t="b">
        <v>0</v>
      </c>
      <c r="AJ994" t="b">
        <v>0</v>
      </c>
      <c r="AK994" t="b">
        <v>0</v>
      </c>
      <c r="AL994" t="b">
        <v>0</v>
      </c>
      <c r="AM994" t="b">
        <v>0</v>
      </c>
    </row>
    <row r="995" spans="1:39" ht="14.4" hidden="1" x14ac:dyDescent="0.3">
      <c r="A995" s="15" t="s">
        <v>1110</v>
      </c>
      <c r="B995">
        <v>2013</v>
      </c>
      <c r="C995" t="s">
        <v>118</v>
      </c>
      <c r="D995" t="s">
        <v>90</v>
      </c>
      <c r="E995" t="s">
        <v>78</v>
      </c>
      <c r="F995" t="s">
        <v>5169</v>
      </c>
      <c r="G995" t="s">
        <v>46</v>
      </c>
      <c r="H995" t="s">
        <v>42</v>
      </c>
      <c r="I995" t="s">
        <v>28</v>
      </c>
      <c r="J995" t="b">
        <v>0</v>
      </c>
      <c r="L995">
        <v>0.11</v>
      </c>
      <c r="M995" t="s">
        <v>9182</v>
      </c>
      <c r="O995">
        <v>55408</v>
      </c>
      <c r="P995">
        <v>3.75</v>
      </c>
      <c r="Q995">
        <v>0.84</v>
      </c>
      <c r="R995" t="b">
        <v>0</v>
      </c>
      <c r="S995" t="s">
        <v>35</v>
      </c>
      <c r="T995">
        <v>3</v>
      </c>
      <c r="U995" t="s">
        <v>21</v>
      </c>
      <c r="V995" t="b">
        <v>1</v>
      </c>
      <c r="W995" t="b">
        <v>1</v>
      </c>
      <c r="X995" t="b">
        <v>1</v>
      </c>
      <c r="Y995" t="b">
        <v>0</v>
      </c>
      <c r="Z995" t="b">
        <v>0</v>
      </c>
      <c r="AA995" t="b">
        <v>0</v>
      </c>
      <c r="AB995" t="b">
        <v>0</v>
      </c>
      <c r="AC995" t="b">
        <v>0</v>
      </c>
      <c r="AD995" t="b">
        <v>1</v>
      </c>
      <c r="AE995" t="b">
        <v>0</v>
      </c>
      <c r="AF995" t="b">
        <v>0</v>
      </c>
      <c r="AG995" t="b">
        <v>0</v>
      </c>
      <c r="AH995" t="b">
        <v>0</v>
      </c>
      <c r="AI995" t="b">
        <v>0</v>
      </c>
      <c r="AJ995" t="b">
        <v>0</v>
      </c>
      <c r="AK995" t="b">
        <v>0</v>
      </c>
      <c r="AL995" t="b">
        <v>0</v>
      </c>
      <c r="AM995" t="b">
        <v>0</v>
      </c>
    </row>
    <row r="996" spans="1:39" ht="14.4" hidden="1" x14ac:dyDescent="0.3">
      <c r="A996" t="s">
        <v>1111</v>
      </c>
      <c r="B996">
        <v>2013</v>
      </c>
      <c r="C996" t="s">
        <v>44</v>
      </c>
      <c r="D996" t="s">
        <v>31</v>
      </c>
      <c r="E996" t="s">
        <v>45</v>
      </c>
      <c r="F996" t="s">
        <v>5181</v>
      </c>
      <c r="G996" t="s">
        <v>86</v>
      </c>
      <c r="H996" t="s">
        <v>105</v>
      </c>
      <c r="I996" t="s">
        <v>19</v>
      </c>
      <c r="J996" t="b">
        <v>0</v>
      </c>
      <c r="L996">
        <v>0.08</v>
      </c>
      <c r="M996" t="s">
        <v>9181</v>
      </c>
      <c r="O996">
        <v>22969</v>
      </c>
      <c r="P996">
        <v>-4.57</v>
      </c>
      <c r="Q996">
        <v>0.64</v>
      </c>
      <c r="R996" t="b">
        <v>0</v>
      </c>
      <c r="S996" t="s">
        <v>40</v>
      </c>
      <c r="T996">
        <v>0</v>
      </c>
      <c r="U996" t="s">
        <v>21</v>
      </c>
      <c r="V996" t="b">
        <v>1</v>
      </c>
      <c r="W996" t="b">
        <v>0</v>
      </c>
      <c r="X996" t="b">
        <v>0</v>
      </c>
      <c r="Y996" t="b">
        <v>1</v>
      </c>
      <c r="Z996" t="b">
        <v>1</v>
      </c>
      <c r="AA996" t="b">
        <v>1</v>
      </c>
      <c r="AB996" t="b">
        <v>0</v>
      </c>
      <c r="AC996" t="b">
        <v>0</v>
      </c>
      <c r="AD996" t="b">
        <v>1</v>
      </c>
      <c r="AE996" t="b">
        <v>1</v>
      </c>
      <c r="AF996" t="b">
        <v>0</v>
      </c>
      <c r="AG996" t="b">
        <v>0</v>
      </c>
      <c r="AH996" t="b">
        <v>0</v>
      </c>
      <c r="AI996" t="b">
        <v>0</v>
      </c>
      <c r="AJ996" t="b">
        <v>0</v>
      </c>
      <c r="AK996" t="b">
        <v>0</v>
      </c>
      <c r="AL996" t="b">
        <v>0</v>
      </c>
      <c r="AM996" t="b">
        <v>0</v>
      </c>
    </row>
    <row r="997" spans="1:39" ht="14.4" hidden="1" x14ac:dyDescent="0.3">
      <c r="A997" t="s">
        <v>1112</v>
      </c>
      <c r="B997">
        <v>2013</v>
      </c>
      <c r="C997" t="s">
        <v>44</v>
      </c>
      <c r="D997" t="s">
        <v>31</v>
      </c>
      <c r="E997" t="s">
        <v>135</v>
      </c>
      <c r="F997" t="s">
        <v>5172</v>
      </c>
      <c r="G997" t="s">
        <v>46</v>
      </c>
      <c r="H997" t="s">
        <v>18</v>
      </c>
      <c r="I997" t="s">
        <v>61</v>
      </c>
      <c r="J997" t="b">
        <v>0</v>
      </c>
      <c r="L997">
        <v>0.02</v>
      </c>
      <c r="M997" t="s">
        <v>9180</v>
      </c>
      <c r="O997">
        <v>21575</v>
      </c>
      <c r="P997">
        <v>3.18</v>
      </c>
      <c r="Q997">
        <v>0.82</v>
      </c>
      <c r="R997" t="b">
        <v>0</v>
      </c>
      <c r="S997" t="s">
        <v>20</v>
      </c>
      <c r="T997">
        <v>4</v>
      </c>
      <c r="U997" t="s">
        <v>21</v>
      </c>
      <c r="V997" t="b">
        <v>0</v>
      </c>
      <c r="W997" t="b">
        <v>0</v>
      </c>
      <c r="X997" t="b">
        <v>1</v>
      </c>
      <c r="Y997" t="b">
        <v>0</v>
      </c>
      <c r="Z997" t="b">
        <v>1</v>
      </c>
      <c r="AA997" t="b">
        <v>1</v>
      </c>
      <c r="AB997" t="b">
        <v>1</v>
      </c>
      <c r="AC997" t="b">
        <v>0</v>
      </c>
      <c r="AD997" t="b">
        <v>0</v>
      </c>
      <c r="AE997" t="b">
        <v>1</v>
      </c>
      <c r="AF997" t="b">
        <v>0</v>
      </c>
      <c r="AG997" t="b">
        <v>0</v>
      </c>
      <c r="AH997" t="b">
        <v>0</v>
      </c>
      <c r="AI997" t="b">
        <v>0</v>
      </c>
      <c r="AJ997" t="b">
        <v>0</v>
      </c>
      <c r="AK997" t="b">
        <v>0</v>
      </c>
      <c r="AL997" t="b">
        <v>0</v>
      </c>
      <c r="AM997" t="b">
        <v>0</v>
      </c>
    </row>
    <row r="998" spans="1:39" ht="14.4" hidden="1" x14ac:dyDescent="0.3">
      <c r="A998" t="s">
        <v>1113</v>
      </c>
      <c r="B998">
        <v>2013</v>
      </c>
      <c r="C998" t="s">
        <v>143</v>
      </c>
      <c r="D998" t="s">
        <v>38</v>
      </c>
      <c r="E998" t="s">
        <v>16</v>
      </c>
      <c r="F998" t="s">
        <v>5176</v>
      </c>
      <c r="G998" t="s">
        <v>93</v>
      </c>
      <c r="H998" t="s">
        <v>91</v>
      </c>
      <c r="I998" t="s">
        <v>98</v>
      </c>
      <c r="J998" t="b">
        <v>0</v>
      </c>
      <c r="L998">
        <v>0.17</v>
      </c>
      <c r="M998" t="s">
        <v>9179</v>
      </c>
      <c r="O998">
        <v>34381</v>
      </c>
      <c r="P998">
        <v>-0.7</v>
      </c>
      <c r="Q998">
        <v>0.86</v>
      </c>
      <c r="R998" t="b">
        <v>0</v>
      </c>
      <c r="S998" t="s">
        <v>20</v>
      </c>
      <c r="T998">
        <v>0</v>
      </c>
      <c r="U998" t="s">
        <v>21</v>
      </c>
      <c r="V998" t="b">
        <v>1</v>
      </c>
      <c r="W998" t="b">
        <v>0</v>
      </c>
      <c r="X998" t="b">
        <v>0</v>
      </c>
      <c r="Y998" t="b">
        <v>1</v>
      </c>
      <c r="Z998" t="b">
        <v>1</v>
      </c>
      <c r="AA998" t="b">
        <v>0</v>
      </c>
      <c r="AB998" t="b">
        <v>1</v>
      </c>
      <c r="AC998" t="b">
        <v>1</v>
      </c>
      <c r="AD998" t="b">
        <v>0</v>
      </c>
      <c r="AE998" t="b">
        <v>1</v>
      </c>
      <c r="AF998" t="b">
        <v>0</v>
      </c>
      <c r="AG998" t="b">
        <v>0</v>
      </c>
      <c r="AH998" t="b">
        <v>0</v>
      </c>
      <c r="AI998" t="b">
        <v>0</v>
      </c>
      <c r="AJ998" t="b">
        <v>0</v>
      </c>
      <c r="AK998" t="b">
        <v>0</v>
      </c>
      <c r="AL998" t="b">
        <v>0</v>
      </c>
      <c r="AM998" t="b">
        <v>0</v>
      </c>
    </row>
    <row r="999" spans="1:39" ht="14.4" hidden="1" x14ac:dyDescent="0.3">
      <c r="A999" t="s">
        <v>1114</v>
      </c>
      <c r="B999">
        <v>2013</v>
      </c>
      <c r="C999" t="s">
        <v>375</v>
      </c>
      <c r="D999" t="s">
        <v>58</v>
      </c>
      <c r="E999" t="s">
        <v>64</v>
      </c>
      <c r="F999" t="s">
        <v>5172</v>
      </c>
      <c r="G999" t="s">
        <v>86</v>
      </c>
      <c r="H999" t="s">
        <v>18</v>
      </c>
      <c r="I999" t="s">
        <v>28</v>
      </c>
      <c r="J999" t="b">
        <v>0</v>
      </c>
      <c r="L999">
        <v>0.02</v>
      </c>
      <c r="M999" t="s">
        <v>9178</v>
      </c>
      <c r="O999">
        <v>17242</v>
      </c>
      <c r="P999">
        <v>3.82</v>
      </c>
      <c r="Q999">
        <v>0.7</v>
      </c>
      <c r="R999" t="b">
        <v>0</v>
      </c>
      <c r="S999" t="s">
        <v>20</v>
      </c>
      <c r="T999">
        <v>8</v>
      </c>
      <c r="U999" t="s">
        <v>21</v>
      </c>
      <c r="V999" t="b">
        <v>0</v>
      </c>
      <c r="W999" t="b">
        <v>1</v>
      </c>
      <c r="X999" t="b">
        <v>1</v>
      </c>
      <c r="Y999" t="b">
        <v>1</v>
      </c>
      <c r="Z999" t="b">
        <v>0</v>
      </c>
      <c r="AA999" t="b">
        <v>1</v>
      </c>
      <c r="AB999" t="b">
        <v>0</v>
      </c>
      <c r="AC999" t="b">
        <v>0</v>
      </c>
      <c r="AD999" t="b">
        <v>0</v>
      </c>
      <c r="AE999" t="b">
        <v>0</v>
      </c>
      <c r="AF999" t="b">
        <v>0</v>
      </c>
      <c r="AG999" t="b">
        <v>0</v>
      </c>
      <c r="AH999" t="b">
        <v>0</v>
      </c>
      <c r="AI999" t="b">
        <v>0</v>
      </c>
      <c r="AJ999" t="b">
        <v>0</v>
      </c>
      <c r="AK999" t="b">
        <v>0</v>
      </c>
      <c r="AL999" t="b">
        <v>0</v>
      </c>
      <c r="AM999" t="b">
        <v>0</v>
      </c>
    </row>
    <row r="1000" spans="1:39" ht="14.4" hidden="1" x14ac:dyDescent="0.3">
      <c r="A1000" t="s">
        <v>1115</v>
      </c>
      <c r="B1000">
        <v>2013</v>
      </c>
      <c r="C1000" t="s">
        <v>112</v>
      </c>
      <c r="D1000" t="s">
        <v>113</v>
      </c>
      <c r="E1000" t="s">
        <v>64</v>
      </c>
      <c r="F1000" t="s">
        <v>5169</v>
      </c>
      <c r="G1000" t="s">
        <v>65</v>
      </c>
      <c r="H1000" t="s">
        <v>69</v>
      </c>
      <c r="I1000" t="s">
        <v>19</v>
      </c>
      <c r="J1000" t="b">
        <v>0</v>
      </c>
      <c r="L1000">
        <v>0.13</v>
      </c>
      <c r="M1000" t="s">
        <v>7219</v>
      </c>
      <c r="O1000">
        <v>78150</v>
      </c>
      <c r="P1000">
        <v>1.05</v>
      </c>
      <c r="Q1000">
        <v>0.83</v>
      </c>
      <c r="R1000" t="b">
        <v>0</v>
      </c>
      <c r="S1000" t="s">
        <v>35</v>
      </c>
      <c r="T1000">
        <v>2</v>
      </c>
      <c r="U1000" t="s">
        <v>21</v>
      </c>
      <c r="V1000" t="b">
        <v>1</v>
      </c>
      <c r="W1000" t="b">
        <v>1</v>
      </c>
      <c r="X1000" t="b">
        <v>0</v>
      </c>
      <c r="Y1000" t="b">
        <v>0</v>
      </c>
      <c r="Z1000" t="b">
        <v>0</v>
      </c>
      <c r="AA1000" t="b">
        <v>0</v>
      </c>
      <c r="AB1000" t="b">
        <v>1</v>
      </c>
      <c r="AC1000" t="b">
        <v>0</v>
      </c>
      <c r="AD1000" t="b">
        <v>0</v>
      </c>
      <c r="AE1000" t="b">
        <v>0</v>
      </c>
      <c r="AF1000" t="b">
        <v>0</v>
      </c>
      <c r="AG1000" t="b">
        <v>0</v>
      </c>
      <c r="AH1000" t="b">
        <v>0</v>
      </c>
      <c r="AI1000" t="b">
        <v>0</v>
      </c>
      <c r="AJ1000" t="b">
        <v>0</v>
      </c>
      <c r="AK1000" t="b">
        <v>0</v>
      </c>
      <c r="AL1000" t="b">
        <v>0</v>
      </c>
      <c r="AM1000" t="b">
        <v>0</v>
      </c>
    </row>
    <row r="1001" spans="1:39" ht="14.4" hidden="1" x14ac:dyDescent="0.3">
      <c r="A1001" t="s">
        <v>1116</v>
      </c>
      <c r="B1001">
        <v>2013</v>
      </c>
      <c r="C1001" t="s">
        <v>71</v>
      </c>
      <c r="D1001" t="s">
        <v>31</v>
      </c>
      <c r="E1001" t="s">
        <v>25</v>
      </c>
      <c r="F1001" t="s">
        <v>5172</v>
      </c>
      <c r="G1001" t="s">
        <v>55</v>
      </c>
      <c r="H1001" t="s">
        <v>91</v>
      </c>
      <c r="I1001" t="s">
        <v>28</v>
      </c>
      <c r="J1001" t="b">
        <v>1</v>
      </c>
      <c r="K1001" t="s">
        <v>8201</v>
      </c>
      <c r="L1001">
        <v>0.45</v>
      </c>
      <c r="M1001" t="s">
        <v>9177</v>
      </c>
      <c r="N1001" t="s">
        <v>8201</v>
      </c>
      <c r="O1001">
        <v>32591</v>
      </c>
      <c r="P1001">
        <v>-2.5299999999999998</v>
      </c>
      <c r="Q1001">
        <v>0.11</v>
      </c>
      <c r="R1001" t="b">
        <v>1</v>
      </c>
      <c r="S1001" t="s">
        <v>40</v>
      </c>
      <c r="T1001">
        <v>1</v>
      </c>
      <c r="U1001" t="s">
        <v>21</v>
      </c>
      <c r="V1001" t="b">
        <v>0</v>
      </c>
      <c r="W1001" t="b">
        <v>1</v>
      </c>
      <c r="X1001" t="b">
        <v>1</v>
      </c>
      <c r="Y1001" t="b">
        <v>0</v>
      </c>
      <c r="Z1001" t="b">
        <v>1</v>
      </c>
      <c r="AA1001" t="b">
        <v>1</v>
      </c>
      <c r="AB1001" t="b">
        <v>0</v>
      </c>
      <c r="AC1001" t="b">
        <v>1</v>
      </c>
      <c r="AD1001" t="b">
        <v>1</v>
      </c>
      <c r="AE1001" t="b">
        <v>0</v>
      </c>
      <c r="AF1001" t="b">
        <v>0</v>
      </c>
      <c r="AG1001" t="b">
        <v>0</v>
      </c>
      <c r="AH1001" t="b">
        <v>1</v>
      </c>
      <c r="AI1001" t="b">
        <v>0</v>
      </c>
      <c r="AJ1001" t="b">
        <v>1</v>
      </c>
      <c r="AK1001" t="b">
        <v>0</v>
      </c>
      <c r="AL1001" t="b">
        <v>0</v>
      </c>
      <c r="AM1001" t="b">
        <v>1</v>
      </c>
    </row>
    <row r="1002" spans="1:39" ht="14.4" hidden="1" x14ac:dyDescent="0.3">
      <c r="A1002" t="s">
        <v>1117</v>
      </c>
      <c r="B1002">
        <v>2013</v>
      </c>
      <c r="C1002" t="s">
        <v>101</v>
      </c>
      <c r="D1002" t="s">
        <v>77</v>
      </c>
      <c r="E1002" t="s">
        <v>74</v>
      </c>
      <c r="F1002" t="s">
        <v>5172</v>
      </c>
      <c r="G1002" t="s">
        <v>41</v>
      </c>
      <c r="H1002" t="s">
        <v>94</v>
      </c>
      <c r="I1002" t="s">
        <v>49</v>
      </c>
      <c r="J1002" t="b">
        <v>0</v>
      </c>
      <c r="L1002">
        <v>0.16</v>
      </c>
      <c r="M1002" t="s">
        <v>9176</v>
      </c>
      <c r="O1002">
        <v>58749</v>
      </c>
      <c r="P1002">
        <v>-2.58</v>
      </c>
      <c r="Q1002">
        <v>0.77</v>
      </c>
      <c r="R1002" t="b">
        <v>0</v>
      </c>
      <c r="S1002" t="s">
        <v>35</v>
      </c>
      <c r="T1002">
        <v>17</v>
      </c>
      <c r="U1002" t="s">
        <v>21</v>
      </c>
      <c r="V1002" t="b">
        <v>0</v>
      </c>
      <c r="W1002" t="b">
        <v>1</v>
      </c>
      <c r="X1002" t="b">
        <v>0</v>
      </c>
      <c r="Y1002" t="b">
        <v>1</v>
      </c>
      <c r="Z1002" t="b">
        <v>0</v>
      </c>
      <c r="AA1002" t="b">
        <v>1</v>
      </c>
      <c r="AB1002" t="b">
        <v>0</v>
      </c>
      <c r="AC1002" t="b">
        <v>0</v>
      </c>
      <c r="AD1002" t="b">
        <v>1</v>
      </c>
      <c r="AE1002" t="b">
        <v>1</v>
      </c>
      <c r="AF1002" t="b">
        <v>0</v>
      </c>
      <c r="AG1002" t="b">
        <v>0</v>
      </c>
      <c r="AH1002" t="b">
        <v>0</v>
      </c>
      <c r="AI1002" t="b">
        <v>0</v>
      </c>
      <c r="AJ1002" t="b">
        <v>0</v>
      </c>
      <c r="AK1002" t="b">
        <v>0</v>
      </c>
      <c r="AL1002" t="b">
        <v>0</v>
      </c>
      <c r="AM1002" t="b">
        <v>0</v>
      </c>
    </row>
    <row r="1003" spans="1:39" ht="14.4" hidden="1" x14ac:dyDescent="0.3">
      <c r="A1003" t="s">
        <v>1118</v>
      </c>
      <c r="B1003">
        <v>2013</v>
      </c>
      <c r="C1003" t="s">
        <v>248</v>
      </c>
      <c r="D1003" t="s">
        <v>24</v>
      </c>
      <c r="E1003" t="s">
        <v>54</v>
      </c>
      <c r="F1003" t="s">
        <v>5172</v>
      </c>
      <c r="G1003" t="s">
        <v>46</v>
      </c>
      <c r="H1003" t="s">
        <v>91</v>
      </c>
      <c r="I1003" t="s">
        <v>19</v>
      </c>
      <c r="J1003" t="b">
        <v>0</v>
      </c>
      <c r="L1003">
        <v>0.02</v>
      </c>
      <c r="M1003" t="s">
        <v>9175</v>
      </c>
      <c r="O1003">
        <v>68203</v>
      </c>
      <c r="P1003">
        <v>2.93</v>
      </c>
      <c r="Q1003">
        <v>0.68</v>
      </c>
      <c r="R1003" t="b">
        <v>0</v>
      </c>
      <c r="S1003" t="s">
        <v>40</v>
      </c>
      <c r="T1003">
        <v>3</v>
      </c>
      <c r="U1003" t="s">
        <v>21</v>
      </c>
      <c r="V1003" t="b">
        <v>1</v>
      </c>
      <c r="W1003" t="b">
        <v>0</v>
      </c>
      <c r="X1003" t="b">
        <v>0</v>
      </c>
      <c r="Y1003" t="b">
        <v>1</v>
      </c>
      <c r="Z1003" t="b">
        <v>0</v>
      </c>
      <c r="AA1003" t="b">
        <v>0</v>
      </c>
      <c r="AB1003" t="b">
        <v>0</v>
      </c>
      <c r="AC1003" t="b">
        <v>1</v>
      </c>
      <c r="AD1003" t="b">
        <v>0</v>
      </c>
      <c r="AE1003" t="b">
        <v>1</v>
      </c>
      <c r="AF1003" t="b">
        <v>0</v>
      </c>
      <c r="AG1003" t="b">
        <v>0</v>
      </c>
      <c r="AH1003" t="b">
        <v>0</v>
      </c>
      <c r="AI1003" t="b">
        <v>0</v>
      </c>
      <c r="AJ1003" t="b">
        <v>0</v>
      </c>
      <c r="AK1003" t="b">
        <v>0</v>
      </c>
      <c r="AL1003" t="b">
        <v>0</v>
      </c>
      <c r="AM1003" t="b">
        <v>0</v>
      </c>
    </row>
    <row r="1004" spans="1:39" ht="14.4" hidden="1" x14ac:dyDescent="0.3">
      <c r="A1004" t="s">
        <v>1119</v>
      </c>
      <c r="B1004">
        <v>2013</v>
      </c>
      <c r="C1004" t="s">
        <v>221</v>
      </c>
      <c r="D1004" t="s">
        <v>15</v>
      </c>
      <c r="E1004" t="s">
        <v>74</v>
      </c>
      <c r="F1004" t="s">
        <v>5181</v>
      </c>
      <c r="G1004" t="s">
        <v>17</v>
      </c>
      <c r="H1004" t="s">
        <v>18</v>
      </c>
      <c r="I1004" t="s">
        <v>61</v>
      </c>
      <c r="J1004" t="b">
        <v>0</v>
      </c>
      <c r="L1004">
        <v>0.19</v>
      </c>
      <c r="M1004" t="s">
        <v>7271</v>
      </c>
      <c r="O1004">
        <v>31585</v>
      </c>
      <c r="P1004">
        <v>-1.23</v>
      </c>
      <c r="Q1004">
        <v>0.79</v>
      </c>
      <c r="R1004" t="b">
        <v>0</v>
      </c>
      <c r="S1004" t="s">
        <v>35</v>
      </c>
      <c r="T1004">
        <v>4</v>
      </c>
      <c r="U1004" t="s">
        <v>21</v>
      </c>
      <c r="V1004" t="b">
        <v>1</v>
      </c>
      <c r="W1004" t="b">
        <v>1</v>
      </c>
      <c r="X1004" t="b">
        <v>0</v>
      </c>
      <c r="Y1004" t="b">
        <v>0</v>
      </c>
      <c r="Z1004" t="b">
        <v>0</v>
      </c>
      <c r="AA1004" t="b">
        <v>0</v>
      </c>
      <c r="AB1004" t="b">
        <v>0</v>
      </c>
      <c r="AC1004" t="b">
        <v>1</v>
      </c>
      <c r="AD1004" t="b">
        <v>0</v>
      </c>
      <c r="AE1004" t="b">
        <v>0</v>
      </c>
      <c r="AF1004" t="b">
        <v>0</v>
      </c>
      <c r="AG1004" t="b">
        <v>0</v>
      </c>
      <c r="AH1004" t="b">
        <v>0</v>
      </c>
      <c r="AI1004" t="b">
        <v>0</v>
      </c>
      <c r="AJ1004" t="b">
        <v>0</v>
      </c>
      <c r="AK1004" t="b">
        <v>0</v>
      </c>
      <c r="AL1004" t="b">
        <v>0</v>
      </c>
      <c r="AM1004" t="b">
        <v>0</v>
      </c>
    </row>
    <row r="1005" spans="1:39" ht="14.4" hidden="1" x14ac:dyDescent="0.3">
      <c r="A1005" t="s">
        <v>1120</v>
      </c>
      <c r="B1005">
        <v>2013</v>
      </c>
      <c r="C1005" t="s">
        <v>112</v>
      </c>
      <c r="D1005" t="s">
        <v>113</v>
      </c>
      <c r="E1005" t="s">
        <v>54</v>
      </c>
      <c r="F1005" t="s">
        <v>5181</v>
      </c>
      <c r="G1005" t="s">
        <v>93</v>
      </c>
      <c r="H1005" t="s">
        <v>27</v>
      </c>
      <c r="I1005" t="s">
        <v>61</v>
      </c>
      <c r="J1005" t="b">
        <v>0</v>
      </c>
      <c r="L1005">
        <v>0.14000000000000001</v>
      </c>
      <c r="M1005" t="s">
        <v>9174</v>
      </c>
      <c r="O1005">
        <v>73382</v>
      </c>
      <c r="P1005">
        <v>1.69</v>
      </c>
      <c r="Q1005">
        <v>0.67</v>
      </c>
      <c r="R1005" t="b">
        <v>0</v>
      </c>
      <c r="S1005" t="s">
        <v>20</v>
      </c>
      <c r="T1005">
        <v>0</v>
      </c>
      <c r="U1005" t="s">
        <v>21</v>
      </c>
      <c r="V1005" t="b">
        <v>0</v>
      </c>
      <c r="W1005" t="b">
        <v>1</v>
      </c>
      <c r="X1005" t="b">
        <v>1</v>
      </c>
      <c r="Y1005" t="b">
        <v>1</v>
      </c>
      <c r="Z1005" t="b">
        <v>0</v>
      </c>
      <c r="AA1005" t="b">
        <v>1</v>
      </c>
      <c r="AB1005" t="b">
        <v>1</v>
      </c>
      <c r="AC1005" t="b">
        <v>0</v>
      </c>
      <c r="AD1005" t="b">
        <v>1</v>
      </c>
      <c r="AE1005" t="b">
        <v>0</v>
      </c>
      <c r="AF1005" t="b">
        <v>0</v>
      </c>
      <c r="AG1005" t="b">
        <v>0</v>
      </c>
      <c r="AH1005" t="b">
        <v>0</v>
      </c>
      <c r="AI1005" t="b">
        <v>0</v>
      </c>
      <c r="AJ1005" t="b">
        <v>0</v>
      </c>
      <c r="AK1005" t="b">
        <v>0</v>
      </c>
      <c r="AL1005" t="b">
        <v>0</v>
      </c>
      <c r="AM1005" t="b">
        <v>0</v>
      </c>
    </row>
    <row r="1006" spans="1:39" ht="14.4" hidden="1" x14ac:dyDescent="0.3">
      <c r="A1006" t="s">
        <v>1121</v>
      </c>
      <c r="B1006">
        <v>2013</v>
      </c>
      <c r="C1006" t="s">
        <v>67</v>
      </c>
      <c r="D1006" t="s">
        <v>68</v>
      </c>
      <c r="E1006" t="s">
        <v>16</v>
      </c>
      <c r="F1006" t="s">
        <v>5176</v>
      </c>
      <c r="G1006" t="s">
        <v>26</v>
      </c>
      <c r="H1006" t="s">
        <v>94</v>
      </c>
      <c r="I1006" t="s">
        <v>19</v>
      </c>
      <c r="J1006" t="b">
        <v>0</v>
      </c>
      <c r="L1006">
        <v>0.13</v>
      </c>
      <c r="M1006" t="s">
        <v>9173</v>
      </c>
      <c r="O1006">
        <v>76972</v>
      </c>
      <c r="P1006">
        <v>-2.17</v>
      </c>
      <c r="Q1006">
        <v>0.85</v>
      </c>
      <c r="R1006" t="b">
        <v>0</v>
      </c>
      <c r="S1006" t="s">
        <v>40</v>
      </c>
      <c r="T1006">
        <v>19</v>
      </c>
      <c r="U1006" t="s">
        <v>21</v>
      </c>
      <c r="V1006" t="b">
        <v>0</v>
      </c>
      <c r="W1006" t="b">
        <v>0</v>
      </c>
      <c r="X1006" t="b">
        <v>1</v>
      </c>
      <c r="Y1006" t="b">
        <v>1</v>
      </c>
      <c r="Z1006" t="b">
        <v>0</v>
      </c>
      <c r="AA1006" t="b">
        <v>1</v>
      </c>
      <c r="AB1006" t="b">
        <v>0</v>
      </c>
      <c r="AC1006" t="b">
        <v>0</v>
      </c>
      <c r="AD1006" t="b">
        <v>0</v>
      </c>
      <c r="AE1006" t="b">
        <v>1</v>
      </c>
      <c r="AF1006" t="b">
        <v>0</v>
      </c>
      <c r="AG1006" t="b">
        <v>0</v>
      </c>
      <c r="AH1006" t="b">
        <v>0</v>
      </c>
      <c r="AI1006" t="b">
        <v>0</v>
      </c>
      <c r="AJ1006" t="b">
        <v>0</v>
      </c>
      <c r="AK1006" t="b">
        <v>0</v>
      </c>
      <c r="AL1006" t="b">
        <v>0</v>
      </c>
      <c r="AM1006" t="b">
        <v>0</v>
      </c>
    </row>
    <row r="1007" spans="1:39" ht="14.4" hidden="1" x14ac:dyDescent="0.3">
      <c r="A1007" t="s">
        <v>1122</v>
      </c>
      <c r="B1007">
        <v>2013</v>
      </c>
      <c r="C1007" t="s">
        <v>244</v>
      </c>
      <c r="D1007" t="s">
        <v>24</v>
      </c>
      <c r="E1007" t="s">
        <v>108</v>
      </c>
      <c r="F1007" t="s">
        <v>5176</v>
      </c>
      <c r="G1007" t="s">
        <v>93</v>
      </c>
      <c r="H1007" t="s">
        <v>52</v>
      </c>
      <c r="I1007" t="s">
        <v>19</v>
      </c>
      <c r="J1007" t="b">
        <v>0</v>
      </c>
      <c r="L1007">
        <v>0.19</v>
      </c>
      <c r="M1007" t="s">
        <v>9172</v>
      </c>
      <c r="O1007">
        <v>60062</v>
      </c>
      <c r="P1007">
        <v>-4.84</v>
      </c>
      <c r="Q1007">
        <v>0.81</v>
      </c>
      <c r="R1007" t="b">
        <v>0</v>
      </c>
      <c r="S1007" t="s">
        <v>40</v>
      </c>
      <c r="T1007">
        <v>5</v>
      </c>
      <c r="U1007" t="s">
        <v>21</v>
      </c>
      <c r="V1007" t="b">
        <v>0</v>
      </c>
      <c r="W1007" t="b">
        <v>1</v>
      </c>
      <c r="X1007" t="b">
        <v>1</v>
      </c>
      <c r="Y1007" t="b">
        <v>0</v>
      </c>
      <c r="Z1007" t="b">
        <v>1</v>
      </c>
      <c r="AA1007" t="b">
        <v>0</v>
      </c>
      <c r="AB1007" t="b">
        <v>1</v>
      </c>
      <c r="AC1007" t="b">
        <v>0</v>
      </c>
      <c r="AD1007" t="b">
        <v>0</v>
      </c>
      <c r="AE1007" t="b">
        <v>0</v>
      </c>
      <c r="AF1007" t="b">
        <v>0</v>
      </c>
      <c r="AG1007" t="b">
        <v>0</v>
      </c>
      <c r="AH1007" t="b">
        <v>0</v>
      </c>
      <c r="AI1007" t="b">
        <v>0</v>
      </c>
      <c r="AJ1007" t="b">
        <v>0</v>
      </c>
      <c r="AK1007" t="b">
        <v>0</v>
      </c>
      <c r="AL1007" t="b">
        <v>0</v>
      </c>
      <c r="AM1007" t="b">
        <v>0</v>
      </c>
    </row>
    <row r="1008" spans="1:39" ht="14.4" hidden="1" x14ac:dyDescent="0.3">
      <c r="A1008" t="s">
        <v>1123</v>
      </c>
      <c r="B1008">
        <v>2013</v>
      </c>
      <c r="C1008" t="s">
        <v>14</v>
      </c>
      <c r="D1008" t="s">
        <v>15</v>
      </c>
      <c r="E1008" t="s">
        <v>32</v>
      </c>
      <c r="F1008" t="s">
        <v>5172</v>
      </c>
      <c r="G1008" t="s">
        <v>65</v>
      </c>
      <c r="H1008" t="s">
        <v>52</v>
      </c>
      <c r="I1008" t="s">
        <v>61</v>
      </c>
      <c r="J1008" t="b">
        <v>0</v>
      </c>
      <c r="L1008">
        <v>7.0000000000000007E-2</v>
      </c>
      <c r="M1008" t="s">
        <v>7996</v>
      </c>
      <c r="O1008">
        <v>33996</v>
      </c>
      <c r="P1008">
        <v>1.81</v>
      </c>
      <c r="Q1008">
        <v>0.83</v>
      </c>
      <c r="R1008" t="b">
        <v>0</v>
      </c>
      <c r="S1008" t="s">
        <v>35</v>
      </c>
      <c r="T1008">
        <v>8</v>
      </c>
      <c r="U1008" t="s">
        <v>21</v>
      </c>
      <c r="V1008" t="b">
        <v>0</v>
      </c>
      <c r="W1008" t="b">
        <v>0</v>
      </c>
      <c r="X1008" t="b">
        <v>0</v>
      </c>
      <c r="Y1008" t="b">
        <v>0</v>
      </c>
      <c r="Z1008" t="b">
        <v>1</v>
      </c>
      <c r="AA1008" t="b">
        <v>0</v>
      </c>
      <c r="AB1008" t="b">
        <v>1</v>
      </c>
      <c r="AC1008" t="b">
        <v>0</v>
      </c>
      <c r="AD1008" t="b">
        <v>1</v>
      </c>
      <c r="AE1008" t="b">
        <v>0</v>
      </c>
      <c r="AF1008" t="b">
        <v>0</v>
      </c>
      <c r="AG1008" t="b">
        <v>0</v>
      </c>
      <c r="AH1008" t="b">
        <v>0</v>
      </c>
      <c r="AI1008" t="b">
        <v>0</v>
      </c>
      <c r="AJ1008" t="b">
        <v>0</v>
      </c>
      <c r="AK1008" t="b">
        <v>0</v>
      </c>
      <c r="AL1008" t="b">
        <v>0</v>
      </c>
      <c r="AM1008" t="b">
        <v>0</v>
      </c>
    </row>
    <row r="1009" spans="1:39" ht="14.4" hidden="1" x14ac:dyDescent="0.3">
      <c r="A1009" t="s">
        <v>1124</v>
      </c>
      <c r="B1009">
        <v>2013</v>
      </c>
      <c r="C1009" t="s">
        <v>147</v>
      </c>
      <c r="D1009" t="s">
        <v>68</v>
      </c>
      <c r="E1009" t="s">
        <v>133</v>
      </c>
      <c r="F1009" t="s">
        <v>5181</v>
      </c>
      <c r="G1009" t="s">
        <v>26</v>
      </c>
      <c r="H1009" t="s">
        <v>94</v>
      </c>
      <c r="I1009" t="s">
        <v>98</v>
      </c>
      <c r="J1009" t="b">
        <v>0</v>
      </c>
      <c r="L1009">
        <v>0.02</v>
      </c>
      <c r="M1009" t="s">
        <v>9171</v>
      </c>
      <c r="O1009">
        <v>69573</v>
      </c>
      <c r="P1009">
        <v>-4.16</v>
      </c>
      <c r="Q1009">
        <v>0.63</v>
      </c>
      <c r="R1009" t="b">
        <v>0</v>
      </c>
      <c r="S1009" t="s">
        <v>35</v>
      </c>
      <c r="T1009">
        <v>14</v>
      </c>
      <c r="U1009" t="s">
        <v>21</v>
      </c>
      <c r="V1009" t="b">
        <v>0</v>
      </c>
      <c r="W1009" t="b">
        <v>1</v>
      </c>
      <c r="X1009" t="b">
        <v>0</v>
      </c>
      <c r="Y1009" t="b">
        <v>1</v>
      </c>
      <c r="Z1009" t="b">
        <v>1</v>
      </c>
      <c r="AA1009" t="b">
        <v>1</v>
      </c>
      <c r="AB1009" t="b">
        <v>0</v>
      </c>
      <c r="AC1009" t="b">
        <v>1</v>
      </c>
      <c r="AD1009" t="b">
        <v>1</v>
      </c>
      <c r="AE1009" t="b">
        <v>0</v>
      </c>
      <c r="AF1009" t="b">
        <v>0</v>
      </c>
      <c r="AG1009" t="b">
        <v>0</v>
      </c>
      <c r="AH1009" t="b">
        <v>0</v>
      </c>
      <c r="AI1009" t="b">
        <v>0</v>
      </c>
      <c r="AJ1009" t="b">
        <v>0</v>
      </c>
      <c r="AK1009" t="b">
        <v>0</v>
      </c>
      <c r="AL1009" t="b">
        <v>0</v>
      </c>
      <c r="AM1009" t="b">
        <v>0</v>
      </c>
    </row>
    <row r="1010" spans="1:39" ht="14.4" hidden="1" x14ac:dyDescent="0.3">
      <c r="A1010" t="s">
        <v>1125</v>
      </c>
      <c r="B1010">
        <v>2013</v>
      </c>
      <c r="C1010" t="s">
        <v>23</v>
      </c>
      <c r="D1010" t="s">
        <v>24</v>
      </c>
      <c r="E1010" t="s">
        <v>16</v>
      </c>
      <c r="F1010" t="s">
        <v>5181</v>
      </c>
      <c r="G1010" t="s">
        <v>93</v>
      </c>
      <c r="H1010" t="s">
        <v>42</v>
      </c>
      <c r="I1010" t="s">
        <v>49</v>
      </c>
      <c r="J1010" t="b">
        <v>1</v>
      </c>
      <c r="K1010" t="s">
        <v>9169</v>
      </c>
      <c r="L1010">
        <v>0.74</v>
      </c>
      <c r="M1010" t="s">
        <v>9170</v>
      </c>
      <c r="N1010" t="s">
        <v>9169</v>
      </c>
      <c r="O1010">
        <v>103404</v>
      </c>
      <c r="P1010">
        <v>-1.76</v>
      </c>
      <c r="Q1010">
        <v>0.16</v>
      </c>
      <c r="R1010" t="b">
        <v>1</v>
      </c>
      <c r="S1010" t="s">
        <v>35</v>
      </c>
      <c r="T1010">
        <v>17</v>
      </c>
      <c r="U1010" t="s">
        <v>21</v>
      </c>
      <c r="V1010" t="b">
        <v>1</v>
      </c>
      <c r="W1010" t="b">
        <v>0</v>
      </c>
      <c r="X1010" t="b">
        <v>1</v>
      </c>
      <c r="Y1010" t="b">
        <v>0</v>
      </c>
      <c r="Z1010" t="b">
        <v>1</v>
      </c>
      <c r="AA1010" t="b">
        <v>1</v>
      </c>
      <c r="AB1010" t="b">
        <v>1</v>
      </c>
      <c r="AC1010" t="b">
        <v>0</v>
      </c>
      <c r="AD1010" t="b">
        <v>1</v>
      </c>
      <c r="AE1010" t="b">
        <v>0</v>
      </c>
      <c r="AF1010" t="b">
        <v>0</v>
      </c>
      <c r="AG1010" t="b">
        <v>0</v>
      </c>
      <c r="AH1010" t="b">
        <v>1</v>
      </c>
      <c r="AI1010" t="b">
        <v>1</v>
      </c>
      <c r="AJ1010" t="b">
        <v>1</v>
      </c>
      <c r="AK1010" t="b">
        <v>0</v>
      </c>
      <c r="AL1010" t="b">
        <v>0</v>
      </c>
      <c r="AM1010" t="b">
        <v>1</v>
      </c>
    </row>
    <row r="1011" spans="1:39" ht="14.4" hidden="1" x14ac:dyDescent="0.3">
      <c r="A1011" t="s">
        <v>1126</v>
      </c>
      <c r="B1011">
        <v>2013</v>
      </c>
      <c r="C1011" t="s">
        <v>104</v>
      </c>
      <c r="D1011" t="s">
        <v>15</v>
      </c>
      <c r="E1011" t="s">
        <v>59</v>
      </c>
      <c r="F1011" t="s">
        <v>5169</v>
      </c>
      <c r="G1011" t="s">
        <v>17</v>
      </c>
      <c r="H1011" t="s">
        <v>34</v>
      </c>
      <c r="I1011" t="s">
        <v>83</v>
      </c>
      <c r="J1011" t="b">
        <v>0</v>
      </c>
      <c r="L1011">
        <v>0.2</v>
      </c>
      <c r="M1011" t="s">
        <v>9168</v>
      </c>
      <c r="O1011">
        <v>29456</v>
      </c>
      <c r="P1011">
        <v>1.41</v>
      </c>
      <c r="Q1011">
        <v>0.64</v>
      </c>
      <c r="R1011" t="b">
        <v>0</v>
      </c>
      <c r="S1011" t="s">
        <v>35</v>
      </c>
      <c r="T1011">
        <v>13</v>
      </c>
      <c r="U1011" t="s">
        <v>21</v>
      </c>
      <c r="V1011" t="b">
        <v>0</v>
      </c>
      <c r="W1011" t="b">
        <v>1</v>
      </c>
      <c r="X1011" t="b">
        <v>1</v>
      </c>
      <c r="Y1011" t="b">
        <v>0</v>
      </c>
      <c r="Z1011" t="b">
        <v>1</v>
      </c>
      <c r="AA1011" t="b">
        <v>1</v>
      </c>
      <c r="AB1011" t="b">
        <v>0</v>
      </c>
      <c r="AC1011" t="b">
        <v>0</v>
      </c>
      <c r="AD1011" t="b">
        <v>0</v>
      </c>
      <c r="AE1011" t="b">
        <v>1</v>
      </c>
      <c r="AF1011" t="b">
        <v>0</v>
      </c>
      <c r="AG1011" t="b">
        <v>0</v>
      </c>
      <c r="AH1011" t="b">
        <v>0</v>
      </c>
      <c r="AI1011" t="b">
        <v>0</v>
      </c>
      <c r="AJ1011" t="b">
        <v>0</v>
      </c>
      <c r="AK1011" t="b">
        <v>0</v>
      </c>
      <c r="AL1011" t="b">
        <v>0</v>
      </c>
      <c r="AM1011" t="b">
        <v>0</v>
      </c>
    </row>
    <row r="1012" spans="1:39" ht="14.4" hidden="1" x14ac:dyDescent="0.3">
      <c r="A1012" t="s">
        <v>1127</v>
      </c>
      <c r="B1012">
        <v>2013</v>
      </c>
      <c r="C1012" t="s">
        <v>118</v>
      </c>
      <c r="D1012" t="s">
        <v>90</v>
      </c>
      <c r="E1012" t="s">
        <v>54</v>
      </c>
      <c r="F1012" t="s">
        <v>5169</v>
      </c>
      <c r="G1012" t="s">
        <v>46</v>
      </c>
      <c r="H1012" t="s">
        <v>60</v>
      </c>
      <c r="I1012" t="s">
        <v>83</v>
      </c>
      <c r="J1012" t="b">
        <v>0</v>
      </c>
      <c r="L1012">
        <v>0.08</v>
      </c>
      <c r="M1012" t="s">
        <v>8696</v>
      </c>
      <c r="O1012">
        <v>56924</v>
      </c>
      <c r="P1012">
        <v>4.6100000000000003</v>
      </c>
      <c r="Q1012">
        <v>0.86</v>
      </c>
      <c r="R1012" t="b">
        <v>0</v>
      </c>
      <c r="S1012" t="s">
        <v>35</v>
      </c>
      <c r="T1012">
        <v>8</v>
      </c>
      <c r="U1012" t="s">
        <v>21</v>
      </c>
      <c r="V1012" t="b">
        <v>1</v>
      </c>
      <c r="W1012" t="b">
        <v>0</v>
      </c>
      <c r="X1012" t="b">
        <v>1</v>
      </c>
      <c r="Y1012" t="b">
        <v>0</v>
      </c>
      <c r="Z1012" t="b">
        <v>0</v>
      </c>
      <c r="AA1012" t="b">
        <v>1</v>
      </c>
      <c r="AB1012" t="b">
        <v>0</v>
      </c>
      <c r="AC1012" t="b">
        <v>0</v>
      </c>
      <c r="AD1012" t="b">
        <v>0</v>
      </c>
      <c r="AE1012" t="b">
        <v>0</v>
      </c>
      <c r="AF1012" t="b">
        <v>0</v>
      </c>
      <c r="AG1012" t="b">
        <v>0</v>
      </c>
      <c r="AH1012" t="b">
        <v>0</v>
      </c>
      <c r="AI1012" t="b">
        <v>0</v>
      </c>
      <c r="AJ1012" t="b">
        <v>0</v>
      </c>
      <c r="AK1012" t="b">
        <v>0</v>
      </c>
      <c r="AL1012" t="b">
        <v>0</v>
      </c>
      <c r="AM1012" t="b">
        <v>0</v>
      </c>
    </row>
    <row r="1013" spans="1:39" ht="14.4" hidden="1" x14ac:dyDescent="0.3">
      <c r="A1013" t="s">
        <v>1128</v>
      </c>
      <c r="B1013">
        <v>2013</v>
      </c>
      <c r="C1013" t="s">
        <v>147</v>
      </c>
      <c r="D1013" t="s">
        <v>68</v>
      </c>
      <c r="E1013" t="s">
        <v>74</v>
      </c>
      <c r="F1013" t="s">
        <v>5176</v>
      </c>
      <c r="G1013" t="s">
        <v>46</v>
      </c>
      <c r="H1013" t="s">
        <v>94</v>
      </c>
      <c r="I1013" t="s">
        <v>83</v>
      </c>
      <c r="J1013" t="b">
        <v>0</v>
      </c>
      <c r="L1013">
        <v>0.01</v>
      </c>
      <c r="M1013" t="s">
        <v>6407</v>
      </c>
      <c r="O1013">
        <v>77024</v>
      </c>
      <c r="P1013">
        <v>4.38</v>
      </c>
      <c r="Q1013">
        <v>0.71</v>
      </c>
      <c r="R1013" t="b">
        <v>0</v>
      </c>
      <c r="S1013" t="s">
        <v>20</v>
      </c>
      <c r="T1013">
        <v>11</v>
      </c>
      <c r="U1013" t="s">
        <v>21</v>
      </c>
      <c r="V1013" t="b">
        <v>0</v>
      </c>
      <c r="W1013" t="b">
        <v>0</v>
      </c>
      <c r="X1013" t="b">
        <v>0</v>
      </c>
      <c r="Y1013" t="b">
        <v>0</v>
      </c>
      <c r="Z1013" t="b">
        <v>1</v>
      </c>
      <c r="AA1013" t="b">
        <v>0</v>
      </c>
      <c r="AB1013" t="b">
        <v>1</v>
      </c>
      <c r="AC1013" t="b">
        <v>1</v>
      </c>
      <c r="AD1013" t="b">
        <v>0</v>
      </c>
      <c r="AE1013" t="b">
        <v>0</v>
      </c>
      <c r="AF1013" t="b">
        <v>0</v>
      </c>
      <c r="AG1013" t="b">
        <v>0</v>
      </c>
      <c r="AH1013" t="b">
        <v>0</v>
      </c>
      <c r="AI1013" t="b">
        <v>0</v>
      </c>
      <c r="AJ1013" t="b">
        <v>0</v>
      </c>
      <c r="AK1013" t="b">
        <v>0</v>
      </c>
      <c r="AL1013" t="b">
        <v>0</v>
      </c>
      <c r="AM1013" t="b">
        <v>0</v>
      </c>
    </row>
    <row r="1014" spans="1:39" ht="14.4" hidden="1" x14ac:dyDescent="0.3">
      <c r="A1014" t="s">
        <v>1129</v>
      </c>
      <c r="B1014">
        <v>2013</v>
      </c>
      <c r="C1014" t="s">
        <v>158</v>
      </c>
      <c r="D1014" t="s">
        <v>15</v>
      </c>
      <c r="E1014" t="s">
        <v>16</v>
      </c>
      <c r="F1014" t="s">
        <v>5169</v>
      </c>
      <c r="G1014" t="s">
        <v>17</v>
      </c>
      <c r="H1014" t="s">
        <v>94</v>
      </c>
      <c r="I1014" t="s">
        <v>98</v>
      </c>
      <c r="J1014" t="b">
        <v>0</v>
      </c>
      <c r="L1014">
        <v>0.12</v>
      </c>
      <c r="M1014" t="s">
        <v>9167</v>
      </c>
      <c r="O1014">
        <v>32452</v>
      </c>
      <c r="P1014">
        <v>-1.24</v>
      </c>
      <c r="Q1014">
        <v>0.81</v>
      </c>
      <c r="R1014" t="b">
        <v>0</v>
      </c>
      <c r="S1014" t="s">
        <v>40</v>
      </c>
      <c r="T1014">
        <v>8</v>
      </c>
      <c r="U1014" t="s">
        <v>21</v>
      </c>
      <c r="V1014" t="b">
        <v>1</v>
      </c>
      <c r="W1014" t="b">
        <v>1</v>
      </c>
      <c r="X1014" t="b">
        <v>1</v>
      </c>
      <c r="Y1014" t="b">
        <v>0</v>
      </c>
      <c r="Z1014" t="b">
        <v>0</v>
      </c>
      <c r="AA1014" t="b">
        <v>1</v>
      </c>
      <c r="AB1014" t="b">
        <v>0</v>
      </c>
      <c r="AC1014" t="b">
        <v>1</v>
      </c>
      <c r="AD1014" t="b">
        <v>0</v>
      </c>
      <c r="AE1014" t="b">
        <v>1</v>
      </c>
      <c r="AF1014" t="b">
        <v>0</v>
      </c>
      <c r="AG1014" t="b">
        <v>0</v>
      </c>
      <c r="AH1014" t="b">
        <v>0</v>
      </c>
      <c r="AI1014" t="b">
        <v>0</v>
      </c>
      <c r="AJ1014" t="b">
        <v>0</v>
      </c>
      <c r="AK1014" t="b">
        <v>0</v>
      </c>
      <c r="AL1014" t="b">
        <v>0</v>
      </c>
      <c r="AM1014" t="b">
        <v>0</v>
      </c>
    </row>
    <row r="1015" spans="1:39" ht="14.4" hidden="1" x14ac:dyDescent="0.3">
      <c r="A1015" t="s">
        <v>1130</v>
      </c>
      <c r="B1015">
        <v>2013</v>
      </c>
      <c r="C1015" t="s">
        <v>198</v>
      </c>
      <c r="D1015" t="s">
        <v>38</v>
      </c>
      <c r="E1015" t="s">
        <v>97</v>
      </c>
      <c r="F1015" t="s">
        <v>5172</v>
      </c>
      <c r="G1015" t="s">
        <v>17</v>
      </c>
      <c r="H1015" t="s">
        <v>94</v>
      </c>
      <c r="I1015" t="s">
        <v>28</v>
      </c>
      <c r="J1015" t="b">
        <v>0</v>
      </c>
      <c r="L1015">
        <v>0</v>
      </c>
      <c r="M1015" t="s">
        <v>6708</v>
      </c>
      <c r="O1015">
        <v>38578</v>
      </c>
      <c r="P1015">
        <v>1.77</v>
      </c>
      <c r="Q1015">
        <v>0.8</v>
      </c>
      <c r="R1015" t="b">
        <v>0</v>
      </c>
      <c r="S1015" t="s">
        <v>35</v>
      </c>
      <c r="T1015">
        <v>15</v>
      </c>
      <c r="U1015" t="s">
        <v>21</v>
      </c>
      <c r="V1015" t="b">
        <v>0</v>
      </c>
      <c r="W1015" t="b">
        <v>1</v>
      </c>
      <c r="X1015" t="b">
        <v>0</v>
      </c>
      <c r="Y1015" t="b">
        <v>0</v>
      </c>
      <c r="Z1015" t="b">
        <v>0</v>
      </c>
      <c r="AA1015" t="b">
        <v>0</v>
      </c>
      <c r="AB1015" t="b">
        <v>1</v>
      </c>
      <c r="AC1015" t="b">
        <v>0</v>
      </c>
      <c r="AD1015" t="b">
        <v>1</v>
      </c>
      <c r="AE1015" t="b">
        <v>0</v>
      </c>
      <c r="AF1015" t="b">
        <v>0</v>
      </c>
      <c r="AG1015" t="b">
        <v>0</v>
      </c>
      <c r="AH1015" t="b">
        <v>0</v>
      </c>
      <c r="AI1015" t="b">
        <v>0</v>
      </c>
      <c r="AJ1015" t="b">
        <v>0</v>
      </c>
      <c r="AK1015" t="b">
        <v>0</v>
      </c>
      <c r="AL1015" t="b">
        <v>0</v>
      </c>
      <c r="AM1015" t="b">
        <v>0</v>
      </c>
    </row>
    <row r="1016" spans="1:39" ht="14.4" hidden="1" x14ac:dyDescent="0.3">
      <c r="A1016" t="s">
        <v>1131</v>
      </c>
      <c r="B1016">
        <v>2013</v>
      </c>
      <c r="C1016" t="s">
        <v>156</v>
      </c>
      <c r="D1016" t="s">
        <v>58</v>
      </c>
      <c r="E1016" t="s">
        <v>64</v>
      </c>
      <c r="F1016" t="s">
        <v>5181</v>
      </c>
      <c r="G1016" t="s">
        <v>41</v>
      </c>
      <c r="H1016" t="s">
        <v>52</v>
      </c>
      <c r="I1016" t="s">
        <v>28</v>
      </c>
      <c r="J1016" t="b">
        <v>0</v>
      </c>
      <c r="L1016">
        <v>0.05</v>
      </c>
      <c r="M1016" t="s">
        <v>9166</v>
      </c>
      <c r="O1016">
        <v>17410</v>
      </c>
      <c r="P1016">
        <v>0.49</v>
      </c>
      <c r="Q1016">
        <v>0.66</v>
      </c>
      <c r="R1016" t="b">
        <v>0</v>
      </c>
      <c r="S1016" t="s">
        <v>35</v>
      </c>
      <c r="T1016">
        <v>12</v>
      </c>
      <c r="U1016" t="s">
        <v>21</v>
      </c>
      <c r="V1016" t="b">
        <v>1</v>
      </c>
      <c r="W1016" t="b">
        <v>1</v>
      </c>
      <c r="X1016" t="b">
        <v>0</v>
      </c>
      <c r="Y1016" t="b">
        <v>0</v>
      </c>
      <c r="Z1016" t="b">
        <v>1</v>
      </c>
      <c r="AA1016" t="b">
        <v>0</v>
      </c>
      <c r="AB1016" t="b">
        <v>1</v>
      </c>
      <c r="AC1016" t="b">
        <v>0</v>
      </c>
      <c r="AD1016" t="b">
        <v>1</v>
      </c>
      <c r="AE1016" t="b">
        <v>1</v>
      </c>
      <c r="AF1016" t="b">
        <v>0</v>
      </c>
      <c r="AG1016" t="b">
        <v>0</v>
      </c>
      <c r="AH1016" t="b">
        <v>0</v>
      </c>
      <c r="AI1016" t="b">
        <v>0</v>
      </c>
      <c r="AJ1016" t="b">
        <v>0</v>
      </c>
      <c r="AK1016" t="b">
        <v>0</v>
      </c>
      <c r="AL1016" t="b">
        <v>0</v>
      </c>
      <c r="AM1016" t="b">
        <v>0</v>
      </c>
    </row>
    <row r="1017" spans="1:39" ht="14.4" hidden="1" x14ac:dyDescent="0.3">
      <c r="A1017" t="s">
        <v>1132</v>
      </c>
      <c r="B1017">
        <v>2013</v>
      </c>
      <c r="C1017" t="s">
        <v>183</v>
      </c>
      <c r="D1017" t="s">
        <v>113</v>
      </c>
      <c r="E1017" t="s">
        <v>32</v>
      </c>
      <c r="F1017" t="s">
        <v>5181</v>
      </c>
      <c r="G1017" t="s">
        <v>46</v>
      </c>
      <c r="H1017" t="s">
        <v>27</v>
      </c>
      <c r="I1017" t="s">
        <v>98</v>
      </c>
      <c r="J1017" t="b">
        <v>0</v>
      </c>
      <c r="L1017">
        <v>0.04</v>
      </c>
      <c r="M1017" t="s">
        <v>9165</v>
      </c>
      <c r="O1017">
        <v>75867</v>
      </c>
      <c r="P1017">
        <v>2.87</v>
      </c>
      <c r="Q1017">
        <v>0.79</v>
      </c>
      <c r="R1017" t="b">
        <v>0</v>
      </c>
      <c r="S1017" t="s">
        <v>35</v>
      </c>
      <c r="T1017">
        <v>3</v>
      </c>
      <c r="U1017" t="s">
        <v>21</v>
      </c>
      <c r="V1017" t="b">
        <v>1</v>
      </c>
      <c r="W1017" t="b">
        <v>1</v>
      </c>
      <c r="X1017" t="b">
        <v>0</v>
      </c>
      <c r="Y1017" t="b">
        <v>0</v>
      </c>
      <c r="Z1017" t="b">
        <v>0</v>
      </c>
      <c r="AA1017" t="b">
        <v>0</v>
      </c>
      <c r="AB1017" t="b">
        <v>0</v>
      </c>
      <c r="AC1017" t="b">
        <v>0</v>
      </c>
      <c r="AD1017" t="b">
        <v>1</v>
      </c>
      <c r="AE1017" t="b">
        <v>0</v>
      </c>
      <c r="AF1017" t="b">
        <v>0</v>
      </c>
      <c r="AG1017" t="b">
        <v>0</v>
      </c>
      <c r="AH1017" t="b">
        <v>0</v>
      </c>
      <c r="AI1017" t="b">
        <v>0</v>
      </c>
      <c r="AJ1017" t="b">
        <v>0</v>
      </c>
      <c r="AK1017" t="b">
        <v>0</v>
      </c>
      <c r="AL1017" t="b">
        <v>0</v>
      </c>
      <c r="AM1017" t="b">
        <v>0</v>
      </c>
    </row>
    <row r="1018" spans="1:39" ht="14.4" hidden="1" x14ac:dyDescent="0.3">
      <c r="A1018" t="s">
        <v>1133</v>
      </c>
      <c r="B1018">
        <v>2013</v>
      </c>
      <c r="C1018" t="s">
        <v>126</v>
      </c>
      <c r="D1018" t="s">
        <v>68</v>
      </c>
      <c r="E1018" t="s">
        <v>97</v>
      </c>
      <c r="F1018" t="s">
        <v>5172</v>
      </c>
      <c r="G1018" t="s">
        <v>17</v>
      </c>
      <c r="H1018" t="s">
        <v>18</v>
      </c>
      <c r="I1018" t="s">
        <v>19</v>
      </c>
      <c r="J1018" t="b">
        <v>0</v>
      </c>
      <c r="L1018">
        <v>0.01</v>
      </c>
      <c r="M1018" t="s">
        <v>9164</v>
      </c>
      <c r="O1018">
        <v>80182</v>
      </c>
      <c r="P1018">
        <v>0.36</v>
      </c>
      <c r="Q1018">
        <v>0.71</v>
      </c>
      <c r="R1018" t="b">
        <v>0</v>
      </c>
      <c r="S1018" t="s">
        <v>20</v>
      </c>
      <c r="T1018">
        <v>10</v>
      </c>
      <c r="U1018" t="s">
        <v>21</v>
      </c>
      <c r="V1018" t="b">
        <v>1</v>
      </c>
      <c r="W1018" t="b">
        <v>0</v>
      </c>
      <c r="X1018" t="b">
        <v>0</v>
      </c>
      <c r="Y1018" t="b">
        <v>0</v>
      </c>
      <c r="Z1018" t="b">
        <v>0</v>
      </c>
      <c r="AA1018" t="b">
        <v>1</v>
      </c>
      <c r="AB1018" t="b">
        <v>0</v>
      </c>
      <c r="AC1018" t="b">
        <v>0</v>
      </c>
      <c r="AD1018" t="b">
        <v>1</v>
      </c>
      <c r="AE1018" t="b">
        <v>0</v>
      </c>
      <c r="AF1018" t="b">
        <v>0</v>
      </c>
      <c r="AG1018" t="b">
        <v>0</v>
      </c>
      <c r="AH1018" t="b">
        <v>0</v>
      </c>
      <c r="AI1018" t="b">
        <v>0</v>
      </c>
      <c r="AJ1018" t="b">
        <v>0</v>
      </c>
      <c r="AK1018" t="b">
        <v>0</v>
      </c>
      <c r="AL1018" t="b">
        <v>0</v>
      </c>
      <c r="AM1018" t="b">
        <v>0</v>
      </c>
    </row>
    <row r="1019" spans="1:39" ht="14.4" hidden="1" x14ac:dyDescent="0.3">
      <c r="A1019" t="s">
        <v>1134</v>
      </c>
      <c r="B1019">
        <v>2013</v>
      </c>
      <c r="C1019" t="s">
        <v>140</v>
      </c>
      <c r="D1019" t="s">
        <v>58</v>
      </c>
      <c r="E1019" t="s">
        <v>32</v>
      </c>
      <c r="F1019" t="s">
        <v>5176</v>
      </c>
      <c r="G1019" t="s">
        <v>17</v>
      </c>
      <c r="H1019" t="s">
        <v>27</v>
      </c>
      <c r="I1019" t="s">
        <v>61</v>
      </c>
      <c r="J1019" t="b">
        <v>0</v>
      </c>
      <c r="L1019">
        <v>0.11</v>
      </c>
      <c r="M1019" t="s">
        <v>9163</v>
      </c>
      <c r="O1019">
        <v>18750</v>
      </c>
      <c r="P1019">
        <v>0.27</v>
      </c>
      <c r="Q1019">
        <v>0.81</v>
      </c>
      <c r="R1019" t="b">
        <v>0</v>
      </c>
      <c r="S1019" t="s">
        <v>35</v>
      </c>
      <c r="T1019">
        <v>1</v>
      </c>
      <c r="U1019" t="s">
        <v>21</v>
      </c>
      <c r="V1019" t="b">
        <v>1</v>
      </c>
      <c r="W1019" t="b">
        <v>0</v>
      </c>
      <c r="X1019" t="b">
        <v>0</v>
      </c>
      <c r="Y1019" t="b">
        <v>1</v>
      </c>
      <c r="Z1019" t="b">
        <v>1</v>
      </c>
      <c r="AA1019" t="b">
        <v>0</v>
      </c>
      <c r="AB1019" t="b">
        <v>1</v>
      </c>
      <c r="AC1019" t="b">
        <v>1</v>
      </c>
      <c r="AD1019" t="b">
        <v>0</v>
      </c>
      <c r="AE1019" t="b">
        <v>1</v>
      </c>
      <c r="AF1019" t="b">
        <v>0</v>
      </c>
      <c r="AG1019" t="b">
        <v>0</v>
      </c>
      <c r="AH1019" t="b">
        <v>0</v>
      </c>
      <c r="AI1019" t="b">
        <v>0</v>
      </c>
      <c r="AJ1019" t="b">
        <v>0</v>
      </c>
      <c r="AK1019" t="b">
        <v>0</v>
      </c>
      <c r="AL1019" t="b">
        <v>0</v>
      </c>
      <c r="AM1019" t="b">
        <v>0</v>
      </c>
    </row>
    <row r="1020" spans="1:39" ht="14.4" hidden="1" x14ac:dyDescent="0.3">
      <c r="A1020" t="s">
        <v>1135</v>
      </c>
      <c r="B1020">
        <v>2013</v>
      </c>
      <c r="C1020" t="s">
        <v>63</v>
      </c>
      <c r="D1020" t="s">
        <v>24</v>
      </c>
      <c r="E1020" t="s">
        <v>32</v>
      </c>
      <c r="F1020" t="s">
        <v>40</v>
      </c>
      <c r="G1020" t="s">
        <v>65</v>
      </c>
      <c r="H1020" t="s">
        <v>91</v>
      </c>
      <c r="I1020" t="s">
        <v>28</v>
      </c>
      <c r="J1020" t="b">
        <v>0</v>
      </c>
      <c r="L1020">
        <v>0.03</v>
      </c>
      <c r="M1020" t="s">
        <v>8041</v>
      </c>
      <c r="O1020">
        <v>62946</v>
      </c>
      <c r="P1020">
        <v>3.18</v>
      </c>
      <c r="Q1020">
        <v>0.7</v>
      </c>
      <c r="R1020" t="b">
        <v>0</v>
      </c>
      <c r="S1020" t="s">
        <v>35</v>
      </c>
      <c r="T1020">
        <v>15</v>
      </c>
      <c r="U1020" t="s">
        <v>21</v>
      </c>
      <c r="V1020" t="b">
        <v>0</v>
      </c>
      <c r="W1020" t="b">
        <v>0</v>
      </c>
      <c r="X1020" t="b">
        <v>0</v>
      </c>
      <c r="Y1020" t="b">
        <v>0</v>
      </c>
      <c r="Z1020" t="b">
        <v>1</v>
      </c>
      <c r="AA1020" t="b">
        <v>1</v>
      </c>
      <c r="AB1020" t="b">
        <v>1</v>
      </c>
      <c r="AC1020" t="b">
        <v>0</v>
      </c>
      <c r="AD1020" t="b">
        <v>0</v>
      </c>
      <c r="AE1020" t="b">
        <v>0</v>
      </c>
      <c r="AF1020" t="b">
        <v>0</v>
      </c>
      <c r="AG1020" t="b">
        <v>0</v>
      </c>
      <c r="AH1020" t="b">
        <v>0</v>
      </c>
      <c r="AI1020" t="b">
        <v>0</v>
      </c>
      <c r="AJ1020" t="b">
        <v>0</v>
      </c>
      <c r="AK1020" t="b">
        <v>0</v>
      </c>
      <c r="AL1020" t="b">
        <v>0</v>
      </c>
      <c r="AM1020" t="b">
        <v>0</v>
      </c>
    </row>
    <row r="1021" spans="1:39" ht="14.4" hidden="1" x14ac:dyDescent="0.3">
      <c r="A1021" t="s">
        <v>1136</v>
      </c>
      <c r="B1021">
        <v>2013</v>
      </c>
      <c r="C1021" t="s">
        <v>244</v>
      </c>
      <c r="D1021" t="s">
        <v>24</v>
      </c>
      <c r="E1021" t="s">
        <v>16</v>
      </c>
      <c r="F1021" t="s">
        <v>5172</v>
      </c>
      <c r="G1021" t="s">
        <v>17</v>
      </c>
      <c r="H1021" t="s">
        <v>91</v>
      </c>
      <c r="I1021" t="s">
        <v>98</v>
      </c>
      <c r="J1021" t="b">
        <v>0</v>
      </c>
      <c r="L1021">
        <v>0.08</v>
      </c>
      <c r="M1021" t="s">
        <v>9162</v>
      </c>
      <c r="O1021">
        <v>71510</v>
      </c>
      <c r="P1021">
        <v>0.56999999999999995</v>
      </c>
      <c r="Q1021">
        <v>0.66</v>
      </c>
      <c r="R1021" t="b">
        <v>0</v>
      </c>
      <c r="S1021" t="s">
        <v>20</v>
      </c>
      <c r="T1021">
        <v>9</v>
      </c>
      <c r="U1021" t="s">
        <v>21</v>
      </c>
      <c r="V1021" t="b">
        <v>0</v>
      </c>
      <c r="W1021" t="b">
        <v>0</v>
      </c>
      <c r="X1021" t="b">
        <v>1</v>
      </c>
      <c r="Y1021" t="b">
        <v>0</v>
      </c>
      <c r="Z1021" t="b">
        <v>0</v>
      </c>
      <c r="AA1021" t="b">
        <v>1</v>
      </c>
      <c r="AB1021" t="b">
        <v>1</v>
      </c>
      <c r="AC1021" t="b">
        <v>0</v>
      </c>
      <c r="AD1021" t="b">
        <v>1</v>
      </c>
      <c r="AE1021" t="b">
        <v>0</v>
      </c>
      <c r="AF1021" t="b">
        <v>0</v>
      </c>
      <c r="AG1021" t="b">
        <v>0</v>
      </c>
      <c r="AH1021" t="b">
        <v>0</v>
      </c>
      <c r="AI1021" t="b">
        <v>0</v>
      </c>
      <c r="AJ1021" t="b">
        <v>0</v>
      </c>
      <c r="AK1021" t="b">
        <v>0</v>
      </c>
      <c r="AL1021" t="b">
        <v>0</v>
      </c>
      <c r="AM1021" t="b">
        <v>0</v>
      </c>
    </row>
    <row r="1022" spans="1:39" ht="14.4" hidden="1" x14ac:dyDescent="0.3">
      <c r="A1022" t="s">
        <v>1137</v>
      </c>
      <c r="B1022">
        <v>2013</v>
      </c>
      <c r="C1022" t="s">
        <v>126</v>
      </c>
      <c r="D1022" t="s">
        <v>68</v>
      </c>
      <c r="E1022" t="s">
        <v>120</v>
      </c>
      <c r="F1022" t="s">
        <v>5181</v>
      </c>
      <c r="G1022" t="s">
        <v>17</v>
      </c>
      <c r="H1022" t="s">
        <v>60</v>
      </c>
      <c r="I1022" t="s">
        <v>49</v>
      </c>
      <c r="J1022" t="b">
        <v>0</v>
      </c>
      <c r="L1022">
        <v>0.09</v>
      </c>
      <c r="M1022" t="s">
        <v>7875</v>
      </c>
      <c r="O1022">
        <v>65556</v>
      </c>
      <c r="P1022">
        <v>0.47</v>
      </c>
      <c r="Q1022">
        <v>0.69</v>
      </c>
      <c r="R1022" t="b">
        <v>0</v>
      </c>
      <c r="S1022" t="s">
        <v>20</v>
      </c>
      <c r="T1022">
        <v>18</v>
      </c>
      <c r="U1022" t="s">
        <v>21</v>
      </c>
      <c r="V1022" t="b">
        <v>1</v>
      </c>
      <c r="W1022" t="b">
        <v>1</v>
      </c>
      <c r="X1022" t="b">
        <v>0</v>
      </c>
      <c r="Y1022" t="b">
        <v>0</v>
      </c>
      <c r="Z1022" t="b">
        <v>0</v>
      </c>
      <c r="AA1022" t="b">
        <v>0</v>
      </c>
      <c r="AB1022" t="b">
        <v>0</v>
      </c>
      <c r="AC1022" t="b">
        <v>0</v>
      </c>
      <c r="AD1022" t="b">
        <v>1</v>
      </c>
      <c r="AE1022" t="b">
        <v>0</v>
      </c>
      <c r="AF1022" t="b">
        <v>0</v>
      </c>
      <c r="AG1022" t="b">
        <v>0</v>
      </c>
      <c r="AH1022" t="b">
        <v>0</v>
      </c>
      <c r="AI1022" t="b">
        <v>0</v>
      </c>
      <c r="AJ1022" t="b">
        <v>0</v>
      </c>
      <c r="AK1022" t="b">
        <v>0</v>
      </c>
      <c r="AL1022" t="b">
        <v>0</v>
      </c>
      <c r="AM1022" t="b">
        <v>0</v>
      </c>
    </row>
    <row r="1023" spans="1:39" ht="14.4" hidden="1" x14ac:dyDescent="0.3">
      <c r="A1023" t="s">
        <v>1138</v>
      </c>
      <c r="B1023">
        <v>2013</v>
      </c>
      <c r="C1023" t="s">
        <v>85</v>
      </c>
      <c r="D1023" t="s">
        <v>24</v>
      </c>
      <c r="E1023" t="s">
        <v>133</v>
      </c>
      <c r="F1023" t="s">
        <v>5181</v>
      </c>
      <c r="G1023" t="s">
        <v>93</v>
      </c>
      <c r="H1023" t="s">
        <v>42</v>
      </c>
      <c r="I1023" t="s">
        <v>49</v>
      </c>
      <c r="J1023" t="b">
        <v>0</v>
      </c>
      <c r="L1023">
        <v>0.18</v>
      </c>
      <c r="M1023" t="s">
        <v>9161</v>
      </c>
      <c r="O1023">
        <v>72390</v>
      </c>
      <c r="P1023">
        <v>-2.8</v>
      </c>
      <c r="Q1023">
        <v>0.76</v>
      </c>
      <c r="R1023" t="b">
        <v>0</v>
      </c>
      <c r="S1023" t="s">
        <v>40</v>
      </c>
      <c r="T1023">
        <v>12</v>
      </c>
      <c r="U1023" t="s">
        <v>21</v>
      </c>
      <c r="V1023" t="b">
        <v>1</v>
      </c>
      <c r="W1023" t="b">
        <v>1</v>
      </c>
      <c r="X1023" t="b">
        <v>1</v>
      </c>
      <c r="Y1023" t="b">
        <v>0</v>
      </c>
      <c r="Z1023" t="b">
        <v>0</v>
      </c>
      <c r="AA1023" t="b">
        <v>0</v>
      </c>
      <c r="AB1023" t="b">
        <v>1</v>
      </c>
      <c r="AC1023" t="b">
        <v>1</v>
      </c>
      <c r="AD1023" t="b">
        <v>1</v>
      </c>
      <c r="AE1023" t="b">
        <v>0</v>
      </c>
      <c r="AF1023" t="b">
        <v>0</v>
      </c>
      <c r="AG1023" t="b">
        <v>0</v>
      </c>
      <c r="AH1023" t="b">
        <v>0</v>
      </c>
      <c r="AI1023" t="b">
        <v>0</v>
      </c>
      <c r="AJ1023" t="b">
        <v>0</v>
      </c>
      <c r="AK1023" t="b">
        <v>0</v>
      </c>
      <c r="AL1023" t="b">
        <v>0</v>
      </c>
      <c r="AM1023" t="b">
        <v>0</v>
      </c>
    </row>
    <row r="1024" spans="1:39" ht="14.4" hidden="1" x14ac:dyDescent="0.3">
      <c r="A1024" t="s">
        <v>1139</v>
      </c>
      <c r="B1024">
        <v>2013</v>
      </c>
      <c r="C1024" t="s">
        <v>375</v>
      </c>
      <c r="D1024" t="s">
        <v>58</v>
      </c>
      <c r="E1024" t="s">
        <v>54</v>
      </c>
      <c r="F1024" t="s">
        <v>5176</v>
      </c>
      <c r="G1024" t="s">
        <v>41</v>
      </c>
      <c r="H1024" t="s">
        <v>52</v>
      </c>
      <c r="I1024" t="s">
        <v>98</v>
      </c>
      <c r="J1024" t="b">
        <v>0</v>
      </c>
      <c r="L1024">
        <v>0.14000000000000001</v>
      </c>
      <c r="M1024" t="s">
        <v>9160</v>
      </c>
      <c r="O1024">
        <v>22484</v>
      </c>
      <c r="P1024">
        <v>3.8</v>
      </c>
      <c r="Q1024">
        <v>0.62</v>
      </c>
      <c r="R1024" t="b">
        <v>0</v>
      </c>
      <c r="S1024" t="s">
        <v>35</v>
      </c>
      <c r="T1024">
        <v>5</v>
      </c>
      <c r="U1024" t="s">
        <v>21</v>
      </c>
      <c r="V1024" t="b">
        <v>0</v>
      </c>
      <c r="W1024" t="b">
        <v>1</v>
      </c>
      <c r="X1024" t="b">
        <v>0</v>
      </c>
      <c r="Y1024" t="b">
        <v>1</v>
      </c>
      <c r="Z1024" t="b">
        <v>0</v>
      </c>
      <c r="AA1024" t="b">
        <v>1</v>
      </c>
      <c r="AB1024" t="b">
        <v>1</v>
      </c>
      <c r="AC1024" t="b">
        <v>1</v>
      </c>
      <c r="AD1024" t="b">
        <v>0</v>
      </c>
      <c r="AE1024" t="b">
        <v>0</v>
      </c>
      <c r="AF1024" t="b">
        <v>0</v>
      </c>
      <c r="AG1024" t="b">
        <v>0</v>
      </c>
      <c r="AH1024" t="b">
        <v>0</v>
      </c>
      <c r="AI1024" t="b">
        <v>0</v>
      </c>
      <c r="AJ1024" t="b">
        <v>0</v>
      </c>
      <c r="AK1024" t="b">
        <v>0</v>
      </c>
      <c r="AL1024" t="b">
        <v>0</v>
      </c>
      <c r="AM1024" t="b">
        <v>0</v>
      </c>
    </row>
    <row r="1025" spans="1:39" ht="14.4" hidden="1" x14ac:dyDescent="0.3">
      <c r="A1025" t="s">
        <v>1140</v>
      </c>
      <c r="B1025">
        <v>2013</v>
      </c>
      <c r="C1025" t="s">
        <v>112</v>
      </c>
      <c r="D1025" t="s">
        <v>113</v>
      </c>
      <c r="E1025" t="s">
        <v>39</v>
      </c>
      <c r="F1025" t="s">
        <v>40</v>
      </c>
      <c r="G1025" t="s">
        <v>46</v>
      </c>
      <c r="H1025" t="s">
        <v>34</v>
      </c>
      <c r="I1025" t="s">
        <v>28</v>
      </c>
      <c r="J1025" t="b">
        <v>0</v>
      </c>
      <c r="L1025">
        <v>0.15</v>
      </c>
      <c r="M1025" t="s">
        <v>9159</v>
      </c>
      <c r="O1025">
        <v>65179</v>
      </c>
      <c r="P1025">
        <v>3.01</v>
      </c>
      <c r="Q1025">
        <v>0.81</v>
      </c>
      <c r="R1025" t="b">
        <v>0</v>
      </c>
      <c r="S1025" t="s">
        <v>20</v>
      </c>
      <c r="T1025">
        <v>15</v>
      </c>
      <c r="U1025" t="s">
        <v>21</v>
      </c>
      <c r="V1025" t="b">
        <v>1</v>
      </c>
      <c r="W1025" t="b">
        <v>1</v>
      </c>
      <c r="X1025" t="b">
        <v>0</v>
      </c>
      <c r="Y1025" t="b">
        <v>1</v>
      </c>
      <c r="Z1025" t="b">
        <v>1</v>
      </c>
      <c r="AA1025" t="b">
        <v>1</v>
      </c>
      <c r="AB1025" t="b">
        <v>0</v>
      </c>
      <c r="AC1025" t="b">
        <v>0</v>
      </c>
      <c r="AD1025" t="b">
        <v>1</v>
      </c>
      <c r="AE1025" t="b">
        <v>0</v>
      </c>
      <c r="AF1025" t="b">
        <v>0</v>
      </c>
      <c r="AG1025" t="b">
        <v>0</v>
      </c>
      <c r="AH1025" t="b">
        <v>0</v>
      </c>
      <c r="AI1025" t="b">
        <v>0</v>
      </c>
      <c r="AJ1025" t="b">
        <v>0</v>
      </c>
      <c r="AK1025" t="b">
        <v>0</v>
      </c>
      <c r="AL1025" t="b">
        <v>0</v>
      </c>
      <c r="AM1025" t="b">
        <v>0</v>
      </c>
    </row>
    <row r="1026" spans="1:39" ht="14.4" hidden="1" x14ac:dyDescent="0.3">
      <c r="A1026" t="s">
        <v>1141</v>
      </c>
      <c r="B1026">
        <v>2013</v>
      </c>
      <c r="C1026" t="s">
        <v>183</v>
      </c>
      <c r="D1026" t="s">
        <v>113</v>
      </c>
      <c r="E1026" t="s">
        <v>64</v>
      </c>
      <c r="F1026" t="s">
        <v>5181</v>
      </c>
      <c r="G1026" t="s">
        <v>41</v>
      </c>
      <c r="H1026" t="s">
        <v>91</v>
      </c>
      <c r="I1026" t="s">
        <v>49</v>
      </c>
      <c r="J1026" t="b">
        <v>0</v>
      </c>
      <c r="L1026">
        <v>0.08</v>
      </c>
      <c r="M1026" t="s">
        <v>8265</v>
      </c>
      <c r="O1026">
        <v>60574</v>
      </c>
      <c r="P1026">
        <v>4.7699999999999996</v>
      </c>
      <c r="Q1026">
        <v>0.79</v>
      </c>
      <c r="R1026" t="b">
        <v>0</v>
      </c>
      <c r="S1026" t="s">
        <v>35</v>
      </c>
      <c r="T1026">
        <v>17</v>
      </c>
      <c r="U1026" t="s">
        <v>21</v>
      </c>
      <c r="V1026" t="b">
        <v>0</v>
      </c>
      <c r="W1026" t="b">
        <v>0</v>
      </c>
      <c r="X1026" t="b">
        <v>0</v>
      </c>
      <c r="Y1026" t="b">
        <v>0</v>
      </c>
      <c r="Z1026" t="b">
        <v>0</v>
      </c>
      <c r="AA1026" t="b">
        <v>0</v>
      </c>
      <c r="AB1026" t="b">
        <v>1</v>
      </c>
      <c r="AC1026" t="b">
        <v>1</v>
      </c>
      <c r="AD1026" t="b">
        <v>1</v>
      </c>
      <c r="AE1026" t="b">
        <v>1</v>
      </c>
      <c r="AF1026" t="b">
        <v>0</v>
      </c>
      <c r="AG1026" t="b">
        <v>0</v>
      </c>
      <c r="AH1026" t="b">
        <v>0</v>
      </c>
      <c r="AI1026" t="b">
        <v>0</v>
      </c>
      <c r="AJ1026" t="b">
        <v>0</v>
      </c>
      <c r="AK1026" t="b">
        <v>0</v>
      </c>
      <c r="AL1026" t="b">
        <v>0</v>
      </c>
      <c r="AM1026" t="b">
        <v>0</v>
      </c>
    </row>
    <row r="1027" spans="1:39" ht="14.4" hidden="1" x14ac:dyDescent="0.3">
      <c r="A1027" t="s">
        <v>1142</v>
      </c>
      <c r="B1027">
        <v>2013</v>
      </c>
      <c r="C1027" t="s">
        <v>375</v>
      </c>
      <c r="D1027" t="s">
        <v>58</v>
      </c>
      <c r="E1027" t="s">
        <v>32</v>
      </c>
      <c r="F1027" t="s">
        <v>40</v>
      </c>
      <c r="G1027" t="s">
        <v>17</v>
      </c>
      <c r="H1027" t="s">
        <v>18</v>
      </c>
      <c r="I1027" t="s">
        <v>98</v>
      </c>
      <c r="J1027" t="b">
        <v>0</v>
      </c>
      <c r="L1027">
        <v>0.15</v>
      </c>
      <c r="M1027" t="s">
        <v>9158</v>
      </c>
      <c r="O1027">
        <v>20543</v>
      </c>
      <c r="P1027">
        <v>-1.34</v>
      </c>
      <c r="Q1027">
        <v>0.88</v>
      </c>
      <c r="R1027" t="b">
        <v>0</v>
      </c>
      <c r="S1027" t="s">
        <v>40</v>
      </c>
      <c r="T1027">
        <v>8</v>
      </c>
      <c r="U1027" t="s">
        <v>21</v>
      </c>
      <c r="V1027" t="b">
        <v>1</v>
      </c>
      <c r="W1027" t="b">
        <v>1</v>
      </c>
      <c r="X1027" t="b">
        <v>1</v>
      </c>
      <c r="Y1027" t="b">
        <v>0</v>
      </c>
      <c r="Z1027" t="b">
        <v>0</v>
      </c>
      <c r="AA1027" t="b">
        <v>0</v>
      </c>
      <c r="AB1027" t="b">
        <v>1</v>
      </c>
      <c r="AC1027" t="b">
        <v>0</v>
      </c>
      <c r="AD1027" t="b">
        <v>0</v>
      </c>
      <c r="AE1027" t="b">
        <v>0</v>
      </c>
      <c r="AF1027" t="b">
        <v>0</v>
      </c>
      <c r="AG1027" t="b">
        <v>0</v>
      </c>
      <c r="AH1027" t="b">
        <v>0</v>
      </c>
      <c r="AI1027" t="b">
        <v>0</v>
      </c>
      <c r="AJ1027" t="b">
        <v>0</v>
      </c>
      <c r="AK1027" t="b">
        <v>0</v>
      </c>
      <c r="AL1027" t="b">
        <v>0</v>
      </c>
      <c r="AM1027" t="b">
        <v>0</v>
      </c>
    </row>
    <row r="1028" spans="1:39" ht="14.4" hidden="1" x14ac:dyDescent="0.3">
      <c r="A1028" t="s">
        <v>1143</v>
      </c>
      <c r="B1028">
        <v>2013</v>
      </c>
      <c r="C1028" t="s">
        <v>126</v>
      </c>
      <c r="D1028" t="s">
        <v>68</v>
      </c>
      <c r="E1028" t="s">
        <v>133</v>
      </c>
      <c r="F1028" t="s">
        <v>5169</v>
      </c>
      <c r="G1028" t="s">
        <v>17</v>
      </c>
      <c r="H1028" t="s">
        <v>52</v>
      </c>
      <c r="I1028" t="s">
        <v>83</v>
      </c>
      <c r="J1028" t="b">
        <v>0</v>
      </c>
      <c r="L1028">
        <v>0.12</v>
      </c>
      <c r="M1028" t="s">
        <v>9157</v>
      </c>
      <c r="O1028">
        <v>69605</v>
      </c>
      <c r="P1028">
        <v>-3.6</v>
      </c>
      <c r="Q1028">
        <v>0.83</v>
      </c>
      <c r="R1028" t="b">
        <v>0</v>
      </c>
      <c r="S1028" t="s">
        <v>20</v>
      </c>
      <c r="T1028">
        <v>15</v>
      </c>
      <c r="U1028" t="s">
        <v>21</v>
      </c>
      <c r="V1028" t="b">
        <v>0</v>
      </c>
      <c r="W1028" t="b">
        <v>0</v>
      </c>
      <c r="X1028" t="b">
        <v>1</v>
      </c>
      <c r="Y1028" t="b">
        <v>0</v>
      </c>
      <c r="Z1028" t="b">
        <v>1</v>
      </c>
      <c r="AA1028" t="b">
        <v>1</v>
      </c>
      <c r="AB1028" t="b">
        <v>0</v>
      </c>
      <c r="AC1028" t="b">
        <v>0</v>
      </c>
      <c r="AD1028" t="b">
        <v>1</v>
      </c>
      <c r="AE1028" t="b">
        <v>1</v>
      </c>
      <c r="AF1028" t="b">
        <v>0</v>
      </c>
      <c r="AG1028" t="b">
        <v>0</v>
      </c>
      <c r="AH1028" t="b">
        <v>0</v>
      </c>
      <c r="AI1028" t="b">
        <v>0</v>
      </c>
      <c r="AJ1028" t="b">
        <v>0</v>
      </c>
      <c r="AK1028" t="b">
        <v>0</v>
      </c>
      <c r="AL1028" t="b">
        <v>0</v>
      </c>
      <c r="AM1028" t="b">
        <v>0</v>
      </c>
    </row>
    <row r="1029" spans="1:39" ht="14.4" hidden="1" x14ac:dyDescent="0.3">
      <c r="A1029" t="s">
        <v>1144</v>
      </c>
      <c r="B1029">
        <v>2013</v>
      </c>
      <c r="C1029" t="s">
        <v>112</v>
      </c>
      <c r="D1029" t="s">
        <v>113</v>
      </c>
      <c r="E1029" t="s">
        <v>135</v>
      </c>
      <c r="F1029" t="s">
        <v>5172</v>
      </c>
      <c r="G1029" t="s">
        <v>26</v>
      </c>
      <c r="H1029" t="s">
        <v>94</v>
      </c>
      <c r="I1029" t="s">
        <v>28</v>
      </c>
      <c r="J1029" t="b">
        <v>0</v>
      </c>
      <c r="L1029">
        <v>0.12</v>
      </c>
      <c r="M1029" t="s">
        <v>9156</v>
      </c>
      <c r="O1029">
        <v>77028</v>
      </c>
      <c r="P1029">
        <v>-2.57</v>
      </c>
      <c r="Q1029">
        <v>0.83</v>
      </c>
      <c r="R1029" t="b">
        <v>0</v>
      </c>
      <c r="S1029" t="s">
        <v>20</v>
      </c>
      <c r="T1029">
        <v>15</v>
      </c>
      <c r="U1029" t="s">
        <v>21</v>
      </c>
      <c r="V1029" t="b">
        <v>1</v>
      </c>
      <c r="W1029" t="b">
        <v>0</v>
      </c>
      <c r="X1029" t="b">
        <v>1</v>
      </c>
      <c r="Y1029" t="b">
        <v>1</v>
      </c>
      <c r="Z1029" t="b">
        <v>1</v>
      </c>
      <c r="AA1029" t="b">
        <v>1</v>
      </c>
      <c r="AB1029" t="b">
        <v>0</v>
      </c>
      <c r="AC1029" t="b">
        <v>1</v>
      </c>
      <c r="AD1029" t="b">
        <v>0</v>
      </c>
      <c r="AE1029" t="b">
        <v>0</v>
      </c>
      <c r="AF1029" t="b">
        <v>0</v>
      </c>
      <c r="AG1029" t="b">
        <v>0</v>
      </c>
      <c r="AH1029" t="b">
        <v>0</v>
      </c>
      <c r="AI1029" t="b">
        <v>0</v>
      </c>
      <c r="AJ1029" t="b">
        <v>0</v>
      </c>
      <c r="AK1029" t="b">
        <v>0</v>
      </c>
      <c r="AL1029" t="b">
        <v>0</v>
      </c>
      <c r="AM1029" t="b">
        <v>0</v>
      </c>
    </row>
    <row r="1030" spans="1:39" ht="14.4" hidden="1" x14ac:dyDescent="0.3">
      <c r="A1030" t="s">
        <v>1145</v>
      </c>
      <c r="B1030">
        <v>2013</v>
      </c>
      <c r="C1030" t="s">
        <v>140</v>
      </c>
      <c r="D1030" t="s">
        <v>58</v>
      </c>
      <c r="E1030" t="s">
        <v>120</v>
      </c>
      <c r="F1030" t="s">
        <v>5176</v>
      </c>
      <c r="G1030" t="s">
        <v>17</v>
      </c>
      <c r="H1030" t="s">
        <v>94</v>
      </c>
      <c r="I1030" t="s">
        <v>28</v>
      </c>
      <c r="J1030" t="b">
        <v>0</v>
      </c>
      <c r="L1030">
        <v>0.17</v>
      </c>
      <c r="M1030" t="s">
        <v>9155</v>
      </c>
      <c r="O1030">
        <v>19388</v>
      </c>
      <c r="P1030">
        <v>-4.95</v>
      </c>
      <c r="Q1030">
        <v>0.76</v>
      </c>
      <c r="R1030" t="b">
        <v>0</v>
      </c>
      <c r="S1030" t="s">
        <v>20</v>
      </c>
      <c r="T1030">
        <v>2</v>
      </c>
      <c r="U1030" t="s">
        <v>21</v>
      </c>
      <c r="V1030" t="b">
        <v>1</v>
      </c>
      <c r="W1030" t="b">
        <v>1</v>
      </c>
      <c r="X1030" t="b">
        <v>0</v>
      </c>
      <c r="Y1030" t="b">
        <v>0</v>
      </c>
      <c r="Z1030" t="b">
        <v>1</v>
      </c>
      <c r="AA1030" t="b">
        <v>1</v>
      </c>
      <c r="AB1030" t="b">
        <v>1</v>
      </c>
      <c r="AC1030" t="b">
        <v>0</v>
      </c>
      <c r="AD1030" t="b">
        <v>0</v>
      </c>
      <c r="AE1030" t="b">
        <v>0</v>
      </c>
      <c r="AF1030" t="b">
        <v>0</v>
      </c>
      <c r="AG1030" t="b">
        <v>0</v>
      </c>
      <c r="AH1030" t="b">
        <v>0</v>
      </c>
      <c r="AI1030" t="b">
        <v>0</v>
      </c>
      <c r="AJ1030" t="b">
        <v>0</v>
      </c>
      <c r="AK1030" t="b">
        <v>0</v>
      </c>
      <c r="AL1030" t="b">
        <v>0</v>
      </c>
      <c r="AM1030" t="b">
        <v>0</v>
      </c>
    </row>
    <row r="1031" spans="1:39" ht="14.4" hidden="1" x14ac:dyDescent="0.3">
      <c r="A1031" t="s">
        <v>1146</v>
      </c>
      <c r="B1031">
        <v>2013</v>
      </c>
      <c r="C1031" t="s">
        <v>221</v>
      </c>
      <c r="D1031" t="s">
        <v>15</v>
      </c>
      <c r="E1031" t="s">
        <v>81</v>
      </c>
      <c r="F1031" t="s">
        <v>5181</v>
      </c>
      <c r="G1031" t="s">
        <v>93</v>
      </c>
      <c r="H1031" t="s">
        <v>60</v>
      </c>
      <c r="I1031" t="s">
        <v>28</v>
      </c>
      <c r="J1031" t="b">
        <v>0</v>
      </c>
      <c r="L1031">
        <v>0.11</v>
      </c>
      <c r="M1031" t="s">
        <v>5554</v>
      </c>
      <c r="O1031">
        <v>34700</v>
      </c>
      <c r="P1031">
        <v>-3.22</v>
      </c>
      <c r="Q1031">
        <v>0.84</v>
      </c>
      <c r="R1031" t="b">
        <v>0</v>
      </c>
      <c r="S1031" t="s">
        <v>35</v>
      </c>
      <c r="T1031">
        <v>18</v>
      </c>
      <c r="U1031" t="s">
        <v>21</v>
      </c>
      <c r="V1031" t="b">
        <v>0</v>
      </c>
      <c r="W1031" t="b">
        <v>1</v>
      </c>
      <c r="X1031" t="b">
        <v>0</v>
      </c>
      <c r="Y1031" t="b">
        <v>1</v>
      </c>
      <c r="Z1031" t="b">
        <v>0</v>
      </c>
      <c r="AA1031" t="b">
        <v>0</v>
      </c>
      <c r="AB1031" t="b">
        <v>0</v>
      </c>
      <c r="AC1031" t="b">
        <v>1</v>
      </c>
      <c r="AD1031" t="b">
        <v>0</v>
      </c>
      <c r="AE1031" t="b">
        <v>0</v>
      </c>
      <c r="AF1031" t="b">
        <v>0</v>
      </c>
      <c r="AG1031" t="b">
        <v>0</v>
      </c>
      <c r="AH1031" t="b">
        <v>0</v>
      </c>
      <c r="AI1031" t="b">
        <v>0</v>
      </c>
      <c r="AJ1031" t="b">
        <v>0</v>
      </c>
      <c r="AK1031" t="b">
        <v>0</v>
      </c>
      <c r="AL1031" t="b">
        <v>0</v>
      </c>
      <c r="AM1031" t="b">
        <v>0</v>
      </c>
    </row>
    <row r="1032" spans="1:39" ht="14.4" hidden="1" x14ac:dyDescent="0.3">
      <c r="A1032" t="s">
        <v>1147</v>
      </c>
      <c r="B1032">
        <v>2013</v>
      </c>
      <c r="C1032" t="s">
        <v>96</v>
      </c>
      <c r="D1032" t="s">
        <v>90</v>
      </c>
      <c r="E1032" t="s">
        <v>97</v>
      </c>
      <c r="F1032" t="s">
        <v>5169</v>
      </c>
      <c r="G1032" t="s">
        <v>33</v>
      </c>
      <c r="H1032" t="s">
        <v>69</v>
      </c>
      <c r="I1032" t="s">
        <v>83</v>
      </c>
      <c r="J1032" t="b">
        <v>0</v>
      </c>
      <c r="L1032">
        <v>0.15</v>
      </c>
      <c r="M1032" t="s">
        <v>9154</v>
      </c>
      <c r="O1032">
        <v>49863</v>
      </c>
      <c r="P1032">
        <v>0.13</v>
      </c>
      <c r="Q1032">
        <v>0.71</v>
      </c>
      <c r="R1032" t="b">
        <v>0</v>
      </c>
      <c r="S1032" t="s">
        <v>20</v>
      </c>
      <c r="T1032">
        <v>5</v>
      </c>
      <c r="U1032" t="s">
        <v>21</v>
      </c>
      <c r="V1032" t="b">
        <v>1</v>
      </c>
      <c r="W1032" t="b">
        <v>0</v>
      </c>
      <c r="X1032" t="b">
        <v>0</v>
      </c>
      <c r="Y1032" t="b">
        <v>1</v>
      </c>
      <c r="Z1032" t="b">
        <v>0</v>
      </c>
      <c r="AA1032" t="b">
        <v>1</v>
      </c>
      <c r="AB1032" t="b">
        <v>0</v>
      </c>
      <c r="AC1032" t="b">
        <v>1</v>
      </c>
      <c r="AD1032" t="b">
        <v>0</v>
      </c>
      <c r="AE1032" t="b">
        <v>1</v>
      </c>
      <c r="AF1032" t="b">
        <v>0</v>
      </c>
      <c r="AG1032" t="b">
        <v>0</v>
      </c>
      <c r="AH1032" t="b">
        <v>0</v>
      </c>
      <c r="AI1032" t="b">
        <v>0</v>
      </c>
      <c r="AJ1032" t="b">
        <v>0</v>
      </c>
      <c r="AK1032" t="b">
        <v>0</v>
      </c>
      <c r="AL1032" t="b">
        <v>0</v>
      </c>
      <c r="AM1032" t="b">
        <v>0</v>
      </c>
    </row>
    <row r="1033" spans="1:39" ht="14.4" hidden="1" x14ac:dyDescent="0.3">
      <c r="A1033" t="s">
        <v>1148</v>
      </c>
      <c r="B1033">
        <v>2013</v>
      </c>
      <c r="C1033" t="s">
        <v>57</v>
      </c>
      <c r="D1033" t="s">
        <v>58</v>
      </c>
      <c r="E1033" t="s">
        <v>133</v>
      </c>
      <c r="F1033" t="s">
        <v>5181</v>
      </c>
      <c r="G1033" t="s">
        <v>93</v>
      </c>
      <c r="H1033" t="s">
        <v>94</v>
      </c>
      <c r="I1033" t="s">
        <v>61</v>
      </c>
      <c r="J1033" t="b">
        <v>0</v>
      </c>
      <c r="L1033">
        <v>0.1</v>
      </c>
      <c r="M1033" t="s">
        <v>9153</v>
      </c>
      <c r="O1033">
        <v>20325</v>
      </c>
      <c r="P1033">
        <v>4.07</v>
      </c>
      <c r="Q1033">
        <v>0.63</v>
      </c>
      <c r="R1033" t="b">
        <v>0</v>
      </c>
      <c r="S1033" t="s">
        <v>40</v>
      </c>
      <c r="T1033">
        <v>19</v>
      </c>
      <c r="U1033" t="s">
        <v>21</v>
      </c>
      <c r="V1033" t="b">
        <v>1</v>
      </c>
      <c r="W1033" t="b">
        <v>1</v>
      </c>
      <c r="X1033" t="b">
        <v>0</v>
      </c>
      <c r="Y1033" t="b">
        <v>0</v>
      </c>
      <c r="Z1033" t="b">
        <v>0</v>
      </c>
      <c r="AA1033" t="b">
        <v>1</v>
      </c>
      <c r="AB1033" t="b">
        <v>0</v>
      </c>
      <c r="AC1033" t="b">
        <v>0</v>
      </c>
      <c r="AD1033" t="b">
        <v>0</v>
      </c>
      <c r="AE1033" t="b">
        <v>1</v>
      </c>
      <c r="AF1033" t="b">
        <v>0</v>
      </c>
      <c r="AG1033" t="b">
        <v>0</v>
      </c>
      <c r="AH1033" t="b">
        <v>0</v>
      </c>
      <c r="AI1033" t="b">
        <v>0</v>
      </c>
      <c r="AJ1033" t="b">
        <v>0</v>
      </c>
      <c r="AK1033" t="b">
        <v>0</v>
      </c>
      <c r="AL1033" t="b">
        <v>0</v>
      </c>
      <c r="AM1033" t="b">
        <v>0</v>
      </c>
    </row>
    <row r="1034" spans="1:39" ht="14.4" hidden="1" x14ac:dyDescent="0.3">
      <c r="A1034" t="s">
        <v>1149</v>
      </c>
      <c r="B1034">
        <v>2013</v>
      </c>
      <c r="C1034" t="s">
        <v>242</v>
      </c>
      <c r="D1034" t="s">
        <v>90</v>
      </c>
      <c r="E1034" t="s">
        <v>135</v>
      </c>
      <c r="F1034" t="s">
        <v>5181</v>
      </c>
      <c r="G1034" t="s">
        <v>41</v>
      </c>
      <c r="H1034" t="s">
        <v>105</v>
      </c>
      <c r="I1034" t="s">
        <v>83</v>
      </c>
      <c r="J1034" t="b">
        <v>0</v>
      </c>
      <c r="L1034">
        <v>0.18</v>
      </c>
      <c r="M1034" t="s">
        <v>9152</v>
      </c>
      <c r="O1034">
        <v>54503</v>
      </c>
      <c r="P1034">
        <v>0.9</v>
      </c>
      <c r="Q1034">
        <v>0.64</v>
      </c>
      <c r="R1034" t="b">
        <v>0</v>
      </c>
      <c r="S1034" t="s">
        <v>20</v>
      </c>
      <c r="T1034">
        <v>2</v>
      </c>
      <c r="U1034" t="s">
        <v>21</v>
      </c>
      <c r="V1034" t="b">
        <v>0</v>
      </c>
      <c r="W1034" t="b">
        <v>0</v>
      </c>
      <c r="X1034" t="b">
        <v>1</v>
      </c>
      <c r="Y1034" t="b">
        <v>0</v>
      </c>
      <c r="Z1034" t="b">
        <v>0</v>
      </c>
      <c r="AA1034" t="b">
        <v>0</v>
      </c>
      <c r="AB1034" t="b">
        <v>1</v>
      </c>
      <c r="AC1034" t="b">
        <v>1</v>
      </c>
      <c r="AD1034" t="b">
        <v>1</v>
      </c>
      <c r="AE1034" t="b">
        <v>1</v>
      </c>
      <c r="AF1034" t="b">
        <v>0</v>
      </c>
      <c r="AG1034" t="b">
        <v>0</v>
      </c>
      <c r="AH1034" t="b">
        <v>0</v>
      </c>
      <c r="AI1034" t="b">
        <v>0</v>
      </c>
      <c r="AJ1034" t="b">
        <v>0</v>
      </c>
      <c r="AK1034" t="b">
        <v>0</v>
      </c>
      <c r="AL1034" t="b">
        <v>0</v>
      </c>
      <c r="AM1034" t="b">
        <v>0</v>
      </c>
    </row>
    <row r="1035" spans="1:39" ht="14.4" hidden="1" x14ac:dyDescent="0.3">
      <c r="A1035" t="s">
        <v>1150</v>
      </c>
      <c r="B1035">
        <v>2013</v>
      </c>
      <c r="C1035" t="s">
        <v>76</v>
      </c>
      <c r="D1035" t="s">
        <v>77</v>
      </c>
      <c r="E1035" t="s">
        <v>45</v>
      </c>
      <c r="F1035" t="s">
        <v>5169</v>
      </c>
      <c r="G1035" t="s">
        <v>17</v>
      </c>
      <c r="H1035" t="s">
        <v>60</v>
      </c>
      <c r="I1035" t="s">
        <v>28</v>
      </c>
      <c r="J1035" t="b">
        <v>0</v>
      </c>
      <c r="L1035">
        <v>0.06</v>
      </c>
      <c r="M1035" t="s">
        <v>9151</v>
      </c>
      <c r="O1035">
        <v>64706</v>
      </c>
      <c r="P1035">
        <v>0.71</v>
      </c>
      <c r="Q1035">
        <v>0.78</v>
      </c>
      <c r="R1035" t="b">
        <v>0</v>
      </c>
      <c r="S1035" t="s">
        <v>35</v>
      </c>
      <c r="T1035">
        <v>4</v>
      </c>
      <c r="U1035" t="s">
        <v>21</v>
      </c>
      <c r="V1035" t="b">
        <v>0</v>
      </c>
      <c r="W1035" t="b">
        <v>0</v>
      </c>
      <c r="X1035" t="b">
        <v>1</v>
      </c>
      <c r="Y1035" t="b">
        <v>1</v>
      </c>
      <c r="Z1035" t="b">
        <v>1</v>
      </c>
      <c r="AA1035" t="b">
        <v>0</v>
      </c>
      <c r="AB1035" t="b">
        <v>0</v>
      </c>
      <c r="AC1035" t="b">
        <v>0</v>
      </c>
      <c r="AD1035" t="b">
        <v>1</v>
      </c>
      <c r="AE1035" t="b">
        <v>1</v>
      </c>
      <c r="AF1035" t="b">
        <v>0</v>
      </c>
      <c r="AG1035" t="b">
        <v>0</v>
      </c>
      <c r="AH1035" t="b">
        <v>0</v>
      </c>
      <c r="AI1035" t="b">
        <v>0</v>
      </c>
      <c r="AJ1035" t="b">
        <v>0</v>
      </c>
      <c r="AK1035" t="b">
        <v>0</v>
      </c>
      <c r="AL1035" t="b">
        <v>0</v>
      </c>
      <c r="AM1035" t="b">
        <v>0</v>
      </c>
    </row>
    <row r="1036" spans="1:39" ht="14.4" hidden="1" x14ac:dyDescent="0.3">
      <c r="A1036" t="s">
        <v>1151</v>
      </c>
      <c r="B1036">
        <v>2013</v>
      </c>
      <c r="C1036" t="s">
        <v>221</v>
      </c>
      <c r="D1036" t="s">
        <v>15</v>
      </c>
      <c r="E1036" t="s">
        <v>45</v>
      </c>
      <c r="F1036" t="s">
        <v>5172</v>
      </c>
      <c r="G1036" t="s">
        <v>26</v>
      </c>
      <c r="H1036" t="s">
        <v>52</v>
      </c>
      <c r="I1036" t="s">
        <v>98</v>
      </c>
      <c r="J1036" t="b">
        <v>0</v>
      </c>
      <c r="L1036">
        <v>0.03</v>
      </c>
      <c r="M1036" t="s">
        <v>9150</v>
      </c>
      <c r="O1036">
        <v>34493</v>
      </c>
      <c r="P1036">
        <v>4.0199999999999996</v>
      </c>
      <c r="Q1036">
        <v>0.65</v>
      </c>
      <c r="R1036" t="b">
        <v>0</v>
      </c>
      <c r="S1036" t="s">
        <v>35</v>
      </c>
      <c r="T1036">
        <v>8</v>
      </c>
      <c r="U1036" t="s">
        <v>21</v>
      </c>
      <c r="V1036" t="b">
        <v>1</v>
      </c>
      <c r="W1036" t="b">
        <v>0</v>
      </c>
      <c r="X1036" t="b">
        <v>0</v>
      </c>
      <c r="Y1036" t="b">
        <v>1</v>
      </c>
      <c r="Z1036" t="b">
        <v>0</v>
      </c>
      <c r="AA1036" t="b">
        <v>1</v>
      </c>
      <c r="AB1036" t="b">
        <v>1</v>
      </c>
      <c r="AC1036" t="b">
        <v>1</v>
      </c>
      <c r="AD1036" t="b">
        <v>1</v>
      </c>
      <c r="AE1036" t="b">
        <v>0</v>
      </c>
      <c r="AF1036" t="b">
        <v>0</v>
      </c>
      <c r="AG1036" t="b">
        <v>0</v>
      </c>
      <c r="AH1036" t="b">
        <v>0</v>
      </c>
      <c r="AI1036" t="b">
        <v>0</v>
      </c>
      <c r="AJ1036" t="b">
        <v>0</v>
      </c>
      <c r="AK1036" t="b">
        <v>0</v>
      </c>
      <c r="AL1036" t="b">
        <v>0</v>
      </c>
      <c r="AM1036" t="b">
        <v>0</v>
      </c>
    </row>
    <row r="1037" spans="1:39" ht="14.4" hidden="1" x14ac:dyDescent="0.3">
      <c r="A1037" t="s">
        <v>1152</v>
      </c>
      <c r="B1037">
        <v>2013</v>
      </c>
      <c r="C1037" t="s">
        <v>101</v>
      </c>
      <c r="D1037" t="s">
        <v>77</v>
      </c>
      <c r="E1037" t="s">
        <v>54</v>
      </c>
      <c r="F1037" t="s">
        <v>5181</v>
      </c>
      <c r="G1037" t="s">
        <v>41</v>
      </c>
      <c r="H1037" t="s">
        <v>94</v>
      </c>
      <c r="I1037" t="s">
        <v>98</v>
      </c>
      <c r="J1037" t="b">
        <v>0</v>
      </c>
      <c r="L1037">
        <v>0.04</v>
      </c>
      <c r="M1037" t="s">
        <v>9149</v>
      </c>
      <c r="O1037">
        <v>56279</v>
      </c>
      <c r="P1037">
        <v>3.7</v>
      </c>
      <c r="Q1037">
        <v>0.86</v>
      </c>
      <c r="R1037" t="b">
        <v>0</v>
      </c>
      <c r="S1037" t="s">
        <v>35</v>
      </c>
      <c r="T1037">
        <v>11</v>
      </c>
      <c r="U1037" t="s">
        <v>21</v>
      </c>
      <c r="V1037" t="b">
        <v>1</v>
      </c>
      <c r="W1037" t="b">
        <v>1</v>
      </c>
      <c r="X1037" t="b">
        <v>0</v>
      </c>
      <c r="Y1037" t="b">
        <v>0</v>
      </c>
      <c r="Z1037" t="b">
        <v>0</v>
      </c>
      <c r="AA1037" t="b">
        <v>1</v>
      </c>
      <c r="AB1037" t="b">
        <v>1</v>
      </c>
      <c r="AC1037" t="b">
        <v>0</v>
      </c>
      <c r="AD1037" t="b">
        <v>1</v>
      </c>
      <c r="AE1037" t="b">
        <v>0</v>
      </c>
      <c r="AF1037" t="b">
        <v>0</v>
      </c>
      <c r="AG1037" t="b">
        <v>0</v>
      </c>
      <c r="AH1037" t="b">
        <v>0</v>
      </c>
      <c r="AI1037" t="b">
        <v>0</v>
      </c>
      <c r="AJ1037" t="b">
        <v>0</v>
      </c>
      <c r="AK1037" t="b">
        <v>0</v>
      </c>
      <c r="AL1037" t="b">
        <v>0</v>
      </c>
      <c r="AM1037" t="b">
        <v>0</v>
      </c>
    </row>
    <row r="1038" spans="1:39" ht="14.4" hidden="1" x14ac:dyDescent="0.3">
      <c r="A1038" t="s">
        <v>1153</v>
      </c>
      <c r="B1038">
        <v>2013</v>
      </c>
      <c r="C1038" t="s">
        <v>158</v>
      </c>
      <c r="D1038" t="s">
        <v>15</v>
      </c>
      <c r="E1038" t="s">
        <v>108</v>
      </c>
      <c r="F1038" t="s">
        <v>5172</v>
      </c>
      <c r="G1038" t="s">
        <v>26</v>
      </c>
      <c r="H1038" t="s">
        <v>34</v>
      </c>
      <c r="I1038" t="s">
        <v>98</v>
      </c>
      <c r="J1038" t="b">
        <v>0</v>
      </c>
      <c r="L1038">
        <v>7.0000000000000007E-2</v>
      </c>
      <c r="M1038" t="s">
        <v>9148</v>
      </c>
      <c r="O1038">
        <v>34558</v>
      </c>
      <c r="P1038">
        <v>4.3899999999999997</v>
      </c>
      <c r="Q1038">
        <v>0.64</v>
      </c>
      <c r="R1038" t="b">
        <v>0</v>
      </c>
      <c r="S1038" t="s">
        <v>40</v>
      </c>
      <c r="T1038">
        <v>4</v>
      </c>
      <c r="U1038" t="s">
        <v>21</v>
      </c>
      <c r="V1038" t="b">
        <v>1</v>
      </c>
      <c r="W1038" t="b">
        <v>1</v>
      </c>
      <c r="X1038" t="b">
        <v>1</v>
      </c>
      <c r="Y1038" t="b">
        <v>0</v>
      </c>
      <c r="Z1038" t="b">
        <v>1</v>
      </c>
      <c r="AA1038" t="b">
        <v>1</v>
      </c>
      <c r="AB1038" t="b">
        <v>0</v>
      </c>
      <c r="AC1038" t="b">
        <v>0</v>
      </c>
      <c r="AD1038" t="b">
        <v>0</v>
      </c>
      <c r="AE1038" t="b">
        <v>1</v>
      </c>
      <c r="AF1038" t="b">
        <v>0</v>
      </c>
      <c r="AG1038" t="b">
        <v>0</v>
      </c>
      <c r="AH1038" t="b">
        <v>0</v>
      </c>
      <c r="AI1038" t="b">
        <v>0</v>
      </c>
      <c r="AJ1038" t="b">
        <v>0</v>
      </c>
      <c r="AK1038" t="b">
        <v>0</v>
      </c>
      <c r="AL1038" t="b">
        <v>0</v>
      </c>
      <c r="AM1038" t="b">
        <v>0</v>
      </c>
    </row>
    <row r="1039" spans="1:39" ht="14.4" hidden="1" x14ac:dyDescent="0.3">
      <c r="A1039" t="s">
        <v>1154</v>
      </c>
      <c r="B1039">
        <v>2013</v>
      </c>
      <c r="C1039" t="s">
        <v>375</v>
      </c>
      <c r="D1039" t="s">
        <v>58</v>
      </c>
      <c r="E1039" t="s">
        <v>32</v>
      </c>
      <c r="F1039" t="s">
        <v>5172</v>
      </c>
      <c r="G1039" t="s">
        <v>86</v>
      </c>
      <c r="H1039" t="s">
        <v>52</v>
      </c>
      <c r="I1039" t="s">
        <v>83</v>
      </c>
      <c r="J1039" t="b">
        <v>0</v>
      </c>
      <c r="L1039">
        <v>7.0000000000000007E-2</v>
      </c>
      <c r="M1039" t="s">
        <v>7563</v>
      </c>
      <c r="O1039">
        <v>18103</v>
      </c>
      <c r="P1039">
        <v>1.97</v>
      </c>
      <c r="Q1039">
        <v>0.71</v>
      </c>
      <c r="R1039" t="b">
        <v>0</v>
      </c>
      <c r="S1039" t="s">
        <v>20</v>
      </c>
      <c r="T1039">
        <v>12</v>
      </c>
      <c r="U1039" t="s">
        <v>21</v>
      </c>
      <c r="V1039" t="b">
        <v>1</v>
      </c>
      <c r="W1039" t="b">
        <v>0</v>
      </c>
      <c r="X1039" t="b">
        <v>0</v>
      </c>
      <c r="Y1039" t="b">
        <v>1</v>
      </c>
      <c r="Z1039" t="b">
        <v>0</v>
      </c>
      <c r="AA1039" t="b">
        <v>0</v>
      </c>
      <c r="AB1039" t="b">
        <v>1</v>
      </c>
      <c r="AC1039" t="b">
        <v>0</v>
      </c>
      <c r="AD1039" t="b">
        <v>0</v>
      </c>
      <c r="AE1039" t="b">
        <v>0</v>
      </c>
      <c r="AF1039" t="b">
        <v>0</v>
      </c>
      <c r="AG1039" t="b">
        <v>0</v>
      </c>
      <c r="AH1039" t="b">
        <v>0</v>
      </c>
      <c r="AI1039" t="b">
        <v>0</v>
      </c>
      <c r="AJ1039" t="b">
        <v>0</v>
      </c>
      <c r="AK1039" t="b">
        <v>0</v>
      </c>
      <c r="AL1039" t="b">
        <v>0</v>
      </c>
      <c r="AM1039" t="b">
        <v>0</v>
      </c>
    </row>
    <row r="1040" spans="1:39" ht="14.4" hidden="1" x14ac:dyDescent="0.3">
      <c r="A1040" t="s">
        <v>1155</v>
      </c>
      <c r="B1040">
        <v>2013</v>
      </c>
      <c r="C1040" t="s">
        <v>96</v>
      </c>
      <c r="D1040" t="s">
        <v>90</v>
      </c>
      <c r="E1040" t="s">
        <v>25</v>
      </c>
      <c r="F1040" t="s">
        <v>5169</v>
      </c>
      <c r="G1040" t="s">
        <v>65</v>
      </c>
      <c r="H1040" t="s">
        <v>91</v>
      </c>
      <c r="I1040" t="s">
        <v>98</v>
      </c>
      <c r="J1040" t="b">
        <v>0</v>
      </c>
      <c r="L1040">
        <v>0.1</v>
      </c>
      <c r="M1040" t="s">
        <v>7248</v>
      </c>
      <c r="O1040">
        <v>61951</v>
      </c>
      <c r="P1040">
        <v>1.29</v>
      </c>
      <c r="Q1040">
        <v>0.72</v>
      </c>
      <c r="R1040" t="b">
        <v>0</v>
      </c>
      <c r="S1040" t="s">
        <v>20</v>
      </c>
      <c r="T1040">
        <v>5</v>
      </c>
      <c r="U1040" t="s">
        <v>21</v>
      </c>
      <c r="V1040" t="b">
        <v>0</v>
      </c>
      <c r="W1040" t="b">
        <v>0</v>
      </c>
      <c r="X1040" t="b">
        <v>0</v>
      </c>
      <c r="Y1040" t="b">
        <v>0</v>
      </c>
      <c r="Z1040" t="b">
        <v>0</v>
      </c>
      <c r="AA1040" t="b">
        <v>1</v>
      </c>
      <c r="AB1040" t="b">
        <v>0</v>
      </c>
      <c r="AC1040" t="b">
        <v>1</v>
      </c>
      <c r="AD1040" t="b">
        <v>0</v>
      </c>
      <c r="AE1040" t="b">
        <v>1</v>
      </c>
      <c r="AF1040" t="b">
        <v>0</v>
      </c>
      <c r="AG1040" t="b">
        <v>0</v>
      </c>
      <c r="AH1040" t="b">
        <v>0</v>
      </c>
      <c r="AI1040" t="b">
        <v>0</v>
      </c>
      <c r="AJ1040" t="b">
        <v>0</v>
      </c>
      <c r="AK1040" t="b">
        <v>0</v>
      </c>
      <c r="AL1040" t="b">
        <v>0</v>
      </c>
      <c r="AM1040" t="b">
        <v>0</v>
      </c>
    </row>
    <row r="1041" spans="1:39" ht="14.4" hidden="1" x14ac:dyDescent="0.3">
      <c r="A1041" t="s">
        <v>1156</v>
      </c>
      <c r="B1041">
        <v>2013</v>
      </c>
      <c r="C1041" t="s">
        <v>154</v>
      </c>
      <c r="D1041" t="s">
        <v>24</v>
      </c>
      <c r="E1041" t="s">
        <v>81</v>
      </c>
      <c r="F1041" t="s">
        <v>5169</v>
      </c>
      <c r="G1041" t="s">
        <v>46</v>
      </c>
      <c r="H1041" t="s">
        <v>52</v>
      </c>
      <c r="I1041" t="s">
        <v>28</v>
      </c>
      <c r="J1041" t="b">
        <v>0</v>
      </c>
      <c r="L1041">
        <v>0.03</v>
      </c>
      <c r="M1041" t="s">
        <v>6956</v>
      </c>
      <c r="O1041">
        <v>69792</v>
      </c>
      <c r="P1041">
        <v>4.51</v>
      </c>
      <c r="Q1041">
        <v>0.63</v>
      </c>
      <c r="R1041" t="b">
        <v>0</v>
      </c>
      <c r="S1041" t="s">
        <v>20</v>
      </c>
      <c r="T1041">
        <v>18</v>
      </c>
      <c r="U1041" t="s">
        <v>21</v>
      </c>
      <c r="V1041" t="b">
        <v>1</v>
      </c>
      <c r="W1041" t="b">
        <v>0</v>
      </c>
      <c r="X1041" t="b">
        <v>0</v>
      </c>
      <c r="Y1041" t="b">
        <v>1</v>
      </c>
      <c r="Z1041" t="b">
        <v>0</v>
      </c>
      <c r="AA1041" t="b">
        <v>0</v>
      </c>
      <c r="AB1041" t="b">
        <v>0</v>
      </c>
      <c r="AC1041" t="b">
        <v>0</v>
      </c>
      <c r="AD1041" t="b">
        <v>0</v>
      </c>
      <c r="AE1041" t="b">
        <v>1</v>
      </c>
      <c r="AF1041" t="b">
        <v>0</v>
      </c>
      <c r="AG1041" t="b">
        <v>0</v>
      </c>
      <c r="AH1041" t="b">
        <v>0</v>
      </c>
      <c r="AI1041" t="b">
        <v>0</v>
      </c>
      <c r="AJ1041" t="b">
        <v>0</v>
      </c>
      <c r="AK1041" t="b">
        <v>0</v>
      </c>
      <c r="AL1041" t="b">
        <v>0</v>
      </c>
      <c r="AM1041" t="b">
        <v>0</v>
      </c>
    </row>
    <row r="1042" spans="1:39" ht="14.4" hidden="1" x14ac:dyDescent="0.3">
      <c r="A1042" t="s">
        <v>1157</v>
      </c>
      <c r="B1042">
        <v>2013</v>
      </c>
      <c r="C1042" t="s">
        <v>48</v>
      </c>
      <c r="D1042" t="s">
        <v>24</v>
      </c>
      <c r="E1042" t="s">
        <v>16</v>
      </c>
      <c r="F1042" t="s">
        <v>5172</v>
      </c>
      <c r="G1042" t="s">
        <v>41</v>
      </c>
      <c r="H1042" t="s">
        <v>42</v>
      </c>
      <c r="I1042" t="s">
        <v>61</v>
      </c>
      <c r="J1042" t="b">
        <v>0</v>
      </c>
      <c r="L1042">
        <v>0.08</v>
      </c>
      <c r="M1042" t="s">
        <v>9147</v>
      </c>
      <c r="O1042">
        <v>71757</v>
      </c>
      <c r="P1042">
        <v>-1.78</v>
      </c>
      <c r="Q1042">
        <v>0.68</v>
      </c>
      <c r="R1042" t="b">
        <v>0</v>
      </c>
      <c r="S1042" t="s">
        <v>35</v>
      </c>
      <c r="T1042">
        <v>10</v>
      </c>
      <c r="U1042" t="s">
        <v>21</v>
      </c>
      <c r="V1042" t="b">
        <v>1</v>
      </c>
      <c r="W1042" t="b">
        <v>0</v>
      </c>
      <c r="X1042" t="b">
        <v>0</v>
      </c>
      <c r="Y1042" t="b">
        <v>0</v>
      </c>
      <c r="Z1042" t="b">
        <v>0</v>
      </c>
      <c r="AA1042" t="b">
        <v>1</v>
      </c>
      <c r="AB1042" t="b">
        <v>0</v>
      </c>
      <c r="AC1042" t="b">
        <v>1</v>
      </c>
      <c r="AD1042" t="b">
        <v>1</v>
      </c>
      <c r="AE1042" t="b">
        <v>0</v>
      </c>
      <c r="AF1042" t="b">
        <v>0</v>
      </c>
      <c r="AG1042" t="b">
        <v>0</v>
      </c>
      <c r="AH1042" t="b">
        <v>0</v>
      </c>
      <c r="AI1042" t="b">
        <v>0</v>
      </c>
      <c r="AJ1042" t="b">
        <v>0</v>
      </c>
      <c r="AK1042" t="b">
        <v>0</v>
      </c>
      <c r="AL1042" t="b">
        <v>0</v>
      </c>
      <c r="AM1042" t="b">
        <v>0</v>
      </c>
    </row>
    <row r="1043" spans="1:39" ht="14.4" hidden="1" x14ac:dyDescent="0.3">
      <c r="A1043" t="s">
        <v>1158</v>
      </c>
      <c r="B1043">
        <v>2013</v>
      </c>
      <c r="C1043" t="s">
        <v>147</v>
      </c>
      <c r="D1043" t="s">
        <v>68</v>
      </c>
      <c r="E1043" t="s">
        <v>16</v>
      </c>
      <c r="F1043" t="s">
        <v>5172</v>
      </c>
      <c r="G1043" t="s">
        <v>33</v>
      </c>
      <c r="H1043" t="s">
        <v>18</v>
      </c>
      <c r="I1043" t="s">
        <v>28</v>
      </c>
      <c r="J1043" t="b">
        <v>0</v>
      </c>
      <c r="L1043">
        <v>0.08</v>
      </c>
      <c r="M1043" t="s">
        <v>9146</v>
      </c>
      <c r="O1043">
        <v>74382</v>
      </c>
      <c r="P1043">
        <v>-4.42</v>
      </c>
      <c r="Q1043">
        <v>0.65</v>
      </c>
      <c r="R1043" t="b">
        <v>0</v>
      </c>
      <c r="S1043" t="s">
        <v>40</v>
      </c>
      <c r="T1043">
        <v>14</v>
      </c>
      <c r="U1043" t="s">
        <v>21</v>
      </c>
      <c r="V1043" t="b">
        <v>0</v>
      </c>
      <c r="W1043" t="b">
        <v>1</v>
      </c>
      <c r="X1043" t="b">
        <v>0</v>
      </c>
      <c r="Y1043" t="b">
        <v>0</v>
      </c>
      <c r="Z1043" t="b">
        <v>0</v>
      </c>
      <c r="AA1043" t="b">
        <v>1</v>
      </c>
      <c r="AB1043" t="b">
        <v>1</v>
      </c>
      <c r="AC1043" t="b">
        <v>1</v>
      </c>
      <c r="AD1043" t="b">
        <v>0</v>
      </c>
      <c r="AE1043" t="b">
        <v>1</v>
      </c>
      <c r="AF1043" t="b">
        <v>0</v>
      </c>
      <c r="AG1043" t="b">
        <v>0</v>
      </c>
      <c r="AH1043" t="b">
        <v>0</v>
      </c>
      <c r="AI1043" t="b">
        <v>0</v>
      </c>
      <c r="AJ1043" t="b">
        <v>0</v>
      </c>
      <c r="AK1043" t="b">
        <v>0</v>
      </c>
      <c r="AL1043" t="b">
        <v>0</v>
      </c>
      <c r="AM1043" t="b">
        <v>0</v>
      </c>
    </row>
    <row r="1044" spans="1:39" ht="14.4" hidden="1" x14ac:dyDescent="0.3">
      <c r="A1044" t="s">
        <v>1159</v>
      </c>
      <c r="B1044">
        <v>2013</v>
      </c>
      <c r="C1044" t="s">
        <v>44</v>
      </c>
      <c r="D1044" t="s">
        <v>31</v>
      </c>
      <c r="E1044" t="s">
        <v>135</v>
      </c>
      <c r="F1044" t="s">
        <v>5169</v>
      </c>
      <c r="G1044" t="s">
        <v>41</v>
      </c>
      <c r="H1044" t="s">
        <v>91</v>
      </c>
      <c r="I1044" t="s">
        <v>61</v>
      </c>
      <c r="J1044" t="b">
        <v>0</v>
      </c>
      <c r="L1044">
        <v>0.04</v>
      </c>
      <c r="M1044" t="s">
        <v>9145</v>
      </c>
      <c r="O1044">
        <v>20815</v>
      </c>
      <c r="P1044">
        <v>2.82</v>
      </c>
      <c r="Q1044">
        <v>0.83</v>
      </c>
      <c r="R1044" t="b">
        <v>0</v>
      </c>
      <c r="S1044" t="s">
        <v>40</v>
      </c>
      <c r="T1044">
        <v>11</v>
      </c>
      <c r="U1044" t="s">
        <v>21</v>
      </c>
      <c r="V1044" t="b">
        <v>1</v>
      </c>
      <c r="W1044" t="b">
        <v>0</v>
      </c>
      <c r="X1044" t="b">
        <v>1</v>
      </c>
      <c r="Y1044" t="b">
        <v>0</v>
      </c>
      <c r="Z1044" t="b">
        <v>1</v>
      </c>
      <c r="AA1044" t="b">
        <v>1</v>
      </c>
      <c r="AB1044" t="b">
        <v>0</v>
      </c>
      <c r="AC1044" t="b">
        <v>0</v>
      </c>
      <c r="AD1044" t="b">
        <v>1</v>
      </c>
      <c r="AE1044" t="b">
        <v>1</v>
      </c>
      <c r="AF1044" t="b">
        <v>0</v>
      </c>
      <c r="AG1044" t="b">
        <v>0</v>
      </c>
      <c r="AH1044" t="b">
        <v>0</v>
      </c>
      <c r="AI1044" t="b">
        <v>0</v>
      </c>
      <c r="AJ1044" t="b">
        <v>0</v>
      </c>
      <c r="AK1044" t="b">
        <v>0</v>
      </c>
      <c r="AL1044" t="b">
        <v>0</v>
      </c>
      <c r="AM1044" t="b">
        <v>0</v>
      </c>
    </row>
    <row r="1045" spans="1:39" ht="14.4" hidden="1" x14ac:dyDescent="0.3">
      <c r="A1045" t="s">
        <v>1160</v>
      </c>
      <c r="B1045">
        <v>2013</v>
      </c>
      <c r="C1045" t="s">
        <v>375</v>
      </c>
      <c r="D1045" t="s">
        <v>58</v>
      </c>
      <c r="E1045" t="s">
        <v>108</v>
      </c>
      <c r="F1045" t="s">
        <v>5172</v>
      </c>
      <c r="G1045" t="s">
        <v>46</v>
      </c>
      <c r="H1045" t="s">
        <v>105</v>
      </c>
      <c r="I1045" t="s">
        <v>49</v>
      </c>
      <c r="J1045" t="b">
        <v>0</v>
      </c>
      <c r="L1045">
        <v>0.03</v>
      </c>
      <c r="M1045" t="s">
        <v>9144</v>
      </c>
      <c r="O1045">
        <v>18133</v>
      </c>
      <c r="P1045">
        <v>-3.45</v>
      </c>
      <c r="Q1045">
        <v>0.72</v>
      </c>
      <c r="R1045" t="b">
        <v>0</v>
      </c>
      <c r="S1045" t="s">
        <v>40</v>
      </c>
      <c r="T1045">
        <v>17</v>
      </c>
      <c r="U1045" t="s">
        <v>21</v>
      </c>
      <c r="V1045" t="b">
        <v>0</v>
      </c>
      <c r="W1045" t="b">
        <v>1</v>
      </c>
      <c r="X1045" t="b">
        <v>1</v>
      </c>
      <c r="Y1045" t="b">
        <v>1</v>
      </c>
      <c r="Z1045" t="b">
        <v>0</v>
      </c>
      <c r="AA1045" t="b">
        <v>0</v>
      </c>
      <c r="AB1045" t="b">
        <v>1</v>
      </c>
      <c r="AC1045" t="b">
        <v>1</v>
      </c>
      <c r="AD1045" t="b">
        <v>0</v>
      </c>
      <c r="AE1045" t="b">
        <v>1</v>
      </c>
      <c r="AF1045" t="b">
        <v>0</v>
      </c>
      <c r="AG1045" t="b">
        <v>0</v>
      </c>
      <c r="AH1045" t="b">
        <v>0</v>
      </c>
      <c r="AI1045" t="b">
        <v>0</v>
      </c>
      <c r="AJ1045" t="b">
        <v>0</v>
      </c>
      <c r="AK1045" t="b">
        <v>0</v>
      </c>
      <c r="AL1045" t="b">
        <v>0</v>
      </c>
      <c r="AM1045" t="b">
        <v>0</v>
      </c>
    </row>
    <row r="1046" spans="1:39" ht="14.4" hidden="1" x14ac:dyDescent="0.3">
      <c r="A1046" t="s">
        <v>1161</v>
      </c>
      <c r="B1046">
        <v>2013</v>
      </c>
      <c r="C1046" t="s">
        <v>126</v>
      </c>
      <c r="D1046" t="s">
        <v>68</v>
      </c>
      <c r="E1046" t="s">
        <v>54</v>
      </c>
      <c r="F1046" t="s">
        <v>5169</v>
      </c>
      <c r="G1046" t="s">
        <v>46</v>
      </c>
      <c r="H1046" t="s">
        <v>52</v>
      </c>
      <c r="I1046" t="s">
        <v>83</v>
      </c>
      <c r="J1046" t="b">
        <v>0</v>
      </c>
      <c r="L1046">
        <v>0.13</v>
      </c>
      <c r="M1046" t="s">
        <v>9143</v>
      </c>
      <c r="O1046">
        <v>75199</v>
      </c>
      <c r="P1046">
        <v>0.32</v>
      </c>
      <c r="Q1046">
        <v>0.86</v>
      </c>
      <c r="R1046" t="b">
        <v>0</v>
      </c>
      <c r="S1046" t="s">
        <v>40</v>
      </c>
      <c r="T1046">
        <v>8</v>
      </c>
      <c r="U1046" t="s">
        <v>21</v>
      </c>
      <c r="V1046" t="b">
        <v>1</v>
      </c>
      <c r="W1046" t="b">
        <v>0</v>
      </c>
      <c r="X1046" t="b">
        <v>0</v>
      </c>
      <c r="Y1046" t="b">
        <v>1</v>
      </c>
      <c r="Z1046" t="b">
        <v>0</v>
      </c>
      <c r="AA1046" t="b">
        <v>0</v>
      </c>
      <c r="AB1046" t="b">
        <v>0</v>
      </c>
      <c r="AC1046" t="b">
        <v>0</v>
      </c>
      <c r="AD1046" t="b">
        <v>1</v>
      </c>
      <c r="AE1046" t="b">
        <v>1</v>
      </c>
      <c r="AF1046" t="b">
        <v>0</v>
      </c>
      <c r="AG1046" t="b">
        <v>0</v>
      </c>
      <c r="AH1046" t="b">
        <v>0</v>
      </c>
      <c r="AI1046" t="b">
        <v>0</v>
      </c>
      <c r="AJ1046" t="b">
        <v>0</v>
      </c>
      <c r="AK1046" t="b">
        <v>0</v>
      </c>
      <c r="AL1046" t="b">
        <v>0</v>
      </c>
      <c r="AM1046" t="b">
        <v>0</v>
      </c>
    </row>
    <row r="1047" spans="1:39" ht="14.4" hidden="1" x14ac:dyDescent="0.3">
      <c r="A1047" t="s">
        <v>1162</v>
      </c>
      <c r="B1047">
        <v>2013</v>
      </c>
      <c r="C1047" t="s">
        <v>177</v>
      </c>
      <c r="D1047" t="s">
        <v>38</v>
      </c>
      <c r="E1047" t="s">
        <v>54</v>
      </c>
      <c r="F1047" t="s">
        <v>40</v>
      </c>
      <c r="G1047" t="s">
        <v>46</v>
      </c>
      <c r="H1047" t="s">
        <v>94</v>
      </c>
      <c r="I1047" t="s">
        <v>28</v>
      </c>
      <c r="J1047" t="b">
        <v>0</v>
      </c>
      <c r="L1047">
        <v>0.17</v>
      </c>
      <c r="M1047" t="s">
        <v>9142</v>
      </c>
      <c r="O1047">
        <v>33871</v>
      </c>
      <c r="P1047">
        <v>0.77</v>
      </c>
      <c r="Q1047">
        <v>0.79</v>
      </c>
      <c r="R1047" t="b">
        <v>0</v>
      </c>
      <c r="S1047" t="s">
        <v>35</v>
      </c>
      <c r="T1047">
        <v>3</v>
      </c>
      <c r="U1047" t="s">
        <v>21</v>
      </c>
      <c r="V1047" t="b">
        <v>1</v>
      </c>
      <c r="W1047" t="b">
        <v>0</v>
      </c>
      <c r="X1047" t="b">
        <v>0</v>
      </c>
      <c r="Y1047" t="b">
        <v>1</v>
      </c>
      <c r="Z1047" t="b">
        <v>1</v>
      </c>
      <c r="AA1047" t="b">
        <v>1</v>
      </c>
      <c r="AB1047" t="b">
        <v>1</v>
      </c>
      <c r="AC1047" t="b">
        <v>0</v>
      </c>
      <c r="AD1047" t="b">
        <v>0</v>
      </c>
      <c r="AE1047" t="b">
        <v>1</v>
      </c>
      <c r="AF1047" t="b">
        <v>0</v>
      </c>
      <c r="AG1047" t="b">
        <v>0</v>
      </c>
      <c r="AH1047" t="b">
        <v>0</v>
      </c>
      <c r="AI1047" t="b">
        <v>0</v>
      </c>
      <c r="AJ1047" t="b">
        <v>0</v>
      </c>
      <c r="AK1047" t="b">
        <v>0</v>
      </c>
      <c r="AL1047" t="b">
        <v>0</v>
      </c>
      <c r="AM1047" t="b">
        <v>0</v>
      </c>
    </row>
    <row r="1048" spans="1:39" ht="14.4" hidden="1" x14ac:dyDescent="0.3">
      <c r="A1048" t="s">
        <v>1163</v>
      </c>
      <c r="B1048">
        <v>2013</v>
      </c>
      <c r="C1048" t="s">
        <v>143</v>
      </c>
      <c r="D1048" t="s">
        <v>38</v>
      </c>
      <c r="E1048" t="s">
        <v>25</v>
      </c>
      <c r="F1048" t="s">
        <v>5176</v>
      </c>
      <c r="G1048" t="s">
        <v>93</v>
      </c>
      <c r="H1048" t="s">
        <v>27</v>
      </c>
      <c r="I1048" t="s">
        <v>61</v>
      </c>
      <c r="J1048" t="b">
        <v>0</v>
      </c>
      <c r="L1048">
        <v>0.08</v>
      </c>
      <c r="M1048" t="s">
        <v>8270</v>
      </c>
      <c r="O1048">
        <v>42079</v>
      </c>
      <c r="P1048">
        <v>4.54</v>
      </c>
      <c r="Q1048">
        <v>0.63</v>
      </c>
      <c r="R1048" t="b">
        <v>0</v>
      </c>
      <c r="S1048" t="s">
        <v>20</v>
      </c>
      <c r="T1048">
        <v>14</v>
      </c>
      <c r="U1048" t="s">
        <v>21</v>
      </c>
      <c r="V1048" t="b">
        <v>0</v>
      </c>
      <c r="W1048" t="b">
        <v>1</v>
      </c>
      <c r="X1048" t="b">
        <v>0</v>
      </c>
      <c r="Y1048" t="b">
        <v>0</v>
      </c>
      <c r="Z1048" t="b">
        <v>1</v>
      </c>
      <c r="AA1048" t="b">
        <v>0</v>
      </c>
      <c r="AB1048" t="b">
        <v>0</v>
      </c>
      <c r="AC1048" t="b">
        <v>0</v>
      </c>
      <c r="AD1048" t="b">
        <v>1</v>
      </c>
      <c r="AE1048" t="b">
        <v>0</v>
      </c>
      <c r="AF1048" t="b">
        <v>0</v>
      </c>
      <c r="AG1048" t="b">
        <v>0</v>
      </c>
      <c r="AH1048" t="b">
        <v>0</v>
      </c>
      <c r="AI1048" t="b">
        <v>0</v>
      </c>
      <c r="AJ1048" t="b">
        <v>0</v>
      </c>
      <c r="AK1048" t="b">
        <v>0</v>
      </c>
      <c r="AL1048" t="b">
        <v>0</v>
      </c>
      <c r="AM1048" t="b">
        <v>0</v>
      </c>
    </row>
    <row r="1049" spans="1:39" ht="14.4" hidden="1" x14ac:dyDescent="0.3">
      <c r="A1049" t="s">
        <v>1164</v>
      </c>
      <c r="B1049">
        <v>2013</v>
      </c>
      <c r="C1049" t="s">
        <v>23</v>
      </c>
      <c r="D1049" t="s">
        <v>24</v>
      </c>
      <c r="E1049" t="s">
        <v>39</v>
      </c>
      <c r="F1049" t="s">
        <v>5181</v>
      </c>
      <c r="G1049" t="s">
        <v>46</v>
      </c>
      <c r="H1049" t="s">
        <v>94</v>
      </c>
      <c r="I1049" t="s">
        <v>98</v>
      </c>
      <c r="J1049" t="b">
        <v>0</v>
      </c>
      <c r="L1049">
        <v>0.17</v>
      </c>
      <c r="M1049" t="s">
        <v>9141</v>
      </c>
      <c r="O1049">
        <v>67669</v>
      </c>
      <c r="P1049">
        <v>-3.63</v>
      </c>
      <c r="Q1049">
        <v>0.69</v>
      </c>
      <c r="R1049" t="b">
        <v>0</v>
      </c>
      <c r="S1049" t="s">
        <v>40</v>
      </c>
      <c r="T1049">
        <v>6</v>
      </c>
      <c r="U1049" t="s">
        <v>21</v>
      </c>
      <c r="V1049" t="b">
        <v>1</v>
      </c>
      <c r="W1049" t="b">
        <v>1</v>
      </c>
      <c r="X1049" t="b">
        <v>1</v>
      </c>
      <c r="Y1049" t="b">
        <v>0</v>
      </c>
      <c r="Z1049" t="b">
        <v>1</v>
      </c>
      <c r="AA1049" t="b">
        <v>0</v>
      </c>
      <c r="AB1049" t="b">
        <v>0</v>
      </c>
      <c r="AC1049" t="b">
        <v>1</v>
      </c>
      <c r="AD1049" t="b">
        <v>0</v>
      </c>
      <c r="AE1049" t="b">
        <v>0</v>
      </c>
      <c r="AF1049" t="b">
        <v>0</v>
      </c>
      <c r="AG1049" t="b">
        <v>0</v>
      </c>
      <c r="AH1049" t="b">
        <v>0</v>
      </c>
      <c r="AI1049" t="b">
        <v>0</v>
      </c>
      <c r="AJ1049" t="b">
        <v>0</v>
      </c>
      <c r="AK1049" t="b">
        <v>0</v>
      </c>
      <c r="AL1049" t="b">
        <v>0</v>
      </c>
      <c r="AM1049" t="b">
        <v>0</v>
      </c>
    </row>
    <row r="1050" spans="1:39" ht="14.4" hidden="1" x14ac:dyDescent="0.3">
      <c r="A1050" t="s">
        <v>1165</v>
      </c>
      <c r="B1050">
        <v>2013</v>
      </c>
      <c r="C1050" t="s">
        <v>101</v>
      </c>
      <c r="D1050" t="s">
        <v>77</v>
      </c>
      <c r="E1050" t="s">
        <v>97</v>
      </c>
      <c r="F1050" t="s">
        <v>40</v>
      </c>
      <c r="G1050" t="s">
        <v>55</v>
      </c>
      <c r="H1050" t="s">
        <v>105</v>
      </c>
      <c r="I1050" t="s">
        <v>49</v>
      </c>
      <c r="J1050" t="b">
        <v>0</v>
      </c>
      <c r="L1050">
        <v>0.18</v>
      </c>
      <c r="M1050" t="s">
        <v>9140</v>
      </c>
      <c r="O1050">
        <v>65969</v>
      </c>
      <c r="P1050">
        <v>-1.17</v>
      </c>
      <c r="Q1050">
        <v>0.78</v>
      </c>
      <c r="R1050" t="b">
        <v>0</v>
      </c>
      <c r="S1050" t="s">
        <v>40</v>
      </c>
      <c r="T1050">
        <v>10</v>
      </c>
      <c r="U1050" t="s">
        <v>21</v>
      </c>
      <c r="V1050" t="b">
        <v>1</v>
      </c>
      <c r="W1050" t="b">
        <v>1</v>
      </c>
      <c r="X1050" t="b">
        <v>1</v>
      </c>
      <c r="Y1050" t="b">
        <v>1</v>
      </c>
      <c r="Z1050" t="b">
        <v>0</v>
      </c>
      <c r="AA1050" t="b">
        <v>0</v>
      </c>
      <c r="AB1050" t="b">
        <v>0</v>
      </c>
      <c r="AC1050" t="b">
        <v>0</v>
      </c>
      <c r="AD1050" t="b">
        <v>1</v>
      </c>
      <c r="AE1050" t="b">
        <v>1</v>
      </c>
      <c r="AF1050" t="b">
        <v>0</v>
      </c>
      <c r="AG1050" t="b">
        <v>0</v>
      </c>
      <c r="AH1050" t="b">
        <v>0</v>
      </c>
      <c r="AI1050" t="b">
        <v>0</v>
      </c>
      <c r="AJ1050" t="b">
        <v>0</v>
      </c>
      <c r="AK1050" t="b">
        <v>0</v>
      </c>
      <c r="AL1050" t="b">
        <v>0</v>
      </c>
      <c r="AM1050" t="b">
        <v>0</v>
      </c>
    </row>
    <row r="1051" spans="1:39" ht="14.4" hidden="1" x14ac:dyDescent="0.3">
      <c r="A1051" t="s">
        <v>1166</v>
      </c>
      <c r="B1051">
        <v>2013</v>
      </c>
      <c r="C1051" t="s">
        <v>104</v>
      </c>
      <c r="D1051" t="s">
        <v>15</v>
      </c>
      <c r="E1051" t="s">
        <v>108</v>
      </c>
      <c r="F1051" t="s">
        <v>40</v>
      </c>
      <c r="G1051" t="s">
        <v>33</v>
      </c>
      <c r="H1051" t="s">
        <v>94</v>
      </c>
      <c r="I1051" t="s">
        <v>83</v>
      </c>
      <c r="J1051" t="b">
        <v>0</v>
      </c>
      <c r="L1051">
        <v>7.0000000000000007E-2</v>
      </c>
      <c r="M1051" t="s">
        <v>6353</v>
      </c>
      <c r="O1051">
        <v>32009</v>
      </c>
      <c r="P1051">
        <v>4.12</v>
      </c>
      <c r="Q1051">
        <v>0.79</v>
      </c>
      <c r="R1051" t="b">
        <v>0</v>
      </c>
      <c r="S1051" t="s">
        <v>20</v>
      </c>
      <c r="T1051">
        <v>8</v>
      </c>
      <c r="U1051" t="s">
        <v>21</v>
      </c>
      <c r="V1051" t="b">
        <v>0</v>
      </c>
      <c r="W1051" t="b">
        <v>1</v>
      </c>
      <c r="X1051" t="b">
        <v>0</v>
      </c>
      <c r="Y1051" t="b">
        <v>0</v>
      </c>
      <c r="Z1051" t="b">
        <v>0</v>
      </c>
      <c r="AA1051" t="b">
        <v>1</v>
      </c>
      <c r="AB1051" t="b">
        <v>0</v>
      </c>
      <c r="AC1051" t="b">
        <v>0</v>
      </c>
      <c r="AD1051" t="b">
        <v>0</v>
      </c>
      <c r="AE1051" t="b">
        <v>1</v>
      </c>
      <c r="AF1051" t="b">
        <v>0</v>
      </c>
      <c r="AG1051" t="b">
        <v>0</v>
      </c>
      <c r="AH1051" t="b">
        <v>0</v>
      </c>
      <c r="AI1051" t="b">
        <v>0</v>
      </c>
      <c r="AJ1051" t="b">
        <v>0</v>
      </c>
      <c r="AK1051" t="b">
        <v>0</v>
      </c>
      <c r="AL1051" t="b">
        <v>0</v>
      </c>
      <c r="AM1051" t="b">
        <v>0</v>
      </c>
    </row>
    <row r="1052" spans="1:39" ht="14.4" hidden="1" x14ac:dyDescent="0.3">
      <c r="A1052" t="s">
        <v>1167</v>
      </c>
      <c r="B1052">
        <v>2013</v>
      </c>
      <c r="C1052" t="s">
        <v>140</v>
      </c>
      <c r="D1052" t="s">
        <v>58</v>
      </c>
      <c r="E1052" t="s">
        <v>120</v>
      </c>
      <c r="F1052" t="s">
        <v>5176</v>
      </c>
      <c r="G1052" t="s">
        <v>93</v>
      </c>
      <c r="H1052" t="s">
        <v>60</v>
      </c>
      <c r="I1052" t="s">
        <v>61</v>
      </c>
      <c r="J1052" t="b">
        <v>1</v>
      </c>
      <c r="K1052" t="s">
        <v>482</v>
      </c>
      <c r="L1052">
        <v>0.84</v>
      </c>
      <c r="M1052" t="s">
        <v>9139</v>
      </c>
      <c r="N1052" t="s">
        <v>482</v>
      </c>
      <c r="O1052">
        <v>25807</v>
      </c>
      <c r="P1052">
        <v>-1.08</v>
      </c>
      <c r="Q1052">
        <v>0.3</v>
      </c>
      <c r="R1052" t="b">
        <v>1</v>
      </c>
      <c r="S1052" t="s">
        <v>40</v>
      </c>
      <c r="T1052">
        <v>12</v>
      </c>
      <c r="U1052" t="s">
        <v>21</v>
      </c>
      <c r="V1052" t="b">
        <v>1</v>
      </c>
      <c r="W1052" t="b">
        <v>0</v>
      </c>
      <c r="X1052" t="b">
        <v>0</v>
      </c>
      <c r="Y1052" t="b">
        <v>0</v>
      </c>
      <c r="Z1052" t="b">
        <v>1</v>
      </c>
      <c r="AA1052" t="b">
        <v>1</v>
      </c>
      <c r="AB1052" t="b">
        <v>1</v>
      </c>
      <c r="AC1052" t="b">
        <v>0</v>
      </c>
      <c r="AD1052" t="b">
        <v>0</v>
      </c>
      <c r="AE1052" t="b">
        <v>1</v>
      </c>
      <c r="AF1052" t="b">
        <v>0</v>
      </c>
      <c r="AG1052" t="b">
        <v>0</v>
      </c>
      <c r="AH1052" t="b">
        <v>0</v>
      </c>
      <c r="AI1052" t="b">
        <v>0</v>
      </c>
      <c r="AJ1052" t="b">
        <v>0</v>
      </c>
      <c r="AK1052" t="b">
        <v>0</v>
      </c>
      <c r="AL1052" t="b">
        <v>1</v>
      </c>
      <c r="AM1052" t="b">
        <v>0</v>
      </c>
    </row>
    <row r="1053" spans="1:39" ht="14.4" hidden="1" x14ac:dyDescent="0.3">
      <c r="A1053" t="s">
        <v>1168</v>
      </c>
      <c r="B1053">
        <v>2013</v>
      </c>
      <c r="C1053" t="s">
        <v>44</v>
      </c>
      <c r="D1053" t="s">
        <v>31</v>
      </c>
      <c r="E1053" t="s">
        <v>97</v>
      </c>
      <c r="F1053" t="s">
        <v>5176</v>
      </c>
      <c r="G1053" t="s">
        <v>55</v>
      </c>
      <c r="H1053" t="s">
        <v>69</v>
      </c>
      <c r="I1053" t="s">
        <v>19</v>
      </c>
      <c r="J1053" t="b">
        <v>0</v>
      </c>
      <c r="L1053">
        <v>0.17</v>
      </c>
      <c r="M1053" t="s">
        <v>7367</v>
      </c>
      <c r="O1053">
        <v>22550</v>
      </c>
      <c r="P1053">
        <v>0.94</v>
      </c>
      <c r="Q1053">
        <v>0.88</v>
      </c>
      <c r="R1053" t="b">
        <v>0</v>
      </c>
      <c r="S1053" t="s">
        <v>20</v>
      </c>
      <c r="T1053">
        <v>5</v>
      </c>
      <c r="U1053" t="s">
        <v>21</v>
      </c>
      <c r="V1053" t="b">
        <v>0</v>
      </c>
      <c r="W1053" t="b">
        <v>1</v>
      </c>
      <c r="X1053" t="b">
        <v>0</v>
      </c>
      <c r="Y1053" t="b">
        <v>1</v>
      </c>
      <c r="Z1053" t="b">
        <v>1</v>
      </c>
      <c r="AA1053" t="b">
        <v>0</v>
      </c>
      <c r="AB1053" t="b">
        <v>0</v>
      </c>
      <c r="AC1053" t="b">
        <v>0</v>
      </c>
      <c r="AD1053" t="b">
        <v>0</v>
      </c>
      <c r="AE1053" t="b">
        <v>0</v>
      </c>
      <c r="AF1053" t="b">
        <v>0</v>
      </c>
      <c r="AG1053" t="b">
        <v>0</v>
      </c>
      <c r="AH1053" t="b">
        <v>0</v>
      </c>
      <c r="AI1053" t="b">
        <v>0</v>
      </c>
      <c r="AJ1053" t="b">
        <v>0</v>
      </c>
      <c r="AK1053" t="b">
        <v>0</v>
      </c>
      <c r="AL1053" t="b">
        <v>0</v>
      </c>
      <c r="AM1053" t="b">
        <v>0</v>
      </c>
    </row>
    <row r="1054" spans="1:39" ht="14.4" hidden="1" x14ac:dyDescent="0.3">
      <c r="A1054" t="s">
        <v>1169</v>
      </c>
      <c r="B1054">
        <v>2013</v>
      </c>
      <c r="C1054" t="s">
        <v>63</v>
      </c>
      <c r="D1054" t="s">
        <v>24</v>
      </c>
      <c r="E1054" t="s">
        <v>59</v>
      </c>
      <c r="F1054" t="s">
        <v>5169</v>
      </c>
      <c r="G1054" t="s">
        <v>55</v>
      </c>
      <c r="H1054" t="s">
        <v>91</v>
      </c>
      <c r="I1054" t="s">
        <v>19</v>
      </c>
      <c r="J1054" t="b">
        <v>0</v>
      </c>
      <c r="L1054">
        <v>0.17</v>
      </c>
      <c r="M1054" t="s">
        <v>8135</v>
      </c>
      <c r="O1054">
        <v>60491</v>
      </c>
      <c r="P1054">
        <v>1.41</v>
      </c>
      <c r="Q1054">
        <v>0.69</v>
      </c>
      <c r="R1054" t="b">
        <v>0</v>
      </c>
      <c r="S1054" t="s">
        <v>20</v>
      </c>
      <c r="T1054">
        <v>10</v>
      </c>
      <c r="U1054" t="s">
        <v>21</v>
      </c>
      <c r="V1054" t="b">
        <v>0</v>
      </c>
      <c r="W1054" t="b">
        <v>0</v>
      </c>
      <c r="X1054" t="b">
        <v>1</v>
      </c>
      <c r="Y1054" t="b">
        <v>1</v>
      </c>
      <c r="Z1054" t="b">
        <v>1</v>
      </c>
      <c r="AA1054" t="b">
        <v>0</v>
      </c>
      <c r="AB1054" t="b">
        <v>0</v>
      </c>
      <c r="AC1054" t="b">
        <v>0</v>
      </c>
      <c r="AD1054" t="b">
        <v>0</v>
      </c>
      <c r="AE1054" t="b">
        <v>0</v>
      </c>
      <c r="AF1054" t="b">
        <v>0</v>
      </c>
      <c r="AG1054" t="b">
        <v>0</v>
      </c>
      <c r="AH1054" t="b">
        <v>0</v>
      </c>
      <c r="AI1054" t="b">
        <v>0</v>
      </c>
      <c r="AJ1054" t="b">
        <v>0</v>
      </c>
      <c r="AK1054" t="b">
        <v>0</v>
      </c>
      <c r="AL1054" t="b">
        <v>0</v>
      </c>
      <c r="AM1054" t="b">
        <v>0</v>
      </c>
    </row>
    <row r="1055" spans="1:39" ht="14.4" hidden="1" x14ac:dyDescent="0.3">
      <c r="A1055" t="s">
        <v>1170</v>
      </c>
      <c r="B1055">
        <v>2013</v>
      </c>
      <c r="C1055" t="s">
        <v>89</v>
      </c>
      <c r="D1055" t="s">
        <v>90</v>
      </c>
      <c r="E1055" t="s">
        <v>16</v>
      </c>
      <c r="F1055" t="s">
        <v>40</v>
      </c>
      <c r="G1055" t="s">
        <v>33</v>
      </c>
      <c r="H1055" t="s">
        <v>105</v>
      </c>
      <c r="I1055" t="s">
        <v>61</v>
      </c>
      <c r="J1055" t="b">
        <v>0</v>
      </c>
      <c r="L1055">
        <v>0.06</v>
      </c>
      <c r="M1055" t="s">
        <v>5969</v>
      </c>
      <c r="O1055">
        <v>61439</v>
      </c>
      <c r="P1055">
        <v>-3.14</v>
      </c>
      <c r="Q1055">
        <v>0.9</v>
      </c>
      <c r="R1055" t="b">
        <v>0</v>
      </c>
      <c r="S1055" t="s">
        <v>35</v>
      </c>
      <c r="T1055">
        <v>11</v>
      </c>
      <c r="U1055" t="s">
        <v>21</v>
      </c>
      <c r="V1055" t="b">
        <v>0</v>
      </c>
      <c r="W1055" t="b">
        <v>0</v>
      </c>
      <c r="X1055" t="b">
        <v>1</v>
      </c>
      <c r="Y1055" t="b">
        <v>0</v>
      </c>
      <c r="Z1055" t="b">
        <v>1</v>
      </c>
      <c r="AA1055" t="b">
        <v>0</v>
      </c>
      <c r="AB1055" t="b">
        <v>1</v>
      </c>
      <c r="AC1055" t="b">
        <v>0</v>
      </c>
      <c r="AD1055" t="b">
        <v>0</v>
      </c>
      <c r="AE1055" t="b">
        <v>0</v>
      </c>
      <c r="AF1055" t="b">
        <v>0</v>
      </c>
      <c r="AG1055" t="b">
        <v>0</v>
      </c>
      <c r="AH1055" t="b">
        <v>0</v>
      </c>
      <c r="AI1055" t="b">
        <v>0</v>
      </c>
      <c r="AJ1055" t="b">
        <v>0</v>
      </c>
      <c r="AK1055" t="b">
        <v>0</v>
      </c>
      <c r="AL1055" t="b">
        <v>0</v>
      </c>
      <c r="AM1055" t="b">
        <v>0</v>
      </c>
    </row>
    <row r="1056" spans="1:39" ht="14.4" hidden="1" x14ac:dyDescent="0.3">
      <c r="A1056" t="s">
        <v>1171</v>
      </c>
      <c r="B1056">
        <v>2013</v>
      </c>
      <c r="C1056" t="s">
        <v>177</v>
      </c>
      <c r="D1056" t="s">
        <v>38</v>
      </c>
      <c r="E1056" t="s">
        <v>25</v>
      </c>
      <c r="F1056" t="s">
        <v>5169</v>
      </c>
      <c r="G1056" t="s">
        <v>33</v>
      </c>
      <c r="H1056" t="s">
        <v>69</v>
      </c>
      <c r="I1056" t="s">
        <v>19</v>
      </c>
      <c r="J1056" t="b">
        <v>0</v>
      </c>
      <c r="L1056">
        <v>0.12</v>
      </c>
      <c r="M1056" t="s">
        <v>9138</v>
      </c>
      <c r="O1056">
        <v>40244</v>
      </c>
      <c r="P1056">
        <v>-3.86</v>
      </c>
      <c r="Q1056">
        <v>0.85</v>
      </c>
      <c r="R1056" t="b">
        <v>0</v>
      </c>
      <c r="S1056" t="s">
        <v>40</v>
      </c>
      <c r="T1056">
        <v>2</v>
      </c>
      <c r="U1056" t="s">
        <v>21</v>
      </c>
      <c r="V1056" t="b">
        <v>1</v>
      </c>
      <c r="W1056" t="b">
        <v>0</v>
      </c>
      <c r="X1056" t="b">
        <v>1</v>
      </c>
      <c r="Y1056" t="b">
        <v>0</v>
      </c>
      <c r="Z1056" t="b">
        <v>0</v>
      </c>
      <c r="AA1056" t="b">
        <v>0</v>
      </c>
      <c r="AB1056" t="b">
        <v>1</v>
      </c>
      <c r="AC1056" t="b">
        <v>0</v>
      </c>
      <c r="AD1056" t="b">
        <v>1</v>
      </c>
      <c r="AE1056" t="b">
        <v>0</v>
      </c>
      <c r="AF1056" t="b">
        <v>0</v>
      </c>
      <c r="AG1056" t="b">
        <v>0</v>
      </c>
      <c r="AH1056" t="b">
        <v>0</v>
      </c>
      <c r="AI1056" t="b">
        <v>0</v>
      </c>
      <c r="AJ1056" t="b">
        <v>0</v>
      </c>
      <c r="AK1056" t="b">
        <v>0</v>
      </c>
      <c r="AL1056" t="b">
        <v>0</v>
      </c>
      <c r="AM1056" t="b">
        <v>0</v>
      </c>
    </row>
    <row r="1057" spans="1:39" ht="14.4" hidden="1" x14ac:dyDescent="0.3">
      <c r="A1057" t="s">
        <v>1172</v>
      </c>
      <c r="B1057">
        <v>2013</v>
      </c>
      <c r="C1057" t="s">
        <v>124</v>
      </c>
      <c r="D1057" t="s">
        <v>58</v>
      </c>
      <c r="E1057" t="s">
        <v>97</v>
      </c>
      <c r="F1057" t="s">
        <v>5181</v>
      </c>
      <c r="G1057" t="s">
        <v>93</v>
      </c>
      <c r="H1057" t="s">
        <v>27</v>
      </c>
      <c r="I1057" t="s">
        <v>83</v>
      </c>
      <c r="J1057" t="b">
        <v>0</v>
      </c>
      <c r="L1057">
        <v>0.01</v>
      </c>
      <c r="M1057" t="s">
        <v>9137</v>
      </c>
      <c r="O1057">
        <v>17738</v>
      </c>
      <c r="P1057">
        <v>-2.5099999999999998</v>
      </c>
      <c r="Q1057">
        <v>0.73</v>
      </c>
      <c r="R1057" t="b">
        <v>0</v>
      </c>
      <c r="S1057" t="s">
        <v>35</v>
      </c>
      <c r="T1057">
        <v>12</v>
      </c>
      <c r="U1057" t="s">
        <v>21</v>
      </c>
      <c r="V1057" t="b">
        <v>0</v>
      </c>
      <c r="W1057" t="b">
        <v>0</v>
      </c>
      <c r="X1057" t="b">
        <v>0</v>
      </c>
      <c r="Y1057" t="b">
        <v>1</v>
      </c>
      <c r="Z1057" t="b">
        <v>1</v>
      </c>
      <c r="AA1057" t="b">
        <v>0</v>
      </c>
      <c r="AB1057" t="b">
        <v>1</v>
      </c>
      <c r="AC1057" t="b">
        <v>1</v>
      </c>
      <c r="AD1057" t="b">
        <v>1</v>
      </c>
      <c r="AE1057" t="b">
        <v>1</v>
      </c>
      <c r="AF1057" t="b">
        <v>0</v>
      </c>
      <c r="AG1057" t="b">
        <v>0</v>
      </c>
      <c r="AH1057" t="b">
        <v>0</v>
      </c>
      <c r="AI1057" t="b">
        <v>0</v>
      </c>
      <c r="AJ1057" t="b">
        <v>0</v>
      </c>
      <c r="AK1057" t="b">
        <v>0</v>
      </c>
      <c r="AL1057" t="b">
        <v>0</v>
      </c>
      <c r="AM1057" t="b">
        <v>0</v>
      </c>
    </row>
    <row r="1058" spans="1:39" ht="14.4" hidden="1" x14ac:dyDescent="0.3">
      <c r="A1058" t="s">
        <v>1173</v>
      </c>
      <c r="B1058">
        <v>2013</v>
      </c>
      <c r="C1058" t="s">
        <v>107</v>
      </c>
      <c r="D1058" t="s">
        <v>15</v>
      </c>
      <c r="E1058" t="s">
        <v>59</v>
      </c>
      <c r="F1058" t="s">
        <v>5169</v>
      </c>
      <c r="G1058" t="s">
        <v>65</v>
      </c>
      <c r="H1058" t="s">
        <v>27</v>
      </c>
      <c r="I1058" t="s">
        <v>19</v>
      </c>
      <c r="J1058" t="b">
        <v>0</v>
      </c>
      <c r="L1058">
        <v>0.01</v>
      </c>
      <c r="M1058" t="s">
        <v>9136</v>
      </c>
      <c r="O1058">
        <v>35902</v>
      </c>
      <c r="P1058">
        <v>-4.74</v>
      </c>
      <c r="Q1058">
        <v>0.75</v>
      </c>
      <c r="R1058" t="b">
        <v>0</v>
      </c>
      <c r="S1058" t="s">
        <v>20</v>
      </c>
      <c r="T1058">
        <v>8</v>
      </c>
      <c r="U1058" t="s">
        <v>21</v>
      </c>
      <c r="V1058" t="b">
        <v>1</v>
      </c>
      <c r="W1058" t="b">
        <v>0</v>
      </c>
      <c r="X1058" t="b">
        <v>0</v>
      </c>
      <c r="Y1058" t="b">
        <v>1</v>
      </c>
      <c r="Z1058" t="b">
        <v>0</v>
      </c>
      <c r="AA1058" t="b">
        <v>1</v>
      </c>
      <c r="AB1058" t="b">
        <v>1</v>
      </c>
      <c r="AC1058" t="b">
        <v>0</v>
      </c>
      <c r="AD1058" t="b">
        <v>0</v>
      </c>
      <c r="AE1058" t="b">
        <v>0</v>
      </c>
      <c r="AF1058" t="b">
        <v>0</v>
      </c>
      <c r="AG1058" t="b">
        <v>0</v>
      </c>
      <c r="AH1058" t="b">
        <v>0</v>
      </c>
      <c r="AI1058" t="b">
        <v>0</v>
      </c>
      <c r="AJ1058" t="b">
        <v>0</v>
      </c>
      <c r="AK1058" t="b">
        <v>0</v>
      </c>
      <c r="AL1058" t="b">
        <v>0</v>
      </c>
      <c r="AM1058" t="b">
        <v>0</v>
      </c>
    </row>
    <row r="1059" spans="1:39" ht="14.4" hidden="1" x14ac:dyDescent="0.3">
      <c r="A1059" t="s">
        <v>1174</v>
      </c>
      <c r="B1059">
        <v>2013</v>
      </c>
      <c r="C1059" t="s">
        <v>118</v>
      </c>
      <c r="D1059" t="s">
        <v>90</v>
      </c>
      <c r="E1059" t="s">
        <v>74</v>
      </c>
      <c r="F1059" t="s">
        <v>5181</v>
      </c>
      <c r="G1059" t="s">
        <v>55</v>
      </c>
      <c r="H1059" t="s">
        <v>94</v>
      </c>
      <c r="I1059" t="s">
        <v>61</v>
      </c>
      <c r="J1059" t="b">
        <v>0</v>
      </c>
      <c r="L1059">
        <v>0.04</v>
      </c>
      <c r="M1059" t="s">
        <v>9135</v>
      </c>
      <c r="O1059">
        <v>48487</v>
      </c>
      <c r="P1059">
        <v>-0.87</v>
      </c>
      <c r="Q1059">
        <v>0.73</v>
      </c>
      <c r="R1059" t="b">
        <v>0</v>
      </c>
      <c r="S1059" t="s">
        <v>20</v>
      </c>
      <c r="T1059">
        <v>19</v>
      </c>
      <c r="U1059" t="s">
        <v>21</v>
      </c>
      <c r="V1059" t="b">
        <v>0</v>
      </c>
      <c r="W1059" t="b">
        <v>1</v>
      </c>
      <c r="X1059" t="b">
        <v>1</v>
      </c>
      <c r="Y1059" t="b">
        <v>1</v>
      </c>
      <c r="Z1059" t="b">
        <v>0</v>
      </c>
      <c r="AA1059" t="b">
        <v>0</v>
      </c>
      <c r="AB1059" t="b">
        <v>0</v>
      </c>
      <c r="AC1059" t="b">
        <v>0</v>
      </c>
      <c r="AD1059" t="b">
        <v>0</v>
      </c>
      <c r="AE1059" t="b">
        <v>0</v>
      </c>
      <c r="AF1059" t="b">
        <v>0</v>
      </c>
      <c r="AG1059" t="b">
        <v>0</v>
      </c>
      <c r="AH1059" t="b">
        <v>0</v>
      </c>
      <c r="AI1059" t="b">
        <v>0</v>
      </c>
      <c r="AJ1059" t="b">
        <v>0</v>
      </c>
      <c r="AK1059" t="b">
        <v>0</v>
      </c>
      <c r="AL1059" t="b">
        <v>0</v>
      </c>
      <c r="AM1059" t="b">
        <v>0</v>
      </c>
    </row>
    <row r="1060" spans="1:39" ht="14.4" hidden="1" x14ac:dyDescent="0.3">
      <c r="A1060" t="s">
        <v>1175</v>
      </c>
      <c r="B1060">
        <v>2013</v>
      </c>
      <c r="C1060" t="s">
        <v>57</v>
      </c>
      <c r="D1060" t="s">
        <v>58</v>
      </c>
      <c r="E1060" t="s">
        <v>64</v>
      </c>
      <c r="F1060" t="s">
        <v>5176</v>
      </c>
      <c r="G1060" t="s">
        <v>26</v>
      </c>
      <c r="H1060" t="s">
        <v>105</v>
      </c>
      <c r="I1060" t="s">
        <v>28</v>
      </c>
      <c r="J1060" t="b">
        <v>1</v>
      </c>
      <c r="K1060" t="s">
        <v>9133</v>
      </c>
      <c r="L1060">
        <v>0.85</v>
      </c>
      <c r="M1060" t="s">
        <v>9134</v>
      </c>
      <c r="N1060" t="s">
        <v>9133</v>
      </c>
      <c r="O1060">
        <v>29867</v>
      </c>
      <c r="P1060">
        <v>-2.23</v>
      </c>
      <c r="Q1060">
        <v>0.33</v>
      </c>
      <c r="R1060" t="b">
        <v>1</v>
      </c>
      <c r="S1060" t="s">
        <v>40</v>
      </c>
      <c r="T1060">
        <v>11</v>
      </c>
      <c r="U1060" t="s">
        <v>21</v>
      </c>
      <c r="V1060" t="b">
        <v>1</v>
      </c>
      <c r="W1060" t="b">
        <v>0</v>
      </c>
      <c r="X1060" t="b">
        <v>1</v>
      </c>
      <c r="Y1060" t="b">
        <v>0</v>
      </c>
      <c r="Z1060" t="b">
        <v>1</v>
      </c>
      <c r="AA1060" t="b">
        <v>1</v>
      </c>
      <c r="AB1060" t="b">
        <v>1</v>
      </c>
      <c r="AC1060" t="b">
        <v>0</v>
      </c>
      <c r="AD1060" t="b">
        <v>1</v>
      </c>
      <c r="AE1060" t="b">
        <v>0</v>
      </c>
      <c r="AF1060" t="b">
        <v>0</v>
      </c>
      <c r="AG1060" t="b">
        <v>1</v>
      </c>
      <c r="AH1060" t="b">
        <v>1</v>
      </c>
      <c r="AI1060" t="b">
        <v>1</v>
      </c>
      <c r="AJ1060" t="b">
        <v>0</v>
      </c>
      <c r="AK1060" t="b">
        <v>0</v>
      </c>
      <c r="AL1060" t="b">
        <v>1</v>
      </c>
      <c r="AM1060" t="b">
        <v>0</v>
      </c>
    </row>
    <row r="1061" spans="1:39" ht="14.4" hidden="1" x14ac:dyDescent="0.3">
      <c r="A1061" t="s">
        <v>1176</v>
      </c>
      <c r="B1061">
        <v>2013</v>
      </c>
      <c r="C1061" t="s">
        <v>129</v>
      </c>
      <c r="D1061" t="s">
        <v>58</v>
      </c>
      <c r="E1061" t="s">
        <v>16</v>
      </c>
      <c r="F1061" t="s">
        <v>5181</v>
      </c>
      <c r="G1061" t="s">
        <v>17</v>
      </c>
      <c r="H1061" t="s">
        <v>91</v>
      </c>
      <c r="I1061" t="s">
        <v>83</v>
      </c>
      <c r="J1061" t="b">
        <v>0</v>
      </c>
      <c r="L1061">
        <v>0.18</v>
      </c>
      <c r="M1061" t="s">
        <v>9132</v>
      </c>
      <c r="O1061">
        <v>19339</v>
      </c>
      <c r="P1061">
        <v>2.4300000000000002</v>
      </c>
      <c r="Q1061">
        <v>0.88</v>
      </c>
      <c r="R1061" t="b">
        <v>0</v>
      </c>
      <c r="S1061" t="s">
        <v>40</v>
      </c>
      <c r="T1061">
        <v>7</v>
      </c>
      <c r="U1061" t="s">
        <v>21</v>
      </c>
      <c r="V1061" t="b">
        <v>0</v>
      </c>
      <c r="W1061" t="b">
        <v>0</v>
      </c>
      <c r="X1061" t="b">
        <v>1</v>
      </c>
      <c r="Y1061" t="b">
        <v>1</v>
      </c>
      <c r="Z1061" t="b">
        <v>0</v>
      </c>
      <c r="AA1061" t="b">
        <v>0</v>
      </c>
      <c r="AB1061" t="b">
        <v>0</v>
      </c>
      <c r="AC1061" t="b">
        <v>0</v>
      </c>
      <c r="AD1061" t="b">
        <v>0</v>
      </c>
      <c r="AE1061" t="b">
        <v>1</v>
      </c>
      <c r="AF1061" t="b">
        <v>0</v>
      </c>
      <c r="AG1061" t="b">
        <v>0</v>
      </c>
      <c r="AH1061" t="b">
        <v>0</v>
      </c>
      <c r="AI1061" t="b">
        <v>0</v>
      </c>
      <c r="AJ1061" t="b">
        <v>0</v>
      </c>
      <c r="AK1061" t="b">
        <v>0</v>
      </c>
      <c r="AL1061" t="b">
        <v>0</v>
      </c>
      <c r="AM1061" t="b">
        <v>0</v>
      </c>
    </row>
    <row r="1062" spans="1:39" ht="14.4" hidden="1" x14ac:dyDescent="0.3">
      <c r="A1062" t="s">
        <v>1177</v>
      </c>
      <c r="B1062">
        <v>2013</v>
      </c>
      <c r="C1062" t="s">
        <v>221</v>
      </c>
      <c r="D1062" t="s">
        <v>15</v>
      </c>
      <c r="E1062" t="s">
        <v>39</v>
      </c>
      <c r="F1062" t="s">
        <v>40</v>
      </c>
      <c r="G1062" t="s">
        <v>93</v>
      </c>
      <c r="H1062" t="s">
        <v>42</v>
      </c>
      <c r="I1062" t="s">
        <v>61</v>
      </c>
      <c r="J1062" t="b">
        <v>0</v>
      </c>
      <c r="L1062">
        <v>0.03</v>
      </c>
      <c r="M1062" t="s">
        <v>9131</v>
      </c>
      <c r="O1062">
        <v>28928</v>
      </c>
      <c r="P1062">
        <v>4.96</v>
      </c>
      <c r="Q1062">
        <v>0.89</v>
      </c>
      <c r="R1062" t="b">
        <v>0</v>
      </c>
      <c r="S1062" t="s">
        <v>40</v>
      </c>
      <c r="T1062">
        <v>4</v>
      </c>
      <c r="U1062" t="s">
        <v>21</v>
      </c>
      <c r="V1062" t="b">
        <v>0</v>
      </c>
      <c r="W1062" t="b">
        <v>1</v>
      </c>
      <c r="X1062" t="b">
        <v>0</v>
      </c>
      <c r="Y1062" t="b">
        <v>1</v>
      </c>
      <c r="Z1062" t="b">
        <v>0</v>
      </c>
      <c r="AA1062" t="b">
        <v>0</v>
      </c>
      <c r="AB1062" t="b">
        <v>0</v>
      </c>
      <c r="AC1062" t="b">
        <v>1</v>
      </c>
      <c r="AD1062" t="b">
        <v>1</v>
      </c>
      <c r="AE1062" t="b">
        <v>0</v>
      </c>
      <c r="AF1062" t="b">
        <v>0</v>
      </c>
      <c r="AG1062" t="b">
        <v>0</v>
      </c>
      <c r="AH1062" t="b">
        <v>0</v>
      </c>
      <c r="AI1062" t="b">
        <v>0</v>
      </c>
      <c r="AJ1062" t="b">
        <v>0</v>
      </c>
      <c r="AK1062" t="b">
        <v>0</v>
      </c>
      <c r="AL1062" t="b">
        <v>0</v>
      </c>
      <c r="AM1062" t="b">
        <v>0</v>
      </c>
    </row>
    <row r="1063" spans="1:39" ht="14.4" hidden="1" x14ac:dyDescent="0.3">
      <c r="A1063" t="s">
        <v>1178</v>
      </c>
      <c r="B1063">
        <v>2013</v>
      </c>
      <c r="C1063" t="s">
        <v>112</v>
      </c>
      <c r="D1063" t="s">
        <v>113</v>
      </c>
      <c r="E1063" t="s">
        <v>133</v>
      </c>
      <c r="F1063" t="s">
        <v>5176</v>
      </c>
      <c r="G1063" t="s">
        <v>86</v>
      </c>
      <c r="H1063" t="s">
        <v>27</v>
      </c>
      <c r="I1063" t="s">
        <v>98</v>
      </c>
      <c r="J1063" t="b">
        <v>0</v>
      </c>
      <c r="L1063">
        <v>0.04</v>
      </c>
      <c r="M1063" t="s">
        <v>9130</v>
      </c>
      <c r="O1063">
        <v>62775</v>
      </c>
      <c r="P1063">
        <v>3.18</v>
      </c>
      <c r="Q1063">
        <v>0.81</v>
      </c>
      <c r="R1063" t="b">
        <v>0</v>
      </c>
      <c r="S1063" t="s">
        <v>40</v>
      </c>
      <c r="T1063">
        <v>6</v>
      </c>
      <c r="U1063" t="s">
        <v>21</v>
      </c>
      <c r="V1063" t="b">
        <v>0</v>
      </c>
      <c r="W1063" t="b">
        <v>0</v>
      </c>
      <c r="X1063" t="b">
        <v>1</v>
      </c>
      <c r="Y1063" t="b">
        <v>1</v>
      </c>
      <c r="Z1063" t="b">
        <v>1</v>
      </c>
      <c r="AA1063" t="b">
        <v>0</v>
      </c>
      <c r="AB1063" t="b">
        <v>0</v>
      </c>
      <c r="AC1063" t="b">
        <v>1</v>
      </c>
      <c r="AD1063" t="b">
        <v>0</v>
      </c>
      <c r="AE1063" t="b">
        <v>1</v>
      </c>
      <c r="AF1063" t="b">
        <v>0</v>
      </c>
      <c r="AG1063" t="b">
        <v>0</v>
      </c>
      <c r="AH1063" t="b">
        <v>0</v>
      </c>
      <c r="AI1063" t="b">
        <v>0</v>
      </c>
      <c r="AJ1063" t="b">
        <v>0</v>
      </c>
      <c r="AK1063" t="b">
        <v>0</v>
      </c>
      <c r="AL1063" t="b">
        <v>0</v>
      </c>
      <c r="AM1063" t="b">
        <v>0</v>
      </c>
    </row>
    <row r="1064" spans="1:39" ht="14.4" hidden="1" x14ac:dyDescent="0.3">
      <c r="A1064" t="s">
        <v>1179</v>
      </c>
      <c r="B1064">
        <v>2013</v>
      </c>
      <c r="C1064" t="s">
        <v>375</v>
      </c>
      <c r="D1064" t="s">
        <v>58</v>
      </c>
      <c r="E1064" t="s">
        <v>97</v>
      </c>
      <c r="F1064" t="s">
        <v>5169</v>
      </c>
      <c r="G1064" t="s">
        <v>55</v>
      </c>
      <c r="H1064" t="s">
        <v>18</v>
      </c>
      <c r="I1064" t="s">
        <v>83</v>
      </c>
      <c r="J1064" t="b">
        <v>0</v>
      </c>
      <c r="L1064">
        <v>0.15</v>
      </c>
      <c r="M1064" t="s">
        <v>9129</v>
      </c>
      <c r="O1064">
        <v>20342</v>
      </c>
      <c r="P1064">
        <v>2.92</v>
      </c>
      <c r="Q1064">
        <v>0.86</v>
      </c>
      <c r="R1064" t="b">
        <v>0</v>
      </c>
      <c r="S1064" t="s">
        <v>20</v>
      </c>
      <c r="T1064">
        <v>18</v>
      </c>
      <c r="U1064" t="s">
        <v>21</v>
      </c>
      <c r="V1064" t="b">
        <v>0</v>
      </c>
      <c r="W1064" t="b">
        <v>0</v>
      </c>
      <c r="X1064" t="b">
        <v>1</v>
      </c>
      <c r="Y1064" t="b">
        <v>1</v>
      </c>
      <c r="Z1064" t="b">
        <v>0</v>
      </c>
      <c r="AA1064" t="b">
        <v>1</v>
      </c>
      <c r="AB1064" t="b">
        <v>0</v>
      </c>
      <c r="AC1064" t="b">
        <v>1</v>
      </c>
      <c r="AD1064" t="b">
        <v>1</v>
      </c>
      <c r="AE1064" t="b">
        <v>1</v>
      </c>
      <c r="AF1064" t="b">
        <v>0</v>
      </c>
      <c r="AG1064" t="b">
        <v>0</v>
      </c>
      <c r="AH1064" t="b">
        <v>0</v>
      </c>
      <c r="AI1064" t="b">
        <v>0</v>
      </c>
      <c r="AJ1064" t="b">
        <v>0</v>
      </c>
      <c r="AK1064" t="b">
        <v>0</v>
      </c>
      <c r="AL1064" t="b">
        <v>0</v>
      </c>
      <c r="AM1064" t="b">
        <v>0</v>
      </c>
    </row>
    <row r="1065" spans="1:39" ht="14.4" hidden="1" x14ac:dyDescent="0.3">
      <c r="A1065" t="s">
        <v>1180</v>
      </c>
      <c r="B1065">
        <v>2013</v>
      </c>
      <c r="C1065" t="s">
        <v>48</v>
      </c>
      <c r="D1065" t="s">
        <v>24</v>
      </c>
      <c r="E1065" t="s">
        <v>54</v>
      </c>
      <c r="F1065" t="s">
        <v>40</v>
      </c>
      <c r="G1065" t="s">
        <v>17</v>
      </c>
      <c r="H1065" t="s">
        <v>105</v>
      </c>
      <c r="I1065" t="s">
        <v>19</v>
      </c>
      <c r="J1065" t="b">
        <v>0</v>
      </c>
      <c r="L1065">
        <v>0.18</v>
      </c>
      <c r="M1065" t="s">
        <v>7434</v>
      </c>
      <c r="O1065">
        <v>73583</v>
      </c>
      <c r="P1065">
        <v>4.37</v>
      </c>
      <c r="Q1065">
        <v>0.75</v>
      </c>
      <c r="R1065" t="b">
        <v>0</v>
      </c>
      <c r="S1065" t="s">
        <v>20</v>
      </c>
      <c r="T1065">
        <v>10</v>
      </c>
      <c r="U1065" t="s">
        <v>21</v>
      </c>
      <c r="V1065" t="b">
        <v>0</v>
      </c>
      <c r="W1065" t="b">
        <v>0</v>
      </c>
      <c r="X1065" t="b">
        <v>0</v>
      </c>
      <c r="Y1065" t="b">
        <v>0</v>
      </c>
      <c r="Z1065" t="b">
        <v>0</v>
      </c>
      <c r="AA1065" t="b">
        <v>1</v>
      </c>
      <c r="AB1065" t="b">
        <v>0</v>
      </c>
      <c r="AC1065" t="b">
        <v>1</v>
      </c>
      <c r="AD1065" t="b">
        <v>1</v>
      </c>
      <c r="AE1065" t="b">
        <v>0</v>
      </c>
      <c r="AF1065" t="b">
        <v>0</v>
      </c>
      <c r="AG1065" t="b">
        <v>0</v>
      </c>
      <c r="AH1065" t="b">
        <v>0</v>
      </c>
      <c r="AI1065" t="b">
        <v>0</v>
      </c>
      <c r="AJ1065" t="b">
        <v>0</v>
      </c>
      <c r="AK1065" t="b">
        <v>0</v>
      </c>
      <c r="AL1065" t="b">
        <v>0</v>
      </c>
      <c r="AM1065" t="b">
        <v>0</v>
      </c>
    </row>
    <row r="1066" spans="1:39" ht="14.4" hidden="1" x14ac:dyDescent="0.3">
      <c r="A1066" t="s">
        <v>1181</v>
      </c>
      <c r="B1066">
        <v>2013</v>
      </c>
      <c r="C1066" t="s">
        <v>124</v>
      </c>
      <c r="D1066" t="s">
        <v>58</v>
      </c>
      <c r="E1066" t="s">
        <v>78</v>
      </c>
      <c r="F1066" t="s">
        <v>5181</v>
      </c>
      <c r="G1066" t="s">
        <v>17</v>
      </c>
      <c r="H1066" t="s">
        <v>69</v>
      </c>
      <c r="I1066" t="s">
        <v>19</v>
      </c>
      <c r="J1066" t="b">
        <v>0</v>
      </c>
      <c r="L1066">
        <v>0.15</v>
      </c>
      <c r="M1066" t="s">
        <v>6936</v>
      </c>
      <c r="O1066">
        <v>19546</v>
      </c>
      <c r="P1066">
        <v>-0.11</v>
      </c>
      <c r="Q1066">
        <v>0.62</v>
      </c>
      <c r="R1066" t="b">
        <v>0</v>
      </c>
      <c r="S1066" t="s">
        <v>35</v>
      </c>
      <c r="T1066">
        <v>15</v>
      </c>
      <c r="U1066" t="s">
        <v>21</v>
      </c>
      <c r="V1066" t="b">
        <v>0</v>
      </c>
      <c r="W1066" t="b">
        <v>0</v>
      </c>
      <c r="X1066" t="b">
        <v>0</v>
      </c>
      <c r="Y1066" t="b">
        <v>1</v>
      </c>
      <c r="Z1066" t="b">
        <v>1</v>
      </c>
      <c r="AA1066" t="b">
        <v>0</v>
      </c>
      <c r="AB1066" t="b">
        <v>0</v>
      </c>
      <c r="AC1066" t="b">
        <v>0</v>
      </c>
      <c r="AD1066" t="b">
        <v>0</v>
      </c>
      <c r="AE1066" t="b">
        <v>1</v>
      </c>
      <c r="AF1066" t="b">
        <v>0</v>
      </c>
      <c r="AG1066" t="b">
        <v>0</v>
      </c>
      <c r="AH1066" t="b">
        <v>0</v>
      </c>
      <c r="AI1066" t="b">
        <v>0</v>
      </c>
      <c r="AJ1066" t="b">
        <v>0</v>
      </c>
      <c r="AK1066" t="b">
        <v>0</v>
      </c>
      <c r="AL1066" t="b">
        <v>0</v>
      </c>
      <c r="AM1066" t="b">
        <v>0</v>
      </c>
    </row>
    <row r="1067" spans="1:39" ht="14.4" hidden="1" x14ac:dyDescent="0.3">
      <c r="A1067" t="s">
        <v>1182</v>
      </c>
      <c r="B1067">
        <v>2013</v>
      </c>
      <c r="C1067" t="s">
        <v>76</v>
      </c>
      <c r="D1067" t="s">
        <v>77</v>
      </c>
      <c r="E1067" t="s">
        <v>133</v>
      </c>
      <c r="F1067" t="s">
        <v>5172</v>
      </c>
      <c r="G1067" t="s">
        <v>55</v>
      </c>
      <c r="H1067" t="s">
        <v>91</v>
      </c>
      <c r="I1067" t="s">
        <v>61</v>
      </c>
      <c r="J1067" t="b">
        <v>0</v>
      </c>
      <c r="L1067">
        <v>0.18</v>
      </c>
      <c r="M1067" t="s">
        <v>9128</v>
      </c>
      <c r="O1067">
        <v>55849</v>
      </c>
      <c r="P1067">
        <v>-4.29</v>
      </c>
      <c r="Q1067">
        <v>0.83</v>
      </c>
      <c r="R1067" t="b">
        <v>0</v>
      </c>
      <c r="S1067" t="s">
        <v>35</v>
      </c>
      <c r="T1067">
        <v>18</v>
      </c>
      <c r="U1067" t="s">
        <v>21</v>
      </c>
      <c r="V1067" t="b">
        <v>0</v>
      </c>
      <c r="W1067" t="b">
        <v>0</v>
      </c>
      <c r="X1067" t="b">
        <v>0</v>
      </c>
      <c r="Y1067" t="b">
        <v>1</v>
      </c>
      <c r="Z1067" t="b">
        <v>0</v>
      </c>
      <c r="AA1067" t="b">
        <v>1</v>
      </c>
      <c r="AB1067" t="b">
        <v>1</v>
      </c>
      <c r="AC1067" t="b">
        <v>1</v>
      </c>
      <c r="AD1067" t="b">
        <v>0</v>
      </c>
      <c r="AE1067" t="b">
        <v>0</v>
      </c>
      <c r="AF1067" t="b">
        <v>0</v>
      </c>
      <c r="AG1067" t="b">
        <v>0</v>
      </c>
      <c r="AH1067" t="b">
        <v>0</v>
      </c>
      <c r="AI1067" t="b">
        <v>0</v>
      </c>
      <c r="AJ1067" t="b">
        <v>0</v>
      </c>
      <c r="AK1067" t="b">
        <v>0</v>
      </c>
      <c r="AL1067" t="b">
        <v>0</v>
      </c>
      <c r="AM1067" t="b">
        <v>0</v>
      </c>
    </row>
    <row r="1068" spans="1:39" ht="14.4" hidden="1" x14ac:dyDescent="0.3">
      <c r="A1068" t="s">
        <v>1183</v>
      </c>
      <c r="B1068">
        <v>2013</v>
      </c>
      <c r="C1068" t="s">
        <v>30</v>
      </c>
      <c r="D1068" t="s">
        <v>31</v>
      </c>
      <c r="E1068" t="s">
        <v>16</v>
      </c>
      <c r="F1068" t="s">
        <v>5181</v>
      </c>
      <c r="G1068" t="s">
        <v>93</v>
      </c>
      <c r="H1068" t="s">
        <v>42</v>
      </c>
      <c r="I1068" t="s">
        <v>83</v>
      </c>
      <c r="J1068" t="b">
        <v>0</v>
      </c>
      <c r="L1068">
        <v>0.17</v>
      </c>
      <c r="M1068" t="s">
        <v>9127</v>
      </c>
      <c r="O1068">
        <v>18877</v>
      </c>
      <c r="P1068">
        <v>-4.07</v>
      </c>
      <c r="Q1068">
        <v>0.69</v>
      </c>
      <c r="R1068" t="b">
        <v>0</v>
      </c>
      <c r="S1068" t="s">
        <v>35</v>
      </c>
      <c r="T1068">
        <v>3</v>
      </c>
      <c r="U1068" t="s">
        <v>21</v>
      </c>
      <c r="V1068" t="b">
        <v>0</v>
      </c>
      <c r="W1068" t="b">
        <v>1</v>
      </c>
      <c r="X1068" t="b">
        <v>1</v>
      </c>
      <c r="Y1068" t="b">
        <v>0</v>
      </c>
      <c r="Z1068" t="b">
        <v>0</v>
      </c>
      <c r="AA1068" t="b">
        <v>0</v>
      </c>
      <c r="AB1068" t="b">
        <v>0</v>
      </c>
      <c r="AC1068" t="b">
        <v>0</v>
      </c>
      <c r="AD1068" t="b">
        <v>1</v>
      </c>
      <c r="AE1068" t="b">
        <v>0</v>
      </c>
      <c r="AF1068" t="b">
        <v>0</v>
      </c>
      <c r="AG1068" t="b">
        <v>0</v>
      </c>
      <c r="AH1068" t="b">
        <v>0</v>
      </c>
      <c r="AI1068" t="b">
        <v>0</v>
      </c>
      <c r="AJ1068" t="b">
        <v>0</v>
      </c>
      <c r="AK1068" t="b">
        <v>0</v>
      </c>
      <c r="AL1068" t="b">
        <v>0</v>
      </c>
      <c r="AM1068" t="b">
        <v>0</v>
      </c>
    </row>
    <row r="1069" spans="1:39" ht="14.4" hidden="1" x14ac:dyDescent="0.3">
      <c r="A1069" t="s">
        <v>1184</v>
      </c>
      <c r="B1069">
        <v>2013</v>
      </c>
      <c r="C1069" t="s">
        <v>96</v>
      </c>
      <c r="D1069" t="s">
        <v>90</v>
      </c>
      <c r="E1069" t="s">
        <v>120</v>
      </c>
      <c r="F1069" t="s">
        <v>5169</v>
      </c>
      <c r="G1069" t="s">
        <v>93</v>
      </c>
      <c r="H1069" t="s">
        <v>105</v>
      </c>
      <c r="I1069" t="s">
        <v>83</v>
      </c>
      <c r="J1069" t="b">
        <v>0</v>
      </c>
      <c r="L1069">
        <v>0.05</v>
      </c>
      <c r="M1069" t="s">
        <v>9126</v>
      </c>
      <c r="O1069">
        <v>52968</v>
      </c>
      <c r="P1069">
        <v>3.89</v>
      </c>
      <c r="Q1069">
        <v>0.8</v>
      </c>
      <c r="R1069" t="b">
        <v>0</v>
      </c>
      <c r="S1069" t="s">
        <v>40</v>
      </c>
      <c r="T1069">
        <v>4</v>
      </c>
      <c r="U1069" t="s">
        <v>21</v>
      </c>
      <c r="V1069" t="b">
        <v>1</v>
      </c>
      <c r="W1069" t="b">
        <v>0</v>
      </c>
      <c r="X1069" t="b">
        <v>0</v>
      </c>
      <c r="Y1069" t="b">
        <v>0</v>
      </c>
      <c r="Z1069" t="b">
        <v>0</v>
      </c>
      <c r="AA1069" t="b">
        <v>1</v>
      </c>
      <c r="AB1069" t="b">
        <v>0</v>
      </c>
      <c r="AC1069" t="b">
        <v>0</v>
      </c>
      <c r="AD1069" t="b">
        <v>0</v>
      </c>
      <c r="AE1069" t="b">
        <v>1</v>
      </c>
      <c r="AF1069" t="b">
        <v>0</v>
      </c>
      <c r="AG1069" t="b">
        <v>0</v>
      </c>
      <c r="AH1069" t="b">
        <v>0</v>
      </c>
      <c r="AI1069" t="b">
        <v>0</v>
      </c>
      <c r="AJ1069" t="b">
        <v>0</v>
      </c>
      <c r="AK1069" t="b">
        <v>0</v>
      </c>
      <c r="AL1069" t="b">
        <v>0</v>
      </c>
      <c r="AM1069" t="b">
        <v>0</v>
      </c>
    </row>
    <row r="1070" spans="1:39" ht="14.4" hidden="1" x14ac:dyDescent="0.3">
      <c r="A1070" t="s">
        <v>1185</v>
      </c>
      <c r="B1070">
        <v>2013</v>
      </c>
      <c r="C1070" t="s">
        <v>140</v>
      </c>
      <c r="D1070" t="s">
        <v>58</v>
      </c>
      <c r="E1070" t="s">
        <v>25</v>
      </c>
      <c r="F1070" t="s">
        <v>5172</v>
      </c>
      <c r="G1070" t="s">
        <v>17</v>
      </c>
      <c r="H1070" t="s">
        <v>91</v>
      </c>
      <c r="I1070" t="s">
        <v>98</v>
      </c>
      <c r="J1070" t="b">
        <v>0</v>
      </c>
      <c r="L1070">
        <v>0.09</v>
      </c>
      <c r="M1070" t="s">
        <v>5713</v>
      </c>
      <c r="O1070">
        <v>18262</v>
      </c>
      <c r="P1070">
        <v>3.46</v>
      </c>
      <c r="Q1070">
        <v>0.78</v>
      </c>
      <c r="R1070" t="b">
        <v>0</v>
      </c>
      <c r="S1070" t="s">
        <v>20</v>
      </c>
      <c r="T1070">
        <v>10</v>
      </c>
      <c r="U1070" t="s">
        <v>21</v>
      </c>
      <c r="V1070" t="b">
        <v>0</v>
      </c>
      <c r="W1070" t="b">
        <v>0</v>
      </c>
      <c r="X1070" t="b">
        <v>1</v>
      </c>
      <c r="Y1070" t="b">
        <v>0</v>
      </c>
      <c r="Z1070" t="b">
        <v>1</v>
      </c>
      <c r="AA1070" t="b">
        <v>0</v>
      </c>
      <c r="AB1070" t="b">
        <v>1</v>
      </c>
      <c r="AC1070" t="b">
        <v>0</v>
      </c>
      <c r="AD1070" t="b">
        <v>1</v>
      </c>
      <c r="AE1070" t="b">
        <v>0</v>
      </c>
      <c r="AF1070" t="b">
        <v>0</v>
      </c>
      <c r="AG1070" t="b">
        <v>0</v>
      </c>
      <c r="AH1070" t="b">
        <v>0</v>
      </c>
      <c r="AI1070" t="b">
        <v>0</v>
      </c>
      <c r="AJ1070" t="b">
        <v>0</v>
      </c>
      <c r="AK1070" t="b">
        <v>0</v>
      </c>
      <c r="AL1070" t="b">
        <v>0</v>
      </c>
      <c r="AM1070" t="b">
        <v>0</v>
      </c>
    </row>
    <row r="1071" spans="1:39" ht="14.4" hidden="1" x14ac:dyDescent="0.3">
      <c r="A1071" t="s">
        <v>1186</v>
      </c>
      <c r="B1071">
        <v>2013</v>
      </c>
      <c r="C1071" t="s">
        <v>101</v>
      </c>
      <c r="D1071" t="s">
        <v>77</v>
      </c>
      <c r="E1071" t="s">
        <v>74</v>
      </c>
      <c r="F1071" t="s">
        <v>5176</v>
      </c>
      <c r="G1071" t="s">
        <v>86</v>
      </c>
      <c r="H1071" t="s">
        <v>69</v>
      </c>
      <c r="I1071" t="s">
        <v>61</v>
      </c>
      <c r="J1071" t="b">
        <v>0</v>
      </c>
      <c r="L1071">
        <v>0.19</v>
      </c>
      <c r="M1071" t="s">
        <v>8206</v>
      </c>
      <c r="O1071">
        <v>67345</v>
      </c>
      <c r="P1071">
        <v>-0.4</v>
      </c>
      <c r="Q1071">
        <v>0.72</v>
      </c>
      <c r="R1071" t="b">
        <v>0</v>
      </c>
      <c r="S1071" t="s">
        <v>20</v>
      </c>
      <c r="T1071">
        <v>11</v>
      </c>
      <c r="U1071" t="s">
        <v>21</v>
      </c>
      <c r="V1071" t="b">
        <v>0</v>
      </c>
      <c r="W1071" t="b">
        <v>1</v>
      </c>
      <c r="X1071" t="b">
        <v>0</v>
      </c>
      <c r="Y1071" t="b">
        <v>1</v>
      </c>
      <c r="Z1071" t="b">
        <v>0</v>
      </c>
      <c r="AA1071" t="b">
        <v>1</v>
      </c>
      <c r="AB1071" t="b">
        <v>0</v>
      </c>
      <c r="AC1071" t="b">
        <v>0</v>
      </c>
      <c r="AD1071" t="b">
        <v>0</v>
      </c>
      <c r="AE1071" t="b">
        <v>0</v>
      </c>
      <c r="AF1071" t="b">
        <v>0</v>
      </c>
      <c r="AG1071" t="b">
        <v>0</v>
      </c>
      <c r="AH1071" t="b">
        <v>0</v>
      </c>
      <c r="AI1071" t="b">
        <v>0</v>
      </c>
      <c r="AJ1071" t="b">
        <v>0</v>
      </c>
      <c r="AK1071" t="b">
        <v>0</v>
      </c>
      <c r="AL1071" t="b">
        <v>0</v>
      </c>
      <c r="AM1071" t="b">
        <v>0</v>
      </c>
    </row>
    <row r="1072" spans="1:39" ht="14.4" hidden="1" x14ac:dyDescent="0.3">
      <c r="A1072" t="s">
        <v>1187</v>
      </c>
      <c r="B1072">
        <v>2013</v>
      </c>
      <c r="C1072" t="s">
        <v>80</v>
      </c>
      <c r="D1072" t="s">
        <v>38</v>
      </c>
      <c r="E1072" t="s">
        <v>135</v>
      </c>
      <c r="F1072" t="s">
        <v>5169</v>
      </c>
      <c r="G1072" t="s">
        <v>33</v>
      </c>
      <c r="H1072" t="s">
        <v>105</v>
      </c>
      <c r="I1072" t="s">
        <v>61</v>
      </c>
      <c r="J1072" t="b">
        <v>0</v>
      </c>
      <c r="L1072">
        <v>7.0000000000000007E-2</v>
      </c>
      <c r="M1072" t="s">
        <v>9125</v>
      </c>
      <c r="O1072">
        <v>33109</v>
      </c>
      <c r="P1072">
        <v>-1.51</v>
      </c>
      <c r="Q1072">
        <v>0.8</v>
      </c>
      <c r="R1072" t="b">
        <v>0</v>
      </c>
      <c r="S1072" t="s">
        <v>40</v>
      </c>
      <c r="T1072">
        <v>2</v>
      </c>
      <c r="U1072" t="s">
        <v>21</v>
      </c>
      <c r="V1072" t="b">
        <v>1</v>
      </c>
      <c r="W1072" t="b">
        <v>0</v>
      </c>
      <c r="X1072" t="b">
        <v>0</v>
      </c>
      <c r="Y1072" t="b">
        <v>1</v>
      </c>
      <c r="Z1072" t="b">
        <v>1</v>
      </c>
      <c r="AA1072" t="b">
        <v>0</v>
      </c>
      <c r="AB1072" t="b">
        <v>1</v>
      </c>
      <c r="AC1072" t="b">
        <v>0</v>
      </c>
      <c r="AD1072" t="b">
        <v>1</v>
      </c>
      <c r="AE1072" t="b">
        <v>0</v>
      </c>
      <c r="AF1072" t="b">
        <v>0</v>
      </c>
      <c r="AG1072" t="b">
        <v>0</v>
      </c>
      <c r="AH1072" t="b">
        <v>0</v>
      </c>
      <c r="AI1072" t="b">
        <v>0</v>
      </c>
      <c r="AJ1072" t="b">
        <v>0</v>
      </c>
      <c r="AK1072" t="b">
        <v>0</v>
      </c>
      <c r="AL1072" t="b">
        <v>0</v>
      </c>
      <c r="AM1072" t="b">
        <v>0</v>
      </c>
    </row>
    <row r="1073" spans="1:39" ht="14.4" hidden="1" x14ac:dyDescent="0.3">
      <c r="A1073" t="s">
        <v>1188</v>
      </c>
      <c r="B1073">
        <v>2013</v>
      </c>
      <c r="C1073" t="s">
        <v>124</v>
      </c>
      <c r="D1073" t="s">
        <v>58</v>
      </c>
      <c r="E1073" t="s">
        <v>25</v>
      </c>
      <c r="F1073" t="s">
        <v>5169</v>
      </c>
      <c r="G1073" t="s">
        <v>41</v>
      </c>
      <c r="H1073" t="s">
        <v>91</v>
      </c>
      <c r="I1073" t="s">
        <v>61</v>
      </c>
      <c r="J1073" t="b">
        <v>0</v>
      </c>
      <c r="L1073">
        <v>0.17</v>
      </c>
      <c r="M1073" t="s">
        <v>9124</v>
      </c>
      <c r="O1073">
        <v>21946</v>
      </c>
      <c r="P1073">
        <v>-2.61</v>
      </c>
      <c r="Q1073">
        <v>0.78</v>
      </c>
      <c r="R1073" t="b">
        <v>0</v>
      </c>
      <c r="S1073" t="s">
        <v>40</v>
      </c>
      <c r="T1073">
        <v>5</v>
      </c>
      <c r="U1073" t="s">
        <v>21</v>
      </c>
      <c r="V1073" t="b">
        <v>0</v>
      </c>
      <c r="W1073" t="b">
        <v>1</v>
      </c>
      <c r="X1073" t="b">
        <v>1</v>
      </c>
      <c r="Y1073" t="b">
        <v>0</v>
      </c>
      <c r="Z1073" t="b">
        <v>0</v>
      </c>
      <c r="AA1073" t="b">
        <v>0</v>
      </c>
      <c r="AB1073" t="b">
        <v>0</v>
      </c>
      <c r="AC1073" t="b">
        <v>0</v>
      </c>
      <c r="AD1073" t="b">
        <v>1</v>
      </c>
      <c r="AE1073" t="b">
        <v>1</v>
      </c>
      <c r="AF1073" t="b">
        <v>0</v>
      </c>
      <c r="AG1073" t="b">
        <v>0</v>
      </c>
      <c r="AH1073" t="b">
        <v>0</v>
      </c>
      <c r="AI1073" t="b">
        <v>0</v>
      </c>
      <c r="AJ1073" t="b">
        <v>0</v>
      </c>
      <c r="AK1073" t="b">
        <v>0</v>
      </c>
      <c r="AL1073" t="b">
        <v>0</v>
      </c>
      <c r="AM1073" t="b">
        <v>0</v>
      </c>
    </row>
    <row r="1074" spans="1:39" ht="14.4" hidden="1" x14ac:dyDescent="0.3">
      <c r="A1074" t="s">
        <v>1189</v>
      </c>
      <c r="B1074">
        <v>2013</v>
      </c>
      <c r="C1074" t="s">
        <v>30</v>
      </c>
      <c r="D1074" t="s">
        <v>31</v>
      </c>
      <c r="E1074" t="s">
        <v>32</v>
      </c>
      <c r="F1074" t="s">
        <v>5169</v>
      </c>
      <c r="G1074" t="s">
        <v>41</v>
      </c>
      <c r="H1074" t="s">
        <v>91</v>
      </c>
      <c r="I1074" t="s">
        <v>83</v>
      </c>
      <c r="J1074" t="b">
        <v>0</v>
      </c>
      <c r="L1074">
        <v>0.08</v>
      </c>
      <c r="M1074" t="s">
        <v>8888</v>
      </c>
      <c r="O1074">
        <v>18572</v>
      </c>
      <c r="P1074">
        <v>-0.67</v>
      </c>
      <c r="Q1074">
        <v>0.63</v>
      </c>
      <c r="R1074" t="b">
        <v>0</v>
      </c>
      <c r="S1074" t="s">
        <v>20</v>
      </c>
      <c r="T1074">
        <v>0</v>
      </c>
      <c r="U1074" t="s">
        <v>21</v>
      </c>
      <c r="V1074" t="b">
        <v>0</v>
      </c>
      <c r="W1074" t="b">
        <v>1</v>
      </c>
      <c r="X1074" t="b">
        <v>1</v>
      </c>
      <c r="Y1074" t="b">
        <v>0</v>
      </c>
      <c r="Z1074" t="b">
        <v>0</v>
      </c>
      <c r="AA1074" t="b">
        <v>0</v>
      </c>
      <c r="AB1074" t="b">
        <v>1</v>
      </c>
      <c r="AC1074" t="b">
        <v>0</v>
      </c>
      <c r="AD1074" t="b">
        <v>1</v>
      </c>
      <c r="AE1074" t="b">
        <v>0</v>
      </c>
      <c r="AF1074" t="b">
        <v>0</v>
      </c>
      <c r="AG1074" t="b">
        <v>0</v>
      </c>
      <c r="AH1074" t="b">
        <v>0</v>
      </c>
      <c r="AI1074" t="b">
        <v>0</v>
      </c>
      <c r="AJ1074" t="b">
        <v>0</v>
      </c>
      <c r="AK1074" t="b">
        <v>0</v>
      </c>
      <c r="AL1074" t="b">
        <v>0</v>
      </c>
      <c r="AM1074" t="b">
        <v>0</v>
      </c>
    </row>
    <row r="1075" spans="1:39" ht="14.4" hidden="1" x14ac:dyDescent="0.3">
      <c r="A1075" t="s">
        <v>1190</v>
      </c>
      <c r="B1075">
        <v>2013</v>
      </c>
      <c r="C1075" t="s">
        <v>85</v>
      </c>
      <c r="D1075" t="s">
        <v>24</v>
      </c>
      <c r="E1075" t="s">
        <v>120</v>
      </c>
      <c r="F1075" t="s">
        <v>5176</v>
      </c>
      <c r="G1075" t="s">
        <v>65</v>
      </c>
      <c r="H1075" t="s">
        <v>94</v>
      </c>
      <c r="I1075" t="s">
        <v>83</v>
      </c>
      <c r="J1075" t="b">
        <v>0</v>
      </c>
      <c r="L1075">
        <v>0.13</v>
      </c>
      <c r="M1075" t="s">
        <v>9123</v>
      </c>
      <c r="O1075">
        <v>55707</v>
      </c>
      <c r="P1075">
        <v>2.06</v>
      </c>
      <c r="Q1075">
        <v>0.68</v>
      </c>
      <c r="R1075" t="b">
        <v>0</v>
      </c>
      <c r="S1075" t="s">
        <v>20</v>
      </c>
      <c r="T1075">
        <v>16</v>
      </c>
      <c r="U1075" t="s">
        <v>21</v>
      </c>
      <c r="V1075" t="b">
        <v>1</v>
      </c>
      <c r="W1075" t="b">
        <v>0</v>
      </c>
      <c r="X1075" t="b">
        <v>1</v>
      </c>
      <c r="Y1075" t="b">
        <v>1</v>
      </c>
      <c r="Z1075" t="b">
        <v>1</v>
      </c>
      <c r="AA1075" t="b">
        <v>0</v>
      </c>
      <c r="AB1075" t="b">
        <v>0</v>
      </c>
      <c r="AC1075" t="b">
        <v>1</v>
      </c>
      <c r="AD1075" t="b">
        <v>1</v>
      </c>
      <c r="AE1075" t="b">
        <v>0</v>
      </c>
      <c r="AF1075" t="b">
        <v>0</v>
      </c>
      <c r="AG1075" t="b">
        <v>0</v>
      </c>
      <c r="AH1075" t="b">
        <v>0</v>
      </c>
      <c r="AI1075" t="b">
        <v>0</v>
      </c>
      <c r="AJ1075" t="b">
        <v>0</v>
      </c>
      <c r="AK1075" t="b">
        <v>0</v>
      </c>
      <c r="AL1075" t="b">
        <v>0</v>
      </c>
      <c r="AM1075" t="b">
        <v>0</v>
      </c>
    </row>
    <row r="1076" spans="1:39" ht="14.4" hidden="1" x14ac:dyDescent="0.3">
      <c r="A1076" t="s">
        <v>1191</v>
      </c>
      <c r="B1076">
        <v>2013</v>
      </c>
      <c r="C1076" t="s">
        <v>183</v>
      </c>
      <c r="D1076" t="s">
        <v>113</v>
      </c>
      <c r="E1076" t="s">
        <v>78</v>
      </c>
      <c r="F1076" t="s">
        <v>5172</v>
      </c>
      <c r="G1076" t="s">
        <v>17</v>
      </c>
      <c r="H1076" t="s">
        <v>60</v>
      </c>
      <c r="I1076" t="s">
        <v>83</v>
      </c>
      <c r="J1076" t="b">
        <v>0</v>
      </c>
      <c r="L1076">
        <v>0.1</v>
      </c>
      <c r="M1076" t="s">
        <v>9122</v>
      </c>
      <c r="O1076">
        <v>64384</v>
      </c>
      <c r="P1076">
        <v>-4.8600000000000003</v>
      </c>
      <c r="Q1076">
        <v>0.87</v>
      </c>
      <c r="R1076" t="b">
        <v>0</v>
      </c>
      <c r="S1076" t="s">
        <v>40</v>
      </c>
      <c r="T1076">
        <v>10</v>
      </c>
      <c r="U1076" t="s">
        <v>21</v>
      </c>
      <c r="V1076" t="b">
        <v>1</v>
      </c>
      <c r="W1076" t="b">
        <v>0</v>
      </c>
      <c r="X1076" t="b">
        <v>0</v>
      </c>
      <c r="Y1076" t="b">
        <v>1</v>
      </c>
      <c r="Z1076" t="b">
        <v>0</v>
      </c>
      <c r="AA1076" t="b">
        <v>0</v>
      </c>
      <c r="AB1076" t="b">
        <v>0</v>
      </c>
      <c r="AC1076" t="b">
        <v>1</v>
      </c>
      <c r="AD1076" t="b">
        <v>1</v>
      </c>
      <c r="AE1076" t="b">
        <v>0</v>
      </c>
      <c r="AF1076" t="b">
        <v>0</v>
      </c>
      <c r="AG1076" t="b">
        <v>0</v>
      </c>
      <c r="AH1076" t="b">
        <v>0</v>
      </c>
      <c r="AI1076" t="b">
        <v>0</v>
      </c>
      <c r="AJ1076" t="b">
        <v>0</v>
      </c>
      <c r="AK1076" t="b">
        <v>0</v>
      </c>
      <c r="AL1076" t="b">
        <v>0</v>
      </c>
      <c r="AM1076" t="b">
        <v>0</v>
      </c>
    </row>
    <row r="1077" spans="1:39" ht="14.4" hidden="1" x14ac:dyDescent="0.3">
      <c r="A1077" t="s">
        <v>1192</v>
      </c>
      <c r="B1077">
        <v>2013</v>
      </c>
      <c r="C1077" t="s">
        <v>183</v>
      </c>
      <c r="D1077" t="s">
        <v>113</v>
      </c>
      <c r="E1077" t="s">
        <v>32</v>
      </c>
      <c r="F1077" t="s">
        <v>5181</v>
      </c>
      <c r="G1077" t="s">
        <v>41</v>
      </c>
      <c r="H1077" t="s">
        <v>94</v>
      </c>
      <c r="I1077" t="s">
        <v>98</v>
      </c>
      <c r="J1077" t="b">
        <v>0</v>
      </c>
      <c r="L1077">
        <v>0.13</v>
      </c>
      <c r="M1077" t="s">
        <v>9121</v>
      </c>
      <c r="O1077">
        <v>61439</v>
      </c>
      <c r="P1077">
        <v>4.03</v>
      </c>
      <c r="Q1077">
        <v>0.77</v>
      </c>
      <c r="R1077" t="b">
        <v>0</v>
      </c>
      <c r="S1077" t="s">
        <v>20</v>
      </c>
      <c r="T1077">
        <v>2</v>
      </c>
      <c r="U1077" t="s">
        <v>21</v>
      </c>
      <c r="V1077" t="b">
        <v>1</v>
      </c>
      <c r="W1077" t="b">
        <v>1</v>
      </c>
      <c r="X1077" t="b">
        <v>0</v>
      </c>
      <c r="Y1077" t="b">
        <v>1</v>
      </c>
      <c r="Z1077" t="b">
        <v>0</v>
      </c>
      <c r="AA1077" t="b">
        <v>1</v>
      </c>
      <c r="AB1077" t="b">
        <v>0</v>
      </c>
      <c r="AC1077" t="b">
        <v>1</v>
      </c>
      <c r="AD1077" t="b">
        <v>1</v>
      </c>
      <c r="AE1077" t="b">
        <v>0</v>
      </c>
      <c r="AF1077" t="b">
        <v>0</v>
      </c>
      <c r="AG1077" t="b">
        <v>0</v>
      </c>
      <c r="AH1077" t="b">
        <v>0</v>
      </c>
      <c r="AI1077" t="b">
        <v>0</v>
      </c>
      <c r="AJ1077" t="b">
        <v>0</v>
      </c>
      <c r="AK1077" t="b">
        <v>0</v>
      </c>
      <c r="AL1077" t="b">
        <v>0</v>
      </c>
      <c r="AM1077" t="b">
        <v>0</v>
      </c>
    </row>
    <row r="1078" spans="1:39" ht="14.4" hidden="1" x14ac:dyDescent="0.3">
      <c r="A1078" t="s">
        <v>1193</v>
      </c>
      <c r="B1078">
        <v>2013</v>
      </c>
      <c r="C1078" t="s">
        <v>67</v>
      </c>
      <c r="D1078" t="s">
        <v>68</v>
      </c>
      <c r="E1078" t="s">
        <v>120</v>
      </c>
      <c r="F1078" t="s">
        <v>40</v>
      </c>
      <c r="G1078" t="s">
        <v>17</v>
      </c>
      <c r="H1078" t="s">
        <v>52</v>
      </c>
      <c r="I1078" t="s">
        <v>83</v>
      </c>
      <c r="J1078" t="b">
        <v>0</v>
      </c>
      <c r="L1078">
        <v>0.13</v>
      </c>
      <c r="M1078" t="s">
        <v>6301</v>
      </c>
      <c r="O1078">
        <v>81134</v>
      </c>
      <c r="P1078">
        <v>-1.55</v>
      </c>
      <c r="Q1078">
        <v>0.64</v>
      </c>
      <c r="R1078" t="b">
        <v>0</v>
      </c>
      <c r="S1078" t="s">
        <v>20</v>
      </c>
      <c r="T1078">
        <v>1</v>
      </c>
      <c r="U1078" t="s">
        <v>21</v>
      </c>
      <c r="V1078" t="b">
        <v>0</v>
      </c>
      <c r="W1078" t="b">
        <v>0</v>
      </c>
      <c r="X1078" t="b">
        <v>0</v>
      </c>
      <c r="Y1078" t="b">
        <v>0</v>
      </c>
      <c r="Z1078" t="b">
        <v>0</v>
      </c>
      <c r="AA1078" t="b">
        <v>0</v>
      </c>
      <c r="AB1078" t="b">
        <v>1</v>
      </c>
      <c r="AC1078" t="b">
        <v>1</v>
      </c>
      <c r="AD1078" t="b">
        <v>1</v>
      </c>
      <c r="AE1078" t="b">
        <v>0</v>
      </c>
      <c r="AF1078" t="b">
        <v>0</v>
      </c>
      <c r="AG1078" t="b">
        <v>0</v>
      </c>
      <c r="AH1078" t="b">
        <v>0</v>
      </c>
      <c r="AI1078" t="b">
        <v>0</v>
      </c>
      <c r="AJ1078" t="b">
        <v>0</v>
      </c>
      <c r="AK1078" t="b">
        <v>0</v>
      </c>
      <c r="AL1078" t="b">
        <v>0</v>
      </c>
      <c r="AM1078" t="b">
        <v>0</v>
      </c>
    </row>
    <row r="1079" spans="1:39" ht="14.4" hidden="1" x14ac:dyDescent="0.3">
      <c r="A1079" t="s">
        <v>1194</v>
      </c>
      <c r="B1079">
        <v>2013</v>
      </c>
      <c r="C1079" t="s">
        <v>51</v>
      </c>
      <c r="D1079" t="s">
        <v>31</v>
      </c>
      <c r="E1079" t="s">
        <v>25</v>
      </c>
      <c r="F1079" t="s">
        <v>5176</v>
      </c>
      <c r="G1079" t="s">
        <v>41</v>
      </c>
      <c r="H1079" t="s">
        <v>94</v>
      </c>
      <c r="I1079" t="s">
        <v>61</v>
      </c>
      <c r="J1079" t="b">
        <v>0</v>
      </c>
      <c r="L1079">
        <v>0.16</v>
      </c>
      <c r="M1079" t="s">
        <v>9120</v>
      </c>
      <c r="O1079">
        <v>21006</v>
      </c>
      <c r="P1079">
        <v>3.87</v>
      </c>
      <c r="Q1079">
        <v>0.64</v>
      </c>
      <c r="R1079" t="b">
        <v>0</v>
      </c>
      <c r="S1079" t="s">
        <v>35</v>
      </c>
      <c r="T1079">
        <v>13</v>
      </c>
      <c r="U1079" t="s">
        <v>21</v>
      </c>
      <c r="V1079" t="b">
        <v>0</v>
      </c>
      <c r="W1079" t="b">
        <v>0</v>
      </c>
      <c r="X1079" t="b">
        <v>1</v>
      </c>
      <c r="Y1079" t="b">
        <v>0</v>
      </c>
      <c r="Z1079" t="b">
        <v>0</v>
      </c>
      <c r="AA1079" t="b">
        <v>1</v>
      </c>
      <c r="AB1079" t="b">
        <v>0</v>
      </c>
      <c r="AC1079" t="b">
        <v>0</v>
      </c>
      <c r="AD1079" t="b">
        <v>1</v>
      </c>
      <c r="AE1079" t="b">
        <v>1</v>
      </c>
      <c r="AF1079" t="b">
        <v>0</v>
      </c>
      <c r="AG1079" t="b">
        <v>0</v>
      </c>
      <c r="AH1079" t="b">
        <v>0</v>
      </c>
      <c r="AI1079" t="b">
        <v>0</v>
      </c>
      <c r="AJ1079" t="b">
        <v>0</v>
      </c>
      <c r="AK1079" t="b">
        <v>0</v>
      </c>
      <c r="AL1079" t="b">
        <v>0</v>
      </c>
      <c r="AM1079" t="b">
        <v>0</v>
      </c>
    </row>
    <row r="1080" spans="1:39" ht="14.4" hidden="1" x14ac:dyDescent="0.3">
      <c r="A1080" t="s">
        <v>1195</v>
      </c>
      <c r="B1080">
        <v>2013</v>
      </c>
      <c r="C1080" t="s">
        <v>154</v>
      </c>
      <c r="D1080" t="s">
        <v>24</v>
      </c>
      <c r="E1080" t="s">
        <v>97</v>
      </c>
      <c r="F1080" t="s">
        <v>5172</v>
      </c>
      <c r="G1080" t="s">
        <v>93</v>
      </c>
      <c r="H1080" t="s">
        <v>27</v>
      </c>
      <c r="I1080" t="s">
        <v>28</v>
      </c>
      <c r="J1080" t="b">
        <v>0</v>
      </c>
      <c r="L1080">
        <v>0.17</v>
      </c>
      <c r="M1080" t="s">
        <v>7687</v>
      </c>
      <c r="O1080">
        <v>69026</v>
      </c>
      <c r="P1080">
        <v>1.78</v>
      </c>
      <c r="Q1080">
        <v>0.6</v>
      </c>
      <c r="R1080" t="b">
        <v>0</v>
      </c>
      <c r="S1080" t="s">
        <v>35</v>
      </c>
      <c r="T1080">
        <v>15</v>
      </c>
      <c r="U1080" t="s">
        <v>21</v>
      </c>
      <c r="V1080" t="b">
        <v>0</v>
      </c>
      <c r="W1080" t="b">
        <v>0</v>
      </c>
      <c r="X1080" t="b">
        <v>0</v>
      </c>
      <c r="Y1080" t="b">
        <v>1</v>
      </c>
      <c r="Z1080" t="b">
        <v>0</v>
      </c>
      <c r="AA1080" t="b">
        <v>1</v>
      </c>
      <c r="AB1080" t="b">
        <v>1</v>
      </c>
      <c r="AC1080" t="b">
        <v>0</v>
      </c>
      <c r="AD1080" t="b">
        <v>0</v>
      </c>
      <c r="AE1080" t="b">
        <v>0</v>
      </c>
      <c r="AF1080" t="b">
        <v>0</v>
      </c>
      <c r="AG1080" t="b">
        <v>0</v>
      </c>
      <c r="AH1080" t="b">
        <v>0</v>
      </c>
      <c r="AI1080" t="b">
        <v>0</v>
      </c>
      <c r="AJ1080" t="b">
        <v>0</v>
      </c>
      <c r="AK1080" t="b">
        <v>0</v>
      </c>
      <c r="AL1080" t="b">
        <v>0</v>
      </c>
      <c r="AM1080" t="b">
        <v>0</v>
      </c>
    </row>
    <row r="1081" spans="1:39" ht="14.4" hidden="1" x14ac:dyDescent="0.3">
      <c r="A1081" t="s">
        <v>1196</v>
      </c>
      <c r="B1081">
        <v>2013</v>
      </c>
      <c r="C1081" t="s">
        <v>73</v>
      </c>
      <c r="D1081" t="s">
        <v>15</v>
      </c>
      <c r="E1081" t="s">
        <v>64</v>
      </c>
      <c r="F1081" t="s">
        <v>40</v>
      </c>
      <c r="G1081" t="s">
        <v>93</v>
      </c>
      <c r="H1081" t="s">
        <v>69</v>
      </c>
      <c r="I1081" t="s">
        <v>61</v>
      </c>
      <c r="J1081" t="b">
        <v>0</v>
      </c>
      <c r="L1081">
        <v>0.08</v>
      </c>
      <c r="M1081" t="s">
        <v>9119</v>
      </c>
      <c r="O1081">
        <v>33269</v>
      </c>
      <c r="P1081">
        <v>2.9</v>
      </c>
      <c r="Q1081">
        <v>0.87</v>
      </c>
      <c r="R1081" t="b">
        <v>0</v>
      </c>
      <c r="S1081" t="s">
        <v>40</v>
      </c>
      <c r="T1081">
        <v>1</v>
      </c>
      <c r="U1081" t="s">
        <v>21</v>
      </c>
      <c r="V1081" t="b">
        <v>0</v>
      </c>
      <c r="W1081" t="b">
        <v>1</v>
      </c>
      <c r="X1081" t="b">
        <v>0</v>
      </c>
      <c r="Y1081" t="b">
        <v>1</v>
      </c>
      <c r="Z1081" t="b">
        <v>1</v>
      </c>
      <c r="AA1081" t="b">
        <v>1</v>
      </c>
      <c r="AB1081" t="b">
        <v>1</v>
      </c>
      <c r="AC1081" t="b">
        <v>0</v>
      </c>
      <c r="AD1081" t="b">
        <v>0</v>
      </c>
      <c r="AE1081" t="b">
        <v>0</v>
      </c>
      <c r="AF1081" t="b">
        <v>0</v>
      </c>
      <c r="AG1081" t="b">
        <v>0</v>
      </c>
      <c r="AH1081" t="b">
        <v>0</v>
      </c>
      <c r="AI1081" t="b">
        <v>0</v>
      </c>
      <c r="AJ1081" t="b">
        <v>0</v>
      </c>
      <c r="AK1081" t="b">
        <v>0</v>
      </c>
      <c r="AL1081" t="b">
        <v>0</v>
      </c>
      <c r="AM1081" t="b">
        <v>0</v>
      </c>
    </row>
    <row r="1082" spans="1:39" ht="14.4" hidden="1" x14ac:dyDescent="0.3">
      <c r="A1082" t="s">
        <v>1197</v>
      </c>
      <c r="B1082">
        <v>2013</v>
      </c>
      <c r="C1082" t="s">
        <v>126</v>
      </c>
      <c r="D1082" t="s">
        <v>68</v>
      </c>
      <c r="E1082" t="s">
        <v>59</v>
      </c>
      <c r="F1082" t="s">
        <v>5181</v>
      </c>
      <c r="G1082" t="s">
        <v>41</v>
      </c>
      <c r="H1082" t="s">
        <v>52</v>
      </c>
      <c r="I1082" t="s">
        <v>61</v>
      </c>
      <c r="J1082" t="b">
        <v>0</v>
      </c>
      <c r="L1082">
        <v>0.19</v>
      </c>
      <c r="M1082" t="s">
        <v>9118</v>
      </c>
      <c r="O1082">
        <v>68810</v>
      </c>
      <c r="P1082">
        <v>-1.65</v>
      </c>
      <c r="Q1082">
        <v>0.76</v>
      </c>
      <c r="R1082" t="b">
        <v>0</v>
      </c>
      <c r="S1082" t="s">
        <v>20</v>
      </c>
      <c r="T1082">
        <v>14</v>
      </c>
      <c r="U1082" t="s">
        <v>21</v>
      </c>
      <c r="V1082" t="b">
        <v>1</v>
      </c>
      <c r="W1082" t="b">
        <v>1</v>
      </c>
      <c r="X1082" t="b">
        <v>0</v>
      </c>
      <c r="Y1082" t="b">
        <v>1</v>
      </c>
      <c r="Z1082" t="b">
        <v>0</v>
      </c>
      <c r="AA1082" t="b">
        <v>1</v>
      </c>
      <c r="AB1082" t="b">
        <v>0</v>
      </c>
      <c r="AC1082" t="b">
        <v>1</v>
      </c>
      <c r="AD1082" t="b">
        <v>1</v>
      </c>
      <c r="AE1082" t="b">
        <v>0</v>
      </c>
      <c r="AF1082" t="b">
        <v>0</v>
      </c>
      <c r="AG1082" t="b">
        <v>0</v>
      </c>
      <c r="AH1082" t="b">
        <v>0</v>
      </c>
      <c r="AI1082" t="b">
        <v>0</v>
      </c>
      <c r="AJ1082" t="b">
        <v>0</v>
      </c>
      <c r="AK1082" t="b">
        <v>0</v>
      </c>
      <c r="AL1082" t="b">
        <v>0</v>
      </c>
      <c r="AM1082" t="b">
        <v>0</v>
      </c>
    </row>
    <row r="1083" spans="1:39" ht="14.4" hidden="1" x14ac:dyDescent="0.3">
      <c r="A1083" t="s">
        <v>1198</v>
      </c>
      <c r="B1083">
        <v>2013</v>
      </c>
      <c r="C1083" t="s">
        <v>30</v>
      </c>
      <c r="D1083" t="s">
        <v>31</v>
      </c>
      <c r="E1083" t="s">
        <v>135</v>
      </c>
      <c r="F1083" t="s">
        <v>5176</v>
      </c>
      <c r="G1083" t="s">
        <v>86</v>
      </c>
      <c r="H1083" t="s">
        <v>27</v>
      </c>
      <c r="I1083" t="s">
        <v>98</v>
      </c>
      <c r="J1083" t="b">
        <v>0</v>
      </c>
      <c r="L1083">
        <v>0.11</v>
      </c>
      <c r="M1083" t="s">
        <v>9117</v>
      </c>
      <c r="O1083">
        <v>19564</v>
      </c>
      <c r="P1083">
        <v>4.3499999999999996</v>
      </c>
      <c r="Q1083">
        <v>0.77</v>
      </c>
      <c r="R1083" t="b">
        <v>0</v>
      </c>
      <c r="S1083" t="s">
        <v>35</v>
      </c>
      <c r="T1083">
        <v>10</v>
      </c>
      <c r="U1083" t="s">
        <v>21</v>
      </c>
      <c r="V1083" t="b">
        <v>0</v>
      </c>
      <c r="W1083" t="b">
        <v>1</v>
      </c>
      <c r="X1083" t="b">
        <v>1</v>
      </c>
      <c r="Y1083" t="b">
        <v>0</v>
      </c>
      <c r="Z1083" t="b">
        <v>0</v>
      </c>
      <c r="AA1083" t="b">
        <v>0</v>
      </c>
      <c r="AB1083" t="b">
        <v>1</v>
      </c>
      <c r="AC1083" t="b">
        <v>0</v>
      </c>
      <c r="AD1083" t="b">
        <v>1</v>
      </c>
      <c r="AE1083" t="b">
        <v>0</v>
      </c>
      <c r="AF1083" t="b">
        <v>0</v>
      </c>
      <c r="AG1083" t="b">
        <v>0</v>
      </c>
      <c r="AH1083" t="b">
        <v>0</v>
      </c>
      <c r="AI1083" t="b">
        <v>0</v>
      </c>
      <c r="AJ1083" t="b">
        <v>0</v>
      </c>
      <c r="AK1083" t="b">
        <v>0</v>
      </c>
      <c r="AL1083" t="b">
        <v>0</v>
      </c>
      <c r="AM1083" t="b">
        <v>0</v>
      </c>
    </row>
    <row r="1084" spans="1:39" ht="14.4" hidden="1" x14ac:dyDescent="0.3">
      <c r="A1084" t="s">
        <v>1199</v>
      </c>
      <c r="B1084">
        <v>2013</v>
      </c>
      <c r="C1084" t="s">
        <v>171</v>
      </c>
      <c r="D1084" t="s">
        <v>24</v>
      </c>
      <c r="E1084" t="s">
        <v>32</v>
      </c>
      <c r="F1084" t="s">
        <v>5181</v>
      </c>
      <c r="G1084" t="s">
        <v>46</v>
      </c>
      <c r="H1084" t="s">
        <v>105</v>
      </c>
      <c r="I1084" t="s">
        <v>98</v>
      </c>
      <c r="J1084" t="b">
        <v>0</v>
      </c>
      <c r="L1084">
        <v>0.12</v>
      </c>
      <c r="M1084" t="s">
        <v>9116</v>
      </c>
      <c r="O1084">
        <v>67922</v>
      </c>
      <c r="P1084">
        <v>-1.02</v>
      </c>
      <c r="Q1084">
        <v>0.76</v>
      </c>
      <c r="R1084" t="b">
        <v>0</v>
      </c>
      <c r="S1084" t="s">
        <v>35</v>
      </c>
      <c r="T1084">
        <v>19</v>
      </c>
      <c r="U1084" t="s">
        <v>21</v>
      </c>
      <c r="V1084" t="b">
        <v>0</v>
      </c>
      <c r="W1084" t="b">
        <v>1</v>
      </c>
      <c r="X1084" t="b">
        <v>1</v>
      </c>
      <c r="Y1084" t="b">
        <v>0</v>
      </c>
      <c r="Z1084" t="b">
        <v>1</v>
      </c>
      <c r="AA1084" t="b">
        <v>1</v>
      </c>
      <c r="AB1084" t="b">
        <v>0</v>
      </c>
      <c r="AC1084" t="b">
        <v>0</v>
      </c>
      <c r="AD1084" t="b">
        <v>0</v>
      </c>
      <c r="AE1084" t="b">
        <v>0</v>
      </c>
      <c r="AF1084" t="b">
        <v>0</v>
      </c>
      <c r="AG1084" t="b">
        <v>0</v>
      </c>
      <c r="AH1084" t="b">
        <v>0</v>
      </c>
      <c r="AI1084" t="b">
        <v>0</v>
      </c>
      <c r="AJ1084" t="b">
        <v>0</v>
      </c>
      <c r="AK1084" t="b">
        <v>0</v>
      </c>
      <c r="AL1084" t="b">
        <v>0</v>
      </c>
      <c r="AM1084" t="b">
        <v>0</v>
      </c>
    </row>
    <row r="1085" spans="1:39" ht="14.4" hidden="1" x14ac:dyDescent="0.3">
      <c r="A1085" t="s">
        <v>1200</v>
      </c>
      <c r="B1085">
        <v>2013</v>
      </c>
      <c r="C1085" t="s">
        <v>80</v>
      </c>
      <c r="D1085" t="s">
        <v>38</v>
      </c>
      <c r="E1085" t="s">
        <v>108</v>
      </c>
      <c r="F1085" t="s">
        <v>5176</v>
      </c>
      <c r="G1085" t="s">
        <v>93</v>
      </c>
      <c r="H1085" t="s">
        <v>91</v>
      </c>
      <c r="I1085" t="s">
        <v>83</v>
      </c>
      <c r="J1085" t="b">
        <v>0</v>
      </c>
      <c r="L1085">
        <v>0.19</v>
      </c>
      <c r="M1085" t="s">
        <v>9115</v>
      </c>
      <c r="O1085">
        <v>38164</v>
      </c>
      <c r="P1085">
        <v>-3.61</v>
      </c>
      <c r="Q1085">
        <v>0.86</v>
      </c>
      <c r="R1085" t="b">
        <v>0</v>
      </c>
      <c r="S1085" t="s">
        <v>40</v>
      </c>
      <c r="T1085">
        <v>17</v>
      </c>
      <c r="U1085" t="s">
        <v>21</v>
      </c>
      <c r="V1085" t="b">
        <v>0</v>
      </c>
      <c r="W1085" t="b">
        <v>0</v>
      </c>
      <c r="X1085" t="b">
        <v>1</v>
      </c>
      <c r="Y1085" t="b">
        <v>1</v>
      </c>
      <c r="Z1085" t="b">
        <v>1</v>
      </c>
      <c r="AA1085" t="b">
        <v>0</v>
      </c>
      <c r="AB1085" t="b">
        <v>1</v>
      </c>
      <c r="AC1085" t="b">
        <v>0</v>
      </c>
      <c r="AD1085" t="b">
        <v>1</v>
      </c>
      <c r="AE1085" t="b">
        <v>1</v>
      </c>
      <c r="AF1085" t="b">
        <v>0</v>
      </c>
      <c r="AG1085" t="b">
        <v>0</v>
      </c>
      <c r="AH1085" t="b">
        <v>0</v>
      </c>
      <c r="AI1085" t="b">
        <v>0</v>
      </c>
      <c r="AJ1085" t="b">
        <v>0</v>
      </c>
      <c r="AK1085" t="b">
        <v>0</v>
      </c>
      <c r="AL1085" t="b">
        <v>0</v>
      </c>
      <c r="AM1085" t="b">
        <v>0</v>
      </c>
    </row>
    <row r="1086" spans="1:39" ht="14.4" hidden="1" x14ac:dyDescent="0.3">
      <c r="A1086" t="s">
        <v>1201</v>
      </c>
      <c r="B1086">
        <v>2013</v>
      </c>
      <c r="C1086" t="s">
        <v>143</v>
      </c>
      <c r="D1086" t="s">
        <v>38</v>
      </c>
      <c r="E1086" t="s">
        <v>59</v>
      </c>
      <c r="F1086" t="s">
        <v>40</v>
      </c>
      <c r="G1086" t="s">
        <v>93</v>
      </c>
      <c r="H1086" t="s">
        <v>42</v>
      </c>
      <c r="I1086" t="s">
        <v>61</v>
      </c>
      <c r="J1086" t="b">
        <v>0</v>
      </c>
      <c r="L1086">
        <v>0.09</v>
      </c>
      <c r="M1086" t="s">
        <v>9114</v>
      </c>
      <c r="O1086">
        <v>43550</v>
      </c>
      <c r="P1086">
        <v>-1.77</v>
      </c>
      <c r="Q1086">
        <v>0.87</v>
      </c>
      <c r="R1086" t="b">
        <v>0</v>
      </c>
      <c r="S1086" t="s">
        <v>40</v>
      </c>
      <c r="T1086">
        <v>16</v>
      </c>
      <c r="U1086" t="s">
        <v>21</v>
      </c>
      <c r="V1086" t="b">
        <v>0</v>
      </c>
      <c r="W1086" t="b">
        <v>0</v>
      </c>
      <c r="X1086" t="b">
        <v>0</v>
      </c>
      <c r="Y1086" t="b">
        <v>1</v>
      </c>
      <c r="Z1086" t="b">
        <v>0</v>
      </c>
      <c r="AA1086" t="b">
        <v>0</v>
      </c>
      <c r="AB1086" t="b">
        <v>1</v>
      </c>
      <c r="AC1086" t="b">
        <v>0</v>
      </c>
      <c r="AD1086" t="b">
        <v>1</v>
      </c>
      <c r="AE1086" t="b">
        <v>0</v>
      </c>
      <c r="AF1086" t="b">
        <v>0</v>
      </c>
      <c r="AG1086" t="b">
        <v>0</v>
      </c>
      <c r="AH1086" t="b">
        <v>0</v>
      </c>
      <c r="AI1086" t="b">
        <v>0</v>
      </c>
      <c r="AJ1086" t="b">
        <v>0</v>
      </c>
      <c r="AK1086" t="b">
        <v>0</v>
      </c>
      <c r="AL1086" t="b">
        <v>0</v>
      </c>
      <c r="AM1086" t="b">
        <v>0</v>
      </c>
    </row>
    <row r="1087" spans="1:39" ht="14.4" hidden="1" x14ac:dyDescent="0.3">
      <c r="A1087" t="s">
        <v>1202</v>
      </c>
      <c r="B1087">
        <v>2013</v>
      </c>
      <c r="C1087" t="s">
        <v>152</v>
      </c>
      <c r="D1087" t="s">
        <v>77</v>
      </c>
      <c r="E1087" t="s">
        <v>78</v>
      </c>
      <c r="F1087" t="s">
        <v>40</v>
      </c>
      <c r="G1087" t="s">
        <v>26</v>
      </c>
      <c r="H1087" t="s">
        <v>34</v>
      </c>
      <c r="I1087" t="s">
        <v>28</v>
      </c>
      <c r="J1087" t="b">
        <v>0</v>
      </c>
      <c r="L1087">
        <v>0.01</v>
      </c>
      <c r="M1087" t="s">
        <v>9113</v>
      </c>
      <c r="O1087">
        <v>53715</v>
      </c>
      <c r="P1087">
        <v>0.09</v>
      </c>
      <c r="Q1087">
        <v>0.89</v>
      </c>
      <c r="R1087" t="b">
        <v>0</v>
      </c>
      <c r="S1087" t="s">
        <v>35</v>
      </c>
      <c r="T1087">
        <v>9</v>
      </c>
      <c r="U1087" t="s">
        <v>21</v>
      </c>
      <c r="V1087" t="b">
        <v>0</v>
      </c>
      <c r="W1087" t="b">
        <v>1</v>
      </c>
      <c r="X1087" t="b">
        <v>0</v>
      </c>
      <c r="Y1087" t="b">
        <v>1</v>
      </c>
      <c r="Z1087" t="b">
        <v>1</v>
      </c>
      <c r="AA1087" t="b">
        <v>1</v>
      </c>
      <c r="AB1087" t="b">
        <v>0</v>
      </c>
      <c r="AC1087" t="b">
        <v>1</v>
      </c>
      <c r="AD1087" t="b">
        <v>0</v>
      </c>
      <c r="AE1087" t="b">
        <v>0</v>
      </c>
      <c r="AF1087" t="b">
        <v>0</v>
      </c>
      <c r="AG1087" t="b">
        <v>0</v>
      </c>
      <c r="AH1087" t="b">
        <v>0</v>
      </c>
      <c r="AI1087" t="b">
        <v>0</v>
      </c>
      <c r="AJ1087" t="b">
        <v>0</v>
      </c>
      <c r="AK1087" t="b">
        <v>0</v>
      </c>
      <c r="AL1087" t="b">
        <v>0</v>
      </c>
      <c r="AM1087" t="b">
        <v>0</v>
      </c>
    </row>
    <row r="1088" spans="1:39" ht="14.4" hidden="1" x14ac:dyDescent="0.3">
      <c r="A1088" t="s">
        <v>1203</v>
      </c>
      <c r="B1088">
        <v>2013</v>
      </c>
      <c r="C1088" t="s">
        <v>37</v>
      </c>
      <c r="D1088" t="s">
        <v>38</v>
      </c>
      <c r="E1088" t="s">
        <v>39</v>
      </c>
      <c r="F1088" t="s">
        <v>40</v>
      </c>
      <c r="G1088" t="s">
        <v>65</v>
      </c>
      <c r="H1088" t="s">
        <v>18</v>
      </c>
      <c r="I1088" t="s">
        <v>61</v>
      </c>
      <c r="J1088" t="b">
        <v>0</v>
      </c>
      <c r="L1088">
        <v>0.09</v>
      </c>
      <c r="M1088" t="s">
        <v>8842</v>
      </c>
      <c r="O1088">
        <v>43402</v>
      </c>
      <c r="P1088">
        <v>0.77</v>
      </c>
      <c r="Q1088">
        <v>0.75</v>
      </c>
      <c r="R1088" t="b">
        <v>0</v>
      </c>
      <c r="S1088" t="s">
        <v>40</v>
      </c>
      <c r="T1088">
        <v>13</v>
      </c>
      <c r="U1088" t="s">
        <v>21</v>
      </c>
      <c r="V1088" t="b">
        <v>0</v>
      </c>
      <c r="W1088" t="b">
        <v>1</v>
      </c>
      <c r="X1088" t="b">
        <v>0</v>
      </c>
      <c r="Y1088" t="b">
        <v>0</v>
      </c>
      <c r="Z1088" t="b">
        <v>0</v>
      </c>
      <c r="AA1088" t="b">
        <v>1</v>
      </c>
      <c r="AB1088" t="b">
        <v>0</v>
      </c>
      <c r="AC1088" t="b">
        <v>0</v>
      </c>
      <c r="AD1088" t="b">
        <v>0</v>
      </c>
      <c r="AE1088" t="b">
        <v>1</v>
      </c>
      <c r="AF1088" t="b">
        <v>0</v>
      </c>
      <c r="AG1088" t="b">
        <v>0</v>
      </c>
      <c r="AH1088" t="b">
        <v>0</v>
      </c>
      <c r="AI1088" t="b">
        <v>0</v>
      </c>
      <c r="AJ1088" t="b">
        <v>0</v>
      </c>
      <c r="AK1088" t="b">
        <v>0</v>
      </c>
      <c r="AL1088" t="b">
        <v>0</v>
      </c>
      <c r="AM1088" t="b">
        <v>0</v>
      </c>
    </row>
    <row r="1089" spans="1:39" ht="14.4" hidden="1" x14ac:dyDescent="0.3">
      <c r="A1089" t="s">
        <v>1204</v>
      </c>
      <c r="B1089">
        <v>2013</v>
      </c>
      <c r="C1089" t="s">
        <v>150</v>
      </c>
      <c r="D1089" t="s">
        <v>90</v>
      </c>
      <c r="E1089" t="s">
        <v>32</v>
      </c>
      <c r="F1089" t="s">
        <v>5181</v>
      </c>
      <c r="G1089" t="s">
        <v>26</v>
      </c>
      <c r="H1089" t="s">
        <v>18</v>
      </c>
      <c r="I1089" t="s">
        <v>19</v>
      </c>
      <c r="J1089" t="b">
        <v>0</v>
      </c>
      <c r="L1089">
        <v>0.13</v>
      </c>
      <c r="M1089" t="s">
        <v>9112</v>
      </c>
      <c r="O1089">
        <v>50739</v>
      </c>
      <c r="P1089">
        <v>-0.91</v>
      </c>
      <c r="Q1089">
        <v>0.81</v>
      </c>
      <c r="R1089" t="b">
        <v>0</v>
      </c>
      <c r="S1089" t="s">
        <v>20</v>
      </c>
      <c r="T1089">
        <v>14</v>
      </c>
      <c r="U1089" t="s">
        <v>21</v>
      </c>
      <c r="V1089" t="b">
        <v>1</v>
      </c>
      <c r="W1089" t="b">
        <v>0</v>
      </c>
      <c r="X1089" t="b">
        <v>0</v>
      </c>
      <c r="Y1089" t="b">
        <v>0</v>
      </c>
      <c r="Z1089" t="b">
        <v>0</v>
      </c>
      <c r="AA1089" t="b">
        <v>1</v>
      </c>
      <c r="AB1089" t="b">
        <v>1</v>
      </c>
      <c r="AC1089" t="b">
        <v>1</v>
      </c>
      <c r="AD1089" t="b">
        <v>1</v>
      </c>
      <c r="AE1089" t="b">
        <v>0</v>
      </c>
      <c r="AF1089" t="b">
        <v>0</v>
      </c>
      <c r="AG1089" t="b">
        <v>0</v>
      </c>
      <c r="AH1089" t="b">
        <v>0</v>
      </c>
      <c r="AI1089" t="b">
        <v>0</v>
      </c>
      <c r="AJ1089" t="b">
        <v>0</v>
      </c>
      <c r="AK1089" t="b">
        <v>0</v>
      </c>
      <c r="AL1089" t="b">
        <v>0</v>
      </c>
      <c r="AM1089" t="b">
        <v>0</v>
      </c>
    </row>
    <row r="1090" spans="1:39" ht="14.4" hidden="1" x14ac:dyDescent="0.3">
      <c r="A1090" t="s">
        <v>1205</v>
      </c>
      <c r="B1090">
        <v>2013</v>
      </c>
      <c r="C1090" t="s">
        <v>112</v>
      </c>
      <c r="D1090" t="s">
        <v>113</v>
      </c>
      <c r="E1090" t="s">
        <v>25</v>
      </c>
      <c r="F1090" t="s">
        <v>5176</v>
      </c>
      <c r="G1090" t="s">
        <v>17</v>
      </c>
      <c r="H1090" t="s">
        <v>42</v>
      </c>
      <c r="I1090" t="s">
        <v>61</v>
      </c>
      <c r="J1090" t="b">
        <v>0</v>
      </c>
      <c r="L1090">
        <v>0.17</v>
      </c>
      <c r="M1090" t="s">
        <v>9111</v>
      </c>
      <c r="O1090">
        <v>74318</v>
      </c>
      <c r="P1090">
        <v>4.8499999999999996</v>
      </c>
      <c r="Q1090">
        <v>0.72</v>
      </c>
      <c r="R1090" t="b">
        <v>0</v>
      </c>
      <c r="S1090" t="s">
        <v>35</v>
      </c>
      <c r="T1090">
        <v>14</v>
      </c>
      <c r="U1090" t="s">
        <v>21</v>
      </c>
      <c r="V1090" t="b">
        <v>0</v>
      </c>
      <c r="W1090" t="b">
        <v>1</v>
      </c>
      <c r="X1090" t="b">
        <v>0</v>
      </c>
      <c r="Y1090" t="b">
        <v>0</v>
      </c>
      <c r="Z1090" t="b">
        <v>0</v>
      </c>
      <c r="AA1090" t="b">
        <v>1</v>
      </c>
      <c r="AB1090" t="b">
        <v>1</v>
      </c>
      <c r="AC1090" t="b">
        <v>1</v>
      </c>
      <c r="AD1090" t="b">
        <v>1</v>
      </c>
      <c r="AE1090" t="b">
        <v>1</v>
      </c>
      <c r="AF1090" t="b">
        <v>0</v>
      </c>
      <c r="AG1090" t="b">
        <v>0</v>
      </c>
      <c r="AH1090" t="b">
        <v>0</v>
      </c>
      <c r="AI1090" t="b">
        <v>0</v>
      </c>
      <c r="AJ1090" t="b">
        <v>0</v>
      </c>
      <c r="AK1090" t="b">
        <v>0</v>
      </c>
      <c r="AL1090" t="b">
        <v>0</v>
      </c>
      <c r="AM1090" t="b">
        <v>0</v>
      </c>
    </row>
    <row r="1091" spans="1:39" ht="14.4" hidden="1" x14ac:dyDescent="0.3">
      <c r="A1091" t="s">
        <v>1206</v>
      </c>
      <c r="B1091">
        <v>2013</v>
      </c>
      <c r="C1091" t="s">
        <v>129</v>
      </c>
      <c r="D1091" t="s">
        <v>58</v>
      </c>
      <c r="E1091" t="s">
        <v>39</v>
      </c>
      <c r="F1091" t="s">
        <v>5169</v>
      </c>
      <c r="G1091" t="s">
        <v>55</v>
      </c>
      <c r="H1091" t="s">
        <v>42</v>
      </c>
      <c r="I1091" t="s">
        <v>61</v>
      </c>
      <c r="J1091" t="b">
        <v>0</v>
      </c>
      <c r="L1091">
        <v>0.17</v>
      </c>
      <c r="M1091" t="s">
        <v>9110</v>
      </c>
      <c r="O1091">
        <v>22144</v>
      </c>
      <c r="P1091">
        <v>-2.4500000000000002</v>
      </c>
      <c r="Q1091">
        <v>0.61</v>
      </c>
      <c r="R1091" t="b">
        <v>0</v>
      </c>
      <c r="S1091" t="s">
        <v>20</v>
      </c>
      <c r="T1091">
        <v>10</v>
      </c>
      <c r="U1091" t="s">
        <v>21</v>
      </c>
      <c r="V1091" t="b">
        <v>0</v>
      </c>
      <c r="W1091" t="b">
        <v>1</v>
      </c>
      <c r="X1091" t="b">
        <v>0</v>
      </c>
      <c r="Y1091" t="b">
        <v>1</v>
      </c>
      <c r="Z1091" t="b">
        <v>1</v>
      </c>
      <c r="AA1091" t="b">
        <v>0</v>
      </c>
      <c r="AB1091" t="b">
        <v>0</v>
      </c>
      <c r="AC1091" t="b">
        <v>1</v>
      </c>
      <c r="AD1091" t="b">
        <v>1</v>
      </c>
      <c r="AE1091" t="b">
        <v>0</v>
      </c>
      <c r="AF1091" t="b">
        <v>0</v>
      </c>
      <c r="AG1091" t="b">
        <v>0</v>
      </c>
      <c r="AH1091" t="b">
        <v>0</v>
      </c>
      <c r="AI1091" t="b">
        <v>0</v>
      </c>
      <c r="AJ1091" t="b">
        <v>0</v>
      </c>
      <c r="AK1091" t="b">
        <v>0</v>
      </c>
      <c r="AL1091" t="b">
        <v>0</v>
      </c>
      <c r="AM1091" t="b">
        <v>0</v>
      </c>
    </row>
    <row r="1092" spans="1:39" ht="14.4" hidden="1" x14ac:dyDescent="0.3">
      <c r="A1092" t="s">
        <v>1207</v>
      </c>
      <c r="B1092">
        <v>2013</v>
      </c>
      <c r="C1092" t="s">
        <v>375</v>
      </c>
      <c r="D1092" t="s">
        <v>58</v>
      </c>
      <c r="E1092" t="s">
        <v>74</v>
      </c>
      <c r="F1092" t="s">
        <v>5169</v>
      </c>
      <c r="G1092" t="s">
        <v>65</v>
      </c>
      <c r="H1092" t="s">
        <v>91</v>
      </c>
      <c r="I1092" t="s">
        <v>19</v>
      </c>
      <c r="J1092" t="b">
        <v>0</v>
      </c>
      <c r="L1092">
        <v>0.05</v>
      </c>
      <c r="M1092" t="s">
        <v>9109</v>
      </c>
      <c r="O1092">
        <v>19614</v>
      </c>
      <c r="P1092">
        <v>1.49</v>
      </c>
      <c r="Q1092">
        <v>0.62</v>
      </c>
      <c r="R1092" t="b">
        <v>0</v>
      </c>
      <c r="S1092" t="s">
        <v>40</v>
      </c>
      <c r="T1092">
        <v>11</v>
      </c>
      <c r="U1092" t="s">
        <v>21</v>
      </c>
      <c r="V1092" t="b">
        <v>1</v>
      </c>
      <c r="W1092" t="b">
        <v>0</v>
      </c>
      <c r="X1092" t="b">
        <v>1</v>
      </c>
      <c r="Y1092" t="b">
        <v>1</v>
      </c>
      <c r="Z1092" t="b">
        <v>1</v>
      </c>
      <c r="AA1092" t="b">
        <v>1</v>
      </c>
      <c r="AB1092" t="b">
        <v>0</v>
      </c>
      <c r="AC1092" t="b">
        <v>1</v>
      </c>
      <c r="AD1092" t="b">
        <v>0</v>
      </c>
      <c r="AE1092" t="b">
        <v>0</v>
      </c>
      <c r="AF1092" t="b">
        <v>0</v>
      </c>
      <c r="AG1092" t="b">
        <v>0</v>
      </c>
      <c r="AH1092" t="b">
        <v>0</v>
      </c>
      <c r="AI1092" t="b">
        <v>0</v>
      </c>
      <c r="AJ1092" t="b">
        <v>0</v>
      </c>
      <c r="AK1092" t="b">
        <v>0</v>
      </c>
      <c r="AL1092" t="b">
        <v>0</v>
      </c>
      <c r="AM1092" t="b">
        <v>0</v>
      </c>
    </row>
    <row r="1093" spans="1:39" ht="14.4" hidden="1" x14ac:dyDescent="0.3">
      <c r="A1093" t="s">
        <v>1208</v>
      </c>
      <c r="B1093">
        <v>2013</v>
      </c>
      <c r="C1093" t="s">
        <v>183</v>
      </c>
      <c r="D1093" t="s">
        <v>113</v>
      </c>
      <c r="E1093" t="s">
        <v>74</v>
      </c>
      <c r="F1093" t="s">
        <v>5176</v>
      </c>
      <c r="G1093" t="s">
        <v>46</v>
      </c>
      <c r="H1093" t="s">
        <v>105</v>
      </c>
      <c r="I1093" t="s">
        <v>28</v>
      </c>
      <c r="J1093" t="b">
        <v>0</v>
      </c>
      <c r="L1093">
        <v>0.1</v>
      </c>
      <c r="M1093" t="s">
        <v>8734</v>
      </c>
      <c r="O1093">
        <v>61304</v>
      </c>
      <c r="P1093">
        <v>-4.34</v>
      </c>
      <c r="Q1093">
        <v>0.7</v>
      </c>
      <c r="R1093" t="b">
        <v>0</v>
      </c>
      <c r="S1093" t="s">
        <v>20</v>
      </c>
      <c r="T1093">
        <v>16</v>
      </c>
      <c r="U1093" t="s">
        <v>21</v>
      </c>
      <c r="V1093" t="b">
        <v>1</v>
      </c>
      <c r="W1093" t="b">
        <v>0</v>
      </c>
      <c r="X1093" t="b">
        <v>1</v>
      </c>
      <c r="Y1093" t="b">
        <v>0</v>
      </c>
      <c r="Z1093" t="b">
        <v>0</v>
      </c>
      <c r="AA1093" t="b">
        <v>0</v>
      </c>
      <c r="AB1093" t="b">
        <v>0</v>
      </c>
      <c r="AC1093" t="b">
        <v>0</v>
      </c>
      <c r="AD1093" t="b">
        <v>1</v>
      </c>
      <c r="AE1093" t="b">
        <v>0</v>
      </c>
      <c r="AF1093" t="b">
        <v>0</v>
      </c>
      <c r="AG1093" t="b">
        <v>0</v>
      </c>
      <c r="AH1093" t="b">
        <v>0</v>
      </c>
      <c r="AI1093" t="b">
        <v>0</v>
      </c>
      <c r="AJ1093" t="b">
        <v>0</v>
      </c>
      <c r="AK1093" t="b">
        <v>0</v>
      </c>
      <c r="AL1093" t="b">
        <v>0</v>
      </c>
      <c r="AM1093" t="b">
        <v>0</v>
      </c>
    </row>
    <row r="1094" spans="1:39" ht="14.4" hidden="1" x14ac:dyDescent="0.3">
      <c r="A1094" t="s">
        <v>1209</v>
      </c>
      <c r="B1094">
        <v>2013</v>
      </c>
      <c r="C1094" t="s">
        <v>80</v>
      </c>
      <c r="D1094" t="s">
        <v>38</v>
      </c>
      <c r="E1094" t="s">
        <v>16</v>
      </c>
      <c r="F1094" t="s">
        <v>5181</v>
      </c>
      <c r="G1094" t="s">
        <v>93</v>
      </c>
      <c r="H1094" t="s">
        <v>94</v>
      </c>
      <c r="I1094" t="s">
        <v>83</v>
      </c>
      <c r="J1094" t="b">
        <v>1</v>
      </c>
      <c r="K1094" t="s">
        <v>6278</v>
      </c>
      <c r="L1094">
        <v>0.55000000000000004</v>
      </c>
      <c r="M1094" t="s">
        <v>9108</v>
      </c>
      <c r="N1094" t="s">
        <v>6278</v>
      </c>
      <c r="O1094">
        <v>47796</v>
      </c>
      <c r="P1094">
        <v>2.29</v>
      </c>
      <c r="Q1094">
        <v>0.24</v>
      </c>
      <c r="R1094" t="b">
        <v>1</v>
      </c>
      <c r="S1094" t="s">
        <v>35</v>
      </c>
      <c r="T1094">
        <v>1</v>
      </c>
      <c r="U1094" t="s">
        <v>21</v>
      </c>
      <c r="V1094" t="b">
        <v>0</v>
      </c>
      <c r="W1094" t="b">
        <v>1</v>
      </c>
      <c r="X1094" t="b">
        <v>0</v>
      </c>
      <c r="Y1094" t="b">
        <v>1</v>
      </c>
      <c r="Z1094" t="b">
        <v>1</v>
      </c>
      <c r="AA1094" t="b">
        <v>1</v>
      </c>
      <c r="AB1094" t="b">
        <v>0</v>
      </c>
      <c r="AC1094" t="b">
        <v>1</v>
      </c>
      <c r="AD1094" t="b">
        <v>0</v>
      </c>
      <c r="AE1094" t="b">
        <v>1</v>
      </c>
      <c r="AF1094" t="b">
        <v>0</v>
      </c>
      <c r="AG1094" t="b">
        <v>0</v>
      </c>
      <c r="AH1094" t="b">
        <v>0</v>
      </c>
      <c r="AI1094" t="b">
        <v>0</v>
      </c>
      <c r="AJ1094" t="b">
        <v>1</v>
      </c>
      <c r="AK1094" t="b">
        <v>0</v>
      </c>
      <c r="AL1094" t="b">
        <v>1</v>
      </c>
      <c r="AM1094" t="b">
        <v>0</v>
      </c>
    </row>
    <row r="1095" spans="1:39" ht="14.4" hidden="1" x14ac:dyDescent="0.3">
      <c r="A1095" t="s">
        <v>1210</v>
      </c>
      <c r="B1095">
        <v>2013</v>
      </c>
      <c r="C1095" t="s">
        <v>23</v>
      </c>
      <c r="D1095" t="s">
        <v>24</v>
      </c>
      <c r="E1095" t="s">
        <v>16</v>
      </c>
      <c r="F1095" t="s">
        <v>5172</v>
      </c>
      <c r="G1095" t="s">
        <v>33</v>
      </c>
      <c r="H1095" t="s">
        <v>91</v>
      </c>
      <c r="I1095" t="s">
        <v>19</v>
      </c>
      <c r="J1095" t="b">
        <v>0</v>
      </c>
      <c r="L1095">
        <v>0.08</v>
      </c>
      <c r="M1095" t="s">
        <v>7552</v>
      </c>
      <c r="O1095">
        <v>62951</v>
      </c>
      <c r="P1095">
        <v>-0.78</v>
      </c>
      <c r="Q1095">
        <v>0.86</v>
      </c>
      <c r="R1095" t="b">
        <v>0</v>
      </c>
      <c r="S1095" t="s">
        <v>40</v>
      </c>
      <c r="T1095">
        <v>14</v>
      </c>
      <c r="U1095" t="s">
        <v>21</v>
      </c>
      <c r="V1095" t="b">
        <v>0</v>
      </c>
      <c r="W1095" t="b">
        <v>0</v>
      </c>
      <c r="X1095" t="b">
        <v>0</v>
      </c>
      <c r="Y1095" t="b">
        <v>1</v>
      </c>
      <c r="Z1095" t="b">
        <v>0</v>
      </c>
      <c r="AA1095" t="b">
        <v>1</v>
      </c>
      <c r="AB1095" t="b">
        <v>0</v>
      </c>
      <c r="AC1095" t="b">
        <v>0</v>
      </c>
      <c r="AD1095" t="b">
        <v>1</v>
      </c>
      <c r="AE1095" t="b">
        <v>0</v>
      </c>
      <c r="AF1095" t="b">
        <v>0</v>
      </c>
      <c r="AG1095" t="b">
        <v>0</v>
      </c>
      <c r="AH1095" t="b">
        <v>0</v>
      </c>
      <c r="AI1095" t="b">
        <v>0</v>
      </c>
      <c r="AJ1095" t="b">
        <v>0</v>
      </c>
      <c r="AK1095" t="b">
        <v>0</v>
      </c>
      <c r="AL1095" t="b">
        <v>0</v>
      </c>
      <c r="AM1095" t="b">
        <v>0</v>
      </c>
    </row>
    <row r="1096" spans="1:39" ht="14.4" hidden="1" x14ac:dyDescent="0.3">
      <c r="A1096" t="s">
        <v>1211</v>
      </c>
      <c r="B1096">
        <v>2013</v>
      </c>
      <c r="C1096" t="s">
        <v>154</v>
      </c>
      <c r="D1096" t="s">
        <v>24</v>
      </c>
      <c r="E1096" t="s">
        <v>97</v>
      </c>
      <c r="F1096" t="s">
        <v>5181</v>
      </c>
      <c r="G1096" t="s">
        <v>33</v>
      </c>
      <c r="H1096" t="s">
        <v>105</v>
      </c>
      <c r="I1096" t="s">
        <v>19</v>
      </c>
      <c r="J1096" t="b">
        <v>0</v>
      </c>
      <c r="L1096">
        <v>0.09</v>
      </c>
      <c r="M1096" t="s">
        <v>7271</v>
      </c>
      <c r="O1096">
        <v>73658</v>
      </c>
      <c r="P1096">
        <v>2.19</v>
      </c>
      <c r="Q1096">
        <v>0.64</v>
      </c>
      <c r="R1096" t="b">
        <v>0</v>
      </c>
      <c r="S1096" t="s">
        <v>40</v>
      </c>
      <c r="T1096">
        <v>11</v>
      </c>
      <c r="U1096" t="s">
        <v>21</v>
      </c>
      <c r="V1096" t="b">
        <v>1</v>
      </c>
      <c r="W1096" t="b">
        <v>1</v>
      </c>
      <c r="X1096" t="b">
        <v>0</v>
      </c>
      <c r="Y1096" t="b">
        <v>0</v>
      </c>
      <c r="Z1096" t="b">
        <v>0</v>
      </c>
      <c r="AA1096" t="b">
        <v>0</v>
      </c>
      <c r="AB1096" t="b">
        <v>0</v>
      </c>
      <c r="AC1096" t="b">
        <v>1</v>
      </c>
      <c r="AD1096" t="b">
        <v>0</v>
      </c>
      <c r="AE1096" t="b">
        <v>0</v>
      </c>
      <c r="AF1096" t="b">
        <v>0</v>
      </c>
      <c r="AG1096" t="b">
        <v>0</v>
      </c>
      <c r="AH1096" t="b">
        <v>0</v>
      </c>
      <c r="AI1096" t="b">
        <v>0</v>
      </c>
      <c r="AJ1096" t="b">
        <v>0</v>
      </c>
      <c r="AK1096" t="b">
        <v>0</v>
      </c>
      <c r="AL1096" t="b">
        <v>0</v>
      </c>
      <c r="AM1096" t="b">
        <v>0</v>
      </c>
    </row>
    <row r="1097" spans="1:39" ht="14.4" hidden="1" x14ac:dyDescent="0.3">
      <c r="A1097" t="s">
        <v>1212</v>
      </c>
      <c r="B1097">
        <v>2013</v>
      </c>
      <c r="C1097" t="s">
        <v>147</v>
      </c>
      <c r="D1097" t="s">
        <v>68</v>
      </c>
      <c r="E1097" t="s">
        <v>81</v>
      </c>
      <c r="F1097" t="s">
        <v>5176</v>
      </c>
      <c r="G1097" t="s">
        <v>55</v>
      </c>
      <c r="H1097" t="s">
        <v>52</v>
      </c>
      <c r="I1097" t="s">
        <v>19</v>
      </c>
      <c r="J1097" t="b">
        <v>1</v>
      </c>
      <c r="K1097" t="s">
        <v>9106</v>
      </c>
      <c r="L1097">
        <v>0.93</v>
      </c>
      <c r="M1097" t="s">
        <v>9107</v>
      </c>
      <c r="N1097" t="s">
        <v>9106</v>
      </c>
      <c r="O1097">
        <v>120390</v>
      </c>
      <c r="P1097">
        <v>-3.37</v>
      </c>
      <c r="Q1097">
        <v>0.33</v>
      </c>
      <c r="R1097" t="b">
        <v>1</v>
      </c>
      <c r="S1097" t="s">
        <v>35</v>
      </c>
      <c r="T1097">
        <v>5</v>
      </c>
      <c r="U1097" t="s">
        <v>21</v>
      </c>
      <c r="V1097" t="b">
        <v>0</v>
      </c>
      <c r="W1097" t="b">
        <v>1</v>
      </c>
      <c r="X1097" t="b">
        <v>1</v>
      </c>
      <c r="Y1097" t="b">
        <v>0</v>
      </c>
      <c r="Z1097" t="b">
        <v>1</v>
      </c>
      <c r="AA1097" t="b">
        <v>1</v>
      </c>
      <c r="AB1097" t="b">
        <v>1</v>
      </c>
      <c r="AC1097" t="b">
        <v>0</v>
      </c>
      <c r="AD1097" t="b">
        <v>1</v>
      </c>
      <c r="AE1097" t="b">
        <v>0</v>
      </c>
      <c r="AF1097" t="b">
        <v>0</v>
      </c>
      <c r="AG1097" t="b">
        <v>1</v>
      </c>
      <c r="AH1097" t="b">
        <v>1</v>
      </c>
      <c r="AI1097" t="b">
        <v>1</v>
      </c>
      <c r="AJ1097" t="b">
        <v>1</v>
      </c>
      <c r="AK1097" t="b">
        <v>0</v>
      </c>
      <c r="AL1097" t="b">
        <v>0</v>
      </c>
      <c r="AM1097" t="b">
        <v>0</v>
      </c>
    </row>
    <row r="1098" spans="1:39" ht="14.4" hidden="1" x14ac:dyDescent="0.3">
      <c r="A1098" t="s">
        <v>1213</v>
      </c>
      <c r="B1098">
        <v>2013</v>
      </c>
      <c r="C1098" t="s">
        <v>101</v>
      </c>
      <c r="D1098" t="s">
        <v>77</v>
      </c>
      <c r="E1098" t="s">
        <v>78</v>
      </c>
      <c r="F1098" t="s">
        <v>5181</v>
      </c>
      <c r="G1098" t="s">
        <v>86</v>
      </c>
      <c r="H1098" t="s">
        <v>69</v>
      </c>
      <c r="I1098" t="s">
        <v>28</v>
      </c>
      <c r="J1098" t="b">
        <v>0</v>
      </c>
      <c r="L1098">
        <v>0.03</v>
      </c>
      <c r="M1098" t="s">
        <v>8836</v>
      </c>
      <c r="O1098">
        <v>51689</v>
      </c>
      <c r="P1098">
        <v>-1.1000000000000001</v>
      </c>
      <c r="Q1098">
        <v>0.7</v>
      </c>
      <c r="R1098" t="b">
        <v>0</v>
      </c>
      <c r="S1098" t="s">
        <v>40</v>
      </c>
      <c r="T1098">
        <v>17</v>
      </c>
      <c r="U1098" t="s">
        <v>21</v>
      </c>
      <c r="V1098" t="b">
        <v>1</v>
      </c>
      <c r="W1098" t="b">
        <v>0</v>
      </c>
      <c r="X1098" t="b">
        <v>0</v>
      </c>
      <c r="Y1098" t="b">
        <v>0</v>
      </c>
      <c r="Z1098" t="b">
        <v>0</v>
      </c>
      <c r="AA1098" t="b">
        <v>0</v>
      </c>
      <c r="AB1098" t="b">
        <v>1</v>
      </c>
      <c r="AC1098" t="b">
        <v>1</v>
      </c>
      <c r="AD1098" t="b">
        <v>0</v>
      </c>
      <c r="AE1098" t="b">
        <v>0</v>
      </c>
      <c r="AF1098" t="b">
        <v>0</v>
      </c>
      <c r="AG1098" t="b">
        <v>0</v>
      </c>
      <c r="AH1098" t="b">
        <v>0</v>
      </c>
      <c r="AI1098" t="b">
        <v>0</v>
      </c>
      <c r="AJ1098" t="b">
        <v>0</v>
      </c>
      <c r="AK1098" t="b">
        <v>0</v>
      </c>
      <c r="AL1098" t="b">
        <v>0</v>
      </c>
      <c r="AM1098" t="b">
        <v>0</v>
      </c>
    </row>
    <row r="1099" spans="1:39" ht="14.4" hidden="1" x14ac:dyDescent="0.3">
      <c r="A1099" t="s">
        <v>1214</v>
      </c>
      <c r="B1099">
        <v>2013</v>
      </c>
      <c r="C1099" t="s">
        <v>183</v>
      </c>
      <c r="D1099" t="s">
        <v>113</v>
      </c>
      <c r="E1099" t="s">
        <v>81</v>
      </c>
      <c r="F1099" t="s">
        <v>5169</v>
      </c>
      <c r="G1099" t="s">
        <v>55</v>
      </c>
      <c r="H1099" t="s">
        <v>52</v>
      </c>
      <c r="I1099" t="s">
        <v>49</v>
      </c>
      <c r="J1099" t="b">
        <v>0</v>
      </c>
      <c r="L1099">
        <v>0.11</v>
      </c>
      <c r="M1099" t="s">
        <v>9105</v>
      </c>
      <c r="O1099">
        <v>77334</v>
      </c>
      <c r="P1099">
        <v>0.81</v>
      </c>
      <c r="Q1099">
        <v>0.78</v>
      </c>
      <c r="R1099" t="b">
        <v>0</v>
      </c>
      <c r="S1099" t="s">
        <v>35</v>
      </c>
      <c r="T1099">
        <v>12</v>
      </c>
      <c r="U1099" t="s">
        <v>21</v>
      </c>
      <c r="V1099" t="b">
        <v>0</v>
      </c>
      <c r="W1099" t="b">
        <v>1</v>
      </c>
      <c r="X1099" t="b">
        <v>1</v>
      </c>
      <c r="Y1099" t="b">
        <v>0</v>
      </c>
      <c r="Z1099" t="b">
        <v>0</v>
      </c>
      <c r="AA1099" t="b">
        <v>1</v>
      </c>
      <c r="AB1099" t="b">
        <v>1</v>
      </c>
      <c r="AC1099" t="b">
        <v>0</v>
      </c>
      <c r="AD1099" t="b">
        <v>0</v>
      </c>
      <c r="AE1099" t="b">
        <v>0</v>
      </c>
      <c r="AF1099" t="b">
        <v>0</v>
      </c>
      <c r="AG1099" t="b">
        <v>0</v>
      </c>
      <c r="AH1099" t="b">
        <v>0</v>
      </c>
      <c r="AI1099" t="b">
        <v>0</v>
      </c>
      <c r="AJ1099" t="b">
        <v>0</v>
      </c>
      <c r="AK1099" t="b">
        <v>0</v>
      </c>
      <c r="AL1099" t="b">
        <v>0</v>
      </c>
      <c r="AM1099" t="b">
        <v>0</v>
      </c>
    </row>
    <row r="1100" spans="1:39" ht="14.4" hidden="1" x14ac:dyDescent="0.3">
      <c r="A1100" t="s">
        <v>1215</v>
      </c>
      <c r="B1100">
        <v>2013</v>
      </c>
      <c r="C1100" t="s">
        <v>85</v>
      </c>
      <c r="D1100" t="s">
        <v>24</v>
      </c>
      <c r="E1100" t="s">
        <v>135</v>
      </c>
      <c r="F1100" t="s">
        <v>5176</v>
      </c>
      <c r="G1100" t="s">
        <v>17</v>
      </c>
      <c r="H1100" t="s">
        <v>27</v>
      </c>
      <c r="I1100" t="s">
        <v>19</v>
      </c>
      <c r="J1100" t="b">
        <v>0</v>
      </c>
      <c r="L1100">
        <v>0.08</v>
      </c>
      <c r="M1100" t="s">
        <v>9104</v>
      </c>
      <c r="O1100">
        <v>73820</v>
      </c>
      <c r="P1100">
        <v>-1.41</v>
      </c>
      <c r="Q1100">
        <v>0.67</v>
      </c>
      <c r="R1100" t="b">
        <v>0</v>
      </c>
      <c r="S1100" t="s">
        <v>40</v>
      </c>
      <c r="T1100">
        <v>8</v>
      </c>
      <c r="U1100" t="s">
        <v>21</v>
      </c>
      <c r="V1100" t="b">
        <v>1</v>
      </c>
      <c r="W1100" t="b">
        <v>0</v>
      </c>
      <c r="X1100" t="b">
        <v>0</v>
      </c>
      <c r="Y1100" t="b">
        <v>1</v>
      </c>
      <c r="Z1100" t="b">
        <v>0</v>
      </c>
      <c r="AA1100" t="b">
        <v>0</v>
      </c>
      <c r="AB1100" t="b">
        <v>1</v>
      </c>
      <c r="AC1100" t="b">
        <v>0</v>
      </c>
      <c r="AD1100" t="b">
        <v>1</v>
      </c>
      <c r="AE1100" t="b">
        <v>1</v>
      </c>
      <c r="AF1100" t="b">
        <v>0</v>
      </c>
      <c r="AG1100" t="b">
        <v>0</v>
      </c>
      <c r="AH1100" t="b">
        <v>0</v>
      </c>
      <c r="AI1100" t="b">
        <v>0</v>
      </c>
      <c r="AJ1100" t="b">
        <v>0</v>
      </c>
      <c r="AK1100" t="b">
        <v>0</v>
      </c>
      <c r="AL1100" t="b">
        <v>0</v>
      </c>
      <c r="AM1100" t="b">
        <v>0</v>
      </c>
    </row>
    <row r="1101" spans="1:39" ht="14.4" hidden="1" x14ac:dyDescent="0.3">
      <c r="A1101" t="s">
        <v>1216</v>
      </c>
      <c r="B1101">
        <v>2013</v>
      </c>
      <c r="C1101" t="s">
        <v>244</v>
      </c>
      <c r="D1101" t="s">
        <v>24</v>
      </c>
      <c r="E1101" t="s">
        <v>45</v>
      </c>
      <c r="F1101" t="s">
        <v>5172</v>
      </c>
      <c r="G1101" t="s">
        <v>26</v>
      </c>
      <c r="H1101" t="s">
        <v>60</v>
      </c>
      <c r="I1101" t="s">
        <v>28</v>
      </c>
      <c r="J1101" t="b">
        <v>0</v>
      </c>
      <c r="L1101">
        <v>0.11</v>
      </c>
      <c r="M1101" t="s">
        <v>6751</v>
      </c>
      <c r="O1101">
        <v>60453</v>
      </c>
      <c r="P1101">
        <v>3.13</v>
      </c>
      <c r="Q1101">
        <v>0.7</v>
      </c>
      <c r="R1101" t="b">
        <v>0</v>
      </c>
      <c r="S1101" t="s">
        <v>40</v>
      </c>
      <c r="T1101">
        <v>14</v>
      </c>
      <c r="U1101" t="s">
        <v>21</v>
      </c>
      <c r="V1101" t="b">
        <v>0</v>
      </c>
      <c r="W1101" t="b">
        <v>0</v>
      </c>
      <c r="X1101" t="b">
        <v>0</v>
      </c>
      <c r="Y1101" t="b">
        <v>0</v>
      </c>
      <c r="Z1101" t="b">
        <v>0</v>
      </c>
      <c r="AA1101" t="b">
        <v>0</v>
      </c>
      <c r="AB1101" t="b">
        <v>1</v>
      </c>
      <c r="AC1101" t="b">
        <v>1</v>
      </c>
      <c r="AD1101" t="b">
        <v>0</v>
      </c>
      <c r="AE1101" t="b">
        <v>1</v>
      </c>
      <c r="AF1101" t="b">
        <v>0</v>
      </c>
      <c r="AG1101" t="b">
        <v>0</v>
      </c>
      <c r="AH1101" t="b">
        <v>0</v>
      </c>
      <c r="AI1101" t="b">
        <v>0</v>
      </c>
      <c r="AJ1101" t="b">
        <v>0</v>
      </c>
      <c r="AK1101" t="b">
        <v>0</v>
      </c>
      <c r="AL1101" t="b">
        <v>0</v>
      </c>
      <c r="AM1101" t="b">
        <v>0</v>
      </c>
    </row>
    <row r="1102" spans="1:39" ht="14.4" hidden="1" x14ac:dyDescent="0.3">
      <c r="A1102" t="s">
        <v>1217</v>
      </c>
      <c r="B1102">
        <v>2013</v>
      </c>
      <c r="C1102" t="s">
        <v>147</v>
      </c>
      <c r="D1102" t="s">
        <v>68</v>
      </c>
      <c r="E1102" t="s">
        <v>120</v>
      </c>
      <c r="F1102" t="s">
        <v>5172</v>
      </c>
      <c r="G1102" t="s">
        <v>86</v>
      </c>
      <c r="H1102" t="s">
        <v>91</v>
      </c>
      <c r="I1102" t="s">
        <v>98</v>
      </c>
      <c r="J1102" t="b">
        <v>0</v>
      </c>
      <c r="L1102">
        <v>0.03</v>
      </c>
      <c r="M1102" t="s">
        <v>9103</v>
      </c>
      <c r="O1102">
        <v>76027</v>
      </c>
      <c r="P1102">
        <v>2.2200000000000002</v>
      </c>
      <c r="Q1102">
        <v>0.63</v>
      </c>
      <c r="R1102" t="b">
        <v>0</v>
      </c>
      <c r="S1102" t="s">
        <v>40</v>
      </c>
      <c r="T1102">
        <v>1</v>
      </c>
      <c r="U1102" t="s">
        <v>21</v>
      </c>
      <c r="V1102" t="b">
        <v>1</v>
      </c>
      <c r="W1102" t="b">
        <v>0</v>
      </c>
      <c r="X1102" t="b">
        <v>1</v>
      </c>
      <c r="Y1102" t="b">
        <v>0</v>
      </c>
      <c r="Z1102" t="b">
        <v>1</v>
      </c>
      <c r="AA1102" t="b">
        <v>1</v>
      </c>
      <c r="AB1102" t="b">
        <v>0</v>
      </c>
      <c r="AC1102" t="b">
        <v>0</v>
      </c>
      <c r="AD1102" t="b">
        <v>1</v>
      </c>
      <c r="AE1102" t="b">
        <v>0</v>
      </c>
      <c r="AF1102" t="b">
        <v>0</v>
      </c>
      <c r="AG1102" t="b">
        <v>0</v>
      </c>
      <c r="AH1102" t="b">
        <v>0</v>
      </c>
      <c r="AI1102" t="b">
        <v>0</v>
      </c>
      <c r="AJ1102" t="b">
        <v>0</v>
      </c>
      <c r="AK1102" t="b">
        <v>0</v>
      </c>
      <c r="AL1102" t="b">
        <v>0</v>
      </c>
      <c r="AM1102" t="b">
        <v>0</v>
      </c>
    </row>
    <row r="1103" spans="1:39" ht="14.4" hidden="1" x14ac:dyDescent="0.3">
      <c r="A1103" t="s">
        <v>1218</v>
      </c>
      <c r="B1103">
        <v>2013</v>
      </c>
      <c r="C1103" t="s">
        <v>158</v>
      </c>
      <c r="D1103" t="s">
        <v>15</v>
      </c>
      <c r="E1103" t="s">
        <v>74</v>
      </c>
      <c r="F1103" t="s">
        <v>5169</v>
      </c>
      <c r="G1103" t="s">
        <v>55</v>
      </c>
      <c r="H1103" t="s">
        <v>42</v>
      </c>
      <c r="I1103" t="s">
        <v>83</v>
      </c>
      <c r="J1103" t="b">
        <v>0</v>
      </c>
      <c r="L1103">
        <v>0.13</v>
      </c>
      <c r="M1103" t="s">
        <v>9102</v>
      </c>
      <c r="O1103">
        <v>35943</v>
      </c>
      <c r="P1103">
        <v>-2.2200000000000002</v>
      </c>
      <c r="Q1103">
        <v>0.62</v>
      </c>
      <c r="R1103" t="b">
        <v>0</v>
      </c>
      <c r="S1103" t="s">
        <v>40</v>
      </c>
      <c r="T1103">
        <v>14</v>
      </c>
      <c r="U1103" t="s">
        <v>21</v>
      </c>
      <c r="V1103" t="b">
        <v>0</v>
      </c>
      <c r="W1103" t="b">
        <v>1</v>
      </c>
      <c r="X1103" t="b">
        <v>1</v>
      </c>
      <c r="Y1103" t="b">
        <v>1</v>
      </c>
      <c r="Z1103" t="b">
        <v>1</v>
      </c>
      <c r="AA1103" t="b">
        <v>0</v>
      </c>
      <c r="AB1103" t="b">
        <v>0</v>
      </c>
      <c r="AC1103" t="b">
        <v>1</v>
      </c>
      <c r="AD1103" t="b">
        <v>0</v>
      </c>
      <c r="AE1103" t="b">
        <v>0</v>
      </c>
      <c r="AF1103" t="b">
        <v>0</v>
      </c>
      <c r="AG1103" t="b">
        <v>0</v>
      </c>
      <c r="AH1103" t="b">
        <v>0</v>
      </c>
      <c r="AI1103" t="b">
        <v>0</v>
      </c>
      <c r="AJ1103" t="b">
        <v>0</v>
      </c>
      <c r="AK1103" t="b">
        <v>0</v>
      </c>
      <c r="AL1103" t="b">
        <v>0</v>
      </c>
      <c r="AM1103" t="b">
        <v>0</v>
      </c>
    </row>
    <row r="1104" spans="1:39" ht="14.4" hidden="1" x14ac:dyDescent="0.3">
      <c r="A1104" t="s">
        <v>1219</v>
      </c>
      <c r="B1104">
        <v>2013</v>
      </c>
      <c r="C1104" t="s">
        <v>150</v>
      </c>
      <c r="D1104" t="s">
        <v>90</v>
      </c>
      <c r="E1104" t="s">
        <v>133</v>
      </c>
      <c r="F1104" t="s">
        <v>5169</v>
      </c>
      <c r="G1104" t="s">
        <v>65</v>
      </c>
      <c r="H1104" t="s">
        <v>69</v>
      </c>
      <c r="I1104" t="s">
        <v>19</v>
      </c>
      <c r="J1104" t="b">
        <v>0</v>
      </c>
      <c r="L1104">
        <v>0.2</v>
      </c>
      <c r="M1104" t="s">
        <v>9101</v>
      </c>
      <c r="O1104">
        <v>50824</v>
      </c>
      <c r="P1104">
        <v>0.57999999999999996</v>
      </c>
      <c r="Q1104">
        <v>0.68</v>
      </c>
      <c r="R1104" t="b">
        <v>0</v>
      </c>
      <c r="S1104" t="s">
        <v>20</v>
      </c>
      <c r="T1104">
        <v>6</v>
      </c>
      <c r="U1104" t="s">
        <v>21</v>
      </c>
      <c r="V1104" t="b">
        <v>0</v>
      </c>
      <c r="W1104" t="b">
        <v>1</v>
      </c>
      <c r="X1104" t="b">
        <v>1</v>
      </c>
      <c r="Y1104" t="b">
        <v>1</v>
      </c>
      <c r="Z1104" t="b">
        <v>0</v>
      </c>
      <c r="AA1104" t="b">
        <v>1</v>
      </c>
      <c r="AB1104" t="b">
        <v>1</v>
      </c>
      <c r="AC1104" t="b">
        <v>0</v>
      </c>
      <c r="AD1104" t="b">
        <v>1</v>
      </c>
      <c r="AE1104" t="b">
        <v>0</v>
      </c>
      <c r="AF1104" t="b">
        <v>0</v>
      </c>
      <c r="AG1104" t="b">
        <v>0</v>
      </c>
      <c r="AH1104" t="b">
        <v>0</v>
      </c>
      <c r="AI1104" t="b">
        <v>0</v>
      </c>
      <c r="AJ1104" t="b">
        <v>0</v>
      </c>
      <c r="AK1104" t="b">
        <v>0</v>
      </c>
      <c r="AL1104" t="b">
        <v>0</v>
      </c>
      <c r="AM1104" t="b">
        <v>0</v>
      </c>
    </row>
    <row r="1105" spans="1:39" ht="14.4" hidden="1" x14ac:dyDescent="0.3">
      <c r="A1105" t="s">
        <v>1220</v>
      </c>
      <c r="B1105">
        <v>2013</v>
      </c>
      <c r="C1105" t="s">
        <v>375</v>
      </c>
      <c r="D1105" t="s">
        <v>58</v>
      </c>
      <c r="E1105" t="s">
        <v>120</v>
      </c>
      <c r="F1105" t="s">
        <v>40</v>
      </c>
      <c r="G1105" t="s">
        <v>65</v>
      </c>
      <c r="H1105" t="s">
        <v>34</v>
      </c>
      <c r="I1105" t="s">
        <v>28</v>
      </c>
      <c r="J1105" t="b">
        <v>0</v>
      </c>
      <c r="L1105">
        <v>0.16</v>
      </c>
      <c r="M1105" t="s">
        <v>9100</v>
      </c>
      <c r="O1105">
        <v>17767</v>
      </c>
      <c r="P1105">
        <v>2.33</v>
      </c>
      <c r="Q1105">
        <v>0.64</v>
      </c>
      <c r="R1105" t="b">
        <v>0</v>
      </c>
      <c r="S1105" t="s">
        <v>35</v>
      </c>
      <c r="T1105">
        <v>5</v>
      </c>
      <c r="U1105" t="s">
        <v>21</v>
      </c>
      <c r="V1105" t="b">
        <v>0</v>
      </c>
      <c r="W1105" t="b">
        <v>1</v>
      </c>
      <c r="X1105" t="b">
        <v>1</v>
      </c>
      <c r="Y1105" t="b">
        <v>0</v>
      </c>
      <c r="Z1105" t="b">
        <v>1</v>
      </c>
      <c r="AA1105" t="b">
        <v>0</v>
      </c>
      <c r="AB1105" t="b">
        <v>1</v>
      </c>
      <c r="AC1105" t="b">
        <v>1</v>
      </c>
      <c r="AD1105" t="b">
        <v>0</v>
      </c>
      <c r="AE1105" t="b">
        <v>1</v>
      </c>
      <c r="AF1105" t="b">
        <v>0</v>
      </c>
      <c r="AG1105" t="b">
        <v>0</v>
      </c>
      <c r="AH1105" t="b">
        <v>0</v>
      </c>
      <c r="AI1105" t="b">
        <v>0</v>
      </c>
      <c r="AJ1105" t="b">
        <v>0</v>
      </c>
      <c r="AK1105" t="b">
        <v>0</v>
      </c>
      <c r="AL1105" t="b">
        <v>0</v>
      </c>
      <c r="AM1105" t="b">
        <v>0</v>
      </c>
    </row>
    <row r="1106" spans="1:39" ht="14.4" hidden="1" x14ac:dyDescent="0.3">
      <c r="A1106" t="s">
        <v>1221</v>
      </c>
      <c r="B1106">
        <v>2013</v>
      </c>
      <c r="C1106" t="s">
        <v>37</v>
      </c>
      <c r="D1106" t="s">
        <v>38</v>
      </c>
      <c r="E1106" t="s">
        <v>97</v>
      </c>
      <c r="F1106" t="s">
        <v>5181</v>
      </c>
      <c r="G1106" t="s">
        <v>17</v>
      </c>
      <c r="H1106" t="s">
        <v>91</v>
      </c>
      <c r="I1106" t="s">
        <v>19</v>
      </c>
      <c r="J1106" t="b">
        <v>0</v>
      </c>
      <c r="L1106">
        <v>0.08</v>
      </c>
      <c r="M1106" t="s">
        <v>8613</v>
      </c>
      <c r="O1106">
        <v>42692</v>
      </c>
      <c r="P1106">
        <v>0.22</v>
      </c>
      <c r="Q1106">
        <v>0.83</v>
      </c>
      <c r="R1106" t="b">
        <v>0</v>
      </c>
      <c r="S1106" t="s">
        <v>35</v>
      </c>
      <c r="T1106">
        <v>10</v>
      </c>
      <c r="U1106" t="s">
        <v>21</v>
      </c>
      <c r="V1106" t="b">
        <v>1</v>
      </c>
      <c r="W1106" t="b">
        <v>1</v>
      </c>
      <c r="X1106" t="b">
        <v>0</v>
      </c>
      <c r="Y1106" t="b">
        <v>1</v>
      </c>
      <c r="Z1106" t="b">
        <v>0</v>
      </c>
      <c r="AA1106" t="b">
        <v>0</v>
      </c>
      <c r="AB1106" t="b">
        <v>0</v>
      </c>
      <c r="AC1106" t="b">
        <v>0</v>
      </c>
      <c r="AD1106" t="b">
        <v>0</v>
      </c>
      <c r="AE1106" t="b">
        <v>0</v>
      </c>
      <c r="AF1106" t="b">
        <v>0</v>
      </c>
      <c r="AG1106" t="b">
        <v>0</v>
      </c>
      <c r="AH1106" t="b">
        <v>0</v>
      </c>
      <c r="AI1106" t="b">
        <v>0</v>
      </c>
      <c r="AJ1106" t="b">
        <v>0</v>
      </c>
      <c r="AK1106" t="b">
        <v>0</v>
      </c>
      <c r="AL1106" t="b">
        <v>0</v>
      </c>
      <c r="AM1106" t="b">
        <v>0</v>
      </c>
    </row>
    <row r="1107" spans="1:39" ht="14.4" hidden="1" x14ac:dyDescent="0.3">
      <c r="A1107" t="s">
        <v>1222</v>
      </c>
      <c r="B1107">
        <v>2013</v>
      </c>
      <c r="C1107" t="s">
        <v>37</v>
      </c>
      <c r="D1107" t="s">
        <v>38</v>
      </c>
      <c r="E1107" t="s">
        <v>135</v>
      </c>
      <c r="F1107" t="s">
        <v>5176</v>
      </c>
      <c r="G1107" t="s">
        <v>33</v>
      </c>
      <c r="H1107" t="s">
        <v>94</v>
      </c>
      <c r="I1107" t="s">
        <v>19</v>
      </c>
      <c r="J1107" t="b">
        <v>0</v>
      </c>
      <c r="L1107">
        <v>0.11</v>
      </c>
      <c r="M1107" t="s">
        <v>9099</v>
      </c>
      <c r="O1107">
        <v>41173</v>
      </c>
      <c r="P1107">
        <v>-0.33</v>
      </c>
      <c r="Q1107">
        <v>0.81</v>
      </c>
      <c r="R1107" t="b">
        <v>0</v>
      </c>
      <c r="S1107" t="s">
        <v>20</v>
      </c>
      <c r="T1107">
        <v>10</v>
      </c>
      <c r="U1107" t="s">
        <v>21</v>
      </c>
      <c r="V1107" t="b">
        <v>1</v>
      </c>
      <c r="W1107" t="b">
        <v>1</v>
      </c>
      <c r="X1107" t="b">
        <v>0</v>
      </c>
      <c r="Y1107" t="b">
        <v>0</v>
      </c>
      <c r="Z1107" t="b">
        <v>0</v>
      </c>
      <c r="AA1107" t="b">
        <v>0</v>
      </c>
      <c r="AB1107" t="b">
        <v>0</v>
      </c>
      <c r="AC1107" t="b">
        <v>1</v>
      </c>
      <c r="AD1107" t="b">
        <v>1</v>
      </c>
      <c r="AE1107" t="b">
        <v>1</v>
      </c>
      <c r="AF1107" t="b">
        <v>0</v>
      </c>
      <c r="AG1107" t="b">
        <v>0</v>
      </c>
      <c r="AH1107" t="b">
        <v>0</v>
      </c>
      <c r="AI1107" t="b">
        <v>0</v>
      </c>
      <c r="AJ1107" t="b">
        <v>0</v>
      </c>
      <c r="AK1107" t="b">
        <v>0</v>
      </c>
      <c r="AL1107" t="b">
        <v>0</v>
      </c>
      <c r="AM1107" t="b">
        <v>0</v>
      </c>
    </row>
    <row r="1108" spans="1:39" ht="14.4" hidden="1" x14ac:dyDescent="0.3">
      <c r="A1108" t="s">
        <v>1223</v>
      </c>
      <c r="B1108">
        <v>2013</v>
      </c>
      <c r="C1108" t="s">
        <v>143</v>
      </c>
      <c r="D1108" t="s">
        <v>38</v>
      </c>
      <c r="E1108" t="s">
        <v>45</v>
      </c>
      <c r="F1108" t="s">
        <v>5181</v>
      </c>
      <c r="G1108" t="s">
        <v>46</v>
      </c>
      <c r="H1108" t="s">
        <v>91</v>
      </c>
      <c r="I1108" t="s">
        <v>98</v>
      </c>
      <c r="J1108" t="b">
        <v>0</v>
      </c>
      <c r="L1108">
        <v>0.06</v>
      </c>
      <c r="M1108" t="s">
        <v>9098</v>
      </c>
      <c r="O1108">
        <v>38231</v>
      </c>
      <c r="P1108">
        <v>-3.09</v>
      </c>
      <c r="Q1108">
        <v>0.78</v>
      </c>
      <c r="R1108" t="b">
        <v>0</v>
      </c>
      <c r="S1108" t="s">
        <v>35</v>
      </c>
      <c r="T1108">
        <v>5</v>
      </c>
      <c r="U1108" t="s">
        <v>21</v>
      </c>
      <c r="V1108" t="b">
        <v>0</v>
      </c>
      <c r="W1108" t="b">
        <v>1</v>
      </c>
      <c r="X1108" t="b">
        <v>1</v>
      </c>
      <c r="Y1108" t="b">
        <v>0</v>
      </c>
      <c r="Z1108" t="b">
        <v>1</v>
      </c>
      <c r="AA1108" t="b">
        <v>0</v>
      </c>
      <c r="AB1108" t="b">
        <v>0</v>
      </c>
      <c r="AC1108" t="b">
        <v>1</v>
      </c>
      <c r="AD1108" t="b">
        <v>1</v>
      </c>
      <c r="AE1108" t="b">
        <v>1</v>
      </c>
      <c r="AF1108" t="b">
        <v>0</v>
      </c>
      <c r="AG1108" t="b">
        <v>0</v>
      </c>
      <c r="AH1108" t="b">
        <v>0</v>
      </c>
      <c r="AI1108" t="b">
        <v>0</v>
      </c>
      <c r="AJ1108" t="b">
        <v>0</v>
      </c>
      <c r="AK1108" t="b">
        <v>0</v>
      </c>
      <c r="AL1108" t="b">
        <v>0</v>
      </c>
      <c r="AM1108" t="b">
        <v>0</v>
      </c>
    </row>
    <row r="1109" spans="1:39" ht="14.4" hidden="1" x14ac:dyDescent="0.3">
      <c r="A1109" t="s">
        <v>1224</v>
      </c>
      <c r="B1109">
        <v>2013</v>
      </c>
      <c r="C1109" t="s">
        <v>221</v>
      </c>
      <c r="D1109" t="s">
        <v>15</v>
      </c>
      <c r="E1109" t="s">
        <v>64</v>
      </c>
      <c r="F1109" t="s">
        <v>5172</v>
      </c>
      <c r="G1109" t="s">
        <v>41</v>
      </c>
      <c r="H1109" t="s">
        <v>34</v>
      </c>
      <c r="I1109" t="s">
        <v>19</v>
      </c>
      <c r="J1109" t="b">
        <v>0</v>
      </c>
      <c r="L1109">
        <v>0.03</v>
      </c>
      <c r="M1109" t="s">
        <v>9097</v>
      </c>
      <c r="O1109">
        <v>33321</v>
      </c>
      <c r="P1109">
        <v>-4.05</v>
      </c>
      <c r="Q1109">
        <v>0.85</v>
      </c>
      <c r="R1109" t="b">
        <v>0</v>
      </c>
      <c r="S1109" t="s">
        <v>40</v>
      </c>
      <c r="T1109">
        <v>16</v>
      </c>
      <c r="U1109" t="s">
        <v>21</v>
      </c>
      <c r="V1109" t="b">
        <v>0</v>
      </c>
      <c r="W1109" t="b">
        <v>1</v>
      </c>
      <c r="X1109" t="b">
        <v>1</v>
      </c>
      <c r="Y1109" t="b">
        <v>1</v>
      </c>
      <c r="Z1109" t="b">
        <v>1</v>
      </c>
      <c r="AA1109" t="b">
        <v>1</v>
      </c>
      <c r="AB1109" t="b">
        <v>0</v>
      </c>
      <c r="AC1109" t="b">
        <v>0</v>
      </c>
      <c r="AD1109" t="b">
        <v>0</v>
      </c>
      <c r="AE1109" t="b">
        <v>0</v>
      </c>
      <c r="AF1109" t="b">
        <v>0</v>
      </c>
      <c r="AG1109" t="b">
        <v>0</v>
      </c>
      <c r="AH1109" t="b">
        <v>0</v>
      </c>
      <c r="AI1109" t="b">
        <v>0</v>
      </c>
      <c r="AJ1109" t="b">
        <v>0</v>
      </c>
      <c r="AK1109" t="b">
        <v>0</v>
      </c>
      <c r="AL1109" t="b">
        <v>0</v>
      </c>
      <c r="AM1109" t="b">
        <v>0</v>
      </c>
    </row>
    <row r="1110" spans="1:39" ht="14.4" hidden="1" x14ac:dyDescent="0.3">
      <c r="A1110" t="s">
        <v>1225</v>
      </c>
      <c r="B1110">
        <v>2013</v>
      </c>
      <c r="C1110" t="s">
        <v>118</v>
      </c>
      <c r="D1110" t="s">
        <v>90</v>
      </c>
      <c r="E1110" t="s">
        <v>135</v>
      </c>
      <c r="F1110" t="s">
        <v>5169</v>
      </c>
      <c r="G1110" t="s">
        <v>17</v>
      </c>
      <c r="H1110" t="s">
        <v>91</v>
      </c>
      <c r="I1110" t="s">
        <v>28</v>
      </c>
      <c r="J1110" t="b">
        <v>0</v>
      </c>
      <c r="L1110">
        <v>0.13</v>
      </c>
      <c r="M1110" t="s">
        <v>9096</v>
      </c>
      <c r="O1110">
        <v>62448</v>
      </c>
      <c r="P1110">
        <v>-4.0199999999999996</v>
      </c>
      <c r="Q1110">
        <v>0.84</v>
      </c>
      <c r="R1110" t="b">
        <v>0</v>
      </c>
      <c r="S1110" t="s">
        <v>40</v>
      </c>
      <c r="T1110">
        <v>16</v>
      </c>
      <c r="U1110" t="s">
        <v>21</v>
      </c>
      <c r="V1110" t="b">
        <v>1</v>
      </c>
      <c r="W1110" t="b">
        <v>0</v>
      </c>
      <c r="X1110" t="b">
        <v>0</v>
      </c>
      <c r="Y1110" t="b">
        <v>0</v>
      </c>
      <c r="Z1110" t="b">
        <v>1</v>
      </c>
      <c r="AA1110" t="b">
        <v>1</v>
      </c>
      <c r="AB1110" t="b">
        <v>0</v>
      </c>
      <c r="AC1110" t="b">
        <v>1</v>
      </c>
      <c r="AD1110" t="b">
        <v>0</v>
      </c>
      <c r="AE1110" t="b">
        <v>1</v>
      </c>
      <c r="AF1110" t="b">
        <v>0</v>
      </c>
      <c r="AG1110" t="b">
        <v>0</v>
      </c>
      <c r="AH1110" t="b">
        <v>0</v>
      </c>
      <c r="AI1110" t="b">
        <v>0</v>
      </c>
      <c r="AJ1110" t="b">
        <v>0</v>
      </c>
      <c r="AK1110" t="b">
        <v>0</v>
      </c>
      <c r="AL1110" t="b">
        <v>0</v>
      </c>
      <c r="AM1110" t="b">
        <v>0</v>
      </c>
    </row>
    <row r="1111" spans="1:39" ht="14.4" hidden="1" x14ac:dyDescent="0.3">
      <c r="A1111" t="s">
        <v>1226</v>
      </c>
      <c r="B1111">
        <v>2013</v>
      </c>
      <c r="C1111" t="s">
        <v>183</v>
      </c>
      <c r="D1111" t="s">
        <v>113</v>
      </c>
      <c r="E1111" t="s">
        <v>120</v>
      </c>
      <c r="F1111" t="s">
        <v>5176</v>
      </c>
      <c r="G1111" t="s">
        <v>86</v>
      </c>
      <c r="H1111" t="s">
        <v>52</v>
      </c>
      <c r="I1111" t="s">
        <v>98</v>
      </c>
      <c r="J1111" t="b">
        <v>0</v>
      </c>
      <c r="L1111">
        <v>0.01</v>
      </c>
      <c r="M1111" t="s">
        <v>7917</v>
      </c>
      <c r="O1111">
        <v>63724</v>
      </c>
      <c r="P1111">
        <v>-2.69</v>
      </c>
      <c r="Q1111">
        <v>0.81</v>
      </c>
      <c r="R1111" t="b">
        <v>0</v>
      </c>
      <c r="S1111" t="s">
        <v>35</v>
      </c>
      <c r="T1111">
        <v>17</v>
      </c>
      <c r="U1111" t="s">
        <v>21</v>
      </c>
      <c r="V1111" t="b">
        <v>0</v>
      </c>
      <c r="W1111" t="b">
        <v>0</v>
      </c>
      <c r="X1111" t="b">
        <v>0</v>
      </c>
      <c r="Y1111" t="b">
        <v>0</v>
      </c>
      <c r="Z1111" t="b">
        <v>1</v>
      </c>
      <c r="AA1111" t="b">
        <v>0</v>
      </c>
      <c r="AB1111" t="b">
        <v>1</v>
      </c>
      <c r="AC1111" t="b">
        <v>0</v>
      </c>
      <c r="AD1111" t="b">
        <v>0</v>
      </c>
      <c r="AE1111" t="b">
        <v>1</v>
      </c>
      <c r="AF1111" t="b">
        <v>0</v>
      </c>
      <c r="AG1111" t="b">
        <v>0</v>
      </c>
      <c r="AH1111" t="b">
        <v>0</v>
      </c>
      <c r="AI1111" t="b">
        <v>0</v>
      </c>
      <c r="AJ1111" t="b">
        <v>0</v>
      </c>
      <c r="AK1111" t="b">
        <v>0</v>
      </c>
      <c r="AL1111" t="b">
        <v>0</v>
      </c>
      <c r="AM1111" t="b">
        <v>0</v>
      </c>
    </row>
    <row r="1112" spans="1:39" ht="14.4" hidden="1" x14ac:dyDescent="0.3">
      <c r="A1112" t="s">
        <v>1227</v>
      </c>
      <c r="B1112">
        <v>2013</v>
      </c>
      <c r="C1112" t="s">
        <v>89</v>
      </c>
      <c r="D1112" t="s">
        <v>90</v>
      </c>
      <c r="E1112" t="s">
        <v>45</v>
      </c>
      <c r="F1112" t="s">
        <v>40</v>
      </c>
      <c r="G1112" t="s">
        <v>33</v>
      </c>
      <c r="H1112" t="s">
        <v>34</v>
      </c>
      <c r="I1112" t="s">
        <v>49</v>
      </c>
      <c r="J1112" t="b">
        <v>0</v>
      </c>
      <c r="L1112">
        <v>0.11</v>
      </c>
      <c r="M1112" t="s">
        <v>9095</v>
      </c>
      <c r="O1112">
        <v>47308</v>
      </c>
      <c r="P1112">
        <v>4.6500000000000004</v>
      </c>
      <c r="Q1112">
        <v>0.61</v>
      </c>
      <c r="R1112" t="b">
        <v>0</v>
      </c>
      <c r="S1112" t="s">
        <v>40</v>
      </c>
      <c r="T1112">
        <v>15</v>
      </c>
      <c r="U1112" t="s">
        <v>21</v>
      </c>
      <c r="V1112" t="b">
        <v>0</v>
      </c>
      <c r="W1112" t="b">
        <v>0</v>
      </c>
      <c r="X1112" t="b">
        <v>1</v>
      </c>
      <c r="Y1112" t="b">
        <v>1</v>
      </c>
      <c r="Z1112" t="b">
        <v>0</v>
      </c>
      <c r="AA1112" t="b">
        <v>0</v>
      </c>
      <c r="AB1112" t="b">
        <v>0</v>
      </c>
      <c r="AC1112" t="b">
        <v>1</v>
      </c>
      <c r="AD1112" t="b">
        <v>0</v>
      </c>
      <c r="AE1112" t="b">
        <v>0</v>
      </c>
      <c r="AF1112" t="b">
        <v>0</v>
      </c>
      <c r="AG1112" t="b">
        <v>0</v>
      </c>
      <c r="AH1112" t="b">
        <v>0</v>
      </c>
      <c r="AI1112" t="b">
        <v>0</v>
      </c>
      <c r="AJ1112" t="b">
        <v>0</v>
      </c>
      <c r="AK1112" t="b">
        <v>0</v>
      </c>
      <c r="AL1112" t="b">
        <v>0</v>
      </c>
      <c r="AM1112" t="b">
        <v>0</v>
      </c>
    </row>
    <row r="1113" spans="1:39" ht="14.4" hidden="1" x14ac:dyDescent="0.3">
      <c r="A1113" t="s">
        <v>1228</v>
      </c>
      <c r="B1113">
        <v>2013</v>
      </c>
      <c r="C1113" t="s">
        <v>124</v>
      </c>
      <c r="D1113" t="s">
        <v>58</v>
      </c>
      <c r="E1113" t="s">
        <v>78</v>
      </c>
      <c r="F1113" t="s">
        <v>5172</v>
      </c>
      <c r="G1113" t="s">
        <v>41</v>
      </c>
      <c r="H1113" t="s">
        <v>91</v>
      </c>
      <c r="I1113" t="s">
        <v>83</v>
      </c>
      <c r="J1113" t="b">
        <v>0</v>
      </c>
      <c r="L1113">
        <v>0.03</v>
      </c>
      <c r="M1113" t="s">
        <v>9094</v>
      </c>
      <c r="O1113">
        <v>19730</v>
      </c>
      <c r="P1113">
        <v>1.43</v>
      </c>
      <c r="Q1113">
        <v>0.67</v>
      </c>
      <c r="R1113" t="b">
        <v>0</v>
      </c>
      <c r="S1113" t="s">
        <v>40</v>
      </c>
      <c r="T1113">
        <v>9</v>
      </c>
      <c r="U1113" t="s">
        <v>21</v>
      </c>
      <c r="V1113" t="b">
        <v>0</v>
      </c>
      <c r="W1113" t="b">
        <v>0</v>
      </c>
      <c r="X1113" t="b">
        <v>0</v>
      </c>
      <c r="Y1113" t="b">
        <v>1</v>
      </c>
      <c r="Z1113" t="b">
        <v>0</v>
      </c>
      <c r="AA1113" t="b">
        <v>1</v>
      </c>
      <c r="AB1113" t="b">
        <v>1</v>
      </c>
      <c r="AC1113" t="b">
        <v>0</v>
      </c>
      <c r="AD1113" t="b">
        <v>1</v>
      </c>
      <c r="AE1113" t="b">
        <v>0</v>
      </c>
      <c r="AF1113" t="b">
        <v>0</v>
      </c>
      <c r="AG1113" t="b">
        <v>0</v>
      </c>
      <c r="AH1113" t="b">
        <v>0</v>
      </c>
      <c r="AI1113" t="b">
        <v>0</v>
      </c>
      <c r="AJ1113" t="b">
        <v>0</v>
      </c>
      <c r="AK1113" t="b">
        <v>0</v>
      </c>
      <c r="AL1113" t="b">
        <v>0</v>
      </c>
      <c r="AM1113" t="b">
        <v>0</v>
      </c>
    </row>
    <row r="1114" spans="1:39" ht="14.4" hidden="1" x14ac:dyDescent="0.3">
      <c r="A1114" t="s">
        <v>1229</v>
      </c>
      <c r="B1114">
        <v>2013</v>
      </c>
      <c r="C1114" t="s">
        <v>51</v>
      </c>
      <c r="D1114" t="s">
        <v>31</v>
      </c>
      <c r="E1114" t="s">
        <v>16</v>
      </c>
      <c r="F1114" t="s">
        <v>5176</v>
      </c>
      <c r="G1114" t="s">
        <v>26</v>
      </c>
      <c r="H1114" t="s">
        <v>42</v>
      </c>
      <c r="I1114" t="s">
        <v>98</v>
      </c>
      <c r="J1114" t="b">
        <v>0</v>
      </c>
      <c r="L1114">
        <v>0.04</v>
      </c>
      <c r="M1114" t="s">
        <v>6343</v>
      </c>
      <c r="O1114">
        <v>23591</v>
      </c>
      <c r="P1114">
        <v>-3.07</v>
      </c>
      <c r="Q1114">
        <v>0.81</v>
      </c>
      <c r="R1114" t="b">
        <v>0</v>
      </c>
      <c r="S1114" t="s">
        <v>20</v>
      </c>
      <c r="T1114">
        <v>6</v>
      </c>
      <c r="U1114" t="s">
        <v>21</v>
      </c>
      <c r="V1114" t="b">
        <v>1</v>
      </c>
      <c r="W1114" t="b">
        <v>1</v>
      </c>
      <c r="X1114" t="b">
        <v>0</v>
      </c>
      <c r="Y1114" t="b">
        <v>0</v>
      </c>
      <c r="Z1114" t="b">
        <v>0</v>
      </c>
      <c r="AA1114" t="b">
        <v>0</v>
      </c>
      <c r="AB1114" t="b">
        <v>0</v>
      </c>
      <c r="AC1114" t="b">
        <v>0</v>
      </c>
      <c r="AD1114" t="b">
        <v>0</v>
      </c>
      <c r="AE1114" t="b">
        <v>1</v>
      </c>
      <c r="AF1114" t="b">
        <v>0</v>
      </c>
      <c r="AG1114" t="b">
        <v>0</v>
      </c>
      <c r="AH1114" t="b">
        <v>0</v>
      </c>
      <c r="AI1114" t="b">
        <v>0</v>
      </c>
      <c r="AJ1114" t="b">
        <v>0</v>
      </c>
      <c r="AK1114" t="b">
        <v>0</v>
      </c>
      <c r="AL1114" t="b">
        <v>0</v>
      </c>
      <c r="AM1114" t="b">
        <v>0</v>
      </c>
    </row>
    <row r="1115" spans="1:39" ht="14.4" hidden="1" x14ac:dyDescent="0.3">
      <c r="A1115" t="s">
        <v>1230</v>
      </c>
      <c r="B1115">
        <v>2013</v>
      </c>
      <c r="C1115" t="s">
        <v>143</v>
      </c>
      <c r="D1115" t="s">
        <v>38</v>
      </c>
      <c r="E1115" t="s">
        <v>59</v>
      </c>
      <c r="F1115" t="s">
        <v>5172</v>
      </c>
      <c r="G1115" t="s">
        <v>65</v>
      </c>
      <c r="H1115" t="s">
        <v>52</v>
      </c>
      <c r="I1115" t="s">
        <v>19</v>
      </c>
      <c r="J1115" t="b">
        <v>0</v>
      </c>
      <c r="L1115">
        <v>0.1</v>
      </c>
      <c r="M1115" t="s">
        <v>6760</v>
      </c>
      <c r="O1115">
        <v>38435</v>
      </c>
      <c r="P1115">
        <v>4.38</v>
      </c>
      <c r="Q1115">
        <v>0.88</v>
      </c>
      <c r="R1115" t="b">
        <v>0</v>
      </c>
      <c r="S1115" t="s">
        <v>35</v>
      </c>
      <c r="T1115">
        <v>13</v>
      </c>
      <c r="U1115" t="s">
        <v>21</v>
      </c>
      <c r="V1115" t="b">
        <v>0</v>
      </c>
      <c r="W1115" t="b">
        <v>1</v>
      </c>
      <c r="X1115" t="b">
        <v>0</v>
      </c>
      <c r="Y1115" t="b">
        <v>1</v>
      </c>
      <c r="Z1115" t="b">
        <v>1</v>
      </c>
      <c r="AA1115" t="b">
        <v>0</v>
      </c>
      <c r="AB1115" t="b">
        <v>0</v>
      </c>
      <c r="AC1115" t="b">
        <v>0</v>
      </c>
      <c r="AD1115" t="b">
        <v>0</v>
      </c>
      <c r="AE1115" t="b">
        <v>0</v>
      </c>
      <c r="AF1115" t="b">
        <v>0</v>
      </c>
      <c r="AG1115" t="b">
        <v>0</v>
      </c>
      <c r="AH1115" t="b">
        <v>0</v>
      </c>
      <c r="AI1115" t="b">
        <v>0</v>
      </c>
      <c r="AJ1115" t="b">
        <v>0</v>
      </c>
      <c r="AK1115" t="b">
        <v>0</v>
      </c>
      <c r="AL1115" t="b">
        <v>0</v>
      </c>
      <c r="AM1115" t="b">
        <v>0</v>
      </c>
    </row>
    <row r="1116" spans="1:39" ht="14.4" hidden="1" x14ac:dyDescent="0.3">
      <c r="A1116" t="s">
        <v>1231</v>
      </c>
      <c r="B1116">
        <v>2013</v>
      </c>
      <c r="C1116" t="s">
        <v>30</v>
      </c>
      <c r="D1116" t="s">
        <v>31</v>
      </c>
      <c r="E1116" t="s">
        <v>54</v>
      </c>
      <c r="F1116" t="s">
        <v>5169</v>
      </c>
      <c r="G1116" t="s">
        <v>55</v>
      </c>
      <c r="H1116" t="s">
        <v>60</v>
      </c>
      <c r="I1116" t="s">
        <v>49</v>
      </c>
      <c r="J1116" t="b">
        <v>1</v>
      </c>
      <c r="K1116" t="s">
        <v>5755</v>
      </c>
      <c r="L1116">
        <v>0.8</v>
      </c>
      <c r="M1116" t="s">
        <v>7054</v>
      </c>
      <c r="N1116" t="s">
        <v>5755</v>
      </c>
      <c r="O1116">
        <v>32386</v>
      </c>
      <c r="P1116">
        <v>-4.66</v>
      </c>
      <c r="Q1116">
        <v>0.38</v>
      </c>
      <c r="R1116" t="b">
        <v>1</v>
      </c>
      <c r="S1116" t="s">
        <v>20</v>
      </c>
      <c r="T1116">
        <v>2</v>
      </c>
      <c r="U1116" t="s">
        <v>21</v>
      </c>
      <c r="V1116" t="b">
        <v>0</v>
      </c>
      <c r="W1116" t="b">
        <v>0</v>
      </c>
      <c r="X1116" t="b">
        <v>0</v>
      </c>
      <c r="Y1116" t="b">
        <v>0</v>
      </c>
      <c r="Z1116" t="b">
        <v>0</v>
      </c>
      <c r="AA1116" t="b">
        <v>0</v>
      </c>
      <c r="AB1116" t="b">
        <v>1</v>
      </c>
      <c r="AC1116" t="b">
        <v>1</v>
      </c>
      <c r="AD1116" t="b">
        <v>0</v>
      </c>
      <c r="AE1116" t="b">
        <v>1</v>
      </c>
      <c r="AF1116" t="b">
        <v>0</v>
      </c>
      <c r="AG1116" t="b">
        <v>0</v>
      </c>
      <c r="AH1116" t="b">
        <v>1</v>
      </c>
      <c r="AI1116" t="b">
        <v>0</v>
      </c>
      <c r="AJ1116" t="b">
        <v>1</v>
      </c>
      <c r="AK1116" t="b">
        <v>0</v>
      </c>
      <c r="AL1116" t="b">
        <v>1</v>
      </c>
      <c r="AM1116" t="b">
        <v>0</v>
      </c>
    </row>
    <row r="1117" spans="1:39" ht="14.4" hidden="1" x14ac:dyDescent="0.3">
      <c r="A1117" t="s">
        <v>1232</v>
      </c>
      <c r="B1117">
        <v>2013</v>
      </c>
      <c r="C1117" t="s">
        <v>198</v>
      </c>
      <c r="D1117" t="s">
        <v>38</v>
      </c>
      <c r="E1117" t="s">
        <v>32</v>
      </c>
      <c r="F1117" t="s">
        <v>5181</v>
      </c>
      <c r="G1117" t="s">
        <v>41</v>
      </c>
      <c r="H1117" t="s">
        <v>34</v>
      </c>
      <c r="I1117" t="s">
        <v>19</v>
      </c>
      <c r="J1117" t="b">
        <v>0</v>
      </c>
      <c r="L1117">
        <v>0.04</v>
      </c>
      <c r="M1117" t="s">
        <v>8137</v>
      </c>
      <c r="O1117">
        <v>38131</v>
      </c>
      <c r="P1117">
        <v>1.33</v>
      </c>
      <c r="Q1117">
        <v>0.83</v>
      </c>
      <c r="R1117" t="b">
        <v>0</v>
      </c>
      <c r="S1117" t="s">
        <v>20</v>
      </c>
      <c r="T1117">
        <v>16</v>
      </c>
      <c r="U1117" t="s">
        <v>21</v>
      </c>
      <c r="V1117" t="b">
        <v>0</v>
      </c>
      <c r="W1117" t="b">
        <v>0</v>
      </c>
      <c r="X1117" t="b">
        <v>0</v>
      </c>
      <c r="Y1117" t="b">
        <v>1</v>
      </c>
      <c r="Z1117" t="b">
        <v>0</v>
      </c>
      <c r="AA1117" t="b">
        <v>0</v>
      </c>
      <c r="AB1117" t="b">
        <v>0</v>
      </c>
      <c r="AC1117" t="b">
        <v>1</v>
      </c>
      <c r="AD1117" t="b">
        <v>0</v>
      </c>
      <c r="AE1117" t="b">
        <v>1</v>
      </c>
      <c r="AF1117" t="b">
        <v>0</v>
      </c>
      <c r="AG1117" t="b">
        <v>0</v>
      </c>
      <c r="AH1117" t="b">
        <v>0</v>
      </c>
      <c r="AI1117" t="b">
        <v>0</v>
      </c>
      <c r="AJ1117" t="b">
        <v>0</v>
      </c>
      <c r="AK1117" t="b">
        <v>0</v>
      </c>
      <c r="AL1117" t="b">
        <v>0</v>
      </c>
      <c r="AM1117" t="b">
        <v>0</v>
      </c>
    </row>
    <row r="1118" spans="1:39" ht="14.4" hidden="1" x14ac:dyDescent="0.3">
      <c r="A1118" t="s">
        <v>1233</v>
      </c>
      <c r="B1118">
        <v>2013</v>
      </c>
      <c r="C1118" t="s">
        <v>147</v>
      </c>
      <c r="D1118" t="s">
        <v>68</v>
      </c>
      <c r="E1118" t="s">
        <v>108</v>
      </c>
      <c r="F1118" t="s">
        <v>5181</v>
      </c>
      <c r="G1118" t="s">
        <v>65</v>
      </c>
      <c r="H1118" t="s">
        <v>60</v>
      </c>
      <c r="I1118" t="s">
        <v>28</v>
      </c>
      <c r="J1118" t="b">
        <v>0</v>
      </c>
      <c r="L1118">
        <v>0.12</v>
      </c>
      <c r="M1118" t="s">
        <v>9093</v>
      </c>
      <c r="O1118">
        <v>76873</v>
      </c>
      <c r="P1118">
        <v>-0.41</v>
      </c>
      <c r="Q1118">
        <v>0.64</v>
      </c>
      <c r="R1118" t="b">
        <v>0</v>
      </c>
      <c r="S1118" t="s">
        <v>35</v>
      </c>
      <c r="T1118">
        <v>12</v>
      </c>
      <c r="U1118" t="s">
        <v>21</v>
      </c>
      <c r="V1118" t="b">
        <v>0</v>
      </c>
      <c r="W1118" t="b">
        <v>1</v>
      </c>
      <c r="X1118" t="b">
        <v>0</v>
      </c>
      <c r="Y1118" t="b">
        <v>0</v>
      </c>
      <c r="Z1118" t="b">
        <v>1</v>
      </c>
      <c r="AA1118" t="b">
        <v>0</v>
      </c>
      <c r="AB1118" t="b">
        <v>1</v>
      </c>
      <c r="AC1118" t="b">
        <v>0</v>
      </c>
      <c r="AD1118" t="b">
        <v>1</v>
      </c>
      <c r="AE1118" t="b">
        <v>0</v>
      </c>
      <c r="AF1118" t="b">
        <v>0</v>
      </c>
      <c r="AG1118" t="b">
        <v>0</v>
      </c>
      <c r="AH1118" t="b">
        <v>0</v>
      </c>
      <c r="AI1118" t="b">
        <v>0</v>
      </c>
      <c r="AJ1118" t="b">
        <v>0</v>
      </c>
      <c r="AK1118" t="b">
        <v>0</v>
      </c>
      <c r="AL1118" t="b">
        <v>0</v>
      </c>
      <c r="AM1118" t="b">
        <v>0</v>
      </c>
    </row>
    <row r="1119" spans="1:39" ht="14.4" hidden="1" x14ac:dyDescent="0.3">
      <c r="A1119" t="s">
        <v>1234</v>
      </c>
      <c r="B1119">
        <v>2013</v>
      </c>
      <c r="C1119" t="s">
        <v>51</v>
      </c>
      <c r="D1119" t="s">
        <v>31</v>
      </c>
      <c r="E1119" t="s">
        <v>25</v>
      </c>
      <c r="F1119" t="s">
        <v>40</v>
      </c>
      <c r="G1119" t="s">
        <v>93</v>
      </c>
      <c r="H1119" t="s">
        <v>91</v>
      </c>
      <c r="I1119" t="s">
        <v>83</v>
      </c>
      <c r="J1119" t="b">
        <v>0</v>
      </c>
      <c r="L1119">
        <v>0.15</v>
      </c>
      <c r="M1119" t="s">
        <v>9092</v>
      </c>
      <c r="O1119">
        <v>21375</v>
      </c>
      <c r="P1119">
        <v>-2.4700000000000002</v>
      </c>
      <c r="Q1119">
        <v>0.65</v>
      </c>
      <c r="R1119" t="b">
        <v>0</v>
      </c>
      <c r="S1119" t="s">
        <v>20</v>
      </c>
      <c r="T1119">
        <v>15</v>
      </c>
      <c r="U1119" t="s">
        <v>21</v>
      </c>
      <c r="V1119" t="b">
        <v>0</v>
      </c>
      <c r="W1119" t="b">
        <v>0</v>
      </c>
      <c r="X1119" t="b">
        <v>0</v>
      </c>
      <c r="Y1119" t="b">
        <v>0</v>
      </c>
      <c r="Z1119" t="b">
        <v>1</v>
      </c>
      <c r="AA1119" t="b">
        <v>0</v>
      </c>
      <c r="AB1119" t="b">
        <v>1</v>
      </c>
      <c r="AC1119" t="b">
        <v>1</v>
      </c>
      <c r="AD1119" t="b">
        <v>1</v>
      </c>
      <c r="AE1119" t="b">
        <v>0</v>
      </c>
      <c r="AF1119" t="b">
        <v>0</v>
      </c>
      <c r="AG1119" t="b">
        <v>0</v>
      </c>
      <c r="AH1119" t="b">
        <v>0</v>
      </c>
      <c r="AI1119" t="b">
        <v>0</v>
      </c>
      <c r="AJ1119" t="b">
        <v>0</v>
      </c>
      <c r="AK1119" t="b">
        <v>0</v>
      </c>
      <c r="AL1119" t="b">
        <v>0</v>
      </c>
      <c r="AM1119" t="b">
        <v>0</v>
      </c>
    </row>
    <row r="1120" spans="1:39" ht="14.4" hidden="1" x14ac:dyDescent="0.3">
      <c r="A1120" t="s">
        <v>1235</v>
      </c>
      <c r="B1120">
        <v>2013</v>
      </c>
      <c r="C1120" t="s">
        <v>126</v>
      </c>
      <c r="D1120" t="s">
        <v>68</v>
      </c>
      <c r="E1120" t="s">
        <v>97</v>
      </c>
      <c r="F1120" t="s">
        <v>5176</v>
      </c>
      <c r="G1120" t="s">
        <v>17</v>
      </c>
      <c r="H1120" t="s">
        <v>105</v>
      </c>
      <c r="I1120" t="s">
        <v>83</v>
      </c>
      <c r="J1120" t="b">
        <v>0</v>
      </c>
      <c r="L1120">
        <v>0.16</v>
      </c>
      <c r="M1120" t="s">
        <v>9091</v>
      </c>
      <c r="O1120">
        <v>76080</v>
      </c>
      <c r="P1120">
        <v>0.11</v>
      </c>
      <c r="Q1120">
        <v>0.61</v>
      </c>
      <c r="R1120" t="b">
        <v>0</v>
      </c>
      <c r="S1120" t="s">
        <v>20</v>
      </c>
      <c r="T1120">
        <v>12</v>
      </c>
      <c r="U1120" t="s">
        <v>21</v>
      </c>
      <c r="V1120" t="b">
        <v>0</v>
      </c>
      <c r="W1120" t="b">
        <v>1</v>
      </c>
      <c r="X1120" t="b">
        <v>0</v>
      </c>
      <c r="Y1120" t="b">
        <v>1</v>
      </c>
      <c r="Z1120" t="b">
        <v>0</v>
      </c>
      <c r="AA1120" t="b">
        <v>1</v>
      </c>
      <c r="AB1120" t="b">
        <v>1</v>
      </c>
      <c r="AC1120" t="b">
        <v>1</v>
      </c>
      <c r="AD1120" t="b">
        <v>0</v>
      </c>
      <c r="AE1120" t="b">
        <v>1</v>
      </c>
      <c r="AF1120" t="b">
        <v>0</v>
      </c>
      <c r="AG1120" t="b">
        <v>0</v>
      </c>
      <c r="AH1120" t="b">
        <v>0</v>
      </c>
      <c r="AI1120" t="b">
        <v>0</v>
      </c>
      <c r="AJ1120" t="b">
        <v>0</v>
      </c>
      <c r="AK1120" t="b">
        <v>0</v>
      </c>
      <c r="AL1120" t="b">
        <v>0</v>
      </c>
      <c r="AM1120" t="b">
        <v>0</v>
      </c>
    </row>
    <row r="1121" spans="1:39" ht="14.4" hidden="1" x14ac:dyDescent="0.3">
      <c r="A1121" t="s">
        <v>1236</v>
      </c>
      <c r="B1121">
        <v>2013</v>
      </c>
      <c r="C1121" t="s">
        <v>248</v>
      </c>
      <c r="D1121" t="s">
        <v>24</v>
      </c>
      <c r="E1121" t="s">
        <v>81</v>
      </c>
      <c r="F1121" t="s">
        <v>5176</v>
      </c>
      <c r="G1121" t="s">
        <v>86</v>
      </c>
      <c r="H1121" t="s">
        <v>94</v>
      </c>
      <c r="I1121" t="s">
        <v>19</v>
      </c>
      <c r="J1121" t="b">
        <v>0</v>
      </c>
      <c r="L1121">
        <v>0.06</v>
      </c>
      <c r="M1121" t="s">
        <v>9090</v>
      </c>
      <c r="O1121">
        <v>68396</v>
      </c>
      <c r="P1121">
        <v>-4.55</v>
      </c>
      <c r="Q1121">
        <v>0.83</v>
      </c>
      <c r="R1121" t="b">
        <v>0</v>
      </c>
      <c r="S1121" t="s">
        <v>40</v>
      </c>
      <c r="T1121">
        <v>1</v>
      </c>
      <c r="U1121" t="s">
        <v>21</v>
      </c>
      <c r="V1121" t="b">
        <v>0</v>
      </c>
      <c r="W1121" t="b">
        <v>0</v>
      </c>
      <c r="X1121" t="b">
        <v>1</v>
      </c>
      <c r="Y1121" t="b">
        <v>1</v>
      </c>
      <c r="Z1121" t="b">
        <v>1</v>
      </c>
      <c r="AA1121" t="b">
        <v>0</v>
      </c>
      <c r="AB1121" t="b">
        <v>0</v>
      </c>
      <c r="AC1121" t="b">
        <v>0</v>
      </c>
      <c r="AD1121" t="b">
        <v>1</v>
      </c>
      <c r="AE1121" t="b">
        <v>1</v>
      </c>
      <c r="AF1121" t="b">
        <v>0</v>
      </c>
      <c r="AG1121" t="b">
        <v>0</v>
      </c>
      <c r="AH1121" t="b">
        <v>0</v>
      </c>
      <c r="AI1121" t="b">
        <v>0</v>
      </c>
      <c r="AJ1121" t="b">
        <v>0</v>
      </c>
      <c r="AK1121" t="b">
        <v>0</v>
      </c>
      <c r="AL1121" t="b">
        <v>0</v>
      </c>
      <c r="AM1121" t="b">
        <v>0</v>
      </c>
    </row>
    <row r="1122" spans="1:39" ht="14.4" hidden="1" x14ac:dyDescent="0.3">
      <c r="A1122" t="s">
        <v>1237</v>
      </c>
      <c r="B1122">
        <v>2013</v>
      </c>
      <c r="C1122" t="s">
        <v>115</v>
      </c>
      <c r="D1122" t="s">
        <v>31</v>
      </c>
      <c r="E1122" t="s">
        <v>54</v>
      </c>
      <c r="F1122" t="s">
        <v>5181</v>
      </c>
      <c r="G1122" t="s">
        <v>93</v>
      </c>
      <c r="H1122" t="s">
        <v>69</v>
      </c>
      <c r="I1122" t="s">
        <v>61</v>
      </c>
      <c r="J1122" t="b">
        <v>0</v>
      </c>
      <c r="L1122">
        <v>0.13</v>
      </c>
      <c r="M1122" t="s">
        <v>8078</v>
      </c>
      <c r="O1122">
        <v>18649</v>
      </c>
      <c r="P1122">
        <v>-0.13</v>
      </c>
      <c r="Q1122">
        <v>0.85</v>
      </c>
      <c r="R1122" t="b">
        <v>0</v>
      </c>
      <c r="S1122" t="s">
        <v>20</v>
      </c>
      <c r="T1122">
        <v>11</v>
      </c>
      <c r="U1122" t="s">
        <v>21</v>
      </c>
      <c r="V1122" t="b">
        <v>1</v>
      </c>
      <c r="W1122" t="b">
        <v>0</v>
      </c>
      <c r="X1122" t="b">
        <v>0</v>
      </c>
      <c r="Y1122" t="b">
        <v>0</v>
      </c>
      <c r="Z1122" t="b">
        <v>0</v>
      </c>
      <c r="AA1122" t="b">
        <v>1</v>
      </c>
      <c r="AB1122" t="b">
        <v>0</v>
      </c>
      <c r="AC1122" t="b">
        <v>1</v>
      </c>
      <c r="AD1122" t="b">
        <v>0</v>
      </c>
      <c r="AE1122" t="b">
        <v>0</v>
      </c>
      <c r="AF1122" t="b">
        <v>0</v>
      </c>
      <c r="AG1122" t="b">
        <v>0</v>
      </c>
      <c r="AH1122" t="b">
        <v>0</v>
      </c>
      <c r="AI1122" t="b">
        <v>0</v>
      </c>
      <c r="AJ1122" t="b">
        <v>0</v>
      </c>
      <c r="AK1122" t="b">
        <v>0</v>
      </c>
      <c r="AL1122" t="b">
        <v>0</v>
      </c>
      <c r="AM1122" t="b">
        <v>0</v>
      </c>
    </row>
    <row r="1123" spans="1:39" ht="14.4" hidden="1" x14ac:dyDescent="0.3">
      <c r="A1123" t="s">
        <v>1238</v>
      </c>
      <c r="B1123">
        <v>2013</v>
      </c>
      <c r="C1123" t="s">
        <v>80</v>
      </c>
      <c r="D1123" t="s">
        <v>38</v>
      </c>
      <c r="E1123" t="s">
        <v>74</v>
      </c>
      <c r="F1123" t="s">
        <v>5169</v>
      </c>
      <c r="G1123" t="s">
        <v>55</v>
      </c>
      <c r="H1123" t="s">
        <v>69</v>
      </c>
      <c r="I1123" t="s">
        <v>98</v>
      </c>
      <c r="J1123" t="b">
        <v>0</v>
      </c>
      <c r="L1123">
        <v>0.05</v>
      </c>
      <c r="M1123" t="s">
        <v>9089</v>
      </c>
      <c r="O1123">
        <v>39692</v>
      </c>
      <c r="P1123">
        <v>0.72</v>
      </c>
      <c r="Q1123">
        <v>0.64</v>
      </c>
      <c r="R1123" t="b">
        <v>0</v>
      </c>
      <c r="S1123" t="s">
        <v>40</v>
      </c>
      <c r="T1123">
        <v>2</v>
      </c>
      <c r="U1123" t="s">
        <v>21</v>
      </c>
      <c r="V1123" t="b">
        <v>0</v>
      </c>
      <c r="W1123" t="b">
        <v>0</v>
      </c>
      <c r="X1123" t="b">
        <v>1</v>
      </c>
      <c r="Y1123" t="b">
        <v>1</v>
      </c>
      <c r="Z1123" t="b">
        <v>1</v>
      </c>
      <c r="AA1123" t="b">
        <v>1</v>
      </c>
      <c r="AB1123" t="b">
        <v>0</v>
      </c>
      <c r="AC1123" t="b">
        <v>0</v>
      </c>
      <c r="AD1123" t="b">
        <v>1</v>
      </c>
      <c r="AE1123" t="b">
        <v>1</v>
      </c>
      <c r="AF1123" t="b">
        <v>0</v>
      </c>
      <c r="AG1123" t="b">
        <v>0</v>
      </c>
      <c r="AH1123" t="b">
        <v>0</v>
      </c>
      <c r="AI1123" t="b">
        <v>0</v>
      </c>
      <c r="AJ1123" t="b">
        <v>0</v>
      </c>
      <c r="AK1123" t="b">
        <v>0</v>
      </c>
      <c r="AL1123" t="b">
        <v>0</v>
      </c>
      <c r="AM1123" t="b">
        <v>0</v>
      </c>
    </row>
    <row r="1124" spans="1:39" ht="14.4" hidden="1" x14ac:dyDescent="0.3">
      <c r="A1124" t="s">
        <v>1239</v>
      </c>
      <c r="B1124">
        <v>2013</v>
      </c>
      <c r="C1124" t="s">
        <v>115</v>
      </c>
      <c r="D1124" t="s">
        <v>31</v>
      </c>
      <c r="E1124" t="s">
        <v>64</v>
      </c>
      <c r="F1124" t="s">
        <v>5176</v>
      </c>
      <c r="G1124" t="s">
        <v>26</v>
      </c>
      <c r="H1124" t="s">
        <v>42</v>
      </c>
      <c r="I1124" t="s">
        <v>49</v>
      </c>
      <c r="J1124" t="b">
        <v>0</v>
      </c>
      <c r="L1124">
        <v>0.01</v>
      </c>
      <c r="M1124" t="s">
        <v>8419</v>
      </c>
      <c r="O1124">
        <v>24618</v>
      </c>
      <c r="P1124">
        <v>-0.28000000000000003</v>
      </c>
      <c r="Q1124">
        <v>0.81</v>
      </c>
      <c r="R1124" t="b">
        <v>0</v>
      </c>
      <c r="S1124" t="s">
        <v>20</v>
      </c>
      <c r="T1124">
        <v>7</v>
      </c>
      <c r="U1124" t="s">
        <v>21</v>
      </c>
      <c r="V1124" t="b">
        <v>1</v>
      </c>
      <c r="W1124" t="b">
        <v>0</v>
      </c>
      <c r="X1124" t="b">
        <v>1</v>
      </c>
      <c r="Y1124" t="b">
        <v>0</v>
      </c>
      <c r="Z1124" t="b">
        <v>0</v>
      </c>
      <c r="AA1124" t="b">
        <v>0</v>
      </c>
      <c r="AB1124" t="b">
        <v>1</v>
      </c>
      <c r="AC1124" t="b">
        <v>1</v>
      </c>
      <c r="AD1124" t="b">
        <v>0</v>
      </c>
      <c r="AE1124" t="b">
        <v>0</v>
      </c>
      <c r="AF1124" t="b">
        <v>0</v>
      </c>
      <c r="AG1124" t="b">
        <v>0</v>
      </c>
      <c r="AH1124" t="b">
        <v>0</v>
      </c>
      <c r="AI1124" t="b">
        <v>0</v>
      </c>
      <c r="AJ1124" t="b">
        <v>0</v>
      </c>
      <c r="AK1124" t="b">
        <v>0</v>
      </c>
      <c r="AL1124" t="b">
        <v>0</v>
      </c>
      <c r="AM1124" t="b">
        <v>0</v>
      </c>
    </row>
    <row r="1125" spans="1:39" ht="14.4" hidden="1" x14ac:dyDescent="0.3">
      <c r="A1125" t="s">
        <v>1240</v>
      </c>
      <c r="B1125">
        <v>2013</v>
      </c>
      <c r="C1125" t="s">
        <v>244</v>
      </c>
      <c r="D1125" t="s">
        <v>24</v>
      </c>
      <c r="E1125" t="s">
        <v>54</v>
      </c>
      <c r="F1125" t="s">
        <v>5176</v>
      </c>
      <c r="G1125" t="s">
        <v>46</v>
      </c>
      <c r="H1125" t="s">
        <v>27</v>
      </c>
      <c r="I1125" t="s">
        <v>28</v>
      </c>
      <c r="J1125" t="b">
        <v>0</v>
      </c>
      <c r="L1125">
        <v>0.12</v>
      </c>
      <c r="M1125" t="s">
        <v>9088</v>
      </c>
      <c r="O1125">
        <v>73470</v>
      </c>
      <c r="P1125">
        <v>-4.32</v>
      </c>
      <c r="Q1125">
        <v>0.72</v>
      </c>
      <c r="R1125" t="b">
        <v>0</v>
      </c>
      <c r="S1125" t="s">
        <v>20</v>
      </c>
      <c r="T1125">
        <v>13</v>
      </c>
      <c r="U1125" t="s">
        <v>21</v>
      </c>
      <c r="V1125" t="b">
        <v>0</v>
      </c>
      <c r="W1125" t="b">
        <v>0</v>
      </c>
      <c r="X1125" t="b">
        <v>1</v>
      </c>
      <c r="Y1125" t="b">
        <v>1</v>
      </c>
      <c r="Z1125" t="b">
        <v>0</v>
      </c>
      <c r="AA1125" t="b">
        <v>0</v>
      </c>
      <c r="AB1125" t="b">
        <v>0</v>
      </c>
      <c r="AC1125" t="b">
        <v>1</v>
      </c>
      <c r="AD1125" t="b">
        <v>1</v>
      </c>
      <c r="AE1125" t="b">
        <v>1</v>
      </c>
      <c r="AF1125" t="b">
        <v>0</v>
      </c>
      <c r="AG1125" t="b">
        <v>0</v>
      </c>
      <c r="AH1125" t="b">
        <v>0</v>
      </c>
      <c r="AI1125" t="b">
        <v>0</v>
      </c>
      <c r="AJ1125" t="b">
        <v>0</v>
      </c>
      <c r="AK1125" t="b">
        <v>0</v>
      </c>
      <c r="AL1125" t="b">
        <v>0</v>
      </c>
      <c r="AM1125" t="b">
        <v>0</v>
      </c>
    </row>
    <row r="1126" spans="1:39" ht="14.4" hidden="1" x14ac:dyDescent="0.3">
      <c r="A1126" t="s">
        <v>1241</v>
      </c>
      <c r="B1126">
        <v>2013</v>
      </c>
      <c r="C1126" t="s">
        <v>242</v>
      </c>
      <c r="D1126" t="s">
        <v>90</v>
      </c>
      <c r="E1126" t="s">
        <v>133</v>
      </c>
      <c r="F1126" t="s">
        <v>5172</v>
      </c>
      <c r="G1126" t="s">
        <v>55</v>
      </c>
      <c r="H1126" t="s">
        <v>18</v>
      </c>
      <c r="I1126" t="s">
        <v>98</v>
      </c>
      <c r="J1126" t="b">
        <v>0</v>
      </c>
      <c r="L1126">
        <v>0.15</v>
      </c>
      <c r="M1126" t="s">
        <v>8750</v>
      </c>
      <c r="O1126">
        <v>61472</v>
      </c>
      <c r="P1126">
        <v>-4.7300000000000004</v>
      </c>
      <c r="Q1126">
        <v>0.75</v>
      </c>
      <c r="R1126" t="b">
        <v>0</v>
      </c>
      <c r="S1126" t="s">
        <v>20</v>
      </c>
      <c r="T1126">
        <v>0</v>
      </c>
      <c r="U1126" t="s">
        <v>21</v>
      </c>
      <c r="V1126" t="b">
        <v>1</v>
      </c>
      <c r="W1126" t="b">
        <v>0</v>
      </c>
      <c r="X1126" t="b">
        <v>0</v>
      </c>
      <c r="Y1126" t="b">
        <v>0</v>
      </c>
      <c r="Z1126" t="b">
        <v>0</v>
      </c>
      <c r="AA1126" t="b">
        <v>0</v>
      </c>
      <c r="AB1126" t="b">
        <v>1</v>
      </c>
      <c r="AC1126" t="b">
        <v>0</v>
      </c>
      <c r="AD1126" t="b">
        <v>1</v>
      </c>
      <c r="AE1126" t="b">
        <v>0</v>
      </c>
      <c r="AF1126" t="b">
        <v>0</v>
      </c>
      <c r="AG1126" t="b">
        <v>0</v>
      </c>
      <c r="AH1126" t="b">
        <v>0</v>
      </c>
      <c r="AI1126" t="b">
        <v>0</v>
      </c>
      <c r="AJ1126" t="b">
        <v>0</v>
      </c>
      <c r="AK1126" t="b">
        <v>0</v>
      </c>
      <c r="AL1126" t="b">
        <v>0</v>
      </c>
      <c r="AM1126" t="b">
        <v>0</v>
      </c>
    </row>
    <row r="1127" spans="1:39" ht="14.4" hidden="1" x14ac:dyDescent="0.3">
      <c r="A1127" t="s">
        <v>1242</v>
      </c>
      <c r="B1127">
        <v>2013</v>
      </c>
      <c r="C1127" t="s">
        <v>147</v>
      </c>
      <c r="D1127" t="s">
        <v>68</v>
      </c>
      <c r="E1127" t="s">
        <v>81</v>
      </c>
      <c r="F1127" t="s">
        <v>40</v>
      </c>
      <c r="G1127" t="s">
        <v>46</v>
      </c>
      <c r="H1127" t="s">
        <v>69</v>
      </c>
      <c r="I1127" t="s">
        <v>49</v>
      </c>
      <c r="J1127" t="b">
        <v>0</v>
      </c>
      <c r="L1127">
        <v>0.06</v>
      </c>
      <c r="M1127" t="s">
        <v>6901</v>
      </c>
      <c r="O1127">
        <v>85785</v>
      </c>
      <c r="P1127">
        <v>1.04</v>
      </c>
      <c r="Q1127">
        <v>0.81</v>
      </c>
      <c r="R1127" t="b">
        <v>0</v>
      </c>
      <c r="S1127" t="s">
        <v>20</v>
      </c>
      <c r="T1127">
        <v>19</v>
      </c>
      <c r="U1127" t="s">
        <v>21</v>
      </c>
      <c r="V1127" t="b">
        <v>1</v>
      </c>
      <c r="W1127" t="b">
        <v>0</v>
      </c>
      <c r="X1127" t="b">
        <v>0</v>
      </c>
      <c r="Y1127" t="b">
        <v>1</v>
      </c>
      <c r="Z1127" t="b">
        <v>1</v>
      </c>
      <c r="AA1127" t="b">
        <v>0</v>
      </c>
      <c r="AB1127" t="b">
        <v>1</v>
      </c>
      <c r="AC1127" t="b">
        <v>0</v>
      </c>
      <c r="AD1127" t="b">
        <v>0</v>
      </c>
      <c r="AE1127" t="b">
        <v>0</v>
      </c>
      <c r="AF1127" t="b">
        <v>0</v>
      </c>
      <c r="AG1127" t="b">
        <v>0</v>
      </c>
      <c r="AH1127" t="b">
        <v>0</v>
      </c>
      <c r="AI1127" t="b">
        <v>0</v>
      </c>
      <c r="AJ1127" t="b">
        <v>0</v>
      </c>
      <c r="AK1127" t="b">
        <v>0</v>
      </c>
      <c r="AL1127" t="b">
        <v>0</v>
      </c>
      <c r="AM1127" t="b">
        <v>0</v>
      </c>
    </row>
    <row r="1128" spans="1:39" ht="14.4" hidden="1" x14ac:dyDescent="0.3">
      <c r="A1128" t="s">
        <v>1243</v>
      </c>
      <c r="B1128">
        <v>2013</v>
      </c>
      <c r="C1128" t="s">
        <v>375</v>
      </c>
      <c r="D1128" t="s">
        <v>58</v>
      </c>
      <c r="E1128" t="s">
        <v>59</v>
      </c>
      <c r="F1128" t="s">
        <v>5169</v>
      </c>
      <c r="G1128" t="s">
        <v>55</v>
      </c>
      <c r="H1128" t="s">
        <v>27</v>
      </c>
      <c r="I1128" t="s">
        <v>83</v>
      </c>
      <c r="J1128" t="b">
        <v>0</v>
      </c>
      <c r="L1128">
        <v>0.13</v>
      </c>
      <c r="M1128" t="s">
        <v>9087</v>
      </c>
      <c r="O1128">
        <v>22205</v>
      </c>
      <c r="P1128">
        <v>4.32</v>
      </c>
      <c r="Q1128">
        <v>0.85</v>
      </c>
      <c r="R1128" t="b">
        <v>0</v>
      </c>
      <c r="S1128" t="s">
        <v>40</v>
      </c>
      <c r="T1128">
        <v>13</v>
      </c>
      <c r="U1128" t="s">
        <v>21</v>
      </c>
      <c r="V1128" t="b">
        <v>0</v>
      </c>
      <c r="W1128" t="b">
        <v>0</v>
      </c>
      <c r="X1128" t="b">
        <v>1</v>
      </c>
      <c r="Y1128" t="b">
        <v>0</v>
      </c>
      <c r="Z1128" t="b">
        <v>1</v>
      </c>
      <c r="AA1128" t="b">
        <v>1</v>
      </c>
      <c r="AB1128" t="b">
        <v>0</v>
      </c>
      <c r="AC1128" t="b">
        <v>1</v>
      </c>
      <c r="AD1128" t="b">
        <v>1</v>
      </c>
      <c r="AE1128" t="b">
        <v>0</v>
      </c>
      <c r="AF1128" t="b">
        <v>0</v>
      </c>
      <c r="AG1128" t="b">
        <v>0</v>
      </c>
      <c r="AH1128" t="b">
        <v>0</v>
      </c>
      <c r="AI1128" t="b">
        <v>0</v>
      </c>
      <c r="AJ1128" t="b">
        <v>0</v>
      </c>
      <c r="AK1128" t="b">
        <v>0</v>
      </c>
      <c r="AL1128" t="b">
        <v>0</v>
      </c>
      <c r="AM1128" t="b">
        <v>0</v>
      </c>
    </row>
    <row r="1129" spans="1:39" ht="14.4" hidden="1" x14ac:dyDescent="0.3">
      <c r="A1129" t="s">
        <v>1244</v>
      </c>
      <c r="B1129">
        <v>2013</v>
      </c>
      <c r="C1129" t="s">
        <v>85</v>
      </c>
      <c r="D1129" t="s">
        <v>24</v>
      </c>
      <c r="E1129" t="s">
        <v>64</v>
      </c>
      <c r="F1129" t="s">
        <v>5181</v>
      </c>
      <c r="G1129" t="s">
        <v>17</v>
      </c>
      <c r="H1129" t="s">
        <v>60</v>
      </c>
      <c r="I1129" t="s">
        <v>49</v>
      </c>
      <c r="J1129" t="b">
        <v>0</v>
      </c>
      <c r="L1129">
        <v>0.03</v>
      </c>
      <c r="M1129" t="s">
        <v>9086</v>
      </c>
      <c r="O1129">
        <v>55775</v>
      </c>
      <c r="P1129">
        <v>0.74</v>
      </c>
      <c r="Q1129">
        <v>0.88</v>
      </c>
      <c r="R1129" t="b">
        <v>0</v>
      </c>
      <c r="S1129" t="s">
        <v>40</v>
      </c>
      <c r="T1129">
        <v>9</v>
      </c>
      <c r="U1129" t="s">
        <v>21</v>
      </c>
      <c r="V1129" t="b">
        <v>1</v>
      </c>
      <c r="W1129" t="b">
        <v>0</v>
      </c>
      <c r="X1129" t="b">
        <v>1</v>
      </c>
      <c r="Y1129" t="b">
        <v>1</v>
      </c>
      <c r="Z1129" t="b">
        <v>1</v>
      </c>
      <c r="AA1129" t="b">
        <v>0</v>
      </c>
      <c r="AB1129" t="b">
        <v>0</v>
      </c>
      <c r="AC1129" t="b">
        <v>1</v>
      </c>
      <c r="AD1129" t="b">
        <v>1</v>
      </c>
      <c r="AE1129" t="b">
        <v>0</v>
      </c>
      <c r="AF1129" t="b">
        <v>0</v>
      </c>
      <c r="AG1129" t="b">
        <v>0</v>
      </c>
      <c r="AH1129" t="b">
        <v>0</v>
      </c>
      <c r="AI1129" t="b">
        <v>0</v>
      </c>
      <c r="AJ1129" t="b">
        <v>0</v>
      </c>
      <c r="AK1129" t="b">
        <v>0</v>
      </c>
      <c r="AL1129" t="b">
        <v>0</v>
      </c>
      <c r="AM1129" t="b">
        <v>0</v>
      </c>
    </row>
    <row r="1130" spans="1:39" ht="14.4" hidden="1" x14ac:dyDescent="0.3">
      <c r="A1130" t="s">
        <v>1245</v>
      </c>
      <c r="B1130">
        <v>2013</v>
      </c>
      <c r="C1130" t="s">
        <v>48</v>
      </c>
      <c r="D1130" t="s">
        <v>24</v>
      </c>
      <c r="E1130" t="s">
        <v>16</v>
      </c>
      <c r="F1130" t="s">
        <v>5176</v>
      </c>
      <c r="G1130" t="s">
        <v>93</v>
      </c>
      <c r="H1130" t="s">
        <v>18</v>
      </c>
      <c r="I1130" t="s">
        <v>98</v>
      </c>
      <c r="J1130" t="b">
        <v>0</v>
      </c>
      <c r="L1130">
        <v>0.1</v>
      </c>
      <c r="M1130" t="s">
        <v>6169</v>
      </c>
      <c r="O1130">
        <v>61659</v>
      </c>
      <c r="P1130">
        <v>4.92</v>
      </c>
      <c r="Q1130">
        <v>0.63</v>
      </c>
      <c r="R1130" t="b">
        <v>0</v>
      </c>
      <c r="S1130" t="s">
        <v>20</v>
      </c>
      <c r="T1130">
        <v>5</v>
      </c>
      <c r="U1130" t="s">
        <v>21</v>
      </c>
      <c r="V1130" t="b">
        <v>1</v>
      </c>
      <c r="W1130" t="b">
        <v>0</v>
      </c>
      <c r="X1130" t="b">
        <v>0</v>
      </c>
      <c r="Y1130" t="b">
        <v>0</v>
      </c>
      <c r="Z1130" t="b">
        <v>0</v>
      </c>
      <c r="AA1130" t="b">
        <v>1</v>
      </c>
      <c r="AB1130" t="b">
        <v>1</v>
      </c>
      <c r="AC1130" t="b">
        <v>1</v>
      </c>
      <c r="AD1130" t="b">
        <v>0</v>
      </c>
      <c r="AE1130" t="b">
        <v>0</v>
      </c>
      <c r="AF1130" t="b">
        <v>0</v>
      </c>
      <c r="AG1130" t="b">
        <v>0</v>
      </c>
      <c r="AH1130" t="b">
        <v>0</v>
      </c>
      <c r="AI1130" t="b">
        <v>0</v>
      </c>
      <c r="AJ1130" t="b">
        <v>0</v>
      </c>
      <c r="AK1130" t="b">
        <v>0</v>
      </c>
      <c r="AL1130" t="b">
        <v>0</v>
      </c>
      <c r="AM1130" t="b">
        <v>0</v>
      </c>
    </row>
    <row r="1131" spans="1:39" ht="14.4" hidden="1" x14ac:dyDescent="0.3">
      <c r="A1131" t="s">
        <v>1246</v>
      </c>
      <c r="B1131">
        <v>2013</v>
      </c>
      <c r="C1131" t="s">
        <v>183</v>
      </c>
      <c r="D1131" t="s">
        <v>113</v>
      </c>
      <c r="E1131" t="s">
        <v>25</v>
      </c>
      <c r="F1131" t="s">
        <v>5181</v>
      </c>
      <c r="G1131" t="s">
        <v>33</v>
      </c>
      <c r="H1131" t="s">
        <v>69</v>
      </c>
      <c r="I1131" t="s">
        <v>49</v>
      </c>
      <c r="J1131" t="b">
        <v>0</v>
      </c>
      <c r="L1131">
        <v>0.16</v>
      </c>
      <c r="M1131" t="s">
        <v>9085</v>
      </c>
      <c r="O1131">
        <v>74558</v>
      </c>
      <c r="P1131">
        <v>0.09</v>
      </c>
      <c r="Q1131">
        <v>0.65</v>
      </c>
      <c r="R1131" t="b">
        <v>0</v>
      </c>
      <c r="S1131" t="s">
        <v>20</v>
      </c>
      <c r="T1131">
        <v>13</v>
      </c>
      <c r="U1131" t="s">
        <v>21</v>
      </c>
      <c r="V1131" t="b">
        <v>1</v>
      </c>
      <c r="W1131" t="b">
        <v>0</v>
      </c>
      <c r="X1131" t="b">
        <v>0</v>
      </c>
      <c r="Y1131" t="b">
        <v>0</v>
      </c>
      <c r="Z1131" t="b">
        <v>1</v>
      </c>
      <c r="AA1131" t="b">
        <v>0</v>
      </c>
      <c r="AB1131" t="b">
        <v>1</v>
      </c>
      <c r="AC1131" t="b">
        <v>1</v>
      </c>
      <c r="AD1131" t="b">
        <v>1</v>
      </c>
      <c r="AE1131" t="b">
        <v>1</v>
      </c>
      <c r="AF1131" t="b">
        <v>0</v>
      </c>
      <c r="AG1131" t="b">
        <v>0</v>
      </c>
      <c r="AH1131" t="b">
        <v>0</v>
      </c>
      <c r="AI1131" t="b">
        <v>0</v>
      </c>
      <c r="AJ1131" t="b">
        <v>0</v>
      </c>
      <c r="AK1131" t="b">
        <v>0</v>
      </c>
      <c r="AL1131" t="b">
        <v>0</v>
      </c>
      <c r="AM1131" t="b">
        <v>0</v>
      </c>
    </row>
    <row r="1132" spans="1:39" ht="14.4" hidden="1" x14ac:dyDescent="0.3">
      <c r="A1132" t="s">
        <v>1247</v>
      </c>
      <c r="B1132">
        <v>2013</v>
      </c>
      <c r="C1132" t="s">
        <v>89</v>
      </c>
      <c r="D1132" t="s">
        <v>90</v>
      </c>
      <c r="E1132" t="s">
        <v>74</v>
      </c>
      <c r="F1132" t="s">
        <v>5181</v>
      </c>
      <c r="G1132" t="s">
        <v>33</v>
      </c>
      <c r="H1132" t="s">
        <v>52</v>
      </c>
      <c r="I1132" t="s">
        <v>28</v>
      </c>
      <c r="J1132" t="b">
        <v>1</v>
      </c>
      <c r="K1132" t="s">
        <v>190</v>
      </c>
      <c r="L1132">
        <v>0.72</v>
      </c>
      <c r="M1132" t="s">
        <v>9084</v>
      </c>
      <c r="N1132" t="s">
        <v>190</v>
      </c>
      <c r="O1132">
        <v>85654</v>
      </c>
      <c r="P1132">
        <v>-0.71</v>
      </c>
      <c r="Q1132">
        <v>0.16</v>
      </c>
      <c r="R1132" t="b">
        <v>1</v>
      </c>
      <c r="S1132" t="s">
        <v>40</v>
      </c>
      <c r="T1132">
        <v>15</v>
      </c>
      <c r="U1132" t="s">
        <v>21</v>
      </c>
      <c r="V1132" t="b">
        <v>1</v>
      </c>
      <c r="W1132" t="b">
        <v>0</v>
      </c>
      <c r="X1132" t="b">
        <v>1</v>
      </c>
      <c r="Y1132" t="b">
        <v>0</v>
      </c>
      <c r="Z1132" t="b">
        <v>0</v>
      </c>
      <c r="AA1132" t="b">
        <v>1</v>
      </c>
      <c r="AB1132" t="b">
        <v>1</v>
      </c>
      <c r="AC1132" t="b">
        <v>1</v>
      </c>
      <c r="AD1132" t="b">
        <v>1</v>
      </c>
      <c r="AE1132" t="b">
        <v>0</v>
      </c>
      <c r="AF1132" t="b">
        <v>0</v>
      </c>
      <c r="AG1132" t="b">
        <v>0</v>
      </c>
      <c r="AH1132" t="b">
        <v>0</v>
      </c>
      <c r="AI1132" t="b">
        <v>0</v>
      </c>
      <c r="AJ1132" t="b">
        <v>1</v>
      </c>
      <c r="AK1132" t="b">
        <v>0</v>
      </c>
      <c r="AL1132" t="b">
        <v>0</v>
      </c>
      <c r="AM1132" t="b">
        <v>0</v>
      </c>
    </row>
    <row r="1133" spans="1:39" ht="14.4" hidden="1" x14ac:dyDescent="0.3">
      <c r="A1133" t="s">
        <v>1248</v>
      </c>
      <c r="B1133">
        <v>2013</v>
      </c>
      <c r="C1133" t="s">
        <v>67</v>
      </c>
      <c r="D1133" t="s">
        <v>68</v>
      </c>
      <c r="E1133" t="s">
        <v>74</v>
      </c>
      <c r="F1133" t="s">
        <v>5169</v>
      </c>
      <c r="G1133" t="s">
        <v>41</v>
      </c>
      <c r="H1133" t="s">
        <v>94</v>
      </c>
      <c r="I1133" t="s">
        <v>28</v>
      </c>
      <c r="J1133" t="b">
        <v>0</v>
      </c>
      <c r="L1133">
        <v>0.14000000000000001</v>
      </c>
      <c r="M1133" t="s">
        <v>9083</v>
      </c>
      <c r="O1133">
        <v>74913</v>
      </c>
      <c r="P1133">
        <v>-4.32</v>
      </c>
      <c r="Q1133">
        <v>0.7</v>
      </c>
      <c r="R1133" t="b">
        <v>0</v>
      </c>
      <c r="S1133" t="s">
        <v>40</v>
      </c>
      <c r="T1133">
        <v>5</v>
      </c>
      <c r="U1133" t="s">
        <v>21</v>
      </c>
      <c r="V1133" t="b">
        <v>1</v>
      </c>
      <c r="W1133" t="b">
        <v>1</v>
      </c>
      <c r="X1133" t="b">
        <v>0</v>
      </c>
      <c r="Y1133" t="b">
        <v>1</v>
      </c>
      <c r="Z1133" t="b">
        <v>1</v>
      </c>
      <c r="AA1133" t="b">
        <v>0</v>
      </c>
      <c r="AB1133" t="b">
        <v>0</v>
      </c>
      <c r="AC1133" t="b">
        <v>0</v>
      </c>
      <c r="AD1133" t="b">
        <v>0</v>
      </c>
      <c r="AE1133" t="b">
        <v>1</v>
      </c>
      <c r="AF1133" t="b">
        <v>0</v>
      </c>
      <c r="AG1133" t="b">
        <v>0</v>
      </c>
      <c r="AH1133" t="b">
        <v>0</v>
      </c>
      <c r="AI1133" t="b">
        <v>0</v>
      </c>
      <c r="AJ1133" t="b">
        <v>0</v>
      </c>
      <c r="AK1133" t="b">
        <v>0</v>
      </c>
      <c r="AL1133" t="b">
        <v>0</v>
      </c>
      <c r="AM1133" t="b">
        <v>0</v>
      </c>
    </row>
    <row r="1134" spans="1:39" ht="14.4" hidden="1" x14ac:dyDescent="0.3">
      <c r="A1134" t="s">
        <v>1249</v>
      </c>
      <c r="B1134">
        <v>2013</v>
      </c>
      <c r="C1134" t="s">
        <v>244</v>
      </c>
      <c r="D1134" t="s">
        <v>24</v>
      </c>
      <c r="E1134" t="s">
        <v>39</v>
      </c>
      <c r="F1134" t="s">
        <v>5169</v>
      </c>
      <c r="G1134" t="s">
        <v>41</v>
      </c>
      <c r="H1134" t="s">
        <v>105</v>
      </c>
      <c r="I1134" t="s">
        <v>83</v>
      </c>
      <c r="J1134" t="b">
        <v>0</v>
      </c>
      <c r="L1134">
        <v>0.03</v>
      </c>
      <c r="M1134" t="s">
        <v>9082</v>
      </c>
      <c r="O1134">
        <v>61755</v>
      </c>
      <c r="P1134">
        <v>1.22</v>
      </c>
      <c r="Q1134">
        <v>0.6</v>
      </c>
      <c r="R1134" t="b">
        <v>0</v>
      </c>
      <c r="S1134" t="s">
        <v>20</v>
      </c>
      <c r="T1134">
        <v>18</v>
      </c>
      <c r="U1134" t="s">
        <v>21</v>
      </c>
      <c r="V1134" t="b">
        <v>0</v>
      </c>
      <c r="W1134" t="b">
        <v>1</v>
      </c>
      <c r="X1134" t="b">
        <v>0</v>
      </c>
      <c r="Y1134" t="b">
        <v>1</v>
      </c>
      <c r="Z1134" t="b">
        <v>1</v>
      </c>
      <c r="AA1134" t="b">
        <v>1</v>
      </c>
      <c r="AB1134" t="b">
        <v>1</v>
      </c>
      <c r="AC1134" t="b">
        <v>1</v>
      </c>
      <c r="AD1134" t="b">
        <v>0</v>
      </c>
      <c r="AE1134" t="b">
        <v>0</v>
      </c>
      <c r="AF1134" t="b">
        <v>0</v>
      </c>
      <c r="AG1134" t="b">
        <v>0</v>
      </c>
      <c r="AH1134" t="b">
        <v>0</v>
      </c>
      <c r="AI1134" t="b">
        <v>0</v>
      </c>
      <c r="AJ1134" t="b">
        <v>0</v>
      </c>
      <c r="AK1134" t="b">
        <v>0</v>
      </c>
      <c r="AL1134" t="b">
        <v>0</v>
      </c>
      <c r="AM1134" t="b">
        <v>0</v>
      </c>
    </row>
    <row r="1135" spans="1:39" ht="14.4" hidden="1" x14ac:dyDescent="0.3">
      <c r="A1135" t="s">
        <v>1250</v>
      </c>
      <c r="B1135">
        <v>2013</v>
      </c>
      <c r="C1135" t="s">
        <v>126</v>
      </c>
      <c r="D1135" t="s">
        <v>68</v>
      </c>
      <c r="E1135" t="s">
        <v>59</v>
      </c>
      <c r="F1135" t="s">
        <v>5181</v>
      </c>
      <c r="G1135" t="s">
        <v>41</v>
      </c>
      <c r="H1135" t="s">
        <v>27</v>
      </c>
      <c r="I1135" t="s">
        <v>98</v>
      </c>
      <c r="J1135" t="b">
        <v>0</v>
      </c>
      <c r="L1135">
        <v>0.1</v>
      </c>
      <c r="M1135" t="s">
        <v>8835</v>
      </c>
      <c r="O1135">
        <v>65880</v>
      </c>
      <c r="P1135">
        <v>3.51</v>
      </c>
      <c r="Q1135">
        <v>0.66</v>
      </c>
      <c r="R1135" t="b">
        <v>0</v>
      </c>
      <c r="S1135" t="s">
        <v>35</v>
      </c>
      <c r="T1135">
        <v>11</v>
      </c>
      <c r="U1135" t="s">
        <v>21</v>
      </c>
      <c r="V1135" t="b">
        <v>0</v>
      </c>
      <c r="W1135" t="b">
        <v>1</v>
      </c>
      <c r="X1135" t="b">
        <v>0</v>
      </c>
      <c r="Y1135" t="b">
        <v>0</v>
      </c>
      <c r="Z1135" t="b">
        <v>0</v>
      </c>
      <c r="AA1135" t="b">
        <v>1</v>
      </c>
      <c r="AB1135" t="b">
        <v>0</v>
      </c>
      <c r="AC1135" t="b">
        <v>1</v>
      </c>
      <c r="AD1135" t="b">
        <v>0</v>
      </c>
      <c r="AE1135" t="b">
        <v>1</v>
      </c>
      <c r="AF1135" t="b">
        <v>0</v>
      </c>
      <c r="AG1135" t="b">
        <v>0</v>
      </c>
      <c r="AH1135" t="b">
        <v>0</v>
      </c>
      <c r="AI1135" t="b">
        <v>0</v>
      </c>
      <c r="AJ1135" t="b">
        <v>0</v>
      </c>
      <c r="AK1135" t="b">
        <v>0</v>
      </c>
      <c r="AL1135" t="b">
        <v>0</v>
      </c>
      <c r="AM1135" t="b">
        <v>0</v>
      </c>
    </row>
    <row r="1136" spans="1:39" ht="14.4" hidden="1" x14ac:dyDescent="0.3">
      <c r="A1136" t="s">
        <v>1251</v>
      </c>
      <c r="B1136">
        <v>2013</v>
      </c>
      <c r="C1136" t="s">
        <v>48</v>
      </c>
      <c r="D1136" t="s">
        <v>24</v>
      </c>
      <c r="E1136" t="s">
        <v>16</v>
      </c>
      <c r="F1136" t="s">
        <v>5172</v>
      </c>
      <c r="G1136" t="s">
        <v>33</v>
      </c>
      <c r="H1136" t="s">
        <v>69</v>
      </c>
      <c r="I1136" t="s">
        <v>83</v>
      </c>
      <c r="J1136" t="b">
        <v>0</v>
      </c>
      <c r="L1136">
        <v>0.06</v>
      </c>
      <c r="M1136" t="s">
        <v>9081</v>
      </c>
      <c r="O1136">
        <v>71081</v>
      </c>
      <c r="P1136">
        <v>3.18</v>
      </c>
      <c r="Q1136">
        <v>0.88</v>
      </c>
      <c r="R1136" t="b">
        <v>0</v>
      </c>
      <c r="S1136" t="s">
        <v>35</v>
      </c>
      <c r="T1136">
        <v>15</v>
      </c>
      <c r="U1136" t="s">
        <v>21</v>
      </c>
      <c r="V1136" t="b">
        <v>0</v>
      </c>
      <c r="W1136" t="b">
        <v>0</v>
      </c>
      <c r="X1136" t="b">
        <v>0</v>
      </c>
      <c r="Y1136" t="b">
        <v>1</v>
      </c>
      <c r="Z1136" t="b">
        <v>1</v>
      </c>
      <c r="AA1136" t="b">
        <v>1</v>
      </c>
      <c r="AB1136" t="b">
        <v>1</v>
      </c>
      <c r="AC1136" t="b">
        <v>1</v>
      </c>
      <c r="AD1136" t="b">
        <v>1</v>
      </c>
      <c r="AE1136" t="b">
        <v>0</v>
      </c>
      <c r="AF1136" t="b">
        <v>0</v>
      </c>
      <c r="AG1136" t="b">
        <v>0</v>
      </c>
      <c r="AH1136" t="b">
        <v>0</v>
      </c>
      <c r="AI1136" t="b">
        <v>0</v>
      </c>
      <c r="AJ1136" t="b">
        <v>0</v>
      </c>
      <c r="AK1136" t="b">
        <v>0</v>
      </c>
      <c r="AL1136" t="b">
        <v>0</v>
      </c>
      <c r="AM1136" t="b">
        <v>0</v>
      </c>
    </row>
    <row r="1137" spans="1:39" ht="14.4" hidden="1" x14ac:dyDescent="0.3">
      <c r="A1137" t="s">
        <v>1252</v>
      </c>
      <c r="B1137">
        <v>2013</v>
      </c>
      <c r="C1137" t="s">
        <v>124</v>
      </c>
      <c r="D1137" t="s">
        <v>58</v>
      </c>
      <c r="E1137" t="s">
        <v>64</v>
      </c>
      <c r="F1137" t="s">
        <v>5169</v>
      </c>
      <c r="G1137" t="s">
        <v>26</v>
      </c>
      <c r="H1137" t="s">
        <v>105</v>
      </c>
      <c r="I1137" t="s">
        <v>19</v>
      </c>
      <c r="J1137" t="b">
        <v>0</v>
      </c>
      <c r="L1137">
        <v>0.19</v>
      </c>
      <c r="M1137" t="s">
        <v>9080</v>
      </c>
      <c r="O1137">
        <v>20302</v>
      </c>
      <c r="P1137">
        <v>-1.34</v>
      </c>
      <c r="Q1137">
        <v>0.75</v>
      </c>
      <c r="R1137" t="b">
        <v>0</v>
      </c>
      <c r="S1137" t="s">
        <v>20</v>
      </c>
      <c r="T1137">
        <v>9</v>
      </c>
      <c r="U1137" t="s">
        <v>21</v>
      </c>
      <c r="V1137" t="b">
        <v>1</v>
      </c>
      <c r="W1137" t="b">
        <v>1</v>
      </c>
      <c r="X1137" t="b">
        <v>0</v>
      </c>
      <c r="Y1137" t="b">
        <v>1</v>
      </c>
      <c r="Z1137" t="b">
        <v>1</v>
      </c>
      <c r="AA1137" t="b">
        <v>1</v>
      </c>
      <c r="AB1137" t="b">
        <v>0</v>
      </c>
      <c r="AC1137" t="b">
        <v>0</v>
      </c>
      <c r="AD1137" t="b">
        <v>0</v>
      </c>
      <c r="AE1137" t="b">
        <v>0</v>
      </c>
      <c r="AF1137" t="b">
        <v>0</v>
      </c>
      <c r="AG1137" t="b">
        <v>0</v>
      </c>
      <c r="AH1137" t="b">
        <v>0</v>
      </c>
      <c r="AI1137" t="b">
        <v>0</v>
      </c>
      <c r="AJ1137" t="b">
        <v>0</v>
      </c>
      <c r="AK1137" t="b">
        <v>0</v>
      </c>
      <c r="AL1137" t="b">
        <v>0</v>
      </c>
      <c r="AM1137" t="b">
        <v>0</v>
      </c>
    </row>
    <row r="1138" spans="1:39" ht="14.4" hidden="1" x14ac:dyDescent="0.3">
      <c r="A1138" t="s">
        <v>1253</v>
      </c>
      <c r="B1138">
        <v>2013</v>
      </c>
      <c r="C1138" t="s">
        <v>37</v>
      </c>
      <c r="D1138" t="s">
        <v>38</v>
      </c>
      <c r="E1138" t="s">
        <v>16</v>
      </c>
      <c r="F1138" t="s">
        <v>40</v>
      </c>
      <c r="G1138" t="s">
        <v>55</v>
      </c>
      <c r="H1138" t="s">
        <v>91</v>
      </c>
      <c r="I1138" t="s">
        <v>49</v>
      </c>
      <c r="J1138" t="b">
        <v>0</v>
      </c>
      <c r="L1138">
        <v>0.14000000000000001</v>
      </c>
      <c r="M1138" t="s">
        <v>9079</v>
      </c>
      <c r="O1138">
        <v>34065</v>
      </c>
      <c r="P1138">
        <v>-1.89</v>
      </c>
      <c r="Q1138">
        <v>0.89</v>
      </c>
      <c r="R1138" t="b">
        <v>0</v>
      </c>
      <c r="S1138" t="s">
        <v>20</v>
      </c>
      <c r="T1138">
        <v>16</v>
      </c>
      <c r="U1138" t="s">
        <v>21</v>
      </c>
      <c r="V1138" t="b">
        <v>0</v>
      </c>
      <c r="W1138" t="b">
        <v>1</v>
      </c>
      <c r="X1138" t="b">
        <v>0</v>
      </c>
      <c r="Y1138" t="b">
        <v>1</v>
      </c>
      <c r="Z1138" t="b">
        <v>1</v>
      </c>
      <c r="AA1138" t="b">
        <v>1</v>
      </c>
      <c r="AB1138" t="b">
        <v>0</v>
      </c>
      <c r="AC1138" t="b">
        <v>1</v>
      </c>
      <c r="AD1138" t="b">
        <v>0</v>
      </c>
      <c r="AE1138" t="b">
        <v>0</v>
      </c>
      <c r="AF1138" t="b">
        <v>0</v>
      </c>
      <c r="AG1138" t="b">
        <v>0</v>
      </c>
      <c r="AH1138" t="b">
        <v>0</v>
      </c>
      <c r="AI1138" t="b">
        <v>0</v>
      </c>
      <c r="AJ1138" t="b">
        <v>0</v>
      </c>
      <c r="AK1138" t="b">
        <v>0</v>
      </c>
      <c r="AL1138" t="b">
        <v>0</v>
      </c>
      <c r="AM1138" t="b">
        <v>0</v>
      </c>
    </row>
    <row r="1139" spans="1:39" ht="14.4" hidden="1" x14ac:dyDescent="0.3">
      <c r="A1139" t="s">
        <v>1254</v>
      </c>
      <c r="B1139">
        <v>2013</v>
      </c>
      <c r="C1139" t="s">
        <v>73</v>
      </c>
      <c r="D1139" t="s">
        <v>15</v>
      </c>
      <c r="E1139" t="s">
        <v>25</v>
      </c>
      <c r="F1139" t="s">
        <v>5172</v>
      </c>
      <c r="G1139" t="s">
        <v>26</v>
      </c>
      <c r="H1139" t="s">
        <v>105</v>
      </c>
      <c r="I1139" t="s">
        <v>49</v>
      </c>
      <c r="J1139" t="b">
        <v>0</v>
      </c>
      <c r="L1139">
        <v>0.16</v>
      </c>
      <c r="M1139" t="s">
        <v>9078</v>
      </c>
      <c r="O1139">
        <v>31806</v>
      </c>
      <c r="P1139">
        <v>-3.81</v>
      </c>
      <c r="Q1139">
        <v>0.9</v>
      </c>
      <c r="R1139" t="b">
        <v>0</v>
      </c>
      <c r="S1139" t="s">
        <v>35</v>
      </c>
      <c r="T1139">
        <v>7</v>
      </c>
      <c r="U1139" t="s">
        <v>21</v>
      </c>
      <c r="V1139" t="b">
        <v>0</v>
      </c>
      <c r="W1139" t="b">
        <v>1</v>
      </c>
      <c r="X1139" t="b">
        <v>1</v>
      </c>
      <c r="Y1139" t="b">
        <v>1</v>
      </c>
      <c r="Z1139" t="b">
        <v>0</v>
      </c>
      <c r="AA1139" t="b">
        <v>0</v>
      </c>
      <c r="AB1139" t="b">
        <v>1</v>
      </c>
      <c r="AC1139" t="b">
        <v>1</v>
      </c>
      <c r="AD1139" t="b">
        <v>0</v>
      </c>
      <c r="AE1139" t="b">
        <v>0</v>
      </c>
      <c r="AF1139" t="b">
        <v>0</v>
      </c>
      <c r="AG1139" t="b">
        <v>0</v>
      </c>
      <c r="AH1139" t="b">
        <v>0</v>
      </c>
      <c r="AI1139" t="b">
        <v>0</v>
      </c>
      <c r="AJ1139" t="b">
        <v>0</v>
      </c>
      <c r="AK1139" t="b">
        <v>0</v>
      </c>
      <c r="AL1139" t="b">
        <v>0</v>
      </c>
      <c r="AM1139" t="b">
        <v>0</v>
      </c>
    </row>
    <row r="1140" spans="1:39" ht="14.4" hidden="1" x14ac:dyDescent="0.3">
      <c r="A1140" t="s">
        <v>1255</v>
      </c>
      <c r="B1140">
        <v>2013</v>
      </c>
      <c r="C1140" t="s">
        <v>101</v>
      </c>
      <c r="D1140" t="s">
        <v>77</v>
      </c>
      <c r="E1140" t="s">
        <v>59</v>
      </c>
      <c r="F1140" t="s">
        <v>5176</v>
      </c>
      <c r="G1140" t="s">
        <v>86</v>
      </c>
      <c r="H1140" t="s">
        <v>91</v>
      </c>
      <c r="I1140" t="s">
        <v>61</v>
      </c>
      <c r="J1140" t="b">
        <v>0</v>
      </c>
      <c r="L1140">
        <v>0</v>
      </c>
      <c r="M1140" t="s">
        <v>9077</v>
      </c>
      <c r="O1140">
        <v>61984</v>
      </c>
      <c r="P1140">
        <v>-2.23</v>
      </c>
      <c r="Q1140">
        <v>0.85</v>
      </c>
      <c r="R1140" t="b">
        <v>0</v>
      </c>
      <c r="S1140" t="s">
        <v>40</v>
      </c>
      <c r="T1140">
        <v>4</v>
      </c>
      <c r="U1140" t="s">
        <v>21</v>
      </c>
      <c r="V1140" t="b">
        <v>0</v>
      </c>
      <c r="W1140" t="b">
        <v>0</v>
      </c>
      <c r="X1140" t="b">
        <v>1</v>
      </c>
      <c r="Y1140" t="b">
        <v>1</v>
      </c>
      <c r="Z1140" t="b">
        <v>0</v>
      </c>
      <c r="AA1140" t="b">
        <v>1</v>
      </c>
      <c r="AB1140" t="b">
        <v>0</v>
      </c>
      <c r="AC1140" t="b">
        <v>1</v>
      </c>
      <c r="AD1140" t="b">
        <v>0</v>
      </c>
      <c r="AE1140" t="b">
        <v>0</v>
      </c>
      <c r="AF1140" t="b">
        <v>0</v>
      </c>
      <c r="AG1140" t="b">
        <v>0</v>
      </c>
      <c r="AH1140" t="b">
        <v>0</v>
      </c>
      <c r="AI1140" t="b">
        <v>0</v>
      </c>
      <c r="AJ1140" t="b">
        <v>0</v>
      </c>
      <c r="AK1140" t="b">
        <v>0</v>
      </c>
      <c r="AL1140" t="b">
        <v>0</v>
      </c>
      <c r="AM1140" t="b">
        <v>0</v>
      </c>
    </row>
    <row r="1141" spans="1:39" ht="14.4" hidden="1" x14ac:dyDescent="0.3">
      <c r="A1141" t="s">
        <v>1256</v>
      </c>
      <c r="B1141">
        <v>2013</v>
      </c>
      <c r="C1141" t="s">
        <v>137</v>
      </c>
      <c r="D1141" t="s">
        <v>77</v>
      </c>
      <c r="E1141" t="s">
        <v>120</v>
      </c>
      <c r="F1141" t="s">
        <v>5172</v>
      </c>
      <c r="G1141" t="s">
        <v>93</v>
      </c>
      <c r="H1141" t="s">
        <v>69</v>
      </c>
      <c r="I1141" t="s">
        <v>28</v>
      </c>
      <c r="J1141" t="b">
        <v>0</v>
      </c>
      <c r="L1141">
        <v>0.05</v>
      </c>
      <c r="M1141" t="s">
        <v>9076</v>
      </c>
      <c r="O1141">
        <v>54522</v>
      </c>
      <c r="P1141">
        <v>0.04</v>
      </c>
      <c r="Q1141">
        <v>0.84</v>
      </c>
      <c r="R1141" t="b">
        <v>0</v>
      </c>
      <c r="S1141" t="s">
        <v>20</v>
      </c>
      <c r="T1141">
        <v>11</v>
      </c>
      <c r="U1141" t="s">
        <v>21</v>
      </c>
      <c r="V1141" t="b">
        <v>1</v>
      </c>
      <c r="W1141" t="b">
        <v>0</v>
      </c>
      <c r="X1141" t="b">
        <v>0</v>
      </c>
      <c r="Y1141" t="b">
        <v>1</v>
      </c>
      <c r="Z1141" t="b">
        <v>0</v>
      </c>
      <c r="AA1141" t="b">
        <v>0</v>
      </c>
      <c r="AB1141" t="b">
        <v>0</v>
      </c>
      <c r="AC1141" t="b">
        <v>1</v>
      </c>
      <c r="AD1141" t="b">
        <v>1</v>
      </c>
      <c r="AE1141" t="b">
        <v>0</v>
      </c>
      <c r="AF1141" t="b">
        <v>0</v>
      </c>
      <c r="AG1141" t="b">
        <v>0</v>
      </c>
      <c r="AH1141" t="b">
        <v>0</v>
      </c>
      <c r="AI1141" t="b">
        <v>0</v>
      </c>
      <c r="AJ1141" t="b">
        <v>0</v>
      </c>
      <c r="AK1141" t="b">
        <v>0</v>
      </c>
      <c r="AL1141" t="b">
        <v>0</v>
      </c>
      <c r="AM1141" t="b">
        <v>0</v>
      </c>
    </row>
    <row r="1142" spans="1:39" ht="14.4" hidden="1" x14ac:dyDescent="0.3">
      <c r="A1142" t="s">
        <v>1257</v>
      </c>
      <c r="B1142">
        <v>2013</v>
      </c>
      <c r="C1142" t="s">
        <v>44</v>
      </c>
      <c r="D1142" t="s">
        <v>31</v>
      </c>
      <c r="E1142" t="s">
        <v>97</v>
      </c>
      <c r="F1142" t="s">
        <v>5181</v>
      </c>
      <c r="G1142" t="s">
        <v>65</v>
      </c>
      <c r="H1142" t="s">
        <v>105</v>
      </c>
      <c r="I1142" t="s">
        <v>83</v>
      </c>
      <c r="J1142" t="b">
        <v>0</v>
      </c>
      <c r="L1142">
        <v>0.01</v>
      </c>
      <c r="M1142" t="s">
        <v>9075</v>
      </c>
      <c r="O1142">
        <v>19153</v>
      </c>
      <c r="P1142">
        <v>0.27</v>
      </c>
      <c r="Q1142">
        <v>0.66</v>
      </c>
      <c r="R1142" t="b">
        <v>0</v>
      </c>
      <c r="S1142" t="s">
        <v>40</v>
      </c>
      <c r="T1142">
        <v>3</v>
      </c>
      <c r="U1142" t="s">
        <v>21</v>
      </c>
      <c r="V1142" t="b">
        <v>0</v>
      </c>
      <c r="W1142" t="b">
        <v>1</v>
      </c>
      <c r="X1142" t="b">
        <v>1</v>
      </c>
      <c r="Y1142" t="b">
        <v>0</v>
      </c>
      <c r="Z1142" t="b">
        <v>1</v>
      </c>
      <c r="AA1142" t="b">
        <v>0</v>
      </c>
      <c r="AB1142" t="b">
        <v>0</v>
      </c>
      <c r="AC1142" t="b">
        <v>0</v>
      </c>
      <c r="AD1142" t="b">
        <v>1</v>
      </c>
      <c r="AE1142" t="b">
        <v>1</v>
      </c>
      <c r="AF1142" t="b">
        <v>0</v>
      </c>
      <c r="AG1142" t="b">
        <v>0</v>
      </c>
      <c r="AH1142" t="b">
        <v>0</v>
      </c>
      <c r="AI1142" t="b">
        <v>0</v>
      </c>
      <c r="AJ1142" t="b">
        <v>0</v>
      </c>
      <c r="AK1142" t="b">
        <v>0</v>
      </c>
      <c r="AL1142" t="b">
        <v>0</v>
      </c>
      <c r="AM1142" t="b">
        <v>0</v>
      </c>
    </row>
    <row r="1143" spans="1:39" ht="14.4" hidden="1" x14ac:dyDescent="0.3">
      <c r="A1143" t="s">
        <v>1258</v>
      </c>
      <c r="B1143">
        <v>2013</v>
      </c>
      <c r="C1143" t="s">
        <v>143</v>
      </c>
      <c r="D1143" t="s">
        <v>38</v>
      </c>
      <c r="E1143" t="s">
        <v>64</v>
      </c>
      <c r="F1143" t="s">
        <v>5176</v>
      </c>
      <c r="G1143" t="s">
        <v>86</v>
      </c>
      <c r="H1143" t="s">
        <v>42</v>
      </c>
      <c r="I1143" t="s">
        <v>61</v>
      </c>
      <c r="J1143" t="b">
        <v>1</v>
      </c>
      <c r="K1143" t="s">
        <v>130</v>
      </c>
      <c r="L1143">
        <v>0.56999999999999995</v>
      </c>
      <c r="M1143" t="s">
        <v>9074</v>
      </c>
      <c r="N1143" t="s">
        <v>130</v>
      </c>
      <c r="O1143">
        <v>50333</v>
      </c>
      <c r="P1143">
        <v>-3.29</v>
      </c>
      <c r="Q1143">
        <v>0.26</v>
      </c>
      <c r="R1143" t="b">
        <v>1</v>
      </c>
      <c r="S1143" t="s">
        <v>35</v>
      </c>
      <c r="T1143">
        <v>12</v>
      </c>
      <c r="U1143" t="s">
        <v>21</v>
      </c>
      <c r="V1143" t="b">
        <v>0</v>
      </c>
      <c r="W1143" t="b">
        <v>0</v>
      </c>
      <c r="X1143" t="b">
        <v>0</v>
      </c>
      <c r="Y1143" t="b">
        <v>0</v>
      </c>
      <c r="Z1143" t="b">
        <v>0</v>
      </c>
      <c r="AA1143" t="b">
        <v>1</v>
      </c>
      <c r="AB1143" t="b">
        <v>1</v>
      </c>
      <c r="AC1143" t="b">
        <v>1</v>
      </c>
      <c r="AD1143" t="b">
        <v>0</v>
      </c>
      <c r="AE1143" t="b">
        <v>0</v>
      </c>
      <c r="AF1143" t="b">
        <v>0</v>
      </c>
      <c r="AG1143" t="b">
        <v>0</v>
      </c>
      <c r="AH1143" t="b">
        <v>0</v>
      </c>
      <c r="AI1143" t="b">
        <v>0</v>
      </c>
      <c r="AJ1143" t="b">
        <v>0</v>
      </c>
      <c r="AK1143" t="b">
        <v>0</v>
      </c>
      <c r="AL1143" t="b">
        <v>0</v>
      </c>
      <c r="AM1143" t="b">
        <v>1</v>
      </c>
    </row>
    <row r="1144" spans="1:39" ht="14.4" hidden="1" x14ac:dyDescent="0.3">
      <c r="A1144" t="s">
        <v>1259</v>
      </c>
      <c r="B1144">
        <v>2013</v>
      </c>
      <c r="C1144" t="s">
        <v>143</v>
      </c>
      <c r="D1144" t="s">
        <v>38</v>
      </c>
      <c r="E1144" t="s">
        <v>59</v>
      </c>
      <c r="F1144" t="s">
        <v>5172</v>
      </c>
      <c r="G1144" t="s">
        <v>55</v>
      </c>
      <c r="H1144" t="s">
        <v>105</v>
      </c>
      <c r="I1144" t="s">
        <v>61</v>
      </c>
      <c r="J1144" t="b">
        <v>0</v>
      </c>
      <c r="L1144">
        <v>0.17</v>
      </c>
      <c r="M1144" t="s">
        <v>9073</v>
      </c>
      <c r="O1144">
        <v>39097</v>
      </c>
      <c r="P1144">
        <v>-4.6100000000000003</v>
      </c>
      <c r="Q1144">
        <v>0.8</v>
      </c>
      <c r="R1144" t="b">
        <v>0</v>
      </c>
      <c r="S1144" t="s">
        <v>20</v>
      </c>
      <c r="T1144">
        <v>6</v>
      </c>
      <c r="U1144" t="s">
        <v>21</v>
      </c>
      <c r="V1144" t="b">
        <v>0</v>
      </c>
      <c r="W1144" t="b">
        <v>1</v>
      </c>
      <c r="X1144" t="b">
        <v>1</v>
      </c>
      <c r="Y1144" t="b">
        <v>1</v>
      </c>
      <c r="Z1144" t="b">
        <v>1</v>
      </c>
      <c r="AA1144" t="b">
        <v>0</v>
      </c>
      <c r="AB1144" t="b">
        <v>0</v>
      </c>
      <c r="AC1144" t="b">
        <v>0</v>
      </c>
      <c r="AD1144" t="b">
        <v>0</v>
      </c>
      <c r="AE1144" t="b">
        <v>0</v>
      </c>
      <c r="AF1144" t="b">
        <v>0</v>
      </c>
      <c r="AG1144" t="b">
        <v>0</v>
      </c>
      <c r="AH1144" t="b">
        <v>0</v>
      </c>
      <c r="AI1144" t="b">
        <v>0</v>
      </c>
      <c r="AJ1144" t="b">
        <v>0</v>
      </c>
      <c r="AK1144" t="b">
        <v>0</v>
      </c>
      <c r="AL1144" t="b">
        <v>0</v>
      </c>
      <c r="AM1144" t="b">
        <v>0</v>
      </c>
    </row>
    <row r="1145" spans="1:39" ht="14.4" hidden="1" x14ac:dyDescent="0.3">
      <c r="A1145" t="s">
        <v>1260</v>
      </c>
      <c r="B1145">
        <v>2013</v>
      </c>
      <c r="C1145" t="s">
        <v>244</v>
      </c>
      <c r="D1145" t="s">
        <v>24</v>
      </c>
      <c r="E1145" t="s">
        <v>32</v>
      </c>
      <c r="F1145" t="s">
        <v>5169</v>
      </c>
      <c r="G1145" t="s">
        <v>65</v>
      </c>
      <c r="H1145" t="s">
        <v>18</v>
      </c>
      <c r="I1145" t="s">
        <v>49</v>
      </c>
      <c r="J1145" t="b">
        <v>0</v>
      </c>
      <c r="L1145">
        <v>0.17</v>
      </c>
      <c r="M1145" t="s">
        <v>9072</v>
      </c>
      <c r="O1145">
        <v>69941</v>
      </c>
      <c r="P1145">
        <v>0.38</v>
      </c>
      <c r="Q1145">
        <v>0.82</v>
      </c>
      <c r="R1145" t="b">
        <v>0</v>
      </c>
      <c r="S1145" t="s">
        <v>20</v>
      </c>
      <c r="T1145">
        <v>4</v>
      </c>
      <c r="U1145" t="s">
        <v>21</v>
      </c>
      <c r="V1145" t="b">
        <v>1</v>
      </c>
      <c r="W1145" t="b">
        <v>1</v>
      </c>
      <c r="X1145" t="b">
        <v>0</v>
      </c>
      <c r="Y1145" t="b">
        <v>0</v>
      </c>
      <c r="Z1145" t="b">
        <v>0</v>
      </c>
      <c r="AA1145" t="b">
        <v>1</v>
      </c>
      <c r="AB1145" t="b">
        <v>1</v>
      </c>
      <c r="AC1145" t="b">
        <v>1</v>
      </c>
      <c r="AD1145" t="b">
        <v>0</v>
      </c>
      <c r="AE1145" t="b">
        <v>1</v>
      </c>
      <c r="AF1145" t="b">
        <v>0</v>
      </c>
      <c r="AG1145" t="b">
        <v>0</v>
      </c>
      <c r="AH1145" t="b">
        <v>0</v>
      </c>
      <c r="AI1145" t="b">
        <v>0</v>
      </c>
      <c r="AJ1145" t="b">
        <v>0</v>
      </c>
      <c r="AK1145" t="b">
        <v>0</v>
      </c>
      <c r="AL1145" t="b">
        <v>0</v>
      </c>
      <c r="AM1145" t="b">
        <v>0</v>
      </c>
    </row>
    <row r="1146" spans="1:39" ht="14.4" hidden="1" x14ac:dyDescent="0.3">
      <c r="A1146" t="s">
        <v>1261</v>
      </c>
      <c r="B1146">
        <v>2013</v>
      </c>
      <c r="C1146" t="s">
        <v>89</v>
      </c>
      <c r="D1146" t="s">
        <v>90</v>
      </c>
      <c r="E1146" t="s">
        <v>54</v>
      </c>
      <c r="F1146" t="s">
        <v>5172</v>
      </c>
      <c r="G1146" t="s">
        <v>26</v>
      </c>
      <c r="H1146" t="s">
        <v>69</v>
      </c>
      <c r="I1146" t="s">
        <v>98</v>
      </c>
      <c r="J1146" t="b">
        <v>0</v>
      </c>
      <c r="L1146">
        <v>0.13</v>
      </c>
      <c r="M1146" t="s">
        <v>9071</v>
      </c>
      <c r="O1146">
        <v>53378</v>
      </c>
      <c r="P1146">
        <v>-4.57</v>
      </c>
      <c r="Q1146">
        <v>0.72</v>
      </c>
      <c r="R1146" t="b">
        <v>0</v>
      </c>
      <c r="S1146" t="s">
        <v>40</v>
      </c>
      <c r="T1146">
        <v>5</v>
      </c>
      <c r="U1146" t="s">
        <v>21</v>
      </c>
      <c r="V1146" t="b">
        <v>1</v>
      </c>
      <c r="W1146" t="b">
        <v>1</v>
      </c>
      <c r="X1146" t="b">
        <v>0</v>
      </c>
      <c r="Y1146" t="b">
        <v>1</v>
      </c>
      <c r="Z1146" t="b">
        <v>1</v>
      </c>
      <c r="AA1146" t="b">
        <v>1</v>
      </c>
      <c r="AB1146" t="b">
        <v>0</v>
      </c>
      <c r="AC1146" t="b">
        <v>0</v>
      </c>
      <c r="AD1146" t="b">
        <v>1</v>
      </c>
      <c r="AE1146" t="b">
        <v>0</v>
      </c>
      <c r="AF1146" t="b">
        <v>0</v>
      </c>
      <c r="AG1146" t="b">
        <v>0</v>
      </c>
      <c r="AH1146" t="b">
        <v>0</v>
      </c>
      <c r="AI1146" t="b">
        <v>0</v>
      </c>
      <c r="AJ1146" t="b">
        <v>0</v>
      </c>
      <c r="AK1146" t="b">
        <v>0</v>
      </c>
      <c r="AL1146" t="b">
        <v>0</v>
      </c>
      <c r="AM1146" t="b">
        <v>0</v>
      </c>
    </row>
    <row r="1147" spans="1:39" ht="14.4" hidden="1" x14ac:dyDescent="0.3">
      <c r="A1147" t="s">
        <v>1262</v>
      </c>
      <c r="B1147">
        <v>2013</v>
      </c>
      <c r="C1147" t="s">
        <v>183</v>
      </c>
      <c r="D1147" t="s">
        <v>113</v>
      </c>
      <c r="E1147" t="s">
        <v>59</v>
      </c>
      <c r="F1147" t="s">
        <v>5176</v>
      </c>
      <c r="G1147" t="s">
        <v>86</v>
      </c>
      <c r="H1147" t="s">
        <v>52</v>
      </c>
      <c r="I1147" t="s">
        <v>98</v>
      </c>
      <c r="J1147" t="b">
        <v>0</v>
      </c>
      <c r="L1147">
        <v>0.15</v>
      </c>
      <c r="M1147" t="s">
        <v>9070</v>
      </c>
      <c r="O1147">
        <v>80868</v>
      </c>
      <c r="P1147">
        <v>-4.97</v>
      </c>
      <c r="Q1147">
        <v>0.68</v>
      </c>
      <c r="R1147" t="b">
        <v>0</v>
      </c>
      <c r="S1147" t="s">
        <v>35</v>
      </c>
      <c r="T1147">
        <v>8</v>
      </c>
      <c r="U1147" t="s">
        <v>21</v>
      </c>
      <c r="V1147" t="b">
        <v>0</v>
      </c>
      <c r="W1147" t="b">
        <v>1</v>
      </c>
      <c r="X1147" t="b">
        <v>0</v>
      </c>
      <c r="Y1147" t="b">
        <v>0</v>
      </c>
      <c r="Z1147" t="b">
        <v>0</v>
      </c>
      <c r="AA1147" t="b">
        <v>0</v>
      </c>
      <c r="AB1147" t="b">
        <v>1</v>
      </c>
      <c r="AC1147" t="b">
        <v>0</v>
      </c>
      <c r="AD1147" t="b">
        <v>1</v>
      </c>
      <c r="AE1147" t="b">
        <v>1</v>
      </c>
      <c r="AF1147" t="b">
        <v>0</v>
      </c>
      <c r="AG1147" t="b">
        <v>0</v>
      </c>
      <c r="AH1147" t="b">
        <v>0</v>
      </c>
      <c r="AI1147" t="b">
        <v>0</v>
      </c>
      <c r="AJ1147" t="b">
        <v>0</v>
      </c>
      <c r="AK1147" t="b">
        <v>0</v>
      </c>
      <c r="AL1147" t="b">
        <v>0</v>
      </c>
      <c r="AM1147" t="b">
        <v>0</v>
      </c>
    </row>
    <row r="1148" spans="1:39" ht="14.4" hidden="1" x14ac:dyDescent="0.3">
      <c r="A1148" t="s">
        <v>1263</v>
      </c>
      <c r="B1148">
        <v>2013</v>
      </c>
      <c r="C1148" t="s">
        <v>76</v>
      </c>
      <c r="D1148" t="s">
        <v>77</v>
      </c>
      <c r="E1148" t="s">
        <v>54</v>
      </c>
      <c r="F1148" t="s">
        <v>5172</v>
      </c>
      <c r="G1148" t="s">
        <v>93</v>
      </c>
      <c r="H1148" t="s">
        <v>18</v>
      </c>
      <c r="I1148" t="s">
        <v>61</v>
      </c>
      <c r="J1148" t="b">
        <v>0</v>
      </c>
      <c r="L1148">
        <v>0.19</v>
      </c>
      <c r="M1148" t="s">
        <v>9069</v>
      </c>
      <c r="O1148">
        <v>57240</v>
      </c>
      <c r="P1148">
        <v>1.24</v>
      </c>
      <c r="Q1148">
        <v>0.72</v>
      </c>
      <c r="R1148" t="b">
        <v>0</v>
      </c>
      <c r="S1148" t="s">
        <v>20</v>
      </c>
      <c r="T1148">
        <v>18</v>
      </c>
      <c r="U1148" t="s">
        <v>21</v>
      </c>
      <c r="V1148" t="b">
        <v>1</v>
      </c>
      <c r="W1148" t="b">
        <v>0</v>
      </c>
      <c r="X1148" t="b">
        <v>1</v>
      </c>
      <c r="Y1148" t="b">
        <v>0</v>
      </c>
      <c r="Z1148" t="b">
        <v>1</v>
      </c>
      <c r="AA1148" t="b">
        <v>0</v>
      </c>
      <c r="AB1148" t="b">
        <v>0</v>
      </c>
      <c r="AC1148" t="b">
        <v>1</v>
      </c>
      <c r="AD1148" t="b">
        <v>1</v>
      </c>
      <c r="AE1148" t="b">
        <v>0</v>
      </c>
      <c r="AF1148" t="b">
        <v>0</v>
      </c>
      <c r="AG1148" t="b">
        <v>0</v>
      </c>
      <c r="AH1148" t="b">
        <v>0</v>
      </c>
      <c r="AI1148" t="b">
        <v>0</v>
      </c>
      <c r="AJ1148" t="b">
        <v>0</v>
      </c>
      <c r="AK1148" t="b">
        <v>0</v>
      </c>
      <c r="AL1148" t="b">
        <v>0</v>
      </c>
      <c r="AM1148" t="b">
        <v>0</v>
      </c>
    </row>
    <row r="1149" spans="1:39" ht="14.4" hidden="1" x14ac:dyDescent="0.3">
      <c r="A1149" t="s">
        <v>1264</v>
      </c>
      <c r="B1149">
        <v>2013</v>
      </c>
      <c r="C1149" t="s">
        <v>126</v>
      </c>
      <c r="D1149" t="s">
        <v>68</v>
      </c>
      <c r="E1149" t="s">
        <v>54</v>
      </c>
      <c r="F1149" t="s">
        <v>5181</v>
      </c>
      <c r="G1149" t="s">
        <v>26</v>
      </c>
      <c r="H1149" t="s">
        <v>94</v>
      </c>
      <c r="I1149" t="s">
        <v>61</v>
      </c>
      <c r="J1149" t="b">
        <v>0</v>
      </c>
      <c r="L1149">
        <v>0.15</v>
      </c>
      <c r="M1149" t="s">
        <v>9068</v>
      </c>
      <c r="O1149">
        <v>86295</v>
      </c>
      <c r="P1149">
        <v>1.41</v>
      </c>
      <c r="Q1149">
        <v>0.76</v>
      </c>
      <c r="R1149" t="b">
        <v>0</v>
      </c>
      <c r="S1149" t="s">
        <v>40</v>
      </c>
      <c r="T1149">
        <v>12</v>
      </c>
      <c r="U1149" t="s">
        <v>21</v>
      </c>
      <c r="V1149" t="b">
        <v>0</v>
      </c>
      <c r="W1149" t="b">
        <v>1</v>
      </c>
      <c r="X1149" t="b">
        <v>0</v>
      </c>
      <c r="Y1149" t="b">
        <v>1</v>
      </c>
      <c r="Z1149" t="b">
        <v>0</v>
      </c>
      <c r="AA1149" t="b">
        <v>1</v>
      </c>
      <c r="AB1149" t="b">
        <v>0</v>
      </c>
      <c r="AC1149" t="b">
        <v>1</v>
      </c>
      <c r="AD1149" t="b">
        <v>0</v>
      </c>
      <c r="AE1149" t="b">
        <v>0</v>
      </c>
      <c r="AF1149" t="b">
        <v>0</v>
      </c>
      <c r="AG1149" t="b">
        <v>0</v>
      </c>
      <c r="AH1149" t="b">
        <v>0</v>
      </c>
      <c r="AI1149" t="b">
        <v>0</v>
      </c>
      <c r="AJ1149" t="b">
        <v>0</v>
      </c>
      <c r="AK1149" t="b">
        <v>0</v>
      </c>
      <c r="AL1149" t="b">
        <v>0</v>
      </c>
      <c r="AM1149" t="b">
        <v>0</v>
      </c>
    </row>
    <row r="1150" spans="1:39" ht="14.4" hidden="1" x14ac:dyDescent="0.3">
      <c r="A1150" t="s">
        <v>1265</v>
      </c>
      <c r="B1150">
        <v>2013</v>
      </c>
      <c r="C1150" t="s">
        <v>152</v>
      </c>
      <c r="D1150" t="s">
        <v>77</v>
      </c>
      <c r="E1150" t="s">
        <v>120</v>
      </c>
      <c r="F1150" t="s">
        <v>5172</v>
      </c>
      <c r="G1150" t="s">
        <v>33</v>
      </c>
      <c r="H1150" t="s">
        <v>42</v>
      </c>
      <c r="I1150" t="s">
        <v>28</v>
      </c>
      <c r="J1150" t="b">
        <v>0</v>
      </c>
      <c r="L1150">
        <v>0.19</v>
      </c>
      <c r="M1150" t="s">
        <v>9067</v>
      </c>
      <c r="O1150">
        <v>61287</v>
      </c>
      <c r="P1150">
        <v>-2.69</v>
      </c>
      <c r="Q1150">
        <v>0.71</v>
      </c>
      <c r="R1150" t="b">
        <v>0</v>
      </c>
      <c r="S1150" t="s">
        <v>35</v>
      </c>
      <c r="T1150">
        <v>5</v>
      </c>
      <c r="U1150" t="s">
        <v>21</v>
      </c>
      <c r="V1150" t="b">
        <v>0</v>
      </c>
      <c r="W1150" t="b">
        <v>1</v>
      </c>
      <c r="X1150" t="b">
        <v>1</v>
      </c>
      <c r="Y1150" t="b">
        <v>1</v>
      </c>
      <c r="Z1150" t="b">
        <v>0</v>
      </c>
      <c r="AA1150" t="b">
        <v>1</v>
      </c>
      <c r="AB1150" t="b">
        <v>1</v>
      </c>
      <c r="AC1150" t="b">
        <v>0</v>
      </c>
      <c r="AD1150" t="b">
        <v>1</v>
      </c>
      <c r="AE1150" t="b">
        <v>0</v>
      </c>
      <c r="AF1150" t="b">
        <v>0</v>
      </c>
      <c r="AG1150" t="b">
        <v>0</v>
      </c>
      <c r="AH1150" t="b">
        <v>0</v>
      </c>
      <c r="AI1150" t="b">
        <v>0</v>
      </c>
      <c r="AJ1150" t="b">
        <v>0</v>
      </c>
      <c r="AK1150" t="b">
        <v>0</v>
      </c>
      <c r="AL1150" t="b">
        <v>0</v>
      </c>
      <c r="AM1150" t="b">
        <v>0</v>
      </c>
    </row>
    <row r="1151" spans="1:39" ht="14.4" hidden="1" x14ac:dyDescent="0.3">
      <c r="A1151" t="s">
        <v>1266</v>
      </c>
      <c r="B1151">
        <v>2013</v>
      </c>
      <c r="C1151" t="s">
        <v>147</v>
      </c>
      <c r="D1151" t="s">
        <v>68</v>
      </c>
      <c r="E1151" t="s">
        <v>59</v>
      </c>
      <c r="F1151" t="s">
        <v>40</v>
      </c>
      <c r="G1151" t="s">
        <v>93</v>
      </c>
      <c r="H1151" t="s">
        <v>52</v>
      </c>
      <c r="I1151" t="s">
        <v>83</v>
      </c>
      <c r="J1151" t="b">
        <v>0</v>
      </c>
      <c r="L1151">
        <v>0.12</v>
      </c>
      <c r="M1151" t="s">
        <v>8710</v>
      </c>
      <c r="O1151">
        <v>80883</v>
      </c>
      <c r="P1151">
        <v>7.0000000000000007E-2</v>
      </c>
      <c r="Q1151">
        <v>0.83</v>
      </c>
      <c r="R1151" t="b">
        <v>0</v>
      </c>
      <c r="S1151" t="s">
        <v>20</v>
      </c>
      <c r="T1151">
        <v>5</v>
      </c>
      <c r="U1151" t="s">
        <v>21</v>
      </c>
      <c r="V1151" t="b">
        <v>0</v>
      </c>
      <c r="W1151" t="b">
        <v>0</v>
      </c>
      <c r="X1151" t="b">
        <v>0</v>
      </c>
      <c r="Y1151" t="b">
        <v>0</v>
      </c>
      <c r="Z1151" t="b">
        <v>0</v>
      </c>
      <c r="AA1151" t="b">
        <v>1</v>
      </c>
      <c r="AB1151" t="b">
        <v>0</v>
      </c>
      <c r="AC1151" t="b">
        <v>0</v>
      </c>
      <c r="AD1151" t="b">
        <v>1</v>
      </c>
      <c r="AE1151" t="b">
        <v>1</v>
      </c>
      <c r="AF1151" t="b">
        <v>0</v>
      </c>
      <c r="AG1151" t="b">
        <v>0</v>
      </c>
      <c r="AH1151" t="b">
        <v>0</v>
      </c>
      <c r="AI1151" t="b">
        <v>0</v>
      </c>
      <c r="AJ1151" t="b">
        <v>0</v>
      </c>
      <c r="AK1151" t="b">
        <v>0</v>
      </c>
      <c r="AL1151" t="b">
        <v>0</v>
      </c>
      <c r="AM1151" t="b">
        <v>0</v>
      </c>
    </row>
    <row r="1152" spans="1:39" ht="14.4" hidden="1" x14ac:dyDescent="0.3">
      <c r="A1152" t="s">
        <v>1267</v>
      </c>
      <c r="B1152">
        <v>2013</v>
      </c>
      <c r="C1152" t="s">
        <v>112</v>
      </c>
      <c r="D1152" t="s">
        <v>113</v>
      </c>
      <c r="E1152" t="s">
        <v>59</v>
      </c>
      <c r="F1152" t="s">
        <v>5176</v>
      </c>
      <c r="G1152" t="s">
        <v>86</v>
      </c>
      <c r="H1152" t="s">
        <v>52</v>
      </c>
      <c r="I1152" t="s">
        <v>28</v>
      </c>
      <c r="J1152" t="b">
        <v>1</v>
      </c>
      <c r="K1152" t="s">
        <v>642</v>
      </c>
      <c r="L1152">
        <v>0.64</v>
      </c>
      <c r="M1152" t="s">
        <v>6442</v>
      </c>
      <c r="N1152" t="s">
        <v>642</v>
      </c>
      <c r="O1152">
        <v>104691</v>
      </c>
      <c r="P1152">
        <v>-4.91</v>
      </c>
      <c r="Q1152">
        <v>0.33</v>
      </c>
      <c r="R1152" t="b">
        <v>1</v>
      </c>
      <c r="S1152" t="s">
        <v>40</v>
      </c>
      <c r="T1152">
        <v>7</v>
      </c>
      <c r="U1152" t="s">
        <v>21</v>
      </c>
      <c r="V1152" t="b">
        <v>0</v>
      </c>
      <c r="W1152" t="b">
        <v>1</v>
      </c>
      <c r="X1152" t="b">
        <v>0</v>
      </c>
      <c r="Y1152" t="b">
        <v>0</v>
      </c>
      <c r="Z1152" t="b">
        <v>0</v>
      </c>
      <c r="AA1152" t="b">
        <v>0</v>
      </c>
      <c r="AB1152" t="b">
        <v>0</v>
      </c>
      <c r="AC1152" t="b">
        <v>1</v>
      </c>
      <c r="AD1152" t="b">
        <v>1</v>
      </c>
      <c r="AE1152" t="b">
        <v>0</v>
      </c>
      <c r="AF1152" t="b">
        <v>0</v>
      </c>
      <c r="AG1152" t="b">
        <v>0</v>
      </c>
      <c r="AH1152" t="b">
        <v>0</v>
      </c>
      <c r="AI1152" t="b">
        <v>1</v>
      </c>
      <c r="AJ1152" t="b">
        <v>0</v>
      </c>
      <c r="AK1152" t="b">
        <v>0</v>
      </c>
      <c r="AL1152" t="b">
        <v>0</v>
      </c>
      <c r="AM1152" t="b">
        <v>0</v>
      </c>
    </row>
    <row r="1153" spans="1:39" ht="14.4" hidden="1" x14ac:dyDescent="0.3">
      <c r="A1153" t="s">
        <v>1268</v>
      </c>
      <c r="B1153">
        <v>2013</v>
      </c>
      <c r="C1153" t="s">
        <v>154</v>
      </c>
      <c r="D1153" t="s">
        <v>24</v>
      </c>
      <c r="E1153" t="s">
        <v>32</v>
      </c>
      <c r="F1153" t="s">
        <v>5169</v>
      </c>
      <c r="G1153" t="s">
        <v>86</v>
      </c>
      <c r="H1153" t="s">
        <v>69</v>
      </c>
      <c r="I1153" t="s">
        <v>49</v>
      </c>
      <c r="J1153" t="b">
        <v>0</v>
      </c>
      <c r="L1153">
        <v>0.17</v>
      </c>
      <c r="M1153" t="s">
        <v>9066</v>
      </c>
      <c r="O1153">
        <v>69892</v>
      </c>
      <c r="P1153">
        <v>-0.14000000000000001</v>
      </c>
      <c r="Q1153">
        <v>0.8</v>
      </c>
      <c r="R1153" t="b">
        <v>0</v>
      </c>
      <c r="S1153" t="s">
        <v>20</v>
      </c>
      <c r="T1153">
        <v>7</v>
      </c>
      <c r="U1153" t="s">
        <v>21</v>
      </c>
      <c r="V1153" t="b">
        <v>0</v>
      </c>
      <c r="W1153" t="b">
        <v>1</v>
      </c>
      <c r="X1153" t="b">
        <v>0</v>
      </c>
      <c r="Y1153" t="b">
        <v>0</v>
      </c>
      <c r="Z1153" t="b">
        <v>0</v>
      </c>
      <c r="AA1153" t="b">
        <v>1</v>
      </c>
      <c r="AB1153" t="b">
        <v>1</v>
      </c>
      <c r="AC1153" t="b">
        <v>0</v>
      </c>
      <c r="AD1153" t="b">
        <v>0</v>
      </c>
      <c r="AE1153" t="b">
        <v>1</v>
      </c>
      <c r="AF1153" t="b">
        <v>0</v>
      </c>
      <c r="AG1153" t="b">
        <v>0</v>
      </c>
      <c r="AH1153" t="b">
        <v>0</v>
      </c>
      <c r="AI1153" t="b">
        <v>0</v>
      </c>
      <c r="AJ1153" t="b">
        <v>0</v>
      </c>
      <c r="AK1153" t="b">
        <v>0</v>
      </c>
      <c r="AL1153" t="b">
        <v>0</v>
      </c>
      <c r="AM1153" t="b">
        <v>0</v>
      </c>
    </row>
    <row r="1154" spans="1:39" ht="14.4" hidden="1" x14ac:dyDescent="0.3">
      <c r="A1154" t="s">
        <v>1269</v>
      </c>
      <c r="B1154">
        <v>2013</v>
      </c>
      <c r="C1154" t="s">
        <v>67</v>
      </c>
      <c r="D1154" t="s">
        <v>68</v>
      </c>
      <c r="E1154" t="s">
        <v>108</v>
      </c>
      <c r="F1154" t="s">
        <v>5172</v>
      </c>
      <c r="G1154" t="s">
        <v>86</v>
      </c>
      <c r="H1154" t="s">
        <v>34</v>
      </c>
      <c r="I1154" t="s">
        <v>49</v>
      </c>
      <c r="J1154" t="b">
        <v>1</v>
      </c>
      <c r="K1154" t="s">
        <v>5213</v>
      </c>
      <c r="L1154">
        <v>0.7</v>
      </c>
      <c r="M1154" t="s">
        <v>6298</v>
      </c>
      <c r="N1154" t="s">
        <v>5213</v>
      </c>
      <c r="O1154">
        <v>103929</v>
      </c>
      <c r="P1154">
        <v>-2.0099999999999998</v>
      </c>
      <c r="Q1154">
        <v>0.22</v>
      </c>
      <c r="R1154" t="b">
        <v>1</v>
      </c>
      <c r="S1154" t="s">
        <v>20</v>
      </c>
      <c r="T1154">
        <v>5</v>
      </c>
      <c r="U1154" t="s">
        <v>21</v>
      </c>
      <c r="V1154" t="b">
        <v>0</v>
      </c>
      <c r="W1154" t="b">
        <v>0</v>
      </c>
      <c r="X1154" t="b">
        <v>0</v>
      </c>
      <c r="Y1154" t="b">
        <v>0</v>
      </c>
      <c r="Z1154" t="b">
        <v>1</v>
      </c>
      <c r="AA1154" t="b">
        <v>0</v>
      </c>
      <c r="AB1154" t="b">
        <v>0</v>
      </c>
      <c r="AC1154" t="b">
        <v>1</v>
      </c>
      <c r="AD1154" t="b">
        <v>0</v>
      </c>
      <c r="AE1154" t="b">
        <v>1</v>
      </c>
      <c r="AF1154" t="b">
        <v>0</v>
      </c>
      <c r="AG1154" t="b">
        <v>1</v>
      </c>
      <c r="AH1154" t="b">
        <v>0</v>
      </c>
      <c r="AI1154" t="b">
        <v>0</v>
      </c>
      <c r="AJ1154" t="b">
        <v>1</v>
      </c>
      <c r="AK1154" t="b">
        <v>0</v>
      </c>
      <c r="AL1154" t="b">
        <v>0</v>
      </c>
      <c r="AM1154" t="b">
        <v>0</v>
      </c>
    </row>
    <row r="1155" spans="1:39" ht="14.4" hidden="1" x14ac:dyDescent="0.3">
      <c r="A1155" t="s">
        <v>1270</v>
      </c>
      <c r="B1155">
        <v>2013</v>
      </c>
      <c r="C1155" t="s">
        <v>85</v>
      </c>
      <c r="D1155" t="s">
        <v>24</v>
      </c>
      <c r="E1155" t="s">
        <v>133</v>
      </c>
      <c r="F1155" t="s">
        <v>5172</v>
      </c>
      <c r="G1155" t="s">
        <v>26</v>
      </c>
      <c r="H1155" t="s">
        <v>18</v>
      </c>
      <c r="I1155" t="s">
        <v>49</v>
      </c>
      <c r="J1155" t="b">
        <v>0</v>
      </c>
      <c r="L1155">
        <v>0.16</v>
      </c>
      <c r="M1155" t="s">
        <v>6062</v>
      </c>
      <c r="O1155">
        <v>55807</v>
      </c>
      <c r="P1155">
        <v>0.16</v>
      </c>
      <c r="Q1155">
        <v>0.89</v>
      </c>
      <c r="R1155" t="b">
        <v>0</v>
      </c>
      <c r="S1155" t="s">
        <v>35</v>
      </c>
      <c r="T1155">
        <v>3</v>
      </c>
      <c r="U1155" t="s">
        <v>21</v>
      </c>
      <c r="V1155" t="b">
        <v>0</v>
      </c>
      <c r="W1155" t="b">
        <v>0</v>
      </c>
      <c r="X1155" t="b">
        <v>0</v>
      </c>
      <c r="Y1155" t="b">
        <v>0</v>
      </c>
      <c r="Z1155" t="b">
        <v>1</v>
      </c>
      <c r="AA1155" t="b">
        <v>1</v>
      </c>
      <c r="AB1155" t="b">
        <v>0</v>
      </c>
      <c r="AC1155" t="b">
        <v>0</v>
      </c>
      <c r="AD1155" t="b">
        <v>0</v>
      </c>
      <c r="AE1155" t="b">
        <v>1</v>
      </c>
      <c r="AF1155" t="b">
        <v>0</v>
      </c>
      <c r="AG1155" t="b">
        <v>0</v>
      </c>
      <c r="AH1155" t="b">
        <v>0</v>
      </c>
      <c r="AI1155" t="b">
        <v>0</v>
      </c>
      <c r="AJ1155" t="b">
        <v>0</v>
      </c>
      <c r="AK1155" t="b">
        <v>0</v>
      </c>
      <c r="AL1155" t="b">
        <v>0</v>
      </c>
      <c r="AM1155" t="b">
        <v>0</v>
      </c>
    </row>
    <row r="1156" spans="1:39" ht="14.4" hidden="1" x14ac:dyDescent="0.3">
      <c r="A1156" t="s">
        <v>1271</v>
      </c>
      <c r="B1156">
        <v>2013</v>
      </c>
      <c r="C1156" t="s">
        <v>242</v>
      </c>
      <c r="D1156" t="s">
        <v>90</v>
      </c>
      <c r="E1156" t="s">
        <v>64</v>
      </c>
      <c r="F1156" t="s">
        <v>5181</v>
      </c>
      <c r="G1156" t="s">
        <v>33</v>
      </c>
      <c r="H1156" t="s">
        <v>91</v>
      </c>
      <c r="I1156" t="s">
        <v>49</v>
      </c>
      <c r="J1156" t="b">
        <v>0</v>
      </c>
      <c r="L1156">
        <v>0.05</v>
      </c>
      <c r="M1156" t="s">
        <v>7995</v>
      </c>
      <c r="O1156">
        <v>54787</v>
      </c>
      <c r="P1156">
        <v>3.66</v>
      </c>
      <c r="Q1156">
        <v>0.65</v>
      </c>
      <c r="R1156" t="b">
        <v>0</v>
      </c>
      <c r="S1156" t="s">
        <v>20</v>
      </c>
      <c r="T1156">
        <v>5</v>
      </c>
      <c r="U1156" t="s">
        <v>21</v>
      </c>
      <c r="V1156" t="b">
        <v>0</v>
      </c>
      <c r="W1156" t="b">
        <v>1</v>
      </c>
      <c r="X1156" t="b">
        <v>0</v>
      </c>
      <c r="Y1156" t="b">
        <v>1</v>
      </c>
      <c r="Z1156" t="b">
        <v>0</v>
      </c>
      <c r="AA1156" t="b">
        <v>0</v>
      </c>
      <c r="AB1156" t="b">
        <v>0</v>
      </c>
      <c r="AC1156" t="b">
        <v>0</v>
      </c>
      <c r="AD1156" t="b">
        <v>1</v>
      </c>
      <c r="AE1156" t="b">
        <v>0</v>
      </c>
      <c r="AF1156" t="b">
        <v>0</v>
      </c>
      <c r="AG1156" t="b">
        <v>0</v>
      </c>
      <c r="AH1156" t="b">
        <v>0</v>
      </c>
      <c r="AI1156" t="b">
        <v>0</v>
      </c>
      <c r="AJ1156" t="b">
        <v>0</v>
      </c>
      <c r="AK1156" t="b">
        <v>0</v>
      </c>
      <c r="AL1156" t="b">
        <v>0</v>
      </c>
      <c r="AM1156" t="b">
        <v>0</v>
      </c>
    </row>
    <row r="1157" spans="1:39" ht="14.4" hidden="1" x14ac:dyDescent="0.3">
      <c r="A1157" t="s">
        <v>1272</v>
      </c>
      <c r="B1157">
        <v>2013</v>
      </c>
      <c r="C1157" t="s">
        <v>89</v>
      </c>
      <c r="D1157" t="s">
        <v>90</v>
      </c>
      <c r="E1157" t="s">
        <v>78</v>
      </c>
      <c r="F1157" t="s">
        <v>5181</v>
      </c>
      <c r="G1157" t="s">
        <v>26</v>
      </c>
      <c r="H1157" t="s">
        <v>94</v>
      </c>
      <c r="I1157" t="s">
        <v>83</v>
      </c>
      <c r="J1157" t="b">
        <v>0</v>
      </c>
      <c r="L1157">
        <v>0.05</v>
      </c>
      <c r="M1157" t="s">
        <v>9065</v>
      </c>
      <c r="O1157">
        <v>62593</v>
      </c>
      <c r="P1157">
        <v>1.06</v>
      </c>
      <c r="Q1157">
        <v>0.67</v>
      </c>
      <c r="R1157" t="b">
        <v>0</v>
      </c>
      <c r="S1157" t="s">
        <v>40</v>
      </c>
      <c r="T1157">
        <v>18</v>
      </c>
      <c r="U1157" t="s">
        <v>21</v>
      </c>
      <c r="V1157" t="b">
        <v>1</v>
      </c>
      <c r="W1157" t="b">
        <v>0</v>
      </c>
      <c r="X1157" t="b">
        <v>0</v>
      </c>
      <c r="Y1157" t="b">
        <v>0</v>
      </c>
      <c r="Z1157" t="b">
        <v>1</v>
      </c>
      <c r="AA1157" t="b">
        <v>1</v>
      </c>
      <c r="AB1157" t="b">
        <v>0</v>
      </c>
      <c r="AC1157" t="b">
        <v>1</v>
      </c>
      <c r="AD1157" t="b">
        <v>0</v>
      </c>
      <c r="AE1157" t="b">
        <v>0</v>
      </c>
      <c r="AF1157" t="b">
        <v>0</v>
      </c>
      <c r="AG1157" t="b">
        <v>0</v>
      </c>
      <c r="AH1157" t="b">
        <v>0</v>
      </c>
      <c r="AI1157" t="b">
        <v>0</v>
      </c>
      <c r="AJ1157" t="b">
        <v>0</v>
      </c>
      <c r="AK1157" t="b">
        <v>0</v>
      </c>
      <c r="AL1157" t="b">
        <v>0</v>
      </c>
      <c r="AM1157" t="b">
        <v>0</v>
      </c>
    </row>
    <row r="1158" spans="1:39" ht="14.4" hidden="1" x14ac:dyDescent="0.3">
      <c r="A1158" t="s">
        <v>1273</v>
      </c>
      <c r="B1158">
        <v>2013</v>
      </c>
      <c r="C1158" t="s">
        <v>129</v>
      </c>
      <c r="D1158" t="s">
        <v>58</v>
      </c>
      <c r="E1158" t="s">
        <v>59</v>
      </c>
      <c r="F1158" t="s">
        <v>5169</v>
      </c>
      <c r="G1158" t="s">
        <v>86</v>
      </c>
      <c r="H1158" t="s">
        <v>105</v>
      </c>
      <c r="I1158" t="s">
        <v>49</v>
      </c>
      <c r="J1158" t="b">
        <v>0</v>
      </c>
      <c r="L1158">
        <v>0.09</v>
      </c>
      <c r="M1158" t="s">
        <v>9064</v>
      </c>
      <c r="O1158">
        <v>16840</v>
      </c>
      <c r="P1158">
        <v>-1.55</v>
      </c>
      <c r="Q1158">
        <v>0.63</v>
      </c>
      <c r="R1158" t="b">
        <v>0</v>
      </c>
      <c r="S1158" t="s">
        <v>35</v>
      </c>
      <c r="T1158">
        <v>9</v>
      </c>
      <c r="U1158" t="s">
        <v>21</v>
      </c>
      <c r="V1158" t="b">
        <v>1</v>
      </c>
      <c r="W1158" t="b">
        <v>0</v>
      </c>
      <c r="X1158" t="b">
        <v>1</v>
      </c>
      <c r="Y1158" t="b">
        <v>0</v>
      </c>
      <c r="Z1158" t="b">
        <v>1</v>
      </c>
      <c r="AA1158" t="b">
        <v>0</v>
      </c>
      <c r="AB1158" t="b">
        <v>0</v>
      </c>
      <c r="AC1158" t="b">
        <v>0</v>
      </c>
      <c r="AD1158" t="b">
        <v>0</v>
      </c>
      <c r="AE1158" t="b">
        <v>1</v>
      </c>
      <c r="AF1158" t="b">
        <v>0</v>
      </c>
      <c r="AG1158" t="b">
        <v>0</v>
      </c>
      <c r="AH1158" t="b">
        <v>0</v>
      </c>
      <c r="AI1158" t="b">
        <v>0</v>
      </c>
      <c r="AJ1158" t="b">
        <v>0</v>
      </c>
      <c r="AK1158" t="b">
        <v>0</v>
      </c>
      <c r="AL1158" t="b">
        <v>0</v>
      </c>
      <c r="AM1158" t="b">
        <v>0</v>
      </c>
    </row>
    <row r="1159" spans="1:39" ht="14.4" hidden="1" x14ac:dyDescent="0.3">
      <c r="A1159" s="15" t="s">
        <v>1274</v>
      </c>
      <c r="B1159">
        <v>2013</v>
      </c>
      <c r="C1159" t="s">
        <v>198</v>
      </c>
      <c r="D1159" t="s">
        <v>38</v>
      </c>
      <c r="E1159" t="s">
        <v>78</v>
      </c>
      <c r="F1159" t="s">
        <v>5176</v>
      </c>
      <c r="G1159" t="s">
        <v>17</v>
      </c>
      <c r="H1159" t="s">
        <v>42</v>
      </c>
      <c r="I1159" t="s">
        <v>98</v>
      </c>
      <c r="J1159" t="b">
        <v>0</v>
      </c>
      <c r="L1159">
        <v>0.17</v>
      </c>
      <c r="M1159" t="s">
        <v>9063</v>
      </c>
      <c r="O1159">
        <v>39013</v>
      </c>
      <c r="P1159">
        <v>-0.82</v>
      </c>
      <c r="Q1159">
        <v>0.74</v>
      </c>
      <c r="R1159" t="b">
        <v>0</v>
      </c>
      <c r="S1159" t="s">
        <v>35</v>
      </c>
      <c r="T1159">
        <v>4</v>
      </c>
      <c r="U1159" t="s">
        <v>21</v>
      </c>
      <c r="V1159" t="b">
        <v>0</v>
      </c>
      <c r="W1159" t="b">
        <v>0</v>
      </c>
      <c r="X1159" t="b">
        <v>0</v>
      </c>
      <c r="Y1159" t="b">
        <v>0</v>
      </c>
      <c r="Z1159" t="b">
        <v>0</v>
      </c>
      <c r="AA1159" t="b">
        <v>1</v>
      </c>
      <c r="AB1159" t="b">
        <v>1</v>
      </c>
      <c r="AC1159" t="b">
        <v>0</v>
      </c>
      <c r="AD1159" t="b">
        <v>1</v>
      </c>
      <c r="AE1159" t="b">
        <v>1</v>
      </c>
      <c r="AF1159" t="b">
        <v>0</v>
      </c>
      <c r="AG1159" t="b">
        <v>0</v>
      </c>
      <c r="AH1159" t="b">
        <v>0</v>
      </c>
      <c r="AI1159" t="b">
        <v>0</v>
      </c>
      <c r="AJ1159" t="b">
        <v>0</v>
      </c>
      <c r="AK1159" t="b">
        <v>0</v>
      </c>
      <c r="AL1159" t="b">
        <v>0</v>
      </c>
      <c r="AM1159" t="b">
        <v>0</v>
      </c>
    </row>
    <row r="1160" spans="1:39" ht="14.4" hidden="1" x14ac:dyDescent="0.3">
      <c r="A1160" t="s">
        <v>1275</v>
      </c>
      <c r="B1160">
        <v>2013</v>
      </c>
      <c r="C1160" t="s">
        <v>67</v>
      </c>
      <c r="D1160" t="s">
        <v>68</v>
      </c>
      <c r="E1160" t="s">
        <v>32</v>
      </c>
      <c r="F1160" t="s">
        <v>5169</v>
      </c>
      <c r="G1160" t="s">
        <v>41</v>
      </c>
      <c r="H1160" t="s">
        <v>34</v>
      </c>
      <c r="I1160" t="s">
        <v>61</v>
      </c>
      <c r="J1160" t="b">
        <v>0</v>
      </c>
      <c r="L1160">
        <v>0.06</v>
      </c>
      <c r="M1160" t="s">
        <v>9062</v>
      </c>
      <c r="O1160">
        <v>76357</v>
      </c>
      <c r="P1160">
        <v>-2.38</v>
      </c>
      <c r="Q1160">
        <v>0.86</v>
      </c>
      <c r="R1160" t="b">
        <v>0</v>
      </c>
      <c r="S1160" t="s">
        <v>40</v>
      </c>
      <c r="T1160">
        <v>17</v>
      </c>
      <c r="U1160" t="s">
        <v>21</v>
      </c>
      <c r="V1160" t="b">
        <v>1</v>
      </c>
      <c r="W1160" t="b">
        <v>0</v>
      </c>
      <c r="X1160" t="b">
        <v>0</v>
      </c>
      <c r="Y1160" t="b">
        <v>1</v>
      </c>
      <c r="Z1160" t="b">
        <v>1</v>
      </c>
      <c r="AA1160" t="b">
        <v>1</v>
      </c>
      <c r="AB1160" t="b">
        <v>1</v>
      </c>
      <c r="AC1160" t="b">
        <v>0</v>
      </c>
      <c r="AD1160" t="b">
        <v>0</v>
      </c>
      <c r="AE1160" t="b">
        <v>1</v>
      </c>
      <c r="AF1160" t="b">
        <v>0</v>
      </c>
      <c r="AG1160" t="b">
        <v>0</v>
      </c>
      <c r="AH1160" t="b">
        <v>0</v>
      </c>
      <c r="AI1160" t="b">
        <v>0</v>
      </c>
      <c r="AJ1160" t="b">
        <v>0</v>
      </c>
      <c r="AK1160" t="b">
        <v>0</v>
      </c>
      <c r="AL1160" t="b">
        <v>0</v>
      </c>
      <c r="AM1160" t="b">
        <v>0</v>
      </c>
    </row>
    <row r="1161" spans="1:39" ht="14.4" hidden="1" x14ac:dyDescent="0.3">
      <c r="A1161" t="s">
        <v>1276</v>
      </c>
      <c r="B1161">
        <v>2013</v>
      </c>
      <c r="C1161" t="s">
        <v>221</v>
      </c>
      <c r="D1161" t="s">
        <v>15</v>
      </c>
      <c r="E1161" t="s">
        <v>120</v>
      </c>
      <c r="F1161" t="s">
        <v>5172</v>
      </c>
      <c r="G1161" t="s">
        <v>46</v>
      </c>
      <c r="H1161" t="s">
        <v>94</v>
      </c>
      <c r="I1161" t="s">
        <v>49</v>
      </c>
      <c r="J1161" t="b">
        <v>0</v>
      </c>
      <c r="L1161">
        <v>0.03</v>
      </c>
      <c r="M1161" t="s">
        <v>9061</v>
      </c>
      <c r="O1161">
        <v>32186</v>
      </c>
      <c r="P1161">
        <v>-4.09</v>
      </c>
      <c r="Q1161">
        <v>0.74</v>
      </c>
      <c r="R1161" t="b">
        <v>0</v>
      </c>
      <c r="S1161" t="s">
        <v>20</v>
      </c>
      <c r="T1161">
        <v>4</v>
      </c>
      <c r="U1161" t="s">
        <v>21</v>
      </c>
      <c r="V1161" t="b">
        <v>0</v>
      </c>
      <c r="W1161" t="b">
        <v>0</v>
      </c>
      <c r="X1161" t="b">
        <v>1</v>
      </c>
      <c r="Y1161" t="b">
        <v>0</v>
      </c>
      <c r="Z1161" t="b">
        <v>0</v>
      </c>
      <c r="AA1161" t="b">
        <v>0</v>
      </c>
      <c r="AB1161" t="b">
        <v>1</v>
      </c>
      <c r="AC1161" t="b">
        <v>0</v>
      </c>
      <c r="AD1161" t="b">
        <v>1</v>
      </c>
      <c r="AE1161" t="b">
        <v>0</v>
      </c>
      <c r="AF1161" t="b">
        <v>0</v>
      </c>
      <c r="AG1161" t="b">
        <v>0</v>
      </c>
      <c r="AH1161" t="b">
        <v>0</v>
      </c>
      <c r="AI1161" t="b">
        <v>0</v>
      </c>
      <c r="AJ1161" t="b">
        <v>0</v>
      </c>
      <c r="AK1161" t="b">
        <v>0</v>
      </c>
      <c r="AL1161" t="b">
        <v>0</v>
      </c>
      <c r="AM1161" t="b">
        <v>0</v>
      </c>
    </row>
    <row r="1162" spans="1:39" ht="14.4" hidden="1" x14ac:dyDescent="0.3">
      <c r="A1162" t="s">
        <v>1277</v>
      </c>
      <c r="B1162">
        <v>2013</v>
      </c>
      <c r="C1162" t="s">
        <v>101</v>
      </c>
      <c r="D1162" t="s">
        <v>77</v>
      </c>
      <c r="E1162" t="s">
        <v>81</v>
      </c>
      <c r="F1162" t="s">
        <v>5169</v>
      </c>
      <c r="G1162" t="s">
        <v>33</v>
      </c>
      <c r="H1162" t="s">
        <v>52</v>
      </c>
      <c r="I1162" t="s">
        <v>61</v>
      </c>
      <c r="J1162" t="b">
        <v>0</v>
      </c>
      <c r="L1162">
        <v>0.13</v>
      </c>
      <c r="M1162" t="s">
        <v>9060</v>
      </c>
      <c r="O1162">
        <v>63773</v>
      </c>
      <c r="P1162">
        <v>4.43</v>
      </c>
      <c r="Q1162">
        <v>0.79</v>
      </c>
      <c r="R1162" t="b">
        <v>0</v>
      </c>
      <c r="S1162" t="s">
        <v>35</v>
      </c>
      <c r="T1162">
        <v>17</v>
      </c>
      <c r="U1162" t="s">
        <v>21</v>
      </c>
      <c r="V1162" t="b">
        <v>1</v>
      </c>
      <c r="W1162" t="b">
        <v>1</v>
      </c>
      <c r="X1162" t="b">
        <v>1</v>
      </c>
      <c r="Y1162" t="b">
        <v>0</v>
      </c>
      <c r="Z1162" t="b">
        <v>0</v>
      </c>
      <c r="AA1162" t="b">
        <v>0</v>
      </c>
      <c r="AB1162" t="b">
        <v>0</v>
      </c>
      <c r="AC1162" t="b">
        <v>0</v>
      </c>
      <c r="AD1162" t="b">
        <v>1</v>
      </c>
      <c r="AE1162" t="b">
        <v>0</v>
      </c>
      <c r="AF1162" t="b">
        <v>0</v>
      </c>
      <c r="AG1162" t="b">
        <v>0</v>
      </c>
      <c r="AH1162" t="b">
        <v>0</v>
      </c>
      <c r="AI1162" t="b">
        <v>0</v>
      </c>
      <c r="AJ1162" t="b">
        <v>0</v>
      </c>
      <c r="AK1162" t="b">
        <v>0</v>
      </c>
      <c r="AL1162" t="b">
        <v>0</v>
      </c>
      <c r="AM1162" t="b">
        <v>0</v>
      </c>
    </row>
    <row r="1163" spans="1:39" ht="14.4" hidden="1" x14ac:dyDescent="0.3">
      <c r="A1163" t="s">
        <v>1278</v>
      </c>
      <c r="B1163">
        <v>2013</v>
      </c>
      <c r="C1163" t="s">
        <v>48</v>
      </c>
      <c r="D1163" t="s">
        <v>24</v>
      </c>
      <c r="E1163" t="s">
        <v>64</v>
      </c>
      <c r="F1163" t="s">
        <v>5176</v>
      </c>
      <c r="G1163" t="s">
        <v>55</v>
      </c>
      <c r="H1163" t="s">
        <v>60</v>
      </c>
      <c r="I1163" t="s">
        <v>28</v>
      </c>
      <c r="J1163" t="b">
        <v>0</v>
      </c>
      <c r="L1163">
        <v>0.09</v>
      </c>
      <c r="M1163" t="s">
        <v>9059</v>
      </c>
      <c r="O1163">
        <v>57276</v>
      </c>
      <c r="P1163">
        <v>-3.3</v>
      </c>
      <c r="Q1163">
        <v>0.81</v>
      </c>
      <c r="R1163" t="b">
        <v>0</v>
      </c>
      <c r="S1163" t="s">
        <v>40</v>
      </c>
      <c r="T1163">
        <v>11</v>
      </c>
      <c r="U1163" t="s">
        <v>21</v>
      </c>
      <c r="V1163" t="b">
        <v>0</v>
      </c>
      <c r="W1163" t="b">
        <v>1</v>
      </c>
      <c r="X1163" t="b">
        <v>0</v>
      </c>
      <c r="Y1163" t="b">
        <v>1</v>
      </c>
      <c r="Z1163" t="b">
        <v>1</v>
      </c>
      <c r="AA1163" t="b">
        <v>0</v>
      </c>
      <c r="AB1163" t="b">
        <v>0</v>
      </c>
      <c r="AC1163" t="b">
        <v>1</v>
      </c>
      <c r="AD1163" t="b">
        <v>0</v>
      </c>
      <c r="AE1163" t="b">
        <v>1</v>
      </c>
      <c r="AF1163" t="b">
        <v>0</v>
      </c>
      <c r="AG1163" t="b">
        <v>0</v>
      </c>
      <c r="AH1163" t="b">
        <v>0</v>
      </c>
      <c r="AI1163" t="b">
        <v>0</v>
      </c>
      <c r="AJ1163" t="b">
        <v>0</v>
      </c>
      <c r="AK1163" t="b">
        <v>0</v>
      </c>
      <c r="AL1163" t="b">
        <v>0</v>
      </c>
      <c r="AM1163" t="b">
        <v>0</v>
      </c>
    </row>
    <row r="1164" spans="1:39" ht="14.4" hidden="1" x14ac:dyDescent="0.3">
      <c r="A1164" t="s">
        <v>1279</v>
      </c>
      <c r="B1164">
        <v>2013</v>
      </c>
      <c r="C1164" t="s">
        <v>150</v>
      </c>
      <c r="D1164" t="s">
        <v>90</v>
      </c>
      <c r="E1164" t="s">
        <v>135</v>
      </c>
      <c r="F1164" t="s">
        <v>5172</v>
      </c>
      <c r="G1164" t="s">
        <v>26</v>
      </c>
      <c r="H1164" t="s">
        <v>18</v>
      </c>
      <c r="I1164" t="s">
        <v>19</v>
      </c>
      <c r="J1164" t="b">
        <v>0</v>
      </c>
      <c r="L1164">
        <v>0.06</v>
      </c>
      <c r="M1164" t="s">
        <v>9058</v>
      </c>
      <c r="O1164">
        <v>56329</v>
      </c>
      <c r="P1164">
        <v>-1.47</v>
      </c>
      <c r="Q1164">
        <v>0.86</v>
      </c>
      <c r="R1164" t="b">
        <v>0</v>
      </c>
      <c r="S1164" t="s">
        <v>35</v>
      </c>
      <c r="T1164">
        <v>5</v>
      </c>
      <c r="U1164" t="s">
        <v>21</v>
      </c>
      <c r="V1164" t="b">
        <v>0</v>
      </c>
      <c r="W1164" t="b">
        <v>0</v>
      </c>
      <c r="X1164" t="b">
        <v>1</v>
      </c>
      <c r="Y1164" t="b">
        <v>1</v>
      </c>
      <c r="Z1164" t="b">
        <v>1</v>
      </c>
      <c r="AA1164" t="b">
        <v>1</v>
      </c>
      <c r="AB1164" t="b">
        <v>1</v>
      </c>
      <c r="AC1164" t="b">
        <v>0</v>
      </c>
      <c r="AD1164" t="b">
        <v>0</v>
      </c>
      <c r="AE1164" t="b">
        <v>1</v>
      </c>
      <c r="AF1164" t="b">
        <v>0</v>
      </c>
      <c r="AG1164" t="b">
        <v>0</v>
      </c>
      <c r="AH1164" t="b">
        <v>0</v>
      </c>
      <c r="AI1164" t="b">
        <v>0</v>
      </c>
      <c r="AJ1164" t="b">
        <v>0</v>
      </c>
      <c r="AK1164" t="b">
        <v>0</v>
      </c>
      <c r="AL1164" t="b">
        <v>0</v>
      </c>
      <c r="AM1164" t="b">
        <v>0</v>
      </c>
    </row>
    <row r="1165" spans="1:39" ht="14.4" hidden="1" x14ac:dyDescent="0.3">
      <c r="A1165" t="s">
        <v>1280</v>
      </c>
      <c r="B1165">
        <v>2013</v>
      </c>
      <c r="C1165" t="s">
        <v>143</v>
      </c>
      <c r="D1165" t="s">
        <v>38</v>
      </c>
      <c r="E1165" t="s">
        <v>32</v>
      </c>
      <c r="F1165" t="s">
        <v>5176</v>
      </c>
      <c r="G1165" t="s">
        <v>86</v>
      </c>
      <c r="H1165" t="s">
        <v>42</v>
      </c>
      <c r="I1165" t="s">
        <v>19</v>
      </c>
      <c r="J1165" t="b">
        <v>0</v>
      </c>
      <c r="L1165">
        <v>0.04</v>
      </c>
      <c r="M1165" t="s">
        <v>9057</v>
      </c>
      <c r="O1165">
        <v>39773</v>
      </c>
      <c r="P1165">
        <v>-0.39</v>
      </c>
      <c r="Q1165">
        <v>0.76</v>
      </c>
      <c r="R1165" t="b">
        <v>0</v>
      </c>
      <c r="S1165" t="s">
        <v>40</v>
      </c>
      <c r="T1165">
        <v>11</v>
      </c>
      <c r="U1165" t="s">
        <v>21</v>
      </c>
      <c r="V1165" t="b">
        <v>1</v>
      </c>
      <c r="W1165" t="b">
        <v>1</v>
      </c>
      <c r="X1165" t="b">
        <v>0</v>
      </c>
      <c r="Y1165" t="b">
        <v>0</v>
      </c>
      <c r="Z1165" t="b">
        <v>1</v>
      </c>
      <c r="AA1165" t="b">
        <v>0</v>
      </c>
      <c r="AB1165" t="b">
        <v>1</v>
      </c>
      <c r="AC1165" t="b">
        <v>0</v>
      </c>
      <c r="AD1165" t="b">
        <v>1</v>
      </c>
      <c r="AE1165" t="b">
        <v>1</v>
      </c>
      <c r="AF1165" t="b">
        <v>0</v>
      </c>
      <c r="AG1165" t="b">
        <v>0</v>
      </c>
      <c r="AH1165" t="b">
        <v>0</v>
      </c>
      <c r="AI1165" t="b">
        <v>0</v>
      </c>
      <c r="AJ1165" t="b">
        <v>0</v>
      </c>
      <c r="AK1165" t="b">
        <v>0</v>
      </c>
      <c r="AL1165" t="b">
        <v>0</v>
      </c>
      <c r="AM1165" t="b">
        <v>0</v>
      </c>
    </row>
    <row r="1166" spans="1:39" ht="14.4" hidden="1" x14ac:dyDescent="0.3">
      <c r="A1166" t="s">
        <v>1281</v>
      </c>
      <c r="B1166">
        <v>2013</v>
      </c>
      <c r="C1166" t="s">
        <v>152</v>
      </c>
      <c r="D1166" t="s">
        <v>77</v>
      </c>
      <c r="E1166" t="s">
        <v>16</v>
      </c>
      <c r="F1166" t="s">
        <v>5176</v>
      </c>
      <c r="G1166" t="s">
        <v>93</v>
      </c>
      <c r="H1166" t="s">
        <v>69</v>
      </c>
      <c r="I1166" t="s">
        <v>98</v>
      </c>
      <c r="J1166" t="b">
        <v>0</v>
      </c>
      <c r="L1166">
        <v>0.11</v>
      </c>
      <c r="M1166" t="s">
        <v>9056</v>
      </c>
      <c r="O1166">
        <v>54215</v>
      </c>
      <c r="P1166">
        <v>0.89</v>
      </c>
      <c r="Q1166">
        <v>0.67</v>
      </c>
      <c r="R1166" t="b">
        <v>0</v>
      </c>
      <c r="S1166" t="s">
        <v>40</v>
      </c>
      <c r="T1166">
        <v>11</v>
      </c>
      <c r="U1166" t="s">
        <v>21</v>
      </c>
      <c r="V1166" t="b">
        <v>1</v>
      </c>
      <c r="W1166" t="b">
        <v>0</v>
      </c>
      <c r="X1166" t="b">
        <v>0</v>
      </c>
      <c r="Y1166" t="b">
        <v>0</v>
      </c>
      <c r="Z1166" t="b">
        <v>0</v>
      </c>
      <c r="AA1166" t="b">
        <v>0</v>
      </c>
      <c r="AB1166" t="b">
        <v>0</v>
      </c>
      <c r="AC1166" t="b">
        <v>1</v>
      </c>
      <c r="AD1166" t="b">
        <v>1</v>
      </c>
      <c r="AE1166" t="b">
        <v>0</v>
      </c>
      <c r="AF1166" t="b">
        <v>0</v>
      </c>
      <c r="AG1166" t="b">
        <v>0</v>
      </c>
      <c r="AH1166" t="b">
        <v>0</v>
      </c>
      <c r="AI1166" t="b">
        <v>0</v>
      </c>
      <c r="AJ1166" t="b">
        <v>0</v>
      </c>
      <c r="AK1166" t="b">
        <v>0</v>
      </c>
      <c r="AL1166" t="b">
        <v>0</v>
      </c>
      <c r="AM1166" t="b">
        <v>0</v>
      </c>
    </row>
    <row r="1167" spans="1:39" ht="14.4" hidden="1" x14ac:dyDescent="0.3">
      <c r="A1167" t="s">
        <v>1282</v>
      </c>
      <c r="B1167">
        <v>2013</v>
      </c>
      <c r="C1167" t="s">
        <v>126</v>
      </c>
      <c r="D1167" t="s">
        <v>68</v>
      </c>
      <c r="E1167" t="s">
        <v>97</v>
      </c>
      <c r="F1167" t="s">
        <v>5172</v>
      </c>
      <c r="G1167" t="s">
        <v>65</v>
      </c>
      <c r="H1167" t="s">
        <v>34</v>
      </c>
      <c r="I1167" t="s">
        <v>19</v>
      </c>
      <c r="J1167" t="b">
        <v>0</v>
      </c>
      <c r="L1167">
        <v>0.05</v>
      </c>
      <c r="M1167" t="s">
        <v>9055</v>
      </c>
      <c r="O1167">
        <v>68451</v>
      </c>
      <c r="P1167">
        <v>-1.62</v>
      </c>
      <c r="Q1167">
        <v>0.8</v>
      </c>
      <c r="R1167" t="b">
        <v>0</v>
      </c>
      <c r="S1167" t="s">
        <v>20</v>
      </c>
      <c r="T1167">
        <v>10</v>
      </c>
      <c r="U1167" t="s">
        <v>21</v>
      </c>
      <c r="V1167" t="b">
        <v>1</v>
      </c>
      <c r="W1167" t="b">
        <v>1</v>
      </c>
      <c r="X1167" t="b">
        <v>1</v>
      </c>
      <c r="Y1167" t="b">
        <v>1</v>
      </c>
      <c r="Z1167" t="b">
        <v>0</v>
      </c>
      <c r="AA1167" t="b">
        <v>0</v>
      </c>
      <c r="AB1167" t="b">
        <v>1</v>
      </c>
      <c r="AC1167" t="b">
        <v>0</v>
      </c>
      <c r="AD1167" t="b">
        <v>0</v>
      </c>
      <c r="AE1167" t="b">
        <v>0</v>
      </c>
      <c r="AF1167" t="b">
        <v>0</v>
      </c>
      <c r="AG1167" t="b">
        <v>0</v>
      </c>
      <c r="AH1167" t="b">
        <v>0</v>
      </c>
      <c r="AI1167" t="b">
        <v>0</v>
      </c>
      <c r="AJ1167" t="b">
        <v>0</v>
      </c>
      <c r="AK1167" t="b">
        <v>0</v>
      </c>
      <c r="AL1167" t="b">
        <v>0</v>
      </c>
      <c r="AM1167" t="b">
        <v>0</v>
      </c>
    </row>
    <row r="1168" spans="1:39" ht="14.4" hidden="1" x14ac:dyDescent="0.3">
      <c r="A1168" t="s">
        <v>1283</v>
      </c>
      <c r="B1168">
        <v>2013</v>
      </c>
      <c r="C1168" t="s">
        <v>67</v>
      </c>
      <c r="D1168" t="s">
        <v>68</v>
      </c>
      <c r="E1168" t="s">
        <v>78</v>
      </c>
      <c r="F1168" t="s">
        <v>40</v>
      </c>
      <c r="G1168" t="s">
        <v>55</v>
      </c>
      <c r="H1168" t="s">
        <v>52</v>
      </c>
      <c r="I1168" t="s">
        <v>19</v>
      </c>
      <c r="J1168" t="b">
        <v>0</v>
      </c>
      <c r="L1168">
        <v>0.03</v>
      </c>
      <c r="M1168" t="s">
        <v>8316</v>
      </c>
      <c r="O1168">
        <v>67227</v>
      </c>
      <c r="P1168">
        <v>4.93</v>
      </c>
      <c r="Q1168">
        <v>0.89</v>
      </c>
      <c r="R1168" t="b">
        <v>0</v>
      </c>
      <c r="S1168" t="s">
        <v>40</v>
      </c>
      <c r="T1168">
        <v>8</v>
      </c>
      <c r="U1168" t="s">
        <v>21</v>
      </c>
      <c r="V1168" t="b">
        <v>1</v>
      </c>
      <c r="W1168" t="b">
        <v>0</v>
      </c>
      <c r="X1168" t="b">
        <v>0</v>
      </c>
      <c r="Y1168" t="b">
        <v>0</v>
      </c>
      <c r="Z1168" t="b">
        <v>0</v>
      </c>
      <c r="AA1168" t="b">
        <v>0</v>
      </c>
      <c r="AB1168" t="b">
        <v>1</v>
      </c>
      <c r="AC1168" t="b">
        <v>1</v>
      </c>
      <c r="AD1168" t="b">
        <v>0</v>
      </c>
      <c r="AE1168" t="b">
        <v>0</v>
      </c>
      <c r="AF1168" t="b">
        <v>0</v>
      </c>
      <c r="AG1168" t="b">
        <v>0</v>
      </c>
      <c r="AH1168" t="b">
        <v>0</v>
      </c>
      <c r="AI1168" t="b">
        <v>0</v>
      </c>
      <c r="AJ1168" t="b">
        <v>0</v>
      </c>
      <c r="AK1168" t="b">
        <v>0</v>
      </c>
      <c r="AL1168" t="b">
        <v>0</v>
      </c>
      <c r="AM1168" t="b">
        <v>0</v>
      </c>
    </row>
    <row r="1169" spans="1:39" ht="14.4" hidden="1" x14ac:dyDescent="0.3">
      <c r="A1169" t="s">
        <v>1284</v>
      </c>
      <c r="B1169">
        <v>2013</v>
      </c>
      <c r="C1169" t="s">
        <v>30</v>
      </c>
      <c r="D1169" t="s">
        <v>31</v>
      </c>
      <c r="E1169" t="s">
        <v>45</v>
      </c>
      <c r="F1169" t="s">
        <v>5181</v>
      </c>
      <c r="G1169" t="s">
        <v>93</v>
      </c>
      <c r="H1169" t="s">
        <v>34</v>
      </c>
      <c r="I1169" t="s">
        <v>19</v>
      </c>
      <c r="J1169" t="b">
        <v>0</v>
      </c>
      <c r="L1169">
        <v>0.06</v>
      </c>
      <c r="M1169" t="s">
        <v>9054</v>
      </c>
      <c r="O1169">
        <v>22398</v>
      </c>
      <c r="P1169">
        <v>-1.29</v>
      </c>
      <c r="Q1169">
        <v>0.69</v>
      </c>
      <c r="R1169" t="b">
        <v>0</v>
      </c>
      <c r="S1169" t="s">
        <v>20</v>
      </c>
      <c r="T1169">
        <v>5</v>
      </c>
      <c r="U1169" t="s">
        <v>21</v>
      </c>
      <c r="V1169" t="b">
        <v>1</v>
      </c>
      <c r="W1169" t="b">
        <v>0</v>
      </c>
      <c r="X1169" t="b">
        <v>1</v>
      </c>
      <c r="Y1169" t="b">
        <v>1</v>
      </c>
      <c r="Z1169" t="b">
        <v>0</v>
      </c>
      <c r="AA1169" t="b">
        <v>1</v>
      </c>
      <c r="AB1169" t="b">
        <v>0</v>
      </c>
      <c r="AC1169" t="b">
        <v>0</v>
      </c>
      <c r="AD1169" t="b">
        <v>0</v>
      </c>
      <c r="AE1169" t="b">
        <v>0</v>
      </c>
      <c r="AF1169" t="b">
        <v>0</v>
      </c>
      <c r="AG1169" t="b">
        <v>0</v>
      </c>
      <c r="AH1169" t="b">
        <v>0</v>
      </c>
      <c r="AI1169" t="b">
        <v>0</v>
      </c>
      <c r="AJ1169" t="b">
        <v>0</v>
      </c>
      <c r="AK1169" t="b">
        <v>0</v>
      </c>
      <c r="AL1169" t="b">
        <v>0</v>
      </c>
      <c r="AM1169" t="b">
        <v>0</v>
      </c>
    </row>
    <row r="1170" spans="1:39" ht="14.4" hidden="1" x14ac:dyDescent="0.3">
      <c r="A1170" t="s">
        <v>1285</v>
      </c>
      <c r="B1170">
        <v>2013</v>
      </c>
      <c r="C1170" t="s">
        <v>221</v>
      </c>
      <c r="D1170" t="s">
        <v>15</v>
      </c>
      <c r="E1170" t="s">
        <v>74</v>
      </c>
      <c r="F1170" t="s">
        <v>5172</v>
      </c>
      <c r="G1170" t="s">
        <v>86</v>
      </c>
      <c r="H1170" t="s">
        <v>18</v>
      </c>
      <c r="I1170" t="s">
        <v>49</v>
      </c>
      <c r="J1170" t="b">
        <v>1</v>
      </c>
      <c r="K1170" t="s">
        <v>482</v>
      </c>
      <c r="L1170">
        <v>0.81</v>
      </c>
      <c r="M1170" t="s">
        <v>9053</v>
      </c>
      <c r="N1170" t="s">
        <v>482</v>
      </c>
      <c r="O1170">
        <v>50604</v>
      </c>
      <c r="P1170">
        <v>1.86</v>
      </c>
      <c r="Q1170">
        <v>0.32</v>
      </c>
      <c r="R1170" t="b">
        <v>1</v>
      </c>
      <c r="S1170" t="s">
        <v>35</v>
      </c>
      <c r="T1170">
        <v>14</v>
      </c>
      <c r="U1170" t="s">
        <v>21</v>
      </c>
      <c r="V1170" t="b">
        <v>1</v>
      </c>
      <c r="W1170" t="b">
        <v>1</v>
      </c>
      <c r="X1170" t="b">
        <v>0</v>
      </c>
      <c r="Y1170" t="b">
        <v>0</v>
      </c>
      <c r="Z1170" t="b">
        <v>0</v>
      </c>
      <c r="AA1170" t="b">
        <v>1</v>
      </c>
      <c r="AB1170" t="b">
        <v>1</v>
      </c>
      <c r="AC1170" t="b">
        <v>1</v>
      </c>
      <c r="AD1170" t="b">
        <v>0</v>
      </c>
      <c r="AE1170" t="b">
        <v>1</v>
      </c>
      <c r="AF1170" t="b">
        <v>0</v>
      </c>
      <c r="AG1170" t="b">
        <v>0</v>
      </c>
      <c r="AH1170" t="b">
        <v>0</v>
      </c>
      <c r="AI1170" t="b">
        <v>0</v>
      </c>
      <c r="AJ1170" t="b">
        <v>0</v>
      </c>
      <c r="AK1170" t="b">
        <v>0</v>
      </c>
      <c r="AL1170" t="b">
        <v>1</v>
      </c>
      <c r="AM1170" t="b">
        <v>0</v>
      </c>
    </row>
    <row r="1171" spans="1:39" ht="14.4" hidden="1" x14ac:dyDescent="0.3">
      <c r="A1171" t="s">
        <v>1286</v>
      </c>
      <c r="B1171">
        <v>2013</v>
      </c>
      <c r="C1171" t="s">
        <v>30</v>
      </c>
      <c r="D1171" t="s">
        <v>31</v>
      </c>
      <c r="E1171" t="s">
        <v>25</v>
      </c>
      <c r="F1171" t="s">
        <v>5169</v>
      </c>
      <c r="G1171" t="s">
        <v>55</v>
      </c>
      <c r="H1171" t="s">
        <v>42</v>
      </c>
      <c r="I1171" t="s">
        <v>19</v>
      </c>
      <c r="J1171" t="b">
        <v>0</v>
      </c>
      <c r="L1171">
        <v>0.03</v>
      </c>
      <c r="M1171" t="s">
        <v>9052</v>
      </c>
      <c r="O1171">
        <v>22438</v>
      </c>
      <c r="P1171">
        <v>-4.33</v>
      </c>
      <c r="Q1171">
        <v>0.78</v>
      </c>
      <c r="R1171" t="b">
        <v>0</v>
      </c>
      <c r="S1171" t="s">
        <v>20</v>
      </c>
      <c r="T1171">
        <v>11</v>
      </c>
      <c r="U1171" t="s">
        <v>21</v>
      </c>
      <c r="V1171" t="b">
        <v>0</v>
      </c>
      <c r="W1171" t="b">
        <v>1</v>
      </c>
      <c r="X1171" t="b">
        <v>0</v>
      </c>
      <c r="Y1171" t="b">
        <v>0</v>
      </c>
      <c r="Z1171" t="b">
        <v>1</v>
      </c>
      <c r="AA1171" t="b">
        <v>0</v>
      </c>
      <c r="AB1171" t="b">
        <v>1</v>
      </c>
      <c r="AC1171" t="b">
        <v>0</v>
      </c>
      <c r="AD1171" t="b">
        <v>1</v>
      </c>
      <c r="AE1171" t="b">
        <v>0</v>
      </c>
      <c r="AF1171" t="b">
        <v>0</v>
      </c>
      <c r="AG1171" t="b">
        <v>0</v>
      </c>
      <c r="AH1171" t="b">
        <v>0</v>
      </c>
      <c r="AI1171" t="b">
        <v>0</v>
      </c>
      <c r="AJ1171" t="b">
        <v>0</v>
      </c>
      <c r="AK1171" t="b">
        <v>0</v>
      </c>
      <c r="AL1171" t="b">
        <v>0</v>
      </c>
      <c r="AM1171" t="b">
        <v>0</v>
      </c>
    </row>
    <row r="1172" spans="1:39" ht="14.4" hidden="1" x14ac:dyDescent="0.3">
      <c r="A1172" t="s">
        <v>1287</v>
      </c>
      <c r="B1172">
        <v>2013</v>
      </c>
      <c r="C1172" t="s">
        <v>37</v>
      </c>
      <c r="D1172" t="s">
        <v>38</v>
      </c>
      <c r="E1172" t="s">
        <v>97</v>
      </c>
      <c r="F1172" t="s">
        <v>5169</v>
      </c>
      <c r="G1172" t="s">
        <v>65</v>
      </c>
      <c r="H1172" t="s">
        <v>18</v>
      </c>
      <c r="I1172" t="s">
        <v>83</v>
      </c>
      <c r="J1172" t="b">
        <v>0</v>
      </c>
      <c r="L1172">
        <v>0.17</v>
      </c>
      <c r="M1172" t="s">
        <v>9051</v>
      </c>
      <c r="O1172">
        <v>38794</v>
      </c>
      <c r="P1172">
        <v>0.18</v>
      </c>
      <c r="Q1172">
        <v>0.88</v>
      </c>
      <c r="R1172" t="b">
        <v>0</v>
      </c>
      <c r="S1172" t="s">
        <v>20</v>
      </c>
      <c r="T1172">
        <v>18</v>
      </c>
      <c r="U1172" t="s">
        <v>21</v>
      </c>
      <c r="V1172" t="b">
        <v>0</v>
      </c>
      <c r="W1172" t="b">
        <v>0</v>
      </c>
      <c r="X1172" t="b">
        <v>0</v>
      </c>
      <c r="Y1172" t="b">
        <v>1</v>
      </c>
      <c r="Z1172" t="b">
        <v>1</v>
      </c>
      <c r="AA1172" t="b">
        <v>1</v>
      </c>
      <c r="AB1172" t="b">
        <v>1</v>
      </c>
      <c r="AC1172" t="b">
        <v>1</v>
      </c>
      <c r="AD1172" t="b">
        <v>1</v>
      </c>
      <c r="AE1172" t="b">
        <v>0</v>
      </c>
      <c r="AF1172" t="b">
        <v>0</v>
      </c>
      <c r="AG1172" t="b">
        <v>0</v>
      </c>
      <c r="AH1172" t="b">
        <v>0</v>
      </c>
      <c r="AI1172" t="b">
        <v>0</v>
      </c>
      <c r="AJ1172" t="b">
        <v>0</v>
      </c>
      <c r="AK1172" t="b">
        <v>0</v>
      </c>
      <c r="AL1172" t="b">
        <v>0</v>
      </c>
      <c r="AM1172" t="b">
        <v>0</v>
      </c>
    </row>
    <row r="1173" spans="1:39" ht="14.4" hidden="1" x14ac:dyDescent="0.3">
      <c r="A1173" t="s">
        <v>1288</v>
      </c>
      <c r="B1173">
        <v>2013</v>
      </c>
      <c r="C1173" t="s">
        <v>118</v>
      </c>
      <c r="D1173" t="s">
        <v>90</v>
      </c>
      <c r="E1173" t="s">
        <v>64</v>
      </c>
      <c r="F1173" t="s">
        <v>5176</v>
      </c>
      <c r="G1173" t="s">
        <v>17</v>
      </c>
      <c r="H1173" t="s">
        <v>27</v>
      </c>
      <c r="I1173" t="s">
        <v>19</v>
      </c>
      <c r="J1173" t="b">
        <v>0</v>
      </c>
      <c r="L1173">
        <v>0.08</v>
      </c>
      <c r="M1173" t="s">
        <v>7361</v>
      </c>
      <c r="O1173">
        <v>51990</v>
      </c>
      <c r="P1173">
        <v>-1.45</v>
      </c>
      <c r="Q1173">
        <v>0.73</v>
      </c>
      <c r="R1173" t="b">
        <v>0</v>
      </c>
      <c r="S1173" t="s">
        <v>40</v>
      </c>
      <c r="T1173">
        <v>8</v>
      </c>
      <c r="U1173" t="s">
        <v>21</v>
      </c>
      <c r="V1173" t="b">
        <v>0</v>
      </c>
      <c r="W1173" t="b">
        <v>0</v>
      </c>
      <c r="X1173" t="b">
        <v>0</v>
      </c>
      <c r="Y1173" t="b">
        <v>1</v>
      </c>
      <c r="Z1173" t="b">
        <v>1</v>
      </c>
      <c r="AA1173" t="b">
        <v>0</v>
      </c>
      <c r="AB1173" t="b">
        <v>1</v>
      </c>
      <c r="AC1173" t="b">
        <v>0</v>
      </c>
      <c r="AD1173" t="b">
        <v>0</v>
      </c>
      <c r="AE1173" t="b">
        <v>0</v>
      </c>
      <c r="AF1173" t="b">
        <v>0</v>
      </c>
      <c r="AG1173" t="b">
        <v>0</v>
      </c>
      <c r="AH1173" t="b">
        <v>0</v>
      </c>
      <c r="AI1173" t="b">
        <v>0</v>
      </c>
      <c r="AJ1173" t="b">
        <v>0</v>
      </c>
      <c r="AK1173" t="b">
        <v>0</v>
      </c>
      <c r="AL1173" t="b">
        <v>0</v>
      </c>
      <c r="AM1173" t="b">
        <v>0</v>
      </c>
    </row>
    <row r="1174" spans="1:39" ht="14.4" hidden="1" x14ac:dyDescent="0.3">
      <c r="A1174" t="s">
        <v>1289</v>
      </c>
      <c r="B1174">
        <v>2013</v>
      </c>
      <c r="C1174" t="s">
        <v>89</v>
      </c>
      <c r="D1174" t="s">
        <v>90</v>
      </c>
      <c r="E1174" t="s">
        <v>135</v>
      </c>
      <c r="F1174" t="s">
        <v>5181</v>
      </c>
      <c r="G1174" t="s">
        <v>55</v>
      </c>
      <c r="H1174" t="s">
        <v>69</v>
      </c>
      <c r="I1174" t="s">
        <v>98</v>
      </c>
      <c r="J1174" t="b">
        <v>0</v>
      </c>
      <c r="L1174">
        <v>0.11</v>
      </c>
      <c r="M1174" t="s">
        <v>9050</v>
      </c>
      <c r="O1174">
        <v>59967</v>
      </c>
      <c r="P1174">
        <v>-3.53</v>
      </c>
      <c r="Q1174">
        <v>0.79</v>
      </c>
      <c r="R1174" t="b">
        <v>0</v>
      </c>
      <c r="S1174" t="s">
        <v>40</v>
      </c>
      <c r="T1174">
        <v>14</v>
      </c>
      <c r="U1174" t="s">
        <v>21</v>
      </c>
      <c r="V1174" t="b">
        <v>0</v>
      </c>
      <c r="W1174" t="b">
        <v>1</v>
      </c>
      <c r="X1174" t="b">
        <v>0</v>
      </c>
      <c r="Y1174" t="b">
        <v>0</v>
      </c>
      <c r="Z1174" t="b">
        <v>1</v>
      </c>
      <c r="AA1174" t="b">
        <v>1</v>
      </c>
      <c r="AB1174" t="b">
        <v>1</v>
      </c>
      <c r="AC1174" t="b">
        <v>0</v>
      </c>
      <c r="AD1174" t="b">
        <v>0</v>
      </c>
      <c r="AE1174" t="b">
        <v>0</v>
      </c>
      <c r="AF1174" t="b">
        <v>0</v>
      </c>
      <c r="AG1174" t="b">
        <v>0</v>
      </c>
      <c r="AH1174" t="b">
        <v>0</v>
      </c>
      <c r="AI1174" t="b">
        <v>0</v>
      </c>
      <c r="AJ1174" t="b">
        <v>0</v>
      </c>
      <c r="AK1174" t="b">
        <v>0</v>
      </c>
      <c r="AL1174" t="b">
        <v>0</v>
      </c>
      <c r="AM1174" t="b">
        <v>0</v>
      </c>
    </row>
    <row r="1175" spans="1:39" ht="14.4" hidden="1" x14ac:dyDescent="0.3">
      <c r="A1175" t="s">
        <v>1290</v>
      </c>
      <c r="B1175">
        <v>2013</v>
      </c>
      <c r="C1175" t="s">
        <v>244</v>
      </c>
      <c r="D1175" t="s">
        <v>24</v>
      </c>
      <c r="E1175" t="s">
        <v>64</v>
      </c>
      <c r="F1175" t="s">
        <v>5181</v>
      </c>
      <c r="G1175" t="s">
        <v>55</v>
      </c>
      <c r="H1175" t="s">
        <v>105</v>
      </c>
      <c r="I1175" t="s">
        <v>61</v>
      </c>
      <c r="J1175" t="b">
        <v>0</v>
      </c>
      <c r="L1175">
        <v>0.18</v>
      </c>
      <c r="M1175" t="s">
        <v>9049</v>
      </c>
      <c r="O1175">
        <v>63970</v>
      </c>
      <c r="P1175">
        <v>2.9</v>
      </c>
      <c r="Q1175">
        <v>0.73</v>
      </c>
      <c r="R1175" t="b">
        <v>0</v>
      </c>
      <c r="S1175" t="s">
        <v>20</v>
      </c>
      <c r="T1175">
        <v>3</v>
      </c>
      <c r="U1175" t="s">
        <v>21</v>
      </c>
      <c r="V1175" t="b">
        <v>1</v>
      </c>
      <c r="W1175" t="b">
        <v>1</v>
      </c>
      <c r="X1175" t="b">
        <v>0</v>
      </c>
      <c r="Y1175" t="b">
        <v>1</v>
      </c>
      <c r="Z1175" t="b">
        <v>0</v>
      </c>
      <c r="AA1175" t="b">
        <v>1</v>
      </c>
      <c r="AB1175" t="b">
        <v>1</v>
      </c>
      <c r="AC1175" t="b">
        <v>0</v>
      </c>
      <c r="AD1175" t="b">
        <v>1</v>
      </c>
      <c r="AE1175" t="b">
        <v>0</v>
      </c>
      <c r="AF1175" t="b">
        <v>0</v>
      </c>
      <c r="AG1175" t="b">
        <v>0</v>
      </c>
      <c r="AH1175" t="b">
        <v>0</v>
      </c>
      <c r="AI1175" t="b">
        <v>0</v>
      </c>
      <c r="AJ1175" t="b">
        <v>0</v>
      </c>
      <c r="AK1175" t="b">
        <v>0</v>
      </c>
      <c r="AL1175" t="b">
        <v>0</v>
      </c>
      <c r="AM1175" t="b">
        <v>0</v>
      </c>
    </row>
    <row r="1176" spans="1:39" ht="14.4" hidden="1" x14ac:dyDescent="0.3">
      <c r="A1176" t="s">
        <v>1291</v>
      </c>
      <c r="B1176">
        <v>2013</v>
      </c>
      <c r="C1176" t="s">
        <v>137</v>
      </c>
      <c r="D1176" t="s">
        <v>77</v>
      </c>
      <c r="E1176" t="s">
        <v>78</v>
      </c>
      <c r="F1176" t="s">
        <v>5176</v>
      </c>
      <c r="G1176" t="s">
        <v>86</v>
      </c>
      <c r="H1176" t="s">
        <v>42</v>
      </c>
      <c r="I1176" t="s">
        <v>98</v>
      </c>
      <c r="J1176" t="b">
        <v>0</v>
      </c>
      <c r="L1176">
        <v>0.06</v>
      </c>
      <c r="M1176" t="s">
        <v>9048</v>
      </c>
      <c r="O1176">
        <v>55815</v>
      </c>
      <c r="P1176">
        <v>-4.22</v>
      </c>
      <c r="Q1176">
        <v>0.77</v>
      </c>
      <c r="R1176" t="b">
        <v>0</v>
      </c>
      <c r="S1176" t="s">
        <v>35</v>
      </c>
      <c r="T1176">
        <v>14</v>
      </c>
      <c r="U1176" t="s">
        <v>21</v>
      </c>
      <c r="V1176" t="b">
        <v>0</v>
      </c>
      <c r="W1176" t="b">
        <v>1</v>
      </c>
      <c r="X1176" t="b">
        <v>1</v>
      </c>
      <c r="Y1176" t="b">
        <v>1</v>
      </c>
      <c r="Z1176" t="b">
        <v>1</v>
      </c>
      <c r="AA1176" t="b">
        <v>0</v>
      </c>
      <c r="AB1176" t="b">
        <v>1</v>
      </c>
      <c r="AC1176" t="b">
        <v>0</v>
      </c>
      <c r="AD1176" t="b">
        <v>1</v>
      </c>
      <c r="AE1176" t="b">
        <v>0</v>
      </c>
      <c r="AF1176" t="b">
        <v>0</v>
      </c>
      <c r="AG1176" t="b">
        <v>0</v>
      </c>
      <c r="AH1176" t="b">
        <v>0</v>
      </c>
      <c r="AI1176" t="b">
        <v>0</v>
      </c>
      <c r="AJ1176" t="b">
        <v>0</v>
      </c>
      <c r="AK1176" t="b">
        <v>0</v>
      </c>
      <c r="AL1176" t="b">
        <v>0</v>
      </c>
      <c r="AM1176" t="b">
        <v>0</v>
      </c>
    </row>
    <row r="1177" spans="1:39" ht="14.4" hidden="1" x14ac:dyDescent="0.3">
      <c r="A1177" t="s">
        <v>1292</v>
      </c>
      <c r="B1177">
        <v>2013</v>
      </c>
      <c r="C1177" t="s">
        <v>14</v>
      </c>
      <c r="D1177" t="s">
        <v>15</v>
      </c>
      <c r="E1177" t="s">
        <v>133</v>
      </c>
      <c r="F1177" t="s">
        <v>5181</v>
      </c>
      <c r="G1177" t="s">
        <v>26</v>
      </c>
      <c r="H1177" t="s">
        <v>69</v>
      </c>
      <c r="I1177" t="s">
        <v>28</v>
      </c>
      <c r="J1177" t="b">
        <v>1</v>
      </c>
      <c r="K1177" t="s">
        <v>6043</v>
      </c>
      <c r="L1177">
        <v>0.88</v>
      </c>
      <c r="M1177" t="s">
        <v>9047</v>
      </c>
      <c r="N1177" t="s">
        <v>6043</v>
      </c>
      <c r="O1177">
        <v>50419</v>
      </c>
      <c r="P1177">
        <v>2.85</v>
      </c>
      <c r="Q1177">
        <v>0.35</v>
      </c>
      <c r="R1177" t="b">
        <v>1</v>
      </c>
      <c r="S1177" t="s">
        <v>35</v>
      </c>
      <c r="T1177">
        <v>4</v>
      </c>
      <c r="U1177" t="s">
        <v>21</v>
      </c>
      <c r="V1177" t="b">
        <v>0</v>
      </c>
      <c r="W1177" t="b">
        <v>1</v>
      </c>
      <c r="X1177" t="b">
        <v>0</v>
      </c>
      <c r="Y1177" t="b">
        <v>1</v>
      </c>
      <c r="Z1177" t="b">
        <v>1</v>
      </c>
      <c r="AA1177" t="b">
        <v>1</v>
      </c>
      <c r="AB1177" t="b">
        <v>1</v>
      </c>
      <c r="AC1177" t="b">
        <v>1</v>
      </c>
      <c r="AD1177" t="b">
        <v>0</v>
      </c>
      <c r="AE1177" t="b">
        <v>0</v>
      </c>
      <c r="AF1177" t="b">
        <v>0</v>
      </c>
      <c r="AG1177" t="b">
        <v>0</v>
      </c>
      <c r="AH1177" t="b">
        <v>1</v>
      </c>
      <c r="AI1177" t="b">
        <v>0</v>
      </c>
      <c r="AJ1177" t="b">
        <v>0</v>
      </c>
      <c r="AK1177" t="b">
        <v>0</v>
      </c>
      <c r="AL1177" t="b">
        <v>0</v>
      </c>
      <c r="AM1177" t="b">
        <v>1</v>
      </c>
    </row>
    <row r="1178" spans="1:39" ht="14.4" hidden="1" x14ac:dyDescent="0.3">
      <c r="A1178" t="s">
        <v>1293</v>
      </c>
      <c r="B1178">
        <v>2013</v>
      </c>
      <c r="C1178" t="s">
        <v>44</v>
      </c>
      <c r="D1178" t="s">
        <v>31</v>
      </c>
      <c r="E1178" t="s">
        <v>97</v>
      </c>
      <c r="F1178" t="s">
        <v>5181</v>
      </c>
      <c r="G1178" t="s">
        <v>17</v>
      </c>
      <c r="H1178" t="s">
        <v>69</v>
      </c>
      <c r="I1178" t="s">
        <v>19</v>
      </c>
      <c r="J1178" t="b">
        <v>1</v>
      </c>
      <c r="K1178" t="s">
        <v>5403</v>
      </c>
      <c r="L1178">
        <v>0.81</v>
      </c>
      <c r="M1178" t="s">
        <v>9046</v>
      </c>
      <c r="N1178" t="s">
        <v>5403</v>
      </c>
      <c r="O1178">
        <v>33077</v>
      </c>
      <c r="P1178">
        <v>3.8</v>
      </c>
      <c r="Q1178">
        <v>0.37</v>
      </c>
      <c r="R1178" t="b">
        <v>1</v>
      </c>
      <c r="S1178" t="s">
        <v>20</v>
      </c>
      <c r="T1178">
        <v>10</v>
      </c>
      <c r="U1178" t="s">
        <v>21</v>
      </c>
      <c r="V1178" t="b">
        <v>0</v>
      </c>
      <c r="W1178" t="b">
        <v>1</v>
      </c>
      <c r="X1178" t="b">
        <v>0</v>
      </c>
      <c r="Y1178" t="b">
        <v>0</v>
      </c>
      <c r="Z1178" t="b">
        <v>1</v>
      </c>
      <c r="AA1178" t="b">
        <v>1</v>
      </c>
      <c r="AB1178" t="b">
        <v>0</v>
      </c>
      <c r="AC1178" t="b">
        <v>1</v>
      </c>
      <c r="AD1178" t="b">
        <v>0</v>
      </c>
      <c r="AE1178" t="b">
        <v>1</v>
      </c>
      <c r="AF1178" t="b">
        <v>0</v>
      </c>
      <c r="AG1178" t="b">
        <v>1</v>
      </c>
      <c r="AH1178" t="b">
        <v>1</v>
      </c>
      <c r="AI1178" t="b">
        <v>0</v>
      </c>
      <c r="AJ1178" t="b">
        <v>0</v>
      </c>
      <c r="AK1178" t="b">
        <v>0</v>
      </c>
      <c r="AL1178" t="b">
        <v>1</v>
      </c>
      <c r="AM1178" t="b">
        <v>1</v>
      </c>
    </row>
    <row r="1179" spans="1:39" ht="14.4" hidden="1" x14ac:dyDescent="0.3">
      <c r="A1179" t="s">
        <v>1294</v>
      </c>
      <c r="B1179">
        <v>2013</v>
      </c>
      <c r="C1179" t="s">
        <v>51</v>
      </c>
      <c r="D1179" t="s">
        <v>31</v>
      </c>
      <c r="E1179" t="s">
        <v>120</v>
      </c>
      <c r="F1179" t="s">
        <v>40</v>
      </c>
      <c r="G1179" t="s">
        <v>55</v>
      </c>
      <c r="H1179" t="s">
        <v>94</v>
      </c>
      <c r="I1179" t="s">
        <v>61</v>
      </c>
      <c r="J1179" t="b">
        <v>0</v>
      </c>
      <c r="L1179">
        <v>0.05</v>
      </c>
      <c r="M1179" t="s">
        <v>9045</v>
      </c>
      <c r="O1179">
        <v>22771</v>
      </c>
      <c r="P1179">
        <v>-0.95</v>
      </c>
      <c r="Q1179">
        <v>0.82</v>
      </c>
      <c r="R1179" t="b">
        <v>0</v>
      </c>
      <c r="S1179" t="s">
        <v>40</v>
      </c>
      <c r="T1179">
        <v>17</v>
      </c>
      <c r="U1179" t="s">
        <v>21</v>
      </c>
      <c r="V1179" t="b">
        <v>1</v>
      </c>
      <c r="W1179" t="b">
        <v>1</v>
      </c>
      <c r="X1179" t="b">
        <v>1</v>
      </c>
      <c r="Y1179" t="b">
        <v>0</v>
      </c>
      <c r="Z1179" t="b">
        <v>0</v>
      </c>
      <c r="AA1179" t="b">
        <v>0</v>
      </c>
      <c r="AB1179" t="b">
        <v>1</v>
      </c>
      <c r="AC1179" t="b">
        <v>0</v>
      </c>
      <c r="AD1179" t="b">
        <v>1</v>
      </c>
      <c r="AE1179" t="b">
        <v>1</v>
      </c>
      <c r="AF1179" t="b">
        <v>0</v>
      </c>
      <c r="AG1179" t="b">
        <v>0</v>
      </c>
      <c r="AH1179" t="b">
        <v>0</v>
      </c>
      <c r="AI1179" t="b">
        <v>0</v>
      </c>
      <c r="AJ1179" t="b">
        <v>0</v>
      </c>
      <c r="AK1179" t="b">
        <v>0</v>
      </c>
      <c r="AL1179" t="b">
        <v>0</v>
      </c>
      <c r="AM1179" t="b">
        <v>0</v>
      </c>
    </row>
    <row r="1180" spans="1:39" ht="14.4" hidden="1" x14ac:dyDescent="0.3">
      <c r="A1180" t="s">
        <v>1295</v>
      </c>
      <c r="B1180">
        <v>2013</v>
      </c>
      <c r="C1180" t="s">
        <v>158</v>
      </c>
      <c r="D1180" t="s">
        <v>15</v>
      </c>
      <c r="E1180" t="s">
        <v>39</v>
      </c>
      <c r="F1180" t="s">
        <v>5169</v>
      </c>
      <c r="G1180" t="s">
        <v>86</v>
      </c>
      <c r="H1180" t="s">
        <v>105</v>
      </c>
      <c r="I1180" t="s">
        <v>19</v>
      </c>
      <c r="J1180" t="b">
        <v>1</v>
      </c>
      <c r="K1180" t="s">
        <v>7106</v>
      </c>
      <c r="L1180">
        <v>0.69</v>
      </c>
      <c r="M1180" t="s">
        <v>9044</v>
      </c>
      <c r="N1180" t="s">
        <v>7106</v>
      </c>
      <c r="O1180">
        <v>50272</v>
      </c>
      <c r="P1180">
        <v>2.4300000000000002</v>
      </c>
      <c r="Q1180">
        <v>0.26</v>
      </c>
      <c r="R1180" t="b">
        <v>1</v>
      </c>
      <c r="S1180" t="s">
        <v>35</v>
      </c>
      <c r="T1180">
        <v>7</v>
      </c>
      <c r="U1180" t="s">
        <v>21</v>
      </c>
      <c r="V1180" t="b">
        <v>1</v>
      </c>
      <c r="W1180" t="b">
        <v>0</v>
      </c>
      <c r="X1180" t="b">
        <v>1</v>
      </c>
      <c r="Y1180" t="b">
        <v>1</v>
      </c>
      <c r="Z1180" t="b">
        <v>0</v>
      </c>
      <c r="AA1180" t="b">
        <v>0</v>
      </c>
      <c r="AB1180" t="b">
        <v>0</v>
      </c>
      <c r="AC1180" t="b">
        <v>1</v>
      </c>
      <c r="AD1180" t="b">
        <v>1</v>
      </c>
      <c r="AE1180" t="b">
        <v>1</v>
      </c>
      <c r="AF1180" t="b">
        <v>0</v>
      </c>
      <c r="AG1180" t="b">
        <v>0</v>
      </c>
      <c r="AH1180" t="b">
        <v>0</v>
      </c>
      <c r="AI1180" t="b">
        <v>1</v>
      </c>
      <c r="AJ1180" t="b">
        <v>0</v>
      </c>
      <c r="AK1180" t="b">
        <v>0</v>
      </c>
      <c r="AL1180" t="b">
        <v>1</v>
      </c>
      <c r="AM1180" t="b">
        <v>1</v>
      </c>
    </row>
    <row r="1181" spans="1:39" ht="14.4" hidden="1" x14ac:dyDescent="0.3">
      <c r="A1181" t="s">
        <v>1296</v>
      </c>
      <c r="B1181">
        <v>2013</v>
      </c>
      <c r="C1181" t="s">
        <v>44</v>
      </c>
      <c r="D1181" t="s">
        <v>31</v>
      </c>
      <c r="E1181" t="s">
        <v>16</v>
      </c>
      <c r="F1181" t="s">
        <v>5176</v>
      </c>
      <c r="G1181" t="s">
        <v>86</v>
      </c>
      <c r="H1181" t="s">
        <v>69</v>
      </c>
      <c r="I1181" t="s">
        <v>83</v>
      </c>
      <c r="J1181" t="b">
        <v>0</v>
      </c>
      <c r="L1181">
        <v>0.16</v>
      </c>
      <c r="M1181" t="s">
        <v>9043</v>
      </c>
      <c r="O1181">
        <v>21122</v>
      </c>
      <c r="P1181">
        <v>0.93</v>
      </c>
      <c r="Q1181">
        <v>0.8</v>
      </c>
      <c r="R1181" t="b">
        <v>0</v>
      </c>
      <c r="S1181" t="s">
        <v>35</v>
      </c>
      <c r="T1181">
        <v>14</v>
      </c>
      <c r="U1181" t="s">
        <v>21</v>
      </c>
      <c r="V1181" t="b">
        <v>1</v>
      </c>
      <c r="W1181" t="b">
        <v>0</v>
      </c>
      <c r="X1181" t="b">
        <v>1</v>
      </c>
      <c r="Y1181" t="b">
        <v>0</v>
      </c>
      <c r="Z1181" t="b">
        <v>0</v>
      </c>
      <c r="AA1181" t="b">
        <v>1</v>
      </c>
      <c r="AB1181" t="b">
        <v>1</v>
      </c>
      <c r="AC1181" t="b">
        <v>1</v>
      </c>
      <c r="AD1181" t="b">
        <v>1</v>
      </c>
      <c r="AE1181" t="b">
        <v>0</v>
      </c>
      <c r="AF1181" t="b">
        <v>0</v>
      </c>
      <c r="AG1181" t="b">
        <v>0</v>
      </c>
      <c r="AH1181" t="b">
        <v>0</v>
      </c>
      <c r="AI1181" t="b">
        <v>0</v>
      </c>
      <c r="AJ1181" t="b">
        <v>0</v>
      </c>
      <c r="AK1181" t="b">
        <v>0</v>
      </c>
      <c r="AL1181" t="b">
        <v>0</v>
      </c>
      <c r="AM1181" t="b">
        <v>0</v>
      </c>
    </row>
    <row r="1182" spans="1:39" ht="14.4" hidden="1" x14ac:dyDescent="0.3">
      <c r="A1182" t="s">
        <v>1297</v>
      </c>
      <c r="B1182">
        <v>2013</v>
      </c>
      <c r="C1182" t="s">
        <v>126</v>
      </c>
      <c r="D1182" t="s">
        <v>68</v>
      </c>
      <c r="E1182" t="s">
        <v>120</v>
      </c>
      <c r="F1182" t="s">
        <v>5176</v>
      </c>
      <c r="G1182" t="s">
        <v>93</v>
      </c>
      <c r="H1182" t="s">
        <v>42</v>
      </c>
      <c r="I1182" t="s">
        <v>28</v>
      </c>
      <c r="J1182" t="b">
        <v>0</v>
      </c>
      <c r="L1182">
        <v>0.09</v>
      </c>
      <c r="M1182" t="s">
        <v>9042</v>
      </c>
      <c r="O1182">
        <v>65022</v>
      </c>
      <c r="P1182">
        <v>1.02</v>
      </c>
      <c r="Q1182">
        <v>0.85</v>
      </c>
      <c r="R1182" t="b">
        <v>0</v>
      </c>
      <c r="S1182" t="s">
        <v>20</v>
      </c>
      <c r="T1182">
        <v>9</v>
      </c>
      <c r="U1182" t="s">
        <v>21</v>
      </c>
      <c r="V1182" t="b">
        <v>0</v>
      </c>
      <c r="W1182" t="b">
        <v>1</v>
      </c>
      <c r="X1182" t="b">
        <v>0</v>
      </c>
      <c r="Y1182" t="b">
        <v>1</v>
      </c>
      <c r="Z1182" t="b">
        <v>1</v>
      </c>
      <c r="AA1182" t="b">
        <v>0</v>
      </c>
      <c r="AB1182" t="b">
        <v>0</v>
      </c>
      <c r="AC1182" t="b">
        <v>1</v>
      </c>
      <c r="AD1182" t="b">
        <v>0</v>
      </c>
      <c r="AE1182" t="b">
        <v>0</v>
      </c>
      <c r="AF1182" t="b">
        <v>0</v>
      </c>
      <c r="AG1182" t="b">
        <v>0</v>
      </c>
      <c r="AH1182" t="b">
        <v>0</v>
      </c>
      <c r="AI1182" t="b">
        <v>0</v>
      </c>
      <c r="AJ1182" t="b">
        <v>0</v>
      </c>
      <c r="AK1182" t="b">
        <v>0</v>
      </c>
      <c r="AL1182" t="b">
        <v>0</v>
      </c>
      <c r="AM1182" t="b">
        <v>0</v>
      </c>
    </row>
    <row r="1183" spans="1:39" ht="14.4" hidden="1" x14ac:dyDescent="0.3">
      <c r="A1183" t="s">
        <v>1298</v>
      </c>
      <c r="B1183">
        <v>2013</v>
      </c>
      <c r="C1183" t="s">
        <v>177</v>
      </c>
      <c r="D1183" t="s">
        <v>38</v>
      </c>
      <c r="E1183" t="s">
        <v>54</v>
      </c>
      <c r="F1183" t="s">
        <v>40</v>
      </c>
      <c r="G1183" t="s">
        <v>17</v>
      </c>
      <c r="H1183" t="s">
        <v>52</v>
      </c>
      <c r="I1183" t="s">
        <v>28</v>
      </c>
      <c r="J1183" t="b">
        <v>0</v>
      </c>
      <c r="L1183">
        <v>0.04</v>
      </c>
      <c r="M1183" t="s">
        <v>9041</v>
      </c>
      <c r="O1183">
        <v>37849</v>
      </c>
      <c r="P1183">
        <v>-4.76</v>
      </c>
      <c r="Q1183">
        <v>0.62</v>
      </c>
      <c r="R1183" t="b">
        <v>0</v>
      </c>
      <c r="S1183" t="s">
        <v>20</v>
      </c>
      <c r="T1183">
        <v>0</v>
      </c>
      <c r="U1183" t="s">
        <v>21</v>
      </c>
      <c r="V1183" t="b">
        <v>0</v>
      </c>
      <c r="W1183" t="b">
        <v>1</v>
      </c>
      <c r="X1183" t="b">
        <v>0</v>
      </c>
      <c r="Y1183" t="b">
        <v>0</v>
      </c>
      <c r="Z1183" t="b">
        <v>1</v>
      </c>
      <c r="AA1183" t="b">
        <v>1</v>
      </c>
      <c r="AB1183" t="b">
        <v>0</v>
      </c>
      <c r="AC1183" t="b">
        <v>0</v>
      </c>
      <c r="AD1183" t="b">
        <v>0</v>
      </c>
      <c r="AE1183" t="b">
        <v>0</v>
      </c>
      <c r="AF1183" t="b">
        <v>0</v>
      </c>
      <c r="AG1183" t="b">
        <v>0</v>
      </c>
      <c r="AH1183" t="b">
        <v>0</v>
      </c>
      <c r="AI1183" t="b">
        <v>0</v>
      </c>
      <c r="AJ1183" t="b">
        <v>0</v>
      </c>
      <c r="AK1183" t="b">
        <v>0</v>
      </c>
      <c r="AL1183" t="b">
        <v>0</v>
      </c>
      <c r="AM1183" t="b">
        <v>0</v>
      </c>
    </row>
    <row r="1184" spans="1:39" ht="14.4" hidden="1" x14ac:dyDescent="0.3">
      <c r="A1184" t="s">
        <v>1299</v>
      </c>
      <c r="B1184">
        <v>2013</v>
      </c>
      <c r="C1184" t="s">
        <v>104</v>
      </c>
      <c r="D1184" t="s">
        <v>15</v>
      </c>
      <c r="E1184" t="s">
        <v>32</v>
      </c>
      <c r="F1184" t="s">
        <v>5169</v>
      </c>
      <c r="G1184" t="s">
        <v>33</v>
      </c>
      <c r="H1184" t="s">
        <v>69</v>
      </c>
      <c r="I1184" t="s">
        <v>49</v>
      </c>
      <c r="J1184" t="b">
        <v>0</v>
      </c>
      <c r="L1184">
        <v>0.18</v>
      </c>
      <c r="M1184" t="s">
        <v>9040</v>
      </c>
      <c r="O1184">
        <v>28098</v>
      </c>
      <c r="P1184">
        <v>1.73</v>
      </c>
      <c r="Q1184">
        <v>0.79</v>
      </c>
      <c r="R1184" t="b">
        <v>0</v>
      </c>
      <c r="S1184" t="s">
        <v>35</v>
      </c>
      <c r="T1184">
        <v>2</v>
      </c>
      <c r="U1184" t="s">
        <v>21</v>
      </c>
      <c r="V1184" t="b">
        <v>0</v>
      </c>
      <c r="W1184" t="b">
        <v>0</v>
      </c>
      <c r="X1184" t="b">
        <v>0</v>
      </c>
      <c r="Y1184" t="b">
        <v>0</v>
      </c>
      <c r="Z1184" t="b">
        <v>1</v>
      </c>
      <c r="AA1184" t="b">
        <v>0</v>
      </c>
      <c r="AB1184" t="b">
        <v>1</v>
      </c>
      <c r="AC1184" t="b">
        <v>1</v>
      </c>
      <c r="AD1184" t="b">
        <v>0</v>
      </c>
      <c r="AE1184" t="b">
        <v>1</v>
      </c>
      <c r="AF1184" t="b">
        <v>0</v>
      </c>
      <c r="AG1184" t="b">
        <v>0</v>
      </c>
      <c r="AH1184" t="b">
        <v>0</v>
      </c>
      <c r="AI1184" t="b">
        <v>0</v>
      </c>
      <c r="AJ1184" t="b">
        <v>0</v>
      </c>
      <c r="AK1184" t="b">
        <v>0</v>
      </c>
      <c r="AL1184" t="b">
        <v>0</v>
      </c>
      <c r="AM1184" t="b">
        <v>0</v>
      </c>
    </row>
    <row r="1185" spans="1:39" ht="14.4" hidden="1" x14ac:dyDescent="0.3">
      <c r="A1185" t="s">
        <v>1300</v>
      </c>
      <c r="B1185">
        <v>2013</v>
      </c>
      <c r="C1185" t="s">
        <v>101</v>
      </c>
      <c r="D1185" t="s">
        <v>77</v>
      </c>
      <c r="E1185" t="s">
        <v>97</v>
      </c>
      <c r="F1185" t="s">
        <v>5181</v>
      </c>
      <c r="G1185" t="s">
        <v>41</v>
      </c>
      <c r="H1185" t="s">
        <v>105</v>
      </c>
      <c r="I1185" t="s">
        <v>61</v>
      </c>
      <c r="J1185" t="b">
        <v>0</v>
      </c>
      <c r="L1185">
        <v>0.04</v>
      </c>
      <c r="M1185" t="s">
        <v>9039</v>
      </c>
      <c r="O1185">
        <v>68342</v>
      </c>
      <c r="P1185">
        <v>3.49</v>
      </c>
      <c r="Q1185">
        <v>0.87</v>
      </c>
      <c r="R1185" t="b">
        <v>0</v>
      </c>
      <c r="S1185" t="s">
        <v>40</v>
      </c>
      <c r="T1185">
        <v>9</v>
      </c>
      <c r="U1185" t="s">
        <v>21</v>
      </c>
      <c r="V1185" t="b">
        <v>0</v>
      </c>
      <c r="W1185" t="b">
        <v>1</v>
      </c>
      <c r="X1185" t="b">
        <v>0</v>
      </c>
      <c r="Y1185" t="b">
        <v>1</v>
      </c>
      <c r="Z1185" t="b">
        <v>0</v>
      </c>
      <c r="AA1185" t="b">
        <v>1</v>
      </c>
      <c r="AB1185" t="b">
        <v>0</v>
      </c>
      <c r="AC1185" t="b">
        <v>1</v>
      </c>
      <c r="AD1185" t="b">
        <v>1</v>
      </c>
      <c r="AE1185" t="b">
        <v>0</v>
      </c>
      <c r="AF1185" t="b">
        <v>0</v>
      </c>
      <c r="AG1185" t="b">
        <v>0</v>
      </c>
      <c r="AH1185" t="b">
        <v>0</v>
      </c>
      <c r="AI1185" t="b">
        <v>0</v>
      </c>
      <c r="AJ1185" t="b">
        <v>0</v>
      </c>
      <c r="AK1185" t="b">
        <v>0</v>
      </c>
      <c r="AL1185" t="b">
        <v>0</v>
      </c>
      <c r="AM1185" t="b">
        <v>0</v>
      </c>
    </row>
    <row r="1186" spans="1:39" ht="14.4" hidden="1" x14ac:dyDescent="0.3">
      <c r="A1186" t="s">
        <v>1301</v>
      </c>
      <c r="B1186">
        <v>2013</v>
      </c>
      <c r="C1186" t="s">
        <v>221</v>
      </c>
      <c r="D1186" t="s">
        <v>15</v>
      </c>
      <c r="E1186" t="s">
        <v>78</v>
      </c>
      <c r="F1186" t="s">
        <v>40</v>
      </c>
      <c r="G1186" t="s">
        <v>65</v>
      </c>
      <c r="H1186" t="s">
        <v>94</v>
      </c>
      <c r="I1186" t="s">
        <v>49</v>
      </c>
      <c r="J1186" t="b">
        <v>0</v>
      </c>
      <c r="L1186">
        <v>0.19</v>
      </c>
      <c r="M1186" t="s">
        <v>9038</v>
      </c>
      <c r="O1186">
        <v>32533</v>
      </c>
      <c r="P1186">
        <v>-0.03</v>
      </c>
      <c r="Q1186">
        <v>0.84</v>
      </c>
      <c r="R1186" t="b">
        <v>0</v>
      </c>
      <c r="S1186" t="s">
        <v>20</v>
      </c>
      <c r="T1186">
        <v>0</v>
      </c>
      <c r="U1186" t="s">
        <v>21</v>
      </c>
      <c r="V1186" t="b">
        <v>0</v>
      </c>
      <c r="W1186" t="b">
        <v>1</v>
      </c>
      <c r="X1186" t="b">
        <v>0</v>
      </c>
      <c r="Y1186" t="b">
        <v>1</v>
      </c>
      <c r="Z1186" t="b">
        <v>0</v>
      </c>
      <c r="AA1186" t="b">
        <v>1</v>
      </c>
      <c r="AB1186" t="b">
        <v>0</v>
      </c>
      <c r="AC1186" t="b">
        <v>0</v>
      </c>
      <c r="AD1186" t="b">
        <v>1</v>
      </c>
      <c r="AE1186" t="b">
        <v>1</v>
      </c>
      <c r="AF1186" t="b">
        <v>0</v>
      </c>
      <c r="AG1186" t="b">
        <v>0</v>
      </c>
      <c r="AH1186" t="b">
        <v>0</v>
      </c>
      <c r="AI1186" t="b">
        <v>0</v>
      </c>
      <c r="AJ1186" t="b">
        <v>0</v>
      </c>
      <c r="AK1186" t="b">
        <v>0</v>
      </c>
      <c r="AL1186" t="b">
        <v>0</v>
      </c>
      <c r="AM1186" t="b">
        <v>0</v>
      </c>
    </row>
    <row r="1187" spans="1:39" ht="14.4" hidden="1" x14ac:dyDescent="0.3">
      <c r="A1187" t="s">
        <v>1302</v>
      </c>
      <c r="B1187">
        <v>2013</v>
      </c>
      <c r="C1187" t="s">
        <v>137</v>
      </c>
      <c r="D1187" t="s">
        <v>77</v>
      </c>
      <c r="E1187" t="s">
        <v>59</v>
      </c>
      <c r="F1187" t="s">
        <v>5169</v>
      </c>
      <c r="G1187" t="s">
        <v>86</v>
      </c>
      <c r="H1187" t="s">
        <v>60</v>
      </c>
      <c r="I1187" t="s">
        <v>19</v>
      </c>
      <c r="J1187" t="b">
        <v>0</v>
      </c>
      <c r="L1187">
        <v>0.03</v>
      </c>
      <c r="M1187" t="s">
        <v>6731</v>
      </c>
      <c r="O1187">
        <v>65559</v>
      </c>
      <c r="P1187">
        <v>1.55</v>
      </c>
      <c r="Q1187">
        <v>0.72</v>
      </c>
      <c r="R1187" t="b">
        <v>0</v>
      </c>
      <c r="S1187" t="s">
        <v>20</v>
      </c>
      <c r="T1187">
        <v>16</v>
      </c>
      <c r="U1187" t="s">
        <v>21</v>
      </c>
      <c r="V1187" t="b">
        <v>0</v>
      </c>
      <c r="W1187" t="b">
        <v>0</v>
      </c>
      <c r="X1187" t="b">
        <v>1</v>
      </c>
      <c r="Y1187" t="b">
        <v>0</v>
      </c>
      <c r="Z1187" t="b">
        <v>0</v>
      </c>
      <c r="AA1187" t="b">
        <v>0</v>
      </c>
      <c r="AB1187" t="b">
        <v>0</v>
      </c>
      <c r="AC1187" t="b">
        <v>1</v>
      </c>
      <c r="AD1187" t="b">
        <v>1</v>
      </c>
      <c r="AE1187" t="b">
        <v>0</v>
      </c>
      <c r="AF1187" t="b">
        <v>0</v>
      </c>
      <c r="AG1187" t="b">
        <v>0</v>
      </c>
      <c r="AH1187" t="b">
        <v>0</v>
      </c>
      <c r="AI1187" t="b">
        <v>0</v>
      </c>
      <c r="AJ1187" t="b">
        <v>0</v>
      </c>
      <c r="AK1187" t="b">
        <v>0</v>
      </c>
      <c r="AL1187" t="b">
        <v>0</v>
      </c>
      <c r="AM1187" t="b">
        <v>0</v>
      </c>
    </row>
    <row r="1188" spans="1:39" ht="14.4" hidden="1" x14ac:dyDescent="0.3">
      <c r="A1188" t="s">
        <v>1303</v>
      </c>
      <c r="B1188">
        <v>2013</v>
      </c>
      <c r="C1188" t="s">
        <v>156</v>
      </c>
      <c r="D1188" t="s">
        <v>58</v>
      </c>
      <c r="E1188" t="s">
        <v>64</v>
      </c>
      <c r="F1188" t="s">
        <v>5169</v>
      </c>
      <c r="G1188" t="s">
        <v>17</v>
      </c>
      <c r="H1188" t="s">
        <v>42</v>
      </c>
      <c r="I1188" t="s">
        <v>83</v>
      </c>
      <c r="J1188" t="b">
        <v>0</v>
      </c>
      <c r="L1188">
        <v>7.0000000000000007E-2</v>
      </c>
      <c r="M1188" t="s">
        <v>9037</v>
      </c>
      <c r="O1188">
        <v>18963</v>
      </c>
      <c r="P1188">
        <v>-4.3899999999999997</v>
      </c>
      <c r="Q1188">
        <v>0.86</v>
      </c>
      <c r="R1188" t="b">
        <v>0</v>
      </c>
      <c r="S1188" t="s">
        <v>20</v>
      </c>
      <c r="T1188">
        <v>10</v>
      </c>
      <c r="U1188" t="s">
        <v>21</v>
      </c>
      <c r="V1188" t="b">
        <v>0</v>
      </c>
      <c r="W1188" t="b">
        <v>0</v>
      </c>
      <c r="X1188" t="b">
        <v>1</v>
      </c>
      <c r="Y1188" t="b">
        <v>1</v>
      </c>
      <c r="Z1188" t="b">
        <v>0</v>
      </c>
      <c r="AA1188" t="b">
        <v>0</v>
      </c>
      <c r="AB1188" t="b">
        <v>1</v>
      </c>
      <c r="AC1188" t="b">
        <v>1</v>
      </c>
      <c r="AD1188" t="b">
        <v>1</v>
      </c>
      <c r="AE1188" t="b">
        <v>0</v>
      </c>
      <c r="AF1188" t="b">
        <v>0</v>
      </c>
      <c r="AG1188" t="b">
        <v>0</v>
      </c>
      <c r="AH1188" t="b">
        <v>0</v>
      </c>
      <c r="AI1188" t="b">
        <v>0</v>
      </c>
      <c r="AJ1188" t="b">
        <v>0</v>
      </c>
      <c r="AK1188" t="b">
        <v>0</v>
      </c>
      <c r="AL1188" t="b">
        <v>0</v>
      </c>
      <c r="AM1188" t="b">
        <v>0</v>
      </c>
    </row>
    <row r="1189" spans="1:39" ht="14.4" hidden="1" x14ac:dyDescent="0.3">
      <c r="A1189" t="s">
        <v>1304</v>
      </c>
      <c r="B1189">
        <v>2013</v>
      </c>
      <c r="C1189" t="s">
        <v>221</v>
      </c>
      <c r="D1189" t="s">
        <v>15</v>
      </c>
      <c r="E1189" t="s">
        <v>59</v>
      </c>
      <c r="F1189" t="s">
        <v>5176</v>
      </c>
      <c r="G1189" t="s">
        <v>33</v>
      </c>
      <c r="H1189" t="s">
        <v>42</v>
      </c>
      <c r="I1189" t="s">
        <v>49</v>
      </c>
      <c r="J1189" t="b">
        <v>1</v>
      </c>
      <c r="K1189" t="s">
        <v>9035</v>
      </c>
      <c r="L1189">
        <v>0.6</v>
      </c>
      <c r="M1189" t="s">
        <v>9036</v>
      </c>
      <c r="N1189" t="s">
        <v>9035</v>
      </c>
      <c r="O1189">
        <v>47808</v>
      </c>
      <c r="P1189">
        <v>0.56000000000000005</v>
      </c>
      <c r="Q1189">
        <v>0.2</v>
      </c>
      <c r="R1189" t="b">
        <v>1</v>
      </c>
      <c r="S1189" t="s">
        <v>20</v>
      </c>
      <c r="T1189">
        <v>10</v>
      </c>
      <c r="U1189" t="s">
        <v>21</v>
      </c>
      <c r="V1189" t="b">
        <v>1</v>
      </c>
      <c r="W1189" t="b">
        <v>0</v>
      </c>
      <c r="X1189" t="b">
        <v>0</v>
      </c>
      <c r="Y1189" t="b">
        <v>1</v>
      </c>
      <c r="Z1189" t="b">
        <v>0</v>
      </c>
      <c r="AA1189" t="b">
        <v>0</v>
      </c>
      <c r="AB1189" t="b">
        <v>1</v>
      </c>
      <c r="AC1189" t="b">
        <v>0</v>
      </c>
      <c r="AD1189" t="b">
        <v>0</v>
      </c>
      <c r="AE1189" t="b">
        <v>1</v>
      </c>
      <c r="AF1189" t="b">
        <v>0</v>
      </c>
      <c r="AG1189" t="b">
        <v>1</v>
      </c>
      <c r="AH1189" t="b">
        <v>0</v>
      </c>
      <c r="AI1189" t="b">
        <v>1</v>
      </c>
      <c r="AJ1189" t="b">
        <v>0</v>
      </c>
      <c r="AK1189" t="b">
        <v>0</v>
      </c>
      <c r="AL1189" t="b">
        <v>1</v>
      </c>
      <c r="AM1189" t="b">
        <v>1</v>
      </c>
    </row>
    <row r="1190" spans="1:39" ht="14.4" hidden="1" x14ac:dyDescent="0.3">
      <c r="A1190" t="s">
        <v>1305</v>
      </c>
      <c r="B1190">
        <v>2013</v>
      </c>
      <c r="C1190" t="s">
        <v>76</v>
      </c>
      <c r="D1190" t="s">
        <v>77</v>
      </c>
      <c r="E1190" t="s">
        <v>39</v>
      </c>
      <c r="F1190" t="s">
        <v>5176</v>
      </c>
      <c r="G1190" t="s">
        <v>55</v>
      </c>
      <c r="H1190" t="s">
        <v>69</v>
      </c>
      <c r="I1190" t="s">
        <v>98</v>
      </c>
      <c r="J1190" t="b">
        <v>0</v>
      </c>
      <c r="L1190">
        <v>0.1</v>
      </c>
      <c r="M1190" t="s">
        <v>9034</v>
      </c>
      <c r="O1190">
        <v>53976</v>
      </c>
      <c r="P1190">
        <v>-2.0299999999999998</v>
      </c>
      <c r="Q1190">
        <v>0.83</v>
      </c>
      <c r="R1190" t="b">
        <v>0</v>
      </c>
      <c r="S1190" t="s">
        <v>20</v>
      </c>
      <c r="T1190">
        <v>11</v>
      </c>
      <c r="U1190" t="s">
        <v>21</v>
      </c>
      <c r="V1190" t="b">
        <v>1</v>
      </c>
      <c r="W1190" t="b">
        <v>0</v>
      </c>
      <c r="X1190" t="b">
        <v>0</v>
      </c>
      <c r="Y1190" t="b">
        <v>0</v>
      </c>
      <c r="Z1190" t="b">
        <v>1</v>
      </c>
      <c r="AA1190" t="b">
        <v>1</v>
      </c>
      <c r="AB1190" t="b">
        <v>0</v>
      </c>
      <c r="AC1190" t="b">
        <v>1</v>
      </c>
      <c r="AD1190" t="b">
        <v>0</v>
      </c>
      <c r="AE1190" t="b">
        <v>0</v>
      </c>
      <c r="AF1190" t="b">
        <v>0</v>
      </c>
      <c r="AG1190" t="b">
        <v>0</v>
      </c>
      <c r="AH1190" t="b">
        <v>0</v>
      </c>
      <c r="AI1190" t="b">
        <v>0</v>
      </c>
      <c r="AJ1190" t="b">
        <v>0</v>
      </c>
      <c r="AK1190" t="b">
        <v>0</v>
      </c>
      <c r="AL1190" t="b">
        <v>0</v>
      </c>
      <c r="AM1190" t="b">
        <v>0</v>
      </c>
    </row>
    <row r="1191" spans="1:39" ht="14.4" hidden="1" x14ac:dyDescent="0.3">
      <c r="A1191" t="s">
        <v>1306</v>
      </c>
      <c r="B1191">
        <v>2013</v>
      </c>
      <c r="C1191" t="s">
        <v>118</v>
      </c>
      <c r="D1191" t="s">
        <v>90</v>
      </c>
      <c r="E1191" t="s">
        <v>59</v>
      </c>
      <c r="F1191" t="s">
        <v>5176</v>
      </c>
      <c r="G1191" t="s">
        <v>26</v>
      </c>
      <c r="H1191" t="s">
        <v>27</v>
      </c>
      <c r="I1191" t="s">
        <v>98</v>
      </c>
      <c r="J1191" t="b">
        <v>0</v>
      </c>
      <c r="L1191">
        <v>0.15</v>
      </c>
      <c r="M1191" t="s">
        <v>9033</v>
      </c>
      <c r="O1191">
        <v>50333</v>
      </c>
      <c r="P1191">
        <v>-0.53</v>
      </c>
      <c r="Q1191">
        <v>0.67</v>
      </c>
      <c r="R1191" t="b">
        <v>0</v>
      </c>
      <c r="S1191" t="s">
        <v>35</v>
      </c>
      <c r="T1191">
        <v>16</v>
      </c>
      <c r="U1191" t="s">
        <v>21</v>
      </c>
      <c r="V1191" t="b">
        <v>0</v>
      </c>
      <c r="W1191" t="b">
        <v>0</v>
      </c>
      <c r="X1191" t="b">
        <v>1</v>
      </c>
      <c r="Y1191" t="b">
        <v>0</v>
      </c>
      <c r="Z1191" t="b">
        <v>1</v>
      </c>
      <c r="AA1191" t="b">
        <v>1</v>
      </c>
      <c r="AB1191" t="b">
        <v>0</v>
      </c>
      <c r="AC1191" t="b">
        <v>0</v>
      </c>
      <c r="AD1191" t="b">
        <v>0</v>
      </c>
      <c r="AE1191" t="b">
        <v>0</v>
      </c>
      <c r="AF1191" t="b">
        <v>0</v>
      </c>
      <c r="AG1191" t="b">
        <v>0</v>
      </c>
      <c r="AH1191" t="b">
        <v>0</v>
      </c>
      <c r="AI1191" t="b">
        <v>0</v>
      </c>
      <c r="AJ1191" t="b">
        <v>0</v>
      </c>
      <c r="AK1191" t="b">
        <v>0</v>
      </c>
      <c r="AL1191" t="b">
        <v>0</v>
      </c>
      <c r="AM1191" t="b">
        <v>0</v>
      </c>
    </row>
    <row r="1192" spans="1:39" ht="14.4" hidden="1" x14ac:dyDescent="0.3">
      <c r="A1192" t="s">
        <v>1307</v>
      </c>
      <c r="B1192">
        <v>2013</v>
      </c>
      <c r="C1192" t="s">
        <v>104</v>
      </c>
      <c r="D1192" t="s">
        <v>15</v>
      </c>
      <c r="E1192" t="s">
        <v>39</v>
      </c>
      <c r="F1192" t="s">
        <v>5172</v>
      </c>
      <c r="G1192" t="s">
        <v>41</v>
      </c>
      <c r="H1192" t="s">
        <v>94</v>
      </c>
      <c r="I1192" t="s">
        <v>83</v>
      </c>
      <c r="J1192" t="b">
        <v>0</v>
      </c>
      <c r="L1192">
        <v>0.02</v>
      </c>
      <c r="M1192" t="s">
        <v>7856</v>
      </c>
      <c r="O1192">
        <v>28046</v>
      </c>
      <c r="P1192">
        <v>-4.21</v>
      </c>
      <c r="Q1192">
        <v>0.85</v>
      </c>
      <c r="R1192" t="b">
        <v>0</v>
      </c>
      <c r="S1192" t="s">
        <v>35</v>
      </c>
      <c r="T1192">
        <v>3</v>
      </c>
      <c r="U1192" t="s">
        <v>21</v>
      </c>
      <c r="V1192" t="b">
        <v>1</v>
      </c>
      <c r="W1192" t="b">
        <v>0</v>
      </c>
      <c r="X1192" t="b">
        <v>0</v>
      </c>
      <c r="Y1192" t="b">
        <v>1</v>
      </c>
      <c r="Z1192" t="b">
        <v>1</v>
      </c>
      <c r="AA1192" t="b">
        <v>1</v>
      </c>
      <c r="AB1192" t="b">
        <v>0</v>
      </c>
      <c r="AC1192" t="b">
        <v>0</v>
      </c>
      <c r="AD1192" t="b">
        <v>0</v>
      </c>
      <c r="AE1192" t="b">
        <v>0</v>
      </c>
      <c r="AF1192" t="b">
        <v>0</v>
      </c>
      <c r="AG1192" t="b">
        <v>0</v>
      </c>
      <c r="AH1192" t="b">
        <v>0</v>
      </c>
      <c r="AI1192" t="b">
        <v>0</v>
      </c>
      <c r="AJ1192" t="b">
        <v>0</v>
      </c>
      <c r="AK1192" t="b">
        <v>0</v>
      </c>
      <c r="AL1192" t="b">
        <v>0</v>
      </c>
      <c r="AM1192" t="b">
        <v>0</v>
      </c>
    </row>
    <row r="1193" spans="1:39" ht="14.4" hidden="1" x14ac:dyDescent="0.3">
      <c r="A1193" t="s">
        <v>1308</v>
      </c>
      <c r="B1193">
        <v>2013</v>
      </c>
      <c r="C1193" t="s">
        <v>67</v>
      </c>
      <c r="D1193" t="s">
        <v>68</v>
      </c>
      <c r="E1193" t="s">
        <v>25</v>
      </c>
      <c r="F1193" t="s">
        <v>5172</v>
      </c>
      <c r="G1193" t="s">
        <v>55</v>
      </c>
      <c r="H1193" t="s">
        <v>69</v>
      </c>
      <c r="I1193" t="s">
        <v>61</v>
      </c>
      <c r="J1193" t="b">
        <v>0</v>
      </c>
      <c r="L1193">
        <v>0.03</v>
      </c>
      <c r="M1193" t="s">
        <v>9032</v>
      </c>
      <c r="O1193">
        <v>86339</v>
      </c>
      <c r="P1193">
        <v>-2.7</v>
      </c>
      <c r="Q1193">
        <v>0.64</v>
      </c>
      <c r="R1193" t="b">
        <v>0</v>
      </c>
      <c r="S1193" t="s">
        <v>40</v>
      </c>
      <c r="T1193">
        <v>19</v>
      </c>
      <c r="U1193" t="s">
        <v>21</v>
      </c>
      <c r="V1193" t="b">
        <v>0</v>
      </c>
      <c r="W1193" t="b">
        <v>0</v>
      </c>
      <c r="X1193" t="b">
        <v>1</v>
      </c>
      <c r="Y1193" t="b">
        <v>1</v>
      </c>
      <c r="Z1193" t="b">
        <v>0</v>
      </c>
      <c r="AA1193" t="b">
        <v>1</v>
      </c>
      <c r="AB1193" t="b">
        <v>1</v>
      </c>
      <c r="AC1193" t="b">
        <v>0</v>
      </c>
      <c r="AD1193" t="b">
        <v>0</v>
      </c>
      <c r="AE1193" t="b">
        <v>0</v>
      </c>
      <c r="AF1193" t="b">
        <v>0</v>
      </c>
      <c r="AG1193" t="b">
        <v>0</v>
      </c>
      <c r="AH1193" t="b">
        <v>0</v>
      </c>
      <c r="AI1193" t="b">
        <v>0</v>
      </c>
      <c r="AJ1193" t="b">
        <v>0</v>
      </c>
      <c r="AK1193" t="b">
        <v>0</v>
      </c>
      <c r="AL1193" t="b">
        <v>0</v>
      </c>
      <c r="AM1193" t="b">
        <v>0</v>
      </c>
    </row>
    <row r="1194" spans="1:39" ht="14.4" hidden="1" x14ac:dyDescent="0.3">
      <c r="A1194" t="s">
        <v>1309</v>
      </c>
      <c r="B1194">
        <v>2013</v>
      </c>
      <c r="C1194" t="s">
        <v>85</v>
      </c>
      <c r="D1194" t="s">
        <v>24</v>
      </c>
      <c r="E1194" t="s">
        <v>74</v>
      </c>
      <c r="F1194" t="s">
        <v>5172</v>
      </c>
      <c r="G1194" t="s">
        <v>55</v>
      </c>
      <c r="H1194" t="s">
        <v>94</v>
      </c>
      <c r="I1194" t="s">
        <v>98</v>
      </c>
      <c r="J1194" t="b">
        <v>0</v>
      </c>
      <c r="L1194">
        <v>0.12</v>
      </c>
      <c r="M1194" t="s">
        <v>6404</v>
      </c>
      <c r="O1194">
        <v>72669</v>
      </c>
      <c r="P1194">
        <v>2.95</v>
      </c>
      <c r="Q1194">
        <v>0.86</v>
      </c>
      <c r="R1194" t="b">
        <v>0</v>
      </c>
      <c r="S1194" t="s">
        <v>35</v>
      </c>
      <c r="T1194">
        <v>13</v>
      </c>
      <c r="U1194" t="s">
        <v>21</v>
      </c>
      <c r="V1194" t="b">
        <v>1</v>
      </c>
      <c r="W1194" t="b">
        <v>1</v>
      </c>
      <c r="X1194" t="b">
        <v>0</v>
      </c>
      <c r="Y1194" t="b">
        <v>0</v>
      </c>
      <c r="Z1194" t="b">
        <v>1</v>
      </c>
      <c r="AA1194" t="b">
        <v>0</v>
      </c>
      <c r="AB1194" t="b">
        <v>0</v>
      </c>
      <c r="AC1194" t="b">
        <v>0</v>
      </c>
      <c r="AD1194" t="b">
        <v>0</v>
      </c>
      <c r="AE1194" t="b">
        <v>0</v>
      </c>
      <c r="AF1194" t="b">
        <v>0</v>
      </c>
      <c r="AG1194" t="b">
        <v>0</v>
      </c>
      <c r="AH1194" t="b">
        <v>0</v>
      </c>
      <c r="AI1194" t="b">
        <v>0</v>
      </c>
      <c r="AJ1194" t="b">
        <v>0</v>
      </c>
      <c r="AK1194" t="b">
        <v>0</v>
      </c>
      <c r="AL1194" t="b">
        <v>0</v>
      </c>
      <c r="AM1194" t="b">
        <v>0</v>
      </c>
    </row>
    <row r="1195" spans="1:39" ht="14.4" hidden="1" x14ac:dyDescent="0.3">
      <c r="A1195" t="s">
        <v>1310</v>
      </c>
      <c r="B1195">
        <v>2013</v>
      </c>
      <c r="C1195" t="s">
        <v>140</v>
      </c>
      <c r="D1195" t="s">
        <v>58</v>
      </c>
      <c r="E1195" t="s">
        <v>81</v>
      </c>
      <c r="F1195" t="s">
        <v>40</v>
      </c>
      <c r="G1195" t="s">
        <v>55</v>
      </c>
      <c r="H1195" t="s">
        <v>94</v>
      </c>
      <c r="I1195" t="s">
        <v>49</v>
      </c>
      <c r="J1195" t="b">
        <v>1</v>
      </c>
      <c r="K1195" t="s">
        <v>9031</v>
      </c>
      <c r="L1195">
        <v>0.9</v>
      </c>
      <c r="M1195" t="s">
        <v>5979</v>
      </c>
      <c r="N1195" t="s">
        <v>9031</v>
      </c>
      <c r="O1195">
        <v>26968</v>
      </c>
      <c r="P1195">
        <v>0.22</v>
      </c>
      <c r="Q1195">
        <v>0.35</v>
      </c>
      <c r="R1195" t="b">
        <v>1</v>
      </c>
      <c r="S1195" t="s">
        <v>20</v>
      </c>
      <c r="T1195">
        <v>19</v>
      </c>
      <c r="U1195" t="s">
        <v>21</v>
      </c>
      <c r="V1195" t="b">
        <v>1</v>
      </c>
      <c r="W1195" t="b">
        <v>0</v>
      </c>
      <c r="X1195" t="b">
        <v>1</v>
      </c>
      <c r="Y1195" t="b">
        <v>0</v>
      </c>
      <c r="Z1195" t="b">
        <v>1</v>
      </c>
      <c r="AA1195" t="b">
        <v>1</v>
      </c>
      <c r="AB1195" t="b">
        <v>1</v>
      </c>
      <c r="AC1195" t="b">
        <v>0</v>
      </c>
      <c r="AD1195" t="b">
        <v>0</v>
      </c>
      <c r="AE1195" t="b">
        <v>0</v>
      </c>
      <c r="AF1195" t="b">
        <v>0</v>
      </c>
      <c r="AG1195" t="b">
        <v>1</v>
      </c>
      <c r="AH1195" t="b">
        <v>1</v>
      </c>
      <c r="AI1195" t="b">
        <v>1</v>
      </c>
      <c r="AJ1195" t="b">
        <v>0</v>
      </c>
      <c r="AK1195" t="b">
        <v>0</v>
      </c>
      <c r="AL1195" t="b">
        <v>0</v>
      </c>
      <c r="AM1195" t="b">
        <v>1</v>
      </c>
    </row>
    <row r="1196" spans="1:39" ht="14.4" hidden="1" x14ac:dyDescent="0.3">
      <c r="A1196" t="s">
        <v>1311</v>
      </c>
      <c r="B1196">
        <v>2013</v>
      </c>
      <c r="C1196" t="s">
        <v>152</v>
      </c>
      <c r="D1196" t="s">
        <v>77</v>
      </c>
      <c r="E1196" t="s">
        <v>45</v>
      </c>
      <c r="F1196" t="s">
        <v>5176</v>
      </c>
      <c r="G1196" t="s">
        <v>46</v>
      </c>
      <c r="H1196" t="s">
        <v>34</v>
      </c>
      <c r="I1196" t="s">
        <v>83</v>
      </c>
      <c r="J1196" t="b">
        <v>1</v>
      </c>
      <c r="K1196" t="s">
        <v>8098</v>
      </c>
      <c r="L1196">
        <v>0.54</v>
      </c>
      <c r="M1196" t="s">
        <v>9030</v>
      </c>
      <c r="N1196" t="s">
        <v>8098</v>
      </c>
      <c r="O1196">
        <v>78293</v>
      </c>
      <c r="P1196">
        <v>-3.8</v>
      </c>
      <c r="Q1196">
        <v>0.14000000000000001</v>
      </c>
      <c r="R1196" t="b">
        <v>1</v>
      </c>
      <c r="S1196" t="s">
        <v>40</v>
      </c>
      <c r="T1196">
        <v>16</v>
      </c>
      <c r="U1196" t="s">
        <v>21</v>
      </c>
      <c r="V1196" t="b">
        <v>1</v>
      </c>
      <c r="W1196" t="b">
        <v>1</v>
      </c>
      <c r="X1196" t="b">
        <v>0</v>
      </c>
      <c r="Y1196" t="b">
        <v>1</v>
      </c>
      <c r="Z1196" t="b">
        <v>0</v>
      </c>
      <c r="AA1196" t="b">
        <v>0</v>
      </c>
      <c r="AB1196" t="b">
        <v>0</v>
      </c>
      <c r="AC1196" t="b">
        <v>1</v>
      </c>
      <c r="AD1196" t="b">
        <v>1</v>
      </c>
      <c r="AE1196" t="b">
        <v>0</v>
      </c>
      <c r="AF1196" t="b">
        <v>0</v>
      </c>
      <c r="AG1196" t="b">
        <v>0</v>
      </c>
      <c r="AH1196" t="b">
        <v>1</v>
      </c>
      <c r="AI1196" t="b">
        <v>0</v>
      </c>
      <c r="AJ1196" t="b">
        <v>0</v>
      </c>
      <c r="AK1196" t="b">
        <v>0</v>
      </c>
      <c r="AL1196" t="b">
        <v>1</v>
      </c>
      <c r="AM1196" t="b">
        <v>1</v>
      </c>
    </row>
    <row r="1197" spans="1:39" ht="14.4" hidden="1" x14ac:dyDescent="0.3">
      <c r="A1197" t="s">
        <v>1312</v>
      </c>
      <c r="B1197">
        <v>2013</v>
      </c>
      <c r="C1197" t="s">
        <v>147</v>
      </c>
      <c r="D1197" t="s">
        <v>68</v>
      </c>
      <c r="E1197" t="s">
        <v>45</v>
      </c>
      <c r="F1197" t="s">
        <v>40</v>
      </c>
      <c r="G1197" t="s">
        <v>65</v>
      </c>
      <c r="H1197" t="s">
        <v>52</v>
      </c>
      <c r="I1197" t="s">
        <v>83</v>
      </c>
      <c r="J1197" t="b">
        <v>0</v>
      </c>
      <c r="L1197">
        <v>0.05</v>
      </c>
      <c r="M1197" t="s">
        <v>9029</v>
      </c>
      <c r="O1197">
        <v>73090</v>
      </c>
      <c r="P1197">
        <v>-2.2799999999999998</v>
      </c>
      <c r="Q1197">
        <v>0.67</v>
      </c>
      <c r="R1197" t="b">
        <v>0</v>
      </c>
      <c r="S1197" t="s">
        <v>35</v>
      </c>
      <c r="T1197">
        <v>1</v>
      </c>
      <c r="U1197" t="s">
        <v>21</v>
      </c>
      <c r="V1197" t="b">
        <v>1</v>
      </c>
      <c r="W1197" t="b">
        <v>1</v>
      </c>
      <c r="X1197" t="b">
        <v>1</v>
      </c>
      <c r="Y1197" t="b">
        <v>0</v>
      </c>
      <c r="Z1197" t="b">
        <v>0</v>
      </c>
      <c r="AA1197" t="b">
        <v>0</v>
      </c>
      <c r="AB1197" t="b">
        <v>0</v>
      </c>
      <c r="AC1197" t="b">
        <v>1</v>
      </c>
      <c r="AD1197" t="b">
        <v>1</v>
      </c>
      <c r="AE1197" t="b">
        <v>0</v>
      </c>
      <c r="AF1197" t="b">
        <v>0</v>
      </c>
      <c r="AG1197" t="b">
        <v>0</v>
      </c>
      <c r="AH1197" t="b">
        <v>0</v>
      </c>
      <c r="AI1197" t="b">
        <v>0</v>
      </c>
      <c r="AJ1197" t="b">
        <v>0</v>
      </c>
      <c r="AK1197" t="b">
        <v>0</v>
      </c>
      <c r="AL1197" t="b">
        <v>0</v>
      </c>
      <c r="AM1197" t="b">
        <v>0</v>
      </c>
    </row>
    <row r="1198" spans="1:39" ht="14.4" hidden="1" x14ac:dyDescent="0.3">
      <c r="A1198" t="s">
        <v>1313</v>
      </c>
      <c r="B1198">
        <v>2013</v>
      </c>
      <c r="C1198" t="s">
        <v>107</v>
      </c>
      <c r="D1198" t="s">
        <v>15</v>
      </c>
      <c r="E1198" t="s">
        <v>135</v>
      </c>
      <c r="F1198" t="s">
        <v>5176</v>
      </c>
      <c r="G1198" t="s">
        <v>86</v>
      </c>
      <c r="H1198" t="s">
        <v>27</v>
      </c>
      <c r="I1198" t="s">
        <v>83</v>
      </c>
      <c r="J1198" t="b">
        <v>1</v>
      </c>
      <c r="K1198" t="s">
        <v>6750</v>
      </c>
      <c r="L1198">
        <v>0.53</v>
      </c>
      <c r="M1198" t="s">
        <v>8541</v>
      </c>
      <c r="N1198" t="s">
        <v>6750</v>
      </c>
      <c r="O1198">
        <v>47934</v>
      </c>
      <c r="P1198">
        <v>2.34</v>
      </c>
      <c r="Q1198">
        <v>0.16</v>
      </c>
      <c r="R1198" t="b">
        <v>1</v>
      </c>
      <c r="S1198" t="s">
        <v>40</v>
      </c>
      <c r="T1198">
        <v>15</v>
      </c>
      <c r="U1198" t="s">
        <v>21</v>
      </c>
      <c r="V1198" t="b">
        <v>0</v>
      </c>
      <c r="W1198" t="b">
        <v>1</v>
      </c>
      <c r="X1198" t="b">
        <v>0</v>
      </c>
      <c r="Y1198" t="b">
        <v>1</v>
      </c>
      <c r="Z1198" t="b">
        <v>0</v>
      </c>
      <c r="AA1198" t="b">
        <v>0</v>
      </c>
      <c r="AB1198" t="b">
        <v>0</v>
      </c>
      <c r="AC1198" t="b">
        <v>1</v>
      </c>
      <c r="AD1198" t="b">
        <v>1</v>
      </c>
      <c r="AE1198" t="b">
        <v>0</v>
      </c>
      <c r="AF1198" t="b">
        <v>0</v>
      </c>
      <c r="AG1198" t="b">
        <v>0</v>
      </c>
      <c r="AH1198" t="b">
        <v>1</v>
      </c>
      <c r="AI1198" t="b">
        <v>1</v>
      </c>
      <c r="AJ1198" t="b">
        <v>0</v>
      </c>
      <c r="AK1198" t="b">
        <v>0</v>
      </c>
      <c r="AL1198" t="b">
        <v>0</v>
      </c>
      <c r="AM1198" t="b">
        <v>0</v>
      </c>
    </row>
    <row r="1199" spans="1:39" ht="14.4" hidden="1" x14ac:dyDescent="0.3">
      <c r="A1199" t="s">
        <v>1314</v>
      </c>
      <c r="B1199">
        <v>2013</v>
      </c>
      <c r="C1199" t="s">
        <v>147</v>
      </c>
      <c r="D1199" t="s">
        <v>68</v>
      </c>
      <c r="E1199" t="s">
        <v>74</v>
      </c>
      <c r="F1199" t="s">
        <v>40</v>
      </c>
      <c r="G1199" t="s">
        <v>55</v>
      </c>
      <c r="H1199" t="s">
        <v>18</v>
      </c>
      <c r="I1199" t="s">
        <v>19</v>
      </c>
      <c r="J1199" t="b">
        <v>0</v>
      </c>
      <c r="L1199">
        <v>0.14000000000000001</v>
      </c>
      <c r="M1199" t="s">
        <v>9028</v>
      </c>
      <c r="O1199">
        <v>67552</v>
      </c>
      <c r="P1199">
        <v>0.28999999999999998</v>
      </c>
      <c r="Q1199">
        <v>0.89</v>
      </c>
      <c r="R1199" t="b">
        <v>0</v>
      </c>
      <c r="S1199" t="s">
        <v>20</v>
      </c>
      <c r="T1199">
        <v>4</v>
      </c>
      <c r="U1199" t="s">
        <v>21</v>
      </c>
      <c r="V1199" t="b">
        <v>0</v>
      </c>
      <c r="W1199" t="b">
        <v>0</v>
      </c>
      <c r="X1199" t="b">
        <v>1</v>
      </c>
      <c r="Y1199" t="b">
        <v>0</v>
      </c>
      <c r="Z1199" t="b">
        <v>0</v>
      </c>
      <c r="AA1199" t="b">
        <v>0</v>
      </c>
      <c r="AB1199" t="b">
        <v>0</v>
      </c>
      <c r="AC1199" t="b">
        <v>1</v>
      </c>
      <c r="AD1199" t="b">
        <v>1</v>
      </c>
      <c r="AE1199" t="b">
        <v>1</v>
      </c>
      <c r="AF1199" t="b">
        <v>0</v>
      </c>
      <c r="AG1199" t="b">
        <v>0</v>
      </c>
      <c r="AH1199" t="b">
        <v>0</v>
      </c>
      <c r="AI1199" t="b">
        <v>0</v>
      </c>
      <c r="AJ1199" t="b">
        <v>0</v>
      </c>
      <c r="AK1199" t="b">
        <v>0</v>
      </c>
      <c r="AL1199" t="b">
        <v>0</v>
      </c>
      <c r="AM1199" t="b">
        <v>0</v>
      </c>
    </row>
    <row r="1200" spans="1:39" ht="14.4" hidden="1" x14ac:dyDescent="0.3">
      <c r="A1200" t="s">
        <v>1315</v>
      </c>
      <c r="B1200">
        <v>2013</v>
      </c>
      <c r="C1200" t="s">
        <v>198</v>
      </c>
      <c r="D1200" t="s">
        <v>38</v>
      </c>
      <c r="E1200" t="s">
        <v>64</v>
      </c>
      <c r="F1200" t="s">
        <v>5172</v>
      </c>
      <c r="G1200" t="s">
        <v>41</v>
      </c>
      <c r="H1200" t="s">
        <v>42</v>
      </c>
      <c r="I1200" t="s">
        <v>83</v>
      </c>
      <c r="J1200" t="b">
        <v>0</v>
      </c>
      <c r="L1200">
        <v>0.04</v>
      </c>
      <c r="M1200" t="s">
        <v>9027</v>
      </c>
      <c r="O1200">
        <v>35288</v>
      </c>
      <c r="P1200">
        <v>-4.74</v>
      </c>
      <c r="Q1200">
        <v>0.64</v>
      </c>
      <c r="R1200" t="b">
        <v>0</v>
      </c>
      <c r="S1200" t="s">
        <v>35</v>
      </c>
      <c r="T1200">
        <v>18</v>
      </c>
      <c r="U1200" t="s">
        <v>21</v>
      </c>
      <c r="V1200" t="b">
        <v>0</v>
      </c>
      <c r="W1200" t="b">
        <v>0</v>
      </c>
      <c r="X1200" t="b">
        <v>0</v>
      </c>
      <c r="Y1200" t="b">
        <v>1</v>
      </c>
      <c r="Z1200" t="b">
        <v>1</v>
      </c>
      <c r="AA1200" t="b">
        <v>1</v>
      </c>
      <c r="AB1200" t="b">
        <v>0</v>
      </c>
      <c r="AC1200" t="b">
        <v>0</v>
      </c>
      <c r="AD1200" t="b">
        <v>1</v>
      </c>
      <c r="AE1200" t="b">
        <v>0</v>
      </c>
      <c r="AF1200" t="b">
        <v>0</v>
      </c>
      <c r="AG1200" t="b">
        <v>0</v>
      </c>
      <c r="AH1200" t="b">
        <v>0</v>
      </c>
      <c r="AI1200" t="b">
        <v>0</v>
      </c>
      <c r="AJ1200" t="b">
        <v>0</v>
      </c>
      <c r="AK1200" t="b">
        <v>0</v>
      </c>
      <c r="AL1200" t="b">
        <v>0</v>
      </c>
      <c r="AM1200" t="b">
        <v>0</v>
      </c>
    </row>
    <row r="1201" spans="1:39" ht="14.4" hidden="1" x14ac:dyDescent="0.3">
      <c r="A1201" t="s">
        <v>1316</v>
      </c>
      <c r="B1201">
        <v>2013</v>
      </c>
      <c r="C1201" t="s">
        <v>375</v>
      </c>
      <c r="D1201" t="s">
        <v>58</v>
      </c>
      <c r="E1201" t="s">
        <v>59</v>
      </c>
      <c r="F1201" t="s">
        <v>5172</v>
      </c>
      <c r="G1201" t="s">
        <v>26</v>
      </c>
      <c r="H1201" t="s">
        <v>52</v>
      </c>
      <c r="I1201" t="s">
        <v>98</v>
      </c>
      <c r="J1201" t="b">
        <v>0</v>
      </c>
      <c r="L1201">
        <v>0.13</v>
      </c>
      <c r="M1201" t="s">
        <v>9026</v>
      </c>
      <c r="O1201">
        <v>16888</v>
      </c>
      <c r="P1201">
        <v>4.5199999999999996</v>
      </c>
      <c r="Q1201">
        <v>0.82</v>
      </c>
      <c r="R1201" t="b">
        <v>0</v>
      </c>
      <c r="S1201" t="s">
        <v>40</v>
      </c>
      <c r="T1201">
        <v>4</v>
      </c>
      <c r="U1201" t="s">
        <v>21</v>
      </c>
      <c r="V1201" t="b">
        <v>0</v>
      </c>
      <c r="W1201" t="b">
        <v>1</v>
      </c>
      <c r="X1201" t="b">
        <v>1</v>
      </c>
      <c r="Y1201" t="b">
        <v>1</v>
      </c>
      <c r="Z1201" t="b">
        <v>0</v>
      </c>
      <c r="AA1201" t="b">
        <v>1</v>
      </c>
      <c r="AB1201" t="b">
        <v>1</v>
      </c>
      <c r="AC1201" t="b">
        <v>0</v>
      </c>
      <c r="AD1201" t="b">
        <v>1</v>
      </c>
      <c r="AE1201" t="b">
        <v>0</v>
      </c>
      <c r="AF1201" t="b">
        <v>0</v>
      </c>
      <c r="AG1201" t="b">
        <v>0</v>
      </c>
      <c r="AH1201" t="b">
        <v>0</v>
      </c>
      <c r="AI1201" t="b">
        <v>0</v>
      </c>
      <c r="AJ1201" t="b">
        <v>0</v>
      </c>
      <c r="AK1201" t="b">
        <v>0</v>
      </c>
      <c r="AL1201" t="b">
        <v>0</v>
      </c>
      <c r="AM1201" t="b">
        <v>0</v>
      </c>
    </row>
    <row r="1202" spans="1:39" ht="14.4" hidden="1" x14ac:dyDescent="0.3">
      <c r="A1202" t="s">
        <v>1317</v>
      </c>
      <c r="B1202">
        <v>2013</v>
      </c>
      <c r="C1202" t="s">
        <v>101</v>
      </c>
      <c r="D1202" t="s">
        <v>77</v>
      </c>
      <c r="E1202" t="s">
        <v>135</v>
      </c>
      <c r="F1202" t="s">
        <v>5176</v>
      </c>
      <c r="G1202" t="s">
        <v>93</v>
      </c>
      <c r="H1202" t="s">
        <v>52</v>
      </c>
      <c r="I1202" t="s">
        <v>61</v>
      </c>
      <c r="J1202" t="b">
        <v>1</v>
      </c>
      <c r="K1202" t="s">
        <v>7651</v>
      </c>
      <c r="L1202">
        <v>0.62</v>
      </c>
      <c r="M1202" t="s">
        <v>9025</v>
      </c>
      <c r="N1202" t="s">
        <v>7651</v>
      </c>
      <c r="O1202">
        <v>88030</v>
      </c>
      <c r="P1202">
        <v>-2.33</v>
      </c>
      <c r="Q1202">
        <v>0.33</v>
      </c>
      <c r="R1202" t="b">
        <v>1</v>
      </c>
      <c r="S1202" t="s">
        <v>35</v>
      </c>
      <c r="T1202">
        <v>9</v>
      </c>
      <c r="U1202" t="s">
        <v>21</v>
      </c>
      <c r="V1202" t="b">
        <v>1</v>
      </c>
      <c r="W1202" t="b">
        <v>0</v>
      </c>
      <c r="X1202" t="b">
        <v>1</v>
      </c>
      <c r="Y1202" t="b">
        <v>1</v>
      </c>
      <c r="Z1202" t="b">
        <v>0</v>
      </c>
      <c r="AA1202" t="b">
        <v>1</v>
      </c>
      <c r="AB1202" t="b">
        <v>0</v>
      </c>
      <c r="AC1202" t="b">
        <v>0</v>
      </c>
      <c r="AD1202" t="b">
        <v>1</v>
      </c>
      <c r="AE1202" t="b">
        <v>1</v>
      </c>
      <c r="AF1202" t="b">
        <v>0</v>
      </c>
      <c r="AG1202" t="b">
        <v>1</v>
      </c>
      <c r="AH1202" t="b">
        <v>0</v>
      </c>
      <c r="AI1202" t="b">
        <v>1</v>
      </c>
      <c r="AJ1202" t="b">
        <v>0</v>
      </c>
      <c r="AK1202" t="b">
        <v>0</v>
      </c>
      <c r="AL1202" t="b">
        <v>1</v>
      </c>
      <c r="AM1202" t="b">
        <v>0</v>
      </c>
    </row>
    <row r="1203" spans="1:39" ht="14.4" hidden="1" x14ac:dyDescent="0.3">
      <c r="A1203" t="s">
        <v>1318</v>
      </c>
      <c r="B1203">
        <v>2013</v>
      </c>
      <c r="C1203" t="s">
        <v>112</v>
      </c>
      <c r="D1203" t="s">
        <v>113</v>
      </c>
      <c r="E1203" t="s">
        <v>64</v>
      </c>
      <c r="F1203" t="s">
        <v>40</v>
      </c>
      <c r="G1203" t="s">
        <v>86</v>
      </c>
      <c r="H1203" t="s">
        <v>105</v>
      </c>
      <c r="I1203" t="s">
        <v>19</v>
      </c>
      <c r="J1203" t="b">
        <v>0</v>
      </c>
      <c r="L1203">
        <v>0.16</v>
      </c>
      <c r="M1203" t="s">
        <v>9024</v>
      </c>
      <c r="O1203">
        <v>80000</v>
      </c>
      <c r="P1203">
        <v>0.73</v>
      </c>
      <c r="Q1203">
        <v>0.72</v>
      </c>
      <c r="R1203" t="b">
        <v>0</v>
      </c>
      <c r="S1203" t="s">
        <v>40</v>
      </c>
      <c r="T1203">
        <v>0</v>
      </c>
      <c r="U1203" t="s">
        <v>21</v>
      </c>
      <c r="V1203" t="b">
        <v>1</v>
      </c>
      <c r="W1203" t="b">
        <v>1</v>
      </c>
      <c r="X1203" t="b">
        <v>0</v>
      </c>
      <c r="Y1203" t="b">
        <v>1</v>
      </c>
      <c r="Z1203" t="b">
        <v>1</v>
      </c>
      <c r="AA1203" t="b">
        <v>1</v>
      </c>
      <c r="AB1203" t="b">
        <v>0</v>
      </c>
      <c r="AC1203" t="b">
        <v>0</v>
      </c>
      <c r="AD1203" t="b">
        <v>1</v>
      </c>
      <c r="AE1203" t="b">
        <v>0</v>
      </c>
      <c r="AF1203" t="b">
        <v>0</v>
      </c>
      <c r="AG1203" t="b">
        <v>0</v>
      </c>
      <c r="AH1203" t="b">
        <v>0</v>
      </c>
      <c r="AI1203" t="b">
        <v>0</v>
      </c>
      <c r="AJ1203" t="b">
        <v>0</v>
      </c>
      <c r="AK1203" t="b">
        <v>0</v>
      </c>
      <c r="AL1203" t="b">
        <v>0</v>
      </c>
      <c r="AM1203" t="b">
        <v>0</v>
      </c>
    </row>
    <row r="1204" spans="1:39" ht="14.4" hidden="1" x14ac:dyDescent="0.3">
      <c r="A1204" t="s">
        <v>1319</v>
      </c>
      <c r="B1204">
        <v>2013</v>
      </c>
      <c r="C1204" t="s">
        <v>147</v>
      </c>
      <c r="D1204" t="s">
        <v>68</v>
      </c>
      <c r="E1204" t="s">
        <v>135</v>
      </c>
      <c r="F1204" t="s">
        <v>5172</v>
      </c>
      <c r="G1204" t="s">
        <v>46</v>
      </c>
      <c r="H1204" t="s">
        <v>60</v>
      </c>
      <c r="I1204" t="s">
        <v>98</v>
      </c>
      <c r="J1204" t="b">
        <v>0</v>
      </c>
      <c r="L1204">
        <v>0.09</v>
      </c>
      <c r="M1204" t="s">
        <v>9023</v>
      </c>
      <c r="O1204">
        <v>83244</v>
      </c>
      <c r="P1204">
        <v>-0.32</v>
      </c>
      <c r="Q1204">
        <v>0.65</v>
      </c>
      <c r="R1204" t="b">
        <v>0</v>
      </c>
      <c r="S1204" t="s">
        <v>35</v>
      </c>
      <c r="T1204">
        <v>8</v>
      </c>
      <c r="U1204" t="s">
        <v>21</v>
      </c>
      <c r="V1204" t="b">
        <v>1</v>
      </c>
      <c r="W1204" t="b">
        <v>1</v>
      </c>
      <c r="X1204" t="b">
        <v>1</v>
      </c>
      <c r="Y1204" t="b">
        <v>1</v>
      </c>
      <c r="Z1204" t="b">
        <v>1</v>
      </c>
      <c r="AA1204" t="b">
        <v>0</v>
      </c>
      <c r="AB1204" t="b">
        <v>0</v>
      </c>
      <c r="AC1204" t="b">
        <v>0</v>
      </c>
      <c r="AD1204" t="b">
        <v>0</v>
      </c>
      <c r="AE1204" t="b">
        <v>1</v>
      </c>
      <c r="AF1204" t="b">
        <v>0</v>
      </c>
      <c r="AG1204" t="b">
        <v>0</v>
      </c>
      <c r="AH1204" t="b">
        <v>0</v>
      </c>
      <c r="AI1204" t="b">
        <v>0</v>
      </c>
      <c r="AJ1204" t="b">
        <v>0</v>
      </c>
      <c r="AK1204" t="b">
        <v>0</v>
      </c>
      <c r="AL1204" t="b">
        <v>0</v>
      </c>
      <c r="AM1204" t="b">
        <v>0</v>
      </c>
    </row>
    <row r="1205" spans="1:39" ht="14.4" hidden="1" x14ac:dyDescent="0.3">
      <c r="A1205" t="s">
        <v>1320</v>
      </c>
      <c r="B1205">
        <v>2013</v>
      </c>
      <c r="C1205" t="s">
        <v>171</v>
      </c>
      <c r="D1205" t="s">
        <v>24</v>
      </c>
      <c r="E1205" t="s">
        <v>74</v>
      </c>
      <c r="F1205" t="s">
        <v>5176</v>
      </c>
      <c r="G1205" t="s">
        <v>26</v>
      </c>
      <c r="H1205" t="s">
        <v>42</v>
      </c>
      <c r="I1205" t="s">
        <v>61</v>
      </c>
      <c r="J1205" t="b">
        <v>0</v>
      </c>
      <c r="L1205">
        <v>0.04</v>
      </c>
      <c r="M1205" t="s">
        <v>9022</v>
      </c>
      <c r="O1205">
        <v>58416</v>
      </c>
      <c r="P1205">
        <v>-2.82</v>
      </c>
      <c r="Q1205">
        <v>0.6</v>
      </c>
      <c r="R1205" t="b">
        <v>0</v>
      </c>
      <c r="S1205" t="s">
        <v>20</v>
      </c>
      <c r="T1205">
        <v>3</v>
      </c>
      <c r="U1205" t="s">
        <v>21</v>
      </c>
      <c r="V1205" t="b">
        <v>1</v>
      </c>
      <c r="W1205" t="b">
        <v>1</v>
      </c>
      <c r="X1205" t="b">
        <v>0</v>
      </c>
      <c r="Y1205" t="b">
        <v>1</v>
      </c>
      <c r="Z1205" t="b">
        <v>0</v>
      </c>
      <c r="AA1205" t="b">
        <v>0</v>
      </c>
      <c r="AB1205" t="b">
        <v>1</v>
      </c>
      <c r="AC1205" t="b">
        <v>1</v>
      </c>
      <c r="AD1205" t="b">
        <v>1</v>
      </c>
      <c r="AE1205" t="b">
        <v>0</v>
      </c>
      <c r="AF1205" t="b">
        <v>0</v>
      </c>
      <c r="AG1205" t="b">
        <v>0</v>
      </c>
      <c r="AH1205" t="b">
        <v>0</v>
      </c>
      <c r="AI1205" t="b">
        <v>0</v>
      </c>
      <c r="AJ1205" t="b">
        <v>0</v>
      </c>
      <c r="AK1205" t="b">
        <v>0</v>
      </c>
      <c r="AL1205" t="b">
        <v>0</v>
      </c>
      <c r="AM1205" t="b">
        <v>0</v>
      </c>
    </row>
    <row r="1206" spans="1:39" ht="14.4" hidden="1" x14ac:dyDescent="0.3">
      <c r="A1206" t="s">
        <v>1321</v>
      </c>
      <c r="B1206">
        <v>2013</v>
      </c>
      <c r="C1206" t="s">
        <v>183</v>
      </c>
      <c r="D1206" t="s">
        <v>113</v>
      </c>
      <c r="E1206" t="s">
        <v>81</v>
      </c>
      <c r="F1206" t="s">
        <v>5169</v>
      </c>
      <c r="G1206" t="s">
        <v>33</v>
      </c>
      <c r="H1206" t="s">
        <v>27</v>
      </c>
      <c r="I1206" t="s">
        <v>19</v>
      </c>
      <c r="J1206" t="b">
        <v>0</v>
      </c>
      <c r="L1206">
        <v>0.08</v>
      </c>
      <c r="M1206" t="s">
        <v>9021</v>
      </c>
      <c r="O1206">
        <v>72758</v>
      </c>
      <c r="P1206">
        <v>-2.13</v>
      </c>
      <c r="Q1206">
        <v>0.83</v>
      </c>
      <c r="R1206" t="b">
        <v>0</v>
      </c>
      <c r="S1206" t="s">
        <v>35</v>
      </c>
      <c r="T1206">
        <v>3</v>
      </c>
      <c r="U1206" t="s">
        <v>21</v>
      </c>
      <c r="V1206" t="b">
        <v>0</v>
      </c>
      <c r="W1206" t="b">
        <v>1</v>
      </c>
      <c r="X1206" t="b">
        <v>0</v>
      </c>
      <c r="Y1206" t="b">
        <v>0</v>
      </c>
      <c r="Z1206" t="b">
        <v>0</v>
      </c>
      <c r="AA1206" t="b">
        <v>1</v>
      </c>
      <c r="AB1206" t="b">
        <v>1</v>
      </c>
      <c r="AC1206" t="b">
        <v>0</v>
      </c>
      <c r="AD1206" t="b">
        <v>0</v>
      </c>
      <c r="AE1206" t="b">
        <v>1</v>
      </c>
      <c r="AF1206" t="b">
        <v>0</v>
      </c>
      <c r="AG1206" t="b">
        <v>0</v>
      </c>
      <c r="AH1206" t="b">
        <v>0</v>
      </c>
      <c r="AI1206" t="b">
        <v>0</v>
      </c>
      <c r="AJ1206" t="b">
        <v>0</v>
      </c>
      <c r="AK1206" t="b">
        <v>0</v>
      </c>
      <c r="AL1206" t="b">
        <v>0</v>
      </c>
      <c r="AM1206" t="b">
        <v>0</v>
      </c>
    </row>
    <row r="1207" spans="1:39" ht="14.4" hidden="1" x14ac:dyDescent="0.3">
      <c r="A1207" t="s">
        <v>1322</v>
      </c>
      <c r="B1207">
        <v>2013</v>
      </c>
      <c r="C1207" t="s">
        <v>150</v>
      </c>
      <c r="D1207" t="s">
        <v>90</v>
      </c>
      <c r="E1207" t="s">
        <v>59</v>
      </c>
      <c r="F1207" t="s">
        <v>5181</v>
      </c>
      <c r="G1207" t="s">
        <v>46</v>
      </c>
      <c r="H1207" t="s">
        <v>105</v>
      </c>
      <c r="I1207" t="s">
        <v>19</v>
      </c>
      <c r="J1207" t="b">
        <v>0</v>
      </c>
      <c r="L1207">
        <v>0.08</v>
      </c>
      <c r="M1207" t="s">
        <v>9020</v>
      </c>
      <c r="O1207">
        <v>59641</v>
      </c>
      <c r="P1207">
        <v>-3.1</v>
      </c>
      <c r="Q1207">
        <v>0.77</v>
      </c>
      <c r="R1207" t="b">
        <v>0</v>
      </c>
      <c r="S1207" t="s">
        <v>35</v>
      </c>
      <c r="T1207">
        <v>2</v>
      </c>
      <c r="U1207" t="s">
        <v>21</v>
      </c>
      <c r="V1207" t="b">
        <v>0</v>
      </c>
      <c r="W1207" t="b">
        <v>0</v>
      </c>
      <c r="X1207" t="b">
        <v>0</v>
      </c>
      <c r="Y1207" t="b">
        <v>1</v>
      </c>
      <c r="Z1207" t="b">
        <v>0</v>
      </c>
      <c r="AA1207" t="b">
        <v>1</v>
      </c>
      <c r="AB1207" t="b">
        <v>0</v>
      </c>
      <c r="AC1207" t="b">
        <v>0</v>
      </c>
      <c r="AD1207" t="b">
        <v>0</v>
      </c>
      <c r="AE1207" t="b">
        <v>1</v>
      </c>
      <c r="AF1207" t="b">
        <v>0</v>
      </c>
      <c r="AG1207" t="b">
        <v>0</v>
      </c>
      <c r="AH1207" t="b">
        <v>0</v>
      </c>
      <c r="AI1207" t="b">
        <v>0</v>
      </c>
      <c r="AJ1207" t="b">
        <v>0</v>
      </c>
      <c r="AK1207" t="b">
        <v>0</v>
      </c>
      <c r="AL1207" t="b">
        <v>0</v>
      </c>
      <c r="AM1207" t="b">
        <v>0</v>
      </c>
    </row>
    <row r="1208" spans="1:39" ht="14.4" hidden="1" x14ac:dyDescent="0.3">
      <c r="A1208" t="s">
        <v>1323</v>
      </c>
      <c r="B1208">
        <v>2013</v>
      </c>
      <c r="C1208" t="s">
        <v>30</v>
      </c>
      <c r="D1208" t="s">
        <v>31</v>
      </c>
      <c r="E1208" t="s">
        <v>45</v>
      </c>
      <c r="F1208" t="s">
        <v>5176</v>
      </c>
      <c r="G1208" t="s">
        <v>65</v>
      </c>
      <c r="H1208" t="s">
        <v>94</v>
      </c>
      <c r="I1208" t="s">
        <v>19</v>
      </c>
      <c r="J1208" t="b">
        <v>0</v>
      </c>
      <c r="L1208">
        <v>7.0000000000000007E-2</v>
      </c>
      <c r="M1208" t="s">
        <v>9019</v>
      </c>
      <c r="O1208">
        <v>19649</v>
      </c>
      <c r="P1208">
        <v>1</v>
      </c>
      <c r="Q1208">
        <v>0.85</v>
      </c>
      <c r="R1208" t="b">
        <v>0</v>
      </c>
      <c r="S1208" t="s">
        <v>35</v>
      </c>
      <c r="T1208">
        <v>1</v>
      </c>
      <c r="U1208" t="s">
        <v>21</v>
      </c>
      <c r="V1208" t="b">
        <v>0</v>
      </c>
      <c r="W1208" t="b">
        <v>1</v>
      </c>
      <c r="X1208" t="b">
        <v>0</v>
      </c>
      <c r="Y1208" t="b">
        <v>0</v>
      </c>
      <c r="Z1208" t="b">
        <v>0</v>
      </c>
      <c r="AA1208" t="b">
        <v>1</v>
      </c>
      <c r="AB1208" t="b">
        <v>1</v>
      </c>
      <c r="AC1208" t="b">
        <v>0</v>
      </c>
      <c r="AD1208" t="b">
        <v>1</v>
      </c>
      <c r="AE1208" t="b">
        <v>1</v>
      </c>
      <c r="AF1208" t="b">
        <v>0</v>
      </c>
      <c r="AG1208" t="b">
        <v>0</v>
      </c>
      <c r="AH1208" t="b">
        <v>0</v>
      </c>
      <c r="AI1208" t="b">
        <v>0</v>
      </c>
      <c r="AJ1208" t="b">
        <v>0</v>
      </c>
      <c r="AK1208" t="b">
        <v>0</v>
      </c>
      <c r="AL1208" t="b">
        <v>0</v>
      </c>
      <c r="AM1208" t="b">
        <v>0</v>
      </c>
    </row>
    <row r="1209" spans="1:39" ht="14.4" hidden="1" x14ac:dyDescent="0.3">
      <c r="A1209" t="s">
        <v>1324</v>
      </c>
      <c r="B1209">
        <v>2013</v>
      </c>
      <c r="C1209" t="s">
        <v>129</v>
      </c>
      <c r="D1209" t="s">
        <v>58</v>
      </c>
      <c r="E1209" t="s">
        <v>108</v>
      </c>
      <c r="F1209" t="s">
        <v>5169</v>
      </c>
      <c r="G1209" t="s">
        <v>33</v>
      </c>
      <c r="H1209" t="s">
        <v>18</v>
      </c>
      <c r="I1209" t="s">
        <v>61</v>
      </c>
      <c r="J1209" t="b">
        <v>0</v>
      </c>
      <c r="L1209">
        <v>0.01</v>
      </c>
      <c r="M1209" t="s">
        <v>5196</v>
      </c>
      <c r="O1209">
        <v>19597</v>
      </c>
      <c r="P1209">
        <v>0.14000000000000001</v>
      </c>
      <c r="Q1209">
        <v>0.84</v>
      </c>
      <c r="R1209" t="b">
        <v>0</v>
      </c>
      <c r="S1209" t="s">
        <v>20</v>
      </c>
      <c r="T1209">
        <v>15</v>
      </c>
      <c r="U1209" t="s">
        <v>21</v>
      </c>
      <c r="V1209" t="b">
        <v>1</v>
      </c>
      <c r="W1209" t="b">
        <v>0</v>
      </c>
      <c r="X1209" t="b">
        <v>0</v>
      </c>
      <c r="Y1209" t="b">
        <v>0</v>
      </c>
      <c r="Z1209" t="b">
        <v>0</v>
      </c>
      <c r="AA1209" t="b">
        <v>1</v>
      </c>
      <c r="AB1209" t="b">
        <v>0</v>
      </c>
      <c r="AC1209" t="b">
        <v>1</v>
      </c>
      <c r="AD1209" t="b">
        <v>0</v>
      </c>
      <c r="AE1209" t="b">
        <v>0</v>
      </c>
      <c r="AF1209" t="b">
        <v>0</v>
      </c>
      <c r="AG1209" t="b">
        <v>0</v>
      </c>
      <c r="AH1209" t="b">
        <v>0</v>
      </c>
      <c r="AI1209" t="b">
        <v>0</v>
      </c>
      <c r="AJ1209" t="b">
        <v>0</v>
      </c>
      <c r="AK1209" t="b">
        <v>0</v>
      </c>
      <c r="AL1209" t="b">
        <v>0</v>
      </c>
      <c r="AM1209" t="b">
        <v>0</v>
      </c>
    </row>
    <row r="1210" spans="1:39" ht="14.4" hidden="1" x14ac:dyDescent="0.3">
      <c r="A1210" t="s">
        <v>1325</v>
      </c>
      <c r="B1210">
        <v>2013</v>
      </c>
      <c r="C1210" t="s">
        <v>67</v>
      </c>
      <c r="D1210" t="s">
        <v>68</v>
      </c>
      <c r="E1210" t="s">
        <v>39</v>
      </c>
      <c r="F1210" t="s">
        <v>5169</v>
      </c>
      <c r="G1210" t="s">
        <v>26</v>
      </c>
      <c r="H1210" t="s">
        <v>60</v>
      </c>
      <c r="I1210" t="s">
        <v>61</v>
      </c>
      <c r="J1210" t="b">
        <v>0</v>
      </c>
      <c r="L1210">
        <v>0.16</v>
      </c>
      <c r="M1210" t="s">
        <v>9018</v>
      </c>
      <c r="O1210">
        <v>66668</v>
      </c>
      <c r="P1210">
        <v>-4.91</v>
      </c>
      <c r="Q1210">
        <v>0.83</v>
      </c>
      <c r="R1210" t="b">
        <v>0</v>
      </c>
      <c r="S1210" t="s">
        <v>35</v>
      </c>
      <c r="T1210">
        <v>11</v>
      </c>
      <c r="U1210" t="s">
        <v>21</v>
      </c>
      <c r="V1210" t="b">
        <v>1</v>
      </c>
      <c r="W1210" t="b">
        <v>1</v>
      </c>
      <c r="X1210" t="b">
        <v>0</v>
      </c>
      <c r="Y1210" t="b">
        <v>0</v>
      </c>
      <c r="Z1210" t="b">
        <v>0</v>
      </c>
      <c r="AA1210" t="b">
        <v>1</v>
      </c>
      <c r="AB1210" t="b">
        <v>1</v>
      </c>
      <c r="AC1210" t="b">
        <v>0</v>
      </c>
      <c r="AD1210" t="b">
        <v>0</v>
      </c>
      <c r="AE1210" t="b">
        <v>1</v>
      </c>
      <c r="AF1210" t="b">
        <v>0</v>
      </c>
      <c r="AG1210" t="b">
        <v>0</v>
      </c>
      <c r="AH1210" t="b">
        <v>0</v>
      </c>
      <c r="AI1210" t="b">
        <v>0</v>
      </c>
      <c r="AJ1210" t="b">
        <v>0</v>
      </c>
      <c r="AK1210" t="b">
        <v>0</v>
      </c>
      <c r="AL1210" t="b">
        <v>0</v>
      </c>
      <c r="AM1210" t="b">
        <v>0</v>
      </c>
    </row>
    <row r="1211" spans="1:39" ht="14.4" hidden="1" x14ac:dyDescent="0.3">
      <c r="A1211" t="s">
        <v>1326</v>
      </c>
      <c r="B1211">
        <v>2013</v>
      </c>
      <c r="C1211" t="s">
        <v>112</v>
      </c>
      <c r="D1211" t="s">
        <v>113</v>
      </c>
      <c r="E1211" t="s">
        <v>59</v>
      </c>
      <c r="F1211" t="s">
        <v>5172</v>
      </c>
      <c r="G1211" t="s">
        <v>65</v>
      </c>
      <c r="H1211" t="s">
        <v>27</v>
      </c>
      <c r="I1211" t="s">
        <v>19</v>
      </c>
      <c r="J1211" t="b">
        <v>0</v>
      </c>
      <c r="L1211">
        <v>0.1</v>
      </c>
      <c r="M1211" t="s">
        <v>9017</v>
      </c>
      <c r="O1211">
        <v>63900</v>
      </c>
      <c r="P1211">
        <v>-1.81</v>
      </c>
      <c r="Q1211">
        <v>0.75</v>
      </c>
      <c r="R1211" t="b">
        <v>0</v>
      </c>
      <c r="S1211" t="s">
        <v>20</v>
      </c>
      <c r="T1211">
        <v>4</v>
      </c>
      <c r="U1211" t="s">
        <v>21</v>
      </c>
      <c r="V1211" t="b">
        <v>0</v>
      </c>
      <c r="W1211" t="b">
        <v>0</v>
      </c>
      <c r="X1211" t="b">
        <v>0</v>
      </c>
      <c r="Y1211" t="b">
        <v>1</v>
      </c>
      <c r="Z1211" t="b">
        <v>1</v>
      </c>
      <c r="AA1211" t="b">
        <v>1</v>
      </c>
      <c r="AB1211" t="b">
        <v>0</v>
      </c>
      <c r="AC1211" t="b">
        <v>0</v>
      </c>
      <c r="AD1211" t="b">
        <v>1</v>
      </c>
      <c r="AE1211" t="b">
        <v>1</v>
      </c>
      <c r="AF1211" t="b">
        <v>0</v>
      </c>
      <c r="AG1211" t="b">
        <v>0</v>
      </c>
      <c r="AH1211" t="b">
        <v>0</v>
      </c>
      <c r="AI1211" t="b">
        <v>0</v>
      </c>
      <c r="AJ1211" t="b">
        <v>0</v>
      </c>
      <c r="AK1211" t="b">
        <v>0</v>
      </c>
      <c r="AL1211" t="b">
        <v>0</v>
      </c>
      <c r="AM1211" t="b">
        <v>0</v>
      </c>
    </row>
    <row r="1212" spans="1:39" ht="14.4" hidden="1" x14ac:dyDescent="0.3">
      <c r="A1212" t="s">
        <v>1327</v>
      </c>
      <c r="B1212">
        <v>2013</v>
      </c>
      <c r="C1212" t="s">
        <v>137</v>
      </c>
      <c r="D1212" t="s">
        <v>77</v>
      </c>
      <c r="E1212" t="s">
        <v>81</v>
      </c>
      <c r="F1212" t="s">
        <v>5181</v>
      </c>
      <c r="G1212" t="s">
        <v>86</v>
      </c>
      <c r="H1212" t="s">
        <v>91</v>
      </c>
      <c r="I1212" t="s">
        <v>83</v>
      </c>
      <c r="J1212" t="b">
        <v>0</v>
      </c>
      <c r="L1212">
        <v>0.08</v>
      </c>
      <c r="M1212" t="s">
        <v>9016</v>
      </c>
      <c r="O1212">
        <v>61176</v>
      </c>
      <c r="P1212">
        <v>-4.3099999999999996</v>
      </c>
      <c r="Q1212">
        <v>0.78</v>
      </c>
      <c r="R1212" t="b">
        <v>0</v>
      </c>
      <c r="S1212" t="s">
        <v>40</v>
      </c>
      <c r="T1212">
        <v>6</v>
      </c>
      <c r="U1212" t="s">
        <v>21</v>
      </c>
      <c r="V1212" t="b">
        <v>1</v>
      </c>
      <c r="W1212" t="b">
        <v>0</v>
      </c>
      <c r="X1212" t="b">
        <v>0</v>
      </c>
      <c r="Y1212" t="b">
        <v>0</v>
      </c>
      <c r="Z1212" t="b">
        <v>0</v>
      </c>
      <c r="AA1212" t="b">
        <v>0</v>
      </c>
      <c r="AB1212" t="b">
        <v>1</v>
      </c>
      <c r="AC1212" t="b">
        <v>1</v>
      </c>
      <c r="AD1212" t="b">
        <v>0</v>
      </c>
      <c r="AE1212" t="b">
        <v>1</v>
      </c>
      <c r="AF1212" t="b">
        <v>0</v>
      </c>
      <c r="AG1212" t="b">
        <v>0</v>
      </c>
      <c r="AH1212" t="b">
        <v>0</v>
      </c>
      <c r="AI1212" t="b">
        <v>0</v>
      </c>
      <c r="AJ1212" t="b">
        <v>0</v>
      </c>
      <c r="AK1212" t="b">
        <v>0</v>
      </c>
      <c r="AL1212" t="b">
        <v>0</v>
      </c>
      <c r="AM1212" t="b">
        <v>0</v>
      </c>
    </row>
    <row r="1213" spans="1:39" ht="14.4" hidden="1" x14ac:dyDescent="0.3">
      <c r="A1213" t="s">
        <v>1328</v>
      </c>
      <c r="B1213">
        <v>2013</v>
      </c>
      <c r="C1213" t="s">
        <v>89</v>
      </c>
      <c r="D1213" t="s">
        <v>90</v>
      </c>
      <c r="E1213" t="s">
        <v>64</v>
      </c>
      <c r="F1213" t="s">
        <v>5169</v>
      </c>
      <c r="G1213" t="s">
        <v>41</v>
      </c>
      <c r="H1213" t="s">
        <v>69</v>
      </c>
      <c r="I1213" t="s">
        <v>61</v>
      </c>
      <c r="J1213" t="b">
        <v>0</v>
      </c>
      <c r="L1213">
        <v>0.03</v>
      </c>
      <c r="M1213" t="s">
        <v>9015</v>
      </c>
      <c r="O1213">
        <v>46888</v>
      </c>
      <c r="P1213">
        <v>-2.64</v>
      </c>
      <c r="Q1213">
        <v>0.87</v>
      </c>
      <c r="R1213" t="b">
        <v>0</v>
      </c>
      <c r="S1213" t="s">
        <v>20</v>
      </c>
      <c r="T1213">
        <v>4</v>
      </c>
      <c r="U1213" t="s">
        <v>21</v>
      </c>
      <c r="V1213" t="b">
        <v>0</v>
      </c>
      <c r="W1213" t="b">
        <v>0</v>
      </c>
      <c r="X1213" t="b">
        <v>0</v>
      </c>
      <c r="Y1213" t="b">
        <v>0</v>
      </c>
      <c r="Z1213" t="b">
        <v>1</v>
      </c>
      <c r="AA1213" t="b">
        <v>0</v>
      </c>
      <c r="AB1213" t="b">
        <v>1</v>
      </c>
      <c r="AC1213" t="b">
        <v>0</v>
      </c>
      <c r="AD1213" t="b">
        <v>1</v>
      </c>
      <c r="AE1213" t="b">
        <v>1</v>
      </c>
      <c r="AF1213" t="b">
        <v>0</v>
      </c>
      <c r="AG1213" t="b">
        <v>0</v>
      </c>
      <c r="AH1213" t="b">
        <v>0</v>
      </c>
      <c r="AI1213" t="b">
        <v>0</v>
      </c>
      <c r="AJ1213" t="b">
        <v>0</v>
      </c>
      <c r="AK1213" t="b">
        <v>0</v>
      </c>
      <c r="AL1213" t="b">
        <v>0</v>
      </c>
      <c r="AM1213" t="b">
        <v>0</v>
      </c>
    </row>
    <row r="1214" spans="1:39" ht="14.4" hidden="1" x14ac:dyDescent="0.3">
      <c r="A1214" t="s">
        <v>1329</v>
      </c>
      <c r="B1214">
        <v>2013</v>
      </c>
      <c r="C1214" t="s">
        <v>152</v>
      </c>
      <c r="D1214" t="s">
        <v>77</v>
      </c>
      <c r="E1214" t="s">
        <v>81</v>
      </c>
      <c r="F1214" t="s">
        <v>40</v>
      </c>
      <c r="G1214" t="s">
        <v>46</v>
      </c>
      <c r="H1214" t="s">
        <v>52</v>
      </c>
      <c r="I1214" t="s">
        <v>28</v>
      </c>
      <c r="J1214" t="b">
        <v>0</v>
      </c>
      <c r="L1214">
        <v>0.18</v>
      </c>
      <c r="M1214" t="s">
        <v>9014</v>
      </c>
      <c r="O1214">
        <v>53652</v>
      </c>
      <c r="P1214">
        <v>4.4400000000000004</v>
      </c>
      <c r="Q1214">
        <v>0.72</v>
      </c>
      <c r="R1214" t="b">
        <v>0</v>
      </c>
      <c r="S1214" t="s">
        <v>20</v>
      </c>
      <c r="T1214">
        <v>2</v>
      </c>
      <c r="U1214" t="s">
        <v>21</v>
      </c>
      <c r="V1214" t="b">
        <v>0</v>
      </c>
      <c r="W1214" t="b">
        <v>0</v>
      </c>
      <c r="X1214" t="b">
        <v>1</v>
      </c>
      <c r="Y1214" t="b">
        <v>1</v>
      </c>
      <c r="Z1214" t="b">
        <v>1</v>
      </c>
      <c r="AA1214" t="b">
        <v>0</v>
      </c>
      <c r="AB1214" t="b">
        <v>1</v>
      </c>
      <c r="AC1214" t="b">
        <v>0</v>
      </c>
      <c r="AD1214" t="b">
        <v>0</v>
      </c>
      <c r="AE1214" t="b">
        <v>1</v>
      </c>
      <c r="AF1214" t="b">
        <v>0</v>
      </c>
      <c r="AG1214" t="b">
        <v>0</v>
      </c>
      <c r="AH1214" t="b">
        <v>0</v>
      </c>
      <c r="AI1214" t="b">
        <v>0</v>
      </c>
      <c r="AJ1214" t="b">
        <v>0</v>
      </c>
      <c r="AK1214" t="b">
        <v>0</v>
      </c>
      <c r="AL1214" t="b">
        <v>0</v>
      </c>
      <c r="AM1214" t="b">
        <v>0</v>
      </c>
    </row>
    <row r="1215" spans="1:39" ht="14.4" hidden="1" x14ac:dyDescent="0.3">
      <c r="A1215" t="s">
        <v>1330</v>
      </c>
      <c r="B1215">
        <v>2013</v>
      </c>
      <c r="C1215" t="s">
        <v>80</v>
      </c>
      <c r="D1215" t="s">
        <v>38</v>
      </c>
      <c r="E1215" t="s">
        <v>135</v>
      </c>
      <c r="F1215" t="s">
        <v>5181</v>
      </c>
      <c r="G1215" t="s">
        <v>55</v>
      </c>
      <c r="H1215" t="s">
        <v>60</v>
      </c>
      <c r="I1215" t="s">
        <v>61</v>
      </c>
      <c r="J1215" t="b">
        <v>1</v>
      </c>
      <c r="K1215" t="s">
        <v>5568</v>
      </c>
      <c r="L1215">
        <v>0.48</v>
      </c>
      <c r="M1215" t="s">
        <v>9013</v>
      </c>
      <c r="N1215" t="s">
        <v>5568</v>
      </c>
      <c r="O1215">
        <v>46389</v>
      </c>
      <c r="P1215">
        <v>4.3</v>
      </c>
      <c r="Q1215">
        <v>0.19</v>
      </c>
      <c r="R1215" t="b">
        <v>1</v>
      </c>
      <c r="S1215" t="s">
        <v>40</v>
      </c>
      <c r="T1215">
        <v>10</v>
      </c>
      <c r="U1215" t="s">
        <v>21</v>
      </c>
      <c r="V1215" t="b">
        <v>0</v>
      </c>
      <c r="W1215" t="b">
        <v>1</v>
      </c>
      <c r="X1215" t="b">
        <v>0</v>
      </c>
      <c r="Y1215" t="b">
        <v>0</v>
      </c>
      <c r="Z1215" t="b">
        <v>0</v>
      </c>
      <c r="AA1215" t="b">
        <v>1</v>
      </c>
      <c r="AB1215" t="b">
        <v>0</v>
      </c>
      <c r="AC1215" t="b">
        <v>1</v>
      </c>
      <c r="AD1215" t="b">
        <v>0</v>
      </c>
      <c r="AE1215" t="b">
        <v>1</v>
      </c>
      <c r="AF1215" t="b">
        <v>0</v>
      </c>
      <c r="AG1215" t="b">
        <v>0</v>
      </c>
      <c r="AH1215" t="b">
        <v>1</v>
      </c>
      <c r="AI1215" t="b">
        <v>0</v>
      </c>
      <c r="AJ1215" t="b">
        <v>0</v>
      </c>
      <c r="AK1215" t="b">
        <v>0</v>
      </c>
      <c r="AL1215" t="b">
        <v>0</v>
      </c>
      <c r="AM1215" t="b">
        <v>1</v>
      </c>
    </row>
    <row r="1216" spans="1:39" ht="14.4" hidden="1" x14ac:dyDescent="0.3">
      <c r="A1216" t="s">
        <v>1331</v>
      </c>
      <c r="B1216">
        <v>2013</v>
      </c>
      <c r="C1216" t="s">
        <v>154</v>
      </c>
      <c r="D1216" t="s">
        <v>24</v>
      </c>
      <c r="E1216" t="s">
        <v>54</v>
      </c>
      <c r="F1216" t="s">
        <v>5181</v>
      </c>
      <c r="G1216" t="s">
        <v>65</v>
      </c>
      <c r="H1216" t="s">
        <v>34</v>
      </c>
      <c r="I1216" t="s">
        <v>19</v>
      </c>
      <c r="J1216" t="b">
        <v>0</v>
      </c>
      <c r="L1216">
        <v>0.01</v>
      </c>
      <c r="M1216" t="s">
        <v>6187</v>
      </c>
      <c r="O1216">
        <v>56401</v>
      </c>
      <c r="P1216">
        <v>0.82</v>
      </c>
      <c r="Q1216">
        <v>0.65</v>
      </c>
      <c r="R1216" t="b">
        <v>0</v>
      </c>
      <c r="S1216" t="s">
        <v>35</v>
      </c>
      <c r="T1216">
        <v>15</v>
      </c>
      <c r="U1216" t="s">
        <v>21</v>
      </c>
      <c r="V1216" t="b">
        <v>1</v>
      </c>
      <c r="W1216" t="b">
        <v>0</v>
      </c>
      <c r="X1216" t="b">
        <v>0</v>
      </c>
      <c r="Y1216" t="b">
        <v>0</v>
      </c>
      <c r="Z1216" t="b">
        <v>0</v>
      </c>
      <c r="AA1216" t="b">
        <v>1</v>
      </c>
      <c r="AB1216" t="b">
        <v>0</v>
      </c>
      <c r="AC1216" t="b">
        <v>0</v>
      </c>
      <c r="AD1216" t="b">
        <v>0</v>
      </c>
      <c r="AE1216" t="b">
        <v>1</v>
      </c>
      <c r="AF1216" t="b">
        <v>0</v>
      </c>
      <c r="AG1216" t="b">
        <v>0</v>
      </c>
      <c r="AH1216" t="b">
        <v>0</v>
      </c>
      <c r="AI1216" t="b">
        <v>0</v>
      </c>
      <c r="AJ1216" t="b">
        <v>0</v>
      </c>
      <c r="AK1216" t="b">
        <v>0</v>
      </c>
      <c r="AL1216" t="b">
        <v>0</v>
      </c>
      <c r="AM1216" t="b">
        <v>0</v>
      </c>
    </row>
    <row r="1217" spans="1:39" ht="14.4" hidden="1" x14ac:dyDescent="0.3">
      <c r="A1217" t="s">
        <v>1332</v>
      </c>
      <c r="B1217">
        <v>2013</v>
      </c>
      <c r="C1217" t="s">
        <v>221</v>
      </c>
      <c r="D1217" t="s">
        <v>15</v>
      </c>
      <c r="E1217" t="s">
        <v>133</v>
      </c>
      <c r="F1217" t="s">
        <v>5169</v>
      </c>
      <c r="G1217" t="s">
        <v>26</v>
      </c>
      <c r="H1217" t="s">
        <v>34</v>
      </c>
      <c r="I1217" t="s">
        <v>61</v>
      </c>
      <c r="J1217" t="b">
        <v>0</v>
      </c>
      <c r="L1217">
        <v>0.15</v>
      </c>
      <c r="M1217" t="s">
        <v>8036</v>
      </c>
      <c r="O1217">
        <v>29002</v>
      </c>
      <c r="P1217">
        <v>-4.0999999999999996</v>
      </c>
      <c r="Q1217">
        <v>0.72</v>
      </c>
      <c r="R1217" t="b">
        <v>0</v>
      </c>
      <c r="S1217" t="s">
        <v>35</v>
      </c>
      <c r="T1217">
        <v>1</v>
      </c>
      <c r="U1217" t="s">
        <v>21</v>
      </c>
      <c r="V1217" t="b">
        <v>1</v>
      </c>
      <c r="W1217" t="b">
        <v>0</v>
      </c>
      <c r="X1217" t="b">
        <v>1</v>
      </c>
      <c r="Y1217" t="b">
        <v>0</v>
      </c>
      <c r="Z1217" t="b">
        <v>0</v>
      </c>
      <c r="AA1217" t="b">
        <v>0</v>
      </c>
      <c r="AB1217" t="b">
        <v>1</v>
      </c>
      <c r="AC1217" t="b">
        <v>0</v>
      </c>
      <c r="AD1217" t="b">
        <v>0</v>
      </c>
      <c r="AE1217" t="b">
        <v>0</v>
      </c>
      <c r="AF1217" t="b">
        <v>0</v>
      </c>
      <c r="AG1217" t="b">
        <v>0</v>
      </c>
      <c r="AH1217" t="b">
        <v>0</v>
      </c>
      <c r="AI1217" t="b">
        <v>0</v>
      </c>
      <c r="AJ1217" t="b">
        <v>0</v>
      </c>
      <c r="AK1217" t="b">
        <v>0</v>
      </c>
      <c r="AL1217" t="b">
        <v>0</v>
      </c>
      <c r="AM1217" t="b">
        <v>0</v>
      </c>
    </row>
    <row r="1218" spans="1:39" ht="14.4" hidden="1" x14ac:dyDescent="0.3">
      <c r="A1218" t="s">
        <v>1333</v>
      </c>
      <c r="B1218">
        <v>2013</v>
      </c>
      <c r="C1218" t="s">
        <v>37</v>
      </c>
      <c r="D1218" t="s">
        <v>38</v>
      </c>
      <c r="E1218" t="s">
        <v>54</v>
      </c>
      <c r="F1218" t="s">
        <v>5176</v>
      </c>
      <c r="G1218" t="s">
        <v>17</v>
      </c>
      <c r="H1218" t="s">
        <v>42</v>
      </c>
      <c r="I1218" t="s">
        <v>49</v>
      </c>
      <c r="J1218" t="b">
        <v>0</v>
      </c>
      <c r="L1218">
        <v>0.11</v>
      </c>
      <c r="M1218" t="s">
        <v>9012</v>
      </c>
      <c r="O1218">
        <v>41821</v>
      </c>
      <c r="P1218">
        <v>-2.85</v>
      </c>
      <c r="Q1218">
        <v>0.86</v>
      </c>
      <c r="R1218" t="b">
        <v>0</v>
      </c>
      <c r="S1218" t="s">
        <v>20</v>
      </c>
      <c r="T1218">
        <v>0</v>
      </c>
      <c r="U1218" t="s">
        <v>21</v>
      </c>
      <c r="V1218" t="b">
        <v>1</v>
      </c>
      <c r="W1218" t="b">
        <v>0</v>
      </c>
      <c r="X1218" t="b">
        <v>1</v>
      </c>
      <c r="Y1218" t="b">
        <v>0</v>
      </c>
      <c r="Z1218" t="b">
        <v>1</v>
      </c>
      <c r="AA1218" t="b">
        <v>0</v>
      </c>
      <c r="AB1218" t="b">
        <v>0</v>
      </c>
      <c r="AC1218" t="b">
        <v>1</v>
      </c>
      <c r="AD1218" t="b">
        <v>0</v>
      </c>
      <c r="AE1218" t="b">
        <v>1</v>
      </c>
      <c r="AF1218" t="b">
        <v>0</v>
      </c>
      <c r="AG1218" t="b">
        <v>0</v>
      </c>
      <c r="AH1218" t="b">
        <v>0</v>
      </c>
      <c r="AI1218" t="b">
        <v>0</v>
      </c>
      <c r="AJ1218" t="b">
        <v>0</v>
      </c>
      <c r="AK1218" t="b">
        <v>0</v>
      </c>
      <c r="AL1218" t="b">
        <v>0</v>
      </c>
      <c r="AM1218" t="b">
        <v>0</v>
      </c>
    </row>
    <row r="1219" spans="1:39" ht="14.4" hidden="1" x14ac:dyDescent="0.3">
      <c r="A1219" t="s">
        <v>1334</v>
      </c>
      <c r="B1219">
        <v>2013</v>
      </c>
      <c r="C1219" t="s">
        <v>143</v>
      </c>
      <c r="D1219" t="s">
        <v>38</v>
      </c>
      <c r="E1219" t="s">
        <v>120</v>
      </c>
      <c r="F1219" t="s">
        <v>40</v>
      </c>
      <c r="G1219" t="s">
        <v>17</v>
      </c>
      <c r="H1219" t="s">
        <v>94</v>
      </c>
      <c r="I1219" t="s">
        <v>83</v>
      </c>
      <c r="J1219" t="b">
        <v>0</v>
      </c>
      <c r="L1219">
        <v>0.18</v>
      </c>
      <c r="M1219" t="s">
        <v>9011</v>
      </c>
      <c r="O1219">
        <v>37900</v>
      </c>
      <c r="P1219">
        <v>-1.71</v>
      </c>
      <c r="Q1219">
        <v>0.73</v>
      </c>
      <c r="R1219" t="b">
        <v>0</v>
      </c>
      <c r="S1219" t="s">
        <v>40</v>
      </c>
      <c r="T1219">
        <v>11</v>
      </c>
      <c r="U1219" t="s">
        <v>21</v>
      </c>
      <c r="V1219" t="b">
        <v>0</v>
      </c>
      <c r="W1219" t="b">
        <v>1</v>
      </c>
      <c r="X1219" t="b">
        <v>1</v>
      </c>
      <c r="Y1219" t="b">
        <v>1</v>
      </c>
      <c r="Z1219" t="b">
        <v>1</v>
      </c>
      <c r="AA1219" t="b">
        <v>0</v>
      </c>
      <c r="AB1219" t="b">
        <v>0</v>
      </c>
      <c r="AC1219" t="b">
        <v>0</v>
      </c>
      <c r="AD1219" t="b">
        <v>1</v>
      </c>
      <c r="AE1219" t="b">
        <v>1</v>
      </c>
      <c r="AF1219" t="b">
        <v>0</v>
      </c>
      <c r="AG1219" t="b">
        <v>0</v>
      </c>
      <c r="AH1219" t="b">
        <v>0</v>
      </c>
      <c r="AI1219" t="b">
        <v>0</v>
      </c>
      <c r="AJ1219" t="b">
        <v>0</v>
      </c>
      <c r="AK1219" t="b">
        <v>0</v>
      </c>
      <c r="AL1219" t="b">
        <v>0</v>
      </c>
      <c r="AM1219" t="b">
        <v>0</v>
      </c>
    </row>
    <row r="1220" spans="1:39" ht="14.4" hidden="1" x14ac:dyDescent="0.3">
      <c r="A1220" t="s">
        <v>1335</v>
      </c>
      <c r="B1220">
        <v>2013</v>
      </c>
      <c r="C1220" t="s">
        <v>80</v>
      </c>
      <c r="D1220" t="s">
        <v>38</v>
      </c>
      <c r="E1220" t="s">
        <v>133</v>
      </c>
      <c r="F1220" t="s">
        <v>5181</v>
      </c>
      <c r="G1220" t="s">
        <v>41</v>
      </c>
      <c r="H1220" t="s">
        <v>52</v>
      </c>
      <c r="I1220" t="s">
        <v>98</v>
      </c>
      <c r="J1220" t="b">
        <v>0</v>
      </c>
      <c r="L1220">
        <v>0.19</v>
      </c>
      <c r="M1220" t="s">
        <v>9010</v>
      </c>
      <c r="O1220">
        <v>34127</v>
      </c>
      <c r="P1220">
        <v>2.75</v>
      </c>
      <c r="Q1220">
        <v>0.71</v>
      </c>
      <c r="R1220" t="b">
        <v>0</v>
      </c>
      <c r="S1220" t="s">
        <v>35</v>
      </c>
      <c r="T1220">
        <v>19</v>
      </c>
      <c r="U1220" t="s">
        <v>21</v>
      </c>
      <c r="V1220" t="b">
        <v>0</v>
      </c>
      <c r="W1220" t="b">
        <v>0</v>
      </c>
      <c r="X1220" t="b">
        <v>1</v>
      </c>
      <c r="Y1220" t="b">
        <v>1</v>
      </c>
      <c r="Z1220" t="b">
        <v>1</v>
      </c>
      <c r="AA1220" t="b">
        <v>1</v>
      </c>
      <c r="AB1220" t="b">
        <v>1</v>
      </c>
      <c r="AC1220" t="b">
        <v>0</v>
      </c>
      <c r="AD1220" t="b">
        <v>0</v>
      </c>
      <c r="AE1220" t="b">
        <v>0</v>
      </c>
      <c r="AF1220" t="b">
        <v>0</v>
      </c>
      <c r="AG1220" t="b">
        <v>0</v>
      </c>
      <c r="AH1220" t="b">
        <v>0</v>
      </c>
      <c r="AI1220" t="b">
        <v>0</v>
      </c>
      <c r="AJ1220" t="b">
        <v>0</v>
      </c>
      <c r="AK1220" t="b">
        <v>0</v>
      </c>
      <c r="AL1220" t="b">
        <v>0</v>
      </c>
      <c r="AM1220" t="b">
        <v>0</v>
      </c>
    </row>
    <row r="1221" spans="1:39" ht="14.4" hidden="1" x14ac:dyDescent="0.3">
      <c r="A1221" t="s">
        <v>1336</v>
      </c>
      <c r="B1221">
        <v>2013</v>
      </c>
      <c r="C1221" t="s">
        <v>67</v>
      </c>
      <c r="D1221" t="s">
        <v>68</v>
      </c>
      <c r="E1221" t="s">
        <v>16</v>
      </c>
      <c r="F1221" t="s">
        <v>40</v>
      </c>
      <c r="G1221" t="s">
        <v>41</v>
      </c>
      <c r="H1221" t="s">
        <v>27</v>
      </c>
      <c r="I1221" t="s">
        <v>28</v>
      </c>
      <c r="J1221" t="b">
        <v>0</v>
      </c>
      <c r="L1221">
        <v>0.13</v>
      </c>
      <c r="M1221" t="s">
        <v>9009</v>
      </c>
      <c r="O1221">
        <v>69880</v>
      </c>
      <c r="P1221">
        <v>0.16</v>
      </c>
      <c r="Q1221">
        <v>0.74</v>
      </c>
      <c r="R1221" t="b">
        <v>0</v>
      </c>
      <c r="S1221" t="s">
        <v>40</v>
      </c>
      <c r="T1221">
        <v>1</v>
      </c>
      <c r="U1221" t="s">
        <v>21</v>
      </c>
      <c r="V1221" t="b">
        <v>0</v>
      </c>
      <c r="W1221" t="b">
        <v>1</v>
      </c>
      <c r="X1221" t="b">
        <v>1</v>
      </c>
      <c r="Y1221" t="b">
        <v>0</v>
      </c>
      <c r="Z1221" t="b">
        <v>1</v>
      </c>
      <c r="AA1221" t="b">
        <v>1</v>
      </c>
      <c r="AB1221" t="b">
        <v>0</v>
      </c>
      <c r="AC1221" t="b">
        <v>0</v>
      </c>
      <c r="AD1221" t="b">
        <v>1</v>
      </c>
      <c r="AE1221" t="b">
        <v>0</v>
      </c>
      <c r="AF1221" t="b">
        <v>0</v>
      </c>
      <c r="AG1221" t="b">
        <v>0</v>
      </c>
      <c r="AH1221" t="b">
        <v>0</v>
      </c>
      <c r="AI1221" t="b">
        <v>0</v>
      </c>
      <c r="AJ1221" t="b">
        <v>0</v>
      </c>
      <c r="AK1221" t="b">
        <v>0</v>
      </c>
      <c r="AL1221" t="b">
        <v>0</v>
      </c>
      <c r="AM1221" t="b">
        <v>0</v>
      </c>
    </row>
    <row r="1222" spans="1:39" ht="14.4" hidden="1" x14ac:dyDescent="0.3">
      <c r="A1222" t="s">
        <v>1337</v>
      </c>
      <c r="B1222">
        <v>2013</v>
      </c>
      <c r="C1222" t="s">
        <v>375</v>
      </c>
      <c r="D1222" t="s">
        <v>58</v>
      </c>
      <c r="E1222" t="s">
        <v>108</v>
      </c>
      <c r="F1222" t="s">
        <v>5169</v>
      </c>
      <c r="G1222" t="s">
        <v>26</v>
      </c>
      <c r="H1222" t="s">
        <v>18</v>
      </c>
      <c r="I1222" t="s">
        <v>19</v>
      </c>
      <c r="J1222" t="b">
        <v>0</v>
      </c>
      <c r="L1222">
        <v>7.0000000000000007E-2</v>
      </c>
      <c r="M1222" t="s">
        <v>9008</v>
      </c>
      <c r="O1222">
        <v>16939</v>
      </c>
      <c r="P1222">
        <v>3.64</v>
      </c>
      <c r="Q1222">
        <v>0.82</v>
      </c>
      <c r="R1222" t="b">
        <v>0</v>
      </c>
      <c r="S1222" t="s">
        <v>35</v>
      </c>
      <c r="T1222">
        <v>3</v>
      </c>
      <c r="U1222" t="s">
        <v>21</v>
      </c>
      <c r="V1222" t="b">
        <v>1</v>
      </c>
      <c r="W1222" t="b">
        <v>1</v>
      </c>
      <c r="X1222" t="b">
        <v>0</v>
      </c>
      <c r="Y1222" t="b">
        <v>0</v>
      </c>
      <c r="Z1222" t="b">
        <v>0</v>
      </c>
      <c r="AA1222" t="b">
        <v>0</v>
      </c>
      <c r="AB1222" t="b">
        <v>0</v>
      </c>
      <c r="AC1222" t="b">
        <v>1</v>
      </c>
      <c r="AD1222" t="b">
        <v>1</v>
      </c>
      <c r="AE1222" t="b">
        <v>0</v>
      </c>
      <c r="AF1222" t="b">
        <v>0</v>
      </c>
      <c r="AG1222" t="b">
        <v>0</v>
      </c>
      <c r="AH1222" t="b">
        <v>0</v>
      </c>
      <c r="AI1222" t="b">
        <v>0</v>
      </c>
      <c r="AJ1222" t="b">
        <v>0</v>
      </c>
      <c r="AK1222" t="b">
        <v>0</v>
      </c>
      <c r="AL1222" t="b">
        <v>0</v>
      </c>
      <c r="AM1222" t="b">
        <v>0</v>
      </c>
    </row>
    <row r="1223" spans="1:39" ht="14.4" hidden="1" x14ac:dyDescent="0.3">
      <c r="A1223" t="s">
        <v>1338</v>
      </c>
      <c r="B1223">
        <v>2013</v>
      </c>
      <c r="C1223" t="s">
        <v>101</v>
      </c>
      <c r="D1223" t="s">
        <v>77</v>
      </c>
      <c r="E1223" t="s">
        <v>64</v>
      </c>
      <c r="F1223" t="s">
        <v>5172</v>
      </c>
      <c r="G1223" t="s">
        <v>93</v>
      </c>
      <c r="H1223" t="s">
        <v>94</v>
      </c>
      <c r="I1223" t="s">
        <v>28</v>
      </c>
      <c r="J1223" t="b">
        <v>0</v>
      </c>
      <c r="L1223">
        <v>0.19</v>
      </c>
      <c r="M1223" t="s">
        <v>9007</v>
      </c>
      <c r="O1223">
        <v>66820</v>
      </c>
      <c r="P1223">
        <v>2.5099999999999998</v>
      </c>
      <c r="Q1223">
        <v>0.87</v>
      </c>
      <c r="R1223" t="b">
        <v>0</v>
      </c>
      <c r="S1223" t="s">
        <v>40</v>
      </c>
      <c r="T1223">
        <v>11</v>
      </c>
      <c r="U1223" t="s">
        <v>21</v>
      </c>
      <c r="V1223" t="b">
        <v>0</v>
      </c>
      <c r="W1223" t="b">
        <v>1</v>
      </c>
      <c r="X1223" t="b">
        <v>0</v>
      </c>
      <c r="Y1223" t="b">
        <v>0</v>
      </c>
      <c r="Z1223" t="b">
        <v>0</v>
      </c>
      <c r="AA1223" t="b">
        <v>1</v>
      </c>
      <c r="AB1223" t="b">
        <v>1</v>
      </c>
      <c r="AC1223" t="b">
        <v>0</v>
      </c>
      <c r="AD1223" t="b">
        <v>1</v>
      </c>
      <c r="AE1223" t="b">
        <v>1</v>
      </c>
      <c r="AF1223" t="b">
        <v>0</v>
      </c>
      <c r="AG1223" t="b">
        <v>0</v>
      </c>
      <c r="AH1223" t="b">
        <v>0</v>
      </c>
      <c r="AI1223" t="b">
        <v>0</v>
      </c>
      <c r="AJ1223" t="b">
        <v>0</v>
      </c>
      <c r="AK1223" t="b">
        <v>0</v>
      </c>
      <c r="AL1223" t="b">
        <v>0</v>
      </c>
      <c r="AM1223" t="b">
        <v>0</v>
      </c>
    </row>
    <row r="1224" spans="1:39" ht="14.4" hidden="1" x14ac:dyDescent="0.3">
      <c r="A1224" t="s">
        <v>1339</v>
      </c>
      <c r="B1224">
        <v>2013</v>
      </c>
      <c r="C1224" t="s">
        <v>76</v>
      </c>
      <c r="D1224" t="s">
        <v>77</v>
      </c>
      <c r="E1224" t="s">
        <v>81</v>
      </c>
      <c r="F1224" t="s">
        <v>5172</v>
      </c>
      <c r="G1224" t="s">
        <v>65</v>
      </c>
      <c r="H1224" t="s">
        <v>18</v>
      </c>
      <c r="I1224" t="s">
        <v>83</v>
      </c>
      <c r="J1224" t="b">
        <v>0</v>
      </c>
      <c r="L1224">
        <v>0.11</v>
      </c>
      <c r="M1224" t="s">
        <v>9006</v>
      </c>
      <c r="O1224">
        <v>56946</v>
      </c>
      <c r="P1224">
        <v>0.18</v>
      </c>
      <c r="Q1224">
        <v>0.8</v>
      </c>
      <c r="R1224" t="b">
        <v>0</v>
      </c>
      <c r="S1224" t="s">
        <v>35</v>
      </c>
      <c r="T1224">
        <v>17</v>
      </c>
      <c r="U1224" t="s">
        <v>21</v>
      </c>
      <c r="V1224" t="b">
        <v>0</v>
      </c>
      <c r="W1224" t="b">
        <v>0</v>
      </c>
      <c r="X1224" t="b">
        <v>0</v>
      </c>
      <c r="Y1224" t="b">
        <v>1</v>
      </c>
      <c r="Z1224" t="b">
        <v>0</v>
      </c>
      <c r="AA1224" t="b">
        <v>0</v>
      </c>
      <c r="AB1224" t="b">
        <v>1</v>
      </c>
      <c r="AC1224" t="b">
        <v>1</v>
      </c>
      <c r="AD1224" t="b">
        <v>1</v>
      </c>
      <c r="AE1224" t="b">
        <v>1</v>
      </c>
      <c r="AF1224" t="b">
        <v>0</v>
      </c>
      <c r="AG1224" t="b">
        <v>0</v>
      </c>
      <c r="AH1224" t="b">
        <v>0</v>
      </c>
      <c r="AI1224" t="b">
        <v>0</v>
      </c>
      <c r="AJ1224" t="b">
        <v>0</v>
      </c>
      <c r="AK1224" t="b">
        <v>0</v>
      </c>
      <c r="AL1224" t="b">
        <v>0</v>
      </c>
      <c r="AM1224" t="b">
        <v>0</v>
      </c>
    </row>
    <row r="1225" spans="1:39" ht="14.4" hidden="1" x14ac:dyDescent="0.3">
      <c r="A1225" t="s">
        <v>1340</v>
      </c>
      <c r="B1225">
        <v>2013</v>
      </c>
      <c r="C1225" t="s">
        <v>112</v>
      </c>
      <c r="D1225" t="s">
        <v>113</v>
      </c>
      <c r="E1225" t="s">
        <v>54</v>
      </c>
      <c r="F1225" t="s">
        <v>40</v>
      </c>
      <c r="G1225" t="s">
        <v>33</v>
      </c>
      <c r="H1225" t="s">
        <v>91</v>
      </c>
      <c r="I1225" t="s">
        <v>61</v>
      </c>
      <c r="J1225" t="b">
        <v>0</v>
      </c>
      <c r="L1225">
        <v>0.09</v>
      </c>
      <c r="M1225" t="s">
        <v>9005</v>
      </c>
      <c r="O1225">
        <v>67064</v>
      </c>
      <c r="P1225">
        <v>3.33</v>
      </c>
      <c r="Q1225">
        <v>0.65</v>
      </c>
      <c r="R1225" t="b">
        <v>0</v>
      </c>
      <c r="S1225" t="s">
        <v>35</v>
      </c>
      <c r="T1225">
        <v>9</v>
      </c>
      <c r="U1225" t="s">
        <v>21</v>
      </c>
      <c r="V1225" t="b">
        <v>0</v>
      </c>
      <c r="W1225" t="b">
        <v>1</v>
      </c>
      <c r="X1225" t="b">
        <v>0</v>
      </c>
      <c r="Y1225" t="b">
        <v>0</v>
      </c>
      <c r="Z1225" t="b">
        <v>1</v>
      </c>
      <c r="AA1225" t="b">
        <v>1</v>
      </c>
      <c r="AB1225" t="b">
        <v>0</v>
      </c>
      <c r="AC1225" t="b">
        <v>1</v>
      </c>
      <c r="AD1225" t="b">
        <v>1</v>
      </c>
      <c r="AE1225" t="b">
        <v>1</v>
      </c>
      <c r="AF1225" t="b">
        <v>0</v>
      </c>
      <c r="AG1225" t="b">
        <v>0</v>
      </c>
      <c r="AH1225" t="b">
        <v>0</v>
      </c>
      <c r="AI1225" t="b">
        <v>0</v>
      </c>
      <c r="AJ1225" t="b">
        <v>0</v>
      </c>
      <c r="AK1225" t="b">
        <v>0</v>
      </c>
      <c r="AL1225" t="b">
        <v>0</v>
      </c>
      <c r="AM1225" t="b">
        <v>0</v>
      </c>
    </row>
    <row r="1226" spans="1:39" ht="14.4" hidden="1" x14ac:dyDescent="0.3">
      <c r="A1226" t="s">
        <v>1341</v>
      </c>
      <c r="B1226">
        <v>2013</v>
      </c>
      <c r="C1226" t="s">
        <v>183</v>
      </c>
      <c r="D1226" t="s">
        <v>113</v>
      </c>
      <c r="E1226" t="s">
        <v>54</v>
      </c>
      <c r="F1226" t="s">
        <v>5176</v>
      </c>
      <c r="G1226" t="s">
        <v>65</v>
      </c>
      <c r="H1226" t="s">
        <v>60</v>
      </c>
      <c r="I1226" t="s">
        <v>19</v>
      </c>
      <c r="J1226" t="b">
        <v>1</v>
      </c>
      <c r="K1226" t="s">
        <v>6641</v>
      </c>
      <c r="L1226">
        <v>0.7</v>
      </c>
      <c r="M1226" t="s">
        <v>9004</v>
      </c>
      <c r="N1226" t="s">
        <v>6641</v>
      </c>
      <c r="O1226">
        <v>87651</v>
      </c>
      <c r="P1226">
        <v>4.3499999999999996</v>
      </c>
      <c r="Q1226">
        <v>0.21</v>
      </c>
      <c r="R1226" t="b">
        <v>1</v>
      </c>
      <c r="S1226" t="s">
        <v>35</v>
      </c>
      <c r="T1226">
        <v>17</v>
      </c>
      <c r="U1226" t="s">
        <v>21</v>
      </c>
      <c r="V1226" t="b">
        <v>1</v>
      </c>
      <c r="W1226" t="b">
        <v>1</v>
      </c>
      <c r="X1226" t="b">
        <v>0</v>
      </c>
      <c r="Y1226" t="b">
        <v>1</v>
      </c>
      <c r="Z1226" t="b">
        <v>0</v>
      </c>
      <c r="AA1226" t="b">
        <v>1</v>
      </c>
      <c r="AB1226" t="b">
        <v>0</v>
      </c>
      <c r="AC1226" t="b">
        <v>0</v>
      </c>
      <c r="AD1226" t="b">
        <v>1</v>
      </c>
      <c r="AE1226" t="b">
        <v>1</v>
      </c>
      <c r="AF1226" t="b">
        <v>0</v>
      </c>
      <c r="AG1226" t="b">
        <v>1</v>
      </c>
      <c r="AH1226" t="b">
        <v>0</v>
      </c>
      <c r="AI1226" t="b">
        <v>0</v>
      </c>
      <c r="AJ1226" t="b">
        <v>1</v>
      </c>
      <c r="AK1226" t="b">
        <v>0</v>
      </c>
      <c r="AL1226" t="b">
        <v>0</v>
      </c>
      <c r="AM1226" t="b">
        <v>1</v>
      </c>
    </row>
    <row r="1227" spans="1:39" ht="14.4" hidden="1" x14ac:dyDescent="0.3">
      <c r="A1227" t="s">
        <v>1342</v>
      </c>
      <c r="B1227">
        <v>2013</v>
      </c>
      <c r="C1227" t="s">
        <v>198</v>
      </c>
      <c r="D1227" t="s">
        <v>38</v>
      </c>
      <c r="E1227" t="s">
        <v>54</v>
      </c>
      <c r="F1227" t="s">
        <v>40</v>
      </c>
      <c r="G1227" t="s">
        <v>17</v>
      </c>
      <c r="H1227" t="s">
        <v>34</v>
      </c>
      <c r="I1227" t="s">
        <v>61</v>
      </c>
      <c r="J1227" t="b">
        <v>0</v>
      </c>
      <c r="L1227">
        <v>0.06</v>
      </c>
      <c r="M1227" t="s">
        <v>9003</v>
      </c>
      <c r="O1227">
        <v>33505</v>
      </c>
      <c r="P1227">
        <v>-3.21</v>
      </c>
      <c r="Q1227">
        <v>0.83</v>
      </c>
      <c r="R1227" t="b">
        <v>0</v>
      </c>
      <c r="S1227" t="s">
        <v>20</v>
      </c>
      <c r="T1227">
        <v>4</v>
      </c>
      <c r="U1227" t="s">
        <v>21</v>
      </c>
      <c r="V1227" t="b">
        <v>0</v>
      </c>
      <c r="W1227" t="b">
        <v>0</v>
      </c>
      <c r="X1227" t="b">
        <v>0</v>
      </c>
      <c r="Y1227" t="b">
        <v>0</v>
      </c>
      <c r="Z1227" t="b">
        <v>0</v>
      </c>
      <c r="AA1227" t="b">
        <v>1</v>
      </c>
      <c r="AB1227" t="b">
        <v>1</v>
      </c>
      <c r="AC1227" t="b">
        <v>1</v>
      </c>
      <c r="AD1227" t="b">
        <v>1</v>
      </c>
      <c r="AE1227" t="b">
        <v>1</v>
      </c>
      <c r="AF1227" t="b">
        <v>0</v>
      </c>
      <c r="AG1227" t="b">
        <v>0</v>
      </c>
      <c r="AH1227" t="b">
        <v>0</v>
      </c>
      <c r="AI1227" t="b">
        <v>0</v>
      </c>
      <c r="AJ1227" t="b">
        <v>0</v>
      </c>
      <c r="AK1227" t="b">
        <v>0</v>
      </c>
      <c r="AL1227" t="b">
        <v>0</v>
      </c>
      <c r="AM1227" t="b">
        <v>0</v>
      </c>
    </row>
    <row r="1228" spans="1:39" ht="14.4" hidden="1" x14ac:dyDescent="0.3">
      <c r="A1228" t="s">
        <v>1343</v>
      </c>
      <c r="B1228">
        <v>2013</v>
      </c>
      <c r="C1228" t="s">
        <v>14</v>
      </c>
      <c r="D1228" t="s">
        <v>15</v>
      </c>
      <c r="E1228" t="s">
        <v>133</v>
      </c>
      <c r="F1228" t="s">
        <v>5169</v>
      </c>
      <c r="G1228" t="s">
        <v>65</v>
      </c>
      <c r="H1228" t="s">
        <v>105</v>
      </c>
      <c r="I1228" t="s">
        <v>83</v>
      </c>
      <c r="J1228" t="b">
        <v>0</v>
      </c>
      <c r="L1228">
        <v>0.09</v>
      </c>
      <c r="M1228" t="s">
        <v>9002</v>
      </c>
      <c r="O1228">
        <v>37510</v>
      </c>
      <c r="P1228">
        <v>4.68</v>
      </c>
      <c r="Q1228">
        <v>0.89</v>
      </c>
      <c r="R1228" t="b">
        <v>0</v>
      </c>
      <c r="S1228" t="s">
        <v>40</v>
      </c>
      <c r="T1228">
        <v>8</v>
      </c>
      <c r="U1228" t="s">
        <v>21</v>
      </c>
      <c r="V1228" t="b">
        <v>0</v>
      </c>
      <c r="W1228" t="b">
        <v>1</v>
      </c>
      <c r="X1228" t="b">
        <v>0</v>
      </c>
      <c r="Y1228" t="b">
        <v>1</v>
      </c>
      <c r="Z1228" t="b">
        <v>0</v>
      </c>
      <c r="AA1228" t="b">
        <v>1</v>
      </c>
      <c r="AB1228" t="b">
        <v>0</v>
      </c>
      <c r="AC1228" t="b">
        <v>0</v>
      </c>
      <c r="AD1228" t="b">
        <v>0</v>
      </c>
      <c r="AE1228" t="b">
        <v>1</v>
      </c>
      <c r="AF1228" t="b">
        <v>0</v>
      </c>
      <c r="AG1228" t="b">
        <v>0</v>
      </c>
      <c r="AH1228" t="b">
        <v>0</v>
      </c>
      <c r="AI1228" t="b">
        <v>0</v>
      </c>
      <c r="AJ1228" t="b">
        <v>0</v>
      </c>
      <c r="AK1228" t="b">
        <v>0</v>
      </c>
      <c r="AL1228" t="b">
        <v>0</v>
      </c>
      <c r="AM1228" t="b">
        <v>0</v>
      </c>
    </row>
    <row r="1229" spans="1:39" ht="14.4" hidden="1" x14ac:dyDescent="0.3">
      <c r="A1229" t="s">
        <v>1344</v>
      </c>
      <c r="B1229">
        <v>2013</v>
      </c>
      <c r="C1229" t="s">
        <v>152</v>
      </c>
      <c r="D1229" t="s">
        <v>77</v>
      </c>
      <c r="E1229" t="s">
        <v>108</v>
      </c>
      <c r="F1229" t="s">
        <v>5181</v>
      </c>
      <c r="G1229" t="s">
        <v>33</v>
      </c>
      <c r="H1229" t="s">
        <v>27</v>
      </c>
      <c r="I1229" t="s">
        <v>49</v>
      </c>
      <c r="J1229" t="b">
        <v>0</v>
      </c>
      <c r="L1229">
        <v>0.12</v>
      </c>
      <c r="M1229" t="s">
        <v>9001</v>
      </c>
      <c r="O1229">
        <v>57360</v>
      </c>
      <c r="P1229">
        <v>-3.89</v>
      </c>
      <c r="Q1229">
        <v>0.89</v>
      </c>
      <c r="R1229" t="b">
        <v>0</v>
      </c>
      <c r="S1229" t="s">
        <v>20</v>
      </c>
      <c r="T1229">
        <v>0</v>
      </c>
      <c r="U1229" t="s">
        <v>21</v>
      </c>
      <c r="V1229" t="b">
        <v>0</v>
      </c>
      <c r="W1229" t="b">
        <v>0</v>
      </c>
      <c r="X1229" t="b">
        <v>0</v>
      </c>
      <c r="Y1229" t="b">
        <v>1</v>
      </c>
      <c r="Z1229" t="b">
        <v>1</v>
      </c>
      <c r="AA1229" t="b">
        <v>1</v>
      </c>
      <c r="AB1229" t="b">
        <v>0</v>
      </c>
      <c r="AC1229" t="b">
        <v>1</v>
      </c>
      <c r="AD1229" t="b">
        <v>0</v>
      </c>
      <c r="AE1229" t="b">
        <v>0</v>
      </c>
      <c r="AF1229" t="b">
        <v>0</v>
      </c>
      <c r="AG1229" t="b">
        <v>0</v>
      </c>
      <c r="AH1229" t="b">
        <v>0</v>
      </c>
      <c r="AI1229" t="b">
        <v>0</v>
      </c>
      <c r="AJ1229" t="b">
        <v>0</v>
      </c>
      <c r="AK1229" t="b">
        <v>0</v>
      </c>
      <c r="AL1229" t="b">
        <v>0</v>
      </c>
      <c r="AM1229" t="b">
        <v>0</v>
      </c>
    </row>
    <row r="1230" spans="1:39" ht="14.4" hidden="1" x14ac:dyDescent="0.3">
      <c r="A1230" t="s">
        <v>1345</v>
      </c>
      <c r="B1230">
        <v>2013</v>
      </c>
      <c r="C1230" t="s">
        <v>85</v>
      </c>
      <c r="D1230" t="s">
        <v>24</v>
      </c>
      <c r="E1230" t="s">
        <v>81</v>
      </c>
      <c r="F1230" t="s">
        <v>5181</v>
      </c>
      <c r="G1230" t="s">
        <v>86</v>
      </c>
      <c r="H1230" t="s">
        <v>105</v>
      </c>
      <c r="I1230" t="s">
        <v>19</v>
      </c>
      <c r="J1230" t="b">
        <v>0</v>
      </c>
      <c r="L1230">
        <v>0.11</v>
      </c>
      <c r="M1230" t="s">
        <v>5334</v>
      </c>
      <c r="O1230">
        <v>68443</v>
      </c>
      <c r="P1230">
        <v>-0.14000000000000001</v>
      </c>
      <c r="Q1230">
        <v>0.8</v>
      </c>
      <c r="R1230" t="b">
        <v>0</v>
      </c>
      <c r="S1230" t="s">
        <v>40</v>
      </c>
      <c r="T1230">
        <v>7</v>
      </c>
      <c r="U1230" t="s">
        <v>21</v>
      </c>
      <c r="V1230" t="b">
        <v>0</v>
      </c>
      <c r="W1230" t="b">
        <v>0</v>
      </c>
      <c r="X1230" t="b">
        <v>0</v>
      </c>
      <c r="Y1230" t="b">
        <v>1</v>
      </c>
      <c r="Z1230" t="b">
        <v>0</v>
      </c>
      <c r="AA1230" t="b">
        <v>1</v>
      </c>
      <c r="AB1230" t="b">
        <v>0</v>
      </c>
      <c r="AC1230" t="b">
        <v>1</v>
      </c>
      <c r="AD1230" t="b">
        <v>0</v>
      </c>
      <c r="AE1230" t="b">
        <v>1</v>
      </c>
      <c r="AF1230" t="b">
        <v>0</v>
      </c>
      <c r="AG1230" t="b">
        <v>0</v>
      </c>
      <c r="AH1230" t="b">
        <v>0</v>
      </c>
      <c r="AI1230" t="b">
        <v>0</v>
      </c>
      <c r="AJ1230" t="b">
        <v>0</v>
      </c>
      <c r="AK1230" t="b">
        <v>0</v>
      </c>
      <c r="AL1230" t="b">
        <v>0</v>
      </c>
      <c r="AM1230" t="b">
        <v>0</v>
      </c>
    </row>
    <row r="1231" spans="1:39" ht="14.4" hidden="1" x14ac:dyDescent="0.3">
      <c r="A1231" t="s">
        <v>1346</v>
      </c>
      <c r="B1231">
        <v>2013</v>
      </c>
      <c r="C1231" t="s">
        <v>129</v>
      </c>
      <c r="D1231" t="s">
        <v>58</v>
      </c>
      <c r="E1231" t="s">
        <v>81</v>
      </c>
      <c r="F1231" t="s">
        <v>5181</v>
      </c>
      <c r="G1231" t="s">
        <v>86</v>
      </c>
      <c r="H1231" t="s">
        <v>60</v>
      </c>
      <c r="I1231" t="s">
        <v>83</v>
      </c>
      <c r="J1231" t="b">
        <v>0</v>
      </c>
      <c r="L1231">
        <v>0.15</v>
      </c>
      <c r="M1231" t="s">
        <v>6956</v>
      </c>
      <c r="O1231">
        <v>18001</v>
      </c>
      <c r="P1231">
        <v>-3.16</v>
      </c>
      <c r="Q1231">
        <v>0.82</v>
      </c>
      <c r="R1231" t="b">
        <v>0</v>
      </c>
      <c r="S1231" t="s">
        <v>20</v>
      </c>
      <c r="T1231">
        <v>4</v>
      </c>
      <c r="U1231" t="s">
        <v>21</v>
      </c>
      <c r="V1231" t="b">
        <v>1</v>
      </c>
      <c r="W1231" t="b">
        <v>0</v>
      </c>
      <c r="X1231" t="b">
        <v>0</v>
      </c>
      <c r="Y1231" t="b">
        <v>1</v>
      </c>
      <c r="Z1231" t="b">
        <v>0</v>
      </c>
      <c r="AA1231" t="b">
        <v>0</v>
      </c>
      <c r="AB1231" t="b">
        <v>0</v>
      </c>
      <c r="AC1231" t="b">
        <v>0</v>
      </c>
      <c r="AD1231" t="b">
        <v>0</v>
      </c>
      <c r="AE1231" t="b">
        <v>1</v>
      </c>
      <c r="AF1231" t="b">
        <v>0</v>
      </c>
      <c r="AG1231" t="b">
        <v>0</v>
      </c>
      <c r="AH1231" t="b">
        <v>0</v>
      </c>
      <c r="AI1231" t="b">
        <v>0</v>
      </c>
      <c r="AJ1231" t="b">
        <v>0</v>
      </c>
      <c r="AK1231" t="b">
        <v>0</v>
      </c>
      <c r="AL1231" t="b">
        <v>0</v>
      </c>
      <c r="AM1231" t="b">
        <v>0</v>
      </c>
    </row>
    <row r="1232" spans="1:39" ht="14.4" hidden="1" x14ac:dyDescent="0.3">
      <c r="A1232" t="s">
        <v>1347</v>
      </c>
      <c r="B1232">
        <v>2013</v>
      </c>
      <c r="C1232" t="s">
        <v>37</v>
      </c>
      <c r="D1232" t="s">
        <v>38</v>
      </c>
      <c r="E1232" t="s">
        <v>39</v>
      </c>
      <c r="F1232" t="s">
        <v>5176</v>
      </c>
      <c r="G1232" t="s">
        <v>41</v>
      </c>
      <c r="H1232" t="s">
        <v>18</v>
      </c>
      <c r="I1232" t="s">
        <v>19</v>
      </c>
      <c r="J1232" t="b">
        <v>0</v>
      </c>
      <c r="L1232">
        <v>0.12</v>
      </c>
      <c r="M1232" t="s">
        <v>9000</v>
      </c>
      <c r="O1232">
        <v>32545</v>
      </c>
      <c r="P1232">
        <v>2</v>
      </c>
      <c r="Q1232">
        <v>0.64</v>
      </c>
      <c r="R1232" t="b">
        <v>0</v>
      </c>
      <c r="S1232" t="s">
        <v>40</v>
      </c>
      <c r="T1232">
        <v>18</v>
      </c>
      <c r="U1232" t="s">
        <v>21</v>
      </c>
      <c r="V1232" t="b">
        <v>0</v>
      </c>
      <c r="W1232" t="b">
        <v>1</v>
      </c>
      <c r="X1232" t="b">
        <v>1</v>
      </c>
      <c r="Y1232" t="b">
        <v>0</v>
      </c>
      <c r="Z1232" t="b">
        <v>0</v>
      </c>
      <c r="AA1232" t="b">
        <v>1</v>
      </c>
      <c r="AB1232" t="b">
        <v>1</v>
      </c>
      <c r="AC1232" t="b">
        <v>0</v>
      </c>
      <c r="AD1232" t="b">
        <v>0</v>
      </c>
      <c r="AE1232" t="b">
        <v>0</v>
      </c>
      <c r="AF1232" t="b">
        <v>0</v>
      </c>
      <c r="AG1232" t="b">
        <v>0</v>
      </c>
      <c r="AH1232" t="b">
        <v>0</v>
      </c>
      <c r="AI1232" t="b">
        <v>0</v>
      </c>
      <c r="AJ1232" t="b">
        <v>0</v>
      </c>
      <c r="AK1232" t="b">
        <v>0</v>
      </c>
      <c r="AL1232" t="b">
        <v>0</v>
      </c>
      <c r="AM1232" t="b">
        <v>0</v>
      </c>
    </row>
    <row r="1233" spans="1:39" ht="14.4" hidden="1" x14ac:dyDescent="0.3">
      <c r="A1233" t="s">
        <v>1348</v>
      </c>
      <c r="B1233">
        <v>2013</v>
      </c>
      <c r="C1233" t="s">
        <v>67</v>
      </c>
      <c r="D1233" t="s">
        <v>68</v>
      </c>
      <c r="E1233" t="s">
        <v>74</v>
      </c>
      <c r="F1233" t="s">
        <v>5172</v>
      </c>
      <c r="G1233" t="s">
        <v>65</v>
      </c>
      <c r="H1233" t="s">
        <v>69</v>
      </c>
      <c r="I1233" t="s">
        <v>19</v>
      </c>
      <c r="J1233" t="b">
        <v>0</v>
      </c>
      <c r="L1233">
        <v>0.2</v>
      </c>
      <c r="M1233" t="s">
        <v>8999</v>
      </c>
      <c r="O1233">
        <v>83019</v>
      </c>
      <c r="P1233">
        <v>3.9</v>
      </c>
      <c r="Q1233">
        <v>0.61</v>
      </c>
      <c r="R1233" t="b">
        <v>0</v>
      </c>
      <c r="S1233" t="s">
        <v>20</v>
      </c>
      <c r="T1233">
        <v>17</v>
      </c>
      <c r="U1233" t="s">
        <v>21</v>
      </c>
      <c r="V1233" t="b">
        <v>0</v>
      </c>
      <c r="W1233" t="b">
        <v>0</v>
      </c>
      <c r="X1233" t="b">
        <v>1</v>
      </c>
      <c r="Y1233" t="b">
        <v>1</v>
      </c>
      <c r="Z1233" t="b">
        <v>0</v>
      </c>
      <c r="AA1233" t="b">
        <v>1</v>
      </c>
      <c r="AB1233" t="b">
        <v>0</v>
      </c>
      <c r="AC1233" t="b">
        <v>0</v>
      </c>
      <c r="AD1233" t="b">
        <v>0</v>
      </c>
      <c r="AE1233" t="b">
        <v>1</v>
      </c>
      <c r="AF1233" t="b">
        <v>0</v>
      </c>
      <c r="AG1233" t="b">
        <v>0</v>
      </c>
      <c r="AH1233" t="b">
        <v>0</v>
      </c>
      <c r="AI1233" t="b">
        <v>0</v>
      </c>
      <c r="AJ1233" t="b">
        <v>0</v>
      </c>
      <c r="AK1233" t="b">
        <v>0</v>
      </c>
      <c r="AL1233" t="b">
        <v>0</v>
      </c>
      <c r="AM1233" t="b">
        <v>0</v>
      </c>
    </row>
    <row r="1234" spans="1:39" ht="14.4" hidden="1" x14ac:dyDescent="0.3">
      <c r="A1234" t="s">
        <v>1349</v>
      </c>
      <c r="B1234">
        <v>2013</v>
      </c>
      <c r="C1234" t="s">
        <v>112</v>
      </c>
      <c r="D1234" t="s">
        <v>113</v>
      </c>
      <c r="E1234" t="s">
        <v>81</v>
      </c>
      <c r="F1234" t="s">
        <v>5181</v>
      </c>
      <c r="G1234" t="s">
        <v>65</v>
      </c>
      <c r="H1234" t="s">
        <v>94</v>
      </c>
      <c r="I1234" t="s">
        <v>19</v>
      </c>
      <c r="J1234" t="b">
        <v>0</v>
      </c>
      <c r="L1234">
        <v>0.03</v>
      </c>
      <c r="M1234" t="s">
        <v>8750</v>
      </c>
      <c r="O1234">
        <v>64432</v>
      </c>
      <c r="P1234">
        <v>4.1100000000000003</v>
      </c>
      <c r="Q1234">
        <v>0.72</v>
      </c>
      <c r="R1234" t="b">
        <v>0</v>
      </c>
      <c r="S1234" t="s">
        <v>35</v>
      </c>
      <c r="T1234">
        <v>1</v>
      </c>
      <c r="U1234" t="s">
        <v>21</v>
      </c>
      <c r="V1234" t="b">
        <v>1</v>
      </c>
      <c r="W1234" t="b">
        <v>0</v>
      </c>
      <c r="X1234" t="b">
        <v>0</v>
      </c>
      <c r="Y1234" t="b">
        <v>0</v>
      </c>
      <c r="Z1234" t="b">
        <v>0</v>
      </c>
      <c r="AA1234" t="b">
        <v>0</v>
      </c>
      <c r="AB1234" t="b">
        <v>1</v>
      </c>
      <c r="AC1234" t="b">
        <v>0</v>
      </c>
      <c r="AD1234" t="b">
        <v>1</v>
      </c>
      <c r="AE1234" t="b">
        <v>0</v>
      </c>
      <c r="AF1234" t="b">
        <v>0</v>
      </c>
      <c r="AG1234" t="b">
        <v>0</v>
      </c>
      <c r="AH1234" t="b">
        <v>0</v>
      </c>
      <c r="AI1234" t="b">
        <v>0</v>
      </c>
      <c r="AJ1234" t="b">
        <v>0</v>
      </c>
      <c r="AK1234" t="b">
        <v>0</v>
      </c>
      <c r="AL1234" t="b">
        <v>0</v>
      </c>
      <c r="AM1234" t="b">
        <v>0</v>
      </c>
    </row>
    <row r="1235" spans="1:39" ht="14.4" hidden="1" x14ac:dyDescent="0.3">
      <c r="A1235" t="s">
        <v>1350</v>
      </c>
      <c r="B1235">
        <v>2013</v>
      </c>
      <c r="C1235" t="s">
        <v>67</v>
      </c>
      <c r="D1235" t="s">
        <v>68</v>
      </c>
      <c r="E1235" t="s">
        <v>25</v>
      </c>
      <c r="F1235" t="s">
        <v>5172</v>
      </c>
      <c r="G1235" t="s">
        <v>65</v>
      </c>
      <c r="H1235" t="s">
        <v>18</v>
      </c>
      <c r="I1235" t="s">
        <v>61</v>
      </c>
      <c r="J1235" t="b">
        <v>0</v>
      </c>
      <c r="L1235">
        <v>0.16</v>
      </c>
      <c r="M1235" t="s">
        <v>8998</v>
      </c>
      <c r="O1235">
        <v>73876</v>
      </c>
      <c r="P1235">
        <v>-2.95</v>
      </c>
      <c r="Q1235">
        <v>0.67</v>
      </c>
      <c r="R1235" t="b">
        <v>0</v>
      </c>
      <c r="S1235" t="s">
        <v>20</v>
      </c>
      <c r="T1235">
        <v>3</v>
      </c>
      <c r="U1235" t="s">
        <v>21</v>
      </c>
      <c r="V1235" t="b">
        <v>1</v>
      </c>
      <c r="W1235" t="b">
        <v>0</v>
      </c>
      <c r="X1235" t="b">
        <v>0</v>
      </c>
      <c r="Y1235" t="b">
        <v>1</v>
      </c>
      <c r="Z1235" t="b">
        <v>0</v>
      </c>
      <c r="AA1235" t="b">
        <v>0</v>
      </c>
      <c r="AB1235" t="b">
        <v>1</v>
      </c>
      <c r="AC1235" t="b">
        <v>1</v>
      </c>
      <c r="AD1235" t="b">
        <v>1</v>
      </c>
      <c r="AE1235" t="b">
        <v>1</v>
      </c>
      <c r="AF1235" t="b">
        <v>0</v>
      </c>
      <c r="AG1235" t="b">
        <v>0</v>
      </c>
      <c r="AH1235" t="b">
        <v>0</v>
      </c>
      <c r="AI1235" t="b">
        <v>0</v>
      </c>
      <c r="AJ1235" t="b">
        <v>0</v>
      </c>
      <c r="AK1235" t="b">
        <v>0</v>
      </c>
      <c r="AL1235" t="b">
        <v>0</v>
      </c>
      <c r="AM1235" t="b">
        <v>0</v>
      </c>
    </row>
    <row r="1236" spans="1:39" ht="14.4" hidden="1" x14ac:dyDescent="0.3">
      <c r="A1236" t="s">
        <v>1351</v>
      </c>
      <c r="B1236">
        <v>2013</v>
      </c>
      <c r="C1236" t="s">
        <v>124</v>
      </c>
      <c r="D1236" t="s">
        <v>58</v>
      </c>
      <c r="E1236" t="s">
        <v>64</v>
      </c>
      <c r="F1236" t="s">
        <v>5181</v>
      </c>
      <c r="G1236" t="s">
        <v>65</v>
      </c>
      <c r="H1236" t="s">
        <v>42</v>
      </c>
      <c r="I1236" t="s">
        <v>98</v>
      </c>
      <c r="J1236" t="b">
        <v>0</v>
      </c>
      <c r="L1236">
        <v>0.17</v>
      </c>
      <c r="M1236" t="s">
        <v>8997</v>
      </c>
      <c r="O1236">
        <v>21754</v>
      </c>
      <c r="P1236">
        <v>2.59</v>
      </c>
      <c r="Q1236">
        <v>0.84</v>
      </c>
      <c r="R1236" t="b">
        <v>0</v>
      </c>
      <c r="S1236" t="s">
        <v>40</v>
      </c>
      <c r="T1236">
        <v>1</v>
      </c>
      <c r="U1236" t="s">
        <v>21</v>
      </c>
      <c r="V1236" t="b">
        <v>0</v>
      </c>
      <c r="W1236" t="b">
        <v>0</v>
      </c>
      <c r="X1236" t="b">
        <v>0</v>
      </c>
      <c r="Y1236" t="b">
        <v>1</v>
      </c>
      <c r="Z1236" t="b">
        <v>1</v>
      </c>
      <c r="AA1236" t="b">
        <v>0</v>
      </c>
      <c r="AB1236" t="b">
        <v>1</v>
      </c>
      <c r="AC1236" t="b">
        <v>0</v>
      </c>
      <c r="AD1236" t="b">
        <v>1</v>
      </c>
      <c r="AE1236" t="b">
        <v>0</v>
      </c>
      <c r="AF1236" t="b">
        <v>0</v>
      </c>
      <c r="AG1236" t="b">
        <v>0</v>
      </c>
      <c r="AH1236" t="b">
        <v>0</v>
      </c>
      <c r="AI1236" t="b">
        <v>0</v>
      </c>
      <c r="AJ1236" t="b">
        <v>0</v>
      </c>
      <c r="AK1236" t="b">
        <v>0</v>
      </c>
      <c r="AL1236" t="b">
        <v>0</v>
      </c>
      <c r="AM1236" t="b">
        <v>0</v>
      </c>
    </row>
    <row r="1237" spans="1:39" ht="14.4" hidden="1" x14ac:dyDescent="0.3">
      <c r="A1237" t="s">
        <v>1352</v>
      </c>
      <c r="B1237">
        <v>2013</v>
      </c>
      <c r="C1237" t="s">
        <v>85</v>
      </c>
      <c r="D1237" t="s">
        <v>24</v>
      </c>
      <c r="E1237" t="s">
        <v>133</v>
      </c>
      <c r="F1237" t="s">
        <v>5181</v>
      </c>
      <c r="G1237" t="s">
        <v>17</v>
      </c>
      <c r="H1237" t="s">
        <v>69</v>
      </c>
      <c r="I1237" t="s">
        <v>19</v>
      </c>
      <c r="J1237" t="b">
        <v>0</v>
      </c>
      <c r="L1237">
        <v>0.12</v>
      </c>
      <c r="M1237" t="s">
        <v>8996</v>
      </c>
      <c r="O1237">
        <v>66856</v>
      </c>
      <c r="P1237">
        <v>-2.77</v>
      </c>
      <c r="Q1237">
        <v>0.72</v>
      </c>
      <c r="R1237" t="b">
        <v>0</v>
      </c>
      <c r="S1237" t="s">
        <v>40</v>
      </c>
      <c r="T1237">
        <v>19</v>
      </c>
      <c r="U1237" t="s">
        <v>21</v>
      </c>
      <c r="V1237" t="b">
        <v>0</v>
      </c>
      <c r="W1237" t="b">
        <v>0</v>
      </c>
      <c r="X1237" t="b">
        <v>1</v>
      </c>
      <c r="Y1237" t="b">
        <v>1</v>
      </c>
      <c r="Z1237" t="b">
        <v>1</v>
      </c>
      <c r="AA1237" t="b">
        <v>1</v>
      </c>
      <c r="AB1237" t="b">
        <v>0</v>
      </c>
      <c r="AC1237" t="b">
        <v>0</v>
      </c>
      <c r="AD1237" t="b">
        <v>1</v>
      </c>
      <c r="AE1237" t="b">
        <v>0</v>
      </c>
      <c r="AF1237" t="b">
        <v>0</v>
      </c>
      <c r="AG1237" t="b">
        <v>0</v>
      </c>
      <c r="AH1237" t="b">
        <v>0</v>
      </c>
      <c r="AI1237" t="b">
        <v>0</v>
      </c>
      <c r="AJ1237" t="b">
        <v>0</v>
      </c>
      <c r="AK1237" t="b">
        <v>0</v>
      </c>
      <c r="AL1237" t="b">
        <v>0</v>
      </c>
      <c r="AM1237" t="b">
        <v>0</v>
      </c>
    </row>
    <row r="1238" spans="1:39" ht="14.4" hidden="1" x14ac:dyDescent="0.3">
      <c r="A1238" t="s">
        <v>1353</v>
      </c>
      <c r="B1238">
        <v>2013</v>
      </c>
      <c r="C1238" t="s">
        <v>375</v>
      </c>
      <c r="D1238" t="s">
        <v>58</v>
      </c>
      <c r="E1238" t="s">
        <v>64</v>
      </c>
      <c r="F1238" t="s">
        <v>40</v>
      </c>
      <c r="G1238" t="s">
        <v>55</v>
      </c>
      <c r="H1238" t="s">
        <v>60</v>
      </c>
      <c r="I1238" t="s">
        <v>49</v>
      </c>
      <c r="J1238" t="b">
        <v>1</v>
      </c>
      <c r="K1238" t="s">
        <v>8772</v>
      </c>
      <c r="L1238">
        <v>0.74</v>
      </c>
      <c r="M1238" t="s">
        <v>8995</v>
      </c>
      <c r="N1238" t="s">
        <v>8772</v>
      </c>
      <c r="O1238">
        <v>23858</v>
      </c>
      <c r="P1238">
        <v>-0.42</v>
      </c>
      <c r="Q1238">
        <v>0.14000000000000001</v>
      </c>
      <c r="R1238" t="b">
        <v>1</v>
      </c>
      <c r="S1238" t="s">
        <v>20</v>
      </c>
      <c r="T1238">
        <v>19</v>
      </c>
      <c r="U1238" t="s">
        <v>21</v>
      </c>
      <c r="V1238" t="b">
        <v>1</v>
      </c>
      <c r="W1238" t="b">
        <v>0</v>
      </c>
      <c r="X1238" t="b">
        <v>1</v>
      </c>
      <c r="Y1238" t="b">
        <v>1</v>
      </c>
      <c r="Z1238" t="b">
        <v>0</v>
      </c>
      <c r="AA1238" t="b">
        <v>1</v>
      </c>
      <c r="AB1238" t="b">
        <v>1</v>
      </c>
      <c r="AC1238" t="b">
        <v>1</v>
      </c>
      <c r="AD1238" t="b">
        <v>0</v>
      </c>
      <c r="AE1238" t="b">
        <v>0</v>
      </c>
      <c r="AF1238" t="b">
        <v>0</v>
      </c>
      <c r="AG1238" t="b">
        <v>0</v>
      </c>
      <c r="AH1238" t="b">
        <v>1</v>
      </c>
      <c r="AI1238" t="b">
        <v>0</v>
      </c>
      <c r="AJ1238" t="b">
        <v>1</v>
      </c>
      <c r="AK1238" t="b">
        <v>0</v>
      </c>
      <c r="AL1238" t="b">
        <v>1</v>
      </c>
      <c r="AM1238" t="b">
        <v>0</v>
      </c>
    </row>
    <row r="1239" spans="1:39" ht="14.4" hidden="1" x14ac:dyDescent="0.3">
      <c r="A1239" t="s">
        <v>1354</v>
      </c>
      <c r="B1239">
        <v>2013</v>
      </c>
      <c r="C1239" t="s">
        <v>67</v>
      </c>
      <c r="D1239" t="s">
        <v>68</v>
      </c>
      <c r="E1239" t="s">
        <v>133</v>
      </c>
      <c r="F1239" t="s">
        <v>5176</v>
      </c>
      <c r="G1239" t="s">
        <v>26</v>
      </c>
      <c r="H1239" t="s">
        <v>69</v>
      </c>
      <c r="I1239" t="s">
        <v>83</v>
      </c>
      <c r="J1239" t="b">
        <v>0</v>
      </c>
      <c r="L1239">
        <v>0.04</v>
      </c>
      <c r="M1239" t="s">
        <v>8994</v>
      </c>
      <c r="O1239">
        <v>73916</v>
      </c>
      <c r="P1239">
        <v>-3.62</v>
      </c>
      <c r="Q1239">
        <v>0.82</v>
      </c>
      <c r="R1239" t="b">
        <v>0</v>
      </c>
      <c r="S1239" t="s">
        <v>35</v>
      </c>
      <c r="T1239">
        <v>10</v>
      </c>
      <c r="U1239" t="s">
        <v>21</v>
      </c>
      <c r="V1239" t="b">
        <v>1</v>
      </c>
      <c r="W1239" t="b">
        <v>0</v>
      </c>
      <c r="X1239" t="b">
        <v>0</v>
      </c>
      <c r="Y1239" t="b">
        <v>0</v>
      </c>
      <c r="Z1239" t="b">
        <v>1</v>
      </c>
      <c r="AA1239" t="b">
        <v>1</v>
      </c>
      <c r="AB1239" t="b">
        <v>0</v>
      </c>
      <c r="AC1239" t="b">
        <v>0</v>
      </c>
      <c r="AD1239" t="b">
        <v>0</v>
      </c>
      <c r="AE1239" t="b">
        <v>1</v>
      </c>
      <c r="AF1239" t="b">
        <v>0</v>
      </c>
      <c r="AG1239" t="b">
        <v>0</v>
      </c>
      <c r="AH1239" t="b">
        <v>0</v>
      </c>
      <c r="AI1239" t="b">
        <v>0</v>
      </c>
      <c r="AJ1239" t="b">
        <v>0</v>
      </c>
      <c r="AK1239" t="b">
        <v>0</v>
      </c>
      <c r="AL1239" t="b">
        <v>0</v>
      </c>
      <c r="AM1239" t="b">
        <v>0</v>
      </c>
    </row>
    <row r="1240" spans="1:39" ht="14.4" hidden="1" x14ac:dyDescent="0.3">
      <c r="A1240" t="s">
        <v>1355</v>
      </c>
      <c r="B1240">
        <v>2013</v>
      </c>
      <c r="C1240" t="s">
        <v>57</v>
      </c>
      <c r="D1240" t="s">
        <v>58</v>
      </c>
      <c r="E1240" t="s">
        <v>45</v>
      </c>
      <c r="F1240" t="s">
        <v>5172</v>
      </c>
      <c r="G1240" t="s">
        <v>55</v>
      </c>
      <c r="H1240" t="s">
        <v>105</v>
      </c>
      <c r="I1240" t="s">
        <v>98</v>
      </c>
      <c r="J1240" t="b">
        <v>0</v>
      </c>
      <c r="L1240">
        <v>0.13</v>
      </c>
      <c r="M1240" t="s">
        <v>8993</v>
      </c>
      <c r="O1240">
        <v>17176</v>
      </c>
      <c r="P1240">
        <v>-0.52</v>
      </c>
      <c r="Q1240">
        <v>0.66</v>
      </c>
      <c r="R1240" t="b">
        <v>0</v>
      </c>
      <c r="S1240" t="s">
        <v>20</v>
      </c>
      <c r="T1240">
        <v>16</v>
      </c>
      <c r="U1240" t="s">
        <v>21</v>
      </c>
      <c r="V1240" t="b">
        <v>0</v>
      </c>
      <c r="W1240" t="b">
        <v>1</v>
      </c>
      <c r="X1240" t="b">
        <v>1</v>
      </c>
      <c r="Y1240" t="b">
        <v>1</v>
      </c>
      <c r="Z1240" t="b">
        <v>0</v>
      </c>
      <c r="AA1240" t="b">
        <v>0</v>
      </c>
      <c r="AB1240" t="b">
        <v>0</v>
      </c>
      <c r="AC1240" t="b">
        <v>0</v>
      </c>
      <c r="AD1240" t="b">
        <v>0</v>
      </c>
      <c r="AE1240" t="b">
        <v>0</v>
      </c>
      <c r="AF1240" t="b">
        <v>0</v>
      </c>
      <c r="AG1240" t="b">
        <v>0</v>
      </c>
      <c r="AH1240" t="b">
        <v>0</v>
      </c>
      <c r="AI1240" t="b">
        <v>0</v>
      </c>
      <c r="AJ1240" t="b">
        <v>0</v>
      </c>
      <c r="AK1240" t="b">
        <v>0</v>
      </c>
      <c r="AL1240" t="b">
        <v>0</v>
      </c>
      <c r="AM1240" t="b">
        <v>0</v>
      </c>
    </row>
    <row r="1241" spans="1:39" ht="14.4" hidden="1" x14ac:dyDescent="0.3">
      <c r="A1241" t="s">
        <v>1356</v>
      </c>
      <c r="B1241">
        <v>2013</v>
      </c>
      <c r="C1241" t="s">
        <v>73</v>
      </c>
      <c r="D1241" t="s">
        <v>15</v>
      </c>
      <c r="E1241" t="s">
        <v>78</v>
      </c>
      <c r="F1241" t="s">
        <v>5172</v>
      </c>
      <c r="G1241" t="s">
        <v>93</v>
      </c>
      <c r="H1241" t="s">
        <v>91</v>
      </c>
      <c r="I1241" t="s">
        <v>83</v>
      </c>
      <c r="J1241" t="b">
        <v>0</v>
      </c>
      <c r="L1241">
        <v>0.13</v>
      </c>
      <c r="M1241" t="s">
        <v>8992</v>
      </c>
      <c r="O1241">
        <v>35777</v>
      </c>
      <c r="P1241">
        <v>-0.15</v>
      </c>
      <c r="Q1241">
        <v>0.61</v>
      </c>
      <c r="R1241" t="b">
        <v>0</v>
      </c>
      <c r="S1241" t="s">
        <v>40</v>
      </c>
      <c r="T1241">
        <v>16</v>
      </c>
      <c r="U1241" t="s">
        <v>21</v>
      </c>
      <c r="V1241" t="b">
        <v>0</v>
      </c>
      <c r="W1241" t="b">
        <v>0</v>
      </c>
      <c r="X1241" t="b">
        <v>1</v>
      </c>
      <c r="Y1241" t="b">
        <v>1</v>
      </c>
      <c r="Z1241" t="b">
        <v>0</v>
      </c>
      <c r="AA1241" t="b">
        <v>0</v>
      </c>
      <c r="AB1241" t="b">
        <v>0</v>
      </c>
      <c r="AC1241" t="b">
        <v>1</v>
      </c>
      <c r="AD1241" t="b">
        <v>1</v>
      </c>
      <c r="AE1241" t="b">
        <v>0</v>
      </c>
      <c r="AF1241" t="b">
        <v>0</v>
      </c>
      <c r="AG1241" t="b">
        <v>0</v>
      </c>
      <c r="AH1241" t="b">
        <v>0</v>
      </c>
      <c r="AI1241" t="b">
        <v>0</v>
      </c>
      <c r="AJ1241" t="b">
        <v>0</v>
      </c>
      <c r="AK1241" t="b">
        <v>0</v>
      </c>
      <c r="AL1241" t="b">
        <v>0</v>
      </c>
      <c r="AM1241" t="b">
        <v>0</v>
      </c>
    </row>
    <row r="1242" spans="1:39" ht="14.4" hidden="1" x14ac:dyDescent="0.3">
      <c r="A1242" t="s">
        <v>1357</v>
      </c>
      <c r="B1242">
        <v>2013</v>
      </c>
      <c r="C1242" t="s">
        <v>112</v>
      </c>
      <c r="D1242" t="s">
        <v>113</v>
      </c>
      <c r="E1242" t="s">
        <v>74</v>
      </c>
      <c r="F1242" t="s">
        <v>40</v>
      </c>
      <c r="G1242" t="s">
        <v>41</v>
      </c>
      <c r="H1242" t="s">
        <v>34</v>
      </c>
      <c r="I1242" t="s">
        <v>19</v>
      </c>
      <c r="J1242" t="b">
        <v>0</v>
      </c>
      <c r="L1242">
        <v>0.16</v>
      </c>
      <c r="M1242" t="s">
        <v>8991</v>
      </c>
      <c r="O1242">
        <v>71389</v>
      </c>
      <c r="P1242">
        <v>3.14</v>
      </c>
      <c r="Q1242">
        <v>0.67</v>
      </c>
      <c r="R1242" t="b">
        <v>0</v>
      </c>
      <c r="S1242" t="s">
        <v>40</v>
      </c>
      <c r="T1242">
        <v>13</v>
      </c>
      <c r="U1242" t="s">
        <v>21</v>
      </c>
      <c r="V1242" t="b">
        <v>0</v>
      </c>
      <c r="W1242" t="b">
        <v>1</v>
      </c>
      <c r="X1242" t="b">
        <v>0</v>
      </c>
      <c r="Y1242" t="b">
        <v>0</v>
      </c>
      <c r="Z1242" t="b">
        <v>1</v>
      </c>
      <c r="AA1242" t="b">
        <v>1</v>
      </c>
      <c r="AB1242" t="b">
        <v>1</v>
      </c>
      <c r="AC1242" t="b">
        <v>1</v>
      </c>
      <c r="AD1242" t="b">
        <v>1</v>
      </c>
      <c r="AE1242" t="b">
        <v>0</v>
      </c>
      <c r="AF1242" t="b">
        <v>0</v>
      </c>
      <c r="AG1242" t="b">
        <v>0</v>
      </c>
      <c r="AH1242" t="b">
        <v>0</v>
      </c>
      <c r="AI1242" t="b">
        <v>0</v>
      </c>
      <c r="AJ1242" t="b">
        <v>0</v>
      </c>
      <c r="AK1242" t="b">
        <v>0</v>
      </c>
      <c r="AL1242" t="b">
        <v>0</v>
      </c>
      <c r="AM1242" t="b">
        <v>0</v>
      </c>
    </row>
    <row r="1243" spans="1:39" ht="14.4" hidden="1" x14ac:dyDescent="0.3">
      <c r="A1243" t="s">
        <v>1358</v>
      </c>
      <c r="B1243">
        <v>2013</v>
      </c>
      <c r="C1243" t="s">
        <v>143</v>
      </c>
      <c r="D1243" t="s">
        <v>38</v>
      </c>
      <c r="E1243" t="s">
        <v>64</v>
      </c>
      <c r="F1243" t="s">
        <v>5169</v>
      </c>
      <c r="G1243" t="s">
        <v>17</v>
      </c>
      <c r="H1243" t="s">
        <v>52</v>
      </c>
      <c r="I1243" t="s">
        <v>98</v>
      </c>
      <c r="J1243" t="b">
        <v>0</v>
      </c>
      <c r="L1243">
        <v>0.2</v>
      </c>
      <c r="M1243" t="s">
        <v>8990</v>
      </c>
      <c r="O1243">
        <v>42848</v>
      </c>
      <c r="P1243">
        <v>5</v>
      </c>
      <c r="Q1243">
        <v>0.64</v>
      </c>
      <c r="R1243" t="b">
        <v>0</v>
      </c>
      <c r="S1243" t="s">
        <v>40</v>
      </c>
      <c r="T1243">
        <v>1</v>
      </c>
      <c r="U1243" t="s">
        <v>21</v>
      </c>
      <c r="V1243" t="b">
        <v>1</v>
      </c>
      <c r="W1243" t="b">
        <v>0</v>
      </c>
      <c r="X1243" t="b">
        <v>0</v>
      </c>
      <c r="Y1243" t="b">
        <v>1</v>
      </c>
      <c r="Z1243" t="b">
        <v>1</v>
      </c>
      <c r="AA1243" t="b">
        <v>1</v>
      </c>
      <c r="AB1243" t="b">
        <v>1</v>
      </c>
      <c r="AC1243" t="b">
        <v>0</v>
      </c>
      <c r="AD1243" t="b">
        <v>0</v>
      </c>
      <c r="AE1243" t="b">
        <v>1</v>
      </c>
      <c r="AF1243" t="b">
        <v>0</v>
      </c>
      <c r="AG1243" t="b">
        <v>0</v>
      </c>
      <c r="AH1243" t="b">
        <v>0</v>
      </c>
      <c r="AI1243" t="b">
        <v>0</v>
      </c>
      <c r="AJ1243" t="b">
        <v>0</v>
      </c>
      <c r="AK1243" t="b">
        <v>0</v>
      </c>
      <c r="AL1243" t="b">
        <v>0</v>
      </c>
      <c r="AM1243" t="b">
        <v>0</v>
      </c>
    </row>
    <row r="1244" spans="1:39" ht="14.4" hidden="1" x14ac:dyDescent="0.3">
      <c r="A1244" t="s">
        <v>1359</v>
      </c>
      <c r="B1244">
        <v>2013</v>
      </c>
      <c r="C1244" t="s">
        <v>101</v>
      </c>
      <c r="D1244" t="s">
        <v>77</v>
      </c>
      <c r="E1244" t="s">
        <v>45</v>
      </c>
      <c r="F1244" t="s">
        <v>5172</v>
      </c>
      <c r="G1244" t="s">
        <v>65</v>
      </c>
      <c r="H1244" t="s">
        <v>34</v>
      </c>
      <c r="I1244" t="s">
        <v>83</v>
      </c>
      <c r="J1244" t="b">
        <v>0</v>
      </c>
      <c r="L1244">
        <v>0.13</v>
      </c>
      <c r="M1244" t="s">
        <v>8989</v>
      </c>
      <c r="O1244">
        <v>68143</v>
      </c>
      <c r="P1244">
        <v>-4.03</v>
      </c>
      <c r="Q1244">
        <v>0.87</v>
      </c>
      <c r="R1244" t="b">
        <v>0</v>
      </c>
      <c r="S1244" t="s">
        <v>35</v>
      </c>
      <c r="T1244">
        <v>11</v>
      </c>
      <c r="U1244" t="s">
        <v>21</v>
      </c>
      <c r="V1244" t="b">
        <v>0</v>
      </c>
      <c r="W1244" t="b">
        <v>0</v>
      </c>
      <c r="X1244" t="b">
        <v>1</v>
      </c>
      <c r="Y1244" t="b">
        <v>1</v>
      </c>
      <c r="Z1244" t="b">
        <v>1</v>
      </c>
      <c r="AA1244" t="b">
        <v>1</v>
      </c>
      <c r="AB1244" t="b">
        <v>1</v>
      </c>
      <c r="AC1244" t="b">
        <v>0</v>
      </c>
      <c r="AD1244" t="b">
        <v>1</v>
      </c>
      <c r="AE1244" t="b">
        <v>0</v>
      </c>
      <c r="AF1244" t="b">
        <v>0</v>
      </c>
      <c r="AG1244" t="b">
        <v>0</v>
      </c>
      <c r="AH1244" t="b">
        <v>0</v>
      </c>
      <c r="AI1244" t="b">
        <v>0</v>
      </c>
      <c r="AJ1244" t="b">
        <v>0</v>
      </c>
      <c r="AK1244" t="b">
        <v>0</v>
      </c>
      <c r="AL1244" t="b">
        <v>0</v>
      </c>
      <c r="AM1244" t="b">
        <v>0</v>
      </c>
    </row>
    <row r="1245" spans="1:39" ht="14.4" hidden="1" x14ac:dyDescent="0.3">
      <c r="A1245" t="s">
        <v>1360</v>
      </c>
      <c r="B1245">
        <v>2013</v>
      </c>
      <c r="C1245" t="s">
        <v>67</v>
      </c>
      <c r="D1245" t="s">
        <v>68</v>
      </c>
      <c r="E1245" t="s">
        <v>74</v>
      </c>
      <c r="F1245" t="s">
        <v>5176</v>
      </c>
      <c r="G1245" t="s">
        <v>33</v>
      </c>
      <c r="H1245" t="s">
        <v>27</v>
      </c>
      <c r="I1245" t="s">
        <v>61</v>
      </c>
      <c r="J1245" t="b">
        <v>1</v>
      </c>
      <c r="K1245" t="s">
        <v>8557</v>
      </c>
      <c r="L1245">
        <v>0.74</v>
      </c>
      <c r="M1245" t="s">
        <v>8988</v>
      </c>
      <c r="N1245" t="s">
        <v>8557</v>
      </c>
      <c r="O1245">
        <v>104993</v>
      </c>
      <c r="P1245">
        <v>2.33</v>
      </c>
      <c r="Q1245">
        <v>0.28000000000000003</v>
      </c>
      <c r="R1245" t="b">
        <v>1</v>
      </c>
      <c r="S1245" t="s">
        <v>40</v>
      </c>
      <c r="T1245">
        <v>8</v>
      </c>
      <c r="U1245" t="s">
        <v>21</v>
      </c>
      <c r="V1245" t="b">
        <v>1</v>
      </c>
      <c r="W1245" t="b">
        <v>1</v>
      </c>
      <c r="X1245" t="b">
        <v>1</v>
      </c>
      <c r="Y1245" t="b">
        <v>0</v>
      </c>
      <c r="Z1245" t="b">
        <v>0</v>
      </c>
      <c r="AA1245" t="b">
        <v>0</v>
      </c>
      <c r="AB1245" t="b">
        <v>0</v>
      </c>
      <c r="AC1245" t="b">
        <v>1</v>
      </c>
      <c r="AD1245" t="b">
        <v>0</v>
      </c>
      <c r="AE1245" t="b">
        <v>1</v>
      </c>
      <c r="AF1245" t="b">
        <v>0</v>
      </c>
      <c r="AG1245" t="b">
        <v>1</v>
      </c>
      <c r="AH1245" t="b">
        <v>0</v>
      </c>
      <c r="AI1245" t="b">
        <v>1</v>
      </c>
      <c r="AJ1245" t="b">
        <v>1</v>
      </c>
      <c r="AK1245" t="b">
        <v>0</v>
      </c>
      <c r="AL1245" t="b">
        <v>0</v>
      </c>
      <c r="AM1245" t="b">
        <v>1</v>
      </c>
    </row>
    <row r="1246" spans="1:39" ht="14.4" hidden="1" x14ac:dyDescent="0.3">
      <c r="A1246" t="s">
        <v>1361</v>
      </c>
      <c r="B1246">
        <v>2013</v>
      </c>
      <c r="C1246" t="s">
        <v>198</v>
      </c>
      <c r="D1246" t="s">
        <v>38</v>
      </c>
      <c r="E1246" t="s">
        <v>39</v>
      </c>
      <c r="F1246" t="s">
        <v>5172</v>
      </c>
      <c r="G1246" t="s">
        <v>33</v>
      </c>
      <c r="H1246" t="s">
        <v>18</v>
      </c>
      <c r="I1246" t="s">
        <v>98</v>
      </c>
      <c r="J1246" t="b">
        <v>0</v>
      </c>
      <c r="L1246">
        <v>0.03</v>
      </c>
      <c r="M1246" t="s">
        <v>8987</v>
      </c>
      <c r="O1246">
        <v>34298</v>
      </c>
      <c r="P1246">
        <v>3.62</v>
      </c>
      <c r="Q1246">
        <v>0.71</v>
      </c>
      <c r="R1246" t="b">
        <v>0</v>
      </c>
      <c r="S1246" t="s">
        <v>35</v>
      </c>
      <c r="T1246">
        <v>11</v>
      </c>
      <c r="U1246" t="s">
        <v>21</v>
      </c>
      <c r="V1246" t="b">
        <v>0</v>
      </c>
      <c r="W1246" t="b">
        <v>1</v>
      </c>
      <c r="X1246" t="b">
        <v>0</v>
      </c>
      <c r="Y1246" t="b">
        <v>0</v>
      </c>
      <c r="Z1246" t="b">
        <v>0</v>
      </c>
      <c r="AA1246" t="b">
        <v>1</v>
      </c>
      <c r="AB1246" t="b">
        <v>0</v>
      </c>
      <c r="AC1246" t="b">
        <v>1</v>
      </c>
      <c r="AD1246" t="b">
        <v>0</v>
      </c>
      <c r="AE1246" t="b">
        <v>1</v>
      </c>
      <c r="AF1246" t="b">
        <v>0</v>
      </c>
      <c r="AG1246" t="b">
        <v>0</v>
      </c>
      <c r="AH1246" t="b">
        <v>0</v>
      </c>
      <c r="AI1246" t="b">
        <v>0</v>
      </c>
      <c r="AJ1246" t="b">
        <v>0</v>
      </c>
      <c r="AK1246" t="b">
        <v>0</v>
      </c>
      <c r="AL1246" t="b">
        <v>0</v>
      </c>
      <c r="AM1246" t="b">
        <v>0</v>
      </c>
    </row>
    <row r="1247" spans="1:39" ht="14.4" hidden="1" x14ac:dyDescent="0.3">
      <c r="A1247" t="s">
        <v>1362</v>
      </c>
      <c r="B1247">
        <v>2013</v>
      </c>
      <c r="C1247" t="s">
        <v>242</v>
      </c>
      <c r="D1247" t="s">
        <v>90</v>
      </c>
      <c r="E1247" t="s">
        <v>108</v>
      </c>
      <c r="F1247" t="s">
        <v>5176</v>
      </c>
      <c r="G1247" t="s">
        <v>33</v>
      </c>
      <c r="H1247" t="s">
        <v>91</v>
      </c>
      <c r="I1247" t="s">
        <v>83</v>
      </c>
      <c r="J1247" t="b">
        <v>1</v>
      </c>
      <c r="K1247" t="s">
        <v>6842</v>
      </c>
      <c r="L1247">
        <v>0.62</v>
      </c>
      <c r="M1247" t="s">
        <v>8986</v>
      </c>
      <c r="N1247" t="s">
        <v>6842</v>
      </c>
      <c r="O1247">
        <v>73419</v>
      </c>
      <c r="P1247">
        <v>-4.71</v>
      </c>
      <c r="Q1247">
        <v>0.12</v>
      </c>
      <c r="R1247" t="b">
        <v>1</v>
      </c>
      <c r="S1247" t="s">
        <v>20</v>
      </c>
      <c r="T1247">
        <v>1</v>
      </c>
      <c r="U1247" t="s">
        <v>21</v>
      </c>
      <c r="V1247" t="b">
        <v>0</v>
      </c>
      <c r="W1247" t="b">
        <v>1</v>
      </c>
      <c r="X1247" t="b">
        <v>0</v>
      </c>
      <c r="Y1247" t="b">
        <v>1</v>
      </c>
      <c r="Z1247" t="b">
        <v>0</v>
      </c>
      <c r="AA1247" t="b">
        <v>1</v>
      </c>
      <c r="AB1247" t="b">
        <v>1</v>
      </c>
      <c r="AC1247" t="b">
        <v>1</v>
      </c>
      <c r="AD1247" t="b">
        <v>0</v>
      </c>
      <c r="AE1247" t="b">
        <v>0</v>
      </c>
      <c r="AF1247" t="b">
        <v>0</v>
      </c>
      <c r="AG1247" t="b">
        <v>1</v>
      </c>
      <c r="AH1247" t="b">
        <v>1</v>
      </c>
      <c r="AI1247" t="b">
        <v>0</v>
      </c>
      <c r="AJ1247" t="b">
        <v>0</v>
      </c>
      <c r="AK1247" t="b">
        <v>0</v>
      </c>
      <c r="AL1247" t="b">
        <v>1</v>
      </c>
      <c r="AM1247" t="b">
        <v>1</v>
      </c>
    </row>
    <row r="1248" spans="1:39" ht="14.4" hidden="1" x14ac:dyDescent="0.3">
      <c r="A1248" t="s">
        <v>1363</v>
      </c>
      <c r="B1248">
        <v>2013</v>
      </c>
      <c r="C1248" t="s">
        <v>112</v>
      </c>
      <c r="D1248" t="s">
        <v>113</v>
      </c>
      <c r="E1248" t="s">
        <v>78</v>
      </c>
      <c r="F1248" t="s">
        <v>5176</v>
      </c>
      <c r="G1248" t="s">
        <v>86</v>
      </c>
      <c r="H1248" t="s">
        <v>94</v>
      </c>
      <c r="I1248" t="s">
        <v>61</v>
      </c>
      <c r="J1248" t="b">
        <v>1</v>
      </c>
      <c r="K1248" t="s">
        <v>230</v>
      </c>
      <c r="L1248">
        <v>0.48</v>
      </c>
      <c r="M1248" t="s">
        <v>8985</v>
      </c>
      <c r="N1248" t="s">
        <v>230</v>
      </c>
      <c r="O1248">
        <v>84405</v>
      </c>
      <c r="P1248">
        <v>0.88</v>
      </c>
      <c r="Q1248">
        <v>0.13</v>
      </c>
      <c r="R1248" t="b">
        <v>1</v>
      </c>
      <c r="S1248" t="s">
        <v>40</v>
      </c>
      <c r="T1248">
        <v>16</v>
      </c>
      <c r="U1248" t="s">
        <v>21</v>
      </c>
      <c r="V1248" t="b">
        <v>1</v>
      </c>
      <c r="W1248" t="b">
        <v>1</v>
      </c>
      <c r="X1248" t="b">
        <v>0</v>
      </c>
      <c r="Y1248" t="b">
        <v>1</v>
      </c>
      <c r="Z1248" t="b">
        <v>1</v>
      </c>
      <c r="AA1248" t="b">
        <v>0</v>
      </c>
      <c r="AB1248" t="b">
        <v>1</v>
      </c>
      <c r="AC1248" t="b">
        <v>0</v>
      </c>
      <c r="AD1248" t="b">
        <v>0</v>
      </c>
      <c r="AE1248" t="b">
        <v>0</v>
      </c>
      <c r="AF1248" t="b">
        <v>0</v>
      </c>
      <c r="AG1248" t="b">
        <v>0</v>
      </c>
      <c r="AH1248" t="b">
        <v>1</v>
      </c>
      <c r="AI1248" t="b">
        <v>0</v>
      </c>
      <c r="AJ1248" t="b">
        <v>0</v>
      </c>
      <c r="AK1248" t="b">
        <v>0</v>
      </c>
      <c r="AL1248" t="b">
        <v>0</v>
      </c>
      <c r="AM1248" t="b">
        <v>0</v>
      </c>
    </row>
    <row r="1249" spans="1:39" ht="14.4" hidden="1" x14ac:dyDescent="0.3">
      <c r="A1249" s="15" t="s">
        <v>1364</v>
      </c>
      <c r="B1249">
        <v>2013</v>
      </c>
      <c r="C1249" t="s">
        <v>143</v>
      </c>
      <c r="D1249" t="s">
        <v>38</v>
      </c>
      <c r="E1249" t="s">
        <v>81</v>
      </c>
      <c r="F1249" t="s">
        <v>5172</v>
      </c>
      <c r="G1249" t="s">
        <v>46</v>
      </c>
      <c r="H1249" t="s">
        <v>105</v>
      </c>
      <c r="I1249" t="s">
        <v>28</v>
      </c>
      <c r="J1249" t="b">
        <v>0</v>
      </c>
      <c r="L1249">
        <v>0.18</v>
      </c>
      <c r="M1249" t="s">
        <v>8984</v>
      </c>
      <c r="O1249">
        <v>42654</v>
      </c>
      <c r="P1249">
        <v>4.17</v>
      </c>
      <c r="Q1249">
        <v>0.7</v>
      </c>
      <c r="R1249" t="b">
        <v>0</v>
      </c>
      <c r="S1249" t="s">
        <v>20</v>
      </c>
      <c r="T1249">
        <v>8</v>
      </c>
      <c r="U1249" t="s">
        <v>21</v>
      </c>
      <c r="V1249" t="b">
        <v>0</v>
      </c>
      <c r="W1249" t="b">
        <v>0</v>
      </c>
      <c r="X1249" t="b">
        <v>1</v>
      </c>
      <c r="Y1249" t="b">
        <v>0</v>
      </c>
      <c r="Z1249" t="b">
        <v>0</v>
      </c>
      <c r="AA1249" t="b">
        <v>1</v>
      </c>
      <c r="AB1249" t="b">
        <v>0</v>
      </c>
      <c r="AC1249" t="b">
        <v>0</v>
      </c>
      <c r="AD1249" t="b">
        <v>1</v>
      </c>
      <c r="AE1249" t="b">
        <v>0</v>
      </c>
      <c r="AF1249" t="b">
        <v>0</v>
      </c>
      <c r="AG1249" t="b">
        <v>0</v>
      </c>
      <c r="AH1249" t="b">
        <v>0</v>
      </c>
      <c r="AI1249" t="b">
        <v>0</v>
      </c>
      <c r="AJ1249" t="b">
        <v>0</v>
      </c>
      <c r="AK1249" t="b">
        <v>0</v>
      </c>
      <c r="AL1249" t="b">
        <v>0</v>
      </c>
      <c r="AM1249" t="b">
        <v>0</v>
      </c>
    </row>
    <row r="1250" spans="1:39" ht="14.4" hidden="1" x14ac:dyDescent="0.3">
      <c r="A1250" t="s">
        <v>1365</v>
      </c>
      <c r="B1250">
        <v>2013</v>
      </c>
      <c r="C1250" t="s">
        <v>80</v>
      </c>
      <c r="D1250" t="s">
        <v>38</v>
      </c>
      <c r="E1250" t="s">
        <v>32</v>
      </c>
      <c r="F1250" t="s">
        <v>5176</v>
      </c>
      <c r="G1250" t="s">
        <v>65</v>
      </c>
      <c r="H1250" t="s">
        <v>42</v>
      </c>
      <c r="I1250" t="s">
        <v>98</v>
      </c>
      <c r="J1250" t="b">
        <v>0</v>
      </c>
      <c r="L1250">
        <v>0.09</v>
      </c>
      <c r="M1250" t="s">
        <v>6407</v>
      </c>
      <c r="O1250">
        <v>43842</v>
      </c>
      <c r="P1250">
        <v>-1.19</v>
      </c>
      <c r="Q1250">
        <v>0.73</v>
      </c>
      <c r="R1250" t="b">
        <v>0</v>
      </c>
      <c r="S1250" t="s">
        <v>35</v>
      </c>
      <c r="T1250">
        <v>11</v>
      </c>
      <c r="U1250" t="s">
        <v>21</v>
      </c>
      <c r="V1250" t="b">
        <v>0</v>
      </c>
      <c r="W1250" t="b">
        <v>0</v>
      </c>
      <c r="X1250" t="b">
        <v>0</v>
      </c>
      <c r="Y1250" t="b">
        <v>0</v>
      </c>
      <c r="Z1250" t="b">
        <v>1</v>
      </c>
      <c r="AA1250" t="b">
        <v>0</v>
      </c>
      <c r="AB1250" t="b">
        <v>1</v>
      </c>
      <c r="AC1250" t="b">
        <v>1</v>
      </c>
      <c r="AD1250" t="b">
        <v>0</v>
      </c>
      <c r="AE1250" t="b">
        <v>0</v>
      </c>
      <c r="AF1250" t="b">
        <v>0</v>
      </c>
      <c r="AG1250" t="b">
        <v>0</v>
      </c>
      <c r="AH1250" t="b">
        <v>0</v>
      </c>
      <c r="AI1250" t="b">
        <v>0</v>
      </c>
      <c r="AJ1250" t="b">
        <v>0</v>
      </c>
      <c r="AK1250" t="b">
        <v>0</v>
      </c>
      <c r="AL1250" t="b">
        <v>0</v>
      </c>
      <c r="AM1250" t="b">
        <v>0</v>
      </c>
    </row>
    <row r="1251" spans="1:39" ht="14.4" hidden="1" x14ac:dyDescent="0.3">
      <c r="A1251" t="s">
        <v>1366</v>
      </c>
      <c r="B1251">
        <v>2013</v>
      </c>
      <c r="C1251" t="s">
        <v>44</v>
      </c>
      <c r="D1251" t="s">
        <v>31</v>
      </c>
      <c r="E1251" t="s">
        <v>81</v>
      </c>
      <c r="F1251" t="s">
        <v>5172</v>
      </c>
      <c r="G1251" t="s">
        <v>17</v>
      </c>
      <c r="H1251" t="s">
        <v>69</v>
      </c>
      <c r="I1251" t="s">
        <v>61</v>
      </c>
      <c r="J1251" t="b">
        <v>0</v>
      </c>
      <c r="L1251">
        <v>0.13</v>
      </c>
      <c r="M1251" t="s">
        <v>8983</v>
      </c>
      <c r="O1251">
        <v>20779</v>
      </c>
      <c r="P1251">
        <v>-3.8</v>
      </c>
      <c r="Q1251">
        <v>0.66</v>
      </c>
      <c r="R1251" t="b">
        <v>0</v>
      </c>
      <c r="S1251" t="s">
        <v>20</v>
      </c>
      <c r="T1251">
        <v>13</v>
      </c>
      <c r="U1251" t="s">
        <v>21</v>
      </c>
      <c r="V1251" t="b">
        <v>0</v>
      </c>
      <c r="W1251" t="b">
        <v>1</v>
      </c>
      <c r="X1251" t="b">
        <v>0</v>
      </c>
      <c r="Y1251" t="b">
        <v>1</v>
      </c>
      <c r="Z1251" t="b">
        <v>1</v>
      </c>
      <c r="AA1251" t="b">
        <v>1</v>
      </c>
      <c r="AB1251" t="b">
        <v>1</v>
      </c>
      <c r="AC1251" t="b">
        <v>0</v>
      </c>
      <c r="AD1251" t="b">
        <v>1</v>
      </c>
      <c r="AE1251" t="b">
        <v>0</v>
      </c>
      <c r="AF1251" t="b">
        <v>0</v>
      </c>
      <c r="AG1251" t="b">
        <v>0</v>
      </c>
      <c r="AH1251" t="b">
        <v>0</v>
      </c>
      <c r="AI1251" t="b">
        <v>0</v>
      </c>
      <c r="AJ1251" t="b">
        <v>0</v>
      </c>
      <c r="AK1251" t="b">
        <v>0</v>
      </c>
      <c r="AL1251" t="b">
        <v>0</v>
      </c>
      <c r="AM1251" t="b">
        <v>0</v>
      </c>
    </row>
    <row r="1252" spans="1:39" ht="14.4" hidden="1" x14ac:dyDescent="0.3">
      <c r="A1252" t="s">
        <v>1367</v>
      </c>
      <c r="B1252">
        <v>2013</v>
      </c>
      <c r="C1252" t="s">
        <v>152</v>
      </c>
      <c r="D1252" t="s">
        <v>77</v>
      </c>
      <c r="E1252" t="s">
        <v>64</v>
      </c>
      <c r="F1252" t="s">
        <v>40</v>
      </c>
      <c r="G1252" t="s">
        <v>46</v>
      </c>
      <c r="H1252" t="s">
        <v>52</v>
      </c>
      <c r="I1252" t="s">
        <v>19</v>
      </c>
      <c r="J1252" t="b">
        <v>0</v>
      </c>
      <c r="L1252">
        <v>0.11</v>
      </c>
      <c r="M1252" t="s">
        <v>8982</v>
      </c>
      <c r="O1252">
        <v>65116</v>
      </c>
      <c r="P1252">
        <v>-1.9</v>
      </c>
      <c r="Q1252">
        <v>0.85</v>
      </c>
      <c r="R1252" t="b">
        <v>0</v>
      </c>
      <c r="S1252" t="s">
        <v>20</v>
      </c>
      <c r="T1252">
        <v>13</v>
      </c>
      <c r="U1252" t="s">
        <v>21</v>
      </c>
      <c r="V1252" t="b">
        <v>1</v>
      </c>
      <c r="W1252" t="b">
        <v>1</v>
      </c>
      <c r="X1252" t="b">
        <v>1</v>
      </c>
      <c r="Y1252" t="b">
        <v>1</v>
      </c>
      <c r="Z1252" t="b">
        <v>1</v>
      </c>
      <c r="AA1252" t="b">
        <v>0</v>
      </c>
      <c r="AB1252" t="b">
        <v>0</v>
      </c>
      <c r="AC1252" t="b">
        <v>0</v>
      </c>
      <c r="AD1252" t="b">
        <v>0</v>
      </c>
      <c r="AE1252" t="b">
        <v>0</v>
      </c>
      <c r="AF1252" t="b">
        <v>0</v>
      </c>
      <c r="AG1252" t="b">
        <v>0</v>
      </c>
      <c r="AH1252" t="b">
        <v>0</v>
      </c>
      <c r="AI1252" t="b">
        <v>0</v>
      </c>
      <c r="AJ1252" t="b">
        <v>0</v>
      </c>
      <c r="AK1252" t="b">
        <v>0</v>
      </c>
      <c r="AL1252" t="b">
        <v>0</v>
      </c>
      <c r="AM1252" t="b">
        <v>0</v>
      </c>
    </row>
    <row r="1253" spans="1:39" ht="14.4" hidden="1" x14ac:dyDescent="0.3">
      <c r="A1253" s="15" t="s">
        <v>1368</v>
      </c>
      <c r="B1253">
        <v>2013</v>
      </c>
      <c r="C1253" t="s">
        <v>48</v>
      </c>
      <c r="D1253" t="s">
        <v>24</v>
      </c>
      <c r="E1253" t="s">
        <v>39</v>
      </c>
      <c r="F1253" t="s">
        <v>40</v>
      </c>
      <c r="G1253" t="s">
        <v>17</v>
      </c>
      <c r="H1253" t="s">
        <v>34</v>
      </c>
      <c r="I1253" t="s">
        <v>83</v>
      </c>
      <c r="J1253" t="b">
        <v>0</v>
      </c>
      <c r="L1253">
        <v>0.2</v>
      </c>
      <c r="M1253" t="s">
        <v>8648</v>
      </c>
      <c r="O1253">
        <v>62422</v>
      </c>
      <c r="P1253">
        <v>-1.97</v>
      </c>
      <c r="Q1253">
        <v>0.82</v>
      </c>
      <c r="R1253" t="b">
        <v>0</v>
      </c>
      <c r="S1253" t="s">
        <v>20</v>
      </c>
      <c r="T1253">
        <v>16</v>
      </c>
      <c r="U1253" t="s">
        <v>21</v>
      </c>
      <c r="V1253" t="b">
        <v>0</v>
      </c>
      <c r="W1253" t="b">
        <v>0</v>
      </c>
      <c r="X1253" t="b">
        <v>0</v>
      </c>
      <c r="Y1253" t="b">
        <v>1</v>
      </c>
      <c r="Z1253" t="b">
        <v>1</v>
      </c>
      <c r="AA1253" t="b">
        <v>0</v>
      </c>
      <c r="AB1253" t="b">
        <v>0</v>
      </c>
      <c r="AC1253" t="b">
        <v>0</v>
      </c>
      <c r="AD1253" t="b">
        <v>1</v>
      </c>
      <c r="AE1253" t="b">
        <v>0</v>
      </c>
      <c r="AF1253" t="b">
        <v>0</v>
      </c>
      <c r="AG1253" t="b">
        <v>0</v>
      </c>
      <c r="AH1253" t="b">
        <v>0</v>
      </c>
      <c r="AI1253" t="b">
        <v>0</v>
      </c>
      <c r="AJ1253" t="b">
        <v>0</v>
      </c>
      <c r="AK1253" t="b">
        <v>0</v>
      </c>
      <c r="AL1253" t="b">
        <v>0</v>
      </c>
      <c r="AM1253" t="b">
        <v>0</v>
      </c>
    </row>
    <row r="1254" spans="1:39" ht="14.4" hidden="1" x14ac:dyDescent="0.3">
      <c r="A1254" t="s">
        <v>1369</v>
      </c>
      <c r="B1254">
        <v>2013</v>
      </c>
      <c r="C1254" t="s">
        <v>73</v>
      </c>
      <c r="D1254" t="s">
        <v>15</v>
      </c>
      <c r="E1254" t="s">
        <v>135</v>
      </c>
      <c r="F1254" t="s">
        <v>5172</v>
      </c>
      <c r="G1254" t="s">
        <v>41</v>
      </c>
      <c r="H1254" t="s">
        <v>60</v>
      </c>
      <c r="I1254" t="s">
        <v>28</v>
      </c>
      <c r="J1254" t="b">
        <v>0</v>
      </c>
      <c r="L1254">
        <v>0.14000000000000001</v>
      </c>
      <c r="M1254" t="s">
        <v>8981</v>
      </c>
      <c r="O1254">
        <v>34712</v>
      </c>
      <c r="P1254">
        <v>-3.22</v>
      </c>
      <c r="Q1254">
        <v>0.8</v>
      </c>
      <c r="R1254" t="b">
        <v>0</v>
      </c>
      <c r="S1254" t="s">
        <v>40</v>
      </c>
      <c r="T1254">
        <v>15</v>
      </c>
      <c r="U1254" t="s">
        <v>21</v>
      </c>
      <c r="V1254" t="b">
        <v>1</v>
      </c>
      <c r="W1254" t="b">
        <v>0</v>
      </c>
      <c r="X1254" t="b">
        <v>0</v>
      </c>
      <c r="Y1254" t="b">
        <v>1</v>
      </c>
      <c r="Z1254" t="b">
        <v>0</v>
      </c>
      <c r="AA1254" t="b">
        <v>0</v>
      </c>
      <c r="AB1254" t="b">
        <v>1</v>
      </c>
      <c r="AC1254" t="b">
        <v>1</v>
      </c>
      <c r="AD1254" t="b">
        <v>1</v>
      </c>
      <c r="AE1254" t="b">
        <v>1</v>
      </c>
      <c r="AF1254" t="b">
        <v>0</v>
      </c>
      <c r="AG1254" t="b">
        <v>0</v>
      </c>
      <c r="AH1254" t="b">
        <v>0</v>
      </c>
      <c r="AI1254" t="b">
        <v>0</v>
      </c>
      <c r="AJ1254" t="b">
        <v>0</v>
      </c>
      <c r="AK1254" t="b">
        <v>0</v>
      </c>
      <c r="AL1254" t="b">
        <v>0</v>
      </c>
      <c r="AM1254" t="b">
        <v>0</v>
      </c>
    </row>
    <row r="1255" spans="1:39" ht="14.4" hidden="1" x14ac:dyDescent="0.3">
      <c r="A1255" t="s">
        <v>1370</v>
      </c>
      <c r="B1255">
        <v>2013</v>
      </c>
      <c r="C1255" t="s">
        <v>375</v>
      </c>
      <c r="D1255" t="s">
        <v>58</v>
      </c>
      <c r="E1255" t="s">
        <v>97</v>
      </c>
      <c r="F1255" t="s">
        <v>5176</v>
      </c>
      <c r="G1255" t="s">
        <v>41</v>
      </c>
      <c r="H1255" t="s">
        <v>52</v>
      </c>
      <c r="I1255" t="s">
        <v>98</v>
      </c>
      <c r="J1255" t="b">
        <v>0</v>
      </c>
      <c r="L1255">
        <v>0.08</v>
      </c>
      <c r="M1255" t="s">
        <v>8980</v>
      </c>
      <c r="O1255">
        <v>21696</v>
      </c>
      <c r="P1255">
        <v>4.08</v>
      </c>
      <c r="Q1255">
        <v>0.87</v>
      </c>
      <c r="R1255" t="b">
        <v>0</v>
      </c>
      <c r="S1255" t="s">
        <v>35</v>
      </c>
      <c r="T1255">
        <v>11</v>
      </c>
      <c r="U1255" t="s">
        <v>21</v>
      </c>
      <c r="V1255" t="b">
        <v>1</v>
      </c>
      <c r="W1255" t="b">
        <v>0</v>
      </c>
      <c r="X1255" t="b">
        <v>1</v>
      </c>
      <c r="Y1255" t="b">
        <v>1</v>
      </c>
      <c r="Z1255" t="b">
        <v>0</v>
      </c>
      <c r="AA1255" t="b">
        <v>1</v>
      </c>
      <c r="AB1255" t="b">
        <v>1</v>
      </c>
      <c r="AC1255" t="b">
        <v>0</v>
      </c>
      <c r="AD1255" t="b">
        <v>0</v>
      </c>
      <c r="AE1255" t="b">
        <v>0</v>
      </c>
      <c r="AF1255" t="b">
        <v>0</v>
      </c>
      <c r="AG1255" t="b">
        <v>0</v>
      </c>
      <c r="AH1255" t="b">
        <v>0</v>
      </c>
      <c r="AI1255" t="b">
        <v>0</v>
      </c>
      <c r="AJ1255" t="b">
        <v>0</v>
      </c>
      <c r="AK1255" t="b">
        <v>0</v>
      </c>
      <c r="AL1255" t="b">
        <v>0</v>
      </c>
      <c r="AM1255" t="b">
        <v>0</v>
      </c>
    </row>
    <row r="1256" spans="1:39" ht="14.4" hidden="1" x14ac:dyDescent="0.3">
      <c r="A1256" t="s">
        <v>1371</v>
      </c>
      <c r="B1256">
        <v>2013</v>
      </c>
      <c r="C1256" t="s">
        <v>177</v>
      </c>
      <c r="D1256" t="s">
        <v>38</v>
      </c>
      <c r="E1256" t="s">
        <v>133</v>
      </c>
      <c r="F1256" t="s">
        <v>5169</v>
      </c>
      <c r="G1256" t="s">
        <v>17</v>
      </c>
      <c r="H1256" t="s">
        <v>69</v>
      </c>
      <c r="I1256" t="s">
        <v>61</v>
      </c>
      <c r="J1256" t="b">
        <v>0</v>
      </c>
      <c r="L1256">
        <v>0.02</v>
      </c>
      <c r="M1256" t="s">
        <v>8979</v>
      </c>
      <c r="O1256">
        <v>33974</v>
      </c>
      <c r="P1256">
        <v>0.56999999999999995</v>
      </c>
      <c r="Q1256">
        <v>0.73</v>
      </c>
      <c r="R1256" t="b">
        <v>0</v>
      </c>
      <c r="S1256" t="s">
        <v>35</v>
      </c>
      <c r="T1256">
        <v>17</v>
      </c>
      <c r="U1256" t="s">
        <v>21</v>
      </c>
      <c r="V1256" t="b">
        <v>0</v>
      </c>
      <c r="W1256" t="b">
        <v>0</v>
      </c>
      <c r="X1256" t="b">
        <v>1</v>
      </c>
      <c r="Y1256" t="b">
        <v>1</v>
      </c>
      <c r="Z1256" t="b">
        <v>1</v>
      </c>
      <c r="AA1256" t="b">
        <v>1</v>
      </c>
      <c r="AB1256" t="b">
        <v>1</v>
      </c>
      <c r="AC1256" t="b">
        <v>0</v>
      </c>
      <c r="AD1256" t="b">
        <v>0</v>
      </c>
      <c r="AE1256" t="b">
        <v>0</v>
      </c>
      <c r="AF1256" t="b">
        <v>0</v>
      </c>
      <c r="AG1256" t="b">
        <v>0</v>
      </c>
      <c r="AH1256" t="b">
        <v>0</v>
      </c>
      <c r="AI1256" t="b">
        <v>0</v>
      </c>
      <c r="AJ1256" t="b">
        <v>0</v>
      </c>
      <c r="AK1256" t="b">
        <v>0</v>
      </c>
      <c r="AL1256" t="b">
        <v>0</v>
      </c>
      <c r="AM1256" t="b">
        <v>0</v>
      </c>
    </row>
    <row r="1257" spans="1:39" ht="14.4" hidden="1" x14ac:dyDescent="0.3">
      <c r="A1257" t="s">
        <v>1372</v>
      </c>
      <c r="B1257">
        <v>2013</v>
      </c>
      <c r="C1257" t="s">
        <v>177</v>
      </c>
      <c r="D1257" t="s">
        <v>38</v>
      </c>
      <c r="E1257" t="s">
        <v>97</v>
      </c>
      <c r="F1257" t="s">
        <v>5176</v>
      </c>
      <c r="G1257" t="s">
        <v>93</v>
      </c>
      <c r="H1257" t="s">
        <v>105</v>
      </c>
      <c r="I1257" t="s">
        <v>49</v>
      </c>
      <c r="J1257" t="b">
        <v>0</v>
      </c>
      <c r="L1257">
        <v>0.1</v>
      </c>
      <c r="M1257" t="s">
        <v>6273</v>
      </c>
      <c r="O1257">
        <v>38307</v>
      </c>
      <c r="P1257">
        <v>4.37</v>
      </c>
      <c r="Q1257">
        <v>0.68</v>
      </c>
      <c r="R1257" t="b">
        <v>0</v>
      </c>
      <c r="S1257" t="s">
        <v>40</v>
      </c>
      <c r="T1257">
        <v>16</v>
      </c>
      <c r="U1257" t="s">
        <v>21</v>
      </c>
      <c r="V1257" t="b">
        <v>0</v>
      </c>
      <c r="W1257" t="b">
        <v>0</v>
      </c>
      <c r="X1257" t="b">
        <v>0</v>
      </c>
      <c r="Y1257" t="b">
        <v>0</v>
      </c>
      <c r="Z1257" t="b">
        <v>0</v>
      </c>
      <c r="AA1257" t="b">
        <v>1</v>
      </c>
      <c r="AB1257" t="b">
        <v>1</v>
      </c>
      <c r="AC1257" t="b">
        <v>0</v>
      </c>
      <c r="AD1257" t="b">
        <v>1</v>
      </c>
      <c r="AE1257" t="b">
        <v>0</v>
      </c>
      <c r="AF1257" t="b">
        <v>0</v>
      </c>
      <c r="AG1257" t="b">
        <v>0</v>
      </c>
      <c r="AH1257" t="b">
        <v>0</v>
      </c>
      <c r="AI1257" t="b">
        <v>0</v>
      </c>
      <c r="AJ1257" t="b">
        <v>0</v>
      </c>
      <c r="AK1257" t="b">
        <v>0</v>
      </c>
      <c r="AL1257" t="b">
        <v>0</v>
      </c>
      <c r="AM1257" t="b">
        <v>0</v>
      </c>
    </row>
    <row r="1258" spans="1:39" ht="14.4" hidden="1" x14ac:dyDescent="0.3">
      <c r="A1258" t="s">
        <v>1373</v>
      </c>
      <c r="B1258">
        <v>2013</v>
      </c>
      <c r="C1258" t="s">
        <v>248</v>
      </c>
      <c r="D1258" t="s">
        <v>24</v>
      </c>
      <c r="E1258" t="s">
        <v>78</v>
      </c>
      <c r="F1258" t="s">
        <v>5176</v>
      </c>
      <c r="G1258" t="s">
        <v>65</v>
      </c>
      <c r="H1258" t="s">
        <v>27</v>
      </c>
      <c r="I1258" t="s">
        <v>19</v>
      </c>
      <c r="J1258" t="b">
        <v>0</v>
      </c>
      <c r="L1258">
        <v>0.06</v>
      </c>
      <c r="M1258" t="s">
        <v>8978</v>
      </c>
      <c r="O1258">
        <v>58320</v>
      </c>
      <c r="P1258">
        <v>-4.01</v>
      </c>
      <c r="Q1258">
        <v>0.62</v>
      </c>
      <c r="R1258" t="b">
        <v>0</v>
      </c>
      <c r="S1258" t="s">
        <v>35</v>
      </c>
      <c r="T1258">
        <v>18</v>
      </c>
      <c r="U1258" t="s">
        <v>21</v>
      </c>
      <c r="V1258" t="b">
        <v>1</v>
      </c>
      <c r="W1258" t="b">
        <v>0</v>
      </c>
      <c r="X1258" t="b">
        <v>1</v>
      </c>
      <c r="Y1258" t="b">
        <v>0</v>
      </c>
      <c r="Z1258" t="b">
        <v>0</v>
      </c>
      <c r="AA1258" t="b">
        <v>0</v>
      </c>
      <c r="AB1258" t="b">
        <v>1</v>
      </c>
      <c r="AC1258" t="b">
        <v>0</v>
      </c>
      <c r="AD1258" t="b">
        <v>1</v>
      </c>
      <c r="AE1258" t="b">
        <v>0</v>
      </c>
      <c r="AF1258" t="b">
        <v>0</v>
      </c>
      <c r="AG1258" t="b">
        <v>0</v>
      </c>
      <c r="AH1258" t="b">
        <v>0</v>
      </c>
      <c r="AI1258" t="b">
        <v>0</v>
      </c>
      <c r="AJ1258" t="b">
        <v>0</v>
      </c>
      <c r="AK1258" t="b">
        <v>0</v>
      </c>
      <c r="AL1258" t="b">
        <v>0</v>
      </c>
      <c r="AM1258" t="b">
        <v>0</v>
      </c>
    </row>
    <row r="1259" spans="1:39" ht="14.4" hidden="1" x14ac:dyDescent="0.3">
      <c r="A1259" s="15" t="s">
        <v>1374</v>
      </c>
      <c r="B1259">
        <v>2014</v>
      </c>
      <c r="C1259" t="s">
        <v>152</v>
      </c>
      <c r="D1259" t="s">
        <v>77</v>
      </c>
      <c r="E1259" t="s">
        <v>133</v>
      </c>
      <c r="F1259" t="s">
        <v>5172</v>
      </c>
      <c r="G1259" t="s">
        <v>33</v>
      </c>
      <c r="H1259" t="s">
        <v>52</v>
      </c>
      <c r="I1259" t="s">
        <v>28</v>
      </c>
      <c r="J1259" t="b">
        <v>0</v>
      </c>
      <c r="L1259">
        <v>0.11</v>
      </c>
      <c r="M1259" t="s">
        <v>8977</v>
      </c>
      <c r="O1259">
        <v>57215</v>
      </c>
      <c r="P1259">
        <v>0.85</v>
      </c>
      <c r="Q1259">
        <v>0.87</v>
      </c>
      <c r="R1259" t="b">
        <v>0</v>
      </c>
      <c r="S1259" t="s">
        <v>35</v>
      </c>
      <c r="T1259">
        <v>13</v>
      </c>
      <c r="U1259" t="s">
        <v>21</v>
      </c>
      <c r="V1259" t="b">
        <v>1</v>
      </c>
      <c r="W1259" t="b">
        <v>0</v>
      </c>
      <c r="X1259" t="b">
        <v>1</v>
      </c>
      <c r="Y1259" t="b">
        <v>0</v>
      </c>
      <c r="Z1259" t="b">
        <v>0</v>
      </c>
      <c r="AA1259" t="b">
        <v>1</v>
      </c>
      <c r="AB1259" t="b">
        <v>0</v>
      </c>
      <c r="AC1259" t="b">
        <v>1</v>
      </c>
      <c r="AD1259" t="b">
        <v>1</v>
      </c>
      <c r="AE1259" t="b">
        <v>1</v>
      </c>
      <c r="AF1259" t="b">
        <v>0</v>
      </c>
      <c r="AG1259" t="b">
        <v>0</v>
      </c>
      <c r="AH1259" t="b">
        <v>0</v>
      </c>
      <c r="AI1259" t="b">
        <v>0</v>
      </c>
      <c r="AJ1259" t="b">
        <v>0</v>
      </c>
      <c r="AK1259" t="b">
        <v>0</v>
      </c>
      <c r="AL1259" t="b">
        <v>0</v>
      </c>
      <c r="AM1259" t="b">
        <v>0</v>
      </c>
    </row>
    <row r="1260" spans="1:39" ht="14.4" hidden="1" x14ac:dyDescent="0.3">
      <c r="A1260" t="s">
        <v>1375</v>
      </c>
      <c r="B1260">
        <v>2014</v>
      </c>
      <c r="C1260" t="s">
        <v>177</v>
      </c>
      <c r="D1260" t="s">
        <v>38</v>
      </c>
      <c r="E1260" t="s">
        <v>135</v>
      </c>
      <c r="F1260" t="s">
        <v>5181</v>
      </c>
      <c r="G1260" t="s">
        <v>65</v>
      </c>
      <c r="H1260" t="s">
        <v>94</v>
      </c>
      <c r="I1260" t="s">
        <v>61</v>
      </c>
      <c r="J1260" t="b">
        <v>0</v>
      </c>
      <c r="L1260">
        <v>0.03</v>
      </c>
      <c r="M1260" t="s">
        <v>8976</v>
      </c>
      <c r="O1260">
        <v>39525</v>
      </c>
      <c r="P1260">
        <v>1.07</v>
      </c>
      <c r="Q1260">
        <v>0.89</v>
      </c>
      <c r="R1260" t="b">
        <v>0</v>
      </c>
      <c r="S1260" t="s">
        <v>20</v>
      </c>
      <c r="T1260">
        <v>2</v>
      </c>
      <c r="U1260" t="s">
        <v>21</v>
      </c>
      <c r="V1260" t="b">
        <v>0</v>
      </c>
      <c r="W1260" t="b">
        <v>0</v>
      </c>
      <c r="X1260" t="b">
        <v>1</v>
      </c>
      <c r="Y1260" t="b">
        <v>0</v>
      </c>
      <c r="Z1260" t="b">
        <v>0</v>
      </c>
      <c r="AA1260" t="b">
        <v>1</v>
      </c>
      <c r="AB1260" t="b">
        <v>1</v>
      </c>
      <c r="AC1260" t="b">
        <v>1</v>
      </c>
      <c r="AD1260" t="b">
        <v>1</v>
      </c>
      <c r="AE1260" t="b">
        <v>0</v>
      </c>
      <c r="AF1260" t="b">
        <v>0</v>
      </c>
      <c r="AG1260" t="b">
        <v>0</v>
      </c>
      <c r="AH1260" t="b">
        <v>0</v>
      </c>
      <c r="AI1260" t="b">
        <v>0</v>
      </c>
      <c r="AJ1260" t="b">
        <v>0</v>
      </c>
      <c r="AK1260" t="b">
        <v>0</v>
      </c>
      <c r="AL1260" t="b">
        <v>0</v>
      </c>
      <c r="AM1260" t="b">
        <v>0</v>
      </c>
    </row>
    <row r="1261" spans="1:39" ht="14.4" hidden="1" x14ac:dyDescent="0.3">
      <c r="A1261" t="s">
        <v>1376</v>
      </c>
      <c r="B1261">
        <v>2014</v>
      </c>
      <c r="C1261" t="s">
        <v>183</v>
      </c>
      <c r="D1261" t="s">
        <v>113</v>
      </c>
      <c r="E1261" t="s">
        <v>97</v>
      </c>
      <c r="F1261" t="s">
        <v>40</v>
      </c>
      <c r="G1261" t="s">
        <v>46</v>
      </c>
      <c r="H1261" t="s">
        <v>27</v>
      </c>
      <c r="I1261" t="s">
        <v>28</v>
      </c>
      <c r="J1261" t="b">
        <v>0</v>
      </c>
      <c r="L1261">
        <v>0.01</v>
      </c>
      <c r="M1261" t="s">
        <v>5303</v>
      </c>
      <c r="O1261">
        <v>77948</v>
      </c>
      <c r="P1261">
        <v>-4.3899999999999997</v>
      </c>
      <c r="Q1261">
        <v>0.69</v>
      </c>
      <c r="R1261" t="b">
        <v>0</v>
      </c>
      <c r="S1261" t="s">
        <v>35</v>
      </c>
      <c r="T1261">
        <v>7</v>
      </c>
      <c r="U1261" t="s">
        <v>21</v>
      </c>
      <c r="V1261" t="b">
        <v>0</v>
      </c>
      <c r="W1261" t="b">
        <v>0</v>
      </c>
      <c r="X1261" t="b">
        <v>0</v>
      </c>
      <c r="Y1261" t="b">
        <v>1</v>
      </c>
      <c r="Z1261" t="b">
        <v>0</v>
      </c>
      <c r="AA1261" t="b">
        <v>0</v>
      </c>
      <c r="AB1261" t="b">
        <v>1</v>
      </c>
      <c r="AC1261" t="b">
        <v>1</v>
      </c>
      <c r="AD1261" t="b">
        <v>0</v>
      </c>
      <c r="AE1261" t="b">
        <v>0</v>
      </c>
      <c r="AF1261" t="b">
        <v>0</v>
      </c>
      <c r="AG1261" t="b">
        <v>0</v>
      </c>
      <c r="AH1261" t="b">
        <v>0</v>
      </c>
      <c r="AI1261" t="b">
        <v>0</v>
      </c>
      <c r="AJ1261" t="b">
        <v>0</v>
      </c>
      <c r="AK1261" t="b">
        <v>0</v>
      </c>
      <c r="AL1261" t="b">
        <v>0</v>
      </c>
      <c r="AM1261" t="b">
        <v>0</v>
      </c>
    </row>
    <row r="1262" spans="1:39" ht="14.4" hidden="1" x14ac:dyDescent="0.3">
      <c r="A1262" t="s">
        <v>1377</v>
      </c>
      <c r="B1262">
        <v>2014</v>
      </c>
      <c r="C1262" t="s">
        <v>115</v>
      </c>
      <c r="D1262" t="s">
        <v>31</v>
      </c>
      <c r="E1262" t="s">
        <v>97</v>
      </c>
      <c r="F1262" t="s">
        <v>5172</v>
      </c>
      <c r="G1262" t="s">
        <v>17</v>
      </c>
      <c r="H1262" t="s">
        <v>34</v>
      </c>
      <c r="I1262" t="s">
        <v>19</v>
      </c>
      <c r="J1262" t="b">
        <v>1</v>
      </c>
      <c r="K1262" t="s">
        <v>8975</v>
      </c>
      <c r="L1262">
        <v>0.78</v>
      </c>
      <c r="M1262" t="s">
        <v>7405</v>
      </c>
      <c r="N1262" t="s">
        <v>8975</v>
      </c>
      <c r="O1262">
        <v>32930</v>
      </c>
      <c r="P1262">
        <v>-1.46</v>
      </c>
      <c r="Q1262">
        <v>0.27</v>
      </c>
      <c r="R1262" t="b">
        <v>1</v>
      </c>
      <c r="S1262" t="s">
        <v>40</v>
      </c>
      <c r="T1262">
        <v>13</v>
      </c>
      <c r="U1262" t="s">
        <v>21</v>
      </c>
      <c r="V1262" t="b">
        <v>1</v>
      </c>
      <c r="W1262" t="b">
        <v>0</v>
      </c>
      <c r="X1262" t="b">
        <v>0</v>
      </c>
      <c r="Y1262" t="b">
        <v>1</v>
      </c>
      <c r="Z1262" t="b">
        <v>0</v>
      </c>
      <c r="AA1262" t="b">
        <v>1</v>
      </c>
      <c r="AB1262" t="b">
        <v>0</v>
      </c>
      <c r="AC1262" t="b">
        <v>0</v>
      </c>
      <c r="AD1262" t="b">
        <v>0</v>
      </c>
      <c r="AE1262" t="b">
        <v>1</v>
      </c>
      <c r="AF1262" t="b">
        <v>0</v>
      </c>
      <c r="AG1262" t="b">
        <v>0</v>
      </c>
      <c r="AH1262" t="b">
        <v>1</v>
      </c>
      <c r="AI1262" t="b">
        <v>0</v>
      </c>
      <c r="AJ1262" t="b">
        <v>1</v>
      </c>
      <c r="AK1262" t="b">
        <v>0</v>
      </c>
      <c r="AL1262" t="b">
        <v>1</v>
      </c>
      <c r="AM1262" t="b">
        <v>0</v>
      </c>
    </row>
    <row r="1263" spans="1:39" ht="14.4" hidden="1" x14ac:dyDescent="0.3">
      <c r="A1263" t="s">
        <v>1378</v>
      </c>
      <c r="B1263">
        <v>2014</v>
      </c>
      <c r="C1263" t="s">
        <v>96</v>
      </c>
      <c r="D1263" t="s">
        <v>90</v>
      </c>
      <c r="E1263" t="s">
        <v>32</v>
      </c>
      <c r="F1263" t="s">
        <v>5181</v>
      </c>
      <c r="G1263" t="s">
        <v>46</v>
      </c>
      <c r="H1263" t="s">
        <v>91</v>
      </c>
      <c r="I1263" t="s">
        <v>19</v>
      </c>
      <c r="J1263" t="b">
        <v>0</v>
      </c>
      <c r="L1263">
        <v>0.08</v>
      </c>
      <c r="M1263" t="s">
        <v>8974</v>
      </c>
      <c r="O1263">
        <v>60168</v>
      </c>
      <c r="P1263">
        <v>-3.26</v>
      </c>
      <c r="Q1263">
        <v>0.77</v>
      </c>
      <c r="R1263" t="b">
        <v>0</v>
      </c>
      <c r="S1263" t="s">
        <v>35</v>
      </c>
      <c r="T1263">
        <v>15</v>
      </c>
      <c r="U1263" t="s">
        <v>21</v>
      </c>
      <c r="V1263" t="b">
        <v>1</v>
      </c>
      <c r="W1263" t="b">
        <v>0</v>
      </c>
      <c r="X1263" t="b">
        <v>1</v>
      </c>
      <c r="Y1263" t="b">
        <v>0</v>
      </c>
      <c r="Z1263" t="b">
        <v>1</v>
      </c>
      <c r="AA1263" t="b">
        <v>0</v>
      </c>
      <c r="AB1263" t="b">
        <v>0</v>
      </c>
      <c r="AC1263" t="b">
        <v>1</v>
      </c>
      <c r="AD1263" t="b">
        <v>1</v>
      </c>
      <c r="AE1263" t="b">
        <v>1</v>
      </c>
      <c r="AF1263" t="b">
        <v>0</v>
      </c>
      <c r="AG1263" t="b">
        <v>0</v>
      </c>
      <c r="AH1263" t="b">
        <v>0</v>
      </c>
      <c r="AI1263" t="b">
        <v>0</v>
      </c>
      <c r="AJ1263" t="b">
        <v>0</v>
      </c>
      <c r="AK1263" t="b">
        <v>0</v>
      </c>
      <c r="AL1263" t="b">
        <v>0</v>
      </c>
      <c r="AM1263" t="b">
        <v>0</v>
      </c>
    </row>
    <row r="1264" spans="1:39" ht="14.4" hidden="1" x14ac:dyDescent="0.3">
      <c r="A1264" t="s">
        <v>1379</v>
      </c>
      <c r="B1264">
        <v>2014</v>
      </c>
      <c r="C1264" t="s">
        <v>107</v>
      </c>
      <c r="D1264" t="s">
        <v>15</v>
      </c>
      <c r="E1264" t="s">
        <v>45</v>
      </c>
      <c r="F1264" t="s">
        <v>40</v>
      </c>
      <c r="G1264" t="s">
        <v>41</v>
      </c>
      <c r="H1264" t="s">
        <v>34</v>
      </c>
      <c r="I1264" t="s">
        <v>28</v>
      </c>
      <c r="J1264" t="b">
        <v>0</v>
      </c>
      <c r="L1264">
        <v>0.05</v>
      </c>
      <c r="M1264" t="s">
        <v>8973</v>
      </c>
      <c r="O1264">
        <v>36974</v>
      </c>
      <c r="P1264">
        <v>4.8</v>
      </c>
      <c r="Q1264">
        <v>0.67</v>
      </c>
      <c r="R1264" t="b">
        <v>0</v>
      </c>
      <c r="S1264" t="s">
        <v>35</v>
      </c>
      <c r="T1264">
        <v>8</v>
      </c>
      <c r="U1264" t="s">
        <v>21</v>
      </c>
      <c r="V1264" t="b">
        <v>1</v>
      </c>
      <c r="W1264" t="b">
        <v>1</v>
      </c>
      <c r="X1264" t="b">
        <v>0</v>
      </c>
      <c r="Y1264" t="b">
        <v>1</v>
      </c>
      <c r="Z1264" t="b">
        <v>0</v>
      </c>
      <c r="AA1264" t="b">
        <v>0</v>
      </c>
      <c r="AB1264" t="b">
        <v>0</v>
      </c>
      <c r="AC1264" t="b">
        <v>1</v>
      </c>
      <c r="AD1264" t="b">
        <v>0</v>
      </c>
      <c r="AE1264" t="b">
        <v>0</v>
      </c>
      <c r="AF1264" t="b">
        <v>0</v>
      </c>
      <c r="AG1264" t="b">
        <v>0</v>
      </c>
      <c r="AH1264" t="b">
        <v>0</v>
      </c>
      <c r="AI1264" t="b">
        <v>0</v>
      </c>
      <c r="AJ1264" t="b">
        <v>0</v>
      </c>
      <c r="AK1264" t="b">
        <v>0</v>
      </c>
      <c r="AL1264" t="b">
        <v>0</v>
      </c>
      <c r="AM1264" t="b">
        <v>0</v>
      </c>
    </row>
    <row r="1265" spans="1:39" ht="14.4" hidden="1" x14ac:dyDescent="0.3">
      <c r="A1265" t="s">
        <v>1380</v>
      </c>
      <c r="B1265">
        <v>2014</v>
      </c>
      <c r="C1265" t="s">
        <v>115</v>
      </c>
      <c r="D1265" t="s">
        <v>31</v>
      </c>
      <c r="E1265" t="s">
        <v>16</v>
      </c>
      <c r="F1265" t="s">
        <v>5172</v>
      </c>
      <c r="G1265" t="s">
        <v>86</v>
      </c>
      <c r="H1265" t="s">
        <v>42</v>
      </c>
      <c r="I1265" t="s">
        <v>28</v>
      </c>
      <c r="J1265" t="b">
        <v>0</v>
      </c>
      <c r="L1265">
        <v>0.13</v>
      </c>
      <c r="M1265" t="s">
        <v>8972</v>
      </c>
      <c r="O1265">
        <v>22724</v>
      </c>
      <c r="P1265">
        <v>-1.75</v>
      </c>
      <c r="Q1265">
        <v>0.9</v>
      </c>
      <c r="R1265" t="b">
        <v>0</v>
      </c>
      <c r="S1265" t="s">
        <v>40</v>
      </c>
      <c r="T1265">
        <v>10</v>
      </c>
      <c r="U1265" t="s">
        <v>21</v>
      </c>
      <c r="V1265" t="b">
        <v>1</v>
      </c>
      <c r="W1265" t="b">
        <v>0</v>
      </c>
      <c r="X1265" t="b">
        <v>1</v>
      </c>
      <c r="Y1265" t="b">
        <v>0</v>
      </c>
      <c r="Z1265" t="b">
        <v>1</v>
      </c>
      <c r="AA1265" t="b">
        <v>0</v>
      </c>
      <c r="AB1265" t="b">
        <v>1</v>
      </c>
      <c r="AC1265" t="b">
        <v>1</v>
      </c>
      <c r="AD1265" t="b">
        <v>1</v>
      </c>
      <c r="AE1265" t="b">
        <v>0</v>
      </c>
      <c r="AF1265" t="b">
        <v>0</v>
      </c>
      <c r="AG1265" t="b">
        <v>0</v>
      </c>
      <c r="AH1265" t="b">
        <v>0</v>
      </c>
      <c r="AI1265" t="b">
        <v>0</v>
      </c>
      <c r="AJ1265" t="b">
        <v>0</v>
      </c>
      <c r="AK1265" t="b">
        <v>0</v>
      </c>
      <c r="AL1265" t="b">
        <v>0</v>
      </c>
      <c r="AM1265" t="b">
        <v>0</v>
      </c>
    </row>
    <row r="1266" spans="1:39" ht="14.4" hidden="1" x14ac:dyDescent="0.3">
      <c r="A1266" t="s">
        <v>1381</v>
      </c>
      <c r="B1266">
        <v>2014</v>
      </c>
      <c r="C1266" t="s">
        <v>143</v>
      </c>
      <c r="D1266" t="s">
        <v>38</v>
      </c>
      <c r="E1266" t="s">
        <v>32</v>
      </c>
      <c r="F1266" t="s">
        <v>5176</v>
      </c>
      <c r="G1266" t="s">
        <v>65</v>
      </c>
      <c r="H1266" t="s">
        <v>94</v>
      </c>
      <c r="I1266" t="s">
        <v>83</v>
      </c>
      <c r="J1266" t="b">
        <v>1</v>
      </c>
      <c r="K1266" t="s">
        <v>230</v>
      </c>
      <c r="L1266">
        <v>0.64</v>
      </c>
      <c r="M1266" t="s">
        <v>8971</v>
      </c>
      <c r="N1266" t="s">
        <v>230</v>
      </c>
      <c r="O1266">
        <v>53628</v>
      </c>
      <c r="P1266">
        <v>1.07</v>
      </c>
      <c r="Q1266">
        <v>0.22</v>
      </c>
      <c r="R1266" t="b">
        <v>1</v>
      </c>
      <c r="S1266" t="s">
        <v>40</v>
      </c>
      <c r="T1266">
        <v>19</v>
      </c>
      <c r="U1266" t="s">
        <v>21</v>
      </c>
      <c r="V1266" t="b">
        <v>0</v>
      </c>
      <c r="W1266" t="b">
        <v>1</v>
      </c>
      <c r="X1266" t="b">
        <v>1</v>
      </c>
      <c r="Y1266" t="b">
        <v>0</v>
      </c>
      <c r="Z1266" t="b">
        <v>0</v>
      </c>
      <c r="AA1266" t="b">
        <v>1</v>
      </c>
      <c r="AB1266" t="b">
        <v>0</v>
      </c>
      <c r="AC1266" t="b">
        <v>1</v>
      </c>
      <c r="AD1266" t="b">
        <v>1</v>
      </c>
      <c r="AE1266" t="b">
        <v>0</v>
      </c>
      <c r="AF1266" t="b">
        <v>0</v>
      </c>
      <c r="AG1266" t="b">
        <v>0</v>
      </c>
      <c r="AH1266" t="b">
        <v>1</v>
      </c>
      <c r="AI1266" t="b">
        <v>0</v>
      </c>
      <c r="AJ1266" t="b">
        <v>0</v>
      </c>
      <c r="AK1266" t="b">
        <v>0</v>
      </c>
      <c r="AL1266" t="b">
        <v>0</v>
      </c>
      <c r="AM1266" t="b">
        <v>0</v>
      </c>
    </row>
    <row r="1267" spans="1:39" ht="14.4" hidden="1" x14ac:dyDescent="0.3">
      <c r="A1267" t="s">
        <v>1382</v>
      </c>
      <c r="B1267">
        <v>2014</v>
      </c>
      <c r="C1267" t="s">
        <v>107</v>
      </c>
      <c r="D1267" t="s">
        <v>15</v>
      </c>
      <c r="E1267" t="s">
        <v>25</v>
      </c>
      <c r="F1267" t="s">
        <v>40</v>
      </c>
      <c r="G1267" t="s">
        <v>26</v>
      </c>
      <c r="H1267" t="s">
        <v>91</v>
      </c>
      <c r="I1267" t="s">
        <v>49</v>
      </c>
      <c r="J1267" t="b">
        <v>0</v>
      </c>
      <c r="L1267">
        <v>0.13</v>
      </c>
      <c r="M1267" t="s">
        <v>8970</v>
      </c>
      <c r="O1267">
        <v>31076</v>
      </c>
      <c r="P1267">
        <v>-3.87</v>
      </c>
      <c r="Q1267">
        <v>0.82</v>
      </c>
      <c r="R1267" t="b">
        <v>0</v>
      </c>
      <c r="S1267" t="s">
        <v>20</v>
      </c>
      <c r="T1267">
        <v>14</v>
      </c>
      <c r="U1267" t="s">
        <v>21</v>
      </c>
      <c r="V1267" t="b">
        <v>1</v>
      </c>
      <c r="W1267" t="b">
        <v>1</v>
      </c>
      <c r="X1267" t="b">
        <v>0</v>
      </c>
      <c r="Y1267" t="b">
        <v>0</v>
      </c>
      <c r="Z1267" t="b">
        <v>1</v>
      </c>
      <c r="AA1267" t="b">
        <v>1</v>
      </c>
      <c r="AB1267" t="b">
        <v>0</v>
      </c>
      <c r="AC1267" t="b">
        <v>1</v>
      </c>
      <c r="AD1267" t="b">
        <v>1</v>
      </c>
      <c r="AE1267" t="b">
        <v>0</v>
      </c>
      <c r="AF1267" t="b">
        <v>0</v>
      </c>
      <c r="AG1267" t="b">
        <v>0</v>
      </c>
      <c r="AH1267" t="b">
        <v>0</v>
      </c>
      <c r="AI1267" t="b">
        <v>0</v>
      </c>
      <c r="AJ1267" t="b">
        <v>0</v>
      </c>
      <c r="AK1267" t="b">
        <v>0</v>
      </c>
      <c r="AL1267" t="b">
        <v>0</v>
      </c>
      <c r="AM1267" t="b">
        <v>0</v>
      </c>
    </row>
    <row r="1268" spans="1:39" ht="14.4" hidden="1" x14ac:dyDescent="0.3">
      <c r="A1268" t="s">
        <v>1383</v>
      </c>
      <c r="B1268">
        <v>2014</v>
      </c>
      <c r="C1268" t="s">
        <v>183</v>
      </c>
      <c r="D1268" t="s">
        <v>113</v>
      </c>
      <c r="E1268" t="s">
        <v>74</v>
      </c>
      <c r="F1268" t="s">
        <v>5181</v>
      </c>
      <c r="G1268" t="s">
        <v>26</v>
      </c>
      <c r="H1268" t="s">
        <v>18</v>
      </c>
      <c r="I1268" t="s">
        <v>49</v>
      </c>
      <c r="J1268" t="b">
        <v>0</v>
      </c>
      <c r="L1268">
        <v>0.16</v>
      </c>
      <c r="M1268" t="s">
        <v>8969</v>
      </c>
      <c r="O1268">
        <v>69102</v>
      </c>
      <c r="P1268">
        <v>2.31</v>
      </c>
      <c r="Q1268">
        <v>0.79</v>
      </c>
      <c r="R1268" t="b">
        <v>0</v>
      </c>
      <c r="S1268" t="s">
        <v>40</v>
      </c>
      <c r="T1268">
        <v>2</v>
      </c>
      <c r="U1268" t="s">
        <v>21</v>
      </c>
      <c r="V1268" t="b">
        <v>1</v>
      </c>
      <c r="W1268" t="b">
        <v>1</v>
      </c>
      <c r="X1268" t="b">
        <v>0</v>
      </c>
      <c r="Y1268" t="b">
        <v>1</v>
      </c>
      <c r="Z1268" t="b">
        <v>0</v>
      </c>
      <c r="AA1268" t="b">
        <v>0</v>
      </c>
      <c r="AB1268" t="b">
        <v>1</v>
      </c>
      <c r="AC1268" t="b">
        <v>0</v>
      </c>
      <c r="AD1268" t="b">
        <v>0</v>
      </c>
      <c r="AE1268" t="b">
        <v>0</v>
      </c>
      <c r="AF1268" t="b">
        <v>0</v>
      </c>
      <c r="AG1268" t="b">
        <v>0</v>
      </c>
      <c r="AH1268" t="b">
        <v>0</v>
      </c>
      <c r="AI1268" t="b">
        <v>0</v>
      </c>
      <c r="AJ1268" t="b">
        <v>0</v>
      </c>
      <c r="AK1268" t="b">
        <v>0</v>
      </c>
      <c r="AL1268" t="b">
        <v>0</v>
      </c>
      <c r="AM1268" t="b">
        <v>0</v>
      </c>
    </row>
    <row r="1269" spans="1:39" ht="14.4" hidden="1" x14ac:dyDescent="0.3">
      <c r="A1269" t="s">
        <v>1384</v>
      </c>
      <c r="B1269">
        <v>2014</v>
      </c>
      <c r="C1269" t="s">
        <v>126</v>
      </c>
      <c r="D1269" t="s">
        <v>68</v>
      </c>
      <c r="E1269" t="s">
        <v>108</v>
      </c>
      <c r="F1269" t="s">
        <v>5169</v>
      </c>
      <c r="G1269" t="s">
        <v>46</v>
      </c>
      <c r="H1269" t="s">
        <v>27</v>
      </c>
      <c r="I1269" t="s">
        <v>83</v>
      </c>
      <c r="J1269" t="b">
        <v>0</v>
      </c>
      <c r="L1269">
        <v>0</v>
      </c>
      <c r="M1269" t="s">
        <v>8968</v>
      </c>
      <c r="O1269">
        <v>78534</v>
      </c>
      <c r="P1269">
        <v>-1.27</v>
      </c>
      <c r="Q1269">
        <v>0.79</v>
      </c>
      <c r="R1269" t="b">
        <v>0</v>
      </c>
      <c r="S1269" t="s">
        <v>35</v>
      </c>
      <c r="T1269">
        <v>13</v>
      </c>
      <c r="U1269" t="s">
        <v>21</v>
      </c>
      <c r="V1269" t="b">
        <v>0</v>
      </c>
      <c r="W1269" t="b">
        <v>1</v>
      </c>
      <c r="X1269" t="b">
        <v>1</v>
      </c>
      <c r="Y1269" t="b">
        <v>1</v>
      </c>
      <c r="Z1269" t="b">
        <v>0</v>
      </c>
      <c r="AA1269" t="b">
        <v>1</v>
      </c>
      <c r="AB1269" t="b">
        <v>1</v>
      </c>
      <c r="AC1269" t="b">
        <v>0</v>
      </c>
      <c r="AD1269" t="b">
        <v>1</v>
      </c>
      <c r="AE1269" t="b">
        <v>0</v>
      </c>
      <c r="AF1269" t="b">
        <v>0</v>
      </c>
      <c r="AG1269" t="b">
        <v>0</v>
      </c>
      <c r="AH1269" t="b">
        <v>0</v>
      </c>
      <c r="AI1269" t="b">
        <v>0</v>
      </c>
      <c r="AJ1269" t="b">
        <v>0</v>
      </c>
      <c r="AK1269" t="b">
        <v>0</v>
      </c>
      <c r="AL1269" t="b">
        <v>0</v>
      </c>
      <c r="AM1269" t="b">
        <v>0</v>
      </c>
    </row>
    <row r="1270" spans="1:39" ht="14.4" hidden="1" x14ac:dyDescent="0.3">
      <c r="A1270" t="s">
        <v>1385</v>
      </c>
      <c r="B1270">
        <v>2014</v>
      </c>
      <c r="C1270" t="s">
        <v>152</v>
      </c>
      <c r="D1270" t="s">
        <v>77</v>
      </c>
      <c r="E1270" t="s">
        <v>64</v>
      </c>
      <c r="F1270" t="s">
        <v>5181</v>
      </c>
      <c r="G1270" t="s">
        <v>33</v>
      </c>
      <c r="H1270" t="s">
        <v>105</v>
      </c>
      <c r="I1270" t="s">
        <v>98</v>
      </c>
      <c r="J1270" t="b">
        <v>0</v>
      </c>
      <c r="L1270">
        <v>0.02</v>
      </c>
      <c r="M1270" t="s">
        <v>8967</v>
      </c>
      <c r="O1270">
        <v>67044</v>
      </c>
      <c r="P1270">
        <v>2.69</v>
      </c>
      <c r="Q1270">
        <v>0.72</v>
      </c>
      <c r="R1270" t="b">
        <v>0</v>
      </c>
      <c r="S1270" t="s">
        <v>35</v>
      </c>
      <c r="T1270">
        <v>11</v>
      </c>
      <c r="U1270" t="s">
        <v>21</v>
      </c>
      <c r="V1270" t="b">
        <v>0</v>
      </c>
      <c r="W1270" t="b">
        <v>0</v>
      </c>
      <c r="X1270" t="b">
        <v>1</v>
      </c>
      <c r="Y1270" t="b">
        <v>0</v>
      </c>
      <c r="Z1270" t="b">
        <v>1</v>
      </c>
      <c r="AA1270" t="b">
        <v>1</v>
      </c>
      <c r="AB1270" t="b">
        <v>0</v>
      </c>
      <c r="AC1270" t="b">
        <v>1</v>
      </c>
      <c r="AD1270" t="b">
        <v>0</v>
      </c>
      <c r="AE1270" t="b">
        <v>1</v>
      </c>
      <c r="AF1270" t="b">
        <v>0</v>
      </c>
      <c r="AG1270" t="b">
        <v>0</v>
      </c>
      <c r="AH1270" t="b">
        <v>0</v>
      </c>
      <c r="AI1270" t="b">
        <v>0</v>
      </c>
      <c r="AJ1270" t="b">
        <v>0</v>
      </c>
      <c r="AK1270" t="b">
        <v>0</v>
      </c>
      <c r="AL1270" t="b">
        <v>0</v>
      </c>
      <c r="AM1270" t="b">
        <v>0</v>
      </c>
    </row>
    <row r="1271" spans="1:39" ht="14.4" hidden="1" x14ac:dyDescent="0.3">
      <c r="A1271" t="s">
        <v>1386</v>
      </c>
      <c r="B1271">
        <v>2014</v>
      </c>
      <c r="C1271" t="s">
        <v>44</v>
      </c>
      <c r="D1271" t="s">
        <v>31</v>
      </c>
      <c r="E1271" t="s">
        <v>133</v>
      </c>
      <c r="F1271" t="s">
        <v>5169</v>
      </c>
      <c r="G1271" t="s">
        <v>46</v>
      </c>
      <c r="H1271" t="s">
        <v>69</v>
      </c>
      <c r="I1271" t="s">
        <v>28</v>
      </c>
      <c r="J1271" t="b">
        <v>0</v>
      </c>
      <c r="L1271">
        <v>0.01</v>
      </c>
      <c r="M1271" t="s">
        <v>8966</v>
      </c>
      <c r="O1271">
        <v>20340</v>
      </c>
      <c r="P1271">
        <v>-0.14000000000000001</v>
      </c>
      <c r="Q1271">
        <v>0.7</v>
      </c>
      <c r="R1271" t="b">
        <v>0</v>
      </c>
      <c r="S1271" t="s">
        <v>20</v>
      </c>
      <c r="T1271">
        <v>7</v>
      </c>
      <c r="U1271" t="s">
        <v>21</v>
      </c>
      <c r="V1271" t="b">
        <v>1</v>
      </c>
      <c r="W1271" t="b">
        <v>0</v>
      </c>
      <c r="X1271" t="b">
        <v>0</v>
      </c>
      <c r="Y1271" t="b">
        <v>1</v>
      </c>
      <c r="Z1271" t="b">
        <v>0</v>
      </c>
      <c r="AA1271" t="b">
        <v>1</v>
      </c>
      <c r="AB1271" t="b">
        <v>0</v>
      </c>
      <c r="AC1271" t="b">
        <v>0</v>
      </c>
      <c r="AD1271" t="b">
        <v>1</v>
      </c>
      <c r="AE1271" t="b">
        <v>1</v>
      </c>
      <c r="AF1271" t="b">
        <v>0</v>
      </c>
      <c r="AG1271" t="b">
        <v>0</v>
      </c>
      <c r="AH1271" t="b">
        <v>0</v>
      </c>
      <c r="AI1271" t="b">
        <v>0</v>
      </c>
      <c r="AJ1271" t="b">
        <v>0</v>
      </c>
      <c r="AK1271" t="b">
        <v>0</v>
      </c>
      <c r="AL1271" t="b">
        <v>0</v>
      </c>
      <c r="AM1271" t="b">
        <v>0</v>
      </c>
    </row>
    <row r="1272" spans="1:39" ht="14.4" hidden="1" x14ac:dyDescent="0.3">
      <c r="A1272" t="s">
        <v>1387</v>
      </c>
      <c r="B1272">
        <v>2014</v>
      </c>
      <c r="C1272" t="s">
        <v>242</v>
      </c>
      <c r="D1272" t="s">
        <v>90</v>
      </c>
      <c r="E1272" t="s">
        <v>54</v>
      </c>
      <c r="F1272" t="s">
        <v>5172</v>
      </c>
      <c r="G1272" t="s">
        <v>65</v>
      </c>
      <c r="H1272" t="s">
        <v>105</v>
      </c>
      <c r="I1272" t="s">
        <v>98</v>
      </c>
      <c r="J1272" t="b">
        <v>0</v>
      </c>
      <c r="L1272">
        <v>0.14000000000000001</v>
      </c>
      <c r="M1272" t="s">
        <v>8965</v>
      </c>
      <c r="O1272">
        <v>49587</v>
      </c>
      <c r="P1272">
        <v>-2.7</v>
      </c>
      <c r="Q1272">
        <v>0.84</v>
      </c>
      <c r="R1272" t="b">
        <v>0</v>
      </c>
      <c r="S1272" t="s">
        <v>20</v>
      </c>
      <c r="T1272">
        <v>1</v>
      </c>
      <c r="U1272" t="s">
        <v>21</v>
      </c>
      <c r="V1272" t="b">
        <v>1</v>
      </c>
      <c r="W1272" t="b">
        <v>0</v>
      </c>
      <c r="X1272" t="b">
        <v>1</v>
      </c>
      <c r="Y1272" t="b">
        <v>1</v>
      </c>
      <c r="Z1272" t="b">
        <v>0</v>
      </c>
      <c r="AA1272" t="b">
        <v>1</v>
      </c>
      <c r="AB1272" t="b">
        <v>0</v>
      </c>
      <c r="AC1272" t="b">
        <v>0</v>
      </c>
      <c r="AD1272" t="b">
        <v>0</v>
      </c>
      <c r="AE1272" t="b">
        <v>0</v>
      </c>
      <c r="AF1272" t="b">
        <v>0</v>
      </c>
      <c r="AG1272" t="b">
        <v>0</v>
      </c>
      <c r="AH1272" t="b">
        <v>0</v>
      </c>
      <c r="AI1272" t="b">
        <v>0</v>
      </c>
      <c r="AJ1272" t="b">
        <v>0</v>
      </c>
      <c r="AK1272" t="b">
        <v>0</v>
      </c>
      <c r="AL1272" t="b">
        <v>0</v>
      </c>
      <c r="AM1272" t="b">
        <v>0</v>
      </c>
    </row>
    <row r="1273" spans="1:39" ht="14.4" hidden="1" x14ac:dyDescent="0.3">
      <c r="A1273" t="s">
        <v>1388</v>
      </c>
      <c r="B1273">
        <v>2014</v>
      </c>
      <c r="C1273" t="s">
        <v>171</v>
      </c>
      <c r="D1273" t="s">
        <v>24</v>
      </c>
      <c r="E1273" t="s">
        <v>32</v>
      </c>
      <c r="F1273" t="s">
        <v>5169</v>
      </c>
      <c r="G1273" t="s">
        <v>26</v>
      </c>
      <c r="H1273" t="s">
        <v>60</v>
      </c>
      <c r="I1273" t="s">
        <v>19</v>
      </c>
      <c r="J1273" t="b">
        <v>0</v>
      </c>
      <c r="L1273">
        <v>0.03</v>
      </c>
      <c r="M1273" t="s">
        <v>8964</v>
      </c>
      <c r="O1273">
        <v>60473</v>
      </c>
      <c r="P1273">
        <v>4.22</v>
      </c>
      <c r="Q1273">
        <v>0.75</v>
      </c>
      <c r="R1273" t="b">
        <v>0</v>
      </c>
      <c r="S1273" t="s">
        <v>35</v>
      </c>
      <c r="T1273">
        <v>4</v>
      </c>
      <c r="U1273" t="s">
        <v>21</v>
      </c>
      <c r="V1273" t="b">
        <v>1</v>
      </c>
      <c r="W1273" t="b">
        <v>0</v>
      </c>
      <c r="X1273" t="b">
        <v>1</v>
      </c>
      <c r="Y1273" t="b">
        <v>0</v>
      </c>
      <c r="Z1273" t="b">
        <v>1</v>
      </c>
      <c r="AA1273" t="b">
        <v>0</v>
      </c>
      <c r="AB1273" t="b">
        <v>1</v>
      </c>
      <c r="AC1273" t="b">
        <v>1</v>
      </c>
      <c r="AD1273" t="b">
        <v>1</v>
      </c>
      <c r="AE1273" t="b">
        <v>0</v>
      </c>
      <c r="AF1273" t="b">
        <v>0</v>
      </c>
      <c r="AG1273" t="b">
        <v>0</v>
      </c>
      <c r="AH1273" t="b">
        <v>0</v>
      </c>
      <c r="AI1273" t="b">
        <v>0</v>
      </c>
      <c r="AJ1273" t="b">
        <v>0</v>
      </c>
      <c r="AK1273" t="b">
        <v>0</v>
      </c>
      <c r="AL1273" t="b">
        <v>0</v>
      </c>
      <c r="AM1273" t="b">
        <v>0</v>
      </c>
    </row>
    <row r="1274" spans="1:39" ht="14.4" hidden="1" x14ac:dyDescent="0.3">
      <c r="A1274" t="s">
        <v>1389</v>
      </c>
      <c r="B1274">
        <v>2014</v>
      </c>
      <c r="C1274" t="s">
        <v>126</v>
      </c>
      <c r="D1274" t="s">
        <v>68</v>
      </c>
      <c r="E1274" t="s">
        <v>97</v>
      </c>
      <c r="F1274" t="s">
        <v>5169</v>
      </c>
      <c r="G1274" t="s">
        <v>26</v>
      </c>
      <c r="H1274" t="s">
        <v>27</v>
      </c>
      <c r="I1274" t="s">
        <v>61</v>
      </c>
      <c r="J1274" t="b">
        <v>0</v>
      </c>
      <c r="L1274">
        <v>0.05</v>
      </c>
      <c r="M1274" t="s">
        <v>8963</v>
      </c>
      <c r="O1274">
        <v>89729</v>
      </c>
      <c r="P1274">
        <v>2.89</v>
      </c>
      <c r="Q1274">
        <v>0.83</v>
      </c>
      <c r="R1274" t="b">
        <v>0</v>
      </c>
      <c r="S1274" t="s">
        <v>35</v>
      </c>
      <c r="T1274">
        <v>9</v>
      </c>
      <c r="U1274" t="s">
        <v>21</v>
      </c>
      <c r="V1274" t="b">
        <v>0</v>
      </c>
      <c r="W1274" t="b">
        <v>1</v>
      </c>
      <c r="X1274" t="b">
        <v>1</v>
      </c>
      <c r="Y1274" t="b">
        <v>1</v>
      </c>
      <c r="Z1274" t="b">
        <v>1</v>
      </c>
      <c r="AA1274" t="b">
        <v>1</v>
      </c>
      <c r="AB1274" t="b">
        <v>0</v>
      </c>
      <c r="AC1274" t="b">
        <v>0</v>
      </c>
      <c r="AD1274" t="b">
        <v>0</v>
      </c>
      <c r="AE1274" t="b">
        <v>1</v>
      </c>
      <c r="AF1274" t="b">
        <v>0</v>
      </c>
      <c r="AG1274" t="b">
        <v>0</v>
      </c>
      <c r="AH1274" t="b">
        <v>0</v>
      </c>
      <c r="AI1274" t="b">
        <v>0</v>
      </c>
      <c r="AJ1274" t="b">
        <v>0</v>
      </c>
      <c r="AK1274" t="b">
        <v>0</v>
      </c>
      <c r="AL1274" t="b">
        <v>0</v>
      </c>
      <c r="AM1274" t="b">
        <v>0</v>
      </c>
    </row>
    <row r="1275" spans="1:39" ht="14.4" hidden="1" x14ac:dyDescent="0.3">
      <c r="A1275" t="s">
        <v>1390</v>
      </c>
      <c r="B1275">
        <v>2014</v>
      </c>
      <c r="C1275" t="s">
        <v>23</v>
      </c>
      <c r="D1275" t="s">
        <v>24</v>
      </c>
      <c r="E1275" t="s">
        <v>39</v>
      </c>
      <c r="F1275" t="s">
        <v>5172</v>
      </c>
      <c r="G1275" t="s">
        <v>17</v>
      </c>
      <c r="H1275" t="s">
        <v>18</v>
      </c>
      <c r="I1275" t="s">
        <v>19</v>
      </c>
      <c r="J1275" t="b">
        <v>0</v>
      </c>
      <c r="L1275">
        <v>0.11</v>
      </c>
      <c r="M1275" t="s">
        <v>8962</v>
      </c>
      <c r="O1275">
        <v>60306</v>
      </c>
      <c r="P1275">
        <v>-4.32</v>
      </c>
      <c r="Q1275">
        <v>0.76</v>
      </c>
      <c r="R1275" t="b">
        <v>0</v>
      </c>
      <c r="S1275" t="s">
        <v>40</v>
      </c>
      <c r="T1275">
        <v>14</v>
      </c>
      <c r="U1275" t="s">
        <v>21</v>
      </c>
      <c r="V1275" t="b">
        <v>1</v>
      </c>
      <c r="W1275" t="b">
        <v>0</v>
      </c>
      <c r="X1275" t="b">
        <v>0</v>
      </c>
      <c r="Y1275" t="b">
        <v>0</v>
      </c>
      <c r="Z1275" t="b">
        <v>0</v>
      </c>
      <c r="AA1275" t="b">
        <v>0</v>
      </c>
      <c r="AB1275" t="b">
        <v>1</v>
      </c>
      <c r="AC1275" t="b">
        <v>0</v>
      </c>
      <c r="AD1275" t="b">
        <v>0</v>
      </c>
      <c r="AE1275" t="b">
        <v>1</v>
      </c>
      <c r="AF1275" t="b">
        <v>0</v>
      </c>
      <c r="AG1275" t="b">
        <v>0</v>
      </c>
      <c r="AH1275" t="b">
        <v>0</v>
      </c>
      <c r="AI1275" t="b">
        <v>0</v>
      </c>
      <c r="AJ1275" t="b">
        <v>0</v>
      </c>
      <c r="AK1275" t="b">
        <v>0</v>
      </c>
      <c r="AL1275" t="b">
        <v>0</v>
      </c>
      <c r="AM1275" t="b">
        <v>0</v>
      </c>
    </row>
    <row r="1276" spans="1:39" ht="14.4" hidden="1" x14ac:dyDescent="0.3">
      <c r="A1276" t="s">
        <v>1391</v>
      </c>
      <c r="B1276">
        <v>2014</v>
      </c>
      <c r="C1276" t="s">
        <v>37</v>
      </c>
      <c r="D1276" t="s">
        <v>38</v>
      </c>
      <c r="E1276" t="s">
        <v>120</v>
      </c>
      <c r="F1276" t="s">
        <v>5181</v>
      </c>
      <c r="G1276" t="s">
        <v>41</v>
      </c>
      <c r="H1276" t="s">
        <v>91</v>
      </c>
      <c r="I1276" t="s">
        <v>83</v>
      </c>
      <c r="J1276" t="b">
        <v>0</v>
      </c>
      <c r="L1276">
        <v>0.05</v>
      </c>
      <c r="M1276" t="s">
        <v>8961</v>
      </c>
      <c r="O1276">
        <v>38496</v>
      </c>
      <c r="P1276">
        <v>1.38</v>
      </c>
      <c r="Q1276">
        <v>0.66</v>
      </c>
      <c r="R1276" t="b">
        <v>0</v>
      </c>
      <c r="S1276" t="s">
        <v>40</v>
      </c>
      <c r="T1276">
        <v>9</v>
      </c>
      <c r="U1276" t="s">
        <v>21</v>
      </c>
      <c r="V1276" t="b">
        <v>1</v>
      </c>
      <c r="W1276" t="b">
        <v>0</v>
      </c>
      <c r="X1276" t="b">
        <v>0</v>
      </c>
      <c r="Y1276" t="b">
        <v>1</v>
      </c>
      <c r="Z1276" t="b">
        <v>0</v>
      </c>
      <c r="AA1276" t="b">
        <v>0</v>
      </c>
      <c r="AB1276" t="b">
        <v>0</v>
      </c>
      <c r="AC1276" t="b">
        <v>0</v>
      </c>
      <c r="AD1276" t="b">
        <v>1</v>
      </c>
      <c r="AE1276" t="b">
        <v>0</v>
      </c>
      <c r="AF1276" t="b">
        <v>0</v>
      </c>
      <c r="AG1276" t="b">
        <v>0</v>
      </c>
      <c r="AH1276" t="b">
        <v>0</v>
      </c>
      <c r="AI1276" t="b">
        <v>0</v>
      </c>
      <c r="AJ1276" t="b">
        <v>0</v>
      </c>
      <c r="AK1276" t="b">
        <v>0</v>
      </c>
      <c r="AL1276" t="b">
        <v>0</v>
      </c>
      <c r="AM1276" t="b">
        <v>0</v>
      </c>
    </row>
    <row r="1277" spans="1:39" ht="14.4" hidden="1" x14ac:dyDescent="0.3">
      <c r="A1277" t="s">
        <v>1392</v>
      </c>
      <c r="B1277">
        <v>2014</v>
      </c>
      <c r="C1277" t="s">
        <v>71</v>
      </c>
      <c r="D1277" t="s">
        <v>31</v>
      </c>
      <c r="E1277" t="s">
        <v>135</v>
      </c>
      <c r="F1277" t="s">
        <v>5172</v>
      </c>
      <c r="G1277" t="s">
        <v>93</v>
      </c>
      <c r="H1277" t="s">
        <v>42</v>
      </c>
      <c r="I1277" t="s">
        <v>19</v>
      </c>
      <c r="J1277" t="b">
        <v>0</v>
      </c>
      <c r="L1277">
        <v>0.12</v>
      </c>
      <c r="M1277" t="s">
        <v>8960</v>
      </c>
      <c r="O1277">
        <v>21294</v>
      </c>
      <c r="P1277">
        <v>-3.79</v>
      </c>
      <c r="Q1277">
        <v>0.64</v>
      </c>
      <c r="R1277" t="b">
        <v>0</v>
      </c>
      <c r="S1277" t="s">
        <v>40</v>
      </c>
      <c r="T1277">
        <v>5</v>
      </c>
      <c r="U1277" t="s">
        <v>21</v>
      </c>
      <c r="V1277" t="b">
        <v>0</v>
      </c>
      <c r="W1277" t="b">
        <v>1</v>
      </c>
      <c r="X1277" t="b">
        <v>0</v>
      </c>
      <c r="Y1277" t="b">
        <v>1</v>
      </c>
      <c r="Z1277" t="b">
        <v>1</v>
      </c>
      <c r="AA1277" t="b">
        <v>1</v>
      </c>
      <c r="AB1277" t="b">
        <v>1</v>
      </c>
      <c r="AC1277" t="b">
        <v>0</v>
      </c>
      <c r="AD1277" t="b">
        <v>0</v>
      </c>
      <c r="AE1277" t="b">
        <v>1</v>
      </c>
      <c r="AF1277" t="b">
        <v>0</v>
      </c>
      <c r="AG1277" t="b">
        <v>0</v>
      </c>
      <c r="AH1277" t="b">
        <v>0</v>
      </c>
      <c r="AI1277" t="b">
        <v>0</v>
      </c>
      <c r="AJ1277" t="b">
        <v>0</v>
      </c>
      <c r="AK1277" t="b">
        <v>0</v>
      </c>
      <c r="AL1277" t="b">
        <v>0</v>
      </c>
      <c r="AM1277" t="b">
        <v>0</v>
      </c>
    </row>
    <row r="1278" spans="1:39" ht="14.4" hidden="1" x14ac:dyDescent="0.3">
      <c r="A1278" t="s">
        <v>1393</v>
      </c>
      <c r="B1278">
        <v>2014</v>
      </c>
      <c r="C1278" t="s">
        <v>158</v>
      </c>
      <c r="D1278" t="s">
        <v>15</v>
      </c>
      <c r="E1278" t="s">
        <v>108</v>
      </c>
      <c r="F1278" t="s">
        <v>5181</v>
      </c>
      <c r="G1278" t="s">
        <v>33</v>
      </c>
      <c r="H1278" t="s">
        <v>42</v>
      </c>
      <c r="I1278" t="s">
        <v>19</v>
      </c>
      <c r="J1278" t="b">
        <v>0</v>
      </c>
      <c r="L1278">
        <v>0.02</v>
      </c>
      <c r="M1278" t="s">
        <v>5706</v>
      </c>
      <c r="O1278">
        <v>35364</v>
      </c>
      <c r="P1278">
        <v>1.6</v>
      </c>
      <c r="Q1278">
        <v>0.81</v>
      </c>
      <c r="R1278" t="b">
        <v>0</v>
      </c>
      <c r="S1278" t="s">
        <v>35</v>
      </c>
      <c r="T1278">
        <v>12</v>
      </c>
      <c r="U1278" t="s">
        <v>21</v>
      </c>
      <c r="V1278" t="b">
        <v>1</v>
      </c>
      <c r="W1278" t="b">
        <v>1</v>
      </c>
      <c r="X1278" t="b">
        <v>0</v>
      </c>
      <c r="Y1278" t="b">
        <v>0</v>
      </c>
      <c r="Z1278" t="b">
        <v>0</v>
      </c>
      <c r="AA1278" t="b">
        <v>0</v>
      </c>
      <c r="AB1278" t="b">
        <v>0</v>
      </c>
      <c r="AC1278" t="b">
        <v>0</v>
      </c>
      <c r="AD1278" t="b">
        <v>1</v>
      </c>
      <c r="AE1278" t="b">
        <v>0</v>
      </c>
      <c r="AF1278" t="b">
        <v>0</v>
      </c>
      <c r="AG1278" t="b">
        <v>0</v>
      </c>
      <c r="AH1278" t="b">
        <v>0</v>
      </c>
      <c r="AI1278" t="b">
        <v>0</v>
      </c>
      <c r="AJ1278" t="b">
        <v>0</v>
      </c>
      <c r="AK1278" t="b">
        <v>0</v>
      </c>
      <c r="AL1278" t="b">
        <v>0</v>
      </c>
      <c r="AM1278" t="b">
        <v>0</v>
      </c>
    </row>
    <row r="1279" spans="1:39" ht="14.4" hidden="1" x14ac:dyDescent="0.3">
      <c r="A1279" t="s">
        <v>1394</v>
      </c>
      <c r="B1279">
        <v>2014</v>
      </c>
      <c r="C1279" t="s">
        <v>101</v>
      </c>
      <c r="D1279" t="s">
        <v>77</v>
      </c>
      <c r="E1279" t="s">
        <v>16</v>
      </c>
      <c r="F1279" t="s">
        <v>5172</v>
      </c>
      <c r="G1279" t="s">
        <v>86</v>
      </c>
      <c r="H1279" t="s">
        <v>105</v>
      </c>
      <c r="I1279" t="s">
        <v>61</v>
      </c>
      <c r="J1279" t="b">
        <v>1</v>
      </c>
      <c r="K1279" t="s">
        <v>6358</v>
      </c>
      <c r="L1279">
        <v>0.87</v>
      </c>
      <c r="M1279" t="s">
        <v>8959</v>
      </c>
      <c r="N1279" t="s">
        <v>6358</v>
      </c>
      <c r="O1279">
        <v>74750</v>
      </c>
      <c r="P1279">
        <v>0.33</v>
      </c>
      <c r="Q1279">
        <v>0.31</v>
      </c>
      <c r="R1279" t="b">
        <v>1</v>
      </c>
      <c r="S1279" t="s">
        <v>35</v>
      </c>
      <c r="T1279">
        <v>11</v>
      </c>
      <c r="U1279" t="s">
        <v>21</v>
      </c>
      <c r="V1279" t="b">
        <v>0</v>
      </c>
      <c r="W1279" t="b">
        <v>1</v>
      </c>
      <c r="X1279" t="b">
        <v>0</v>
      </c>
      <c r="Y1279" t="b">
        <v>1</v>
      </c>
      <c r="Z1279" t="b">
        <v>1</v>
      </c>
      <c r="AA1279" t="b">
        <v>0</v>
      </c>
      <c r="AB1279" t="b">
        <v>0</v>
      </c>
      <c r="AC1279" t="b">
        <v>0</v>
      </c>
      <c r="AD1279" t="b">
        <v>0</v>
      </c>
      <c r="AE1279" t="b">
        <v>1</v>
      </c>
      <c r="AF1279" t="b">
        <v>0</v>
      </c>
      <c r="AG1279" t="b">
        <v>0</v>
      </c>
      <c r="AH1279" t="b">
        <v>1</v>
      </c>
      <c r="AI1279" t="b">
        <v>1</v>
      </c>
      <c r="AJ1279" t="b">
        <v>0</v>
      </c>
      <c r="AK1279" t="b">
        <v>0</v>
      </c>
      <c r="AL1279" t="b">
        <v>0</v>
      </c>
      <c r="AM1279" t="b">
        <v>1</v>
      </c>
    </row>
    <row r="1280" spans="1:39" ht="14.4" hidden="1" x14ac:dyDescent="0.3">
      <c r="A1280" t="s">
        <v>1395</v>
      </c>
      <c r="B1280">
        <v>2014</v>
      </c>
      <c r="C1280" t="s">
        <v>80</v>
      </c>
      <c r="D1280" t="s">
        <v>38</v>
      </c>
      <c r="E1280" t="s">
        <v>32</v>
      </c>
      <c r="F1280" t="s">
        <v>5169</v>
      </c>
      <c r="G1280" t="s">
        <v>55</v>
      </c>
      <c r="H1280" t="s">
        <v>27</v>
      </c>
      <c r="I1280" t="s">
        <v>61</v>
      </c>
      <c r="J1280" t="b">
        <v>0</v>
      </c>
      <c r="L1280">
        <v>0.14000000000000001</v>
      </c>
      <c r="M1280" t="s">
        <v>8958</v>
      </c>
      <c r="O1280">
        <v>38963</v>
      </c>
      <c r="P1280">
        <v>1.28</v>
      </c>
      <c r="Q1280">
        <v>0.68</v>
      </c>
      <c r="R1280" t="b">
        <v>0</v>
      </c>
      <c r="S1280" t="s">
        <v>40</v>
      </c>
      <c r="T1280">
        <v>1</v>
      </c>
      <c r="U1280" t="s">
        <v>21</v>
      </c>
      <c r="V1280" t="b">
        <v>1</v>
      </c>
      <c r="W1280" t="b">
        <v>0</v>
      </c>
      <c r="X1280" t="b">
        <v>0</v>
      </c>
      <c r="Y1280" t="b">
        <v>1</v>
      </c>
      <c r="Z1280" t="b">
        <v>1</v>
      </c>
      <c r="AA1280" t="b">
        <v>1</v>
      </c>
      <c r="AB1280" t="b">
        <v>1</v>
      </c>
      <c r="AC1280" t="b">
        <v>0</v>
      </c>
      <c r="AD1280" t="b">
        <v>0</v>
      </c>
      <c r="AE1280" t="b">
        <v>1</v>
      </c>
      <c r="AF1280" t="b">
        <v>0</v>
      </c>
      <c r="AG1280" t="b">
        <v>0</v>
      </c>
      <c r="AH1280" t="b">
        <v>0</v>
      </c>
      <c r="AI1280" t="b">
        <v>0</v>
      </c>
      <c r="AJ1280" t="b">
        <v>0</v>
      </c>
      <c r="AK1280" t="b">
        <v>0</v>
      </c>
      <c r="AL1280" t="b">
        <v>0</v>
      </c>
      <c r="AM1280" t="b">
        <v>0</v>
      </c>
    </row>
    <row r="1281" spans="1:39" ht="14.4" hidden="1" x14ac:dyDescent="0.3">
      <c r="A1281" t="s">
        <v>1396</v>
      </c>
      <c r="B1281">
        <v>2014</v>
      </c>
      <c r="C1281" t="s">
        <v>242</v>
      </c>
      <c r="D1281" t="s">
        <v>90</v>
      </c>
      <c r="E1281" t="s">
        <v>108</v>
      </c>
      <c r="F1281" t="s">
        <v>5172</v>
      </c>
      <c r="G1281" t="s">
        <v>33</v>
      </c>
      <c r="H1281" t="s">
        <v>60</v>
      </c>
      <c r="I1281" t="s">
        <v>98</v>
      </c>
      <c r="J1281" t="b">
        <v>0</v>
      </c>
      <c r="L1281">
        <v>0.06</v>
      </c>
      <c r="M1281" t="s">
        <v>8957</v>
      </c>
      <c r="O1281">
        <v>48401</v>
      </c>
      <c r="P1281">
        <v>-4.2300000000000004</v>
      </c>
      <c r="Q1281">
        <v>0.61</v>
      </c>
      <c r="R1281" t="b">
        <v>0</v>
      </c>
      <c r="S1281" t="s">
        <v>20</v>
      </c>
      <c r="T1281">
        <v>3</v>
      </c>
      <c r="U1281" t="s">
        <v>21</v>
      </c>
      <c r="V1281" t="b">
        <v>1</v>
      </c>
      <c r="W1281" t="b">
        <v>1</v>
      </c>
      <c r="X1281" t="b">
        <v>0</v>
      </c>
      <c r="Y1281" t="b">
        <v>0</v>
      </c>
      <c r="Z1281" t="b">
        <v>0</v>
      </c>
      <c r="AA1281" t="b">
        <v>0</v>
      </c>
      <c r="AB1281" t="b">
        <v>1</v>
      </c>
      <c r="AC1281" t="b">
        <v>1</v>
      </c>
      <c r="AD1281" t="b">
        <v>0</v>
      </c>
      <c r="AE1281" t="b">
        <v>1</v>
      </c>
      <c r="AF1281" t="b">
        <v>0</v>
      </c>
      <c r="AG1281" t="b">
        <v>0</v>
      </c>
      <c r="AH1281" t="b">
        <v>0</v>
      </c>
      <c r="AI1281" t="b">
        <v>0</v>
      </c>
      <c r="AJ1281" t="b">
        <v>0</v>
      </c>
      <c r="AK1281" t="b">
        <v>0</v>
      </c>
      <c r="AL1281" t="b">
        <v>0</v>
      </c>
      <c r="AM1281" t="b">
        <v>0</v>
      </c>
    </row>
    <row r="1282" spans="1:39" ht="14.4" hidden="1" x14ac:dyDescent="0.3">
      <c r="A1282" t="s">
        <v>1397</v>
      </c>
      <c r="B1282">
        <v>2014</v>
      </c>
      <c r="C1282" t="s">
        <v>96</v>
      </c>
      <c r="D1282" t="s">
        <v>90</v>
      </c>
      <c r="E1282" t="s">
        <v>97</v>
      </c>
      <c r="F1282" t="s">
        <v>5181</v>
      </c>
      <c r="G1282" t="s">
        <v>17</v>
      </c>
      <c r="H1282" t="s">
        <v>91</v>
      </c>
      <c r="I1282" t="s">
        <v>83</v>
      </c>
      <c r="J1282" t="b">
        <v>0</v>
      </c>
      <c r="L1282">
        <v>0.18</v>
      </c>
      <c r="M1282" t="s">
        <v>6814</v>
      </c>
      <c r="O1282">
        <v>58089</v>
      </c>
      <c r="P1282">
        <v>1.18</v>
      </c>
      <c r="Q1282">
        <v>0.73</v>
      </c>
      <c r="R1282" t="b">
        <v>0</v>
      </c>
      <c r="S1282" t="s">
        <v>35</v>
      </c>
      <c r="T1282">
        <v>4</v>
      </c>
      <c r="U1282" t="s">
        <v>21</v>
      </c>
      <c r="V1282" t="b">
        <v>1</v>
      </c>
      <c r="W1282" t="b">
        <v>0</v>
      </c>
      <c r="X1282" t="b">
        <v>0</v>
      </c>
      <c r="Y1282" t="b">
        <v>0</v>
      </c>
      <c r="Z1282" t="b">
        <v>0</v>
      </c>
      <c r="AA1282" t="b">
        <v>0</v>
      </c>
      <c r="AB1282" t="b">
        <v>1</v>
      </c>
      <c r="AC1282" t="b">
        <v>0</v>
      </c>
      <c r="AD1282" t="b">
        <v>0</v>
      </c>
      <c r="AE1282" t="b">
        <v>1</v>
      </c>
      <c r="AF1282" t="b">
        <v>0</v>
      </c>
      <c r="AG1282" t="b">
        <v>0</v>
      </c>
      <c r="AH1282" t="b">
        <v>0</v>
      </c>
      <c r="AI1282" t="b">
        <v>0</v>
      </c>
      <c r="AJ1282" t="b">
        <v>0</v>
      </c>
      <c r="AK1282" t="b">
        <v>0</v>
      </c>
      <c r="AL1282" t="b">
        <v>0</v>
      </c>
      <c r="AM1282" t="b">
        <v>0</v>
      </c>
    </row>
    <row r="1283" spans="1:39" ht="14.4" hidden="1" x14ac:dyDescent="0.3">
      <c r="A1283" t="s">
        <v>1398</v>
      </c>
      <c r="B1283">
        <v>2014</v>
      </c>
      <c r="C1283" t="s">
        <v>67</v>
      </c>
      <c r="D1283" t="s">
        <v>68</v>
      </c>
      <c r="E1283" t="s">
        <v>108</v>
      </c>
      <c r="F1283" t="s">
        <v>5176</v>
      </c>
      <c r="G1283" t="s">
        <v>55</v>
      </c>
      <c r="H1283" t="s">
        <v>42</v>
      </c>
      <c r="I1283" t="s">
        <v>83</v>
      </c>
      <c r="J1283" t="b">
        <v>0</v>
      </c>
      <c r="L1283">
        <v>0.18</v>
      </c>
      <c r="M1283" t="s">
        <v>7959</v>
      </c>
      <c r="O1283">
        <v>82462</v>
      </c>
      <c r="P1283">
        <v>-0.87</v>
      </c>
      <c r="Q1283">
        <v>0.87</v>
      </c>
      <c r="R1283" t="b">
        <v>0</v>
      </c>
      <c r="S1283" t="s">
        <v>35</v>
      </c>
      <c r="T1283">
        <v>3</v>
      </c>
      <c r="U1283" t="s">
        <v>21</v>
      </c>
      <c r="V1283" t="b">
        <v>0</v>
      </c>
      <c r="W1283" t="b">
        <v>0</v>
      </c>
      <c r="X1283" t="b">
        <v>0</v>
      </c>
      <c r="Y1283" t="b">
        <v>0</v>
      </c>
      <c r="Z1283" t="b">
        <v>0</v>
      </c>
      <c r="AA1283" t="b">
        <v>1</v>
      </c>
      <c r="AB1283" t="b">
        <v>1</v>
      </c>
      <c r="AC1283" t="b">
        <v>0</v>
      </c>
      <c r="AD1283" t="b">
        <v>1</v>
      </c>
      <c r="AE1283" t="b">
        <v>0</v>
      </c>
      <c r="AF1283" t="b">
        <v>0</v>
      </c>
      <c r="AG1283" t="b">
        <v>0</v>
      </c>
      <c r="AH1283" t="b">
        <v>0</v>
      </c>
      <c r="AI1283" t="b">
        <v>0</v>
      </c>
      <c r="AJ1283" t="b">
        <v>0</v>
      </c>
      <c r="AK1283" t="b">
        <v>0</v>
      </c>
      <c r="AL1283" t="b">
        <v>0</v>
      </c>
      <c r="AM1283" t="b">
        <v>0</v>
      </c>
    </row>
    <row r="1284" spans="1:39" ht="14.4" hidden="1" x14ac:dyDescent="0.3">
      <c r="A1284" t="s">
        <v>1399</v>
      </c>
      <c r="B1284">
        <v>2014</v>
      </c>
      <c r="C1284" t="s">
        <v>112</v>
      </c>
      <c r="D1284" t="s">
        <v>113</v>
      </c>
      <c r="E1284" t="s">
        <v>133</v>
      </c>
      <c r="F1284" t="s">
        <v>5181</v>
      </c>
      <c r="G1284" t="s">
        <v>33</v>
      </c>
      <c r="H1284" t="s">
        <v>34</v>
      </c>
      <c r="I1284" t="s">
        <v>49</v>
      </c>
      <c r="J1284" t="b">
        <v>0</v>
      </c>
      <c r="L1284">
        <v>0.12</v>
      </c>
      <c r="M1284" t="s">
        <v>8956</v>
      </c>
      <c r="O1284">
        <v>78599</v>
      </c>
      <c r="P1284">
        <v>-4.5599999999999996</v>
      </c>
      <c r="Q1284">
        <v>0.61</v>
      </c>
      <c r="R1284" t="b">
        <v>0</v>
      </c>
      <c r="S1284" t="s">
        <v>20</v>
      </c>
      <c r="T1284">
        <v>0</v>
      </c>
      <c r="U1284" t="s">
        <v>21</v>
      </c>
      <c r="V1284" t="b">
        <v>0</v>
      </c>
      <c r="W1284" t="b">
        <v>0</v>
      </c>
      <c r="X1284" t="b">
        <v>0</v>
      </c>
      <c r="Y1284" t="b">
        <v>0</v>
      </c>
      <c r="Z1284" t="b">
        <v>1</v>
      </c>
      <c r="AA1284" t="b">
        <v>0</v>
      </c>
      <c r="AB1284" t="b">
        <v>1</v>
      </c>
      <c r="AC1284" t="b">
        <v>1</v>
      </c>
      <c r="AD1284" t="b">
        <v>0</v>
      </c>
      <c r="AE1284" t="b">
        <v>1</v>
      </c>
      <c r="AF1284" t="b">
        <v>0</v>
      </c>
      <c r="AG1284" t="b">
        <v>0</v>
      </c>
      <c r="AH1284" t="b">
        <v>0</v>
      </c>
      <c r="AI1284" t="b">
        <v>0</v>
      </c>
      <c r="AJ1284" t="b">
        <v>0</v>
      </c>
      <c r="AK1284" t="b">
        <v>0</v>
      </c>
      <c r="AL1284" t="b">
        <v>0</v>
      </c>
      <c r="AM1284" t="b">
        <v>0</v>
      </c>
    </row>
    <row r="1285" spans="1:39" ht="14.4" hidden="1" x14ac:dyDescent="0.3">
      <c r="A1285" t="s">
        <v>1400</v>
      </c>
      <c r="B1285">
        <v>2014</v>
      </c>
      <c r="C1285" t="s">
        <v>44</v>
      </c>
      <c r="D1285" t="s">
        <v>31</v>
      </c>
      <c r="E1285" t="s">
        <v>133</v>
      </c>
      <c r="F1285" t="s">
        <v>5176</v>
      </c>
      <c r="G1285" t="s">
        <v>26</v>
      </c>
      <c r="H1285" t="s">
        <v>105</v>
      </c>
      <c r="I1285" t="s">
        <v>61</v>
      </c>
      <c r="J1285" t="b">
        <v>0</v>
      </c>
      <c r="L1285">
        <v>0.02</v>
      </c>
      <c r="M1285" t="s">
        <v>8955</v>
      </c>
      <c r="O1285">
        <v>19101</v>
      </c>
      <c r="P1285">
        <v>3.52</v>
      </c>
      <c r="Q1285">
        <v>0.69</v>
      </c>
      <c r="R1285" t="b">
        <v>0</v>
      </c>
      <c r="S1285" t="s">
        <v>35</v>
      </c>
      <c r="T1285">
        <v>10</v>
      </c>
      <c r="U1285" t="s">
        <v>21</v>
      </c>
      <c r="V1285" t="b">
        <v>1</v>
      </c>
      <c r="W1285" t="b">
        <v>1</v>
      </c>
      <c r="X1285" t="b">
        <v>1</v>
      </c>
      <c r="Y1285" t="b">
        <v>1</v>
      </c>
      <c r="Z1285" t="b">
        <v>0</v>
      </c>
      <c r="AA1285" t="b">
        <v>1</v>
      </c>
      <c r="AB1285" t="b">
        <v>0</v>
      </c>
      <c r="AC1285" t="b">
        <v>0</v>
      </c>
      <c r="AD1285" t="b">
        <v>0</v>
      </c>
      <c r="AE1285" t="b">
        <v>1</v>
      </c>
      <c r="AF1285" t="b">
        <v>0</v>
      </c>
      <c r="AG1285" t="b">
        <v>0</v>
      </c>
      <c r="AH1285" t="b">
        <v>0</v>
      </c>
      <c r="AI1285" t="b">
        <v>0</v>
      </c>
      <c r="AJ1285" t="b">
        <v>0</v>
      </c>
      <c r="AK1285" t="b">
        <v>0</v>
      </c>
      <c r="AL1285" t="b">
        <v>0</v>
      </c>
      <c r="AM1285" t="b">
        <v>0</v>
      </c>
    </row>
    <row r="1286" spans="1:39" ht="14.4" hidden="1" x14ac:dyDescent="0.3">
      <c r="A1286" t="s">
        <v>1401</v>
      </c>
      <c r="B1286">
        <v>2014</v>
      </c>
      <c r="C1286" t="s">
        <v>154</v>
      </c>
      <c r="D1286" t="s">
        <v>24</v>
      </c>
      <c r="E1286" t="s">
        <v>25</v>
      </c>
      <c r="F1286" t="s">
        <v>5181</v>
      </c>
      <c r="G1286" t="s">
        <v>93</v>
      </c>
      <c r="H1286" t="s">
        <v>18</v>
      </c>
      <c r="I1286" t="s">
        <v>61</v>
      </c>
      <c r="J1286" t="b">
        <v>0</v>
      </c>
      <c r="L1286">
        <v>0.19</v>
      </c>
      <c r="M1286" t="s">
        <v>5337</v>
      </c>
      <c r="O1286">
        <v>62109</v>
      </c>
      <c r="P1286">
        <v>-2.2999999999999998</v>
      </c>
      <c r="Q1286">
        <v>0.76</v>
      </c>
      <c r="R1286" t="b">
        <v>0</v>
      </c>
      <c r="S1286" t="s">
        <v>20</v>
      </c>
      <c r="T1286">
        <v>7</v>
      </c>
      <c r="U1286" t="s">
        <v>21</v>
      </c>
      <c r="V1286" t="b">
        <v>0</v>
      </c>
      <c r="W1286" t="b">
        <v>1</v>
      </c>
      <c r="X1286" t="b">
        <v>1</v>
      </c>
      <c r="Y1286" t="b">
        <v>0</v>
      </c>
      <c r="Z1286" t="b">
        <v>0</v>
      </c>
      <c r="AA1286" t="b">
        <v>0</v>
      </c>
      <c r="AB1286" t="b">
        <v>0</v>
      </c>
      <c r="AC1286" t="b">
        <v>0</v>
      </c>
      <c r="AD1286" t="b">
        <v>0</v>
      </c>
      <c r="AE1286" t="b">
        <v>1</v>
      </c>
      <c r="AF1286" t="b">
        <v>0</v>
      </c>
      <c r="AG1286" t="b">
        <v>0</v>
      </c>
      <c r="AH1286" t="b">
        <v>0</v>
      </c>
      <c r="AI1286" t="b">
        <v>0</v>
      </c>
      <c r="AJ1286" t="b">
        <v>0</v>
      </c>
      <c r="AK1286" t="b">
        <v>0</v>
      </c>
      <c r="AL1286" t="b">
        <v>0</v>
      </c>
      <c r="AM1286" t="b">
        <v>0</v>
      </c>
    </row>
    <row r="1287" spans="1:39" ht="14.4" hidden="1" x14ac:dyDescent="0.3">
      <c r="A1287" t="s">
        <v>1402</v>
      </c>
      <c r="B1287">
        <v>2014</v>
      </c>
      <c r="C1287" t="s">
        <v>183</v>
      </c>
      <c r="D1287" t="s">
        <v>113</v>
      </c>
      <c r="E1287" t="s">
        <v>133</v>
      </c>
      <c r="F1287" t="s">
        <v>5176</v>
      </c>
      <c r="G1287" t="s">
        <v>17</v>
      </c>
      <c r="H1287" t="s">
        <v>91</v>
      </c>
      <c r="I1287" t="s">
        <v>83</v>
      </c>
      <c r="J1287" t="b">
        <v>0</v>
      </c>
      <c r="L1287">
        <v>0.2</v>
      </c>
      <c r="M1287" t="s">
        <v>8413</v>
      </c>
      <c r="O1287">
        <v>75550</v>
      </c>
      <c r="P1287">
        <v>-4.9000000000000004</v>
      </c>
      <c r="Q1287">
        <v>0.71</v>
      </c>
      <c r="R1287" t="b">
        <v>0</v>
      </c>
      <c r="S1287" t="s">
        <v>40</v>
      </c>
      <c r="T1287">
        <v>7</v>
      </c>
      <c r="U1287" t="s">
        <v>21</v>
      </c>
      <c r="V1287" t="b">
        <v>1</v>
      </c>
      <c r="W1287" t="b">
        <v>1</v>
      </c>
      <c r="X1287" t="b">
        <v>0</v>
      </c>
      <c r="Y1287" t="b">
        <v>0</v>
      </c>
      <c r="Z1287" t="b">
        <v>1</v>
      </c>
      <c r="AA1287" t="b">
        <v>0</v>
      </c>
      <c r="AB1287" t="b">
        <v>0</v>
      </c>
      <c r="AC1287" t="b">
        <v>0</v>
      </c>
      <c r="AD1287" t="b">
        <v>0</v>
      </c>
      <c r="AE1287" t="b">
        <v>0</v>
      </c>
      <c r="AF1287" t="b">
        <v>0</v>
      </c>
      <c r="AG1287" t="b">
        <v>0</v>
      </c>
      <c r="AH1287" t="b">
        <v>0</v>
      </c>
      <c r="AI1287" t="b">
        <v>0</v>
      </c>
      <c r="AJ1287" t="b">
        <v>0</v>
      </c>
      <c r="AK1287" t="b">
        <v>0</v>
      </c>
      <c r="AL1287" t="b">
        <v>0</v>
      </c>
      <c r="AM1287" t="b">
        <v>0</v>
      </c>
    </row>
    <row r="1288" spans="1:39" ht="14.4" hidden="1" x14ac:dyDescent="0.3">
      <c r="A1288" t="s">
        <v>1403</v>
      </c>
      <c r="B1288">
        <v>2014</v>
      </c>
      <c r="C1288" t="s">
        <v>89</v>
      </c>
      <c r="D1288" t="s">
        <v>90</v>
      </c>
      <c r="E1288" t="s">
        <v>64</v>
      </c>
      <c r="F1288" t="s">
        <v>5169</v>
      </c>
      <c r="G1288" t="s">
        <v>55</v>
      </c>
      <c r="H1288" t="s">
        <v>34</v>
      </c>
      <c r="I1288" t="s">
        <v>98</v>
      </c>
      <c r="J1288" t="b">
        <v>0</v>
      </c>
      <c r="L1288">
        <v>0.03</v>
      </c>
      <c r="M1288" t="s">
        <v>8552</v>
      </c>
      <c r="O1288">
        <v>50293</v>
      </c>
      <c r="P1288">
        <v>-1.04</v>
      </c>
      <c r="Q1288">
        <v>0.73</v>
      </c>
      <c r="R1288" t="b">
        <v>0</v>
      </c>
      <c r="S1288" t="s">
        <v>35</v>
      </c>
      <c r="T1288">
        <v>6</v>
      </c>
      <c r="U1288" t="s">
        <v>21</v>
      </c>
      <c r="V1288" t="b">
        <v>1</v>
      </c>
      <c r="W1288" t="b">
        <v>1</v>
      </c>
      <c r="X1288" t="b">
        <v>0</v>
      </c>
      <c r="Y1288" t="b">
        <v>0</v>
      </c>
      <c r="Z1288" t="b">
        <v>0</v>
      </c>
      <c r="AA1288" t="b">
        <v>0</v>
      </c>
      <c r="AB1288" t="b">
        <v>1</v>
      </c>
      <c r="AC1288" t="b">
        <v>1</v>
      </c>
      <c r="AD1288" t="b">
        <v>0</v>
      </c>
      <c r="AE1288" t="b">
        <v>0</v>
      </c>
      <c r="AF1288" t="b">
        <v>0</v>
      </c>
      <c r="AG1288" t="b">
        <v>0</v>
      </c>
      <c r="AH1288" t="b">
        <v>0</v>
      </c>
      <c r="AI1288" t="b">
        <v>0</v>
      </c>
      <c r="AJ1288" t="b">
        <v>0</v>
      </c>
      <c r="AK1288" t="b">
        <v>0</v>
      </c>
      <c r="AL1288" t="b">
        <v>0</v>
      </c>
      <c r="AM1288" t="b">
        <v>0</v>
      </c>
    </row>
    <row r="1289" spans="1:39" ht="14.4" hidden="1" x14ac:dyDescent="0.3">
      <c r="A1289" t="s">
        <v>1404</v>
      </c>
      <c r="B1289">
        <v>2014</v>
      </c>
      <c r="C1289" t="s">
        <v>244</v>
      </c>
      <c r="D1289" t="s">
        <v>24</v>
      </c>
      <c r="E1289" t="s">
        <v>133</v>
      </c>
      <c r="F1289" t="s">
        <v>40</v>
      </c>
      <c r="G1289" t="s">
        <v>86</v>
      </c>
      <c r="H1289" t="s">
        <v>27</v>
      </c>
      <c r="I1289" t="s">
        <v>83</v>
      </c>
      <c r="J1289" t="b">
        <v>0</v>
      </c>
      <c r="L1289">
        <v>0.06</v>
      </c>
      <c r="M1289" t="s">
        <v>8954</v>
      </c>
      <c r="O1289">
        <v>71478</v>
      </c>
      <c r="P1289">
        <v>3.71</v>
      </c>
      <c r="Q1289">
        <v>0.76</v>
      </c>
      <c r="R1289" t="b">
        <v>0</v>
      </c>
      <c r="S1289" t="s">
        <v>40</v>
      </c>
      <c r="T1289">
        <v>15</v>
      </c>
      <c r="U1289" t="s">
        <v>21</v>
      </c>
      <c r="V1289" t="b">
        <v>0</v>
      </c>
      <c r="W1289" t="b">
        <v>1</v>
      </c>
      <c r="X1289" t="b">
        <v>0</v>
      </c>
      <c r="Y1289" t="b">
        <v>1</v>
      </c>
      <c r="Z1289" t="b">
        <v>1</v>
      </c>
      <c r="AA1289" t="b">
        <v>0</v>
      </c>
      <c r="AB1289" t="b">
        <v>0</v>
      </c>
      <c r="AC1289" t="b">
        <v>1</v>
      </c>
      <c r="AD1289" t="b">
        <v>1</v>
      </c>
      <c r="AE1289" t="b">
        <v>1</v>
      </c>
      <c r="AF1289" t="b">
        <v>0</v>
      </c>
      <c r="AG1289" t="b">
        <v>0</v>
      </c>
      <c r="AH1289" t="b">
        <v>0</v>
      </c>
      <c r="AI1289" t="b">
        <v>0</v>
      </c>
      <c r="AJ1289" t="b">
        <v>0</v>
      </c>
      <c r="AK1289" t="b">
        <v>0</v>
      </c>
      <c r="AL1289" t="b">
        <v>0</v>
      </c>
      <c r="AM1289" t="b">
        <v>0</v>
      </c>
    </row>
    <row r="1290" spans="1:39" ht="14.4" hidden="1" x14ac:dyDescent="0.3">
      <c r="A1290" t="s">
        <v>1405</v>
      </c>
      <c r="B1290">
        <v>2014</v>
      </c>
      <c r="C1290" t="s">
        <v>248</v>
      </c>
      <c r="D1290" t="s">
        <v>24</v>
      </c>
      <c r="E1290" t="s">
        <v>39</v>
      </c>
      <c r="F1290" t="s">
        <v>40</v>
      </c>
      <c r="G1290" t="s">
        <v>33</v>
      </c>
      <c r="H1290" t="s">
        <v>69</v>
      </c>
      <c r="I1290" t="s">
        <v>83</v>
      </c>
      <c r="J1290" t="b">
        <v>0</v>
      </c>
      <c r="L1290">
        <v>0.19</v>
      </c>
      <c r="M1290" t="s">
        <v>7926</v>
      </c>
      <c r="O1290">
        <v>73361</v>
      </c>
      <c r="P1290">
        <v>1.24</v>
      </c>
      <c r="Q1290">
        <v>0.66</v>
      </c>
      <c r="R1290" t="b">
        <v>0</v>
      </c>
      <c r="S1290" t="s">
        <v>40</v>
      </c>
      <c r="T1290">
        <v>0</v>
      </c>
      <c r="U1290" t="s">
        <v>21</v>
      </c>
      <c r="V1290" t="b">
        <v>0</v>
      </c>
      <c r="W1290" t="b">
        <v>0</v>
      </c>
      <c r="X1290" t="b">
        <v>1</v>
      </c>
      <c r="Y1290" t="b">
        <v>0</v>
      </c>
      <c r="Z1290" t="b">
        <v>1</v>
      </c>
      <c r="AA1290" t="b">
        <v>0</v>
      </c>
      <c r="AB1290" t="b">
        <v>0</v>
      </c>
      <c r="AC1290" t="b">
        <v>1</v>
      </c>
      <c r="AD1290" t="b">
        <v>0</v>
      </c>
      <c r="AE1290" t="b">
        <v>0</v>
      </c>
      <c r="AF1290" t="b">
        <v>0</v>
      </c>
      <c r="AG1290" t="b">
        <v>0</v>
      </c>
      <c r="AH1290" t="b">
        <v>0</v>
      </c>
      <c r="AI1290" t="b">
        <v>0</v>
      </c>
      <c r="AJ1290" t="b">
        <v>0</v>
      </c>
      <c r="AK1290" t="b">
        <v>0</v>
      </c>
      <c r="AL1290" t="b">
        <v>0</v>
      </c>
      <c r="AM1290" t="b">
        <v>0</v>
      </c>
    </row>
    <row r="1291" spans="1:39" ht="14.4" hidden="1" x14ac:dyDescent="0.3">
      <c r="A1291" t="s">
        <v>1406</v>
      </c>
      <c r="B1291">
        <v>2014</v>
      </c>
      <c r="C1291" t="s">
        <v>140</v>
      </c>
      <c r="D1291" t="s">
        <v>58</v>
      </c>
      <c r="E1291" t="s">
        <v>64</v>
      </c>
      <c r="F1291" t="s">
        <v>5172</v>
      </c>
      <c r="G1291" t="s">
        <v>26</v>
      </c>
      <c r="H1291" t="s">
        <v>60</v>
      </c>
      <c r="I1291" t="s">
        <v>83</v>
      </c>
      <c r="J1291" t="b">
        <v>0</v>
      </c>
      <c r="L1291">
        <v>0.08</v>
      </c>
      <c r="M1291" t="s">
        <v>8953</v>
      </c>
      <c r="O1291">
        <v>20672</v>
      </c>
      <c r="P1291">
        <v>-3.62</v>
      </c>
      <c r="Q1291">
        <v>0.68</v>
      </c>
      <c r="R1291" t="b">
        <v>0</v>
      </c>
      <c r="S1291" t="s">
        <v>20</v>
      </c>
      <c r="T1291">
        <v>14</v>
      </c>
      <c r="U1291" t="s">
        <v>21</v>
      </c>
      <c r="V1291" t="b">
        <v>1</v>
      </c>
      <c r="W1291" t="b">
        <v>1</v>
      </c>
      <c r="X1291" t="b">
        <v>0</v>
      </c>
      <c r="Y1291" t="b">
        <v>1</v>
      </c>
      <c r="Z1291" t="b">
        <v>1</v>
      </c>
      <c r="AA1291" t="b">
        <v>0</v>
      </c>
      <c r="AB1291" t="b">
        <v>1</v>
      </c>
      <c r="AC1291" t="b">
        <v>1</v>
      </c>
      <c r="AD1291" t="b">
        <v>0</v>
      </c>
      <c r="AE1291" t="b">
        <v>0</v>
      </c>
      <c r="AF1291" t="b">
        <v>0</v>
      </c>
      <c r="AG1291" t="b">
        <v>0</v>
      </c>
      <c r="AH1291" t="b">
        <v>0</v>
      </c>
      <c r="AI1291" t="b">
        <v>0</v>
      </c>
      <c r="AJ1291" t="b">
        <v>0</v>
      </c>
      <c r="AK1291" t="b">
        <v>0</v>
      </c>
      <c r="AL1291" t="b">
        <v>0</v>
      </c>
      <c r="AM1291" t="b">
        <v>0</v>
      </c>
    </row>
    <row r="1292" spans="1:39" ht="14.4" hidden="1" x14ac:dyDescent="0.3">
      <c r="A1292" t="s">
        <v>1407</v>
      </c>
      <c r="B1292">
        <v>2014</v>
      </c>
      <c r="C1292" t="s">
        <v>112</v>
      </c>
      <c r="D1292" t="s">
        <v>113</v>
      </c>
      <c r="E1292" t="s">
        <v>120</v>
      </c>
      <c r="F1292" t="s">
        <v>5176</v>
      </c>
      <c r="G1292" t="s">
        <v>55</v>
      </c>
      <c r="H1292" t="s">
        <v>34</v>
      </c>
      <c r="I1292" t="s">
        <v>49</v>
      </c>
      <c r="J1292" t="b">
        <v>0</v>
      </c>
      <c r="L1292">
        <v>0.13</v>
      </c>
      <c r="M1292" t="s">
        <v>8952</v>
      </c>
      <c r="O1292">
        <v>71785</v>
      </c>
      <c r="P1292">
        <v>-1.8</v>
      </c>
      <c r="Q1292">
        <v>0.65</v>
      </c>
      <c r="R1292" t="b">
        <v>0</v>
      </c>
      <c r="S1292" t="s">
        <v>40</v>
      </c>
      <c r="T1292">
        <v>5</v>
      </c>
      <c r="U1292" t="s">
        <v>21</v>
      </c>
      <c r="V1292" t="b">
        <v>1</v>
      </c>
      <c r="W1292" t="b">
        <v>0</v>
      </c>
      <c r="X1292" t="b">
        <v>0</v>
      </c>
      <c r="Y1292" t="b">
        <v>1</v>
      </c>
      <c r="Z1292" t="b">
        <v>1</v>
      </c>
      <c r="AA1292" t="b">
        <v>1</v>
      </c>
      <c r="AB1292" t="b">
        <v>0</v>
      </c>
      <c r="AC1292" t="b">
        <v>0</v>
      </c>
      <c r="AD1292" t="b">
        <v>1</v>
      </c>
      <c r="AE1292" t="b">
        <v>1</v>
      </c>
      <c r="AF1292" t="b">
        <v>0</v>
      </c>
      <c r="AG1292" t="b">
        <v>0</v>
      </c>
      <c r="AH1292" t="b">
        <v>0</v>
      </c>
      <c r="AI1292" t="b">
        <v>0</v>
      </c>
      <c r="AJ1292" t="b">
        <v>0</v>
      </c>
      <c r="AK1292" t="b">
        <v>0</v>
      </c>
      <c r="AL1292" t="b">
        <v>0</v>
      </c>
      <c r="AM1292" t="b">
        <v>0</v>
      </c>
    </row>
    <row r="1293" spans="1:39" ht="14.4" hidden="1" x14ac:dyDescent="0.3">
      <c r="A1293" t="s">
        <v>1408</v>
      </c>
      <c r="B1293">
        <v>2014</v>
      </c>
      <c r="C1293" t="s">
        <v>51</v>
      </c>
      <c r="D1293" t="s">
        <v>31</v>
      </c>
      <c r="E1293" t="s">
        <v>25</v>
      </c>
      <c r="F1293" t="s">
        <v>5181</v>
      </c>
      <c r="G1293" t="s">
        <v>41</v>
      </c>
      <c r="H1293" t="s">
        <v>42</v>
      </c>
      <c r="I1293" t="s">
        <v>49</v>
      </c>
      <c r="J1293" t="b">
        <v>0</v>
      </c>
      <c r="L1293">
        <v>0.14000000000000001</v>
      </c>
      <c r="M1293" t="s">
        <v>8951</v>
      </c>
      <c r="O1293">
        <v>19234</v>
      </c>
      <c r="P1293">
        <v>-2.3199999999999998</v>
      </c>
      <c r="Q1293">
        <v>0.66</v>
      </c>
      <c r="R1293" t="b">
        <v>0</v>
      </c>
      <c r="S1293" t="s">
        <v>40</v>
      </c>
      <c r="T1293">
        <v>12</v>
      </c>
      <c r="U1293" t="s">
        <v>21</v>
      </c>
      <c r="V1293" t="b">
        <v>1</v>
      </c>
      <c r="W1293" t="b">
        <v>0</v>
      </c>
      <c r="X1293" t="b">
        <v>0</v>
      </c>
      <c r="Y1293" t="b">
        <v>0</v>
      </c>
      <c r="Z1293" t="b">
        <v>1</v>
      </c>
      <c r="AA1293" t="b">
        <v>0</v>
      </c>
      <c r="AB1293" t="b">
        <v>1</v>
      </c>
      <c r="AC1293" t="b">
        <v>0</v>
      </c>
      <c r="AD1293" t="b">
        <v>1</v>
      </c>
      <c r="AE1293" t="b">
        <v>1</v>
      </c>
      <c r="AF1293" t="b">
        <v>0</v>
      </c>
      <c r="AG1293" t="b">
        <v>0</v>
      </c>
      <c r="AH1293" t="b">
        <v>0</v>
      </c>
      <c r="AI1293" t="b">
        <v>0</v>
      </c>
      <c r="AJ1293" t="b">
        <v>0</v>
      </c>
      <c r="AK1293" t="b">
        <v>0</v>
      </c>
      <c r="AL1293" t="b">
        <v>0</v>
      </c>
      <c r="AM1293" t="b">
        <v>0</v>
      </c>
    </row>
    <row r="1294" spans="1:39" ht="14.4" hidden="1" x14ac:dyDescent="0.3">
      <c r="A1294" t="s">
        <v>1409</v>
      </c>
      <c r="B1294">
        <v>2014</v>
      </c>
      <c r="C1294" t="s">
        <v>147</v>
      </c>
      <c r="D1294" t="s">
        <v>68</v>
      </c>
      <c r="E1294" t="s">
        <v>32</v>
      </c>
      <c r="F1294" t="s">
        <v>5176</v>
      </c>
      <c r="G1294" t="s">
        <v>86</v>
      </c>
      <c r="H1294" t="s">
        <v>91</v>
      </c>
      <c r="I1294" t="s">
        <v>98</v>
      </c>
      <c r="J1294" t="b">
        <v>0</v>
      </c>
      <c r="L1294">
        <v>0.04</v>
      </c>
      <c r="M1294" t="s">
        <v>8950</v>
      </c>
      <c r="O1294">
        <v>80885</v>
      </c>
      <c r="P1294">
        <v>-1.88</v>
      </c>
      <c r="Q1294">
        <v>0.7</v>
      </c>
      <c r="R1294" t="b">
        <v>0</v>
      </c>
      <c r="S1294" t="s">
        <v>40</v>
      </c>
      <c r="T1294">
        <v>13</v>
      </c>
      <c r="U1294" t="s">
        <v>21</v>
      </c>
      <c r="V1294" t="b">
        <v>0</v>
      </c>
      <c r="W1294" t="b">
        <v>1</v>
      </c>
      <c r="X1294" t="b">
        <v>0</v>
      </c>
      <c r="Y1294" t="b">
        <v>0</v>
      </c>
      <c r="Z1294" t="b">
        <v>1</v>
      </c>
      <c r="AA1294" t="b">
        <v>0</v>
      </c>
      <c r="AB1294" t="b">
        <v>0</v>
      </c>
      <c r="AC1294" t="b">
        <v>1</v>
      </c>
      <c r="AD1294" t="b">
        <v>1</v>
      </c>
      <c r="AE1294" t="b">
        <v>0</v>
      </c>
      <c r="AF1294" t="b">
        <v>0</v>
      </c>
      <c r="AG1294" t="b">
        <v>0</v>
      </c>
      <c r="AH1294" t="b">
        <v>0</v>
      </c>
      <c r="AI1294" t="b">
        <v>0</v>
      </c>
      <c r="AJ1294" t="b">
        <v>0</v>
      </c>
      <c r="AK1294" t="b">
        <v>0</v>
      </c>
      <c r="AL1294" t="b">
        <v>0</v>
      </c>
      <c r="AM1294" t="b">
        <v>0</v>
      </c>
    </row>
    <row r="1295" spans="1:39" ht="14.4" hidden="1" x14ac:dyDescent="0.3">
      <c r="A1295" t="s">
        <v>1410</v>
      </c>
      <c r="B1295">
        <v>2014</v>
      </c>
      <c r="C1295" t="s">
        <v>37</v>
      </c>
      <c r="D1295" t="s">
        <v>38</v>
      </c>
      <c r="E1295" t="s">
        <v>32</v>
      </c>
      <c r="F1295" t="s">
        <v>5169</v>
      </c>
      <c r="G1295" t="s">
        <v>33</v>
      </c>
      <c r="H1295" t="s">
        <v>91</v>
      </c>
      <c r="I1295" t="s">
        <v>28</v>
      </c>
      <c r="J1295" t="b">
        <v>0</v>
      </c>
      <c r="L1295">
        <v>0.01</v>
      </c>
      <c r="M1295" t="s">
        <v>8949</v>
      </c>
      <c r="O1295">
        <v>40476</v>
      </c>
      <c r="P1295">
        <v>1.89</v>
      </c>
      <c r="Q1295">
        <v>0.72</v>
      </c>
      <c r="R1295" t="b">
        <v>0</v>
      </c>
      <c r="S1295" t="s">
        <v>20</v>
      </c>
      <c r="T1295">
        <v>18</v>
      </c>
      <c r="U1295" t="s">
        <v>21</v>
      </c>
      <c r="V1295" t="b">
        <v>0</v>
      </c>
      <c r="W1295" t="b">
        <v>1</v>
      </c>
      <c r="X1295" t="b">
        <v>0</v>
      </c>
      <c r="Y1295" t="b">
        <v>0</v>
      </c>
      <c r="Z1295" t="b">
        <v>0</v>
      </c>
      <c r="AA1295" t="b">
        <v>0</v>
      </c>
      <c r="AB1295" t="b">
        <v>1</v>
      </c>
      <c r="AC1295" t="b">
        <v>1</v>
      </c>
      <c r="AD1295" t="b">
        <v>1</v>
      </c>
      <c r="AE1295" t="b">
        <v>1</v>
      </c>
      <c r="AF1295" t="b">
        <v>0</v>
      </c>
      <c r="AG1295" t="b">
        <v>0</v>
      </c>
      <c r="AH1295" t="b">
        <v>0</v>
      </c>
      <c r="AI1295" t="b">
        <v>0</v>
      </c>
      <c r="AJ1295" t="b">
        <v>0</v>
      </c>
      <c r="AK1295" t="b">
        <v>0</v>
      </c>
      <c r="AL1295" t="b">
        <v>0</v>
      </c>
      <c r="AM1295" t="b">
        <v>0</v>
      </c>
    </row>
    <row r="1296" spans="1:39" ht="14.4" hidden="1" x14ac:dyDescent="0.3">
      <c r="A1296" t="s">
        <v>1411</v>
      </c>
      <c r="B1296">
        <v>2014</v>
      </c>
      <c r="C1296" t="s">
        <v>198</v>
      </c>
      <c r="D1296" t="s">
        <v>38</v>
      </c>
      <c r="E1296" t="s">
        <v>25</v>
      </c>
      <c r="F1296" t="s">
        <v>5172</v>
      </c>
      <c r="G1296" t="s">
        <v>93</v>
      </c>
      <c r="H1296" t="s">
        <v>18</v>
      </c>
      <c r="I1296" t="s">
        <v>98</v>
      </c>
      <c r="J1296" t="b">
        <v>0</v>
      </c>
      <c r="L1296">
        <v>7.0000000000000007E-2</v>
      </c>
      <c r="M1296" t="s">
        <v>8948</v>
      </c>
      <c r="O1296">
        <v>36650</v>
      </c>
      <c r="P1296">
        <v>1.75</v>
      </c>
      <c r="Q1296">
        <v>0.86</v>
      </c>
      <c r="R1296" t="b">
        <v>0</v>
      </c>
      <c r="S1296" t="s">
        <v>40</v>
      </c>
      <c r="T1296">
        <v>11</v>
      </c>
      <c r="U1296" t="s">
        <v>21</v>
      </c>
      <c r="V1296" t="b">
        <v>0</v>
      </c>
      <c r="W1296" t="b">
        <v>0</v>
      </c>
      <c r="X1296" t="b">
        <v>1</v>
      </c>
      <c r="Y1296" t="b">
        <v>1</v>
      </c>
      <c r="Z1296" t="b">
        <v>1</v>
      </c>
      <c r="AA1296" t="b">
        <v>0</v>
      </c>
      <c r="AB1296" t="b">
        <v>0</v>
      </c>
      <c r="AC1296" t="b">
        <v>0</v>
      </c>
      <c r="AD1296" t="b">
        <v>0</v>
      </c>
      <c r="AE1296" t="b">
        <v>0</v>
      </c>
      <c r="AF1296" t="b">
        <v>0</v>
      </c>
      <c r="AG1296" t="b">
        <v>0</v>
      </c>
      <c r="AH1296" t="b">
        <v>0</v>
      </c>
      <c r="AI1296" t="b">
        <v>0</v>
      </c>
      <c r="AJ1296" t="b">
        <v>0</v>
      </c>
      <c r="AK1296" t="b">
        <v>0</v>
      </c>
      <c r="AL1296" t="b">
        <v>0</v>
      </c>
      <c r="AM1296" t="b">
        <v>0</v>
      </c>
    </row>
    <row r="1297" spans="1:39" ht="14.4" hidden="1" x14ac:dyDescent="0.3">
      <c r="A1297" t="s">
        <v>1412</v>
      </c>
      <c r="B1297">
        <v>2014</v>
      </c>
      <c r="C1297" t="s">
        <v>147</v>
      </c>
      <c r="D1297" t="s">
        <v>68</v>
      </c>
      <c r="E1297" t="s">
        <v>78</v>
      </c>
      <c r="F1297" t="s">
        <v>40</v>
      </c>
      <c r="G1297" t="s">
        <v>26</v>
      </c>
      <c r="H1297" t="s">
        <v>52</v>
      </c>
      <c r="I1297" t="s">
        <v>61</v>
      </c>
      <c r="J1297" t="b">
        <v>1</v>
      </c>
      <c r="K1297" t="s">
        <v>5372</v>
      </c>
      <c r="L1297">
        <v>0.56999999999999995</v>
      </c>
      <c r="M1297" t="s">
        <v>8947</v>
      </c>
      <c r="N1297" t="s">
        <v>5372</v>
      </c>
      <c r="O1297">
        <v>116867</v>
      </c>
      <c r="P1297">
        <v>0.68</v>
      </c>
      <c r="Q1297">
        <v>0.19</v>
      </c>
      <c r="R1297" t="b">
        <v>1</v>
      </c>
      <c r="S1297" t="s">
        <v>35</v>
      </c>
      <c r="T1297">
        <v>7</v>
      </c>
      <c r="U1297" t="s">
        <v>21</v>
      </c>
      <c r="V1297" t="b">
        <v>1</v>
      </c>
      <c r="W1297" t="b">
        <v>1</v>
      </c>
      <c r="X1297" t="b">
        <v>1</v>
      </c>
      <c r="Y1297" t="b">
        <v>1</v>
      </c>
      <c r="Z1297" t="b">
        <v>0</v>
      </c>
      <c r="AA1297" t="b">
        <v>0</v>
      </c>
      <c r="AB1297" t="b">
        <v>0</v>
      </c>
      <c r="AC1297" t="b">
        <v>0</v>
      </c>
      <c r="AD1297" t="b">
        <v>0</v>
      </c>
      <c r="AE1297" t="b">
        <v>0</v>
      </c>
      <c r="AF1297" t="b">
        <v>0</v>
      </c>
      <c r="AG1297" t="b">
        <v>1</v>
      </c>
      <c r="AH1297" t="b">
        <v>1</v>
      </c>
      <c r="AI1297" t="b">
        <v>0</v>
      </c>
      <c r="AJ1297" t="b">
        <v>0</v>
      </c>
      <c r="AK1297" t="b">
        <v>0</v>
      </c>
      <c r="AL1297" t="b">
        <v>0</v>
      </c>
      <c r="AM1297" t="b">
        <v>1</v>
      </c>
    </row>
    <row r="1298" spans="1:39" ht="14.4" hidden="1" x14ac:dyDescent="0.3">
      <c r="A1298" t="s">
        <v>1413</v>
      </c>
      <c r="B1298">
        <v>2014</v>
      </c>
      <c r="C1298" t="s">
        <v>112</v>
      </c>
      <c r="D1298" t="s">
        <v>113</v>
      </c>
      <c r="E1298" t="s">
        <v>32</v>
      </c>
      <c r="F1298" t="s">
        <v>5169</v>
      </c>
      <c r="G1298" t="s">
        <v>46</v>
      </c>
      <c r="H1298" t="s">
        <v>42</v>
      </c>
      <c r="I1298" t="s">
        <v>19</v>
      </c>
      <c r="J1298" t="b">
        <v>0</v>
      </c>
      <c r="L1298">
        <v>0.15</v>
      </c>
      <c r="M1298" t="s">
        <v>5543</v>
      </c>
      <c r="O1298">
        <v>73358</v>
      </c>
      <c r="P1298">
        <v>2.8</v>
      </c>
      <c r="Q1298">
        <v>0.77</v>
      </c>
      <c r="R1298" t="b">
        <v>0</v>
      </c>
      <c r="S1298" t="s">
        <v>20</v>
      </c>
      <c r="T1298">
        <v>19</v>
      </c>
      <c r="U1298" t="s">
        <v>21</v>
      </c>
      <c r="V1298" t="b">
        <v>0</v>
      </c>
      <c r="W1298" t="b">
        <v>0</v>
      </c>
      <c r="X1298" t="b">
        <v>1</v>
      </c>
      <c r="Y1298" t="b">
        <v>1</v>
      </c>
      <c r="Z1298" t="b">
        <v>0</v>
      </c>
      <c r="AA1298" t="b">
        <v>0</v>
      </c>
      <c r="AB1298" t="b">
        <v>0</v>
      </c>
      <c r="AC1298" t="b">
        <v>1</v>
      </c>
      <c r="AD1298" t="b">
        <v>0</v>
      </c>
      <c r="AE1298" t="b">
        <v>1</v>
      </c>
      <c r="AF1298" t="b">
        <v>0</v>
      </c>
      <c r="AG1298" t="b">
        <v>0</v>
      </c>
      <c r="AH1298" t="b">
        <v>0</v>
      </c>
      <c r="AI1298" t="b">
        <v>0</v>
      </c>
      <c r="AJ1298" t="b">
        <v>0</v>
      </c>
      <c r="AK1298" t="b">
        <v>0</v>
      </c>
      <c r="AL1298" t="b">
        <v>0</v>
      </c>
      <c r="AM1298" t="b">
        <v>0</v>
      </c>
    </row>
    <row r="1299" spans="1:39" ht="14.4" hidden="1" x14ac:dyDescent="0.3">
      <c r="A1299" t="s">
        <v>1414</v>
      </c>
      <c r="B1299">
        <v>2014</v>
      </c>
      <c r="C1299" t="s">
        <v>57</v>
      </c>
      <c r="D1299" t="s">
        <v>58</v>
      </c>
      <c r="E1299" t="s">
        <v>108</v>
      </c>
      <c r="F1299" t="s">
        <v>5176</v>
      </c>
      <c r="G1299" t="s">
        <v>26</v>
      </c>
      <c r="H1299" t="s">
        <v>105</v>
      </c>
      <c r="I1299" t="s">
        <v>49</v>
      </c>
      <c r="J1299" t="b">
        <v>0</v>
      </c>
      <c r="L1299">
        <v>0.04</v>
      </c>
      <c r="M1299" t="s">
        <v>8946</v>
      </c>
      <c r="O1299">
        <v>17431</v>
      </c>
      <c r="P1299">
        <v>4.6900000000000004</v>
      </c>
      <c r="Q1299">
        <v>0.72</v>
      </c>
      <c r="R1299" t="b">
        <v>0</v>
      </c>
      <c r="S1299" t="s">
        <v>35</v>
      </c>
      <c r="T1299">
        <v>17</v>
      </c>
      <c r="U1299" t="s">
        <v>21</v>
      </c>
      <c r="V1299" t="b">
        <v>0</v>
      </c>
      <c r="W1299" t="b">
        <v>1</v>
      </c>
      <c r="X1299" t="b">
        <v>0</v>
      </c>
      <c r="Y1299" t="b">
        <v>1</v>
      </c>
      <c r="Z1299" t="b">
        <v>0</v>
      </c>
      <c r="AA1299" t="b">
        <v>1</v>
      </c>
      <c r="AB1299" t="b">
        <v>0</v>
      </c>
      <c r="AC1299" t="b">
        <v>1</v>
      </c>
      <c r="AD1299" t="b">
        <v>0</v>
      </c>
      <c r="AE1299" t="b">
        <v>0</v>
      </c>
      <c r="AF1299" t="b">
        <v>0</v>
      </c>
      <c r="AG1299" t="b">
        <v>0</v>
      </c>
      <c r="AH1299" t="b">
        <v>0</v>
      </c>
      <c r="AI1299" t="b">
        <v>0</v>
      </c>
      <c r="AJ1299" t="b">
        <v>0</v>
      </c>
      <c r="AK1299" t="b">
        <v>0</v>
      </c>
      <c r="AL1299" t="b">
        <v>0</v>
      </c>
      <c r="AM1299" t="b">
        <v>0</v>
      </c>
    </row>
    <row r="1300" spans="1:39" ht="14.4" hidden="1" x14ac:dyDescent="0.3">
      <c r="A1300" t="s">
        <v>1415</v>
      </c>
      <c r="B1300">
        <v>2014</v>
      </c>
      <c r="C1300" t="s">
        <v>30</v>
      </c>
      <c r="D1300" t="s">
        <v>31</v>
      </c>
      <c r="E1300" t="s">
        <v>45</v>
      </c>
      <c r="F1300" t="s">
        <v>5176</v>
      </c>
      <c r="G1300" t="s">
        <v>86</v>
      </c>
      <c r="H1300" t="s">
        <v>91</v>
      </c>
      <c r="I1300" t="s">
        <v>28</v>
      </c>
      <c r="J1300" t="b">
        <v>0</v>
      </c>
      <c r="L1300">
        <v>0.11</v>
      </c>
      <c r="M1300" t="s">
        <v>8945</v>
      </c>
      <c r="O1300">
        <v>19744</v>
      </c>
      <c r="P1300">
        <v>3.26</v>
      </c>
      <c r="Q1300">
        <v>0.67</v>
      </c>
      <c r="R1300" t="b">
        <v>0</v>
      </c>
      <c r="S1300" t="s">
        <v>35</v>
      </c>
      <c r="T1300">
        <v>13</v>
      </c>
      <c r="U1300" t="s">
        <v>21</v>
      </c>
      <c r="V1300" t="b">
        <v>0</v>
      </c>
      <c r="W1300" t="b">
        <v>0</v>
      </c>
      <c r="X1300" t="b">
        <v>1</v>
      </c>
      <c r="Y1300" t="b">
        <v>0</v>
      </c>
      <c r="Z1300" t="b">
        <v>0</v>
      </c>
      <c r="AA1300" t="b">
        <v>0</v>
      </c>
      <c r="AB1300" t="b">
        <v>1</v>
      </c>
      <c r="AC1300" t="b">
        <v>0</v>
      </c>
      <c r="AD1300" t="b">
        <v>1</v>
      </c>
      <c r="AE1300" t="b">
        <v>0</v>
      </c>
      <c r="AF1300" t="b">
        <v>0</v>
      </c>
      <c r="AG1300" t="b">
        <v>0</v>
      </c>
      <c r="AH1300" t="b">
        <v>0</v>
      </c>
      <c r="AI1300" t="b">
        <v>0</v>
      </c>
      <c r="AJ1300" t="b">
        <v>0</v>
      </c>
      <c r="AK1300" t="b">
        <v>0</v>
      </c>
      <c r="AL1300" t="b">
        <v>0</v>
      </c>
      <c r="AM1300" t="b">
        <v>0</v>
      </c>
    </row>
    <row r="1301" spans="1:39" ht="14.4" hidden="1" x14ac:dyDescent="0.3">
      <c r="A1301" t="s">
        <v>1416</v>
      </c>
      <c r="B1301">
        <v>2014</v>
      </c>
      <c r="C1301" t="s">
        <v>143</v>
      </c>
      <c r="D1301" t="s">
        <v>38</v>
      </c>
      <c r="E1301" t="s">
        <v>120</v>
      </c>
      <c r="F1301" t="s">
        <v>5172</v>
      </c>
      <c r="G1301" t="s">
        <v>86</v>
      </c>
      <c r="H1301" t="s">
        <v>52</v>
      </c>
      <c r="I1301" t="s">
        <v>28</v>
      </c>
      <c r="J1301" t="b">
        <v>1</v>
      </c>
      <c r="K1301" t="s">
        <v>5541</v>
      </c>
      <c r="L1301">
        <v>0.83</v>
      </c>
      <c r="M1301" t="s">
        <v>8944</v>
      </c>
      <c r="N1301" t="s">
        <v>5541</v>
      </c>
      <c r="O1301">
        <v>60867</v>
      </c>
      <c r="P1301">
        <v>-4.9000000000000004</v>
      </c>
      <c r="Q1301">
        <v>0.1</v>
      </c>
      <c r="R1301" t="b">
        <v>1</v>
      </c>
      <c r="S1301" t="s">
        <v>20</v>
      </c>
      <c r="T1301">
        <v>2</v>
      </c>
      <c r="U1301" t="s">
        <v>21</v>
      </c>
      <c r="V1301" t="b">
        <v>0</v>
      </c>
      <c r="W1301" t="b">
        <v>0</v>
      </c>
      <c r="X1301" t="b">
        <v>1</v>
      </c>
      <c r="Y1301" t="b">
        <v>0</v>
      </c>
      <c r="Z1301" t="b">
        <v>0</v>
      </c>
      <c r="AA1301" t="b">
        <v>1</v>
      </c>
      <c r="AB1301" t="b">
        <v>1</v>
      </c>
      <c r="AC1301" t="b">
        <v>1</v>
      </c>
      <c r="AD1301" t="b">
        <v>1</v>
      </c>
      <c r="AE1301" t="b">
        <v>1</v>
      </c>
      <c r="AF1301" t="b">
        <v>0</v>
      </c>
      <c r="AG1301" t="b">
        <v>1</v>
      </c>
      <c r="AH1301" t="b">
        <v>0</v>
      </c>
      <c r="AI1301" t="b">
        <v>0</v>
      </c>
      <c r="AJ1301" t="b">
        <v>1</v>
      </c>
      <c r="AK1301" t="b">
        <v>0</v>
      </c>
      <c r="AL1301" t="b">
        <v>1</v>
      </c>
      <c r="AM1301" t="b">
        <v>0</v>
      </c>
    </row>
    <row r="1302" spans="1:39" ht="14.4" hidden="1" x14ac:dyDescent="0.3">
      <c r="A1302" t="s">
        <v>1417</v>
      </c>
      <c r="B1302">
        <v>2014</v>
      </c>
      <c r="C1302" t="s">
        <v>198</v>
      </c>
      <c r="D1302" t="s">
        <v>38</v>
      </c>
      <c r="E1302" t="s">
        <v>78</v>
      </c>
      <c r="F1302" t="s">
        <v>40</v>
      </c>
      <c r="G1302" t="s">
        <v>55</v>
      </c>
      <c r="H1302" t="s">
        <v>69</v>
      </c>
      <c r="I1302" t="s">
        <v>28</v>
      </c>
      <c r="J1302" t="b">
        <v>0</v>
      </c>
      <c r="L1302">
        <v>0.16</v>
      </c>
      <c r="M1302" t="s">
        <v>8943</v>
      </c>
      <c r="O1302">
        <v>41287</v>
      </c>
      <c r="P1302">
        <v>-1.05</v>
      </c>
      <c r="Q1302">
        <v>0.76</v>
      </c>
      <c r="R1302" t="b">
        <v>0</v>
      </c>
      <c r="S1302" t="s">
        <v>20</v>
      </c>
      <c r="T1302">
        <v>1</v>
      </c>
      <c r="U1302" t="s">
        <v>21</v>
      </c>
      <c r="V1302" t="b">
        <v>1</v>
      </c>
      <c r="W1302" t="b">
        <v>1</v>
      </c>
      <c r="X1302" t="b">
        <v>1</v>
      </c>
      <c r="Y1302" t="b">
        <v>0</v>
      </c>
      <c r="Z1302" t="b">
        <v>1</v>
      </c>
      <c r="AA1302" t="b">
        <v>0</v>
      </c>
      <c r="AB1302" t="b">
        <v>1</v>
      </c>
      <c r="AC1302" t="b">
        <v>1</v>
      </c>
      <c r="AD1302" t="b">
        <v>0</v>
      </c>
      <c r="AE1302" t="b">
        <v>0</v>
      </c>
      <c r="AF1302" t="b">
        <v>0</v>
      </c>
      <c r="AG1302" t="b">
        <v>0</v>
      </c>
      <c r="AH1302" t="b">
        <v>0</v>
      </c>
      <c r="AI1302" t="b">
        <v>0</v>
      </c>
      <c r="AJ1302" t="b">
        <v>0</v>
      </c>
      <c r="AK1302" t="b">
        <v>0</v>
      </c>
      <c r="AL1302" t="b">
        <v>0</v>
      </c>
      <c r="AM1302" t="b">
        <v>0</v>
      </c>
    </row>
    <row r="1303" spans="1:39" ht="14.4" hidden="1" x14ac:dyDescent="0.3">
      <c r="A1303" t="s">
        <v>1418</v>
      </c>
      <c r="B1303">
        <v>2014</v>
      </c>
      <c r="C1303" t="s">
        <v>124</v>
      </c>
      <c r="D1303" t="s">
        <v>58</v>
      </c>
      <c r="E1303" t="s">
        <v>25</v>
      </c>
      <c r="F1303" t="s">
        <v>5176</v>
      </c>
      <c r="G1303" t="s">
        <v>93</v>
      </c>
      <c r="H1303" t="s">
        <v>105</v>
      </c>
      <c r="I1303" t="s">
        <v>61</v>
      </c>
      <c r="J1303" t="b">
        <v>0</v>
      </c>
      <c r="L1303">
        <v>0.08</v>
      </c>
      <c r="M1303" t="s">
        <v>8942</v>
      </c>
      <c r="O1303">
        <v>20333</v>
      </c>
      <c r="P1303">
        <v>0.9</v>
      </c>
      <c r="Q1303">
        <v>0.88</v>
      </c>
      <c r="R1303" t="b">
        <v>0</v>
      </c>
      <c r="S1303" t="s">
        <v>20</v>
      </c>
      <c r="T1303">
        <v>13</v>
      </c>
      <c r="U1303" t="s">
        <v>21</v>
      </c>
      <c r="V1303" t="b">
        <v>1</v>
      </c>
      <c r="W1303" t="b">
        <v>0</v>
      </c>
      <c r="X1303" t="b">
        <v>0</v>
      </c>
      <c r="Y1303" t="b">
        <v>1</v>
      </c>
      <c r="Z1303" t="b">
        <v>0</v>
      </c>
      <c r="AA1303" t="b">
        <v>1</v>
      </c>
      <c r="AB1303" t="b">
        <v>1</v>
      </c>
      <c r="AC1303" t="b">
        <v>0</v>
      </c>
      <c r="AD1303" t="b">
        <v>1</v>
      </c>
      <c r="AE1303" t="b">
        <v>0</v>
      </c>
      <c r="AF1303" t="b">
        <v>0</v>
      </c>
      <c r="AG1303" t="b">
        <v>0</v>
      </c>
      <c r="AH1303" t="b">
        <v>0</v>
      </c>
      <c r="AI1303" t="b">
        <v>0</v>
      </c>
      <c r="AJ1303" t="b">
        <v>0</v>
      </c>
      <c r="AK1303" t="b">
        <v>0</v>
      </c>
      <c r="AL1303" t="b">
        <v>0</v>
      </c>
      <c r="AM1303" t="b">
        <v>0</v>
      </c>
    </row>
    <row r="1304" spans="1:39" ht="14.4" hidden="1" x14ac:dyDescent="0.3">
      <c r="A1304" t="s">
        <v>1419</v>
      </c>
      <c r="B1304">
        <v>2014</v>
      </c>
      <c r="C1304" t="s">
        <v>143</v>
      </c>
      <c r="D1304" t="s">
        <v>38</v>
      </c>
      <c r="E1304" t="s">
        <v>54</v>
      </c>
      <c r="F1304" t="s">
        <v>5169</v>
      </c>
      <c r="G1304" t="s">
        <v>86</v>
      </c>
      <c r="H1304" t="s">
        <v>18</v>
      </c>
      <c r="I1304" t="s">
        <v>83</v>
      </c>
      <c r="J1304" t="b">
        <v>0</v>
      </c>
      <c r="L1304">
        <v>0.01</v>
      </c>
      <c r="M1304" t="s">
        <v>8941</v>
      </c>
      <c r="O1304">
        <v>42379</v>
      </c>
      <c r="P1304">
        <v>2.58</v>
      </c>
      <c r="Q1304">
        <v>0.68</v>
      </c>
      <c r="R1304" t="b">
        <v>0</v>
      </c>
      <c r="S1304" t="s">
        <v>20</v>
      </c>
      <c r="T1304">
        <v>11</v>
      </c>
      <c r="U1304" t="s">
        <v>21</v>
      </c>
      <c r="V1304" t="b">
        <v>0</v>
      </c>
      <c r="W1304" t="b">
        <v>1</v>
      </c>
      <c r="X1304" t="b">
        <v>0</v>
      </c>
      <c r="Y1304" t="b">
        <v>1</v>
      </c>
      <c r="Z1304" t="b">
        <v>0</v>
      </c>
      <c r="AA1304" t="b">
        <v>0</v>
      </c>
      <c r="AB1304" t="b">
        <v>1</v>
      </c>
      <c r="AC1304" t="b">
        <v>1</v>
      </c>
      <c r="AD1304" t="b">
        <v>1</v>
      </c>
      <c r="AE1304" t="b">
        <v>1</v>
      </c>
      <c r="AF1304" t="b">
        <v>0</v>
      </c>
      <c r="AG1304" t="b">
        <v>0</v>
      </c>
      <c r="AH1304" t="b">
        <v>0</v>
      </c>
      <c r="AI1304" t="b">
        <v>0</v>
      </c>
      <c r="AJ1304" t="b">
        <v>0</v>
      </c>
      <c r="AK1304" t="b">
        <v>0</v>
      </c>
      <c r="AL1304" t="b">
        <v>0</v>
      </c>
      <c r="AM1304" t="b">
        <v>0</v>
      </c>
    </row>
    <row r="1305" spans="1:39" ht="14.4" hidden="1" x14ac:dyDescent="0.3">
      <c r="A1305" t="s">
        <v>1420</v>
      </c>
      <c r="B1305">
        <v>2014</v>
      </c>
      <c r="C1305" t="s">
        <v>375</v>
      </c>
      <c r="D1305" t="s">
        <v>58</v>
      </c>
      <c r="E1305" t="s">
        <v>64</v>
      </c>
      <c r="F1305" t="s">
        <v>40</v>
      </c>
      <c r="G1305" t="s">
        <v>55</v>
      </c>
      <c r="H1305" t="s">
        <v>52</v>
      </c>
      <c r="I1305" t="s">
        <v>83</v>
      </c>
      <c r="J1305" t="b">
        <v>0</v>
      </c>
      <c r="L1305">
        <v>0.08</v>
      </c>
      <c r="M1305" t="s">
        <v>8940</v>
      </c>
      <c r="O1305">
        <v>18004</v>
      </c>
      <c r="P1305">
        <v>1.59</v>
      </c>
      <c r="Q1305">
        <v>0.65</v>
      </c>
      <c r="R1305" t="b">
        <v>0</v>
      </c>
      <c r="S1305" t="s">
        <v>35</v>
      </c>
      <c r="T1305">
        <v>8</v>
      </c>
      <c r="U1305" t="s">
        <v>21</v>
      </c>
      <c r="V1305" t="b">
        <v>0</v>
      </c>
      <c r="W1305" t="b">
        <v>1</v>
      </c>
      <c r="X1305" t="b">
        <v>1</v>
      </c>
      <c r="Y1305" t="b">
        <v>0</v>
      </c>
      <c r="Z1305" t="b">
        <v>1</v>
      </c>
      <c r="AA1305" t="b">
        <v>1</v>
      </c>
      <c r="AB1305" t="b">
        <v>1</v>
      </c>
      <c r="AC1305" t="b">
        <v>0</v>
      </c>
      <c r="AD1305" t="b">
        <v>0</v>
      </c>
      <c r="AE1305" t="b">
        <v>1</v>
      </c>
      <c r="AF1305" t="b">
        <v>0</v>
      </c>
      <c r="AG1305" t="b">
        <v>0</v>
      </c>
      <c r="AH1305" t="b">
        <v>0</v>
      </c>
      <c r="AI1305" t="b">
        <v>0</v>
      </c>
      <c r="AJ1305" t="b">
        <v>0</v>
      </c>
      <c r="AK1305" t="b">
        <v>0</v>
      </c>
      <c r="AL1305" t="b">
        <v>0</v>
      </c>
      <c r="AM1305" t="b">
        <v>0</v>
      </c>
    </row>
    <row r="1306" spans="1:39" ht="14.4" hidden="1" x14ac:dyDescent="0.3">
      <c r="A1306" t="s">
        <v>1421</v>
      </c>
      <c r="B1306">
        <v>2014</v>
      </c>
      <c r="C1306" t="s">
        <v>221</v>
      </c>
      <c r="D1306" t="s">
        <v>15</v>
      </c>
      <c r="E1306" t="s">
        <v>54</v>
      </c>
      <c r="F1306" t="s">
        <v>40</v>
      </c>
      <c r="G1306" t="s">
        <v>65</v>
      </c>
      <c r="H1306" t="s">
        <v>52</v>
      </c>
      <c r="I1306" t="s">
        <v>61</v>
      </c>
      <c r="J1306" t="b">
        <v>0</v>
      </c>
      <c r="L1306">
        <v>0.04</v>
      </c>
      <c r="M1306" t="s">
        <v>8939</v>
      </c>
      <c r="O1306">
        <v>38581</v>
      </c>
      <c r="P1306">
        <v>-4.62</v>
      </c>
      <c r="Q1306">
        <v>0.79</v>
      </c>
      <c r="R1306" t="b">
        <v>0</v>
      </c>
      <c r="S1306" t="s">
        <v>35</v>
      </c>
      <c r="T1306">
        <v>11</v>
      </c>
      <c r="U1306" t="s">
        <v>21</v>
      </c>
      <c r="V1306" t="b">
        <v>0</v>
      </c>
      <c r="W1306" t="b">
        <v>1</v>
      </c>
      <c r="X1306" t="b">
        <v>0</v>
      </c>
      <c r="Y1306" t="b">
        <v>0</v>
      </c>
      <c r="Z1306" t="b">
        <v>0</v>
      </c>
      <c r="AA1306" t="b">
        <v>1</v>
      </c>
      <c r="AB1306" t="b">
        <v>1</v>
      </c>
      <c r="AC1306" t="b">
        <v>0</v>
      </c>
      <c r="AD1306" t="b">
        <v>0</v>
      </c>
      <c r="AE1306" t="b">
        <v>1</v>
      </c>
      <c r="AF1306" t="b">
        <v>0</v>
      </c>
      <c r="AG1306" t="b">
        <v>0</v>
      </c>
      <c r="AH1306" t="b">
        <v>0</v>
      </c>
      <c r="AI1306" t="b">
        <v>0</v>
      </c>
      <c r="AJ1306" t="b">
        <v>0</v>
      </c>
      <c r="AK1306" t="b">
        <v>0</v>
      </c>
      <c r="AL1306" t="b">
        <v>0</v>
      </c>
      <c r="AM1306" t="b">
        <v>0</v>
      </c>
    </row>
    <row r="1307" spans="1:39" ht="14.4" hidden="1" x14ac:dyDescent="0.3">
      <c r="A1307" t="s">
        <v>1422</v>
      </c>
      <c r="B1307">
        <v>2014</v>
      </c>
      <c r="C1307" t="s">
        <v>57</v>
      </c>
      <c r="D1307" t="s">
        <v>58</v>
      </c>
      <c r="E1307" t="s">
        <v>32</v>
      </c>
      <c r="F1307" t="s">
        <v>5176</v>
      </c>
      <c r="G1307" t="s">
        <v>26</v>
      </c>
      <c r="H1307" t="s">
        <v>94</v>
      </c>
      <c r="I1307" t="s">
        <v>19</v>
      </c>
      <c r="J1307" t="b">
        <v>0</v>
      </c>
      <c r="L1307">
        <v>0.16</v>
      </c>
      <c r="M1307" t="s">
        <v>8938</v>
      </c>
      <c r="O1307">
        <v>22157</v>
      </c>
      <c r="P1307">
        <v>-2.78</v>
      </c>
      <c r="Q1307">
        <v>0.88</v>
      </c>
      <c r="R1307" t="b">
        <v>0</v>
      </c>
      <c r="S1307" t="s">
        <v>35</v>
      </c>
      <c r="T1307">
        <v>15</v>
      </c>
      <c r="U1307" t="s">
        <v>21</v>
      </c>
      <c r="V1307" t="b">
        <v>0</v>
      </c>
      <c r="W1307" t="b">
        <v>1</v>
      </c>
      <c r="X1307" t="b">
        <v>0</v>
      </c>
      <c r="Y1307" t="b">
        <v>1</v>
      </c>
      <c r="Z1307" t="b">
        <v>0</v>
      </c>
      <c r="AA1307" t="b">
        <v>0</v>
      </c>
      <c r="AB1307" t="b">
        <v>0</v>
      </c>
      <c r="AC1307" t="b">
        <v>1</v>
      </c>
      <c r="AD1307" t="b">
        <v>1</v>
      </c>
      <c r="AE1307" t="b">
        <v>1</v>
      </c>
      <c r="AF1307" t="b">
        <v>0</v>
      </c>
      <c r="AG1307" t="b">
        <v>0</v>
      </c>
      <c r="AH1307" t="b">
        <v>0</v>
      </c>
      <c r="AI1307" t="b">
        <v>0</v>
      </c>
      <c r="AJ1307" t="b">
        <v>0</v>
      </c>
      <c r="AK1307" t="b">
        <v>0</v>
      </c>
      <c r="AL1307" t="b">
        <v>0</v>
      </c>
      <c r="AM1307" t="b">
        <v>0</v>
      </c>
    </row>
    <row r="1308" spans="1:39" ht="14.4" hidden="1" x14ac:dyDescent="0.3">
      <c r="A1308" t="s">
        <v>1423</v>
      </c>
      <c r="B1308">
        <v>2014</v>
      </c>
      <c r="C1308" t="s">
        <v>242</v>
      </c>
      <c r="D1308" t="s">
        <v>90</v>
      </c>
      <c r="E1308" t="s">
        <v>78</v>
      </c>
      <c r="F1308" t="s">
        <v>40</v>
      </c>
      <c r="G1308" t="s">
        <v>41</v>
      </c>
      <c r="H1308" t="s">
        <v>18</v>
      </c>
      <c r="I1308" t="s">
        <v>61</v>
      </c>
      <c r="J1308" t="b">
        <v>0</v>
      </c>
      <c r="L1308">
        <v>0.2</v>
      </c>
      <c r="M1308" t="s">
        <v>8937</v>
      </c>
      <c r="O1308">
        <v>62605</v>
      </c>
      <c r="P1308">
        <v>-2.2000000000000002</v>
      </c>
      <c r="Q1308">
        <v>0.79</v>
      </c>
      <c r="R1308" t="b">
        <v>0</v>
      </c>
      <c r="S1308" t="s">
        <v>20</v>
      </c>
      <c r="T1308">
        <v>2</v>
      </c>
      <c r="U1308" t="s">
        <v>21</v>
      </c>
      <c r="V1308" t="b">
        <v>0</v>
      </c>
      <c r="W1308" t="b">
        <v>1</v>
      </c>
      <c r="X1308" t="b">
        <v>1</v>
      </c>
      <c r="Y1308" t="b">
        <v>1</v>
      </c>
      <c r="Z1308" t="b">
        <v>0</v>
      </c>
      <c r="AA1308" t="b">
        <v>0</v>
      </c>
      <c r="AB1308" t="b">
        <v>1</v>
      </c>
      <c r="AC1308" t="b">
        <v>0</v>
      </c>
      <c r="AD1308" t="b">
        <v>1</v>
      </c>
      <c r="AE1308" t="b">
        <v>0</v>
      </c>
      <c r="AF1308" t="b">
        <v>0</v>
      </c>
      <c r="AG1308" t="b">
        <v>0</v>
      </c>
      <c r="AH1308" t="b">
        <v>0</v>
      </c>
      <c r="AI1308" t="b">
        <v>0</v>
      </c>
      <c r="AJ1308" t="b">
        <v>0</v>
      </c>
      <c r="AK1308" t="b">
        <v>0</v>
      </c>
      <c r="AL1308" t="b">
        <v>0</v>
      </c>
      <c r="AM1308" t="b">
        <v>0</v>
      </c>
    </row>
    <row r="1309" spans="1:39" ht="14.4" hidden="1" x14ac:dyDescent="0.3">
      <c r="A1309" t="s">
        <v>1424</v>
      </c>
      <c r="B1309">
        <v>2014</v>
      </c>
      <c r="C1309" t="s">
        <v>63</v>
      </c>
      <c r="D1309" t="s">
        <v>24</v>
      </c>
      <c r="E1309" t="s">
        <v>81</v>
      </c>
      <c r="F1309" t="s">
        <v>5176</v>
      </c>
      <c r="G1309" t="s">
        <v>93</v>
      </c>
      <c r="H1309" t="s">
        <v>42</v>
      </c>
      <c r="I1309" t="s">
        <v>83</v>
      </c>
      <c r="J1309" t="b">
        <v>0</v>
      </c>
      <c r="L1309">
        <v>0.14000000000000001</v>
      </c>
      <c r="M1309" t="s">
        <v>6654</v>
      </c>
      <c r="O1309">
        <v>75651</v>
      </c>
      <c r="P1309">
        <v>-2.12</v>
      </c>
      <c r="Q1309">
        <v>0.88</v>
      </c>
      <c r="R1309" t="b">
        <v>0</v>
      </c>
      <c r="S1309" t="s">
        <v>35</v>
      </c>
      <c r="T1309">
        <v>4</v>
      </c>
      <c r="U1309" t="s">
        <v>21</v>
      </c>
      <c r="V1309" t="b">
        <v>0</v>
      </c>
      <c r="W1309" t="b">
        <v>0</v>
      </c>
      <c r="X1309" t="b">
        <v>0</v>
      </c>
      <c r="Y1309" t="b">
        <v>1</v>
      </c>
      <c r="Z1309" t="b">
        <v>1</v>
      </c>
      <c r="AA1309" t="b">
        <v>0</v>
      </c>
      <c r="AB1309" t="b">
        <v>1</v>
      </c>
      <c r="AC1309" t="b">
        <v>1</v>
      </c>
      <c r="AD1309" t="b">
        <v>0</v>
      </c>
      <c r="AE1309" t="b">
        <v>0</v>
      </c>
      <c r="AF1309" t="b">
        <v>0</v>
      </c>
      <c r="AG1309" t="b">
        <v>0</v>
      </c>
      <c r="AH1309" t="b">
        <v>0</v>
      </c>
      <c r="AI1309" t="b">
        <v>0</v>
      </c>
      <c r="AJ1309" t="b">
        <v>0</v>
      </c>
      <c r="AK1309" t="b">
        <v>0</v>
      </c>
      <c r="AL1309" t="b">
        <v>0</v>
      </c>
      <c r="AM1309" t="b">
        <v>0</v>
      </c>
    </row>
    <row r="1310" spans="1:39" ht="14.4" hidden="1" x14ac:dyDescent="0.3">
      <c r="A1310" t="s">
        <v>1425</v>
      </c>
      <c r="B1310">
        <v>2014</v>
      </c>
      <c r="C1310" t="s">
        <v>67</v>
      </c>
      <c r="D1310" t="s">
        <v>68</v>
      </c>
      <c r="E1310" t="s">
        <v>74</v>
      </c>
      <c r="F1310" t="s">
        <v>5169</v>
      </c>
      <c r="G1310" t="s">
        <v>65</v>
      </c>
      <c r="H1310" t="s">
        <v>60</v>
      </c>
      <c r="I1310" t="s">
        <v>28</v>
      </c>
      <c r="J1310" t="b">
        <v>0</v>
      </c>
      <c r="L1310">
        <v>0.02</v>
      </c>
      <c r="M1310" t="s">
        <v>8936</v>
      </c>
      <c r="O1310">
        <v>82793</v>
      </c>
      <c r="P1310">
        <v>2</v>
      </c>
      <c r="Q1310">
        <v>0.74</v>
      </c>
      <c r="R1310" t="b">
        <v>0</v>
      </c>
      <c r="S1310" t="s">
        <v>40</v>
      </c>
      <c r="T1310">
        <v>3</v>
      </c>
      <c r="U1310" t="s">
        <v>21</v>
      </c>
      <c r="V1310" t="b">
        <v>1</v>
      </c>
      <c r="W1310" t="b">
        <v>0</v>
      </c>
      <c r="X1310" t="b">
        <v>1</v>
      </c>
      <c r="Y1310" t="b">
        <v>0</v>
      </c>
      <c r="Z1310" t="b">
        <v>0</v>
      </c>
      <c r="AA1310" t="b">
        <v>0</v>
      </c>
      <c r="AB1310" t="b">
        <v>0</v>
      </c>
      <c r="AC1310" t="b">
        <v>1</v>
      </c>
      <c r="AD1310" t="b">
        <v>0</v>
      </c>
      <c r="AE1310" t="b">
        <v>0</v>
      </c>
      <c r="AF1310" t="b">
        <v>0</v>
      </c>
      <c r="AG1310" t="b">
        <v>0</v>
      </c>
      <c r="AH1310" t="b">
        <v>0</v>
      </c>
      <c r="AI1310" t="b">
        <v>0</v>
      </c>
      <c r="AJ1310" t="b">
        <v>0</v>
      </c>
      <c r="AK1310" t="b">
        <v>0</v>
      </c>
      <c r="AL1310" t="b">
        <v>0</v>
      </c>
      <c r="AM1310" t="b">
        <v>0</v>
      </c>
    </row>
    <row r="1311" spans="1:39" ht="14.4" hidden="1" x14ac:dyDescent="0.3">
      <c r="A1311" t="s">
        <v>1426</v>
      </c>
      <c r="B1311">
        <v>2014</v>
      </c>
      <c r="C1311" t="s">
        <v>152</v>
      </c>
      <c r="D1311" t="s">
        <v>77</v>
      </c>
      <c r="E1311" t="s">
        <v>74</v>
      </c>
      <c r="F1311" t="s">
        <v>5181</v>
      </c>
      <c r="G1311" t="s">
        <v>65</v>
      </c>
      <c r="H1311" t="s">
        <v>27</v>
      </c>
      <c r="I1311" t="s">
        <v>61</v>
      </c>
      <c r="J1311" t="b">
        <v>0</v>
      </c>
      <c r="L1311">
        <v>0.06</v>
      </c>
      <c r="M1311" t="s">
        <v>8935</v>
      </c>
      <c r="O1311">
        <v>54363</v>
      </c>
      <c r="P1311">
        <v>1.33</v>
      </c>
      <c r="Q1311">
        <v>0.78</v>
      </c>
      <c r="R1311" t="b">
        <v>0</v>
      </c>
      <c r="S1311" t="s">
        <v>20</v>
      </c>
      <c r="T1311">
        <v>14</v>
      </c>
      <c r="U1311" t="s">
        <v>21</v>
      </c>
      <c r="V1311" t="b">
        <v>1</v>
      </c>
      <c r="W1311" t="b">
        <v>0</v>
      </c>
      <c r="X1311" t="b">
        <v>1</v>
      </c>
      <c r="Y1311" t="b">
        <v>1</v>
      </c>
      <c r="Z1311" t="b">
        <v>0</v>
      </c>
      <c r="AA1311" t="b">
        <v>0</v>
      </c>
      <c r="AB1311" t="b">
        <v>1</v>
      </c>
      <c r="AC1311" t="b">
        <v>1</v>
      </c>
      <c r="AD1311" t="b">
        <v>1</v>
      </c>
      <c r="AE1311" t="b">
        <v>0</v>
      </c>
      <c r="AF1311" t="b">
        <v>0</v>
      </c>
      <c r="AG1311" t="b">
        <v>0</v>
      </c>
      <c r="AH1311" t="b">
        <v>0</v>
      </c>
      <c r="AI1311" t="b">
        <v>0</v>
      </c>
      <c r="AJ1311" t="b">
        <v>0</v>
      </c>
      <c r="AK1311" t="b">
        <v>0</v>
      </c>
      <c r="AL1311" t="b">
        <v>0</v>
      </c>
      <c r="AM1311" t="b">
        <v>0</v>
      </c>
    </row>
    <row r="1312" spans="1:39" ht="14.4" hidden="1" x14ac:dyDescent="0.3">
      <c r="A1312" t="s">
        <v>1427</v>
      </c>
      <c r="B1312">
        <v>2014</v>
      </c>
      <c r="C1312" t="s">
        <v>177</v>
      </c>
      <c r="D1312" t="s">
        <v>38</v>
      </c>
      <c r="E1312" t="s">
        <v>78</v>
      </c>
      <c r="F1312" t="s">
        <v>5169</v>
      </c>
      <c r="G1312" t="s">
        <v>33</v>
      </c>
      <c r="H1312" t="s">
        <v>42</v>
      </c>
      <c r="I1312" t="s">
        <v>28</v>
      </c>
      <c r="J1312" t="b">
        <v>0</v>
      </c>
      <c r="L1312">
        <v>0.12</v>
      </c>
      <c r="M1312" t="s">
        <v>6947</v>
      </c>
      <c r="O1312">
        <v>44373</v>
      </c>
      <c r="P1312">
        <v>-0.64</v>
      </c>
      <c r="Q1312">
        <v>0.65</v>
      </c>
      <c r="R1312" t="b">
        <v>0</v>
      </c>
      <c r="S1312" t="s">
        <v>35</v>
      </c>
      <c r="T1312">
        <v>11</v>
      </c>
      <c r="U1312" t="s">
        <v>21</v>
      </c>
      <c r="V1312" t="b">
        <v>0</v>
      </c>
      <c r="W1312" t="b">
        <v>1</v>
      </c>
      <c r="X1312" t="b">
        <v>0</v>
      </c>
      <c r="Y1312" t="b">
        <v>0</v>
      </c>
      <c r="Z1312" t="b">
        <v>0</v>
      </c>
      <c r="AA1312" t="b">
        <v>1</v>
      </c>
      <c r="AB1312" t="b">
        <v>0</v>
      </c>
      <c r="AC1312" t="b">
        <v>0</v>
      </c>
      <c r="AD1312" t="b">
        <v>1</v>
      </c>
      <c r="AE1312" t="b">
        <v>0</v>
      </c>
      <c r="AF1312" t="b">
        <v>0</v>
      </c>
      <c r="AG1312" t="b">
        <v>0</v>
      </c>
      <c r="AH1312" t="b">
        <v>0</v>
      </c>
      <c r="AI1312" t="b">
        <v>0</v>
      </c>
      <c r="AJ1312" t="b">
        <v>0</v>
      </c>
      <c r="AK1312" t="b">
        <v>0</v>
      </c>
      <c r="AL1312" t="b">
        <v>0</v>
      </c>
      <c r="AM1312" t="b">
        <v>0</v>
      </c>
    </row>
    <row r="1313" spans="1:39" ht="14.4" hidden="1" x14ac:dyDescent="0.3">
      <c r="A1313" t="s">
        <v>1428</v>
      </c>
      <c r="B1313">
        <v>2014</v>
      </c>
      <c r="C1313" t="s">
        <v>154</v>
      </c>
      <c r="D1313" t="s">
        <v>24</v>
      </c>
      <c r="E1313" t="s">
        <v>64</v>
      </c>
      <c r="F1313" t="s">
        <v>5169</v>
      </c>
      <c r="G1313" t="s">
        <v>17</v>
      </c>
      <c r="H1313" t="s">
        <v>91</v>
      </c>
      <c r="I1313" t="s">
        <v>61</v>
      </c>
      <c r="J1313" t="b">
        <v>0</v>
      </c>
      <c r="L1313">
        <v>0.19</v>
      </c>
      <c r="M1313" t="s">
        <v>8934</v>
      </c>
      <c r="O1313">
        <v>62275</v>
      </c>
      <c r="P1313">
        <v>2.86</v>
      </c>
      <c r="Q1313">
        <v>0.8</v>
      </c>
      <c r="R1313" t="b">
        <v>0</v>
      </c>
      <c r="S1313" t="s">
        <v>35</v>
      </c>
      <c r="T1313">
        <v>15</v>
      </c>
      <c r="U1313" t="s">
        <v>21</v>
      </c>
      <c r="V1313" t="b">
        <v>0</v>
      </c>
      <c r="W1313" t="b">
        <v>1</v>
      </c>
      <c r="X1313" t="b">
        <v>0</v>
      </c>
      <c r="Y1313" t="b">
        <v>0</v>
      </c>
      <c r="Z1313" t="b">
        <v>0</v>
      </c>
      <c r="AA1313" t="b">
        <v>1</v>
      </c>
      <c r="AB1313" t="b">
        <v>1</v>
      </c>
      <c r="AC1313" t="b">
        <v>1</v>
      </c>
      <c r="AD1313" t="b">
        <v>0</v>
      </c>
      <c r="AE1313" t="b">
        <v>0</v>
      </c>
      <c r="AF1313" t="b">
        <v>0</v>
      </c>
      <c r="AG1313" t="b">
        <v>0</v>
      </c>
      <c r="AH1313" t="b">
        <v>0</v>
      </c>
      <c r="AI1313" t="b">
        <v>0</v>
      </c>
      <c r="AJ1313" t="b">
        <v>0</v>
      </c>
      <c r="AK1313" t="b">
        <v>0</v>
      </c>
      <c r="AL1313" t="b">
        <v>0</v>
      </c>
      <c r="AM1313" t="b">
        <v>0</v>
      </c>
    </row>
    <row r="1314" spans="1:39" ht="14.4" hidden="1" x14ac:dyDescent="0.3">
      <c r="A1314" t="s">
        <v>1429</v>
      </c>
      <c r="B1314">
        <v>2014</v>
      </c>
      <c r="C1314" t="s">
        <v>30</v>
      </c>
      <c r="D1314" t="s">
        <v>31</v>
      </c>
      <c r="E1314" t="s">
        <v>25</v>
      </c>
      <c r="F1314" t="s">
        <v>5181</v>
      </c>
      <c r="G1314" t="s">
        <v>46</v>
      </c>
      <c r="H1314" t="s">
        <v>42</v>
      </c>
      <c r="I1314" t="s">
        <v>19</v>
      </c>
      <c r="J1314" t="b">
        <v>0</v>
      </c>
      <c r="L1314">
        <v>0.1</v>
      </c>
      <c r="M1314" t="s">
        <v>8933</v>
      </c>
      <c r="O1314">
        <v>25571</v>
      </c>
      <c r="P1314">
        <v>-0.3</v>
      </c>
      <c r="Q1314">
        <v>0.63</v>
      </c>
      <c r="R1314" t="b">
        <v>0</v>
      </c>
      <c r="S1314" t="s">
        <v>20</v>
      </c>
      <c r="T1314">
        <v>12</v>
      </c>
      <c r="U1314" t="s">
        <v>21</v>
      </c>
      <c r="V1314" t="b">
        <v>1</v>
      </c>
      <c r="W1314" t="b">
        <v>1</v>
      </c>
      <c r="X1314" t="b">
        <v>1</v>
      </c>
      <c r="Y1314" t="b">
        <v>0</v>
      </c>
      <c r="Z1314" t="b">
        <v>0</v>
      </c>
      <c r="AA1314" t="b">
        <v>0</v>
      </c>
      <c r="AB1314" t="b">
        <v>1</v>
      </c>
      <c r="AC1314" t="b">
        <v>1</v>
      </c>
      <c r="AD1314" t="b">
        <v>1</v>
      </c>
      <c r="AE1314" t="b">
        <v>0</v>
      </c>
      <c r="AF1314" t="b">
        <v>0</v>
      </c>
      <c r="AG1314" t="b">
        <v>0</v>
      </c>
      <c r="AH1314" t="b">
        <v>0</v>
      </c>
      <c r="AI1314" t="b">
        <v>0</v>
      </c>
      <c r="AJ1314" t="b">
        <v>0</v>
      </c>
      <c r="AK1314" t="b">
        <v>0</v>
      </c>
      <c r="AL1314" t="b">
        <v>0</v>
      </c>
      <c r="AM1314" t="b">
        <v>0</v>
      </c>
    </row>
    <row r="1315" spans="1:39" ht="14.4" hidden="1" x14ac:dyDescent="0.3">
      <c r="A1315" t="s">
        <v>1430</v>
      </c>
      <c r="B1315">
        <v>2014</v>
      </c>
      <c r="C1315" t="s">
        <v>104</v>
      </c>
      <c r="D1315" t="s">
        <v>15</v>
      </c>
      <c r="E1315" t="s">
        <v>59</v>
      </c>
      <c r="F1315" t="s">
        <v>5172</v>
      </c>
      <c r="G1315" t="s">
        <v>65</v>
      </c>
      <c r="H1315" t="s">
        <v>69</v>
      </c>
      <c r="I1315" t="s">
        <v>49</v>
      </c>
      <c r="J1315" t="b">
        <v>0</v>
      </c>
      <c r="L1315">
        <v>0.19</v>
      </c>
      <c r="M1315" t="s">
        <v>8932</v>
      </c>
      <c r="O1315">
        <v>38460</v>
      </c>
      <c r="P1315">
        <v>4.82</v>
      </c>
      <c r="Q1315">
        <v>0.64</v>
      </c>
      <c r="R1315" t="b">
        <v>0</v>
      </c>
      <c r="S1315" t="s">
        <v>35</v>
      </c>
      <c r="T1315">
        <v>5</v>
      </c>
      <c r="U1315" t="s">
        <v>21</v>
      </c>
      <c r="V1315" t="b">
        <v>1</v>
      </c>
      <c r="W1315" t="b">
        <v>0</v>
      </c>
      <c r="X1315" t="b">
        <v>1</v>
      </c>
      <c r="Y1315" t="b">
        <v>1</v>
      </c>
      <c r="Z1315" t="b">
        <v>0</v>
      </c>
      <c r="AA1315" t="b">
        <v>0</v>
      </c>
      <c r="AB1315" t="b">
        <v>1</v>
      </c>
      <c r="AC1315" t="b">
        <v>0</v>
      </c>
      <c r="AD1315" t="b">
        <v>0</v>
      </c>
      <c r="AE1315" t="b">
        <v>1</v>
      </c>
      <c r="AF1315" t="b">
        <v>0</v>
      </c>
      <c r="AG1315" t="b">
        <v>0</v>
      </c>
      <c r="AH1315" t="b">
        <v>0</v>
      </c>
      <c r="AI1315" t="b">
        <v>0</v>
      </c>
      <c r="AJ1315" t="b">
        <v>0</v>
      </c>
      <c r="AK1315" t="b">
        <v>0</v>
      </c>
      <c r="AL1315" t="b">
        <v>0</v>
      </c>
      <c r="AM1315" t="b">
        <v>0</v>
      </c>
    </row>
    <row r="1316" spans="1:39" ht="14.4" hidden="1" x14ac:dyDescent="0.3">
      <c r="A1316" t="s">
        <v>1431</v>
      </c>
      <c r="B1316">
        <v>2014</v>
      </c>
      <c r="C1316" t="s">
        <v>124</v>
      </c>
      <c r="D1316" t="s">
        <v>58</v>
      </c>
      <c r="E1316" t="s">
        <v>81</v>
      </c>
      <c r="F1316" t="s">
        <v>5172</v>
      </c>
      <c r="G1316" t="s">
        <v>26</v>
      </c>
      <c r="H1316" t="s">
        <v>27</v>
      </c>
      <c r="I1316" t="s">
        <v>19</v>
      </c>
      <c r="J1316" t="b">
        <v>0</v>
      </c>
      <c r="L1316">
        <v>0.05</v>
      </c>
      <c r="M1316" t="s">
        <v>5751</v>
      </c>
      <c r="O1316">
        <v>17960</v>
      </c>
      <c r="P1316">
        <v>-3.66</v>
      </c>
      <c r="Q1316">
        <v>0.72</v>
      </c>
      <c r="R1316" t="b">
        <v>0</v>
      </c>
      <c r="S1316" t="s">
        <v>40</v>
      </c>
      <c r="T1316">
        <v>14</v>
      </c>
      <c r="U1316" t="s">
        <v>21</v>
      </c>
      <c r="V1316" t="b">
        <v>0</v>
      </c>
      <c r="W1316" t="b">
        <v>1</v>
      </c>
      <c r="X1316" t="b">
        <v>1</v>
      </c>
      <c r="Y1316" t="b">
        <v>0</v>
      </c>
      <c r="Z1316" t="b">
        <v>1</v>
      </c>
      <c r="AA1316" t="b">
        <v>0</v>
      </c>
      <c r="AB1316" t="b">
        <v>0</v>
      </c>
      <c r="AC1316" t="b">
        <v>0</v>
      </c>
      <c r="AD1316" t="b">
        <v>0</v>
      </c>
      <c r="AE1316" t="b">
        <v>0</v>
      </c>
      <c r="AF1316" t="b">
        <v>0</v>
      </c>
      <c r="AG1316" t="b">
        <v>0</v>
      </c>
      <c r="AH1316" t="b">
        <v>0</v>
      </c>
      <c r="AI1316" t="b">
        <v>0</v>
      </c>
      <c r="AJ1316" t="b">
        <v>0</v>
      </c>
      <c r="AK1316" t="b">
        <v>0</v>
      </c>
      <c r="AL1316" t="b">
        <v>0</v>
      </c>
      <c r="AM1316" t="b">
        <v>0</v>
      </c>
    </row>
    <row r="1317" spans="1:39" ht="14.4" hidden="1" x14ac:dyDescent="0.3">
      <c r="A1317" t="s">
        <v>1432</v>
      </c>
      <c r="B1317">
        <v>2014</v>
      </c>
      <c r="C1317" t="s">
        <v>37</v>
      </c>
      <c r="D1317" t="s">
        <v>38</v>
      </c>
      <c r="E1317" t="s">
        <v>135</v>
      </c>
      <c r="F1317" t="s">
        <v>5172</v>
      </c>
      <c r="G1317" t="s">
        <v>26</v>
      </c>
      <c r="H1317" t="s">
        <v>52</v>
      </c>
      <c r="I1317" t="s">
        <v>98</v>
      </c>
      <c r="J1317" t="b">
        <v>0</v>
      </c>
      <c r="L1317">
        <v>0.05</v>
      </c>
      <c r="M1317" t="s">
        <v>8576</v>
      </c>
      <c r="O1317">
        <v>40479</v>
      </c>
      <c r="P1317">
        <v>-4.01</v>
      </c>
      <c r="Q1317">
        <v>0.76</v>
      </c>
      <c r="R1317" t="b">
        <v>0</v>
      </c>
      <c r="S1317" t="s">
        <v>35</v>
      </c>
      <c r="T1317">
        <v>0</v>
      </c>
      <c r="U1317" t="s">
        <v>21</v>
      </c>
      <c r="V1317" t="b">
        <v>0</v>
      </c>
      <c r="W1317" t="b">
        <v>0</v>
      </c>
      <c r="X1317" t="b">
        <v>0</v>
      </c>
      <c r="Y1317" t="b">
        <v>0</v>
      </c>
      <c r="Z1317" t="b">
        <v>0</v>
      </c>
      <c r="AA1317" t="b">
        <v>0</v>
      </c>
      <c r="AB1317" t="b">
        <v>1</v>
      </c>
      <c r="AC1317" t="b">
        <v>0</v>
      </c>
      <c r="AD1317" t="b">
        <v>1</v>
      </c>
      <c r="AE1317" t="b">
        <v>1</v>
      </c>
      <c r="AF1317" t="b">
        <v>0</v>
      </c>
      <c r="AG1317" t="b">
        <v>0</v>
      </c>
      <c r="AH1317" t="b">
        <v>0</v>
      </c>
      <c r="AI1317" t="b">
        <v>0</v>
      </c>
      <c r="AJ1317" t="b">
        <v>0</v>
      </c>
      <c r="AK1317" t="b">
        <v>0</v>
      </c>
      <c r="AL1317" t="b">
        <v>0</v>
      </c>
      <c r="AM1317" t="b">
        <v>0</v>
      </c>
    </row>
    <row r="1318" spans="1:39" ht="14.4" hidden="1" x14ac:dyDescent="0.3">
      <c r="A1318" t="s">
        <v>1433</v>
      </c>
      <c r="B1318">
        <v>2014</v>
      </c>
      <c r="C1318" t="s">
        <v>375</v>
      </c>
      <c r="D1318" t="s">
        <v>58</v>
      </c>
      <c r="E1318" t="s">
        <v>45</v>
      </c>
      <c r="F1318" t="s">
        <v>5169</v>
      </c>
      <c r="G1318" t="s">
        <v>65</v>
      </c>
      <c r="H1318" t="s">
        <v>105</v>
      </c>
      <c r="I1318" t="s">
        <v>19</v>
      </c>
      <c r="J1318" t="b">
        <v>0</v>
      </c>
      <c r="L1318">
        <v>0.01</v>
      </c>
      <c r="M1318" t="s">
        <v>8931</v>
      </c>
      <c r="O1318">
        <v>21473</v>
      </c>
      <c r="P1318">
        <v>-0.28000000000000003</v>
      </c>
      <c r="Q1318">
        <v>0.88</v>
      </c>
      <c r="R1318" t="b">
        <v>0</v>
      </c>
      <c r="S1318" t="s">
        <v>40</v>
      </c>
      <c r="T1318">
        <v>10</v>
      </c>
      <c r="U1318" t="s">
        <v>21</v>
      </c>
      <c r="V1318" t="b">
        <v>1</v>
      </c>
      <c r="W1318" t="b">
        <v>1</v>
      </c>
      <c r="X1318" t="b">
        <v>1</v>
      </c>
      <c r="Y1318" t="b">
        <v>1</v>
      </c>
      <c r="Z1318" t="b">
        <v>1</v>
      </c>
      <c r="AA1318" t="b">
        <v>0</v>
      </c>
      <c r="AB1318" t="b">
        <v>1</v>
      </c>
      <c r="AC1318" t="b">
        <v>0</v>
      </c>
      <c r="AD1318" t="b">
        <v>0</v>
      </c>
      <c r="AE1318" t="b">
        <v>0</v>
      </c>
      <c r="AF1318" t="b">
        <v>0</v>
      </c>
      <c r="AG1318" t="b">
        <v>0</v>
      </c>
      <c r="AH1318" t="b">
        <v>0</v>
      </c>
      <c r="AI1318" t="b">
        <v>0</v>
      </c>
      <c r="AJ1318" t="b">
        <v>0</v>
      </c>
      <c r="AK1318" t="b">
        <v>0</v>
      </c>
      <c r="AL1318" t="b">
        <v>0</v>
      </c>
      <c r="AM1318" t="b">
        <v>0</v>
      </c>
    </row>
    <row r="1319" spans="1:39" ht="14.4" hidden="1" x14ac:dyDescent="0.3">
      <c r="A1319" t="s">
        <v>1434</v>
      </c>
      <c r="B1319">
        <v>2014</v>
      </c>
      <c r="C1319" t="s">
        <v>115</v>
      </c>
      <c r="D1319" t="s">
        <v>31</v>
      </c>
      <c r="E1319" t="s">
        <v>39</v>
      </c>
      <c r="F1319" t="s">
        <v>5169</v>
      </c>
      <c r="G1319" t="s">
        <v>26</v>
      </c>
      <c r="H1319" t="s">
        <v>91</v>
      </c>
      <c r="I1319" t="s">
        <v>28</v>
      </c>
      <c r="J1319" t="b">
        <v>0</v>
      </c>
      <c r="L1319">
        <v>0.01</v>
      </c>
      <c r="M1319" t="s">
        <v>8930</v>
      </c>
      <c r="O1319">
        <v>20004</v>
      </c>
      <c r="P1319">
        <v>-0.59</v>
      </c>
      <c r="Q1319">
        <v>0.78</v>
      </c>
      <c r="R1319" t="b">
        <v>0</v>
      </c>
      <c r="S1319" t="s">
        <v>20</v>
      </c>
      <c r="T1319">
        <v>10</v>
      </c>
      <c r="U1319" t="s">
        <v>21</v>
      </c>
      <c r="V1319" t="b">
        <v>0</v>
      </c>
      <c r="W1319" t="b">
        <v>0</v>
      </c>
      <c r="X1319" t="b">
        <v>1</v>
      </c>
      <c r="Y1319" t="b">
        <v>0</v>
      </c>
      <c r="Z1319" t="b">
        <v>1</v>
      </c>
      <c r="AA1319" t="b">
        <v>0</v>
      </c>
      <c r="AB1319" t="b">
        <v>0</v>
      </c>
      <c r="AC1319" t="b">
        <v>1</v>
      </c>
      <c r="AD1319" t="b">
        <v>1</v>
      </c>
      <c r="AE1319" t="b">
        <v>0</v>
      </c>
      <c r="AF1319" t="b">
        <v>0</v>
      </c>
      <c r="AG1319" t="b">
        <v>0</v>
      </c>
      <c r="AH1319" t="b">
        <v>0</v>
      </c>
      <c r="AI1319" t="b">
        <v>0</v>
      </c>
      <c r="AJ1319" t="b">
        <v>0</v>
      </c>
      <c r="AK1319" t="b">
        <v>0</v>
      </c>
      <c r="AL1319" t="b">
        <v>0</v>
      </c>
      <c r="AM1319" t="b">
        <v>0</v>
      </c>
    </row>
    <row r="1320" spans="1:39" ht="14.4" hidden="1" x14ac:dyDescent="0.3">
      <c r="A1320" t="s">
        <v>1435</v>
      </c>
      <c r="B1320">
        <v>2014</v>
      </c>
      <c r="C1320" t="s">
        <v>112</v>
      </c>
      <c r="D1320" t="s">
        <v>113</v>
      </c>
      <c r="E1320" t="s">
        <v>64</v>
      </c>
      <c r="F1320" t="s">
        <v>5172</v>
      </c>
      <c r="G1320" t="s">
        <v>41</v>
      </c>
      <c r="H1320" t="s">
        <v>105</v>
      </c>
      <c r="I1320" t="s">
        <v>83</v>
      </c>
      <c r="J1320" t="b">
        <v>1</v>
      </c>
      <c r="K1320" t="s">
        <v>5871</v>
      </c>
      <c r="L1320">
        <v>0.51</v>
      </c>
      <c r="M1320" t="s">
        <v>8929</v>
      </c>
      <c r="N1320" t="s">
        <v>5871</v>
      </c>
      <c r="O1320">
        <v>90738</v>
      </c>
      <c r="P1320">
        <v>3.57</v>
      </c>
      <c r="Q1320">
        <v>0.36</v>
      </c>
      <c r="R1320" t="b">
        <v>1</v>
      </c>
      <c r="S1320" t="s">
        <v>35</v>
      </c>
      <c r="T1320">
        <v>13</v>
      </c>
      <c r="U1320" t="s">
        <v>21</v>
      </c>
      <c r="V1320" t="b">
        <v>0</v>
      </c>
      <c r="W1320" t="b">
        <v>0</v>
      </c>
      <c r="X1320" t="b">
        <v>1</v>
      </c>
      <c r="Y1320" t="b">
        <v>0</v>
      </c>
      <c r="Z1320" t="b">
        <v>1</v>
      </c>
      <c r="AA1320" t="b">
        <v>1</v>
      </c>
      <c r="AB1320" t="b">
        <v>0</v>
      </c>
      <c r="AC1320" t="b">
        <v>0</v>
      </c>
      <c r="AD1320" t="b">
        <v>0</v>
      </c>
      <c r="AE1320" t="b">
        <v>1</v>
      </c>
      <c r="AF1320" t="b">
        <v>0</v>
      </c>
      <c r="AG1320" t="b">
        <v>0</v>
      </c>
      <c r="AH1320" t="b">
        <v>0</v>
      </c>
      <c r="AI1320" t="b">
        <v>1</v>
      </c>
      <c r="AJ1320" t="b">
        <v>0</v>
      </c>
      <c r="AK1320" t="b">
        <v>0</v>
      </c>
      <c r="AL1320" t="b">
        <v>0</v>
      </c>
      <c r="AM1320" t="b">
        <v>1</v>
      </c>
    </row>
    <row r="1321" spans="1:39" ht="14.4" hidden="1" x14ac:dyDescent="0.3">
      <c r="A1321" t="s">
        <v>1436</v>
      </c>
      <c r="B1321">
        <v>2014</v>
      </c>
      <c r="C1321" t="s">
        <v>67</v>
      </c>
      <c r="D1321" t="s">
        <v>68</v>
      </c>
      <c r="E1321" t="s">
        <v>45</v>
      </c>
      <c r="F1321" t="s">
        <v>5169</v>
      </c>
      <c r="G1321" t="s">
        <v>33</v>
      </c>
      <c r="H1321" t="s">
        <v>69</v>
      </c>
      <c r="I1321" t="s">
        <v>49</v>
      </c>
      <c r="J1321" t="b">
        <v>0</v>
      </c>
      <c r="L1321">
        <v>0.14000000000000001</v>
      </c>
      <c r="M1321" t="s">
        <v>6131</v>
      </c>
      <c r="O1321">
        <v>79319</v>
      </c>
      <c r="P1321">
        <v>-4.08</v>
      </c>
      <c r="Q1321">
        <v>0.75</v>
      </c>
      <c r="R1321" t="b">
        <v>0</v>
      </c>
      <c r="S1321" t="s">
        <v>20</v>
      </c>
      <c r="T1321">
        <v>16</v>
      </c>
      <c r="U1321" t="s">
        <v>21</v>
      </c>
      <c r="V1321" t="b">
        <v>1</v>
      </c>
      <c r="W1321" t="b">
        <v>0</v>
      </c>
      <c r="X1321" t="b">
        <v>1</v>
      </c>
      <c r="Y1321" t="b">
        <v>1</v>
      </c>
      <c r="Z1321" t="b">
        <v>0</v>
      </c>
      <c r="AA1321" t="b">
        <v>0</v>
      </c>
      <c r="AB1321" t="b">
        <v>0</v>
      </c>
      <c r="AC1321" t="b">
        <v>0</v>
      </c>
      <c r="AD1321" t="b">
        <v>0</v>
      </c>
      <c r="AE1321" t="b">
        <v>0</v>
      </c>
      <c r="AF1321" t="b">
        <v>0</v>
      </c>
      <c r="AG1321" t="b">
        <v>0</v>
      </c>
      <c r="AH1321" t="b">
        <v>0</v>
      </c>
      <c r="AI1321" t="b">
        <v>0</v>
      </c>
      <c r="AJ1321" t="b">
        <v>0</v>
      </c>
      <c r="AK1321" t="b">
        <v>0</v>
      </c>
      <c r="AL1321" t="b">
        <v>0</v>
      </c>
      <c r="AM1321" t="b">
        <v>0</v>
      </c>
    </row>
    <row r="1322" spans="1:39" ht="14.4" hidden="1" x14ac:dyDescent="0.3">
      <c r="A1322" t="s">
        <v>1437</v>
      </c>
      <c r="B1322">
        <v>2014</v>
      </c>
      <c r="C1322" t="s">
        <v>177</v>
      </c>
      <c r="D1322" t="s">
        <v>38</v>
      </c>
      <c r="E1322" t="s">
        <v>64</v>
      </c>
      <c r="F1322" t="s">
        <v>40</v>
      </c>
      <c r="G1322" t="s">
        <v>26</v>
      </c>
      <c r="H1322" t="s">
        <v>69</v>
      </c>
      <c r="I1322" t="s">
        <v>83</v>
      </c>
      <c r="J1322" t="b">
        <v>0</v>
      </c>
      <c r="L1322">
        <v>0.02</v>
      </c>
      <c r="M1322" t="s">
        <v>8928</v>
      </c>
      <c r="O1322">
        <v>38243</v>
      </c>
      <c r="P1322">
        <v>-4.3099999999999996</v>
      </c>
      <c r="Q1322">
        <v>0.65</v>
      </c>
      <c r="R1322" t="b">
        <v>0</v>
      </c>
      <c r="S1322" t="s">
        <v>35</v>
      </c>
      <c r="T1322">
        <v>5</v>
      </c>
      <c r="U1322" t="s">
        <v>21</v>
      </c>
      <c r="V1322" t="b">
        <v>1</v>
      </c>
      <c r="W1322" t="b">
        <v>0</v>
      </c>
      <c r="X1322" t="b">
        <v>0</v>
      </c>
      <c r="Y1322" t="b">
        <v>0</v>
      </c>
      <c r="Z1322" t="b">
        <v>1</v>
      </c>
      <c r="AA1322" t="b">
        <v>1</v>
      </c>
      <c r="AB1322" t="b">
        <v>0</v>
      </c>
      <c r="AC1322" t="b">
        <v>1</v>
      </c>
      <c r="AD1322" t="b">
        <v>1</v>
      </c>
      <c r="AE1322" t="b">
        <v>0</v>
      </c>
      <c r="AF1322" t="b">
        <v>0</v>
      </c>
      <c r="AG1322" t="b">
        <v>0</v>
      </c>
      <c r="AH1322" t="b">
        <v>0</v>
      </c>
      <c r="AI1322" t="b">
        <v>0</v>
      </c>
      <c r="AJ1322" t="b">
        <v>0</v>
      </c>
      <c r="AK1322" t="b">
        <v>0</v>
      </c>
      <c r="AL1322" t="b">
        <v>0</v>
      </c>
      <c r="AM1322" t="b">
        <v>0</v>
      </c>
    </row>
    <row r="1323" spans="1:39" ht="14.4" hidden="1" x14ac:dyDescent="0.3">
      <c r="A1323" t="s">
        <v>1438</v>
      </c>
      <c r="B1323">
        <v>2014</v>
      </c>
      <c r="C1323" t="s">
        <v>242</v>
      </c>
      <c r="D1323" t="s">
        <v>90</v>
      </c>
      <c r="E1323" t="s">
        <v>78</v>
      </c>
      <c r="F1323" t="s">
        <v>5181</v>
      </c>
      <c r="G1323" t="s">
        <v>46</v>
      </c>
      <c r="H1323" t="s">
        <v>105</v>
      </c>
      <c r="I1323" t="s">
        <v>49</v>
      </c>
      <c r="J1323" t="b">
        <v>0</v>
      </c>
      <c r="L1323">
        <v>0.03</v>
      </c>
      <c r="M1323" t="s">
        <v>8927</v>
      </c>
      <c r="O1323">
        <v>61447</v>
      </c>
      <c r="P1323">
        <v>-1.0900000000000001</v>
      </c>
      <c r="Q1323">
        <v>0.61</v>
      </c>
      <c r="R1323" t="b">
        <v>0</v>
      </c>
      <c r="S1323" t="s">
        <v>20</v>
      </c>
      <c r="T1323">
        <v>13</v>
      </c>
      <c r="U1323" t="s">
        <v>21</v>
      </c>
      <c r="V1323" t="b">
        <v>1</v>
      </c>
      <c r="W1323" t="b">
        <v>0</v>
      </c>
      <c r="X1323" t="b">
        <v>1</v>
      </c>
      <c r="Y1323" t="b">
        <v>1</v>
      </c>
      <c r="Z1323" t="b">
        <v>1</v>
      </c>
      <c r="AA1323" t="b">
        <v>1</v>
      </c>
      <c r="AB1323" t="b">
        <v>0</v>
      </c>
      <c r="AC1323" t="b">
        <v>0</v>
      </c>
      <c r="AD1323" t="b">
        <v>1</v>
      </c>
      <c r="AE1323" t="b">
        <v>0</v>
      </c>
      <c r="AF1323" t="b">
        <v>0</v>
      </c>
      <c r="AG1323" t="b">
        <v>0</v>
      </c>
      <c r="AH1323" t="b">
        <v>0</v>
      </c>
      <c r="AI1323" t="b">
        <v>0</v>
      </c>
      <c r="AJ1323" t="b">
        <v>0</v>
      </c>
      <c r="AK1323" t="b">
        <v>0</v>
      </c>
      <c r="AL1323" t="b">
        <v>0</v>
      </c>
      <c r="AM1323" t="b">
        <v>0</v>
      </c>
    </row>
    <row r="1324" spans="1:39" ht="14.4" hidden="1" x14ac:dyDescent="0.3">
      <c r="A1324" t="s">
        <v>1439</v>
      </c>
      <c r="B1324">
        <v>2014</v>
      </c>
      <c r="C1324" t="s">
        <v>112</v>
      </c>
      <c r="D1324" t="s">
        <v>113</v>
      </c>
      <c r="E1324" t="s">
        <v>25</v>
      </c>
      <c r="F1324" t="s">
        <v>5176</v>
      </c>
      <c r="G1324" t="s">
        <v>33</v>
      </c>
      <c r="H1324" t="s">
        <v>27</v>
      </c>
      <c r="I1324" t="s">
        <v>49</v>
      </c>
      <c r="J1324" t="b">
        <v>0</v>
      </c>
      <c r="L1324">
        <v>0.1</v>
      </c>
      <c r="M1324" t="s">
        <v>5472</v>
      </c>
      <c r="O1324">
        <v>66693</v>
      </c>
      <c r="P1324">
        <v>-4.9000000000000004</v>
      </c>
      <c r="Q1324">
        <v>0.87</v>
      </c>
      <c r="R1324" t="b">
        <v>0</v>
      </c>
      <c r="S1324" t="s">
        <v>20</v>
      </c>
      <c r="T1324">
        <v>12</v>
      </c>
      <c r="U1324" t="s">
        <v>21</v>
      </c>
      <c r="V1324" t="b">
        <v>0</v>
      </c>
      <c r="W1324" t="b">
        <v>0</v>
      </c>
      <c r="X1324" t="b">
        <v>0</v>
      </c>
      <c r="Y1324" t="b">
        <v>1</v>
      </c>
      <c r="Z1324" t="b">
        <v>0</v>
      </c>
      <c r="AA1324" t="b">
        <v>1</v>
      </c>
      <c r="AB1324" t="b">
        <v>1</v>
      </c>
      <c r="AC1324" t="b">
        <v>1</v>
      </c>
      <c r="AD1324" t="b">
        <v>0</v>
      </c>
      <c r="AE1324" t="b">
        <v>0</v>
      </c>
      <c r="AF1324" t="b">
        <v>0</v>
      </c>
      <c r="AG1324" t="b">
        <v>0</v>
      </c>
      <c r="AH1324" t="b">
        <v>0</v>
      </c>
      <c r="AI1324" t="b">
        <v>0</v>
      </c>
      <c r="AJ1324" t="b">
        <v>0</v>
      </c>
      <c r="AK1324" t="b">
        <v>0</v>
      </c>
      <c r="AL1324" t="b">
        <v>0</v>
      </c>
      <c r="AM1324" t="b">
        <v>0</v>
      </c>
    </row>
    <row r="1325" spans="1:39" ht="14.4" hidden="1" x14ac:dyDescent="0.3">
      <c r="A1325" t="s">
        <v>1440</v>
      </c>
      <c r="B1325">
        <v>2014</v>
      </c>
      <c r="C1325" t="s">
        <v>89</v>
      </c>
      <c r="D1325" t="s">
        <v>90</v>
      </c>
      <c r="E1325" t="s">
        <v>120</v>
      </c>
      <c r="F1325" t="s">
        <v>5181</v>
      </c>
      <c r="G1325" t="s">
        <v>93</v>
      </c>
      <c r="H1325" t="s">
        <v>94</v>
      </c>
      <c r="I1325" t="s">
        <v>19</v>
      </c>
      <c r="J1325" t="b">
        <v>0</v>
      </c>
      <c r="L1325">
        <v>0.18</v>
      </c>
      <c r="M1325" t="s">
        <v>7460</v>
      </c>
      <c r="O1325">
        <v>47699</v>
      </c>
      <c r="P1325">
        <v>4.07</v>
      </c>
      <c r="Q1325">
        <v>0.76</v>
      </c>
      <c r="R1325" t="b">
        <v>0</v>
      </c>
      <c r="S1325" t="s">
        <v>40</v>
      </c>
      <c r="T1325">
        <v>0</v>
      </c>
      <c r="U1325" t="s">
        <v>21</v>
      </c>
      <c r="V1325" t="b">
        <v>1</v>
      </c>
      <c r="W1325" t="b">
        <v>0</v>
      </c>
      <c r="X1325" t="b">
        <v>1</v>
      </c>
      <c r="Y1325" t="b">
        <v>0</v>
      </c>
      <c r="Z1325" t="b">
        <v>1</v>
      </c>
      <c r="AA1325" t="b">
        <v>0</v>
      </c>
      <c r="AB1325" t="b">
        <v>0</v>
      </c>
      <c r="AC1325" t="b">
        <v>0</v>
      </c>
      <c r="AD1325" t="b">
        <v>0</v>
      </c>
      <c r="AE1325" t="b">
        <v>0</v>
      </c>
      <c r="AF1325" t="b">
        <v>0</v>
      </c>
      <c r="AG1325" t="b">
        <v>0</v>
      </c>
      <c r="AH1325" t="b">
        <v>0</v>
      </c>
      <c r="AI1325" t="b">
        <v>0</v>
      </c>
      <c r="AJ1325" t="b">
        <v>0</v>
      </c>
      <c r="AK1325" t="b">
        <v>0</v>
      </c>
      <c r="AL1325" t="b">
        <v>0</v>
      </c>
      <c r="AM1325" t="b">
        <v>0</v>
      </c>
    </row>
    <row r="1326" spans="1:39" ht="14.4" hidden="1" x14ac:dyDescent="0.3">
      <c r="A1326" t="s">
        <v>1441</v>
      </c>
      <c r="B1326">
        <v>2014</v>
      </c>
      <c r="C1326" t="s">
        <v>71</v>
      </c>
      <c r="D1326" t="s">
        <v>31</v>
      </c>
      <c r="E1326" t="s">
        <v>74</v>
      </c>
      <c r="F1326" t="s">
        <v>5169</v>
      </c>
      <c r="G1326" t="s">
        <v>26</v>
      </c>
      <c r="H1326" t="s">
        <v>69</v>
      </c>
      <c r="I1326" t="s">
        <v>83</v>
      </c>
      <c r="J1326" t="b">
        <v>0</v>
      </c>
      <c r="L1326">
        <v>0.09</v>
      </c>
      <c r="M1326" t="s">
        <v>8331</v>
      </c>
      <c r="O1326">
        <v>24667</v>
      </c>
      <c r="P1326">
        <v>1.24</v>
      </c>
      <c r="Q1326">
        <v>0.78</v>
      </c>
      <c r="R1326" t="b">
        <v>0</v>
      </c>
      <c r="S1326" t="s">
        <v>40</v>
      </c>
      <c r="T1326">
        <v>4</v>
      </c>
      <c r="U1326" t="s">
        <v>21</v>
      </c>
      <c r="V1326" t="b">
        <v>0</v>
      </c>
      <c r="W1326" t="b">
        <v>0</v>
      </c>
      <c r="X1326" t="b">
        <v>1</v>
      </c>
      <c r="Y1326" t="b">
        <v>0</v>
      </c>
      <c r="Z1326" t="b">
        <v>1</v>
      </c>
      <c r="AA1326" t="b">
        <v>1</v>
      </c>
      <c r="AB1326" t="b">
        <v>0</v>
      </c>
      <c r="AC1326" t="b">
        <v>1</v>
      </c>
      <c r="AD1326" t="b">
        <v>0</v>
      </c>
      <c r="AE1326" t="b">
        <v>0</v>
      </c>
      <c r="AF1326" t="b">
        <v>0</v>
      </c>
      <c r="AG1326" t="b">
        <v>0</v>
      </c>
      <c r="AH1326" t="b">
        <v>0</v>
      </c>
      <c r="AI1326" t="b">
        <v>0</v>
      </c>
      <c r="AJ1326" t="b">
        <v>0</v>
      </c>
      <c r="AK1326" t="b">
        <v>0</v>
      </c>
      <c r="AL1326" t="b">
        <v>0</v>
      </c>
      <c r="AM1326" t="b">
        <v>0</v>
      </c>
    </row>
    <row r="1327" spans="1:39" ht="14.4" hidden="1" x14ac:dyDescent="0.3">
      <c r="A1327" t="s">
        <v>1442</v>
      </c>
      <c r="B1327">
        <v>2014</v>
      </c>
      <c r="C1327" t="s">
        <v>76</v>
      </c>
      <c r="D1327" t="s">
        <v>77</v>
      </c>
      <c r="E1327" t="s">
        <v>74</v>
      </c>
      <c r="F1327" t="s">
        <v>40</v>
      </c>
      <c r="G1327" t="s">
        <v>41</v>
      </c>
      <c r="H1327" t="s">
        <v>18</v>
      </c>
      <c r="I1327" t="s">
        <v>49</v>
      </c>
      <c r="J1327" t="b">
        <v>0</v>
      </c>
      <c r="L1327">
        <v>0.19</v>
      </c>
      <c r="M1327" t="s">
        <v>8926</v>
      </c>
      <c r="O1327">
        <v>69628</v>
      </c>
      <c r="P1327">
        <v>1.62</v>
      </c>
      <c r="Q1327">
        <v>0.68</v>
      </c>
      <c r="R1327" t="b">
        <v>0</v>
      </c>
      <c r="S1327" t="s">
        <v>20</v>
      </c>
      <c r="T1327">
        <v>17</v>
      </c>
      <c r="U1327" t="s">
        <v>21</v>
      </c>
      <c r="V1327" t="b">
        <v>0</v>
      </c>
      <c r="W1327" t="b">
        <v>1</v>
      </c>
      <c r="X1327" t="b">
        <v>1</v>
      </c>
      <c r="Y1327" t="b">
        <v>0</v>
      </c>
      <c r="Z1327" t="b">
        <v>1</v>
      </c>
      <c r="AA1327" t="b">
        <v>1</v>
      </c>
      <c r="AB1327" t="b">
        <v>0</v>
      </c>
      <c r="AC1327" t="b">
        <v>0</v>
      </c>
      <c r="AD1327" t="b">
        <v>0</v>
      </c>
      <c r="AE1327" t="b">
        <v>1</v>
      </c>
      <c r="AF1327" t="b">
        <v>0</v>
      </c>
      <c r="AG1327" t="b">
        <v>0</v>
      </c>
      <c r="AH1327" t="b">
        <v>0</v>
      </c>
      <c r="AI1327" t="b">
        <v>0</v>
      </c>
      <c r="AJ1327" t="b">
        <v>0</v>
      </c>
      <c r="AK1327" t="b">
        <v>0</v>
      </c>
      <c r="AL1327" t="b">
        <v>0</v>
      </c>
      <c r="AM1327" t="b">
        <v>0</v>
      </c>
    </row>
    <row r="1328" spans="1:39" ht="14.4" hidden="1" x14ac:dyDescent="0.3">
      <c r="A1328" t="s">
        <v>1443</v>
      </c>
      <c r="B1328">
        <v>2014</v>
      </c>
      <c r="C1328" t="s">
        <v>118</v>
      </c>
      <c r="D1328" t="s">
        <v>90</v>
      </c>
      <c r="E1328" t="s">
        <v>120</v>
      </c>
      <c r="F1328" t="s">
        <v>5172</v>
      </c>
      <c r="G1328" t="s">
        <v>55</v>
      </c>
      <c r="H1328" t="s">
        <v>105</v>
      </c>
      <c r="I1328" t="s">
        <v>19</v>
      </c>
      <c r="J1328" t="b">
        <v>0</v>
      </c>
      <c r="L1328">
        <v>7.0000000000000007E-2</v>
      </c>
      <c r="M1328" t="s">
        <v>8925</v>
      </c>
      <c r="O1328">
        <v>56511</v>
      </c>
      <c r="P1328">
        <v>4.75</v>
      </c>
      <c r="Q1328">
        <v>0.64</v>
      </c>
      <c r="R1328" t="b">
        <v>0</v>
      </c>
      <c r="S1328" t="s">
        <v>35</v>
      </c>
      <c r="T1328">
        <v>14</v>
      </c>
      <c r="U1328" t="s">
        <v>21</v>
      </c>
      <c r="V1328" t="b">
        <v>0</v>
      </c>
      <c r="W1328" t="b">
        <v>1</v>
      </c>
      <c r="X1328" t="b">
        <v>0</v>
      </c>
      <c r="Y1328" t="b">
        <v>1</v>
      </c>
      <c r="Z1328" t="b">
        <v>1</v>
      </c>
      <c r="AA1328" t="b">
        <v>1</v>
      </c>
      <c r="AB1328" t="b">
        <v>1</v>
      </c>
      <c r="AC1328" t="b">
        <v>0</v>
      </c>
      <c r="AD1328" t="b">
        <v>0</v>
      </c>
      <c r="AE1328" t="b">
        <v>0</v>
      </c>
      <c r="AF1328" t="b">
        <v>0</v>
      </c>
      <c r="AG1328" t="b">
        <v>0</v>
      </c>
      <c r="AH1328" t="b">
        <v>0</v>
      </c>
      <c r="AI1328" t="b">
        <v>0</v>
      </c>
      <c r="AJ1328" t="b">
        <v>0</v>
      </c>
      <c r="AK1328" t="b">
        <v>0</v>
      </c>
      <c r="AL1328" t="b">
        <v>0</v>
      </c>
      <c r="AM1328" t="b">
        <v>0</v>
      </c>
    </row>
    <row r="1329" spans="1:39" ht="14.4" hidden="1" x14ac:dyDescent="0.3">
      <c r="A1329" t="s">
        <v>1444</v>
      </c>
      <c r="B1329">
        <v>2014</v>
      </c>
      <c r="C1329" t="s">
        <v>76</v>
      </c>
      <c r="D1329" t="s">
        <v>77</v>
      </c>
      <c r="E1329" t="s">
        <v>120</v>
      </c>
      <c r="F1329" t="s">
        <v>5176</v>
      </c>
      <c r="G1329" t="s">
        <v>46</v>
      </c>
      <c r="H1329" t="s">
        <v>42</v>
      </c>
      <c r="I1329" t="s">
        <v>28</v>
      </c>
      <c r="J1329" t="b">
        <v>0</v>
      </c>
      <c r="L1329">
        <v>0.02</v>
      </c>
      <c r="M1329" t="s">
        <v>5812</v>
      </c>
      <c r="O1329">
        <v>54476</v>
      </c>
      <c r="P1329">
        <v>1.32</v>
      </c>
      <c r="Q1329">
        <v>0.8</v>
      </c>
      <c r="R1329" t="b">
        <v>0</v>
      </c>
      <c r="S1329" t="s">
        <v>35</v>
      </c>
      <c r="T1329">
        <v>3</v>
      </c>
      <c r="U1329" t="s">
        <v>21</v>
      </c>
      <c r="V1329" t="b">
        <v>1</v>
      </c>
      <c r="W1329" t="b">
        <v>0</v>
      </c>
      <c r="X1329" t="b">
        <v>0</v>
      </c>
      <c r="Y1329" t="b">
        <v>1</v>
      </c>
      <c r="Z1329" t="b">
        <v>0</v>
      </c>
      <c r="AA1329" t="b">
        <v>0</v>
      </c>
      <c r="AB1329" t="b">
        <v>1</v>
      </c>
      <c r="AC1329" t="b">
        <v>0</v>
      </c>
      <c r="AD1329" t="b">
        <v>0</v>
      </c>
      <c r="AE1329" t="b">
        <v>0</v>
      </c>
      <c r="AF1329" t="b">
        <v>0</v>
      </c>
      <c r="AG1329" t="b">
        <v>0</v>
      </c>
      <c r="AH1329" t="b">
        <v>0</v>
      </c>
      <c r="AI1329" t="b">
        <v>0</v>
      </c>
      <c r="AJ1329" t="b">
        <v>0</v>
      </c>
      <c r="AK1329" t="b">
        <v>0</v>
      </c>
      <c r="AL1329" t="b">
        <v>0</v>
      </c>
      <c r="AM1329" t="b">
        <v>0</v>
      </c>
    </row>
    <row r="1330" spans="1:39" ht="14.4" hidden="1" x14ac:dyDescent="0.3">
      <c r="A1330" t="s">
        <v>1445</v>
      </c>
      <c r="B1330">
        <v>2014</v>
      </c>
      <c r="C1330" t="s">
        <v>198</v>
      </c>
      <c r="D1330" t="s">
        <v>38</v>
      </c>
      <c r="E1330" t="s">
        <v>81</v>
      </c>
      <c r="F1330" t="s">
        <v>5172</v>
      </c>
      <c r="G1330" t="s">
        <v>26</v>
      </c>
      <c r="H1330" t="s">
        <v>52</v>
      </c>
      <c r="I1330" t="s">
        <v>28</v>
      </c>
      <c r="J1330" t="b">
        <v>1</v>
      </c>
      <c r="K1330" t="s">
        <v>8923</v>
      </c>
      <c r="L1330">
        <v>0.59</v>
      </c>
      <c r="M1330" t="s">
        <v>8924</v>
      </c>
      <c r="N1330" t="s">
        <v>8923</v>
      </c>
      <c r="O1330">
        <v>59699</v>
      </c>
      <c r="P1330">
        <v>-3.39</v>
      </c>
      <c r="Q1330">
        <v>0.17</v>
      </c>
      <c r="R1330" t="b">
        <v>1</v>
      </c>
      <c r="S1330" t="s">
        <v>40</v>
      </c>
      <c r="T1330">
        <v>4</v>
      </c>
      <c r="U1330" t="s">
        <v>21</v>
      </c>
      <c r="V1330" t="b">
        <v>0</v>
      </c>
      <c r="W1330" t="b">
        <v>1</v>
      </c>
      <c r="X1330" t="b">
        <v>1</v>
      </c>
      <c r="Y1330" t="b">
        <v>0</v>
      </c>
      <c r="Z1330" t="b">
        <v>1</v>
      </c>
      <c r="AA1330" t="b">
        <v>1</v>
      </c>
      <c r="AB1330" t="b">
        <v>0</v>
      </c>
      <c r="AC1330" t="b">
        <v>0</v>
      </c>
      <c r="AD1330" t="b">
        <v>0</v>
      </c>
      <c r="AE1330" t="b">
        <v>0</v>
      </c>
      <c r="AF1330" t="b">
        <v>0</v>
      </c>
      <c r="AG1330" t="b">
        <v>0</v>
      </c>
      <c r="AH1330" t="b">
        <v>0</v>
      </c>
      <c r="AI1330" t="b">
        <v>1</v>
      </c>
      <c r="AJ1330" t="b">
        <v>1</v>
      </c>
      <c r="AK1330" t="b">
        <v>0</v>
      </c>
      <c r="AL1330" t="b">
        <v>1</v>
      </c>
      <c r="AM1330" t="b">
        <v>1</v>
      </c>
    </row>
    <row r="1331" spans="1:39" ht="14.4" hidden="1" x14ac:dyDescent="0.3">
      <c r="A1331" t="s">
        <v>1446</v>
      </c>
      <c r="B1331">
        <v>2014</v>
      </c>
      <c r="C1331" t="s">
        <v>118</v>
      </c>
      <c r="D1331" t="s">
        <v>90</v>
      </c>
      <c r="E1331" t="s">
        <v>97</v>
      </c>
      <c r="F1331" t="s">
        <v>5176</v>
      </c>
      <c r="G1331" t="s">
        <v>26</v>
      </c>
      <c r="H1331" t="s">
        <v>34</v>
      </c>
      <c r="I1331" t="s">
        <v>98</v>
      </c>
      <c r="J1331" t="b">
        <v>0</v>
      </c>
      <c r="L1331">
        <v>0.09</v>
      </c>
      <c r="M1331" t="s">
        <v>8922</v>
      </c>
      <c r="O1331">
        <v>53938</v>
      </c>
      <c r="P1331">
        <v>2.2799999999999998</v>
      </c>
      <c r="Q1331">
        <v>0.72</v>
      </c>
      <c r="R1331" t="b">
        <v>0</v>
      </c>
      <c r="S1331" t="s">
        <v>40</v>
      </c>
      <c r="T1331">
        <v>4</v>
      </c>
      <c r="U1331" t="s">
        <v>21</v>
      </c>
      <c r="V1331" t="b">
        <v>0</v>
      </c>
      <c r="W1331" t="b">
        <v>0</v>
      </c>
      <c r="X1331" t="b">
        <v>0</v>
      </c>
      <c r="Y1331" t="b">
        <v>0</v>
      </c>
      <c r="Z1331" t="b">
        <v>1</v>
      </c>
      <c r="AA1331" t="b">
        <v>1</v>
      </c>
      <c r="AB1331" t="b">
        <v>1</v>
      </c>
      <c r="AC1331" t="b">
        <v>0</v>
      </c>
      <c r="AD1331" t="b">
        <v>1</v>
      </c>
      <c r="AE1331" t="b">
        <v>1</v>
      </c>
      <c r="AF1331" t="b">
        <v>0</v>
      </c>
      <c r="AG1331" t="b">
        <v>0</v>
      </c>
      <c r="AH1331" t="b">
        <v>0</v>
      </c>
      <c r="AI1331" t="b">
        <v>0</v>
      </c>
      <c r="AJ1331" t="b">
        <v>0</v>
      </c>
      <c r="AK1331" t="b">
        <v>0</v>
      </c>
      <c r="AL1331" t="b">
        <v>0</v>
      </c>
      <c r="AM1331" t="b">
        <v>0</v>
      </c>
    </row>
    <row r="1332" spans="1:39" ht="14.4" hidden="1" x14ac:dyDescent="0.3">
      <c r="A1332" t="s">
        <v>1447</v>
      </c>
      <c r="B1332">
        <v>2014</v>
      </c>
      <c r="C1332" t="s">
        <v>73</v>
      </c>
      <c r="D1332" t="s">
        <v>15</v>
      </c>
      <c r="E1332" t="s">
        <v>54</v>
      </c>
      <c r="F1332" t="s">
        <v>5169</v>
      </c>
      <c r="G1332" t="s">
        <v>46</v>
      </c>
      <c r="H1332" t="s">
        <v>105</v>
      </c>
      <c r="I1332" t="s">
        <v>98</v>
      </c>
      <c r="J1332" t="b">
        <v>0</v>
      </c>
      <c r="L1332">
        <v>0.16</v>
      </c>
      <c r="M1332" t="s">
        <v>7061</v>
      </c>
      <c r="O1332">
        <v>35887</v>
      </c>
      <c r="P1332">
        <v>4.7699999999999996</v>
      </c>
      <c r="Q1332">
        <v>0.64</v>
      </c>
      <c r="R1332" t="b">
        <v>0</v>
      </c>
      <c r="S1332" t="s">
        <v>40</v>
      </c>
      <c r="T1332">
        <v>14</v>
      </c>
      <c r="U1332" t="s">
        <v>21</v>
      </c>
      <c r="V1332" t="b">
        <v>1</v>
      </c>
      <c r="W1332" t="b">
        <v>1</v>
      </c>
      <c r="X1332" t="b">
        <v>0</v>
      </c>
      <c r="Y1332" t="b">
        <v>0</v>
      </c>
      <c r="Z1332" t="b">
        <v>0</v>
      </c>
      <c r="AA1332" t="b">
        <v>0</v>
      </c>
      <c r="AB1332" t="b">
        <v>0</v>
      </c>
      <c r="AC1332" t="b">
        <v>0</v>
      </c>
      <c r="AD1332" t="b">
        <v>0</v>
      </c>
      <c r="AE1332" t="b">
        <v>1</v>
      </c>
      <c r="AF1332" t="b">
        <v>0</v>
      </c>
      <c r="AG1332" t="b">
        <v>0</v>
      </c>
      <c r="AH1332" t="b">
        <v>0</v>
      </c>
      <c r="AI1332" t="b">
        <v>0</v>
      </c>
      <c r="AJ1332" t="b">
        <v>0</v>
      </c>
      <c r="AK1332" t="b">
        <v>0</v>
      </c>
      <c r="AL1332" t="b">
        <v>0</v>
      </c>
      <c r="AM1332" t="b">
        <v>0</v>
      </c>
    </row>
    <row r="1333" spans="1:39" ht="14.4" hidden="1" x14ac:dyDescent="0.3">
      <c r="A1333" t="s">
        <v>1448</v>
      </c>
      <c r="B1333">
        <v>2014</v>
      </c>
      <c r="C1333" t="s">
        <v>126</v>
      </c>
      <c r="D1333" t="s">
        <v>68</v>
      </c>
      <c r="E1333" t="s">
        <v>97</v>
      </c>
      <c r="F1333" t="s">
        <v>40</v>
      </c>
      <c r="G1333" t="s">
        <v>17</v>
      </c>
      <c r="H1333" t="s">
        <v>105</v>
      </c>
      <c r="I1333" t="s">
        <v>98</v>
      </c>
      <c r="J1333" t="b">
        <v>0</v>
      </c>
      <c r="L1333">
        <v>0.19</v>
      </c>
      <c r="M1333" t="s">
        <v>8921</v>
      </c>
      <c r="O1333">
        <v>86837</v>
      </c>
      <c r="P1333">
        <v>-3.57</v>
      </c>
      <c r="Q1333">
        <v>0.8</v>
      </c>
      <c r="R1333" t="b">
        <v>0</v>
      </c>
      <c r="S1333" t="s">
        <v>40</v>
      </c>
      <c r="T1333">
        <v>18</v>
      </c>
      <c r="U1333" t="s">
        <v>21</v>
      </c>
      <c r="V1333" t="b">
        <v>0</v>
      </c>
      <c r="W1333" t="b">
        <v>1</v>
      </c>
      <c r="X1333" t="b">
        <v>0</v>
      </c>
      <c r="Y1333" t="b">
        <v>1</v>
      </c>
      <c r="Z1333" t="b">
        <v>1</v>
      </c>
      <c r="AA1333" t="b">
        <v>1</v>
      </c>
      <c r="AB1333" t="b">
        <v>0</v>
      </c>
      <c r="AC1333" t="b">
        <v>0</v>
      </c>
      <c r="AD1333" t="b">
        <v>1</v>
      </c>
      <c r="AE1333" t="b">
        <v>1</v>
      </c>
      <c r="AF1333" t="b">
        <v>0</v>
      </c>
      <c r="AG1333" t="b">
        <v>0</v>
      </c>
      <c r="AH1333" t="b">
        <v>0</v>
      </c>
      <c r="AI1333" t="b">
        <v>0</v>
      </c>
      <c r="AJ1333" t="b">
        <v>0</v>
      </c>
      <c r="AK1333" t="b">
        <v>0</v>
      </c>
      <c r="AL1333" t="b">
        <v>0</v>
      </c>
      <c r="AM1333" t="b">
        <v>0</v>
      </c>
    </row>
    <row r="1334" spans="1:39" ht="14.4" hidden="1" x14ac:dyDescent="0.3">
      <c r="A1334" t="s">
        <v>1449</v>
      </c>
      <c r="B1334">
        <v>2014</v>
      </c>
      <c r="C1334" t="s">
        <v>183</v>
      </c>
      <c r="D1334" t="s">
        <v>113</v>
      </c>
      <c r="E1334" t="s">
        <v>108</v>
      </c>
      <c r="F1334" t="s">
        <v>5181</v>
      </c>
      <c r="G1334" t="s">
        <v>55</v>
      </c>
      <c r="H1334" t="s">
        <v>105</v>
      </c>
      <c r="I1334" t="s">
        <v>61</v>
      </c>
      <c r="J1334" t="b">
        <v>0</v>
      </c>
      <c r="L1334">
        <v>0.04</v>
      </c>
      <c r="M1334" t="s">
        <v>8920</v>
      </c>
      <c r="O1334">
        <v>80772</v>
      </c>
      <c r="P1334">
        <v>3.45</v>
      </c>
      <c r="Q1334">
        <v>0.89</v>
      </c>
      <c r="R1334" t="b">
        <v>0</v>
      </c>
      <c r="S1334" t="s">
        <v>20</v>
      </c>
      <c r="T1334">
        <v>10</v>
      </c>
      <c r="U1334" t="s">
        <v>21</v>
      </c>
      <c r="V1334" t="b">
        <v>0</v>
      </c>
      <c r="W1334" t="b">
        <v>1</v>
      </c>
      <c r="X1334" t="b">
        <v>0</v>
      </c>
      <c r="Y1334" t="b">
        <v>0</v>
      </c>
      <c r="Z1334" t="b">
        <v>0</v>
      </c>
      <c r="AA1334" t="b">
        <v>0</v>
      </c>
      <c r="AB1334" t="b">
        <v>1</v>
      </c>
      <c r="AC1334" t="b">
        <v>1</v>
      </c>
      <c r="AD1334" t="b">
        <v>0</v>
      </c>
      <c r="AE1334" t="b">
        <v>0</v>
      </c>
      <c r="AF1334" t="b">
        <v>0</v>
      </c>
      <c r="AG1334" t="b">
        <v>0</v>
      </c>
      <c r="AH1334" t="b">
        <v>0</v>
      </c>
      <c r="AI1334" t="b">
        <v>0</v>
      </c>
      <c r="AJ1334" t="b">
        <v>0</v>
      </c>
      <c r="AK1334" t="b">
        <v>0</v>
      </c>
      <c r="AL1334" t="b">
        <v>0</v>
      </c>
      <c r="AM1334" t="b">
        <v>0</v>
      </c>
    </row>
    <row r="1335" spans="1:39" ht="14.4" hidden="1" x14ac:dyDescent="0.3">
      <c r="A1335" s="15" t="s">
        <v>1450</v>
      </c>
      <c r="B1335">
        <v>2014</v>
      </c>
      <c r="C1335" t="s">
        <v>183</v>
      </c>
      <c r="D1335" t="s">
        <v>113</v>
      </c>
      <c r="E1335" t="s">
        <v>78</v>
      </c>
      <c r="F1335" t="s">
        <v>5176</v>
      </c>
      <c r="G1335" t="s">
        <v>86</v>
      </c>
      <c r="H1335" t="s">
        <v>27</v>
      </c>
      <c r="I1335" t="s">
        <v>61</v>
      </c>
      <c r="J1335" t="b">
        <v>0</v>
      </c>
      <c r="L1335">
        <v>0.02</v>
      </c>
      <c r="M1335" t="s">
        <v>8919</v>
      </c>
      <c r="O1335">
        <v>68615</v>
      </c>
      <c r="P1335">
        <v>1.67</v>
      </c>
      <c r="Q1335">
        <v>0.78</v>
      </c>
      <c r="R1335" t="b">
        <v>0</v>
      </c>
      <c r="S1335" t="s">
        <v>40</v>
      </c>
      <c r="T1335">
        <v>3</v>
      </c>
      <c r="U1335" t="s">
        <v>21</v>
      </c>
      <c r="V1335" t="b">
        <v>1</v>
      </c>
      <c r="W1335" t="b">
        <v>0</v>
      </c>
      <c r="X1335" t="b">
        <v>1</v>
      </c>
      <c r="Y1335" t="b">
        <v>0</v>
      </c>
      <c r="Z1335" t="b">
        <v>0</v>
      </c>
      <c r="AA1335" t="b">
        <v>0</v>
      </c>
      <c r="AB1335" t="b">
        <v>0</v>
      </c>
      <c r="AC1335" t="b">
        <v>0</v>
      </c>
      <c r="AD1335" t="b">
        <v>1</v>
      </c>
      <c r="AE1335" t="b">
        <v>0</v>
      </c>
      <c r="AF1335" t="b">
        <v>0</v>
      </c>
      <c r="AG1335" t="b">
        <v>0</v>
      </c>
      <c r="AH1335" t="b">
        <v>0</v>
      </c>
      <c r="AI1335" t="b">
        <v>0</v>
      </c>
      <c r="AJ1335" t="b">
        <v>0</v>
      </c>
      <c r="AK1335" t="b">
        <v>0</v>
      </c>
      <c r="AL1335" t="b">
        <v>0</v>
      </c>
      <c r="AM1335" t="b">
        <v>0</v>
      </c>
    </row>
    <row r="1336" spans="1:39" ht="14.4" hidden="1" x14ac:dyDescent="0.3">
      <c r="A1336" t="s">
        <v>1451</v>
      </c>
      <c r="B1336">
        <v>2014</v>
      </c>
      <c r="C1336" t="s">
        <v>115</v>
      </c>
      <c r="D1336" t="s">
        <v>31</v>
      </c>
      <c r="E1336" t="s">
        <v>74</v>
      </c>
      <c r="F1336" t="s">
        <v>5181</v>
      </c>
      <c r="G1336" t="s">
        <v>65</v>
      </c>
      <c r="H1336" t="s">
        <v>91</v>
      </c>
      <c r="I1336" t="s">
        <v>28</v>
      </c>
      <c r="J1336" t="b">
        <v>0</v>
      </c>
      <c r="L1336">
        <v>0.14000000000000001</v>
      </c>
      <c r="M1336" t="s">
        <v>8918</v>
      </c>
      <c r="O1336">
        <v>19711</v>
      </c>
      <c r="P1336">
        <v>-3.27</v>
      </c>
      <c r="Q1336">
        <v>0.83</v>
      </c>
      <c r="R1336" t="b">
        <v>0</v>
      </c>
      <c r="S1336" t="s">
        <v>40</v>
      </c>
      <c r="T1336">
        <v>19</v>
      </c>
      <c r="U1336" t="s">
        <v>21</v>
      </c>
      <c r="V1336" t="b">
        <v>0</v>
      </c>
      <c r="W1336" t="b">
        <v>1</v>
      </c>
      <c r="X1336" t="b">
        <v>1</v>
      </c>
      <c r="Y1336" t="b">
        <v>1</v>
      </c>
      <c r="Z1336" t="b">
        <v>0</v>
      </c>
      <c r="AA1336" t="b">
        <v>1</v>
      </c>
      <c r="AB1336" t="b">
        <v>0</v>
      </c>
      <c r="AC1336" t="b">
        <v>1</v>
      </c>
      <c r="AD1336" t="b">
        <v>0</v>
      </c>
      <c r="AE1336" t="b">
        <v>0</v>
      </c>
      <c r="AF1336" t="b">
        <v>0</v>
      </c>
      <c r="AG1336" t="b">
        <v>0</v>
      </c>
      <c r="AH1336" t="b">
        <v>0</v>
      </c>
      <c r="AI1336" t="b">
        <v>0</v>
      </c>
      <c r="AJ1336" t="b">
        <v>0</v>
      </c>
      <c r="AK1336" t="b">
        <v>0</v>
      </c>
      <c r="AL1336" t="b">
        <v>0</v>
      </c>
      <c r="AM1336" t="b">
        <v>0</v>
      </c>
    </row>
    <row r="1337" spans="1:39" ht="14.4" hidden="1" x14ac:dyDescent="0.3">
      <c r="A1337" t="s">
        <v>1452</v>
      </c>
      <c r="B1337">
        <v>2014</v>
      </c>
      <c r="C1337" t="s">
        <v>183</v>
      </c>
      <c r="D1337" t="s">
        <v>113</v>
      </c>
      <c r="E1337" t="s">
        <v>74</v>
      </c>
      <c r="F1337" t="s">
        <v>5181</v>
      </c>
      <c r="G1337" t="s">
        <v>41</v>
      </c>
      <c r="H1337" t="s">
        <v>34</v>
      </c>
      <c r="I1337" t="s">
        <v>61</v>
      </c>
      <c r="J1337" t="b">
        <v>0</v>
      </c>
      <c r="L1337">
        <v>0.08</v>
      </c>
      <c r="M1337" t="s">
        <v>8917</v>
      </c>
      <c r="O1337">
        <v>72250</v>
      </c>
      <c r="P1337">
        <v>3.92</v>
      </c>
      <c r="Q1337">
        <v>0.72</v>
      </c>
      <c r="R1337" t="b">
        <v>0</v>
      </c>
      <c r="S1337" t="s">
        <v>35</v>
      </c>
      <c r="T1337">
        <v>19</v>
      </c>
      <c r="U1337" t="s">
        <v>21</v>
      </c>
      <c r="V1337" t="b">
        <v>0</v>
      </c>
      <c r="W1337" t="b">
        <v>1</v>
      </c>
      <c r="X1337" t="b">
        <v>0</v>
      </c>
      <c r="Y1337" t="b">
        <v>1</v>
      </c>
      <c r="Z1337" t="b">
        <v>1</v>
      </c>
      <c r="AA1337" t="b">
        <v>0</v>
      </c>
      <c r="AB1337" t="b">
        <v>1</v>
      </c>
      <c r="AC1337" t="b">
        <v>1</v>
      </c>
      <c r="AD1337" t="b">
        <v>0</v>
      </c>
      <c r="AE1337" t="b">
        <v>1</v>
      </c>
      <c r="AF1337" t="b">
        <v>0</v>
      </c>
      <c r="AG1337" t="b">
        <v>0</v>
      </c>
      <c r="AH1337" t="b">
        <v>0</v>
      </c>
      <c r="AI1337" t="b">
        <v>0</v>
      </c>
      <c r="AJ1337" t="b">
        <v>0</v>
      </c>
      <c r="AK1337" t="b">
        <v>0</v>
      </c>
      <c r="AL1337" t="b">
        <v>0</v>
      </c>
      <c r="AM1337" t="b">
        <v>0</v>
      </c>
    </row>
    <row r="1338" spans="1:39" ht="14.4" hidden="1" x14ac:dyDescent="0.3">
      <c r="A1338" t="s">
        <v>1453</v>
      </c>
      <c r="B1338">
        <v>2014</v>
      </c>
      <c r="C1338" t="s">
        <v>152</v>
      </c>
      <c r="D1338" t="s">
        <v>77</v>
      </c>
      <c r="E1338" t="s">
        <v>16</v>
      </c>
      <c r="F1338" t="s">
        <v>5176</v>
      </c>
      <c r="G1338" t="s">
        <v>55</v>
      </c>
      <c r="H1338" t="s">
        <v>52</v>
      </c>
      <c r="I1338" t="s">
        <v>19</v>
      </c>
      <c r="J1338" t="b">
        <v>1</v>
      </c>
      <c r="K1338" t="s">
        <v>7651</v>
      </c>
      <c r="L1338">
        <v>0.81</v>
      </c>
      <c r="M1338" t="s">
        <v>8916</v>
      </c>
      <c r="N1338" t="s">
        <v>7651</v>
      </c>
      <c r="O1338">
        <v>73591</v>
      </c>
      <c r="P1338">
        <v>0.69</v>
      </c>
      <c r="Q1338">
        <v>0.14000000000000001</v>
      </c>
      <c r="R1338" t="b">
        <v>1</v>
      </c>
      <c r="S1338" t="s">
        <v>35</v>
      </c>
      <c r="T1338">
        <v>14</v>
      </c>
      <c r="U1338" t="s">
        <v>21</v>
      </c>
      <c r="V1338" t="b">
        <v>0</v>
      </c>
      <c r="W1338" t="b">
        <v>0</v>
      </c>
      <c r="X1338" t="b">
        <v>1</v>
      </c>
      <c r="Y1338" t="b">
        <v>1</v>
      </c>
      <c r="Z1338" t="b">
        <v>1</v>
      </c>
      <c r="AA1338" t="b">
        <v>1</v>
      </c>
      <c r="AB1338" t="b">
        <v>0</v>
      </c>
      <c r="AC1338" t="b">
        <v>1</v>
      </c>
      <c r="AD1338" t="b">
        <v>0</v>
      </c>
      <c r="AE1338" t="b">
        <v>1</v>
      </c>
      <c r="AF1338" t="b">
        <v>0</v>
      </c>
      <c r="AG1338" t="b">
        <v>1</v>
      </c>
      <c r="AH1338" t="b">
        <v>0</v>
      </c>
      <c r="AI1338" t="b">
        <v>1</v>
      </c>
      <c r="AJ1338" t="b">
        <v>0</v>
      </c>
      <c r="AK1338" t="b">
        <v>0</v>
      </c>
      <c r="AL1338" t="b">
        <v>1</v>
      </c>
      <c r="AM1338" t="b">
        <v>0</v>
      </c>
    </row>
    <row r="1339" spans="1:39" ht="14.4" hidden="1" x14ac:dyDescent="0.3">
      <c r="A1339" t="s">
        <v>1454</v>
      </c>
      <c r="B1339">
        <v>2014</v>
      </c>
      <c r="C1339" t="s">
        <v>73</v>
      </c>
      <c r="D1339" t="s">
        <v>15</v>
      </c>
      <c r="E1339" t="s">
        <v>59</v>
      </c>
      <c r="F1339" t="s">
        <v>5169</v>
      </c>
      <c r="G1339" t="s">
        <v>86</v>
      </c>
      <c r="H1339" t="s">
        <v>18</v>
      </c>
      <c r="I1339" t="s">
        <v>19</v>
      </c>
      <c r="J1339" t="b">
        <v>0</v>
      </c>
      <c r="L1339">
        <v>0.05</v>
      </c>
      <c r="M1339" t="s">
        <v>8915</v>
      </c>
      <c r="O1339">
        <v>32743</v>
      </c>
      <c r="P1339">
        <v>3.74</v>
      </c>
      <c r="Q1339">
        <v>0.7</v>
      </c>
      <c r="R1339" t="b">
        <v>0</v>
      </c>
      <c r="S1339" t="s">
        <v>20</v>
      </c>
      <c r="T1339">
        <v>12</v>
      </c>
      <c r="U1339" t="s">
        <v>21</v>
      </c>
      <c r="V1339" t="b">
        <v>0</v>
      </c>
      <c r="W1339" t="b">
        <v>1</v>
      </c>
      <c r="X1339" t="b">
        <v>1</v>
      </c>
      <c r="Y1339" t="b">
        <v>1</v>
      </c>
      <c r="Z1339" t="b">
        <v>0</v>
      </c>
      <c r="AA1339" t="b">
        <v>1</v>
      </c>
      <c r="AB1339" t="b">
        <v>0</v>
      </c>
      <c r="AC1339" t="b">
        <v>1</v>
      </c>
      <c r="AD1339" t="b">
        <v>1</v>
      </c>
      <c r="AE1339" t="b">
        <v>0</v>
      </c>
      <c r="AF1339" t="b">
        <v>0</v>
      </c>
      <c r="AG1339" t="b">
        <v>0</v>
      </c>
      <c r="AH1339" t="b">
        <v>0</v>
      </c>
      <c r="AI1339" t="b">
        <v>0</v>
      </c>
      <c r="AJ1339" t="b">
        <v>0</v>
      </c>
      <c r="AK1339" t="b">
        <v>0</v>
      </c>
      <c r="AL1339" t="b">
        <v>0</v>
      </c>
      <c r="AM1339" t="b">
        <v>0</v>
      </c>
    </row>
    <row r="1340" spans="1:39" ht="14.4" hidden="1" x14ac:dyDescent="0.3">
      <c r="A1340" t="s">
        <v>1455</v>
      </c>
      <c r="B1340">
        <v>2014</v>
      </c>
      <c r="C1340" t="s">
        <v>248</v>
      </c>
      <c r="D1340" t="s">
        <v>24</v>
      </c>
      <c r="E1340" t="s">
        <v>97</v>
      </c>
      <c r="F1340" t="s">
        <v>5181</v>
      </c>
      <c r="G1340" t="s">
        <v>17</v>
      </c>
      <c r="H1340" t="s">
        <v>27</v>
      </c>
      <c r="I1340" t="s">
        <v>28</v>
      </c>
      <c r="J1340" t="b">
        <v>1</v>
      </c>
      <c r="K1340" t="s">
        <v>6150</v>
      </c>
      <c r="L1340">
        <v>0.4</v>
      </c>
      <c r="M1340" t="s">
        <v>8914</v>
      </c>
      <c r="N1340" t="s">
        <v>6150</v>
      </c>
      <c r="O1340">
        <v>90269</v>
      </c>
      <c r="P1340">
        <v>2.2200000000000002</v>
      </c>
      <c r="Q1340">
        <v>0.27</v>
      </c>
      <c r="R1340" t="b">
        <v>1</v>
      </c>
      <c r="S1340" t="s">
        <v>20</v>
      </c>
      <c r="T1340">
        <v>17</v>
      </c>
      <c r="U1340" t="s">
        <v>21</v>
      </c>
      <c r="V1340" t="b">
        <v>0</v>
      </c>
      <c r="W1340" t="b">
        <v>0</v>
      </c>
      <c r="X1340" t="b">
        <v>0</v>
      </c>
      <c r="Y1340" t="b">
        <v>1</v>
      </c>
      <c r="Z1340" t="b">
        <v>0</v>
      </c>
      <c r="AA1340" t="b">
        <v>1</v>
      </c>
      <c r="AB1340" t="b">
        <v>0</v>
      </c>
      <c r="AC1340" t="b">
        <v>1</v>
      </c>
      <c r="AD1340" t="b">
        <v>0</v>
      </c>
      <c r="AE1340" t="b">
        <v>1</v>
      </c>
      <c r="AF1340" t="b">
        <v>0</v>
      </c>
      <c r="AG1340" t="b">
        <v>1</v>
      </c>
      <c r="AH1340" t="b">
        <v>0</v>
      </c>
      <c r="AI1340" t="b">
        <v>1</v>
      </c>
      <c r="AJ1340" t="b">
        <v>0</v>
      </c>
      <c r="AK1340" t="b">
        <v>0</v>
      </c>
      <c r="AL1340" t="b">
        <v>1</v>
      </c>
      <c r="AM1340" t="b">
        <v>0</v>
      </c>
    </row>
    <row r="1341" spans="1:39" ht="14.4" hidden="1" x14ac:dyDescent="0.3">
      <c r="A1341" t="s">
        <v>1456</v>
      </c>
      <c r="B1341">
        <v>2014</v>
      </c>
      <c r="C1341" t="s">
        <v>48</v>
      </c>
      <c r="D1341" t="s">
        <v>24</v>
      </c>
      <c r="E1341" t="s">
        <v>45</v>
      </c>
      <c r="F1341" t="s">
        <v>5172</v>
      </c>
      <c r="G1341" t="s">
        <v>46</v>
      </c>
      <c r="H1341" t="s">
        <v>69</v>
      </c>
      <c r="I1341" t="s">
        <v>49</v>
      </c>
      <c r="J1341" t="b">
        <v>0</v>
      </c>
      <c r="L1341">
        <v>0.19</v>
      </c>
      <c r="M1341" t="s">
        <v>8913</v>
      </c>
      <c r="O1341">
        <v>66191</v>
      </c>
      <c r="P1341">
        <v>-4.96</v>
      </c>
      <c r="Q1341">
        <v>0.68</v>
      </c>
      <c r="R1341" t="b">
        <v>0</v>
      </c>
      <c r="S1341" t="s">
        <v>35</v>
      </c>
      <c r="T1341">
        <v>11</v>
      </c>
      <c r="U1341" t="s">
        <v>21</v>
      </c>
      <c r="V1341" t="b">
        <v>0</v>
      </c>
      <c r="W1341" t="b">
        <v>1</v>
      </c>
      <c r="X1341" t="b">
        <v>1</v>
      </c>
      <c r="Y1341" t="b">
        <v>0</v>
      </c>
      <c r="Z1341" t="b">
        <v>0</v>
      </c>
      <c r="AA1341" t="b">
        <v>0</v>
      </c>
      <c r="AB1341" t="b">
        <v>0</v>
      </c>
      <c r="AC1341" t="b">
        <v>1</v>
      </c>
      <c r="AD1341" t="b">
        <v>0</v>
      </c>
      <c r="AE1341" t="b">
        <v>1</v>
      </c>
      <c r="AF1341" t="b">
        <v>0</v>
      </c>
      <c r="AG1341" t="b">
        <v>0</v>
      </c>
      <c r="AH1341" t="b">
        <v>0</v>
      </c>
      <c r="AI1341" t="b">
        <v>0</v>
      </c>
      <c r="AJ1341" t="b">
        <v>0</v>
      </c>
      <c r="AK1341" t="b">
        <v>0</v>
      </c>
      <c r="AL1341" t="b">
        <v>0</v>
      </c>
      <c r="AM1341" t="b">
        <v>0</v>
      </c>
    </row>
    <row r="1342" spans="1:39" ht="14.4" hidden="1" x14ac:dyDescent="0.3">
      <c r="A1342" t="s">
        <v>1457</v>
      </c>
      <c r="B1342">
        <v>2014</v>
      </c>
      <c r="C1342" t="s">
        <v>80</v>
      </c>
      <c r="D1342" t="s">
        <v>38</v>
      </c>
      <c r="E1342" t="s">
        <v>32</v>
      </c>
      <c r="F1342" t="s">
        <v>5172</v>
      </c>
      <c r="G1342" t="s">
        <v>41</v>
      </c>
      <c r="H1342" t="s">
        <v>105</v>
      </c>
      <c r="I1342" t="s">
        <v>49</v>
      </c>
      <c r="J1342" t="b">
        <v>0</v>
      </c>
      <c r="L1342">
        <v>0.14000000000000001</v>
      </c>
      <c r="M1342" t="s">
        <v>8912</v>
      </c>
      <c r="O1342">
        <v>42165</v>
      </c>
      <c r="P1342">
        <v>-3.16</v>
      </c>
      <c r="Q1342">
        <v>0.65</v>
      </c>
      <c r="R1342" t="b">
        <v>0</v>
      </c>
      <c r="S1342" t="s">
        <v>40</v>
      </c>
      <c r="T1342">
        <v>4</v>
      </c>
      <c r="U1342" t="s">
        <v>21</v>
      </c>
      <c r="V1342" t="b">
        <v>0</v>
      </c>
      <c r="W1342" t="b">
        <v>1</v>
      </c>
      <c r="X1342" t="b">
        <v>1</v>
      </c>
      <c r="Y1342" t="b">
        <v>0</v>
      </c>
      <c r="Z1342" t="b">
        <v>0</v>
      </c>
      <c r="AA1342" t="b">
        <v>1</v>
      </c>
      <c r="AB1342" t="b">
        <v>1</v>
      </c>
      <c r="AC1342" t="b">
        <v>0</v>
      </c>
      <c r="AD1342" t="b">
        <v>1</v>
      </c>
      <c r="AE1342" t="b">
        <v>1</v>
      </c>
      <c r="AF1342" t="b">
        <v>0</v>
      </c>
      <c r="AG1342" t="b">
        <v>0</v>
      </c>
      <c r="AH1342" t="b">
        <v>0</v>
      </c>
      <c r="AI1342" t="b">
        <v>0</v>
      </c>
      <c r="AJ1342" t="b">
        <v>0</v>
      </c>
      <c r="AK1342" t="b">
        <v>0</v>
      </c>
      <c r="AL1342" t="b">
        <v>0</v>
      </c>
      <c r="AM1342" t="b">
        <v>0</v>
      </c>
    </row>
    <row r="1343" spans="1:39" ht="14.4" hidden="1" x14ac:dyDescent="0.3">
      <c r="A1343" t="s">
        <v>1458</v>
      </c>
      <c r="B1343">
        <v>2014</v>
      </c>
      <c r="C1343" t="s">
        <v>126</v>
      </c>
      <c r="D1343" t="s">
        <v>68</v>
      </c>
      <c r="E1343" t="s">
        <v>108</v>
      </c>
      <c r="F1343" t="s">
        <v>40</v>
      </c>
      <c r="G1343" t="s">
        <v>55</v>
      </c>
      <c r="H1343" t="s">
        <v>60</v>
      </c>
      <c r="I1343" t="s">
        <v>49</v>
      </c>
      <c r="J1343" t="b">
        <v>0</v>
      </c>
      <c r="L1343">
        <v>0.13</v>
      </c>
      <c r="M1343" t="s">
        <v>8911</v>
      </c>
      <c r="O1343">
        <v>78422</v>
      </c>
      <c r="P1343">
        <v>-1.42</v>
      </c>
      <c r="Q1343">
        <v>0.8</v>
      </c>
      <c r="R1343" t="b">
        <v>0</v>
      </c>
      <c r="S1343" t="s">
        <v>20</v>
      </c>
      <c r="T1343">
        <v>18</v>
      </c>
      <c r="U1343" t="s">
        <v>21</v>
      </c>
      <c r="V1343" t="b">
        <v>1</v>
      </c>
      <c r="W1343" t="b">
        <v>1</v>
      </c>
      <c r="X1343" t="b">
        <v>0</v>
      </c>
      <c r="Y1343" t="b">
        <v>0</v>
      </c>
      <c r="Z1343" t="b">
        <v>1</v>
      </c>
      <c r="AA1343" t="b">
        <v>1</v>
      </c>
      <c r="AB1343" t="b">
        <v>0</v>
      </c>
      <c r="AC1343" t="b">
        <v>0</v>
      </c>
      <c r="AD1343" t="b">
        <v>0</v>
      </c>
      <c r="AE1343" t="b">
        <v>0</v>
      </c>
      <c r="AF1343" t="b">
        <v>0</v>
      </c>
      <c r="AG1343" t="b">
        <v>0</v>
      </c>
      <c r="AH1343" t="b">
        <v>0</v>
      </c>
      <c r="AI1343" t="b">
        <v>0</v>
      </c>
      <c r="AJ1343" t="b">
        <v>0</v>
      </c>
      <c r="AK1343" t="b">
        <v>0</v>
      </c>
      <c r="AL1343" t="b">
        <v>0</v>
      </c>
      <c r="AM1343" t="b">
        <v>0</v>
      </c>
    </row>
    <row r="1344" spans="1:39" ht="14.4" hidden="1" x14ac:dyDescent="0.3">
      <c r="A1344" t="s">
        <v>1459</v>
      </c>
      <c r="B1344">
        <v>2014</v>
      </c>
      <c r="C1344" t="s">
        <v>126</v>
      </c>
      <c r="D1344" t="s">
        <v>68</v>
      </c>
      <c r="E1344" t="s">
        <v>16</v>
      </c>
      <c r="F1344" t="s">
        <v>5172</v>
      </c>
      <c r="G1344" t="s">
        <v>41</v>
      </c>
      <c r="H1344" t="s">
        <v>52</v>
      </c>
      <c r="I1344" t="s">
        <v>61</v>
      </c>
      <c r="J1344" t="b">
        <v>0</v>
      </c>
      <c r="L1344">
        <v>0.14000000000000001</v>
      </c>
      <c r="M1344" t="s">
        <v>7397</v>
      </c>
      <c r="O1344">
        <v>89772</v>
      </c>
      <c r="P1344">
        <v>-3.88</v>
      </c>
      <c r="Q1344">
        <v>0.8</v>
      </c>
      <c r="R1344" t="b">
        <v>0</v>
      </c>
      <c r="S1344" t="s">
        <v>40</v>
      </c>
      <c r="T1344">
        <v>0</v>
      </c>
      <c r="U1344" t="s">
        <v>21</v>
      </c>
      <c r="V1344" t="b">
        <v>0</v>
      </c>
      <c r="W1344" t="b">
        <v>0</v>
      </c>
      <c r="X1344" t="b">
        <v>0</v>
      </c>
      <c r="Y1344" t="b">
        <v>0</v>
      </c>
      <c r="Z1344" t="b">
        <v>1</v>
      </c>
      <c r="AA1344" t="b">
        <v>0</v>
      </c>
      <c r="AB1344" t="b">
        <v>1</v>
      </c>
      <c r="AC1344" t="b">
        <v>0</v>
      </c>
      <c r="AD1344" t="b">
        <v>1</v>
      </c>
      <c r="AE1344" t="b">
        <v>1</v>
      </c>
      <c r="AF1344" t="b">
        <v>0</v>
      </c>
      <c r="AG1344" t="b">
        <v>0</v>
      </c>
      <c r="AH1344" t="b">
        <v>0</v>
      </c>
      <c r="AI1344" t="b">
        <v>0</v>
      </c>
      <c r="AJ1344" t="b">
        <v>0</v>
      </c>
      <c r="AK1344" t="b">
        <v>0</v>
      </c>
      <c r="AL1344" t="b">
        <v>0</v>
      </c>
      <c r="AM1344" t="b">
        <v>0</v>
      </c>
    </row>
    <row r="1345" spans="1:39" ht="14.4" hidden="1" x14ac:dyDescent="0.3">
      <c r="A1345" t="s">
        <v>1460</v>
      </c>
      <c r="B1345">
        <v>2014</v>
      </c>
      <c r="C1345" t="s">
        <v>140</v>
      </c>
      <c r="D1345" t="s">
        <v>58</v>
      </c>
      <c r="E1345" t="s">
        <v>74</v>
      </c>
      <c r="F1345" t="s">
        <v>5169</v>
      </c>
      <c r="G1345" t="s">
        <v>55</v>
      </c>
      <c r="H1345" t="s">
        <v>94</v>
      </c>
      <c r="I1345" t="s">
        <v>98</v>
      </c>
      <c r="J1345" t="b">
        <v>1</v>
      </c>
      <c r="K1345" t="s">
        <v>5391</v>
      </c>
      <c r="L1345">
        <v>0.53</v>
      </c>
      <c r="M1345" t="s">
        <v>8910</v>
      </c>
      <c r="N1345" t="s">
        <v>5391</v>
      </c>
      <c r="O1345">
        <v>27967</v>
      </c>
      <c r="P1345">
        <v>-0.23</v>
      </c>
      <c r="Q1345">
        <v>0.34</v>
      </c>
      <c r="R1345" t="b">
        <v>1</v>
      </c>
      <c r="S1345" t="s">
        <v>35</v>
      </c>
      <c r="T1345">
        <v>15</v>
      </c>
      <c r="U1345" t="s">
        <v>21</v>
      </c>
      <c r="V1345" t="b">
        <v>1</v>
      </c>
      <c r="W1345" t="b">
        <v>0</v>
      </c>
      <c r="X1345" t="b">
        <v>0</v>
      </c>
      <c r="Y1345" t="b">
        <v>1</v>
      </c>
      <c r="Z1345" t="b">
        <v>0</v>
      </c>
      <c r="AA1345" t="b">
        <v>1</v>
      </c>
      <c r="AB1345" t="b">
        <v>1</v>
      </c>
      <c r="AC1345" t="b">
        <v>1</v>
      </c>
      <c r="AD1345" t="b">
        <v>0</v>
      </c>
      <c r="AE1345" t="b">
        <v>1</v>
      </c>
      <c r="AF1345" t="b">
        <v>0</v>
      </c>
      <c r="AG1345" t="b">
        <v>0</v>
      </c>
      <c r="AH1345" t="b">
        <v>1</v>
      </c>
      <c r="AI1345" t="b">
        <v>1</v>
      </c>
      <c r="AJ1345" t="b">
        <v>1</v>
      </c>
      <c r="AK1345" t="b">
        <v>0</v>
      </c>
      <c r="AL1345" t="b">
        <v>0</v>
      </c>
      <c r="AM1345" t="b">
        <v>0</v>
      </c>
    </row>
    <row r="1346" spans="1:39" ht="14.4" hidden="1" x14ac:dyDescent="0.3">
      <c r="A1346" t="s">
        <v>1461</v>
      </c>
      <c r="B1346">
        <v>2014</v>
      </c>
      <c r="C1346" t="s">
        <v>101</v>
      </c>
      <c r="D1346" t="s">
        <v>77</v>
      </c>
      <c r="E1346" t="s">
        <v>81</v>
      </c>
      <c r="F1346" t="s">
        <v>5172</v>
      </c>
      <c r="G1346" t="s">
        <v>93</v>
      </c>
      <c r="H1346" t="s">
        <v>91</v>
      </c>
      <c r="I1346" t="s">
        <v>83</v>
      </c>
      <c r="J1346" t="b">
        <v>0</v>
      </c>
      <c r="L1346">
        <v>7.0000000000000007E-2</v>
      </c>
      <c r="M1346" t="s">
        <v>8909</v>
      </c>
      <c r="O1346">
        <v>59829</v>
      </c>
      <c r="P1346">
        <v>-4.96</v>
      </c>
      <c r="Q1346">
        <v>0.64</v>
      </c>
      <c r="R1346" t="b">
        <v>0</v>
      </c>
      <c r="S1346" t="s">
        <v>20</v>
      </c>
      <c r="T1346">
        <v>11</v>
      </c>
      <c r="U1346" t="s">
        <v>21</v>
      </c>
      <c r="V1346" t="b">
        <v>1</v>
      </c>
      <c r="W1346" t="b">
        <v>0</v>
      </c>
      <c r="X1346" t="b">
        <v>1</v>
      </c>
      <c r="Y1346" t="b">
        <v>0</v>
      </c>
      <c r="Z1346" t="b">
        <v>0</v>
      </c>
      <c r="AA1346" t="b">
        <v>1</v>
      </c>
      <c r="AB1346" t="b">
        <v>1</v>
      </c>
      <c r="AC1346" t="b">
        <v>0</v>
      </c>
      <c r="AD1346" t="b">
        <v>1</v>
      </c>
      <c r="AE1346" t="b">
        <v>0</v>
      </c>
      <c r="AF1346" t="b">
        <v>0</v>
      </c>
      <c r="AG1346" t="b">
        <v>0</v>
      </c>
      <c r="AH1346" t="b">
        <v>0</v>
      </c>
      <c r="AI1346" t="b">
        <v>0</v>
      </c>
      <c r="AJ1346" t="b">
        <v>0</v>
      </c>
      <c r="AK1346" t="b">
        <v>0</v>
      </c>
      <c r="AL1346" t="b">
        <v>0</v>
      </c>
      <c r="AM1346" t="b">
        <v>0</v>
      </c>
    </row>
    <row r="1347" spans="1:39" ht="14.4" hidden="1" x14ac:dyDescent="0.3">
      <c r="A1347" t="s">
        <v>1462</v>
      </c>
      <c r="B1347">
        <v>2014</v>
      </c>
      <c r="C1347" t="s">
        <v>23</v>
      </c>
      <c r="D1347" t="s">
        <v>24</v>
      </c>
      <c r="E1347" t="s">
        <v>32</v>
      </c>
      <c r="F1347" t="s">
        <v>5176</v>
      </c>
      <c r="G1347" t="s">
        <v>33</v>
      </c>
      <c r="H1347" t="s">
        <v>18</v>
      </c>
      <c r="I1347" t="s">
        <v>83</v>
      </c>
      <c r="J1347" t="b">
        <v>0</v>
      </c>
      <c r="L1347">
        <v>0.08</v>
      </c>
      <c r="M1347" t="s">
        <v>8908</v>
      </c>
      <c r="O1347">
        <v>71719</v>
      </c>
      <c r="P1347">
        <v>-2.56</v>
      </c>
      <c r="Q1347">
        <v>0.74</v>
      </c>
      <c r="R1347" t="b">
        <v>0</v>
      </c>
      <c r="S1347" t="s">
        <v>20</v>
      </c>
      <c r="T1347">
        <v>12</v>
      </c>
      <c r="U1347" t="s">
        <v>21</v>
      </c>
      <c r="V1347" t="b">
        <v>0</v>
      </c>
      <c r="W1347" t="b">
        <v>0</v>
      </c>
      <c r="X1347" t="b">
        <v>1</v>
      </c>
      <c r="Y1347" t="b">
        <v>0</v>
      </c>
      <c r="Z1347" t="b">
        <v>0</v>
      </c>
      <c r="AA1347" t="b">
        <v>1</v>
      </c>
      <c r="AB1347" t="b">
        <v>0</v>
      </c>
      <c r="AC1347" t="b">
        <v>1</v>
      </c>
      <c r="AD1347" t="b">
        <v>0</v>
      </c>
      <c r="AE1347" t="b">
        <v>1</v>
      </c>
      <c r="AF1347" t="b">
        <v>0</v>
      </c>
      <c r="AG1347" t="b">
        <v>0</v>
      </c>
      <c r="AH1347" t="b">
        <v>0</v>
      </c>
      <c r="AI1347" t="b">
        <v>0</v>
      </c>
      <c r="AJ1347" t="b">
        <v>0</v>
      </c>
      <c r="AK1347" t="b">
        <v>0</v>
      </c>
      <c r="AL1347" t="b">
        <v>0</v>
      </c>
      <c r="AM1347" t="b">
        <v>0</v>
      </c>
    </row>
    <row r="1348" spans="1:39" ht="14.4" hidden="1" x14ac:dyDescent="0.3">
      <c r="A1348" t="s">
        <v>1463</v>
      </c>
      <c r="B1348">
        <v>2014</v>
      </c>
      <c r="C1348" t="s">
        <v>129</v>
      </c>
      <c r="D1348" t="s">
        <v>58</v>
      </c>
      <c r="E1348" t="s">
        <v>74</v>
      </c>
      <c r="F1348" t="s">
        <v>40</v>
      </c>
      <c r="G1348" t="s">
        <v>65</v>
      </c>
      <c r="H1348" t="s">
        <v>27</v>
      </c>
      <c r="I1348" t="s">
        <v>98</v>
      </c>
      <c r="J1348" t="b">
        <v>0</v>
      </c>
      <c r="L1348">
        <v>0.11</v>
      </c>
      <c r="M1348" t="s">
        <v>8372</v>
      </c>
      <c r="O1348">
        <v>20228</v>
      </c>
      <c r="P1348">
        <v>-2.77</v>
      </c>
      <c r="Q1348">
        <v>0.87</v>
      </c>
      <c r="R1348" t="b">
        <v>0</v>
      </c>
      <c r="S1348" t="s">
        <v>35</v>
      </c>
      <c r="T1348">
        <v>13</v>
      </c>
      <c r="U1348" t="s">
        <v>21</v>
      </c>
      <c r="V1348" t="b">
        <v>0</v>
      </c>
      <c r="W1348" t="b">
        <v>0</v>
      </c>
      <c r="X1348" t="b">
        <v>1</v>
      </c>
      <c r="Y1348" t="b">
        <v>1</v>
      </c>
      <c r="Z1348" t="b">
        <v>0</v>
      </c>
      <c r="AA1348" t="b">
        <v>0</v>
      </c>
      <c r="AB1348" t="b">
        <v>0</v>
      </c>
      <c r="AC1348" t="b">
        <v>1</v>
      </c>
      <c r="AD1348" t="b">
        <v>1</v>
      </c>
      <c r="AE1348" t="b">
        <v>0</v>
      </c>
      <c r="AF1348" t="b">
        <v>0</v>
      </c>
      <c r="AG1348" t="b">
        <v>0</v>
      </c>
      <c r="AH1348" t="b">
        <v>0</v>
      </c>
      <c r="AI1348" t="b">
        <v>0</v>
      </c>
      <c r="AJ1348" t="b">
        <v>0</v>
      </c>
      <c r="AK1348" t="b">
        <v>0</v>
      </c>
      <c r="AL1348" t="b">
        <v>0</v>
      </c>
      <c r="AM1348" t="b">
        <v>0</v>
      </c>
    </row>
    <row r="1349" spans="1:39" ht="14.4" hidden="1" x14ac:dyDescent="0.3">
      <c r="A1349" t="s">
        <v>1464</v>
      </c>
      <c r="B1349">
        <v>2014</v>
      </c>
      <c r="C1349" t="s">
        <v>14</v>
      </c>
      <c r="D1349" t="s">
        <v>15</v>
      </c>
      <c r="E1349" t="s">
        <v>78</v>
      </c>
      <c r="F1349" t="s">
        <v>40</v>
      </c>
      <c r="G1349" t="s">
        <v>46</v>
      </c>
      <c r="H1349" t="s">
        <v>34</v>
      </c>
      <c r="I1349" t="s">
        <v>28</v>
      </c>
      <c r="J1349" t="b">
        <v>1</v>
      </c>
      <c r="K1349" t="s">
        <v>6278</v>
      </c>
      <c r="L1349">
        <v>0.77</v>
      </c>
      <c r="M1349" t="s">
        <v>7928</v>
      </c>
      <c r="N1349" t="s">
        <v>6278</v>
      </c>
      <c r="O1349">
        <v>49619</v>
      </c>
      <c r="P1349">
        <v>3.77</v>
      </c>
      <c r="Q1349">
        <v>0.28999999999999998</v>
      </c>
      <c r="R1349" t="b">
        <v>1</v>
      </c>
      <c r="S1349" t="s">
        <v>35</v>
      </c>
      <c r="T1349">
        <v>3</v>
      </c>
      <c r="U1349" t="s">
        <v>21</v>
      </c>
      <c r="V1349" t="b">
        <v>1</v>
      </c>
      <c r="W1349" t="b">
        <v>0</v>
      </c>
      <c r="X1349" t="b">
        <v>0</v>
      </c>
      <c r="Y1349" t="b">
        <v>1</v>
      </c>
      <c r="Z1349" t="b">
        <v>0</v>
      </c>
      <c r="AA1349" t="b">
        <v>1</v>
      </c>
      <c r="AB1349" t="b">
        <v>0</v>
      </c>
      <c r="AC1349" t="b">
        <v>0</v>
      </c>
      <c r="AD1349" t="b">
        <v>0</v>
      </c>
      <c r="AE1349" t="b">
        <v>0</v>
      </c>
      <c r="AF1349" t="b">
        <v>0</v>
      </c>
      <c r="AG1349" t="b">
        <v>0</v>
      </c>
      <c r="AH1349" t="b">
        <v>0</v>
      </c>
      <c r="AI1349" t="b">
        <v>0</v>
      </c>
      <c r="AJ1349" t="b">
        <v>1</v>
      </c>
      <c r="AK1349" t="b">
        <v>0</v>
      </c>
      <c r="AL1349" t="b">
        <v>1</v>
      </c>
      <c r="AM1349" t="b">
        <v>0</v>
      </c>
    </row>
    <row r="1350" spans="1:39" ht="14.4" hidden="1" x14ac:dyDescent="0.3">
      <c r="A1350" t="s">
        <v>1465</v>
      </c>
      <c r="B1350">
        <v>2014</v>
      </c>
      <c r="C1350" t="s">
        <v>23</v>
      </c>
      <c r="D1350" t="s">
        <v>24</v>
      </c>
      <c r="E1350" t="s">
        <v>59</v>
      </c>
      <c r="F1350" t="s">
        <v>40</v>
      </c>
      <c r="G1350" t="s">
        <v>26</v>
      </c>
      <c r="H1350" t="s">
        <v>69</v>
      </c>
      <c r="I1350" t="s">
        <v>28</v>
      </c>
      <c r="J1350" t="b">
        <v>0</v>
      </c>
      <c r="L1350">
        <v>7.0000000000000007E-2</v>
      </c>
      <c r="M1350" t="s">
        <v>8907</v>
      </c>
      <c r="O1350">
        <v>70943</v>
      </c>
      <c r="P1350">
        <v>-4.17</v>
      </c>
      <c r="Q1350">
        <v>0.72</v>
      </c>
      <c r="R1350" t="b">
        <v>0</v>
      </c>
      <c r="S1350" t="s">
        <v>20</v>
      </c>
      <c r="T1350">
        <v>15</v>
      </c>
      <c r="U1350" t="s">
        <v>21</v>
      </c>
      <c r="V1350" t="b">
        <v>0</v>
      </c>
      <c r="W1350" t="b">
        <v>0</v>
      </c>
      <c r="X1350" t="b">
        <v>1</v>
      </c>
      <c r="Y1350" t="b">
        <v>0</v>
      </c>
      <c r="Z1350" t="b">
        <v>0</v>
      </c>
      <c r="AA1350" t="b">
        <v>1</v>
      </c>
      <c r="AB1350" t="b">
        <v>1</v>
      </c>
      <c r="AC1350" t="b">
        <v>0</v>
      </c>
      <c r="AD1350" t="b">
        <v>1</v>
      </c>
      <c r="AE1350" t="b">
        <v>1</v>
      </c>
      <c r="AF1350" t="b">
        <v>0</v>
      </c>
      <c r="AG1350" t="b">
        <v>0</v>
      </c>
      <c r="AH1350" t="b">
        <v>0</v>
      </c>
      <c r="AI1350" t="b">
        <v>0</v>
      </c>
      <c r="AJ1350" t="b">
        <v>0</v>
      </c>
      <c r="AK1350" t="b">
        <v>0</v>
      </c>
      <c r="AL1350" t="b">
        <v>0</v>
      </c>
      <c r="AM1350" t="b">
        <v>0</v>
      </c>
    </row>
    <row r="1351" spans="1:39" ht="14.4" hidden="1" x14ac:dyDescent="0.3">
      <c r="A1351" t="s">
        <v>1466</v>
      </c>
      <c r="B1351">
        <v>2014</v>
      </c>
      <c r="C1351" t="s">
        <v>156</v>
      </c>
      <c r="D1351" t="s">
        <v>58</v>
      </c>
      <c r="E1351" t="s">
        <v>32</v>
      </c>
      <c r="F1351" t="s">
        <v>5169</v>
      </c>
      <c r="G1351" t="s">
        <v>86</v>
      </c>
      <c r="H1351" t="s">
        <v>69</v>
      </c>
      <c r="I1351" t="s">
        <v>49</v>
      </c>
      <c r="J1351" t="b">
        <v>1</v>
      </c>
      <c r="K1351" t="s">
        <v>6319</v>
      </c>
      <c r="L1351">
        <v>0.89</v>
      </c>
      <c r="M1351" t="s">
        <v>8906</v>
      </c>
      <c r="N1351" t="s">
        <v>6319</v>
      </c>
      <c r="O1351">
        <v>29983</v>
      </c>
      <c r="P1351">
        <v>0.03</v>
      </c>
      <c r="Q1351">
        <v>0.4</v>
      </c>
      <c r="R1351" t="b">
        <v>1</v>
      </c>
      <c r="S1351" t="s">
        <v>35</v>
      </c>
      <c r="T1351">
        <v>17</v>
      </c>
      <c r="U1351" t="s">
        <v>21</v>
      </c>
      <c r="V1351" t="b">
        <v>0</v>
      </c>
      <c r="W1351" t="b">
        <v>0</v>
      </c>
      <c r="X1351" t="b">
        <v>0</v>
      </c>
      <c r="Y1351" t="b">
        <v>1</v>
      </c>
      <c r="Z1351" t="b">
        <v>0</v>
      </c>
      <c r="AA1351" t="b">
        <v>1</v>
      </c>
      <c r="AB1351" t="b">
        <v>1</v>
      </c>
      <c r="AC1351" t="b">
        <v>0</v>
      </c>
      <c r="AD1351" t="b">
        <v>0</v>
      </c>
      <c r="AE1351" t="b">
        <v>0</v>
      </c>
      <c r="AF1351" t="b">
        <v>0</v>
      </c>
      <c r="AG1351" t="b">
        <v>1</v>
      </c>
      <c r="AH1351" t="b">
        <v>0</v>
      </c>
      <c r="AI1351" t="b">
        <v>0</v>
      </c>
      <c r="AJ1351" t="b">
        <v>0</v>
      </c>
      <c r="AK1351" t="b">
        <v>0</v>
      </c>
      <c r="AL1351" t="b">
        <v>1</v>
      </c>
      <c r="AM1351" t="b">
        <v>0</v>
      </c>
    </row>
    <row r="1352" spans="1:39" ht="14.4" hidden="1" x14ac:dyDescent="0.3">
      <c r="A1352" t="s">
        <v>1467</v>
      </c>
      <c r="B1352">
        <v>2014</v>
      </c>
      <c r="C1352" t="s">
        <v>198</v>
      </c>
      <c r="D1352" t="s">
        <v>38</v>
      </c>
      <c r="E1352" t="s">
        <v>54</v>
      </c>
      <c r="F1352" t="s">
        <v>5181</v>
      </c>
      <c r="G1352" t="s">
        <v>46</v>
      </c>
      <c r="H1352" t="s">
        <v>60</v>
      </c>
      <c r="I1352" t="s">
        <v>83</v>
      </c>
      <c r="J1352" t="b">
        <v>0</v>
      </c>
      <c r="L1352">
        <v>0.13</v>
      </c>
      <c r="M1352" t="s">
        <v>8905</v>
      </c>
      <c r="O1352">
        <v>39071</v>
      </c>
      <c r="P1352">
        <v>4.92</v>
      </c>
      <c r="Q1352">
        <v>0.89</v>
      </c>
      <c r="R1352" t="b">
        <v>0</v>
      </c>
      <c r="S1352" t="s">
        <v>40</v>
      </c>
      <c r="T1352">
        <v>9</v>
      </c>
      <c r="U1352" t="s">
        <v>21</v>
      </c>
      <c r="V1352" t="b">
        <v>0</v>
      </c>
      <c r="W1352" t="b">
        <v>1</v>
      </c>
      <c r="X1352" t="b">
        <v>1</v>
      </c>
      <c r="Y1352" t="b">
        <v>0</v>
      </c>
      <c r="Z1352" t="b">
        <v>0</v>
      </c>
      <c r="AA1352" t="b">
        <v>0</v>
      </c>
      <c r="AB1352" t="b">
        <v>1</v>
      </c>
      <c r="AC1352" t="b">
        <v>1</v>
      </c>
      <c r="AD1352" t="b">
        <v>0</v>
      </c>
      <c r="AE1352" t="b">
        <v>0</v>
      </c>
      <c r="AF1352" t="b">
        <v>0</v>
      </c>
      <c r="AG1352" t="b">
        <v>0</v>
      </c>
      <c r="AH1352" t="b">
        <v>0</v>
      </c>
      <c r="AI1352" t="b">
        <v>0</v>
      </c>
      <c r="AJ1352" t="b">
        <v>0</v>
      </c>
      <c r="AK1352" t="b">
        <v>0</v>
      </c>
      <c r="AL1352" t="b">
        <v>0</v>
      </c>
      <c r="AM1352" t="b">
        <v>0</v>
      </c>
    </row>
    <row r="1353" spans="1:39" ht="14.4" hidden="1" x14ac:dyDescent="0.3">
      <c r="A1353" t="s">
        <v>1468</v>
      </c>
      <c r="B1353">
        <v>2014</v>
      </c>
      <c r="C1353" t="s">
        <v>104</v>
      </c>
      <c r="D1353" t="s">
        <v>15</v>
      </c>
      <c r="E1353" t="s">
        <v>25</v>
      </c>
      <c r="F1353" t="s">
        <v>5181</v>
      </c>
      <c r="G1353" t="s">
        <v>93</v>
      </c>
      <c r="H1353" t="s">
        <v>60</v>
      </c>
      <c r="I1353" t="s">
        <v>61</v>
      </c>
      <c r="J1353" t="b">
        <v>1</v>
      </c>
      <c r="K1353" t="s">
        <v>642</v>
      </c>
      <c r="L1353">
        <v>0.82</v>
      </c>
      <c r="M1353" t="s">
        <v>8710</v>
      </c>
      <c r="N1353" t="s">
        <v>642</v>
      </c>
      <c r="O1353">
        <v>42932</v>
      </c>
      <c r="P1353">
        <v>-1.06</v>
      </c>
      <c r="Q1353">
        <v>0.35</v>
      </c>
      <c r="R1353" t="b">
        <v>1</v>
      </c>
      <c r="S1353" t="s">
        <v>20</v>
      </c>
      <c r="T1353">
        <v>18</v>
      </c>
      <c r="U1353" t="s">
        <v>21</v>
      </c>
      <c r="V1353" t="b">
        <v>0</v>
      </c>
      <c r="W1353" t="b">
        <v>0</v>
      </c>
      <c r="X1353" t="b">
        <v>0</v>
      </c>
      <c r="Y1353" t="b">
        <v>0</v>
      </c>
      <c r="Z1353" t="b">
        <v>0</v>
      </c>
      <c r="AA1353" t="b">
        <v>1</v>
      </c>
      <c r="AB1353" t="b">
        <v>0</v>
      </c>
      <c r="AC1353" t="b">
        <v>0</v>
      </c>
      <c r="AD1353" t="b">
        <v>1</v>
      </c>
      <c r="AE1353" t="b">
        <v>1</v>
      </c>
      <c r="AF1353" t="b">
        <v>0</v>
      </c>
      <c r="AG1353" t="b">
        <v>0</v>
      </c>
      <c r="AH1353" t="b">
        <v>0</v>
      </c>
      <c r="AI1353" t="b">
        <v>1</v>
      </c>
      <c r="AJ1353" t="b">
        <v>0</v>
      </c>
      <c r="AK1353" t="b">
        <v>0</v>
      </c>
      <c r="AL1353" t="b">
        <v>0</v>
      </c>
      <c r="AM1353" t="b">
        <v>0</v>
      </c>
    </row>
    <row r="1354" spans="1:39" ht="14.4" hidden="1" x14ac:dyDescent="0.3">
      <c r="A1354" t="s">
        <v>1469</v>
      </c>
      <c r="B1354">
        <v>2014</v>
      </c>
      <c r="C1354" t="s">
        <v>115</v>
      </c>
      <c r="D1354" t="s">
        <v>31</v>
      </c>
      <c r="E1354" t="s">
        <v>120</v>
      </c>
      <c r="F1354" t="s">
        <v>5176</v>
      </c>
      <c r="G1354" t="s">
        <v>86</v>
      </c>
      <c r="H1354" t="s">
        <v>27</v>
      </c>
      <c r="I1354" t="s">
        <v>98</v>
      </c>
      <c r="J1354" t="b">
        <v>0</v>
      </c>
      <c r="L1354">
        <v>0.19</v>
      </c>
      <c r="M1354" t="s">
        <v>8904</v>
      </c>
      <c r="O1354">
        <v>25489</v>
      </c>
      <c r="P1354">
        <v>1.75</v>
      </c>
      <c r="Q1354">
        <v>0.76</v>
      </c>
      <c r="R1354" t="b">
        <v>0</v>
      </c>
      <c r="S1354" t="s">
        <v>20</v>
      </c>
      <c r="T1354">
        <v>9</v>
      </c>
      <c r="U1354" t="s">
        <v>21</v>
      </c>
      <c r="V1354" t="b">
        <v>1</v>
      </c>
      <c r="W1354" t="b">
        <v>0</v>
      </c>
      <c r="X1354" t="b">
        <v>1</v>
      </c>
      <c r="Y1354" t="b">
        <v>0</v>
      </c>
      <c r="Z1354" t="b">
        <v>0</v>
      </c>
      <c r="AA1354" t="b">
        <v>0</v>
      </c>
      <c r="AB1354" t="b">
        <v>0</v>
      </c>
      <c r="AC1354" t="b">
        <v>1</v>
      </c>
      <c r="AD1354" t="b">
        <v>0</v>
      </c>
      <c r="AE1354" t="b">
        <v>0</v>
      </c>
      <c r="AF1354" t="b">
        <v>0</v>
      </c>
      <c r="AG1354" t="b">
        <v>0</v>
      </c>
      <c r="AH1354" t="b">
        <v>0</v>
      </c>
      <c r="AI1354" t="b">
        <v>0</v>
      </c>
      <c r="AJ1354" t="b">
        <v>0</v>
      </c>
      <c r="AK1354" t="b">
        <v>0</v>
      </c>
      <c r="AL1354" t="b">
        <v>0</v>
      </c>
      <c r="AM1354" t="b">
        <v>0</v>
      </c>
    </row>
    <row r="1355" spans="1:39" ht="14.4" hidden="1" x14ac:dyDescent="0.3">
      <c r="A1355" t="s">
        <v>1470</v>
      </c>
      <c r="B1355">
        <v>2014</v>
      </c>
      <c r="C1355" t="s">
        <v>124</v>
      </c>
      <c r="D1355" t="s">
        <v>58</v>
      </c>
      <c r="E1355" t="s">
        <v>81</v>
      </c>
      <c r="F1355" t="s">
        <v>5181</v>
      </c>
      <c r="G1355" t="s">
        <v>41</v>
      </c>
      <c r="H1355" t="s">
        <v>105</v>
      </c>
      <c r="I1355" t="s">
        <v>19</v>
      </c>
      <c r="J1355" t="b">
        <v>0</v>
      </c>
      <c r="L1355">
        <v>0.2</v>
      </c>
      <c r="M1355" t="s">
        <v>8903</v>
      </c>
      <c r="O1355">
        <v>17919</v>
      </c>
      <c r="P1355">
        <v>0.33</v>
      </c>
      <c r="Q1355">
        <v>0.71</v>
      </c>
      <c r="R1355" t="b">
        <v>0</v>
      </c>
      <c r="S1355" t="s">
        <v>35</v>
      </c>
      <c r="T1355">
        <v>6</v>
      </c>
      <c r="U1355" t="s">
        <v>21</v>
      </c>
      <c r="V1355" t="b">
        <v>0</v>
      </c>
      <c r="W1355" t="b">
        <v>0</v>
      </c>
      <c r="X1355" t="b">
        <v>1</v>
      </c>
      <c r="Y1355" t="b">
        <v>1</v>
      </c>
      <c r="Z1355" t="b">
        <v>0</v>
      </c>
      <c r="AA1355" t="b">
        <v>0</v>
      </c>
      <c r="AB1355" t="b">
        <v>1</v>
      </c>
      <c r="AC1355" t="b">
        <v>0</v>
      </c>
      <c r="AD1355" t="b">
        <v>1</v>
      </c>
      <c r="AE1355" t="b">
        <v>0</v>
      </c>
      <c r="AF1355" t="b">
        <v>0</v>
      </c>
      <c r="AG1355" t="b">
        <v>0</v>
      </c>
      <c r="AH1355" t="b">
        <v>0</v>
      </c>
      <c r="AI1355" t="b">
        <v>0</v>
      </c>
      <c r="AJ1355" t="b">
        <v>0</v>
      </c>
      <c r="AK1355" t="b">
        <v>0</v>
      </c>
      <c r="AL1355" t="b">
        <v>0</v>
      </c>
      <c r="AM1355" t="b">
        <v>0</v>
      </c>
    </row>
    <row r="1356" spans="1:39" ht="14.4" hidden="1" x14ac:dyDescent="0.3">
      <c r="A1356" t="s">
        <v>1471</v>
      </c>
      <c r="B1356">
        <v>2014</v>
      </c>
      <c r="C1356" t="s">
        <v>183</v>
      </c>
      <c r="D1356" t="s">
        <v>113</v>
      </c>
      <c r="E1356" t="s">
        <v>59</v>
      </c>
      <c r="F1356" t="s">
        <v>5181</v>
      </c>
      <c r="G1356" t="s">
        <v>55</v>
      </c>
      <c r="H1356" t="s">
        <v>69</v>
      </c>
      <c r="I1356" t="s">
        <v>61</v>
      </c>
      <c r="J1356" t="b">
        <v>0</v>
      </c>
      <c r="L1356">
        <v>0.04</v>
      </c>
      <c r="M1356" t="s">
        <v>8902</v>
      </c>
      <c r="O1356">
        <v>79149</v>
      </c>
      <c r="P1356">
        <v>3.16</v>
      </c>
      <c r="Q1356">
        <v>0.7</v>
      </c>
      <c r="R1356" t="b">
        <v>0</v>
      </c>
      <c r="S1356" t="s">
        <v>40</v>
      </c>
      <c r="T1356">
        <v>5</v>
      </c>
      <c r="U1356" t="s">
        <v>21</v>
      </c>
      <c r="V1356" t="b">
        <v>1</v>
      </c>
      <c r="W1356" t="b">
        <v>0</v>
      </c>
      <c r="X1356" t="b">
        <v>0</v>
      </c>
      <c r="Y1356" t="b">
        <v>1</v>
      </c>
      <c r="Z1356" t="b">
        <v>0</v>
      </c>
      <c r="AA1356" t="b">
        <v>1</v>
      </c>
      <c r="AB1356" t="b">
        <v>1</v>
      </c>
      <c r="AC1356" t="b">
        <v>1</v>
      </c>
      <c r="AD1356" t="b">
        <v>1</v>
      </c>
      <c r="AE1356" t="b">
        <v>0</v>
      </c>
      <c r="AF1356" t="b">
        <v>0</v>
      </c>
      <c r="AG1356" t="b">
        <v>0</v>
      </c>
      <c r="AH1356" t="b">
        <v>0</v>
      </c>
      <c r="AI1356" t="b">
        <v>0</v>
      </c>
      <c r="AJ1356" t="b">
        <v>0</v>
      </c>
      <c r="AK1356" t="b">
        <v>0</v>
      </c>
      <c r="AL1356" t="b">
        <v>0</v>
      </c>
      <c r="AM1356" t="b">
        <v>0</v>
      </c>
    </row>
    <row r="1357" spans="1:39" ht="14.4" hidden="1" x14ac:dyDescent="0.3">
      <c r="A1357" t="s">
        <v>1472</v>
      </c>
      <c r="B1357">
        <v>2014</v>
      </c>
      <c r="C1357" t="s">
        <v>143</v>
      </c>
      <c r="D1357" t="s">
        <v>38</v>
      </c>
      <c r="E1357" t="s">
        <v>32</v>
      </c>
      <c r="F1357" t="s">
        <v>5172</v>
      </c>
      <c r="G1357" t="s">
        <v>55</v>
      </c>
      <c r="H1357" t="s">
        <v>91</v>
      </c>
      <c r="I1357" t="s">
        <v>61</v>
      </c>
      <c r="J1357" t="b">
        <v>0</v>
      </c>
      <c r="L1357">
        <v>0</v>
      </c>
      <c r="M1357" t="s">
        <v>8901</v>
      </c>
      <c r="O1357">
        <v>34760</v>
      </c>
      <c r="P1357">
        <v>2.86</v>
      </c>
      <c r="Q1357">
        <v>0.83</v>
      </c>
      <c r="R1357" t="b">
        <v>0</v>
      </c>
      <c r="S1357" t="s">
        <v>20</v>
      </c>
      <c r="T1357">
        <v>8</v>
      </c>
      <c r="U1357" t="s">
        <v>21</v>
      </c>
      <c r="V1357" t="b">
        <v>0</v>
      </c>
      <c r="W1357" t="b">
        <v>1</v>
      </c>
      <c r="X1357" t="b">
        <v>0</v>
      </c>
      <c r="Y1357" t="b">
        <v>0</v>
      </c>
      <c r="Z1357" t="b">
        <v>1</v>
      </c>
      <c r="AA1357" t="b">
        <v>1</v>
      </c>
      <c r="AB1357" t="b">
        <v>1</v>
      </c>
      <c r="AC1357" t="b">
        <v>1</v>
      </c>
      <c r="AD1357" t="b">
        <v>0</v>
      </c>
      <c r="AE1357" t="b">
        <v>1</v>
      </c>
      <c r="AF1357" t="b">
        <v>0</v>
      </c>
      <c r="AG1357" t="b">
        <v>0</v>
      </c>
      <c r="AH1357" t="b">
        <v>0</v>
      </c>
      <c r="AI1357" t="b">
        <v>0</v>
      </c>
      <c r="AJ1357" t="b">
        <v>0</v>
      </c>
      <c r="AK1357" t="b">
        <v>0</v>
      </c>
      <c r="AL1357" t="b">
        <v>0</v>
      </c>
      <c r="AM1357" t="b">
        <v>0</v>
      </c>
    </row>
    <row r="1358" spans="1:39" ht="14.4" hidden="1" x14ac:dyDescent="0.3">
      <c r="A1358" t="s">
        <v>1473</v>
      </c>
      <c r="B1358">
        <v>2014</v>
      </c>
      <c r="C1358" t="s">
        <v>140</v>
      </c>
      <c r="D1358" t="s">
        <v>58</v>
      </c>
      <c r="E1358" t="s">
        <v>45</v>
      </c>
      <c r="F1358" t="s">
        <v>40</v>
      </c>
      <c r="G1358" t="s">
        <v>33</v>
      </c>
      <c r="H1358" t="s">
        <v>52</v>
      </c>
      <c r="I1358" t="s">
        <v>61</v>
      </c>
      <c r="J1358" t="b">
        <v>0</v>
      </c>
      <c r="L1358">
        <v>7.0000000000000007E-2</v>
      </c>
      <c r="M1358" t="s">
        <v>8900</v>
      </c>
      <c r="O1358">
        <v>20318</v>
      </c>
      <c r="P1358">
        <v>-3.95</v>
      </c>
      <c r="Q1358">
        <v>0.86</v>
      </c>
      <c r="R1358" t="b">
        <v>0</v>
      </c>
      <c r="S1358" t="s">
        <v>20</v>
      </c>
      <c r="T1358">
        <v>18</v>
      </c>
      <c r="U1358" t="s">
        <v>21</v>
      </c>
      <c r="V1358" t="b">
        <v>1</v>
      </c>
      <c r="W1358" t="b">
        <v>0</v>
      </c>
      <c r="X1358" t="b">
        <v>1</v>
      </c>
      <c r="Y1358" t="b">
        <v>1</v>
      </c>
      <c r="Z1358" t="b">
        <v>0</v>
      </c>
      <c r="AA1358" t="b">
        <v>0</v>
      </c>
      <c r="AB1358" t="b">
        <v>1</v>
      </c>
      <c r="AC1358" t="b">
        <v>0</v>
      </c>
      <c r="AD1358" t="b">
        <v>0</v>
      </c>
      <c r="AE1358" t="b">
        <v>0</v>
      </c>
      <c r="AF1358" t="b">
        <v>0</v>
      </c>
      <c r="AG1358" t="b">
        <v>0</v>
      </c>
      <c r="AH1358" t="b">
        <v>0</v>
      </c>
      <c r="AI1358" t="b">
        <v>0</v>
      </c>
      <c r="AJ1358" t="b">
        <v>0</v>
      </c>
      <c r="AK1358" t="b">
        <v>0</v>
      </c>
      <c r="AL1358" t="b">
        <v>0</v>
      </c>
      <c r="AM1358" t="b">
        <v>0</v>
      </c>
    </row>
    <row r="1359" spans="1:39" ht="14.4" hidden="1" x14ac:dyDescent="0.3">
      <c r="A1359" t="s">
        <v>1474</v>
      </c>
      <c r="B1359">
        <v>2014</v>
      </c>
      <c r="C1359" t="s">
        <v>126</v>
      </c>
      <c r="D1359" t="s">
        <v>68</v>
      </c>
      <c r="E1359" t="s">
        <v>59</v>
      </c>
      <c r="F1359" t="s">
        <v>5176</v>
      </c>
      <c r="G1359" t="s">
        <v>41</v>
      </c>
      <c r="H1359" t="s">
        <v>42</v>
      </c>
      <c r="I1359" t="s">
        <v>28</v>
      </c>
      <c r="J1359" t="b">
        <v>0</v>
      </c>
      <c r="L1359">
        <v>0.12</v>
      </c>
      <c r="M1359" t="s">
        <v>8899</v>
      </c>
      <c r="O1359">
        <v>74843</v>
      </c>
      <c r="P1359">
        <v>3.41</v>
      </c>
      <c r="Q1359">
        <v>0.65</v>
      </c>
      <c r="R1359" t="b">
        <v>0</v>
      </c>
      <c r="S1359" t="s">
        <v>20</v>
      </c>
      <c r="T1359">
        <v>11</v>
      </c>
      <c r="U1359" t="s">
        <v>21</v>
      </c>
      <c r="V1359" t="b">
        <v>0</v>
      </c>
      <c r="W1359" t="b">
        <v>1</v>
      </c>
      <c r="X1359" t="b">
        <v>1</v>
      </c>
      <c r="Y1359" t="b">
        <v>0</v>
      </c>
      <c r="Z1359" t="b">
        <v>1</v>
      </c>
      <c r="AA1359" t="b">
        <v>0</v>
      </c>
      <c r="AB1359" t="b">
        <v>1</v>
      </c>
      <c r="AC1359" t="b">
        <v>1</v>
      </c>
      <c r="AD1359" t="b">
        <v>0</v>
      </c>
      <c r="AE1359" t="b">
        <v>1</v>
      </c>
      <c r="AF1359" t="b">
        <v>0</v>
      </c>
      <c r="AG1359" t="b">
        <v>0</v>
      </c>
      <c r="AH1359" t="b">
        <v>0</v>
      </c>
      <c r="AI1359" t="b">
        <v>0</v>
      </c>
      <c r="AJ1359" t="b">
        <v>0</v>
      </c>
      <c r="AK1359" t="b">
        <v>0</v>
      </c>
      <c r="AL1359" t="b">
        <v>0</v>
      </c>
      <c r="AM1359" t="b">
        <v>0</v>
      </c>
    </row>
    <row r="1360" spans="1:39" ht="14.4" hidden="1" x14ac:dyDescent="0.3">
      <c r="A1360" t="s">
        <v>1475</v>
      </c>
      <c r="B1360">
        <v>2014</v>
      </c>
      <c r="C1360" t="s">
        <v>89</v>
      </c>
      <c r="D1360" t="s">
        <v>90</v>
      </c>
      <c r="E1360" t="s">
        <v>74</v>
      </c>
      <c r="F1360" t="s">
        <v>40</v>
      </c>
      <c r="G1360" t="s">
        <v>65</v>
      </c>
      <c r="H1360" t="s">
        <v>52</v>
      </c>
      <c r="I1360" t="s">
        <v>49</v>
      </c>
      <c r="J1360" t="b">
        <v>0</v>
      </c>
      <c r="L1360">
        <v>0.19</v>
      </c>
      <c r="M1360" t="s">
        <v>8898</v>
      </c>
      <c r="O1360">
        <v>55607</v>
      </c>
      <c r="P1360">
        <v>-4.18</v>
      </c>
      <c r="Q1360">
        <v>0.67</v>
      </c>
      <c r="R1360" t="b">
        <v>0</v>
      </c>
      <c r="S1360" t="s">
        <v>40</v>
      </c>
      <c r="T1360">
        <v>14</v>
      </c>
      <c r="U1360" t="s">
        <v>21</v>
      </c>
      <c r="V1360" t="b">
        <v>0</v>
      </c>
      <c r="W1360" t="b">
        <v>1</v>
      </c>
      <c r="X1360" t="b">
        <v>1</v>
      </c>
      <c r="Y1360" t="b">
        <v>1</v>
      </c>
      <c r="Z1360" t="b">
        <v>1</v>
      </c>
      <c r="AA1360" t="b">
        <v>0</v>
      </c>
      <c r="AB1360" t="b">
        <v>0</v>
      </c>
      <c r="AC1360" t="b">
        <v>0</v>
      </c>
      <c r="AD1360" t="b">
        <v>0</v>
      </c>
      <c r="AE1360" t="b">
        <v>0</v>
      </c>
      <c r="AF1360" t="b">
        <v>0</v>
      </c>
      <c r="AG1360" t="b">
        <v>0</v>
      </c>
      <c r="AH1360" t="b">
        <v>0</v>
      </c>
      <c r="AI1360" t="b">
        <v>0</v>
      </c>
      <c r="AJ1360" t="b">
        <v>0</v>
      </c>
      <c r="AK1360" t="b">
        <v>0</v>
      </c>
      <c r="AL1360" t="b">
        <v>0</v>
      </c>
      <c r="AM1360" t="b">
        <v>0</v>
      </c>
    </row>
    <row r="1361" spans="1:39" ht="14.4" hidden="1" x14ac:dyDescent="0.3">
      <c r="A1361" t="s">
        <v>1476</v>
      </c>
      <c r="B1361">
        <v>2014</v>
      </c>
      <c r="C1361" t="s">
        <v>126</v>
      </c>
      <c r="D1361" t="s">
        <v>68</v>
      </c>
      <c r="E1361" t="s">
        <v>25</v>
      </c>
      <c r="F1361" t="s">
        <v>40</v>
      </c>
      <c r="G1361" t="s">
        <v>55</v>
      </c>
      <c r="H1361" t="s">
        <v>91</v>
      </c>
      <c r="I1361" t="s">
        <v>83</v>
      </c>
      <c r="J1361" t="b">
        <v>1</v>
      </c>
      <c r="K1361" t="s">
        <v>8896</v>
      </c>
      <c r="L1361">
        <v>0.83</v>
      </c>
      <c r="M1361" t="s">
        <v>8897</v>
      </c>
      <c r="N1361" t="s">
        <v>8896</v>
      </c>
      <c r="O1361">
        <v>103011</v>
      </c>
      <c r="P1361">
        <v>-3.94</v>
      </c>
      <c r="Q1361">
        <v>0.23</v>
      </c>
      <c r="R1361" t="b">
        <v>1</v>
      </c>
      <c r="S1361" t="s">
        <v>40</v>
      </c>
      <c r="T1361">
        <v>15</v>
      </c>
      <c r="U1361" t="s">
        <v>21</v>
      </c>
      <c r="V1361" t="b">
        <v>1</v>
      </c>
      <c r="W1361" t="b">
        <v>1</v>
      </c>
      <c r="X1361" t="b">
        <v>0</v>
      </c>
      <c r="Y1361" t="b">
        <v>0</v>
      </c>
      <c r="Z1361" t="b">
        <v>0</v>
      </c>
      <c r="AA1361" t="b">
        <v>0</v>
      </c>
      <c r="AB1361" t="b">
        <v>1</v>
      </c>
      <c r="AC1361" t="b">
        <v>0</v>
      </c>
      <c r="AD1361" t="b">
        <v>0</v>
      </c>
      <c r="AE1361" t="b">
        <v>0</v>
      </c>
      <c r="AF1361" t="b">
        <v>0</v>
      </c>
      <c r="AG1361" t="b">
        <v>1</v>
      </c>
      <c r="AH1361" t="b">
        <v>0</v>
      </c>
      <c r="AI1361" t="b">
        <v>1</v>
      </c>
      <c r="AJ1361" t="b">
        <v>0</v>
      </c>
      <c r="AK1361" t="b">
        <v>0</v>
      </c>
      <c r="AL1361" t="b">
        <v>1</v>
      </c>
      <c r="AM1361" t="b">
        <v>0</v>
      </c>
    </row>
    <row r="1362" spans="1:39" ht="14.4" hidden="1" x14ac:dyDescent="0.3">
      <c r="A1362" t="s">
        <v>1477</v>
      </c>
      <c r="B1362">
        <v>2014</v>
      </c>
      <c r="C1362" t="s">
        <v>147</v>
      </c>
      <c r="D1362" t="s">
        <v>68</v>
      </c>
      <c r="E1362" t="s">
        <v>108</v>
      </c>
      <c r="F1362" t="s">
        <v>5169</v>
      </c>
      <c r="G1362" t="s">
        <v>17</v>
      </c>
      <c r="H1362" t="s">
        <v>18</v>
      </c>
      <c r="I1362" t="s">
        <v>19</v>
      </c>
      <c r="J1362" t="b">
        <v>0</v>
      </c>
      <c r="L1362">
        <v>0.15</v>
      </c>
      <c r="M1362" t="s">
        <v>8895</v>
      </c>
      <c r="O1362">
        <v>68232</v>
      </c>
      <c r="P1362">
        <v>-3.06</v>
      </c>
      <c r="Q1362">
        <v>0.79</v>
      </c>
      <c r="R1362" t="b">
        <v>0</v>
      </c>
      <c r="S1362" t="s">
        <v>20</v>
      </c>
      <c r="T1362">
        <v>11</v>
      </c>
      <c r="U1362" t="s">
        <v>21</v>
      </c>
      <c r="V1362" t="b">
        <v>0</v>
      </c>
      <c r="W1362" t="b">
        <v>0</v>
      </c>
      <c r="X1362" t="b">
        <v>1</v>
      </c>
      <c r="Y1362" t="b">
        <v>0</v>
      </c>
      <c r="Z1362" t="b">
        <v>1</v>
      </c>
      <c r="AA1362" t="b">
        <v>1</v>
      </c>
      <c r="AB1362" t="b">
        <v>1</v>
      </c>
      <c r="AC1362" t="b">
        <v>1</v>
      </c>
      <c r="AD1362" t="b">
        <v>0</v>
      </c>
      <c r="AE1362" t="b">
        <v>1</v>
      </c>
      <c r="AF1362" t="b">
        <v>0</v>
      </c>
      <c r="AG1362" t="b">
        <v>0</v>
      </c>
      <c r="AH1362" t="b">
        <v>0</v>
      </c>
      <c r="AI1362" t="b">
        <v>0</v>
      </c>
      <c r="AJ1362" t="b">
        <v>0</v>
      </c>
      <c r="AK1362" t="b">
        <v>0</v>
      </c>
      <c r="AL1362" t="b">
        <v>0</v>
      </c>
      <c r="AM1362" t="b">
        <v>0</v>
      </c>
    </row>
    <row r="1363" spans="1:39" ht="14.4" hidden="1" x14ac:dyDescent="0.3">
      <c r="A1363" t="s">
        <v>1478</v>
      </c>
      <c r="B1363">
        <v>2014</v>
      </c>
      <c r="C1363" t="s">
        <v>183</v>
      </c>
      <c r="D1363" t="s">
        <v>113</v>
      </c>
      <c r="E1363" t="s">
        <v>120</v>
      </c>
      <c r="F1363" t="s">
        <v>40</v>
      </c>
      <c r="G1363" t="s">
        <v>41</v>
      </c>
      <c r="H1363" t="s">
        <v>94</v>
      </c>
      <c r="I1363" t="s">
        <v>28</v>
      </c>
      <c r="J1363" t="b">
        <v>0</v>
      </c>
      <c r="L1363">
        <v>0.06</v>
      </c>
      <c r="M1363" t="s">
        <v>8894</v>
      </c>
      <c r="O1363">
        <v>65518</v>
      </c>
      <c r="P1363">
        <v>-0.69</v>
      </c>
      <c r="Q1363">
        <v>0.81</v>
      </c>
      <c r="R1363" t="b">
        <v>0</v>
      </c>
      <c r="S1363" t="s">
        <v>35</v>
      </c>
      <c r="T1363">
        <v>7</v>
      </c>
      <c r="U1363" t="s">
        <v>21</v>
      </c>
      <c r="V1363" t="b">
        <v>1</v>
      </c>
      <c r="W1363" t="b">
        <v>0</v>
      </c>
      <c r="X1363" t="b">
        <v>1</v>
      </c>
      <c r="Y1363" t="b">
        <v>0</v>
      </c>
      <c r="Z1363" t="b">
        <v>0</v>
      </c>
      <c r="AA1363" t="b">
        <v>0</v>
      </c>
      <c r="AB1363" t="b">
        <v>1</v>
      </c>
      <c r="AC1363" t="b">
        <v>0</v>
      </c>
      <c r="AD1363" t="b">
        <v>1</v>
      </c>
      <c r="AE1363" t="b">
        <v>0</v>
      </c>
      <c r="AF1363" t="b">
        <v>0</v>
      </c>
      <c r="AG1363" t="b">
        <v>0</v>
      </c>
      <c r="AH1363" t="b">
        <v>0</v>
      </c>
      <c r="AI1363" t="b">
        <v>0</v>
      </c>
      <c r="AJ1363" t="b">
        <v>0</v>
      </c>
      <c r="AK1363" t="b">
        <v>0</v>
      </c>
      <c r="AL1363" t="b">
        <v>0</v>
      </c>
      <c r="AM1363" t="b">
        <v>0</v>
      </c>
    </row>
    <row r="1364" spans="1:39" ht="14.4" hidden="1" x14ac:dyDescent="0.3">
      <c r="A1364" t="s">
        <v>1479</v>
      </c>
      <c r="B1364">
        <v>2014</v>
      </c>
      <c r="C1364" t="s">
        <v>198</v>
      </c>
      <c r="D1364" t="s">
        <v>38</v>
      </c>
      <c r="E1364" t="s">
        <v>97</v>
      </c>
      <c r="F1364" t="s">
        <v>5181</v>
      </c>
      <c r="G1364" t="s">
        <v>93</v>
      </c>
      <c r="H1364" t="s">
        <v>91</v>
      </c>
      <c r="I1364" t="s">
        <v>98</v>
      </c>
      <c r="J1364" t="b">
        <v>0</v>
      </c>
      <c r="L1364">
        <v>0.14000000000000001</v>
      </c>
      <c r="M1364" t="s">
        <v>8893</v>
      </c>
      <c r="O1364">
        <v>40376</v>
      </c>
      <c r="P1364">
        <v>2.5</v>
      </c>
      <c r="Q1364">
        <v>0.9</v>
      </c>
      <c r="R1364" t="b">
        <v>0</v>
      </c>
      <c r="S1364" t="s">
        <v>40</v>
      </c>
      <c r="T1364">
        <v>17</v>
      </c>
      <c r="U1364" t="s">
        <v>21</v>
      </c>
      <c r="V1364" t="b">
        <v>1</v>
      </c>
      <c r="W1364" t="b">
        <v>1</v>
      </c>
      <c r="X1364" t="b">
        <v>0</v>
      </c>
      <c r="Y1364" t="b">
        <v>1</v>
      </c>
      <c r="Z1364" t="b">
        <v>0</v>
      </c>
      <c r="AA1364" t="b">
        <v>0</v>
      </c>
      <c r="AB1364" t="b">
        <v>0</v>
      </c>
      <c r="AC1364" t="b">
        <v>1</v>
      </c>
      <c r="AD1364" t="b">
        <v>1</v>
      </c>
      <c r="AE1364" t="b">
        <v>0</v>
      </c>
      <c r="AF1364" t="b">
        <v>0</v>
      </c>
      <c r="AG1364" t="b">
        <v>0</v>
      </c>
      <c r="AH1364" t="b">
        <v>0</v>
      </c>
      <c r="AI1364" t="b">
        <v>0</v>
      </c>
      <c r="AJ1364" t="b">
        <v>0</v>
      </c>
      <c r="AK1364" t="b">
        <v>0</v>
      </c>
      <c r="AL1364" t="b">
        <v>0</v>
      </c>
      <c r="AM1364" t="b">
        <v>0</v>
      </c>
    </row>
    <row r="1365" spans="1:39" ht="14.4" hidden="1" x14ac:dyDescent="0.3">
      <c r="A1365" t="s">
        <v>1480</v>
      </c>
      <c r="B1365">
        <v>2014</v>
      </c>
      <c r="C1365" t="s">
        <v>221</v>
      </c>
      <c r="D1365" t="s">
        <v>15</v>
      </c>
      <c r="E1365" t="s">
        <v>78</v>
      </c>
      <c r="F1365" t="s">
        <v>5181</v>
      </c>
      <c r="G1365" t="s">
        <v>65</v>
      </c>
      <c r="H1365" t="s">
        <v>105</v>
      </c>
      <c r="I1365" t="s">
        <v>83</v>
      </c>
      <c r="J1365" t="b">
        <v>0</v>
      </c>
      <c r="L1365">
        <v>0.1</v>
      </c>
      <c r="M1365" t="s">
        <v>5406</v>
      </c>
      <c r="O1365">
        <v>31776</v>
      </c>
      <c r="P1365">
        <v>-0.38</v>
      </c>
      <c r="Q1365">
        <v>0.61</v>
      </c>
      <c r="R1365" t="b">
        <v>0</v>
      </c>
      <c r="S1365" t="s">
        <v>35</v>
      </c>
      <c r="T1365">
        <v>11</v>
      </c>
      <c r="U1365" t="s">
        <v>21</v>
      </c>
      <c r="V1365" t="b">
        <v>0</v>
      </c>
      <c r="W1365" t="b">
        <v>0</v>
      </c>
      <c r="X1365" t="b">
        <v>1</v>
      </c>
      <c r="Y1365" t="b">
        <v>0</v>
      </c>
      <c r="Z1365" t="b">
        <v>1</v>
      </c>
      <c r="AA1365" t="b">
        <v>0</v>
      </c>
      <c r="AB1365" t="b">
        <v>1</v>
      </c>
      <c r="AC1365" t="b">
        <v>0</v>
      </c>
      <c r="AD1365" t="b">
        <v>0</v>
      </c>
      <c r="AE1365" t="b">
        <v>0</v>
      </c>
      <c r="AF1365" t="b">
        <v>0</v>
      </c>
      <c r="AG1365" t="b">
        <v>0</v>
      </c>
      <c r="AH1365" t="b">
        <v>0</v>
      </c>
      <c r="AI1365" t="b">
        <v>0</v>
      </c>
      <c r="AJ1365" t="b">
        <v>0</v>
      </c>
      <c r="AK1365" t="b">
        <v>0</v>
      </c>
      <c r="AL1365" t="b">
        <v>0</v>
      </c>
      <c r="AM1365" t="b">
        <v>0</v>
      </c>
    </row>
    <row r="1366" spans="1:39" ht="14.4" hidden="1" x14ac:dyDescent="0.3">
      <c r="A1366" t="s">
        <v>1481</v>
      </c>
      <c r="B1366">
        <v>2014</v>
      </c>
      <c r="C1366" t="s">
        <v>30</v>
      </c>
      <c r="D1366" t="s">
        <v>31</v>
      </c>
      <c r="E1366" t="s">
        <v>97</v>
      </c>
      <c r="F1366" t="s">
        <v>5176</v>
      </c>
      <c r="G1366" t="s">
        <v>55</v>
      </c>
      <c r="H1366" t="s">
        <v>18</v>
      </c>
      <c r="I1366" t="s">
        <v>61</v>
      </c>
      <c r="J1366" t="b">
        <v>0</v>
      </c>
      <c r="L1366">
        <v>0.13</v>
      </c>
      <c r="M1366" t="s">
        <v>8892</v>
      </c>
      <c r="O1366">
        <v>23369</v>
      </c>
      <c r="P1366">
        <v>-3.17</v>
      </c>
      <c r="Q1366">
        <v>0.68</v>
      </c>
      <c r="R1366" t="b">
        <v>0</v>
      </c>
      <c r="S1366" t="s">
        <v>20</v>
      </c>
      <c r="T1366">
        <v>10</v>
      </c>
      <c r="U1366" t="s">
        <v>21</v>
      </c>
      <c r="V1366" t="b">
        <v>1</v>
      </c>
      <c r="W1366" t="b">
        <v>1</v>
      </c>
      <c r="X1366" t="b">
        <v>1</v>
      </c>
      <c r="Y1366" t="b">
        <v>1</v>
      </c>
      <c r="Z1366" t="b">
        <v>0</v>
      </c>
      <c r="AA1366" t="b">
        <v>0</v>
      </c>
      <c r="AB1366" t="b">
        <v>0</v>
      </c>
      <c r="AC1366" t="b">
        <v>1</v>
      </c>
      <c r="AD1366" t="b">
        <v>1</v>
      </c>
      <c r="AE1366" t="b">
        <v>0</v>
      </c>
      <c r="AF1366" t="b">
        <v>0</v>
      </c>
      <c r="AG1366" t="b">
        <v>0</v>
      </c>
      <c r="AH1366" t="b">
        <v>0</v>
      </c>
      <c r="AI1366" t="b">
        <v>0</v>
      </c>
      <c r="AJ1366" t="b">
        <v>0</v>
      </c>
      <c r="AK1366" t="b">
        <v>0</v>
      </c>
      <c r="AL1366" t="b">
        <v>0</v>
      </c>
      <c r="AM1366" t="b">
        <v>0</v>
      </c>
    </row>
    <row r="1367" spans="1:39" ht="14.4" hidden="1" x14ac:dyDescent="0.3">
      <c r="A1367" t="s">
        <v>1482</v>
      </c>
      <c r="B1367">
        <v>2014</v>
      </c>
      <c r="C1367" t="s">
        <v>71</v>
      </c>
      <c r="D1367" t="s">
        <v>31</v>
      </c>
      <c r="E1367" t="s">
        <v>45</v>
      </c>
      <c r="F1367" t="s">
        <v>5169</v>
      </c>
      <c r="G1367" t="s">
        <v>46</v>
      </c>
      <c r="H1367" t="s">
        <v>42</v>
      </c>
      <c r="I1367" t="s">
        <v>19</v>
      </c>
      <c r="J1367" t="b">
        <v>0</v>
      </c>
      <c r="L1367">
        <v>0</v>
      </c>
      <c r="M1367" t="s">
        <v>8891</v>
      </c>
      <c r="O1367">
        <v>20749</v>
      </c>
      <c r="P1367">
        <v>-4.47</v>
      </c>
      <c r="Q1367">
        <v>0.87</v>
      </c>
      <c r="R1367" t="b">
        <v>0</v>
      </c>
      <c r="S1367" t="s">
        <v>40</v>
      </c>
      <c r="T1367">
        <v>2</v>
      </c>
      <c r="U1367" t="s">
        <v>21</v>
      </c>
      <c r="V1367" t="b">
        <v>0</v>
      </c>
      <c r="W1367" t="b">
        <v>1</v>
      </c>
      <c r="X1367" t="b">
        <v>0</v>
      </c>
      <c r="Y1367" t="b">
        <v>1</v>
      </c>
      <c r="Z1367" t="b">
        <v>0</v>
      </c>
      <c r="AA1367" t="b">
        <v>1</v>
      </c>
      <c r="AB1367" t="b">
        <v>0</v>
      </c>
      <c r="AC1367" t="b">
        <v>1</v>
      </c>
      <c r="AD1367" t="b">
        <v>0</v>
      </c>
      <c r="AE1367" t="b">
        <v>0</v>
      </c>
      <c r="AF1367" t="b">
        <v>0</v>
      </c>
      <c r="AG1367" t="b">
        <v>0</v>
      </c>
      <c r="AH1367" t="b">
        <v>0</v>
      </c>
      <c r="AI1367" t="b">
        <v>0</v>
      </c>
      <c r="AJ1367" t="b">
        <v>0</v>
      </c>
      <c r="AK1367" t="b">
        <v>0</v>
      </c>
      <c r="AL1367" t="b">
        <v>0</v>
      </c>
      <c r="AM1367" t="b">
        <v>0</v>
      </c>
    </row>
    <row r="1368" spans="1:39" ht="14.4" hidden="1" x14ac:dyDescent="0.3">
      <c r="A1368" t="s">
        <v>1483</v>
      </c>
      <c r="B1368">
        <v>2014</v>
      </c>
      <c r="C1368" t="s">
        <v>126</v>
      </c>
      <c r="D1368" t="s">
        <v>68</v>
      </c>
      <c r="E1368" t="s">
        <v>133</v>
      </c>
      <c r="F1368" t="s">
        <v>5172</v>
      </c>
      <c r="G1368" t="s">
        <v>65</v>
      </c>
      <c r="H1368" t="s">
        <v>69</v>
      </c>
      <c r="I1368" t="s">
        <v>28</v>
      </c>
      <c r="J1368" t="b">
        <v>1</v>
      </c>
      <c r="K1368" t="s">
        <v>6750</v>
      </c>
      <c r="L1368">
        <v>0.66</v>
      </c>
      <c r="M1368" t="s">
        <v>8890</v>
      </c>
      <c r="N1368" t="s">
        <v>6750</v>
      </c>
      <c r="O1368">
        <v>114408</v>
      </c>
      <c r="P1368">
        <v>-1.47</v>
      </c>
      <c r="Q1368">
        <v>0.24</v>
      </c>
      <c r="R1368" t="b">
        <v>1</v>
      </c>
      <c r="S1368" t="s">
        <v>20</v>
      </c>
      <c r="T1368">
        <v>6</v>
      </c>
      <c r="U1368" t="s">
        <v>21</v>
      </c>
      <c r="V1368" t="b">
        <v>0</v>
      </c>
      <c r="W1368" t="b">
        <v>1</v>
      </c>
      <c r="X1368" t="b">
        <v>0</v>
      </c>
      <c r="Y1368" t="b">
        <v>0</v>
      </c>
      <c r="Z1368" t="b">
        <v>0</v>
      </c>
      <c r="AA1368" t="b">
        <v>1</v>
      </c>
      <c r="AB1368" t="b">
        <v>1</v>
      </c>
      <c r="AC1368" t="b">
        <v>1</v>
      </c>
      <c r="AD1368" t="b">
        <v>0</v>
      </c>
      <c r="AE1368" t="b">
        <v>1</v>
      </c>
      <c r="AF1368" t="b">
        <v>0</v>
      </c>
      <c r="AG1368" t="b">
        <v>0</v>
      </c>
      <c r="AH1368" t="b">
        <v>1</v>
      </c>
      <c r="AI1368" t="b">
        <v>1</v>
      </c>
      <c r="AJ1368" t="b">
        <v>0</v>
      </c>
      <c r="AK1368" t="b">
        <v>0</v>
      </c>
      <c r="AL1368" t="b">
        <v>0</v>
      </c>
      <c r="AM1368" t="b">
        <v>0</v>
      </c>
    </row>
    <row r="1369" spans="1:39" ht="14.4" hidden="1" x14ac:dyDescent="0.3">
      <c r="A1369" t="s">
        <v>1484</v>
      </c>
      <c r="B1369">
        <v>2014</v>
      </c>
      <c r="C1369" t="s">
        <v>89</v>
      </c>
      <c r="D1369" t="s">
        <v>90</v>
      </c>
      <c r="E1369" t="s">
        <v>25</v>
      </c>
      <c r="F1369" t="s">
        <v>5169</v>
      </c>
      <c r="G1369" t="s">
        <v>41</v>
      </c>
      <c r="H1369" t="s">
        <v>105</v>
      </c>
      <c r="I1369" t="s">
        <v>19</v>
      </c>
      <c r="J1369" t="b">
        <v>0</v>
      </c>
      <c r="L1369">
        <v>0.02</v>
      </c>
      <c r="M1369" t="s">
        <v>6911</v>
      </c>
      <c r="O1369">
        <v>60620</v>
      </c>
      <c r="P1369">
        <v>1.71</v>
      </c>
      <c r="Q1369">
        <v>0.72</v>
      </c>
      <c r="R1369" t="b">
        <v>0</v>
      </c>
      <c r="S1369" t="s">
        <v>35</v>
      </c>
      <c r="T1369">
        <v>6</v>
      </c>
      <c r="U1369" t="s">
        <v>21</v>
      </c>
      <c r="V1369" t="b">
        <v>0</v>
      </c>
      <c r="W1369" t="b">
        <v>0</v>
      </c>
      <c r="X1369" t="b">
        <v>0</v>
      </c>
      <c r="Y1369" t="b">
        <v>1</v>
      </c>
      <c r="Z1369" t="b">
        <v>1</v>
      </c>
      <c r="AA1369" t="b">
        <v>1</v>
      </c>
      <c r="AB1369" t="b">
        <v>0</v>
      </c>
      <c r="AC1369" t="b">
        <v>0</v>
      </c>
      <c r="AD1369" t="b">
        <v>0</v>
      </c>
      <c r="AE1369" t="b">
        <v>0</v>
      </c>
      <c r="AF1369" t="b">
        <v>0</v>
      </c>
      <c r="AG1369" t="b">
        <v>0</v>
      </c>
      <c r="AH1369" t="b">
        <v>0</v>
      </c>
      <c r="AI1369" t="b">
        <v>0</v>
      </c>
      <c r="AJ1369" t="b">
        <v>0</v>
      </c>
      <c r="AK1369" t="b">
        <v>0</v>
      </c>
      <c r="AL1369" t="b">
        <v>0</v>
      </c>
      <c r="AM1369" t="b">
        <v>0</v>
      </c>
    </row>
    <row r="1370" spans="1:39" ht="14.4" hidden="1" x14ac:dyDescent="0.3">
      <c r="A1370" t="s">
        <v>1485</v>
      </c>
      <c r="B1370">
        <v>2014</v>
      </c>
      <c r="C1370" t="s">
        <v>124</v>
      </c>
      <c r="D1370" t="s">
        <v>58</v>
      </c>
      <c r="E1370" t="s">
        <v>78</v>
      </c>
      <c r="F1370" t="s">
        <v>5181</v>
      </c>
      <c r="G1370" t="s">
        <v>17</v>
      </c>
      <c r="H1370" t="s">
        <v>105</v>
      </c>
      <c r="I1370" t="s">
        <v>83</v>
      </c>
      <c r="J1370" t="b">
        <v>0</v>
      </c>
      <c r="L1370">
        <v>0.13</v>
      </c>
      <c r="M1370" t="s">
        <v>8889</v>
      </c>
      <c r="O1370">
        <v>22404</v>
      </c>
      <c r="P1370">
        <v>-4.91</v>
      </c>
      <c r="Q1370">
        <v>0.9</v>
      </c>
      <c r="R1370" t="b">
        <v>0</v>
      </c>
      <c r="S1370" t="s">
        <v>35</v>
      </c>
      <c r="T1370">
        <v>11</v>
      </c>
      <c r="U1370" t="s">
        <v>21</v>
      </c>
      <c r="V1370" t="b">
        <v>1</v>
      </c>
      <c r="W1370" t="b">
        <v>0</v>
      </c>
      <c r="X1370" t="b">
        <v>0</v>
      </c>
      <c r="Y1370" t="b">
        <v>1</v>
      </c>
      <c r="Z1370" t="b">
        <v>0</v>
      </c>
      <c r="AA1370" t="b">
        <v>1</v>
      </c>
      <c r="AB1370" t="b">
        <v>1</v>
      </c>
      <c r="AC1370" t="b">
        <v>1</v>
      </c>
      <c r="AD1370" t="b">
        <v>0</v>
      </c>
      <c r="AE1370" t="b">
        <v>1</v>
      </c>
      <c r="AF1370" t="b">
        <v>0</v>
      </c>
      <c r="AG1370" t="b">
        <v>0</v>
      </c>
      <c r="AH1370" t="b">
        <v>0</v>
      </c>
      <c r="AI1370" t="b">
        <v>0</v>
      </c>
      <c r="AJ1370" t="b">
        <v>0</v>
      </c>
      <c r="AK1370" t="b">
        <v>0</v>
      </c>
      <c r="AL1370" t="b">
        <v>0</v>
      </c>
      <c r="AM1370" t="b">
        <v>0</v>
      </c>
    </row>
    <row r="1371" spans="1:39" ht="14.4" hidden="1" x14ac:dyDescent="0.3">
      <c r="A1371" t="s">
        <v>1486</v>
      </c>
      <c r="B1371">
        <v>2014</v>
      </c>
      <c r="C1371" t="s">
        <v>76</v>
      </c>
      <c r="D1371" t="s">
        <v>77</v>
      </c>
      <c r="E1371" t="s">
        <v>64</v>
      </c>
      <c r="F1371" t="s">
        <v>5169</v>
      </c>
      <c r="G1371" t="s">
        <v>46</v>
      </c>
      <c r="H1371" t="s">
        <v>52</v>
      </c>
      <c r="I1371" t="s">
        <v>98</v>
      </c>
      <c r="J1371" t="b">
        <v>1</v>
      </c>
      <c r="K1371" t="s">
        <v>7131</v>
      </c>
      <c r="L1371">
        <v>0.67</v>
      </c>
      <c r="M1371" t="s">
        <v>8888</v>
      </c>
      <c r="N1371" t="s">
        <v>7131</v>
      </c>
      <c r="O1371">
        <v>88421</v>
      </c>
      <c r="P1371">
        <v>0.24</v>
      </c>
      <c r="Q1371">
        <v>0.15</v>
      </c>
      <c r="R1371" t="b">
        <v>1</v>
      </c>
      <c r="S1371" t="s">
        <v>35</v>
      </c>
      <c r="T1371">
        <v>19</v>
      </c>
      <c r="U1371" t="s">
        <v>21</v>
      </c>
      <c r="V1371" t="b">
        <v>0</v>
      </c>
      <c r="W1371" t="b">
        <v>1</v>
      </c>
      <c r="X1371" t="b">
        <v>1</v>
      </c>
      <c r="Y1371" t="b">
        <v>0</v>
      </c>
      <c r="Z1371" t="b">
        <v>0</v>
      </c>
      <c r="AA1371" t="b">
        <v>0</v>
      </c>
      <c r="AB1371" t="b">
        <v>1</v>
      </c>
      <c r="AC1371" t="b">
        <v>0</v>
      </c>
      <c r="AD1371" t="b">
        <v>1</v>
      </c>
      <c r="AE1371" t="b">
        <v>0</v>
      </c>
      <c r="AF1371" t="b">
        <v>0</v>
      </c>
      <c r="AG1371" t="b">
        <v>0</v>
      </c>
      <c r="AH1371" t="b">
        <v>1</v>
      </c>
      <c r="AI1371" t="b">
        <v>1</v>
      </c>
      <c r="AJ1371" t="b">
        <v>0</v>
      </c>
      <c r="AK1371" t="b">
        <v>0</v>
      </c>
      <c r="AL1371" t="b">
        <v>1</v>
      </c>
      <c r="AM1371" t="b">
        <v>1</v>
      </c>
    </row>
    <row r="1372" spans="1:39" ht="14.4" hidden="1" x14ac:dyDescent="0.3">
      <c r="A1372" t="s">
        <v>1487</v>
      </c>
      <c r="B1372">
        <v>2014</v>
      </c>
      <c r="C1372" t="s">
        <v>140</v>
      </c>
      <c r="D1372" t="s">
        <v>58</v>
      </c>
      <c r="E1372" t="s">
        <v>78</v>
      </c>
      <c r="F1372" t="s">
        <v>5176</v>
      </c>
      <c r="G1372" t="s">
        <v>93</v>
      </c>
      <c r="H1372" t="s">
        <v>34</v>
      </c>
      <c r="I1372" t="s">
        <v>61</v>
      </c>
      <c r="J1372" t="b">
        <v>1</v>
      </c>
      <c r="K1372" t="s">
        <v>8887</v>
      </c>
      <c r="L1372">
        <v>0.71</v>
      </c>
      <c r="M1372" t="s">
        <v>6845</v>
      </c>
      <c r="N1372" t="s">
        <v>8887</v>
      </c>
      <c r="O1372">
        <v>25641</v>
      </c>
      <c r="P1372">
        <v>-0.99</v>
      </c>
      <c r="Q1372">
        <v>0.33</v>
      </c>
      <c r="R1372" t="b">
        <v>1</v>
      </c>
      <c r="S1372" t="s">
        <v>40</v>
      </c>
      <c r="T1372">
        <v>12</v>
      </c>
      <c r="U1372" t="s">
        <v>21</v>
      </c>
      <c r="V1372" t="b">
        <v>0</v>
      </c>
      <c r="W1372" t="b">
        <v>1</v>
      </c>
      <c r="X1372" t="b">
        <v>0</v>
      </c>
      <c r="Y1372" t="b">
        <v>1</v>
      </c>
      <c r="Z1372" t="b">
        <v>0</v>
      </c>
      <c r="AA1372" t="b">
        <v>1</v>
      </c>
      <c r="AB1372" t="b">
        <v>0</v>
      </c>
      <c r="AC1372" t="b">
        <v>0</v>
      </c>
      <c r="AD1372" t="b">
        <v>0</v>
      </c>
      <c r="AE1372" t="b">
        <v>0</v>
      </c>
      <c r="AF1372" t="b">
        <v>0</v>
      </c>
      <c r="AG1372" t="b">
        <v>1</v>
      </c>
      <c r="AH1372" t="b">
        <v>0</v>
      </c>
      <c r="AI1372" t="b">
        <v>1</v>
      </c>
      <c r="AJ1372" t="b">
        <v>0</v>
      </c>
      <c r="AK1372" t="b">
        <v>0</v>
      </c>
      <c r="AL1372" t="b">
        <v>1</v>
      </c>
      <c r="AM1372" t="b">
        <v>1</v>
      </c>
    </row>
    <row r="1373" spans="1:39" ht="14.4" hidden="1" x14ac:dyDescent="0.3">
      <c r="A1373" t="s">
        <v>1488</v>
      </c>
      <c r="B1373">
        <v>2014</v>
      </c>
      <c r="C1373" t="s">
        <v>147</v>
      </c>
      <c r="D1373" t="s">
        <v>68</v>
      </c>
      <c r="E1373" t="s">
        <v>78</v>
      </c>
      <c r="F1373" t="s">
        <v>5172</v>
      </c>
      <c r="G1373" t="s">
        <v>46</v>
      </c>
      <c r="H1373" t="s">
        <v>94</v>
      </c>
      <c r="I1373" t="s">
        <v>83</v>
      </c>
      <c r="J1373" t="b">
        <v>0</v>
      </c>
      <c r="L1373">
        <v>0.17</v>
      </c>
      <c r="M1373" t="s">
        <v>6652</v>
      </c>
      <c r="O1373">
        <v>71629</v>
      </c>
      <c r="P1373">
        <v>-3.71</v>
      </c>
      <c r="Q1373">
        <v>0.75</v>
      </c>
      <c r="R1373" t="b">
        <v>0</v>
      </c>
      <c r="S1373" t="s">
        <v>35</v>
      </c>
      <c r="T1373">
        <v>17</v>
      </c>
      <c r="U1373" t="s">
        <v>21</v>
      </c>
      <c r="V1373" t="b">
        <v>1</v>
      </c>
      <c r="W1373" t="b">
        <v>0</v>
      </c>
      <c r="X1373" t="b">
        <v>0</v>
      </c>
      <c r="Y1373" t="b">
        <v>0</v>
      </c>
      <c r="Z1373" t="b">
        <v>1</v>
      </c>
      <c r="AA1373" t="b">
        <v>0</v>
      </c>
      <c r="AB1373" t="b">
        <v>0</v>
      </c>
      <c r="AC1373" t="b">
        <v>1</v>
      </c>
      <c r="AD1373" t="b">
        <v>1</v>
      </c>
      <c r="AE1373" t="b">
        <v>0</v>
      </c>
      <c r="AF1373" t="b">
        <v>0</v>
      </c>
      <c r="AG1373" t="b">
        <v>0</v>
      </c>
      <c r="AH1373" t="b">
        <v>0</v>
      </c>
      <c r="AI1373" t="b">
        <v>0</v>
      </c>
      <c r="AJ1373" t="b">
        <v>0</v>
      </c>
      <c r="AK1373" t="b">
        <v>0</v>
      </c>
      <c r="AL1373" t="b">
        <v>0</v>
      </c>
      <c r="AM1373" t="b">
        <v>0</v>
      </c>
    </row>
    <row r="1374" spans="1:39" ht="14.4" hidden="1" x14ac:dyDescent="0.3">
      <c r="A1374" t="s">
        <v>1489</v>
      </c>
      <c r="B1374">
        <v>2014</v>
      </c>
      <c r="C1374" t="s">
        <v>150</v>
      </c>
      <c r="D1374" t="s">
        <v>90</v>
      </c>
      <c r="E1374" t="s">
        <v>16</v>
      </c>
      <c r="F1374" t="s">
        <v>5169</v>
      </c>
      <c r="G1374" t="s">
        <v>17</v>
      </c>
      <c r="H1374" t="s">
        <v>105</v>
      </c>
      <c r="I1374" t="s">
        <v>19</v>
      </c>
      <c r="J1374" t="b">
        <v>0</v>
      </c>
      <c r="L1374">
        <v>0.17</v>
      </c>
      <c r="M1374" t="s">
        <v>8886</v>
      </c>
      <c r="O1374">
        <v>58378</v>
      </c>
      <c r="P1374">
        <v>-0.73</v>
      </c>
      <c r="Q1374">
        <v>0.78</v>
      </c>
      <c r="R1374" t="b">
        <v>0</v>
      </c>
      <c r="S1374" t="s">
        <v>35</v>
      </c>
      <c r="T1374">
        <v>2</v>
      </c>
      <c r="U1374" t="s">
        <v>21</v>
      </c>
      <c r="V1374" t="b">
        <v>1</v>
      </c>
      <c r="W1374" t="b">
        <v>1</v>
      </c>
      <c r="X1374" t="b">
        <v>1</v>
      </c>
      <c r="Y1374" t="b">
        <v>0</v>
      </c>
      <c r="Z1374" t="b">
        <v>0</v>
      </c>
      <c r="AA1374" t="b">
        <v>1</v>
      </c>
      <c r="AB1374" t="b">
        <v>1</v>
      </c>
      <c r="AC1374" t="b">
        <v>0</v>
      </c>
      <c r="AD1374" t="b">
        <v>0</v>
      </c>
      <c r="AE1374" t="b">
        <v>1</v>
      </c>
      <c r="AF1374" t="b">
        <v>0</v>
      </c>
      <c r="AG1374" t="b">
        <v>0</v>
      </c>
      <c r="AH1374" t="b">
        <v>0</v>
      </c>
      <c r="AI1374" t="b">
        <v>0</v>
      </c>
      <c r="AJ1374" t="b">
        <v>0</v>
      </c>
      <c r="AK1374" t="b">
        <v>0</v>
      </c>
      <c r="AL1374" t="b">
        <v>0</v>
      </c>
      <c r="AM1374" t="b">
        <v>0</v>
      </c>
    </row>
    <row r="1375" spans="1:39" ht="14.4" hidden="1" x14ac:dyDescent="0.3">
      <c r="A1375" t="s">
        <v>1490</v>
      </c>
      <c r="B1375">
        <v>2014</v>
      </c>
      <c r="C1375" t="s">
        <v>221</v>
      </c>
      <c r="D1375" t="s">
        <v>15</v>
      </c>
      <c r="E1375" t="s">
        <v>59</v>
      </c>
      <c r="F1375" t="s">
        <v>5169</v>
      </c>
      <c r="G1375" t="s">
        <v>93</v>
      </c>
      <c r="H1375" t="s">
        <v>42</v>
      </c>
      <c r="I1375" t="s">
        <v>49</v>
      </c>
      <c r="J1375" t="b">
        <v>0</v>
      </c>
      <c r="L1375">
        <v>0.04</v>
      </c>
      <c r="M1375" t="s">
        <v>8885</v>
      </c>
      <c r="O1375">
        <v>35499</v>
      </c>
      <c r="P1375">
        <v>3.03</v>
      </c>
      <c r="Q1375">
        <v>0.76</v>
      </c>
      <c r="R1375" t="b">
        <v>0</v>
      </c>
      <c r="S1375" t="s">
        <v>40</v>
      </c>
      <c r="T1375">
        <v>16</v>
      </c>
      <c r="U1375" t="s">
        <v>21</v>
      </c>
      <c r="V1375" t="b">
        <v>0</v>
      </c>
      <c r="W1375" t="b">
        <v>0</v>
      </c>
      <c r="X1375" t="b">
        <v>1</v>
      </c>
      <c r="Y1375" t="b">
        <v>1</v>
      </c>
      <c r="Z1375" t="b">
        <v>0</v>
      </c>
      <c r="AA1375" t="b">
        <v>0</v>
      </c>
      <c r="AB1375" t="b">
        <v>1</v>
      </c>
      <c r="AC1375" t="b">
        <v>1</v>
      </c>
      <c r="AD1375" t="b">
        <v>1</v>
      </c>
      <c r="AE1375" t="b">
        <v>0</v>
      </c>
      <c r="AF1375" t="b">
        <v>0</v>
      </c>
      <c r="AG1375" t="b">
        <v>0</v>
      </c>
      <c r="AH1375" t="b">
        <v>0</v>
      </c>
      <c r="AI1375" t="b">
        <v>0</v>
      </c>
      <c r="AJ1375" t="b">
        <v>0</v>
      </c>
      <c r="AK1375" t="b">
        <v>0</v>
      </c>
      <c r="AL1375" t="b">
        <v>0</v>
      </c>
      <c r="AM1375" t="b">
        <v>0</v>
      </c>
    </row>
    <row r="1376" spans="1:39" ht="14.4" hidden="1" x14ac:dyDescent="0.3">
      <c r="A1376" t="s">
        <v>1491</v>
      </c>
      <c r="B1376">
        <v>2014</v>
      </c>
      <c r="C1376" t="s">
        <v>112</v>
      </c>
      <c r="D1376" t="s">
        <v>113</v>
      </c>
      <c r="E1376" t="s">
        <v>39</v>
      </c>
      <c r="F1376" t="s">
        <v>5169</v>
      </c>
      <c r="G1376" t="s">
        <v>93</v>
      </c>
      <c r="H1376" t="s">
        <v>18</v>
      </c>
      <c r="I1376" t="s">
        <v>83</v>
      </c>
      <c r="J1376" t="b">
        <v>0</v>
      </c>
      <c r="L1376">
        <v>0.11</v>
      </c>
      <c r="M1376" t="s">
        <v>8884</v>
      </c>
      <c r="O1376">
        <v>77087</v>
      </c>
      <c r="P1376">
        <v>3.69</v>
      </c>
      <c r="Q1376">
        <v>0.87</v>
      </c>
      <c r="R1376" t="b">
        <v>0</v>
      </c>
      <c r="S1376" t="s">
        <v>20</v>
      </c>
      <c r="T1376">
        <v>10</v>
      </c>
      <c r="U1376" t="s">
        <v>21</v>
      </c>
      <c r="V1376" t="b">
        <v>0</v>
      </c>
      <c r="W1376" t="b">
        <v>1</v>
      </c>
      <c r="X1376" t="b">
        <v>1</v>
      </c>
      <c r="Y1376" t="b">
        <v>1</v>
      </c>
      <c r="Z1376" t="b">
        <v>0</v>
      </c>
      <c r="AA1376" t="b">
        <v>1</v>
      </c>
      <c r="AB1376" t="b">
        <v>0</v>
      </c>
      <c r="AC1376" t="b">
        <v>1</v>
      </c>
      <c r="AD1376" t="b">
        <v>1</v>
      </c>
      <c r="AE1376" t="b">
        <v>0</v>
      </c>
      <c r="AF1376" t="b">
        <v>0</v>
      </c>
      <c r="AG1376" t="b">
        <v>0</v>
      </c>
      <c r="AH1376" t="b">
        <v>0</v>
      </c>
      <c r="AI1376" t="b">
        <v>0</v>
      </c>
      <c r="AJ1376" t="b">
        <v>0</v>
      </c>
      <c r="AK1376" t="b">
        <v>0</v>
      </c>
      <c r="AL1376" t="b">
        <v>0</v>
      </c>
      <c r="AM1376" t="b">
        <v>0</v>
      </c>
    </row>
    <row r="1377" spans="1:39" ht="14.4" hidden="1" x14ac:dyDescent="0.3">
      <c r="A1377" t="s">
        <v>1492</v>
      </c>
      <c r="B1377">
        <v>2014</v>
      </c>
      <c r="C1377" t="s">
        <v>158</v>
      </c>
      <c r="D1377" t="s">
        <v>15</v>
      </c>
      <c r="E1377" t="s">
        <v>54</v>
      </c>
      <c r="F1377" t="s">
        <v>5169</v>
      </c>
      <c r="G1377" t="s">
        <v>93</v>
      </c>
      <c r="H1377" t="s">
        <v>52</v>
      </c>
      <c r="I1377" t="s">
        <v>61</v>
      </c>
      <c r="J1377" t="b">
        <v>0</v>
      </c>
      <c r="L1377">
        <v>0.14000000000000001</v>
      </c>
      <c r="M1377" t="s">
        <v>8883</v>
      </c>
      <c r="O1377">
        <v>30719</v>
      </c>
      <c r="P1377">
        <v>3.51</v>
      </c>
      <c r="Q1377">
        <v>0.88</v>
      </c>
      <c r="R1377" t="b">
        <v>0</v>
      </c>
      <c r="S1377" t="s">
        <v>40</v>
      </c>
      <c r="T1377">
        <v>15</v>
      </c>
      <c r="U1377" t="s">
        <v>21</v>
      </c>
      <c r="V1377" t="b">
        <v>1</v>
      </c>
      <c r="W1377" t="b">
        <v>1</v>
      </c>
      <c r="X1377" t="b">
        <v>1</v>
      </c>
      <c r="Y1377" t="b">
        <v>1</v>
      </c>
      <c r="Z1377" t="b">
        <v>0</v>
      </c>
      <c r="AA1377" t="b">
        <v>0</v>
      </c>
      <c r="AB1377" t="b">
        <v>0</v>
      </c>
      <c r="AC1377" t="b">
        <v>1</v>
      </c>
      <c r="AD1377" t="b">
        <v>1</v>
      </c>
      <c r="AE1377" t="b">
        <v>0</v>
      </c>
      <c r="AF1377" t="b">
        <v>0</v>
      </c>
      <c r="AG1377" t="b">
        <v>0</v>
      </c>
      <c r="AH1377" t="b">
        <v>0</v>
      </c>
      <c r="AI1377" t="b">
        <v>0</v>
      </c>
      <c r="AJ1377" t="b">
        <v>0</v>
      </c>
      <c r="AK1377" t="b">
        <v>0</v>
      </c>
      <c r="AL1377" t="b">
        <v>0</v>
      </c>
      <c r="AM1377" t="b">
        <v>0</v>
      </c>
    </row>
    <row r="1378" spans="1:39" ht="14.4" hidden="1" x14ac:dyDescent="0.3">
      <c r="A1378" t="s">
        <v>1493</v>
      </c>
      <c r="B1378">
        <v>2014</v>
      </c>
      <c r="C1378" t="s">
        <v>137</v>
      </c>
      <c r="D1378" t="s">
        <v>77</v>
      </c>
      <c r="E1378" t="s">
        <v>74</v>
      </c>
      <c r="F1378" t="s">
        <v>40</v>
      </c>
      <c r="G1378" t="s">
        <v>55</v>
      </c>
      <c r="H1378" t="s">
        <v>105</v>
      </c>
      <c r="I1378" t="s">
        <v>19</v>
      </c>
      <c r="J1378" t="b">
        <v>0</v>
      </c>
      <c r="L1378">
        <v>0.04</v>
      </c>
      <c r="M1378" t="s">
        <v>8748</v>
      </c>
      <c r="O1378">
        <v>67274</v>
      </c>
      <c r="P1378">
        <v>4.4000000000000004</v>
      </c>
      <c r="Q1378">
        <v>0.79</v>
      </c>
      <c r="R1378" t="b">
        <v>0</v>
      </c>
      <c r="S1378" t="s">
        <v>35</v>
      </c>
      <c r="T1378">
        <v>19</v>
      </c>
      <c r="U1378" t="s">
        <v>21</v>
      </c>
      <c r="V1378" t="b">
        <v>0</v>
      </c>
      <c r="W1378" t="b">
        <v>0</v>
      </c>
      <c r="X1378" t="b">
        <v>1</v>
      </c>
      <c r="Y1378" t="b">
        <v>0</v>
      </c>
      <c r="Z1378" t="b">
        <v>0</v>
      </c>
      <c r="AA1378" t="b">
        <v>0</v>
      </c>
      <c r="AB1378" t="b">
        <v>0</v>
      </c>
      <c r="AC1378" t="b">
        <v>0</v>
      </c>
      <c r="AD1378" t="b">
        <v>1</v>
      </c>
      <c r="AE1378" t="b">
        <v>1</v>
      </c>
      <c r="AF1378" t="b">
        <v>0</v>
      </c>
      <c r="AG1378" t="b">
        <v>0</v>
      </c>
      <c r="AH1378" t="b">
        <v>0</v>
      </c>
      <c r="AI1378" t="b">
        <v>0</v>
      </c>
      <c r="AJ1378" t="b">
        <v>0</v>
      </c>
      <c r="AK1378" t="b">
        <v>0</v>
      </c>
      <c r="AL1378" t="b">
        <v>0</v>
      </c>
      <c r="AM1378" t="b">
        <v>0</v>
      </c>
    </row>
    <row r="1379" spans="1:39" ht="14.4" hidden="1" x14ac:dyDescent="0.3">
      <c r="A1379" t="s">
        <v>1494</v>
      </c>
      <c r="B1379">
        <v>2014</v>
      </c>
      <c r="C1379" t="s">
        <v>152</v>
      </c>
      <c r="D1379" t="s">
        <v>77</v>
      </c>
      <c r="E1379" t="s">
        <v>108</v>
      </c>
      <c r="F1379" t="s">
        <v>5169</v>
      </c>
      <c r="G1379" t="s">
        <v>17</v>
      </c>
      <c r="H1379" t="s">
        <v>91</v>
      </c>
      <c r="I1379" t="s">
        <v>83</v>
      </c>
      <c r="J1379" t="b">
        <v>0</v>
      </c>
      <c r="L1379">
        <v>0.04</v>
      </c>
      <c r="M1379" t="s">
        <v>8882</v>
      </c>
      <c r="O1379">
        <v>64740</v>
      </c>
      <c r="P1379">
        <v>0.04</v>
      </c>
      <c r="Q1379">
        <v>0.61</v>
      </c>
      <c r="R1379" t="b">
        <v>0</v>
      </c>
      <c r="S1379" t="s">
        <v>20</v>
      </c>
      <c r="T1379">
        <v>16</v>
      </c>
      <c r="U1379" t="s">
        <v>21</v>
      </c>
      <c r="V1379" t="b">
        <v>0</v>
      </c>
      <c r="W1379" t="b">
        <v>1</v>
      </c>
      <c r="X1379" t="b">
        <v>1</v>
      </c>
      <c r="Y1379" t="b">
        <v>0</v>
      </c>
      <c r="Z1379" t="b">
        <v>0</v>
      </c>
      <c r="AA1379" t="b">
        <v>0</v>
      </c>
      <c r="AB1379" t="b">
        <v>0</v>
      </c>
      <c r="AC1379" t="b">
        <v>1</v>
      </c>
      <c r="AD1379" t="b">
        <v>1</v>
      </c>
      <c r="AE1379" t="b">
        <v>1</v>
      </c>
      <c r="AF1379" t="b">
        <v>0</v>
      </c>
      <c r="AG1379" t="b">
        <v>0</v>
      </c>
      <c r="AH1379" t="b">
        <v>0</v>
      </c>
      <c r="AI1379" t="b">
        <v>0</v>
      </c>
      <c r="AJ1379" t="b">
        <v>0</v>
      </c>
      <c r="AK1379" t="b">
        <v>0</v>
      </c>
      <c r="AL1379" t="b">
        <v>0</v>
      </c>
      <c r="AM1379" t="b">
        <v>0</v>
      </c>
    </row>
    <row r="1380" spans="1:39" ht="14.4" hidden="1" x14ac:dyDescent="0.3">
      <c r="A1380" t="s">
        <v>1495</v>
      </c>
      <c r="B1380">
        <v>2014</v>
      </c>
      <c r="C1380" t="s">
        <v>137</v>
      </c>
      <c r="D1380" t="s">
        <v>77</v>
      </c>
      <c r="E1380" t="s">
        <v>81</v>
      </c>
      <c r="F1380" t="s">
        <v>40</v>
      </c>
      <c r="G1380" t="s">
        <v>93</v>
      </c>
      <c r="H1380" t="s">
        <v>69</v>
      </c>
      <c r="I1380" t="s">
        <v>28</v>
      </c>
      <c r="J1380" t="b">
        <v>0</v>
      </c>
      <c r="L1380">
        <v>0.06</v>
      </c>
      <c r="M1380" t="s">
        <v>6747</v>
      </c>
      <c r="O1380">
        <v>57221</v>
      </c>
      <c r="P1380">
        <v>0.62</v>
      </c>
      <c r="Q1380">
        <v>0.73</v>
      </c>
      <c r="R1380" t="b">
        <v>0</v>
      </c>
      <c r="S1380" t="s">
        <v>35</v>
      </c>
      <c r="T1380">
        <v>13</v>
      </c>
      <c r="U1380" t="s">
        <v>21</v>
      </c>
      <c r="V1380" t="b">
        <v>0</v>
      </c>
      <c r="W1380" t="b">
        <v>0</v>
      </c>
      <c r="X1380" t="b">
        <v>0</v>
      </c>
      <c r="Y1380" t="b">
        <v>1</v>
      </c>
      <c r="Z1380" t="b">
        <v>0</v>
      </c>
      <c r="AA1380" t="b">
        <v>0</v>
      </c>
      <c r="AB1380" t="b">
        <v>1</v>
      </c>
      <c r="AC1380" t="b">
        <v>0</v>
      </c>
      <c r="AD1380" t="b">
        <v>1</v>
      </c>
      <c r="AE1380" t="b">
        <v>0</v>
      </c>
      <c r="AF1380" t="b">
        <v>0</v>
      </c>
      <c r="AG1380" t="b">
        <v>0</v>
      </c>
      <c r="AH1380" t="b">
        <v>0</v>
      </c>
      <c r="AI1380" t="b">
        <v>0</v>
      </c>
      <c r="AJ1380" t="b">
        <v>0</v>
      </c>
      <c r="AK1380" t="b">
        <v>0</v>
      </c>
      <c r="AL1380" t="b">
        <v>0</v>
      </c>
      <c r="AM1380" t="b">
        <v>0</v>
      </c>
    </row>
    <row r="1381" spans="1:39" ht="14.4" hidden="1" x14ac:dyDescent="0.3">
      <c r="A1381" t="s">
        <v>1496</v>
      </c>
      <c r="B1381">
        <v>2014</v>
      </c>
      <c r="C1381" t="s">
        <v>183</v>
      </c>
      <c r="D1381" t="s">
        <v>113</v>
      </c>
      <c r="E1381" t="s">
        <v>25</v>
      </c>
      <c r="F1381" t="s">
        <v>40</v>
      </c>
      <c r="G1381" t="s">
        <v>65</v>
      </c>
      <c r="H1381" t="s">
        <v>27</v>
      </c>
      <c r="I1381" t="s">
        <v>19</v>
      </c>
      <c r="J1381" t="b">
        <v>0</v>
      </c>
      <c r="L1381">
        <v>0.05</v>
      </c>
      <c r="M1381" t="s">
        <v>8881</v>
      </c>
      <c r="O1381">
        <v>76058</v>
      </c>
      <c r="P1381">
        <v>2.4</v>
      </c>
      <c r="Q1381">
        <v>0.66</v>
      </c>
      <c r="R1381" t="b">
        <v>0</v>
      </c>
      <c r="S1381" t="s">
        <v>35</v>
      </c>
      <c r="T1381">
        <v>1</v>
      </c>
      <c r="U1381" t="s">
        <v>21</v>
      </c>
      <c r="V1381" t="b">
        <v>1</v>
      </c>
      <c r="W1381" t="b">
        <v>0</v>
      </c>
      <c r="X1381" t="b">
        <v>0</v>
      </c>
      <c r="Y1381" t="b">
        <v>1</v>
      </c>
      <c r="Z1381" t="b">
        <v>0</v>
      </c>
      <c r="AA1381" t="b">
        <v>0</v>
      </c>
      <c r="AB1381" t="b">
        <v>1</v>
      </c>
      <c r="AC1381" t="b">
        <v>0</v>
      </c>
      <c r="AD1381" t="b">
        <v>1</v>
      </c>
      <c r="AE1381" t="b">
        <v>1</v>
      </c>
      <c r="AF1381" t="b">
        <v>0</v>
      </c>
      <c r="AG1381" t="b">
        <v>0</v>
      </c>
      <c r="AH1381" t="b">
        <v>0</v>
      </c>
      <c r="AI1381" t="b">
        <v>0</v>
      </c>
      <c r="AJ1381" t="b">
        <v>0</v>
      </c>
      <c r="AK1381" t="b">
        <v>0</v>
      </c>
      <c r="AL1381" t="b">
        <v>0</v>
      </c>
      <c r="AM1381" t="b">
        <v>0</v>
      </c>
    </row>
    <row r="1382" spans="1:39" ht="14.4" hidden="1" x14ac:dyDescent="0.3">
      <c r="A1382" t="s">
        <v>1497</v>
      </c>
      <c r="B1382">
        <v>2014</v>
      </c>
      <c r="C1382" t="s">
        <v>152</v>
      </c>
      <c r="D1382" t="s">
        <v>77</v>
      </c>
      <c r="E1382" t="s">
        <v>81</v>
      </c>
      <c r="F1382" t="s">
        <v>5169</v>
      </c>
      <c r="G1382" t="s">
        <v>86</v>
      </c>
      <c r="H1382" t="s">
        <v>91</v>
      </c>
      <c r="I1382" t="s">
        <v>98</v>
      </c>
      <c r="J1382" t="b">
        <v>0</v>
      </c>
      <c r="L1382">
        <v>0.08</v>
      </c>
      <c r="M1382" t="s">
        <v>8880</v>
      </c>
      <c r="O1382">
        <v>66491</v>
      </c>
      <c r="P1382">
        <v>0.22</v>
      </c>
      <c r="Q1382">
        <v>0.62</v>
      </c>
      <c r="R1382" t="b">
        <v>0</v>
      </c>
      <c r="S1382" t="s">
        <v>40</v>
      </c>
      <c r="T1382">
        <v>10</v>
      </c>
      <c r="U1382" t="s">
        <v>21</v>
      </c>
      <c r="V1382" t="b">
        <v>0</v>
      </c>
      <c r="W1382" t="b">
        <v>0</v>
      </c>
      <c r="X1382" t="b">
        <v>1</v>
      </c>
      <c r="Y1382" t="b">
        <v>0</v>
      </c>
      <c r="Z1382" t="b">
        <v>1</v>
      </c>
      <c r="AA1382" t="b">
        <v>1</v>
      </c>
      <c r="AB1382" t="b">
        <v>0</v>
      </c>
      <c r="AC1382" t="b">
        <v>1</v>
      </c>
      <c r="AD1382" t="b">
        <v>1</v>
      </c>
      <c r="AE1382" t="b">
        <v>0</v>
      </c>
      <c r="AF1382" t="b">
        <v>0</v>
      </c>
      <c r="AG1382" t="b">
        <v>0</v>
      </c>
      <c r="AH1382" t="b">
        <v>0</v>
      </c>
      <c r="AI1382" t="b">
        <v>0</v>
      </c>
      <c r="AJ1382" t="b">
        <v>0</v>
      </c>
      <c r="AK1382" t="b">
        <v>0</v>
      </c>
      <c r="AL1382" t="b">
        <v>0</v>
      </c>
      <c r="AM1382" t="b">
        <v>0</v>
      </c>
    </row>
    <row r="1383" spans="1:39" ht="14.4" hidden="1" x14ac:dyDescent="0.3">
      <c r="A1383" t="s">
        <v>1498</v>
      </c>
      <c r="B1383">
        <v>2014</v>
      </c>
      <c r="C1383" t="s">
        <v>158</v>
      </c>
      <c r="D1383" t="s">
        <v>15</v>
      </c>
      <c r="E1383" t="s">
        <v>133</v>
      </c>
      <c r="F1383" t="s">
        <v>5172</v>
      </c>
      <c r="G1383" t="s">
        <v>33</v>
      </c>
      <c r="H1383" t="s">
        <v>91</v>
      </c>
      <c r="I1383" t="s">
        <v>61</v>
      </c>
      <c r="J1383" t="b">
        <v>0</v>
      </c>
      <c r="L1383">
        <v>0.08</v>
      </c>
      <c r="M1383" t="s">
        <v>8879</v>
      </c>
      <c r="O1383">
        <v>37283</v>
      </c>
      <c r="P1383">
        <v>-4.5</v>
      </c>
      <c r="Q1383">
        <v>0.89</v>
      </c>
      <c r="R1383" t="b">
        <v>0</v>
      </c>
      <c r="S1383" t="s">
        <v>35</v>
      </c>
      <c r="T1383">
        <v>18</v>
      </c>
      <c r="U1383" t="s">
        <v>21</v>
      </c>
      <c r="V1383" t="b">
        <v>0</v>
      </c>
      <c r="W1383" t="b">
        <v>1</v>
      </c>
      <c r="X1383" t="b">
        <v>0</v>
      </c>
      <c r="Y1383" t="b">
        <v>0</v>
      </c>
      <c r="Z1383" t="b">
        <v>0</v>
      </c>
      <c r="AA1383" t="b">
        <v>0</v>
      </c>
      <c r="AB1383" t="b">
        <v>1</v>
      </c>
      <c r="AC1383" t="b">
        <v>0</v>
      </c>
      <c r="AD1383" t="b">
        <v>1</v>
      </c>
      <c r="AE1383" t="b">
        <v>0</v>
      </c>
      <c r="AF1383" t="b">
        <v>0</v>
      </c>
      <c r="AG1383" t="b">
        <v>0</v>
      </c>
      <c r="AH1383" t="b">
        <v>0</v>
      </c>
      <c r="AI1383" t="b">
        <v>0</v>
      </c>
      <c r="AJ1383" t="b">
        <v>0</v>
      </c>
      <c r="AK1383" t="b">
        <v>0</v>
      </c>
      <c r="AL1383" t="b">
        <v>0</v>
      </c>
      <c r="AM1383" t="b">
        <v>0</v>
      </c>
    </row>
    <row r="1384" spans="1:39" ht="14.4" hidden="1" x14ac:dyDescent="0.3">
      <c r="A1384" t="s">
        <v>1499</v>
      </c>
      <c r="B1384">
        <v>2014</v>
      </c>
      <c r="C1384" t="s">
        <v>242</v>
      </c>
      <c r="D1384" t="s">
        <v>90</v>
      </c>
      <c r="E1384" t="s">
        <v>135</v>
      </c>
      <c r="F1384" t="s">
        <v>5181</v>
      </c>
      <c r="G1384" t="s">
        <v>93</v>
      </c>
      <c r="H1384" t="s">
        <v>18</v>
      </c>
      <c r="I1384" t="s">
        <v>83</v>
      </c>
      <c r="J1384" t="b">
        <v>0</v>
      </c>
      <c r="L1384">
        <v>0.18</v>
      </c>
      <c r="M1384" t="s">
        <v>8878</v>
      </c>
      <c r="O1384">
        <v>57326</v>
      </c>
      <c r="P1384">
        <v>-3.29</v>
      </c>
      <c r="Q1384">
        <v>0.73</v>
      </c>
      <c r="R1384" t="b">
        <v>0</v>
      </c>
      <c r="S1384" t="s">
        <v>40</v>
      </c>
      <c r="T1384">
        <v>4</v>
      </c>
      <c r="U1384" t="s">
        <v>21</v>
      </c>
      <c r="V1384" t="b">
        <v>0</v>
      </c>
      <c r="W1384" t="b">
        <v>0</v>
      </c>
      <c r="X1384" t="b">
        <v>0</v>
      </c>
      <c r="Y1384" t="b">
        <v>1</v>
      </c>
      <c r="Z1384" t="b">
        <v>1</v>
      </c>
      <c r="AA1384" t="b">
        <v>0</v>
      </c>
      <c r="AB1384" t="b">
        <v>1</v>
      </c>
      <c r="AC1384" t="b">
        <v>0</v>
      </c>
      <c r="AD1384" t="b">
        <v>1</v>
      </c>
      <c r="AE1384" t="b">
        <v>1</v>
      </c>
      <c r="AF1384" t="b">
        <v>0</v>
      </c>
      <c r="AG1384" t="b">
        <v>0</v>
      </c>
      <c r="AH1384" t="b">
        <v>0</v>
      </c>
      <c r="AI1384" t="b">
        <v>0</v>
      </c>
      <c r="AJ1384" t="b">
        <v>0</v>
      </c>
      <c r="AK1384" t="b">
        <v>0</v>
      </c>
      <c r="AL1384" t="b">
        <v>0</v>
      </c>
      <c r="AM1384" t="b">
        <v>0</v>
      </c>
    </row>
    <row r="1385" spans="1:39" ht="14.4" hidden="1" x14ac:dyDescent="0.3">
      <c r="A1385" t="s">
        <v>1500</v>
      </c>
      <c r="B1385">
        <v>2014</v>
      </c>
      <c r="C1385" t="s">
        <v>152</v>
      </c>
      <c r="D1385" t="s">
        <v>77</v>
      </c>
      <c r="E1385" t="s">
        <v>25</v>
      </c>
      <c r="F1385" t="s">
        <v>5169</v>
      </c>
      <c r="G1385" t="s">
        <v>46</v>
      </c>
      <c r="H1385" t="s">
        <v>18</v>
      </c>
      <c r="I1385" t="s">
        <v>83</v>
      </c>
      <c r="J1385" t="b">
        <v>0</v>
      </c>
      <c r="L1385">
        <v>0.04</v>
      </c>
      <c r="M1385" t="s">
        <v>8877</v>
      </c>
      <c r="O1385">
        <v>60104</v>
      </c>
      <c r="P1385">
        <v>-0.53</v>
      </c>
      <c r="Q1385">
        <v>0.76</v>
      </c>
      <c r="R1385" t="b">
        <v>0</v>
      </c>
      <c r="S1385" t="s">
        <v>40</v>
      </c>
      <c r="T1385">
        <v>15</v>
      </c>
      <c r="U1385" t="s">
        <v>21</v>
      </c>
      <c r="V1385" t="b">
        <v>0</v>
      </c>
      <c r="W1385" t="b">
        <v>1</v>
      </c>
      <c r="X1385" t="b">
        <v>0</v>
      </c>
      <c r="Y1385" t="b">
        <v>0</v>
      </c>
      <c r="Z1385" t="b">
        <v>1</v>
      </c>
      <c r="AA1385" t="b">
        <v>0</v>
      </c>
      <c r="AB1385" t="b">
        <v>0</v>
      </c>
      <c r="AC1385" t="b">
        <v>1</v>
      </c>
      <c r="AD1385" t="b">
        <v>0</v>
      </c>
      <c r="AE1385" t="b">
        <v>0</v>
      </c>
      <c r="AF1385" t="b">
        <v>0</v>
      </c>
      <c r="AG1385" t="b">
        <v>0</v>
      </c>
      <c r="AH1385" t="b">
        <v>0</v>
      </c>
      <c r="AI1385" t="b">
        <v>0</v>
      </c>
      <c r="AJ1385" t="b">
        <v>0</v>
      </c>
      <c r="AK1385" t="b">
        <v>0</v>
      </c>
      <c r="AL1385" t="b">
        <v>0</v>
      </c>
      <c r="AM1385" t="b">
        <v>0</v>
      </c>
    </row>
    <row r="1386" spans="1:39" ht="14.4" hidden="1" x14ac:dyDescent="0.3">
      <c r="A1386" t="s">
        <v>1501</v>
      </c>
      <c r="B1386">
        <v>2014</v>
      </c>
      <c r="C1386" t="s">
        <v>154</v>
      </c>
      <c r="D1386" t="s">
        <v>24</v>
      </c>
      <c r="E1386" t="s">
        <v>135</v>
      </c>
      <c r="F1386" t="s">
        <v>40</v>
      </c>
      <c r="G1386" t="s">
        <v>55</v>
      </c>
      <c r="H1386" t="s">
        <v>69</v>
      </c>
      <c r="I1386" t="s">
        <v>98</v>
      </c>
      <c r="J1386" t="b">
        <v>0</v>
      </c>
      <c r="L1386">
        <v>0.15</v>
      </c>
      <c r="M1386" t="s">
        <v>8876</v>
      </c>
      <c r="O1386">
        <v>64532</v>
      </c>
      <c r="P1386">
        <v>-1.54</v>
      </c>
      <c r="Q1386">
        <v>0.88</v>
      </c>
      <c r="R1386" t="b">
        <v>0</v>
      </c>
      <c r="S1386" t="s">
        <v>20</v>
      </c>
      <c r="T1386">
        <v>7</v>
      </c>
      <c r="U1386" t="s">
        <v>21</v>
      </c>
      <c r="V1386" t="b">
        <v>1</v>
      </c>
      <c r="W1386" t="b">
        <v>1</v>
      </c>
      <c r="X1386" t="b">
        <v>0</v>
      </c>
      <c r="Y1386" t="b">
        <v>0</v>
      </c>
      <c r="Z1386" t="b">
        <v>0</v>
      </c>
      <c r="AA1386" t="b">
        <v>0</v>
      </c>
      <c r="AB1386" t="b">
        <v>1</v>
      </c>
      <c r="AC1386" t="b">
        <v>0</v>
      </c>
      <c r="AD1386" t="b">
        <v>1</v>
      </c>
      <c r="AE1386" t="b">
        <v>1</v>
      </c>
      <c r="AF1386" t="b">
        <v>0</v>
      </c>
      <c r="AG1386" t="b">
        <v>0</v>
      </c>
      <c r="AH1386" t="b">
        <v>0</v>
      </c>
      <c r="AI1386" t="b">
        <v>0</v>
      </c>
      <c r="AJ1386" t="b">
        <v>0</v>
      </c>
      <c r="AK1386" t="b">
        <v>0</v>
      </c>
      <c r="AL1386" t="b">
        <v>0</v>
      </c>
      <c r="AM1386" t="b">
        <v>0</v>
      </c>
    </row>
    <row r="1387" spans="1:39" ht="14.4" hidden="1" x14ac:dyDescent="0.3">
      <c r="A1387" t="s">
        <v>1502</v>
      </c>
      <c r="B1387">
        <v>2014</v>
      </c>
      <c r="C1387" t="s">
        <v>67</v>
      </c>
      <c r="D1387" t="s">
        <v>68</v>
      </c>
      <c r="E1387" t="s">
        <v>120</v>
      </c>
      <c r="F1387" t="s">
        <v>5169</v>
      </c>
      <c r="G1387" t="s">
        <v>17</v>
      </c>
      <c r="H1387" t="s">
        <v>94</v>
      </c>
      <c r="I1387" t="s">
        <v>98</v>
      </c>
      <c r="J1387" t="b">
        <v>0</v>
      </c>
      <c r="L1387">
        <v>0.12</v>
      </c>
      <c r="M1387" t="s">
        <v>8875</v>
      </c>
      <c r="O1387">
        <v>82380</v>
      </c>
      <c r="P1387">
        <v>-4.43</v>
      </c>
      <c r="Q1387">
        <v>0.84</v>
      </c>
      <c r="R1387" t="b">
        <v>0</v>
      </c>
      <c r="S1387" t="s">
        <v>35</v>
      </c>
      <c r="T1387">
        <v>19</v>
      </c>
      <c r="U1387" t="s">
        <v>21</v>
      </c>
      <c r="V1387" t="b">
        <v>0</v>
      </c>
      <c r="W1387" t="b">
        <v>1</v>
      </c>
      <c r="X1387" t="b">
        <v>1</v>
      </c>
      <c r="Y1387" t="b">
        <v>1</v>
      </c>
      <c r="Z1387" t="b">
        <v>1</v>
      </c>
      <c r="AA1387" t="b">
        <v>1</v>
      </c>
      <c r="AB1387" t="b">
        <v>0</v>
      </c>
      <c r="AC1387" t="b">
        <v>0</v>
      </c>
      <c r="AD1387" t="b">
        <v>0</v>
      </c>
      <c r="AE1387" t="b">
        <v>0</v>
      </c>
      <c r="AF1387" t="b">
        <v>0</v>
      </c>
      <c r="AG1387" t="b">
        <v>0</v>
      </c>
      <c r="AH1387" t="b">
        <v>0</v>
      </c>
      <c r="AI1387" t="b">
        <v>0</v>
      </c>
      <c r="AJ1387" t="b">
        <v>0</v>
      </c>
      <c r="AK1387" t="b">
        <v>0</v>
      </c>
      <c r="AL1387" t="b">
        <v>0</v>
      </c>
      <c r="AM1387" t="b">
        <v>0</v>
      </c>
    </row>
    <row r="1388" spans="1:39" ht="14.4" hidden="1" x14ac:dyDescent="0.3">
      <c r="A1388" t="s">
        <v>1503</v>
      </c>
      <c r="B1388">
        <v>2014</v>
      </c>
      <c r="C1388" t="s">
        <v>104</v>
      </c>
      <c r="D1388" t="s">
        <v>15</v>
      </c>
      <c r="E1388" t="s">
        <v>32</v>
      </c>
      <c r="F1388" t="s">
        <v>40</v>
      </c>
      <c r="G1388" t="s">
        <v>65</v>
      </c>
      <c r="H1388" t="s">
        <v>94</v>
      </c>
      <c r="I1388" t="s">
        <v>28</v>
      </c>
      <c r="J1388" t="b">
        <v>0</v>
      </c>
      <c r="L1388">
        <v>0.16</v>
      </c>
      <c r="M1388" t="s">
        <v>7040</v>
      </c>
      <c r="O1388">
        <v>35590</v>
      </c>
      <c r="P1388">
        <v>-1.26</v>
      </c>
      <c r="Q1388">
        <v>0.79</v>
      </c>
      <c r="R1388" t="b">
        <v>0</v>
      </c>
      <c r="S1388" t="s">
        <v>35</v>
      </c>
      <c r="T1388">
        <v>17</v>
      </c>
      <c r="U1388" t="s">
        <v>21</v>
      </c>
      <c r="V1388" t="b">
        <v>0</v>
      </c>
      <c r="W1388" t="b">
        <v>0</v>
      </c>
      <c r="X1388" t="b">
        <v>0</v>
      </c>
      <c r="Y1388" t="b">
        <v>0</v>
      </c>
      <c r="Z1388" t="b">
        <v>0</v>
      </c>
      <c r="AA1388" t="b">
        <v>1</v>
      </c>
      <c r="AB1388" t="b">
        <v>0</v>
      </c>
      <c r="AC1388" t="b">
        <v>1</v>
      </c>
      <c r="AD1388" t="b">
        <v>0</v>
      </c>
      <c r="AE1388" t="b">
        <v>1</v>
      </c>
      <c r="AF1388" t="b">
        <v>0</v>
      </c>
      <c r="AG1388" t="b">
        <v>0</v>
      </c>
      <c r="AH1388" t="b">
        <v>0</v>
      </c>
      <c r="AI1388" t="b">
        <v>0</v>
      </c>
      <c r="AJ1388" t="b">
        <v>0</v>
      </c>
      <c r="AK1388" t="b">
        <v>0</v>
      </c>
      <c r="AL1388" t="b">
        <v>0</v>
      </c>
      <c r="AM1388" t="b">
        <v>0</v>
      </c>
    </row>
    <row r="1389" spans="1:39" ht="14.4" hidden="1" x14ac:dyDescent="0.3">
      <c r="A1389" t="s">
        <v>1504</v>
      </c>
      <c r="B1389">
        <v>2014</v>
      </c>
      <c r="C1389" t="s">
        <v>85</v>
      </c>
      <c r="D1389" t="s">
        <v>24</v>
      </c>
      <c r="E1389" t="s">
        <v>25</v>
      </c>
      <c r="F1389" t="s">
        <v>5172</v>
      </c>
      <c r="G1389" t="s">
        <v>33</v>
      </c>
      <c r="H1389" t="s">
        <v>42</v>
      </c>
      <c r="I1389" t="s">
        <v>61</v>
      </c>
      <c r="J1389" t="b">
        <v>1</v>
      </c>
      <c r="K1389" t="s">
        <v>8873</v>
      </c>
      <c r="L1389">
        <v>0.68</v>
      </c>
      <c r="M1389" t="s">
        <v>8874</v>
      </c>
      <c r="N1389" t="s">
        <v>8873</v>
      </c>
      <c r="O1389">
        <v>98686</v>
      </c>
      <c r="P1389">
        <v>-0.44</v>
      </c>
      <c r="Q1389">
        <v>0.25</v>
      </c>
      <c r="R1389" t="b">
        <v>1</v>
      </c>
      <c r="S1389" t="s">
        <v>40</v>
      </c>
      <c r="T1389">
        <v>2</v>
      </c>
      <c r="U1389" t="s">
        <v>21</v>
      </c>
      <c r="V1389" t="b">
        <v>0</v>
      </c>
      <c r="W1389" t="b">
        <v>1</v>
      </c>
      <c r="X1389" t="b">
        <v>0</v>
      </c>
      <c r="Y1389" t="b">
        <v>0</v>
      </c>
      <c r="Z1389" t="b">
        <v>1</v>
      </c>
      <c r="AA1389" t="b">
        <v>1</v>
      </c>
      <c r="AB1389" t="b">
        <v>0</v>
      </c>
      <c r="AC1389" t="b">
        <v>0</v>
      </c>
      <c r="AD1389" t="b">
        <v>0</v>
      </c>
      <c r="AE1389" t="b">
        <v>1</v>
      </c>
      <c r="AF1389" t="b">
        <v>0</v>
      </c>
      <c r="AG1389" t="b">
        <v>1</v>
      </c>
      <c r="AH1389" t="b">
        <v>1</v>
      </c>
      <c r="AI1389" t="b">
        <v>1</v>
      </c>
      <c r="AJ1389" t="b">
        <v>0</v>
      </c>
      <c r="AK1389" t="b">
        <v>0</v>
      </c>
      <c r="AL1389" t="b">
        <v>0</v>
      </c>
      <c r="AM1389" t="b">
        <v>1</v>
      </c>
    </row>
    <row r="1390" spans="1:39" ht="14.4" hidden="1" x14ac:dyDescent="0.3">
      <c r="A1390" t="s">
        <v>1505</v>
      </c>
      <c r="B1390">
        <v>2014</v>
      </c>
      <c r="C1390" t="s">
        <v>129</v>
      </c>
      <c r="D1390" t="s">
        <v>58</v>
      </c>
      <c r="E1390" t="s">
        <v>133</v>
      </c>
      <c r="F1390" t="s">
        <v>5169</v>
      </c>
      <c r="G1390" t="s">
        <v>33</v>
      </c>
      <c r="H1390" t="s">
        <v>60</v>
      </c>
      <c r="I1390" t="s">
        <v>49</v>
      </c>
      <c r="J1390" t="b">
        <v>0</v>
      </c>
      <c r="L1390">
        <v>0</v>
      </c>
      <c r="M1390" t="s">
        <v>8872</v>
      </c>
      <c r="O1390">
        <v>17820</v>
      </c>
      <c r="P1390">
        <v>-4.34</v>
      </c>
      <c r="Q1390">
        <v>0.73</v>
      </c>
      <c r="R1390" t="b">
        <v>0</v>
      </c>
      <c r="S1390" t="s">
        <v>40</v>
      </c>
      <c r="T1390">
        <v>10</v>
      </c>
      <c r="U1390" t="s">
        <v>21</v>
      </c>
      <c r="V1390" t="b">
        <v>1</v>
      </c>
      <c r="W1390" t="b">
        <v>0</v>
      </c>
      <c r="X1390" t="b">
        <v>1</v>
      </c>
      <c r="Y1390" t="b">
        <v>0</v>
      </c>
      <c r="Z1390" t="b">
        <v>0</v>
      </c>
      <c r="AA1390" t="b">
        <v>1</v>
      </c>
      <c r="AB1390" t="b">
        <v>0</v>
      </c>
      <c r="AC1390" t="b">
        <v>0</v>
      </c>
      <c r="AD1390" t="b">
        <v>1</v>
      </c>
      <c r="AE1390" t="b">
        <v>0</v>
      </c>
      <c r="AF1390" t="b">
        <v>0</v>
      </c>
      <c r="AG1390" t="b">
        <v>0</v>
      </c>
      <c r="AH1390" t="b">
        <v>0</v>
      </c>
      <c r="AI1390" t="b">
        <v>0</v>
      </c>
      <c r="AJ1390" t="b">
        <v>0</v>
      </c>
      <c r="AK1390" t="b">
        <v>0</v>
      </c>
      <c r="AL1390" t="b">
        <v>0</v>
      </c>
      <c r="AM1390" t="b">
        <v>0</v>
      </c>
    </row>
    <row r="1391" spans="1:39" ht="14.4" hidden="1" x14ac:dyDescent="0.3">
      <c r="A1391" t="s">
        <v>1506</v>
      </c>
      <c r="B1391">
        <v>2014</v>
      </c>
      <c r="C1391" t="s">
        <v>242</v>
      </c>
      <c r="D1391" t="s">
        <v>90</v>
      </c>
      <c r="E1391" t="s">
        <v>54</v>
      </c>
      <c r="F1391" t="s">
        <v>5176</v>
      </c>
      <c r="G1391" t="s">
        <v>65</v>
      </c>
      <c r="H1391" t="s">
        <v>94</v>
      </c>
      <c r="I1391" t="s">
        <v>49</v>
      </c>
      <c r="J1391" t="b">
        <v>1</v>
      </c>
      <c r="K1391" t="s">
        <v>6595</v>
      </c>
      <c r="L1391">
        <v>0.44</v>
      </c>
      <c r="M1391" t="s">
        <v>8871</v>
      </c>
      <c r="N1391" t="s">
        <v>6595</v>
      </c>
      <c r="O1391">
        <v>77061</v>
      </c>
      <c r="P1391">
        <v>2.91</v>
      </c>
      <c r="Q1391">
        <v>0.24</v>
      </c>
      <c r="R1391" t="b">
        <v>1</v>
      </c>
      <c r="S1391" t="s">
        <v>35</v>
      </c>
      <c r="T1391">
        <v>7</v>
      </c>
      <c r="U1391" t="s">
        <v>21</v>
      </c>
      <c r="V1391" t="b">
        <v>1</v>
      </c>
      <c r="W1391" t="b">
        <v>1</v>
      </c>
      <c r="X1391" t="b">
        <v>1</v>
      </c>
      <c r="Y1391" t="b">
        <v>1</v>
      </c>
      <c r="Z1391" t="b">
        <v>0</v>
      </c>
      <c r="AA1391" t="b">
        <v>0</v>
      </c>
      <c r="AB1391" t="b">
        <v>1</v>
      </c>
      <c r="AC1391" t="b">
        <v>0</v>
      </c>
      <c r="AD1391" t="b">
        <v>1</v>
      </c>
      <c r="AE1391" t="b">
        <v>0</v>
      </c>
      <c r="AF1391" t="b">
        <v>0</v>
      </c>
      <c r="AG1391" t="b">
        <v>1</v>
      </c>
      <c r="AH1391" t="b">
        <v>1</v>
      </c>
      <c r="AI1391" t="b">
        <v>0</v>
      </c>
      <c r="AJ1391" t="b">
        <v>1</v>
      </c>
      <c r="AK1391" t="b">
        <v>0</v>
      </c>
      <c r="AL1391" t="b">
        <v>0</v>
      </c>
      <c r="AM1391" t="b">
        <v>0</v>
      </c>
    </row>
    <row r="1392" spans="1:39" ht="14.4" hidden="1" x14ac:dyDescent="0.3">
      <c r="A1392" t="s">
        <v>1507</v>
      </c>
      <c r="B1392">
        <v>2014</v>
      </c>
      <c r="C1392" t="s">
        <v>198</v>
      </c>
      <c r="D1392" t="s">
        <v>38</v>
      </c>
      <c r="E1392" t="s">
        <v>74</v>
      </c>
      <c r="F1392" t="s">
        <v>5172</v>
      </c>
      <c r="G1392" t="s">
        <v>17</v>
      </c>
      <c r="H1392" t="s">
        <v>52</v>
      </c>
      <c r="I1392" t="s">
        <v>61</v>
      </c>
      <c r="J1392" t="b">
        <v>0</v>
      </c>
      <c r="L1392">
        <v>0.09</v>
      </c>
      <c r="M1392" t="s">
        <v>8870</v>
      </c>
      <c r="O1392">
        <v>42304</v>
      </c>
      <c r="P1392">
        <v>2.08</v>
      </c>
      <c r="Q1392">
        <v>0.68</v>
      </c>
      <c r="R1392" t="b">
        <v>0</v>
      </c>
      <c r="S1392" t="s">
        <v>20</v>
      </c>
      <c r="T1392">
        <v>18</v>
      </c>
      <c r="U1392" t="s">
        <v>21</v>
      </c>
      <c r="V1392" t="b">
        <v>0</v>
      </c>
      <c r="W1392" t="b">
        <v>1</v>
      </c>
      <c r="X1392" t="b">
        <v>0</v>
      </c>
      <c r="Y1392" t="b">
        <v>1</v>
      </c>
      <c r="Z1392" t="b">
        <v>0</v>
      </c>
      <c r="AA1392" t="b">
        <v>0</v>
      </c>
      <c r="AB1392" t="b">
        <v>1</v>
      </c>
      <c r="AC1392" t="b">
        <v>1</v>
      </c>
      <c r="AD1392" t="b">
        <v>1</v>
      </c>
      <c r="AE1392" t="b">
        <v>0</v>
      </c>
      <c r="AF1392" t="b">
        <v>0</v>
      </c>
      <c r="AG1392" t="b">
        <v>0</v>
      </c>
      <c r="AH1392" t="b">
        <v>0</v>
      </c>
      <c r="AI1392" t="b">
        <v>0</v>
      </c>
      <c r="AJ1392" t="b">
        <v>0</v>
      </c>
      <c r="AK1392" t="b">
        <v>0</v>
      </c>
      <c r="AL1392" t="b">
        <v>0</v>
      </c>
      <c r="AM1392" t="b">
        <v>0</v>
      </c>
    </row>
    <row r="1393" spans="1:39" ht="14.4" hidden="1" x14ac:dyDescent="0.3">
      <c r="A1393" t="s">
        <v>1508</v>
      </c>
      <c r="B1393">
        <v>2014</v>
      </c>
      <c r="C1393" t="s">
        <v>115</v>
      </c>
      <c r="D1393" t="s">
        <v>31</v>
      </c>
      <c r="E1393" t="s">
        <v>64</v>
      </c>
      <c r="F1393" t="s">
        <v>5176</v>
      </c>
      <c r="G1393" t="s">
        <v>33</v>
      </c>
      <c r="H1393" t="s">
        <v>91</v>
      </c>
      <c r="I1393" t="s">
        <v>83</v>
      </c>
      <c r="J1393" t="b">
        <v>0</v>
      </c>
      <c r="L1393">
        <v>0.16</v>
      </c>
      <c r="M1393" t="s">
        <v>8869</v>
      </c>
      <c r="O1393">
        <v>19450</v>
      </c>
      <c r="P1393">
        <v>0.74</v>
      </c>
      <c r="Q1393">
        <v>0.74</v>
      </c>
      <c r="R1393" t="b">
        <v>0</v>
      </c>
      <c r="S1393" t="s">
        <v>35</v>
      </c>
      <c r="T1393">
        <v>3</v>
      </c>
      <c r="U1393" t="s">
        <v>21</v>
      </c>
      <c r="V1393" t="b">
        <v>0</v>
      </c>
      <c r="W1393" t="b">
        <v>1</v>
      </c>
      <c r="X1393" t="b">
        <v>1</v>
      </c>
      <c r="Y1393" t="b">
        <v>1</v>
      </c>
      <c r="Z1393" t="b">
        <v>1</v>
      </c>
      <c r="AA1393" t="b">
        <v>1</v>
      </c>
      <c r="AB1393" t="b">
        <v>0</v>
      </c>
      <c r="AC1393" t="b">
        <v>1</v>
      </c>
      <c r="AD1393" t="b">
        <v>0</v>
      </c>
      <c r="AE1393" t="b">
        <v>0</v>
      </c>
      <c r="AF1393" t="b">
        <v>0</v>
      </c>
      <c r="AG1393" t="b">
        <v>0</v>
      </c>
      <c r="AH1393" t="b">
        <v>0</v>
      </c>
      <c r="AI1393" t="b">
        <v>0</v>
      </c>
      <c r="AJ1393" t="b">
        <v>0</v>
      </c>
      <c r="AK1393" t="b">
        <v>0</v>
      </c>
      <c r="AL1393" t="b">
        <v>0</v>
      </c>
      <c r="AM1393" t="b">
        <v>0</v>
      </c>
    </row>
    <row r="1394" spans="1:39" ht="14.4" hidden="1" x14ac:dyDescent="0.3">
      <c r="A1394" t="s">
        <v>1509</v>
      </c>
      <c r="B1394">
        <v>2014</v>
      </c>
      <c r="C1394" t="s">
        <v>51</v>
      </c>
      <c r="D1394" t="s">
        <v>31</v>
      </c>
      <c r="E1394" t="s">
        <v>59</v>
      </c>
      <c r="F1394" t="s">
        <v>5181</v>
      </c>
      <c r="G1394" t="s">
        <v>26</v>
      </c>
      <c r="H1394" t="s">
        <v>94</v>
      </c>
      <c r="I1394" t="s">
        <v>61</v>
      </c>
      <c r="J1394" t="b">
        <v>0</v>
      </c>
      <c r="L1394">
        <v>0.12</v>
      </c>
      <c r="M1394" t="s">
        <v>8868</v>
      </c>
      <c r="O1394">
        <v>20622</v>
      </c>
      <c r="P1394">
        <v>4.51</v>
      </c>
      <c r="Q1394">
        <v>0.83</v>
      </c>
      <c r="R1394" t="b">
        <v>0</v>
      </c>
      <c r="S1394" t="s">
        <v>40</v>
      </c>
      <c r="T1394">
        <v>10</v>
      </c>
      <c r="U1394" t="s">
        <v>21</v>
      </c>
      <c r="V1394" t="b">
        <v>0</v>
      </c>
      <c r="W1394" t="b">
        <v>1</v>
      </c>
      <c r="X1394" t="b">
        <v>1</v>
      </c>
      <c r="Y1394" t="b">
        <v>0</v>
      </c>
      <c r="Z1394" t="b">
        <v>1</v>
      </c>
      <c r="AA1394" t="b">
        <v>0</v>
      </c>
      <c r="AB1394" t="b">
        <v>1</v>
      </c>
      <c r="AC1394" t="b">
        <v>1</v>
      </c>
      <c r="AD1394" t="b">
        <v>1</v>
      </c>
      <c r="AE1394" t="b">
        <v>0</v>
      </c>
      <c r="AF1394" t="b">
        <v>0</v>
      </c>
      <c r="AG1394" t="b">
        <v>0</v>
      </c>
      <c r="AH1394" t="b">
        <v>0</v>
      </c>
      <c r="AI1394" t="b">
        <v>0</v>
      </c>
      <c r="AJ1394" t="b">
        <v>0</v>
      </c>
      <c r="AK1394" t="b">
        <v>0</v>
      </c>
      <c r="AL1394" t="b">
        <v>0</v>
      </c>
      <c r="AM1394" t="b">
        <v>0</v>
      </c>
    </row>
    <row r="1395" spans="1:39" ht="14.4" hidden="1" x14ac:dyDescent="0.3">
      <c r="A1395" t="s">
        <v>1510</v>
      </c>
      <c r="B1395">
        <v>2014</v>
      </c>
      <c r="C1395" t="s">
        <v>115</v>
      </c>
      <c r="D1395" t="s">
        <v>31</v>
      </c>
      <c r="E1395" t="s">
        <v>78</v>
      </c>
      <c r="F1395" t="s">
        <v>5181</v>
      </c>
      <c r="G1395" t="s">
        <v>93</v>
      </c>
      <c r="H1395" t="s">
        <v>27</v>
      </c>
      <c r="I1395" t="s">
        <v>61</v>
      </c>
      <c r="J1395" t="b">
        <v>0</v>
      </c>
      <c r="L1395">
        <v>0</v>
      </c>
      <c r="M1395" t="s">
        <v>5974</v>
      </c>
      <c r="O1395">
        <v>24903</v>
      </c>
      <c r="P1395">
        <v>-0.75</v>
      </c>
      <c r="Q1395">
        <v>0.71</v>
      </c>
      <c r="R1395" t="b">
        <v>0</v>
      </c>
      <c r="S1395" t="s">
        <v>20</v>
      </c>
      <c r="T1395">
        <v>12</v>
      </c>
      <c r="U1395" t="s">
        <v>21</v>
      </c>
      <c r="V1395" t="b">
        <v>1</v>
      </c>
      <c r="W1395" t="b">
        <v>1</v>
      </c>
      <c r="X1395" t="b">
        <v>0</v>
      </c>
      <c r="Y1395" t="b">
        <v>0</v>
      </c>
      <c r="Z1395" t="b">
        <v>0</v>
      </c>
      <c r="AA1395" t="b">
        <v>0</v>
      </c>
      <c r="AB1395" t="b">
        <v>1</v>
      </c>
      <c r="AC1395" t="b">
        <v>0</v>
      </c>
      <c r="AD1395" t="b">
        <v>0</v>
      </c>
      <c r="AE1395" t="b">
        <v>0</v>
      </c>
      <c r="AF1395" t="b">
        <v>0</v>
      </c>
      <c r="AG1395" t="b">
        <v>0</v>
      </c>
      <c r="AH1395" t="b">
        <v>0</v>
      </c>
      <c r="AI1395" t="b">
        <v>0</v>
      </c>
      <c r="AJ1395" t="b">
        <v>0</v>
      </c>
      <c r="AK1395" t="b">
        <v>0</v>
      </c>
      <c r="AL1395" t="b">
        <v>0</v>
      </c>
      <c r="AM1395" t="b">
        <v>0</v>
      </c>
    </row>
    <row r="1396" spans="1:39" ht="14.4" hidden="1" x14ac:dyDescent="0.3">
      <c r="A1396" t="s">
        <v>1511</v>
      </c>
      <c r="B1396">
        <v>2014</v>
      </c>
      <c r="C1396" t="s">
        <v>63</v>
      </c>
      <c r="D1396" t="s">
        <v>24</v>
      </c>
      <c r="E1396" t="s">
        <v>25</v>
      </c>
      <c r="F1396" t="s">
        <v>5169</v>
      </c>
      <c r="G1396" t="s">
        <v>65</v>
      </c>
      <c r="H1396" t="s">
        <v>94</v>
      </c>
      <c r="I1396" t="s">
        <v>49</v>
      </c>
      <c r="J1396" t="b">
        <v>0</v>
      </c>
      <c r="L1396">
        <v>0.1</v>
      </c>
      <c r="M1396" t="s">
        <v>8867</v>
      </c>
      <c r="O1396">
        <v>70401</v>
      </c>
      <c r="P1396">
        <v>2.16</v>
      </c>
      <c r="Q1396">
        <v>0.86</v>
      </c>
      <c r="R1396" t="b">
        <v>0</v>
      </c>
      <c r="S1396" t="s">
        <v>20</v>
      </c>
      <c r="T1396">
        <v>10</v>
      </c>
      <c r="U1396" t="s">
        <v>21</v>
      </c>
      <c r="V1396" t="b">
        <v>1</v>
      </c>
      <c r="W1396" t="b">
        <v>0</v>
      </c>
      <c r="X1396" t="b">
        <v>0</v>
      </c>
      <c r="Y1396" t="b">
        <v>1</v>
      </c>
      <c r="Z1396" t="b">
        <v>0</v>
      </c>
      <c r="AA1396" t="b">
        <v>1</v>
      </c>
      <c r="AB1396" t="b">
        <v>0</v>
      </c>
      <c r="AC1396" t="b">
        <v>1</v>
      </c>
      <c r="AD1396" t="b">
        <v>1</v>
      </c>
      <c r="AE1396" t="b">
        <v>0</v>
      </c>
      <c r="AF1396" t="b">
        <v>0</v>
      </c>
      <c r="AG1396" t="b">
        <v>0</v>
      </c>
      <c r="AH1396" t="b">
        <v>0</v>
      </c>
      <c r="AI1396" t="b">
        <v>0</v>
      </c>
      <c r="AJ1396" t="b">
        <v>0</v>
      </c>
      <c r="AK1396" t="b">
        <v>0</v>
      </c>
      <c r="AL1396" t="b">
        <v>0</v>
      </c>
      <c r="AM1396" t="b">
        <v>0</v>
      </c>
    </row>
    <row r="1397" spans="1:39" ht="14.4" hidden="1" x14ac:dyDescent="0.3">
      <c r="A1397" t="s">
        <v>1512</v>
      </c>
      <c r="B1397">
        <v>2014</v>
      </c>
      <c r="C1397" t="s">
        <v>80</v>
      </c>
      <c r="D1397" t="s">
        <v>38</v>
      </c>
      <c r="E1397" t="s">
        <v>108</v>
      </c>
      <c r="F1397" t="s">
        <v>5172</v>
      </c>
      <c r="G1397" t="s">
        <v>26</v>
      </c>
      <c r="H1397" t="s">
        <v>18</v>
      </c>
      <c r="I1397" t="s">
        <v>83</v>
      </c>
      <c r="J1397" t="b">
        <v>0</v>
      </c>
      <c r="L1397">
        <v>0.19</v>
      </c>
      <c r="M1397" t="s">
        <v>8866</v>
      </c>
      <c r="O1397">
        <v>39969</v>
      </c>
      <c r="P1397">
        <v>-7.0000000000000007E-2</v>
      </c>
      <c r="Q1397">
        <v>0.77</v>
      </c>
      <c r="R1397" t="b">
        <v>0</v>
      </c>
      <c r="S1397" t="s">
        <v>40</v>
      </c>
      <c r="T1397">
        <v>8</v>
      </c>
      <c r="U1397" t="s">
        <v>21</v>
      </c>
      <c r="V1397" t="b">
        <v>0</v>
      </c>
      <c r="W1397" t="b">
        <v>0</v>
      </c>
      <c r="X1397" t="b">
        <v>1</v>
      </c>
      <c r="Y1397" t="b">
        <v>0</v>
      </c>
      <c r="Z1397" t="b">
        <v>0</v>
      </c>
      <c r="AA1397" t="b">
        <v>1</v>
      </c>
      <c r="AB1397" t="b">
        <v>1</v>
      </c>
      <c r="AC1397" t="b">
        <v>0</v>
      </c>
      <c r="AD1397" t="b">
        <v>0</v>
      </c>
      <c r="AE1397" t="b">
        <v>0</v>
      </c>
      <c r="AF1397" t="b">
        <v>0</v>
      </c>
      <c r="AG1397" t="b">
        <v>0</v>
      </c>
      <c r="AH1397" t="b">
        <v>0</v>
      </c>
      <c r="AI1397" t="b">
        <v>0</v>
      </c>
      <c r="AJ1397" t="b">
        <v>0</v>
      </c>
      <c r="AK1397" t="b">
        <v>0</v>
      </c>
      <c r="AL1397" t="b">
        <v>0</v>
      </c>
      <c r="AM1397" t="b">
        <v>0</v>
      </c>
    </row>
    <row r="1398" spans="1:39" ht="14.4" hidden="1" x14ac:dyDescent="0.3">
      <c r="A1398" t="s">
        <v>1513</v>
      </c>
      <c r="B1398">
        <v>2014</v>
      </c>
      <c r="C1398" t="s">
        <v>89</v>
      </c>
      <c r="D1398" t="s">
        <v>90</v>
      </c>
      <c r="E1398" t="s">
        <v>78</v>
      </c>
      <c r="F1398" t="s">
        <v>5181</v>
      </c>
      <c r="G1398" t="s">
        <v>41</v>
      </c>
      <c r="H1398" t="s">
        <v>60</v>
      </c>
      <c r="I1398" t="s">
        <v>83</v>
      </c>
      <c r="J1398" t="b">
        <v>0</v>
      </c>
      <c r="L1398">
        <v>0.02</v>
      </c>
      <c r="M1398" t="s">
        <v>8865</v>
      </c>
      <c r="O1398">
        <v>62136</v>
      </c>
      <c r="P1398">
        <v>-2.78</v>
      </c>
      <c r="Q1398">
        <v>0.72</v>
      </c>
      <c r="R1398" t="b">
        <v>0</v>
      </c>
      <c r="S1398" t="s">
        <v>40</v>
      </c>
      <c r="T1398">
        <v>17</v>
      </c>
      <c r="U1398" t="s">
        <v>21</v>
      </c>
      <c r="V1398" t="b">
        <v>1</v>
      </c>
      <c r="W1398" t="b">
        <v>0</v>
      </c>
      <c r="X1398" t="b">
        <v>0</v>
      </c>
      <c r="Y1398" t="b">
        <v>0</v>
      </c>
      <c r="Z1398" t="b">
        <v>1</v>
      </c>
      <c r="AA1398" t="b">
        <v>1</v>
      </c>
      <c r="AB1398" t="b">
        <v>0</v>
      </c>
      <c r="AC1398" t="b">
        <v>0</v>
      </c>
      <c r="AD1398" t="b">
        <v>0</v>
      </c>
      <c r="AE1398" t="b">
        <v>0</v>
      </c>
      <c r="AF1398" t="b">
        <v>0</v>
      </c>
      <c r="AG1398" t="b">
        <v>0</v>
      </c>
      <c r="AH1398" t="b">
        <v>0</v>
      </c>
      <c r="AI1398" t="b">
        <v>0</v>
      </c>
      <c r="AJ1398" t="b">
        <v>0</v>
      </c>
      <c r="AK1398" t="b">
        <v>0</v>
      </c>
      <c r="AL1398" t="b">
        <v>0</v>
      </c>
      <c r="AM1398" t="b">
        <v>0</v>
      </c>
    </row>
    <row r="1399" spans="1:39" ht="14.4" hidden="1" x14ac:dyDescent="0.3">
      <c r="A1399" t="s">
        <v>1514</v>
      </c>
      <c r="B1399">
        <v>2014</v>
      </c>
      <c r="C1399" t="s">
        <v>37</v>
      </c>
      <c r="D1399" t="s">
        <v>38</v>
      </c>
      <c r="E1399" t="s">
        <v>54</v>
      </c>
      <c r="F1399" t="s">
        <v>5172</v>
      </c>
      <c r="G1399" t="s">
        <v>55</v>
      </c>
      <c r="H1399" t="s">
        <v>34</v>
      </c>
      <c r="I1399" t="s">
        <v>28</v>
      </c>
      <c r="J1399" t="b">
        <v>1</v>
      </c>
      <c r="K1399" t="s">
        <v>8864</v>
      </c>
      <c r="L1399">
        <v>0.56999999999999995</v>
      </c>
      <c r="M1399" t="s">
        <v>7958</v>
      </c>
      <c r="N1399" t="s">
        <v>8864</v>
      </c>
      <c r="O1399">
        <v>61209</v>
      </c>
      <c r="P1399">
        <v>-3.22</v>
      </c>
      <c r="Q1399">
        <v>0.32</v>
      </c>
      <c r="R1399" t="b">
        <v>1</v>
      </c>
      <c r="S1399" t="s">
        <v>20</v>
      </c>
      <c r="T1399">
        <v>1</v>
      </c>
      <c r="U1399" t="s">
        <v>21</v>
      </c>
      <c r="V1399" t="b">
        <v>1</v>
      </c>
      <c r="W1399" t="b">
        <v>1</v>
      </c>
      <c r="X1399" t="b">
        <v>0</v>
      </c>
      <c r="Y1399" t="b">
        <v>0</v>
      </c>
      <c r="Z1399" t="b">
        <v>0</v>
      </c>
      <c r="AA1399" t="b">
        <v>1</v>
      </c>
      <c r="AB1399" t="b">
        <v>0</v>
      </c>
      <c r="AC1399" t="b">
        <v>0</v>
      </c>
      <c r="AD1399" t="b">
        <v>0</v>
      </c>
      <c r="AE1399" t="b">
        <v>0</v>
      </c>
      <c r="AF1399" t="b">
        <v>0</v>
      </c>
      <c r="AG1399" t="b">
        <v>1</v>
      </c>
      <c r="AH1399" t="b">
        <v>0</v>
      </c>
      <c r="AI1399" t="b">
        <v>1</v>
      </c>
      <c r="AJ1399" t="b">
        <v>1</v>
      </c>
      <c r="AK1399" t="b">
        <v>0</v>
      </c>
      <c r="AL1399" t="b">
        <v>0</v>
      </c>
      <c r="AM1399" t="b">
        <v>1</v>
      </c>
    </row>
    <row r="1400" spans="1:39" ht="14.4" hidden="1" x14ac:dyDescent="0.3">
      <c r="A1400" t="s">
        <v>1515</v>
      </c>
      <c r="B1400">
        <v>2014</v>
      </c>
      <c r="C1400" t="s">
        <v>67</v>
      </c>
      <c r="D1400" t="s">
        <v>68</v>
      </c>
      <c r="E1400" t="s">
        <v>45</v>
      </c>
      <c r="F1400" t="s">
        <v>40</v>
      </c>
      <c r="G1400" t="s">
        <v>93</v>
      </c>
      <c r="H1400" t="s">
        <v>105</v>
      </c>
      <c r="I1400" t="s">
        <v>61</v>
      </c>
      <c r="J1400" t="b">
        <v>0</v>
      </c>
      <c r="L1400">
        <v>0.12</v>
      </c>
      <c r="M1400" t="s">
        <v>8863</v>
      </c>
      <c r="O1400">
        <v>86882</v>
      </c>
      <c r="P1400">
        <v>-3.17</v>
      </c>
      <c r="Q1400">
        <v>0.79</v>
      </c>
      <c r="R1400" t="b">
        <v>0</v>
      </c>
      <c r="S1400" t="s">
        <v>40</v>
      </c>
      <c r="T1400">
        <v>11</v>
      </c>
      <c r="U1400" t="s">
        <v>21</v>
      </c>
      <c r="V1400" t="b">
        <v>0</v>
      </c>
      <c r="W1400" t="b">
        <v>0</v>
      </c>
      <c r="X1400" t="b">
        <v>1</v>
      </c>
      <c r="Y1400" t="b">
        <v>1</v>
      </c>
      <c r="Z1400" t="b">
        <v>0</v>
      </c>
      <c r="AA1400" t="b">
        <v>0</v>
      </c>
      <c r="AB1400" t="b">
        <v>0</v>
      </c>
      <c r="AC1400" t="b">
        <v>1</v>
      </c>
      <c r="AD1400" t="b">
        <v>0</v>
      </c>
      <c r="AE1400" t="b">
        <v>1</v>
      </c>
      <c r="AF1400" t="b">
        <v>0</v>
      </c>
      <c r="AG1400" t="b">
        <v>0</v>
      </c>
      <c r="AH1400" t="b">
        <v>0</v>
      </c>
      <c r="AI1400" t="b">
        <v>0</v>
      </c>
      <c r="AJ1400" t="b">
        <v>0</v>
      </c>
      <c r="AK1400" t="b">
        <v>0</v>
      </c>
      <c r="AL1400" t="b">
        <v>0</v>
      </c>
      <c r="AM1400" t="b">
        <v>0</v>
      </c>
    </row>
    <row r="1401" spans="1:39" ht="14.4" hidden="1" x14ac:dyDescent="0.3">
      <c r="A1401" t="s">
        <v>1516</v>
      </c>
      <c r="B1401">
        <v>2014</v>
      </c>
      <c r="C1401" t="s">
        <v>183</v>
      </c>
      <c r="D1401" t="s">
        <v>113</v>
      </c>
      <c r="E1401" t="s">
        <v>74</v>
      </c>
      <c r="F1401" t="s">
        <v>5169</v>
      </c>
      <c r="G1401" t="s">
        <v>55</v>
      </c>
      <c r="H1401" t="s">
        <v>105</v>
      </c>
      <c r="I1401" t="s">
        <v>98</v>
      </c>
      <c r="J1401" t="b">
        <v>1</v>
      </c>
      <c r="K1401" t="s">
        <v>8861</v>
      </c>
      <c r="L1401">
        <v>0.88</v>
      </c>
      <c r="M1401" t="s">
        <v>8862</v>
      </c>
      <c r="N1401" t="s">
        <v>8861</v>
      </c>
      <c r="O1401">
        <v>114635</v>
      </c>
      <c r="P1401">
        <v>-2.38</v>
      </c>
      <c r="Q1401">
        <v>0.13</v>
      </c>
      <c r="R1401" t="b">
        <v>1</v>
      </c>
      <c r="S1401" t="s">
        <v>35</v>
      </c>
      <c r="T1401">
        <v>9</v>
      </c>
      <c r="U1401" t="s">
        <v>21</v>
      </c>
      <c r="V1401" t="b">
        <v>0</v>
      </c>
      <c r="W1401" t="b">
        <v>0</v>
      </c>
      <c r="X1401" t="b">
        <v>1</v>
      </c>
      <c r="Y1401" t="b">
        <v>1</v>
      </c>
      <c r="Z1401" t="b">
        <v>1</v>
      </c>
      <c r="AA1401" t="b">
        <v>0</v>
      </c>
      <c r="AB1401" t="b">
        <v>1</v>
      </c>
      <c r="AC1401" t="b">
        <v>1</v>
      </c>
      <c r="AD1401" t="b">
        <v>0</v>
      </c>
      <c r="AE1401" t="b">
        <v>0</v>
      </c>
      <c r="AF1401" t="b">
        <v>0</v>
      </c>
      <c r="AG1401" t="b">
        <v>1</v>
      </c>
      <c r="AH1401" t="b">
        <v>1</v>
      </c>
      <c r="AI1401" t="b">
        <v>0</v>
      </c>
      <c r="AJ1401" t="b">
        <v>1</v>
      </c>
      <c r="AK1401" t="b">
        <v>0</v>
      </c>
      <c r="AL1401" t="b">
        <v>1</v>
      </c>
      <c r="AM1401" t="b">
        <v>0</v>
      </c>
    </row>
    <row r="1402" spans="1:39" ht="14.4" hidden="1" x14ac:dyDescent="0.3">
      <c r="A1402" t="s">
        <v>1517</v>
      </c>
      <c r="B1402">
        <v>2014</v>
      </c>
      <c r="C1402" t="s">
        <v>104</v>
      </c>
      <c r="D1402" t="s">
        <v>15</v>
      </c>
      <c r="E1402" t="s">
        <v>97</v>
      </c>
      <c r="F1402" t="s">
        <v>40</v>
      </c>
      <c r="G1402" t="s">
        <v>86</v>
      </c>
      <c r="H1402" t="s">
        <v>60</v>
      </c>
      <c r="I1402" t="s">
        <v>19</v>
      </c>
      <c r="J1402" t="b">
        <v>0</v>
      </c>
      <c r="L1402">
        <v>0.18</v>
      </c>
      <c r="M1402" t="s">
        <v>8860</v>
      </c>
      <c r="O1402">
        <v>36287</v>
      </c>
      <c r="P1402">
        <v>4.8499999999999996</v>
      </c>
      <c r="Q1402">
        <v>0.82</v>
      </c>
      <c r="R1402" t="b">
        <v>0</v>
      </c>
      <c r="S1402" t="s">
        <v>40</v>
      </c>
      <c r="T1402">
        <v>2</v>
      </c>
      <c r="U1402" t="s">
        <v>21</v>
      </c>
      <c r="V1402" t="b">
        <v>0</v>
      </c>
      <c r="W1402" t="b">
        <v>1</v>
      </c>
      <c r="X1402" t="b">
        <v>1</v>
      </c>
      <c r="Y1402" t="b">
        <v>0</v>
      </c>
      <c r="Z1402" t="b">
        <v>0</v>
      </c>
      <c r="AA1402" t="b">
        <v>1</v>
      </c>
      <c r="AB1402" t="b">
        <v>0</v>
      </c>
      <c r="AC1402" t="b">
        <v>0</v>
      </c>
      <c r="AD1402" t="b">
        <v>1</v>
      </c>
      <c r="AE1402" t="b">
        <v>0</v>
      </c>
      <c r="AF1402" t="b">
        <v>0</v>
      </c>
      <c r="AG1402" t="b">
        <v>0</v>
      </c>
      <c r="AH1402" t="b">
        <v>0</v>
      </c>
      <c r="AI1402" t="b">
        <v>0</v>
      </c>
      <c r="AJ1402" t="b">
        <v>0</v>
      </c>
      <c r="AK1402" t="b">
        <v>0</v>
      </c>
      <c r="AL1402" t="b">
        <v>0</v>
      </c>
      <c r="AM1402" t="b">
        <v>0</v>
      </c>
    </row>
    <row r="1403" spans="1:39" ht="14.4" hidden="1" x14ac:dyDescent="0.3">
      <c r="A1403" t="s">
        <v>1518</v>
      </c>
      <c r="B1403">
        <v>2014</v>
      </c>
      <c r="C1403" t="s">
        <v>67</v>
      </c>
      <c r="D1403" t="s">
        <v>68</v>
      </c>
      <c r="E1403" t="s">
        <v>78</v>
      </c>
      <c r="F1403" t="s">
        <v>5181</v>
      </c>
      <c r="G1403" t="s">
        <v>33</v>
      </c>
      <c r="H1403" t="s">
        <v>27</v>
      </c>
      <c r="I1403" t="s">
        <v>49</v>
      </c>
      <c r="J1403" t="b">
        <v>0</v>
      </c>
      <c r="L1403">
        <v>0</v>
      </c>
      <c r="M1403" t="s">
        <v>8305</v>
      </c>
      <c r="O1403">
        <v>78523</v>
      </c>
      <c r="P1403">
        <v>-2.78</v>
      </c>
      <c r="Q1403">
        <v>0.65</v>
      </c>
      <c r="R1403" t="b">
        <v>0</v>
      </c>
      <c r="S1403" t="s">
        <v>40</v>
      </c>
      <c r="T1403">
        <v>9</v>
      </c>
      <c r="U1403" t="s">
        <v>21</v>
      </c>
      <c r="V1403" t="b">
        <v>1</v>
      </c>
      <c r="W1403" t="b">
        <v>0</v>
      </c>
      <c r="X1403" t="b">
        <v>1</v>
      </c>
      <c r="Y1403" t="b">
        <v>1</v>
      </c>
      <c r="Z1403" t="b">
        <v>0</v>
      </c>
      <c r="AA1403" t="b">
        <v>0</v>
      </c>
      <c r="AB1403" t="b">
        <v>0</v>
      </c>
      <c r="AC1403" t="b">
        <v>0</v>
      </c>
      <c r="AD1403" t="b">
        <v>0</v>
      </c>
      <c r="AE1403" t="b">
        <v>0</v>
      </c>
      <c r="AF1403" t="b">
        <v>0</v>
      </c>
      <c r="AG1403" t="b">
        <v>0</v>
      </c>
      <c r="AH1403" t="b">
        <v>0</v>
      </c>
      <c r="AI1403" t="b">
        <v>0</v>
      </c>
      <c r="AJ1403" t="b">
        <v>0</v>
      </c>
      <c r="AK1403" t="b">
        <v>0</v>
      </c>
      <c r="AL1403" t="b">
        <v>0</v>
      </c>
      <c r="AM1403" t="b">
        <v>0</v>
      </c>
    </row>
    <row r="1404" spans="1:39" ht="14.4" hidden="1" x14ac:dyDescent="0.3">
      <c r="A1404" t="s">
        <v>1519</v>
      </c>
      <c r="B1404">
        <v>2014</v>
      </c>
      <c r="C1404" t="s">
        <v>158</v>
      </c>
      <c r="D1404" t="s">
        <v>15</v>
      </c>
      <c r="E1404" t="s">
        <v>133</v>
      </c>
      <c r="F1404" t="s">
        <v>5172</v>
      </c>
      <c r="G1404" t="s">
        <v>65</v>
      </c>
      <c r="H1404" t="s">
        <v>34</v>
      </c>
      <c r="I1404" t="s">
        <v>83</v>
      </c>
      <c r="J1404" t="b">
        <v>0</v>
      </c>
      <c r="L1404">
        <v>0.09</v>
      </c>
      <c r="M1404" t="s">
        <v>8859</v>
      </c>
      <c r="O1404">
        <v>37332</v>
      </c>
      <c r="P1404">
        <v>-1.21</v>
      </c>
      <c r="Q1404">
        <v>0.8</v>
      </c>
      <c r="R1404" t="b">
        <v>0</v>
      </c>
      <c r="S1404" t="s">
        <v>20</v>
      </c>
      <c r="T1404">
        <v>14</v>
      </c>
      <c r="U1404" t="s">
        <v>21</v>
      </c>
      <c r="V1404" t="b">
        <v>0</v>
      </c>
      <c r="W1404" t="b">
        <v>0</v>
      </c>
      <c r="X1404" t="b">
        <v>0</v>
      </c>
      <c r="Y1404" t="b">
        <v>1</v>
      </c>
      <c r="Z1404" t="b">
        <v>0</v>
      </c>
      <c r="AA1404" t="b">
        <v>1</v>
      </c>
      <c r="AB1404" t="b">
        <v>0</v>
      </c>
      <c r="AC1404" t="b">
        <v>0</v>
      </c>
      <c r="AD1404" t="b">
        <v>1</v>
      </c>
      <c r="AE1404" t="b">
        <v>0</v>
      </c>
      <c r="AF1404" t="b">
        <v>0</v>
      </c>
      <c r="AG1404" t="b">
        <v>0</v>
      </c>
      <c r="AH1404" t="b">
        <v>0</v>
      </c>
      <c r="AI1404" t="b">
        <v>0</v>
      </c>
      <c r="AJ1404" t="b">
        <v>0</v>
      </c>
      <c r="AK1404" t="b">
        <v>0</v>
      </c>
      <c r="AL1404" t="b">
        <v>0</v>
      </c>
      <c r="AM1404" t="b">
        <v>0</v>
      </c>
    </row>
    <row r="1405" spans="1:39" ht="14.4" hidden="1" x14ac:dyDescent="0.3">
      <c r="A1405" t="s">
        <v>1520</v>
      </c>
      <c r="B1405">
        <v>2014</v>
      </c>
      <c r="C1405" t="s">
        <v>101</v>
      </c>
      <c r="D1405" t="s">
        <v>77</v>
      </c>
      <c r="E1405" t="s">
        <v>97</v>
      </c>
      <c r="F1405" t="s">
        <v>40</v>
      </c>
      <c r="G1405" t="s">
        <v>86</v>
      </c>
      <c r="H1405" t="s">
        <v>42</v>
      </c>
      <c r="I1405" t="s">
        <v>28</v>
      </c>
      <c r="J1405" t="b">
        <v>0</v>
      </c>
      <c r="L1405">
        <v>0.11</v>
      </c>
      <c r="M1405" t="s">
        <v>8858</v>
      </c>
      <c r="O1405">
        <v>68791</v>
      </c>
      <c r="P1405">
        <v>3.05</v>
      </c>
      <c r="Q1405">
        <v>0.77</v>
      </c>
      <c r="R1405" t="b">
        <v>0</v>
      </c>
      <c r="S1405" t="s">
        <v>40</v>
      </c>
      <c r="T1405">
        <v>4</v>
      </c>
      <c r="U1405" t="s">
        <v>21</v>
      </c>
      <c r="V1405" t="b">
        <v>0</v>
      </c>
      <c r="W1405" t="b">
        <v>1</v>
      </c>
      <c r="X1405" t="b">
        <v>1</v>
      </c>
      <c r="Y1405" t="b">
        <v>1</v>
      </c>
      <c r="Z1405" t="b">
        <v>0</v>
      </c>
      <c r="AA1405" t="b">
        <v>1</v>
      </c>
      <c r="AB1405" t="b">
        <v>0</v>
      </c>
      <c r="AC1405" t="b">
        <v>0</v>
      </c>
      <c r="AD1405" t="b">
        <v>0</v>
      </c>
      <c r="AE1405" t="b">
        <v>0</v>
      </c>
      <c r="AF1405" t="b">
        <v>0</v>
      </c>
      <c r="AG1405" t="b">
        <v>0</v>
      </c>
      <c r="AH1405" t="b">
        <v>0</v>
      </c>
      <c r="AI1405" t="b">
        <v>0</v>
      </c>
      <c r="AJ1405" t="b">
        <v>0</v>
      </c>
      <c r="AK1405" t="b">
        <v>0</v>
      </c>
      <c r="AL1405" t="b">
        <v>0</v>
      </c>
      <c r="AM1405" t="b">
        <v>0</v>
      </c>
    </row>
    <row r="1406" spans="1:39" ht="14.4" hidden="1" x14ac:dyDescent="0.3">
      <c r="A1406" t="s">
        <v>1521</v>
      </c>
      <c r="B1406">
        <v>2014</v>
      </c>
      <c r="C1406" t="s">
        <v>73</v>
      </c>
      <c r="D1406" t="s">
        <v>15</v>
      </c>
      <c r="E1406" t="s">
        <v>120</v>
      </c>
      <c r="F1406" t="s">
        <v>5181</v>
      </c>
      <c r="G1406" t="s">
        <v>86</v>
      </c>
      <c r="H1406" t="s">
        <v>91</v>
      </c>
      <c r="I1406" t="s">
        <v>61</v>
      </c>
      <c r="J1406" t="b">
        <v>1</v>
      </c>
      <c r="K1406" t="s">
        <v>6955</v>
      </c>
      <c r="L1406">
        <v>0.71</v>
      </c>
      <c r="M1406" t="s">
        <v>8857</v>
      </c>
      <c r="N1406" t="s">
        <v>6955</v>
      </c>
      <c r="O1406">
        <v>40979</v>
      </c>
      <c r="P1406">
        <v>3.57</v>
      </c>
      <c r="Q1406">
        <v>0.18</v>
      </c>
      <c r="R1406" t="b">
        <v>1</v>
      </c>
      <c r="S1406" t="s">
        <v>20</v>
      </c>
      <c r="T1406">
        <v>17</v>
      </c>
      <c r="U1406" t="s">
        <v>21</v>
      </c>
      <c r="V1406" t="b">
        <v>1</v>
      </c>
      <c r="W1406" t="b">
        <v>0</v>
      </c>
      <c r="X1406" t="b">
        <v>1</v>
      </c>
      <c r="Y1406" t="b">
        <v>0</v>
      </c>
      <c r="Z1406" t="b">
        <v>1</v>
      </c>
      <c r="AA1406" t="b">
        <v>1</v>
      </c>
      <c r="AB1406" t="b">
        <v>0</v>
      </c>
      <c r="AC1406" t="b">
        <v>1</v>
      </c>
      <c r="AD1406" t="b">
        <v>0</v>
      </c>
      <c r="AE1406" t="b">
        <v>1</v>
      </c>
      <c r="AF1406" t="b">
        <v>0</v>
      </c>
      <c r="AG1406" t="b">
        <v>0</v>
      </c>
      <c r="AH1406" t="b">
        <v>1</v>
      </c>
      <c r="AI1406" t="b">
        <v>1</v>
      </c>
      <c r="AJ1406" t="b">
        <v>0</v>
      </c>
      <c r="AK1406" t="b">
        <v>0</v>
      </c>
      <c r="AL1406" t="b">
        <v>1</v>
      </c>
      <c r="AM1406" t="b">
        <v>1</v>
      </c>
    </row>
    <row r="1407" spans="1:39" ht="14.4" hidden="1" x14ac:dyDescent="0.3">
      <c r="A1407" t="s">
        <v>1522</v>
      </c>
      <c r="B1407">
        <v>2014</v>
      </c>
      <c r="C1407" t="s">
        <v>76</v>
      </c>
      <c r="D1407" t="s">
        <v>77</v>
      </c>
      <c r="E1407" t="s">
        <v>59</v>
      </c>
      <c r="F1407" t="s">
        <v>40</v>
      </c>
      <c r="G1407" t="s">
        <v>46</v>
      </c>
      <c r="H1407" t="s">
        <v>91</v>
      </c>
      <c r="I1407" t="s">
        <v>83</v>
      </c>
      <c r="J1407" t="b">
        <v>0</v>
      </c>
      <c r="L1407">
        <v>7.0000000000000007E-2</v>
      </c>
      <c r="M1407" t="s">
        <v>5430</v>
      </c>
      <c r="O1407">
        <v>66874</v>
      </c>
      <c r="P1407">
        <v>4.72</v>
      </c>
      <c r="Q1407">
        <v>0.75</v>
      </c>
      <c r="R1407" t="b">
        <v>0</v>
      </c>
      <c r="S1407" t="s">
        <v>40</v>
      </c>
      <c r="T1407">
        <v>7</v>
      </c>
      <c r="U1407" t="s">
        <v>21</v>
      </c>
      <c r="V1407" t="b">
        <v>0</v>
      </c>
      <c r="W1407" t="b">
        <v>0</v>
      </c>
      <c r="X1407" t="b">
        <v>0</v>
      </c>
      <c r="Y1407" t="b">
        <v>1</v>
      </c>
      <c r="Z1407" t="b">
        <v>1</v>
      </c>
      <c r="AA1407" t="b">
        <v>0</v>
      </c>
      <c r="AB1407" t="b">
        <v>0</v>
      </c>
      <c r="AC1407" t="b">
        <v>0</v>
      </c>
      <c r="AD1407" t="b">
        <v>0</v>
      </c>
      <c r="AE1407" t="b">
        <v>1</v>
      </c>
      <c r="AF1407" t="b">
        <v>0</v>
      </c>
      <c r="AG1407" t="b">
        <v>0</v>
      </c>
      <c r="AH1407" t="b">
        <v>0</v>
      </c>
      <c r="AI1407" t="b">
        <v>0</v>
      </c>
      <c r="AJ1407" t="b">
        <v>0</v>
      </c>
      <c r="AK1407" t="b">
        <v>0</v>
      </c>
      <c r="AL1407" t="b">
        <v>0</v>
      </c>
      <c r="AM1407" t="b">
        <v>0</v>
      </c>
    </row>
    <row r="1408" spans="1:39" ht="14.4" hidden="1" x14ac:dyDescent="0.3">
      <c r="A1408" t="s">
        <v>1523</v>
      </c>
      <c r="B1408">
        <v>2014</v>
      </c>
      <c r="C1408" t="s">
        <v>137</v>
      </c>
      <c r="D1408" t="s">
        <v>77</v>
      </c>
      <c r="E1408" t="s">
        <v>54</v>
      </c>
      <c r="F1408" t="s">
        <v>5176</v>
      </c>
      <c r="G1408" t="s">
        <v>55</v>
      </c>
      <c r="H1408" t="s">
        <v>69</v>
      </c>
      <c r="I1408" t="s">
        <v>98</v>
      </c>
      <c r="J1408" t="b">
        <v>0</v>
      </c>
      <c r="L1408">
        <v>0.03</v>
      </c>
      <c r="M1408" t="s">
        <v>8856</v>
      </c>
      <c r="O1408">
        <v>58079</v>
      </c>
      <c r="P1408">
        <v>0.23</v>
      </c>
      <c r="Q1408">
        <v>0.85</v>
      </c>
      <c r="R1408" t="b">
        <v>0</v>
      </c>
      <c r="S1408" t="s">
        <v>20</v>
      </c>
      <c r="T1408">
        <v>10</v>
      </c>
      <c r="U1408" t="s">
        <v>21</v>
      </c>
      <c r="V1408" t="b">
        <v>0</v>
      </c>
      <c r="W1408" t="b">
        <v>1</v>
      </c>
      <c r="X1408" t="b">
        <v>0</v>
      </c>
      <c r="Y1408" t="b">
        <v>1</v>
      </c>
      <c r="Z1408" t="b">
        <v>1</v>
      </c>
      <c r="AA1408" t="b">
        <v>0</v>
      </c>
      <c r="AB1408" t="b">
        <v>1</v>
      </c>
      <c r="AC1408" t="b">
        <v>0</v>
      </c>
      <c r="AD1408" t="b">
        <v>0</v>
      </c>
      <c r="AE1408" t="b">
        <v>0</v>
      </c>
      <c r="AF1408" t="b">
        <v>0</v>
      </c>
      <c r="AG1408" t="b">
        <v>0</v>
      </c>
      <c r="AH1408" t="b">
        <v>0</v>
      </c>
      <c r="AI1408" t="b">
        <v>0</v>
      </c>
      <c r="AJ1408" t="b">
        <v>0</v>
      </c>
      <c r="AK1408" t="b">
        <v>0</v>
      </c>
      <c r="AL1408" t="b">
        <v>0</v>
      </c>
      <c r="AM1408" t="b">
        <v>0</v>
      </c>
    </row>
    <row r="1409" spans="1:39" ht="14.4" hidden="1" x14ac:dyDescent="0.3">
      <c r="A1409" t="s">
        <v>1524</v>
      </c>
      <c r="B1409">
        <v>2014</v>
      </c>
      <c r="C1409" t="s">
        <v>51</v>
      </c>
      <c r="D1409" t="s">
        <v>31</v>
      </c>
      <c r="E1409" t="s">
        <v>97</v>
      </c>
      <c r="F1409" t="s">
        <v>5181</v>
      </c>
      <c r="G1409" t="s">
        <v>33</v>
      </c>
      <c r="H1409" t="s">
        <v>27</v>
      </c>
      <c r="I1409" t="s">
        <v>61</v>
      </c>
      <c r="J1409" t="b">
        <v>0</v>
      </c>
      <c r="L1409">
        <v>0.03</v>
      </c>
      <c r="M1409" t="s">
        <v>6497</v>
      </c>
      <c r="O1409">
        <v>24354</v>
      </c>
      <c r="P1409">
        <v>2.81</v>
      </c>
      <c r="Q1409">
        <v>0.72</v>
      </c>
      <c r="R1409" t="b">
        <v>0</v>
      </c>
      <c r="S1409" t="s">
        <v>35</v>
      </c>
      <c r="T1409">
        <v>9</v>
      </c>
      <c r="U1409" t="s">
        <v>21</v>
      </c>
      <c r="V1409" t="b">
        <v>1</v>
      </c>
      <c r="W1409" t="b">
        <v>1</v>
      </c>
      <c r="X1409" t="b">
        <v>0</v>
      </c>
      <c r="Y1409" t="b">
        <v>0</v>
      </c>
      <c r="Z1409" t="b">
        <v>0</v>
      </c>
      <c r="AA1409" t="b">
        <v>1</v>
      </c>
      <c r="AB1409" t="b">
        <v>0</v>
      </c>
      <c r="AC1409" t="b">
        <v>0</v>
      </c>
      <c r="AD1409" t="b">
        <v>0</v>
      </c>
      <c r="AE1409" t="b">
        <v>0</v>
      </c>
      <c r="AF1409" t="b">
        <v>0</v>
      </c>
      <c r="AG1409" t="b">
        <v>0</v>
      </c>
      <c r="AH1409" t="b">
        <v>0</v>
      </c>
      <c r="AI1409" t="b">
        <v>0</v>
      </c>
      <c r="AJ1409" t="b">
        <v>0</v>
      </c>
      <c r="AK1409" t="b">
        <v>0</v>
      </c>
      <c r="AL1409" t="b">
        <v>0</v>
      </c>
      <c r="AM1409" t="b">
        <v>0</v>
      </c>
    </row>
    <row r="1410" spans="1:39" ht="14.4" hidden="1" x14ac:dyDescent="0.3">
      <c r="A1410" t="s">
        <v>1525</v>
      </c>
      <c r="B1410">
        <v>2014</v>
      </c>
      <c r="C1410" t="s">
        <v>126</v>
      </c>
      <c r="D1410" t="s">
        <v>68</v>
      </c>
      <c r="E1410" t="s">
        <v>97</v>
      </c>
      <c r="F1410" t="s">
        <v>40</v>
      </c>
      <c r="G1410" t="s">
        <v>17</v>
      </c>
      <c r="H1410" t="s">
        <v>91</v>
      </c>
      <c r="I1410" t="s">
        <v>49</v>
      </c>
      <c r="J1410" t="b">
        <v>0</v>
      </c>
      <c r="L1410">
        <v>0.2</v>
      </c>
      <c r="M1410" t="s">
        <v>8855</v>
      </c>
      <c r="O1410">
        <v>78447</v>
      </c>
      <c r="P1410">
        <v>0.32</v>
      </c>
      <c r="Q1410">
        <v>0.77</v>
      </c>
      <c r="R1410" t="b">
        <v>0</v>
      </c>
      <c r="S1410" t="s">
        <v>35</v>
      </c>
      <c r="T1410">
        <v>8</v>
      </c>
      <c r="U1410" t="s">
        <v>21</v>
      </c>
      <c r="V1410" t="b">
        <v>1</v>
      </c>
      <c r="W1410" t="b">
        <v>0</v>
      </c>
      <c r="X1410" t="b">
        <v>0</v>
      </c>
      <c r="Y1410" t="b">
        <v>0</v>
      </c>
      <c r="Z1410" t="b">
        <v>1</v>
      </c>
      <c r="AA1410" t="b">
        <v>0</v>
      </c>
      <c r="AB1410" t="b">
        <v>0</v>
      </c>
      <c r="AC1410" t="b">
        <v>1</v>
      </c>
      <c r="AD1410" t="b">
        <v>1</v>
      </c>
      <c r="AE1410" t="b">
        <v>1</v>
      </c>
      <c r="AF1410" t="b">
        <v>0</v>
      </c>
      <c r="AG1410" t="b">
        <v>0</v>
      </c>
      <c r="AH1410" t="b">
        <v>0</v>
      </c>
      <c r="AI1410" t="b">
        <v>0</v>
      </c>
      <c r="AJ1410" t="b">
        <v>0</v>
      </c>
      <c r="AK1410" t="b">
        <v>0</v>
      </c>
      <c r="AL1410" t="b">
        <v>0</v>
      </c>
      <c r="AM1410" t="b">
        <v>0</v>
      </c>
    </row>
    <row r="1411" spans="1:39" ht="14.4" hidden="1" x14ac:dyDescent="0.3">
      <c r="A1411" t="s">
        <v>1526</v>
      </c>
      <c r="B1411">
        <v>2014</v>
      </c>
      <c r="C1411" t="s">
        <v>177</v>
      </c>
      <c r="D1411" t="s">
        <v>38</v>
      </c>
      <c r="E1411" t="s">
        <v>54</v>
      </c>
      <c r="F1411" t="s">
        <v>40</v>
      </c>
      <c r="G1411" t="s">
        <v>17</v>
      </c>
      <c r="H1411" t="s">
        <v>34</v>
      </c>
      <c r="I1411" t="s">
        <v>98</v>
      </c>
      <c r="J1411" t="b">
        <v>0</v>
      </c>
      <c r="L1411">
        <v>0.15</v>
      </c>
      <c r="M1411" t="s">
        <v>8854</v>
      </c>
      <c r="O1411">
        <v>35354</v>
      </c>
      <c r="P1411">
        <v>0.5</v>
      </c>
      <c r="Q1411">
        <v>0.73</v>
      </c>
      <c r="R1411" t="b">
        <v>0</v>
      </c>
      <c r="S1411" t="s">
        <v>40</v>
      </c>
      <c r="T1411">
        <v>18</v>
      </c>
      <c r="U1411" t="s">
        <v>21</v>
      </c>
      <c r="V1411" t="b">
        <v>0</v>
      </c>
      <c r="W1411" t="b">
        <v>1</v>
      </c>
      <c r="X1411" t="b">
        <v>1</v>
      </c>
      <c r="Y1411" t="b">
        <v>0</v>
      </c>
      <c r="Z1411" t="b">
        <v>1</v>
      </c>
      <c r="AA1411" t="b">
        <v>1</v>
      </c>
      <c r="AB1411" t="b">
        <v>0</v>
      </c>
      <c r="AC1411" t="b">
        <v>0</v>
      </c>
      <c r="AD1411" t="b">
        <v>1</v>
      </c>
      <c r="AE1411" t="b">
        <v>1</v>
      </c>
      <c r="AF1411" t="b">
        <v>0</v>
      </c>
      <c r="AG1411" t="b">
        <v>0</v>
      </c>
      <c r="AH1411" t="b">
        <v>0</v>
      </c>
      <c r="AI1411" t="b">
        <v>0</v>
      </c>
      <c r="AJ1411" t="b">
        <v>0</v>
      </c>
      <c r="AK1411" t="b">
        <v>0</v>
      </c>
      <c r="AL1411" t="b">
        <v>0</v>
      </c>
      <c r="AM1411" t="b">
        <v>0</v>
      </c>
    </row>
    <row r="1412" spans="1:39" ht="14.4" hidden="1" x14ac:dyDescent="0.3">
      <c r="A1412" t="s">
        <v>1527</v>
      </c>
      <c r="B1412">
        <v>2014</v>
      </c>
      <c r="C1412" t="s">
        <v>147</v>
      </c>
      <c r="D1412" t="s">
        <v>68</v>
      </c>
      <c r="E1412" t="s">
        <v>16</v>
      </c>
      <c r="F1412" t="s">
        <v>5172</v>
      </c>
      <c r="G1412" t="s">
        <v>65</v>
      </c>
      <c r="H1412" t="s">
        <v>27</v>
      </c>
      <c r="I1412" t="s">
        <v>28</v>
      </c>
      <c r="J1412" t="b">
        <v>0</v>
      </c>
      <c r="L1412">
        <v>7.0000000000000007E-2</v>
      </c>
      <c r="M1412" t="s">
        <v>5974</v>
      </c>
      <c r="O1412">
        <v>69727</v>
      </c>
      <c r="P1412">
        <v>-3.33</v>
      </c>
      <c r="Q1412">
        <v>0.76</v>
      </c>
      <c r="R1412" t="b">
        <v>0</v>
      </c>
      <c r="S1412" t="s">
        <v>20</v>
      </c>
      <c r="T1412">
        <v>14</v>
      </c>
      <c r="U1412" t="s">
        <v>21</v>
      </c>
      <c r="V1412" t="b">
        <v>1</v>
      </c>
      <c r="W1412" t="b">
        <v>1</v>
      </c>
      <c r="X1412" t="b">
        <v>0</v>
      </c>
      <c r="Y1412" t="b">
        <v>0</v>
      </c>
      <c r="Z1412" t="b">
        <v>0</v>
      </c>
      <c r="AA1412" t="b">
        <v>0</v>
      </c>
      <c r="AB1412" t="b">
        <v>1</v>
      </c>
      <c r="AC1412" t="b">
        <v>0</v>
      </c>
      <c r="AD1412" t="b">
        <v>0</v>
      </c>
      <c r="AE1412" t="b">
        <v>0</v>
      </c>
      <c r="AF1412" t="b">
        <v>0</v>
      </c>
      <c r="AG1412" t="b">
        <v>0</v>
      </c>
      <c r="AH1412" t="b">
        <v>0</v>
      </c>
      <c r="AI1412" t="b">
        <v>0</v>
      </c>
      <c r="AJ1412" t="b">
        <v>0</v>
      </c>
      <c r="AK1412" t="b">
        <v>0</v>
      </c>
      <c r="AL1412" t="b">
        <v>0</v>
      </c>
      <c r="AM1412" t="b">
        <v>0</v>
      </c>
    </row>
    <row r="1413" spans="1:39" ht="14.4" hidden="1" x14ac:dyDescent="0.3">
      <c r="A1413" t="s">
        <v>1528</v>
      </c>
      <c r="B1413">
        <v>2014</v>
      </c>
      <c r="C1413" t="s">
        <v>158</v>
      </c>
      <c r="D1413" t="s">
        <v>15</v>
      </c>
      <c r="E1413" t="s">
        <v>16</v>
      </c>
      <c r="F1413" t="s">
        <v>40</v>
      </c>
      <c r="G1413" t="s">
        <v>33</v>
      </c>
      <c r="H1413" t="s">
        <v>42</v>
      </c>
      <c r="I1413" t="s">
        <v>28</v>
      </c>
      <c r="J1413" t="b">
        <v>0</v>
      </c>
      <c r="L1413">
        <v>0.09</v>
      </c>
      <c r="M1413" t="s">
        <v>7783</v>
      </c>
      <c r="O1413">
        <v>32798</v>
      </c>
      <c r="P1413">
        <v>-2.11</v>
      </c>
      <c r="Q1413">
        <v>0.71</v>
      </c>
      <c r="R1413" t="b">
        <v>0</v>
      </c>
      <c r="S1413" t="s">
        <v>20</v>
      </c>
      <c r="T1413">
        <v>12</v>
      </c>
      <c r="U1413" t="s">
        <v>21</v>
      </c>
      <c r="V1413" t="b">
        <v>0</v>
      </c>
      <c r="W1413" t="b">
        <v>0</v>
      </c>
      <c r="X1413" t="b">
        <v>0</v>
      </c>
      <c r="Y1413" t="b">
        <v>0</v>
      </c>
      <c r="Z1413" t="b">
        <v>1</v>
      </c>
      <c r="AA1413" t="b">
        <v>0</v>
      </c>
      <c r="AB1413" t="b">
        <v>1</v>
      </c>
      <c r="AC1413" t="b">
        <v>0</v>
      </c>
      <c r="AD1413" t="b">
        <v>0</v>
      </c>
      <c r="AE1413" t="b">
        <v>1</v>
      </c>
      <c r="AF1413" t="b">
        <v>0</v>
      </c>
      <c r="AG1413" t="b">
        <v>0</v>
      </c>
      <c r="AH1413" t="b">
        <v>0</v>
      </c>
      <c r="AI1413" t="b">
        <v>0</v>
      </c>
      <c r="AJ1413" t="b">
        <v>0</v>
      </c>
      <c r="AK1413" t="b">
        <v>0</v>
      </c>
      <c r="AL1413" t="b">
        <v>0</v>
      </c>
      <c r="AM1413" t="b">
        <v>0</v>
      </c>
    </row>
    <row r="1414" spans="1:39" ht="14.4" hidden="1" x14ac:dyDescent="0.3">
      <c r="A1414" t="s">
        <v>1529</v>
      </c>
      <c r="B1414">
        <v>2014</v>
      </c>
      <c r="C1414" t="s">
        <v>57</v>
      </c>
      <c r="D1414" t="s">
        <v>58</v>
      </c>
      <c r="E1414" t="s">
        <v>64</v>
      </c>
      <c r="F1414" t="s">
        <v>40</v>
      </c>
      <c r="G1414" t="s">
        <v>33</v>
      </c>
      <c r="H1414" t="s">
        <v>27</v>
      </c>
      <c r="I1414" t="s">
        <v>28</v>
      </c>
      <c r="J1414" t="b">
        <v>0</v>
      </c>
      <c r="L1414">
        <v>0.13</v>
      </c>
      <c r="M1414" t="s">
        <v>8853</v>
      </c>
      <c r="O1414">
        <v>21700</v>
      </c>
      <c r="P1414">
        <v>-2.2200000000000002</v>
      </c>
      <c r="Q1414">
        <v>0.71</v>
      </c>
      <c r="R1414" t="b">
        <v>0</v>
      </c>
      <c r="S1414" t="s">
        <v>20</v>
      </c>
      <c r="T1414">
        <v>10</v>
      </c>
      <c r="U1414" t="s">
        <v>21</v>
      </c>
      <c r="V1414" t="b">
        <v>0</v>
      </c>
      <c r="W1414" t="b">
        <v>1</v>
      </c>
      <c r="X1414" t="b">
        <v>1</v>
      </c>
      <c r="Y1414" t="b">
        <v>0</v>
      </c>
      <c r="Z1414" t="b">
        <v>1</v>
      </c>
      <c r="AA1414" t="b">
        <v>0</v>
      </c>
      <c r="AB1414" t="b">
        <v>0</v>
      </c>
      <c r="AC1414" t="b">
        <v>1</v>
      </c>
      <c r="AD1414" t="b">
        <v>1</v>
      </c>
      <c r="AE1414" t="b">
        <v>1</v>
      </c>
      <c r="AF1414" t="b">
        <v>0</v>
      </c>
      <c r="AG1414" t="b">
        <v>0</v>
      </c>
      <c r="AH1414" t="b">
        <v>0</v>
      </c>
      <c r="AI1414" t="b">
        <v>0</v>
      </c>
      <c r="AJ1414" t="b">
        <v>0</v>
      </c>
      <c r="AK1414" t="b">
        <v>0</v>
      </c>
      <c r="AL1414" t="b">
        <v>0</v>
      </c>
      <c r="AM1414" t="b">
        <v>0</v>
      </c>
    </row>
    <row r="1415" spans="1:39" ht="14.4" hidden="1" x14ac:dyDescent="0.3">
      <c r="A1415" t="s">
        <v>1530</v>
      </c>
      <c r="B1415">
        <v>2014</v>
      </c>
      <c r="C1415" t="s">
        <v>73</v>
      </c>
      <c r="D1415" t="s">
        <v>15</v>
      </c>
      <c r="E1415" t="s">
        <v>135</v>
      </c>
      <c r="F1415" t="s">
        <v>5172</v>
      </c>
      <c r="G1415" t="s">
        <v>55</v>
      </c>
      <c r="H1415" t="s">
        <v>105</v>
      </c>
      <c r="I1415" t="s">
        <v>28</v>
      </c>
      <c r="J1415" t="b">
        <v>0</v>
      </c>
      <c r="L1415">
        <v>0</v>
      </c>
      <c r="M1415" t="s">
        <v>8852</v>
      </c>
      <c r="O1415">
        <v>36576</v>
      </c>
      <c r="P1415">
        <v>4.1399999999999997</v>
      </c>
      <c r="Q1415">
        <v>0.65</v>
      </c>
      <c r="R1415" t="b">
        <v>0</v>
      </c>
      <c r="S1415" t="s">
        <v>40</v>
      </c>
      <c r="T1415">
        <v>1</v>
      </c>
      <c r="U1415" t="s">
        <v>21</v>
      </c>
      <c r="V1415" t="b">
        <v>0</v>
      </c>
      <c r="W1415" t="b">
        <v>1</v>
      </c>
      <c r="X1415" t="b">
        <v>0</v>
      </c>
      <c r="Y1415" t="b">
        <v>0</v>
      </c>
      <c r="Z1415" t="b">
        <v>1</v>
      </c>
      <c r="AA1415" t="b">
        <v>0</v>
      </c>
      <c r="AB1415" t="b">
        <v>0</v>
      </c>
      <c r="AC1415" t="b">
        <v>1</v>
      </c>
      <c r="AD1415" t="b">
        <v>0</v>
      </c>
      <c r="AE1415" t="b">
        <v>1</v>
      </c>
      <c r="AF1415" t="b">
        <v>0</v>
      </c>
      <c r="AG1415" t="b">
        <v>0</v>
      </c>
      <c r="AH1415" t="b">
        <v>0</v>
      </c>
      <c r="AI1415" t="b">
        <v>0</v>
      </c>
      <c r="AJ1415" t="b">
        <v>0</v>
      </c>
      <c r="AK1415" t="b">
        <v>0</v>
      </c>
      <c r="AL1415" t="b">
        <v>0</v>
      </c>
      <c r="AM1415" t="b">
        <v>0</v>
      </c>
    </row>
    <row r="1416" spans="1:39" ht="14.4" hidden="1" x14ac:dyDescent="0.3">
      <c r="A1416" t="s">
        <v>1531</v>
      </c>
      <c r="B1416">
        <v>2014</v>
      </c>
      <c r="C1416" t="s">
        <v>51</v>
      </c>
      <c r="D1416" t="s">
        <v>31</v>
      </c>
      <c r="E1416" t="s">
        <v>45</v>
      </c>
      <c r="F1416" t="s">
        <v>40</v>
      </c>
      <c r="G1416" t="s">
        <v>86</v>
      </c>
      <c r="H1416" t="s">
        <v>94</v>
      </c>
      <c r="I1416" t="s">
        <v>49</v>
      </c>
      <c r="J1416" t="b">
        <v>1</v>
      </c>
      <c r="K1416" t="s">
        <v>642</v>
      </c>
      <c r="L1416">
        <v>0.44</v>
      </c>
      <c r="M1416" t="s">
        <v>8851</v>
      </c>
      <c r="N1416" t="s">
        <v>642</v>
      </c>
      <c r="O1416">
        <v>28565</v>
      </c>
      <c r="P1416">
        <v>0.79</v>
      </c>
      <c r="Q1416">
        <v>0.18</v>
      </c>
      <c r="R1416" t="b">
        <v>1</v>
      </c>
      <c r="S1416" t="s">
        <v>40</v>
      </c>
      <c r="T1416">
        <v>8</v>
      </c>
      <c r="U1416" t="s">
        <v>21</v>
      </c>
      <c r="V1416" t="b">
        <v>0</v>
      </c>
      <c r="W1416" t="b">
        <v>1</v>
      </c>
      <c r="X1416" t="b">
        <v>0</v>
      </c>
      <c r="Y1416" t="b">
        <v>1</v>
      </c>
      <c r="Z1416" t="b">
        <v>1</v>
      </c>
      <c r="AA1416" t="b">
        <v>0</v>
      </c>
      <c r="AB1416" t="b">
        <v>1</v>
      </c>
      <c r="AC1416" t="b">
        <v>1</v>
      </c>
      <c r="AD1416" t="b">
        <v>0</v>
      </c>
      <c r="AE1416" t="b">
        <v>1</v>
      </c>
      <c r="AF1416" t="b">
        <v>0</v>
      </c>
      <c r="AG1416" t="b">
        <v>0</v>
      </c>
      <c r="AH1416" t="b">
        <v>0</v>
      </c>
      <c r="AI1416" t="b">
        <v>1</v>
      </c>
      <c r="AJ1416" t="b">
        <v>0</v>
      </c>
      <c r="AK1416" t="b">
        <v>0</v>
      </c>
      <c r="AL1416" t="b">
        <v>0</v>
      </c>
      <c r="AM1416" t="b">
        <v>0</v>
      </c>
    </row>
    <row r="1417" spans="1:39" ht="14.4" hidden="1" x14ac:dyDescent="0.3">
      <c r="A1417" t="s">
        <v>1532</v>
      </c>
      <c r="B1417">
        <v>2014</v>
      </c>
      <c r="C1417" t="s">
        <v>143</v>
      </c>
      <c r="D1417" t="s">
        <v>38</v>
      </c>
      <c r="E1417" t="s">
        <v>108</v>
      </c>
      <c r="F1417" t="s">
        <v>5169</v>
      </c>
      <c r="G1417" t="s">
        <v>55</v>
      </c>
      <c r="H1417" t="s">
        <v>60</v>
      </c>
      <c r="I1417" t="s">
        <v>28</v>
      </c>
      <c r="J1417" t="b">
        <v>0</v>
      </c>
      <c r="L1417">
        <v>0.16</v>
      </c>
      <c r="M1417" t="s">
        <v>8850</v>
      </c>
      <c r="O1417">
        <v>38816</v>
      </c>
      <c r="P1417">
        <v>2</v>
      </c>
      <c r="Q1417">
        <v>0.63</v>
      </c>
      <c r="R1417" t="b">
        <v>0</v>
      </c>
      <c r="S1417" t="s">
        <v>20</v>
      </c>
      <c r="T1417">
        <v>5</v>
      </c>
      <c r="U1417" t="s">
        <v>21</v>
      </c>
      <c r="V1417" t="b">
        <v>0</v>
      </c>
      <c r="W1417" t="b">
        <v>0</v>
      </c>
      <c r="X1417" t="b">
        <v>0</v>
      </c>
      <c r="Y1417" t="b">
        <v>1</v>
      </c>
      <c r="Z1417" t="b">
        <v>1</v>
      </c>
      <c r="AA1417" t="b">
        <v>1</v>
      </c>
      <c r="AB1417" t="b">
        <v>0</v>
      </c>
      <c r="AC1417" t="b">
        <v>1</v>
      </c>
      <c r="AD1417" t="b">
        <v>0</v>
      </c>
      <c r="AE1417" t="b">
        <v>1</v>
      </c>
      <c r="AF1417" t="b">
        <v>0</v>
      </c>
      <c r="AG1417" t="b">
        <v>0</v>
      </c>
      <c r="AH1417" t="b">
        <v>0</v>
      </c>
      <c r="AI1417" t="b">
        <v>0</v>
      </c>
      <c r="AJ1417" t="b">
        <v>0</v>
      </c>
      <c r="AK1417" t="b">
        <v>0</v>
      </c>
      <c r="AL1417" t="b">
        <v>0</v>
      </c>
      <c r="AM1417" t="b">
        <v>0</v>
      </c>
    </row>
    <row r="1418" spans="1:39" ht="14.4" hidden="1" x14ac:dyDescent="0.3">
      <c r="A1418" t="s">
        <v>1533</v>
      </c>
      <c r="B1418">
        <v>2014</v>
      </c>
      <c r="C1418" t="s">
        <v>118</v>
      </c>
      <c r="D1418" t="s">
        <v>90</v>
      </c>
      <c r="E1418" t="s">
        <v>16</v>
      </c>
      <c r="F1418" t="s">
        <v>5181</v>
      </c>
      <c r="G1418" t="s">
        <v>33</v>
      </c>
      <c r="H1418" t="s">
        <v>91</v>
      </c>
      <c r="I1418" t="s">
        <v>61</v>
      </c>
      <c r="J1418" t="b">
        <v>0</v>
      </c>
      <c r="L1418">
        <v>0.1</v>
      </c>
      <c r="M1418" t="s">
        <v>6434</v>
      </c>
      <c r="O1418">
        <v>48021</v>
      </c>
      <c r="P1418">
        <v>-0.02</v>
      </c>
      <c r="Q1418">
        <v>0.78</v>
      </c>
      <c r="R1418" t="b">
        <v>0</v>
      </c>
      <c r="S1418" t="s">
        <v>40</v>
      </c>
      <c r="T1418">
        <v>5</v>
      </c>
      <c r="U1418" t="s">
        <v>21</v>
      </c>
      <c r="V1418" t="b">
        <v>1</v>
      </c>
      <c r="W1418" t="b">
        <v>1</v>
      </c>
      <c r="X1418" t="b">
        <v>0</v>
      </c>
      <c r="Y1418" t="b">
        <v>1</v>
      </c>
      <c r="Z1418" t="b">
        <v>0</v>
      </c>
      <c r="AA1418" t="b">
        <v>0</v>
      </c>
      <c r="AB1418" t="b">
        <v>0</v>
      </c>
      <c r="AC1418" t="b">
        <v>0</v>
      </c>
      <c r="AD1418" t="b">
        <v>1</v>
      </c>
      <c r="AE1418" t="b">
        <v>0</v>
      </c>
      <c r="AF1418" t="b">
        <v>0</v>
      </c>
      <c r="AG1418" t="b">
        <v>0</v>
      </c>
      <c r="AH1418" t="b">
        <v>0</v>
      </c>
      <c r="AI1418" t="b">
        <v>0</v>
      </c>
      <c r="AJ1418" t="b">
        <v>0</v>
      </c>
      <c r="AK1418" t="b">
        <v>0</v>
      </c>
      <c r="AL1418" t="b">
        <v>0</v>
      </c>
      <c r="AM1418" t="b">
        <v>0</v>
      </c>
    </row>
    <row r="1419" spans="1:39" ht="14.4" hidden="1" x14ac:dyDescent="0.3">
      <c r="A1419" t="s">
        <v>1534</v>
      </c>
      <c r="B1419">
        <v>2014</v>
      </c>
      <c r="C1419" t="s">
        <v>76</v>
      </c>
      <c r="D1419" t="s">
        <v>77</v>
      </c>
      <c r="E1419" t="s">
        <v>78</v>
      </c>
      <c r="F1419" t="s">
        <v>40</v>
      </c>
      <c r="G1419" t="s">
        <v>26</v>
      </c>
      <c r="H1419" t="s">
        <v>69</v>
      </c>
      <c r="I1419" t="s">
        <v>49</v>
      </c>
      <c r="J1419" t="b">
        <v>0</v>
      </c>
      <c r="L1419">
        <v>0.19</v>
      </c>
      <c r="M1419" t="s">
        <v>6768</v>
      </c>
      <c r="O1419">
        <v>55199</v>
      </c>
      <c r="P1419">
        <v>0.18</v>
      </c>
      <c r="Q1419">
        <v>0.73</v>
      </c>
      <c r="R1419" t="b">
        <v>0</v>
      </c>
      <c r="S1419" t="s">
        <v>40</v>
      </c>
      <c r="T1419">
        <v>9</v>
      </c>
      <c r="U1419" t="s">
        <v>21</v>
      </c>
      <c r="V1419" t="b">
        <v>0</v>
      </c>
      <c r="W1419" t="b">
        <v>1</v>
      </c>
      <c r="X1419" t="b">
        <v>0</v>
      </c>
      <c r="Y1419" t="b">
        <v>0</v>
      </c>
      <c r="Z1419" t="b">
        <v>0</v>
      </c>
      <c r="AA1419" t="b">
        <v>1</v>
      </c>
      <c r="AB1419" t="b">
        <v>0</v>
      </c>
      <c r="AC1419" t="b">
        <v>0</v>
      </c>
      <c r="AD1419" t="b">
        <v>1</v>
      </c>
      <c r="AE1419" t="b">
        <v>0</v>
      </c>
      <c r="AF1419" t="b">
        <v>0</v>
      </c>
      <c r="AG1419" t="b">
        <v>0</v>
      </c>
      <c r="AH1419" t="b">
        <v>0</v>
      </c>
      <c r="AI1419" t="b">
        <v>0</v>
      </c>
      <c r="AJ1419" t="b">
        <v>0</v>
      </c>
      <c r="AK1419" t="b">
        <v>0</v>
      </c>
      <c r="AL1419" t="b">
        <v>0</v>
      </c>
      <c r="AM1419" t="b">
        <v>0</v>
      </c>
    </row>
    <row r="1420" spans="1:39" ht="14.4" hidden="1" x14ac:dyDescent="0.3">
      <c r="A1420" t="s">
        <v>1535</v>
      </c>
      <c r="B1420">
        <v>2014</v>
      </c>
      <c r="C1420" t="s">
        <v>183</v>
      </c>
      <c r="D1420" t="s">
        <v>113</v>
      </c>
      <c r="E1420" t="s">
        <v>78</v>
      </c>
      <c r="F1420" t="s">
        <v>40</v>
      </c>
      <c r="G1420" t="s">
        <v>65</v>
      </c>
      <c r="H1420" t="s">
        <v>91</v>
      </c>
      <c r="I1420" t="s">
        <v>19</v>
      </c>
      <c r="J1420" t="b">
        <v>0</v>
      </c>
      <c r="L1420">
        <v>0.09</v>
      </c>
      <c r="M1420" t="s">
        <v>6982</v>
      </c>
      <c r="O1420">
        <v>70400</v>
      </c>
      <c r="P1420">
        <v>-1.48</v>
      </c>
      <c r="Q1420">
        <v>0.7</v>
      </c>
      <c r="R1420" t="b">
        <v>0</v>
      </c>
      <c r="S1420" t="s">
        <v>20</v>
      </c>
      <c r="T1420">
        <v>19</v>
      </c>
      <c r="U1420" t="s">
        <v>21</v>
      </c>
      <c r="V1420" t="b">
        <v>0</v>
      </c>
      <c r="W1420" t="b">
        <v>0</v>
      </c>
      <c r="X1420" t="b">
        <v>1</v>
      </c>
      <c r="Y1420" t="b">
        <v>0</v>
      </c>
      <c r="Z1420" t="b">
        <v>0</v>
      </c>
      <c r="AA1420" t="b">
        <v>1</v>
      </c>
      <c r="AB1420" t="b">
        <v>0</v>
      </c>
      <c r="AC1420" t="b">
        <v>0</v>
      </c>
      <c r="AD1420" t="b">
        <v>1</v>
      </c>
      <c r="AE1420" t="b">
        <v>1</v>
      </c>
      <c r="AF1420" t="b">
        <v>0</v>
      </c>
      <c r="AG1420" t="b">
        <v>0</v>
      </c>
      <c r="AH1420" t="b">
        <v>0</v>
      </c>
      <c r="AI1420" t="b">
        <v>0</v>
      </c>
      <c r="AJ1420" t="b">
        <v>0</v>
      </c>
      <c r="AK1420" t="b">
        <v>0</v>
      </c>
      <c r="AL1420" t="b">
        <v>0</v>
      </c>
      <c r="AM1420" t="b">
        <v>0</v>
      </c>
    </row>
    <row r="1421" spans="1:39" ht="14.4" hidden="1" x14ac:dyDescent="0.3">
      <c r="A1421" t="s">
        <v>1536</v>
      </c>
      <c r="B1421">
        <v>2014</v>
      </c>
      <c r="C1421" t="s">
        <v>147</v>
      </c>
      <c r="D1421" t="s">
        <v>68</v>
      </c>
      <c r="E1421" t="s">
        <v>45</v>
      </c>
      <c r="F1421" t="s">
        <v>40</v>
      </c>
      <c r="G1421" t="s">
        <v>86</v>
      </c>
      <c r="H1421" t="s">
        <v>18</v>
      </c>
      <c r="I1421" t="s">
        <v>28</v>
      </c>
      <c r="J1421" t="b">
        <v>0</v>
      </c>
      <c r="L1421">
        <v>0.08</v>
      </c>
      <c r="M1421" t="s">
        <v>8849</v>
      </c>
      <c r="O1421">
        <v>79412</v>
      </c>
      <c r="P1421">
        <v>-0.97</v>
      </c>
      <c r="Q1421">
        <v>0.72</v>
      </c>
      <c r="R1421" t="b">
        <v>0</v>
      </c>
      <c r="S1421" t="s">
        <v>35</v>
      </c>
      <c r="T1421">
        <v>10</v>
      </c>
      <c r="U1421" t="s">
        <v>21</v>
      </c>
      <c r="V1421" t="b">
        <v>1</v>
      </c>
      <c r="W1421" t="b">
        <v>1</v>
      </c>
      <c r="X1421" t="b">
        <v>1</v>
      </c>
      <c r="Y1421" t="b">
        <v>0</v>
      </c>
      <c r="Z1421" t="b">
        <v>1</v>
      </c>
      <c r="AA1421" t="b">
        <v>0</v>
      </c>
      <c r="AB1421" t="b">
        <v>1</v>
      </c>
      <c r="AC1421" t="b">
        <v>1</v>
      </c>
      <c r="AD1421" t="b">
        <v>0</v>
      </c>
      <c r="AE1421" t="b">
        <v>0</v>
      </c>
      <c r="AF1421" t="b">
        <v>0</v>
      </c>
      <c r="AG1421" t="b">
        <v>0</v>
      </c>
      <c r="AH1421" t="b">
        <v>0</v>
      </c>
      <c r="AI1421" t="b">
        <v>0</v>
      </c>
      <c r="AJ1421" t="b">
        <v>0</v>
      </c>
      <c r="AK1421" t="b">
        <v>0</v>
      </c>
      <c r="AL1421" t="b">
        <v>0</v>
      </c>
      <c r="AM1421" t="b">
        <v>0</v>
      </c>
    </row>
    <row r="1422" spans="1:39" ht="14.4" hidden="1" x14ac:dyDescent="0.3">
      <c r="A1422" t="s">
        <v>1537</v>
      </c>
      <c r="B1422">
        <v>2014</v>
      </c>
      <c r="C1422" t="s">
        <v>80</v>
      </c>
      <c r="D1422" t="s">
        <v>38</v>
      </c>
      <c r="E1422" t="s">
        <v>32</v>
      </c>
      <c r="F1422" t="s">
        <v>5176</v>
      </c>
      <c r="G1422" t="s">
        <v>26</v>
      </c>
      <c r="H1422" t="s">
        <v>27</v>
      </c>
      <c r="I1422" t="s">
        <v>28</v>
      </c>
      <c r="J1422" t="b">
        <v>1</v>
      </c>
      <c r="K1422" t="s">
        <v>230</v>
      </c>
      <c r="L1422">
        <v>0.73</v>
      </c>
      <c r="M1422" t="s">
        <v>8848</v>
      </c>
      <c r="N1422" t="s">
        <v>230</v>
      </c>
      <c r="O1422">
        <v>53506</v>
      </c>
      <c r="P1422">
        <v>-4.75</v>
      </c>
      <c r="Q1422">
        <v>0.21</v>
      </c>
      <c r="R1422" t="b">
        <v>1</v>
      </c>
      <c r="S1422" t="s">
        <v>20</v>
      </c>
      <c r="T1422">
        <v>8</v>
      </c>
      <c r="U1422" t="s">
        <v>21</v>
      </c>
      <c r="V1422" t="b">
        <v>0</v>
      </c>
      <c r="W1422" t="b">
        <v>0</v>
      </c>
      <c r="X1422" t="b">
        <v>1</v>
      </c>
      <c r="Y1422" t="b">
        <v>0</v>
      </c>
      <c r="Z1422" t="b">
        <v>1</v>
      </c>
      <c r="AA1422" t="b">
        <v>0</v>
      </c>
      <c r="AB1422" t="b">
        <v>1</v>
      </c>
      <c r="AC1422" t="b">
        <v>1</v>
      </c>
      <c r="AD1422" t="b">
        <v>0</v>
      </c>
      <c r="AE1422" t="b">
        <v>1</v>
      </c>
      <c r="AF1422" t="b">
        <v>0</v>
      </c>
      <c r="AG1422" t="b">
        <v>0</v>
      </c>
      <c r="AH1422" t="b">
        <v>1</v>
      </c>
      <c r="AI1422" t="b">
        <v>0</v>
      </c>
      <c r="AJ1422" t="b">
        <v>0</v>
      </c>
      <c r="AK1422" t="b">
        <v>0</v>
      </c>
      <c r="AL1422" t="b">
        <v>0</v>
      </c>
      <c r="AM1422" t="b">
        <v>0</v>
      </c>
    </row>
    <row r="1423" spans="1:39" ht="14.4" hidden="1" x14ac:dyDescent="0.3">
      <c r="A1423" t="s">
        <v>1538</v>
      </c>
      <c r="B1423">
        <v>2014</v>
      </c>
      <c r="C1423" t="s">
        <v>101</v>
      </c>
      <c r="D1423" t="s">
        <v>77</v>
      </c>
      <c r="E1423" t="s">
        <v>64</v>
      </c>
      <c r="F1423" t="s">
        <v>40</v>
      </c>
      <c r="G1423" t="s">
        <v>55</v>
      </c>
      <c r="H1423" t="s">
        <v>34</v>
      </c>
      <c r="I1423" t="s">
        <v>61</v>
      </c>
      <c r="J1423" t="b">
        <v>0</v>
      </c>
      <c r="L1423">
        <v>0.02</v>
      </c>
      <c r="M1423" t="s">
        <v>8847</v>
      </c>
      <c r="O1423">
        <v>70379</v>
      </c>
      <c r="P1423">
        <v>-1.33</v>
      </c>
      <c r="Q1423">
        <v>0.79</v>
      </c>
      <c r="R1423" t="b">
        <v>0</v>
      </c>
      <c r="S1423" t="s">
        <v>35</v>
      </c>
      <c r="T1423">
        <v>8</v>
      </c>
      <c r="U1423" t="s">
        <v>21</v>
      </c>
      <c r="V1423" t="b">
        <v>0</v>
      </c>
      <c r="W1423" t="b">
        <v>1</v>
      </c>
      <c r="X1423" t="b">
        <v>0</v>
      </c>
      <c r="Y1423" t="b">
        <v>1</v>
      </c>
      <c r="Z1423" t="b">
        <v>1</v>
      </c>
      <c r="AA1423" t="b">
        <v>1</v>
      </c>
      <c r="AB1423" t="b">
        <v>0</v>
      </c>
      <c r="AC1423" t="b">
        <v>0</v>
      </c>
      <c r="AD1423" t="b">
        <v>0</v>
      </c>
      <c r="AE1423" t="b">
        <v>0</v>
      </c>
      <c r="AF1423" t="b">
        <v>0</v>
      </c>
      <c r="AG1423" t="b">
        <v>0</v>
      </c>
      <c r="AH1423" t="b">
        <v>0</v>
      </c>
      <c r="AI1423" t="b">
        <v>0</v>
      </c>
      <c r="AJ1423" t="b">
        <v>0</v>
      </c>
      <c r="AK1423" t="b">
        <v>0</v>
      </c>
      <c r="AL1423" t="b">
        <v>0</v>
      </c>
      <c r="AM1423" t="b">
        <v>0</v>
      </c>
    </row>
    <row r="1424" spans="1:39" ht="14.4" hidden="1" x14ac:dyDescent="0.3">
      <c r="A1424" t="s">
        <v>1539</v>
      </c>
      <c r="B1424">
        <v>2014</v>
      </c>
      <c r="C1424" t="s">
        <v>63</v>
      </c>
      <c r="D1424" t="s">
        <v>24</v>
      </c>
      <c r="E1424" t="s">
        <v>16</v>
      </c>
      <c r="F1424" t="s">
        <v>40</v>
      </c>
      <c r="G1424" t="s">
        <v>17</v>
      </c>
      <c r="H1424" t="s">
        <v>60</v>
      </c>
      <c r="I1424" t="s">
        <v>28</v>
      </c>
      <c r="J1424" t="b">
        <v>0</v>
      </c>
      <c r="L1424">
        <v>0.08</v>
      </c>
      <c r="M1424" t="s">
        <v>8696</v>
      </c>
      <c r="O1424">
        <v>63720</v>
      </c>
      <c r="P1424">
        <v>-3.58</v>
      </c>
      <c r="Q1424">
        <v>0.89</v>
      </c>
      <c r="R1424" t="b">
        <v>0</v>
      </c>
      <c r="S1424" t="s">
        <v>40</v>
      </c>
      <c r="T1424">
        <v>7</v>
      </c>
      <c r="U1424" t="s">
        <v>21</v>
      </c>
      <c r="V1424" t="b">
        <v>1</v>
      </c>
      <c r="W1424" t="b">
        <v>0</v>
      </c>
      <c r="X1424" t="b">
        <v>1</v>
      </c>
      <c r="Y1424" t="b">
        <v>0</v>
      </c>
      <c r="Z1424" t="b">
        <v>0</v>
      </c>
      <c r="AA1424" t="b">
        <v>1</v>
      </c>
      <c r="AB1424" t="b">
        <v>0</v>
      </c>
      <c r="AC1424" t="b">
        <v>0</v>
      </c>
      <c r="AD1424" t="b">
        <v>0</v>
      </c>
      <c r="AE1424" t="b">
        <v>0</v>
      </c>
      <c r="AF1424" t="b">
        <v>0</v>
      </c>
      <c r="AG1424" t="b">
        <v>0</v>
      </c>
      <c r="AH1424" t="b">
        <v>0</v>
      </c>
      <c r="AI1424" t="b">
        <v>0</v>
      </c>
      <c r="AJ1424" t="b">
        <v>0</v>
      </c>
      <c r="AK1424" t="b">
        <v>0</v>
      </c>
      <c r="AL1424" t="b">
        <v>0</v>
      </c>
      <c r="AM1424" t="b">
        <v>0</v>
      </c>
    </row>
    <row r="1425" spans="1:39" ht="14.4" hidden="1" x14ac:dyDescent="0.3">
      <c r="A1425" t="s">
        <v>1540</v>
      </c>
      <c r="B1425">
        <v>2014</v>
      </c>
      <c r="C1425" t="s">
        <v>30</v>
      </c>
      <c r="D1425" t="s">
        <v>31</v>
      </c>
      <c r="E1425" t="s">
        <v>39</v>
      </c>
      <c r="F1425" t="s">
        <v>5176</v>
      </c>
      <c r="G1425" t="s">
        <v>55</v>
      </c>
      <c r="H1425" t="s">
        <v>18</v>
      </c>
      <c r="I1425" t="s">
        <v>49</v>
      </c>
      <c r="J1425" t="b">
        <v>1</v>
      </c>
      <c r="K1425" t="s">
        <v>6043</v>
      </c>
      <c r="L1425">
        <v>0.76</v>
      </c>
      <c r="M1425" t="s">
        <v>6807</v>
      </c>
      <c r="N1425" t="s">
        <v>6043</v>
      </c>
      <c r="O1425">
        <v>30432</v>
      </c>
      <c r="P1425">
        <v>1.33</v>
      </c>
      <c r="Q1425">
        <v>0.13</v>
      </c>
      <c r="R1425" t="b">
        <v>1</v>
      </c>
      <c r="S1425" t="s">
        <v>20</v>
      </c>
      <c r="T1425">
        <v>6</v>
      </c>
      <c r="U1425" t="s">
        <v>21</v>
      </c>
      <c r="V1425" t="b">
        <v>0</v>
      </c>
      <c r="W1425" t="b">
        <v>1</v>
      </c>
      <c r="X1425" t="b">
        <v>1</v>
      </c>
      <c r="Y1425" t="b">
        <v>0</v>
      </c>
      <c r="Z1425" t="b">
        <v>0</v>
      </c>
      <c r="AA1425" t="b">
        <v>0</v>
      </c>
      <c r="AB1425" t="b">
        <v>0</v>
      </c>
      <c r="AC1425" t="b">
        <v>1</v>
      </c>
      <c r="AD1425" t="b">
        <v>0</v>
      </c>
      <c r="AE1425" t="b">
        <v>0</v>
      </c>
      <c r="AF1425" t="b">
        <v>0</v>
      </c>
      <c r="AG1425" t="b">
        <v>0</v>
      </c>
      <c r="AH1425" t="b">
        <v>1</v>
      </c>
      <c r="AI1425" t="b">
        <v>0</v>
      </c>
      <c r="AJ1425" t="b">
        <v>0</v>
      </c>
      <c r="AK1425" t="b">
        <v>0</v>
      </c>
      <c r="AL1425" t="b">
        <v>0</v>
      </c>
      <c r="AM1425" t="b">
        <v>1</v>
      </c>
    </row>
    <row r="1426" spans="1:39" ht="14.4" hidden="1" x14ac:dyDescent="0.3">
      <c r="A1426" t="s">
        <v>1541</v>
      </c>
      <c r="B1426">
        <v>2014</v>
      </c>
      <c r="C1426" t="s">
        <v>85</v>
      </c>
      <c r="D1426" t="s">
        <v>24</v>
      </c>
      <c r="E1426" t="s">
        <v>39</v>
      </c>
      <c r="F1426" t="s">
        <v>5172</v>
      </c>
      <c r="G1426" t="s">
        <v>93</v>
      </c>
      <c r="H1426" t="s">
        <v>52</v>
      </c>
      <c r="I1426" t="s">
        <v>49</v>
      </c>
      <c r="J1426" t="b">
        <v>0</v>
      </c>
      <c r="L1426">
        <v>0.02</v>
      </c>
      <c r="M1426" t="s">
        <v>8846</v>
      </c>
      <c r="O1426">
        <v>72810</v>
      </c>
      <c r="P1426">
        <v>4.37</v>
      </c>
      <c r="Q1426">
        <v>0.81</v>
      </c>
      <c r="R1426" t="b">
        <v>0</v>
      </c>
      <c r="S1426" t="s">
        <v>35</v>
      </c>
      <c r="T1426">
        <v>16</v>
      </c>
      <c r="U1426" t="s">
        <v>21</v>
      </c>
      <c r="V1426" t="b">
        <v>0</v>
      </c>
      <c r="W1426" t="b">
        <v>1</v>
      </c>
      <c r="X1426" t="b">
        <v>0</v>
      </c>
      <c r="Y1426" t="b">
        <v>1</v>
      </c>
      <c r="Z1426" t="b">
        <v>1</v>
      </c>
      <c r="AA1426" t="b">
        <v>0</v>
      </c>
      <c r="AB1426" t="b">
        <v>0</v>
      </c>
      <c r="AC1426" t="b">
        <v>0</v>
      </c>
      <c r="AD1426" t="b">
        <v>0</v>
      </c>
      <c r="AE1426" t="b">
        <v>1</v>
      </c>
      <c r="AF1426" t="b">
        <v>0</v>
      </c>
      <c r="AG1426" t="b">
        <v>0</v>
      </c>
      <c r="AH1426" t="b">
        <v>0</v>
      </c>
      <c r="AI1426" t="b">
        <v>0</v>
      </c>
      <c r="AJ1426" t="b">
        <v>0</v>
      </c>
      <c r="AK1426" t="b">
        <v>0</v>
      </c>
      <c r="AL1426" t="b">
        <v>0</v>
      </c>
      <c r="AM1426" t="b">
        <v>0</v>
      </c>
    </row>
    <row r="1427" spans="1:39" ht="14.4" hidden="1" x14ac:dyDescent="0.3">
      <c r="A1427" t="s">
        <v>1542</v>
      </c>
      <c r="B1427">
        <v>2014</v>
      </c>
      <c r="C1427" t="s">
        <v>198</v>
      </c>
      <c r="D1427" t="s">
        <v>38</v>
      </c>
      <c r="E1427" t="s">
        <v>74</v>
      </c>
      <c r="F1427" t="s">
        <v>5176</v>
      </c>
      <c r="G1427" t="s">
        <v>86</v>
      </c>
      <c r="H1427" t="s">
        <v>94</v>
      </c>
      <c r="I1427" t="s">
        <v>28</v>
      </c>
      <c r="J1427" t="b">
        <v>0</v>
      </c>
      <c r="L1427">
        <v>0.17</v>
      </c>
      <c r="M1427" t="s">
        <v>8845</v>
      </c>
      <c r="O1427">
        <v>38968</v>
      </c>
      <c r="P1427">
        <v>2.81</v>
      </c>
      <c r="Q1427">
        <v>0.69</v>
      </c>
      <c r="R1427" t="b">
        <v>0</v>
      </c>
      <c r="S1427" t="s">
        <v>40</v>
      </c>
      <c r="T1427">
        <v>19</v>
      </c>
      <c r="U1427" t="s">
        <v>21</v>
      </c>
      <c r="V1427" t="b">
        <v>1</v>
      </c>
      <c r="W1427" t="b">
        <v>0</v>
      </c>
      <c r="X1427" t="b">
        <v>0</v>
      </c>
      <c r="Y1427" t="b">
        <v>0</v>
      </c>
      <c r="Z1427" t="b">
        <v>0</v>
      </c>
      <c r="AA1427" t="b">
        <v>0</v>
      </c>
      <c r="AB1427" t="b">
        <v>0</v>
      </c>
      <c r="AC1427" t="b">
        <v>1</v>
      </c>
      <c r="AD1427" t="b">
        <v>0</v>
      </c>
      <c r="AE1427" t="b">
        <v>1</v>
      </c>
      <c r="AF1427" t="b">
        <v>0</v>
      </c>
      <c r="AG1427" t="b">
        <v>0</v>
      </c>
      <c r="AH1427" t="b">
        <v>0</v>
      </c>
      <c r="AI1427" t="b">
        <v>0</v>
      </c>
      <c r="AJ1427" t="b">
        <v>0</v>
      </c>
      <c r="AK1427" t="b">
        <v>0</v>
      </c>
      <c r="AL1427" t="b">
        <v>0</v>
      </c>
      <c r="AM1427" t="b">
        <v>0</v>
      </c>
    </row>
    <row r="1428" spans="1:39" ht="14.4" hidden="1" x14ac:dyDescent="0.3">
      <c r="A1428" t="s">
        <v>1543</v>
      </c>
      <c r="B1428">
        <v>2014</v>
      </c>
      <c r="C1428" t="s">
        <v>118</v>
      </c>
      <c r="D1428" t="s">
        <v>90</v>
      </c>
      <c r="E1428" t="s">
        <v>25</v>
      </c>
      <c r="F1428" t="s">
        <v>5169</v>
      </c>
      <c r="G1428" t="s">
        <v>93</v>
      </c>
      <c r="H1428" t="s">
        <v>60</v>
      </c>
      <c r="I1428" t="s">
        <v>49</v>
      </c>
      <c r="J1428" t="b">
        <v>0</v>
      </c>
      <c r="L1428">
        <v>0.14000000000000001</v>
      </c>
      <c r="M1428" t="s">
        <v>8844</v>
      </c>
      <c r="O1428">
        <v>57327</v>
      </c>
      <c r="P1428">
        <v>-2.52</v>
      </c>
      <c r="Q1428">
        <v>0.75</v>
      </c>
      <c r="R1428" t="b">
        <v>0</v>
      </c>
      <c r="S1428" t="s">
        <v>20</v>
      </c>
      <c r="T1428">
        <v>18</v>
      </c>
      <c r="U1428" t="s">
        <v>21</v>
      </c>
      <c r="V1428" t="b">
        <v>1</v>
      </c>
      <c r="W1428" t="b">
        <v>0</v>
      </c>
      <c r="X1428" t="b">
        <v>1</v>
      </c>
      <c r="Y1428" t="b">
        <v>0</v>
      </c>
      <c r="Z1428" t="b">
        <v>1</v>
      </c>
      <c r="AA1428" t="b">
        <v>1</v>
      </c>
      <c r="AB1428" t="b">
        <v>1</v>
      </c>
      <c r="AC1428" t="b">
        <v>0</v>
      </c>
      <c r="AD1428" t="b">
        <v>0</v>
      </c>
      <c r="AE1428" t="b">
        <v>0</v>
      </c>
      <c r="AF1428" t="b">
        <v>0</v>
      </c>
      <c r="AG1428" t="b">
        <v>0</v>
      </c>
      <c r="AH1428" t="b">
        <v>0</v>
      </c>
      <c r="AI1428" t="b">
        <v>0</v>
      </c>
      <c r="AJ1428" t="b">
        <v>0</v>
      </c>
      <c r="AK1428" t="b">
        <v>0</v>
      </c>
      <c r="AL1428" t="b">
        <v>0</v>
      </c>
      <c r="AM1428" t="b">
        <v>0</v>
      </c>
    </row>
    <row r="1429" spans="1:39" ht="14.4" hidden="1" x14ac:dyDescent="0.3">
      <c r="A1429" t="s">
        <v>1544</v>
      </c>
      <c r="B1429">
        <v>2014</v>
      </c>
      <c r="C1429" t="s">
        <v>129</v>
      </c>
      <c r="D1429" t="s">
        <v>58</v>
      </c>
      <c r="E1429" t="s">
        <v>74</v>
      </c>
      <c r="F1429" t="s">
        <v>5169</v>
      </c>
      <c r="G1429" t="s">
        <v>86</v>
      </c>
      <c r="H1429" t="s">
        <v>27</v>
      </c>
      <c r="I1429" t="s">
        <v>98</v>
      </c>
      <c r="J1429" t="b">
        <v>0</v>
      </c>
      <c r="L1429">
        <v>0.02</v>
      </c>
      <c r="M1429" t="s">
        <v>8843</v>
      </c>
      <c r="O1429">
        <v>22967</v>
      </c>
      <c r="P1429">
        <v>-4.59</v>
      </c>
      <c r="Q1429">
        <v>0.76</v>
      </c>
      <c r="R1429" t="b">
        <v>0</v>
      </c>
      <c r="S1429" t="s">
        <v>35</v>
      </c>
      <c r="T1429">
        <v>14</v>
      </c>
      <c r="U1429" t="s">
        <v>21</v>
      </c>
      <c r="V1429" t="b">
        <v>1</v>
      </c>
      <c r="W1429" t="b">
        <v>1</v>
      </c>
      <c r="X1429" t="b">
        <v>1</v>
      </c>
      <c r="Y1429" t="b">
        <v>0</v>
      </c>
      <c r="Z1429" t="b">
        <v>1</v>
      </c>
      <c r="AA1429" t="b">
        <v>0</v>
      </c>
      <c r="AB1429" t="b">
        <v>1</v>
      </c>
      <c r="AC1429" t="b">
        <v>1</v>
      </c>
      <c r="AD1429" t="b">
        <v>0</v>
      </c>
      <c r="AE1429" t="b">
        <v>0</v>
      </c>
      <c r="AF1429" t="b">
        <v>0</v>
      </c>
      <c r="AG1429" t="b">
        <v>0</v>
      </c>
      <c r="AH1429" t="b">
        <v>0</v>
      </c>
      <c r="AI1429" t="b">
        <v>0</v>
      </c>
      <c r="AJ1429" t="b">
        <v>0</v>
      </c>
      <c r="AK1429" t="b">
        <v>0</v>
      </c>
      <c r="AL1429" t="b">
        <v>0</v>
      </c>
      <c r="AM1429" t="b">
        <v>0</v>
      </c>
    </row>
    <row r="1430" spans="1:39" ht="14.4" hidden="1" x14ac:dyDescent="0.3">
      <c r="A1430" t="s">
        <v>1545</v>
      </c>
      <c r="B1430">
        <v>2014</v>
      </c>
      <c r="C1430" t="s">
        <v>171</v>
      </c>
      <c r="D1430" t="s">
        <v>24</v>
      </c>
      <c r="E1430" t="s">
        <v>120</v>
      </c>
      <c r="F1430" t="s">
        <v>40</v>
      </c>
      <c r="G1430" t="s">
        <v>33</v>
      </c>
      <c r="H1430" t="s">
        <v>42</v>
      </c>
      <c r="I1430" t="s">
        <v>61</v>
      </c>
      <c r="J1430" t="b">
        <v>0</v>
      </c>
      <c r="L1430">
        <v>0.02</v>
      </c>
      <c r="M1430" t="s">
        <v>8842</v>
      </c>
      <c r="O1430">
        <v>65293</v>
      </c>
      <c r="P1430">
        <v>3.06</v>
      </c>
      <c r="Q1430">
        <v>0.62</v>
      </c>
      <c r="R1430" t="b">
        <v>0</v>
      </c>
      <c r="S1430" t="s">
        <v>20</v>
      </c>
      <c r="T1430">
        <v>16</v>
      </c>
      <c r="U1430" t="s">
        <v>21</v>
      </c>
      <c r="V1430" t="b">
        <v>0</v>
      </c>
      <c r="W1430" t="b">
        <v>1</v>
      </c>
      <c r="X1430" t="b">
        <v>0</v>
      </c>
      <c r="Y1430" t="b">
        <v>0</v>
      </c>
      <c r="Z1430" t="b">
        <v>0</v>
      </c>
      <c r="AA1430" t="b">
        <v>1</v>
      </c>
      <c r="AB1430" t="b">
        <v>0</v>
      </c>
      <c r="AC1430" t="b">
        <v>0</v>
      </c>
      <c r="AD1430" t="b">
        <v>0</v>
      </c>
      <c r="AE1430" t="b">
        <v>1</v>
      </c>
      <c r="AF1430" t="b">
        <v>0</v>
      </c>
      <c r="AG1430" t="b">
        <v>0</v>
      </c>
      <c r="AH1430" t="b">
        <v>0</v>
      </c>
      <c r="AI1430" t="b">
        <v>0</v>
      </c>
      <c r="AJ1430" t="b">
        <v>0</v>
      </c>
      <c r="AK1430" t="b">
        <v>0</v>
      </c>
      <c r="AL1430" t="b">
        <v>0</v>
      </c>
      <c r="AM1430" t="b">
        <v>0</v>
      </c>
    </row>
    <row r="1431" spans="1:39" ht="14.4" hidden="1" x14ac:dyDescent="0.3">
      <c r="A1431" t="s">
        <v>1546</v>
      </c>
      <c r="B1431">
        <v>2014</v>
      </c>
      <c r="C1431" t="s">
        <v>80</v>
      </c>
      <c r="D1431" t="s">
        <v>38</v>
      </c>
      <c r="E1431" t="s">
        <v>78</v>
      </c>
      <c r="F1431" t="s">
        <v>5169</v>
      </c>
      <c r="G1431" t="s">
        <v>86</v>
      </c>
      <c r="H1431" t="s">
        <v>69</v>
      </c>
      <c r="I1431" t="s">
        <v>19</v>
      </c>
      <c r="J1431" t="b">
        <v>0</v>
      </c>
      <c r="L1431">
        <v>0.09</v>
      </c>
      <c r="M1431" t="s">
        <v>8841</v>
      </c>
      <c r="O1431">
        <v>39885</v>
      </c>
      <c r="P1431">
        <v>-4.22</v>
      </c>
      <c r="Q1431">
        <v>0.67</v>
      </c>
      <c r="R1431" t="b">
        <v>0</v>
      </c>
      <c r="S1431" t="s">
        <v>35</v>
      </c>
      <c r="T1431">
        <v>7</v>
      </c>
      <c r="U1431" t="s">
        <v>21</v>
      </c>
      <c r="V1431" t="b">
        <v>0</v>
      </c>
      <c r="W1431" t="b">
        <v>0</v>
      </c>
      <c r="X1431" t="b">
        <v>0</v>
      </c>
      <c r="Y1431" t="b">
        <v>0</v>
      </c>
      <c r="Z1431" t="b">
        <v>1</v>
      </c>
      <c r="AA1431" t="b">
        <v>1</v>
      </c>
      <c r="AB1431" t="b">
        <v>0</v>
      </c>
      <c r="AC1431" t="b">
        <v>0</v>
      </c>
      <c r="AD1431" t="b">
        <v>1</v>
      </c>
      <c r="AE1431" t="b">
        <v>0</v>
      </c>
      <c r="AF1431" t="b">
        <v>0</v>
      </c>
      <c r="AG1431" t="b">
        <v>0</v>
      </c>
      <c r="AH1431" t="b">
        <v>0</v>
      </c>
      <c r="AI1431" t="b">
        <v>0</v>
      </c>
      <c r="AJ1431" t="b">
        <v>0</v>
      </c>
      <c r="AK1431" t="b">
        <v>0</v>
      </c>
      <c r="AL1431" t="b">
        <v>0</v>
      </c>
      <c r="AM1431" t="b">
        <v>0</v>
      </c>
    </row>
    <row r="1432" spans="1:39" ht="14.4" hidden="1" x14ac:dyDescent="0.3">
      <c r="A1432" t="s">
        <v>1547</v>
      </c>
      <c r="B1432">
        <v>2014</v>
      </c>
      <c r="C1432" t="s">
        <v>242</v>
      </c>
      <c r="D1432" t="s">
        <v>90</v>
      </c>
      <c r="E1432" t="s">
        <v>32</v>
      </c>
      <c r="F1432" t="s">
        <v>5176</v>
      </c>
      <c r="G1432" t="s">
        <v>55</v>
      </c>
      <c r="H1432" t="s">
        <v>18</v>
      </c>
      <c r="I1432" t="s">
        <v>28</v>
      </c>
      <c r="J1432" t="b">
        <v>0</v>
      </c>
      <c r="L1432">
        <v>0.06</v>
      </c>
      <c r="M1432" t="s">
        <v>8840</v>
      </c>
      <c r="O1432">
        <v>63443</v>
      </c>
      <c r="P1432">
        <v>4.91</v>
      </c>
      <c r="Q1432">
        <v>0.63</v>
      </c>
      <c r="R1432" t="b">
        <v>0</v>
      </c>
      <c r="S1432" t="s">
        <v>35</v>
      </c>
      <c r="T1432">
        <v>14</v>
      </c>
      <c r="U1432" t="s">
        <v>21</v>
      </c>
      <c r="V1432" t="b">
        <v>0</v>
      </c>
      <c r="W1432" t="b">
        <v>0</v>
      </c>
      <c r="X1432" t="b">
        <v>1</v>
      </c>
      <c r="Y1432" t="b">
        <v>1</v>
      </c>
      <c r="Z1432" t="b">
        <v>0</v>
      </c>
      <c r="AA1432" t="b">
        <v>1</v>
      </c>
      <c r="AB1432" t="b">
        <v>0</v>
      </c>
      <c r="AC1432" t="b">
        <v>0</v>
      </c>
      <c r="AD1432" t="b">
        <v>1</v>
      </c>
      <c r="AE1432" t="b">
        <v>1</v>
      </c>
      <c r="AF1432" t="b">
        <v>0</v>
      </c>
      <c r="AG1432" t="b">
        <v>0</v>
      </c>
      <c r="AH1432" t="b">
        <v>0</v>
      </c>
      <c r="AI1432" t="b">
        <v>0</v>
      </c>
      <c r="AJ1432" t="b">
        <v>0</v>
      </c>
      <c r="AK1432" t="b">
        <v>0</v>
      </c>
      <c r="AL1432" t="b">
        <v>0</v>
      </c>
      <c r="AM1432" t="b">
        <v>0</v>
      </c>
    </row>
    <row r="1433" spans="1:39" ht="14.4" hidden="1" x14ac:dyDescent="0.3">
      <c r="A1433" t="s">
        <v>1548</v>
      </c>
      <c r="B1433">
        <v>2014</v>
      </c>
      <c r="C1433" t="s">
        <v>118</v>
      </c>
      <c r="D1433" t="s">
        <v>90</v>
      </c>
      <c r="E1433" t="s">
        <v>32</v>
      </c>
      <c r="F1433" t="s">
        <v>5169</v>
      </c>
      <c r="G1433" t="s">
        <v>33</v>
      </c>
      <c r="H1433" t="s">
        <v>18</v>
      </c>
      <c r="I1433" t="s">
        <v>19</v>
      </c>
      <c r="J1433" t="b">
        <v>0</v>
      </c>
      <c r="L1433">
        <v>0.1</v>
      </c>
      <c r="M1433" t="s">
        <v>8839</v>
      </c>
      <c r="O1433">
        <v>55427</v>
      </c>
      <c r="P1433">
        <v>-2.67</v>
      </c>
      <c r="Q1433">
        <v>0.83</v>
      </c>
      <c r="R1433" t="b">
        <v>0</v>
      </c>
      <c r="S1433" t="s">
        <v>20</v>
      </c>
      <c r="T1433">
        <v>5</v>
      </c>
      <c r="U1433" t="s">
        <v>21</v>
      </c>
      <c r="V1433" t="b">
        <v>0</v>
      </c>
      <c r="W1433" t="b">
        <v>0</v>
      </c>
      <c r="X1433" t="b">
        <v>1</v>
      </c>
      <c r="Y1433" t="b">
        <v>1</v>
      </c>
      <c r="Z1433" t="b">
        <v>1</v>
      </c>
      <c r="AA1433" t="b">
        <v>0</v>
      </c>
      <c r="AB1433" t="b">
        <v>0</v>
      </c>
      <c r="AC1433" t="b">
        <v>0</v>
      </c>
      <c r="AD1433" t="b">
        <v>1</v>
      </c>
      <c r="AE1433" t="b">
        <v>0</v>
      </c>
      <c r="AF1433" t="b">
        <v>0</v>
      </c>
      <c r="AG1433" t="b">
        <v>0</v>
      </c>
      <c r="AH1433" t="b">
        <v>0</v>
      </c>
      <c r="AI1433" t="b">
        <v>0</v>
      </c>
      <c r="AJ1433" t="b">
        <v>0</v>
      </c>
      <c r="AK1433" t="b">
        <v>0</v>
      </c>
      <c r="AL1433" t="b">
        <v>0</v>
      </c>
      <c r="AM1433" t="b">
        <v>0</v>
      </c>
    </row>
    <row r="1434" spans="1:39" ht="14.4" hidden="1" x14ac:dyDescent="0.3">
      <c r="A1434" t="s">
        <v>1549</v>
      </c>
      <c r="B1434">
        <v>2014</v>
      </c>
      <c r="C1434" t="s">
        <v>137</v>
      </c>
      <c r="D1434" t="s">
        <v>77</v>
      </c>
      <c r="E1434" t="s">
        <v>59</v>
      </c>
      <c r="F1434" t="s">
        <v>5181</v>
      </c>
      <c r="G1434" t="s">
        <v>86</v>
      </c>
      <c r="H1434" t="s">
        <v>42</v>
      </c>
      <c r="I1434" t="s">
        <v>28</v>
      </c>
      <c r="J1434" t="b">
        <v>0</v>
      </c>
      <c r="L1434">
        <v>0.02</v>
      </c>
      <c r="M1434" t="s">
        <v>8838</v>
      </c>
      <c r="O1434">
        <v>67246</v>
      </c>
      <c r="P1434">
        <v>-3.27</v>
      </c>
      <c r="Q1434">
        <v>0.86</v>
      </c>
      <c r="R1434" t="b">
        <v>0</v>
      </c>
      <c r="S1434" t="s">
        <v>40</v>
      </c>
      <c r="T1434">
        <v>5</v>
      </c>
      <c r="U1434" t="s">
        <v>21</v>
      </c>
      <c r="V1434" t="b">
        <v>1</v>
      </c>
      <c r="W1434" t="b">
        <v>1</v>
      </c>
      <c r="X1434" t="b">
        <v>0</v>
      </c>
      <c r="Y1434" t="b">
        <v>1</v>
      </c>
      <c r="Z1434" t="b">
        <v>1</v>
      </c>
      <c r="AA1434" t="b">
        <v>0</v>
      </c>
      <c r="AB1434" t="b">
        <v>0</v>
      </c>
      <c r="AC1434" t="b">
        <v>1</v>
      </c>
      <c r="AD1434" t="b">
        <v>1</v>
      </c>
      <c r="AE1434" t="b">
        <v>0</v>
      </c>
      <c r="AF1434" t="b">
        <v>0</v>
      </c>
      <c r="AG1434" t="b">
        <v>0</v>
      </c>
      <c r="AH1434" t="b">
        <v>0</v>
      </c>
      <c r="AI1434" t="b">
        <v>0</v>
      </c>
      <c r="AJ1434" t="b">
        <v>0</v>
      </c>
      <c r="AK1434" t="b">
        <v>0</v>
      </c>
      <c r="AL1434" t="b">
        <v>0</v>
      </c>
      <c r="AM1434" t="b">
        <v>0</v>
      </c>
    </row>
    <row r="1435" spans="1:39" ht="14.4" hidden="1" x14ac:dyDescent="0.3">
      <c r="A1435" t="s">
        <v>1550</v>
      </c>
      <c r="B1435">
        <v>2014</v>
      </c>
      <c r="C1435" t="s">
        <v>158</v>
      </c>
      <c r="D1435" t="s">
        <v>15</v>
      </c>
      <c r="E1435" t="s">
        <v>16</v>
      </c>
      <c r="F1435" t="s">
        <v>5181</v>
      </c>
      <c r="G1435" t="s">
        <v>65</v>
      </c>
      <c r="H1435" t="s">
        <v>27</v>
      </c>
      <c r="I1435" t="s">
        <v>83</v>
      </c>
      <c r="J1435" t="b">
        <v>0</v>
      </c>
      <c r="L1435">
        <v>0.08</v>
      </c>
      <c r="M1435" t="s">
        <v>8837</v>
      </c>
      <c r="O1435">
        <v>38571</v>
      </c>
      <c r="P1435">
        <v>-1.08</v>
      </c>
      <c r="Q1435">
        <v>0.73</v>
      </c>
      <c r="R1435" t="b">
        <v>0</v>
      </c>
      <c r="S1435" t="s">
        <v>40</v>
      </c>
      <c r="T1435">
        <v>8</v>
      </c>
      <c r="U1435" t="s">
        <v>21</v>
      </c>
      <c r="V1435" t="b">
        <v>1</v>
      </c>
      <c r="W1435" t="b">
        <v>1</v>
      </c>
      <c r="X1435" t="b">
        <v>1</v>
      </c>
      <c r="Y1435" t="b">
        <v>0</v>
      </c>
      <c r="Z1435" t="b">
        <v>0</v>
      </c>
      <c r="AA1435" t="b">
        <v>1</v>
      </c>
      <c r="AB1435" t="b">
        <v>0</v>
      </c>
      <c r="AC1435" t="b">
        <v>0</v>
      </c>
      <c r="AD1435" t="b">
        <v>0</v>
      </c>
      <c r="AE1435" t="b">
        <v>1</v>
      </c>
      <c r="AF1435" t="b">
        <v>0</v>
      </c>
      <c r="AG1435" t="b">
        <v>0</v>
      </c>
      <c r="AH1435" t="b">
        <v>0</v>
      </c>
      <c r="AI1435" t="b">
        <v>0</v>
      </c>
      <c r="AJ1435" t="b">
        <v>0</v>
      </c>
      <c r="AK1435" t="b">
        <v>0</v>
      </c>
      <c r="AL1435" t="b">
        <v>0</v>
      </c>
      <c r="AM1435" t="b">
        <v>0</v>
      </c>
    </row>
    <row r="1436" spans="1:39" ht="14.4" hidden="1" x14ac:dyDescent="0.3">
      <c r="A1436" t="s">
        <v>1551</v>
      </c>
      <c r="B1436">
        <v>2014</v>
      </c>
      <c r="C1436" t="s">
        <v>126</v>
      </c>
      <c r="D1436" t="s">
        <v>68</v>
      </c>
      <c r="E1436" t="s">
        <v>16</v>
      </c>
      <c r="F1436" t="s">
        <v>5169</v>
      </c>
      <c r="G1436" t="s">
        <v>86</v>
      </c>
      <c r="H1436" t="s">
        <v>94</v>
      </c>
      <c r="I1436" t="s">
        <v>61</v>
      </c>
      <c r="J1436" t="b">
        <v>0</v>
      </c>
      <c r="L1436">
        <v>0.16</v>
      </c>
      <c r="M1436" t="s">
        <v>8836</v>
      </c>
      <c r="O1436">
        <v>80679</v>
      </c>
      <c r="P1436">
        <v>-0.14000000000000001</v>
      </c>
      <c r="Q1436">
        <v>0.81</v>
      </c>
      <c r="R1436" t="b">
        <v>0</v>
      </c>
      <c r="S1436" t="s">
        <v>35</v>
      </c>
      <c r="T1436">
        <v>12</v>
      </c>
      <c r="U1436" t="s">
        <v>21</v>
      </c>
      <c r="V1436" t="b">
        <v>1</v>
      </c>
      <c r="W1436" t="b">
        <v>0</v>
      </c>
      <c r="X1436" t="b">
        <v>0</v>
      </c>
      <c r="Y1436" t="b">
        <v>0</v>
      </c>
      <c r="Z1436" t="b">
        <v>0</v>
      </c>
      <c r="AA1436" t="b">
        <v>0</v>
      </c>
      <c r="AB1436" t="b">
        <v>1</v>
      </c>
      <c r="AC1436" t="b">
        <v>1</v>
      </c>
      <c r="AD1436" t="b">
        <v>0</v>
      </c>
      <c r="AE1436" t="b">
        <v>0</v>
      </c>
      <c r="AF1436" t="b">
        <v>0</v>
      </c>
      <c r="AG1436" t="b">
        <v>0</v>
      </c>
      <c r="AH1436" t="b">
        <v>0</v>
      </c>
      <c r="AI1436" t="b">
        <v>0</v>
      </c>
      <c r="AJ1436" t="b">
        <v>0</v>
      </c>
      <c r="AK1436" t="b">
        <v>0</v>
      </c>
      <c r="AL1436" t="b">
        <v>0</v>
      </c>
      <c r="AM1436" t="b">
        <v>0</v>
      </c>
    </row>
    <row r="1437" spans="1:39" ht="14.4" hidden="1" x14ac:dyDescent="0.3">
      <c r="A1437" t="s">
        <v>1552</v>
      </c>
      <c r="B1437">
        <v>2014</v>
      </c>
      <c r="C1437" t="s">
        <v>171</v>
      </c>
      <c r="D1437" t="s">
        <v>24</v>
      </c>
      <c r="E1437" t="s">
        <v>45</v>
      </c>
      <c r="F1437" t="s">
        <v>5181</v>
      </c>
      <c r="G1437" t="s">
        <v>33</v>
      </c>
      <c r="H1437" t="s">
        <v>42</v>
      </c>
      <c r="I1437" t="s">
        <v>83</v>
      </c>
      <c r="J1437" t="b">
        <v>0</v>
      </c>
      <c r="L1437">
        <v>0.05</v>
      </c>
      <c r="M1437" t="s">
        <v>5382</v>
      </c>
      <c r="O1437">
        <v>70040</v>
      </c>
      <c r="P1437">
        <v>4.97</v>
      </c>
      <c r="Q1437">
        <v>0.63</v>
      </c>
      <c r="R1437" t="b">
        <v>0</v>
      </c>
      <c r="S1437" t="s">
        <v>20</v>
      </c>
      <c r="T1437">
        <v>19</v>
      </c>
      <c r="U1437" t="s">
        <v>21</v>
      </c>
      <c r="V1437" t="b">
        <v>1</v>
      </c>
      <c r="W1437" t="b">
        <v>1</v>
      </c>
      <c r="X1437" t="b">
        <v>0</v>
      </c>
      <c r="Y1437" t="b">
        <v>0</v>
      </c>
      <c r="Z1437" t="b">
        <v>0</v>
      </c>
      <c r="AA1437" t="b">
        <v>0</v>
      </c>
      <c r="AB1437" t="b">
        <v>1</v>
      </c>
      <c r="AC1437" t="b">
        <v>0</v>
      </c>
      <c r="AD1437" t="b">
        <v>0</v>
      </c>
      <c r="AE1437" t="b">
        <v>0</v>
      </c>
      <c r="AF1437" t="b">
        <v>0</v>
      </c>
      <c r="AG1437" t="b">
        <v>0</v>
      </c>
      <c r="AH1437" t="b">
        <v>0</v>
      </c>
      <c r="AI1437" t="b">
        <v>0</v>
      </c>
      <c r="AJ1437" t="b">
        <v>0</v>
      </c>
      <c r="AK1437" t="b">
        <v>0</v>
      </c>
      <c r="AL1437" t="b">
        <v>0</v>
      </c>
      <c r="AM1437" t="b">
        <v>0</v>
      </c>
    </row>
    <row r="1438" spans="1:39" ht="14.4" hidden="1" x14ac:dyDescent="0.3">
      <c r="A1438" t="s">
        <v>1553</v>
      </c>
      <c r="B1438">
        <v>2014</v>
      </c>
      <c r="C1438" t="s">
        <v>137</v>
      </c>
      <c r="D1438" t="s">
        <v>77</v>
      </c>
      <c r="E1438" t="s">
        <v>59</v>
      </c>
      <c r="F1438" t="s">
        <v>5176</v>
      </c>
      <c r="G1438" t="s">
        <v>46</v>
      </c>
      <c r="H1438" t="s">
        <v>42</v>
      </c>
      <c r="I1438" t="s">
        <v>19</v>
      </c>
      <c r="J1438" t="b">
        <v>0</v>
      </c>
      <c r="L1438">
        <v>7.0000000000000007E-2</v>
      </c>
      <c r="M1438" t="s">
        <v>8430</v>
      </c>
      <c r="O1438">
        <v>59127</v>
      </c>
      <c r="P1438">
        <v>-0.61</v>
      </c>
      <c r="Q1438">
        <v>0.78</v>
      </c>
      <c r="R1438" t="b">
        <v>0</v>
      </c>
      <c r="S1438" t="s">
        <v>20</v>
      </c>
      <c r="T1438">
        <v>12</v>
      </c>
      <c r="U1438" t="s">
        <v>21</v>
      </c>
      <c r="V1438" t="b">
        <v>0</v>
      </c>
      <c r="W1438" t="b">
        <v>1</v>
      </c>
      <c r="X1438" t="b">
        <v>1</v>
      </c>
      <c r="Y1438" t="b">
        <v>0</v>
      </c>
      <c r="Z1438" t="b">
        <v>0</v>
      </c>
      <c r="AA1438" t="b">
        <v>0</v>
      </c>
      <c r="AB1438" t="b">
        <v>0</v>
      </c>
      <c r="AC1438" t="b">
        <v>1</v>
      </c>
      <c r="AD1438" t="b">
        <v>1</v>
      </c>
      <c r="AE1438" t="b">
        <v>0</v>
      </c>
      <c r="AF1438" t="b">
        <v>0</v>
      </c>
      <c r="AG1438" t="b">
        <v>0</v>
      </c>
      <c r="AH1438" t="b">
        <v>0</v>
      </c>
      <c r="AI1438" t="b">
        <v>0</v>
      </c>
      <c r="AJ1438" t="b">
        <v>0</v>
      </c>
      <c r="AK1438" t="b">
        <v>0</v>
      </c>
      <c r="AL1438" t="b">
        <v>0</v>
      </c>
      <c r="AM1438" t="b">
        <v>0</v>
      </c>
    </row>
    <row r="1439" spans="1:39" ht="14.4" hidden="1" x14ac:dyDescent="0.3">
      <c r="A1439" t="s">
        <v>1554</v>
      </c>
      <c r="B1439">
        <v>2014</v>
      </c>
      <c r="C1439" t="s">
        <v>147</v>
      </c>
      <c r="D1439" t="s">
        <v>68</v>
      </c>
      <c r="E1439" t="s">
        <v>32</v>
      </c>
      <c r="F1439" t="s">
        <v>40</v>
      </c>
      <c r="G1439" t="s">
        <v>86</v>
      </c>
      <c r="H1439" t="s">
        <v>34</v>
      </c>
      <c r="I1439" t="s">
        <v>61</v>
      </c>
      <c r="J1439" t="b">
        <v>0</v>
      </c>
      <c r="L1439">
        <v>0.16</v>
      </c>
      <c r="M1439" t="s">
        <v>8835</v>
      </c>
      <c r="O1439">
        <v>68634</v>
      </c>
      <c r="P1439">
        <v>3.48</v>
      </c>
      <c r="Q1439">
        <v>0.62</v>
      </c>
      <c r="R1439" t="b">
        <v>0</v>
      </c>
      <c r="S1439" t="s">
        <v>40</v>
      </c>
      <c r="T1439">
        <v>16</v>
      </c>
      <c r="U1439" t="s">
        <v>21</v>
      </c>
      <c r="V1439" t="b">
        <v>0</v>
      </c>
      <c r="W1439" t="b">
        <v>1</v>
      </c>
      <c r="X1439" t="b">
        <v>0</v>
      </c>
      <c r="Y1439" t="b">
        <v>0</v>
      </c>
      <c r="Z1439" t="b">
        <v>0</v>
      </c>
      <c r="AA1439" t="b">
        <v>1</v>
      </c>
      <c r="AB1439" t="b">
        <v>0</v>
      </c>
      <c r="AC1439" t="b">
        <v>1</v>
      </c>
      <c r="AD1439" t="b">
        <v>0</v>
      </c>
      <c r="AE1439" t="b">
        <v>1</v>
      </c>
      <c r="AF1439" t="b">
        <v>0</v>
      </c>
      <c r="AG1439" t="b">
        <v>0</v>
      </c>
      <c r="AH1439" t="b">
        <v>0</v>
      </c>
      <c r="AI1439" t="b">
        <v>0</v>
      </c>
      <c r="AJ1439" t="b">
        <v>0</v>
      </c>
      <c r="AK1439" t="b">
        <v>0</v>
      </c>
      <c r="AL1439" t="b">
        <v>0</v>
      </c>
      <c r="AM1439" t="b">
        <v>0</v>
      </c>
    </row>
    <row r="1440" spans="1:39" ht="14.4" hidden="1" x14ac:dyDescent="0.3">
      <c r="A1440" t="s">
        <v>1555</v>
      </c>
      <c r="B1440">
        <v>2014</v>
      </c>
      <c r="C1440" t="s">
        <v>118</v>
      </c>
      <c r="D1440" t="s">
        <v>90</v>
      </c>
      <c r="E1440" t="s">
        <v>64</v>
      </c>
      <c r="F1440" t="s">
        <v>40</v>
      </c>
      <c r="G1440" t="s">
        <v>65</v>
      </c>
      <c r="H1440" t="s">
        <v>69</v>
      </c>
      <c r="I1440" t="s">
        <v>19</v>
      </c>
      <c r="J1440" t="b">
        <v>0</v>
      </c>
      <c r="L1440">
        <v>0.19</v>
      </c>
      <c r="M1440" t="s">
        <v>5312</v>
      </c>
      <c r="O1440">
        <v>57349</v>
      </c>
      <c r="P1440">
        <v>-2.13</v>
      </c>
      <c r="Q1440">
        <v>0.6</v>
      </c>
      <c r="R1440" t="b">
        <v>0</v>
      </c>
      <c r="S1440" t="s">
        <v>35</v>
      </c>
      <c r="T1440">
        <v>1</v>
      </c>
      <c r="U1440" t="s">
        <v>21</v>
      </c>
      <c r="V1440" t="b">
        <v>0</v>
      </c>
      <c r="W1440" t="b">
        <v>0</v>
      </c>
      <c r="X1440" t="b">
        <v>0</v>
      </c>
      <c r="Y1440" t="b">
        <v>0</v>
      </c>
      <c r="Z1440" t="b">
        <v>1</v>
      </c>
      <c r="AA1440" t="b">
        <v>0</v>
      </c>
      <c r="AB1440" t="b">
        <v>1</v>
      </c>
      <c r="AC1440" t="b">
        <v>1</v>
      </c>
      <c r="AD1440" t="b">
        <v>0</v>
      </c>
      <c r="AE1440" t="b">
        <v>0</v>
      </c>
      <c r="AF1440" t="b">
        <v>0</v>
      </c>
      <c r="AG1440" t="b">
        <v>0</v>
      </c>
      <c r="AH1440" t="b">
        <v>0</v>
      </c>
      <c r="AI1440" t="b">
        <v>0</v>
      </c>
      <c r="AJ1440" t="b">
        <v>0</v>
      </c>
      <c r="AK1440" t="b">
        <v>0</v>
      </c>
      <c r="AL1440" t="b">
        <v>0</v>
      </c>
      <c r="AM1440" t="b">
        <v>0</v>
      </c>
    </row>
    <row r="1441" spans="1:39" ht="14.4" hidden="1" x14ac:dyDescent="0.3">
      <c r="A1441" t="s">
        <v>1556</v>
      </c>
      <c r="B1441">
        <v>2014</v>
      </c>
      <c r="C1441" t="s">
        <v>375</v>
      </c>
      <c r="D1441" t="s">
        <v>58</v>
      </c>
      <c r="E1441" t="s">
        <v>108</v>
      </c>
      <c r="F1441" t="s">
        <v>5169</v>
      </c>
      <c r="G1441" t="s">
        <v>26</v>
      </c>
      <c r="H1441" t="s">
        <v>18</v>
      </c>
      <c r="I1441" t="s">
        <v>61</v>
      </c>
      <c r="J1441" t="b">
        <v>0</v>
      </c>
      <c r="L1441">
        <v>0.2</v>
      </c>
      <c r="M1441" t="s">
        <v>8834</v>
      </c>
      <c r="O1441">
        <v>18721</v>
      </c>
      <c r="P1441">
        <v>0.57999999999999996</v>
      </c>
      <c r="Q1441">
        <v>0.77</v>
      </c>
      <c r="R1441" t="b">
        <v>0</v>
      </c>
      <c r="S1441" t="s">
        <v>40</v>
      </c>
      <c r="T1441">
        <v>10</v>
      </c>
      <c r="U1441" t="s">
        <v>21</v>
      </c>
      <c r="V1441" t="b">
        <v>0</v>
      </c>
      <c r="W1441" t="b">
        <v>0</v>
      </c>
      <c r="X1441" t="b">
        <v>1</v>
      </c>
      <c r="Y1441" t="b">
        <v>0</v>
      </c>
      <c r="Z1441" t="b">
        <v>0</v>
      </c>
      <c r="AA1441" t="b">
        <v>0</v>
      </c>
      <c r="AB1441" t="b">
        <v>0</v>
      </c>
      <c r="AC1441" t="b">
        <v>1</v>
      </c>
      <c r="AD1441" t="b">
        <v>1</v>
      </c>
      <c r="AE1441" t="b">
        <v>1</v>
      </c>
      <c r="AF1441" t="b">
        <v>0</v>
      </c>
      <c r="AG1441" t="b">
        <v>0</v>
      </c>
      <c r="AH1441" t="b">
        <v>0</v>
      </c>
      <c r="AI1441" t="b">
        <v>0</v>
      </c>
      <c r="AJ1441" t="b">
        <v>0</v>
      </c>
      <c r="AK1441" t="b">
        <v>0</v>
      </c>
      <c r="AL1441" t="b">
        <v>0</v>
      </c>
      <c r="AM1441" t="b">
        <v>0</v>
      </c>
    </row>
    <row r="1442" spans="1:39" ht="14.4" hidden="1" x14ac:dyDescent="0.3">
      <c r="A1442" t="s">
        <v>1557</v>
      </c>
      <c r="B1442">
        <v>2014</v>
      </c>
      <c r="C1442" t="s">
        <v>158</v>
      </c>
      <c r="D1442" t="s">
        <v>15</v>
      </c>
      <c r="E1442" t="s">
        <v>120</v>
      </c>
      <c r="F1442" t="s">
        <v>5176</v>
      </c>
      <c r="G1442" t="s">
        <v>93</v>
      </c>
      <c r="H1442" t="s">
        <v>69</v>
      </c>
      <c r="I1442" t="s">
        <v>49</v>
      </c>
      <c r="J1442" t="b">
        <v>0</v>
      </c>
      <c r="L1442">
        <v>0.16</v>
      </c>
      <c r="M1442" t="s">
        <v>8833</v>
      </c>
      <c r="O1442">
        <v>29082</v>
      </c>
      <c r="P1442">
        <v>1.41</v>
      </c>
      <c r="Q1442">
        <v>0.86</v>
      </c>
      <c r="R1442" t="b">
        <v>0</v>
      </c>
      <c r="S1442" t="s">
        <v>35</v>
      </c>
      <c r="T1442">
        <v>18</v>
      </c>
      <c r="U1442" t="s">
        <v>21</v>
      </c>
      <c r="V1442" t="b">
        <v>1</v>
      </c>
      <c r="W1442" t="b">
        <v>0</v>
      </c>
      <c r="X1442" t="b">
        <v>1</v>
      </c>
      <c r="Y1442" t="b">
        <v>1</v>
      </c>
      <c r="Z1442" t="b">
        <v>1</v>
      </c>
      <c r="AA1442" t="b">
        <v>1</v>
      </c>
      <c r="AB1442" t="b">
        <v>0</v>
      </c>
      <c r="AC1442" t="b">
        <v>0</v>
      </c>
      <c r="AD1442" t="b">
        <v>1</v>
      </c>
      <c r="AE1442" t="b">
        <v>0</v>
      </c>
      <c r="AF1442" t="b">
        <v>0</v>
      </c>
      <c r="AG1442" t="b">
        <v>0</v>
      </c>
      <c r="AH1442" t="b">
        <v>0</v>
      </c>
      <c r="AI1442" t="b">
        <v>0</v>
      </c>
      <c r="AJ1442" t="b">
        <v>0</v>
      </c>
      <c r="AK1442" t="b">
        <v>0</v>
      </c>
      <c r="AL1442" t="b">
        <v>0</v>
      </c>
      <c r="AM1442" t="b">
        <v>0</v>
      </c>
    </row>
    <row r="1443" spans="1:39" ht="14.4" hidden="1" x14ac:dyDescent="0.3">
      <c r="A1443" t="s">
        <v>1558</v>
      </c>
      <c r="B1443">
        <v>2014</v>
      </c>
      <c r="C1443" t="s">
        <v>96</v>
      </c>
      <c r="D1443" t="s">
        <v>90</v>
      </c>
      <c r="E1443" t="s">
        <v>97</v>
      </c>
      <c r="F1443" t="s">
        <v>5169</v>
      </c>
      <c r="G1443" t="s">
        <v>46</v>
      </c>
      <c r="H1443" t="s">
        <v>60</v>
      </c>
      <c r="I1443" t="s">
        <v>19</v>
      </c>
      <c r="J1443" t="b">
        <v>0</v>
      </c>
      <c r="L1443">
        <v>0.02</v>
      </c>
      <c r="M1443" t="s">
        <v>8832</v>
      </c>
      <c r="O1443">
        <v>47734</v>
      </c>
      <c r="P1443">
        <v>4.24</v>
      </c>
      <c r="Q1443">
        <v>0.79</v>
      </c>
      <c r="R1443" t="b">
        <v>0</v>
      </c>
      <c r="S1443" t="s">
        <v>20</v>
      </c>
      <c r="T1443">
        <v>13</v>
      </c>
      <c r="U1443" t="s">
        <v>21</v>
      </c>
      <c r="V1443" t="b">
        <v>0</v>
      </c>
      <c r="W1443" t="b">
        <v>1</v>
      </c>
      <c r="X1443" t="b">
        <v>0</v>
      </c>
      <c r="Y1443" t="b">
        <v>0</v>
      </c>
      <c r="Z1443" t="b">
        <v>0</v>
      </c>
      <c r="AA1443" t="b">
        <v>1</v>
      </c>
      <c r="AB1443" t="b">
        <v>0</v>
      </c>
      <c r="AC1443" t="b">
        <v>1</v>
      </c>
      <c r="AD1443" t="b">
        <v>1</v>
      </c>
      <c r="AE1443" t="b">
        <v>1</v>
      </c>
      <c r="AF1443" t="b">
        <v>0</v>
      </c>
      <c r="AG1443" t="b">
        <v>0</v>
      </c>
      <c r="AH1443" t="b">
        <v>0</v>
      </c>
      <c r="AI1443" t="b">
        <v>0</v>
      </c>
      <c r="AJ1443" t="b">
        <v>0</v>
      </c>
      <c r="AK1443" t="b">
        <v>0</v>
      </c>
      <c r="AL1443" t="b">
        <v>0</v>
      </c>
      <c r="AM1443" t="b">
        <v>0</v>
      </c>
    </row>
    <row r="1444" spans="1:39" ht="14.4" hidden="1" x14ac:dyDescent="0.3">
      <c r="A1444" t="s">
        <v>1559</v>
      </c>
      <c r="B1444">
        <v>2014</v>
      </c>
      <c r="C1444" t="s">
        <v>112</v>
      </c>
      <c r="D1444" t="s">
        <v>113</v>
      </c>
      <c r="E1444" t="s">
        <v>108</v>
      </c>
      <c r="F1444" t="s">
        <v>5176</v>
      </c>
      <c r="G1444" t="s">
        <v>17</v>
      </c>
      <c r="H1444" t="s">
        <v>60</v>
      </c>
      <c r="I1444" t="s">
        <v>19</v>
      </c>
      <c r="J1444" t="b">
        <v>0</v>
      </c>
      <c r="L1444">
        <v>0.15</v>
      </c>
      <c r="M1444" t="s">
        <v>8831</v>
      </c>
      <c r="O1444">
        <v>69426</v>
      </c>
      <c r="P1444">
        <v>1.3</v>
      </c>
      <c r="Q1444">
        <v>0.63</v>
      </c>
      <c r="R1444" t="b">
        <v>0</v>
      </c>
      <c r="S1444" t="s">
        <v>35</v>
      </c>
      <c r="T1444">
        <v>14</v>
      </c>
      <c r="U1444" t="s">
        <v>21</v>
      </c>
      <c r="V1444" t="b">
        <v>1</v>
      </c>
      <c r="W1444" t="b">
        <v>0</v>
      </c>
      <c r="X1444" t="b">
        <v>1</v>
      </c>
      <c r="Y1444" t="b">
        <v>0</v>
      </c>
      <c r="Z1444" t="b">
        <v>0</v>
      </c>
      <c r="AA1444" t="b">
        <v>0</v>
      </c>
      <c r="AB1444" t="b">
        <v>1</v>
      </c>
      <c r="AC1444" t="b">
        <v>0</v>
      </c>
      <c r="AD1444" t="b">
        <v>1</v>
      </c>
      <c r="AE1444" t="b">
        <v>1</v>
      </c>
      <c r="AF1444" t="b">
        <v>0</v>
      </c>
      <c r="AG1444" t="b">
        <v>0</v>
      </c>
      <c r="AH1444" t="b">
        <v>0</v>
      </c>
      <c r="AI1444" t="b">
        <v>0</v>
      </c>
      <c r="AJ1444" t="b">
        <v>0</v>
      </c>
      <c r="AK1444" t="b">
        <v>0</v>
      </c>
      <c r="AL1444" t="b">
        <v>0</v>
      </c>
      <c r="AM1444" t="b">
        <v>0</v>
      </c>
    </row>
    <row r="1445" spans="1:39" ht="14.4" hidden="1" x14ac:dyDescent="0.3">
      <c r="A1445" t="s">
        <v>1560</v>
      </c>
      <c r="B1445">
        <v>2014</v>
      </c>
      <c r="C1445" t="s">
        <v>156</v>
      </c>
      <c r="D1445" t="s">
        <v>58</v>
      </c>
      <c r="E1445" t="s">
        <v>120</v>
      </c>
      <c r="F1445" t="s">
        <v>40</v>
      </c>
      <c r="G1445" t="s">
        <v>26</v>
      </c>
      <c r="H1445" t="s">
        <v>18</v>
      </c>
      <c r="I1445" t="s">
        <v>49</v>
      </c>
      <c r="J1445" t="b">
        <v>0</v>
      </c>
      <c r="L1445">
        <v>0.1</v>
      </c>
      <c r="M1445" t="s">
        <v>8830</v>
      </c>
      <c r="O1445">
        <v>19640</v>
      </c>
      <c r="P1445">
        <v>-4.08</v>
      </c>
      <c r="Q1445">
        <v>0.73</v>
      </c>
      <c r="R1445" t="b">
        <v>0</v>
      </c>
      <c r="S1445" t="s">
        <v>20</v>
      </c>
      <c r="T1445">
        <v>12</v>
      </c>
      <c r="U1445" t="s">
        <v>21</v>
      </c>
      <c r="V1445" t="b">
        <v>0</v>
      </c>
      <c r="W1445" t="b">
        <v>0</v>
      </c>
      <c r="X1445" t="b">
        <v>0</v>
      </c>
      <c r="Y1445" t="b">
        <v>1</v>
      </c>
      <c r="Z1445" t="b">
        <v>1</v>
      </c>
      <c r="AA1445" t="b">
        <v>1</v>
      </c>
      <c r="AB1445" t="b">
        <v>0</v>
      </c>
      <c r="AC1445" t="b">
        <v>1</v>
      </c>
      <c r="AD1445" t="b">
        <v>1</v>
      </c>
      <c r="AE1445" t="b">
        <v>0</v>
      </c>
      <c r="AF1445" t="b">
        <v>0</v>
      </c>
      <c r="AG1445" t="b">
        <v>0</v>
      </c>
      <c r="AH1445" t="b">
        <v>0</v>
      </c>
      <c r="AI1445" t="b">
        <v>0</v>
      </c>
      <c r="AJ1445" t="b">
        <v>0</v>
      </c>
      <c r="AK1445" t="b">
        <v>0</v>
      </c>
      <c r="AL1445" t="b">
        <v>0</v>
      </c>
      <c r="AM1445" t="b">
        <v>0</v>
      </c>
    </row>
    <row r="1446" spans="1:39" ht="14.4" hidden="1" x14ac:dyDescent="0.3">
      <c r="A1446" t="s">
        <v>1561</v>
      </c>
      <c r="B1446">
        <v>2014</v>
      </c>
      <c r="C1446" t="s">
        <v>37</v>
      </c>
      <c r="D1446" t="s">
        <v>38</v>
      </c>
      <c r="E1446" t="s">
        <v>45</v>
      </c>
      <c r="F1446" t="s">
        <v>5181</v>
      </c>
      <c r="G1446" t="s">
        <v>41</v>
      </c>
      <c r="H1446" t="s">
        <v>94</v>
      </c>
      <c r="I1446" t="s">
        <v>61</v>
      </c>
      <c r="J1446" t="b">
        <v>0</v>
      </c>
      <c r="L1446">
        <v>0.13</v>
      </c>
      <c r="M1446" t="s">
        <v>8829</v>
      </c>
      <c r="O1446">
        <v>37452</v>
      </c>
      <c r="P1446">
        <v>1.07</v>
      </c>
      <c r="Q1446">
        <v>0.84</v>
      </c>
      <c r="R1446" t="b">
        <v>0</v>
      </c>
      <c r="S1446" t="s">
        <v>40</v>
      </c>
      <c r="T1446">
        <v>13</v>
      </c>
      <c r="U1446" t="s">
        <v>21</v>
      </c>
      <c r="V1446" t="b">
        <v>1</v>
      </c>
      <c r="W1446" t="b">
        <v>0</v>
      </c>
      <c r="X1446" t="b">
        <v>0</v>
      </c>
      <c r="Y1446" t="b">
        <v>1</v>
      </c>
      <c r="Z1446" t="b">
        <v>1</v>
      </c>
      <c r="AA1446" t="b">
        <v>0</v>
      </c>
      <c r="AB1446" t="b">
        <v>1</v>
      </c>
      <c r="AC1446" t="b">
        <v>1</v>
      </c>
      <c r="AD1446" t="b">
        <v>1</v>
      </c>
      <c r="AE1446" t="b">
        <v>0</v>
      </c>
      <c r="AF1446" t="b">
        <v>0</v>
      </c>
      <c r="AG1446" t="b">
        <v>0</v>
      </c>
      <c r="AH1446" t="b">
        <v>0</v>
      </c>
      <c r="AI1446" t="b">
        <v>0</v>
      </c>
      <c r="AJ1446" t="b">
        <v>0</v>
      </c>
      <c r="AK1446" t="b">
        <v>0</v>
      </c>
      <c r="AL1446" t="b">
        <v>0</v>
      </c>
      <c r="AM1446" t="b">
        <v>0</v>
      </c>
    </row>
    <row r="1447" spans="1:39" ht="14.4" hidden="1" x14ac:dyDescent="0.3">
      <c r="A1447" t="s">
        <v>1562</v>
      </c>
      <c r="B1447">
        <v>2014</v>
      </c>
      <c r="C1447" t="s">
        <v>126</v>
      </c>
      <c r="D1447" t="s">
        <v>68</v>
      </c>
      <c r="E1447" t="s">
        <v>135</v>
      </c>
      <c r="F1447" t="s">
        <v>5181</v>
      </c>
      <c r="G1447" t="s">
        <v>17</v>
      </c>
      <c r="H1447" t="s">
        <v>69</v>
      </c>
      <c r="I1447" t="s">
        <v>83</v>
      </c>
      <c r="J1447" t="b">
        <v>1</v>
      </c>
      <c r="K1447" t="s">
        <v>5372</v>
      </c>
      <c r="L1447">
        <v>0.46</v>
      </c>
      <c r="M1447" t="s">
        <v>8828</v>
      </c>
      <c r="N1447" t="s">
        <v>5372</v>
      </c>
      <c r="O1447">
        <v>121093</v>
      </c>
      <c r="P1447">
        <v>-0.52</v>
      </c>
      <c r="Q1447">
        <v>0.38</v>
      </c>
      <c r="R1447" t="b">
        <v>1</v>
      </c>
      <c r="S1447" t="s">
        <v>40</v>
      </c>
      <c r="T1447">
        <v>1</v>
      </c>
      <c r="U1447" t="s">
        <v>21</v>
      </c>
      <c r="V1447" t="b">
        <v>0</v>
      </c>
      <c r="W1447" t="b">
        <v>0</v>
      </c>
      <c r="X1447" t="b">
        <v>1</v>
      </c>
      <c r="Y1447" t="b">
        <v>1</v>
      </c>
      <c r="Z1447" t="b">
        <v>0</v>
      </c>
      <c r="AA1447" t="b">
        <v>1</v>
      </c>
      <c r="AB1447" t="b">
        <v>1</v>
      </c>
      <c r="AC1447" t="b">
        <v>1</v>
      </c>
      <c r="AD1447" t="b">
        <v>0</v>
      </c>
      <c r="AE1447" t="b">
        <v>1</v>
      </c>
      <c r="AF1447" t="b">
        <v>0</v>
      </c>
      <c r="AG1447" t="b">
        <v>1</v>
      </c>
      <c r="AH1447" t="b">
        <v>1</v>
      </c>
      <c r="AI1447" t="b">
        <v>0</v>
      </c>
      <c r="AJ1447" t="b">
        <v>0</v>
      </c>
      <c r="AK1447" t="b">
        <v>0</v>
      </c>
      <c r="AL1447" t="b">
        <v>0</v>
      </c>
      <c r="AM1447" t="b">
        <v>1</v>
      </c>
    </row>
    <row r="1448" spans="1:39" ht="14.4" hidden="1" x14ac:dyDescent="0.3">
      <c r="A1448" t="s">
        <v>1563</v>
      </c>
      <c r="B1448">
        <v>2014</v>
      </c>
      <c r="C1448" t="s">
        <v>44</v>
      </c>
      <c r="D1448" t="s">
        <v>31</v>
      </c>
      <c r="E1448" t="s">
        <v>81</v>
      </c>
      <c r="F1448" t="s">
        <v>5169</v>
      </c>
      <c r="G1448" t="s">
        <v>55</v>
      </c>
      <c r="H1448" t="s">
        <v>52</v>
      </c>
      <c r="I1448" t="s">
        <v>98</v>
      </c>
      <c r="J1448" t="b">
        <v>1</v>
      </c>
      <c r="K1448" t="s">
        <v>5875</v>
      </c>
      <c r="L1448">
        <v>0.93</v>
      </c>
      <c r="M1448" t="s">
        <v>8827</v>
      </c>
      <c r="N1448" t="s">
        <v>5875</v>
      </c>
      <c r="O1448">
        <v>35204</v>
      </c>
      <c r="P1448">
        <v>1.47</v>
      </c>
      <c r="Q1448">
        <v>0.36</v>
      </c>
      <c r="R1448" t="b">
        <v>1</v>
      </c>
      <c r="S1448" t="s">
        <v>35</v>
      </c>
      <c r="T1448">
        <v>7</v>
      </c>
      <c r="U1448" t="s">
        <v>21</v>
      </c>
      <c r="V1448" t="b">
        <v>0</v>
      </c>
      <c r="W1448" t="b">
        <v>0</v>
      </c>
      <c r="X1448" t="b">
        <v>1</v>
      </c>
      <c r="Y1448" t="b">
        <v>0</v>
      </c>
      <c r="Z1448" t="b">
        <v>1</v>
      </c>
      <c r="AA1448" t="b">
        <v>1</v>
      </c>
      <c r="AB1448" t="b">
        <v>1</v>
      </c>
      <c r="AC1448" t="b">
        <v>0</v>
      </c>
      <c r="AD1448" t="b">
        <v>0</v>
      </c>
      <c r="AE1448" t="b">
        <v>0</v>
      </c>
      <c r="AF1448" t="b">
        <v>0</v>
      </c>
      <c r="AG1448" t="b">
        <v>0</v>
      </c>
      <c r="AH1448" t="b">
        <v>0</v>
      </c>
      <c r="AI1448" t="b">
        <v>0</v>
      </c>
      <c r="AJ1448" t="b">
        <v>0</v>
      </c>
      <c r="AK1448" t="b">
        <v>0</v>
      </c>
      <c r="AL1448" t="b">
        <v>1</v>
      </c>
      <c r="AM1448" t="b">
        <v>1</v>
      </c>
    </row>
    <row r="1449" spans="1:39" ht="14.4" hidden="1" x14ac:dyDescent="0.3">
      <c r="A1449" t="s">
        <v>1564</v>
      </c>
      <c r="B1449">
        <v>2014</v>
      </c>
      <c r="C1449" t="s">
        <v>242</v>
      </c>
      <c r="D1449" t="s">
        <v>90</v>
      </c>
      <c r="E1449" t="s">
        <v>16</v>
      </c>
      <c r="F1449" t="s">
        <v>40</v>
      </c>
      <c r="G1449" t="s">
        <v>65</v>
      </c>
      <c r="H1449" t="s">
        <v>27</v>
      </c>
      <c r="I1449" t="s">
        <v>28</v>
      </c>
      <c r="J1449" t="b">
        <v>0</v>
      </c>
      <c r="L1449">
        <v>0.12</v>
      </c>
      <c r="M1449" t="s">
        <v>8826</v>
      </c>
      <c r="O1449">
        <v>51509</v>
      </c>
      <c r="P1449">
        <v>3.1</v>
      </c>
      <c r="Q1449">
        <v>0.88</v>
      </c>
      <c r="R1449" t="b">
        <v>0</v>
      </c>
      <c r="S1449" t="s">
        <v>20</v>
      </c>
      <c r="T1449">
        <v>1</v>
      </c>
      <c r="U1449" t="s">
        <v>21</v>
      </c>
      <c r="V1449" t="b">
        <v>1</v>
      </c>
      <c r="W1449" t="b">
        <v>0</v>
      </c>
      <c r="X1449" t="b">
        <v>1</v>
      </c>
      <c r="Y1449" t="b">
        <v>1</v>
      </c>
      <c r="Z1449" t="b">
        <v>1</v>
      </c>
      <c r="AA1449" t="b">
        <v>0</v>
      </c>
      <c r="AB1449" t="b">
        <v>0</v>
      </c>
      <c r="AC1449" t="b">
        <v>0</v>
      </c>
      <c r="AD1449" t="b">
        <v>0</v>
      </c>
      <c r="AE1449" t="b">
        <v>0</v>
      </c>
      <c r="AF1449" t="b">
        <v>0</v>
      </c>
      <c r="AG1449" t="b">
        <v>0</v>
      </c>
      <c r="AH1449" t="b">
        <v>0</v>
      </c>
      <c r="AI1449" t="b">
        <v>0</v>
      </c>
      <c r="AJ1449" t="b">
        <v>0</v>
      </c>
      <c r="AK1449" t="b">
        <v>0</v>
      </c>
      <c r="AL1449" t="b">
        <v>0</v>
      </c>
      <c r="AM1449" t="b">
        <v>0</v>
      </c>
    </row>
    <row r="1450" spans="1:39" ht="14.4" hidden="1" x14ac:dyDescent="0.3">
      <c r="A1450" t="s">
        <v>1565</v>
      </c>
      <c r="B1450">
        <v>2014</v>
      </c>
      <c r="C1450" t="s">
        <v>147</v>
      </c>
      <c r="D1450" t="s">
        <v>68</v>
      </c>
      <c r="E1450" t="s">
        <v>81</v>
      </c>
      <c r="F1450" t="s">
        <v>5169</v>
      </c>
      <c r="G1450" t="s">
        <v>65</v>
      </c>
      <c r="H1450" t="s">
        <v>42</v>
      </c>
      <c r="I1450" t="s">
        <v>28</v>
      </c>
      <c r="J1450" t="b">
        <v>0</v>
      </c>
      <c r="L1450">
        <v>0.05</v>
      </c>
      <c r="M1450" t="s">
        <v>8825</v>
      </c>
      <c r="O1450">
        <v>84154</v>
      </c>
      <c r="P1450">
        <v>3.93</v>
      </c>
      <c r="Q1450">
        <v>0.6</v>
      </c>
      <c r="R1450" t="b">
        <v>0</v>
      </c>
      <c r="S1450" t="s">
        <v>20</v>
      </c>
      <c r="T1450">
        <v>1</v>
      </c>
      <c r="U1450" t="s">
        <v>21</v>
      </c>
      <c r="V1450" t="b">
        <v>1</v>
      </c>
      <c r="W1450" t="b">
        <v>0</v>
      </c>
      <c r="X1450" t="b">
        <v>1</v>
      </c>
      <c r="Y1450" t="b">
        <v>1</v>
      </c>
      <c r="Z1450" t="b">
        <v>0</v>
      </c>
      <c r="AA1450" t="b">
        <v>1</v>
      </c>
      <c r="AB1450" t="b">
        <v>1</v>
      </c>
      <c r="AC1450" t="b">
        <v>0</v>
      </c>
      <c r="AD1450" t="b">
        <v>1</v>
      </c>
      <c r="AE1450" t="b">
        <v>0</v>
      </c>
      <c r="AF1450" t="b">
        <v>0</v>
      </c>
      <c r="AG1450" t="b">
        <v>0</v>
      </c>
      <c r="AH1450" t="b">
        <v>0</v>
      </c>
      <c r="AI1450" t="b">
        <v>0</v>
      </c>
      <c r="AJ1450" t="b">
        <v>0</v>
      </c>
      <c r="AK1450" t="b">
        <v>0</v>
      </c>
      <c r="AL1450" t="b">
        <v>0</v>
      </c>
      <c r="AM1450" t="b">
        <v>0</v>
      </c>
    </row>
    <row r="1451" spans="1:39" ht="14.4" hidden="1" x14ac:dyDescent="0.3">
      <c r="A1451" t="s">
        <v>1566</v>
      </c>
      <c r="B1451">
        <v>2014</v>
      </c>
      <c r="C1451" t="s">
        <v>152</v>
      </c>
      <c r="D1451" t="s">
        <v>77</v>
      </c>
      <c r="E1451" t="s">
        <v>32</v>
      </c>
      <c r="F1451" t="s">
        <v>5169</v>
      </c>
      <c r="G1451" t="s">
        <v>46</v>
      </c>
      <c r="H1451" t="s">
        <v>105</v>
      </c>
      <c r="I1451" t="s">
        <v>49</v>
      </c>
      <c r="J1451" t="b">
        <v>0</v>
      </c>
      <c r="L1451">
        <v>0.02</v>
      </c>
      <c r="M1451" t="s">
        <v>8824</v>
      </c>
      <c r="O1451">
        <v>69244</v>
      </c>
      <c r="P1451">
        <v>0.42</v>
      </c>
      <c r="Q1451">
        <v>0.89</v>
      </c>
      <c r="R1451" t="b">
        <v>0</v>
      </c>
      <c r="S1451" t="s">
        <v>20</v>
      </c>
      <c r="T1451">
        <v>15</v>
      </c>
      <c r="U1451" t="s">
        <v>21</v>
      </c>
      <c r="V1451" t="b">
        <v>0</v>
      </c>
      <c r="W1451" t="b">
        <v>1</v>
      </c>
      <c r="X1451" t="b">
        <v>0</v>
      </c>
      <c r="Y1451" t="b">
        <v>0</v>
      </c>
      <c r="Z1451" t="b">
        <v>0</v>
      </c>
      <c r="AA1451" t="b">
        <v>1</v>
      </c>
      <c r="AB1451" t="b">
        <v>1</v>
      </c>
      <c r="AC1451" t="b">
        <v>1</v>
      </c>
      <c r="AD1451" t="b">
        <v>1</v>
      </c>
      <c r="AE1451" t="b">
        <v>0</v>
      </c>
      <c r="AF1451" t="b">
        <v>0</v>
      </c>
      <c r="AG1451" t="b">
        <v>0</v>
      </c>
      <c r="AH1451" t="b">
        <v>0</v>
      </c>
      <c r="AI1451" t="b">
        <v>0</v>
      </c>
      <c r="AJ1451" t="b">
        <v>0</v>
      </c>
      <c r="AK1451" t="b">
        <v>0</v>
      </c>
      <c r="AL1451" t="b">
        <v>0</v>
      </c>
      <c r="AM1451" t="b">
        <v>0</v>
      </c>
    </row>
    <row r="1452" spans="1:39" ht="14.4" hidden="1" x14ac:dyDescent="0.3">
      <c r="A1452" t="s">
        <v>1567</v>
      </c>
      <c r="B1452">
        <v>2014</v>
      </c>
      <c r="C1452" t="s">
        <v>183</v>
      </c>
      <c r="D1452" t="s">
        <v>113</v>
      </c>
      <c r="E1452" t="s">
        <v>16</v>
      </c>
      <c r="F1452" t="s">
        <v>5172</v>
      </c>
      <c r="G1452" t="s">
        <v>17</v>
      </c>
      <c r="H1452" t="s">
        <v>18</v>
      </c>
      <c r="I1452" t="s">
        <v>98</v>
      </c>
      <c r="J1452" t="b">
        <v>0</v>
      </c>
      <c r="L1452">
        <v>0.09</v>
      </c>
      <c r="M1452" t="s">
        <v>8823</v>
      </c>
      <c r="O1452">
        <v>73829</v>
      </c>
      <c r="P1452">
        <v>0.86</v>
      </c>
      <c r="Q1452">
        <v>0.89</v>
      </c>
      <c r="R1452" t="b">
        <v>0</v>
      </c>
      <c r="S1452" t="s">
        <v>35</v>
      </c>
      <c r="T1452">
        <v>3</v>
      </c>
      <c r="U1452" t="s">
        <v>21</v>
      </c>
      <c r="V1452" t="b">
        <v>1</v>
      </c>
      <c r="W1452" t="b">
        <v>0</v>
      </c>
      <c r="X1452" t="b">
        <v>1</v>
      </c>
      <c r="Y1452" t="b">
        <v>1</v>
      </c>
      <c r="Z1452" t="b">
        <v>0</v>
      </c>
      <c r="AA1452" t="b">
        <v>0</v>
      </c>
      <c r="AB1452" t="b">
        <v>0</v>
      </c>
      <c r="AC1452" t="b">
        <v>0</v>
      </c>
      <c r="AD1452" t="b">
        <v>1</v>
      </c>
      <c r="AE1452" t="b">
        <v>0</v>
      </c>
      <c r="AF1452" t="b">
        <v>0</v>
      </c>
      <c r="AG1452" t="b">
        <v>0</v>
      </c>
      <c r="AH1452" t="b">
        <v>0</v>
      </c>
      <c r="AI1452" t="b">
        <v>0</v>
      </c>
      <c r="AJ1452" t="b">
        <v>0</v>
      </c>
      <c r="AK1452" t="b">
        <v>0</v>
      </c>
      <c r="AL1452" t="b">
        <v>0</v>
      </c>
      <c r="AM1452" t="b">
        <v>0</v>
      </c>
    </row>
    <row r="1453" spans="1:39" ht="14.4" hidden="1" x14ac:dyDescent="0.3">
      <c r="A1453" t="s">
        <v>1568</v>
      </c>
      <c r="B1453">
        <v>2014</v>
      </c>
      <c r="C1453" t="s">
        <v>23</v>
      </c>
      <c r="D1453" t="s">
        <v>24</v>
      </c>
      <c r="E1453" t="s">
        <v>81</v>
      </c>
      <c r="F1453" t="s">
        <v>5172</v>
      </c>
      <c r="G1453" t="s">
        <v>46</v>
      </c>
      <c r="H1453" t="s">
        <v>52</v>
      </c>
      <c r="I1453" t="s">
        <v>61</v>
      </c>
      <c r="J1453" t="b">
        <v>0</v>
      </c>
      <c r="L1453">
        <v>0.13</v>
      </c>
      <c r="M1453" t="s">
        <v>6760</v>
      </c>
      <c r="O1453">
        <v>74855</v>
      </c>
      <c r="P1453">
        <v>-2.98</v>
      </c>
      <c r="Q1453">
        <v>0.66</v>
      </c>
      <c r="R1453" t="b">
        <v>0</v>
      </c>
      <c r="S1453" t="s">
        <v>20</v>
      </c>
      <c r="T1453">
        <v>4</v>
      </c>
      <c r="U1453" t="s">
        <v>21</v>
      </c>
      <c r="V1453" t="b">
        <v>0</v>
      </c>
      <c r="W1453" t="b">
        <v>1</v>
      </c>
      <c r="X1453" t="b">
        <v>0</v>
      </c>
      <c r="Y1453" t="b">
        <v>1</v>
      </c>
      <c r="Z1453" t="b">
        <v>1</v>
      </c>
      <c r="AA1453" t="b">
        <v>0</v>
      </c>
      <c r="AB1453" t="b">
        <v>0</v>
      </c>
      <c r="AC1453" t="b">
        <v>0</v>
      </c>
      <c r="AD1453" t="b">
        <v>0</v>
      </c>
      <c r="AE1453" t="b">
        <v>0</v>
      </c>
      <c r="AF1453" t="b">
        <v>0</v>
      </c>
      <c r="AG1453" t="b">
        <v>0</v>
      </c>
      <c r="AH1453" t="b">
        <v>0</v>
      </c>
      <c r="AI1453" t="b">
        <v>0</v>
      </c>
      <c r="AJ1453" t="b">
        <v>0</v>
      </c>
      <c r="AK1453" t="b">
        <v>0</v>
      </c>
      <c r="AL1453" t="b">
        <v>0</v>
      </c>
      <c r="AM1453" t="b">
        <v>0</v>
      </c>
    </row>
    <row r="1454" spans="1:39" ht="14.4" hidden="1" x14ac:dyDescent="0.3">
      <c r="A1454" t="s">
        <v>1569</v>
      </c>
      <c r="B1454">
        <v>2014</v>
      </c>
      <c r="C1454" t="s">
        <v>129</v>
      </c>
      <c r="D1454" t="s">
        <v>58</v>
      </c>
      <c r="E1454" t="s">
        <v>78</v>
      </c>
      <c r="F1454" t="s">
        <v>5169</v>
      </c>
      <c r="G1454" t="s">
        <v>46</v>
      </c>
      <c r="H1454" t="s">
        <v>52</v>
      </c>
      <c r="I1454" t="s">
        <v>83</v>
      </c>
      <c r="J1454" t="b">
        <v>0</v>
      </c>
      <c r="L1454">
        <v>0.17</v>
      </c>
      <c r="M1454" t="s">
        <v>7026</v>
      </c>
      <c r="O1454">
        <v>20101</v>
      </c>
      <c r="P1454">
        <v>-3.17</v>
      </c>
      <c r="Q1454">
        <v>0.65</v>
      </c>
      <c r="R1454" t="b">
        <v>0</v>
      </c>
      <c r="S1454" t="s">
        <v>40</v>
      </c>
      <c r="T1454">
        <v>19</v>
      </c>
      <c r="U1454" t="s">
        <v>21</v>
      </c>
      <c r="V1454" t="b">
        <v>0</v>
      </c>
      <c r="W1454" t="b">
        <v>0</v>
      </c>
      <c r="X1454" t="b">
        <v>0</v>
      </c>
      <c r="Y1454" t="b">
        <v>1</v>
      </c>
      <c r="Z1454" t="b">
        <v>0</v>
      </c>
      <c r="AA1454" t="b">
        <v>0</v>
      </c>
      <c r="AB1454" t="b">
        <v>1</v>
      </c>
      <c r="AC1454" t="b">
        <v>0</v>
      </c>
      <c r="AD1454" t="b">
        <v>0</v>
      </c>
      <c r="AE1454" t="b">
        <v>1</v>
      </c>
      <c r="AF1454" t="b">
        <v>0</v>
      </c>
      <c r="AG1454" t="b">
        <v>0</v>
      </c>
      <c r="AH1454" t="b">
        <v>0</v>
      </c>
      <c r="AI1454" t="b">
        <v>0</v>
      </c>
      <c r="AJ1454" t="b">
        <v>0</v>
      </c>
      <c r="AK1454" t="b">
        <v>0</v>
      </c>
      <c r="AL1454" t="b">
        <v>0</v>
      </c>
      <c r="AM1454" t="b">
        <v>0</v>
      </c>
    </row>
    <row r="1455" spans="1:39" ht="14.4" hidden="1" x14ac:dyDescent="0.3">
      <c r="A1455" t="s">
        <v>1570</v>
      </c>
      <c r="B1455">
        <v>2014</v>
      </c>
      <c r="C1455" t="s">
        <v>183</v>
      </c>
      <c r="D1455" t="s">
        <v>113</v>
      </c>
      <c r="E1455" t="s">
        <v>32</v>
      </c>
      <c r="F1455" t="s">
        <v>5169</v>
      </c>
      <c r="G1455" t="s">
        <v>86</v>
      </c>
      <c r="H1455" t="s">
        <v>91</v>
      </c>
      <c r="I1455" t="s">
        <v>83</v>
      </c>
      <c r="J1455" t="b">
        <v>1</v>
      </c>
      <c r="K1455" t="s">
        <v>8821</v>
      </c>
      <c r="L1455">
        <v>0.51</v>
      </c>
      <c r="M1455" t="s">
        <v>8822</v>
      </c>
      <c r="N1455" t="s">
        <v>8821</v>
      </c>
      <c r="O1455">
        <v>109034</v>
      </c>
      <c r="P1455">
        <v>1.39</v>
      </c>
      <c r="Q1455">
        <v>0.35</v>
      </c>
      <c r="R1455" t="b">
        <v>1</v>
      </c>
      <c r="S1455" t="s">
        <v>20</v>
      </c>
      <c r="T1455">
        <v>5</v>
      </c>
      <c r="U1455" t="s">
        <v>21</v>
      </c>
      <c r="V1455" t="b">
        <v>0</v>
      </c>
      <c r="W1455" t="b">
        <v>0</v>
      </c>
      <c r="X1455" t="b">
        <v>1</v>
      </c>
      <c r="Y1455" t="b">
        <v>1</v>
      </c>
      <c r="Z1455" t="b">
        <v>0</v>
      </c>
      <c r="AA1455" t="b">
        <v>0</v>
      </c>
      <c r="AB1455" t="b">
        <v>1</v>
      </c>
      <c r="AC1455" t="b">
        <v>1</v>
      </c>
      <c r="AD1455" t="b">
        <v>1</v>
      </c>
      <c r="AE1455" t="b">
        <v>0</v>
      </c>
      <c r="AF1455" t="b">
        <v>0</v>
      </c>
      <c r="AG1455" t="b">
        <v>0</v>
      </c>
      <c r="AH1455" t="b">
        <v>1</v>
      </c>
      <c r="AI1455" t="b">
        <v>1</v>
      </c>
      <c r="AJ1455" t="b">
        <v>1</v>
      </c>
      <c r="AK1455" t="b">
        <v>0</v>
      </c>
      <c r="AL1455" t="b">
        <v>1</v>
      </c>
      <c r="AM1455" t="b">
        <v>0</v>
      </c>
    </row>
    <row r="1456" spans="1:39" ht="14.4" hidden="1" x14ac:dyDescent="0.3">
      <c r="A1456" t="s">
        <v>1571</v>
      </c>
      <c r="B1456">
        <v>2014</v>
      </c>
      <c r="C1456" t="s">
        <v>248</v>
      </c>
      <c r="D1456" t="s">
        <v>24</v>
      </c>
      <c r="E1456" t="s">
        <v>133</v>
      </c>
      <c r="F1456" t="s">
        <v>40</v>
      </c>
      <c r="G1456" t="s">
        <v>86</v>
      </c>
      <c r="H1456" t="s">
        <v>27</v>
      </c>
      <c r="I1456" t="s">
        <v>98</v>
      </c>
      <c r="J1456" t="b">
        <v>1</v>
      </c>
      <c r="K1456" t="s">
        <v>230</v>
      </c>
      <c r="L1456">
        <v>0.81</v>
      </c>
      <c r="M1456" t="s">
        <v>7265</v>
      </c>
      <c r="N1456" t="s">
        <v>230</v>
      </c>
      <c r="O1456">
        <v>93726</v>
      </c>
      <c r="P1456">
        <v>-2.88</v>
      </c>
      <c r="Q1456">
        <v>0.27</v>
      </c>
      <c r="R1456" t="b">
        <v>1</v>
      </c>
      <c r="S1456" t="s">
        <v>40</v>
      </c>
      <c r="T1456">
        <v>0</v>
      </c>
      <c r="U1456" t="s">
        <v>21</v>
      </c>
      <c r="V1456" t="b">
        <v>1</v>
      </c>
      <c r="W1456" t="b">
        <v>1</v>
      </c>
      <c r="X1456" t="b">
        <v>0</v>
      </c>
      <c r="Y1456" t="b">
        <v>0</v>
      </c>
      <c r="Z1456" t="b">
        <v>0</v>
      </c>
      <c r="AA1456" t="b">
        <v>0</v>
      </c>
      <c r="AB1456" t="b">
        <v>1</v>
      </c>
      <c r="AC1456" t="b">
        <v>0</v>
      </c>
      <c r="AD1456" t="b">
        <v>0</v>
      </c>
      <c r="AE1456" t="b">
        <v>0</v>
      </c>
      <c r="AF1456" t="b">
        <v>0</v>
      </c>
      <c r="AG1456" t="b">
        <v>0</v>
      </c>
      <c r="AH1456" t="b">
        <v>1</v>
      </c>
      <c r="AI1456" t="b">
        <v>0</v>
      </c>
      <c r="AJ1456" t="b">
        <v>0</v>
      </c>
      <c r="AK1456" t="b">
        <v>0</v>
      </c>
      <c r="AL1456" t="b">
        <v>0</v>
      </c>
      <c r="AM1456" t="b">
        <v>0</v>
      </c>
    </row>
    <row r="1457" spans="1:39" ht="14.4" hidden="1" x14ac:dyDescent="0.3">
      <c r="A1457" t="s">
        <v>1572</v>
      </c>
      <c r="B1457">
        <v>2014</v>
      </c>
      <c r="C1457" t="s">
        <v>37</v>
      </c>
      <c r="D1457" t="s">
        <v>38</v>
      </c>
      <c r="E1457" t="s">
        <v>59</v>
      </c>
      <c r="F1457" t="s">
        <v>5181</v>
      </c>
      <c r="G1457" t="s">
        <v>65</v>
      </c>
      <c r="H1457" t="s">
        <v>42</v>
      </c>
      <c r="I1457" t="s">
        <v>98</v>
      </c>
      <c r="J1457" t="b">
        <v>0</v>
      </c>
      <c r="L1457">
        <v>0.2</v>
      </c>
      <c r="M1457" t="s">
        <v>8820</v>
      </c>
      <c r="O1457">
        <v>34482</v>
      </c>
      <c r="P1457">
        <v>0.53</v>
      </c>
      <c r="Q1457">
        <v>0.83</v>
      </c>
      <c r="R1457" t="b">
        <v>0</v>
      </c>
      <c r="S1457" t="s">
        <v>40</v>
      </c>
      <c r="T1457">
        <v>16</v>
      </c>
      <c r="U1457" t="s">
        <v>21</v>
      </c>
      <c r="V1457" t="b">
        <v>0</v>
      </c>
      <c r="W1457" t="b">
        <v>1</v>
      </c>
      <c r="X1457" t="b">
        <v>1</v>
      </c>
      <c r="Y1457" t="b">
        <v>1</v>
      </c>
      <c r="Z1457" t="b">
        <v>1</v>
      </c>
      <c r="AA1457" t="b">
        <v>1</v>
      </c>
      <c r="AB1457" t="b">
        <v>0</v>
      </c>
      <c r="AC1457" t="b">
        <v>0</v>
      </c>
      <c r="AD1457" t="b">
        <v>0</v>
      </c>
      <c r="AE1457" t="b">
        <v>0</v>
      </c>
      <c r="AF1457" t="b">
        <v>0</v>
      </c>
      <c r="AG1457" t="b">
        <v>0</v>
      </c>
      <c r="AH1457" t="b">
        <v>0</v>
      </c>
      <c r="AI1457" t="b">
        <v>0</v>
      </c>
      <c r="AJ1457" t="b">
        <v>0</v>
      </c>
      <c r="AK1457" t="b">
        <v>0</v>
      </c>
      <c r="AL1457" t="b">
        <v>0</v>
      </c>
      <c r="AM1457" t="b">
        <v>0</v>
      </c>
    </row>
    <row r="1458" spans="1:39" ht="14.4" hidden="1" x14ac:dyDescent="0.3">
      <c r="A1458" t="s">
        <v>1573</v>
      </c>
      <c r="B1458">
        <v>2014</v>
      </c>
      <c r="C1458" t="s">
        <v>183</v>
      </c>
      <c r="D1458" t="s">
        <v>113</v>
      </c>
      <c r="E1458" t="s">
        <v>25</v>
      </c>
      <c r="F1458" t="s">
        <v>40</v>
      </c>
      <c r="G1458" t="s">
        <v>41</v>
      </c>
      <c r="H1458" t="s">
        <v>27</v>
      </c>
      <c r="I1458" t="s">
        <v>19</v>
      </c>
      <c r="J1458" t="b">
        <v>0</v>
      </c>
      <c r="L1458">
        <v>0.12</v>
      </c>
      <c r="M1458" t="s">
        <v>8819</v>
      </c>
      <c r="O1458">
        <v>79992</v>
      </c>
      <c r="P1458">
        <v>-4.47</v>
      </c>
      <c r="Q1458">
        <v>0.79</v>
      </c>
      <c r="R1458" t="b">
        <v>0</v>
      </c>
      <c r="S1458" t="s">
        <v>40</v>
      </c>
      <c r="T1458">
        <v>1</v>
      </c>
      <c r="U1458" t="s">
        <v>21</v>
      </c>
      <c r="V1458" t="b">
        <v>0</v>
      </c>
      <c r="W1458" t="b">
        <v>0</v>
      </c>
      <c r="X1458" t="b">
        <v>1</v>
      </c>
      <c r="Y1458" t="b">
        <v>0</v>
      </c>
      <c r="Z1458" t="b">
        <v>0</v>
      </c>
      <c r="AA1458" t="b">
        <v>0</v>
      </c>
      <c r="AB1458" t="b">
        <v>1</v>
      </c>
      <c r="AC1458" t="b">
        <v>1</v>
      </c>
      <c r="AD1458" t="b">
        <v>0</v>
      </c>
      <c r="AE1458" t="b">
        <v>0</v>
      </c>
      <c r="AF1458" t="b">
        <v>0</v>
      </c>
      <c r="AG1458" t="b">
        <v>0</v>
      </c>
      <c r="AH1458" t="b">
        <v>0</v>
      </c>
      <c r="AI1458" t="b">
        <v>0</v>
      </c>
      <c r="AJ1458" t="b">
        <v>0</v>
      </c>
      <c r="AK1458" t="b">
        <v>0</v>
      </c>
      <c r="AL1458" t="b">
        <v>0</v>
      </c>
      <c r="AM1458" t="b">
        <v>0</v>
      </c>
    </row>
    <row r="1459" spans="1:39" ht="14.4" hidden="1" x14ac:dyDescent="0.3">
      <c r="A1459" t="s">
        <v>1574</v>
      </c>
      <c r="B1459">
        <v>2014</v>
      </c>
      <c r="C1459" t="s">
        <v>156</v>
      </c>
      <c r="D1459" t="s">
        <v>58</v>
      </c>
      <c r="E1459" t="s">
        <v>78</v>
      </c>
      <c r="F1459" t="s">
        <v>40</v>
      </c>
      <c r="G1459" t="s">
        <v>86</v>
      </c>
      <c r="H1459" t="s">
        <v>94</v>
      </c>
      <c r="I1459" t="s">
        <v>28</v>
      </c>
      <c r="J1459" t="b">
        <v>0</v>
      </c>
      <c r="L1459">
        <v>0.03</v>
      </c>
      <c r="M1459" t="s">
        <v>8818</v>
      </c>
      <c r="O1459">
        <v>21196</v>
      </c>
      <c r="P1459">
        <v>4.91</v>
      </c>
      <c r="Q1459">
        <v>0.69</v>
      </c>
      <c r="R1459" t="b">
        <v>0</v>
      </c>
      <c r="S1459" t="s">
        <v>40</v>
      </c>
      <c r="T1459">
        <v>2</v>
      </c>
      <c r="U1459" t="s">
        <v>21</v>
      </c>
      <c r="V1459" t="b">
        <v>0</v>
      </c>
      <c r="W1459" t="b">
        <v>1</v>
      </c>
      <c r="X1459" t="b">
        <v>1</v>
      </c>
      <c r="Y1459" t="b">
        <v>1</v>
      </c>
      <c r="Z1459" t="b">
        <v>0</v>
      </c>
      <c r="AA1459" t="b">
        <v>1</v>
      </c>
      <c r="AB1459" t="b">
        <v>1</v>
      </c>
      <c r="AC1459" t="b">
        <v>0</v>
      </c>
      <c r="AD1459" t="b">
        <v>1</v>
      </c>
      <c r="AE1459" t="b">
        <v>0</v>
      </c>
      <c r="AF1459" t="b">
        <v>0</v>
      </c>
      <c r="AG1459" t="b">
        <v>0</v>
      </c>
      <c r="AH1459" t="b">
        <v>0</v>
      </c>
      <c r="AI1459" t="b">
        <v>0</v>
      </c>
      <c r="AJ1459" t="b">
        <v>0</v>
      </c>
      <c r="AK1459" t="b">
        <v>0</v>
      </c>
      <c r="AL1459" t="b">
        <v>0</v>
      </c>
      <c r="AM1459" t="b">
        <v>0</v>
      </c>
    </row>
    <row r="1460" spans="1:39" ht="14.4" hidden="1" x14ac:dyDescent="0.3">
      <c r="A1460" t="s">
        <v>1575</v>
      </c>
      <c r="B1460">
        <v>2014</v>
      </c>
      <c r="C1460" t="s">
        <v>118</v>
      </c>
      <c r="D1460" t="s">
        <v>90</v>
      </c>
      <c r="E1460" t="s">
        <v>108</v>
      </c>
      <c r="F1460" t="s">
        <v>5169</v>
      </c>
      <c r="G1460" t="s">
        <v>65</v>
      </c>
      <c r="H1460" t="s">
        <v>69</v>
      </c>
      <c r="I1460" t="s">
        <v>98</v>
      </c>
      <c r="J1460" t="b">
        <v>0</v>
      </c>
      <c r="L1460">
        <v>0.12</v>
      </c>
      <c r="M1460" t="s">
        <v>8817</v>
      </c>
      <c r="O1460">
        <v>61550</v>
      </c>
      <c r="P1460">
        <v>0.23</v>
      </c>
      <c r="Q1460">
        <v>0.84</v>
      </c>
      <c r="R1460" t="b">
        <v>0</v>
      </c>
      <c r="S1460" t="s">
        <v>40</v>
      </c>
      <c r="T1460">
        <v>6</v>
      </c>
      <c r="U1460" t="s">
        <v>21</v>
      </c>
      <c r="V1460" t="b">
        <v>0</v>
      </c>
      <c r="W1460" t="b">
        <v>1</v>
      </c>
      <c r="X1460" t="b">
        <v>1</v>
      </c>
      <c r="Y1460" t="b">
        <v>0</v>
      </c>
      <c r="Z1460" t="b">
        <v>0</v>
      </c>
      <c r="AA1460" t="b">
        <v>0</v>
      </c>
      <c r="AB1460" t="b">
        <v>1</v>
      </c>
      <c r="AC1460" t="b">
        <v>0</v>
      </c>
      <c r="AD1460" t="b">
        <v>0</v>
      </c>
      <c r="AE1460" t="b">
        <v>1</v>
      </c>
      <c r="AF1460" t="b">
        <v>0</v>
      </c>
      <c r="AG1460" t="b">
        <v>0</v>
      </c>
      <c r="AH1460" t="b">
        <v>0</v>
      </c>
      <c r="AI1460" t="b">
        <v>0</v>
      </c>
      <c r="AJ1460" t="b">
        <v>0</v>
      </c>
      <c r="AK1460" t="b">
        <v>0</v>
      </c>
      <c r="AL1460" t="b">
        <v>0</v>
      </c>
      <c r="AM1460" t="b">
        <v>0</v>
      </c>
    </row>
    <row r="1461" spans="1:39" ht="14.4" hidden="1" x14ac:dyDescent="0.3">
      <c r="A1461" t="s">
        <v>1576</v>
      </c>
      <c r="B1461">
        <v>2014</v>
      </c>
      <c r="C1461" t="s">
        <v>51</v>
      </c>
      <c r="D1461" t="s">
        <v>31</v>
      </c>
      <c r="E1461" t="s">
        <v>78</v>
      </c>
      <c r="F1461" t="s">
        <v>5172</v>
      </c>
      <c r="G1461" t="s">
        <v>65</v>
      </c>
      <c r="H1461" t="s">
        <v>42</v>
      </c>
      <c r="I1461" t="s">
        <v>83</v>
      </c>
      <c r="J1461" t="b">
        <v>0</v>
      </c>
      <c r="L1461">
        <v>0.06</v>
      </c>
      <c r="M1461" t="s">
        <v>8816</v>
      </c>
      <c r="O1461">
        <v>24237</v>
      </c>
      <c r="P1461">
        <v>1.72</v>
      </c>
      <c r="Q1461">
        <v>0.61</v>
      </c>
      <c r="R1461" t="b">
        <v>0</v>
      </c>
      <c r="S1461" t="s">
        <v>20</v>
      </c>
      <c r="T1461">
        <v>11</v>
      </c>
      <c r="U1461" t="s">
        <v>21</v>
      </c>
      <c r="V1461" t="b">
        <v>1</v>
      </c>
      <c r="W1461" t="b">
        <v>0</v>
      </c>
      <c r="X1461" t="b">
        <v>0</v>
      </c>
      <c r="Y1461" t="b">
        <v>0</v>
      </c>
      <c r="Z1461" t="b">
        <v>0</v>
      </c>
      <c r="AA1461" t="b">
        <v>1</v>
      </c>
      <c r="AB1461" t="b">
        <v>0</v>
      </c>
      <c r="AC1461" t="b">
        <v>1</v>
      </c>
      <c r="AD1461" t="b">
        <v>1</v>
      </c>
      <c r="AE1461" t="b">
        <v>1</v>
      </c>
      <c r="AF1461" t="b">
        <v>0</v>
      </c>
      <c r="AG1461" t="b">
        <v>0</v>
      </c>
      <c r="AH1461" t="b">
        <v>0</v>
      </c>
      <c r="AI1461" t="b">
        <v>0</v>
      </c>
      <c r="AJ1461" t="b">
        <v>0</v>
      </c>
      <c r="AK1461" t="b">
        <v>0</v>
      </c>
      <c r="AL1461" t="b">
        <v>0</v>
      </c>
      <c r="AM1461" t="b">
        <v>0</v>
      </c>
    </row>
    <row r="1462" spans="1:39" ht="14.4" hidden="1" x14ac:dyDescent="0.3">
      <c r="A1462" t="s">
        <v>1577</v>
      </c>
      <c r="B1462">
        <v>2014</v>
      </c>
      <c r="C1462" t="s">
        <v>30</v>
      </c>
      <c r="D1462" t="s">
        <v>31</v>
      </c>
      <c r="E1462" t="s">
        <v>32</v>
      </c>
      <c r="F1462" t="s">
        <v>5176</v>
      </c>
      <c r="G1462" t="s">
        <v>55</v>
      </c>
      <c r="H1462" t="s">
        <v>52</v>
      </c>
      <c r="I1462" t="s">
        <v>61</v>
      </c>
      <c r="J1462" t="b">
        <v>1</v>
      </c>
      <c r="K1462" t="s">
        <v>5568</v>
      </c>
      <c r="L1462">
        <v>0.53</v>
      </c>
      <c r="M1462" t="s">
        <v>8815</v>
      </c>
      <c r="N1462" t="s">
        <v>5568</v>
      </c>
      <c r="O1462">
        <v>28074</v>
      </c>
      <c r="P1462">
        <v>-2.25</v>
      </c>
      <c r="Q1462">
        <v>0.28000000000000003</v>
      </c>
      <c r="R1462" t="b">
        <v>1</v>
      </c>
      <c r="S1462" t="s">
        <v>35</v>
      </c>
      <c r="T1462">
        <v>13</v>
      </c>
      <c r="U1462" t="s">
        <v>21</v>
      </c>
      <c r="V1462" t="b">
        <v>1</v>
      </c>
      <c r="W1462" t="b">
        <v>1</v>
      </c>
      <c r="X1462" t="b">
        <v>0</v>
      </c>
      <c r="Y1462" t="b">
        <v>0</v>
      </c>
      <c r="Z1462" t="b">
        <v>0</v>
      </c>
      <c r="AA1462" t="b">
        <v>1</v>
      </c>
      <c r="AB1462" t="b">
        <v>0</v>
      </c>
      <c r="AC1462" t="b">
        <v>0</v>
      </c>
      <c r="AD1462" t="b">
        <v>0</v>
      </c>
      <c r="AE1462" t="b">
        <v>0</v>
      </c>
      <c r="AF1462" t="b">
        <v>0</v>
      </c>
      <c r="AG1462" t="b">
        <v>0</v>
      </c>
      <c r="AH1462" t="b">
        <v>1</v>
      </c>
      <c r="AI1462" t="b">
        <v>0</v>
      </c>
      <c r="AJ1462" t="b">
        <v>0</v>
      </c>
      <c r="AK1462" t="b">
        <v>0</v>
      </c>
      <c r="AL1462" t="b">
        <v>0</v>
      </c>
      <c r="AM1462" t="b">
        <v>1</v>
      </c>
    </row>
    <row r="1463" spans="1:39" ht="14.4" hidden="1" x14ac:dyDescent="0.3">
      <c r="A1463" t="s">
        <v>1578</v>
      </c>
      <c r="B1463">
        <v>2014</v>
      </c>
      <c r="C1463" t="s">
        <v>30</v>
      </c>
      <c r="D1463" t="s">
        <v>31</v>
      </c>
      <c r="E1463" t="s">
        <v>45</v>
      </c>
      <c r="F1463" t="s">
        <v>5176</v>
      </c>
      <c r="G1463" t="s">
        <v>46</v>
      </c>
      <c r="H1463" t="s">
        <v>18</v>
      </c>
      <c r="I1463" t="s">
        <v>28</v>
      </c>
      <c r="J1463" t="b">
        <v>0</v>
      </c>
      <c r="L1463">
        <v>0.17</v>
      </c>
      <c r="M1463" t="s">
        <v>8814</v>
      </c>
      <c r="O1463">
        <v>22900</v>
      </c>
      <c r="P1463">
        <v>-4.1900000000000004</v>
      </c>
      <c r="Q1463">
        <v>0.74</v>
      </c>
      <c r="R1463" t="b">
        <v>0</v>
      </c>
      <c r="S1463" t="s">
        <v>20</v>
      </c>
      <c r="T1463">
        <v>6</v>
      </c>
      <c r="U1463" t="s">
        <v>21</v>
      </c>
      <c r="V1463" t="b">
        <v>0</v>
      </c>
      <c r="W1463" t="b">
        <v>0</v>
      </c>
      <c r="X1463" t="b">
        <v>1</v>
      </c>
      <c r="Y1463" t="b">
        <v>1</v>
      </c>
      <c r="Z1463" t="b">
        <v>0</v>
      </c>
      <c r="AA1463" t="b">
        <v>0</v>
      </c>
      <c r="AB1463" t="b">
        <v>1</v>
      </c>
      <c r="AC1463" t="b">
        <v>0</v>
      </c>
      <c r="AD1463" t="b">
        <v>1</v>
      </c>
      <c r="AE1463" t="b">
        <v>0</v>
      </c>
      <c r="AF1463" t="b">
        <v>0</v>
      </c>
      <c r="AG1463" t="b">
        <v>0</v>
      </c>
      <c r="AH1463" t="b">
        <v>0</v>
      </c>
      <c r="AI1463" t="b">
        <v>0</v>
      </c>
      <c r="AJ1463" t="b">
        <v>0</v>
      </c>
      <c r="AK1463" t="b">
        <v>0</v>
      </c>
      <c r="AL1463" t="b">
        <v>0</v>
      </c>
      <c r="AM1463" t="b">
        <v>0</v>
      </c>
    </row>
    <row r="1464" spans="1:39" ht="14.4" hidden="1" x14ac:dyDescent="0.3">
      <c r="A1464" t="s">
        <v>1579</v>
      </c>
      <c r="B1464">
        <v>2014</v>
      </c>
      <c r="C1464" t="s">
        <v>183</v>
      </c>
      <c r="D1464" t="s">
        <v>113</v>
      </c>
      <c r="E1464" t="s">
        <v>133</v>
      </c>
      <c r="F1464" t="s">
        <v>5172</v>
      </c>
      <c r="G1464" t="s">
        <v>55</v>
      </c>
      <c r="H1464" t="s">
        <v>52</v>
      </c>
      <c r="I1464" t="s">
        <v>83</v>
      </c>
      <c r="J1464" t="b">
        <v>0</v>
      </c>
      <c r="L1464">
        <v>0.03</v>
      </c>
      <c r="M1464" t="s">
        <v>8813</v>
      </c>
      <c r="O1464">
        <v>83189</v>
      </c>
      <c r="P1464">
        <v>2.78</v>
      </c>
      <c r="Q1464">
        <v>0.73</v>
      </c>
      <c r="R1464" t="b">
        <v>0</v>
      </c>
      <c r="S1464" t="s">
        <v>20</v>
      </c>
      <c r="T1464">
        <v>7</v>
      </c>
      <c r="U1464" t="s">
        <v>21</v>
      </c>
      <c r="V1464" t="b">
        <v>1</v>
      </c>
      <c r="W1464" t="b">
        <v>1</v>
      </c>
      <c r="X1464" t="b">
        <v>0</v>
      </c>
      <c r="Y1464" t="b">
        <v>0</v>
      </c>
      <c r="Z1464" t="b">
        <v>1</v>
      </c>
      <c r="AA1464" t="b">
        <v>0</v>
      </c>
      <c r="AB1464" t="b">
        <v>1</v>
      </c>
      <c r="AC1464" t="b">
        <v>0</v>
      </c>
      <c r="AD1464" t="b">
        <v>1</v>
      </c>
      <c r="AE1464" t="b">
        <v>0</v>
      </c>
      <c r="AF1464" t="b">
        <v>0</v>
      </c>
      <c r="AG1464" t="b">
        <v>0</v>
      </c>
      <c r="AH1464" t="b">
        <v>0</v>
      </c>
      <c r="AI1464" t="b">
        <v>0</v>
      </c>
      <c r="AJ1464" t="b">
        <v>0</v>
      </c>
      <c r="AK1464" t="b">
        <v>0</v>
      </c>
      <c r="AL1464" t="b">
        <v>0</v>
      </c>
      <c r="AM1464" t="b">
        <v>0</v>
      </c>
    </row>
    <row r="1465" spans="1:39" ht="14.4" hidden="1" x14ac:dyDescent="0.3">
      <c r="A1465" t="s">
        <v>1580</v>
      </c>
      <c r="B1465">
        <v>2014</v>
      </c>
      <c r="C1465" t="s">
        <v>242</v>
      </c>
      <c r="D1465" t="s">
        <v>90</v>
      </c>
      <c r="E1465" t="s">
        <v>64</v>
      </c>
      <c r="F1465" t="s">
        <v>40</v>
      </c>
      <c r="G1465" t="s">
        <v>17</v>
      </c>
      <c r="H1465" t="s">
        <v>42</v>
      </c>
      <c r="I1465" t="s">
        <v>28</v>
      </c>
      <c r="J1465" t="b">
        <v>0</v>
      </c>
      <c r="L1465">
        <v>0.02</v>
      </c>
      <c r="M1465" t="s">
        <v>8812</v>
      </c>
      <c r="O1465">
        <v>50283</v>
      </c>
      <c r="P1465">
        <v>1.72</v>
      </c>
      <c r="Q1465">
        <v>0.71</v>
      </c>
      <c r="R1465" t="b">
        <v>0</v>
      </c>
      <c r="S1465" t="s">
        <v>35</v>
      </c>
      <c r="T1465">
        <v>0</v>
      </c>
      <c r="U1465" t="s">
        <v>21</v>
      </c>
      <c r="V1465" t="b">
        <v>1</v>
      </c>
      <c r="W1465" t="b">
        <v>1</v>
      </c>
      <c r="X1465" t="b">
        <v>0</v>
      </c>
      <c r="Y1465" t="b">
        <v>1</v>
      </c>
      <c r="Z1465" t="b">
        <v>0</v>
      </c>
      <c r="AA1465" t="b">
        <v>1</v>
      </c>
      <c r="AB1465" t="b">
        <v>0</v>
      </c>
      <c r="AC1465" t="b">
        <v>1</v>
      </c>
      <c r="AD1465" t="b">
        <v>0</v>
      </c>
      <c r="AE1465" t="b">
        <v>0</v>
      </c>
      <c r="AF1465" t="b">
        <v>0</v>
      </c>
      <c r="AG1465" t="b">
        <v>0</v>
      </c>
      <c r="AH1465" t="b">
        <v>0</v>
      </c>
      <c r="AI1465" t="b">
        <v>0</v>
      </c>
      <c r="AJ1465" t="b">
        <v>0</v>
      </c>
      <c r="AK1465" t="b">
        <v>0</v>
      </c>
      <c r="AL1465" t="b">
        <v>0</v>
      </c>
      <c r="AM1465" t="b">
        <v>0</v>
      </c>
    </row>
    <row r="1466" spans="1:39" ht="14.4" hidden="1" x14ac:dyDescent="0.3">
      <c r="A1466" t="s">
        <v>1581</v>
      </c>
      <c r="B1466">
        <v>2014</v>
      </c>
      <c r="C1466" t="s">
        <v>143</v>
      </c>
      <c r="D1466" t="s">
        <v>38</v>
      </c>
      <c r="E1466" t="s">
        <v>133</v>
      </c>
      <c r="F1466" t="s">
        <v>40</v>
      </c>
      <c r="G1466" t="s">
        <v>41</v>
      </c>
      <c r="H1466" t="s">
        <v>27</v>
      </c>
      <c r="I1466" t="s">
        <v>49</v>
      </c>
      <c r="J1466" t="b">
        <v>0</v>
      </c>
      <c r="L1466">
        <v>0.18</v>
      </c>
      <c r="M1466" t="s">
        <v>8811</v>
      </c>
      <c r="O1466">
        <v>41689</v>
      </c>
      <c r="P1466">
        <v>-1.17</v>
      </c>
      <c r="Q1466">
        <v>0.73</v>
      </c>
      <c r="R1466" t="b">
        <v>0</v>
      </c>
      <c r="S1466" t="s">
        <v>35</v>
      </c>
      <c r="T1466">
        <v>6</v>
      </c>
      <c r="U1466" t="s">
        <v>21</v>
      </c>
      <c r="V1466" t="b">
        <v>1</v>
      </c>
      <c r="W1466" t="b">
        <v>1</v>
      </c>
      <c r="X1466" t="b">
        <v>1</v>
      </c>
      <c r="Y1466" t="b">
        <v>0</v>
      </c>
      <c r="Z1466" t="b">
        <v>0</v>
      </c>
      <c r="AA1466" t="b">
        <v>1</v>
      </c>
      <c r="AB1466" t="b">
        <v>0</v>
      </c>
      <c r="AC1466" t="b">
        <v>0</v>
      </c>
      <c r="AD1466" t="b">
        <v>1</v>
      </c>
      <c r="AE1466" t="b">
        <v>1</v>
      </c>
      <c r="AF1466" t="b">
        <v>0</v>
      </c>
      <c r="AG1466" t="b">
        <v>0</v>
      </c>
      <c r="AH1466" t="b">
        <v>0</v>
      </c>
      <c r="AI1466" t="b">
        <v>0</v>
      </c>
      <c r="AJ1466" t="b">
        <v>0</v>
      </c>
      <c r="AK1466" t="b">
        <v>0</v>
      </c>
      <c r="AL1466" t="b">
        <v>0</v>
      </c>
      <c r="AM1466" t="b">
        <v>0</v>
      </c>
    </row>
    <row r="1467" spans="1:39" ht="14.4" hidden="1" x14ac:dyDescent="0.3">
      <c r="A1467" t="s">
        <v>1582</v>
      </c>
      <c r="B1467">
        <v>2014</v>
      </c>
      <c r="C1467" t="s">
        <v>48</v>
      </c>
      <c r="D1467" t="s">
        <v>24</v>
      </c>
      <c r="E1467" t="s">
        <v>108</v>
      </c>
      <c r="F1467" t="s">
        <v>5169</v>
      </c>
      <c r="G1467" t="s">
        <v>65</v>
      </c>
      <c r="H1467" t="s">
        <v>91</v>
      </c>
      <c r="I1467" t="s">
        <v>61</v>
      </c>
      <c r="J1467" t="b">
        <v>0</v>
      </c>
      <c r="L1467">
        <v>0.19</v>
      </c>
      <c r="M1467" t="s">
        <v>8810</v>
      </c>
      <c r="O1467">
        <v>69717</v>
      </c>
      <c r="P1467">
        <v>3.37</v>
      </c>
      <c r="Q1467">
        <v>0.83</v>
      </c>
      <c r="R1467" t="b">
        <v>0</v>
      </c>
      <c r="S1467" t="s">
        <v>40</v>
      </c>
      <c r="T1467">
        <v>3</v>
      </c>
      <c r="U1467" t="s">
        <v>21</v>
      </c>
      <c r="V1467" t="b">
        <v>0</v>
      </c>
      <c r="W1467" t="b">
        <v>0</v>
      </c>
      <c r="X1467" t="b">
        <v>0</v>
      </c>
      <c r="Y1467" t="b">
        <v>1</v>
      </c>
      <c r="Z1467" t="b">
        <v>1</v>
      </c>
      <c r="AA1467" t="b">
        <v>0</v>
      </c>
      <c r="AB1467" t="b">
        <v>0</v>
      </c>
      <c r="AC1467" t="b">
        <v>0</v>
      </c>
      <c r="AD1467" t="b">
        <v>1</v>
      </c>
      <c r="AE1467" t="b">
        <v>1</v>
      </c>
      <c r="AF1467" t="b">
        <v>0</v>
      </c>
      <c r="AG1467" t="b">
        <v>0</v>
      </c>
      <c r="AH1467" t="b">
        <v>0</v>
      </c>
      <c r="AI1467" t="b">
        <v>0</v>
      </c>
      <c r="AJ1467" t="b">
        <v>0</v>
      </c>
      <c r="AK1467" t="b">
        <v>0</v>
      </c>
      <c r="AL1467" t="b">
        <v>0</v>
      </c>
      <c r="AM1467" t="b">
        <v>0</v>
      </c>
    </row>
    <row r="1468" spans="1:39" ht="14.4" hidden="1" x14ac:dyDescent="0.3">
      <c r="A1468" t="s">
        <v>1583</v>
      </c>
      <c r="B1468">
        <v>2014</v>
      </c>
      <c r="C1468" t="s">
        <v>152</v>
      </c>
      <c r="D1468" t="s">
        <v>77</v>
      </c>
      <c r="E1468" t="s">
        <v>25</v>
      </c>
      <c r="F1468" t="s">
        <v>5172</v>
      </c>
      <c r="G1468" t="s">
        <v>26</v>
      </c>
      <c r="H1468" t="s">
        <v>27</v>
      </c>
      <c r="I1468" t="s">
        <v>49</v>
      </c>
      <c r="J1468" t="b">
        <v>0</v>
      </c>
      <c r="L1468">
        <v>0.12</v>
      </c>
      <c r="M1468" t="s">
        <v>6604</v>
      </c>
      <c r="O1468">
        <v>61958</v>
      </c>
      <c r="P1468">
        <v>-0.48</v>
      </c>
      <c r="Q1468">
        <v>0.76</v>
      </c>
      <c r="R1468" t="b">
        <v>0</v>
      </c>
      <c r="S1468" t="s">
        <v>40</v>
      </c>
      <c r="T1468">
        <v>18</v>
      </c>
      <c r="U1468" t="s">
        <v>21</v>
      </c>
      <c r="V1468" t="b">
        <v>0</v>
      </c>
      <c r="W1468" t="b">
        <v>1</v>
      </c>
      <c r="X1468" t="b">
        <v>0</v>
      </c>
      <c r="Y1468" t="b">
        <v>0</v>
      </c>
      <c r="Z1468" t="b">
        <v>1</v>
      </c>
      <c r="AA1468" t="b">
        <v>0</v>
      </c>
      <c r="AB1468" t="b">
        <v>0</v>
      </c>
      <c r="AC1468" t="b">
        <v>1</v>
      </c>
      <c r="AD1468" t="b">
        <v>0</v>
      </c>
      <c r="AE1468" t="b">
        <v>0</v>
      </c>
      <c r="AF1468" t="b">
        <v>0</v>
      </c>
      <c r="AG1468" t="b">
        <v>0</v>
      </c>
      <c r="AH1468" t="b">
        <v>0</v>
      </c>
      <c r="AI1468" t="b">
        <v>0</v>
      </c>
      <c r="AJ1468" t="b">
        <v>0</v>
      </c>
      <c r="AK1468" t="b">
        <v>0</v>
      </c>
      <c r="AL1468" t="b">
        <v>0</v>
      </c>
      <c r="AM1468" t="b">
        <v>0</v>
      </c>
    </row>
    <row r="1469" spans="1:39" ht="14.4" hidden="1" x14ac:dyDescent="0.3">
      <c r="A1469" t="s">
        <v>1584</v>
      </c>
      <c r="B1469">
        <v>2014</v>
      </c>
      <c r="C1469" t="s">
        <v>107</v>
      </c>
      <c r="D1469" t="s">
        <v>15</v>
      </c>
      <c r="E1469" t="s">
        <v>54</v>
      </c>
      <c r="F1469" t="s">
        <v>5181</v>
      </c>
      <c r="G1469" t="s">
        <v>17</v>
      </c>
      <c r="H1469" t="s">
        <v>18</v>
      </c>
      <c r="I1469" t="s">
        <v>19</v>
      </c>
      <c r="J1469" t="b">
        <v>1</v>
      </c>
      <c r="K1469" t="s">
        <v>6750</v>
      </c>
      <c r="L1469">
        <v>0.9</v>
      </c>
      <c r="M1469" t="s">
        <v>8809</v>
      </c>
      <c r="N1469" t="s">
        <v>6750</v>
      </c>
      <c r="O1469">
        <v>41047</v>
      </c>
      <c r="P1469">
        <v>-1.4</v>
      </c>
      <c r="Q1469">
        <v>0.25</v>
      </c>
      <c r="R1469" t="b">
        <v>1</v>
      </c>
      <c r="S1469" t="s">
        <v>20</v>
      </c>
      <c r="T1469">
        <v>12</v>
      </c>
      <c r="U1469" t="s">
        <v>21</v>
      </c>
      <c r="V1469" t="b">
        <v>1</v>
      </c>
      <c r="W1469" t="b">
        <v>1</v>
      </c>
      <c r="X1469" t="b">
        <v>0</v>
      </c>
      <c r="Y1469" t="b">
        <v>0</v>
      </c>
      <c r="Z1469" t="b">
        <v>1</v>
      </c>
      <c r="AA1469" t="b">
        <v>1</v>
      </c>
      <c r="AB1469" t="b">
        <v>0</v>
      </c>
      <c r="AC1469" t="b">
        <v>0</v>
      </c>
      <c r="AD1469" t="b">
        <v>1</v>
      </c>
      <c r="AE1469" t="b">
        <v>1</v>
      </c>
      <c r="AF1469" t="b">
        <v>0</v>
      </c>
      <c r="AG1469" t="b">
        <v>0</v>
      </c>
      <c r="AH1469" t="b">
        <v>1</v>
      </c>
      <c r="AI1469" t="b">
        <v>1</v>
      </c>
      <c r="AJ1469" t="b">
        <v>0</v>
      </c>
      <c r="AK1469" t="b">
        <v>0</v>
      </c>
      <c r="AL1469" t="b">
        <v>0</v>
      </c>
      <c r="AM1469" t="b">
        <v>0</v>
      </c>
    </row>
    <row r="1470" spans="1:39" ht="14.4" hidden="1" x14ac:dyDescent="0.3">
      <c r="A1470" t="s">
        <v>1585</v>
      </c>
      <c r="B1470">
        <v>2014</v>
      </c>
      <c r="C1470" t="s">
        <v>67</v>
      </c>
      <c r="D1470" t="s">
        <v>68</v>
      </c>
      <c r="E1470" t="s">
        <v>97</v>
      </c>
      <c r="F1470" t="s">
        <v>5176</v>
      </c>
      <c r="G1470" t="s">
        <v>65</v>
      </c>
      <c r="H1470" t="s">
        <v>94</v>
      </c>
      <c r="I1470" t="s">
        <v>19</v>
      </c>
      <c r="J1470" t="b">
        <v>0</v>
      </c>
      <c r="L1470">
        <v>0.12</v>
      </c>
      <c r="M1470" t="s">
        <v>8808</v>
      </c>
      <c r="O1470">
        <v>71084</v>
      </c>
      <c r="P1470">
        <v>-4.9800000000000004</v>
      </c>
      <c r="Q1470">
        <v>0.88</v>
      </c>
      <c r="R1470" t="b">
        <v>0</v>
      </c>
      <c r="S1470" t="s">
        <v>20</v>
      </c>
      <c r="T1470">
        <v>0</v>
      </c>
      <c r="U1470" t="s">
        <v>21</v>
      </c>
      <c r="V1470" t="b">
        <v>0</v>
      </c>
      <c r="W1470" t="b">
        <v>0</v>
      </c>
      <c r="X1470" t="b">
        <v>0</v>
      </c>
      <c r="Y1470" t="b">
        <v>1</v>
      </c>
      <c r="Z1470" t="b">
        <v>1</v>
      </c>
      <c r="AA1470" t="b">
        <v>0</v>
      </c>
      <c r="AB1470" t="b">
        <v>1</v>
      </c>
      <c r="AC1470" t="b">
        <v>0</v>
      </c>
      <c r="AD1470" t="b">
        <v>0</v>
      </c>
      <c r="AE1470" t="b">
        <v>1</v>
      </c>
      <c r="AF1470" t="b">
        <v>0</v>
      </c>
      <c r="AG1470" t="b">
        <v>0</v>
      </c>
      <c r="AH1470" t="b">
        <v>0</v>
      </c>
      <c r="AI1470" t="b">
        <v>0</v>
      </c>
      <c r="AJ1470" t="b">
        <v>0</v>
      </c>
      <c r="AK1470" t="b">
        <v>0</v>
      </c>
      <c r="AL1470" t="b">
        <v>0</v>
      </c>
      <c r="AM1470" t="b">
        <v>0</v>
      </c>
    </row>
    <row r="1471" spans="1:39" ht="14.4" hidden="1" x14ac:dyDescent="0.3">
      <c r="A1471" t="s">
        <v>1586</v>
      </c>
      <c r="B1471">
        <v>2014</v>
      </c>
      <c r="C1471" t="s">
        <v>23</v>
      </c>
      <c r="D1471" t="s">
        <v>24</v>
      </c>
      <c r="E1471" t="s">
        <v>108</v>
      </c>
      <c r="F1471" t="s">
        <v>40</v>
      </c>
      <c r="G1471" t="s">
        <v>55</v>
      </c>
      <c r="H1471" t="s">
        <v>34</v>
      </c>
      <c r="I1471" t="s">
        <v>61</v>
      </c>
      <c r="J1471" t="b">
        <v>1</v>
      </c>
      <c r="K1471" t="s">
        <v>5948</v>
      </c>
      <c r="L1471">
        <v>0.65</v>
      </c>
      <c r="M1471" t="s">
        <v>8807</v>
      </c>
      <c r="N1471" t="s">
        <v>5948</v>
      </c>
      <c r="O1471">
        <v>90655</v>
      </c>
      <c r="P1471">
        <v>-3.86</v>
      </c>
      <c r="Q1471">
        <v>0.14000000000000001</v>
      </c>
      <c r="R1471" t="b">
        <v>1</v>
      </c>
      <c r="S1471" t="s">
        <v>20</v>
      </c>
      <c r="T1471">
        <v>0</v>
      </c>
      <c r="U1471" t="s">
        <v>21</v>
      </c>
      <c r="V1471" t="b">
        <v>1</v>
      </c>
      <c r="W1471" t="b">
        <v>1</v>
      </c>
      <c r="X1471" t="b">
        <v>0</v>
      </c>
      <c r="Y1471" t="b">
        <v>0</v>
      </c>
      <c r="Z1471" t="b">
        <v>0</v>
      </c>
      <c r="AA1471" t="b">
        <v>1</v>
      </c>
      <c r="AB1471" t="b">
        <v>1</v>
      </c>
      <c r="AC1471" t="b">
        <v>1</v>
      </c>
      <c r="AD1471" t="b">
        <v>0</v>
      </c>
      <c r="AE1471" t="b">
        <v>0</v>
      </c>
      <c r="AF1471" t="b">
        <v>0</v>
      </c>
      <c r="AG1471" t="b">
        <v>1</v>
      </c>
      <c r="AH1471" t="b">
        <v>1</v>
      </c>
      <c r="AI1471" t="b">
        <v>0</v>
      </c>
      <c r="AJ1471" t="b">
        <v>1</v>
      </c>
      <c r="AK1471" t="b">
        <v>0</v>
      </c>
      <c r="AL1471" t="b">
        <v>1</v>
      </c>
      <c r="AM1471" t="b">
        <v>0</v>
      </c>
    </row>
    <row r="1472" spans="1:39" ht="14.4" hidden="1" x14ac:dyDescent="0.3">
      <c r="A1472" t="s">
        <v>1587</v>
      </c>
      <c r="B1472">
        <v>2014</v>
      </c>
      <c r="C1472" t="s">
        <v>183</v>
      </c>
      <c r="D1472" t="s">
        <v>113</v>
      </c>
      <c r="E1472" t="s">
        <v>120</v>
      </c>
      <c r="F1472" t="s">
        <v>5176</v>
      </c>
      <c r="G1472" t="s">
        <v>93</v>
      </c>
      <c r="H1472" t="s">
        <v>34</v>
      </c>
      <c r="I1472" t="s">
        <v>61</v>
      </c>
      <c r="J1472" t="b">
        <v>0</v>
      </c>
      <c r="L1472">
        <v>0.06</v>
      </c>
      <c r="M1472" t="s">
        <v>7601</v>
      </c>
      <c r="O1472">
        <v>76206</v>
      </c>
      <c r="P1472">
        <v>1.91</v>
      </c>
      <c r="Q1472">
        <v>0.71</v>
      </c>
      <c r="R1472" t="b">
        <v>0</v>
      </c>
      <c r="S1472" t="s">
        <v>20</v>
      </c>
      <c r="T1472">
        <v>2</v>
      </c>
      <c r="U1472" t="s">
        <v>21</v>
      </c>
      <c r="V1472" t="b">
        <v>0</v>
      </c>
      <c r="W1472" t="b">
        <v>0</v>
      </c>
      <c r="X1472" t="b">
        <v>1</v>
      </c>
      <c r="Y1472" t="b">
        <v>0</v>
      </c>
      <c r="Z1472" t="b">
        <v>1</v>
      </c>
      <c r="AA1472" t="b">
        <v>0</v>
      </c>
      <c r="AB1472" t="b">
        <v>0</v>
      </c>
      <c r="AC1472" t="b">
        <v>0</v>
      </c>
      <c r="AD1472" t="b">
        <v>0</v>
      </c>
      <c r="AE1472" t="b">
        <v>1</v>
      </c>
      <c r="AF1472" t="b">
        <v>0</v>
      </c>
      <c r="AG1472" t="b">
        <v>0</v>
      </c>
      <c r="AH1472" t="b">
        <v>0</v>
      </c>
      <c r="AI1472" t="b">
        <v>0</v>
      </c>
      <c r="AJ1472" t="b">
        <v>0</v>
      </c>
      <c r="AK1472" t="b">
        <v>0</v>
      </c>
      <c r="AL1472" t="b">
        <v>0</v>
      </c>
      <c r="AM1472" t="b">
        <v>0</v>
      </c>
    </row>
    <row r="1473" spans="1:39" ht="14.4" hidden="1" x14ac:dyDescent="0.3">
      <c r="A1473" t="s">
        <v>1588</v>
      </c>
      <c r="B1473">
        <v>2014</v>
      </c>
      <c r="C1473" t="s">
        <v>89</v>
      </c>
      <c r="D1473" t="s">
        <v>90</v>
      </c>
      <c r="E1473" t="s">
        <v>78</v>
      </c>
      <c r="F1473" t="s">
        <v>5176</v>
      </c>
      <c r="G1473" t="s">
        <v>86</v>
      </c>
      <c r="H1473" t="s">
        <v>52</v>
      </c>
      <c r="I1473" t="s">
        <v>98</v>
      </c>
      <c r="J1473" t="b">
        <v>0</v>
      </c>
      <c r="L1473">
        <v>0.1</v>
      </c>
      <c r="M1473" t="s">
        <v>8806</v>
      </c>
      <c r="O1473">
        <v>48460</v>
      </c>
      <c r="P1473">
        <v>-3.52</v>
      </c>
      <c r="Q1473">
        <v>0.64</v>
      </c>
      <c r="R1473" t="b">
        <v>0</v>
      </c>
      <c r="S1473" t="s">
        <v>20</v>
      </c>
      <c r="T1473">
        <v>6</v>
      </c>
      <c r="U1473" t="s">
        <v>21</v>
      </c>
      <c r="V1473" t="b">
        <v>0</v>
      </c>
      <c r="W1473" t="b">
        <v>0</v>
      </c>
      <c r="X1473" t="b">
        <v>0</v>
      </c>
      <c r="Y1473" t="b">
        <v>1</v>
      </c>
      <c r="Z1473" t="b">
        <v>1</v>
      </c>
      <c r="AA1473" t="b">
        <v>1</v>
      </c>
      <c r="AB1473" t="b">
        <v>0</v>
      </c>
      <c r="AC1473" t="b">
        <v>0</v>
      </c>
      <c r="AD1473" t="b">
        <v>0</v>
      </c>
      <c r="AE1473" t="b">
        <v>0</v>
      </c>
      <c r="AF1473" t="b">
        <v>0</v>
      </c>
      <c r="AG1473" t="b">
        <v>0</v>
      </c>
      <c r="AH1473" t="b">
        <v>0</v>
      </c>
      <c r="AI1473" t="b">
        <v>0</v>
      </c>
      <c r="AJ1473" t="b">
        <v>0</v>
      </c>
      <c r="AK1473" t="b">
        <v>0</v>
      </c>
      <c r="AL1473" t="b">
        <v>0</v>
      </c>
      <c r="AM1473" t="b">
        <v>0</v>
      </c>
    </row>
    <row r="1474" spans="1:39" ht="14.4" hidden="1" x14ac:dyDescent="0.3">
      <c r="A1474" t="s">
        <v>1589</v>
      </c>
      <c r="B1474">
        <v>2014</v>
      </c>
      <c r="C1474" t="s">
        <v>118</v>
      </c>
      <c r="D1474" t="s">
        <v>90</v>
      </c>
      <c r="E1474" t="s">
        <v>25</v>
      </c>
      <c r="F1474" t="s">
        <v>5181</v>
      </c>
      <c r="G1474" t="s">
        <v>46</v>
      </c>
      <c r="H1474" t="s">
        <v>52</v>
      </c>
      <c r="I1474" t="s">
        <v>19</v>
      </c>
      <c r="J1474" t="b">
        <v>1</v>
      </c>
      <c r="K1474" t="s">
        <v>6750</v>
      </c>
      <c r="L1474">
        <v>0.67</v>
      </c>
      <c r="M1474" t="s">
        <v>8805</v>
      </c>
      <c r="N1474" t="s">
        <v>6750</v>
      </c>
      <c r="O1474">
        <v>89800</v>
      </c>
      <c r="P1474">
        <v>-3.21</v>
      </c>
      <c r="Q1474">
        <v>0.15</v>
      </c>
      <c r="R1474" t="b">
        <v>1</v>
      </c>
      <c r="S1474" t="s">
        <v>20</v>
      </c>
      <c r="T1474">
        <v>19</v>
      </c>
      <c r="U1474" t="s">
        <v>21</v>
      </c>
      <c r="V1474" t="b">
        <v>0</v>
      </c>
      <c r="W1474" t="b">
        <v>0</v>
      </c>
      <c r="X1474" t="b">
        <v>0</v>
      </c>
      <c r="Y1474" t="b">
        <v>1</v>
      </c>
      <c r="Z1474" t="b">
        <v>0</v>
      </c>
      <c r="AA1474" t="b">
        <v>1</v>
      </c>
      <c r="AB1474" t="b">
        <v>1</v>
      </c>
      <c r="AC1474" t="b">
        <v>0</v>
      </c>
      <c r="AD1474" t="b">
        <v>0</v>
      </c>
      <c r="AE1474" t="b">
        <v>1</v>
      </c>
      <c r="AF1474" t="b">
        <v>0</v>
      </c>
      <c r="AG1474" t="b">
        <v>0</v>
      </c>
      <c r="AH1474" t="b">
        <v>1</v>
      </c>
      <c r="AI1474" t="b">
        <v>1</v>
      </c>
      <c r="AJ1474" t="b">
        <v>0</v>
      </c>
      <c r="AK1474" t="b">
        <v>0</v>
      </c>
      <c r="AL1474" t="b">
        <v>0</v>
      </c>
      <c r="AM1474" t="b">
        <v>0</v>
      </c>
    </row>
    <row r="1475" spans="1:39" ht="14.4" hidden="1" x14ac:dyDescent="0.3">
      <c r="A1475" t="s">
        <v>1590</v>
      </c>
      <c r="B1475">
        <v>2014</v>
      </c>
      <c r="C1475" t="s">
        <v>198</v>
      </c>
      <c r="D1475" t="s">
        <v>38</v>
      </c>
      <c r="E1475" t="s">
        <v>97</v>
      </c>
      <c r="F1475" t="s">
        <v>40</v>
      </c>
      <c r="G1475" t="s">
        <v>46</v>
      </c>
      <c r="H1475" t="s">
        <v>42</v>
      </c>
      <c r="I1475" t="s">
        <v>98</v>
      </c>
      <c r="J1475" t="b">
        <v>0</v>
      </c>
      <c r="L1475">
        <v>0.11</v>
      </c>
      <c r="M1475" t="s">
        <v>6959</v>
      </c>
      <c r="O1475">
        <v>39647</v>
      </c>
      <c r="P1475">
        <v>-1.44</v>
      </c>
      <c r="Q1475">
        <v>0.86</v>
      </c>
      <c r="R1475" t="b">
        <v>0</v>
      </c>
      <c r="S1475" t="s">
        <v>20</v>
      </c>
      <c r="T1475">
        <v>18</v>
      </c>
      <c r="U1475" t="s">
        <v>21</v>
      </c>
      <c r="V1475" t="b">
        <v>0</v>
      </c>
      <c r="W1475" t="b">
        <v>0</v>
      </c>
      <c r="X1475" t="b">
        <v>1</v>
      </c>
      <c r="Y1475" t="b">
        <v>1</v>
      </c>
      <c r="Z1475" t="b">
        <v>0</v>
      </c>
      <c r="AA1475" t="b">
        <v>1</v>
      </c>
      <c r="AB1475" t="b">
        <v>0</v>
      </c>
      <c r="AC1475" t="b">
        <v>0</v>
      </c>
      <c r="AD1475" t="b">
        <v>0</v>
      </c>
      <c r="AE1475" t="b">
        <v>0</v>
      </c>
      <c r="AF1475" t="b">
        <v>0</v>
      </c>
      <c r="AG1475" t="b">
        <v>0</v>
      </c>
      <c r="AH1475" t="b">
        <v>0</v>
      </c>
      <c r="AI1475" t="b">
        <v>0</v>
      </c>
      <c r="AJ1475" t="b">
        <v>0</v>
      </c>
      <c r="AK1475" t="b">
        <v>0</v>
      </c>
      <c r="AL1475" t="b">
        <v>0</v>
      </c>
      <c r="AM1475" t="b">
        <v>0</v>
      </c>
    </row>
    <row r="1476" spans="1:39" ht="14.4" hidden="1" x14ac:dyDescent="0.3">
      <c r="A1476" t="s">
        <v>1591</v>
      </c>
      <c r="B1476">
        <v>2014</v>
      </c>
      <c r="C1476" t="s">
        <v>51</v>
      </c>
      <c r="D1476" t="s">
        <v>31</v>
      </c>
      <c r="E1476" t="s">
        <v>81</v>
      </c>
      <c r="F1476" t="s">
        <v>5176</v>
      </c>
      <c r="G1476" t="s">
        <v>26</v>
      </c>
      <c r="H1476" t="s">
        <v>69</v>
      </c>
      <c r="I1476" t="s">
        <v>83</v>
      </c>
      <c r="J1476" t="b">
        <v>0</v>
      </c>
      <c r="L1476">
        <v>0.01</v>
      </c>
      <c r="M1476" t="s">
        <v>8804</v>
      </c>
      <c r="O1476">
        <v>21361</v>
      </c>
      <c r="P1476">
        <v>-4.07</v>
      </c>
      <c r="Q1476">
        <v>0.74</v>
      </c>
      <c r="R1476" t="b">
        <v>0</v>
      </c>
      <c r="S1476" t="s">
        <v>20</v>
      </c>
      <c r="T1476">
        <v>3</v>
      </c>
      <c r="U1476" t="s">
        <v>21</v>
      </c>
      <c r="V1476" t="b">
        <v>1</v>
      </c>
      <c r="W1476" t="b">
        <v>0</v>
      </c>
      <c r="X1476" t="b">
        <v>0</v>
      </c>
      <c r="Y1476" t="b">
        <v>1</v>
      </c>
      <c r="Z1476" t="b">
        <v>0</v>
      </c>
      <c r="AA1476" t="b">
        <v>0</v>
      </c>
      <c r="AB1476" t="b">
        <v>0</v>
      </c>
      <c r="AC1476" t="b">
        <v>1</v>
      </c>
      <c r="AD1476" t="b">
        <v>1</v>
      </c>
      <c r="AE1476" t="b">
        <v>0</v>
      </c>
      <c r="AF1476" t="b">
        <v>0</v>
      </c>
      <c r="AG1476" t="b">
        <v>0</v>
      </c>
      <c r="AH1476" t="b">
        <v>0</v>
      </c>
      <c r="AI1476" t="b">
        <v>0</v>
      </c>
      <c r="AJ1476" t="b">
        <v>0</v>
      </c>
      <c r="AK1476" t="b">
        <v>0</v>
      </c>
      <c r="AL1476" t="b">
        <v>0</v>
      </c>
      <c r="AM1476" t="b">
        <v>0</v>
      </c>
    </row>
    <row r="1477" spans="1:39" ht="14.4" hidden="1" x14ac:dyDescent="0.3">
      <c r="A1477" t="s">
        <v>1592</v>
      </c>
      <c r="B1477">
        <v>2014</v>
      </c>
      <c r="C1477" t="s">
        <v>76</v>
      </c>
      <c r="D1477" t="s">
        <v>77</v>
      </c>
      <c r="E1477" t="s">
        <v>135</v>
      </c>
      <c r="F1477" t="s">
        <v>40</v>
      </c>
      <c r="G1477" t="s">
        <v>26</v>
      </c>
      <c r="H1477" t="s">
        <v>60</v>
      </c>
      <c r="I1477" t="s">
        <v>83</v>
      </c>
      <c r="J1477" t="b">
        <v>0</v>
      </c>
      <c r="L1477">
        <v>0.05</v>
      </c>
      <c r="M1477" t="s">
        <v>8803</v>
      </c>
      <c r="O1477">
        <v>60101</v>
      </c>
      <c r="P1477">
        <v>-4.47</v>
      </c>
      <c r="Q1477">
        <v>0.79</v>
      </c>
      <c r="R1477" t="b">
        <v>0</v>
      </c>
      <c r="S1477" t="s">
        <v>35</v>
      </c>
      <c r="T1477">
        <v>6</v>
      </c>
      <c r="U1477" t="s">
        <v>21</v>
      </c>
      <c r="V1477" t="b">
        <v>1</v>
      </c>
      <c r="W1477" t="b">
        <v>0</v>
      </c>
      <c r="X1477" t="b">
        <v>0</v>
      </c>
      <c r="Y1477" t="b">
        <v>0</v>
      </c>
      <c r="Z1477" t="b">
        <v>1</v>
      </c>
      <c r="AA1477" t="b">
        <v>1</v>
      </c>
      <c r="AB1477" t="b">
        <v>0</v>
      </c>
      <c r="AC1477" t="b">
        <v>1</v>
      </c>
      <c r="AD1477" t="b">
        <v>0</v>
      </c>
      <c r="AE1477" t="b">
        <v>0</v>
      </c>
      <c r="AF1477" t="b">
        <v>0</v>
      </c>
      <c r="AG1477" t="b">
        <v>0</v>
      </c>
      <c r="AH1477" t="b">
        <v>0</v>
      </c>
      <c r="AI1477" t="b">
        <v>0</v>
      </c>
      <c r="AJ1477" t="b">
        <v>0</v>
      </c>
      <c r="AK1477" t="b">
        <v>0</v>
      </c>
      <c r="AL1477" t="b">
        <v>0</v>
      </c>
      <c r="AM1477" t="b">
        <v>0</v>
      </c>
    </row>
    <row r="1478" spans="1:39" ht="14.4" hidden="1" x14ac:dyDescent="0.3">
      <c r="A1478" t="s">
        <v>1593</v>
      </c>
      <c r="B1478">
        <v>2014</v>
      </c>
      <c r="C1478" t="s">
        <v>44</v>
      </c>
      <c r="D1478" t="s">
        <v>31</v>
      </c>
      <c r="E1478" t="s">
        <v>120</v>
      </c>
      <c r="F1478" t="s">
        <v>5181</v>
      </c>
      <c r="G1478" t="s">
        <v>93</v>
      </c>
      <c r="H1478" t="s">
        <v>60</v>
      </c>
      <c r="I1478" t="s">
        <v>98</v>
      </c>
      <c r="J1478" t="b">
        <v>0</v>
      </c>
      <c r="L1478">
        <v>0.14000000000000001</v>
      </c>
      <c r="M1478" t="s">
        <v>8802</v>
      </c>
      <c r="O1478">
        <v>22667</v>
      </c>
      <c r="P1478">
        <v>1.1000000000000001</v>
      </c>
      <c r="Q1478">
        <v>0.88</v>
      </c>
      <c r="R1478" t="b">
        <v>0</v>
      </c>
      <c r="S1478" t="s">
        <v>20</v>
      </c>
      <c r="T1478">
        <v>10</v>
      </c>
      <c r="U1478" t="s">
        <v>21</v>
      </c>
      <c r="V1478" t="b">
        <v>1</v>
      </c>
      <c r="W1478" t="b">
        <v>0</v>
      </c>
      <c r="X1478" t="b">
        <v>1</v>
      </c>
      <c r="Y1478" t="b">
        <v>1</v>
      </c>
      <c r="Z1478" t="b">
        <v>0</v>
      </c>
      <c r="AA1478" t="b">
        <v>0</v>
      </c>
      <c r="AB1478" t="b">
        <v>1</v>
      </c>
      <c r="AC1478" t="b">
        <v>1</v>
      </c>
      <c r="AD1478" t="b">
        <v>1</v>
      </c>
      <c r="AE1478" t="b">
        <v>0</v>
      </c>
      <c r="AF1478" t="b">
        <v>0</v>
      </c>
      <c r="AG1478" t="b">
        <v>0</v>
      </c>
      <c r="AH1478" t="b">
        <v>0</v>
      </c>
      <c r="AI1478" t="b">
        <v>0</v>
      </c>
      <c r="AJ1478" t="b">
        <v>0</v>
      </c>
      <c r="AK1478" t="b">
        <v>0</v>
      </c>
      <c r="AL1478" t="b">
        <v>0</v>
      </c>
      <c r="AM1478" t="b">
        <v>0</v>
      </c>
    </row>
    <row r="1479" spans="1:39" ht="14.4" hidden="1" x14ac:dyDescent="0.3">
      <c r="A1479" t="s">
        <v>1594</v>
      </c>
      <c r="B1479">
        <v>2014</v>
      </c>
      <c r="C1479" t="s">
        <v>23</v>
      </c>
      <c r="D1479" t="s">
        <v>24</v>
      </c>
      <c r="E1479" t="s">
        <v>108</v>
      </c>
      <c r="F1479" t="s">
        <v>5176</v>
      </c>
      <c r="G1479" t="s">
        <v>17</v>
      </c>
      <c r="H1479" t="s">
        <v>69</v>
      </c>
      <c r="I1479" t="s">
        <v>28</v>
      </c>
      <c r="J1479" t="b">
        <v>0</v>
      </c>
      <c r="L1479">
        <v>0.08</v>
      </c>
      <c r="M1479" t="s">
        <v>7552</v>
      </c>
      <c r="O1479">
        <v>76154</v>
      </c>
      <c r="P1479">
        <v>2.88</v>
      </c>
      <c r="Q1479">
        <v>0.77</v>
      </c>
      <c r="R1479" t="b">
        <v>0</v>
      </c>
      <c r="S1479" t="s">
        <v>35</v>
      </c>
      <c r="T1479">
        <v>3</v>
      </c>
      <c r="U1479" t="s">
        <v>21</v>
      </c>
      <c r="V1479" t="b">
        <v>0</v>
      </c>
      <c r="W1479" t="b">
        <v>0</v>
      </c>
      <c r="X1479" t="b">
        <v>0</v>
      </c>
      <c r="Y1479" t="b">
        <v>1</v>
      </c>
      <c r="Z1479" t="b">
        <v>0</v>
      </c>
      <c r="AA1479" t="b">
        <v>1</v>
      </c>
      <c r="AB1479" t="b">
        <v>0</v>
      </c>
      <c r="AC1479" t="b">
        <v>0</v>
      </c>
      <c r="AD1479" t="b">
        <v>1</v>
      </c>
      <c r="AE1479" t="b">
        <v>0</v>
      </c>
      <c r="AF1479" t="b">
        <v>0</v>
      </c>
      <c r="AG1479" t="b">
        <v>0</v>
      </c>
      <c r="AH1479" t="b">
        <v>0</v>
      </c>
      <c r="AI1479" t="b">
        <v>0</v>
      </c>
      <c r="AJ1479" t="b">
        <v>0</v>
      </c>
      <c r="AK1479" t="b">
        <v>0</v>
      </c>
      <c r="AL1479" t="b">
        <v>0</v>
      </c>
      <c r="AM1479" t="b">
        <v>0</v>
      </c>
    </row>
    <row r="1480" spans="1:39" ht="14.4" hidden="1" x14ac:dyDescent="0.3">
      <c r="A1480" t="s">
        <v>1595</v>
      </c>
      <c r="B1480">
        <v>2014</v>
      </c>
      <c r="C1480" t="s">
        <v>198</v>
      </c>
      <c r="D1480" t="s">
        <v>38</v>
      </c>
      <c r="E1480" t="s">
        <v>81</v>
      </c>
      <c r="F1480" t="s">
        <v>5169</v>
      </c>
      <c r="G1480" t="s">
        <v>86</v>
      </c>
      <c r="H1480" t="s">
        <v>42</v>
      </c>
      <c r="I1480" t="s">
        <v>49</v>
      </c>
      <c r="J1480" t="b">
        <v>0</v>
      </c>
      <c r="L1480">
        <v>0.12</v>
      </c>
      <c r="M1480" t="s">
        <v>8801</v>
      </c>
      <c r="O1480">
        <v>39193</v>
      </c>
      <c r="P1480">
        <v>4.66</v>
      </c>
      <c r="Q1480">
        <v>0.87</v>
      </c>
      <c r="R1480" t="b">
        <v>0</v>
      </c>
      <c r="S1480" t="s">
        <v>40</v>
      </c>
      <c r="T1480">
        <v>2</v>
      </c>
      <c r="U1480" t="s">
        <v>21</v>
      </c>
      <c r="V1480" t="b">
        <v>0</v>
      </c>
      <c r="W1480" t="b">
        <v>1</v>
      </c>
      <c r="X1480" t="b">
        <v>0</v>
      </c>
      <c r="Y1480" t="b">
        <v>1</v>
      </c>
      <c r="Z1480" t="b">
        <v>1</v>
      </c>
      <c r="AA1480" t="b">
        <v>1</v>
      </c>
      <c r="AB1480" t="b">
        <v>1</v>
      </c>
      <c r="AC1480" t="b">
        <v>0</v>
      </c>
      <c r="AD1480" t="b">
        <v>0</v>
      </c>
      <c r="AE1480" t="b">
        <v>1</v>
      </c>
      <c r="AF1480" t="b">
        <v>0</v>
      </c>
      <c r="AG1480" t="b">
        <v>0</v>
      </c>
      <c r="AH1480" t="b">
        <v>0</v>
      </c>
      <c r="AI1480" t="b">
        <v>0</v>
      </c>
      <c r="AJ1480" t="b">
        <v>0</v>
      </c>
      <c r="AK1480" t="b">
        <v>0</v>
      </c>
      <c r="AL1480" t="b">
        <v>0</v>
      </c>
      <c r="AM1480" t="b">
        <v>0</v>
      </c>
    </row>
    <row r="1481" spans="1:39" ht="14.4" hidden="1" x14ac:dyDescent="0.3">
      <c r="A1481" t="s">
        <v>1596</v>
      </c>
      <c r="B1481">
        <v>2014</v>
      </c>
      <c r="C1481" t="s">
        <v>96</v>
      </c>
      <c r="D1481" t="s">
        <v>90</v>
      </c>
      <c r="E1481" t="s">
        <v>120</v>
      </c>
      <c r="F1481" t="s">
        <v>5172</v>
      </c>
      <c r="G1481" t="s">
        <v>93</v>
      </c>
      <c r="H1481" t="s">
        <v>18</v>
      </c>
      <c r="I1481" t="s">
        <v>28</v>
      </c>
      <c r="J1481" t="b">
        <v>0</v>
      </c>
      <c r="L1481">
        <v>0.14000000000000001</v>
      </c>
      <c r="M1481" t="s">
        <v>8800</v>
      </c>
      <c r="O1481">
        <v>59049</v>
      </c>
      <c r="P1481">
        <v>-4.24</v>
      </c>
      <c r="Q1481">
        <v>0.66</v>
      </c>
      <c r="R1481" t="b">
        <v>0</v>
      </c>
      <c r="S1481" t="s">
        <v>40</v>
      </c>
      <c r="T1481">
        <v>2</v>
      </c>
      <c r="U1481" t="s">
        <v>21</v>
      </c>
      <c r="V1481" t="b">
        <v>1</v>
      </c>
      <c r="W1481" t="b">
        <v>1</v>
      </c>
      <c r="X1481" t="b">
        <v>1</v>
      </c>
      <c r="Y1481" t="b">
        <v>1</v>
      </c>
      <c r="Z1481" t="b">
        <v>0</v>
      </c>
      <c r="AA1481" t="b">
        <v>1</v>
      </c>
      <c r="AB1481" t="b">
        <v>1</v>
      </c>
      <c r="AC1481" t="b">
        <v>0</v>
      </c>
      <c r="AD1481" t="b">
        <v>0</v>
      </c>
      <c r="AE1481" t="b">
        <v>0</v>
      </c>
      <c r="AF1481" t="b">
        <v>0</v>
      </c>
      <c r="AG1481" t="b">
        <v>0</v>
      </c>
      <c r="AH1481" t="b">
        <v>0</v>
      </c>
      <c r="AI1481" t="b">
        <v>0</v>
      </c>
      <c r="AJ1481" t="b">
        <v>0</v>
      </c>
      <c r="AK1481" t="b">
        <v>0</v>
      </c>
      <c r="AL1481" t="b">
        <v>0</v>
      </c>
      <c r="AM1481" t="b">
        <v>0</v>
      </c>
    </row>
    <row r="1482" spans="1:39" ht="14.4" hidden="1" x14ac:dyDescent="0.3">
      <c r="A1482" t="s">
        <v>1597</v>
      </c>
      <c r="B1482">
        <v>2014</v>
      </c>
      <c r="C1482" t="s">
        <v>158</v>
      </c>
      <c r="D1482" t="s">
        <v>15</v>
      </c>
      <c r="E1482" t="s">
        <v>64</v>
      </c>
      <c r="F1482" t="s">
        <v>40</v>
      </c>
      <c r="G1482" t="s">
        <v>33</v>
      </c>
      <c r="H1482" t="s">
        <v>105</v>
      </c>
      <c r="I1482" t="s">
        <v>28</v>
      </c>
      <c r="J1482" t="b">
        <v>1</v>
      </c>
      <c r="K1482" t="s">
        <v>5875</v>
      </c>
      <c r="L1482">
        <v>0.72</v>
      </c>
      <c r="M1482" t="s">
        <v>8799</v>
      </c>
      <c r="N1482" t="s">
        <v>5875</v>
      </c>
      <c r="O1482">
        <v>41562</v>
      </c>
      <c r="P1482">
        <v>2.5299999999999998</v>
      </c>
      <c r="Q1482">
        <v>0.24</v>
      </c>
      <c r="R1482" t="b">
        <v>1</v>
      </c>
      <c r="S1482" t="s">
        <v>40</v>
      </c>
      <c r="T1482">
        <v>9</v>
      </c>
      <c r="U1482" t="s">
        <v>21</v>
      </c>
      <c r="V1482" t="b">
        <v>1</v>
      </c>
      <c r="W1482" t="b">
        <v>1</v>
      </c>
      <c r="X1482" t="b">
        <v>1</v>
      </c>
      <c r="Y1482" t="b">
        <v>0</v>
      </c>
      <c r="Z1482" t="b">
        <v>0</v>
      </c>
      <c r="AA1482" t="b">
        <v>0</v>
      </c>
      <c r="AB1482" t="b">
        <v>1</v>
      </c>
      <c r="AC1482" t="b">
        <v>1</v>
      </c>
      <c r="AD1482" t="b">
        <v>0</v>
      </c>
      <c r="AE1482" t="b">
        <v>0</v>
      </c>
      <c r="AF1482" t="b">
        <v>0</v>
      </c>
      <c r="AG1482" t="b">
        <v>0</v>
      </c>
      <c r="AH1482" t="b">
        <v>0</v>
      </c>
      <c r="AI1482" t="b">
        <v>0</v>
      </c>
      <c r="AJ1482" t="b">
        <v>0</v>
      </c>
      <c r="AK1482" t="b">
        <v>0</v>
      </c>
      <c r="AL1482" t="b">
        <v>1</v>
      </c>
      <c r="AM1482" t="b">
        <v>1</v>
      </c>
    </row>
    <row r="1483" spans="1:39" ht="14.4" hidden="1" x14ac:dyDescent="0.3">
      <c r="A1483" t="s">
        <v>1598</v>
      </c>
      <c r="B1483">
        <v>2014</v>
      </c>
      <c r="C1483" t="s">
        <v>156</v>
      </c>
      <c r="D1483" t="s">
        <v>58</v>
      </c>
      <c r="E1483" t="s">
        <v>32</v>
      </c>
      <c r="F1483" t="s">
        <v>40</v>
      </c>
      <c r="G1483" t="s">
        <v>41</v>
      </c>
      <c r="H1483" t="s">
        <v>18</v>
      </c>
      <c r="I1483" t="s">
        <v>83</v>
      </c>
      <c r="J1483" t="b">
        <v>0</v>
      </c>
      <c r="L1483">
        <v>0.09</v>
      </c>
      <c r="M1483" t="s">
        <v>8798</v>
      </c>
      <c r="O1483">
        <v>20184</v>
      </c>
      <c r="P1483">
        <v>-0.43</v>
      </c>
      <c r="Q1483">
        <v>0.65</v>
      </c>
      <c r="R1483" t="b">
        <v>0</v>
      </c>
      <c r="S1483" t="s">
        <v>20</v>
      </c>
      <c r="T1483">
        <v>15</v>
      </c>
      <c r="U1483" t="s">
        <v>21</v>
      </c>
      <c r="V1483" t="b">
        <v>1</v>
      </c>
      <c r="W1483" t="b">
        <v>1</v>
      </c>
      <c r="X1483" t="b">
        <v>1</v>
      </c>
      <c r="Y1483" t="b">
        <v>1</v>
      </c>
      <c r="Z1483" t="b">
        <v>0</v>
      </c>
      <c r="AA1483" t="b">
        <v>0</v>
      </c>
      <c r="AB1483" t="b">
        <v>0</v>
      </c>
      <c r="AC1483" t="b">
        <v>0</v>
      </c>
      <c r="AD1483" t="b">
        <v>1</v>
      </c>
      <c r="AE1483" t="b">
        <v>0</v>
      </c>
      <c r="AF1483" t="b">
        <v>0</v>
      </c>
      <c r="AG1483" t="b">
        <v>0</v>
      </c>
      <c r="AH1483" t="b">
        <v>0</v>
      </c>
      <c r="AI1483" t="b">
        <v>0</v>
      </c>
      <c r="AJ1483" t="b">
        <v>0</v>
      </c>
      <c r="AK1483" t="b">
        <v>0</v>
      </c>
      <c r="AL1483" t="b">
        <v>0</v>
      </c>
      <c r="AM1483" t="b">
        <v>0</v>
      </c>
    </row>
    <row r="1484" spans="1:39" ht="14.4" hidden="1" x14ac:dyDescent="0.3">
      <c r="A1484" t="s">
        <v>1599</v>
      </c>
      <c r="B1484">
        <v>2014</v>
      </c>
      <c r="C1484" t="s">
        <v>48</v>
      </c>
      <c r="D1484" t="s">
        <v>24</v>
      </c>
      <c r="E1484" t="s">
        <v>78</v>
      </c>
      <c r="F1484" t="s">
        <v>40</v>
      </c>
      <c r="G1484" t="s">
        <v>55</v>
      </c>
      <c r="H1484" t="s">
        <v>69</v>
      </c>
      <c r="I1484" t="s">
        <v>28</v>
      </c>
      <c r="J1484" t="b">
        <v>1</v>
      </c>
      <c r="K1484" t="s">
        <v>642</v>
      </c>
      <c r="L1484">
        <v>0.43</v>
      </c>
      <c r="M1484" t="s">
        <v>8797</v>
      </c>
      <c r="N1484" t="s">
        <v>642</v>
      </c>
      <c r="O1484">
        <v>83897</v>
      </c>
      <c r="P1484">
        <v>-0.86</v>
      </c>
      <c r="Q1484">
        <v>0.17</v>
      </c>
      <c r="R1484" t="b">
        <v>1</v>
      </c>
      <c r="S1484" t="s">
        <v>40</v>
      </c>
      <c r="T1484">
        <v>16</v>
      </c>
      <c r="U1484" t="s">
        <v>21</v>
      </c>
      <c r="V1484" t="b">
        <v>0</v>
      </c>
      <c r="W1484" t="b">
        <v>1</v>
      </c>
      <c r="X1484" t="b">
        <v>0</v>
      </c>
      <c r="Y1484" t="b">
        <v>1</v>
      </c>
      <c r="Z1484" t="b">
        <v>1</v>
      </c>
      <c r="AA1484" t="b">
        <v>0</v>
      </c>
      <c r="AB1484" t="b">
        <v>1</v>
      </c>
      <c r="AC1484" t="b">
        <v>0</v>
      </c>
      <c r="AD1484" t="b">
        <v>1</v>
      </c>
      <c r="AE1484" t="b">
        <v>1</v>
      </c>
      <c r="AF1484" t="b">
        <v>0</v>
      </c>
      <c r="AG1484" t="b">
        <v>0</v>
      </c>
      <c r="AH1484" t="b">
        <v>0</v>
      </c>
      <c r="AI1484" t="b">
        <v>1</v>
      </c>
      <c r="AJ1484" t="b">
        <v>0</v>
      </c>
      <c r="AK1484" t="b">
        <v>0</v>
      </c>
      <c r="AL1484" t="b">
        <v>0</v>
      </c>
      <c r="AM1484" t="b">
        <v>0</v>
      </c>
    </row>
    <row r="1485" spans="1:39" ht="14.4" hidden="1" x14ac:dyDescent="0.3">
      <c r="A1485" t="s">
        <v>1600</v>
      </c>
      <c r="B1485">
        <v>2014</v>
      </c>
      <c r="C1485" t="s">
        <v>44</v>
      </c>
      <c r="D1485" t="s">
        <v>31</v>
      </c>
      <c r="E1485" t="s">
        <v>16</v>
      </c>
      <c r="F1485" t="s">
        <v>5169</v>
      </c>
      <c r="G1485" t="s">
        <v>17</v>
      </c>
      <c r="H1485" t="s">
        <v>52</v>
      </c>
      <c r="I1485" t="s">
        <v>61</v>
      </c>
      <c r="J1485" t="b">
        <v>0</v>
      </c>
      <c r="L1485">
        <v>0.06</v>
      </c>
      <c r="M1485" t="s">
        <v>8796</v>
      </c>
      <c r="O1485">
        <v>19886</v>
      </c>
      <c r="P1485">
        <v>-3.79</v>
      </c>
      <c r="Q1485">
        <v>0.75</v>
      </c>
      <c r="R1485" t="b">
        <v>0</v>
      </c>
      <c r="S1485" t="s">
        <v>35</v>
      </c>
      <c r="T1485">
        <v>11</v>
      </c>
      <c r="U1485" t="s">
        <v>21</v>
      </c>
      <c r="V1485" t="b">
        <v>1</v>
      </c>
      <c r="W1485" t="b">
        <v>1</v>
      </c>
      <c r="X1485" t="b">
        <v>1</v>
      </c>
      <c r="Y1485" t="b">
        <v>1</v>
      </c>
      <c r="Z1485" t="b">
        <v>1</v>
      </c>
      <c r="AA1485" t="b">
        <v>0</v>
      </c>
      <c r="AB1485" t="b">
        <v>0</v>
      </c>
      <c r="AC1485" t="b">
        <v>0</v>
      </c>
      <c r="AD1485" t="b">
        <v>0</v>
      </c>
      <c r="AE1485" t="b">
        <v>1</v>
      </c>
      <c r="AF1485" t="b">
        <v>0</v>
      </c>
      <c r="AG1485" t="b">
        <v>0</v>
      </c>
      <c r="AH1485" t="b">
        <v>0</v>
      </c>
      <c r="AI1485" t="b">
        <v>0</v>
      </c>
      <c r="AJ1485" t="b">
        <v>0</v>
      </c>
      <c r="AK1485" t="b">
        <v>0</v>
      </c>
      <c r="AL1485" t="b">
        <v>0</v>
      </c>
      <c r="AM1485" t="b">
        <v>0</v>
      </c>
    </row>
    <row r="1486" spans="1:39" ht="14.4" hidden="1" x14ac:dyDescent="0.3">
      <c r="A1486" t="s">
        <v>1601</v>
      </c>
      <c r="B1486">
        <v>2014</v>
      </c>
      <c r="C1486" t="s">
        <v>242</v>
      </c>
      <c r="D1486" t="s">
        <v>90</v>
      </c>
      <c r="E1486" t="s">
        <v>133</v>
      </c>
      <c r="F1486" t="s">
        <v>40</v>
      </c>
      <c r="G1486" t="s">
        <v>55</v>
      </c>
      <c r="H1486" t="s">
        <v>94</v>
      </c>
      <c r="I1486" t="s">
        <v>61</v>
      </c>
      <c r="J1486" t="b">
        <v>0</v>
      </c>
      <c r="L1486">
        <v>0.13</v>
      </c>
      <c r="M1486" t="s">
        <v>8795</v>
      </c>
      <c r="O1486">
        <v>48092</v>
      </c>
      <c r="P1486">
        <v>2.4700000000000002</v>
      </c>
      <c r="Q1486">
        <v>0.78</v>
      </c>
      <c r="R1486" t="b">
        <v>0</v>
      </c>
      <c r="S1486" t="s">
        <v>20</v>
      </c>
      <c r="T1486">
        <v>9</v>
      </c>
      <c r="U1486" t="s">
        <v>21</v>
      </c>
      <c r="V1486" t="b">
        <v>1</v>
      </c>
      <c r="W1486" t="b">
        <v>0</v>
      </c>
      <c r="X1486" t="b">
        <v>0</v>
      </c>
      <c r="Y1486" t="b">
        <v>0</v>
      </c>
      <c r="Z1486" t="b">
        <v>1</v>
      </c>
      <c r="AA1486" t="b">
        <v>0</v>
      </c>
      <c r="AB1486" t="b">
        <v>1</v>
      </c>
      <c r="AC1486" t="b">
        <v>1</v>
      </c>
      <c r="AD1486" t="b">
        <v>1</v>
      </c>
      <c r="AE1486" t="b">
        <v>1</v>
      </c>
      <c r="AF1486" t="b">
        <v>0</v>
      </c>
      <c r="AG1486" t="b">
        <v>0</v>
      </c>
      <c r="AH1486" t="b">
        <v>0</v>
      </c>
      <c r="AI1486" t="b">
        <v>0</v>
      </c>
      <c r="AJ1486" t="b">
        <v>0</v>
      </c>
      <c r="AK1486" t="b">
        <v>0</v>
      </c>
      <c r="AL1486" t="b">
        <v>0</v>
      </c>
      <c r="AM1486" t="b">
        <v>0</v>
      </c>
    </row>
    <row r="1487" spans="1:39" ht="14.4" hidden="1" x14ac:dyDescent="0.3">
      <c r="A1487" t="s">
        <v>1602</v>
      </c>
      <c r="B1487">
        <v>2014</v>
      </c>
      <c r="C1487" t="s">
        <v>183</v>
      </c>
      <c r="D1487" t="s">
        <v>113</v>
      </c>
      <c r="E1487" t="s">
        <v>39</v>
      </c>
      <c r="F1487" t="s">
        <v>40</v>
      </c>
      <c r="G1487" t="s">
        <v>26</v>
      </c>
      <c r="H1487" t="s">
        <v>27</v>
      </c>
      <c r="I1487" t="s">
        <v>83</v>
      </c>
      <c r="J1487" t="b">
        <v>0</v>
      </c>
      <c r="L1487">
        <v>0.03</v>
      </c>
      <c r="M1487" t="s">
        <v>5780</v>
      </c>
      <c r="O1487">
        <v>83474</v>
      </c>
      <c r="P1487">
        <v>3.68</v>
      </c>
      <c r="Q1487">
        <v>0.6</v>
      </c>
      <c r="R1487" t="b">
        <v>0</v>
      </c>
      <c r="S1487" t="s">
        <v>40</v>
      </c>
      <c r="T1487">
        <v>11</v>
      </c>
      <c r="U1487" t="s">
        <v>21</v>
      </c>
      <c r="V1487" t="b">
        <v>1</v>
      </c>
      <c r="W1487" t="b">
        <v>1</v>
      </c>
      <c r="X1487" t="b">
        <v>0</v>
      </c>
      <c r="Y1487" t="b">
        <v>1</v>
      </c>
      <c r="Z1487" t="b">
        <v>0</v>
      </c>
      <c r="AA1487" t="b">
        <v>0</v>
      </c>
      <c r="AB1487" t="b">
        <v>0</v>
      </c>
      <c r="AC1487" t="b">
        <v>0</v>
      </c>
      <c r="AD1487" t="b">
        <v>1</v>
      </c>
      <c r="AE1487" t="b">
        <v>0</v>
      </c>
      <c r="AF1487" t="b">
        <v>0</v>
      </c>
      <c r="AG1487" t="b">
        <v>0</v>
      </c>
      <c r="AH1487" t="b">
        <v>0</v>
      </c>
      <c r="AI1487" t="b">
        <v>0</v>
      </c>
      <c r="AJ1487" t="b">
        <v>0</v>
      </c>
      <c r="AK1487" t="b">
        <v>0</v>
      </c>
      <c r="AL1487" t="b">
        <v>0</v>
      </c>
      <c r="AM1487" t="b">
        <v>0</v>
      </c>
    </row>
    <row r="1488" spans="1:39" ht="14.4" hidden="1" x14ac:dyDescent="0.3">
      <c r="A1488" t="s">
        <v>1603</v>
      </c>
      <c r="B1488">
        <v>2014</v>
      </c>
      <c r="C1488" t="s">
        <v>71</v>
      </c>
      <c r="D1488" t="s">
        <v>31</v>
      </c>
      <c r="E1488" t="s">
        <v>133</v>
      </c>
      <c r="F1488" t="s">
        <v>5169</v>
      </c>
      <c r="G1488" t="s">
        <v>86</v>
      </c>
      <c r="H1488" t="s">
        <v>42</v>
      </c>
      <c r="I1488" t="s">
        <v>61</v>
      </c>
      <c r="J1488" t="b">
        <v>0</v>
      </c>
      <c r="L1488">
        <v>0.19</v>
      </c>
      <c r="M1488" t="s">
        <v>8794</v>
      </c>
      <c r="O1488">
        <v>22963</v>
      </c>
      <c r="P1488">
        <v>-4.4400000000000004</v>
      </c>
      <c r="Q1488">
        <v>0.73</v>
      </c>
      <c r="R1488" t="b">
        <v>0</v>
      </c>
      <c r="S1488" t="s">
        <v>20</v>
      </c>
      <c r="T1488">
        <v>18</v>
      </c>
      <c r="U1488" t="s">
        <v>21</v>
      </c>
      <c r="V1488" t="b">
        <v>0</v>
      </c>
      <c r="W1488" t="b">
        <v>0</v>
      </c>
      <c r="X1488" t="b">
        <v>1</v>
      </c>
      <c r="Y1488" t="b">
        <v>1</v>
      </c>
      <c r="Z1488" t="b">
        <v>1</v>
      </c>
      <c r="AA1488" t="b">
        <v>0</v>
      </c>
      <c r="AB1488" t="b">
        <v>0</v>
      </c>
      <c r="AC1488" t="b">
        <v>1</v>
      </c>
      <c r="AD1488" t="b">
        <v>0</v>
      </c>
      <c r="AE1488" t="b">
        <v>0</v>
      </c>
      <c r="AF1488" t="b">
        <v>0</v>
      </c>
      <c r="AG1488" t="b">
        <v>0</v>
      </c>
      <c r="AH1488" t="b">
        <v>0</v>
      </c>
      <c r="AI1488" t="b">
        <v>0</v>
      </c>
      <c r="AJ1488" t="b">
        <v>0</v>
      </c>
      <c r="AK1488" t="b">
        <v>0</v>
      </c>
      <c r="AL1488" t="b">
        <v>0</v>
      </c>
      <c r="AM1488" t="b">
        <v>0</v>
      </c>
    </row>
    <row r="1489" spans="1:39" ht="14.4" hidden="1" x14ac:dyDescent="0.3">
      <c r="A1489" t="s">
        <v>1604</v>
      </c>
      <c r="B1489">
        <v>2014</v>
      </c>
      <c r="C1489" t="s">
        <v>183</v>
      </c>
      <c r="D1489" t="s">
        <v>113</v>
      </c>
      <c r="E1489" t="s">
        <v>108</v>
      </c>
      <c r="F1489" t="s">
        <v>40</v>
      </c>
      <c r="G1489" t="s">
        <v>17</v>
      </c>
      <c r="H1489" t="s">
        <v>52</v>
      </c>
      <c r="I1489" t="s">
        <v>49</v>
      </c>
      <c r="J1489" t="b">
        <v>1</v>
      </c>
      <c r="K1489" t="s">
        <v>6278</v>
      </c>
      <c r="L1489">
        <v>0.91</v>
      </c>
      <c r="M1489" t="s">
        <v>8793</v>
      </c>
      <c r="N1489" t="s">
        <v>6278</v>
      </c>
      <c r="O1489">
        <v>98038</v>
      </c>
      <c r="P1489">
        <v>-2.17</v>
      </c>
      <c r="Q1489">
        <v>0.4</v>
      </c>
      <c r="R1489" t="b">
        <v>1</v>
      </c>
      <c r="S1489" t="s">
        <v>35</v>
      </c>
      <c r="T1489">
        <v>6</v>
      </c>
      <c r="U1489" t="s">
        <v>21</v>
      </c>
      <c r="V1489" t="b">
        <v>1</v>
      </c>
      <c r="W1489" t="b">
        <v>0</v>
      </c>
      <c r="X1489" t="b">
        <v>1</v>
      </c>
      <c r="Y1489" t="b">
        <v>0</v>
      </c>
      <c r="Z1489" t="b">
        <v>0</v>
      </c>
      <c r="AA1489" t="b">
        <v>1</v>
      </c>
      <c r="AB1489" t="b">
        <v>0</v>
      </c>
      <c r="AC1489" t="b">
        <v>0</v>
      </c>
      <c r="AD1489" t="b">
        <v>1</v>
      </c>
      <c r="AE1489" t="b">
        <v>0</v>
      </c>
      <c r="AF1489" t="b">
        <v>0</v>
      </c>
      <c r="AG1489" t="b">
        <v>0</v>
      </c>
      <c r="AH1489" t="b">
        <v>0</v>
      </c>
      <c r="AI1489" t="b">
        <v>0</v>
      </c>
      <c r="AJ1489" t="b">
        <v>1</v>
      </c>
      <c r="AK1489" t="b">
        <v>0</v>
      </c>
      <c r="AL1489" t="b">
        <v>1</v>
      </c>
      <c r="AM1489" t="b">
        <v>0</v>
      </c>
    </row>
    <row r="1490" spans="1:39" ht="14.4" hidden="1" x14ac:dyDescent="0.3">
      <c r="A1490" t="s">
        <v>1605</v>
      </c>
      <c r="B1490">
        <v>2014</v>
      </c>
      <c r="C1490" t="s">
        <v>112</v>
      </c>
      <c r="D1490" t="s">
        <v>113</v>
      </c>
      <c r="E1490" t="s">
        <v>133</v>
      </c>
      <c r="F1490" t="s">
        <v>5172</v>
      </c>
      <c r="G1490" t="s">
        <v>33</v>
      </c>
      <c r="H1490" t="s">
        <v>69</v>
      </c>
      <c r="I1490" t="s">
        <v>98</v>
      </c>
      <c r="J1490" t="b">
        <v>0</v>
      </c>
      <c r="L1490">
        <v>0.01</v>
      </c>
      <c r="M1490" t="s">
        <v>8792</v>
      </c>
      <c r="O1490">
        <v>69103</v>
      </c>
      <c r="P1490">
        <v>-4.18</v>
      </c>
      <c r="Q1490">
        <v>0.88</v>
      </c>
      <c r="R1490" t="b">
        <v>0</v>
      </c>
      <c r="S1490" t="s">
        <v>35</v>
      </c>
      <c r="T1490">
        <v>7</v>
      </c>
      <c r="U1490" t="s">
        <v>21</v>
      </c>
      <c r="V1490" t="b">
        <v>1</v>
      </c>
      <c r="W1490" t="b">
        <v>1</v>
      </c>
      <c r="X1490" t="b">
        <v>0</v>
      </c>
      <c r="Y1490" t="b">
        <v>0</v>
      </c>
      <c r="Z1490" t="b">
        <v>1</v>
      </c>
      <c r="AA1490" t="b">
        <v>0</v>
      </c>
      <c r="AB1490" t="b">
        <v>1</v>
      </c>
      <c r="AC1490" t="b">
        <v>1</v>
      </c>
      <c r="AD1490" t="b">
        <v>1</v>
      </c>
      <c r="AE1490" t="b">
        <v>0</v>
      </c>
      <c r="AF1490" t="b">
        <v>0</v>
      </c>
      <c r="AG1490" t="b">
        <v>0</v>
      </c>
      <c r="AH1490" t="b">
        <v>0</v>
      </c>
      <c r="AI1490" t="b">
        <v>0</v>
      </c>
      <c r="AJ1490" t="b">
        <v>0</v>
      </c>
      <c r="AK1490" t="b">
        <v>0</v>
      </c>
      <c r="AL1490" t="b">
        <v>0</v>
      </c>
      <c r="AM1490" t="b">
        <v>0</v>
      </c>
    </row>
    <row r="1491" spans="1:39" ht="14.4" hidden="1" x14ac:dyDescent="0.3">
      <c r="A1491" t="s">
        <v>1606</v>
      </c>
      <c r="B1491">
        <v>2014</v>
      </c>
      <c r="C1491" t="s">
        <v>147</v>
      </c>
      <c r="D1491" t="s">
        <v>68</v>
      </c>
      <c r="E1491" t="s">
        <v>32</v>
      </c>
      <c r="F1491" t="s">
        <v>5181</v>
      </c>
      <c r="G1491" t="s">
        <v>26</v>
      </c>
      <c r="H1491" t="s">
        <v>27</v>
      </c>
      <c r="I1491" t="s">
        <v>49</v>
      </c>
      <c r="J1491" t="b">
        <v>0</v>
      </c>
      <c r="L1491">
        <v>0.15</v>
      </c>
      <c r="M1491" t="s">
        <v>8791</v>
      </c>
      <c r="O1491">
        <v>76405</v>
      </c>
      <c r="P1491">
        <v>-4.7</v>
      </c>
      <c r="Q1491">
        <v>0.74</v>
      </c>
      <c r="R1491" t="b">
        <v>0</v>
      </c>
      <c r="S1491" t="s">
        <v>40</v>
      </c>
      <c r="T1491">
        <v>13</v>
      </c>
      <c r="U1491" t="s">
        <v>21</v>
      </c>
      <c r="V1491" t="b">
        <v>1</v>
      </c>
      <c r="W1491" t="b">
        <v>0</v>
      </c>
      <c r="X1491" t="b">
        <v>1</v>
      </c>
      <c r="Y1491" t="b">
        <v>1</v>
      </c>
      <c r="Z1491" t="b">
        <v>0</v>
      </c>
      <c r="AA1491" t="b">
        <v>0</v>
      </c>
      <c r="AB1491" t="b">
        <v>1</v>
      </c>
      <c r="AC1491" t="b">
        <v>0</v>
      </c>
      <c r="AD1491" t="b">
        <v>1</v>
      </c>
      <c r="AE1491" t="b">
        <v>1</v>
      </c>
      <c r="AF1491" t="b">
        <v>0</v>
      </c>
      <c r="AG1491" t="b">
        <v>0</v>
      </c>
      <c r="AH1491" t="b">
        <v>0</v>
      </c>
      <c r="AI1491" t="b">
        <v>0</v>
      </c>
      <c r="AJ1491" t="b">
        <v>0</v>
      </c>
      <c r="AK1491" t="b">
        <v>0</v>
      </c>
      <c r="AL1491" t="b">
        <v>0</v>
      </c>
      <c r="AM1491" t="b">
        <v>0</v>
      </c>
    </row>
    <row r="1492" spans="1:39" ht="14.4" hidden="1" x14ac:dyDescent="0.3">
      <c r="A1492" t="s">
        <v>1607</v>
      </c>
      <c r="B1492">
        <v>2014</v>
      </c>
      <c r="C1492" t="s">
        <v>124</v>
      </c>
      <c r="D1492" t="s">
        <v>58</v>
      </c>
      <c r="E1492" t="s">
        <v>97</v>
      </c>
      <c r="F1492" t="s">
        <v>5169</v>
      </c>
      <c r="G1492" t="s">
        <v>93</v>
      </c>
      <c r="H1492" t="s">
        <v>60</v>
      </c>
      <c r="I1492" t="s">
        <v>61</v>
      </c>
      <c r="J1492" t="b">
        <v>0</v>
      </c>
      <c r="L1492">
        <v>0.15</v>
      </c>
      <c r="M1492" t="s">
        <v>8790</v>
      </c>
      <c r="O1492">
        <v>17877</v>
      </c>
      <c r="P1492">
        <v>-2.72</v>
      </c>
      <c r="Q1492">
        <v>0.79</v>
      </c>
      <c r="R1492" t="b">
        <v>0</v>
      </c>
      <c r="S1492" t="s">
        <v>20</v>
      </c>
      <c r="T1492">
        <v>8</v>
      </c>
      <c r="U1492" t="s">
        <v>21</v>
      </c>
      <c r="V1492" t="b">
        <v>0</v>
      </c>
      <c r="W1492" t="b">
        <v>0</v>
      </c>
      <c r="X1492" t="b">
        <v>1</v>
      </c>
      <c r="Y1492" t="b">
        <v>1</v>
      </c>
      <c r="Z1492" t="b">
        <v>0</v>
      </c>
      <c r="AA1492" t="b">
        <v>1</v>
      </c>
      <c r="AB1492" t="b">
        <v>0</v>
      </c>
      <c r="AC1492" t="b">
        <v>0</v>
      </c>
      <c r="AD1492" t="b">
        <v>0</v>
      </c>
      <c r="AE1492" t="b">
        <v>1</v>
      </c>
      <c r="AF1492" t="b">
        <v>0</v>
      </c>
      <c r="AG1492" t="b">
        <v>0</v>
      </c>
      <c r="AH1492" t="b">
        <v>0</v>
      </c>
      <c r="AI1492" t="b">
        <v>0</v>
      </c>
      <c r="AJ1492" t="b">
        <v>0</v>
      </c>
      <c r="AK1492" t="b">
        <v>0</v>
      </c>
      <c r="AL1492" t="b">
        <v>0</v>
      </c>
      <c r="AM1492" t="b">
        <v>0</v>
      </c>
    </row>
    <row r="1493" spans="1:39" ht="14.4" hidden="1" x14ac:dyDescent="0.3">
      <c r="A1493" t="s">
        <v>1608</v>
      </c>
      <c r="B1493">
        <v>2014</v>
      </c>
      <c r="C1493" t="s">
        <v>115</v>
      </c>
      <c r="D1493" t="s">
        <v>31</v>
      </c>
      <c r="E1493" t="s">
        <v>54</v>
      </c>
      <c r="F1493" t="s">
        <v>40</v>
      </c>
      <c r="G1493" t="s">
        <v>41</v>
      </c>
      <c r="H1493" t="s">
        <v>42</v>
      </c>
      <c r="I1493" t="s">
        <v>49</v>
      </c>
      <c r="J1493" t="b">
        <v>1</v>
      </c>
      <c r="K1493" t="s">
        <v>5213</v>
      </c>
      <c r="L1493">
        <v>0.49</v>
      </c>
      <c r="M1493" t="s">
        <v>7157</v>
      </c>
      <c r="N1493" t="s">
        <v>5213</v>
      </c>
      <c r="O1493">
        <v>27335</v>
      </c>
      <c r="P1493">
        <v>-3.48</v>
      </c>
      <c r="Q1493">
        <v>0.16</v>
      </c>
      <c r="R1493" t="b">
        <v>1</v>
      </c>
      <c r="S1493" t="s">
        <v>40</v>
      </c>
      <c r="T1493">
        <v>12</v>
      </c>
      <c r="U1493" t="s">
        <v>21</v>
      </c>
      <c r="V1493" t="b">
        <v>0</v>
      </c>
      <c r="W1493" t="b">
        <v>0</v>
      </c>
      <c r="X1493" t="b">
        <v>0</v>
      </c>
      <c r="Y1493" t="b">
        <v>0</v>
      </c>
      <c r="Z1493" t="b">
        <v>0</v>
      </c>
      <c r="AA1493" t="b">
        <v>1</v>
      </c>
      <c r="AB1493" t="b">
        <v>0</v>
      </c>
      <c r="AC1493" t="b">
        <v>1</v>
      </c>
      <c r="AD1493" t="b">
        <v>0</v>
      </c>
      <c r="AE1493" t="b">
        <v>1</v>
      </c>
      <c r="AF1493" t="b">
        <v>0</v>
      </c>
      <c r="AG1493" t="b">
        <v>1</v>
      </c>
      <c r="AH1493" t="b">
        <v>0</v>
      </c>
      <c r="AI1493" t="b">
        <v>0</v>
      </c>
      <c r="AJ1493" t="b">
        <v>1</v>
      </c>
      <c r="AK1493" t="b">
        <v>0</v>
      </c>
      <c r="AL1493" t="b">
        <v>0</v>
      </c>
      <c r="AM1493" t="b">
        <v>0</v>
      </c>
    </row>
    <row r="1494" spans="1:39" ht="14.4" hidden="1" x14ac:dyDescent="0.3">
      <c r="A1494" t="s">
        <v>1609</v>
      </c>
      <c r="B1494">
        <v>2014</v>
      </c>
      <c r="C1494" t="s">
        <v>183</v>
      </c>
      <c r="D1494" t="s">
        <v>113</v>
      </c>
      <c r="E1494" t="s">
        <v>81</v>
      </c>
      <c r="F1494" t="s">
        <v>5181</v>
      </c>
      <c r="G1494" t="s">
        <v>41</v>
      </c>
      <c r="H1494" t="s">
        <v>34</v>
      </c>
      <c r="I1494" t="s">
        <v>83</v>
      </c>
      <c r="J1494" t="b">
        <v>0</v>
      </c>
      <c r="L1494">
        <v>0.18</v>
      </c>
      <c r="M1494" t="s">
        <v>8789</v>
      </c>
      <c r="O1494">
        <v>64891</v>
      </c>
      <c r="P1494">
        <v>-0.05</v>
      </c>
      <c r="Q1494">
        <v>0.89</v>
      </c>
      <c r="R1494" t="b">
        <v>0</v>
      </c>
      <c r="S1494" t="s">
        <v>20</v>
      </c>
      <c r="T1494">
        <v>1</v>
      </c>
      <c r="U1494" t="s">
        <v>21</v>
      </c>
      <c r="V1494" t="b">
        <v>0</v>
      </c>
      <c r="W1494" t="b">
        <v>0</v>
      </c>
      <c r="X1494" t="b">
        <v>1</v>
      </c>
      <c r="Y1494" t="b">
        <v>0</v>
      </c>
      <c r="Z1494" t="b">
        <v>0</v>
      </c>
      <c r="AA1494" t="b">
        <v>0</v>
      </c>
      <c r="AB1494" t="b">
        <v>1</v>
      </c>
      <c r="AC1494" t="b">
        <v>1</v>
      </c>
      <c r="AD1494" t="b">
        <v>1</v>
      </c>
      <c r="AE1494" t="b">
        <v>0</v>
      </c>
      <c r="AF1494" t="b">
        <v>0</v>
      </c>
      <c r="AG1494" t="b">
        <v>0</v>
      </c>
      <c r="AH1494" t="b">
        <v>0</v>
      </c>
      <c r="AI1494" t="b">
        <v>0</v>
      </c>
      <c r="AJ1494" t="b">
        <v>0</v>
      </c>
      <c r="AK1494" t="b">
        <v>0</v>
      </c>
      <c r="AL1494" t="b">
        <v>0</v>
      </c>
      <c r="AM1494" t="b">
        <v>0</v>
      </c>
    </row>
    <row r="1495" spans="1:39" ht="14.4" hidden="1" x14ac:dyDescent="0.3">
      <c r="A1495" t="s">
        <v>1610</v>
      </c>
      <c r="B1495">
        <v>2014</v>
      </c>
      <c r="C1495" t="s">
        <v>248</v>
      </c>
      <c r="D1495" t="s">
        <v>24</v>
      </c>
      <c r="E1495" t="s">
        <v>74</v>
      </c>
      <c r="F1495" t="s">
        <v>5176</v>
      </c>
      <c r="G1495" t="s">
        <v>41</v>
      </c>
      <c r="H1495" t="s">
        <v>27</v>
      </c>
      <c r="I1495" t="s">
        <v>49</v>
      </c>
      <c r="J1495" t="b">
        <v>1</v>
      </c>
      <c r="K1495" t="s">
        <v>8787</v>
      </c>
      <c r="L1495">
        <v>0.5</v>
      </c>
      <c r="M1495" t="s">
        <v>8788</v>
      </c>
      <c r="N1495" t="s">
        <v>8787</v>
      </c>
      <c r="O1495">
        <v>101292</v>
      </c>
      <c r="P1495">
        <v>-0.67</v>
      </c>
      <c r="Q1495">
        <v>0.38</v>
      </c>
      <c r="R1495" t="b">
        <v>1</v>
      </c>
      <c r="S1495" t="s">
        <v>35</v>
      </c>
      <c r="T1495">
        <v>19</v>
      </c>
      <c r="U1495" t="s">
        <v>21</v>
      </c>
      <c r="V1495" t="b">
        <v>1</v>
      </c>
      <c r="W1495" t="b">
        <v>1</v>
      </c>
      <c r="X1495" t="b">
        <v>0</v>
      </c>
      <c r="Y1495" t="b">
        <v>1</v>
      </c>
      <c r="Z1495" t="b">
        <v>0</v>
      </c>
      <c r="AA1495" t="b">
        <v>0</v>
      </c>
      <c r="AB1495" t="b">
        <v>0</v>
      </c>
      <c r="AC1495" t="b">
        <v>1</v>
      </c>
      <c r="AD1495" t="b">
        <v>1</v>
      </c>
      <c r="AE1495" t="b">
        <v>0</v>
      </c>
      <c r="AF1495" t="b">
        <v>0</v>
      </c>
      <c r="AG1495" t="b">
        <v>1</v>
      </c>
      <c r="AH1495" t="b">
        <v>1</v>
      </c>
      <c r="AI1495" t="b">
        <v>1</v>
      </c>
      <c r="AJ1495" t="b">
        <v>0</v>
      </c>
      <c r="AK1495" t="b">
        <v>0</v>
      </c>
      <c r="AL1495" t="b">
        <v>0</v>
      </c>
      <c r="AM1495" t="b">
        <v>1</v>
      </c>
    </row>
    <row r="1496" spans="1:39" ht="14.4" hidden="1" x14ac:dyDescent="0.3">
      <c r="A1496" t="s">
        <v>1611</v>
      </c>
      <c r="B1496">
        <v>2014</v>
      </c>
      <c r="C1496" t="s">
        <v>183</v>
      </c>
      <c r="D1496" t="s">
        <v>113</v>
      </c>
      <c r="E1496" t="s">
        <v>78</v>
      </c>
      <c r="F1496" t="s">
        <v>5176</v>
      </c>
      <c r="G1496" t="s">
        <v>33</v>
      </c>
      <c r="H1496" t="s">
        <v>60</v>
      </c>
      <c r="I1496" t="s">
        <v>98</v>
      </c>
      <c r="J1496" t="b">
        <v>0</v>
      </c>
      <c r="L1496">
        <v>0.06</v>
      </c>
      <c r="M1496" t="s">
        <v>8786</v>
      </c>
      <c r="O1496">
        <v>82722</v>
      </c>
      <c r="P1496">
        <v>-4.47</v>
      </c>
      <c r="Q1496">
        <v>0.81</v>
      </c>
      <c r="R1496" t="b">
        <v>0</v>
      </c>
      <c r="S1496" t="s">
        <v>35</v>
      </c>
      <c r="T1496">
        <v>3</v>
      </c>
      <c r="U1496" t="s">
        <v>21</v>
      </c>
      <c r="V1496" t="b">
        <v>1</v>
      </c>
      <c r="W1496" t="b">
        <v>1</v>
      </c>
      <c r="X1496" t="b">
        <v>0</v>
      </c>
      <c r="Y1496" t="b">
        <v>1</v>
      </c>
      <c r="Z1496" t="b">
        <v>1</v>
      </c>
      <c r="AA1496" t="b">
        <v>0</v>
      </c>
      <c r="AB1496" t="b">
        <v>0</v>
      </c>
      <c r="AC1496" t="b">
        <v>1</v>
      </c>
      <c r="AD1496" t="b">
        <v>0</v>
      </c>
      <c r="AE1496" t="b">
        <v>1</v>
      </c>
      <c r="AF1496" t="b">
        <v>0</v>
      </c>
      <c r="AG1496" t="b">
        <v>0</v>
      </c>
      <c r="AH1496" t="b">
        <v>0</v>
      </c>
      <c r="AI1496" t="b">
        <v>0</v>
      </c>
      <c r="AJ1496" t="b">
        <v>0</v>
      </c>
      <c r="AK1496" t="b">
        <v>0</v>
      </c>
      <c r="AL1496" t="b">
        <v>0</v>
      </c>
      <c r="AM1496" t="b">
        <v>0</v>
      </c>
    </row>
    <row r="1497" spans="1:39" ht="14.4" hidden="1" x14ac:dyDescent="0.3">
      <c r="A1497" t="s">
        <v>1612</v>
      </c>
      <c r="B1497">
        <v>2014</v>
      </c>
      <c r="C1497" t="s">
        <v>107</v>
      </c>
      <c r="D1497" t="s">
        <v>15</v>
      </c>
      <c r="E1497" t="s">
        <v>45</v>
      </c>
      <c r="F1497" t="s">
        <v>5181</v>
      </c>
      <c r="G1497" t="s">
        <v>46</v>
      </c>
      <c r="H1497" t="s">
        <v>91</v>
      </c>
      <c r="I1497" t="s">
        <v>61</v>
      </c>
      <c r="J1497" t="b">
        <v>0</v>
      </c>
      <c r="L1497">
        <v>0.11</v>
      </c>
      <c r="M1497" t="s">
        <v>8785</v>
      </c>
      <c r="O1497">
        <v>31085</v>
      </c>
      <c r="P1497">
        <v>4.7</v>
      </c>
      <c r="Q1497">
        <v>0.67</v>
      </c>
      <c r="R1497" t="b">
        <v>0</v>
      </c>
      <c r="S1497" t="s">
        <v>35</v>
      </c>
      <c r="T1497">
        <v>19</v>
      </c>
      <c r="U1497" t="s">
        <v>21</v>
      </c>
      <c r="V1497" t="b">
        <v>0</v>
      </c>
      <c r="W1497" t="b">
        <v>1</v>
      </c>
      <c r="X1497" t="b">
        <v>0</v>
      </c>
      <c r="Y1497" t="b">
        <v>1</v>
      </c>
      <c r="Z1497" t="b">
        <v>1</v>
      </c>
      <c r="AA1497" t="b">
        <v>0</v>
      </c>
      <c r="AB1497" t="b">
        <v>1</v>
      </c>
      <c r="AC1497" t="b">
        <v>1</v>
      </c>
      <c r="AD1497" t="b">
        <v>0</v>
      </c>
      <c r="AE1497" t="b">
        <v>0</v>
      </c>
      <c r="AF1497" t="b">
        <v>0</v>
      </c>
      <c r="AG1497" t="b">
        <v>0</v>
      </c>
      <c r="AH1497" t="b">
        <v>0</v>
      </c>
      <c r="AI1497" t="b">
        <v>0</v>
      </c>
      <c r="AJ1497" t="b">
        <v>0</v>
      </c>
      <c r="AK1497" t="b">
        <v>0</v>
      </c>
      <c r="AL1497" t="b">
        <v>0</v>
      </c>
      <c r="AM1497" t="b">
        <v>0</v>
      </c>
    </row>
    <row r="1498" spans="1:39" ht="14.4" hidden="1" x14ac:dyDescent="0.3">
      <c r="A1498" t="s">
        <v>1613</v>
      </c>
      <c r="B1498">
        <v>2014</v>
      </c>
      <c r="C1498" t="s">
        <v>140</v>
      </c>
      <c r="D1498" t="s">
        <v>58</v>
      </c>
      <c r="E1498" t="s">
        <v>108</v>
      </c>
      <c r="F1498" t="s">
        <v>40</v>
      </c>
      <c r="G1498" t="s">
        <v>26</v>
      </c>
      <c r="H1498" t="s">
        <v>34</v>
      </c>
      <c r="I1498" t="s">
        <v>61</v>
      </c>
      <c r="J1498" t="b">
        <v>0</v>
      </c>
      <c r="L1498">
        <v>0.14000000000000001</v>
      </c>
      <c r="M1498" t="s">
        <v>5430</v>
      </c>
      <c r="O1498">
        <v>23172</v>
      </c>
      <c r="P1498">
        <v>4.88</v>
      </c>
      <c r="Q1498">
        <v>0.77</v>
      </c>
      <c r="R1498" t="b">
        <v>0</v>
      </c>
      <c r="S1498" t="s">
        <v>35</v>
      </c>
      <c r="T1498">
        <v>16</v>
      </c>
      <c r="U1498" t="s">
        <v>21</v>
      </c>
      <c r="V1498" t="b">
        <v>0</v>
      </c>
      <c r="W1498" t="b">
        <v>0</v>
      </c>
      <c r="X1498" t="b">
        <v>0</v>
      </c>
      <c r="Y1498" t="b">
        <v>1</v>
      </c>
      <c r="Z1498" t="b">
        <v>1</v>
      </c>
      <c r="AA1498" t="b">
        <v>0</v>
      </c>
      <c r="AB1498" t="b">
        <v>0</v>
      </c>
      <c r="AC1498" t="b">
        <v>0</v>
      </c>
      <c r="AD1498" t="b">
        <v>0</v>
      </c>
      <c r="AE1498" t="b">
        <v>1</v>
      </c>
      <c r="AF1498" t="b">
        <v>0</v>
      </c>
      <c r="AG1498" t="b">
        <v>0</v>
      </c>
      <c r="AH1498" t="b">
        <v>0</v>
      </c>
      <c r="AI1498" t="b">
        <v>0</v>
      </c>
      <c r="AJ1498" t="b">
        <v>0</v>
      </c>
      <c r="AK1498" t="b">
        <v>0</v>
      </c>
      <c r="AL1498" t="b">
        <v>0</v>
      </c>
      <c r="AM1498" t="b">
        <v>0</v>
      </c>
    </row>
    <row r="1499" spans="1:39" ht="14.4" hidden="1" x14ac:dyDescent="0.3">
      <c r="A1499" t="s">
        <v>1614</v>
      </c>
      <c r="B1499">
        <v>2014</v>
      </c>
      <c r="C1499" t="s">
        <v>137</v>
      </c>
      <c r="D1499" t="s">
        <v>77</v>
      </c>
      <c r="E1499" t="s">
        <v>135</v>
      </c>
      <c r="F1499" t="s">
        <v>5176</v>
      </c>
      <c r="G1499" t="s">
        <v>33</v>
      </c>
      <c r="H1499" t="s">
        <v>105</v>
      </c>
      <c r="I1499" t="s">
        <v>28</v>
      </c>
      <c r="J1499" t="b">
        <v>0</v>
      </c>
      <c r="L1499">
        <v>0.06</v>
      </c>
      <c r="M1499" t="s">
        <v>8784</v>
      </c>
      <c r="O1499">
        <v>69056</v>
      </c>
      <c r="P1499">
        <v>-0.87</v>
      </c>
      <c r="Q1499">
        <v>0.63</v>
      </c>
      <c r="R1499" t="b">
        <v>0</v>
      </c>
      <c r="S1499" t="s">
        <v>20</v>
      </c>
      <c r="T1499">
        <v>11</v>
      </c>
      <c r="U1499" t="s">
        <v>21</v>
      </c>
      <c r="V1499" t="b">
        <v>0</v>
      </c>
      <c r="W1499" t="b">
        <v>0</v>
      </c>
      <c r="X1499" t="b">
        <v>0</v>
      </c>
      <c r="Y1499" t="b">
        <v>1</v>
      </c>
      <c r="Z1499" t="b">
        <v>1</v>
      </c>
      <c r="AA1499" t="b">
        <v>0</v>
      </c>
      <c r="AB1499" t="b">
        <v>0</v>
      </c>
      <c r="AC1499" t="b">
        <v>1</v>
      </c>
      <c r="AD1499" t="b">
        <v>0</v>
      </c>
      <c r="AE1499" t="b">
        <v>1</v>
      </c>
      <c r="AF1499" t="b">
        <v>0</v>
      </c>
      <c r="AG1499" t="b">
        <v>0</v>
      </c>
      <c r="AH1499" t="b">
        <v>0</v>
      </c>
      <c r="AI1499" t="b">
        <v>0</v>
      </c>
      <c r="AJ1499" t="b">
        <v>0</v>
      </c>
      <c r="AK1499" t="b">
        <v>0</v>
      </c>
      <c r="AL1499" t="b">
        <v>0</v>
      </c>
      <c r="AM1499" t="b">
        <v>0</v>
      </c>
    </row>
    <row r="1500" spans="1:39" ht="14.4" hidden="1" x14ac:dyDescent="0.3">
      <c r="A1500" t="s">
        <v>1615</v>
      </c>
      <c r="B1500">
        <v>2014</v>
      </c>
      <c r="C1500" t="s">
        <v>177</v>
      </c>
      <c r="D1500" t="s">
        <v>38</v>
      </c>
      <c r="E1500" t="s">
        <v>133</v>
      </c>
      <c r="F1500" t="s">
        <v>40</v>
      </c>
      <c r="G1500" t="s">
        <v>33</v>
      </c>
      <c r="H1500" t="s">
        <v>27</v>
      </c>
      <c r="I1500" t="s">
        <v>83</v>
      </c>
      <c r="J1500" t="b">
        <v>0</v>
      </c>
      <c r="L1500">
        <v>0.19</v>
      </c>
      <c r="M1500" t="s">
        <v>6977</v>
      </c>
      <c r="O1500">
        <v>35991</v>
      </c>
      <c r="P1500">
        <v>3.28</v>
      </c>
      <c r="Q1500">
        <v>0.83</v>
      </c>
      <c r="R1500" t="b">
        <v>0</v>
      </c>
      <c r="S1500" t="s">
        <v>35</v>
      </c>
      <c r="T1500">
        <v>0</v>
      </c>
      <c r="U1500" t="s">
        <v>21</v>
      </c>
      <c r="V1500" t="b">
        <v>1</v>
      </c>
      <c r="W1500" t="b">
        <v>0</v>
      </c>
      <c r="X1500" t="b">
        <v>1</v>
      </c>
      <c r="Y1500" t="b">
        <v>0</v>
      </c>
      <c r="Z1500" t="b">
        <v>0</v>
      </c>
      <c r="AA1500" t="b">
        <v>0</v>
      </c>
      <c r="AB1500" t="b">
        <v>0</v>
      </c>
      <c r="AC1500" t="b">
        <v>1</v>
      </c>
      <c r="AD1500" t="b">
        <v>0</v>
      </c>
      <c r="AE1500" t="b">
        <v>1</v>
      </c>
      <c r="AF1500" t="b">
        <v>0</v>
      </c>
      <c r="AG1500" t="b">
        <v>0</v>
      </c>
      <c r="AH1500" t="b">
        <v>0</v>
      </c>
      <c r="AI1500" t="b">
        <v>0</v>
      </c>
      <c r="AJ1500" t="b">
        <v>0</v>
      </c>
      <c r="AK1500" t="b">
        <v>0</v>
      </c>
      <c r="AL1500" t="b">
        <v>0</v>
      </c>
      <c r="AM1500" t="b">
        <v>0</v>
      </c>
    </row>
    <row r="1501" spans="1:39" ht="14.4" hidden="1" x14ac:dyDescent="0.3">
      <c r="A1501" t="s">
        <v>1616</v>
      </c>
      <c r="B1501">
        <v>2014</v>
      </c>
      <c r="C1501" t="s">
        <v>126</v>
      </c>
      <c r="D1501" t="s">
        <v>68</v>
      </c>
      <c r="E1501" t="s">
        <v>74</v>
      </c>
      <c r="F1501" t="s">
        <v>5181</v>
      </c>
      <c r="G1501" t="s">
        <v>55</v>
      </c>
      <c r="H1501" t="s">
        <v>105</v>
      </c>
      <c r="I1501" t="s">
        <v>98</v>
      </c>
      <c r="J1501" t="b">
        <v>1</v>
      </c>
      <c r="K1501" t="s">
        <v>6006</v>
      </c>
      <c r="L1501">
        <v>0.55000000000000004</v>
      </c>
      <c r="M1501" t="s">
        <v>8783</v>
      </c>
      <c r="N1501" t="s">
        <v>6006</v>
      </c>
      <c r="O1501">
        <v>101625</v>
      </c>
      <c r="P1501">
        <v>2.04</v>
      </c>
      <c r="Q1501">
        <v>0.26</v>
      </c>
      <c r="R1501" t="b">
        <v>1</v>
      </c>
      <c r="S1501" t="s">
        <v>40</v>
      </c>
      <c r="T1501">
        <v>15</v>
      </c>
      <c r="U1501" t="s">
        <v>21</v>
      </c>
      <c r="V1501" t="b">
        <v>1</v>
      </c>
      <c r="W1501" t="b">
        <v>1</v>
      </c>
      <c r="X1501" t="b">
        <v>0</v>
      </c>
      <c r="Y1501" t="b">
        <v>0</v>
      </c>
      <c r="Z1501" t="b">
        <v>0</v>
      </c>
      <c r="AA1501" t="b">
        <v>1</v>
      </c>
      <c r="AB1501" t="b">
        <v>0</v>
      </c>
      <c r="AC1501" t="b">
        <v>0</v>
      </c>
      <c r="AD1501" t="b">
        <v>1</v>
      </c>
      <c r="AE1501" t="b">
        <v>0</v>
      </c>
      <c r="AF1501" t="b">
        <v>0</v>
      </c>
      <c r="AG1501" t="b">
        <v>0</v>
      </c>
      <c r="AH1501" t="b">
        <v>1</v>
      </c>
      <c r="AI1501" t="b">
        <v>1</v>
      </c>
      <c r="AJ1501" t="b">
        <v>1</v>
      </c>
      <c r="AK1501" t="b">
        <v>0</v>
      </c>
      <c r="AL1501" t="b">
        <v>0</v>
      </c>
      <c r="AM1501" t="b">
        <v>1</v>
      </c>
    </row>
    <row r="1502" spans="1:39" ht="14.4" hidden="1" x14ac:dyDescent="0.3">
      <c r="A1502" t="s">
        <v>1617</v>
      </c>
      <c r="B1502">
        <v>2014</v>
      </c>
      <c r="C1502" t="s">
        <v>115</v>
      </c>
      <c r="D1502" t="s">
        <v>31</v>
      </c>
      <c r="E1502" t="s">
        <v>39</v>
      </c>
      <c r="F1502" t="s">
        <v>5169</v>
      </c>
      <c r="G1502" t="s">
        <v>33</v>
      </c>
      <c r="H1502" t="s">
        <v>18</v>
      </c>
      <c r="I1502" t="s">
        <v>19</v>
      </c>
      <c r="J1502" t="b">
        <v>0</v>
      </c>
      <c r="L1502">
        <v>7.0000000000000007E-2</v>
      </c>
      <c r="M1502" t="s">
        <v>8782</v>
      </c>
      <c r="O1502">
        <v>25582</v>
      </c>
      <c r="P1502">
        <v>0.78</v>
      </c>
      <c r="Q1502">
        <v>0.66</v>
      </c>
      <c r="R1502" t="b">
        <v>0</v>
      </c>
      <c r="S1502" t="s">
        <v>20</v>
      </c>
      <c r="T1502">
        <v>2</v>
      </c>
      <c r="U1502" t="s">
        <v>21</v>
      </c>
      <c r="V1502" t="b">
        <v>1</v>
      </c>
      <c r="W1502" t="b">
        <v>1</v>
      </c>
      <c r="X1502" t="b">
        <v>0</v>
      </c>
      <c r="Y1502" t="b">
        <v>1</v>
      </c>
      <c r="Z1502" t="b">
        <v>1</v>
      </c>
      <c r="AA1502" t="b">
        <v>1</v>
      </c>
      <c r="AB1502" t="b">
        <v>0</v>
      </c>
      <c r="AC1502" t="b">
        <v>0</v>
      </c>
      <c r="AD1502" t="b">
        <v>0</v>
      </c>
      <c r="AE1502" t="b">
        <v>0</v>
      </c>
      <c r="AF1502" t="b">
        <v>0</v>
      </c>
      <c r="AG1502" t="b">
        <v>0</v>
      </c>
      <c r="AH1502" t="b">
        <v>0</v>
      </c>
      <c r="AI1502" t="b">
        <v>0</v>
      </c>
      <c r="AJ1502" t="b">
        <v>0</v>
      </c>
      <c r="AK1502" t="b">
        <v>0</v>
      </c>
      <c r="AL1502" t="b">
        <v>0</v>
      </c>
      <c r="AM1502" t="b">
        <v>0</v>
      </c>
    </row>
    <row r="1503" spans="1:39" ht="14.4" hidden="1" x14ac:dyDescent="0.3">
      <c r="A1503" t="s">
        <v>1618</v>
      </c>
      <c r="B1503">
        <v>2014</v>
      </c>
      <c r="C1503" t="s">
        <v>67</v>
      </c>
      <c r="D1503" t="s">
        <v>68</v>
      </c>
      <c r="E1503" t="s">
        <v>54</v>
      </c>
      <c r="F1503" t="s">
        <v>5176</v>
      </c>
      <c r="G1503" t="s">
        <v>33</v>
      </c>
      <c r="H1503" t="s">
        <v>94</v>
      </c>
      <c r="I1503" t="s">
        <v>49</v>
      </c>
      <c r="J1503" t="b">
        <v>1</v>
      </c>
      <c r="K1503" t="s">
        <v>6750</v>
      </c>
      <c r="L1503">
        <v>0.71</v>
      </c>
      <c r="M1503" t="s">
        <v>8214</v>
      </c>
      <c r="N1503" t="s">
        <v>6750</v>
      </c>
      <c r="O1503">
        <v>94019</v>
      </c>
      <c r="P1503">
        <v>-1.34</v>
      </c>
      <c r="Q1503">
        <v>0.3</v>
      </c>
      <c r="R1503" t="b">
        <v>1</v>
      </c>
      <c r="S1503" t="s">
        <v>35</v>
      </c>
      <c r="T1503">
        <v>18</v>
      </c>
      <c r="U1503" t="s">
        <v>21</v>
      </c>
      <c r="V1503" t="b">
        <v>0</v>
      </c>
      <c r="W1503" t="b">
        <v>1</v>
      </c>
      <c r="X1503" t="b">
        <v>0</v>
      </c>
      <c r="Y1503" t="b">
        <v>0</v>
      </c>
      <c r="Z1503" t="b">
        <v>0</v>
      </c>
      <c r="AA1503" t="b">
        <v>0</v>
      </c>
      <c r="AB1503" t="b">
        <v>0</v>
      </c>
      <c r="AC1503" t="b">
        <v>1</v>
      </c>
      <c r="AD1503" t="b">
        <v>1</v>
      </c>
      <c r="AE1503" t="b">
        <v>0</v>
      </c>
      <c r="AF1503" t="b">
        <v>0</v>
      </c>
      <c r="AG1503" t="b">
        <v>0</v>
      </c>
      <c r="AH1503" t="b">
        <v>1</v>
      </c>
      <c r="AI1503" t="b">
        <v>1</v>
      </c>
      <c r="AJ1503" t="b">
        <v>0</v>
      </c>
      <c r="AK1503" t="b">
        <v>0</v>
      </c>
      <c r="AL1503" t="b">
        <v>0</v>
      </c>
      <c r="AM1503" t="b">
        <v>0</v>
      </c>
    </row>
    <row r="1504" spans="1:39" ht="14.4" hidden="1" x14ac:dyDescent="0.3">
      <c r="A1504" t="s">
        <v>1619</v>
      </c>
      <c r="B1504">
        <v>2014</v>
      </c>
      <c r="C1504" t="s">
        <v>129</v>
      </c>
      <c r="D1504" t="s">
        <v>58</v>
      </c>
      <c r="E1504" t="s">
        <v>133</v>
      </c>
      <c r="F1504" t="s">
        <v>5181</v>
      </c>
      <c r="G1504" t="s">
        <v>26</v>
      </c>
      <c r="H1504" t="s">
        <v>18</v>
      </c>
      <c r="I1504" t="s">
        <v>19</v>
      </c>
      <c r="J1504" t="b">
        <v>0</v>
      </c>
      <c r="L1504">
        <v>0.16</v>
      </c>
      <c r="M1504" t="s">
        <v>8781</v>
      </c>
      <c r="O1504">
        <v>21289</v>
      </c>
      <c r="P1504">
        <v>2.4700000000000002</v>
      </c>
      <c r="Q1504">
        <v>0.64</v>
      </c>
      <c r="R1504" t="b">
        <v>0</v>
      </c>
      <c r="S1504" t="s">
        <v>20</v>
      </c>
      <c r="T1504">
        <v>5</v>
      </c>
      <c r="U1504" t="s">
        <v>21</v>
      </c>
      <c r="V1504" t="b">
        <v>1</v>
      </c>
      <c r="W1504" t="b">
        <v>0</v>
      </c>
      <c r="X1504" t="b">
        <v>0</v>
      </c>
      <c r="Y1504" t="b">
        <v>0</v>
      </c>
      <c r="Z1504" t="b">
        <v>1</v>
      </c>
      <c r="AA1504" t="b">
        <v>0</v>
      </c>
      <c r="AB1504" t="b">
        <v>1</v>
      </c>
      <c r="AC1504" t="b">
        <v>1</v>
      </c>
      <c r="AD1504" t="b">
        <v>1</v>
      </c>
      <c r="AE1504" t="b">
        <v>0</v>
      </c>
      <c r="AF1504" t="b">
        <v>0</v>
      </c>
      <c r="AG1504" t="b">
        <v>0</v>
      </c>
      <c r="AH1504" t="b">
        <v>0</v>
      </c>
      <c r="AI1504" t="b">
        <v>0</v>
      </c>
      <c r="AJ1504" t="b">
        <v>0</v>
      </c>
      <c r="AK1504" t="b">
        <v>0</v>
      </c>
      <c r="AL1504" t="b">
        <v>0</v>
      </c>
      <c r="AM1504" t="b">
        <v>0</v>
      </c>
    </row>
    <row r="1505" spans="1:39" ht="14.4" hidden="1" x14ac:dyDescent="0.3">
      <c r="A1505" t="s">
        <v>1620</v>
      </c>
      <c r="B1505">
        <v>2014</v>
      </c>
      <c r="C1505" t="s">
        <v>242</v>
      </c>
      <c r="D1505" t="s">
        <v>90</v>
      </c>
      <c r="E1505" t="s">
        <v>133</v>
      </c>
      <c r="F1505" t="s">
        <v>5172</v>
      </c>
      <c r="G1505" t="s">
        <v>33</v>
      </c>
      <c r="H1505" t="s">
        <v>34</v>
      </c>
      <c r="I1505" t="s">
        <v>28</v>
      </c>
      <c r="J1505" t="b">
        <v>0</v>
      </c>
      <c r="L1505">
        <v>0.03</v>
      </c>
      <c r="M1505" t="s">
        <v>8780</v>
      </c>
      <c r="O1505">
        <v>59205</v>
      </c>
      <c r="P1505">
        <v>-1.93</v>
      </c>
      <c r="Q1505">
        <v>0.6</v>
      </c>
      <c r="R1505" t="b">
        <v>0</v>
      </c>
      <c r="S1505" t="s">
        <v>35</v>
      </c>
      <c r="T1505">
        <v>19</v>
      </c>
      <c r="U1505" t="s">
        <v>21</v>
      </c>
      <c r="V1505" t="b">
        <v>0</v>
      </c>
      <c r="W1505" t="b">
        <v>1</v>
      </c>
      <c r="X1505" t="b">
        <v>1</v>
      </c>
      <c r="Y1505" t="b">
        <v>1</v>
      </c>
      <c r="Z1505" t="b">
        <v>1</v>
      </c>
      <c r="AA1505" t="b">
        <v>0</v>
      </c>
      <c r="AB1505" t="b">
        <v>0</v>
      </c>
      <c r="AC1505" t="b">
        <v>0</v>
      </c>
      <c r="AD1505" t="b">
        <v>0</v>
      </c>
      <c r="AE1505" t="b">
        <v>1</v>
      </c>
      <c r="AF1505" t="b">
        <v>0</v>
      </c>
      <c r="AG1505" t="b">
        <v>0</v>
      </c>
      <c r="AH1505" t="b">
        <v>0</v>
      </c>
      <c r="AI1505" t="b">
        <v>0</v>
      </c>
      <c r="AJ1505" t="b">
        <v>0</v>
      </c>
      <c r="AK1505" t="b">
        <v>0</v>
      </c>
      <c r="AL1505" t="b">
        <v>0</v>
      </c>
      <c r="AM1505" t="b">
        <v>0</v>
      </c>
    </row>
    <row r="1506" spans="1:39" ht="14.4" hidden="1" x14ac:dyDescent="0.3">
      <c r="A1506" t="s">
        <v>1621</v>
      </c>
      <c r="B1506">
        <v>2014</v>
      </c>
      <c r="C1506" t="s">
        <v>158</v>
      </c>
      <c r="D1506" t="s">
        <v>15</v>
      </c>
      <c r="E1506" t="s">
        <v>97</v>
      </c>
      <c r="F1506" t="s">
        <v>5169</v>
      </c>
      <c r="G1506" t="s">
        <v>17</v>
      </c>
      <c r="H1506" t="s">
        <v>52</v>
      </c>
      <c r="I1506" t="s">
        <v>61</v>
      </c>
      <c r="J1506" t="b">
        <v>1</v>
      </c>
      <c r="K1506" t="s">
        <v>7152</v>
      </c>
      <c r="L1506">
        <v>0.9</v>
      </c>
      <c r="M1506" t="s">
        <v>8779</v>
      </c>
      <c r="N1506" t="s">
        <v>7152</v>
      </c>
      <c r="O1506">
        <v>42724</v>
      </c>
      <c r="P1506">
        <v>0.17</v>
      </c>
      <c r="Q1506">
        <v>0.14000000000000001</v>
      </c>
      <c r="R1506" t="b">
        <v>1</v>
      </c>
      <c r="S1506" t="s">
        <v>20</v>
      </c>
      <c r="T1506">
        <v>16</v>
      </c>
      <c r="U1506" t="s">
        <v>21</v>
      </c>
      <c r="V1506" t="b">
        <v>1</v>
      </c>
      <c r="W1506" t="b">
        <v>0</v>
      </c>
      <c r="X1506" t="b">
        <v>0</v>
      </c>
      <c r="Y1506" t="b">
        <v>0</v>
      </c>
      <c r="Z1506" t="b">
        <v>1</v>
      </c>
      <c r="AA1506" t="b">
        <v>0</v>
      </c>
      <c r="AB1506" t="b">
        <v>1</v>
      </c>
      <c r="AC1506" t="b">
        <v>1</v>
      </c>
      <c r="AD1506" t="b">
        <v>0</v>
      </c>
      <c r="AE1506" t="b">
        <v>1</v>
      </c>
      <c r="AF1506" t="b">
        <v>0</v>
      </c>
      <c r="AG1506" t="b">
        <v>0</v>
      </c>
      <c r="AH1506" t="b">
        <v>0</v>
      </c>
      <c r="AI1506" t="b">
        <v>1</v>
      </c>
      <c r="AJ1506" t="b">
        <v>1</v>
      </c>
      <c r="AK1506" t="b">
        <v>0</v>
      </c>
      <c r="AL1506" t="b">
        <v>1</v>
      </c>
      <c r="AM1506" t="b">
        <v>1</v>
      </c>
    </row>
    <row r="1507" spans="1:39" ht="14.4" hidden="1" x14ac:dyDescent="0.3">
      <c r="A1507" t="s">
        <v>1622</v>
      </c>
      <c r="B1507">
        <v>2014</v>
      </c>
      <c r="C1507" t="s">
        <v>96</v>
      </c>
      <c r="D1507" t="s">
        <v>90</v>
      </c>
      <c r="E1507" t="s">
        <v>97</v>
      </c>
      <c r="F1507" t="s">
        <v>5172</v>
      </c>
      <c r="G1507" t="s">
        <v>55</v>
      </c>
      <c r="H1507" t="s">
        <v>18</v>
      </c>
      <c r="I1507" t="s">
        <v>19</v>
      </c>
      <c r="J1507" t="b">
        <v>0</v>
      </c>
      <c r="L1507">
        <v>0.04</v>
      </c>
      <c r="M1507" t="s">
        <v>8778</v>
      </c>
      <c r="O1507">
        <v>56009</v>
      </c>
      <c r="P1507">
        <v>-2.62</v>
      </c>
      <c r="Q1507">
        <v>0.75</v>
      </c>
      <c r="R1507" t="b">
        <v>0</v>
      </c>
      <c r="S1507" t="s">
        <v>20</v>
      </c>
      <c r="T1507">
        <v>14</v>
      </c>
      <c r="U1507" t="s">
        <v>21</v>
      </c>
      <c r="V1507" t="b">
        <v>0</v>
      </c>
      <c r="W1507" t="b">
        <v>0</v>
      </c>
      <c r="X1507" t="b">
        <v>1</v>
      </c>
      <c r="Y1507" t="b">
        <v>0</v>
      </c>
      <c r="Z1507" t="b">
        <v>1</v>
      </c>
      <c r="AA1507" t="b">
        <v>0</v>
      </c>
      <c r="AB1507" t="b">
        <v>1</v>
      </c>
      <c r="AC1507" t="b">
        <v>1</v>
      </c>
      <c r="AD1507" t="b">
        <v>1</v>
      </c>
      <c r="AE1507" t="b">
        <v>0</v>
      </c>
      <c r="AF1507" t="b">
        <v>0</v>
      </c>
      <c r="AG1507" t="b">
        <v>0</v>
      </c>
      <c r="AH1507" t="b">
        <v>0</v>
      </c>
      <c r="AI1507" t="b">
        <v>0</v>
      </c>
      <c r="AJ1507" t="b">
        <v>0</v>
      </c>
      <c r="AK1507" t="b">
        <v>0</v>
      </c>
      <c r="AL1507" t="b">
        <v>0</v>
      </c>
      <c r="AM1507" t="b">
        <v>0</v>
      </c>
    </row>
    <row r="1508" spans="1:39" ht="14.4" hidden="1" x14ac:dyDescent="0.3">
      <c r="A1508" s="15" t="s">
        <v>1623</v>
      </c>
      <c r="B1508">
        <v>2014</v>
      </c>
      <c r="C1508" t="s">
        <v>126</v>
      </c>
      <c r="D1508" t="s">
        <v>68</v>
      </c>
      <c r="E1508" t="s">
        <v>74</v>
      </c>
      <c r="F1508" t="s">
        <v>5181</v>
      </c>
      <c r="G1508" t="s">
        <v>17</v>
      </c>
      <c r="H1508" t="s">
        <v>91</v>
      </c>
      <c r="I1508" t="s">
        <v>28</v>
      </c>
      <c r="J1508" t="b">
        <v>1</v>
      </c>
      <c r="K1508" t="s">
        <v>7576</v>
      </c>
      <c r="L1508">
        <v>0.8</v>
      </c>
      <c r="M1508" t="s">
        <v>7700</v>
      </c>
      <c r="N1508" t="s">
        <v>7576</v>
      </c>
      <c r="O1508">
        <v>124037</v>
      </c>
      <c r="P1508">
        <v>0.96</v>
      </c>
      <c r="Q1508">
        <v>0.22</v>
      </c>
      <c r="R1508" t="b">
        <v>1</v>
      </c>
      <c r="S1508" t="s">
        <v>35</v>
      </c>
      <c r="T1508">
        <v>11</v>
      </c>
      <c r="U1508" t="s">
        <v>21</v>
      </c>
      <c r="V1508" t="b">
        <v>0</v>
      </c>
      <c r="W1508" t="b">
        <v>1</v>
      </c>
      <c r="X1508" t="b">
        <v>0</v>
      </c>
      <c r="Y1508" t="b">
        <v>1</v>
      </c>
      <c r="Z1508" t="b">
        <v>0</v>
      </c>
      <c r="AA1508" t="b">
        <v>0</v>
      </c>
      <c r="AB1508" t="b">
        <v>0</v>
      </c>
      <c r="AC1508" t="b">
        <v>0</v>
      </c>
      <c r="AD1508" t="b">
        <v>1</v>
      </c>
      <c r="AE1508" t="b">
        <v>0</v>
      </c>
      <c r="AF1508" t="b">
        <v>0</v>
      </c>
      <c r="AG1508" t="b">
        <v>1</v>
      </c>
      <c r="AH1508" t="b">
        <v>1</v>
      </c>
      <c r="AI1508" t="b">
        <v>1</v>
      </c>
      <c r="AJ1508" t="b">
        <v>0</v>
      </c>
      <c r="AK1508" t="b">
        <v>0</v>
      </c>
      <c r="AL1508" t="b">
        <v>0</v>
      </c>
      <c r="AM1508" t="b">
        <v>1</v>
      </c>
    </row>
    <row r="1509" spans="1:39" ht="14.4" hidden="1" x14ac:dyDescent="0.3">
      <c r="A1509" t="s">
        <v>1624</v>
      </c>
      <c r="B1509">
        <v>2014</v>
      </c>
      <c r="C1509" t="s">
        <v>126</v>
      </c>
      <c r="D1509" t="s">
        <v>68</v>
      </c>
      <c r="E1509" t="s">
        <v>25</v>
      </c>
      <c r="F1509" t="s">
        <v>5169</v>
      </c>
      <c r="G1509" t="s">
        <v>86</v>
      </c>
      <c r="H1509" t="s">
        <v>94</v>
      </c>
      <c r="I1509" t="s">
        <v>98</v>
      </c>
      <c r="J1509" t="b">
        <v>0</v>
      </c>
      <c r="L1509">
        <v>0.08</v>
      </c>
      <c r="M1509" t="s">
        <v>8777</v>
      </c>
      <c r="O1509">
        <v>72294</v>
      </c>
      <c r="P1509">
        <v>2.4900000000000002</v>
      </c>
      <c r="Q1509">
        <v>0.81</v>
      </c>
      <c r="R1509" t="b">
        <v>0</v>
      </c>
      <c r="S1509" t="s">
        <v>40</v>
      </c>
      <c r="T1509">
        <v>0</v>
      </c>
      <c r="U1509" t="s">
        <v>21</v>
      </c>
      <c r="V1509" t="b">
        <v>1</v>
      </c>
      <c r="W1509" t="b">
        <v>1</v>
      </c>
      <c r="X1509" t="b">
        <v>0</v>
      </c>
      <c r="Y1509" t="b">
        <v>1</v>
      </c>
      <c r="Z1509" t="b">
        <v>0</v>
      </c>
      <c r="AA1509" t="b">
        <v>0</v>
      </c>
      <c r="AB1509" t="b">
        <v>0</v>
      </c>
      <c r="AC1509" t="b">
        <v>0</v>
      </c>
      <c r="AD1509" t="b">
        <v>1</v>
      </c>
      <c r="AE1509" t="b">
        <v>1</v>
      </c>
      <c r="AF1509" t="b">
        <v>0</v>
      </c>
      <c r="AG1509" t="b">
        <v>0</v>
      </c>
      <c r="AH1509" t="b">
        <v>0</v>
      </c>
      <c r="AI1509" t="b">
        <v>0</v>
      </c>
      <c r="AJ1509" t="b">
        <v>0</v>
      </c>
      <c r="AK1509" t="b">
        <v>0</v>
      </c>
      <c r="AL1509" t="b">
        <v>0</v>
      </c>
      <c r="AM1509" t="b">
        <v>0</v>
      </c>
    </row>
    <row r="1510" spans="1:39" ht="14.4" hidden="1" x14ac:dyDescent="0.3">
      <c r="A1510" t="s">
        <v>1625</v>
      </c>
      <c r="B1510">
        <v>2014</v>
      </c>
      <c r="C1510" t="s">
        <v>89</v>
      </c>
      <c r="D1510" t="s">
        <v>90</v>
      </c>
      <c r="E1510" t="s">
        <v>59</v>
      </c>
      <c r="F1510" t="s">
        <v>5172</v>
      </c>
      <c r="G1510" t="s">
        <v>33</v>
      </c>
      <c r="H1510" t="s">
        <v>42</v>
      </c>
      <c r="I1510" t="s">
        <v>98</v>
      </c>
      <c r="J1510" t="b">
        <v>1</v>
      </c>
      <c r="K1510" t="s">
        <v>230</v>
      </c>
      <c r="L1510">
        <v>0.55000000000000004</v>
      </c>
      <c r="M1510" t="s">
        <v>8776</v>
      </c>
      <c r="N1510" t="s">
        <v>230</v>
      </c>
      <c r="O1510">
        <v>71431</v>
      </c>
      <c r="P1510">
        <v>-4.3499999999999996</v>
      </c>
      <c r="Q1510">
        <v>0.37</v>
      </c>
      <c r="R1510" t="b">
        <v>1</v>
      </c>
      <c r="S1510" t="s">
        <v>20</v>
      </c>
      <c r="T1510">
        <v>8</v>
      </c>
      <c r="U1510" t="s">
        <v>21</v>
      </c>
      <c r="V1510" t="b">
        <v>0</v>
      </c>
      <c r="W1510" t="b">
        <v>1</v>
      </c>
      <c r="X1510" t="b">
        <v>1</v>
      </c>
      <c r="Y1510" t="b">
        <v>0</v>
      </c>
      <c r="Z1510" t="b">
        <v>1</v>
      </c>
      <c r="AA1510" t="b">
        <v>0</v>
      </c>
      <c r="AB1510" t="b">
        <v>1</v>
      </c>
      <c r="AC1510" t="b">
        <v>0</v>
      </c>
      <c r="AD1510" t="b">
        <v>1</v>
      </c>
      <c r="AE1510" t="b">
        <v>0</v>
      </c>
      <c r="AF1510" t="b">
        <v>0</v>
      </c>
      <c r="AG1510" t="b">
        <v>0</v>
      </c>
      <c r="AH1510" t="b">
        <v>1</v>
      </c>
      <c r="AI1510" t="b">
        <v>0</v>
      </c>
      <c r="AJ1510" t="b">
        <v>0</v>
      </c>
      <c r="AK1510" t="b">
        <v>0</v>
      </c>
      <c r="AL1510" t="b">
        <v>0</v>
      </c>
      <c r="AM1510" t="b">
        <v>0</v>
      </c>
    </row>
    <row r="1511" spans="1:39" ht="14.4" hidden="1" x14ac:dyDescent="0.3">
      <c r="A1511" t="s">
        <v>1626</v>
      </c>
      <c r="B1511">
        <v>2014</v>
      </c>
      <c r="C1511" t="s">
        <v>221</v>
      </c>
      <c r="D1511" t="s">
        <v>15</v>
      </c>
      <c r="E1511" t="s">
        <v>135</v>
      </c>
      <c r="F1511" t="s">
        <v>40</v>
      </c>
      <c r="G1511" t="s">
        <v>41</v>
      </c>
      <c r="H1511" t="s">
        <v>94</v>
      </c>
      <c r="I1511" t="s">
        <v>83</v>
      </c>
      <c r="J1511" t="b">
        <v>0</v>
      </c>
      <c r="L1511">
        <v>0.04</v>
      </c>
      <c r="M1511" t="s">
        <v>5598</v>
      </c>
      <c r="O1511">
        <v>35020</v>
      </c>
      <c r="P1511">
        <v>-0.8</v>
      </c>
      <c r="Q1511">
        <v>0.74</v>
      </c>
      <c r="R1511" t="b">
        <v>0</v>
      </c>
      <c r="S1511" t="s">
        <v>40</v>
      </c>
      <c r="T1511">
        <v>5</v>
      </c>
      <c r="U1511" t="s">
        <v>21</v>
      </c>
      <c r="V1511" t="b">
        <v>0</v>
      </c>
      <c r="W1511" t="b">
        <v>1</v>
      </c>
      <c r="X1511" t="b">
        <v>0</v>
      </c>
      <c r="Y1511" t="b">
        <v>1</v>
      </c>
      <c r="Z1511" t="b">
        <v>0</v>
      </c>
      <c r="AA1511" t="b">
        <v>0</v>
      </c>
      <c r="AB1511" t="b">
        <v>1</v>
      </c>
      <c r="AC1511" t="b">
        <v>0</v>
      </c>
      <c r="AD1511" t="b">
        <v>0</v>
      </c>
      <c r="AE1511" t="b">
        <v>0</v>
      </c>
      <c r="AF1511" t="b">
        <v>0</v>
      </c>
      <c r="AG1511" t="b">
        <v>0</v>
      </c>
      <c r="AH1511" t="b">
        <v>0</v>
      </c>
      <c r="AI1511" t="b">
        <v>0</v>
      </c>
      <c r="AJ1511" t="b">
        <v>0</v>
      </c>
      <c r="AK1511" t="b">
        <v>0</v>
      </c>
      <c r="AL1511" t="b">
        <v>0</v>
      </c>
      <c r="AM1511" t="b">
        <v>0</v>
      </c>
    </row>
    <row r="1512" spans="1:39" ht="14.4" hidden="1" x14ac:dyDescent="0.3">
      <c r="A1512" t="s">
        <v>1627</v>
      </c>
      <c r="B1512">
        <v>2014</v>
      </c>
      <c r="C1512" t="s">
        <v>118</v>
      </c>
      <c r="D1512" t="s">
        <v>90</v>
      </c>
      <c r="E1512" t="s">
        <v>78</v>
      </c>
      <c r="F1512" t="s">
        <v>5181</v>
      </c>
      <c r="G1512" t="s">
        <v>46</v>
      </c>
      <c r="H1512" t="s">
        <v>105</v>
      </c>
      <c r="I1512" t="s">
        <v>28</v>
      </c>
      <c r="J1512" t="b">
        <v>1</v>
      </c>
      <c r="K1512" t="s">
        <v>5255</v>
      </c>
      <c r="L1512">
        <v>0.44</v>
      </c>
      <c r="M1512" t="s">
        <v>8775</v>
      </c>
      <c r="N1512" t="s">
        <v>5255</v>
      </c>
      <c r="O1512">
        <v>67675</v>
      </c>
      <c r="P1512">
        <v>-1.52</v>
      </c>
      <c r="Q1512">
        <v>0.38</v>
      </c>
      <c r="R1512" t="b">
        <v>1</v>
      </c>
      <c r="S1512" t="s">
        <v>40</v>
      </c>
      <c r="T1512">
        <v>12</v>
      </c>
      <c r="U1512" t="s">
        <v>21</v>
      </c>
      <c r="V1512" t="b">
        <v>1</v>
      </c>
      <c r="W1512" t="b">
        <v>1</v>
      </c>
      <c r="X1512" t="b">
        <v>0</v>
      </c>
      <c r="Y1512" t="b">
        <v>1</v>
      </c>
      <c r="Z1512" t="b">
        <v>1</v>
      </c>
      <c r="AA1512" t="b">
        <v>0</v>
      </c>
      <c r="AB1512" t="b">
        <v>1</v>
      </c>
      <c r="AC1512" t="b">
        <v>1</v>
      </c>
      <c r="AD1512" t="b">
        <v>0</v>
      </c>
      <c r="AE1512" t="b">
        <v>0</v>
      </c>
      <c r="AF1512" t="b">
        <v>0</v>
      </c>
      <c r="AG1512" t="b">
        <v>1</v>
      </c>
      <c r="AH1512" t="b">
        <v>1</v>
      </c>
      <c r="AI1512" t="b">
        <v>0</v>
      </c>
      <c r="AJ1512" t="b">
        <v>0</v>
      </c>
      <c r="AK1512" t="b">
        <v>0</v>
      </c>
      <c r="AL1512" t="b">
        <v>1</v>
      </c>
      <c r="AM1512" t="b">
        <v>0</v>
      </c>
    </row>
    <row r="1513" spans="1:39" ht="14.4" hidden="1" x14ac:dyDescent="0.3">
      <c r="A1513" t="s">
        <v>1628</v>
      </c>
      <c r="B1513">
        <v>2014</v>
      </c>
      <c r="C1513" t="s">
        <v>242</v>
      </c>
      <c r="D1513" t="s">
        <v>90</v>
      </c>
      <c r="E1513" t="s">
        <v>135</v>
      </c>
      <c r="F1513" t="s">
        <v>40</v>
      </c>
      <c r="G1513" t="s">
        <v>65</v>
      </c>
      <c r="H1513" t="s">
        <v>60</v>
      </c>
      <c r="I1513" t="s">
        <v>83</v>
      </c>
      <c r="J1513" t="b">
        <v>0</v>
      </c>
      <c r="L1513">
        <v>0.17</v>
      </c>
      <c r="M1513" t="s">
        <v>8774</v>
      </c>
      <c r="O1513">
        <v>57243</v>
      </c>
      <c r="P1513">
        <v>-1.65</v>
      </c>
      <c r="Q1513">
        <v>0.89</v>
      </c>
      <c r="R1513" t="b">
        <v>0</v>
      </c>
      <c r="S1513" t="s">
        <v>20</v>
      </c>
      <c r="T1513">
        <v>12</v>
      </c>
      <c r="U1513" t="s">
        <v>21</v>
      </c>
      <c r="V1513" t="b">
        <v>0</v>
      </c>
      <c r="W1513" t="b">
        <v>1</v>
      </c>
      <c r="X1513" t="b">
        <v>0</v>
      </c>
      <c r="Y1513" t="b">
        <v>1</v>
      </c>
      <c r="Z1513" t="b">
        <v>0</v>
      </c>
      <c r="AA1513" t="b">
        <v>1</v>
      </c>
      <c r="AB1513" t="b">
        <v>0</v>
      </c>
      <c r="AC1513" t="b">
        <v>0</v>
      </c>
      <c r="AD1513" t="b">
        <v>1</v>
      </c>
      <c r="AE1513" t="b">
        <v>0</v>
      </c>
      <c r="AF1513" t="b">
        <v>0</v>
      </c>
      <c r="AG1513" t="b">
        <v>0</v>
      </c>
      <c r="AH1513" t="b">
        <v>0</v>
      </c>
      <c r="AI1513" t="b">
        <v>0</v>
      </c>
      <c r="AJ1513" t="b">
        <v>0</v>
      </c>
      <c r="AK1513" t="b">
        <v>0</v>
      </c>
      <c r="AL1513" t="b">
        <v>0</v>
      </c>
      <c r="AM1513" t="b">
        <v>0</v>
      </c>
    </row>
    <row r="1514" spans="1:39" ht="14.4" hidden="1" x14ac:dyDescent="0.3">
      <c r="A1514" t="s">
        <v>1629</v>
      </c>
      <c r="B1514">
        <v>2014</v>
      </c>
      <c r="C1514" t="s">
        <v>51</v>
      </c>
      <c r="D1514" t="s">
        <v>31</v>
      </c>
      <c r="E1514" t="s">
        <v>64</v>
      </c>
      <c r="F1514" t="s">
        <v>5172</v>
      </c>
      <c r="G1514" t="s">
        <v>93</v>
      </c>
      <c r="H1514" t="s">
        <v>52</v>
      </c>
      <c r="I1514" t="s">
        <v>61</v>
      </c>
      <c r="J1514" t="b">
        <v>0</v>
      </c>
      <c r="L1514">
        <v>0.17</v>
      </c>
      <c r="M1514" t="s">
        <v>8773</v>
      </c>
      <c r="O1514">
        <v>21018</v>
      </c>
      <c r="P1514">
        <v>0.97</v>
      </c>
      <c r="Q1514">
        <v>0.64</v>
      </c>
      <c r="R1514" t="b">
        <v>0</v>
      </c>
      <c r="S1514" t="s">
        <v>35</v>
      </c>
      <c r="T1514">
        <v>0</v>
      </c>
      <c r="U1514" t="s">
        <v>21</v>
      </c>
      <c r="V1514" t="b">
        <v>1</v>
      </c>
      <c r="W1514" t="b">
        <v>0</v>
      </c>
      <c r="X1514" t="b">
        <v>0</v>
      </c>
      <c r="Y1514" t="b">
        <v>1</v>
      </c>
      <c r="Z1514" t="b">
        <v>0</v>
      </c>
      <c r="AA1514" t="b">
        <v>0</v>
      </c>
      <c r="AB1514" t="b">
        <v>1</v>
      </c>
      <c r="AC1514" t="b">
        <v>0</v>
      </c>
      <c r="AD1514" t="b">
        <v>0</v>
      </c>
      <c r="AE1514" t="b">
        <v>0</v>
      </c>
      <c r="AF1514" t="b">
        <v>0</v>
      </c>
      <c r="AG1514" t="b">
        <v>0</v>
      </c>
      <c r="AH1514" t="b">
        <v>0</v>
      </c>
      <c r="AI1514" t="b">
        <v>0</v>
      </c>
      <c r="AJ1514" t="b">
        <v>0</v>
      </c>
      <c r="AK1514" t="b">
        <v>0</v>
      </c>
      <c r="AL1514" t="b">
        <v>0</v>
      </c>
      <c r="AM1514" t="b">
        <v>0</v>
      </c>
    </row>
    <row r="1515" spans="1:39" ht="14.4" hidden="1" x14ac:dyDescent="0.3">
      <c r="A1515" t="s">
        <v>1630</v>
      </c>
      <c r="B1515">
        <v>2014</v>
      </c>
      <c r="C1515" t="s">
        <v>80</v>
      </c>
      <c r="D1515" t="s">
        <v>38</v>
      </c>
      <c r="E1515" t="s">
        <v>133</v>
      </c>
      <c r="F1515" t="s">
        <v>5181</v>
      </c>
      <c r="G1515" t="s">
        <v>55</v>
      </c>
      <c r="H1515" t="s">
        <v>60</v>
      </c>
      <c r="I1515" t="s">
        <v>98</v>
      </c>
      <c r="J1515" t="b">
        <v>1</v>
      </c>
      <c r="K1515" t="s">
        <v>8772</v>
      </c>
      <c r="L1515">
        <v>0.72</v>
      </c>
      <c r="M1515" t="s">
        <v>8043</v>
      </c>
      <c r="N1515" t="s">
        <v>8772</v>
      </c>
      <c r="O1515">
        <v>57574</v>
      </c>
      <c r="P1515">
        <v>3.21</v>
      </c>
      <c r="Q1515">
        <v>0.27</v>
      </c>
      <c r="R1515" t="b">
        <v>1</v>
      </c>
      <c r="S1515" t="s">
        <v>20</v>
      </c>
      <c r="T1515">
        <v>6</v>
      </c>
      <c r="U1515" t="s">
        <v>21</v>
      </c>
      <c r="V1515" t="b">
        <v>0</v>
      </c>
      <c r="W1515" t="b">
        <v>0</v>
      </c>
      <c r="X1515" t="b">
        <v>0</v>
      </c>
      <c r="Y1515" t="b">
        <v>1</v>
      </c>
      <c r="Z1515" t="b">
        <v>0</v>
      </c>
      <c r="AA1515" t="b">
        <v>0</v>
      </c>
      <c r="AB1515" t="b">
        <v>0</v>
      </c>
      <c r="AC1515" t="b">
        <v>1</v>
      </c>
      <c r="AD1515" t="b">
        <v>0</v>
      </c>
      <c r="AE1515" t="b">
        <v>1</v>
      </c>
      <c r="AF1515" t="b">
        <v>0</v>
      </c>
      <c r="AG1515" t="b">
        <v>0</v>
      </c>
      <c r="AH1515" t="b">
        <v>1</v>
      </c>
      <c r="AI1515" t="b">
        <v>0</v>
      </c>
      <c r="AJ1515" t="b">
        <v>1</v>
      </c>
      <c r="AK1515" t="b">
        <v>0</v>
      </c>
      <c r="AL1515" t="b">
        <v>1</v>
      </c>
      <c r="AM1515" t="b">
        <v>0</v>
      </c>
    </row>
    <row r="1516" spans="1:39" ht="14.4" hidden="1" x14ac:dyDescent="0.3">
      <c r="A1516" t="s">
        <v>1631</v>
      </c>
      <c r="B1516">
        <v>2014</v>
      </c>
      <c r="C1516" t="s">
        <v>80</v>
      </c>
      <c r="D1516" t="s">
        <v>38</v>
      </c>
      <c r="E1516" t="s">
        <v>120</v>
      </c>
      <c r="F1516" t="s">
        <v>40</v>
      </c>
      <c r="G1516" t="s">
        <v>86</v>
      </c>
      <c r="H1516" t="s">
        <v>94</v>
      </c>
      <c r="I1516" t="s">
        <v>49</v>
      </c>
      <c r="J1516" t="b">
        <v>1</v>
      </c>
      <c r="K1516" t="s">
        <v>8770</v>
      </c>
      <c r="L1516">
        <v>0.45</v>
      </c>
      <c r="M1516" t="s">
        <v>8771</v>
      </c>
      <c r="N1516" t="s">
        <v>8770</v>
      </c>
      <c r="O1516">
        <v>62545</v>
      </c>
      <c r="P1516">
        <v>-1.81</v>
      </c>
      <c r="Q1516">
        <v>0.12</v>
      </c>
      <c r="R1516" t="b">
        <v>1</v>
      </c>
      <c r="S1516" t="s">
        <v>20</v>
      </c>
      <c r="T1516">
        <v>5</v>
      </c>
      <c r="U1516" t="s">
        <v>21</v>
      </c>
      <c r="V1516" t="b">
        <v>1</v>
      </c>
      <c r="W1516" t="b">
        <v>1</v>
      </c>
      <c r="X1516" t="b">
        <v>0</v>
      </c>
      <c r="Y1516" t="b">
        <v>0</v>
      </c>
      <c r="Z1516" t="b">
        <v>0</v>
      </c>
      <c r="AA1516" t="b">
        <v>1</v>
      </c>
      <c r="AB1516" t="b">
        <v>0</v>
      </c>
      <c r="AC1516" t="b">
        <v>1</v>
      </c>
      <c r="AD1516" t="b">
        <v>0</v>
      </c>
      <c r="AE1516" t="b">
        <v>0</v>
      </c>
      <c r="AF1516" t="b">
        <v>0</v>
      </c>
      <c r="AG1516" t="b">
        <v>1</v>
      </c>
      <c r="AH1516" t="b">
        <v>1</v>
      </c>
      <c r="AI1516" t="b">
        <v>0</v>
      </c>
      <c r="AJ1516" t="b">
        <v>0</v>
      </c>
      <c r="AK1516" t="b">
        <v>0</v>
      </c>
      <c r="AL1516" t="b">
        <v>1</v>
      </c>
      <c r="AM1516" t="b">
        <v>1</v>
      </c>
    </row>
    <row r="1517" spans="1:39" ht="14.4" hidden="1" x14ac:dyDescent="0.3">
      <c r="A1517" t="s">
        <v>1632</v>
      </c>
      <c r="B1517">
        <v>2014</v>
      </c>
      <c r="C1517" t="s">
        <v>147</v>
      </c>
      <c r="D1517" t="s">
        <v>68</v>
      </c>
      <c r="E1517" t="s">
        <v>133</v>
      </c>
      <c r="F1517" t="s">
        <v>5181</v>
      </c>
      <c r="G1517" t="s">
        <v>55</v>
      </c>
      <c r="H1517" t="s">
        <v>34</v>
      </c>
      <c r="I1517" t="s">
        <v>83</v>
      </c>
      <c r="J1517" t="b">
        <v>0</v>
      </c>
      <c r="L1517">
        <v>0.04</v>
      </c>
      <c r="M1517" t="s">
        <v>8769</v>
      </c>
      <c r="O1517">
        <v>85432</v>
      </c>
      <c r="P1517">
        <v>-4.09</v>
      </c>
      <c r="Q1517">
        <v>0.73</v>
      </c>
      <c r="R1517" t="b">
        <v>0</v>
      </c>
      <c r="S1517" t="s">
        <v>20</v>
      </c>
      <c r="T1517">
        <v>17</v>
      </c>
      <c r="U1517" t="s">
        <v>21</v>
      </c>
      <c r="V1517" t="b">
        <v>1</v>
      </c>
      <c r="W1517" t="b">
        <v>1</v>
      </c>
      <c r="X1517" t="b">
        <v>0</v>
      </c>
      <c r="Y1517" t="b">
        <v>0</v>
      </c>
      <c r="Z1517" t="b">
        <v>1</v>
      </c>
      <c r="AA1517" t="b">
        <v>0</v>
      </c>
      <c r="AB1517" t="b">
        <v>1</v>
      </c>
      <c r="AC1517" t="b">
        <v>0</v>
      </c>
      <c r="AD1517" t="b">
        <v>1</v>
      </c>
      <c r="AE1517" t="b">
        <v>0</v>
      </c>
      <c r="AF1517" t="b">
        <v>0</v>
      </c>
      <c r="AG1517" t="b">
        <v>0</v>
      </c>
      <c r="AH1517" t="b">
        <v>0</v>
      </c>
      <c r="AI1517" t="b">
        <v>0</v>
      </c>
      <c r="AJ1517" t="b">
        <v>0</v>
      </c>
      <c r="AK1517" t="b">
        <v>0</v>
      </c>
      <c r="AL1517" t="b">
        <v>0</v>
      </c>
      <c r="AM1517" t="b">
        <v>0</v>
      </c>
    </row>
    <row r="1518" spans="1:39" ht="14.4" hidden="1" x14ac:dyDescent="0.3">
      <c r="A1518" t="s">
        <v>1633</v>
      </c>
      <c r="B1518">
        <v>2014</v>
      </c>
      <c r="C1518" t="s">
        <v>137</v>
      </c>
      <c r="D1518" t="s">
        <v>77</v>
      </c>
      <c r="E1518" t="s">
        <v>120</v>
      </c>
      <c r="F1518" t="s">
        <v>40</v>
      </c>
      <c r="G1518" t="s">
        <v>17</v>
      </c>
      <c r="H1518" t="s">
        <v>60</v>
      </c>
      <c r="I1518" t="s">
        <v>98</v>
      </c>
      <c r="J1518" t="b">
        <v>0</v>
      </c>
      <c r="L1518">
        <v>0.12</v>
      </c>
      <c r="M1518" t="s">
        <v>6604</v>
      </c>
      <c r="O1518">
        <v>60243</v>
      </c>
      <c r="P1518">
        <v>-2.29</v>
      </c>
      <c r="Q1518">
        <v>0.71</v>
      </c>
      <c r="R1518" t="b">
        <v>0</v>
      </c>
      <c r="S1518" t="s">
        <v>35</v>
      </c>
      <c r="T1518">
        <v>16</v>
      </c>
      <c r="U1518" t="s">
        <v>21</v>
      </c>
      <c r="V1518" t="b">
        <v>0</v>
      </c>
      <c r="W1518" t="b">
        <v>1</v>
      </c>
      <c r="X1518" t="b">
        <v>0</v>
      </c>
      <c r="Y1518" t="b">
        <v>0</v>
      </c>
      <c r="Z1518" t="b">
        <v>1</v>
      </c>
      <c r="AA1518" t="b">
        <v>0</v>
      </c>
      <c r="AB1518" t="b">
        <v>0</v>
      </c>
      <c r="AC1518" t="b">
        <v>1</v>
      </c>
      <c r="AD1518" t="b">
        <v>0</v>
      </c>
      <c r="AE1518" t="b">
        <v>0</v>
      </c>
      <c r="AF1518" t="b">
        <v>0</v>
      </c>
      <c r="AG1518" t="b">
        <v>0</v>
      </c>
      <c r="AH1518" t="b">
        <v>0</v>
      </c>
      <c r="AI1518" t="b">
        <v>0</v>
      </c>
      <c r="AJ1518" t="b">
        <v>0</v>
      </c>
      <c r="AK1518" t="b">
        <v>0</v>
      </c>
      <c r="AL1518" t="b">
        <v>0</v>
      </c>
      <c r="AM1518" t="b">
        <v>0</v>
      </c>
    </row>
    <row r="1519" spans="1:39" ht="14.4" hidden="1" x14ac:dyDescent="0.3">
      <c r="A1519" t="s">
        <v>1634</v>
      </c>
      <c r="B1519">
        <v>2014</v>
      </c>
      <c r="C1519" t="s">
        <v>104</v>
      </c>
      <c r="D1519" t="s">
        <v>15</v>
      </c>
      <c r="E1519" t="s">
        <v>45</v>
      </c>
      <c r="F1519" t="s">
        <v>40</v>
      </c>
      <c r="G1519" t="s">
        <v>26</v>
      </c>
      <c r="H1519" t="s">
        <v>34</v>
      </c>
      <c r="I1519" t="s">
        <v>28</v>
      </c>
      <c r="J1519" t="b">
        <v>1</v>
      </c>
      <c r="K1519" t="s">
        <v>5213</v>
      </c>
      <c r="L1519">
        <v>0.41</v>
      </c>
      <c r="M1519" t="s">
        <v>8768</v>
      </c>
      <c r="N1519" t="s">
        <v>5213</v>
      </c>
      <c r="O1519">
        <v>53888</v>
      </c>
      <c r="P1519">
        <v>2.37</v>
      </c>
      <c r="Q1519">
        <v>0.35</v>
      </c>
      <c r="R1519" t="b">
        <v>1</v>
      </c>
      <c r="S1519" t="s">
        <v>20</v>
      </c>
      <c r="T1519">
        <v>10</v>
      </c>
      <c r="U1519" t="s">
        <v>21</v>
      </c>
      <c r="V1519" t="b">
        <v>0</v>
      </c>
      <c r="W1519" t="b">
        <v>0</v>
      </c>
      <c r="X1519" t="b">
        <v>1</v>
      </c>
      <c r="Y1519" t="b">
        <v>1</v>
      </c>
      <c r="Z1519" t="b">
        <v>1</v>
      </c>
      <c r="AA1519" t="b">
        <v>0</v>
      </c>
      <c r="AB1519" t="b">
        <v>1</v>
      </c>
      <c r="AC1519" t="b">
        <v>0</v>
      </c>
      <c r="AD1519" t="b">
        <v>0</v>
      </c>
      <c r="AE1519" t="b">
        <v>1</v>
      </c>
      <c r="AF1519" t="b">
        <v>0</v>
      </c>
      <c r="AG1519" t="b">
        <v>1</v>
      </c>
      <c r="AH1519" t="b">
        <v>0</v>
      </c>
      <c r="AI1519" t="b">
        <v>0</v>
      </c>
      <c r="AJ1519" t="b">
        <v>1</v>
      </c>
      <c r="AK1519" t="b">
        <v>0</v>
      </c>
      <c r="AL1519" t="b">
        <v>0</v>
      </c>
      <c r="AM1519" t="b">
        <v>0</v>
      </c>
    </row>
    <row r="1520" spans="1:39" ht="14.4" hidden="1" x14ac:dyDescent="0.3">
      <c r="A1520" t="s">
        <v>1635</v>
      </c>
      <c r="B1520">
        <v>2014</v>
      </c>
      <c r="C1520" t="s">
        <v>154</v>
      </c>
      <c r="D1520" t="s">
        <v>24</v>
      </c>
      <c r="E1520" t="s">
        <v>54</v>
      </c>
      <c r="F1520" t="s">
        <v>5181</v>
      </c>
      <c r="G1520" t="s">
        <v>41</v>
      </c>
      <c r="H1520" t="s">
        <v>18</v>
      </c>
      <c r="I1520" t="s">
        <v>83</v>
      </c>
      <c r="J1520" t="b">
        <v>0</v>
      </c>
      <c r="L1520">
        <v>0.04</v>
      </c>
      <c r="M1520" t="s">
        <v>8767</v>
      </c>
      <c r="O1520">
        <v>70776</v>
      </c>
      <c r="P1520">
        <v>-2.98</v>
      </c>
      <c r="Q1520">
        <v>0.73</v>
      </c>
      <c r="R1520" t="b">
        <v>0</v>
      </c>
      <c r="S1520" t="s">
        <v>35</v>
      </c>
      <c r="T1520">
        <v>4</v>
      </c>
      <c r="U1520" t="s">
        <v>21</v>
      </c>
      <c r="V1520" t="b">
        <v>0</v>
      </c>
      <c r="W1520" t="b">
        <v>1</v>
      </c>
      <c r="X1520" t="b">
        <v>1</v>
      </c>
      <c r="Y1520" t="b">
        <v>0</v>
      </c>
      <c r="Z1520" t="b">
        <v>1</v>
      </c>
      <c r="AA1520" t="b">
        <v>0</v>
      </c>
      <c r="AB1520" t="b">
        <v>0</v>
      </c>
      <c r="AC1520" t="b">
        <v>1</v>
      </c>
      <c r="AD1520" t="b">
        <v>1</v>
      </c>
      <c r="AE1520" t="b">
        <v>1</v>
      </c>
      <c r="AF1520" t="b">
        <v>0</v>
      </c>
      <c r="AG1520" t="b">
        <v>0</v>
      </c>
      <c r="AH1520" t="b">
        <v>0</v>
      </c>
      <c r="AI1520" t="b">
        <v>0</v>
      </c>
      <c r="AJ1520" t="b">
        <v>0</v>
      </c>
      <c r="AK1520" t="b">
        <v>0</v>
      </c>
      <c r="AL1520" t="b">
        <v>0</v>
      </c>
      <c r="AM1520" t="b">
        <v>0</v>
      </c>
    </row>
    <row r="1521" spans="1:39" ht="14.4" hidden="1" x14ac:dyDescent="0.3">
      <c r="A1521" t="s">
        <v>1636</v>
      </c>
      <c r="B1521">
        <v>2014</v>
      </c>
      <c r="C1521" t="s">
        <v>375</v>
      </c>
      <c r="D1521" t="s">
        <v>58</v>
      </c>
      <c r="E1521" t="s">
        <v>54</v>
      </c>
      <c r="F1521" t="s">
        <v>5169</v>
      </c>
      <c r="G1521" t="s">
        <v>17</v>
      </c>
      <c r="H1521" t="s">
        <v>69</v>
      </c>
      <c r="I1521" t="s">
        <v>49</v>
      </c>
      <c r="J1521" t="b">
        <v>0</v>
      </c>
      <c r="L1521">
        <v>0.1</v>
      </c>
      <c r="M1521" t="s">
        <v>8766</v>
      </c>
      <c r="O1521">
        <v>17634</v>
      </c>
      <c r="P1521">
        <v>-2.68</v>
      </c>
      <c r="Q1521">
        <v>0.7</v>
      </c>
      <c r="R1521" t="b">
        <v>0</v>
      </c>
      <c r="S1521" t="s">
        <v>40</v>
      </c>
      <c r="T1521">
        <v>0</v>
      </c>
      <c r="U1521" t="s">
        <v>21</v>
      </c>
      <c r="V1521" t="b">
        <v>1</v>
      </c>
      <c r="W1521" t="b">
        <v>1</v>
      </c>
      <c r="X1521" t="b">
        <v>1</v>
      </c>
      <c r="Y1521" t="b">
        <v>1</v>
      </c>
      <c r="Z1521" t="b">
        <v>0</v>
      </c>
      <c r="AA1521" t="b">
        <v>0</v>
      </c>
      <c r="AB1521" t="b">
        <v>0</v>
      </c>
      <c r="AC1521" t="b">
        <v>1</v>
      </c>
      <c r="AD1521" t="b">
        <v>0</v>
      </c>
      <c r="AE1521" t="b">
        <v>0</v>
      </c>
      <c r="AF1521" t="b">
        <v>0</v>
      </c>
      <c r="AG1521" t="b">
        <v>0</v>
      </c>
      <c r="AH1521" t="b">
        <v>0</v>
      </c>
      <c r="AI1521" t="b">
        <v>0</v>
      </c>
      <c r="AJ1521" t="b">
        <v>0</v>
      </c>
      <c r="AK1521" t="b">
        <v>0</v>
      </c>
      <c r="AL1521" t="b">
        <v>0</v>
      </c>
      <c r="AM1521" t="b">
        <v>0</v>
      </c>
    </row>
    <row r="1522" spans="1:39" ht="14.4" hidden="1" x14ac:dyDescent="0.3">
      <c r="A1522" t="s">
        <v>1637</v>
      </c>
      <c r="B1522">
        <v>2014</v>
      </c>
      <c r="C1522" t="s">
        <v>112</v>
      </c>
      <c r="D1522" t="s">
        <v>113</v>
      </c>
      <c r="E1522" t="s">
        <v>54</v>
      </c>
      <c r="F1522" t="s">
        <v>5172</v>
      </c>
      <c r="G1522" t="s">
        <v>26</v>
      </c>
      <c r="H1522" t="s">
        <v>60</v>
      </c>
      <c r="I1522" t="s">
        <v>28</v>
      </c>
      <c r="J1522" t="b">
        <v>0</v>
      </c>
      <c r="L1522">
        <v>7.0000000000000007E-2</v>
      </c>
      <c r="M1522" t="s">
        <v>8765</v>
      </c>
      <c r="O1522">
        <v>77314</v>
      </c>
      <c r="P1522">
        <v>3.44</v>
      </c>
      <c r="Q1522">
        <v>0.65</v>
      </c>
      <c r="R1522" t="b">
        <v>0</v>
      </c>
      <c r="S1522" t="s">
        <v>40</v>
      </c>
      <c r="T1522">
        <v>12</v>
      </c>
      <c r="U1522" t="s">
        <v>21</v>
      </c>
      <c r="V1522" t="b">
        <v>1</v>
      </c>
      <c r="W1522" t="b">
        <v>1</v>
      </c>
      <c r="X1522" t="b">
        <v>0</v>
      </c>
      <c r="Y1522" t="b">
        <v>0</v>
      </c>
      <c r="Z1522" t="b">
        <v>0</v>
      </c>
      <c r="AA1522" t="b">
        <v>1</v>
      </c>
      <c r="AB1522" t="b">
        <v>0</v>
      </c>
      <c r="AC1522" t="b">
        <v>1</v>
      </c>
      <c r="AD1522" t="b">
        <v>0</v>
      </c>
      <c r="AE1522" t="b">
        <v>1</v>
      </c>
      <c r="AF1522" t="b">
        <v>0</v>
      </c>
      <c r="AG1522" t="b">
        <v>0</v>
      </c>
      <c r="AH1522" t="b">
        <v>0</v>
      </c>
      <c r="AI1522" t="b">
        <v>0</v>
      </c>
      <c r="AJ1522" t="b">
        <v>0</v>
      </c>
      <c r="AK1522" t="b">
        <v>0</v>
      </c>
      <c r="AL1522" t="b">
        <v>0</v>
      </c>
      <c r="AM1522" t="b">
        <v>0</v>
      </c>
    </row>
    <row r="1523" spans="1:39" ht="14.4" hidden="1" x14ac:dyDescent="0.3">
      <c r="A1523" t="s">
        <v>1638</v>
      </c>
      <c r="B1523">
        <v>2014</v>
      </c>
      <c r="C1523" t="s">
        <v>37</v>
      </c>
      <c r="D1523" t="s">
        <v>38</v>
      </c>
      <c r="E1523" t="s">
        <v>64</v>
      </c>
      <c r="F1523" t="s">
        <v>40</v>
      </c>
      <c r="G1523" t="s">
        <v>86</v>
      </c>
      <c r="H1523" t="s">
        <v>94</v>
      </c>
      <c r="I1523" t="s">
        <v>28</v>
      </c>
      <c r="J1523" t="b">
        <v>0</v>
      </c>
      <c r="L1523">
        <v>0.14000000000000001</v>
      </c>
      <c r="M1523" t="s">
        <v>8764</v>
      </c>
      <c r="O1523">
        <v>34574</v>
      </c>
      <c r="P1523">
        <v>-2.23</v>
      </c>
      <c r="Q1523">
        <v>0.68</v>
      </c>
      <c r="R1523" t="b">
        <v>0</v>
      </c>
      <c r="S1523" t="s">
        <v>20</v>
      </c>
      <c r="T1523">
        <v>12</v>
      </c>
      <c r="U1523" t="s">
        <v>21</v>
      </c>
      <c r="V1523" t="b">
        <v>1</v>
      </c>
      <c r="W1523" t="b">
        <v>0</v>
      </c>
      <c r="X1523" t="b">
        <v>1</v>
      </c>
      <c r="Y1523" t="b">
        <v>0</v>
      </c>
      <c r="Z1523" t="b">
        <v>1</v>
      </c>
      <c r="AA1523" t="b">
        <v>0</v>
      </c>
      <c r="AB1523" t="b">
        <v>0</v>
      </c>
      <c r="AC1523" t="b">
        <v>0</v>
      </c>
      <c r="AD1523" t="b">
        <v>1</v>
      </c>
      <c r="AE1523" t="b">
        <v>1</v>
      </c>
      <c r="AF1523" t="b">
        <v>0</v>
      </c>
      <c r="AG1523" t="b">
        <v>0</v>
      </c>
      <c r="AH1523" t="b">
        <v>0</v>
      </c>
      <c r="AI1523" t="b">
        <v>0</v>
      </c>
      <c r="AJ1523" t="b">
        <v>0</v>
      </c>
      <c r="AK1523" t="b">
        <v>0</v>
      </c>
      <c r="AL1523" t="b">
        <v>0</v>
      </c>
      <c r="AM1523" t="b">
        <v>0</v>
      </c>
    </row>
    <row r="1524" spans="1:39" ht="14.4" hidden="1" x14ac:dyDescent="0.3">
      <c r="A1524" t="s">
        <v>1639</v>
      </c>
      <c r="B1524">
        <v>2014</v>
      </c>
      <c r="C1524" t="s">
        <v>126</v>
      </c>
      <c r="D1524" t="s">
        <v>68</v>
      </c>
      <c r="E1524" t="s">
        <v>45</v>
      </c>
      <c r="F1524" t="s">
        <v>5176</v>
      </c>
      <c r="G1524" t="s">
        <v>41</v>
      </c>
      <c r="H1524" t="s">
        <v>34</v>
      </c>
      <c r="I1524" t="s">
        <v>19</v>
      </c>
      <c r="J1524" t="b">
        <v>0</v>
      </c>
      <c r="L1524">
        <v>0.17</v>
      </c>
      <c r="M1524" t="s">
        <v>8763</v>
      </c>
      <c r="O1524">
        <v>77583</v>
      </c>
      <c r="P1524">
        <v>3.08</v>
      </c>
      <c r="Q1524">
        <v>0.87</v>
      </c>
      <c r="R1524" t="b">
        <v>0</v>
      </c>
      <c r="S1524" t="s">
        <v>40</v>
      </c>
      <c r="T1524">
        <v>8</v>
      </c>
      <c r="U1524" t="s">
        <v>21</v>
      </c>
      <c r="V1524" t="b">
        <v>1</v>
      </c>
      <c r="W1524" t="b">
        <v>0</v>
      </c>
      <c r="X1524" t="b">
        <v>0</v>
      </c>
      <c r="Y1524" t="b">
        <v>1</v>
      </c>
      <c r="Z1524" t="b">
        <v>0</v>
      </c>
      <c r="AA1524" t="b">
        <v>0</v>
      </c>
      <c r="AB1524" t="b">
        <v>1</v>
      </c>
      <c r="AC1524" t="b">
        <v>0</v>
      </c>
      <c r="AD1524" t="b">
        <v>1</v>
      </c>
      <c r="AE1524" t="b">
        <v>1</v>
      </c>
      <c r="AF1524" t="b">
        <v>0</v>
      </c>
      <c r="AG1524" t="b">
        <v>0</v>
      </c>
      <c r="AH1524" t="b">
        <v>0</v>
      </c>
      <c r="AI1524" t="b">
        <v>0</v>
      </c>
      <c r="AJ1524" t="b">
        <v>0</v>
      </c>
      <c r="AK1524" t="b">
        <v>0</v>
      </c>
      <c r="AL1524" t="b">
        <v>0</v>
      </c>
      <c r="AM1524" t="b">
        <v>0</v>
      </c>
    </row>
    <row r="1525" spans="1:39" ht="14.4" hidden="1" x14ac:dyDescent="0.3">
      <c r="A1525" t="s">
        <v>1640</v>
      </c>
      <c r="B1525">
        <v>2014</v>
      </c>
      <c r="C1525" t="s">
        <v>112</v>
      </c>
      <c r="D1525" t="s">
        <v>113</v>
      </c>
      <c r="E1525" t="s">
        <v>108</v>
      </c>
      <c r="F1525" t="s">
        <v>5176</v>
      </c>
      <c r="G1525" t="s">
        <v>46</v>
      </c>
      <c r="H1525" t="s">
        <v>18</v>
      </c>
      <c r="I1525" t="s">
        <v>83</v>
      </c>
      <c r="J1525" t="b">
        <v>0</v>
      </c>
      <c r="L1525">
        <v>0.06</v>
      </c>
      <c r="M1525" t="s">
        <v>8762</v>
      </c>
      <c r="O1525">
        <v>80502</v>
      </c>
      <c r="P1525">
        <v>-0.89</v>
      </c>
      <c r="Q1525">
        <v>0.75</v>
      </c>
      <c r="R1525" t="b">
        <v>0</v>
      </c>
      <c r="S1525" t="s">
        <v>40</v>
      </c>
      <c r="T1525">
        <v>9</v>
      </c>
      <c r="U1525" t="s">
        <v>21</v>
      </c>
      <c r="V1525" t="b">
        <v>0</v>
      </c>
      <c r="W1525" t="b">
        <v>1</v>
      </c>
      <c r="X1525" t="b">
        <v>1</v>
      </c>
      <c r="Y1525" t="b">
        <v>0</v>
      </c>
      <c r="Z1525" t="b">
        <v>1</v>
      </c>
      <c r="AA1525" t="b">
        <v>1</v>
      </c>
      <c r="AB1525" t="b">
        <v>1</v>
      </c>
      <c r="AC1525" t="b">
        <v>0</v>
      </c>
      <c r="AD1525" t="b">
        <v>1</v>
      </c>
      <c r="AE1525" t="b">
        <v>0</v>
      </c>
      <c r="AF1525" t="b">
        <v>0</v>
      </c>
      <c r="AG1525" t="b">
        <v>0</v>
      </c>
      <c r="AH1525" t="b">
        <v>0</v>
      </c>
      <c r="AI1525" t="b">
        <v>0</v>
      </c>
      <c r="AJ1525" t="b">
        <v>0</v>
      </c>
      <c r="AK1525" t="b">
        <v>0</v>
      </c>
      <c r="AL1525" t="b">
        <v>0</v>
      </c>
      <c r="AM1525" t="b">
        <v>0</v>
      </c>
    </row>
    <row r="1526" spans="1:39" ht="14.4" hidden="1" x14ac:dyDescent="0.3">
      <c r="A1526" t="s">
        <v>1641</v>
      </c>
      <c r="B1526">
        <v>2014</v>
      </c>
      <c r="C1526" t="s">
        <v>129</v>
      </c>
      <c r="D1526" t="s">
        <v>58</v>
      </c>
      <c r="E1526" t="s">
        <v>133</v>
      </c>
      <c r="F1526" t="s">
        <v>5169</v>
      </c>
      <c r="G1526" t="s">
        <v>65</v>
      </c>
      <c r="H1526" t="s">
        <v>18</v>
      </c>
      <c r="I1526" t="s">
        <v>28</v>
      </c>
      <c r="J1526" t="b">
        <v>0</v>
      </c>
      <c r="L1526">
        <v>0.1</v>
      </c>
      <c r="M1526" t="s">
        <v>8761</v>
      </c>
      <c r="O1526">
        <v>18163</v>
      </c>
      <c r="P1526">
        <v>-0.52</v>
      </c>
      <c r="Q1526">
        <v>0.8</v>
      </c>
      <c r="R1526" t="b">
        <v>0</v>
      </c>
      <c r="S1526" t="s">
        <v>35</v>
      </c>
      <c r="T1526">
        <v>8</v>
      </c>
      <c r="U1526" t="s">
        <v>21</v>
      </c>
      <c r="V1526" t="b">
        <v>0</v>
      </c>
      <c r="W1526" t="b">
        <v>1</v>
      </c>
      <c r="X1526" t="b">
        <v>0</v>
      </c>
      <c r="Y1526" t="b">
        <v>1</v>
      </c>
      <c r="Z1526" t="b">
        <v>1</v>
      </c>
      <c r="AA1526" t="b">
        <v>1</v>
      </c>
      <c r="AB1526" t="b">
        <v>0</v>
      </c>
      <c r="AC1526" t="b">
        <v>1</v>
      </c>
      <c r="AD1526" t="b">
        <v>0</v>
      </c>
      <c r="AE1526" t="b">
        <v>1</v>
      </c>
      <c r="AF1526" t="b">
        <v>0</v>
      </c>
      <c r="AG1526" t="b">
        <v>0</v>
      </c>
      <c r="AH1526" t="b">
        <v>0</v>
      </c>
      <c r="AI1526" t="b">
        <v>0</v>
      </c>
      <c r="AJ1526" t="b">
        <v>0</v>
      </c>
      <c r="AK1526" t="b">
        <v>0</v>
      </c>
      <c r="AL1526" t="b">
        <v>0</v>
      </c>
      <c r="AM1526" t="b">
        <v>0</v>
      </c>
    </row>
    <row r="1527" spans="1:39" ht="14.4" hidden="1" x14ac:dyDescent="0.3">
      <c r="A1527" t="s">
        <v>1642</v>
      </c>
      <c r="B1527">
        <v>2014</v>
      </c>
      <c r="C1527" t="s">
        <v>129</v>
      </c>
      <c r="D1527" t="s">
        <v>58</v>
      </c>
      <c r="E1527" t="s">
        <v>39</v>
      </c>
      <c r="F1527" t="s">
        <v>5172</v>
      </c>
      <c r="G1527" t="s">
        <v>33</v>
      </c>
      <c r="H1527" t="s">
        <v>105</v>
      </c>
      <c r="I1527" t="s">
        <v>28</v>
      </c>
      <c r="J1527" t="b">
        <v>0</v>
      </c>
      <c r="L1527">
        <v>0.16</v>
      </c>
      <c r="M1527" t="s">
        <v>8760</v>
      </c>
      <c r="O1527">
        <v>17617</v>
      </c>
      <c r="P1527">
        <v>-1.03</v>
      </c>
      <c r="Q1527">
        <v>0.66</v>
      </c>
      <c r="R1527" t="b">
        <v>0</v>
      </c>
      <c r="S1527" t="s">
        <v>20</v>
      </c>
      <c r="T1527">
        <v>15</v>
      </c>
      <c r="U1527" t="s">
        <v>21</v>
      </c>
      <c r="V1527" t="b">
        <v>0</v>
      </c>
      <c r="W1527" t="b">
        <v>1</v>
      </c>
      <c r="X1527" t="b">
        <v>1</v>
      </c>
      <c r="Y1527" t="b">
        <v>1</v>
      </c>
      <c r="Z1527" t="b">
        <v>0</v>
      </c>
      <c r="AA1527" t="b">
        <v>0</v>
      </c>
      <c r="AB1527" t="b">
        <v>1</v>
      </c>
      <c r="AC1527" t="b">
        <v>1</v>
      </c>
      <c r="AD1527" t="b">
        <v>0</v>
      </c>
      <c r="AE1527" t="b">
        <v>0</v>
      </c>
      <c r="AF1527" t="b">
        <v>0</v>
      </c>
      <c r="AG1527" t="b">
        <v>0</v>
      </c>
      <c r="AH1527" t="b">
        <v>0</v>
      </c>
      <c r="AI1527" t="b">
        <v>0</v>
      </c>
      <c r="AJ1527" t="b">
        <v>0</v>
      </c>
      <c r="AK1527" t="b">
        <v>0</v>
      </c>
      <c r="AL1527" t="b">
        <v>0</v>
      </c>
      <c r="AM1527" t="b">
        <v>0</v>
      </c>
    </row>
    <row r="1528" spans="1:39" ht="14.4" hidden="1" x14ac:dyDescent="0.3">
      <c r="A1528" t="s">
        <v>1643</v>
      </c>
      <c r="B1528">
        <v>2014</v>
      </c>
      <c r="C1528" t="s">
        <v>156</v>
      </c>
      <c r="D1528" t="s">
        <v>58</v>
      </c>
      <c r="E1528" t="s">
        <v>81</v>
      </c>
      <c r="F1528" t="s">
        <v>5181</v>
      </c>
      <c r="G1528" t="s">
        <v>46</v>
      </c>
      <c r="H1528" t="s">
        <v>69</v>
      </c>
      <c r="I1528" t="s">
        <v>28</v>
      </c>
      <c r="J1528" t="b">
        <v>0</v>
      </c>
      <c r="L1528">
        <v>0.14000000000000001</v>
      </c>
      <c r="M1528" t="s">
        <v>8759</v>
      </c>
      <c r="O1528">
        <v>21831</v>
      </c>
      <c r="P1528">
        <v>-0.85</v>
      </c>
      <c r="Q1528">
        <v>0.85</v>
      </c>
      <c r="R1528" t="b">
        <v>0</v>
      </c>
      <c r="S1528" t="s">
        <v>40</v>
      </c>
      <c r="T1528">
        <v>4</v>
      </c>
      <c r="U1528" t="s">
        <v>21</v>
      </c>
      <c r="V1528" t="b">
        <v>0</v>
      </c>
      <c r="W1528" t="b">
        <v>0</v>
      </c>
      <c r="X1528" t="b">
        <v>0</v>
      </c>
      <c r="Y1528" t="b">
        <v>0</v>
      </c>
      <c r="Z1528" t="b">
        <v>1</v>
      </c>
      <c r="AA1528" t="b">
        <v>1</v>
      </c>
      <c r="AB1528" t="b">
        <v>1</v>
      </c>
      <c r="AC1528" t="b">
        <v>0</v>
      </c>
      <c r="AD1528" t="b">
        <v>1</v>
      </c>
      <c r="AE1528" t="b">
        <v>0</v>
      </c>
      <c r="AF1528" t="b">
        <v>0</v>
      </c>
      <c r="AG1528" t="b">
        <v>0</v>
      </c>
      <c r="AH1528" t="b">
        <v>0</v>
      </c>
      <c r="AI1528" t="b">
        <v>0</v>
      </c>
      <c r="AJ1528" t="b">
        <v>0</v>
      </c>
      <c r="AK1528" t="b">
        <v>0</v>
      </c>
      <c r="AL1528" t="b">
        <v>0</v>
      </c>
      <c r="AM1528" t="b">
        <v>0</v>
      </c>
    </row>
    <row r="1529" spans="1:39" ht="14.4" hidden="1" x14ac:dyDescent="0.3">
      <c r="A1529" t="s">
        <v>1644</v>
      </c>
      <c r="B1529">
        <v>2014</v>
      </c>
      <c r="C1529" t="s">
        <v>112</v>
      </c>
      <c r="D1529" t="s">
        <v>113</v>
      </c>
      <c r="E1529" t="s">
        <v>32</v>
      </c>
      <c r="F1529" t="s">
        <v>5176</v>
      </c>
      <c r="G1529" t="s">
        <v>93</v>
      </c>
      <c r="H1529" t="s">
        <v>42</v>
      </c>
      <c r="I1529" t="s">
        <v>98</v>
      </c>
      <c r="J1529" t="b">
        <v>0</v>
      </c>
      <c r="L1529">
        <v>0.11</v>
      </c>
      <c r="M1529" t="s">
        <v>8072</v>
      </c>
      <c r="O1529">
        <v>68514</v>
      </c>
      <c r="P1529">
        <v>2.94</v>
      </c>
      <c r="Q1529">
        <v>0.7</v>
      </c>
      <c r="R1529" t="b">
        <v>0</v>
      </c>
      <c r="S1529" t="s">
        <v>40</v>
      </c>
      <c r="T1529">
        <v>1</v>
      </c>
      <c r="U1529" t="s">
        <v>21</v>
      </c>
      <c r="V1529" t="b">
        <v>0</v>
      </c>
      <c r="W1529" t="b">
        <v>1</v>
      </c>
      <c r="X1529" t="b">
        <v>0</v>
      </c>
      <c r="Y1529" t="b">
        <v>0</v>
      </c>
      <c r="Z1529" t="b">
        <v>0</v>
      </c>
      <c r="AA1529" t="b">
        <v>1</v>
      </c>
      <c r="AB1529" t="b">
        <v>1</v>
      </c>
      <c r="AC1529" t="b">
        <v>0</v>
      </c>
      <c r="AD1529" t="b">
        <v>0</v>
      </c>
      <c r="AE1529" t="b">
        <v>0</v>
      </c>
      <c r="AF1529" t="b">
        <v>0</v>
      </c>
      <c r="AG1529" t="b">
        <v>0</v>
      </c>
      <c r="AH1529" t="b">
        <v>0</v>
      </c>
      <c r="AI1529" t="b">
        <v>0</v>
      </c>
      <c r="AJ1529" t="b">
        <v>0</v>
      </c>
      <c r="AK1529" t="b">
        <v>0</v>
      </c>
      <c r="AL1529" t="b">
        <v>0</v>
      </c>
      <c r="AM1529" t="b">
        <v>0</v>
      </c>
    </row>
    <row r="1530" spans="1:39" ht="14.4" hidden="1" x14ac:dyDescent="0.3">
      <c r="A1530" t="s">
        <v>1645</v>
      </c>
      <c r="B1530">
        <v>2014</v>
      </c>
      <c r="C1530" t="s">
        <v>80</v>
      </c>
      <c r="D1530" t="s">
        <v>38</v>
      </c>
      <c r="E1530" t="s">
        <v>108</v>
      </c>
      <c r="F1530" t="s">
        <v>5181</v>
      </c>
      <c r="G1530" t="s">
        <v>65</v>
      </c>
      <c r="H1530" t="s">
        <v>52</v>
      </c>
      <c r="I1530" t="s">
        <v>49</v>
      </c>
      <c r="J1530" t="b">
        <v>0</v>
      </c>
      <c r="L1530">
        <v>0.01</v>
      </c>
      <c r="M1530" t="s">
        <v>7408</v>
      </c>
      <c r="O1530">
        <v>40761</v>
      </c>
      <c r="P1530">
        <v>-4.04</v>
      </c>
      <c r="Q1530">
        <v>0.89</v>
      </c>
      <c r="R1530" t="b">
        <v>0</v>
      </c>
      <c r="S1530" t="s">
        <v>35</v>
      </c>
      <c r="T1530">
        <v>8</v>
      </c>
      <c r="U1530" t="s">
        <v>21</v>
      </c>
      <c r="V1530" t="b">
        <v>0</v>
      </c>
      <c r="W1530" t="b">
        <v>0</v>
      </c>
      <c r="X1530" t="b">
        <v>0</v>
      </c>
      <c r="Y1530" t="b">
        <v>0</v>
      </c>
      <c r="Z1530" t="b">
        <v>1</v>
      </c>
      <c r="AA1530" t="b">
        <v>1</v>
      </c>
      <c r="AB1530" t="b">
        <v>0</v>
      </c>
      <c r="AC1530" t="b">
        <v>0</v>
      </c>
      <c r="AD1530" t="b">
        <v>0</v>
      </c>
      <c r="AE1530" t="b">
        <v>1</v>
      </c>
      <c r="AF1530" t="b">
        <v>0</v>
      </c>
      <c r="AG1530" t="b">
        <v>0</v>
      </c>
      <c r="AH1530" t="b">
        <v>0</v>
      </c>
      <c r="AI1530" t="b">
        <v>0</v>
      </c>
      <c r="AJ1530" t="b">
        <v>0</v>
      </c>
      <c r="AK1530" t="b">
        <v>0</v>
      </c>
      <c r="AL1530" t="b">
        <v>0</v>
      </c>
      <c r="AM1530" t="b">
        <v>0</v>
      </c>
    </row>
    <row r="1531" spans="1:39" ht="14.4" hidden="1" x14ac:dyDescent="0.3">
      <c r="A1531" t="s">
        <v>1646</v>
      </c>
      <c r="B1531">
        <v>2014</v>
      </c>
      <c r="C1531" t="s">
        <v>152</v>
      </c>
      <c r="D1531" t="s">
        <v>77</v>
      </c>
      <c r="E1531" t="s">
        <v>16</v>
      </c>
      <c r="F1531" t="s">
        <v>5176</v>
      </c>
      <c r="G1531" t="s">
        <v>26</v>
      </c>
      <c r="H1531" t="s">
        <v>52</v>
      </c>
      <c r="I1531" t="s">
        <v>19</v>
      </c>
      <c r="J1531" t="b">
        <v>0</v>
      </c>
      <c r="L1531">
        <v>0.1</v>
      </c>
      <c r="M1531" t="s">
        <v>8758</v>
      </c>
      <c r="O1531">
        <v>62609</v>
      </c>
      <c r="P1531">
        <v>-2.52</v>
      </c>
      <c r="Q1531">
        <v>0.79</v>
      </c>
      <c r="R1531" t="b">
        <v>0</v>
      </c>
      <c r="S1531" t="s">
        <v>35</v>
      </c>
      <c r="T1531">
        <v>13</v>
      </c>
      <c r="U1531" t="s">
        <v>21</v>
      </c>
      <c r="V1531" t="b">
        <v>0</v>
      </c>
      <c r="W1531" t="b">
        <v>0</v>
      </c>
      <c r="X1531" t="b">
        <v>0</v>
      </c>
      <c r="Y1531" t="b">
        <v>1</v>
      </c>
      <c r="Z1531" t="b">
        <v>1</v>
      </c>
      <c r="AA1531" t="b">
        <v>1</v>
      </c>
      <c r="AB1531" t="b">
        <v>1</v>
      </c>
      <c r="AC1531" t="b">
        <v>1</v>
      </c>
      <c r="AD1531" t="b">
        <v>0</v>
      </c>
      <c r="AE1531" t="b">
        <v>0</v>
      </c>
      <c r="AF1531" t="b">
        <v>0</v>
      </c>
      <c r="AG1531" t="b">
        <v>0</v>
      </c>
      <c r="AH1531" t="b">
        <v>0</v>
      </c>
      <c r="AI1531" t="b">
        <v>0</v>
      </c>
      <c r="AJ1531" t="b">
        <v>0</v>
      </c>
      <c r="AK1531" t="b">
        <v>0</v>
      </c>
      <c r="AL1531" t="b">
        <v>0</v>
      </c>
      <c r="AM1531" t="b">
        <v>0</v>
      </c>
    </row>
    <row r="1532" spans="1:39" ht="14.4" hidden="1" x14ac:dyDescent="0.3">
      <c r="A1532" t="s">
        <v>1647</v>
      </c>
      <c r="B1532">
        <v>2014</v>
      </c>
      <c r="C1532" t="s">
        <v>126</v>
      </c>
      <c r="D1532" t="s">
        <v>68</v>
      </c>
      <c r="E1532" t="s">
        <v>120</v>
      </c>
      <c r="F1532" t="s">
        <v>5172</v>
      </c>
      <c r="G1532" t="s">
        <v>93</v>
      </c>
      <c r="H1532" t="s">
        <v>27</v>
      </c>
      <c r="I1532" t="s">
        <v>98</v>
      </c>
      <c r="J1532" t="b">
        <v>0</v>
      </c>
      <c r="L1532">
        <v>0.08</v>
      </c>
      <c r="M1532" t="s">
        <v>8757</v>
      </c>
      <c r="O1532">
        <v>75432</v>
      </c>
      <c r="P1532">
        <v>1.96</v>
      </c>
      <c r="Q1532">
        <v>0.83</v>
      </c>
      <c r="R1532" t="b">
        <v>0</v>
      </c>
      <c r="S1532" t="s">
        <v>20</v>
      </c>
      <c r="T1532">
        <v>0</v>
      </c>
      <c r="U1532" t="s">
        <v>21</v>
      </c>
      <c r="V1532" t="b">
        <v>0</v>
      </c>
      <c r="W1532" t="b">
        <v>1</v>
      </c>
      <c r="X1532" t="b">
        <v>0</v>
      </c>
      <c r="Y1532" t="b">
        <v>0</v>
      </c>
      <c r="Z1532" t="b">
        <v>1</v>
      </c>
      <c r="AA1532" t="b">
        <v>1</v>
      </c>
      <c r="AB1532" t="b">
        <v>0</v>
      </c>
      <c r="AC1532" t="b">
        <v>1</v>
      </c>
      <c r="AD1532" t="b">
        <v>0</v>
      </c>
      <c r="AE1532" t="b">
        <v>1</v>
      </c>
      <c r="AF1532" t="b">
        <v>0</v>
      </c>
      <c r="AG1532" t="b">
        <v>0</v>
      </c>
      <c r="AH1532" t="b">
        <v>0</v>
      </c>
      <c r="AI1532" t="b">
        <v>0</v>
      </c>
      <c r="AJ1532" t="b">
        <v>0</v>
      </c>
      <c r="AK1532" t="b">
        <v>0</v>
      </c>
      <c r="AL1532" t="b">
        <v>0</v>
      </c>
      <c r="AM1532" t="b">
        <v>0</v>
      </c>
    </row>
    <row r="1533" spans="1:39" ht="14.4" hidden="1" x14ac:dyDescent="0.3">
      <c r="A1533" t="s">
        <v>1648</v>
      </c>
      <c r="B1533">
        <v>2014</v>
      </c>
      <c r="C1533" t="s">
        <v>63</v>
      </c>
      <c r="D1533" t="s">
        <v>24</v>
      </c>
      <c r="E1533" t="s">
        <v>120</v>
      </c>
      <c r="F1533" t="s">
        <v>5172</v>
      </c>
      <c r="G1533" t="s">
        <v>17</v>
      </c>
      <c r="H1533" t="s">
        <v>69</v>
      </c>
      <c r="I1533" t="s">
        <v>49</v>
      </c>
      <c r="J1533" t="b">
        <v>0</v>
      </c>
      <c r="L1533">
        <v>0.12</v>
      </c>
      <c r="M1533" t="s">
        <v>7124</v>
      </c>
      <c r="O1533">
        <v>64754</v>
      </c>
      <c r="P1533">
        <v>-4.58</v>
      </c>
      <c r="Q1533">
        <v>0.61</v>
      </c>
      <c r="R1533" t="b">
        <v>0</v>
      </c>
      <c r="S1533" t="s">
        <v>20</v>
      </c>
      <c r="T1533">
        <v>3</v>
      </c>
      <c r="U1533" t="s">
        <v>21</v>
      </c>
      <c r="V1533" t="b">
        <v>0</v>
      </c>
      <c r="W1533" t="b">
        <v>0</v>
      </c>
      <c r="X1533" t="b">
        <v>0</v>
      </c>
      <c r="Y1533" t="b">
        <v>1</v>
      </c>
      <c r="Z1533" t="b">
        <v>0</v>
      </c>
      <c r="AA1533" t="b">
        <v>1</v>
      </c>
      <c r="AB1533" t="b">
        <v>0</v>
      </c>
      <c r="AC1533" t="b">
        <v>1</v>
      </c>
      <c r="AD1533" t="b">
        <v>0</v>
      </c>
      <c r="AE1533" t="b">
        <v>0</v>
      </c>
      <c r="AF1533" t="b">
        <v>0</v>
      </c>
      <c r="AG1533" t="b">
        <v>0</v>
      </c>
      <c r="AH1533" t="b">
        <v>0</v>
      </c>
      <c r="AI1533" t="b">
        <v>0</v>
      </c>
      <c r="AJ1533" t="b">
        <v>0</v>
      </c>
      <c r="AK1533" t="b">
        <v>0</v>
      </c>
      <c r="AL1533" t="b">
        <v>0</v>
      </c>
      <c r="AM1533" t="b">
        <v>0</v>
      </c>
    </row>
    <row r="1534" spans="1:39" ht="14.4" hidden="1" x14ac:dyDescent="0.3">
      <c r="A1534" t="s">
        <v>1649</v>
      </c>
      <c r="B1534">
        <v>2014</v>
      </c>
      <c r="C1534" t="s">
        <v>44</v>
      </c>
      <c r="D1534" t="s">
        <v>31</v>
      </c>
      <c r="E1534" t="s">
        <v>135</v>
      </c>
      <c r="F1534" t="s">
        <v>40</v>
      </c>
      <c r="G1534" t="s">
        <v>26</v>
      </c>
      <c r="H1534" t="s">
        <v>52</v>
      </c>
      <c r="I1534" t="s">
        <v>28</v>
      </c>
      <c r="J1534" t="b">
        <v>0</v>
      </c>
      <c r="L1534">
        <v>0.02</v>
      </c>
      <c r="M1534" t="s">
        <v>8756</v>
      </c>
      <c r="O1534">
        <v>22661</v>
      </c>
      <c r="P1534">
        <v>1.08</v>
      </c>
      <c r="Q1534">
        <v>0.66</v>
      </c>
      <c r="R1534" t="b">
        <v>0</v>
      </c>
      <c r="S1534" t="s">
        <v>40</v>
      </c>
      <c r="T1534">
        <v>12</v>
      </c>
      <c r="U1534" t="s">
        <v>21</v>
      </c>
      <c r="V1534" t="b">
        <v>0</v>
      </c>
      <c r="W1534" t="b">
        <v>1</v>
      </c>
      <c r="X1534" t="b">
        <v>1</v>
      </c>
      <c r="Y1534" t="b">
        <v>0</v>
      </c>
      <c r="Z1534" t="b">
        <v>1</v>
      </c>
      <c r="AA1534" t="b">
        <v>0</v>
      </c>
      <c r="AB1534" t="b">
        <v>1</v>
      </c>
      <c r="AC1534" t="b">
        <v>0</v>
      </c>
      <c r="AD1534" t="b">
        <v>1</v>
      </c>
      <c r="AE1534" t="b">
        <v>0</v>
      </c>
      <c r="AF1534" t="b">
        <v>0</v>
      </c>
      <c r="AG1534" t="b">
        <v>0</v>
      </c>
      <c r="AH1534" t="b">
        <v>0</v>
      </c>
      <c r="AI1534" t="b">
        <v>0</v>
      </c>
      <c r="AJ1534" t="b">
        <v>0</v>
      </c>
      <c r="AK1534" t="b">
        <v>0</v>
      </c>
      <c r="AL1534" t="b">
        <v>0</v>
      </c>
      <c r="AM1534" t="b">
        <v>0</v>
      </c>
    </row>
    <row r="1535" spans="1:39" ht="14.4" hidden="1" x14ac:dyDescent="0.3">
      <c r="A1535" t="s">
        <v>1650</v>
      </c>
      <c r="B1535">
        <v>2014</v>
      </c>
      <c r="C1535" t="s">
        <v>198</v>
      </c>
      <c r="D1535" t="s">
        <v>38</v>
      </c>
      <c r="E1535" t="s">
        <v>32</v>
      </c>
      <c r="F1535" t="s">
        <v>5172</v>
      </c>
      <c r="G1535" t="s">
        <v>55</v>
      </c>
      <c r="H1535" t="s">
        <v>105</v>
      </c>
      <c r="I1535" t="s">
        <v>83</v>
      </c>
      <c r="J1535" t="b">
        <v>0</v>
      </c>
      <c r="L1535">
        <v>0.1</v>
      </c>
      <c r="M1535" t="s">
        <v>8755</v>
      </c>
      <c r="O1535">
        <v>43509</v>
      </c>
      <c r="P1535">
        <v>4.6100000000000003</v>
      </c>
      <c r="Q1535">
        <v>0.66</v>
      </c>
      <c r="R1535" t="b">
        <v>0</v>
      </c>
      <c r="S1535" t="s">
        <v>40</v>
      </c>
      <c r="T1535">
        <v>3</v>
      </c>
      <c r="U1535" t="s">
        <v>21</v>
      </c>
      <c r="V1535" t="b">
        <v>1</v>
      </c>
      <c r="W1535" t="b">
        <v>0</v>
      </c>
      <c r="X1535" t="b">
        <v>0</v>
      </c>
      <c r="Y1535" t="b">
        <v>1</v>
      </c>
      <c r="Z1535" t="b">
        <v>0</v>
      </c>
      <c r="AA1535" t="b">
        <v>1</v>
      </c>
      <c r="AB1535" t="b">
        <v>1</v>
      </c>
      <c r="AC1535" t="b">
        <v>0</v>
      </c>
      <c r="AD1535" t="b">
        <v>1</v>
      </c>
      <c r="AE1535" t="b">
        <v>0</v>
      </c>
      <c r="AF1535" t="b">
        <v>0</v>
      </c>
      <c r="AG1535" t="b">
        <v>0</v>
      </c>
      <c r="AH1535" t="b">
        <v>0</v>
      </c>
      <c r="AI1535" t="b">
        <v>0</v>
      </c>
      <c r="AJ1535" t="b">
        <v>0</v>
      </c>
      <c r="AK1535" t="b">
        <v>0</v>
      </c>
      <c r="AL1535" t="b">
        <v>0</v>
      </c>
      <c r="AM1535" t="b">
        <v>0</v>
      </c>
    </row>
    <row r="1536" spans="1:39" ht="14.4" hidden="1" x14ac:dyDescent="0.3">
      <c r="A1536" t="s">
        <v>1651</v>
      </c>
      <c r="B1536">
        <v>2014</v>
      </c>
      <c r="C1536" t="s">
        <v>152</v>
      </c>
      <c r="D1536" t="s">
        <v>77</v>
      </c>
      <c r="E1536" t="s">
        <v>81</v>
      </c>
      <c r="F1536" t="s">
        <v>5169</v>
      </c>
      <c r="G1536" t="s">
        <v>55</v>
      </c>
      <c r="H1536" t="s">
        <v>34</v>
      </c>
      <c r="I1536" t="s">
        <v>28</v>
      </c>
      <c r="J1536" t="b">
        <v>0</v>
      </c>
      <c r="L1536">
        <v>0.05</v>
      </c>
      <c r="M1536" t="s">
        <v>8754</v>
      </c>
      <c r="O1536">
        <v>64166</v>
      </c>
      <c r="P1536">
        <v>0.6</v>
      </c>
      <c r="Q1536">
        <v>0.8</v>
      </c>
      <c r="R1536" t="b">
        <v>0</v>
      </c>
      <c r="S1536" t="s">
        <v>35</v>
      </c>
      <c r="T1536">
        <v>16</v>
      </c>
      <c r="U1536" t="s">
        <v>21</v>
      </c>
      <c r="V1536" t="b">
        <v>1</v>
      </c>
      <c r="W1536" t="b">
        <v>0</v>
      </c>
      <c r="X1536" t="b">
        <v>0</v>
      </c>
      <c r="Y1536" t="b">
        <v>0</v>
      </c>
      <c r="Z1536" t="b">
        <v>1</v>
      </c>
      <c r="AA1536" t="b">
        <v>0</v>
      </c>
      <c r="AB1536" t="b">
        <v>1</v>
      </c>
      <c r="AC1536" t="b">
        <v>1</v>
      </c>
      <c r="AD1536" t="b">
        <v>1</v>
      </c>
      <c r="AE1536" t="b">
        <v>1</v>
      </c>
      <c r="AF1536" t="b">
        <v>0</v>
      </c>
      <c r="AG1536" t="b">
        <v>0</v>
      </c>
      <c r="AH1536" t="b">
        <v>0</v>
      </c>
      <c r="AI1536" t="b">
        <v>0</v>
      </c>
      <c r="AJ1536" t="b">
        <v>0</v>
      </c>
      <c r="AK1536" t="b">
        <v>0</v>
      </c>
      <c r="AL1536" t="b">
        <v>0</v>
      </c>
      <c r="AM1536" t="b">
        <v>0</v>
      </c>
    </row>
    <row r="1537" spans="1:39" ht="14.4" hidden="1" x14ac:dyDescent="0.3">
      <c r="A1537" t="s">
        <v>1652</v>
      </c>
      <c r="B1537">
        <v>2014</v>
      </c>
      <c r="C1537" t="s">
        <v>115</v>
      </c>
      <c r="D1537" t="s">
        <v>31</v>
      </c>
      <c r="E1537" t="s">
        <v>78</v>
      </c>
      <c r="F1537" t="s">
        <v>40</v>
      </c>
      <c r="G1537" t="s">
        <v>26</v>
      </c>
      <c r="H1537" t="s">
        <v>42</v>
      </c>
      <c r="I1537" t="s">
        <v>19</v>
      </c>
      <c r="J1537" t="b">
        <v>0</v>
      </c>
      <c r="L1537">
        <v>0.05</v>
      </c>
      <c r="M1537" t="s">
        <v>8753</v>
      </c>
      <c r="O1537">
        <v>24761</v>
      </c>
      <c r="P1537">
        <v>0.57999999999999996</v>
      </c>
      <c r="Q1537">
        <v>0.75</v>
      </c>
      <c r="R1537" t="b">
        <v>0</v>
      </c>
      <c r="S1537" t="s">
        <v>40</v>
      </c>
      <c r="T1537">
        <v>16</v>
      </c>
      <c r="U1537" t="s">
        <v>21</v>
      </c>
      <c r="V1537" t="b">
        <v>0</v>
      </c>
      <c r="W1537" t="b">
        <v>0</v>
      </c>
      <c r="X1537" t="b">
        <v>1</v>
      </c>
      <c r="Y1537" t="b">
        <v>1</v>
      </c>
      <c r="Z1537" t="b">
        <v>1</v>
      </c>
      <c r="AA1537" t="b">
        <v>1</v>
      </c>
      <c r="AB1537" t="b">
        <v>1</v>
      </c>
      <c r="AC1537" t="b">
        <v>0</v>
      </c>
      <c r="AD1537" t="b">
        <v>0</v>
      </c>
      <c r="AE1537" t="b">
        <v>0</v>
      </c>
      <c r="AF1537" t="b">
        <v>0</v>
      </c>
      <c r="AG1537" t="b">
        <v>0</v>
      </c>
      <c r="AH1537" t="b">
        <v>0</v>
      </c>
      <c r="AI1537" t="b">
        <v>0</v>
      </c>
      <c r="AJ1537" t="b">
        <v>0</v>
      </c>
      <c r="AK1537" t="b">
        <v>0</v>
      </c>
      <c r="AL1537" t="b">
        <v>0</v>
      </c>
      <c r="AM1537" t="b">
        <v>0</v>
      </c>
    </row>
    <row r="1538" spans="1:39" ht="14.4" hidden="1" x14ac:dyDescent="0.3">
      <c r="A1538" t="s">
        <v>1653</v>
      </c>
      <c r="B1538">
        <v>2014</v>
      </c>
      <c r="C1538" t="s">
        <v>156</v>
      </c>
      <c r="D1538" t="s">
        <v>58</v>
      </c>
      <c r="E1538" t="s">
        <v>120</v>
      </c>
      <c r="F1538" t="s">
        <v>40</v>
      </c>
      <c r="G1538" t="s">
        <v>55</v>
      </c>
      <c r="H1538" t="s">
        <v>27</v>
      </c>
      <c r="I1538" t="s">
        <v>83</v>
      </c>
      <c r="J1538" t="b">
        <v>1</v>
      </c>
      <c r="K1538" t="s">
        <v>5919</v>
      </c>
      <c r="L1538">
        <v>0.87</v>
      </c>
      <c r="M1538" t="s">
        <v>8752</v>
      </c>
      <c r="N1538" t="s">
        <v>5919</v>
      </c>
      <c r="O1538">
        <v>32232</v>
      </c>
      <c r="P1538">
        <v>0.27</v>
      </c>
      <c r="Q1538">
        <v>0.37</v>
      </c>
      <c r="R1538" t="b">
        <v>1</v>
      </c>
      <c r="S1538" t="s">
        <v>40</v>
      </c>
      <c r="T1538">
        <v>18</v>
      </c>
      <c r="U1538" t="s">
        <v>21</v>
      </c>
      <c r="V1538" t="b">
        <v>0</v>
      </c>
      <c r="W1538" t="b">
        <v>1</v>
      </c>
      <c r="X1538" t="b">
        <v>0</v>
      </c>
      <c r="Y1538" t="b">
        <v>1</v>
      </c>
      <c r="Z1538" t="b">
        <v>1</v>
      </c>
      <c r="AA1538" t="b">
        <v>1</v>
      </c>
      <c r="AB1538" t="b">
        <v>0</v>
      </c>
      <c r="AC1538" t="b">
        <v>1</v>
      </c>
      <c r="AD1538" t="b">
        <v>0</v>
      </c>
      <c r="AE1538" t="b">
        <v>1</v>
      </c>
      <c r="AF1538" t="b">
        <v>0</v>
      </c>
      <c r="AG1538" t="b">
        <v>1</v>
      </c>
      <c r="AH1538" t="b">
        <v>0</v>
      </c>
      <c r="AI1538" t="b">
        <v>1</v>
      </c>
      <c r="AJ1538" t="b">
        <v>1</v>
      </c>
      <c r="AK1538" t="b">
        <v>0</v>
      </c>
      <c r="AL1538" t="b">
        <v>0</v>
      </c>
      <c r="AM1538" t="b">
        <v>0</v>
      </c>
    </row>
    <row r="1539" spans="1:39" ht="14.4" hidden="1" x14ac:dyDescent="0.3">
      <c r="A1539" t="s">
        <v>1654</v>
      </c>
      <c r="B1539">
        <v>2014</v>
      </c>
      <c r="C1539" t="s">
        <v>57</v>
      </c>
      <c r="D1539" t="s">
        <v>58</v>
      </c>
      <c r="E1539" t="s">
        <v>97</v>
      </c>
      <c r="F1539" t="s">
        <v>5172</v>
      </c>
      <c r="G1539" t="s">
        <v>26</v>
      </c>
      <c r="H1539" t="s">
        <v>18</v>
      </c>
      <c r="I1539" t="s">
        <v>28</v>
      </c>
      <c r="J1539" t="b">
        <v>0</v>
      </c>
      <c r="L1539">
        <v>0.06</v>
      </c>
      <c r="M1539" t="s">
        <v>8751</v>
      </c>
      <c r="O1539">
        <v>19890</v>
      </c>
      <c r="P1539">
        <v>4.0999999999999996</v>
      </c>
      <c r="Q1539">
        <v>0.69</v>
      </c>
      <c r="R1539" t="b">
        <v>0</v>
      </c>
      <c r="S1539" t="s">
        <v>35</v>
      </c>
      <c r="T1539">
        <v>6</v>
      </c>
      <c r="U1539" t="s">
        <v>21</v>
      </c>
      <c r="V1539" t="b">
        <v>0</v>
      </c>
      <c r="W1539" t="b">
        <v>1</v>
      </c>
      <c r="X1539" t="b">
        <v>0</v>
      </c>
      <c r="Y1539" t="b">
        <v>0</v>
      </c>
      <c r="Z1539" t="b">
        <v>0</v>
      </c>
      <c r="AA1539" t="b">
        <v>1</v>
      </c>
      <c r="AB1539" t="b">
        <v>0</v>
      </c>
      <c r="AC1539" t="b">
        <v>1</v>
      </c>
      <c r="AD1539" t="b">
        <v>0</v>
      </c>
      <c r="AE1539" t="b">
        <v>1</v>
      </c>
      <c r="AF1539" t="b">
        <v>0</v>
      </c>
      <c r="AG1539" t="b">
        <v>0</v>
      </c>
      <c r="AH1539" t="b">
        <v>0</v>
      </c>
      <c r="AI1539" t="b">
        <v>0</v>
      </c>
      <c r="AJ1539" t="b">
        <v>0</v>
      </c>
      <c r="AK1539" t="b">
        <v>0</v>
      </c>
      <c r="AL1539" t="b">
        <v>0</v>
      </c>
      <c r="AM1539" t="b">
        <v>0</v>
      </c>
    </row>
    <row r="1540" spans="1:39" ht="14.4" hidden="1" x14ac:dyDescent="0.3">
      <c r="A1540" t="s">
        <v>1655</v>
      </c>
      <c r="B1540">
        <v>2014</v>
      </c>
      <c r="C1540" t="s">
        <v>152</v>
      </c>
      <c r="D1540" t="s">
        <v>77</v>
      </c>
      <c r="E1540" t="s">
        <v>32</v>
      </c>
      <c r="F1540" t="s">
        <v>5176</v>
      </c>
      <c r="G1540" t="s">
        <v>26</v>
      </c>
      <c r="H1540" t="s">
        <v>18</v>
      </c>
      <c r="I1540" t="s">
        <v>49</v>
      </c>
      <c r="J1540" t="b">
        <v>0</v>
      </c>
      <c r="L1540">
        <v>0.09</v>
      </c>
      <c r="M1540" t="s">
        <v>8750</v>
      </c>
      <c r="O1540">
        <v>64307</v>
      </c>
      <c r="P1540">
        <v>-2.58</v>
      </c>
      <c r="Q1540">
        <v>0.62</v>
      </c>
      <c r="R1540" t="b">
        <v>0</v>
      </c>
      <c r="S1540" t="s">
        <v>20</v>
      </c>
      <c r="T1540">
        <v>7</v>
      </c>
      <c r="U1540" t="s">
        <v>21</v>
      </c>
      <c r="V1540" t="b">
        <v>1</v>
      </c>
      <c r="W1540" t="b">
        <v>0</v>
      </c>
      <c r="X1540" t="b">
        <v>0</v>
      </c>
      <c r="Y1540" t="b">
        <v>0</v>
      </c>
      <c r="Z1540" t="b">
        <v>0</v>
      </c>
      <c r="AA1540" t="b">
        <v>0</v>
      </c>
      <c r="AB1540" t="b">
        <v>1</v>
      </c>
      <c r="AC1540" t="b">
        <v>0</v>
      </c>
      <c r="AD1540" t="b">
        <v>1</v>
      </c>
      <c r="AE1540" t="b">
        <v>0</v>
      </c>
      <c r="AF1540" t="b">
        <v>0</v>
      </c>
      <c r="AG1540" t="b">
        <v>0</v>
      </c>
      <c r="AH1540" t="b">
        <v>0</v>
      </c>
      <c r="AI1540" t="b">
        <v>0</v>
      </c>
      <c r="AJ1540" t="b">
        <v>0</v>
      </c>
      <c r="AK1540" t="b">
        <v>0</v>
      </c>
      <c r="AL1540" t="b">
        <v>0</v>
      </c>
      <c r="AM1540" t="b">
        <v>0</v>
      </c>
    </row>
    <row r="1541" spans="1:39" ht="14.4" hidden="1" x14ac:dyDescent="0.3">
      <c r="A1541" t="s">
        <v>1656</v>
      </c>
      <c r="B1541">
        <v>2014</v>
      </c>
      <c r="C1541" t="s">
        <v>30</v>
      </c>
      <c r="D1541" t="s">
        <v>31</v>
      </c>
      <c r="E1541" t="s">
        <v>78</v>
      </c>
      <c r="F1541" t="s">
        <v>5181</v>
      </c>
      <c r="G1541" t="s">
        <v>86</v>
      </c>
      <c r="H1541" t="s">
        <v>105</v>
      </c>
      <c r="I1541" t="s">
        <v>19</v>
      </c>
      <c r="J1541" t="b">
        <v>0</v>
      </c>
      <c r="L1541">
        <v>0.03</v>
      </c>
      <c r="M1541" t="s">
        <v>8749</v>
      </c>
      <c r="O1541">
        <v>24952</v>
      </c>
      <c r="P1541">
        <v>2.4300000000000002</v>
      </c>
      <c r="Q1541">
        <v>0.69</v>
      </c>
      <c r="R1541" t="b">
        <v>0</v>
      </c>
      <c r="S1541" t="s">
        <v>20</v>
      </c>
      <c r="T1541">
        <v>4</v>
      </c>
      <c r="U1541" t="s">
        <v>21</v>
      </c>
      <c r="V1541" t="b">
        <v>1</v>
      </c>
      <c r="W1541" t="b">
        <v>1</v>
      </c>
      <c r="X1541" t="b">
        <v>0</v>
      </c>
      <c r="Y1541" t="b">
        <v>1</v>
      </c>
      <c r="Z1541" t="b">
        <v>1</v>
      </c>
      <c r="AA1541" t="b">
        <v>0</v>
      </c>
      <c r="AB1541" t="b">
        <v>0</v>
      </c>
      <c r="AC1541" t="b">
        <v>0</v>
      </c>
      <c r="AD1541" t="b">
        <v>1</v>
      </c>
      <c r="AE1541" t="b">
        <v>1</v>
      </c>
      <c r="AF1541" t="b">
        <v>0</v>
      </c>
      <c r="AG1541" t="b">
        <v>0</v>
      </c>
      <c r="AH1541" t="b">
        <v>0</v>
      </c>
      <c r="AI1541" t="b">
        <v>0</v>
      </c>
      <c r="AJ1541" t="b">
        <v>0</v>
      </c>
      <c r="AK1541" t="b">
        <v>0</v>
      </c>
      <c r="AL1541" t="b">
        <v>0</v>
      </c>
      <c r="AM1541" t="b">
        <v>0</v>
      </c>
    </row>
    <row r="1542" spans="1:39" ht="14.4" hidden="1" x14ac:dyDescent="0.3">
      <c r="A1542" t="s">
        <v>1657</v>
      </c>
      <c r="B1542">
        <v>2014</v>
      </c>
      <c r="C1542" t="s">
        <v>104</v>
      </c>
      <c r="D1542" t="s">
        <v>15</v>
      </c>
      <c r="E1542" t="s">
        <v>74</v>
      </c>
      <c r="F1542" t="s">
        <v>5172</v>
      </c>
      <c r="G1542" t="s">
        <v>86</v>
      </c>
      <c r="H1542" t="s">
        <v>60</v>
      </c>
      <c r="I1542" t="s">
        <v>19</v>
      </c>
      <c r="J1542" t="b">
        <v>0</v>
      </c>
      <c r="L1542">
        <v>0.15</v>
      </c>
      <c r="M1542" t="s">
        <v>7702</v>
      </c>
      <c r="O1542">
        <v>28731</v>
      </c>
      <c r="P1542">
        <v>-3.02</v>
      </c>
      <c r="Q1542">
        <v>0.62</v>
      </c>
      <c r="R1542" t="b">
        <v>0</v>
      </c>
      <c r="S1542" t="s">
        <v>20</v>
      </c>
      <c r="T1542">
        <v>3</v>
      </c>
      <c r="U1542" t="s">
        <v>21</v>
      </c>
      <c r="V1542" t="b">
        <v>0</v>
      </c>
      <c r="W1542" t="b">
        <v>0</v>
      </c>
      <c r="X1542" t="b">
        <v>1</v>
      </c>
      <c r="Y1542" t="b">
        <v>0</v>
      </c>
      <c r="Z1542" t="b">
        <v>0</v>
      </c>
      <c r="AA1542" t="b">
        <v>1</v>
      </c>
      <c r="AB1542" t="b">
        <v>0</v>
      </c>
      <c r="AC1542" t="b">
        <v>0</v>
      </c>
      <c r="AD1542" t="b">
        <v>0</v>
      </c>
      <c r="AE1542" t="b">
        <v>1</v>
      </c>
      <c r="AF1542" t="b">
        <v>0</v>
      </c>
      <c r="AG1542" t="b">
        <v>0</v>
      </c>
      <c r="AH1542" t="b">
        <v>0</v>
      </c>
      <c r="AI1542" t="b">
        <v>0</v>
      </c>
      <c r="AJ1542" t="b">
        <v>0</v>
      </c>
      <c r="AK1542" t="b">
        <v>0</v>
      </c>
      <c r="AL1542" t="b">
        <v>0</v>
      </c>
      <c r="AM1542" t="b">
        <v>0</v>
      </c>
    </row>
    <row r="1543" spans="1:39" ht="14.4" hidden="1" x14ac:dyDescent="0.3">
      <c r="A1543" t="s">
        <v>1658</v>
      </c>
      <c r="B1543">
        <v>2014</v>
      </c>
      <c r="C1543" t="s">
        <v>150</v>
      </c>
      <c r="D1543" t="s">
        <v>90</v>
      </c>
      <c r="E1543" t="s">
        <v>135</v>
      </c>
      <c r="F1543" t="s">
        <v>5181</v>
      </c>
      <c r="G1543" t="s">
        <v>41</v>
      </c>
      <c r="H1543" t="s">
        <v>18</v>
      </c>
      <c r="I1543" t="s">
        <v>19</v>
      </c>
      <c r="J1543" t="b">
        <v>1</v>
      </c>
      <c r="K1543" t="s">
        <v>310</v>
      </c>
      <c r="L1543">
        <v>0.77</v>
      </c>
      <c r="M1543" t="s">
        <v>5588</v>
      </c>
      <c r="N1543" t="s">
        <v>310</v>
      </c>
      <c r="O1543">
        <v>77410</v>
      </c>
      <c r="P1543">
        <v>0.91</v>
      </c>
      <c r="Q1543">
        <v>0.19</v>
      </c>
      <c r="R1543" t="b">
        <v>1</v>
      </c>
      <c r="S1543" t="s">
        <v>40</v>
      </c>
      <c r="T1543">
        <v>2</v>
      </c>
      <c r="U1543" t="s">
        <v>21</v>
      </c>
      <c r="V1543" t="b">
        <v>1</v>
      </c>
      <c r="W1543" t="b">
        <v>0</v>
      </c>
      <c r="X1543" t="b">
        <v>0</v>
      </c>
      <c r="Y1543" t="b">
        <v>0</v>
      </c>
      <c r="Z1543" t="b">
        <v>0</v>
      </c>
      <c r="AA1543" t="b">
        <v>1</v>
      </c>
      <c r="AB1543" t="b">
        <v>1</v>
      </c>
      <c r="AC1543" t="b">
        <v>0</v>
      </c>
      <c r="AD1543" t="b">
        <v>0</v>
      </c>
      <c r="AE1543" t="b">
        <v>0</v>
      </c>
      <c r="AF1543" t="b">
        <v>0</v>
      </c>
      <c r="AG1543" t="b">
        <v>1</v>
      </c>
      <c r="AH1543" t="b">
        <v>0</v>
      </c>
      <c r="AI1543" t="b">
        <v>0</v>
      </c>
      <c r="AJ1543" t="b">
        <v>0</v>
      </c>
      <c r="AK1543" t="b">
        <v>0</v>
      </c>
      <c r="AL1543" t="b">
        <v>0</v>
      </c>
      <c r="AM1543" t="b">
        <v>0</v>
      </c>
    </row>
    <row r="1544" spans="1:39" ht="14.4" hidden="1" x14ac:dyDescent="0.3">
      <c r="A1544" t="s">
        <v>1659</v>
      </c>
      <c r="B1544">
        <v>2014</v>
      </c>
      <c r="C1544" t="s">
        <v>71</v>
      </c>
      <c r="D1544" t="s">
        <v>31</v>
      </c>
      <c r="E1544" t="s">
        <v>108</v>
      </c>
      <c r="F1544" t="s">
        <v>5181</v>
      </c>
      <c r="G1544" t="s">
        <v>86</v>
      </c>
      <c r="H1544" t="s">
        <v>52</v>
      </c>
      <c r="I1544" t="s">
        <v>28</v>
      </c>
      <c r="J1544" t="b">
        <v>1</v>
      </c>
      <c r="K1544" t="s">
        <v>5963</v>
      </c>
      <c r="L1544">
        <v>0.43</v>
      </c>
      <c r="M1544" t="s">
        <v>8748</v>
      </c>
      <c r="N1544" t="s">
        <v>5963</v>
      </c>
      <c r="O1544">
        <v>35628</v>
      </c>
      <c r="P1544">
        <v>4.71</v>
      </c>
      <c r="Q1544">
        <v>0.26</v>
      </c>
      <c r="R1544" t="b">
        <v>1</v>
      </c>
      <c r="S1544" t="s">
        <v>35</v>
      </c>
      <c r="T1544">
        <v>3</v>
      </c>
      <c r="U1544" t="s">
        <v>21</v>
      </c>
      <c r="V1544" t="b">
        <v>0</v>
      </c>
      <c r="W1544" t="b">
        <v>0</v>
      </c>
      <c r="X1544" t="b">
        <v>1</v>
      </c>
      <c r="Y1544" t="b">
        <v>0</v>
      </c>
      <c r="Z1544" t="b">
        <v>0</v>
      </c>
      <c r="AA1544" t="b">
        <v>0</v>
      </c>
      <c r="AB1544" t="b">
        <v>0</v>
      </c>
      <c r="AC1544" t="b">
        <v>0</v>
      </c>
      <c r="AD1544" t="b">
        <v>1</v>
      </c>
      <c r="AE1544" t="b">
        <v>1</v>
      </c>
      <c r="AF1544" t="b">
        <v>0</v>
      </c>
      <c r="AG1544" t="b">
        <v>0</v>
      </c>
      <c r="AH1544" t="b">
        <v>0</v>
      </c>
      <c r="AI1544" t="b">
        <v>0</v>
      </c>
      <c r="AJ1544" t="b">
        <v>0</v>
      </c>
      <c r="AK1544" t="b">
        <v>0</v>
      </c>
      <c r="AL1544" t="b">
        <v>1</v>
      </c>
      <c r="AM1544" t="b">
        <v>1</v>
      </c>
    </row>
    <row r="1545" spans="1:39" ht="14.4" hidden="1" x14ac:dyDescent="0.3">
      <c r="A1545" t="s">
        <v>1660</v>
      </c>
      <c r="B1545">
        <v>2014</v>
      </c>
      <c r="C1545" t="s">
        <v>198</v>
      </c>
      <c r="D1545" t="s">
        <v>38</v>
      </c>
      <c r="E1545" t="s">
        <v>39</v>
      </c>
      <c r="F1545" t="s">
        <v>5181</v>
      </c>
      <c r="G1545" t="s">
        <v>93</v>
      </c>
      <c r="H1545" t="s">
        <v>42</v>
      </c>
      <c r="I1545" t="s">
        <v>61</v>
      </c>
      <c r="J1545" t="b">
        <v>1</v>
      </c>
      <c r="K1545" t="s">
        <v>5370</v>
      </c>
      <c r="L1545">
        <v>0.88</v>
      </c>
      <c r="M1545" t="s">
        <v>8747</v>
      </c>
      <c r="N1545" t="s">
        <v>5370</v>
      </c>
      <c r="O1545">
        <v>53005</v>
      </c>
      <c r="P1545">
        <v>-0.4</v>
      </c>
      <c r="Q1545">
        <v>0.18</v>
      </c>
      <c r="R1545" t="b">
        <v>1</v>
      </c>
      <c r="S1545" t="s">
        <v>35</v>
      </c>
      <c r="T1545">
        <v>3</v>
      </c>
      <c r="U1545" t="s">
        <v>21</v>
      </c>
      <c r="V1545" t="b">
        <v>0</v>
      </c>
      <c r="W1545" t="b">
        <v>1</v>
      </c>
      <c r="X1545" t="b">
        <v>0</v>
      </c>
      <c r="Y1545" t="b">
        <v>1</v>
      </c>
      <c r="Z1545" t="b">
        <v>0</v>
      </c>
      <c r="AA1545" t="b">
        <v>1</v>
      </c>
      <c r="AB1545" t="b">
        <v>0</v>
      </c>
      <c r="AC1545" t="b">
        <v>0</v>
      </c>
      <c r="AD1545" t="b">
        <v>0</v>
      </c>
      <c r="AE1545" t="b">
        <v>1</v>
      </c>
      <c r="AF1545" t="b">
        <v>0</v>
      </c>
      <c r="AG1545" t="b">
        <v>1</v>
      </c>
      <c r="AH1545" t="b">
        <v>1</v>
      </c>
      <c r="AI1545" t="b">
        <v>1</v>
      </c>
      <c r="AJ1545" t="b">
        <v>0</v>
      </c>
      <c r="AK1545" t="b">
        <v>0</v>
      </c>
      <c r="AL1545" t="b">
        <v>0</v>
      </c>
      <c r="AM1545" t="b">
        <v>1</v>
      </c>
    </row>
    <row r="1546" spans="1:39" ht="14.4" hidden="1" x14ac:dyDescent="0.3">
      <c r="A1546" s="15" t="s">
        <v>1661</v>
      </c>
      <c r="B1546">
        <v>2014</v>
      </c>
      <c r="C1546" t="s">
        <v>221</v>
      </c>
      <c r="D1546" t="s">
        <v>15</v>
      </c>
      <c r="E1546" t="s">
        <v>59</v>
      </c>
      <c r="F1546" t="s">
        <v>40</v>
      </c>
      <c r="G1546" t="s">
        <v>86</v>
      </c>
      <c r="H1546" t="s">
        <v>94</v>
      </c>
      <c r="I1546" t="s">
        <v>28</v>
      </c>
      <c r="J1546" t="b">
        <v>0</v>
      </c>
      <c r="L1546">
        <v>0.15</v>
      </c>
      <c r="M1546" t="s">
        <v>8746</v>
      </c>
      <c r="O1546">
        <v>34509</v>
      </c>
      <c r="P1546">
        <v>-0.67</v>
      </c>
      <c r="Q1546">
        <v>0.75</v>
      </c>
      <c r="R1546" t="b">
        <v>0</v>
      </c>
      <c r="S1546" t="s">
        <v>20</v>
      </c>
      <c r="T1546">
        <v>12</v>
      </c>
      <c r="U1546" t="s">
        <v>21</v>
      </c>
      <c r="V1546" t="b">
        <v>0</v>
      </c>
      <c r="W1546" t="b">
        <v>0</v>
      </c>
      <c r="X1546" t="b">
        <v>0</v>
      </c>
      <c r="Y1546" t="b">
        <v>1</v>
      </c>
      <c r="Z1546" t="b">
        <v>0</v>
      </c>
      <c r="AA1546" t="b">
        <v>0</v>
      </c>
      <c r="AB1546" t="b">
        <v>1</v>
      </c>
      <c r="AC1546" t="b">
        <v>1</v>
      </c>
      <c r="AD1546" t="b">
        <v>1</v>
      </c>
      <c r="AE1546" t="b">
        <v>0</v>
      </c>
      <c r="AF1546" t="b">
        <v>0</v>
      </c>
      <c r="AG1546" t="b">
        <v>0</v>
      </c>
      <c r="AH1546" t="b">
        <v>0</v>
      </c>
      <c r="AI1546" t="b">
        <v>0</v>
      </c>
      <c r="AJ1546" t="b">
        <v>0</v>
      </c>
      <c r="AK1546" t="b">
        <v>0</v>
      </c>
      <c r="AL1546" t="b">
        <v>0</v>
      </c>
      <c r="AM1546" t="b">
        <v>0</v>
      </c>
    </row>
    <row r="1547" spans="1:39" ht="14.4" hidden="1" x14ac:dyDescent="0.3">
      <c r="A1547" t="s">
        <v>1662</v>
      </c>
      <c r="B1547">
        <v>2014</v>
      </c>
      <c r="C1547" t="s">
        <v>96</v>
      </c>
      <c r="D1547" t="s">
        <v>90</v>
      </c>
      <c r="E1547" t="s">
        <v>81</v>
      </c>
      <c r="F1547" t="s">
        <v>5169</v>
      </c>
      <c r="G1547" t="s">
        <v>65</v>
      </c>
      <c r="H1547" t="s">
        <v>69</v>
      </c>
      <c r="I1547" t="s">
        <v>49</v>
      </c>
      <c r="J1547" t="b">
        <v>0</v>
      </c>
      <c r="L1547">
        <v>0.16</v>
      </c>
      <c r="M1547" t="s">
        <v>8745</v>
      </c>
      <c r="O1547">
        <v>58661</v>
      </c>
      <c r="P1547">
        <v>-1.3</v>
      </c>
      <c r="Q1547">
        <v>0.89</v>
      </c>
      <c r="R1547" t="b">
        <v>0</v>
      </c>
      <c r="S1547" t="s">
        <v>35</v>
      </c>
      <c r="T1547">
        <v>17</v>
      </c>
      <c r="U1547" t="s">
        <v>21</v>
      </c>
      <c r="V1547" t="b">
        <v>0</v>
      </c>
      <c r="W1547" t="b">
        <v>0</v>
      </c>
      <c r="X1547" t="b">
        <v>1</v>
      </c>
      <c r="Y1547" t="b">
        <v>0</v>
      </c>
      <c r="Z1547" t="b">
        <v>1</v>
      </c>
      <c r="AA1547" t="b">
        <v>1</v>
      </c>
      <c r="AB1547" t="b">
        <v>0</v>
      </c>
      <c r="AC1547" t="b">
        <v>1</v>
      </c>
      <c r="AD1547" t="b">
        <v>0</v>
      </c>
      <c r="AE1547" t="b">
        <v>1</v>
      </c>
      <c r="AF1547" t="b">
        <v>0</v>
      </c>
      <c r="AG1547" t="b">
        <v>0</v>
      </c>
      <c r="AH1547" t="b">
        <v>0</v>
      </c>
      <c r="AI1547" t="b">
        <v>0</v>
      </c>
      <c r="AJ1547" t="b">
        <v>0</v>
      </c>
      <c r="AK1547" t="b">
        <v>0</v>
      </c>
      <c r="AL1547" t="b">
        <v>0</v>
      </c>
      <c r="AM1547" t="b">
        <v>0</v>
      </c>
    </row>
    <row r="1548" spans="1:39" ht="14.4" hidden="1" x14ac:dyDescent="0.3">
      <c r="A1548" t="s">
        <v>1663</v>
      </c>
      <c r="B1548">
        <v>2014</v>
      </c>
      <c r="C1548" t="s">
        <v>67</v>
      </c>
      <c r="D1548" t="s">
        <v>68</v>
      </c>
      <c r="E1548" t="s">
        <v>81</v>
      </c>
      <c r="F1548" t="s">
        <v>40</v>
      </c>
      <c r="G1548" t="s">
        <v>46</v>
      </c>
      <c r="H1548" t="s">
        <v>42</v>
      </c>
      <c r="I1548" t="s">
        <v>28</v>
      </c>
      <c r="J1548" t="b">
        <v>0</v>
      </c>
      <c r="L1548">
        <v>0.14000000000000001</v>
      </c>
      <c r="M1548" t="s">
        <v>8341</v>
      </c>
      <c r="O1548">
        <v>73238</v>
      </c>
      <c r="P1548">
        <v>2.2200000000000002</v>
      </c>
      <c r="Q1548">
        <v>0.8</v>
      </c>
      <c r="R1548" t="b">
        <v>0</v>
      </c>
      <c r="S1548" t="s">
        <v>20</v>
      </c>
      <c r="T1548">
        <v>18</v>
      </c>
      <c r="U1548" t="s">
        <v>21</v>
      </c>
      <c r="V1548" t="b">
        <v>0</v>
      </c>
      <c r="W1548" t="b">
        <v>0</v>
      </c>
      <c r="X1548" t="b">
        <v>1</v>
      </c>
      <c r="Y1548" t="b">
        <v>0</v>
      </c>
      <c r="Z1548" t="b">
        <v>1</v>
      </c>
      <c r="AA1548" t="b">
        <v>0</v>
      </c>
      <c r="AB1548" t="b">
        <v>0</v>
      </c>
      <c r="AC1548" t="b">
        <v>0</v>
      </c>
      <c r="AD1548" t="b">
        <v>1</v>
      </c>
      <c r="AE1548" t="b">
        <v>0</v>
      </c>
      <c r="AF1548" t="b">
        <v>0</v>
      </c>
      <c r="AG1548" t="b">
        <v>0</v>
      </c>
      <c r="AH1548" t="b">
        <v>0</v>
      </c>
      <c r="AI1548" t="b">
        <v>0</v>
      </c>
      <c r="AJ1548" t="b">
        <v>0</v>
      </c>
      <c r="AK1548" t="b">
        <v>0</v>
      </c>
      <c r="AL1548" t="b">
        <v>0</v>
      </c>
      <c r="AM1548" t="b">
        <v>0</v>
      </c>
    </row>
    <row r="1549" spans="1:39" ht="14.4" hidden="1" x14ac:dyDescent="0.3">
      <c r="A1549" t="s">
        <v>1664</v>
      </c>
      <c r="B1549">
        <v>2014</v>
      </c>
      <c r="C1549" t="s">
        <v>152</v>
      </c>
      <c r="D1549" t="s">
        <v>77</v>
      </c>
      <c r="E1549" t="s">
        <v>97</v>
      </c>
      <c r="F1549" t="s">
        <v>40</v>
      </c>
      <c r="G1549" t="s">
        <v>41</v>
      </c>
      <c r="H1549" t="s">
        <v>91</v>
      </c>
      <c r="I1549" t="s">
        <v>49</v>
      </c>
      <c r="J1549" t="b">
        <v>0</v>
      </c>
      <c r="L1549">
        <v>0.08</v>
      </c>
      <c r="M1549" t="s">
        <v>8744</v>
      </c>
      <c r="O1549">
        <v>56436</v>
      </c>
      <c r="P1549">
        <v>-1.1599999999999999</v>
      </c>
      <c r="Q1549">
        <v>0.72</v>
      </c>
      <c r="R1549" t="b">
        <v>0</v>
      </c>
      <c r="S1549" t="s">
        <v>20</v>
      </c>
      <c r="T1549">
        <v>2</v>
      </c>
      <c r="U1549" t="s">
        <v>21</v>
      </c>
      <c r="V1549" t="b">
        <v>1</v>
      </c>
      <c r="W1549" t="b">
        <v>1</v>
      </c>
      <c r="X1549" t="b">
        <v>1</v>
      </c>
      <c r="Y1549" t="b">
        <v>1</v>
      </c>
      <c r="Z1549" t="b">
        <v>0</v>
      </c>
      <c r="AA1549" t="b">
        <v>0</v>
      </c>
      <c r="AB1549" t="b">
        <v>0</v>
      </c>
      <c r="AC1549" t="b">
        <v>1</v>
      </c>
      <c r="AD1549" t="b">
        <v>0</v>
      </c>
      <c r="AE1549" t="b">
        <v>1</v>
      </c>
      <c r="AF1549" t="b">
        <v>0</v>
      </c>
      <c r="AG1549" t="b">
        <v>0</v>
      </c>
      <c r="AH1549" t="b">
        <v>0</v>
      </c>
      <c r="AI1549" t="b">
        <v>0</v>
      </c>
      <c r="AJ1549" t="b">
        <v>0</v>
      </c>
      <c r="AK1549" t="b">
        <v>0</v>
      </c>
      <c r="AL1549" t="b">
        <v>0</v>
      </c>
      <c r="AM1549" t="b">
        <v>0</v>
      </c>
    </row>
    <row r="1550" spans="1:39" ht="14.4" hidden="1" x14ac:dyDescent="0.3">
      <c r="A1550" t="s">
        <v>1665</v>
      </c>
      <c r="B1550">
        <v>2014</v>
      </c>
      <c r="C1550" t="s">
        <v>101</v>
      </c>
      <c r="D1550" t="s">
        <v>77</v>
      </c>
      <c r="E1550" t="s">
        <v>39</v>
      </c>
      <c r="F1550" t="s">
        <v>5181</v>
      </c>
      <c r="G1550" t="s">
        <v>41</v>
      </c>
      <c r="H1550" t="s">
        <v>34</v>
      </c>
      <c r="I1550" t="s">
        <v>83</v>
      </c>
      <c r="J1550" t="b">
        <v>0</v>
      </c>
      <c r="L1550">
        <v>0.03</v>
      </c>
      <c r="M1550" t="s">
        <v>8743</v>
      </c>
      <c r="O1550">
        <v>65544</v>
      </c>
      <c r="P1550">
        <v>-4.55</v>
      </c>
      <c r="Q1550">
        <v>0.8</v>
      </c>
      <c r="R1550" t="b">
        <v>0</v>
      </c>
      <c r="S1550" t="s">
        <v>20</v>
      </c>
      <c r="T1550">
        <v>13</v>
      </c>
      <c r="U1550" t="s">
        <v>21</v>
      </c>
      <c r="V1550" t="b">
        <v>1</v>
      </c>
      <c r="W1550" t="b">
        <v>1</v>
      </c>
      <c r="X1550" t="b">
        <v>1</v>
      </c>
      <c r="Y1550" t="b">
        <v>0</v>
      </c>
      <c r="Z1550" t="b">
        <v>0</v>
      </c>
      <c r="AA1550" t="b">
        <v>0</v>
      </c>
      <c r="AB1550" t="b">
        <v>1</v>
      </c>
      <c r="AC1550" t="b">
        <v>1</v>
      </c>
      <c r="AD1550" t="b">
        <v>1</v>
      </c>
      <c r="AE1550" t="b">
        <v>0</v>
      </c>
      <c r="AF1550" t="b">
        <v>0</v>
      </c>
      <c r="AG1550" t="b">
        <v>0</v>
      </c>
      <c r="AH1550" t="b">
        <v>0</v>
      </c>
      <c r="AI1550" t="b">
        <v>0</v>
      </c>
      <c r="AJ1550" t="b">
        <v>0</v>
      </c>
      <c r="AK1550" t="b">
        <v>0</v>
      </c>
      <c r="AL1550" t="b">
        <v>0</v>
      </c>
      <c r="AM1550" t="b">
        <v>0</v>
      </c>
    </row>
    <row r="1551" spans="1:39" ht="14.4" hidden="1" x14ac:dyDescent="0.3">
      <c r="A1551" t="s">
        <v>1666</v>
      </c>
      <c r="B1551">
        <v>2014</v>
      </c>
      <c r="C1551" t="s">
        <v>57</v>
      </c>
      <c r="D1551" t="s">
        <v>58</v>
      </c>
      <c r="E1551" t="s">
        <v>59</v>
      </c>
      <c r="F1551" t="s">
        <v>5181</v>
      </c>
      <c r="G1551" t="s">
        <v>86</v>
      </c>
      <c r="H1551" t="s">
        <v>34</v>
      </c>
      <c r="I1551" t="s">
        <v>19</v>
      </c>
      <c r="J1551" t="b">
        <v>1</v>
      </c>
      <c r="K1551" t="s">
        <v>310</v>
      </c>
      <c r="L1551">
        <v>0.88</v>
      </c>
      <c r="M1551" t="s">
        <v>8742</v>
      </c>
      <c r="N1551" t="s">
        <v>310</v>
      </c>
      <c r="O1551">
        <v>27766</v>
      </c>
      <c r="P1551">
        <v>3.01</v>
      </c>
      <c r="Q1551">
        <v>0.28999999999999998</v>
      </c>
      <c r="R1551" t="b">
        <v>1</v>
      </c>
      <c r="S1551" t="s">
        <v>40</v>
      </c>
      <c r="T1551">
        <v>11</v>
      </c>
      <c r="U1551" t="s">
        <v>21</v>
      </c>
      <c r="V1551" t="b">
        <v>0</v>
      </c>
      <c r="W1551" t="b">
        <v>1</v>
      </c>
      <c r="X1551" t="b">
        <v>1</v>
      </c>
      <c r="Y1551" t="b">
        <v>0</v>
      </c>
      <c r="Z1551" t="b">
        <v>0</v>
      </c>
      <c r="AA1551" t="b">
        <v>0</v>
      </c>
      <c r="AB1551" t="b">
        <v>1</v>
      </c>
      <c r="AC1551" t="b">
        <v>0</v>
      </c>
      <c r="AD1551" t="b">
        <v>1</v>
      </c>
      <c r="AE1551" t="b">
        <v>0</v>
      </c>
      <c r="AF1551" t="b">
        <v>0</v>
      </c>
      <c r="AG1551" t="b">
        <v>1</v>
      </c>
      <c r="AH1551" t="b">
        <v>0</v>
      </c>
      <c r="AI1551" t="b">
        <v>0</v>
      </c>
      <c r="AJ1551" t="b">
        <v>0</v>
      </c>
      <c r="AK1551" t="b">
        <v>0</v>
      </c>
      <c r="AL1551" t="b">
        <v>0</v>
      </c>
      <c r="AM1551" t="b">
        <v>0</v>
      </c>
    </row>
    <row r="1552" spans="1:39" ht="14.4" hidden="1" x14ac:dyDescent="0.3">
      <c r="A1552" t="s">
        <v>1667</v>
      </c>
      <c r="B1552">
        <v>2014</v>
      </c>
      <c r="C1552" t="s">
        <v>23</v>
      </c>
      <c r="D1552" t="s">
        <v>24</v>
      </c>
      <c r="E1552" t="s">
        <v>45</v>
      </c>
      <c r="F1552" t="s">
        <v>5169</v>
      </c>
      <c r="G1552" t="s">
        <v>55</v>
      </c>
      <c r="H1552" t="s">
        <v>34</v>
      </c>
      <c r="I1552" t="s">
        <v>98</v>
      </c>
      <c r="J1552" t="b">
        <v>1</v>
      </c>
      <c r="K1552" t="s">
        <v>7976</v>
      </c>
      <c r="L1552">
        <v>0.93</v>
      </c>
      <c r="M1552" t="s">
        <v>7592</v>
      </c>
      <c r="N1552" t="s">
        <v>7976</v>
      </c>
      <c r="O1552">
        <v>90976</v>
      </c>
      <c r="P1552">
        <v>-2.83</v>
      </c>
      <c r="Q1552">
        <v>0.19</v>
      </c>
      <c r="R1552" t="b">
        <v>1</v>
      </c>
      <c r="S1552" t="s">
        <v>40</v>
      </c>
      <c r="T1552">
        <v>1</v>
      </c>
      <c r="U1552" t="s">
        <v>21</v>
      </c>
      <c r="V1552" t="b">
        <v>0</v>
      </c>
      <c r="W1552" t="b">
        <v>1</v>
      </c>
      <c r="X1552" t="b">
        <v>0</v>
      </c>
      <c r="Y1552" t="b">
        <v>0</v>
      </c>
      <c r="Z1552" t="b">
        <v>0</v>
      </c>
      <c r="AA1552" t="b">
        <v>0</v>
      </c>
      <c r="AB1552" t="b">
        <v>0</v>
      </c>
      <c r="AC1552" t="b">
        <v>0</v>
      </c>
      <c r="AD1552" t="b">
        <v>1</v>
      </c>
      <c r="AE1552" t="b">
        <v>1</v>
      </c>
      <c r="AF1552" t="b">
        <v>0</v>
      </c>
      <c r="AG1552" t="b">
        <v>0</v>
      </c>
      <c r="AH1552" t="b">
        <v>0</v>
      </c>
      <c r="AI1552" t="b">
        <v>1</v>
      </c>
      <c r="AJ1552" t="b">
        <v>1</v>
      </c>
      <c r="AK1552" t="b">
        <v>0</v>
      </c>
      <c r="AL1552" t="b">
        <v>1</v>
      </c>
      <c r="AM1552" t="b">
        <v>1</v>
      </c>
    </row>
    <row r="1553" spans="1:39" ht="14.4" hidden="1" x14ac:dyDescent="0.3">
      <c r="A1553" t="s">
        <v>1668</v>
      </c>
      <c r="B1553">
        <v>2014</v>
      </c>
      <c r="C1553" t="s">
        <v>85</v>
      </c>
      <c r="D1553" t="s">
        <v>24</v>
      </c>
      <c r="E1553" t="s">
        <v>135</v>
      </c>
      <c r="F1553" t="s">
        <v>5172</v>
      </c>
      <c r="G1553" t="s">
        <v>65</v>
      </c>
      <c r="H1553" t="s">
        <v>91</v>
      </c>
      <c r="I1553" t="s">
        <v>61</v>
      </c>
      <c r="J1553" t="b">
        <v>1</v>
      </c>
      <c r="K1553" t="s">
        <v>6319</v>
      </c>
      <c r="L1553">
        <v>0.76</v>
      </c>
      <c r="M1553" t="s">
        <v>8741</v>
      </c>
      <c r="N1553" t="s">
        <v>6319</v>
      </c>
      <c r="O1553">
        <v>102334</v>
      </c>
      <c r="P1553">
        <v>-0.38</v>
      </c>
      <c r="Q1553">
        <v>0.3</v>
      </c>
      <c r="R1553" t="b">
        <v>1</v>
      </c>
      <c r="S1553" t="s">
        <v>20</v>
      </c>
      <c r="T1553">
        <v>4</v>
      </c>
      <c r="U1553" t="s">
        <v>21</v>
      </c>
      <c r="V1553" t="b">
        <v>1</v>
      </c>
      <c r="W1553" t="b">
        <v>1</v>
      </c>
      <c r="X1553" t="b">
        <v>1</v>
      </c>
      <c r="Y1553" t="b">
        <v>0</v>
      </c>
      <c r="Z1553" t="b">
        <v>0</v>
      </c>
      <c r="AA1553" t="b">
        <v>0</v>
      </c>
      <c r="AB1553" t="b">
        <v>0</v>
      </c>
      <c r="AC1553" t="b">
        <v>1</v>
      </c>
      <c r="AD1553" t="b">
        <v>1</v>
      </c>
      <c r="AE1553" t="b">
        <v>0</v>
      </c>
      <c r="AF1553" t="b">
        <v>0</v>
      </c>
      <c r="AG1553" t="b">
        <v>1</v>
      </c>
      <c r="AH1553" t="b">
        <v>0</v>
      </c>
      <c r="AI1553" t="b">
        <v>0</v>
      </c>
      <c r="AJ1553" t="b">
        <v>0</v>
      </c>
      <c r="AK1553" t="b">
        <v>0</v>
      </c>
      <c r="AL1553" t="b">
        <v>1</v>
      </c>
      <c r="AM1553" t="b">
        <v>0</v>
      </c>
    </row>
    <row r="1554" spans="1:39" ht="14.4" hidden="1" x14ac:dyDescent="0.3">
      <c r="A1554" t="s">
        <v>1669</v>
      </c>
      <c r="B1554">
        <v>2014</v>
      </c>
      <c r="C1554" t="s">
        <v>147</v>
      </c>
      <c r="D1554" t="s">
        <v>68</v>
      </c>
      <c r="E1554" t="s">
        <v>133</v>
      </c>
      <c r="F1554" t="s">
        <v>5169</v>
      </c>
      <c r="G1554" t="s">
        <v>26</v>
      </c>
      <c r="H1554" t="s">
        <v>42</v>
      </c>
      <c r="I1554" t="s">
        <v>19</v>
      </c>
      <c r="J1554" t="b">
        <v>0</v>
      </c>
      <c r="L1554">
        <v>0.18</v>
      </c>
      <c r="M1554" t="s">
        <v>6810</v>
      </c>
      <c r="O1554">
        <v>67546</v>
      </c>
      <c r="P1554">
        <v>1.85</v>
      </c>
      <c r="Q1554">
        <v>0.87</v>
      </c>
      <c r="R1554" t="b">
        <v>0</v>
      </c>
      <c r="S1554" t="s">
        <v>20</v>
      </c>
      <c r="T1554">
        <v>2</v>
      </c>
      <c r="U1554" t="s">
        <v>21</v>
      </c>
      <c r="V1554" t="b">
        <v>0</v>
      </c>
      <c r="W1554" t="b">
        <v>0</v>
      </c>
      <c r="X1554" t="b">
        <v>0</v>
      </c>
      <c r="Y1554" t="b">
        <v>1</v>
      </c>
      <c r="Z1554" t="b">
        <v>1</v>
      </c>
      <c r="AA1554" t="b">
        <v>1</v>
      </c>
      <c r="AB1554" t="b">
        <v>0</v>
      </c>
      <c r="AC1554" t="b">
        <v>1</v>
      </c>
      <c r="AD1554" t="b">
        <v>0</v>
      </c>
      <c r="AE1554" t="b">
        <v>0</v>
      </c>
      <c r="AF1554" t="b">
        <v>0</v>
      </c>
      <c r="AG1554" t="b">
        <v>0</v>
      </c>
      <c r="AH1554" t="b">
        <v>0</v>
      </c>
      <c r="AI1554" t="b">
        <v>0</v>
      </c>
      <c r="AJ1554" t="b">
        <v>0</v>
      </c>
      <c r="AK1554" t="b">
        <v>0</v>
      </c>
      <c r="AL1554" t="b">
        <v>0</v>
      </c>
      <c r="AM1554" t="b">
        <v>0</v>
      </c>
    </row>
    <row r="1555" spans="1:39" ht="14.4" hidden="1" x14ac:dyDescent="0.3">
      <c r="A1555" t="s">
        <v>1670</v>
      </c>
      <c r="B1555">
        <v>2014</v>
      </c>
      <c r="C1555" t="s">
        <v>112</v>
      </c>
      <c r="D1555" t="s">
        <v>113</v>
      </c>
      <c r="E1555" t="s">
        <v>64</v>
      </c>
      <c r="F1555" t="s">
        <v>5176</v>
      </c>
      <c r="G1555" t="s">
        <v>33</v>
      </c>
      <c r="H1555" t="s">
        <v>105</v>
      </c>
      <c r="I1555" t="s">
        <v>61</v>
      </c>
      <c r="J1555" t="b">
        <v>0</v>
      </c>
      <c r="L1555">
        <v>7.0000000000000007E-2</v>
      </c>
      <c r="M1555" t="s">
        <v>8740</v>
      </c>
      <c r="O1555">
        <v>81096</v>
      </c>
      <c r="P1555">
        <v>3.16</v>
      </c>
      <c r="Q1555">
        <v>0.71</v>
      </c>
      <c r="R1555" t="b">
        <v>0</v>
      </c>
      <c r="S1555" t="s">
        <v>20</v>
      </c>
      <c r="T1555">
        <v>11</v>
      </c>
      <c r="U1555" t="s">
        <v>21</v>
      </c>
      <c r="V1555" t="b">
        <v>0</v>
      </c>
      <c r="W1555" t="b">
        <v>0</v>
      </c>
      <c r="X1555" t="b">
        <v>1</v>
      </c>
      <c r="Y1555" t="b">
        <v>0</v>
      </c>
      <c r="Z1555" t="b">
        <v>0</v>
      </c>
      <c r="AA1555" t="b">
        <v>1</v>
      </c>
      <c r="AB1555" t="b">
        <v>1</v>
      </c>
      <c r="AC1555" t="b">
        <v>0</v>
      </c>
      <c r="AD1555" t="b">
        <v>0</v>
      </c>
      <c r="AE1555" t="b">
        <v>1</v>
      </c>
      <c r="AF1555" t="b">
        <v>0</v>
      </c>
      <c r="AG1555" t="b">
        <v>0</v>
      </c>
      <c r="AH1555" t="b">
        <v>0</v>
      </c>
      <c r="AI1555" t="b">
        <v>0</v>
      </c>
      <c r="AJ1555" t="b">
        <v>0</v>
      </c>
      <c r="AK1555" t="b">
        <v>0</v>
      </c>
      <c r="AL1555" t="b">
        <v>0</v>
      </c>
      <c r="AM1555" t="b">
        <v>0</v>
      </c>
    </row>
    <row r="1556" spans="1:39" ht="14.4" hidden="1" x14ac:dyDescent="0.3">
      <c r="A1556" t="s">
        <v>1671</v>
      </c>
      <c r="B1556">
        <v>2014</v>
      </c>
      <c r="C1556" t="s">
        <v>67</v>
      </c>
      <c r="D1556" t="s">
        <v>68</v>
      </c>
      <c r="E1556" t="s">
        <v>54</v>
      </c>
      <c r="F1556" t="s">
        <v>5172</v>
      </c>
      <c r="G1556" t="s">
        <v>17</v>
      </c>
      <c r="H1556" t="s">
        <v>105</v>
      </c>
      <c r="I1556" t="s">
        <v>28</v>
      </c>
      <c r="J1556" t="b">
        <v>0</v>
      </c>
      <c r="L1556">
        <v>0.01</v>
      </c>
      <c r="M1556" t="s">
        <v>8739</v>
      </c>
      <c r="O1556">
        <v>80765</v>
      </c>
      <c r="P1556">
        <v>0.57999999999999996</v>
      </c>
      <c r="Q1556">
        <v>0.65</v>
      </c>
      <c r="R1556" t="b">
        <v>0</v>
      </c>
      <c r="S1556" t="s">
        <v>40</v>
      </c>
      <c r="T1556">
        <v>10</v>
      </c>
      <c r="U1556" t="s">
        <v>21</v>
      </c>
      <c r="V1556" t="b">
        <v>1</v>
      </c>
      <c r="W1556" t="b">
        <v>0</v>
      </c>
      <c r="X1556" t="b">
        <v>1</v>
      </c>
      <c r="Y1556" t="b">
        <v>0</v>
      </c>
      <c r="Z1556" t="b">
        <v>1</v>
      </c>
      <c r="AA1556" t="b">
        <v>0</v>
      </c>
      <c r="AB1556" t="b">
        <v>1</v>
      </c>
      <c r="AC1556" t="b">
        <v>1</v>
      </c>
      <c r="AD1556" t="b">
        <v>0</v>
      </c>
      <c r="AE1556" t="b">
        <v>1</v>
      </c>
      <c r="AF1556" t="b">
        <v>0</v>
      </c>
      <c r="AG1556" t="b">
        <v>0</v>
      </c>
      <c r="AH1556" t="b">
        <v>0</v>
      </c>
      <c r="AI1556" t="b">
        <v>0</v>
      </c>
      <c r="AJ1556" t="b">
        <v>0</v>
      </c>
      <c r="AK1556" t="b">
        <v>0</v>
      </c>
      <c r="AL1556" t="b">
        <v>0</v>
      </c>
      <c r="AM1556" t="b">
        <v>0</v>
      </c>
    </row>
    <row r="1557" spans="1:39" ht="14.4" hidden="1" x14ac:dyDescent="0.3">
      <c r="A1557" t="s">
        <v>1672</v>
      </c>
      <c r="B1557">
        <v>2014</v>
      </c>
      <c r="C1557" t="s">
        <v>112</v>
      </c>
      <c r="D1557" t="s">
        <v>113</v>
      </c>
      <c r="E1557" t="s">
        <v>135</v>
      </c>
      <c r="F1557" t="s">
        <v>5176</v>
      </c>
      <c r="G1557" t="s">
        <v>65</v>
      </c>
      <c r="H1557" t="s">
        <v>94</v>
      </c>
      <c r="I1557" t="s">
        <v>19</v>
      </c>
      <c r="J1557" t="b">
        <v>1</v>
      </c>
      <c r="K1557" t="s">
        <v>8737</v>
      </c>
      <c r="L1557">
        <v>0.5</v>
      </c>
      <c r="M1557" t="s">
        <v>8738</v>
      </c>
      <c r="N1557" t="s">
        <v>8737</v>
      </c>
      <c r="O1557">
        <v>93614</v>
      </c>
      <c r="P1557">
        <v>0.99</v>
      </c>
      <c r="Q1557">
        <v>0.14000000000000001</v>
      </c>
      <c r="R1557" t="b">
        <v>1</v>
      </c>
      <c r="S1557" t="s">
        <v>20</v>
      </c>
      <c r="T1557">
        <v>15</v>
      </c>
      <c r="U1557" t="s">
        <v>21</v>
      </c>
      <c r="V1557" t="b">
        <v>1</v>
      </c>
      <c r="W1557" t="b">
        <v>0</v>
      </c>
      <c r="X1557" t="b">
        <v>1</v>
      </c>
      <c r="Y1557" t="b">
        <v>0</v>
      </c>
      <c r="Z1557" t="b">
        <v>0</v>
      </c>
      <c r="AA1557" t="b">
        <v>1</v>
      </c>
      <c r="AB1557" t="b">
        <v>1</v>
      </c>
      <c r="AC1557" t="b">
        <v>1</v>
      </c>
      <c r="AD1557" t="b">
        <v>0</v>
      </c>
      <c r="AE1557" t="b">
        <v>1</v>
      </c>
      <c r="AF1557" t="b">
        <v>0</v>
      </c>
      <c r="AG1557" t="b">
        <v>1</v>
      </c>
      <c r="AH1557" t="b">
        <v>0</v>
      </c>
      <c r="AI1557" t="b">
        <v>1</v>
      </c>
      <c r="AJ1557" t="b">
        <v>1</v>
      </c>
      <c r="AK1557" t="b">
        <v>0</v>
      </c>
      <c r="AL1557" t="b">
        <v>0</v>
      </c>
      <c r="AM1557" t="b">
        <v>1</v>
      </c>
    </row>
    <row r="1558" spans="1:39" ht="14.4" hidden="1" x14ac:dyDescent="0.3">
      <c r="A1558" t="s">
        <v>1673</v>
      </c>
      <c r="B1558">
        <v>2014</v>
      </c>
      <c r="C1558" t="s">
        <v>51</v>
      </c>
      <c r="D1558" t="s">
        <v>31</v>
      </c>
      <c r="E1558" t="s">
        <v>97</v>
      </c>
      <c r="F1558" t="s">
        <v>5176</v>
      </c>
      <c r="G1558" t="s">
        <v>65</v>
      </c>
      <c r="H1558" t="s">
        <v>42</v>
      </c>
      <c r="I1558" t="s">
        <v>83</v>
      </c>
      <c r="J1558" t="b">
        <v>0</v>
      </c>
      <c r="L1558">
        <v>0.08</v>
      </c>
      <c r="M1558" t="s">
        <v>8736</v>
      </c>
      <c r="O1558">
        <v>19578</v>
      </c>
      <c r="P1558">
        <v>4</v>
      </c>
      <c r="Q1558">
        <v>0.86</v>
      </c>
      <c r="R1558" t="b">
        <v>0</v>
      </c>
      <c r="S1558" t="s">
        <v>40</v>
      </c>
      <c r="T1558">
        <v>3</v>
      </c>
      <c r="U1558" t="s">
        <v>21</v>
      </c>
      <c r="V1558" t="b">
        <v>1</v>
      </c>
      <c r="W1558" t="b">
        <v>1</v>
      </c>
      <c r="X1558" t="b">
        <v>1</v>
      </c>
      <c r="Y1558" t="b">
        <v>0</v>
      </c>
      <c r="Z1558" t="b">
        <v>1</v>
      </c>
      <c r="AA1558" t="b">
        <v>0</v>
      </c>
      <c r="AB1558" t="b">
        <v>0</v>
      </c>
      <c r="AC1558" t="b">
        <v>1</v>
      </c>
      <c r="AD1558" t="b">
        <v>0</v>
      </c>
      <c r="AE1558" t="b">
        <v>1</v>
      </c>
      <c r="AF1558" t="b">
        <v>0</v>
      </c>
      <c r="AG1558" t="b">
        <v>0</v>
      </c>
      <c r="AH1558" t="b">
        <v>0</v>
      </c>
      <c r="AI1558" t="b">
        <v>0</v>
      </c>
      <c r="AJ1558" t="b">
        <v>0</v>
      </c>
      <c r="AK1558" t="b">
        <v>0</v>
      </c>
      <c r="AL1558" t="b">
        <v>0</v>
      </c>
      <c r="AM1558" t="b">
        <v>0</v>
      </c>
    </row>
    <row r="1559" spans="1:39" ht="14.4" hidden="1" x14ac:dyDescent="0.3">
      <c r="A1559" t="s">
        <v>1674</v>
      </c>
      <c r="B1559">
        <v>2014</v>
      </c>
      <c r="C1559" t="s">
        <v>177</v>
      </c>
      <c r="D1559" t="s">
        <v>38</v>
      </c>
      <c r="E1559" t="s">
        <v>64</v>
      </c>
      <c r="F1559" t="s">
        <v>5169</v>
      </c>
      <c r="G1559" t="s">
        <v>55</v>
      </c>
      <c r="H1559" t="s">
        <v>18</v>
      </c>
      <c r="I1559" t="s">
        <v>28</v>
      </c>
      <c r="J1559" t="b">
        <v>0</v>
      </c>
      <c r="L1559">
        <v>0.17</v>
      </c>
      <c r="M1559" t="s">
        <v>8735</v>
      </c>
      <c r="O1559">
        <v>39358</v>
      </c>
      <c r="P1559">
        <v>-2.66</v>
      </c>
      <c r="Q1559">
        <v>0.7</v>
      </c>
      <c r="R1559" t="b">
        <v>0</v>
      </c>
      <c r="S1559" t="s">
        <v>20</v>
      </c>
      <c r="T1559">
        <v>9</v>
      </c>
      <c r="U1559" t="s">
        <v>21</v>
      </c>
      <c r="V1559" t="b">
        <v>0</v>
      </c>
      <c r="W1559" t="b">
        <v>1</v>
      </c>
      <c r="X1559" t="b">
        <v>1</v>
      </c>
      <c r="Y1559" t="b">
        <v>1</v>
      </c>
      <c r="Z1559" t="b">
        <v>1</v>
      </c>
      <c r="AA1559" t="b">
        <v>1</v>
      </c>
      <c r="AB1559" t="b">
        <v>0</v>
      </c>
      <c r="AC1559" t="b">
        <v>1</v>
      </c>
      <c r="AD1559" t="b">
        <v>0</v>
      </c>
      <c r="AE1559" t="b">
        <v>0</v>
      </c>
      <c r="AF1559" t="b">
        <v>0</v>
      </c>
      <c r="AG1559" t="b">
        <v>0</v>
      </c>
      <c r="AH1559" t="b">
        <v>0</v>
      </c>
      <c r="AI1559" t="b">
        <v>0</v>
      </c>
      <c r="AJ1559" t="b">
        <v>0</v>
      </c>
      <c r="AK1559" t="b">
        <v>0</v>
      </c>
      <c r="AL1559" t="b">
        <v>0</v>
      </c>
      <c r="AM1559" t="b">
        <v>0</v>
      </c>
    </row>
    <row r="1560" spans="1:39" ht="14.4" hidden="1" x14ac:dyDescent="0.3">
      <c r="A1560" t="s">
        <v>1675</v>
      </c>
      <c r="B1560">
        <v>2014</v>
      </c>
      <c r="C1560" t="s">
        <v>101</v>
      </c>
      <c r="D1560" t="s">
        <v>77</v>
      </c>
      <c r="E1560" t="s">
        <v>133</v>
      </c>
      <c r="F1560" t="s">
        <v>40</v>
      </c>
      <c r="G1560" t="s">
        <v>46</v>
      </c>
      <c r="H1560" t="s">
        <v>27</v>
      </c>
      <c r="I1560" t="s">
        <v>28</v>
      </c>
      <c r="J1560" t="b">
        <v>0</v>
      </c>
      <c r="L1560">
        <v>0.03</v>
      </c>
      <c r="M1560" t="s">
        <v>8734</v>
      </c>
      <c r="O1560">
        <v>65954</v>
      </c>
      <c r="P1560">
        <v>-0.49</v>
      </c>
      <c r="Q1560">
        <v>0.63</v>
      </c>
      <c r="R1560" t="b">
        <v>0</v>
      </c>
      <c r="S1560" t="s">
        <v>35</v>
      </c>
      <c r="T1560">
        <v>0</v>
      </c>
      <c r="U1560" t="s">
        <v>21</v>
      </c>
      <c r="V1560" t="b">
        <v>1</v>
      </c>
      <c r="W1560" t="b">
        <v>0</v>
      </c>
      <c r="X1560" t="b">
        <v>1</v>
      </c>
      <c r="Y1560" t="b">
        <v>0</v>
      </c>
      <c r="Z1560" t="b">
        <v>0</v>
      </c>
      <c r="AA1560" t="b">
        <v>0</v>
      </c>
      <c r="AB1560" t="b">
        <v>0</v>
      </c>
      <c r="AC1560" t="b">
        <v>0</v>
      </c>
      <c r="AD1560" t="b">
        <v>1</v>
      </c>
      <c r="AE1560" t="b">
        <v>0</v>
      </c>
      <c r="AF1560" t="b">
        <v>0</v>
      </c>
      <c r="AG1560" t="b">
        <v>0</v>
      </c>
      <c r="AH1560" t="b">
        <v>0</v>
      </c>
      <c r="AI1560" t="b">
        <v>0</v>
      </c>
      <c r="AJ1560" t="b">
        <v>0</v>
      </c>
      <c r="AK1560" t="b">
        <v>0</v>
      </c>
      <c r="AL1560" t="b">
        <v>0</v>
      </c>
      <c r="AM1560" t="b">
        <v>0</v>
      </c>
    </row>
    <row r="1561" spans="1:39" ht="14.4" hidden="1" x14ac:dyDescent="0.3">
      <c r="A1561" t="s">
        <v>1676</v>
      </c>
      <c r="B1561">
        <v>2014</v>
      </c>
      <c r="C1561" t="s">
        <v>126</v>
      </c>
      <c r="D1561" t="s">
        <v>68</v>
      </c>
      <c r="E1561" t="s">
        <v>25</v>
      </c>
      <c r="F1561" t="s">
        <v>5169</v>
      </c>
      <c r="G1561" t="s">
        <v>86</v>
      </c>
      <c r="H1561" t="s">
        <v>94</v>
      </c>
      <c r="I1561" t="s">
        <v>83</v>
      </c>
      <c r="J1561" t="b">
        <v>1</v>
      </c>
      <c r="K1561" t="s">
        <v>8732</v>
      </c>
      <c r="L1561">
        <v>0.72</v>
      </c>
      <c r="M1561" t="s">
        <v>8733</v>
      </c>
      <c r="N1561" t="s">
        <v>8732</v>
      </c>
      <c r="O1561">
        <v>114033</v>
      </c>
      <c r="P1561">
        <v>3.21</v>
      </c>
      <c r="Q1561">
        <v>0.36</v>
      </c>
      <c r="R1561" t="b">
        <v>1</v>
      </c>
      <c r="S1561" t="s">
        <v>20</v>
      </c>
      <c r="T1561">
        <v>2</v>
      </c>
      <c r="U1561" t="s">
        <v>21</v>
      </c>
      <c r="V1561" t="b">
        <v>0</v>
      </c>
      <c r="W1561" t="b">
        <v>0</v>
      </c>
      <c r="X1561" t="b">
        <v>1</v>
      </c>
      <c r="Y1561" t="b">
        <v>1</v>
      </c>
      <c r="Z1561" t="b">
        <v>0</v>
      </c>
      <c r="AA1561" t="b">
        <v>1</v>
      </c>
      <c r="AB1561" t="b">
        <v>0</v>
      </c>
      <c r="AC1561" t="b">
        <v>1</v>
      </c>
      <c r="AD1561" t="b">
        <v>0</v>
      </c>
      <c r="AE1561" t="b">
        <v>0</v>
      </c>
      <c r="AF1561" t="b">
        <v>0</v>
      </c>
      <c r="AG1561" t="b">
        <v>1</v>
      </c>
      <c r="AH1561" t="b">
        <v>1</v>
      </c>
      <c r="AI1561" t="b">
        <v>0</v>
      </c>
      <c r="AJ1561" t="b">
        <v>0</v>
      </c>
      <c r="AK1561" t="b">
        <v>0</v>
      </c>
      <c r="AL1561" t="b">
        <v>1</v>
      </c>
      <c r="AM1561" t="b">
        <v>1</v>
      </c>
    </row>
    <row r="1562" spans="1:39" ht="14.4" hidden="1" x14ac:dyDescent="0.3">
      <c r="A1562" t="s">
        <v>1677</v>
      </c>
      <c r="B1562">
        <v>2014</v>
      </c>
      <c r="C1562" t="s">
        <v>80</v>
      </c>
      <c r="D1562" t="s">
        <v>38</v>
      </c>
      <c r="E1562" t="s">
        <v>97</v>
      </c>
      <c r="F1562" t="s">
        <v>5169</v>
      </c>
      <c r="G1562" t="s">
        <v>33</v>
      </c>
      <c r="H1562" t="s">
        <v>60</v>
      </c>
      <c r="I1562" t="s">
        <v>19</v>
      </c>
      <c r="J1562" t="b">
        <v>0</v>
      </c>
      <c r="L1562">
        <v>0.05</v>
      </c>
      <c r="M1562" t="s">
        <v>8731</v>
      </c>
      <c r="O1562">
        <v>44378</v>
      </c>
      <c r="P1562">
        <v>4.37</v>
      </c>
      <c r="Q1562">
        <v>0.75</v>
      </c>
      <c r="R1562" t="b">
        <v>0</v>
      </c>
      <c r="S1562" t="s">
        <v>40</v>
      </c>
      <c r="T1562">
        <v>1</v>
      </c>
      <c r="U1562" t="s">
        <v>21</v>
      </c>
      <c r="V1562" t="b">
        <v>0</v>
      </c>
      <c r="W1562" t="b">
        <v>0</v>
      </c>
      <c r="X1562" t="b">
        <v>1</v>
      </c>
      <c r="Y1562" t="b">
        <v>1</v>
      </c>
      <c r="Z1562" t="b">
        <v>1</v>
      </c>
      <c r="AA1562" t="b">
        <v>1</v>
      </c>
      <c r="AB1562" t="b">
        <v>1</v>
      </c>
      <c r="AC1562" t="b">
        <v>0</v>
      </c>
      <c r="AD1562" t="b">
        <v>0</v>
      </c>
      <c r="AE1562" t="b">
        <v>1</v>
      </c>
      <c r="AF1562" t="b">
        <v>0</v>
      </c>
      <c r="AG1562" t="b">
        <v>0</v>
      </c>
      <c r="AH1562" t="b">
        <v>0</v>
      </c>
      <c r="AI1562" t="b">
        <v>0</v>
      </c>
      <c r="AJ1562" t="b">
        <v>0</v>
      </c>
      <c r="AK1562" t="b">
        <v>0</v>
      </c>
      <c r="AL1562" t="b">
        <v>0</v>
      </c>
      <c r="AM1562" t="b">
        <v>0</v>
      </c>
    </row>
    <row r="1563" spans="1:39" ht="14.4" hidden="1" x14ac:dyDescent="0.3">
      <c r="A1563" t="s">
        <v>1678</v>
      </c>
      <c r="B1563">
        <v>2014</v>
      </c>
      <c r="C1563" t="s">
        <v>73</v>
      </c>
      <c r="D1563" t="s">
        <v>15</v>
      </c>
      <c r="E1563" t="s">
        <v>120</v>
      </c>
      <c r="F1563" t="s">
        <v>5181</v>
      </c>
      <c r="G1563" t="s">
        <v>46</v>
      </c>
      <c r="H1563" t="s">
        <v>52</v>
      </c>
      <c r="I1563" t="s">
        <v>98</v>
      </c>
      <c r="J1563" t="b">
        <v>0</v>
      </c>
      <c r="L1563">
        <v>0.09</v>
      </c>
      <c r="M1563" t="s">
        <v>8730</v>
      </c>
      <c r="O1563">
        <v>29203</v>
      </c>
      <c r="P1563">
        <v>1.38</v>
      </c>
      <c r="Q1563">
        <v>0.61</v>
      </c>
      <c r="R1563" t="b">
        <v>0</v>
      </c>
      <c r="S1563" t="s">
        <v>20</v>
      </c>
      <c r="T1563">
        <v>17</v>
      </c>
      <c r="U1563" t="s">
        <v>21</v>
      </c>
      <c r="V1563" t="b">
        <v>1</v>
      </c>
      <c r="W1563" t="b">
        <v>0</v>
      </c>
      <c r="X1563" t="b">
        <v>1</v>
      </c>
      <c r="Y1563" t="b">
        <v>0</v>
      </c>
      <c r="Z1563" t="b">
        <v>0</v>
      </c>
      <c r="AA1563" t="b">
        <v>0</v>
      </c>
      <c r="AB1563" t="b">
        <v>1</v>
      </c>
      <c r="AC1563" t="b">
        <v>1</v>
      </c>
      <c r="AD1563" t="b">
        <v>1</v>
      </c>
      <c r="AE1563" t="b">
        <v>0</v>
      </c>
      <c r="AF1563" t="b">
        <v>0</v>
      </c>
      <c r="AG1563" t="b">
        <v>0</v>
      </c>
      <c r="AH1563" t="b">
        <v>0</v>
      </c>
      <c r="AI1563" t="b">
        <v>0</v>
      </c>
      <c r="AJ1563" t="b">
        <v>0</v>
      </c>
      <c r="AK1563" t="b">
        <v>0</v>
      </c>
      <c r="AL1563" t="b">
        <v>0</v>
      </c>
      <c r="AM1563" t="b">
        <v>0</v>
      </c>
    </row>
    <row r="1564" spans="1:39" ht="14.4" hidden="1" x14ac:dyDescent="0.3">
      <c r="A1564" t="s">
        <v>1679</v>
      </c>
      <c r="B1564">
        <v>2014</v>
      </c>
      <c r="C1564" t="s">
        <v>198</v>
      </c>
      <c r="D1564" t="s">
        <v>38</v>
      </c>
      <c r="E1564" t="s">
        <v>54</v>
      </c>
      <c r="F1564" t="s">
        <v>5181</v>
      </c>
      <c r="G1564" t="s">
        <v>41</v>
      </c>
      <c r="H1564" t="s">
        <v>94</v>
      </c>
      <c r="I1564" t="s">
        <v>83</v>
      </c>
      <c r="J1564" t="b">
        <v>0</v>
      </c>
      <c r="L1564">
        <v>0.08</v>
      </c>
      <c r="M1564" t="s">
        <v>8729</v>
      </c>
      <c r="O1564">
        <v>43242</v>
      </c>
      <c r="P1564">
        <v>2.36</v>
      </c>
      <c r="Q1564">
        <v>0.78</v>
      </c>
      <c r="R1564" t="b">
        <v>0</v>
      </c>
      <c r="S1564" t="s">
        <v>40</v>
      </c>
      <c r="T1564">
        <v>3</v>
      </c>
      <c r="U1564" t="s">
        <v>21</v>
      </c>
      <c r="V1564" t="b">
        <v>0</v>
      </c>
      <c r="W1564" t="b">
        <v>0</v>
      </c>
      <c r="X1564" t="b">
        <v>1</v>
      </c>
      <c r="Y1564" t="b">
        <v>0</v>
      </c>
      <c r="Z1564" t="b">
        <v>0</v>
      </c>
      <c r="AA1564" t="b">
        <v>0</v>
      </c>
      <c r="AB1564" t="b">
        <v>0</v>
      </c>
      <c r="AC1564" t="b">
        <v>1</v>
      </c>
      <c r="AD1564" t="b">
        <v>1</v>
      </c>
      <c r="AE1564" t="b">
        <v>1</v>
      </c>
      <c r="AF1564" t="b">
        <v>0</v>
      </c>
      <c r="AG1564" t="b">
        <v>0</v>
      </c>
      <c r="AH1564" t="b">
        <v>0</v>
      </c>
      <c r="AI1564" t="b">
        <v>0</v>
      </c>
      <c r="AJ1564" t="b">
        <v>0</v>
      </c>
      <c r="AK1564" t="b">
        <v>0</v>
      </c>
      <c r="AL1564" t="b">
        <v>0</v>
      </c>
      <c r="AM1564" t="b">
        <v>0</v>
      </c>
    </row>
    <row r="1565" spans="1:39" ht="14.4" hidden="1" x14ac:dyDescent="0.3">
      <c r="A1565" t="s">
        <v>1680</v>
      </c>
      <c r="B1565">
        <v>2014</v>
      </c>
      <c r="C1565" t="s">
        <v>115</v>
      </c>
      <c r="D1565" t="s">
        <v>31</v>
      </c>
      <c r="E1565" t="s">
        <v>54</v>
      </c>
      <c r="F1565" t="s">
        <v>5172</v>
      </c>
      <c r="G1565" t="s">
        <v>65</v>
      </c>
      <c r="H1565" t="s">
        <v>60</v>
      </c>
      <c r="I1565" t="s">
        <v>61</v>
      </c>
      <c r="J1565" t="b">
        <v>0</v>
      </c>
      <c r="L1565">
        <v>0.01</v>
      </c>
      <c r="M1565" t="s">
        <v>5339</v>
      </c>
      <c r="O1565">
        <v>25210</v>
      </c>
      <c r="P1565">
        <v>0.93</v>
      </c>
      <c r="Q1565">
        <v>0.78</v>
      </c>
      <c r="R1565" t="b">
        <v>0</v>
      </c>
      <c r="S1565" t="s">
        <v>40</v>
      </c>
      <c r="T1565">
        <v>19</v>
      </c>
      <c r="U1565" t="s">
        <v>21</v>
      </c>
      <c r="V1565" t="b">
        <v>0</v>
      </c>
      <c r="W1565" t="b">
        <v>0</v>
      </c>
      <c r="X1565" t="b">
        <v>0</v>
      </c>
      <c r="Y1565" t="b">
        <v>0</v>
      </c>
      <c r="Z1565" t="b">
        <v>0</v>
      </c>
      <c r="AA1565" t="b">
        <v>0</v>
      </c>
      <c r="AB1565" t="b">
        <v>1</v>
      </c>
      <c r="AC1565" t="b">
        <v>1</v>
      </c>
      <c r="AD1565" t="b">
        <v>0</v>
      </c>
      <c r="AE1565" t="b">
        <v>1</v>
      </c>
      <c r="AF1565" t="b">
        <v>0</v>
      </c>
      <c r="AG1565" t="b">
        <v>0</v>
      </c>
      <c r="AH1565" t="b">
        <v>0</v>
      </c>
      <c r="AI1565" t="b">
        <v>0</v>
      </c>
      <c r="AJ1565" t="b">
        <v>0</v>
      </c>
      <c r="AK1565" t="b">
        <v>0</v>
      </c>
      <c r="AL1565" t="b">
        <v>0</v>
      </c>
      <c r="AM1565" t="b">
        <v>0</v>
      </c>
    </row>
    <row r="1566" spans="1:39" ht="14.4" hidden="1" x14ac:dyDescent="0.3">
      <c r="A1566" t="s">
        <v>1681</v>
      </c>
      <c r="B1566">
        <v>2014</v>
      </c>
      <c r="C1566" t="s">
        <v>37</v>
      </c>
      <c r="D1566" t="s">
        <v>38</v>
      </c>
      <c r="E1566" t="s">
        <v>108</v>
      </c>
      <c r="F1566" t="s">
        <v>5181</v>
      </c>
      <c r="G1566" t="s">
        <v>33</v>
      </c>
      <c r="H1566" t="s">
        <v>94</v>
      </c>
      <c r="I1566" t="s">
        <v>83</v>
      </c>
      <c r="J1566" t="b">
        <v>1</v>
      </c>
      <c r="K1566" t="s">
        <v>5497</v>
      </c>
      <c r="L1566">
        <v>0.66</v>
      </c>
      <c r="M1566" t="s">
        <v>8728</v>
      </c>
      <c r="N1566" t="s">
        <v>5497</v>
      </c>
      <c r="O1566">
        <v>60078</v>
      </c>
      <c r="P1566">
        <v>-0.8</v>
      </c>
      <c r="Q1566">
        <v>0.16</v>
      </c>
      <c r="R1566" t="b">
        <v>1</v>
      </c>
      <c r="S1566" t="s">
        <v>35</v>
      </c>
      <c r="T1566">
        <v>10</v>
      </c>
      <c r="U1566" t="s">
        <v>21</v>
      </c>
      <c r="V1566" t="b">
        <v>1</v>
      </c>
      <c r="W1566" t="b">
        <v>1</v>
      </c>
      <c r="X1566" t="b">
        <v>1</v>
      </c>
      <c r="Y1566" t="b">
        <v>1</v>
      </c>
      <c r="Z1566" t="b">
        <v>0</v>
      </c>
      <c r="AA1566" t="b">
        <v>0</v>
      </c>
      <c r="AB1566" t="b">
        <v>0</v>
      </c>
      <c r="AC1566" t="b">
        <v>1</v>
      </c>
      <c r="AD1566" t="b">
        <v>0</v>
      </c>
      <c r="AE1566" t="b">
        <v>0</v>
      </c>
      <c r="AF1566" t="b">
        <v>0</v>
      </c>
      <c r="AG1566" t="b">
        <v>1</v>
      </c>
      <c r="AH1566" t="b">
        <v>0</v>
      </c>
      <c r="AI1566" t="b">
        <v>1</v>
      </c>
      <c r="AJ1566" t="b">
        <v>0</v>
      </c>
      <c r="AK1566" t="b">
        <v>0</v>
      </c>
      <c r="AL1566" t="b">
        <v>0</v>
      </c>
      <c r="AM1566" t="b">
        <v>1</v>
      </c>
    </row>
    <row r="1567" spans="1:39" ht="14.4" hidden="1" x14ac:dyDescent="0.3">
      <c r="A1567" t="s">
        <v>1682</v>
      </c>
      <c r="B1567">
        <v>2014</v>
      </c>
      <c r="C1567" t="s">
        <v>154</v>
      </c>
      <c r="D1567" t="s">
        <v>24</v>
      </c>
      <c r="E1567" t="s">
        <v>120</v>
      </c>
      <c r="F1567" t="s">
        <v>5172</v>
      </c>
      <c r="G1567" t="s">
        <v>65</v>
      </c>
      <c r="H1567" t="s">
        <v>27</v>
      </c>
      <c r="I1567" t="s">
        <v>98</v>
      </c>
      <c r="J1567" t="b">
        <v>0</v>
      </c>
      <c r="L1567">
        <v>0.18</v>
      </c>
      <c r="M1567" t="s">
        <v>8727</v>
      </c>
      <c r="O1567">
        <v>60912</v>
      </c>
      <c r="P1567">
        <v>1.1000000000000001</v>
      </c>
      <c r="Q1567">
        <v>0.67</v>
      </c>
      <c r="R1567" t="b">
        <v>0</v>
      </c>
      <c r="S1567" t="s">
        <v>20</v>
      </c>
      <c r="T1567">
        <v>12</v>
      </c>
      <c r="U1567" t="s">
        <v>21</v>
      </c>
      <c r="V1567" t="b">
        <v>1</v>
      </c>
      <c r="W1567" t="b">
        <v>0</v>
      </c>
      <c r="X1567" t="b">
        <v>0</v>
      </c>
      <c r="Y1567" t="b">
        <v>1</v>
      </c>
      <c r="Z1567" t="b">
        <v>1</v>
      </c>
      <c r="AA1567" t="b">
        <v>1</v>
      </c>
      <c r="AB1567" t="b">
        <v>0</v>
      </c>
      <c r="AC1567" t="b">
        <v>1</v>
      </c>
      <c r="AD1567" t="b">
        <v>1</v>
      </c>
      <c r="AE1567" t="b">
        <v>0</v>
      </c>
      <c r="AF1567" t="b">
        <v>0</v>
      </c>
      <c r="AG1567" t="b">
        <v>0</v>
      </c>
      <c r="AH1567" t="b">
        <v>0</v>
      </c>
      <c r="AI1567" t="b">
        <v>0</v>
      </c>
      <c r="AJ1567" t="b">
        <v>0</v>
      </c>
      <c r="AK1567" t="b">
        <v>0</v>
      </c>
      <c r="AL1567" t="b">
        <v>0</v>
      </c>
      <c r="AM1567" t="b">
        <v>0</v>
      </c>
    </row>
    <row r="1568" spans="1:39" ht="14.4" hidden="1" x14ac:dyDescent="0.3">
      <c r="A1568" t="s">
        <v>1683</v>
      </c>
      <c r="B1568">
        <v>2014</v>
      </c>
      <c r="C1568" t="s">
        <v>183</v>
      </c>
      <c r="D1568" t="s">
        <v>113</v>
      </c>
      <c r="E1568" t="s">
        <v>54</v>
      </c>
      <c r="F1568" t="s">
        <v>5169</v>
      </c>
      <c r="G1568" t="s">
        <v>26</v>
      </c>
      <c r="H1568" t="s">
        <v>60</v>
      </c>
      <c r="I1568" t="s">
        <v>49</v>
      </c>
      <c r="J1568" t="b">
        <v>0</v>
      </c>
      <c r="L1568">
        <v>0.16</v>
      </c>
      <c r="M1568" t="s">
        <v>8726</v>
      </c>
      <c r="O1568">
        <v>70285</v>
      </c>
      <c r="P1568">
        <v>-1.84</v>
      </c>
      <c r="Q1568">
        <v>0.69</v>
      </c>
      <c r="R1568" t="b">
        <v>0</v>
      </c>
      <c r="S1568" t="s">
        <v>40</v>
      </c>
      <c r="T1568">
        <v>12</v>
      </c>
      <c r="U1568" t="s">
        <v>21</v>
      </c>
      <c r="V1568" t="b">
        <v>0</v>
      </c>
      <c r="W1568" t="b">
        <v>0</v>
      </c>
      <c r="X1568" t="b">
        <v>1</v>
      </c>
      <c r="Y1568" t="b">
        <v>0</v>
      </c>
      <c r="Z1568" t="b">
        <v>0</v>
      </c>
      <c r="AA1568" t="b">
        <v>1</v>
      </c>
      <c r="AB1568" t="b">
        <v>0</v>
      </c>
      <c r="AC1568" t="b">
        <v>1</v>
      </c>
      <c r="AD1568" t="b">
        <v>1</v>
      </c>
      <c r="AE1568" t="b">
        <v>0</v>
      </c>
      <c r="AF1568" t="b">
        <v>0</v>
      </c>
      <c r="AG1568" t="b">
        <v>0</v>
      </c>
      <c r="AH1568" t="b">
        <v>0</v>
      </c>
      <c r="AI1568" t="b">
        <v>0</v>
      </c>
      <c r="AJ1568" t="b">
        <v>0</v>
      </c>
      <c r="AK1568" t="b">
        <v>0</v>
      </c>
      <c r="AL1568" t="b">
        <v>0</v>
      </c>
      <c r="AM1568" t="b">
        <v>0</v>
      </c>
    </row>
    <row r="1569" spans="1:39" ht="14.4" hidden="1" x14ac:dyDescent="0.3">
      <c r="A1569" t="s">
        <v>1684</v>
      </c>
      <c r="B1569">
        <v>2014</v>
      </c>
      <c r="C1569" t="s">
        <v>76</v>
      </c>
      <c r="D1569" t="s">
        <v>77</v>
      </c>
      <c r="E1569" t="s">
        <v>81</v>
      </c>
      <c r="F1569" t="s">
        <v>5172</v>
      </c>
      <c r="G1569" t="s">
        <v>46</v>
      </c>
      <c r="H1569" t="s">
        <v>27</v>
      </c>
      <c r="I1569" t="s">
        <v>98</v>
      </c>
      <c r="J1569" t="b">
        <v>1</v>
      </c>
      <c r="K1569" t="s">
        <v>8540</v>
      </c>
      <c r="L1569">
        <v>0.71</v>
      </c>
      <c r="M1569" t="s">
        <v>8725</v>
      </c>
      <c r="N1569" t="s">
        <v>8540</v>
      </c>
      <c r="O1569">
        <v>97629</v>
      </c>
      <c r="P1569">
        <v>1.34</v>
      </c>
      <c r="Q1569">
        <v>0.16</v>
      </c>
      <c r="R1569" t="b">
        <v>1</v>
      </c>
      <c r="S1569" t="s">
        <v>40</v>
      </c>
      <c r="T1569">
        <v>15</v>
      </c>
      <c r="U1569" t="s">
        <v>21</v>
      </c>
      <c r="V1569" t="b">
        <v>0</v>
      </c>
      <c r="W1569" t="b">
        <v>1</v>
      </c>
      <c r="X1569" t="b">
        <v>0</v>
      </c>
      <c r="Y1569" t="b">
        <v>1</v>
      </c>
      <c r="Z1569" t="b">
        <v>0</v>
      </c>
      <c r="AA1569" t="b">
        <v>1</v>
      </c>
      <c r="AB1569" t="b">
        <v>0</v>
      </c>
      <c r="AC1569" t="b">
        <v>1</v>
      </c>
      <c r="AD1569" t="b">
        <v>1</v>
      </c>
      <c r="AE1569" t="b">
        <v>1</v>
      </c>
      <c r="AF1569" t="b">
        <v>0</v>
      </c>
      <c r="AG1569" t="b">
        <v>0</v>
      </c>
      <c r="AH1569" t="b">
        <v>0</v>
      </c>
      <c r="AI1569" t="b">
        <v>1</v>
      </c>
      <c r="AJ1569" t="b">
        <v>1</v>
      </c>
      <c r="AK1569" t="b">
        <v>0</v>
      </c>
      <c r="AL1569" t="b">
        <v>1</v>
      </c>
      <c r="AM1569" t="b">
        <v>0</v>
      </c>
    </row>
    <row r="1570" spans="1:39" ht="14.4" hidden="1" x14ac:dyDescent="0.3">
      <c r="A1570" t="s">
        <v>1685</v>
      </c>
      <c r="B1570">
        <v>2014</v>
      </c>
      <c r="C1570" t="s">
        <v>112</v>
      </c>
      <c r="D1570" t="s">
        <v>113</v>
      </c>
      <c r="E1570" t="s">
        <v>16</v>
      </c>
      <c r="F1570" t="s">
        <v>40</v>
      </c>
      <c r="G1570" t="s">
        <v>55</v>
      </c>
      <c r="H1570" t="s">
        <v>91</v>
      </c>
      <c r="I1570" t="s">
        <v>49</v>
      </c>
      <c r="J1570" t="b">
        <v>0</v>
      </c>
      <c r="L1570">
        <v>0.19</v>
      </c>
      <c r="M1570" t="s">
        <v>8724</v>
      </c>
      <c r="O1570">
        <v>73141</v>
      </c>
      <c r="P1570">
        <v>4.99</v>
      </c>
      <c r="Q1570">
        <v>0.66</v>
      </c>
      <c r="R1570" t="b">
        <v>0</v>
      </c>
      <c r="S1570" t="s">
        <v>35</v>
      </c>
      <c r="T1570">
        <v>4</v>
      </c>
      <c r="U1570" t="s">
        <v>21</v>
      </c>
      <c r="V1570" t="b">
        <v>1</v>
      </c>
      <c r="W1570" t="b">
        <v>1</v>
      </c>
      <c r="X1570" t="b">
        <v>1</v>
      </c>
      <c r="Y1570" t="b">
        <v>0</v>
      </c>
      <c r="Z1570" t="b">
        <v>1</v>
      </c>
      <c r="AA1570" t="b">
        <v>0</v>
      </c>
      <c r="AB1570" t="b">
        <v>1</v>
      </c>
      <c r="AC1570" t="b">
        <v>1</v>
      </c>
      <c r="AD1570" t="b">
        <v>0</v>
      </c>
      <c r="AE1570" t="b">
        <v>0</v>
      </c>
      <c r="AF1570" t="b">
        <v>0</v>
      </c>
      <c r="AG1570" t="b">
        <v>0</v>
      </c>
      <c r="AH1570" t="b">
        <v>0</v>
      </c>
      <c r="AI1570" t="b">
        <v>0</v>
      </c>
      <c r="AJ1570" t="b">
        <v>0</v>
      </c>
      <c r="AK1570" t="b">
        <v>0</v>
      </c>
      <c r="AL1570" t="b">
        <v>0</v>
      </c>
      <c r="AM1570" t="b">
        <v>0</v>
      </c>
    </row>
    <row r="1571" spans="1:39" ht="14.4" hidden="1" x14ac:dyDescent="0.3">
      <c r="A1571" t="s">
        <v>1686</v>
      </c>
      <c r="B1571">
        <v>2014</v>
      </c>
      <c r="C1571" t="s">
        <v>242</v>
      </c>
      <c r="D1571" t="s">
        <v>90</v>
      </c>
      <c r="E1571" t="s">
        <v>54</v>
      </c>
      <c r="F1571" t="s">
        <v>5172</v>
      </c>
      <c r="G1571" t="s">
        <v>55</v>
      </c>
      <c r="H1571" t="s">
        <v>94</v>
      </c>
      <c r="I1571" t="s">
        <v>98</v>
      </c>
      <c r="J1571" t="b">
        <v>0</v>
      </c>
      <c r="L1571">
        <v>0.15</v>
      </c>
      <c r="M1571" t="s">
        <v>8723</v>
      </c>
      <c r="O1571">
        <v>51782</v>
      </c>
      <c r="P1571">
        <v>0.73</v>
      </c>
      <c r="Q1571">
        <v>0.63</v>
      </c>
      <c r="R1571" t="b">
        <v>0</v>
      </c>
      <c r="S1571" t="s">
        <v>35</v>
      </c>
      <c r="T1571">
        <v>7</v>
      </c>
      <c r="U1571" t="s">
        <v>21</v>
      </c>
      <c r="V1571" t="b">
        <v>0</v>
      </c>
      <c r="W1571" t="b">
        <v>0</v>
      </c>
      <c r="X1571" t="b">
        <v>1</v>
      </c>
      <c r="Y1571" t="b">
        <v>1</v>
      </c>
      <c r="Z1571" t="b">
        <v>1</v>
      </c>
      <c r="AA1571" t="b">
        <v>1</v>
      </c>
      <c r="AB1571" t="b">
        <v>0</v>
      </c>
      <c r="AC1571" t="b">
        <v>0</v>
      </c>
      <c r="AD1571" t="b">
        <v>1</v>
      </c>
      <c r="AE1571" t="b">
        <v>1</v>
      </c>
      <c r="AF1571" t="b">
        <v>0</v>
      </c>
      <c r="AG1571" t="b">
        <v>0</v>
      </c>
      <c r="AH1571" t="b">
        <v>0</v>
      </c>
      <c r="AI1571" t="b">
        <v>0</v>
      </c>
      <c r="AJ1571" t="b">
        <v>0</v>
      </c>
      <c r="AK1571" t="b">
        <v>0</v>
      </c>
      <c r="AL1571" t="b">
        <v>0</v>
      </c>
      <c r="AM1571" t="b">
        <v>0</v>
      </c>
    </row>
    <row r="1572" spans="1:39" ht="14.4" hidden="1" x14ac:dyDescent="0.3">
      <c r="A1572" t="s">
        <v>1687</v>
      </c>
      <c r="B1572">
        <v>2014</v>
      </c>
      <c r="C1572" t="s">
        <v>152</v>
      </c>
      <c r="D1572" t="s">
        <v>77</v>
      </c>
      <c r="E1572" t="s">
        <v>39</v>
      </c>
      <c r="F1572" t="s">
        <v>5176</v>
      </c>
      <c r="G1572" t="s">
        <v>46</v>
      </c>
      <c r="H1572" t="s">
        <v>27</v>
      </c>
      <c r="I1572" t="s">
        <v>28</v>
      </c>
      <c r="J1572" t="b">
        <v>0</v>
      </c>
      <c r="L1572">
        <v>0.19</v>
      </c>
      <c r="M1572" t="s">
        <v>8722</v>
      </c>
      <c r="O1572">
        <v>63910</v>
      </c>
      <c r="P1572">
        <v>-0.06</v>
      </c>
      <c r="Q1572">
        <v>0.86</v>
      </c>
      <c r="R1572" t="b">
        <v>0</v>
      </c>
      <c r="S1572" t="s">
        <v>35</v>
      </c>
      <c r="T1572">
        <v>9</v>
      </c>
      <c r="U1572" t="s">
        <v>21</v>
      </c>
      <c r="V1572" t="b">
        <v>0</v>
      </c>
      <c r="W1572" t="b">
        <v>1</v>
      </c>
      <c r="X1572" t="b">
        <v>1</v>
      </c>
      <c r="Y1572" t="b">
        <v>1</v>
      </c>
      <c r="Z1572" t="b">
        <v>1</v>
      </c>
      <c r="AA1572" t="b">
        <v>0</v>
      </c>
      <c r="AB1572" t="b">
        <v>0</v>
      </c>
      <c r="AC1572" t="b">
        <v>0</v>
      </c>
      <c r="AD1572" t="b">
        <v>0</v>
      </c>
      <c r="AE1572" t="b">
        <v>1</v>
      </c>
      <c r="AF1572" t="b">
        <v>0</v>
      </c>
      <c r="AG1572" t="b">
        <v>0</v>
      </c>
      <c r="AH1572" t="b">
        <v>0</v>
      </c>
      <c r="AI1572" t="b">
        <v>0</v>
      </c>
      <c r="AJ1572" t="b">
        <v>0</v>
      </c>
      <c r="AK1572" t="b">
        <v>0</v>
      </c>
      <c r="AL1572" t="b">
        <v>0</v>
      </c>
      <c r="AM1572" t="b">
        <v>0</v>
      </c>
    </row>
    <row r="1573" spans="1:39" ht="14.4" hidden="1" x14ac:dyDescent="0.3">
      <c r="A1573" t="s">
        <v>1688</v>
      </c>
      <c r="B1573">
        <v>2014</v>
      </c>
      <c r="C1573" t="s">
        <v>156</v>
      </c>
      <c r="D1573" t="s">
        <v>58</v>
      </c>
      <c r="E1573" t="s">
        <v>32</v>
      </c>
      <c r="F1573" t="s">
        <v>40</v>
      </c>
      <c r="G1573" t="s">
        <v>86</v>
      </c>
      <c r="H1573" t="s">
        <v>105</v>
      </c>
      <c r="I1573" t="s">
        <v>98</v>
      </c>
      <c r="J1573" t="b">
        <v>1</v>
      </c>
      <c r="K1573" t="s">
        <v>8720</v>
      </c>
      <c r="L1573">
        <v>0.69</v>
      </c>
      <c r="M1573" t="s">
        <v>8721</v>
      </c>
      <c r="N1573" t="s">
        <v>8720</v>
      </c>
      <c r="O1573">
        <v>27704</v>
      </c>
      <c r="P1573">
        <v>3.72</v>
      </c>
      <c r="Q1573">
        <v>0.33</v>
      </c>
      <c r="R1573" t="b">
        <v>1</v>
      </c>
      <c r="S1573" t="s">
        <v>20</v>
      </c>
      <c r="T1573">
        <v>8</v>
      </c>
      <c r="U1573" t="s">
        <v>21</v>
      </c>
      <c r="V1573" t="b">
        <v>0</v>
      </c>
      <c r="W1573" t="b">
        <v>1</v>
      </c>
      <c r="X1573" t="b">
        <v>0</v>
      </c>
      <c r="Y1573" t="b">
        <v>0</v>
      </c>
      <c r="Z1573" t="b">
        <v>0</v>
      </c>
      <c r="AA1573" t="b">
        <v>1</v>
      </c>
      <c r="AB1573" t="b">
        <v>1</v>
      </c>
      <c r="AC1573" t="b">
        <v>0</v>
      </c>
      <c r="AD1573" t="b">
        <v>0</v>
      </c>
      <c r="AE1573" t="b">
        <v>1</v>
      </c>
      <c r="AF1573" t="b">
        <v>0</v>
      </c>
      <c r="AG1573" t="b">
        <v>1</v>
      </c>
      <c r="AH1573" t="b">
        <v>1</v>
      </c>
      <c r="AI1573" t="b">
        <v>1</v>
      </c>
      <c r="AJ1573" t="b">
        <v>0</v>
      </c>
      <c r="AK1573" t="b">
        <v>0</v>
      </c>
      <c r="AL1573" t="b">
        <v>0</v>
      </c>
      <c r="AM1573" t="b">
        <v>1</v>
      </c>
    </row>
    <row r="1574" spans="1:39" ht="14.4" hidden="1" x14ac:dyDescent="0.3">
      <c r="A1574" t="s">
        <v>1689</v>
      </c>
      <c r="B1574">
        <v>2014</v>
      </c>
      <c r="C1574" t="s">
        <v>44</v>
      </c>
      <c r="D1574" t="s">
        <v>31</v>
      </c>
      <c r="E1574" t="s">
        <v>54</v>
      </c>
      <c r="F1574" t="s">
        <v>40</v>
      </c>
      <c r="G1574" t="s">
        <v>55</v>
      </c>
      <c r="H1574" t="s">
        <v>91</v>
      </c>
      <c r="I1574" t="s">
        <v>98</v>
      </c>
      <c r="J1574" t="b">
        <v>0</v>
      </c>
      <c r="L1574">
        <v>0.11</v>
      </c>
      <c r="M1574" t="s">
        <v>8719</v>
      </c>
      <c r="O1574">
        <v>22126</v>
      </c>
      <c r="P1574">
        <v>2.79</v>
      </c>
      <c r="Q1574">
        <v>0.69</v>
      </c>
      <c r="R1574" t="b">
        <v>0</v>
      </c>
      <c r="S1574" t="s">
        <v>40</v>
      </c>
      <c r="T1574">
        <v>0</v>
      </c>
      <c r="U1574" t="s">
        <v>21</v>
      </c>
      <c r="V1574" t="b">
        <v>0</v>
      </c>
      <c r="W1574" t="b">
        <v>1</v>
      </c>
      <c r="X1574" t="b">
        <v>1</v>
      </c>
      <c r="Y1574" t="b">
        <v>1</v>
      </c>
      <c r="Z1574" t="b">
        <v>0</v>
      </c>
      <c r="AA1574" t="b">
        <v>1</v>
      </c>
      <c r="AB1574" t="b">
        <v>1</v>
      </c>
      <c r="AC1574" t="b">
        <v>0</v>
      </c>
      <c r="AD1574" t="b">
        <v>0</v>
      </c>
      <c r="AE1574" t="b">
        <v>1</v>
      </c>
      <c r="AF1574" t="b">
        <v>0</v>
      </c>
      <c r="AG1574" t="b">
        <v>0</v>
      </c>
      <c r="AH1574" t="b">
        <v>0</v>
      </c>
      <c r="AI1574" t="b">
        <v>0</v>
      </c>
      <c r="AJ1574" t="b">
        <v>0</v>
      </c>
      <c r="AK1574" t="b">
        <v>0</v>
      </c>
      <c r="AL1574" t="b">
        <v>0</v>
      </c>
      <c r="AM1574" t="b">
        <v>0</v>
      </c>
    </row>
    <row r="1575" spans="1:39" ht="14.4" hidden="1" x14ac:dyDescent="0.3">
      <c r="A1575" t="s">
        <v>1690</v>
      </c>
      <c r="B1575">
        <v>2015</v>
      </c>
      <c r="C1575" t="s">
        <v>89</v>
      </c>
      <c r="D1575" t="s">
        <v>90</v>
      </c>
      <c r="E1575" t="s">
        <v>64</v>
      </c>
      <c r="F1575" t="s">
        <v>40</v>
      </c>
      <c r="G1575" t="s">
        <v>17</v>
      </c>
      <c r="H1575" t="s">
        <v>27</v>
      </c>
      <c r="I1575" t="s">
        <v>61</v>
      </c>
      <c r="J1575" t="b">
        <v>0</v>
      </c>
      <c r="L1575">
        <v>0.04</v>
      </c>
      <c r="M1575" t="s">
        <v>8718</v>
      </c>
      <c r="O1575">
        <v>62045</v>
      </c>
      <c r="P1575">
        <v>-3.98</v>
      </c>
      <c r="Q1575">
        <v>0.71</v>
      </c>
      <c r="R1575" t="b">
        <v>0</v>
      </c>
      <c r="S1575" t="s">
        <v>35</v>
      </c>
      <c r="T1575">
        <v>19</v>
      </c>
      <c r="U1575" t="s">
        <v>21</v>
      </c>
      <c r="V1575" t="b">
        <v>1</v>
      </c>
      <c r="W1575" t="b">
        <v>1</v>
      </c>
      <c r="X1575" t="b">
        <v>0</v>
      </c>
      <c r="Y1575" t="b">
        <v>1</v>
      </c>
      <c r="Z1575" t="b">
        <v>0</v>
      </c>
      <c r="AA1575" t="b">
        <v>1</v>
      </c>
      <c r="AB1575" t="b">
        <v>1</v>
      </c>
      <c r="AC1575" t="b">
        <v>1</v>
      </c>
      <c r="AD1575" t="b">
        <v>0</v>
      </c>
      <c r="AE1575" t="b">
        <v>0</v>
      </c>
      <c r="AF1575" t="b">
        <v>0</v>
      </c>
      <c r="AG1575" t="b">
        <v>0</v>
      </c>
      <c r="AH1575" t="b">
        <v>0</v>
      </c>
      <c r="AI1575" t="b">
        <v>0</v>
      </c>
      <c r="AJ1575" t="b">
        <v>0</v>
      </c>
      <c r="AK1575" t="b">
        <v>0</v>
      </c>
      <c r="AL1575" t="b">
        <v>0</v>
      </c>
      <c r="AM1575" t="b">
        <v>0</v>
      </c>
    </row>
    <row r="1576" spans="1:39" ht="14.4" hidden="1" x14ac:dyDescent="0.3">
      <c r="A1576" t="s">
        <v>1691</v>
      </c>
      <c r="B1576">
        <v>2015</v>
      </c>
      <c r="C1576" t="s">
        <v>248</v>
      </c>
      <c r="D1576" t="s">
        <v>24</v>
      </c>
      <c r="E1576" t="s">
        <v>39</v>
      </c>
      <c r="F1576" t="s">
        <v>5181</v>
      </c>
      <c r="G1576" t="s">
        <v>41</v>
      </c>
      <c r="H1576" t="s">
        <v>27</v>
      </c>
      <c r="I1576" t="s">
        <v>49</v>
      </c>
      <c r="J1576" t="b">
        <v>0</v>
      </c>
      <c r="L1576">
        <v>0.19</v>
      </c>
      <c r="M1576" t="s">
        <v>8717</v>
      </c>
      <c r="O1576">
        <v>72894</v>
      </c>
      <c r="P1576">
        <v>-2.8</v>
      </c>
      <c r="Q1576">
        <v>0.7</v>
      </c>
      <c r="R1576" t="b">
        <v>0</v>
      </c>
      <c r="S1576" t="s">
        <v>20</v>
      </c>
      <c r="T1576">
        <v>15</v>
      </c>
      <c r="U1576" t="s">
        <v>21</v>
      </c>
      <c r="V1576" t="b">
        <v>0</v>
      </c>
      <c r="W1576" t="b">
        <v>1</v>
      </c>
      <c r="X1576" t="b">
        <v>1</v>
      </c>
      <c r="Y1576" t="b">
        <v>1</v>
      </c>
      <c r="Z1576" t="b">
        <v>1</v>
      </c>
      <c r="AA1576" t="b">
        <v>0</v>
      </c>
      <c r="AB1576" t="b">
        <v>0</v>
      </c>
      <c r="AC1576" t="b">
        <v>1</v>
      </c>
      <c r="AD1576" t="b">
        <v>0</v>
      </c>
      <c r="AE1576" t="b">
        <v>1</v>
      </c>
      <c r="AF1576" t="b">
        <v>0</v>
      </c>
      <c r="AG1576" t="b">
        <v>0</v>
      </c>
      <c r="AH1576" t="b">
        <v>0</v>
      </c>
      <c r="AI1576" t="b">
        <v>0</v>
      </c>
      <c r="AJ1576" t="b">
        <v>0</v>
      </c>
      <c r="AK1576" t="b">
        <v>0</v>
      </c>
      <c r="AL1576" t="b">
        <v>0</v>
      </c>
      <c r="AM1576" t="b">
        <v>0</v>
      </c>
    </row>
    <row r="1577" spans="1:39" ht="14.4" hidden="1" x14ac:dyDescent="0.3">
      <c r="A1577" t="s">
        <v>1692</v>
      </c>
      <c r="B1577">
        <v>2015</v>
      </c>
      <c r="C1577" t="s">
        <v>156</v>
      </c>
      <c r="D1577" t="s">
        <v>58</v>
      </c>
      <c r="E1577" t="s">
        <v>81</v>
      </c>
      <c r="F1577" t="s">
        <v>5181</v>
      </c>
      <c r="G1577" t="s">
        <v>86</v>
      </c>
      <c r="H1577" t="s">
        <v>27</v>
      </c>
      <c r="I1577" t="s">
        <v>61</v>
      </c>
      <c r="J1577" t="b">
        <v>0</v>
      </c>
      <c r="L1577">
        <v>0.17</v>
      </c>
      <c r="M1577" t="s">
        <v>8716</v>
      </c>
      <c r="O1577">
        <v>18976</v>
      </c>
      <c r="P1577">
        <v>3.17</v>
      </c>
      <c r="Q1577">
        <v>0.74</v>
      </c>
      <c r="R1577" t="b">
        <v>0</v>
      </c>
      <c r="S1577" t="s">
        <v>20</v>
      </c>
      <c r="T1577">
        <v>8</v>
      </c>
      <c r="U1577" t="s">
        <v>21</v>
      </c>
      <c r="V1577" t="b">
        <v>1</v>
      </c>
      <c r="W1577" t="b">
        <v>1</v>
      </c>
      <c r="X1577" t="b">
        <v>1</v>
      </c>
      <c r="Y1577" t="b">
        <v>0</v>
      </c>
      <c r="Z1577" t="b">
        <v>0</v>
      </c>
      <c r="AA1577" t="b">
        <v>0</v>
      </c>
      <c r="AB1577" t="b">
        <v>0</v>
      </c>
      <c r="AC1577" t="b">
        <v>0</v>
      </c>
      <c r="AD1577" t="b">
        <v>0</v>
      </c>
      <c r="AE1577" t="b">
        <v>1</v>
      </c>
      <c r="AF1577" t="b">
        <v>0</v>
      </c>
      <c r="AG1577" t="b">
        <v>0</v>
      </c>
      <c r="AH1577" t="b">
        <v>0</v>
      </c>
      <c r="AI1577" t="b">
        <v>0</v>
      </c>
      <c r="AJ1577" t="b">
        <v>0</v>
      </c>
      <c r="AK1577" t="b">
        <v>0</v>
      </c>
      <c r="AL1577" t="b">
        <v>0</v>
      </c>
      <c r="AM1577" t="b">
        <v>0</v>
      </c>
    </row>
    <row r="1578" spans="1:39" ht="14.4" hidden="1" x14ac:dyDescent="0.3">
      <c r="A1578" t="s">
        <v>1693</v>
      </c>
      <c r="B1578">
        <v>2015</v>
      </c>
      <c r="C1578" t="s">
        <v>183</v>
      </c>
      <c r="D1578" t="s">
        <v>113</v>
      </c>
      <c r="E1578" t="s">
        <v>81</v>
      </c>
      <c r="F1578" t="s">
        <v>5181</v>
      </c>
      <c r="G1578" t="s">
        <v>33</v>
      </c>
      <c r="H1578" t="s">
        <v>94</v>
      </c>
      <c r="I1578" t="s">
        <v>28</v>
      </c>
      <c r="J1578" t="b">
        <v>0</v>
      </c>
      <c r="L1578">
        <v>0.06</v>
      </c>
      <c r="M1578" t="s">
        <v>8715</v>
      </c>
      <c r="O1578">
        <v>83056</v>
      </c>
      <c r="P1578">
        <v>3.04</v>
      </c>
      <c r="Q1578">
        <v>0.74</v>
      </c>
      <c r="R1578" t="b">
        <v>0</v>
      </c>
      <c r="S1578" t="s">
        <v>20</v>
      </c>
      <c r="T1578">
        <v>14</v>
      </c>
      <c r="U1578" t="s">
        <v>21</v>
      </c>
      <c r="V1578" t="b">
        <v>1</v>
      </c>
      <c r="W1578" t="b">
        <v>1</v>
      </c>
      <c r="X1578" t="b">
        <v>0</v>
      </c>
      <c r="Y1578" t="b">
        <v>1</v>
      </c>
      <c r="Z1578" t="b">
        <v>0</v>
      </c>
      <c r="AA1578" t="b">
        <v>1</v>
      </c>
      <c r="AB1578" t="b">
        <v>0</v>
      </c>
      <c r="AC1578" t="b">
        <v>1</v>
      </c>
      <c r="AD1578" t="b">
        <v>0</v>
      </c>
      <c r="AE1578" t="b">
        <v>0</v>
      </c>
      <c r="AF1578" t="b">
        <v>0</v>
      </c>
      <c r="AG1578" t="b">
        <v>0</v>
      </c>
      <c r="AH1578" t="b">
        <v>0</v>
      </c>
      <c r="AI1578" t="b">
        <v>0</v>
      </c>
      <c r="AJ1578" t="b">
        <v>0</v>
      </c>
      <c r="AK1578" t="b">
        <v>0</v>
      </c>
      <c r="AL1578" t="b">
        <v>0</v>
      </c>
      <c r="AM1578" t="b">
        <v>0</v>
      </c>
    </row>
    <row r="1579" spans="1:39" ht="14.4" hidden="1" x14ac:dyDescent="0.3">
      <c r="A1579" t="s">
        <v>1694</v>
      </c>
      <c r="B1579">
        <v>2015</v>
      </c>
      <c r="C1579" t="s">
        <v>156</v>
      </c>
      <c r="D1579" t="s">
        <v>58</v>
      </c>
      <c r="E1579" t="s">
        <v>81</v>
      </c>
      <c r="F1579" t="s">
        <v>5176</v>
      </c>
      <c r="G1579" t="s">
        <v>86</v>
      </c>
      <c r="H1579" t="s">
        <v>60</v>
      </c>
      <c r="I1579" t="s">
        <v>19</v>
      </c>
      <c r="J1579" t="b">
        <v>0</v>
      </c>
      <c r="L1579">
        <v>0.11</v>
      </c>
      <c r="M1579" t="s">
        <v>8714</v>
      </c>
      <c r="O1579">
        <v>18799</v>
      </c>
      <c r="P1579">
        <v>2.76</v>
      </c>
      <c r="Q1579">
        <v>0.71</v>
      </c>
      <c r="R1579" t="b">
        <v>0</v>
      </c>
      <c r="S1579" t="s">
        <v>20</v>
      </c>
      <c r="T1579">
        <v>5</v>
      </c>
      <c r="U1579" t="s">
        <v>21</v>
      </c>
      <c r="V1579" t="b">
        <v>1</v>
      </c>
      <c r="W1579" t="b">
        <v>0</v>
      </c>
      <c r="X1579" t="b">
        <v>0</v>
      </c>
      <c r="Y1579" t="b">
        <v>1</v>
      </c>
      <c r="Z1579" t="b">
        <v>1</v>
      </c>
      <c r="AA1579" t="b">
        <v>0</v>
      </c>
      <c r="AB1579" t="b">
        <v>1</v>
      </c>
      <c r="AC1579" t="b">
        <v>0</v>
      </c>
      <c r="AD1579" t="b">
        <v>0</v>
      </c>
      <c r="AE1579" t="b">
        <v>1</v>
      </c>
      <c r="AF1579" t="b">
        <v>0</v>
      </c>
      <c r="AG1579" t="b">
        <v>0</v>
      </c>
      <c r="AH1579" t="b">
        <v>0</v>
      </c>
      <c r="AI1579" t="b">
        <v>0</v>
      </c>
      <c r="AJ1579" t="b">
        <v>0</v>
      </c>
      <c r="AK1579" t="b">
        <v>0</v>
      </c>
      <c r="AL1579" t="b">
        <v>0</v>
      </c>
      <c r="AM1579" t="b">
        <v>0</v>
      </c>
    </row>
    <row r="1580" spans="1:39" ht="14.4" hidden="1" x14ac:dyDescent="0.3">
      <c r="A1580" t="s">
        <v>1695</v>
      </c>
      <c r="B1580">
        <v>2015</v>
      </c>
      <c r="C1580" t="s">
        <v>115</v>
      </c>
      <c r="D1580" t="s">
        <v>31</v>
      </c>
      <c r="E1580" t="s">
        <v>64</v>
      </c>
      <c r="F1580" t="s">
        <v>5172</v>
      </c>
      <c r="G1580" t="s">
        <v>55</v>
      </c>
      <c r="H1580" t="s">
        <v>94</v>
      </c>
      <c r="I1580" t="s">
        <v>28</v>
      </c>
      <c r="J1580" t="b">
        <v>0</v>
      </c>
      <c r="L1580">
        <v>0.14000000000000001</v>
      </c>
      <c r="M1580" t="s">
        <v>5854</v>
      </c>
      <c r="O1580">
        <v>22573</v>
      </c>
      <c r="P1580">
        <v>-3.74</v>
      </c>
      <c r="Q1580">
        <v>0.67</v>
      </c>
      <c r="R1580" t="b">
        <v>0</v>
      </c>
      <c r="S1580" t="s">
        <v>40</v>
      </c>
      <c r="T1580">
        <v>11</v>
      </c>
      <c r="U1580" t="s">
        <v>21</v>
      </c>
      <c r="V1580" t="b">
        <v>0</v>
      </c>
      <c r="W1580" t="b">
        <v>0</v>
      </c>
      <c r="X1580" t="b">
        <v>1</v>
      </c>
      <c r="Y1580" t="b">
        <v>1</v>
      </c>
      <c r="Z1580" t="b">
        <v>0</v>
      </c>
      <c r="AA1580" t="b">
        <v>0</v>
      </c>
      <c r="AB1580" t="b">
        <v>0</v>
      </c>
      <c r="AC1580" t="b">
        <v>0</v>
      </c>
      <c r="AD1580" t="b">
        <v>1</v>
      </c>
      <c r="AE1580" t="b">
        <v>0</v>
      </c>
      <c r="AF1580" t="b">
        <v>0</v>
      </c>
      <c r="AG1580" t="b">
        <v>0</v>
      </c>
      <c r="AH1580" t="b">
        <v>0</v>
      </c>
      <c r="AI1580" t="b">
        <v>0</v>
      </c>
      <c r="AJ1580" t="b">
        <v>0</v>
      </c>
      <c r="AK1580" t="b">
        <v>0</v>
      </c>
      <c r="AL1580" t="b">
        <v>0</v>
      </c>
      <c r="AM1580" t="b">
        <v>0</v>
      </c>
    </row>
    <row r="1581" spans="1:39" ht="14.4" hidden="1" x14ac:dyDescent="0.3">
      <c r="A1581" t="s">
        <v>1696</v>
      </c>
      <c r="B1581">
        <v>2015</v>
      </c>
      <c r="C1581" t="s">
        <v>112</v>
      </c>
      <c r="D1581" t="s">
        <v>113</v>
      </c>
      <c r="E1581" t="s">
        <v>59</v>
      </c>
      <c r="F1581" t="s">
        <v>5172</v>
      </c>
      <c r="G1581" t="s">
        <v>65</v>
      </c>
      <c r="H1581" t="s">
        <v>27</v>
      </c>
      <c r="I1581" t="s">
        <v>61</v>
      </c>
      <c r="J1581" t="b">
        <v>0</v>
      </c>
      <c r="L1581">
        <v>0.14000000000000001</v>
      </c>
      <c r="M1581" t="s">
        <v>8713</v>
      </c>
      <c r="O1581">
        <v>77107</v>
      </c>
      <c r="P1581">
        <v>3.43</v>
      </c>
      <c r="Q1581">
        <v>0.77</v>
      </c>
      <c r="R1581" t="b">
        <v>0</v>
      </c>
      <c r="S1581" t="s">
        <v>35</v>
      </c>
      <c r="T1581">
        <v>9</v>
      </c>
      <c r="U1581" t="s">
        <v>21</v>
      </c>
      <c r="V1581" t="b">
        <v>1</v>
      </c>
      <c r="W1581" t="b">
        <v>0</v>
      </c>
      <c r="X1581" t="b">
        <v>1</v>
      </c>
      <c r="Y1581" t="b">
        <v>0</v>
      </c>
      <c r="Z1581" t="b">
        <v>1</v>
      </c>
      <c r="AA1581" t="b">
        <v>1</v>
      </c>
      <c r="AB1581" t="b">
        <v>0</v>
      </c>
      <c r="AC1581" t="b">
        <v>0</v>
      </c>
      <c r="AD1581" t="b">
        <v>0</v>
      </c>
      <c r="AE1581" t="b">
        <v>1</v>
      </c>
      <c r="AF1581" t="b">
        <v>0</v>
      </c>
      <c r="AG1581" t="b">
        <v>0</v>
      </c>
      <c r="AH1581" t="b">
        <v>0</v>
      </c>
      <c r="AI1581" t="b">
        <v>0</v>
      </c>
      <c r="AJ1581" t="b">
        <v>0</v>
      </c>
      <c r="AK1581" t="b">
        <v>0</v>
      </c>
      <c r="AL1581" t="b">
        <v>0</v>
      </c>
      <c r="AM1581" t="b">
        <v>0</v>
      </c>
    </row>
    <row r="1582" spans="1:39" ht="14.4" hidden="1" x14ac:dyDescent="0.3">
      <c r="A1582" t="s">
        <v>1697</v>
      </c>
      <c r="B1582">
        <v>2015</v>
      </c>
      <c r="C1582" t="s">
        <v>76</v>
      </c>
      <c r="D1582" t="s">
        <v>77</v>
      </c>
      <c r="E1582" t="s">
        <v>120</v>
      </c>
      <c r="F1582" t="s">
        <v>5181</v>
      </c>
      <c r="G1582" t="s">
        <v>65</v>
      </c>
      <c r="H1582" t="s">
        <v>91</v>
      </c>
      <c r="I1582" t="s">
        <v>61</v>
      </c>
      <c r="J1582" t="b">
        <v>0</v>
      </c>
      <c r="L1582">
        <v>0.05</v>
      </c>
      <c r="M1582" t="s">
        <v>8712</v>
      </c>
      <c r="O1582">
        <v>58710</v>
      </c>
      <c r="P1582">
        <v>-2.64</v>
      </c>
      <c r="Q1582">
        <v>0.83</v>
      </c>
      <c r="R1582" t="b">
        <v>0</v>
      </c>
      <c r="S1582" t="s">
        <v>20</v>
      </c>
      <c r="T1582">
        <v>12</v>
      </c>
      <c r="U1582" t="s">
        <v>21</v>
      </c>
      <c r="V1582" t="b">
        <v>0</v>
      </c>
      <c r="W1582" t="b">
        <v>0</v>
      </c>
      <c r="X1582" t="b">
        <v>1</v>
      </c>
      <c r="Y1582" t="b">
        <v>1</v>
      </c>
      <c r="Z1582" t="b">
        <v>1</v>
      </c>
      <c r="AA1582" t="b">
        <v>1</v>
      </c>
      <c r="AB1582" t="b">
        <v>0</v>
      </c>
      <c r="AC1582" t="b">
        <v>1</v>
      </c>
      <c r="AD1582" t="b">
        <v>0</v>
      </c>
      <c r="AE1582" t="b">
        <v>0</v>
      </c>
      <c r="AF1582" t="b">
        <v>0</v>
      </c>
      <c r="AG1582" t="b">
        <v>0</v>
      </c>
      <c r="AH1582" t="b">
        <v>0</v>
      </c>
      <c r="AI1582" t="b">
        <v>0</v>
      </c>
      <c r="AJ1582" t="b">
        <v>0</v>
      </c>
      <c r="AK1582" t="b">
        <v>0</v>
      </c>
      <c r="AL1582" t="b">
        <v>0</v>
      </c>
      <c r="AM1582" t="b">
        <v>0</v>
      </c>
    </row>
    <row r="1583" spans="1:39" ht="14.4" hidden="1" x14ac:dyDescent="0.3">
      <c r="A1583" t="s">
        <v>1698</v>
      </c>
      <c r="B1583">
        <v>2015</v>
      </c>
      <c r="C1583" t="s">
        <v>137</v>
      </c>
      <c r="D1583" t="s">
        <v>77</v>
      </c>
      <c r="E1583" t="s">
        <v>133</v>
      </c>
      <c r="F1583" t="s">
        <v>40</v>
      </c>
      <c r="G1583" t="s">
        <v>55</v>
      </c>
      <c r="H1583" t="s">
        <v>52</v>
      </c>
      <c r="I1583" t="s">
        <v>83</v>
      </c>
      <c r="J1583" t="b">
        <v>0</v>
      </c>
      <c r="L1583">
        <v>0.01</v>
      </c>
      <c r="M1583" t="s">
        <v>7216</v>
      </c>
      <c r="O1583">
        <v>69145</v>
      </c>
      <c r="P1583">
        <v>-2.19</v>
      </c>
      <c r="Q1583">
        <v>0.84</v>
      </c>
      <c r="R1583" t="b">
        <v>0</v>
      </c>
      <c r="S1583" t="s">
        <v>20</v>
      </c>
      <c r="T1583">
        <v>18</v>
      </c>
      <c r="U1583" t="s">
        <v>21</v>
      </c>
      <c r="V1583" t="b">
        <v>1</v>
      </c>
      <c r="W1583" t="b">
        <v>1</v>
      </c>
      <c r="X1583" t="b">
        <v>0</v>
      </c>
      <c r="Y1583" t="b">
        <v>0</v>
      </c>
      <c r="Z1583" t="b">
        <v>1</v>
      </c>
      <c r="AA1583" t="b">
        <v>1</v>
      </c>
      <c r="AB1583" t="b">
        <v>0</v>
      </c>
      <c r="AC1583" t="b">
        <v>0</v>
      </c>
      <c r="AD1583" t="b">
        <v>0</v>
      </c>
      <c r="AE1583" t="b">
        <v>0</v>
      </c>
      <c r="AF1583" t="b">
        <v>0</v>
      </c>
      <c r="AG1583" t="b">
        <v>0</v>
      </c>
      <c r="AH1583" t="b">
        <v>0</v>
      </c>
      <c r="AI1583" t="b">
        <v>0</v>
      </c>
      <c r="AJ1583" t="b">
        <v>0</v>
      </c>
      <c r="AK1583" t="b">
        <v>0</v>
      </c>
      <c r="AL1583" t="b">
        <v>0</v>
      </c>
      <c r="AM1583" t="b">
        <v>0</v>
      </c>
    </row>
    <row r="1584" spans="1:39" ht="14.4" hidden="1" x14ac:dyDescent="0.3">
      <c r="A1584" t="s">
        <v>1699</v>
      </c>
      <c r="B1584">
        <v>2015</v>
      </c>
      <c r="C1584" t="s">
        <v>137</v>
      </c>
      <c r="D1584" t="s">
        <v>77</v>
      </c>
      <c r="E1584" t="s">
        <v>133</v>
      </c>
      <c r="F1584" t="s">
        <v>5172</v>
      </c>
      <c r="G1584" t="s">
        <v>65</v>
      </c>
      <c r="H1584" t="s">
        <v>69</v>
      </c>
      <c r="I1584" t="s">
        <v>19</v>
      </c>
      <c r="J1584" t="b">
        <v>0</v>
      </c>
      <c r="L1584">
        <v>0.16</v>
      </c>
      <c r="M1584" t="s">
        <v>8711</v>
      </c>
      <c r="O1584">
        <v>66999</v>
      </c>
      <c r="P1584">
        <v>4.1399999999999997</v>
      </c>
      <c r="Q1584">
        <v>0.61</v>
      </c>
      <c r="R1584" t="b">
        <v>0</v>
      </c>
      <c r="S1584" t="s">
        <v>20</v>
      </c>
      <c r="T1584">
        <v>7</v>
      </c>
      <c r="U1584" t="s">
        <v>21</v>
      </c>
      <c r="V1584" t="b">
        <v>0</v>
      </c>
      <c r="W1584" t="b">
        <v>1</v>
      </c>
      <c r="X1584" t="b">
        <v>0</v>
      </c>
      <c r="Y1584" t="b">
        <v>1</v>
      </c>
      <c r="Z1584" t="b">
        <v>1</v>
      </c>
      <c r="AA1584" t="b">
        <v>1</v>
      </c>
      <c r="AB1584" t="b">
        <v>1</v>
      </c>
      <c r="AC1584" t="b">
        <v>0</v>
      </c>
      <c r="AD1584" t="b">
        <v>0</v>
      </c>
      <c r="AE1584" t="b">
        <v>1</v>
      </c>
      <c r="AF1584" t="b">
        <v>0</v>
      </c>
      <c r="AG1584" t="b">
        <v>0</v>
      </c>
      <c r="AH1584" t="b">
        <v>0</v>
      </c>
      <c r="AI1584" t="b">
        <v>0</v>
      </c>
      <c r="AJ1584" t="b">
        <v>0</v>
      </c>
      <c r="AK1584" t="b">
        <v>0</v>
      </c>
      <c r="AL1584" t="b">
        <v>0</v>
      </c>
      <c r="AM1584" t="b">
        <v>0</v>
      </c>
    </row>
    <row r="1585" spans="1:39" ht="14.4" hidden="1" x14ac:dyDescent="0.3">
      <c r="A1585" t="s">
        <v>1700</v>
      </c>
      <c r="B1585">
        <v>2015</v>
      </c>
      <c r="C1585" t="s">
        <v>76</v>
      </c>
      <c r="D1585" t="s">
        <v>77</v>
      </c>
      <c r="E1585" t="s">
        <v>64</v>
      </c>
      <c r="F1585" t="s">
        <v>5176</v>
      </c>
      <c r="G1585" t="s">
        <v>93</v>
      </c>
      <c r="H1585" t="s">
        <v>52</v>
      </c>
      <c r="I1585" t="s">
        <v>61</v>
      </c>
      <c r="J1585" t="b">
        <v>0</v>
      </c>
      <c r="L1585">
        <v>0.11</v>
      </c>
      <c r="M1585" t="s">
        <v>8710</v>
      </c>
      <c r="O1585">
        <v>71536</v>
      </c>
      <c r="P1585">
        <v>-3.59</v>
      </c>
      <c r="Q1585">
        <v>0.82</v>
      </c>
      <c r="R1585" t="b">
        <v>0</v>
      </c>
      <c r="S1585" t="s">
        <v>40</v>
      </c>
      <c r="T1585">
        <v>6</v>
      </c>
      <c r="U1585" t="s">
        <v>21</v>
      </c>
      <c r="V1585" t="b">
        <v>0</v>
      </c>
      <c r="W1585" t="b">
        <v>0</v>
      </c>
      <c r="X1585" t="b">
        <v>0</v>
      </c>
      <c r="Y1585" t="b">
        <v>0</v>
      </c>
      <c r="Z1585" t="b">
        <v>0</v>
      </c>
      <c r="AA1585" t="b">
        <v>1</v>
      </c>
      <c r="AB1585" t="b">
        <v>0</v>
      </c>
      <c r="AC1585" t="b">
        <v>0</v>
      </c>
      <c r="AD1585" t="b">
        <v>1</v>
      </c>
      <c r="AE1585" t="b">
        <v>1</v>
      </c>
      <c r="AF1585" t="b">
        <v>0</v>
      </c>
      <c r="AG1585" t="b">
        <v>0</v>
      </c>
      <c r="AH1585" t="b">
        <v>0</v>
      </c>
      <c r="AI1585" t="b">
        <v>0</v>
      </c>
      <c r="AJ1585" t="b">
        <v>0</v>
      </c>
      <c r="AK1585" t="b">
        <v>0</v>
      </c>
      <c r="AL1585" t="b">
        <v>0</v>
      </c>
      <c r="AM1585" t="b">
        <v>0</v>
      </c>
    </row>
    <row r="1586" spans="1:39" ht="14.4" hidden="1" x14ac:dyDescent="0.3">
      <c r="A1586" t="s">
        <v>1701</v>
      </c>
      <c r="B1586">
        <v>2015</v>
      </c>
      <c r="C1586" t="s">
        <v>183</v>
      </c>
      <c r="D1586" t="s">
        <v>113</v>
      </c>
      <c r="E1586" t="s">
        <v>135</v>
      </c>
      <c r="F1586" t="s">
        <v>5169</v>
      </c>
      <c r="G1586" t="s">
        <v>86</v>
      </c>
      <c r="H1586" t="s">
        <v>105</v>
      </c>
      <c r="I1586" t="s">
        <v>49</v>
      </c>
      <c r="J1586" t="b">
        <v>0</v>
      </c>
      <c r="L1586">
        <v>0.06</v>
      </c>
      <c r="M1586" t="s">
        <v>8709</v>
      </c>
      <c r="O1586">
        <v>79859</v>
      </c>
      <c r="P1586">
        <v>0.96</v>
      </c>
      <c r="Q1586">
        <v>0.7</v>
      </c>
      <c r="R1586" t="b">
        <v>0</v>
      </c>
      <c r="S1586" t="s">
        <v>20</v>
      </c>
      <c r="T1586">
        <v>4</v>
      </c>
      <c r="U1586" t="s">
        <v>21</v>
      </c>
      <c r="V1586" t="b">
        <v>1</v>
      </c>
      <c r="W1586" t="b">
        <v>0</v>
      </c>
      <c r="X1586" t="b">
        <v>0</v>
      </c>
      <c r="Y1586" t="b">
        <v>1</v>
      </c>
      <c r="Z1586" t="b">
        <v>0</v>
      </c>
      <c r="AA1586" t="b">
        <v>1</v>
      </c>
      <c r="AB1586" t="b">
        <v>0</v>
      </c>
      <c r="AC1586" t="b">
        <v>1</v>
      </c>
      <c r="AD1586" t="b">
        <v>0</v>
      </c>
      <c r="AE1586" t="b">
        <v>0</v>
      </c>
      <c r="AF1586" t="b">
        <v>0</v>
      </c>
      <c r="AG1586" t="b">
        <v>0</v>
      </c>
      <c r="AH1586" t="b">
        <v>0</v>
      </c>
      <c r="AI1586" t="b">
        <v>0</v>
      </c>
      <c r="AJ1586" t="b">
        <v>0</v>
      </c>
      <c r="AK1586" t="b">
        <v>0</v>
      </c>
      <c r="AL1586" t="b">
        <v>0</v>
      </c>
      <c r="AM1586" t="b">
        <v>0</v>
      </c>
    </row>
    <row r="1587" spans="1:39" ht="14.4" hidden="1" x14ac:dyDescent="0.3">
      <c r="A1587" t="s">
        <v>1702</v>
      </c>
      <c r="B1587">
        <v>2015</v>
      </c>
      <c r="C1587" t="s">
        <v>143</v>
      </c>
      <c r="D1587" t="s">
        <v>38</v>
      </c>
      <c r="E1587" t="s">
        <v>59</v>
      </c>
      <c r="F1587" t="s">
        <v>5176</v>
      </c>
      <c r="G1587" t="s">
        <v>33</v>
      </c>
      <c r="H1587" t="s">
        <v>69</v>
      </c>
      <c r="I1587" t="s">
        <v>83</v>
      </c>
      <c r="J1587" t="b">
        <v>1</v>
      </c>
      <c r="K1587" t="s">
        <v>6750</v>
      </c>
      <c r="L1587">
        <v>0.61</v>
      </c>
      <c r="M1587" t="s">
        <v>8708</v>
      </c>
      <c r="N1587" t="s">
        <v>6750</v>
      </c>
      <c r="O1587">
        <v>58551</v>
      </c>
      <c r="P1587">
        <v>-0.67</v>
      </c>
      <c r="Q1587">
        <v>0.11</v>
      </c>
      <c r="R1587" t="b">
        <v>1</v>
      </c>
      <c r="S1587" t="s">
        <v>40</v>
      </c>
      <c r="T1587">
        <v>9</v>
      </c>
      <c r="U1587" t="s">
        <v>21</v>
      </c>
      <c r="V1587" t="b">
        <v>0</v>
      </c>
      <c r="W1587" t="b">
        <v>0</v>
      </c>
      <c r="X1587" t="b">
        <v>1</v>
      </c>
      <c r="Y1587" t="b">
        <v>0</v>
      </c>
      <c r="Z1587" t="b">
        <v>0</v>
      </c>
      <c r="AA1587" t="b">
        <v>0</v>
      </c>
      <c r="AB1587" t="b">
        <v>0</v>
      </c>
      <c r="AC1587" t="b">
        <v>1</v>
      </c>
      <c r="AD1587" t="b">
        <v>0</v>
      </c>
      <c r="AE1587" t="b">
        <v>1</v>
      </c>
      <c r="AF1587" t="b">
        <v>0</v>
      </c>
      <c r="AG1587" t="b">
        <v>0</v>
      </c>
      <c r="AH1587" t="b">
        <v>1</v>
      </c>
      <c r="AI1587" t="b">
        <v>1</v>
      </c>
      <c r="AJ1587" t="b">
        <v>0</v>
      </c>
      <c r="AK1587" t="b">
        <v>0</v>
      </c>
      <c r="AL1587" t="b">
        <v>0</v>
      </c>
      <c r="AM1587" t="b">
        <v>0</v>
      </c>
    </row>
    <row r="1588" spans="1:39" ht="14.4" hidden="1" x14ac:dyDescent="0.3">
      <c r="A1588" t="s">
        <v>1703</v>
      </c>
      <c r="B1588">
        <v>2015</v>
      </c>
      <c r="C1588" t="s">
        <v>118</v>
      </c>
      <c r="D1588" t="s">
        <v>90</v>
      </c>
      <c r="E1588" t="s">
        <v>78</v>
      </c>
      <c r="F1588" t="s">
        <v>5181</v>
      </c>
      <c r="G1588" t="s">
        <v>17</v>
      </c>
      <c r="H1588" t="s">
        <v>18</v>
      </c>
      <c r="I1588" t="s">
        <v>98</v>
      </c>
      <c r="J1588" t="b">
        <v>0</v>
      </c>
      <c r="L1588">
        <v>0.13</v>
      </c>
      <c r="M1588" t="s">
        <v>8707</v>
      </c>
      <c r="O1588">
        <v>63286</v>
      </c>
      <c r="P1588">
        <v>0.17</v>
      </c>
      <c r="Q1588">
        <v>0.71</v>
      </c>
      <c r="R1588" t="b">
        <v>0</v>
      </c>
      <c r="S1588" t="s">
        <v>20</v>
      </c>
      <c r="T1588">
        <v>16</v>
      </c>
      <c r="U1588" t="s">
        <v>21</v>
      </c>
      <c r="V1588" t="b">
        <v>0</v>
      </c>
      <c r="W1588" t="b">
        <v>0</v>
      </c>
      <c r="X1588" t="b">
        <v>1</v>
      </c>
      <c r="Y1588" t="b">
        <v>1</v>
      </c>
      <c r="Z1588" t="b">
        <v>1</v>
      </c>
      <c r="AA1588" t="b">
        <v>1</v>
      </c>
      <c r="AB1588" t="b">
        <v>0</v>
      </c>
      <c r="AC1588" t="b">
        <v>1</v>
      </c>
      <c r="AD1588" t="b">
        <v>0</v>
      </c>
      <c r="AE1588" t="b">
        <v>1</v>
      </c>
      <c r="AF1588" t="b">
        <v>0</v>
      </c>
      <c r="AG1588" t="b">
        <v>0</v>
      </c>
      <c r="AH1588" t="b">
        <v>0</v>
      </c>
      <c r="AI1588" t="b">
        <v>0</v>
      </c>
      <c r="AJ1588" t="b">
        <v>0</v>
      </c>
      <c r="AK1588" t="b">
        <v>0</v>
      </c>
      <c r="AL1588" t="b">
        <v>0</v>
      </c>
      <c r="AM1588" t="b">
        <v>0</v>
      </c>
    </row>
    <row r="1589" spans="1:39" ht="14.4" hidden="1" x14ac:dyDescent="0.3">
      <c r="A1589" t="s">
        <v>1704</v>
      </c>
      <c r="B1589">
        <v>2015</v>
      </c>
      <c r="C1589" t="s">
        <v>23</v>
      </c>
      <c r="D1589" t="s">
        <v>24</v>
      </c>
      <c r="E1589" t="s">
        <v>97</v>
      </c>
      <c r="F1589" t="s">
        <v>5181</v>
      </c>
      <c r="G1589" t="s">
        <v>93</v>
      </c>
      <c r="H1589" t="s">
        <v>69</v>
      </c>
      <c r="I1589" t="s">
        <v>83</v>
      </c>
      <c r="J1589" t="b">
        <v>0</v>
      </c>
      <c r="L1589">
        <v>0.01</v>
      </c>
      <c r="M1589" t="s">
        <v>8706</v>
      </c>
      <c r="O1589">
        <v>66478</v>
      </c>
      <c r="P1589">
        <v>-3.68</v>
      </c>
      <c r="Q1589">
        <v>0.6</v>
      </c>
      <c r="R1589" t="b">
        <v>0</v>
      </c>
      <c r="S1589" t="s">
        <v>40</v>
      </c>
      <c r="T1589">
        <v>4</v>
      </c>
      <c r="U1589" t="s">
        <v>21</v>
      </c>
      <c r="V1589" t="b">
        <v>0</v>
      </c>
      <c r="W1589" t="b">
        <v>0</v>
      </c>
      <c r="X1589" t="b">
        <v>0</v>
      </c>
      <c r="Y1589" t="b">
        <v>0</v>
      </c>
      <c r="Z1589" t="b">
        <v>0</v>
      </c>
      <c r="AA1589" t="b">
        <v>1</v>
      </c>
      <c r="AB1589" t="b">
        <v>1</v>
      </c>
      <c r="AC1589" t="b">
        <v>1</v>
      </c>
      <c r="AD1589" t="b">
        <v>1</v>
      </c>
      <c r="AE1589" t="b">
        <v>0</v>
      </c>
      <c r="AF1589" t="b">
        <v>0</v>
      </c>
      <c r="AG1589" t="b">
        <v>0</v>
      </c>
      <c r="AH1589" t="b">
        <v>0</v>
      </c>
      <c r="AI1589" t="b">
        <v>0</v>
      </c>
      <c r="AJ1589" t="b">
        <v>0</v>
      </c>
      <c r="AK1589" t="b">
        <v>0</v>
      </c>
      <c r="AL1589" t="b">
        <v>0</v>
      </c>
      <c r="AM1589" t="b">
        <v>0</v>
      </c>
    </row>
    <row r="1590" spans="1:39" ht="14.4" hidden="1" x14ac:dyDescent="0.3">
      <c r="A1590" t="s">
        <v>1705</v>
      </c>
      <c r="B1590">
        <v>2015</v>
      </c>
      <c r="C1590" t="s">
        <v>143</v>
      </c>
      <c r="D1590" t="s">
        <v>38</v>
      </c>
      <c r="E1590" t="s">
        <v>16</v>
      </c>
      <c r="F1590" t="s">
        <v>5172</v>
      </c>
      <c r="G1590" t="s">
        <v>93</v>
      </c>
      <c r="H1590" t="s">
        <v>94</v>
      </c>
      <c r="I1590" t="s">
        <v>19</v>
      </c>
      <c r="J1590" t="b">
        <v>0</v>
      </c>
      <c r="L1590">
        <v>0.13</v>
      </c>
      <c r="M1590" t="s">
        <v>8705</v>
      </c>
      <c r="O1590">
        <v>42790</v>
      </c>
      <c r="P1590">
        <v>1.05</v>
      </c>
      <c r="Q1590">
        <v>0.72</v>
      </c>
      <c r="R1590" t="b">
        <v>0</v>
      </c>
      <c r="S1590" t="s">
        <v>40</v>
      </c>
      <c r="T1590">
        <v>2</v>
      </c>
      <c r="U1590" t="s">
        <v>21</v>
      </c>
      <c r="V1590" t="b">
        <v>0</v>
      </c>
      <c r="W1590" t="b">
        <v>0</v>
      </c>
      <c r="X1590" t="b">
        <v>0</v>
      </c>
      <c r="Y1590" t="b">
        <v>1</v>
      </c>
      <c r="Z1590" t="b">
        <v>1</v>
      </c>
      <c r="AA1590" t="b">
        <v>1</v>
      </c>
      <c r="AB1590" t="b">
        <v>0</v>
      </c>
      <c r="AC1590" t="b">
        <v>0</v>
      </c>
      <c r="AD1590" t="b">
        <v>0</v>
      </c>
      <c r="AE1590" t="b">
        <v>1</v>
      </c>
      <c r="AF1590" t="b">
        <v>0</v>
      </c>
      <c r="AG1590" t="b">
        <v>0</v>
      </c>
      <c r="AH1590" t="b">
        <v>0</v>
      </c>
      <c r="AI1590" t="b">
        <v>0</v>
      </c>
      <c r="AJ1590" t="b">
        <v>0</v>
      </c>
      <c r="AK1590" t="b">
        <v>0</v>
      </c>
      <c r="AL1590" t="b">
        <v>0</v>
      </c>
      <c r="AM1590" t="b">
        <v>0</v>
      </c>
    </row>
    <row r="1591" spans="1:39" ht="14.4" hidden="1" x14ac:dyDescent="0.3">
      <c r="A1591" t="s">
        <v>1706</v>
      </c>
      <c r="B1591">
        <v>2015</v>
      </c>
      <c r="C1591" t="s">
        <v>150</v>
      </c>
      <c r="D1591" t="s">
        <v>90</v>
      </c>
      <c r="E1591" t="s">
        <v>59</v>
      </c>
      <c r="F1591" t="s">
        <v>40</v>
      </c>
      <c r="G1591" t="s">
        <v>17</v>
      </c>
      <c r="H1591" t="s">
        <v>52</v>
      </c>
      <c r="I1591" t="s">
        <v>28</v>
      </c>
      <c r="J1591" t="b">
        <v>0</v>
      </c>
      <c r="L1591">
        <v>0.01</v>
      </c>
      <c r="M1591" t="s">
        <v>8704</v>
      </c>
      <c r="O1591">
        <v>57792</v>
      </c>
      <c r="P1591">
        <v>-3.58</v>
      </c>
      <c r="Q1591">
        <v>0.85</v>
      </c>
      <c r="R1591" t="b">
        <v>0</v>
      </c>
      <c r="S1591" t="s">
        <v>20</v>
      </c>
      <c r="T1591">
        <v>5</v>
      </c>
      <c r="U1591" t="s">
        <v>21</v>
      </c>
      <c r="V1591" t="b">
        <v>1</v>
      </c>
      <c r="W1591" t="b">
        <v>0</v>
      </c>
      <c r="X1591" t="b">
        <v>1</v>
      </c>
      <c r="Y1591" t="b">
        <v>0</v>
      </c>
      <c r="Z1591" t="b">
        <v>1</v>
      </c>
      <c r="AA1591" t="b">
        <v>0</v>
      </c>
      <c r="AB1591" t="b">
        <v>0</v>
      </c>
      <c r="AC1591" t="b">
        <v>0</v>
      </c>
      <c r="AD1591" t="b">
        <v>0</v>
      </c>
      <c r="AE1591" t="b">
        <v>1</v>
      </c>
      <c r="AF1591" t="b">
        <v>0</v>
      </c>
      <c r="AG1591" t="b">
        <v>0</v>
      </c>
      <c r="AH1591" t="b">
        <v>0</v>
      </c>
      <c r="AI1591" t="b">
        <v>0</v>
      </c>
      <c r="AJ1591" t="b">
        <v>0</v>
      </c>
      <c r="AK1591" t="b">
        <v>0</v>
      </c>
      <c r="AL1591" t="b">
        <v>0</v>
      </c>
      <c r="AM1591" t="b">
        <v>0</v>
      </c>
    </row>
    <row r="1592" spans="1:39" ht="14.4" hidden="1" x14ac:dyDescent="0.3">
      <c r="A1592" t="s">
        <v>1707</v>
      </c>
      <c r="B1592">
        <v>2015</v>
      </c>
      <c r="C1592" t="s">
        <v>129</v>
      </c>
      <c r="D1592" t="s">
        <v>58</v>
      </c>
      <c r="E1592" t="s">
        <v>120</v>
      </c>
      <c r="F1592" t="s">
        <v>5169</v>
      </c>
      <c r="G1592" t="s">
        <v>65</v>
      </c>
      <c r="H1592" t="s">
        <v>27</v>
      </c>
      <c r="I1592" t="s">
        <v>83</v>
      </c>
      <c r="J1592" t="b">
        <v>0</v>
      </c>
      <c r="L1592">
        <v>0.01</v>
      </c>
      <c r="M1592" t="s">
        <v>8703</v>
      </c>
      <c r="O1592">
        <v>22897</v>
      </c>
      <c r="P1592">
        <v>1.67</v>
      </c>
      <c r="Q1592">
        <v>0.85</v>
      </c>
      <c r="R1592" t="b">
        <v>0</v>
      </c>
      <c r="S1592" t="s">
        <v>35</v>
      </c>
      <c r="T1592">
        <v>17</v>
      </c>
      <c r="U1592" t="s">
        <v>21</v>
      </c>
      <c r="V1592" t="b">
        <v>1</v>
      </c>
      <c r="W1592" t="b">
        <v>1</v>
      </c>
      <c r="X1592" t="b">
        <v>1</v>
      </c>
      <c r="Y1592" t="b">
        <v>1</v>
      </c>
      <c r="Z1592" t="b">
        <v>0</v>
      </c>
      <c r="AA1592" t="b">
        <v>0</v>
      </c>
      <c r="AB1592" t="b">
        <v>0</v>
      </c>
      <c r="AC1592" t="b">
        <v>0</v>
      </c>
      <c r="AD1592" t="b">
        <v>1</v>
      </c>
      <c r="AE1592" t="b">
        <v>1</v>
      </c>
      <c r="AF1592" t="b">
        <v>0</v>
      </c>
      <c r="AG1592" t="b">
        <v>0</v>
      </c>
      <c r="AH1592" t="b">
        <v>0</v>
      </c>
      <c r="AI1592" t="b">
        <v>0</v>
      </c>
      <c r="AJ1592" t="b">
        <v>0</v>
      </c>
      <c r="AK1592" t="b">
        <v>0</v>
      </c>
      <c r="AL1592" t="b">
        <v>0</v>
      </c>
      <c r="AM1592" t="b">
        <v>0</v>
      </c>
    </row>
    <row r="1593" spans="1:39" ht="14.4" hidden="1" x14ac:dyDescent="0.3">
      <c r="A1593" t="s">
        <v>1708</v>
      </c>
      <c r="B1593">
        <v>2015</v>
      </c>
      <c r="C1593" t="s">
        <v>158</v>
      </c>
      <c r="D1593" t="s">
        <v>15</v>
      </c>
      <c r="E1593" t="s">
        <v>45</v>
      </c>
      <c r="F1593" t="s">
        <v>40</v>
      </c>
      <c r="G1593" t="s">
        <v>46</v>
      </c>
      <c r="H1593" t="s">
        <v>94</v>
      </c>
      <c r="I1593" t="s">
        <v>83</v>
      </c>
      <c r="J1593" t="b">
        <v>0</v>
      </c>
      <c r="L1593">
        <v>0</v>
      </c>
      <c r="M1593" t="s">
        <v>8702</v>
      </c>
      <c r="O1593">
        <v>29573</v>
      </c>
      <c r="P1593">
        <v>1.25</v>
      </c>
      <c r="Q1593">
        <v>0.64</v>
      </c>
      <c r="R1593" t="b">
        <v>0</v>
      </c>
      <c r="S1593" t="s">
        <v>20</v>
      </c>
      <c r="T1593">
        <v>9</v>
      </c>
      <c r="U1593" t="s">
        <v>21</v>
      </c>
      <c r="V1593" t="b">
        <v>0</v>
      </c>
      <c r="W1593" t="b">
        <v>0</v>
      </c>
      <c r="X1593" t="b">
        <v>1</v>
      </c>
      <c r="Y1593" t="b">
        <v>0</v>
      </c>
      <c r="Z1593" t="b">
        <v>1</v>
      </c>
      <c r="AA1593" t="b">
        <v>1</v>
      </c>
      <c r="AB1593" t="b">
        <v>1</v>
      </c>
      <c r="AC1593" t="b">
        <v>0</v>
      </c>
      <c r="AD1593" t="b">
        <v>0</v>
      </c>
      <c r="AE1593" t="b">
        <v>1</v>
      </c>
      <c r="AF1593" t="b">
        <v>0</v>
      </c>
      <c r="AG1593" t="b">
        <v>0</v>
      </c>
      <c r="AH1593" t="b">
        <v>0</v>
      </c>
      <c r="AI1593" t="b">
        <v>0</v>
      </c>
      <c r="AJ1593" t="b">
        <v>0</v>
      </c>
      <c r="AK1593" t="b">
        <v>0</v>
      </c>
      <c r="AL1593" t="b">
        <v>0</v>
      </c>
      <c r="AM1593" t="b">
        <v>0</v>
      </c>
    </row>
    <row r="1594" spans="1:39" ht="14.4" hidden="1" x14ac:dyDescent="0.3">
      <c r="A1594" s="15" t="s">
        <v>1709</v>
      </c>
      <c r="B1594">
        <v>2015</v>
      </c>
      <c r="C1594" t="s">
        <v>242</v>
      </c>
      <c r="D1594" t="s">
        <v>90</v>
      </c>
      <c r="E1594" t="s">
        <v>16</v>
      </c>
      <c r="F1594" t="s">
        <v>5169</v>
      </c>
      <c r="G1594" t="s">
        <v>26</v>
      </c>
      <c r="H1594" t="s">
        <v>60</v>
      </c>
      <c r="I1594" t="s">
        <v>61</v>
      </c>
      <c r="J1594" t="b">
        <v>0</v>
      </c>
      <c r="L1594">
        <v>0.13</v>
      </c>
      <c r="M1594" t="s">
        <v>8701</v>
      </c>
      <c r="O1594">
        <v>54030</v>
      </c>
      <c r="P1594">
        <v>-1.1000000000000001</v>
      </c>
      <c r="Q1594">
        <v>0.63</v>
      </c>
      <c r="R1594" t="b">
        <v>0</v>
      </c>
      <c r="S1594" t="s">
        <v>20</v>
      </c>
      <c r="T1594">
        <v>15</v>
      </c>
      <c r="U1594" t="s">
        <v>21</v>
      </c>
      <c r="V1594" t="b">
        <v>0</v>
      </c>
      <c r="W1594" t="b">
        <v>1</v>
      </c>
      <c r="X1594" t="b">
        <v>0</v>
      </c>
      <c r="Y1594" t="b">
        <v>1</v>
      </c>
      <c r="Z1594" t="b">
        <v>1</v>
      </c>
      <c r="AA1594" t="b">
        <v>1</v>
      </c>
      <c r="AB1594" t="b">
        <v>0</v>
      </c>
      <c r="AC1594" t="b">
        <v>1</v>
      </c>
      <c r="AD1594" t="b">
        <v>1</v>
      </c>
      <c r="AE1594" t="b">
        <v>0</v>
      </c>
      <c r="AF1594" t="b">
        <v>0</v>
      </c>
      <c r="AG1594" t="b">
        <v>0</v>
      </c>
      <c r="AH1594" t="b">
        <v>0</v>
      </c>
      <c r="AI1594" t="b">
        <v>0</v>
      </c>
      <c r="AJ1594" t="b">
        <v>0</v>
      </c>
      <c r="AK1594" t="b">
        <v>0</v>
      </c>
      <c r="AL1594" t="b">
        <v>0</v>
      </c>
      <c r="AM1594" t="b">
        <v>0</v>
      </c>
    </row>
    <row r="1595" spans="1:39" ht="14.4" hidden="1" x14ac:dyDescent="0.3">
      <c r="A1595" t="s">
        <v>1710</v>
      </c>
      <c r="B1595">
        <v>2015</v>
      </c>
      <c r="C1595" t="s">
        <v>14</v>
      </c>
      <c r="D1595" t="s">
        <v>15</v>
      </c>
      <c r="E1595" t="s">
        <v>25</v>
      </c>
      <c r="F1595" t="s">
        <v>5169</v>
      </c>
      <c r="G1595" t="s">
        <v>55</v>
      </c>
      <c r="H1595" t="s">
        <v>60</v>
      </c>
      <c r="I1595" t="s">
        <v>61</v>
      </c>
      <c r="J1595" t="b">
        <v>0</v>
      </c>
      <c r="L1595">
        <v>0.06</v>
      </c>
      <c r="M1595" t="s">
        <v>6280</v>
      </c>
      <c r="O1595">
        <v>33823</v>
      </c>
      <c r="P1595">
        <v>-1.66</v>
      </c>
      <c r="Q1595">
        <v>0.84</v>
      </c>
      <c r="R1595" t="b">
        <v>0</v>
      </c>
      <c r="S1595" t="s">
        <v>20</v>
      </c>
      <c r="T1595">
        <v>15</v>
      </c>
      <c r="U1595" t="s">
        <v>21</v>
      </c>
      <c r="V1595" t="b">
        <v>0</v>
      </c>
      <c r="W1595" t="b">
        <v>0</v>
      </c>
      <c r="X1595" t="b">
        <v>1</v>
      </c>
      <c r="Y1595" t="b">
        <v>1</v>
      </c>
      <c r="Z1595" t="b">
        <v>0</v>
      </c>
      <c r="AA1595" t="b">
        <v>0</v>
      </c>
      <c r="AB1595" t="b">
        <v>1</v>
      </c>
      <c r="AC1595" t="b">
        <v>0</v>
      </c>
      <c r="AD1595" t="b">
        <v>0</v>
      </c>
      <c r="AE1595" t="b">
        <v>0</v>
      </c>
      <c r="AF1595" t="b">
        <v>0</v>
      </c>
      <c r="AG1595" t="b">
        <v>0</v>
      </c>
      <c r="AH1595" t="b">
        <v>0</v>
      </c>
      <c r="AI1595" t="b">
        <v>0</v>
      </c>
      <c r="AJ1595" t="b">
        <v>0</v>
      </c>
      <c r="AK1595" t="b">
        <v>0</v>
      </c>
      <c r="AL1595" t="b">
        <v>0</v>
      </c>
      <c r="AM1595" t="b">
        <v>0</v>
      </c>
    </row>
    <row r="1596" spans="1:39" ht="14.4" hidden="1" x14ac:dyDescent="0.3">
      <c r="A1596" t="s">
        <v>1711</v>
      </c>
      <c r="B1596">
        <v>2015</v>
      </c>
      <c r="C1596" t="s">
        <v>158</v>
      </c>
      <c r="D1596" t="s">
        <v>15</v>
      </c>
      <c r="E1596" t="s">
        <v>74</v>
      </c>
      <c r="F1596" t="s">
        <v>5172</v>
      </c>
      <c r="G1596" t="s">
        <v>93</v>
      </c>
      <c r="H1596" t="s">
        <v>94</v>
      </c>
      <c r="I1596" t="s">
        <v>28</v>
      </c>
      <c r="J1596" t="b">
        <v>0</v>
      </c>
      <c r="L1596">
        <v>0.12</v>
      </c>
      <c r="M1596" t="s">
        <v>8700</v>
      </c>
      <c r="O1596">
        <v>37496</v>
      </c>
      <c r="P1596">
        <v>1.38</v>
      </c>
      <c r="Q1596">
        <v>0.78</v>
      </c>
      <c r="R1596" t="b">
        <v>0</v>
      </c>
      <c r="S1596" t="s">
        <v>35</v>
      </c>
      <c r="T1596">
        <v>7</v>
      </c>
      <c r="U1596" t="s">
        <v>21</v>
      </c>
      <c r="V1596" t="b">
        <v>0</v>
      </c>
      <c r="W1596" t="b">
        <v>0</v>
      </c>
      <c r="X1596" t="b">
        <v>1</v>
      </c>
      <c r="Y1596" t="b">
        <v>1</v>
      </c>
      <c r="Z1596" t="b">
        <v>1</v>
      </c>
      <c r="AA1596" t="b">
        <v>1</v>
      </c>
      <c r="AB1596" t="b">
        <v>1</v>
      </c>
      <c r="AC1596" t="b">
        <v>0</v>
      </c>
      <c r="AD1596" t="b">
        <v>1</v>
      </c>
      <c r="AE1596" t="b">
        <v>0</v>
      </c>
      <c r="AF1596" t="b">
        <v>0</v>
      </c>
      <c r="AG1596" t="b">
        <v>0</v>
      </c>
      <c r="AH1596" t="b">
        <v>0</v>
      </c>
      <c r="AI1596" t="b">
        <v>0</v>
      </c>
      <c r="AJ1596" t="b">
        <v>0</v>
      </c>
      <c r="AK1596" t="b">
        <v>0</v>
      </c>
      <c r="AL1596" t="b">
        <v>0</v>
      </c>
      <c r="AM1596" t="b">
        <v>0</v>
      </c>
    </row>
    <row r="1597" spans="1:39" ht="14.4" hidden="1" x14ac:dyDescent="0.3">
      <c r="A1597" t="s">
        <v>1712</v>
      </c>
      <c r="B1597">
        <v>2015</v>
      </c>
      <c r="C1597" t="s">
        <v>44</v>
      </c>
      <c r="D1597" t="s">
        <v>31</v>
      </c>
      <c r="E1597" t="s">
        <v>97</v>
      </c>
      <c r="F1597" t="s">
        <v>5169</v>
      </c>
      <c r="G1597" t="s">
        <v>26</v>
      </c>
      <c r="H1597" t="s">
        <v>34</v>
      </c>
      <c r="I1597" t="s">
        <v>49</v>
      </c>
      <c r="J1597" t="b">
        <v>0</v>
      </c>
      <c r="L1597">
        <v>0.15</v>
      </c>
      <c r="M1597" t="s">
        <v>8699</v>
      </c>
      <c r="O1597">
        <v>20505</v>
      </c>
      <c r="P1597">
        <v>-1.65</v>
      </c>
      <c r="Q1597">
        <v>0.76</v>
      </c>
      <c r="R1597" t="b">
        <v>0</v>
      </c>
      <c r="S1597" t="s">
        <v>20</v>
      </c>
      <c r="T1597">
        <v>11</v>
      </c>
      <c r="U1597" t="s">
        <v>21</v>
      </c>
      <c r="V1597" t="b">
        <v>1</v>
      </c>
      <c r="W1597" t="b">
        <v>1</v>
      </c>
      <c r="X1597" t="b">
        <v>0</v>
      </c>
      <c r="Y1597" t="b">
        <v>1</v>
      </c>
      <c r="Z1597" t="b">
        <v>0</v>
      </c>
      <c r="AA1597" t="b">
        <v>1</v>
      </c>
      <c r="AB1597" t="b">
        <v>1</v>
      </c>
      <c r="AC1597" t="b">
        <v>0</v>
      </c>
      <c r="AD1597" t="b">
        <v>0</v>
      </c>
      <c r="AE1597" t="b">
        <v>0</v>
      </c>
      <c r="AF1597" t="b">
        <v>0</v>
      </c>
      <c r="AG1597" t="b">
        <v>0</v>
      </c>
      <c r="AH1597" t="b">
        <v>0</v>
      </c>
      <c r="AI1597" t="b">
        <v>0</v>
      </c>
      <c r="AJ1597" t="b">
        <v>0</v>
      </c>
      <c r="AK1597" t="b">
        <v>0</v>
      </c>
      <c r="AL1597" t="b">
        <v>0</v>
      </c>
      <c r="AM1597" t="b">
        <v>0</v>
      </c>
    </row>
    <row r="1598" spans="1:39" ht="14.4" hidden="1" x14ac:dyDescent="0.3">
      <c r="A1598" t="s">
        <v>1713</v>
      </c>
      <c r="B1598">
        <v>2015</v>
      </c>
      <c r="C1598" t="s">
        <v>23</v>
      </c>
      <c r="D1598" t="s">
        <v>24</v>
      </c>
      <c r="E1598" t="s">
        <v>81</v>
      </c>
      <c r="F1598" t="s">
        <v>5172</v>
      </c>
      <c r="G1598" t="s">
        <v>65</v>
      </c>
      <c r="H1598" t="s">
        <v>42</v>
      </c>
      <c r="I1598" t="s">
        <v>61</v>
      </c>
      <c r="J1598" t="b">
        <v>0</v>
      </c>
      <c r="L1598">
        <v>0.02</v>
      </c>
      <c r="M1598" t="s">
        <v>8093</v>
      </c>
      <c r="O1598">
        <v>79221</v>
      </c>
      <c r="P1598">
        <v>0.75</v>
      </c>
      <c r="Q1598">
        <v>0.73</v>
      </c>
      <c r="R1598" t="b">
        <v>0</v>
      </c>
      <c r="S1598" t="s">
        <v>40</v>
      </c>
      <c r="T1598">
        <v>14</v>
      </c>
      <c r="U1598" t="s">
        <v>21</v>
      </c>
      <c r="V1598" t="b">
        <v>0</v>
      </c>
      <c r="W1598" t="b">
        <v>0</v>
      </c>
      <c r="X1598" t="b">
        <v>1</v>
      </c>
      <c r="Y1598" t="b">
        <v>1</v>
      </c>
      <c r="Z1598" t="b">
        <v>0</v>
      </c>
      <c r="AA1598" t="b">
        <v>0</v>
      </c>
      <c r="AB1598" t="b">
        <v>0</v>
      </c>
      <c r="AC1598" t="b">
        <v>0</v>
      </c>
      <c r="AD1598" t="b">
        <v>0</v>
      </c>
      <c r="AE1598" t="b">
        <v>1</v>
      </c>
      <c r="AF1598" t="b">
        <v>0</v>
      </c>
      <c r="AG1598" t="b">
        <v>0</v>
      </c>
      <c r="AH1598" t="b">
        <v>0</v>
      </c>
      <c r="AI1598" t="b">
        <v>0</v>
      </c>
      <c r="AJ1598" t="b">
        <v>0</v>
      </c>
      <c r="AK1598" t="b">
        <v>0</v>
      </c>
      <c r="AL1598" t="b">
        <v>0</v>
      </c>
      <c r="AM1598" t="b">
        <v>0</v>
      </c>
    </row>
    <row r="1599" spans="1:39" ht="14.4" hidden="1" x14ac:dyDescent="0.3">
      <c r="A1599" t="s">
        <v>1714</v>
      </c>
      <c r="B1599">
        <v>2015</v>
      </c>
      <c r="C1599" t="s">
        <v>221</v>
      </c>
      <c r="D1599" t="s">
        <v>15</v>
      </c>
      <c r="E1599" t="s">
        <v>16</v>
      </c>
      <c r="F1599" t="s">
        <v>5176</v>
      </c>
      <c r="G1599" t="s">
        <v>55</v>
      </c>
      <c r="H1599" t="s">
        <v>69</v>
      </c>
      <c r="I1599" t="s">
        <v>61</v>
      </c>
      <c r="J1599" t="b">
        <v>0</v>
      </c>
      <c r="L1599">
        <v>0.12</v>
      </c>
      <c r="M1599" t="s">
        <v>7917</v>
      </c>
      <c r="O1599">
        <v>31529</v>
      </c>
      <c r="P1599">
        <v>4.62</v>
      </c>
      <c r="Q1599">
        <v>0.82</v>
      </c>
      <c r="R1599" t="b">
        <v>0</v>
      </c>
      <c r="S1599" t="s">
        <v>40</v>
      </c>
      <c r="T1599">
        <v>4</v>
      </c>
      <c r="U1599" t="s">
        <v>21</v>
      </c>
      <c r="V1599" t="b">
        <v>0</v>
      </c>
      <c r="W1599" t="b">
        <v>0</v>
      </c>
      <c r="X1599" t="b">
        <v>0</v>
      </c>
      <c r="Y1599" t="b">
        <v>0</v>
      </c>
      <c r="Z1599" t="b">
        <v>1</v>
      </c>
      <c r="AA1599" t="b">
        <v>0</v>
      </c>
      <c r="AB1599" t="b">
        <v>1</v>
      </c>
      <c r="AC1599" t="b">
        <v>0</v>
      </c>
      <c r="AD1599" t="b">
        <v>0</v>
      </c>
      <c r="AE1599" t="b">
        <v>1</v>
      </c>
      <c r="AF1599" t="b">
        <v>0</v>
      </c>
      <c r="AG1599" t="b">
        <v>0</v>
      </c>
      <c r="AH1599" t="b">
        <v>0</v>
      </c>
      <c r="AI1599" t="b">
        <v>0</v>
      </c>
      <c r="AJ1599" t="b">
        <v>0</v>
      </c>
      <c r="AK1599" t="b">
        <v>0</v>
      </c>
      <c r="AL1599" t="b">
        <v>0</v>
      </c>
      <c r="AM1599" t="b">
        <v>0</v>
      </c>
    </row>
    <row r="1600" spans="1:39" ht="14.4" hidden="1" x14ac:dyDescent="0.3">
      <c r="A1600" t="s">
        <v>1715</v>
      </c>
      <c r="B1600">
        <v>2015</v>
      </c>
      <c r="C1600" t="s">
        <v>242</v>
      </c>
      <c r="D1600" t="s">
        <v>90</v>
      </c>
      <c r="E1600" t="s">
        <v>108</v>
      </c>
      <c r="F1600" t="s">
        <v>40</v>
      </c>
      <c r="G1600" t="s">
        <v>41</v>
      </c>
      <c r="H1600" t="s">
        <v>94</v>
      </c>
      <c r="I1600" t="s">
        <v>49</v>
      </c>
      <c r="J1600" t="b">
        <v>0</v>
      </c>
      <c r="L1600">
        <v>0.15</v>
      </c>
      <c r="M1600" t="s">
        <v>8698</v>
      </c>
      <c r="O1600">
        <v>55883</v>
      </c>
      <c r="P1600">
        <v>-4.66</v>
      </c>
      <c r="Q1600">
        <v>0.86</v>
      </c>
      <c r="R1600" t="b">
        <v>0</v>
      </c>
      <c r="S1600" t="s">
        <v>40</v>
      </c>
      <c r="T1600">
        <v>19</v>
      </c>
      <c r="U1600" t="s">
        <v>21</v>
      </c>
      <c r="V1600" t="b">
        <v>0</v>
      </c>
      <c r="W1600" t="b">
        <v>1</v>
      </c>
      <c r="X1600" t="b">
        <v>0</v>
      </c>
      <c r="Y1600" t="b">
        <v>1</v>
      </c>
      <c r="Z1600" t="b">
        <v>0</v>
      </c>
      <c r="AA1600" t="b">
        <v>1</v>
      </c>
      <c r="AB1600" t="b">
        <v>1</v>
      </c>
      <c r="AC1600" t="b">
        <v>1</v>
      </c>
      <c r="AD1600" t="b">
        <v>1</v>
      </c>
      <c r="AE1600" t="b">
        <v>0</v>
      </c>
      <c r="AF1600" t="b">
        <v>0</v>
      </c>
      <c r="AG1600" t="b">
        <v>0</v>
      </c>
      <c r="AH1600" t="b">
        <v>0</v>
      </c>
      <c r="AI1600" t="b">
        <v>0</v>
      </c>
      <c r="AJ1600" t="b">
        <v>0</v>
      </c>
      <c r="AK1600" t="b">
        <v>0</v>
      </c>
      <c r="AL1600" t="b">
        <v>0</v>
      </c>
      <c r="AM1600" t="b">
        <v>0</v>
      </c>
    </row>
    <row r="1601" spans="1:39" ht="14.4" hidden="1" x14ac:dyDescent="0.3">
      <c r="A1601" t="s">
        <v>1716</v>
      </c>
      <c r="B1601">
        <v>2015</v>
      </c>
      <c r="C1601" t="s">
        <v>14</v>
      </c>
      <c r="D1601" t="s">
        <v>15</v>
      </c>
      <c r="E1601" t="s">
        <v>78</v>
      </c>
      <c r="F1601" t="s">
        <v>5169</v>
      </c>
      <c r="G1601" t="s">
        <v>17</v>
      </c>
      <c r="H1601" t="s">
        <v>18</v>
      </c>
      <c r="I1601" t="s">
        <v>19</v>
      </c>
      <c r="J1601" t="b">
        <v>0</v>
      </c>
      <c r="L1601">
        <v>0.18</v>
      </c>
      <c r="M1601" t="s">
        <v>6094</v>
      </c>
      <c r="O1601">
        <v>32405</v>
      </c>
      <c r="P1601">
        <v>0.87</v>
      </c>
      <c r="Q1601">
        <v>0.74</v>
      </c>
      <c r="R1601" t="b">
        <v>0</v>
      </c>
      <c r="S1601" t="s">
        <v>35</v>
      </c>
      <c r="T1601">
        <v>3</v>
      </c>
      <c r="U1601" t="s">
        <v>21</v>
      </c>
      <c r="V1601" t="b">
        <v>1</v>
      </c>
      <c r="W1601" t="b">
        <v>1</v>
      </c>
      <c r="X1601" t="b">
        <v>0</v>
      </c>
      <c r="Y1601" t="b">
        <v>1</v>
      </c>
      <c r="Z1601" t="b">
        <v>0</v>
      </c>
      <c r="AA1601" t="b">
        <v>0</v>
      </c>
      <c r="AB1601" t="b">
        <v>0</v>
      </c>
      <c r="AC1601" t="b">
        <v>1</v>
      </c>
      <c r="AD1601" t="b">
        <v>0</v>
      </c>
      <c r="AE1601" t="b">
        <v>0</v>
      </c>
      <c r="AF1601" t="b">
        <v>0</v>
      </c>
      <c r="AG1601" t="b">
        <v>0</v>
      </c>
      <c r="AH1601" t="b">
        <v>0</v>
      </c>
      <c r="AI1601" t="b">
        <v>0</v>
      </c>
      <c r="AJ1601" t="b">
        <v>0</v>
      </c>
      <c r="AK1601" t="b">
        <v>0</v>
      </c>
      <c r="AL1601" t="b">
        <v>0</v>
      </c>
      <c r="AM1601" t="b">
        <v>0</v>
      </c>
    </row>
    <row r="1602" spans="1:39" ht="14.4" hidden="1" x14ac:dyDescent="0.3">
      <c r="A1602" t="s">
        <v>1717</v>
      </c>
      <c r="B1602">
        <v>2015</v>
      </c>
      <c r="C1602" t="s">
        <v>147</v>
      </c>
      <c r="D1602" t="s">
        <v>68</v>
      </c>
      <c r="E1602" t="s">
        <v>16</v>
      </c>
      <c r="F1602" t="s">
        <v>40</v>
      </c>
      <c r="G1602" t="s">
        <v>55</v>
      </c>
      <c r="H1602" t="s">
        <v>69</v>
      </c>
      <c r="I1602" t="s">
        <v>83</v>
      </c>
      <c r="J1602" t="b">
        <v>0</v>
      </c>
      <c r="L1602">
        <v>0.05</v>
      </c>
      <c r="M1602" t="s">
        <v>7857</v>
      </c>
      <c r="O1602">
        <v>85465</v>
      </c>
      <c r="P1602">
        <v>3.88</v>
      </c>
      <c r="Q1602">
        <v>0.73</v>
      </c>
      <c r="R1602" t="b">
        <v>0</v>
      </c>
      <c r="S1602" t="s">
        <v>35</v>
      </c>
      <c r="T1602">
        <v>10</v>
      </c>
      <c r="U1602" t="s">
        <v>21</v>
      </c>
      <c r="V1602" t="b">
        <v>1</v>
      </c>
      <c r="W1602" t="b">
        <v>0</v>
      </c>
      <c r="X1602" t="b">
        <v>1</v>
      </c>
      <c r="Y1602" t="b">
        <v>0</v>
      </c>
      <c r="Z1602" t="b">
        <v>1</v>
      </c>
      <c r="AA1602" t="b">
        <v>1</v>
      </c>
      <c r="AB1602" t="b">
        <v>0</v>
      </c>
      <c r="AC1602" t="b">
        <v>1</v>
      </c>
      <c r="AD1602" t="b">
        <v>0</v>
      </c>
      <c r="AE1602" t="b">
        <v>1</v>
      </c>
      <c r="AF1602" t="b">
        <v>0</v>
      </c>
      <c r="AG1602" t="b">
        <v>0</v>
      </c>
      <c r="AH1602" t="b">
        <v>0</v>
      </c>
      <c r="AI1602" t="b">
        <v>0</v>
      </c>
      <c r="AJ1602" t="b">
        <v>0</v>
      </c>
      <c r="AK1602" t="b">
        <v>0</v>
      </c>
      <c r="AL1602" t="b">
        <v>0</v>
      </c>
      <c r="AM1602" t="b">
        <v>0</v>
      </c>
    </row>
    <row r="1603" spans="1:39" ht="14.4" hidden="1" x14ac:dyDescent="0.3">
      <c r="A1603" t="s">
        <v>1718</v>
      </c>
      <c r="B1603">
        <v>2015</v>
      </c>
      <c r="C1603" t="s">
        <v>152</v>
      </c>
      <c r="D1603" t="s">
        <v>77</v>
      </c>
      <c r="E1603" t="s">
        <v>16</v>
      </c>
      <c r="F1603" t="s">
        <v>5172</v>
      </c>
      <c r="G1603" t="s">
        <v>33</v>
      </c>
      <c r="H1603" t="s">
        <v>34</v>
      </c>
      <c r="I1603" t="s">
        <v>98</v>
      </c>
      <c r="J1603" t="b">
        <v>0</v>
      </c>
      <c r="L1603">
        <v>0.09</v>
      </c>
      <c r="M1603" t="s">
        <v>8251</v>
      </c>
      <c r="O1603">
        <v>55151</v>
      </c>
      <c r="P1603">
        <v>1.94</v>
      </c>
      <c r="Q1603">
        <v>0.82</v>
      </c>
      <c r="R1603" t="b">
        <v>0</v>
      </c>
      <c r="S1603" t="s">
        <v>35</v>
      </c>
      <c r="T1603">
        <v>4</v>
      </c>
      <c r="U1603" t="s">
        <v>21</v>
      </c>
      <c r="V1603" t="b">
        <v>0</v>
      </c>
      <c r="W1603" t="b">
        <v>1</v>
      </c>
      <c r="X1603" t="b">
        <v>0</v>
      </c>
      <c r="Y1603" t="b">
        <v>0</v>
      </c>
      <c r="Z1603" t="b">
        <v>0</v>
      </c>
      <c r="AA1603" t="b">
        <v>1</v>
      </c>
      <c r="AB1603" t="b">
        <v>0</v>
      </c>
      <c r="AC1603" t="b">
        <v>1</v>
      </c>
      <c r="AD1603" t="b">
        <v>0</v>
      </c>
      <c r="AE1603" t="b">
        <v>0</v>
      </c>
      <c r="AF1603" t="b">
        <v>0</v>
      </c>
      <c r="AG1603" t="b">
        <v>0</v>
      </c>
      <c r="AH1603" t="b">
        <v>0</v>
      </c>
      <c r="AI1603" t="b">
        <v>0</v>
      </c>
      <c r="AJ1603" t="b">
        <v>0</v>
      </c>
      <c r="AK1603" t="b">
        <v>0</v>
      </c>
      <c r="AL1603" t="b">
        <v>0</v>
      </c>
      <c r="AM1603" t="b">
        <v>0</v>
      </c>
    </row>
    <row r="1604" spans="1:39" ht="14.4" hidden="1" x14ac:dyDescent="0.3">
      <c r="A1604" t="s">
        <v>1719</v>
      </c>
      <c r="B1604">
        <v>2015</v>
      </c>
      <c r="C1604" t="s">
        <v>112</v>
      </c>
      <c r="D1604" t="s">
        <v>113</v>
      </c>
      <c r="E1604" t="s">
        <v>74</v>
      </c>
      <c r="F1604" t="s">
        <v>5176</v>
      </c>
      <c r="G1604" t="s">
        <v>41</v>
      </c>
      <c r="H1604" t="s">
        <v>42</v>
      </c>
      <c r="I1604" t="s">
        <v>98</v>
      </c>
      <c r="J1604" t="b">
        <v>0</v>
      </c>
      <c r="L1604">
        <v>0.16</v>
      </c>
      <c r="M1604" t="s">
        <v>8697</v>
      </c>
      <c r="O1604">
        <v>72526</v>
      </c>
      <c r="P1604">
        <v>-2.29</v>
      </c>
      <c r="Q1604">
        <v>0.66</v>
      </c>
      <c r="R1604" t="b">
        <v>0</v>
      </c>
      <c r="S1604" t="s">
        <v>35</v>
      </c>
      <c r="T1604">
        <v>3</v>
      </c>
      <c r="U1604" t="s">
        <v>21</v>
      </c>
      <c r="V1604" t="b">
        <v>0</v>
      </c>
      <c r="W1604" t="b">
        <v>1</v>
      </c>
      <c r="X1604" t="b">
        <v>1</v>
      </c>
      <c r="Y1604" t="b">
        <v>1</v>
      </c>
      <c r="Z1604" t="b">
        <v>1</v>
      </c>
      <c r="AA1604" t="b">
        <v>0</v>
      </c>
      <c r="AB1604" t="b">
        <v>0</v>
      </c>
      <c r="AC1604" t="b">
        <v>0</v>
      </c>
      <c r="AD1604" t="b">
        <v>0</v>
      </c>
      <c r="AE1604" t="b">
        <v>1</v>
      </c>
      <c r="AF1604" t="b">
        <v>0</v>
      </c>
      <c r="AG1604" t="b">
        <v>0</v>
      </c>
      <c r="AH1604" t="b">
        <v>0</v>
      </c>
      <c r="AI1604" t="b">
        <v>0</v>
      </c>
      <c r="AJ1604" t="b">
        <v>0</v>
      </c>
      <c r="AK1604" t="b">
        <v>0</v>
      </c>
      <c r="AL1604" t="b">
        <v>0</v>
      </c>
      <c r="AM1604" t="b">
        <v>0</v>
      </c>
    </row>
    <row r="1605" spans="1:39" ht="14.4" hidden="1" x14ac:dyDescent="0.3">
      <c r="A1605" t="s">
        <v>1720</v>
      </c>
      <c r="B1605">
        <v>2015</v>
      </c>
      <c r="C1605" t="s">
        <v>242</v>
      </c>
      <c r="D1605" t="s">
        <v>90</v>
      </c>
      <c r="E1605" t="s">
        <v>39</v>
      </c>
      <c r="F1605" t="s">
        <v>5176</v>
      </c>
      <c r="G1605" t="s">
        <v>17</v>
      </c>
      <c r="H1605" t="s">
        <v>27</v>
      </c>
      <c r="I1605" t="s">
        <v>28</v>
      </c>
      <c r="J1605" t="b">
        <v>0</v>
      </c>
      <c r="L1605">
        <v>0.03</v>
      </c>
      <c r="M1605" t="s">
        <v>8696</v>
      </c>
      <c r="O1605">
        <v>56230</v>
      </c>
      <c r="P1605">
        <v>-0.45</v>
      </c>
      <c r="Q1605">
        <v>0.79</v>
      </c>
      <c r="R1605" t="b">
        <v>0</v>
      </c>
      <c r="S1605" t="s">
        <v>20</v>
      </c>
      <c r="T1605">
        <v>0</v>
      </c>
      <c r="U1605" t="s">
        <v>21</v>
      </c>
      <c r="V1605" t="b">
        <v>1</v>
      </c>
      <c r="W1605" t="b">
        <v>0</v>
      </c>
      <c r="X1605" t="b">
        <v>1</v>
      </c>
      <c r="Y1605" t="b">
        <v>0</v>
      </c>
      <c r="Z1605" t="b">
        <v>0</v>
      </c>
      <c r="AA1605" t="b">
        <v>1</v>
      </c>
      <c r="AB1605" t="b">
        <v>0</v>
      </c>
      <c r="AC1605" t="b">
        <v>0</v>
      </c>
      <c r="AD1605" t="b">
        <v>0</v>
      </c>
      <c r="AE1605" t="b">
        <v>0</v>
      </c>
      <c r="AF1605" t="b">
        <v>0</v>
      </c>
      <c r="AG1605" t="b">
        <v>0</v>
      </c>
      <c r="AH1605" t="b">
        <v>0</v>
      </c>
      <c r="AI1605" t="b">
        <v>0</v>
      </c>
      <c r="AJ1605" t="b">
        <v>0</v>
      </c>
      <c r="AK1605" t="b">
        <v>0</v>
      </c>
      <c r="AL1605" t="b">
        <v>0</v>
      </c>
      <c r="AM1605" t="b">
        <v>0</v>
      </c>
    </row>
    <row r="1606" spans="1:39" ht="14.4" hidden="1" x14ac:dyDescent="0.3">
      <c r="A1606" t="s">
        <v>1721</v>
      </c>
      <c r="B1606">
        <v>2015</v>
      </c>
      <c r="C1606" t="s">
        <v>137</v>
      </c>
      <c r="D1606" t="s">
        <v>77</v>
      </c>
      <c r="E1606" t="s">
        <v>25</v>
      </c>
      <c r="F1606" t="s">
        <v>5176</v>
      </c>
      <c r="G1606" t="s">
        <v>65</v>
      </c>
      <c r="H1606" t="s">
        <v>42</v>
      </c>
      <c r="I1606" t="s">
        <v>28</v>
      </c>
      <c r="J1606" t="b">
        <v>0</v>
      </c>
      <c r="L1606">
        <v>0.03</v>
      </c>
      <c r="M1606" t="s">
        <v>8695</v>
      </c>
      <c r="O1606">
        <v>70116</v>
      </c>
      <c r="P1606">
        <v>2.5299999999999998</v>
      </c>
      <c r="Q1606">
        <v>0.87</v>
      </c>
      <c r="R1606" t="b">
        <v>0</v>
      </c>
      <c r="S1606" t="s">
        <v>40</v>
      </c>
      <c r="T1606">
        <v>15</v>
      </c>
      <c r="U1606" t="s">
        <v>21</v>
      </c>
      <c r="V1606" t="b">
        <v>0</v>
      </c>
      <c r="W1606" t="b">
        <v>0</v>
      </c>
      <c r="X1606" t="b">
        <v>1</v>
      </c>
      <c r="Y1606" t="b">
        <v>1</v>
      </c>
      <c r="Z1606" t="b">
        <v>0</v>
      </c>
      <c r="AA1606" t="b">
        <v>0</v>
      </c>
      <c r="AB1606" t="b">
        <v>1</v>
      </c>
      <c r="AC1606" t="b">
        <v>0</v>
      </c>
      <c r="AD1606" t="b">
        <v>1</v>
      </c>
      <c r="AE1606" t="b">
        <v>0</v>
      </c>
      <c r="AF1606" t="b">
        <v>0</v>
      </c>
      <c r="AG1606" t="b">
        <v>0</v>
      </c>
      <c r="AH1606" t="b">
        <v>0</v>
      </c>
      <c r="AI1606" t="b">
        <v>0</v>
      </c>
      <c r="AJ1606" t="b">
        <v>0</v>
      </c>
      <c r="AK1606" t="b">
        <v>0</v>
      </c>
      <c r="AL1606" t="b">
        <v>0</v>
      </c>
      <c r="AM1606" t="b">
        <v>0</v>
      </c>
    </row>
    <row r="1607" spans="1:39" ht="14.4" hidden="1" x14ac:dyDescent="0.3">
      <c r="A1607" t="s">
        <v>1722</v>
      </c>
      <c r="B1607">
        <v>2015</v>
      </c>
      <c r="C1607" t="s">
        <v>150</v>
      </c>
      <c r="D1607" t="s">
        <v>90</v>
      </c>
      <c r="E1607" t="s">
        <v>135</v>
      </c>
      <c r="F1607" t="s">
        <v>5176</v>
      </c>
      <c r="G1607" t="s">
        <v>33</v>
      </c>
      <c r="H1607" t="s">
        <v>27</v>
      </c>
      <c r="I1607" t="s">
        <v>98</v>
      </c>
      <c r="J1607" t="b">
        <v>0</v>
      </c>
      <c r="L1607">
        <v>0.03</v>
      </c>
      <c r="M1607" t="s">
        <v>8694</v>
      </c>
      <c r="O1607">
        <v>63989</v>
      </c>
      <c r="P1607">
        <v>2.4500000000000002</v>
      </c>
      <c r="Q1607">
        <v>0.67</v>
      </c>
      <c r="R1607" t="b">
        <v>0</v>
      </c>
      <c r="S1607" t="s">
        <v>40</v>
      </c>
      <c r="T1607">
        <v>6</v>
      </c>
      <c r="U1607" t="s">
        <v>21</v>
      </c>
      <c r="V1607" t="b">
        <v>0</v>
      </c>
      <c r="W1607" t="b">
        <v>1</v>
      </c>
      <c r="X1607" t="b">
        <v>0</v>
      </c>
      <c r="Y1607" t="b">
        <v>1</v>
      </c>
      <c r="Z1607" t="b">
        <v>0</v>
      </c>
      <c r="AA1607" t="b">
        <v>1</v>
      </c>
      <c r="AB1607" t="b">
        <v>1</v>
      </c>
      <c r="AC1607" t="b">
        <v>1</v>
      </c>
      <c r="AD1607" t="b">
        <v>0</v>
      </c>
      <c r="AE1607" t="b">
        <v>1</v>
      </c>
      <c r="AF1607" t="b">
        <v>0</v>
      </c>
      <c r="AG1607" t="b">
        <v>0</v>
      </c>
      <c r="AH1607" t="b">
        <v>0</v>
      </c>
      <c r="AI1607" t="b">
        <v>0</v>
      </c>
      <c r="AJ1607" t="b">
        <v>0</v>
      </c>
      <c r="AK1607" t="b">
        <v>0</v>
      </c>
      <c r="AL1607" t="b">
        <v>0</v>
      </c>
      <c r="AM1607" t="b">
        <v>0</v>
      </c>
    </row>
    <row r="1608" spans="1:39" ht="14.4" hidden="1" x14ac:dyDescent="0.3">
      <c r="A1608" t="s">
        <v>1723</v>
      </c>
      <c r="B1608">
        <v>2015</v>
      </c>
      <c r="C1608" t="s">
        <v>183</v>
      </c>
      <c r="D1608" t="s">
        <v>113</v>
      </c>
      <c r="E1608" t="s">
        <v>59</v>
      </c>
      <c r="F1608" t="s">
        <v>5181</v>
      </c>
      <c r="G1608" t="s">
        <v>33</v>
      </c>
      <c r="H1608" t="s">
        <v>105</v>
      </c>
      <c r="I1608" t="s">
        <v>49</v>
      </c>
      <c r="J1608" t="b">
        <v>0</v>
      </c>
      <c r="L1608">
        <v>0.16</v>
      </c>
      <c r="M1608" t="s">
        <v>5317</v>
      </c>
      <c r="O1608">
        <v>63887</v>
      </c>
      <c r="P1608">
        <v>-4.59</v>
      </c>
      <c r="Q1608">
        <v>0.68</v>
      </c>
      <c r="R1608" t="b">
        <v>0</v>
      </c>
      <c r="S1608" t="s">
        <v>20</v>
      </c>
      <c r="T1608">
        <v>8</v>
      </c>
      <c r="U1608" t="s">
        <v>21</v>
      </c>
      <c r="V1608" t="b">
        <v>1</v>
      </c>
      <c r="W1608" t="b">
        <v>0</v>
      </c>
      <c r="X1608" t="b">
        <v>0</v>
      </c>
      <c r="Y1608" t="b">
        <v>0</v>
      </c>
      <c r="Z1608" t="b">
        <v>0</v>
      </c>
      <c r="AA1608" t="b">
        <v>1</v>
      </c>
      <c r="AB1608" t="b">
        <v>0</v>
      </c>
      <c r="AC1608" t="b">
        <v>0</v>
      </c>
      <c r="AD1608" t="b">
        <v>0</v>
      </c>
      <c r="AE1608" t="b">
        <v>1</v>
      </c>
      <c r="AF1608" t="b">
        <v>0</v>
      </c>
      <c r="AG1608" t="b">
        <v>0</v>
      </c>
      <c r="AH1608" t="b">
        <v>0</v>
      </c>
      <c r="AI1608" t="b">
        <v>0</v>
      </c>
      <c r="AJ1608" t="b">
        <v>0</v>
      </c>
      <c r="AK1608" t="b">
        <v>0</v>
      </c>
      <c r="AL1608" t="b">
        <v>0</v>
      </c>
      <c r="AM1608" t="b">
        <v>0</v>
      </c>
    </row>
    <row r="1609" spans="1:39" ht="14.4" hidden="1" x14ac:dyDescent="0.3">
      <c r="A1609" t="s">
        <v>1724</v>
      </c>
      <c r="B1609">
        <v>2015</v>
      </c>
      <c r="C1609" t="s">
        <v>137</v>
      </c>
      <c r="D1609" t="s">
        <v>77</v>
      </c>
      <c r="E1609" t="s">
        <v>39</v>
      </c>
      <c r="F1609" t="s">
        <v>5181</v>
      </c>
      <c r="G1609" t="s">
        <v>17</v>
      </c>
      <c r="H1609" t="s">
        <v>42</v>
      </c>
      <c r="I1609" t="s">
        <v>49</v>
      </c>
      <c r="J1609" t="b">
        <v>0</v>
      </c>
      <c r="L1609">
        <v>0.18</v>
      </c>
      <c r="M1609" t="s">
        <v>8693</v>
      </c>
      <c r="O1609">
        <v>56264</v>
      </c>
      <c r="P1609">
        <v>-4.8499999999999996</v>
      </c>
      <c r="Q1609">
        <v>0.84</v>
      </c>
      <c r="R1609" t="b">
        <v>0</v>
      </c>
      <c r="S1609" t="s">
        <v>40</v>
      </c>
      <c r="T1609">
        <v>8</v>
      </c>
      <c r="U1609" t="s">
        <v>21</v>
      </c>
      <c r="V1609" t="b">
        <v>1</v>
      </c>
      <c r="W1609" t="b">
        <v>1</v>
      </c>
      <c r="X1609" t="b">
        <v>1</v>
      </c>
      <c r="Y1609" t="b">
        <v>1</v>
      </c>
      <c r="Z1609" t="b">
        <v>0</v>
      </c>
      <c r="AA1609" t="b">
        <v>1</v>
      </c>
      <c r="AB1609" t="b">
        <v>0</v>
      </c>
      <c r="AC1609" t="b">
        <v>0</v>
      </c>
      <c r="AD1609" t="b">
        <v>0</v>
      </c>
      <c r="AE1609" t="b">
        <v>0</v>
      </c>
      <c r="AF1609" t="b">
        <v>0</v>
      </c>
      <c r="AG1609" t="b">
        <v>0</v>
      </c>
      <c r="AH1609" t="b">
        <v>0</v>
      </c>
      <c r="AI1609" t="b">
        <v>0</v>
      </c>
      <c r="AJ1609" t="b">
        <v>0</v>
      </c>
      <c r="AK1609" t="b">
        <v>0</v>
      </c>
      <c r="AL1609" t="b">
        <v>0</v>
      </c>
      <c r="AM1609" t="b">
        <v>0</v>
      </c>
    </row>
    <row r="1610" spans="1:39" ht="14.4" hidden="1" x14ac:dyDescent="0.3">
      <c r="A1610" t="s">
        <v>1725</v>
      </c>
      <c r="B1610">
        <v>2015</v>
      </c>
      <c r="C1610" t="s">
        <v>73</v>
      </c>
      <c r="D1610" t="s">
        <v>15</v>
      </c>
      <c r="E1610" t="s">
        <v>78</v>
      </c>
      <c r="F1610" t="s">
        <v>40</v>
      </c>
      <c r="G1610" t="s">
        <v>86</v>
      </c>
      <c r="H1610" t="s">
        <v>18</v>
      </c>
      <c r="I1610" t="s">
        <v>28</v>
      </c>
      <c r="J1610" t="b">
        <v>0</v>
      </c>
      <c r="L1610">
        <v>0.18</v>
      </c>
      <c r="M1610" t="s">
        <v>8692</v>
      </c>
      <c r="O1610">
        <v>32895</v>
      </c>
      <c r="P1610">
        <v>-4.8600000000000003</v>
      </c>
      <c r="Q1610">
        <v>0.66</v>
      </c>
      <c r="R1610" t="b">
        <v>0</v>
      </c>
      <c r="S1610" t="s">
        <v>20</v>
      </c>
      <c r="T1610">
        <v>6</v>
      </c>
      <c r="U1610" t="s">
        <v>21</v>
      </c>
      <c r="V1610" t="b">
        <v>0</v>
      </c>
      <c r="W1610" t="b">
        <v>1</v>
      </c>
      <c r="X1610" t="b">
        <v>1</v>
      </c>
      <c r="Y1610" t="b">
        <v>0</v>
      </c>
      <c r="Z1610" t="b">
        <v>1</v>
      </c>
      <c r="AA1610" t="b">
        <v>1</v>
      </c>
      <c r="AB1610" t="b">
        <v>1</v>
      </c>
      <c r="AC1610" t="b">
        <v>1</v>
      </c>
      <c r="AD1610" t="b">
        <v>0</v>
      </c>
      <c r="AE1610" t="b">
        <v>0</v>
      </c>
      <c r="AF1610" t="b">
        <v>0</v>
      </c>
      <c r="AG1610" t="b">
        <v>0</v>
      </c>
      <c r="AH1610" t="b">
        <v>0</v>
      </c>
      <c r="AI1610" t="b">
        <v>0</v>
      </c>
      <c r="AJ1610" t="b">
        <v>0</v>
      </c>
      <c r="AK1610" t="b">
        <v>0</v>
      </c>
      <c r="AL1610" t="b">
        <v>0</v>
      </c>
      <c r="AM1610" t="b">
        <v>0</v>
      </c>
    </row>
    <row r="1611" spans="1:39" ht="14.4" hidden="1" x14ac:dyDescent="0.3">
      <c r="A1611" t="s">
        <v>1726</v>
      </c>
      <c r="B1611">
        <v>2015</v>
      </c>
      <c r="C1611" t="s">
        <v>89</v>
      </c>
      <c r="D1611" t="s">
        <v>90</v>
      </c>
      <c r="E1611" t="s">
        <v>97</v>
      </c>
      <c r="F1611" t="s">
        <v>5172</v>
      </c>
      <c r="G1611" t="s">
        <v>46</v>
      </c>
      <c r="H1611" t="s">
        <v>18</v>
      </c>
      <c r="I1611" t="s">
        <v>83</v>
      </c>
      <c r="J1611" t="b">
        <v>0</v>
      </c>
      <c r="L1611">
        <v>0.14000000000000001</v>
      </c>
      <c r="M1611" t="s">
        <v>8691</v>
      </c>
      <c r="O1611">
        <v>51533</v>
      </c>
      <c r="P1611">
        <v>0.55000000000000004</v>
      </c>
      <c r="Q1611">
        <v>0.83</v>
      </c>
      <c r="R1611" t="b">
        <v>0</v>
      </c>
      <c r="S1611" t="s">
        <v>40</v>
      </c>
      <c r="T1611">
        <v>7</v>
      </c>
      <c r="U1611" t="s">
        <v>21</v>
      </c>
      <c r="V1611" t="b">
        <v>1</v>
      </c>
      <c r="W1611" t="b">
        <v>0</v>
      </c>
      <c r="X1611" t="b">
        <v>1</v>
      </c>
      <c r="Y1611" t="b">
        <v>0</v>
      </c>
      <c r="Z1611" t="b">
        <v>1</v>
      </c>
      <c r="AA1611" t="b">
        <v>0</v>
      </c>
      <c r="AB1611" t="b">
        <v>1</v>
      </c>
      <c r="AC1611" t="b">
        <v>0</v>
      </c>
      <c r="AD1611" t="b">
        <v>1</v>
      </c>
      <c r="AE1611" t="b">
        <v>1</v>
      </c>
      <c r="AF1611" t="b">
        <v>0</v>
      </c>
      <c r="AG1611" t="b">
        <v>0</v>
      </c>
      <c r="AH1611" t="b">
        <v>0</v>
      </c>
      <c r="AI1611" t="b">
        <v>0</v>
      </c>
      <c r="AJ1611" t="b">
        <v>0</v>
      </c>
      <c r="AK1611" t="b">
        <v>0</v>
      </c>
      <c r="AL1611" t="b">
        <v>0</v>
      </c>
      <c r="AM1611" t="b">
        <v>0</v>
      </c>
    </row>
    <row r="1612" spans="1:39" ht="14.4" hidden="1" x14ac:dyDescent="0.3">
      <c r="A1612" t="s">
        <v>1727</v>
      </c>
      <c r="B1612">
        <v>2015</v>
      </c>
      <c r="C1612" t="s">
        <v>71</v>
      </c>
      <c r="D1612" t="s">
        <v>31</v>
      </c>
      <c r="E1612" t="s">
        <v>120</v>
      </c>
      <c r="F1612" t="s">
        <v>5181</v>
      </c>
      <c r="G1612" t="s">
        <v>93</v>
      </c>
      <c r="H1612" t="s">
        <v>69</v>
      </c>
      <c r="I1612" t="s">
        <v>98</v>
      </c>
      <c r="J1612" t="b">
        <v>0</v>
      </c>
      <c r="L1612">
        <v>0.14000000000000001</v>
      </c>
      <c r="M1612" t="s">
        <v>6062</v>
      </c>
      <c r="O1612">
        <v>25209</v>
      </c>
      <c r="P1612">
        <v>-0.68</v>
      </c>
      <c r="Q1612">
        <v>0.61</v>
      </c>
      <c r="R1612" t="b">
        <v>0</v>
      </c>
      <c r="S1612" t="s">
        <v>40</v>
      </c>
      <c r="T1612">
        <v>4</v>
      </c>
      <c r="U1612" t="s">
        <v>21</v>
      </c>
      <c r="V1612" t="b">
        <v>0</v>
      </c>
      <c r="W1612" t="b">
        <v>0</v>
      </c>
      <c r="X1612" t="b">
        <v>0</v>
      </c>
      <c r="Y1612" t="b">
        <v>0</v>
      </c>
      <c r="Z1612" t="b">
        <v>1</v>
      </c>
      <c r="AA1612" t="b">
        <v>1</v>
      </c>
      <c r="AB1612" t="b">
        <v>0</v>
      </c>
      <c r="AC1612" t="b">
        <v>0</v>
      </c>
      <c r="AD1612" t="b">
        <v>0</v>
      </c>
      <c r="AE1612" t="b">
        <v>1</v>
      </c>
      <c r="AF1612" t="b">
        <v>0</v>
      </c>
      <c r="AG1612" t="b">
        <v>0</v>
      </c>
      <c r="AH1612" t="b">
        <v>0</v>
      </c>
      <c r="AI1612" t="b">
        <v>0</v>
      </c>
      <c r="AJ1612" t="b">
        <v>0</v>
      </c>
      <c r="AK1612" t="b">
        <v>0</v>
      </c>
      <c r="AL1612" t="b">
        <v>0</v>
      </c>
      <c r="AM1612" t="b">
        <v>0</v>
      </c>
    </row>
    <row r="1613" spans="1:39" ht="14.4" hidden="1" x14ac:dyDescent="0.3">
      <c r="A1613" t="s">
        <v>1728</v>
      </c>
      <c r="B1613">
        <v>2015</v>
      </c>
      <c r="C1613" t="s">
        <v>71</v>
      </c>
      <c r="D1613" t="s">
        <v>31</v>
      </c>
      <c r="E1613" t="s">
        <v>45</v>
      </c>
      <c r="F1613" t="s">
        <v>5181</v>
      </c>
      <c r="G1613" t="s">
        <v>55</v>
      </c>
      <c r="H1613" t="s">
        <v>27</v>
      </c>
      <c r="I1613" t="s">
        <v>28</v>
      </c>
      <c r="J1613" t="b">
        <v>1</v>
      </c>
      <c r="K1613" t="s">
        <v>6879</v>
      </c>
      <c r="L1613">
        <v>0.57999999999999996</v>
      </c>
      <c r="M1613" t="s">
        <v>8690</v>
      </c>
      <c r="N1613" t="s">
        <v>6879</v>
      </c>
      <c r="O1613">
        <v>34936</v>
      </c>
      <c r="P1613">
        <v>-1.68</v>
      </c>
      <c r="Q1613">
        <v>0.37</v>
      </c>
      <c r="R1613" t="b">
        <v>1</v>
      </c>
      <c r="S1613" t="s">
        <v>40</v>
      </c>
      <c r="T1613">
        <v>7</v>
      </c>
      <c r="U1613" t="s">
        <v>21</v>
      </c>
      <c r="V1613" t="b">
        <v>0</v>
      </c>
      <c r="W1613" t="b">
        <v>0</v>
      </c>
      <c r="X1613" t="b">
        <v>1</v>
      </c>
      <c r="Y1613" t="b">
        <v>1</v>
      </c>
      <c r="Z1613" t="b">
        <v>0</v>
      </c>
      <c r="AA1613" t="b">
        <v>1</v>
      </c>
      <c r="AB1613" t="b">
        <v>1</v>
      </c>
      <c r="AC1613" t="b">
        <v>1</v>
      </c>
      <c r="AD1613" t="b">
        <v>0</v>
      </c>
      <c r="AE1613" t="b">
        <v>1</v>
      </c>
      <c r="AF1613" t="b">
        <v>0</v>
      </c>
      <c r="AG1613" t="b">
        <v>1</v>
      </c>
      <c r="AH1613" t="b">
        <v>1</v>
      </c>
      <c r="AI1613" t="b">
        <v>1</v>
      </c>
      <c r="AJ1613" t="b">
        <v>0</v>
      </c>
      <c r="AK1613" t="b">
        <v>0</v>
      </c>
      <c r="AL1613" t="b">
        <v>0</v>
      </c>
      <c r="AM1613" t="b">
        <v>1</v>
      </c>
    </row>
    <row r="1614" spans="1:39" ht="14.4" hidden="1" x14ac:dyDescent="0.3">
      <c r="A1614" t="s">
        <v>1729</v>
      </c>
      <c r="B1614">
        <v>2015</v>
      </c>
      <c r="C1614" t="s">
        <v>85</v>
      </c>
      <c r="D1614" t="s">
        <v>24</v>
      </c>
      <c r="E1614" t="s">
        <v>32</v>
      </c>
      <c r="F1614" t="s">
        <v>5172</v>
      </c>
      <c r="G1614" t="s">
        <v>26</v>
      </c>
      <c r="H1614" t="s">
        <v>91</v>
      </c>
      <c r="I1614" t="s">
        <v>83</v>
      </c>
      <c r="J1614" t="b">
        <v>0</v>
      </c>
      <c r="L1614">
        <v>0.09</v>
      </c>
      <c r="M1614" t="s">
        <v>8689</v>
      </c>
      <c r="O1614">
        <v>71527</v>
      </c>
      <c r="P1614">
        <v>4.3499999999999996</v>
      </c>
      <c r="Q1614">
        <v>0.87</v>
      </c>
      <c r="R1614" t="b">
        <v>0</v>
      </c>
      <c r="S1614" t="s">
        <v>20</v>
      </c>
      <c r="T1614">
        <v>19</v>
      </c>
      <c r="U1614" t="s">
        <v>21</v>
      </c>
      <c r="V1614" t="b">
        <v>0</v>
      </c>
      <c r="W1614" t="b">
        <v>0</v>
      </c>
      <c r="X1614" t="b">
        <v>1</v>
      </c>
      <c r="Y1614" t="b">
        <v>1</v>
      </c>
      <c r="Z1614" t="b">
        <v>1</v>
      </c>
      <c r="AA1614" t="b">
        <v>1</v>
      </c>
      <c r="AB1614" t="b">
        <v>1</v>
      </c>
      <c r="AC1614" t="b">
        <v>0</v>
      </c>
      <c r="AD1614" t="b">
        <v>0</v>
      </c>
      <c r="AE1614" t="b">
        <v>0</v>
      </c>
      <c r="AF1614" t="b">
        <v>0</v>
      </c>
      <c r="AG1614" t="b">
        <v>0</v>
      </c>
      <c r="AH1614" t="b">
        <v>0</v>
      </c>
      <c r="AI1614" t="b">
        <v>0</v>
      </c>
      <c r="AJ1614" t="b">
        <v>0</v>
      </c>
      <c r="AK1614" t="b">
        <v>0</v>
      </c>
      <c r="AL1614" t="b">
        <v>0</v>
      </c>
      <c r="AM1614" t="b">
        <v>0</v>
      </c>
    </row>
    <row r="1615" spans="1:39" ht="14.4" hidden="1" x14ac:dyDescent="0.3">
      <c r="A1615" t="s">
        <v>1730</v>
      </c>
      <c r="B1615">
        <v>2015</v>
      </c>
      <c r="C1615" t="s">
        <v>152</v>
      </c>
      <c r="D1615" t="s">
        <v>77</v>
      </c>
      <c r="E1615" t="s">
        <v>78</v>
      </c>
      <c r="F1615" t="s">
        <v>5176</v>
      </c>
      <c r="G1615" t="s">
        <v>55</v>
      </c>
      <c r="H1615" t="s">
        <v>18</v>
      </c>
      <c r="I1615" t="s">
        <v>83</v>
      </c>
      <c r="J1615" t="b">
        <v>0</v>
      </c>
      <c r="L1615">
        <v>0.16</v>
      </c>
      <c r="M1615" t="s">
        <v>8688</v>
      </c>
      <c r="O1615">
        <v>71427</v>
      </c>
      <c r="P1615">
        <v>0.85</v>
      </c>
      <c r="Q1615">
        <v>0.65</v>
      </c>
      <c r="R1615" t="b">
        <v>0</v>
      </c>
      <c r="S1615" t="s">
        <v>35</v>
      </c>
      <c r="T1615">
        <v>12</v>
      </c>
      <c r="U1615" t="s">
        <v>21</v>
      </c>
      <c r="V1615" t="b">
        <v>0</v>
      </c>
      <c r="W1615" t="b">
        <v>1</v>
      </c>
      <c r="X1615" t="b">
        <v>0</v>
      </c>
      <c r="Y1615" t="b">
        <v>1</v>
      </c>
      <c r="Z1615" t="b">
        <v>0</v>
      </c>
      <c r="AA1615" t="b">
        <v>0</v>
      </c>
      <c r="AB1615" t="b">
        <v>1</v>
      </c>
      <c r="AC1615" t="b">
        <v>1</v>
      </c>
      <c r="AD1615" t="b">
        <v>1</v>
      </c>
      <c r="AE1615" t="b">
        <v>0</v>
      </c>
      <c r="AF1615" t="b">
        <v>0</v>
      </c>
      <c r="AG1615" t="b">
        <v>0</v>
      </c>
      <c r="AH1615" t="b">
        <v>0</v>
      </c>
      <c r="AI1615" t="b">
        <v>0</v>
      </c>
      <c r="AJ1615" t="b">
        <v>0</v>
      </c>
      <c r="AK1615" t="b">
        <v>0</v>
      </c>
      <c r="AL1615" t="b">
        <v>0</v>
      </c>
      <c r="AM1615" t="b">
        <v>0</v>
      </c>
    </row>
    <row r="1616" spans="1:39" ht="14.4" hidden="1" x14ac:dyDescent="0.3">
      <c r="A1616" t="s">
        <v>1731</v>
      </c>
      <c r="B1616">
        <v>2015</v>
      </c>
      <c r="C1616" t="s">
        <v>112</v>
      </c>
      <c r="D1616" t="s">
        <v>113</v>
      </c>
      <c r="E1616" t="s">
        <v>32</v>
      </c>
      <c r="F1616" t="s">
        <v>5181</v>
      </c>
      <c r="G1616" t="s">
        <v>46</v>
      </c>
      <c r="H1616" t="s">
        <v>94</v>
      </c>
      <c r="I1616" t="s">
        <v>83</v>
      </c>
      <c r="J1616" t="b">
        <v>0</v>
      </c>
      <c r="L1616">
        <v>7.0000000000000007E-2</v>
      </c>
      <c r="M1616" t="s">
        <v>8687</v>
      </c>
      <c r="O1616">
        <v>68590</v>
      </c>
      <c r="P1616">
        <v>-2.38</v>
      </c>
      <c r="Q1616">
        <v>0.62</v>
      </c>
      <c r="R1616" t="b">
        <v>0</v>
      </c>
      <c r="S1616" t="s">
        <v>20</v>
      </c>
      <c r="T1616">
        <v>4</v>
      </c>
      <c r="U1616" t="s">
        <v>21</v>
      </c>
      <c r="V1616" t="b">
        <v>1</v>
      </c>
      <c r="W1616" t="b">
        <v>1</v>
      </c>
      <c r="X1616" t="b">
        <v>0</v>
      </c>
      <c r="Y1616" t="b">
        <v>0</v>
      </c>
      <c r="Z1616" t="b">
        <v>0</v>
      </c>
      <c r="AA1616" t="b">
        <v>0</v>
      </c>
      <c r="AB1616" t="b">
        <v>0</v>
      </c>
      <c r="AC1616" t="b">
        <v>0</v>
      </c>
      <c r="AD1616" t="b">
        <v>1</v>
      </c>
      <c r="AE1616" t="b">
        <v>1</v>
      </c>
      <c r="AF1616" t="b">
        <v>0</v>
      </c>
      <c r="AG1616" t="b">
        <v>0</v>
      </c>
      <c r="AH1616" t="b">
        <v>0</v>
      </c>
      <c r="AI1616" t="b">
        <v>0</v>
      </c>
      <c r="AJ1616" t="b">
        <v>0</v>
      </c>
      <c r="AK1616" t="b">
        <v>0</v>
      </c>
      <c r="AL1616" t="b">
        <v>0</v>
      </c>
      <c r="AM1616" t="b">
        <v>0</v>
      </c>
    </row>
    <row r="1617" spans="1:39" ht="14.4" hidden="1" x14ac:dyDescent="0.3">
      <c r="A1617" t="s">
        <v>1732</v>
      </c>
      <c r="B1617">
        <v>2015</v>
      </c>
      <c r="C1617" t="s">
        <v>63</v>
      </c>
      <c r="D1617" t="s">
        <v>24</v>
      </c>
      <c r="E1617" t="s">
        <v>45</v>
      </c>
      <c r="F1617" t="s">
        <v>5181</v>
      </c>
      <c r="G1617" t="s">
        <v>33</v>
      </c>
      <c r="H1617" t="s">
        <v>27</v>
      </c>
      <c r="I1617" t="s">
        <v>83</v>
      </c>
      <c r="J1617" t="b">
        <v>1</v>
      </c>
      <c r="K1617" t="s">
        <v>8685</v>
      </c>
      <c r="L1617">
        <v>0.53</v>
      </c>
      <c r="M1617" t="s">
        <v>8686</v>
      </c>
      <c r="N1617" t="s">
        <v>8685</v>
      </c>
      <c r="O1617">
        <v>99611</v>
      </c>
      <c r="P1617">
        <v>4.57</v>
      </c>
      <c r="Q1617">
        <v>0.37</v>
      </c>
      <c r="R1617" t="b">
        <v>1</v>
      </c>
      <c r="S1617" t="s">
        <v>40</v>
      </c>
      <c r="T1617">
        <v>16</v>
      </c>
      <c r="U1617" t="s">
        <v>21</v>
      </c>
      <c r="V1617" t="b">
        <v>1</v>
      </c>
      <c r="W1617" t="b">
        <v>0</v>
      </c>
      <c r="X1617" t="b">
        <v>1</v>
      </c>
      <c r="Y1617" t="b">
        <v>0</v>
      </c>
      <c r="Z1617" t="b">
        <v>0</v>
      </c>
      <c r="AA1617" t="b">
        <v>1</v>
      </c>
      <c r="AB1617" t="b">
        <v>1</v>
      </c>
      <c r="AC1617" t="b">
        <v>0</v>
      </c>
      <c r="AD1617" t="b">
        <v>0</v>
      </c>
      <c r="AE1617" t="b">
        <v>1</v>
      </c>
      <c r="AF1617" t="b">
        <v>0</v>
      </c>
      <c r="AG1617" t="b">
        <v>0</v>
      </c>
      <c r="AH1617" t="b">
        <v>0</v>
      </c>
      <c r="AI1617" t="b">
        <v>0</v>
      </c>
      <c r="AJ1617" t="b">
        <v>1</v>
      </c>
      <c r="AK1617" t="b">
        <v>0</v>
      </c>
      <c r="AL1617" t="b">
        <v>1</v>
      </c>
      <c r="AM1617" t="b">
        <v>1</v>
      </c>
    </row>
    <row r="1618" spans="1:39" ht="14.4" hidden="1" x14ac:dyDescent="0.3">
      <c r="A1618" t="s">
        <v>1733</v>
      </c>
      <c r="B1618">
        <v>2015</v>
      </c>
      <c r="C1618" t="s">
        <v>137</v>
      </c>
      <c r="D1618" t="s">
        <v>77</v>
      </c>
      <c r="E1618" t="s">
        <v>64</v>
      </c>
      <c r="F1618" t="s">
        <v>5172</v>
      </c>
      <c r="G1618" t="s">
        <v>26</v>
      </c>
      <c r="H1618" t="s">
        <v>94</v>
      </c>
      <c r="I1618" t="s">
        <v>19</v>
      </c>
      <c r="J1618" t="b">
        <v>1</v>
      </c>
      <c r="K1618" t="s">
        <v>6113</v>
      </c>
      <c r="L1618">
        <v>0.41</v>
      </c>
      <c r="M1618" t="s">
        <v>8684</v>
      </c>
      <c r="N1618" t="s">
        <v>6113</v>
      </c>
      <c r="O1618">
        <v>78717</v>
      </c>
      <c r="P1618">
        <v>2.4900000000000002</v>
      </c>
      <c r="Q1618">
        <v>0.18</v>
      </c>
      <c r="R1618" t="b">
        <v>1</v>
      </c>
      <c r="S1618" t="s">
        <v>35</v>
      </c>
      <c r="T1618">
        <v>17</v>
      </c>
      <c r="U1618" t="s">
        <v>21</v>
      </c>
      <c r="V1618" t="b">
        <v>0</v>
      </c>
      <c r="W1618" t="b">
        <v>0</v>
      </c>
      <c r="X1618" t="b">
        <v>0</v>
      </c>
      <c r="Y1618" t="b">
        <v>1</v>
      </c>
      <c r="Z1618" t="b">
        <v>1</v>
      </c>
      <c r="AA1618" t="b">
        <v>1</v>
      </c>
      <c r="AB1618" t="b">
        <v>1</v>
      </c>
      <c r="AC1618" t="b">
        <v>0</v>
      </c>
      <c r="AD1618" t="b">
        <v>1</v>
      </c>
      <c r="AE1618" t="b">
        <v>1</v>
      </c>
      <c r="AF1618" t="b">
        <v>0</v>
      </c>
      <c r="AG1618" t="b">
        <v>0</v>
      </c>
      <c r="AH1618" t="b">
        <v>1</v>
      </c>
      <c r="AI1618" t="b">
        <v>1</v>
      </c>
      <c r="AJ1618" t="b">
        <v>1</v>
      </c>
      <c r="AK1618" t="b">
        <v>0</v>
      </c>
      <c r="AL1618" t="b">
        <v>1</v>
      </c>
      <c r="AM1618" t="b">
        <v>0</v>
      </c>
    </row>
    <row r="1619" spans="1:39" ht="14.4" hidden="1" x14ac:dyDescent="0.3">
      <c r="A1619" t="s">
        <v>1734</v>
      </c>
      <c r="B1619">
        <v>2015</v>
      </c>
      <c r="C1619" t="s">
        <v>80</v>
      </c>
      <c r="D1619" t="s">
        <v>38</v>
      </c>
      <c r="E1619" t="s">
        <v>59</v>
      </c>
      <c r="F1619" t="s">
        <v>5172</v>
      </c>
      <c r="G1619" t="s">
        <v>17</v>
      </c>
      <c r="H1619" t="s">
        <v>52</v>
      </c>
      <c r="I1619" t="s">
        <v>19</v>
      </c>
      <c r="J1619" t="b">
        <v>0</v>
      </c>
      <c r="L1619">
        <v>0.05</v>
      </c>
      <c r="M1619" t="s">
        <v>8683</v>
      </c>
      <c r="O1619">
        <v>34432</v>
      </c>
      <c r="P1619">
        <v>4.1399999999999997</v>
      </c>
      <c r="Q1619">
        <v>0.84</v>
      </c>
      <c r="R1619" t="b">
        <v>0</v>
      </c>
      <c r="S1619" t="s">
        <v>40</v>
      </c>
      <c r="T1619">
        <v>0</v>
      </c>
      <c r="U1619" t="s">
        <v>21</v>
      </c>
      <c r="V1619" t="b">
        <v>0</v>
      </c>
      <c r="W1619" t="b">
        <v>0</v>
      </c>
      <c r="X1619" t="b">
        <v>0</v>
      </c>
      <c r="Y1619" t="b">
        <v>1</v>
      </c>
      <c r="Z1619" t="b">
        <v>1</v>
      </c>
      <c r="AA1619" t="b">
        <v>0</v>
      </c>
      <c r="AB1619" t="b">
        <v>1</v>
      </c>
      <c r="AC1619" t="b">
        <v>0</v>
      </c>
      <c r="AD1619" t="b">
        <v>1</v>
      </c>
      <c r="AE1619" t="b">
        <v>1</v>
      </c>
      <c r="AF1619" t="b">
        <v>0</v>
      </c>
      <c r="AG1619" t="b">
        <v>0</v>
      </c>
      <c r="AH1619" t="b">
        <v>0</v>
      </c>
      <c r="AI1619" t="b">
        <v>0</v>
      </c>
      <c r="AJ1619" t="b">
        <v>0</v>
      </c>
      <c r="AK1619" t="b">
        <v>0</v>
      </c>
      <c r="AL1619" t="b">
        <v>0</v>
      </c>
      <c r="AM1619" t="b">
        <v>0</v>
      </c>
    </row>
    <row r="1620" spans="1:39" ht="14.4" hidden="1" x14ac:dyDescent="0.3">
      <c r="A1620" t="s">
        <v>1735</v>
      </c>
      <c r="B1620">
        <v>2015</v>
      </c>
      <c r="C1620" t="s">
        <v>14</v>
      </c>
      <c r="D1620" t="s">
        <v>15</v>
      </c>
      <c r="E1620" t="s">
        <v>120</v>
      </c>
      <c r="F1620" t="s">
        <v>40</v>
      </c>
      <c r="G1620" t="s">
        <v>86</v>
      </c>
      <c r="H1620" t="s">
        <v>94</v>
      </c>
      <c r="I1620" t="s">
        <v>98</v>
      </c>
      <c r="J1620" t="b">
        <v>0</v>
      </c>
      <c r="L1620">
        <v>0.08</v>
      </c>
      <c r="M1620" t="s">
        <v>5684</v>
      </c>
      <c r="O1620">
        <v>36528</v>
      </c>
      <c r="P1620">
        <v>-2.2799999999999998</v>
      </c>
      <c r="Q1620">
        <v>0.66</v>
      </c>
      <c r="R1620" t="b">
        <v>0</v>
      </c>
      <c r="S1620" t="s">
        <v>40</v>
      </c>
      <c r="T1620">
        <v>11</v>
      </c>
      <c r="U1620" t="s">
        <v>21</v>
      </c>
      <c r="V1620" t="b">
        <v>1</v>
      </c>
      <c r="W1620" t="b">
        <v>0</v>
      </c>
      <c r="X1620" t="b">
        <v>0</v>
      </c>
      <c r="Y1620" t="b">
        <v>0</v>
      </c>
      <c r="Z1620" t="b">
        <v>1</v>
      </c>
      <c r="AA1620" t="b">
        <v>1</v>
      </c>
      <c r="AB1620" t="b">
        <v>0</v>
      </c>
      <c r="AC1620" t="b">
        <v>0</v>
      </c>
      <c r="AD1620" t="b">
        <v>0</v>
      </c>
      <c r="AE1620" t="b">
        <v>1</v>
      </c>
      <c r="AF1620" t="b">
        <v>0</v>
      </c>
      <c r="AG1620" t="b">
        <v>0</v>
      </c>
      <c r="AH1620" t="b">
        <v>0</v>
      </c>
      <c r="AI1620" t="b">
        <v>0</v>
      </c>
      <c r="AJ1620" t="b">
        <v>0</v>
      </c>
      <c r="AK1620" t="b">
        <v>0</v>
      </c>
      <c r="AL1620" t="b">
        <v>0</v>
      </c>
      <c r="AM1620" t="b">
        <v>0</v>
      </c>
    </row>
    <row r="1621" spans="1:39" ht="14.4" hidden="1" x14ac:dyDescent="0.3">
      <c r="A1621" t="s">
        <v>1736</v>
      </c>
      <c r="B1621">
        <v>2015</v>
      </c>
      <c r="C1621" t="s">
        <v>63</v>
      </c>
      <c r="D1621" t="s">
        <v>24</v>
      </c>
      <c r="E1621" t="s">
        <v>74</v>
      </c>
      <c r="F1621" t="s">
        <v>5172</v>
      </c>
      <c r="G1621" t="s">
        <v>26</v>
      </c>
      <c r="H1621" t="s">
        <v>18</v>
      </c>
      <c r="I1621" t="s">
        <v>28</v>
      </c>
      <c r="J1621" t="b">
        <v>0</v>
      </c>
      <c r="L1621">
        <v>0.05</v>
      </c>
      <c r="M1621" t="s">
        <v>7620</v>
      </c>
      <c r="O1621">
        <v>59700</v>
      </c>
      <c r="P1621">
        <v>3.58</v>
      </c>
      <c r="Q1621">
        <v>0.76</v>
      </c>
      <c r="R1621" t="b">
        <v>0</v>
      </c>
      <c r="S1621" t="s">
        <v>35</v>
      </c>
      <c r="T1621">
        <v>4</v>
      </c>
      <c r="U1621" t="s">
        <v>21</v>
      </c>
      <c r="V1621" t="b">
        <v>0</v>
      </c>
      <c r="W1621" t="b">
        <v>1</v>
      </c>
      <c r="X1621" t="b">
        <v>1</v>
      </c>
      <c r="Y1621" t="b">
        <v>0</v>
      </c>
      <c r="Z1621" t="b">
        <v>0</v>
      </c>
      <c r="AA1621" t="b">
        <v>0</v>
      </c>
      <c r="AB1621" t="b">
        <v>0</v>
      </c>
      <c r="AC1621" t="b">
        <v>0</v>
      </c>
      <c r="AD1621" t="b">
        <v>0</v>
      </c>
      <c r="AE1621" t="b">
        <v>1</v>
      </c>
      <c r="AF1621" t="b">
        <v>0</v>
      </c>
      <c r="AG1621" t="b">
        <v>0</v>
      </c>
      <c r="AH1621" t="b">
        <v>0</v>
      </c>
      <c r="AI1621" t="b">
        <v>0</v>
      </c>
      <c r="AJ1621" t="b">
        <v>0</v>
      </c>
      <c r="AK1621" t="b">
        <v>0</v>
      </c>
      <c r="AL1621" t="b">
        <v>0</v>
      </c>
      <c r="AM1621" t="b">
        <v>0</v>
      </c>
    </row>
    <row r="1622" spans="1:39" ht="14.4" hidden="1" x14ac:dyDescent="0.3">
      <c r="A1622" t="s">
        <v>1737</v>
      </c>
      <c r="B1622">
        <v>2015</v>
      </c>
      <c r="C1622" t="s">
        <v>76</v>
      </c>
      <c r="D1622" t="s">
        <v>77</v>
      </c>
      <c r="E1622" t="s">
        <v>133</v>
      </c>
      <c r="F1622" t="s">
        <v>40</v>
      </c>
      <c r="G1622" t="s">
        <v>86</v>
      </c>
      <c r="H1622" t="s">
        <v>34</v>
      </c>
      <c r="I1622" t="s">
        <v>49</v>
      </c>
      <c r="J1622" t="b">
        <v>1</v>
      </c>
      <c r="K1622" t="s">
        <v>5541</v>
      </c>
      <c r="L1622">
        <v>0.51</v>
      </c>
      <c r="M1622" t="s">
        <v>8682</v>
      </c>
      <c r="N1622" t="s">
        <v>5541</v>
      </c>
      <c r="O1622">
        <v>81433</v>
      </c>
      <c r="P1622">
        <v>4.37</v>
      </c>
      <c r="Q1622">
        <v>0.39</v>
      </c>
      <c r="R1622" t="b">
        <v>1</v>
      </c>
      <c r="S1622" t="s">
        <v>20</v>
      </c>
      <c r="T1622">
        <v>3</v>
      </c>
      <c r="U1622" t="s">
        <v>21</v>
      </c>
      <c r="V1622" t="b">
        <v>0</v>
      </c>
      <c r="W1622" t="b">
        <v>0</v>
      </c>
      <c r="X1622" t="b">
        <v>1</v>
      </c>
      <c r="Y1622" t="b">
        <v>0</v>
      </c>
      <c r="Z1622" t="b">
        <v>1</v>
      </c>
      <c r="AA1622" t="b">
        <v>1</v>
      </c>
      <c r="AB1622" t="b">
        <v>1</v>
      </c>
      <c r="AC1622" t="b">
        <v>1</v>
      </c>
      <c r="AD1622" t="b">
        <v>1</v>
      </c>
      <c r="AE1622" t="b">
        <v>0</v>
      </c>
      <c r="AF1622" t="b">
        <v>0</v>
      </c>
      <c r="AG1622" t="b">
        <v>1</v>
      </c>
      <c r="AH1622" t="b">
        <v>0</v>
      </c>
      <c r="AI1622" t="b">
        <v>0</v>
      </c>
      <c r="AJ1622" t="b">
        <v>1</v>
      </c>
      <c r="AK1622" t="b">
        <v>0</v>
      </c>
      <c r="AL1622" t="b">
        <v>1</v>
      </c>
      <c r="AM1622" t="b">
        <v>0</v>
      </c>
    </row>
    <row r="1623" spans="1:39" ht="14.4" hidden="1" x14ac:dyDescent="0.3">
      <c r="A1623" t="s">
        <v>1738</v>
      </c>
      <c r="B1623">
        <v>2015</v>
      </c>
      <c r="C1623" t="s">
        <v>177</v>
      </c>
      <c r="D1623" t="s">
        <v>38</v>
      </c>
      <c r="E1623" t="s">
        <v>45</v>
      </c>
      <c r="F1623" t="s">
        <v>5181</v>
      </c>
      <c r="G1623" t="s">
        <v>55</v>
      </c>
      <c r="H1623" t="s">
        <v>60</v>
      </c>
      <c r="I1623" t="s">
        <v>61</v>
      </c>
      <c r="J1623" t="b">
        <v>1</v>
      </c>
      <c r="K1623" t="s">
        <v>8680</v>
      </c>
      <c r="L1623">
        <v>0.66</v>
      </c>
      <c r="M1623" t="s">
        <v>8681</v>
      </c>
      <c r="N1623" t="s">
        <v>8680</v>
      </c>
      <c r="O1623">
        <v>57129</v>
      </c>
      <c r="P1623">
        <v>4.76</v>
      </c>
      <c r="Q1623">
        <v>0.21</v>
      </c>
      <c r="R1623" t="b">
        <v>1</v>
      </c>
      <c r="S1623" t="s">
        <v>35</v>
      </c>
      <c r="T1623">
        <v>10</v>
      </c>
      <c r="U1623" t="s">
        <v>21</v>
      </c>
      <c r="V1623" t="b">
        <v>0</v>
      </c>
      <c r="W1623" t="b">
        <v>1</v>
      </c>
      <c r="X1623" t="b">
        <v>1</v>
      </c>
      <c r="Y1623" t="b">
        <v>0</v>
      </c>
      <c r="Z1623" t="b">
        <v>0</v>
      </c>
      <c r="AA1623" t="b">
        <v>1</v>
      </c>
      <c r="AB1623" t="b">
        <v>0</v>
      </c>
      <c r="AC1623" t="b">
        <v>1</v>
      </c>
      <c r="AD1623" t="b">
        <v>0</v>
      </c>
      <c r="AE1623" t="b">
        <v>1</v>
      </c>
      <c r="AF1623" t="b">
        <v>0</v>
      </c>
      <c r="AG1623" t="b">
        <v>1</v>
      </c>
      <c r="AH1623" t="b">
        <v>1</v>
      </c>
      <c r="AI1623" t="b">
        <v>0</v>
      </c>
      <c r="AJ1623" t="b">
        <v>1</v>
      </c>
      <c r="AK1623" t="b">
        <v>0</v>
      </c>
      <c r="AL1623" t="b">
        <v>1</v>
      </c>
      <c r="AM1623" t="b">
        <v>0</v>
      </c>
    </row>
    <row r="1624" spans="1:39" ht="14.4" hidden="1" x14ac:dyDescent="0.3">
      <c r="A1624" t="s">
        <v>1739</v>
      </c>
      <c r="B1624">
        <v>2015</v>
      </c>
      <c r="C1624" t="s">
        <v>198</v>
      </c>
      <c r="D1624" t="s">
        <v>38</v>
      </c>
      <c r="E1624" t="s">
        <v>74</v>
      </c>
      <c r="F1624" t="s">
        <v>5181</v>
      </c>
      <c r="G1624" t="s">
        <v>86</v>
      </c>
      <c r="H1624" t="s">
        <v>18</v>
      </c>
      <c r="I1624" t="s">
        <v>19</v>
      </c>
      <c r="J1624" t="b">
        <v>0</v>
      </c>
      <c r="L1624">
        <v>0.04</v>
      </c>
      <c r="M1624" t="s">
        <v>8679</v>
      </c>
      <c r="O1624">
        <v>43718</v>
      </c>
      <c r="P1624">
        <v>2.2799999999999998</v>
      </c>
      <c r="Q1624">
        <v>0.88</v>
      </c>
      <c r="R1624" t="b">
        <v>0</v>
      </c>
      <c r="S1624" t="s">
        <v>20</v>
      </c>
      <c r="T1624">
        <v>13</v>
      </c>
      <c r="U1624" t="s">
        <v>21</v>
      </c>
      <c r="V1624" t="b">
        <v>1</v>
      </c>
      <c r="W1624" t="b">
        <v>0</v>
      </c>
      <c r="X1624" t="b">
        <v>0</v>
      </c>
      <c r="Y1624" t="b">
        <v>1</v>
      </c>
      <c r="Z1624" t="b">
        <v>1</v>
      </c>
      <c r="AA1624" t="b">
        <v>0</v>
      </c>
      <c r="AB1624" t="b">
        <v>0</v>
      </c>
      <c r="AC1624" t="b">
        <v>1</v>
      </c>
      <c r="AD1624" t="b">
        <v>0</v>
      </c>
      <c r="AE1624" t="b">
        <v>0</v>
      </c>
      <c r="AF1624" t="b">
        <v>0</v>
      </c>
      <c r="AG1624" t="b">
        <v>0</v>
      </c>
      <c r="AH1624" t="b">
        <v>0</v>
      </c>
      <c r="AI1624" t="b">
        <v>0</v>
      </c>
      <c r="AJ1624" t="b">
        <v>0</v>
      </c>
      <c r="AK1624" t="b">
        <v>0</v>
      </c>
      <c r="AL1624" t="b">
        <v>0</v>
      </c>
      <c r="AM1624" t="b">
        <v>0</v>
      </c>
    </row>
    <row r="1625" spans="1:39" ht="14.4" hidden="1" x14ac:dyDescent="0.3">
      <c r="A1625" t="s">
        <v>1740</v>
      </c>
      <c r="B1625">
        <v>2015</v>
      </c>
      <c r="C1625" t="s">
        <v>112</v>
      </c>
      <c r="D1625" t="s">
        <v>113</v>
      </c>
      <c r="E1625" t="s">
        <v>78</v>
      </c>
      <c r="F1625" t="s">
        <v>5169</v>
      </c>
      <c r="G1625" t="s">
        <v>55</v>
      </c>
      <c r="H1625" t="s">
        <v>34</v>
      </c>
      <c r="I1625" t="s">
        <v>61</v>
      </c>
      <c r="J1625" t="b">
        <v>0</v>
      </c>
      <c r="L1625">
        <v>0.11</v>
      </c>
      <c r="M1625" t="s">
        <v>8678</v>
      </c>
      <c r="O1625">
        <v>77140</v>
      </c>
      <c r="P1625">
        <v>4.4000000000000004</v>
      </c>
      <c r="Q1625">
        <v>0.87</v>
      </c>
      <c r="R1625" t="b">
        <v>0</v>
      </c>
      <c r="S1625" t="s">
        <v>35</v>
      </c>
      <c r="T1625">
        <v>12</v>
      </c>
      <c r="U1625" t="s">
        <v>21</v>
      </c>
      <c r="V1625" t="b">
        <v>0</v>
      </c>
      <c r="W1625" t="b">
        <v>0</v>
      </c>
      <c r="X1625" t="b">
        <v>1</v>
      </c>
      <c r="Y1625" t="b">
        <v>1</v>
      </c>
      <c r="Z1625" t="b">
        <v>0</v>
      </c>
      <c r="AA1625" t="b">
        <v>0</v>
      </c>
      <c r="AB1625" t="b">
        <v>1</v>
      </c>
      <c r="AC1625" t="b">
        <v>1</v>
      </c>
      <c r="AD1625" t="b">
        <v>0</v>
      </c>
      <c r="AE1625" t="b">
        <v>1</v>
      </c>
      <c r="AF1625" t="b">
        <v>0</v>
      </c>
      <c r="AG1625" t="b">
        <v>0</v>
      </c>
      <c r="AH1625" t="b">
        <v>0</v>
      </c>
      <c r="AI1625" t="b">
        <v>0</v>
      </c>
      <c r="AJ1625" t="b">
        <v>0</v>
      </c>
      <c r="AK1625" t="b">
        <v>0</v>
      </c>
      <c r="AL1625" t="b">
        <v>0</v>
      </c>
      <c r="AM1625" t="b">
        <v>0</v>
      </c>
    </row>
    <row r="1626" spans="1:39" ht="14.4" hidden="1" x14ac:dyDescent="0.3">
      <c r="A1626" t="s">
        <v>1741</v>
      </c>
      <c r="B1626">
        <v>2015</v>
      </c>
      <c r="C1626" t="s">
        <v>115</v>
      </c>
      <c r="D1626" t="s">
        <v>31</v>
      </c>
      <c r="E1626" t="s">
        <v>54</v>
      </c>
      <c r="F1626" t="s">
        <v>5172</v>
      </c>
      <c r="G1626" t="s">
        <v>41</v>
      </c>
      <c r="H1626" t="s">
        <v>94</v>
      </c>
      <c r="I1626" t="s">
        <v>28</v>
      </c>
      <c r="J1626" t="b">
        <v>0</v>
      </c>
      <c r="L1626">
        <v>0.06</v>
      </c>
      <c r="M1626" t="s">
        <v>8353</v>
      </c>
      <c r="O1626">
        <v>20697</v>
      </c>
      <c r="P1626">
        <v>1.19</v>
      </c>
      <c r="Q1626">
        <v>0.73</v>
      </c>
      <c r="R1626" t="b">
        <v>0</v>
      </c>
      <c r="S1626" t="s">
        <v>20</v>
      </c>
      <c r="T1626">
        <v>9</v>
      </c>
      <c r="U1626" t="s">
        <v>21</v>
      </c>
      <c r="V1626" t="b">
        <v>1</v>
      </c>
      <c r="W1626" t="b">
        <v>0</v>
      </c>
      <c r="X1626" t="b">
        <v>0</v>
      </c>
      <c r="Y1626" t="b">
        <v>1</v>
      </c>
      <c r="Z1626" t="b">
        <v>1</v>
      </c>
      <c r="AA1626" t="b">
        <v>0</v>
      </c>
      <c r="AB1626" t="b">
        <v>0</v>
      </c>
      <c r="AC1626" t="b">
        <v>0</v>
      </c>
      <c r="AD1626" t="b">
        <v>0</v>
      </c>
      <c r="AE1626" t="b">
        <v>0</v>
      </c>
      <c r="AF1626" t="b">
        <v>0</v>
      </c>
      <c r="AG1626" t="b">
        <v>0</v>
      </c>
      <c r="AH1626" t="b">
        <v>0</v>
      </c>
      <c r="AI1626" t="b">
        <v>0</v>
      </c>
      <c r="AJ1626" t="b">
        <v>0</v>
      </c>
      <c r="AK1626" t="b">
        <v>0</v>
      </c>
      <c r="AL1626" t="b">
        <v>0</v>
      </c>
      <c r="AM1626" t="b">
        <v>0</v>
      </c>
    </row>
    <row r="1627" spans="1:39" ht="14.4" hidden="1" x14ac:dyDescent="0.3">
      <c r="A1627" s="15" t="s">
        <v>1742</v>
      </c>
      <c r="B1627">
        <v>2015</v>
      </c>
      <c r="C1627" t="s">
        <v>107</v>
      </c>
      <c r="D1627" t="s">
        <v>15</v>
      </c>
      <c r="E1627" t="s">
        <v>81</v>
      </c>
      <c r="F1627" t="s">
        <v>5169</v>
      </c>
      <c r="G1627" t="s">
        <v>55</v>
      </c>
      <c r="H1627" t="s">
        <v>94</v>
      </c>
      <c r="I1627" t="s">
        <v>28</v>
      </c>
      <c r="J1627" t="b">
        <v>0</v>
      </c>
      <c r="L1627">
        <v>0.01</v>
      </c>
      <c r="M1627" t="s">
        <v>5532</v>
      </c>
      <c r="O1627">
        <v>34234</v>
      </c>
      <c r="P1627">
        <v>-0.27</v>
      </c>
      <c r="Q1627">
        <v>0.63</v>
      </c>
      <c r="R1627" t="b">
        <v>0</v>
      </c>
      <c r="S1627" t="s">
        <v>35</v>
      </c>
      <c r="T1627">
        <v>2</v>
      </c>
      <c r="U1627" t="s">
        <v>21</v>
      </c>
      <c r="V1627" t="b">
        <v>1</v>
      </c>
      <c r="W1627" t="b">
        <v>1</v>
      </c>
      <c r="X1627" t="b">
        <v>0</v>
      </c>
      <c r="Y1627" t="b">
        <v>0</v>
      </c>
      <c r="Z1627" t="b">
        <v>0</v>
      </c>
      <c r="AA1627" t="b">
        <v>0</v>
      </c>
      <c r="AB1627" t="b">
        <v>0</v>
      </c>
      <c r="AC1627" t="b">
        <v>1</v>
      </c>
      <c r="AD1627" t="b">
        <v>0</v>
      </c>
      <c r="AE1627" t="b">
        <v>0</v>
      </c>
      <c r="AF1627" t="b">
        <v>0</v>
      </c>
      <c r="AG1627" t="b">
        <v>0</v>
      </c>
      <c r="AH1627" t="b">
        <v>0</v>
      </c>
      <c r="AI1627" t="b">
        <v>0</v>
      </c>
      <c r="AJ1627" t="b">
        <v>0</v>
      </c>
      <c r="AK1627" t="b">
        <v>0</v>
      </c>
      <c r="AL1627" t="b">
        <v>0</v>
      </c>
      <c r="AM1627" t="b">
        <v>0</v>
      </c>
    </row>
    <row r="1628" spans="1:39" ht="14.4" hidden="1" x14ac:dyDescent="0.3">
      <c r="A1628" t="s">
        <v>1743</v>
      </c>
      <c r="B1628">
        <v>2015</v>
      </c>
      <c r="C1628" t="s">
        <v>67</v>
      </c>
      <c r="D1628" t="s">
        <v>68</v>
      </c>
      <c r="E1628" t="s">
        <v>39</v>
      </c>
      <c r="F1628" t="s">
        <v>5181</v>
      </c>
      <c r="G1628" t="s">
        <v>86</v>
      </c>
      <c r="H1628" t="s">
        <v>69</v>
      </c>
      <c r="I1628" t="s">
        <v>61</v>
      </c>
      <c r="J1628" t="b">
        <v>0</v>
      </c>
      <c r="L1628">
        <v>0.16</v>
      </c>
      <c r="M1628" t="s">
        <v>8677</v>
      </c>
      <c r="O1628">
        <v>92050</v>
      </c>
      <c r="P1628">
        <v>-4.26</v>
      </c>
      <c r="Q1628">
        <v>0.69</v>
      </c>
      <c r="R1628" t="b">
        <v>0</v>
      </c>
      <c r="S1628" t="s">
        <v>35</v>
      </c>
      <c r="T1628">
        <v>17</v>
      </c>
      <c r="U1628" t="s">
        <v>21</v>
      </c>
      <c r="V1628" t="b">
        <v>0</v>
      </c>
      <c r="W1628" t="b">
        <v>1</v>
      </c>
      <c r="X1628" t="b">
        <v>1</v>
      </c>
      <c r="Y1628" t="b">
        <v>0</v>
      </c>
      <c r="Z1628" t="b">
        <v>0</v>
      </c>
      <c r="AA1628" t="b">
        <v>1</v>
      </c>
      <c r="AB1628" t="b">
        <v>0</v>
      </c>
      <c r="AC1628" t="b">
        <v>1</v>
      </c>
      <c r="AD1628" t="b">
        <v>0</v>
      </c>
      <c r="AE1628" t="b">
        <v>0</v>
      </c>
      <c r="AF1628" t="b">
        <v>0</v>
      </c>
      <c r="AG1628" t="b">
        <v>0</v>
      </c>
      <c r="AH1628" t="b">
        <v>0</v>
      </c>
      <c r="AI1628" t="b">
        <v>0</v>
      </c>
      <c r="AJ1628" t="b">
        <v>0</v>
      </c>
      <c r="AK1628" t="b">
        <v>0</v>
      </c>
      <c r="AL1628" t="b">
        <v>0</v>
      </c>
      <c r="AM1628" t="b">
        <v>0</v>
      </c>
    </row>
    <row r="1629" spans="1:39" ht="14.4" hidden="1" x14ac:dyDescent="0.3">
      <c r="A1629" t="s">
        <v>1744</v>
      </c>
      <c r="B1629">
        <v>2015</v>
      </c>
      <c r="C1629" t="s">
        <v>150</v>
      </c>
      <c r="D1629" t="s">
        <v>90</v>
      </c>
      <c r="E1629" t="s">
        <v>120</v>
      </c>
      <c r="F1629" t="s">
        <v>5172</v>
      </c>
      <c r="G1629" t="s">
        <v>86</v>
      </c>
      <c r="H1629" t="s">
        <v>91</v>
      </c>
      <c r="I1629" t="s">
        <v>61</v>
      </c>
      <c r="J1629" t="b">
        <v>1</v>
      </c>
      <c r="K1629" t="s">
        <v>8359</v>
      </c>
      <c r="L1629">
        <v>0.83</v>
      </c>
      <c r="M1629" t="s">
        <v>8676</v>
      </c>
      <c r="N1629" t="s">
        <v>8359</v>
      </c>
      <c r="O1629">
        <v>82637</v>
      </c>
      <c r="P1629">
        <v>-3.81</v>
      </c>
      <c r="Q1629">
        <v>0.15</v>
      </c>
      <c r="R1629" t="b">
        <v>1</v>
      </c>
      <c r="S1629" t="s">
        <v>20</v>
      </c>
      <c r="T1629">
        <v>9</v>
      </c>
      <c r="U1629" t="s">
        <v>21</v>
      </c>
      <c r="V1629" t="b">
        <v>1</v>
      </c>
      <c r="W1629" t="b">
        <v>0</v>
      </c>
      <c r="X1629" t="b">
        <v>0</v>
      </c>
      <c r="Y1629" t="b">
        <v>1</v>
      </c>
      <c r="Z1629" t="b">
        <v>1</v>
      </c>
      <c r="AA1629" t="b">
        <v>0</v>
      </c>
      <c r="AB1629" t="b">
        <v>0</v>
      </c>
      <c r="AC1629" t="b">
        <v>0</v>
      </c>
      <c r="AD1629" t="b">
        <v>1</v>
      </c>
      <c r="AE1629" t="b">
        <v>0</v>
      </c>
      <c r="AF1629" t="b">
        <v>0</v>
      </c>
      <c r="AG1629" t="b">
        <v>0</v>
      </c>
      <c r="AH1629" t="b">
        <v>1</v>
      </c>
      <c r="AI1629" t="b">
        <v>0</v>
      </c>
      <c r="AJ1629" t="b">
        <v>1</v>
      </c>
      <c r="AK1629" t="b">
        <v>0</v>
      </c>
      <c r="AL1629" t="b">
        <v>0</v>
      </c>
      <c r="AM1629" t="b">
        <v>1</v>
      </c>
    </row>
    <row r="1630" spans="1:39" ht="14.4" hidden="1" x14ac:dyDescent="0.3">
      <c r="A1630" t="s">
        <v>1745</v>
      </c>
      <c r="B1630">
        <v>2015</v>
      </c>
      <c r="C1630" t="s">
        <v>183</v>
      </c>
      <c r="D1630" t="s">
        <v>113</v>
      </c>
      <c r="E1630" t="s">
        <v>108</v>
      </c>
      <c r="F1630" t="s">
        <v>5169</v>
      </c>
      <c r="G1630" t="s">
        <v>46</v>
      </c>
      <c r="H1630" t="s">
        <v>91</v>
      </c>
      <c r="I1630" t="s">
        <v>49</v>
      </c>
      <c r="J1630" t="b">
        <v>0</v>
      </c>
      <c r="L1630">
        <v>0.03</v>
      </c>
      <c r="M1630" t="s">
        <v>8675</v>
      </c>
      <c r="O1630">
        <v>76680</v>
      </c>
      <c r="P1630">
        <v>-1.48</v>
      </c>
      <c r="Q1630">
        <v>0.61</v>
      </c>
      <c r="R1630" t="b">
        <v>0</v>
      </c>
      <c r="S1630" t="s">
        <v>20</v>
      </c>
      <c r="T1630">
        <v>13</v>
      </c>
      <c r="U1630" t="s">
        <v>21</v>
      </c>
      <c r="V1630" t="b">
        <v>1</v>
      </c>
      <c r="W1630" t="b">
        <v>1</v>
      </c>
      <c r="X1630" t="b">
        <v>0</v>
      </c>
      <c r="Y1630" t="b">
        <v>0</v>
      </c>
      <c r="Z1630" t="b">
        <v>0</v>
      </c>
      <c r="AA1630" t="b">
        <v>1</v>
      </c>
      <c r="AB1630" t="b">
        <v>1</v>
      </c>
      <c r="AC1630" t="b">
        <v>0</v>
      </c>
      <c r="AD1630" t="b">
        <v>1</v>
      </c>
      <c r="AE1630" t="b">
        <v>1</v>
      </c>
      <c r="AF1630" t="b">
        <v>0</v>
      </c>
      <c r="AG1630" t="b">
        <v>0</v>
      </c>
      <c r="AH1630" t="b">
        <v>0</v>
      </c>
      <c r="AI1630" t="b">
        <v>0</v>
      </c>
      <c r="AJ1630" t="b">
        <v>0</v>
      </c>
      <c r="AK1630" t="b">
        <v>0</v>
      </c>
      <c r="AL1630" t="b">
        <v>0</v>
      </c>
      <c r="AM1630" t="b">
        <v>0</v>
      </c>
    </row>
    <row r="1631" spans="1:39" ht="14.4" hidden="1" x14ac:dyDescent="0.3">
      <c r="A1631" t="s">
        <v>1746</v>
      </c>
      <c r="B1631">
        <v>2015</v>
      </c>
      <c r="C1631" t="s">
        <v>104</v>
      </c>
      <c r="D1631" t="s">
        <v>15</v>
      </c>
      <c r="E1631" t="s">
        <v>133</v>
      </c>
      <c r="F1631" t="s">
        <v>5181</v>
      </c>
      <c r="G1631" t="s">
        <v>17</v>
      </c>
      <c r="H1631" t="s">
        <v>105</v>
      </c>
      <c r="I1631" t="s">
        <v>98</v>
      </c>
      <c r="J1631" t="b">
        <v>0</v>
      </c>
      <c r="L1631">
        <v>0.04</v>
      </c>
      <c r="M1631" t="s">
        <v>8674</v>
      </c>
      <c r="O1631">
        <v>39132</v>
      </c>
      <c r="P1631">
        <v>0.98</v>
      </c>
      <c r="Q1631">
        <v>0.69</v>
      </c>
      <c r="R1631" t="b">
        <v>0</v>
      </c>
      <c r="S1631" t="s">
        <v>20</v>
      </c>
      <c r="T1631">
        <v>13</v>
      </c>
      <c r="U1631" t="s">
        <v>21</v>
      </c>
      <c r="V1631" t="b">
        <v>0</v>
      </c>
      <c r="W1631" t="b">
        <v>1</v>
      </c>
      <c r="X1631" t="b">
        <v>0</v>
      </c>
      <c r="Y1631" t="b">
        <v>1</v>
      </c>
      <c r="Z1631" t="b">
        <v>0</v>
      </c>
      <c r="AA1631" t="b">
        <v>0</v>
      </c>
      <c r="AB1631" t="b">
        <v>1</v>
      </c>
      <c r="AC1631" t="b">
        <v>1</v>
      </c>
      <c r="AD1631" t="b">
        <v>1</v>
      </c>
      <c r="AE1631" t="b">
        <v>1</v>
      </c>
      <c r="AF1631" t="b">
        <v>0</v>
      </c>
      <c r="AG1631" t="b">
        <v>0</v>
      </c>
      <c r="AH1631" t="b">
        <v>0</v>
      </c>
      <c r="AI1631" t="b">
        <v>0</v>
      </c>
      <c r="AJ1631" t="b">
        <v>0</v>
      </c>
      <c r="AK1631" t="b">
        <v>0</v>
      </c>
      <c r="AL1631" t="b">
        <v>0</v>
      </c>
      <c r="AM1631" t="b">
        <v>0</v>
      </c>
    </row>
    <row r="1632" spans="1:39" ht="14.4" hidden="1" x14ac:dyDescent="0.3">
      <c r="A1632" t="s">
        <v>1747</v>
      </c>
      <c r="B1632">
        <v>2015</v>
      </c>
      <c r="C1632" t="s">
        <v>183</v>
      </c>
      <c r="D1632" t="s">
        <v>113</v>
      </c>
      <c r="E1632" t="s">
        <v>25</v>
      </c>
      <c r="F1632" t="s">
        <v>5176</v>
      </c>
      <c r="G1632" t="s">
        <v>65</v>
      </c>
      <c r="H1632" t="s">
        <v>42</v>
      </c>
      <c r="I1632" t="s">
        <v>49</v>
      </c>
      <c r="J1632" t="b">
        <v>0</v>
      </c>
      <c r="L1632">
        <v>0.03</v>
      </c>
      <c r="M1632" t="s">
        <v>8673</v>
      </c>
      <c r="O1632">
        <v>82412</v>
      </c>
      <c r="P1632">
        <v>-3.6</v>
      </c>
      <c r="Q1632">
        <v>0.86</v>
      </c>
      <c r="R1632" t="b">
        <v>0</v>
      </c>
      <c r="S1632" t="s">
        <v>20</v>
      </c>
      <c r="T1632">
        <v>16</v>
      </c>
      <c r="U1632" t="s">
        <v>21</v>
      </c>
      <c r="V1632" t="b">
        <v>1</v>
      </c>
      <c r="W1632" t="b">
        <v>0</v>
      </c>
      <c r="X1632" t="b">
        <v>0</v>
      </c>
      <c r="Y1632" t="b">
        <v>1</v>
      </c>
      <c r="Z1632" t="b">
        <v>0</v>
      </c>
      <c r="AA1632" t="b">
        <v>1</v>
      </c>
      <c r="AB1632" t="b">
        <v>0</v>
      </c>
      <c r="AC1632" t="b">
        <v>1</v>
      </c>
      <c r="AD1632" t="b">
        <v>1</v>
      </c>
      <c r="AE1632" t="b">
        <v>1</v>
      </c>
      <c r="AF1632" t="b">
        <v>0</v>
      </c>
      <c r="AG1632" t="b">
        <v>0</v>
      </c>
      <c r="AH1632" t="b">
        <v>0</v>
      </c>
      <c r="AI1632" t="b">
        <v>0</v>
      </c>
      <c r="AJ1632" t="b">
        <v>0</v>
      </c>
      <c r="AK1632" t="b">
        <v>0</v>
      </c>
      <c r="AL1632" t="b">
        <v>0</v>
      </c>
      <c r="AM1632" t="b">
        <v>0</v>
      </c>
    </row>
    <row r="1633" spans="1:39" ht="14.4" hidden="1" x14ac:dyDescent="0.3">
      <c r="A1633" t="s">
        <v>1748</v>
      </c>
      <c r="B1633">
        <v>2015</v>
      </c>
      <c r="C1633" t="s">
        <v>76</v>
      </c>
      <c r="D1633" t="s">
        <v>77</v>
      </c>
      <c r="E1633" t="s">
        <v>81</v>
      </c>
      <c r="F1633" t="s">
        <v>5172</v>
      </c>
      <c r="G1633" t="s">
        <v>26</v>
      </c>
      <c r="H1633" t="s">
        <v>60</v>
      </c>
      <c r="I1633" t="s">
        <v>28</v>
      </c>
      <c r="J1633" t="b">
        <v>0</v>
      </c>
      <c r="L1633">
        <v>7.0000000000000007E-2</v>
      </c>
      <c r="M1633" t="s">
        <v>6155</v>
      </c>
      <c r="O1633">
        <v>68705</v>
      </c>
      <c r="P1633">
        <v>4.7</v>
      </c>
      <c r="Q1633">
        <v>0.88</v>
      </c>
      <c r="R1633" t="b">
        <v>0</v>
      </c>
      <c r="S1633" t="s">
        <v>20</v>
      </c>
      <c r="T1633">
        <v>0</v>
      </c>
      <c r="U1633" t="s">
        <v>21</v>
      </c>
      <c r="V1633" t="b">
        <v>0</v>
      </c>
      <c r="W1633" t="b">
        <v>0</v>
      </c>
      <c r="X1633" t="b">
        <v>0</v>
      </c>
      <c r="Y1633" t="b">
        <v>0</v>
      </c>
      <c r="Z1633" t="b">
        <v>0</v>
      </c>
      <c r="AA1633" t="b">
        <v>0</v>
      </c>
      <c r="AB1633" t="b">
        <v>1</v>
      </c>
      <c r="AC1633" t="b">
        <v>0</v>
      </c>
      <c r="AD1633" t="b">
        <v>1</v>
      </c>
      <c r="AE1633" t="b">
        <v>1</v>
      </c>
      <c r="AF1633" t="b">
        <v>0</v>
      </c>
      <c r="AG1633" t="b">
        <v>0</v>
      </c>
      <c r="AH1633" t="b">
        <v>0</v>
      </c>
      <c r="AI1633" t="b">
        <v>0</v>
      </c>
      <c r="AJ1633" t="b">
        <v>0</v>
      </c>
      <c r="AK1633" t="b">
        <v>0</v>
      </c>
      <c r="AL1633" t="b">
        <v>0</v>
      </c>
      <c r="AM1633" t="b">
        <v>0</v>
      </c>
    </row>
    <row r="1634" spans="1:39" ht="14.4" hidden="1" x14ac:dyDescent="0.3">
      <c r="A1634" t="s">
        <v>1749</v>
      </c>
      <c r="B1634">
        <v>2015</v>
      </c>
      <c r="C1634" t="s">
        <v>48</v>
      </c>
      <c r="D1634" t="s">
        <v>24</v>
      </c>
      <c r="E1634" t="s">
        <v>64</v>
      </c>
      <c r="F1634" t="s">
        <v>5176</v>
      </c>
      <c r="G1634" t="s">
        <v>46</v>
      </c>
      <c r="H1634" t="s">
        <v>105</v>
      </c>
      <c r="I1634" t="s">
        <v>98</v>
      </c>
      <c r="J1634" t="b">
        <v>0</v>
      </c>
      <c r="L1634">
        <v>0.02</v>
      </c>
      <c r="M1634" t="s">
        <v>8672</v>
      </c>
      <c r="O1634">
        <v>78405</v>
      </c>
      <c r="P1634">
        <v>4.1399999999999997</v>
      </c>
      <c r="Q1634">
        <v>0.8</v>
      </c>
      <c r="R1634" t="b">
        <v>0</v>
      </c>
      <c r="S1634" t="s">
        <v>20</v>
      </c>
      <c r="T1634">
        <v>13</v>
      </c>
      <c r="U1634" t="s">
        <v>21</v>
      </c>
      <c r="V1634" t="b">
        <v>1</v>
      </c>
      <c r="W1634" t="b">
        <v>0</v>
      </c>
      <c r="X1634" t="b">
        <v>0</v>
      </c>
      <c r="Y1634" t="b">
        <v>0</v>
      </c>
      <c r="Z1634" t="b">
        <v>1</v>
      </c>
      <c r="AA1634" t="b">
        <v>1</v>
      </c>
      <c r="AB1634" t="b">
        <v>0</v>
      </c>
      <c r="AC1634" t="b">
        <v>0</v>
      </c>
      <c r="AD1634" t="b">
        <v>0</v>
      </c>
      <c r="AE1634" t="b">
        <v>1</v>
      </c>
      <c r="AF1634" t="b">
        <v>0</v>
      </c>
      <c r="AG1634" t="b">
        <v>0</v>
      </c>
      <c r="AH1634" t="b">
        <v>0</v>
      </c>
      <c r="AI1634" t="b">
        <v>0</v>
      </c>
      <c r="AJ1634" t="b">
        <v>0</v>
      </c>
      <c r="AK1634" t="b">
        <v>0</v>
      </c>
      <c r="AL1634" t="b">
        <v>0</v>
      </c>
      <c r="AM1634" t="b">
        <v>0</v>
      </c>
    </row>
    <row r="1635" spans="1:39" ht="14.4" hidden="1" x14ac:dyDescent="0.3">
      <c r="A1635" t="s">
        <v>1750</v>
      </c>
      <c r="B1635">
        <v>2015</v>
      </c>
      <c r="C1635" t="s">
        <v>147</v>
      </c>
      <c r="D1635" t="s">
        <v>68</v>
      </c>
      <c r="E1635" t="s">
        <v>39</v>
      </c>
      <c r="F1635" t="s">
        <v>5172</v>
      </c>
      <c r="G1635" t="s">
        <v>55</v>
      </c>
      <c r="H1635" t="s">
        <v>60</v>
      </c>
      <c r="I1635" t="s">
        <v>61</v>
      </c>
      <c r="J1635" t="b">
        <v>1</v>
      </c>
      <c r="K1635" t="s">
        <v>8670</v>
      </c>
      <c r="L1635">
        <v>0.45</v>
      </c>
      <c r="M1635" t="s">
        <v>8671</v>
      </c>
      <c r="N1635" t="s">
        <v>8670</v>
      </c>
      <c r="O1635">
        <v>105127</v>
      </c>
      <c r="P1635">
        <v>4.38</v>
      </c>
      <c r="Q1635">
        <v>0.16</v>
      </c>
      <c r="R1635" t="b">
        <v>1</v>
      </c>
      <c r="S1635" t="s">
        <v>35</v>
      </c>
      <c r="T1635">
        <v>12</v>
      </c>
      <c r="U1635" t="s">
        <v>21</v>
      </c>
      <c r="V1635" t="b">
        <v>1</v>
      </c>
      <c r="W1635" t="b">
        <v>0</v>
      </c>
      <c r="X1635" t="b">
        <v>0</v>
      </c>
      <c r="Y1635" t="b">
        <v>0</v>
      </c>
      <c r="Z1635" t="b">
        <v>0</v>
      </c>
      <c r="AA1635" t="b">
        <v>1</v>
      </c>
      <c r="AB1635" t="b">
        <v>1</v>
      </c>
      <c r="AC1635" t="b">
        <v>1</v>
      </c>
      <c r="AD1635" t="b">
        <v>1</v>
      </c>
      <c r="AE1635" t="b">
        <v>1</v>
      </c>
      <c r="AF1635" t="b">
        <v>0</v>
      </c>
      <c r="AG1635" t="b">
        <v>1</v>
      </c>
      <c r="AH1635" t="b">
        <v>0</v>
      </c>
      <c r="AI1635" t="b">
        <v>1</v>
      </c>
      <c r="AJ1635" t="b">
        <v>0</v>
      </c>
      <c r="AK1635" t="b">
        <v>0</v>
      </c>
      <c r="AL1635" t="b">
        <v>1</v>
      </c>
      <c r="AM1635" t="b">
        <v>1</v>
      </c>
    </row>
    <row r="1636" spans="1:39" ht="14.4" hidden="1" x14ac:dyDescent="0.3">
      <c r="A1636" t="s">
        <v>1751</v>
      </c>
      <c r="B1636">
        <v>2015</v>
      </c>
      <c r="C1636" t="s">
        <v>147</v>
      </c>
      <c r="D1636" t="s">
        <v>68</v>
      </c>
      <c r="E1636" t="s">
        <v>32</v>
      </c>
      <c r="F1636" t="s">
        <v>5169</v>
      </c>
      <c r="G1636" t="s">
        <v>65</v>
      </c>
      <c r="H1636" t="s">
        <v>52</v>
      </c>
      <c r="I1636" t="s">
        <v>61</v>
      </c>
      <c r="J1636" t="b">
        <v>0</v>
      </c>
      <c r="L1636">
        <v>0.15</v>
      </c>
      <c r="M1636" t="s">
        <v>8669</v>
      </c>
      <c r="O1636">
        <v>92451</v>
      </c>
      <c r="P1636">
        <v>4.84</v>
      </c>
      <c r="Q1636">
        <v>0.84</v>
      </c>
      <c r="R1636" t="b">
        <v>0</v>
      </c>
      <c r="S1636" t="s">
        <v>20</v>
      </c>
      <c r="T1636">
        <v>2</v>
      </c>
      <c r="U1636" t="s">
        <v>21</v>
      </c>
      <c r="V1636" t="b">
        <v>0</v>
      </c>
      <c r="W1636" t="b">
        <v>1</v>
      </c>
      <c r="X1636" t="b">
        <v>1</v>
      </c>
      <c r="Y1636" t="b">
        <v>0</v>
      </c>
      <c r="Z1636" t="b">
        <v>1</v>
      </c>
      <c r="AA1636" t="b">
        <v>1</v>
      </c>
      <c r="AB1636" t="b">
        <v>0</v>
      </c>
      <c r="AC1636" t="b">
        <v>1</v>
      </c>
      <c r="AD1636" t="b">
        <v>1</v>
      </c>
      <c r="AE1636" t="b">
        <v>0</v>
      </c>
      <c r="AF1636" t="b">
        <v>0</v>
      </c>
      <c r="AG1636" t="b">
        <v>0</v>
      </c>
      <c r="AH1636" t="b">
        <v>0</v>
      </c>
      <c r="AI1636" t="b">
        <v>0</v>
      </c>
      <c r="AJ1636" t="b">
        <v>0</v>
      </c>
      <c r="AK1636" t="b">
        <v>0</v>
      </c>
      <c r="AL1636" t="b">
        <v>0</v>
      </c>
      <c r="AM1636" t="b">
        <v>0</v>
      </c>
    </row>
    <row r="1637" spans="1:39" ht="14.4" hidden="1" x14ac:dyDescent="0.3">
      <c r="A1637" t="s">
        <v>1752</v>
      </c>
      <c r="B1637">
        <v>2015</v>
      </c>
      <c r="C1637" t="s">
        <v>124</v>
      </c>
      <c r="D1637" t="s">
        <v>58</v>
      </c>
      <c r="E1637" t="s">
        <v>16</v>
      </c>
      <c r="F1637" t="s">
        <v>5181</v>
      </c>
      <c r="G1637" t="s">
        <v>26</v>
      </c>
      <c r="H1637" t="s">
        <v>91</v>
      </c>
      <c r="I1637" t="s">
        <v>83</v>
      </c>
      <c r="J1637" t="b">
        <v>0</v>
      </c>
      <c r="L1637">
        <v>7.0000000000000007E-2</v>
      </c>
      <c r="M1637" t="s">
        <v>8668</v>
      </c>
      <c r="O1637">
        <v>21429</v>
      </c>
      <c r="P1637">
        <v>-4.43</v>
      </c>
      <c r="Q1637">
        <v>0.7</v>
      </c>
      <c r="R1637" t="b">
        <v>0</v>
      </c>
      <c r="S1637" t="s">
        <v>35</v>
      </c>
      <c r="T1637">
        <v>5</v>
      </c>
      <c r="U1637" t="s">
        <v>21</v>
      </c>
      <c r="V1637" t="b">
        <v>1</v>
      </c>
      <c r="W1637" t="b">
        <v>0</v>
      </c>
      <c r="X1637" t="b">
        <v>1</v>
      </c>
      <c r="Y1637" t="b">
        <v>0</v>
      </c>
      <c r="Z1637" t="b">
        <v>1</v>
      </c>
      <c r="AA1637" t="b">
        <v>0</v>
      </c>
      <c r="AB1637" t="b">
        <v>1</v>
      </c>
      <c r="AC1637" t="b">
        <v>0</v>
      </c>
      <c r="AD1637" t="b">
        <v>0</v>
      </c>
      <c r="AE1637" t="b">
        <v>1</v>
      </c>
      <c r="AF1637" t="b">
        <v>0</v>
      </c>
      <c r="AG1637" t="b">
        <v>0</v>
      </c>
      <c r="AH1637" t="b">
        <v>0</v>
      </c>
      <c r="AI1637" t="b">
        <v>0</v>
      </c>
      <c r="AJ1637" t="b">
        <v>0</v>
      </c>
      <c r="AK1637" t="b">
        <v>0</v>
      </c>
      <c r="AL1637" t="b">
        <v>0</v>
      </c>
      <c r="AM1637" t="b">
        <v>0</v>
      </c>
    </row>
    <row r="1638" spans="1:39" ht="14.4" hidden="1" x14ac:dyDescent="0.3">
      <c r="A1638" t="s">
        <v>1753</v>
      </c>
      <c r="B1638">
        <v>2015</v>
      </c>
      <c r="C1638" t="s">
        <v>375</v>
      </c>
      <c r="D1638" t="s">
        <v>58</v>
      </c>
      <c r="E1638" t="s">
        <v>54</v>
      </c>
      <c r="F1638" t="s">
        <v>5181</v>
      </c>
      <c r="G1638" t="s">
        <v>41</v>
      </c>
      <c r="H1638" t="s">
        <v>34</v>
      </c>
      <c r="I1638" t="s">
        <v>49</v>
      </c>
      <c r="J1638" t="b">
        <v>0</v>
      </c>
      <c r="L1638">
        <v>0.08</v>
      </c>
      <c r="M1638" t="s">
        <v>8667</v>
      </c>
      <c r="O1638">
        <v>19843</v>
      </c>
      <c r="P1638">
        <v>4.51</v>
      </c>
      <c r="Q1638">
        <v>0.87</v>
      </c>
      <c r="R1638" t="b">
        <v>0</v>
      </c>
      <c r="S1638" t="s">
        <v>40</v>
      </c>
      <c r="T1638">
        <v>10</v>
      </c>
      <c r="U1638" t="s">
        <v>21</v>
      </c>
      <c r="V1638" t="b">
        <v>0</v>
      </c>
      <c r="W1638" t="b">
        <v>1</v>
      </c>
      <c r="X1638" t="b">
        <v>0</v>
      </c>
      <c r="Y1638" t="b">
        <v>1</v>
      </c>
      <c r="Z1638" t="b">
        <v>1</v>
      </c>
      <c r="AA1638" t="b">
        <v>1</v>
      </c>
      <c r="AB1638" t="b">
        <v>1</v>
      </c>
      <c r="AC1638" t="b">
        <v>0</v>
      </c>
      <c r="AD1638" t="b">
        <v>0</v>
      </c>
      <c r="AE1638" t="b">
        <v>0</v>
      </c>
      <c r="AF1638" t="b">
        <v>0</v>
      </c>
      <c r="AG1638" t="b">
        <v>0</v>
      </c>
      <c r="AH1638" t="b">
        <v>0</v>
      </c>
      <c r="AI1638" t="b">
        <v>0</v>
      </c>
      <c r="AJ1638" t="b">
        <v>0</v>
      </c>
      <c r="AK1638" t="b">
        <v>0</v>
      </c>
      <c r="AL1638" t="b">
        <v>0</v>
      </c>
      <c r="AM1638" t="b">
        <v>0</v>
      </c>
    </row>
    <row r="1639" spans="1:39" ht="14.4" hidden="1" x14ac:dyDescent="0.3">
      <c r="A1639" t="s">
        <v>1754</v>
      </c>
      <c r="B1639">
        <v>2015</v>
      </c>
      <c r="C1639" t="s">
        <v>150</v>
      </c>
      <c r="D1639" t="s">
        <v>90</v>
      </c>
      <c r="E1639" t="s">
        <v>133</v>
      </c>
      <c r="F1639" t="s">
        <v>5176</v>
      </c>
      <c r="G1639" t="s">
        <v>46</v>
      </c>
      <c r="H1639" t="s">
        <v>42</v>
      </c>
      <c r="I1639" t="s">
        <v>49</v>
      </c>
      <c r="J1639" t="b">
        <v>0</v>
      </c>
      <c r="L1639">
        <v>0.14000000000000001</v>
      </c>
      <c r="M1639" t="s">
        <v>8666</v>
      </c>
      <c r="O1639">
        <v>49965</v>
      </c>
      <c r="P1639">
        <v>-4.88</v>
      </c>
      <c r="Q1639">
        <v>0.89</v>
      </c>
      <c r="R1639" t="b">
        <v>0</v>
      </c>
      <c r="S1639" t="s">
        <v>35</v>
      </c>
      <c r="T1639">
        <v>8</v>
      </c>
      <c r="U1639" t="s">
        <v>21</v>
      </c>
      <c r="V1639" t="b">
        <v>0</v>
      </c>
      <c r="W1639" t="b">
        <v>1</v>
      </c>
      <c r="X1639" t="b">
        <v>0</v>
      </c>
      <c r="Y1639" t="b">
        <v>1</v>
      </c>
      <c r="Z1639" t="b">
        <v>1</v>
      </c>
      <c r="AA1639" t="b">
        <v>1</v>
      </c>
      <c r="AB1639" t="b">
        <v>0</v>
      </c>
      <c r="AC1639" t="b">
        <v>0</v>
      </c>
      <c r="AD1639" t="b">
        <v>1</v>
      </c>
      <c r="AE1639" t="b">
        <v>0</v>
      </c>
      <c r="AF1639" t="b">
        <v>0</v>
      </c>
      <c r="AG1639" t="b">
        <v>0</v>
      </c>
      <c r="AH1639" t="b">
        <v>0</v>
      </c>
      <c r="AI1639" t="b">
        <v>0</v>
      </c>
      <c r="AJ1639" t="b">
        <v>0</v>
      </c>
      <c r="AK1639" t="b">
        <v>0</v>
      </c>
      <c r="AL1639" t="b">
        <v>0</v>
      </c>
      <c r="AM1639" t="b">
        <v>0</v>
      </c>
    </row>
    <row r="1640" spans="1:39" ht="14.4" hidden="1" x14ac:dyDescent="0.3">
      <c r="A1640" t="s">
        <v>1755</v>
      </c>
      <c r="B1640">
        <v>2015</v>
      </c>
      <c r="C1640" t="s">
        <v>158</v>
      </c>
      <c r="D1640" t="s">
        <v>15</v>
      </c>
      <c r="E1640" t="s">
        <v>25</v>
      </c>
      <c r="F1640" t="s">
        <v>5169</v>
      </c>
      <c r="G1640" t="s">
        <v>86</v>
      </c>
      <c r="H1640" t="s">
        <v>91</v>
      </c>
      <c r="I1640" t="s">
        <v>19</v>
      </c>
      <c r="J1640" t="b">
        <v>0</v>
      </c>
      <c r="L1640">
        <v>0.06</v>
      </c>
      <c r="M1640" t="s">
        <v>8665</v>
      </c>
      <c r="O1640">
        <v>29749</v>
      </c>
      <c r="P1640">
        <v>-0.46</v>
      </c>
      <c r="Q1640">
        <v>0.85</v>
      </c>
      <c r="R1640" t="b">
        <v>0</v>
      </c>
      <c r="S1640" t="s">
        <v>20</v>
      </c>
      <c r="T1640">
        <v>7</v>
      </c>
      <c r="U1640" t="s">
        <v>21</v>
      </c>
      <c r="V1640" t="b">
        <v>1</v>
      </c>
      <c r="W1640" t="b">
        <v>0</v>
      </c>
      <c r="X1640" t="b">
        <v>1</v>
      </c>
      <c r="Y1640" t="b">
        <v>1</v>
      </c>
      <c r="Z1640" t="b">
        <v>0</v>
      </c>
      <c r="AA1640" t="b">
        <v>1</v>
      </c>
      <c r="AB1640" t="b">
        <v>0</v>
      </c>
      <c r="AC1640" t="b">
        <v>0</v>
      </c>
      <c r="AD1640" t="b">
        <v>1</v>
      </c>
      <c r="AE1640" t="b">
        <v>0</v>
      </c>
      <c r="AF1640" t="b">
        <v>0</v>
      </c>
      <c r="AG1640" t="b">
        <v>0</v>
      </c>
      <c r="AH1640" t="b">
        <v>0</v>
      </c>
      <c r="AI1640" t="b">
        <v>0</v>
      </c>
      <c r="AJ1640" t="b">
        <v>0</v>
      </c>
      <c r="AK1640" t="b">
        <v>0</v>
      </c>
      <c r="AL1640" t="b">
        <v>0</v>
      </c>
      <c r="AM1640" t="b">
        <v>0</v>
      </c>
    </row>
    <row r="1641" spans="1:39" ht="14.4" hidden="1" x14ac:dyDescent="0.3">
      <c r="A1641" t="s">
        <v>1756</v>
      </c>
      <c r="B1641">
        <v>2015</v>
      </c>
      <c r="C1641" t="s">
        <v>67</v>
      </c>
      <c r="D1641" t="s">
        <v>68</v>
      </c>
      <c r="E1641" t="s">
        <v>32</v>
      </c>
      <c r="F1641" t="s">
        <v>40</v>
      </c>
      <c r="G1641" t="s">
        <v>46</v>
      </c>
      <c r="H1641" t="s">
        <v>42</v>
      </c>
      <c r="I1641" t="s">
        <v>28</v>
      </c>
      <c r="J1641" t="b">
        <v>0</v>
      </c>
      <c r="L1641">
        <v>0.01</v>
      </c>
      <c r="M1641" t="s">
        <v>8664</v>
      </c>
      <c r="O1641">
        <v>90944</v>
      </c>
      <c r="P1641">
        <v>4.93</v>
      </c>
      <c r="Q1641">
        <v>0.73</v>
      </c>
      <c r="R1641" t="b">
        <v>0</v>
      </c>
      <c r="S1641" t="s">
        <v>35</v>
      </c>
      <c r="T1641">
        <v>4</v>
      </c>
      <c r="U1641" t="s">
        <v>21</v>
      </c>
      <c r="V1641" t="b">
        <v>0</v>
      </c>
      <c r="W1641" t="b">
        <v>0</v>
      </c>
      <c r="X1641" t="b">
        <v>1</v>
      </c>
      <c r="Y1641" t="b">
        <v>1</v>
      </c>
      <c r="Z1641" t="b">
        <v>1</v>
      </c>
      <c r="AA1641" t="b">
        <v>1</v>
      </c>
      <c r="AB1641" t="b">
        <v>1</v>
      </c>
      <c r="AC1641" t="b">
        <v>0</v>
      </c>
      <c r="AD1641" t="b">
        <v>0</v>
      </c>
      <c r="AE1641" t="b">
        <v>1</v>
      </c>
      <c r="AF1641" t="b">
        <v>0</v>
      </c>
      <c r="AG1641" t="b">
        <v>0</v>
      </c>
      <c r="AH1641" t="b">
        <v>0</v>
      </c>
      <c r="AI1641" t="b">
        <v>0</v>
      </c>
      <c r="AJ1641" t="b">
        <v>0</v>
      </c>
      <c r="AK1641" t="b">
        <v>0</v>
      </c>
      <c r="AL1641" t="b">
        <v>0</v>
      </c>
      <c r="AM1641" t="b">
        <v>0</v>
      </c>
    </row>
    <row r="1642" spans="1:39" ht="14.4" hidden="1" x14ac:dyDescent="0.3">
      <c r="A1642" t="s">
        <v>1757</v>
      </c>
      <c r="B1642">
        <v>2015</v>
      </c>
      <c r="C1642" t="s">
        <v>177</v>
      </c>
      <c r="D1642" t="s">
        <v>38</v>
      </c>
      <c r="E1642" t="s">
        <v>45</v>
      </c>
      <c r="F1642" t="s">
        <v>5172</v>
      </c>
      <c r="G1642" t="s">
        <v>55</v>
      </c>
      <c r="H1642" t="s">
        <v>34</v>
      </c>
      <c r="I1642" t="s">
        <v>19</v>
      </c>
      <c r="J1642" t="b">
        <v>0</v>
      </c>
      <c r="L1642">
        <v>0.17</v>
      </c>
      <c r="M1642" t="s">
        <v>8663</v>
      </c>
      <c r="O1642">
        <v>43198</v>
      </c>
      <c r="P1642">
        <v>0.84</v>
      </c>
      <c r="Q1642">
        <v>0.82</v>
      </c>
      <c r="R1642" t="b">
        <v>0</v>
      </c>
      <c r="S1642" t="s">
        <v>40</v>
      </c>
      <c r="T1642">
        <v>8</v>
      </c>
      <c r="U1642" t="s">
        <v>21</v>
      </c>
      <c r="V1642" t="b">
        <v>0</v>
      </c>
      <c r="W1642" t="b">
        <v>1</v>
      </c>
      <c r="X1642" t="b">
        <v>0</v>
      </c>
      <c r="Y1642" t="b">
        <v>1</v>
      </c>
      <c r="Z1642" t="b">
        <v>1</v>
      </c>
      <c r="AA1642" t="b">
        <v>1</v>
      </c>
      <c r="AB1642" t="b">
        <v>0</v>
      </c>
      <c r="AC1642" t="b">
        <v>1</v>
      </c>
      <c r="AD1642" t="b">
        <v>0</v>
      </c>
      <c r="AE1642" t="b">
        <v>1</v>
      </c>
      <c r="AF1642" t="b">
        <v>0</v>
      </c>
      <c r="AG1642" t="b">
        <v>0</v>
      </c>
      <c r="AH1642" t="b">
        <v>0</v>
      </c>
      <c r="AI1642" t="b">
        <v>0</v>
      </c>
      <c r="AJ1642" t="b">
        <v>0</v>
      </c>
      <c r="AK1642" t="b">
        <v>0</v>
      </c>
      <c r="AL1642" t="b">
        <v>0</v>
      </c>
      <c r="AM1642" t="b">
        <v>0</v>
      </c>
    </row>
    <row r="1643" spans="1:39" ht="14.4" hidden="1" x14ac:dyDescent="0.3">
      <c r="A1643" t="s">
        <v>1758</v>
      </c>
      <c r="B1643">
        <v>2015</v>
      </c>
      <c r="C1643" t="s">
        <v>152</v>
      </c>
      <c r="D1643" t="s">
        <v>77</v>
      </c>
      <c r="E1643" t="s">
        <v>135</v>
      </c>
      <c r="F1643" t="s">
        <v>5169</v>
      </c>
      <c r="G1643" t="s">
        <v>46</v>
      </c>
      <c r="H1643" t="s">
        <v>52</v>
      </c>
      <c r="I1643" t="s">
        <v>98</v>
      </c>
      <c r="J1643" t="b">
        <v>0</v>
      </c>
      <c r="L1643">
        <v>0.2</v>
      </c>
      <c r="M1643" t="s">
        <v>8662</v>
      </c>
      <c r="O1643">
        <v>63812</v>
      </c>
      <c r="P1643">
        <v>3.94</v>
      </c>
      <c r="Q1643">
        <v>0.83</v>
      </c>
      <c r="R1643" t="b">
        <v>0</v>
      </c>
      <c r="S1643" t="s">
        <v>35</v>
      </c>
      <c r="T1643">
        <v>0</v>
      </c>
      <c r="U1643" t="s">
        <v>21</v>
      </c>
      <c r="V1643" t="b">
        <v>1</v>
      </c>
      <c r="W1643" t="b">
        <v>1</v>
      </c>
      <c r="X1643" t="b">
        <v>0</v>
      </c>
      <c r="Y1643" t="b">
        <v>0</v>
      </c>
      <c r="Z1643" t="b">
        <v>0</v>
      </c>
      <c r="AA1643" t="b">
        <v>0</v>
      </c>
      <c r="AB1643" t="b">
        <v>1</v>
      </c>
      <c r="AC1643" t="b">
        <v>0</v>
      </c>
      <c r="AD1643" t="b">
        <v>1</v>
      </c>
      <c r="AE1643" t="b">
        <v>1</v>
      </c>
      <c r="AF1643" t="b">
        <v>0</v>
      </c>
      <c r="AG1643" t="b">
        <v>0</v>
      </c>
      <c r="AH1643" t="b">
        <v>0</v>
      </c>
      <c r="AI1643" t="b">
        <v>0</v>
      </c>
      <c r="AJ1643" t="b">
        <v>0</v>
      </c>
      <c r="AK1643" t="b">
        <v>0</v>
      </c>
      <c r="AL1643" t="b">
        <v>0</v>
      </c>
      <c r="AM1643" t="b">
        <v>0</v>
      </c>
    </row>
    <row r="1644" spans="1:39" ht="14.4" hidden="1" x14ac:dyDescent="0.3">
      <c r="A1644" t="s">
        <v>1759</v>
      </c>
      <c r="B1644">
        <v>2015</v>
      </c>
      <c r="C1644" t="s">
        <v>115</v>
      </c>
      <c r="D1644" t="s">
        <v>31</v>
      </c>
      <c r="E1644" t="s">
        <v>39</v>
      </c>
      <c r="F1644" t="s">
        <v>5181</v>
      </c>
      <c r="G1644" t="s">
        <v>65</v>
      </c>
      <c r="H1644" t="s">
        <v>42</v>
      </c>
      <c r="I1644" t="s">
        <v>49</v>
      </c>
      <c r="J1644" t="b">
        <v>0</v>
      </c>
      <c r="L1644">
        <v>0.08</v>
      </c>
      <c r="M1644" t="s">
        <v>7026</v>
      </c>
      <c r="O1644">
        <v>25627</v>
      </c>
      <c r="P1644">
        <v>3.12</v>
      </c>
      <c r="Q1644">
        <v>0.69</v>
      </c>
      <c r="R1644" t="b">
        <v>0</v>
      </c>
      <c r="S1644" t="s">
        <v>20</v>
      </c>
      <c r="T1644">
        <v>6</v>
      </c>
      <c r="U1644" t="s">
        <v>21</v>
      </c>
      <c r="V1644" t="b">
        <v>0</v>
      </c>
      <c r="W1644" t="b">
        <v>0</v>
      </c>
      <c r="X1644" t="b">
        <v>0</v>
      </c>
      <c r="Y1644" t="b">
        <v>1</v>
      </c>
      <c r="Z1644" t="b">
        <v>0</v>
      </c>
      <c r="AA1644" t="b">
        <v>0</v>
      </c>
      <c r="AB1644" t="b">
        <v>1</v>
      </c>
      <c r="AC1644" t="b">
        <v>0</v>
      </c>
      <c r="AD1644" t="b">
        <v>0</v>
      </c>
      <c r="AE1644" t="b">
        <v>1</v>
      </c>
      <c r="AF1644" t="b">
        <v>0</v>
      </c>
      <c r="AG1644" t="b">
        <v>0</v>
      </c>
      <c r="AH1644" t="b">
        <v>0</v>
      </c>
      <c r="AI1644" t="b">
        <v>0</v>
      </c>
      <c r="AJ1644" t="b">
        <v>0</v>
      </c>
      <c r="AK1644" t="b">
        <v>0</v>
      </c>
      <c r="AL1644" t="b">
        <v>0</v>
      </c>
      <c r="AM1644" t="b">
        <v>0</v>
      </c>
    </row>
    <row r="1645" spans="1:39" ht="14.4" hidden="1" x14ac:dyDescent="0.3">
      <c r="A1645" t="s">
        <v>1760</v>
      </c>
      <c r="B1645">
        <v>2015</v>
      </c>
      <c r="C1645" t="s">
        <v>171</v>
      </c>
      <c r="D1645" t="s">
        <v>24</v>
      </c>
      <c r="E1645" t="s">
        <v>59</v>
      </c>
      <c r="F1645" t="s">
        <v>40</v>
      </c>
      <c r="G1645" t="s">
        <v>55</v>
      </c>
      <c r="H1645" t="s">
        <v>34</v>
      </c>
      <c r="I1645" t="s">
        <v>49</v>
      </c>
      <c r="J1645" t="b">
        <v>0</v>
      </c>
      <c r="L1645">
        <v>0.13</v>
      </c>
      <c r="M1645" t="s">
        <v>8661</v>
      </c>
      <c r="O1645">
        <v>60629</v>
      </c>
      <c r="P1645">
        <v>1.63</v>
      </c>
      <c r="Q1645">
        <v>0.78</v>
      </c>
      <c r="R1645" t="b">
        <v>0</v>
      </c>
      <c r="S1645" t="s">
        <v>35</v>
      </c>
      <c r="T1645">
        <v>5</v>
      </c>
      <c r="U1645" t="s">
        <v>21</v>
      </c>
      <c r="V1645" t="b">
        <v>1</v>
      </c>
      <c r="W1645" t="b">
        <v>0</v>
      </c>
      <c r="X1645" t="b">
        <v>1</v>
      </c>
      <c r="Y1645" t="b">
        <v>0</v>
      </c>
      <c r="Z1645" t="b">
        <v>1</v>
      </c>
      <c r="AA1645" t="b">
        <v>0</v>
      </c>
      <c r="AB1645" t="b">
        <v>0</v>
      </c>
      <c r="AC1645" t="b">
        <v>1</v>
      </c>
      <c r="AD1645" t="b">
        <v>1</v>
      </c>
      <c r="AE1645" t="b">
        <v>0</v>
      </c>
      <c r="AF1645" t="b">
        <v>0</v>
      </c>
      <c r="AG1645" t="b">
        <v>0</v>
      </c>
      <c r="AH1645" t="b">
        <v>0</v>
      </c>
      <c r="AI1645" t="b">
        <v>0</v>
      </c>
      <c r="AJ1645" t="b">
        <v>0</v>
      </c>
      <c r="AK1645" t="b">
        <v>0</v>
      </c>
      <c r="AL1645" t="b">
        <v>0</v>
      </c>
      <c r="AM1645" t="b">
        <v>0</v>
      </c>
    </row>
    <row r="1646" spans="1:39" ht="14.4" hidden="1" x14ac:dyDescent="0.3">
      <c r="A1646" t="s">
        <v>1761</v>
      </c>
      <c r="B1646">
        <v>2015</v>
      </c>
      <c r="C1646" t="s">
        <v>118</v>
      </c>
      <c r="D1646" t="s">
        <v>90</v>
      </c>
      <c r="E1646" t="s">
        <v>39</v>
      </c>
      <c r="F1646" t="s">
        <v>5169</v>
      </c>
      <c r="G1646" t="s">
        <v>46</v>
      </c>
      <c r="H1646" t="s">
        <v>69</v>
      </c>
      <c r="I1646" t="s">
        <v>98</v>
      </c>
      <c r="J1646" t="b">
        <v>0</v>
      </c>
      <c r="L1646">
        <v>0.11</v>
      </c>
      <c r="M1646" t="s">
        <v>8660</v>
      </c>
      <c r="O1646">
        <v>62854</v>
      </c>
      <c r="P1646">
        <v>0.25</v>
      </c>
      <c r="Q1646">
        <v>0.67</v>
      </c>
      <c r="R1646" t="b">
        <v>0</v>
      </c>
      <c r="S1646" t="s">
        <v>40</v>
      </c>
      <c r="T1646">
        <v>5</v>
      </c>
      <c r="U1646" t="s">
        <v>21</v>
      </c>
      <c r="V1646" t="b">
        <v>0</v>
      </c>
      <c r="W1646" t="b">
        <v>0</v>
      </c>
      <c r="X1646" t="b">
        <v>0</v>
      </c>
      <c r="Y1646" t="b">
        <v>1</v>
      </c>
      <c r="Z1646" t="b">
        <v>1</v>
      </c>
      <c r="AA1646" t="b">
        <v>1</v>
      </c>
      <c r="AB1646" t="b">
        <v>1</v>
      </c>
      <c r="AC1646" t="b">
        <v>1</v>
      </c>
      <c r="AD1646" t="b">
        <v>1</v>
      </c>
      <c r="AE1646" t="b">
        <v>0</v>
      </c>
      <c r="AF1646" t="b">
        <v>0</v>
      </c>
      <c r="AG1646" t="b">
        <v>0</v>
      </c>
      <c r="AH1646" t="b">
        <v>0</v>
      </c>
      <c r="AI1646" t="b">
        <v>0</v>
      </c>
      <c r="AJ1646" t="b">
        <v>0</v>
      </c>
      <c r="AK1646" t="b">
        <v>0</v>
      </c>
      <c r="AL1646" t="b">
        <v>0</v>
      </c>
      <c r="AM1646" t="b">
        <v>0</v>
      </c>
    </row>
    <row r="1647" spans="1:39" ht="14.4" hidden="1" x14ac:dyDescent="0.3">
      <c r="A1647" t="s">
        <v>1762</v>
      </c>
      <c r="B1647">
        <v>2015</v>
      </c>
      <c r="C1647" t="s">
        <v>71</v>
      </c>
      <c r="D1647" t="s">
        <v>31</v>
      </c>
      <c r="E1647" t="s">
        <v>74</v>
      </c>
      <c r="F1647" t="s">
        <v>40</v>
      </c>
      <c r="G1647" t="s">
        <v>26</v>
      </c>
      <c r="H1647" t="s">
        <v>105</v>
      </c>
      <c r="I1647" t="s">
        <v>98</v>
      </c>
      <c r="J1647" t="b">
        <v>0</v>
      </c>
      <c r="L1647">
        <v>0.03</v>
      </c>
      <c r="M1647" t="s">
        <v>8659</v>
      </c>
      <c r="O1647">
        <v>25226</v>
      </c>
      <c r="P1647">
        <v>-4.49</v>
      </c>
      <c r="Q1647">
        <v>0.66</v>
      </c>
      <c r="R1647" t="b">
        <v>0</v>
      </c>
      <c r="S1647" t="s">
        <v>35</v>
      </c>
      <c r="T1647">
        <v>11</v>
      </c>
      <c r="U1647" t="s">
        <v>21</v>
      </c>
      <c r="V1647" t="b">
        <v>0</v>
      </c>
      <c r="W1647" t="b">
        <v>0</v>
      </c>
      <c r="X1647" t="b">
        <v>0</v>
      </c>
      <c r="Y1647" t="b">
        <v>1</v>
      </c>
      <c r="Z1647" t="b">
        <v>0</v>
      </c>
      <c r="AA1647" t="b">
        <v>0</v>
      </c>
      <c r="AB1647" t="b">
        <v>1</v>
      </c>
      <c r="AC1647" t="b">
        <v>0</v>
      </c>
      <c r="AD1647" t="b">
        <v>1</v>
      </c>
      <c r="AE1647" t="b">
        <v>1</v>
      </c>
      <c r="AF1647" t="b">
        <v>0</v>
      </c>
      <c r="AG1647" t="b">
        <v>0</v>
      </c>
      <c r="AH1647" t="b">
        <v>0</v>
      </c>
      <c r="AI1647" t="b">
        <v>0</v>
      </c>
      <c r="AJ1647" t="b">
        <v>0</v>
      </c>
      <c r="AK1647" t="b">
        <v>0</v>
      </c>
      <c r="AL1647" t="b">
        <v>0</v>
      </c>
      <c r="AM1647" t="b">
        <v>0</v>
      </c>
    </row>
    <row r="1648" spans="1:39" ht="14.4" hidden="1" x14ac:dyDescent="0.3">
      <c r="A1648" t="s">
        <v>1763</v>
      </c>
      <c r="B1648">
        <v>2015</v>
      </c>
      <c r="C1648" t="s">
        <v>158</v>
      </c>
      <c r="D1648" t="s">
        <v>15</v>
      </c>
      <c r="E1648" t="s">
        <v>39</v>
      </c>
      <c r="F1648" t="s">
        <v>5176</v>
      </c>
      <c r="G1648" t="s">
        <v>55</v>
      </c>
      <c r="H1648" t="s">
        <v>69</v>
      </c>
      <c r="I1648" t="s">
        <v>28</v>
      </c>
      <c r="J1648" t="b">
        <v>0</v>
      </c>
      <c r="L1648">
        <v>0.01</v>
      </c>
      <c r="M1648" t="s">
        <v>8658</v>
      </c>
      <c r="O1648">
        <v>35235</v>
      </c>
      <c r="P1648">
        <v>-4.16</v>
      </c>
      <c r="Q1648">
        <v>0.85</v>
      </c>
      <c r="R1648" t="b">
        <v>0</v>
      </c>
      <c r="S1648" t="s">
        <v>40</v>
      </c>
      <c r="T1648">
        <v>1</v>
      </c>
      <c r="U1648" t="s">
        <v>21</v>
      </c>
      <c r="V1648" t="b">
        <v>1</v>
      </c>
      <c r="W1648" t="b">
        <v>0</v>
      </c>
      <c r="X1648" t="b">
        <v>0</v>
      </c>
      <c r="Y1648" t="b">
        <v>1</v>
      </c>
      <c r="Z1648" t="b">
        <v>0</v>
      </c>
      <c r="AA1648" t="b">
        <v>1</v>
      </c>
      <c r="AB1648" t="b">
        <v>0</v>
      </c>
      <c r="AC1648" t="b">
        <v>1</v>
      </c>
      <c r="AD1648" t="b">
        <v>1</v>
      </c>
      <c r="AE1648" t="b">
        <v>0</v>
      </c>
      <c r="AF1648" t="b">
        <v>0</v>
      </c>
      <c r="AG1648" t="b">
        <v>0</v>
      </c>
      <c r="AH1648" t="b">
        <v>0</v>
      </c>
      <c r="AI1648" t="b">
        <v>0</v>
      </c>
      <c r="AJ1648" t="b">
        <v>0</v>
      </c>
      <c r="AK1648" t="b">
        <v>0</v>
      </c>
      <c r="AL1648" t="b">
        <v>0</v>
      </c>
      <c r="AM1648" t="b">
        <v>0</v>
      </c>
    </row>
    <row r="1649" spans="1:39" ht="14.4" hidden="1" x14ac:dyDescent="0.3">
      <c r="A1649" t="s">
        <v>1764</v>
      </c>
      <c r="B1649">
        <v>2015</v>
      </c>
      <c r="C1649" t="s">
        <v>152</v>
      </c>
      <c r="D1649" t="s">
        <v>77</v>
      </c>
      <c r="E1649" t="s">
        <v>25</v>
      </c>
      <c r="F1649" t="s">
        <v>5169</v>
      </c>
      <c r="G1649" t="s">
        <v>55</v>
      </c>
      <c r="H1649" t="s">
        <v>94</v>
      </c>
      <c r="I1649" t="s">
        <v>19</v>
      </c>
      <c r="J1649" t="b">
        <v>1</v>
      </c>
      <c r="K1649" t="s">
        <v>5174</v>
      </c>
      <c r="L1649">
        <v>0.78</v>
      </c>
      <c r="M1649" t="s">
        <v>5620</v>
      </c>
      <c r="N1649" t="s">
        <v>5174</v>
      </c>
      <c r="O1649">
        <v>77916</v>
      </c>
      <c r="P1649">
        <v>-4.5</v>
      </c>
      <c r="Q1649">
        <v>0.24</v>
      </c>
      <c r="R1649" t="b">
        <v>1</v>
      </c>
      <c r="S1649" t="s">
        <v>35</v>
      </c>
      <c r="T1649">
        <v>17</v>
      </c>
      <c r="U1649" t="s">
        <v>21</v>
      </c>
      <c r="V1649" t="b">
        <v>1</v>
      </c>
      <c r="W1649" t="b">
        <v>0</v>
      </c>
      <c r="X1649" t="b">
        <v>1</v>
      </c>
      <c r="Y1649" t="b">
        <v>0</v>
      </c>
      <c r="Z1649" t="b">
        <v>0</v>
      </c>
      <c r="AA1649" t="b">
        <v>1</v>
      </c>
      <c r="AB1649" t="b">
        <v>1</v>
      </c>
      <c r="AC1649" t="b">
        <v>0</v>
      </c>
      <c r="AD1649" t="b">
        <v>0</v>
      </c>
      <c r="AE1649" t="b">
        <v>1</v>
      </c>
      <c r="AF1649" t="b">
        <v>0</v>
      </c>
      <c r="AG1649" t="b">
        <v>0</v>
      </c>
      <c r="AH1649" t="b">
        <v>1</v>
      </c>
      <c r="AI1649" t="b">
        <v>0</v>
      </c>
      <c r="AJ1649" t="b">
        <v>0</v>
      </c>
      <c r="AK1649" t="b">
        <v>0</v>
      </c>
      <c r="AL1649" t="b">
        <v>1</v>
      </c>
      <c r="AM1649" t="b">
        <v>0</v>
      </c>
    </row>
    <row r="1650" spans="1:39" ht="14.4" hidden="1" x14ac:dyDescent="0.3">
      <c r="A1650" t="s">
        <v>1765</v>
      </c>
      <c r="B1650">
        <v>2015</v>
      </c>
      <c r="C1650" t="s">
        <v>71</v>
      </c>
      <c r="D1650" t="s">
        <v>31</v>
      </c>
      <c r="E1650" t="s">
        <v>108</v>
      </c>
      <c r="F1650" t="s">
        <v>5181</v>
      </c>
      <c r="G1650" t="s">
        <v>46</v>
      </c>
      <c r="H1650" t="s">
        <v>52</v>
      </c>
      <c r="I1650" t="s">
        <v>28</v>
      </c>
      <c r="J1650" t="b">
        <v>1</v>
      </c>
      <c r="K1650" t="s">
        <v>7655</v>
      </c>
      <c r="L1650">
        <v>0.74</v>
      </c>
      <c r="M1650" t="s">
        <v>8657</v>
      </c>
      <c r="N1650" t="s">
        <v>7655</v>
      </c>
      <c r="O1650">
        <v>35083</v>
      </c>
      <c r="P1650">
        <v>-1.96</v>
      </c>
      <c r="Q1650">
        <v>0.18</v>
      </c>
      <c r="R1650" t="b">
        <v>1</v>
      </c>
      <c r="S1650" t="s">
        <v>20</v>
      </c>
      <c r="T1650">
        <v>14</v>
      </c>
      <c r="U1650" t="s">
        <v>21</v>
      </c>
      <c r="V1650" t="b">
        <v>1</v>
      </c>
      <c r="W1650" t="b">
        <v>1</v>
      </c>
      <c r="X1650" t="b">
        <v>1</v>
      </c>
      <c r="Y1650" t="b">
        <v>0</v>
      </c>
      <c r="Z1650" t="b">
        <v>0</v>
      </c>
      <c r="AA1650" t="b">
        <v>1</v>
      </c>
      <c r="AB1650" t="b">
        <v>0</v>
      </c>
      <c r="AC1650" t="b">
        <v>0</v>
      </c>
      <c r="AD1650" t="b">
        <v>1</v>
      </c>
      <c r="AE1650" t="b">
        <v>1</v>
      </c>
      <c r="AF1650" t="b">
        <v>0</v>
      </c>
      <c r="AG1650" t="b">
        <v>1</v>
      </c>
      <c r="AH1650" t="b">
        <v>0</v>
      </c>
      <c r="AI1650" t="b">
        <v>0</v>
      </c>
      <c r="AJ1650" t="b">
        <v>0</v>
      </c>
      <c r="AK1650" t="b">
        <v>0</v>
      </c>
      <c r="AL1650" t="b">
        <v>1</v>
      </c>
      <c r="AM1650" t="b">
        <v>1</v>
      </c>
    </row>
    <row r="1651" spans="1:39" ht="14.4" hidden="1" x14ac:dyDescent="0.3">
      <c r="A1651" t="s">
        <v>1766</v>
      </c>
      <c r="B1651">
        <v>2015</v>
      </c>
      <c r="C1651" t="s">
        <v>152</v>
      </c>
      <c r="D1651" t="s">
        <v>77</v>
      </c>
      <c r="E1651" t="s">
        <v>25</v>
      </c>
      <c r="F1651" t="s">
        <v>5181</v>
      </c>
      <c r="G1651" t="s">
        <v>41</v>
      </c>
      <c r="H1651" t="s">
        <v>91</v>
      </c>
      <c r="I1651" t="s">
        <v>19</v>
      </c>
      <c r="J1651" t="b">
        <v>0</v>
      </c>
      <c r="L1651">
        <v>0.04</v>
      </c>
      <c r="M1651" t="s">
        <v>8656</v>
      </c>
      <c r="O1651">
        <v>59395</v>
      </c>
      <c r="P1651">
        <v>1.8</v>
      </c>
      <c r="Q1651">
        <v>0.62</v>
      </c>
      <c r="R1651" t="b">
        <v>0</v>
      </c>
      <c r="S1651" t="s">
        <v>35</v>
      </c>
      <c r="T1651">
        <v>7</v>
      </c>
      <c r="U1651" t="s">
        <v>21</v>
      </c>
      <c r="V1651" t="b">
        <v>0</v>
      </c>
      <c r="W1651" t="b">
        <v>1</v>
      </c>
      <c r="X1651" t="b">
        <v>0</v>
      </c>
      <c r="Y1651" t="b">
        <v>1</v>
      </c>
      <c r="Z1651" t="b">
        <v>0</v>
      </c>
      <c r="AA1651" t="b">
        <v>0</v>
      </c>
      <c r="AB1651" t="b">
        <v>0</v>
      </c>
      <c r="AC1651" t="b">
        <v>0</v>
      </c>
      <c r="AD1651" t="b">
        <v>0</v>
      </c>
      <c r="AE1651" t="b">
        <v>1</v>
      </c>
      <c r="AF1651" t="b">
        <v>0</v>
      </c>
      <c r="AG1651" t="b">
        <v>0</v>
      </c>
      <c r="AH1651" t="b">
        <v>0</v>
      </c>
      <c r="AI1651" t="b">
        <v>0</v>
      </c>
      <c r="AJ1651" t="b">
        <v>0</v>
      </c>
      <c r="AK1651" t="b">
        <v>0</v>
      </c>
      <c r="AL1651" t="b">
        <v>0</v>
      </c>
      <c r="AM1651" t="b">
        <v>0</v>
      </c>
    </row>
    <row r="1652" spans="1:39" ht="14.4" hidden="1" x14ac:dyDescent="0.3">
      <c r="A1652" t="s">
        <v>1767</v>
      </c>
      <c r="B1652">
        <v>2015</v>
      </c>
      <c r="C1652" t="s">
        <v>57</v>
      </c>
      <c r="D1652" t="s">
        <v>58</v>
      </c>
      <c r="E1652" t="s">
        <v>120</v>
      </c>
      <c r="F1652" t="s">
        <v>5181</v>
      </c>
      <c r="G1652" t="s">
        <v>86</v>
      </c>
      <c r="H1652" t="s">
        <v>27</v>
      </c>
      <c r="I1652" t="s">
        <v>49</v>
      </c>
      <c r="J1652" t="b">
        <v>1</v>
      </c>
      <c r="K1652" t="s">
        <v>5491</v>
      </c>
      <c r="L1652">
        <v>0.84</v>
      </c>
      <c r="M1652" t="s">
        <v>6945</v>
      </c>
      <c r="N1652" t="s">
        <v>5491</v>
      </c>
      <c r="O1652">
        <v>26737</v>
      </c>
      <c r="P1652">
        <v>-0.3</v>
      </c>
      <c r="Q1652">
        <v>0.36</v>
      </c>
      <c r="R1652" t="b">
        <v>1</v>
      </c>
      <c r="S1652" t="s">
        <v>35</v>
      </c>
      <c r="T1652">
        <v>11</v>
      </c>
      <c r="U1652" t="s">
        <v>21</v>
      </c>
      <c r="V1652" t="b">
        <v>0</v>
      </c>
      <c r="W1652" t="b">
        <v>0</v>
      </c>
      <c r="X1652" t="b">
        <v>0</v>
      </c>
      <c r="Y1652" t="b">
        <v>1</v>
      </c>
      <c r="Z1652" t="b">
        <v>1</v>
      </c>
      <c r="AA1652" t="b">
        <v>0</v>
      </c>
      <c r="AB1652" t="b">
        <v>0</v>
      </c>
      <c r="AC1652" t="b">
        <v>0</v>
      </c>
      <c r="AD1652" t="b">
        <v>1</v>
      </c>
      <c r="AE1652" t="b">
        <v>0</v>
      </c>
      <c r="AF1652" t="b">
        <v>0</v>
      </c>
      <c r="AG1652" t="b">
        <v>0</v>
      </c>
      <c r="AH1652" t="b">
        <v>0</v>
      </c>
      <c r="AI1652" t="b">
        <v>1</v>
      </c>
      <c r="AJ1652" t="b">
        <v>0</v>
      </c>
      <c r="AK1652" t="b">
        <v>0</v>
      </c>
      <c r="AL1652" t="b">
        <v>1</v>
      </c>
      <c r="AM1652" t="b">
        <v>0</v>
      </c>
    </row>
    <row r="1653" spans="1:39" ht="14.4" hidden="1" x14ac:dyDescent="0.3">
      <c r="A1653" t="s">
        <v>1768</v>
      </c>
      <c r="B1653">
        <v>2015</v>
      </c>
      <c r="C1653" t="s">
        <v>242</v>
      </c>
      <c r="D1653" t="s">
        <v>90</v>
      </c>
      <c r="E1653" t="s">
        <v>81</v>
      </c>
      <c r="F1653" t="s">
        <v>5172</v>
      </c>
      <c r="G1653" t="s">
        <v>55</v>
      </c>
      <c r="H1653" t="s">
        <v>69</v>
      </c>
      <c r="I1653" t="s">
        <v>49</v>
      </c>
      <c r="J1653" t="b">
        <v>0</v>
      </c>
      <c r="L1653">
        <v>0.08</v>
      </c>
      <c r="M1653" t="s">
        <v>8655</v>
      </c>
      <c r="O1653">
        <v>55457</v>
      </c>
      <c r="P1653">
        <v>0.83</v>
      </c>
      <c r="Q1653">
        <v>0.88</v>
      </c>
      <c r="R1653" t="b">
        <v>0</v>
      </c>
      <c r="S1653" t="s">
        <v>35</v>
      </c>
      <c r="T1653">
        <v>8</v>
      </c>
      <c r="U1653" t="s">
        <v>21</v>
      </c>
      <c r="V1653" t="b">
        <v>1</v>
      </c>
      <c r="W1653" t="b">
        <v>0</v>
      </c>
      <c r="X1653" t="b">
        <v>0</v>
      </c>
      <c r="Y1653" t="b">
        <v>0</v>
      </c>
      <c r="Z1653" t="b">
        <v>1</v>
      </c>
      <c r="AA1653" t="b">
        <v>1</v>
      </c>
      <c r="AB1653" t="b">
        <v>1</v>
      </c>
      <c r="AC1653" t="b">
        <v>0</v>
      </c>
      <c r="AD1653" t="b">
        <v>0</v>
      </c>
      <c r="AE1653" t="b">
        <v>0</v>
      </c>
      <c r="AF1653" t="b">
        <v>0</v>
      </c>
      <c r="AG1653" t="b">
        <v>0</v>
      </c>
      <c r="AH1653" t="b">
        <v>0</v>
      </c>
      <c r="AI1653" t="b">
        <v>0</v>
      </c>
      <c r="AJ1653" t="b">
        <v>0</v>
      </c>
      <c r="AK1653" t="b">
        <v>0</v>
      </c>
      <c r="AL1653" t="b">
        <v>0</v>
      </c>
      <c r="AM1653" t="b">
        <v>0</v>
      </c>
    </row>
    <row r="1654" spans="1:39" ht="14.4" hidden="1" x14ac:dyDescent="0.3">
      <c r="A1654" t="s">
        <v>1769</v>
      </c>
      <c r="B1654">
        <v>2015</v>
      </c>
      <c r="C1654" t="s">
        <v>198</v>
      </c>
      <c r="D1654" t="s">
        <v>38</v>
      </c>
      <c r="E1654" t="s">
        <v>108</v>
      </c>
      <c r="F1654" t="s">
        <v>5181</v>
      </c>
      <c r="G1654" t="s">
        <v>93</v>
      </c>
      <c r="H1654" t="s">
        <v>52</v>
      </c>
      <c r="I1654" t="s">
        <v>98</v>
      </c>
      <c r="J1654" t="b">
        <v>1</v>
      </c>
      <c r="K1654" t="s">
        <v>190</v>
      </c>
      <c r="L1654">
        <v>0.57999999999999996</v>
      </c>
      <c r="M1654" t="s">
        <v>8654</v>
      </c>
      <c r="N1654" t="s">
        <v>190</v>
      </c>
      <c r="O1654">
        <v>64470</v>
      </c>
      <c r="P1654">
        <v>1.82</v>
      </c>
      <c r="Q1654">
        <v>0.17</v>
      </c>
      <c r="R1654" t="b">
        <v>1</v>
      </c>
      <c r="S1654" t="s">
        <v>35</v>
      </c>
      <c r="T1654">
        <v>9</v>
      </c>
      <c r="U1654" t="s">
        <v>21</v>
      </c>
      <c r="V1654" t="b">
        <v>1</v>
      </c>
      <c r="W1654" t="b">
        <v>0</v>
      </c>
      <c r="X1654" t="b">
        <v>1</v>
      </c>
      <c r="Y1654" t="b">
        <v>0</v>
      </c>
      <c r="Z1654" t="b">
        <v>0</v>
      </c>
      <c r="AA1654" t="b">
        <v>0</v>
      </c>
      <c r="AB1654" t="b">
        <v>1</v>
      </c>
      <c r="AC1654" t="b">
        <v>1</v>
      </c>
      <c r="AD1654" t="b">
        <v>1</v>
      </c>
      <c r="AE1654" t="b">
        <v>0</v>
      </c>
      <c r="AF1654" t="b">
        <v>0</v>
      </c>
      <c r="AG1654" t="b">
        <v>0</v>
      </c>
      <c r="AH1654" t="b">
        <v>0</v>
      </c>
      <c r="AI1654" t="b">
        <v>0</v>
      </c>
      <c r="AJ1654" t="b">
        <v>1</v>
      </c>
      <c r="AK1654" t="b">
        <v>0</v>
      </c>
      <c r="AL1654" t="b">
        <v>0</v>
      </c>
      <c r="AM1654" t="b">
        <v>0</v>
      </c>
    </row>
    <row r="1655" spans="1:39" ht="14.4" hidden="1" x14ac:dyDescent="0.3">
      <c r="A1655" t="s">
        <v>1770</v>
      </c>
      <c r="B1655">
        <v>2015</v>
      </c>
      <c r="C1655" t="s">
        <v>183</v>
      </c>
      <c r="D1655" t="s">
        <v>113</v>
      </c>
      <c r="E1655" t="s">
        <v>16</v>
      </c>
      <c r="F1655" t="s">
        <v>5169</v>
      </c>
      <c r="G1655" t="s">
        <v>65</v>
      </c>
      <c r="H1655" t="s">
        <v>91</v>
      </c>
      <c r="I1655" t="s">
        <v>98</v>
      </c>
      <c r="J1655" t="b">
        <v>0</v>
      </c>
      <c r="L1655">
        <v>7.0000000000000007E-2</v>
      </c>
      <c r="M1655" t="s">
        <v>8653</v>
      </c>
      <c r="O1655">
        <v>68387</v>
      </c>
      <c r="P1655">
        <v>-4.12</v>
      </c>
      <c r="Q1655">
        <v>0.72</v>
      </c>
      <c r="R1655" t="b">
        <v>0</v>
      </c>
      <c r="S1655" t="s">
        <v>40</v>
      </c>
      <c r="T1655">
        <v>16</v>
      </c>
      <c r="U1655" t="s">
        <v>21</v>
      </c>
      <c r="V1655" t="b">
        <v>0</v>
      </c>
      <c r="W1655" t="b">
        <v>0</v>
      </c>
      <c r="X1655" t="b">
        <v>0</v>
      </c>
      <c r="Y1655" t="b">
        <v>1</v>
      </c>
      <c r="Z1655" t="b">
        <v>1</v>
      </c>
      <c r="AA1655" t="b">
        <v>0</v>
      </c>
      <c r="AB1655" t="b">
        <v>1</v>
      </c>
      <c r="AC1655" t="b">
        <v>1</v>
      </c>
      <c r="AD1655" t="b">
        <v>0</v>
      </c>
      <c r="AE1655" t="b">
        <v>0</v>
      </c>
      <c r="AF1655" t="b">
        <v>0</v>
      </c>
      <c r="AG1655" t="b">
        <v>0</v>
      </c>
      <c r="AH1655" t="b">
        <v>0</v>
      </c>
      <c r="AI1655" t="b">
        <v>0</v>
      </c>
      <c r="AJ1655" t="b">
        <v>0</v>
      </c>
      <c r="AK1655" t="b">
        <v>0</v>
      </c>
      <c r="AL1655" t="b">
        <v>0</v>
      </c>
      <c r="AM1655" t="b">
        <v>0</v>
      </c>
    </row>
    <row r="1656" spans="1:39" ht="14.4" hidden="1" x14ac:dyDescent="0.3">
      <c r="A1656" t="s">
        <v>1771</v>
      </c>
      <c r="B1656">
        <v>2015</v>
      </c>
      <c r="C1656" t="s">
        <v>171</v>
      </c>
      <c r="D1656" t="s">
        <v>24</v>
      </c>
      <c r="E1656" t="s">
        <v>16</v>
      </c>
      <c r="F1656" t="s">
        <v>5169</v>
      </c>
      <c r="G1656" t="s">
        <v>26</v>
      </c>
      <c r="H1656" t="s">
        <v>42</v>
      </c>
      <c r="I1656" t="s">
        <v>61</v>
      </c>
      <c r="J1656" t="b">
        <v>0</v>
      </c>
      <c r="L1656">
        <v>0.02</v>
      </c>
      <c r="M1656" t="s">
        <v>8652</v>
      </c>
      <c r="O1656">
        <v>63169</v>
      </c>
      <c r="P1656">
        <v>-2.5499999999999998</v>
      </c>
      <c r="Q1656">
        <v>0.66</v>
      </c>
      <c r="R1656" t="b">
        <v>0</v>
      </c>
      <c r="S1656" t="s">
        <v>35</v>
      </c>
      <c r="T1656">
        <v>0</v>
      </c>
      <c r="U1656" t="s">
        <v>21</v>
      </c>
      <c r="V1656" t="b">
        <v>1</v>
      </c>
      <c r="W1656" t="b">
        <v>0</v>
      </c>
      <c r="X1656" t="b">
        <v>1</v>
      </c>
      <c r="Y1656" t="b">
        <v>0</v>
      </c>
      <c r="Z1656" t="b">
        <v>1</v>
      </c>
      <c r="AA1656" t="b">
        <v>0</v>
      </c>
      <c r="AB1656" t="b">
        <v>0</v>
      </c>
      <c r="AC1656" t="b">
        <v>0</v>
      </c>
      <c r="AD1656" t="b">
        <v>1</v>
      </c>
      <c r="AE1656" t="b">
        <v>1</v>
      </c>
      <c r="AF1656" t="b">
        <v>0</v>
      </c>
      <c r="AG1656" t="b">
        <v>0</v>
      </c>
      <c r="AH1656" t="b">
        <v>0</v>
      </c>
      <c r="AI1656" t="b">
        <v>0</v>
      </c>
      <c r="AJ1656" t="b">
        <v>0</v>
      </c>
      <c r="AK1656" t="b">
        <v>0</v>
      </c>
      <c r="AL1656" t="b">
        <v>0</v>
      </c>
      <c r="AM1656" t="b">
        <v>0</v>
      </c>
    </row>
    <row r="1657" spans="1:39" ht="14.4" hidden="1" x14ac:dyDescent="0.3">
      <c r="A1657" t="s">
        <v>1772</v>
      </c>
      <c r="B1657">
        <v>2015</v>
      </c>
      <c r="C1657" t="s">
        <v>44</v>
      </c>
      <c r="D1657" t="s">
        <v>31</v>
      </c>
      <c r="E1657" t="s">
        <v>74</v>
      </c>
      <c r="F1657" t="s">
        <v>5176</v>
      </c>
      <c r="G1657" t="s">
        <v>46</v>
      </c>
      <c r="H1657" t="s">
        <v>27</v>
      </c>
      <c r="I1657" t="s">
        <v>49</v>
      </c>
      <c r="J1657" t="b">
        <v>0</v>
      </c>
      <c r="L1657">
        <v>0.1</v>
      </c>
      <c r="M1657" t="s">
        <v>8651</v>
      </c>
      <c r="O1657">
        <v>24239</v>
      </c>
      <c r="P1657">
        <v>3.19</v>
      </c>
      <c r="Q1657">
        <v>0.82</v>
      </c>
      <c r="R1657" t="b">
        <v>0</v>
      </c>
      <c r="S1657" t="s">
        <v>35</v>
      </c>
      <c r="T1657">
        <v>12</v>
      </c>
      <c r="U1657" t="s">
        <v>21</v>
      </c>
      <c r="V1657" t="b">
        <v>1</v>
      </c>
      <c r="W1657" t="b">
        <v>0</v>
      </c>
      <c r="X1657" t="b">
        <v>1</v>
      </c>
      <c r="Y1657" t="b">
        <v>0</v>
      </c>
      <c r="Z1657" t="b">
        <v>0</v>
      </c>
      <c r="AA1657" t="b">
        <v>0</v>
      </c>
      <c r="AB1657" t="b">
        <v>0</v>
      </c>
      <c r="AC1657" t="b">
        <v>1</v>
      </c>
      <c r="AD1657" t="b">
        <v>0</v>
      </c>
      <c r="AE1657" t="b">
        <v>1</v>
      </c>
      <c r="AF1657" t="b">
        <v>0</v>
      </c>
      <c r="AG1657" t="b">
        <v>0</v>
      </c>
      <c r="AH1657" t="b">
        <v>0</v>
      </c>
      <c r="AI1657" t="b">
        <v>0</v>
      </c>
      <c r="AJ1657" t="b">
        <v>0</v>
      </c>
      <c r="AK1657" t="b">
        <v>0</v>
      </c>
      <c r="AL1657" t="b">
        <v>0</v>
      </c>
      <c r="AM1657" t="b">
        <v>0</v>
      </c>
    </row>
    <row r="1658" spans="1:39" ht="14.4" hidden="1" x14ac:dyDescent="0.3">
      <c r="A1658" t="s">
        <v>1773</v>
      </c>
      <c r="B1658">
        <v>2015</v>
      </c>
      <c r="C1658" t="s">
        <v>248</v>
      </c>
      <c r="D1658" t="s">
        <v>24</v>
      </c>
      <c r="E1658" t="s">
        <v>133</v>
      </c>
      <c r="F1658" t="s">
        <v>5176</v>
      </c>
      <c r="G1658" t="s">
        <v>65</v>
      </c>
      <c r="H1658" t="s">
        <v>18</v>
      </c>
      <c r="I1658" t="s">
        <v>49</v>
      </c>
      <c r="J1658" t="b">
        <v>0</v>
      </c>
      <c r="L1658">
        <v>0.06</v>
      </c>
      <c r="M1658" t="s">
        <v>6737</v>
      </c>
      <c r="O1658">
        <v>75985</v>
      </c>
      <c r="P1658">
        <v>-3.07</v>
      </c>
      <c r="Q1658">
        <v>0.74</v>
      </c>
      <c r="R1658" t="b">
        <v>0</v>
      </c>
      <c r="S1658" t="s">
        <v>20</v>
      </c>
      <c r="T1658">
        <v>10</v>
      </c>
      <c r="U1658" t="s">
        <v>21</v>
      </c>
      <c r="V1658" t="b">
        <v>1</v>
      </c>
      <c r="W1658" t="b">
        <v>1</v>
      </c>
      <c r="X1658" t="b">
        <v>0</v>
      </c>
      <c r="Y1658" t="b">
        <v>0</v>
      </c>
      <c r="Z1658" t="b">
        <v>0</v>
      </c>
      <c r="AA1658" t="b">
        <v>0</v>
      </c>
      <c r="AB1658" t="b">
        <v>0</v>
      </c>
      <c r="AC1658" t="b">
        <v>0</v>
      </c>
      <c r="AD1658" t="b">
        <v>1</v>
      </c>
      <c r="AE1658" t="b">
        <v>0</v>
      </c>
      <c r="AF1658" t="b">
        <v>0</v>
      </c>
      <c r="AG1658" t="b">
        <v>0</v>
      </c>
      <c r="AH1658" t="b">
        <v>0</v>
      </c>
      <c r="AI1658" t="b">
        <v>0</v>
      </c>
      <c r="AJ1658" t="b">
        <v>0</v>
      </c>
      <c r="AK1658" t="b">
        <v>0</v>
      </c>
      <c r="AL1658" t="b">
        <v>0</v>
      </c>
      <c r="AM1658" t="b">
        <v>0</v>
      </c>
    </row>
    <row r="1659" spans="1:39" ht="14.4" hidden="1" x14ac:dyDescent="0.3">
      <c r="A1659" t="s">
        <v>1774</v>
      </c>
      <c r="B1659">
        <v>2015</v>
      </c>
      <c r="C1659" t="s">
        <v>37</v>
      </c>
      <c r="D1659" t="s">
        <v>38</v>
      </c>
      <c r="E1659" t="s">
        <v>133</v>
      </c>
      <c r="F1659" t="s">
        <v>5176</v>
      </c>
      <c r="G1659" t="s">
        <v>65</v>
      </c>
      <c r="H1659" t="s">
        <v>27</v>
      </c>
      <c r="I1659" t="s">
        <v>49</v>
      </c>
      <c r="J1659" t="b">
        <v>0</v>
      </c>
      <c r="L1659">
        <v>0.13</v>
      </c>
      <c r="M1659" t="s">
        <v>8650</v>
      </c>
      <c r="O1659">
        <v>41847</v>
      </c>
      <c r="P1659">
        <v>-1.35</v>
      </c>
      <c r="Q1659">
        <v>0.69</v>
      </c>
      <c r="R1659" t="b">
        <v>0</v>
      </c>
      <c r="S1659" t="s">
        <v>20</v>
      </c>
      <c r="T1659">
        <v>4</v>
      </c>
      <c r="U1659" t="s">
        <v>21</v>
      </c>
      <c r="V1659" t="b">
        <v>0</v>
      </c>
      <c r="W1659" t="b">
        <v>1</v>
      </c>
      <c r="X1659" t="b">
        <v>1</v>
      </c>
      <c r="Y1659" t="b">
        <v>1</v>
      </c>
      <c r="Z1659" t="b">
        <v>0</v>
      </c>
      <c r="AA1659" t="b">
        <v>0</v>
      </c>
      <c r="AB1659" t="b">
        <v>1</v>
      </c>
      <c r="AC1659" t="b">
        <v>0</v>
      </c>
      <c r="AD1659" t="b">
        <v>0</v>
      </c>
      <c r="AE1659" t="b">
        <v>1</v>
      </c>
      <c r="AF1659" t="b">
        <v>0</v>
      </c>
      <c r="AG1659" t="b">
        <v>0</v>
      </c>
      <c r="AH1659" t="b">
        <v>0</v>
      </c>
      <c r="AI1659" t="b">
        <v>0</v>
      </c>
      <c r="AJ1659" t="b">
        <v>0</v>
      </c>
      <c r="AK1659" t="b">
        <v>0</v>
      </c>
      <c r="AL1659" t="b">
        <v>0</v>
      </c>
      <c r="AM1659" t="b">
        <v>0</v>
      </c>
    </row>
    <row r="1660" spans="1:39" ht="14.4" hidden="1" x14ac:dyDescent="0.3">
      <c r="A1660" t="s">
        <v>1775</v>
      </c>
      <c r="B1660">
        <v>2015</v>
      </c>
      <c r="C1660" t="s">
        <v>44</v>
      </c>
      <c r="D1660" t="s">
        <v>31</v>
      </c>
      <c r="E1660" t="s">
        <v>16</v>
      </c>
      <c r="F1660" t="s">
        <v>5181</v>
      </c>
      <c r="G1660" t="s">
        <v>26</v>
      </c>
      <c r="H1660" t="s">
        <v>91</v>
      </c>
      <c r="I1660" t="s">
        <v>28</v>
      </c>
      <c r="J1660" t="b">
        <v>0</v>
      </c>
      <c r="L1660">
        <v>0.11</v>
      </c>
      <c r="M1660" t="s">
        <v>8649</v>
      </c>
      <c r="O1660">
        <v>20253</v>
      </c>
      <c r="P1660">
        <v>1.1000000000000001</v>
      </c>
      <c r="Q1660">
        <v>0.89</v>
      </c>
      <c r="R1660" t="b">
        <v>0</v>
      </c>
      <c r="S1660" t="s">
        <v>20</v>
      </c>
      <c r="T1660">
        <v>18</v>
      </c>
      <c r="U1660" t="s">
        <v>21</v>
      </c>
      <c r="V1660" t="b">
        <v>1</v>
      </c>
      <c r="W1660" t="b">
        <v>1</v>
      </c>
      <c r="X1660" t="b">
        <v>0</v>
      </c>
      <c r="Y1660" t="b">
        <v>1</v>
      </c>
      <c r="Z1660" t="b">
        <v>0</v>
      </c>
      <c r="AA1660" t="b">
        <v>1</v>
      </c>
      <c r="AB1660" t="b">
        <v>0</v>
      </c>
      <c r="AC1660" t="b">
        <v>0</v>
      </c>
      <c r="AD1660" t="b">
        <v>1</v>
      </c>
      <c r="AE1660" t="b">
        <v>0</v>
      </c>
      <c r="AF1660" t="b">
        <v>0</v>
      </c>
      <c r="AG1660" t="b">
        <v>0</v>
      </c>
      <c r="AH1660" t="b">
        <v>0</v>
      </c>
      <c r="AI1660" t="b">
        <v>0</v>
      </c>
      <c r="AJ1660" t="b">
        <v>0</v>
      </c>
      <c r="AK1660" t="b">
        <v>0</v>
      </c>
      <c r="AL1660" t="b">
        <v>0</v>
      </c>
      <c r="AM1660" t="b">
        <v>0</v>
      </c>
    </row>
    <row r="1661" spans="1:39" ht="14.4" hidden="1" x14ac:dyDescent="0.3">
      <c r="A1661" t="s">
        <v>1776</v>
      </c>
      <c r="B1661">
        <v>2015</v>
      </c>
      <c r="C1661" t="s">
        <v>183</v>
      </c>
      <c r="D1661" t="s">
        <v>113</v>
      </c>
      <c r="E1661" t="s">
        <v>133</v>
      </c>
      <c r="F1661" t="s">
        <v>5176</v>
      </c>
      <c r="G1661" t="s">
        <v>26</v>
      </c>
      <c r="H1661" t="s">
        <v>27</v>
      </c>
      <c r="I1661" t="s">
        <v>19</v>
      </c>
      <c r="J1661" t="b">
        <v>0</v>
      </c>
      <c r="L1661">
        <v>0.2</v>
      </c>
      <c r="M1661" t="s">
        <v>8648</v>
      </c>
      <c r="O1661">
        <v>82390</v>
      </c>
      <c r="P1661">
        <v>4.9000000000000004</v>
      </c>
      <c r="Q1661">
        <v>0.73</v>
      </c>
      <c r="R1661" t="b">
        <v>0</v>
      </c>
      <c r="S1661" t="s">
        <v>20</v>
      </c>
      <c r="T1661">
        <v>5</v>
      </c>
      <c r="U1661" t="s">
        <v>21</v>
      </c>
      <c r="V1661" t="b">
        <v>0</v>
      </c>
      <c r="W1661" t="b">
        <v>0</v>
      </c>
      <c r="X1661" t="b">
        <v>0</v>
      </c>
      <c r="Y1661" t="b">
        <v>1</v>
      </c>
      <c r="Z1661" t="b">
        <v>1</v>
      </c>
      <c r="AA1661" t="b">
        <v>0</v>
      </c>
      <c r="AB1661" t="b">
        <v>0</v>
      </c>
      <c r="AC1661" t="b">
        <v>0</v>
      </c>
      <c r="AD1661" t="b">
        <v>1</v>
      </c>
      <c r="AE1661" t="b">
        <v>0</v>
      </c>
      <c r="AF1661" t="b">
        <v>0</v>
      </c>
      <c r="AG1661" t="b">
        <v>0</v>
      </c>
      <c r="AH1661" t="b">
        <v>0</v>
      </c>
      <c r="AI1661" t="b">
        <v>0</v>
      </c>
      <c r="AJ1661" t="b">
        <v>0</v>
      </c>
      <c r="AK1661" t="b">
        <v>0</v>
      </c>
      <c r="AL1661" t="b">
        <v>0</v>
      </c>
      <c r="AM1661" t="b">
        <v>0</v>
      </c>
    </row>
    <row r="1662" spans="1:39" ht="14.4" hidden="1" x14ac:dyDescent="0.3">
      <c r="A1662" t="s">
        <v>1777</v>
      </c>
      <c r="B1662">
        <v>2015</v>
      </c>
      <c r="C1662" t="s">
        <v>57</v>
      </c>
      <c r="D1662" t="s">
        <v>58</v>
      </c>
      <c r="E1662" t="s">
        <v>108</v>
      </c>
      <c r="F1662" t="s">
        <v>5172</v>
      </c>
      <c r="G1662" t="s">
        <v>55</v>
      </c>
      <c r="H1662" t="s">
        <v>52</v>
      </c>
      <c r="I1662" t="s">
        <v>98</v>
      </c>
      <c r="J1662" t="b">
        <v>0</v>
      </c>
      <c r="L1662">
        <v>0.19</v>
      </c>
      <c r="M1662" t="s">
        <v>8647</v>
      </c>
      <c r="O1662">
        <v>20842</v>
      </c>
      <c r="P1662">
        <v>4.8</v>
      </c>
      <c r="Q1662">
        <v>0.64</v>
      </c>
      <c r="R1662" t="b">
        <v>0</v>
      </c>
      <c r="S1662" t="s">
        <v>35</v>
      </c>
      <c r="T1662">
        <v>12</v>
      </c>
      <c r="U1662" t="s">
        <v>21</v>
      </c>
      <c r="V1662" t="b">
        <v>0</v>
      </c>
      <c r="W1662" t="b">
        <v>1</v>
      </c>
      <c r="X1662" t="b">
        <v>1</v>
      </c>
      <c r="Y1662" t="b">
        <v>1</v>
      </c>
      <c r="Z1662" t="b">
        <v>1</v>
      </c>
      <c r="AA1662" t="b">
        <v>0</v>
      </c>
      <c r="AB1662" t="b">
        <v>0</v>
      </c>
      <c r="AC1662" t="b">
        <v>0</v>
      </c>
      <c r="AD1662" t="b">
        <v>1</v>
      </c>
      <c r="AE1662" t="b">
        <v>0</v>
      </c>
      <c r="AF1662" t="b">
        <v>0</v>
      </c>
      <c r="AG1662" t="b">
        <v>0</v>
      </c>
      <c r="AH1662" t="b">
        <v>0</v>
      </c>
      <c r="AI1662" t="b">
        <v>0</v>
      </c>
      <c r="AJ1662" t="b">
        <v>0</v>
      </c>
      <c r="AK1662" t="b">
        <v>0</v>
      </c>
      <c r="AL1662" t="b">
        <v>0</v>
      </c>
      <c r="AM1662" t="b">
        <v>0</v>
      </c>
    </row>
    <row r="1663" spans="1:39" ht="14.4" hidden="1" x14ac:dyDescent="0.3">
      <c r="A1663" t="s">
        <v>1778</v>
      </c>
      <c r="B1663">
        <v>2015</v>
      </c>
      <c r="C1663" t="s">
        <v>124</v>
      </c>
      <c r="D1663" t="s">
        <v>58</v>
      </c>
      <c r="E1663" t="s">
        <v>108</v>
      </c>
      <c r="F1663" t="s">
        <v>5176</v>
      </c>
      <c r="G1663" t="s">
        <v>65</v>
      </c>
      <c r="H1663" t="s">
        <v>27</v>
      </c>
      <c r="I1663" t="s">
        <v>83</v>
      </c>
      <c r="J1663" t="b">
        <v>0</v>
      </c>
      <c r="L1663">
        <v>0.19</v>
      </c>
      <c r="M1663" t="s">
        <v>8646</v>
      </c>
      <c r="O1663">
        <v>18607</v>
      </c>
      <c r="P1663">
        <v>0.44</v>
      </c>
      <c r="Q1663">
        <v>0.7</v>
      </c>
      <c r="R1663" t="b">
        <v>0</v>
      </c>
      <c r="S1663" t="s">
        <v>35</v>
      </c>
      <c r="T1663">
        <v>8</v>
      </c>
      <c r="U1663" t="s">
        <v>21</v>
      </c>
      <c r="V1663" t="b">
        <v>0</v>
      </c>
      <c r="W1663" t="b">
        <v>1</v>
      </c>
      <c r="X1663" t="b">
        <v>1</v>
      </c>
      <c r="Y1663" t="b">
        <v>1</v>
      </c>
      <c r="Z1663" t="b">
        <v>1</v>
      </c>
      <c r="AA1663" t="b">
        <v>0</v>
      </c>
      <c r="AB1663" t="b">
        <v>0</v>
      </c>
      <c r="AC1663" t="b">
        <v>0</v>
      </c>
      <c r="AD1663" t="b">
        <v>1</v>
      </c>
      <c r="AE1663" t="b">
        <v>1</v>
      </c>
      <c r="AF1663" t="b">
        <v>0</v>
      </c>
      <c r="AG1663" t="b">
        <v>0</v>
      </c>
      <c r="AH1663" t="b">
        <v>0</v>
      </c>
      <c r="AI1663" t="b">
        <v>0</v>
      </c>
      <c r="AJ1663" t="b">
        <v>0</v>
      </c>
      <c r="AK1663" t="b">
        <v>0</v>
      </c>
      <c r="AL1663" t="b">
        <v>0</v>
      </c>
      <c r="AM1663" t="b">
        <v>0</v>
      </c>
    </row>
    <row r="1664" spans="1:39" ht="14.4" hidden="1" x14ac:dyDescent="0.3">
      <c r="A1664" s="15" t="s">
        <v>1779</v>
      </c>
      <c r="B1664">
        <v>2015</v>
      </c>
      <c r="C1664" t="s">
        <v>112</v>
      </c>
      <c r="D1664" t="s">
        <v>113</v>
      </c>
      <c r="E1664" t="s">
        <v>133</v>
      </c>
      <c r="F1664" t="s">
        <v>5181</v>
      </c>
      <c r="G1664" t="s">
        <v>46</v>
      </c>
      <c r="H1664" t="s">
        <v>18</v>
      </c>
      <c r="I1664" t="s">
        <v>28</v>
      </c>
      <c r="J1664" t="b">
        <v>0</v>
      </c>
      <c r="L1664">
        <v>0.15</v>
      </c>
      <c r="M1664" t="s">
        <v>8645</v>
      </c>
      <c r="O1664">
        <v>82390</v>
      </c>
      <c r="P1664">
        <v>-7.0000000000000007E-2</v>
      </c>
      <c r="Q1664">
        <v>0.64</v>
      </c>
      <c r="R1664" t="b">
        <v>0</v>
      </c>
      <c r="S1664" t="s">
        <v>20</v>
      </c>
      <c r="T1664">
        <v>19</v>
      </c>
      <c r="U1664" t="s">
        <v>21</v>
      </c>
      <c r="V1664" t="b">
        <v>1</v>
      </c>
      <c r="W1664" t="b">
        <v>1</v>
      </c>
      <c r="X1664" t="b">
        <v>0</v>
      </c>
      <c r="Y1664" t="b">
        <v>0</v>
      </c>
      <c r="Z1664" t="b">
        <v>0</v>
      </c>
      <c r="AA1664" t="b">
        <v>1</v>
      </c>
      <c r="AB1664" t="b">
        <v>1</v>
      </c>
      <c r="AC1664" t="b">
        <v>0</v>
      </c>
      <c r="AD1664" t="b">
        <v>0</v>
      </c>
      <c r="AE1664" t="b">
        <v>1</v>
      </c>
      <c r="AF1664" t="b">
        <v>0</v>
      </c>
      <c r="AG1664" t="b">
        <v>0</v>
      </c>
      <c r="AH1664" t="b">
        <v>0</v>
      </c>
      <c r="AI1664" t="b">
        <v>0</v>
      </c>
      <c r="AJ1664" t="b">
        <v>0</v>
      </c>
      <c r="AK1664" t="b">
        <v>0</v>
      </c>
      <c r="AL1664" t="b">
        <v>0</v>
      </c>
      <c r="AM1664" t="b">
        <v>0</v>
      </c>
    </row>
    <row r="1665" spans="1:39" ht="14.4" hidden="1" x14ac:dyDescent="0.3">
      <c r="A1665" t="s">
        <v>1780</v>
      </c>
      <c r="B1665">
        <v>2015</v>
      </c>
      <c r="C1665" t="s">
        <v>177</v>
      </c>
      <c r="D1665" t="s">
        <v>38</v>
      </c>
      <c r="E1665" t="s">
        <v>39</v>
      </c>
      <c r="F1665" t="s">
        <v>5169</v>
      </c>
      <c r="G1665" t="s">
        <v>26</v>
      </c>
      <c r="H1665" t="s">
        <v>91</v>
      </c>
      <c r="I1665" t="s">
        <v>49</v>
      </c>
      <c r="J1665" t="b">
        <v>0</v>
      </c>
      <c r="L1665">
        <v>0.12</v>
      </c>
      <c r="M1665" t="s">
        <v>8644</v>
      </c>
      <c r="O1665">
        <v>40230</v>
      </c>
      <c r="P1665">
        <v>0.77</v>
      </c>
      <c r="Q1665">
        <v>0.6</v>
      </c>
      <c r="R1665" t="b">
        <v>0</v>
      </c>
      <c r="S1665" t="s">
        <v>20</v>
      </c>
      <c r="T1665">
        <v>12</v>
      </c>
      <c r="U1665" t="s">
        <v>21</v>
      </c>
      <c r="V1665" t="b">
        <v>0</v>
      </c>
      <c r="W1665" t="b">
        <v>0</v>
      </c>
      <c r="X1665" t="b">
        <v>1</v>
      </c>
      <c r="Y1665" t="b">
        <v>1</v>
      </c>
      <c r="Z1665" t="b">
        <v>1</v>
      </c>
      <c r="AA1665" t="b">
        <v>1</v>
      </c>
      <c r="AB1665" t="b">
        <v>0</v>
      </c>
      <c r="AC1665" t="b">
        <v>0</v>
      </c>
      <c r="AD1665" t="b">
        <v>0</v>
      </c>
      <c r="AE1665" t="b">
        <v>0</v>
      </c>
      <c r="AF1665" t="b">
        <v>0</v>
      </c>
      <c r="AG1665" t="b">
        <v>0</v>
      </c>
      <c r="AH1665" t="b">
        <v>0</v>
      </c>
      <c r="AI1665" t="b">
        <v>0</v>
      </c>
      <c r="AJ1665" t="b">
        <v>0</v>
      </c>
      <c r="AK1665" t="b">
        <v>0</v>
      </c>
      <c r="AL1665" t="b">
        <v>0</v>
      </c>
      <c r="AM1665" t="b">
        <v>0</v>
      </c>
    </row>
    <row r="1666" spans="1:39" ht="14.4" hidden="1" x14ac:dyDescent="0.3">
      <c r="A1666" t="s">
        <v>1781</v>
      </c>
      <c r="B1666">
        <v>2015</v>
      </c>
      <c r="C1666" t="s">
        <v>375</v>
      </c>
      <c r="D1666" t="s">
        <v>58</v>
      </c>
      <c r="E1666" t="s">
        <v>78</v>
      </c>
      <c r="F1666" t="s">
        <v>40</v>
      </c>
      <c r="G1666" t="s">
        <v>17</v>
      </c>
      <c r="H1666" t="s">
        <v>69</v>
      </c>
      <c r="I1666" t="s">
        <v>19</v>
      </c>
      <c r="J1666" t="b">
        <v>1</v>
      </c>
      <c r="K1666" t="s">
        <v>5539</v>
      </c>
      <c r="L1666">
        <v>0.75</v>
      </c>
      <c r="M1666" t="s">
        <v>8643</v>
      </c>
      <c r="N1666" t="s">
        <v>5539</v>
      </c>
      <c r="O1666">
        <v>28547</v>
      </c>
      <c r="P1666">
        <v>1.48</v>
      </c>
      <c r="Q1666">
        <v>0.4</v>
      </c>
      <c r="R1666" t="b">
        <v>1</v>
      </c>
      <c r="S1666" t="s">
        <v>20</v>
      </c>
      <c r="T1666">
        <v>7</v>
      </c>
      <c r="U1666" t="s">
        <v>21</v>
      </c>
      <c r="V1666" t="b">
        <v>0</v>
      </c>
      <c r="W1666" t="b">
        <v>1</v>
      </c>
      <c r="X1666" t="b">
        <v>0</v>
      </c>
      <c r="Y1666" t="b">
        <v>1</v>
      </c>
      <c r="Z1666" t="b">
        <v>1</v>
      </c>
      <c r="AA1666" t="b">
        <v>0</v>
      </c>
      <c r="AB1666" t="b">
        <v>1</v>
      </c>
      <c r="AC1666" t="b">
        <v>0</v>
      </c>
      <c r="AD1666" t="b">
        <v>0</v>
      </c>
      <c r="AE1666" t="b">
        <v>1</v>
      </c>
      <c r="AF1666" t="b">
        <v>0</v>
      </c>
      <c r="AG1666" t="b">
        <v>0</v>
      </c>
      <c r="AH1666" t="b">
        <v>0</v>
      </c>
      <c r="AI1666" t="b">
        <v>0</v>
      </c>
      <c r="AJ1666" t="b">
        <v>1</v>
      </c>
      <c r="AK1666" t="b">
        <v>0</v>
      </c>
      <c r="AL1666" t="b">
        <v>0</v>
      </c>
      <c r="AM1666" t="b">
        <v>1</v>
      </c>
    </row>
    <row r="1667" spans="1:39" ht="14.4" hidden="1" x14ac:dyDescent="0.3">
      <c r="A1667" t="s">
        <v>1782</v>
      </c>
      <c r="B1667">
        <v>2015</v>
      </c>
      <c r="C1667" t="s">
        <v>57</v>
      </c>
      <c r="D1667" t="s">
        <v>58</v>
      </c>
      <c r="E1667" t="s">
        <v>25</v>
      </c>
      <c r="F1667" t="s">
        <v>5172</v>
      </c>
      <c r="G1667" t="s">
        <v>65</v>
      </c>
      <c r="H1667" t="s">
        <v>60</v>
      </c>
      <c r="I1667" t="s">
        <v>28</v>
      </c>
      <c r="J1667" t="b">
        <v>0</v>
      </c>
      <c r="L1667">
        <v>0.1</v>
      </c>
      <c r="M1667" t="s">
        <v>5640</v>
      </c>
      <c r="O1667">
        <v>19258</v>
      </c>
      <c r="P1667">
        <v>-2.86</v>
      </c>
      <c r="Q1667">
        <v>0.89</v>
      </c>
      <c r="R1667" t="b">
        <v>0</v>
      </c>
      <c r="S1667" t="s">
        <v>35</v>
      </c>
      <c r="T1667">
        <v>16</v>
      </c>
      <c r="U1667" t="s">
        <v>21</v>
      </c>
      <c r="V1667" t="b">
        <v>0</v>
      </c>
      <c r="W1667" t="b">
        <v>1</v>
      </c>
      <c r="X1667" t="b">
        <v>1</v>
      </c>
      <c r="Y1667" t="b">
        <v>0</v>
      </c>
      <c r="Z1667" t="b">
        <v>0</v>
      </c>
      <c r="AA1667" t="b">
        <v>1</v>
      </c>
      <c r="AB1667" t="b">
        <v>0</v>
      </c>
      <c r="AC1667" t="b">
        <v>0</v>
      </c>
      <c r="AD1667" t="b">
        <v>0</v>
      </c>
      <c r="AE1667" t="b">
        <v>0</v>
      </c>
      <c r="AF1667" t="b">
        <v>0</v>
      </c>
      <c r="AG1667" t="b">
        <v>0</v>
      </c>
      <c r="AH1667" t="b">
        <v>0</v>
      </c>
      <c r="AI1667" t="b">
        <v>0</v>
      </c>
      <c r="AJ1667" t="b">
        <v>0</v>
      </c>
      <c r="AK1667" t="b">
        <v>0</v>
      </c>
      <c r="AL1667" t="b">
        <v>0</v>
      </c>
      <c r="AM1667" t="b">
        <v>0</v>
      </c>
    </row>
    <row r="1668" spans="1:39" ht="14.4" hidden="1" x14ac:dyDescent="0.3">
      <c r="A1668" t="s">
        <v>1783</v>
      </c>
      <c r="B1668">
        <v>2015</v>
      </c>
      <c r="C1668" t="s">
        <v>37</v>
      </c>
      <c r="D1668" t="s">
        <v>38</v>
      </c>
      <c r="E1668" t="s">
        <v>25</v>
      </c>
      <c r="F1668" t="s">
        <v>40</v>
      </c>
      <c r="G1668" t="s">
        <v>86</v>
      </c>
      <c r="H1668" t="s">
        <v>69</v>
      </c>
      <c r="I1668" t="s">
        <v>61</v>
      </c>
      <c r="J1668" t="b">
        <v>1</v>
      </c>
      <c r="K1668" t="s">
        <v>6013</v>
      </c>
      <c r="L1668">
        <v>0.85</v>
      </c>
      <c r="M1668" t="s">
        <v>8251</v>
      </c>
      <c r="N1668" t="s">
        <v>6013</v>
      </c>
      <c r="O1668">
        <v>54745</v>
      </c>
      <c r="P1668">
        <v>-1.87</v>
      </c>
      <c r="Q1668">
        <v>0.21</v>
      </c>
      <c r="R1668" t="b">
        <v>1</v>
      </c>
      <c r="S1668" t="s">
        <v>40</v>
      </c>
      <c r="T1668">
        <v>16</v>
      </c>
      <c r="U1668" t="s">
        <v>21</v>
      </c>
      <c r="V1668" t="b">
        <v>0</v>
      </c>
      <c r="W1668" t="b">
        <v>1</v>
      </c>
      <c r="X1668" t="b">
        <v>0</v>
      </c>
      <c r="Y1668" t="b">
        <v>0</v>
      </c>
      <c r="Z1668" t="b">
        <v>0</v>
      </c>
      <c r="AA1668" t="b">
        <v>1</v>
      </c>
      <c r="AB1668" t="b">
        <v>0</v>
      </c>
      <c r="AC1668" t="b">
        <v>1</v>
      </c>
      <c r="AD1668" t="b">
        <v>0</v>
      </c>
      <c r="AE1668" t="b">
        <v>0</v>
      </c>
      <c r="AF1668" t="b">
        <v>0</v>
      </c>
      <c r="AG1668" t="b">
        <v>1</v>
      </c>
      <c r="AH1668" t="b">
        <v>0</v>
      </c>
      <c r="AI1668" t="b">
        <v>0</v>
      </c>
      <c r="AJ1668" t="b">
        <v>0</v>
      </c>
      <c r="AK1668" t="b">
        <v>0</v>
      </c>
      <c r="AL1668" t="b">
        <v>0</v>
      </c>
      <c r="AM1668" t="b">
        <v>1</v>
      </c>
    </row>
    <row r="1669" spans="1:39" ht="14.4" hidden="1" x14ac:dyDescent="0.3">
      <c r="A1669" t="s">
        <v>1784</v>
      </c>
      <c r="B1669">
        <v>2015</v>
      </c>
      <c r="C1669" t="s">
        <v>73</v>
      </c>
      <c r="D1669" t="s">
        <v>15</v>
      </c>
      <c r="E1669" t="s">
        <v>45</v>
      </c>
      <c r="F1669" t="s">
        <v>5169</v>
      </c>
      <c r="G1669" t="s">
        <v>26</v>
      </c>
      <c r="H1669" t="s">
        <v>52</v>
      </c>
      <c r="I1669" t="s">
        <v>83</v>
      </c>
      <c r="J1669" t="b">
        <v>0</v>
      </c>
      <c r="L1669">
        <v>0.2</v>
      </c>
      <c r="M1669" t="s">
        <v>8642</v>
      </c>
      <c r="O1669">
        <v>31930</v>
      </c>
      <c r="P1669">
        <v>-1.34</v>
      </c>
      <c r="Q1669">
        <v>0.77</v>
      </c>
      <c r="R1669" t="b">
        <v>0</v>
      </c>
      <c r="S1669" t="s">
        <v>40</v>
      </c>
      <c r="T1669">
        <v>1</v>
      </c>
      <c r="U1669" t="s">
        <v>21</v>
      </c>
      <c r="V1669" t="b">
        <v>1</v>
      </c>
      <c r="W1669" t="b">
        <v>0</v>
      </c>
      <c r="X1669" t="b">
        <v>1</v>
      </c>
      <c r="Y1669" t="b">
        <v>0</v>
      </c>
      <c r="Z1669" t="b">
        <v>1</v>
      </c>
      <c r="AA1669" t="b">
        <v>0</v>
      </c>
      <c r="AB1669" t="b">
        <v>1</v>
      </c>
      <c r="AC1669" t="b">
        <v>0</v>
      </c>
      <c r="AD1669" t="b">
        <v>1</v>
      </c>
      <c r="AE1669" t="b">
        <v>0</v>
      </c>
      <c r="AF1669" t="b">
        <v>0</v>
      </c>
      <c r="AG1669" t="b">
        <v>0</v>
      </c>
      <c r="AH1669" t="b">
        <v>0</v>
      </c>
      <c r="AI1669" t="b">
        <v>0</v>
      </c>
      <c r="AJ1669" t="b">
        <v>0</v>
      </c>
      <c r="AK1669" t="b">
        <v>0</v>
      </c>
      <c r="AL1669" t="b">
        <v>0</v>
      </c>
      <c r="AM1669" t="b">
        <v>0</v>
      </c>
    </row>
    <row r="1670" spans="1:39" ht="14.4" hidden="1" x14ac:dyDescent="0.3">
      <c r="A1670" t="s">
        <v>1785</v>
      </c>
      <c r="B1670">
        <v>2015</v>
      </c>
      <c r="C1670" t="s">
        <v>118</v>
      </c>
      <c r="D1670" t="s">
        <v>90</v>
      </c>
      <c r="E1670" t="s">
        <v>59</v>
      </c>
      <c r="F1670" t="s">
        <v>5181</v>
      </c>
      <c r="G1670" t="s">
        <v>46</v>
      </c>
      <c r="H1670" t="s">
        <v>27</v>
      </c>
      <c r="I1670" t="s">
        <v>61</v>
      </c>
      <c r="J1670" t="b">
        <v>0</v>
      </c>
      <c r="L1670">
        <v>0.1</v>
      </c>
      <c r="M1670" t="s">
        <v>8641</v>
      </c>
      <c r="O1670">
        <v>51570</v>
      </c>
      <c r="P1670">
        <v>-4.25</v>
      </c>
      <c r="Q1670">
        <v>0.9</v>
      </c>
      <c r="R1670" t="b">
        <v>0</v>
      </c>
      <c r="S1670" t="s">
        <v>20</v>
      </c>
      <c r="T1670">
        <v>9</v>
      </c>
      <c r="U1670" t="s">
        <v>21</v>
      </c>
      <c r="V1670" t="b">
        <v>1</v>
      </c>
      <c r="W1670" t="b">
        <v>1</v>
      </c>
      <c r="X1670" t="b">
        <v>0</v>
      </c>
      <c r="Y1670" t="b">
        <v>0</v>
      </c>
      <c r="Z1670" t="b">
        <v>1</v>
      </c>
      <c r="AA1670" t="b">
        <v>0</v>
      </c>
      <c r="AB1670" t="b">
        <v>1</v>
      </c>
      <c r="AC1670" t="b">
        <v>1</v>
      </c>
      <c r="AD1670" t="b">
        <v>1</v>
      </c>
      <c r="AE1670" t="b">
        <v>0</v>
      </c>
      <c r="AF1670" t="b">
        <v>0</v>
      </c>
      <c r="AG1670" t="b">
        <v>0</v>
      </c>
      <c r="AH1670" t="b">
        <v>0</v>
      </c>
      <c r="AI1670" t="b">
        <v>0</v>
      </c>
      <c r="AJ1670" t="b">
        <v>0</v>
      </c>
      <c r="AK1670" t="b">
        <v>0</v>
      </c>
      <c r="AL1670" t="b">
        <v>0</v>
      </c>
      <c r="AM1670" t="b">
        <v>0</v>
      </c>
    </row>
    <row r="1671" spans="1:39" ht="14.4" hidden="1" x14ac:dyDescent="0.3">
      <c r="A1671" t="s">
        <v>1786</v>
      </c>
      <c r="B1671">
        <v>2015</v>
      </c>
      <c r="C1671" t="s">
        <v>242</v>
      </c>
      <c r="D1671" t="s">
        <v>90</v>
      </c>
      <c r="E1671" t="s">
        <v>25</v>
      </c>
      <c r="F1671" t="s">
        <v>40</v>
      </c>
      <c r="G1671" t="s">
        <v>55</v>
      </c>
      <c r="H1671" t="s">
        <v>18</v>
      </c>
      <c r="I1671" t="s">
        <v>49</v>
      </c>
      <c r="J1671" t="b">
        <v>0</v>
      </c>
      <c r="L1671">
        <v>0.08</v>
      </c>
      <c r="M1671" t="s">
        <v>8640</v>
      </c>
      <c r="O1671">
        <v>58636</v>
      </c>
      <c r="P1671">
        <v>4.8099999999999996</v>
      </c>
      <c r="Q1671">
        <v>0.87</v>
      </c>
      <c r="R1671" t="b">
        <v>0</v>
      </c>
      <c r="S1671" t="s">
        <v>20</v>
      </c>
      <c r="T1671">
        <v>3</v>
      </c>
      <c r="U1671" t="s">
        <v>21</v>
      </c>
      <c r="V1671" t="b">
        <v>1</v>
      </c>
      <c r="W1671" t="b">
        <v>0</v>
      </c>
      <c r="X1671" t="b">
        <v>1</v>
      </c>
      <c r="Y1671" t="b">
        <v>1</v>
      </c>
      <c r="Z1671" t="b">
        <v>1</v>
      </c>
      <c r="AA1671" t="b">
        <v>0</v>
      </c>
      <c r="AB1671" t="b">
        <v>1</v>
      </c>
      <c r="AC1671" t="b">
        <v>0</v>
      </c>
      <c r="AD1671" t="b">
        <v>0</v>
      </c>
      <c r="AE1671" t="b">
        <v>1</v>
      </c>
      <c r="AF1671" t="b">
        <v>0</v>
      </c>
      <c r="AG1671" t="b">
        <v>0</v>
      </c>
      <c r="AH1671" t="b">
        <v>0</v>
      </c>
      <c r="AI1671" t="b">
        <v>0</v>
      </c>
      <c r="AJ1671" t="b">
        <v>0</v>
      </c>
      <c r="AK1671" t="b">
        <v>0</v>
      </c>
      <c r="AL1671" t="b">
        <v>0</v>
      </c>
      <c r="AM1671" t="b">
        <v>0</v>
      </c>
    </row>
    <row r="1672" spans="1:39" ht="14.4" hidden="1" x14ac:dyDescent="0.3">
      <c r="A1672" t="s">
        <v>1787</v>
      </c>
      <c r="B1672">
        <v>2015</v>
      </c>
      <c r="C1672" t="s">
        <v>76</v>
      </c>
      <c r="D1672" t="s">
        <v>77</v>
      </c>
      <c r="E1672" t="s">
        <v>59</v>
      </c>
      <c r="F1672" t="s">
        <v>5169</v>
      </c>
      <c r="G1672" t="s">
        <v>41</v>
      </c>
      <c r="H1672" t="s">
        <v>52</v>
      </c>
      <c r="I1672" t="s">
        <v>28</v>
      </c>
      <c r="J1672" t="b">
        <v>0</v>
      </c>
      <c r="L1672">
        <v>0.17</v>
      </c>
      <c r="M1672" t="s">
        <v>8639</v>
      </c>
      <c r="O1672">
        <v>62687</v>
      </c>
      <c r="P1672">
        <v>-0.67</v>
      </c>
      <c r="Q1672">
        <v>0.74</v>
      </c>
      <c r="R1672" t="b">
        <v>0</v>
      </c>
      <c r="S1672" t="s">
        <v>20</v>
      </c>
      <c r="T1672">
        <v>18</v>
      </c>
      <c r="U1672" t="s">
        <v>21</v>
      </c>
      <c r="V1672" t="b">
        <v>1</v>
      </c>
      <c r="W1672" t="b">
        <v>0</v>
      </c>
      <c r="X1672" t="b">
        <v>0</v>
      </c>
      <c r="Y1672" t="b">
        <v>0</v>
      </c>
      <c r="Z1672" t="b">
        <v>1</v>
      </c>
      <c r="AA1672" t="b">
        <v>0</v>
      </c>
      <c r="AB1672" t="b">
        <v>1</v>
      </c>
      <c r="AC1672" t="b">
        <v>1</v>
      </c>
      <c r="AD1672" t="b">
        <v>0</v>
      </c>
      <c r="AE1672" t="b">
        <v>0</v>
      </c>
      <c r="AF1672" t="b">
        <v>0</v>
      </c>
      <c r="AG1672" t="b">
        <v>0</v>
      </c>
      <c r="AH1672" t="b">
        <v>0</v>
      </c>
      <c r="AI1672" t="b">
        <v>0</v>
      </c>
      <c r="AJ1672" t="b">
        <v>0</v>
      </c>
      <c r="AK1672" t="b">
        <v>0</v>
      </c>
      <c r="AL1672" t="b">
        <v>0</v>
      </c>
      <c r="AM1672" t="b">
        <v>0</v>
      </c>
    </row>
    <row r="1673" spans="1:39" ht="14.4" hidden="1" x14ac:dyDescent="0.3">
      <c r="A1673" t="s">
        <v>1788</v>
      </c>
      <c r="B1673">
        <v>2015</v>
      </c>
      <c r="C1673" t="s">
        <v>112</v>
      </c>
      <c r="D1673" t="s">
        <v>113</v>
      </c>
      <c r="E1673" t="s">
        <v>108</v>
      </c>
      <c r="F1673" t="s">
        <v>5176</v>
      </c>
      <c r="G1673" t="s">
        <v>41</v>
      </c>
      <c r="H1673" t="s">
        <v>91</v>
      </c>
      <c r="I1673" t="s">
        <v>49</v>
      </c>
      <c r="J1673" t="b">
        <v>0</v>
      </c>
      <c r="L1673">
        <v>0.08</v>
      </c>
      <c r="M1673" t="s">
        <v>8638</v>
      </c>
      <c r="O1673">
        <v>73457</v>
      </c>
      <c r="P1673">
        <v>2.85</v>
      </c>
      <c r="Q1673">
        <v>0.7</v>
      </c>
      <c r="R1673" t="b">
        <v>0</v>
      </c>
      <c r="S1673" t="s">
        <v>20</v>
      </c>
      <c r="T1673">
        <v>9</v>
      </c>
      <c r="U1673" t="s">
        <v>21</v>
      </c>
      <c r="V1673" t="b">
        <v>1</v>
      </c>
      <c r="W1673" t="b">
        <v>1</v>
      </c>
      <c r="X1673" t="b">
        <v>0</v>
      </c>
      <c r="Y1673" t="b">
        <v>0</v>
      </c>
      <c r="Z1673" t="b">
        <v>0</v>
      </c>
      <c r="AA1673" t="b">
        <v>0</v>
      </c>
      <c r="AB1673" t="b">
        <v>0</v>
      </c>
      <c r="AC1673" t="b">
        <v>0</v>
      </c>
      <c r="AD1673" t="b">
        <v>1</v>
      </c>
      <c r="AE1673" t="b">
        <v>1</v>
      </c>
      <c r="AF1673" t="b">
        <v>0</v>
      </c>
      <c r="AG1673" t="b">
        <v>0</v>
      </c>
      <c r="AH1673" t="b">
        <v>0</v>
      </c>
      <c r="AI1673" t="b">
        <v>0</v>
      </c>
      <c r="AJ1673" t="b">
        <v>0</v>
      </c>
      <c r="AK1673" t="b">
        <v>0</v>
      </c>
      <c r="AL1673" t="b">
        <v>0</v>
      </c>
      <c r="AM1673" t="b">
        <v>0</v>
      </c>
    </row>
    <row r="1674" spans="1:39" ht="14.4" hidden="1" x14ac:dyDescent="0.3">
      <c r="A1674" t="s">
        <v>1789</v>
      </c>
      <c r="B1674">
        <v>2015</v>
      </c>
      <c r="C1674" t="s">
        <v>124</v>
      </c>
      <c r="D1674" t="s">
        <v>58</v>
      </c>
      <c r="E1674" t="s">
        <v>108</v>
      </c>
      <c r="F1674" t="s">
        <v>5169</v>
      </c>
      <c r="G1674" t="s">
        <v>41</v>
      </c>
      <c r="H1674" t="s">
        <v>27</v>
      </c>
      <c r="I1674" t="s">
        <v>19</v>
      </c>
      <c r="J1674" t="b">
        <v>0</v>
      </c>
      <c r="L1674">
        <v>0.06</v>
      </c>
      <c r="M1674" t="s">
        <v>6973</v>
      </c>
      <c r="O1674">
        <v>17788</v>
      </c>
      <c r="P1674">
        <v>-0.89</v>
      </c>
      <c r="Q1674">
        <v>0.75</v>
      </c>
      <c r="R1674" t="b">
        <v>0</v>
      </c>
      <c r="S1674" t="s">
        <v>20</v>
      </c>
      <c r="T1674">
        <v>14</v>
      </c>
      <c r="U1674" t="s">
        <v>21</v>
      </c>
      <c r="V1674" t="b">
        <v>0</v>
      </c>
      <c r="W1674" t="b">
        <v>0</v>
      </c>
      <c r="X1674" t="b">
        <v>0</v>
      </c>
      <c r="Y1674" t="b">
        <v>0</v>
      </c>
      <c r="Z1674" t="b">
        <v>0</v>
      </c>
      <c r="AA1674" t="b">
        <v>0</v>
      </c>
      <c r="AB1674" t="b">
        <v>0</v>
      </c>
      <c r="AC1674" t="b">
        <v>1</v>
      </c>
      <c r="AD1674" t="b">
        <v>1</v>
      </c>
      <c r="AE1674" t="b">
        <v>1</v>
      </c>
      <c r="AF1674" t="b">
        <v>0</v>
      </c>
      <c r="AG1674" t="b">
        <v>0</v>
      </c>
      <c r="AH1674" t="b">
        <v>0</v>
      </c>
      <c r="AI1674" t="b">
        <v>0</v>
      </c>
      <c r="AJ1674" t="b">
        <v>0</v>
      </c>
      <c r="AK1674" t="b">
        <v>0</v>
      </c>
      <c r="AL1674" t="b">
        <v>0</v>
      </c>
      <c r="AM1674" t="b">
        <v>0</v>
      </c>
    </row>
    <row r="1675" spans="1:39" ht="14.4" hidden="1" x14ac:dyDescent="0.3">
      <c r="A1675" t="s">
        <v>1790</v>
      </c>
      <c r="B1675">
        <v>2015</v>
      </c>
      <c r="C1675" t="s">
        <v>183</v>
      </c>
      <c r="D1675" t="s">
        <v>113</v>
      </c>
      <c r="E1675" t="s">
        <v>120</v>
      </c>
      <c r="F1675" t="s">
        <v>40</v>
      </c>
      <c r="G1675" t="s">
        <v>55</v>
      </c>
      <c r="H1675" t="s">
        <v>105</v>
      </c>
      <c r="I1675" t="s">
        <v>28</v>
      </c>
      <c r="J1675" t="b">
        <v>0</v>
      </c>
      <c r="L1675">
        <v>0.13</v>
      </c>
      <c r="M1675" t="s">
        <v>8637</v>
      </c>
      <c r="O1675">
        <v>79660</v>
      </c>
      <c r="P1675">
        <v>2.56</v>
      </c>
      <c r="Q1675">
        <v>0.8</v>
      </c>
      <c r="R1675" t="b">
        <v>0</v>
      </c>
      <c r="S1675" t="s">
        <v>20</v>
      </c>
      <c r="T1675">
        <v>1</v>
      </c>
      <c r="U1675" t="s">
        <v>21</v>
      </c>
      <c r="V1675" t="b">
        <v>1</v>
      </c>
      <c r="W1675" t="b">
        <v>0</v>
      </c>
      <c r="X1675" t="b">
        <v>1</v>
      </c>
      <c r="Y1675" t="b">
        <v>1</v>
      </c>
      <c r="Z1675" t="b">
        <v>0</v>
      </c>
      <c r="AA1675" t="b">
        <v>0</v>
      </c>
      <c r="AB1675" t="b">
        <v>0</v>
      </c>
      <c r="AC1675" t="b">
        <v>1</v>
      </c>
      <c r="AD1675" t="b">
        <v>1</v>
      </c>
      <c r="AE1675" t="b">
        <v>1</v>
      </c>
      <c r="AF1675" t="b">
        <v>0</v>
      </c>
      <c r="AG1675" t="b">
        <v>0</v>
      </c>
      <c r="AH1675" t="b">
        <v>0</v>
      </c>
      <c r="AI1675" t="b">
        <v>0</v>
      </c>
      <c r="AJ1675" t="b">
        <v>0</v>
      </c>
      <c r="AK1675" t="b">
        <v>0</v>
      </c>
      <c r="AL1675" t="b">
        <v>0</v>
      </c>
      <c r="AM1675" t="b">
        <v>0</v>
      </c>
    </row>
    <row r="1676" spans="1:39" ht="14.4" hidden="1" x14ac:dyDescent="0.3">
      <c r="A1676" t="s">
        <v>1791</v>
      </c>
      <c r="B1676">
        <v>2015</v>
      </c>
      <c r="C1676" t="s">
        <v>124</v>
      </c>
      <c r="D1676" t="s">
        <v>58</v>
      </c>
      <c r="E1676" t="s">
        <v>81</v>
      </c>
      <c r="F1676" t="s">
        <v>5181</v>
      </c>
      <c r="G1676" t="s">
        <v>93</v>
      </c>
      <c r="H1676" t="s">
        <v>91</v>
      </c>
      <c r="I1676" t="s">
        <v>98</v>
      </c>
      <c r="J1676" t="b">
        <v>0</v>
      </c>
      <c r="L1676">
        <v>0.14000000000000001</v>
      </c>
      <c r="M1676" t="s">
        <v>8636</v>
      </c>
      <c r="O1676">
        <v>21691</v>
      </c>
      <c r="P1676">
        <v>-2.76</v>
      </c>
      <c r="Q1676">
        <v>0.83</v>
      </c>
      <c r="R1676" t="b">
        <v>0</v>
      </c>
      <c r="S1676" t="s">
        <v>20</v>
      </c>
      <c r="T1676">
        <v>1</v>
      </c>
      <c r="U1676" t="s">
        <v>21</v>
      </c>
      <c r="V1676" t="b">
        <v>0</v>
      </c>
      <c r="W1676" t="b">
        <v>1</v>
      </c>
      <c r="X1676" t="b">
        <v>1</v>
      </c>
      <c r="Y1676" t="b">
        <v>0</v>
      </c>
      <c r="Z1676" t="b">
        <v>0</v>
      </c>
      <c r="AA1676" t="b">
        <v>1</v>
      </c>
      <c r="AB1676" t="b">
        <v>1</v>
      </c>
      <c r="AC1676" t="b">
        <v>0</v>
      </c>
      <c r="AD1676" t="b">
        <v>1</v>
      </c>
      <c r="AE1676" t="b">
        <v>1</v>
      </c>
      <c r="AF1676" t="b">
        <v>0</v>
      </c>
      <c r="AG1676" t="b">
        <v>0</v>
      </c>
      <c r="AH1676" t="b">
        <v>0</v>
      </c>
      <c r="AI1676" t="b">
        <v>0</v>
      </c>
      <c r="AJ1676" t="b">
        <v>0</v>
      </c>
      <c r="AK1676" t="b">
        <v>0</v>
      </c>
      <c r="AL1676" t="b">
        <v>0</v>
      </c>
      <c r="AM1676" t="b">
        <v>0</v>
      </c>
    </row>
    <row r="1677" spans="1:39" ht="14.4" hidden="1" x14ac:dyDescent="0.3">
      <c r="A1677" t="s">
        <v>1792</v>
      </c>
      <c r="B1677">
        <v>2015</v>
      </c>
      <c r="C1677" t="s">
        <v>147</v>
      </c>
      <c r="D1677" t="s">
        <v>68</v>
      </c>
      <c r="E1677" t="s">
        <v>135</v>
      </c>
      <c r="F1677" t="s">
        <v>5176</v>
      </c>
      <c r="G1677" t="s">
        <v>33</v>
      </c>
      <c r="H1677" t="s">
        <v>34</v>
      </c>
      <c r="I1677" t="s">
        <v>98</v>
      </c>
      <c r="J1677" t="b">
        <v>0</v>
      </c>
      <c r="L1677">
        <v>0.17</v>
      </c>
      <c r="M1677" t="s">
        <v>6768</v>
      </c>
      <c r="O1677">
        <v>78837</v>
      </c>
      <c r="P1677">
        <v>-2.34</v>
      </c>
      <c r="Q1677">
        <v>0.8</v>
      </c>
      <c r="R1677" t="b">
        <v>0</v>
      </c>
      <c r="S1677" t="s">
        <v>40</v>
      </c>
      <c r="T1677">
        <v>1</v>
      </c>
      <c r="U1677" t="s">
        <v>21</v>
      </c>
      <c r="V1677" t="b">
        <v>0</v>
      </c>
      <c r="W1677" t="b">
        <v>1</v>
      </c>
      <c r="X1677" t="b">
        <v>0</v>
      </c>
      <c r="Y1677" t="b">
        <v>0</v>
      </c>
      <c r="Z1677" t="b">
        <v>0</v>
      </c>
      <c r="AA1677" t="b">
        <v>1</v>
      </c>
      <c r="AB1677" t="b">
        <v>0</v>
      </c>
      <c r="AC1677" t="b">
        <v>0</v>
      </c>
      <c r="AD1677" t="b">
        <v>1</v>
      </c>
      <c r="AE1677" t="b">
        <v>0</v>
      </c>
      <c r="AF1677" t="b">
        <v>0</v>
      </c>
      <c r="AG1677" t="b">
        <v>0</v>
      </c>
      <c r="AH1677" t="b">
        <v>0</v>
      </c>
      <c r="AI1677" t="b">
        <v>0</v>
      </c>
      <c r="AJ1677" t="b">
        <v>0</v>
      </c>
      <c r="AK1677" t="b">
        <v>0</v>
      </c>
      <c r="AL1677" t="b">
        <v>0</v>
      </c>
      <c r="AM1677" t="b">
        <v>0</v>
      </c>
    </row>
    <row r="1678" spans="1:39" ht="14.4" hidden="1" x14ac:dyDescent="0.3">
      <c r="A1678" t="s">
        <v>1793</v>
      </c>
      <c r="B1678">
        <v>2015</v>
      </c>
      <c r="C1678" t="s">
        <v>140</v>
      </c>
      <c r="D1678" t="s">
        <v>58</v>
      </c>
      <c r="E1678" t="s">
        <v>32</v>
      </c>
      <c r="F1678" t="s">
        <v>40</v>
      </c>
      <c r="G1678" t="s">
        <v>86</v>
      </c>
      <c r="H1678" t="s">
        <v>91</v>
      </c>
      <c r="I1678" t="s">
        <v>28</v>
      </c>
      <c r="J1678" t="b">
        <v>0</v>
      </c>
      <c r="L1678">
        <v>0</v>
      </c>
      <c r="M1678" t="s">
        <v>8635</v>
      </c>
      <c r="O1678">
        <v>20457</v>
      </c>
      <c r="P1678">
        <v>3.22</v>
      </c>
      <c r="Q1678">
        <v>0.66</v>
      </c>
      <c r="R1678" t="b">
        <v>0</v>
      </c>
      <c r="S1678" t="s">
        <v>20</v>
      </c>
      <c r="T1678">
        <v>11</v>
      </c>
      <c r="U1678" t="s">
        <v>21</v>
      </c>
      <c r="V1678" t="b">
        <v>1</v>
      </c>
      <c r="W1678" t="b">
        <v>0</v>
      </c>
      <c r="X1678" t="b">
        <v>0</v>
      </c>
      <c r="Y1678" t="b">
        <v>0</v>
      </c>
      <c r="Z1678" t="b">
        <v>1</v>
      </c>
      <c r="AA1678" t="b">
        <v>0</v>
      </c>
      <c r="AB1678" t="b">
        <v>1</v>
      </c>
      <c r="AC1678" t="b">
        <v>0</v>
      </c>
      <c r="AD1678" t="b">
        <v>1</v>
      </c>
      <c r="AE1678" t="b">
        <v>1</v>
      </c>
      <c r="AF1678" t="b">
        <v>0</v>
      </c>
      <c r="AG1678" t="b">
        <v>0</v>
      </c>
      <c r="AH1678" t="b">
        <v>0</v>
      </c>
      <c r="AI1678" t="b">
        <v>0</v>
      </c>
      <c r="AJ1678" t="b">
        <v>0</v>
      </c>
      <c r="AK1678" t="b">
        <v>0</v>
      </c>
      <c r="AL1678" t="b">
        <v>0</v>
      </c>
      <c r="AM1678" t="b">
        <v>0</v>
      </c>
    </row>
    <row r="1679" spans="1:39" ht="14.4" hidden="1" x14ac:dyDescent="0.3">
      <c r="A1679" t="s">
        <v>1794</v>
      </c>
      <c r="B1679">
        <v>2015</v>
      </c>
      <c r="C1679" t="s">
        <v>183</v>
      </c>
      <c r="D1679" t="s">
        <v>113</v>
      </c>
      <c r="E1679" t="s">
        <v>64</v>
      </c>
      <c r="F1679" t="s">
        <v>5172</v>
      </c>
      <c r="G1679" t="s">
        <v>86</v>
      </c>
      <c r="H1679" t="s">
        <v>94</v>
      </c>
      <c r="I1679" t="s">
        <v>61</v>
      </c>
      <c r="J1679" t="b">
        <v>1</v>
      </c>
      <c r="K1679" t="s">
        <v>8633</v>
      </c>
      <c r="L1679">
        <v>0.75</v>
      </c>
      <c r="M1679" t="s">
        <v>8634</v>
      </c>
      <c r="N1679" t="s">
        <v>8633</v>
      </c>
      <c r="O1679">
        <v>117177</v>
      </c>
      <c r="P1679">
        <v>2.31</v>
      </c>
      <c r="Q1679">
        <v>0.21</v>
      </c>
      <c r="R1679" t="b">
        <v>1</v>
      </c>
      <c r="S1679" t="s">
        <v>40</v>
      </c>
      <c r="T1679">
        <v>13</v>
      </c>
      <c r="U1679" t="s">
        <v>21</v>
      </c>
      <c r="V1679" t="b">
        <v>0</v>
      </c>
      <c r="W1679" t="b">
        <v>0</v>
      </c>
      <c r="X1679" t="b">
        <v>0</v>
      </c>
      <c r="Y1679" t="b">
        <v>1</v>
      </c>
      <c r="Z1679" t="b">
        <v>1</v>
      </c>
      <c r="AA1679" t="b">
        <v>1</v>
      </c>
      <c r="AB1679" t="b">
        <v>0</v>
      </c>
      <c r="AC1679" t="b">
        <v>1</v>
      </c>
      <c r="AD1679" t="b">
        <v>0</v>
      </c>
      <c r="AE1679" t="b">
        <v>0</v>
      </c>
      <c r="AF1679" t="b">
        <v>0</v>
      </c>
      <c r="AG1679" t="b">
        <v>1</v>
      </c>
      <c r="AH1679" t="b">
        <v>0</v>
      </c>
      <c r="AI1679" t="b">
        <v>0</v>
      </c>
      <c r="AJ1679" t="b">
        <v>0</v>
      </c>
      <c r="AK1679" t="b">
        <v>0</v>
      </c>
      <c r="AL1679" t="b">
        <v>1</v>
      </c>
      <c r="AM1679" t="b">
        <v>1</v>
      </c>
    </row>
    <row r="1680" spans="1:39" ht="14.4" hidden="1" x14ac:dyDescent="0.3">
      <c r="A1680" t="s">
        <v>1795</v>
      </c>
      <c r="B1680">
        <v>2015</v>
      </c>
      <c r="C1680" t="s">
        <v>375</v>
      </c>
      <c r="D1680" t="s">
        <v>58</v>
      </c>
      <c r="E1680" t="s">
        <v>45</v>
      </c>
      <c r="F1680" t="s">
        <v>5169</v>
      </c>
      <c r="G1680" t="s">
        <v>46</v>
      </c>
      <c r="H1680" t="s">
        <v>105</v>
      </c>
      <c r="I1680" t="s">
        <v>98</v>
      </c>
      <c r="J1680" t="b">
        <v>0</v>
      </c>
      <c r="L1680">
        <v>0.1</v>
      </c>
      <c r="M1680" t="s">
        <v>5509</v>
      </c>
      <c r="O1680">
        <v>21164</v>
      </c>
      <c r="P1680">
        <v>1.6</v>
      </c>
      <c r="Q1680">
        <v>0.78</v>
      </c>
      <c r="R1680" t="b">
        <v>0</v>
      </c>
      <c r="S1680" t="s">
        <v>20</v>
      </c>
      <c r="T1680">
        <v>11</v>
      </c>
      <c r="U1680" t="s">
        <v>21</v>
      </c>
      <c r="V1680" t="b">
        <v>0</v>
      </c>
      <c r="W1680" t="b">
        <v>1</v>
      </c>
      <c r="X1680" t="b">
        <v>0</v>
      </c>
      <c r="Y1680" t="b">
        <v>0</v>
      </c>
      <c r="Z1680" t="b">
        <v>0</v>
      </c>
      <c r="AA1680" t="b">
        <v>0</v>
      </c>
      <c r="AB1680" t="b">
        <v>0</v>
      </c>
      <c r="AC1680" t="b">
        <v>1</v>
      </c>
      <c r="AD1680" t="b">
        <v>1</v>
      </c>
      <c r="AE1680" t="b">
        <v>0</v>
      </c>
      <c r="AF1680" t="b">
        <v>0</v>
      </c>
      <c r="AG1680" t="b">
        <v>0</v>
      </c>
      <c r="AH1680" t="b">
        <v>0</v>
      </c>
      <c r="AI1680" t="b">
        <v>0</v>
      </c>
      <c r="AJ1680" t="b">
        <v>0</v>
      </c>
      <c r="AK1680" t="b">
        <v>0</v>
      </c>
      <c r="AL1680" t="b">
        <v>0</v>
      </c>
      <c r="AM1680" t="b">
        <v>0</v>
      </c>
    </row>
    <row r="1681" spans="1:39" ht="14.4" hidden="1" x14ac:dyDescent="0.3">
      <c r="A1681" s="15" t="s">
        <v>1796</v>
      </c>
      <c r="B1681">
        <v>2015</v>
      </c>
      <c r="C1681" t="s">
        <v>112</v>
      </c>
      <c r="D1681" t="s">
        <v>113</v>
      </c>
      <c r="E1681" t="s">
        <v>108</v>
      </c>
      <c r="F1681" t="s">
        <v>5169</v>
      </c>
      <c r="G1681" t="s">
        <v>86</v>
      </c>
      <c r="H1681" t="s">
        <v>105</v>
      </c>
      <c r="I1681" t="s">
        <v>19</v>
      </c>
      <c r="J1681" t="b">
        <v>0</v>
      </c>
      <c r="L1681">
        <v>0.19</v>
      </c>
      <c r="M1681" t="s">
        <v>8632</v>
      </c>
      <c r="O1681">
        <v>74425</v>
      </c>
      <c r="P1681">
        <v>4.76</v>
      </c>
      <c r="Q1681">
        <v>0.88</v>
      </c>
      <c r="R1681" t="b">
        <v>0</v>
      </c>
      <c r="S1681" t="s">
        <v>40</v>
      </c>
      <c r="T1681">
        <v>10</v>
      </c>
      <c r="U1681" t="s">
        <v>21</v>
      </c>
      <c r="V1681" t="b">
        <v>1</v>
      </c>
      <c r="W1681" t="b">
        <v>0</v>
      </c>
      <c r="X1681" t="b">
        <v>1</v>
      </c>
      <c r="Y1681" t="b">
        <v>1</v>
      </c>
      <c r="Z1681" t="b">
        <v>0</v>
      </c>
      <c r="AA1681" t="b">
        <v>0</v>
      </c>
      <c r="AB1681" t="b">
        <v>1</v>
      </c>
      <c r="AC1681" t="b">
        <v>0</v>
      </c>
      <c r="AD1681" t="b">
        <v>1</v>
      </c>
      <c r="AE1681" t="b">
        <v>1</v>
      </c>
      <c r="AF1681" t="b">
        <v>0</v>
      </c>
      <c r="AG1681" t="b">
        <v>0</v>
      </c>
      <c r="AH1681" t="b">
        <v>0</v>
      </c>
      <c r="AI1681" t="b">
        <v>0</v>
      </c>
      <c r="AJ1681" t="b">
        <v>0</v>
      </c>
      <c r="AK1681" t="b">
        <v>0</v>
      </c>
      <c r="AL1681" t="b">
        <v>0</v>
      </c>
      <c r="AM1681" t="b">
        <v>0</v>
      </c>
    </row>
    <row r="1682" spans="1:39" ht="14.4" hidden="1" x14ac:dyDescent="0.3">
      <c r="A1682" t="s">
        <v>1797</v>
      </c>
      <c r="B1682">
        <v>2015</v>
      </c>
      <c r="C1682" t="s">
        <v>67</v>
      </c>
      <c r="D1682" t="s">
        <v>68</v>
      </c>
      <c r="E1682" t="s">
        <v>39</v>
      </c>
      <c r="F1682" t="s">
        <v>5169</v>
      </c>
      <c r="G1682" t="s">
        <v>33</v>
      </c>
      <c r="H1682" t="s">
        <v>52</v>
      </c>
      <c r="I1682" t="s">
        <v>61</v>
      </c>
      <c r="J1682" t="b">
        <v>0</v>
      </c>
      <c r="L1682">
        <v>0.1</v>
      </c>
      <c r="M1682" t="s">
        <v>8631</v>
      </c>
      <c r="O1682">
        <v>73706</v>
      </c>
      <c r="P1682">
        <v>1.33</v>
      </c>
      <c r="Q1682">
        <v>0.66</v>
      </c>
      <c r="R1682" t="b">
        <v>0</v>
      </c>
      <c r="S1682" t="s">
        <v>40</v>
      </c>
      <c r="T1682">
        <v>14</v>
      </c>
      <c r="U1682" t="s">
        <v>21</v>
      </c>
      <c r="V1682" t="b">
        <v>0</v>
      </c>
      <c r="W1682" t="b">
        <v>0</v>
      </c>
      <c r="X1682" t="b">
        <v>1</v>
      </c>
      <c r="Y1682" t="b">
        <v>1</v>
      </c>
      <c r="Z1682" t="b">
        <v>0</v>
      </c>
      <c r="AA1682" t="b">
        <v>0</v>
      </c>
      <c r="AB1682" t="b">
        <v>1</v>
      </c>
      <c r="AC1682" t="b">
        <v>0</v>
      </c>
      <c r="AD1682" t="b">
        <v>1</v>
      </c>
      <c r="AE1682" t="b">
        <v>1</v>
      </c>
      <c r="AF1682" t="b">
        <v>0</v>
      </c>
      <c r="AG1682" t="b">
        <v>0</v>
      </c>
      <c r="AH1682" t="b">
        <v>0</v>
      </c>
      <c r="AI1682" t="b">
        <v>0</v>
      </c>
      <c r="AJ1682" t="b">
        <v>0</v>
      </c>
      <c r="AK1682" t="b">
        <v>0</v>
      </c>
      <c r="AL1682" t="b">
        <v>0</v>
      </c>
      <c r="AM1682" t="b">
        <v>0</v>
      </c>
    </row>
    <row r="1683" spans="1:39" ht="14.4" hidden="1" x14ac:dyDescent="0.3">
      <c r="A1683" t="s">
        <v>1798</v>
      </c>
      <c r="B1683">
        <v>2015</v>
      </c>
      <c r="C1683" t="s">
        <v>112</v>
      </c>
      <c r="D1683" t="s">
        <v>113</v>
      </c>
      <c r="E1683" t="s">
        <v>45</v>
      </c>
      <c r="F1683" t="s">
        <v>5169</v>
      </c>
      <c r="G1683" t="s">
        <v>55</v>
      </c>
      <c r="H1683" t="s">
        <v>60</v>
      </c>
      <c r="I1683" t="s">
        <v>98</v>
      </c>
      <c r="J1683" t="b">
        <v>0</v>
      </c>
      <c r="L1683">
        <v>0.06</v>
      </c>
      <c r="M1683" t="s">
        <v>8630</v>
      </c>
      <c r="O1683">
        <v>74005</v>
      </c>
      <c r="P1683">
        <v>-0.03</v>
      </c>
      <c r="Q1683">
        <v>0.68</v>
      </c>
      <c r="R1683" t="b">
        <v>0</v>
      </c>
      <c r="S1683" t="s">
        <v>20</v>
      </c>
      <c r="T1683">
        <v>4</v>
      </c>
      <c r="U1683" t="s">
        <v>21</v>
      </c>
      <c r="V1683" t="b">
        <v>1</v>
      </c>
      <c r="W1683" t="b">
        <v>1</v>
      </c>
      <c r="X1683" t="b">
        <v>0</v>
      </c>
      <c r="Y1683" t="b">
        <v>0</v>
      </c>
      <c r="Z1683" t="b">
        <v>0</v>
      </c>
      <c r="AA1683" t="b">
        <v>0</v>
      </c>
      <c r="AB1683" t="b">
        <v>0</v>
      </c>
      <c r="AC1683" t="b">
        <v>1</v>
      </c>
      <c r="AD1683" t="b">
        <v>1</v>
      </c>
      <c r="AE1683" t="b">
        <v>1</v>
      </c>
      <c r="AF1683" t="b">
        <v>0</v>
      </c>
      <c r="AG1683" t="b">
        <v>0</v>
      </c>
      <c r="AH1683" t="b">
        <v>0</v>
      </c>
      <c r="AI1683" t="b">
        <v>0</v>
      </c>
      <c r="AJ1683" t="b">
        <v>0</v>
      </c>
      <c r="AK1683" t="b">
        <v>0</v>
      </c>
      <c r="AL1683" t="b">
        <v>0</v>
      </c>
      <c r="AM1683" t="b">
        <v>0</v>
      </c>
    </row>
    <row r="1684" spans="1:39" ht="14.4" hidden="1" x14ac:dyDescent="0.3">
      <c r="A1684" t="s">
        <v>1799</v>
      </c>
      <c r="B1684">
        <v>2015</v>
      </c>
      <c r="C1684" t="s">
        <v>67</v>
      </c>
      <c r="D1684" t="s">
        <v>68</v>
      </c>
      <c r="E1684" t="s">
        <v>81</v>
      </c>
      <c r="F1684" t="s">
        <v>5169</v>
      </c>
      <c r="G1684" t="s">
        <v>17</v>
      </c>
      <c r="H1684" t="s">
        <v>27</v>
      </c>
      <c r="I1684" t="s">
        <v>61</v>
      </c>
      <c r="J1684" t="b">
        <v>0</v>
      </c>
      <c r="L1684">
        <v>0.01</v>
      </c>
      <c r="M1684" t="s">
        <v>8629</v>
      </c>
      <c r="O1684">
        <v>83490</v>
      </c>
      <c r="P1684">
        <v>4.91</v>
      </c>
      <c r="Q1684">
        <v>0.67</v>
      </c>
      <c r="R1684" t="b">
        <v>0</v>
      </c>
      <c r="S1684" t="s">
        <v>35</v>
      </c>
      <c r="T1684">
        <v>0</v>
      </c>
      <c r="U1684" t="s">
        <v>21</v>
      </c>
      <c r="V1684" t="b">
        <v>1</v>
      </c>
      <c r="W1684" t="b">
        <v>0</v>
      </c>
      <c r="X1684" t="b">
        <v>1</v>
      </c>
      <c r="Y1684" t="b">
        <v>1</v>
      </c>
      <c r="Z1684" t="b">
        <v>1</v>
      </c>
      <c r="AA1684" t="b">
        <v>0</v>
      </c>
      <c r="AB1684" t="b">
        <v>0</v>
      </c>
      <c r="AC1684" t="b">
        <v>0</v>
      </c>
      <c r="AD1684" t="b">
        <v>1</v>
      </c>
      <c r="AE1684" t="b">
        <v>1</v>
      </c>
      <c r="AF1684" t="b">
        <v>0</v>
      </c>
      <c r="AG1684" t="b">
        <v>0</v>
      </c>
      <c r="AH1684" t="b">
        <v>0</v>
      </c>
      <c r="AI1684" t="b">
        <v>0</v>
      </c>
      <c r="AJ1684" t="b">
        <v>0</v>
      </c>
      <c r="AK1684" t="b">
        <v>0</v>
      </c>
      <c r="AL1684" t="b">
        <v>0</v>
      </c>
      <c r="AM1684" t="b">
        <v>0</v>
      </c>
    </row>
    <row r="1685" spans="1:39" ht="14.4" hidden="1" x14ac:dyDescent="0.3">
      <c r="A1685" t="s">
        <v>1800</v>
      </c>
      <c r="B1685">
        <v>2015</v>
      </c>
      <c r="C1685" t="s">
        <v>30</v>
      </c>
      <c r="D1685" t="s">
        <v>31</v>
      </c>
      <c r="E1685" t="s">
        <v>133</v>
      </c>
      <c r="F1685" t="s">
        <v>5172</v>
      </c>
      <c r="G1685" t="s">
        <v>33</v>
      </c>
      <c r="H1685" t="s">
        <v>52</v>
      </c>
      <c r="I1685" t="s">
        <v>28</v>
      </c>
      <c r="J1685" t="b">
        <v>0</v>
      </c>
      <c r="L1685">
        <v>0.13</v>
      </c>
      <c r="M1685" t="s">
        <v>8628</v>
      </c>
      <c r="O1685">
        <v>24322</v>
      </c>
      <c r="P1685">
        <v>-0.88</v>
      </c>
      <c r="Q1685">
        <v>0.77</v>
      </c>
      <c r="R1685" t="b">
        <v>0</v>
      </c>
      <c r="S1685" t="s">
        <v>20</v>
      </c>
      <c r="T1685">
        <v>16</v>
      </c>
      <c r="U1685" t="s">
        <v>21</v>
      </c>
      <c r="V1685" t="b">
        <v>0</v>
      </c>
      <c r="W1685" t="b">
        <v>1</v>
      </c>
      <c r="X1685" t="b">
        <v>0</v>
      </c>
      <c r="Y1685" t="b">
        <v>1</v>
      </c>
      <c r="Z1685" t="b">
        <v>0</v>
      </c>
      <c r="AA1685" t="b">
        <v>1</v>
      </c>
      <c r="AB1685" t="b">
        <v>1</v>
      </c>
      <c r="AC1685" t="b">
        <v>1</v>
      </c>
      <c r="AD1685" t="b">
        <v>1</v>
      </c>
      <c r="AE1685" t="b">
        <v>0</v>
      </c>
      <c r="AF1685" t="b">
        <v>0</v>
      </c>
      <c r="AG1685" t="b">
        <v>0</v>
      </c>
      <c r="AH1685" t="b">
        <v>0</v>
      </c>
      <c r="AI1685" t="b">
        <v>0</v>
      </c>
      <c r="AJ1685" t="b">
        <v>0</v>
      </c>
      <c r="AK1685" t="b">
        <v>0</v>
      </c>
      <c r="AL1685" t="b">
        <v>0</v>
      </c>
      <c r="AM1685" t="b">
        <v>0</v>
      </c>
    </row>
    <row r="1686" spans="1:39" ht="14.4" hidden="1" x14ac:dyDescent="0.3">
      <c r="A1686" t="s">
        <v>1801</v>
      </c>
      <c r="B1686">
        <v>2015</v>
      </c>
      <c r="C1686" t="s">
        <v>80</v>
      </c>
      <c r="D1686" t="s">
        <v>38</v>
      </c>
      <c r="E1686" t="s">
        <v>97</v>
      </c>
      <c r="F1686" t="s">
        <v>5169</v>
      </c>
      <c r="G1686" t="s">
        <v>33</v>
      </c>
      <c r="H1686" t="s">
        <v>60</v>
      </c>
      <c r="I1686" t="s">
        <v>61</v>
      </c>
      <c r="J1686" t="b">
        <v>0</v>
      </c>
      <c r="L1686">
        <v>0.14000000000000001</v>
      </c>
      <c r="M1686" t="s">
        <v>8627</v>
      </c>
      <c r="O1686">
        <v>40259</v>
      </c>
      <c r="P1686">
        <v>4.9400000000000004</v>
      </c>
      <c r="Q1686">
        <v>0.87</v>
      </c>
      <c r="R1686" t="b">
        <v>0</v>
      </c>
      <c r="S1686" t="s">
        <v>35</v>
      </c>
      <c r="T1686">
        <v>8</v>
      </c>
      <c r="U1686" t="s">
        <v>21</v>
      </c>
      <c r="V1686" t="b">
        <v>1</v>
      </c>
      <c r="W1686" t="b">
        <v>0</v>
      </c>
      <c r="X1686" t="b">
        <v>1</v>
      </c>
      <c r="Y1686" t="b">
        <v>0</v>
      </c>
      <c r="Z1686" t="b">
        <v>0</v>
      </c>
      <c r="AA1686" t="b">
        <v>0</v>
      </c>
      <c r="AB1686" t="b">
        <v>0</v>
      </c>
      <c r="AC1686" t="b">
        <v>1</v>
      </c>
      <c r="AD1686" t="b">
        <v>1</v>
      </c>
      <c r="AE1686" t="b">
        <v>0</v>
      </c>
      <c r="AF1686" t="b">
        <v>0</v>
      </c>
      <c r="AG1686" t="b">
        <v>0</v>
      </c>
      <c r="AH1686" t="b">
        <v>0</v>
      </c>
      <c r="AI1686" t="b">
        <v>0</v>
      </c>
      <c r="AJ1686" t="b">
        <v>0</v>
      </c>
      <c r="AK1686" t="b">
        <v>0</v>
      </c>
      <c r="AL1686" t="b">
        <v>0</v>
      </c>
      <c r="AM1686" t="b">
        <v>0</v>
      </c>
    </row>
    <row r="1687" spans="1:39" ht="14.4" hidden="1" x14ac:dyDescent="0.3">
      <c r="A1687" t="s">
        <v>1802</v>
      </c>
      <c r="B1687">
        <v>2015</v>
      </c>
      <c r="C1687" t="s">
        <v>375</v>
      </c>
      <c r="D1687" t="s">
        <v>58</v>
      </c>
      <c r="E1687" t="s">
        <v>59</v>
      </c>
      <c r="F1687" t="s">
        <v>5172</v>
      </c>
      <c r="G1687" t="s">
        <v>86</v>
      </c>
      <c r="H1687" t="s">
        <v>69</v>
      </c>
      <c r="I1687" t="s">
        <v>28</v>
      </c>
      <c r="J1687" t="b">
        <v>0</v>
      </c>
      <c r="L1687">
        <v>0.02</v>
      </c>
      <c r="M1687" t="s">
        <v>8626</v>
      </c>
      <c r="O1687">
        <v>22660</v>
      </c>
      <c r="P1687">
        <v>2.41</v>
      </c>
      <c r="Q1687">
        <v>0.66</v>
      </c>
      <c r="R1687" t="b">
        <v>0</v>
      </c>
      <c r="S1687" t="s">
        <v>35</v>
      </c>
      <c r="T1687">
        <v>7</v>
      </c>
      <c r="U1687" t="s">
        <v>21</v>
      </c>
      <c r="V1687" t="b">
        <v>0</v>
      </c>
      <c r="W1687" t="b">
        <v>0</v>
      </c>
      <c r="X1687" t="b">
        <v>0</v>
      </c>
      <c r="Y1687" t="b">
        <v>0</v>
      </c>
      <c r="Z1687" t="b">
        <v>0</v>
      </c>
      <c r="AA1687" t="b">
        <v>1</v>
      </c>
      <c r="AB1687" t="b">
        <v>0</v>
      </c>
      <c r="AC1687" t="b">
        <v>1</v>
      </c>
      <c r="AD1687" t="b">
        <v>1</v>
      </c>
      <c r="AE1687" t="b">
        <v>1</v>
      </c>
      <c r="AF1687" t="b">
        <v>0</v>
      </c>
      <c r="AG1687" t="b">
        <v>0</v>
      </c>
      <c r="AH1687" t="b">
        <v>0</v>
      </c>
      <c r="AI1687" t="b">
        <v>0</v>
      </c>
      <c r="AJ1687" t="b">
        <v>0</v>
      </c>
      <c r="AK1687" t="b">
        <v>0</v>
      </c>
      <c r="AL1687" t="b">
        <v>0</v>
      </c>
      <c r="AM1687" t="b">
        <v>0</v>
      </c>
    </row>
    <row r="1688" spans="1:39" ht="14.4" hidden="1" x14ac:dyDescent="0.3">
      <c r="A1688" t="s">
        <v>1803</v>
      </c>
      <c r="B1688">
        <v>2015</v>
      </c>
      <c r="C1688" t="s">
        <v>67</v>
      </c>
      <c r="D1688" t="s">
        <v>68</v>
      </c>
      <c r="E1688" t="s">
        <v>97</v>
      </c>
      <c r="F1688" t="s">
        <v>5176</v>
      </c>
      <c r="G1688" t="s">
        <v>46</v>
      </c>
      <c r="H1688" t="s">
        <v>18</v>
      </c>
      <c r="I1688" t="s">
        <v>28</v>
      </c>
      <c r="J1688" t="b">
        <v>0</v>
      </c>
      <c r="L1688">
        <v>0.01</v>
      </c>
      <c r="M1688" t="s">
        <v>8625</v>
      </c>
      <c r="O1688">
        <v>90896</v>
      </c>
      <c r="P1688">
        <v>2.29</v>
      </c>
      <c r="Q1688">
        <v>0.76</v>
      </c>
      <c r="R1688" t="b">
        <v>0</v>
      </c>
      <c r="S1688" t="s">
        <v>40</v>
      </c>
      <c r="T1688">
        <v>3</v>
      </c>
      <c r="U1688" t="s">
        <v>21</v>
      </c>
      <c r="V1688" t="b">
        <v>0</v>
      </c>
      <c r="W1688" t="b">
        <v>0</v>
      </c>
      <c r="X1688" t="b">
        <v>0</v>
      </c>
      <c r="Y1688" t="b">
        <v>1</v>
      </c>
      <c r="Z1688" t="b">
        <v>1</v>
      </c>
      <c r="AA1688" t="b">
        <v>1</v>
      </c>
      <c r="AB1688" t="b">
        <v>1</v>
      </c>
      <c r="AC1688" t="b">
        <v>0</v>
      </c>
      <c r="AD1688" t="b">
        <v>1</v>
      </c>
      <c r="AE1688" t="b">
        <v>1</v>
      </c>
      <c r="AF1688" t="b">
        <v>0</v>
      </c>
      <c r="AG1688" t="b">
        <v>0</v>
      </c>
      <c r="AH1688" t="b">
        <v>0</v>
      </c>
      <c r="AI1688" t="b">
        <v>0</v>
      </c>
      <c r="AJ1688" t="b">
        <v>0</v>
      </c>
      <c r="AK1688" t="b">
        <v>0</v>
      </c>
      <c r="AL1688" t="b">
        <v>0</v>
      </c>
      <c r="AM1688" t="b">
        <v>0</v>
      </c>
    </row>
    <row r="1689" spans="1:39" ht="14.4" hidden="1" x14ac:dyDescent="0.3">
      <c r="A1689" t="s">
        <v>1804</v>
      </c>
      <c r="B1689">
        <v>2015</v>
      </c>
      <c r="C1689" t="s">
        <v>137</v>
      </c>
      <c r="D1689" t="s">
        <v>77</v>
      </c>
      <c r="E1689" t="s">
        <v>32</v>
      </c>
      <c r="F1689" t="s">
        <v>5169</v>
      </c>
      <c r="G1689" t="s">
        <v>33</v>
      </c>
      <c r="H1689" t="s">
        <v>60</v>
      </c>
      <c r="I1689" t="s">
        <v>61</v>
      </c>
      <c r="J1689" t="b">
        <v>0</v>
      </c>
      <c r="L1689">
        <v>0.1</v>
      </c>
      <c r="M1689" t="s">
        <v>7143</v>
      </c>
      <c r="O1689">
        <v>55172</v>
      </c>
      <c r="P1689">
        <v>0.14000000000000001</v>
      </c>
      <c r="Q1689">
        <v>0.64</v>
      </c>
      <c r="R1689" t="b">
        <v>0</v>
      </c>
      <c r="S1689" t="s">
        <v>20</v>
      </c>
      <c r="T1689">
        <v>19</v>
      </c>
      <c r="U1689" t="s">
        <v>21</v>
      </c>
      <c r="V1689" t="b">
        <v>0</v>
      </c>
      <c r="W1689" t="b">
        <v>0</v>
      </c>
      <c r="X1689" t="b">
        <v>0</v>
      </c>
      <c r="Y1689" t="b">
        <v>0</v>
      </c>
      <c r="Z1689" t="b">
        <v>0</v>
      </c>
      <c r="AA1689" t="b">
        <v>0</v>
      </c>
      <c r="AB1689" t="b">
        <v>1</v>
      </c>
      <c r="AC1689" t="b">
        <v>1</v>
      </c>
      <c r="AD1689" t="b">
        <v>1</v>
      </c>
      <c r="AE1689" t="b">
        <v>0</v>
      </c>
      <c r="AF1689" t="b">
        <v>0</v>
      </c>
      <c r="AG1689" t="b">
        <v>0</v>
      </c>
      <c r="AH1689" t="b">
        <v>0</v>
      </c>
      <c r="AI1689" t="b">
        <v>0</v>
      </c>
      <c r="AJ1689" t="b">
        <v>0</v>
      </c>
      <c r="AK1689" t="b">
        <v>0</v>
      </c>
      <c r="AL1689" t="b">
        <v>0</v>
      </c>
      <c r="AM1689" t="b">
        <v>0</v>
      </c>
    </row>
    <row r="1690" spans="1:39" ht="14.4" hidden="1" x14ac:dyDescent="0.3">
      <c r="A1690" t="s">
        <v>1805</v>
      </c>
      <c r="B1690">
        <v>2015</v>
      </c>
      <c r="C1690" t="s">
        <v>154</v>
      </c>
      <c r="D1690" t="s">
        <v>24</v>
      </c>
      <c r="E1690" t="s">
        <v>59</v>
      </c>
      <c r="F1690" t="s">
        <v>5176</v>
      </c>
      <c r="G1690" t="s">
        <v>86</v>
      </c>
      <c r="H1690" t="s">
        <v>94</v>
      </c>
      <c r="I1690" t="s">
        <v>83</v>
      </c>
      <c r="J1690" t="b">
        <v>0</v>
      </c>
      <c r="L1690">
        <v>0.03</v>
      </c>
      <c r="M1690" t="s">
        <v>6177</v>
      </c>
      <c r="O1690">
        <v>76557</v>
      </c>
      <c r="P1690">
        <v>4.49</v>
      </c>
      <c r="Q1690">
        <v>0.8</v>
      </c>
      <c r="R1690" t="b">
        <v>0</v>
      </c>
      <c r="S1690" t="s">
        <v>35</v>
      </c>
      <c r="T1690">
        <v>18</v>
      </c>
      <c r="U1690" t="s">
        <v>21</v>
      </c>
      <c r="V1690" t="b">
        <v>1</v>
      </c>
      <c r="W1690" t="b">
        <v>0</v>
      </c>
      <c r="X1690" t="b">
        <v>0</v>
      </c>
      <c r="Y1690" t="b">
        <v>1</v>
      </c>
      <c r="Z1690" t="b">
        <v>0</v>
      </c>
      <c r="AA1690" t="b">
        <v>0</v>
      </c>
      <c r="AB1690" t="b">
        <v>1</v>
      </c>
      <c r="AC1690" t="b">
        <v>0</v>
      </c>
      <c r="AD1690" t="b">
        <v>0</v>
      </c>
      <c r="AE1690" t="b">
        <v>1</v>
      </c>
      <c r="AF1690" t="b">
        <v>0</v>
      </c>
      <c r="AG1690" t="b">
        <v>0</v>
      </c>
      <c r="AH1690" t="b">
        <v>0</v>
      </c>
      <c r="AI1690" t="b">
        <v>0</v>
      </c>
      <c r="AJ1690" t="b">
        <v>0</v>
      </c>
      <c r="AK1690" t="b">
        <v>0</v>
      </c>
      <c r="AL1690" t="b">
        <v>0</v>
      </c>
      <c r="AM1690" t="b">
        <v>0</v>
      </c>
    </row>
    <row r="1691" spans="1:39" ht="14.4" hidden="1" x14ac:dyDescent="0.3">
      <c r="A1691" t="s">
        <v>1806</v>
      </c>
      <c r="B1691">
        <v>2015</v>
      </c>
      <c r="C1691" t="s">
        <v>89</v>
      </c>
      <c r="D1691" t="s">
        <v>90</v>
      </c>
      <c r="E1691" t="s">
        <v>59</v>
      </c>
      <c r="F1691" t="s">
        <v>5181</v>
      </c>
      <c r="G1691" t="s">
        <v>41</v>
      </c>
      <c r="H1691" t="s">
        <v>69</v>
      </c>
      <c r="I1691" t="s">
        <v>98</v>
      </c>
      <c r="J1691" t="b">
        <v>1</v>
      </c>
      <c r="K1691" t="s">
        <v>230</v>
      </c>
      <c r="L1691">
        <v>0.71</v>
      </c>
      <c r="M1691" t="s">
        <v>8624</v>
      </c>
      <c r="N1691" t="s">
        <v>230</v>
      </c>
      <c r="O1691">
        <v>88405</v>
      </c>
      <c r="P1691">
        <v>-4.03</v>
      </c>
      <c r="Q1691">
        <v>0.12</v>
      </c>
      <c r="R1691" t="b">
        <v>1</v>
      </c>
      <c r="S1691" t="s">
        <v>40</v>
      </c>
      <c r="T1691">
        <v>15</v>
      </c>
      <c r="U1691" t="s">
        <v>21</v>
      </c>
      <c r="V1691" t="b">
        <v>0</v>
      </c>
      <c r="W1691" t="b">
        <v>1</v>
      </c>
      <c r="X1691" t="b">
        <v>0</v>
      </c>
      <c r="Y1691" t="b">
        <v>0</v>
      </c>
      <c r="Z1691" t="b">
        <v>0</v>
      </c>
      <c r="AA1691" t="b">
        <v>1</v>
      </c>
      <c r="AB1691" t="b">
        <v>0</v>
      </c>
      <c r="AC1691" t="b">
        <v>1</v>
      </c>
      <c r="AD1691" t="b">
        <v>1</v>
      </c>
      <c r="AE1691" t="b">
        <v>1</v>
      </c>
      <c r="AF1691" t="b">
        <v>0</v>
      </c>
      <c r="AG1691" t="b">
        <v>0</v>
      </c>
      <c r="AH1691" t="b">
        <v>1</v>
      </c>
      <c r="AI1691" t="b">
        <v>0</v>
      </c>
      <c r="AJ1691" t="b">
        <v>0</v>
      </c>
      <c r="AK1691" t="b">
        <v>0</v>
      </c>
      <c r="AL1691" t="b">
        <v>0</v>
      </c>
      <c r="AM1691" t="b">
        <v>0</v>
      </c>
    </row>
    <row r="1692" spans="1:39" ht="14.4" hidden="1" x14ac:dyDescent="0.3">
      <c r="A1692" t="s">
        <v>1807</v>
      </c>
      <c r="B1692">
        <v>2015</v>
      </c>
      <c r="C1692" t="s">
        <v>147</v>
      </c>
      <c r="D1692" t="s">
        <v>68</v>
      </c>
      <c r="E1692" t="s">
        <v>39</v>
      </c>
      <c r="F1692" t="s">
        <v>40</v>
      </c>
      <c r="G1692" t="s">
        <v>65</v>
      </c>
      <c r="H1692" t="s">
        <v>18</v>
      </c>
      <c r="I1692" t="s">
        <v>98</v>
      </c>
      <c r="J1692" t="b">
        <v>0</v>
      </c>
      <c r="L1692">
        <v>0.16</v>
      </c>
      <c r="M1692" t="s">
        <v>5601</v>
      </c>
      <c r="O1692">
        <v>69893</v>
      </c>
      <c r="P1692">
        <v>-2.84</v>
      </c>
      <c r="Q1692">
        <v>0.63</v>
      </c>
      <c r="R1692" t="b">
        <v>0</v>
      </c>
      <c r="S1692" t="s">
        <v>35</v>
      </c>
      <c r="T1692">
        <v>1</v>
      </c>
      <c r="U1692" t="s">
        <v>21</v>
      </c>
      <c r="V1692" t="b">
        <v>1</v>
      </c>
      <c r="W1692" t="b">
        <v>0</v>
      </c>
      <c r="X1692" t="b">
        <v>0</v>
      </c>
      <c r="Y1692" t="b">
        <v>1</v>
      </c>
      <c r="Z1692" t="b">
        <v>0</v>
      </c>
      <c r="AA1692" t="b">
        <v>0</v>
      </c>
      <c r="AB1692" t="b">
        <v>0</v>
      </c>
      <c r="AC1692" t="b">
        <v>1</v>
      </c>
      <c r="AD1692" t="b">
        <v>0</v>
      </c>
      <c r="AE1692" t="b">
        <v>0</v>
      </c>
      <c r="AF1692" t="b">
        <v>0</v>
      </c>
      <c r="AG1692" t="b">
        <v>0</v>
      </c>
      <c r="AH1692" t="b">
        <v>0</v>
      </c>
      <c r="AI1692" t="b">
        <v>0</v>
      </c>
      <c r="AJ1692" t="b">
        <v>0</v>
      </c>
      <c r="AK1692" t="b">
        <v>0</v>
      </c>
      <c r="AL1692" t="b">
        <v>0</v>
      </c>
      <c r="AM1692" t="b">
        <v>0</v>
      </c>
    </row>
    <row r="1693" spans="1:39" ht="14.4" hidden="1" x14ac:dyDescent="0.3">
      <c r="A1693" t="s">
        <v>1808</v>
      </c>
      <c r="B1693">
        <v>2015</v>
      </c>
      <c r="C1693" t="s">
        <v>48</v>
      </c>
      <c r="D1693" t="s">
        <v>24</v>
      </c>
      <c r="E1693" t="s">
        <v>81</v>
      </c>
      <c r="F1693" t="s">
        <v>40</v>
      </c>
      <c r="G1693" t="s">
        <v>26</v>
      </c>
      <c r="H1693" t="s">
        <v>91</v>
      </c>
      <c r="I1693" t="s">
        <v>83</v>
      </c>
      <c r="J1693" t="b">
        <v>0</v>
      </c>
      <c r="L1693">
        <v>0.1</v>
      </c>
      <c r="M1693" t="s">
        <v>8623</v>
      </c>
      <c r="O1693">
        <v>59131</v>
      </c>
      <c r="P1693">
        <v>0.46</v>
      </c>
      <c r="Q1693">
        <v>0.62</v>
      </c>
      <c r="R1693" t="b">
        <v>0</v>
      </c>
      <c r="S1693" t="s">
        <v>35</v>
      </c>
      <c r="T1693">
        <v>1</v>
      </c>
      <c r="U1693" t="s">
        <v>21</v>
      </c>
      <c r="V1693" t="b">
        <v>0</v>
      </c>
      <c r="W1693" t="b">
        <v>0</v>
      </c>
      <c r="X1693" t="b">
        <v>1</v>
      </c>
      <c r="Y1693" t="b">
        <v>0</v>
      </c>
      <c r="Z1693" t="b">
        <v>0</v>
      </c>
      <c r="AA1693" t="b">
        <v>1</v>
      </c>
      <c r="AB1693" t="b">
        <v>1</v>
      </c>
      <c r="AC1693" t="b">
        <v>1</v>
      </c>
      <c r="AD1693" t="b">
        <v>1</v>
      </c>
      <c r="AE1693" t="b">
        <v>1</v>
      </c>
      <c r="AF1693" t="b">
        <v>0</v>
      </c>
      <c r="AG1693" t="b">
        <v>0</v>
      </c>
      <c r="AH1693" t="b">
        <v>0</v>
      </c>
      <c r="AI1693" t="b">
        <v>0</v>
      </c>
      <c r="AJ1693" t="b">
        <v>0</v>
      </c>
      <c r="AK1693" t="b">
        <v>0</v>
      </c>
      <c r="AL1693" t="b">
        <v>0</v>
      </c>
      <c r="AM1693" t="b">
        <v>0</v>
      </c>
    </row>
    <row r="1694" spans="1:39" ht="14.4" hidden="1" x14ac:dyDescent="0.3">
      <c r="A1694" t="s">
        <v>1809</v>
      </c>
      <c r="B1694">
        <v>2015</v>
      </c>
      <c r="C1694" t="s">
        <v>118</v>
      </c>
      <c r="D1694" t="s">
        <v>90</v>
      </c>
      <c r="E1694" t="s">
        <v>45</v>
      </c>
      <c r="F1694" t="s">
        <v>5172</v>
      </c>
      <c r="G1694" t="s">
        <v>26</v>
      </c>
      <c r="H1694" t="s">
        <v>18</v>
      </c>
      <c r="I1694" t="s">
        <v>28</v>
      </c>
      <c r="J1694" t="b">
        <v>0</v>
      </c>
      <c r="L1694">
        <v>0.05</v>
      </c>
      <c r="M1694" t="s">
        <v>8622</v>
      </c>
      <c r="O1694">
        <v>55417</v>
      </c>
      <c r="P1694">
        <v>-2.4</v>
      </c>
      <c r="Q1694">
        <v>0.64</v>
      </c>
      <c r="R1694" t="b">
        <v>0</v>
      </c>
      <c r="S1694" t="s">
        <v>40</v>
      </c>
      <c r="T1694">
        <v>16</v>
      </c>
      <c r="U1694" t="s">
        <v>21</v>
      </c>
      <c r="V1694" t="b">
        <v>1</v>
      </c>
      <c r="W1694" t="b">
        <v>0</v>
      </c>
      <c r="X1694" t="b">
        <v>1</v>
      </c>
      <c r="Y1694" t="b">
        <v>0</v>
      </c>
      <c r="Z1694" t="b">
        <v>0</v>
      </c>
      <c r="AA1694" t="b">
        <v>1</v>
      </c>
      <c r="AB1694" t="b">
        <v>0</v>
      </c>
      <c r="AC1694" t="b">
        <v>1</v>
      </c>
      <c r="AD1694" t="b">
        <v>1</v>
      </c>
      <c r="AE1694" t="b">
        <v>0</v>
      </c>
      <c r="AF1694" t="b">
        <v>0</v>
      </c>
      <c r="AG1694" t="b">
        <v>0</v>
      </c>
      <c r="AH1694" t="b">
        <v>0</v>
      </c>
      <c r="AI1694" t="b">
        <v>0</v>
      </c>
      <c r="AJ1694" t="b">
        <v>0</v>
      </c>
      <c r="AK1694" t="b">
        <v>0</v>
      </c>
      <c r="AL1694" t="b">
        <v>0</v>
      </c>
      <c r="AM1694" t="b">
        <v>0</v>
      </c>
    </row>
    <row r="1695" spans="1:39" ht="14.4" hidden="1" x14ac:dyDescent="0.3">
      <c r="A1695" t="s">
        <v>1810</v>
      </c>
      <c r="B1695">
        <v>2015</v>
      </c>
      <c r="C1695" t="s">
        <v>143</v>
      </c>
      <c r="D1695" t="s">
        <v>38</v>
      </c>
      <c r="E1695" t="s">
        <v>25</v>
      </c>
      <c r="F1695" t="s">
        <v>5176</v>
      </c>
      <c r="G1695" t="s">
        <v>17</v>
      </c>
      <c r="H1695" t="s">
        <v>91</v>
      </c>
      <c r="I1695" t="s">
        <v>49</v>
      </c>
      <c r="J1695" t="b">
        <v>0</v>
      </c>
      <c r="L1695">
        <v>0</v>
      </c>
      <c r="M1695" t="s">
        <v>7879</v>
      </c>
      <c r="O1695">
        <v>40256</v>
      </c>
      <c r="P1695">
        <v>4.93</v>
      </c>
      <c r="Q1695">
        <v>0.89</v>
      </c>
      <c r="R1695" t="b">
        <v>0</v>
      </c>
      <c r="S1695" t="s">
        <v>20</v>
      </c>
      <c r="T1695">
        <v>3</v>
      </c>
      <c r="U1695" t="s">
        <v>21</v>
      </c>
      <c r="V1695" t="b">
        <v>1</v>
      </c>
      <c r="W1695" t="b">
        <v>0</v>
      </c>
      <c r="X1695" t="b">
        <v>1</v>
      </c>
      <c r="Y1695" t="b">
        <v>0</v>
      </c>
      <c r="Z1695" t="b">
        <v>0</v>
      </c>
      <c r="AA1695" t="b">
        <v>0</v>
      </c>
      <c r="AB1695" t="b">
        <v>1</v>
      </c>
      <c r="AC1695" t="b">
        <v>0</v>
      </c>
      <c r="AD1695" t="b">
        <v>0</v>
      </c>
      <c r="AE1695" t="b">
        <v>0</v>
      </c>
      <c r="AF1695" t="b">
        <v>0</v>
      </c>
      <c r="AG1695" t="b">
        <v>0</v>
      </c>
      <c r="AH1695" t="b">
        <v>0</v>
      </c>
      <c r="AI1695" t="b">
        <v>0</v>
      </c>
      <c r="AJ1695" t="b">
        <v>0</v>
      </c>
      <c r="AK1695" t="b">
        <v>0</v>
      </c>
      <c r="AL1695" t="b">
        <v>0</v>
      </c>
      <c r="AM1695" t="b">
        <v>0</v>
      </c>
    </row>
    <row r="1696" spans="1:39" ht="14.4" hidden="1" x14ac:dyDescent="0.3">
      <c r="A1696" t="s">
        <v>1811</v>
      </c>
      <c r="B1696">
        <v>2015</v>
      </c>
      <c r="C1696" t="s">
        <v>51</v>
      </c>
      <c r="D1696" t="s">
        <v>31</v>
      </c>
      <c r="E1696" t="s">
        <v>78</v>
      </c>
      <c r="F1696" t="s">
        <v>5169</v>
      </c>
      <c r="G1696" t="s">
        <v>33</v>
      </c>
      <c r="H1696" t="s">
        <v>69</v>
      </c>
      <c r="I1696" t="s">
        <v>28</v>
      </c>
      <c r="J1696" t="b">
        <v>1</v>
      </c>
      <c r="K1696" t="s">
        <v>190</v>
      </c>
      <c r="L1696">
        <v>0.45</v>
      </c>
      <c r="M1696" t="s">
        <v>8621</v>
      </c>
      <c r="N1696" t="s">
        <v>190</v>
      </c>
      <c r="O1696">
        <v>27993</v>
      </c>
      <c r="P1696">
        <v>2.86</v>
      </c>
      <c r="Q1696">
        <v>0.36</v>
      </c>
      <c r="R1696" t="b">
        <v>1</v>
      </c>
      <c r="S1696" t="s">
        <v>40</v>
      </c>
      <c r="T1696">
        <v>8</v>
      </c>
      <c r="U1696" t="s">
        <v>21</v>
      </c>
      <c r="V1696" t="b">
        <v>0</v>
      </c>
      <c r="W1696" t="b">
        <v>1</v>
      </c>
      <c r="X1696" t="b">
        <v>1</v>
      </c>
      <c r="Y1696" t="b">
        <v>1</v>
      </c>
      <c r="Z1696" t="b">
        <v>1</v>
      </c>
      <c r="AA1696" t="b">
        <v>0</v>
      </c>
      <c r="AB1696" t="b">
        <v>1</v>
      </c>
      <c r="AC1696" t="b">
        <v>0</v>
      </c>
      <c r="AD1696" t="b">
        <v>1</v>
      </c>
      <c r="AE1696" t="b">
        <v>0</v>
      </c>
      <c r="AF1696" t="b">
        <v>0</v>
      </c>
      <c r="AG1696" t="b">
        <v>0</v>
      </c>
      <c r="AH1696" t="b">
        <v>0</v>
      </c>
      <c r="AI1696" t="b">
        <v>0</v>
      </c>
      <c r="AJ1696" t="b">
        <v>1</v>
      </c>
      <c r="AK1696" t="b">
        <v>0</v>
      </c>
      <c r="AL1696" t="b">
        <v>0</v>
      </c>
      <c r="AM1696" t="b">
        <v>0</v>
      </c>
    </row>
    <row r="1697" spans="1:39" ht="14.4" hidden="1" x14ac:dyDescent="0.3">
      <c r="A1697" t="s">
        <v>1812</v>
      </c>
      <c r="B1697">
        <v>2015</v>
      </c>
      <c r="C1697" t="s">
        <v>156</v>
      </c>
      <c r="D1697" t="s">
        <v>58</v>
      </c>
      <c r="E1697" t="s">
        <v>25</v>
      </c>
      <c r="F1697" t="s">
        <v>5176</v>
      </c>
      <c r="G1697" t="s">
        <v>26</v>
      </c>
      <c r="H1697" t="s">
        <v>42</v>
      </c>
      <c r="I1697" t="s">
        <v>83</v>
      </c>
      <c r="J1697" t="b">
        <v>0</v>
      </c>
      <c r="L1697">
        <v>0.12</v>
      </c>
      <c r="M1697" t="s">
        <v>8620</v>
      </c>
      <c r="O1697">
        <v>22523</v>
      </c>
      <c r="P1697">
        <v>-4.9800000000000004</v>
      </c>
      <c r="Q1697">
        <v>0.89</v>
      </c>
      <c r="R1697" t="b">
        <v>0</v>
      </c>
      <c r="S1697" t="s">
        <v>40</v>
      </c>
      <c r="T1697">
        <v>19</v>
      </c>
      <c r="U1697" t="s">
        <v>21</v>
      </c>
      <c r="V1697" t="b">
        <v>0</v>
      </c>
      <c r="W1697" t="b">
        <v>0</v>
      </c>
      <c r="X1697" t="b">
        <v>0</v>
      </c>
      <c r="Y1697" t="b">
        <v>0</v>
      </c>
      <c r="Z1697" t="b">
        <v>0</v>
      </c>
      <c r="AA1697" t="b">
        <v>1</v>
      </c>
      <c r="AB1697" t="b">
        <v>0</v>
      </c>
      <c r="AC1697" t="b">
        <v>1</v>
      </c>
      <c r="AD1697" t="b">
        <v>1</v>
      </c>
      <c r="AE1697" t="b">
        <v>0</v>
      </c>
      <c r="AF1697" t="b">
        <v>0</v>
      </c>
      <c r="AG1697" t="b">
        <v>0</v>
      </c>
      <c r="AH1697" t="b">
        <v>0</v>
      </c>
      <c r="AI1697" t="b">
        <v>0</v>
      </c>
      <c r="AJ1697" t="b">
        <v>0</v>
      </c>
      <c r="AK1697" t="b">
        <v>0</v>
      </c>
      <c r="AL1697" t="b">
        <v>0</v>
      </c>
      <c r="AM1697" t="b">
        <v>0</v>
      </c>
    </row>
    <row r="1698" spans="1:39" ht="14.4" hidden="1" x14ac:dyDescent="0.3">
      <c r="A1698" t="s">
        <v>1813</v>
      </c>
      <c r="B1698">
        <v>2015</v>
      </c>
      <c r="C1698" t="s">
        <v>147</v>
      </c>
      <c r="D1698" t="s">
        <v>68</v>
      </c>
      <c r="E1698" t="s">
        <v>32</v>
      </c>
      <c r="F1698" t="s">
        <v>5181</v>
      </c>
      <c r="G1698" t="s">
        <v>26</v>
      </c>
      <c r="H1698" t="s">
        <v>52</v>
      </c>
      <c r="I1698" t="s">
        <v>28</v>
      </c>
      <c r="J1698" t="b">
        <v>0</v>
      </c>
      <c r="L1698">
        <v>0.11</v>
      </c>
      <c r="M1698" t="s">
        <v>8619</v>
      </c>
      <c r="O1698">
        <v>81386</v>
      </c>
      <c r="P1698">
        <v>4.6500000000000004</v>
      </c>
      <c r="Q1698">
        <v>0.86</v>
      </c>
      <c r="R1698" t="b">
        <v>0</v>
      </c>
      <c r="S1698" t="s">
        <v>20</v>
      </c>
      <c r="T1698">
        <v>13</v>
      </c>
      <c r="U1698" t="s">
        <v>21</v>
      </c>
      <c r="V1698" t="b">
        <v>0</v>
      </c>
      <c r="W1698" t="b">
        <v>0</v>
      </c>
      <c r="X1698" t="b">
        <v>1</v>
      </c>
      <c r="Y1698" t="b">
        <v>0</v>
      </c>
      <c r="Z1698" t="b">
        <v>0</v>
      </c>
      <c r="AA1698" t="b">
        <v>1</v>
      </c>
      <c r="AB1698" t="b">
        <v>0</v>
      </c>
      <c r="AC1698" t="b">
        <v>1</v>
      </c>
      <c r="AD1698" t="b">
        <v>0</v>
      </c>
      <c r="AE1698" t="b">
        <v>1</v>
      </c>
      <c r="AF1698" t="b">
        <v>0</v>
      </c>
      <c r="AG1698" t="b">
        <v>0</v>
      </c>
      <c r="AH1698" t="b">
        <v>0</v>
      </c>
      <c r="AI1698" t="b">
        <v>0</v>
      </c>
      <c r="AJ1698" t="b">
        <v>0</v>
      </c>
      <c r="AK1698" t="b">
        <v>0</v>
      </c>
      <c r="AL1698" t="b">
        <v>0</v>
      </c>
      <c r="AM1698" t="b">
        <v>0</v>
      </c>
    </row>
    <row r="1699" spans="1:39" ht="14.4" hidden="1" x14ac:dyDescent="0.3">
      <c r="A1699" t="s">
        <v>1814</v>
      </c>
      <c r="B1699">
        <v>2015</v>
      </c>
      <c r="C1699" t="s">
        <v>30</v>
      </c>
      <c r="D1699" t="s">
        <v>31</v>
      </c>
      <c r="E1699" t="s">
        <v>39</v>
      </c>
      <c r="F1699" t="s">
        <v>5176</v>
      </c>
      <c r="G1699" t="s">
        <v>93</v>
      </c>
      <c r="H1699" t="s">
        <v>34</v>
      </c>
      <c r="I1699" t="s">
        <v>28</v>
      </c>
      <c r="J1699" t="b">
        <v>0</v>
      </c>
      <c r="L1699">
        <v>0.01</v>
      </c>
      <c r="M1699" t="s">
        <v>8618</v>
      </c>
      <c r="O1699">
        <v>20756</v>
      </c>
      <c r="P1699">
        <v>-3</v>
      </c>
      <c r="Q1699">
        <v>0.75</v>
      </c>
      <c r="R1699" t="b">
        <v>0</v>
      </c>
      <c r="S1699" t="s">
        <v>20</v>
      </c>
      <c r="T1699">
        <v>16</v>
      </c>
      <c r="U1699" t="s">
        <v>21</v>
      </c>
      <c r="V1699" t="b">
        <v>0</v>
      </c>
      <c r="W1699" t="b">
        <v>0</v>
      </c>
      <c r="X1699" t="b">
        <v>0</v>
      </c>
      <c r="Y1699" t="b">
        <v>0</v>
      </c>
      <c r="Z1699" t="b">
        <v>1</v>
      </c>
      <c r="AA1699" t="b">
        <v>1</v>
      </c>
      <c r="AB1699" t="b">
        <v>1</v>
      </c>
      <c r="AC1699" t="b">
        <v>1</v>
      </c>
      <c r="AD1699" t="b">
        <v>1</v>
      </c>
      <c r="AE1699" t="b">
        <v>0</v>
      </c>
      <c r="AF1699" t="b">
        <v>0</v>
      </c>
      <c r="AG1699" t="b">
        <v>0</v>
      </c>
      <c r="AH1699" t="b">
        <v>0</v>
      </c>
      <c r="AI1699" t="b">
        <v>0</v>
      </c>
      <c r="AJ1699" t="b">
        <v>0</v>
      </c>
      <c r="AK1699" t="b">
        <v>0</v>
      </c>
      <c r="AL1699" t="b">
        <v>0</v>
      </c>
      <c r="AM1699" t="b">
        <v>0</v>
      </c>
    </row>
    <row r="1700" spans="1:39" ht="14.4" hidden="1" x14ac:dyDescent="0.3">
      <c r="A1700" t="s">
        <v>1815</v>
      </c>
      <c r="B1700">
        <v>2015</v>
      </c>
      <c r="C1700" t="s">
        <v>101</v>
      </c>
      <c r="D1700" t="s">
        <v>77</v>
      </c>
      <c r="E1700" t="s">
        <v>78</v>
      </c>
      <c r="F1700" t="s">
        <v>5169</v>
      </c>
      <c r="G1700" t="s">
        <v>33</v>
      </c>
      <c r="H1700" t="s">
        <v>60</v>
      </c>
      <c r="I1700" t="s">
        <v>61</v>
      </c>
      <c r="J1700" t="b">
        <v>0</v>
      </c>
      <c r="L1700">
        <v>0.16</v>
      </c>
      <c r="M1700" t="s">
        <v>7683</v>
      </c>
      <c r="O1700">
        <v>72601</v>
      </c>
      <c r="P1700">
        <v>2.2599999999999998</v>
      </c>
      <c r="Q1700">
        <v>0.61</v>
      </c>
      <c r="R1700" t="b">
        <v>0</v>
      </c>
      <c r="S1700" t="s">
        <v>35</v>
      </c>
      <c r="T1700">
        <v>12</v>
      </c>
      <c r="U1700" t="s">
        <v>21</v>
      </c>
      <c r="V1700" t="b">
        <v>1</v>
      </c>
      <c r="W1700" t="b">
        <v>1</v>
      </c>
      <c r="X1700" t="b">
        <v>0</v>
      </c>
      <c r="Y1700" t="b">
        <v>0</v>
      </c>
      <c r="Z1700" t="b">
        <v>0</v>
      </c>
      <c r="AA1700" t="b">
        <v>1</v>
      </c>
      <c r="AB1700" t="b">
        <v>1</v>
      </c>
      <c r="AC1700" t="b">
        <v>0</v>
      </c>
      <c r="AD1700" t="b">
        <v>0</v>
      </c>
      <c r="AE1700" t="b">
        <v>0</v>
      </c>
      <c r="AF1700" t="b">
        <v>0</v>
      </c>
      <c r="AG1700" t="b">
        <v>0</v>
      </c>
      <c r="AH1700" t="b">
        <v>0</v>
      </c>
      <c r="AI1700" t="b">
        <v>0</v>
      </c>
      <c r="AJ1700" t="b">
        <v>0</v>
      </c>
      <c r="AK1700" t="b">
        <v>0</v>
      </c>
      <c r="AL1700" t="b">
        <v>0</v>
      </c>
      <c r="AM1700" t="b">
        <v>0</v>
      </c>
    </row>
    <row r="1701" spans="1:39" ht="14.4" hidden="1" x14ac:dyDescent="0.3">
      <c r="A1701" t="s">
        <v>1816</v>
      </c>
      <c r="B1701">
        <v>2015</v>
      </c>
      <c r="C1701" t="s">
        <v>89</v>
      </c>
      <c r="D1701" t="s">
        <v>90</v>
      </c>
      <c r="E1701" t="s">
        <v>108</v>
      </c>
      <c r="F1701" t="s">
        <v>5176</v>
      </c>
      <c r="G1701" t="s">
        <v>26</v>
      </c>
      <c r="H1701" t="s">
        <v>94</v>
      </c>
      <c r="I1701" t="s">
        <v>28</v>
      </c>
      <c r="J1701" t="b">
        <v>0</v>
      </c>
      <c r="L1701">
        <v>0.06</v>
      </c>
      <c r="M1701" t="s">
        <v>8617</v>
      </c>
      <c r="O1701">
        <v>54017</v>
      </c>
      <c r="P1701">
        <v>0.6</v>
      </c>
      <c r="Q1701">
        <v>0.82</v>
      </c>
      <c r="R1701" t="b">
        <v>0</v>
      </c>
      <c r="S1701" t="s">
        <v>40</v>
      </c>
      <c r="T1701">
        <v>17</v>
      </c>
      <c r="U1701" t="s">
        <v>21</v>
      </c>
      <c r="V1701" t="b">
        <v>1</v>
      </c>
      <c r="W1701" t="b">
        <v>0</v>
      </c>
      <c r="X1701" t="b">
        <v>0</v>
      </c>
      <c r="Y1701" t="b">
        <v>0</v>
      </c>
      <c r="Z1701" t="b">
        <v>1</v>
      </c>
      <c r="AA1701" t="b">
        <v>0</v>
      </c>
      <c r="AB1701" t="b">
        <v>1</v>
      </c>
      <c r="AC1701" t="b">
        <v>1</v>
      </c>
      <c r="AD1701" t="b">
        <v>1</v>
      </c>
      <c r="AE1701" t="b">
        <v>0</v>
      </c>
      <c r="AF1701" t="b">
        <v>0</v>
      </c>
      <c r="AG1701" t="b">
        <v>0</v>
      </c>
      <c r="AH1701" t="b">
        <v>0</v>
      </c>
      <c r="AI1701" t="b">
        <v>0</v>
      </c>
      <c r="AJ1701" t="b">
        <v>0</v>
      </c>
      <c r="AK1701" t="b">
        <v>0</v>
      </c>
      <c r="AL1701" t="b">
        <v>0</v>
      </c>
      <c r="AM1701" t="b">
        <v>0</v>
      </c>
    </row>
    <row r="1702" spans="1:39" ht="14.4" hidden="1" x14ac:dyDescent="0.3">
      <c r="A1702" t="s">
        <v>1817</v>
      </c>
      <c r="B1702">
        <v>2015</v>
      </c>
      <c r="C1702" t="s">
        <v>375</v>
      </c>
      <c r="D1702" t="s">
        <v>58</v>
      </c>
      <c r="E1702" t="s">
        <v>16</v>
      </c>
      <c r="F1702" t="s">
        <v>5169</v>
      </c>
      <c r="G1702" t="s">
        <v>26</v>
      </c>
      <c r="H1702" t="s">
        <v>105</v>
      </c>
      <c r="I1702" t="s">
        <v>98</v>
      </c>
      <c r="J1702" t="b">
        <v>0</v>
      </c>
      <c r="L1702">
        <v>0.08</v>
      </c>
      <c r="M1702" t="s">
        <v>6986</v>
      </c>
      <c r="O1702">
        <v>23492</v>
      </c>
      <c r="P1702">
        <v>1.0900000000000001</v>
      </c>
      <c r="Q1702">
        <v>0.63</v>
      </c>
      <c r="R1702" t="b">
        <v>0</v>
      </c>
      <c r="S1702" t="s">
        <v>20</v>
      </c>
      <c r="T1702">
        <v>6</v>
      </c>
      <c r="U1702" t="s">
        <v>21</v>
      </c>
      <c r="V1702" t="b">
        <v>0</v>
      </c>
      <c r="W1702" t="b">
        <v>0</v>
      </c>
      <c r="X1702" t="b">
        <v>0</v>
      </c>
      <c r="Y1702" t="b">
        <v>0</v>
      </c>
      <c r="Z1702" t="b">
        <v>0</v>
      </c>
      <c r="AA1702" t="b">
        <v>1</v>
      </c>
      <c r="AB1702" t="b">
        <v>0</v>
      </c>
      <c r="AC1702" t="b">
        <v>0</v>
      </c>
      <c r="AD1702" t="b">
        <v>1</v>
      </c>
      <c r="AE1702" t="b">
        <v>1</v>
      </c>
      <c r="AF1702" t="b">
        <v>0</v>
      </c>
      <c r="AG1702" t="b">
        <v>0</v>
      </c>
      <c r="AH1702" t="b">
        <v>0</v>
      </c>
      <c r="AI1702" t="b">
        <v>0</v>
      </c>
      <c r="AJ1702" t="b">
        <v>0</v>
      </c>
      <c r="AK1702" t="b">
        <v>0</v>
      </c>
      <c r="AL1702" t="b">
        <v>0</v>
      </c>
      <c r="AM1702" t="b">
        <v>0</v>
      </c>
    </row>
    <row r="1703" spans="1:39" ht="14.4" hidden="1" x14ac:dyDescent="0.3">
      <c r="A1703" t="s">
        <v>1818</v>
      </c>
      <c r="B1703">
        <v>2015</v>
      </c>
      <c r="C1703" t="s">
        <v>140</v>
      </c>
      <c r="D1703" t="s">
        <v>58</v>
      </c>
      <c r="E1703" t="s">
        <v>16</v>
      </c>
      <c r="F1703" t="s">
        <v>5181</v>
      </c>
      <c r="G1703" t="s">
        <v>93</v>
      </c>
      <c r="H1703" t="s">
        <v>34</v>
      </c>
      <c r="I1703" t="s">
        <v>83</v>
      </c>
      <c r="J1703" t="b">
        <v>0</v>
      </c>
      <c r="L1703">
        <v>0.09</v>
      </c>
      <c r="M1703" t="s">
        <v>8616</v>
      </c>
      <c r="O1703">
        <v>21395</v>
      </c>
      <c r="P1703">
        <v>4.97</v>
      </c>
      <c r="Q1703">
        <v>0.9</v>
      </c>
      <c r="R1703" t="b">
        <v>0</v>
      </c>
      <c r="S1703" t="s">
        <v>35</v>
      </c>
      <c r="T1703">
        <v>14</v>
      </c>
      <c r="U1703" t="s">
        <v>21</v>
      </c>
      <c r="V1703" t="b">
        <v>1</v>
      </c>
      <c r="W1703" t="b">
        <v>0</v>
      </c>
      <c r="X1703" t="b">
        <v>0</v>
      </c>
      <c r="Y1703" t="b">
        <v>0</v>
      </c>
      <c r="Z1703" t="b">
        <v>1</v>
      </c>
      <c r="AA1703" t="b">
        <v>0</v>
      </c>
      <c r="AB1703" t="b">
        <v>1</v>
      </c>
      <c r="AC1703" t="b">
        <v>1</v>
      </c>
      <c r="AD1703" t="b">
        <v>1</v>
      </c>
      <c r="AE1703" t="b">
        <v>1</v>
      </c>
      <c r="AF1703" t="b">
        <v>0</v>
      </c>
      <c r="AG1703" t="b">
        <v>0</v>
      </c>
      <c r="AH1703" t="b">
        <v>0</v>
      </c>
      <c r="AI1703" t="b">
        <v>0</v>
      </c>
      <c r="AJ1703" t="b">
        <v>0</v>
      </c>
      <c r="AK1703" t="b">
        <v>0</v>
      </c>
      <c r="AL1703" t="b">
        <v>0</v>
      </c>
      <c r="AM1703" t="b">
        <v>0</v>
      </c>
    </row>
    <row r="1704" spans="1:39" ht="14.4" hidden="1" x14ac:dyDescent="0.3">
      <c r="A1704" t="s">
        <v>1819</v>
      </c>
      <c r="B1704">
        <v>2015</v>
      </c>
      <c r="C1704" t="s">
        <v>67</v>
      </c>
      <c r="D1704" t="s">
        <v>68</v>
      </c>
      <c r="E1704" t="s">
        <v>133</v>
      </c>
      <c r="F1704" t="s">
        <v>5169</v>
      </c>
      <c r="G1704" t="s">
        <v>46</v>
      </c>
      <c r="H1704" t="s">
        <v>69</v>
      </c>
      <c r="I1704" t="s">
        <v>83</v>
      </c>
      <c r="J1704" t="b">
        <v>0</v>
      </c>
      <c r="L1704">
        <v>0.19</v>
      </c>
      <c r="M1704" t="s">
        <v>7316</v>
      </c>
      <c r="O1704">
        <v>69580</v>
      </c>
      <c r="P1704">
        <v>-0.28000000000000003</v>
      </c>
      <c r="Q1704">
        <v>0.75</v>
      </c>
      <c r="R1704" t="b">
        <v>0</v>
      </c>
      <c r="S1704" t="s">
        <v>20</v>
      </c>
      <c r="T1704">
        <v>19</v>
      </c>
      <c r="U1704" t="s">
        <v>21</v>
      </c>
      <c r="V1704" t="b">
        <v>0</v>
      </c>
      <c r="W1704" t="b">
        <v>1</v>
      </c>
      <c r="X1704" t="b">
        <v>1</v>
      </c>
      <c r="Y1704" t="b">
        <v>0</v>
      </c>
      <c r="Z1704" t="b">
        <v>1</v>
      </c>
      <c r="AA1704" t="b">
        <v>0</v>
      </c>
      <c r="AB1704" t="b">
        <v>0</v>
      </c>
      <c r="AC1704" t="b">
        <v>0</v>
      </c>
      <c r="AD1704" t="b">
        <v>0</v>
      </c>
      <c r="AE1704" t="b">
        <v>0</v>
      </c>
      <c r="AF1704" t="b">
        <v>0</v>
      </c>
      <c r="AG1704" t="b">
        <v>0</v>
      </c>
      <c r="AH1704" t="b">
        <v>0</v>
      </c>
      <c r="AI1704" t="b">
        <v>0</v>
      </c>
      <c r="AJ1704" t="b">
        <v>0</v>
      </c>
      <c r="AK1704" t="b">
        <v>0</v>
      </c>
      <c r="AL1704" t="b">
        <v>0</v>
      </c>
      <c r="AM1704" t="b">
        <v>0</v>
      </c>
    </row>
    <row r="1705" spans="1:39" ht="14.4" hidden="1" x14ac:dyDescent="0.3">
      <c r="A1705" t="s">
        <v>1820</v>
      </c>
      <c r="B1705">
        <v>2015</v>
      </c>
      <c r="C1705" t="s">
        <v>152</v>
      </c>
      <c r="D1705" t="s">
        <v>77</v>
      </c>
      <c r="E1705" t="s">
        <v>108</v>
      </c>
      <c r="F1705" t="s">
        <v>5181</v>
      </c>
      <c r="G1705" t="s">
        <v>86</v>
      </c>
      <c r="H1705" t="s">
        <v>94</v>
      </c>
      <c r="I1705" t="s">
        <v>49</v>
      </c>
      <c r="J1705" t="b">
        <v>0</v>
      </c>
      <c r="L1705">
        <v>0.13</v>
      </c>
      <c r="M1705" t="s">
        <v>8615</v>
      </c>
      <c r="O1705">
        <v>71367</v>
      </c>
      <c r="P1705">
        <v>3.93</v>
      </c>
      <c r="Q1705">
        <v>0.62</v>
      </c>
      <c r="R1705" t="b">
        <v>0</v>
      </c>
      <c r="S1705" t="s">
        <v>40</v>
      </c>
      <c r="T1705">
        <v>5</v>
      </c>
      <c r="U1705" t="s">
        <v>21</v>
      </c>
      <c r="V1705" t="b">
        <v>0</v>
      </c>
      <c r="W1705" t="b">
        <v>1</v>
      </c>
      <c r="X1705" t="b">
        <v>1</v>
      </c>
      <c r="Y1705" t="b">
        <v>0</v>
      </c>
      <c r="Z1705" t="b">
        <v>0</v>
      </c>
      <c r="AA1705" t="b">
        <v>1</v>
      </c>
      <c r="AB1705" t="b">
        <v>0</v>
      </c>
      <c r="AC1705" t="b">
        <v>1</v>
      </c>
      <c r="AD1705" t="b">
        <v>1</v>
      </c>
      <c r="AE1705" t="b">
        <v>1</v>
      </c>
      <c r="AF1705" t="b">
        <v>0</v>
      </c>
      <c r="AG1705" t="b">
        <v>0</v>
      </c>
      <c r="AH1705" t="b">
        <v>0</v>
      </c>
      <c r="AI1705" t="b">
        <v>0</v>
      </c>
      <c r="AJ1705" t="b">
        <v>0</v>
      </c>
      <c r="AK1705" t="b">
        <v>0</v>
      </c>
      <c r="AL1705" t="b">
        <v>0</v>
      </c>
      <c r="AM1705" t="b">
        <v>0</v>
      </c>
    </row>
    <row r="1706" spans="1:39" ht="14.4" hidden="1" x14ac:dyDescent="0.3">
      <c r="A1706" t="s">
        <v>1821</v>
      </c>
      <c r="B1706">
        <v>2015</v>
      </c>
      <c r="C1706" t="s">
        <v>221</v>
      </c>
      <c r="D1706" t="s">
        <v>15</v>
      </c>
      <c r="E1706" t="s">
        <v>54</v>
      </c>
      <c r="F1706" t="s">
        <v>5169</v>
      </c>
      <c r="G1706" t="s">
        <v>65</v>
      </c>
      <c r="H1706" t="s">
        <v>69</v>
      </c>
      <c r="I1706" t="s">
        <v>61</v>
      </c>
      <c r="J1706" t="b">
        <v>0</v>
      </c>
      <c r="L1706">
        <v>0.2</v>
      </c>
      <c r="M1706" t="s">
        <v>8614</v>
      </c>
      <c r="O1706">
        <v>29429</v>
      </c>
      <c r="P1706">
        <v>-4.29</v>
      </c>
      <c r="Q1706">
        <v>0.9</v>
      </c>
      <c r="R1706" t="b">
        <v>0</v>
      </c>
      <c r="S1706" t="s">
        <v>35</v>
      </c>
      <c r="T1706">
        <v>12</v>
      </c>
      <c r="U1706" t="s">
        <v>21</v>
      </c>
      <c r="V1706" t="b">
        <v>0</v>
      </c>
      <c r="W1706" t="b">
        <v>0</v>
      </c>
      <c r="X1706" t="b">
        <v>0</v>
      </c>
      <c r="Y1706" t="b">
        <v>1</v>
      </c>
      <c r="Z1706" t="b">
        <v>1</v>
      </c>
      <c r="AA1706" t="b">
        <v>0</v>
      </c>
      <c r="AB1706" t="b">
        <v>1</v>
      </c>
      <c r="AC1706" t="b">
        <v>0</v>
      </c>
      <c r="AD1706" t="b">
        <v>1</v>
      </c>
      <c r="AE1706" t="b">
        <v>0</v>
      </c>
      <c r="AF1706" t="b">
        <v>0</v>
      </c>
      <c r="AG1706" t="b">
        <v>0</v>
      </c>
      <c r="AH1706" t="b">
        <v>0</v>
      </c>
      <c r="AI1706" t="b">
        <v>0</v>
      </c>
      <c r="AJ1706" t="b">
        <v>0</v>
      </c>
      <c r="AK1706" t="b">
        <v>0</v>
      </c>
      <c r="AL1706" t="b">
        <v>0</v>
      </c>
      <c r="AM1706" t="b">
        <v>0</v>
      </c>
    </row>
    <row r="1707" spans="1:39" ht="14.4" hidden="1" x14ac:dyDescent="0.3">
      <c r="A1707" t="s">
        <v>1822</v>
      </c>
      <c r="B1707">
        <v>2015</v>
      </c>
      <c r="C1707" t="s">
        <v>112</v>
      </c>
      <c r="D1707" t="s">
        <v>113</v>
      </c>
      <c r="E1707" t="s">
        <v>78</v>
      </c>
      <c r="F1707" t="s">
        <v>40</v>
      </c>
      <c r="G1707" t="s">
        <v>33</v>
      </c>
      <c r="H1707" t="s">
        <v>34</v>
      </c>
      <c r="I1707" t="s">
        <v>49</v>
      </c>
      <c r="J1707" t="b">
        <v>0</v>
      </c>
      <c r="L1707">
        <v>0.1</v>
      </c>
      <c r="M1707" t="s">
        <v>8613</v>
      </c>
      <c r="O1707">
        <v>84102</v>
      </c>
      <c r="P1707">
        <v>2.66</v>
      </c>
      <c r="Q1707">
        <v>0.9</v>
      </c>
      <c r="R1707" t="b">
        <v>0</v>
      </c>
      <c r="S1707" t="s">
        <v>20</v>
      </c>
      <c r="T1707">
        <v>4</v>
      </c>
      <c r="U1707" t="s">
        <v>21</v>
      </c>
      <c r="V1707" t="b">
        <v>1</v>
      </c>
      <c r="W1707" t="b">
        <v>1</v>
      </c>
      <c r="X1707" t="b">
        <v>0</v>
      </c>
      <c r="Y1707" t="b">
        <v>1</v>
      </c>
      <c r="Z1707" t="b">
        <v>0</v>
      </c>
      <c r="AA1707" t="b">
        <v>0</v>
      </c>
      <c r="AB1707" t="b">
        <v>0</v>
      </c>
      <c r="AC1707" t="b">
        <v>0</v>
      </c>
      <c r="AD1707" t="b">
        <v>0</v>
      </c>
      <c r="AE1707" t="b">
        <v>0</v>
      </c>
      <c r="AF1707" t="b">
        <v>0</v>
      </c>
      <c r="AG1707" t="b">
        <v>0</v>
      </c>
      <c r="AH1707" t="b">
        <v>0</v>
      </c>
      <c r="AI1707" t="b">
        <v>0</v>
      </c>
      <c r="AJ1707" t="b">
        <v>0</v>
      </c>
      <c r="AK1707" t="b">
        <v>0</v>
      </c>
      <c r="AL1707" t="b">
        <v>0</v>
      </c>
      <c r="AM1707" t="b">
        <v>0</v>
      </c>
    </row>
    <row r="1708" spans="1:39" ht="14.4" hidden="1" x14ac:dyDescent="0.3">
      <c r="A1708" t="s">
        <v>1823</v>
      </c>
      <c r="B1708">
        <v>2015</v>
      </c>
      <c r="C1708" t="s">
        <v>30</v>
      </c>
      <c r="D1708" t="s">
        <v>31</v>
      </c>
      <c r="E1708" t="s">
        <v>54</v>
      </c>
      <c r="F1708" t="s">
        <v>5181</v>
      </c>
      <c r="G1708" t="s">
        <v>93</v>
      </c>
      <c r="H1708" t="s">
        <v>105</v>
      </c>
      <c r="I1708" t="s">
        <v>28</v>
      </c>
      <c r="J1708" t="b">
        <v>1</v>
      </c>
      <c r="K1708" t="s">
        <v>8611</v>
      </c>
      <c r="L1708">
        <v>0.78</v>
      </c>
      <c r="M1708" t="s">
        <v>8612</v>
      </c>
      <c r="N1708" t="s">
        <v>8611</v>
      </c>
      <c r="O1708">
        <v>30024</v>
      </c>
      <c r="P1708">
        <v>2.35</v>
      </c>
      <c r="Q1708">
        <v>0.34</v>
      </c>
      <c r="R1708" t="b">
        <v>1</v>
      </c>
      <c r="S1708" t="s">
        <v>35</v>
      </c>
      <c r="T1708">
        <v>6</v>
      </c>
      <c r="U1708" t="s">
        <v>21</v>
      </c>
      <c r="V1708" t="b">
        <v>1</v>
      </c>
      <c r="W1708" t="b">
        <v>0</v>
      </c>
      <c r="X1708" t="b">
        <v>0</v>
      </c>
      <c r="Y1708" t="b">
        <v>1</v>
      </c>
      <c r="Z1708" t="b">
        <v>1</v>
      </c>
      <c r="AA1708" t="b">
        <v>1</v>
      </c>
      <c r="AB1708" t="b">
        <v>0</v>
      </c>
      <c r="AC1708" t="b">
        <v>1</v>
      </c>
      <c r="AD1708" t="b">
        <v>0</v>
      </c>
      <c r="AE1708" t="b">
        <v>0</v>
      </c>
      <c r="AF1708" t="b">
        <v>0</v>
      </c>
      <c r="AG1708" t="b">
        <v>0</v>
      </c>
      <c r="AH1708" t="b">
        <v>1</v>
      </c>
      <c r="AI1708" t="b">
        <v>1</v>
      </c>
      <c r="AJ1708" t="b">
        <v>1</v>
      </c>
      <c r="AK1708" t="b">
        <v>0</v>
      </c>
      <c r="AL1708" t="b">
        <v>0</v>
      </c>
      <c r="AM1708" t="b">
        <v>1</v>
      </c>
    </row>
    <row r="1709" spans="1:39" ht="14.4" hidden="1" x14ac:dyDescent="0.3">
      <c r="A1709" t="s">
        <v>1824</v>
      </c>
      <c r="B1709">
        <v>2015</v>
      </c>
      <c r="C1709" t="s">
        <v>171</v>
      </c>
      <c r="D1709" t="s">
        <v>24</v>
      </c>
      <c r="E1709" t="s">
        <v>81</v>
      </c>
      <c r="F1709" t="s">
        <v>5172</v>
      </c>
      <c r="G1709" t="s">
        <v>26</v>
      </c>
      <c r="H1709" t="s">
        <v>18</v>
      </c>
      <c r="I1709" t="s">
        <v>28</v>
      </c>
      <c r="J1709" t="b">
        <v>0</v>
      </c>
      <c r="L1709">
        <v>0.14000000000000001</v>
      </c>
      <c r="M1709" t="s">
        <v>6463</v>
      </c>
      <c r="O1709">
        <v>60362</v>
      </c>
      <c r="P1709">
        <v>0</v>
      </c>
      <c r="Q1709">
        <v>0.88</v>
      </c>
      <c r="R1709" t="b">
        <v>0</v>
      </c>
      <c r="S1709" t="s">
        <v>35</v>
      </c>
      <c r="T1709">
        <v>0</v>
      </c>
      <c r="U1709" t="s">
        <v>21</v>
      </c>
      <c r="V1709" t="b">
        <v>1</v>
      </c>
      <c r="W1709" t="b">
        <v>0</v>
      </c>
      <c r="X1709" t="b">
        <v>0</v>
      </c>
      <c r="Y1709" t="b">
        <v>1</v>
      </c>
      <c r="Z1709" t="b">
        <v>0</v>
      </c>
      <c r="AA1709" t="b">
        <v>0</v>
      </c>
      <c r="AB1709" t="b">
        <v>0</v>
      </c>
      <c r="AC1709" t="b">
        <v>0</v>
      </c>
      <c r="AD1709" t="b">
        <v>1</v>
      </c>
      <c r="AE1709" t="b">
        <v>0</v>
      </c>
      <c r="AF1709" t="b">
        <v>0</v>
      </c>
      <c r="AG1709" t="b">
        <v>0</v>
      </c>
      <c r="AH1709" t="b">
        <v>0</v>
      </c>
      <c r="AI1709" t="b">
        <v>0</v>
      </c>
      <c r="AJ1709" t="b">
        <v>0</v>
      </c>
      <c r="AK1709" t="b">
        <v>0</v>
      </c>
      <c r="AL1709" t="b">
        <v>0</v>
      </c>
      <c r="AM1709" t="b">
        <v>0</v>
      </c>
    </row>
    <row r="1710" spans="1:39" ht="14.4" hidden="1" x14ac:dyDescent="0.3">
      <c r="A1710" t="s">
        <v>1825</v>
      </c>
      <c r="B1710">
        <v>2015</v>
      </c>
      <c r="C1710" t="s">
        <v>150</v>
      </c>
      <c r="D1710" t="s">
        <v>90</v>
      </c>
      <c r="E1710" t="s">
        <v>25</v>
      </c>
      <c r="F1710" t="s">
        <v>40</v>
      </c>
      <c r="G1710" t="s">
        <v>65</v>
      </c>
      <c r="H1710" t="s">
        <v>94</v>
      </c>
      <c r="I1710" t="s">
        <v>98</v>
      </c>
      <c r="J1710" t="b">
        <v>0</v>
      </c>
      <c r="L1710">
        <v>0.13</v>
      </c>
      <c r="M1710" t="s">
        <v>8610</v>
      </c>
      <c r="O1710">
        <v>64223</v>
      </c>
      <c r="P1710">
        <v>0.52</v>
      </c>
      <c r="Q1710">
        <v>0.73</v>
      </c>
      <c r="R1710" t="b">
        <v>0</v>
      </c>
      <c r="S1710" t="s">
        <v>40</v>
      </c>
      <c r="T1710">
        <v>19</v>
      </c>
      <c r="U1710" t="s">
        <v>21</v>
      </c>
      <c r="V1710" t="b">
        <v>0</v>
      </c>
      <c r="W1710" t="b">
        <v>1</v>
      </c>
      <c r="X1710" t="b">
        <v>0</v>
      </c>
      <c r="Y1710" t="b">
        <v>0</v>
      </c>
      <c r="Z1710" t="b">
        <v>0</v>
      </c>
      <c r="AA1710" t="b">
        <v>0</v>
      </c>
      <c r="AB1710" t="b">
        <v>1</v>
      </c>
      <c r="AC1710" t="b">
        <v>0</v>
      </c>
      <c r="AD1710" t="b">
        <v>0</v>
      </c>
      <c r="AE1710" t="b">
        <v>1</v>
      </c>
      <c r="AF1710" t="b">
        <v>0</v>
      </c>
      <c r="AG1710" t="b">
        <v>0</v>
      </c>
      <c r="AH1710" t="b">
        <v>0</v>
      </c>
      <c r="AI1710" t="b">
        <v>0</v>
      </c>
      <c r="AJ1710" t="b">
        <v>0</v>
      </c>
      <c r="AK1710" t="b">
        <v>0</v>
      </c>
      <c r="AL1710" t="b">
        <v>0</v>
      </c>
      <c r="AM1710" t="b">
        <v>0</v>
      </c>
    </row>
    <row r="1711" spans="1:39" ht="14.4" hidden="1" x14ac:dyDescent="0.3">
      <c r="A1711" t="s">
        <v>1826</v>
      </c>
      <c r="B1711">
        <v>2015</v>
      </c>
      <c r="C1711" t="s">
        <v>30</v>
      </c>
      <c r="D1711" t="s">
        <v>31</v>
      </c>
      <c r="E1711" t="s">
        <v>97</v>
      </c>
      <c r="F1711" t="s">
        <v>40</v>
      </c>
      <c r="G1711" t="s">
        <v>41</v>
      </c>
      <c r="H1711" t="s">
        <v>52</v>
      </c>
      <c r="I1711" t="s">
        <v>19</v>
      </c>
      <c r="J1711" t="b">
        <v>0</v>
      </c>
      <c r="L1711">
        <v>0.03</v>
      </c>
      <c r="M1711" t="s">
        <v>5798</v>
      </c>
      <c r="O1711">
        <v>22920</v>
      </c>
      <c r="P1711">
        <v>2.97</v>
      </c>
      <c r="Q1711">
        <v>0.81</v>
      </c>
      <c r="R1711" t="b">
        <v>0</v>
      </c>
      <c r="S1711" t="s">
        <v>20</v>
      </c>
      <c r="T1711">
        <v>10</v>
      </c>
      <c r="U1711" t="s">
        <v>21</v>
      </c>
      <c r="V1711" t="b">
        <v>0</v>
      </c>
      <c r="W1711" t="b">
        <v>0</v>
      </c>
      <c r="X1711" t="b">
        <v>1</v>
      </c>
      <c r="Y1711" t="b">
        <v>0</v>
      </c>
      <c r="Z1711" t="b">
        <v>1</v>
      </c>
      <c r="AA1711" t="b">
        <v>0</v>
      </c>
      <c r="AB1711" t="b">
        <v>0</v>
      </c>
      <c r="AC1711" t="b">
        <v>0</v>
      </c>
      <c r="AD1711" t="b">
        <v>0</v>
      </c>
      <c r="AE1711" t="b">
        <v>1</v>
      </c>
      <c r="AF1711" t="b">
        <v>0</v>
      </c>
      <c r="AG1711" t="b">
        <v>0</v>
      </c>
      <c r="AH1711" t="b">
        <v>0</v>
      </c>
      <c r="AI1711" t="b">
        <v>0</v>
      </c>
      <c r="AJ1711" t="b">
        <v>0</v>
      </c>
      <c r="AK1711" t="b">
        <v>0</v>
      </c>
      <c r="AL1711" t="b">
        <v>0</v>
      </c>
      <c r="AM1711" t="b">
        <v>0</v>
      </c>
    </row>
    <row r="1712" spans="1:39" ht="14.4" hidden="1" x14ac:dyDescent="0.3">
      <c r="A1712" t="s">
        <v>1827</v>
      </c>
      <c r="B1712">
        <v>2015</v>
      </c>
      <c r="C1712" t="s">
        <v>57</v>
      </c>
      <c r="D1712" t="s">
        <v>58</v>
      </c>
      <c r="E1712" t="s">
        <v>54</v>
      </c>
      <c r="F1712" t="s">
        <v>40</v>
      </c>
      <c r="G1712" t="s">
        <v>93</v>
      </c>
      <c r="H1712" t="s">
        <v>42</v>
      </c>
      <c r="I1712" t="s">
        <v>19</v>
      </c>
      <c r="J1712" t="b">
        <v>0</v>
      </c>
      <c r="L1712">
        <v>0.16</v>
      </c>
      <c r="M1712" t="s">
        <v>8609</v>
      </c>
      <c r="O1712">
        <v>20976</v>
      </c>
      <c r="P1712">
        <v>4.6399999999999997</v>
      </c>
      <c r="Q1712">
        <v>0.81</v>
      </c>
      <c r="R1712" t="b">
        <v>0</v>
      </c>
      <c r="S1712" t="s">
        <v>40</v>
      </c>
      <c r="T1712">
        <v>11</v>
      </c>
      <c r="U1712" t="s">
        <v>21</v>
      </c>
      <c r="V1712" t="b">
        <v>0</v>
      </c>
      <c r="W1712" t="b">
        <v>1</v>
      </c>
      <c r="X1712" t="b">
        <v>0</v>
      </c>
      <c r="Y1712" t="b">
        <v>0</v>
      </c>
      <c r="Z1712" t="b">
        <v>0</v>
      </c>
      <c r="AA1712" t="b">
        <v>1</v>
      </c>
      <c r="AB1712" t="b">
        <v>1</v>
      </c>
      <c r="AC1712" t="b">
        <v>1</v>
      </c>
      <c r="AD1712" t="b">
        <v>0</v>
      </c>
      <c r="AE1712" t="b">
        <v>1</v>
      </c>
      <c r="AF1712" t="b">
        <v>0</v>
      </c>
      <c r="AG1712" t="b">
        <v>0</v>
      </c>
      <c r="AH1712" t="b">
        <v>0</v>
      </c>
      <c r="AI1712" t="b">
        <v>0</v>
      </c>
      <c r="AJ1712" t="b">
        <v>0</v>
      </c>
      <c r="AK1712" t="b">
        <v>0</v>
      </c>
      <c r="AL1712" t="b">
        <v>0</v>
      </c>
      <c r="AM1712" t="b">
        <v>0</v>
      </c>
    </row>
    <row r="1713" spans="1:39" ht="14.4" hidden="1" x14ac:dyDescent="0.3">
      <c r="A1713" t="s">
        <v>1828</v>
      </c>
      <c r="B1713">
        <v>2015</v>
      </c>
      <c r="C1713" t="s">
        <v>101</v>
      </c>
      <c r="D1713" t="s">
        <v>77</v>
      </c>
      <c r="E1713" t="s">
        <v>59</v>
      </c>
      <c r="F1713" t="s">
        <v>5169</v>
      </c>
      <c r="G1713" t="s">
        <v>46</v>
      </c>
      <c r="H1713" t="s">
        <v>52</v>
      </c>
      <c r="I1713" t="s">
        <v>19</v>
      </c>
      <c r="J1713" t="b">
        <v>0</v>
      </c>
      <c r="L1713">
        <v>0.08</v>
      </c>
      <c r="M1713" t="s">
        <v>8608</v>
      </c>
      <c r="O1713">
        <v>72574</v>
      </c>
      <c r="P1713">
        <v>1.66</v>
      </c>
      <c r="Q1713">
        <v>0.63</v>
      </c>
      <c r="R1713" t="b">
        <v>0</v>
      </c>
      <c r="S1713" t="s">
        <v>35</v>
      </c>
      <c r="T1713">
        <v>4</v>
      </c>
      <c r="U1713" t="s">
        <v>21</v>
      </c>
      <c r="V1713" t="b">
        <v>1</v>
      </c>
      <c r="W1713" t="b">
        <v>0</v>
      </c>
      <c r="X1713" t="b">
        <v>1</v>
      </c>
      <c r="Y1713" t="b">
        <v>0</v>
      </c>
      <c r="Z1713" t="b">
        <v>0</v>
      </c>
      <c r="AA1713" t="b">
        <v>1</v>
      </c>
      <c r="AB1713" t="b">
        <v>0</v>
      </c>
      <c r="AC1713" t="b">
        <v>0</v>
      </c>
      <c r="AD1713" t="b">
        <v>1</v>
      </c>
      <c r="AE1713" t="b">
        <v>0</v>
      </c>
      <c r="AF1713" t="b">
        <v>0</v>
      </c>
      <c r="AG1713" t="b">
        <v>0</v>
      </c>
      <c r="AH1713" t="b">
        <v>0</v>
      </c>
      <c r="AI1713" t="b">
        <v>0</v>
      </c>
      <c r="AJ1713" t="b">
        <v>0</v>
      </c>
      <c r="AK1713" t="b">
        <v>0</v>
      </c>
      <c r="AL1713" t="b">
        <v>0</v>
      </c>
      <c r="AM1713" t="b">
        <v>0</v>
      </c>
    </row>
    <row r="1714" spans="1:39" ht="14.4" hidden="1" x14ac:dyDescent="0.3">
      <c r="A1714" t="s">
        <v>1829</v>
      </c>
      <c r="B1714">
        <v>2015</v>
      </c>
      <c r="C1714" t="s">
        <v>140</v>
      </c>
      <c r="D1714" t="s">
        <v>58</v>
      </c>
      <c r="E1714" t="s">
        <v>39</v>
      </c>
      <c r="F1714" t="s">
        <v>40</v>
      </c>
      <c r="G1714" t="s">
        <v>26</v>
      </c>
      <c r="H1714" t="s">
        <v>52</v>
      </c>
      <c r="I1714" t="s">
        <v>49</v>
      </c>
      <c r="J1714" t="b">
        <v>1</v>
      </c>
      <c r="K1714" t="s">
        <v>7417</v>
      </c>
      <c r="L1714">
        <v>0.82</v>
      </c>
      <c r="M1714" t="s">
        <v>8607</v>
      </c>
      <c r="N1714" t="s">
        <v>7417</v>
      </c>
      <c r="O1714">
        <v>27504</v>
      </c>
      <c r="P1714">
        <v>3.59</v>
      </c>
      <c r="Q1714">
        <v>0.28999999999999998</v>
      </c>
      <c r="R1714" t="b">
        <v>1</v>
      </c>
      <c r="S1714" t="s">
        <v>20</v>
      </c>
      <c r="T1714">
        <v>5</v>
      </c>
      <c r="U1714" t="s">
        <v>21</v>
      </c>
      <c r="V1714" t="b">
        <v>0</v>
      </c>
      <c r="W1714" t="b">
        <v>1</v>
      </c>
      <c r="X1714" t="b">
        <v>0</v>
      </c>
      <c r="Y1714" t="b">
        <v>1</v>
      </c>
      <c r="Z1714" t="b">
        <v>1</v>
      </c>
      <c r="AA1714" t="b">
        <v>0</v>
      </c>
      <c r="AB1714" t="b">
        <v>0</v>
      </c>
      <c r="AC1714" t="b">
        <v>1</v>
      </c>
      <c r="AD1714" t="b">
        <v>0</v>
      </c>
      <c r="AE1714" t="b">
        <v>0</v>
      </c>
      <c r="AF1714" t="b">
        <v>0</v>
      </c>
      <c r="AG1714" t="b">
        <v>0</v>
      </c>
      <c r="AH1714" t="b">
        <v>0</v>
      </c>
      <c r="AI1714" t="b">
        <v>1</v>
      </c>
      <c r="AJ1714" t="b">
        <v>1</v>
      </c>
      <c r="AK1714" t="b">
        <v>0</v>
      </c>
      <c r="AL1714" t="b">
        <v>1</v>
      </c>
      <c r="AM1714" t="b">
        <v>0</v>
      </c>
    </row>
    <row r="1715" spans="1:39" ht="14.4" hidden="1" x14ac:dyDescent="0.3">
      <c r="A1715" t="s">
        <v>1830</v>
      </c>
      <c r="B1715">
        <v>2015</v>
      </c>
      <c r="C1715" t="s">
        <v>147</v>
      </c>
      <c r="D1715" t="s">
        <v>68</v>
      </c>
      <c r="E1715" t="s">
        <v>74</v>
      </c>
      <c r="F1715" t="s">
        <v>40</v>
      </c>
      <c r="G1715" t="s">
        <v>26</v>
      </c>
      <c r="H1715" t="s">
        <v>34</v>
      </c>
      <c r="I1715" t="s">
        <v>98</v>
      </c>
      <c r="J1715" t="b">
        <v>0</v>
      </c>
      <c r="L1715">
        <v>0.05</v>
      </c>
      <c r="M1715" t="s">
        <v>8606</v>
      </c>
      <c r="O1715">
        <v>70779</v>
      </c>
      <c r="P1715">
        <v>-4.5599999999999996</v>
      </c>
      <c r="Q1715">
        <v>0.64</v>
      </c>
      <c r="R1715" t="b">
        <v>0</v>
      </c>
      <c r="S1715" t="s">
        <v>40</v>
      </c>
      <c r="T1715">
        <v>15</v>
      </c>
      <c r="U1715" t="s">
        <v>21</v>
      </c>
      <c r="V1715" t="b">
        <v>1</v>
      </c>
      <c r="W1715" t="b">
        <v>1</v>
      </c>
      <c r="X1715" t="b">
        <v>1</v>
      </c>
      <c r="Y1715" t="b">
        <v>0</v>
      </c>
      <c r="Z1715" t="b">
        <v>1</v>
      </c>
      <c r="AA1715" t="b">
        <v>1</v>
      </c>
      <c r="AB1715" t="b">
        <v>0</v>
      </c>
      <c r="AC1715" t="b">
        <v>1</v>
      </c>
      <c r="AD1715" t="b">
        <v>0</v>
      </c>
      <c r="AE1715" t="b">
        <v>0</v>
      </c>
      <c r="AF1715" t="b">
        <v>0</v>
      </c>
      <c r="AG1715" t="b">
        <v>0</v>
      </c>
      <c r="AH1715" t="b">
        <v>0</v>
      </c>
      <c r="AI1715" t="b">
        <v>0</v>
      </c>
      <c r="AJ1715" t="b">
        <v>0</v>
      </c>
      <c r="AK1715" t="b">
        <v>0</v>
      </c>
      <c r="AL1715" t="b">
        <v>0</v>
      </c>
      <c r="AM1715" t="b">
        <v>0</v>
      </c>
    </row>
    <row r="1716" spans="1:39" ht="14.4" hidden="1" x14ac:dyDescent="0.3">
      <c r="A1716" t="s">
        <v>1831</v>
      </c>
      <c r="B1716">
        <v>2015</v>
      </c>
      <c r="C1716" t="s">
        <v>244</v>
      </c>
      <c r="D1716" t="s">
        <v>24</v>
      </c>
      <c r="E1716" t="s">
        <v>39</v>
      </c>
      <c r="F1716" t="s">
        <v>5181</v>
      </c>
      <c r="G1716" t="s">
        <v>46</v>
      </c>
      <c r="H1716" t="s">
        <v>60</v>
      </c>
      <c r="I1716" t="s">
        <v>83</v>
      </c>
      <c r="J1716" t="b">
        <v>0</v>
      </c>
      <c r="L1716">
        <v>0.17</v>
      </c>
      <c r="M1716" t="s">
        <v>8605</v>
      </c>
      <c r="O1716">
        <v>78773</v>
      </c>
      <c r="P1716">
        <v>-1.7</v>
      </c>
      <c r="Q1716">
        <v>0.63</v>
      </c>
      <c r="R1716" t="b">
        <v>0</v>
      </c>
      <c r="S1716" t="s">
        <v>20</v>
      </c>
      <c r="T1716">
        <v>11</v>
      </c>
      <c r="U1716" t="s">
        <v>21</v>
      </c>
      <c r="V1716" t="b">
        <v>1</v>
      </c>
      <c r="W1716" t="b">
        <v>0</v>
      </c>
      <c r="X1716" t="b">
        <v>0</v>
      </c>
      <c r="Y1716" t="b">
        <v>1</v>
      </c>
      <c r="Z1716" t="b">
        <v>1</v>
      </c>
      <c r="AA1716" t="b">
        <v>0</v>
      </c>
      <c r="AB1716" t="b">
        <v>0</v>
      </c>
      <c r="AC1716" t="b">
        <v>0</v>
      </c>
      <c r="AD1716" t="b">
        <v>1</v>
      </c>
      <c r="AE1716" t="b">
        <v>0</v>
      </c>
      <c r="AF1716" t="b">
        <v>0</v>
      </c>
      <c r="AG1716" t="b">
        <v>0</v>
      </c>
      <c r="AH1716" t="b">
        <v>0</v>
      </c>
      <c r="AI1716" t="b">
        <v>0</v>
      </c>
      <c r="AJ1716" t="b">
        <v>0</v>
      </c>
      <c r="AK1716" t="b">
        <v>0</v>
      </c>
      <c r="AL1716" t="b">
        <v>0</v>
      </c>
      <c r="AM1716" t="b">
        <v>0</v>
      </c>
    </row>
    <row r="1717" spans="1:39" ht="14.4" hidden="1" x14ac:dyDescent="0.3">
      <c r="A1717" t="s">
        <v>1832</v>
      </c>
      <c r="B1717">
        <v>2015</v>
      </c>
      <c r="C1717" t="s">
        <v>30</v>
      </c>
      <c r="D1717" t="s">
        <v>31</v>
      </c>
      <c r="E1717" t="s">
        <v>97</v>
      </c>
      <c r="F1717" t="s">
        <v>5172</v>
      </c>
      <c r="G1717" t="s">
        <v>46</v>
      </c>
      <c r="H1717" t="s">
        <v>52</v>
      </c>
      <c r="I1717" t="s">
        <v>28</v>
      </c>
      <c r="J1717" t="b">
        <v>0</v>
      </c>
      <c r="L1717">
        <v>0.06</v>
      </c>
      <c r="M1717" t="s">
        <v>8604</v>
      </c>
      <c r="O1717">
        <v>26149</v>
      </c>
      <c r="P1717">
        <v>2.23</v>
      </c>
      <c r="Q1717">
        <v>0.67</v>
      </c>
      <c r="R1717" t="b">
        <v>0</v>
      </c>
      <c r="S1717" t="s">
        <v>35</v>
      </c>
      <c r="T1717">
        <v>0</v>
      </c>
      <c r="U1717" t="s">
        <v>21</v>
      </c>
      <c r="V1717" t="b">
        <v>0</v>
      </c>
      <c r="W1717" t="b">
        <v>1</v>
      </c>
      <c r="X1717" t="b">
        <v>1</v>
      </c>
      <c r="Y1717" t="b">
        <v>1</v>
      </c>
      <c r="Z1717" t="b">
        <v>0</v>
      </c>
      <c r="AA1717" t="b">
        <v>0</v>
      </c>
      <c r="AB1717" t="b">
        <v>0</v>
      </c>
      <c r="AC1717" t="b">
        <v>1</v>
      </c>
      <c r="AD1717" t="b">
        <v>1</v>
      </c>
      <c r="AE1717" t="b">
        <v>1</v>
      </c>
      <c r="AF1717" t="b">
        <v>0</v>
      </c>
      <c r="AG1717" t="b">
        <v>0</v>
      </c>
      <c r="AH1717" t="b">
        <v>0</v>
      </c>
      <c r="AI1717" t="b">
        <v>0</v>
      </c>
      <c r="AJ1717" t="b">
        <v>0</v>
      </c>
      <c r="AK1717" t="b">
        <v>0</v>
      </c>
      <c r="AL1717" t="b">
        <v>0</v>
      </c>
      <c r="AM1717" t="b">
        <v>0</v>
      </c>
    </row>
    <row r="1718" spans="1:39" ht="14.4" hidden="1" x14ac:dyDescent="0.3">
      <c r="A1718" t="s">
        <v>1833</v>
      </c>
      <c r="B1718">
        <v>2015</v>
      </c>
      <c r="C1718" t="s">
        <v>51</v>
      </c>
      <c r="D1718" t="s">
        <v>31</v>
      </c>
      <c r="E1718" t="s">
        <v>39</v>
      </c>
      <c r="F1718" t="s">
        <v>5172</v>
      </c>
      <c r="G1718" t="s">
        <v>41</v>
      </c>
      <c r="H1718" t="s">
        <v>27</v>
      </c>
      <c r="I1718" t="s">
        <v>61</v>
      </c>
      <c r="J1718" t="b">
        <v>0</v>
      </c>
      <c r="L1718">
        <v>0.16</v>
      </c>
      <c r="M1718" t="s">
        <v>8603</v>
      </c>
      <c r="O1718">
        <v>20923</v>
      </c>
      <c r="P1718">
        <v>2.79</v>
      </c>
      <c r="Q1718">
        <v>0.86</v>
      </c>
      <c r="R1718" t="b">
        <v>0</v>
      </c>
      <c r="S1718" t="s">
        <v>40</v>
      </c>
      <c r="T1718">
        <v>4</v>
      </c>
      <c r="U1718" t="s">
        <v>21</v>
      </c>
      <c r="V1718" t="b">
        <v>1</v>
      </c>
      <c r="W1718" t="b">
        <v>1</v>
      </c>
      <c r="X1718" t="b">
        <v>0</v>
      </c>
      <c r="Y1718" t="b">
        <v>0</v>
      </c>
      <c r="Z1718" t="b">
        <v>0</v>
      </c>
      <c r="AA1718" t="b">
        <v>0</v>
      </c>
      <c r="AB1718" t="b">
        <v>1</v>
      </c>
      <c r="AC1718" t="b">
        <v>0</v>
      </c>
      <c r="AD1718" t="b">
        <v>1</v>
      </c>
      <c r="AE1718" t="b">
        <v>0</v>
      </c>
      <c r="AF1718" t="b">
        <v>0</v>
      </c>
      <c r="AG1718" t="b">
        <v>0</v>
      </c>
      <c r="AH1718" t="b">
        <v>0</v>
      </c>
      <c r="AI1718" t="b">
        <v>0</v>
      </c>
      <c r="AJ1718" t="b">
        <v>0</v>
      </c>
      <c r="AK1718" t="b">
        <v>0</v>
      </c>
      <c r="AL1718" t="b">
        <v>0</v>
      </c>
      <c r="AM1718" t="b">
        <v>0</v>
      </c>
    </row>
    <row r="1719" spans="1:39" ht="14.4" hidden="1" x14ac:dyDescent="0.3">
      <c r="A1719" t="s">
        <v>1834</v>
      </c>
      <c r="B1719">
        <v>2015</v>
      </c>
      <c r="C1719" t="s">
        <v>89</v>
      </c>
      <c r="D1719" t="s">
        <v>90</v>
      </c>
      <c r="E1719" t="s">
        <v>135</v>
      </c>
      <c r="F1719" t="s">
        <v>5169</v>
      </c>
      <c r="G1719" t="s">
        <v>33</v>
      </c>
      <c r="H1719" t="s">
        <v>69</v>
      </c>
      <c r="I1719" t="s">
        <v>98</v>
      </c>
      <c r="J1719" t="b">
        <v>0</v>
      </c>
      <c r="L1719">
        <v>0.17</v>
      </c>
      <c r="M1719" t="s">
        <v>8131</v>
      </c>
      <c r="O1719">
        <v>52247</v>
      </c>
      <c r="P1719">
        <v>-0.64</v>
      </c>
      <c r="Q1719">
        <v>0.69</v>
      </c>
      <c r="R1719" t="b">
        <v>0</v>
      </c>
      <c r="S1719" t="s">
        <v>35</v>
      </c>
      <c r="T1719">
        <v>4</v>
      </c>
      <c r="U1719" t="s">
        <v>21</v>
      </c>
      <c r="V1719" t="b">
        <v>0</v>
      </c>
      <c r="W1719" t="b">
        <v>0</v>
      </c>
      <c r="X1719" t="b">
        <v>1</v>
      </c>
      <c r="Y1719" t="b">
        <v>0</v>
      </c>
      <c r="Z1719" t="b">
        <v>0</v>
      </c>
      <c r="AA1719" t="b">
        <v>1</v>
      </c>
      <c r="AB1719" t="b">
        <v>0</v>
      </c>
      <c r="AC1719" t="b">
        <v>1</v>
      </c>
      <c r="AD1719" t="b">
        <v>0</v>
      </c>
      <c r="AE1719" t="b">
        <v>0</v>
      </c>
      <c r="AF1719" t="b">
        <v>0</v>
      </c>
      <c r="AG1719" t="b">
        <v>0</v>
      </c>
      <c r="AH1719" t="b">
        <v>0</v>
      </c>
      <c r="AI1719" t="b">
        <v>0</v>
      </c>
      <c r="AJ1719" t="b">
        <v>0</v>
      </c>
      <c r="AK1719" t="b">
        <v>0</v>
      </c>
      <c r="AL1719" t="b">
        <v>0</v>
      </c>
      <c r="AM1719" t="b">
        <v>0</v>
      </c>
    </row>
    <row r="1720" spans="1:39" ht="14.4" hidden="1" x14ac:dyDescent="0.3">
      <c r="A1720" t="s">
        <v>1835</v>
      </c>
      <c r="B1720">
        <v>2015</v>
      </c>
      <c r="C1720" t="s">
        <v>152</v>
      </c>
      <c r="D1720" t="s">
        <v>77</v>
      </c>
      <c r="E1720" t="s">
        <v>108</v>
      </c>
      <c r="F1720" t="s">
        <v>5169</v>
      </c>
      <c r="G1720" t="s">
        <v>26</v>
      </c>
      <c r="H1720" t="s">
        <v>34</v>
      </c>
      <c r="I1720" t="s">
        <v>61</v>
      </c>
      <c r="J1720" t="b">
        <v>0</v>
      </c>
      <c r="L1720">
        <v>0.09</v>
      </c>
      <c r="M1720" t="s">
        <v>8602</v>
      </c>
      <c r="O1720">
        <v>62118</v>
      </c>
      <c r="P1720">
        <v>2.41</v>
      </c>
      <c r="Q1720">
        <v>0.73</v>
      </c>
      <c r="R1720" t="b">
        <v>0</v>
      </c>
      <c r="S1720" t="s">
        <v>35</v>
      </c>
      <c r="T1720">
        <v>18</v>
      </c>
      <c r="U1720" t="s">
        <v>21</v>
      </c>
      <c r="V1720" t="b">
        <v>0</v>
      </c>
      <c r="W1720" t="b">
        <v>1</v>
      </c>
      <c r="X1720" t="b">
        <v>1</v>
      </c>
      <c r="Y1720" t="b">
        <v>1</v>
      </c>
      <c r="Z1720" t="b">
        <v>0</v>
      </c>
      <c r="AA1720" t="b">
        <v>1</v>
      </c>
      <c r="AB1720" t="b">
        <v>1</v>
      </c>
      <c r="AC1720" t="b">
        <v>1</v>
      </c>
      <c r="AD1720" t="b">
        <v>0</v>
      </c>
      <c r="AE1720" t="b">
        <v>0</v>
      </c>
      <c r="AF1720" t="b">
        <v>0</v>
      </c>
      <c r="AG1720" t="b">
        <v>0</v>
      </c>
      <c r="AH1720" t="b">
        <v>0</v>
      </c>
      <c r="AI1720" t="b">
        <v>0</v>
      </c>
      <c r="AJ1720" t="b">
        <v>0</v>
      </c>
      <c r="AK1720" t="b">
        <v>0</v>
      </c>
      <c r="AL1720" t="b">
        <v>0</v>
      </c>
      <c r="AM1720" t="b">
        <v>0</v>
      </c>
    </row>
    <row r="1721" spans="1:39" ht="14.4" hidden="1" x14ac:dyDescent="0.3">
      <c r="A1721" t="s">
        <v>1836</v>
      </c>
      <c r="B1721">
        <v>2015</v>
      </c>
      <c r="C1721" t="s">
        <v>124</v>
      </c>
      <c r="D1721" t="s">
        <v>58</v>
      </c>
      <c r="E1721" t="s">
        <v>108</v>
      </c>
      <c r="F1721" t="s">
        <v>5181</v>
      </c>
      <c r="G1721" t="s">
        <v>26</v>
      </c>
      <c r="H1721" t="s">
        <v>42</v>
      </c>
      <c r="I1721" t="s">
        <v>83</v>
      </c>
      <c r="J1721" t="b">
        <v>0</v>
      </c>
      <c r="L1721">
        <v>0.03</v>
      </c>
      <c r="M1721" t="s">
        <v>8601</v>
      </c>
      <c r="O1721">
        <v>19857</v>
      </c>
      <c r="P1721">
        <v>-1.8</v>
      </c>
      <c r="Q1721">
        <v>0.89</v>
      </c>
      <c r="R1721" t="b">
        <v>0</v>
      </c>
      <c r="S1721" t="s">
        <v>40</v>
      </c>
      <c r="T1721">
        <v>17</v>
      </c>
      <c r="U1721" t="s">
        <v>21</v>
      </c>
      <c r="V1721" t="b">
        <v>0</v>
      </c>
      <c r="W1721" t="b">
        <v>0</v>
      </c>
      <c r="X1721" t="b">
        <v>1</v>
      </c>
      <c r="Y1721" t="b">
        <v>0</v>
      </c>
      <c r="Z1721" t="b">
        <v>0</v>
      </c>
      <c r="AA1721" t="b">
        <v>1</v>
      </c>
      <c r="AB1721" t="b">
        <v>1</v>
      </c>
      <c r="AC1721" t="b">
        <v>0</v>
      </c>
      <c r="AD1721" t="b">
        <v>1</v>
      </c>
      <c r="AE1721" t="b">
        <v>1</v>
      </c>
      <c r="AF1721" t="b">
        <v>0</v>
      </c>
      <c r="AG1721" t="b">
        <v>0</v>
      </c>
      <c r="AH1721" t="b">
        <v>0</v>
      </c>
      <c r="AI1721" t="b">
        <v>0</v>
      </c>
      <c r="AJ1721" t="b">
        <v>0</v>
      </c>
      <c r="AK1721" t="b">
        <v>0</v>
      </c>
      <c r="AL1721" t="b">
        <v>0</v>
      </c>
      <c r="AM1721" t="b">
        <v>0</v>
      </c>
    </row>
    <row r="1722" spans="1:39" ht="14.4" hidden="1" x14ac:dyDescent="0.3">
      <c r="A1722" t="s">
        <v>1837</v>
      </c>
      <c r="B1722">
        <v>2015</v>
      </c>
      <c r="C1722" t="s">
        <v>14</v>
      </c>
      <c r="D1722" t="s">
        <v>15</v>
      </c>
      <c r="E1722" t="s">
        <v>97</v>
      </c>
      <c r="F1722" t="s">
        <v>5176</v>
      </c>
      <c r="G1722" t="s">
        <v>46</v>
      </c>
      <c r="H1722" t="s">
        <v>52</v>
      </c>
      <c r="I1722" t="s">
        <v>49</v>
      </c>
      <c r="J1722" t="b">
        <v>0</v>
      </c>
      <c r="L1722">
        <v>0.15</v>
      </c>
      <c r="M1722" t="s">
        <v>8600</v>
      </c>
      <c r="O1722">
        <v>34319</v>
      </c>
      <c r="P1722">
        <v>-1.2</v>
      </c>
      <c r="Q1722">
        <v>0.78</v>
      </c>
      <c r="R1722" t="b">
        <v>0</v>
      </c>
      <c r="S1722" t="s">
        <v>35</v>
      </c>
      <c r="T1722">
        <v>10</v>
      </c>
      <c r="U1722" t="s">
        <v>21</v>
      </c>
      <c r="V1722" t="b">
        <v>0</v>
      </c>
      <c r="W1722" t="b">
        <v>1</v>
      </c>
      <c r="X1722" t="b">
        <v>0</v>
      </c>
      <c r="Y1722" t="b">
        <v>0</v>
      </c>
      <c r="Z1722" t="b">
        <v>1</v>
      </c>
      <c r="AA1722" t="b">
        <v>1</v>
      </c>
      <c r="AB1722" t="b">
        <v>1</v>
      </c>
      <c r="AC1722" t="b">
        <v>1</v>
      </c>
      <c r="AD1722" t="b">
        <v>0</v>
      </c>
      <c r="AE1722" t="b">
        <v>0</v>
      </c>
      <c r="AF1722" t="b">
        <v>0</v>
      </c>
      <c r="AG1722" t="b">
        <v>0</v>
      </c>
      <c r="AH1722" t="b">
        <v>0</v>
      </c>
      <c r="AI1722" t="b">
        <v>0</v>
      </c>
      <c r="AJ1722" t="b">
        <v>0</v>
      </c>
      <c r="AK1722" t="b">
        <v>0</v>
      </c>
      <c r="AL1722" t="b">
        <v>0</v>
      </c>
      <c r="AM1722" t="b">
        <v>0</v>
      </c>
    </row>
    <row r="1723" spans="1:39" ht="14.4" hidden="1" x14ac:dyDescent="0.3">
      <c r="A1723" t="s">
        <v>1838</v>
      </c>
      <c r="B1723">
        <v>2015</v>
      </c>
      <c r="C1723" t="s">
        <v>67</v>
      </c>
      <c r="D1723" t="s">
        <v>68</v>
      </c>
      <c r="E1723" t="s">
        <v>81</v>
      </c>
      <c r="F1723" t="s">
        <v>40</v>
      </c>
      <c r="G1723" t="s">
        <v>93</v>
      </c>
      <c r="H1723" t="s">
        <v>34</v>
      </c>
      <c r="I1723" t="s">
        <v>28</v>
      </c>
      <c r="J1723" t="b">
        <v>0</v>
      </c>
      <c r="L1723">
        <v>0.03</v>
      </c>
      <c r="M1723" t="s">
        <v>8599</v>
      </c>
      <c r="O1723">
        <v>69408</v>
      </c>
      <c r="P1723">
        <v>-0.87</v>
      </c>
      <c r="Q1723">
        <v>0.76</v>
      </c>
      <c r="R1723" t="b">
        <v>0</v>
      </c>
      <c r="S1723" t="s">
        <v>20</v>
      </c>
      <c r="T1723">
        <v>17</v>
      </c>
      <c r="U1723" t="s">
        <v>21</v>
      </c>
      <c r="V1723" t="b">
        <v>1</v>
      </c>
      <c r="W1723" t="b">
        <v>1</v>
      </c>
      <c r="X1723" t="b">
        <v>0</v>
      </c>
      <c r="Y1723" t="b">
        <v>0</v>
      </c>
      <c r="Z1723" t="b">
        <v>1</v>
      </c>
      <c r="AA1723" t="b">
        <v>0</v>
      </c>
      <c r="AB1723" t="b">
        <v>0</v>
      </c>
      <c r="AC1723" t="b">
        <v>0</v>
      </c>
      <c r="AD1723" t="b">
        <v>1</v>
      </c>
      <c r="AE1723" t="b">
        <v>1</v>
      </c>
      <c r="AF1723" t="b">
        <v>0</v>
      </c>
      <c r="AG1723" t="b">
        <v>0</v>
      </c>
      <c r="AH1723" t="b">
        <v>0</v>
      </c>
      <c r="AI1723" t="b">
        <v>0</v>
      </c>
      <c r="AJ1723" t="b">
        <v>0</v>
      </c>
      <c r="AK1723" t="b">
        <v>0</v>
      </c>
      <c r="AL1723" t="b">
        <v>0</v>
      </c>
      <c r="AM1723" t="b">
        <v>0</v>
      </c>
    </row>
    <row r="1724" spans="1:39" ht="14.4" hidden="1" x14ac:dyDescent="0.3">
      <c r="A1724" t="s">
        <v>1839</v>
      </c>
      <c r="B1724">
        <v>2015</v>
      </c>
      <c r="C1724" t="s">
        <v>248</v>
      </c>
      <c r="D1724" t="s">
        <v>24</v>
      </c>
      <c r="E1724" t="s">
        <v>97</v>
      </c>
      <c r="F1724" t="s">
        <v>5172</v>
      </c>
      <c r="G1724" t="s">
        <v>17</v>
      </c>
      <c r="H1724" t="s">
        <v>60</v>
      </c>
      <c r="I1724" t="s">
        <v>83</v>
      </c>
      <c r="J1724" t="b">
        <v>0</v>
      </c>
      <c r="L1724">
        <v>0.16</v>
      </c>
      <c r="M1724" t="s">
        <v>8598</v>
      </c>
      <c r="O1724">
        <v>67230</v>
      </c>
      <c r="P1724">
        <v>1.8</v>
      </c>
      <c r="Q1724">
        <v>0.66</v>
      </c>
      <c r="R1724" t="b">
        <v>0</v>
      </c>
      <c r="S1724" t="s">
        <v>20</v>
      </c>
      <c r="T1724">
        <v>17</v>
      </c>
      <c r="U1724" t="s">
        <v>21</v>
      </c>
      <c r="V1724" t="b">
        <v>1</v>
      </c>
      <c r="W1724" t="b">
        <v>0</v>
      </c>
      <c r="X1724" t="b">
        <v>1</v>
      </c>
      <c r="Y1724" t="b">
        <v>0</v>
      </c>
      <c r="Z1724" t="b">
        <v>0</v>
      </c>
      <c r="AA1724" t="b">
        <v>0</v>
      </c>
      <c r="AB1724" t="b">
        <v>1</v>
      </c>
      <c r="AC1724" t="b">
        <v>1</v>
      </c>
      <c r="AD1724" t="b">
        <v>1</v>
      </c>
      <c r="AE1724" t="b">
        <v>0</v>
      </c>
      <c r="AF1724" t="b">
        <v>0</v>
      </c>
      <c r="AG1724" t="b">
        <v>0</v>
      </c>
      <c r="AH1724" t="b">
        <v>0</v>
      </c>
      <c r="AI1724" t="b">
        <v>0</v>
      </c>
      <c r="AJ1724" t="b">
        <v>0</v>
      </c>
      <c r="AK1724" t="b">
        <v>0</v>
      </c>
      <c r="AL1724" t="b">
        <v>0</v>
      </c>
      <c r="AM1724" t="b">
        <v>0</v>
      </c>
    </row>
    <row r="1725" spans="1:39" ht="14.4" hidden="1" x14ac:dyDescent="0.3">
      <c r="A1725" t="s">
        <v>1840</v>
      </c>
      <c r="B1725">
        <v>2015</v>
      </c>
      <c r="C1725" t="s">
        <v>80</v>
      </c>
      <c r="D1725" t="s">
        <v>38</v>
      </c>
      <c r="E1725" t="s">
        <v>54</v>
      </c>
      <c r="F1725" t="s">
        <v>5169</v>
      </c>
      <c r="G1725" t="s">
        <v>26</v>
      </c>
      <c r="H1725" t="s">
        <v>34</v>
      </c>
      <c r="I1725" t="s">
        <v>49</v>
      </c>
      <c r="J1725" t="b">
        <v>0</v>
      </c>
      <c r="L1725">
        <v>0.1</v>
      </c>
      <c r="M1725" t="s">
        <v>7853</v>
      </c>
      <c r="O1725">
        <v>36161</v>
      </c>
      <c r="P1725">
        <v>1.08</v>
      </c>
      <c r="Q1725">
        <v>0.85</v>
      </c>
      <c r="R1725" t="b">
        <v>0</v>
      </c>
      <c r="S1725" t="s">
        <v>40</v>
      </c>
      <c r="T1725">
        <v>10</v>
      </c>
      <c r="U1725" t="s">
        <v>21</v>
      </c>
      <c r="V1725" t="b">
        <v>0</v>
      </c>
      <c r="W1725" t="b">
        <v>0</v>
      </c>
      <c r="X1725" t="b">
        <v>0</v>
      </c>
      <c r="Y1725" t="b">
        <v>0</v>
      </c>
      <c r="Z1725" t="b">
        <v>0</v>
      </c>
      <c r="AA1725" t="b">
        <v>0</v>
      </c>
      <c r="AB1725" t="b">
        <v>1</v>
      </c>
      <c r="AC1725" t="b">
        <v>1</v>
      </c>
      <c r="AD1725" t="b">
        <v>0</v>
      </c>
      <c r="AE1725" t="b">
        <v>1</v>
      </c>
      <c r="AF1725" t="b">
        <v>0</v>
      </c>
      <c r="AG1725" t="b">
        <v>0</v>
      </c>
      <c r="AH1725" t="b">
        <v>0</v>
      </c>
      <c r="AI1725" t="b">
        <v>0</v>
      </c>
      <c r="AJ1725" t="b">
        <v>0</v>
      </c>
      <c r="AK1725" t="b">
        <v>0</v>
      </c>
      <c r="AL1725" t="b">
        <v>0</v>
      </c>
      <c r="AM1725" t="b">
        <v>0</v>
      </c>
    </row>
    <row r="1726" spans="1:39" ht="14.4" hidden="1" x14ac:dyDescent="0.3">
      <c r="A1726" t="s">
        <v>1841</v>
      </c>
      <c r="B1726">
        <v>2015</v>
      </c>
      <c r="C1726" t="s">
        <v>198</v>
      </c>
      <c r="D1726" t="s">
        <v>38</v>
      </c>
      <c r="E1726" t="s">
        <v>97</v>
      </c>
      <c r="F1726" t="s">
        <v>5169</v>
      </c>
      <c r="G1726" t="s">
        <v>46</v>
      </c>
      <c r="H1726" t="s">
        <v>105</v>
      </c>
      <c r="I1726" t="s">
        <v>19</v>
      </c>
      <c r="J1726" t="b">
        <v>0</v>
      </c>
      <c r="L1726">
        <v>0.01</v>
      </c>
      <c r="M1726" t="s">
        <v>5665</v>
      </c>
      <c r="O1726">
        <v>39511</v>
      </c>
      <c r="P1726">
        <v>1.99</v>
      </c>
      <c r="Q1726">
        <v>0.72</v>
      </c>
      <c r="R1726" t="b">
        <v>0</v>
      </c>
      <c r="S1726" t="s">
        <v>40</v>
      </c>
      <c r="T1726">
        <v>16</v>
      </c>
      <c r="U1726" t="s">
        <v>21</v>
      </c>
      <c r="V1726" t="b">
        <v>0</v>
      </c>
      <c r="W1726" t="b">
        <v>0</v>
      </c>
      <c r="X1726" t="b">
        <v>0</v>
      </c>
      <c r="Y1726" t="b">
        <v>0</v>
      </c>
      <c r="Z1726" t="b">
        <v>1</v>
      </c>
      <c r="AA1726" t="b">
        <v>0</v>
      </c>
      <c r="AB1726" t="b">
        <v>1</v>
      </c>
      <c r="AC1726" t="b">
        <v>0</v>
      </c>
      <c r="AD1726" t="b">
        <v>0</v>
      </c>
      <c r="AE1726" t="b">
        <v>1</v>
      </c>
      <c r="AF1726" t="b">
        <v>0</v>
      </c>
      <c r="AG1726" t="b">
        <v>0</v>
      </c>
      <c r="AH1726" t="b">
        <v>0</v>
      </c>
      <c r="AI1726" t="b">
        <v>0</v>
      </c>
      <c r="AJ1726" t="b">
        <v>0</v>
      </c>
      <c r="AK1726" t="b">
        <v>0</v>
      </c>
      <c r="AL1726" t="b">
        <v>0</v>
      </c>
      <c r="AM1726" t="b">
        <v>0</v>
      </c>
    </row>
    <row r="1727" spans="1:39" ht="14.4" hidden="1" x14ac:dyDescent="0.3">
      <c r="A1727" t="s">
        <v>1842</v>
      </c>
      <c r="B1727">
        <v>2015</v>
      </c>
      <c r="C1727" t="s">
        <v>63</v>
      </c>
      <c r="D1727" t="s">
        <v>24</v>
      </c>
      <c r="E1727" t="s">
        <v>81</v>
      </c>
      <c r="F1727" t="s">
        <v>40</v>
      </c>
      <c r="G1727" t="s">
        <v>41</v>
      </c>
      <c r="H1727" t="s">
        <v>27</v>
      </c>
      <c r="I1727" t="s">
        <v>19</v>
      </c>
      <c r="J1727" t="b">
        <v>0</v>
      </c>
      <c r="L1727">
        <v>0.14000000000000001</v>
      </c>
      <c r="M1727" t="s">
        <v>7105</v>
      </c>
      <c r="O1727">
        <v>75773</v>
      </c>
      <c r="P1727">
        <v>0.89</v>
      </c>
      <c r="Q1727">
        <v>0.63</v>
      </c>
      <c r="R1727" t="b">
        <v>0</v>
      </c>
      <c r="S1727" t="s">
        <v>35</v>
      </c>
      <c r="T1727">
        <v>16</v>
      </c>
      <c r="U1727" t="s">
        <v>21</v>
      </c>
      <c r="V1727" t="b">
        <v>0</v>
      </c>
      <c r="W1727" t="b">
        <v>0</v>
      </c>
      <c r="X1727" t="b">
        <v>0</v>
      </c>
      <c r="Y1727" t="b">
        <v>1</v>
      </c>
      <c r="Z1727" t="b">
        <v>0</v>
      </c>
      <c r="AA1727" t="b">
        <v>0</v>
      </c>
      <c r="AB1727" t="b">
        <v>0</v>
      </c>
      <c r="AC1727" t="b">
        <v>1</v>
      </c>
      <c r="AD1727" t="b">
        <v>0</v>
      </c>
      <c r="AE1727" t="b">
        <v>1</v>
      </c>
      <c r="AF1727" t="b">
        <v>0</v>
      </c>
      <c r="AG1727" t="b">
        <v>0</v>
      </c>
      <c r="AH1727" t="b">
        <v>0</v>
      </c>
      <c r="AI1727" t="b">
        <v>0</v>
      </c>
      <c r="AJ1727" t="b">
        <v>0</v>
      </c>
      <c r="AK1727" t="b">
        <v>0</v>
      </c>
      <c r="AL1727" t="b">
        <v>0</v>
      </c>
      <c r="AM1727" t="b">
        <v>0</v>
      </c>
    </row>
    <row r="1728" spans="1:39" ht="14.4" hidden="1" x14ac:dyDescent="0.3">
      <c r="A1728" t="s">
        <v>1843</v>
      </c>
      <c r="B1728">
        <v>2015</v>
      </c>
      <c r="C1728" t="s">
        <v>112</v>
      </c>
      <c r="D1728" t="s">
        <v>113</v>
      </c>
      <c r="E1728" t="s">
        <v>54</v>
      </c>
      <c r="F1728" t="s">
        <v>5169</v>
      </c>
      <c r="G1728" t="s">
        <v>46</v>
      </c>
      <c r="H1728" t="s">
        <v>105</v>
      </c>
      <c r="I1728" t="s">
        <v>83</v>
      </c>
      <c r="J1728" t="b">
        <v>0</v>
      </c>
      <c r="L1728">
        <v>0.02</v>
      </c>
      <c r="M1728" t="s">
        <v>8597</v>
      </c>
      <c r="O1728">
        <v>66028</v>
      </c>
      <c r="P1728">
        <v>4.2300000000000004</v>
      </c>
      <c r="Q1728">
        <v>0.83</v>
      </c>
      <c r="R1728" t="b">
        <v>0</v>
      </c>
      <c r="S1728" t="s">
        <v>40</v>
      </c>
      <c r="T1728">
        <v>15</v>
      </c>
      <c r="U1728" t="s">
        <v>21</v>
      </c>
      <c r="V1728" t="b">
        <v>1</v>
      </c>
      <c r="W1728" t="b">
        <v>1</v>
      </c>
      <c r="X1728" t="b">
        <v>0</v>
      </c>
      <c r="Y1728" t="b">
        <v>1</v>
      </c>
      <c r="Z1728" t="b">
        <v>0</v>
      </c>
      <c r="AA1728" t="b">
        <v>0</v>
      </c>
      <c r="AB1728" t="b">
        <v>1</v>
      </c>
      <c r="AC1728" t="b">
        <v>0</v>
      </c>
      <c r="AD1728" t="b">
        <v>1</v>
      </c>
      <c r="AE1728" t="b">
        <v>1</v>
      </c>
      <c r="AF1728" t="b">
        <v>0</v>
      </c>
      <c r="AG1728" t="b">
        <v>0</v>
      </c>
      <c r="AH1728" t="b">
        <v>0</v>
      </c>
      <c r="AI1728" t="b">
        <v>0</v>
      </c>
      <c r="AJ1728" t="b">
        <v>0</v>
      </c>
      <c r="AK1728" t="b">
        <v>0</v>
      </c>
      <c r="AL1728" t="b">
        <v>0</v>
      </c>
      <c r="AM1728" t="b">
        <v>0</v>
      </c>
    </row>
    <row r="1729" spans="1:39" ht="14.4" hidden="1" x14ac:dyDescent="0.3">
      <c r="A1729" t="s">
        <v>1844</v>
      </c>
      <c r="B1729">
        <v>2015</v>
      </c>
      <c r="C1729" t="s">
        <v>89</v>
      </c>
      <c r="D1729" t="s">
        <v>90</v>
      </c>
      <c r="E1729" t="s">
        <v>54</v>
      </c>
      <c r="F1729" t="s">
        <v>5181</v>
      </c>
      <c r="G1729" t="s">
        <v>55</v>
      </c>
      <c r="H1729" t="s">
        <v>69</v>
      </c>
      <c r="I1729" t="s">
        <v>83</v>
      </c>
      <c r="J1729" t="b">
        <v>0</v>
      </c>
      <c r="L1729">
        <v>0.09</v>
      </c>
      <c r="M1729" t="s">
        <v>8596</v>
      </c>
      <c r="O1729">
        <v>57467</v>
      </c>
      <c r="P1729">
        <v>-1.81</v>
      </c>
      <c r="Q1729">
        <v>0.83</v>
      </c>
      <c r="R1729" t="b">
        <v>0</v>
      </c>
      <c r="S1729" t="s">
        <v>20</v>
      </c>
      <c r="T1729">
        <v>0</v>
      </c>
      <c r="U1729" t="s">
        <v>21</v>
      </c>
      <c r="V1729" t="b">
        <v>1</v>
      </c>
      <c r="W1729" t="b">
        <v>0</v>
      </c>
      <c r="X1729" t="b">
        <v>1</v>
      </c>
      <c r="Y1729" t="b">
        <v>0</v>
      </c>
      <c r="Z1729" t="b">
        <v>0</v>
      </c>
      <c r="AA1729" t="b">
        <v>1</v>
      </c>
      <c r="AB1729" t="b">
        <v>1</v>
      </c>
      <c r="AC1729" t="b">
        <v>0</v>
      </c>
      <c r="AD1729" t="b">
        <v>1</v>
      </c>
      <c r="AE1729" t="b">
        <v>0</v>
      </c>
      <c r="AF1729" t="b">
        <v>0</v>
      </c>
      <c r="AG1729" t="b">
        <v>0</v>
      </c>
      <c r="AH1729" t="b">
        <v>0</v>
      </c>
      <c r="AI1729" t="b">
        <v>0</v>
      </c>
      <c r="AJ1729" t="b">
        <v>0</v>
      </c>
      <c r="AK1729" t="b">
        <v>0</v>
      </c>
      <c r="AL1729" t="b">
        <v>0</v>
      </c>
      <c r="AM1729" t="b">
        <v>0</v>
      </c>
    </row>
    <row r="1730" spans="1:39" ht="14.4" hidden="1" x14ac:dyDescent="0.3">
      <c r="A1730" t="s">
        <v>1845</v>
      </c>
      <c r="B1730">
        <v>2015</v>
      </c>
      <c r="C1730" t="s">
        <v>112</v>
      </c>
      <c r="D1730" t="s">
        <v>113</v>
      </c>
      <c r="E1730" t="s">
        <v>45</v>
      </c>
      <c r="F1730" t="s">
        <v>40</v>
      </c>
      <c r="G1730" t="s">
        <v>55</v>
      </c>
      <c r="H1730" t="s">
        <v>52</v>
      </c>
      <c r="I1730" t="s">
        <v>49</v>
      </c>
      <c r="J1730" t="b">
        <v>1</v>
      </c>
      <c r="K1730" t="s">
        <v>642</v>
      </c>
      <c r="L1730">
        <v>0.87</v>
      </c>
      <c r="M1730" t="s">
        <v>7083</v>
      </c>
      <c r="N1730" t="s">
        <v>642</v>
      </c>
      <c r="O1730">
        <v>96460</v>
      </c>
      <c r="P1730">
        <v>1.76</v>
      </c>
      <c r="Q1730">
        <v>0.38</v>
      </c>
      <c r="R1730" t="b">
        <v>1</v>
      </c>
      <c r="S1730" t="s">
        <v>40</v>
      </c>
      <c r="T1730">
        <v>3</v>
      </c>
      <c r="U1730" t="s">
        <v>21</v>
      </c>
      <c r="V1730" t="b">
        <v>1</v>
      </c>
      <c r="W1730" t="b">
        <v>0</v>
      </c>
      <c r="X1730" t="b">
        <v>1</v>
      </c>
      <c r="Y1730" t="b">
        <v>1</v>
      </c>
      <c r="Z1730" t="b">
        <v>0</v>
      </c>
      <c r="AA1730" t="b">
        <v>0</v>
      </c>
      <c r="AB1730" t="b">
        <v>1</v>
      </c>
      <c r="AC1730" t="b">
        <v>0</v>
      </c>
      <c r="AD1730" t="b">
        <v>0</v>
      </c>
      <c r="AE1730" t="b">
        <v>0</v>
      </c>
      <c r="AF1730" t="b">
        <v>0</v>
      </c>
      <c r="AG1730" t="b">
        <v>0</v>
      </c>
      <c r="AH1730" t="b">
        <v>0</v>
      </c>
      <c r="AI1730" t="b">
        <v>1</v>
      </c>
      <c r="AJ1730" t="b">
        <v>0</v>
      </c>
      <c r="AK1730" t="b">
        <v>0</v>
      </c>
      <c r="AL1730" t="b">
        <v>0</v>
      </c>
      <c r="AM1730" t="b">
        <v>0</v>
      </c>
    </row>
    <row r="1731" spans="1:39" ht="14.4" hidden="1" x14ac:dyDescent="0.3">
      <c r="A1731" t="s">
        <v>1846</v>
      </c>
      <c r="B1731">
        <v>2015</v>
      </c>
      <c r="C1731" t="s">
        <v>177</v>
      </c>
      <c r="D1731" t="s">
        <v>38</v>
      </c>
      <c r="E1731" t="s">
        <v>97</v>
      </c>
      <c r="F1731" t="s">
        <v>5176</v>
      </c>
      <c r="G1731" t="s">
        <v>33</v>
      </c>
      <c r="H1731" t="s">
        <v>34</v>
      </c>
      <c r="I1731" t="s">
        <v>28</v>
      </c>
      <c r="J1731" t="b">
        <v>0</v>
      </c>
      <c r="L1731">
        <v>0.03</v>
      </c>
      <c r="M1731" t="s">
        <v>7361</v>
      </c>
      <c r="O1731">
        <v>43501</v>
      </c>
      <c r="P1731">
        <v>4.0999999999999996</v>
      </c>
      <c r="Q1731">
        <v>0.66</v>
      </c>
      <c r="R1731" t="b">
        <v>0</v>
      </c>
      <c r="S1731" t="s">
        <v>40</v>
      </c>
      <c r="T1731">
        <v>11</v>
      </c>
      <c r="U1731" t="s">
        <v>21</v>
      </c>
      <c r="V1731" t="b">
        <v>0</v>
      </c>
      <c r="W1731" t="b">
        <v>0</v>
      </c>
      <c r="X1731" t="b">
        <v>0</v>
      </c>
      <c r="Y1731" t="b">
        <v>1</v>
      </c>
      <c r="Z1731" t="b">
        <v>1</v>
      </c>
      <c r="AA1731" t="b">
        <v>0</v>
      </c>
      <c r="AB1731" t="b">
        <v>1</v>
      </c>
      <c r="AC1731" t="b">
        <v>0</v>
      </c>
      <c r="AD1731" t="b">
        <v>0</v>
      </c>
      <c r="AE1731" t="b">
        <v>0</v>
      </c>
      <c r="AF1731" t="b">
        <v>0</v>
      </c>
      <c r="AG1731" t="b">
        <v>0</v>
      </c>
      <c r="AH1731" t="b">
        <v>0</v>
      </c>
      <c r="AI1731" t="b">
        <v>0</v>
      </c>
      <c r="AJ1731" t="b">
        <v>0</v>
      </c>
      <c r="AK1731" t="b">
        <v>0</v>
      </c>
      <c r="AL1731" t="b">
        <v>0</v>
      </c>
      <c r="AM1731" t="b">
        <v>0</v>
      </c>
    </row>
    <row r="1732" spans="1:39" ht="14.4" hidden="1" x14ac:dyDescent="0.3">
      <c r="A1732" t="s">
        <v>1847</v>
      </c>
      <c r="B1732">
        <v>2015</v>
      </c>
      <c r="C1732" t="s">
        <v>23</v>
      </c>
      <c r="D1732" t="s">
        <v>24</v>
      </c>
      <c r="E1732" t="s">
        <v>64</v>
      </c>
      <c r="F1732" t="s">
        <v>5172</v>
      </c>
      <c r="G1732" t="s">
        <v>17</v>
      </c>
      <c r="H1732" t="s">
        <v>60</v>
      </c>
      <c r="I1732" t="s">
        <v>49</v>
      </c>
      <c r="J1732" t="b">
        <v>0</v>
      </c>
      <c r="L1732">
        <v>0.17</v>
      </c>
      <c r="M1732" t="s">
        <v>8595</v>
      </c>
      <c r="O1732">
        <v>73658</v>
      </c>
      <c r="P1732">
        <v>-1.07</v>
      </c>
      <c r="Q1732">
        <v>0.82</v>
      </c>
      <c r="R1732" t="b">
        <v>0</v>
      </c>
      <c r="S1732" t="s">
        <v>40</v>
      </c>
      <c r="T1732">
        <v>15</v>
      </c>
      <c r="U1732" t="s">
        <v>21</v>
      </c>
      <c r="V1732" t="b">
        <v>1</v>
      </c>
      <c r="W1732" t="b">
        <v>1</v>
      </c>
      <c r="X1732" t="b">
        <v>0</v>
      </c>
      <c r="Y1732" t="b">
        <v>1</v>
      </c>
      <c r="Z1732" t="b">
        <v>0</v>
      </c>
      <c r="AA1732" t="b">
        <v>0</v>
      </c>
      <c r="AB1732" t="b">
        <v>1</v>
      </c>
      <c r="AC1732" t="b">
        <v>0</v>
      </c>
      <c r="AD1732" t="b">
        <v>1</v>
      </c>
      <c r="AE1732" t="b">
        <v>0</v>
      </c>
      <c r="AF1732" t="b">
        <v>0</v>
      </c>
      <c r="AG1732" t="b">
        <v>0</v>
      </c>
      <c r="AH1732" t="b">
        <v>0</v>
      </c>
      <c r="AI1732" t="b">
        <v>0</v>
      </c>
      <c r="AJ1732" t="b">
        <v>0</v>
      </c>
      <c r="AK1732" t="b">
        <v>0</v>
      </c>
      <c r="AL1732" t="b">
        <v>0</v>
      </c>
      <c r="AM1732" t="b">
        <v>0</v>
      </c>
    </row>
    <row r="1733" spans="1:39" ht="14.4" hidden="1" x14ac:dyDescent="0.3">
      <c r="A1733" t="s">
        <v>1848</v>
      </c>
      <c r="B1733">
        <v>2015</v>
      </c>
      <c r="C1733" t="s">
        <v>112</v>
      </c>
      <c r="D1733" t="s">
        <v>113</v>
      </c>
      <c r="E1733" t="s">
        <v>133</v>
      </c>
      <c r="F1733" t="s">
        <v>5169</v>
      </c>
      <c r="G1733" t="s">
        <v>65</v>
      </c>
      <c r="H1733" t="s">
        <v>34</v>
      </c>
      <c r="I1733" t="s">
        <v>61</v>
      </c>
      <c r="J1733" t="b">
        <v>0</v>
      </c>
      <c r="L1733">
        <v>0.03</v>
      </c>
      <c r="M1733" t="s">
        <v>8594</v>
      </c>
      <c r="O1733">
        <v>67505</v>
      </c>
      <c r="P1733">
        <v>-3.85</v>
      </c>
      <c r="Q1733">
        <v>0.79</v>
      </c>
      <c r="R1733" t="b">
        <v>0</v>
      </c>
      <c r="S1733" t="s">
        <v>35</v>
      </c>
      <c r="T1733">
        <v>5</v>
      </c>
      <c r="U1733" t="s">
        <v>21</v>
      </c>
      <c r="V1733" t="b">
        <v>0</v>
      </c>
      <c r="W1733" t="b">
        <v>1</v>
      </c>
      <c r="X1733" t="b">
        <v>0</v>
      </c>
      <c r="Y1733" t="b">
        <v>0</v>
      </c>
      <c r="Z1733" t="b">
        <v>0</v>
      </c>
      <c r="AA1733" t="b">
        <v>1</v>
      </c>
      <c r="AB1733" t="b">
        <v>1</v>
      </c>
      <c r="AC1733" t="b">
        <v>1</v>
      </c>
      <c r="AD1733" t="b">
        <v>1</v>
      </c>
      <c r="AE1733" t="b">
        <v>0</v>
      </c>
      <c r="AF1733" t="b">
        <v>0</v>
      </c>
      <c r="AG1733" t="b">
        <v>0</v>
      </c>
      <c r="AH1733" t="b">
        <v>0</v>
      </c>
      <c r="AI1733" t="b">
        <v>0</v>
      </c>
      <c r="AJ1733" t="b">
        <v>0</v>
      </c>
      <c r="AK1733" t="b">
        <v>0</v>
      </c>
      <c r="AL1733" t="b">
        <v>0</v>
      </c>
      <c r="AM1733" t="b">
        <v>0</v>
      </c>
    </row>
    <row r="1734" spans="1:39" ht="14.4" hidden="1" x14ac:dyDescent="0.3">
      <c r="A1734" t="s">
        <v>1849</v>
      </c>
      <c r="B1734">
        <v>2015</v>
      </c>
      <c r="C1734" t="s">
        <v>124</v>
      </c>
      <c r="D1734" t="s">
        <v>58</v>
      </c>
      <c r="E1734" t="s">
        <v>54</v>
      </c>
      <c r="F1734" t="s">
        <v>5169</v>
      </c>
      <c r="G1734" t="s">
        <v>33</v>
      </c>
      <c r="H1734" t="s">
        <v>60</v>
      </c>
      <c r="I1734" t="s">
        <v>49</v>
      </c>
      <c r="J1734" t="b">
        <v>0</v>
      </c>
      <c r="L1734">
        <v>0.17</v>
      </c>
      <c r="M1734" t="s">
        <v>8593</v>
      </c>
      <c r="O1734">
        <v>20499</v>
      </c>
      <c r="P1734">
        <v>1.42</v>
      </c>
      <c r="Q1734">
        <v>0.6</v>
      </c>
      <c r="R1734" t="b">
        <v>0</v>
      </c>
      <c r="S1734" t="s">
        <v>20</v>
      </c>
      <c r="T1734">
        <v>9</v>
      </c>
      <c r="U1734" t="s">
        <v>21</v>
      </c>
      <c r="V1734" t="b">
        <v>1</v>
      </c>
      <c r="W1734" t="b">
        <v>0</v>
      </c>
      <c r="X1734" t="b">
        <v>0</v>
      </c>
      <c r="Y1734" t="b">
        <v>0</v>
      </c>
      <c r="Z1734" t="b">
        <v>0</v>
      </c>
      <c r="AA1734" t="b">
        <v>0</v>
      </c>
      <c r="AB1734" t="b">
        <v>1</v>
      </c>
      <c r="AC1734" t="b">
        <v>0</v>
      </c>
      <c r="AD1734" t="b">
        <v>0</v>
      </c>
      <c r="AE1734" t="b">
        <v>1</v>
      </c>
      <c r="AF1734" t="b">
        <v>0</v>
      </c>
      <c r="AG1734" t="b">
        <v>0</v>
      </c>
      <c r="AH1734" t="b">
        <v>0</v>
      </c>
      <c r="AI1734" t="b">
        <v>0</v>
      </c>
      <c r="AJ1734" t="b">
        <v>0</v>
      </c>
      <c r="AK1734" t="b">
        <v>0</v>
      </c>
      <c r="AL1734" t="b">
        <v>0</v>
      </c>
      <c r="AM1734" t="b">
        <v>0</v>
      </c>
    </row>
    <row r="1735" spans="1:39" ht="14.4" hidden="1" x14ac:dyDescent="0.3">
      <c r="A1735" t="s">
        <v>1850</v>
      </c>
      <c r="B1735">
        <v>2015</v>
      </c>
      <c r="C1735" t="s">
        <v>112</v>
      </c>
      <c r="D1735" t="s">
        <v>113</v>
      </c>
      <c r="E1735" t="s">
        <v>120</v>
      </c>
      <c r="F1735" t="s">
        <v>40</v>
      </c>
      <c r="G1735" t="s">
        <v>33</v>
      </c>
      <c r="H1735" t="s">
        <v>42</v>
      </c>
      <c r="I1735" t="s">
        <v>28</v>
      </c>
      <c r="J1735" t="b">
        <v>0</v>
      </c>
      <c r="L1735">
        <v>0.08</v>
      </c>
      <c r="M1735" t="s">
        <v>6432</v>
      </c>
      <c r="O1735">
        <v>80873</v>
      </c>
      <c r="P1735">
        <v>4.6500000000000004</v>
      </c>
      <c r="Q1735">
        <v>0.77</v>
      </c>
      <c r="R1735" t="b">
        <v>0</v>
      </c>
      <c r="S1735" t="s">
        <v>40</v>
      </c>
      <c r="T1735">
        <v>2</v>
      </c>
      <c r="U1735" t="s">
        <v>21</v>
      </c>
      <c r="V1735" t="b">
        <v>0</v>
      </c>
      <c r="W1735" t="b">
        <v>0</v>
      </c>
      <c r="X1735" t="b">
        <v>1</v>
      </c>
      <c r="Y1735" t="b">
        <v>0</v>
      </c>
      <c r="Z1735" t="b">
        <v>0</v>
      </c>
      <c r="AA1735" t="b">
        <v>0</v>
      </c>
      <c r="AB1735" t="b">
        <v>0</v>
      </c>
      <c r="AC1735" t="b">
        <v>0</v>
      </c>
      <c r="AD1735" t="b">
        <v>1</v>
      </c>
      <c r="AE1735" t="b">
        <v>1</v>
      </c>
      <c r="AF1735" t="b">
        <v>0</v>
      </c>
      <c r="AG1735" t="b">
        <v>0</v>
      </c>
      <c r="AH1735" t="b">
        <v>0</v>
      </c>
      <c r="AI1735" t="b">
        <v>0</v>
      </c>
      <c r="AJ1735" t="b">
        <v>0</v>
      </c>
      <c r="AK1735" t="b">
        <v>0</v>
      </c>
      <c r="AL1735" t="b">
        <v>0</v>
      </c>
      <c r="AM1735" t="b">
        <v>0</v>
      </c>
    </row>
    <row r="1736" spans="1:39" ht="14.4" hidden="1" x14ac:dyDescent="0.3">
      <c r="A1736" t="s">
        <v>1851</v>
      </c>
      <c r="B1736">
        <v>2015</v>
      </c>
      <c r="C1736" t="s">
        <v>140</v>
      </c>
      <c r="D1736" t="s">
        <v>58</v>
      </c>
      <c r="E1736" t="s">
        <v>108</v>
      </c>
      <c r="F1736" t="s">
        <v>5172</v>
      </c>
      <c r="G1736" t="s">
        <v>55</v>
      </c>
      <c r="H1736" t="s">
        <v>69</v>
      </c>
      <c r="I1736" t="s">
        <v>61</v>
      </c>
      <c r="J1736" t="b">
        <v>0</v>
      </c>
      <c r="L1736">
        <v>0.04</v>
      </c>
      <c r="M1736" t="s">
        <v>8592</v>
      </c>
      <c r="O1736">
        <v>19504</v>
      </c>
      <c r="P1736">
        <v>0.28999999999999998</v>
      </c>
      <c r="Q1736">
        <v>0.76</v>
      </c>
      <c r="R1736" t="b">
        <v>0</v>
      </c>
      <c r="S1736" t="s">
        <v>40</v>
      </c>
      <c r="T1736">
        <v>6</v>
      </c>
      <c r="U1736" t="s">
        <v>21</v>
      </c>
      <c r="V1736" t="b">
        <v>1</v>
      </c>
      <c r="W1736" t="b">
        <v>0</v>
      </c>
      <c r="X1736" t="b">
        <v>0</v>
      </c>
      <c r="Y1736" t="b">
        <v>1</v>
      </c>
      <c r="Z1736" t="b">
        <v>1</v>
      </c>
      <c r="AA1736" t="b">
        <v>0</v>
      </c>
      <c r="AB1736" t="b">
        <v>1</v>
      </c>
      <c r="AC1736" t="b">
        <v>0</v>
      </c>
      <c r="AD1736" t="b">
        <v>1</v>
      </c>
      <c r="AE1736" t="b">
        <v>1</v>
      </c>
      <c r="AF1736" t="b">
        <v>0</v>
      </c>
      <c r="AG1736" t="b">
        <v>0</v>
      </c>
      <c r="AH1736" t="b">
        <v>0</v>
      </c>
      <c r="AI1736" t="b">
        <v>0</v>
      </c>
      <c r="AJ1736" t="b">
        <v>0</v>
      </c>
      <c r="AK1736" t="b">
        <v>0</v>
      </c>
      <c r="AL1736" t="b">
        <v>0</v>
      </c>
      <c r="AM1736" t="b">
        <v>0</v>
      </c>
    </row>
    <row r="1737" spans="1:39" ht="14.4" hidden="1" x14ac:dyDescent="0.3">
      <c r="A1737" t="s">
        <v>1852</v>
      </c>
      <c r="B1737">
        <v>2015</v>
      </c>
      <c r="C1737" t="s">
        <v>115</v>
      </c>
      <c r="D1737" t="s">
        <v>31</v>
      </c>
      <c r="E1737" t="s">
        <v>59</v>
      </c>
      <c r="F1737" t="s">
        <v>5176</v>
      </c>
      <c r="G1737" t="s">
        <v>26</v>
      </c>
      <c r="H1737" t="s">
        <v>94</v>
      </c>
      <c r="I1737" t="s">
        <v>83</v>
      </c>
      <c r="J1737" t="b">
        <v>1</v>
      </c>
      <c r="K1737" t="s">
        <v>8591</v>
      </c>
      <c r="L1737">
        <v>0.82</v>
      </c>
      <c r="M1737" t="s">
        <v>7802</v>
      </c>
      <c r="N1737" t="s">
        <v>8591</v>
      </c>
      <c r="O1737">
        <v>30678</v>
      </c>
      <c r="P1737">
        <v>-2.64</v>
      </c>
      <c r="Q1737">
        <v>0.24</v>
      </c>
      <c r="R1737" t="b">
        <v>1</v>
      </c>
      <c r="S1737" t="s">
        <v>20</v>
      </c>
      <c r="T1737">
        <v>5</v>
      </c>
      <c r="U1737" t="s">
        <v>21</v>
      </c>
      <c r="V1737" t="b">
        <v>0</v>
      </c>
      <c r="W1737" t="b">
        <v>1</v>
      </c>
      <c r="X1737" t="b">
        <v>1</v>
      </c>
      <c r="Y1737" t="b">
        <v>0</v>
      </c>
      <c r="Z1737" t="b">
        <v>0</v>
      </c>
      <c r="AA1737" t="b">
        <v>0</v>
      </c>
      <c r="AB1737" t="b">
        <v>1</v>
      </c>
      <c r="AC1737" t="b">
        <v>1</v>
      </c>
      <c r="AD1737" t="b">
        <v>1</v>
      </c>
      <c r="AE1737" t="b">
        <v>0</v>
      </c>
      <c r="AF1737" t="b">
        <v>0</v>
      </c>
      <c r="AG1737" t="b">
        <v>0</v>
      </c>
      <c r="AH1737" t="b">
        <v>1</v>
      </c>
      <c r="AI1737" t="b">
        <v>0</v>
      </c>
      <c r="AJ1737" t="b">
        <v>1</v>
      </c>
      <c r="AK1737" t="b">
        <v>0</v>
      </c>
      <c r="AL1737" t="b">
        <v>1</v>
      </c>
      <c r="AM1737" t="b">
        <v>1</v>
      </c>
    </row>
    <row r="1738" spans="1:39" ht="14.4" hidden="1" x14ac:dyDescent="0.3">
      <c r="A1738" t="s">
        <v>1853</v>
      </c>
      <c r="B1738">
        <v>2015</v>
      </c>
      <c r="C1738" t="s">
        <v>96</v>
      </c>
      <c r="D1738" t="s">
        <v>90</v>
      </c>
      <c r="E1738" t="s">
        <v>54</v>
      </c>
      <c r="F1738" t="s">
        <v>5169</v>
      </c>
      <c r="G1738" t="s">
        <v>65</v>
      </c>
      <c r="H1738" t="s">
        <v>42</v>
      </c>
      <c r="I1738" t="s">
        <v>49</v>
      </c>
      <c r="J1738" t="b">
        <v>1</v>
      </c>
      <c r="K1738" t="s">
        <v>6555</v>
      </c>
      <c r="L1738">
        <v>0.41</v>
      </c>
      <c r="M1738" t="s">
        <v>8590</v>
      </c>
      <c r="N1738" t="s">
        <v>6555</v>
      </c>
      <c r="O1738">
        <v>89217</v>
      </c>
      <c r="P1738">
        <v>-1.25</v>
      </c>
      <c r="Q1738">
        <v>0.39</v>
      </c>
      <c r="R1738" t="b">
        <v>1</v>
      </c>
      <c r="S1738" t="s">
        <v>40</v>
      </c>
      <c r="T1738">
        <v>11</v>
      </c>
      <c r="U1738" t="s">
        <v>21</v>
      </c>
      <c r="V1738" t="b">
        <v>0</v>
      </c>
      <c r="W1738" t="b">
        <v>1</v>
      </c>
      <c r="X1738" t="b">
        <v>0</v>
      </c>
      <c r="Y1738" t="b">
        <v>1</v>
      </c>
      <c r="Z1738" t="b">
        <v>1</v>
      </c>
      <c r="AA1738" t="b">
        <v>1</v>
      </c>
      <c r="AB1738" t="b">
        <v>0</v>
      </c>
      <c r="AC1738" t="b">
        <v>0</v>
      </c>
      <c r="AD1738" t="b">
        <v>0</v>
      </c>
      <c r="AE1738" t="b">
        <v>1</v>
      </c>
      <c r="AF1738" t="b">
        <v>0</v>
      </c>
      <c r="AG1738" t="b">
        <v>0</v>
      </c>
      <c r="AH1738" t="b">
        <v>1</v>
      </c>
      <c r="AI1738" t="b">
        <v>1</v>
      </c>
      <c r="AJ1738" t="b">
        <v>1</v>
      </c>
      <c r="AK1738" t="b">
        <v>0</v>
      </c>
      <c r="AL1738" t="b">
        <v>0</v>
      </c>
      <c r="AM1738" t="b">
        <v>0</v>
      </c>
    </row>
    <row r="1739" spans="1:39" ht="14.4" hidden="1" x14ac:dyDescent="0.3">
      <c r="A1739" t="s">
        <v>1854</v>
      </c>
      <c r="B1739">
        <v>2015</v>
      </c>
      <c r="C1739" t="s">
        <v>71</v>
      </c>
      <c r="D1739" t="s">
        <v>31</v>
      </c>
      <c r="E1739" t="s">
        <v>59</v>
      </c>
      <c r="F1739" t="s">
        <v>5169</v>
      </c>
      <c r="G1739" t="s">
        <v>33</v>
      </c>
      <c r="H1739" t="s">
        <v>91</v>
      </c>
      <c r="I1739" t="s">
        <v>28</v>
      </c>
      <c r="J1739" t="b">
        <v>0</v>
      </c>
      <c r="L1739">
        <v>0.09</v>
      </c>
      <c r="M1739" t="s">
        <v>8589</v>
      </c>
      <c r="O1739">
        <v>23784</v>
      </c>
      <c r="P1739">
        <v>-2.73</v>
      </c>
      <c r="Q1739">
        <v>0.87</v>
      </c>
      <c r="R1739" t="b">
        <v>0</v>
      </c>
      <c r="S1739" t="s">
        <v>20</v>
      </c>
      <c r="T1739">
        <v>11</v>
      </c>
      <c r="U1739" t="s">
        <v>21</v>
      </c>
      <c r="V1739" t="b">
        <v>1</v>
      </c>
      <c r="W1739" t="b">
        <v>1</v>
      </c>
      <c r="X1739" t="b">
        <v>1</v>
      </c>
      <c r="Y1739" t="b">
        <v>0</v>
      </c>
      <c r="Z1739" t="b">
        <v>0</v>
      </c>
      <c r="AA1739" t="b">
        <v>0</v>
      </c>
      <c r="AB1739" t="b">
        <v>0</v>
      </c>
      <c r="AC1739" t="b">
        <v>1</v>
      </c>
      <c r="AD1739" t="b">
        <v>0</v>
      </c>
      <c r="AE1739" t="b">
        <v>1</v>
      </c>
      <c r="AF1739" t="b">
        <v>0</v>
      </c>
      <c r="AG1739" t="b">
        <v>0</v>
      </c>
      <c r="AH1739" t="b">
        <v>0</v>
      </c>
      <c r="AI1739" t="b">
        <v>0</v>
      </c>
      <c r="AJ1739" t="b">
        <v>0</v>
      </c>
      <c r="AK1739" t="b">
        <v>0</v>
      </c>
      <c r="AL1739" t="b">
        <v>0</v>
      </c>
      <c r="AM1739" t="b">
        <v>0</v>
      </c>
    </row>
    <row r="1740" spans="1:39" ht="14.4" hidden="1" x14ac:dyDescent="0.3">
      <c r="A1740" t="s">
        <v>1855</v>
      </c>
      <c r="B1740">
        <v>2015</v>
      </c>
      <c r="C1740" t="s">
        <v>150</v>
      </c>
      <c r="D1740" t="s">
        <v>90</v>
      </c>
      <c r="E1740" t="s">
        <v>59</v>
      </c>
      <c r="F1740" t="s">
        <v>5181</v>
      </c>
      <c r="G1740" t="s">
        <v>93</v>
      </c>
      <c r="H1740" t="s">
        <v>52</v>
      </c>
      <c r="I1740" t="s">
        <v>61</v>
      </c>
      <c r="J1740" t="b">
        <v>0</v>
      </c>
      <c r="L1740">
        <v>0.05</v>
      </c>
      <c r="M1740" t="s">
        <v>8588</v>
      </c>
      <c r="O1740">
        <v>61633</v>
      </c>
      <c r="P1740">
        <v>-3.27</v>
      </c>
      <c r="Q1740">
        <v>0.63</v>
      </c>
      <c r="R1740" t="b">
        <v>0</v>
      </c>
      <c r="S1740" t="s">
        <v>20</v>
      </c>
      <c r="T1740">
        <v>1</v>
      </c>
      <c r="U1740" t="s">
        <v>21</v>
      </c>
      <c r="V1740" t="b">
        <v>0</v>
      </c>
      <c r="W1740" t="b">
        <v>1</v>
      </c>
      <c r="X1740" t="b">
        <v>1</v>
      </c>
      <c r="Y1740" t="b">
        <v>1</v>
      </c>
      <c r="Z1740" t="b">
        <v>0</v>
      </c>
      <c r="AA1740" t="b">
        <v>0</v>
      </c>
      <c r="AB1740" t="b">
        <v>0</v>
      </c>
      <c r="AC1740" t="b">
        <v>1</v>
      </c>
      <c r="AD1740" t="b">
        <v>0</v>
      </c>
      <c r="AE1740" t="b">
        <v>0</v>
      </c>
      <c r="AF1740" t="b">
        <v>0</v>
      </c>
      <c r="AG1740" t="b">
        <v>0</v>
      </c>
      <c r="AH1740" t="b">
        <v>0</v>
      </c>
      <c r="AI1740" t="b">
        <v>0</v>
      </c>
      <c r="AJ1740" t="b">
        <v>0</v>
      </c>
      <c r="AK1740" t="b">
        <v>0</v>
      </c>
      <c r="AL1740" t="b">
        <v>0</v>
      </c>
      <c r="AM1740" t="b">
        <v>0</v>
      </c>
    </row>
    <row r="1741" spans="1:39" ht="14.4" hidden="1" x14ac:dyDescent="0.3">
      <c r="A1741" t="s">
        <v>1856</v>
      </c>
      <c r="B1741">
        <v>2015</v>
      </c>
      <c r="C1741" t="s">
        <v>76</v>
      </c>
      <c r="D1741" t="s">
        <v>77</v>
      </c>
      <c r="E1741" t="s">
        <v>54</v>
      </c>
      <c r="F1741" t="s">
        <v>40</v>
      </c>
      <c r="G1741" t="s">
        <v>17</v>
      </c>
      <c r="H1741" t="s">
        <v>94</v>
      </c>
      <c r="I1741" t="s">
        <v>28</v>
      </c>
      <c r="J1741" t="b">
        <v>1</v>
      </c>
      <c r="K1741" t="s">
        <v>8587</v>
      </c>
      <c r="L1741">
        <v>0.89</v>
      </c>
      <c r="M1741" t="s">
        <v>5245</v>
      </c>
      <c r="N1741" t="s">
        <v>8587</v>
      </c>
      <c r="O1741">
        <v>90952</v>
      </c>
      <c r="P1741">
        <v>1.67</v>
      </c>
      <c r="Q1741">
        <v>0.4</v>
      </c>
      <c r="R1741" t="b">
        <v>1</v>
      </c>
      <c r="S1741" t="s">
        <v>20</v>
      </c>
      <c r="T1741">
        <v>3</v>
      </c>
      <c r="U1741" t="s">
        <v>21</v>
      </c>
      <c r="V1741" t="b">
        <v>1</v>
      </c>
      <c r="W1741" t="b">
        <v>0</v>
      </c>
      <c r="X1741" t="b">
        <v>1</v>
      </c>
      <c r="Y1741" t="b">
        <v>0</v>
      </c>
      <c r="Z1741" t="b">
        <v>0</v>
      </c>
      <c r="AA1741" t="b">
        <v>0</v>
      </c>
      <c r="AB1741" t="b">
        <v>0</v>
      </c>
      <c r="AC1741" t="b">
        <v>0</v>
      </c>
      <c r="AD1741" t="b">
        <v>0</v>
      </c>
      <c r="AE1741" t="b">
        <v>1</v>
      </c>
      <c r="AF1741" t="b">
        <v>0</v>
      </c>
      <c r="AG1741" t="b">
        <v>1</v>
      </c>
      <c r="AH1741" t="b">
        <v>1</v>
      </c>
      <c r="AI1741" t="b">
        <v>0</v>
      </c>
      <c r="AJ1741" t="b">
        <v>0</v>
      </c>
      <c r="AK1741" t="b">
        <v>0</v>
      </c>
      <c r="AL1741" t="b">
        <v>1</v>
      </c>
      <c r="AM1741" t="b">
        <v>1</v>
      </c>
    </row>
    <row r="1742" spans="1:39" ht="14.4" hidden="1" x14ac:dyDescent="0.3">
      <c r="A1742" t="s">
        <v>1857</v>
      </c>
      <c r="B1742">
        <v>2015</v>
      </c>
      <c r="C1742" t="s">
        <v>80</v>
      </c>
      <c r="D1742" t="s">
        <v>38</v>
      </c>
      <c r="E1742" t="s">
        <v>32</v>
      </c>
      <c r="F1742" t="s">
        <v>5172</v>
      </c>
      <c r="G1742" t="s">
        <v>55</v>
      </c>
      <c r="H1742" t="s">
        <v>69</v>
      </c>
      <c r="I1742" t="s">
        <v>19</v>
      </c>
      <c r="J1742" t="b">
        <v>0</v>
      </c>
      <c r="L1742">
        <v>0.09</v>
      </c>
      <c r="M1742" t="s">
        <v>8586</v>
      </c>
      <c r="O1742">
        <v>40234</v>
      </c>
      <c r="P1742">
        <v>1.23</v>
      </c>
      <c r="Q1742">
        <v>0.64</v>
      </c>
      <c r="R1742" t="b">
        <v>0</v>
      </c>
      <c r="S1742" t="s">
        <v>40</v>
      </c>
      <c r="T1742">
        <v>10</v>
      </c>
      <c r="U1742" t="s">
        <v>21</v>
      </c>
      <c r="V1742" t="b">
        <v>1</v>
      </c>
      <c r="W1742" t="b">
        <v>0</v>
      </c>
      <c r="X1742" t="b">
        <v>0</v>
      </c>
      <c r="Y1742" t="b">
        <v>1</v>
      </c>
      <c r="Z1742" t="b">
        <v>1</v>
      </c>
      <c r="AA1742" t="b">
        <v>1</v>
      </c>
      <c r="AB1742" t="b">
        <v>1</v>
      </c>
      <c r="AC1742" t="b">
        <v>1</v>
      </c>
      <c r="AD1742" t="b">
        <v>0</v>
      </c>
      <c r="AE1742" t="b">
        <v>0</v>
      </c>
      <c r="AF1742" t="b">
        <v>0</v>
      </c>
      <c r="AG1742" t="b">
        <v>0</v>
      </c>
      <c r="AH1742" t="b">
        <v>0</v>
      </c>
      <c r="AI1742" t="b">
        <v>0</v>
      </c>
      <c r="AJ1742" t="b">
        <v>0</v>
      </c>
      <c r="AK1742" t="b">
        <v>0</v>
      </c>
      <c r="AL1742" t="b">
        <v>0</v>
      </c>
      <c r="AM1742" t="b">
        <v>0</v>
      </c>
    </row>
    <row r="1743" spans="1:39" ht="14.4" hidden="1" x14ac:dyDescent="0.3">
      <c r="A1743" t="s">
        <v>1858</v>
      </c>
      <c r="B1743">
        <v>2015</v>
      </c>
      <c r="C1743" t="s">
        <v>147</v>
      </c>
      <c r="D1743" t="s">
        <v>68</v>
      </c>
      <c r="E1743" t="s">
        <v>39</v>
      </c>
      <c r="F1743" t="s">
        <v>5181</v>
      </c>
      <c r="G1743" t="s">
        <v>41</v>
      </c>
      <c r="H1743" t="s">
        <v>105</v>
      </c>
      <c r="I1743" t="s">
        <v>83</v>
      </c>
      <c r="J1743" t="b">
        <v>0</v>
      </c>
      <c r="L1743">
        <v>0.08</v>
      </c>
      <c r="M1743" t="s">
        <v>8585</v>
      </c>
      <c r="O1743">
        <v>82410</v>
      </c>
      <c r="P1743">
        <v>-3.08</v>
      </c>
      <c r="Q1743">
        <v>0.76</v>
      </c>
      <c r="R1743" t="b">
        <v>0</v>
      </c>
      <c r="S1743" t="s">
        <v>20</v>
      </c>
      <c r="T1743">
        <v>5</v>
      </c>
      <c r="U1743" t="s">
        <v>21</v>
      </c>
      <c r="V1743" t="b">
        <v>0</v>
      </c>
      <c r="W1743" t="b">
        <v>0</v>
      </c>
      <c r="X1743" t="b">
        <v>1</v>
      </c>
      <c r="Y1743" t="b">
        <v>1</v>
      </c>
      <c r="Z1743" t="b">
        <v>0</v>
      </c>
      <c r="AA1743" t="b">
        <v>0</v>
      </c>
      <c r="AB1743" t="b">
        <v>1</v>
      </c>
      <c r="AC1743" t="b">
        <v>0</v>
      </c>
      <c r="AD1743" t="b">
        <v>1</v>
      </c>
      <c r="AE1743" t="b">
        <v>1</v>
      </c>
      <c r="AF1743" t="b">
        <v>0</v>
      </c>
      <c r="AG1743" t="b">
        <v>0</v>
      </c>
      <c r="AH1743" t="b">
        <v>0</v>
      </c>
      <c r="AI1743" t="b">
        <v>0</v>
      </c>
      <c r="AJ1743" t="b">
        <v>0</v>
      </c>
      <c r="AK1743" t="b">
        <v>0</v>
      </c>
      <c r="AL1743" t="b">
        <v>0</v>
      </c>
      <c r="AM1743" t="b">
        <v>0</v>
      </c>
    </row>
    <row r="1744" spans="1:39" ht="14.4" hidden="1" x14ac:dyDescent="0.3">
      <c r="A1744" t="s">
        <v>1859</v>
      </c>
      <c r="B1744">
        <v>2015</v>
      </c>
      <c r="C1744" t="s">
        <v>244</v>
      </c>
      <c r="D1744" t="s">
        <v>24</v>
      </c>
      <c r="E1744" t="s">
        <v>81</v>
      </c>
      <c r="F1744" t="s">
        <v>5169</v>
      </c>
      <c r="G1744" t="s">
        <v>55</v>
      </c>
      <c r="H1744" t="s">
        <v>42</v>
      </c>
      <c r="I1744" t="s">
        <v>98</v>
      </c>
      <c r="J1744" t="b">
        <v>0</v>
      </c>
      <c r="L1744">
        <v>0</v>
      </c>
      <c r="M1744" t="s">
        <v>8584</v>
      </c>
      <c r="O1744">
        <v>61761</v>
      </c>
      <c r="P1744">
        <v>1.62</v>
      </c>
      <c r="Q1744">
        <v>0.68</v>
      </c>
      <c r="R1744" t="b">
        <v>0</v>
      </c>
      <c r="S1744" t="s">
        <v>20</v>
      </c>
      <c r="T1744">
        <v>11</v>
      </c>
      <c r="U1744" t="s">
        <v>21</v>
      </c>
      <c r="V1744" t="b">
        <v>1</v>
      </c>
      <c r="W1744" t="b">
        <v>1</v>
      </c>
      <c r="X1744" t="b">
        <v>0</v>
      </c>
      <c r="Y1744" t="b">
        <v>0</v>
      </c>
      <c r="Z1744" t="b">
        <v>0</v>
      </c>
      <c r="AA1744" t="b">
        <v>0</v>
      </c>
      <c r="AB1744" t="b">
        <v>1</v>
      </c>
      <c r="AC1744" t="b">
        <v>0</v>
      </c>
      <c r="AD1744" t="b">
        <v>0</v>
      </c>
      <c r="AE1744" t="b">
        <v>1</v>
      </c>
      <c r="AF1744" t="b">
        <v>0</v>
      </c>
      <c r="AG1744" t="b">
        <v>0</v>
      </c>
      <c r="AH1744" t="b">
        <v>0</v>
      </c>
      <c r="AI1744" t="b">
        <v>0</v>
      </c>
      <c r="AJ1744" t="b">
        <v>0</v>
      </c>
      <c r="AK1744" t="b">
        <v>0</v>
      </c>
      <c r="AL1744" t="b">
        <v>0</v>
      </c>
      <c r="AM1744" t="b">
        <v>0</v>
      </c>
    </row>
    <row r="1745" spans="1:39" ht="14.4" hidden="1" x14ac:dyDescent="0.3">
      <c r="A1745" t="s">
        <v>1860</v>
      </c>
      <c r="B1745">
        <v>2015</v>
      </c>
      <c r="C1745" t="s">
        <v>51</v>
      </c>
      <c r="D1745" t="s">
        <v>31</v>
      </c>
      <c r="E1745" t="s">
        <v>81</v>
      </c>
      <c r="F1745" t="s">
        <v>5172</v>
      </c>
      <c r="G1745" t="s">
        <v>46</v>
      </c>
      <c r="H1745" t="s">
        <v>34</v>
      </c>
      <c r="I1745" t="s">
        <v>83</v>
      </c>
      <c r="J1745" t="b">
        <v>0</v>
      </c>
      <c r="L1745">
        <v>0.12</v>
      </c>
      <c r="M1745" t="s">
        <v>8583</v>
      </c>
      <c r="O1745">
        <v>22461</v>
      </c>
      <c r="P1745">
        <v>-1.69</v>
      </c>
      <c r="Q1745">
        <v>0.7</v>
      </c>
      <c r="R1745" t="b">
        <v>0</v>
      </c>
      <c r="S1745" t="s">
        <v>40</v>
      </c>
      <c r="T1745">
        <v>14</v>
      </c>
      <c r="U1745" t="s">
        <v>21</v>
      </c>
      <c r="V1745" t="b">
        <v>1</v>
      </c>
      <c r="W1745" t="b">
        <v>1</v>
      </c>
      <c r="X1745" t="b">
        <v>0</v>
      </c>
      <c r="Y1745" t="b">
        <v>1</v>
      </c>
      <c r="Z1745" t="b">
        <v>0</v>
      </c>
      <c r="AA1745" t="b">
        <v>1</v>
      </c>
      <c r="AB1745" t="b">
        <v>0</v>
      </c>
      <c r="AC1745" t="b">
        <v>0</v>
      </c>
      <c r="AD1745" t="b">
        <v>1</v>
      </c>
      <c r="AE1745" t="b">
        <v>0</v>
      </c>
      <c r="AF1745" t="b">
        <v>0</v>
      </c>
      <c r="AG1745" t="b">
        <v>0</v>
      </c>
      <c r="AH1745" t="b">
        <v>0</v>
      </c>
      <c r="AI1745" t="b">
        <v>0</v>
      </c>
      <c r="AJ1745" t="b">
        <v>0</v>
      </c>
      <c r="AK1745" t="b">
        <v>0</v>
      </c>
      <c r="AL1745" t="b">
        <v>0</v>
      </c>
      <c r="AM1745" t="b">
        <v>0</v>
      </c>
    </row>
    <row r="1746" spans="1:39" ht="14.4" hidden="1" x14ac:dyDescent="0.3">
      <c r="A1746" t="s">
        <v>1861</v>
      </c>
      <c r="B1746">
        <v>2015</v>
      </c>
      <c r="C1746" t="s">
        <v>147</v>
      </c>
      <c r="D1746" t="s">
        <v>68</v>
      </c>
      <c r="E1746" t="s">
        <v>25</v>
      </c>
      <c r="F1746" t="s">
        <v>5176</v>
      </c>
      <c r="G1746" t="s">
        <v>65</v>
      </c>
      <c r="H1746" t="s">
        <v>91</v>
      </c>
      <c r="I1746" t="s">
        <v>49</v>
      </c>
      <c r="J1746" t="b">
        <v>0</v>
      </c>
      <c r="L1746">
        <v>0.12</v>
      </c>
      <c r="M1746" t="s">
        <v>8582</v>
      </c>
      <c r="O1746">
        <v>83375</v>
      </c>
      <c r="P1746">
        <v>3.88</v>
      </c>
      <c r="Q1746">
        <v>0.62</v>
      </c>
      <c r="R1746" t="b">
        <v>0</v>
      </c>
      <c r="S1746" t="s">
        <v>35</v>
      </c>
      <c r="T1746">
        <v>9</v>
      </c>
      <c r="U1746" t="s">
        <v>21</v>
      </c>
      <c r="V1746" t="b">
        <v>0</v>
      </c>
      <c r="W1746" t="b">
        <v>1</v>
      </c>
      <c r="X1746" t="b">
        <v>0</v>
      </c>
      <c r="Y1746" t="b">
        <v>0</v>
      </c>
      <c r="Z1746" t="b">
        <v>1</v>
      </c>
      <c r="AA1746" t="b">
        <v>1</v>
      </c>
      <c r="AB1746" t="b">
        <v>1</v>
      </c>
      <c r="AC1746" t="b">
        <v>0</v>
      </c>
      <c r="AD1746" t="b">
        <v>1</v>
      </c>
      <c r="AE1746" t="b">
        <v>1</v>
      </c>
      <c r="AF1746" t="b">
        <v>0</v>
      </c>
      <c r="AG1746" t="b">
        <v>0</v>
      </c>
      <c r="AH1746" t="b">
        <v>0</v>
      </c>
      <c r="AI1746" t="b">
        <v>0</v>
      </c>
      <c r="AJ1746" t="b">
        <v>0</v>
      </c>
      <c r="AK1746" t="b">
        <v>0</v>
      </c>
      <c r="AL1746" t="b">
        <v>0</v>
      </c>
      <c r="AM1746" t="b">
        <v>0</v>
      </c>
    </row>
    <row r="1747" spans="1:39" ht="14.4" hidden="1" x14ac:dyDescent="0.3">
      <c r="A1747" t="s">
        <v>1862</v>
      </c>
      <c r="B1747">
        <v>2015</v>
      </c>
      <c r="C1747" t="s">
        <v>242</v>
      </c>
      <c r="D1747" t="s">
        <v>90</v>
      </c>
      <c r="E1747" t="s">
        <v>59</v>
      </c>
      <c r="F1747" t="s">
        <v>5172</v>
      </c>
      <c r="G1747" t="s">
        <v>65</v>
      </c>
      <c r="H1747" t="s">
        <v>42</v>
      </c>
      <c r="I1747" t="s">
        <v>28</v>
      </c>
      <c r="J1747" t="b">
        <v>1</v>
      </c>
      <c r="K1747" t="s">
        <v>8581</v>
      </c>
      <c r="L1747">
        <v>0.77</v>
      </c>
      <c r="M1747" t="s">
        <v>7552</v>
      </c>
      <c r="N1747" t="s">
        <v>8581</v>
      </c>
      <c r="O1747">
        <v>92332</v>
      </c>
      <c r="P1747">
        <v>-2.9</v>
      </c>
      <c r="Q1747">
        <v>0.28999999999999998</v>
      </c>
      <c r="R1747" t="b">
        <v>1</v>
      </c>
      <c r="S1747" t="s">
        <v>20</v>
      </c>
      <c r="T1747">
        <v>4</v>
      </c>
      <c r="U1747" t="s">
        <v>21</v>
      </c>
      <c r="V1747" t="b">
        <v>0</v>
      </c>
      <c r="W1747" t="b">
        <v>0</v>
      </c>
      <c r="X1747" t="b">
        <v>0</v>
      </c>
      <c r="Y1747" t="b">
        <v>1</v>
      </c>
      <c r="Z1747" t="b">
        <v>0</v>
      </c>
      <c r="AA1747" t="b">
        <v>1</v>
      </c>
      <c r="AB1747" t="b">
        <v>0</v>
      </c>
      <c r="AC1747" t="b">
        <v>0</v>
      </c>
      <c r="AD1747" t="b">
        <v>1</v>
      </c>
      <c r="AE1747" t="b">
        <v>0</v>
      </c>
      <c r="AF1747" t="b">
        <v>0</v>
      </c>
      <c r="AG1747" t="b">
        <v>1</v>
      </c>
      <c r="AH1747" t="b">
        <v>1</v>
      </c>
      <c r="AI1747" t="b">
        <v>1</v>
      </c>
      <c r="AJ1747" t="b">
        <v>0</v>
      </c>
      <c r="AK1747" t="b">
        <v>0</v>
      </c>
      <c r="AL1747" t="b">
        <v>0</v>
      </c>
      <c r="AM1747" t="b">
        <v>1</v>
      </c>
    </row>
    <row r="1748" spans="1:39" ht="14.4" hidden="1" x14ac:dyDescent="0.3">
      <c r="A1748" t="s">
        <v>1863</v>
      </c>
      <c r="B1748">
        <v>2015</v>
      </c>
      <c r="C1748" t="s">
        <v>73</v>
      </c>
      <c r="D1748" t="s">
        <v>15</v>
      </c>
      <c r="E1748" t="s">
        <v>120</v>
      </c>
      <c r="F1748" t="s">
        <v>40</v>
      </c>
      <c r="G1748" t="s">
        <v>46</v>
      </c>
      <c r="H1748" t="s">
        <v>18</v>
      </c>
      <c r="I1748" t="s">
        <v>28</v>
      </c>
      <c r="J1748" t="b">
        <v>0</v>
      </c>
      <c r="L1748">
        <v>0.01</v>
      </c>
      <c r="M1748" t="s">
        <v>8580</v>
      </c>
      <c r="O1748">
        <v>37061</v>
      </c>
      <c r="P1748">
        <v>-3.47</v>
      </c>
      <c r="Q1748">
        <v>0.86</v>
      </c>
      <c r="R1748" t="b">
        <v>0</v>
      </c>
      <c r="S1748" t="s">
        <v>35</v>
      </c>
      <c r="T1748">
        <v>9</v>
      </c>
      <c r="U1748" t="s">
        <v>21</v>
      </c>
      <c r="V1748" t="b">
        <v>1</v>
      </c>
      <c r="W1748" t="b">
        <v>0</v>
      </c>
      <c r="X1748" t="b">
        <v>1</v>
      </c>
      <c r="Y1748" t="b">
        <v>0</v>
      </c>
      <c r="Z1748" t="b">
        <v>1</v>
      </c>
      <c r="AA1748" t="b">
        <v>1</v>
      </c>
      <c r="AB1748" t="b">
        <v>1</v>
      </c>
      <c r="AC1748" t="b">
        <v>1</v>
      </c>
      <c r="AD1748" t="b">
        <v>0</v>
      </c>
      <c r="AE1748" t="b">
        <v>0</v>
      </c>
      <c r="AF1748" t="b">
        <v>0</v>
      </c>
      <c r="AG1748" t="b">
        <v>0</v>
      </c>
      <c r="AH1748" t="b">
        <v>0</v>
      </c>
      <c r="AI1748" t="b">
        <v>0</v>
      </c>
      <c r="AJ1748" t="b">
        <v>0</v>
      </c>
      <c r="AK1748" t="b">
        <v>0</v>
      </c>
      <c r="AL1748" t="b">
        <v>0</v>
      </c>
      <c r="AM1748" t="b">
        <v>0</v>
      </c>
    </row>
    <row r="1749" spans="1:39" ht="14.4" hidden="1" x14ac:dyDescent="0.3">
      <c r="A1749" t="s">
        <v>1864</v>
      </c>
      <c r="B1749">
        <v>2015</v>
      </c>
      <c r="C1749" t="s">
        <v>112</v>
      </c>
      <c r="D1749" t="s">
        <v>113</v>
      </c>
      <c r="E1749" t="s">
        <v>54</v>
      </c>
      <c r="F1749" t="s">
        <v>40</v>
      </c>
      <c r="G1749" t="s">
        <v>17</v>
      </c>
      <c r="H1749" t="s">
        <v>34</v>
      </c>
      <c r="I1749" t="s">
        <v>61</v>
      </c>
      <c r="J1749" t="b">
        <v>0</v>
      </c>
      <c r="L1749">
        <v>0.13</v>
      </c>
      <c r="M1749" t="s">
        <v>8579</v>
      </c>
      <c r="O1749">
        <v>76665</v>
      </c>
      <c r="P1749">
        <v>3.72</v>
      </c>
      <c r="Q1749">
        <v>0.81</v>
      </c>
      <c r="R1749" t="b">
        <v>0</v>
      </c>
      <c r="S1749" t="s">
        <v>20</v>
      </c>
      <c r="T1749">
        <v>15</v>
      </c>
      <c r="U1749" t="s">
        <v>21</v>
      </c>
      <c r="V1749" t="b">
        <v>0</v>
      </c>
      <c r="W1749" t="b">
        <v>1</v>
      </c>
      <c r="X1749" t="b">
        <v>1</v>
      </c>
      <c r="Y1749" t="b">
        <v>0</v>
      </c>
      <c r="Z1749" t="b">
        <v>0</v>
      </c>
      <c r="AA1749" t="b">
        <v>0</v>
      </c>
      <c r="AB1749" t="b">
        <v>1</v>
      </c>
      <c r="AC1749" t="b">
        <v>0</v>
      </c>
      <c r="AD1749" t="b">
        <v>1</v>
      </c>
      <c r="AE1749" t="b">
        <v>1</v>
      </c>
      <c r="AF1749" t="b">
        <v>0</v>
      </c>
      <c r="AG1749" t="b">
        <v>0</v>
      </c>
      <c r="AH1749" t="b">
        <v>0</v>
      </c>
      <c r="AI1749" t="b">
        <v>0</v>
      </c>
      <c r="AJ1749" t="b">
        <v>0</v>
      </c>
      <c r="AK1749" t="b">
        <v>0</v>
      </c>
      <c r="AL1749" t="b">
        <v>0</v>
      </c>
      <c r="AM1749" t="b">
        <v>0</v>
      </c>
    </row>
    <row r="1750" spans="1:39" ht="14.4" hidden="1" x14ac:dyDescent="0.3">
      <c r="A1750" t="s">
        <v>1865</v>
      </c>
      <c r="B1750">
        <v>2015</v>
      </c>
      <c r="C1750" t="s">
        <v>101</v>
      </c>
      <c r="D1750" t="s">
        <v>77</v>
      </c>
      <c r="E1750" t="s">
        <v>108</v>
      </c>
      <c r="F1750" t="s">
        <v>5169</v>
      </c>
      <c r="G1750" t="s">
        <v>86</v>
      </c>
      <c r="H1750" t="s">
        <v>34</v>
      </c>
      <c r="I1750" t="s">
        <v>49</v>
      </c>
      <c r="J1750" t="b">
        <v>0</v>
      </c>
      <c r="L1750">
        <v>0.09</v>
      </c>
      <c r="M1750" t="s">
        <v>8578</v>
      </c>
      <c r="O1750">
        <v>70798</v>
      </c>
      <c r="P1750">
        <v>-3.97</v>
      </c>
      <c r="Q1750">
        <v>0.72</v>
      </c>
      <c r="R1750" t="b">
        <v>0</v>
      </c>
      <c r="S1750" t="s">
        <v>20</v>
      </c>
      <c r="T1750">
        <v>9</v>
      </c>
      <c r="U1750" t="s">
        <v>21</v>
      </c>
      <c r="V1750" t="b">
        <v>0</v>
      </c>
      <c r="W1750" t="b">
        <v>0</v>
      </c>
      <c r="X1750" t="b">
        <v>0</v>
      </c>
      <c r="Y1750" t="b">
        <v>0</v>
      </c>
      <c r="Z1750" t="b">
        <v>0</v>
      </c>
      <c r="AA1750" t="b">
        <v>1</v>
      </c>
      <c r="AB1750" t="b">
        <v>0</v>
      </c>
      <c r="AC1750" t="b">
        <v>0</v>
      </c>
      <c r="AD1750" t="b">
        <v>1</v>
      </c>
      <c r="AE1750" t="b">
        <v>1</v>
      </c>
      <c r="AF1750" t="b">
        <v>0</v>
      </c>
      <c r="AG1750" t="b">
        <v>0</v>
      </c>
      <c r="AH1750" t="b">
        <v>0</v>
      </c>
      <c r="AI1750" t="b">
        <v>0</v>
      </c>
      <c r="AJ1750" t="b">
        <v>0</v>
      </c>
      <c r="AK1750" t="b">
        <v>0</v>
      </c>
      <c r="AL1750" t="b">
        <v>0</v>
      </c>
      <c r="AM1750" t="b">
        <v>0</v>
      </c>
    </row>
    <row r="1751" spans="1:39" ht="14.4" hidden="1" x14ac:dyDescent="0.3">
      <c r="A1751" t="s">
        <v>1866</v>
      </c>
      <c r="B1751">
        <v>2015</v>
      </c>
      <c r="C1751" t="s">
        <v>23</v>
      </c>
      <c r="D1751" t="s">
        <v>24</v>
      </c>
      <c r="E1751" t="s">
        <v>39</v>
      </c>
      <c r="F1751" t="s">
        <v>5176</v>
      </c>
      <c r="G1751" t="s">
        <v>41</v>
      </c>
      <c r="H1751" t="s">
        <v>42</v>
      </c>
      <c r="I1751" t="s">
        <v>19</v>
      </c>
      <c r="J1751" t="b">
        <v>0</v>
      </c>
      <c r="L1751">
        <v>0.14000000000000001</v>
      </c>
      <c r="M1751" t="s">
        <v>8577</v>
      </c>
      <c r="O1751">
        <v>62296</v>
      </c>
      <c r="P1751">
        <v>0.39</v>
      </c>
      <c r="Q1751">
        <v>0.75</v>
      </c>
      <c r="R1751" t="b">
        <v>0</v>
      </c>
      <c r="S1751" t="s">
        <v>35</v>
      </c>
      <c r="T1751">
        <v>17</v>
      </c>
      <c r="U1751" t="s">
        <v>21</v>
      </c>
      <c r="V1751" t="b">
        <v>1</v>
      </c>
      <c r="W1751" t="b">
        <v>1</v>
      </c>
      <c r="X1751" t="b">
        <v>0</v>
      </c>
      <c r="Y1751" t="b">
        <v>1</v>
      </c>
      <c r="Z1751" t="b">
        <v>0</v>
      </c>
      <c r="AA1751" t="b">
        <v>0</v>
      </c>
      <c r="AB1751" t="b">
        <v>0</v>
      </c>
      <c r="AC1751" t="b">
        <v>1</v>
      </c>
      <c r="AD1751" t="b">
        <v>1</v>
      </c>
      <c r="AE1751" t="b">
        <v>1</v>
      </c>
      <c r="AF1751" t="b">
        <v>0</v>
      </c>
      <c r="AG1751" t="b">
        <v>0</v>
      </c>
      <c r="AH1751" t="b">
        <v>0</v>
      </c>
      <c r="AI1751" t="b">
        <v>0</v>
      </c>
      <c r="AJ1751" t="b">
        <v>0</v>
      </c>
      <c r="AK1751" t="b">
        <v>0</v>
      </c>
      <c r="AL1751" t="b">
        <v>0</v>
      </c>
      <c r="AM1751" t="b">
        <v>0</v>
      </c>
    </row>
    <row r="1752" spans="1:39" ht="14.4" hidden="1" x14ac:dyDescent="0.3">
      <c r="A1752" t="s">
        <v>1867</v>
      </c>
      <c r="B1752">
        <v>2015</v>
      </c>
      <c r="C1752" t="s">
        <v>143</v>
      </c>
      <c r="D1752" t="s">
        <v>38</v>
      </c>
      <c r="E1752" t="s">
        <v>32</v>
      </c>
      <c r="F1752" t="s">
        <v>5172</v>
      </c>
      <c r="G1752" t="s">
        <v>17</v>
      </c>
      <c r="H1752" t="s">
        <v>34</v>
      </c>
      <c r="I1752" t="s">
        <v>61</v>
      </c>
      <c r="J1752" t="b">
        <v>0</v>
      </c>
      <c r="L1752">
        <v>0.11</v>
      </c>
      <c r="M1752" t="s">
        <v>8547</v>
      </c>
      <c r="O1752">
        <v>34372</v>
      </c>
      <c r="P1752">
        <v>-2.93</v>
      </c>
      <c r="Q1752">
        <v>0.66</v>
      </c>
      <c r="R1752" t="b">
        <v>0</v>
      </c>
      <c r="S1752" t="s">
        <v>20</v>
      </c>
      <c r="T1752">
        <v>10</v>
      </c>
      <c r="U1752" t="s">
        <v>21</v>
      </c>
      <c r="V1752" t="b">
        <v>0</v>
      </c>
      <c r="W1752" t="b">
        <v>1</v>
      </c>
      <c r="X1752" t="b">
        <v>1</v>
      </c>
      <c r="Y1752" t="b">
        <v>0</v>
      </c>
      <c r="Z1752" t="b">
        <v>1</v>
      </c>
      <c r="AA1752" t="b">
        <v>0</v>
      </c>
      <c r="AB1752" t="b">
        <v>0</v>
      </c>
      <c r="AC1752" t="b">
        <v>0</v>
      </c>
      <c r="AD1752" t="b">
        <v>0</v>
      </c>
      <c r="AE1752" t="b">
        <v>0</v>
      </c>
      <c r="AF1752" t="b">
        <v>0</v>
      </c>
      <c r="AG1752" t="b">
        <v>0</v>
      </c>
      <c r="AH1752" t="b">
        <v>0</v>
      </c>
      <c r="AI1752" t="b">
        <v>0</v>
      </c>
      <c r="AJ1752" t="b">
        <v>0</v>
      </c>
      <c r="AK1752" t="b">
        <v>0</v>
      </c>
      <c r="AL1752" t="b">
        <v>0</v>
      </c>
      <c r="AM1752" t="b">
        <v>0</v>
      </c>
    </row>
    <row r="1753" spans="1:39" ht="14.4" hidden="1" x14ac:dyDescent="0.3">
      <c r="A1753" t="s">
        <v>1868</v>
      </c>
      <c r="B1753">
        <v>2015</v>
      </c>
      <c r="C1753" t="s">
        <v>48</v>
      </c>
      <c r="D1753" t="s">
        <v>24</v>
      </c>
      <c r="E1753" t="s">
        <v>16</v>
      </c>
      <c r="F1753" t="s">
        <v>5181</v>
      </c>
      <c r="G1753" t="s">
        <v>33</v>
      </c>
      <c r="H1753" t="s">
        <v>34</v>
      </c>
      <c r="I1753" t="s">
        <v>61</v>
      </c>
      <c r="J1753" t="b">
        <v>0</v>
      </c>
      <c r="L1753">
        <v>0.18</v>
      </c>
      <c r="M1753" t="s">
        <v>8576</v>
      </c>
      <c r="O1753">
        <v>61120</v>
      </c>
      <c r="P1753">
        <v>-2.82</v>
      </c>
      <c r="Q1753">
        <v>0.71</v>
      </c>
      <c r="R1753" t="b">
        <v>0</v>
      </c>
      <c r="S1753" t="s">
        <v>20</v>
      </c>
      <c r="T1753">
        <v>10</v>
      </c>
      <c r="U1753" t="s">
        <v>21</v>
      </c>
      <c r="V1753" t="b">
        <v>0</v>
      </c>
      <c r="W1753" t="b">
        <v>0</v>
      </c>
      <c r="X1753" t="b">
        <v>0</v>
      </c>
      <c r="Y1753" t="b">
        <v>0</v>
      </c>
      <c r="Z1753" t="b">
        <v>0</v>
      </c>
      <c r="AA1753" t="b">
        <v>0</v>
      </c>
      <c r="AB1753" t="b">
        <v>1</v>
      </c>
      <c r="AC1753" t="b">
        <v>0</v>
      </c>
      <c r="AD1753" t="b">
        <v>1</v>
      </c>
      <c r="AE1753" t="b">
        <v>1</v>
      </c>
      <c r="AF1753" t="b">
        <v>0</v>
      </c>
      <c r="AG1753" t="b">
        <v>0</v>
      </c>
      <c r="AH1753" t="b">
        <v>0</v>
      </c>
      <c r="AI1753" t="b">
        <v>0</v>
      </c>
      <c r="AJ1753" t="b">
        <v>0</v>
      </c>
      <c r="AK1753" t="b">
        <v>0</v>
      </c>
      <c r="AL1753" t="b">
        <v>0</v>
      </c>
      <c r="AM1753" t="b">
        <v>0</v>
      </c>
    </row>
    <row r="1754" spans="1:39" ht="14.4" hidden="1" x14ac:dyDescent="0.3">
      <c r="A1754" t="s">
        <v>1869</v>
      </c>
      <c r="B1754">
        <v>2015</v>
      </c>
      <c r="C1754" t="s">
        <v>112</v>
      </c>
      <c r="D1754" t="s">
        <v>113</v>
      </c>
      <c r="E1754" t="s">
        <v>81</v>
      </c>
      <c r="F1754" t="s">
        <v>5172</v>
      </c>
      <c r="G1754" t="s">
        <v>33</v>
      </c>
      <c r="H1754" t="s">
        <v>34</v>
      </c>
      <c r="I1754" t="s">
        <v>83</v>
      </c>
      <c r="J1754" t="b">
        <v>0</v>
      </c>
      <c r="L1754">
        <v>0.12</v>
      </c>
      <c r="M1754" t="s">
        <v>8575</v>
      </c>
      <c r="O1754">
        <v>83681</v>
      </c>
      <c r="P1754">
        <v>3.25</v>
      </c>
      <c r="Q1754">
        <v>0.71</v>
      </c>
      <c r="R1754" t="b">
        <v>0</v>
      </c>
      <c r="S1754" t="s">
        <v>20</v>
      </c>
      <c r="T1754">
        <v>8</v>
      </c>
      <c r="U1754" t="s">
        <v>21</v>
      </c>
      <c r="V1754" t="b">
        <v>1</v>
      </c>
      <c r="W1754" t="b">
        <v>1</v>
      </c>
      <c r="X1754" t="b">
        <v>1</v>
      </c>
      <c r="Y1754" t="b">
        <v>0</v>
      </c>
      <c r="Z1754" t="b">
        <v>0</v>
      </c>
      <c r="AA1754" t="b">
        <v>0</v>
      </c>
      <c r="AB1754" t="b">
        <v>1</v>
      </c>
      <c r="AC1754" t="b">
        <v>1</v>
      </c>
      <c r="AD1754" t="b">
        <v>0</v>
      </c>
      <c r="AE1754" t="b">
        <v>1</v>
      </c>
      <c r="AF1754" t="b">
        <v>0</v>
      </c>
      <c r="AG1754" t="b">
        <v>0</v>
      </c>
      <c r="AH1754" t="b">
        <v>0</v>
      </c>
      <c r="AI1754" t="b">
        <v>0</v>
      </c>
      <c r="AJ1754" t="b">
        <v>0</v>
      </c>
      <c r="AK1754" t="b">
        <v>0</v>
      </c>
      <c r="AL1754" t="b">
        <v>0</v>
      </c>
      <c r="AM1754" t="b">
        <v>0</v>
      </c>
    </row>
    <row r="1755" spans="1:39" ht="14.4" hidden="1" x14ac:dyDescent="0.3">
      <c r="A1755" t="s">
        <v>1870</v>
      </c>
      <c r="B1755">
        <v>2015</v>
      </c>
      <c r="C1755" t="s">
        <v>242</v>
      </c>
      <c r="D1755" t="s">
        <v>90</v>
      </c>
      <c r="E1755" t="s">
        <v>133</v>
      </c>
      <c r="F1755" t="s">
        <v>5181</v>
      </c>
      <c r="G1755" t="s">
        <v>86</v>
      </c>
      <c r="H1755" t="s">
        <v>60</v>
      </c>
      <c r="I1755" t="s">
        <v>49</v>
      </c>
      <c r="J1755" t="b">
        <v>0</v>
      </c>
      <c r="L1755">
        <v>0.05</v>
      </c>
      <c r="M1755" t="s">
        <v>8574</v>
      </c>
      <c r="O1755">
        <v>54966</v>
      </c>
      <c r="P1755">
        <v>2.02</v>
      </c>
      <c r="Q1755">
        <v>0.86</v>
      </c>
      <c r="R1755" t="b">
        <v>0</v>
      </c>
      <c r="S1755" t="s">
        <v>20</v>
      </c>
      <c r="T1755">
        <v>10</v>
      </c>
      <c r="U1755" t="s">
        <v>21</v>
      </c>
      <c r="V1755" t="b">
        <v>0</v>
      </c>
      <c r="W1755" t="b">
        <v>1</v>
      </c>
      <c r="X1755" t="b">
        <v>0</v>
      </c>
      <c r="Y1755" t="b">
        <v>1</v>
      </c>
      <c r="Z1755" t="b">
        <v>0</v>
      </c>
      <c r="AA1755" t="b">
        <v>1</v>
      </c>
      <c r="AB1755" t="b">
        <v>1</v>
      </c>
      <c r="AC1755" t="b">
        <v>1</v>
      </c>
      <c r="AD1755" t="b">
        <v>0</v>
      </c>
      <c r="AE1755" t="b">
        <v>1</v>
      </c>
      <c r="AF1755" t="b">
        <v>0</v>
      </c>
      <c r="AG1755" t="b">
        <v>0</v>
      </c>
      <c r="AH1755" t="b">
        <v>0</v>
      </c>
      <c r="AI1755" t="b">
        <v>0</v>
      </c>
      <c r="AJ1755" t="b">
        <v>0</v>
      </c>
      <c r="AK1755" t="b">
        <v>0</v>
      </c>
      <c r="AL1755" t="b">
        <v>0</v>
      </c>
      <c r="AM1755" t="b">
        <v>0</v>
      </c>
    </row>
    <row r="1756" spans="1:39" ht="14.4" hidden="1" x14ac:dyDescent="0.3">
      <c r="A1756" s="15" t="s">
        <v>1871</v>
      </c>
      <c r="B1756">
        <v>2015</v>
      </c>
      <c r="C1756" t="s">
        <v>129</v>
      </c>
      <c r="D1756" t="s">
        <v>58</v>
      </c>
      <c r="E1756" t="s">
        <v>45</v>
      </c>
      <c r="F1756" t="s">
        <v>5172</v>
      </c>
      <c r="G1756" t="s">
        <v>33</v>
      </c>
      <c r="H1756" t="s">
        <v>52</v>
      </c>
      <c r="I1756" t="s">
        <v>83</v>
      </c>
      <c r="J1756" t="b">
        <v>0</v>
      </c>
      <c r="L1756">
        <v>0.13</v>
      </c>
      <c r="M1756" t="s">
        <v>8573</v>
      </c>
      <c r="O1756">
        <v>19952</v>
      </c>
      <c r="P1756">
        <v>-1.1200000000000001</v>
      </c>
      <c r="Q1756">
        <v>0.85</v>
      </c>
      <c r="R1756" t="b">
        <v>0</v>
      </c>
      <c r="S1756" t="s">
        <v>20</v>
      </c>
      <c r="T1756">
        <v>2</v>
      </c>
      <c r="U1756" t="s">
        <v>21</v>
      </c>
      <c r="V1756" t="b">
        <v>0</v>
      </c>
      <c r="W1756" t="b">
        <v>1</v>
      </c>
      <c r="X1756" t="b">
        <v>1</v>
      </c>
      <c r="Y1756" t="b">
        <v>0</v>
      </c>
      <c r="Z1756" t="b">
        <v>1</v>
      </c>
      <c r="AA1756" t="b">
        <v>1</v>
      </c>
      <c r="AB1756" t="b">
        <v>1</v>
      </c>
      <c r="AC1756" t="b">
        <v>0</v>
      </c>
      <c r="AD1756" t="b">
        <v>0</v>
      </c>
      <c r="AE1756" t="b">
        <v>0</v>
      </c>
      <c r="AF1756" t="b">
        <v>0</v>
      </c>
      <c r="AG1756" t="b">
        <v>0</v>
      </c>
      <c r="AH1756" t="b">
        <v>0</v>
      </c>
      <c r="AI1756" t="b">
        <v>0</v>
      </c>
      <c r="AJ1756" t="b">
        <v>0</v>
      </c>
      <c r="AK1756" t="b">
        <v>0</v>
      </c>
      <c r="AL1756" t="b">
        <v>0</v>
      </c>
      <c r="AM1756" t="b">
        <v>0</v>
      </c>
    </row>
    <row r="1757" spans="1:39" ht="14.4" hidden="1" x14ac:dyDescent="0.3">
      <c r="A1757" t="s">
        <v>1872</v>
      </c>
      <c r="B1757">
        <v>2015</v>
      </c>
      <c r="C1757" t="s">
        <v>67</v>
      </c>
      <c r="D1757" t="s">
        <v>68</v>
      </c>
      <c r="E1757" t="s">
        <v>59</v>
      </c>
      <c r="F1757" t="s">
        <v>5172</v>
      </c>
      <c r="G1757" t="s">
        <v>86</v>
      </c>
      <c r="H1757" t="s">
        <v>60</v>
      </c>
      <c r="I1757" t="s">
        <v>28</v>
      </c>
      <c r="J1757" t="b">
        <v>0</v>
      </c>
      <c r="L1757">
        <v>7.0000000000000007E-2</v>
      </c>
      <c r="M1757" t="s">
        <v>5315</v>
      </c>
      <c r="O1757">
        <v>83689</v>
      </c>
      <c r="P1757">
        <v>2.4</v>
      </c>
      <c r="Q1757">
        <v>0.65</v>
      </c>
      <c r="R1757" t="b">
        <v>0</v>
      </c>
      <c r="S1757" t="s">
        <v>35</v>
      </c>
      <c r="T1757">
        <v>1</v>
      </c>
      <c r="U1757" t="s">
        <v>21</v>
      </c>
      <c r="V1757" t="b">
        <v>0</v>
      </c>
      <c r="W1757" t="b">
        <v>0</v>
      </c>
      <c r="X1757" t="b">
        <v>1</v>
      </c>
      <c r="Y1757" t="b">
        <v>0</v>
      </c>
      <c r="Z1757" t="b">
        <v>1</v>
      </c>
      <c r="AA1757" t="b">
        <v>0</v>
      </c>
      <c r="AB1757" t="b">
        <v>1</v>
      </c>
      <c r="AC1757" t="b">
        <v>0</v>
      </c>
      <c r="AD1757" t="b">
        <v>0</v>
      </c>
      <c r="AE1757" t="b">
        <v>0</v>
      </c>
      <c r="AF1757" t="b">
        <v>0</v>
      </c>
      <c r="AG1757" t="b">
        <v>0</v>
      </c>
      <c r="AH1757" t="b">
        <v>0</v>
      </c>
      <c r="AI1757" t="b">
        <v>0</v>
      </c>
      <c r="AJ1757" t="b">
        <v>0</v>
      </c>
      <c r="AK1757" t="b">
        <v>0</v>
      </c>
      <c r="AL1757" t="b">
        <v>0</v>
      </c>
      <c r="AM1757" t="b">
        <v>0</v>
      </c>
    </row>
    <row r="1758" spans="1:39" ht="14.4" hidden="1" x14ac:dyDescent="0.3">
      <c r="A1758" t="s">
        <v>1873</v>
      </c>
      <c r="B1758">
        <v>2015</v>
      </c>
      <c r="C1758" t="s">
        <v>101</v>
      </c>
      <c r="D1758" t="s">
        <v>77</v>
      </c>
      <c r="E1758" t="s">
        <v>45</v>
      </c>
      <c r="F1758" t="s">
        <v>5176</v>
      </c>
      <c r="G1758" t="s">
        <v>93</v>
      </c>
      <c r="H1758" t="s">
        <v>42</v>
      </c>
      <c r="I1758" t="s">
        <v>83</v>
      </c>
      <c r="J1758" t="b">
        <v>0</v>
      </c>
      <c r="L1758">
        <v>0.02</v>
      </c>
      <c r="M1758" t="s">
        <v>8572</v>
      </c>
      <c r="O1758">
        <v>68115</v>
      </c>
      <c r="P1758">
        <v>-0.93</v>
      </c>
      <c r="Q1758">
        <v>0.69</v>
      </c>
      <c r="R1758" t="b">
        <v>0</v>
      </c>
      <c r="S1758" t="s">
        <v>40</v>
      </c>
      <c r="T1758">
        <v>9</v>
      </c>
      <c r="U1758" t="s">
        <v>21</v>
      </c>
      <c r="V1758" t="b">
        <v>1</v>
      </c>
      <c r="W1758" t="b">
        <v>0</v>
      </c>
      <c r="X1758" t="b">
        <v>1</v>
      </c>
      <c r="Y1758" t="b">
        <v>0</v>
      </c>
      <c r="Z1758" t="b">
        <v>0</v>
      </c>
      <c r="AA1758" t="b">
        <v>1</v>
      </c>
      <c r="AB1758" t="b">
        <v>0</v>
      </c>
      <c r="AC1758" t="b">
        <v>0</v>
      </c>
      <c r="AD1758" t="b">
        <v>1</v>
      </c>
      <c r="AE1758" t="b">
        <v>1</v>
      </c>
      <c r="AF1758" t="b">
        <v>0</v>
      </c>
      <c r="AG1758" t="b">
        <v>0</v>
      </c>
      <c r="AH1758" t="b">
        <v>0</v>
      </c>
      <c r="AI1758" t="b">
        <v>0</v>
      </c>
      <c r="AJ1758" t="b">
        <v>0</v>
      </c>
      <c r="AK1758" t="b">
        <v>0</v>
      </c>
      <c r="AL1758" t="b">
        <v>0</v>
      </c>
      <c r="AM1758" t="b">
        <v>0</v>
      </c>
    </row>
    <row r="1759" spans="1:39" ht="14.4" hidden="1" x14ac:dyDescent="0.3">
      <c r="A1759" t="s">
        <v>1874</v>
      </c>
      <c r="B1759">
        <v>2015</v>
      </c>
      <c r="C1759" t="s">
        <v>112</v>
      </c>
      <c r="D1759" t="s">
        <v>113</v>
      </c>
      <c r="E1759" t="s">
        <v>81</v>
      </c>
      <c r="F1759" t="s">
        <v>5169</v>
      </c>
      <c r="G1759" t="s">
        <v>86</v>
      </c>
      <c r="H1759" t="s">
        <v>91</v>
      </c>
      <c r="I1759" t="s">
        <v>98</v>
      </c>
      <c r="J1759" t="b">
        <v>0</v>
      </c>
      <c r="L1759">
        <v>0.16</v>
      </c>
      <c r="M1759" t="s">
        <v>8571</v>
      </c>
      <c r="O1759">
        <v>77735</v>
      </c>
      <c r="P1759">
        <v>-0.04</v>
      </c>
      <c r="Q1759">
        <v>0.7</v>
      </c>
      <c r="R1759" t="b">
        <v>0</v>
      </c>
      <c r="S1759" t="s">
        <v>20</v>
      </c>
      <c r="T1759">
        <v>1</v>
      </c>
      <c r="U1759" t="s">
        <v>21</v>
      </c>
      <c r="V1759" t="b">
        <v>1</v>
      </c>
      <c r="W1759" t="b">
        <v>1</v>
      </c>
      <c r="X1759" t="b">
        <v>1</v>
      </c>
      <c r="Y1759" t="b">
        <v>0</v>
      </c>
      <c r="Z1759" t="b">
        <v>0</v>
      </c>
      <c r="AA1759" t="b">
        <v>0</v>
      </c>
      <c r="AB1759" t="b">
        <v>1</v>
      </c>
      <c r="AC1759" t="b">
        <v>1</v>
      </c>
      <c r="AD1759" t="b">
        <v>1</v>
      </c>
      <c r="AE1759" t="b">
        <v>0</v>
      </c>
      <c r="AF1759" t="b">
        <v>0</v>
      </c>
      <c r="AG1759" t="b">
        <v>0</v>
      </c>
      <c r="AH1759" t="b">
        <v>0</v>
      </c>
      <c r="AI1759" t="b">
        <v>0</v>
      </c>
      <c r="AJ1759" t="b">
        <v>0</v>
      </c>
      <c r="AK1759" t="b">
        <v>0</v>
      </c>
      <c r="AL1759" t="b">
        <v>0</v>
      </c>
      <c r="AM1759" t="b">
        <v>0</v>
      </c>
    </row>
    <row r="1760" spans="1:39" ht="14.4" hidden="1" x14ac:dyDescent="0.3">
      <c r="A1760" t="s">
        <v>1875</v>
      </c>
      <c r="B1760">
        <v>2015</v>
      </c>
      <c r="C1760" t="s">
        <v>112</v>
      </c>
      <c r="D1760" t="s">
        <v>113</v>
      </c>
      <c r="E1760" t="s">
        <v>81</v>
      </c>
      <c r="F1760" t="s">
        <v>5181</v>
      </c>
      <c r="G1760" t="s">
        <v>41</v>
      </c>
      <c r="H1760" t="s">
        <v>105</v>
      </c>
      <c r="I1760" t="s">
        <v>83</v>
      </c>
      <c r="J1760" t="b">
        <v>0</v>
      </c>
      <c r="L1760">
        <v>0.16</v>
      </c>
      <c r="M1760" t="s">
        <v>6657</v>
      </c>
      <c r="O1760">
        <v>84118</v>
      </c>
      <c r="P1760">
        <v>3.32</v>
      </c>
      <c r="Q1760">
        <v>0.78</v>
      </c>
      <c r="R1760" t="b">
        <v>0</v>
      </c>
      <c r="S1760" t="s">
        <v>20</v>
      </c>
      <c r="T1760">
        <v>6</v>
      </c>
      <c r="U1760" t="s">
        <v>21</v>
      </c>
      <c r="V1760" t="b">
        <v>1</v>
      </c>
      <c r="W1760" t="b">
        <v>0</v>
      </c>
      <c r="X1760" t="b">
        <v>0</v>
      </c>
      <c r="Y1760" t="b">
        <v>0</v>
      </c>
      <c r="Z1760" t="b">
        <v>0</v>
      </c>
      <c r="AA1760" t="b">
        <v>1</v>
      </c>
      <c r="AB1760" t="b">
        <v>0</v>
      </c>
      <c r="AC1760" t="b">
        <v>0</v>
      </c>
      <c r="AD1760" t="b">
        <v>0</v>
      </c>
      <c r="AE1760" t="b">
        <v>1</v>
      </c>
      <c r="AF1760" t="b">
        <v>0</v>
      </c>
      <c r="AG1760" t="b">
        <v>0</v>
      </c>
      <c r="AH1760" t="b">
        <v>0</v>
      </c>
      <c r="AI1760" t="b">
        <v>0</v>
      </c>
      <c r="AJ1760" t="b">
        <v>0</v>
      </c>
      <c r="AK1760" t="b">
        <v>0</v>
      </c>
      <c r="AL1760" t="b">
        <v>0</v>
      </c>
      <c r="AM1760" t="b">
        <v>0</v>
      </c>
    </row>
    <row r="1761" spans="1:39" ht="14.4" hidden="1" x14ac:dyDescent="0.3">
      <c r="A1761" t="s">
        <v>1876</v>
      </c>
      <c r="B1761">
        <v>2015</v>
      </c>
      <c r="C1761" t="s">
        <v>198</v>
      </c>
      <c r="D1761" t="s">
        <v>38</v>
      </c>
      <c r="E1761" t="s">
        <v>135</v>
      </c>
      <c r="F1761" t="s">
        <v>40</v>
      </c>
      <c r="G1761" t="s">
        <v>17</v>
      </c>
      <c r="H1761" t="s">
        <v>27</v>
      </c>
      <c r="I1761" t="s">
        <v>19</v>
      </c>
      <c r="J1761" t="b">
        <v>0</v>
      </c>
      <c r="L1761">
        <v>0.16</v>
      </c>
      <c r="M1761" t="s">
        <v>8570</v>
      </c>
      <c r="O1761">
        <v>45763</v>
      </c>
      <c r="P1761">
        <v>-2.2999999999999998</v>
      </c>
      <c r="Q1761">
        <v>0.8</v>
      </c>
      <c r="R1761" t="b">
        <v>0</v>
      </c>
      <c r="S1761" t="s">
        <v>40</v>
      </c>
      <c r="T1761">
        <v>3</v>
      </c>
      <c r="U1761" t="s">
        <v>21</v>
      </c>
      <c r="V1761" t="b">
        <v>0</v>
      </c>
      <c r="W1761" t="b">
        <v>1</v>
      </c>
      <c r="X1761" t="b">
        <v>0</v>
      </c>
      <c r="Y1761" t="b">
        <v>0</v>
      </c>
      <c r="Z1761" t="b">
        <v>1</v>
      </c>
      <c r="AA1761" t="b">
        <v>1</v>
      </c>
      <c r="AB1761" t="b">
        <v>0</v>
      </c>
      <c r="AC1761" t="b">
        <v>1</v>
      </c>
      <c r="AD1761" t="b">
        <v>0</v>
      </c>
      <c r="AE1761" t="b">
        <v>1</v>
      </c>
      <c r="AF1761" t="b">
        <v>0</v>
      </c>
      <c r="AG1761" t="b">
        <v>0</v>
      </c>
      <c r="AH1761" t="b">
        <v>0</v>
      </c>
      <c r="AI1761" t="b">
        <v>0</v>
      </c>
      <c r="AJ1761" t="b">
        <v>0</v>
      </c>
      <c r="AK1761" t="b">
        <v>0</v>
      </c>
      <c r="AL1761" t="b">
        <v>0</v>
      </c>
      <c r="AM1761" t="b">
        <v>0</v>
      </c>
    </row>
    <row r="1762" spans="1:39" ht="14.4" hidden="1" x14ac:dyDescent="0.3">
      <c r="A1762" t="s">
        <v>1877</v>
      </c>
      <c r="B1762">
        <v>2015</v>
      </c>
      <c r="C1762" t="s">
        <v>57</v>
      </c>
      <c r="D1762" t="s">
        <v>58</v>
      </c>
      <c r="E1762" t="s">
        <v>54</v>
      </c>
      <c r="F1762" t="s">
        <v>5172</v>
      </c>
      <c r="G1762" t="s">
        <v>86</v>
      </c>
      <c r="H1762" t="s">
        <v>27</v>
      </c>
      <c r="I1762" t="s">
        <v>61</v>
      </c>
      <c r="J1762" t="b">
        <v>0</v>
      </c>
      <c r="L1762">
        <v>0.16</v>
      </c>
      <c r="M1762" t="s">
        <v>8569</v>
      </c>
      <c r="O1762">
        <v>18181</v>
      </c>
      <c r="P1762">
        <v>-4.03</v>
      </c>
      <c r="Q1762">
        <v>0.71</v>
      </c>
      <c r="R1762" t="b">
        <v>0</v>
      </c>
      <c r="S1762" t="s">
        <v>35</v>
      </c>
      <c r="T1762">
        <v>4</v>
      </c>
      <c r="U1762" t="s">
        <v>21</v>
      </c>
      <c r="V1762" t="b">
        <v>0</v>
      </c>
      <c r="W1762" t="b">
        <v>1</v>
      </c>
      <c r="X1762" t="b">
        <v>0</v>
      </c>
      <c r="Y1762" t="b">
        <v>1</v>
      </c>
      <c r="Z1762" t="b">
        <v>0</v>
      </c>
      <c r="AA1762" t="b">
        <v>1</v>
      </c>
      <c r="AB1762" t="b">
        <v>1</v>
      </c>
      <c r="AC1762" t="b">
        <v>0</v>
      </c>
      <c r="AD1762" t="b">
        <v>1</v>
      </c>
      <c r="AE1762" t="b">
        <v>1</v>
      </c>
      <c r="AF1762" t="b">
        <v>0</v>
      </c>
      <c r="AG1762" t="b">
        <v>0</v>
      </c>
      <c r="AH1762" t="b">
        <v>0</v>
      </c>
      <c r="AI1762" t="b">
        <v>0</v>
      </c>
      <c r="AJ1762" t="b">
        <v>0</v>
      </c>
      <c r="AK1762" t="b">
        <v>0</v>
      </c>
      <c r="AL1762" t="b">
        <v>0</v>
      </c>
      <c r="AM1762" t="b">
        <v>0</v>
      </c>
    </row>
    <row r="1763" spans="1:39" ht="14.4" hidden="1" x14ac:dyDescent="0.3">
      <c r="A1763" t="s">
        <v>1878</v>
      </c>
      <c r="B1763">
        <v>2015</v>
      </c>
      <c r="C1763" t="s">
        <v>221</v>
      </c>
      <c r="D1763" t="s">
        <v>15</v>
      </c>
      <c r="E1763" t="s">
        <v>39</v>
      </c>
      <c r="F1763" t="s">
        <v>5169</v>
      </c>
      <c r="G1763" t="s">
        <v>55</v>
      </c>
      <c r="H1763" t="s">
        <v>105</v>
      </c>
      <c r="I1763" t="s">
        <v>19</v>
      </c>
      <c r="J1763" t="b">
        <v>1</v>
      </c>
      <c r="K1763" t="s">
        <v>8567</v>
      </c>
      <c r="L1763">
        <v>0.91</v>
      </c>
      <c r="M1763" t="s">
        <v>8568</v>
      </c>
      <c r="N1763" t="s">
        <v>8567</v>
      </c>
      <c r="O1763">
        <v>53565</v>
      </c>
      <c r="P1763">
        <v>4.71</v>
      </c>
      <c r="Q1763">
        <v>0.32</v>
      </c>
      <c r="R1763" t="b">
        <v>1</v>
      </c>
      <c r="S1763" t="s">
        <v>40</v>
      </c>
      <c r="T1763">
        <v>7</v>
      </c>
      <c r="U1763" t="s">
        <v>21</v>
      </c>
      <c r="V1763" t="b">
        <v>0</v>
      </c>
      <c r="W1763" t="b">
        <v>1</v>
      </c>
      <c r="X1763" t="b">
        <v>0</v>
      </c>
      <c r="Y1763" t="b">
        <v>1</v>
      </c>
      <c r="Z1763" t="b">
        <v>1</v>
      </c>
      <c r="AA1763" t="b">
        <v>1</v>
      </c>
      <c r="AB1763" t="b">
        <v>0</v>
      </c>
      <c r="AC1763" t="b">
        <v>0</v>
      </c>
      <c r="AD1763" t="b">
        <v>0</v>
      </c>
      <c r="AE1763" t="b">
        <v>1</v>
      </c>
      <c r="AF1763" t="b">
        <v>0</v>
      </c>
      <c r="AG1763" t="b">
        <v>1</v>
      </c>
      <c r="AH1763" t="b">
        <v>0</v>
      </c>
      <c r="AI1763" t="b">
        <v>1</v>
      </c>
      <c r="AJ1763" t="b">
        <v>1</v>
      </c>
      <c r="AK1763" t="b">
        <v>0</v>
      </c>
      <c r="AL1763" t="b">
        <v>0</v>
      </c>
      <c r="AM1763" t="b">
        <v>1</v>
      </c>
    </row>
    <row r="1764" spans="1:39" ht="14.4" hidden="1" x14ac:dyDescent="0.3">
      <c r="A1764" t="s">
        <v>1879</v>
      </c>
      <c r="B1764">
        <v>2015</v>
      </c>
      <c r="C1764" t="s">
        <v>37</v>
      </c>
      <c r="D1764" t="s">
        <v>38</v>
      </c>
      <c r="E1764" t="s">
        <v>54</v>
      </c>
      <c r="F1764" t="s">
        <v>5176</v>
      </c>
      <c r="G1764" t="s">
        <v>33</v>
      </c>
      <c r="H1764" t="s">
        <v>105</v>
      </c>
      <c r="I1764" t="s">
        <v>61</v>
      </c>
      <c r="J1764" t="b">
        <v>0</v>
      </c>
      <c r="L1764">
        <v>0.09</v>
      </c>
      <c r="M1764" t="s">
        <v>6457</v>
      </c>
      <c r="O1764">
        <v>36844</v>
      </c>
      <c r="P1764">
        <v>-4.17</v>
      </c>
      <c r="Q1764">
        <v>0.6</v>
      </c>
      <c r="R1764" t="b">
        <v>0</v>
      </c>
      <c r="S1764" t="s">
        <v>20</v>
      </c>
      <c r="T1764">
        <v>8</v>
      </c>
      <c r="U1764" t="s">
        <v>21</v>
      </c>
      <c r="V1764" t="b">
        <v>0</v>
      </c>
      <c r="W1764" t="b">
        <v>0</v>
      </c>
      <c r="X1764" t="b">
        <v>0</v>
      </c>
      <c r="Y1764" t="b">
        <v>1</v>
      </c>
      <c r="Z1764" t="b">
        <v>0</v>
      </c>
      <c r="AA1764" t="b">
        <v>1</v>
      </c>
      <c r="AB1764" t="b">
        <v>0</v>
      </c>
      <c r="AC1764" t="b">
        <v>1</v>
      </c>
      <c r="AD1764" t="b">
        <v>0</v>
      </c>
      <c r="AE1764" t="b">
        <v>0</v>
      </c>
      <c r="AF1764" t="b">
        <v>0</v>
      </c>
      <c r="AG1764" t="b">
        <v>0</v>
      </c>
      <c r="AH1764" t="b">
        <v>0</v>
      </c>
      <c r="AI1764" t="b">
        <v>0</v>
      </c>
      <c r="AJ1764" t="b">
        <v>0</v>
      </c>
      <c r="AK1764" t="b">
        <v>0</v>
      </c>
      <c r="AL1764" t="b">
        <v>0</v>
      </c>
      <c r="AM1764" t="b">
        <v>0</v>
      </c>
    </row>
    <row r="1765" spans="1:39" ht="14.4" hidden="1" x14ac:dyDescent="0.3">
      <c r="A1765" t="s">
        <v>1880</v>
      </c>
      <c r="B1765">
        <v>2015</v>
      </c>
      <c r="C1765" t="s">
        <v>96</v>
      </c>
      <c r="D1765" t="s">
        <v>90</v>
      </c>
      <c r="E1765" t="s">
        <v>135</v>
      </c>
      <c r="F1765" t="s">
        <v>5172</v>
      </c>
      <c r="G1765" t="s">
        <v>41</v>
      </c>
      <c r="H1765" t="s">
        <v>27</v>
      </c>
      <c r="I1765" t="s">
        <v>19</v>
      </c>
      <c r="J1765" t="b">
        <v>0</v>
      </c>
      <c r="L1765">
        <v>7.0000000000000007E-2</v>
      </c>
      <c r="M1765" t="s">
        <v>8566</v>
      </c>
      <c r="O1765">
        <v>62275</v>
      </c>
      <c r="P1765">
        <v>3.72</v>
      </c>
      <c r="Q1765">
        <v>0.66</v>
      </c>
      <c r="R1765" t="b">
        <v>0</v>
      </c>
      <c r="S1765" t="s">
        <v>20</v>
      </c>
      <c r="T1765">
        <v>18</v>
      </c>
      <c r="U1765" t="s">
        <v>21</v>
      </c>
      <c r="V1765" t="b">
        <v>0</v>
      </c>
      <c r="W1765" t="b">
        <v>0</v>
      </c>
      <c r="X1765" t="b">
        <v>0</v>
      </c>
      <c r="Y1765" t="b">
        <v>0</v>
      </c>
      <c r="Z1765" t="b">
        <v>0</v>
      </c>
      <c r="AA1765" t="b">
        <v>1</v>
      </c>
      <c r="AB1765" t="b">
        <v>1</v>
      </c>
      <c r="AC1765" t="b">
        <v>1</v>
      </c>
      <c r="AD1765" t="b">
        <v>1</v>
      </c>
      <c r="AE1765" t="b">
        <v>0</v>
      </c>
      <c r="AF1765" t="b">
        <v>0</v>
      </c>
      <c r="AG1765" t="b">
        <v>0</v>
      </c>
      <c r="AH1765" t="b">
        <v>0</v>
      </c>
      <c r="AI1765" t="b">
        <v>0</v>
      </c>
      <c r="AJ1765" t="b">
        <v>0</v>
      </c>
      <c r="AK1765" t="b">
        <v>0</v>
      </c>
      <c r="AL1765" t="b">
        <v>0</v>
      </c>
      <c r="AM1765" t="b">
        <v>0</v>
      </c>
    </row>
    <row r="1766" spans="1:39" ht="14.4" hidden="1" x14ac:dyDescent="0.3">
      <c r="A1766" t="s">
        <v>1881</v>
      </c>
      <c r="B1766">
        <v>2015</v>
      </c>
      <c r="C1766" t="s">
        <v>107</v>
      </c>
      <c r="D1766" t="s">
        <v>15</v>
      </c>
      <c r="E1766" t="s">
        <v>97</v>
      </c>
      <c r="F1766" t="s">
        <v>5181</v>
      </c>
      <c r="G1766" t="s">
        <v>55</v>
      </c>
      <c r="H1766" t="s">
        <v>52</v>
      </c>
      <c r="I1766" t="s">
        <v>61</v>
      </c>
      <c r="J1766" t="b">
        <v>1</v>
      </c>
      <c r="K1766" t="s">
        <v>130</v>
      </c>
      <c r="L1766">
        <v>0.46</v>
      </c>
      <c r="M1766" t="s">
        <v>8565</v>
      </c>
      <c r="N1766" t="s">
        <v>130</v>
      </c>
      <c r="O1766">
        <v>50822</v>
      </c>
      <c r="P1766">
        <v>-1.1499999999999999</v>
      </c>
      <c r="Q1766">
        <v>0.28000000000000003</v>
      </c>
      <c r="R1766" t="b">
        <v>1</v>
      </c>
      <c r="S1766" t="s">
        <v>35</v>
      </c>
      <c r="T1766">
        <v>3</v>
      </c>
      <c r="U1766" t="s">
        <v>21</v>
      </c>
      <c r="V1766" t="b">
        <v>1</v>
      </c>
      <c r="W1766" t="b">
        <v>0</v>
      </c>
      <c r="X1766" t="b">
        <v>0</v>
      </c>
      <c r="Y1766" t="b">
        <v>0</v>
      </c>
      <c r="Z1766" t="b">
        <v>1</v>
      </c>
      <c r="AA1766" t="b">
        <v>0</v>
      </c>
      <c r="AB1766" t="b">
        <v>0</v>
      </c>
      <c r="AC1766" t="b">
        <v>1</v>
      </c>
      <c r="AD1766" t="b">
        <v>1</v>
      </c>
      <c r="AE1766" t="b">
        <v>1</v>
      </c>
      <c r="AF1766" t="b">
        <v>0</v>
      </c>
      <c r="AG1766" t="b">
        <v>0</v>
      </c>
      <c r="AH1766" t="b">
        <v>0</v>
      </c>
      <c r="AI1766" t="b">
        <v>0</v>
      </c>
      <c r="AJ1766" t="b">
        <v>0</v>
      </c>
      <c r="AK1766" t="b">
        <v>0</v>
      </c>
      <c r="AL1766" t="b">
        <v>0</v>
      </c>
      <c r="AM1766" t="b">
        <v>1</v>
      </c>
    </row>
    <row r="1767" spans="1:39" ht="14.4" hidden="1" x14ac:dyDescent="0.3">
      <c r="A1767" t="s">
        <v>1882</v>
      </c>
      <c r="B1767">
        <v>2015</v>
      </c>
      <c r="C1767" t="s">
        <v>112</v>
      </c>
      <c r="D1767" t="s">
        <v>113</v>
      </c>
      <c r="E1767" t="s">
        <v>81</v>
      </c>
      <c r="F1767" t="s">
        <v>5181</v>
      </c>
      <c r="G1767" t="s">
        <v>41</v>
      </c>
      <c r="H1767" t="s">
        <v>69</v>
      </c>
      <c r="I1767" t="s">
        <v>83</v>
      </c>
      <c r="J1767" t="b">
        <v>0</v>
      </c>
      <c r="L1767">
        <v>0.05</v>
      </c>
      <c r="M1767" t="s">
        <v>8564</v>
      </c>
      <c r="O1767">
        <v>66282</v>
      </c>
      <c r="P1767">
        <v>-0.75</v>
      </c>
      <c r="Q1767">
        <v>0.86</v>
      </c>
      <c r="R1767" t="b">
        <v>0</v>
      </c>
      <c r="S1767" t="s">
        <v>40</v>
      </c>
      <c r="T1767">
        <v>3</v>
      </c>
      <c r="U1767" t="s">
        <v>21</v>
      </c>
      <c r="V1767" t="b">
        <v>0</v>
      </c>
      <c r="W1767" t="b">
        <v>1</v>
      </c>
      <c r="X1767" t="b">
        <v>1</v>
      </c>
      <c r="Y1767" t="b">
        <v>1</v>
      </c>
      <c r="Z1767" t="b">
        <v>0</v>
      </c>
      <c r="AA1767" t="b">
        <v>1</v>
      </c>
      <c r="AB1767" t="b">
        <v>1</v>
      </c>
      <c r="AC1767" t="b">
        <v>0</v>
      </c>
      <c r="AD1767" t="b">
        <v>1</v>
      </c>
      <c r="AE1767" t="b">
        <v>0</v>
      </c>
      <c r="AF1767" t="b">
        <v>0</v>
      </c>
      <c r="AG1767" t="b">
        <v>0</v>
      </c>
      <c r="AH1767" t="b">
        <v>0</v>
      </c>
      <c r="AI1767" t="b">
        <v>0</v>
      </c>
      <c r="AJ1767" t="b">
        <v>0</v>
      </c>
      <c r="AK1767" t="b">
        <v>0</v>
      </c>
      <c r="AL1767" t="b">
        <v>0</v>
      </c>
      <c r="AM1767" t="b">
        <v>0</v>
      </c>
    </row>
    <row r="1768" spans="1:39" ht="14.4" hidden="1" x14ac:dyDescent="0.3">
      <c r="A1768" t="s">
        <v>1883</v>
      </c>
      <c r="B1768">
        <v>2015</v>
      </c>
      <c r="C1768" t="s">
        <v>154</v>
      </c>
      <c r="D1768" t="s">
        <v>24</v>
      </c>
      <c r="E1768" t="s">
        <v>74</v>
      </c>
      <c r="F1768" t="s">
        <v>40</v>
      </c>
      <c r="G1768" t="s">
        <v>55</v>
      </c>
      <c r="H1768" t="s">
        <v>27</v>
      </c>
      <c r="I1768" t="s">
        <v>83</v>
      </c>
      <c r="J1768" t="b">
        <v>0</v>
      </c>
      <c r="L1768">
        <v>0.05</v>
      </c>
      <c r="M1768" t="s">
        <v>8563</v>
      </c>
      <c r="O1768">
        <v>60956</v>
      </c>
      <c r="P1768">
        <v>4.1100000000000003</v>
      </c>
      <c r="Q1768">
        <v>0.64</v>
      </c>
      <c r="R1768" t="b">
        <v>0</v>
      </c>
      <c r="S1768" t="s">
        <v>40</v>
      </c>
      <c r="T1768">
        <v>5</v>
      </c>
      <c r="U1768" t="s">
        <v>21</v>
      </c>
      <c r="V1768" t="b">
        <v>0</v>
      </c>
      <c r="W1768" t="b">
        <v>0</v>
      </c>
      <c r="X1768" t="b">
        <v>1</v>
      </c>
      <c r="Y1768" t="b">
        <v>1</v>
      </c>
      <c r="Z1768" t="b">
        <v>1</v>
      </c>
      <c r="AA1768" t="b">
        <v>1</v>
      </c>
      <c r="AB1768" t="b">
        <v>1</v>
      </c>
      <c r="AC1768" t="b">
        <v>0</v>
      </c>
      <c r="AD1768" t="b">
        <v>1</v>
      </c>
      <c r="AE1768" t="b">
        <v>0</v>
      </c>
      <c r="AF1768" t="b">
        <v>0</v>
      </c>
      <c r="AG1768" t="b">
        <v>0</v>
      </c>
      <c r="AH1768" t="b">
        <v>0</v>
      </c>
      <c r="AI1768" t="b">
        <v>0</v>
      </c>
      <c r="AJ1768" t="b">
        <v>0</v>
      </c>
      <c r="AK1768" t="b">
        <v>0</v>
      </c>
      <c r="AL1768" t="b">
        <v>0</v>
      </c>
      <c r="AM1768" t="b">
        <v>0</v>
      </c>
    </row>
    <row r="1769" spans="1:39" ht="14.4" hidden="1" x14ac:dyDescent="0.3">
      <c r="A1769" t="s">
        <v>1884</v>
      </c>
      <c r="B1769">
        <v>2015</v>
      </c>
      <c r="C1769" t="s">
        <v>143</v>
      </c>
      <c r="D1769" t="s">
        <v>38</v>
      </c>
      <c r="E1769" t="s">
        <v>120</v>
      </c>
      <c r="F1769" t="s">
        <v>5169</v>
      </c>
      <c r="G1769" t="s">
        <v>55</v>
      </c>
      <c r="H1769" t="s">
        <v>105</v>
      </c>
      <c r="I1769" t="s">
        <v>61</v>
      </c>
      <c r="J1769" t="b">
        <v>0</v>
      </c>
      <c r="L1769">
        <v>0.08</v>
      </c>
      <c r="M1769" t="s">
        <v>8562</v>
      </c>
      <c r="O1769">
        <v>38084</v>
      </c>
      <c r="P1769">
        <v>-1.83</v>
      </c>
      <c r="Q1769">
        <v>0.88</v>
      </c>
      <c r="R1769" t="b">
        <v>0</v>
      </c>
      <c r="S1769" t="s">
        <v>40</v>
      </c>
      <c r="T1769">
        <v>0</v>
      </c>
      <c r="U1769" t="s">
        <v>21</v>
      </c>
      <c r="V1769" t="b">
        <v>0</v>
      </c>
      <c r="W1769" t="b">
        <v>0</v>
      </c>
      <c r="X1769" t="b">
        <v>1</v>
      </c>
      <c r="Y1769" t="b">
        <v>0</v>
      </c>
      <c r="Z1769" t="b">
        <v>1</v>
      </c>
      <c r="AA1769" t="b">
        <v>0</v>
      </c>
      <c r="AB1769" t="b">
        <v>0</v>
      </c>
      <c r="AC1769" t="b">
        <v>1</v>
      </c>
      <c r="AD1769" t="b">
        <v>1</v>
      </c>
      <c r="AE1769" t="b">
        <v>1</v>
      </c>
      <c r="AF1769" t="b">
        <v>0</v>
      </c>
      <c r="AG1769" t="b">
        <v>0</v>
      </c>
      <c r="AH1769" t="b">
        <v>0</v>
      </c>
      <c r="AI1769" t="b">
        <v>0</v>
      </c>
      <c r="AJ1769" t="b">
        <v>0</v>
      </c>
      <c r="AK1769" t="b">
        <v>0</v>
      </c>
      <c r="AL1769" t="b">
        <v>0</v>
      </c>
      <c r="AM1769" t="b">
        <v>0</v>
      </c>
    </row>
    <row r="1770" spans="1:39" ht="14.4" hidden="1" x14ac:dyDescent="0.3">
      <c r="A1770" t="s">
        <v>1885</v>
      </c>
      <c r="B1770">
        <v>2015</v>
      </c>
      <c r="C1770" t="s">
        <v>73</v>
      </c>
      <c r="D1770" t="s">
        <v>15</v>
      </c>
      <c r="E1770" t="s">
        <v>133</v>
      </c>
      <c r="F1770" t="s">
        <v>5172</v>
      </c>
      <c r="G1770" t="s">
        <v>46</v>
      </c>
      <c r="H1770" t="s">
        <v>42</v>
      </c>
      <c r="I1770" t="s">
        <v>28</v>
      </c>
      <c r="J1770" t="b">
        <v>0</v>
      </c>
      <c r="L1770">
        <v>0.01</v>
      </c>
      <c r="M1770" t="s">
        <v>5284</v>
      </c>
      <c r="O1770">
        <v>34938</v>
      </c>
      <c r="P1770">
        <v>0.71</v>
      </c>
      <c r="Q1770">
        <v>0.74</v>
      </c>
      <c r="R1770" t="b">
        <v>0</v>
      </c>
      <c r="S1770" t="s">
        <v>35</v>
      </c>
      <c r="T1770">
        <v>8</v>
      </c>
      <c r="U1770" t="s">
        <v>21</v>
      </c>
      <c r="V1770" t="b">
        <v>1</v>
      </c>
      <c r="W1770" t="b">
        <v>0</v>
      </c>
      <c r="X1770" t="b">
        <v>0</v>
      </c>
      <c r="Y1770" t="b">
        <v>0</v>
      </c>
      <c r="Z1770" t="b">
        <v>1</v>
      </c>
      <c r="AA1770" t="b">
        <v>0</v>
      </c>
      <c r="AB1770" t="b">
        <v>0</v>
      </c>
      <c r="AC1770" t="b">
        <v>1</v>
      </c>
      <c r="AD1770" t="b">
        <v>0</v>
      </c>
      <c r="AE1770" t="b">
        <v>1</v>
      </c>
      <c r="AF1770" t="b">
        <v>0</v>
      </c>
      <c r="AG1770" t="b">
        <v>0</v>
      </c>
      <c r="AH1770" t="b">
        <v>0</v>
      </c>
      <c r="AI1770" t="b">
        <v>0</v>
      </c>
      <c r="AJ1770" t="b">
        <v>0</v>
      </c>
      <c r="AK1770" t="b">
        <v>0</v>
      </c>
      <c r="AL1770" t="b">
        <v>0</v>
      </c>
      <c r="AM1770" t="b">
        <v>0</v>
      </c>
    </row>
    <row r="1771" spans="1:39" ht="14.4" hidden="1" x14ac:dyDescent="0.3">
      <c r="A1771" t="s">
        <v>1886</v>
      </c>
      <c r="B1771">
        <v>2015</v>
      </c>
      <c r="C1771" t="s">
        <v>221</v>
      </c>
      <c r="D1771" t="s">
        <v>15</v>
      </c>
      <c r="E1771" t="s">
        <v>25</v>
      </c>
      <c r="F1771" t="s">
        <v>5169</v>
      </c>
      <c r="G1771" t="s">
        <v>17</v>
      </c>
      <c r="H1771" t="s">
        <v>94</v>
      </c>
      <c r="I1771" t="s">
        <v>61</v>
      </c>
      <c r="J1771" t="b">
        <v>0</v>
      </c>
      <c r="L1771">
        <v>0.19</v>
      </c>
      <c r="M1771" t="s">
        <v>8561</v>
      </c>
      <c r="O1771">
        <v>34900</v>
      </c>
      <c r="P1771">
        <v>4.46</v>
      </c>
      <c r="Q1771">
        <v>0.78</v>
      </c>
      <c r="R1771" t="b">
        <v>0</v>
      </c>
      <c r="S1771" t="s">
        <v>20</v>
      </c>
      <c r="T1771">
        <v>13</v>
      </c>
      <c r="U1771" t="s">
        <v>21</v>
      </c>
      <c r="V1771" t="b">
        <v>0</v>
      </c>
      <c r="W1771" t="b">
        <v>0</v>
      </c>
      <c r="X1771" t="b">
        <v>1</v>
      </c>
      <c r="Y1771" t="b">
        <v>1</v>
      </c>
      <c r="Z1771" t="b">
        <v>1</v>
      </c>
      <c r="AA1771" t="b">
        <v>0</v>
      </c>
      <c r="AB1771" t="b">
        <v>0</v>
      </c>
      <c r="AC1771" t="b">
        <v>0</v>
      </c>
      <c r="AD1771" t="b">
        <v>0</v>
      </c>
      <c r="AE1771" t="b">
        <v>1</v>
      </c>
      <c r="AF1771" t="b">
        <v>0</v>
      </c>
      <c r="AG1771" t="b">
        <v>0</v>
      </c>
      <c r="AH1771" t="b">
        <v>0</v>
      </c>
      <c r="AI1771" t="b">
        <v>0</v>
      </c>
      <c r="AJ1771" t="b">
        <v>0</v>
      </c>
      <c r="AK1771" t="b">
        <v>0</v>
      </c>
      <c r="AL1771" t="b">
        <v>0</v>
      </c>
      <c r="AM1771" t="b">
        <v>0</v>
      </c>
    </row>
    <row r="1772" spans="1:39" ht="14.4" hidden="1" x14ac:dyDescent="0.3">
      <c r="A1772" t="s">
        <v>1887</v>
      </c>
      <c r="B1772">
        <v>2015</v>
      </c>
      <c r="C1772" t="s">
        <v>147</v>
      </c>
      <c r="D1772" t="s">
        <v>68</v>
      </c>
      <c r="E1772" t="s">
        <v>39</v>
      </c>
      <c r="F1772" t="s">
        <v>5169</v>
      </c>
      <c r="G1772" t="s">
        <v>26</v>
      </c>
      <c r="H1772" t="s">
        <v>27</v>
      </c>
      <c r="I1772" t="s">
        <v>83</v>
      </c>
      <c r="J1772" t="b">
        <v>0</v>
      </c>
      <c r="L1772">
        <v>0.13</v>
      </c>
      <c r="M1772" t="s">
        <v>8560</v>
      </c>
      <c r="O1772">
        <v>81303</v>
      </c>
      <c r="P1772">
        <v>-2.78</v>
      </c>
      <c r="Q1772">
        <v>0.72</v>
      </c>
      <c r="R1772" t="b">
        <v>0</v>
      </c>
      <c r="S1772" t="s">
        <v>35</v>
      </c>
      <c r="T1772">
        <v>1</v>
      </c>
      <c r="U1772" t="s">
        <v>21</v>
      </c>
      <c r="V1772" t="b">
        <v>0</v>
      </c>
      <c r="W1772" t="b">
        <v>1</v>
      </c>
      <c r="X1772" t="b">
        <v>1</v>
      </c>
      <c r="Y1772" t="b">
        <v>1</v>
      </c>
      <c r="Z1772" t="b">
        <v>1</v>
      </c>
      <c r="AA1772" t="b">
        <v>0</v>
      </c>
      <c r="AB1772" t="b">
        <v>0</v>
      </c>
      <c r="AC1772" t="b">
        <v>1</v>
      </c>
      <c r="AD1772" t="b">
        <v>1</v>
      </c>
      <c r="AE1772" t="b">
        <v>0</v>
      </c>
      <c r="AF1772" t="b">
        <v>0</v>
      </c>
      <c r="AG1772" t="b">
        <v>0</v>
      </c>
      <c r="AH1772" t="b">
        <v>0</v>
      </c>
      <c r="AI1772" t="b">
        <v>0</v>
      </c>
      <c r="AJ1772" t="b">
        <v>0</v>
      </c>
      <c r="AK1772" t="b">
        <v>0</v>
      </c>
      <c r="AL1772" t="b">
        <v>0</v>
      </c>
      <c r="AM1772" t="b">
        <v>0</v>
      </c>
    </row>
    <row r="1773" spans="1:39" ht="14.4" hidden="1" x14ac:dyDescent="0.3">
      <c r="A1773" t="s">
        <v>1888</v>
      </c>
      <c r="B1773">
        <v>2015</v>
      </c>
      <c r="C1773" t="s">
        <v>118</v>
      </c>
      <c r="D1773" t="s">
        <v>90</v>
      </c>
      <c r="E1773" t="s">
        <v>16</v>
      </c>
      <c r="F1773" t="s">
        <v>5181</v>
      </c>
      <c r="G1773" t="s">
        <v>65</v>
      </c>
      <c r="H1773" t="s">
        <v>27</v>
      </c>
      <c r="I1773" t="s">
        <v>83</v>
      </c>
      <c r="J1773" t="b">
        <v>0</v>
      </c>
      <c r="L1773">
        <v>0.12</v>
      </c>
      <c r="M1773" t="s">
        <v>8559</v>
      </c>
      <c r="O1773">
        <v>50601</v>
      </c>
      <c r="P1773">
        <v>3.01</v>
      </c>
      <c r="Q1773">
        <v>0.71</v>
      </c>
      <c r="R1773" t="b">
        <v>0</v>
      </c>
      <c r="S1773" t="s">
        <v>35</v>
      </c>
      <c r="T1773">
        <v>4</v>
      </c>
      <c r="U1773" t="s">
        <v>21</v>
      </c>
      <c r="V1773" t="b">
        <v>0</v>
      </c>
      <c r="W1773" t="b">
        <v>0</v>
      </c>
      <c r="X1773" t="b">
        <v>1</v>
      </c>
      <c r="Y1773" t="b">
        <v>0</v>
      </c>
      <c r="Z1773" t="b">
        <v>0</v>
      </c>
      <c r="AA1773" t="b">
        <v>1</v>
      </c>
      <c r="AB1773" t="b">
        <v>1</v>
      </c>
      <c r="AC1773" t="b">
        <v>1</v>
      </c>
      <c r="AD1773" t="b">
        <v>1</v>
      </c>
      <c r="AE1773" t="b">
        <v>1</v>
      </c>
      <c r="AF1773" t="b">
        <v>0</v>
      </c>
      <c r="AG1773" t="b">
        <v>0</v>
      </c>
      <c r="AH1773" t="b">
        <v>0</v>
      </c>
      <c r="AI1773" t="b">
        <v>0</v>
      </c>
      <c r="AJ1773" t="b">
        <v>0</v>
      </c>
      <c r="AK1773" t="b">
        <v>0</v>
      </c>
      <c r="AL1773" t="b">
        <v>0</v>
      </c>
      <c r="AM1773" t="b">
        <v>0</v>
      </c>
    </row>
    <row r="1774" spans="1:39" ht="14.4" hidden="1" x14ac:dyDescent="0.3">
      <c r="A1774" t="s">
        <v>1889</v>
      </c>
      <c r="B1774">
        <v>2015</v>
      </c>
      <c r="C1774" t="s">
        <v>152</v>
      </c>
      <c r="D1774" t="s">
        <v>77</v>
      </c>
      <c r="E1774" t="s">
        <v>39</v>
      </c>
      <c r="F1774" t="s">
        <v>40</v>
      </c>
      <c r="G1774" t="s">
        <v>93</v>
      </c>
      <c r="H1774" t="s">
        <v>105</v>
      </c>
      <c r="I1774" t="s">
        <v>98</v>
      </c>
      <c r="J1774" t="b">
        <v>1</v>
      </c>
      <c r="K1774" t="s">
        <v>7556</v>
      </c>
      <c r="L1774">
        <v>0.88</v>
      </c>
      <c r="M1774" t="s">
        <v>8558</v>
      </c>
      <c r="N1774" t="s">
        <v>7556</v>
      </c>
      <c r="O1774">
        <v>79297</v>
      </c>
      <c r="P1774">
        <v>-4.8899999999999997</v>
      </c>
      <c r="Q1774">
        <v>0.16</v>
      </c>
      <c r="R1774" t="b">
        <v>1</v>
      </c>
      <c r="S1774" t="s">
        <v>35</v>
      </c>
      <c r="T1774">
        <v>5</v>
      </c>
      <c r="U1774" t="s">
        <v>21</v>
      </c>
      <c r="V1774" t="b">
        <v>0</v>
      </c>
      <c r="W1774" t="b">
        <v>0</v>
      </c>
      <c r="X1774" t="b">
        <v>0</v>
      </c>
      <c r="Y1774" t="b">
        <v>1</v>
      </c>
      <c r="Z1774" t="b">
        <v>0</v>
      </c>
      <c r="AA1774" t="b">
        <v>0</v>
      </c>
      <c r="AB1774" t="b">
        <v>1</v>
      </c>
      <c r="AC1774" t="b">
        <v>1</v>
      </c>
      <c r="AD1774" t="b">
        <v>1</v>
      </c>
      <c r="AE1774" t="b">
        <v>0</v>
      </c>
      <c r="AF1774" t="b">
        <v>0</v>
      </c>
      <c r="AG1774" t="b">
        <v>0</v>
      </c>
      <c r="AH1774" t="b">
        <v>1</v>
      </c>
      <c r="AI1774" t="b">
        <v>0</v>
      </c>
      <c r="AJ1774" t="b">
        <v>1</v>
      </c>
      <c r="AK1774" t="b">
        <v>0</v>
      </c>
      <c r="AL1774" t="b">
        <v>1</v>
      </c>
      <c r="AM1774" t="b">
        <v>1</v>
      </c>
    </row>
    <row r="1775" spans="1:39" ht="14.4" hidden="1" x14ac:dyDescent="0.3">
      <c r="A1775" t="s">
        <v>1890</v>
      </c>
      <c r="B1775">
        <v>2015</v>
      </c>
      <c r="C1775" t="s">
        <v>67</v>
      </c>
      <c r="D1775" t="s">
        <v>68</v>
      </c>
      <c r="E1775" t="s">
        <v>81</v>
      </c>
      <c r="F1775" t="s">
        <v>5176</v>
      </c>
      <c r="G1775" t="s">
        <v>65</v>
      </c>
      <c r="H1775" t="s">
        <v>94</v>
      </c>
      <c r="I1775" t="s">
        <v>98</v>
      </c>
      <c r="J1775" t="b">
        <v>1</v>
      </c>
      <c r="K1775" t="s">
        <v>5541</v>
      </c>
      <c r="L1775">
        <v>0.54</v>
      </c>
      <c r="M1775" t="s">
        <v>6866</v>
      </c>
      <c r="N1775" t="s">
        <v>5541</v>
      </c>
      <c r="O1775">
        <v>119403</v>
      </c>
      <c r="P1775">
        <v>-0.43</v>
      </c>
      <c r="Q1775">
        <v>0.4</v>
      </c>
      <c r="R1775" t="b">
        <v>1</v>
      </c>
      <c r="S1775" t="s">
        <v>40</v>
      </c>
      <c r="T1775">
        <v>18</v>
      </c>
      <c r="U1775" t="s">
        <v>21</v>
      </c>
      <c r="V1775" t="b">
        <v>0</v>
      </c>
      <c r="W1775" t="b">
        <v>1</v>
      </c>
      <c r="X1775" t="b">
        <v>0</v>
      </c>
      <c r="Y1775" t="b">
        <v>1</v>
      </c>
      <c r="Z1775" t="b">
        <v>0</v>
      </c>
      <c r="AA1775" t="b">
        <v>0</v>
      </c>
      <c r="AB1775" t="b">
        <v>1</v>
      </c>
      <c r="AC1775" t="b">
        <v>0</v>
      </c>
      <c r="AD1775" t="b">
        <v>0</v>
      </c>
      <c r="AE1775" t="b">
        <v>1</v>
      </c>
      <c r="AF1775" t="b">
        <v>0</v>
      </c>
      <c r="AG1775" t="b">
        <v>1</v>
      </c>
      <c r="AH1775" t="b">
        <v>0</v>
      </c>
      <c r="AI1775" t="b">
        <v>0</v>
      </c>
      <c r="AJ1775" t="b">
        <v>1</v>
      </c>
      <c r="AK1775" t="b">
        <v>0</v>
      </c>
      <c r="AL1775" t="b">
        <v>1</v>
      </c>
      <c r="AM1775" t="b">
        <v>0</v>
      </c>
    </row>
    <row r="1776" spans="1:39" ht="14.4" hidden="1" x14ac:dyDescent="0.3">
      <c r="A1776" t="s">
        <v>1891</v>
      </c>
      <c r="B1776">
        <v>2015</v>
      </c>
      <c r="C1776" t="s">
        <v>112</v>
      </c>
      <c r="D1776" t="s">
        <v>113</v>
      </c>
      <c r="E1776" t="s">
        <v>120</v>
      </c>
      <c r="F1776" t="s">
        <v>5181</v>
      </c>
      <c r="G1776" t="s">
        <v>65</v>
      </c>
      <c r="H1776" t="s">
        <v>105</v>
      </c>
      <c r="I1776" t="s">
        <v>98</v>
      </c>
      <c r="J1776" t="b">
        <v>1</v>
      </c>
      <c r="K1776" t="s">
        <v>8557</v>
      </c>
      <c r="L1776">
        <v>0.65</v>
      </c>
      <c r="M1776" t="s">
        <v>7549</v>
      </c>
      <c r="N1776" t="s">
        <v>8557</v>
      </c>
      <c r="O1776">
        <v>96367</v>
      </c>
      <c r="P1776">
        <v>0.32</v>
      </c>
      <c r="Q1776">
        <v>0.19</v>
      </c>
      <c r="R1776" t="b">
        <v>1</v>
      </c>
      <c r="S1776" t="s">
        <v>35</v>
      </c>
      <c r="T1776">
        <v>2</v>
      </c>
      <c r="U1776" t="s">
        <v>21</v>
      </c>
      <c r="V1776" t="b">
        <v>1</v>
      </c>
      <c r="W1776" t="b">
        <v>0</v>
      </c>
      <c r="X1776" t="b">
        <v>0</v>
      </c>
      <c r="Y1776" t="b">
        <v>1</v>
      </c>
      <c r="Z1776" t="b">
        <v>1</v>
      </c>
      <c r="AA1776" t="b">
        <v>0</v>
      </c>
      <c r="AB1776" t="b">
        <v>0</v>
      </c>
      <c r="AC1776" t="b">
        <v>0</v>
      </c>
      <c r="AD1776" t="b">
        <v>0</v>
      </c>
      <c r="AE1776" t="b">
        <v>0</v>
      </c>
      <c r="AF1776" t="b">
        <v>0</v>
      </c>
      <c r="AG1776" t="b">
        <v>1</v>
      </c>
      <c r="AH1776" t="b">
        <v>0</v>
      </c>
      <c r="AI1776" t="b">
        <v>1</v>
      </c>
      <c r="AJ1776" t="b">
        <v>1</v>
      </c>
      <c r="AK1776" t="b">
        <v>0</v>
      </c>
      <c r="AL1776" t="b">
        <v>0</v>
      </c>
      <c r="AM1776" t="b">
        <v>1</v>
      </c>
    </row>
    <row r="1777" spans="1:39" ht="14.4" hidden="1" x14ac:dyDescent="0.3">
      <c r="A1777" t="s">
        <v>1892</v>
      </c>
      <c r="B1777">
        <v>2015</v>
      </c>
      <c r="C1777" t="s">
        <v>242</v>
      </c>
      <c r="D1777" t="s">
        <v>90</v>
      </c>
      <c r="E1777" t="s">
        <v>74</v>
      </c>
      <c r="F1777" t="s">
        <v>5172</v>
      </c>
      <c r="G1777" t="s">
        <v>86</v>
      </c>
      <c r="H1777" t="s">
        <v>27</v>
      </c>
      <c r="I1777" t="s">
        <v>61</v>
      </c>
      <c r="J1777" t="b">
        <v>0</v>
      </c>
      <c r="L1777">
        <v>0.15</v>
      </c>
      <c r="M1777" t="s">
        <v>8556</v>
      </c>
      <c r="O1777">
        <v>52628</v>
      </c>
      <c r="P1777">
        <v>-4.07</v>
      </c>
      <c r="Q1777">
        <v>0.67</v>
      </c>
      <c r="R1777" t="b">
        <v>0</v>
      </c>
      <c r="S1777" t="s">
        <v>40</v>
      </c>
      <c r="T1777">
        <v>0</v>
      </c>
      <c r="U1777" t="s">
        <v>21</v>
      </c>
      <c r="V1777" t="b">
        <v>0</v>
      </c>
      <c r="W1777" t="b">
        <v>1</v>
      </c>
      <c r="X1777" t="b">
        <v>0</v>
      </c>
      <c r="Y1777" t="b">
        <v>1</v>
      </c>
      <c r="Z1777" t="b">
        <v>0</v>
      </c>
      <c r="AA1777" t="b">
        <v>0</v>
      </c>
      <c r="AB1777" t="b">
        <v>0</v>
      </c>
      <c r="AC1777" t="b">
        <v>0</v>
      </c>
      <c r="AD1777" t="b">
        <v>0</v>
      </c>
      <c r="AE1777" t="b">
        <v>1</v>
      </c>
      <c r="AF1777" t="b">
        <v>0</v>
      </c>
      <c r="AG1777" t="b">
        <v>0</v>
      </c>
      <c r="AH1777" t="b">
        <v>0</v>
      </c>
      <c r="AI1777" t="b">
        <v>0</v>
      </c>
      <c r="AJ1777" t="b">
        <v>0</v>
      </c>
      <c r="AK1777" t="b">
        <v>0</v>
      </c>
      <c r="AL1777" t="b">
        <v>0</v>
      </c>
      <c r="AM1777" t="b">
        <v>0</v>
      </c>
    </row>
    <row r="1778" spans="1:39" ht="14.4" hidden="1" x14ac:dyDescent="0.3">
      <c r="A1778" t="s">
        <v>1893</v>
      </c>
      <c r="B1778">
        <v>2015</v>
      </c>
      <c r="C1778" t="s">
        <v>156</v>
      </c>
      <c r="D1778" t="s">
        <v>58</v>
      </c>
      <c r="E1778" t="s">
        <v>81</v>
      </c>
      <c r="F1778" t="s">
        <v>5176</v>
      </c>
      <c r="G1778" t="s">
        <v>93</v>
      </c>
      <c r="H1778" t="s">
        <v>42</v>
      </c>
      <c r="I1778" t="s">
        <v>19</v>
      </c>
      <c r="J1778" t="b">
        <v>0</v>
      </c>
      <c r="L1778">
        <v>0.02</v>
      </c>
      <c r="M1778" t="s">
        <v>5964</v>
      </c>
      <c r="O1778">
        <v>23437</v>
      </c>
      <c r="P1778">
        <v>0.56999999999999995</v>
      </c>
      <c r="Q1778">
        <v>0.83</v>
      </c>
      <c r="R1778" t="b">
        <v>0</v>
      </c>
      <c r="S1778" t="s">
        <v>35</v>
      </c>
      <c r="T1778">
        <v>12</v>
      </c>
      <c r="U1778" t="s">
        <v>21</v>
      </c>
      <c r="V1778" t="b">
        <v>1</v>
      </c>
      <c r="W1778" t="b">
        <v>0</v>
      </c>
      <c r="X1778" t="b">
        <v>0</v>
      </c>
      <c r="Y1778" t="b">
        <v>1</v>
      </c>
      <c r="Z1778" t="b">
        <v>0</v>
      </c>
      <c r="AA1778" t="b">
        <v>1</v>
      </c>
      <c r="AB1778" t="b">
        <v>0</v>
      </c>
      <c r="AC1778" t="b">
        <v>0</v>
      </c>
      <c r="AD1778" t="b">
        <v>0</v>
      </c>
      <c r="AE1778" t="b">
        <v>0</v>
      </c>
      <c r="AF1778" t="b">
        <v>0</v>
      </c>
      <c r="AG1778" t="b">
        <v>0</v>
      </c>
      <c r="AH1778" t="b">
        <v>0</v>
      </c>
      <c r="AI1778" t="b">
        <v>0</v>
      </c>
      <c r="AJ1778" t="b">
        <v>0</v>
      </c>
      <c r="AK1778" t="b">
        <v>0</v>
      </c>
      <c r="AL1778" t="b">
        <v>0</v>
      </c>
      <c r="AM1778" t="b">
        <v>0</v>
      </c>
    </row>
    <row r="1779" spans="1:39" ht="14.4" hidden="1" x14ac:dyDescent="0.3">
      <c r="A1779" t="s">
        <v>1894</v>
      </c>
      <c r="B1779">
        <v>2015</v>
      </c>
      <c r="C1779" t="s">
        <v>80</v>
      </c>
      <c r="D1779" t="s">
        <v>38</v>
      </c>
      <c r="E1779" t="s">
        <v>16</v>
      </c>
      <c r="F1779" t="s">
        <v>5169</v>
      </c>
      <c r="G1779" t="s">
        <v>93</v>
      </c>
      <c r="H1779" t="s">
        <v>27</v>
      </c>
      <c r="I1779" t="s">
        <v>83</v>
      </c>
      <c r="J1779" t="b">
        <v>1</v>
      </c>
      <c r="K1779" t="s">
        <v>642</v>
      </c>
      <c r="L1779">
        <v>0.67</v>
      </c>
      <c r="M1779" t="s">
        <v>8555</v>
      </c>
      <c r="N1779" t="s">
        <v>642</v>
      </c>
      <c r="O1779">
        <v>63527</v>
      </c>
      <c r="P1779">
        <v>2.12</v>
      </c>
      <c r="Q1779">
        <v>0.27</v>
      </c>
      <c r="R1779" t="b">
        <v>1</v>
      </c>
      <c r="S1779" t="s">
        <v>40</v>
      </c>
      <c r="T1779">
        <v>15</v>
      </c>
      <c r="U1779" t="s">
        <v>21</v>
      </c>
      <c r="V1779" t="b">
        <v>1</v>
      </c>
      <c r="W1779" t="b">
        <v>0</v>
      </c>
      <c r="X1779" t="b">
        <v>1</v>
      </c>
      <c r="Y1779" t="b">
        <v>1</v>
      </c>
      <c r="Z1779" t="b">
        <v>0</v>
      </c>
      <c r="AA1779" t="b">
        <v>1</v>
      </c>
      <c r="AB1779" t="b">
        <v>0</v>
      </c>
      <c r="AC1779" t="b">
        <v>0</v>
      </c>
      <c r="AD1779" t="b">
        <v>1</v>
      </c>
      <c r="AE1779" t="b">
        <v>1</v>
      </c>
      <c r="AF1779" t="b">
        <v>0</v>
      </c>
      <c r="AG1779" t="b">
        <v>0</v>
      </c>
      <c r="AH1779" t="b">
        <v>0</v>
      </c>
      <c r="AI1779" t="b">
        <v>1</v>
      </c>
      <c r="AJ1779" t="b">
        <v>0</v>
      </c>
      <c r="AK1779" t="b">
        <v>0</v>
      </c>
      <c r="AL1779" t="b">
        <v>0</v>
      </c>
      <c r="AM1779" t="b">
        <v>0</v>
      </c>
    </row>
    <row r="1780" spans="1:39" ht="14.4" hidden="1" x14ac:dyDescent="0.3">
      <c r="A1780" t="s">
        <v>1895</v>
      </c>
      <c r="B1780">
        <v>2015</v>
      </c>
      <c r="C1780" t="s">
        <v>183</v>
      </c>
      <c r="D1780" t="s">
        <v>113</v>
      </c>
      <c r="E1780" t="s">
        <v>54</v>
      </c>
      <c r="F1780" t="s">
        <v>40</v>
      </c>
      <c r="G1780" t="s">
        <v>55</v>
      </c>
      <c r="H1780" t="s">
        <v>52</v>
      </c>
      <c r="I1780" t="s">
        <v>28</v>
      </c>
      <c r="J1780" t="b">
        <v>0</v>
      </c>
      <c r="L1780">
        <v>0.01</v>
      </c>
      <c r="M1780" t="s">
        <v>8554</v>
      </c>
      <c r="O1780">
        <v>66412</v>
      </c>
      <c r="P1780">
        <v>2.93</v>
      </c>
      <c r="Q1780">
        <v>0.7</v>
      </c>
      <c r="R1780" t="b">
        <v>0</v>
      </c>
      <c r="S1780" t="s">
        <v>40</v>
      </c>
      <c r="T1780">
        <v>15</v>
      </c>
      <c r="U1780" t="s">
        <v>21</v>
      </c>
      <c r="V1780" t="b">
        <v>1</v>
      </c>
      <c r="W1780" t="b">
        <v>1</v>
      </c>
      <c r="X1780" t="b">
        <v>0</v>
      </c>
      <c r="Y1780" t="b">
        <v>1</v>
      </c>
      <c r="Z1780" t="b">
        <v>0</v>
      </c>
      <c r="AA1780" t="b">
        <v>0</v>
      </c>
      <c r="AB1780" t="b">
        <v>0</v>
      </c>
      <c r="AC1780" t="b">
        <v>0</v>
      </c>
      <c r="AD1780" t="b">
        <v>1</v>
      </c>
      <c r="AE1780" t="b">
        <v>1</v>
      </c>
      <c r="AF1780" t="b">
        <v>0</v>
      </c>
      <c r="AG1780" t="b">
        <v>0</v>
      </c>
      <c r="AH1780" t="b">
        <v>0</v>
      </c>
      <c r="AI1780" t="b">
        <v>0</v>
      </c>
      <c r="AJ1780" t="b">
        <v>0</v>
      </c>
      <c r="AK1780" t="b">
        <v>0</v>
      </c>
      <c r="AL1780" t="b">
        <v>0</v>
      </c>
      <c r="AM1780" t="b">
        <v>0</v>
      </c>
    </row>
    <row r="1781" spans="1:39" ht="14.4" hidden="1" x14ac:dyDescent="0.3">
      <c r="A1781" s="15" t="s">
        <v>1896</v>
      </c>
      <c r="B1781">
        <v>2015</v>
      </c>
      <c r="C1781" t="s">
        <v>158</v>
      </c>
      <c r="D1781" t="s">
        <v>15</v>
      </c>
      <c r="E1781" t="s">
        <v>25</v>
      </c>
      <c r="F1781" t="s">
        <v>5176</v>
      </c>
      <c r="G1781" t="s">
        <v>46</v>
      </c>
      <c r="H1781" t="s">
        <v>42</v>
      </c>
      <c r="I1781" t="s">
        <v>83</v>
      </c>
      <c r="J1781" t="b">
        <v>0</v>
      </c>
      <c r="L1781">
        <v>7.0000000000000007E-2</v>
      </c>
      <c r="M1781" t="s">
        <v>7931</v>
      </c>
      <c r="O1781">
        <v>30697</v>
      </c>
      <c r="P1781">
        <v>-2.66</v>
      </c>
      <c r="Q1781">
        <v>0.61</v>
      </c>
      <c r="R1781" t="b">
        <v>0</v>
      </c>
      <c r="S1781" t="s">
        <v>35</v>
      </c>
      <c r="T1781">
        <v>8</v>
      </c>
      <c r="U1781" t="s">
        <v>21</v>
      </c>
      <c r="V1781" t="b">
        <v>1</v>
      </c>
      <c r="W1781" t="b">
        <v>0</v>
      </c>
      <c r="X1781" t="b">
        <v>0</v>
      </c>
      <c r="Y1781" t="b">
        <v>0</v>
      </c>
      <c r="Z1781" t="b">
        <v>1</v>
      </c>
      <c r="AA1781" t="b">
        <v>1</v>
      </c>
      <c r="AB1781" t="b">
        <v>0</v>
      </c>
      <c r="AC1781" t="b">
        <v>0</v>
      </c>
      <c r="AD1781" t="b">
        <v>1</v>
      </c>
      <c r="AE1781" t="b">
        <v>0</v>
      </c>
      <c r="AF1781" t="b">
        <v>0</v>
      </c>
      <c r="AG1781" t="b">
        <v>0</v>
      </c>
      <c r="AH1781" t="b">
        <v>0</v>
      </c>
      <c r="AI1781" t="b">
        <v>0</v>
      </c>
      <c r="AJ1781" t="b">
        <v>0</v>
      </c>
      <c r="AK1781" t="b">
        <v>0</v>
      </c>
      <c r="AL1781" t="b">
        <v>0</v>
      </c>
      <c r="AM1781" t="b">
        <v>0</v>
      </c>
    </row>
    <row r="1782" spans="1:39" ht="14.4" hidden="1" x14ac:dyDescent="0.3">
      <c r="A1782" t="s">
        <v>1897</v>
      </c>
      <c r="B1782">
        <v>2015</v>
      </c>
      <c r="C1782" t="s">
        <v>147</v>
      </c>
      <c r="D1782" t="s">
        <v>68</v>
      </c>
      <c r="E1782" t="s">
        <v>108</v>
      </c>
      <c r="F1782" t="s">
        <v>5169</v>
      </c>
      <c r="G1782" t="s">
        <v>33</v>
      </c>
      <c r="H1782" t="s">
        <v>27</v>
      </c>
      <c r="I1782" t="s">
        <v>61</v>
      </c>
      <c r="J1782" t="b">
        <v>0</v>
      </c>
      <c r="L1782">
        <v>0.13</v>
      </c>
      <c r="M1782" t="s">
        <v>8553</v>
      </c>
      <c r="O1782">
        <v>86526</v>
      </c>
      <c r="P1782">
        <v>-2.91</v>
      </c>
      <c r="Q1782">
        <v>0.89</v>
      </c>
      <c r="R1782" t="b">
        <v>0</v>
      </c>
      <c r="S1782" t="s">
        <v>20</v>
      </c>
      <c r="T1782">
        <v>16</v>
      </c>
      <c r="U1782" t="s">
        <v>21</v>
      </c>
      <c r="V1782" t="b">
        <v>1</v>
      </c>
      <c r="W1782" t="b">
        <v>1</v>
      </c>
      <c r="X1782" t="b">
        <v>0</v>
      </c>
      <c r="Y1782" t="b">
        <v>0</v>
      </c>
      <c r="Z1782" t="b">
        <v>1</v>
      </c>
      <c r="AA1782" t="b">
        <v>0</v>
      </c>
      <c r="AB1782" t="b">
        <v>1</v>
      </c>
      <c r="AC1782" t="b">
        <v>1</v>
      </c>
      <c r="AD1782" t="b">
        <v>1</v>
      </c>
      <c r="AE1782" t="b">
        <v>0</v>
      </c>
      <c r="AF1782" t="b">
        <v>0</v>
      </c>
      <c r="AG1782" t="b">
        <v>0</v>
      </c>
      <c r="AH1782" t="b">
        <v>0</v>
      </c>
      <c r="AI1782" t="b">
        <v>0</v>
      </c>
      <c r="AJ1782" t="b">
        <v>0</v>
      </c>
      <c r="AK1782" t="b">
        <v>0</v>
      </c>
      <c r="AL1782" t="b">
        <v>0</v>
      </c>
      <c r="AM1782" t="b">
        <v>0</v>
      </c>
    </row>
    <row r="1783" spans="1:39" ht="14.4" hidden="1" x14ac:dyDescent="0.3">
      <c r="A1783" t="s">
        <v>1898</v>
      </c>
      <c r="B1783">
        <v>2015</v>
      </c>
      <c r="C1783" t="s">
        <v>124</v>
      </c>
      <c r="D1783" t="s">
        <v>58</v>
      </c>
      <c r="E1783" t="s">
        <v>78</v>
      </c>
      <c r="F1783" t="s">
        <v>5169</v>
      </c>
      <c r="G1783" t="s">
        <v>33</v>
      </c>
      <c r="H1783" t="s">
        <v>69</v>
      </c>
      <c r="I1783" t="s">
        <v>19</v>
      </c>
      <c r="J1783" t="b">
        <v>0</v>
      </c>
      <c r="L1783">
        <v>0.18</v>
      </c>
      <c r="M1783" t="s">
        <v>8552</v>
      </c>
      <c r="O1783">
        <v>23087</v>
      </c>
      <c r="P1783">
        <v>3.39</v>
      </c>
      <c r="Q1783">
        <v>0.69</v>
      </c>
      <c r="R1783" t="b">
        <v>0</v>
      </c>
      <c r="S1783" t="s">
        <v>20</v>
      </c>
      <c r="T1783">
        <v>4</v>
      </c>
      <c r="U1783" t="s">
        <v>21</v>
      </c>
      <c r="V1783" t="b">
        <v>1</v>
      </c>
      <c r="W1783" t="b">
        <v>1</v>
      </c>
      <c r="X1783" t="b">
        <v>0</v>
      </c>
      <c r="Y1783" t="b">
        <v>0</v>
      </c>
      <c r="Z1783" t="b">
        <v>0</v>
      </c>
      <c r="AA1783" t="b">
        <v>0</v>
      </c>
      <c r="AB1783" t="b">
        <v>1</v>
      </c>
      <c r="AC1783" t="b">
        <v>1</v>
      </c>
      <c r="AD1783" t="b">
        <v>0</v>
      </c>
      <c r="AE1783" t="b">
        <v>0</v>
      </c>
      <c r="AF1783" t="b">
        <v>0</v>
      </c>
      <c r="AG1783" t="b">
        <v>0</v>
      </c>
      <c r="AH1783" t="b">
        <v>0</v>
      </c>
      <c r="AI1783" t="b">
        <v>0</v>
      </c>
      <c r="AJ1783" t="b">
        <v>0</v>
      </c>
      <c r="AK1783" t="b">
        <v>0</v>
      </c>
      <c r="AL1783" t="b">
        <v>0</v>
      </c>
      <c r="AM1783" t="b">
        <v>0</v>
      </c>
    </row>
    <row r="1784" spans="1:39" ht="14.4" hidden="1" x14ac:dyDescent="0.3">
      <c r="A1784" t="s">
        <v>1899</v>
      </c>
      <c r="B1784">
        <v>2015</v>
      </c>
      <c r="C1784" t="s">
        <v>124</v>
      </c>
      <c r="D1784" t="s">
        <v>58</v>
      </c>
      <c r="E1784" t="s">
        <v>81</v>
      </c>
      <c r="F1784" t="s">
        <v>5172</v>
      </c>
      <c r="G1784" t="s">
        <v>86</v>
      </c>
      <c r="H1784" t="s">
        <v>94</v>
      </c>
      <c r="I1784" t="s">
        <v>98</v>
      </c>
      <c r="J1784" t="b">
        <v>0</v>
      </c>
      <c r="L1784">
        <v>0.01</v>
      </c>
      <c r="M1784" t="s">
        <v>8551</v>
      </c>
      <c r="O1784">
        <v>22836</v>
      </c>
      <c r="P1784">
        <v>-2.82</v>
      </c>
      <c r="Q1784">
        <v>0.83</v>
      </c>
      <c r="R1784" t="b">
        <v>0</v>
      </c>
      <c r="S1784" t="s">
        <v>20</v>
      </c>
      <c r="T1784">
        <v>19</v>
      </c>
      <c r="U1784" t="s">
        <v>21</v>
      </c>
      <c r="V1784" t="b">
        <v>1</v>
      </c>
      <c r="W1784" t="b">
        <v>0</v>
      </c>
      <c r="X1784" t="b">
        <v>0</v>
      </c>
      <c r="Y1784" t="b">
        <v>0</v>
      </c>
      <c r="Z1784" t="b">
        <v>1</v>
      </c>
      <c r="AA1784" t="b">
        <v>1</v>
      </c>
      <c r="AB1784" t="b">
        <v>0</v>
      </c>
      <c r="AC1784" t="b">
        <v>0</v>
      </c>
      <c r="AD1784" t="b">
        <v>0</v>
      </c>
      <c r="AE1784" t="b">
        <v>1</v>
      </c>
      <c r="AF1784" t="b">
        <v>0</v>
      </c>
      <c r="AG1784" t="b">
        <v>0</v>
      </c>
      <c r="AH1784" t="b">
        <v>0</v>
      </c>
      <c r="AI1784" t="b">
        <v>0</v>
      </c>
      <c r="AJ1784" t="b">
        <v>0</v>
      </c>
      <c r="AK1784" t="b">
        <v>0</v>
      </c>
      <c r="AL1784" t="b">
        <v>0</v>
      </c>
      <c r="AM1784" t="b">
        <v>0</v>
      </c>
    </row>
    <row r="1785" spans="1:39" ht="14.4" hidden="1" x14ac:dyDescent="0.3">
      <c r="A1785" t="s">
        <v>1900</v>
      </c>
      <c r="B1785">
        <v>2015</v>
      </c>
      <c r="C1785" t="s">
        <v>76</v>
      </c>
      <c r="D1785" t="s">
        <v>77</v>
      </c>
      <c r="E1785" t="s">
        <v>32</v>
      </c>
      <c r="F1785" t="s">
        <v>5181</v>
      </c>
      <c r="G1785" t="s">
        <v>65</v>
      </c>
      <c r="H1785" t="s">
        <v>105</v>
      </c>
      <c r="I1785" t="s">
        <v>28</v>
      </c>
      <c r="J1785" t="b">
        <v>0</v>
      </c>
      <c r="L1785">
        <v>0.14000000000000001</v>
      </c>
      <c r="M1785" t="s">
        <v>8550</v>
      </c>
      <c r="O1785">
        <v>68753</v>
      </c>
      <c r="P1785">
        <v>2.64</v>
      </c>
      <c r="Q1785">
        <v>0.72</v>
      </c>
      <c r="R1785" t="b">
        <v>0</v>
      </c>
      <c r="S1785" t="s">
        <v>35</v>
      </c>
      <c r="T1785">
        <v>16</v>
      </c>
      <c r="U1785" t="s">
        <v>21</v>
      </c>
      <c r="V1785" t="b">
        <v>1</v>
      </c>
      <c r="W1785" t="b">
        <v>1</v>
      </c>
      <c r="X1785" t="b">
        <v>0</v>
      </c>
      <c r="Y1785" t="b">
        <v>0</v>
      </c>
      <c r="Z1785" t="b">
        <v>1</v>
      </c>
      <c r="AA1785" t="b">
        <v>0</v>
      </c>
      <c r="AB1785" t="b">
        <v>1</v>
      </c>
      <c r="AC1785" t="b">
        <v>1</v>
      </c>
      <c r="AD1785" t="b">
        <v>1</v>
      </c>
      <c r="AE1785" t="b">
        <v>0</v>
      </c>
      <c r="AF1785" t="b">
        <v>0</v>
      </c>
      <c r="AG1785" t="b">
        <v>0</v>
      </c>
      <c r="AH1785" t="b">
        <v>0</v>
      </c>
      <c r="AI1785" t="b">
        <v>0</v>
      </c>
      <c r="AJ1785" t="b">
        <v>0</v>
      </c>
      <c r="AK1785" t="b">
        <v>0</v>
      </c>
      <c r="AL1785" t="b">
        <v>0</v>
      </c>
      <c r="AM1785" t="b">
        <v>0</v>
      </c>
    </row>
    <row r="1786" spans="1:39" ht="14.4" hidden="1" x14ac:dyDescent="0.3">
      <c r="A1786" t="s">
        <v>1901</v>
      </c>
      <c r="B1786">
        <v>2015</v>
      </c>
      <c r="C1786" t="s">
        <v>154</v>
      </c>
      <c r="D1786" t="s">
        <v>24</v>
      </c>
      <c r="E1786" t="s">
        <v>81</v>
      </c>
      <c r="F1786" t="s">
        <v>5172</v>
      </c>
      <c r="G1786" t="s">
        <v>93</v>
      </c>
      <c r="H1786" t="s">
        <v>42</v>
      </c>
      <c r="I1786" t="s">
        <v>98</v>
      </c>
      <c r="J1786" t="b">
        <v>0</v>
      </c>
      <c r="L1786">
        <v>0.09</v>
      </c>
      <c r="M1786" t="s">
        <v>8549</v>
      </c>
      <c r="O1786">
        <v>60381</v>
      </c>
      <c r="P1786">
        <v>3.48</v>
      </c>
      <c r="Q1786">
        <v>0.63</v>
      </c>
      <c r="R1786" t="b">
        <v>0</v>
      </c>
      <c r="S1786" t="s">
        <v>20</v>
      </c>
      <c r="T1786">
        <v>13</v>
      </c>
      <c r="U1786" t="s">
        <v>21</v>
      </c>
      <c r="V1786" t="b">
        <v>0</v>
      </c>
      <c r="W1786" t="b">
        <v>0</v>
      </c>
      <c r="X1786" t="b">
        <v>0</v>
      </c>
      <c r="Y1786" t="b">
        <v>1</v>
      </c>
      <c r="Z1786" t="b">
        <v>0</v>
      </c>
      <c r="AA1786" t="b">
        <v>1</v>
      </c>
      <c r="AB1786" t="b">
        <v>0</v>
      </c>
      <c r="AC1786" t="b">
        <v>1</v>
      </c>
      <c r="AD1786" t="b">
        <v>0</v>
      </c>
      <c r="AE1786" t="b">
        <v>0</v>
      </c>
      <c r="AF1786" t="b">
        <v>0</v>
      </c>
      <c r="AG1786" t="b">
        <v>0</v>
      </c>
      <c r="AH1786" t="b">
        <v>0</v>
      </c>
      <c r="AI1786" t="b">
        <v>0</v>
      </c>
      <c r="AJ1786" t="b">
        <v>0</v>
      </c>
      <c r="AK1786" t="b">
        <v>0</v>
      </c>
      <c r="AL1786" t="b">
        <v>0</v>
      </c>
      <c r="AM1786" t="b">
        <v>0</v>
      </c>
    </row>
    <row r="1787" spans="1:39" ht="14.4" hidden="1" x14ac:dyDescent="0.3">
      <c r="A1787" t="s">
        <v>1902</v>
      </c>
      <c r="B1787">
        <v>2015</v>
      </c>
      <c r="C1787" t="s">
        <v>37</v>
      </c>
      <c r="D1787" t="s">
        <v>38</v>
      </c>
      <c r="E1787" t="s">
        <v>64</v>
      </c>
      <c r="F1787" t="s">
        <v>5172</v>
      </c>
      <c r="G1787" t="s">
        <v>46</v>
      </c>
      <c r="H1787" t="s">
        <v>60</v>
      </c>
      <c r="I1787" t="s">
        <v>19</v>
      </c>
      <c r="J1787" t="b">
        <v>0</v>
      </c>
      <c r="L1787">
        <v>0.12</v>
      </c>
      <c r="M1787" t="s">
        <v>8548</v>
      </c>
      <c r="O1787">
        <v>40308</v>
      </c>
      <c r="P1787">
        <v>-0.56000000000000005</v>
      </c>
      <c r="Q1787">
        <v>0.81</v>
      </c>
      <c r="R1787" t="b">
        <v>0</v>
      </c>
      <c r="S1787" t="s">
        <v>40</v>
      </c>
      <c r="T1787">
        <v>17</v>
      </c>
      <c r="U1787" t="s">
        <v>21</v>
      </c>
      <c r="V1787" t="b">
        <v>1</v>
      </c>
      <c r="W1787" t="b">
        <v>0</v>
      </c>
      <c r="X1787" t="b">
        <v>0</v>
      </c>
      <c r="Y1787" t="b">
        <v>0</v>
      </c>
      <c r="Z1787" t="b">
        <v>0</v>
      </c>
      <c r="AA1787" t="b">
        <v>1</v>
      </c>
      <c r="AB1787" t="b">
        <v>1</v>
      </c>
      <c r="AC1787" t="b">
        <v>0</v>
      </c>
      <c r="AD1787" t="b">
        <v>1</v>
      </c>
      <c r="AE1787" t="b">
        <v>0</v>
      </c>
      <c r="AF1787" t="b">
        <v>0</v>
      </c>
      <c r="AG1787" t="b">
        <v>0</v>
      </c>
      <c r="AH1787" t="b">
        <v>0</v>
      </c>
      <c r="AI1787" t="b">
        <v>0</v>
      </c>
      <c r="AJ1787" t="b">
        <v>0</v>
      </c>
      <c r="AK1787" t="b">
        <v>0</v>
      </c>
      <c r="AL1787" t="b">
        <v>0</v>
      </c>
      <c r="AM1787" t="b">
        <v>0</v>
      </c>
    </row>
    <row r="1788" spans="1:39" ht="14.4" hidden="1" x14ac:dyDescent="0.3">
      <c r="A1788" t="s">
        <v>1903</v>
      </c>
      <c r="B1788">
        <v>2015</v>
      </c>
      <c r="C1788" t="s">
        <v>198</v>
      </c>
      <c r="D1788" t="s">
        <v>38</v>
      </c>
      <c r="E1788" t="s">
        <v>120</v>
      </c>
      <c r="F1788" t="s">
        <v>40</v>
      </c>
      <c r="G1788" t="s">
        <v>86</v>
      </c>
      <c r="H1788" t="s">
        <v>18</v>
      </c>
      <c r="I1788" t="s">
        <v>83</v>
      </c>
      <c r="J1788" t="b">
        <v>0</v>
      </c>
      <c r="L1788">
        <v>0.11</v>
      </c>
      <c r="M1788" t="s">
        <v>8547</v>
      </c>
      <c r="O1788">
        <v>36199</v>
      </c>
      <c r="P1788">
        <v>-2.65</v>
      </c>
      <c r="Q1788">
        <v>0.81</v>
      </c>
      <c r="R1788" t="b">
        <v>0</v>
      </c>
      <c r="S1788" t="s">
        <v>40</v>
      </c>
      <c r="T1788">
        <v>13</v>
      </c>
      <c r="U1788" t="s">
        <v>21</v>
      </c>
      <c r="V1788" t="b">
        <v>0</v>
      </c>
      <c r="W1788" t="b">
        <v>1</v>
      </c>
      <c r="X1788" t="b">
        <v>1</v>
      </c>
      <c r="Y1788" t="b">
        <v>0</v>
      </c>
      <c r="Z1788" t="b">
        <v>1</v>
      </c>
      <c r="AA1788" t="b">
        <v>0</v>
      </c>
      <c r="AB1788" t="b">
        <v>0</v>
      </c>
      <c r="AC1788" t="b">
        <v>0</v>
      </c>
      <c r="AD1788" t="b">
        <v>0</v>
      </c>
      <c r="AE1788" t="b">
        <v>0</v>
      </c>
      <c r="AF1788" t="b">
        <v>0</v>
      </c>
      <c r="AG1788" t="b">
        <v>0</v>
      </c>
      <c r="AH1788" t="b">
        <v>0</v>
      </c>
      <c r="AI1788" t="b">
        <v>0</v>
      </c>
      <c r="AJ1788" t="b">
        <v>0</v>
      </c>
      <c r="AK1788" t="b">
        <v>0</v>
      </c>
      <c r="AL1788" t="b">
        <v>0</v>
      </c>
      <c r="AM1788" t="b">
        <v>0</v>
      </c>
    </row>
    <row r="1789" spans="1:39" ht="14.4" hidden="1" x14ac:dyDescent="0.3">
      <c r="A1789" t="s">
        <v>1904</v>
      </c>
      <c r="B1789">
        <v>2015</v>
      </c>
      <c r="C1789" t="s">
        <v>221</v>
      </c>
      <c r="D1789" t="s">
        <v>15</v>
      </c>
      <c r="E1789" t="s">
        <v>133</v>
      </c>
      <c r="F1789" t="s">
        <v>5172</v>
      </c>
      <c r="G1789" t="s">
        <v>33</v>
      </c>
      <c r="H1789" t="s">
        <v>105</v>
      </c>
      <c r="I1789" t="s">
        <v>83</v>
      </c>
      <c r="J1789" t="b">
        <v>0</v>
      </c>
      <c r="L1789">
        <v>0.16</v>
      </c>
      <c r="M1789" t="s">
        <v>8546</v>
      </c>
      <c r="O1789">
        <v>30688</v>
      </c>
      <c r="P1789">
        <v>4.3600000000000003</v>
      </c>
      <c r="Q1789">
        <v>0.8</v>
      </c>
      <c r="R1789" t="b">
        <v>0</v>
      </c>
      <c r="S1789" t="s">
        <v>40</v>
      </c>
      <c r="T1789">
        <v>17</v>
      </c>
      <c r="U1789" t="s">
        <v>21</v>
      </c>
      <c r="V1789" t="b">
        <v>1</v>
      </c>
      <c r="W1789" t="b">
        <v>0</v>
      </c>
      <c r="X1789" t="b">
        <v>0</v>
      </c>
      <c r="Y1789" t="b">
        <v>1</v>
      </c>
      <c r="Z1789" t="b">
        <v>1</v>
      </c>
      <c r="AA1789" t="b">
        <v>0</v>
      </c>
      <c r="AB1789" t="b">
        <v>1</v>
      </c>
      <c r="AC1789" t="b">
        <v>1</v>
      </c>
      <c r="AD1789" t="b">
        <v>1</v>
      </c>
      <c r="AE1789" t="b">
        <v>0</v>
      </c>
      <c r="AF1789" t="b">
        <v>0</v>
      </c>
      <c r="AG1789" t="b">
        <v>0</v>
      </c>
      <c r="AH1789" t="b">
        <v>0</v>
      </c>
      <c r="AI1789" t="b">
        <v>0</v>
      </c>
      <c r="AJ1789" t="b">
        <v>0</v>
      </c>
      <c r="AK1789" t="b">
        <v>0</v>
      </c>
      <c r="AL1789" t="b">
        <v>0</v>
      </c>
      <c r="AM1789" t="b">
        <v>0</v>
      </c>
    </row>
    <row r="1790" spans="1:39" ht="14.4" hidden="1" x14ac:dyDescent="0.3">
      <c r="A1790" t="s">
        <v>1905</v>
      </c>
      <c r="B1790">
        <v>2015</v>
      </c>
      <c r="C1790" t="s">
        <v>248</v>
      </c>
      <c r="D1790" t="s">
        <v>24</v>
      </c>
      <c r="E1790" t="s">
        <v>54</v>
      </c>
      <c r="F1790" t="s">
        <v>40</v>
      </c>
      <c r="G1790" t="s">
        <v>26</v>
      </c>
      <c r="H1790" t="s">
        <v>91</v>
      </c>
      <c r="I1790" t="s">
        <v>61</v>
      </c>
      <c r="J1790" t="b">
        <v>0</v>
      </c>
      <c r="L1790">
        <v>0.03</v>
      </c>
      <c r="M1790" t="s">
        <v>8545</v>
      </c>
      <c r="O1790">
        <v>58823</v>
      </c>
      <c r="P1790">
        <v>-1.1100000000000001</v>
      </c>
      <c r="Q1790">
        <v>0.64</v>
      </c>
      <c r="R1790" t="b">
        <v>0</v>
      </c>
      <c r="S1790" t="s">
        <v>35</v>
      </c>
      <c r="T1790">
        <v>5</v>
      </c>
      <c r="U1790" t="s">
        <v>21</v>
      </c>
      <c r="V1790" t="b">
        <v>1</v>
      </c>
      <c r="W1790" t="b">
        <v>1</v>
      </c>
      <c r="X1790" t="b">
        <v>1</v>
      </c>
      <c r="Y1790" t="b">
        <v>1</v>
      </c>
      <c r="Z1790" t="b">
        <v>0</v>
      </c>
      <c r="AA1790" t="b">
        <v>1</v>
      </c>
      <c r="AB1790" t="b">
        <v>0</v>
      </c>
      <c r="AC1790" t="b">
        <v>0</v>
      </c>
      <c r="AD1790" t="b">
        <v>0</v>
      </c>
      <c r="AE1790" t="b">
        <v>1</v>
      </c>
      <c r="AF1790" t="b">
        <v>0</v>
      </c>
      <c r="AG1790" t="b">
        <v>0</v>
      </c>
      <c r="AH1790" t="b">
        <v>0</v>
      </c>
      <c r="AI1790" t="b">
        <v>0</v>
      </c>
      <c r="AJ1790" t="b">
        <v>0</v>
      </c>
      <c r="AK1790" t="b">
        <v>0</v>
      </c>
      <c r="AL1790" t="b">
        <v>0</v>
      </c>
      <c r="AM1790" t="b">
        <v>0</v>
      </c>
    </row>
    <row r="1791" spans="1:39" ht="14.4" hidden="1" x14ac:dyDescent="0.3">
      <c r="A1791" t="s">
        <v>1906</v>
      </c>
      <c r="B1791">
        <v>2015</v>
      </c>
      <c r="C1791" t="s">
        <v>85</v>
      </c>
      <c r="D1791" t="s">
        <v>24</v>
      </c>
      <c r="E1791" t="s">
        <v>59</v>
      </c>
      <c r="F1791" t="s">
        <v>5172</v>
      </c>
      <c r="G1791" t="s">
        <v>93</v>
      </c>
      <c r="H1791" t="s">
        <v>52</v>
      </c>
      <c r="I1791" t="s">
        <v>98</v>
      </c>
      <c r="J1791" t="b">
        <v>0</v>
      </c>
      <c r="L1791">
        <v>0.04</v>
      </c>
      <c r="M1791" t="s">
        <v>8544</v>
      </c>
      <c r="O1791">
        <v>77299</v>
      </c>
      <c r="P1791">
        <v>-2.1</v>
      </c>
      <c r="Q1791">
        <v>0.67</v>
      </c>
      <c r="R1791" t="b">
        <v>0</v>
      </c>
      <c r="S1791" t="s">
        <v>20</v>
      </c>
      <c r="T1791">
        <v>4</v>
      </c>
      <c r="U1791" t="s">
        <v>21</v>
      </c>
      <c r="V1791" t="b">
        <v>0</v>
      </c>
      <c r="W1791" t="b">
        <v>0</v>
      </c>
      <c r="X1791" t="b">
        <v>1</v>
      </c>
      <c r="Y1791" t="b">
        <v>1</v>
      </c>
      <c r="Z1791" t="b">
        <v>1</v>
      </c>
      <c r="AA1791" t="b">
        <v>1</v>
      </c>
      <c r="AB1791" t="b">
        <v>0</v>
      </c>
      <c r="AC1791" t="b">
        <v>0</v>
      </c>
      <c r="AD1791" t="b">
        <v>0</v>
      </c>
      <c r="AE1791" t="b">
        <v>1</v>
      </c>
      <c r="AF1791" t="b">
        <v>0</v>
      </c>
      <c r="AG1791" t="b">
        <v>0</v>
      </c>
      <c r="AH1791" t="b">
        <v>0</v>
      </c>
      <c r="AI1791" t="b">
        <v>0</v>
      </c>
      <c r="AJ1791" t="b">
        <v>0</v>
      </c>
      <c r="AK1791" t="b">
        <v>0</v>
      </c>
      <c r="AL1791" t="b">
        <v>0</v>
      </c>
      <c r="AM1791" t="b">
        <v>0</v>
      </c>
    </row>
    <row r="1792" spans="1:39" ht="14.4" hidden="1" x14ac:dyDescent="0.3">
      <c r="A1792" t="s">
        <v>1907</v>
      </c>
      <c r="B1792">
        <v>2015</v>
      </c>
      <c r="C1792" t="s">
        <v>147</v>
      </c>
      <c r="D1792" t="s">
        <v>68</v>
      </c>
      <c r="E1792" t="s">
        <v>97</v>
      </c>
      <c r="F1792" t="s">
        <v>5181</v>
      </c>
      <c r="G1792" t="s">
        <v>65</v>
      </c>
      <c r="H1792" t="s">
        <v>69</v>
      </c>
      <c r="I1792" t="s">
        <v>49</v>
      </c>
      <c r="J1792" t="b">
        <v>0</v>
      </c>
      <c r="L1792">
        <v>0.11</v>
      </c>
      <c r="M1792" t="s">
        <v>8543</v>
      </c>
      <c r="O1792">
        <v>70558</v>
      </c>
      <c r="P1792">
        <v>3.78</v>
      </c>
      <c r="Q1792">
        <v>0.62</v>
      </c>
      <c r="R1792" t="b">
        <v>0</v>
      </c>
      <c r="S1792" t="s">
        <v>20</v>
      </c>
      <c r="T1792">
        <v>1</v>
      </c>
      <c r="U1792" t="s">
        <v>21</v>
      </c>
      <c r="V1792" t="b">
        <v>0</v>
      </c>
      <c r="W1792" t="b">
        <v>0</v>
      </c>
      <c r="X1792" t="b">
        <v>0</v>
      </c>
      <c r="Y1792" t="b">
        <v>1</v>
      </c>
      <c r="Z1792" t="b">
        <v>0</v>
      </c>
      <c r="AA1792" t="b">
        <v>1</v>
      </c>
      <c r="AB1792" t="b">
        <v>1</v>
      </c>
      <c r="AC1792" t="b">
        <v>1</v>
      </c>
      <c r="AD1792" t="b">
        <v>0</v>
      </c>
      <c r="AE1792" t="b">
        <v>1</v>
      </c>
      <c r="AF1792" t="b">
        <v>0</v>
      </c>
      <c r="AG1792" t="b">
        <v>0</v>
      </c>
      <c r="AH1792" t="b">
        <v>0</v>
      </c>
      <c r="AI1792" t="b">
        <v>0</v>
      </c>
      <c r="AJ1792" t="b">
        <v>0</v>
      </c>
      <c r="AK1792" t="b">
        <v>0</v>
      </c>
      <c r="AL1792" t="b">
        <v>0</v>
      </c>
      <c r="AM1792" t="b">
        <v>0</v>
      </c>
    </row>
    <row r="1793" spans="1:39" ht="14.4" hidden="1" x14ac:dyDescent="0.3">
      <c r="A1793" t="s">
        <v>1908</v>
      </c>
      <c r="B1793">
        <v>2015</v>
      </c>
      <c r="C1793" t="s">
        <v>80</v>
      </c>
      <c r="D1793" t="s">
        <v>38</v>
      </c>
      <c r="E1793" t="s">
        <v>32</v>
      </c>
      <c r="F1793" t="s">
        <v>40</v>
      </c>
      <c r="G1793" t="s">
        <v>93</v>
      </c>
      <c r="H1793" t="s">
        <v>18</v>
      </c>
      <c r="I1793" t="s">
        <v>98</v>
      </c>
      <c r="J1793" t="b">
        <v>0</v>
      </c>
      <c r="L1793">
        <v>0.16</v>
      </c>
      <c r="M1793" t="s">
        <v>8542</v>
      </c>
      <c r="O1793">
        <v>40686</v>
      </c>
      <c r="P1793">
        <v>-0.46</v>
      </c>
      <c r="Q1793">
        <v>0.77</v>
      </c>
      <c r="R1793" t="b">
        <v>0</v>
      </c>
      <c r="S1793" t="s">
        <v>40</v>
      </c>
      <c r="T1793">
        <v>17</v>
      </c>
      <c r="U1793" t="s">
        <v>21</v>
      </c>
      <c r="V1793" t="b">
        <v>0</v>
      </c>
      <c r="W1793" t="b">
        <v>1</v>
      </c>
      <c r="X1793" t="b">
        <v>1</v>
      </c>
      <c r="Y1793" t="b">
        <v>1</v>
      </c>
      <c r="Z1793" t="b">
        <v>1</v>
      </c>
      <c r="AA1793" t="b">
        <v>0</v>
      </c>
      <c r="AB1793" t="b">
        <v>1</v>
      </c>
      <c r="AC1793" t="b">
        <v>1</v>
      </c>
      <c r="AD1793" t="b">
        <v>0</v>
      </c>
      <c r="AE1793" t="b">
        <v>0</v>
      </c>
      <c r="AF1793" t="b">
        <v>0</v>
      </c>
      <c r="AG1793" t="b">
        <v>0</v>
      </c>
      <c r="AH1793" t="b">
        <v>0</v>
      </c>
      <c r="AI1793" t="b">
        <v>0</v>
      </c>
      <c r="AJ1793" t="b">
        <v>0</v>
      </c>
      <c r="AK1793" t="b">
        <v>0</v>
      </c>
      <c r="AL1793" t="b">
        <v>0</v>
      </c>
      <c r="AM1793" t="b">
        <v>0</v>
      </c>
    </row>
    <row r="1794" spans="1:39" ht="14.4" hidden="1" x14ac:dyDescent="0.3">
      <c r="A1794" t="s">
        <v>1909</v>
      </c>
      <c r="B1794">
        <v>2015</v>
      </c>
      <c r="C1794" t="s">
        <v>63</v>
      </c>
      <c r="D1794" t="s">
        <v>24</v>
      </c>
      <c r="E1794" t="s">
        <v>32</v>
      </c>
      <c r="F1794" t="s">
        <v>40</v>
      </c>
      <c r="G1794" t="s">
        <v>86</v>
      </c>
      <c r="H1794" t="s">
        <v>94</v>
      </c>
      <c r="I1794" t="s">
        <v>49</v>
      </c>
      <c r="J1794" t="b">
        <v>1</v>
      </c>
      <c r="K1794" t="s">
        <v>8540</v>
      </c>
      <c r="L1794">
        <v>0.54</v>
      </c>
      <c r="M1794" t="s">
        <v>8541</v>
      </c>
      <c r="N1794" t="s">
        <v>8540</v>
      </c>
      <c r="O1794">
        <v>83753</v>
      </c>
      <c r="P1794">
        <v>-1.64</v>
      </c>
      <c r="Q1794">
        <v>0.28000000000000003</v>
      </c>
      <c r="R1794" t="b">
        <v>1</v>
      </c>
      <c r="S1794" t="s">
        <v>20</v>
      </c>
      <c r="T1794">
        <v>13</v>
      </c>
      <c r="U1794" t="s">
        <v>21</v>
      </c>
      <c r="V1794" t="b">
        <v>0</v>
      </c>
      <c r="W1794" t="b">
        <v>1</v>
      </c>
      <c r="X1794" t="b">
        <v>0</v>
      </c>
      <c r="Y1794" t="b">
        <v>1</v>
      </c>
      <c r="Z1794" t="b">
        <v>0</v>
      </c>
      <c r="AA1794" t="b">
        <v>0</v>
      </c>
      <c r="AB1794" t="b">
        <v>0</v>
      </c>
      <c r="AC1794" t="b">
        <v>1</v>
      </c>
      <c r="AD1794" t="b">
        <v>1</v>
      </c>
      <c r="AE1794" t="b">
        <v>0</v>
      </c>
      <c r="AF1794" t="b">
        <v>0</v>
      </c>
      <c r="AG1794" t="b">
        <v>0</v>
      </c>
      <c r="AH1794" t="b">
        <v>0</v>
      </c>
      <c r="AI1794" t="b">
        <v>1</v>
      </c>
      <c r="AJ1794" t="b">
        <v>1</v>
      </c>
      <c r="AK1794" t="b">
        <v>0</v>
      </c>
      <c r="AL1794" t="b">
        <v>1</v>
      </c>
      <c r="AM1794" t="b">
        <v>0</v>
      </c>
    </row>
    <row r="1795" spans="1:39" ht="14.4" hidden="1" x14ac:dyDescent="0.3">
      <c r="A1795" t="s">
        <v>1910</v>
      </c>
      <c r="B1795">
        <v>2015</v>
      </c>
      <c r="C1795" t="s">
        <v>375</v>
      </c>
      <c r="D1795" t="s">
        <v>58</v>
      </c>
      <c r="E1795" t="s">
        <v>64</v>
      </c>
      <c r="F1795" t="s">
        <v>5176</v>
      </c>
      <c r="G1795" t="s">
        <v>46</v>
      </c>
      <c r="H1795" t="s">
        <v>52</v>
      </c>
      <c r="I1795" t="s">
        <v>49</v>
      </c>
      <c r="J1795" t="b">
        <v>1</v>
      </c>
      <c r="K1795" t="s">
        <v>190</v>
      </c>
      <c r="L1795">
        <v>0.95</v>
      </c>
      <c r="M1795" t="s">
        <v>8539</v>
      </c>
      <c r="N1795" t="s">
        <v>190</v>
      </c>
      <c r="O1795">
        <v>27579</v>
      </c>
      <c r="P1795">
        <v>-4.9800000000000004</v>
      </c>
      <c r="Q1795">
        <v>0.19</v>
      </c>
      <c r="R1795" t="b">
        <v>1</v>
      </c>
      <c r="S1795" t="s">
        <v>40</v>
      </c>
      <c r="T1795">
        <v>6</v>
      </c>
      <c r="U1795" t="s">
        <v>21</v>
      </c>
      <c r="V1795" t="b">
        <v>1</v>
      </c>
      <c r="W1795" t="b">
        <v>1</v>
      </c>
      <c r="X1795" t="b">
        <v>1</v>
      </c>
      <c r="Y1795" t="b">
        <v>0</v>
      </c>
      <c r="Z1795" t="b">
        <v>0</v>
      </c>
      <c r="AA1795" t="b">
        <v>1</v>
      </c>
      <c r="AB1795" t="b">
        <v>1</v>
      </c>
      <c r="AC1795" t="b">
        <v>0</v>
      </c>
      <c r="AD1795" t="b">
        <v>1</v>
      </c>
      <c r="AE1795" t="b">
        <v>0</v>
      </c>
      <c r="AF1795" t="b">
        <v>0</v>
      </c>
      <c r="AG1795" t="b">
        <v>0</v>
      </c>
      <c r="AH1795" t="b">
        <v>0</v>
      </c>
      <c r="AI1795" t="b">
        <v>0</v>
      </c>
      <c r="AJ1795" t="b">
        <v>1</v>
      </c>
      <c r="AK1795" t="b">
        <v>0</v>
      </c>
      <c r="AL1795" t="b">
        <v>0</v>
      </c>
      <c r="AM1795" t="b">
        <v>0</v>
      </c>
    </row>
    <row r="1796" spans="1:39" ht="14.4" hidden="1" x14ac:dyDescent="0.3">
      <c r="A1796" t="s">
        <v>1911</v>
      </c>
      <c r="B1796">
        <v>2015</v>
      </c>
      <c r="C1796" t="s">
        <v>51</v>
      </c>
      <c r="D1796" t="s">
        <v>31</v>
      </c>
      <c r="E1796" t="s">
        <v>81</v>
      </c>
      <c r="F1796" t="s">
        <v>5172</v>
      </c>
      <c r="G1796" t="s">
        <v>17</v>
      </c>
      <c r="H1796" t="s">
        <v>27</v>
      </c>
      <c r="I1796" t="s">
        <v>28</v>
      </c>
      <c r="J1796" t="b">
        <v>0</v>
      </c>
      <c r="L1796">
        <v>0.15</v>
      </c>
      <c r="M1796" t="s">
        <v>8538</v>
      </c>
      <c r="O1796">
        <v>25152</v>
      </c>
      <c r="P1796">
        <v>3.28</v>
      </c>
      <c r="Q1796">
        <v>0.8</v>
      </c>
      <c r="R1796" t="b">
        <v>0</v>
      </c>
      <c r="S1796" t="s">
        <v>35</v>
      </c>
      <c r="T1796">
        <v>12</v>
      </c>
      <c r="U1796" t="s">
        <v>21</v>
      </c>
      <c r="V1796" t="b">
        <v>1</v>
      </c>
      <c r="W1796" t="b">
        <v>1</v>
      </c>
      <c r="X1796" t="b">
        <v>0</v>
      </c>
      <c r="Y1796" t="b">
        <v>1</v>
      </c>
      <c r="Z1796" t="b">
        <v>0</v>
      </c>
      <c r="AA1796" t="b">
        <v>0</v>
      </c>
      <c r="AB1796" t="b">
        <v>1</v>
      </c>
      <c r="AC1796" t="b">
        <v>1</v>
      </c>
      <c r="AD1796" t="b">
        <v>1</v>
      </c>
      <c r="AE1796" t="b">
        <v>0</v>
      </c>
      <c r="AF1796" t="b">
        <v>0</v>
      </c>
      <c r="AG1796" t="b">
        <v>0</v>
      </c>
      <c r="AH1796" t="b">
        <v>0</v>
      </c>
      <c r="AI1796" t="b">
        <v>0</v>
      </c>
      <c r="AJ1796" t="b">
        <v>0</v>
      </c>
      <c r="AK1796" t="b">
        <v>0</v>
      </c>
      <c r="AL1796" t="b">
        <v>0</v>
      </c>
      <c r="AM1796" t="b">
        <v>0</v>
      </c>
    </row>
    <row r="1797" spans="1:39" ht="14.4" hidden="1" x14ac:dyDescent="0.3">
      <c r="A1797" t="s">
        <v>1912</v>
      </c>
      <c r="B1797">
        <v>2015</v>
      </c>
      <c r="C1797" t="s">
        <v>177</v>
      </c>
      <c r="D1797" t="s">
        <v>38</v>
      </c>
      <c r="E1797" t="s">
        <v>133</v>
      </c>
      <c r="F1797" t="s">
        <v>40</v>
      </c>
      <c r="G1797" t="s">
        <v>41</v>
      </c>
      <c r="H1797" t="s">
        <v>69</v>
      </c>
      <c r="I1797" t="s">
        <v>61</v>
      </c>
      <c r="J1797" t="b">
        <v>1</v>
      </c>
      <c r="K1797" t="s">
        <v>642</v>
      </c>
      <c r="L1797">
        <v>0.76</v>
      </c>
      <c r="M1797" t="s">
        <v>8537</v>
      </c>
      <c r="N1797" t="s">
        <v>642</v>
      </c>
      <c r="O1797">
        <v>57460</v>
      </c>
      <c r="P1797">
        <v>4.8499999999999996</v>
      </c>
      <c r="Q1797">
        <v>0.39</v>
      </c>
      <c r="R1797" t="b">
        <v>1</v>
      </c>
      <c r="S1797" t="s">
        <v>35</v>
      </c>
      <c r="T1797">
        <v>13</v>
      </c>
      <c r="U1797" t="s">
        <v>21</v>
      </c>
      <c r="V1797" t="b">
        <v>0</v>
      </c>
      <c r="W1797" t="b">
        <v>0</v>
      </c>
      <c r="X1797" t="b">
        <v>1</v>
      </c>
      <c r="Y1797" t="b">
        <v>0</v>
      </c>
      <c r="Z1797" t="b">
        <v>0</v>
      </c>
      <c r="AA1797" t="b">
        <v>1</v>
      </c>
      <c r="AB1797" t="b">
        <v>0</v>
      </c>
      <c r="AC1797" t="b">
        <v>0</v>
      </c>
      <c r="AD1797" t="b">
        <v>0</v>
      </c>
      <c r="AE1797" t="b">
        <v>1</v>
      </c>
      <c r="AF1797" t="b">
        <v>0</v>
      </c>
      <c r="AG1797" t="b">
        <v>0</v>
      </c>
      <c r="AH1797" t="b">
        <v>0</v>
      </c>
      <c r="AI1797" t="b">
        <v>1</v>
      </c>
      <c r="AJ1797" t="b">
        <v>0</v>
      </c>
      <c r="AK1797" t="b">
        <v>0</v>
      </c>
      <c r="AL1797" t="b">
        <v>0</v>
      </c>
      <c r="AM1797" t="b">
        <v>0</v>
      </c>
    </row>
    <row r="1798" spans="1:39" ht="14.4" hidden="1" x14ac:dyDescent="0.3">
      <c r="A1798" t="s">
        <v>1913</v>
      </c>
      <c r="B1798">
        <v>2015</v>
      </c>
      <c r="C1798" t="s">
        <v>37</v>
      </c>
      <c r="D1798" t="s">
        <v>38</v>
      </c>
      <c r="E1798" t="s">
        <v>97</v>
      </c>
      <c r="F1798" t="s">
        <v>5169</v>
      </c>
      <c r="G1798" t="s">
        <v>55</v>
      </c>
      <c r="H1798" t="s">
        <v>18</v>
      </c>
      <c r="I1798" t="s">
        <v>28</v>
      </c>
      <c r="J1798" t="b">
        <v>0</v>
      </c>
      <c r="L1798">
        <v>7.0000000000000007E-2</v>
      </c>
      <c r="M1798" t="s">
        <v>8536</v>
      </c>
      <c r="O1798">
        <v>38968</v>
      </c>
      <c r="P1798">
        <v>-3.95</v>
      </c>
      <c r="Q1798">
        <v>0.72</v>
      </c>
      <c r="R1798" t="b">
        <v>0</v>
      </c>
      <c r="S1798" t="s">
        <v>35</v>
      </c>
      <c r="T1798">
        <v>5</v>
      </c>
      <c r="U1798" t="s">
        <v>21</v>
      </c>
      <c r="V1798" t="b">
        <v>1</v>
      </c>
      <c r="W1798" t="b">
        <v>1</v>
      </c>
      <c r="X1798" t="b">
        <v>0</v>
      </c>
      <c r="Y1798" t="b">
        <v>0</v>
      </c>
      <c r="Z1798" t="b">
        <v>0</v>
      </c>
      <c r="AA1798" t="b">
        <v>1</v>
      </c>
      <c r="AB1798" t="b">
        <v>1</v>
      </c>
      <c r="AC1798" t="b">
        <v>1</v>
      </c>
      <c r="AD1798" t="b">
        <v>0</v>
      </c>
      <c r="AE1798" t="b">
        <v>0</v>
      </c>
      <c r="AF1798" t="b">
        <v>0</v>
      </c>
      <c r="AG1798" t="b">
        <v>0</v>
      </c>
      <c r="AH1798" t="b">
        <v>0</v>
      </c>
      <c r="AI1798" t="b">
        <v>0</v>
      </c>
      <c r="AJ1798" t="b">
        <v>0</v>
      </c>
      <c r="AK1798" t="b">
        <v>0</v>
      </c>
      <c r="AL1798" t="b">
        <v>0</v>
      </c>
      <c r="AM1798" t="b">
        <v>0</v>
      </c>
    </row>
    <row r="1799" spans="1:39" ht="14.4" hidden="1" x14ac:dyDescent="0.3">
      <c r="A1799" t="s">
        <v>1914</v>
      </c>
      <c r="B1799">
        <v>2015</v>
      </c>
      <c r="C1799" t="s">
        <v>152</v>
      </c>
      <c r="D1799" t="s">
        <v>77</v>
      </c>
      <c r="E1799" t="s">
        <v>120</v>
      </c>
      <c r="F1799" t="s">
        <v>5172</v>
      </c>
      <c r="G1799" t="s">
        <v>17</v>
      </c>
      <c r="H1799" t="s">
        <v>18</v>
      </c>
      <c r="I1799" t="s">
        <v>49</v>
      </c>
      <c r="J1799" t="b">
        <v>0</v>
      </c>
      <c r="L1799">
        <v>0.16</v>
      </c>
      <c r="M1799" t="s">
        <v>6464</v>
      </c>
      <c r="O1799">
        <v>59386</v>
      </c>
      <c r="P1799">
        <v>0.1</v>
      </c>
      <c r="Q1799">
        <v>0.69</v>
      </c>
      <c r="R1799" t="b">
        <v>0</v>
      </c>
      <c r="S1799" t="s">
        <v>20</v>
      </c>
      <c r="T1799">
        <v>3</v>
      </c>
      <c r="U1799" t="s">
        <v>21</v>
      </c>
      <c r="V1799" t="b">
        <v>1</v>
      </c>
      <c r="W1799" t="b">
        <v>0</v>
      </c>
      <c r="X1799" t="b">
        <v>0</v>
      </c>
      <c r="Y1799" t="b">
        <v>0</v>
      </c>
      <c r="Z1799" t="b">
        <v>1</v>
      </c>
      <c r="AA1799" t="b">
        <v>0</v>
      </c>
      <c r="AB1799" t="b">
        <v>1</v>
      </c>
      <c r="AC1799" t="b">
        <v>0</v>
      </c>
      <c r="AD1799" t="b">
        <v>0</v>
      </c>
      <c r="AE1799" t="b">
        <v>0</v>
      </c>
      <c r="AF1799" t="b">
        <v>0</v>
      </c>
      <c r="AG1799" t="b">
        <v>0</v>
      </c>
      <c r="AH1799" t="b">
        <v>0</v>
      </c>
      <c r="AI1799" t="b">
        <v>0</v>
      </c>
      <c r="AJ1799" t="b">
        <v>0</v>
      </c>
      <c r="AK1799" t="b">
        <v>0</v>
      </c>
      <c r="AL1799" t="b">
        <v>0</v>
      </c>
      <c r="AM1799" t="b">
        <v>0</v>
      </c>
    </row>
    <row r="1800" spans="1:39" ht="14.4" hidden="1" x14ac:dyDescent="0.3">
      <c r="A1800" t="s">
        <v>1915</v>
      </c>
      <c r="B1800">
        <v>2015</v>
      </c>
      <c r="C1800" t="s">
        <v>137</v>
      </c>
      <c r="D1800" t="s">
        <v>77</v>
      </c>
      <c r="E1800" t="s">
        <v>59</v>
      </c>
      <c r="F1800" t="s">
        <v>5169</v>
      </c>
      <c r="G1800" t="s">
        <v>86</v>
      </c>
      <c r="H1800" t="s">
        <v>18</v>
      </c>
      <c r="I1800" t="s">
        <v>28</v>
      </c>
      <c r="J1800" t="b">
        <v>0</v>
      </c>
      <c r="L1800">
        <v>0.1</v>
      </c>
      <c r="M1800" t="s">
        <v>8535</v>
      </c>
      <c r="O1800">
        <v>67430</v>
      </c>
      <c r="P1800">
        <v>3.39</v>
      </c>
      <c r="Q1800">
        <v>0.6</v>
      </c>
      <c r="R1800" t="b">
        <v>0</v>
      </c>
      <c r="S1800" t="s">
        <v>40</v>
      </c>
      <c r="T1800">
        <v>9</v>
      </c>
      <c r="U1800" t="s">
        <v>21</v>
      </c>
      <c r="V1800" t="b">
        <v>0</v>
      </c>
      <c r="W1800" t="b">
        <v>0</v>
      </c>
      <c r="X1800" t="b">
        <v>1</v>
      </c>
      <c r="Y1800" t="b">
        <v>0</v>
      </c>
      <c r="Z1800" t="b">
        <v>1</v>
      </c>
      <c r="AA1800" t="b">
        <v>1</v>
      </c>
      <c r="AB1800" t="b">
        <v>1</v>
      </c>
      <c r="AC1800" t="b">
        <v>0</v>
      </c>
      <c r="AD1800" t="b">
        <v>0</v>
      </c>
      <c r="AE1800" t="b">
        <v>0</v>
      </c>
      <c r="AF1800" t="b">
        <v>0</v>
      </c>
      <c r="AG1800" t="b">
        <v>0</v>
      </c>
      <c r="AH1800" t="b">
        <v>0</v>
      </c>
      <c r="AI1800" t="b">
        <v>0</v>
      </c>
      <c r="AJ1800" t="b">
        <v>0</v>
      </c>
      <c r="AK1800" t="b">
        <v>0</v>
      </c>
      <c r="AL1800" t="b">
        <v>0</v>
      </c>
      <c r="AM1800" t="b">
        <v>0</v>
      </c>
    </row>
    <row r="1801" spans="1:39" ht="14.4" hidden="1" x14ac:dyDescent="0.3">
      <c r="A1801" t="s">
        <v>1916</v>
      </c>
      <c r="B1801">
        <v>2015</v>
      </c>
      <c r="C1801" t="s">
        <v>89</v>
      </c>
      <c r="D1801" t="s">
        <v>90</v>
      </c>
      <c r="E1801" t="s">
        <v>78</v>
      </c>
      <c r="F1801" t="s">
        <v>5181</v>
      </c>
      <c r="G1801" t="s">
        <v>46</v>
      </c>
      <c r="H1801" t="s">
        <v>60</v>
      </c>
      <c r="I1801" t="s">
        <v>61</v>
      </c>
      <c r="J1801" t="b">
        <v>0</v>
      </c>
      <c r="L1801">
        <v>0.04</v>
      </c>
      <c r="M1801" t="s">
        <v>6621</v>
      </c>
      <c r="O1801">
        <v>64611</v>
      </c>
      <c r="P1801">
        <v>2.2000000000000002</v>
      </c>
      <c r="Q1801">
        <v>0.71</v>
      </c>
      <c r="R1801" t="b">
        <v>0</v>
      </c>
      <c r="S1801" t="s">
        <v>35</v>
      </c>
      <c r="T1801">
        <v>7</v>
      </c>
      <c r="U1801" t="s">
        <v>21</v>
      </c>
      <c r="V1801" t="b">
        <v>1</v>
      </c>
      <c r="W1801" t="b">
        <v>0</v>
      </c>
      <c r="X1801" t="b">
        <v>1</v>
      </c>
      <c r="Y1801" t="b">
        <v>0</v>
      </c>
      <c r="Z1801" t="b">
        <v>0</v>
      </c>
      <c r="AA1801" t="b">
        <v>1</v>
      </c>
      <c r="AB1801" t="b">
        <v>1</v>
      </c>
      <c r="AC1801" t="b">
        <v>0</v>
      </c>
      <c r="AD1801" t="b">
        <v>0</v>
      </c>
      <c r="AE1801" t="b">
        <v>0</v>
      </c>
      <c r="AF1801" t="b">
        <v>0</v>
      </c>
      <c r="AG1801" t="b">
        <v>0</v>
      </c>
      <c r="AH1801" t="b">
        <v>0</v>
      </c>
      <c r="AI1801" t="b">
        <v>0</v>
      </c>
      <c r="AJ1801" t="b">
        <v>0</v>
      </c>
      <c r="AK1801" t="b">
        <v>0</v>
      </c>
      <c r="AL1801" t="b">
        <v>0</v>
      </c>
      <c r="AM1801" t="b">
        <v>0</v>
      </c>
    </row>
    <row r="1802" spans="1:39" ht="14.4" hidden="1" x14ac:dyDescent="0.3">
      <c r="A1802" t="s">
        <v>1917</v>
      </c>
      <c r="B1802">
        <v>2015</v>
      </c>
      <c r="C1802" t="s">
        <v>183</v>
      </c>
      <c r="D1802" t="s">
        <v>113</v>
      </c>
      <c r="E1802" t="s">
        <v>81</v>
      </c>
      <c r="F1802" t="s">
        <v>5176</v>
      </c>
      <c r="G1802" t="s">
        <v>17</v>
      </c>
      <c r="H1802" t="s">
        <v>94</v>
      </c>
      <c r="I1802" t="s">
        <v>61</v>
      </c>
      <c r="J1802" t="b">
        <v>0</v>
      </c>
      <c r="L1802">
        <v>7.0000000000000007E-2</v>
      </c>
      <c r="M1802" t="s">
        <v>8534</v>
      </c>
      <c r="O1802">
        <v>77384</v>
      </c>
      <c r="P1802">
        <v>-1.93</v>
      </c>
      <c r="Q1802">
        <v>0.63</v>
      </c>
      <c r="R1802" t="b">
        <v>0</v>
      </c>
      <c r="S1802" t="s">
        <v>40</v>
      </c>
      <c r="T1802">
        <v>0</v>
      </c>
      <c r="U1802" t="s">
        <v>21</v>
      </c>
      <c r="V1802" t="b">
        <v>1</v>
      </c>
      <c r="W1802" t="b">
        <v>1</v>
      </c>
      <c r="X1802" t="b">
        <v>0</v>
      </c>
      <c r="Y1802" t="b">
        <v>0</v>
      </c>
      <c r="Z1802" t="b">
        <v>0</v>
      </c>
      <c r="AA1802" t="b">
        <v>0</v>
      </c>
      <c r="AB1802" t="b">
        <v>1</v>
      </c>
      <c r="AC1802" t="b">
        <v>1</v>
      </c>
      <c r="AD1802" t="b">
        <v>1</v>
      </c>
      <c r="AE1802" t="b">
        <v>1</v>
      </c>
      <c r="AF1802" t="b">
        <v>0</v>
      </c>
      <c r="AG1802" t="b">
        <v>0</v>
      </c>
      <c r="AH1802" t="b">
        <v>0</v>
      </c>
      <c r="AI1802" t="b">
        <v>0</v>
      </c>
      <c r="AJ1802" t="b">
        <v>0</v>
      </c>
      <c r="AK1802" t="b">
        <v>0</v>
      </c>
      <c r="AL1802" t="b">
        <v>0</v>
      </c>
      <c r="AM1802" t="b">
        <v>0</v>
      </c>
    </row>
    <row r="1803" spans="1:39" ht="14.4" hidden="1" x14ac:dyDescent="0.3">
      <c r="A1803" t="s">
        <v>1918</v>
      </c>
      <c r="B1803">
        <v>2015</v>
      </c>
      <c r="C1803" t="s">
        <v>37</v>
      </c>
      <c r="D1803" t="s">
        <v>38</v>
      </c>
      <c r="E1803" t="s">
        <v>78</v>
      </c>
      <c r="F1803" t="s">
        <v>5169</v>
      </c>
      <c r="G1803" t="s">
        <v>33</v>
      </c>
      <c r="H1803" t="s">
        <v>27</v>
      </c>
      <c r="I1803" t="s">
        <v>98</v>
      </c>
      <c r="J1803" t="b">
        <v>0</v>
      </c>
      <c r="L1803">
        <v>0.03</v>
      </c>
      <c r="M1803" t="s">
        <v>8533</v>
      </c>
      <c r="O1803">
        <v>43810</v>
      </c>
      <c r="P1803">
        <v>-0.48</v>
      </c>
      <c r="Q1803">
        <v>0.88</v>
      </c>
      <c r="R1803" t="b">
        <v>0</v>
      </c>
      <c r="S1803" t="s">
        <v>40</v>
      </c>
      <c r="T1803">
        <v>18</v>
      </c>
      <c r="U1803" t="s">
        <v>21</v>
      </c>
      <c r="V1803" t="b">
        <v>0</v>
      </c>
      <c r="W1803" t="b">
        <v>0</v>
      </c>
      <c r="X1803" t="b">
        <v>1</v>
      </c>
      <c r="Y1803" t="b">
        <v>1</v>
      </c>
      <c r="Z1803" t="b">
        <v>0</v>
      </c>
      <c r="AA1803" t="b">
        <v>1</v>
      </c>
      <c r="AB1803" t="b">
        <v>1</v>
      </c>
      <c r="AC1803" t="b">
        <v>0</v>
      </c>
      <c r="AD1803" t="b">
        <v>1</v>
      </c>
      <c r="AE1803" t="b">
        <v>0</v>
      </c>
      <c r="AF1803" t="b">
        <v>0</v>
      </c>
      <c r="AG1803" t="b">
        <v>0</v>
      </c>
      <c r="AH1803" t="b">
        <v>0</v>
      </c>
      <c r="AI1803" t="b">
        <v>0</v>
      </c>
      <c r="AJ1803" t="b">
        <v>0</v>
      </c>
      <c r="AK1803" t="b">
        <v>0</v>
      </c>
      <c r="AL1803" t="b">
        <v>0</v>
      </c>
      <c r="AM1803" t="b">
        <v>0</v>
      </c>
    </row>
    <row r="1804" spans="1:39" ht="14.4" hidden="1" x14ac:dyDescent="0.3">
      <c r="A1804" t="s">
        <v>1919</v>
      </c>
      <c r="B1804">
        <v>2015</v>
      </c>
      <c r="C1804" t="s">
        <v>101</v>
      </c>
      <c r="D1804" t="s">
        <v>77</v>
      </c>
      <c r="E1804" t="s">
        <v>120</v>
      </c>
      <c r="F1804" t="s">
        <v>40</v>
      </c>
      <c r="G1804" t="s">
        <v>86</v>
      </c>
      <c r="H1804" t="s">
        <v>42</v>
      </c>
      <c r="I1804" t="s">
        <v>28</v>
      </c>
      <c r="J1804" t="b">
        <v>1</v>
      </c>
      <c r="K1804" t="s">
        <v>6287</v>
      </c>
      <c r="L1804">
        <v>0.81</v>
      </c>
      <c r="M1804" t="s">
        <v>8532</v>
      </c>
      <c r="N1804" t="s">
        <v>6287</v>
      </c>
      <c r="O1804">
        <v>87263</v>
      </c>
      <c r="P1804">
        <v>-4.6500000000000004</v>
      </c>
      <c r="Q1804">
        <v>0.25</v>
      </c>
      <c r="R1804" t="b">
        <v>1</v>
      </c>
      <c r="S1804" t="s">
        <v>35</v>
      </c>
      <c r="T1804">
        <v>8</v>
      </c>
      <c r="U1804" t="s">
        <v>21</v>
      </c>
      <c r="V1804" t="b">
        <v>1</v>
      </c>
      <c r="W1804" t="b">
        <v>1</v>
      </c>
      <c r="X1804" t="b">
        <v>0</v>
      </c>
      <c r="Y1804" t="b">
        <v>0</v>
      </c>
      <c r="Z1804" t="b">
        <v>0</v>
      </c>
      <c r="AA1804" t="b">
        <v>1</v>
      </c>
      <c r="AB1804" t="b">
        <v>0</v>
      </c>
      <c r="AC1804" t="b">
        <v>0</v>
      </c>
      <c r="AD1804" t="b">
        <v>0</v>
      </c>
      <c r="AE1804" t="b">
        <v>1</v>
      </c>
      <c r="AF1804" t="b">
        <v>0</v>
      </c>
      <c r="AG1804" t="b">
        <v>1</v>
      </c>
      <c r="AH1804" t="b">
        <v>0</v>
      </c>
      <c r="AI1804" t="b">
        <v>1</v>
      </c>
      <c r="AJ1804" t="b">
        <v>0</v>
      </c>
      <c r="AK1804" t="b">
        <v>0</v>
      </c>
      <c r="AL1804" t="b">
        <v>1</v>
      </c>
      <c r="AM1804" t="b">
        <v>0</v>
      </c>
    </row>
    <row r="1805" spans="1:39" ht="14.4" hidden="1" x14ac:dyDescent="0.3">
      <c r="A1805" t="s">
        <v>1920</v>
      </c>
      <c r="B1805">
        <v>2015</v>
      </c>
      <c r="C1805" t="s">
        <v>112</v>
      </c>
      <c r="D1805" t="s">
        <v>113</v>
      </c>
      <c r="E1805" t="s">
        <v>97</v>
      </c>
      <c r="F1805" t="s">
        <v>40</v>
      </c>
      <c r="G1805" t="s">
        <v>86</v>
      </c>
      <c r="H1805" t="s">
        <v>60</v>
      </c>
      <c r="I1805" t="s">
        <v>49</v>
      </c>
      <c r="J1805" t="b">
        <v>0</v>
      </c>
      <c r="L1805">
        <v>0.14000000000000001</v>
      </c>
      <c r="M1805" t="s">
        <v>8531</v>
      </c>
      <c r="O1805">
        <v>71729</v>
      </c>
      <c r="P1805">
        <v>1.61</v>
      </c>
      <c r="Q1805">
        <v>0.73</v>
      </c>
      <c r="R1805" t="b">
        <v>0</v>
      </c>
      <c r="S1805" t="s">
        <v>20</v>
      </c>
      <c r="T1805">
        <v>11</v>
      </c>
      <c r="U1805" t="s">
        <v>21</v>
      </c>
      <c r="V1805" t="b">
        <v>0</v>
      </c>
      <c r="W1805" t="b">
        <v>0</v>
      </c>
      <c r="X1805" t="b">
        <v>1</v>
      </c>
      <c r="Y1805" t="b">
        <v>1</v>
      </c>
      <c r="Z1805" t="b">
        <v>0</v>
      </c>
      <c r="AA1805" t="b">
        <v>1</v>
      </c>
      <c r="AB1805" t="b">
        <v>1</v>
      </c>
      <c r="AC1805" t="b">
        <v>0</v>
      </c>
      <c r="AD1805" t="b">
        <v>1</v>
      </c>
      <c r="AE1805" t="b">
        <v>1</v>
      </c>
      <c r="AF1805" t="b">
        <v>0</v>
      </c>
      <c r="AG1805" t="b">
        <v>0</v>
      </c>
      <c r="AH1805" t="b">
        <v>0</v>
      </c>
      <c r="AI1805" t="b">
        <v>0</v>
      </c>
      <c r="AJ1805" t="b">
        <v>0</v>
      </c>
      <c r="AK1805" t="b">
        <v>0</v>
      </c>
      <c r="AL1805" t="b">
        <v>0</v>
      </c>
      <c r="AM1805" t="b">
        <v>0</v>
      </c>
    </row>
    <row r="1806" spans="1:39" ht="14.4" hidden="1" x14ac:dyDescent="0.3">
      <c r="A1806" t="s">
        <v>1921</v>
      </c>
      <c r="B1806">
        <v>2015</v>
      </c>
      <c r="C1806" t="s">
        <v>183</v>
      </c>
      <c r="D1806" t="s">
        <v>113</v>
      </c>
      <c r="E1806" t="s">
        <v>74</v>
      </c>
      <c r="F1806" t="s">
        <v>5169</v>
      </c>
      <c r="G1806" t="s">
        <v>86</v>
      </c>
      <c r="H1806" t="s">
        <v>94</v>
      </c>
      <c r="I1806" t="s">
        <v>98</v>
      </c>
      <c r="J1806" t="b">
        <v>0</v>
      </c>
      <c r="L1806">
        <v>0.05</v>
      </c>
      <c r="M1806" t="s">
        <v>8530</v>
      </c>
      <c r="O1806">
        <v>71703</v>
      </c>
      <c r="P1806">
        <v>-0.72</v>
      </c>
      <c r="Q1806">
        <v>0.75</v>
      </c>
      <c r="R1806" t="b">
        <v>0</v>
      </c>
      <c r="S1806" t="s">
        <v>35</v>
      </c>
      <c r="T1806">
        <v>5</v>
      </c>
      <c r="U1806" t="s">
        <v>21</v>
      </c>
      <c r="V1806" t="b">
        <v>0</v>
      </c>
      <c r="W1806" t="b">
        <v>1</v>
      </c>
      <c r="X1806" t="b">
        <v>0</v>
      </c>
      <c r="Y1806" t="b">
        <v>1</v>
      </c>
      <c r="Z1806" t="b">
        <v>1</v>
      </c>
      <c r="AA1806" t="b">
        <v>1</v>
      </c>
      <c r="AB1806" t="b">
        <v>0</v>
      </c>
      <c r="AC1806" t="b">
        <v>1</v>
      </c>
      <c r="AD1806" t="b">
        <v>1</v>
      </c>
      <c r="AE1806" t="b">
        <v>0</v>
      </c>
      <c r="AF1806" t="b">
        <v>0</v>
      </c>
      <c r="AG1806" t="b">
        <v>0</v>
      </c>
      <c r="AH1806" t="b">
        <v>0</v>
      </c>
      <c r="AI1806" t="b">
        <v>0</v>
      </c>
      <c r="AJ1806" t="b">
        <v>0</v>
      </c>
      <c r="AK1806" t="b">
        <v>0</v>
      </c>
      <c r="AL1806" t="b">
        <v>0</v>
      </c>
      <c r="AM1806" t="b">
        <v>0</v>
      </c>
    </row>
    <row r="1807" spans="1:39" ht="14.4" hidden="1" x14ac:dyDescent="0.3">
      <c r="A1807" s="15" t="s">
        <v>1922</v>
      </c>
      <c r="B1807">
        <v>2015</v>
      </c>
      <c r="C1807" t="s">
        <v>71</v>
      </c>
      <c r="D1807" t="s">
        <v>31</v>
      </c>
      <c r="E1807" t="s">
        <v>16</v>
      </c>
      <c r="F1807" t="s">
        <v>5172</v>
      </c>
      <c r="G1807" t="s">
        <v>33</v>
      </c>
      <c r="H1807" t="s">
        <v>91</v>
      </c>
      <c r="I1807" t="s">
        <v>49</v>
      </c>
      <c r="J1807" t="b">
        <v>0</v>
      </c>
      <c r="L1807">
        <v>0.19</v>
      </c>
      <c r="M1807" t="s">
        <v>8529</v>
      </c>
      <c r="O1807">
        <v>26204</v>
      </c>
      <c r="P1807">
        <v>-1.61</v>
      </c>
      <c r="Q1807">
        <v>0.81</v>
      </c>
      <c r="R1807" t="b">
        <v>0</v>
      </c>
      <c r="S1807" t="s">
        <v>40</v>
      </c>
      <c r="T1807">
        <v>8</v>
      </c>
      <c r="U1807" t="s">
        <v>21</v>
      </c>
      <c r="V1807" t="b">
        <v>1</v>
      </c>
      <c r="W1807" t="b">
        <v>0</v>
      </c>
      <c r="X1807" t="b">
        <v>0</v>
      </c>
      <c r="Y1807" t="b">
        <v>0</v>
      </c>
      <c r="Z1807" t="b">
        <v>1</v>
      </c>
      <c r="AA1807" t="b">
        <v>1</v>
      </c>
      <c r="AB1807" t="b">
        <v>0</v>
      </c>
      <c r="AC1807" t="b">
        <v>1</v>
      </c>
      <c r="AD1807" t="b">
        <v>1</v>
      </c>
      <c r="AE1807" t="b">
        <v>0</v>
      </c>
      <c r="AF1807" t="b">
        <v>0</v>
      </c>
      <c r="AG1807" t="b">
        <v>0</v>
      </c>
      <c r="AH1807" t="b">
        <v>0</v>
      </c>
      <c r="AI1807" t="b">
        <v>0</v>
      </c>
      <c r="AJ1807" t="b">
        <v>0</v>
      </c>
      <c r="AK1807" t="b">
        <v>0</v>
      </c>
      <c r="AL1807" t="b">
        <v>0</v>
      </c>
      <c r="AM1807" t="b">
        <v>0</v>
      </c>
    </row>
    <row r="1808" spans="1:39" ht="14.4" hidden="1" x14ac:dyDescent="0.3">
      <c r="A1808" t="s">
        <v>1923</v>
      </c>
      <c r="B1808">
        <v>2015</v>
      </c>
      <c r="C1808" t="s">
        <v>152</v>
      </c>
      <c r="D1808" t="s">
        <v>77</v>
      </c>
      <c r="E1808" t="s">
        <v>81</v>
      </c>
      <c r="F1808" t="s">
        <v>40</v>
      </c>
      <c r="G1808" t="s">
        <v>26</v>
      </c>
      <c r="H1808" t="s">
        <v>94</v>
      </c>
      <c r="I1808" t="s">
        <v>83</v>
      </c>
      <c r="J1808" t="b">
        <v>0</v>
      </c>
      <c r="L1808">
        <v>0.12</v>
      </c>
      <c r="M1808" t="s">
        <v>8528</v>
      </c>
      <c r="O1808">
        <v>60033</v>
      </c>
      <c r="P1808">
        <v>-1.63</v>
      </c>
      <c r="Q1808">
        <v>0.71</v>
      </c>
      <c r="R1808" t="b">
        <v>0</v>
      </c>
      <c r="S1808" t="s">
        <v>35</v>
      </c>
      <c r="T1808">
        <v>0</v>
      </c>
      <c r="U1808" t="s">
        <v>21</v>
      </c>
      <c r="V1808" t="b">
        <v>0</v>
      </c>
      <c r="W1808" t="b">
        <v>0</v>
      </c>
      <c r="X1808" t="b">
        <v>1</v>
      </c>
      <c r="Y1808" t="b">
        <v>0</v>
      </c>
      <c r="Z1808" t="b">
        <v>0</v>
      </c>
      <c r="AA1808" t="b">
        <v>0</v>
      </c>
      <c r="AB1808" t="b">
        <v>0</v>
      </c>
      <c r="AC1808" t="b">
        <v>0</v>
      </c>
      <c r="AD1808" t="b">
        <v>1</v>
      </c>
      <c r="AE1808" t="b">
        <v>1</v>
      </c>
      <c r="AF1808" t="b">
        <v>0</v>
      </c>
      <c r="AG1808" t="b">
        <v>0</v>
      </c>
      <c r="AH1808" t="b">
        <v>0</v>
      </c>
      <c r="AI1808" t="b">
        <v>0</v>
      </c>
      <c r="AJ1808" t="b">
        <v>0</v>
      </c>
      <c r="AK1808" t="b">
        <v>0</v>
      </c>
      <c r="AL1808" t="b">
        <v>0</v>
      </c>
      <c r="AM1808" t="b">
        <v>0</v>
      </c>
    </row>
    <row r="1809" spans="1:39" ht="14.4" hidden="1" x14ac:dyDescent="0.3">
      <c r="A1809" t="s">
        <v>1924</v>
      </c>
      <c r="B1809">
        <v>2015</v>
      </c>
      <c r="C1809" t="s">
        <v>63</v>
      </c>
      <c r="D1809" t="s">
        <v>24</v>
      </c>
      <c r="E1809" t="s">
        <v>120</v>
      </c>
      <c r="F1809" t="s">
        <v>5172</v>
      </c>
      <c r="G1809" t="s">
        <v>41</v>
      </c>
      <c r="H1809" t="s">
        <v>94</v>
      </c>
      <c r="I1809" t="s">
        <v>49</v>
      </c>
      <c r="J1809" t="b">
        <v>0</v>
      </c>
      <c r="L1809">
        <v>0.15</v>
      </c>
      <c r="M1809" t="s">
        <v>8527</v>
      </c>
      <c r="O1809">
        <v>77395</v>
      </c>
      <c r="P1809">
        <v>1.44</v>
      </c>
      <c r="Q1809">
        <v>0.68</v>
      </c>
      <c r="R1809" t="b">
        <v>0</v>
      </c>
      <c r="S1809" t="s">
        <v>20</v>
      </c>
      <c r="T1809">
        <v>10</v>
      </c>
      <c r="U1809" t="s">
        <v>21</v>
      </c>
      <c r="V1809" t="b">
        <v>0</v>
      </c>
      <c r="W1809" t="b">
        <v>1</v>
      </c>
      <c r="X1809" t="b">
        <v>1</v>
      </c>
      <c r="Y1809" t="b">
        <v>1</v>
      </c>
      <c r="Z1809" t="b">
        <v>1</v>
      </c>
      <c r="AA1809" t="b">
        <v>0</v>
      </c>
      <c r="AB1809" t="b">
        <v>1</v>
      </c>
      <c r="AC1809" t="b">
        <v>1</v>
      </c>
      <c r="AD1809" t="b">
        <v>0</v>
      </c>
      <c r="AE1809" t="b">
        <v>0</v>
      </c>
      <c r="AF1809" t="b">
        <v>0</v>
      </c>
      <c r="AG1809" t="b">
        <v>0</v>
      </c>
      <c r="AH1809" t="b">
        <v>0</v>
      </c>
      <c r="AI1809" t="b">
        <v>0</v>
      </c>
      <c r="AJ1809" t="b">
        <v>0</v>
      </c>
      <c r="AK1809" t="b">
        <v>0</v>
      </c>
      <c r="AL1809" t="b">
        <v>0</v>
      </c>
      <c r="AM1809" t="b">
        <v>0</v>
      </c>
    </row>
    <row r="1810" spans="1:39" ht="14.4" hidden="1" x14ac:dyDescent="0.3">
      <c r="A1810" t="s">
        <v>1925</v>
      </c>
      <c r="B1810">
        <v>2015</v>
      </c>
      <c r="C1810" t="s">
        <v>85</v>
      </c>
      <c r="D1810" t="s">
        <v>24</v>
      </c>
      <c r="E1810" t="s">
        <v>120</v>
      </c>
      <c r="F1810" t="s">
        <v>5169</v>
      </c>
      <c r="G1810" t="s">
        <v>41</v>
      </c>
      <c r="H1810" t="s">
        <v>52</v>
      </c>
      <c r="I1810" t="s">
        <v>61</v>
      </c>
      <c r="J1810" t="b">
        <v>0</v>
      </c>
      <c r="L1810">
        <v>0.02</v>
      </c>
      <c r="M1810" t="s">
        <v>8526</v>
      </c>
      <c r="O1810">
        <v>67468</v>
      </c>
      <c r="P1810">
        <v>-3.36</v>
      </c>
      <c r="Q1810">
        <v>0.88</v>
      </c>
      <c r="R1810" t="b">
        <v>0</v>
      </c>
      <c r="S1810" t="s">
        <v>35</v>
      </c>
      <c r="T1810">
        <v>11</v>
      </c>
      <c r="U1810" t="s">
        <v>21</v>
      </c>
      <c r="V1810" t="b">
        <v>1</v>
      </c>
      <c r="W1810" t="b">
        <v>1</v>
      </c>
      <c r="X1810" t="b">
        <v>1</v>
      </c>
      <c r="Y1810" t="b">
        <v>0</v>
      </c>
      <c r="Z1810" t="b">
        <v>1</v>
      </c>
      <c r="AA1810" t="b">
        <v>0</v>
      </c>
      <c r="AB1810" t="b">
        <v>0</v>
      </c>
      <c r="AC1810" t="b">
        <v>0</v>
      </c>
      <c r="AD1810" t="b">
        <v>1</v>
      </c>
      <c r="AE1810" t="b">
        <v>1</v>
      </c>
      <c r="AF1810" t="b">
        <v>0</v>
      </c>
      <c r="AG1810" t="b">
        <v>0</v>
      </c>
      <c r="AH1810" t="b">
        <v>0</v>
      </c>
      <c r="AI1810" t="b">
        <v>0</v>
      </c>
      <c r="AJ1810" t="b">
        <v>0</v>
      </c>
      <c r="AK1810" t="b">
        <v>0</v>
      </c>
      <c r="AL1810" t="b">
        <v>0</v>
      </c>
      <c r="AM1810" t="b">
        <v>0</v>
      </c>
    </row>
    <row r="1811" spans="1:39" ht="14.4" hidden="1" x14ac:dyDescent="0.3">
      <c r="A1811" t="s">
        <v>1926</v>
      </c>
      <c r="B1811">
        <v>2015</v>
      </c>
      <c r="C1811" t="s">
        <v>101</v>
      </c>
      <c r="D1811" t="s">
        <v>77</v>
      </c>
      <c r="E1811" t="s">
        <v>25</v>
      </c>
      <c r="F1811" t="s">
        <v>5176</v>
      </c>
      <c r="G1811" t="s">
        <v>33</v>
      </c>
      <c r="H1811" t="s">
        <v>18</v>
      </c>
      <c r="I1811" t="s">
        <v>28</v>
      </c>
      <c r="J1811" t="b">
        <v>0</v>
      </c>
      <c r="L1811">
        <v>0.11</v>
      </c>
      <c r="M1811" t="s">
        <v>8525</v>
      </c>
      <c r="O1811">
        <v>66233</v>
      </c>
      <c r="P1811">
        <v>-2.27</v>
      </c>
      <c r="Q1811">
        <v>0.89</v>
      </c>
      <c r="R1811" t="b">
        <v>0</v>
      </c>
      <c r="S1811" t="s">
        <v>40</v>
      </c>
      <c r="T1811">
        <v>1</v>
      </c>
      <c r="U1811" t="s">
        <v>21</v>
      </c>
      <c r="V1811" t="b">
        <v>1</v>
      </c>
      <c r="W1811" t="b">
        <v>1</v>
      </c>
      <c r="X1811" t="b">
        <v>1</v>
      </c>
      <c r="Y1811" t="b">
        <v>0</v>
      </c>
      <c r="Z1811" t="b">
        <v>0</v>
      </c>
      <c r="AA1811" t="b">
        <v>0</v>
      </c>
      <c r="AB1811" t="b">
        <v>1</v>
      </c>
      <c r="AC1811" t="b">
        <v>1</v>
      </c>
      <c r="AD1811" t="b">
        <v>1</v>
      </c>
      <c r="AE1811" t="b">
        <v>0</v>
      </c>
      <c r="AF1811" t="b">
        <v>0</v>
      </c>
      <c r="AG1811" t="b">
        <v>0</v>
      </c>
      <c r="AH1811" t="b">
        <v>0</v>
      </c>
      <c r="AI1811" t="b">
        <v>0</v>
      </c>
      <c r="AJ1811" t="b">
        <v>0</v>
      </c>
      <c r="AK1811" t="b">
        <v>0</v>
      </c>
      <c r="AL1811" t="b">
        <v>0</v>
      </c>
      <c r="AM1811" t="b">
        <v>0</v>
      </c>
    </row>
    <row r="1812" spans="1:39" ht="14.4" hidden="1" x14ac:dyDescent="0.3">
      <c r="A1812" t="s">
        <v>1927</v>
      </c>
      <c r="B1812">
        <v>2015</v>
      </c>
      <c r="C1812" t="s">
        <v>73</v>
      </c>
      <c r="D1812" t="s">
        <v>15</v>
      </c>
      <c r="E1812" t="s">
        <v>32</v>
      </c>
      <c r="F1812" t="s">
        <v>5176</v>
      </c>
      <c r="G1812" t="s">
        <v>65</v>
      </c>
      <c r="H1812" t="s">
        <v>18</v>
      </c>
      <c r="I1812" t="s">
        <v>19</v>
      </c>
      <c r="J1812" t="b">
        <v>0</v>
      </c>
      <c r="L1812">
        <v>0.16</v>
      </c>
      <c r="M1812" t="s">
        <v>8524</v>
      </c>
      <c r="O1812">
        <v>36851</v>
      </c>
      <c r="P1812">
        <v>2.52</v>
      </c>
      <c r="Q1812">
        <v>0.8</v>
      </c>
      <c r="R1812" t="b">
        <v>0</v>
      </c>
      <c r="S1812" t="s">
        <v>20</v>
      </c>
      <c r="T1812">
        <v>11</v>
      </c>
      <c r="U1812" t="s">
        <v>21</v>
      </c>
      <c r="V1812" t="b">
        <v>0</v>
      </c>
      <c r="W1812" t="b">
        <v>0</v>
      </c>
      <c r="X1812" t="b">
        <v>1</v>
      </c>
      <c r="Y1812" t="b">
        <v>0</v>
      </c>
      <c r="Z1812" t="b">
        <v>1</v>
      </c>
      <c r="AA1812" t="b">
        <v>0</v>
      </c>
      <c r="AB1812" t="b">
        <v>1</v>
      </c>
      <c r="AC1812" t="b">
        <v>0</v>
      </c>
      <c r="AD1812" t="b">
        <v>1</v>
      </c>
      <c r="AE1812" t="b">
        <v>0</v>
      </c>
      <c r="AF1812" t="b">
        <v>0</v>
      </c>
      <c r="AG1812" t="b">
        <v>0</v>
      </c>
      <c r="AH1812" t="b">
        <v>0</v>
      </c>
      <c r="AI1812" t="b">
        <v>0</v>
      </c>
      <c r="AJ1812" t="b">
        <v>0</v>
      </c>
      <c r="AK1812" t="b">
        <v>0</v>
      </c>
      <c r="AL1812" t="b">
        <v>0</v>
      </c>
      <c r="AM1812" t="b">
        <v>0</v>
      </c>
    </row>
    <row r="1813" spans="1:39" ht="14.4" hidden="1" x14ac:dyDescent="0.3">
      <c r="A1813" t="s">
        <v>1928</v>
      </c>
      <c r="B1813">
        <v>2015</v>
      </c>
      <c r="C1813" t="s">
        <v>152</v>
      </c>
      <c r="D1813" t="s">
        <v>77</v>
      </c>
      <c r="E1813" t="s">
        <v>78</v>
      </c>
      <c r="F1813" t="s">
        <v>5169</v>
      </c>
      <c r="G1813" t="s">
        <v>17</v>
      </c>
      <c r="H1813" t="s">
        <v>105</v>
      </c>
      <c r="I1813" t="s">
        <v>19</v>
      </c>
      <c r="J1813" t="b">
        <v>0</v>
      </c>
      <c r="L1813">
        <v>0.05</v>
      </c>
      <c r="M1813" t="s">
        <v>8523</v>
      </c>
      <c r="O1813">
        <v>63632</v>
      </c>
      <c r="P1813">
        <v>4.29</v>
      </c>
      <c r="Q1813">
        <v>0.68</v>
      </c>
      <c r="R1813" t="b">
        <v>0</v>
      </c>
      <c r="S1813" t="s">
        <v>35</v>
      </c>
      <c r="T1813">
        <v>4</v>
      </c>
      <c r="U1813" t="s">
        <v>21</v>
      </c>
      <c r="V1813" t="b">
        <v>1</v>
      </c>
      <c r="W1813" t="b">
        <v>0</v>
      </c>
      <c r="X1813" t="b">
        <v>1</v>
      </c>
      <c r="Y1813" t="b">
        <v>0</v>
      </c>
      <c r="Z1813" t="b">
        <v>0</v>
      </c>
      <c r="AA1813" t="b">
        <v>1</v>
      </c>
      <c r="AB1813" t="b">
        <v>1</v>
      </c>
      <c r="AC1813" t="b">
        <v>0</v>
      </c>
      <c r="AD1813" t="b">
        <v>0</v>
      </c>
      <c r="AE1813" t="b">
        <v>0</v>
      </c>
      <c r="AF1813" t="b">
        <v>0</v>
      </c>
      <c r="AG1813" t="b">
        <v>0</v>
      </c>
      <c r="AH1813" t="b">
        <v>0</v>
      </c>
      <c r="AI1813" t="b">
        <v>0</v>
      </c>
      <c r="AJ1813" t="b">
        <v>0</v>
      </c>
      <c r="AK1813" t="b">
        <v>0</v>
      </c>
      <c r="AL1813" t="b">
        <v>0</v>
      </c>
      <c r="AM1813" t="b">
        <v>0</v>
      </c>
    </row>
    <row r="1814" spans="1:39" ht="14.4" hidden="1" x14ac:dyDescent="0.3">
      <c r="A1814" t="s">
        <v>1929</v>
      </c>
      <c r="B1814">
        <v>2015</v>
      </c>
      <c r="C1814" t="s">
        <v>118</v>
      </c>
      <c r="D1814" t="s">
        <v>90</v>
      </c>
      <c r="E1814" t="s">
        <v>32</v>
      </c>
      <c r="F1814" t="s">
        <v>5169</v>
      </c>
      <c r="G1814" t="s">
        <v>41</v>
      </c>
      <c r="H1814" t="s">
        <v>60</v>
      </c>
      <c r="I1814" t="s">
        <v>61</v>
      </c>
      <c r="J1814" t="b">
        <v>1</v>
      </c>
      <c r="K1814" t="s">
        <v>5179</v>
      </c>
      <c r="L1814">
        <v>0.43</v>
      </c>
      <c r="M1814" t="s">
        <v>8522</v>
      </c>
      <c r="N1814" t="s">
        <v>5179</v>
      </c>
      <c r="O1814">
        <v>79364</v>
      </c>
      <c r="P1814">
        <v>0.75</v>
      </c>
      <c r="Q1814">
        <v>0.37</v>
      </c>
      <c r="R1814" t="b">
        <v>1</v>
      </c>
      <c r="S1814" t="s">
        <v>40</v>
      </c>
      <c r="T1814">
        <v>9</v>
      </c>
      <c r="U1814" t="s">
        <v>21</v>
      </c>
      <c r="V1814" t="b">
        <v>1</v>
      </c>
      <c r="W1814" t="b">
        <v>1</v>
      </c>
      <c r="X1814" t="b">
        <v>0</v>
      </c>
      <c r="Y1814" t="b">
        <v>1</v>
      </c>
      <c r="Z1814" t="b">
        <v>0</v>
      </c>
      <c r="AA1814" t="b">
        <v>0</v>
      </c>
      <c r="AB1814" t="b">
        <v>0</v>
      </c>
      <c r="AC1814" t="b">
        <v>1</v>
      </c>
      <c r="AD1814" t="b">
        <v>1</v>
      </c>
      <c r="AE1814" t="b">
        <v>1</v>
      </c>
      <c r="AF1814" t="b">
        <v>0</v>
      </c>
      <c r="AG1814" t="b">
        <v>1</v>
      </c>
      <c r="AH1814" t="b">
        <v>0</v>
      </c>
      <c r="AI1814" t="b">
        <v>1</v>
      </c>
      <c r="AJ1814" t="b">
        <v>0</v>
      </c>
      <c r="AK1814" t="b">
        <v>0</v>
      </c>
      <c r="AL1814" t="b">
        <v>0</v>
      </c>
      <c r="AM1814" t="b">
        <v>0</v>
      </c>
    </row>
    <row r="1815" spans="1:39" ht="14.4" hidden="1" x14ac:dyDescent="0.3">
      <c r="A1815" t="s">
        <v>1930</v>
      </c>
      <c r="B1815">
        <v>2015</v>
      </c>
      <c r="C1815" t="s">
        <v>137</v>
      </c>
      <c r="D1815" t="s">
        <v>77</v>
      </c>
      <c r="E1815" t="s">
        <v>135</v>
      </c>
      <c r="F1815" t="s">
        <v>5169</v>
      </c>
      <c r="G1815" t="s">
        <v>93</v>
      </c>
      <c r="H1815" t="s">
        <v>34</v>
      </c>
      <c r="I1815" t="s">
        <v>61</v>
      </c>
      <c r="J1815" t="b">
        <v>0</v>
      </c>
      <c r="L1815">
        <v>0.06</v>
      </c>
      <c r="M1815" t="s">
        <v>8521</v>
      </c>
      <c r="O1815">
        <v>55749</v>
      </c>
      <c r="P1815">
        <v>-1.3</v>
      </c>
      <c r="Q1815">
        <v>0.9</v>
      </c>
      <c r="R1815" t="b">
        <v>0</v>
      </c>
      <c r="S1815" t="s">
        <v>35</v>
      </c>
      <c r="T1815">
        <v>3</v>
      </c>
      <c r="U1815" t="s">
        <v>21</v>
      </c>
      <c r="V1815" t="b">
        <v>1</v>
      </c>
      <c r="W1815" t="b">
        <v>1</v>
      </c>
      <c r="X1815" t="b">
        <v>0</v>
      </c>
      <c r="Y1815" t="b">
        <v>0</v>
      </c>
      <c r="Z1815" t="b">
        <v>0</v>
      </c>
      <c r="AA1815" t="b">
        <v>1</v>
      </c>
      <c r="AB1815" t="b">
        <v>0</v>
      </c>
      <c r="AC1815" t="b">
        <v>0</v>
      </c>
      <c r="AD1815" t="b">
        <v>1</v>
      </c>
      <c r="AE1815" t="b">
        <v>1</v>
      </c>
      <c r="AF1815" t="b">
        <v>0</v>
      </c>
      <c r="AG1815" t="b">
        <v>0</v>
      </c>
      <c r="AH1815" t="b">
        <v>0</v>
      </c>
      <c r="AI1815" t="b">
        <v>0</v>
      </c>
      <c r="AJ1815" t="b">
        <v>0</v>
      </c>
      <c r="AK1815" t="b">
        <v>0</v>
      </c>
      <c r="AL1815" t="b">
        <v>0</v>
      </c>
      <c r="AM1815" t="b">
        <v>0</v>
      </c>
    </row>
    <row r="1816" spans="1:39" ht="14.4" hidden="1" x14ac:dyDescent="0.3">
      <c r="A1816" t="s">
        <v>1931</v>
      </c>
      <c r="B1816">
        <v>2015</v>
      </c>
      <c r="C1816" t="s">
        <v>198</v>
      </c>
      <c r="D1816" t="s">
        <v>38</v>
      </c>
      <c r="E1816" t="s">
        <v>108</v>
      </c>
      <c r="F1816" t="s">
        <v>40</v>
      </c>
      <c r="G1816" t="s">
        <v>93</v>
      </c>
      <c r="H1816" t="s">
        <v>69</v>
      </c>
      <c r="I1816" t="s">
        <v>98</v>
      </c>
      <c r="J1816" t="b">
        <v>0</v>
      </c>
      <c r="L1816">
        <v>0.01</v>
      </c>
      <c r="M1816" t="s">
        <v>8520</v>
      </c>
      <c r="O1816">
        <v>44036</v>
      </c>
      <c r="P1816">
        <v>3.62</v>
      </c>
      <c r="Q1816">
        <v>0.62</v>
      </c>
      <c r="R1816" t="b">
        <v>0</v>
      </c>
      <c r="S1816" t="s">
        <v>20</v>
      </c>
      <c r="T1816">
        <v>11</v>
      </c>
      <c r="U1816" t="s">
        <v>21</v>
      </c>
      <c r="V1816" t="b">
        <v>1</v>
      </c>
      <c r="W1816" t="b">
        <v>0</v>
      </c>
      <c r="X1816" t="b">
        <v>0</v>
      </c>
      <c r="Y1816" t="b">
        <v>1</v>
      </c>
      <c r="Z1816" t="b">
        <v>1</v>
      </c>
      <c r="AA1816" t="b">
        <v>0</v>
      </c>
      <c r="AB1816" t="b">
        <v>1</v>
      </c>
      <c r="AC1816" t="b">
        <v>1</v>
      </c>
      <c r="AD1816" t="b">
        <v>1</v>
      </c>
      <c r="AE1816" t="b">
        <v>0</v>
      </c>
      <c r="AF1816" t="b">
        <v>0</v>
      </c>
      <c r="AG1816" t="b">
        <v>0</v>
      </c>
      <c r="AH1816" t="b">
        <v>0</v>
      </c>
      <c r="AI1816" t="b">
        <v>0</v>
      </c>
      <c r="AJ1816" t="b">
        <v>0</v>
      </c>
      <c r="AK1816" t="b">
        <v>0</v>
      </c>
      <c r="AL1816" t="b">
        <v>0</v>
      </c>
      <c r="AM1816" t="b">
        <v>0</v>
      </c>
    </row>
    <row r="1817" spans="1:39" ht="14.4" hidden="1" x14ac:dyDescent="0.3">
      <c r="A1817" t="s">
        <v>1932</v>
      </c>
      <c r="B1817">
        <v>2015</v>
      </c>
      <c r="C1817" t="s">
        <v>101</v>
      </c>
      <c r="D1817" t="s">
        <v>77</v>
      </c>
      <c r="E1817" t="s">
        <v>97</v>
      </c>
      <c r="F1817" t="s">
        <v>5172</v>
      </c>
      <c r="G1817" t="s">
        <v>17</v>
      </c>
      <c r="H1817" t="s">
        <v>94</v>
      </c>
      <c r="I1817" t="s">
        <v>19</v>
      </c>
      <c r="J1817" t="b">
        <v>0</v>
      </c>
      <c r="L1817">
        <v>0.13</v>
      </c>
      <c r="M1817" t="s">
        <v>8519</v>
      </c>
      <c r="O1817">
        <v>68329</v>
      </c>
      <c r="P1817">
        <v>-0.83</v>
      </c>
      <c r="Q1817">
        <v>0.66</v>
      </c>
      <c r="R1817" t="b">
        <v>0</v>
      </c>
      <c r="S1817" t="s">
        <v>20</v>
      </c>
      <c r="T1817">
        <v>14</v>
      </c>
      <c r="U1817" t="s">
        <v>21</v>
      </c>
      <c r="V1817" t="b">
        <v>1</v>
      </c>
      <c r="W1817" t="b">
        <v>0</v>
      </c>
      <c r="X1817" t="b">
        <v>0</v>
      </c>
      <c r="Y1817" t="b">
        <v>1</v>
      </c>
      <c r="Z1817" t="b">
        <v>1</v>
      </c>
      <c r="AA1817" t="b">
        <v>0</v>
      </c>
      <c r="AB1817" t="b">
        <v>1</v>
      </c>
      <c r="AC1817" t="b">
        <v>0</v>
      </c>
      <c r="AD1817" t="b">
        <v>0</v>
      </c>
      <c r="AE1817" t="b">
        <v>1</v>
      </c>
      <c r="AF1817" t="b">
        <v>0</v>
      </c>
      <c r="AG1817" t="b">
        <v>0</v>
      </c>
      <c r="AH1817" t="b">
        <v>0</v>
      </c>
      <c r="AI1817" t="b">
        <v>0</v>
      </c>
      <c r="AJ1817" t="b">
        <v>0</v>
      </c>
      <c r="AK1817" t="b">
        <v>0</v>
      </c>
      <c r="AL1817" t="b">
        <v>0</v>
      </c>
      <c r="AM1817" t="b">
        <v>0</v>
      </c>
    </row>
    <row r="1818" spans="1:39" ht="14.4" hidden="1" x14ac:dyDescent="0.3">
      <c r="A1818" t="s">
        <v>1933</v>
      </c>
      <c r="B1818">
        <v>2015</v>
      </c>
      <c r="C1818" t="s">
        <v>44</v>
      </c>
      <c r="D1818" t="s">
        <v>31</v>
      </c>
      <c r="E1818" t="s">
        <v>39</v>
      </c>
      <c r="F1818" t="s">
        <v>5176</v>
      </c>
      <c r="G1818" t="s">
        <v>55</v>
      </c>
      <c r="H1818" t="s">
        <v>69</v>
      </c>
      <c r="I1818" t="s">
        <v>61</v>
      </c>
      <c r="J1818" t="b">
        <v>0</v>
      </c>
      <c r="L1818">
        <v>0.17</v>
      </c>
      <c r="M1818" t="s">
        <v>8518</v>
      </c>
      <c r="O1818">
        <v>26307</v>
      </c>
      <c r="P1818">
        <v>3.14</v>
      </c>
      <c r="Q1818">
        <v>0.86</v>
      </c>
      <c r="R1818" t="b">
        <v>0</v>
      </c>
      <c r="S1818" t="s">
        <v>20</v>
      </c>
      <c r="T1818">
        <v>16</v>
      </c>
      <c r="U1818" t="s">
        <v>21</v>
      </c>
      <c r="V1818" t="b">
        <v>1</v>
      </c>
      <c r="W1818" t="b">
        <v>1</v>
      </c>
      <c r="X1818" t="b">
        <v>0</v>
      </c>
      <c r="Y1818" t="b">
        <v>0</v>
      </c>
      <c r="Z1818" t="b">
        <v>1</v>
      </c>
      <c r="AA1818" t="b">
        <v>1</v>
      </c>
      <c r="AB1818" t="b">
        <v>0</v>
      </c>
      <c r="AC1818" t="b">
        <v>1</v>
      </c>
      <c r="AD1818" t="b">
        <v>0</v>
      </c>
      <c r="AE1818" t="b">
        <v>0</v>
      </c>
      <c r="AF1818" t="b">
        <v>0</v>
      </c>
      <c r="AG1818" t="b">
        <v>0</v>
      </c>
      <c r="AH1818" t="b">
        <v>0</v>
      </c>
      <c r="AI1818" t="b">
        <v>0</v>
      </c>
      <c r="AJ1818" t="b">
        <v>0</v>
      </c>
      <c r="AK1818" t="b">
        <v>0</v>
      </c>
      <c r="AL1818" t="b">
        <v>0</v>
      </c>
      <c r="AM1818" t="b">
        <v>0</v>
      </c>
    </row>
    <row r="1819" spans="1:39" ht="14.4" hidden="1" x14ac:dyDescent="0.3">
      <c r="A1819" t="s">
        <v>1934</v>
      </c>
      <c r="B1819">
        <v>2015</v>
      </c>
      <c r="C1819" t="s">
        <v>57</v>
      </c>
      <c r="D1819" t="s">
        <v>58</v>
      </c>
      <c r="E1819" t="s">
        <v>64</v>
      </c>
      <c r="F1819" t="s">
        <v>5172</v>
      </c>
      <c r="G1819" t="s">
        <v>55</v>
      </c>
      <c r="H1819" t="s">
        <v>52</v>
      </c>
      <c r="I1819" t="s">
        <v>98</v>
      </c>
      <c r="J1819" t="b">
        <v>1</v>
      </c>
      <c r="K1819" t="s">
        <v>5491</v>
      </c>
      <c r="L1819">
        <v>0.56999999999999995</v>
      </c>
      <c r="M1819" t="s">
        <v>8517</v>
      </c>
      <c r="N1819" t="s">
        <v>5491</v>
      </c>
      <c r="O1819">
        <v>26567</v>
      </c>
      <c r="P1819">
        <v>0.23</v>
      </c>
      <c r="Q1819">
        <v>0.1</v>
      </c>
      <c r="R1819" t="b">
        <v>1</v>
      </c>
      <c r="S1819" t="s">
        <v>40</v>
      </c>
      <c r="T1819">
        <v>11</v>
      </c>
      <c r="U1819" t="s">
        <v>21</v>
      </c>
      <c r="V1819" t="b">
        <v>0</v>
      </c>
      <c r="W1819" t="b">
        <v>1</v>
      </c>
      <c r="X1819" t="b">
        <v>1</v>
      </c>
      <c r="Y1819" t="b">
        <v>1</v>
      </c>
      <c r="Z1819" t="b">
        <v>1</v>
      </c>
      <c r="AA1819" t="b">
        <v>1</v>
      </c>
      <c r="AB1819" t="b">
        <v>1</v>
      </c>
      <c r="AC1819" t="b">
        <v>0</v>
      </c>
      <c r="AD1819" t="b">
        <v>0</v>
      </c>
      <c r="AE1819" t="b">
        <v>0</v>
      </c>
      <c r="AF1819" t="b">
        <v>0</v>
      </c>
      <c r="AG1819" t="b">
        <v>0</v>
      </c>
      <c r="AH1819" t="b">
        <v>0</v>
      </c>
      <c r="AI1819" t="b">
        <v>1</v>
      </c>
      <c r="AJ1819" t="b">
        <v>0</v>
      </c>
      <c r="AK1819" t="b">
        <v>0</v>
      </c>
      <c r="AL1819" t="b">
        <v>1</v>
      </c>
      <c r="AM1819" t="b">
        <v>0</v>
      </c>
    </row>
    <row r="1820" spans="1:39" ht="14.4" hidden="1" x14ac:dyDescent="0.3">
      <c r="A1820" t="s">
        <v>1935</v>
      </c>
      <c r="B1820">
        <v>2015</v>
      </c>
      <c r="C1820" t="s">
        <v>124</v>
      </c>
      <c r="D1820" t="s">
        <v>58</v>
      </c>
      <c r="E1820" t="s">
        <v>25</v>
      </c>
      <c r="F1820" t="s">
        <v>5181</v>
      </c>
      <c r="G1820" t="s">
        <v>86</v>
      </c>
      <c r="H1820" t="s">
        <v>105</v>
      </c>
      <c r="I1820" t="s">
        <v>49</v>
      </c>
      <c r="J1820" t="b">
        <v>0</v>
      </c>
      <c r="L1820">
        <v>0.1</v>
      </c>
      <c r="M1820" t="s">
        <v>8516</v>
      </c>
      <c r="O1820">
        <v>22881</v>
      </c>
      <c r="P1820">
        <v>-1.59</v>
      </c>
      <c r="Q1820">
        <v>0.8</v>
      </c>
      <c r="R1820" t="b">
        <v>0</v>
      </c>
      <c r="S1820" t="s">
        <v>20</v>
      </c>
      <c r="T1820">
        <v>18</v>
      </c>
      <c r="U1820" t="s">
        <v>21</v>
      </c>
      <c r="V1820" t="b">
        <v>0</v>
      </c>
      <c r="W1820" t="b">
        <v>0</v>
      </c>
      <c r="X1820" t="b">
        <v>1</v>
      </c>
      <c r="Y1820" t="b">
        <v>1</v>
      </c>
      <c r="Z1820" t="b">
        <v>1</v>
      </c>
      <c r="AA1820" t="b">
        <v>0</v>
      </c>
      <c r="AB1820" t="b">
        <v>0</v>
      </c>
      <c r="AC1820" t="b">
        <v>1</v>
      </c>
      <c r="AD1820" t="b">
        <v>1</v>
      </c>
      <c r="AE1820" t="b">
        <v>1</v>
      </c>
      <c r="AF1820" t="b">
        <v>0</v>
      </c>
      <c r="AG1820" t="b">
        <v>0</v>
      </c>
      <c r="AH1820" t="b">
        <v>0</v>
      </c>
      <c r="AI1820" t="b">
        <v>0</v>
      </c>
      <c r="AJ1820" t="b">
        <v>0</v>
      </c>
      <c r="AK1820" t="b">
        <v>0</v>
      </c>
      <c r="AL1820" t="b">
        <v>0</v>
      </c>
      <c r="AM1820" t="b">
        <v>0</v>
      </c>
    </row>
    <row r="1821" spans="1:39" ht="14.4" hidden="1" x14ac:dyDescent="0.3">
      <c r="A1821" t="s">
        <v>1936</v>
      </c>
      <c r="B1821">
        <v>2015</v>
      </c>
      <c r="C1821" t="s">
        <v>80</v>
      </c>
      <c r="D1821" t="s">
        <v>38</v>
      </c>
      <c r="E1821" t="s">
        <v>135</v>
      </c>
      <c r="F1821" t="s">
        <v>5176</v>
      </c>
      <c r="G1821" t="s">
        <v>55</v>
      </c>
      <c r="H1821" t="s">
        <v>60</v>
      </c>
      <c r="I1821" t="s">
        <v>98</v>
      </c>
      <c r="J1821" t="b">
        <v>0</v>
      </c>
      <c r="L1821">
        <v>7.0000000000000007E-2</v>
      </c>
      <c r="M1821" t="s">
        <v>8515</v>
      </c>
      <c r="O1821">
        <v>44789</v>
      </c>
      <c r="P1821">
        <v>-4.5</v>
      </c>
      <c r="Q1821">
        <v>0.88</v>
      </c>
      <c r="R1821" t="b">
        <v>0</v>
      </c>
      <c r="S1821" t="s">
        <v>35</v>
      </c>
      <c r="T1821">
        <v>5</v>
      </c>
      <c r="U1821" t="s">
        <v>21</v>
      </c>
      <c r="V1821" t="b">
        <v>1</v>
      </c>
      <c r="W1821" t="b">
        <v>0</v>
      </c>
      <c r="X1821" t="b">
        <v>0</v>
      </c>
      <c r="Y1821" t="b">
        <v>0</v>
      </c>
      <c r="Z1821" t="b">
        <v>1</v>
      </c>
      <c r="AA1821" t="b">
        <v>0</v>
      </c>
      <c r="AB1821" t="b">
        <v>1</v>
      </c>
      <c r="AC1821" t="b">
        <v>1</v>
      </c>
      <c r="AD1821" t="b">
        <v>0</v>
      </c>
      <c r="AE1821" t="b">
        <v>0</v>
      </c>
      <c r="AF1821" t="b">
        <v>0</v>
      </c>
      <c r="AG1821" t="b">
        <v>0</v>
      </c>
      <c r="AH1821" t="b">
        <v>0</v>
      </c>
      <c r="AI1821" t="b">
        <v>0</v>
      </c>
      <c r="AJ1821" t="b">
        <v>0</v>
      </c>
      <c r="AK1821" t="b">
        <v>0</v>
      </c>
      <c r="AL1821" t="b">
        <v>0</v>
      </c>
      <c r="AM1821" t="b">
        <v>0</v>
      </c>
    </row>
    <row r="1822" spans="1:39" ht="14.4" hidden="1" x14ac:dyDescent="0.3">
      <c r="A1822" t="s">
        <v>1937</v>
      </c>
      <c r="B1822">
        <v>2015</v>
      </c>
      <c r="C1822" t="s">
        <v>158</v>
      </c>
      <c r="D1822" t="s">
        <v>15</v>
      </c>
      <c r="E1822" t="s">
        <v>135</v>
      </c>
      <c r="F1822" t="s">
        <v>5169</v>
      </c>
      <c r="G1822" t="s">
        <v>65</v>
      </c>
      <c r="H1822" t="s">
        <v>105</v>
      </c>
      <c r="I1822" t="s">
        <v>49</v>
      </c>
      <c r="J1822" t="b">
        <v>0</v>
      </c>
      <c r="L1822">
        <v>7.0000000000000007E-2</v>
      </c>
      <c r="M1822" t="s">
        <v>8514</v>
      </c>
      <c r="O1822">
        <v>37381</v>
      </c>
      <c r="P1822">
        <v>-1.94</v>
      </c>
      <c r="Q1822">
        <v>0.67</v>
      </c>
      <c r="R1822" t="b">
        <v>0</v>
      </c>
      <c r="S1822" t="s">
        <v>35</v>
      </c>
      <c r="T1822">
        <v>15</v>
      </c>
      <c r="U1822" t="s">
        <v>21</v>
      </c>
      <c r="V1822" t="b">
        <v>0</v>
      </c>
      <c r="W1822" t="b">
        <v>1</v>
      </c>
      <c r="X1822" t="b">
        <v>0</v>
      </c>
      <c r="Y1822" t="b">
        <v>0</v>
      </c>
      <c r="Z1822" t="b">
        <v>1</v>
      </c>
      <c r="AA1822" t="b">
        <v>1</v>
      </c>
      <c r="AB1822" t="b">
        <v>0</v>
      </c>
      <c r="AC1822" t="b">
        <v>1</v>
      </c>
      <c r="AD1822" t="b">
        <v>1</v>
      </c>
      <c r="AE1822" t="b">
        <v>0</v>
      </c>
      <c r="AF1822" t="b">
        <v>0</v>
      </c>
      <c r="AG1822" t="b">
        <v>0</v>
      </c>
      <c r="AH1822" t="b">
        <v>0</v>
      </c>
      <c r="AI1822" t="b">
        <v>0</v>
      </c>
      <c r="AJ1822" t="b">
        <v>0</v>
      </c>
      <c r="AK1822" t="b">
        <v>0</v>
      </c>
      <c r="AL1822" t="b">
        <v>0</v>
      </c>
      <c r="AM1822" t="b">
        <v>0</v>
      </c>
    </row>
    <row r="1823" spans="1:39" ht="14.4" hidden="1" x14ac:dyDescent="0.3">
      <c r="A1823" t="s">
        <v>1938</v>
      </c>
      <c r="B1823">
        <v>2015</v>
      </c>
      <c r="C1823" t="s">
        <v>118</v>
      </c>
      <c r="D1823" t="s">
        <v>90</v>
      </c>
      <c r="E1823" t="s">
        <v>78</v>
      </c>
      <c r="F1823" t="s">
        <v>40</v>
      </c>
      <c r="G1823" t="s">
        <v>86</v>
      </c>
      <c r="H1823" t="s">
        <v>105</v>
      </c>
      <c r="I1823" t="s">
        <v>49</v>
      </c>
      <c r="J1823" t="b">
        <v>1</v>
      </c>
      <c r="K1823" t="s">
        <v>482</v>
      </c>
      <c r="L1823">
        <v>0.55000000000000004</v>
      </c>
      <c r="M1823" t="s">
        <v>8513</v>
      </c>
      <c r="N1823" t="s">
        <v>482</v>
      </c>
      <c r="O1823">
        <v>69171</v>
      </c>
      <c r="P1823">
        <v>-3.12</v>
      </c>
      <c r="Q1823">
        <v>0.26</v>
      </c>
      <c r="R1823" t="b">
        <v>1</v>
      </c>
      <c r="S1823" t="s">
        <v>20</v>
      </c>
      <c r="T1823">
        <v>8</v>
      </c>
      <c r="U1823" t="s">
        <v>21</v>
      </c>
      <c r="V1823" t="b">
        <v>1</v>
      </c>
      <c r="W1823" t="b">
        <v>0</v>
      </c>
      <c r="X1823" t="b">
        <v>0</v>
      </c>
      <c r="Y1823" t="b">
        <v>1</v>
      </c>
      <c r="Z1823" t="b">
        <v>1</v>
      </c>
      <c r="AA1823" t="b">
        <v>0</v>
      </c>
      <c r="AB1823" t="b">
        <v>1</v>
      </c>
      <c r="AC1823" t="b">
        <v>1</v>
      </c>
      <c r="AD1823" t="b">
        <v>0</v>
      </c>
      <c r="AE1823" t="b">
        <v>0</v>
      </c>
      <c r="AF1823" t="b">
        <v>0</v>
      </c>
      <c r="AG1823" t="b">
        <v>0</v>
      </c>
      <c r="AH1823" t="b">
        <v>0</v>
      </c>
      <c r="AI1823" t="b">
        <v>0</v>
      </c>
      <c r="AJ1823" t="b">
        <v>0</v>
      </c>
      <c r="AK1823" t="b">
        <v>0</v>
      </c>
      <c r="AL1823" t="b">
        <v>1</v>
      </c>
      <c r="AM1823" t="b">
        <v>0</v>
      </c>
    </row>
    <row r="1824" spans="1:39" ht="14.4" hidden="1" x14ac:dyDescent="0.3">
      <c r="A1824" t="s">
        <v>1939</v>
      </c>
      <c r="B1824">
        <v>2015</v>
      </c>
      <c r="C1824" t="s">
        <v>104</v>
      </c>
      <c r="D1824" t="s">
        <v>15</v>
      </c>
      <c r="E1824" t="s">
        <v>108</v>
      </c>
      <c r="F1824" t="s">
        <v>5176</v>
      </c>
      <c r="G1824" t="s">
        <v>93</v>
      </c>
      <c r="H1824" t="s">
        <v>52</v>
      </c>
      <c r="I1824" t="s">
        <v>61</v>
      </c>
      <c r="J1824" t="b">
        <v>1</v>
      </c>
      <c r="K1824" t="s">
        <v>7561</v>
      </c>
      <c r="L1824">
        <v>0.82</v>
      </c>
      <c r="M1824" t="s">
        <v>6784</v>
      </c>
      <c r="N1824" t="s">
        <v>7561</v>
      </c>
      <c r="O1824">
        <v>53884</v>
      </c>
      <c r="P1824">
        <v>-2.88</v>
      </c>
      <c r="Q1824">
        <v>0.24</v>
      </c>
      <c r="R1824" t="b">
        <v>1</v>
      </c>
      <c r="S1824" t="s">
        <v>20</v>
      </c>
      <c r="T1824">
        <v>10</v>
      </c>
      <c r="U1824" t="s">
        <v>21</v>
      </c>
      <c r="V1824" t="b">
        <v>1</v>
      </c>
      <c r="W1824" t="b">
        <v>0</v>
      </c>
      <c r="X1824" t="b">
        <v>1</v>
      </c>
      <c r="Y1824" t="b">
        <v>0</v>
      </c>
      <c r="Z1824" t="b">
        <v>0</v>
      </c>
      <c r="AA1824" t="b">
        <v>0</v>
      </c>
      <c r="AB1824" t="b">
        <v>0</v>
      </c>
      <c r="AC1824" t="b">
        <v>0</v>
      </c>
      <c r="AD1824" t="b">
        <v>0</v>
      </c>
      <c r="AE1824" t="b">
        <v>1</v>
      </c>
      <c r="AF1824" t="b">
        <v>0</v>
      </c>
      <c r="AG1824" t="b">
        <v>1</v>
      </c>
      <c r="AH1824" t="b">
        <v>0</v>
      </c>
      <c r="AI1824" t="b">
        <v>1</v>
      </c>
      <c r="AJ1824" t="b">
        <v>1</v>
      </c>
      <c r="AK1824" t="b">
        <v>0</v>
      </c>
      <c r="AL1824" t="b">
        <v>0</v>
      </c>
      <c r="AM1824" t="b">
        <v>0</v>
      </c>
    </row>
    <row r="1825" spans="1:39" ht="14.4" hidden="1" x14ac:dyDescent="0.3">
      <c r="A1825" t="s">
        <v>1940</v>
      </c>
      <c r="B1825">
        <v>2015</v>
      </c>
      <c r="C1825" t="s">
        <v>171</v>
      </c>
      <c r="D1825" t="s">
        <v>24</v>
      </c>
      <c r="E1825" t="s">
        <v>81</v>
      </c>
      <c r="F1825" t="s">
        <v>40</v>
      </c>
      <c r="G1825" t="s">
        <v>65</v>
      </c>
      <c r="H1825" t="s">
        <v>94</v>
      </c>
      <c r="I1825" t="s">
        <v>98</v>
      </c>
      <c r="J1825" t="b">
        <v>0</v>
      </c>
      <c r="L1825">
        <v>0.08</v>
      </c>
      <c r="M1825" t="s">
        <v>7774</v>
      </c>
      <c r="O1825">
        <v>75272</v>
      </c>
      <c r="P1825">
        <v>3.21</v>
      </c>
      <c r="Q1825">
        <v>0.79</v>
      </c>
      <c r="R1825" t="b">
        <v>0</v>
      </c>
      <c r="S1825" t="s">
        <v>35</v>
      </c>
      <c r="T1825">
        <v>12</v>
      </c>
      <c r="U1825" t="s">
        <v>21</v>
      </c>
      <c r="V1825" t="b">
        <v>1</v>
      </c>
      <c r="W1825" t="b">
        <v>0</v>
      </c>
      <c r="X1825" t="b">
        <v>1</v>
      </c>
      <c r="Y1825" t="b">
        <v>0</v>
      </c>
      <c r="Z1825" t="b">
        <v>0</v>
      </c>
      <c r="AA1825" t="b">
        <v>0</v>
      </c>
      <c r="AB1825" t="b">
        <v>0</v>
      </c>
      <c r="AC1825" t="b">
        <v>0</v>
      </c>
      <c r="AD1825" t="b">
        <v>1</v>
      </c>
      <c r="AE1825" t="b">
        <v>0</v>
      </c>
      <c r="AF1825" t="b">
        <v>0</v>
      </c>
      <c r="AG1825" t="b">
        <v>0</v>
      </c>
      <c r="AH1825" t="b">
        <v>0</v>
      </c>
      <c r="AI1825" t="b">
        <v>0</v>
      </c>
      <c r="AJ1825" t="b">
        <v>0</v>
      </c>
      <c r="AK1825" t="b">
        <v>0</v>
      </c>
      <c r="AL1825" t="b">
        <v>0</v>
      </c>
      <c r="AM1825" t="b">
        <v>0</v>
      </c>
    </row>
    <row r="1826" spans="1:39" ht="14.4" hidden="1" x14ac:dyDescent="0.3">
      <c r="A1826" t="s">
        <v>1941</v>
      </c>
      <c r="B1826">
        <v>2015</v>
      </c>
      <c r="C1826" t="s">
        <v>51</v>
      </c>
      <c r="D1826" t="s">
        <v>31</v>
      </c>
      <c r="E1826" t="s">
        <v>32</v>
      </c>
      <c r="F1826" t="s">
        <v>40</v>
      </c>
      <c r="G1826" t="s">
        <v>17</v>
      </c>
      <c r="H1826" t="s">
        <v>69</v>
      </c>
      <c r="I1826" t="s">
        <v>49</v>
      </c>
      <c r="J1826" t="b">
        <v>0</v>
      </c>
      <c r="L1826">
        <v>0.01</v>
      </c>
      <c r="M1826" t="s">
        <v>8512</v>
      </c>
      <c r="O1826">
        <v>21983</v>
      </c>
      <c r="P1826">
        <v>4</v>
      </c>
      <c r="Q1826">
        <v>0.7</v>
      </c>
      <c r="R1826" t="b">
        <v>0</v>
      </c>
      <c r="S1826" t="s">
        <v>35</v>
      </c>
      <c r="T1826">
        <v>13</v>
      </c>
      <c r="U1826" t="s">
        <v>21</v>
      </c>
      <c r="V1826" t="b">
        <v>0</v>
      </c>
      <c r="W1826" t="b">
        <v>0</v>
      </c>
      <c r="X1826" t="b">
        <v>1</v>
      </c>
      <c r="Y1826" t="b">
        <v>1</v>
      </c>
      <c r="Z1826" t="b">
        <v>1</v>
      </c>
      <c r="AA1826" t="b">
        <v>1</v>
      </c>
      <c r="AB1826" t="b">
        <v>1</v>
      </c>
      <c r="AC1826" t="b">
        <v>1</v>
      </c>
      <c r="AD1826" t="b">
        <v>0</v>
      </c>
      <c r="AE1826" t="b">
        <v>0</v>
      </c>
      <c r="AF1826" t="b">
        <v>0</v>
      </c>
      <c r="AG1826" t="b">
        <v>0</v>
      </c>
      <c r="AH1826" t="b">
        <v>0</v>
      </c>
      <c r="AI1826" t="b">
        <v>0</v>
      </c>
      <c r="AJ1826" t="b">
        <v>0</v>
      </c>
      <c r="AK1826" t="b">
        <v>0</v>
      </c>
      <c r="AL1826" t="b">
        <v>0</v>
      </c>
      <c r="AM1826" t="b">
        <v>0</v>
      </c>
    </row>
    <row r="1827" spans="1:39" ht="14.4" hidden="1" x14ac:dyDescent="0.3">
      <c r="A1827" t="s">
        <v>1942</v>
      </c>
      <c r="B1827">
        <v>2015</v>
      </c>
      <c r="C1827" t="s">
        <v>129</v>
      </c>
      <c r="D1827" t="s">
        <v>58</v>
      </c>
      <c r="E1827" t="s">
        <v>39</v>
      </c>
      <c r="F1827" t="s">
        <v>5176</v>
      </c>
      <c r="G1827" t="s">
        <v>33</v>
      </c>
      <c r="H1827" t="s">
        <v>52</v>
      </c>
      <c r="I1827" t="s">
        <v>83</v>
      </c>
      <c r="J1827" t="b">
        <v>0</v>
      </c>
      <c r="L1827">
        <v>0.18</v>
      </c>
      <c r="M1827" t="s">
        <v>8511</v>
      </c>
      <c r="O1827">
        <v>21151</v>
      </c>
      <c r="P1827">
        <v>0.02</v>
      </c>
      <c r="Q1827">
        <v>0.88</v>
      </c>
      <c r="R1827" t="b">
        <v>0</v>
      </c>
      <c r="S1827" t="s">
        <v>40</v>
      </c>
      <c r="T1827">
        <v>5</v>
      </c>
      <c r="U1827" t="s">
        <v>21</v>
      </c>
      <c r="V1827" t="b">
        <v>0</v>
      </c>
      <c r="W1827" t="b">
        <v>0</v>
      </c>
      <c r="X1827" t="b">
        <v>0</v>
      </c>
      <c r="Y1827" t="b">
        <v>1</v>
      </c>
      <c r="Z1827" t="b">
        <v>1</v>
      </c>
      <c r="AA1827" t="b">
        <v>0</v>
      </c>
      <c r="AB1827" t="b">
        <v>0</v>
      </c>
      <c r="AC1827" t="b">
        <v>0</v>
      </c>
      <c r="AD1827" t="b">
        <v>1</v>
      </c>
      <c r="AE1827" t="b">
        <v>1</v>
      </c>
      <c r="AF1827" t="b">
        <v>0</v>
      </c>
      <c r="AG1827" t="b">
        <v>0</v>
      </c>
      <c r="AH1827" t="b">
        <v>0</v>
      </c>
      <c r="AI1827" t="b">
        <v>0</v>
      </c>
      <c r="AJ1827" t="b">
        <v>0</v>
      </c>
      <c r="AK1827" t="b">
        <v>0</v>
      </c>
      <c r="AL1827" t="b">
        <v>0</v>
      </c>
      <c r="AM1827" t="b">
        <v>0</v>
      </c>
    </row>
    <row r="1828" spans="1:39" ht="14.4" hidden="1" x14ac:dyDescent="0.3">
      <c r="A1828" t="s">
        <v>1943</v>
      </c>
      <c r="B1828">
        <v>2015</v>
      </c>
      <c r="C1828" t="s">
        <v>154</v>
      </c>
      <c r="D1828" t="s">
        <v>24</v>
      </c>
      <c r="E1828" t="s">
        <v>74</v>
      </c>
      <c r="F1828" t="s">
        <v>40</v>
      </c>
      <c r="G1828" t="s">
        <v>93</v>
      </c>
      <c r="H1828" t="s">
        <v>60</v>
      </c>
      <c r="I1828" t="s">
        <v>83</v>
      </c>
      <c r="J1828" t="b">
        <v>0</v>
      </c>
      <c r="L1828">
        <v>0.04</v>
      </c>
      <c r="M1828" t="s">
        <v>8510</v>
      </c>
      <c r="O1828">
        <v>65203</v>
      </c>
      <c r="P1828">
        <v>2.84</v>
      </c>
      <c r="Q1828">
        <v>0.65</v>
      </c>
      <c r="R1828" t="b">
        <v>0</v>
      </c>
      <c r="S1828" t="s">
        <v>20</v>
      </c>
      <c r="T1828">
        <v>17</v>
      </c>
      <c r="U1828" t="s">
        <v>21</v>
      </c>
      <c r="V1828" t="b">
        <v>1</v>
      </c>
      <c r="W1828" t="b">
        <v>0</v>
      </c>
      <c r="X1828" t="b">
        <v>1</v>
      </c>
      <c r="Y1828" t="b">
        <v>1</v>
      </c>
      <c r="Z1828" t="b">
        <v>0</v>
      </c>
      <c r="AA1828" t="b">
        <v>1</v>
      </c>
      <c r="AB1828" t="b">
        <v>0</v>
      </c>
      <c r="AC1828" t="b">
        <v>0</v>
      </c>
      <c r="AD1828" t="b">
        <v>1</v>
      </c>
      <c r="AE1828" t="b">
        <v>1</v>
      </c>
      <c r="AF1828" t="b">
        <v>0</v>
      </c>
      <c r="AG1828" t="b">
        <v>0</v>
      </c>
      <c r="AH1828" t="b">
        <v>0</v>
      </c>
      <c r="AI1828" t="b">
        <v>0</v>
      </c>
      <c r="AJ1828" t="b">
        <v>0</v>
      </c>
      <c r="AK1828" t="b">
        <v>0</v>
      </c>
      <c r="AL1828" t="b">
        <v>0</v>
      </c>
      <c r="AM1828" t="b">
        <v>0</v>
      </c>
    </row>
    <row r="1829" spans="1:39" ht="14.4" hidden="1" x14ac:dyDescent="0.3">
      <c r="A1829" t="s">
        <v>1944</v>
      </c>
      <c r="B1829">
        <v>2015</v>
      </c>
      <c r="C1829" t="s">
        <v>140</v>
      </c>
      <c r="D1829" t="s">
        <v>58</v>
      </c>
      <c r="E1829" t="s">
        <v>59</v>
      </c>
      <c r="F1829" t="s">
        <v>40</v>
      </c>
      <c r="G1829" t="s">
        <v>55</v>
      </c>
      <c r="H1829" t="s">
        <v>60</v>
      </c>
      <c r="I1829" t="s">
        <v>98</v>
      </c>
      <c r="J1829" t="b">
        <v>0</v>
      </c>
      <c r="L1829">
        <v>0.08</v>
      </c>
      <c r="M1829" t="s">
        <v>8509</v>
      </c>
      <c r="O1829">
        <v>19574</v>
      </c>
      <c r="P1829">
        <v>-1.67</v>
      </c>
      <c r="Q1829">
        <v>0.63</v>
      </c>
      <c r="R1829" t="b">
        <v>0</v>
      </c>
      <c r="S1829" t="s">
        <v>40</v>
      </c>
      <c r="T1829">
        <v>15</v>
      </c>
      <c r="U1829" t="s">
        <v>21</v>
      </c>
      <c r="V1829" t="b">
        <v>0</v>
      </c>
      <c r="W1829" t="b">
        <v>0</v>
      </c>
      <c r="X1829" t="b">
        <v>1</v>
      </c>
      <c r="Y1829" t="b">
        <v>0</v>
      </c>
      <c r="Z1829" t="b">
        <v>0</v>
      </c>
      <c r="AA1829" t="b">
        <v>1</v>
      </c>
      <c r="AB1829" t="b">
        <v>1</v>
      </c>
      <c r="AC1829" t="b">
        <v>0</v>
      </c>
      <c r="AD1829" t="b">
        <v>1</v>
      </c>
      <c r="AE1829" t="b">
        <v>0</v>
      </c>
      <c r="AF1829" t="b">
        <v>0</v>
      </c>
      <c r="AG1829" t="b">
        <v>0</v>
      </c>
      <c r="AH1829" t="b">
        <v>0</v>
      </c>
      <c r="AI1829" t="b">
        <v>0</v>
      </c>
      <c r="AJ1829" t="b">
        <v>0</v>
      </c>
      <c r="AK1829" t="b">
        <v>0</v>
      </c>
      <c r="AL1829" t="b">
        <v>0</v>
      </c>
      <c r="AM1829" t="b">
        <v>0</v>
      </c>
    </row>
    <row r="1830" spans="1:39" ht="14.4" hidden="1" x14ac:dyDescent="0.3">
      <c r="A1830" t="s">
        <v>1945</v>
      </c>
      <c r="B1830">
        <v>2015</v>
      </c>
      <c r="C1830" t="s">
        <v>30</v>
      </c>
      <c r="D1830" t="s">
        <v>31</v>
      </c>
      <c r="E1830" t="s">
        <v>32</v>
      </c>
      <c r="F1830" t="s">
        <v>40</v>
      </c>
      <c r="G1830" t="s">
        <v>55</v>
      </c>
      <c r="H1830" t="s">
        <v>27</v>
      </c>
      <c r="I1830" t="s">
        <v>49</v>
      </c>
      <c r="J1830" t="b">
        <v>0</v>
      </c>
      <c r="L1830">
        <v>0.05</v>
      </c>
      <c r="M1830" t="s">
        <v>8508</v>
      </c>
      <c r="O1830">
        <v>19607</v>
      </c>
      <c r="P1830">
        <v>-4.9400000000000004</v>
      </c>
      <c r="Q1830">
        <v>0.87</v>
      </c>
      <c r="R1830" t="b">
        <v>0</v>
      </c>
      <c r="S1830" t="s">
        <v>35</v>
      </c>
      <c r="T1830">
        <v>11</v>
      </c>
      <c r="U1830" t="s">
        <v>21</v>
      </c>
      <c r="V1830" t="b">
        <v>0</v>
      </c>
      <c r="W1830" t="b">
        <v>0</v>
      </c>
      <c r="X1830" t="b">
        <v>1</v>
      </c>
      <c r="Y1830" t="b">
        <v>1</v>
      </c>
      <c r="Z1830" t="b">
        <v>1</v>
      </c>
      <c r="AA1830" t="b">
        <v>0</v>
      </c>
      <c r="AB1830" t="b">
        <v>1</v>
      </c>
      <c r="AC1830" t="b">
        <v>1</v>
      </c>
      <c r="AD1830" t="b">
        <v>1</v>
      </c>
      <c r="AE1830" t="b">
        <v>0</v>
      </c>
      <c r="AF1830" t="b">
        <v>0</v>
      </c>
      <c r="AG1830" t="b">
        <v>0</v>
      </c>
      <c r="AH1830" t="b">
        <v>0</v>
      </c>
      <c r="AI1830" t="b">
        <v>0</v>
      </c>
      <c r="AJ1830" t="b">
        <v>0</v>
      </c>
      <c r="AK1830" t="b">
        <v>0</v>
      </c>
      <c r="AL1830" t="b">
        <v>0</v>
      </c>
      <c r="AM1830" t="b">
        <v>0</v>
      </c>
    </row>
    <row r="1831" spans="1:39" ht="14.4" hidden="1" x14ac:dyDescent="0.3">
      <c r="A1831" t="s">
        <v>1946</v>
      </c>
      <c r="B1831">
        <v>2015</v>
      </c>
      <c r="C1831" t="s">
        <v>96</v>
      </c>
      <c r="D1831" t="s">
        <v>90</v>
      </c>
      <c r="E1831" t="s">
        <v>74</v>
      </c>
      <c r="F1831" t="s">
        <v>5169</v>
      </c>
      <c r="G1831" t="s">
        <v>33</v>
      </c>
      <c r="H1831" t="s">
        <v>94</v>
      </c>
      <c r="I1831" t="s">
        <v>98</v>
      </c>
      <c r="J1831" t="b">
        <v>1</v>
      </c>
      <c r="K1831" t="s">
        <v>8506</v>
      </c>
      <c r="L1831">
        <v>0.45</v>
      </c>
      <c r="M1831" t="s">
        <v>8507</v>
      </c>
      <c r="N1831" t="s">
        <v>8506</v>
      </c>
      <c r="O1831">
        <v>91932</v>
      </c>
      <c r="P1831">
        <v>2.98</v>
      </c>
      <c r="Q1831">
        <v>0.17</v>
      </c>
      <c r="R1831" t="b">
        <v>1</v>
      </c>
      <c r="S1831" t="s">
        <v>20</v>
      </c>
      <c r="T1831">
        <v>14</v>
      </c>
      <c r="U1831" t="s">
        <v>21</v>
      </c>
      <c r="V1831" t="b">
        <v>1</v>
      </c>
      <c r="W1831" t="b">
        <v>0</v>
      </c>
      <c r="X1831" t="b">
        <v>0</v>
      </c>
      <c r="Y1831" t="b">
        <v>1</v>
      </c>
      <c r="Z1831" t="b">
        <v>0</v>
      </c>
      <c r="AA1831" t="b">
        <v>1</v>
      </c>
      <c r="AB1831" t="b">
        <v>1</v>
      </c>
      <c r="AC1831" t="b">
        <v>1</v>
      </c>
      <c r="AD1831" t="b">
        <v>0</v>
      </c>
      <c r="AE1831" t="b">
        <v>1</v>
      </c>
      <c r="AF1831" t="b">
        <v>0</v>
      </c>
      <c r="AG1831" t="b">
        <v>1</v>
      </c>
      <c r="AH1831" t="b">
        <v>0</v>
      </c>
      <c r="AI1831" t="b">
        <v>0</v>
      </c>
      <c r="AJ1831" t="b">
        <v>1</v>
      </c>
      <c r="AK1831" t="b">
        <v>0</v>
      </c>
      <c r="AL1831" t="b">
        <v>1</v>
      </c>
      <c r="AM1831" t="b">
        <v>1</v>
      </c>
    </row>
    <row r="1832" spans="1:39" ht="14.4" hidden="1" x14ac:dyDescent="0.3">
      <c r="A1832" t="s">
        <v>1947</v>
      </c>
      <c r="B1832">
        <v>2015</v>
      </c>
      <c r="C1832" t="s">
        <v>115</v>
      </c>
      <c r="D1832" t="s">
        <v>31</v>
      </c>
      <c r="E1832" t="s">
        <v>108</v>
      </c>
      <c r="F1832" t="s">
        <v>40</v>
      </c>
      <c r="G1832" t="s">
        <v>26</v>
      </c>
      <c r="H1832" t="s">
        <v>91</v>
      </c>
      <c r="I1832" t="s">
        <v>49</v>
      </c>
      <c r="J1832" t="b">
        <v>0</v>
      </c>
      <c r="L1832">
        <v>0.08</v>
      </c>
      <c r="M1832" t="s">
        <v>8505</v>
      </c>
      <c r="O1832">
        <v>22544</v>
      </c>
      <c r="P1832">
        <v>7.0000000000000007E-2</v>
      </c>
      <c r="Q1832">
        <v>0.71</v>
      </c>
      <c r="R1832" t="b">
        <v>0</v>
      </c>
      <c r="S1832" t="s">
        <v>35</v>
      </c>
      <c r="T1832">
        <v>3</v>
      </c>
      <c r="U1832" t="s">
        <v>21</v>
      </c>
      <c r="V1832" t="b">
        <v>0</v>
      </c>
      <c r="W1832" t="b">
        <v>1</v>
      </c>
      <c r="X1832" t="b">
        <v>0</v>
      </c>
      <c r="Y1832" t="b">
        <v>1</v>
      </c>
      <c r="Z1832" t="b">
        <v>0</v>
      </c>
      <c r="AA1832" t="b">
        <v>1</v>
      </c>
      <c r="AB1832" t="b">
        <v>0</v>
      </c>
      <c r="AC1832" t="b">
        <v>0</v>
      </c>
      <c r="AD1832" t="b">
        <v>1</v>
      </c>
      <c r="AE1832" t="b">
        <v>0</v>
      </c>
      <c r="AF1832" t="b">
        <v>0</v>
      </c>
      <c r="AG1832" t="b">
        <v>0</v>
      </c>
      <c r="AH1832" t="b">
        <v>0</v>
      </c>
      <c r="AI1832" t="b">
        <v>0</v>
      </c>
      <c r="AJ1832" t="b">
        <v>0</v>
      </c>
      <c r="AK1832" t="b">
        <v>0</v>
      </c>
      <c r="AL1832" t="b">
        <v>0</v>
      </c>
      <c r="AM1832" t="b">
        <v>0</v>
      </c>
    </row>
    <row r="1833" spans="1:39" ht="14.4" hidden="1" x14ac:dyDescent="0.3">
      <c r="A1833" t="s">
        <v>1948</v>
      </c>
      <c r="B1833">
        <v>2015</v>
      </c>
      <c r="C1833" t="s">
        <v>67</v>
      </c>
      <c r="D1833" t="s">
        <v>68</v>
      </c>
      <c r="E1833" t="s">
        <v>135</v>
      </c>
      <c r="F1833" t="s">
        <v>40</v>
      </c>
      <c r="G1833" t="s">
        <v>65</v>
      </c>
      <c r="H1833" t="s">
        <v>52</v>
      </c>
      <c r="I1833" t="s">
        <v>61</v>
      </c>
      <c r="J1833" t="b">
        <v>0</v>
      </c>
      <c r="L1833">
        <v>0.02</v>
      </c>
      <c r="M1833" t="s">
        <v>8504</v>
      </c>
      <c r="O1833">
        <v>73848</v>
      </c>
      <c r="P1833">
        <v>3.49</v>
      </c>
      <c r="Q1833">
        <v>0.89</v>
      </c>
      <c r="R1833" t="b">
        <v>0</v>
      </c>
      <c r="S1833" t="s">
        <v>35</v>
      </c>
      <c r="T1833">
        <v>19</v>
      </c>
      <c r="U1833" t="s">
        <v>21</v>
      </c>
      <c r="V1833" t="b">
        <v>0</v>
      </c>
      <c r="W1833" t="b">
        <v>0</v>
      </c>
      <c r="X1833" t="b">
        <v>0</v>
      </c>
      <c r="Y1833" t="b">
        <v>0</v>
      </c>
      <c r="Z1833" t="b">
        <v>0</v>
      </c>
      <c r="AA1833" t="b">
        <v>1</v>
      </c>
      <c r="AB1833" t="b">
        <v>1</v>
      </c>
      <c r="AC1833" t="b">
        <v>0</v>
      </c>
      <c r="AD1833" t="b">
        <v>0</v>
      </c>
      <c r="AE1833" t="b">
        <v>1</v>
      </c>
      <c r="AF1833" t="b">
        <v>0</v>
      </c>
      <c r="AG1833" t="b">
        <v>0</v>
      </c>
      <c r="AH1833" t="b">
        <v>0</v>
      </c>
      <c r="AI1833" t="b">
        <v>0</v>
      </c>
      <c r="AJ1833" t="b">
        <v>0</v>
      </c>
      <c r="AK1833" t="b">
        <v>0</v>
      </c>
      <c r="AL1833" t="b">
        <v>0</v>
      </c>
      <c r="AM1833" t="b">
        <v>0</v>
      </c>
    </row>
    <row r="1834" spans="1:39" ht="14.4" hidden="1" x14ac:dyDescent="0.3">
      <c r="A1834" t="s">
        <v>1949</v>
      </c>
      <c r="B1834">
        <v>2015</v>
      </c>
      <c r="C1834" t="s">
        <v>126</v>
      </c>
      <c r="D1834" t="s">
        <v>68</v>
      </c>
      <c r="E1834" t="s">
        <v>64</v>
      </c>
      <c r="F1834" t="s">
        <v>5169</v>
      </c>
      <c r="G1834" t="s">
        <v>46</v>
      </c>
      <c r="H1834" t="s">
        <v>42</v>
      </c>
      <c r="I1834" t="s">
        <v>19</v>
      </c>
      <c r="J1834" t="b">
        <v>0</v>
      </c>
      <c r="L1834">
        <v>0.05</v>
      </c>
      <c r="M1834" t="s">
        <v>8503</v>
      </c>
      <c r="O1834">
        <v>75007</v>
      </c>
      <c r="P1834">
        <v>1.1200000000000001</v>
      </c>
      <c r="Q1834">
        <v>0.8</v>
      </c>
      <c r="R1834" t="b">
        <v>0</v>
      </c>
      <c r="S1834" t="s">
        <v>40</v>
      </c>
      <c r="T1834">
        <v>17</v>
      </c>
      <c r="U1834" t="s">
        <v>21</v>
      </c>
      <c r="V1834" t="b">
        <v>0</v>
      </c>
      <c r="W1834" t="b">
        <v>0</v>
      </c>
      <c r="X1834" t="b">
        <v>0</v>
      </c>
      <c r="Y1834" t="b">
        <v>0</v>
      </c>
      <c r="Z1834" t="b">
        <v>1</v>
      </c>
      <c r="AA1834" t="b">
        <v>1</v>
      </c>
      <c r="AB1834" t="b">
        <v>1</v>
      </c>
      <c r="AC1834" t="b">
        <v>0</v>
      </c>
      <c r="AD1834" t="b">
        <v>1</v>
      </c>
      <c r="AE1834" t="b">
        <v>1</v>
      </c>
      <c r="AF1834" t="b">
        <v>0</v>
      </c>
      <c r="AG1834" t="b">
        <v>0</v>
      </c>
      <c r="AH1834" t="b">
        <v>0</v>
      </c>
      <c r="AI1834" t="b">
        <v>0</v>
      </c>
      <c r="AJ1834" t="b">
        <v>0</v>
      </c>
      <c r="AK1834" t="b">
        <v>0</v>
      </c>
      <c r="AL1834" t="b">
        <v>0</v>
      </c>
      <c r="AM1834" t="b">
        <v>0</v>
      </c>
    </row>
    <row r="1835" spans="1:39" ht="14.4" hidden="1" x14ac:dyDescent="0.3">
      <c r="A1835" t="s">
        <v>1950</v>
      </c>
      <c r="B1835">
        <v>2015</v>
      </c>
      <c r="C1835" t="s">
        <v>126</v>
      </c>
      <c r="D1835" t="s">
        <v>68</v>
      </c>
      <c r="E1835" t="s">
        <v>74</v>
      </c>
      <c r="F1835" t="s">
        <v>5169</v>
      </c>
      <c r="G1835" t="s">
        <v>86</v>
      </c>
      <c r="H1835" t="s">
        <v>34</v>
      </c>
      <c r="I1835" t="s">
        <v>28</v>
      </c>
      <c r="J1835" t="b">
        <v>0</v>
      </c>
      <c r="L1835">
        <v>0.04</v>
      </c>
      <c r="M1835" t="s">
        <v>8502</v>
      </c>
      <c r="O1835">
        <v>75030</v>
      </c>
      <c r="P1835">
        <v>-4.41</v>
      </c>
      <c r="Q1835">
        <v>0.73</v>
      </c>
      <c r="R1835" t="b">
        <v>0</v>
      </c>
      <c r="S1835" t="s">
        <v>20</v>
      </c>
      <c r="T1835">
        <v>15</v>
      </c>
      <c r="U1835" t="s">
        <v>21</v>
      </c>
      <c r="V1835" t="b">
        <v>0</v>
      </c>
      <c r="W1835" t="b">
        <v>0</v>
      </c>
      <c r="X1835" t="b">
        <v>1</v>
      </c>
      <c r="Y1835" t="b">
        <v>0</v>
      </c>
      <c r="Z1835" t="b">
        <v>1</v>
      </c>
      <c r="AA1835" t="b">
        <v>0</v>
      </c>
      <c r="AB1835" t="b">
        <v>1</v>
      </c>
      <c r="AC1835" t="b">
        <v>0</v>
      </c>
      <c r="AD1835" t="b">
        <v>1</v>
      </c>
      <c r="AE1835" t="b">
        <v>0</v>
      </c>
      <c r="AF1835" t="b">
        <v>0</v>
      </c>
      <c r="AG1835" t="b">
        <v>0</v>
      </c>
      <c r="AH1835" t="b">
        <v>0</v>
      </c>
      <c r="AI1835" t="b">
        <v>0</v>
      </c>
      <c r="AJ1835" t="b">
        <v>0</v>
      </c>
      <c r="AK1835" t="b">
        <v>0</v>
      </c>
      <c r="AL1835" t="b">
        <v>0</v>
      </c>
      <c r="AM1835" t="b">
        <v>0</v>
      </c>
    </row>
    <row r="1836" spans="1:39" ht="14.4" hidden="1" x14ac:dyDescent="0.3">
      <c r="A1836" t="s">
        <v>1951</v>
      </c>
      <c r="B1836">
        <v>2015</v>
      </c>
      <c r="C1836" t="s">
        <v>150</v>
      </c>
      <c r="D1836" t="s">
        <v>90</v>
      </c>
      <c r="E1836" t="s">
        <v>32</v>
      </c>
      <c r="F1836" t="s">
        <v>5172</v>
      </c>
      <c r="G1836" t="s">
        <v>17</v>
      </c>
      <c r="H1836" t="s">
        <v>105</v>
      </c>
      <c r="I1836" t="s">
        <v>49</v>
      </c>
      <c r="J1836" t="b">
        <v>0</v>
      </c>
      <c r="L1836">
        <v>0.08</v>
      </c>
      <c r="M1836" t="s">
        <v>8501</v>
      </c>
      <c r="O1836">
        <v>52949</v>
      </c>
      <c r="P1836">
        <v>-1.62</v>
      </c>
      <c r="Q1836">
        <v>0.74</v>
      </c>
      <c r="R1836" t="b">
        <v>0</v>
      </c>
      <c r="S1836" t="s">
        <v>40</v>
      </c>
      <c r="T1836">
        <v>8</v>
      </c>
      <c r="U1836" t="s">
        <v>21</v>
      </c>
      <c r="V1836" t="b">
        <v>0</v>
      </c>
      <c r="W1836" t="b">
        <v>0</v>
      </c>
      <c r="X1836" t="b">
        <v>1</v>
      </c>
      <c r="Y1836" t="b">
        <v>0</v>
      </c>
      <c r="Z1836" t="b">
        <v>0</v>
      </c>
      <c r="AA1836" t="b">
        <v>0</v>
      </c>
      <c r="AB1836" t="b">
        <v>0</v>
      </c>
      <c r="AC1836" t="b">
        <v>1</v>
      </c>
      <c r="AD1836" t="b">
        <v>1</v>
      </c>
      <c r="AE1836" t="b">
        <v>1</v>
      </c>
      <c r="AF1836" t="b">
        <v>0</v>
      </c>
      <c r="AG1836" t="b">
        <v>0</v>
      </c>
      <c r="AH1836" t="b">
        <v>0</v>
      </c>
      <c r="AI1836" t="b">
        <v>0</v>
      </c>
      <c r="AJ1836" t="b">
        <v>0</v>
      </c>
      <c r="AK1836" t="b">
        <v>0</v>
      </c>
      <c r="AL1836" t="b">
        <v>0</v>
      </c>
      <c r="AM1836" t="b">
        <v>0</v>
      </c>
    </row>
    <row r="1837" spans="1:39" ht="14.4" hidden="1" x14ac:dyDescent="0.3">
      <c r="A1837" t="s">
        <v>1952</v>
      </c>
      <c r="B1837">
        <v>2015</v>
      </c>
      <c r="C1837" t="s">
        <v>107</v>
      </c>
      <c r="D1837" t="s">
        <v>15</v>
      </c>
      <c r="E1837" t="s">
        <v>108</v>
      </c>
      <c r="F1837" t="s">
        <v>5169</v>
      </c>
      <c r="G1837" t="s">
        <v>26</v>
      </c>
      <c r="H1837" t="s">
        <v>69</v>
      </c>
      <c r="I1837" t="s">
        <v>28</v>
      </c>
      <c r="J1837" t="b">
        <v>0</v>
      </c>
      <c r="L1837">
        <v>0.04</v>
      </c>
      <c r="M1837" t="s">
        <v>8500</v>
      </c>
      <c r="O1837">
        <v>31747</v>
      </c>
      <c r="P1837">
        <v>-1.68</v>
      </c>
      <c r="Q1837">
        <v>0.77</v>
      </c>
      <c r="R1837" t="b">
        <v>0</v>
      </c>
      <c r="S1837" t="s">
        <v>40</v>
      </c>
      <c r="T1837">
        <v>8</v>
      </c>
      <c r="U1837" t="s">
        <v>21</v>
      </c>
      <c r="V1837" t="b">
        <v>1</v>
      </c>
      <c r="W1837" t="b">
        <v>1</v>
      </c>
      <c r="X1837" t="b">
        <v>0</v>
      </c>
      <c r="Y1837" t="b">
        <v>1</v>
      </c>
      <c r="Z1837" t="b">
        <v>0</v>
      </c>
      <c r="AA1837" t="b">
        <v>0</v>
      </c>
      <c r="AB1837" t="b">
        <v>1</v>
      </c>
      <c r="AC1837" t="b">
        <v>1</v>
      </c>
      <c r="AD1837" t="b">
        <v>0</v>
      </c>
      <c r="AE1837" t="b">
        <v>1</v>
      </c>
      <c r="AF1837" t="b">
        <v>0</v>
      </c>
      <c r="AG1837" t="b">
        <v>0</v>
      </c>
      <c r="AH1837" t="b">
        <v>0</v>
      </c>
      <c r="AI1837" t="b">
        <v>0</v>
      </c>
      <c r="AJ1837" t="b">
        <v>0</v>
      </c>
      <c r="AK1837" t="b">
        <v>0</v>
      </c>
      <c r="AL1837" t="b">
        <v>0</v>
      </c>
      <c r="AM1837" t="b">
        <v>0</v>
      </c>
    </row>
    <row r="1838" spans="1:39" ht="14.4" hidden="1" x14ac:dyDescent="0.3">
      <c r="A1838" t="s">
        <v>1953</v>
      </c>
      <c r="B1838">
        <v>2015</v>
      </c>
      <c r="C1838" t="s">
        <v>118</v>
      </c>
      <c r="D1838" t="s">
        <v>90</v>
      </c>
      <c r="E1838" t="s">
        <v>81</v>
      </c>
      <c r="F1838" t="s">
        <v>5176</v>
      </c>
      <c r="G1838" t="s">
        <v>26</v>
      </c>
      <c r="H1838" t="s">
        <v>94</v>
      </c>
      <c r="I1838" t="s">
        <v>98</v>
      </c>
      <c r="J1838" t="b">
        <v>0</v>
      </c>
      <c r="L1838">
        <v>0.13</v>
      </c>
      <c r="M1838" t="s">
        <v>5316</v>
      </c>
      <c r="O1838">
        <v>54383</v>
      </c>
      <c r="P1838">
        <v>4.43</v>
      </c>
      <c r="Q1838">
        <v>0.87</v>
      </c>
      <c r="R1838" t="b">
        <v>0</v>
      </c>
      <c r="S1838" t="s">
        <v>40</v>
      </c>
      <c r="T1838">
        <v>6</v>
      </c>
      <c r="U1838" t="s">
        <v>21</v>
      </c>
      <c r="V1838" t="b">
        <v>0</v>
      </c>
      <c r="W1838" t="b">
        <v>0</v>
      </c>
      <c r="X1838" t="b">
        <v>1</v>
      </c>
      <c r="Y1838" t="b">
        <v>1</v>
      </c>
      <c r="Z1838" t="b">
        <v>0</v>
      </c>
      <c r="AA1838" t="b">
        <v>0</v>
      </c>
      <c r="AB1838" t="b">
        <v>1</v>
      </c>
      <c r="AC1838" t="b">
        <v>0</v>
      </c>
      <c r="AD1838" t="b">
        <v>0</v>
      </c>
      <c r="AE1838" t="b">
        <v>0</v>
      </c>
      <c r="AF1838" t="b">
        <v>0</v>
      </c>
      <c r="AG1838" t="b">
        <v>0</v>
      </c>
      <c r="AH1838" t="b">
        <v>0</v>
      </c>
      <c r="AI1838" t="b">
        <v>0</v>
      </c>
      <c r="AJ1838" t="b">
        <v>0</v>
      </c>
      <c r="AK1838" t="b">
        <v>0</v>
      </c>
      <c r="AL1838" t="b">
        <v>0</v>
      </c>
      <c r="AM1838" t="b">
        <v>0</v>
      </c>
    </row>
    <row r="1839" spans="1:39" ht="14.4" hidden="1" x14ac:dyDescent="0.3">
      <c r="A1839" t="s">
        <v>1954</v>
      </c>
      <c r="B1839">
        <v>2015</v>
      </c>
      <c r="C1839" t="s">
        <v>107</v>
      </c>
      <c r="D1839" t="s">
        <v>15</v>
      </c>
      <c r="E1839" t="s">
        <v>39</v>
      </c>
      <c r="F1839" t="s">
        <v>5181</v>
      </c>
      <c r="G1839" t="s">
        <v>17</v>
      </c>
      <c r="H1839" t="s">
        <v>42</v>
      </c>
      <c r="I1839" t="s">
        <v>83</v>
      </c>
      <c r="J1839" t="b">
        <v>0</v>
      </c>
      <c r="L1839">
        <v>0.19</v>
      </c>
      <c r="M1839" t="s">
        <v>8499</v>
      </c>
      <c r="O1839">
        <v>37204</v>
      </c>
      <c r="P1839">
        <v>-0.71</v>
      </c>
      <c r="Q1839">
        <v>0.63</v>
      </c>
      <c r="R1839" t="b">
        <v>0</v>
      </c>
      <c r="S1839" t="s">
        <v>35</v>
      </c>
      <c r="T1839">
        <v>16</v>
      </c>
      <c r="U1839" t="s">
        <v>21</v>
      </c>
      <c r="V1839" t="b">
        <v>0</v>
      </c>
      <c r="W1839" t="b">
        <v>0</v>
      </c>
      <c r="X1839" t="b">
        <v>0</v>
      </c>
      <c r="Y1839" t="b">
        <v>0</v>
      </c>
      <c r="Z1839" t="b">
        <v>1</v>
      </c>
      <c r="AA1839" t="b">
        <v>1</v>
      </c>
      <c r="AB1839" t="b">
        <v>1</v>
      </c>
      <c r="AC1839" t="b">
        <v>0</v>
      </c>
      <c r="AD1839" t="b">
        <v>1</v>
      </c>
      <c r="AE1839" t="b">
        <v>1</v>
      </c>
      <c r="AF1839" t="b">
        <v>0</v>
      </c>
      <c r="AG1839" t="b">
        <v>0</v>
      </c>
      <c r="AH1839" t="b">
        <v>0</v>
      </c>
      <c r="AI1839" t="b">
        <v>0</v>
      </c>
      <c r="AJ1839" t="b">
        <v>0</v>
      </c>
      <c r="AK1839" t="b">
        <v>0</v>
      </c>
      <c r="AL1839" t="b">
        <v>0</v>
      </c>
      <c r="AM1839" t="b">
        <v>0</v>
      </c>
    </row>
    <row r="1840" spans="1:39" ht="14.4" hidden="1" x14ac:dyDescent="0.3">
      <c r="A1840" t="s">
        <v>1955</v>
      </c>
      <c r="B1840">
        <v>2015</v>
      </c>
      <c r="C1840" t="s">
        <v>44</v>
      </c>
      <c r="D1840" t="s">
        <v>31</v>
      </c>
      <c r="E1840" t="s">
        <v>135</v>
      </c>
      <c r="F1840" t="s">
        <v>5172</v>
      </c>
      <c r="G1840" t="s">
        <v>26</v>
      </c>
      <c r="H1840" t="s">
        <v>94</v>
      </c>
      <c r="I1840" t="s">
        <v>49</v>
      </c>
      <c r="J1840" t="b">
        <v>0</v>
      </c>
      <c r="L1840">
        <v>0.16</v>
      </c>
      <c r="M1840" t="s">
        <v>8498</v>
      </c>
      <c r="O1840">
        <v>25488</v>
      </c>
      <c r="P1840">
        <v>4.87</v>
      </c>
      <c r="Q1840">
        <v>0.89</v>
      </c>
      <c r="R1840" t="b">
        <v>0</v>
      </c>
      <c r="S1840" t="s">
        <v>40</v>
      </c>
      <c r="T1840">
        <v>10</v>
      </c>
      <c r="U1840" t="s">
        <v>21</v>
      </c>
      <c r="V1840" t="b">
        <v>0</v>
      </c>
      <c r="W1840" t="b">
        <v>1</v>
      </c>
      <c r="X1840" t="b">
        <v>1</v>
      </c>
      <c r="Y1840" t="b">
        <v>0</v>
      </c>
      <c r="Z1840" t="b">
        <v>0</v>
      </c>
      <c r="AA1840" t="b">
        <v>0</v>
      </c>
      <c r="AB1840" t="b">
        <v>0</v>
      </c>
      <c r="AC1840" t="b">
        <v>1</v>
      </c>
      <c r="AD1840" t="b">
        <v>1</v>
      </c>
      <c r="AE1840" t="b">
        <v>1</v>
      </c>
      <c r="AF1840" t="b">
        <v>0</v>
      </c>
      <c r="AG1840" t="b">
        <v>0</v>
      </c>
      <c r="AH1840" t="b">
        <v>0</v>
      </c>
      <c r="AI1840" t="b">
        <v>0</v>
      </c>
      <c r="AJ1840" t="b">
        <v>0</v>
      </c>
      <c r="AK1840" t="b">
        <v>0</v>
      </c>
      <c r="AL1840" t="b">
        <v>0</v>
      </c>
      <c r="AM1840" t="b">
        <v>0</v>
      </c>
    </row>
    <row r="1841" spans="1:39" ht="14.4" hidden="1" x14ac:dyDescent="0.3">
      <c r="A1841" t="s">
        <v>1956</v>
      </c>
      <c r="B1841">
        <v>2015</v>
      </c>
      <c r="C1841" t="s">
        <v>244</v>
      </c>
      <c r="D1841" t="s">
        <v>24</v>
      </c>
      <c r="E1841" t="s">
        <v>59</v>
      </c>
      <c r="F1841" t="s">
        <v>40</v>
      </c>
      <c r="G1841" t="s">
        <v>17</v>
      </c>
      <c r="H1841" t="s">
        <v>42</v>
      </c>
      <c r="I1841" t="s">
        <v>28</v>
      </c>
      <c r="J1841" t="b">
        <v>0</v>
      </c>
      <c r="L1841">
        <v>0.17</v>
      </c>
      <c r="M1841" t="s">
        <v>8497</v>
      </c>
      <c r="O1841">
        <v>76315</v>
      </c>
      <c r="P1841">
        <v>-2.72</v>
      </c>
      <c r="Q1841">
        <v>0.65</v>
      </c>
      <c r="R1841" t="b">
        <v>0</v>
      </c>
      <c r="S1841" t="s">
        <v>20</v>
      </c>
      <c r="T1841">
        <v>8</v>
      </c>
      <c r="U1841" t="s">
        <v>21</v>
      </c>
      <c r="V1841" t="b">
        <v>1</v>
      </c>
      <c r="W1841" t="b">
        <v>1</v>
      </c>
      <c r="X1841" t="b">
        <v>1</v>
      </c>
      <c r="Y1841" t="b">
        <v>1</v>
      </c>
      <c r="Z1841" t="b">
        <v>0</v>
      </c>
      <c r="AA1841" t="b">
        <v>0</v>
      </c>
      <c r="AB1841" t="b">
        <v>0</v>
      </c>
      <c r="AC1841" t="b">
        <v>1</v>
      </c>
      <c r="AD1841" t="b">
        <v>0</v>
      </c>
      <c r="AE1841" t="b">
        <v>1</v>
      </c>
      <c r="AF1841" t="b">
        <v>0</v>
      </c>
      <c r="AG1841" t="b">
        <v>0</v>
      </c>
      <c r="AH1841" t="b">
        <v>0</v>
      </c>
      <c r="AI1841" t="b">
        <v>0</v>
      </c>
      <c r="AJ1841" t="b">
        <v>0</v>
      </c>
      <c r="AK1841" t="b">
        <v>0</v>
      </c>
      <c r="AL1841" t="b">
        <v>0</v>
      </c>
      <c r="AM1841" t="b">
        <v>0</v>
      </c>
    </row>
    <row r="1842" spans="1:39" ht="14.4" hidden="1" x14ac:dyDescent="0.3">
      <c r="A1842" t="s">
        <v>1957</v>
      </c>
      <c r="B1842">
        <v>2015</v>
      </c>
      <c r="C1842" t="s">
        <v>198</v>
      </c>
      <c r="D1842" t="s">
        <v>38</v>
      </c>
      <c r="E1842" t="s">
        <v>16</v>
      </c>
      <c r="F1842" t="s">
        <v>5172</v>
      </c>
      <c r="G1842" t="s">
        <v>55</v>
      </c>
      <c r="H1842" t="s">
        <v>60</v>
      </c>
      <c r="I1842" t="s">
        <v>98</v>
      </c>
      <c r="J1842" t="b">
        <v>1</v>
      </c>
      <c r="K1842" t="s">
        <v>230</v>
      </c>
      <c r="L1842">
        <v>0.87</v>
      </c>
      <c r="M1842" t="s">
        <v>6425</v>
      </c>
      <c r="N1842" t="s">
        <v>230</v>
      </c>
      <c r="O1842">
        <v>51204</v>
      </c>
      <c r="P1842">
        <v>-1.88</v>
      </c>
      <c r="Q1842">
        <v>0.35</v>
      </c>
      <c r="R1842" t="b">
        <v>1</v>
      </c>
      <c r="S1842" t="s">
        <v>35</v>
      </c>
      <c r="T1842">
        <v>0</v>
      </c>
      <c r="U1842" t="s">
        <v>21</v>
      </c>
      <c r="V1842" t="b">
        <v>0</v>
      </c>
      <c r="W1842" t="b">
        <v>0</v>
      </c>
      <c r="X1842" t="b">
        <v>1</v>
      </c>
      <c r="Y1842" t="b">
        <v>0</v>
      </c>
      <c r="Z1842" t="b">
        <v>0</v>
      </c>
      <c r="AA1842" t="b">
        <v>1</v>
      </c>
      <c r="AB1842" t="b">
        <v>0</v>
      </c>
      <c r="AC1842" t="b">
        <v>0</v>
      </c>
      <c r="AD1842" t="b">
        <v>0</v>
      </c>
      <c r="AE1842" t="b">
        <v>1</v>
      </c>
      <c r="AF1842" t="b">
        <v>0</v>
      </c>
      <c r="AG1842" t="b">
        <v>0</v>
      </c>
      <c r="AH1842" t="b">
        <v>1</v>
      </c>
      <c r="AI1842" t="b">
        <v>0</v>
      </c>
      <c r="AJ1842" t="b">
        <v>0</v>
      </c>
      <c r="AK1842" t="b">
        <v>0</v>
      </c>
      <c r="AL1842" t="b">
        <v>0</v>
      </c>
      <c r="AM1842" t="b">
        <v>0</v>
      </c>
    </row>
    <row r="1843" spans="1:39" ht="14.4" hidden="1" x14ac:dyDescent="0.3">
      <c r="A1843" t="s">
        <v>1958</v>
      </c>
      <c r="B1843">
        <v>2015</v>
      </c>
      <c r="C1843" t="s">
        <v>37</v>
      </c>
      <c r="D1843" t="s">
        <v>38</v>
      </c>
      <c r="E1843" t="s">
        <v>16</v>
      </c>
      <c r="F1843" t="s">
        <v>5181</v>
      </c>
      <c r="G1843" t="s">
        <v>17</v>
      </c>
      <c r="H1843" t="s">
        <v>69</v>
      </c>
      <c r="I1843" t="s">
        <v>61</v>
      </c>
      <c r="J1843" t="b">
        <v>0</v>
      </c>
      <c r="L1843">
        <v>7.0000000000000007E-2</v>
      </c>
      <c r="M1843" t="s">
        <v>8496</v>
      </c>
      <c r="O1843">
        <v>36890</v>
      </c>
      <c r="P1843">
        <v>0.41</v>
      </c>
      <c r="Q1843">
        <v>0.74</v>
      </c>
      <c r="R1843" t="b">
        <v>0</v>
      </c>
      <c r="S1843" t="s">
        <v>20</v>
      </c>
      <c r="T1843">
        <v>19</v>
      </c>
      <c r="U1843" t="s">
        <v>21</v>
      </c>
      <c r="V1843" t="b">
        <v>1</v>
      </c>
      <c r="W1843" t="b">
        <v>1</v>
      </c>
      <c r="X1843" t="b">
        <v>0</v>
      </c>
      <c r="Y1843" t="b">
        <v>0</v>
      </c>
      <c r="Z1843" t="b">
        <v>1</v>
      </c>
      <c r="AA1843" t="b">
        <v>0</v>
      </c>
      <c r="AB1843" t="b">
        <v>1</v>
      </c>
      <c r="AC1843" t="b">
        <v>0</v>
      </c>
      <c r="AD1843" t="b">
        <v>1</v>
      </c>
      <c r="AE1843" t="b">
        <v>1</v>
      </c>
      <c r="AF1843" t="b">
        <v>0</v>
      </c>
      <c r="AG1843" t="b">
        <v>0</v>
      </c>
      <c r="AH1843" t="b">
        <v>0</v>
      </c>
      <c r="AI1843" t="b">
        <v>0</v>
      </c>
      <c r="AJ1843" t="b">
        <v>0</v>
      </c>
      <c r="AK1843" t="b">
        <v>0</v>
      </c>
      <c r="AL1843" t="b">
        <v>0</v>
      </c>
      <c r="AM1843" t="b">
        <v>0</v>
      </c>
    </row>
    <row r="1844" spans="1:39" ht="14.4" hidden="1" x14ac:dyDescent="0.3">
      <c r="A1844" t="s">
        <v>1959</v>
      </c>
      <c r="B1844">
        <v>2015</v>
      </c>
      <c r="C1844" t="s">
        <v>375</v>
      </c>
      <c r="D1844" t="s">
        <v>58</v>
      </c>
      <c r="E1844" t="s">
        <v>45</v>
      </c>
      <c r="F1844" t="s">
        <v>5181</v>
      </c>
      <c r="G1844" t="s">
        <v>41</v>
      </c>
      <c r="H1844" t="s">
        <v>94</v>
      </c>
      <c r="I1844" t="s">
        <v>49</v>
      </c>
      <c r="J1844" t="b">
        <v>0</v>
      </c>
      <c r="L1844">
        <v>0.05</v>
      </c>
      <c r="M1844" t="s">
        <v>8495</v>
      </c>
      <c r="O1844">
        <v>22781</v>
      </c>
      <c r="P1844">
        <v>1.83</v>
      </c>
      <c r="Q1844">
        <v>0.62</v>
      </c>
      <c r="R1844" t="b">
        <v>0</v>
      </c>
      <c r="S1844" t="s">
        <v>40</v>
      </c>
      <c r="T1844">
        <v>19</v>
      </c>
      <c r="U1844" t="s">
        <v>21</v>
      </c>
      <c r="V1844" t="b">
        <v>1</v>
      </c>
      <c r="W1844" t="b">
        <v>0</v>
      </c>
      <c r="X1844" t="b">
        <v>0</v>
      </c>
      <c r="Y1844" t="b">
        <v>0</v>
      </c>
      <c r="Z1844" t="b">
        <v>1</v>
      </c>
      <c r="AA1844" t="b">
        <v>1</v>
      </c>
      <c r="AB1844" t="b">
        <v>0</v>
      </c>
      <c r="AC1844" t="b">
        <v>0</v>
      </c>
      <c r="AD1844" t="b">
        <v>0</v>
      </c>
      <c r="AE1844" t="b">
        <v>0</v>
      </c>
      <c r="AF1844" t="b">
        <v>0</v>
      </c>
      <c r="AG1844" t="b">
        <v>0</v>
      </c>
      <c r="AH1844" t="b">
        <v>0</v>
      </c>
      <c r="AI1844" t="b">
        <v>0</v>
      </c>
      <c r="AJ1844" t="b">
        <v>0</v>
      </c>
      <c r="AK1844" t="b">
        <v>0</v>
      </c>
      <c r="AL1844" t="b">
        <v>0</v>
      </c>
      <c r="AM1844" t="b">
        <v>0</v>
      </c>
    </row>
    <row r="1845" spans="1:39" ht="14.4" hidden="1" x14ac:dyDescent="0.3">
      <c r="A1845" t="s">
        <v>1960</v>
      </c>
      <c r="B1845">
        <v>2015</v>
      </c>
      <c r="C1845" t="s">
        <v>51</v>
      </c>
      <c r="D1845" t="s">
        <v>31</v>
      </c>
      <c r="E1845" t="s">
        <v>45</v>
      </c>
      <c r="F1845" t="s">
        <v>5176</v>
      </c>
      <c r="G1845" t="s">
        <v>41</v>
      </c>
      <c r="H1845" t="s">
        <v>91</v>
      </c>
      <c r="I1845" t="s">
        <v>98</v>
      </c>
      <c r="J1845" t="b">
        <v>0</v>
      </c>
      <c r="L1845">
        <v>0.01</v>
      </c>
      <c r="M1845" t="s">
        <v>8494</v>
      </c>
      <c r="O1845">
        <v>20416</v>
      </c>
      <c r="P1845">
        <v>3.12</v>
      </c>
      <c r="Q1845">
        <v>0.64</v>
      </c>
      <c r="R1845" t="b">
        <v>0</v>
      </c>
      <c r="S1845" t="s">
        <v>20</v>
      </c>
      <c r="T1845">
        <v>2</v>
      </c>
      <c r="U1845" t="s">
        <v>21</v>
      </c>
      <c r="V1845" t="b">
        <v>1</v>
      </c>
      <c r="W1845" t="b">
        <v>0</v>
      </c>
      <c r="X1845" t="b">
        <v>1</v>
      </c>
      <c r="Y1845" t="b">
        <v>0</v>
      </c>
      <c r="Z1845" t="b">
        <v>0</v>
      </c>
      <c r="AA1845" t="b">
        <v>1</v>
      </c>
      <c r="AB1845" t="b">
        <v>1</v>
      </c>
      <c r="AC1845" t="b">
        <v>1</v>
      </c>
      <c r="AD1845" t="b">
        <v>0</v>
      </c>
      <c r="AE1845" t="b">
        <v>1</v>
      </c>
      <c r="AF1845" t="b">
        <v>0</v>
      </c>
      <c r="AG1845" t="b">
        <v>0</v>
      </c>
      <c r="AH1845" t="b">
        <v>0</v>
      </c>
      <c r="AI1845" t="b">
        <v>0</v>
      </c>
      <c r="AJ1845" t="b">
        <v>0</v>
      </c>
      <c r="AK1845" t="b">
        <v>0</v>
      </c>
      <c r="AL1845" t="b">
        <v>0</v>
      </c>
      <c r="AM1845" t="b">
        <v>0</v>
      </c>
    </row>
    <row r="1846" spans="1:39" ht="14.4" hidden="1" x14ac:dyDescent="0.3">
      <c r="A1846" t="s">
        <v>1961</v>
      </c>
      <c r="B1846">
        <v>2015</v>
      </c>
      <c r="C1846" t="s">
        <v>183</v>
      </c>
      <c r="D1846" t="s">
        <v>113</v>
      </c>
      <c r="E1846" t="s">
        <v>16</v>
      </c>
      <c r="F1846" t="s">
        <v>5172</v>
      </c>
      <c r="G1846" t="s">
        <v>17</v>
      </c>
      <c r="H1846" t="s">
        <v>18</v>
      </c>
      <c r="I1846" t="s">
        <v>98</v>
      </c>
      <c r="J1846" t="b">
        <v>0</v>
      </c>
      <c r="L1846">
        <v>0.14000000000000001</v>
      </c>
      <c r="M1846" t="s">
        <v>8493</v>
      </c>
      <c r="O1846">
        <v>70097</v>
      </c>
      <c r="P1846">
        <v>-3.75</v>
      </c>
      <c r="Q1846">
        <v>0.89</v>
      </c>
      <c r="R1846" t="b">
        <v>0</v>
      </c>
      <c r="S1846" t="s">
        <v>40</v>
      </c>
      <c r="T1846">
        <v>13</v>
      </c>
      <c r="U1846" t="s">
        <v>21</v>
      </c>
      <c r="V1846" t="b">
        <v>1</v>
      </c>
      <c r="W1846" t="b">
        <v>1</v>
      </c>
      <c r="X1846" t="b">
        <v>1</v>
      </c>
      <c r="Y1846" t="b">
        <v>1</v>
      </c>
      <c r="Z1846" t="b">
        <v>0</v>
      </c>
      <c r="AA1846" t="b">
        <v>1</v>
      </c>
      <c r="AB1846" t="b">
        <v>0</v>
      </c>
      <c r="AC1846" t="b">
        <v>1</v>
      </c>
      <c r="AD1846" t="b">
        <v>0</v>
      </c>
      <c r="AE1846" t="b">
        <v>0</v>
      </c>
      <c r="AF1846" t="b">
        <v>0</v>
      </c>
      <c r="AG1846" t="b">
        <v>0</v>
      </c>
      <c r="AH1846" t="b">
        <v>0</v>
      </c>
      <c r="AI1846" t="b">
        <v>0</v>
      </c>
      <c r="AJ1846" t="b">
        <v>0</v>
      </c>
      <c r="AK1846" t="b">
        <v>0</v>
      </c>
      <c r="AL1846" t="b">
        <v>0</v>
      </c>
      <c r="AM1846" t="b">
        <v>0</v>
      </c>
    </row>
    <row r="1847" spans="1:39" ht="14.4" hidden="1" x14ac:dyDescent="0.3">
      <c r="A1847" t="s">
        <v>1962</v>
      </c>
      <c r="B1847">
        <v>2015</v>
      </c>
      <c r="C1847" t="s">
        <v>150</v>
      </c>
      <c r="D1847" t="s">
        <v>90</v>
      </c>
      <c r="E1847" t="s">
        <v>108</v>
      </c>
      <c r="F1847" t="s">
        <v>5176</v>
      </c>
      <c r="G1847" t="s">
        <v>26</v>
      </c>
      <c r="H1847" t="s">
        <v>34</v>
      </c>
      <c r="I1847" t="s">
        <v>61</v>
      </c>
      <c r="J1847" t="b">
        <v>0</v>
      </c>
      <c r="L1847">
        <v>0</v>
      </c>
      <c r="M1847" t="s">
        <v>8492</v>
      </c>
      <c r="O1847">
        <v>51022</v>
      </c>
      <c r="P1847">
        <v>2.46</v>
      </c>
      <c r="Q1847">
        <v>0.8</v>
      </c>
      <c r="R1847" t="b">
        <v>0</v>
      </c>
      <c r="S1847" t="s">
        <v>20</v>
      </c>
      <c r="T1847">
        <v>15</v>
      </c>
      <c r="U1847" t="s">
        <v>21</v>
      </c>
      <c r="V1847" t="b">
        <v>1</v>
      </c>
      <c r="W1847" t="b">
        <v>0</v>
      </c>
      <c r="X1847" t="b">
        <v>1</v>
      </c>
      <c r="Y1847" t="b">
        <v>1</v>
      </c>
      <c r="Z1847" t="b">
        <v>1</v>
      </c>
      <c r="AA1847" t="b">
        <v>0</v>
      </c>
      <c r="AB1847" t="b">
        <v>0</v>
      </c>
      <c r="AC1847" t="b">
        <v>1</v>
      </c>
      <c r="AD1847" t="b">
        <v>0</v>
      </c>
      <c r="AE1847" t="b">
        <v>1</v>
      </c>
      <c r="AF1847" t="b">
        <v>0</v>
      </c>
      <c r="AG1847" t="b">
        <v>0</v>
      </c>
      <c r="AH1847" t="b">
        <v>0</v>
      </c>
      <c r="AI1847" t="b">
        <v>0</v>
      </c>
      <c r="AJ1847" t="b">
        <v>0</v>
      </c>
      <c r="AK1847" t="b">
        <v>0</v>
      </c>
      <c r="AL1847" t="b">
        <v>0</v>
      </c>
      <c r="AM1847" t="b">
        <v>0</v>
      </c>
    </row>
    <row r="1848" spans="1:39" ht="14.4" hidden="1" x14ac:dyDescent="0.3">
      <c r="A1848" t="s">
        <v>1963</v>
      </c>
      <c r="B1848">
        <v>2015</v>
      </c>
      <c r="C1848" t="s">
        <v>14</v>
      </c>
      <c r="D1848" t="s">
        <v>15</v>
      </c>
      <c r="E1848" t="s">
        <v>54</v>
      </c>
      <c r="F1848" t="s">
        <v>40</v>
      </c>
      <c r="G1848" t="s">
        <v>46</v>
      </c>
      <c r="H1848" t="s">
        <v>52</v>
      </c>
      <c r="I1848" t="s">
        <v>61</v>
      </c>
      <c r="J1848" t="b">
        <v>0</v>
      </c>
      <c r="L1848">
        <v>0.13</v>
      </c>
      <c r="M1848" t="s">
        <v>8491</v>
      </c>
      <c r="O1848">
        <v>38887</v>
      </c>
      <c r="P1848">
        <v>-1.81</v>
      </c>
      <c r="Q1848">
        <v>0.67</v>
      </c>
      <c r="R1848" t="b">
        <v>0</v>
      </c>
      <c r="S1848" t="s">
        <v>40</v>
      </c>
      <c r="T1848">
        <v>19</v>
      </c>
      <c r="U1848" t="s">
        <v>21</v>
      </c>
      <c r="V1848" t="b">
        <v>1</v>
      </c>
      <c r="W1848" t="b">
        <v>0</v>
      </c>
      <c r="X1848" t="b">
        <v>0</v>
      </c>
      <c r="Y1848" t="b">
        <v>0</v>
      </c>
      <c r="Z1848" t="b">
        <v>1</v>
      </c>
      <c r="AA1848" t="b">
        <v>0</v>
      </c>
      <c r="AB1848" t="b">
        <v>0</v>
      </c>
      <c r="AC1848" t="b">
        <v>0</v>
      </c>
      <c r="AD1848" t="b">
        <v>1</v>
      </c>
      <c r="AE1848" t="b">
        <v>1</v>
      </c>
      <c r="AF1848" t="b">
        <v>0</v>
      </c>
      <c r="AG1848" t="b">
        <v>0</v>
      </c>
      <c r="AH1848" t="b">
        <v>0</v>
      </c>
      <c r="AI1848" t="b">
        <v>0</v>
      </c>
      <c r="AJ1848" t="b">
        <v>0</v>
      </c>
      <c r="AK1848" t="b">
        <v>0</v>
      </c>
      <c r="AL1848" t="b">
        <v>0</v>
      </c>
      <c r="AM1848" t="b">
        <v>0</v>
      </c>
    </row>
    <row r="1849" spans="1:39" ht="14.4" hidden="1" x14ac:dyDescent="0.3">
      <c r="A1849" t="s">
        <v>1964</v>
      </c>
      <c r="B1849">
        <v>2015</v>
      </c>
      <c r="C1849" t="s">
        <v>80</v>
      </c>
      <c r="D1849" t="s">
        <v>38</v>
      </c>
      <c r="E1849" t="s">
        <v>133</v>
      </c>
      <c r="F1849" t="s">
        <v>5176</v>
      </c>
      <c r="G1849" t="s">
        <v>65</v>
      </c>
      <c r="H1849" t="s">
        <v>60</v>
      </c>
      <c r="I1849" t="s">
        <v>83</v>
      </c>
      <c r="J1849" t="b">
        <v>1</v>
      </c>
      <c r="K1849" t="s">
        <v>482</v>
      </c>
      <c r="L1849">
        <v>0.61</v>
      </c>
      <c r="M1849" t="s">
        <v>8286</v>
      </c>
      <c r="N1849" t="s">
        <v>482</v>
      </c>
      <c r="O1849">
        <v>57924</v>
      </c>
      <c r="P1849">
        <v>-0.18</v>
      </c>
      <c r="Q1849">
        <v>0.34</v>
      </c>
      <c r="R1849" t="b">
        <v>1</v>
      </c>
      <c r="S1849" t="s">
        <v>20</v>
      </c>
      <c r="T1849">
        <v>8</v>
      </c>
      <c r="U1849" t="s">
        <v>21</v>
      </c>
      <c r="V1849" t="b">
        <v>0</v>
      </c>
      <c r="W1849" t="b">
        <v>0</v>
      </c>
      <c r="X1849" t="b">
        <v>0</v>
      </c>
      <c r="Y1849" t="b">
        <v>1</v>
      </c>
      <c r="Z1849" t="b">
        <v>0</v>
      </c>
      <c r="AA1849" t="b">
        <v>0</v>
      </c>
      <c r="AB1849" t="b">
        <v>1</v>
      </c>
      <c r="AC1849" t="b">
        <v>1</v>
      </c>
      <c r="AD1849" t="b">
        <v>0</v>
      </c>
      <c r="AE1849" t="b">
        <v>0</v>
      </c>
      <c r="AF1849" t="b">
        <v>0</v>
      </c>
      <c r="AG1849" t="b">
        <v>0</v>
      </c>
      <c r="AH1849" t="b">
        <v>0</v>
      </c>
      <c r="AI1849" t="b">
        <v>0</v>
      </c>
      <c r="AJ1849" t="b">
        <v>0</v>
      </c>
      <c r="AK1849" t="b">
        <v>0</v>
      </c>
      <c r="AL1849" t="b">
        <v>1</v>
      </c>
      <c r="AM1849" t="b">
        <v>0</v>
      </c>
    </row>
    <row r="1850" spans="1:39" ht="14.4" hidden="1" x14ac:dyDescent="0.3">
      <c r="A1850" t="s">
        <v>1965</v>
      </c>
      <c r="B1850">
        <v>2015</v>
      </c>
      <c r="C1850" t="s">
        <v>112</v>
      </c>
      <c r="D1850" t="s">
        <v>113</v>
      </c>
      <c r="E1850" t="s">
        <v>54</v>
      </c>
      <c r="F1850" t="s">
        <v>5181</v>
      </c>
      <c r="G1850" t="s">
        <v>46</v>
      </c>
      <c r="H1850" t="s">
        <v>94</v>
      </c>
      <c r="I1850" t="s">
        <v>83</v>
      </c>
      <c r="J1850" t="b">
        <v>0</v>
      </c>
      <c r="L1850">
        <v>7.0000000000000007E-2</v>
      </c>
      <c r="M1850" t="s">
        <v>8490</v>
      </c>
      <c r="O1850">
        <v>78625</v>
      </c>
      <c r="P1850">
        <v>-3.83</v>
      </c>
      <c r="Q1850">
        <v>0.88</v>
      </c>
      <c r="R1850" t="b">
        <v>0</v>
      </c>
      <c r="S1850" t="s">
        <v>40</v>
      </c>
      <c r="T1850">
        <v>3</v>
      </c>
      <c r="U1850" t="s">
        <v>21</v>
      </c>
      <c r="V1850" t="b">
        <v>1</v>
      </c>
      <c r="W1850" t="b">
        <v>1</v>
      </c>
      <c r="X1850" t="b">
        <v>0</v>
      </c>
      <c r="Y1850" t="b">
        <v>0</v>
      </c>
      <c r="Z1850" t="b">
        <v>0</v>
      </c>
      <c r="AA1850" t="b">
        <v>0</v>
      </c>
      <c r="AB1850" t="b">
        <v>0</v>
      </c>
      <c r="AC1850" t="b">
        <v>0</v>
      </c>
      <c r="AD1850" t="b">
        <v>1</v>
      </c>
      <c r="AE1850" t="b">
        <v>0</v>
      </c>
      <c r="AF1850" t="b">
        <v>0</v>
      </c>
      <c r="AG1850" t="b">
        <v>0</v>
      </c>
      <c r="AH1850" t="b">
        <v>0</v>
      </c>
      <c r="AI1850" t="b">
        <v>0</v>
      </c>
      <c r="AJ1850" t="b">
        <v>0</v>
      </c>
      <c r="AK1850" t="b">
        <v>0</v>
      </c>
      <c r="AL1850" t="b">
        <v>0</v>
      </c>
      <c r="AM1850" t="b">
        <v>0</v>
      </c>
    </row>
    <row r="1851" spans="1:39" ht="14.4" hidden="1" x14ac:dyDescent="0.3">
      <c r="A1851" s="15" t="s">
        <v>1966</v>
      </c>
      <c r="B1851">
        <v>2015</v>
      </c>
      <c r="C1851" t="s">
        <v>89</v>
      </c>
      <c r="D1851" t="s">
        <v>90</v>
      </c>
      <c r="E1851" t="s">
        <v>120</v>
      </c>
      <c r="F1851" t="s">
        <v>5181</v>
      </c>
      <c r="G1851" t="s">
        <v>65</v>
      </c>
      <c r="H1851" t="s">
        <v>91</v>
      </c>
      <c r="I1851" t="s">
        <v>19</v>
      </c>
      <c r="J1851" t="b">
        <v>0</v>
      </c>
      <c r="L1851">
        <v>0.1</v>
      </c>
      <c r="M1851" t="s">
        <v>8489</v>
      </c>
      <c r="O1851">
        <v>60569</v>
      </c>
      <c r="P1851">
        <v>-3.94</v>
      </c>
      <c r="Q1851">
        <v>0.74</v>
      </c>
      <c r="R1851" t="b">
        <v>0</v>
      </c>
      <c r="S1851" t="s">
        <v>40</v>
      </c>
      <c r="T1851">
        <v>11</v>
      </c>
      <c r="U1851" t="s">
        <v>21</v>
      </c>
      <c r="V1851" t="b">
        <v>0</v>
      </c>
      <c r="W1851" t="b">
        <v>1</v>
      </c>
      <c r="X1851" t="b">
        <v>1</v>
      </c>
      <c r="Y1851" t="b">
        <v>0</v>
      </c>
      <c r="Z1851" t="b">
        <v>1</v>
      </c>
      <c r="AA1851" t="b">
        <v>1</v>
      </c>
      <c r="AB1851" t="b">
        <v>1</v>
      </c>
      <c r="AC1851" t="b">
        <v>0</v>
      </c>
      <c r="AD1851" t="b">
        <v>0</v>
      </c>
      <c r="AE1851" t="b">
        <v>1</v>
      </c>
      <c r="AF1851" t="b">
        <v>0</v>
      </c>
      <c r="AG1851" t="b">
        <v>0</v>
      </c>
      <c r="AH1851" t="b">
        <v>0</v>
      </c>
      <c r="AI1851" t="b">
        <v>0</v>
      </c>
      <c r="AJ1851" t="b">
        <v>0</v>
      </c>
      <c r="AK1851" t="b">
        <v>0</v>
      </c>
      <c r="AL1851" t="b">
        <v>0</v>
      </c>
      <c r="AM1851" t="b">
        <v>0</v>
      </c>
    </row>
    <row r="1852" spans="1:39" ht="14.4" hidden="1" x14ac:dyDescent="0.3">
      <c r="A1852" t="s">
        <v>1967</v>
      </c>
      <c r="B1852">
        <v>2015</v>
      </c>
      <c r="C1852" t="s">
        <v>171</v>
      </c>
      <c r="D1852" t="s">
        <v>24</v>
      </c>
      <c r="E1852" t="s">
        <v>25</v>
      </c>
      <c r="F1852" t="s">
        <v>40</v>
      </c>
      <c r="G1852" t="s">
        <v>46</v>
      </c>
      <c r="H1852" t="s">
        <v>60</v>
      </c>
      <c r="I1852" t="s">
        <v>61</v>
      </c>
      <c r="J1852" t="b">
        <v>0</v>
      </c>
      <c r="L1852">
        <v>0.19</v>
      </c>
      <c r="M1852" t="s">
        <v>8488</v>
      </c>
      <c r="O1852">
        <v>62085</v>
      </c>
      <c r="P1852">
        <v>1.94</v>
      </c>
      <c r="Q1852">
        <v>0.61</v>
      </c>
      <c r="R1852" t="b">
        <v>0</v>
      </c>
      <c r="S1852" t="s">
        <v>20</v>
      </c>
      <c r="T1852">
        <v>7</v>
      </c>
      <c r="U1852" t="s">
        <v>21</v>
      </c>
      <c r="V1852" t="b">
        <v>1</v>
      </c>
      <c r="W1852" t="b">
        <v>0</v>
      </c>
      <c r="X1852" t="b">
        <v>1</v>
      </c>
      <c r="Y1852" t="b">
        <v>1</v>
      </c>
      <c r="Z1852" t="b">
        <v>0</v>
      </c>
      <c r="AA1852" t="b">
        <v>0</v>
      </c>
      <c r="AB1852" t="b">
        <v>1</v>
      </c>
      <c r="AC1852" t="b">
        <v>0</v>
      </c>
      <c r="AD1852" t="b">
        <v>0</v>
      </c>
      <c r="AE1852" t="b">
        <v>0</v>
      </c>
      <c r="AF1852" t="b">
        <v>0</v>
      </c>
      <c r="AG1852" t="b">
        <v>0</v>
      </c>
      <c r="AH1852" t="b">
        <v>0</v>
      </c>
      <c r="AI1852" t="b">
        <v>0</v>
      </c>
      <c r="AJ1852" t="b">
        <v>0</v>
      </c>
      <c r="AK1852" t="b">
        <v>0</v>
      </c>
      <c r="AL1852" t="b">
        <v>0</v>
      </c>
      <c r="AM1852" t="b">
        <v>0</v>
      </c>
    </row>
    <row r="1853" spans="1:39" ht="14.4" hidden="1" x14ac:dyDescent="0.3">
      <c r="A1853" t="s">
        <v>1968</v>
      </c>
      <c r="B1853">
        <v>2015</v>
      </c>
      <c r="C1853" t="s">
        <v>152</v>
      </c>
      <c r="D1853" t="s">
        <v>77</v>
      </c>
      <c r="E1853" t="s">
        <v>32</v>
      </c>
      <c r="F1853" t="s">
        <v>40</v>
      </c>
      <c r="G1853" t="s">
        <v>33</v>
      </c>
      <c r="H1853" t="s">
        <v>69</v>
      </c>
      <c r="I1853" t="s">
        <v>83</v>
      </c>
      <c r="J1853" t="b">
        <v>0</v>
      </c>
      <c r="L1853">
        <v>0.14000000000000001</v>
      </c>
      <c r="M1853" t="s">
        <v>8487</v>
      </c>
      <c r="O1853">
        <v>71632</v>
      </c>
      <c r="P1853">
        <v>-3.72</v>
      </c>
      <c r="Q1853">
        <v>0.63</v>
      </c>
      <c r="R1853" t="b">
        <v>0</v>
      </c>
      <c r="S1853" t="s">
        <v>35</v>
      </c>
      <c r="T1853">
        <v>18</v>
      </c>
      <c r="U1853" t="s">
        <v>21</v>
      </c>
      <c r="V1853" t="b">
        <v>1</v>
      </c>
      <c r="W1853" t="b">
        <v>1</v>
      </c>
      <c r="X1853" t="b">
        <v>1</v>
      </c>
      <c r="Y1853" t="b">
        <v>0</v>
      </c>
      <c r="Z1853" t="b">
        <v>0</v>
      </c>
      <c r="AA1853" t="b">
        <v>1</v>
      </c>
      <c r="AB1853" t="b">
        <v>1</v>
      </c>
      <c r="AC1853" t="b">
        <v>0</v>
      </c>
      <c r="AD1853" t="b">
        <v>0</v>
      </c>
      <c r="AE1853" t="b">
        <v>0</v>
      </c>
      <c r="AF1853" t="b">
        <v>0</v>
      </c>
      <c r="AG1853" t="b">
        <v>0</v>
      </c>
      <c r="AH1853" t="b">
        <v>0</v>
      </c>
      <c r="AI1853" t="b">
        <v>0</v>
      </c>
      <c r="AJ1853" t="b">
        <v>0</v>
      </c>
      <c r="AK1853" t="b">
        <v>0</v>
      </c>
      <c r="AL1853" t="b">
        <v>0</v>
      </c>
      <c r="AM1853" t="b">
        <v>0</v>
      </c>
    </row>
    <row r="1854" spans="1:39" ht="14.4" hidden="1" x14ac:dyDescent="0.3">
      <c r="A1854" t="s">
        <v>1969</v>
      </c>
      <c r="B1854">
        <v>2015</v>
      </c>
      <c r="C1854" t="s">
        <v>89</v>
      </c>
      <c r="D1854" t="s">
        <v>90</v>
      </c>
      <c r="E1854" t="s">
        <v>108</v>
      </c>
      <c r="F1854" t="s">
        <v>5172</v>
      </c>
      <c r="G1854" t="s">
        <v>93</v>
      </c>
      <c r="H1854" t="s">
        <v>34</v>
      </c>
      <c r="I1854" t="s">
        <v>98</v>
      </c>
      <c r="J1854" t="b">
        <v>0</v>
      </c>
      <c r="L1854">
        <v>0.02</v>
      </c>
      <c r="M1854" t="s">
        <v>8486</v>
      </c>
      <c r="O1854">
        <v>61575</v>
      </c>
      <c r="P1854">
        <v>2.99</v>
      </c>
      <c r="Q1854">
        <v>0.87</v>
      </c>
      <c r="R1854" t="b">
        <v>0</v>
      </c>
      <c r="S1854" t="s">
        <v>20</v>
      </c>
      <c r="T1854">
        <v>1</v>
      </c>
      <c r="U1854" t="s">
        <v>21</v>
      </c>
      <c r="V1854" t="b">
        <v>1</v>
      </c>
      <c r="W1854" t="b">
        <v>1</v>
      </c>
      <c r="X1854" t="b">
        <v>1</v>
      </c>
      <c r="Y1854" t="b">
        <v>0</v>
      </c>
      <c r="Z1854" t="b">
        <v>0</v>
      </c>
      <c r="AA1854" t="b">
        <v>1</v>
      </c>
      <c r="AB1854" t="b">
        <v>1</v>
      </c>
      <c r="AC1854" t="b">
        <v>0</v>
      </c>
      <c r="AD1854" t="b">
        <v>0</v>
      </c>
      <c r="AE1854" t="b">
        <v>1</v>
      </c>
      <c r="AF1854" t="b">
        <v>0</v>
      </c>
      <c r="AG1854" t="b">
        <v>0</v>
      </c>
      <c r="AH1854" t="b">
        <v>0</v>
      </c>
      <c r="AI1854" t="b">
        <v>0</v>
      </c>
      <c r="AJ1854" t="b">
        <v>0</v>
      </c>
      <c r="AK1854" t="b">
        <v>0</v>
      </c>
      <c r="AL1854" t="b">
        <v>0</v>
      </c>
      <c r="AM1854" t="b">
        <v>0</v>
      </c>
    </row>
    <row r="1855" spans="1:39" ht="14.4" hidden="1" x14ac:dyDescent="0.3">
      <c r="A1855" t="s">
        <v>1970</v>
      </c>
      <c r="B1855">
        <v>2015</v>
      </c>
      <c r="C1855" t="s">
        <v>57</v>
      </c>
      <c r="D1855" t="s">
        <v>58</v>
      </c>
      <c r="E1855" t="s">
        <v>45</v>
      </c>
      <c r="F1855" t="s">
        <v>40</v>
      </c>
      <c r="G1855" t="s">
        <v>86</v>
      </c>
      <c r="H1855" t="s">
        <v>60</v>
      </c>
      <c r="I1855" t="s">
        <v>28</v>
      </c>
      <c r="J1855" t="b">
        <v>0</v>
      </c>
      <c r="L1855">
        <v>0.06</v>
      </c>
      <c r="M1855" t="s">
        <v>8485</v>
      </c>
      <c r="O1855">
        <v>21268</v>
      </c>
      <c r="P1855">
        <v>-0.22</v>
      </c>
      <c r="Q1855">
        <v>0.83</v>
      </c>
      <c r="R1855" t="b">
        <v>0</v>
      </c>
      <c r="S1855" t="s">
        <v>35</v>
      </c>
      <c r="T1855">
        <v>17</v>
      </c>
      <c r="U1855" t="s">
        <v>21</v>
      </c>
      <c r="V1855" t="b">
        <v>1</v>
      </c>
      <c r="W1855" t="b">
        <v>0</v>
      </c>
      <c r="X1855" t="b">
        <v>0</v>
      </c>
      <c r="Y1855" t="b">
        <v>1</v>
      </c>
      <c r="Z1855" t="b">
        <v>0</v>
      </c>
      <c r="AA1855" t="b">
        <v>0</v>
      </c>
      <c r="AB1855" t="b">
        <v>0</v>
      </c>
      <c r="AC1855" t="b">
        <v>0</v>
      </c>
      <c r="AD1855" t="b">
        <v>0</v>
      </c>
      <c r="AE1855" t="b">
        <v>1</v>
      </c>
      <c r="AF1855" t="b">
        <v>0</v>
      </c>
      <c r="AG1855" t="b">
        <v>0</v>
      </c>
      <c r="AH1855" t="b">
        <v>0</v>
      </c>
      <c r="AI1855" t="b">
        <v>0</v>
      </c>
      <c r="AJ1855" t="b">
        <v>0</v>
      </c>
      <c r="AK1855" t="b">
        <v>0</v>
      </c>
      <c r="AL1855" t="b">
        <v>0</v>
      </c>
      <c r="AM1855" t="b">
        <v>0</v>
      </c>
    </row>
    <row r="1856" spans="1:39" ht="14.4" hidden="1" x14ac:dyDescent="0.3">
      <c r="A1856" t="s">
        <v>1971</v>
      </c>
      <c r="B1856">
        <v>2015</v>
      </c>
      <c r="C1856" t="s">
        <v>67</v>
      </c>
      <c r="D1856" t="s">
        <v>68</v>
      </c>
      <c r="E1856" t="s">
        <v>97</v>
      </c>
      <c r="F1856" t="s">
        <v>5169</v>
      </c>
      <c r="G1856" t="s">
        <v>17</v>
      </c>
      <c r="H1856" t="s">
        <v>91</v>
      </c>
      <c r="I1856" t="s">
        <v>28</v>
      </c>
      <c r="J1856" t="b">
        <v>0</v>
      </c>
      <c r="L1856">
        <v>0.16</v>
      </c>
      <c r="M1856" t="s">
        <v>8484</v>
      </c>
      <c r="O1856">
        <v>84709</v>
      </c>
      <c r="P1856">
        <v>1.72</v>
      </c>
      <c r="Q1856">
        <v>0.65</v>
      </c>
      <c r="R1856" t="b">
        <v>0</v>
      </c>
      <c r="S1856" t="s">
        <v>20</v>
      </c>
      <c r="T1856">
        <v>0</v>
      </c>
      <c r="U1856" t="s">
        <v>21</v>
      </c>
      <c r="V1856" t="b">
        <v>1</v>
      </c>
      <c r="W1856" t="b">
        <v>1</v>
      </c>
      <c r="X1856" t="b">
        <v>0</v>
      </c>
      <c r="Y1856" t="b">
        <v>1</v>
      </c>
      <c r="Z1856" t="b">
        <v>0</v>
      </c>
      <c r="AA1856" t="b">
        <v>1</v>
      </c>
      <c r="AB1856" t="b">
        <v>1</v>
      </c>
      <c r="AC1856" t="b">
        <v>0</v>
      </c>
      <c r="AD1856" t="b">
        <v>0</v>
      </c>
      <c r="AE1856" t="b">
        <v>0</v>
      </c>
      <c r="AF1856" t="b">
        <v>0</v>
      </c>
      <c r="AG1856" t="b">
        <v>0</v>
      </c>
      <c r="AH1856" t="b">
        <v>0</v>
      </c>
      <c r="AI1856" t="b">
        <v>0</v>
      </c>
      <c r="AJ1856" t="b">
        <v>0</v>
      </c>
      <c r="AK1856" t="b">
        <v>0</v>
      </c>
      <c r="AL1856" t="b">
        <v>0</v>
      </c>
      <c r="AM1856" t="b">
        <v>0</v>
      </c>
    </row>
    <row r="1857" spans="1:39" ht="14.4" hidden="1" x14ac:dyDescent="0.3">
      <c r="A1857" t="s">
        <v>1972</v>
      </c>
      <c r="B1857">
        <v>2015</v>
      </c>
      <c r="C1857" t="s">
        <v>51</v>
      </c>
      <c r="D1857" t="s">
        <v>31</v>
      </c>
      <c r="E1857" t="s">
        <v>108</v>
      </c>
      <c r="F1857" t="s">
        <v>5181</v>
      </c>
      <c r="G1857" t="s">
        <v>86</v>
      </c>
      <c r="H1857" t="s">
        <v>105</v>
      </c>
      <c r="I1857" t="s">
        <v>61</v>
      </c>
      <c r="J1857" t="b">
        <v>0</v>
      </c>
      <c r="L1857">
        <v>0.2</v>
      </c>
      <c r="M1857" t="s">
        <v>8483</v>
      </c>
      <c r="O1857">
        <v>23733</v>
      </c>
      <c r="P1857">
        <v>4.7</v>
      </c>
      <c r="Q1857">
        <v>0.6</v>
      </c>
      <c r="R1857" t="b">
        <v>0</v>
      </c>
      <c r="S1857" t="s">
        <v>20</v>
      </c>
      <c r="T1857">
        <v>16</v>
      </c>
      <c r="U1857" t="s">
        <v>21</v>
      </c>
      <c r="V1857" t="b">
        <v>1</v>
      </c>
      <c r="W1857" t="b">
        <v>1</v>
      </c>
      <c r="X1857" t="b">
        <v>0</v>
      </c>
      <c r="Y1857" t="b">
        <v>1</v>
      </c>
      <c r="Z1857" t="b">
        <v>1</v>
      </c>
      <c r="AA1857" t="b">
        <v>0</v>
      </c>
      <c r="AB1857" t="b">
        <v>1</v>
      </c>
      <c r="AC1857" t="b">
        <v>0</v>
      </c>
      <c r="AD1857" t="b">
        <v>0</v>
      </c>
      <c r="AE1857" t="b">
        <v>1</v>
      </c>
      <c r="AF1857" t="b">
        <v>0</v>
      </c>
      <c r="AG1857" t="b">
        <v>0</v>
      </c>
      <c r="AH1857" t="b">
        <v>0</v>
      </c>
      <c r="AI1857" t="b">
        <v>0</v>
      </c>
      <c r="AJ1857" t="b">
        <v>0</v>
      </c>
      <c r="AK1857" t="b">
        <v>0</v>
      </c>
      <c r="AL1857" t="b">
        <v>0</v>
      </c>
      <c r="AM1857" t="b">
        <v>0</v>
      </c>
    </row>
    <row r="1858" spans="1:39" ht="14.4" hidden="1" x14ac:dyDescent="0.3">
      <c r="A1858" t="s">
        <v>1973</v>
      </c>
      <c r="B1858">
        <v>2015</v>
      </c>
      <c r="C1858" t="s">
        <v>101</v>
      </c>
      <c r="D1858" t="s">
        <v>77</v>
      </c>
      <c r="E1858" t="s">
        <v>133</v>
      </c>
      <c r="F1858" t="s">
        <v>5181</v>
      </c>
      <c r="G1858" t="s">
        <v>65</v>
      </c>
      <c r="H1858" t="s">
        <v>91</v>
      </c>
      <c r="I1858" t="s">
        <v>19</v>
      </c>
      <c r="J1858" t="b">
        <v>0</v>
      </c>
      <c r="L1858">
        <v>0.01</v>
      </c>
      <c r="M1858" t="s">
        <v>6802</v>
      </c>
      <c r="O1858">
        <v>67803</v>
      </c>
      <c r="P1858">
        <v>-0.96</v>
      </c>
      <c r="Q1858">
        <v>0.73</v>
      </c>
      <c r="R1858" t="b">
        <v>0</v>
      </c>
      <c r="S1858" t="s">
        <v>40</v>
      </c>
      <c r="T1858">
        <v>8</v>
      </c>
      <c r="U1858" t="s">
        <v>21</v>
      </c>
      <c r="V1858" t="b">
        <v>0</v>
      </c>
      <c r="W1858" t="b">
        <v>0</v>
      </c>
      <c r="X1858" t="b">
        <v>1</v>
      </c>
      <c r="Y1858" t="b">
        <v>0</v>
      </c>
      <c r="Z1858" t="b">
        <v>0</v>
      </c>
      <c r="AA1858" t="b">
        <v>1</v>
      </c>
      <c r="AB1858" t="b">
        <v>1</v>
      </c>
      <c r="AC1858" t="b">
        <v>0</v>
      </c>
      <c r="AD1858" t="b">
        <v>0</v>
      </c>
      <c r="AE1858" t="b">
        <v>1</v>
      </c>
      <c r="AF1858" t="b">
        <v>0</v>
      </c>
      <c r="AG1858" t="b">
        <v>0</v>
      </c>
      <c r="AH1858" t="b">
        <v>0</v>
      </c>
      <c r="AI1858" t="b">
        <v>0</v>
      </c>
      <c r="AJ1858" t="b">
        <v>0</v>
      </c>
      <c r="AK1858" t="b">
        <v>0</v>
      </c>
      <c r="AL1858" t="b">
        <v>0</v>
      </c>
      <c r="AM1858" t="b">
        <v>0</v>
      </c>
    </row>
    <row r="1859" spans="1:39" ht="14.4" hidden="1" x14ac:dyDescent="0.3">
      <c r="A1859" t="s">
        <v>1974</v>
      </c>
      <c r="B1859">
        <v>2015</v>
      </c>
      <c r="C1859" t="s">
        <v>221</v>
      </c>
      <c r="D1859" t="s">
        <v>15</v>
      </c>
      <c r="E1859" t="s">
        <v>78</v>
      </c>
      <c r="F1859" t="s">
        <v>40</v>
      </c>
      <c r="G1859" t="s">
        <v>65</v>
      </c>
      <c r="H1859" t="s">
        <v>52</v>
      </c>
      <c r="I1859" t="s">
        <v>28</v>
      </c>
      <c r="J1859" t="b">
        <v>0</v>
      </c>
      <c r="L1859">
        <v>0.17</v>
      </c>
      <c r="M1859" t="s">
        <v>8482</v>
      </c>
      <c r="O1859">
        <v>33768</v>
      </c>
      <c r="P1859">
        <v>1.52</v>
      </c>
      <c r="Q1859">
        <v>0.68</v>
      </c>
      <c r="R1859" t="b">
        <v>0</v>
      </c>
      <c r="S1859" t="s">
        <v>35</v>
      </c>
      <c r="T1859">
        <v>1</v>
      </c>
      <c r="U1859" t="s">
        <v>21</v>
      </c>
      <c r="V1859" t="b">
        <v>0</v>
      </c>
      <c r="W1859" t="b">
        <v>0</v>
      </c>
      <c r="X1859" t="b">
        <v>1</v>
      </c>
      <c r="Y1859" t="b">
        <v>1</v>
      </c>
      <c r="Z1859" t="b">
        <v>1</v>
      </c>
      <c r="AA1859" t="b">
        <v>1</v>
      </c>
      <c r="AB1859" t="b">
        <v>1</v>
      </c>
      <c r="AC1859" t="b">
        <v>0</v>
      </c>
      <c r="AD1859" t="b">
        <v>0</v>
      </c>
      <c r="AE1859" t="b">
        <v>0</v>
      </c>
      <c r="AF1859" t="b">
        <v>0</v>
      </c>
      <c r="AG1859" t="b">
        <v>0</v>
      </c>
      <c r="AH1859" t="b">
        <v>0</v>
      </c>
      <c r="AI1859" t="b">
        <v>0</v>
      </c>
      <c r="AJ1859" t="b">
        <v>0</v>
      </c>
      <c r="AK1859" t="b">
        <v>0</v>
      </c>
      <c r="AL1859" t="b">
        <v>0</v>
      </c>
      <c r="AM1859" t="b">
        <v>0</v>
      </c>
    </row>
    <row r="1860" spans="1:39" ht="14.4" hidden="1" x14ac:dyDescent="0.3">
      <c r="A1860" t="s">
        <v>1975</v>
      </c>
      <c r="B1860">
        <v>2015</v>
      </c>
      <c r="C1860" t="s">
        <v>147</v>
      </c>
      <c r="D1860" t="s">
        <v>68</v>
      </c>
      <c r="E1860" t="s">
        <v>74</v>
      </c>
      <c r="F1860" t="s">
        <v>5181</v>
      </c>
      <c r="G1860" t="s">
        <v>46</v>
      </c>
      <c r="H1860" t="s">
        <v>34</v>
      </c>
      <c r="I1860" t="s">
        <v>98</v>
      </c>
      <c r="J1860" t="b">
        <v>1</v>
      </c>
      <c r="K1860" t="s">
        <v>8480</v>
      </c>
      <c r="L1860">
        <v>0.94</v>
      </c>
      <c r="M1860" t="s">
        <v>8481</v>
      </c>
      <c r="N1860" t="s">
        <v>8480</v>
      </c>
      <c r="O1860">
        <v>123620</v>
      </c>
      <c r="P1860">
        <v>-1.35</v>
      </c>
      <c r="Q1860">
        <v>0.15</v>
      </c>
      <c r="R1860" t="b">
        <v>1</v>
      </c>
      <c r="S1860" t="s">
        <v>20</v>
      </c>
      <c r="T1860">
        <v>10</v>
      </c>
      <c r="U1860" t="s">
        <v>21</v>
      </c>
      <c r="V1860" t="b">
        <v>0</v>
      </c>
      <c r="W1860" t="b">
        <v>1</v>
      </c>
      <c r="X1860" t="b">
        <v>1</v>
      </c>
      <c r="Y1860" t="b">
        <v>1</v>
      </c>
      <c r="Z1860" t="b">
        <v>1</v>
      </c>
      <c r="AA1860" t="b">
        <v>0</v>
      </c>
      <c r="AB1860" t="b">
        <v>1</v>
      </c>
      <c r="AC1860" t="b">
        <v>0</v>
      </c>
      <c r="AD1860" t="b">
        <v>0</v>
      </c>
      <c r="AE1860" t="b">
        <v>0</v>
      </c>
      <c r="AF1860" t="b">
        <v>0</v>
      </c>
      <c r="AG1860" t="b">
        <v>1</v>
      </c>
      <c r="AH1860" t="b">
        <v>1</v>
      </c>
      <c r="AI1860" t="b">
        <v>1</v>
      </c>
      <c r="AJ1860" t="b">
        <v>0</v>
      </c>
      <c r="AK1860" t="b">
        <v>0</v>
      </c>
      <c r="AL1860" t="b">
        <v>1</v>
      </c>
      <c r="AM1860" t="b">
        <v>0</v>
      </c>
    </row>
    <row r="1861" spans="1:39" ht="14.4" hidden="1" x14ac:dyDescent="0.3">
      <c r="A1861" t="s">
        <v>1976</v>
      </c>
      <c r="B1861">
        <v>2015</v>
      </c>
      <c r="C1861" t="s">
        <v>89</v>
      </c>
      <c r="D1861" t="s">
        <v>90</v>
      </c>
      <c r="E1861" t="s">
        <v>64</v>
      </c>
      <c r="F1861" t="s">
        <v>5169</v>
      </c>
      <c r="G1861" t="s">
        <v>41</v>
      </c>
      <c r="H1861" t="s">
        <v>34</v>
      </c>
      <c r="I1861" t="s">
        <v>83</v>
      </c>
      <c r="J1861" t="b">
        <v>0</v>
      </c>
      <c r="L1861">
        <v>0.11</v>
      </c>
      <c r="M1861" t="s">
        <v>7592</v>
      </c>
      <c r="O1861">
        <v>60291</v>
      </c>
      <c r="P1861">
        <v>3.09</v>
      </c>
      <c r="Q1861">
        <v>0.61</v>
      </c>
      <c r="R1861" t="b">
        <v>0</v>
      </c>
      <c r="S1861" t="s">
        <v>35</v>
      </c>
      <c r="T1861">
        <v>15</v>
      </c>
      <c r="U1861" t="s">
        <v>21</v>
      </c>
      <c r="V1861" t="b">
        <v>0</v>
      </c>
      <c r="W1861" t="b">
        <v>1</v>
      </c>
      <c r="X1861" t="b">
        <v>0</v>
      </c>
      <c r="Y1861" t="b">
        <v>0</v>
      </c>
      <c r="Z1861" t="b">
        <v>0</v>
      </c>
      <c r="AA1861" t="b">
        <v>0</v>
      </c>
      <c r="AB1861" t="b">
        <v>0</v>
      </c>
      <c r="AC1861" t="b">
        <v>0</v>
      </c>
      <c r="AD1861" t="b">
        <v>1</v>
      </c>
      <c r="AE1861" t="b">
        <v>1</v>
      </c>
      <c r="AF1861" t="b">
        <v>0</v>
      </c>
      <c r="AG1861" t="b">
        <v>0</v>
      </c>
      <c r="AH1861" t="b">
        <v>0</v>
      </c>
      <c r="AI1861" t="b">
        <v>0</v>
      </c>
      <c r="AJ1861" t="b">
        <v>0</v>
      </c>
      <c r="AK1861" t="b">
        <v>0</v>
      </c>
      <c r="AL1861" t="b">
        <v>0</v>
      </c>
      <c r="AM1861" t="b">
        <v>0</v>
      </c>
    </row>
    <row r="1862" spans="1:39" ht="14.4" hidden="1" x14ac:dyDescent="0.3">
      <c r="A1862" t="s">
        <v>1977</v>
      </c>
      <c r="B1862">
        <v>2015</v>
      </c>
      <c r="C1862" t="s">
        <v>44</v>
      </c>
      <c r="D1862" t="s">
        <v>31</v>
      </c>
      <c r="E1862" t="s">
        <v>59</v>
      </c>
      <c r="F1862" t="s">
        <v>5169</v>
      </c>
      <c r="G1862" t="s">
        <v>93</v>
      </c>
      <c r="H1862" t="s">
        <v>105</v>
      </c>
      <c r="I1862" t="s">
        <v>28</v>
      </c>
      <c r="J1862" t="b">
        <v>0</v>
      </c>
      <c r="L1862">
        <v>0.02</v>
      </c>
      <c r="M1862" t="s">
        <v>8479</v>
      </c>
      <c r="O1862">
        <v>25205</v>
      </c>
      <c r="P1862">
        <v>3.38</v>
      </c>
      <c r="Q1862">
        <v>0.7</v>
      </c>
      <c r="R1862" t="b">
        <v>0</v>
      </c>
      <c r="S1862" t="s">
        <v>40</v>
      </c>
      <c r="T1862">
        <v>1</v>
      </c>
      <c r="U1862" t="s">
        <v>21</v>
      </c>
      <c r="V1862" t="b">
        <v>0</v>
      </c>
      <c r="W1862" t="b">
        <v>0</v>
      </c>
      <c r="X1862" t="b">
        <v>0</v>
      </c>
      <c r="Y1862" t="b">
        <v>1</v>
      </c>
      <c r="Z1862" t="b">
        <v>1</v>
      </c>
      <c r="AA1862" t="b">
        <v>0</v>
      </c>
      <c r="AB1862" t="b">
        <v>1</v>
      </c>
      <c r="AC1862" t="b">
        <v>1</v>
      </c>
      <c r="AD1862" t="b">
        <v>0</v>
      </c>
      <c r="AE1862" t="b">
        <v>1</v>
      </c>
      <c r="AF1862" t="b">
        <v>0</v>
      </c>
      <c r="AG1862" t="b">
        <v>0</v>
      </c>
      <c r="AH1862" t="b">
        <v>0</v>
      </c>
      <c r="AI1862" t="b">
        <v>0</v>
      </c>
      <c r="AJ1862" t="b">
        <v>0</v>
      </c>
      <c r="AK1862" t="b">
        <v>0</v>
      </c>
      <c r="AL1862" t="b">
        <v>0</v>
      </c>
      <c r="AM1862" t="b">
        <v>0</v>
      </c>
    </row>
    <row r="1863" spans="1:39" ht="14.4" hidden="1" x14ac:dyDescent="0.3">
      <c r="A1863" s="15" t="s">
        <v>1978</v>
      </c>
      <c r="B1863">
        <v>2015</v>
      </c>
      <c r="C1863" t="s">
        <v>67</v>
      </c>
      <c r="D1863" t="s">
        <v>68</v>
      </c>
      <c r="E1863" t="s">
        <v>32</v>
      </c>
      <c r="F1863" t="s">
        <v>5169</v>
      </c>
      <c r="G1863" t="s">
        <v>86</v>
      </c>
      <c r="H1863" t="s">
        <v>52</v>
      </c>
      <c r="I1863" t="s">
        <v>28</v>
      </c>
      <c r="J1863" t="b">
        <v>1</v>
      </c>
      <c r="K1863" t="s">
        <v>8477</v>
      </c>
      <c r="L1863">
        <v>0.95</v>
      </c>
      <c r="M1863" t="s">
        <v>8478</v>
      </c>
      <c r="N1863" t="s">
        <v>8477</v>
      </c>
      <c r="O1863">
        <v>120913</v>
      </c>
      <c r="P1863">
        <v>-0.72</v>
      </c>
      <c r="Q1863">
        <v>0.33</v>
      </c>
      <c r="R1863" t="b">
        <v>1</v>
      </c>
      <c r="S1863" t="s">
        <v>40</v>
      </c>
      <c r="T1863">
        <v>15</v>
      </c>
      <c r="U1863" t="s">
        <v>21</v>
      </c>
      <c r="V1863" t="b">
        <v>1</v>
      </c>
      <c r="W1863" t="b">
        <v>0</v>
      </c>
      <c r="X1863" t="b">
        <v>0</v>
      </c>
      <c r="Y1863" t="b">
        <v>0</v>
      </c>
      <c r="Z1863" t="b">
        <v>1</v>
      </c>
      <c r="AA1863" t="b">
        <v>1</v>
      </c>
      <c r="AB1863" t="b">
        <v>0</v>
      </c>
      <c r="AC1863" t="b">
        <v>1</v>
      </c>
      <c r="AD1863" t="b">
        <v>0</v>
      </c>
      <c r="AE1863" t="b">
        <v>1</v>
      </c>
      <c r="AF1863" t="b">
        <v>0</v>
      </c>
      <c r="AG1863" t="b">
        <v>1</v>
      </c>
      <c r="AH1863" t="b">
        <v>0</v>
      </c>
      <c r="AI1863" t="b">
        <v>0</v>
      </c>
      <c r="AJ1863" t="b">
        <v>1</v>
      </c>
      <c r="AK1863" t="b">
        <v>0</v>
      </c>
      <c r="AL1863" t="b">
        <v>1</v>
      </c>
      <c r="AM1863" t="b">
        <v>0</v>
      </c>
    </row>
    <row r="1864" spans="1:39" ht="14.4" hidden="1" x14ac:dyDescent="0.3">
      <c r="A1864" t="s">
        <v>1979</v>
      </c>
      <c r="B1864">
        <v>2015</v>
      </c>
      <c r="C1864" t="s">
        <v>150</v>
      </c>
      <c r="D1864" t="s">
        <v>90</v>
      </c>
      <c r="E1864" t="s">
        <v>133</v>
      </c>
      <c r="F1864" t="s">
        <v>5169</v>
      </c>
      <c r="G1864" t="s">
        <v>41</v>
      </c>
      <c r="H1864" t="s">
        <v>27</v>
      </c>
      <c r="I1864" t="s">
        <v>19</v>
      </c>
      <c r="J1864" t="b">
        <v>1</v>
      </c>
      <c r="K1864" t="s">
        <v>310</v>
      </c>
      <c r="L1864">
        <v>0.6</v>
      </c>
      <c r="M1864" t="s">
        <v>8476</v>
      </c>
      <c r="N1864" t="s">
        <v>310</v>
      </c>
      <c r="O1864">
        <v>73060</v>
      </c>
      <c r="P1864">
        <v>-3.29</v>
      </c>
      <c r="Q1864">
        <v>0.3</v>
      </c>
      <c r="R1864" t="b">
        <v>1</v>
      </c>
      <c r="S1864" t="s">
        <v>35</v>
      </c>
      <c r="T1864">
        <v>0</v>
      </c>
      <c r="U1864" t="s">
        <v>21</v>
      </c>
      <c r="V1864" t="b">
        <v>1</v>
      </c>
      <c r="W1864" t="b">
        <v>0</v>
      </c>
      <c r="X1864" t="b">
        <v>1</v>
      </c>
      <c r="Y1864" t="b">
        <v>1</v>
      </c>
      <c r="Z1864" t="b">
        <v>0</v>
      </c>
      <c r="AA1864" t="b">
        <v>0</v>
      </c>
      <c r="AB1864" t="b">
        <v>1</v>
      </c>
      <c r="AC1864" t="b">
        <v>0</v>
      </c>
      <c r="AD1864" t="b">
        <v>0</v>
      </c>
      <c r="AE1864" t="b">
        <v>1</v>
      </c>
      <c r="AF1864" t="b">
        <v>0</v>
      </c>
      <c r="AG1864" t="b">
        <v>1</v>
      </c>
      <c r="AH1864" t="b">
        <v>0</v>
      </c>
      <c r="AI1864" t="b">
        <v>0</v>
      </c>
      <c r="AJ1864" t="b">
        <v>0</v>
      </c>
      <c r="AK1864" t="b">
        <v>0</v>
      </c>
      <c r="AL1864" t="b">
        <v>0</v>
      </c>
      <c r="AM1864" t="b">
        <v>0</v>
      </c>
    </row>
    <row r="1865" spans="1:39" ht="14.4" hidden="1" x14ac:dyDescent="0.3">
      <c r="A1865" t="s">
        <v>1980</v>
      </c>
      <c r="B1865">
        <v>2015</v>
      </c>
      <c r="C1865" t="s">
        <v>76</v>
      </c>
      <c r="D1865" t="s">
        <v>77</v>
      </c>
      <c r="E1865" t="s">
        <v>16</v>
      </c>
      <c r="F1865" t="s">
        <v>5176</v>
      </c>
      <c r="G1865" t="s">
        <v>33</v>
      </c>
      <c r="H1865" t="s">
        <v>52</v>
      </c>
      <c r="I1865" t="s">
        <v>19</v>
      </c>
      <c r="J1865" t="b">
        <v>0</v>
      </c>
      <c r="L1865">
        <v>0.08</v>
      </c>
      <c r="M1865" t="s">
        <v>8475</v>
      </c>
      <c r="O1865">
        <v>71081</v>
      </c>
      <c r="P1865">
        <v>1.61</v>
      </c>
      <c r="Q1865">
        <v>0.87</v>
      </c>
      <c r="R1865" t="b">
        <v>0</v>
      </c>
      <c r="S1865" t="s">
        <v>20</v>
      </c>
      <c r="T1865">
        <v>18</v>
      </c>
      <c r="U1865" t="s">
        <v>21</v>
      </c>
      <c r="V1865" t="b">
        <v>1</v>
      </c>
      <c r="W1865" t="b">
        <v>0</v>
      </c>
      <c r="X1865" t="b">
        <v>0</v>
      </c>
      <c r="Y1865" t="b">
        <v>1</v>
      </c>
      <c r="Z1865" t="b">
        <v>0</v>
      </c>
      <c r="AA1865" t="b">
        <v>0</v>
      </c>
      <c r="AB1865" t="b">
        <v>0</v>
      </c>
      <c r="AC1865" t="b">
        <v>1</v>
      </c>
      <c r="AD1865" t="b">
        <v>1</v>
      </c>
      <c r="AE1865" t="b">
        <v>0</v>
      </c>
      <c r="AF1865" t="b">
        <v>0</v>
      </c>
      <c r="AG1865" t="b">
        <v>0</v>
      </c>
      <c r="AH1865" t="b">
        <v>0</v>
      </c>
      <c r="AI1865" t="b">
        <v>0</v>
      </c>
      <c r="AJ1865" t="b">
        <v>0</v>
      </c>
      <c r="AK1865" t="b">
        <v>0</v>
      </c>
      <c r="AL1865" t="b">
        <v>0</v>
      </c>
      <c r="AM1865" t="b">
        <v>0</v>
      </c>
    </row>
    <row r="1866" spans="1:39" ht="14.4" hidden="1" x14ac:dyDescent="0.3">
      <c r="A1866" t="s">
        <v>1981</v>
      </c>
      <c r="B1866">
        <v>2015</v>
      </c>
      <c r="C1866" t="s">
        <v>96</v>
      </c>
      <c r="D1866" t="s">
        <v>90</v>
      </c>
      <c r="E1866" t="s">
        <v>74</v>
      </c>
      <c r="F1866" t="s">
        <v>5172</v>
      </c>
      <c r="G1866" t="s">
        <v>41</v>
      </c>
      <c r="H1866" t="s">
        <v>42</v>
      </c>
      <c r="I1866" t="s">
        <v>83</v>
      </c>
      <c r="J1866" t="b">
        <v>1</v>
      </c>
      <c r="K1866" t="s">
        <v>8473</v>
      </c>
      <c r="L1866">
        <v>0.74</v>
      </c>
      <c r="M1866" t="s">
        <v>8474</v>
      </c>
      <c r="N1866" t="s">
        <v>8473</v>
      </c>
      <c r="O1866">
        <v>92203</v>
      </c>
      <c r="P1866">
        <v>4.07</v>
      </c>
      <c r="Q1866">
        <v>0.22</v>
      </c>
      <c r="R1866" t="b">
        <v>1</v>
      </c>
      <c r="S1866" t="s">
        <v>35</v>
      </c>
      <c r="T1866">
        <v>11</v>
      </c>
      <c r="U1866" t="s">
        <v>21</v>
      </c>
      <c r="V1866" t="b">
        <v>1</v>
      </c>
      <c r="W1866" t="b">
        <v>0</v>
      </c>
      <c r="X1866" t="b">
        <v>1</v>
      </c>
      <c r="Y1866" t="b">
        <v>0</v>
      </c>
      <c r="Z1866" t="b">
        <v>0</v>
      </c>
      <c r="AA1866" t="b">
        <v>0</v>
      </c>
      <c r="AB1866" t="b">
        <v>0</v>
      </c>
      <c r="AC1866" t="b">
        <v>0</v>
      </c>
      <c r="AD1866" t="b">
        <v>1</v>
      </c>
      <c r="AE1866" t="b">
        <v>1</v>
      </c>
      <c r="AF1866" t="b">
        <v>0</v>
      </c>
      <c r="AG1866" t="b">
        <v>1</v>
      </c>
      <c r="AH1866" t="b">
        <v>0</v>
      </c>
      <c r="AI1866" t="b">
        <v>0</v>
      </c>
      <c r="AJ1866" t="b">
        <v>1</v>
      </c>
      <c r="AK1866" t="b">
        <v>0</v>
      </c>
      <c r="AL1866" t="b">
        <v>1</v>
      </c>
      <c r="AM1866" t="b">
        <v>0</v>
      </c>
    </row>
    <row r="1867" spans="1:39" ht="14.4" hidden="1" x14ac:dyDescent="0.3">
      <c r="A1867" t="s">
        <v>1982</v>
      </c>
      <c r="B1867">
        <v>2015</v>
      </c>
      <c r="C1867" t="s">
        <v>112</v>
      </c>
      <c r="D1867" t="s">
        <v>113</v>
      </c>
      <c r="E1867" t="s">
        <v>64</v>
      </c>
      <c r="F1867" t="s">
        <v>5169</v>
      </c>
      <c r="G1867" t="s">
        <v>33</v>
      </c>
      <c r="H1867" t="s">
        <v>60</v>
      </c>
      <c r="I1867" t="s">
        <v>98</v>
      </c>
      <c r="J1867" t="b">
        <v>1</v>
      </c>
      <c r="K1867" t="s">
        <v>7576</v>
      </c>
      <c r="L1867">
        <v>0.91</v>
      </c>
      <c r="M1867" t="s">
        <v>8472</v>
      </c>
      <c r="N1867" t="s">
        <v>7576</v>
      </c>
      <c r="O1867">
        <v>108161</v>
      </c>
      <c r="P1867">
        <v>0.25</v>
      </c>
      <c r="Q1867">
        <v>0.28000000000000003</v>
      </c>
      <c r="R1867" t="b">
        <v>1</v>
      </c>
      <c r="S1867" t="s">
        <v>20</v>
      </c>
      <c r="T1867">
        <v>19</v>
      </c>
      <c r="U1867" t="s">
        <v>21</v>
      </c>
      <c r="V1867" t="b">
        <v>0</v>
      </c>
      <c r="W1867" t="b">
        <v>1</v>
      </c>
      <c r="X1867" t="b">
        <v>0</v>
      </c>
      <c r="Y1867" t="b">
        <v>0</v>
      </c>
      <c r="Z1867" t="b">
        <v>0</v>
      </c>
      <c r="AA1867" t="b">
        <v>1</v>
      </c>
      <c r="AB1867" t="b">
        <v>0</v>
      </c>
      <c r="AC1867" t="b">
        <v>0</v>
      </c>
      <c r="AD1867" t="b">
        <v>0</v>
      </c>
      <c r="AE1867" t="b">
        <v>1</v>
      </c>
      <c r="AF1867" t="b">
        <v>0</v>
      </c>
      <c r="AG1867" t="b">
        <v>1</v>
      </c>
      <c r="AH1867" t="b">
        <v>1</v>
      </c>
      <c r="AI1867" t="b">
        <v>1</v>
      </c>
      <c r="AJ1867" t="b">
        <v>0</v>
      </c>
      <c r="AK1867" t="b">
        <v>0</v>
      </c>
      <c r="AL1867" t="b">
        <v>0</v>
      </c>
      <c r="AM1867" t="b">
        <v>1</v>
      </c>
    </row>
    <row r="1868" spans="1:39" ht="14.4" hidden="1" x14ac:dyDescent="0.3">
      <c r="A1868" t="s">
        <v>1983</v>
      </c>
      <c r="B1868">
        <v>2015</v>
      </c>
      <c r="C1868" t="s">
        <v>198</v>
      </c>
      <c r="D1868" t="s">
        <v>38</v>
      </c>
      <c r="E1868" t="s">
        <v>97</v>
      </c>
      <c r="F1868" t="s">
        <v>5181</v>
      </c>
      <c r="G1868" t="s">
        <v>86</v>
      </c>
      <c r="H1868" t="s">
        <v>18</v>
      </c>
      <c r="I1868" t="s">
        <v>19</v>
      </c>
      <c r="J1868" t="b">
        <v>1</v>
      </c>
      <c r="K1868" t="s">
        <v>482</v>
      </c>
      <c r="L1868">
        <v>0.49</v>
      </c>
      <c r="M1868" t="s">
        <v>8471</v>
      </c>
      <c r="N1868" t="s">
        <v>482</v>
      </c>
      <c r="O1868">
        <v>49077</v>
      </c>
      <c r="P1868">
        <v>-2.65</v>
      </c>
      <c r="Q1868">
        <v>0.39</v>
      </c>
      <c r="R1868" t="b">
        <v>1</v>
      </c>
      <c r="S1868" t="s">
        <v>20</v>
      </c>
      <c r="T1868">
        <v>1</v>
      </c>
      <c r="U1868" t="s">
        <v>21</v>
      </c>
      <c r="V1868" t="b">
        <v>1</v>
      </c>
      <c r="W1868" t="b">
        <v>1</v>
      </c>
      <c r="X1868" t="b">
        <v>0</v>
      </c>
      <c r="Y1868" t="b">
        <v>1</v>
      </c>
      <c r="Z1868" t="b">
        <v>1</v>
      </c>
      <c r="AA1868" t="b">
        <v>0</v>
      </c>
      <c r="AB1868" t="b">
        <v>1</v>
      </c>
      <c r="AC1868" t="b">
        <v>0</v>
      </c>
      <c r="AD1868" t="b">
        <v>0</v>
      </c>
      <c r="AE1868" t="b">
        <v>0</v>
      </c>
      <c r="AF1868" t="b">
        <v>0</v>
      </c>
      <c r="AG1868" t="b">
        <v>0</v>
      </c>
      <c r="AH1868" t="b">
        <v>0</v>
      </c>
      <c r="AI1868" t="b">
        <v>0</v>
      </c>
      <c r="AJ1868" t="b">
        <v>0</v>
      </c>
      <c r="AK1868" t="b">
        <v>0</v>
      </c>
      <c r="AL1868" t="b">
        <v>1</v>
      </c>
      <c r="AM1868" t="b">
        <v>0</v>
      </c>
    </row>
    <row r="1869" spans="1:39" ht="14.4" hidden="1" x14ac:dyDescent="0.3">
      <c r="A1869" t="s">
        <v>1984</v>
      </c>
      <c r="B1869">
        <v>2015</v>
      </c>
      <c r="C1869" t="s">
        <v>183</v>
      </c>
      <c r="D1869" t="s">
        <v>113</v>
      </c>
      <c r="E1869" t="s">
        <v>133</v>
      </c>
      <c r="F1869" t="s">
        <v>40</v>
      </c>
      <c r="G1869" t="s">
        <v>17</v>
      </c>
      <c r="H1869" t="s">
        <v>18</v>
      </c>
      <c r="I1869" t="s">
        <v>19</v>
      </c>
      <c r="J1869" t="b">
        <v>0</v>
      </c>
      <c r="L1869">
        <v>0.2</v>
      </c>
      <c r="M1869" t="s">
        <v>8470</v>
      </c>
      <c r="O1869">
        <v>79551</v>
      </c>
      <c r="P1869">
        <v>2.29</v>
      </c>
      <c r="Q1869">
        <v>0.71</v>
      </c>
      <c r="R1869" t="b">
        <v>0</v>
      </c>
      <c r="S1869" t="s">
        <v>20</v>
      </c>
      <c r="T1869">
        <v>16</v>
      </c>
      <c r="U1869" t="s">
        <v>21</v>
      </c>
      <c r="V1869" t="b">
        <v>1</v>
      </c>
      <c r="W1869" t="b">
        <v>0</v>
      </c>
      <c r="X1869" t="b">
        <v>1</v>
      </c>
      <c r="Y1869" t="b">
        <v>0</v>
      </c>
      <c r="Z1869" t="b">
        <v>1</v>
      </c>
      <c r="AA1869" t="b">
        <v>0</v>
      </c>
      <c r="AB1869" t="b">
        <v>1</v>
      </c>
      <c r="AC1869" t="b">
        <v>1</v>
      </c>
      <c r="AD1869" t="b">
        <v>0</v>
      </c>
      <c r="AE1869" t="b">
        <v>0</v>
      </c>
      <c r="AF1869" t="b">
        <v>0</v>
      </c>
      <c r="AG1869" t="b">
        <v>0</v>
      </c>
      <c r="AH1869" t="b">
        <v>0</v>
      </c>
      <c r="AI1869" t="b">
        <v>0</v>
      </c>
      <c r="AJ1869" t="b">
        <v>0</v>
      </c>
      <c r="AK1869" t="b">
        <v>0</v>
      </c>
      <c r="AL1869" t="b">
        <v>0</v>
      </c>
      <c r="AM1869" t="b">
        <v>0</v>
      </c>
    </row>
    <row r="1870" spans="1:39" ht="14.4" hidden="1" x14ac:dyDescent="0.3">
      <c r="A1870" t="s">
        <v>1985</v>
      </c>
      <c r="B1870">
        <v>2015</v>
      </c>
      <c r="C1870" t="s">
        <v>112</v>
      </c>
      <c r="D1870" t="s">
        <v>113</v>
      </c>
      <c r="E1870" t="s">
        <v>97</v>
      </c>
      <c r="F1870" t="s">
        <v>40</v>
      </c>
      <c r="G1870" t="s">
        <v>93</v>
      </c>
      <c r="H1870" t="s">
        <v>42</v>
      </c>
      <c r="I1870" t="s">
        <v>19</v>
      </c>
      <c r="J1870" t="b">
        <v>1</v>
      </c>
      <c r="K1870" t="s">
        <v>310</v>
      </c>
      <c r="L1870">
        <v>0.83</v>
      </c>
      <c r="M1870" t="s">
        <v>8469</v>
      </c>
      <c r="N1870" t="s">
        <v>310</v>
      </c>
      <c r="O1870">
        <v>115154</v>
      </c>
      <c r="P1870">
        <v>-3.46</v>
      </c>
      <c r="Q1870">
        <v>0.24</v>
      </c>
      <c r="R1870" t="b">
        <v>1</v>
      </c>
      <c r="S1870" t="s">
        <v>35</v>
      </c>
      <c r="T1870">
        <v>13</v>
      </c>
      <c r="U1870" t="s">
        <v>21</v>
      </c>
      <c r="V1870" t="b">
        <v>1</v>
      </c>
      <c r="W1870" t="b">
        <v>0</v>
      </c>
      <c r="X1870" t="b">
        <v>1</v>
      </c>
      <c r="Y1870" t="b">
        <v>0</v>
      </c>
      <c r="Z1870" t="b">
        <v>1</v>
      </c>
      <c r="AA1870" t="b">
        <v>1</v>
      </c>
      <c r="AB1870" t="b">
        <v>0</v>
      </c>
      <c r="AC1870" t="b">
        <v>0</v>
      </c>
      <c r="AD1870" t="b">
        <v>1</v>
      </c>
      <c r="AE1870" t="b">
        <v>0</v>
      </c>
      <c r="AF1870" t="b">
        <v>0</v>
      </c>
      <c r="AG1870" t="b">
        <v>1</v>
      </c>
      <c r="AH1870" t="b">
        <v>0</v>
      </c>
      <c r="AI1870" t="b">
        <v>0</v>
      </c>
      <c r="AJ1870" t="b">
        <v>0</v>
      </c>
      <c r="AK1870" t="b">
        <v>0</v>
      </c>
      <c r="AL1870" t="b">
        <v>0</v>
      </c>
      <c r="AM1870" t="b">
        <v>0</v>
      </c>
    </row>
    <row r="1871" spans="1:39" ht="14.4" hidden="1" x14ac:dyDescent="0.3">
      <c r="A1871" t="s">
        <v>1986</v>
      </c>
      <c r="B1871">
        <v>2015</v>
      </c>
      <c r="C1871" t="s">
        <v>152</v>
      </c>
      <c r="D1871" t="s">
        <v>77</v>
      </c>
      <c r="E1871" t="s">
        <v>97</v>
      </c>
      <c r="F1871" t="s">
        <v>5176</v>
      </c>
      <c r="G1871" t="s">
        <v>65</v>
      </c>
      <c r="H1871" t="s">
        <v>18</v>
      </c>
      <c r="I1871" t="s">
        <v>19</v>
      </c>
      <c r="J1871" t="b">
        <v>1</v>
      </c>
      <c r="K1871" t="s">
        <v>5568</v>
      </c>
      <c r="L1871">
        <v>0.82</v>
      </c>
      <c r="M1871" t="s">
        <v>8468</v>
      </c>
      <c r="N1871" t="s">
        <v>5568</v>
      </c>
      <c r="O1871">
        <v>93883</v>
      </c>
      <c r="P1871">
        <v>-3.81</v>
      </c>
      <c r="Q1871">
        <v>0.32</v>
      </c>
      <c r="R1871" t="b">
        <v>1</v>
      </c>
      <c r="S1871" t="s">
        <v>35</v>
      </c>
      <c r="T1871">
        <v>6</v>
      </c>
      <c r="U1871" t="s">
        <v>21</v>
      </c>
      <c r="V1871" t="b">
        <v>1</v>
      </c>
      <c r="W1871" t="b">
        <v>1</v>
      </c>
      <c r="X1871" t="b">
        <v>0</v>
      </c>
      <c r="Y1871" t="b">
        <v>1</v>
      </c>
      <c r="Z1871" t="b">
        <v>1</v>
      </c>
      <c r="AA1871" t="b">
        <v>0</v>
      </c>
      <c r="AB1871" t="b">
        <v>0</v>
      </c>
      <c r="AC1871" t="b">
        <v>1</v>
      </c>
      <c r="AD1871" t="b">
        <v>1</v>
      </c>
      <c r="AE1871" t="b">
        <v>0</v>
      </c>
      <c r="AF1871" t="b">
        <v>0</v>
      </c>
      <c r="AG1871" t="b">
        <v>0</v>
      </c>
      <c r="AH1871" t="b">
        <v>1</v>
      </c>
      <c r="AI1871" t="b">
        <v>0</v>
      </c>
      <c r="AJ1871" t="b">
        <v>0</v>
      </c>
      <c r="AK1871" t="b">
        <v>0</v>
      </c>
      <c r="AL1871" t="b">
        <v>0</v>
      </c>
      <c r="AM1871" t="b">
        <v>1</v>
      </c>
    </row>
    <row r="1872" spans="1:39" ht="14.4" hidden="1" x14ac:dyDescent="0.3">
      <c r="A1872" t="s">
        <v>1987</v>
      </c>
      <c r="B1872">
        <v>2015</v>
      </c>
      <c r="C1872" t="s">
        <v>30</v>
      </c>
      <c r="D1872" t="s">
        <v>31</v>
      </c>
      <c r="E1872" t="s">
        <v>54</v>
      </c>
      <c r="F1872" t="s">
        <v>5181</v>
      </c>
      <c r="G1872" t="s">
        <v>93</v>
      </c>
      <c r="H1872" t="s">
        <v>34</v>
      </c>
      <c r="I1872" t="s">
        <v>83</v>
      </c>
      <c r="J1872" t="b">
        <v>0</v>
      </c>
      <c r="L1872">
        <v>0.18</v>
      </c>
      <c r="M1872" t="s">
        <v>7485</v>
      </c>
      <c r="O1872">
        <v>23294</v>
      </c>
      <c r="P1872">
        <v>3.42</v>
      </c>
      <c r="Q1872">
        <v>0.77</v>
      </c>
      <c r="R1872" t="b">
        <v>0</v>
      </c>
      <c r="S1872" t="s">
        <v>40</v>
      </c>
      <c r="T1872">
        <v>13</v>
      </c>
      <c r="U1872" t="s">
        <v>21</v>
      </c>
      <c r="V1872" t="b">
        <v>0</v>
      </c>
      <c r="W1872" t="b">
        <v>0</v>
      </c>
      <c r="X1872" t="b">
        <v>1</v>
      </c>
      <c r="Y1872" t="b">
        <v>0</v>
      </c>
      <c r="Z1872" t="b">
        <v>1</v>
      </c>
      <c r="AA1872" t="b">
        <v>0</v>
      </c>
      <c r="AB1872" t="b">
        <v>0</v>
      </c>
      <c r="AC1872" t="b">
        <v>1</v>
      </c>
      <c r="AD1872" t="b">
        <v>0</v>
      </c>
      <c r="AE1872" t="b">
        <v>0</v>
      </c>
      <c r="AF1872" t="b">
        <v>0</v>
      </c>
      <c r="AG1872" t="b">
        <v>0</v>
      </c>
      <c r="AH1872" t="b">
        <v>0</v>
      </c>
      <c r="AI1872" t="b">
        <v>0</v>
      </c>
      <c r="AJ1872" t="b">
        <v>0</v>
      </c>
      <c r="AK1872" t="b">
        <v>0</v>
      </c>
      <c r="AL1872" t="b">
        <v>0</v>
      </c>
      <c r="AM1872" t="b">
        <v>0</v>
      </c>
    </row>
    <row r="1873" spans="1:39" ht="14.4" hidden="1" x14ac:dyDescent="0.3">
      <c r="A1873" t="s">
        <v>1988</v>
      </c>
      <c r="B1873">
        <v>2015</v>
      </c>
      <c r="C1873" t="s">
        <v>124</v>
      </c>
      <c r="D1873" t="s">
        <v>58</v>
      </c>
      <c r="E1873" t="s">
        <v>81</v>
      </c>
      <c r="F1873" t="s">
        <v>40</v>
      </c>
      <c r="G1873" t="s">
        <v>46</v>
      </c>
      <c r="H1873" t="s">
        <v>91</v>
      </c>
      <c r="I1873" t="s">
        <v>83</v>
      </c>
      <c r="J1873" t="b">
        <v>0</v>
      </c>
      <c r="L1873">
        <v>0.03</v>
      </c>
      <c r="M1873" t="s">
        <v>6943</v>
      </c>
      <c r="O1873">
        <v>20216</v>
      </c>
      <c r="P1873">
        <v>0.06</v>
      </c>
      <c r="Q1873">
        <v>0.63</v>
      </c>
      <c r="R1873" t="b">
        <v>0</v>
      </c>
      <c r="S1873" t="s">
        <v>20</v>
      </c>
      <c r="T1873">
        <v>9</v>
      </c>
      <c r="U1873" t="s">
        <v>21</v>
      </c>
      <c r="V1873" t="b">
        <v>0</v>
      </c>
      <c r="W1873" t="b">
        <v>0</v>
      </c>
      <c r="X1873" t="b">
        <v>1</v>
      </c>
      <c r="Y1873" t="b">
        <v>0</v>
      </c>
      <c r="Z1873" t="b">
        <v>1</v>
      </c>
      <c r="AA1873" t="b">
        <v>0</v>
      </c>
      <c r="AB1873" t="b">
        <v>1</v>
      </c>
      <c r="AC1873" t="b">
        <v>0</v>
      </c>
      <c r="AD1873" t="b">
        <v>0</v>
      </c>
      <c r="AE1873" t="b">
        <v>0</v>
      </c>
      <c r="AF1873" t="b">
        <v>0</v>
      </c>
      <c r="AG1873" t="b">
        <v>0</v>
      </c>
      <c r="AH1873" t="b">
        <v>0</v>
      </c>
      <c r="AI1873" t="b">
        <v>0</v>
      </c>
      <c r="AJ1873" t="b">
        <v>0</v>
      </c>
      <c r="AK1873" t="b">
        <v>0</v>
      </c>
      <c r="AL1873" t="b">
        <v>0</v>
      </c>
      <c r="AM1873" t="b">
        <v>0</v>
      </c>
    </row>
    <row r="1874" spans="1:39" ht="14.4" hidden="1" x14ac:dyDescent="0.3">
      <c r="A1874" t="s">
        <v>1989</v>
      </c>
      <c r="B1874">
        <v>2015</v>
      </c>
      <c r="C1874" t="s">
        <v>152</v>
      </c>
      <c r="D1874" t="s">
        <v>77</v>
      </c>
      <c r="E1874" t="s">
        <v>108</v>
      </c>
      <c r="F1874" t="s">
        <v>5176</v>
      </c>
      <c r="G1874" t="s">
        <v>17</v>
      </c>
      <c r="H1874" t="s">
        <v>52</v>
      </c>
      <c r="I1874" t="s">
        <v>19</v>
      </c>
      <c r="J1874" t="b">
        <v>0</v>
      </c>
      <c r="L1874">
        <v>0</v>
      </c>
      <c r="M1874" t="s">
        <v>6175</v>
      </c>
      <c r="O1874">
        <v>68065</v>
      </c>
      <c r="P1874">
        <v>-1.92</v>
      </c>
      <c r="Q1874">
        <v>0.84</v>
      </c>
      <c r="R1874" t="b">
        <v>0</v>
      </c>
      <c r="S1874" t="s">
        <v>40</v>
      </c>
      <c r="T1874">
        <v>16</v>
      </c>
      <c r="U1874" t="s">
        <v>21</v>
      </c>
      <c r="V1874" t="b">
        <v>1</v>
      </c>
      <c r="W1874" t="b">
        <v>0</v>
      </c>
      <c r="X1874" t="b">
        <v>0</v>
      </c>
      <c r="Y1874" t="b">
        <v>1</v>
      </c>
      <c r="Z1874" t="b">
        <v>0</v>
      </c>
      <c r="AA1874" t="b">
        <v>0</v>
      </c>
      <c r="AB1874" t="b">
        <v>1</v>
      </c>
      <c r="AC1874" t="b">
        <v>1</v>
      </c>
      <c r="AD1874" t="b">
        <v>0</v>
      </c>
      <c r="AE1874" t="b">
        <v>0</v>
      </c>
      <c r="AF1874" t="b">
        <v>0</v>
      </c>
      <c r="AG1874" t="b">
        <v>0</v>
      </c>
      <c r="AH1874" t="b">
        <v>0</v>
      </c>
      <c r="AI1874" t="b">
        <v>0</v>
      </c>
      <c r="AJ1874" t="b">
        <v>0</v>
      </c>
      <c r="AK1874" t="b">
        <v>0</v>
      </c>
      <c r="AL1874" t="b">
        <v>0</v>
      </c>
      <c r="AM1874" t="b">
        <v>0</v>
      </c>
    </row>
    <row r="1875" spans="1:39" ht="14.4" hidden="1" x14ac:dyDescent="0.3">
      <c r="A1875" t="s">
        <v>1990</v>
      </c>
      <c r="B1875">
        <v>2015</v>
      </c>
      <c r="C1875" t="s">
        <v>126</v>
      </c>
      <c r="D1875" t="s">
        <v>68</v>
      </c>
      <c r="E1875" t="s">
        <v>120</v>
      </c>
      <c r="F1875" t="s">
        <v>5169</v>
      </c>
      <c r="G1875" t="s">
        <v>41</v>
      </c>
      <c r="H1875" t="s">
        <v>34</v>
      </c>
      <c r="I1875" t="s">
        <v>98</v>
      </c>
      <c r="J1875" t="b">
        <v>0</v>
      </c>
      <c r="L1875">
        <v>0.01</v>
      </c>
      <c r="M1875" t="s">
        <v>8467</v>
      </c>
      <c r="O1875">
        <v>86933</v>
      </c>
      <c r="P1875">
        <v>-2.64</v>
      </c>
      <c r="Q1875">
        <v>0.86</v>
      </c>
      <c r="R1875" t="b">
        <v>0</v>
      </c>
      <c r="S1875" t="s">
        <v>35</v>
      </c>
      <c r="T1875">
        <v>1</v>
      </c>
      <c r="U1875" t="s">
        <v>21</v>
      </c>
      <c r="V1875" t="b">
        <v>1</v>
      </c>
      <c r="W1875" t="b">
        <v>0</v>
      </c>
      <c r="X1875" t="b">
        <v>0</v>
      </c>
      <c r="Y1875" t="b">
        <v>0</v>
      </c>
      <c r="Z1875" t="b">
        <v>0</v>
      </c>
      <c r="AA1875" t="b">
        <v>1</v>
      </c>
      <c r="AB1875" t="b">
        <v>0</v>
      </c>
      <c r="AC1875" t="b">
        <v>1</v>
      </c>
      <c r="AD1875" t="b">
        <v>1</v>
      </c>
      <c r="AE1875" t="b">
        <v>0</v>
      </c>
      <c r="AF1875" t="b">
        <v>0</v>
      </c>
      <c r="AG1875" t="b">
        <v>0</v>
      </c>
      <c r="AH1875" t="b">
        <v>0</v>
      </c>
      <c r="AI1875" t="b">
        <v>0</v>
      </c>
      <c r="AJ1875" t="b">
        <v>0</v>
      </c>
      <c r="AK1875" t="b">
        <v>0</v>
      </c>
      <c r="AL1875" t="b">
        <v>0</v>
      </c>
      <c r="AM1875" t="b">
        <v>0</v>
      </c>
    </row>
    <row r="1876" spans="1:39" ht="14.4" hidden="1" x14ac:dyDescent="0.3">
      <c r="A1876" t="s">
        <v>1991</v>
      </c>
      <c r="B1876">
        <v>2015</v>
      </c>
      <c r="C1876" t="s">
        <v>71</v>
      </c>
      <c r="D1876" t="s">
        <v>31</v>
      </c>
      <c r="E1876" t="s">
        <v>25</v>
      </c>
      <c r="F1876" t="s">
        <v>5181</v>
      </c>
      <c r="G1876" t="s">
        <v>93</v>
      </c>
      <c r="H1876" t="s">
        <v>34</v>
      </c>
      <c r="I1876" t="s">
        <v>61</v>
      </c>
      <c r="J1876" t="b">
        <v>1</v>
      </c>
      <c r="K1876" t="s">
        <v>8465</v>
      </c>
      <c r="L1876">
        <v>0.56000000000000005</v>
      </c>
      <c r="M1876" t="s">
        <v>8466</v>
      </c>
      <c r="N1876" t="s">
        <v>8465</v>
      </c>
      <c r="O1876">
        <v>31424</v>
      </c>
      <c r="P1876">
        <v>1.74</v>
      </c>
      <c r="Q1876">
        <v>0.4</v>
      </c>
      <c r="R1876" t="b">
        <v>1</v>
      </c>
      <c r="S1876" t="s">
        <v>40</v>
      </c>
      <c r="T1876">
        <v>17</v>
      </c>
      <c r="U1876" t="s">
        <v>21</v>
      </c>
      <c r="V1876" t="b">
        <v>1</v>
      </c>
      <c r="W1876" t="b">
        <v>0</v>
      </c>
      <c r="X1876" t="b">
        <v>0</v>
      </c>
      <c r="Y1876" t="b">
        <v>0</v>
      </c>
      <c r="Z1876" t="b">
        <v>1</v>
      </c>
      <c r="AA1876" t="b">
        <v>0</v>
      </c>
      <c r="AB1876" t="b">
        <v>1</v>
      </c>
      <c r="AC1876" t="b">
        <v>0</v>
      </c>
      <c r="AD1876" t="b">
        <v>0</v>
      </c>
      <c r="AE1876" t="b">
        <v>1</v>
      </c>
      <c r="AF1876" t="b">
        <v>0</v>
      </c>
      <c r="AG1876" t="b">
        <v>1</v>
      </c>
      <c r="AH1876" t="b">
        <v>0</v>
      </c>
      <c r="AI1876" t="b">
        <v>1</v>
      </c>
      <c r="AJ1876" t="b">
        <v>1</v>
      </c>
      <c r="AK1876" t="b">
        <v>0</v>
      </c>
      <c r="AL1876" t="b">
        <v>0</v>
      </c>
      <c r="AM1876" t="b">
        <v>1</v>
      </c>
    </row>
    <row r="1877" spans="1:39" ht="14.4" hidden="1" x14ac:dyDescent="0.3">
      <c r="A1877" t="s">
        <v>1992</v>
      </c>
      <c r="B1877">
        <v>2015</v>
      </c>
      <c r="C1877" t="s">
        <v>143</v>
      </c>
      <c r="D1877" t="s">
        <v>38</v>
      </c>
      <c r="E1877" t="s">
        <v>32</v>
      </c>
      <c r="F1877" t="s">
        <v>5169</v>
      </c>
      <c r="G1877" t="s">
        <v>86</v>
      </c>
      <c r="H1877" t="s">
        <v>42</v>
      </c>
      <c r="I1877" t="s">
        <v>49</v>
      </c>
      <c r="J1877" t="b">
        <v>1</v>
      </c>
      <c r="K1877" t="s">
        <v>310</v>
      </c>
      <c r="L1877">
        <v>0.57999999999999996</v>
      </c>
      <c r="M1877" t="s">
        <v>8464</v>
      </c>
      <c r="N1877" t="s">
        <v>310</v>
      </c>
      <c r="O1877">
        <v>50629</v>
      </c>
      <c r="P1877">
        <v>3.82</v>
      </c>
      <c r="Q1877">
        <v>0.37</v>
      </c>
      <c r="R1877" t="b">
        <v>1</v>
      </c>
      <c r="S1877" t="s">
        <v>20</v>
      </c>
      <c r="T1877">
        <v>14</v>
      </c>
      <c r="U1877" t="s">
        <v>21</v>
      </c>
      <c r="V1877" t="b">
        <v>1</v>
      </c>
      <c r="W1877" t="b">
        <v>1</v>
      </c>
      <c r="X1877" t="b">
        <v>0</v>
      </c>
      <c r="Y1877" t="b">
        <v>0</v>
      </c>
      <c r="Z1877" t="b">
        <v>1</v>
      </c>
      <c r="AA1877" t="b">
        <v>0</v>
      </c>
      <c r="AB1877" t="b">
        <v>1</v>
      </c>
      <c r="AC1877" t="b">
        <v>1</v>
      </c>
      <c r="AD1877" t="b">
        <v>1</v>
      </c>
      <c r="AE1877" t="b">
        <v>0</v>
      </c>
      <c r="AF1877" t="b">
        <v>0</v>
      </c>
      <c r="AG1877" t="b">
        <v>1</v>
      </c>
      <c r="AH1877" t="b">
        <v>0</v>
      </c>
      <c r="AI1877" t="b">
        <v>0</v>
      </c>
      <c r="AJ1877" t="b">
        <v>0</v>
      </c>
      <c r="AK1877" t="b">
        <v>0</v>
      </c>
      <c r="AL1877" t="b">
        <v>0</v>
      </c>
      <c r="AM1877" t="b">
        <v>0</v>
      </c>
    </row>
    <row r="1878" spans="1:39" ht="14.4" hidden="1" x14ac:dyDescent="0.3">
      <c r="A1878" t="s">
        <v>1993</v>
      </c>
      <c r="B1878">
        <v>2015</v>
      </c>
      <c r="C1878" t="s">
        <v>244</v>
      </c>
      <c r="D1878" t="s">
        <v>24</v>
      </c>
      <c r="E1878" t="s">
        <v>25</v>
      </c>
      <c r="F1878" t="s">
        <v>5176</v>
      </c>
      <c r="G1878" t="s">
        <v>65</v>
      </c>
      <c r="H1878" t="s">
        <v>60</v>
      </c>
      <c r="I1878" t="s">
        <v>61</v>
      </c>
      <c r="J1878" t="b">
        <v>0</v>
      </c>
      <c r="L1878">
        <v>0.08</v>
      </c>
      <c r="M1878" t="s">
        <v>8463</v>
      </c>
      <c r="O1878">
        <v>79279</v>
      </c>
      <c r="P1878">
        <v>4.59</v>
      </c>
      <c r="Q1878">
        <v>0.73</v>
      </c>
      <c r="R1878" t="b">
        <v>0</v>
      </c>
      <c r="S1878" t="s">
        <v>20</v>
      </c>
      <c r="T1878">
        <v>6</v>
      </c>
      <c r="U1878" t="s">
        <v>21</v>
      </c>
      <c r="V1878" t="b">
        <v>1</v>
      </c>
      <c r="W1878" t="b">
        <v>0</v>
      </c>
      <c r="X1878" t="b">
        <v>0</v>
      </c>
      <c r="Y1878" t="b">
        <v>0</v>
      </c>
      <c r="Z1878" t="b">
        <v>1</v>
      </c>
      <c r="AA1878" t="b">
        <v>1</v>
      </c>
      <c r="AB1878" t="b">
        <v>0</v>
      </c>
      <c r="AC1878" t="b">
        <v>0</v>
      </c>
      <c r="AD1878" t="b">
        <v>1</v>
      </c>
      <c r="AE1878" t="b">
        <v>0</v>
      </c>
      <c r="AF1878" t="b">
        <v>0</v>
      </c>
      <c r="AG1878" t="b">
        <v>0</v>
      </c>
      <c r="AH1878" t="b">
        <v>0</v>
      </c>
      <c r="AI1878" t="b">
        <v>0</v>
      </c>
      <c r="AJ1878" t="b">
        <v>0</v>
      </c>
      <c r="AK1878" t="b">
        <v>0</v>
      </c>
      <c r="AL1878" t="b">
        <v>0</v>
      </c>
      <c r="AM1878" t="b">
        <v>0</v>
      </c>
    </row>
    <row r="1879" spans="1:39" ht="14.4" hidden="1" x14ac:dyDescent="0.3">
      <c r="A1879" t="s">
        <v>1994</v>
      </c>
      <c r="B1879">
        <v>2015</v>
      </c>
      <c r="C1879" t="s">
        <v>67</v>
      </c>
      <c r="D1879" t="s">
        <v>68</v>
      </c>
      <c r="E1879" t="s">
        <v>39</v>
      </c>
      <c r="F1879" t="s">
        <v>40</v>
      </c>
      <c r="G1879" t="s">
        <v>17</v>
      </c>
      <c r="H1879" t="s">
        <v>34</v>
      </c>
      <c r="I1879" t="s">
        <v>28</v>
      </c>
      <c r="J1879" t="b">
        <v>1</v>
      </c>
      <c r="K1879" t="s">
        <v>5174</v>
      </c>
      <c r="L1879">
        <v>0.6</v>
      </c>
      <c r="M1879" t="s">
        <v>7958</v>
      </c>
      <c r="N1879" t="s">
        <v>5174</v>
      </c>
      <c r="O1879">
        <v>127183</v>
      </c>
      <c r="P1879">
        <v>-1.57</v>
      </c>
      <c r="Q1879">
        <v>0.38</v>
      </c>
      <c r="R1879" t="b">
        <v>1</v>
      </c>
      <c r="S1879" t="s">
        <v>35</v>
      </c>
      <c r="T1879">
        <v>8</v>
      </c>
      <c r="U1879" t="s">
        <v>21</v>
      </c>
      <c r="V1879" t="b">
        <v>1</v>
      </c>
      <c r="W1879" t="b">
        <v>1</v>
      </c>
      <c r="X1879" t="b">
        <v>0</v>
      </c>
      <c r="Y1879" t="b">
        <v>0</v>
      </c>
      <c r="Z1879" t="b">
        <v>0</v>
      </c>
      <c r="AA1879" t="b">
        <v>1</v>
      </c>
      <c r="AB1879" t="b">
        <v>0</v>
      </c>
      <c r="AC1879" t="b">
        <v>0</v>
      </c>
      <c r="AD1879" t="b">
        <v>0</v>
      </c>
      <c r="AE1879" t="b">
        <v>0</v>
      </c>
      <c r="AF1879" t="b">
        <v>0</v>
      </c>
      <c r="AG1879" t="b">
        <v>0</v>
      </c>
      <c r="AH1879" t="b">
        <v>1</v>
      </c>
      <c r="AI1879" t="b">
        <v>0</v>
      </c>
      <c r="AJ1879" t="b">
        <v>0</v>
      </c>
      <c r="AK1879" t="b">
        <v>0</v>
      </c>
      <c r="AL1879" t="b">
        <v>1</v>
      </c>
      <c r="AM1879" t="b">
        <v>0</v>
      </c>
    </row>
    <row r="1880" spans="1:39" ht="14.4" hidden="1" x14ac:dyDescent="0.3">
      <c r="A1880" t="s">
        <v>1995</v>
      </c>
      <c r="B1880">
        <v>2015</v>
      </c>
      <c r="C1880" t="s">
        <v>107</v>
      </c>
      <c r="D1880" t="s">
        <v>15</v>
      </c>
      <c r="E1880" t="s">
        <v>133</v>
      </c>
      <c r="F1880" t="s">
        <v>5181</v>
      </c>
      <c r="G1880" t="s">
        <v>41</v>
      </c>
      <c r="H1880" t="s">
        <v>105</v>
      </c>
      <c r="I1880" t="s">
        <v>98</v>
      </c>
      <c r="J1880" t="b">
        <v>0</v>
      </c>
      <c r="L1880">
        <v>0.09</v>
      </c>
      <c r="M1880" t="s">
        <v>8462</v>
      </c>
      <c r="O1880">
        <v>34262</v>
      </c>
      <c r="P1880">
        <v>2.08</v>
      </c>
      <c r="Q1880">
        <v>0.79</v>
      </c>
      <c r="R1880" t="b">
        <v>0</v>
      </c>
      <c r="S1880" t="s">
        <v>35</v>
      </c>
      <c r="T1880">
        <v>9</v>
      </c>
      <c r="U1880" t="s">
        <v>21</v>
      </c>
      <c r="V1880" t="b">
        <v>1</v>
      </c>
      <c r="W1880" t="b">
        <v>1</v>
      </c>
      <c r="X1880" t="b">
        <v>1</v>
      </c>
      <c r="Y1880" t="b">
        <v>0</v>
      </c>
      <c r="Z1880" t="b">
        <v>0</v>
      </c>
      <c r="AA1880" t="b">
        <v>0</v>
      </c>
      <c r="AB1880" t="b">
        <v>0</v>
      </c>
      <c r="AC1880" t="b">
        <v>1</v>
      </c>
      <c r="AD1880" t="b">
        <v>0</v>
      </c>
      <c r="AE1880" t="b">
        <v>0</v>
      </c>
      <c r="AF1880" t="b">
        <v>0</v>
      </c>
      <c r="AG1880" t="b">
        <v>0</v>
      </c>
      <c r="AH1880" t="b">
        <v>0</v>
      </c>
      <c r="AI1880" t="b">
        <v>0</v>
      </c>
      <c r="AJ1880" t="b">
        <v>0</v>
      </c>
      <c r="AK1880" t="b">
        <v>0</v>
      </c>
      <c r="AL1880" t="b">
        <v>0</v>
      </c>
      <c r="AM1880" t="b">
        <v>0</v>
      </c>
    </row>
    <row r="1881" spans="1:39" ht="14.4" hidden="1" x14ac:dyDescent="0.3">
      <c r="A1881" t="s">
        <v>1996</v>
      </c>
      <c r="B1881">
        <v>2015</v>
      </c>
      <c r="C1881" t="s">
        <v>101</v>
      </c>
      <c r="D1881" t="s">
        <v>77</v>
      </c>
      <c r="E1881" t="s">
        <v>133</v>
      </c>
      <c r="F1881" t="s">
        <v>5181</v>
      </c>
      <c r="G1881" t="s">
        <v>55</v>
      </c>
      <c r="H1881" t="s">
        <v>27</v>
      </c>
      <c r="I1881" t="s">
        <v>28</v>
      </c>
      <c r="J1881" t="b">
        <v>0</v>
      </c>
      <c r="L1881">
        <v>0.12</v>
      </c>
      <c r="M1881" t="s">
        <v>8461</v>
      </c>
      <c r="O1881">
        <v>67425</v>
      </c>
      <c r="P1881">
        <v>4.9400000000000004</v>
      </c>
      <c r="Q1881">
        <v>0.74</v>
      </c>
      <c r="R1881" t="b">
        <v>0</v>
      </c>
      <c r="S1881" t="s">
        <v>40</v>
      </c>
      <c r="T1881">
        <v>17</v>
      </c>
      <c r="U1881" t="s">
        <v>21</v>
      </c>
      <c r="V1881" t="b">
        <v>1</v>
      </c>
      <c r="W1881" t="b">
        <v>1</v>
      </c>
      <c r="X1881" t="b">
        <v>1</v>
      </c>
      <c r="Y1881" t="b">
        <v>1</v>
      </c>
      <c r="Z1881" t="b">
        <v>1</v>
      </c>
      <c r="AA1881" t="b">
        <v>0</v>
      </c>
      <c r="AB1881" t="b">
        <v>0</v>
      </c>
      <c r="AC1881" t="b">
        <v>0</v>
      </c>
      <c r="AD1881" t="b">
        <v>0</v>
      </c>
      <c r="AE1881" t="b">
        <v>1</v>
      </c>
      <c r="AF1881" t="b">
        <v>0</v>
      </c>
      <c r="AG1881" t="b">
        <v>0</v>
      </c>
      <c r="AH1881" t="b">
        <v>0</v>
      </c>
      <c r="AI1881" t="b">
        <v>0</v>
      </c>
      <c r="AJ1881" t="b">
        <v>0</v>
      </c>
      <c r="AK1881" t="b">
        <v>0</v>
      </c>
      <c r="AL1881" t="b">
        <v>0</v>
      </c>
      <c r="AM1881" t="b">
        <v>0</v>
      </c>
    </row>
    <row r="1882" spans="1:39" ht="14.4" hidden="1" x14ac:dyDescent="0.3">
      <c r="A1882" t="s">
        <v>1997</v>
      </c>
      <c r="B1882">
        <v>2015</v>
      </c>
      <c r="C1882" t="s">
        <v>242</v>
      </c>
      <c r="D1882" t="s">
        <v>90</v>
      </c>
      <c r="E1882" t="s">
        <v>45</v>
      </c>
      <c r="F1882" t="s">
        <v>5169</v>
      </c>
      <c r="G1882" t="s">
        <v>65</v>
      </c>
      <c r="H1882" t="s">
        <v>60</v>
      </c>
      <c r="I1882" t="s">
        <v>28</v>
      </c>
      <c r="J1882" t="b">
        <v>0</v>
      </c>
      <c r="L1882">
        <v>0.18</v>
      </c>
      <c r="M1882" t="s">
        <v>8460</v>
      </c>
      <c r="O1882">
        <v>52681</v>
      </c>
      <c r="P1882">
        <v>-2.2599999999999998</v>
      </c>
      <c r="Q1882">
        <v>0.71</v>
      </c>
      <c r="R1882" t="b">
        <v>0</v>
      </c>
      <c r="S1882" t="s">
        <v>20</v>
      </c>
      <c r="T1882">
        <v>11</v>
      </c>
      <c r="U1882" t="s">
        <v>21</v>
      </c>
      <c r="V1882" t="b">
        <v>1</v>
      </c>
      <c r="W1882" t="b">
        <v>1</v>
      </c>
      <c r="X1882" t="b">
        <v>1</v>
      </c>
      <c r="Y1882" t="b">
        <v>0</v>
      </c>
      <c r="Z1882" t="b">
        <v>1</v>
      </c>
      <c r="AA1882" t="b">
        <v>0</v>
      </c>
      <c r="AB1882" t="b">
        <v>0</v>
      </c>
      <c r="AC1882" t="b">
        <v>1</v>
      </c>
      <c r="AD1882" t="b">
        <v>1</v>
      </c>
      <c r="AE1882" t="b">
        <v>0</v>
      </c>
      <c r="AF1882" t="b">
        <v>0</v>
      </c>
      <c r="AG1882" t="b">
        <v>0</v>
      </c>
      <c r="AH1882" t="b">
        <v>0</v>
      </c>
      <c r="AI1882" t="b">
        <v>0</v>
      </c>
      <c r="AJ1882" t="b">
        <v>0</v>
      </c>
      <c r="AK1882" t="b">
        <v>0</v>
      </c>
      <c r="AL1882" t="b">
        <v>0</v>
      </c>
      <c r="AM1882" t="b">
        <v>0</v>
      </c>
    </row>
    <row r="1883" spans="1:39" ht="14.4" hidden="1" x14ac:dyDescent="0.3">
      <c r="A1883" t="s">
        <v>1998</v>
      </c>
      <c r="B1883">
        <v>2015</v>
      </c>
      <c r="C1883" t="s">
        <v>137</v>
      </c>
      <c r="D1883" t="s">
        <v>77</v>
      </c>
      <c r="E1883" t="s">
        <v>120</v>
      </c>
      <c r="F1883" t="s">
        <v>5169</v>
      </c>
      <c r="G1883" t="s">
        <v>41</v>
      </c>
      <c r="H1883" t="s">
        <v>69</v>
      </c>
      <c r="I1883" t="s">
        <v>49</v>
      </c>
      <c r="J1883" t="b">
        <v>0</v>
      </c>
      <c r="L1883">
        <v>0.14000000000000001</v>
      </c>
      <c r="M1883" t="s">
        <v>5350</v>
      </c>
      <c r="O1883">
        <v>72734</v>
      </c>
      <c r="P1883">
        <v>-0.86</v>
      </c>
      <c r="Q1883">
        <v>0.73</v>
      </c>
      <c r="R1883" t="b">
        <v>0</v>
      </c>
      <c r="S1883" t="s">
        <v>35</v>
      </c>
      <c r="T1883">
        <v>16</v>
      </c>
      <c r="U1883" t="s">
        <v>21</v>
      </c>
      <c r="V1883" t="b">
        <v>1</v>
      </c>
      <c r="W1883" t="b">
        <v>1</v>
      </c>
      <c r="X1883" t="b">
        <v>1</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row>
    <row r="1884" spans="1:39" ht="14.4" hidden="1" x14ac:dyDescent="0.3">
      <c r="A1884" t="s">
        <v>1999</v>
      </c>
      <c r="B1884">
        <v>2015</v>
      </c>
      <c r="C1884" t="s">
        <v>67</v>
      </c>
      <c r="D1884" t="s">
        <v>68</v>
      </c>
      <c r="E1884" t="s">
        <v>108</v>
      </c>
      <c r="F1884" t="s">
        <v>5181</v>
      </c>
      <c r="G1884" t="s">
        <v>55</v>
      </c>
      <c r="H1884" t="s">
        <v>52</v>
      </c>
      <c r="I1884" t="s">
        <v>61</v>
      </c>
      <c r="J1884" t="b">
        <v>0</v>
      </c>
      <c r="L1884">
        <v>0.11</v>
      </c>
      <c r="M1884" t="s">
        <v>8459</v>
      </c>
      <c r="O1884">
        <v>80949</v>
      </c>
      <c r="P1884">
        <v>3.01</v>
      </c>
      <c r="Q1884">
        <v>0.83</v>
      </c>
      <c r="R1884" t="b">
        <v>0</v>
      </c>
      <c r="S1884" t="s">
        <v>20</v>
      </c>
      <c r="T1884">
        <v>14</v>
      </c>
      <c r="U1884" t="s">
        <v>21</v>
      </c>
      <c r="V1884" t="b">
        <v>0</v>
      </c>
      <c r="W1884" t="b">
        <v>0</v>
      </c>
      <c r="X1884" t="b">
        <v>1</v>
      </c>
      <c r="Y1884" t="b">
        <v>0</v>
      </c>
      <c r="Z1884" t="b">
        <v>1</v>
      </c>
      <c r="AA1884" t="b">
        <v>0</v>
      </c>
      <c r="AB1884" t="b">
        <v>0</v>
      </c>
      <c r="AC1884" t="b">
        <v>1</v>
      </c>
      <c r="AD1884" t="b">
        <v>0</v>
      </c>
      <c r="AE1884" t="b">
        <v>0</v>
      </c>
      <c r="AF1884" t="b">
        <v>0</v>
      </c>
      <c r="AG1884" t="b">
        <v>0</v>
      </c>
      <c r="AH1884" t="b">
        <v>0</v>
      </c>
      <c r="AI1884" t="b">
        <v>0</v>
      </c>
      <c r="AJ1884" t="b">
        <v>0</v>
      </c>
      <c r="AK1884" t="b">
        <v>0</v>
      </c>
      <c r="AL1884" t="b">
        <v>0</v>
      </c>
      <c r="AM1884" t="b">
        <v>0</v>
      </c>
    </row>
    <row r="1885" spans="1:39" ht="14.4" hidden="1" x14ac:dyDescent="0.3">
      <c r="A1885" t="s">
        <v>2000</v>
      </c>
      <c r="B1885">
        <v>2015</v>
      </c>
      <c r="C1885" t="s">
        <v>76</v>
      </c>
      <c r="D1885" t="s">
        <v>77</v>
      </c>
      <c r="E1885" t="s">
        <v>32</v>
      </c>
      <c r="F1885" t="s">
        <v>5176</v>
      </c>
      <c r="G1885" t="s">
        <v>26</v>
      </c>
      <c r="H1885" t="s">
        <v>94</v>
      </c>
      <c r="I1885" t="s">
        <v>28</v>
      </c>
      <c r="J1885" t="b">
        <v>1</v>
      </c>
      <c r="K1885" t="s">
        <v>8458</v>
      </c>
      <c r="L1885">
        <v>0.77</v>
      </c>
      <c r="M1885" t="s">
        <v>7875</v>
      </c>
      <c r="N1885" t="s">
        <v>8458</v>
      </c>
      <c r="O1885">
        <v>86256</v>
      </c>
      <c r="P1885">
        <v>-3.39</v>
      </c>
      <c r="Q1885">
        <v>0.36</v>
      </c>
      <c r="R1885" t="b">
        <v>1</v>
      </c>
      <c r="S1885" t="s">
        <v>40</v>
      </c>
      <c r="T1885">
        <v>12</v>
      </c>
      <c r="U1885" t="s">
        <v>21</v>
      </c>
      <c r="V1885" t="b">
        <v>1</v>
      </c>
      <c r="W1885" t="b">
        <v>1</v>
      </c>
      <c r="X1885" t="b">
        <v>0</v>
      </c>
      <c r="Y1885" t="b">
        <v>0</v>
      </c>
      <c r="Z1885" t="b">
        <v>0</v>
      </c>
      <c r="AA1885" t="b">
        <v>0</v>
      </c>
      <c r="AB1885" t="b">
        <v>0</v>
      </c>
      <c r="AC1885" t="b">
        <v>0</v>
      </c>
      <c r="AD1885" t="b">
        <v>1</v>
      </c>
      <c r="AE1885" t="b">
        <v>0</v>
      </c>
      <c r="AF1885" t="b">
        <v>0</v>
      </c>
      <c r="AG1885" t="b">
        <v>1</v>
      </c>
      <c r="AH1885" t="b">
        <v>1</v>
      </c>
      <c r="AI1885" t="b">
        <v>0</v>
      </c>
      <c r="AJ1885" t="b">
        <v>1</v>
      </c>
      <c r="AK1885" t="b">
        <v>0</v>
      </c>
      <c r="AL1885" t="b">
        <v>0</v>
      </c>
      <c r="AM1885" t="b">
        <v>1</v>
      </c>
    </row>
    <row r="1886" spans="1:39" ht="14.4" hidden="1" x14ac:dyDescent="0.3">
      <c r="A1886" t="s">
        <v>2001</v>
      </c>
      <c r="B1886">
        <v>2015</v>
      </c>
      <c r="C1886" t="s">
        <v>14</v>
      </c>
      <c r="D1886" t="s">
        <v>15</v>
      </c>
      <c r="E1886" t="s">
        <v>59</v>
      </c>
      <c r="F1886" t="s">
        <v>40</v>
      </c>
      <c r="G1886" t="s">
        <v>33</v>
      </c>
      <c r="H1886" t="s">
        <v>34</v>
      </c>
      <c r="I1886" t="s">
        <v>19</v>
      </c>
      <c r="J1886" t="b">
        <v>0</v>
      </c>
      <c r="L1886">
        <v>0.06</v>
      </c>
      <c r="M1886" t="s">
        <v>8457</v>
      </c>
      <c r="O1886">
        <v>33729</v>
      </c>
      <c r="P1886">
        <v>-4.78</v>
      </c>
      <c r="Q1886">
        <v>0.69</v>
      </c>
      <c r="R1886" t="b">
        <v>0</v>
      </c>
      <c r="S1886" t="s">
        <v>20</v>
      </c>
      <c r="T1886">
        <v>8</v>
      </c>
      <c r="U1886" t="s">
        <v>21</v>
      </c>
      <c r="V1886" t="b">
        <v>0</v>
      </c>
      <c r="W1886" t="b">
        <v>1</v>
      </c>
      <c r="X1886" t="b">
        <v>0</v>
      </c>
      <c r="Y1886" t="b">
        <v>1</v>
      </c>
      <c r="Z1886" t="b">
        <v>1</v>
      </c>
      <c r="AA1886" t="b">
        <v>0</v>
      </c>
      <c r="AB1886" t="b">
        <v>0</v>
      </c>
      <c r="AC1886" t="b">
        <v>0</v>
      </c>
      <c r="AD1886" t="b">
        <v>0</v>
      </c>
      <c r="AE1886" t="b">
        <v>0</v>
      </c>
      <c r="AF1886" t="b">
        <v>0</v>
      </c>
      <c r="AG1886" t="b">
        <v>0</v>
      </c>
      <c r="AH1886" t="b">
        <v>0</v>
      </c>
      <c r="AI1886" t="b">
        <v>0</v>
      </c>
      <c r="AJ1886" t="b">
        <v>0</v>
      </c>
      <c r="AK1886" t="b">
        <v>0</v>
      </c>
      <c r="AL1886" t="b">
        <v>0</v>
      </c>
      <c r="AM1886" t="b">
        <v>0</v>
      </c>
    </row>
    <row r="1887" spans="1:39" ht="14.4" hidden="1" x14ac:dyDescent="0.3">
      <c r="A1887" t="s">
        <v>2002</v>
      </c>
      <c r="B1887">
        <v>2016</v>
      </c>
      <c r="C1887" t="s">
        <v>115</v>
      </c>
      <c r="D1887" t="s">
        <v>31</v>
      </c>
      <c r="E1887" t="s">
        <v>16</v>
      </c>
      <c r="F1887" t="s">
        <v>5169</v>
      </c>
      <c r="G1887" t="s">
        <v>86</v>
      </c>
      <c r="H1887" t="s">
        <v>18</v>
      </c>
      <c r="I1887" t="s">
        <v>19</v>
      </c>
      <c r="J1887" t="b">
        <v>0</v>
      </c>
      <c r="L1887">
        <v>0.15</v>
      </c>
      <c r="M1887" t="s">
        <v>8456</v>
      </c>
      <c r="O1887">
        <v>27035</v>
      </c>
      <c r="P1887">
        <v>3.55</v>
      </c>
      <c r="Q1887">
        <v>0.86</v>
      </c>
      <c r="R1887" t="b">
        <v>0</v>
      </c>
      <c r="S1887" t="s">
        <v>35</v>
      </c>
      <c r="T1887">
        <v>2</v>
      </c>
      <c r="U1887" t="s">
        <v>21</v>
      </c>
      <c r="V1887" t="b">
        <v>1</v>
      </c>
      <c r="W1887" t="b">
        <v>1</v>
      </c>
      <c r="X1887" t="b">
        <v>1</v>
      </c>
      <c r="Y1887" t="b">
        <v>0</v>
      </c>
      <c r="Z1887" t="b">
        <v>1</v>
      </c>
      <c r="AA1887" t="b">
        <v>0</v>
      </c>
      <c r="AB1887" t="b">
        <v>0</v>
      </c>
      <c r="AC1887" t="b">
        <v>0</v>
      </c>
      <c r="AD1887" t="b">
        <v>0</v>
      </c>
      <c r="AE1887" t="b">
        <v>1</v>
      </c>
      <c r="AF1887" t="b">
        <v>0</v>
      </c>
      <c r="AG1887" t="b">
        <v>0</v>
      </c>
      <c r="AH1887" t="b">
        <v>0</v>
      </c>
      <c r="AI1887" t="b">
        <v>0</v>
      </c>
      <c r="AJ1887" t="b">
        <v>0</v>
      </c>
      <c r="AK1887" t="b">
        <v>0</v>
      </c>
      <c r="AL1887" t="b">
        <v>0</v>
      </c>
      <c r="AM1887" t="b">
        <v>0</v>
      </c>
    </row>
    <row r="1888" spans="1:39" ht="14.4" hidden="1" x14ac:dyDescent="0.3">
      <c r="A1888" t="s">
        <v>2003</v>
      </c>
      <c r="B1888">
        <v>2016</v>
      </c>
      <c r="C1888" t="s">
        <v>96</v>
      </c>
      <c r="D1888" t="s">
        <v>90</v>
      </c>
      <c r="E1888" t="s">
        <v>25</v>
      </c>
      <c r="F1888" t="s">
        <v>40</v>
      </c>
      <c r="G1888" t="s">
        <v>65</v>
      </c>
      <c r="H1888" t="s">
        <v>60</v>
      </c>
      <c r="I1888" t="s">
        <v>49</v>
      </c>
      <c r="J1888" t="b">
        <v>0</v>
      </c>
      <c r="L1888">
        <v>0.11</v>
      </c>
      <c r="M1888" t="s">
        <v>8455</v>
      </c>
      <c r="O1888">
        <v>63931</v>
      </c>
      <c r="P1888">
        <v>0.3</v>
      </c>
      <c r="Q1888">
        <v>0.6</v>
      </c>
      <c r="R1888" t="b">
        <v>0</v>
      </c>
      <c r="S1888" t="s">
        <v>20</v>
      </c>
      <c r="T1888">
        <v>15</v>
      </c>
      <c r="U1888" t="s">
        <v>21</v>
      </c>
      <c r="V1888" t="b">
        <v>0</v>
      </c>
      <c r="W1888" t="b">
        <v>1</v>
      </c>
      <c r="X1888" t="b">
        <v>1</v>
      </c>
      <c r="Y1888" t="b">
        <v>0</v>
      </c>
      <c r="Z1888" t="b">
        <v>1</v>
      </c>
      <c r="AA1888" t="b">
        <v>1</v>
      </c>
      <c r="AB1888" t="b">
        <v>1</v>
      </c>
      <c r="AC1888" t="b">
        <v>0</v>
      </c>
      <c r="AD1888" t="b">
        <v>0</v>
      </c>
      <c r="AE1888" t="b">
        <v>0</v>
      </c>
      <c r="AF1888" t="b">
        <v>0</v>
      </c>
      <c r="AG1888" t="b">
        <v>0</v>
      </c>
      <c r="AH1888" t="b">
        <v>0</v>
      </c>
      <c r="AI1888" t="b">
        <v>0</v>
      </c>
      <c r="AJ1888" t="b">
        <v>0</v>
      </c>
      <c r="AK1888" t="b">
        <v>0</v>
      </c>
      <c r="AL1888" t="b">
        <v>0</v>
      </c>
      <c r="AM1888" t="b">
        <v>0</v>
      </c>
    </row>
    <row r="1889" spans="1:39" ht="14.4" hidden="1" x14ac:dyDescent="0.3">
      <c r="A1889" t="s">
        <v>2004</v>
      </c>
      <c r="B1889">
        <v>2016</v>
      </c>
      <c r="C1889" t="s">
        <v>112</v>
      </c>
      <c r="D1889" t="s">
        <v>113</v>
      </c>
      <c r="E1889" t="s">
        <v>25</v>
      </c>
      <c r="F1889" t="s">
        <v>5172</v>
      </c>
      <c r="G1889" t="s">
        <v>86</v>
      </c>
      <c r="H1889" t="s">
        <v>60</v>
      </c>
      <c r="I1889" t="s">
        <v>49</v>
      </c>
      <c r="J1889" t="b">
        <v>0</v>
      </c>
      <c r="L1889">
        <v>0.1</v>
      </c>
      <c r="M1889" t="s">
        <v>5300</v>
      </c>
      <c r="O1889">
        <v>82640</v>
      </c>
      <c r="P1889">
        <v>1.91</v>
      </c>
      <c r="Q1889">
        <v>0.79</v>
      </c>
      <c r="R1889" t="b">
        <v>0</v>
      </c>
      <c r="S1889" t="s">
        <v>35</v>
      </c>
      <c r="T1889">
        <v>11</v>
      </c>
      <c r="U1889" t="s">
        <v>21</v>
      </c>
      <c r="V1889" t="b">
        <v>1</v>
      </c>
      <c r="W1889" t="b">
        <v>1</v>
      </c>
      <c r="X1889" t="b">
        <v>0</v>
      </c>
      <c r="Y1889" t="b">
        <v>0</v>
      </c>
      <c r="Z1889" t="b">
        <v>1</v>
      </c>
      <c r="AA1889" t="b">
        <v>0</v>
      </c>
      <c r="AB1889" t="b">
        <v>0</v>
      </c>
      <c r="AC1889" t="b">
        <v>0</v>
      </c>
      <c r="AD1889" t="b">
        <v>0</v>
      </c>
      <c r="AE1889" t="b">
        <v>1</v>
      </c>
      <c r="AF1889" t="b">
        <v>0</v>
      </c>
      <c r="AG1889" t="b">
        <v>0</v>
      </c>
      <c r="AH1889" t="b">
        <v>0</v>
      </c>
      <c r="AI1889" t="b">
        <v>0</v>
      </c>
      <c r="AJ1889" t="b">
        <v>0</v>
      </c>
      <c r="AK1889" t="b">
        <v>0</v>
      </c>
      <c r="AL1889" t="b">
        <v>0</v>
      </c>
      <c r="AM1889" t="b">
        <v>0</v>
      </c>
    </row>
    <row r="1890" spans="1:39" ht="14.4" hidden="1" x14ac:dyDescent="0.3">
      <c r="A1890" t="s">
        <v>2005</v>
      </c>
      <c r="B1890">
        <v>2016</v>
      </c>
      <c r="C1890" t="s">
        <v>37</v>
      </c>
      <c r="D1890" t="s">
        <v>38</v>
      </c>
      <c r="E1890" t="s">
        <v>78</v>
      </c>
      <c r="F1890" t="s">
        <v>5169</v>
      </c>
      <c r="G1890" t="s">
        <v>33</v>
      </c>
      <c r="H1890" t="s">
        <v>27</v>
      </c>
      <c r="I1890" t="s">
        <v>19</v>
      </c>
      <c r="J1890" t="b">
        <v>0</v>
      </c>
      <c r="L1890">
        <v>0.03</v>
      </c>
      <c r="M1890" t="s">
        <v>8454</v>
      </c>
      <c r="O1890">
        <v>36035</v>
      </c>
      <c r="P1890">
        <v>-4.97</v>
      </c>
      <c r="Q1890">
        <v>0.74</v>
      </c>
      <c r="R1890" t="b">
        <v>0</v>
      </c>
      <c r="S1890" t="s">
        <v>40</v>
      </c>
      <c r="T1890">
        <v>18</v>
      </c>
      <c r="U1890" t="s">
        <v>21</v>
      </c>
      <c r="V1890" t="b">
        <v>0</v>
      </c>
      <c r="W1890" t="b">
        <v>1</v>
      </c>
      <c r="X1890" t="b">
        <v>0</v>
      </c>
      <c r="Y1890" t="b">
        <v>0</v>
      </c>
      <c r="Z1890" t="b">
        <v>0</v>
      </c>
      <c r="AA1890" t="b">
        <v>0</v>
      </c>
      <c r="AB1890" t="b">
        <v>1</v>
      </c>
      <c r="AC1890" t="b">
        <v>1</v>
      </c>
      <c r="AD1890" t="b">
        <v>1</v>
      </c>
      <c r="AE1890" t="b">
        <v>1</v>
      </c>
      <c r="AF1890" t="b">
        <v>0</v>
      </c>
      <c r="AG1890" t="b">
        <v>0</v>
      </c>
      <c r="AH1890" t="b">
        <v>0</v>
      </c>
      <c r="AI1890" t="b">
        <v>0</v>
      </c>
      <c r="AJ1890" t="b">
        <v>0</v>
      </c>
      <c r="AK1890" t="b">
        <v>0</v>
      </c>
      <c r="AL1890" t="b">
        <v>0</v>
      </c>
      <c r="AM1890" t="b">
        <v>0</v>
      </c>
    </row>
    <row r="1891" spans="1:39" ht="14.4" hidden="1" x14ac:dyDescent="0.3">
      <c r="A1891" t="s">
        <v>2006</v>
      </c>
      <c r="B1891">
        <v>2016</v>
      </c>
      <c r="C1891" t="s">
        <v>30</v>
      </c>
      <c r="D1891" t="s">
        <v>31</v>
      </c>
      <c r="E1891" t="s">
        <v>133</v>
      </c>
      <c r="F1891" t="s">
        <v>5172</v>
      </c>
      <c r="G1891" t="s">
        <v>33</v>
      </c>
      <c r="H1891" t="s">
        <v>60</v>
      </c>
      <c r="I1891" t="s">
        <v>49</v>
      </c>
      <c r="J1891" t="b">
        <v>0</v>
      </c>
      <c r="L1891">
        <v>0.18</v>
      </c>
      <c r="M1891" t="s">
        <v>8453</v>
      </c>
      <c r="O1891">
        <v>24636</v>
      </c>
      <c r="P1891">
        <v>-1.91</v>
      </c>
      <c r="Q1891">
        <v>0.73</v>
      </c>
      <c r="R1891" t="b">
        <v>0</v>
      </c>
      <c r="S1891" t="s">
        <v>40</v>
      </c>
      <c r="T1891">
        <v>16</v>
      </c>
      <c r="U1891" t="s">
        <v>21</v>
      </c>
      <c r="V1891" t="b">
        <v>1</v>
      </c>
      <c r="W1891" t="b">
        <v>1</v>
      </c>
      <c r="X1891" t="b">
        <v>0</v>
      </c>
      <c r="Y1891" t="b">
        <v>1</v>
      </c>
      <c r="Z1891" t="b">
        <v>1</v>
      </c>
      <c r="AA1891" t="b">
        <v>0</v>
      </c>
      <c r="AB1891" t="b">
        <v>0</v>
      </c>
      <c r="AC1891" t="b">
        <v>1</v>
      </c>
      <c r="AD1891" t="b">
        <v>0</v>
      </c>
      <c r="AE1891" t="b">
        <v>0</v>
      </c>
      <c r="AF1891" t="b">
        <v>0</v>
      </c>
      <c r="AG1891" t="b">
        <v>0</v>
      </c>
      <c r="AH1891" t="b">
        <v>0</v>
      </c>
      <c r="AI1891" t="b">
        <v>0</v>
      </c>
      <c r="AJ1891" t="b">
        <v>0</v>
      </c>
      <c r="AK1891" t="b">
        <v>0</v>
      </c>
      <c r="AL1891" t="b">
        <v>0</v>
      </c>
      <c r="AM1891" t="b">
        <v>0</v>
      </c>
    </row>
    <row r="1892" spans="1:39" ht="14.4" hidden="1" x14ac:dyDescent="0.3">
      <c r="A1892" t="s">
        <v>2007</v>
      </c>
      <c r="B1892">
        <v>2016</v>
      </c>
      <c r="C1892" t="s">
        <v>147</v>
      </c>
      <c r="D1892" t="s">
        <v>68</v>
      </c>
      <c r="E1892" t="s">
        <v>81</v>
      </c>
      <c r="F1892" t="s">
        <v>5172</v>
      </c>
      <c r="G1892" t="s">
        <v>33</v>
      </c>
      <c r="H1892" t="s">
        <v>94</v>
      </c>
      <c r="I1892" t="s">
        <v>28</v>
      </c>
      <c r="J1892" t="b">
        <v>0</v>
      </c>
      <c r="L1892">
        <v>0.15</v>
      </c>
      <c r="M1892" t="s">
        <v>8452</v>
      </c>
      <c r="O1892">
        <v>77382</v>
      </c>
      <c r="P1892">
        <v>-3.8</v>
      </c>
      <c r="Q1892">
        <v>0.75</v>
      </c>
      <c r="R1892" t="b">
        <v>0</v>
      </c>
      <c r="S1892" t="s">
        <v>40</v>
      </c>
      <c r="T1892">
        <v>1</v>
      </c>
      <c r="U1892" t="s">
        <v>21</v>
      </c>
      <c r="V1892" t="b">
        <v>0</v>
      </c>
      <c r="W1892" t="b">
        <v>0</v>
      </c>
      <c r="X1892" t="b">
        <v>1</v>
      </c>
      <c r="Y1892" t="b">
        <v>0</v>
      </c>
      <c r="Z1892" t="b">
        <v>0</v>
      </c>
      <c r="AA1892" t="b">
        <v>1</v>
      </c>
      <c r="AB1892" t="b">
        <v>1</v>
      </c>
      <c r="AC1892" t="b">
        <v>0</v>
      </c>
      <c r="AD1892" t="b">
        <v>0</v>
      </c>
      <c r="AE1892" t="b">
        <v>1</v>
      </c>
      <c r="AF1892" t="b">
        <v>0</v>
      </c>
      <c r="AG1892" t="b">
        <v>0</v>
      </c>
      <c r="AH1892" t="b">
        <v>0</v>
      </c>
      <c r="AI1892" t="b">
        <v>0</v>
      </c>
      <c r="AJ1892" t="b">
        <v>0</v>
      </c>
      <c r="AK1892" t="b">
        <v>0</v>
      </c>
      <c r="AL1892" t="b">
        <v>0</v>
      </c>
      <c r="AM1892" t="b">
        <v>0</v>
      </c>
    </row>
    <row r="1893" spans="1:39" ht="14.4" hidden="1" x14ac:dyDescent="0.3">
      <c r="A1893" t="s">
        <v>2008</v>
      </c>
      <c r="B1893">
        <v>2016</v>
      </c>
      <c r="C1893" t="s">
        <v>221</v>
      </c>
      <c r="D1893" t="s">
        <v>15</v>
      </c>
      <c r="E1893" t="s">
        <v>133</v>
      </c>
      <c r="F1893" t="s">
        <v>40</v>
      </c>
      <c r="G1893" t="s">
        <v>41</v>
      </c>
      <c r="H1893" t="s">
        <v>91</v>
      </c>
      <c r="I1893" t="s">
        <v>61</v>
      </c>
      <c r="J1893" t="b">
        <v>0</v>
      </c>
      <c r="L1893">
        <v>0.01</v>
      </c>
      <c r="M1893" t="s">
        <v>6032</v>
      </c>
      <c r="O1893">
        <v>39093</v>
      </c>
      <c r="P1893">
        <v>2.95</v>
      </c>
      <c r="Q1893">
        <v>0.8</v>
      </c>
      <c r="R1893" t="b">
        <v>0</v>
      </c>
      <c r="S1893" t="s">
        <v>35</v>
      </c>
      <c r="T1893">
        <v>15</v>
      </c>
      <c r="U1893" t="s">
        <v>21</v>
      </c>
      <c r="V1893" t="b">
        <v>1</v>
      </c>
      <c r="W1893" t="b">
        <v>0</v>
      </c>
      <c r="X1893" t="b">
        <v>1</v>
      </c>
      <c r="Y1893" t="b">
        <v>0</v>
      </c>
      <c r="Z1893" t="b">
        <v>1</v>
      </c>
      <c r="AA1893" t="b">
        <v>0</v>
      </c>
      <c r="AB1893" t="b">
        <v>0</v>
      </c>
      <c r="AC1893" t="b">
        <v>1</v>
      </c>
      <c r="AD1893" t="b">
        <v>0</v>
      </c>
      <c r="AE1893" t="b">
        <v>0</v>
      </c>
      <c r="AF1893" t="b">
        <v>0</v>
      </c>
      <c r="AG1893" t="b">
        <v>0</v>
      </c>
      <c r="AH1893" t="b">
        <v>0</v>
      </c>
      <c r="AI1893" t="b">
        <v>0</v>
      </c>
      <c r="AJ1893" t="b">
        <v>0</v>
      </c>
      <c r="AK1893" t="b">
        <v>0</v>
      </c>
      <c r="AL1893" t="b">
        <v>0</v>
      </c>
      <c r="AM1893" t="b">
        <v>0</v>
      </c>
    </row>
    <row r="1894" spans="1:39" ht="14.4" hidden="1" x14ac:dyDescent="0.3">
      <c r="A1894" t="s">
        <v>2009</v>
      </c>
      <c r="B1894">
        <v>2016</v>
      </c>
      <c r="C1894" t="s">
        <v>198</v>
      </c>
      <c r="D1894" t="s">
        <v>38</v>
      </c>
      <c r="E1894" t="s">
        <v>64</v>
      </c>
      <c r="F1894" t="s">
        <v>5176</v>
      </c>
      <c r="G1894" t="s">
        <v>65</v>
      </c>
      <c r="H1894" t="s">
        <v>42</v>
      </c>
      <c r="I1894" t="s">
        <v>98</v>
      </c>
      <c r="J1894" t="b">
        <v>0</v>
      </c>
      <c r="L1894">
        <v>0.18</v>
      </c>
      <c r="M1894" t="s">
        <v>8451</v>
      </c>
      <c r="O1894">
        <v>46431</v>
      </c>
      <c r="P1894">
        <v>-4.33</v>
      </c>
      <c r="Q1894">
        <v>0.72</v>
      </c>
      <c r="R1894" t="b">
        <v>0</v>
      </c>
      <c r="S1894" t="s">
        <v>20</v>
      </c>
      <c r="T1894">
        <v>13</v>
      </c>
      <c r="U1894" t="s">
        <v>21</v>
      </c>
      <c r="V1894" t="b">
        <v>1</v>
      </c>
      <c r="W1894" t="b">
        <v>0</v>
      </c>
      <c r="X1894" t="b">
        <v>1</v>
      </c>
      <c r="Y1894" t="b">
        <v>0</v>
      </c>
      <c r="Z1894" t="b">
        <v>0</v>
      </c>
      <c r="AA1894" t="b">
        <v>0</v>
      </c>
      <c r="AB1894" t="b">
        <v>1</v>
      </c>
      <c r="AC1894" t="b">
        <v>0</v>
      </c>
      <c r="AD1894" t="b">
        <v>0</v>
      </c>
      <c r="AE1894" t="b">
        <v>0</v>
      </c>
      <c r="AF1894" t="b">
        <v>0</v>
      </c>
      <c r="AG1894" t="b">
        <v>0</v>
      </c>
      <c r="AH1894" t="b">
        <v>0</v>
      </c>
      <c r="AI1894" t="b">
        <v>0</v>
      </c>
      <c r="AJ1894" t="b">
        <v>0</v>
      </c>
      <c r="AK1894" t="b">
        <v>0</v>
      </c>
      <c r="AL1894" t="b">
        <v>0</v>
      </c>
      <c r="AM1894" t="b">
        <v>0</v>
      </c>
    </row>
    <row r="1895" spans="1:39" ht="14.4" hidden="1" x14ac:dyDescent="0.3">
      <c r="A1895" t="s">
        <v>2010</v>
      </c>
      <c r="B1895">
        <v>2016</v>
      </c>
      <c r="C1895" t="s">
        <v>76</v>
      </c>
      <c r="D1895" t="s">
        <v>77</v>
      </c>
      <c r="E1895" t="s">
        <v>81</v>
      </c>
      <c r="F1895" t="s">
        <v>5172</v>
      </c>
      <c r="G1895" t="s">
        <v>93</v>
      </c>
      <c r="H1895" t="s">
        <v>91</v>
      </c>
      <c r="I1895" t="s">
        <v>83</v>
      </c>
      <c r="J1895" t="b">
        <v>0</v>
      </c>
      <c r="L1895">
        <v>0.13</v>
      </c>
      <c r="M1895" t="s">
        <v>8450</v>
      </c>
      <c r="O1895">
        <v>64427</v>
      </c>
      <c r="P1895">
        <v>4.41</v>
      </c>
      <c r="Q1895">
        <v>0.71</v>
      </c>
      <c r="R1895" t="b">
        <v>0</v>
      </c>
      <c r="S1895" t="s">
        <v>20</v>
      </c>
      <c r="T1895">
        <v>11</v>
      </c>
      <c r="U1895" t="s">
        <v>21</v>
      </c>
      <c r="V1895" t="b">
        <v>0</v>
      </c>
      <c r="W1895" t="b">
        <v>1</v>
      </c>
      <c r="X1895" t="b">
        <v>1</v>
      </c>
      <c r="Y1895" t="b">
        <v>1</v>
      </c>
      <c r="Z1895" t="b">
        <v>0</v>
      </c>
      <c r="AA1895" t="b">
        <v>1</v>
      </c>
      <c r="AB1895" t="b">
        <v>0</v>
      </c>
      <c r="AC1895" t="b">
        <v>0</v>
      </c>
      <c r="AD1895" t="b">
        <v>1</v>
      </c>
      <c r="AE1895" t="b">
        <v>1</v>
      </c>
      <c r="AF1895" t="b">
        <v>0</v>
      </c>
      <c r="AG1895" t="b">
        <v>0</v>
      </c>
      <c r="AH1895" t="b">
        <v>0</v>
      </c>
      <c r="AI1895" t="b">
        <v>0</v>
      </c>
      <c r="AJ1895" t="b">
        <v>0</v>
      </c>
      <c r="AK1895" t="b">
        <v>0</v>
      </c>
      <c r="AL1895" t="b">
        <v>0</v>
      </c>
      <c r="AM1895" t="b">
        <v>0</v>
      </c>
    </row>
    <row r="1896" spans="1:39" ht="14.4" hidden="1" x14ac:dyDescent="0.3">
      <c r="A1896" t="s">
        <v>2011</v>
      </c>
      <c r="B1896">
        <v>2016</v>
      </c>
      <c r="C1896" t="s">
        <v>171</v>
      </c>
      <c r="D1896" t="s">
        <v>24</v>
      </c>
      <c r="E1896" t="s">
        <v>54</v>
      </c>
      <c r="F1896" t="s">
        <v>5181</v>
      </c>
      <c r="G1896" t="s">
        <v>93</v>
      </c>
      <c r="H1896" t="s">
        <v>18</v>
      </c>
      <c r="I1896" t="s">
        <v>61</v>
      </c>
      <c r="J1896" t="b">
        <v>0</v>
      </c>
      <c r="L1896">
        <v>0.18</v>
      </c>
      <c r="M1896" t="s">
        <v>8449</v>
      </c>
      <c r="O1896">
        <v>81136</v>
      </c>
      <c r="P1896">
        <v>-3.57</v>
      </c>
      <c r="Q1896">
        <v>0.86</v>
      </c>
      <c r="R1896" t="b">
        <v>0</v>
      </c>
      <c r="S1896" t="s">
        <v>40</v>
      </c>
      <c r="T1896">
        <v>6</v>
      </c>
      <c r="U1896" t="s">
        <v>21</v>
      </c>
      <c r="V1896" t="b">
        <v>0</v>
      </c>
      <c r="W1896" t="b">
        <v>0</v>
      </c>
      <c r="X1896" t="b">
        <v>0</v>
      </c>
      <c r="Y1896" t="b">
        <v>0</v>
      </c>
      <c r="Z1896" t="b">
        <v>1</v>
      </c>
      <c r="AA1896" t="b">
        <v>1</v>
      </c>
      <c r="AB1896" t="b">
        <v>1</v>
      </c>
      <c r="AC1896" t="b">
        <v>0</v>
      </c>
      <c r="AD1896" t="b">
        <v>0</v>
      </c>
      <c r="AE1896" t="b">
        <v>1</v>
      </c>
      <c r="AF1896" t="b">
        <v>0</v>
      </c>
      <c r="AG1896" t="b">
        <v>0</v>
      </c>
      <c r="AH1896" t="b">
        <v>0</v>
      </c>
      <c r="AI1896" t="b">
        <v>0</v>
      </c>
      <c r="AJ1896" t="b">
        <v>0</v>
      </c>
      <c r="AK1896" t="b">
        <v>0</v>
      </c>
      <c r="AL1896" t="b">
        <v>0</v>
      </c>
      <c r="AM1896" t="b">
        <v>0</v>
      </c>
    </row>
    <row r="1897" spans="1:39" ht="14.4" hidden="1" x14ac:dyDescent="0.3">
      <c r="A1897" t="s">
        <v>2012</v>
      </c>
      <c r="B1897">
        <v>2016</v>
      </c>
      <c r="C1897" t="s">
        <v>156</v>
      </c>
      <c r="D1897" t="s">
        <v>58</v>
      </c>
      <c r="E1897" t="s">
        <v>74</v>
      </c>
      <c r="F1897" t="s">
        <v>5181</v>
      </c>
      <c r="G1897" t="s">
        <v>93</v>
      </c>
      <c r="H1897" t="s">
        <v>27</v>
      </c>
      <c r="I1897" t="s">
        <v>61</v>
      </c>
      <c r="J1897" t="b">
        <v>0</v>
      </c>
      <c r="L1897">
        <v>0.01</v>
      </c>
      <c r="M1897" t="s">
        <v>6704</v>
      </c>
      <c r="O1897">
        <v>21216</v>
      </c>
      <c r="P1897">
        <v>-2.92</v>
      </c>
      <c r="Q1897">
        <v>0.88</v>
      </c>
      <c r="R1897" t="b">
        <v>0</v>
      </c>
      <c r="S1897" t="s">
        <v>20</v>
      </c>
      <c r="T1897">
        <v>16</v>
      </c>
      <c r="U1897" t="s">
        <v>21</v>
      </c>
      <c r="V1897" t="b">
        <v>0</v>
      </c>
      <c r="W1897" t="b">
        <v>0</v>
      </c>
      <c r="X1897" t="b">
        <v>0</v>
      </c>
      <c r="Y1897" t="b">
        <v>1</v>
      </c>
      <c r="Z1897" t="b">
        <v>0</v>
      </c>
      <c r="AA1897" t="b">
        <v>0</v>
      </c>
      <c r="AB1897" t="b">
        <v>0</v>
      </c>
      <c r="AC1897" t="b">
        <v>1</v>
      </c>
      <c r="AD1897" t="b">
        <v>1</v>
      </c>
      <c r="AE1897" t="b">
        <v>0</v>
      </c>
      <c r="AF1897" t="b">
        <v>0</v>
      </c>
      <c r="AG1897" t="b">
        <v>0</v>
      </c>
      <c r="AH1897" t="b">
        <v>0</v>
      </c>
      <c r="AI1897" t="b">
        <v>0</v>
      </c>
      <c r="AJ1897" t="b">
        <v>0</v>
      </c>
      <c r="AK1897" t="b">
        <v>0</v>
      </c>
      <c r="AL1897" t="b">
        <v>0</v>
      </c>
      <c r="AM1897" t="b">
        <v>0</v>
      </c>
    </row>
    <row r="1898" spans="1:39" ht="14.4" hidden="1" x14ac:dyDescent="0.3">
      <c r="A1898" t="s">
        <v>2013</v>
      </c>
      <c r="B1898">
        <v>2016</v>
      </c>
      <c r="C1898" t="s">
        <v>112</v>
      </c>
      <c r="D1898" t="s">
        <v>113</v>
      </c>
      <c r="E1898" t="s">
        <v>133</v>
      </c>
      <c r="F1898" t="s">
        <v>5181</v>
      </c>
      <c r="G1898" t="s">
        <v>33</v>
      </c>
      <c r="H1898" t="s">
        <v>52</v>
      </c>
      <c r="I1898" t="s">
        <v>28</v>
      </c>
      <c r="J1898" t="b">
        <v>1</v>
      </c>
      <c r="K1898" t="s">
        <v>190</v>
      </c>
      <c r="L1898">
        <v>0.93</v>
      </c>
      <c r="M1898" t="s">
        <v>8448</v>
      </c>
      <c r="N1898" t="s">
        <v>190</v>
      </c>
      <c r="O1898">
        <v>114952</v>
      </c>
      <c r="P1898">
        <v>-3.81</v>
      </c>
      <c r="Q1898">
        <v>0.11</v>
      </c>
      <c r="R1898" t="b">
        <v>1</v>
      </c>
      <c r="S1898" t="s">
        <v>20</v>
      </c>
      <c r="T1898">
        <v>4</v>
      </c>
      <c r="U1898" t="s">
        <v>21</v>
      </c>
      <c r="V1898" t="b">
        <v>0</v>
      </c>
      <c r="W1898" t="b">
        <v>0</v>
      </c>
      <c r="X1898" t="b">
        <v>0</v>
      </c>
      <c r="Y1898" t="b">
        <v>0</v>
      </c>
      <c r="Z1898" t="b">
        <v>0</v>
      </c>
      <c r="AA1898" t="b">
        <v>1</v>
      </c>
      <c r="AB1898" t="b">
        <v>1</v>
      </c>
      <c r="AC1898" t="b">
        <v>1</v>
      </c>
      <c r="AD1898" t="b">
        <v>1</v>
      </c>
      <c r="AE1898" t="b">
        <v>1</v>
      </c>
      <c r="AF1898" t="b">
        <v>0</v>
      </c>
      <c r="AG1898" t="b">
        <v>0</v>
      </c>
      <c r="AH1898" t="b">
        <v>0</v>
      </c>
      <c r="AI1898" t="b">
        <v>0</v>
      </c>
      <c r="AJ1898" t="b">
        <v>1</v>
      </c>
      <c r="AK1898" t="b">
        <v>0</v>
      </c>
      <c r="AL1898" t="b">
        <v>0</v>
      </c>
      <c r="AM1898" t="b">
        <v>0</v>
      </c>
    </row>
    <row r="1899" spans="1:39" ht="14.4" hidden="1" x14ac:dyDescent="0.3">
      <c r="A1899" t="s">
        <v>2014</v>
      </c>
      <c r="B1899">
        <v>2016</v>
      </c>
      <c r="C1899" t="s">
        <v>126</v>
      </c>
      <c r="D1899" t="s">
        <v>68</v>
      </c>
      <c r="E1899" t="s">
        <v>45</v>
      </c>
      <c r="F1899" t="s">
        <v>5176</v>
      </c>
      <c r="G1899" t="s">
        <v>93</v>
      </c>
      <c r="H1899" t="s">
        <v>60</v>
      </c>
      <c r="I1899" t="s">
        <v>19</v>
      </c>
      <c r="J1899" t="b">
        <v>1</v>
      </c>
      <c r="K1899" t="s">
        <v>190</v>
      </c>
      <c r="L1899">
        <v>0.93</v>
      </c>
      <c r="M1899" t="s">
        <v>8447</v>
      </c>
      <c r="N1899" t="s">
        <v>190</v>
      </c>
      <c r="O1899">
        <v>125121</v>
      </c>
      <c r="P1899">
        <v>0.33</v>
      </c>
      <c r="Q1899">
        <v>0.28999999999999998</v>
      </c>
      <c r="R1899" t="b">
        <v>1</v>
      </c>
      <c r="S1899" t="s">
        <v>20</v>
      </c>
      <c r="T1899">
        <v>2</v>
      </c>
      <c r="U1899" t="s">
        <v>21</v>
      </c>
      <c r="V1899" t="b">
        <v>0</v>
      </c>
      <c r="W1899" t="b">
        <v>0</v>
      </c>
      <c r="X1899" t="b">
        <v>0</v>
      </c>
      <c r="Y1899" t="b">
        <v>1</v>
      </c>
      <c r="Z1899" t="b">
        <v>1</v>
      </c>
      <c r="AA1899" t="b">
        <v>1</v>
      </c>
      <c r="AB1899" t="b">
        <v>1</v>
      </c>
      <c r="AC1899" t="b">
        <v>1</v>
      </c>
      <c r="AD1899" t="b">
        <v>0</v>
      </c>
      <c r="AE1899" t="b">
        <v>1</v>
      </c>
      <c r="AF1899" t="b">
        <v>0</v>
      </c>
      <c r="AG1899" t="b">
        <v>0</v>
      </c>
      <c r="AH1899" t="b">
        <v>0</v>
      </c>
      <c r="AI1899" t="b">
        <v>0</v>
      </c>
      <c r="AJ1899" t="b">
        <v>1</v>
      </c>
      <c r="AK1899" t="b">
        <v>0</v>
      </c>
      <c r="AL1899" t="b">
        <v>0</v>
      </c>
      <c r="AM1899" t="b">
        <v>0</v>
      </c>
    </row>
    <row r="1900" spans="1:39" ht="14.4" hidden="1" x14ac:dyDescent="0.3">
      <c r="A1900" t="s">
        <v>2015</v>
      </c>
      <c r="B1900">
        <v>2016</v>
      </c>
      <c r="C1900" t="s">
        <v>242</v>
      </c>
      <c r="D1900" t="s">
        <v>90</v>
      </c>
      <c r="E1900" t="s">
        <v>133</v>
      </c>
      <c r="F1900" t="s">
        <v>5172</v>
      </c>
      <c r="G1900" t="s">
        <v>41</v>
      </c>
      <c r="H1900" t="s">
        <v>60</v>
      </c>
      <c r="I1900" t="s">
        <v>83</v>
      </c>
      <c r="J1900" t="b">
        <v>0</v>
      </c>
      <c r="L1900">
        <v>0.05</v>
      </c>
      <c r="M1900" t="s">
        <v>6273</v>
      </c>
      <c r="O1900">
        <v>54847</v>
      </c>
      <c r="P1900">
        <v>-2.71</v>
      </c>
      <c r="Q1900">
        <v>0.85</v>
      </c>
      <c r="R1900" t="b">
        <v>0</v>
      </c>
      <c r="S1900" t="s">
        <v>40</v>
      </c>
      <c r="T1900">
        <v>11</v>
      </c>
      <c r="U1900" t="s">
        <v>21</v>
      </c>
      <c r="V1900" t="b">
        <v>0</v>
      </c>
      <c r="W1900" t="b">
        <v>0</v>
      </c>
      <c r="X1900" t="b">
        <v>0</v>
      </c>
      <c r="Y1900" t="b">
        <v>0</v>
      </c>
      <c r="Z1900" t="b">
        <v>0</v>
      </c>
      <c r="AA1900" t="b">
        <v>1</v>
      </c>
      <c r="AB1900" t="b">
        <v>1</v>
      </c>
      <c r="AC1900" t="b">
        <v>0</v>
      </c>
      <c r="AD1900" t="b">
        <v>1</v>
      </c>
      <c r="AE1900" t="b">
        <v>0</v>
      </c>
      <c r="AF1900" t="b">
        <v>0</v>
      </c>
      <c r="AG1900" t="b">
        <v>0</v>
      </c>
      <c r="AH1900" t="b">
        <v>0</v>
      </c>
      <c r="AI1900" t="b">
        <v>0</v>
      </c>
      <c r="AJ1900" t="b">
        <v>0</v>
      </c>
      <c r="AK1900" t="b">
        <v>0</v>
      </c>
      <c r="AL1900" t="b">
        <v>0</v>
      </c>
      <c r="AM1900" t="b">
        <v>0</v>
      </c>
    </row>
    <row r="1901" spans="1:39" ht="14.4" hidden="1" x14ac:dyDescent="0.3">
      <c r="A1901" t="s">
        <v>2016</v>
      </c>
      <c r="B1901">
        <v>2016</v>
      </c>
      <c r="C1901" t="s">
        <v>115</v>
      </c>
      <c r="D1901" t="s">
        <v>31</v>
      </c>
      <c r="E1901" t="s">
        <v>54</v>
      </c>
      <c r="F1901" t="s">
        <v>5172</v>
      </c>
      <c r="G1901" t="s">
        <v>26</v>
      </c>
      <c r="H1901" t="s">
        <v>69</v>
      </c>
      <c r="I1901" t="s">
        <v>49</v>
      </c>
      <c r="J1901" t="b">
        <v>0</v>
      </c>
      <c r="L1901">
        <v>0.06</v>
      </c>
      <c r="M1901" t="s">
        <v>8446</v>
      </c>
      <c r="O1901">
        <v>22361</v>
      </c>
      <c r="P1901">
        <v>0.1</v>
      </c>
      <c r="Q1901">
        <v>0.83</v>
      </c>
      <c r="R1901" t="b">
        <v>0</v>
      </c>
      <c r="S1901" t="s">
        <v>35</v>
      </c>
      <c r="T1901">
        <v>12</v>
      </c>
      <c r="U1901" t="s">
        <v>21</v>
      </c>
      <c r="V1901" t="b">
        <v>0</v>
      </c>
      <c r="W1901" t="b">
        <v>1</v>
      </c>
      <c r="X1901" t="b">
        <v>1</v>
      </c>
      <c r="Y1901" t="b">
        <v>1</v>
      </c>
      <c r="Z1901" t="b">
        <v>1</v>
      </c>
      <c r="AA1901" t="b">
        <v>0</v>
      </c>
      <c r="AB1901" t="b">
        <v>0</v>
      </c>
      <c r="AC1901" t="b">
        <v>0</v>
      </c>
      <c r="AD1901" t="b">
        <v>1</v>
      </c>
      <c r="AE1901" t="b">
        <v>1</v>
      </c>
      <c r="AF1901" t="b">
        <v>0</v>
      </c>
      <c r="AG1901" t="b">
        <v>0</v>
      </c>
      <c r="AH1901" t="b">
        <v>0</v>
      </c>
      <c r="AI1901" t="b">
        <v>0</v>
      </c>
      <c r="AJ1901" t="b">
        <v>0</v>
      </c>
      <c r="AK1901" t="b">
        <v>0</v>
      </c>
      <c r="AL1901" t="b">
        <v>0</v>
      </c>
      <c r="AM1901" t="b">
        <v>0</v>
      </c>
    </row>
    <row r="1902" spans="1:39" ht="14.4" hidden="1" x14ac:dyDescent="0.3">
      <c r="A1902" t="s">
        <v>2017</v>
      </c>
      <c r="B1902">
        <v>2016</v>
      </c>
      <c r="C1902" t="s">
        <v>183</v>
      </c>
      <c r="D1902" t="s">
        <v>113</v>
      </c>
      <c r="E1902" t="s">
        <v>74</v>
      </c>
      <c r="F1902" t="s">
        <v>5176</v>
      </c>
      <c r="G1902" t="s">
        <v>65</v>
      </c>
      <c r="H1902" t="s">
        <v>42</v>
      </c>
      <c r="I1902" t="s">
        <v>19</v>
      </c>
      <c r="J1902" t="b">
        <v>0</v>
      </c>
      <c r="L1902">
        <v>0.15</v>
      </c>
      <c r="M1902" t="s">
        <v>8445</v>
      </c>
      <c r="O1902">
        <v>71530</v>
      </c>
      <c r="P1902">
        <v>3.31</v>
      </c>
      <c r="Q1902">
        <v>0.87</v>
      </c>
      <c r="R1902" t="b">
        <v>0</v>
      </c>
      <c r="S1902" t="s">
        <v>40</v>
      </c>
      <c r="T1902">
        <v>5</v>
      </c>
      <c r="U1902" t="s">
        <v>21</v>
      </c>
      <c r="V1902" t="b">
        <v>0</v>
      </c>
      <c r="W1902" t="b">
        <v>1</v>
      </c>
      <c r="X1902" t="b">
        <v>1</v>
      </c>
      <c r="Y1902" t="b">
        <v>0</v>
      </c>
      <c r="Z1902" t="b">
        <v>1</v>
      </c>
      <c r="AA1902" t="b">
        <v>1</v>
      </c>
      <c r="AB1902" t="b">
        <v>1</v>
      </c>
      <c r="AC1902" t="b">
        <v>0</v>
      </c>
      <c r="AD1902" t="b">
        <v>0</v>
      </c>
      <c r="AE1902" t="b">
        <v>1</v>
      </c>
      <c r="AF1902" t="b">
        <v>0</v>
      </c>
      <c r="AG1902" t="b">
        <v>0</v>
      </c>
      <c r="AH1902" t="b">
        <v>0</v>
      </c>
      <c r="AI1902" t="b">
        <v>0</v>
      </c>
      <c r="AJ1902" t="b">
        <v>0</v>
      </c>
      <c r="AK1902" t="b">
        <v>0</v>
      </c>
      <c r="AL1902" t="b">
        <v>0</v>
      </c>
      <c r="AM1902" t="b">
        <v>0</v>
      </c>
    </row>
    <row r="1903" spans="1:39" ht="14.4" hidden="1" x14ac:dyDescent="0.3">
      <c r="A1903" t="s">
        <v>2018</v>
      </c>
      <c r="B1903">
        <v>2016</v>
      </c>
      <c r="C1903" t="s">
        <v>57</v>
      </c>
      <c r="D1903" t="s">
        <v>58</v>
      </c>
      <c r="E1903" t="s">
        <v>54</v>
      </c>
      <c r="F1903" t="s">
        <v>5176</v>
      </c>
      <c r="G1903" t="s">
        <v>46</v>
      </c>
      <c r="H1903" t="s">
        <v>69</v>
      </c>
      <c r="I1903" t="s">
        <v>61</v>
      </c>
      <c r="J1903" t="b">
        <v>0</v>
      </c>
      <c r="L1903">
        <v>0.05</v>
      </c>
      <c r="M1903" t="s">
        <v>5734</v>
      </c>
      <c r="O1903">
        <v>21131</v>
      </c>
      <c r="P1903">
        <v>2.2999999999999998</v>
      </c>
      <c r="Q1903">
        <v>0.64</v>
      </c>
      <c r="R1903" t="b">
        <v>0</v>
      </c>
      <c r="S1903" t="s">
        <v>40</v>
      </c>
      <c r="T1903">
        <v>6</v>
      </c>
      <c r="U1903" t="s">
        <v>21</v>
      </c>
      <c r="V1903" t="b">
        <v>0</v>
      </c>
      <c r="W1903" t="b">
        <v>1</v>
      </c>
      <c r="X1903" t="b">
        <v>0</v>
      </c>
      <c r="Y1903" t="b">
        <v>1</v>
      </c>
      <c r="Z1903" t="b">
        <v>0</v>
      </c>
      <c r="AA1903" t="b">
        <v>1</v>
      </c>
      <c r="AB1903" t="b">
        <v>0</v>
      </c>
      <c r="AC1903" t="b">
        <v>0</v>
      </c>
      <c r="AD1903" t="b">
        <v>0</v>
      </c>
      <c r="AE1903" t="b">
        <v>0</v>
      </c>
      <c r="AF1903" t="b">
        <v>0</v>
      </c>
      <c r="AG1903" t="b">
        <v>0</v>
      </c>
      <c r="AH1903" t="b">
        <v>0</v>
      </c>
      <c r="AI1903" t="b">
        <v>0</v>
      </c>
      <c r="AJ1903" t="b">
        <v>0</v>
      </c>
      <c r="AK1903" t="b">
        <v>0</v>
      </c>
      <c r="AL1903" t="b">
        <v>0</v>
      </c>
      <c r="AM1903" t="b">
        <v>0</v>
      </c>
    </row>
    <row r="1904" spans="1:39" ht="14.4" hidden="1" x14ac:dyDescent="0.3">
      <c r="A1904" t="s">
        <v>2019</v>
      </c>
      <c r="B1904">
        <v>2016</v>
      </c>
      <c r="C1904" t="s">
        <v>242</v>
      </c>
      <c r="D1904" t="s">
        <v>90</v>
      </c>
      <c r="E1904" t="s">
        <v>97</v>
      </c>
      <c r="F1904" t="s">
        <v>5172</v>
      </c>
      <c r="G1904" t="s">
        <v>86</v>
      </c>
      <c r="H1904" t="s">
        <v>42</v>
      </c>
      <c r="I1904" t="s">
        <v>28</v>
      </c>
      <c r="J1904" t="b">
        <v>1</v>
      </c>
      <c r="K1904" t="s">
        <v>5863</v>
      </c>
      <c r="L1904">
        <v>0.73</v>
      </c>
      <c r="M1904" t="s">
        <v>8444</v>
      </c>
      <c r="N1904" t="s">
        <v>5863</v>
      </c>
      <c r="O1904">
        <v>75932</v>
      </c>
      <c r="P1904">
        <v>-4.74</v>
      </c>
      <c r="Q1904">
        <v>0.12</v>
      </c>
      <c r="R1904" t="b">
        <v>1</v>
      </c>
      <c r="S1904" t="s">
        <v>20</v>
      </c>
      <c r="T1904">
        <v>6</v>
      </c>
      <c r="U1904" t="s">
        <v>21</v>
      </c>
      <c r="V1904" t="b">
        <v>1</v>
      </c>
      <c r="W1904" t="b">
        <v>0</v>
      </c>
      <c r="X1904" t="b">
        <v>0</v>
      </c>
      <c r="Y1904" t="b">
        <v>1</v>
      </c>
      <c r="Z1904" t="b">
        <v>1</v>
      </c>
      <c r="AA1904" t="b">
        <v>0</v>
      </c>
      <c r="AB1904" t="b">
        <v>0</v>
      </c>
      <c r="AC1904" t="b">
        <v>1</v>
      </c>
      <c r="AD1904" t="b">
        <v>1</v>
      </c>
      <c r="AE1904" t="b">
        <v>1</v>
      </c>
      <c r="AF1904" t="b">
        <v>0</v>
      </c>
      <c r="AG1904" t="b">
        <v>1</v>
      </c>
      <c r="AH1904" t="b">
        <v>0</v>
      </c>
      <c r="AI1904" t="b">
        <v>0</v>
      </c>
      <c r="AJ1904" t="b">
        <v>1</v>
      </c>
      <c r="AK1904" t="b">
        <v>0</v>
      </c>
      <c r="AL1904" t="b">
        <v>0</v>
      </c>
      <c r="AM1904" t="b">
        <v>1</v>
      </c>
    </row>
    <row r="1905" spans="1:39" ht="14.4" hidden="1" x14ac:dyDescent="0.3">
      <c r="A1905" t="s">
        <v>2020</v>
      </c>
      <c r="B1905">
        <v>2016</v>
      </c>
      <c r="C1905" t="s">
        <v>73</v>
      </c>
      <c r="D1905" t="s">
        <v>15</v>
      </c>
      <c r="E1905" t="s">
        <v>59</v>
      </c>
      <c r="F1905" t="s">
        <v>5169</v>
      </c>
      <c r="G1905" t="s">
        <v>41</v>
      </c>
      <c r="H1905" t="s">
        <v>105</v>
      </c>
      <c r="I1905" t="s">
        <v>61</v>
      </c>
      <c r="J1905" t="b">
        <v>0</v>
      </c>
      <c r="L1905">
        <v>0.14000000000000001</v>
      </c>
      <c r="M1905" t="s">
        <v>8443</v>
      </c>
      <c r="O1905">
        <v>39724</v>
      </c>
      <c r="P1905">
        <v>2.96</v>
      </c>
      <c r="Q1905">
        <v>0.82</v>
      </c>
      <c r="R1905" t="b">
        <v>0</v>
      </c>
      <c r="S1905" t="s">
        <v>35</v>
      </c>
      <c r="T1905">
        <v>5</v>
      </c>
      <c r="U1905" t="s">
        <v>21</v>
      </c>
      <c r="V1905" t="b">
        <v>1</v>
      </c>
      <c r="W1905" t="b">
        <v>1</v>
      </c>
      <c r="X1905" t="b">
        <v>0</v>
      </c>
      <c r="Y1905" t="b">
        <v>0</v>
      </c>
      <c r="Z1905" t="b">
        <v>0</v>
      </c>
      <c r="AA1905" t="b">
        <v>0</v>
      </c>
      <c r="AB1905" t="b">
        <v>1</v>
      </c>
      <c r="AC1905" t="b">
        <v>1</v>
      </c>
      <c r="AD1905" t="b">
        <v>0</v>
      </c>
      <c r="AE1905" t="b">
        <v>1</v>
      </c>
      <c r="AF1905" t="b">
        <v>0</v>
      </c>
      <c r="AG1905" t="b">
        <v>0</v>
      </c>
      <c r="AH1905" t="b">
        <v>0</v>
      </c>
      <c r="AI1905" t="b">
        <v>0</v>
      </c>
      <c r="AJ1905" t="b">
        <v>0</v>
      </c>
      <c r="AK1905" t="b">
        <v>0</v>
      </c>
      <c r="AL1905" t="b">
        <v>0</v>
      </c>
      <c r="AM1905" t="b">
        <v>0</v>
      </c>
    </row>
    <row r="1906" spans="1:39" ht="14.4" hidden="1" x14ac:dyDescent="0.3">
      <c r="A1906" t="s">
        <v>2021</v>
      </c>
      <c r="B1906">
        <v>2016</v>
      </c>
      <c r="C1906" t="s">
        <v>152</v>
      </c>
      <c r="D1906" t="s">
        <v>77</v>
      </c>
      <c r="E1906" t="s">
        <v>45</v>
      </c>
      <c r="F1906" t="s">
        <v>5181</v>
      </c>
      <c r="G1906" t="s">
        <v>65</v>
      </c>
      <c r="H1906" t="s">
        <v>94</v>
      </c>
      <c r="I1906" t="s">
        <v>19</v>
      </c>
      <c r="J1906" t="b">
        <v>1</v>
      </c>
      <c r="K1906" t="s">
        <v>7748</v>
      </c>
      <c r="L1906">
        <v>0.95</v>
      </c>
      <c r="M1906" t="s">
        <v>8442</v>
      </c>
      <c r="N1906" t="s">
        <v>7748</v>
      </c>
      <c r="O1906">
        <v>95495</v>
      </c>
      <c r="P1906">
        <v>-3.66</v>
      </c>
      <c r="Q1906">
        <v>0.12</v>
      </c>
      <c r="R1906" t="b">
        <v>1</v>
      </c>
      <c r="S1906" t="s">
        <v>35</v>
      </c>
      <c r="T1906">
        <v>19</v>
      </c>
      <c r="U1906" t="s">
        <v>21</v>
      </c>
      <c r="V1906" t="b">
        <v>1</v>
      </c>
      <c r="W1906" t="b">
        <v>0</v>
      </c>
      <c r="X1906" t="b">
        <v>0</v>
      </c>
      <c r="Y1906" t="b">
        <v>1</v>
      </c>
      <c r="Z1906" t="b">
        <v>0</v>
      </c>
      <c r="AA1906" t="b">
        <v>0</v>
      </c>
      <c r="AB1906" t="b">
        <v>0</v>
      </c>
      <c r="AC1906" t="b">
        <v>0</v>
      </c>
      <c r="AD1906" t="b">
        <v>1</v>
      </c>
      <c r="AE1906" t="b">
        <v>0</v>
      </c>
      <c r="AF1906" t="b">
        <v>0</v>
      </c>
      <c r="AG1906" t="b">
        <v>1</v>
      </c>
      <c r="AH1906" t="b">
        <v>1</v>
      </c>
      <c r="AI1906" t="b">
        <v>1</v>
      </c>
      <c r="AJ1906" t="b">
        <v>1</v>
      </c>
      <c r="AK1906" t="b">
        <v>0</v>
      </c>
      <c r="AL1906" t="b">
        <v>0</v>
      </c>
      <c r="AM1906" t="b">
        <v>0</v>
      </c>
    </row>
    <row r="1907" spans="1:39" ht="14.4" hidden="1" x14ac:dyDescent="0.3">
      <c r="A1907" t="s">
        <v>2022</v>
      </c>
      <c r="B1907">
        <v>2016</v>
      </c>
      <c r="C1907" t="s">
        <v>118</v>
      </c>
      <c r="D1907" t="s">
        <v>90</v>
      </c>
      <c r="E1907" t="s">
        <v>59</v>
      </c>
      <c r="F1907" t="s">
        <v>5169</v>
      </c>
      <c r="G1907" t="s">
        <v>55</v>
      </c>
      <c r="H1907" t="s">
        <v>60</v>
      </c>
      <c r="I1907" t="s">
        <v>28</v>
      </c>
      <c r="J1907" t="b">
        <v>0</v>
      </c>
      <c r="L1907">
        <v>0.01</v>
      </c>
      <c r="M1907" t="s">
        <v>8441</v>
      </c>
      <c r="O1907">
        <v>60666</v>
      </c>
      <c r="P1907">
        <v>3.94</v>
      </c>
      <c r="Q1907">
        <v>0.67</v>
      </c>
      <c r="R1907" t="b">
        <v>0</v>
      </c>
      <c r="S1907" t="s">
        <v>20</v>
      </c>
      <c r="T1907">
        <v>8</v>
      </c>
      <c r="U1907" t="s">
        <v>21</v>
      </c>
      <c r="V1907" t="b">
        <v>1</v>
      </c>
      <c r="W1907" t="b">
        <v>0</v>
      </c>
      <c r="X1907" t="b">
        <v>0</v>
      </c>
      <c r="Y1907" t="b">
        <v>1</v>
      </c>
      <c r="Z1907" t="b">
        <v>0</v>
      </c>
      <c r="AA1907" t="b">
        <v>0</v>
      </c>
      <c r="AB1907" t="b">
        <v>0</v>
      </c>
      <c r="AC1907" t="b">
        <v>1</v>
      </c>
      <c r="AD1907" t="b">
        <v>0</v>
      </c>
      <c r="AE1907" t="b">
        <v>1</v>
      </c>
      <c r="AF1907" t="b">
        <v>0</v>
      </c>
      <c r="AG1907" t="b">
        <v>0</v>
      </c>
      <c r="AH1907" t="b">
        <v>0</v>
      </c>
      <c r="AI1907" t="b">
        <v>0</v>
      </c>
      <c r="AJ1907" t="b">
        <v>0</v>
      </c>
      <c r="AK1907" t="b">
        <v>0</v>
      </c>
      <c r="AL1907" t="b">
        <v>0</v>
      </c>
      <c r="AM1907" t="b">
        <v>0</v>
      </c>
    </row>
    <row r="1908" spans="1:39" ht="14.4" hidden="1" x14ac:dyDescent="0.3">
      <c r="A1908" t="s">
        <v>2023</v>
      </c>
      <c r="B1908">
        <v>2016</v>
      </c>
      <c r="C1908" t="s">
        <v>183</v>
      </c>
      <c r="D1908" t="s">
        <v>113</v>
      </c>
      <c r="E1908" t="s">
        <v>78</v>
      </c>
      <c r="F1908" t="s">
        <v>40</v>
      </c>
      <c r="G1908" t="s">
        <v>41</v>
      </c>
      <c r="H1908" t="s">
        <v>94</v>
      </c>
      <c r="I1908" t="s">
        <v>49</v>
      </c>
      <c r="J1908" t="b">
        <v>0</v>
      </c>
      <c r="L1908">
        <v>0.1</v>
      </c>
      <c r="M1908" t="s">
        <v>6618</v>
      </c>
      <c r="O1908">
        <v>66484</v>
      </c>
      <c r="P1908">
        <v>1.67</v>
      </c>
      <c r="Q1908">
        <v>0.72</v>
      </c>
      <c r="R1908" t="b">
        <v>0</v>
      </c>
      <c r="S1908" t="s">
        <v>40</v>
      </c>
      <c r="T1908">
        <v>14</v>
      </c>
      <c r="U1908" t="s">
        <v>21</v>
      </c>
      <c r="V1908" t="b">
        <v>0</v>
      </c>
      <c r="W1908" t="b">
        <v>1</v>
      </c>
      <c r="X1908" t="b">
        <v>0</v>
      </c>
      <c r="Y1908" t="b">
        <v>0</v>
      </c>
      <c r="Z1908" t="b">
        <v>0</v>
      </c>
      <c r="AA1908" t="b">
        <v>0</v>
      </c>
      <c r="AB1908" t="b">
        <v>1</v>
      </c>
      <c r="AC1908" t="b">
        <v>0</v>
      </c>
      <c r="AD1908" t="b">
        <v>0</v>
      </c>
      <c r="AE1908" t="b">
        <v>1</v>
      </c>
      <c r="AF1908" t="b">
        <v>0</v>
      </c>
      <c r="AG1908" t="b">
        <v>0</v>
      </c>
      <c r="AH1908" t="b">
        <v>0</v>
      </c>
      <c r="AI1908" t="b">
        <v>0</v>
      </c>
      <c r="AJ1908" t="b">
        <v>0</v>
      </c>
      <c r="AK1908" t="b">
        <v>0</v>
      </c>
      <c r="AL1908" t="b">
        <v>0</v>
      </c>
      <c r="AM1908" t="b">
        <v>0</v>
      </c>
    </row>
    <row r="1909" spans="1:39" ht="14.4" hidden="1" x14ac:dyDescent="0.3">
      <c r="A1909" t="s">
        <v>2024</v>
      </c>
      <c r="B1909">
        <v>2016</v>
      </c>
      <c r="C1909" t="s">
        <v>112</v>
      </c>
      <c r="D1909" t="s">
        <v>113</v>
      </c>
      <c r="E1909" t="s">
        <v>74</v>
      </c>
      <c r="F1909" t="s">
        <v>5181</v>
      </c>
      <c r="G1909" t="s">
        <v>41</v>
      </c>
      <c r="H1909" t="s">
        <v>52</v>
      </c>
      <c r="I1909" t="s">
        <v>19</v>
      </c>
      <c r="J1909" t="b">
        <v>0</v>
      </c>
      <c r="L1909">
        <v>0.06</v>
      </c>
      <c r="M1909" t="s">
        <v>8440</v>
      </c>
      <c r="O1909">
        <v>83733</v>
      </c>
      <c r="P1909">
        <v>4.7</v>
      </c>
      <c r="Q1909">
        <v>0.73</v>
      </c>
      <c r="R1909" t="b">
        <v>0</v>
      </c>
      <c r="S1909" t="s">
        <v>40</v>
      </c>
      <c r="T1909">
        <v>2</v>
      </c>
      <c r="U1909" t="s">
        <v>21</v>
      </c>
      <c r="V1909" t="b">
        <v>0</v>
      </c>
      <c r="W1909" t="b">
        <v>1</v>
      </c>
      <c r="X1909" t="b">
        <v>0</v>
      </c>
      <c r="Y1909" t="b">
        <v>0</v>
      </c>
      <c r="Z1909" t="b">
        <v>0</v>
      </c>
      <c r="AA1909" t="b">
        <v>1</v>
      </c>
      <c r="AB1909" t="b">
        <v>1</v>
      </c>
      <c r="AC1909" t="b">
        <v>0</v>
      </c>
      <c r="AD1909" t="b">
        <v>1</v>
      </c>
      <c r="AE1909" t="b">
        <v>1</v>
      </c>
      <c r="AF1909" t="b">
        <v>0</v>
      </c>
      <c r="AG1909" t="b">
        <v>0</v>
      </c>
      <c r="AH1909" t="b">
        <v>0</v>
      </c>
      <c r="AI1909" t="b">
        <v>0</v>
      </c>
      <c r="AJ1909" t="b">
        <v>0</v>
      </c>
      <c r="AK1909" t="b">
        <v>0</v>
      </c>
      <c r="AL1909" t="b">
        <v>0</v>
      </c>
      <c r="AM1909" t="b">
        <v>0</v>
      </c>
    </row>
    <row r="1910" spans="1:39" ht="14.4" hidden="1" x14ac:dyDescent="0.3">
      <c r="A1910" t="s">
        <v>2025</v>
      </c>
      <c r="B1910">
        <v>2016</v>
      </c>
      <c r="C1910" t="s">
        <v>242</v>
      </c>
      <c r="D1910" t="s">
        <v>90</v>
      </c>
      <c r="E1910" t="s">
        <v>39</v>
      </c>
      <c r="F1910" t="s">
        <v>5169</v>
      </c>
      <c r="G1910" t="s">
        <v>65</v>
      </c>
      <c r="H1910" t="s">
        <v>60</v>
      </c>
      <c r="I1910" t="s">
        <v>83</v>
      </c>
      <c r="J1910" t="b">
        <v>0</v>
      </c>
      <c r="L1910">
        <v>0.15</v>
      </c>
      <c r="M1910" t="s">
        <v>6994</v>
      </c>
      <c r="O1910">
        <v>52127</v>
      </c>
      <c r="P1910">
        <v>-4.8099999999999996</v>
      </c>
      <c r="Q1910">
        <v>0.75</v>
      </c>
      <c r="R1910" t="b">
        <v>0</v>
      </c>
      <c r="S1910" t="s">
        <v>20</v>
      </c>
      <c r="T1910">
        <v>2</v>
      </c>
      <c r="U1910" t="s">
        <v>21</v>
      </c>
      <c r="V1910" t="b">
        <v>0</v>
      </c>
      <c r="W1910" t="b">
        <v>1</v>
      </c>
      <c r="X1910" t="b">
        <v>0</v>
      </c>
      <c r="Y1910" t="b">
        <v>0</v>
      </c>
      <c r="Z1910" t="b">
        <v>0</v>
      </c>
      <c r="AA1910" t="b">
        <v>0</v>
      </c>
      <c r="AB1910" t="b">
        <v>0</v>
      </c>
      <c r="AC1910" t="b">
        <v>1</v>
      </c>
      <c r="AD1910" t="b">
        <v>1</v>
      </c>
      <c r="AE1910" t="b">
        <v>0</v>
      </c>
      <c r="AF1910" t="b">
        <v>0</v>
      </c>
      <c r="AG1910" t="b">
        <v>0</v>
      </c>
      <c r="AH1910" t="b">
        <v>0</v>
      </c>
      <c r="AI1910" t="b">
        <v>0</v>
      </c>
      <c r="AJ1910" t="b">
        <v>0</v>
      </c>
      <c r="AK1910" t="b">
        <v>0</v>
      </c>
      <c r="AL1910" t="b">
        <v>0</v>
      </c>
      <c r="AM1910" t="b">
        <v>0</v>
      </c>
    </row>
    <row r="1911" spans="1:39" ht="14.4" hidden="1" x14ac:dyDescent="0.3">
      <c r="A1911" t="s">
        <v>2026</v>
      </c>
      <c r="B1911">
        <v>2016</v>
      </c>
      <c r="C1911" t="s">
        <v>112</v>
      </c>
      <c r="D1911" t="s">
        <v>113</v>
      </c>
      <c r="E1911" t="s">
        <v>78</v>
      </c>
      <c r="F1911" t="s">
        <v>5172</v>
      </c>
      <c r="G1911" t="s">
        <v>33</v>
      </c>
      <c r="H1911" t="s">
        <v>69</v>
      </c>
      <c r="I1911" t="s">
        <v>19</v>
      </c>
      <c r="J1911" t="b">
        <v>0</v>
      </c>
      <c r="L1911">
        <v>0.11</v>
      </c>
      <c r="M1911" t="s">
        <v>8439</v>
      </c>
      <c r="O1911">
        <v>87597</v>
      </c>
      <c r="P1911">
        <v>-4.01</v>
      </c>
      <c r="Q1911">
        <v>0.66</v>
      </c>
      <c r="R1911" t="b">
        <v>0</v>
      </c>
      <c r="S1911" t="s">
        <v>35</v>
      </c>
      <c r="T1911">
        <v>7</v>
      </c>
      <c r="U1911" t="s">
        <v>21</v>
      </c>
      <c r="V1911" t="b">
        <v>1</v>
      </c>
      <c r="W1911" t="b">
        <v>0</v>
      </c>
      <c r="X1911" t="b">
        <v>1</v>
      </c>
      <c r="Y1911" t="b">
        <v>1</v>
      </c>
      <c r="Z1911" t="b">
        <v>1</v>
      </c>
      <c r="AA1911" t="b">
        <v>0</v>
      </c>
      <c r="AB1911" t="b">
        <v>0</v>
      </c>
      <c r="AC1911" t="b">
        <v>1</v>
      </c>
      <c r="AD1911" t="b">
        <v>0</v>
      </c>
      <c r="AE1911" t="b">
        <v>1</v>
      </c>
      <c r="AF1911" t="b">
        <v>0</v>
      </c>
      <c r="AG1911" t="b">
        <v>0</v>
      </c>
      <c r="AH1911" t="b">
        <v>0</v>
      </c>
      <c r="AI1911" t="b">
        <v>0</v>
      </c>
      <c r="AJ1911" t="b">
        <v>0</v>
      </c>
      <c r="AK1911" t="b">
        <v>0</v>
      </c>
      <c r="AL1911" t="b">
        <v>0</v>
      </c>
      <c r="AM1911" t="b">
        <v>0</v>
      </c>
    </row>
    <row r="1912" spans="1:39" ht="14.4" hidden="1" x14ac:dyDescent="0.3">
      <c r="A1912" t="s">
        <v>2027</v>
      </c>
      <c r="B1912">
        <v>2016</v>
      </c>
      <c r="C1912" t="s">
        <v>183</v>
      </c>
      <c r="D1912" t="s">
        <v>113</v>
      </c>
      <c r="E1912" t="s">
        <v>133</v>
      </c>
      <c r="F1912" t="s">
        <v>5176</v>
      </c>
      <c r="G1912" t="s">
        <v>86</v>
      </c>
      <c r="H1912" t="s">
        <v>91</v>
      </c>
      <c r="I1912" t="s">
        <v>61</v>
      </c>
      <c r="J1912" t="b">
        <v>0</v>
      </c>
      <c r="L1912">
        <v>0.1</v>
      </c>
      <c r="M1912" t="s">
        <v>8438</v>
      </c>
      <c r="O1912">
        <v>82614</v>
      </c>
      <c r="P1912">
        <v>-3.4</v>
      </c>
      <c r="Q1912">
        <v>0.61</v>
      </c>
      <c r="R1912" t="b">
        <v>0</v>
      </c>
      <c r="S1912" t="s">
        <v>35</v>
      </c>
      <c r="T1912">
        <v>16</v>
      </c>
      <c r="U1912" t="s">
        <v>21</v>
      </c>
      <c r="V1912" t="b">
        <v>1</v>
      </c>
      <c r="W1912" t="b">
        <v>0</v>
      </c>
      <c r="X1912" t="b">
        <v>0</v>
      </c>
      <c r="Y1912" t="b">
        <v>1</v>
      </c>
      <c r="Z1912" t="b">
        <v>0</v>
      </c>
      <c r="AA1912" t="b">
        <v>1</v>
      </c>
      <c r="AB1912" t="b">
        <v>1</v>
      </c>
      <c r="AC1912" t="b">
        <v>1</v>
      </c>
      <c r="AD1912" t="b">
        <v>0</v>
      </c>
      <c r="AE1912" t="b">
        <v>1</v>
      </c>
      <c r="AF1912" t="b">
        <v>0</v>
      </c>
      <c r="AG1912" t="b">
        <v>0</v>
      </c>
      <c r="AH1912" t="b">
        <v>0</v>
      </c>
      <c r="AI1912" t="b">
        <v>0</v>
      </c>
      <c r="AJ1912" t="b">
        <v>0</v>
      </c>
      <c r="AK1912" t="b">
        <v>0</v>
      </c>
      <c r="AL1912" t="b">
        <v>0</v>
      </c>
      <c r="AM1912" t="b">
        <v>0</v>
      </c>
    </row>
    <row r="1913" spans="1:39" ht="14.4" hidden="1" x14ac:dyDescent="0.3">
      <c r="A1913" t="s">
        <v>2028</v>
      </c>
      <c r="B1913">
        <v>2016</v>
      </c>
      <c r="C1913" t="s">
        <v>156</v>
      </c>
      <c r="D1913" t="s">
        <v>58</v>
      </c>
      <c r="E1913" t="s">
        <v>120</v>
      </c>
      <c r="F1913" t="s">
        <v>40</v>
      </c>
      <c r="G1913" t="s">
        <v>93</v>
      </c>
      <c r="H1913" t="s">
        <v>91</v>
      </c>
      <c r="I1913" t="s">
        <v>49</v>
      </c>
      <c r="J1913" t="b">
        <v>0</v>
      </c>
      <c r="L1913">
        <v>0.16</v>
      </c>
      <c r="M1913" t="s">
        <v>8437</v>
      </c>
      <c r="O1913">
        <v>22409</v>
      </c>
      <c r="P1913">
        <v>-2.2599999999999998</v>
      </c>
      <c r="Q1913">
        <v>0.81</v>
      </c>
      <c r="R1913" t="b">
        <v>0</v>
      </c>
      <c r="S1913" t="s">
        <v>35</v>
      </c>
      <c r="T1913">
        <v>4</v>
      </c>
      <c r="U1913" t="s">
        <v>21</v>
      </c>
      <c r="V1913" t="b">
        <v>1</v>
      </c>
      <c r="W1913" t="b">
        <v>0</v>
      </c>
      <c r="X1913" t="b">
        <v>1</v>
      </c>
      <c r="Y1913" t="b">
        <v>0</v>
      </c>
      <c r="Z1913" t="b">
        <v>1</v>
      </c>
      <c r="AA1913" t="b">
        <v>1</v>
      </c>
      <c r="AB1913" t="b">
        <v>0</v>
      </c>
      <c r="AC1913" t="b">
        <v>0</v>
      </c>
      <c r="AD1913" t="b">
        <v>0</v>
      </c>
      <c r="AE1913" t="b">
        <v>1</v>
      </c>
      <c r="AF1913" t="b">
        <v>0</v>
      </c>
      <c r="AG1913" t="b">
        <v>0</v>
      </c>
      <c r="AH1913" t="b">
        <v>0</v>
      </c>
      <c r="AI1913" t="b">
        <v>0</v>
      </c>
      <c r="AJ1913" t="b">
        <v>0</v>
      </c>
      <c r="AK1913" t="b">
        <v>0</v>
      </c>
      <c r="AL1913" t="b">
        <v>0</v>
      </c>
      <c r="AM1913" t="b">
        <v>0</v>
      </c>
    </row>
    <row r="1914" spans="1:39" ht="14.4" hidden="1" x14ac:dyDescent="0.3">
      <c r="A1914" t="s">
        <v>2029</v>
      </c>
      <c r="B1914">
        <v>2016</v>
      </c>
      <c r="C1914" t="s">
        <v>152</v>
      </c>
      <c r="D1914" t="s">
        <v>77</v>
      </c>
      <c r="E1914" t="s">
        <v>39</v>
      </c>
      <c r="F1914" t="s">
        <v>5169</v>
      </c>
      <c r="G1914" t="s">
        <v>17</v>
      </c>
      <c r="H1914" t="s">
        <v>60</v>
      </c>
      <c r="I1914" t="s">
        <v>61</v>
      </c>
      <c r="J1914" t="b">
        <v>0</v>
      </c>
      <c r="L1914">
        <v>0.04</v>
      </c>
      <c r="M1914" t="s">
        <v>8436</v>
      </c>
      <c r="O1914">
        <v>57280</v>
      </c>
      <c r="P1914">
        <v>0.7</v>
      </c>
      <c r="Q1914">
        <v>0.74</v>
      </c>
      <c r="R1914" t="b">
        <v>0</v>
      </c>
      <c r="S1914" t="s">
        <v>20</v>
      </c>
      <c r="T1914">
        <v>2</v>
      </c>
      <c r="U1914" t="s">
        <v>21</v>
      </c>
      <c r="V1914" t="b">
        <v>0</v>
      </c>
      <c r="W1914" t="b">
        <v>0</v>
      </c>
      <c r="X1914" t="b">
        <v>1</v>
      </c>
      <c r="Y1914" t="b">
        <v>0</v>
      </c>
      <c r="Z1914" t="b">
        <v>0</v>
      </c>
      <c r="AA1914" t="b">
        <v>1</v>
      </c>
      <c r="AB1914" t="b">
        <v>0</v>
      </c>
      <c r="AC1914" t="b">
        <v>1</v>
      </c>
      <c r="AD1914" t="b">
        <v>1</v>
      </c>
      <c r="AE1914" t="b">
        <v>0</v>
      </c>
      <c r="AF1914" t="b">
        <v>0</v>
      </c>
      <c r="AG1914" t="b">
        <v>0</v>
      </c>
      <c r="AH1914" t="b">
        <v>0</v>
      </c>
      <c r="AI1914" t="b">
        <v>0</v>
      </c>
      <c r="AJ1914" t="b">
        <v>0</v>
      </c>
      <c r="AK1914" t="b">
        <v>0</v>
      </c>
      <c r="AL1914" t="b">
        <v>0</v>
      </c>
      <c r="AM1914" t="b">
        <v>0</v>
      </c>
    </row>
    <row r="1915" spans="1:39" ht="14.4" hidden="1" x14ac:dyDescent="0.3">
      <c r="A1915" t="s">
        <v>2030</v>
      </c>
      <c r="B1915">
        <v>2016</v>
      </c>
      <c r="C1915" t="s">
        <v>137</v>
      </c>
      <c r="D1915" t="s">
        <v>77</v>
      </c>
      <c r="E1915" t="s">
        <v>108</v>
      </c>
      <c r="F1915" t="s">
        <v>40</v>
      </c>
      <c r="G1915" t="s">
        <v>46</v>
      </c>
      <c r="H1915" t="s">
        <v>52</v>
      </c>
      <c r="I1915" t="s">
        <v>83</v>
      </c>
      <c r="J1915" t="b">
        <v>0</v>
      </c>
      <c r="L1915">
        <v>0.01</v>
      </c>
      <c r="M1915" t="s">
        <v>8435</v>
      </c>
      <c r="O1915">
        <v>56283</v>
      </c>
      <c r="P1915">
        <v>0.19</v>
      </c>
      <c r="Q1915">
        <v>0.65</v>
      </c>
      <c r="R1915" t="b">
        <v>0</v>
      </c>
      <c r="S1915" t="s">
        <v>20</v>
      </c>
      <c r="T1915">
        <v>12</v>
      </c>
      <c r="U1915" t="s">
        <v>21</v>
      </c>
      <c r="V1915" t="b">
        <v>1</v>
      </c>
      <c r="W1915" t="b">
        <v>0</v>
      </c>
      <c r="X1915" t="b">
        <v>0</v>
      </c>
      <c r="Y1915" t="b">
        <v>0</v>
      </c>
      <c r="Z1915" t="b">
        <v>0</v>
      </c>
      <c r="AA1915" t="b">
        <v>0</v>
      </c>
      <c r="AB1915" t="b">
        <v>1</v>
      </c>
      <c r="AC1915" t="b">
        <v>0</v>
      </c>
      <c r="AD1915" t="b">
        <v>1</v>
      </c>
      <c r="AE1915" t="b">
        <v>1</v>
      </c>
      <c r="AF1915" t="b">
        <v>0</v>
      </c>
      <c r="AG1915" t="b">
        <v>0</v>
      </c>
      <c r="AH1915" t="b">
        <v>0</v>
      </c>
      <c r="AI1915" t="b">
        <v>0</v>
      </c>
      <c r="AJ1915" t="b">
        <v>0</v>
      </c>
      <c r="AK1915" t="b">
        <v>0</v>
      </c>
      <c r="AL1915" t="b">
        <v>0</v>
      </c>
      <c r="AM1915" t="b">
        <v>0</v>
      </c>
    </row>
    <row r="1916" spans="1:39" ht="14.4" hidden="1" x14ac:dyDescent="0.3">
      <c r="A1916" t="s">
        <v>2031</v>
      </c>
      <c r="B1916">
        <v>2016</v>
      </c>
      <c r="C1916" t="s">
        <v>124</v>
      </c>
      <c r="D1916" t="s">
        <v>58</v>
      </c>
      <c r="E1916" t="s">
        <v>78</v>
      </c>
      <c r="F1916" t="s">
        <v>5181</v>
      </c>
      <c r="G1916" t="s">
        <v>33</v>
      </c>
      <c r="H1916" t="s">
        <v>34</v>
      </c>
      <c r="I1916" t="s">
        <v>83</v>
      </c>
      <c r="J1916" t="b">
        <v>0</v>
      </c>
      <c r="L1916">
        <v>0.13</v>
      </c>
      <c r="M1916" t="s">
        <v>6800</v>
      </c>
      <c r="O1916">
        <v>19065</v>
      </c>
      <c r="P1916">
        <v>0.75</v>
      </c>
      <c r="Q1916">
        <v>0.69</v>
      </c>
      <c r="R1916" t="b">
        <v>0</v>
      </c>
      <c r="S1916" t="s">
        <v>20</v>
      </c>
      <c r="T1916">
        <v>16</v>
      </c>
      <c r="U1916" t="s">
        <v>21</v>
      </c>
      <c r="V1916" t="b">
        <v>1</v>
      </c>
      <c r="W1916" t="b">
        <v>1</v>
      </c>
      <c r="X1916" t="b">
        <v>0</v>
      </c>
      <c r="Y1916" t="b">
        <v>0</v>
      </c>
      <c r="Z1916" t="b">
        <v>0</v>
      </c>
      <c r="AA1916" t="b">
        <v>0</v>
      </c>
      <c r="AB1916" t="b">
        <v>0</v>
      </c>
      <c r="AC1916" t="b">
        <v>1</v>
      </c>
      <c r="AD1916" t="b">
        <v>1</v>
      </c>
      <c r="AE1916" t="b">
        <v>0</v>
      </c>
      <c r="AF1916" t="b">
        <v>0</v>
      </c>
      <c r="AG1916" t="b">
        <v>0</v>
      </c>
      <c r="AH1916" t="b">
        <v>0</v>
      </c>
      <c r="AI1916" t="b">
        <v>0</v>
      </c>
      <c r="AJ1916" t="b">
        <v>0</v>
      </c>
      <c r="AK1916" t="b">
        <v>0</v>
      </c>
      <c r="AL1916" t="b">
        <v>0</v>
      </c>
      <c r="AM1916" t="b">
        <v>0</v>
      </c>
    </row>
    <row r="1917" spans="1:39" ht="14.4" hidden="1" x14ac:dyDescent="0.3">
      <c r="A1917" t="s">
        <v>2032</v>
      </c>
      <c r="B1917">
        <v>2016</v>
      </c>
      <c r="C1917" t="s">
        <v>171</v>
      </c>
      <c r="D1917" t="s">
        <v>24</v>
      </c>
      <c r="E1917" t="s">
        <v>81</v>
      </c>
      <c r="F1917" t="s">
        <v>5172</v>
      </c>
      <c r="G1917" t="s">
        <v>41</v>
      </c>
      <c r="H1917" t="s">
        <v>91</v>
      </c>
      <c r="I1917" t="s">
        <v>98</v>
      </c>
      <c r="J1917" t="b">
        <v>0</v>
      </c>
      <c r="L1917">
        <v>0.02</v>
      </c>
      <c r="M1917" t="s">
        <v>8434</v>
      </c>
      <c r="O1917">
        <v>72225</v>
      </c>
      <c r="P1917">
        <v>-2.87</v>
      </c>
      <c r="Q1917">
        <v>0.66</v>
      </c>
      <c r="R1917" t="b">
        <v>0</v>
      </c>
      <c r="S1917" t="s">
        <v>40</v>
      </c>
      <c r="T1917">
        <v>3</v>
      </c>
      <c r="U1917" t="s">
        <v>21</v>
      </c>
      <c r="V1917" t="b">
        <v>1</v>
      </c>
      <c r="W1917" t="b">
        <v>0</v>
      </c>
      <c r="X1917" t="b">
        <v>1</v>
      </c>
      <c r="Y1917" t="b">
        <v>1</v>
      </c>
      <c r="Z1917" t="b">
        <v>0</v>
      </c>
      <c r="AA1917" t="b">
        <v>1</v>
      </c>
      <c r="AB1917" t="b">
        <v>0</v>
      </c>
      <c r="AC1917" t="b">
        <v>1</v>
      </c>
      <c r="AD1917" t="b">
        <v>1</v>
      </c>
      <c r="AE1917" t="b">
        <v>0</v>
      </c>
      <c r="AF1917" t="b">
        <v>0</v>
      </c>
      <c r="AG1917" t="b">
        <v>0</v>
      </c>
      <c r="AH1917" t="b">
        <v>0</v>
      </c>
      <c r="AI1917" t="b">
        <v>0</v>
      </c>
      <c r="AJ1917" t="b">
        <v>0</v>
      </c>
      <c r="AK1917" t="b">
        <v>0</v>
      </c>
      <c r="AL1917" t="b">
        <v>0</v>
      </c>
      <c r="AM1917" t="b">
        <v>0</v>
      </c>
    </row>
    <row r="1918" spans="1:39" ht="14.4" hidden="1" x14ac:dyDescent="0.3">
      <c r="A1918" t="s">
        <v>2033</v>
      </c>
      <c r="B1918">
        <v>2016</v>
      </c>
      <c r="C1918" t="s">
        <v>96</v>
      </c>
      <c r="D1918" t="s">
        <v>90</v>
      </c>
      <c r="E1918" t="s">
        <v>16</v>
      </c>
      <c r="F1918" t="s">
        <v>5176</v>
      </c>
      <c r="G1918" t="s">
        <v>65</v>
      </c>
      <c r="H1918" t="s">
        <v>52</v>
      </c>
      <c r="I1918" t="s">
        <v>98</v>
      </c>
      <c r="J1918" t="b">
        <v>0</v>
      </c>
      <c r="L1918">
        <v>0.16</v>
      </c>
      <c r="M1918" t="s">
        <v>8433</v>
      </c>
      <c r="O1918">
        <v>62834</v>
      </c>
      <c r="P1918">
        <v>-4.68</v>
      </c>
      <c r="Q1918">
        <v>0.75</v>
      </c>
      <c r="R1918" t="b">
        <v>0</v>
      </c>
      <c r="S1918" t="s">
        <v>20</v>
      </c>
      <c r="T1918">
        <v>6</v>
      </c>
      <c r="U1918" t="s">
        <v>21</v>
      </c>
      <c r="V1918" t="b">
        <v>0</v>
      </c>
      <c r="W1918" t="b">
        <v>0</v>
      </c>
      <c r="X1918" t="b">
        <v>0</v>
      </c>
      <c r="Y1918" t="b">
        <v>0</v>
      </c>
      <c r="Z1918" t="b">
        <v>1</v>
      </c>
      <c r="AA1918" t="b">
        <v>0</v>
      </c>
      <c r="AB1918" t="b">
        <v>1</v>
      </c>
      <c r="AC1918" t="b">
        <v>0</v>
      </c>
      <c r="AD1918" t="b">
        <v>1</v>
      </c>
      <c r="AE1918" t="b">
        <v>0</v>
      </c>
      <c r="AF1918" t="b">
        <v>0</v>
      </c>
      <c r="AG1918" t="b">
        <v>0</v>
      </c>
      <c r="AH1918" t="b">
        <v>0</v>
      </c>
      <c r="AI1918" t="b">
        <v>0</v>
      </c>
      <c r="AJ1918" t="b">
        <v>0</v>
      </c>
      <c r="AK1918" t="b">
        <v>0</v>
      </c>
      <c r="AL1918" t="b">
        <v>0</v>
      </c>
      <c r="AM1918" t="b">
        <v>0</v>
      </c>
    </row>
    <row r="1919" spans="1:39" ht="14.4" hidden="1" x14ac:dyDescent="0.3">
      <c r="A1919" t="s">
        <v>2034</v>
      </c>
      <c r="B1919">
        <v>2016</v>
      </c>
      <c r="C1919" t="s">
        <v>147</v>
      </c>
      <c r="D1919" t="s">
        <v>68</v>
      </c>
      <c r="E1919" t="s">
        <v>45</v>
      </c>
      <c r="F1919" t="s">
        <v>5169</v>
      </c>
      <c r="G1919" t="s">
        <v>65</v>
      </c>
      <c r="H1919" t="s">
        <v>27</v>
      </c>
      <c r="I1919" t="s">
        <v>19</v>
      </c>
      <c r="J1919" t="b">
        <v>0</v>
      </c>
      <c r="L1919">
        <v>0.17</v>
      </c>
      <c r="M1919" t="s">
        <v>8432</v>
      </c>
      <c r="O1919">
        <v>71077</v>
      </c>
      <c r="P1919">
        <v>4.8</v>
      </c>
      <c r="Q1919">
        <v>0.75</v>
      </c>
      <c r="R1919" t="b">
        <v>0</v>
      </c>
      <c r="S1919" t="s">
        <v>40</v>
      </c>
      <c r="T1919">
        <v>4</v>
      </c>
      <c r="U1919" t="s">
        <v>21</v>
      </c>
      <c r="V1919" t="b">
        <v>0</v>
      </c>
      <c r="W1919" t="b">
        <v>1</v>
      </c>
      <c r="X1919" t="b">
        <v>0</v>
      </c>
      <c r="Y1919" t="b">
        <v>0</v>
      </c>
      <c r="Z1919" t="b">
        <v>0</v>
      </c>
      <c r="AA1919" t="b">
        <v>1</v>
      </c>
      <c r="AB1919" t="b">
        <v>1</v>
      </c>
      <c r="AC1919" t="b">
        <v>0</v>
      </c>
      <c r="AD1919" t="b">
        <v>1</v>
      </c>
      <c r="AE1919" t="b">
        <v>1</v>
      </c>
      <c r="AF1919" t="b">
        <v>0</v>
      </c>
      <c r="AG1919" t="b">
        <v>0</v>
      </c>
      <c r="AH1919" t="b">
        <v>0</v>
      </c>
      <c r="AI1919" t="b">
        <v>0</v>
      </c>
      <c r="AJ1919" t="b">
        <v>0</v>
      </c>
      <c r="AK1919" t="b">
        <v>0</v>
      </c>
      <c r="AL1919" t="b">
        <v>0</v>
      </c>
      <c r="AM1919" t="b">
        <v>0</v>
      </c>
    </row>
    <row r="1920" spans="1:39" ht="14.4" hidden="1" x14ac:dyDescent="0.3">
      <c r="A1920" t="s">
        <v>2035</v>
      </c>
      <c r="B1920">
        <v>2016</v>
      </c>
      <c r="C1920" t="s">
        <v>143</v>
      </c>
      <c r="D1920" t="s">
        <v>38</v>
      </c>
      <c r="E1920" t="s">
        <v>81</v>
      </c>
      <c r="F1920" t="s">
        <v>5181</v>
      </c>
      <c r="G1920" t="s">
        <v>46</v>
      </c>
      <c r="H1920" t="s">
        <v>27</v>
      </c>
      <c r="I1920" t="s">
        <v>19</v>
      </c>
      <c r="J1920" t="b">
        <v>0</v>
      </c>
      <c r="L1920">
        <v>0.01</v>
      </c>
      <c r="M1920" t="s">
        <v>8082</v>
      </c>
      <c r="O1920">
        <v>41877</v>
      </c>
      <c r="P1920">
        <v>-1.57</v>
      </c>
      <c r="Q1920">
        <v>0.82</v>
      </c>
      <c r="R1920" t="b">
        <v>0</v>
      </c>
      <c r="S1920" t="s">
        <v>35</v>
      </c>
      <c r="T1920">
        <v>11</v>
      </c>
      <c r="U1920" t="s">
        <v>21</v>
      </c>
      <c r="V1920" t="b">
        <v>1</v>
      </c>
      <c r="W1920" t="b">
        <v>1</v>
      </c>
      <c r="X1920" t="b">
        <v>1</v>
      </c>
      <c r="Y1920" t="b">
        <v>0</v>
      </c>
      <c r="Z1920" t="b">
        <v>0</v>
      </c>
      <c r="AA1920" t="b">
        <v>0</v>
      </c>
      <c r="AB1920" t="b">
        <v>1</v>
      </c>
      <c r="AC1920" t="b">
        <v>0</v>
      </c>
      <c r="AD1920" t="b">
        <v>0</v>
      </c>
      <c r="AE1920" t="b">
        <v>0</v>
      </c>
      <c r="AF1920" t="b">
        <v>0</v>
      </c>
      <c r="AG1920" t="b">
        <v>0</v>
      </c>
      <c r="AH1920" t="b">
        <v>0</v>
      </c>
      <c r="AI1920" t="b">
        <v>0</v>
      </c>
      <c r="AJ1920" t="b">
        <v>0</v>
      </c>
      <c r="AK1920" t="b">
        <v>0</v>
      </c>
      <c r="AL1920" t="b">
        <v>0</v>
      </c>
      <c r="AM1920" t="b">
        <v>0</v>
      </c>
    </row>
    <row r="1921" spans="1:39" ht="14.4" hidden="1" x14ac:dyDescent="0.3">
      <c r="A1921" t="s">
        <v>2036</v>
      </c>
      <c r="B1921">
        <v>2016</v>
      </c>
      <c r="C1921" t="s">
        <v>44</v>
      </c>
      <c r="D1921" t="s">
        <v>31</v>
      </c>
      <c r="E1921" t="s">
        <v>45</v>
      </c>
      <c r="F1921" t="s">
        <v>5172</v>
      </c>
      <c r="G1921" t="s">
        <v>17</v>
      </c>
      <c r="H1921" t="s">
        <v>52</v>
      </c>
      <c r="I1921" t="s">
        <v>19</v>
      </c>
      <c r="J1921" t="b">
        <v>0</v>
      </c>
      <c r="L1921">
        <v>0.15</v>
      </c>
      <c r="M1921" t="s">
        <v>8431</v>
      </c>
      <c r="O1921">
        <v>23132</v>
      </c>
      <c r="P1921">
        <v>-3.52</v>
      </c>
      <c r="Q1921">
        <v>0.74</v>
      </c>
      <c r="R1921" t="b">
        <v>0</v>
      </c>
      <c r="S1921" t="s">
        <v>40</v>
      </c>
      <c r="T1921">
        <v>0</v>
      </c>
      <c r="U1921" t="s">
        <v>21</v>
      </c>
      <c r="V1921" t="b">
        <v>0</v>
      </c>
      <c r="W1921" t="b">
        <v>0</v>
      </c>
      <c r="X1921" t="b">
        <v>1</v>
      </c>
      <c r="Y1921" t="b">
        <v>1</v>
      </c>
      <c r="Z1921" t="b">
        <v>0</v>
      </c>
      <c r="AA1921" t="b">
        <v>0</v>
      </c>
      <c r="AB1921" t="b">
        <v>0</v>
      </c>
      <c r="AC1921" t="b">
        <v>0</v>
      </c>
      <c r="AD1921" t="b">
        <v>1</v>
      </c>
      <c r="AE1921" t="b">
        <v>1</v>
      </c>
      <c r="AF1921" t="b">
        <v>0</v>
      </c>
      <c r="AG1921" t="b">
        <v>0</v>
      </c>
      <c r="AH1921" t="b">
        <v>0</v>
      </c>
      <c r="AI1921" t="b">
        <v>0</v>
      </c>
      <c r="AJ1921" t="b">
        <v>0</v>
      </c>
      <c r="AK1921" t="b">
        <v>0</v>
      </c>
      <c r="AL1921" t="b">
        <v>0</v>
      </c>
      <c r="AM1921" t="b">
        <v>0</v>
      </c>
    </row>
    <row r="1922" spans="1:39" ht="14.4" hidden="1" x14ac:dyDescent="0.3">
      <c r="A1922" t="s">
        <v>2037</v>
      </c>
      <c r="B1922">
        <v>2016</v>
      </c>
      <c r="C1922" t="s">
        <v>44</v>
      </c>
      <c r="D1922" t="s">
        <v>31</v>
      </c>
      <c r="E1922" t="s">
        <v>59</v>
      </c>
      <c r="F1922" t="s">
        <v>5181</v>
      </c>
      <c r="G1922" t="s">
        <v>93</v>
      </c>
      <c r="H1922" t="s">
        <v>34</v>
      </c>
      <c r="I1922" t="s">
        <v>83</v>
      </c>
      <c r="J1922" t="b">
        <v>0</v>
      </c>
      <c r="L1922">
        <v>0.05</v>
      </c>
      <c r="M1922" t="s">
        <v>6858</v>
      </c>
      <c r="O1922">
        <v>20711</v>
      </c>
      <c r="P1922">
        <v>-4.9000000000000004</v>
      </c>
      <c r="Q1922">
        <v>0.72</v>
      </c>
      <c r="R1922" t="b">
        <v>0</v>
      </c>
      <c r="S1922" t="s">
        <v>20</v>
      </c>
      <c r="T1922">
        <v>9</v>
      </c>
      <c r="U1922" t="s">
        <v>21</v>
      </c>
      <c r="V1922" t="b">
        <v>0</v>
      </c>
      <c r="W1922" t="b">
        <v>0</v>
      </c>
      <c r="X1922" t="b">
        <v>0</v>
      </c>
      <c r="Y1922" t="b">
        <v>1</v>
      </c>
      <c r="Z1922" t="b">
        <v>0</v>
      </c>
      <c r="AA1922" t="b">
        <v>1</v>
      </c>
      <c r="AB1922" t="b">
        <v>0</v>
      </c>
      <c r="AC1922" t="b">
        <v>0</v>
      </c>
      <c r="AD1922" t="b">
        <v>1</v>
      </c>
      <c r="AE1922" t="b">
        <v>0</v>
      </c>
      <c r="AF1922" t="b">
        <v>0</v>
      </c>
      <c r="AG1922" t="b">
        <v>0</v>
      </c>
      <c r="AH1922" t="b">
        <v>0</v>
      </c>
      <c r="AI1922" t="b">
        <v>0</v>
      </c>
      <c r="AJ1922" t="b">
        <v>0</v>
      </c>
      <c r="AK1922" t="b">
        <v>0</v>
      </c>
      <c r="AL1922" t="b">
        <v>0</v>
      </c>
      <c r="AM1922" t="b">
        <v>0</v>
      </c>
    </row>
    <row r="1923" spans="1:39" ht="14.4" hidden="1" x14ac:dyDescent="0.3">
      <c r="A1923" t="s">
        <v>2038</v>
      </c>
      <c r="B1923">
        <v>2016</v>
      </c>
      <c r="C1923" t="s">
        <v>63</v>
      </c>
      <c r="D1923" t="s">
        <v>24</v>
      </c>
      <c r="E1923" t="s">
        <v>16</v>
      </c>
      <c r="F1923" t="s">
        <v>5176</v>
      </c>
      <c r="G1923" t="s">
        <v>17</v>
      </c>
      <c r="H1923" t="s">
        <v>105</v>
      </c>
      <c r="I1923" t="s">
        <v>19</v>
      </c>
      <c r="J1923" t="b">
        <v>0</v>
      </c>
      <c r="L1923">
        <v>0.18</v>
      </c>
      <c r="M1923" t="s">
        <v>8430</v>
      </c>
      <c r="O1923">
        <v>66857</v>
      </c>
      <c r="P1923">
        <v>-1.53</v>
      </c>
      <c r="Q1923">
        <v>0.65</v>
      </c>
      <c r="R1923" t="b">
        <v>0</v>
      </c>
      <c r="S1923" t="s">
        <v>35</v>
      </c>
      <c r="T1923">
        <v>8</v>
      </c>
      <c r="U1923" t="s">
        <v>21</v>
      </c>
      <c r="V1923" t="b">
        <v>0</v>
      </c>
      <c r="W1923" t="b">
        <v>1</v>
      </c>
      <c r="X1923" t="b">
        <v>1</v>
      </c>
      <c r="Y1923" t="b">
        <v>0</v>
      </c>
      <c r="Z1923" t="b">
        <v>0</v>
      </c>
      <c r="AA1923" t="b">
        <v>0</v>
      </c>
      <c r="AB1923" t="b">
        <v>0</v>
      </c>
      <c r="AC1923" t="b">
        <v>1</v>
      </c>
      <c r="AD1923" t="b">
        <v>1</v>
      </c>
      <c r="AE1923" t="b">
        <v>0</v>
      </c>
      <c r="AF1923" t="b">
        <v>0</v>
      </c>
      <c r="AG1923" t="b">
        <v>0</v>
      </c>
      <c r="AH1923" t="b">
        <v>0</v>
      </c>
      <c r="AI1923" t="b">
        <v>0</v>
      </c>
      <c r="AJ1923" t="b">
        <v>0</v>
      </c>
      <c r="AK1923" t="b">
        <v>0</v>
      </c>
      <c r="AL1923" t="b">
        <v>0</v>
      </c>
      <c r="AM1923" t="b">
        <v>0</v>
      </c>
    </row>
    <row r="1924" spans="1:39" ht="14.4" hidden="1" x14ac:dyDescent="0.3">
      <c r="A1924" t="s">
        <v>2039</v>
      </c>
      <c r="B1924">
        <v>2016</v>
      </c>
      <c r="C1924" t="s">
        <v>244</v>
      </c>
      <c r="D1924" t="s">
        <v>24</v>
      </c>
      <c r="E1924" t="s">
        <v>74</v>
      </c>
      <c r="F1924" t="s">
        <v>5176</v>
      </c>
      <c r="G1924" t="s">
        <v>26</v>
      </c>
      <c r="H1924" t="s">
        <v>105</v>
      </c>
      <c r="I1924" t="s">
        <v>83</v>
      </c>
      <c r="J1924" t="b">
        <v>0</v>
      </c>
      <c r="L1924">
        <v>0.01</v>
      </c>
      <c r="M1924" t="s">
        <v>8429</v>
      </c>
      <c r="O1924">
        <v>79349</v>
      </c>
      <c r="P1924">
        <v>4.5999999999999996</v>
      </c>
      <c r="Q1924">
        <v>0.76</v>
      </c>
      <c r="R1924" t="b">
        <v>0</v>
      </c>
      <c r="S1924" t="s">
        <v>35</v>
      </c>
      <c r="T1924">
        <v>4</v>
      </c>
      <c r="U1924" t="s">
        <v>21</v>
      </c>
      <c r="V1924" t="b">
        <v>1</v>
      </c>
      <c r="W1924" t="b">
        <v>1</v>
      </c>
      <c r="X1924" t="b">
        <v>1</v>
      </c>
      <c r="Y1924" t="b">
        <v>0</v>
      </c>
      <c r="Z1924" t="b">
        <v>1</v>
      </c>
      <c r="AA1924" t="b">
        <v>0</v>
      </c>
      <c r="AB1924" t="b">
        <v>0</v>
      </c>
      <c r="AC1924" t="b">
        <v>0</v>
      </c>
      <c r="AD1924" t="b">
        <v>0</v>
      </c>
      <c r="AE1924" t="b">
        <v>1</v>
      </c>
      <c r="AF1924" t="b">
        <v>0</v>
      </c>
      <c r="AG1924" t="b">
        <v>0</v>
      </c>
      <c r="AH1924" t="b">
        <v>0</v>
      </c>
      <c r="AI1924" t="b">
        <v>0</v>
      </c>
      <c r="AJ1924" t="b">
        <v>0</v>
      </c>
      <c r="AK1924" t="b">
        <v>0</v>
      </c>
      <c r="AL1924" t="b">
        <v>0</v>
      </c>
      <c r="AM1924" t="b">
        <v>0</v>
      </c>
    </row>
    <row r="1925" spans="1:39" ht="14.4" hidden="1" x14ac:dyDescent="0.3">
      <c r="A1925" t="s">
        <v>2040</v>
      </c>
      <c r="B1925">
        <v>2016</v>
      </c>
      <c r="C1925" t="s">
        <v>242</v>
      </c>
      <c r="D1925" t="s">
        <v>90</v>
      </c>
      <c r="E1925" t="s">
        <v>74</v>
      </c>
      <c r="F1925" t="s">
        <v>5176</v>
      </c>
      <c r="G1925" t="s">
        <v>86</v>
      </c>
      <c r="H1925" t="s">
        <v>94</v>
      </c>
      <c r="I1925" t="s">
        <v>61</v>
      </c>
      <c r="J1925" t="b">
        <v>0</v>
      </c>
      <c r="L1925">
        <v>0.15</v>
      </c>
      <c r="M1925" t="s">
        <v>8428</v>
      </c>
      <c r="O1925">
        <v>50206</v>
      </c>
      <c r="P1925">
        <v>-4.33</v>
      </c>
      <c r="Q1925">
        <v>0.77</v>
      </c>
      <c r="R1925" t="b">
        <v>0</v>
      </c>
      <c r="S1925" t="s">
        <v>40</v>
      </c>
      <c r="T1925">
        <v>16</v>
      </c>
      <c r="U1925" t="s">
        <v>21</v>
      </c>
      <c r="V1925" t="b">
        <v>1</v>
      </c>
      <c r="W1925" t="b">
        <v>0</v>
      </c>
      <c r="X1925" t="b">
        <v>1</v>
      </c>
      <c r="Y1925" t="b">
        <v>1</v>
      </c>
      <c r="Z1925" t="b">
        <v>1</v>
      </c>
      <c r="AA1925" t="b">
        <v>0</v>
      </c>
      <c r="AB1925" t="b">
        <v>0</v>
      </c>
      <c r="AC1925" t="b">
        <v>0</v>
      </c>
      <c r="AD1925" t="b">
        <v>0</v>
      </c>
      <c r="AE1925" t="b">
        <v>1</v>
      </c>
      <c r="AF1925" t="b">
        <v>0</v>
      </c>
      <c r="AG1925" t="b">
        <v>0</v>
      </c>
      <c r="AH1925" t="b">
        <v>0</v>
      </c>
      <c r="AI1925" t="b">
        <v>0</v>
      </c>
      <c r="AJ1925" t="b">
        <v>0</v>
      </c>
      <c r="AK1925" t="b">
        <v>0</v>
      </c>
      <c r="AL1925" t="b">
        <v>0</v>
      </c>
      <c r="AM1925" t="b">
        <v>0</v>
      </c>
    </row>
    <row r="1926" spans="1:39" ht="14.4" hidden="1" x14ac:dyDescent="0.3">
      <c r="A1926" t="s">
        <v>2041</v>
      </c>
      <c r="B1926">
        <v>2016</v>
      </c>
      <c r="C1926" t="s">
        <v>37</v>
      </c>
      <c r="D1926" t="s">
        <v>38</v>
      </c>
      <c r="E1926" t="s">
        <v>64</v>
      </c>
      <c r="F1926" t="s">
        <v>5169</v>
      </c>
      <c r="G1926" t="s">
        <v>41</v>
      </c>
      <c r="H1926" t="s">
        <v>42</v>
      </c>
      <c r="I1926" t="s">
        <v>49</v>
      </c>
      <c r="J1926" t="b">
        <v>1</v>
      </c>
      <c r="K1926" t="s">
        <v>6605</v>
      </c>
      <c r="L1926">
        <v>0.81</v>
      </c>
      <c r="M1926" t="s">
        <v>8427</v>
      </c>
      <c r="N1926" t="s">
        <v>6605</v>
      </c>
      <c r="O1926">
        <v>58636</v>
      </c>
      <c r="P1926">
        <v>-1.01</v>
      </c>
      <c r="Q1926">
        <v>0.19</v>
      </c>
      <c r="R1926" t="b">
        <v>1</v>
      </c>
      <c r="S1926" t="s">
        <v>35</v>
      </c>
      <c r="T1926">
        <v>6</v>
      </c>
      <c r="U1926" t="s">
        <v>21</v>
      </c>
      <c r="V1926" t="b">
        <v>0</v>
      </c>
      <c r="W1926" t="b">
        <v>1</v>
      </c>
      <c r="X1926" t="b">
        <v>1</v>
      </c>
      <c r="Y1926" t="b">
        <v>1</v>
      </c>
      <c r="Z1926" t="b">
        <v>0</v>
      </c>
      <c r="AA1926" t="b">
        <v>0</v>
      </c>
      <c r="AB1926" t="b">
        <v>1</v>
      </c>
      <c r="AC1926" t="b">
        <v>0</v>
      </c>
      <c r="AD1926" t="b">
        <v>1</v>
      </c>
      <c r="AE1926" t="b">
        <v>0</v>
      </c>
      <c r="AF1926" t="b">
        <v>0</v>
      </c>
      <c r="AG1926" t="b">
        <v>0</v>
      </c>
      <c r="AH1926" t="b">
        <v>0</v>
      </c>
      <c r="AI1926" t="b">
        <v>1</v>
      </c>
      <c r="AJ1926" t="b">
        <v>1</v>
      </c>
      <c r="AK1926" t="b">
        <v>0</v>
      </c>
      <c r="AL1926" t="b">
        <v>1</v>
      </c>
      <c r="AM1926" t="b">
        <v>1</v>
      </c>
    </row>
    <row r="1927" spans="1:39" ht="14.4" hidden="1" x14ac:dyDescent="0.3">
      <c r="A1927" t="s">
        <v>2042</v>
      </c>
      <c r="B1927">
        <v>2016</v>
      </c>
      <c r="C1927" t="s">
        <v>63</v>
      </c>
      <c r="D1927" t="s">
        <v>24</v>
      </c>
      <c r="E1927" t="s">
        <v>32</v>
      </c>
      <c r="F1927" t="s">
        <v>40</v>
      </c>
      <c r="G1927" t="s">
        <v>41</v>
      </c>
      <c r="H1927" t="s">
        <v>27</v>
      </c>
      <c r="I1927" t="s">
        <v>61</v>
      </c>
      <c r="J1927" t="b">
        <v>0</v>
      </c>
      <c r="L1927">
        <v>0</v>
      </c>
      <c r="M1927" t="s">
        <v>8426</v>
      </c>
      <c r="O1927">
        <v>66772</v>
      </c>
      <c r="P1927">
        <v>-4.0599999999999996</v>
      </c>
      <c r="Q1927">
        <v>0.71</v>
      </c>
      <c r="R1927" t="b">
        <v>0</v>
      </c>
      <c r="S1927" t="s">
        <v>40</v>
      </c>
      <c r="T1927">
        <v>8</v>
      </c>
      <c r="U1927" t="s">
        <v>21</v>
      </c>
      <c r="V1927" t="b">
        <v>1</v>
      </c>
      <c r="W1927" t="b">
        <v>0</v>
      </c>
      <c r="X1927" t="b">
        <v>0</v>
      </c>
      <c r="Y1927" t="b">
        <v>0</v>
      </c>
      <c r="Z1927" t="b">
        <v>0</v>
      </c>
      <c r="AA1927" t="b">
        <v>1</v>
      </c>
      <c r="AB1927" t="b">
        <v>1</v>
      </c>
      <c r="AC1927" t="b">
        <v>0</v>
      </c>
      <c r="AD1927" t="b">
        <v>1</v>
      </c>
      <c r="AE1927" t="b">
        <v>1</v>
      </c>
      <c r="AF1927" t="b">
        <v>0</v>
      </c>
      <c r="AG1927" t="b">
        <v>0</v>
      </c>
      <c r="AH1927" t="b">
        <v>0</v>
      </c>
      <c r="AI1927" t="b">
        <v>0</v>
      </c>
      <c r="AJ1927" t="b">
        <v>0</v>
      </c>
      <c r="AK1927" t="b">
        <v>0</v>
      </c>
      <c r="AL1927" t="b">
        <v>0</v>
      </c>
      <c r="AM1927" t="b">
        <v>0</v>
      </c>
    </row>
    <row r="1928" spans="1:39" ht="14.4" hidden="1" x14ac:dyDescent="0.3">
      <c r="A1928" t="s">
        <v>2043</v>
      </c>
      <c r="B1928">
        <v>2016</v>
      </c>
      <c r="C1928" t="s">
        <v>158</v>
      </c>
      <c r="D1928" t="s">
        <v>15</v>
      </c>
      <c r="E1928" t="s">
        <v>78</v>
      </c>
      <c r="F1928" t="s">
        <v>5172</v>
      </c>
      <c r="G1928" t="s">
        <v>65</v>
      </c>
      <c r="H1928" t="s">
        <v>69</v>
      </c>
      <c r="I1928" t="s">
        <v>83</v>
      </c>
      <c r="J1928" t="b">
        <v>0</v>
      </c>
      <c r="L1928">
        <v>0.16</v>
      </c>
      <c r="M1928" t="s">
        <v>5736</v>
      </c>
      <c r="O1928">
        <v>31604</v>
      </c>
      <c r="P1928">
        <v>1.59</v>
      </c>
      <c r="Q1928">
        <v>0.82</v>
      </c>
      <c r="R1928" t="b">
        <v>0</v>
      </c>
      <c r="S1928" t="s">
        <v>35</v>
      </c>
      <c r="T1928">
        <v>9</v>
      </c>
      <c r="U1928" t="s">
        <v>21</v>
      </c>
      <c r="V1928" t="b">
        <v>0</v>
      </c>
      <c r="W1928" t="b">
        <v>1</v>
      </c>
      <c r="X1928" t="b">
        <v>0</v>
      </c>
      <c r="Y1928" t="b">
        <v>1</v>
      </c>
      <c r="Z1928" t="b">
        <v>1</v>
      </c>
      <c r="AA1928" t="b">
        <v>0</v>
      </c>
      <c r="AB1928" t="b">
        <v>0</v>
      </c>
      <c r="AC1928" t="b">
        <v>0</v>
      </c>
      <c r="AD1928" t="b">
        <v>0</v>
      </c>
      <c r="AE1928" t="b">
        <v>1</v>
      </c>
      <c r="AF1928" t="b">
        <v>0</v>
      </c>
      <c r="AG1928" t="b">
        <v>0</v>
      </c>
      <c r="AH1928" t="b">
        <v>0</v>
      </c>
      <c r="AI1928" t="b">
        <v>0</v>
      </c>
      <c r="AJ1928" t="b">
        <v>0</v>
      </c>
      <c r="AK1928" t="b">
        <v>0</v>
      </c>
      <c r="AL1928" t="b">
        <v>0</v>
      </c>
      <c r="AM1928" t="b">
        <v>0</v>
      </c>
    </row>
    <row r="1929" spans="1:39" ht="14.4" hidden="1" x14ac:dyDescent="0.3">
      <c r="A1929" t="s">
        <v>2044</v>
      </c>
      <c r="B1929">
        <v>2016</v>
      </c>
      <c r="C1929" t="s">
        <v>244</v>
      </c>
      <c r="D1929" t="s">
        <v>24</v>
      </c>
      <c r="E1929" t="s">
        <v>97</v>
      </c>
      <c r="F1929" t="s">
        <v>40</v>
      </c>
      <c r="G1929" t="s">
        <v>93</v>
      </c>
      <c r="H1929" t="s">
        <v>18</v>
      </c>
      <c r="I1929" t="s">
        <v>49</v>
      </c>
      <c r="J1929" t="b">
        <v>0</v>
      </c>
      <c r="L1929">
        <v>0.19</v>
      </c>
      <c r="M1929" t="s">
        <v>8425</v>
      </c>
      <c r="O1929">
        <v>61944</v>
      </c>
      <c r="P1929">
        <v>1.03</v>
      </c>
      <c r="Q1929">
        <v>0.84</v>
      </c>
      <c r="R1929" t="b">
        <v>0</v>
      </c>
      <c r="S1929" t="s">
        <v>40</v>
      </c>
      <c r="T1929">
        <v>5</v>
      </c>
      <c r="U1929" t="s">
        <v>21</v>
      </c>
      <c r="V1929" t="b">
        <v>0</v>
      </c>
      <c r="W1929" t="b">
        <v>1</v>
      </c>
      <c r="X1929" t="b">
        <v>0</v>
      </c>
      <c r="Y1929" t="b">
        <v>0</v>
      </c>
      <c r="Z1929" t="b">
        <v>1</v>
      </c>
      <c r="AA1929" t="b">
        <v>1</v>
      </c>
      <c r="AB1929" t="b">
        <v>1</v>
      </c>
      <c r="AC1929" t="b">
        <v>0</v>
      </c>
      <c r="AD1929" t="b">
        <v>0</v>
      </c>
      <c r="AE1929" t="b">
        <v>0</v>
      </c>
      <c r="AF1929" t="b">
        <v>0</v>
      </c>
      <c r="AG1929" t="b">
        <v>0</v>
      </c>
      <c r="AH1929" t="b">
        <v>0</v>
      </c>
      <c r="AI1929" t="b">
        <v>0</v>
      </c>
      <c r="AJ1929" t="b">
        <v>0</v>
      </c>
      <c r="AK1929" t="b">
        <v>0</v>
      </c>
      <c r="AL1929" t="b">
        <v>0</v>
      </c>
      <c r="AM1929" t="b">
        <v>0</v>
      </c>
    </row>
    <row r="1930" spans="1:39" ht="14.4" hidden="1" x14ac:dyDescent="0.3">
      <c r="A1930" t="s">
        <v>2045</v>
      </c>
      <c r="B1930">
        <v>2016</v>
      </c>
      <c r="C1930" t="s">
        <v>101</v>
      </c>
      <c r="D1930" t="s">
        <v>77</v>
      </c>
      <c r="E1930" t="s">
        <v>64</v>
      </c>
      <c r="F1930" t="s">
        <v>5172</v>
      </c>
      <c r="G1930" t="s">
        <v>93</v>
      </c>
      <c r="H1930" t="s">
        <v>34</v>
      </c>
      <c r="I1930" t="s">
        <v>19</v>
      </c>
      <c r="J1930" t="b">
        <v>0</v>
      </c>
      <c r="L1930">
        <v>0.18</v>
      </c>
      <c r="M1930" t="s">
        <v>8424</v>
      </c>
      <c r="O1930">
        <v>67506</v>
      </c>
      <c r="P1930">
        <v>4.0199999999999996</v>
      </c>
      <c r="Q1930">
        <v>0.74</v>
      </c>
      <c r="R1930" t="b">
        <v>0</v>
      </c>
      <c r="S1930" t="s">
        <v>40</v>
      </c>
      <c r="T1930">
        <v>18</v>
      </c>
      <c r="U1930" t="s">
        <v>21</v>
      </c>
      <c r="V1930" t="b">
        <v>1</v>
      </c>
      <c r="W1930" t="b">
        <v>0</v>
      </c>
      <c r="X1930" t="b">
        <v>1</v>
      </c>
      <c r="Y1930" t="b">
        <v>0</v>
      </c>
      <c r="Z1930" t="b">
        <v>1</v>
      </c>
      <c r="AA1930" t="b">
        <v>0</v>
      </c>
      <c r="AB1930" t="b">
        <v>1</v>
      </c>
      <c r="AC1930" t="b">
        <v>1</v>
      </c>
      <c r="AD1930" t="b">
        <v>0</v>
      </c>
      <c r="AE1930" t="b">
        <v>0</v>
      </c>
      <c r="AF1930" t="b">
        <v>0</v>
      </c>
      <c r="AG1930" t="b">
        <v>0</v>
      </c>
      <c r="AH1930" t="b">
        <v>0</v>
      </c>
      <c r="AI1930" t="b">
        <v>0</v>
      </c>
      <c r="AJ1930" t="b">
        <v>0</v>
      </c>
      <c r="AK1930" t="b">
        <v>0</v>
      </c>
      <c r="AL1930" t="b">
        <v>0</v>
      </c>
      <c r="AM1930" t="b">
        <v>0</v>
      </c>
    </row>
    <row r="1931" spans="1:39" ht="14.4" hidden="1" x14ac:dyDescent="0.3">
      <c r="A1931" t="s">
        <v>2046</v>
      </c>
      <c r="B1931">
        <v>2016</v>
      </c>
      <c r="C1931" t="s">
        <v>89</v>
      </c>
      <c r="D1931" t="s">
        <v>90</v>
      </c>
      <c r="E1931" t="s">
        <v>16</v>
      </c>
      <c r="F1931" t="s">
        <v>5169</v>
      </c>
      <c r="G1931" t="s">
        <v>65</v>
      </c>
      <c r="H1931" t="s">
        <v>69</v>
      </c>
      <c r="I1931" t="s">
        <v>28</v>
      </c>
      <c r="J1931" t="b">
        <v>1</v>
      </c>
      <c r="K1931" t="s">
        <v>8422</v>
      </c>
      <c r="L1931">
        <v>0.62</v>
      </c>
      <c r="M1931" t="s">
        <v>8423</v>
      </c>
      <c r="N1931" t="s">
        <v>8422</v>
      </c>
      <c r="O1931">
        <v>87501</v>
      </c>
      <c r="P1931">
        <v>-2</v>
      </c>
      <c r="Q1931">
        <v>0.22</v>
      </c>
      <c r="R1931" t="b">
        <v>1</v>
      </c>
      <c r="S1931" t="s">
        <v>40</v>
      </c>
      <c r="T1931">
        <v>0</v>
      </c>
      <c r="U1931" t="s">
        <v>21</v>
      </c>
      <c r="V1931" t="b">
        <v>0</v>
      </c>
      <c r="W1931" t="b">
        <v>0</v>
      </c>
      <c r="X1931" t="b">
        <v>1</v>
      </c>
      <c r="Y1931" t="b">
        <v>1</v>
      </c>
      <c r="Z1931" t="b">
        <v>1</v>
      </c>
      <c r="AA1931" t="b">
        <v>1</v>
      </c>
      <c r="AB1931" t="b">
        <v>1</v>
      </c>
      <c r="AC1931" t="b">
        <v>0</v>
      </c>
      <c r="AD1931" t="b">
        <v>1</v>
      </c>
      <c r="AE1931" t="b">
        <v>0</v>
      </c>
      <c r="AF1931" t="b">
        <v>0</v>
      </c>
      <c r="AG1931" t="b">
        <v>1</v>
      </c>
      <c r="AH1931" t="b">
        <v>1</v>
      </c>
      <c r="AI1931" t="b">
        <v>1</v>
      </c>
      <c r="AJ1931" t="b">
        <v>0</v>
      </c>
      <c r="AK1931" t="b">
        <v>0</v>
      </c>
      <c r="AL1931" t="b">
        <v>1</v>
      </c>
      <c r="AM1931" t="b">
        <v>0</v>
      </c>
    </row>
    <row r="1932" spans="1:39" ht="14.4" hidden="1" x14ac:dyDescent="0.3">
      <c r="A1932" t="s">
        <v>2047</v>
      </c>
      <c r="B1932">
        <v>2016</v>
      </c>
      <c r="C1932" t="s">
        <v>118</v>
      </c>
      <c r="D1932" t="s">
        <v>90</v>
      </c>
      <c r="E1932" t="s">
        <v>74</v>
      </c>
      <c r="F1932" t="s">
        <v>5181</v>
      </c>
      <c r="G1932" t="s">
        <v>46</v>
      </c>
      <c r="H1932" t="s">
        <v>91</v>
      </c>
      <c r="I1932" t="s">
        <v>49</v>
      </c>
      <c r="J1932" t="b">
        <v>1</v>
      </c>
      <c r="K1932" t="s">
        <v>5963</v>
      </c>
      <c r="L1932">
        <v>0.43</v>
      </c>
      <c r="M1932" t="s">
        <v>8421</v>
      </c>
      <c r="N1932" t="s">
        <v>5963</v>
      </c>
      <c r="O1932">
        <v>91896</v>
      </c>
      <c r="P1932">
        <v>-3.52</v>
      </c>
      <c r="Q1932">
        <v>0.4</v>
      </c>
      <c r="R1932" t="b">
        <v>1</v>
      </c>
      <c r="S1932" t="s">
        <v>20</v>
      </c>
      <c r="T1932">
        <v>17</v>
      </c>
      <c r="U1932" t="s">
        <v>21</v>
      </c>
      <c r="V1932" t="b">
        <v>1</v>
      </c>
      <c r="W1932" t="b">
        <v>0</v>
      </c>
      <c r="X1932" t="b">
        <v>1</v>
      </c>
      <c r="Y1932" t="b">
        <v>0</v>
      </c>
      <c r="Z1932" t="b">
        <v>1</v>
      </c>
      <c r="AA1932" t="b">
        <v>0</v>
      </c>
      <c r="AB1932" t="b">
        <v>1</v>
      </c>
      <c r="AC1932" t="b">
        <v>0</v>
      </c>
      <c r="AD1932" t="b">
        <v>1</v>
      </c>
      <c r="AE1932" t="b">
        <v>0</v>
      </c>
      <c r="AF1932" t="b">
        <v>0</v>
      </c>
      <c r="AG1932" t="b">
        <v>0</v>
      </c>
      <c r="AH1932" t="b">
        <v>0</v>
      </c>
      <c r="AI1932" t="b">
        <v>0</v>
      </c>
      <c r="AJ1932" t="b">
        <v>0</v>
      </c>
      <c r="AK1932" t="b">
        <v>0</v>
      </c>
      <c r="AL1932" t="b">
        <v>1</v>
      </c>
      <c r="AM1932" t="b">
        <v>1</v>
      </c>
    </row>
    <row r="1933" spans="1:39" ht="14.4" hidden="1" x14ac:dyDescent="0.3">
      <c r="A1933" t="s">
        <v>2048</v>
      </c>
      <c r="B1933">
        <v>2016</v>
      </c>
      <c r="C1933" t="s">
        <v>101</v>
      </c>
      <c r="D1933" t="s">
        <v>77</v>
      </c>
      <c r="E1933" t="s">
        <v>133</v>
      </c>
      <c r="F1933" t="s">
        <v>5169</v>
      </c>
      <c r="G1933" t="s">
        <v>33</v>
      </c>
      <c r="H1933" t="s">
        <v>105</v>
      </c>
      <c r="I1933" t="s">
        <v>19</v>
      </c>
      <c r="J1933" t="b">
        <v>0</v>
      </c>
      <c r="L1933">
        <v>0.13</v>
      </c>
      <c r="M1933" t="s">
        <v>8420</v>
      </c>
      <c r="O1933">
        <v>69129</v>
      </c>
      <c r="P1933">
        <v>3.3</v>
      </c>
      <c r="Q1933">
        <v>0.6</v>
      </c>
      <c r="R1933" t="b">
        <v>0</v>
      </c>
      <c r="S1933" t="s">
        <v>40</v>
      </c>
      <c r="T1933">
        <v>16</v>
      </c>
      <c r="U1933" t="s">
        <v>21</v>
      </c>
      <c r="V1933" t="b">
        <v>0</v>
      </c>
      <c r="W1933" t="b">
        <v>0</v>
      </c>
      <c r="X1933" t="b">
        <v>0</v>
      </c>
      <c r="Y1933" t="b">
        <v>0</v>
      </c>
      <c r="Z1933" t="b">
        <v>1</v>
      </c>
      <c r="AA1933" t="b">
        <v>0</v>
      </c>
      <c r="AB1933" t="b">
        <v>1</v>
      </c>
      <c r="AC1933" t="b">
        <v>1</v>
      </c>
      <c r="AD1933" t="b">
        <v>0</v>
      </c>
      <c r="AE1933" t="b">
        <v>1</v>
      </c>
      <c r="AF1933" t="b">
        <v>0</v>
      </c>
      <c r="AG1933" t="b">
        <v>0</v>
      </c>
      <c r="AH1933" t="b">
        <v>0</v>
      </c>
      <c r="AI1933" t="b">
        <v>0</v>
      </c>
      <c r="AJ1933" t="b">
        <v>0</v>
      </c>
      <c r="AK1933" t="b">
        <v>0</v>
      </c>
      <c r="AL1933" t="b">
        <v>0</v>
      </c>
      <c r="AM1933" t="b">
        <v>0</v>
      </c>
    </row>
    <row r="1934" spans="1:39" ht="14.4" hidden="1" x14ac:dyDescent="0.3">
      <c r="A1934" t="s">
        <v>2049</v>
      </c>
      <c r="B1934">
        <v>2016</v>
      </c>
      <c r="C1934" t="s">
        <v>150</v>
      </c>
      <c r="D1934" t="s">
        <v>90</v>
      </c>
      <c r="E1934" t="s">
        <v>16</v>
      </c>
      <c r="F1934" t="s">
        <v>5172</v>
      </c>
      <c r="G1934" t="s">
        <v>65</v>
      </c>
      <c r="H1934" t="s">
        <v>27</v>
      </c>
      <c r="I1934" t="s">
        <v>49</v>
      </c>
      <c r="J1934" t="b">
        <v>0</v>
      </c>
      <c r="L1934">
        <v>0.04</v>
      </c>
      <c r="M1934" t="s">
        <v>6429</v>
      </c>
      <c r="O1934">
        <v>61935</v>
      </c>
      <c r="P1934">
        <v>4.47</v>
      </c>
      <c r="Q1934">
        <v>0.67</v>
      </c>
      <c r="R1934" t="b">
        <v>0</v>
      </c>
      <c r="S1934" t="s">
        <v>20</v>
      </c>
      <c r="T1934">
        <v>1</v>
      </c>
      <c r="U1934" t="s">
        <v>21</v>
      </c>
      <c r="V1934" t="b">
        <v>1</v>
      </c>
      <c r="W1934" t="b">
        <v>0</v>
      </c>
      <c r="X1934" t="b">
        <v>0</v>
      </c>
      <c r="Y1934" t="b">
        <v>1</v>
      </c>
      <c r="Z1934" t="b">
        <v>0</v>
      </c>
      <c r="AA1934" t="b">
        <v>0</v>
      </c>
      <c r="AB1934" t="b">
        <v>0</v>
      </c>
      <c r="AC1934" t="b">
        <v>0</v>
      </c>
      <c r="AD1934" t="b">
        <v>1</v>
      </c>
      <c r="AE1934" t="b">
        <v>0</v>
      </c>
      <c r="AF1934" t="b">
        <v>0</v>
      </c>
      <c r="AG1934" t="b">
        <v>0</v>
      </c>
      <c r="AH1934" t="b">
        <v>0</v>
      </c>
      <c r="AI1934" t="b">
        <v>0</v>
      </c>
      <c r="AJ1934" t="b">
        <v>0</v>
      </c>
      <c r="AK1934" t="b">
        <v>0</v>
      </c>
      <c r="AL1934" t="b">
        <v>0</v>
      </c>
      <c r="AM1934" t="b">
        <v>0</v>
      </c>
    </row>
    <row r="1935" spans="1:39" ht="14.4" hidden="1" x14ac:dyDescent="0.3">
      <c r="A1935" t="s">
        <v>2050</v>
      </c>
      <c r="B1935">
        <v>2016</v>
      </c>
      <c r="C1935" t="s">
        <v>57</v>
      </c>
      <c r="D1935" t="s">
        <v>58</v>
      </c>
      <c r="E1935" t="s">
        <v>97</v>
      </c>
      <c r="F1935" t="s">
        <v>40</v>
      </c>
      <c r="G1935" t="s">
        <v>46</v>
      </c>
      <c r="H1935" t="s">
        <v>60</v>
      </c>
      <c r="I1935" t="s">
        <v>49</v>
      </c>
      <c r="J1935" t="b">
        <v>0</v>
      </c>
      <c r="L1935">
        <v>0.05</v>
      </c>
      <c r="M1935" t="s">
        <v>8419</v>
      </c>
      <c r="O1935">
        <v>23904</v>
      </c>
      <c r="P1935">
        <v>-0.91</v>
      </c>
      <c r="Q1935">
        <v>0.9</v>
      </c>
      <c r="R1935" t="b">
        <v>0</v>
      </c>
      <c r="S1935" t="s">
        <v>40</v>
      </c>
      <c r="T1935">
        <v>19</v>
      </c>
      <c r="U1935" t="s">
        <v>21</v>
      </c>
      <c r="V1935" t="b">
        <v>1</v>
      </c>
      <c r="W1935" t="b">
        <v>0</v>
      </c>
      <c r="X1935" t="b">
        <v>1</v>
      </c>
      <c r="Y1935" t="b">
        <v>0</v>
      </c>
      <c r="Z1935" t="b">
        <v>0</v>
      </c>
      <c r="AA1935" t="b">
        <v>0</v>
      </c>
      <c r="AB1935" t="b">
        <v>1</v>
      </c>
      <c r="AC1935" t="b">
        <v>1</v>
      </c>
      <c r="AD1935" t="b">
        <v>0</v>
      </c>
      <c r="AE1935" t="b">
        <v>0</v>
      </c>
      <c r="AF1935" t="b">
        <v>0</v>
      </c>
      <c r="AG1935" t="b">
        <v>0</v>
      </c>
      <c r="AH1935" t="b">
        <v>0</v>
      </c>
      <c r="AI1935" t="b">
        <v>0</v>
      </c>
      <c r="AJ1935" t="b">
        <v>0</v>
      </c>
      <c r="AK1935" t="b">
        <v>0</v>
      </c>
      <c r="AL1935" t="b">
        <v>0</v>
      </c>
      <c r="AM1935" t="b">
        <v>0</v>
      </c>
    </row>
    <row r="1936" spans="1:39" ht="14.4" hidden="1" x14ac:dyDescent="0.3">
      <c r="A1936" t="s">
        <v>2051</v>
      </c>
      <c r="B1936">
        <v>2016</v>
      </c>
      <c r="C1936" t="s">
        <v>37</v>
      </c>
      <c r="D1936" t="s">
        <v>38</v>
      </c>
      <c r="E1936" t="s">
        <v>16</v>
      </c>
      <c r="F1936" t="s">
        <v>5172</v>
      </c>
      <c r="G1936" t="s">
        <v>86</v>
      </c>
      <c r="H1936" t="s">
        <v>52</v>
      </c>
      <c r="I1936" t="s">
        <v>28</v>
      </c>
      <c r="J1936" t="b">
        <v>0</v>
      </c>
      <c r="L1936">
        <v>0.09</v>
      </c>
      <c r="M1936" t="s">
        <v>8418</v>
      </c>
      <c r="O1936">
        <v>43774</v>
      </c>
      <c r="P1936">
        <v>-3.34</v>
      </c>
      <c r="Q1936">
        <v>0.81</v>
      </c>
      <c r="R1936" t="b">
        <v>0</v>
      </c>
      <c r="S1936" t="s">
        <v>40</v>
      </c>
      <c r="T1936">
        <v>8</v>
      </c>
      <c r="U1936" t="s">
        <v>21</v>
      </c>
      <c r="V1936" t="b">
        <v>1</v>
      </c>
      <c r="W1936" t="b">
        <v>1</v>
      </c>
      <c r="X1936" t="b">
        <v>0</v>
      </c>
      <c r="Y1936" t="b">
        <v>1</v>
      </c>
      <c r="Z1936" t="b">
        <v>0</v>
      </c>
      <c r="AA1936" t="b">
        <v>0</v>
      </c>
      <c r="AB1936" t="b">
        <v>0</v>
      </c>
      <c r="AC1936" t="b">
        <v>0</v>
      </c>
      <c r="AD1936" t="b">
        <v>1</v>
      </c>
      <c r="AE1936" t="b">
        <v>0</v>
      </c>
      <c r="AF1936" t="b">
        <v>0</v>
      </c>
      <c r="AG1936" t="b">
        <v>0</v>
      </c>
      <c r="AH1936" t="b">
        <v>0</v>
      </c>
      <c r="AI1936" t="b">
        <v>0</v>
      </c>
      <c r="AJ1936" t="b">
        <v>0</v>
      </c>
      <c r="AK1936" t="b">
        <v>0</v>
      </c>
      <c r="AL1936" t="b">
        <v>0</v>
      </c>
      <c r="AM1936" t="b">
        <v>0</v>
      </c>
    </row>
    <row r="1937" spans="1:39" ht="14.4" hidden="1" x14ac:dyDescent="0.3">
      <c r="A1937" t="s">
        <v>2052</v>
      </c>
      <c r="B1937">
        <v>2016</v>
      </c>
      <c r="C1937" t="s">
        <v>44</v>
      </c>
      <c r="D1937" t="s">
        <v>31</v>
      </c>
      <c r="E1937" t="s">
        <v>74</v>
      </c>
      <c r="F1937" t="s">
        <v>5172</v>
      </c>
      <c r="G1937" t="s">
        <v>55</v>
      </c>
      <c r="H1937" t="s">
        <v>34</v>
      </c>
      <c r="I1937" t="s">
        <v>61</v>
      </c>
      <c r="J1937" t="b">
        <v>0</v>
      </c>
      <c r="L1937">
        <v>0.08</v>
      </c>
      <c r="M1937" t="s">
        <v>6417</v>
      </c>
      <c r="O1937">
        <v>23850</v>
      </c>
      <c r="P1937">
        <v>4.2699999999999996</v>
      </c>
      <c r="Q1937">
        <v>0.86</v>
      </c>
      <c r="R1937" t="b">
        <v>0</v>
      </c>
      <c r="S1937" t="s">
        <v>35</v>
      </c>
      <c r="T1937">
        <v>18</v>
      </c>
      <c r="U1937" t="s">
        <v>21</v>
      </c>
      <c r="V1937" t="b">
        <v>1</v>
      </c>
      <c r="W1937" t="b">
        <v>0</v>
      </c>
      <c r="X1937" t="b">
        <v>0</v>
      </c>
      <c r="Y1937" t="b">
        <v>0</v>
      </c>
      <c r="Z1937" t="b">
        <v>0</v>
      </c>
      <c r="AA1937" t="b">
        <v>0</v>
      </c>
      <c r="AB1937" t="b">
        <v>1</v>
      </c>
      <c r="AC1937" t="b">
        <v>0</v>
      </c>
      <c r="AD1937" t="b">
        <v>1</v>
      </c>
      <c r="AE1937" t="b">
        <v>0</v>
      </c>
      <c r="AF1937" t="b">
        <v>0</v>
      </c>
      <c r="AG1937" t="b">
        <v>0</v>
      </c>
      <c r="AH1937" t="b">
        <v>0</v>
      </c>
      <c r="AI1937" t="b">
        <v>0</v>
      </c>
      <c r="AJ1937" t="b">
        <v>0</v>
      </c>
      <c r="AK1937" t="b">
        <v>0</v>
      </c>
      <c r="AL1937" t="b">
        <v>0</v>
      </c>
      <c r="AM1937" t="b">
        <v>0</v>
      </c>
    </row>
    <row r="1938" spans="1:39" ht="14.4" hidden="1" x14ac:dyDescent="0.3">
      <c r="A1938" t="s">
        <v>2053</v>
      </c>
      <c r="B1938">
        <v>2016</v>
      </c>
      <c r="C1938" t="s">
        <v>242</v>
      </c>
      <c r="D1938" t="s">
        <v>90</v>
      </c>
      <c r="E1938" t="s">
        <v>54</v>
      </c>
      <c r="F1938" t="s">
        <v>5172</v>
      </c>
      <c r="G1938" t="s">
        <v>46</v>
      </c>
      <c r="H1938" t="s">
        <v>34</v>
      </c>
      <c r="I1938" t="s">
        <v>19</v>
      </c>
      <c r="J1938" t="b">
        <v>0</v>
      </c>
      <c r="L1938">
        <v>0.16</v>
      </c>
      <c r="M1938" t="s">
        <v>6199</v>
      </c>
      <c r="O1938">
        <v>53589</v>
      </c>
      <c r="P1938">
        <v>0.26</v>
      </c>
      <c r="Q1938">
        <v>0.78</v>
      </c>
      <c r="R1938" t="b">
        <v>0</v>
      </c>
      <c r="S1938" t="s">
        <v>35</v>
      </c>
      <c r="T1938">
        <v>14</v>
      </c>
      <c r="U1938" t="s">
        <v>21</v>
      </c>
      <c r="V1938" t="b">
        <v>0</v>
      </c>
      <c r="W1938" t="b">
        <v>0</v>
      </c>
      <c r="X1938" t="b">
        <v>1</v>
      </c>
      <c r="Y1938" t="b">
        <v>0</v>
      </c>
      <c r="Z1938" t="b">
        <v>0</v>
      </c>
      <c r="AA1938" t="b">
        <v>0</v>
      </c>
      <c r="AB1938" t="b">
        <v>0</v>
      </c>
      <c r="AC1938" t="b">
        <v>1</v>
      </c>
      <c r="AD1938" t="b">
        <v>1</v>
      </c>
      <c r="AE1938" t="b">
        <v>0</v>
      </c>
      <c r="AF1938" t="b">
        <v>0</v>
      </c>
      <c r="AG1938" t="b">
        <v>0</v>
      </c>
      <c r="AH1938" t="b">
        <v>0</v>
      </c>
      <c r="AI1938" t="b">
        <v>0</v>
      </c>
      <c r="AJ1938" t="b">
        <v>0</v>
      </c>
      <c r="AK1938" t="b">
        <v>0</v>
      </c>
      <c r="AL1938" t="b">
        <v>0</v>
      </c>
      <c r="AM1938" t="b">
        <v>0</v>
      </c>
    </row>
    <row r="1939" spans="1:39" ht="14.4" hidden="1" x14ac:dyDescent="0.3">
      <c r="A1939" t="s">
        <v>2054</v>
      </c>
      <c r="B1939">
        <v>2016</v>
      </c>
      <c r="C1939" t="s">
        <v>183</v>
      </c>
      <c r="D1939" t="s">
        <v>113</v>
      </c>
      <c r="E1939" t="s">
        <v>39</v>
      </c>
      <c r="F1939" t="s">
        <v>40</v>
      </c>
      <c r="G1939" t="s">
        <v>93</v>
      </c>
      <c r="H1939" t="s">
        <v>34</v>
      </c>
      <c r="I1939" t="s">
        <v>61</v>
      </c>
      <c r="J1939" t="b">
        <v>0</v>
      </c>
      <c r="L1939">
        <v>0.17</v>
      </c>
      <c r="M1939" t="s">
        <v>8417</v>
      </c>
      <c r="O1939">
        <v>86196</v>
      </c>
      <c r="P1939">
        <v>2.37</v>
      </c>
      <c r="Q1939">
        <v>0.76</v>
      </c>
      <c r="R1939" t="b">
        <v>0</v>
      </c>
      <c r="S1939" t="s">
        <v>40</v>
      </c>
      <c r="T1939">
        <v>14</v>
      </c>
      <c r="U1939" t="s">
        <v>21</v>
      </c>
      <c r="V1939" t="b">
        <v>0</v>
      </c>
      <c r="W1939" t="b">
        <v>0</v>
      </c>
      <c r="X1939" t="b">
        <v>1</v>
      </c>
      <c r="Y1939" t="b">
        <v>0</v>
      </c>
      <c r="Z1939" t="b">
        <v>0</v>
      </c>
      <c r="AA1939" t="b">
        <v>1</v>
      </c>
      <c r="AB1939" t="b">
        <v>0</v>
      </c>
      <c r="AC1939" t="b">
        <v>1</v>
      </c>
      <c r="AD1939" t="b">
        <v>1</v>
      </c>
      <c r="AE1939" t="b">
        <v>1</v>
      </c>
      <c r="AF1939" t="b">
        <v>0</v>
      </c>
      <c r="AG1939" t="b">
        <v>0</v>
      </c>
      <c r="AH1939" t="b">
        <v>0</v>
      </c>
      <c r="AI1939" t="b">
        <v>0</v>
      </c>
      <c r="AJ1939" t="b">
        <v>0</v>
      </c>
      <c r="AK1939" t="b">
        <v>0</v>
      </c>
      <c r="AL1939" t="b">
        <v>0</v>
      </c>
      <c r="AM1939" t="b">
        <v>0</v>
      </c>
    </row>
    <row r="1940" spans="1:39" ht="14.4" hidden="1" x14ac:dyDescent="0.3">
      <c r="A1940" t="s">
        <v>2055</v>
      </c>
      <c r="B1940">
        <v>2016</v>
      </c>
      <c r="C1940" t="s">
        <v>147</v>
      </c>
      <c r="D1940" t="s">
        <v>68</v>
      </c>
      <c r="E1940" t="s">
        <v>120</v>
      </c>
      <c r="F1940" t="s">
        <v>40</v>
      </c>
      <c r="G1940" t="s">
        <v>55</v>
      </c>
      <c r="H1940" t="s">
        <v>105</v>
      </c>
      <c r="I1940" t="s">
        <v>83</v>
      </c>
      <c r="J1940" t="b">
        <v>0</v>
      </c>
      <c r="L1940">
        <v>0.05</v>
      </c>
      <c r="M1940" t="s">
        <v>8416</v>
      </c>
      <c r="O1940">
        <v>79820</v>
      </c>
      <c r="P1940">
        <v>-4.18</v>
      </c>
      <c r="Q1940">
        <v>0.77</v>
      </c>
      <c r="R1940" t="b">
        <v>0</v>
      </c>
      <c r="S1940" t="s">
        <v>35</v>
      </c>
      <c r="T1940">
        <v>18</v>
      </c>
      <c r="U1940" t="s">
        <v>21</v>
      </c>
      <c r="V1940" t="b">
        <v>0</v>
      </c>
      <c r="W1940" t="b">
        <v>0</v>
      </c>
      <c r="X1940" t="b">
        <v>0</v>
      </c>
      <c r="Y1940" t="b">
        <v>1</v>
      </c>
      <c r="Z1940" t="b">
        <v>1</v>
      </c>
      <c r="AA1940" t="b">
        <v>1</v>
      </c>
      <c r="AB1940" t="b">
        <v>0</v>
      </c>
      <c r="AC1940" t="b">
        <v>1</v>
      </c>
      <c r="AD1940" t="b">
        <v>1</v>
      </c>
      <c r="AE1940" t="b">
        <v>0</v>
      </c>
      <c r="AF1940" t="b">
        <v>0</v>
      </c>
      <c r="AG1940" t="b">
        <v>0</v>
      </c>
      <c r="AH1940" t="b">
        <v>0</v>
      </c>
      <c r="AI1940" t="b">
        <v>0</v>
      </c>
      <c r="AJ1940" t="b">
        <v>0</v>
      </c>
      <c r="AK1940" t="b">
        <v>0</v>
      </c>
      <c r="AL1940" t="b">
        <v>0</v>
      </c>
      <c r="AM1940" t="b">
        <v>0</v>
      </c>
    </row>
    <row r="1941" spans="1:39" ht="14.4" hidden="1" x14ac:dyDescent="0.3">
      <c r="A1941" t="s">
        <v>2056</v>
      </c>
      <c r="B1941">
        <v>2016</v>
      </c>
      <c r="C1941" t="s">
        <v>143</v>
      </c>
      <c r="D1941" t="s">
        <v>38</v>
      </c>
      <c r="E1941" t="s">
        <v>25</v>
      </c>
      <c r="F1941" t="s">
        <v>5181</v>
      </c>
      <c r="G1941" t="s">
        <v>55</v>
      </c>
      <c r="H1941" t="s">
        <v>42</v>
      </c>
      <c r="I1941" t="s">
        <v>83</v>
      </c>
      <c r="J1941" t="b">
        <v>0</v>
      </c>
      <c r="L1941">
        <v>0.02</v>
      </c>
      <c r="M1941" t="s">
        <v>6399</v>
      </c>
      <c r="O1941">
        <v>40044</v>
      </c>
      <c r="P1941">
        <v>2.63</v>
      </c>
      <c r="Q1941">
        <v>0.63</v>
      </c>
      <c r="R1941" t="b">
        <v>0</v>
      </c>
      <c r="S1941" t="s">
        <v>20</v>
      </c>
      <c r="T1941">
        <v>18</v>
      </c>
      <c r="U1941" t="s">
        <v>21</v>
      </c>
      <c r="V1941" t="b">
        <v>0</v>
      </c>
      <c r="W1941" t="b">
        <v>0</v>
      </c>
      <c r="X1941" t="b">
        <v>0</v>
      </c>
      <c r="Y1941" t="b">
        <v>0</v>
      </c>
      <c r="Z1941" t="b">
        <v>0</v>
      </c>
      <c r="AA1941" t="b">
        <v>0</v>
      </c>
      <c r="AB1941" t="b">
        <v>0</v>
      </c>
      <c r="AC1941" t="b">
        <v>1</v>
      </c>
      <c r="AD1941" t="b">
        <v>1</v>
      </c>
      <c r="AE1941" t="b">
        <v>1</v>
      </c>
      <c r="AF1941" t="b">
        <v>0</v>
      </c>
      <c r="AG1941" t="b">
        <v>0</v>
      </c>
      <c r="AH1941" t="b">
        <v>0</v>
      </c>
      <c r="AI1941" t="b">
        <v>0</v>
      </c>
      <c r="AJ1941" t="b">
        <v>0</v>
      </c>
      <c r="AK1941" t="b">
        <v>0</v>
      </c>
      <c r="AL1941" t="b">
        <v>0</v>
      </c>
      <c r="AM1941" t="b">
        <v>0</v>
      </c>
    </row>
    <row r="1942" spans="1:39" ht="14.4" hidden="1" x14ac:dyDescent="0.3">
      <c r="A1942" t="s">
        <v>2057</v>
      </c>
      <c r="B1942">
        <v>2016</v>
      </c>
      <c r="C1942" t="s">
        <v>244</v>
      </c>
      <c r="D1942" t="s">
        <v>24</v>
      </c>
      <c r="E1942" t="s">
        <v>78</v>
      </c>
      <c r="F1942" t="s">
        <v>5169</v>
      </c>
      <c r="G1942" t="s">
        <v>55</v>
      </c>
      <c r="H1942" t="s">
        <v>105</v>
      </c>
      <c r="I1942" t="s">
        <v>83</v>
      </c>
      <c r="J1942" t="b">
        <v>0</v>
      </c>
      <c r="L1942">
        <v>0.04</v>
      </c>
      <c r="M1942" t="s">
        <v>8415</v>
      </c>
      <c r="O1942">
        <v>71473</v>
      </c>
      <c r="P1942">
        <v>0.28000000000000003</v>
      </c>
      <c r="Q1942">
        <v>0.71</v>
      </c>
      <c r="R1942" t="b">
        <v>0</v>
      </c>
      <c r="S1942" t="s">
        <v>20</v>
      </c>
      <c r="T1942">
        <v>6</v>
      </c>
      <c r="U1942" t="s">
        <v>21</v>
      </c>
      <c r="V1942" t="b">
        <v>0</v>
      </c>
      <c r="W1942" t="b">
        <v>0</v>
      </c>
      <c r="X1942" t="b">
        <v>0</v>
      </c>
      <c r="Y1942" t="b">
        <v>1</v>
      </c>
      <c r="Z1942" t="b">
        <v>0</v>
      </c>
      <c r="AA1942" t="b">
        <v>1</v>
      </c>
      <c r="AB1942" t="b">
        <v>1</v>
      </c>
      <c r="AC1942" t="b">
        <v>1</v>
      </c>
      <c r="AD1942" t="b">
        <v>0</v>
      </c>
      <c r="AE1942" t="b">
        <v>0</v>
      </c>
      <c r="AF1942" t="b">
        <v>0</v>
      </c>
      <c r="AG1942" t="b">
        <v>0</v>
      </c>
      <c r="AH1942" t="b">
        <v>0</v>
      </c>
      <c r="AI1942" t="b">
        <v>0</v>
      </c>
      <c r="AJ1942" t="b">
        <v>0</v>
      </c>
      <c r="AK1942" t="b">
        <v>0</v>
      </c>
      <c r="AL1942" t="b">
        <v>0</v>
      </c>
      <c r="AM1942" t="b">
        <v>0</v>
      </c>
    </row>
    <row r="1943" spans="1:39" ht="14.4" hidden="1" x14ac:dyDescent="0.3">
      <c r="A1943" t="s">
        <v>2058</v>
      </c>
      <c r="B1943">
        <v>2016</v>
      </c>
      <c r="C1943" t="s">
        <v>112</v>
      </c>
      <c r="D1943" t="s">
        <v>113</v>
      </c>
      <c r="E1943" t="s">
        <v>16</v>
      </c>
      <c r="F1943" t="s">
        <v>5172</v>
      </c>
      <c r="G1943" t="s">
        <v>86</v>
      </c>
      <c r="H1943" t="s">
        <v>52</v>
      </c>
      <c r="I1943" t="s">
        <v>61</v>
      </c>
      <c r="J1943" t="b">
        <v>0</v>
      </c>
      <c r="L1943">
        <v>0.18</v>
      </c>
      <c r="M1943" t="s">
        <v>8414</v>
      </c>
      <c r="O1943">
        <v>73440</v>
      </c>
      <c r="P1943">
        <v>4.3099999999999996</v>
      </c>
      <c r="Q1943">
        <v>0.87</v>
      </c>
      <c r="R1943" t="b">
        <v>0</v>
      </c>
      <c r="S1943" t="s">
        <v>20</v>
      </c>
      <c r="T1943">
        <v>1</v>
      </c>
      <c r="U1943" t="s">
        <v>21</v>
      </c>
      <c r="V1943" t="b">
        <v>1</v>
      </c>
      <c r="W1943" t="b">
        <v>1</v>
      </c>
      <c r="X1943" t="b">
        <v>0</v>
      </c>
      <c r="Y1943" t="b">
        <v>1</v>
      </c>
      <c r="Z1943" t="b">
        <v>0</v>
      </c>
      <c r="AA1943" t="b">
        <v>1</v>
      </c>
      <c r="AB1943" t="b">
        <v>0</v>
      </c>
      <c r="AC1943" t="b">
        <v>1</v>
      </c>
      <c r="AD1943" t="b">
        <v>1</v>
      </c>
      <c r="AE1943" t="b">
        <v>0</v>
      </c>
      <c r="AF1943" t="b">
        <v>0</v>
      </c>
      <c r="AG1943" t="b">
        <v>0</v>
      </c>
      <c r="AH1943" t="b">
        <v>0</v>
      </c>
      <c r="AI1943" t="b">
        <v>0</v>
      </c>
      <c r="AJ1943" t="b">
        <v>0</v>
      </c>
      <c r="AK1943" t="b">
        <v>0</v>
      </c>
      <c r="AL1943" t="b">
        <v>0</v>
      </c>
      <c r="AM1943" t="b">
        <v>0</v>
      </c>
    </row>
    <row r="1944" spans="1:39" ht="14.4" hidden="1" x14ac:dyDescent="0.3">
      <c r="A1944" t="s">
        <v>2059</v>
      </c>
      <c r="B1944">
        <v>2016</v>
      </c>
      <c r="C1944" t="s">
        <v>221</v>
      </c>
      <c r="D1944" t="s">
        <v>15</v>
      </c>
      <c r="E1944" t="s">
        <v>39</v>
      </c>
      <c r="F1944" t="s">
        <v>5181</v>
      </c>
      <c r="G1944" t="s">
        <v>65</v>
      </c>
      <c r="H1944" t="s">
        <v>60</v>
      </c>
      <c r="I1944" t="s">
        <v>83</v>
      </c>
      <c r="J1944" t="b">
        <v>0</v>
      </c>
      <c r="L1944">
        <v>0.01</v>
      </c>
      <c r="M1944" t="s">
        <v>8413</v>
      </c>
      <c r="O1944">
        <v>33848</v>
      </c>
      <c r="P1944">
        <v>2.4300000000000002</v>
      </c>
      <c r="Q1944">
        <v>0.8</v>
      </c>
      <c r="R1944" t="b">
        <v>0</v>
      </c>
      <c r="S1944" t="s">
        <v>40</v>
      </c>
      <c r="T1944">
        <v>0</v>
      </c>
      <c r="U1944" t="s">
        <v>21</v>
      </c>
      <c r="V1944" t="b">
        <v>1</v>
      </c>
      <c r="W1944" t="b">
        <v>1</v>
      </c>
      <c r="X1944" t="b">
        <v>0</v>
      </c>
      <c r="Y1944" t="b">
        <v>0</v>
      </c>
      <c r="Z1944" t="b">
        <v>1</v>
      </c>
      <c r="AA1944" t="b">
        <v>0</v>
      </c>
      <c r="AB1944" t="b">
        <v>0</v>
      </c>
      <c r="AC1944" t="b">
        <v>0</v>
      </c>
      <c r="AD1944" t="b">
        <v>0</v>
      </c>
      <c r="AE1944" t="b">
        <v>0</v>
      </c>
      <c r="AF1944" t="b">
        <v>0</v>
      </c>
      <c r="AG1944" t="b">
        <v>0</v>
      </c>
      <c r="AH1944" t="b">
        <v>0</v>
      </c>
      <c r="AI1944" t="b">
        <v>0</v>
      </c>
      <c r="AJ1944" t="b">
        <v>0</v>
      </c>
      <c r="AK1944" t="b">
        <v>0</v>
      </c>
      <c r="AL1944" t="b">
        <v>0</v>
      </c>
      <c r="AM1944" t="b">
        <v>0</v>
      </c>
    </row>
    <row r="1945" spans="1:39" ht="14.4" hidden="1" x14ac:dyDescent="0.3">
      <c r="A1945" t="s">
        <v>2060</v>
      </c>
      <c r="B1945">
        <v>2016</v>
      </c>
      <c r="C1945" t="s">
        <v>198</v>
      </c>
      <c r="D1945" t="s">
        <v>38</v>
      </c>
      <c r="E1945" t="s">
        <v>120</v>
      </c>
      <c r="F1945" t="s">
        <v>5172</v>
      </c>
      <c r="G1945" t="s">
        <v>33</v>
      </c>
      <c r="H1945" t="s">
        <v>18</v>
      </c>
      <c r="I1945" t="s">
        <v>19</v>
      </c>
      <c r="J1945" t="b">
        <v>1</v>
      </c>
      <c r="K1945" t="s">
        <v>5890</v>
      </c>
      <c r="L1945">
        <v>0.69</v>
      </c>
      <c r="M1945" t="s">
        <v>8412</v>
      </c>
      <c r="N1945" t="s">
        <v>5890</v>
      </c>
      <c r="O1945">
        <v>64901</v>
      </c>
      <c r="P1945">
        <v>0.73</v>
      </c>
      <c r="Q1945">
        <v>0.38</v>
      </c>
      <c r="R1945" t="b">
        <v>1</v>
      </c>
      <c r="S1945" t="s">
        <v>40</v>
      </c>
      <c r="T1945">
        <v>12</v>
      </c>
      <c r="U1945" t="s">
        <v>21</v>
      </c>
      <c r="V1945" t="b">
        <v>1</v>
      </c>
      <c r="W1945" t="b">
        <v>1</v>
      </c>
      <c r="X1945" t="b">
        <v>1</v>
      </c>
      <c r="Y1945" t="b">
        <v>1</v>
      </c>
      <c r="Z1945" t="b">
        <v>0</v>
      </c>
      <c r="AA1945" t="b">
        <v>0</v>
      </c>
      <c r="AB1945" t="b">
        <v>1</v>
      </c>
      <c r="AC1945" t="b">
        <v>0</v>
      </c>
      <c r="AD1945" t="b">
        <v>0</v>
      </c>
      <c r="AE1945" t="b">
        <v>1</v>
      </c>
      <c r="AF1945" t="b">
        <v>0</v>
      </c>
      <c r="AG1945" t="b">
        <v>0</v>
      </c>
      <c r="AH1945" t="b">
        <v>1</v>
      </c>
      <c r="AI1945" t="b">
        <v>0</v>
      </c>
      <c r="AJ1945" t="b">
        <v>0</v>
      </c>
      <c r="AK1945" t="b">
        <v>0</v>
      </c>
      <c r="AL1945" t="b">
        <v>1</v>
      </c>
      <c r="AM1945" t="b">
        <v>1</v>
      </c>
    </row>
    <row r="1946" spans="1:39" ht="14.4" hidden="1" x14ac:dyDescent="0.3">
      <c r="A1946" t="s">
        <v>2061</v>
      </c>
      <c r="B1946">
        <v>2016</v>
      </c>
      <c r="C1946" t="s">
        <v>44</v>
      </c>
      <c r="D1946" t="s">
        <v>31</v>
      </c>
      <c r="E1946" t="s">
        <v>59</v>
      </c>
      <c r="F1946" t="s">
        <v>5181</v>
      </c>
      <c r="G1946" t="s">
        <v>55</v>
      </c>
      <c r="H1946" t="s">
        <v>42</v>
      </c>
      <c r="I1946" t="s">
        <v>61</v>
      </c>
      <c r="J1946" t="b">
        <v>0</v>
      </c>
      <c r="L1946">
        <v>0.04</v>
      </c>
      <c r="M1946" t="s">
        <v>8411</v>
      </c>
      <c r="O1946">
        <v>25513</v>
      </c>
      <c r="P1946">
        <v>-2.74</v>
      </c>
      <c r="Q1946">
        <v>0.89</v>
      </c>
      <c r="R1946" t="b">
        <v>0</v>
      </c>
      <c r="S1946" t="s">
        <v>20</v>
      </c>
      <c r="T1946">
        <v>4</v>
      </c>
      <c r="U1946" t="s">
        <v>21</v>
      </c>
      <c r="V1946" t="b">
        <v>0</v>
      </c>
      <c r="W1946" t="b">
        <v>0</v>
      </c>
      <c r="X1946" t="b">
        <v>0</v>
      </c>
      <c r="Y1946" t="b">
        <v>0</v>
      </c>
      <c r="Z1946" t="b">
        <v>0</v>
      </c>
      <c r="AA1946" t="b">
        <v>0</v>
      </c>
      <c r="AB1946" t="b">
        <v>1</v>
      </c>
      <c r="AC1946" t="b">
        <v>0</v>
      </c>
      <c r="AD1946" t="b">
        <v>1</v>
      </c>
      <c r="AE1946" t="b">
        <v>1</v>
      </c>
      <c r="AF1946" t="b">
        <v>0</v>
      </c>
      <c r="AG1946" t="b">
        <v>0</v>
      </c>
      <c r="AH1946" t="b">
        <v>0</v>
      </c>
      <c r="AI1946" t="b">
        <v>0</v>
      </c>
      <c r="AJ1946" t="b">
        <v>0</v>
      </c>
      <c r="AK1946" t="b">
        <v>0</v>
      </c>
      <c r="AL1946" t="b">
        <v>0</v>
      </c>
      <c r="AM1946" t="b">
        <v>0</v>
      </c>
    </row>
    <row r="1947" spans="1:39" ht="14.4" hidden="1" x14ac:dyDescent="0.3">
      <c r="A1947" t="s">
        <v>2062</v>
      </c>
      <c r="B1947">
        <v>2016</v>
      </c>
      <c r="C1947" t="s">
        <v>37</v>
      </c>
      <c r="D1947" t="s">
        <v>38</v>
      </c>
      <c r="E1947" t="s">
        <v>81</v>
      </c>
      <c r="F1947" t="s">
        <v>5172</v>
      </c>
      <c r="G1947" t="s">
        <v>86</v>
      </c>
      <c r="H1947" t="s">
        <v>60</v>
      </c>
      <c r="I1947" t="s">
        <v>61</v>
      </c>
      <c r="J1947" t="b">
        <v>0</v>
      </c>
      <c r="L1947">
        <v>0.15</v>
      </c>
      <c r="M1947" t="s">
        <v>6667</v>
      </c>
      <c r="O1947">
        <v>35606</v>
      </c>
      <c r="P1947">
        <v>-2.27</v>
      </c>
      <c r="Q1947">
        <v>0.76</v>
      </c>
      <c r="R1947" t="b">
        <v>0</v>
      </c>
      <c r="S1947" t="s">
        <v>20</v>
      </c>
      <c r="T1947">
        <v>2</v>
      </c>
      <c r="U1947" t="s">
        <v>21</v>
      </c>
      <c r="V1947" t="b">
        <v>0</v>
      </c>
      <c r="W1947" t="b">
        <v>0</v>
      </c>
      <c r="X1947" t="b">
        <v>1</v>
      </c>
      <c r="Y1947" t="b">
        <v>1</v>
      </c>
      <c r="Z1947" t="b">
        <v>0</v>
      </c>
      <c r="AA1947" t="b">
        <v>0</v>
      </c>
      <c r="AB1947" t="b">
        <v>0</v>
      </c>
      <c r="AC1947" t="b">
        <v>1</v>
      </c>
      <c r="AD1947" t="b">
        <v>0</v>
      </c>
      <c r="AE1947" t="b">
        <v>0</v>
      </c>
      <c r="AF1947" t="b">
        <v>0</v>
      </c>
      <c r="AG1947" t="b">
        <v>0</v>
      </c>
      <c r="AH1947" t="b">
        <v>0</v>
      </c>
      <c r="AI1947" t="b">
        <v>0</v>
      </c>
      <c r="AJ1947" t="b">
        <v>0</v>
      </c>
      <c r="AK1947" t="b">
        <v>0</v>
      </c>
      <c r="AL1947" t="b">
        <v>0</v>
      </c>
      <c r="AM1947" t="b">
        <v>0</v>
      </c>
    </row>
    <row r="1948" spans="1:39" ht="14.4" hidden="1" x14ac:dyDescent="0.3">
      <c r="A1948" t="s">
        <v>2063</v>
      </c>
      <c r="B1948">
        <v>2016</v>
      </c>
      <c r="C1948" t="s">
        <v>183</v>
      </c>
      <c r="D1948" t="s">
        <v>113</v>
      </c>
      <c r="E1948" t="s">
        <v>97</v>
      </c>
      <c r="F1948" t="s">
        <v>5181</v>
      </c>
      <c r="G1948" t="s">
        <v>46</v>
      </c>
      <c r="H1948" t="s">
        <v>94</v>
      </c>
      <c r="I1948" t="s">
        <v>98</v>
      </c>
      <c r="J1948" t="b">
        <v>0</v>
      </c>
      <c r="L1948">
        <v>0.15</v>
      </c>
      <c r="M1948" t="s">
        <v>8283</v>
      </c>
      <c r="O1948">
        <v>76830</v>
      </c>
      <c r="P1948">
        <v>1.35</v>
      </c>
      <c r="Q1948">
        <v>0.86</v>
      </c>
      <c r="R1948" t="b">
        <v>0</v>
      </c>
      <c r="S1948" t="s">
        <v>20</v>
      </c>
      <c r="T1948">
        <v>0</v>
      </c>
      <c r="U1948" t="s">
        <v>21</v>
      </c>
      <c r="V1948" t="b">
        <v>1</v>
      </c>
      <c r="W1948" t="b">
        <v>1</v>
      </c>
      <c r="X1948" t="b">
        <v>0</v>
      </c>
      <c r="Y1948" t="b">
        <v>0</v>
      </c>
      <c r="Z1948" t="b">
        <v>1</v>
      </c>
      <c r="AA1948" t="b">
        <v>0</v>
      </c>
      <c r="AB1948" t="b">
        <v>0</v>
      </c>
      <c r="AC1948" t="b">
        <v>0</v>
      </c>
      <c r="AD1948" t="b">
        <v>0</v>
      </c>
      <c r="AE1948" t="b">
        <v>0</v>
      </c>
      <c r="AF1948" t="b">
        <v>0</v>
      </c>
      <c r="AG1948" t="b">
        <v>0</v>
      </c>
      <c r="AH1948" t="b">
        <v>0</v>
      </c>
      <c r="AI1948" t="b">
        <v>0</v>
      </c>
      <c r="AJ1948" t="b">
        <v>0</v>
      </c>
      <c r="AK1948" t="b">
        <v>0</v>
      </c>
      <c r="AL1948" t="b">
        <v>0</v>
      </c>
      <c r="AM1948" t="b">
        <v>0</v>
      </c>
    </row>
    <row r="1949" spans="1:39" ht="14.4" hidden="1" x14ac:dyDescent="0.3">
      <c r="A1949" t="s">
        <v>2064</v>
      </c>
      <c r="B1949">
        <v>2016</v>
      </c>
      <c r="C1949" t="s">
        <v>51</v>
      </c>
      <c r="D1949" t="s">
        <v>31</v>
      </c>
      <c r="E1949" t="s">
        <v>25</v>
      </c>
      <c r="F1949" t="s">
        <v>5176</v>
      </c>
      <c r="G1949" t="s">
        <v>33</v>
      </c>
      <c r="H1949" t="s">
        <v>105</v>
      </c>
      <c r="I1949" t="s">
        <v>61</v>
      </c>
      <c r="J1949" t="b">
        <v>0</v>
      </c>
      <c r="L1949">
        <v>0.11</v>
      </c>
      <c r="M1949" t="s">
        <v>8410</v>
      </c>
      <c r="O1949">
        <v>26803</v>
      </c>
      <c r="P1949">
        <v>-1.57</v>
      </c>
      <c r="Q1949">
        <v>0.67</v>
      </c>
      <c r="R1949" t="b">
        <v>0</v>
      </c>
      <c r="S1949" t="s">
        <v>40</v>
      </c>
      <c r="T1949">
        <v>4</v>
      </c>
      <c r="U1949" t="s">
        <v>21</v>
      </c>
      <c r="V1949" t="b">
        <v>0</v>
      </c>
      <c r="W1949" t="b">
        <v>0</v>
      </c>
      <c r="X1949" t="b">
        <v>1</v>
      </c>
      <c r="Y1949" t="b">
        <v>1</v>
      </c>
      <c r="Z1949" t="b">
        <v>0</v>
      </c>
      <c r="AA1949" t="b">
        <v>1</v>
      </c>
      <c r="AB1949" t="b">
        <v>0</v>
      </c>
      <c r="AC1949" t="b">
        <v>0</v>
      </c>
      <c r="AD1949" t="b">
        <v>1</v>
      </c>
      <c r="AE1949" t="b">
        <v>1</v>
      </c>
      <c r="AF1949" t="b">
        <v>0</v>
      </c>
      <c r="AG1949" t="b">
        <v>0</v>
      </c>
      <c r="AH1949" t="b">
        <v>0</v>
      </c>
      <c r="AI1949" t="b">
        <v>0</v>
      </c>
      <c r="AJ1949" t="b">
        <v>0</v>
      </c>
      <c r="AK1949" t="b">
        <v>0</v>
      </c>
      <c r="AL1949" t="b">
        <v>0</v>
      </c>
      <c r="AM1949" t="b">
        <v>0</v>
      </c>
    </row>
    <row r="1950" spans="1:39" ht="14.4" hidden="1" x14ac:dyDescent="0.3">
      <c r="A1950" t="s">
        <v>2065</v>
      </c>
      <c r="B1950">
        <v>2016</v>
      </c>
      <c r="C1950" t="s">
        <v>107</v>
      </c>
      <c r="D1950" t="s">
        <v>15</v>
      </c>
      <c r="E1950" t="s">
        <v>54</v>
      </c>
      <c r="F1950" t="s">
        <v>5181</v>
      </c>
      <c r="G1950" t="s">
        <v>55</v>
      </c>
      <c r="H1950" t="s">
        <v>105</v>
      </c>
      <c r="I1950" t="s">
        <v>19</v>
      </c>
      <c r="J1950" t="b">
        <v>1</v>
      </c>
      <c r="K1950" t="s">
        <v>482</v>
      </c>
      <c r="L1950">
        <v>0.51</v>
      </c>
      <c r="M1950" t="s">
        <v>8409</v>
      </c>
      <c r="N1950" t="s">
        <v>482</v>
      </c>
      <c r="O1950">
        <v>54213</v>
      </c>
      <c r="P1950">
        <v>0.66</v>
      </c>
      <c r="Q1950">
        <v>0.32</v>
      </c>
      <c r="R1950" t="b">
        <v>1</v>
      </c>
      <c r="S1950" t="s">
        <v>35</v>
      </c>
      <c r="T1950">
        <v>8</v>
      </c>
      <c r="U1950" t="s">
        <v>21</v>
      </c>
      <c r="V1950" t="b">
        <v>0</v>
      </c>
      <c r="W1950" t="b">
        <v>1</v>
      </c>
      <c r="X1950" t="b">
        <v>0</v>
      </c>
      <c r="Y1950" t="b">
        <v>1</v>
      </c>
      <c r="Z1950" t="b">
        <v>0</v>
      </c>
      <c r="AA1950" t="b">
        <v>1</v>
      </c>
      <c r="AB1950" t="b">
        <v>0</v>
      </c>
      <c r="AC1950" t="b">
        <v>1</v>
      </c>
      <c r="AD1950" t="b">
        <v>0</v>
      </c>
      <c r="AE1950" t="b">
        <v>0</v>
      </c>
      <c r="AF1950" t="b">
        <v>0</v>
      </c>
      <c r="AG1950" t="b">
        <v>0</v>
      </c>
      <c r="AH1950" t="b">
        <v>0</v>
      </c>
      <c r="AI1950" t="b">
        <v>0</v>
      </c>
      <c r="AJ1950" t="b">
        <v>0</v>
      </c>
      <c r="AK1950" t="b">
        <v>0</v>
      </c>
      <c r="AL1950" t="b">
        <v>1</v>
      </c>
      <c r="AM1950" t="b">
        <v>0</v>
      </c>
    </row>
    <row r="1951" spans="1:39" ht="14.4" hidden="1" x14ac:dyDescent="0.3">
      <c r="A1951" t="s">
        <v>2066</v>
      </c>
      <c r="B1951">
        <v>2016</v>
      </c>
      <c r="C1951" t="s">
        <v>51</v>
      </c>
      <c r="D1951" t="s">
        <v>31</v>
      </c>
      <c r="E1951" t="s">
        <v>81</v>
      </c>
      <c r="F1951" t="s">
        <v>5181</v>
      </c>
      <c r="G1951" t="s">
        <v>33</v>
      </c>
      <c r="H1951" t="s">
        <v>18</v>
      </c>
      <c r="I1951" t="s">
        <v>83</v>
      </c>
      <c r="J1951" t="b">
        <v>0</v>
      </c>
      <c r="L1951">
        <v>0.05</v>
      </c>
      <c r="M1951" t="s">
        <v>8408</v>
      </c>
      <c r="O1951">
        <v>22536</v>
      </c>
      <c r="P1951">
        <v>4.6100000000000003</v>
      </c>
      <c r="Q1951">
        <v>0.62</v>
      </c>
      <c r="R1951" t="b">
        <v>0</v>
      </c>
      <c r="S1951" t="s">
        <v>20</v>
      </c>
      <c r="T1951">
        <v>16</v>
      </c>
      <c r="U1951" t="s">
        <v>21</v>
      </c>
      <c r="V1951" t="b">
        <v>1</v>
      </c>
      <c r="W1951" t="b">
        <v>0</v>
      </c>
      <c r="X1951" t="b">
        <v>0</v>
      </c>
      <c r="Y1951" t="b">
        <v>1</v>
      </c>
      <c r="Z1951" t="b">
        <v>1</v>
      </c>
      <c r="AA1951" t="b">
        <v>0</v>
      </c>
      <c r="AB1951" t="b">
        <v>0</v>
      </c>
      <c r="AC1951" t="b">
        <v>0</v>
      </c>
      <c r="AD1951" t="b">
        <v>1</v>
      </c>
      <c r="AE1951" t="b">
        <v>0</v>
      </c>
      <c r="AF1951" t="b">
        <v>0</v>
      </c>
      <c r="AG1951" t="b">
        <v>0</v>
      </c>
      <c r="AH1951" t="b">
        <v>0</v>
      </c>
      <c r="AI1951" t="b">
        <v>0</v>
      </c>
      <c r="AJ1951" t="b">
        <v>0</v>
      </c>
      <c r="AK1951" t="b">
        <v>0</v>
      </c>
      <c r="AL1951" t="b">
        <v>0</v>
      </c>
      <c r="AM1951" t="b">
        <v>0</v>
      </c>
    </row>
    <row r="1952" spans="1:39" ht="14.4" hidden="1" x14ac:dyDescent="0.3">
      <c r="A1952" t="s">
        <v>2067</v>
      </c>
      <c r="B1952">
        <v>2016</v>
      </c>
      <c r="C1952" t="s">
        <v>85</v>
      </c>
      <c r="D1952" t="s">
        <v>24</v>
      </c>
      <c r="E1952" t="s">
        <v>133</v>
      </c>
      <c r="F1952" t="s">
        <v>5169</v>
      </c>
      <c r="G1952" t="s">
        <v>17</v>
      </c>
      <c r="H1952" t="s">
        <v>18</v>
      </c>
      <c r="I1952" t="s">
        <v>98</v>
      </c>
      <c r="J1952" t="b">
        <v>0</v>
      </c>
      <c r="L1952">
        <v>7.0000000000000007E-2</v>
      </c>
      <c r="M1952" t="s">
        <v>8407</v>
      </c>
      <c r="O1952">
        <v>78313</v>
      </c>
      <c r="P1952">
        <v>-0.71</v>
      </c>
      <c r="Q1952">
        <v>0.68</v>
      </c>
      <c r="R1952" t="b">
        <v>0</v>
      </c>
      <c r="S1952" t="s">
        <v>40</v>
      </c>
      <c r="T1952">
        <v>8</v>
      </c>
      <c r="U1952" t="s">
        <v>21</v>
      </c>
      <c r="V1952" t="b">
        <v>0</v>
      </c>
      <c r="W1952" t="b">
        <v>0</v>
      </c>
      <c r="X1952" t="b">
        <v>0</v>
      </c>
      <c r="Y1952" t="b">
        <v>1</v>
      </c>
      <c r="Z1952" t="b">
        <v>1</v>
      </c>
      <c r="AA1952" t="b">
        <v>1</v>
      </c>
      <c r="AB1952" t="b">
        <v>1</v>
      </c>
      <c r="AC1952" t="b">
        <v>0</v>
      </c>
      <c r="AD1952" t="b">
        <v>1</v>
      </c>
      <c r="AE1952" t="b">
        <v>1</v>
      </c>
      <c r="AF1952" t="b">
        <v>0</v>
      </c>
      <c r="AG1952" t="b">
        <v>0</v>
      </c>
      <c r="AH1952" t="b">
        <v>0</v>
      </c>
      <c r="AI1952" t="b">
        <v>0</v>
      </c>
      <c r="AJ1952" t="b">
        <v>0</v>
      </c>
      <c r="AK1952" t="b">
        <v>0</v>
      </c>
      <c r="AL1952" t="b">
        <v>0</v>
      </c>
      <c r="AM1952" t="b">
        <v>0</v>
      </c>
    </row>
    <row r="1953" spans="1:39" ht="14.4" hidden="1" x14ac:dyDescent="0.3">
      <c r="A1953" t="s">
        <v>2068</v>
      </c>
      <c r="B1953">
        <v>2016</v>
      </c>
      <c r="C1953" t="s">
        <v>177</v>
      </c>
      <c r="D1953" t="s">
        <v>38</v>
      </c>
      <c r="E1953" t="s">
        <v>74</v>
      </c>
      <c r="F1953" t="s">
        <v>40</v>
      </c>
      <c r="G1953" t="s">
        <v>41</v>
      </c>
      <c r="H1953" t="s">
        <v>105</v>
      </c>
      <c r="I1953" t="s">
        <v>49</v>
      </c>
      <c r="J1953" t="b">
        <v>0</v>
      </c>
      <c r="L1953">
        <v>0.16</v>
      </c>
      <c r="M1953" t="s">
        <v>8406</v>
      </c>
      <c r="O1953">
        <v>42365</v>
      </c>
      <c r="P1953">
        <v>-3.19</v>
      </c>
      <c r="Q1953">
        <v>0.73</v>
      </c>
      <c r="R1953" t="b">
        <v>0</v>
      </c>
      <c r="S1953" t="s">
        <v>40</v>
      </c>
      <c r="T1953">
        <v>15</v>
      </c>
      <c r="U1953" t="s">
        <v>21</v>
      </c>
      <c r="V1953" t="b">
        <v>1</v>
      </c>
      <c r="W1953" t="b">
        <v>0</v>
      </c>
      <c r="X1953" t="b">
        <v>1</v>
      </c>
      <c r="Y1953" t="b">
        <v>1</v>
      </c>
      <c r="Z1953" t="b">
        <v>0</v>
      </c>
      <c r="AA1953" t="b">
        <v>0</v>
      </c>
      <c r="AB1953" t="b">
        <v>0</v>
      </c>
      <c r="AC1953" t="b">
        <v>0</v>
      </c>
      <c r="AD1953" t="b">
        <v>1</v>
      </c>
      <c r="AE1953" t="b">
        <v>0</v>
      </c>
      <c r="AF1953" t="b">
        <v>0</v>
      </c>
      <c r="AG1953" t="b">
        <v>0</v>
      </c>
      <c r="AH1953" t="b">
        <v>0</v>
      </c>
      <c r="AI1953" t="b">
        <v>0</v>
      </c>
      <c r="AJ1953" t="b">
        <v>0</v>
      </c>
      <c r="AK1953" t="b">
        <v>0</v>
      </c>
      <c r="AL1953" t="b">
        <v>0</v>
      </c>
      <c r="AM1953" t="b">
        <v>0</v>
      </c>
    </row>
    <row r="1954" spans="1:39" ht="14.4" hidden="1" x14ac:dyDescent="0.3">
      <c r="A1954" t="s">
        <v>2069</v>
      </c>
      <c r="B1954">
        <v>2016</v>
      </c>
      <c r="C1954" t="s">
        <v>126</v>
      </c>
      <c r="D1954" t="s">
        <v>68</v>
      </c>
      <c r="E1954" t="s">
        <v>39</v>
      </c>
      <c r="F1954" t="s">
        <v>5176</v>
      </c>
      <c r="G1954" t="s">
        <v>65</v>
      </c>
      <c r="H1954" t="s">
        <v>94</v>
      </c>
      <c r="I1954" t="s">
        <v>61</v>
      </c>
      <c r="J1954" t="b">
        <v>0</v>
      </c>
      <c r="L1954">
        <v>0.02</v>
      </c>
      <c r="M1954" t="s">
        <v>8405</v>
      </c>
      <c r="O1954">
        <v>94870</v>
      </c>
      <c r="P1954">
        <v>3.16</v>
      </c>
      <c r="Q1954">
        <v>0.88</v>
      </c>
      <c r="R1954" t="b">
        <v>0</v>
      </c>
      <c r="S1954" t="s">
        <v>35</v>
      </c>
      <c r="T1954">
        <v>0</v>
      </c>
      <c r="U1954" t="s">
        <v>21</v>
      </c>
      <c r="V1954" t="b">
        <v>0</v>
      </c>
      <c r="W1954" t="b">
        <v>0</v>
      </c>
      <c r="X1954" t="b">
        <v>1</v>
      </c>
      <c r="Y1954" t="b">
        <v>0</v>
      </c>
      <c r="Z1954" t="b">
        <v>1</v>
      </c>
      <c r="AA1954" t="b">
        <v>1</v>
      </c>
      <c r="AB1954" t="b">
        <v>1</v>
      </c>
      <c r="AC1954" t="b">
        <v>0</v>
      </c>
      <c r="AD1954" t="b">
        <v>1</v>
      </c>
      <c r="AE1954" t="b">
        <v>0</v>
      </c>
      <c r="AF1954" t="b">
        <v>0</v>
      </c>
      <c r="AG1954" t="b">
        <v>0</v>
      </c>
      <c r="AH1954" t="b">
        <v>0</v>
      </c>
      <c r="AI1954" t="b">
        <v>0</v>
      </c>
      <c r="AJ1954" t="b">
        <v>0</v>
      </c>
      <c r="AK1954" t="b">
        <v>0</v>
      </c>
      <c r="AL1954" t="b">
        <v>0</v>
      </c>
      <c r="AM1954" t="b">
        <v>0</v>
      </c>
    </row>
    <row r="1955" spans="1:39" ht="14.4" hidden="1" x14ac:dyDescent="0.3">
      <c r="A1955" t="s">
        <v>2070</v>
      </c>
      <c r="B1955">
        <v>2016</v>
      </c>
      <c r="C1955" t="s">
        <v>112</v>
      </c>
      <c r="D1955" t="s">
        <v>113</v>
      </c>
      <c r="E1955" t="s">
        <v>135</v>
      </c>
      <c r="F1955" t="s">
        <v>5176</v>
      </c>
      <c r="G1955" t="s">
        <v>93</v>
      </c>
      <c r="H1955" t="s">
        <v>94</v>
      </c>
      <c r="I1955" t="s">
        <v>83</v>
      </c>
      <c r="J1955" t="b">
        <v>0</v>
      </c>
      <c r="L1955">
        <v>0.17</v>
      </c>
      <c r="M1955" t="s">
        <v>8404</v>
      </c>
      <c r="O1955">
        <v>74394</v>
      </c>
      <c r="P1955">
        <v>0.15</v>
      </c>
      <c r="Q1955">
        <v>0.81</v>
      </c>
      <c r="R1955" t="b">
        <v>0</v>
      </c>
      <c r="S1955" t="s">
        <v>20</v>
      </c>
      <c r="T1955">
        <v>16</v>
      </c>
      <c r="U1955" t="s">
        <v>21</v>
      </c>
      <c r="V1955" t="b">
        <v>0</v>
      </c>
      <c r="W1955" t="b">
        <v>1</v>
      </c>
      <c r="X1955" t="b">
        <v>1</v>
      </c>
      <c r="Y1955" t="b">
        <v>0</v>
      </c>
      <c r="Z1955" t="b">
        <v>1</v>
      </c>
      <c r="AA1955" t="b">
        <v>0</v>
      </c>
      <c r="AB1955" t="b">
        <v>0</v>
      </c>
      <c r="AC1955" t="b">
        <v>1</v>
      </c>
      <c r="AD1955" t="b">
        <v>1</v>
      </c>
      <c r="AE1955" t="b">
        <v>0</v>
      </c>
      <c r="AF1955" t="b">
        <v>0</v>
      </c>
      <c r="AG1955" t="b">
        <v>0</v>
      </c>
      <c r="AH1955" t="b">
        <v>0</v>
      </c>
      <c r="AI1955" t="b">
        <v>0</v>
      </c>
      <c r="AJ1955" t="b">
        <v>0</v>
      </c>
      <c r="AK1955" t="b">
        <v>0</v>
      </c>
      <c r="AL1955" t="b">
        <v>0</v>
      </c>
      <c r="AM1955" t="b">
        <v>0</v>
      </c>
    </row>
    <row r="1956" spans="1:39" ht="14.4" hidden="1" x14ac:dyDescent="0.3">
      <c r="A1956" t="s">
        <v>2071</v>
      </c>
      <c r="B1956">
        <v>2016</v>
      </c>
      <c r="C1956" t="s">
        <v>89</v>
      </c>
      <c r="D1956" t="s">
        <v>90</v>
      </c>
      <c r="E1956" t="s">
        <v>78</v>
      </c>
      <c r="F1956" t="s">
        <v>5176</v>
      </c>
      <c r="G1956" t="s">
        <v>17</v>
      </c>
      <c r="H1956" t="s">
        <v>69</v>
      </c>
      <c r="I1956" t="s">
        <v>98</v>
      </c>
      <c r="J1956" t="b">
        <v>0</v>
      </c>
      <c r="L1956">
        <v>0.17</v>
      </c>
      <c r="M1956" t="s">
        <v>8403</v>
      </c>
      <c r="O1956">
        <v>51564</v>
      </c>
      <c r="P1956">
        <v>1.68</v>
      </c>
      <c r="Q1956">
        <v>0.65</v>
      </c>
      <c r="R1956" t="b">
        <v>0</v>
      </c>
      <c r="S1956" t="s">
        <v>35</v>
      </c>
      <c r="T1956">
        <v>0</v>
      </c>
      <c r="U1956" t="s">
        <v>21</v>
      </c>
      <c r="V1956" t="b">
        <v>1</v>
      </c>
      <c r="W1956" t="b">
        <v>0</v>
      </c>
      <c r="X1956" t="b">
        <v>1</v>
      </c>
      <c r="Y1956" t="b">
        <v>0</v>
      </c>
      <c r="Z1956" t="b">
        <v>0</v>
      </c>
      <c r="AA1956" t="b">
        <v>0</v>
      </c>
      <c r="AB1956" t="b">
        <v>0</v>
      </c>
      <c r="AC1956" t="b">
        <v>0</v>
      </c>
      <c r="AD1956" t="b">
        <v>1</v>
      </c>
      <c r="AE1956" t="b">
        <v>0</v>
      </c>
      <c r="AF1956" t="b">
        <v>0</v>
      </c>
      <c r="AG1956" t="b">
        <v>0</v>
      </c>
      <c r="AH1956" t="b">
        <v>0</v>
      </c>
      <c r="AI1956" t="b">
        <v>0</v>
      </c>
      <c r="AJ1956" t="b">
        <v>0</v>
      </c>
      <c r="AK1956" t="b">
        <v>0</v>
      </c>
      <c r="AL1956" t="b">
        <v>0</v>
      </c>
      <c r="AM1956" t="b">
        <v>0</v>
      </c>
    </row>
    <row r="1957" spans="1:39" ht="14.4" hidden="1" x14ac:dyDescent="0.3">
      <c r="A1957" t="s">
        <v>2072</v>
      </c>
      <c r="B1957">
        <v>2016</v>
      </c>
      <c r="C1957" t="s">
        <v>101</v>
      </c>
      <c r="D1957" t="s">
        <v>77</v>
      </c>
      <c r="E1957" t="s">
        <v>59</v>
      </c>
      <c r="F1957" t="s">
        <v>5172</v>
      </c>
      <c r="G1957" t="s">
        <v>93</v>
      </c>
      <c r="H1957" t="s">
        <v>94</v>
      </c>
      <c r="I1957" t="s">
        <v>61</v>
      </c>
      <c r="J1957" t="b">
        <v>0</v>
      </c>
      <c r="L1957">
        <v>0.01</v>
      </c>
      <c r="M1957" t="s">
        <v>8402</v>
      </c>
      <c r="O1957">
        <v>73777</v>
      </c>
      <c r="P1957">
        <v>-3.93</v>
      </c>
      <c r="Q1957">
        <v>0.7</v>
      </c>
      <c r="R1957" t="b">
        <v>0</v>
      </c>
      <c r="S1957" t="s">
        <v>20</v>
      </c>
      <c r="T1957">
        <v>6</v>
      </c>
      <c r="U1957" t="s">
        <v>21</v>
      </c>
      <c r="V1957" t="b">
        <v>1</v>
      </c>
      <c r="W1957" t="b">
        <v>1</v>
      </c>
      <c r="X1957" t="b">
        <v>1</v>
      </c>
      <c r="Y1957" t="b">
        <v>0</v>
      </c>
      <c r="Z1957" t="b">
        <v>0</v>
      </c>
      <c r="AA1957" t="b">
        <v>1</v>
      </c>
      <c r="AB1957" t="b">
        <v>0</v>
      </c>
      <c r="AC1957" t="b">
        <v>0</v>
      </c>
      <c r="AD1957" t="b">
        <v>0</v>
      </c>
      <c r="AE1957" t="b">
        <v>0</v>
      </c>
      <c r="AF1957" t="b">
        <v>0</v>
      </c>
      <c r="AG1957" t="b">
        <v>0</v>
      </c>
      <c r="AH1957" t="b">
        <v>0</v>
      </c>
      <c r="AI1957" t="b">
        <v>0</v>
      </c>
      <c r="AJ1957" t="b">
        <v>0</v>
      </c>
      <c r="AK1957" t="b">
        <v>0</v>
      </c>
      <c r="AL1957" t="b">
        <v>0</v>
      </c>
      <c r="AM1957" t="b">
        <v>0</v>
      </c>
    </row>
    <row r="1958" spans="1:39" ht="14.4" hidden="1" x14ac:dyDescent="0.3">
      <c r="A1958" t="s">
        <v>2073</v>
      </c>
      <c r="B1958">
        <v>2016</v>
      </c>
      <c r="C1958" t="s">
        <v>244</v>
      </c>
      <c r="D1958" t="s">
        <v>24</v>
      </c>
      <c r="E1958" t="s">
        <v>135</v>
      </c>
      <c r="F1958" t="s">
        <v>5176</v>
      </c>
      <c r="G1958" t="s">
        <v>33</v>
      </c>
      <c r="H1958" t="s">
        <v>34</v>
      </c>
      <c r="I1958" t="s">
        <v>83</v>
      </c>
      <c r="J1958" t="b">
        <v>0</v>
      </c>
      <c r="L1958">
        <v>0.19</v>
      </c>
      <c r="M1958" t="s">
        <v>8401</v>
      </c>
      <c r="O1958">
        <v>66602</v>
      </c>
      <c r="P1958">
        <v>-2.39</v>
      </c>
      <c r="Q1958">
        <v>0.65</v>
      </c>
      <c r="R1958" t="b">
        <v>0</v>
      </c>
      <c r="S1958" t="s">
        <v>20</v>
      </c>
      <c r="T1958">
        <v>17</v>
      </c>
      <c r="U1958" t="s">
        <v>21</v>
      </c>
      <c r="V1958" t="b">
        <v>0</v>
      </c>
      <c r="W1958" t="b">
        <v>1</v>
      </c>
      <c r="X1958" t="b">
        <v>1</v>
      </c>
      <c r="Y1958" t="b">
        <v>0</v>
      </c>
      <c r="Z1958" t="b">
        <v>1</v>
      </c>
      <c r="AA1958" t="b">
        <v>1</v>
      </c>
      <c r="AB1958" t="b">
        <v>0</v>
      </c>
      <c r="AC1958" t="b">
        <v>1</v>
      </c>
      <c r="AD1958" t="b">
        <v>1</v>
      </c>
      <c r="AE1958" t="b">
        <v>0</v>
      </c>
      <c r="AF1958" t="b">
        <v>0</v>
      </c>
      <c r="AG1958" t="b">
        <v>0</v>
      </c>
      <c r="AH1958" t="b">
        <v>0</v>
      </c>
      <c r="AI1958" t="b">
        <v>0</v>
      </c>
      <c r="AJ1958" t="b">
        <v>0</v>
      </c>
      <c r="AK1958" t="b">
        <v>0</v>
      </c>
      <c r="AL1958" t="b">
        <v>0</v>
      </c>
      <c r="AM1958" t="b">
        <v>0</v>
      </c>
    </row>
    <row r="1959" spans="1:39" ht="14.4" hidden="1" x14ac:dyDescent="0.3">
      <c r="A1959" t="s">
        <v>2074</v>
      </c>
      <c r="B1959">
        <v>2016</v>
      </c>
      <c r="C1959" t="s">
        <v>152</v>
      </c>
      <c r="D1959" t="s">
        <v>77</v>
      </c>
      <c r="E1959" t="s">
        <v>108</v>
      </c>
      <c r="F1959" t="s">
        <v>5181</v>
      </c>
      <c r="G1959" t="s">
        <v>65</v>
      </c>
      <c r="H1959" t="s">
        <v>18</v>
      </c>
      <c r="I1959" t="s">
        <v>28</v>
      </c>
      <c r="J1959" t="b">
        <v>0</v>
      </c>
      <c r="L1959">
        <v>0.11</v>
      </c>
      <c r="M1959" t="s">
        <v>8400</v>
      </c>
      <c r="O1959">
        <v>60185</v>
      </c>
      <c r="P1959">
        <v>-0.09</v>
      </c>
      <c r="Q1959">
        <v>0.77</v>
      </c>
      <c r="R1959" t="b">
        <v>0</v>
      </c>
      <c r="S1959" t="s">
        <v>20</v>
      </c>
      <c r="T1959">
        <v>3</v>
      </c>
      <c r="U1959" t="s">
        <v>21</v>
      </c>
      <c r="V1959" t="b">
        <v>0</v>
      </c>
      <c r="W1959" t="b">
        <v>0</v>
      </c>
      <c r="X1959" t="b">
        <v>0</v>
      </c>
      <c r="Y1959" t="b">
        <v>1</v>
      </c>
      <c r="Z1959" t="b">
        <v>1</v>
      </c>
      <c r="AA1959" t="b">
        <v>0</v>
      </c>
      <c r="AB1959" t="b">
        <v>0</v>
      </c>
      <c r="AC1959" t="b">
        <v>0</v>
      </c>
      <c r="AD1959" t="b">
        <v>0</v>
      </c>
      <c r="AE1959" t="b">
        <v>1</v>
      </c>
      <c r="AF1959" t="b">
        <v>0</v>
      </c>
      <c r="AG1959" t="b">
        <v>0</v>
      </c>
      <c r="AH1959" t="b">
        <v>0</v>
      </c>
      <c r="AI1959" t="b">
        <v>0</v>
      </c>
      <c r="AJ1959" t="b">
        <v>0</v>
      </c>
      <c r="AK1959" t="b">
        <v>0</v>
      </c>
      <c r="AL1959" t="b">
        <v>0</v>
      </c>
      <c r="AM1959" t="b">
        <v>0</v>
      </c>
    </row>
    <row r="1960" spans="1:39" ht="14.4" hidden="1" x14ac:dyDescent="0.3">
      <c r="A1960" t="s">
        <v>2075</v>
      </c>
      <c r="B1960">
        <v>2016</v>
      </c>
      <c r="C1960" t="s">
        <v>126</v>
      </c>
      <c r="D1960" t="s">
        <v>68</v>
      </c>
      <c r="E1960" t="s">
        <v>78</v>
      </c>
      <c r="F1960" t="s">
        <v>5172</v>
      </c>
      <c r="G1960" t="s">
        <v>55</v>
      </c>
      <c r="H1960" t="s">
        <v>34</v>
      </c>
      <c r="I1960" t="s">
        <v>98</v>
      </c>
      <c r="J1960" t="b">
        <v>0</v>
      </c>
      <c r="L1960">
        <v>0.16</v>
      </c>
      <c r="M1960" t="s">
        <v>8399</v>
      </c>
      <c r="O1960">
        <v>92628</v>
      </c>
      <c r="P1960">
        <v>1.51</v>
      </c>
      <c r="Q1960">
        <v>0.73</v>
      </c>
      <c r="R1960" t="b">
        <v>0</v>
      </c>
      <c r="S1960" t="s">
        <v>20</v>
      </c>
      <c r="T1960">
        <v>8</v>
      </c>
      <c r="U1960" t="s">
        <v>21</v>
      </c>
      <c r="V1960" t="b">
        <v>1</v>
      </c>
      <c r="W1960" t="b">
        <v>0</v>
      </c>
      <c r="X1960" t="b">
        <v>0</v>
      </c>
      <c r="Y1960" t="b">
        <v>0</v>
      </c>
      <c r="Z1960" t="b">
        <v>0</v>
      </c>
      <c r="AA1960" t="b">
        <v>1</v>
      </c>
      <c r="AB1960" t="b">
        <v>1</v>
      </c>
      <c r="AC1960" t="b">
        <v>0</v>
      </c>
      <c r="AD1960" t="b">
        <v>1</v>
      </c>
      <c r="AE1960" t="b">
        <v>1</v>
      </c>
      <c r="AF1960" t="b">
        <v>0</v>
      </c>
      <c r="AG1960" t="b">
        <v>0</v>
      </c>
      <c r="AH1960" t="b">
        <v>0</v>
      </c>
      <c r="AI1960" t="b">
        <v>0</v>
      </c>
      <c r="AJ1960" t="b">
        <v>0</v>
      </c>
      <c r="AK1960" t="b">
        <v>0</v>
      </c>
      <c r="AL1960" t="b">
        <v>0</v>
      </c>
      <c r="AM1960" t="b">
        <v>0</v>
      </c>
    </row>
    <row r="1961" spans="1:39" ht="14.4" hidden="1" x14ac:dyDescent="0.3">
      <c r="A1961" t="s">
        <v>2076</v>
      </c>
      <c r="B1961">
        <v>2016</v>
      </c>
      <c r="C1961" t="s">
        <v>198</v>
      </c>
      <c r="D1961" t="s">
        <v>38</v>
      </c>
      <c r="E1961" t="s">
        <v>64</v>
      </c>
      <c r="F1961" t="s">
        <v>5181</v>
      </c>
      <c r="G1961" t="s">
        <v>93</v>
      </c>
      <c r="H1961" t="s">
        <v>105</v>
      </c>
      <c r="I1961" t="s">
        <v>19</v>
      </c>
      <c r="J1961" t="b">
        <v>0</v>
      </c>
      <c r="L1961">
        <v>0.02</v>
      </c>
      <c r="M1961" t="s">
        <v>8398</v>
      </c>
      <c r="O1961">
        <v>40159</v>
      </c>
      <c r="P1961">
        <v>3.29</v>
      </c>
      <c r="Q1961">
        <v>0.65</v>
      </c>
      <c r="R1961" t="b">
        <v>0</v>
      </c>
      <c r="S1961" t="s">
        <v>40</v>
      </c>
      <c r="T1961">
        <v>17</v>
      </c>
      <c r="U1961" t="s">
        <v>21</v>
      </c>
      <c r="V1961" t="b">
        <v>1</v>
      </c>
      <c r="W1961" t="b">
        <v>1</v>
      </c>
      <c r="X1961" t="b">
        <v>1</v>
      </c>
      <c r="Y1961" t="b">
        <v>0</v>
      </c>
      <c r="Z1961" t="b">
        <v>1</v>
      </c>
      <c r="AA1961" t="b">
        <v>0</v>
      </c>
      <c r="AB1961" t="b">
        <v>0</v>
      </c>
      <c r="AC1961" t="b">
        <v>1</v>
      </c>
      <c r="AD1961" t="b">
        <v>1</v>
      </c>
      <c r="AE1961" t="b">
        <v>0</v>
      </c>
      <c r="AF1961" t="b">
        <v>0</v>
      </c>
      <c r="AG1961" t="b">
        <v>0</v>
      </c>
      <c r="AH1961" t="b">
        <v>0</v>
      </c>
      <c r="AI1961" t="b">
        <v>0</v>
      </c>
      <c r="AJ1961" t="b">
        <v>0</v>
      </c>
      <c r="AK1961" t="b">
        <v>0</v>
      </c>
      <c r="AL1961" t="b">
        <v>0</v>
      </c>
      <c r="AM1961" t="b">
        <v>0</v>
      </c>
    </row>
    <row r="1962" spans="1:39" ht="14.4" hidden="1" x14ac:dyDescent="0.3">
      <c r="A1962" t="s">
        <v>2077</v>
      </c>
      <c r="B1962">
        <v>2016</v>
      </c>
      <c r="C1962" t="s">
        <v>37</v>
      </c>
      <c r="D1962" t="s">
        <v>38</v>
      </c>
      <c r="E1962" t="s">
        <v>120</v>
      </c>
      <c r="F1962" t="s">
        <v>5172</v>
      </c>
      <c r="G1962" t="s">
        <v>41</v>
      </c>
      <c r="H1962" t="s">
        <v>52</v>
      </c>
      <c r="I1962" t="s">
        <v>49</v>
      </c>
      <c r="J1962" t="b">
        <v>0</v>
      </c>
      <c r="L1962">
        <v>0.09</v>
      </c>
      <c r="M1962" t="s">
        <v>6890</v>
      </c>
      <c r="O1962">
        <v>41030</v>
      </c>
      <c r="P1962">
        <v>-3.64</v>
      </c>
      <c r="Q1962">
        <v>0.74</v>
      </c>
      <c r="R1962" t="b">
        <v>0</v>
      </c>
      <c r="S1962" t="s">
        <v>35</v>
      </c>
      <c r="T1962">
        <v>19</v>
      </c>
      <c r="U1962" t="s">
        <v>21</v>
      </c>
      <c r="V1962" t="b">
        <v>0</v>
      </c>
      <c r="W1962" t="b">
        <v>1</v>
      </c>
      <c r="X1962" t="b">
        <v>1</v>
      </c>
      <c r="Y1962" t="b">
        <v>1</v>
      </c>
      <c r="Z1962" t="b">
        <v>0</v>
      </c>
      <c r="AA1962" t="b">
        <v>1</v>
      </c>
      <c r="AB1962" t="b">
        <v>0</v>
      </c>
      <c r="AC1962" t="b">
        <v>0</v>
      </c>
      <c r="AD1962" t="b">
        <v>0</v>
      </c>
      <c r="AE1962" t="b">
        <v>0</v>
      </c>
      <c r="AF1962" t="b">
        <v>0</v>
      </c>
      <c r="AG1962" t="b">
        <v>0</v>
      </c>
      <c r="AH1962" t="b">
        <v>0</v>
      </c>
      <c r="AI1962" t="b">
        <v>0</v>
      </c>
      <c r="AJ1962" t="b">
        <v>0</v>
      </c>
      <c r="AK1962" t="b">
        <v>0</v>
      </c>
      <c r="AL1962" t="b">
        <v>0</v>
      </c>
      <c r="AM1962" t="b">
        <v>0</v>
      </c>
    </row>
    <row r="1963" spans="1:39" ht="14.4" hidden="1" x14ac:dyDescent="0.3">
      <c r="A1963" t="s">
        <v>2078</v>
      </c>
      <c r="B1963">
        <v>2016</v>
      </c>
      <c r="C1963" t="s">
        <v>112</v>
      </c>
      <c r="D1963" t="s">
        <v>113</v>
      </c>
      <c r="E1963" t="s">
        <v>39</v>
      </c>
      <c r="F1963" t="s">
        <v>5169</v>
      </c>
      <c r="G1963" t="s">
        <v>41</v>
      </c>
      <c r="H1963" t="s">
        <v>94</v>
      </c>
      <c r="I1963" t="s">
        <v>83</v>
      </c>
      <c r="J1963" t="b">
        <v>0</v>
      </c>
      <c r="L1963">
        <v>0.17</v>
      </c>
      <c r="M1963" t="s">
        <v>6062</v>
      </c>
      <c r="O1963">
        <v>68283</v>
      </c>
      <c r="P1963">
        <v>3.39</v>
      </c>
      <c r="Q1963">
        <v>0.9</v>
      </c>
      <c r="R1963" t="b">
        <v>0</v>
      </c>
      <c r="S1963" t="s">
        <v>40</v>
      </c>
      <c r="T1963">
        <v>10</v>
      </c>
      <c r="U1963" t="s">
        <v>21</v>
      </c>
      <c r="V1963" t="b">
        <v>0</v>
      </c>
      <c r="W1963" t="b">
        <v>0</v>
      </c>
      <c r="X1963" t="b">
        <v>0</v>
      </c>
      <c r="Y1963" t="b">
        <v>0</v>
      </c>
      <c r="Z1963" t="b">
        <v>1</v>
      </c>
      <c r="AA1963" t="b">
        <v>1</v>
      </c>
      <c r="AB1963" t="b">
        <v>0</v>
      </c>
      <c r="AC1963" t="b">
        <v>0</v>
      </c>
      <c r="AD1963" t="b">
        <v>0</v>
      </c>
      <c r="AE1963" t="b">
        <v>1</v>
      </c>
      <c r="AF1963" t="b">
        <v>0</v>
      </c>
      <c r="AG1963" t="b">
        <v>0</v>
      </c>
      <c r="AH1963" t="b">
        <v>0</v>
      </c>
      <c r="AI1963" t="b">
        <v>0</v>
      </c>
      <c r="AJ1963" t="b">
        <v>0</v>
      </c>
      <c r="AK1963" t="b">
        <v>0</v>
      </c>
      <c r="AL1963" t="b">
        <v>0</v>
      </c>
      <c r="AM1963" t="b">
        <v>0</v>
      </c>
    </row>
    <row r="1964" spans="1:39" ht="14.4" hidden="1" x14ac:dyDescent="0.3">
      <c r="A1964" t="s">
        <v>2079</v>
      </c>
      <c r="B1964">
        <v>2016</v>
      </c>
      <c r="C1964" t="s">
        <v>143</v>
      </c>
      <c r="D1964" t="s">
        <v>38</v>
      </c>
      <c r="E1964" t="s">
        <v>120</v>
      </c>
      <c r="F1964" t="s">
        <v>5176</v>
      </c>
      <c r="G1964" t="s">
        <v>55</v>
      </c>
      <c r="H1964" t="s">
        <v>94</v>
      </c>
      <c r="I1964" t="s">
        <v>98</v>
      </c>
      <c r="J1964" t="b">
        <v>0</v>
      </c>
      <c r="L1964">
        <v>0.16</v>
      </c>
      <c r="M1964" t="s">
        <v>8397</v>
      </c>
      <c r="O1964">
        <v>38890</v>
      </c>
      <c r="P1964">
        <v>-2.2000000000000002</v>
      </c>
      <c r="Q1964">
        <v>0.79</v>
      </c>
      <c r="R1964" t="b">
        <v>0</v>
      </c>
      <c r="S1964" t="s">
        <v>20</v>
      </c>
      <c r="T1964">
        <v>6</v>
      </c>
      <c r="U1964" t="s">
        <v>21</v>
      </c>
      <c r="V1964" t="b">
        <v>0</v>
      </c>
      <c r="W1964" t="b">
        <v>1</v>
      </c>
      <c r="X1964" t="b">
        <v>1</v>
      </c>
      <c r="Y1964" t="b">
        <v>0</v>
      </c>
      <c r="Z1964" t="b">
        <v>1</v>
      </c>
      <c r="AA1964" t="b">
        <v>0</v>
      </c>
      <c r="AB1964" t="b">
        <v>1</v>
      </c>
      <c r="AC1964" t="b">
        <v>0</v>
      </c>
      <c r="AD1964" t="b">
        <v>0</v>
      </c>
      <c r="AE1964" t="b">
        <v>0</v>
      </c>
      <c r="AF1964" t="b">
        <v>0</v>
      </c>
      <c r="AG1964" t="b">
        <v>0</v>
      </c>
      <c r="AH1964" t="b">
        <v>0</v>
      </c>
      <c r="AI1964" t="b">
        <v>0</v>
      </c>
      <c r="AJ1964" t="b">
        <v>0</v>
      </c>
      <c r="AK1964" t="b">
        <v>0</v>
      </c>
      <c r="AL1964" t="b">
        <v>0</v>
      </c>
      <c r="AM1964" t="b">
        <v>0</v>
      </c>
    </row>
    <row r="1965" spans="1:39" ht="14.4" hidden="1" x14ac:dyDescent="0.3">
      <c r="A1965" t="s">
        <v>2080</v>
      </c>
      <c r="B1965">
        <v>2016</v>
      </c>
      <c r="C1965" t="s">
        <v>248</v>
      </c>
      <c r="D1965" t="s">
        <v>24</v>
      </c>
      <c r="E1965" t="s">
        <v>32</v>
      </c>
      <c r="F1965" t="s">
        <v>5176</v>
      </c>
      <c r="G1965" t="s">
        <v>86</v>
      </c>
      <c r="H1965" t="s">
        <v>94</v>
      </c>
      <c r="I1965" t="s">
        <v>19</v>
      </c>
      <c r="J1965" t="b">
        <v>1</v>
      </c>
      <c r="K1965" t="s">
        <v>310</v>
      </c>
      <c r="L1965">
        <v>0.89</v>
      </c>
      <c r="M1965" t="s">
        <v>8396</v>
      </c>
      <c r="N1965" t="s">
        <v>310</v>
      </c>
      <c r="O1965">
        <v>107012</v>
      </c>
      <c r="P1965">
        <v>2.3199999999999998</v>
      </c>
      <c r="Q1965">
        <v>0.4</v>
      </c>
      <c r="R1965" t="b">
        <v>1</v>
      </c>
      <c r="S1965" t="s">
        <v>35</v>
      </c>
      <c r="T1965">
        <v>19</v>
      </c>
      <c r="U1965" t="s">
        <v>21</v>
      </c>
      <c r="V1965" t="b">
        <v>0</v>
      </c>
      <c r="W1965" t="b">
        <v>1</v>
      </c>
      <c r="X1965" t="b">
        <v>1</v>
      </c>
      <c r="Y1965" t="b">
        <v>1</v>
      </c>
      <c r="Z1965" t="b">
        <v>0</v>
      </c>
      <c r="AA1965" t="b">
        <v>1</v>
      </c>
      <c r="AB1965" t="b">
        <v>0</v>
      </c>
      <c r="AC1965" t="b">
        <v>1</v>
      </c>
      <c r="AD1965" t="b">
        <v>0</v>
      </c>
      <c r="AE1965" t="b">
        <v>0</v>
      </c>
      <c r="AF1965" t="b">
        <v>0</v>
      </c>
      <c r="AG1965" t="b">
        <v>1</v>
      </c>
      <c r="AH1965" t="b">
        <v>0</v>
      </c>
      <c r="AI1965" t="b">
        <v>0</v>
      </c>
      <c r="AJ1965" t="b">
        <v>0</v>
      </c>
      <c r="AK1965" t="b">
        <v>0</v>
      </c>
      <c r="AL1965" t="b">
        <v>0</v>
      </c>
      <c r="AM1965" t="b">
        <v>0</v>
      </c>
    </row>
    <row r="1966" spans="1:39" ht="14.4" hidden="1" x14ac:dyDescent="0.3">
      <c r="A1966" t="s">
        <v>2081</v>
      </c>
      <c r="B1966">
        <v>2016</v>
      </c>
      <c r="C1966" t="s">
        <v>112</v>
      </c>
      <c r="D1966" t="s">
        <v>113</v>
      </c>
      <c r="E1966" t="s">
        <v>16</v>
      </c>
      <c r="F1966" t="s">
        <v>5181</v>
      </c>
      <c r="G1966" t="s">
        <v>41</v>
      </c>
      <c r="H1966" t="s">
        <v>52</v>
      </c>
      <c r="I1966" t="s">
        <v>19</v>
      </c>
      <c r="J1966" t="b">
        <v>0</v>
      </c>
      <c r="L1966">
        <v>0.16</v>
      </c>
      <c r="M1966" t="s">
        <v>8395</v>
      </c>
      <c r="O1966">
        <v>77552</v>
      </c>
      <c r="P1966">
        <v>3.98</v>
      </c>
      <c r="Q1966">
        <v>0.86</v>
      </c>
      <c r="R1966" t="b">
        <v>0</v>
      </c>
      <c r="S1966" t="s">
        <v>20</v>
      </c>
      <c r="T1966">
        <v>7</v>
      </c>
      <c r="U1966" t="s">
        <v>21</v>
      </c>
      <c r="V1966" t="b">
        <v>0</v>
      </c>
      <c r="W1966" t="b">
        <v>1</v>
      </c>
      <c r="X1966" t="b">
        <v>0</v>
      </c>
      <c r="Y1966" t="b">
        <v>0</v>
      </c>
      <c r="Z1966" t="b">
        <v>1</v>
      </c>
      <c r="AA1966" t="b">
        <v>0</v>
      </c>
      <c r="AB1966" t="b">
        <v>0</v>
      </c>
      <c r="AC1966" t="b">
        <v>1</v>
      </c>
      <c r="AD1966" t="b">
        <v>0</v>
      </c>
      <c r="AE1966" t="b">
        <v>0</v>
      </c>
      <c r="AF1966" t="b">
        <v>0</v>
      </c>
      <c r="AG1966" t="b">
        <v>0</v>
      </c>
      <c r="AH1966" t="b">
        <v>0</v>
      </c>
      <c r="AI1966" t="b">
        <v>0</v>
      </c>
      <c r="AJ1966" t="b">
        <v>0</v>
      </c>
      <c r="AK1966" t="b">
        <v>0</v>
      </c>
      <c r="AL1966" t="b">
        <v>0</v>
      </c>
      <c r="AM1966" t="b">
        <v>0</v>
      </c>
    </row>
    <row r="1967" spans="1:39" ht="14.4" hidden="1" x14ac:dyDescent="0.3">
      <c r="A1967" t="s">
        <v>2082</v>
      </c>
      <c r="B1967">
        <v>2016</v>
      </c>
      <c r="C1967" t="s">
        <v>150</v>
      </c>
      <c r="D1967" t="s">
        <v>90</v>
      </c>
      <c r="E1967" t="s">
        <v>64</v>
      </c>
      <c r="F1967" t="s">
        <v>5176</v>
      </c>
      <c r="G1967" t="s">
        <v>86</v>
      </c>
      <c r="H1967" t="s">
        <v>105</v>
      </c>
      <c r="I1967" t="s">
        <v>98</v>
      </c>
      <c r="J1967" t="b">
        <v>1</v>
      </c>
      <c r="K1967" t="s">
        <v>7758</v>
      </c>
      <c r="L1967">
        <v>0.86</v>
      </c>
      <c r="M1967" t="s">
        <v>5399</v>
      </c>
      <c r="N1967" t="s">
        <v>7758</v>
      </c>
      <c r="O1967">
        <v>74229</v>
      </c>
      <c r="P1967">
        <v>-4.49</v>
      </c>
      <c r="Q1967">
        <v>0.28000000000000003</v>
      </c>
      <c r="R1967" t="b">
        <v>1</v>
      </c>
      <c r="S1967" t="s">
        <v>40</v>
      </c>
      <c r="T1967">
        <v>18</v>
      </c>
      <c r="U1967" t="s">
        <v>21</v>
      </c>
      <c r="V1967" t="b">
        <v>0</v>
      </c>
      <c r="W1967" t="b">
        <v>0</v>
      </c>
      <c r="X1967" t="b">
        <v>1</v>
      </c>
      <c r="Y1967" t="b">
        <v>0</v>
      </c>
      <c r="Z1967" t="b">
        <v>0</v>
      </c>
      <c r="AA1967" t="b">
        <v>1</v>
      </c>
      <c r="AB1967" t="b">
        <v>0</v>
      </c>
      <c r="AC1967" t="b">
        <v>1</v>
      </c>
      <c r="AD1967" t="b">
        <v>0</v>
      </c>
      <c r="AE1967" t="b">
        <v>0</v>
      </c>
      <c r="AF1967" t="b">
        <v>0</v>
      </c>
      <c r="AG1967" t="b">
        <v>0</v>
      </c>
      <c r="AH1967" t="b">
        <v>1</v>
      </c>
      <c r="AI1967" t="b">
        <v>1</v>
      </c>
      <c r="AJ1967" t="b">
        <v>0</v>
      </c>
      <c r="AK1967" t="b">
        <v>0</v>
      </c>
      <c r="AL1967" t="b">
        <v>1</v>
      </c>
      <c r="AM1967" t="b">
        <v>0</v>
      </c>
    </row>
    <row r="1968" spans="1:39" ht="14.4" hidden="1" x14ac:dyDescent="0.3">
      <c r="A1968" t="s">
        <v>2083</v>
      </c>
      <c r="B1968">
        <v>2016</v>
      </c>
      <c r="C1968" t="s">
        <v>248</v>
      </c>
      <c r="D1968" t="s">
        <v>24</v>
      </c>
      <c r="E1968" t="s">
        <v>25</v>
      </c>
      <c r="F1968" t="s">
        <v>5169</v>
      </c>
      <c r="G1968" t="s">
        <v>46</v>
      </c>
      <c r="H1968" t="s">
        <v>94</v>
      </c>
      <c r="I1968" t="s">
        <v>28</v>
      </c>
      <c r="J1968" t="b">
        <v>0</v>
      </c>
      <c r="L1968">
        <v>0.04</v>
      </c>
      <c r="M1968" t="s">
        <v>8394</v>
      </c>
      <c r="O1968">
        <v>72698</v>
      </c>
      <c r="P1968">
        <v>-2.7</v>
      </c>
      <c r="Q1968">
        <v>0.68</v>
      </c>
      <c r="R1968" t="b">
        <v>0</v>
      </c>
      <c r="S1968" t="s">
        <v>35</v>
      </c>
      <c r="T1968">
        <v>4</v>
      </c>
      <c r="U1968" t="s">
        <v>21</v>
      </c>
      <c r="V1968" t="b">
        <v>1</v>
      </c>
      <c r="W1968" t="b">
        <v>1</v>
      </c>
      <c r="X1968" t="b">
        <v>0</v>
      </c>
      <c r="Y1968" t="b">
        <v>1</v>
      </c>
      <c r="Z1968" t="b">
        <v>1</v>
      </c>
      <c r="AA1968" t="b">
        <v>1</v>
      </c>
      <c r="AB1968" t="b">
        <v>0</v>
      </c>
      <c r="AC1968" t="b">
        <v>0</v>
      </c>
      <c r="AD1968" t="b">
        <v>0</v>
      </c>
      <c r="AE1968" t="b">
        <v>0</v>
      </c>
      <c r="AF1968" t="b">
        <v>0</v>
      </c>
      <c r="AG1968" t="b">
        <v>0</v>
      </c>
      <c r="AH1968" t="b">
        <v>0</v>
      </c>
      <c r="AI1968" t="b">
        <v>0</v>
      </c>
      <c r="AJ1968" t="b">
        <v>0</v>
      </c>
      <c r="AK1968" t="b">
        <v>0</v>
      </c>
      <c r="AL1968" t="b">
        <v>0</v>
      </c>
      <c r="AM1968" t="b">
        <v>0</v>
      </c>
    </row>
    <row r="1969" spans="1:39" ht="14.4" hidden="1" x14ac:dyDescent="0.3">
      <c r="A1969" t="s">
        <v>2084</v>
      </c>
      <c r="B1969">
        <v>2016</v>
      </c>
      <c r="C1969" t="s">
        <v>126</v>
      </c>
      <c r="D1969" t="s">
        <v>68</v>
      </c>
      <c r="E1969" t="s">
        <v>74</v>
      </c>
      <c r="F1969" t="s">
        <v>5176</v>
      </c>
      <c r="G1969" t="s">
        <v>86</v>
      </c>
      <c r="H1969" t="s">
        <v>52</v>
      </c>
      <c r="I1969" t="s">
        <v>19</v>
      </c>
      <c r="J1969" t="b">
        <v>0</v>
      </c>
      <c r="L1969">
        <v>0.08</v>
      </c>
      <c r="M1969" t="s">
        <v>8393</v>
      </c>
      <c r="O1969">
        <v>77332</v>
      </c>
      <c r="P1969">
        <v>-0.19</v>
      </c>
      <c r="Q1969">
        <v>0.62</v>
      </c>
      <c r="R1969" t="b">
        <v>0</v>
      </c>
      <c r="S1969" t="s">
        <v>35</v>
      </c>
      <c r="T1969">
        <v>6</v>
      </c>
      <c r="U1969" t="s">
        <v>21</v>
      </c>
      <c r="V1969" t="b">
        <v>1</v>
      </c>
      <c r="W1969" t="b">
        <v>1</v>
      </c>
      <c r="X1969" t="b">
        <v>1</v>
      </c>
      <c r="Y1969" t="b">
        <v>0</v>
      </c>
      <c r="Z1969" t="b">
        <v>1</v>
      </c>
      <c r="AA1969" t="b">
        <v>0</v>
      </c>
      <c r="AB1969" t="b">
        <v>1</v>
      </c>
      <c r="AC1969" t="b">
        <v>1</v>
      </c>
      <c r="AD1969" t="b">
        <v>0</v>
      </c>
      <c r="AE1969" t="b">
        <v>0</v>
      </c>
      <c r="AF1969" t="b">
        <v>0</v>
      </c>
      <c r="AG1969" t="b">
        <v>0</v>
      </c>
      <c r="AH1969" t="b">
        <v>0</v>
      </c>
      <c r="AI1969" t="b">
        <v>0</v>
      </c>
      <c r="AJ1969" t="b">
        <v>0</v>
      </c>
      <c r="AK1969" t="b">
        <v>0</v>
      </c>
      <c r="AL1969" t="b">
        <v>0</v>
      </c>
      <c r="AM1969" t="b">
        <v>0</v>
      </c>
    </row>
    <row r="1970" spans="1:39" ht="14.4" hidden="1" x14ac:dyDescent="0.3">
      <c r="A1970" t="s">
        <v>2085</v>
      </c>
      <c r="B1970">
        <v>2016</v>
      </c>
      <c r="C1970" t="s">
        <v>198</v>
      </c>
      <c r="D1970" t="s">
        <v>38</v>
      </c>
      <c r="E1970" t="s">
        <v>133</v>
      </c>
      <c r="F1970" t="s">
        <v>5181</v>
      </c>
      <c r="G1970" t="s">
        <v>17</v>
      </c>
      <c r="H1970" t="s">
        <v>34</v>
      </c>
      <c r="I1970" t="s">
        <v>19</v>
      </c>
      <c r="J1970" t="b">
        <v>1</v>
      </c>
      <c r="K1970" t="s">
        <v>8392</v>
      </c>
      <c r="L1970">
        <v>0.65</v>
      </c>
      <c r="M1970" t="s">
        <v>6347</v>
      </c>
      <c r="N1970" t="s">
        <v>8392</v>
      </c>
      <c r="O1970">
        <v>56624</v>
      </c>
      <c r="P1970">
        <v>-3.97</v>
      </c>
      <c r="Q1970">
        <v>0.21</v>
      </c>
      <c r="R1970" t="b">
        <v>1</v>
      </c>
      <c r="S1970" t="s">
        <v>40</v>
      </c>
      <c r="T1970">
        <v>12</v>
      </c>
      <c r="U1970" t="s">
        <v>21</v>
      </c>
      <c r="V1970" t="b">
        <v>0</v>
      </c>
      <c r="W1970" t="b">
        <v>0</v>
      </c>
      <c r="X1970" t="b">
        <v>1</v>
      </c>
      <c r="Y1970" t="b">
        <v>0</v>
      </c>
      <c r="Z1970" t="b">
        <v>0</v>
      </c>
      <c r="AA1970" t="b">
        <v>1</v>
      </c>
      <c r="AB1970" t="b">
        <v>1</v>
      </c>
      <c r="AC1970" t="b">
        <v>0</v>
      </c>
      <c r="AD1970" t="b">
        <v>0</v>
      </c>
      <c r="AE1970" t="b">
        <v>0</v>
      </c>
      <c r="AF1970" t="b">
        <v>0</v>
      </c>
      <c r="AG1970" t="b">
        <v>1</v>
      </c>
      <c r="AH1970" t="b">
        <v>1</v>
      </c>
      <c r="AI1970" t="b">
        <v>1</v>
      </c>
      <c r="AJ1970" t="b">
        <v>1</v>
      </c>
      <c r="AK1970" t="b">
        <v>0</v>
      </c>
      <c r="AL1970" t="b">
        <v>0</v>
      </c>
      <c r="AM1970" t="b">
        <v>0</v>
      </c>
    </row>
    <row r="1971" spans="1:39" ht="14.4" hidden="1" x14ac:dyDescent="0.3">
      <c r="A1971" t="s">
        <v>2086</v>
      </c>
      <c r="B1971">
        <v>2016</v>
      </c>
      <c r="C1971" t="s">
        <v>67</v>
      </c>
      <c r="D1971" t="s">
        <v>68</v>
      </c>
      <c r="E1971" t="s">
        <v>59</v>
      </c>
      <c r="F1971" t="s">
        <v>5169</v>
      </c>
      <c r="G1971" t="s">
        <v>33</v>
      </c>
      <c r="H1971" t="s">
        <v>34</v>
      </c>
      <c r="I1971" t="s">
        <v>98</v>
      </c>
      <c r="J1971" t="b">
        <v>0</v>
      </c>
      <c r="L1971">
        <v>0.12</v>
      </c>
      <c r="M1971" t="s">
        <v>8391</v>
      </c>
      <c r="O1971">
        <v>72317</v>
      </c>
      <c r="P1971">
        <v>1.83</v>
      </c>
      <c r="Q1971">
        <v>0.87</v>
      </c>
      <c r="R1971" t="b">
        <v>0</v>
      </c>
      <c r="S1971" t="s">
        <v>35</v>
      </c>
      <c r="T1971">
        <v>8</v>
      </c>
      <c r="U1971" t="s">
        <v>21</v>
      </c>
      <c r="V1971" t="b">
        <v>1</v>
      </c>
      <c r="W1971" t="b">
        <v>1</v>
      </c>
      <c r="X1971" t="b">
        <v>0</v>
      </c>
      <c r="Y1971" t="b">
        <v>0</v>
      </c>
      <c r="Z1971" t="b">
        <v>1</v>
      </c>
      <c r="AA1971" t="b">
        <v>1</v>
      </c>
      <c r="AB1971" t="b">
        <v>0</v>
      </c>
      <c r="AC1971" t="b">
        <v>0</v>
      </c>
      <c r="AD1971" t="b">
        <v>1</v>
      </c>
      <c r="AE1971" t="b">
        <v>0</v>
      </c>
      <c r="AF1971" t="b">
        <v>0</v>
      </c>
      <c r="AG1971" t="b">
        <v>0</v>
      </c>
      <c r="AH1971" t="b">
        <v>0</v>
      </c>
      <c r="AI1971" t="b">
        <v>0</v>
      </c>
      <c r="AJ1971" t="b">
        <v>0</v>
      </c>
      <c r="AK1971" t="b">
        <v>0</v>
      </c>
      <c r="AL1971" t="b">
        <v>0</v>
      </c>
      <c r="AM1971" t="b">
        <v>0</v>
      </c>
    </row>
    <row r="1972" spans="1:39" ht="14.4" hidden="1" x14ac:dyDescent="0.3">
      <c r="A1972" t="s">
        <v>2087</v>
      </c>
      <c r="B1972">
        <v>2016</v>
      </c>
      <c r="C1972" t="s">
        <v>183</v>
      </c>
      <c r="D1972" t="s">
        <v>113</v>
      </c>
      <c r="E1972" t="s">
        <v>64</v>
      </c>
      <c r="F1972" t="s">
        <v>5181</v>
      </c>
      <c r="G1972" t="s">
        <v>41</v>
      </c>
      <c r="H1972" t="s">
        <v>91</v>
      </c>
      <c r="I1972" t="s">
        <v>28</v>
      </c>
      <c r="J1972" t="b">
        <v>1</v>
      </c>
      <c r="K1972" t="s">
        <v>8389</v>
      </c>
      <c r="L1972">
        <v>0.76</v>
      </c>
      <c r="M1972" t="s">
        <v>8390</v>
      </c>
      <c r="N1972" t="s">
        <v>8389</v>
      </c>
      <c r="O1972">
        <v>102077</v>
      </c>
      <c r="P1972">
        <v>2.1</v>
      </c>
      <c r="Q1972">
        <v>0.19</v>
      </c>
      <c r="R1972" t="b">
        <v>1</v>
      </c>
      <c r="S1972" t="s">
        <v>35</v>
      </c>
      <c r="T1972">
        <v>11</v>
      </c>
      <c r="U1972" t="s">
        <v>21</v>
      </c>
      <c r="V1972" t="b">
        <v>1</v>
      </c>
      <c r="W1972" t="b">
        <v>1</v>
      </c>
      <c r="X1972" t="b">
        <v>0</v>
      </c>
      <c r="Y1972" t="b">
        <v>0</v>
      </c>
      <c r="Z1972" t="b">
        <v>1</v>
      </c>
      <c r="AA1972" t="b">
        <v>1</v>
      </c>
      <c r="AB1972" t="b">
        <v>0</v>
      </c>
      <c r="AC1972" t="b">
        <v>1</v>
      </c>
      <c r="AD1972" t="b">
        <v>0</v>
      </c>
      <c r="AE1972" t="b">
        <v>1</v>
      </c>
      <c r="AF1972" t="b">
        <v>0</v>
      </c>
      <c r="AG1972" t="b">
        <v>1</v>
      </c>
      <c r="AH1972" t="b">
        <v>1</v>
      </c>
      <c r="AI1972" t="b">
        <v>1</v>
      </c>
      <c r="AJ1972" t="b">
        <v>1</v>
      </c>
      <c r="AK1972" t="b">
        <v>0</v>
      </c>
      <c r="AL1972" t="b">
        <v>0</v>
      </c>
      <c r="AM1972" t="b">
        <v>0</v>
      </c>
    </row>
    <row r="1973" spans="1:39" ht="14.4" hidden="1" x14ac:dyDescent="0.3">
      <c r="A1973" t="s">
        <v>2088</v>
      </c>
      <c r="B1973">
        <v>2016</v>
      </c>
      <c r="C1973" t="s">
        <v>198</v>
      </c>
      <c r="D1973" t="s">
        <v>38</v>
      </c>
      <c r="E1973" t="s">
        <v>59</v>
      </c>
      <c r="F1973" t="s">
        <v>5172</v>
      </c>
      <c r="G1973" t="s">
        <v>26</v>
      </c>
      <c r="H1973" t="s">
        <v>60</v>
      </c>
      <c r="I1973" t="s">
        <v>98</v>
      </c>
      <c r="J1973" t="b">
        <v>0</v>
      </c>
      <c r="L1973">
        <v>0.08</v>
      </c>
      <c r="M1973" t="s">
        <v>8388</v>
      </c>
      <c r="O1973">
        <v>46373</v>
      </c>
      <c r="P1973">
        <v>0.14000000000000001</v>
      </c>
      <c r="Q1973">
        <v>0.75</v>
      </c>
      <c r="R1973" t="b">
        <v>0</v>
      </c>
      <c r="S1973" t="s">
        <v>20</v>
      </c>
      <c r="T1973">
        <v>19</v>
      </c>
      <c r="U1973" t="s">
        <v>21</v>
      </c>
      <c r="V1973" t="b">
        <v>0</v>
      </c>
      <c r="W1973" t="b">
        <v>0</v>
      </c>
      <c r="X1973" t="b">
        <v>0</v>
      </c>
      <c r="Y1973" t="b">
        <v>0</v>
      </c>
      <c r="Z1973" t="b">
        <v>0</v>
      </c>
      <c r="AA1973" t="b">
        <v>0</v>
      </c>
      <c r="AB1973" t="b">
        <v>1</v>
      </c>
      <c r="AC1973" t="b">
        <v>1</v>
      </c>
      <c r="AD1973" t="b">
        <v>1</v>
      </c>
      <c r="AE1973" t="b">
        <v>0</v>
      </c>
      <c r="AF1973" t="b">
        <v>0</v>
      </c>
      <c r="AG1973" t="b">
        <v>0</v>
      </c>
      <c r="AH1973" t="b">
        <v>0</v>
      </c>
      <c r="AI1973" t="b">
        <v>0</v>
      </c>
      <c r="AJ1973" t="b">
        <v>0</v>
      </c>
      <c r="AK1973" t="b">
        <v>0</v>
      </c>
      <c r="AL1973" t="b">
        <v>0</v>
      </c>
      <c r="AM1973" t="b">
        <v>0</v>
      </c>
    </row>
    <row r="1974" spans="1:39" ht="14.4" hidden="1" x14ac:dyDescent="0.3">
      <c r="A1974" t="s">
        <v>2089</v>
      </c>
      <c r="B1974">
        <v>2016</v>
      </c>
      <c r="C1974" t="s">
        <v>57</v>
      </c>
      <c r="D1974" t="s">
        <v>58</v>
      </c>
      <c r="E1974" t="s">
        <v>39</v>
      </c>
      <c r="F1974" t="s">
        <v>5172</v>
      </c>
      <c r="G1974" t="s">
        <v>41</v>
      </c>
      <c r="H1974" t="s">
        <v>27</v>
      </c>
      <c r="I1974" t="s">
        <v>19</v>
      </c>
      <c r="J1974" t="b">
        <v>0</v>
      </c>
      <c r="L1974">
        <v>0.16</v>
      </c>
      <c r="M1974" t="s">
        <v>8387</v>
      </c>
      <c r="O1974">
        <v>22596</v>
      </c>
      <c r="P1974">
        <v>3.59</v>
      </c>
      <c r="Q1974">
        <v>0.8</v>
      </c>
      <c r="R1974" t="b">
        <v>0</v>
      </c>
      <c r="S1974" t="s">
        <v>20</v>
      </c>
      <c r="T1974">
        <v>2</v>
      </c>
      <c r="U1974" t="s">
        <v>21</v>
      </c>
      <c r="V1974" t="b">
        <v>1</v>
      </c>
      <c r="W1974" t="b">
        <v>1</v>
      </c>
      <c r="X1974" t="b">
        <v>1</v>
      </c>
      <c r="Y1974" t="b">
        <v>0</v>
      </c>
      <c r="Z1974" t="b">
        <v>1</v>
      </c>
      <c r="AA1974" t="b">
        <v>0</v>
      </c>
      <c r="AB1974" t="b">
        <v>1</v>
      </c>
      <c r="AC1974" t="b">
        <v>0</v>
      </c>
      <c r="AD1974" t="b">
        <v>0</v>
      </c>
      <c r="AE1974" t="b">
        <v>1</v>
      </c>
      <c r="AF1974" t="b">
        <v>0</v>
      </c>
      <c r="AG1974" t="b">
        <v>0</v>
      </c>
      <c r="AH1974" t="b">
        <v>0</v>
      </c>
      <c r="AI1974" t="b">
        <v>0</v>
      </c>
      <c r="AJ1974" t="b">
        <v>0</v>
      </c>
      <c r="AK1974" t="b">
        <v>0</v>
      </c>
      <c r="AL1974" t="b">
        <v>0</v>
      </c>
      <c r="AM1974" t="b">
        <v>0</v>
      </c>
    </row>
    <row r="1975" spans="1:39" ht="14.4" hidden="1" x14ac:dyDescent="0.3">
      <c r="A1975" t="s">
        <v>2090</v>
      </c>
      <c r="B1975">
        <v>2016</v>
      </c>
      <c r="C1975" t="s">
        <v>129</v>
      </c>
      <c r="D1975" t="s">
        <v>58</v>
      </c>
      <c r="E1975" t="s">
        <v>81</v>
      </c>
      <c r="F1975" t="s">
        <v>5181</v>
      </c>
      <c r="G1975" t="s">
        <v>65</v>
      </c>
      <c r="H1975" t="s">
        <v>27</v>
      </c>
      <c r="I1975" t="s">
        <v>28</v>
      </c>
      <c r="J1975" t="b">
        <v>0</v>
      </c>
      <c r="L1975">
        <v>0.18</v>
      </c>
      <c r="M1975" t="s">
        <v>7001</v>
      </c>
      <c r="O1975">
        <v>20254</v>
      </c>
      <c r="P1975">
        <v>4.53</v>
      </c>
      <c r="Q1975">
        <v>0.71</v>
      </c>
      <c r="R1975" t="b">
        <v>0</v>
      </c>
      <c r="S1975" t="s">
        <v>35</v>
      </c>
      <c r="T1975">
        <v>12</v>
      </c>
      <c r="U1975" t="s">
        <v>21</v>
      </c>
      <c r="V1975" t="b">
        <v>0</v>
      </c>
      <c r="W1975" t="b">
        <v>1</v>
      </c>
      <c r="X1975" t="b">
        <v>0</v>
      </c>
      <c r="Y1975" t="b">
        <v>0</v>
      </c>
      <c r="Z1975" t="b">
        <v>0</v>
      </c>
      <c r="AA1975" t="b">
        <v>1</v>
      </c>
      <c r="AB1975" t="b">
        <v>0</v>
      </c>
      <c r="AC1975" t="b">
        <v>0</v>
      </c>
      <c r="AD1975" t="b">
        <v>1</v>
      </c>
      <c r="AE1975" t="b">
        <v>0</v>
      </c>
      <c r="AF1975" t="b">
        <v>0</v>
      </c>
      <c r="AG1975" t="b">
        <v>0</v>
      </c>
      <c r="AH1975" t="b">
        <v>0</v>
      </c>
      <c r="AI1975" t="b">
        <v>0</v>
      </c>
      <c r="AJ1975" t="b">
        <v>0</v>
      </c>
      <c r="AK1975" t="b">
        <v>0</v>
      </c>
      <c r="AL1975" t="b">
        <v>0</v>
      </c>
      <c r="AM1975" t="b">
        <v>0</v>
      </c>
    </row>
    <row r="1976" spans="1:39" ht="14.4" hidden="1" x14ac:dyDescent="0.3">
      <c r="A1976" t="s">
        <v>2091</v>
      </c>
      <c r="B1976">
        <v>2016</v>
      </c>
      <c r="C1976" t="s">
        <v>124</v>
      </c>
      <c r="D1976" t="s">
        <v>58</v>
      </c>
      <c r="E1976" t="s">
        <v>135</v>
      </c>
      <c r="F1976" t="s">
        <v>5176</v>
      </c>
      <c r="G1976" t="s">
        <v>86</v>
      </c>
      <c r="H1976" t="s">
        <v>105</v>
      </c>
      <c r="I1976" t="s">
        <v>28</v>
      </c>
      <c r="J1976" t="b">
        <v>0</v>
      </c>
      <c r="L1976">
        <v>0.1</v>
      </c>
      <c r="M1976" t="s">
        <v>8386</v>
      </c>
      <c r="O1976">
        <v>21452</v>
      </c>
      <c r="P1976">
        <v>-1.33</v>
      </c>
      <c r="Q1976">
        <v>0.79</v>
      </c>
      <c r="R1976" t="b">
        <v>0</v>
      </c>
      <c r="S1976" t="s">
        <v>40</v>
      </c>
      <c r="T1976">
        <v>3</v>
      </c>
      <c r="U1976" t="s">
        <v>21</v>
      </c>
      <c r="V1976" t="b">
        <v>0</v>
      </c>
      <c r="W1976" t="b">
        <v>1</v>
      </c>
      <c r="X1976" t="b">
        <v>0</v>
      </c>
      <c r="Y1976" t="b">
        <v>0</v>
      </c>
      <c r="Z1976" t="b">
        <v>1</v>
      </c>
      <c r="AA1976" t="b">
        <v>0</v>
      </c>
      <c r="AB1976" t="b">
        <v>0</v>
      </c>
      <c r="AC1976" t="b">
        <v>0</v>
      </c>
      <c r="AD1976" t="b">
        <v>1</v>
      </c>
      <c r="AE1976" t="b">
        <v>0</v>
      </c>
      <c r="AF1976" t="b">
        <v>0</v>
      </c>
      <c r="AG1976" t="b">
        <v>0</v>
      </c>
      <c r="AH1976" t="b">
        <v>0</v>
      </c>
      <c r="AI1976" t="b">
        <v>0</v>
      </c>
      <c r="AJ1976" t="b">
        <v>0</v>
      </c>
      <c r="AK1976" t="b">
        <v>0</v>
      </c>
      <c r="AL1976" t="b">
        <v>0</v>
      </c>
      <c r="AM1976" t="b">
        <v>0</v>
      </c>
    </row>
    <row r="1977" spans="1:39" ht="14.4" hidden="1" x14ac:dyDescent="0.3">
      <c r="A1977" t="s">
        <v>2092</v>
      </c>
      <c r="B1977">
        <v>2016</v>
      </c>
      <c r="C1977" t="s">
        <v>124</v>
      </c>
      <c r="D1977" t="s">
        <v>58</v>
      </c>
      <c r="E1977" t="s">
        <v>64</v>
      </c>
      <c r="F1977" t="s">
        <v>5172</v>
      </c>
      <c r="G1977" t="s">
        <v>93</v>
      </c>
      <c r="H1977" t="s">
        <v>27</v>
      </c>
      <c r="I1977" t="s">
        <v>83</v>
      </c>
      <c r="J1977" t="b">
        <v>0</v>
      </c>
      <c r="L1977">
        <v>0.08</v>
      </c>
      <c r="M1977" t="s">
        <v>8385</v>
      </c>
      <c r="O1977">
        <v>22610</v>
      </c>
      <c r="P1977">
        <v>-0.99</v>
      </c>
      <c r="Q1977">
        <v>0.63</v>
      </c>
      <c r="R1977" t="b">
        <v>0</v>
      </c>
      <c r="S1977" t="s">
        <v>35</v>
      </c>
      <c r="T1977">
        <v>0</v>
      </c>
      <c r="U1977" t="s">
        <v>21</v>
      </c>
      <c r="V1977" t="b">
        <v>0</v>
      </c>
      <c r="W1977" t="b">
        <v>0</v>
      </c>
      <c r="X1977" t="b">
        <v>1</v>
      </c>
      <c r="Y1977" t="b">
        <v>0</v>
      </c>
      <c r="Z1977" t="b">
        <v>0</v>
      </c>
      <c r="AA1977" t="b">
        <v>0</v>
      </c>
      <c r="AB1977" t="b">
        <v>0</v>
      </c>
      <c r="AC1977" t="b">
        <v>1</v>
      </c>
      <c r="AD1977" t="b">
        <v>1</v>
      </c>
      <c r="AE1977" t="b">
        <v>1</v>
      </c>
      <c r="AF1977" t="b">
        <v>0</v>
      </c>
      <c r="AG1977" t="b">
        <v>0</v>
      </c>
      <c r="AH1977" t="b">
        <v>0</v>
      </c>
      <c r="AI1977" t="b">
        <v>0</v>
      </c>
      <c r="AJ1977" t="b">
        <v>0</v>
      </c>
      <c r="AK1977" t="b">
        <v>0</v>
      </c>
      <c r="AL1977" t="b">
        <v>0</v>
      </c>
      <c r="AM1977" t="b">
        <v>0</v>
      </c>
    </row>
    <row r="1978" spans="1:39" ht="14.4" hidden="1" x14ac:dyDescent="0.3">
      <c r="A1978" t="s">
        <v>2093</v>
      </c>
      <c r="B1978">
        <v>2016</v>
      </c>
      <c r="C1978" t="s">
        <v>154</v>
      </c>
      <c r="D1978" t="s">
        <v>24</v>
      </c>
      <c r="E1978" t="s">
        <v>135</v>
      </c>
      <c r="F1978" t="s">
        <v>5176</v>
      </c>
      <c r="G1978" t="s">
        <v>33</v>
      </c>
      <c r="H1978" t="s">
        <v>91</v>
      </c>
      <c r="I1978" t="s">
        <v>49</v>
      </c>
      <c r="J1978" t="b">
        <v>0</v>
      </c>
      <c r="L1978">
        <v>0.11</v>
      </c>
      <c r="M1978" t="s">
        <v>8384</v>
      </c>
      <c r="O1978">
        <v>64330</v>
      </c>
      <c r="P1978">
        <v>2.57</v>
      </c>
      <c r="Q1978">
        <v>0.75</v>
      </c>
      <c r="R1978" t="b">
        <v>0</v>
      </c>
      <c r="S1978" t="s">
        <v>20</v>
      </c>
      <c r="T1978">
        <v>2</v>
      </c>
      <c r="U1978" t="s">
        <v>21</v>
      </c>
      <c r="V1978" t="b">
        <v>0</v>
      </c>
      <c r="W1978" t="b">
        <v>0</v>
      </c>
      <c r="X1978" t="b">
        <v>1</v>
      </c>
      <c r="Y1978" t="b">
        <v>1</v>
      </c>
      <c r="Z1978" t="b">
        <v>1</v>
      </c>
      <c r="AA1978" t="b">
        <v>0</v>
      </c>
      <c r="AB1978" t="b">
        <v>0</v>
      </c>
      <c r="AC1978" t="b">
        <v>0</v>
      </c>
      <c r="AD1978" t="b">
        <v>0</v>
      </c>
      <c r="AE1978" t="b">
        <v>1</v>
      </c>
      <c r="AF1978" t="b">
        <v>0</v>
      </c>
      <c r="AG1978" t="b">
        <v>0</v>
      </c>
      <c r="AH1978" t="b">
        <v>0</v>
      </c>
      <c r="AI1978" t="b">
        <v>0</v>
      </c>
      <c r="AJ1978" t="b">
        <v>0</v>
      </c>
      <c r="AK1978" t="b">
        <v>0</v>
      </c>
      <c r="AL1978" t="b">
        <v>0</v>
      </c>
      <c r="AM1978" t="b">
        <v>0</v>
      </c>
    </row>
    <row r="1979" spans="1:39" ht="14.4" hidden="1" x14ac:dyDescent="0.3">
      <c r="A1979" t="s">
        <v>2094</v>
      </c>
      <c r="B1979">
        <v>2016</v>
      </c>
      <c r="C1979" t="s">
        <v>14</v>
      </c>
      <c r="D1979" t="s">
        <v>15</v>
      </c>
      <c r="E1979" t="s">
        <v>59</v>
      </c>
      <c r="F1979" t="s">
        <v>5176</v>
      </c>
      <c r="G1979" t="s">
        <v>46</v>
      </c>
      <c r="H1979" t="s">
        <v>60</v>
      </c>
      <c r="I1979" t="s">
        <v>83</v>
      </c>
      <c r="J1979" t="b">
        <v>0</v>
      </c>
      <c r="L1979">
        <v>0.14000000000000001</v>
      </c>
      <c r="M1979" t="s">
        <v>8383</v>
      </c>
      <c r="O1979">
        <v>35293</v>
      </c>
      <c r="P1979">
        <v>-0.94</v>
      </c>
      <c r="Q1979">
        <v>0.71</v>
      </c>
      <c r="R1979" t="b">
        <v>0</v>
      </c>
      <c r="S1979" t="s">
        <v>35</v>
      </c>
      <c r="T1979">
        <v>0</v>
      </c>
      <c r="U1979" t="s">
        <v>21</v>
      </c>
      <c r="V1979" t="b">
        <v>0</v>
      </c>
      <c r="W1979" t="b">
        <v>0</v>
      </c>
      <c r="X1979" t="b">
        <v>1</v>
      </c>
      <c r="Y1979" t="b">
        <v>1</v>
      </c>
      <c r="Z1979" t="b">
        <v>0</v>
      </c>
      <c r="AA1979" t="b">
        <v>0</v>
      </c>
      <c r="AB1979" t="b">
        <v>0</v>
      </c>
      <c r="AC1979" t="b">
        <v>1</v>
      </c>
      <c r="AD1979" t="b">
        <v>0</v>
      </c>
      <c r="AE1979" t="b">
        <v>1</v>
      </c>
      <c r="AF1979" t="b">
        <v>0</v>
      </c>
      <c r="AG1979" t="b">
        <v>0</v>
      </c>
      <c r="AH1979" t="b">
        <v>0</v>
      </c>
      <c r="AI1979" t="b">
        <v>0</v>
      </c>
      <c r="AJ1979" t="b">
        <v>0</v>
      </c>
      <c r="AK1979" t="b">
        <v>0</v>
      </c>
      <c r="AL1979" t="b">
        <v>0</v>
      </c>
      <c r="AM1979" t="b">
        <v>0</v>
      </c>
    </row>
    <row r="1980" spans="1:39" ht="14.4" hidden="1" x14ac:dyDescent="0.3">
      <c r="A1980" t="s">
        <v>2095</v>
      </c>
      <c r="B1980">
        <v>2016</v>
      </c>
      <c r="C1980" t="s">
        <v>101</v>
      </c>
      <c r="D1980" t="s">
        <v>77</v>
      </c>
      <c r="E1980" t="s">
        <v>25</v>
      </c>
      <c r="F1980" t="s">
        <v>5181</v>
      </c>
      <c r="G1980" t="s">
        <v>33</v>
      </c>
      <c r="H1980" t="s">
        <v>34</v>
      </c>
      <c r="I1980" t="s">
        <v>19</v>
      </c>
      <c r="J1980" t="b">
        <v>0</v>
      </c>
      <c r="L1980">
        <v>0.13</v>
      </c>
      <c r="M1980" t="s">
        <v>8382</v>
      </c>
      <c r="O1980">
        <v>60353</v>
      </c>
      <c r="P1980">
        <v>4.83</v>
      </c>
      <c r="Q1980">
        <v>0.84</v>
      </c>
      <c r="R1980" t="b">
        <v>0</v>
      </c>
      <c r="S1980" t="s">
        <v>20</v>
      </c>
      <c r="T1980">
        <v>10</v>
      </c>
      <c r="U1980" t="s">
        <v>21</v>
      </c>
      <c r="V1980" t="b">
        <v>0</v>
      </c>
      <c r="W1980" t="b">
        <v>0</v>
      </c>
      <c r="X1980" t="b">
        <v>1</v>
      </c>
      <c r="Y1980" t="b">
        <v>1</v>
      </c>
      <c r="Z1980" t="b">
        <v>1</v>
      </c>
      <c r="AA1980" t="b">
        <v>0</v>
      </c>
      <c r="AB1980" t="b">
        <v>0</v>
      </c>
      <c r="AC1980" t="b">
        <v>0</v>
      </c>
      <c r="AD1980" t="b">
        <v>1</v>
      </c>
      <c r="AE1980" t="b">
        <v>0</v>
      </c>
      <c r="AF1980" t="b">
        <v>0</v>
      </c>
      <c r="AG1980" t="b">
        <v>0</v>
      </c>
      <c r="AH1980" t="b">
        <v>0</v>
      </c>
      <c r="AI1980" t="b">
        <v>0</v>
      </c>
      <c r="AJ1980" t="b">
        <v>0</v>
      </c>
      <c r="AK1980" t="b">
        <v>0</v>
      </c>
      <c r="AL1980" t="b">
        <v>0</v>
      </c>
      <c r="AM1980" t="b">
        <v>0</v>
      </c>
    </row>
    <row r="1981" spans="1:39" ht="14.4" hidden="1" x14ac:dyDescent="0.3">
      <c r="A1981" t="s">
        <v>2096</v>
      </c>
      <c r="B1981">
        <v>2016</v>
      </c>
      <c r="C1981" t="s">
        <v>140</v>
      </c>
      <c r="D1981" t="s">
        <v>58</v>
      </c>
      <c r="E1981" t="s">
        <v>16</v>
      </c>
      <c r="F1981" t="s">
        <v>5169</v>
      </c>
      <c r="G1981" t="s">
        <v>46</v>
      </c>
      <c r="H1981" t="s">
        <v>42</v>
      </c>
      <c r="I1981" t="s">
        <v>28</v>
      </c>
      <c r="J1981" t="b">
        <v>0</v>
      </c>
      <c r="L1981">
        <v>0.05</v>
      </c>
      <c r="M1981" t="s">
        <v>8381</v>
      </c>
      <c r="O1981">
        <v>19423</v>
      </c>
      <c r="P1981">
        <v>-1.79</v>
      </c>
      <c r="Q1981">
        <v>0.86</v>
      </c>
      <c r="R1981" t="b">
        <v>0</v>
      </c>
      <c r="S1981" t="s">
        <v>35</v>
      </c>
      <c r="T1981">
        <v>5</v>
      </c>
      <c r="U1981" t="s">
        <v>21</v>
      </c>
      <c r="V1981" t="b">
        <v>0</v>
      </c>
      <c r="W1981" t="b">
        <v>0</v>
      </c>
      <c r="X1981" t="b">
        <v>1</v>
      </c>
      <c r="Y1981" t="b">
        <v>0</v>
      </c>
      <c r="Z1981" t="b">
        <v>0</v>
      </c>
      <c r="AA1981" t="b">
        <v>1</v>
      </c>
      <c r="AB1981" t="b">
        <v>0</v>
      </c>
      <c r="AC1981" t="b">
        <v>0</v>
      </c>
      <c r="AD1981" t="b">
        <v>1</v>
      </c>
      <c r="AE1981" t="b">
        <v>1</v>
      </c>
      <c r="AF1981" t="b">
        <v>0</v>
      </c>
      <c r="AG1981" t="b">
        <v>0</v>
      </c>
      <c r="AH1981" t="b">
        <v>0</v>
      </c>
      <c r="AI1981" t="b">
        <v>0</v>
      </c>
      <c r="AJ1981" t="b">
        <v>0</v>
      </c>
      <c r="AK1981" t="b">
        <v>0</v>
      </c>
      <c r="AL1981" t="b">
        <v>0</v>
      </c>
      <c r="AM1981" t="b">
        <v>0</v>
      </c>
    </row>
    <row r="1982" spans="1:39" ht="14.4" hidden="1" x14ac:dyDescent="0.3">
      <c r="A1982" t="s">
        <v>2097</v>
      </c>
      <c r="B1982">
        <v>2016</v>
      </c>
      <c r="C1982" t="s">
        <v>37</v>
      </c>
      <c r="D1982" t="s">
        <v>38</v>
      </c>
      <c r="E1982" t="s">
        <v>81</v>
      </c>
      <c r="F1982" t="s">
        <v>5181</v>
      </c>
      <c r="G1982" t="s">
        <v>41</v>
      </c>
      <c r="H1982" t="s">
        <v>105</v>
      </c>
      <c r="I1982" t="s">
        <v>98</v>
      </c>
      <c r="J1982" t="b">
        <v>0</v>
      </c>
      <c r="L1982">
        <v>0.12</v>
      </c>
      <c r="M1982" t="s">
        <v>8380</v>
      </c>
      <c r="O1982">
        <v>42393</v>
      </c>
      <c r="P1982">
        <v>4.6500000000000004</v>
      </c>
      <c r="Q1982">
        <v>0.89</v>
      </c>
      <c r="R1982" t="b">
        <v>0</v>
      </c>
      <c r="S1982" t="s">
        <v>20</v>
      </c>
      <c r="T1982">
        <v>12</v>
      </c>
      <c r="U1982" t="s">
        <v>21</v>
      </c>
      <c r="V1982" t="b">
        <v>0</v>
      </c>
      <c r="W1982" t="b">
        <v>1</v>
      </c>
      <c r="X1982" t="b">
        <v>1</v>
      </c>
      <c r="Y1982" t="b">
        <v>0</v>
      </c>
      <c r="Z1982" t="b">
        <v>1</v>
      </c>
      <c r="AA1982" t="b">
        <v>1</v>
      </c>
      <c r="AB1982" t="b">
        <v>0</v>
      </c>
      <c r="AC1982" t="b">
        <v>0</v>
      </c>
      <c r="AD1982" t="b">
        <v>1</v>
      </c>
      <c r="AE1982" t="b">
        <v>1</v>
      </c>
      <c r="AF1982" t="b">
        <v>0</v>
      </c>
      <c r="AG1982" t="b">
        <v>0</v>
      </c>
      <c r="AH1982" t="b">
        <v>0</v>
      </c>
      <c r="AI1982" t="b">
        <v>0</v>
      </c>
      <c r="AJ1982" t="b">
        <v>0</v>
      </c>
      <c r="AK1982" t="b">
        <v>0</v>
      </c>
      <c r="AL1982" t="b">
        <v>0</v>
      </c>
      <c r="AM1982" t="b">
        <v>0</v>
      </c>
    </row>
    <row r="1983" spans="1:39" ht="14.4" hidden="1" x14ac:dyDescent="0.3">
      <c r="A1983" t="s">
        <v>2098</v>
      </c>
      <c r="B1983">
        <v>2016</v>
      </c>
      <c r="C1983" t="s">
        <v>101</v>
      </c>
      <c r="D1983" t="s">
        <v>77</v>
      </c>
      <c r="E1983" t="s">
        <v>45</v>
      </c>
      <c r="F1983" t="s">
        <v>5181</v>
      </c>
      <c r="G1983" t="s">
        <v>93</v>
      </c>
      <c r="H1983" t="s">
        <v>94</v>
      </c>
      <c r="I1983" t="s">
        <v>98</v>
      </c>
      <c r="J1983" t="b">
        <v>0</v>
      </c>
      <c r="L1983">
        <v>0.1</v>
      </c>
      <c r="M1983" t="s">
        <v>8379</v>
      </c>
      <c r="O1983">
        <v>58164</v>
      </c>
      <c r="P1983">
        <v>-1.36</v>
      </c>
      <c r="Q1983">
        <v>0.67</v>
      </c>
      <c r="R1983" t="b">
        <v>0</v>
      </c>
      <c r="S1983" t="s">
        <v>20</v>
      </c>
      <c r="T1983">
        <v>4</v>
      </c>
      <c r="U1983" t="s">
        <v>21</v>
      </c>
      <c r="V1983" t="b">
        <v>1</v>
      </c>
      <c r="W1983" t="b">
        <v>0</v>
      </c>
      <c r="X1983" t="b">
        <v>1</v>
      </c>
      <c r="Y1983" t="b">
        <v>1</v>
      </c>
      <c r="Z1983" t="b">
        <v>0</v>
      </c>
      <c r="AA1983" t="b">
        <v>1</v>
      </c>
      <c r="AB1983" t="b">
        <v>1</v>
      </c>
      <c r="AC1983" t="b">
        <v>0</v>
      </c>
      <c r="AD1983" t="b">
        <v>0</v>
      </c>
      <c r="AE1983" t="b">
        <v>0</v>
      </c>
      <c r="AF1983" t="b">
        <v>0</v>
      </c>
      <c r="AG1983" t="b">
        <v>0</v>
      </c>
      <c r="AH1983" t="b">
        <v>0</v>
      </c>
      <c r="AI1983" t="b">
        <v>0</v>
      </c>
      <c r="AJ1983" t="b">
        <v>0</v>
      </c>
      <c r="AK1983" t="b">
        <v>0</v>
      </c>
      <c r="AL1983" t="b">
        <v>0</v>
      </c>
      <c r="AM1983" t="b">
        <v>0</v>
      </c>
    </row>
    <row r="1984" spans="1:39" ht="14.4" hidden="1" x14ac:dyDescent="0.3">
      <c r="A1984" t="s">
        <v>2099</v>
      </c>
      <c r="B1984">
        <v>2016</v>
      </c>
      <c r="C1984" t="s">
        <v>150</v>
      </c>
      <c r="D1984" t="s">
        <v>90</v>
      </c>
      <c r="E1984" t="s">
        <v>120</v>
      </c>
      <c r="F1984" t="s">
        <v>5172</v>
      </c>
      <c r="G1984" t="s">
        <v>93</v>
      </c>
      <c r="H1984" t="s">
        <v>52</v>
      </c>
      <c r="I1984" t="s">
        <v>61</v>
      </c>
      <c r="J1984" t="b">
        <v>0</v>
      </c>
      <c r="L1984">
        <v>7.0000000000000007E-2</v>
      </c>
      <c r="M1984" t="s">
        <v>8378</v>
      </c>
      <c r="O1984">
        <v>64453</v>
      </c>
      <c r="P1984">
        <v>-0.97</v>
      </c>
      <c r="Q1984">
        <v>0.8</v>
      </c>
      <c r="R1984" t="b">
        <v>0</v>
      </c>
      <c r="S1984" t="s">
        <v>40</v>
      </c>
      <c r="T1984">
        <v>13</v>
      </c>
      <c r="U1984" t="s">
        <v>21</v>
      </c>
      <c r="V1984" t="b">
        <v>1</v>
      </c>
      <c r="W1984" t="b">
        <v>1</v>
      </c>
      <c r="X1984" t="b">
        <v>1</v>
      </c>
      <c r="Y1984" t="b">
        <v>1</v>
      </c>
      <c r="Z1984" t="b">
        <v>1</v>
      </c>
      <c r="AA1984" t="b">
        <v>1</v>
      </c>
      <c r="AB1984" t="b">
        <v>0</v>
      </c>
      <c r="AC1984" t="b">
        <v>0</v>
      </c>
      <c r="AD1984" t="b">
        <v>0</v>
      </c>
      <c r="AE1984" t="b">
        <v>0</v>
      </c>
      <c r="AF1984" t="b">
        <v>0</v>
      </c>
      <c r="AG1984" t="b">
        <v>0</v>
      </c>
      <c r="AH1984" t="b">
        <v>0</v>
      </c>
      <c r="AI1984" t="b">
        <v>0</v>
      </c>
      <c r="AJ1984" t="b">
        <v>0</v>
      </c>
      <c r="AK1984" t="b">
        <v>0</v>
      </c>
      <c r="AL1984" t="b">
        <v>0</v>
      </c>
      <c r="AM1984" t="b">
        <v>0</v>
      </c>
    </row>
    <row r="1985" spans="1:39" ht="14.4" hidden="1" x14ac:dyDescent="0.3">
      <c r="A1985" t="s">
        <v>2100</v>
      </c>
      <c r="B1985">
        <v>2016</v>
      </c>
      <c r="C1985" t="s">
        <v>375</v>
      </c>
      <c r="D1985" t="s">
        <v>58</v>
      </c>
      <c r="E1985" t="s">
        <v>59</v>
      </c>
      <c r="F1985" t="s">
        <v>5169</v>
      </c>
      <c r="G1985" t="s">
        <v>46</v>
      </c>
      <c r="H1985" t="s">
        <v>69</v>
      </c>
      <c r="I1985" t="s">
        <v>28</v>
      </c>
      <c r="J1985" t="b">
        <v>0</v>
      </c>
      <c r="L1985">
        <v>0.14000000000000001</v>
      </c>
      <c r="M1985" t="s">
        <v>8377</v>
      </c>
      <c r="O1985">
        <v>20400</v>
      </c>
      <c r="P1985">
        <v>-1.97</v>
      </c>
      <c r="Q1985">
        <v>0.74</v>
      </c>
      <c r="R1985" t="b">
        <v>0</v>
      </c>
      <c r="S1985" t="s">
        <v>40</v>
      </c>
      <c r="T1985">
        <v>1</v>
      </c>
      <c r="U1985" t="s">
        <v>21</v>
      </c>
      <c r="V1985" t="b">
        <v>1</v>
      </c>
      <c r="W1985" t="b">
        <v>1</v>
      </c>
      <c r="X1985" t="b">
        <v>1</v>
      </c>
      <c r="Y1985" t="b">
        <v>0</v>
      </c>
      <c r="Z1985" t="b">
        <v>1</v>
      </c>
      <c r="AA1985" t="b">
        <v>0</v>
      </c>
      <c r="AB1985" t="b">
        <v>0</v>
      </c>
      <c r="AC1985" t="b">
        <v>1</v>
      </c>
      <c r="AD1985" t="b">
        <v>0</v>
      </c>
      <c r="AE1985" t="b">
        <v>0</v>
      </c>
      <c r="AF1985" t="b">
        <v>0</v>
      </c>
      <c r="AG1985" t="b">
        <v>0</v>
      </c>
      <c r="AH1985" t="b">
        <v>0</v>
      </c>
      <c r="AI1985" t="b">
        <v>0</v>
      </c>
      <c r="AJ1985" t="b">
        <v>0</v>
      </c>
      <c r="AK1985" t="b">
        <v>0</v>
      </c>
      <c r="AL1985" t="b">
        <v>0</v>
      </c>
      <c r="AM1985" t="b">
        <v>0</v>
      </c>
    </row>
    <row r="1986" spans="1:39" ht="14.4" hidden="1" x14ac:dyDescent="0.3">
      <c r="A1986" t="s">
        <v>2101</v>
      </c>
      <c r="B1986">
        <v>2016</v>
      </c>
      <c r="C1986" t="s">
        <v>177</v>
      </c>
      <c r="D1986" t="s">
        <v>38</v>
      </c>
      <c r="E1986" t="s">
        <v>54</v>
      </c>
      <c r="F1986" t="s">
        <v>5181</v>
      </c>
      <c r="G1986" t="s">
        <v>55</v>
      </c>
      <c r="H1986" t="s">
        <v>69</v>
      </c>
      <c r="I1986" t="s">
        <v>28</v>
      </c>
      <c r="J1986" t="b">
        <v>0</v>
      </c>
      <c r="L1986">
        <v>0.09</v>
      </c>
      <c r="M1986" t="s">
        <v>8376</v>
      </c>
      <c r="O1986">
        <v>42265</v>
      </c>
      <c r="P1986">
        <v>-3.51</v>
      </c>
      <c r="Q1986">
        <v>0.84</v>
      </c>
      <c r="R1986" t="b">
        <v>0</v>
      </c>
      <c r="S1986" t="s">
        <v>20</v>
      </c>
      <c r="T1986">
        <v>6</v>
      </c>
      <c r="U1986" t="s">
        <v>21</v>
      </c>
      <c r="V1986" t="b">
        <v>0</v>
      </c>
      <c r="W1986" t="b">
        <v>0</v>
      </c>
      <c r="X1986" t="b">
        <v>1</v>
      </c>
      <c r="Y1986" t="b">
        <v>0</v>
      </c>
      <c r="Z1986" t="b">
        <v>1</v>
      </c>
      <c r="AA1986" t="b">
        <v>0</v>
      </c>
      <c r="AB1986" t="b">
        <v>1</v>
      </c>
      <c r="AC1986" t="b">
        <v>0</v>
      </c>
      <c r="AD1986" t="b">
        <v>0</v>
      </c>
      <c r="AE1986" t="b">
        <v>1</v>
      </c>
      <c r="AF1986" t="b">
        <v>0</v>
      </c>
      <c r="AG1986" t="b">
        <v>0</v>
      </c>
      <c r="AH1986" t="b">
        <v>0</v>
      </c>
      <c r="AI1986" t="b">
        <v>0</v>
      </c>
      <c r="AJ1986" t="b">
        <v>0</v>
      </c>
      <c r="AK1986" t="b">
        <v>0</v>
      </c>
      <c r="AL1986" t="b">
        <v>0</v>
      </c>
      <c r="AM1986" t="b">
        <v>0</v>
      </c>
    </row>
    <row r="1987" spans="1:39" ht="14.4" hidden="1" x14ac:dyDescent="0.3">
      <c r="A1987" t="s">
        <v>2102</v>
      </c>
      <c r="B1987">
        <v>2016</v>
      </c>
      <c r="C1987" t="s">
        <v>104</v>
      </c>
      <c r="D1987" t="s">
        <v>15</v>
      </c>
      <c r="E1987" t="s">
        <v>135</v>
      </c>
      <c r="F1987" t="s">
        <v>40</v>
      </c>
      <c r="G1987" t="s">
        <v>26</v>
      </c>
      <c r="H1987" t="s">
        <v>105</v>
      </c>
      <c r="I1987" t="s">
        <v>49</v>
      </c>
      <c r="J1987" t="b">
        <v>0</v>
      </c>
      <c r="L1987">
        <v>0.18</v>
      </c>
      <c r="M1987" t="s">
        <v>8375</v>
      </c>
      <c r="O1987">
        <v>30913</v>
      </c>
      <c r="P1987">
        <v>-4.1100000000000003</v>
      </c>
      <c r="Q1987">
        <v>0.81</v>
      </c>
      <c r="R1987" t="b">
        <v>0</v>
      </c>
      <c r="S1987" t="s">
        <v>40</v>
      </c>
      <c r="T1987">
        <v>5</v>
      </c>
      <c r="U1987" t="s">
        <v>21</v>
      </c>
      <c r="V1987" t="b">
        <v>1</v>
      </c>
      <c r="W1987" t="b">
        <v>0</v>
      </c>
      <c r="X1987" t="b">
        <v>0</v>
      </c>
      <c r="Y1987" t="b">
        <v>1</v>
      </c>
      <c r="Z1987" t="b">
        <v>0</v>
      </c>
      <c r="AA1987" t="b">
        <v>1</v>
      </c>
      <c r="AB1987" t="b">
        <v>1</v>
      </c>
      <c r="AC1987" t="b">
        <v>1</v>
      </c>
      <c r="AD1987" t="b">
        <v>0</v>
      </c>
      <c r="AE1987" t="b">
        <v>1</v>
      </c>
      <c r="AF1987" t="b">
        <v>0</v>
      </c>
      <c r="AG1987" t="b">
        <v>0</v>
      </c>
      <c r="AH1987" t="b">
        <v>0</v>
      </c>
      <c r="AI1987" t="b">
        <v>0</v>
      </c>
      <c r="AJ1987" t="b">
        <v>0</v>
      </c>
      <c r="AK1987" t="b">
        <v>0</v>
      </c>
      <c r="AL1987" t="b">
        <v>0</v>
      </c>
      <c r="AM1987" t="b">
        <v>0</v>
      </c>
    </row>
    <row r="1988" spans="1:39" ht="14.4" hidden="1" x14ac:dyDescent="0.3">
      <c r="A1988" t="s">
        <v>2103</v>
      </c>
      <c r="B1988">
        <v>2016</v>
      </c>
      <c r="C1988" t="s">
        <v>375</v>
      </c>
      <c r="D1988" t="s">
        <v>58</v>
      </c>
      <c r="E1988" t="s">
        <v>133</v>
      </c>
      <c r="F1988" t="s">
        <v>5181</v>
      </c>
      <c r="G1988" t="s">
        <v>65</v>
      </c>
      <c r="H1988" t="s">
        <v>34</v>
      </c>
      <c r="I1988" t="s">
        <v>49</v>
      </c>
      <c r="J1988" t="b">
        <v>0</v>
      </c>
      <c r="L1988">
        <v>0.09</v>
      </c>
      <c r="M1988" t="s">
        <v>8374</v>
      </c>
      <c r="O1988">
        <v>18189</v>
      </c>
      <c r="P1988">
        <v>3.85</v>
      </c>
      <c r="Q1988">
        <v>0.82</v>
      </c>
      <c r="R1988" t="b">
        <v>0</v>
      </c>
      <c r="S1988" t="s">
        <v>20</v>
      </c>
      <c r="T1988">
        <v>13</v>
      </c>
      <c r="U1988" t="s">
        <v>21</v>
      </c>
      <c r="V1988" t="b">
        <v>0</v>
      </c>
      <c r="W1988" t="b">
        <v>1</v>
      </c>
      <c r="X1988" t="b">
        <v>0</v>
      </c>
      <c r="Y1988" t="b">
        <v>0</v>
      </c>
      <c r="Z1988" t="b">
        <v>1</v>
      </c>
      <c r="AA1988" t="b">
        <v>1</v>
      </c>
      <c r="AB1988" t="b">
        <v>1</v>
      </c>
      <c r="AC1988" t="b">
        <v>1</v>
      </c>
      <c r="AD1988" t="b">
        <v>0</v>
      </c>
      <c r="AE1988" t="b">
        <v>1</v>
      </c>
      <c r="AF1988" t="b">
        <v>0</v>
      </c>
      <c r="AG1988" t="b">
        <v>0</v>
      </c>
      <c r="AH1988" t="b">
        <v>0</v>
      </c>
      <c r="AI1988" t="b">
        <v>0</v>
      </c>
      <c r="AJ1988" t="b">
        <v>0</v>
      </c>
      <c r="AK1988" t="b">
        <v>0</v>
      </c>
      <c r="AL1988" t="b">
        <v>0</v>
      </c>
      <c r="AM1988" t="b">
        <v>0</v>
      </c>
    </row>
    <row r="1989" spans="1:39" ht="14.4" hidden="1" x14ac:dyDescent="0.3">
      <c r="A1989" t="s">
        <v>2104</v>
      </c>
      <c r="B1989">
        <v>2016</v>
      </c>
      <c r="C1989" t="s">
        <v>244</v>
      </c>
      <c r="D1989" t="s">
        <v>24</v>
      </c>
      <c r="E1989" t="s">
        <v>54</v>
      </c>
      <c r="F1989" t="s">
        <v>5172</v>
      </c>
      <c r="G1989" t="s">
        <v>93</v>
      </c>
      <c r="H1989" t="s">
        <v>105</v>
      </c>
      <c r="I1989" t="s">
        <v>49</v>
      </c>
      <c r="J1989" t="b">
        <v>0</v>
      </c>
      <c r="L1989">
        <v>0.09</v>
      </c>
      <c r="M1989" t="s">
        <v>6861</v>
      </c>
      <c r="O1989">
        <v>61391</v>
      </c>
      <c r="P1989">
        <v>-4.93</v>
      </c>
      <c r="Q1989">
        <v>0.74</v>
      </c>
      <c r="R1989" t="b">
        <v>0</v>
      </c>
      <c r="S1989" t="s">
        <v>35</v>
      </c>
      <c r="T1989">
        <v>9</v>
      </c>
      <c r="U1989" t="s">
        <v>21</v>
      </c>
      <c r="V1989" t="b">
        <v>0</v>
      </c>
      <c r="W1989" t="b">
        <v>1</v>
      </c>
      <c r="X1989" t="b">
        <v>1</v>
      </c>
      <c r="Y1989" t="b">
        <v>0</v>
      </c>
      <c r="Z1989" t="b">
        <v>0</v>
      </c>
      <c r="AA1989" t="b">
        <v>0</v>
      </c>
      <c r="AB1989" t="b">
        <v>1</v>
      </c>
      <c r="AC1989" t="b">
        <v>0</v>
      </c>
      <c r="AD1989" t="b">
        <v>0</v>
      </c>
      <c r="AE1989" t="b">
        <v>0</v>
      </c>
      <c r="AF1989" t="b">
        <v>0</v>
      </c>
      <c r="AG1989" t="b">
        <v>0</v>
      </c>
      <c r="AH1989" t="b">
        <v>0</v>
      </c>
      <c r="AI1989" t="b">
        <v>0</v>
      </c>
      <c r="AJ1989" t="b">
        <v>0</v>
      </c>
      <c r="AK1989" t="b">
        <v>0</v>
      </c>
      <c r="AL1989" t="b">
        <v>0</v>
      </c>
      <c r="AM1989" t="b">
        <v>0</v>
      </c>
    </row>
    <row r="1990" spans="1:39" ht="14.4" hidden="1" x14ac:dyDescent="0.3">
      <c r="A1990" t="s">
        <v>2105</v>
      </c>
      <c r="B1990">
        <v>2016</v>
      </c>
      <c r="C1990" t="s">
        <v>242</v>
      </c>
      <c r="D1990" t="s">
        <v>90</v>
      </c>
      <c r="E1990" t="s">
        <v>25</v>
      </c>
      <c r="F1990" t="s">
        <v>40</v>
      </c>
      <c r="G1990" t="s">
        <v>33</v>
      </c>
      <c r="H1990" t="s">
        <v>60</v>
      </c>
      <c r="I1990" t="s">
        <v>83</v>
      </c>
      <c r="J1990" t="b">
        <v>0</v>
      </c>
      <c r="L1990">
        <v>0.01</v>
      </c>
      <c r="M1990" t="s">
        <v>8373</v>
      </c>
      <c r="O1990">
        <v>56543</v>
      </c>
      <c r="P1990">
        <v>3.71</v>
      </c>
      <c r="Q1990">
        <v>0.84</v>
      </c>
      <c r="R1990" t="b">
        <v>0</v>
      </c>
      <c r="S1990" t="s">
        <v>40</v>
      </c>
      <c r="T1990">
        <v>10</v>
      </c>
      <c r="U1990" t="s">
        <v>21</v>
      </c>
      <c r="V1990" t="b">
        <v>0</v>
      </c>
      <c r="W1990" t="b">
        <v>0</v>
      </c>
      <c r="X1990" t="b">
        <v>1</v>
      </c>
      <c r="Y1990" t="b">
        <v>1</v>
      </c>
      <c r="Z1990" t="b">
        <v>1</v>
      </c>
      <c r="AA1990" t="b">
        <v>0</v>
      </c>
      <c r="AB1990" t="b">
        <v>0</v>
      </c>
      <c r="AC1990" t="b">
        <v>1</v>
      </c>
      <c r="AD1990" t="b">
        <v>1</v>
      </c>
      <c r="AE1990" t="b">
        <v>0</v>
      </c>
      <c r="AF1990" t="b">
        <v>0</v>
      </c>
      <c r="AG1990" t="b">
        <v>0</v>
      </c>
      <c r="AH1990" t="b">
        <v>0</v>
      </c>
      <c r="AI1990" t="b">
        <v>0</v>
      </c>
      <c r="AJ1990" t="b">
        <v>0</v>
      </c>
      <c r="AK1990" t="b">
        <v>0</v>
      </c>
      <c r="AL1990" t="b">
        <v>0</v>
      </c>
      <c r="AM1990" t="b">
        <v>0</v>
      </c>
    </row>
    <row r="1991" spans="1:39" ht="14.4" hidden="1" x14ac:dyDescent="0.3">
      <c r="A1991" t="s">
        <v>2106</v>
      </c>
      <c r="B1991">
        <v>2016</v>
      </c>
      <c r="C1991" t="s">
        <v>63</v>
      </c>
      <c r="D1991" t="s">
        <v>24</v>
      </c>
      <c r="E1991" t="s">
        <v>81</v>
      </c>
      <c r="F1991" t="s">
        <v>5176</v>
      </c>
      <c r="G1991" t="s">
        <v>86</v>
      </c>
      <c r="H1991" t="s">
        <v>105</v>
      </c>
      <c r="I1991" t="s">
        <v>98</v>
      </c>
      <c r="J1991" t="b">
        <v>0</v>
      </c>
      <c r="L1991">
        <v>0.01</v>
      </c>
      <c r="M1991" t="s">
        <v>8372</v>
      </c>
      <c r="O1991">
        <v>77382</v>
      </c>
      <c r="P1991">
        <v>4.88</v>
      </c>
      <c r="Q1991">
        <v>0.62</v>
      </c>
      <c r="R1991" t="b">
        <v>0</v>
      </c>
      <c r="S1991" t="s">
        <v>40</v>
      </c>
      <c r="T1991">
        <v>2</v>
      </c>
      <c r="U1991" t="s">
        <v>21</v>
      </c>
      <c r="V1991" t="b">
        <v>0</v>
      </c>
      <c r="W1991" t="b">
        <v>0</v>
      </c>
      <c r="X1991" t="b">
        <v>1</v>
      </c>
      <c r="Y1991" t="b">
        <v>1</v>
      </c>
      <c r="Z1991" t="b">
        <v>0</v>
      </c>
      <c r="AA1991" t="b">
        <v>0</v>
      </c>
      <c r="AB1991" t="b">
        <v>0</v>
      </c>
      <c r="AC1991" t="b">
        <v>1</v>
      </c>
      <c r="AD1991" t="b">
        <v>1</v>
      </c>
      <c r="AE1991" t="b">
        <v>0</v>
      </c>
      <c r="AF1991" t="b">
        <v>0</v>
      </c>
      <c r="AG1991" t="b">
        <v>0</v>
      </c>
      <c r="AH1991" t="b">
        <v>0</v>
      </c>
      <c r="AI1991" t="b">
        <v>0</v>
      </c>
      <c r="AJ1991" t="b">
        <v>0</v>
      </c>
      <c r="AK1991" t="b">
        <v>0</v>
      </c>
      <c r="AL1991" t="b">
        <v>0</v>
      </c>
      <c r="AM1991" t="b">
        <v>0</v>
      </c>
    </row>
    <row r="1992" spans="1:39" ht="14.4" hidden="1" x14ac:dyDescent="0.3">
      <c r="A1992" t="s">
        <v>2107</v>
      </c>
      <c r="B1992">
        <v>2016</v>
      </c>
      <c r="C1992" t="s">
        <v>221</v>
      </c>
      <c r="D1992" t="s">
        <v>15</v>
      </c>
      <c r="E1992" t="s">
        <v>81</v>
      </c>
      <c r="F1992" t="s">
        <v>40</v>
      </c>
      <c r="G1992" t="s">
        <v>17</v>
      </c>
      <c r="H1992" t="s">
        <v>105</v>
      </c>
      <c r="I1992" t="s">
        <v>19</v>
      </c>
      <c r="J1992" t="b">
        <v>1</v>
      </c>
      <c r="K1992" t="s">
        <v>7748</v>
      </c>
      <c r="L1992">
        <v>0.89</v>
      </c>
      <c r="M1992" t="s">
        <v>8371</v>
      </c>
      <c r="N1992" t="s">
        <v>7748</v>
      </c>
      <c r="O1992">
        <v>55548</v>
      </c>
      <c r="P1992">
        <v>-3.6</v>
      </c>
      <c r="Q1992">
        <v>0.12</v>
      </c>
      <c r="R1992" t="b">
        <v>1</v>
      </c>
      <c r="S1992" t="s">
        <v>40</v>
      </c>
      <c r="T1992">
        <v>5</v>
      </c>
      <c r="U1992" t="s">
        <v>21</v>
      </c>
      <c r="V1992" t="b">
        <v>0</v>
      </c>
      <c r="W1992" t="b">
        <v>0</v>
      </c>
      <c r="X1992" t="b">
        <v>1</v>
      </c>
      <c r="Y1992" t="b">
        <v>1</v>
      </c>
      <c r="Z1992" t="b">
        <v>1</v>
      </c>
      <c r="AA1992" t="b">
        <v>0</v>
      </c>
      <c r="AB1992" t="b">
        <v>0</v>
      </c>
      <c r="AC1992" t="b">
        <v>1</v>
      </c>
      <c r="AD1992" t="b">
        <v>1</v>
      </c>
      <c r="AE1992" t="b">
        <v>0</v>
      </c>
      <c r="AF1992" t="b">
        <v>0</v>
      </c>
      <c r="AG1992" t="b">
        <v>1</v>
      </c>
      <c r="AH1992" t="b">
        <v>1</v>
      </c>
      <c r="AI1992" t="b">
        <v>1</v>
      </c>
      <c r="AJ1992" t="b">
        <v>1</v>
      </c>
      <c r="AK1992" t="b">
        <v>0</v>
      </c>
      <c r="AL1992" t="b">
        <v>0</v>
      </c>
      <c r="AM1992" t="b">
        <v>0</v>
      </c>
    </row>
    <row r="1993" spans="1:39" ht="14.4" hidden="1" x14ac:dyDescent="0.3">
      <c r="A1993" t="s">
        <v>2108</v>
      </c>
      <c r="B1993">
        <v>2016</v>
      </c>
      <c r="C1993" t="s">
        <v>143</v>
      </c>
      <c r="D1993" t="s">
        <v>38</v>
      </c>
      <c r="E1993" t="s">
        <v>59</v>
      </c>
      <c r="F1993" t="s">
        <v>5172</v>
      </c>
      <c r="G1993" t="s">
        <v>93</v>
      </c>
      <c r="H1993" t="s">
        <v>91</v>
      </c>
      <c r="I1993" t="s">
        <v>28</v>
      </c>
      <c r="J1993" t="b">
        <v>0</v>
      </c>
      <c r="L1993">
        <v>0.2</v>
      </c>
      <c r="M1993" t="s">
        <v>8370</v>
      </c>
      <c r="O1993">
        <v>37461</v>
      </c>
      <c r="P1993">
        <v>-3.47</v>
      </c>
      <c r="Q1993">
        <v>0.78</v>
      </c>
      <c r="R1993" t="b">
        <v>0</v>
      </c>
      <c r="S1993" t="s">
        <v>35</v>
      </c>
      <c r="T1993">
        <v>18</v>
      </c>
      <c r="U1993" t="s">
        <v>21</v>
      </c>
      <c r="V1993" t="b">
        <v>0</v>
      </c>
      <c r="W1993" t="b">
        <v>1</v>
      </c>
      <c r="X1993" t="b">
        <v>0</v>
      </c>
      <c r="Y1993" t="b">
        <v>1</v>
      </c>
      <c r="Z1993" t="b">
        <v>1</v>
      </c>
      <c r="AA1993" t="b">
        <v>1</v>
      </c>
      <c r="AB1993" t="b">
        <v>1</v>
      </c>
      <c r="AC1993" t="b">
        <v>0</v>
      </c>
      <c r="AD1993" t="b">
        <v>0</v>
      </c>
      <c r="AE1993" t="b">
        <v>1</v>
      </c>
      <c r="AF1993" t="b">
        <v>0</v>
      </c>
      <c r="AG1993" t="b">
        <v>0</v>
      </c>
      <c r="AH1993" t="b">
        <v>0</v>
      </c>
      <c r="AI1993" t="b">
        <v>0</v>
      </c>
      <c r="AJ1993" t="b">
        <v>0</v>
      </c>
      <c r="AK1993" t="b">
        <v>0</v>
      </c>
      <c r="AL1993" t="b">
        <v>0</v>
      </c>
      <c r="AM1993" t="b">
        <v>0</v>
      </c>
    </row>
    <row r="1994" spans="1:39" ht="14.4" hidden="1" x14ac:dyDescent="0.3">
      <c r="A1994" t="s">
        <v>2109</v>
      </c>
      <c r="B1994">
        <v>2016</v>
      </c>
      <c r="C1994" t="s">
        <v>14</v>
      </c>
      <c r="D1994" t="s">
        <v>15</v>
      </c>
      <c r="E1994" t="s">
        <v>32</v>
      </c>
      <c r="F1994" t="s">
        <v>40</v>
      </c>
      <c r="G1994" t="s">
        <v>46</v>
      </c>
      <c r="H1994" t="s">
        <v>69</v>
      </c>
      <c r="I1994" t="s">
        <v>61</v>
      </c>
      <c r="J1994" t="b">
        <v>0</v>
      </c>
      <c r="L1994">
        <v>0.18</v>
      </c>
      <c r="M1994" t="s">
        <v>8369</v>
      </c>
      <c r="O1994">
        <v>40477</v>
      </c>
      <c r="P1994">
        <v>-0.84</v>
      </c>
      <c r="Q1994">
        <v>0.63</v>
      </c>
      <c r="R1994" t="b">
        <v>0</v>
      </c>
      <c r="S1994" t="s">
        <v>20</v>
      </c>
      <c r="T1994">
        <v>16</v>
      </c>
      <c r="U1994" t="s">
        <v>21</v>
      </c>
      <c r="V1994" t="b">
        <v>1</v>
      </c>
      <c r="W1994" t="b">
        <v>1</v>
      </c>
      <c r="X1994" t="b">
        <v>0</v>
      </c>
      <c r="Y1994" t="b">
        <v>0</v>
      </c>
      <c r="Z1994" t="b">
        <v>1</v>
      </c>
      <c r="AA1994" t="b">
        <v>1</v>
      </c>
      <c r="AB1994" t="b">
        <v>1</v>
      </c>
      <c r="AC1994" t="b">
        <v>1</v>
      </c>
      <c r="AD1994" t="b">
        <v>0</v>
      </c>
      <c r="AE1994" t="b">
        <v>0</v>
      </c>
      <c r="AF1994" t="b">
        <v>0</v>
      </c>
      <c r="AG1994" t="b">
        <v>0</v>
      </c>
      <c r="AH1994" t="b">
        <v>0</v>
      </c>
      <c r="AI1994" t="b">
        <v>0</v>
      </c>
      <c r="AJ1994" t="b">
        <v>0</v>
      </c>
      <c r="AK1994" t="b">
        <v>0</v>
      </c>
      <c r="AL1994" t="b">
        <v>0</v>
      </c>
      <c r="AM1994" t="b">
        <v>0</v>
      </c>
    </row>
    <row r="1995" spans="1:39" ht="14.4" hidden="1" x14ac:dyDescent="0.3">
      <c r="A1995" t="s">
        <v>2110</v>
      </c>
      <c r="B1995">
        <v>2016</v>
      </c>
      <c r="C1995" t="s">
        <v>85</v>
      </c>
      <c r="D1995" t="s">
        <v>24</v>
      </c>
      <c r="E1995" t="s">
        <v>97</v>
      </c>
      <c r="F1995" t="s">
        <v>5172</v>
      </c>
      <c r="G1995" t="s">
        <v>55</v>
      </c>
      <c r="H1995" t="s">
        <v>18</v>
      </c>
      <c r="I1995" t="s">
        <v>19</v>
      </c>
      <c r="J1995" t="b">
        <v>0</v>
      </c>
      <c r="L1995">
        <v>0.06</v>
      </c>
      <c r="M1995" t="s">
        <v>7096</v>
      </c>
      <c r="O1995">
        <v>71304</v>
      </c>
      <c r="P1995">
        <v>2.09</v>
      </c>
      <c r="Q1995">
        <v>0.69</v>
      </c>
      <c r="R1995" t="b">
        <v>0</v>
      </c>
      <c r="S1995" t="s">
        <v>35</v>
      </c>
      <c r="T1995">
        <v>16</v>
      </c>
      <c r="U1995" t="s">
        <v>21</v>
      </c>
      <c r="V1995" t="b">
        <v>1</v>
      </c>
      <c r="W1995" t="b">
        <v>0</v>
      </c>
      <c r="X1995" t="b">
        <v>0</v>
      </c>
      <c r="Y1995" t="b">
        <v>0</v>
      </c>
      <c r="Z1995" t="b">
        <v>0</v>
      </c>
      <c r="AA1995" t="b">
        <v>1</v>
      </c>
      <c r="AB1995" t="b">
        <v>0</v>
      </c>
      <c r="AC1995" t="b">
        <v>1</v>
      </c>
      <c r="AD1995" t="b">
        <v>0</v>
      </c>
      <c r="AE1995" t="b">
        <v>1</v>
      </c>
      <c r="AF1995" t="b">
        <v>0</v>
      </c>
      <c r="AG1995" t="b">
        <v>0</v>
      </c>
      <c r="AH1995" t="b">
        <v>0</v>
      </c>
      <c r="AI1995" t="b">
        <v>0</v>
      </c>
      <c r="AJ1995" t="b">
        <v>0</v>
      </c>
      <c r="AK1995" t="b">
        <v>0</v>
      </c>
      <c r="AL1995" t="b">
        <v>0</v>
      </c>
      <c r="AM1995" t="b">
        <v>0</v>
      </c>
    </row>
    <row r="1996" spans="1:39" ht="14.4" hidden="1" x14ac:dyDescent="0.3">
      <c r="A1996" t="s">
        <v>2111</v>
      </c>
      <c r="B1996">
        <v>2016</v>
      </c>
      <c r="C1996" t="s">
        <v>177</v>
      </c>
      <c r="D1996" t="s">
        <v>38</v>
      </c>
      <c r="E1996" t="s">
        <v>74</v>
      </c>
      <c r="F1996" t="s">
        <v>40</v>
      </c>
      <c r="G1996" t="s">
        <v>93</v>
      </c>
      <c r="H1996" t="s">
        <v>60</v>
      </c>
      <c r="I1996" t="s">
        <v>98</v>
      </c>
      <c r="J1996" t="b">
        <v>0</v>
      </c>
      <c r="L1996">
        <v>0.09</v>
      </c>
      <c r="M1996" t="s">
        <v>8368</v>
      </c>
      <c r="O1996">
        <v>42056</v>
      </c>
      <c r="P1996">
        <v>2.48</v>
      </c>
      <c r="Q1996">
        <v>0.89</v>
      </c>
      <c r="R1996" t="b">
        <v>0</v>
      </c>
      <c r="S1996" t="s">
        <v>40</v>
      </c>
      <c r="T1996">
        <v>0</v>
      </c>
      <c r="U1996" t="s">
        <v>21</v>
      </c>
      <c r="V1996" t="b">
        <v>1</v>
      </c>
      <c r="W1996" t="b">
        <v>1</v>
      </c>
      <c r="X1996" t="b">
        <v>1</v>
      </c>
      <c r="Y1996" t="b">
        <v>1</v>
      </c>
      <c r="Z1996" t="b">
        <v>0</v>
      </c>
      <c r="AA1996" t="b">
        <v>1</v>
      </c>
      <c r="AB1996" t="b">
        <v>0</v>
      </c>
      <c r="AC1996" t="b">
        <v>1</v>
      </c>
      <c r="AD1996" t="b">
        <v>0</v>
      </c>
      <c r="AE1996" t="b">
        <v>0</v>
      </c>
      <c r="AF1996" t="b">
        <v>0</v>
      </c>
      <c r="AG1996" t="b">
        <v>0</v>
      </c>
      <c r="AH1996" t="b">
        <v>0</v>
      </c>
      <c r="AI1996" t="b">
        <v>0</v>
      </c>
      <c r="AJ1996" t="b">
        <v>0</v>
      </c>
      <c r="AK1996" t="b">
        <v>0</v>
      </c>
      <c r="AL1996" t="b">
        <v>0</v>
      </c>
      <c r="AM1996" t="b">
        <v>0</v>
      </c>
    </row>
    <row r="1997" spans="1:39" ht="14.4" hidden="1" x14ac:dyDescent="0.3">
      <c r="A1997" t="s">
        <v>2112</v>
      </c>
      <c r="B1997">
        <v>2016</v>
      </c>
      <c r="C1997" t="s">
        <v>30</v>
      </c>
      <c r="D1997" t="s">
        <v>31</v>
      </c>
      <c r="E1997" t="s">
        <v>54</v>
      </c>
      <c r="F1997" t="s">
        <v>5172</v>
      </c>
      <c r="G1997" t="s">
        <v>93</v>
      </c>
      <c r="H1997" t="s">
        <v>52</v>
      </c>
      <c r="I1997" t="s">
        <v>28</v>
      </c>
      <c r="J1997" t="b">
        <v>0</v>
      </c>
      <c r="L1997">
        <v>7.0000000000000007E-2</v>
      </c>
      <c r="M1997" t="s">
        <v>5556</v>
      </c>
      <c r="O1997">
        <v>26749</v>
      </c>
      <c r="P1997">
        <v>-1.86</v>
      </c>
      <c r="Q1997">
        <v>0.87</v>
      </c>
      <c r="R1997" t="b">
        <v>0</v>
      </c>
      <c r="S1997" t="s">
        <v>40</v>
      </c>
      <c r="T1997">
        <v>17</v>
      </c>
      <c r="U1997" t="s">
        <v>21</v>
      </c>
      <c r="V1997" t="b">
        <v>1</v>
      </c>
      <c r="W1997" t="b">
        <v>1</v>
      </c>
      <c r="X1997" t="b">
        <v>0</v>
      </c>
      <c r="Y1997" t="b">
        <v>0</v>
      </c>
      <c r="Z1997" t="b">
        <v>0</v>
      </c>
      <c r="AA1997" t="b">
        <v>1</v>
      </c>
      <c r="AB1997" t="b">
        <v>0</v>
      </c>
      <c r="AC1997" t="b">
        <v>1</v>
      </c>
      <c r="AD1997" t="b">
        <v>0</v>
      </c>
      <c r="AE1997" t="b">
        <v>0</v>
      </c>
      <c r="AF1997" t="b">
        <v>0</v>
      </c>
      <c r="AG1997" t="b">
        <v>0</v>
      </c>
      <c r="AH1997" t="b">
        <v>0</v>
      </c>
      <c r="AI1997" t="b">
        <v>0</v>
      </c>
      <c r="AJ1997" t="b">
        <v>0</v>
      </c>
      <c r="AK1997" t="b">
        <v>0</v>
      </c>
      <c r="AL1997" t="b">
        <v>0</v>
      </c>
      <c r="AM1997" t="b">
        <v>0</v>
      </c>
    </row>
    <row r="1998" spans="1:39" ht="14.4" hidden="1" x14ac:dyDescent="0.3">
      <c r="A1998" t="s">
        <v>2113</v>
      </c>
      <c r="B1998">
        <v>2016</v>
      </c>
      <c r="C1998" t="s">
        <v>104</v>
      </c>
      <c r="D1998" t="s">
        <v>15</v>
      </c>
      <c r="E1998" t="s">
        <v>64</v>
      </c>
      <c r="F1998" t="s">
        <v>5181</v>
      </c>
      <c r="G1998" t="s">
        <v>26</v>
      </c>
      <c r="H1998" t="s">
        <v>34</v>
      </c>
      <c r="I1998" t="s">
        <v>61</v>
      </c>
      <c r="J1998" t="b">
        <v>1</v>
      </c>
      <c r="K1998" t="s">
        <v>6150</v>
      </c>
      <c r="L1998">
        <v>0.77</v>
      </c>
      <c r="M1998" t="s">
        <v>7716</v>
      </c>
      <c r="N1998" t="s">
        <v>6150</v>
      </c>
      <c r="O1998">
        <v>56729</v>
      </c>
      <c r="P1998">
        <v>1.71</v>
      </c>
      <c r="Q1998">
        <v>0.19</v>
      </c>
      <c r="R1998" t="b">
        <v>1</v>
      </c>
      <c r="S1998" t="s">
        <v>40</v>
      </c>
      <c r="T1998">
        <v>19</v>
      </c>
      <c r="U1998" t="s">
        <v>21</v>
      </c>
      <c r="V1998" t="b">
        <v>1</v>
      </c>
      <c r="W1998" t="b">
        <v>0</v>
      </c>
      <c r="X1998" t="b">
        <v>0</v>
      </c>
      <c r="Y1998" t="b">
        <v>0</v>
      </c>
      <c r="Z1998" t="b">
        <v>1</v>
      </c>
      <c r="AA1998" t="b">
        <v>0</v>
      </c>
      <c r="AB1998" t="b">
        <v>0</v>
      </c>
      <c r="AC1998" t="b">
        <v>0</v>
      </c>
      <c r="AD1998" t="b">
        <v>0</v>
      </c>
      <c r="AE1998" t="b">
        <v>1</v>
      </c>
      <c r="AF1998" t="b">
        <v>0</v>
      </c>
      <c r="AG1998" t="b">
        <v>1</v>
      </c>
      <c r="AH1998" t="b">
        <v>0</v>
      </c>
      <c r="AI1998" t="b">
        <v>1</v>
      </c>
      <c r="AJ1998" t="b">
        <v>0</v>
      </c>
      <c r="AK1998" t="b">
        <v>0</v>
      </c>
      <c r="AL1998" t="b">
        <v>1</v>
      </c>
      <c r="AM1998" t="b">
        <v>0</v>
      </c>
    </row>
    <row r="1999" spans="1:39" ht="14.4" hidden="1" x14ac:dyDescent="0.3">
      <c r="A1999" t="s">
        <v>2114</v>
      </c>
      <c r="B1999">
        <v>2016</v>
      </c>
      <c r="C1999" t="s">
        <v>14</v>
      </c>
      <c r="D1999" t="s">
        <v>15</v>
      </c>
      <c r="E1999" t="s">
        <v>16</v>
      </c>
      <c r="F1999" t="s">
        <v>5181</v>
      </c>
      <c r="G1999" t="s">
        <v>26</v>
      </c>
      <c r="H1999" t="s">
        <v>34</v>
      </c>
      <c r="I1999" t="s">
        <v>61</v>
      </c>
      <c r="J1999" t="b">
        <v>0</v>
      </c>
      <c r="L1999">
        <v>0.13</v>
      </c>
      <c r="M1999" t="s">
        <v>8367</v>
      </c>
      <c r="O1999">
        <v>30577</v>
      </c>
      <c r="P1999">
        <v>-1.01</v>
      </c>
      <c r="Q1999">
        <v>0.74</v>
      </c>
      <c r="R1999" t="b">
        <v>0</v>
      </c>
      <c r="S1999" t="s">
        <v>35</v>
      </c>
      <c r="T1999">
        <v>14</v>
      </c>
      <c r="U1999" t="s">
        <v>21</v>
      </c>
      <c r="V1999" t="b">
        <v>0</v>
      </c>
      <c r="W1999" t="b">
        <v>1</v>
      </c>
      <c r="X1999" t="b">
        <v>0</v>
      </c>
      <c r="Y1999" t="b">
        <v>1</v>
      </c>
      <c r="Z1999" t="b">
        <v>0</v>
      </c>
      <c r="AA1999" t="b">
        <v>1</v>
      </c>
      <c r="AB1999" t="b">
        <v>0</v>
      </c>
      <c r="AC1999" t="b">
        <v>1</v>
      </c>
      <c r="AD1999" t="b">
        <v>0</v>
      </c>
      <c r="AE1999" t="b">
        <v>1</v>
      </c>
      <c r="AF1999" t="b">
        <v>0</v>
      </c>
      <c r="AG1999" t="b">
        <v>0</v>
      </c>
      <c r="AH1999" t="b">
        <v>0</v>
      </c>
      <c r="AI1999" t="b">
        <v>0</v>
      </c>
      <c r="AJ1999" t="b">
        <v>0</v>
      </c>
      <c r="AK1999" t="b">
        <v>0</v>
      </c>
      <c r="AL1999" t="b">
        <v>0</v>
      </c>
      <c r="AM1999" t="b">
        <v>0</v>
      </c>
    </row>
    <row r="2000" spans="1:39" ht="14.4" hidden="1" x14ac:dyDescent="0.3">
      <c r="A2000" t="s">
        <v>2115</v>
      </c>
      <c r="B2000">
        <v>2016</v>
      </c>
      <c r="C2000" t="s">
        <v>112</v>
      </c>
      <c r="D2000" t="s">
        <v>113</v>
      </c>
      <c r="E2000" t="s">
        <v>54</v>
      </c>
      <c r="F2000" t="s">
        <v>5169</v>
      </c>
      <c r="G2000" t="s">
        <v>46</v>
      </c>
      <c r="H2000" t="s">
        <v>94</v>
      </c>
      <c r="I2000" t="s">
        <v>49</v>
      </c>
      <c r="J2000" t="b">
        <v>0</v>
      </c>
      <c r="L2000">
        <v>0.16</v>
      </c>
      <c r="M2000" t="s">
        <v>7549</v>
      </c>
      <c r="O2000">
        <v>80490</v>
      </c>
      <c r="P2000">
        <v>3.87</v>
      </c>
      <c r="Q2000">
        <v>0.63</v>
      </c>
      <c r="R2000" t="b">
        <v>0</v>
      </c>
      <c r="S2000" t="s">
        <v>20</v>
      </c>
      <c r="T2000">
        <v>17</v>
      </c>
      <c r="U2000" t="s">
        <v>21</v>
      </c>
      <c r="V2000" t="b">
        <v>1</v>
      </c>
      <c r="W2000" t="b">
        <v>0</v>
      </c>
      <c r="X2000" t="b">
        <v>0</v>
      </c>
      <c r="Y2000" t="b">
        <v>1</v>
      </c>
      <c r="Z2000" t="b">
        <v>1</v>
      </c>
      <c r="AA2000" t="b">
        <v>0</v>
      </c>
      <c r="AB2000" t="b">
        <v>0</v>
      </c>
      <c r="AC2000" t="b">
        <v>0</v>
      </c>
      <c r="AD2000" t="b">
        <v>0</v>
      </c>
      <c r="AE2000" t="b">
        <v>0</v>
      </c>
      <c r="AF2000" t="b">
        <v>0</v>
      </c>
      <c r="AG2000" t="b">
        <v>0</v>
      </c>
      <c r="AH2000" t="b">
        <v>0</v>
      </c>
      <c r="AI2000" t="b">
        <v>0</v>
      </c>
      <c r="AJ2000" t="b">
        <v>0</v>
      </c>
      <c r="AK2000" t="b">
        <v>0</v>
      </c>
      <c r="AL2000" t="b">
        <v>0</v>
      </c>
      <c r="AM2000" t="b">
        <v>0</v>
      </c>
    </row>
    <row r="2001" spans="1:39" ht="14.4" hidden="1" x14ac:dyDescent="0.3">
      <c r="A2001" t="s">
        <v>2116</v>
      </c>
      <c r="B2001">
        <v>2016</v>
      </c>
      <c r="C2001" t="s">
        <v>124</v>
      </c>
      <c r="D2001" t="s">
        <v>58</v>
      </c>
      <c r="E2001" t="s">
        <v>74</v>
      </c>
      <c r="F2001" t="s">
        <v>5181</v>
      </c>
      <c r="G2001" t="s">
        <v>93</v>
      </c>
      <c r="H2001" t="s">
        <v>69</v>
      </c>
      <c r="I2001" t="s">
        <v>49</v>
      </c>
      <c r="J2001" t="b">
        <v>0</v>
      </c>
      <c r="L2001">
        <v>0.1</v>
      </c>
      <c r="M2001" t="s">
        <v>8366</v>
      </c>
      <c r="O2001">
        <v>19674</v>
      </c>
      <c r="P2001">
        <v>4.08</v>
      </c>
      <c r="Q2001">
        <v>0.63</v>
      </c>
      <c r="R2001" t="b">
        <v>0</v>
      </c>
      <c r="S2001" t="s">
        <v>40</v>
      </c>
      <c r="T2001">
        <v>3</v>
      </c>
      <c r="U2001" t="s">
        <v>21</v>
      </c>
      <c r="V2001" t="b">
        <v>0</v>
      </c>
      <c r="W2001" t="b">
        <v>0</v>
      </c>
      <c r="X2001" t="b">
        <v>0</v>
      </c>
      <c r="Y2001" t="b">
        <v>0</v>
      </c>
      <c r="Z2001" t="b">
        <v>1</v>
      </c>
      <c r="AA2001" t="b">
        <v>1</v>
      </c>
      <c r="AB2001" t="b">
        <v>1</v>
      </c>
      <c r="AC2001" t="b">
        <v>0</v>
      </c>
      <c r="AD2001" t="b">
        <v>1</v>
      </c>
      <c r="AE2001" t="b">
        <v>0</v>
      </c>
      <c r="AF2001" t="b">
        <v>0</v>
      </c>
      <c r="AG2001" t="b">
        <v>0</v>
      </c>
      <c r="AH2001" t="b">
        <v>0</v>
      </c>
      <c r="AI2001" t="b">
        <v>0</v>
      </c>
      <c r="AJ2001" t="b">
        <v>0</v>
      </c>
      <c r="AK2001" t="b">
        <v>0</v>
      </c>
      <c r="AL2001" t="b">
        <v>0</v>
      </c>
      <c r="AM2001" t="b">
        <v>0</v>
      </c>
    </row>
    <row r="2002" spans="1:39" ht="14.4" hidden="1" x14ac:dyDescent="0.3">
      <c r="A2002" t="s">
        <v>2117</v>
      </c>
      <c r="B2002">
        <v>2016</v>
      </c>
      <c r="C2002" t="s">
        <v>30</v>
      </c>
      <c r="D2002" t="s">
        <v>31</v>
      </c>
      <c r="E2002" t="s">
        <v>97</v>
      </c>
      <c r="F2002" t="s">
        <v>5181</v>
      </c>
      <c r="G2002" t="s">
        <v>55</v>
      </c>
      <c r="H2002" t="s">
        <v>34</v>
      </c>
      <c r="I2002" t="s">
        <v>83</v>
      </c>
      <c r="J2002" t="b">
        <v>0</v>
      </c>
      <c r="L2002">
        <v>0.08</v>
      </c>
      <c r="M2002" t="s">
        <v>7888</v>
      </c>
      <c r="O2002">
        <v>23005</v>
      </c>
      <c r="P2002">
        <v>3.92</v>
      </c>
      <c r="Q2002">
        <v>0.62</v>
      </c>
      <c r="R2002" t="b">
        <v>0</v>
      </c>
      <c r="S2002" t="s">
        <v>35</v>
      </c>
      <c r="T2002">
        <v>2</v>
      </c>
      <c r="U2002" t="s">
        <v>21</v>
      </c>
      <c r="V2002" t="b">
        <v>1</v>
      </c>
      <c r="W2002" t="b">
        <v>0</v>
      </c>
      <c r="X2002" t="b">
        <v>1</v>
      </c>
      <c r="Y2002" t="b">
        <v>0</v>
      </c>
      <c r="Z2002" t="b">
        <v>0</v>
      </c>
      <c r="AA2002" t="b">
        <v>0</v>
      </c>
      <c r="AB2002" t="b">
        <v>0</v>
      </c>
      <c r="AC2002" t="b">
        <v>1</v>
      </c>
      <c r="AD2002" t="b">
        <v>0</v>
      </c>
      <c r="AE2002" t="b">
        <v>0</v>
      </c>
      <c r="AF2002" t="b">
        <v>0</v>
      </c>
      <c r="AG2002" t="b">
        <v>0</v>
      </c>
      <c r="AH2002" t="b">
        <v>0</v>
      </c>
      <c r="AI2002" t="b">
        <v>0</v>
      </c>
      <c r="AJ2002" t="b">
        <v>0</v>
      </c>
      <c r="AK2002" t="b">
        <v>0</v>
      </c>
      <c r="AL2002" t="b">
        <v>0</v>
      </c>
      <c r="AM2002" t="b">
        <v>0</v>
      </c>
    </row>
    <row r="2003" spans="1:39" ht="14.4" hidden="1" x14ac:dyDescent="0.3">
      <c r="A2003" t="s">
        <v>2118</v>
      </c>
      <c r="B2003">
        <v>2016</v>
      </c>
      <c r="C2003" t="s">
        <v>150</v>
      </c>
      <c r="D2003" t="s">
        <v>90</v>
      </c>
      <c r="E2003" t="s">
        <v>135</v>
      </c>
      <c r="F2003" t="s">
        <v>5176</v>
      </c>
      <c r="G2003" t="s">
        <v>26</v>
      </c>
      <c r="H2003" t="s">
        <v>27</v>
      </c>
      <c r="I2003" t="s">
        <v>98</v>
      </c>
      <c r="J2003" t="b">
        <v>0</v>
      </c>
      <c r="L2003">
        <v>0.11</v>
      </c>
      <c r="M2003" t="s">
        <v>8365</v>
      </c>
      <c r="O2003">
        <v>53335</v>
      </c>
      <c r="P2003">
        <v>-1.93</v>
      </c>
      <c r="Q2003">
        <v>0.71</v>
      </c>
      <c r="R2003" t="b">
        <v>0</v>
      </c>
      <c r="S2003" t="s">
        <v>20</v>
      </c>
      <c r="T2003">
        <v>11</v>
      </c>
      <c r="U2003" t="s">
        <v>21</v>
      </c>
      <c r="V2003" t="b">
        <v>0</v>
      </c>
      <c r="W2003" t="b">
        <v>0</v>
      </c>
      <c r="X2003" t="b">
        <v>1</v>
      </c>
      <c r="Y2003" t="b">
        <v>0</v>
      </c>
      <c r="Z2003" t="b">
        <v>1</v>
      </c>
      <c r="AA2003" t="b">
        <v>0</v>
      </c>
      <c r="AB2003" t="b">
        <v>0</v>
      </c>
      <c r="AC2003" t="b">
        <v>1</v>
      </c>
      <c r="AD2003" t="b">
        <v>0</v>
      </c>
      <c r="AE2003" t="b">
        <v>1</v>
      </c>
      <c r="AF2003" t="b">
        <v>0</v>
      </c>
      <c r="AG2003" t="b">
        <v>0</v>
      </c>
      <c r="AH2003" t="b">
        <v>0</v>
      </c>
      <c r="AI2003" t="b">
        <v>0</v>
      </c>
      <c r="AJ2003" t="b">
        <v>0</v>
      </c>
      <c r="AK2003" t="b">
        <v>0</v>
      </c>
      <c r="AL2003" t="b">
        <v>0</v>
      </c>
      <c r="AM2003" t="b">
        <v>0</v>
      </c>
    </row>
    <row r="2004" spans="1:39" ht="14.4" hidden="1" x14ac:dyDescent="0.3">
      <c r="A2004" t="s">
        <v>2119</v>
      </c>
      <c r="B2004">
        <v>2016</v>
      </c>
      <c r="C2004" t="s">
        <v>183</v>
      </c>
      <c r="D2004" t="s">
        <v>113</v>
      </c>
      <c r="E2004" t="s">
        <v>120</v>
      </c>
      <c r="F2004" t="s">
        <v>5169</v>
      </c>
      <c r="G2004" t="s">
        <v>41</v>
      </c>
      <c r="H2004" t="s">
        <v>94</v>
      </c>
      <c r="I2004" t="s">
        <v>83</v>
      </c>
      <c r="J2004" t="b">
        <v>0</v>
      </c>
      <c r="L2004">
        <v>0.17</v>
      </c>
      <c r="M2004" t="s">
        <v>8301</v>
      </c>
      <c r="O2004">
        <v>78532</v>
      </c>
      <c r="P2004">
        <v>-0.9</v>
      </c>
      <c r="Q2004">
        <v>0.74</v>
      </c>
      <c r="R2004" t="b">
        <v>0</v>
      </c>
      <c r="S2004" t="s">
        <v>40</v>
      </c>
      <c r="T2004">
        <v>9</v>
      </c>
      <c r="U2004" t="s">
        <v>21</v>
      </c>
      <c r="V2004" t="b">
        <v>1</v>
      </c>
      <c r="W2004" t="b">
        <v>0</v>
      </c>
      <c r="X2004" t="b">
        <v>0</v>
      </c>
      <c r="Y2004" t="b">
        <v>1</v>
      </c>
      <c r="Z2004" t="b">
        <v>0</v>
      </c>
      <c r="AA2004" t="b">
        <v>0</v>
      </c>
      <c r="AB2004" t="b">
        <v>0</v>
      </c>
      <c r="AC2004" t="b">
        <v>1</v>
      </c>
      <c r="AD2004" t="b">
        <v>0</v>
      </c>
      <c r="AE2004" t="b">
        <v>0</v>
      </c>
      <c r="AF2004" t="b">
        <v>0</v>
      </c>
      <c r="AG2004" t="b">
        <v>0</v>
      </c>
      <c r="AH2004" t="b">
        <v>0</v>
      </c>
      <c r="AI2004" t="b">
        <v>0</v>
      </c>
      <c r="AJ2004" t="b">
        <v>0</v>
      </c>
      <c r="AK2004" t="b">
        <v>0</v>
      </c>
      <c r="AL2004" t="b">
        <v>0</v>
      </c>
      <c r="AM2004" t="b">
        <v>0</v>
      </c>
    </row>
    <row r="2005" spans="1:39" ht="14.4" hidden="1" x14ac:dyDescent="0.3">
      <c r="A2005" t="s">
        <v>2120</v>
      </c>
      <c r="B2005">
        <v>2016</v>
      </c>
      <c r="C2005" t="s">
        <v>147</v>
      </c>
      <c r="D2005" t="s">
        <v>68</v>
      </c>
      <c r="E2005" t="s">
        <v>25</v>
      </c>
      <c r="F2005" t="s">
        <v>5169</v>
      </c>
      <c r="G2005" t="s">
        <v>65</v>
      </c>
      <c r="H2005" t="s">
        <v>69</v>
      </c>
      <c r="I2005" t="s">
        <v>83</v>
      </c>
      <c r="J2005" t="b">
        <v>0</v>
      </c>
      <c r="L2005">
        <v>0.2</v>
      </c>
      <c r="M2005" t="s">
        <v>8364</v>
      </c>
      <c r="O2005">
        <v>72815</v>
      </c>
      <c r="P2005">
        <v>0.22</v>
      </c>
      <c r="Q2005">
        <v>0.88</v>
      </c>
      <c r="R2005" t="b">
        <v>0</v>
      </c>
      <c r="S2005" t="s">
        <v>20</v>
      </c>
      <c r="T2005">
        <v>12</v>
      </c>
      <c r="U2005" t="s">
        <v>21</v>
      </c>
      <c r="V2005" t="b">
        <v>0</v>
      </c>
      <c r="W2005" t="b">
        <v>1</v>
      </c>
      <c r="X2005" t="b">
        <v>0</v>
      </c>
      <c r="Y2005" t="b">
        <v>1</v>
      </c>
      <c r="Z2005" t="b">
        <v>0</v>
      </c>
      <c r="AA2005" t="b">
        <v>1</v>
      </c>
      <c r="AB2005" t="b">
        <v>1</v>
      </c>
      <c r="AC2005" t="b">
        <v>0</v>
      </c>
      <c r="AD2005" t="b">
        <v>1</v>
      </c>
      <c r="AE2005" t="b">
        <v>1</v>
      </c>
      <c r="AF2005" t="b">
        <v>0</v>
      </c>
      <c r="AG2005" t="b">
        <v>0</v>
      </c>
      <c r="AH2005" t="b">
        <v>0</v>
      </c>
      <c r="AI2005" t="b">
        <v>0</v>
      </c>
      <c r="AJ2005" t="b">
        <v>0</v>
      </c>
      <c r="AK2005" t="b">
        <v>0</v>
      </c>
      <c r="AL2005" t="b">
        <v>0</v>
      </c>
      <c r="AM2005" t="b">
        <v>0</v>
      </c>
    </row>
    <row r="2006" spans="1:39" ht="14.4" hidden="1" x14ac:dyDescent="0.3">
      <c r="A2006" t="s">
        <v>2121</v>
      </c>
      <c r="B2006">
        <v>2016</v>
      </c>
      <c r="C2006" t="s">
        <v>147</v>
      </c>
      <c r="D2006" t="s">
        <v>68</v>
      </c>
      <c r="E2006" t="s">
        <v>54</v>
      </c>
      <c r="F2006" t="s">
        <v>5176</v>
      </c>
      <c r="G2006" t="s">
        <v>86</v>
      </c>
      <c r="H2006" t="s">
        <v>42</v>
      </c>
      <c r="I2006" t="s">
        <v>19</v>
      </c>
      <c r="J2006" t="b">
        <v>0</v>
      </c>
      <c r="L2006">
        <v>0.04</v>
      </c>
      <c r="M2006" t="s">
        <v>8363</v>
      </c>
      <c r="O2006">
        <v>72070</v>
      </c>
      <c r="P2006">
        <v>-1.56</v>
      </c>
      <c r="Q2006">
        <v>0.8</v>
      </c>
      <c r="R2006" t="b">
        <v>0</v>
      </c>
      <c r="S2006" t="s">
        <v>40</v>
      </c>
      <c r="T2006">
        <v>5</v>
      </c>
      <c r="U2006" t="s">
        <v>21</v>
      </c>
      <c r="V2006" t="b">
        <v>0</v>
      </c>
      <c r="W2006" t="b">
        <v>0</v>
      </c>
      <c r="X2006" t="b">
        <v>1</v>
      </c>
      <c r="Y2006" t="b">
        <v>1</v>
      </c>
      <c r="Z2006" t="b">
        <v>1</v>
      </c>
      <c r="AA2006" t="b">
        <v>0</v>
      </c>
      <c r="AB2006" t="b">
        <v>1</v>
      </c>
      <c r="AC2006" t="b">
        <v>1</v>
      </c>
      <c r="AD2006" t="b">
        <v>0</v>
      </c>
      <c r="AE2006" t="b">
        <v>1</v>
      </c>
      <c r="AF2006" t="b">
        <v>0</v>
      </c>
      <c r="AG2006" t="b">
        <v>0</v>
      </c>
      <c r="AH2006" t="b">
        <v>0</v>
      </c>
      <c r="AI2006" t="b">
        <v>0</v>
      </c>
      <c r="AJ2006" t="b">
        <v>0</v>
      </c>
      <c r="AK2006" t="b">
        <v>0</v>
      </c>
      <c r="AL2006" t="b">
        <v>0</v>
      </c>
      <c r="AM2006" t="b">
        <v>0</v>
      </c>
    </row>
    <row r="2007" spans="1:39" ht="14.4" hidden="1" x14ac:dyDescent="0.3">
      <c r="A2007" t="s">
        <v>2122</v>
      </c>
      <c r="B2007">
        <v>2016</v>
      </c>
      <c r="C2007" t="s">
        <v>126</v>
      </c>
      <c r="D2007" t="s">
        <v>68</v>
      </c>
      <c r="E2007" t="s">
        <v>64</v>
      </c>
      <c r="F2007" t="s">
        <v>5181</v>
      </c>
      <c r="G2007" t="s">
        <v>33</v>
      </c>
      <c r="H2007" t="s">
        <v>94</v>
      </c>
      <c r="I2007" t="s">
        <v>49</v>
      </c>
      <c r="J2007" t="b">
        <v>0</v>
      </c>
      <c r="L2007">
        <v>0.18</v>
      </c>
      <c r="M2007" t="s">
        <v>8362</v>
      </c>
      <c r="O2007">
        <v>88797</v>
      </c>
      <c r="P2007">
        <v>2.33</v>
      </c>
      <c r="Q2007">
        <v>0.69</v>
      </c>
      <c r="R2007" t="b">
        <v>0</v>
      </c>
      <c r="S2007" t="s">
        <v>35</v>
      </c>
      <c r="T2007">
        <v>10</v>
      </c>
      <c r="U2007" t="s">
        <v>21</v>
      </c>
      <c r="V2007" t="b">
        <v>1</v>
      </c>
      <c r="W2007" t="b">
        <v>1</v>
      </c>
      <c r="X2007" t="b">
        <v>1</v>
      </c>
      <c r="Y2007" t="b">
        <v>0</v>
      </c>
      <c r="Z2007" t="b">
        <v>1</v>
      </c>
      <c r="AA2007" t="b">
        <v>0</v>
      </c>
      <c r="AB2007" t="b">
        <v>1</v>
      </c>
      <c r="AC2007" t="b">
        <v>1</v>
      </c>
      <c r="AD2007" t="b">
        <v>0</v>
      </c>
      <c r="AE2007" t="b">
        <v>0</v>
      </c>
      <c r="AF2007" t="b">
        <v>0</v>
      </c>
      <c r="AG2007" t="b">
        <v>0</v>
      </c>
      <c r="AH2007" t="b">
        <v>0</v>
      </c>
      <c r="AI2007" t="b">
        <v>0</v>
      </c>
      <c r="AJ2007" t="b">
        <v>0</v>
      </c>
      <c r="AK2007" t="b">
        <v>0</v>
      </c>
      <c r="AL2007" t="b">
        <v>0</v>
      </c>
      <c r="AM2007" t="b">
        <v>0</v>
      </c>
    </row>
    <row r="2008" spans="1:39" ht="14.4" hidden="1" x14ac:dyDescent="0.3">
      <c r="A2008" t="s">
        <v>2123</v>
      </c>
      <c r="B2008">
        <v>2016</v>
      </c>
      <c r="C2008" t="s">
        <v>80</v>
      </c>
      <c r="D2008" t="s">
        <v>38</v>
      </c>
      <c r="E2008" t="s">
        <v>25</v>
      </c>
      <c r="F2008" t="s">
        <v>5181</v>
      </c>
      <c r="G2008" t="s">
        <v>86</v>
      </c>
      <c r="H2008" t="s">
        <v>42</v>
      </c>
      <c r="I2008" t="s">
        <v>83</v>
      </c>
      <c r="J2008" t="b">
        <v>0</v>
      </c>
      <c r="L2008">
        <v>0</v>
      </c>
      <c r="M2008" t="s">
        <v>8361</v>
      </c>
      <c r="O2008">
        <v>43690</v>
      </c>
      <c r="P2008">
        <v>-2.0699999999999998</v>
      </c>
      <c r="Q2008">
        <v>0.81</v>
      </c>
      <c r="R2008" t="b">
        <v>0</v>
      </c>
      <c r="S2008" t="s">
        <v>40</v>
      </c>
      <c r="T2008">
        <v>10</v>
      </c>
      <c r="U2008" t="s">
        <v>21</v>
      </c>
      <c r="V2008" t="b">
        <v>1</v>
      </c>
      <c r="W2008" t="b">
        <v>1</v>
      </c>
      <c r="X2008" t="b">
        <v>1</v>
      </c>
      <c r="Y2008" t="b">
        <v>0</v>
      </c>
      <c r="Z2008" t="b">
        <v>1</v>
      </c>
      <c r="AA2008" t="b">
        <v>0</v>
      </c>
      <c r="AB2008" t="b">
        <v>0</v>
      </c>
      <c r="AC2008" t="b">
        <v>0</v>
      </c>
      <c r="AD2008" t="b">
        <v>1</v>
      </c>
      <c r="AE2008" t="b">
        <v>0</v>
      </c>
      <c r="AF2008" t="b">
        <v>0</v>
      </c>
      <c r="AG2008" t="b">
        <v>0</v>
      </c>
      <c r="AH2008" t="b">
        <v>0</v>
      </c>
      <c r="AI2008" t="b">
        <v>0</v>
      </c>
      <c r="AJ2008" t="b">
        <v>0</v>
      </c>
      <c r="AK2008" t="b">
        <v>0</v>
      </c>
      <c r="AL2008" t="b">
        <v>0</v>
      </c>
      <c r="AM2008" t="b">
        <v>0</v>
      </c>
    </row>
    <row r="2009" spans="1:39" ht="14.4" hidden="1" x14ac:dyDescent="0.3">
      <c r="A2009" t="s">
        <v>2124</v>
      </c>
      <c r="B2009">
        <v>2016</v>
      </c>
      <c r="C2009" t="s">
        <v>80</v>
      </c>
      <c r="D2009" t="s">
        <v>38</v>
      </c>
      <c r="E2009" t="s">
        <v>97</v>
      </c>
      <c r="F2009" t="s">
        <v>5172</v>
      </c>
      <c r="G2009" t="s">
        <v>93</v>
      </c>
      <c r="H2009" t="s">
        <v>42</v>
      </c>
      <c r="I2009" t="s">
        <v>61</v>
      </c>
      <c r="J2009" t="b">
        <v>0</v>
      </c>
      <c r="L2009">
        <v>0.16</v>
      </c>
      <c r="M2009" t="s">
        <v>8360</v>
      </c>
      <c r="O2009">
        <v>38353</v>
      </c>
      <c r="P2009">
        <v>-3.2</v>
      </c>
      <c r="Q2009">
        <v>0.79</v>
      </c>
      <c r="R2009" t="b">
        <v>0</v>
      </c>
      <c r="S2009" t="s">
        <v>40</v>
      </c>
      <c r="T2009">
        <v>14</v>
      </c>
      <c r="U2009" t="s">
        <v>21</v>
      </c>
      <c r="V2009" t="b">
        <v>1</v>
      </c>
      <c r="W2009" t="b">
        <v>1</v>
      </c>
      <c r="X2009" t="b">
        <v>0</v>
      </c>
      <c r="Y2009" t="b">
        <v>0</v>
      </c>
      <c r="Z2009" t="b">
        <v>0</v>
      </c>
      <c r="AA2009" t="b">
        <v>1</v>
      </c>
      <c r="AB2009" t="b">
        <v>1</v>
      </c>
      <c r="AC2009" t="b">
        <v>1</v>
      </c>
      <c r="AD2009" t="b">
        <v>1</v>
      </c>
      <c r="AE2009" t="b">
        <v>0</v>
      </c>
      <c r="AF2009" t="b">
        <v>0</v>
      </c>
      <c r="AG2009" t="b">
        <v>0</v>
      </c>
      <c r="AH2009" t="b">
        <v>0</v>
      </c>
      <c r="AI2009" t="b">
        <v>0</v>
      </c>
      <c r="AJ2009" t="b">
        <v>0</v>
      </c>
      <c r="AK2009" t="b">
        <v>0</v>
      </c>
      <c r="AL2009" t="b">
        <v>0</v>
      </c>
      <c r="AM2009" t="b">
        <v>0</v>
      </c>
    </row>
    <row r="2010" spans="1:39" ht="14.4" hidden="1" x14ac:dyDescent="0.3">
      <c r="A2010" t="s">
        <v>2125</v>
      </c>
      <c r="B2010">
        <v>2016</v>
      </c>
      <c r="C2010" t="s">
        <v>30</v>
      </c>
      <c r="D2010" t="s">
        <v>31</v>
      </c>
      <c r="E2010" t="s">
        <v>25</v>
      </c>
      <c r="F2010" t="s">
        <v>5176</v>
      </c>
      <c r="G2010" t="s">
        <v>55</v>
      </c>
      <c r="H2010" t="s">
        <v>27</v>
      </c>
      <c r="I2010" t="s">
        <v>83</v>
      </c>
      <c r="J2010" t="b">
        <v>1</v>
      </c>
      <c r="K2010" t="s">
        <v>8359</v>
      </c>
      <c r="L2010">
        <v>0.88</v>
      </c>
      <c r="M2010" t="s">
        <v>7226</v>
      </c>
      <c r="N2010" t="s">
        <v>8359</v>
      </c>
      <c r="O2010">
        <v>28329</v>
      </c>
      <c r="P2010">
        <v>1.1200000000000001</v>
      </c>
      <c r="Q2010">
        <v>0.26</v>
      </c>
      <c r="R2010" t="b">
        <v>1</v>
      </c>
      <c r="S2010" t="s">
        <v>40</v>
      </c>
      <c r="T2010">
        <v>14</v>
      </c>
      <c r="U2010" t="s">
        <v>21</v>
      </c>
      <c r="V2010" t="b">
        <v>1</v>
      </c>
      <c r="W2010" t="b">
        <v>0</v>
      </c>
      <c r="X2010" t="b">
        <v>0</v>
      </c>
      <c r="Y2010" t="b">
        <v>1</v>
      </c>
      <c r="Z2010" t="b">
        <v>0</v>
      </c>
      <c r="AA2010" t="b">
        <v>0</v>
      </c>
      <c r="AB2010" t="b">
        <v>0</v>
      </c>
      <c r="AC2010" t="b">
        <v>0</v>
      </c>
      <c r="AD2010" t="b">
        <v>1</v>
      </c>
      <c r="AE2010" t="b">
        <v>1</v>
      </c>
      <c r="AF2010" t="b">
        <v>0</v>
      </c>
      <c r="AG2010" t="b">
        <v>0</v>
      </c>
      <c r="AH2010" t="b">
        <v>1</v>
      </c>
      <c r="AI2010" t="b">
        <v>0</v>
      </c>
      <c r="AJ2010" t="b">
        <v>1</v>
      </c>
      <c r="AK2010" t="b">
        <v>0</v>
      </c>
      <c r="AL2010" t="b">
        <v>0</v>
      </c>
      <c r="AM2010" t="b">
        <v>1</v>
      </c>
    </row>
    <row r="2011" spans="1:39" ht="14.4" hidden="1" x14ac:dyDescent="0.3">
      <c r="A2011" t="s">
        <v>2126</v>
      </c>
      <c r="B2011">
        <v>2016</v>
      </c>
      <c r="C2011" t="s">
        <v>76</v>
      </c>
      <c r="D2011" t="s">
        <v>77</v>
      </c>
      <c r="E2011" t="s">
        <v>133</v>
      </c>
      <c r="F2011" t="s">
        <v>5176</v>
      </c>
      <c r="G2011" t="s">
        <v>55</v>
      </c>
      <c r="H2011" t="s">
        <v>94</v>
      </c>
      <c r="I2011" t="s">
        <v>19</v>
      </c>
      <c r="J2011" t="b">
        <v>0</v>
      </c>
      <c r="L2011">
        <v>7.0000000000000007E-2</v>
      </c>
      <c r="M2011" t="s">
        <v>8358</v>
      </c>
      <c r="O2011">
        <v>56797</v>
      </c>
      <c r="P2011">
        <v>0.22</v>
      </c>
      <c r="Q2011">
        <v>0.68</v>
      </c>
      <c r="R2011" t="b">
        <v>0</v>
      </c>
      <c r="S2011" t="s">
        <v>40</v>
      </c>
      <c r="T2011">
        <v>14</v>
      </c>
      <c r="U2011" t="s">
        <v>21</v>
      </c>
      <c r="V2011" t="b">
        <v>1</v>
      </c>
      <c r="W2011" t="b">
        <v>1</v>
      </c>
      <c r="X2011" t="b">
        <v>0</v>
      </c>
      <c r="Y2011" t="b">
        <v>0</v>
      </c>
      <c r="Z2011" t="b">
        <v>0</v>
      </c>
      <c r="AA2011" t="b">
        <v>1</v>
      </c>
      <c r="AB2011" t="b">
        <v>1</v>
      </c>
      <c r="AC2011" t="b">
        <v>0</v>
      </c>
      <c r="AD2011" t="b">
        <v>0</v>
      </c>
      <c r="AE2011" t="b">
        <v>1</v>
      </c>
      <c r="AF2011" t="b">
        <v>0</v>
      </c>
      <c r="AG2011" t="b">
        <v>0</v>
      </c>
      <c r="AH2011" t="b">
        <v>0</v>
      </c>
      <c r="AI2011" t="b">
        <v>0</v>
      </c>
      <c r="AJ2011" t="b">
        <v>0</v>
      </c>
      <c r="AK2011" t="b">
        <v>0</v>
      </c>
      <c r="AL2011" t="b">
        <v>0</v>
      </c>
      <c r="AM2011" t="b">
        <v>0</v>
      </c>
    </row>
    <row r="2012" spans="1:39" ht="14.4" hidden="1" x14ac:dyDescent="0.3">
      <c r="A2012" t="s">
        <v>2127</v>
      </c>
      <c r="B2012">
        <v>2016</v>
      </c>
      <c r="C2012" t="s">
        <v>183</v>
      </c>
      <c r="D2012" t="s">
        <v>113</v>
      </c>
      <c r="E2012" t="s">
        <v>39</v>
      </c>
      <c r="F2012" t="s">
        <v>5176</v>
      </c>
      <c r="G2012" t="s">
        <v>55</v>
      </c>
      <c r="H2012" t="s">
        <v>52</v>
      </c>
      <c r="I2012" t="s">
        <v>28</v>
      </c>
      <c r="J2012" t="b">
        <v>1</v>
      </c>
      <c r="K2012" t="s">
        <v>7905</v>
      </c>
      <c r="L2012">
        <v>0.9</v>
      </c>
      <c r="M2012" t="s">
        <v>7064</v>
      </c>
      <c r="N2012" t="s">
        <v>7905</v>
      </c>
      <c r="O2012">
        <v>99404</v>
      </c>
      <c r="P2012">
        <v>4.12</v>
      </c>
      <c r="Q2012">
        <v>0.1</v>
      </c>
      <c r="R2012" t="b">
        <v>1</v>
      </c>
      <c r="S2012" t="s">
        <v>35</v>
      </c>
      <c r="T2012">
        <v>19</v>
      </c>
      <c r="U2012" t="s">
        <v>21</v>
      </c>
      <c r="V2012" t="b">
        <v>1</v>
      </c>
      <c r="W2012" t="b">
        <v>1</v>
      </c>
      <c r="X2012" t="b">
        <v>0</v>
      </c>
      <c r="Y2012" t="b">
        <v>0</v>
      </c>
      <c r="Z2012" t="b">
        <v>0</v>
      </c>
      <c r="AA2012" t="b">
        <v>0</v>
      </c>
      <c r="AB2012" t="b">
        <v>0</v>
      </c>
      <c r="AC2012" t="b">
        <v>1</v>
      </c>
      <c r="AD2012" t="b">
        <v>0</v>
      </c>
      <c r="AE2012" t="b">
        <v>0</v>
      </c>
      <c r="AF2012" t="b">
        <v>0</v>
      </c>
      <c r="AG2012" t="b">
        <v>1</v>
      </c>
      <c r="AH2012" t="b">
        <v>1</v>
      </c>
      <c r="AI2012" t="b">
        <v>1</v>
      </c>
      <c r="AJ2012" t="b">
        <v>0</v>
      </c>
      <c r="AK2012" t="b">
        <v>0</v>
      </c>
      <c r="AL2012" t="b">
        <v>0</v>
      </c>
      <c r="AM2012" t="b">
        <v>1</v>
      </c>
    </row>
    <row r="2013" spans="1:39" ht="14.4" hidden="1" x14ac:dyDescent="0.3">
      <c r="A2013" t="s">
        <v>2128</v>
      </c>
      <c r="B2013">
        <v>2016</v>
      </c>
      <c r="C2013" t="s">
        <v>37</v>
      </c>
      <c r="D2013" t="s">
        <v>38</v>
      </c>
      <c r="E2013" t="s">
        <v>59</v>
      </c>
      <c r="F2013" t="s">
        <v>5172</v>
      </c>
      <c r="G2013" t="s">
        <v>17</v>
      </c>
      <c r="H2013" t="s">
        <v>52</v>
      </c>
      <c r="I2013" t="s">
        <v>49</v>
      </c>
      <c r="J2013" t="b">
        <v>0</v>
      </c>
      <c r="L2013">
        <v>0.04</v>
      </c>
      <c r="M2013" t="s">
        <v>5861</v>
      </c>
      <c r="O2013">
        <v>42795</v>
      </c>
      <c r="P2013">
        <v>4.8099999999999996</v>
      </c>
      <c r="Q2013">
        <v>0.69</v>
      </c>
      <c r="R2013" t="b">
        <v>0</v>
      </c>
      <c r="S2013" t="s">
        <v>35</v>
      </c>
      <c r="T2013">
        <v>14</v>
      </c>
      <c r="U2013" t="s">
        <v>21</v>
      </c>
      <c r="V2013" t="b">
        <v>1</v>
      </c>
      <c r="W2013" t="b">
        <v>0</v>
      </c>
      <c r="X2013" t="b">
        <v>1</v>
      </c>
      <c r="Y2013" t="b">
        <v>0</v>
      </c>
      <c r="Z2013" t="b">
        <v>0</v>
      </c>
      <c r="AA2013" t="b">
        <v>1</v>
      </c>
      <c r="AB2013" t="b">
        <v>0</v>
      </c>
      <c r="AC2013" t="b">
        <v>0</v>
      </c>
      <c r="AD2013" t="b">
        <v>0</v>
      </c>
      <c r="AE2013" t="b">
        <v>0</v>
      </c>
      <c r="AF2013" t="b">
        <v>0</v>
      </c>
      <c r="AG2013" t="b">
        <v>0</v>
      </c>
      <c r="AH2013" t="b">
        <v>0</v>
      </c>
      <c r="AI2013" t="b">
        <v>0</v>
      </c>
      <c r="AJ2013" t="b">
        <v>0</v>
      </c>
      <c r="AK2013" t="b">
        <v>0</v>
      </c>
      <c r="AL2013" t="b">
        <v>0</v>
      </c>
      <c r="AM2013" t="b">
        <v>0</v>
      </c>
    </row>
    <row r="2014" spans="1:39" ht="14.4" hidden="1" x14ac:dyDescent="0.3">
      <c r="A2014" t="s">
        <v>2129</v>
      </c>
      <c r="B2014">
        <v>2016</v>
      </c>
      <c r="C2014" t="s">
        <v>112</v>
      </c>
      <c r="D2014" t="s">
        <v>113</v>
      </c>
      <c r="E2014" t="s">
        <v>59</v>
      </c>
      <c r="F2014" t="s">
        <v>5172</v>
      </c>
      <c r="G2014" t="s">
        <v>46</v>
      </c>
      <c r="H2014" t="s">
        <v>42</v>
      </c>
      <c r="I2014" t="s">
        <v>83</v>
      </c>
      <c r="J2014" t="b">
        <v>0</v>
      </c>
      <c r="L2014">
        <v>0.12</v>
      </c>
      <c r="M2014" t="s">
        <v>7103</v>
      </c>
      <c r="O2014">
        <v>79335</v>
      </c>
      <c r="P2014">
        <v>3.47</v>
      </c>
      <c r="Q2014">
        <v>0.87</v>
      </c>
      <c r="R2014" t="b">
        <v>0</v>
      </c>
      <c r="S2014" t="s">
        <v>40</v>
      </c>
      <c r="T2014">
        <v>6</v>
      </c>
      <c r="U2014" t="s">
        <v>21</v>
      </c>
      <c r="V2014" t="b">
        <v>1</v>
      </c>
      <c r="W2014" t="b">
        <v>0</v>
      </c>
      <c r="X2014" t="b">
        <v>0</v>
      </c>
      <c r="Y2014" t="b">
        <v>0</v>
      </c>
      <c r="Z2014" t="b">
        <v>0</v>
      </c>
      <c r="AA2014" t="b">
        <v>0</v>
      </c>
      <c r="AB2014" t="b">
        <v>1</v>
      </c>
      <c r="AC2014" t="b">
        <v>0</v>
      </c>
      <c r="AD2014" t="b">
        <v>1</v>
      </c>
      <c r="AE2014" t="b">
        <v>0</v>
      </c>
      <c r="AF2014" t="b">
        <v>0</v>
      </c>
      <c r="AG2014" t="b">
        <v>0</v>
      </c>
      <c r="AH2014" t="b">
        <v>0</v>
      </c>
      <c r="AI2014" t="b">
        <v>0</v>
      </c>
      <c r="AJ2014" t="b">
        <v>0</v>
      </c>
      <c r="AK2014" t="b">
        <v>0</v>
      </c>
      <c r="AL2014" t="b">
        <v>0</v>
      </c>
      <c r="AM2014" t="b">
        <v>0</v>
      </c>
    </row>
    <row r="2015" spans="1:39" ht="14.4" hidden="1" x14ac:dyDescent="0.3">
      <c r="A2015" t="s">
        <v>2130</v>
      </c>
      <c r="B2015">
        <v>2016</v>
      </c>
      <c r="C2015" t="s">
        <v>126</v>
      </c>
      <c r="D2015" t="s">
        <v>68</v>
      </c>
      <c r="E2015" t="s">
        <v>64</v>
      </c>
      <c r="F2015" t="s">
        <v>5172</v>
      </c>
      <c r="G2015" t="s">
        <v>86</v>
      </c>
      <c r="H2015" t="s">
        <v>69</v>
      </c>
      <c r="I2015" t="s">
        <v>49</v>
      </c>
      <c r="J2015" t="b">
        <v>0</v>
      </c>
      <c r="L2015">
        <v>0</v>
      </c>
      <c r="M2015" t="s">
        <v>8357</v>
      </c>
      <c r="O2015">
        <v>78103</v>
      </c>
      <c r="P2015">
        <v>3.46</v>
      </c>
      <c r="Q2015">
        <v>0.69</v>
      </c>
      <c r="R2015" t="b">
        <v>0</v>
      </c>
      <c r="S2015" t="s">
        <v>40</v>
      </c>
      <c r="T2015">
        <v>16</v>
      </c>
      <c r="U2015" t="s">
        <v>21</v>
      </c>
      <c r="V2015" t="b">
        <v>1</v>
      </c>
      <c r="W2015" t="b">
        <v>1</v>
      </c>
      <c r="X2015" t="b">
        <v>0</v>
      </c>
      <c r="Y2015" t="b">
        <v>0</v>
      </c>
      <c r="Z2015" t="b">
        <v>0</v>
      </c>
      <c r="AA2015" t="b">
        <v>1</v>
      </c>
      <c r="AB2015" t="b">
        <v>1</v>
      </c>
      <c r="AC2015" t="b">
        <v>1</v>
      </c>
      <c r="AD2015" t="b">
        <v>0</v>
      </c>
      <c r="AE2015" t="b">
        <v>1</v>
      </c>
      <c r="AF2015" t="b">
        <v>0</v>
      </c>
      <c r="AG2015" t="b">
        <v>0</v>
      </c>
      <c r="AH2015" t="b">
        <v>0</v>
      </c>
      <c r="AI2015" t="b">
        <v>0</v>
      </c>
      <c r="AJ2015" t="b">
        <v>0</v>
      </c>
      <c r="AK2015" t="b">
        <v>0</v>
      </c>
      <c r="AL2015" t="b">
        <v>0</v>
      </c>
      <c r="AM2015" t="b">
        <v>0</v>
      </c>
    </row>
    <row r="2016" spans="1:39" ht="14.4" hidden="1" x14ac:dyDescent="0.3">
      <c r="A2016" t="s">
        <v>2131</v>
      </c>
      <c r="B2016">
        <v>2016</v>
      </c>
      <c r="C2016" t="s">
        <v>89</v>
      </c>
      <c r="D2016" t="s">
        <v>90</v>
      </c>
      <c r="E2016" t="s">
        <v>135</v>
      </c>
      <c r="F2016" t="s">
        <v>5176</v>
      </c>
      <c r="G2016" t="s">
        <v>86</v>
      </c>
      <c r="H2016" t="s">
        <v>94</v>
      </c>
      <c r="I2016" t="s">
        <v>28</v>
      </c>
      <c r="J2016" t="b">
        <v>0</v>
      </c>
      <c r="L2016">
        <v>0.02</v>
      </c>
      <c r="M2016" t="s">
        <v>8356</v>
      </c>
      <c r="O2016">
        <v>57675</v>
      </c>
      <c r="P2016">
        <v>3.67</v>
      </c>
      <c r="Q2016">
        <v>0.82</v>
      </c>
      <c r="R2016" t="b">
        <v>0</v>
      </c>
      <c r="S2016" t="s">
        <v>20</v>
      </c>
      <c r="T2016">
        <v>5</v>
      </c>
      <c r="U2016" t="s">
        <v>21</v>
      </c>
      <c r="V2016" t="b">
        <v>1</v>
      </c>
      <c r="W2016" t="b">
        <v>1</v>
      </c>
      <c r="X2016" t="b">
        <v>0</v>
      </c>
      <c r="Y2016" t="b">
        <v>1</v>
      </c>
      <c r="Z2016" t="b">
        <v>0</v>
      </c>
      <c r="AA2016" t="b">
        <v>1</v>
      </c>
      <c r="AB2016" t="b">
        <v>0</v>
      </c>
      <c r="AC2016" t="b">
        <v>0</v>
      </c>
      <c r="AD2016" t="b">
        <v>1</v>
      </c>
      <c r="AE2016" t="b">
        <v>1</v>
      </c>
      <c r="AF2016" t="b">
        <v>0</v>
      </c>
      <c r="AG2016" t="b">
        <v>0</v>
      </c>
      <c r="AH2016" t="b">
        <v>0</v>
      </c>
      <c r="AI2016" t="b">
        <v>0</v>
      </c>
      <c r="AJ2016" t="b">
        <v>0</v>
      </c>
      <c r="AK2016" t="b">
        <v>0</v>
      </c>
      <c r="AL2016" t="b">
        <v>0</v>
      </c>
      <c r="AM2016" t="b">
        <v>0</v>
      </c>
    </row>
    <row r="2017" spans="1:39" ht="14.4" hidden="1" x14ac:dyDescent="0.3">
      <c r="A2017" t="s">
        <v>2132</v>
      </c>
      <c r="B2017">
        <v>2016</v>
      </c>
      <c r="C2017" t="s">
        <v>63</v>
      </c>
      <c r="D2017" t="s">
        <v>24</v>
      </c>
      <c r="E2017" t="s">
        <v>59</v>
      </c>
      <c r="F2017" t="s">
        <v>5172</v>
      </c>
      <c r="G2017" t="s">
        <v>26</v>
      </c>
      <c r="H2017" t="s">
        <v>18</v>
      </c>
      <c r="I2017" t="s">
        <v>83</v>
      </c>
      <c r="J2017" t="b">
        <v>0</v>
      </c>
      <c r="L2017">
        <v>0.12</v>
      </c>
      <c r="M2017" t="s">
        <v>8355</v>
      </c>
      <c r="O2017">
        <v>64257</v>
      </c>
      <c r="P2017">
        <v>2.57</v>
      </c>
      <c r="Q2017">
        <v>0.89</v>
      </c>
      <c r="R2017" t="b">
        <v>0</v>
      </c>
      <c r="S2017" t="s">
        <v>20</v>
      </c>
      <c r="T2017">
        <v>13</v>
      </c>
      <c r="U2017" t="s">
        <v>21</v>
      </c>
      <c r="V2017" t="b">
        <v>1</v>
      </c>
      <c r="W2017" t="b">
        <v>1</v>
      </c>
      <c r="X2017" t="b">
        <v>1</v>
      </c>
      <c r="Y2017" t="b">
        <v>0</v>
      </c>
      <c r="Z2017" t="b">
        <v>1</v>
      </c>
      <c r="AA2017" t="b">
        <v>0</v>
      </c>
      <c r="AB2017" t="b">
        <v>0</v>
      </c>
      <c r="AC2017" t="b">
        <v>0</v>
      </c>
      <c r="AD2017" t="b">
        <v>0</v>
      </c>
      <c r="AE2017" t="b">
        <v>1</v>
      </c>
      <c r="AF2017" t="b">
        <v>0</v>
      </c>
      <c r="AG2017" t="b">
        <v>0</v>
      </c>
      <c r="AH2017" t="b">
        <v>0</v>
      </c>
      <c r="AI2017" t="b">
        <v>0</v>
      </c>
      <c r="AJ2017" t="b">
        <v>0</v>
      </c>
      <c r="AK2017" t="b">
        <v>0</v>
      </c>
      <c r="AL2017" t="b">
        <v>0</v>
      </c>
      <c r="AM2017" t="b">
        <v>0</v>
      </c>
    </row>
    <row r="2018" spans="1:39" ht="14.4" hidden="1" x14ac:dyDescent="0.3">
      <c r="A2018" t="s">
        <v>2133</v>
      </c>
      <c r="B2018">
        <v>2016</v>
      </c>
      <c r="C2018" t="s">
        <v>198</v>
      </c>
      <c r="D2018" t="s">
        <v>38</v>
      </c>
      <c r="E2018" t="s">
        <v>59</v>
      </c>
      <c r="F2018" t="s">
        <v>40</v>
      </c>
      <c r="G2018" t="s">
        <v>65</v>
      </c>
      <c r="H2018" t="s">
        <v>34</v>
      </c>
      <c r="I2018" t="s">
        <v>28</v>
      </c>
      <c r="J2018" t="b">
        <v>1</v>
      </c>
      <c r="K2018" t="s">
        <v>8275</v>
      </c>
      <c r="L2018">
        <v>0.45</v>
      </c>
      <c r="M2018" t="s">
        <v>5427</v>
      </c>
      <c r="N2018" t="s">
        <v>8275</v>
      </c>
      <c r="O2018">
        <v>64960</v>
      </c>
      <c r="P2018">
        <v>0.66</v>
      </c>
      <c r="Q2018">
        <v>0.21</v>
      </c>
      <c r="R2018" t="b">
        <v>1</v>
      </c>
      <c r="S2018" t="s">
        <v>40</v>
      </c>
      <c r="T2018">
        <v>0</v>
      </c>
      <c r="U2018" t="s">
        <v>21</v>
      </c>
      <c r="V2018" t="b">
        <v>1</v>
      </c>
      <c r="W2018" t="b">
        <v>0</v>
      </c>
      <c r="X2018" t="b">
        <v>1</v>
      </c>
      <c r="Y2018" t="b">
        <v>0</v>
      </c>
      <c r="Z2018" t="b">
        <v>0</v>
      </c>
      <c r="AA2018" t="b">
        <v>0</v>
      </c>
      <c r="AB2018" t="b">
        <v>0</v>
      </c>
      <c r="AC2018" t="b">
        <v>0</v>
      </c>
      <c r="AD2018" t="b">
        <v>1</v>
      </c>
      <c r="AE2018" t="b">
        <v>0</v>
      </c>
      <c r="AF2018" t="b">
        <v>0</v>
      </c>
      <c r="AG2018" t="b">
        <v>0</v>
      </c>
      <c r="AH2018" t="b">
        <v>1</v>
      </c>
      <c r="AI2018" t="b">
        <v>1</v>
      </c>
      <c r="AJ2018" t="b">
        <v>0</v>
      </c>
      <c r="AK2018" t="b">
        <v>0</v>
      </c>
      <c r="AL2018" t="b">
        <v>0</v>
      </c>
      <c r="AM2018" t="b">
        <v>1</v>
      </c>
    </row>
    <row r="2019" spans="1:39" ht="14.4" hidden="1" x14ac:dyDescent="0.3">
      <c r="A2019" t="s">
        <v>2134</v>
      </c>
      <c r="B2019">
        <v>2016</v>
      </c>
      <c r="C2019" t="s">
        <v>51</v>
      </c>
      <c r="D2019" t="s">
        <v>31</v>
      </c>
      <c r="E2019" t="s">
        <v>16</v>
      </c>
      <c r="F2019" t="s">
        <v>5169</v>
      </c>
      <c r="G2019" t="s">
        <v>26</v>
      </c>
      <c r="H2019" t="s">
        <v>69</v>
      </c>
      <c r="I2019" t="s">
        <v>61</v>
      </c>
      <c r="J2019" t="b">
        <v>0</v>
      </c>
      <c r="L2019">
        <v>0</v>
      </c>
      <c r="M2019" t="s">
        <v>8354</v>
      </c>
      <c r="O2019">
        <v>23261</v>
      </c>
      <c r="P2019">
        <v>-2.94</v>
      </c>
      <c r="Q2019">
        <v>0.62</v>
      </c>
      <c r="R2019" t="b">
        <v>0</v>
      </c>
      <c r="S2019" t="s">
        <v>40</v>
      </c>
      <c r="T2019">
        <v>8</v>
      </c>
      <c r="U2019" t="s">
        <v>21</v>
      </c>
      <c r="V2019" t="b">
        <v>0</v>
      </c>
      <c r="W2019" t="b">
        <v>0</v>
      </c>
      <c r="X2019" t="b">
        <v>1</v>
      </c>
      <c r="Y2019" t="b">
        <v>0</v>
      </c>
      <c r="Z2019" t="b">
        <v>1</v>
      </c>
      <c r="AA2019" t="b">
        <v>1</v>
      </c>
      <c r="AB2019" t="b">
        <v>1</v>
      </c>
      <c r="AC2019" t="b">
        <v>0</v>
      </c>
      <c r="AD2019" t="b">
        <v>0</v>
      </c>
      <c r="AE2019" t="b">
        <v>1</v>
      </c>
      <c r="AF2019" t="b">
        <v>0</v>
      </c>
      <c r="AG2019" t="b">
        <v>0</v>
      </c>
      <c r="AH2019" t="b">
        <v>0</v>
      </c>
      <c r="AI2019" t="b">
        <v>0</v>
      </c>
      <c r="AJ2019" t="b">
        <v>0</v>
      </c>
      <c r="AK2019" t="b">
        <v>0</v>
      </c>
      <c r="AL2019" t="b">
        <v>0</v>
      </c>
      <c r="AM2019" t="b">
        <v>0</v>
      </c>
    </row>
    <row r="2020" spans="1:39" ht="14.4" hidden="1" x14ac:dyDescent="0.3">
      <c r="A2020" t="s">
        <v>2135</v>
      </c>
      <c r="B2020">
        <v>2016</v>
      </c>
      <c r="C2020" t="s">
        <v>143</v>
      </c>
      <c r="D2020" t="s">
        <v>38</v>
      </c>
      <c r="E2020" t="s">
        <v>120</v>
      </c>
      <c r="F2020" t="s">
        <v>40</v>
      </c>
      <c r="G2020" t="s">
        <v>55</v>
      </c>
      <c r="H2020" t="s">
        <v>91</v>
      </c>
      <c r="I2020" t="s">
        <v>49</v>
      </c>
      <c r="J2020" t="b">
        <v>1</v>
      </c>
      <c r="K2020" t="s">
        <v>5213</v>
      </c>
      <c r="L2020">
        <v>0.52</v>
      </c>
      <c r="M2020" t="s">
        <v>8353</v>
      </c>
      <c r="N2020" t="s">
        <v>5213</v>
      </c>
      <c r="O2020">
        <v>65171</v>
      </c>
      <c r="P2020">
        <v>-3.36</v>
      </c>
      <c r="Q2020">
        <v>0.16</v>
      </c>
      <c r="R2020" t="b">
        <v>1</v>
      </c>
      <c r="S2020" t="s">
        <v>40</v>
      </c>
      <c r="T2020">
        <v>8</v>
      </c>
      <c r="U2020" t="s">
        <v>21</v>
      </c>
      <c r="V2020" t="b">
        <v>1</v>
      </c>
      <c r="W2020" t="b">
        <v>0</v>
      </c>
      <c r="X2020" t="b">
        <v>0</v>
      </c>
      <c r="Y2020" t="b">
        <v>1</v>
      </c>
      <c r="Z2020" t="b">
        <v>1</v>
      </c>
      <c r="AA2020" t="b">
        <v>0</v>
      </c>
      <c r="AB2020" t="b">
        <v>0</v>
      </c>
      <c r="AC2020" t="b">
        <v>0</v>
      </c>
      <c r="AD2020" t="b">
        <v>0</v>
      </c>
      <c r="AE2020" t="b">
        <v>0</v>
      </c>
      <c r="AF2020" t="b">
        <v>0</v>
      </c>
      <c r="AG2020" t="b">
        <v>1</v>
      </c>
      <c r="AH2020" t="b">
        <v>0</v>
      </c>
      <c r="AI2020" t="b">
        <v>0</v>
      </c>
      <c r="AJ2020" t="b">
        <v>1</v>
      </c>
      <c r="AK2020" t="b">
        <v>0</v>
      </c>
      <c r="AL2020" t="b">
        <v>0</v>
      </c>
      <c r="AM2020" t="b">
        <v>0</v>
      </c>
    </row>
    <row r="2021" spans="1:39" ht="14.4" hidden="1" x14ac:dyDescent="0.3">
      <c r="A2021" t="s">
        <v>2136</v>
      </c>
      <c r="B2021">
        <v>2016</v>
      </c>
      <c r="C2021" t="s">
        <v>152</v>
      </c>
      <c r="D2021" t="s">
        <v>77</v>
      </c>
      <c r="E2021" t="s">
        <v>108</v>
      </c>
      <c r="F2021" t="s">
        <v>5172</v>
      </c>
      <c r="G2021" t="s">
        <v>33</v>
      </c>
      <c r="H2021" t="s">
        <v>94</v>
      </c>
      <c r="I2021" t="s">
        <v>19</v>
      </c>
      <c r="J2021" t="b">
        <v>0</v>
      </c>
      <c r="L2021">
        <v>0.11</v>
      </c>
      <c r="M2021" t="s">
        <v>8352</v>
      </c>
      <c r="O2021">
        <v>68465</v>
      </c>
      <c r="P2021">
        <v>-1.35</v>
      </c>
      <c r="Q2021">
        <v>0.77</v>
      </c>
      <c r="R2021" t="b">
        <v>0</v>
      </c>
      <c r="S2021" t="s">
        <v>35</v>
      </c>
      <c r="T2021">
        <v>8</v>
      </c>
      <c r="U2021" t="s">
        <v>21</v>
      </c>
      <c r="V2021" t="b">
        <v>1</v>
      </c>
      <c r="W2021" t="b">
        <v>0</v>
      </c>
      <c r="X2021" t="b">
        <v>0</v>
      </c>
      <c r="Y2021" t="b">
        <v>1</v>
      </c>
      <c r="Z2021" t="b">
        <v>0</v>
      </c>
      <c r="AA2021" t="b">
        <v>0</v>
      </c>
      <c r="AB2021" t="b">
        <v>1</v>
      </c>
      <c r="AC2021" t="b">
        <v>1</v>
      </c>
      <c r="AD2021" t="b">
        <v>1</v>
      </c>
      <c r="AE2021" t="b">
        <v>0</v>
      </c>
      <c r="AF2021" t="b">
        <v>0</v>
      </c>
      <c r="AG2021" t="b">
        <v>0</v>
      </c>
      <c r="AH2021" t="b">
        <v>0</v>
      </c>
      <c r="AI2021" t="b">
        <v>0</v>
      </c>
      <c r="AJ2021" t="b">
        <v>0</v>
      </c>
      <c r="AK2021" t="b">
        <v>0</v>
      </c>
      <c r="AL2021" t="b">
        <v>0</v>
      </c>
      <c r="AM2021" t="b">
        <v>0</v>
      </c>
    </row>
    <row r="2022" spans="1:39" ht="14.4" hidden="1" x14ac:dyDescent="0.3">
      <c r="A2022" t="s">
        <v>2137</v>
      </c>
      <c r="B2022">
        <v>2016</v>
      </c>
      <c r="C2022" t="s">
        <v>73</v>
      </c>
      <c r="D2022" t="s">
        <v>15</v>
      </c>
      <c r="E2022" t="s">
        <v>64</v>
      </c>
      <c r="F2022" t="s">
        <v>40</v>
      </c>
      <c r="G2022" t="s">
        <v>55</v>
      </c>
      <c r="H2022" t="s">
        <v>52</v>
      </c>
      <c r="I2022" t="s">
        <v>98</v>
      </c>
      <c r="J2022" t="b">
        <v>0</v>
      </c>
      <c r="L2022">
        <v>0.18</v>
      </c>
      <c r="M2022" t="s">
        <v>8351</v>
      </c>
      <c r="O2022">
        <v>33753</v>
      </c>
      <c r="P2022">
        <v>2.02</v>
      </c>
      <c r="Q2022">
        <v>0.69</v>
      </c>
      <c r="R2022" t="b">
        <v>0</v>
      </c>
      <c r="S2022" t="s">
        <v>35</v>
      </c>
      <c r="T2022">
        <v>17</v>
      </c>
      <c r="U2022" t="s">
        <v>21</v>
      </c>
      <c r="V2022" t="b">
        <v>1</v>
      </c>
      <c r="W2022" t="b">
        <v>0</v>
      </c>
      <c r="X2022" t="b">
        <v>1</v>
      </c>
      <c r="Y2022" t="b">
        <v>0</v>
      </c>
      <c r="Z2022" t="b">
        <v>1</v>
      </c>
      <c r="AA2022" t="b">
        <v>0</v>
      </c>
      <c r="AB2022" t="b">
        <v>1</v>
      </c>
      <c r="AC2022" t="b">
        <v>0</v>
      </c>
      <c r="AD2022" t="b">
        <v>0</v>
      </c>
      <c r="AE2022" t="b">
        <v>0</v>
      </c>
      <c r="AF2022" t="b">
        <v>0</v>
      </c>
      <c r="AG2022" t="b">
        <v>0</v>
      </c>
      <c r="AH2022" t="b">
        <v>0</v>
      </c>
      <c r="AI2022" t="b">
        <v>0</v>
      </c>
      <c r="AJ2022" t="b">
        <v>0</v>
      </c>
      <c r="AK2022" t="b">
        <v>0</v>
      </c>
      <c r="AL2022" t="b">
        <v>0</v>
      </c>
      <c r="AM2022" t="b">
        <v>0</v>
      </c>
    </row>
    <row r="2023" spans="1:39" ht="14.4" hidden="1" x14ac:dyDescent="0.3">
      <c r="A2023" t="s">
        <v>2138</v>
      </c>
      <c r="B2023">
        <v>2016</v>
      </c>
      <c r="C2023" t="s">
        <v>67</v>
      </c>
      <c r="D2023" t="s">
        <v>68</v>
      </c>
      <c r="E2023" t="s">
        <v>25</v>
      </c>
      <c r="F2023" t="s">
        <v>40</v>
      </c>
      <c r="G2023" t="s">
        <v>41</v>
      </c>
      <c r="H2023" t="s">
        <v>94</v>
      </c>
      <c r="I2023" t="s">
        <v>83</v>
      </c>
      <c r="J2023" t="b">
        <v>0</v>
      </c>
      <c r="L2023">
        <v>0.15</v>
      </c>
      <c r="M2023" t="s">
        <v>8350</v>
      </c>
      <c r="O2023">
        <v>94528</v>
      </c>
      <c r="P2023">
        <v>4.82</v>
      </c>
      <c r="Q2023">
        <v>0.86</v>
      </c>
      <c r="R2023" t="b">
        <v>0</v>
      </c>
      <c r="S2023" t="s">
        <v>20</v>
      </c>
      <c r="T2023">
        <v>17</v>
      </c>
      <c r="U2023" t="s">
        <v>21</v>
      </c>
      <c r="V2023" t="b">
        <v>0</v>
      </c>
      <c r="W2023" t="b">
        <v>1</v>
      </c>
      <c r="X2023" t="b">
        <v>1</v>
      </c>
      <c r="Y2023" t="b">
        <v>1</v>
      </c>
      <c r="Z2023" t="b">
        <v>0</v>
      </c>
      <c r="AA2023" t="b">
        <v>1</v>
      </c>
      <c r="AB2023" t="b">
        <v>0</v>
      </c>
      <c r="AC2023" t="b">
        <v>1</v>
      </c>
      <c r="AD2023" t="b">
        <v>1</v>
      </c>
      <c r="AE2023" t="b">
        <v>0</v>
      </c>
      <c r="AF2023" t="b">
        <v>0</v>
      </c>
      <c r="AG2023" t="b">
        <v>0</v>
      </c>
      <c r="AH2023" t="b">
        <v>0</v>
      </c>
      <c r="AI2023" t="b">
        <v>0</v>
      </c>
      <c r="AJ2023" t="b">
        <v>0</v>
      </c>
      <c r="AK2023" t="b">
        <v>0</v>
      </c>
      <c r="AL2023" t="b">
        <v>0</v>
      </c>
      <c r="AM2023" t="b">
        <v>0</v>
      </c>
    </row>
    <row r="2024" spans="1:39" ht="14.4" hidden="1" x14ac:dyDescent="0.3">
      <c r="A2024" t="s">
        <v>2139</v>
      </c>
      <c r="B2024">
        <v>2016</v>
      </c>
      <c r="C2024" t="s">
        <v>96</v>
      </c>
      <c r="D2024" t="s">
        <v>90</v>
      </c>
      <c r="E2024" t="s">
        <v>108</v>
      </c>
      <c r="F2024" t="s">
        <v>5176</v>
      </c>
      <c r="G2024" t="s">
        <v>17</v>
      </c>
      <c r="H2024" t="s">
        <v>27</v>
      </c>
      <c r="I2024" t="s">
        <v>61</v>
      </c>
      <c r="J2024" t="b">
        <v>0</v>
      </c>
      <c r="L2024">
        <v>0.16</v>
      </c>
      <c r="M2024" t="s">
        <v>8349</v>
      </c>
      <c r="O2024">
        <v>56522</v>
      </c>
      <c r="P2024">
        <v>3.3</v>
      </c>
      <c r="Q2024">
        <v>0.76</v>
      </c>
      <c r="R2024" t="b">
        <v>0</v>
      </c>
      <c r="S2024" t="s">
        <v>40</v>
      </c>
      <c r="T2024">
        <v>12</v>
      </c>
      <c r="U2024" t="s">
        <v>21</v>
      </c>
      <c r="V2024" t="b">
        <v>0</v>
      </c>
      <c r="W2024" t="b">
        <v>1</v>
      </c>
      <c r="X2024" t="b">
        <v>1</v>
      </c>
      <c r="Y2024" t="b">
        <v>1</v>
      </c>
      <c r="Z2024" t="b">
        <v>1</v>
      </c>
      <c r="AA2024" t="b">
        <v>1</v>
      </c>
      <c r="AB2024" t="b">
        <v>1</v>
      </c>
      <c r="AC2024" t="b">
        <v>0</v>
      </c>
      <c r="AD2024" t="b">
        <v>0</v>
      </c>
      <c r="AE2024" t="b">
        <v>0</v>
      </c>
      <c r="AF2024" t="b">
        <v>0</v>
      </c>
      <c r="AG2024" t="b">
        <v>0</v>
      </c>
      <c r="AH2024" t="b">
        <v>0</v>
      </c>
      <c r="AI2024" t="b">
        <v>0</v>
      </c>
      <c r="AJ2024" t="b">
        <v>0</v>
      </c>
      <c r="AK2024" t="b">
        <v>0</v>
      </c>
      <c r="AL2024" t="b">
        <v>0</v>
      </c>
      <c r="AM2024" t="b">
        <v>0</v>
      </c>
    </row>
    <row r="2025" spans="1:39" ht="14.4" hidden="1" x14ac:dyDescent="0.3">
      <c r="A2025" t="s">
        <v>2140</v>
      </c>
      <c r="B2025">
        <v>2016</v>
      </c>
      <c r="C2025" t="s">
        <v>115</v>
      </c>
      <c r="D2025" t="s">
        <v>31</v>
      </c>
      <c r="E2025" t="s">
        <v>74</v>
      </c>
      <c r="F2025" t="s">
        <v>40</v>
      </c>
      <c r="G2025" t="s">
        <v>41</v>
      </c>
      <c r="H2025" t="s">
        <v>42</v>
      </c>
      <c r="I2025" t="s">
        <v>28</v>
      </c>
      <c r="J2025" t="b">
        <v>0</v>
      </c>
      <c r="L2025">
        <v>0.19</v>
      </c>
      <c r="M2025" t="s">
        <v>8348</v>
      </c>
      <c r="O2025">
        <v>26379</v>
      </c>
      <c r="P2025">
        <v>2.86</v>
      </c>
      <c r="Q2025">
        <v>0.89</v>
      </c>
      <c r="R2025" t="b">
        <v>0</v>
      </c>
      <c r="S2025" t="s">
        <v>40</v>
      </c>
      <c r="T2025">
        <v>16</v>
      </c>
      <c r="U2025" t="s">
        <v>21</v>
      </c>
      <c r="V2025" t="b">
        <v>1</v>
      </c>
      <c r="W2025" t="b">
        <v>1</v>
      </c>
      <c r="X2025" t="b">
        <v>0</v>
      </c>
      <c r="Y2025" t="b">
        <v>0</v>
      </c>
      <c r="Z2025" t="b">
        <v>0</v>
      </c>
      <c r="AA2025" t="b">
        <v>1</v>
      </c>
      <c r="AB2025" t="b">
        <v>0</v>
      </c>
      <c r="AC2025" t="b">
        <v>1</v>
      </c>
      <c r="AD2025" t="b">
        <v>0</v>
      </c>
      <c r="AE2025" t="b">
        <v>1</v>
      </c>
      <c r="AF2025" t="b">
        <v>0</v>
      </c>
      <c r="AG2025" t="b">
        <v>0</v>
      </c>
      <c r="AH2025" t="b">
        <v>0</v>
      </c>
      <c r="AI2025" t="b">
        <v>0</v>
      </c>
      <c r="AJ2025" t="b">
        <v>0</v>
      </c>
      <c r="AK2025" t="b">
        <v>0</v>
      </c>
      <c r="AL2025" t="b">
        <v>0</v>
      </c>
      <c r="AM2025" t="b">
        <v>0</v>
      </c>
    </row>
    <row r="2026" spans="1:39" ht="14.4" hidden="1" x14ac:dyDescent="0.3">
      <c r="A2026" t="s">
        <v>2141</v>
      </c>
      <c r="B2026">
        <v>2016</v>
      </c>
      <c r="C2026" t="s">
        <v>101</v>
      </c>
      <c r="D2026" t="s">
        <v>77</v>
      </c>
      <c r="E2026" t="s">
        <v>78</v>
      </c>
      <c r="F2026" t="s">
        <v>40</v>
      </c>
      <c r="G2026" t="s">
        <v>86</v>
      </c>
      <c r="H2026" t="s">
        <v>27</v>
      </c>
      <c r="I2026" t="s">
        <v>28</v>
      </c>
      <c r="J2026" t="b">
        <v>0</v>
      </c>
      <c r="L2026">
        <v>0.05</v>
      </c>
      <c r="M2026" t="s">
        <v>5809</v>
      </c>
      <c r="O2026">
        <v>65850</v>
      </c>
      <c r="P2026">
        <v>-3.87</v>
      </c>
      <c r="Q2026">
        <v>0.76</v>
      </c>
      <c r="R2026" t="b">
        <v>0</v>
      </c>
      <c r="S2026" t="s">
        <v>35</v>
      </c>
      <c r="T2026">
        <v>11</v>
      </c>
      <c r="U2026" t="s">
        <v>21</v>
      </c>
      <c r="V2026" t="b">
        <v>1</v>
      </c>
      <c r="W2026" t="b">
        <v>0</v>
      </c>
      <c r="X2026" t="b">
        <v>0</v>
      </c>
      <c r="Y2026" t="b">
        <v>0</v>
      </c>
      <c r="Z2026" t="b">
        <v>1</v>
      </c>
      <c r="AA2026" t="b">
        <v>0</v>
      </c>
      <c r="AB2026" t="b">
        <v>0</v>
      </c>
      <c r="AC2026" t="b">
        <v>0</v>
      </c>
      <c r="AD2026" t="b">
        <v>1</v>
      </c>
      <c r="AE2026" t="b">
        <v>0</v>
      </c>
      <c r="AF2026" t="b">
        <v>0</v>
      </c>
      <c r="AG2026" t="b">
        <v>0</v>
      </c>
      <c r="AH2026" t="b">
        <v>0</v>
      </c>
      <c r="AI2026" t="b">
        <v>0</v>
      </c>
      <c r="AJ2026" t="b">
        <v>0</v>
      </c>
      <c r="AK2026" t="b">
        <v>0</v>
      </c>
      <c r="AL2026" t="b">
        <v>0</v>
      </c>
      <c r="AM2026" t="b">
        <v>0</v>
      </c>
    </row>
    <row r="2027" spans="1:39" ht="14.4" hidden="1" x14ac:dyDescent="0.3">
      <c r="A2027" t="s">
        <v>2142</v>
      </c>
      <c r="B2027">
        <v>2016</v>
      </c>
      <c r="C2027" t="s">
        <v>140</v>
      </c>
      <c r="D2027" t="s">
        <v>58</v>
      </c>
      <c r="E2027" t="s">
        <v>64</v>
      </c>
      <c r="F2027" t="s">
        <v>5169</v>
      </c>
      <c r="G2027" t="s">
        <v>26</v>
      </c>
      <c r="H2027" t="s">
        <v>27</v>
      </c>
      <c r="I2027" t="s">
        <v>49</v>
      </c>
      <c r="J2027" t="b">
        <v>0</v>
      </c>
      <c r="L2027">
        <v>0.06</v>
      </c>
      <c r="M2027" t="s">
        <v>8347</v>
      </c>
      <c r="O2027">
        <v>22668</v>
      </c>
      <c r="P2027">
        <v>1.91</v>
      </c>
      <c r="Q2027">
        <v>0.82</v>
      </c>
      <c r="R2027" t="b">
        <v>0</v>
      </c>
      <c r="S2027" t="s">
        <v>40</v>
      </c>
      <c r="T2027">
        <v>15</v>
      </c>
      <c r="U2027" t="s">
        <v>21</v>
      </c>
      <c r="V2027" t="b">
        <v>1</v>
      </c>
      <c r="W2027" t="b">
        <v>1</v>
      </c>
      <c r="X2027" t="b">
        <v>0</v>
      </c>
      <c r="Y2027" t="b">
        <v>0</v>
      </c>
      <c r="Z2027" t="b">
        <v>1</v>
      </c>
      <c r="AA2027" t="b">
        <v>0</v>
      </c>
      <c r="AB2027" t="b">
        <v>1</v>
      </c>
      <c r="AC2027" t="b">
        <v>0</v>
      </c>
      <c r="AD2027" t="b">
        <v>1</v>
      </c>
      <c r="AE2027" t="b">
        <v>0</v>
      </c>
      <c r="AF2027" t="b">
        <v>0</v>
      </c>
      <c r="AG2027" t="b">
        <v>0</v>
      </c>
      <c r="AH2027" t="b">
        <v>0</v>
      </c>
      <c r="AI2027" t="b">
        <v>0</v>
      </c>
      <c r="AJ2027" t="b">
        <v>0</v>
      </c>
      <c r="AK2027" t="b">
        <v>0</v>
      </c>
      <c r="AL2027" t="b">
        <v>0</v>
      </c>
      <c r="AM2027" t="b">
        <v>0</v>
      </c>
    </row>
    <row r="2028" spans="1:39" ht="14.4" hidden="1" x14ac:dyDescent="0.3">
      <c r="A2028" t="s">
        <v>2143</v>
      </c>
      <c r="B2028">
        <v>2016</v>
      </c>
      <c r="C2028" t="s">
        <v>177</v>
      </c>
      <c r="D2028" t="s">
        <v>38</v>
      </c>
      <c r="E2028" t="s">
        <v>16</v>
      </c>
      <c r="F2028" t="s">
        <v>5181</v>
      </c>
      <c r="G2028" t="s">
        <v>86</v>
      </c>
      <c r="H2028" t="s">
        <v>18</v>
      </c>
      <c r="I2028" t="s">
        <v>98</v>
      </c>
      <c r="J2028" t="b">
        <v>1</v>
      </c>
      <c r="K2028" t="s">
        <v>5587</v>
      </c>
      <c r="L2028">
        <v>0.87</v>
      </c>
      <c r="M2028" t="s">
        <v>8346</v>
      </c>
      <c r="N2028" t="s">
        <v>5587</v>
      </c>
      <c r="O2028">
        <v>65653</v>
      </c>
      <c r="P2028">
        <v>-2.58</v>
      </c>
      <c r="Q2028">
        <v>0.23</v>
      </c>
      <c r="R2028" t="b">
        <v>1</v>
      </c>
      <c r="S2028" t="s">
        <v>20</v>
      </c>
      <c r="T2028">
        <v>14</v>
      </c>
      <c r="U2028" t="s">
        <v>21</v>
      </c>
      <c r="V2028" t="b">
        <v>1</v>
      </c>
      <c r="W2028" t="b">
        <v>0</v>
      </c>
      <c r="X2028" t="b">
        <v>0</v>
      </c>
      <c r="Y2028" t="b">
        <v>1</v>
      </c>
      <c r="Z2028" t="b">
        <v>0</v>
      </c>
      <c r="AA2028" t="b">
        <v>1</v>
      </c>
      <c r="AB2028" t="b">
        <v>1</v>
      </c>
      <c r="AC2028" t="b">
        <v>1</v>
      </c>
      <c r="AD2028" t="b">
        <v>1</v>
      </c>
      <c r="AE2028" t="b">
        <v>0</v>
      </c>
      <c r="AF2028" t="b">
        <v>0</v>
      </c>
      <c r="AG2028" t="b">
        <v>0</v>
      </c>
      <c r="AH2028" t="b">
        <v>1</v>
      </c>
      <c r="AI2028" t="b">
        <v>0</v>
      </c>
      <c r="AJ2028" t="b">
        <v>1</v>
      </c>
      <c r="AK2028" t="b">
        <v>0</v>
      </c>
      <c r="AL2028" t="b">
        <v>0</v>
      </c>
      <c r="AM2028" t="b">
        <v>0</v>
      </c>
    </row>
    <row r="2029" spans="1:39" ht="14.4" hidden="1" x14ac:dyDescent="0.3">
      <c r="A2029" t="s">
        <v>2144</v>
      </c>
      <c r="B2029">
        <v>2016</v>
      </c>
      <c r="C2029" t="s">
        <v>96</v>
      </c>
      <c r="D2029" t="s">
        <v>90</v>
      </c>
      <c r="E2029" t="s">
        <v>120</v>
      </c>
      <c r="F2029" t="s">
        <v>5172</v>
      </c>
      <c r="G2029" t="s">
        <v>17</v>
      </c>
      <c r="H2029" t="s">
        <v>34</v>
      </c>
      <c r="I2029" t="s">
        <v>19</v>
      </c>
      <c r="J2029" t="b">
        <v>0</v>
      </c>
      <c r="L2029">
        <v>0.17</v>
      </c>
      <c r="M2029" t="s">
        <v>8345</v>
      </c>
      <c r="O2029">
        <v>67618</v>
      </c>
      <c r="P2029">
        <v>-3.05</v>
      </c>
      <c r="Q2029">
        <v>0.64</v>
      </c>
      <c r="R2029" t="b">
        <v>0</v>
      </c>
      <c r="S2029" t="s">
        <v>40</v>
      </c>
      <c r="T2029">
        <v>16</v>
      </c>
      <c r="U2029" t="s">
        <v>21</v>
      </c>
      <c r="V2029" t="b">
        <v>1</v>
      </c>
      <c r="W2029" t="b">
        <v>1</v>
      </c>
      <c r="X2029" t="b">
        <v>0</v>
      </c>
      <c r="Y2029" t="b">
        <v>1</v>
      </c>
      <c r="Z2029" t="b">
        <v>0</v>
      </c>
      <c r="AA2029" t="b">
        <v>1</v>
      </c>
      <c r="AB2029" t="b">
        <v>0</v>
      </c>
      <c r="AC2029" t="b">
        <v>0</v>
      </c>
      <c r="AD2029" t="b">
        <v>1</v>
      </c>
      <c r="AE2029" t="b">
        <v>0</v>
      </c>
      <c r="AF2029" t="b">
        <v>0</v>
      </c>
      <c r="AG2029" t="b">
        <v>0</v>
      </c>
      <c r="AH2029" t="b">
        <v>0</v>
      </c>
      <c r="AI2029" t="b">
        <v>0</v>
      </c>
      <c r="AJ2029" t="b">
        <v>0</v>
      </c>
      <c r="AK2029" t="b">
        <v>0</v>
      </c>
      <c r="AL2029" t="b">
        <v>0</v>
      </c>
      <c r="AM2029" t="b">
        <v>0</v>
      </c>
    </row>
    <row r="2030" spans="1:39" ht="14.4" hidden="1" x14ac:dyDescent="0.3">
      <c r="A2030" t="s">
        <v>2145</v>
      </c>
      <c r="B2030">
        <v>2016</v>
      </c>
      <c r="C2030" t="s">
        <v>147</v>
      </c>
      <c r="D2030" t="s">
        <v>68</v>
      </c>
      <c r="E2030" t="s">
        <v>54</v>
      </c>
      <c r="F2030" t="s">
        <v>5169</v>
      </c>
      <c r="G2030" t="s">
        <v>33</v>
      </c>
      <c r="H2030" t="s">
        <v>34</v>
      </c>
      <c r="I2030" t="s">
        <v>61</v>
      </c>
      <c r="J2030" t="b">
        <v>0</v>
      </c>
      <c r="L2030">
        <v>0.05</v>
      </c>
      <c r="M2030" t="s">
        <v>8344</v>
      </c>
      <c r="O2030">
        <v>88474</v>
      </c>
      <c r="P2030">
        <v>0.11</v>
      </c>
      <c r="Q2030">
        <v>0.74</v>
      </c>
      <c r="R2030" t="b">
        <v>0</v>
      </c>
      <c r="S2030" t="s">
        <v>20</v>
      </c>
      <c r="T2030">
        <v>13</v>
      </c>
      <c r="U2030" t="s">
        <v>21</v>
      </c>
      <c r="V2030" t="b">
        <v>0</v>
      </c>
      <c r="W2030" t="b">
        <v>0</v>
      </c>
      <c r="X2030" t="b">
        <v>0</v>
      </c>
      <c r="Y2030" t="b">
        <v>0</v>
      </c>
      <c r="Z2030" t="b">
        <v>1</v>
      </c>
      <c r="AA2030" t="b">
        <v>1</v>
      </c>
      <c r="AB2030" t="b">
        <v>0</v>
      </c>
      <c r="AC2030" t="b">
        <v>1</v>
      </c>
      <c r="AD2030" t="b">
        <v>0</v>
      </c>
      <c r="AE2030" t="b">
        <v>1</v>
      </c>
      <c r="AF2030" t="b">
        <v>0</v>
      </c>
      <c r="AG2030" t="b">
        <v>0</v>
      </c>
      <c r="AH2030" t="b">
        <v>0</v>
      </c>
      <c r="AI2030" t="b">
        <v>0</v>
      </c>
      <c r="AJ2030" t="b">
        <v>0</v>
      </c>
      <c r="AK2030" t="b">
        <v>0</v>
      </c>
      <c r="AL2030" t="b">
        <v>0</v>
      </c>
      <c r="AM2030" t="b">
        <v>0</v>
      </c>
    </row>
    <row r="2031" spans="1:39" ht="14.4" hidden="1" x14ac:dyDescent="0.3">
      <c r="A2031" t="s">
        <v>2146</v>
      </c>
      <c r="B2031">
        <v>2016</v>
      </c>
      <c r="C2031" t="s">
        <v>177</v>
      </c>
      <c r="D2031" t="s">
        <v>38</v>
      </c>
      <c r="E2031" t="s">
        <v>59</v>
      </c>
      <c r="F2031" t="s">
        <v>5181</v>
      </c>
      <c r="G2031" t="s">
        <v>86</v>
      </c>
      <c r="H2031" t="s">
        <v>52</v>
      </c>
      <c r="I2031" t="s">
        <v>19</v>
      </c>
      <c r="J2031" t="b">
        <v>0</v>
      </c>
      <c r="L2031">
        <v>0.15</v>
      </c>
      <c r="M2031" t="s">
        <v>8343</v>
      </c>
      <c r="O2031">
        <v>35117</v>
      </c>
      <c r="P2031">
        <v>3.63</v>
      </c>
      <c r="Q2031">
        <v>0.89</v>
      </c>
      <c r="R2031" t="b">
        <v>0</v>
      </c>
      <c r="S2031" t="s">
        <v>40</v>
      </c>
      <c r="T2031">
        <v>5</v>
      </c>
      <c r="U2031" t="s">
        <v>21</v>
      </c>
      <c r="V2031" t="b">
        <v>1</v>
      </c>
      <c r="W2031" t="b">
        <v>0</v>
      </c>
      <c r="X2031" t="b">
        <v>1</v>
      </c>
      <c r="Y2031" t="b">
        <v>1</v>
      </c>
      <c r="Z2031" t="b">
        <v>0</v>
      </c>
      <c r="AA2031" t="b">
        <v>0</v>
      </c>
      <c r="AB2031" t="b">
        <v>1</v>
      </c>
      <c r="AC2031" t="b">
        <v>0</v>
      </c>
      <c r="AD2031" t="b">
        <v>1</v>
      </c>
      <c r="AE2031" t="b">
        <v>1</v>
      </c>
      <c r="AF2031" t="b">
        <v>0</v>
      </c>
      <c r="AG2031" t="b">
        <v>0</v>
      </c>
      <c r="AH2031" t="b">
        <v>0</v>
      </c>
      <c r="AI2031" t="b">
        <v>0</v>
      </c>
      <c r="AJ2031" t="b">
        <v>0</v>
      </c>
      <c r="AK2031" t="b">
        <v>0</v>
      </c>
      <c r="AL2031" t="b">
        <v>0</v>
      </c>
      <c r="AM2031" t="b">
        <v>0</v>
      </c>
    </row>
    <row r="2032" spans="1:39" ht="14.4" hidden="1" x14ac:dyDescent="0.3">
      <c r="A2032" t="s">
        <v>2147</v>
      </c>
      <c r="B2032">
        <v>2016</v>
      </c>
      <c r="C2032" t="s">
        <v>126</v>
      </c>
      <c r="D2032" t="s">
        <v>68</v>
      </c>
      <c r="E2032" t="s">
        <v>78</v>
      </c>
      <c r="F2032" t="s">
        <v>5172</v>
      </c>
      <c r="G2032" t="s">
        <v>41</v>
      </c>
      <c r="H2032" t="s">
        <v>52</v>
      </c>
      <c r="I2032" t="s">
        <v>98</v>
      </c>
      <c r="J2032" t="b">
        <v>0</v>
      </c>
      <c r="L2032">
        <v>0.17</v>
      </c>
      <c r="M2032" t="s">
        <v>8342</v>
      </c>
      <c r="O2032">
        <v>72602</v>
      </c>
      <c r="P2032">
        <v>1.77</v>
      </c>
      <c r="Q2032">
        <v>0.7</v>
      </c>
      <c r="R2032" t="b">
        <v>0</v>
      </c>
      <c r="S2032" t="s">
        <v>35</v>
      </c>
      <c r="T2032">
        <v>17</v>
      </c>
      <c r="U2032" t="s">
        <v>21</v>
      </c>
      <c r="V2032" t="b">
        <v>1</v>
      </c>
      <c r="W2032" t="b">
        <v>0</v>
      </c>
      <c r="X2032" t="b">
        <v>0</v>
      </c>
      <c r="Y2032" t="b">
        <v>0</v>
      </c>
      <c r="Z2032" t="b">
        <v>0</v>
      </c>
      <c r="AA2032" t="b">
        <v>1</v>
      </c>
      <c r="AB2032" t="b">
        <v>1</v>
      </c>
      <c r="AC2032" t="b">
        <v>0</v>
      </c>
      <c r="AD2032" t="b">
        <v>0</v>
      </c>
      <c r="AE2032" t="b">
        <v>0</v>
      </c>
      <c r="AF2032" t="b">
        <v>0</v>
      </c>
      <c r="AG2032" t="b">
        <v>0</v>
      </c>
      <c r="AH2032" t="b">
        <v>0</v>
      </c>
      <c r="AI2032" t="b">
        <v>0</v>
      </c>
      <c r="AJ2032" t="b">
        <v>0</v>
      </c>
      <c r="AK2032" t="b">
        <v>0</v>
      </c>
      <c r="AL2032" t="b">
        <v>0</v>
      </c>
      <c r="AM2032" t="b">
        <v>0</v>
      </c>
    </row>
    <row r="2033" spans="1:39" ht="14.4" hidden="1" x14ac:dyDescent="0.3">
      <c r="A2033" t="s">
        <v>2148</v>
      </c>
      <c r="B2033">
        <v>2016</v>
      </c>
      <c r="C2033" t="s">
        <v>51</v>
      </c>
      <c r="D2033" t="s">
        <v>31</v>
      </c>
      <c r="E2033" t="s">
        <v>59</v>
      </c>
      <c r="F2033" t="s">
        <v>5172</v>
      </c>
      <c r="G2033" t="s">
        <v>26</v>
      </c>
      <c r="H2033" t="s">
        <v>52</v>
      </c>
      <c r="I2033" t="s">
        <v>19</v>
      </c>
      <c r="J2033" t="b">
        <v>0</v>
      </c>
      <c r="L2033">
        <v>0.08</v>
      </c>
      <c r="M2033" t="s">
        <v>8341</v>
      </c>
      <c r="O2033">
        <v>22517</v>
      </c>
      <c r="P2033">
        <v>-0.46</v>
      </c>
      <c r="Q2033">
        <v>0.66</v>
      </c>
      <c r="R2033" t="b">
        <v>0</v>
      </c>
      <c r="S2033" t="s">
        <v>40</v>
      </c>
      <c r="T2033">
        <v>6</v>
      </c>
      <c r="U2033" t="s">
        <v>21</v>
      </c>
      <c r="V2033" t="b">
        <v>0</v>
      </c>
      <c r="W2033" t="b">
        <v>0</v>
      </c>
      <c r="X2033" t="b">
        <v>1</v>
      </c>
      <c r="Y2033" t="b">
        <v>0</v>
      </c>
      <c r="Z2033" t="b">
        <v>1</v>
      </c>
      <c r="AA2033" t="b">
        <v>0</v>
      </c>
      <c r="AB2033" t="b">
        <v>0</v>
      </c>
      <c r="AC2033" t="b">
        <v>0</v>
      </c>
      <c r="AD2033" t="b">
        <v>1</v>
      </c>
      <c r="AE2033" t="b">
        <v>0</v>
      </c>
      <c r="AF2033" t="b">
        <v>0</v>
      </c>
      <c r="AG2033" t="b">
        <v>0</v>
      </c>
      <c r="AH2033" t="b">
        <v>0</v>
      </c>
      <c r="AI2033" t="b">
        <v>0</v>
      </c>
      <c r="AJ2033" t="b">
        <v>0</v>
      </c>
      <c r="AK2033" t="b">
        <v>0</v>
      </c>
      <c r="AL2033" t="b">
        <v>0</v>
      </c>
      <c r="AM2033" t="b">
        <v>0</v>
      </c>
    </row>
    <row r="2034" spans="1:39" ht="14.4" hidden="1" x14ac:dyDescent="0.3">
      <c r="A2034" t="s">
        <v>2149</v>
      </c>
      <c r="B2034">
        <v>2016</v>
      </c>
      <c r="C2034" t="s">
        <v>124</v>
      </c>
      <c r="D2034" t="s">
        <v>58</v>
      </c>
      <c r="E2034" t="s">
        <v>81</v>
      </c>
      <c r="F2034" t="s">
        <v>5176</v>
      </c>
      <c r="G2034" t="s">
        <v>65</v>
      </c>
      <c r="H2034" t="s">
        <v>94</v>
      </c>
      <c r="I2034" t="s">
        <v>61</v>
      </c>
      <c r="J2034" t="b">
        <v>0</v>
      </c>
      <c r="L2034">
        <v>0.05</v>
      </c>
      <c r="M2034" t="s">
        <v>8340</v>
      </c>
      <c r="O2034">
        <v>19721</v>
      </c>
      <c r="P2034">
        <v>-3.73</v>
      </c>
      <c r="Q2034">
        <v>0.65</v>
      </c>
      <c r="R2034" t="b">
        <v>0</v>
      </c>
      <c r="S2034" t="s">
        <v>20</v>
      </c>
      <c r="T2034">
        <v>15</v>
      </c>
      <c r="U2034" t="s">
        <v>21</v>
      </c>
      <c r="V2034" t="b">
        <v>0</v>
      </c>
      <c r="W2034" t="b">
        <v>1</v>
      </c>
      <c r="X2034" t="b">
        <v>0</v>
      </c>
      <c r="Y2034" t="b">
        <v>1</v>
      </c>
      <c r="Z2034" t="b">
        <v>0</v>
      </c>
      <c r="AA2034" t="b">
        <v>0</v>
      </c>
      <c r="AB2034" t="b">
        <v>1</v>
      </c>
      <c r="AC2034" t="b">
        <v>1</v>
      </c>
      <c r="AD2034" t="b">
        <v>0</v>
      </c>
      <c r="AE2034" t="b">
        <v>0</v>
      </c>
      <c r="AF2034" t="b">
        <v>0</v>
      </c>
      <c r="AG2034" t="b">
        <v>0</v>
      </c>
      <c r="AH2034" t="b">
        <v>0</v>
      </c>
      <c r="AI2034" t="b">
        <v>0</v>
      </c>
      <c r="AJ2034" t="b">
        <v>0</v>
      </c>
      <c r="AK2034" t="b">
        <v>0</v>
      </c>
      <c r="AL2034" t="b">
        <v>0</v>
      </c>
      <c r="AM2034" t="b">
        <v>0</v>
      </c>
    </row>
    <row r="2035" spans="1:39" ht="14.4" hidden="1" x14ac:dyDescent="0.3">
      <c r="A2035" t="s">
        <v>2150</v>
      </c>
      <c r="B2035">
        <v>2016</v>
      </c>
      <c r="C2035" t="s">
        <v>112</v>
      </c>
      <c r="D2035" t="s">
        <v>113</v>
      </c>
      <c r="E2035" t="s">
        <v>97</v>
      </c>
      <c r="F2035" t="s">
        <v>40</v>
      </c>
      <c r="G2035" t="s">
        <v>65</v>
      </c>
      <c r="H2035" t="s">
        <v>91</v>
      </c>
      <c r="I2035" t="s">
        <v>28</v>
      </c>
      <c r="J2035" t="b">
        <v>0</v>
      </c>
      <c r="L2035">
        <v>0.17</v>
      </c>
      <c r="M2035" t="s">
        <v>8339</v>
      </c>
      <c r="O2035">
        <v>76964</v>
      </c>
      <c r="P2035">
        <v>-1.79</v>
      </c>
      <c r="Q2035">
        <v>0.66</v>
      </c>
      <c r="R2035" t="b">
        <v>0</v>
      </c>
      <c r="S2035" t="s">
        <v>35</v>
      </c>
      <c r="T2035">
        <v>7</v>
      </c>
      <c r="U2035" t="s">
        <v>21</v>
      </c>
      <c r="V2035" t="b">
        <v>0</v>
      </c>
      <c r="W2035" t="b">
        <v>1</v>
      </c>
      <c r="X2035" t="b">
        <v>0</v>
      </c>
      <c r="Y2035" t="b">
        <v>1</v>
      </c>
      <c r="Z2035" t="b">
        <v>0</v>
      </c>
      <c r="AA2035" t="b">
        <v>0</v>
      </c>
      <c r="AB2035" t="b">
        <v>1</v>
      </c>
      <c r="AC2035" t="b">
        <v>1</v>
      </c>
      <c r="AD2035" t="b">
        <v>1</v>
      </c>
      <c r="AE2035" t="b">
        <v>1</v>
      </c>
      <c r="AF2035" t="b">
        <v>0</v>
      </c>
      <c r="AG2035" t="b">
        <v>0</v>
      </c>
      <c r="AH2035" t="b">
        <v>0</v>
      </c>
      <c r="AI2035" t="b">
        <v>0</v>
      </c>
      <c r="AJ2035" t="b">
        <v>0</v>
      </c>
      <c r="AK2035" t="b">
        <v>0</v>
      </c>
      <c r="AL2035" t="b">
        <v>0</v>
      </c>
      <c r="AM2035" t="b">
        <v>0</v>
      </c>
    </row>
    <row r="2036" spans="1:39" ht="14.4" hidden="1" x14ac:dyDescent="0.3">
      <c r="A2036" t="s">
        <v>2151</v>
      </c>
      <c r="B2036">
        <v>2016</v>
      </c>
      <c r="C2036" t="s">
        <v>183</v>
      </c>
      <c r="D2036" t="s">
        <v>113</v>
      </c>
      <c r="E2036" t="s">
        <v>135</v>
      </c>
      <c r="F2036" t="s">
        <v>5172</v>
      </c>
      <c r="G2036" t="s">
        <v>26</v>
      </c>
      <c r="H2036" t="s">
        <v>105</v>
      </c>
      <c r="I2036" t="s">
        <v>28</v>
      </c>
      <c r="J2036" t="b">
        <v>0</v>
      </c>
      <c r="L2036">
        <v>0.15</v>
      </c>
      <c r="M2036" t="s">
        <v>8338</v>
      </c>
      <c r="O2036">
        <v>66924</v>
      </c>
      <c r="P2036">
        <v>3.97</v>
      </c>
      <c r="Q2036">
        <v>0.6</v>
      </c>
      <c r="R2036" t="b">
        <v>0</v>
      </c>
      <c r="S2036" t="s">
        <v>40</v>
      </c>
      <c r="T2036">
        <v>5</v>
      </c>
      <c r="U2036" t="s">
        <v>21</v>
      </c>
      <c r="V2036" t="b">
        <v>1</v>
      </c>
      <c r="W2036" t="b">
        <v>0</v>
      </c>
      <c r="X2036" t="b">
        <v>0</v>
      </c>
      <c r="Y2036" t="b">
        <v>0</v>
      </c>
      <c r="Z2036" t="b">
        <v>1</v>
      </c>
      <c r="AA2036" t="b">
        <v>0</v>
      </c>
      <c r="AB2036" t="b">
        <v>1</v>
      </c>
      <c r="AC2036" t="b">
        <v>1</v>
      </c>
      <c r="AD2036" t="b">
        <v>1</v>
      </c>
      <c r="AE2036" t="b">
        <v>1</v>
      </c>
      <c r="AF2036" t="b">
        <v>0</v>
      </c>
      <c r="AG2036" t="b">
        <v>0</v>
      </c>
      <c r="AH2036" t="b">
        <v>0</v>
      </c>
      <c r="AI2036" t="b">
        <v>0</v>
      </c>
      <c r="AJ2036" t="b">
        <v>0</v>
      </c>
      <c r="AK2036" t="b">
        <v>0</v>
      </c>
      <c r="AL2036" t="b">
        <v>0</v>
      </c>
      <c r="AM2036" t="b">
        <v>0</v>
      </c>
    </row>
    <row r="2037" spans="1:39" ht="14.4" hidden="1" x14ac:dyDescent="0.3">
      <c r="A2037" t="s">
        <v>2152</v>
      </c>
      <c r="B2037">
        <v>2016</v>
      </c>
      <c r="C2037" t="s">
        <v>71</v>
      </c>
      <c r="D2037" t="s">
        <v>31</v>
      </c>
      <c r="E2037" t="s">
        <v>45</v>
      </c>
      <c r="F2037" t="s">
        <v>5176</v>
      </c>
      <c r="G2037" t="s">
        <v>17</v>
      </c>
      <c r="H2037" t="s">
        <v>27</v>
      </c>
      <c r="I2037" t="s">
        <v>83</v>
      </c>
      <c r="J2037" t="b">
        <v>0</v>
      </c>
      <c r="L2037">
        <v>0.06</v>
      </c>
      <c r="M2037" t="s">
        <v>8337</v>
      </c>
      <c r="O2037">
        <v>26008</v>
      </c>
      <c r="P2037">
        <v>2.15</v>
      </c>
      <c r="Q2037">
        <v>0.8</v>
      </c>
      <c r="R2037" t="b">
        <v>0</v>
      </c>
      <c r="S2037" t="s">
        <v>20</v>
      </c>
      <c r="T2037">
        <v>6</v>
      </c>
      <c r="U2037" t="s">
        <v>21</v>
      </c>
      <c r="V2037" t="b">
        <v>1</v>
      </c>
      <c r="W2037" t="b">
        <v>1</v>
      </c>
      <c r="X2037" t="b">
        <v>1</v>
      </c>
      <c r="Y2037" t="b">
        <v>0</v>
      </c>
      <c r="Z2037" t="b">
        <v>0</v>
      </c>
      <c r="AA2037" t="b">
        <v>1</v>
      </c>
      <c r="AB2037" t="b">
        <v>0</v>
      </c>
      <c r="AC2037" t="b">
        <v>0</v>
      </c>
      <c r="AD2037" t="b">
        <v>1</v>
      </c>
      <c r="AE2037" t="b">
        <v>1</v>
      </c>
      <c r="AF2037" t="b">
        <v>0</v>
      </c>
      <c r="AG2037" t="b">
        <v>0</v>
      </c>
      <c r="AH2037" t="b">
        <v>0</v>
      </c>
      <c r="AI2037" t="b">
        <v>0</v>
      </c>
      <c r="AJ2037" t="b">
        <v>0</v>
      </c>
      <c r="AK2037" t="b">
        <v>0</v>
      </c>
      <c r="AL2037" t="b">
        <v>0</v>
      </c>
      <c r="AM2037" t="b">
        <v>0</v>
      </c>
    </row>
    <row r="2038" spans="1:39" ht="14.4" hidden="1" x14ac:dyDescent="0.3">
      <c r="A2038" t="s">
        <v>2153</v>
      </c>
      <c r="B2038">
        <v>2016</v>
      </c>
      <c r="C2038" t="s">
        <v>183</v>
      </c>
      <c r="D2038" t="s">
        <v>113</v>
      </c>
      <c r="E2038" t="s">
        <v>74</v>
      </c>
      <c r="F2038" t="s">
        <v>40</v>
      </c>
      <c r="G2038" t="s">
        <v>33</v>
      </c>
      <c r="H2038" t="s">
        <v>94</v>
      </c>
      <c r="I2038" t="s">
        <v>28</v>
      </c>
      <c r="J2038" t="b">
        <v>0</v>
      </c>
      <c r="L2038">
        <v>0.16</v>
      </c>
      <c r="M2038" t="s">
        <v>8336</v>
      </c>
      <c r="O2038">
        <v>87270</v>
      </c>
      <c r="P2038">
        <v>4.3600000000000003</v>
      </c>
      <c r="Q2038">
        <v>0.8</v>
      </c>
      <c r="R2038" t="b">
        <v>0</v>
      </c>
      <c r="S2038" t="s">
        <v>20</v>
      </c>
      <c r="T2038">
        <v>6</v>
      </c>
      <c r="U2038" t="s">
        <v>21</v>
      </c>
      <c r="V2038" t="b">
        <v>0</v>
      </c>
      <c r="W2038" t="b">
        <v>0</v>
      </c>
      <c r="X2038" t="b">
        <v>1</v>
      </c>
      <c r="Y2038" t="b">
        <v>0</v>
      </c>
      <c r="Z2038" t="b">
        <v>1</v>
      </c>
      <c r="AA2038" t="b">
        <v>1</v>
      </c>
      <c r="AB2038" t="b">
        <v>0</v>
      </c>
      <c r="AC2038" t="b">
        <v>0</v>
      </c>
      <c r="AD2038" t="b">
        <v>0</v>
      </c>
      <c r="AE2038" t="b">
        <v>1</v>
      </c>
      <c r="AF2038" t="b">
        <v>0</v>
      </c>
      <c r="AG2038" t="b">
        <v>0</v>
      </c>
      <c r="AH2038" t="b">
        <v>0</v>
      </c>
      <c r="AI2038" t="b">
        <v>0</v>
      </c>
      <c r="AJ2038" t="b">
        <v>0</v>
      </c>
      <c r="AK2038" t="b">
        <v>0</v>
      </c>
      <c r="AL2038" t="b">
        <v>0</v>
      </c>
      <c r="AM2038" t="b">
        <v>0</v>
      </c>
    </row>
    <row r="2039" spans="1:39" ht="14.4" hidden="1" x14ac:dyDescent="0.3">
      <c r="A2039" t="s">
        <v>2154</v>
      </c>
      <c r="B2039">
        <v>2016</v>
      </c>
      <c r="C2039" t="s">
        <v>73</v>
      </c>
      <c r="D2039" t="s">
        <v>15</v>
      </c>
      <c r="E2039" t="s">
        <v>59</v>
      </c>
      <c r="F2039" t="s">
        <v>5169</v>
      </c>
      <c r="G2039" t="s">
        <v>33</v>
      </c>
      <c r="H2039" t="s">
        <v>94</v>
      </c>
      <c r="I2039" t="s">
        <v>61</v>
      </c>
      <c r="J2039" t="b">
        <v>0</v>
      </c>
      <c r="L2039">
        <v>0.17</v>
      </c>
      <c r="M2039" t="s">
        <v>8335</v>
      </c>
      <c r="O2039">
        <v>36741</v>
      </c>
      <c r="P2039">
        <v>-3.12</v>
      </c>
      <c r="Q2039">
        <v>0.88</v>
      </c>
      <c r="R2039" t="b">
        <v>0</v>
      </c>
      <c r="S2039" t="s">
        <v>20</v>
      </c>
      <c r="T2039">
        <v>7</v>
      </c>
      <c r="U2039" t="s">
        <v>21</v>
      </c>
      <c r="V2039" t="b">
        <v>1</v>
      </c>
      <c r="W2039" t="b">
        <v>0</v>
      </c>
      <c r="X2039" t="b">
        <v>0</v>
      </c>
      <c r="Y2039" t="b">
        <v>0</v>
      </c>
      <c r="Z2039" t="b">
        <v>0</v>
      </c>
      <c r="AA2039" t="b">
        <v>1</v>
      </c>
      <c r="AB2039" t="b">
        <v>1</v>
      </c>
      <c r="AC2039" t="b">
        <v>1</v>
      </c>
      <c r="AD2039" t="b">
        <v>1</v>
      </c>
      <c r="AE2039" t="b">
        <v>1</v>
      </c>
      <c r="AF2039" t="b">
        <v>0</v>
      </c>
      <c r="AG2039" t="b">
        <v>0</v>
      </c>
      <c r="AH2039" t="b">
        <v>0</v>
      </c>
      <c r="AI2039" t="b">
        <v>0</v>
      </c>
      <c r="AJ2039" t="b">
        <v>0</v>
      </c>
      <c r="AK2039" t="b">
        <v>0</v>
      </c>
      <c r="AL2039" t="b">
        <v>0</v>
      </c>
      <c r="AM2039" t="b">
        <v>0</v>
      </c>
    </row>
    <row r="2040" spans="1:39" ht="14.4" hidden="1" x14ac:dyDescent="0.3">
      <c r="A2040" t="s">
        <v>2155</v>
      </c>
      <c r="B2040">
        <v>2016</v>
      </c>
      <c r="C2040" t="s">
        <v>101</v>
      </c>
      <c r="D2040" t="s">
        <v>77</v>
      </c>
      <c r="E2040" t="s">
        <v>39</v>
      </c>
      <c r="F2040" t="s">
        <v>5181</v>
      </c>
      <c r="G2040" t="s">
        <v>46</v>
      </c>
      <c r="H2040" t="s">
        <v>94</v>
      </c>
      <c r="I2040" t="s">
        <v>98</v>
      </c>
      <c r="J2040" t="b">
        <v>0</v>
      </c>
      <c r="L2040">
        <v>0.18</v>
      </c>
      <c r="M2040" t="s">
        <v>8334</v>
      </c>
      <c r="O2040">
        <v>66183</v>
      </c>
      <c r="P2040">
        <v>-2.21</v>
      </c>
      <c r="Q2040">
        <v>0.83</v>
      </c>
      <c r="R2040" t="b">
        <v>0</v>
      </c>
      <c r="S2040" t="s">
        <v>40</v>
      </c>
      <c r="T2040">
        <v>8</v>
      </c>
      <c r="U2040" t="s">
        <v>21</v>
      </c>
      <c r="V2040" t="b">
        <v>0</v>
      </c>
      <c r="W2040" t="b">
        <v>1</v>
      </c>
      <c r="X2040" t="b">
        <v>0</v>
      </c>
      <c r="Y2040" t="b">
        <v>0</v>
      </c>
      <c r="Z2040" t="b">
        <v>1</v>
      </c>
      <c r="AA2040" t="b">
        <v>1</v>
      </c>
      <c r="AB2040" t="b">
        <v>0</v>
      </c>
      <c r="AC2040" t="b">
        <v>1</v>
      </c>
      <c r="AD2040" t="b">
        <v>1</v>
      </c>
      <c r="AE2040" t="b">
        <v>1</v>
      </c>
      <c r="AF2040" t="b">
        <v>0</v>
      </c>
      <c r="AG2040" t="b">
        <v>0</v>
      </c>
      <c r="AH2040" t="b">
        <v>0</v>
      </c>
      <c r="AI2040" t="b">
        <v>0</v>
      </c>
      <c r="AJ2040" t="b">
        <v>0</v>
      </c>
      <c r="AK2040" t="b">
        <v>0</v>
      </c>
      <c r="AL2040" t="b">
        <v>0</v>
      </c>
      <c r="AM2040" t="b">
        <v>0</v>
      </c>
    </row>
    <row r="2041" spans="1:39" ht="14.4" hidden="1" x14ac:dyDescent="0.3">
      <c r="A2041" t="s">
        <v>2156</v>
      </c>
      <c r="B2041">
        <v>2016</v>
      </c>
      <c r="C2041" t="s">
        <v>156</v>
      </c>
      <c r="D2041" t="s">
        <v>58</v>
      </c>
      <c r="E2041" t="s">
        <v>135</v>
      </c>
      <c r="F2041" t="s">
        <v>5181</v>
      </c>
      <c r="G2041" t="s">
        <v>46</v>
      </c>
      <c r="H2041" t="s">
        <v>27</v>
      </c>
      <c r="I2041" t="s">
        <v>49</v>
      </c>
      <c r="J2041" t="b">
        <v>0</v>
      </c>
      <c r="L2041">
        <v>0.18</v>
      </c>
      <c r="M2041" t="s">
        <v>8191</v>
      </c>
      <c r="O2041">
        <v>22030</v>
      </c>
      <c r="P2041">
        <v>-3.86</v>
      </c>
      <c r="Q2041">
        <v>0.88</v>
      </c>
      <c r="R2041" t="b">
        <v>0</v>
      </c>
      <c r="S2041" t="s">
        <v>40</v>
      </c>
      <c r="T2041">
        <v>7</v>
      </c>
      <c r="U2041" t="s">
        <v>21</v>
      </c>
      <c r="V2041" t="b">
        <v>1</v>
      </c>
      <c r="W2041" t="b">
        <v>0</v>
      </c>
      <c r="X2041" t="b">
        <v>1</v>
      </c>
      <c r="Y2041" t="b">
        <v>0</v>
      </c>
      <c r="Z2041" t="b">
        <v>0</v>
      </c>
      <c r="AA2041" t="b">
        <v>0</v>
      </c>
      <c r="AB2041" t="b">
        <v>0</v>
      </c>
      <c r="AC2041" t="b">
        <v>0</v>
      </c>
      <c r="AD2041" t="b">
        <v>0</v>
      </c>
      <c r="AE2041" t="b">
        <v>1</v>
      </c>
      <c r="AF2041" t="b">
        <v>0</v>
      </c>
      <c r="AG2041" t="b">
        <v>0</v>
      </c>
      <c r="AH2041" t="b">
        <v>0</v>
      </c>
      <c r="AI2041" t="b">
        <v>0</v>
      </c>
      <c r="AJ2041" t="b">
        <v>0</v>
      </c>
      <c r="AK2041" t="b">
        <v>0</v>
      </c>
      <c r="AL2041" t="b">
        <v>0</v>
      </c>
      <c r="AM2041" t="b">
        <v>0</v>
      </c>
    </row>
    <row r="2042" spans="1:39" ht="14.4" hidden="1" x14ac:dyDescent="0.3">
      <c r="A2042" t="s">
        <v>2157</v>
      </c>
      <c r="B2042">
        <v>2016</v>
      </c>
      <c r="C2042" t="s">
        <v>107</v>
      </c>
      <c r="D2042" t="s">
        <v>15</v>
      </c>
      <c r="E2042" t="s">
        <v>59</v>
      </c>
      <c r="F2042" t="s">
        <v>5181</v>
      </c>
      <c r="G2042" t="s">
        <v>55</v>
      </c>
      <c r="H2042" t="s">
        <v>105</v>
      </c>
      <c r="I2042" t="s">
        <v>61</v>
      </c>
      <c r="J2042" t="b">
        <v>0</v>
      </c>
      <c r="L2042">
        <v>0.09</v>
      </c>
      <c r="M2042" t="s">
        <v>8333</v>
      </c>
      <c r="O2042">
        <v>32815</v>
      </c>
      <c r="P2042">
        <v>-4.53</v>
      </c>
      <c r="Q2042">
        <v>0.89</v>
      </c>
      <c r="R2042" t="b">
        <v>0</v>
      </c>
      <c r="S2042" t="s">
        <v>35</v>
      </c>
      <c r="T2042">
        <v>3</v>
      </c>
      <c r="U2042" t="s">
        <v>21</v>
      </c>
      <c r="V2042" t="b">
        <v>0</v>
      </c>
      <c r="W2042" t="b">
        <v>0</v>
      </c>
      <c r="X2042" t="b">
        <v>1</v>
      </c>
      <c r="Y2042" t="b">
        <v>0</v>
      </c>
      <c r="Z2042" t="b">
        <v>0</v>
      </c>
      <c r="AA2042" t="b">
        <v>1</v>
      </c>
      <c r="AB2042" t="b">
        <v>1</v>
      </c>
      <c r="AC2042" t="b">
        <v>1</v>
      </c>
      <c r="AD2042" t="b">
        <v>0</v>
      </c>
      <c r="AE2042" t="b">
        <v>0</v>
      </c>
      <c r="AF2042" t="b">
        <v>0</v>
      </c>
      <c r="AG2042" t="b">
        <v>0</v>
      </c>
      <c r="AH2042" t="b">
        <v>0</v>
      </c>
      <c r="AI2042" t="b">
        <v>0</v>
      </c>
      <c r="AJ2042" t="b">
        <v>0</v>
      </c>
      <c r="AK2042" t="b">
        <v>0</v>
      </c>
      <c r="AL2042" t="b">
        <v>0</v>
      </c>
      <c r="AM2042" t="b">
        <v>0</v>
      </c>
    </row>
    <row r="2043" spans="1:39" ht="14.4" hidden="1" x14ac:dyDescent="0.3">
      <c r="A2043" t="s">
        <v>2158</v>
      </c>
      <c r="B2043">
        <v>2016</v>
      </c>
      <c r="C2043" t="s">
        <v>126</v>
      </c>
      <c r="D2043" t="s">
        <v>68</v>
      </c>
      <c r="E2043" t="s">
        <v>45</v>
      </c>
      <c r="F2043" t="s">
        <v>5169</v>
      </c>
      <c r="G2043" t="s">
        <v>17</v>
      </c>
      <c r="H2043" t="s">
        <v>94</v>
      </c>
      <c r="I2043" t="s">
        <v>28</v>
      </c>
      <c r="J2043" t="b">
        <v>0</v>
      </c>
      <c r="L2043">
        <v>0.03</v>
      </c>
      <c r="M2043" t="s">
        <v>6375</v>
      </c>
      <c r="O2043">
        <v>84100</v>
      </c>
      <c r="P2043">
        <v>-2.1800000000000002</v>
      </c>
      <c r="Q2043">
        <v>0.77</v>
      </c>
      <c r="R2043" t="b">
        <v>0</v>
      </c>
      <c r="S2043" t="s">
        <v>35</v>
      </c>
      <c r="T2043">
        <v>10</v>
      </c>
      <c r="U2043" t="s">
        <v>21</v>
      </c>
      <c r="V2043" t="b">
        <v>1</v>
      </c>
      <c r="W2043" t="b">
        <v>0</v>
      </c>
      <c r="X2043" t="b">
        <v>0</v>
      </c>
      <c r="Y2043" t="b">
        <v>0</v>
      </c>
      <c r="Z2043" t="b">
        <v>0</v>
      </c>
      <c r="AA2043" t="b">
        <v>1</v>
      </c>
      <c r="AB2043" t="b">
        <v>0</v>
      </c>
      <c r="AC2043" t="b">
        <v>1</v>
      </c>
      <c r="AD2043" t="b">
        <v>0</v>
      </c>
      <c r="AE2043" t="b">
        <v>0</v>
      </c>
      <c r="AF2043" t="b">
        <v>0</v>
      </c>
      <c r="AG2043" t="b">
        <v>0</v>
      </c>
      <c r="AH2043" t="b">
        <v>0</v>
      </c>
      <c r="AI2043" t="b">
        <v>0</v>
      </c>
      <c r="AJ2043" t="b">
        <v>0</v>
      </c>
      <c r="AK2043" t="b">
        <v>0</v>
      </c>
      <c r="AL2043" t="b">
        <v>0</v>
      </c>
      <c r="AM2043" t="b">
        <v>0</v>
      </c>
    </row>
    <row r="2044" spans="1:39" ht="14.4" hidden="1" x14ac:dyDescent="0.3">
      <c r="A2044" t="s">
        <v>2159</v>
      </c>
      <c r="B2044">
        <v>2016</v>
      </c>
      <c r="C2044" t="s">
        <v>51</v>
      </c>
      <c r="D2044" t="s">
        <v>31</v>
      </c>
      <c r="E2044" t="s">
        <v>64</v>
      </c>
      <c r="F2044" t="s">
        <v>5169</v>
      </c>
      <c r="G2044" t="s">
        <v>41</v>
      </c>
      <c r="H2044" t="s">
        <v>52</v>
      </c>
      <c r="I2044" t="s">
        <v>49</v>
      </c>
      <c r="J2044" t="b">
        <v>0</v>
      </c>
      <c r="L2044">
        <v>0.05</v>
      </c>
      <c r="M2044" t="s">
        <v>5477</v>
      </c>
      <c r="O2044">
        <v>20541</v>
      </c>
      <c r="P2044">
        <v>4.83</v>
      </c>
      <c r="Q2044">
        <v>0.63</v>
      </c>
      <c r="R2044" t="b">
        <v>0</v>
      </c>
      <c r="S2044" t="s">
        <v>35</v>
      </c>
      <c r="T2044">
        <v>15</v>
      </c>
      <c r="U2044" t="s">
        <v>21</v>
      </c>
      <c r="V2044" t="b">
        <v>1</v>
      </c>
      <c r="W2044" t="b">
        <v>0</v>
      </c>
      <c r="X2044" t="b">
        <v>0</v>
      </c>
      <c r="Y2044" t="b">
        <v>0</v>
      </c>
      <c r="Z2044" t="b">
        <v>0</v>
      </c>
      <c r="AA2044" t="b">
        <v>0</v>
      </c>
      <c r="AB2044" t="b">
        <v>0</v>
      </c>
      <c r="AC2044" t="b">
        <v>1</v>
      </c>
      <c r="AD2044" t="b">
        <v>1</v>
      </c>
      <c r="AE2044" t="b">
        <v>0</v>
      </c>
      <c r="AF2044" t="b">
        <v>0</v>
      </c>
      <c r="AG2044" t="b">
        <v>0</v>
      </c>
      <c r="AH2044" t="b">
        <v>0</v>
      </c>
      <c r="AI2044" t="b">
        <v>0</v>
      </c>
      <c r="AJ2044" t="b">
        <v>0</v>
      </c>
      <c r="AK2044" t="b">
        <v>0</v>
      </c>
      <c r="AL2044" t="b">
        <v>0</v>
      </c>
      <c r="AM2044" t="b">
        <v>0</v>
      </c>
    </row>
    <row r="2045" spans="1:39" ht="14.4" hidden="1" x14ac:dyDescent="0.3">
      <c r="A2045" t="s">
        <v>2160</v>
      </c>
      <c r="B2045">
        <v>2016</v>
      </c>
      <c r="C2045" t="s">
        <v>156</v>
      </c>
      <c r="D2045" t="s">
        <v>58</v>
      </c>
      <c r="E2045" t="s">
        <v>25</v>
      </c>
      <c r="F2045" t="s">
        <v>5172</v>
      </c>
      <c r="G2045" t="s">
        <v>65</v>
      </c>
      <c r="H2045" t="s">
        <v>42</v>
      </c>
      <c r="I2045" t="s">
        <v>19</v>
      </c>
      <c r="J2045" t="b">
        <v>0</v>
      </c>
      <c r="L2045">
        <v>0.1</v>
      </c>
      <c r="M2045" t="s">
        <v>5517</v>
      </c>
      <c r="O2045">
        <v>19490</v>
      </c>
      <c r="P2045">
        <v>-2.41</v>
      </c>
      <c r="Q2045">
        <v>0.68</v>
      </c>
      <c r="R2045" t="b">
        <v>0</v>
      </c>
      <c r="S2045" t="s">
        <v>35</v>
      </c>
      <c r="T2045">
        <v>5</v>
      </c>
      <c r="U2045" t="s">
        <v>21</v>
      </c>
      <c r="V2045" t="b">
        <v>0</v>
      </c>
      <c r="W2045" t="b">
        <v>1</v>
      </c>
      <c r="X2045" t="b">
        <v>1</v>
      </c>
      <c r="Y2045" t="b">
        <v>0</v>
      </c>
      <c r="Z2045" t="b">
        <v>0</v>
      </c>
      <c r="AA2045" t="b">
        <v>0</v>
      </c>
      <c r="AB2045" t="b">
        <v>1</v>
      </c>
      <c r="AC2045" t="b">
        <v>0</v>
      </c>
      <c r="AD2045" t="b">
        <v>0</v>
      </c>
      <c r="AE2045" t="b">
        <v>0</v>
      </c>
      <c r="AF2045" t="b">
        <v>0</v>
      </c>
      <c r="AG2045" t="b">
        <v>0</v>
      </c>
      <c r="AH2045" t="b">
        <v>0</v>
      </c>
      <c r="AI2045" t="b">
        <v>0</v>
      </c>
      <c r="AJ2045" t="b">
        <v>0</v>
      </c>
      <c r="AK2045" t="b">
        <v>0</v>
      </c>
      <c r="AL2045" t="b">
        <v>0</v>
      </c>
      <c r="AM2045" t="b">
        <v>0</v>
      </c>
    </row>
    <row r="2046" spans="1:39" ht="14.4" hidden="1" x14ac:dyDescent="0.3">
      <c r="A2046" t="s">
        <v>2161</v>
      </c>
      <c r="B2046">
        <v>2016</v>
      </c>
      <c r="C2046" t="s">
        <v>248</v>
      </c>
      <c r="D2046" t="s">
        <v>24</v>
      </c>
      <c r="E2046" t="s">
        <v>25</v>
      </c>
      <c r="F2046" t="s">
        <v>5172</v>
      </c>
      <c r="G2046" t="s">
        <v>65</v>
      </c>
      <c r="H2046" t="s">
        <v>27</v>
      </c>
      <c r="I2046" t="s">
        <v>28</v>
      </c>
      <c r="J2046" t="b">
        <v>0</v>
      </c>
      <c r="L2046">
        <v>0.15</v>
      </c>
      <c r="M2046" t="s">
        <v>8332</v>
      </c>
      <c r="O2046">
        <v>69206</v>
      </c>
      <c r="P2046">
        <v>3.58</v>
      </c>
      <c r="Q2046">
        <v>0.72</v>
      </c>
      <c r="R2046" t="b">
        <v>0</v>
      </c>
      <c r="S2046" t="s">
        <v>20</v>
      </c>
      <c r="T2046">
        <v>3</v>
      </c>
      <c r="U2046" t="s">
        <v>21</v>
      </c>
      <c r="V2046" t="b">
        <v>1</v>
      </c>
      <c r="W2046" t="b">
        <v>0</v>
      </c>
      <c r="X2046" t="b">
        <v>0</v>
      </c>
      <c r="Y2046" t="b">
        <v>0</v>
      </c>
      <c r="Z2046" t="b">
        <v>1</v>
      </c>
      <c r="AA2046" t="b">
        <v>0</v>
      </c>
      <c r="AB2046" t="b">
        <v>1</v>
      </c>
      <c r="AC2046" t="b">
        <v>0</v>
      </c>
      <c r="AD2046" t="b">
        <v>0</v>
      </c>
      <c r="AE2046" t="b">
        <v>0</v>
      </c>
      <c r="AF2046" t="b">
        <v>0</v>
      </c>
      <c r="AG2046" t="b">
        <v>0</v>
      </c>
      <c r="AH2046" t="b">
        <v>0</v>
      </c>
      <c r="AI2046" t="b">
        <v>0</v>
      </c>
      <c r="AJ2046" t="b">
        <v>0</v>
      </c>
      <c r="AK2046" t="b">
        <v>0</v>
      </c>
      <c r="AL2046" t="b">
        <v>0</v>
      </c>
      <c r="AM2046" t="b">
        <v>0</v>
      </c>
    </row>
    <row r="2047" spans="1:39" ht="14.4" hidden="1" x14ac:dyDescent="0.3">
      <c r="A2047" t="s">
        <v>2162</v>
      </c>
      <c r="B2047">
        <v>2016</v>
      </c>
      <c r="C2047" t="s">
        <v>67</v>
      </c>
      <c r="D2047" t="s">
        <v>68</v>
      </c>
      <c r="E2047" t="s">
        <v>39</v>
      </c>
      <c r="F2047" t="s">
        <v>40</v>
      </c>
      <c r="G2047" t="s">
        <v>46</v>
      </c>
      <c r="H2047" t="s">
        <v>69</v>
      </c>
      <c r="I2047" t="s">
        <v>61</v>
      </c>
      <c r="J2047" t="b">
        <v>0</v>
      </c>
      <c r="L2047">
        <v>0.11</v>
      </c>
      <c r="M2047" t="s">
        <v>8331</v>
      </c>
      <c r="O2047">
        <v>90167</v>
      </c>
      <c r="P2047">
        <v>-3.8</v>
      </c>
      <c r="Q2047">
        <v>0.7</v>
      </c>
      <c r="R2047" t="b">
        <v>0</v>
      </c>
      <c r="S2047" t="s">
        <v>40</v>
      </c>
      <c r="T2047">
        <v>8</v>
      </c>
      <c r="U2047" t="s">
        <v>21</v>
      </c>
      <c r="V2047" t="b">
        <v>0</v>
      </c>
      <c r="W2047" t="b">
        <v>0</v>
      </c>
      <c r="X2047" t="b">
        <v>1</v>
      </c>
      <c r="Y2047" t="b">
        <v>0</v>
      </c>
      <c r="Z2047" t="b">
        <v>1</v>
      </c>
      <c r="AA2047" t="b">
        <v>1</v>
      </c>
      <c r="AB2047" t="b">
        <v>0</v>
      </c>
      <c r="AC2047" t="b">
        <v>1</v>
      </c>
      <c r="AD2047" t="b">
        <v>0</v>
      </c>
      <c r="AE2047" t="b">
        <v>0</v>
      </c>
      <c r="AF2047" t="b">
        <v>0</v>
      </c>
      <c r="AG2047" t="b">
        <v>0</v>
      </c>
      <c r="AH2047" t="b">
        <v>0</v>
      </c>
      <c r="AI2047" t="b">
        <v>0</v>
      </c>
      <c r="AJ2047" t="b">
        <v>0</v>
      </c>
      <c r="AK2047" t="b">
        <v>0</v>
      </c>
      <c r="AL2047" t="b">
        <v>0</v>
      </c>
      <c r="AM2047" t="b">
        <v>0</v>
      </c>
    </row>
    <row r="2048" spans="1:39" ht="14.4" hidden="1" x14ac:dyDescent="0.3">
      <c r="A2048" t="s">
        <v>2163</v>
      </c>
      <c r="B2048">
        <v>2016</v>
      </c>
      <c r="C2048" t="s">
        <v>154</v>
      </c>
      <c r="D2048" t="s">
        <v>24</v>
      </c>
      <c r="E2048" t="s">
        <v>39</v>
      </c>
      <c r="F2048" t="s">
        <v>5176</v>
      </c>
      <c r="G2048" t="s">
        <v>93</v>
      </c>
      <c r="H2048" t="s">
        <v>34</v>
      </c>
      <c r="I2048" t="s">
        <v>49</v>
      </c>
      <c r="J2048" t="b">
        <v>1</v>
      </c>
      <c r="K2048" t="s">
        <v>8329</v>
      </c>
      <c r="L2048">
        <v>0.93</v>
      </c>
      <c r="M2048" t="s">
        <v>8330</v>
      </c>
      <c r="N2048" t="s">
        <v>8329</v>
      </c>
      <c r="O2048">
        <v>95812</v>
      </c>
      <c r="P2048">
        <v>-3.3</v>
      </c>
      <c r="Q2048">
        <v>0.2</v>
      </c>
      <c r="R2048" t="b">
        <v>1</v>
      </c>
      <c r="S2048" t="s">
        <v>35</v>
      </c>
      <c r="T2048">
        <v>5</v>
      </c>
      <c r="U2048" t="s">
        <v>21</v>
      </c>
      <c r="V2048" t="b">
        <v>0</v>
      </c>
      <c r="W2048" t="b">
        <v>1</v>
      </c>
      <c r="X2048" t="b">
        <v>1</v>
      </c>
      <c r="Y2048" t="b">
        <v>1</v>
      </c>
      <c r="Z2048" t="b">
        <v>1</v>
      </c>
      <c r="AA2048" t="b">
        <v>0</v>
      </c>
      <c r="AB2048" t="b">
        <v>1</v>
      </c>
      <c r="AC2048" t="b">
        <v>1</v>
      </c>
      <c r="AD2048" t="b">
        <v>0</v>
      </c>
      <c r="AE2048" t="b">
        <v>0</v>
      </c>
      <c r="AF2048" t="b">
        <v>0</v>
      </c>
      <c r="AG2048" t="b">
        <v>1</v>
      </c>
      <c r="AH2048" t="b">
        <v>0</v>
      </c>
      <c r="AI2048" t="b">
        <v>1</v>
      </c>
      <c r="AJ2048" t="b">
        <v>0</v>
      </c>
      <c r="AK2048" t="b">
        <v>0</v>
      </c>
      <c r="AL2048" t="b">
        <v>1</v>
      </c>
      <c r="AM2048" t="b">
        <v>1</v>
      </c>
    </row>
    <row r="2049" spans="1:39" ht="14.4" hidden="1" x14ac:dyDescent="0.3">
      <c r="A2049" t="s">
        <v>2164</v>
      </c>
      <c r="B2049">
        <v>2016</v>
      </c>
      <c r="C2049" t="s">
        <v>115</v>
      </c>
      <c r="D2049" t="s">
        <v>31</v>
      </c>
      <c r="E2049" t="s">
        <v>97</v>
      </c>
      <c r="F2049" t="s">
        <v>5169</v>
      </c>
      <c r="G2049" t="s">
        <v>33</v>
      </c>
      <c r="H2049" t="s">
        <v>52</v>
      </c>
      <c r="I2049" t="s">
        <v>49</v>
      </c>
      <c r="J2049" t="b">
        <v>0</v>
      </c>
      <c r="L2049">
        <v>0.02</v>
      </c>
      <c r="M2049" t="s">
        <v>8328</v>
      </c>
      <c r="O2049">
        <v>25976</v>
      </c>
      <c r="P2049">
        <v>-1.36</v>
      </c>
      <c r="Q2049">
        <v>0.65</v>
      </c>
      <c r="R2049" t="b">
        <v>0</v>
      </c>
      <c r="S2049" t="s">
        <v>20</v>
      </c>
      <c r="T2049">
        <v>3</v>
      </c>
      <c r="U2049" t="s">
        <v>21</v>
      </c>
      <c r="V2049" t="b">
        <v>0</v>
      </c>
      <c r="W2049" t="b">
        <v>1</v>
      </c>
      <c r="X2049" t="b">
        <v>0</v>
      </c>
      <c r="Y2049" t="b">
        <v>1</v>
      </c>
      <c r="Z2049" t="b">
        <v>0</v>
      </c>
      <c r="AA2049" t="b">
        <v>1</v>
      </c>
      <c r="AB2049" t="b">
        <v>0</v>
      </c>
      <c r="AC2049" t="b">
        <v>1</v>
      </c>
      <c r="AD2049" t="b">
        <v>1</v>
      </c>
      <c r="AE2049" t="b">
        <v>1</v>
      </c>
      <c r="AF2049" t="b">
        <v>0</v>
      </c>
      <c r="AG2049" t="b">
        <v>0</v>
      </c>
      <c r="AH2049" t="b">
        <v>0</v>
      </c>
      <c r="AI2049" t="b">
        <v>0</v>
      </c>
      <c r="AJ2049" t="b">
        <v>0</v>
      </c>
      <c r="AK2049" t="b">
        <v>0</v>
      </c>
      <c r="AL2049" t="b">
        <v>0</v>
      </c>
      <c r="AM2049" t="b">
        <v>0</v>
      </c>
    </row>
    <row r="2050" spans="1:39" ht="14.4" hidden="1" x14ac:dyDescent="0.3">
      <c r="A2050" t="s">
        <v>2165</v>
      </c>
      <c r="B2050">
        <v>2016</v>
      </c>
      <c r="C2050" t="s">
        <v>101</v>
      </c>
      <c r="D2050" t="s">
        <v>77</v>
      </c>
      <c r="E2050" t="s">
        <v>97</v>
      </c>
      <c r="F2050" t="s">
        <v>5172</v>
      </c>
      <c r="G2050" t="s">
        <v>41</v>
      </c>
      <c r="H2050" t="s">
        <v>18</v>
      </c>
      <c r="I2050" t="s">
        <v>49</v>
      </c>
      <c r="J2050" t="b">
        <v>0</v>
      </c>
      <c r="L2050">
        <v>0.03</v>
      </c>
      <c r="M2050" t="s">
        <v>8327</v>
      </c>
      <c r="O2050">
        <v>65467</v>
      </c>
      <c r="P2050">
        <v>-4.68</v>
      </c>
      <c r="Q2050">
        <v>0.84</v>
      </c>
      <c r="R2050" t="b">
        <v>0</v>
      </c>
      <c r="S2050" t="s">
        <v>35</v>
      </c>
      <c r="T2050">
        <v>18</v>
      </c>
      <c r="U2050" t="s">
        <v>21</v>
      </c>
      <c r="V2050" t="b">
        <v>0</v>
      </c>
      <c r="W2050" t="b">
        <v>0</v>
      </c>
      <c r="X2050" t="b">
        <v>1</v>
      </c>
      <c r="Y2050" t="b">
        <v>1</v>
      </c>
      <c r="Z2050" t="b">
        <v>0</v>
      </c>
      <c r="AA2050" t="b">
        <v>1</v>
      </c>
      <c r="AB2050" t="b">
        <v>0</v>
      </c>
      <c r="AC2050" t="b">
        <v>1</v>
      </c>
      <c r="AD2050" t="b">
        <v>0</v>
      </c>
      <c r="AE2050" t="b">
        <v>1</v>
      </c>
      <c r="AF2050" t="b">
        <v>0</v>
      </c>
      <c r="AG2050" t="b">
        <v>0</v>
      </c>
      <c r="AH2050" t="b">
        <v>0</v>
      </c>
      <c r="AI2050" t="b">
        <v>0</v>
      </c>
      <c r="AJ2050" t="b">
        <v>0</v>
      </c>
      <c r="AK2050" t="b">
        <v>0</v>
      </c>
      <c r="AL2050" t="b">
        <v>0</v>
      </c>
      <c r="AM2050" t="b">
        <v>0</v>
      </c>
    </row>
    <row r="2051" spans="1:39" ht="14.4" hidden="1" x14ac:dyDescent="0.3">
      <c r="A2051" t="s">
        <v>2166</v>
      </c>
      <c r="B2051">
        <v>2016</v>
      </c>
      <c r="C2051" t="s">
        <v>63</v>
      </c>
      <c r="D2051" t="s">
        <v>24</v>
      </c>
      <c r="E2051" t="s">
        <v>32</v>
      </c>
      <c r="F2051" t="s">
        <v>5176</v>
      </c>
      <c r="G2051" t="s">
        <v>26</v>
      </c>
      <c r="H2051" t="s">
        <v>52</v>
      </c>
      <c r="I2051" t="s">
        <v>83</v>
      </c>
      <c r="J2051" t="b">
        <v>0</v>
      </c>
      <c r="L2051">
        <v>0</v>
      </c>
      <c r="M2051" t="s">
        <v>8326</v>
      </c>
      <c r="O2051">
        <v>69781</v>
      </c>
      <c r="P2051">
        <v>-2.5299999999999998</v>
      </c>
      <c r="Q2051">
        <v>0.82</v>
      </c>
      <c r="R2051" t="b">
        <v>0</v>
      </c>
      <c r="S2051" t="s">
        <v>40</v>
      </c>
      <c r="T2051">
        <v>17</v>
      </c>
      <c r="U2051" t="s">
        <v>21</v>
      </c>
      <c r="V2051" t="b">
        <v>0</v>
      </c>
      <c r="W2051" t="b">
        <v>0</v>
      </c>
      <c r="X2051" t="b">
        <v>0</v>
      </c>
      <c r="Y2051" t="b">
        <v>1</v>
      </c>
      <c r="Z2051" t="b">
        <v>0</v>
      </c>
      <c r="AA2051" t="b">
        <v>1</v>
      </c>
      <c r="AB2051" t="b">
        <v>1</v>
      </c>
      <c r="AC2051" t="b">
        <v>1</v>
      </c>
      <c r="AD2051" t="b">
        <v>0</v>
      </c>
      <c r="AE2051" t="b">
        <v>0</v>
      </c>
      <c r="AF2051" t="b">
        <v>0</v>
      </c>
      <c r="AG2051" t="b">
        <v>0</v>
      </c>
      <c r="AH2051" t="b">
        <v>0</v>
      </c>
      <c r="AI2051" t="b">
        <v>0</v>
      </c>
      <c r="AJ2051" t="b">
        <v>0</v>
      </c>
      <c r="AK2051" t="b">
        <v>0</v>
      </c>
      <c r="AL2051" t="b">
        <v>0</v>
      </c>
      <c r="AM2051" t="b">
        <v>0</v>
      </c>
    </row>
    <row r="2052" spans="1:39" ht="14.4" hidden="1" x14ac:dyDescent="0.3">
      <c r="A2052" t="s">
        <v>2167</v>
      </c>
      <c r="B2052">
        <v>2016</v>
      </c>
      <c r="C2052" t="s">
        <v>30</v>
      </c>
      <c r="D2052" t="s">
        <v>31</v>
      </c>
      <c r="E2052" t="s">
        <v>78</v>
      </c>
      <c r="F2052" t="s">
        <v>5172</v>
      </c>
      <c r="G2052" t="s">
        <v>41</v>
      </c>
      <c r="H2052" t="s">
        <v>42</v>
      </c>
      <c r="I2052" t="s">
        <v>49</v>
      </c>
      <c r="J2052" t="b">
        <v>0</v>
      </c>
      <c r="L2052">
        <v>0.18</v>
      </c>
      <c r="M2052" t="s">
        <v>8325</v>
      </c>
      <c r="O2052">
        <v>27018</v>
      </c>
      <c r="P2052">
        <v>1.5</v>
      </c>
      <c r="Q2052">
        <v>0.67</v>
      </c>
      <c r="R2052" t="b">
        <v>0</v>
      </c>
      <c r="S2052" t="s">
        <v>35</v>
      </c>
      <c r="T2052">
        <v>12</v>
      </c>
      <c r="U2052" t="s">
        <v>21</v>
      </c>
      <c r="V2052" t="b">
        <v>1</v>
      </c>
      <c r="W2052" t="b">
        <v>0</v>
      </c>
      <c r="X2052" t="b">
        <v>0</v>
      </c>
      <c r="Y2052" t="b">
        <v>1</v>
      </c>
      <c r="Z2052" t="b">
        <v>0</v>
      </c>
      <c r="AA2052" t="b">
        <v>0</v>
      </c>
      <c r="AB2052" t="b">
        <v>0</v>
      </c>
      <c r="AC2052" t="b">
        <v>0</v>
      </c>
      <c r="AD2052" t="b">
        <v>1</v>
      </c>
      <c r="AE2052" t="b">
        <v>1</v>
      </c>
      <c r="AF2052" t="b">
        <v>0</v>
      </c>
      <c r="AG2052" t="b">
        <v>0</v>
      </c>
      <c r="AH2052" t="b">
        <v>0</v>
      </c>
      <c r="AI2052" t="b">
        <v>0</v>
      </c>
      <c r="AJ2052" t="b">
        <v>0</v>
      </c>
      <c r="AK2052" t="b">
        <v>0</v>
      </c>
      <c r="AL2052" t="b">
        <v>0</v>
      </c>
      <c r="AM2052" t="b">
        <v>0</v>
      </c>
    </row>
    <row r="2053" spans="1:39" ht="14.4" hidden="1" x14ac:dyDescent="0.3">
      <c r="A2053" t="s">
        <v>2168</v>
      </c>
      <c r="B2053">
        <v>2016</v>
      </c>
      <c r="C2053" t="s">
        <v>150</v>
      </c>
      <c r="D2053" t="s">
        <v>90</v>
      </c>
      <c r="E2053" t="s">
        <v>97</v>
      </c>
      <c r="F2053" t="s">
        <v>5169</v>
      </c>
      <c r="G2053" t="s">
        <v>86</v>
      </c>
      <c r="H2053" t="s">
        <v>18</v>
      </c>
      <c r="I2053" t="s">
        <v>83</v>
      </c>
      <c r="J2053" t="b">
        <v>0</v>
      </c>
      <c r="L2053">
        <v>0.08</v>
      </c>
      <c r="M2053" t="s">
        <v>8324</v>
      </c>
      <c r="O2053">
        <v>65872</v>
      </c>
      <c r="P2053">
        <v>-0.45</v>
      </c>
      <c r="Q2053">
        <v>0.6</v>
      </c>
      <c r="R2053" t="b">
        <v>0</v>
      </c>
      <c r="S2053" t="s">
        <v>20</v>
      </c>
      <c r="T2053">
        <v>17</v>
      </c>
      <c r="U2053" t="s">
        <v>21</v>
      </c>
      <c r="V2053" t="b">
        <v>0</v>
      </c>
      <c r="W2053" t="b">
        <v>1</v>
      </c>
      <c r="X2053" t="b">
        <v>1</v>
      </c>
      <c r="Y2053" t="b">
        <v>0</v>
      </c>
      <c r="Z2053" t="b">
        <v>0</v>
      </c>
      <c r="AA2053" t="b">
        <v>0</v>
      </c>
      <c r="AB2053" t="b">
        <v>1</v>
      </c>
      <c r="AC2053" t="b">
        <v>1</v>
      </c>
      <c r="AD2053" t="b">
        <v>0</v>
      </c>
      <c r="AE2053" t="b">
        <v>1</v>
      </c>
      <c r="AF2053" t="b">
        <v>0</v>
      </c>
      <c r="AG2053" t="b">
        <v>0</v>
      </c>
      <c r="AH2053" t="b">
        <v>0</v>
      </c>
      <c r="AI2053" t="b">
        <v>0</v>
      </c>
      <c r="AJ2053" t="b">
        <v>0</v>
      </c>
      <c r="AK2053" t="b">
        <v>0</v>
      </c>
      <c r="AL2053" t="b">
        <v>0</v>
      </c>
      <c r="AM2053" t="b">
        <v>0</v>
      </c>
    </row>
    <row r="2054" spans="1:39" ht="14.4" hidden="1" x14ac:dyDescent="0.3">
      <c r="A2054" t="s">
        <v>2169</v>
      </c>
      <c r="B2054">
        <v>2016</v>
      </c>
      <c r="C2054" t="s">
        <v>375</v>
      </c>
      <c r="D2054" t="s">
        <v>58</v>
      </c>
      <c r="E2054" t="s">
        <v>108</v>
      </c>
      <c r="F2054" t="s">
        <v>5172</v>
      </c>
      <c r="G2054" t="s">
        <v>93</v>
      </c>
      <c r="H2054" t="s">
        <v>91</v>
      </c>
      <c r="I2054" t="s">
        <v>49</v>
      </c>
      <c r="J2054" t="b">
        <v>0</v>
      </c>
      <c r="L2054">
        <v>0.1</v>
      </c>
      <c r="M2054" t="s">
        <v>8323</v>
      </c>
      <c r="O2054">
        <v>19485</v>
      </c>
      <c r="P2054">
        <v>2.61</v>
      </c>
      <c r="Q2054">
        <v>0.62</v>
      </c>
      <c r="R2054" t="b">
        <v>0</v>
      </c>
      <c r="S2054" t="s">
        <v>40</v>
      </c>
      <c r="T2054">
        <v>2</v>
      </c>
      <c r="U2054" t="s">
        <v>21</v>
      </c>
      <c r="V2054" t="b">
        <v>1</v>
      </c>
      <c r="W2054" t="b">
        <v>0</v>
      </c>
      <c r="X2054" t="b">
        <v>1</v>
      </c>
      <c r="Y2054" t="b">
        <v>0</v>
      </c>
      <c r="Z2054" t="b">
        <v>0</v>
      </c>
      <c r="AA2054" t="b">
        <v>1</v>
      </c>
      <c r="AB2054" t="b">
        <v>1</v>
      </c>
      <c r="AC2054" t="b">
        <v>1</v>
      </c>
      <c r="AD2054" t="b">
        <v>1</v>
      </c>
      <c r="AE2054" t="b">
        <v>0</v>
      </c>
      <c r="AF2054" t="b">
        <v>0</v>
      </c>
      <c r="AG2054" t="b">
        <v>0</v>
      </c>
      <c r="AH2054" t="b">
        <v>0</v>
      </c>
      <c r="AI2054" t="b">
        <v>0</v>
      </c>
      <c r="AJ2054" t="b">
        <v>0</v>
      </c>
      <c r="AK2054" t="b">
        <v>0</v>
      </c>
      <c r="AL2054" t="b">
        <v>0</v>
      </c>
      <c r="AM2054" t="b">
        <v>0</v>
      </c>
    </row>
    <row r="2055" spans="1:39" ht="14.4" hidden="1" x14ac:dyDescent="0.3">
      <c r="A2055" t="s">
        <v>2170</v>
      </c>
      <c r="B2055">
        <v>2016</v>
      </c>
      <c r="C2055" t="s">
        <v>67</v>
      </c>
      <c r="D2055" t="s">
        <v>68</v>
      </c>
      <c r="E2055" t="s">
        <v>25</v>
      </c>
      <c r="F2055" t="s">
        <v>5169</v>
      </c>
      <c r="G2055" t="s">
        <v>41</v>
      </c>
      <c r="H2055" t="s">
        <v>52</v>
      </c>
      <c r="I2055" t="s">
        <v>83</v>
      </c>
      <c r="J2055" t="b">
        <v>0</v>
      </c>
      <c r="L2055">
        <v>0.11</v>
      </c>
      <c r="M2055" t="s">
        <v>8322</v>
      </c>
      <c r="O2055">
        <v>78187</v>
      </c>
      <c r="P2055">
        <v>3.8</v>
      </c>
      <c r="Q2055">
        <v>0.61</v>
      </c>
      <c r="R2055" t="b">
        <v>0</v>
      </c>
      <c r="S2055" t="s">
        <v>40</v>
      </c>
      <c r="T2055">
        <v>13</v>
      </c>
      <c r="U2055" t="s">
        <v>21</v>
      </c>
      <c r="V2055" t="b">
        <v>1</v>
      </c>
      <c r="W2055" t="b">
        <v>1</v>
      </c>
      <c r="X2055" t="b">
        <v>0</v>
      </c>
      <c r="Y2055" t="b">
        <v>1</v>
      </c>
      <c r="Z2055" t="b">
        <v>1</v>
      </c>
      <c r="AA2055" t="b">
        <v>0</v>
      </c>
      <c r="AB2055" t="b">
        <v>0</v>
      </c>
      <c r="AC2055" t="b">
        <v>0</v>
      </c>
      <c r="AD2055" t="b">
        <v>0</v>
      </c>
      <c r="AE2055" t="b">
        <v>1</v>
      </c>
      <c r="AF2055" t="b">
        <v>0</v>
      </c>
      <c r="AG2055" t="b">
        <v>0</v>
      </c>
      <c r="AH2055" t="b">
        <v>0</v>
      </c>
      <c r="AI2055" t="b">
        <v>0</v>
      </c>
      <c r="AJ2055" t="b">
        <v>0</v>
      </c>
      <c r="AK2055" t="b">
        <v>0</v>
      </c>
      <c r="AL2055" t="b">
        <v>0</v>
      </c>
      <c r="AM2055" t="b">
        <v>0</v>
      </c>
    </row>
    <row r="2056" spans="1:39" ht="14.4" hidden="1" x14ac:dyDescent="0.3">
      <c r="A2056" t="s">
        <v>2171</v>
      </c>
      <c r="B2056">
        <v>2016</v>
      </c>
      <c r="C2056" t="s">
        <v>221</v>
      </c>
      <c r="D2056" t="s">
        <v>15</v>
      </c>
      <c r="E2056" t="s">
        <v>16</v>
      </c>
      <c r="F2056" t="s">
        <v>5169</v>
      </c>
      <c r="G2056" t="s">
        <v>17</v>
      </c>
      <c r="H2056" t="s">
        <v>60</v>
      </c>
      <c r="I2056" t="s">
        <v>61</v>
      </c>
      <c r="J2056" t="b">
        <v>0</v>
      </c>
      <c r="L2056">
        <v>0.19</v>
      </c>
      <c r="M2056" t="s">
        <v>7951</v>
      </c>
      <c r="O2056">
        <v>33104</v>
      </c>
      <c r="P2056">
        <v>1.73</v>
      </c>
      <c r="Q2056">
        <v>0.62</v>
      </c>
      <c r="R2056" t="b">
        <v>0</v>
      </c>
      <c r="S2056" t="s">
        <v>20</v>
      </c>
      <c r="T2056">
        <v>12</v>
      </c>
      <c r="U2056" t="s">
        <v>21</v>
      </c>
      <c r="V2056" t="b">
        <v>0</v>
      </c>
      <c r="W2056" t="b">
        <v>0</v>
      </c>
      <c r="X2056" t="b">
        <v>1</v>
      </c>
      <c r="Y2056" t="b">
        <v>0</v>
      </c>
      <c r="Z2056" t="b">
        <v>0</v>
      </c>
      <c r="AA2056" t="b">
        <v>1</v>
      </c>
      <c r="AB2056" t="b">
        <v>1</v>
      </c>
      <c r="AC2056" t="b">
        <v>1</v>
      </c>
      <c r="AD2056" t="b">
        <v>0</v>
      </c>
      <c r="AE2056" t="b">
        <v>1</v>
      </c>
      <c r="AF2056" t="b">
        <v>0</v>
      </c>
      <c r="AG2056" t="b">
        <v>0</v>
      </c>
      <c r="AH2056" t="b">
        <v>0</v>
      </c>
      <c r="AI2056" t="b">
        <v>0</v>
      </c>
      <c r="AJ2056" t="b">
        <v>0</v>
      </c>
      <c r="AK2056" t="b">
        <v>0</v>
      </c>
      <c r="AL2056" t="b">
        <v>0</v>
      </c>
      <c r="AM2056" t="b">
        <v>0</v>
      </c>
    </row>
    <row r="2057" spans="1:39" ht="14.4" hidden="1" x14ac:dyDescent="0.3">
      <c r="A2057" t="s">
        <v>2172</v>
      </c>
      <c r="B2057">
        <v>2016</v>
      </c>
      <c r="C2057" t="s">
        <v>126</v>
      </c>
      <c r="D2057" t="s">
        <v>68</v>
      </c>
      <c r="E2057" t="s">
        <v>120</v>
      </c>
      <c r="F2057" t="s">
        <v>40</v>
      </c>
      <c r="G2057" t="s">
        <v>26</v>
      </c>
      <c r="H2057" t="s">
        <v>34</v>
      </c>
      <c r="I2057" t="s">
        <v>19</v>
      </c>
      <c r="J2057" t="b">
        <v>0</v>
      </c>
      <c r="L2057">
        <v>0.19</v>
      </c>
      <c r="M2057" t="s">
        <v>8321</v>
      </c>
      <c r="O2057">
        <v>86916</v>
      </c>
      <c r="P2057">
        <v>0.77</v>
      </c>
      <c r="Q2057">
        <v>0.81</v>
      </c>
      <c r="R2057" t="b">
        <v>0</v>
      </c>
      <c r="S2057" t="s">
        <v>35</v>
      </c>
      <c r="T2057">
        <v>11</v>
      </c>
      <c r="U2057" t="s">
        <v>21</v>
      </c>
      <c r="V2057" t="b">
        <v>1</v>
      </c>
      <c r="W2057" t="b">
        <v>1</v>
      </c>
      <c r="X2057" t="b">
        <v>0</v>
      </c>
      <c r="Y2057" t="b">
        <v>0</v>
      </c>
      <c r="Z2057" t="b">
        <v>0</v>
      </c>
      <c r="AA2057" t="b">
        <v>0</v>
      </c>
      <c r="AB2057" t="b">
        <v>0</v>
      </c>
      <c r="AC2057" t="b">
        <v>1</v>
      </c>
      <c r="AD2057" t="b">
        <v>1</v>
      </c>
      <c r="AE2057" t="b">
        <v>1</v>
      </c>
      <c r="AF2057" t="b">
        <v>0</v>
      </c>
      <c r="AG2057" t="b">
        <v>0</v>
      </c>
      <c r="AH2057" t="b">
        <v>0</v>
      </c>
      <c r="AI2057" t="b">
        <v>0</v>
      </c>
      <c r="AJ2057" t="b">
        <v>0</v>
      </c>
      <c r="AK2057" t="b">
        <v>0</v>
      </c>
      <c r="AL2057" t="b">
        <v>0</v>
      </c>
      <c r="AM2057" t="b">
        <v>0</v>
      </c>
    </row>
    <row r="2058" spans="1:39" ht="14.4" hidden="1" x14ac:dyDescent="0.3">
      <c r="A2058" t="s">
        <v>2173</v>
      </c>
      <c r="B2058">
        <v>2016</v>
      </c>
      <c r="C2058" t="s">
        <v>115</v>
      </c>
      <c r="D2058" t="s">
        <v>31</v>
      </c>
      <c r="E2058" t="s">
        <v>78</v>
      </c>
      <c r="F2058" t="s">
        <v>40</v>
      </c>
      <c r="G2058" t="s">
        <v>41</v>
      </c>
      <c r="H2058" t="s">
        <v>27</v>
      </c>
      <c r="I2058" t="s">
        <v>61</v>
      </c>
      <c r="J2058" t="b">
        <v>0</v>
      </c>
      <c r="L2058">
        <v>0.02</v>
      </c>
      <c r="M2058" t="s">
        <v>8320</v>
      </c>
      <c r="O2058">
        <v>21674</v>
      </c>
      <c r="P2058">
        <v>-4.62</v>
      </c>
      <c r="Q2058">
        <v>0.61</v>
      </c>
      <c r="R2058" t="b">
        <v>0</v>
      </c>
      <c r="S2058" t="s">
        <v>40</v>
      </c>
      <c r="T2058">
        <v>2</v>
      </c>
      <c r="U2058" t="s">
        <v>21</v>
      </c>
      <c r="V2058" t="b">
        <v>1</v>
      </c>
      <c r="W2058" t="b">
        <v>1</v>
      </c>
      <c r="X2058" t="b">
        <v>1</v>
      </c>
      <c r="Y2058" t="b">
        <v>0</v>
      </c>
      <c r="Z2058" t="b">
        <v>0</v>
      </c>
      <c r="AA2058" t="b">
        <v>0</v>
      </c>
      <c r="AB2058" t="b">
        <v>0</v>
      </c>
      <c r="AC2058" t="b">
        <v>1</v>
      </c>
      <c r="AD2058" t="b">
        <v>1</v>
      </c>
      <c r="AE2058" t="b">
        <v>1</v>
      </c>
      <c r="AF2058" t="b">
        <v>0</v>
      </c>
      <c r="AG2058" t="b">
        <v>0</v>
      </c>
      <c r="AH2058" t="b">
        <v>0</v>
      </c>
      <c r="AI2058" t="b">
        <v>0</v>
      </c>
      <c r="AJ2058" t="b">
        <v>0</v>
      </c>
      <c r="AK2058" t="b">
        <v>0</v>
      </c>
      <c r="AL2058" t="b">
        <v>0</v>
      </c>
      <c r="AM2058" t="b">
        <v>0</v>
      </c>
    </row>
    <row r="2059" spans="1:39" ht="14.4" hidden="1" x14ac:dyDescent="0.3">
      <c r="A2059" t="s">
        <v>2174</v>
      </c>
      <c r="B2059">
        <v>2016</v>
      </c>
      <c r="C2059" t="s">
        <v>63</v>
      </c>
      <c r="D2059" t="s">
        <v>24</v>
      </c>
      <c r="E2059" t="s">
        <v>64</v>
      </c>
      <c r="F2059" t="s">
        <v>40</v>
      </c>
      <c r="G2059" t="s">
        <v>86</v>
      </c>
      <c r="H2059" t="s">
        <v>105</v>
      </c>
      <c r="I2059" t="s">
        <v>83</v>
      </c>
      <c r="J2059" t="b">
        <v>0</v>
      </c>
      <c r="L2059">
        <v>0.17</v>
      </c>
      <c r="M2059" t="s">
        <v>7402</v>
      </c>
      <c r="O2059">
        <v>68789</v>
      </c>
      <c r="P2059">
        <v>-2.0099999999999998</v>
      </c>
      <c r="Q2059">
        <v>0.84</v>
      </c>
      <c r="R2059" t="b">
        <v>0</v>
      </c>
      <c r="S2059" t="s">
        <v>35</v>
      </c>
      <c r="T2059">
        <v>18</v>
      </c>
      <c r="U2059" t="s">
        <v>21</v>
      </c>
      <c r="V2059" t="b">
        <v>1</v>
      </c>
      <c r="W2059" t="b">
        <v>0</v>
      </c>
      <c r="X2059" t="b">
        <v>0</v>
      </c>
      <c r="Y2059" t="b">
        <v>0</v>
      </c>
      <c r="Z2059" t="b">
        <v>0</v>
      </c>
      <c r="AA2059" t="b">
        <v>0</v>
      </c>
      <c r="AB2059" t="b">
        <v>1</v>
      </c>
      <c r="AC2059" t="b">
        <v>1</v>
      </c>
      <c r="AD2059" t="b">
        <v>0</v>
      </c>
      <c r="AE2059" t="b">
        <v>0</v>
      </c>
      <c r="AF2059" t="b">
        <v>0</v>
      </c>
      <c r="AG2059" t="b">
        <v>0</v>
      </c>
      <c r="AH2059" t="b">
        <v>0</v>
      </c>
      <c r="AI2059" t="b">
        <v>0</v>
      </c>
      <c r="AJ2059" t="b">
        <v>0</v>
      </c>
      <c r="AK2059" t="b">
        <v>0</v>
      </c>
      <c r="AL2059" t="b">
        <v>0</v>
      </c>
      <c r="AM2059" t="b">
        <v>0</v>
      </c>
    </row>
    <row r="2060" spans="1:39" ht="14.4" hidden="1" x14ac:dyDescent="0.3">
      <c r="A2060" t="s">
        <v>2175</v>
      </c>
      <c r="B2060">
        <v>2016</v>
      </c>
      <c r="C2060" t="s">
        <v>171</v>
      </c>
      <c r="D2060" t="s">
        <v>24</v>
      </c>
      <c r="E2060" t="s">
        <v>39</v>
      </c>
      <c r="F2060" t="s">
        <v>5176</v>
      </c>
      <c r="G2060" t="s">
        <v>55</v>
      </c>
      <c r="H2060" t="s">
        <v>42</v>
      </c>
      <c r="I2060" t="s">
        <v>98</v>
      </c>
      <c r="J2060" t="b">
        <v>1</v>
      </c>
      <c r="K2060" t="s">
        <v>190</v>
      </c>
      <c r="L2060">
        <v>0.51</v>
      </c>
      <c r="M2060" t="s">
        <v>8070</v>
      </c>
      <c r="N2060" t="s">
        <v>190</v>
      </c>
      <c r="O2060">
        <v>98068</v>
      </c>
      <c r="P2060">
        <v>-2.4700000000000002</v>
      </c>
      <c r="Q2060">
        <v>0.2</v>
      </c>
      <c r="R2060" t="b">
        <v>1</v>
      </c>
      <c r="S2060" t="s">
        <v>20</v>
      </c>
      <c r="T2060">
        <v>1</v>
      </c>
      <c r="U2060" t="s">
        <v>21</v>
      </c>
      <c r="V2060" t="b">
        <v>0</v>
      </c>
      <c r="W2060" t="b">
        <v>1</v>
      </c>
      <c r="X2060" t="b">
        <v>0</v>
      </c>
      <c r="Y2060" t="b">
        <v>1</v>
      </c>
      <c r="Z2060" t="b">
        <v>0</v>
      </c>
      <c r="AA2060" t="b">
        <v>0</v>
      </c>
      <c r="AB2060" t="b">
        <v>0</v>
      </c>
      <c r="AC2060" t="b">
        <v>0</v>
      </c>
      <c r="AD2060" t="b">
        <v>1</v>
      </c>
      <c r="AE2060" t="b">
        <v>0</v>
      </c>
      <c r="AF2060" t="b">
        <v>0</v>
      </c>
      <c r="AG2060" t="b">
        <v>0</v>
      </c>
      <c r="AH2060" t="b">
        <v>0</v>
      </c>
      <c r="AI2060" t="b">
        <v>0</v>
      </c>
      <c r="AJ2060" t="b">
        <v>1</v>
      </c>
      <c r="AK2060" t="b">
        <v>0</v>
      </c>
      <c r="AL2060" t="b">
        <v>0</v>
      </c>
      <c r="AM2060" t="b">
        <v>0</v>
      </c>
    </row>
    <row r="2061" spans="1:39" ht="14.4" hidden="1" x14ac:dyDescent="0.3">
      <c r="A2061" t="s">
        <v>2176</v>
      </c>
      <c r="B2061">
        <v>2016</v>
      </c>
      <c r="C2061" t="s">
        <v>101</v>
      </c>
      <c r="D2061" t="s">
        <v>77</v>
      </c>
      <c r="E2061" t="s">
        <v>54</v>
      </c>
      <c r="F2061" t="s">
        <v>5169</v>
      </c>
      <c r="G2061" t="s">
        <v>65</v>
      </c>
      <c r="H2061" t="s">
        <v>27</v>
      </c>
      <c r="I2061" t="s">
        <v>83</v>
      </c>
      <c r="J2061" t="b">
        <v>0</v>
      </c>
      <c r="L2061">
        <v>0.1</v>
      </c>
      <c r="M2061" t="s">
        <v>8319</v>
      </c>
      <c r="O2061">
        <v>57006</v>
      </c>
      <c r="P2061">
        <v>7.0000000000000007E-2</v>
      </c>
      <c r="Q2061">
        <v>0.71</v>
      </c>
      <c r="R2061" t="b">
        <v>0</v>
      </c>
      <c r="S2061" t="s">
        <v>35</v>
      </c>
      <c r="T2061">
        <v>5</v>
      </c>
      <c r="U2061" t="s">
        <v>21</v>
      </c>
      <c r="V2061" t="b">
        <v>1</v>
      </c>
      <c r="W2061" t="b">
        <v>0</v>
      </c>
      <c r="X2061" t="b">
        <v>0</v>
      </c>
      <c r="Y2061" t="b">
        <v>0</v>
      </c>
      <c r="Z2061" t="b">
        <v>0</v>
      </c>
      <c r="AA2061" t="b">
        <v>1</v>
      </c>
      <c r="AB2061" t="b">
        <v>0</v>
      </c>
      <c r="AC2061" t="b">
        <v>1</v>
      </c>
      <c r="AD2061" t="b">
        <v>1</v>
      </c>
      <c r="AE2061" t="b">
        <v>1</v>
      </c>
      <c r="AF2061" t="b">
        <v>0</v>
      </c>
      <c r="AG2061" t="b">
        <v>0</v>
      </c>
      <c r="AH2061" t="b">
        <v>0</v>
      </c>
      <c r="AI2061" t="b">
        <v>0</v>
      </c>
      <c r="AJ2061" t="b">
        <v>0</v>
      </c>
      <c r="AK2061" t="b">
        <v>0</v>
      </c>
      <c r="AL2061" t="b">
        <v>0</v>
      </c>
      <c r="AM2061" t="b">
        <v>0</v>
      </c>
    </row>
    <row r="2062" spans="1:39" ht="14.4" hidden="1" x14ac:dyDescent="0.3">
      <c r="A2062" t="s">
        <v>2177</v>
      </c>
      <c r="B2062">
        <v>2016</v>
      </c>
      <c r="C2062" t="s">
        <v>23</v>
      </c>
      <c r="D2062" t="s">
        <v>24</v>
      </c>
      <c r="E2062" t="s">
        <v>25</v>
      </c>
      <c r="F2062" t="s">
        <v>5169</v>
      </c>
      <c r="G2062" t="s">
        <v>26</v>
      </c>
      <c r="H2062" t="s">
        <v>52</v>
      </c>
      <c r="I2062" t="s">
        <v>83</v>
      </c>
      <c r="J2062" t="b">
        <v>0</v>
      </c>
      <c r="L2062">
        <v>0.11</v>
      </c>
      <c r="M2062" t="s">
        <v>8318</v>
      </c>
      <c r="O2062">
        <v>71041</v>
      </c>
      <c r="P2062">
        <v>-3.37</v>
      </c>
      <c r="Q2062">
        <v>0.88</v>
      </c>
      <c r="R2062" t="b">
        <v>0</v>
      </c>
      <c r="S2062" t="s">
        <v>40</v>
      </c>
      <c r="T2062">
        <v>1</v>
      </c>
      <c r="U2062" t="s">
        <v>21</v>
      </c>
      <c r="V2062" t="b">
        <v>1</v>
      </c>
      <c r="W2062" t="b">
        <v>0</v>
      </c>
      <c r="X2062" t="b">
        <v>1</v>
      </c>
      <c r="Y2062" t="b">
        <v>0</v>
      </c>
      <c r="Z2062" t="b">
        <v>0</v>
      </c>
      <c r="AA2062" t="b">
        <v>0</v>
      </c>
      <c r="AB2062" t="b">
        <v>1</v>
      </c>
      <c r="AC2062" t="b">
        <v>0</v>
      </c>
      <c r="AD2062" t="b">
        <v>0</v>
      </c>
      <c r="AE2062" t="b">
        <v>0</v>
      </c>
      <c r="AF2062" t="b">
        <v>0</v>
      </c>
      <c r="AG2062" t="b">
        <v>0</v>
      </c>
      <c r="AH2062" t="b">
        <v>0</v>
      </c>
      <c r="AI2062" t="b">
        <v>0</v>
      </c>
      <c r="AJ2062" t="b">
        <v>0</v>
      </c>
      <c r="AK2062" t="b">
        <v>0</v>
      </c>
      <c r="AL2062" t="b">
        <v>0</v>
      </c>
      <c r="AM2062" t="b">
        <v>0</v>
      </c>
    </row>
    <row r="2063" spans="1:39" ht="14.4" hidden="1" x14ac:dyDescent="0.3">
      <c r="A2063" t="s">
        <v>2178</v>
      </c>
      <c r="B2063">
        <v>2016</v>
      </c>
      <c r="C2063" t="s">
        <v>37</v>
      </c>
      <c r="D2063" t="s">
        <v>38</v>
      </c>
      <c r="E2063" t="s">
        <v>120</v>
      </c>
      <c r="F2063" t="s">
        <v>40</v>
      </c>
      <c r="G2063" t="s">
        <v>33</v>
      </c>
      <c r="H2063" t="s">
        <v>27</v>
      </c>
      <c r="I2063" t="s">
        <v>98</v>
      </c>
      <c r="J2063" t="b">
        <v>0</v>
      </c>
      <c r="L2063">
        <v>0.18</v>
      </c>
      <c r="M2063" t="s">
        <v>8317</v>
      </c>
      <c r="O2063">
        <v>39836</v>
      </c>
      <c r="P2063">
        <v>-1.1299999999999999</v>
      </c>
      <c r="Q2063">
        <v>0.75</v>
      </c>
      <c r="R2063" t="b">
        <v>0</v>
      </c>
      <c r="S2063" t="s">
        <v>40</v>
      </c>
      <c r="T2063">
        <v>10</v>
      </c>
      <c r="U2063" t="s">
        <v>21</v>
      </c>
      <c r="V2063" t="b">
        <v>0</v>
      </c>
      <c r="W2063" t="b">
        <v>0</v>
      </c>
      <c r="X2063" t="b">
        <v>1</v>
      </c>
      <c r="Y2063" t="b">
        <v>1</v>
      </c>
      <c r="Z2063" t="b">
        <v>0</v>
      </c>
      <c r="AA2063" t="b">
        <v>1</v>
      </c>
      <c r="AB2063" t="b">
        <v>0</v>
      </c>
      <c r="AC2063" t="b">
        <v>1</v>
      </c>
      <c r="AD2063" t="b">
        <v>1</v>
      </c>
      <c r="AE2063" t="b">
        <v>1</v>
      </c>
      <c r="AF2063" t="b">
        <v>0</v>
      </c>
      <c r="AG2063" t="b">
        <v>0</v>
      </c>
      <c r="AH2063" t="b">
        <v>0</v>
      </c>
      <c r="AI2063" t="b">
        <v>0</v>
      </c>
      <c r="AJ2063" t="b">
        <v>0</v>
      </c>
      <c r="AK2063" t="b">
        <v>0</v>
      </c>
      <c r="AL2063" t="b">
        <v>0</v>
      </c>
      <c r="AM2063" t="b">
        <v>0</v>
      </c>
    </row>
    <row r="2064" spans="1:39" ht="14.4" hidden="1" x14ac:dyDescent="0.3">
      <c r="A2064" t="s">
        <v>2179</v>
      </c>
      <c r="B2064">
        <v>2016</v>
      </c>
      <c r="C2064" t="s">
        <v>140</v>
      </c>
      <c r="D2064" t="s">
        <v>58</v>
      </c>
      <c r="E2064" t="s">
        <v>45</v>
      </c>
      <c r="F2064" t="s">
        <v>5172</v>
      </c>
      <c r="G2064" t="s">
        <v>55</v>
      </c>
      <c r="H2064" t="s">
        <v>60</v>
      </c>
      <c r="I2064" t="s">
        <v>98</v>
      </c>
      <c r="J2064" t="b">
        <v>1</v>
      </c>
      <c r="K2064" t="s">
        <v>230</v>
      </c>
      <c r="L2064">
        <v>0.93</v>
      </c>
      <c r="M2064" t="s">
        <v>8316</v>
      </c>
      <c r="N2064" t="s">
        <v>230</v>
      </c>
      <c r="O2064">
        <v>30870</v>
      </c>
      <c r="P2064">
        <v>-1.59</v>
      </c>
      <c r="Q2064">
        <v>0.37</v>
      </c>
      <c r="R2064" t="b">
        <v>1</v>
      </c>
      <c r="S2064" t="s">
        <v>20</v>
      </c>
      <c r="T2064">
        <v>18</v>
      </c>
      <c r="U2064" t="s">
        <v>21</v>
      </c>
      <c r="V2064" t="b">
        <v>1</v>
      </c>
      <c r="W2064" t="b">
        <v>0</v>
      </c>
      <c r="X2064" t="b">
        <v>0</v>
      </c>
      <c r="Y2064" t="b">
        <v>0</v>
      </c>
      <c r="Z2064" t="b">
        <v>0</v>
      </c>
      <c r="AA2064" t="b">
        <v>0</v>
      </c>
      <c r="AB2064" t="b">
        <v>1</v>
      </c>
      <c r="AC2064" t="b">
        <v>1</v>
      </c>
      <c r="AD2064" t="b">
        <v>0</v>
      </c>
      <c r="AE2064" t="b">
        <v>0</v>
      </c>
      <c r="AF2064" t="b">
        <v>0</v>
      </c>
      <c r="AG2064" t="b">
        <v>0</v>
      </c>
      <c r="AH2064" t="b">
        <v>1</v>
      </c>
      <c r="AI2064" t="b">
        <v>0</v>
      </c>
      <c r="AJ2064" t="b">
        <v>0</v>
      </c>
      <c r="AK2064" t="b">
        <v>0</v>
      </c>
      <c r="AL2064" t="b">
        <v>0</v>
      </c>
      <c r="AM2064" t="b">
        <v>0</v>
      </c>
    </row>
    <row r="2065" spans="1:39" ht="14.4" hidden="1" x14ac:dyDescent="0.3">
      <c r="A2065" t="s">
        <v>2180</v>
      </c>
      <c r="B2065">
        <v>2016</v>
      </c>
      <c r="C2065" t="s">
        <v>104</v>
      </c>
      <c r="D2065" t="s">
        <v>15</v>
      </c>
      <c r="E2065" t="s">
        <v>16</v>
      </c>
      <c r="F2065" t="s">
        <v>5181</v>
      </c>
      <c r="G2065" t="s">
        <v>86</v>
      </c>
      <c r="H2065" t="s">
        <v>18</v>
      </c>
      <c r="I2065" t="s">
        <v>98</v>
      </c>
      <c r="J2065" t="b">
        <v>0</v>
      </c>
      <c r="L2065">
        <v>0.12</v>
      </c>
      <c r="M2065" t="s">
        <v>8315</v>
      </c>
      <c r="O2065">
        <v>30835</v>
      </c>
      <c r="P2065">
        <v>-1.37</v>
      </c>
      <c r="Q2065">
        <v>0.67</v>
      </c>
      <c r="R2065" t="b">
        <v>0</v>
      </c>
      <c r="S2065" t="s">
        <v>20</v>
      </c>
      <c r="T2065">
        <v>9</v>
      </c>
      <c r="U2065" t="s">
        <v>21</v>
      </c>
      <c r="V2065" t="b">
        <v>0</v>
      </c>
      <c r="W2065" t="b">
        <v>0</v>
      </c>
      <c r="X2065" t="b">
        <v>1</v>
      </c>
      <c r="Y2065" t="b">
        <v>1</v>
      </c>
      <c r="Z2065" t="b">
        <v>1</v>
      </c>
      <c r="AA2065" t="b">
        <v>0</v>
      </c>
      <c r="AB2065" t="b">
        <v>0</v>
      </c>
      <c r="AC2065" t="b">
        <v>0</v>
      </c>
      <c r="AD2065" t="b">
        <v>1</v>
      </c>
      <c r="AE2065" t="b">
        <v>0</v>
      </c>
      <c r="AF2065" t="b">
        <v>0</v>
      </c>
      <c r="AG2065" t="b">
        <v>0</v>
      </c>
      <c r="AH2065" t="b">
        <v>0</v>
      </c>
      <c r="AI2065" t="b">
        <v>0</v>
      </c>
      <c r="AJ2065" t="b">
        <v>0</v>
      </c>
      <c r="AK2065" t="b">
        <v>0</v>
      </c>
      <c r="AL2065" t="b">
        <v>0</v>
      </c>
      <c r="AM2065" t="b">
        <v>0</v>
      </c>
    </row>
    <row r="2066" spans="1:39" ht="14.4" hidden="1" x14ac:dyDescent="0.3">
      <c r="A2066" t="s">
        <v>2181</v>
      </c>
      <c r="B2066">
        <v>2016</v>
      </c>
      <c r="C2066" t="s">
        <v>154</v>
      </c>
      <c r="D2066" t="s">
        <v>24</v>
      </c>
      <c r="E2066" t="s">
        <v>16</v>
      </c>
      <c r="F2066" t="s">
        <v>5176</v>
      </c>
      <c r="G2066" t="s">
        <v>17</v>
      </c>
      <c r="H2066" t="s">
        <v>27</v>
      </c>
      <c r="I2066" t="s">
        <v>83</v>
      </c>
      <c r="J2066" t="b">
        <v>0</v>
      </c>
      <c r="L2066">
        <v>0.09</v>
      </c>
      <c r="M2066" t="s">
        <v>5382</v>
      </c>
      <c r="O2066">
        <v>80690</v>
      </c>
      <c r="P2066">
        <v>3.13</v>
      </c>
      <c r="Q2066">
        <v>0.79</v>
      </c>
      <c r="R2066" t="b">
        <v>0</v>
      </c>
      <c r="S2066" t="s">
        <v>40</v>
      </c>
      <c r="T2066">
        <v>2</v>
      </c>
      <c r="U2066" t="s">
        <v>21</v>
      </c>
      <c r="V2066" t="b">
        <v>1</v>
      </c>
      <c r="W2066" t="b">
        <v>1</v>
      </c>
      <c r="X2066" t="b">
        <v>0</v>
      </c>
      <c r="Y2066" t="b">
        <v>0</v>
      </c>
      <c r="Z2066" t="b">
        <v>0</v>
      </c>
      <c r="AA2066" t="b">
        <v>0</v>
      </c>
      <c r="AB2066" t="b">
        <v>1</v>
      </c>
      <c r="AC2066" t="b">
        <v>0</v>
      </c>
      <c r="AD2066" t="b">
        <v>0</v>
      </c>
      <c r="AE2066" t="b">
        <v>0</v>
      </c>
      <c r="AF2066" t="b">
        <v>0</v>
      </c>
      <c r="AG2066" t="b">
        <v>0</v>
      </c>
      <c r="AH2066" t="b">
        <v>0</v>
      </c>
      <c r="AI2066" t="b">
        <v>0</v>
      </c>
      <c r="AJ2066" t="b">
        <v>0</v>
      </c>
      <c r="AK2066" t="b">
        <v>0</v>
      </c>
      <c r="AL2066" t="b">
        <v>0</v>
      </c>
      <c r="AM2066" t="b">
        <v>0</v>
      </c>
    </row>
    <row r="2067" spans="1:39" ht="14.4" hidden="1" x14ac:dyDescent="0.3">
      <c r="A2067" t="s">
        <v>2182</v>
      </c>
      <c r="B2067">
        <v>2016</v>
      </c>
      <c r="C2067" t="s">
        <v>171</v>
      </c>
      <c r="D2067" t="s">
        <v>24</v>
      </c>
      <c r="E2067" t="s">
        <v>59</v>
      </c>
      <c r="F2067" t="s">
        <v>5176</v>
      </c>
      <c r="G2067" t="s">
        <v>41</v>
      </c>
      <c r="H2067" t="s">
        <v>18</v>
      </c>
      <c r="I2067" t="s">
        <v>61</v>
      </c>
      <c r="J2067" t="b">
        <v>0</v>
      </c>
      <c r="L2067">
        <v>0.16</v>
      </c>
      <c r="M2067" t="s">
        <v>8314</v>
      </c>
      <c r="O2067">
        <v>60237</v>
      </c>
      <c r="P2067">
        <v>0.62</v>
      </c>
      <c r="Q2067">
        <v>0.86</v>
      </c>
      <c r="R2067" t="b">
        <v>0</v>
      </c>
      <c r="S2067" t="s">
        <v>20</v>
      </c>
      <c r="T2067">
        <v>2</v>
      </c>
      <c r="U2067" t="s">
        <v>21</v>
      </c>
      <c r="V2067" t="b">
        <v>0</v>
      </c>
      <c r="W2067" t="b">
        <v>1</v>
      </c>
      <c r="X2067" t="b">
        <v>1</v>
      </c>
      <c r="Y2067" t="b">
        <v>1</v>
      </c>
      <c r="Z2067" t="b">
        <v>0</v>
      </c>
      <c r="AA2067" t="b">
        <v>0</v>
      </c>
      <c r="AB2067" t="b">
        <v>1</v>
      </c>
      <c r="AC2067" t="b">
        <v>0</v>
      </c>
      <c r="AD2067" t="b">
        <v>0</v>
      </c>
      <c r="AE2067" t="b">
        <v>0</v>
      </c>
      <c r="AF2067" t="b">
        <v>0</v>
      </c>
      <c r="AG2067" t="b">
        <v>0</v>
      </c>
      <c r="AH2067" t="b">
        <v>0</v>
      </c>
      <c r="AI2067" t="b">
        <v>0</v>
      </c>
      <c r="AJ2067" t="b">
        <v>0</v>
      </c>
      <c r="AK2067" t="b">
        <v>0</v>
      </c>
      <c r="AL2067" t="b">
        <v>0</v>
      </c>
      <c r="AM2067" t="b">
        <v>0</v>
      </c>
    </row>
    <row r="2068" spans="1:39" ht="14.4" hidden="1" x14ac:dyDescent="0.3">
      <c r="A2068" t="s">
        <v>2183</v>
      </c>
      <c r="B2068">
        <v>2016</v>
      </c>
      <c r="C2068" t="s">
        <v>147</v>
      </c>
      <c r="D2068" t="s">
        <v>68</v>
      </c>
      <c r="E2068" t="s">
        <v>64</v>
      </c>
      <c r="F2068" t="s">
        <v>5169</v>
      </c>
      <c r="G2068" t="s">
        <v>65</v>
      </c>
      <c r="H2068" t="s">
        <v>52</v>
      </c>
      <c r="I2068" t="s">
        <v>98</v>
      </c>
      <c r="J2068" t="b">
        <v>1</v>
      </c>
      <c r="K2068" t="s">
        <v>5871</v>
      </c>
      <c r="L2068">
        <v>0.76</v>
      </c>
      <c r="M2068" t="s">
        <v>5315</v>
      </c>
      <c r="N2068" t="s">
        <v>5871</v>
      </c>
      <c r="O2068">
        <v>107453</v>
      </c>
      <c r="P2068">
        <v>-4.6500000000000004</v>
      </c>
      <c r="Q2068">
        <v>0.28000000000000003</v>
      </c>
      <c r="R2068" t="b">
        <v>1</v>
      </c>
      <c r="S2068" t="s">
        <v>20</v>
      </c>
      <c r="T2068">
        <v>16</v>
      </c>
      <c r="U2068" t="s">
        <v>21</v>
      </c>
      <c r="V2068" t="b">
        <v>0</v>
      </c>
      <c r="W2068" t="b">
        <v>0</v>
      </c>
      <c r="X2068" t="b">
        <v>1</v>
      </c>
      <c r="Y2068" t="b">
        <v>0</v>
      </c>
      <c r="Z2068" t="b">
        <v>1</v>
      </c>
      <c r="AA2068" t="b">
        <v>0</v>
      </c>
      <c r="AB2068" t="b">
        <v>1</v>
      </c>
      <c r="AC2068" t="b">
        <v>0</v>
      </c>
      <c r="AD2068" t="b">
        <v>0</v>
      </c>
      <c r="AE2068" t="b">
        <v>0</v>
      </c>
      <c r="AF2068" t="b">
        <v>0</v>
      </c>
      <c r="AG2068" t="b">
        <v>0</v>
      </c>
      <c r="AH2068" t="b">
        <v>0</v>
      </c>
      <c r="AI2068" t="b">
        <v>1</v>
      </c>
      <c r="AJ2068" t="b">
        <v>0</v>
      </c>
      <c r="AK2068" t="b">
        <v>0</v>
      </c>
      <c r="AL2068" t="b">
        <v>0</v>
      </c>
      <c r="AM2068" t="b">
        <v>1</v>
      </c>
    </row>
    <row r="2069" spans="1:39" ht="14.4" hidden="1" x14ac:dyDescent="0.3">
      <c r="A2069" t="s">
        <v>2184</v>
      </c>
      <c r="B2069">
        <v>2016</v>
      </c>
      <c r="C2069" t="s">
        <v>30</v>
      </c>
      <c r="D2069" t="s">
        <v>31</v>
      </c>
      <c r="E2069" t="s">
        <v>54</v>
      </c>
      <c r="F2069" t="s">
        <v>5181</v>
      </c>
      <c r="G2069" t="s">
        <v>46</v>
      </c>
      <c r="H2069" t="s">
        <v>18</v>
      </c>
      <c r="I2069" t="s">
        <v>98</v>
      </c>
      <c r="J2069" t="b">
        <v>0</v>
      </c>
      <c r="L2069">
        <v>0.06</v>
      </c>
      <c r="M2069" t="s">
        <v>8313</v>
      </c>
      <c r="O2069">
        <v>26226</v>
      </c>
      <c r="P2069">
        <v>-1.5</v>
      </c>
      <c r="Q2069">
        <v>0.75</v>
      </c>
      <c r="R2069" t="b">
        <v>0</v>
      </c>
      <c r="S2069" t="s">
        <v>35</v>
      </c>
      <c r="T2069">
        <v>7</v>
      </c>
      <c r="U2069" t="s">
        <v>21</v>
      </c>
      <c r="V2069" t="b">
        <v>1</v>
      </c>
      <c r="W2069" t="b">
        <v>0</v>
      </c>
      <c r="X2069" t="b">
        <v>1</v>
      </c>
      <c r="Y2069" t="b">
        <v>1</v>
      </c>
      <c r="Z2069" t="b">
        <v>0</v>
      </c>
      <c r="AA2069" t="b">
        <v>0</v>
      </c>
      <c r="AB2069" t="b">
        <v>1</v>
      </c>
      <c r="AC2069" t="b">
        <v>0</v>
      </c>
      <c r="AD2069" t="b">
        <v>0</v>
      </c>
      <c r="AE2069" t="b">
        <v>1</v>
      </c>
      <c r="AF2069" t="b">
        <v>0</v>
      </c>
      <c r="AG2069" t="b">
        <v>0</v>
      </c>
      <c r="AH2069" t="b">
        <v>0</v>
      </c>
      <c r="AI2069" t="b">
        <v>0</v>
      </c>
      <c r="AJ2069" t="b">
        <v>0</v>
      </c>
      <c r="AK2069" t="b">
        <v>0</v>
      </c>
      <c r="AL2069" t="b">
        <v>0</v>
      </c>
      <c r="AM2069" t="b">
        <v>0</v>
      </c>
    </row>
    <row r="2070" spans="1:39" ht="14.4" hidden="1" x14ac:dyDescent="0.3">
      <c r="A2070" t="s">
        <v>2185</v>
      </c>
      <c r="B2070">
        <v>2016</v>
      </c>
      <c r="C2070" t="s">
        <v>152</v>
      </c>
      <c r="D2070" t="s">
        <v>77</v>
      </c>
      <c r="E2070" t="s">
        <v>78</v>
      </c>
      <c r="F2070" t="s">
        <v>5172</v>
      </c>
      <c r="G2070" t="s">
        <v>86</v>
      </c>
      <c r="H2070" t="s">
        <v>91</v>
      </c>
      <c r="I2070" t="s">
        <v>98</v>
      </c>
      <c r="J2070" t="b">
        <v>0</v>
      </c>
      <c r="L2070">
        <v>0.15</v>
      </c>
      <c r="M2070" t="s">
        <v>7418</v>
      </c>
      <c r="O2070">
        <v>69740</v>
      </c>
      <c r="P2070">
        <v>1.9</v>
      </c>
      <c r="Q2070">
        <v>0.72</v>
      </c>
      <c r="R2070" t="b">
        <v>0</v>
      </c>
      <c r="S2070" t="s">
        <v>20</v>
      </c>
      <c r="T2070">
        <v>9</v>
      </c>
      <c r="U2070" t="s">
        <v>21</v>
      </c>
      <c r="V2070" t="b">
        <v>0</v>
      </c>
      <c r="W2070" t="b">
        <v>0</v>
      </c>
      <c r="X2070" t="b">
        <v>1</v>
      </c>
      <c r="Y2070" t="b">
        <v>1</v>
      </c>
      <c r="Z2070" t="b">
        <v>0</v>
      </c>
      <c r="AA2070" t="b">
        <v>0</v>
      </c>
      <c r="AB2070" t="b">
        <v>0</v>
      </c>
      <c r="AC2070" t="b">
        <v>1</v>
      </c>
      <c r="AD2070" t="b">
        <v>0</v>
      </c>
      <c r="AE2070" t="b">
        <v>0</v>
      </c>
      <c r="AF2070" t="b">
        <v>0</v>
      </c>
      <c r="AG2070" t="b">
        <v>0</v>
      </c>
      <c r="AH2070" t="b">
        <v>0</v>
      </c>
      <c r="AI2070" t="b">
        <v>0</v>
      </c>
      <c r="AJ2070" t="b">
        <v>0</v>
      </c>
      <c r="AK2070" t="b">
        <v>0</v>
      </c>
      <c r="AL2070" t="b">
        <v>0</v>
      </c>
      <c r="AM2070" t="b">
        <v>0</v>
      </c>
    </row>
    <row r="2071" spans="1:39" ht="14.4" hidden="1" x14ac:dyDescent="0.3">
      <c r="A2071" t="s">
        <v>2186</v>
      </c>
      <c r="B2071">
        <v>2016</v>
      </c>
      <c r="C2071" t="s">
        <v>76</v>
      </c>
      <c r="D2071" t="s">
        <v>77</v>
      </c>
      <c r="E2071" t="s">
        <v>120</v>
      </c>
      <c r="F2071" t="s">
        <v>5176</v>
      </c>
      <c r="G2071" t="s">
        <v>86</v>
      </c>
      <c r="H2071" t="s">
        <v>52</v>
      </c>
      <c r="I2071" t="s">
        <v>28</v>
      </c>
      <c r="J2071" t="b">
        <v>0</v>
      </c>
      <c r="L2071">
        <v>0.18</v>
      </c>
      <c r="M2071" t="s">
        <v>8312</v>
      </c>
      <c r="O2071">
        <v>62671</v>
      </c>
      <c r="P2071">
        <v>0.82</v>
      </c>
      <c r="Q2071">
        <v>0.74</v>
      </c>
      <c r="R2071" t="b">
        <v>0</v>
      </c>
      <c r="S2071" t="s">
        <v>40</v>
      </c>
      <c r="T2071">
        <v>3</v>
      </c>
      <c r="U2071" t="s">
        <v>21</v>
      </c>
      <c r="V2071" t="b">
        <v>0</v>
      </c>
      <c r="W2071" t="b">
        <v>1</v>
      </c>
      <c r="X2071" t="b">
        <v>1</v>
      </c>
      <c r="Y2071" t="b">
        <v>0</v>
      </c>
      <c r="Z2071" t="b">
        <v>1</v>
      </c>
      <c r="AA2071" t="b">
        <v>0</v>
      </c>
      <c r="AB2071" t="b">
        <v>0</v>
      </c>
      <c r="AC2071" t="b">
        <v>1</v>
      </c>
      <c r="AD2071" t="b">
        <v>1</v>
      </c>
      <c r="AE2071" t="b">
        <v>1</v>
      </c>
      <c r="AF2071" t="b">
        <v>0</v>
      </c>
      <c r="AG2071" t="b">
        <v>0</v>
      </c>
      <c r="AH2071" t="b">
        <v>0</v>
      </c>
      <c r="AI2071" t="b">
        <v>0</v>
      </c>
      <c r="AJ2071" t="b">
        <v>0</v>
      </c>
      <c r="AK2071" t="b">
        <v>0</v>
      </c>
      <c r="AL2071" t="b">
        <v>0</v>
      </c>
      <c r="AM2071" t="b">
        <v>0</v>
      </c>
    </row>
    <row r="2072" spans="1:39" ht="14.4" hidden="1" x14ac:dyDescent="0.3">
      <c r="A2072" t="s">
        <v>2187</v>
      </c>
      <c r="B2072">
        <v>2016</v>
      </c>
      <c r="C2072" t="s">
        <v>198</v>
      </c>
      <c r="D2072" t="s">
        <v>38</v>
      </c>
      <c r="E2072" t="s">
        <v>59</v>
      </c>
      <c r="F2072" t="s">
        <v>40</v>
      </c>
      <c r="G2072" t="s">
        <v>65</v>
      </c>
      <c r="H2072" t="s">
        <v>34</v>
      </c>
      <c r="I2072" t="s">
        <v>49</v>
      </c>
      <c r="J2072" t="b">
        <v>0</v>
      </c>
      <c r="L2072">
        <v>7.0000000000000007E-2</v>
      </c>
      <c r="M2072" t="s">
        <v>7786</v>
      </c>
      <c r="O2072">
        <v>43400</v>
      </c>
      <c r="P2072">
        <v>-3.44</v>
      </c>
      <c r="Q2072">
        <v>0.69</v>
      </c>
      <c r="R2072" t="b">
        <v>0</v>
      </c>
      <c r="S2072" t="s">
        <v>20</v>
      </c>
      <c r="T2072">
        <v>13</v>
      </c>
      <c r="U2072" t="s">
        <v>21</v>
      </c>
      <c r="V2072" t="b">
        <v>0</v>
      </c>
      <c r="W2072" t="b">
        <v>1</v>
      </c>
      <c r="X2072" t="b">
        <v>0</v>
      </c>
      <c r="Y2072" t="b">
        <v>0</v>
      </c>
      <c r="Z2072" t="b">
        <v>0</v>
      </c>
      <c r="AA2072" t="b">
        <v>0</v>
      </c>
      <c r="AB2072" t="b">
        <v>1</v>
      </c>
      <c r="AC2072" t="b">
        <v>1</v>
      </c>
      <c r="AD2072" t="b">
        <v>0</v>
      </c>
      <c r="AE2072" t="b">
        <v>0</v>
      </c>
      <c r="AF2072" t="b">
        <v>0</v>
      </c>
      <c r="AG2072" t="b">
        <v>0</v>
      </c>
      <c r="AH2072" t="b">
        <v>0</v>
      </c>
      <c r="AI2072" t="b">
        <v>0</v>
      </c>
      <c r="AJ2072" t="b">
        <v>0</v>
      </c>
      <c r="AK2072" t="b">
        <v>0</v>
      </c>
      <c r="AL2072" t="b">
        <v>0</v>
      </c>
      <c r="AM2072" t="b">
        <v>0</v>
      </c>
    </row>
    <row r="2073" spans="1:39" ht="14.4" hidden="1" x14ac:dyDescent="0.3">
      <c r="A2073" t="s">
        <v>2188</v>
      </c>
      <c r="B2073">
        <v>2016</v>
      </c>
      <c r="C2073" t="s">
        <v>107</v>
      </c>
      <c r="D2073" t="s">
        <v>15</v>
      </c>
      <c r="E2073" t="s">
        <v>135</v>
      </c>
      <c r="F2073" t="s">
        <v>5176</v>
      </c>
      <c r="G2073" t="s">
        <v>86</v>
      </c>
      <c r="H2073" t="s">
        <v>91</v>
      </c>
      <c r="I2073" t="s">
        <v>61</v>
      </c>
      <c r="J2073" t="b">
        <v>0</v>
      </c>
      <c r="L2073">
        <v>0.11</v>
      </c>
      <c r="M2073" t="s">
        <v>8311</v>
      </c>
      <c r="O2073">
        <v>36353</v>
      </c>
      <c r="P2073">
        <v>-1.7</v>
      </c>
      <c r="Q2073">
        <v>0.63</v>
      </c>
      <c r="R2073" t="b">
        <v>0</v>
      </c>
      <c r="S2073" t="s">
        <v>35</v>
      </c>
      <c r="T2073">
        <v>17</v>
      </c>
      <c r="U2073" t="s">
        <v>21</v>
      </c>
      <c r="V2073" t="b">
        <v>0</v>
      </c>
      <c r="W2073" t="b">
        <v>0</v>
      </c>
      <c r="X2073" t="b">
        <v>1</v>
      </c>
      <c r="Y2073" t="b">
        <v>0</v>
      </c>
      <c r="Z2073" t="b">
        <v>1</v>
      </c>
      <c r="AA2073" t="b">
        <v>1</v>
      </c>
      <c r="AB2073" t="b">
        <v>1</v>
      </c>
      <c r="AC2073" t="b">
        <v>0</v>
      </c>
      <c r="AD2073" t="b">
        <v>0</v>
      </c>
      <c r="AE2073" t="b">
        <v>1</v>
      </c>
      <c r="AF2073" t="b">
        <v>0</v>
      </c>
      <c r="AG2073" t="b">
        <v>0</v>
      </c>
      <c r="AH2073" t="b">
        <v>0</v>
      </c>
      <c r="AI2073" t="b">
        <v>0</v>
      </c>
      <c r="AJ2073" t="b">
        <v>0</v>
      </c>
      <c r="AK2073" t="b">
        <v>0</v>
      </c>
      <c r="AL2073" t="b">
        <v>0</v>
      </c>
      <c r="AM2073" t="b">
        <v>0</v>
      </c>
    </row>
    <row r="2074" spans="1:39" ht="14.4" hidden="1" x14ac:dyDescent="0.3">
      <c r="A2074" t="s">
        <v>2189</v>
      </c>
      <c r="B2074">
        <v>2016</v>
      </c>
      <c r="C2074" t="s">
        <v>183</v>
      </c>
      <c r="D2074" t="s">
        <v>113</v>
      </c>
      <c r="E2074" t="s">
        <v>25</v>
      </c>
      <c r="F2074" t="s">
        <v>5172</v>
      </c>
      <c r="G2074" t="s">
        <v>46</v>
      </c>
      <c r="H2074" t="s">
        <v>52</v>
      </c>
      <c r="I2074" t="s">
        <v>83</v>
      </c>
      <c r="J2074" t="b">
        <v>1</v>
      </c>
      <c r="K2074" t="s">
        <v>190</v>
      </c>
      <c r="L2074">
        <v>0.68</v>
      </c>
      <c r="M2074" t="s">
        <v>8310</v>
      </c>
      <c r="N2074" t="s">
        <v>190</v>
      </c>
      <c r="O2074">
        <v>112185</v>
      </c>
      <c r="P2074">
        <v>-4.18</v>
      </c>
      <c r="Q2074">
        <v>0.28999999999999998</v>
      </c>
      <c r="R2074" t="b">
        <v>1</v>
      </c>
      <c r="S2074" t="s">
        <v>20</v>
      </c>
      <c r="T2074">
        <v>8</v>
      </c>
      <c r="U2074" t="s">
        <v>21</v>
      </c>
      <c r="V2074" t="b">
        <v>1</v>
      </c>
      <c r="W2074" t="b">
        <v>1</v>
      </c>
      <c r="X2074" t="b">
        <v>0</v>
      </c>
      <c r="Y2074" t="b">
        <v>0</v>
      </c>
      <c r="Z2074" t="b">
        <v>0</v>
      </c>
      <c r="AA2074" t="b">
        <v>0</v>
      </c>
      <c r="AB2074" t="b">
        <v>1</v>
      </c>
      <c r="AC2074" t="b">
        <v>1</v>
      </c>
      <c r="AD2074" t="b">
        <v>0</v>
      </c>
      <c r="AE2074" t="b">
        <v>0</v>
      </c>
      <c r="AF2074" t="b">
        <v>0</v>
      </c>
      <c r="AG2074" t="b">
        <v>0</v>
      </c>
      <c r="AH2074" t="b">
        <v>0</v>
      </c>
      <c r="AI2074" t="b">
        <v>0</v>
      </c>
      <c r="AJ2074" t="b">
        <v>1</v>
      </c>
      <c r="AK2074" t="b">
        <v>0</v>
      </c>
      <c r="AL2074" t="b">
        <v>0</v>
      </c>
      <c r="AM2074" t="b">
        <v>0</v>
      </c>
    </row>
    <row r="2075" spans="1:39" ht="14.4" hidden="1" x14ac:dyDescent="0.3">
      <c r="A2075" t="s">
        <v>2190</v>
      </c>
      <c r="B2075">
        <v>2016</v>
      </c>
      <c r="C2075" t="s">
        <v>37</v>
      </c>
      <c r="D2075" t="s">
        <v>38</v>
      </c>
      <c r="E2075" t="s">
        <v>78</v>
      </c>
      <c r="F2075" t="s">
        <v>40</v>
      </c>
      <c r="G2075" t="s">
        <v>46</v>
      </c>
      <c r="H2075" t="s">
        <v>69</v>
      </c>
      <c r="I2075" t="s">
        <v>98</v>
      </c>
      <c r="J2075" t="b">
        <v>0</v>
      </c>
      <c r="L2075">
        <v>0.2</v>
      </c>
      <c r="M2075" t="s">
        <v>8309</v>
      </c>
      <c r="O2075">
        <v>44352</v>
      </c>
      <c r="P2075">
        <v>4.82</v>
      </c>
      <c r="Q2075">
        <v>0.74</v>
      </c>
      <c r="R2075" t="b">
        <v>0</v>
      </c>
      <c r="S2075" t="s">
        <v>35</v>
      </c>
      <c r="T2075">
        <v>8</v>
      </c>
      <c r="U2075" t="s">
        <v>21</v>
      </c>
      <c r="V2075" t="b">
        <v>0</v>
      </c>
      <c r="W2075" t="b">
        <v>0</v>
      </c>
      <c r="X2075" t="b">
        <v>1</v>
      </c>
      <c r="Y2075" t="b">
        <v>0</v>
      </c>
      <c r="Z2075" t="b">
        <v>0</v>
      </c>
      <c r="AA2075" t="b">
        <v>0</v>
      </c>
      <c r="AB2075" t="b">
        <v>1</v>
      </c>
      <c r="AC2075" t="b">
        <v>1</v>
      </c>
      <c r="AD2075" t="b">
        <v>0</v>
      </c>
      <c r="AE2075" t="b">
        <v>1</v>
      </c>
      <c r="AF2075" t="b">
        <v>0</v>
      </c>
      <c r="AG2075" t="b">
        <v>0</v>
      </c>
      <c r="AH2075" t="b">
        <v>0</v>
      </c>
      <c r="AI2075" t="b">
        <v>0</v>
      </c>
      <c r="AJ2075" t="b">
        <v>0</v>
      </c>
      <c r="AK2075" t="b">
        <v>0</v>
      </c>
      <c r="AL2075" t="b">
        <v>0</v>
      </c>
      <c r="AM2075" t="b">
        <v>0</v>
      </c>
    </row>
    <row r="2076" spans="1:39" ht="14.4" hidden="1" x14ac:dyDescent="0.3">
      <c r="A2076" t="s">
        <v>2191</v>
      </c>
      <c r="B2076">
        <v>2016</v>
      </c>
      <c r="C2076" t="s">
        <v>248</v>
      </c>
      <c r="D2076" t="s">
        <v>24</v>
      </c>
      <c r="E2076" t="s">
        <v>81</v>
      </c>
      <c r="F2076" t="s">
        <v>5181</v>
      </c>
      <c r="G2076" t="s">
        <v>17</v>
      </c>
      <c r="H2076" t="s">
        <v>105</v>
      </c>
      <c r="I2076" t="s">
        <v>19</v>
      </c>
      <c r="J2076" t="b">
        <v>0</v>
      </c>
      <c r="L2076">
        <v>0.14000000000000001</v>
      </c>
      <c r="M2076" t="s">
        <v>8308</v>
      </c>
      <c r="O2076">
        <v>75558</v>
      </c>
      <c r="P2076">
        <v>-1.68</v>
      </c>
      <c r="Q2076">
        <v>0.68</v>
      </c>
      <c r="R2076" t="b">
        <v>0</v>
      </c>
      <c r="S2076" t="s">
        <v>35</v>
      </c>
      <c r="T2076">
        <v>10</v>
      </c>
      <c r="U2076" t="s">
        <v>21</v>
      </c>
      <c r="V2076" t="b">
        <v>0</v>
      </c>
      <c r="W2076" t="b">
        <v>1</v>
      </c>
      <c r="X2076" t="b">
        <v>0</v>
      </c>
      <c r="Y2076" t="b">
        <v>1</v>
      </c>
      <c r="Z2076" t="b">
        <v>0</v>
      </c>
      <c r="AA2076" t="b">
        <v>1</v>
      </c>
      <c r="AB2076" t="b">
        <v>1</v>
      </c>
      <c r="AC2076" t="b">
        <v>0</v>
      </c>
      <c r="AD2076" t="b">
        <v>1</v>
      </c>
      <c r="AE2076" t="b">
        <v>1</v>
      </c>
      <c r="AF2076" t="b">
        <v>0</v>
      </c>
      <c r="AG2076" t="b">
        <v>0</v>
      </c>
      <c r="AH2076" t="b">
        <v>0</v>
      </c>
      <c r="AI2076" t="b">
        <v>0</v>
      </c>
      <c r="AJ2076" t="b">
        <v>0</v>
      </c>
      <c r="AK2076" t="b">
        <v>0</v>
      </c>
      <c r="AL2076" t="b">
        <v>0</v>
      </c>
      <c r="AM2076" t="b">
        <v>0</v>
      </c>
    </row>
    <row r="2077" spans="1:39" ht="14.4" hidden="1" x14ac:dyDescent="0.3">
      <c r="A2077" t="s">
        <v>2192</v>
      </c>
      <c r="B2077">
        <v>2016</v>
      </c>
      <c r="C2077" t="s">
        <v>73</v>
      </c>
      <c r="D2077" t="s">
        <v>15</v>
      </c>
      <c r="E2077" t="s">
        <v>25</v>
      </c>
      <c r="F2077" t="s">
        <v>5181</v>
      </c>
      <c r="G2077" t="s">
        <v>65</v>
      </c>
      <c r="H2077" t="s">
        <v>69</v>
      </c>
      <c r="I2077" t="s">
        <v>98</v>
      </c>
      <c r="J2077" t="b">
        <v>0</v>
      </c>
      <c r="L2077">
        <v>0.13</v>
      </c>
      <c r="M2077" t="s">
        <v>8307</v>
      </c>
      <c r="O2077">
        <v>32157</v>
      </c>
      <c r="P2077">
        <v>1.38</v>
      </c>
      <c r="Q2077">
        <v>0.61</v>
      </c>
      <c r="R2077" t="b">
        <v>0</v>
      </c>
      <c r="S2077" t="s">
        <v>20</v>
      </c>
      <c r="T2077">
        <v>16</v>
      </c>
      <c r="U2077" t="s">
        <v>21</v>
      </c>
      <c r="V2077" t="b">
        <v>0</v>
      </c>
      <c r="W2077" t="b">
        <v>0</v>
      </c>
      <c r="X2077" t="b">
        <v>0</v>
      </c>
      <c r="Y2077" t="b">
        <v>0</v>
      </c>
      <c r="Z2077" t="b">
        <v>1</v>
      </c>
      <c r="AA2077" t="b">
        <v>1</v>
      </c>
      <c r="AB2077" t="b">
        <v>0</v>
      </c>
      <c r="AC2077" t="b">
        <v>0</v>
      </c>
      <c r="AD2077" t="b">
        <v>1</v>
      </c>
      <c r="AE2077" t="b">
        <v>1</v>
      </c>
      <c r="AF2077" t="b">
        <v>0</v>
      </c>
      <c r="AG2077" t="b">
        <v>0</v>
      </c>
      <c r="AH2077" t="b">
        <v>0</v>
      </c>
      <c r="AI2077" t="b">
        <v>0</v>
      </c>
      <c r="AJ2077" t="b">
        <v>0</v>
      </c>
      <c r="AK2077" t="b">
        <v>0</v>
      </c>
      <c r="AL2077" t="b">
        <v>0</v>
      </c>
      <c r="AM2077" t="b">
        <v>0</v>
      </c>
    </row>
    <row r="2078" spans="1:39" ht="14.4" hidden="1" x14ac:dyDescent="0.3">
      <c r="A2078" t="s">
        <v>2193</v>
      </c>
      <c r="B2078">
        <v>2016</v>
      </c>
      <c r="C2078" t="s">
        <v>112</v>
      </c>
      <c r="D2078" t="s">
        <v>113</v>
      </c>
      <c r="E2078" t="s">
        <v>32</v>
      </c>
      <c r="F2078" t="s">
        <v>5169</v>
      </c>
      <c r="G2078" t="s">
        <v>86</v>
      </c>
      <c r="H2078" t="s">
        <v>94</v>
      </c>
      <c r="I2078" t="s">
        <v>49</v>
      </c>
      <c r="J2078" t="b">
        <v>0</v>
      </c>
      <c r="L2078">
        <v>0.04</v>
      </c>
      <c r="M2078" t="s">
        <v>8306</v>
      </c>
      <c r="O2078">
        <v>82883</v>
      </c>
      <c r="P2078">
        <v>-4.5</v>
      </c>
      <c r="Q2078">
        <v>0.7</v>
      </c>
      <c r="R2078" t="b">
        <v>0</v>
      </c>
      <c r="S2078" t="s">
        <v>40</v>
      </c>
      <c r="T2078">
        <v>1</v>
      </c>
      <c r="U2078" t="s">
        <v>21</v>
      </c>
      <c r="V2078" t="b">
        <v>0</v>
      </c>
      <c r="W2078" t="b">
        <v>0</v>
      </c>
      <c r="X2078" t="b">
        <v>1</v>
      </c>
      <c r="Y2078" t="b">
        <v>1</v>
      </c>
      <c r="Z2078" t="b">
        <v>0</v>
      </c>
      <c r="AA2078" t="b">
        <v>1</v>
      </c>
      <c r="AB2078" t="b">
        <v>1</v>
      </c>
      <c r="AC2078" t="b">
        <v>1</v>
      </c>
      <c r="AD2078" t="b">
        <v>0</v>
      </c>
      <c r="AE2078" t="b">
        <v>0</v>
      </c>
      <c r="AF2078" t="b">
        <v>0</v>
      </c>
      <c r="AG2078" t="b">
        <v>0</v>
      </c>
      <c r="AH2078" t="b">
        <v>0</v>
      </c>
      <c r="AI2078" t="b">
        <v>0</v>
      </c>
      <c r="AJ2078" t="b">
        <v>0</v>
      </c>
      <c r="AK2078" t="b">
        <v>0</v>
      </c>
      <c r="AL2078" t="b">
        <v>0</v>
      </c>
      <c r="AM2078" t="b">
        <v>0</v>
      </c>
    </row>
    <row r="2079" spans="1:39" ht="14.4" hidden="1" x14ac:dyDescent="0.3">
      <c r="A2079" t="s">
        <v>2194</v>
      </c>
      <c r="B2079">
        <v>2016</v>
      </c>
      <c r="C2079" t="s">
        <v>14</v>
      </c>
      <c r="D2079" t="s">
        <v>15</v>
      </c>
      <c r="E2079" t="s">
        <v>25</v>
      </c>
      <c r="F2079" t="s">
        <v>40</v>
      </c>
      <c r="G2079" t="s">
        <v>17</v>
      </c>
      <c r="H2079" t="s">
        <v>94</v>
      </c>
      <c r="I2079" t="s">
        <v>49</v>
      </c>
      <c r="J2079" t="b">
        <v>0</v>
      </c>
      <c r="L2079">
        <v>0.08</v>
      </c>
      <c r="M2079" t="s">
        <v>8305</v>
      </c>
      <c r="O2079">
        <v>40100</v>
      </c>
      <c r="P2079">
        <v>-0.4</v>
      </c>
      <c r="Q2079">
        <v>0.73</v>
      </c>
      <c r="R2079" t="b">
        <v>0</v>
      </c>
      <c r="S2079" t="s">
        <v>20</v>
      </c>
      <c r="T2079">
        <v>4</v>
      </c>
      <c r="U2079" t="s">
        <v>21</v>
      </c>
      <c r="V2079" t="b">
        <v>1</v>
      </c>
      <c r="W2079" t="b">
        <v>0</v>
      </c>
      <c r="X2079" t="b">
        <v>1</v>
      </c>
      <c r="Y2079" t="b">
        <v>1</v>
      </c>
      <c r="Z2079" t="b">
        <v>0</v>
      </c>
      <c r="AA2079" t="b">
        <v>0</v>
      </c>
      <c r="AB2079" t="b">
        <v>0</v>
      </c>
      <c r="AC2079" t="b">
        <v>0</v>
      </c>
      <c r="AD2079" t="b">
        <v>0</v>
      </c>
      <c r="AE2079" t="b">
        <v>0</v>
      </c>
      <c r="AF2079" t="b">
        <v>0</v>
      </c>
      <c r="AG2079" t="b">
        <v>0</v>
      </c>
      <c r="AH2079" t="b">
        <v>0</v>
      </c>
      <c r="AI2079" t="b">
        <v>0</v>
      </c>
      <c r="AJ2079" t="b">
        <v>0</v>
      </c>
      <c r="AK2079" t="b">
        <v>0</v>
      </c>
      <c r="AL2079" t="b">
        <v>0</v>
      </c>
      <c r="AM2079" t="b">
        <v>0</v>
      </c>
    </row>
    <row r="2080" spans="1:39" ht="14.4" hidden="1" x14ac:dyDescent="0.3">
      <c r="A2080" t="s">
        <v>2195</v>
      </c>
      <c r="B2080">
        <v>2016</v>
      </c>
      <c r="C2080" t="s">
        <v>156</v>
      </c>
      <c r="D2080" t="s">
        <v>58</v>
      </c>
      <c r="E2080" t="s">
        <v>16</v>
      </c>
      <c r="F2080" t="s">
        <v>5181</v>
      </c>
      <c r="G2080" t="s">
        <v>86</v>
      </c>
      <c r="H2080" t="s">
        <v>60</v>
      </c>
      <c r="I2080" t="s">
        <v>19</v>
      </c>
      <c r="J2080" t="b">
        <v>1</v>
      </c>
      <c r="K2080" t="s">
        <v>5335</v>
      </c>
      <c r="L2080">
        <v>0.62</v>
      </c>
      <c r="M2080" t="s">
        <v>7592</v>
      </c>
      <c r="N2080" t="s">
        <v>5335</v>
      </c>
      <c r="O2080">
        <v>26379</v>
      </c>
      <c r="P2080">
        <v>-2.61</v>
      </c>
      <c r="Q2080">
        <v>0.34</v>
      </c>
      <c r="R2080" t="b">
        <v>1</v>
      </c>
      <c r="S2080" t="s">
        <v>35</v>
      </c>
      <c r="T2080">
        <v>4</v>
      </c>
      <c r="U2080" t="s">
        <v>21</v>
      </c>
      <c r="V2080" t="b">
        <v>0</v>
      </c>
      <c r="W2080" t="b">
        <v>1</v>
      </c>
      <c r="X2080" t="b">
        <v>0</v>
      </c>
      <c r="Y2080" t="b">
        <v>0</v>
      </c>
      <c r="Z2080" t="b">
        <v>0</v>
      </c>
      <c r="AA2080" t="b">
        <v>0</v>
      </c>
      <c r="AB2080" t="b">
        <v>0</v>
      </c>
      <c r="AC2080" t="b">
        <v>0</v>
      </c>
      <c r="AD2080" t="b">
        <v>1</v>
      </c>
      <c r="AE2080" t="b">
        <v>1</v>
      </c>
      <c r="AF2080" t="b">
        <v>0</v>
      </c>
      <c r="AG2080" t="b">
        <v>0</v>
      </c>
      <c r="AH2080" t="b">
        <v>1</v>
      </c>
      <c r="AI2080" t="b">
        <v>0</v>
      </c>
      <c r="AJ2080" t="b">
        <v>1</v>
      </c>
      <c r="AK2080" t="b">
        <v>0</v>
      </c>
      <c r="AL2080" t="b">
        <v>0</v>
      </c>
      <c r="AM2080" t="b">
        <v>0</v>
      </c>
    </row>
    <row r="2081" spans="1:39" ht="14.4" hidden="1" x14ac:dyDescent="0.3">
      <c r="A2081" t="s">
        <v>2196</v>
      </c>
      <c r="B2081">
        <v>2016</v>
      </c>
      <c r="C2081" t="s">
        <v>242</v>
      </c>
      <c r="D2081" t="s">
        <v>90</v>
      </c>
      <c r="E2081" t="s">
        <v>54</v>
      </c>
      <c r="F2081" t="s">
        <v>5169</v>
      </c>
      <c r="G2081" t="s">
        <v>26</v>
      </c>
      <c r="H2081" t="s">
        <v>105</v>
      </c>
      <c r="I2081" t="s">
        <v>28</v>
      </c>
      <c r="J2081" t="b">
        <v>0</v>
      </c>
      <c r="L2081">
        <v>7.0000000000000007E-2</v>
      </c>
      <c r="M2081" t="s">
        <v>6768</v>
      </c>
      <c r="O2081">
        <v>66607</v>
      </c>
      <c r="P2081">
        <v>-0.89</v>
      </c>
      <c r="Q2081">
        <v>0.68</v>
      </c>
      <c r="R2081" t="b">
        <v>0</v>
      </c>
      <c r="S2081" t="s">
        <v>40</v>
      </c>
      <c r="T2081">
        <v>9</v>
      </c>
      <c r="U2081" t="s">
        <v>21</v>
      </c>
      <c r="V2081" t="b">
        <v>0</v>
      </c>
      <c r="W2081" t="b">
        <v>1</v>
      </c>
      <c r="X2081" t="b">
        <v>0</v>
      </c>
      <c r="Y2081" t="b">
        <v>0</v>
      </c>
      <c r="Z2081" t="b">
        <v>0</v>
      </c>
      <c r="AA2081" t="b">
        <v>1</v>
      </c>
      <c r="AB2081" t="b">
        <v>0</v>
      </c>
      <c r="AC2081" t="b">
        <v>0</v>
      </c>
      <c r="AD2081" t="b">
        <v>1</v>
      </c>
      <c r="AE2081" t="b">
        <v>0</v>
      </c>
      <c r="AF2081" t="b">
        <v>0</v>
      </c>
      <c r="AG2081" t="b">
        <v>0</v>
      </c>
      <c r="AH2081" t="b">
        <v>0</v>
      </c>
      <c r="AI2081" t="b">
        <v>0</v>
      </c>
      <c r="AJ2081" t="b">
        <v>0</v>
      </c>
      <c r="AK2081" t="b">
        <v>0</v>
      </c>
      <c r="AL2081" t="b">
        <v>0</v>
      </c>
      <c r="AM2081" t="b">
        <v>0</v>
      </c>
    </row>
    <row r="2082" spans="1:39" ht="14.4" hidden="1" x14ac:dyDescent="0.3">
      <c r="A2082" t="s">
        <v>2197</v>
      </c>
      <c r="B2082">
        <v>2016</v>
      </c>
      <c r="C2082" t="s">
        <v>137</v>
      </c>
      <c r="D2082" t="s">
        <v>77</v>
      </c>
      <c r="E2082" t="s">
        <v>135</v>
      </c>
      <c r="F2082" t="s">
        <v>5176</v>
      </c>
      <c r="G2082" t="s">
        <v>93</v>
      </c>
      <c r="H2082" t="s">
        <v>18</v>
      </c>
      <c r="I2082" t="s">
        <v>61</v>
      </c>
      <c r="J2082" t="b">
        <v>1</v>
      </c>
      <c r="K2082" t="s">
        <v>5919</v>
      </c>
      <c r="L2082">
        <v>0.54</v>
      </c>
      <c r="M2082" t="s">
        <v>7969</v>
      </c>
      <c r="N2082" t="s">
        <v>5919</v>
      </c>
      <c r="O2082">
        <v>101994</v>
      </c>
      <c r="P2082">
        <v>2.34</v>
      </c>
      <c r="Q2082">
        <v>0.23</v>
      </c>
      <c r="R2082" t="b">
        <v>1</v>
      </c>
      <c r="S2082" t="s">
        <v>35</v>
      </c>
      <c r="T2082">
        <v>3</v>
      </c>
      <c r="U2082" t="s">
        <v>21</v>
      </c>
      <c r="V2082" t="b">
        <v>0</v>
      </c>
      <c r="W2082" t="b">
        <v>0</v>
      </c>
      <c r="X2082" t="b">
        <v>1</v>
      </c>
      <c r="Y2082" t="b">
        <v>0</v>
      </c>
      <c r="Z2082" t="b">
        <v>0</v>
      </c>
      <c r="AA2082" t="b">
        <v>0</v>
      </c>
      <c r="AB2082" t="b">
        <v>1</v>
      </c>
      <c r="AC2082" t="b">
        <v>0</v>
      </c>
      <c r="AD2082" t="b">
        <v>1</v>
      </c>
      <c r="AE2082" t="b">
        <v>0</v>
      </c>
      <c r="AF2082" t="b">
        <v>0</v>
      </c>
      <c r="AG2082" t="b">
        <v>1</v>
      </c>
      <c r="AH2082" t="b">
        <v>0</v>
      </c>
      <c r="AI2082" t="b">
        <v>1</v>
      </c>
      <c r="AJ2082" t="b">
        <v>1</v>
      </c>
      <c r="AK2082" t="b">
        <v>0</v>
      </c>
      <c r="AL2082" t="b">
        <v>0</v>
      </c>
      <c r="AM2082" t="b">
        <v>0</v>
      </c>
    </row>
    <row r="2083" spans="1:39" ht="14.4" hidden="1" x14ac:dyDescent="0.3">
      <c r="A2083" t="s">
        <v>2198</v>
      </c>
      <c r="B2083">
        <v>2016</v>
      </c>
      <c r="C2083" t="s">
        <v>147</v>
      </c>
      <c r="D2083" t="s">
        <v>68</v>
      </c>
      <c r="E2083" t="s">
        <v>25</v>
      </c>
      <c r="F2083" t="s">
        <v>5172</v>
      </c>
      <c r="G2083" t="s">
        <v>65</v>
      </c>
      <c r="H2083" t="s">
        <v>69</v>
      </c>
      <c r="I2083" t="s">
        <v>61</v>
      </c>
      <c r="J2083" t="b">
        <v>1</v>
      </c>
      <c r="K2083" t="s">
        <v>8303</v>
      </c>
      <c r="L2083">
        <v>0.63</v>
      </c>
      <c r="M2083" t="s">
        <v>8304</v>
      </c>
      <c r="N2083" t="s">
        <v>8303</v>
      </c>
      <c r="O2083">
        <v>113148</v>
      </c>
      <c r="P2083">
        <v>-3.28</v>
      </c>
      <c r="Q2083">
        <v>0.39</v>
      </c>
      <c r="R2083" t="b">
        <v>1</v>
      </c>
      <c r="S2083" t="s">
        <v>35</v>
      </c>
      <c r="T2083">
        <v>5</v>
      </c>
      <c r="U2083" t="s">
        <v>21</v>
      </c>
      <c r="V2083" t="b">
        <v>1</v>
      </c>
      <c r="W2083" t="b">
        <v>1</v>
      </c>
      <c r="X2083" t="b">
        <v>0</v>
      </c>
      <c r="Y2083" t="b">
        <v>1</v>
      </c>
      <c r="Z2083" t="b">
        <v>0</v>
      </c>
      <c r="AA2083" t="b">
        <v>1</v>
      </c>
      <c r="AB2083" t="b">
        <v>0</v>
      </c>
      <c r="AC2083" t="b">
        <v>1</v>
      </c>
      <c r="AD2083" t="b">
        <v>0</v>
      </c>
      <c r="AE2083" t="b">
        <v>0</v>
      </c>
      <c r="AF2083" t="b">
        <v>0</v>
      </c>
      <c r="AG2083" t="b">
        <v>0</v>
      </c>
      <c r="AH2083" t="b">
        <v>0</v>
      </c>
      <c r="AI2083" t="b">
        <v>1</v>
      </c>
      <c r="AJ2083" t="b">
        <v>1</v>
      </c>
      <c r="AK2083" t="b">
        <v>0</v>
      </c>
      <c r="AL2083" t="b">
        <v>1</v>
      </c>
      <c r="AM2083" t="b">
        <v>0</v>
      </c>
    </row>
    <row r="2084" spans="1:39" ht="14.4" hidden="1" x14ac:dyDescent="0.3">
      <c r="A2084" t="s">
        <v>2199</v>
      </c>
      <c r="B2084">
        <v>2016</v>
      </c>
      <c r="C2084" t="s">
        <v>112</v>
      </c>
      <c r="D2084" t="s">
        <v>113</v>
      </c>
      <c r="E2084" t="s">
        <v>45</v>
      </c>
      <c r="F2084" t="s">
        <v>5176</v>
      </c>
      <c r="G2084" t="s">
        <v>33</v>
      </c>
      <c r="H2084" t="s">
        <v>105</v>
      </c>
      <c r="I2084" t="s">
        <v>98</v>
      </c>
      <c r="J2084" t="b">
        <v>0</v>
      </c>
      <c r="L2084">
        <v>0.19</v>
      </c>
      <c r="M2084" t="s">
        <v>8302</v>
      </c>
      <c r="O2084">
        <v>72531</v>
      </c>
      <c r="P2084">
        <v>-1.63</v>
      </c>
      <c r="Q2084">
        <v>0.65</v>
      </c>
      <c r="R2084" t="b">
        <v>0</v>
      </c>
      <c r="S2084" t="s">
        <v>35</v>
      </c>
      <c r="T2084">
        <v>13</v>
      </c>
      <c r="U2084" t="s">
        <v>21</v>
      </c>
      <c r="V2084" t="b">
        <v>1</v>
      </c>
      <c r="W2084" t="b">
        <v>1</v>
      </c>
      <c r="X2084" t="b">
        <v>0</v>
      </c>
      <c r="Y2084" t="b">
        <v>0</v>
      </c>
      <c r="Z2084" t="b">
        <v>1</v>
      </c>
      <c r="AA2084" t="b">
        <v>0</v>
      </c>
      <c r="AB2084" t="b">
        <v>0</v>
      </c>
      <c r="AC2084" t="b">
        <v>1</v>
      </c>
      <c r="AD2084" t="b">
        <v>1</v>
      </c>
      <c r="AE2084" t="b">
        <v>1</v>
      </c>
      <c r="AF2084" t="b">
        <v>0</v>
      </c>
      <c r="AG2084" t="b">
        <v>0</v>
      </c>
      <c r="AH2084" t="b">
        <v>0</v>
      </c>
      <c r="AI2084" t="b">
        <v>0</v>
      </c>
      <c r="AJ2084" t="b">
        <v>0</v>
      </c>
      <c r="AK2084" t="b">
        <v>0</v>
      </c>
      <c r="AL2084" t="b">
        <v>0</v>
      </c>
      <c r="AM2084" t="b">
        <v>0</v>
      </c>
    </row>
    <row r="2085" spans="1:39" ht="14.4" hidden="1" x14ac:dyDescent="0.3">
      <c r="A2085" t="s">
        <v>2200</v>
      </c>
      <c r="B2085">
        <v>2016</v>
      </c>
      <c r="C2085" t="s">
        <v>57</v>
      </c>
      <c r="D2085" t="s">
        <v>58</v>
      </c>
      <c r="E2085" t="s">
        <v>54</v>
      </c>
      <c r="F2085" t="s">
        <v>5169</v>
      </c>
      <c r="G2085" t="s">
        <v>17</v>
      </c>
      <c r="H2085" t="s">
        <v>27</v>
      </c>
      <c r="I2085" t="s">
        <v>98</v>
      </c>
      <c r="J2085" t="b">
        <v>0</v>
      </c>
      <c r="L2085">
        <v>0.03</v>
      </c>
      <c r="M2085" t="s">
        <v>6949</v>
      </c>
      <c r="O2085">
        <v>19370</v>
      </c>
      <c r="P2085">
        <v>4.7699999999999996</v>
      </c>
      <c r="Q2085">
        <v>0.62</v>
      </c>
      <c r="R2085" t="b">
        <v>0</v>
      </c>
      <c r="S2085" t="s">
        <v>35</v>
      </c>
      <c r="T2085">
        <v>1</v>
      </c>
      <c r="U2085" t="s">
        <v>21</v>
      </c>
      <c r="V2085" t="b">
        <v>1</v>
      </c>
      <c r="W2085" t="b">
        <v>0</v>
      </c>
      <c r="X2085" t="b">
        <v>0</v>
      </c>
      <c r="Y2085" t="b">
        <v>0</v>
      </c>
      <c r="Z2085" t="b">
        <v>1</v>
      </c>
      <c r="AA2085" t="b">
        <v>0</v>
      </c>
      <c r="AB2085" t="b">
        <v>1</v>
      </c>
      <c r="AC2085" t="b">
        <v>0</v>
      </c>
      <c r="AD2085" t="b">
        <v>1</v>
      </c>
      <c r="AE2085" t="b">
        <v>0</v>
      </c>
      <c r="AF2085" t="b">
        <v>0</v>
      </c>
      <c r="AG2085" t="b">
        <v>0</v>
      </c>
      <c r="AH2085" t="b">
        <v>0</v>
      </c>
      <c r="AI2085" t="b">
        <v>0</v>
      </c>
      <c r="AJ2085" t="b">
        <v>0</v>
      </c>
      <c r="AK2085" t="b">
        <v>0</v>
      </c>
      <c r="AL2085" t="b">
        <v>0</v>
      </c>
      <c r="AM2085" t="b">
        <v>0</v>
      </c>
    </row>
    <row r="2086" spans="1:39" ht="14.4" hidden="1" x14ac:dyDescent="0.3">
      <c r="A2086" t="s">
        <v>2201</v>
      </c>
      <c r="B2086">
        <v>2016</v>
      </c>
      <c r="C2086" t="s">
        <v>147</v>
      </c>
      <c r="D2086" t="s">
        <v>68</v>
      </c>
      <c r="E2086" t="s">
        <v>59</v>
      </c>
      <c r="F2086" t="s">
        <v>5172</v>
      </c>
      <c r="G2086" t="s">
        <v>41</v>
      </c>
      <c r="H2086" t="s">
        <v>18</v>
      </c>
      <c r="I2086" t="s">
        <v>83</v>
      </c>
      <c r="J2086" t="b">
        <v>0</v>
      </c>
      <c r="L2086">
        <v>0.09</v>
      </c>
      <c r="M2086" t="s">
        <v>8247</v>
      </c>
      <c r="O2086">
        <v>91771</v>
      </c>
      <c r="P2086">
        <v>4.7300000000000004</v>
      </c>
      <c r="Q2086">
        <v>0.7</v>
      </c>
      <c r="R2086" t="b">
        <v>0</v>
      </c>
      <c r="S2086" t="s">
        <v>20</v>
      </c>
      <c r="T2086">
        <v>13</v>
      </c>
      <c r="U2086" t="s">
        <v>21</v>
      </c>
      <c r="V2086" t="b">
        <v>0</v>
      </c>
      <c r="W2086" t="b">
        <v>0</v>
      </c>
      <c r="X2086" t="b">
        <v>1</v>
      </c>
      <c r="Y2086" t="b">
        <v>0</v>
      </c>
      <c r="Z2086" t="b">
        <v>1</v>
      </c>
      <c r="AA2086" t="b">
        <v>0</v>
      </c>
      <c r="AB2086" t="b">
        <v>0</v>
      </c>
      <c r="AC2086" t="b">
        <v>0</v>
      </c>
      <c r="AD2086" t="b">
        <v>1</v>
      </c>
      <c r="AE2086" t="b">
        <v>0</v>
      </c>
      <c r="AF2086" t="b">
        <v>0</v>
      </c>
      <c r="AG2086" t="b">
        <v>0</v>
      </c>
      <c r="AH2086" t="b">
        <v>0</v>
      </c>
      <c r="AI2086" t="b">
        <v>0</v>
      </c>
      <c r="AJ2086" t="b">
        <v>0</v>
      </c>
      <c r="AK2086" t="b">
        <v>0</v>
      </c>
      <c r="AL2086" t="b">
        <v>0</v>
      </c>
      <c r="AM2086" t="b">
        <v>0</v>
      </c>
    </row>
    <row r="2087" spans="1:39" ht="14.4" hidden="1" x14ac:dyDescent="0.3">
      <c r="A2087" t="s">
        <v>2202</v>
      </c>
      <c r="B2087">
        <v>2016</v>
      </c>
      <c r="C2087" t="s">
        <v>112</v>
      </c>
      <c r="D2087" t="s">
        <v>113</v>
      </c>
      <c r="E2087" t="s">
        <v>133</v>
      </c>
      <c r="F2087" t="s">
        <v>5176</v>
      </c>
      <c r="G2087" t="s">
        <v>86</v>
      </c>
      <c r="H2087" t="s">
        <v>60</v>
      </c>
      <c r="I2087" t="s">
        <v>49</v>
      </c>
      <c r="J2087" t="b">
        <v>0</v>
      </c>
      <c r="L2087">
        <v>0.14000000000000001</v>
      </c>
      <c r="M2087" t="s">
        <v>8301</v>
      </c>
      <c r="O2087">
        <v>78498</v>
      </c>
      <c r="P2087">
        <v>-0.8</v>
      </c>
      <c r="Q2087">
        <v>0.73</v>
      </c>
      <c r="R2087" t="b">
        <v>0</v>
      </c>
      <c r="S2087" t="s">
        <v>20</v>
      </c>
      <c r="T2087">
        <v>0</v>
      </c>
      <c r="U2087" t="s">
        <v>21</v>
      </c>
      <c r="V2087" t="b">
        <v>1</v>
      </c>
      <c r="W2087" t="b">
        <v>0</v>
      </c>
      <c r="X2087" t="b">
        <v>0</v>
      </c>
      <c r="Y2087" t="b">
        <v>1</v>
      </c>
      <c r="Z2087" t="b">
        <v>0</v>
      </c>
      <c r="AA2087" t="b">
        <v>0</v>
      </c>
      <c r="AB2087" t="b">
        <v>0</v>
      </c>
      <c r="AC2087" t="b">
        <v>1</v>
      </c>
      <c r="AD2087" t="b">
        <v>0</v>
      </c>
      <c r="AE2087" t="b">
        <v>0</v>
      </c>
      <c r="AF2087" t="b">
        <v>0</v>
      </c>
      <c r="AG2087" t="b">
        <v>0</v>
      </c>
      <c r="AH2087" t="b">
        <v>0</v>
      </c>
      <c r="AI2087" t="b">
        <v>0</v>
      </c>
      <c r="AJ2087" t="b">
        <v>0</v>
      </c>
      <c r="AK2087" t="b">
        <v>0</v>
      </c>
      <c r="AL2087" t="b">
        <v>0</v>
      </c>
      <c r="AM2087" t="b">
        <v>0</v>
      </c>
    </row>
    <row r="2088" spans="1:39" ht="14.4" hidden="1" x14ac:dyDescent="0.3">
      <c r="A2088" s="15" t="s">
        <v>2203</v>
      </c>
      <c r="B2088">
        <v>2016</v>
      </c>
      <c r="C2088" t="s">
        <v>158</v>
      </c>
      <c r="D2088" t="s">
        <v>15</v>
      </c>
      <c r="E2088" t="s">
        <v>133</v>
      </c>
      <c r="F2088" t="s">
        <v>5169</v>
      </c>
      <c r="G2088" t="s">
        <v>55</v>
      </c>
      <c r="H2088" t="s">
        <v>91</v>
      </c>
      <c r="I2088" t="s">
        <v>83</v>
      </c>
      <c r="J2088" t="b">
        <v>0</v>
      </c>
      <c r="L2088">
        <v>0.03</v>
      </c>
      <c r="M2088" t="s">
        <v>8300</v>
      </c>
      <c r="O2088">
        <v>32236</v>
      </c>
      <c r="P2088">
        <v>1.59</v>
      </c>
      <c r="Q2088">
        <v>0.75</v>
      </c>
      <c r="R2088" t="b">
        <v>0</v>
      </c>
      <c r="S2088" t="s">
        <v>40</v>
      </c>
      <c r="T2088">
        <v>13</v>
      </c>
      <c r="U2088" t="s">
        <v>21</v>
      </c>
      <c r="V2088" t="b">
        <v>1</v>
      </c>
      <c r="W2088" t="b">
        <v>0</v>
      </c>
      <c r="X2088" t="b">
        <v>0</v>
      </c>
      <c r="Y2088" t="b">
        <v>1</v>
      </c>
      <c r="Z2088" t="b">
        <v>1</v>
      </c>
      <c r="AA2088" t="b">
        <v>0</v>
      </c>
      <c r="AB2088" t="b">
        <v>1</v>
      </c>
      <c r="AC2088" t="b">
        <v>1</v>
      </c>
      <c r="AD2088" t="b">
        <v>0</v>
      </c>
      <c r="AE2088" t="b">
        <v>1</v>
      </c>
      <c r="AF2088" t="b">
        <v>0</v>
      </c>
      <c r="AG2088" t="b">
        <v>0</v>
      </c>
      <c r="AH2088" t="b">
        <v>0</v>
      </c>
      <c r="AI2088" t="b">
        <v>0</v>
      </c>
      <c r="AJ2088" t="b">
        <v>0</v>
      </c>
      <c r="AK2088" t="b">
        <v>0</v>
      </c>
      <c r="AL2088" t="b">
        <v>0</v>
      </c>
      <c r="AM2088" t="b">
        <v>0</v>
      </c>
    </row>
    <row r="2089" spans="1:39" ht="14.4" hidden="1" x14ac:dyDescent="0.3">
      <c r="A2089" t="s">
        <v>2204</v>
      </c>
      <c r="B2089">
        <v>2016</v>
      </c>
      <c r="C2089" t="s">
        <v>44</v>
      </c>
      <c r="D2089" t="s">
        <v>31</v>
      </c>
      <c r="E2089" t="s">
        <v>135</v>
      </c>
      <c r="F2089" t="s">
        <v>5172</v>
      </c>
      <c r="G2089" t="s">
        <v>65</v>
      </c>
      <c r="H2089" t="s">
        <v>27</v>
      </c>
      <c r="I2089" t="s">
        <v>98</v>
      </c>
      <c r="J2089" t="b">
        <v>0</v>
      </c>
      <c r="L2089">
        <v>0</v>
      </c>
      <c r="M2089" t="s">
        <v>8299</v>
      </c>
      <c r="O2089">
        <v>21181</v>
      </c>
      <c r="P2089">
        <v>0.6</v>
      </c>
      <c r="Q2089">
        <v>0.87</v>
      </c>
      <c r="R2089" t="b">
        <v>0</v>
      </c>
      <c r="S2089" t="s">
        <v>40</v>
      </c>
      <c r="T2089">
        <v>16</v>
      </c>
      <c r="U2089" t="s">
        <v>21</v>
      </c>
      <c r="V2089" t="b">
        <v>0</v>
      </c>
      <c r="W2089" t="b">
        <v>1</v>
      </c>
      <c r="X2089" t="b">
        <v>0</v>
      </c>
      <c r="Y2089" t="b">
        <v>0</v>
      </c>
      <c r="Z2089" t="b">
        <v>0</v>
      </c>
      <c r="AA2089" t="b">
        <v>0</v>
      </c>
      <c r="AB2089" t="b">
        <v>1</v>
      </c>
      <c r="AC2089" t="b">
        <v>0</v>
      </c>
      <c r="AD2089" t="b">
        <v>1</v>
      </c>
      <c r="AE2089" t="b">
        <v>1</v>
      </c>
      <c r="AF2089" t="b">
        <v>0</v>
      </c>
      <c r="AG2089" t="b">
        <v>0</v>
      </c>
      <c r="AH2089" t="b">
        <v>0</v>
      </c>
      <c r="AI2089" t="b">
        <v>0</v>
      </c>
      <c r="AJ2089" t="b">
        <v>0</v>
      </c>
      <c r="AK2089" t="b">
        <v>0</v>
      </c>
      <c r="AL2089" t="b">
        <v>0</v>
      </c>
      <c r="AM2089" t="b">
        <v>0</v>
      </c>
    </row>
    <row r="2090" spans="1:39" ht="14.4" hidden="1" x14ac:dyDescent="0.3">
      <c r="A2090" t="s">
        <v>2205</v>
      </c>
      <c r="B2090">
        <v>2016</v>
      </c>
      <c r="C2090" t="s">
        <v>126</v>
      </c>
      <c r="D2090" t="s">
        <v>68</v>
      </c>
      <c r="E2090" t="s">
        <v>59</v>
      </c>
      <c r="F2090" t="s">
        <v>40</v>
      </c>
      <c r="G2090" t="s">
        <v>17</v>
      </c>
      <c r="H2090" t="s">
        <v>52</v>
      </c>
      <c r="I2090" t="s">
        <v>61</v>
      </c>
      <c r="J2090" t="b">
        <v>0</v>
      </c>
      <c r="L2090">
        <v>0.06</v>
      </c>
      <c r="M2090" t="s">
        <v>8298</v>
      </c>
      <c r="O2090">
        <v>84850</v>
      </c>
      <c r="P2090">
        <v>-4.25</v>
      </c>
      <c r="Q2090">
        <v>0.88</v>
      </c>
      <c r="R2090" t="b">
        <v>0</v>
      </c>
      <c r="S2090" t="s">
        <v>40</v>
      </c>
      <c r="T2090">
        <v>15</v>
      </c>
      <c r="U2090" t="s">
        <v>21</v>
      </c>
      <c r="V2090" t="b">
        <v>1</v>
      </c>
      <c r="W2090" t="b">
        <v>0</v>
      </c>
      <c r="X2090" t="b">
        <v>0</v>
      </c>
      <c r="Y2090" t="b">
        <v>1</v>
      </c>
      <c r="Z2090" t="b">
        <v>0</v>
      </c>
      <c r="AA2090" t="b">
        <v>0</v>
      </c>
      <c r="AB2090" t="b">
        <v>0</v>
      </c>
      <c r="AC2090" t="b">
        <v>0</v>
      </c>
      <c r="AD2090" t="b">
        <v>1</v>
      </c>
      <c r="AE2090" t="b">
        <v>1</v>
      </c>
      <c r="AF2090" t="b">
        <v>0</v>
      </c>
      <c r="AG2090" t="b">
        <v>0</v>
      </c>
      <c r="AH2090" t="b">
        <v>0</v>
      </c>
      <c r="AI2090" t="b">
        <v>0</v>
      </c>
      <c r="AJ2090" t="b">
        <v>0</v>
      </c>
      <c r="AK2090" t="b">
        <v>0</v>
      </c>
      <c r="AL2090" t="b">
        <v>0</v>
      </c>
      <c r="AM2090" t="b">
        <v>0</v>
      </c>
    </row>
    <row r="2091" spans="1:39" ht="14.4" hidden="1" x14ac:dyDescent="0.3">
      <c r="A2091" t="s">
        <v>2206</v>
      </c>
      <c r="B2091">
        <v>2016</v>
      </c>
      <c r="C2091" t="s">
        <v>118</v>
      </c>
      <c r="D2091" t="s">
        <v>90</v>
      </c>
      <c r="E2091" t="s">
        <v>97</v>
      </c>
      <c r="F2091" t="s">
        <v>5176</v>
      </c>
      <c r="G2091" t="s">
        <v>65</v>
      </c>
      <c r="H2091" t="s">
        <v>69</v>
      </c>
      <c r="I2091" t="s">
        <v>61</v>
      </c>
      <c r="J2091" t="b">
        <v>0</v>
      </c>
      <c r="L2091">
        <v>0.14000000000000001</v>
      </c>
      <c r="M2091" t="s">
        <v>8297</v>
      </c>
      <c r="O2091">
        <v>66064</v>
      </c>
      <c r="P2091">
        <v>-4.12</v>
      </c>
      <c r="Q2091">
        <v>0.63</v>
      </c>
      <c r="R2091" t="b">
        <v>0</v>
      </c>
      <c r="S2091" t="s">
        <v>20</v>
      </c>
      <c r="T2091">
        <v>12</v>
      </c>
      <c r="U2091" t="s">
        <v>21</v>
      </c>
      <c r="V2091" t="b">
        <v>1</v>
      </c>
      <c r="W2091" t="b">
        <v>0</v>
      </c>
      <c r="X2091" t="b">
        <v>1</v>
      </c>
      <c r="Y2091" t="b">
        <v>0</v>
      </c>
      <c r="Z2091" t="b">
        <v>0</v>
      </c>
      <c r="AA2091" t="b">
        <v>1</v>
      </c>
      <c r="AB2091" t="b">
        <v>0</v>
      </c>
      <c r="AC2091" t="b">
        <v>0</v>
      </c>
      <c r="AD2091" t="b">
        <v>0</v>
      </c>
      <c r="AE2091" t="b">
        <v>1</v>
      </c>
      <c r="AF2091" t="b">
        <v>0</v>
      </c>
      <c r="AG2091" t="b">
        <v>0</v>
      </c>
      <c r="AH2091" t="b">
        <v>0</v>
      </c>
      <c r="AI2091" t="b">
        <v>0</v>
      </c>
      <c r="AJ2091" t="b">
        <v>0</v>
      </c>
      <c r="AK2091" t="b">
        <v>0</v>
      </c>
      <c r="AL2091" t="b">
        <v>0</v>
      </c>
      <c r="AM2091" t="b">
        <v>0</v>
      </c>
    </row>
    <row r="2092" spans="1:39" ht="14.4" hidden="1" x14ac:dyDescent="0.3">
      <c r="A2092" t="s">
        <v>2207</v>
      </c>
      <c r="B2092">
        <v>2016</v>
      </c>
      <c r="C2092" t="s">
        <v>67</v>
      </c>
      <c r="D2092" t="s">
        <v>68</v>
      </c>
      <c r="E2092" t="s">
        <v>108</v>
      </c>
      <c r="F2092" t="s">
        <v>5169</v>
      </c>
      <c r="G2092" t="s">
        <v>65</v>
      </c>
      <c r="H2092" t="s">
        <v>52</v>
      </c>
      <c r="I2092" t="s">
        <v>49</v>
      </c>
      <c r="J2092" t="b">
        <v>0</v>
      </c>
      <c r="L2092">
        <v>0.02</v>
      </c>
      <c r="M2092" t="s">
        <v>8296</v>
      </c>
      <c r="O2092">
        <v>90901</v>
      </c>
      <c r="P2092">
        <v>-0.73</v>
      </c>
      <c r="Q2092">
        <v>0.87</v>
      </c>
      <c r="R2092" t="b">
        <v>0</v>
      </c>
      <c r="S2092" t="s">
        <v>35</v>
      </c>
      <c r="T2092">
        <v>3</v>
      </c>
      <c r="U2092" t="s">
        <v>21</v>
      </c>
      <c r="V2092" t="b">
        <v>0</v>
      </c>
      <c r="W2092" t="b">
        <v>0</v>
      </c>
      <c r="X2092" t="b">
        <v>1</v>
      </c>
      <c r="Y2092" t="b">
        <v>0</v>
      </c>
      <c r="Z2092" t="b">
        <v>1</v>
      </c>
      <c r="AA2092" t="b">
        <v>0</v>
      </c>
      <c r="AB2092" t="b">
        <v>0</v>
      </c>
      <c r="AC2092" t="b">
        <v>0</v>
      </c>
      <c r="AD2092" t="b">
        <v>1</v>
      </c>
      <c r="AE2092" t="b">
        <v>0</v>
      </c>
      <c r="AF2092" t="b">
        <v>0</v>
      </c>
      <c r="AG2092" t="b">
        <v>0</v>
      </c>
      <c r="AH2092" t="b">
        <v>0</v>
      </c>
      <c r="AI2092" t="b">
        <v>0</v>
      </c>
      <c r="AJ2092" t="b">
        <v>0</v>
      </c>
      <c r="AK2092" t="b">
        <v>0</v>
      </c>
      <c r="AL2092" t="b">
        <v>0</v>
      </c>
      <c r="AM2092" t="b">
        <v>0</v>
      </c>
    </row>
    <row r="2093" spans="1:39" ht="14.4" hidden="1" x14ac:dyDescent="0.3">
      <c r="A2093" t="s">
        <v>2208</v>
      </c>
      <c r="B2093">
        <v>2016</v>
      </c>
      <c r="C2093" t="s">
        <v>183</v>
      </c>
      <c r="D2093" t="s">
        <v>113</v>
      </c>
      <c r="E2093" t="s">
        <v>39</v>
      </c>
      <c r="F2093" t="s">
        <v>5172</v>
      </c>
      <c r="G2093" t="s">
        <v>33</v>
      </c>
      <c r="H2093" t="s">
        <v>60</v>
      </c>
      <c r="I2093" t="s">
        <v>49</v>
      </c>
      <c r="J2093" t="b">
        <v>0</v>
      </c>
      <c r="L2093">
        <v>0.15</v>
      </c>
      <c r="M2093" t="s">
        <v>8295</v>
      </c>
      <c r="O2093">
        <v>76613</v>
      </c>
      <c r="P2093">
        <v>-3.78</v>
      </c>
      <c r="Q2093">
        <v>0.84</v>
      </c>
      <c r="R2093" t="b">
        <v>0</v>
      </c>
      <c r="S2093" t="s">
        <v>35</v>
      </c>
      <c r="T2093">
        <v>7</v>
      </c>
      <c r="U2093" t="s">
        <v>21</v>
      </c>
      <c r="V2093" t="b">
        <v>1</v>
      </c>
      <c r="W2093" t="b">
        <v>1</v>
      </c>
      <c r="X2093" t="b">
        <v>0</v>
      </c>
      <c r="Y2093" t="b">
        <v>1</v>
      </c>
      <c r="Z2093" t="b">
        <v>0</v>
      </c>
      <c r="AA2093" t="b">
        <v>0</v>
      </c>
      <c r="AB2093" t="b">
        <v>0</v>
      </c>
      <c r="AC2093" t="b">
        <v>0</v>
      </c>
      <c r="AD2093" t="b">
        <v>1</v>
      </c>
      <c r="AE2093" t="b">
        <v>1</v>
      </c>
      <c r="AF2093" t="b">
        <v>0</v>
      </c>
      <c r="AG2093" t="b">
        <v>0</v>
      </c>
      <c r="AH2093" t="b">
        <v>0</v>
      </c>
      <c r="AI2093" t="b">
        <v>0</v>
      </c>
      <c r="AJ2093" t="b">
        <v>0</v>
      </c>
      <c r="AK2093" t="b">
        <v>0</v>
      </c>
      <c r="AL2093" t="b">
        <v>0</v>
      </c>
      <c r="AM2093" t="b">
        <v>0</v>
      </c>
    </row>
    <row r="2094" spans="1:39" ht="14.4" hidden="1" x14ac:dyDescent="0.3">
      <c r="A2094" t="s">
        <v>2209</v>
      </c>
      <c r="B2094">
        <v>2016</v>
      </c>
      <c r="C2094" t="s">
        <v>154</v>
      </c>
      <c r="D2094" t="s">
        <v>24</v>
      </c>
      <c r="E2094" t="s">
        <v>25</v>
      </c>
      <c r="F2094" t="s">
        <v>5181</v>
      </c>
      <c r="G2094" t="s">
        <v>26</v>
      </c>
      <c r="H2094" t="s">
        <v>27</v>
      </c>
      <c r="I2094" t="s">
        <v>49</v>
      </c>
      <c r="J2094" t="b">
        <v>1</v>
      </c>
      <c r="K2094" t="s">
        <v>7720</v>
      </c>
      <c r="L2094">
        <v>0.82</v>
      </c>
      <c r="M2094" t="s">
        <v>8294</v>
      </c>
      <c r="N2094" t="s">
        <v>7720</v>
      </c>
      <c r="O2094">
        <v>100561</v>
      </c>
      <c r="P2094">
        <v>-3.11</v>
      </c>
      <c r="Q2094">
        <v>0.26</v>
      </c>
      <c r="R2094" t="b">
        <v>1</v>
      </c>
      <c r="S2094" t="s">
        <v>40</v>
      </c>
      <c r="T2094">
        <v>14</v>
      </c>
      <c r="U2094" t="s">
        <v>21</v>
      </c>
      <c r="V2094" t="b">
        <v>0</v>
      </c>
      <c r="W2094" t="b">
        <v>1</v>
      </c>
      <c r="X2094" t="b">
        <v>0</v>
      </c>
      <c r="Y2094" t="b">
        <v>0</v>
      </c>
      <c r="Z2094" t="b">
        <v>0</v>
      </c>
      <c r="AA2094" t="b">
        <v>1</v>
      </c>
      <c r="AB2094" t="b">
        <v>0</v>
      </c>
      <c r="AC2094" t="b">
        <v>1</v>
      </c>
      <c r="AD2094" t="b">
        <v>0</v>
      </c>
      <c r="AE2094" t="b">
        <v>1</v>
      </c>
      <c r="AF2094" t="b">
        <v>0</v>
      </c>
      <c r="AG2094" t="b">
        <v>1</v>
      </c>
      <c r="AH2094" t="b">
        <v>0</v>
      </c>
      <c r="AI2094" t="b">
        <v>1</v>
      </c>
      <c r="AJ2094" t="b">
        <v>0</v>
      </c>
      <c r="AK2094" t="b">
        <v>0</v>
      </c>
      <c r="AL2094" t="b">
        <v>1</v>
      </c>
      <c r="AM2094" t="b">
        <v>1</v>
      </c>
    </row>
    <row r="2095" spans="1:39" ht="14.4" hidden="1" x14ac:dyDescent="0.3">
      <c r="A2095" t="s">
        <v>2210</v>
      </c>
      <c r="B2095">
        <v>2016</v>
      </c>
      <c r="C2095" t="s">
        <v>30</v>
      </c>
      <c r="D2095" t="s">
        <v>31</v>
      </c>
      <c r="E2095" t="s">
        <v>32</v>
      </c>
      <c r="F2095" t="s">
        <v>5169</v>
      </c>
      <c r="G2095" t="s">
        <v>65</v>
      </c>
      <c r="H2095" t="s">
        <v>52</v>
      </c>
      <c r="I2095" t="s">
        <v>28</v>
      </c>
      <c r="J2095" t="b">
        <v>0</v>
      </c>
      <c r="L2095">
        <v>0.17</v>
      </c>
      <c r="M2095" t="s">
        <v>8293</v>
      </c>
      <c r="O2095">
        <v>24603</v>
      </c>
      <c r="P2095">
        <v>-3.4</v>
      </c>
      <c r="Q2095">
        <v>0.87</v>
      </c>
      <c r="R2095" t="b">
        <v>0</v>
      </c>
      <c r="S2095" t="s">
        <v>40</v>
      </c>
      <c r="T2095">
        <v>15</v>
      </c>
      <c r="U2095" t="s">
        <v>21</v>
      </c>
      <c r="V2095" t="b">
        <v>0</v>
      </c>
      <c r="W2095" t="b">
        <v>0</v>
      </c>
      <c r="X2095" t="b">
        <v>0</v>
      </c>
      <c r="Y2095" t="b">
        <v>0</v>
      </c>
      <c r="Z2095" t="b">
        <v>0</v>
      </c>
      <c r="AA2095" t="b">
        <v>1</v>
      </c>
      <c r="AB2095" t="b">
        <v>1</v>
      </c>
      <c r="AC2095" t="b">
        <v>1</v>
      </c>
      <c r="AD2095" t="b">
        <v>1</v>
      </c>
      <c r="AE2095" t="b">
        <v>1</v>
      </c>
      <c r="AF2095" t="b">
        <v>0</v>
      </c>
      <c r="AG2095" t="b">
        <v>0</v>
      </c>
      <c r="AH2095" t="b">
        <v>0</v>
      </c>
      <c r="AI2095" t="b">
        <v>0</v>
      </c>
      <c r="AJ2095" t="b">
        <v>0</v>
      </c>
      <c r="AK2095" t="b">
        <v>0</v>
      </c>
      <c r="AL2095" t="b">
        <v>0</v>
      </c>
      <c r="AM2095" t="b">
        <v>0</v>
      </c>
    </row>
    <row r="2096" spans="1:39" ht="14.4" hidden="1" x14ac:dyDescent="0.3">
      <c r="A2096" t="s">
        <v>2211</v>
      </c>
      <c r="B2096">
        <v>2016</v>
      </c>
      <c r="C2096" t="s">
        <v>71</v>
      </c>
      <c r="D2096" t="s">
        <v>31</v>
      </c>
      <c r="E2096" t="s">
        <v>16</v>
      </c>
      <c r="F2096" t="s">
        <v>5172</v>
      </c>
      <c r="G2096" t="s">
        <v>86</v>
      </c>
      <c r="H2096" t="s">
        <v>60</v>
      </c>
      <c r="I2096" t="s">
        <v>83</v>
      </c>
      <c r="J2096" t="b">
        <v>1</v>
      </c>
      <c r="K2096" t="s">
        <v>130</v>
      </c>
      <c r="L2096">
        <v>0.61</v>
      </c>
      <c r="M2096" t="s">
        <v>7711</v>
      </c>
      <c r="N2096" t="s">
        <v>130</v>
      </c>
      <c r="O2096">
        <v>32774</v>
      </c>
      <c r="P2096">
        <v>-4.5999999999999996</v>
      </c>
      <c r="Q2096">
        <v>0.35</v>
      </c>
      <c r="R2096" t="b">
        <v>1</v>
      </c>
      <c r="S2096" t="s">
        <v>20</v>
      </c>
      <c r="T2096">
        <v>14</v>
      </c>
      <c r="U2096" t="s">
        <v>21</v>
      </c>
      <c r="V2096" t="b">
        <v>1</v>
      </c>
      <c r="W2096" t="b">
        <v>0</v>
      </c>
      <c r="X2096" t="b">
        <v>0</v>
      </c>
      <c r="Y2096" t="b">
        <v>1</v>
      </c>
      <c r="Z2096" t="b">
        <v>0</v>
      </c>
      <c r="AA2096" t="b">
        <v>0</v>
      </c>
      <c r="AB2096" t="b">
        <v>0</v>
      </c>
      <c r="AC2096" t="b">
        <v>0</v>
      </c>
      <c r="AD2096" t="b">
        <v>1</v>
      </c>
      <c r="AE2096" t="b">
        <v>0</v>
      </c>
      <c r="AF2096" t="b">
        <v>0</v>
      </c>
      <c r="AG2096" t="b">
        <v>0</v>
      </c>
      <c r="AH2096" t="b">
        <v>0</v>
      </c>
      <c r="AI2096" t="b">
        <v>0</v>
      </c>
      <c r="AJ2096" t="b">
        <v>0</v>
      </c>
      <c r="AK2096" t="b">
        <v>0</v>
      </c>
      <c r="AL2096" t="b">
        <v>0</v>
      </c>
      <c r="AM2096" t="b">
        <v>1</v>
      </c>
    </row>
    <row r="2097" spans="1:39" ht="14.4" hidden="1" x14ac:dyDescent="0.3">
      <c r="A2097" t="s">
        <v>2212</v>
      </c>
      <c r="B2097">
        <v>2016</v>
      </c>
      <c r="C2097" t="s">
        <v>104</v>
      </c>
      <c r="D2097" t="s">
        <v>15</v>
      </c>
      <c r="E2097" t="s">
        <v>25</v>
      </c>
      <c r="F2097" t="s">
        <v>40</v>
      </c>
      <c r="G2097" t="s">
        <v>46</v>
      </c>
      <c r="H2097" t="s">
        <v>94</v>
      </c>
      <c r="I2097" t="s">
        <v>28</v>
      </c>
      <c r="J2097" t="b">
        <v>0</v>
      </c>
      <c r="L2097">
        <v>0.11</v>
      </c>
      <c r="M2097" t="s">
        <v>8292</v>
      </c>
      <c r="O2097">
        <v>38366</v>
      </c>
      <c r="P2097">
        <v>-2.93</v>
      </c>
      <c r="Q2097">
        <v>0.76</v>
      </c>
      <c r="R2097" t="b">
        <v>0</v>
      </c>
      <c r="S2097" t="s">
        <v>35</v>
      </c>
      <c r="T2097">
        <v>4</v>
      </c>
      <c r="U2097" t="s">
        <v>21</v>
      </c>
      <c r="V2097" t="b">
        <v>1</v>
      </c>
      <c r="W2097" t="b">
        <v>1</v>
      </c>
      <c r="X2097" t="b">
        <v>0</v>
      </c>
      <c r="Y2097" t="b">
        <v>0</v>
      </c>
      <c r="Z2097" t="b">
        <v>1</v>
      </c>
      <c r="AA2097" t="b">
        <v>0</v>
      </c>
      <c r="AB2097" t="b">
        <v>0</v>
      </c>
      <c r="AC2097" t="b">
        <v>0</v>
      </c>
      <c r="AD2097" t="b">
        <v>1</v>
      </c>
      <c r="AE2097" t="b">
        <v>1</v>
      </c>
      <c r="AF2097" t="b">
        <v>0</v>
      </c>
      <c r="AG2097" t="b">
        <v>0</v>
      </c>
      <c r="AH2097" t="b">
        <v>0</v>
      </c>
      <c r="AI2097" t="b">
        <v>0</v>
      </c>
      <c r="AJ2097" t="b">
        <v>0</v>
      </c>
      <c r="AK2097" t="b">
        <v>0</v>
      </c>
      <c r="AL2097" t="b">
        <v>0</v>
      </c>
      <c r="AM2097" t="b">
        <v>0</v>
      </c>
    </row>
    <row r="2098" spans="1:39" ht="14.4" hidden="1" x14ac:dyDescent="0.3">
      <c r="A2098" t="s">
        <v>2213</v>
      </c>
      <c r="B2098">
        <v>2016</v>
      </c>
      <c r="C2098" t="s">
        <v>375</v>
      </c>
      <c r="D2098" t="s">
        <v>58</v>
      </c>
      <c r="E2098" t="s">
        <v>108</v>
      </c>
      <c r="F2098" t="s">
        <v>5169</v>
      </c>
      <c r="G2098" t="s">
        <v>17</v>
      </c>
      <c r="H2098" t="s">
        <v>60</v>
      </c>
      <c r="I2098" t="s">
        <v>28</v>
      </c>
      <c r="J2098" t="b">
        <v>0</v>
      </c>
      <c r="L2098">
        <v>0.06</v>
      </c>
      <c r="M2098" t="s">
        <v>8291</v>
      </c>
      <c r="O2098">
        <v>19785</v>
      </c>
      <c r="P2098">
        <v>-3.87</v>
      </c>
      <c r="Q2098">
        <v>0.89</v>
      </c>
      <c r="R2098" t="b">
        <v>0</v>
      </c>
      <c r="S2098" t="s">
        <v>40</v>
      </c>
      <c r="T2098">
        <v>2</v>
      </c>
      <c r="U2098" t="s">
        <v>21</v>
      </c>
      <c r="V2098" t="b">
        <v>0</v>
      </c>
      <c r="W2098" t="b">
        <v>1</v>
      </c>
      <c r="X2098" t="b">
        <v>1</v>
      </c>
      <c r="Y2098" t="b">
        <v>0</v>
      </c>
      <c r="Z2098" t="b">
        <v>0</v>
      </c>
      <c r="AA2098" t="b">
        <v>0</v>
      </c>
      <c r="AB2098" t="b">
        <v>1</v>
      </c>
      <c r="AC2098" t="b">
        <v>0</v>
      </c>
      <c r="AD2098" t="b">
        <v>1</v>
      </c>
      <c r="AE2098" t="b">
        <v>1</v>
      </c>
      <c r="AF2098" t="b">
        <v>0</v>
      </c>
      <c r="AG2098" t="b">
        <v>0</v>
      </c>
      <c r="AH2098" t="b">
        <v>0</v>
      </c>
      <c r="AI2098" t="b">
        <v>0</v>
      </c>
      <c r="AJ2098" t="b">
        <v>0</v>
      </c>
      <c r="AK2098" t="b">
        <v>0</v>
      </c>
      <c r="AL2098" t="b">
        <v>0</v>
      </c>
      <c r="AM2098" t="b">
        <v>0</v>
      </c>
    </row>
    <row r="2099" spans="1:39" ht="14.4" hidden="1" x14ac:dyDescent="0.3">
      <c r="A2099" t="s">
        <v>2214</v>
      </c>
      <c r="B2099">
        <v>2016</v>
      </c>
      <c r="C2099" t="s">
        <v>137</v>
      </c>
      <c r="D2099" t="s">
        <v>77</v>
      </c>
      <c r="E2099" t="s">
        <v>32</v>
      </c>
      <c r="F2099" t="s">
        <v>5176</v>
      </c>
      <c r="G2099" t="s">
        <v>93</v>
      </c>
      <c r="H2099" t="s">
        <v>105</v>
      </c>
      <c r="I2099" t="s">
        <v>98</v>
      </c>
      <c r="J2099" t="b">
        <v>0</v>
      </c>
      <c r="L2099">
        <v>0.09</v>
      </c>
      <c r="M2099" t="s">
        <v>8290</v>
      </c>
      <c r="O2099">
        <v>56868</v>
      </c>
      <c r="P2099">
        <v>-2.2599999999999998</v>
      </c>
      <c r="Q2099">
        <v>0.88</v>
      </c>
      <c r="R2099" t="b">
        <v>0</v>
      </c>
      <c r="S2099" t="s">
        <v>20</v>
      </c>
      <c r="T2099">
        <v>9</v>
      </c>
      <c r="U2099" t="s">
        <v>21</v>
      </c>
      <c r="V2099" t="b">
        <v>0</v>
      </c>
      <c r="W2099" t="b">
        <v>0</v>
      </c>
      <c r="X2099" t="b">
        <v>0</v>
      </c>
      <c r="Y2099" t="b">
        <v>1</v>
      </c>
      <c r="Z2099" t="b">
        <v>1</v>
      </c>
      <c r="AA2099" t="b">
        <v>1</v>
      </c>
      <c r="AB2099" t="b">
        <v>0</v>
      </c>
      <c r="AC2099" t="b">
        <v>1</v>
      </c>
      <c r="AD2099" t="b">
        <v>0</v>
      </c>
      <c r="AE2099" t="b">
        <v>1</v>
      </c>
      <c r="AF2099" t="b">
        <v>0</v>
      </c>
      <c r="AG2099" t="b">
        <v>0</v>
      </c>
      <c r="AH2099" t="b">
        <v>0</v>
      </c>
      <c r="AI2099" t="b">
        <v>0</v>
      </c>
      <c r="AJ2099" t="b">
        <v>0</v>
      </c>
      <c r="AK2099" t="b">
        <v>0</v>
      </c>
      <c r="AL2099" t="b">
        <v>0</v>
      </c>
      <c r="AM2099" t="b">
        <v>0</v>
      </c>
    </row>
    <row r="2100" spans="1:39" ht="14.4" hidden="1" x14ac:dyDescent="0.3">
      <c r="A2100" t="s">
        <v>2215</v>
      </c>
      <c r="B2100">
        <v>2016</v>
      </c>
      <c r="C2100" t="s">
        <v>115</v>
      </c>
      <c r="D2100" t="s">
        <v>31</v>
      </c>
      <c r="E2100" t="s">
        <v>32</v>
      </c>
      <c r="F2100" t="s">
        <v>5169</v>
      </c>
      <c r="G2100" t="s">
        <v>46</v>
      </c>
      <c r="H2100" t="s">
        <v>105</v>
      </c>
      <c r="I2100" t="s">
        <v>61</v>
      </c>
      <c r="J2100" t="b">
        <v>0</v>
      </c>
      <c r="L2100">
        <v>0.13</v>
      </c>
      <c r="M2100" t="s">
        <v>8289</v>
      </c>
      <c r="O2100">
        <v>21751</v>
      </c>
      <c r="P2100">
        <v>-3.6</v>
      </c>
      <c r="Q2100">
        <v>0.75</v>
      </c>
      <c r="R2100" t="b">
        <v>0</v>
      </c>
      <c r="S2100" t="s">
        <v>35</v>
      </c>
      <c r="T2100">
        <v>16</v>
      </c>
      <c r="U2100" t="s">
        <v>21</v>
      </c>
      <c r="V2100" t="b">
        <v>0</v>
      </c>
      <c r="W2100" t="b">
        <v>1</v>
      </c>
      <c r="X2100" t="b">
        <v>1</v>
      </c>
      <c r="Y2100" t="b">
        <v>0</v>
      </c>
      <c r="Z2100" t="b">
        <v>1</v>
      </c>
      <c r="AA2100" t="b">
        <v>1</v>
      </c>
      <c r="AB2100" t="b">
        <v>0</v>
      </c>
      <c r="AC2100" t="b">
        <v>0</v>
      </c>
      <c r="AD2100" t="b">
        <v>1</v>
      </c>
      <c r="AE2100" t="b">
        <v>0</v>
      </c>
      <c r="AF2100" t="b">
        <v>0</v>
      </c>
      <c r="AG2100" t="b">
        <v>0</v>
      </c>
      <c r="AH2100" t="b">
        <v>0</v>
      </c>
      <c r="AI2100" t="b">
        <v>0</v>
      </c>
      <c r="AJ2100" t="b">
        <v>0</v>
      </c>
      <c r="AK2100" t="b">
        <v>0</v>
      </c>
      <c r="AL2100" t="b">
        <v>0</v>
      </c>
      <c r="AM2100" t="b">
        <v>0</v>
      </c>
    </row>
    <row r="2101" spans="1:39" ht="14.4" hidden="1" x14ac:dyDescent="0.3">
      <c r="A2101" t="s">
        <v>2216</v>
      </c>
      <c r="B2101">
        <v>2016</v>
      </c>
      <c r="C2101" t="s">
        <v>112</v>
      </c>
      <c r="D2101" t="s">
        <v>113</v>
      </c>
      <c r="E2101" t="s">
        <v>32</v>
      </c>
      <c r="F2101" t="s">
        <v>5181</v>
      </c>
      <c r="G2101" t="s">
        <v>46</v>
      </c>
      <c r="H2101" t="s">
        <v>27</v>
      </c>
      <c r="I2101" t="s">
        <v>19</v>
      </c>
      <c r="J2101" t="b">
        <v>0</v>
      </c>
      <c r="L2101">
        <v>0.04</v>
      </c>
      <c r="M2101" t="s">
        <v>8288</v>
      </c>
      <c r="O2101">
        <v>70086</v>
      </c>
      <c r="P2101">
        <v>2.06</v>
      </c>
      <c r="Q2101">
        <v>0.7</v>
      </c>
      <c r="R2101" t="b">
        <v>0</v>
      </c>
      <c r="S2101" t="s">
        <v>20</v>
      </c>
      <c r="T2101">
        <v>15</v>
      </c>
      <c r="U2101" t="s">
        <v>21</v>
      </c>
      <c r="V2101" t="b">
        <v>0</v>
      </c>
      <c r="W2101" t="b">
        <v>0</v>
      </c>
      <c r="X2101" t="b">
        <v>0</v>
      </c>
      <c r="Y2101" t="b">
        <v>0</v>
      </c>
      <c r="Z2101" t="b">
        <v>1</v>
      </c>
      <c r="AA2101" t="b">
        <v>0</v>
      </c>
      <c r="AB2101" t="b">
        <v>1</v>
      </c>
      <c r="AC2101" t="b">
        <v>1</v>
      </c>
      <c r="AD2101" t="b">
        <v>0</v>
      </c>
      <c r="AE2101" t="b">
        <v>1</v>
      </c>
      <c r="AF2101" t="b">
        <v>0</v>
      </c>
      <c r="AG2101" t="b">
        <v>0</v>
      </c>
      <c r="AH2101" t="b">
        <v>0</v>
      </c>
      <c r="AI2101" t="b">
        <v>0</v>
      </c>
      <c r="AJ2101" t="b">
        <v>0</v>
      </c>
      <c r="AK2101" t="b">
        <v>0</v>
      </c>
      <c r="AL2101" t="b">
        <v>0</v>
      </c>
      <c r="AM2101" t="b">
        <v>0</v>
      </c>
    </row>
    <row r="2102" spans="1:39" ht="14.4" hidden="1" x14ac:dyDescent="0.3">
      <c r="A2102" t="s">
        <v>2217</v>
      </c>
      <c r="B2102">
        <v>2016</v>
      </c>
      <c r="C2102" t="s">
        <v>156</v>
      </c>
      <c r="D2102" t="s">
        <v>58</v>
      </c>
      <c r="E2102" t="s">
        <v>120</v>
      </c>
      <c r="F2102" t="s">
        <v>5176</v>
      </c>
      <c r="G2102" t="s">
        <v>33</v>
      </c>
      <c r="H2102" t="s">
        <v>105</v>
      </c>
      <c r="I2102" t="s">
        <v>28</v>
      </c>
      <c r="J2102" t="b">
        <v>0</v>
      </c>
      <c r="L2102">
        <v>0.18</v>
      </c>
      <c r="M2102" t="s">
        <v>8287</v>
      </c>
      <c r="O2102">
        <v>19923</v>
      </c>
      <c r="P2102">
        <v>-3.16</v>
      </c>
      <c r="Q2102">
        <v>0.7</v>
      </c>
      <c r="R2102" t="b">
        <v>0</v>
      </c>
      <c r="S2102" t="s">
        <v>35</v>
      </c>
      <c r="T2102">
        <v>6</v>
      </c>
      <c r="U2102" t="s">
        <v>21</v>
      </c>
      <c r="V2102" t="b">
        <v>1</v>
      </c>
      <c r="W2102" t="b">
        <v>0</v>
      </c>
      <c r="X2102" t="b">
        <v>0</v>
      </c>
      <c r="Y2102" t="b">
        <v>0</v>
      </c>
      <c r="Z2102" t="b">
        <v>1</v>
      </c>
      <c r="AA2102" t="b">
        <v>1</v>
      </c>
      <c r="AB2102" t="b">
        <v>1</v>
      </c>
      <c r="AC2102" t="b">
        <v>0</v>
      </c>
      <c r="AD2102" t="b">
        <v>1</v>
      </c>
      <c r="AE2102" t="b">
        <v>0</v>
      </c>
      <c r="AF2102" t="b">
        <v>0</v>
      </c>
      <c r="AG2102" t="b">
        <v>0</v>
      </c>
      <c r="AH2102" t="b">
        <v>0</v>
      </c>
      <c r="AI2102" t="b">
        <v>0</v>
      </c>
      <c r="AJ2102" t="b">
        <v>0</v>
      </c>
      <c r="AK2102" t="b">
        <v>0</v>
      </c>
      <c r="AL2102" t="b">
        <v>0</v>
      </c>
      <c r="AM2102" t="b">
        <v>0</v>
      </c>
    </row>
    <row r="2103" spans="1:39" ht="14.4" hidden="1" x14ac:dyDescent="0.3">
      <c r="A2103" t="s">
        <v>2218</v>
      </c>
      <c r="B2103">
        <v>2016</v>
      </c>
      <c r="C2103" t="s">
        <v>154</v>
      </c>
      <c r="D2103" t="s">
        <v>24</v>
      </c>
      <c r="E2103" t="s">
        <v>97</v>
      </c>
      <c r="F2103" t="s">
        <v>5169</v>
      </c>
      <c r="G2103" t="s">
        <v>33</v>
      </c>
      <c r="H2103" t="s">
        <v>52</v>
      </c>
      <c r="I2103" t="s">
        <v>19</v>
      </c>
      <c r="J2103" t="b">
        <v>0</v>
      </c>
      <c r="L2103">
        <v>0.06</v>
      </c>
      <c r="M2103" t="s">
        <v>8286</v>
      </c>
      <c r="O2103">
        <v>70652</v>
      </c>
      <c r="P2103">
        <v>-1.28</v>
      </c>
      <c r="Q2103">
        <v>0.7</v>
      </c>
      <c r="R2103" t="b">
        <v>0</v>
      </c>
      <c r="S2103" t="s">
        <v>35</v>
      </c>
      <c r="T2103">
        <v>0</v>
      </c>
      <c r="U2103" t="s">
        <v>21</v>
      </c>
      <c r="V2103" t="b">
        <v>0</v>
      </c>
      <c r="W2103" t="b">
        <v>0</v>
      </c>
      <c r="X2103" t="b">
        <v>0</v>
      </c>
      <c r="Y2103" t="b">
        <v>1</v>
      </c>
      <c r="Z2103" t="b">
        <v>0</v>
      </c>
      <c r="AA2103" t="b">
        <v>0</v>
      </c>
      <c r="AB2103" t="b">
        <v>1</v>
      </c>
      <c r="AC2103" t="b">
        <v>1</v>
      </c>
      <c r="AD2103" t="b">
        <v>0</v>
      </c>
      <c r="AE2103" t="b">
        <v>0</v>
      </c>
      <c r="AF2103" t="b">
        <v>0</v>
      </c>
      <c r="AG2103" t="b">
        <v>0</v>
      </c>
      <c r="AH2103" t="b">
        <v>0</v>
      </c>
      <c r="AI2103" t="b">
        <v>0</v>
      </c>
      <c r="AJ2103" t="b">
        <v>0</v>
      </c>
      <c r="AK2103" t="b">
        <v>0</v>
      </c>
      <c r="AL2103" t="b">
        <v>0</v>
      </c>
      <c r="AM2103" t="b">
        <v>0</v>
      </c>
    </row>
    <row r="2104" spans="1:39" ht="14.4" hidden="1" x14ac:dyDescent="0.3">
      <c r="A2104" t="s">
        <v>2219</v>
      </c>
      <c r="B2104">
        <v>2016</v>
      </c>
      <c r="C2104" t="s">
        <v>129</v>
      </c>
      <c r="D2104" t="s">
        <v>58</v>
      </c>
      <c r="E2104" t="s">
        <v>59</v>
      </c>
      <c r="F2104" t="s">
        <v>5176</v>
      </c>
      <c r="G2104" t="s">
        <v>65</v>
      </c>
      <c r="H2104" t="s">
        <v>91</v>
      </c>
      <c r="I2104" t="s">
        <v>28</v>
      </c>
      <c r="J2104" t="b">
        <v>0</v>
      </c>
      <c r="L2104">
        <v>0.1</v>
      </c>
      <c r="M2104" t="s">
        <v>8285</v>
      </c>
      <c r="O2104">
        <v>19327</v>
      </c>
      <c r="P2104">
        <v>4.21</v>
      </c>
      <c r="Q2104">
        <v>0.61</v>
      </c>
      <c r="R2104" t="b">
        <v>0</v>
      </c>
      <c r="S2104" t="s">
        <v>40</v>
      </c>
      <c r="T2104">
        <v>8</v>
      </c>
      <c r="U2104" t="s">
        <v>21</v>
      </c>
      <c r="V2104" t="b">
        <v>1</v>
      </c>
      <c r="W2104" t="b">
        <v>1</v>
      </c>
      <c r="X2104" t="b">
        <v>0</v>
      </c>
      <c r="Y2104" t="b">
        <v>0</v>
      </c>
      <c r="Z2104" t="b">
        <v>1</v>
      </c>
      <c r="AA2104" t="b">
        <v>0</v>
      </c>
      <c r="AB2104" t="b">
        <v>0</v>
      </c>
      <c r="AC2104" t="b">
        <v>1</v>
      </c>
      <c r="AD2104" t="b">
        <v>0</v>
      </c>
      <c r="AE2104" t="b">
        <v>1</v>
      </c>
      <c r="AF2104" t="b">
        <v>0</v>
      </c>
      <c r="AG2104" t="b">
        <v>0</v>
      </c>
      <c r="AH2104" t="b">
        <v>0</v>
      </c>
      <c r="AI2104" t="b">
        <v>0</v>
      </c>
      <c r="AJ2104" t="b">
        <v>0</v>
      </c>
      <c r="AK2104" t="b">
        <v>0</v>
      </c>
      <c r="AL2104" t="b">
        <v>0</v>
      </c>
      <c r="AM2104" t="b">
        <v>0</v>
      </c>
    </row>
    <row r="2105" spans="1:39" ht="14.4" hidden="1" x14ac:dyDescent="0.3">
      <c r="A2105" t="s">
        <v>2220</v>
      </c>
      <c r="B2105">
        <v>2016</v>
      </c>
      <c r="C2105" t="s">
        <v>101</v>
      </c>
      <c r="D2105" t="s">
        <v>77</v>
      </c>
      <c r="E2105" t="s">
        <v>25</v>
      </c>
      <c r="F2105" t="s">
        <v>5176</v>
      </c>
      <c r="G2105" t="s">
        <v>46</v>
      </c>
      <c r="H2105" t="s">
        <v>94</v>
      </c>
      <c r="I2105" t="s">
        <v>28</v>
      </c>
      <c r="J2105" t="b">
        <v>1</v>
      </c>
      <c r="K2105" t="s">
        <v>7841</v>
      </c>
      <c r="L2105">
        <v>0.64</v>
      </c>
      <c r="M2105" t="s">
        <v>7942</v>
      </c>
      <c r="N2105" t="s">
        <v>7841</v>
      </c>
      <c r="O2105">
        <v>88682</v>
      </c>
      <c r="P2105">
        <v>0.93</v>
      </c>
      <c r="Q2105">
        <v>0.11</v>
      </c>
      <c r="R2105" t="b">
        <v>1</v>
      </c>
      <c r="S2105" t="s">
        <v>40</v>
      </c>
      <c r="T2105">
        <v>1</v>
      </c>
      <c r="U2105" t="s">
        <v>21</v>
      </c>
      <c r="V2105" t="b">
        <v>0</v>
      </c>
      <c r="W2105" t="b">
        <v>0</v>
      </c>
      <c r="X2105" t="b">
        <v>0</v>
      </c>
      <c r="Y2105" t="b">
        <v>0</v>
      </c>
      <c r="Z2105" t="b">
        <v>1</v>
      </c>
      <c r="AA2105" t="b">
        <v>0</v>
      </c>
      <c r="AB2105" t="b">
        <v>1</v>
      </c>
      <c r="AC2105" t="b">
        <v>0</v>
      </c>
      <c r="AD2105" t="b">
        <v>0</v>
      </c>
      <c r="AE2105" t="b">
        <v>1</v>
      </c>
      <c r="AF2105" t="b">
        <v>0</v>
      </c>
      <c r="AG2105" t="b">
        <v>1</v>
      </c>
      <c r="AH2105" t="b">
        <v>1</v>
      </c>
      <c r="AI2105" t="b">
        <v>0</v>
      </c>
      <c r="AJ2105" t="b">
        <v>0</v>
      </c>
      <c r="AK2105" t="b">
        <v>0</v>
      </c>
      <c r="AL2105" t="b">
        <v>1</v>
      </c>
      <c r="AM2105" t="b">
        <v>1</v>
      </c>
    </row>
    <row r="2106" spans="1:39" ht="14.4" hidden="1" x14ac:dyDescent="0.3">
      <c r="A2106" t="s">
        <v>2221</v>
      </c>
      <c r="B2106">
        <v>2016</v>
      </c>
      <c r="C2106" t="s">
        <v>76</v>
      </c>
      <c r="D2106" t="s">
        <v>77</v>
      </c>
      <c r="E2106" t="s">
        <v>54</v>
      </c>
      <c r="F2106" t="s">
        <v>5181</v>
      </c>
      <c r="G2106" t="s">
        <v>33</v>
      </c>
      <c r="H2106" t="s">
        <v>34</v>
      </c>
      <c r="I2106" t="s">
        <v>28</v>
      </c>
      <c r="J2106" t="b">
        <v>0</v>
      </c>
      <c r="L2106">
        <v>0.12</v>
      </c>
      <c r="M2106" t="s">
        <v>8284</v>
      </c>
      <c r="O2106">
        <v>59742</v>
      </c>
      <c r="P2106">
        <v>-0.16</v>
      </c>
      <c r="Q2106">
        <v>0.72</v>
      </c>
      <c r="R2106" t="b">
        <v>0</v>
      </c>
      <c r="S2106" t="s">
        <v>20</v>
      </c>
      <c r="T2106">
        <v>10</v>
      </c>
      <c r="U2106" t="s">
        <v>21</v>
      </c>
      <c r="V2106" t="b">
        <v>0</v>
      </c>
      <c r="W2106" t="b">
        <v>0</v>
      </c>
      <c r="X2106" t="b">
        <v>1</v>
      </c>
      <c r="Y2106" t="b">
        <v>0</v>
      </c>
      <c r="Z2106" t="b">
        <v>1</v>
      </c>
      <c r="AA2106" t="b">
        <v>0</v>
      </c>
      <c r="AB2106" t="b">
        <v>1</v>
      </c>
      <c r="AC2106" t="b">
        <v>1</v>
      </c>
      <c r="AD2106" t="b">
        <v>1</v>
      </c>
      <c r="AE2106" t="b">
        <v>0</v>
      </c>
      <c r="AF2106" t="b">
        <v>0</v>
      </c>
      <c r="AG2106" t="b">
        <v>0</v>
      </c>
      <c r="AH2106" t="b">
        <v>0</v>
      </c>
      <c r="AI2106" t="b">
        <v>0</v>
      </c>
      <c r="AJ2106" t="b">
        <v>0</v>
      </c>
      <c r="AK2106" t="b">
        <v>0</v>
      </c>
      <c r="AL2106" t="b">
        <v>0</v>
      </c>
      <c r="AM2106" t="b">
        <v>0</v>
      </c>
    </row>
    <row r="2107" spans="1:39" ht="14.4" hidden="1" x14ac:dyDescent="0.3">
      <c r="A2107" t="s">
        <v>2222</v>
      </c>
      <c r="B2107">
        <v>2016</v>
      </c>
      <c r="C2107" t="s">
        <v>63</v>
      </c>
      <c r="D2107" t="s">
        <v>24</v>
      </c>
      <c r="E2107" t="s">
        <v>108</v>
      </c>
      <c r="F2107" t="s">
        <v>5176</v>
      </c>
      <c r="G2107" t="s">
        <v>41</v>
      </c>
      <c r="H2107" t="s">
        <v>105</v>
      </c>
      <c r="I2107" t="s">
        <v>28</v>
      </c>
      <c r="J2107" t="b">
        <v>0</v>
      </c>
      <c r="L2107">
        <v>0.05</v>
      </c>
      <c r="M2107" t="s">
        <v>8283</v>
      </c>
      <c r="O2107">
        <v>81237</v>
      </c>
      <c r="P2107">
        <v>-4.9000000000000004</v>
      </c>
      <c r="Q2107">
        <v>0.6</v>
      </c>
      <c r="R2107" t="b">
        <v>0</v>
      </c>
      <c r="S2107" t="s">
        <v>35</v>
      </c>
      <c r="T2107">
        <v>12</v>
      </c>
      <c r="U2107" t="s">
        <v>21</v>
      </c>
      <c r="V2107" t="b">
        <v>1</v>
      </c>
      <c r="W2107" t="b">
        <v>1</v>
      </c>
      <c r="X2107" t="b">
        <v>0</v>
      </c>
      <c r="Y2107" t="b">
        <v>0</v>
      </c>
      <c r="Z2107" t="b">
        <v>1</v>
      </c>
      <c r="AA2107" t="b">
        <v>0</v>
      </c>
      <c r="AB2107" t="b">
        <v>0</v>
      </c>
      <c r="AC2107" t="b">
        <v>0</v>
      </c>
      <c r="AD2107" t="b">
        <v>0</v>
      </c>
      <c r="AE2107" t="b">
        <v>0</v>
      </c>
      <c r="AF2107" t="b">
        <v>0</v>
      </c>
      <c r="AG2107" t="b">
        <v>0</v>
      </c>
      <c r="AH2107" t="b">
        <v>0</v>
      </c>
      <c r="AI2107" t="b">
        <v>0</v>
      </c>
      <c r="AJ2107" t="b">
        <v>0</v>
      </c>
      <c r="AK2107" t="b">
        <v>0</v>
      </c>
      <c r="AL2107" t="b">
        <v>0</v>
      </c>
      <c r="AM2107" t="b">
        <v>0</v>
      </c>
    </row>
    <row r="2108" spans="1:39" ht="14.4" hidden="1" x14ac:dyDescent="0.3">
      <c r="A2108" t="s">
        <v>2223</v>
      </c>
      <c r="B2108">
        <v>2016</v>
      </c>
      <c r="C2108" t="s">
        <v>73</v>
      </c>
      <c r="D2108" t="s">
        <v>15</v>
      </c>
      <c r="E2108" t="s">
        <v>59</v>
      </c>
      <c r="F2108" t="s">
        <v>5169</v>
      </c>
      <c r="G2108" t="s">
        <v>86</v>
      </c>
      <c r="H2108" t="s">
        <v>94</v>
      </c>
      <c r="I2108" t="s">
        <v>49</v>
      </c>
      <c r="J2108" t="b">
        <v>0</v>
      </c>
      <c r="L2108">
        <v>0.02</v>
      </c>
      <c r="M2108" t="s">
        <v>8282</v>
      </c>
      <c r="O2108">
        <v>36780</v>
      </c>
      <c r="P2108">
        <v>2.41</v>
      </c>
      <c r="Q2108">
        <v>0.62</v>
      </c>
      <c r="R2108" t="b">
        <v>0</v>
      </c>
      <c r="S2108" t="s">
        <v>35</v>
      </c>
      <c r="T2108">
        <v>2</v>
      </c>
      <c r="U2108" t="s">
        <v>21</v>
      </c>
      <c r="V2108" t="b">
        <v>0</v>
      </c>
      <c r="W2108" t="b">
        <v>0</v>
      </c>
      <c r="X2108" t="b">
        <v>1</v>
      </c>
      <c r="Y2108" t="b">
        <v>0</v>
      </c>
      <c r="Z2108" t="b">
        <v>0</v>
      </c>
      <c r="AA2108" t="b">
        <v>0</v>
      </c>
      <c r="AB2108" t="b">
        <v>1</v>
      </c>
      <c r="AC2108" t="b">
        <v>0</v>
      </c>
      <c r="AD2108" t="b">
        <v>1</v>
      </c>
      <c r="AE2108" t="b">
        <v>1</v>
      </c>
      <c r="AF2108" t="b">
        <v>0</v>
      </c>
      <c r="AG2108" t="b">
        <v>0</v>
      </c>
      <c r="AH2108" t="b">
        <v>0</v>
      </c>
      <c r="AI2108" t="b">
        <v>0</v>
      </c>
      <c r="AJ2108" t="b">
        <v>0</v>
      </c>
      <c r="AK2108" t="b">
        <v>0</v>
      </c>
      <c r="AL2108" t="b">
        <v>0</v>
      </c>
      <c r="AM2108" t="b">
        <v>0</v>
      </c>
    </row>
    <row r="2109" spans="1:39" ht="14.4" hidden="1" x14ac:dyDescent="0.3">
      <c r="A2109" t="s">
        <v>2224</v>
      </c>
      <c r="B2109">
        <v>2016</v>
      </c>
      <c r="C2109" t="s">
        <v>150</v>
      </c>
      <c r="D2109" t="s">
        <v>90</v>
      </c>
      <c r="E2109" t="s">
        <v>45</v>
      </c>
      <c r="F2109" t="s">
        <v>5169</v>
      </c>
      <c r="G2109" t="s">
        <v>93</v>
      </c>
      <c r="H2109" t="s">
        <v>105</v>
      </c>
      <c r="I2109" t="s">
        <v>49</v>
      </c>
      <c r="J2109" t="b">
        <v>0</v>
      </c>
      <c r="L2109">
        <v>0.05</v>
      </c>
      <c r="M2109" t="s">
        <v>8281</v>
      </c>
      <c r="O2109">
        <v>63415</v>
      </c>
      <c r="P2109">
        <v>0.48</v>
      </c>
      <c r="Q2109">
        <v>0.76</v>
      </c>
      <c r="R2109" t="b">
        <v>0</v>
      </c>
      <c r="S2109" t="s">
        <v>20</v>
      </c>
      <c r="T2109">
        <v>18</v>
      </c>
      <c r="U2109" t="s">
        <v>21</v>
      </c>
      <c r="V2109" t="b">
        <v>0</v>
      </c>
      <c r="W2109" t="b">
        <v>1</v>
      </c>
      <c r="X2109" t="b">
        <v>0</v>
      </c>
      <c r="Y2109" t="b">
        <v>0</v>
      </c>
      <c r="Z2109" t="b">
        <v>1</v>
      </c>
      <c r="AA2109" t="b">
        <v>0</v>
      </c>
      <c r="AB2109" t="b">
        <v>1</v>
      </c>
      <c r="AC2109" t="b">
        <v>0</v>
      </c>
      <c r="AD2109" t="b">
        <v>0</v>
      </c>
      <c r="AE2109" t="b">
        <v>1</v>
      </c>
      <c r="AF2109" t="b">
        <v>0</v>
      </c>
      <c r="AG2109" t="b">
        <v>0</v>
      </c>
      <c r="AH2109" t="b">
        <v>0</v>
      </c>
      <c r="AI2109" t="b">
        <v>0</v>
      </c>
      <c r="AJ2109" t="b">
        <v>0</v>
      </c>
      <c r="AK2109" t="b">
        <v>0</v>
      </c>
      <c r="AL2109" t="b">
        <v>0</v>
      </c>
      <c r="AM2109" t="b">
        <v>0</v>
      </c>
    </row>
    <row r="2110" spans="1:39" ht="14.4" hidden="1" x14ac:dyDescent="0.3">
      <c r="A2110" t="s">
        <v>2225</v>
      </c>
      <c r="B2110">
        <v>2016</v>
      </c>
      <c r="C2110" t="s">
        <v>30</v>
      </c>
      <c r="D2110" t="s">
        <v>31</v>
      </c>
      <c r="E2110" t="s">
        <v>54</v>
      </c>
      <c r="F2110" t="s">
        <v>40</v>
      </c>
      <c r="G2110" t="s">
        <v>65</v>
      </c>
      <c r="H2110" t="s">
        <v>69</v>
      </c>
      <c r="I2110" t="s">
        <v>28</v>
      </c>
      <c r="J2110" t="b">
        <v>0</v>
      </c>
      <c r="L2110">
        <v>0.15</v>
      </c>
      <c r="M2110" t="s">
        <v>8280</v>
      </c>
      <c r="O2110">
        <v>27035</v>
      </c>
      <c r="P2110">
        <v>-3.03</v>
      </c>
      <c r="Q2110">
        <v>0.82</v>
      </c>
      <c r="R2110" t="b">
        <v>0</v>
      </c>
      <c r="S2110" t="s">
        <v>35</v>
      </c>
      <c r="T2110">
        <v>0</v>
      </c>
      <c r="U2110" t="s">
        <v>21</v>
      </c>
      <c r="V2110" t="b">
        <v>0</v>
      </c>
      <c r="W2110" t="b">
        <v>1</v>
      </c>
      <c r="X2110" t="b">
        <v>1</v>
      </c>
      <c r="Y2110" t="b">
        <v>0</v>
      </c>
      <c r="Z2110" t="b">
        <v>1</v>
      </c>
      <c r="AA2110" t="b">
        <v>0</v>
      </c>
      <c r="AB2110" t="b">
        <v>1</v>
      </c>
      <c r="AC2110" t="b">
        <v>0</v>
      </c>
      <c r="AD2110" t="b">
        <v>0</v>
      </c>
      <c r="AE2110" t="b">
        <v>1</v>
      </c>
      <c r="AF2110" t="b">
        <v>0</v>
      </c>
      <c r="AG2110" t="b">
        <v>0</v>
      </c>
      <c r="AH2110" t="b">
        <v>0</v>
      </c>
      <c r="AI2110" t="b">
        <v>0</v>
      </c>
      <c r="AJ2110" t="b">
        <v>0</v>
      </c>
      <c r="AK2110" t="b">
        <v>0</v>
      </c>
      <c r="AL2110" t="b">
        <v>0</v>
      </c>
      <c r="AM2110" t="b">
        <v>0</v>
      </c>
    </row>
    <row r="2111" spans="1:39" ht="14.4" hidden="1" x14ac:dyDescent="0.3">
      <c r="A2111" t="s">
        <v>2226</v>
      </c>
      <c r="B2111">
        <v>2016</v>
      </c>
      <c r="C2111" t="s">
        <v>248</v>
      </c>
      <c r="D2111" t="s">
        <v>24</v>
      </c>
      <c r="E2111" t="s">
        <v>45</v>
      </c>
      <c r="F2111" t="s">
        <v>5181</v>
      </c>
      <c r="G2111" t="s">
        <v>26</v>
      </c>
      <c r="H2111" t="s">
        <v>52</v>
      </c>
      <c r="I2111" t="s">
        <v>28</v>
      </c>
      <c r="J2111" t="b">
        <v>0</v>
      </c>
      <c r="L2111">
        <v>0.04</v>
      </c>
      <c r="M2111" t="s">
        <v>8279</v>
      </c>
      <c r="O2111">
        <v>67784</v>
      </c>
      <c r="P2111">
        <v>-0.15</v>
      </c>
      <c r="Q2111">
        <v>0.67</v>
      </c>
      <c r="R2111" t="b">
        <v>0</v>
      </c>
      <c r="S2111" t="s">
        <v>40</v>
      </c>
      <c r="T2111">
        <v>11</v>
      </c>
      <c r="U2111" t="s">
        <v>21</v>
      </c>
      <c r="V2111" t="b">
        <v>0</v>
      </c>
      <c r="W2111" t="b">
        <v>1</v>
      </c>
      <c r="X2111" t="b">
        <v>0</v>
      </c>
      <c r="Y2111" t="b">
        <v>0</v>
      </c>
      <c r="Z2111" t="b">
        <v>0</v>
      </c>
      <c r="AA2111" t="b">
        <v>1</v>
      </c>
      <c r="AB2111" t="b">
        <v>1</v>
      </c>
      <c r="AC2111" t="b">
        <v>1</v>
      </c>
      <c r="AD2111" t="b">
        <v>0</v>
      </c>
      <c r="AE2111" t="b">
        <v>1</v>
      </c>
      <c r="AF2111" t="b">
        <v>0</v>
      </c>
      <c r="AG2111" t="b">
        <v>0</v>
      </c>
      <c r="AH2111" t="b">
        <v>0</v>
      </c>
      <c r="AI2111" t="b">
        <v>0</v>
      </c>
      <c r="AJ2111" t="b">
        <v>0</v>
      </c>
      <c r="AK2111" t="b">
        <v>0</v>
      </c>
      <c r="AL2111" t="b">
        <v>0</v>
      </c>
      <c r="AM2111" t="b">
        <v>0</v>
      </c>
    </row>
    <row r="2112" spans="1:39" ht="14.4" hidden="1" x14ac:dyDescent="0.3">
      <c r="A2112" t="s">
        <v>2227</v>
      </c>
      <c r="B2112">
        <v>2016</v>
      </c>
      <c r="C2112" t="s">
        <v>112</v>
      </c>
      <c r="D2112" t="s">
        <v>113</v>
      </c>
      <c r="E2112" t="s">
        <v>25</v>
      </c>
      <c r="F2112" t="s">
        <v>5176</v>
      </c>
      <c r="G2112" t="s">
        <v>26</v>
      </c>
      <c r="H2112" t="s">
        <v>94</v>
      </c>
      <c r="I2112" t="s">
        <v>28</v>
      </c>
      <c r="J2112" t="b">
        <v>0</v>
      </c>
      <c r="L2112">
        <v>0.2</v>
      </c>
      <c r="M2112" t="s">
        <v>8278</v>
      </c>
      <c r="O2112">
        <v>67802</v>
      </c>
      <c r="P2112">
        <v>1.74</v>
      </c>
      <c r="Q2112">
        <v>0.81</v>
      </c>
      <c r="R2112" t="b">
        <v>0</v>
      </c>
      <c r="S2112" t="s">
        <v>40</v>
      </c>
      <c r="T2112">
        <v>18</v>
      </c>
      <c r="U2112" t="s">
        <v>21</v>
      </c>
      <c r="V2112" t="b">
        <v>1</v>
      </c>
      <c r="W2112" t="b">
        <v>1</v>
      </c>
      <c r="X2112" t="b">
        <v>1</v>
      </c>
      <c r="Y2112" t="b">
        <v>1</v>
      </c>
      <c r="Z2112" t="b">
        <v>0</v>
      </c>
      <c r="AA2112" t="b">
        <v>0</v>
      </c>
      <c r="AB2112" t="b">
        <v>1</v>
      </c>
      <c r="AC2112" t="b">
        <v>0</v>
      </c>
      <c r="AD2112" t="b">
        <v>1</v>
      </c>
      <c r="AE2112" t="b">
        <v>0</v>
      </c>
      <c r="AF2112" t="b">
        <v>0</v>
      </c>
      <c r="AG2112" t="b">
        <v>0</v>
      </c>
      <c r="AH2112" t="b">
        <v>0</v>
      </c>
      <c r="AI2112" t="b">
        <v>0</v>
      </c>
      <c r="AJ2112" t="b">
        <v>0</v>
      </c>
      <c r="AK2112" t="b">
        <v>0</v>
      </c>
      <c r="AL2112" t="b">
        <v>0</v>
      </c>
      <c r="AM2112" t="b">
        <v>0</v>
      </c>
    </row>
    <row r="2113" spans="1:39" ht="14.4" hidden="1" x14ac:dyDescent="0.3">
      <c r="A2113" t="s">
        <v>2228</v>
      </c>
      <c r="B2113">
        <v>2016</v>
      </c>
      <c r="C2113" t="s">
        <v>124</v>
      </c>
      <c r="D2113" t="s">
        <v>58</v>
      </c>
      <c r="E2113" t="s">
        <v>133</v>
      </c>
      <c r="F2113" t="s">
        <v>5172</v>
      </c>
      <c r="G2113" t="s">
        <v>86</v>
      </c>
      <c r="H2113" t="s">
        <v>105</v>
      </c>
      <c r="I2113" t="s">
        <v>49</v>
      </c>
      <c r="J2113" t="b">
        <v>0</v>
      </c>
      <c r="L2113">
        <v>0.1</v>
      </c>
      <c r="M2113" t="s">
        <v>8277</v>
      </c>
      <c r="O2113">
        <v>22149</v>
      </c>
      <c r="P2113">
        <v>2.29</v>
      </c>
      <c r="Q2113">
        <v>0.9</v>
      </c>
      <c r="R2113" t="b">
        <v>0</v>
      </c>
      <c r="S2113" t="s">
        <v>35</v>
      </c>
      <c r="T2113">
        <v>12</v>
      </c>
      <c r="U2113" t="s">
        <v>21</v>
      </c>
      <c r="V2113" t="b">
        <v>0</v>
      </c>
      <c r="W2113" t="b">
        <v>0</v>
      </c>
      <c r="X2113" t="b">
        <v>0</v>
      </c>
      <c r="Y2113" t="b">
        <v>1</v>
      </c>
      <c r="Z2113" t="b">
        <v>0</v>
      </c>
      <c r="AA2113" t="b">
        <v>0</v>
      </c>
      <c r="AB2113" t="b">
        <v>1</v>
      </c>
      <c r="AC2113" t="b">
        <v>1</v>
      </c>
      <c r="AD2113" t="b">
        <v>0</v>
      </c>
      <c r="AE2113" t="b">
        <v>1</v>
      </c>
      <c r="AF2113" t="b">
        <v>0</v>
      </c>
      <c r="AG2113" t="b">
        <v>0</v>
      </c>
      <c r="AH2113" t="b">
        <v>0</v>
      </c>
      <c r="AI2113" t="b">
        <v>0</v>
      </c>
      <c r="AJ2113" t="b">
        <v>0</v>
      </c>
      <c r="AK2113" t="b">
        <v>0</v>
      </c>
      <c r="AL2113" t="b">
        <v>0</v>
      </c>
      <c r="AM2113" t="b">
        <v>0</v>
      </c>
    </row>
    <row r="2114" spans="1:39" ht="14.4" hidden="1" x14ac:dyDescent="0.3">
      <c r="A2114" t="s">
        <v>2229</v>
      </c>
      <c r="B2114">
        <v>2016</v>
      </c>
      <c r="C2114" t="s">
        <v>129</v>
      </c>
      <c r="D2114" t="s">
        <v>58</v>
      </c>
      <c r="E2114" t="s">
        <v>45</v>
      </c>
      <c r="F2114" t="s">
        <v>5172</v>
      </c>
      <c r="G2114" t="s">
        <v>93</v>
      </c>
      <c r="H2114" t="s">
        <v>52</v>
      </c>
      <c r="I2114" t="s">
        <v>83</v>
      </c>
      <c r="J2114" t="b">
        <v>1</v>
      </c>
      <c r="K2114" t="s">
        <v>8275</v>
      </c>
      <c r="L2114">
        <v>0.44</v>
      </c>
      <c r="M2114" t="s">
        <v>8276</v>
      </c>
      <c r="N2114" t="s">
        <v>8275</v>
      </c>
      <c r="O2114">
        <v>27661</v>
      </c>
      <c r="P2114">
        <v>2.7</v>
      </c>
      <c r="Q2114">
        <v>0.38</v>
      </c>
      <c r="R2114" t="b">
        <v>1</v>
      </c>
      <c r="S2114" t="s">
        <v>40</v>
      </c>
      <c r="T2114">
        <v>11</v>
      </c>
      <c r="U2114" t="s">
        <v>21</v>
      </c>
      <c r="V2114" t="b">
        <v>0</v>
      </c>
      <c r="W2114" t="b">
        <v>1</v>
      </c>
      <c r="X2114" t="b">
        <v>1</v>
      </c>
      <c r="Y2114" t="b">
        <v>1</v>
      </c>
      <c r="Z2114" t="b">
        <v>1</v>
      </c>
      <c r="AA2114" t="b">
        <v>0</v>
      </c>
      <c r="AB2114" t="b">
        <v>1</v>
      </c>
      <c r="AC2114" t="b">
        <v>1</v>
      </c>
      <c r="AD2114" t="b">
        <v>0</v>
      </c>
      <c r="AE2114" t="b">
        <v>0</v>
      </c>
      <c r="AF2114" t="b">
        <v>0</v>
      </c>
      <c r="AG2114" t="b">
        <v>0</v>
      </c>
      <c r="AH2114" t="b">
        <v>1</v>
      </c>
      <c r="AI2114" t="b">
        <v>1</v>
      </c>
      <c r="AJ2114" t="b">
        <v>0</v>
      </c>
      <c r="AK2114" t="b">
        <v>0</v>
      </c>
      <c r="AL2114" t="b">
        <v>0</v>
      </c>
      <c r="AM2114" t="b">
        <v>1</v>
      </c>
    </row>
    <row r="2115" spans="1:39" ht="14.4" hidden="1" x14ac:dyDescent="0.3">
      <c r="A2115" t="s">
        <v>2230</v>
      </c>
      <c r="B2115">
        <v>2016</v>
      </c>
      <c r="C2115" t="s">
        <v>96</v>
      </c>
      <c r="D2115" t="s">
        <v>90</v>
      </c>
      <c r="E2115" t="s">
        <v>74</v>
      </c>
      <c r="F2115" t="s">
        <v>5169</v>
      </c>
      <c r="G2115" t="s">
        <v>86</v>
      </c>
      <c r="H2115" t="s">
        <v>69</v>
      </c>
      <c r="I2115" t="s">
        <v>98</v>
      </c>
      <c r="J2115" t="b">
        <v>1</v>
      </c>
      <c r="K2115" t="s">
        <v>7580</v>
      </c>
      <c r="L2115">
        <v>0.52</v>
      </c>
      <c r="M2115" t="s">
        <v>8274</v>
      </c>
      <c r="N2115" t="s">
        <v>7580</v>
      </c>
      <c r="O2115">
        <v>92884</v>
      </c>
      <c r="P2115">
        <v>-2.1800000000000002</v>
      </c>
      <c r="Q2115">
        <v>0.28000000000000003</v>
      </c>
      <c r="R2115" t="b">
        <v>1</v>
      </c>
      <c r="S2115" t="s">
        <v>35</v>
      </c>
      <c r="T2115">
        <v>19</v>
      </c>
      <c r="U2115" t="s">
        <v>21</v>
      </c>
      <c r="V2115" t="b">
        <v>0</v>
      </c>
      <c r="W2115" t="b">
        <v>1</v>
      </c>
      <c r="X2115" t="b">
        <v>0</v>
      </c>
      <c r="Y2115" t="b">
        <v>1</v>
      </c>
      <c r="Z2115" t="b">
        <v>1</v>
      </c>
      <c r="AA2115" t="b">
        <v>0</v>
      </c>
      <c r="AB2115" t="b">
        <v>1</v>
      </c>
      <c r="AC2115" t="b">
        <v>1</v>
      </c>
      <c r="AD2115" t="b">
        <v>0</v>
      </c>
      <c r="AE2115" t="b">
        <v>1</v>
      </c>
      <c r="AF2115" t="b">
        <v>0</v>
      </c>
      <c r="AG2115" t="b">
        <v>0</v>
      </c>
      <c r="AH2115" t="b">
        <v>1</v>
      </c>
      <c r="AI2115" t="b">
        <v>1</v>
      </c>
      <c r="AJ2115" t="b">
        <v>0</v>
      </c>
      <c r="AK2115" t="b">
        <v>0</v>
      </c>
      <c r="AL2115" t="b">
        <v>0</v>
      </c>
      <c r="AM2115" t="b">
        <v>1</v>
      </c>
    </row>
    <row r="2116" spans="1:39" ht="14.4" hidden="1" x14ac:dyDescent="0.3">
      <c r="A2116" t="s">
        <v>2231</v>
      </c>
      <c r="B2116">
        <v>2016</v>
      </c>
      <c r="C2116" t="s">
        <v>112</v>
      </c>
      <c r="D2116" t="s">
        <v>113</v>
      </c>
      <c r="E2116" t="s">
        <v>133</v>
      </c>
      <c r="F2116" t="s">
        <v>40</v>
      </c>
      <c r="G2116" t="s">
        <v>41</v>
      </c>
      <c r="H2116" t="s">
        <v>60</v>
      </c>
      <c r="I2116" t="s">
        <v>83</v>
      </c>
      <c r="J2116" t="b">
        <v>0</v>
      </c>
      <c r="L2116">
        <v>0.17</v>
      </c>
      <c r="M2116" t="s">
        <v>8273</v>
      </c>
      <c r="O2116">
        <v>72199</v>
      </c>
      <c r="P2116">
        <v>-4.21</v>
      </c>
      <c r="Q2116">
        <v>0.83</v>
      </c>
      <c r="R2116" t="b">
        <v>0</v>
      </c>
      <c r="S2116" t="s">
        <v>35</v>
      </c>
      <c r="T2116">
        <v>18</v>
      </c>
      <c r="U2116" t="s">
        <v>21</v>
      </c>
      <c r="V2116" t="b">
        <v>1</v>
      </c>
      <c r="W2116" t="b">
        <v>1</v>
      </c>
      <c r="X2116" t="b">
        <v>1</v>
      </c>
      <c r="Y2116" t="b">
        <v>0</v>
      </c>
      <c r="Z2116" t="b">
        <v>0</v>
      </c>
      <c r="AA2116" t="b">
        <v>1</v>
      </c>
      <c r="AB2116" t="b">
        <v>0</v>
      </c>
      <c r="AC2116" t="b">
        <v>0</v>
      </c>
      <c r="AD2116" t="b">
        <v>0</v>
      </c>
      <c r="AE2116" t="b">
        <v>1</v>
      </c>
      <c r="AF2116" t="b">
        <v>0</v>
      </c>
      <c r="AG2116" t="b">
        <v>0</v>
      </c>
      <c r="AH2116" t="b">
        <v>0</v>
      </c>
      <c r="AI2116" t="b">
        <v>0</v>
      </c>
      <c r="AJ2116" t="b">
        <v>0</v>
      </c>
      <c r="AK2116" t="b">
        <v>0</v>
      </c>
      <c r="AL2116" t="b">
        <v>0</v>
      </c>
      <c r="AM2116" t="b">
        <v>0</v>
      </c>
    </row>
    <row r="2117" spans="1:39" ht="14.4" hidden="1" x14ac:dyDescent="0.3">
      <c r="A2117" t="s">
        <v>2232</v>
      </c>
      <c r="B2117">
        <v>2016</v>
      </c>
      <c r="C2117" t="s">
        <v>48</v>
      </c>
      <c r="D2117" t="s">
        <v>24</v>
      </c>
      <c r="E2117" t="s">
        <v>45</v>
      </c>
      <c r="F2117" t="s">
        <v>40</v>
      </c>
      <c r="G2117" t="s">
        <v>93</v>
      </c>
      <c r="H2117" t="s">
        <v>105</v>
      </c>
      <c r="I2117" t="s">
        <v>19</v>
      </c>
      <c r="J2117" t="b">
        <v>0</v>
      </c>
      <c r="L2117">
        <v>0.05</v>
      </c>
      <c r="M2117" t="s">
        <v>8272</v>
      </c>
      <c r="O2117">
        <v>60964</v>
      </c>
      <c r="P2117">
        <v>1.38</v>
      </c>
      <c r="Q2117">
        <v>0.84</v>
      </c>
      <c r="R2117" t="b">
        <v>0</v>
      </c>
      <c r="S2117" t="s">
        <v>20</v>
      </c>
      <c r="T2117">
        <v>2</v>
      </c>
      <c r="U2117" t="s">
        <v>21</v>
      </c>
      <c r="V2117" t="b">
        <v>1</v>
      </c>
      <c r="W2117" t="b">
        <v>0</v>
      </c>
      <c r="X2117" t="b">
        <v>0</v>
      </c>
      <c r="Y2117" t="b">
        <v>1</v>
      </c>
      <c r="Z2117" t="b">
        <v>1</v>
      </c>
      <c r="AA2117" t="b">
        <v>1</v>
      </c>
      <c r="AB2117" t="b">
        <v>1</v>
      </c>
      <c r="AC2117" t="b">
        <v>0</v>
      </c>
      <c r="AD2117" t="b">
        <v>0</v>
      </c>
      <c r="AE2117" t="b">
        <v>1</v>
      </c>
      <c r="AF2117" t="b">
        <v>0</v>
      </c>
      <c r="AG2117" t="b">
        <v>0</v>
      </c>
      <c r="AH2117" t="b">
        <v>0</v>
      </c>
      <c r="AI2117" t="b">
        <v>0</v>
      </c>
      <c r="AJ2117" t="b">
        <v>0</v>
      </c>
      <c r="AK2117" t="b">
        <v>0</v>
      </c>
      <c r="AL2117" t="b">
        <v>0</v>
      </c>
      <c r="AM2117" t="b">
        <v>0</v>
      </c>
    </row>
    <row r="2118" spans="1:39" ht="14.4" hidden="1" x14ac:dyDescent="0.3">
      <c r="A2118" t="s">
        <v>2233</v>
      </c>
      <c r="B2118">
        <v>2016</v>
      </c>
      <c r="C2118" t="s">
        <v>137</v>
      </c>
      <c r="D2118" t="s">
        <v>77</v>
      </c>
      <c r="E2118" t="s">
        <v>97</v>
      </c>
      <c r="F2118" t="s">
        <v>5172</v>
      </c>
      <c r="G2118" t="s">
        <v>86</v>
      </c>
      <c r="H2118" t="s">
        <v>27</v>
      </c>
      <c r="I2118" t="s">
        <v>49</v>
      </c>
      <c r="J2118" t="b">
        <v>1</v>
      </c>
      <c r="K2118" t="s">
        <v>7229</v>
      </c>
      <c r="L2118">
        <v>0.95</v>
      </c>
      <c r="M2118" t="s">
        <v>8271</v>
      </c>
      <c r="N2118" t="s">
        <v>7229</v>
      </c>
      <c r="O2118">
        <v>92814</v>
      </c>
      <c r="P2118">
        <v>-4.07</v>
      </c>
      <c r="Q2118">
        <v>0.18</v>
      </c>
      <c r="R2118" t="b">
        <v>1</v>
      </c>
      <c r="S2118" t="s">
        <v>35</v>
      </c>
      <c r="T2118">
        <v>14</v>
      </c>
      <c r="U2118" t="s">
        <v>21</v>
      </c>
      <c r="V2118" t="b">
        <v>0</v>
      </c>
      <c r="W2118" t="b">
        <v>1</v>
      </c>
      <c r="X2118" t="b">
        <v>0</v>
      </c>
      <c r="Y2118" t="b">
        <v>0</v>
      </c>
      <c r="Z2118" t="b">
        <v>0</v>
      </c>
      <c r="AA2118" t="b">
        <v>0</v>
      </c>
      <c r="AB2118" t="b">
        <v>1</v>
      </c>
      <c r="AC2118" t="b">
        <v>0</v>
      </c>
      <c r="AD2118" t="b">
        <v>1</v>
      </c>
      <c r="AE2118" t="b">
        <v>1</v>
      </c>
      <c r="AF2118" t="b">
        <v>0</v>
      </c>
      <c r="AG2118" t="b">
        <v>1</v>
      </c>
      <c r="AH2118" t="b">
        <v>1</v>
      </c>
      <c r="AI2118" t="b">
        <v>0</v>
      </c>
      <c r="AJ2118" t="b">
        <v>1</v>
      </c>
      <c r="AK2118" t="b">
        <v>0</v>
      </c>
      <c r="AL2118" t="b">
        <v>0</v>
      </c>
      <c r="AM2118" t="b">
        <v>0</v>
      </c>
    </row>
    <row r="2119" spans="1:39" ht="14.4" hidden="1" x14ac:dyDescent="0.3">
      <c r="A2119" t="s">
        <v>2234</v>
      </c>
      <c r="B2119">
        <v>2016</v>
      </c>
      <c r="C2119" t="s">
        <v>85</v>
      </c>
      <c r="D2119" t="s">
        <v>24</v>
      </c>
      <c r="E2119" t="s">
        <v>39</v>
      </c>
      <c r="F2119" t="s">
        <v>5172</v>
      </c>
      <c r="G2119" t="s">
        <v>86</v>
      </c>
      <c r="H2119" t="s">
        <v>69</v>
      </c>
      <c r="I2119" t="s">
        <v>19</v>
      </c>
      <c r="J2119" t="b">
        <v>0</v>
      </c>
      <c r="L2119">
        <v>0.17</v>
      </c>
      <c r="M2119" t="s">
        <v>8270</v>
      </c>
      <c r="O2119">
        <v>80316</v>
      </c>
      <c r="P2119">
        <v>3.26</v>
      </c>
      <c r="Q2119">
        <v>0.63</v>
      </c>
      <c r="R2119" t="b">
        <v>0</v>
      </c>
      <c r="S2119" t="s">
        <v>35</v>
      </c>
      <c r="T2119">
        <v>10</v>
      </c>
      <c r="U2119" t="s">
        <v>21</v>
      </c>
      <c r="V2119" t="b">
        <v>0</v>
      </c>
      <c r="W2119" t="b">
        <v>1</v>
      </c>
      <c r="X2119" t="b">
        <v>0</v>
      </c>
      <c r="Y2119" t="b">
        <v>0</v>
      </c>
      <c r="Z2119" t="b">
        <v>1</v>
      </c>
      <c r="AA2119" t="b">
        <v>0</v>
      </c>
      <c r="AB2119" t="b">
        <v>0</v>
      </c>
      <c r="AC2119" t="b">
        <v>0</v>
      </c>
      <c r="AD2119" t="b">
        <v>1</v>
      </c>
      <c r="AE2119" t="b">
        <v>0</v>
      </c>
      <c r="AF2119" t="b">
        <v>0</v>
      </c>
      <c r="AG2119" t="b">
        <v>0</v>
      </c>
      <c r="AH2119" t="b">
        <v>0</v>
      </c>
      <c r="AI2119" t="b">
        <v>0</v>
      </c>
      <c r="AJ2119" t="b">
        <v>0</v>
      </c>
      <c r="AK2119" t="b">
        <v>0</v>
      </c>
      <c r="AL2119" t="b">
        <v>0</v>
      </c>
      <c r="AM2119" t="b">
        <v>0</v>
      </c>
    </row>
    <row r="2120" spans="1:39" ht="14.4" hidden="1" x14ac:dyDescent="0.3">
      <c r="A2120" t="s">
        <v>2235</v>
      </c>
      <c r="B2120">
        <v>2016</v>
      </c>
      <c r="C2120" t="s">
        <v>118</v>
      </c>
      <c r="D2120" t="s">
        <v>90</v>
      </c>
      <c r="E2120" t="s">
        <v>39</v>
      </c>
      <c r="F2120" t="s">
        <v>5172</v>
      </c>
      <c r="G2120" t="s">
        <v>65</v>
      </c>
      <c r="H2120" t="s">
        <v>105</v>
      </c>
      <c r="I2120" t="s">
        <v>19</v>
      </c>
      <c r="J2120" t="b">
        <v>0</v>
      </c>
      <c r="L2120">
        <v>0.11</v>
      </c>
      <c r="M2120" t="s">
        <v>8269</v>
      </c>
      <c r="O2120">
        <v>58033</v>
      </c>
      <c r="P2120">
        <v>-3.29</v>
      </c>
      <c r="Q2120">
        <v>0.62</v>
      </c>
      <c r="R2120" t="b">
        <v>0</v>
      </c>
      <c r="S2120" t="s">
        <v>35</v>
      </c>
      <c r="T2120">
        <v>9</v>
      </c>
      <c r="U2120" t="s">
        <v>21</v>
      </c>
      <c r="V2120" t="b">
        <v>0</v>
      </c>
      <c r="W2120" t="b">
        <v>1</v>
      </c>
      <c r="X2120" t="b">
        <v>1</v>
      </c>
      <c r="Y2120" t="b">
        <v>1</v>
      </c>
      <c r="Z2120" t="b">
        <v>0</v>
      </c>
      <c r="AA2120" t="b">
        <v>1</v>
      </c>
      <c r="AB2120" t="b">
        <v>0</v>
      </c>
      <c r="AC2120" t="b">
        <v>0</v>
      </c>
      <c r="AD2120" t="b">
        <v>0</v>
      </c>
      <c r="AE2120" t="b">
        <v>0</v>
      </c>
      <c r="AF2120" t="b">
        <v>0</v>
      </c>
      <c r="AG2120" t="b">
        <v>0</v>
      </c>
      <c r="AH2120" t="b">
        <v>0</v>
      </c>
      <c r="AI2120" t="b">
        <v>0</v>
      </c>
      <c r="AJ2120" t="b">
        <v>0</v>
      </c>
      <c r="AK2120" t="b">
        <v>0</v>
      </c>
      <c r="AL2120" t="b">
        <v>0</v>
      </c>
      <c r="AM2120" t="b">
        <v>0</v>
      </c>
    </row>
    <row r="2121" spans="1:39" ht="14.4" hidden="1" x14ac:dyDescent="0.3">
      <c r="A2121" t="s">
        <v>2236</v>
      </c>
      <c r="B2121">
        <v>2016</v>
      </c>
      <c r="C2121" t="s">
        <v>129</v>
      </c>
      <c r="D2121" t="s">
        <v>58</v>
      </c>
      <c r="E2121" t="s">
        <v>120</v>
      </c>
      <c r="F2121" t="s">
        <v>40</v>
      </c>
      <c r="G2121" t="s">
        <v>65</v>
      </c>
      <c r="H2121" t="s">
        <v>18</v>
      </c>
      <c r="I2121" t="s">
        <v>49</v>
      </c>
      <c r="J2121" t="b">
        <v>0</v>
      </c>
      <c r="L2121">
        <v>0.04</v>
      </c>
      <c r="M2121" t="s">
        <v>6463</v>
      </c>
      <c r="O2121">
        <v>23665</v>
      </c>
      <c r="P2121">
        <v>1.32</v>
      </c>
      <c r="Q2121">
        <v>0.68</v>
      </c>
      <c r="R2121" t="b">
        <v>0</v>
      </c>
      <c r="S2121" t="s">
        <v>40</v>
      </c>
      <c r="T2121">
        <v>4</v>
      </c>
      <c r="U2121" t="s">
        <v>21</v>
      </c>
      <c r="V2121" t="b">
        <v>1</v>
      </c>
      <c r="W2121" t="b">
        <v>0</v>
      </c>
      <c r="X2121" t="b">
        <v>0</v>
      </c>
      <c r="Y2121" t="b">
        <v>1</v>
      </c>
      <c r="Z2121" t="b">
        <v>0</v>
      </c>
      <c r="AA2121" t="b">
        <v>0</v>
      </c>
      <c r="AB2121" t="b">
        <v>0</v>
      </c>
      <c r="AC2121" t="b">
        <v>0</v>
      </c>
      <c r="AD2121" t="b">
        <v>1</v>
      </c>
      <c r="AE2121" t="b">
        <v>0</v>
      </c>
      <c r="AF2121" t="b">
        <v>0</v>
      </c>
      <c r="AG2121" t="b">
        <v>0</v>
      </c>
      <c r="AH2121" t="b">
        <v>0</v>
      </c>
      <c r="AI2121" t="b">
        <v>0</v>
      </c>
      <c r="AJ2121" t="b">
        <v>0</v>
      </c>
      <c r="AK2121" t="b">
        <v>0</v>
      </c>
      <c r="AL2121" t="b">
        <v>0</v>
      </c>
      <c r="AM2121" t="b">
        <v>0</v>
      </c>
    </row>
    <row r="2122" spans="1:39" ht="14.4" hidden="1" x14ac:dyDescent="0.3">
      <c r="A2122" t="s">
        <v>2237</v>
      </c>
      <c r="B2122">
        <v>2016</v>
      </c>
      <c r="C2122" t="s">
        <v>101</v>
      </c>
      <c r="D2122" t="s">
        <v>77</v>
      </c>
      <c r="E2122" t="s">
        <v>39</v>
      </c>
      <c r="F2122" t="s">
        <v>40</v>
      </c>
      <c r="G2122" t="s">
        <v>17</v>
      </c>
      <c r="H2122" t="s">
        <v>18</v>
      </c>
      <c r="I2122" t="s">
        <v>98</v>
      </c>
      <c r="J2122" t="b">
        <v>0</v>
      </c>
      <c r="L2122">
        <v>7.0000000000000007E-2</v>
      </c>
      <c r="M2122" t="s">
        <v>8268</v>
      </c>
      <c r="O2122">
        <v>61450</v>
      </c>
      <c r="P2122">
        <v>-2.23</v>
      </c>
      <c r="Q2122">
        <v>0.81</v>
      </c>
      <c r="R2122" t="b">
        <v>0</v>
      </c>
      <c r="S2122" t="s">
        <v>40</v>
      </c>
      <c r="T2122">
        <v>8</v>
      </c>
      <c r="U2122" t="s">
        <v>21</v>
      </c>
      <c r="V2122" t="b">
        <v>1</v>
      </c>
      <c r="W2122" t="b">
        <v>1</v>
      </c>
      <c r="X2122" t="b">
        <v>0</v>
      </c>
      <c r="Y2122" t="b">
        <v>0</v>
      </c>
      <c r="Z2122" t="b">
        <v>1</v>
      </c>
      <c r="AA2122" t="b">
        <v>0</v>
      </c>
      <c r="AB2122" t="b">
        <v>0</v>
      </c>
      <c r="AC2122" t="b">
        <v>1</v>
      </c>
      <c r="AD2122" t="b">
        <v>1</v>
      </c>
      <c r="AE2122" t="b">
        <v>1</v>
      </c>
      <c r="AF2122" t="b">
        <v>0</v>
      </c>
      <c r="AG2122" t="b">
        <v>0</v>
      </c>
      <c r="AH2122" t="b">
        <v>0</v>
      </c>
      <c r="AI2122" t="b">
        <v>0</v>
      </c>
      <c r="AJ2122" t="b">
        <v>0</v>
      </c>
      <c r="AK2122" t="b">
        <v>0</v>
      </c>
      <c r="AL2122" t="b">
        <v>0</v>
      </c>
      <c r="AM2122" t="b">
        <v>0</v>
      </c>
    </row>
    <row r="2123" spans="1:39" ht="14.4" hidden="1" x14ac:dyDescent="0.3">
      <c r="A2123" t="s">
        <v>2238</v>
      </c>
      <c r="B2123">
        <v>2016</v>
      </c>
      <c r="C2123" t="s">
        <v>37</v>
      </c>
      <c r="D2123" t="s">
        <v>38</v>
      </c>
      <c r="E2123" t="s">
        <v>108</v>
      </c>
      <c r="F2123" t="s">
        <v>5181</v>
      </c>
      <c r="G2123" t="s">
        <v>65</v>
      </c>
      <c r="H2123" t="s">
        <v>52</v>
      </c>
      <c r="I2123" t="s">
        <v>98</v>
      </c>
      <c r="J2123" t="b">
        <v>0</v>
      </c>
      <c r="L2123">
        <v>0.02</v>
      </c>
      <c r="M2123" t="s">
        <v>8267</v>
      </c>
      <c r="O2123">
        <v>41163</v>
      </c>
      <c r="P2123">
        <v>1.28</v>
      </c>
      <c r="Q2123">
        <v>0.83</v>
      </c>
      <c r="R2123" t="b">
        <v>0</v>
      </c>
      <c r="S2123" t="s">
        <v>20</v>
      </c>
      <c r="T2123">
        <v>3</v>
      </c>
      <c r="U2123" t="s">
        <v>21</v>
      </c>
      <c r="V2123" t="b">
        <v>1</v>
      </c>
      <c r="W2123" t="b">
        <v>0</v>
      </c>
      <c r="X2123" t="b">
        <v>0</v>
      </c>
      <c r="Y2123" t="b">
        <v>1</v>
      </c>
      <c r="Z2123" t="b">
        <v>0</v>
      </c>
      <c r="AA2123" t="b">
        <v>1</v>
      </c>
      <c r="AB2123" t="b">
        <v>1</v>
      </c>
      <c r="AC2123" t="b">
        <v>0</v>
      </c>
      <c r="AD2123" t="b">
        <v>1</v>
      </c>
      <c r="AE2123" t="b">
        <v>0</v>
      </c>
      <c r="AF2123" t="b">
        <v>0</v>
      </c>
      <c r="AG2123" t="b">
        <v>0</v>
      </c>
      <c r="AH2123" t="b">
        <v>0</v>
      </c>
      <c r="AI2123" t="b">
        <v>0</v>
      </c>
      <c r="AJ2123" t="b">
        <v>0</v>
      </c>
      <c r="AK2123" t="b">
        <v>0</v>
      </c>
      <c r="AL2123" t="b">
        <v>0</v>
      </c>
      <c r="AM2123" t="b">
        <v>0</v>
      </c>
    </row>
    <row r="2124" spans="1:39" ht="14.4" hidden="1" x14ac:dyDescent="0.3">
      <c r="A2124" t="s">
        <v>2239</v>
      </c>
      <c r="B2124">
        <v>2016</v>
      </c>
      <c r="C2124" t="s">
        <v>242</v>
      </c>
      <c r="D2124" t="s">
        <v>90</v>
      </c>
      <c r="E2124" t="s">
        <v>54</v>
      </c>
      <c r="F2124" t="s">
        <v>5176</v>
      </c>
      <c r="G2124" t="s">
        <v>65</v>
      </c>
      <c r="H2124" t="s">
        <v>69</v>
      </c>
      <c r="I2124" t="s">
        <v>49</v>
      </c>
      <c r="J2124" t="b">
        <v>0</v>
      </c>
      <c r="L2124">
        <v>0.02</v>
      </c>
      <c r="M2124" t="s">
        <v>8266</v>
      </c>
      <c r="O2124">
        <v>62497</v>
      </c>
      <c r="P2124">
        <v>-1.89</v>
      </c>
      <c r="Q2124">
        <v>0.83</v>
      </c>
      <c r="R2124" t="b">
        <v>0</v>
      </c>
      <c r="S2124" t="s">
        <v>20</v>
      </c>
      <c r="T2124">
        <v>6</v>
      </c>
      <c r="U2124" t="s">
        <v>21</v>
      </c>
      <c r="V2124" t="b">
        <v>1</v>
      </c>
      <c r="W2124" t="b">
        <v>0</v>
      </c>
      <c r="X2124" t="b">
        <v>0</v>
      </c>
      <c r="Y2124" t="b">
        <v>0</v>
      </c>
      <c r="Z2124" t="b">
        <v>1</v>
      </c>
      <c r="AA2124" t="b">
        <v>1</v>
      </c>
      <c r="AB2124" t="b">
        <v>0</v>
      </c>
      <c r="AC2124" t="b">
        <v>1</v>
      </c>
      <c r="AD2124" t="b">
        <v>1</v>
      </c>
      <c r="AE2124" t="b">
        <v>0</v>
      </c>
      <c r="AF2124" t="b">
        <v>0</v>
      </c>
      <c r="AG2124" t="b">
        <v>0</v>
      </c>
      <c r="AH2124" t="b">
        <v>0</v>
      </c>
      <c r="AI2124" t="b">
        <v>0</v>
      </c>
      <c r="AJ2124" t="b">
        <v>0</v>
      </c>
      <c r="AK2124" t="b">
        <v>0</v>
      </c>
      <c r="AL2124" t="b">
        <v>0</v>
      </c>
      <c r="AM2124" t="b">
        <v>0</v>
      </c>
    </row>
    <row r="2125" spans="1:39" ht="14.4" hidden="1" x14ac:dyDescent="0.3">
      <c r="A2125" t="s">
        <v>2240</v>
      </c>
      <c r="B2125">
        <v>2016</v>
      </c>
      <c r="C2125" t="s">
        <v>248</v>
      </c>
      <c r="D2125" t="s">
        <v>24</v>
      </c>
      <c r="E2125" t="s">
        <v>81</v>
      </c>
      <c r="F2125" t="s">
        <v>5169</v>
      </c>
      <c r="G2125" t="s">
        <v>65</v>
      </c>
      <c r="H2125" t="s">
        <v>52</v>
      </c>
      <c r="I2125" t="s">
        <v>83</v>
      </c>
      <c r="J2125" t="b">
        <v>0</v>
      </c>
      <c r="L2125">
        <v>0.18</v>
      </c>
      <c r="M2125" t="s">
        <v>5626</v>
      </c>
      <c r="O2125">
        <v>63738</v>
      </c>
      <c r="P2125">
        <v>3.7</v>
      </c>
      <c r="Q2125">
        <v>0.65</v>
      </c>
      <c r="R2125" t="b">
        <v>0</v>
      </c>
      <c r="S2125" t="s">
        <v>40</v>
      </c>
      <c r="T2125">
        <v>5</v>
      </c>
      <c r="U2125" t="s">
        <v>21</v>
      </c>
      <c r="V2125" t="b">
        <v>1</v>
      </c>
      <c r="W2125" t="b">
        <v>0</v>
      </c>
      <c r="X2125" t="b">
        <v>0</v>
      </c>
      <c r="Y2125" t="b">
        <v>0</v>
      </c>
      <c r="Z2125" t="b">
        <v>0</v>
      </c>
      <c r="AA2125" t="b">
        <v>0</v>
      </c>
      <c r="AB2125" t="b">
        <v>1</v>
      </c>
      <c r="AC2125" t="b">
        <v>1</v>
      </c>
      <c r="AD2125" t="b">
        <v>0</v>
      </c>
      <c r="AE2125" t="b">
        <v>0</v>
      </c>
      <c r="AF2125" t="b">
        <v>0</v>
      </c>
      <c r="AG2125" t="b">
        <v>0</v>
      </c>
      <c r="AH2125" t="b">
        <v>0</v>
      </c>
      <c r="AI2125" t="b">
        <v>0</v>
      </c>
      <c r="AJ2125" t="b">
        <v>0</v>
      </c>
      <c r="AK2125" t="b">
        <v>0</v>
      </c>
      <c r="AL2125" t="b">
        <v>0</v>
      </c>
      <c r="AM2125" t="b">
        <v>0</v>
      </c>
    </row>
    <row r="2126" spans="1:39" ht="14.4" hidden="1" x14ac:dyDescent="0.3">
      <c r="A2126" t="s">
        <v>2241</v>
      </c>
      <c r="B2126">
        <v>2016</v>
      </c>
      <c r="C2126" t="s">
        <v>96</v>
      </c>
      <c r="D2126" t="s">
        <v>90</v>
      </c>
      <c r="E2126" t="s">
        <v>64</v>
      </c>
      <c r="F2126" t="s">
        <v>5169</v>
      </c>
      <c r="G2126" t="s">
        <v>55</v>
      </c>
      <c r="H2126" t="s">
        <v>34</v>
      </c>
      <c r="I2126" t="s">
        <v>98</v>
      </c>
      <c r="J2126" t="b">
        <v>0</v>
      </c>
      <c r="L2126">
        <v>0.14000000000000001</v>
      </c>
      <c r="M2126" t="s">
        <v>8265</v>
      </c>
      <c r="O2126">
        <v>59236</v>
      </c>
      <c r="P2126">
        <v>-3.36</v>
      </c>
      <c r="Q2126">
        <v>0.86</v>
      </c>
      <c r="R2126" t="b">
        <v>0</v>
      </c>
      <c r="S2126" t="s">
        <v>20</v>
      </c>
      <c r="T2126">
        <v>14</v>
      </c>
      <c r="U2126" t="s">
        <v>21</v>
      </c>
      <c r="V2126" t="b">
        <v>0</v>
      </c>
      <c r="W2126" t="b">
        <v>0</v>
      </c>
      <c r="X2126" t="b">
        <v>0</v>
      </c>
      <c r="Y2126" t="b">
        <v>0</v>
      </c>
      <c r="Z2126" t="b">
        <v>0</v>
      </c>
      <c r="AA2126" t="b">
        <v>0</v>
      </c>
      <c r="AB2126" t="b">
        <v>1</v>
      </c>
      <c r="AC2126" t="b">
        <v>1</v>
      </c>
      <c r="AD2126" t="b">
        <v>1</v>
      </c>
      <c r="AE2126" t="b">
        <v>1</v>
      </c>
      <c r="AF2126" t="b">
        <v>0</v>
      </c>
      <c r="AG2126" t="b">
        <v>0</v>
      </c>
      <c r="AH2126" t="b">
        <v>0</v>
      </c>
      <c r="AI2126" t="b">
        <v>0</v>
      </c>
      <c r="AJ2126" t="b">
        <v>0</v>
      </c>
      <c r="AK2126" t="b">
        <v>0</v>
      </c>
      <c r="AL2126" t="b">
        <v>0</v>
      </c>
      <c r="AM2126" t="b">
        <v>0</v>
      </c>
    </row>
    <row r="2127" spans="1:39" ht="14.4" hidden="1" x14ac:dyDescent="0.3">
      <c r="A2127" t="s">
        <v>2242</v>
      </c>
      <c r="B2127">
        <v>2016</v>
      </c>
      <c r="C2127" t="s">
        <v>107</v>
      </c>
      <c r="D2127" t="s">
        <v>15</v>
      </c>
      <c r="E2127" t="s">
        <v>25</v>
      </c>
      <c r="F2127" t="s">
        <v>40</v>
      </c>
      <c r="G2127" t="s">
        <v>46</v>
      </c>
      <c r="H2127" t="s">
        <v>94</v>
      </c>
      <c r="I2127" t="s">
        <v>19</v>
      </c>
      <c r="J2127" t="b">
        <v>0</v>
      </c>
      <c r="L2127">
        <v>0.02</v>
      </c>
      <c r="M2127" t="s">
        <v>8264</v>
      </c>
      <c r="O2127">
        <v>36458</v>
      </c>
      <c r="P2127">
        <v>2</v>
      </c>
      <c r="Q2127">
        <v>0.81</v>
      </c>
      <c r="R2127" t="b">
        <v>0</v>
      </c>
      <c r="S2127" t="s">
        <v>35</v>
      </c>
      <c r="T2127">
        <v>16</v>
      </c>
      <c r="U2127" t="s">
        <v>21</v>
      </c>
      <c r="V2127" t="b">
        <v>1</v>
      </c>
      <c r="W2127" t="b">
        <v>0</v>
      </c>
      <c r="X2127" t="b">
        <v>0</v>
      </c>
      <c r="Y2127" t="b">
        <v>0</v>
      </c>
      <c r="Z2127" t="b">
        <v>1</v>
      </c>
      <c r="AA2127" t="b">
        <v>0</v>
      </c>
      <c r="AB2127" t="b">
        <v>1</v>
      </c>
      <c r="AC2127" t="b">
        <v>1</v>
      </c>
      <c r="AD2127" t="b">
        <v>1</v>
      </c>
      <c r="AE2127" t="b">
        <v>0</v>
      </c>
      <c r="AF2127" t="b">
        <v>0</v>
      </c>
      <c r="AG2127" t="b">
        <v>0</v>
      </c>
      <c r="AH2127" t="b">
        <v>0</v>
      </c>
      <c r="AI2127" t="b">
        <v>0</v>
      </c>
      <c r="AJ2127" t="b">
        <v>0</v>
      </c>
      <c r="AK2127" t="b">
        <v>0</v>
      </c>
      <c r="AL2127" t="b">
        <v>0</v>
      </c>
      <c r="AM2127" t="b">
        <v>0</v>
      </c>
    </row>
    <row r="2128" spans="1:39" ht="14.4" hidden="1" x14ac:dyDescent="0.3">
      <c r="A2128" t="s">
        <v>2243</v>
      </c>
      <c r="B2128">
        <v>2016</v>
      </c>
      <c r="C2128" t="s">
        <v>67</v>
      </c>
      <c r="D2128" t="s">
        <v>68</v>
      </c>
      <c r="E2128" t="s">
        <v>59</v>
      </c>
      <c r="F2128" t="s">
        <v>5169</v>
      </c>
      <c r="G2128" t="s">
        <v>33</v>
      </c>
      <c r="H2128" t="s">
        <v>34</v>
      </c>
      <c r="I2128" t="s">
        <v>61</v>
      </c>
      <c r="J2128" t="b">
        <v>0</v>
      </c>
      <c r="L2128">
        <v>0.01</v>
      </c>
      <c r="M2128" t="s">
        <v>8263</v>
      </c>
      <c r="O2128">
        <v>91237</v>
      </c>
      <c r="P2128">
        <v>-4.53</v>
      </c>
      <c r="Q2128">
        <v>0.73</v>
      </c>
      <c r="R2128" t="b">
        <v>0</v>
      </c>
      <c r="S2128" t="s">
        <v>20</v>
      </c>
      <c r="T2128">
        <v>6</v>
      </c>
      <c r="U2128" t="s">
        <v>21</v>
      </c>
      <c r="V2128" t="b">
        <v>1</v>
      </c>
      <c r="W2128" t="b">
        <v>0</v>
      </c>
      <c r="X2128" t="b">
        <v>1</v>
      </c>
      <c r="Y2128" t="b">
        <v>0</v>
      </c>
      <c r="Z2128" t="b">
        <v>0</v>
      </c>
      <c r="AA2128" t="b">
        <v>1</v>
      </c>
      <c r="AB2128" t="b">
        <v>0</v>
      </c>
      <c r="AC2128" t="b">
        <v>0</v>
      </c>
      <c r="AD2128" t="b">
        <v>0</v>
      </c>
      <c r="AE2128" t="b">
        <v>0</v>
      </c>
      <c r="AF2128" t="b">
        <v>0</v>
      </c>
      <c r="AG2128" t="b">
        <v>0</v>
      </c>
      <c r="AH2128" t="b">
        <v>0</v>
      </c>
      <c r="AI2128" t="b">
        <v>0</v>
      </c>
      <c r="AJ2128" t="b">
        <v>0</v>
      </c>
      <c r="AK2128" t="b">
        <v>0</v>
      </c>
      <c r="AL2128" t="b">
        <v>0</v>
      </c>
      <c r="AM2128" t="b">
        <v>0</v>
      </c>
    </row>
    <row r="2129" spans="1:39" ht="14.4" hidden="1" x14ac:dyDescent="0.3">
      <c r="A2129" t="s">
        <v>2244</v>
      </c>
      <c r="B2129">
        <v>2016</v>
      </c>
      <c r="C2129" t="s">
        <v>154</v>
      </c>
      <c r="D2129" t="s">
        <v>24</v>
      </c>
      <c r="E2129" t="s">
        <v>81</v>
      </c>
      <c r="F2129" t="s">
        <v>5176</v>
      </c>
      <c r="G2129" t="s">
        <v>46</v>
      </c>
      <c r="H2129" t="s">
        <v>42</v>
      </c>
      <c r="I2129" t="s">
        <v>19</v>
      </c>
      <c r="J2129" t="b">
        <v>0</v>
      </c>
      <c r="L2129">
        <v>0.01</v>
      </c>
      <c r="M2129" t="s">
        <v>7958</v>
      </c>
      <c r="O2129">
        <v>61002</v>
      </c>
      <c r="P2129">
        <v>-0.67</v>
      </c>
      <c r="Q2129">
        <v>0.8</v>
      </c>
      <c r="R2129" t="b">
        <v>0</v>
      </c>
      <c r="S2129" t="s">
        <v>20</v>
      </c>
      <c r="T2129">
        <v>9</v>
      </c>
      <c r="U2129" t="s">
        <v>21</v>
      </c>
      <c r="V2129" t="b">
        <v>1</v>
      </c>
      <c r="W2129" t="b">
        <v>1</v>
      </c>
      <c r="X2129" t="b">
        <v>0</v>
      </c>
      <c r="Y2129" t="b">
        <v>0</v>
      </c>
      <c r="Z2129" t="b">
        <v>0</v>
      </c>
      <c r="AA2129" t="b">
        <v>1</v>
      </c>
      <c r="AB2129" t="b">
        <v>0</v>
      </c>
      <c r="AC2129" t="b">
        <v>0</v>
      </c>
      <c r="AD2129" t="b">
        <v>0</v>
      </c>
      <c r="AE2129" t="b">
        <v>0</v>
      </c>
      <c r="AF2129" t="b">
        <v>0</v>
      </c>
      <c r="AG2129" t="b">
        <v>0</v>
      </c>
      <c r="AH2129" t="b">
        <v>0</v>
      </c>
      <c r="AI2129" t="b">
        <v>0</v>
      </c>
      <c r="AJ2129" t="b">
        <v>0</v>
      </c>
      <c r="AK2129" t="b">
        <v>0</v>
      </c>
      <c r="AL2129" t="b">
        <v>0</v>
      </c>
      <c r="AM2129" t="b">
        <v>0</v>
      </c>
    </row>
    <row r="2130" spans="1:39" ht="14.4" hidden="1" x14ac:dyDescent="0.3">
      <c r="A2130" t="s">
        <v>2245</v>
      </c>
      <c r="B2130">
        <v>2016</v>
      </c>
      <c r="C2130" t="s">
        <v>152</v>
      </c>
      <c r="D2130" t="s">
        <v>77</v>
      </c>
      <c r="E2130" t="s">
        <v>135</v>
      </c>
      <c r="F2130" t="s">
        <v>5172</v>
      </c>
      <c r="G2130" t="s">
        <v>41</v>
      </c>
      <c r="H2130" t="s">
        <v>91</v>
      </c>
      <c r="I2130" t="s">
        <v>83</v>
      </c>
      <c r="J2130" t="b">
        <v>0</v>
      </c>
      <c r="L2130">
        <v>0.04</v>
      </c>
      <c r="M2130" t="s">
        <v>8262</v>
      </c>
      <c r="O2130">
        <v>64987</v>
      </c>
      <c r="P2130">
        <v>3.49</v>
      </c>
      <c r="Q2130">
        <v>0.72</v>
      </c>
      <c r="R2130" t="b">
        <v>0</v>
      </c>
      <c r="S2130" t="s">
        <v>40</v>
      </c>
      <c r="T2130">
        <v>0</v>
      </c>
      <c r="U2130" t="s">
        <v>21</v>
      </c>
      <c r="V2130" t="b">
        <v>0</v>
      </c>
      <c r="W2130" t="b">
        <v>0</v>
      </c>
      <c r="X2130" t="b">
        <v>0</v>
      </c>
      <c r="Y2130" t="b">
        <v>1</v>
      </c>
      <c r="Z2130" t="b">
        <v>1</v>
      </c>
      <c r="AA2130" t="b">
        <v>0</v>
      </c>
      <c r="AB2130" t="b">
        <v>1</v>
      </c>
      <c r="AC2130" t="b">
        <v>1</v>
      </c>
      <c r="AD2130" t="b">
        <v>0</v>
      </c>
      <c r="AE2130" t="b">
        <v>1</v>
      </c>
      <c r="AF2130" t="b">
        <v>0</v>
      </c>
      <c r="AG2130" t="b">
        <v>0</v>
      </c>
      <c r="AH2130" t="b">
        <v>0</v>
      </c>
      <c r="AI2130" t="b">
        <v>0</v>
      </c>
      <c r="AJ2130" t="b">
        <v>0</v>
      </c>
      <c r="AK2130" t="b">
        <v>0</v>
      </c>
      <c r="AL2130" t="b">
        <v>0</v>
      </c>
      <c r="AM2130" t="b">
        <v>0</v>
      </c>
    </row>
    <row r="2131" spans="1:39" ht="14.4" hidden="1" x14ac:dyDescent="0.3">
      <c r="A2131" t="s">
        <v>2246</v>
      </c>
      <c r="B2131">
        <v>2016</v>
      </c>
      <c r="C2131" t="s">
        <v>30</v>
      </c>
      <c r="D2131" t="s">
        <v>31</v>
      </c>
      <c r="E2131" t="s">
        <v>120</v>
      </c>
      <c r="F2131" t="s">
        <v>5176</v>
      </c>
      <c r="G2131" t="s">
        <v>33</v>
      </c>
      <c r="H2131" t="s">
        <v>18</v>
      </c>
      <c r="I2131" t="s">
        <v>98</v>
      </c>
      <c r="J2131" t="b">
        <v>0</v>
      </c>
      <c r="L2131">
        <v>0.09</v>
      </c>
      <c r="M2131" t="s">
        <v>8261</v>
      </c>
      <c r="O2131">
        <v>24819</v>
      </c>
      <c r="P2131">
        <v>0.46</v>
      </c>
      <c r="Q2131">
        <v>0.86</v>
      </c>
      <c r="R2131" t="b">
        <v>0</v>
      </c>
      <c r="S2131" t="s">
        <v>40</v>
      </c>
      <c r="T2131">
        <v>14</v>
      </c>
      <c r="U2131" t="s">
        <v>21</v>
      </c>
      <c r="V2131" t="b">
        <v>1</v>
      </c>
      <c r="W2131" t="b">
        <v>1</v>
      </c>
      <c r="X2131" t="b">
        <v>1</v>
      </c>
      <c r="Y2131" t="b">
        <v>0</v>
      </c>
      <c r="Z2131" t="b">
        <v>1</v>
      </c>
      <c r="AA2131" t="b">
        <v>1</v>
      </c>
      <c r="AB2131" t="b">
        <v>0</v>
      </c>
      <c r="AC2131" t="b">
        <v>0</v>
      </c>
      <c r="AD2131" t="b">
        <v>1</v>
      </c>
      <c r="AE2131" t="b">
        <v>0</v>
      </c>
      <c r="AF2131" t="b">
        <v>0</v>
      </c>
      <c r="AG2131" t="b">
        <v>0</v>
      </c>
      <c r="AH2131" t="b">
        <v>0</v>
      </c>
      <c r="AI2131" t="b">
        <v>0</v>
      </c>
      <c r="AJ2131" t="b">
        <v>0</v>
      </c>
      <c r="AK2131" t="b">
        <v>0</v>
      </c>
      <c r="AL2131" t="b">
        <v>0</v>
      </c>
      <c r="AM2131" t="b">
        <v>0</v>
      </c>
    </row>
    <row r="2132" spans="1:39" ht="14.4" hidden="1" x14ac:dyDescent="0.3">
      <c r="A2132" t="s">
        <v>2247</v>
      </c>
      <c r="B2132">
        <v>2016</v>
      </c>
      <c r="C2132" t="s">
        <v>143</v>
      </c>
      <c r="D2132" t="s">
        <v>38</v>
      </c>
      <c r="E2132" t="s">
        <v>39</v>
      </c>
      <c r="F2132" t="s">
        <v>5176</v>
      </c>
      <c r="G2132" t="s">
        <v>65</v>
      </c>
      <c r="H2132" t="s">
        <v>69</v>
      </c>
      <c r="I2132" t="s">
        <v>28</v>
      </c>
      <c r="J2132" t="b">
        <v>0</v>
      </c>
      <c r="L2132">
        <v>0.02</v>
      </c>
      <c r="M2132" t="s">
        <v>6936</v>
      </c>
      <c r="O2132">
        <v>43851</v>
      </c>
      <c r="P2132">
        <v>-3.67</v>
      </c>
      <c r="Q2132">
        <v>0.7</v>
      </c>
      <c r="R2132" t="b">
        <v>0</v>
      </c>
      <c r="S2132" t="s">
        <v>35</v>
      </c>
      <c r="T2132">
        <v>7</v>
      </c>
      <c r="U2132" t="s">
        <v>21</v>
      </c>
      <c r="V2132" t="b">
        <v>0</v>
      </c>
      <c r="W2132" t="b">
        <v>0</v>
      </c>
      <c r="X2132" t="b">
        <v>0</v>
      </c>
      <c r="Y2132" t="b">
        <v>1</v>
      </c>
      <c r="Z2132" t="b">
        <v>1</v>
      </c>
      <c r="AA2132" t="b">
        <v>0</v>
      </c>
      <c r="AB2132" t="b">
        <v>0</v>
      </c>
      <c r="AC2132" t="b">
        <v>0</v>
      </c>
      <c r="AD2132" t="b">
        <v>0</v>
      </c>
      <c r="AE2132" t="b">
        <v>1</v>
      </c>
      <c r="AF2132" t="b">
        <v>0</v>
      </c>
      <c r="AG2132" t="b">
        <v>0</v>
      </c>
      <c r="AH2132" t="b">
        <v>0</v>
      </c>
      <c r="AI2132" t="b">
        <v>0</v>
      </c>
      <c r="AJ2132" t="b">
        <v>0</v>
      </c>
      <c r="AK2132" t="b">
        <v>0</v>
      </c>
      <c r="AL2132" t="b">
        <v>0</v>
      </c>
      <c r="AM2132" t="b">
        <v>0</v>
      </c>
    </row>
    <row r="2133" spans="1:39" ht="14.4" hidden="1" x14ac:dyDescent="0.3">
      <c r="A2133" t="s">
        <v>2248</v>
      </c>
      <c r="B2133">
        <v>2016</v>
      </c>
      <c r="C2133" t="s">
        <v>71</v>
      </c>
      <c r="D2133" t="s">
        <v>31</v>
      </c>
      <c r="E2133" t="s">
        <v>108</v>
      </c>
      <c r="F2133" t="s">
        <v>5169</v>
      </c>
      <c r="G2133" t="s">
        <v>41</v>
      </c>
      <c r="H2133" t="s">
        <v>94</v>
      </c>
      <c r="I2133" t="s">
        <v>61</v>
      </c>
      <c r="J2133" t="b">
        <v>0</v>
      </c>
      <c r="L2133">
        <v>0.02</v>
      </c>
      <c r="M2133" t="s">
        <v>8260</v>
      </c>
      <c r="O2133">
        <v>24846</v>
      </c>
      <c r="P2133">
        <v>4.8899999999999997</v>
      </c>
      <c r="Q2133">
        <v>0.71</v>
      </c>
      <c r="R2133" t="b">
        <v>0</v>
      </c>
      <c r="S2133" t="s">
        <v>40</v>
      </c>
      <c r="T2133">
        <v>19</v>
      </c>
      <c r="U2133" t="s">
        <v>21</v>
      </c>
      <c r="V2133" t="b">
        <v>1</v>
      </c>
      <c r="W2133" t="b">
        <v>0</v>
      </c>
      <c r="X2133" t="b">
        <v>1</v>
      </c>
      <c r="Y2133" t="b">
        <v>0</v>
      </c>
      <c r="Z2133" t="b">
        <v>0</v>
      </c>
      <c r="AA2133" t="b">
        <v>1</v>
      </c>
      <c r="AB2133" t="b">
        <v>0</v>
      </c>
      <c r="AC2133" t="b">
        <v>1</v>
      </c>
      <c r="AD2133" t="b">
        <v>0</v>
      </c>
      <c r="AE2133" t="b">
        <v>1</v>
      </c>
      <c r="AF2133" t="b">
        <v>0</v>
      </c>
      <c r="AG2133" t="b">
        <v>0</v>
      </c>
      <c r="AH2133" t="b">
        <v>0</v>
      </c>
      <c r="AI2133" t="b">
        <v>0</v>
      </c>
      <c r="AJ2133" t="b">
        <v>0</v>
      </c>
      <c r="AK2133" t="b">
        <v>0</v>
      </c>
      <c r="AL2133" t="b">
        <v>0</v>
      </c>
      <c r="AM2133" t="b">
        <v>0</v>
      </c>
    </row>
    <row r="2134" spans="1:39" ht="14.4" hidden="1" x14ac:dyDescent="0.3">
      <c r="A2134" t="s">
        <v>2249</v>
      </c>
      <c r="B2134">
        <v>2016</v>
      </c>
      <c r="C2134" t="s">
        <v>183</v>
      </c>
      <c r="D2134" t="s">
        <v>113</v>
      </c>
      <c r="E2134" t="s">
        <v>45</v>
      </c>
      <c r="F2134" t="s">
        <v>5176</v>
      </c>
      <c r="G2134" t="s">
        <v>93</v>
      </c>
      <c r="H2134" t="s">
        <v>60</v>
      </c>
      <c r="I2134" t="s">
        <v>49</v>
      </c>
      <c r="J2134" t="b">
        <v>1</v>
      </c>
      <c r="K2134" t="s">
        <v>642</v>
      </c>
      <c r="L2134">
        <v>0.87</v>
      </c>
      <c r="M2134" t="s">
        <v>8259</v>
      </c>
      <c r="N2134" t="s">
        <v>642</v>
      </c>
      <c r="O2134">
        <v>109862</v>
      </c>
      <c r="P2134">
        <v>4.28</v>
      </c>
      <c r="Q2134">
        <v>0.17</v>
      </c>
      <c r="R2134" t="b">
        <v>1</v>
      </c>
      <c r="S2134" t="s">
        <v>40</v>
      </c>
      <c r="T2134">
        <v>13</v>
      </c>
      <c r="U2134" t="s">
        <v>21</v>
      </c>
      <c r="V2134" t="b">
        <v>1</v>
      </c>
      <c r="W2134" t="b">
        <v>0</v>
      </c>
      <c r="X2134" t="b">
        <v>0</v>
      </c>
      <c r="Y2134" t="b">
        <v>1</v>
      </c>
      <c r="Z2134" t="b">
        <v>0</v>
      </c>
      <c r="AA2134" t="b">
        <v>0</v>
      </c>
      <c r="AB2134" t="b">
        <v>0</v>
      </c>
      <c r="AC2134" t="b">
        <v>1</v>
      </c>
      <c r="AD2134" t="b">
        <v>0</v>
      </c>
      <c r="AE2134" t="b">
        <v>1</v>
      </c>
      <c r="AF2134" t="b">
        <v>0</v>
      </c>
      <c r="AG2134" t="b">
        <v>0</v>
      </c>
      <c r="AH2134" t="b">
        <v>0</v>
      </c>
      <c r="AI2134" t="b">
        <v>1</v>
      </c>
      <c r="AJ2134" t="b">
        <v>0</v>
      </c>
      <c r="AK2134" t="b">
        <v>0</v>
      </c>
      <c r="AL2134" t="b">
        <v>0</v>
      </c>
      <c r="AM2134" t="b">
        <v>0</v>
      </c>
    </row>
    <row r="2135" spans="1:39" ht="14.4" hidden="1" x14ac:dyDescent="0.3">
      <c r="A2135" t="s">
        <v>2250</v>
      </c>
      <c r="B2135">
        <v>2016</v>
      </c>
      <c r="C2135" t="s">
        <v>171</v>
      </c>
      <c r="D2135" t="s">
        <v>24</v>
      </c>
      <c r="E2135" t="s">
        <v>133</v>
      </c>
      <c r="F2135" t="s">
        <v>5181</v>
      </c>
      <c r="G2135" t="s">
        <v>41</v>
      </c>
      <c r="H2135" t="s">
        <v>52</v>
      </c>
      <c r="I2135" t="s">
        <v>19</v>
      </c>
      <c r="J2135" t="b">
        <v>0</v>
      </c>
      <c r="L2135">
        <v>0.12</v>
      </c>
      <c r="M2135" t="s">
        <v>8258</v>
      </c>
      <c r="O2135">
        <v>67678</v>
      </c>
      <c r="P2135">
        <v>-4.42</v>
      </c>
      <c r="Q2135">
        <v>0.71</v>
      </c>
      <c r="R2135" t="b">
        <v>0</v>
      </c>
      <c r="S2135" t="s">
        <v>35</v>
      </c>
      <c r="T2135">
        <v>9</v>
      </c>
      <c r="U2135" t="s">
        <v>21</v>
      </c>
      <c r="V2135" t="b">
        <v>1</v>
      </c>
      <c r="W2135" t="b">
        <v>1</v>
      </c>
      <c r="X2135" t="b">
        <v>1</v>
      </c>
      <c r="Y2135" t="b">
        <v>0</v>
      </c>
      <c r="Z2135" t="b">
        <v>1</v>
      </c>
      <c r="AA2135" t="b">
        <v>0</v>
      </c>
      <c r="AB2135" t="b">
        <v>1</v>
      </c>
      <c r="AC2135" t="b">
        <v>0</v>
      </c>
      <c r="AD2135" t="b">
        <v>0</v>
      </c>
      <c r="AE2135" t="b">
        <v>0</v>
      </c>
      <c r="AF2135" t="b">
        <v>0</v>
      </c>
      <c r="AG2135" t="b">
        <v>0</v>
      </c>
      <c r="AH2135" t="b">
        <v>0</v>
      </c>
      <c r="AI2135" t="b">
        <v>0</v>
      </c>
      <c r="AJ2135" t="b">
        <v>0</v>
      </c>
      <c r="AK2135" t="b">
        <v>0</v>
      </c>
      <c r="AL2135" t="b">
        <v>0</v>
      </c>
      <c r="AM2135" t="b">
        <v>0</v>
      </c>
    </row>
    <row r="2136" spans="1:39" ht="14.4" hidden="1" x14ac:dyDescent="0.3">
      <c r="A2136" t="s">
        <v>2251</v>
      </c>
      <c r="B2136">
        <v>2016</v>
      </c>
      <c r="C2136" t="s">
        <v>137</v>
      </c>
      <c r="D2136" t="s">
        <v>77</v>
      </c>
      <c r="E2136" t="s">
        <v>74</v>
      </c>
      <c r="F2136" t="s">
        <v>5169</v>
      </c>
      <c r="G2136" t="s">
        <v>46</v>
      </c>
      <c r="H2136" t="s">
        <v>105</v>
      </c>
      <c r="I2136" t="s">
        <v>98</v>
      </c>
      <c r="J2136" t="b">
        <v>0</v>
      </c>
      <c r="L2136">
        <v>0.16</v>
      </c>
      <c r="M2136" t="s">
        <v>7917</v>
      </c>
      <c r="O2136">
        <v>70576</v>
      </c>
      <c r="P2136">
        <v>1.04</v>
      </c>
      <c r="Q2136">
        <v>0.67</v>
      </c>
      <c r="R2136" t="b">
        <v>0</v>
      </c>
      <c r="S2136" t="s">
        <v>35</v>
      </c>
      <c r="T2136">
        <v>8</v>
      </c>
      <c r="U2136" t="s">
        <v>21</v>
      </c>
      <c r="V2136" t="b">
        <v>0</v>
      </c>
      <c r="W2136" t="b">
        <v>0</v>
      </c>
      <c r="X2136" t="b">
        <v>0</v>
      </c>
      <c r="Y2136" t="b">
        <v>0</v>
      </c>
      <c r="Z2136" t="b">
        <v>1</v>
      </c>
      <c r="AA2136" t="b">
        <v>0</v>
      </c>
      <c r="AB2136" t="b">
        <v>1</v>
      </c>
      <c r="AC2136" t="b">
        <v>0</v>
      </c>
      <c r="AD2136" t="b">
        <v>0</v>
      </c>
      <c r="AE2136" t="b">
        <v>1</v>
      </c>
      <c r="AF2136" t="b">
        <v>0</v>
      </c>
      <c r="AG2136" t="b">
        <v>0</v>
      </c>
      <c r="AH2136" t="b">
        <v>0</v>
      </c>
      <c r="AI2136" t="b">
        <v>0</v>
      </c>
      <c r="AJ2136" t="b">
        <v>0</v>
      </c>
      <c r="AK2136" t="b">
        <v>0</v>
      </c>
      <c r="AL2136" t="b">
        <v>0</v>
      </c>
      <c r="AM2136" t="b">
        <v>0</v>
      </c>
    </row>
    <row r="2137" spans="1:39" ht="14.4" hidden="1" x14ac:dyDescent="0.3">
      <c r="A2137" t="s">
        <v>2252</v>
      </c>
      <c r="B2137">
        <v>2016</v>
      </c>
      <c r="C2137" t="s">
        <v>183</v>
      </c>
      <c r="D2137" t="s">
        <v>113</v>
      </c>
      <c r="E2137" t="s">
        <v>54</v>
      </c>
      <c r="F2137" t="s">
        <v>5172</v>
      </c>
      <c r="G2137" t="s">
        <v>41</v>
      </c>
      <c r="H2137" t="s">
        <v>105</v>
      </c>
      <c r="I2137" t="s">
        <v>61</v>
      </c>
      <c r="J2137" t="b">
        <v>0</v>
      </c>
      <c r="L2137">
        <v>0.16</v>
      </c>
      <c r="M2137" t="s">
        <v>8257</v>
      </c>
      <c r="O2137">
        <v>70678</v>
      </c>
      <c r="P2137">
        <v>-4.95</v>
      </c>
      <c r="Q2137">
        <v>0.84</v>
      </c>
      <c r="R2137" t="b">
        <v>0</v>
      </c>
      <c r="S2137" t="s">
        <v>35</v>
      </c>
      <c r="T2137">
        <v>3</v>
      </c>
      <c r="U2137" t="s">
        <v>21</v>
      </c>
      <c r="V2137" t="b">
        <v>0</v>
      </c>
      <c r="W2137" t="b">
        <v>0</v>
      </c>
      <c r="X2137" t="b">
        <v>1</v>
      </c>
      <c r="Y2137" t="b">
        <v>1</v>
      </c>
      <c r="Z2137" t="b">
        <v>1</v>
      </c>
      <c r="AA2137" t="b">
        <v>0</v>
      </c>
      <c r="AB2137" t="b">
        <v>1</v>
      </c>
      <c r="AC2137" t="b">
        <v>0</v>
      </c>
      <c r="AD2137" t="b">
        <v>0</v>
      </c>
      <c r="AE2137" t="b">
        <v>0</v>
      </c>
      <c r="AF2137" t="b">
        <v>0</v>
      </c>
      <c r="AG2137" t="b">
        <v>0</v>
      </c>
      <c r="AH2137" t="b">
        <v>0</v>
      </c>
      <c r="AI2137" t="b">
        <v>0</v>
      </c>
      <c r="AJ2137" t="b">
        <v>0</v>
      </c>
      <c r="AK2137" t="b">
        <v>0</v>
      </c>
      <c r="AL2137" t="b">
        <v>0</v>
      </c>
      <c r="AM2137" t="b">
        <v>0</v>
      </c>
    </row>
    <row r="2138" spans="1:39" ht="14.4" hidden="1" x14ac:dyDescent="0.3">
      <c r="A2138" t="s">
        <v>2253</v>
      </c>
      <c r="B2138">
        <v>2016</v>
      </c>
      <c r="C2138" t="s">
        <v>152</v>
      </c>
      <c r="D2138" t="s">
        <v>77</v>
      </c>
      <c r="E2138" t="s">
        <v>97</v>
      </c>
      <c r="F2138" t="s">
        <v>5181</v>
      </c>
      <c r="G2138" t="s">
        <v>17</v>
      </c>
      <c r="H2138" t="s">
        <v>42</v>
      </c>
      <c r="I2138" t="s">
        <v>98</v>
      </c>
      <c r="J2138" t="b">
        <v>0</v>
      </c>
      <c r="L2138">
        <v>0.09</v>
      </c>
      <c r="M2138" t="s">
        <v>8256</v>
      </c>
      <c r="O2138">
        <v>55494</v>
      </c>
      <c r="P2138">
        <v>-1.08</v>
      </c>
      <c r="Q2138">
        <v>0.73</v>
      </c>
      <c r="R2138" t="b">
        <v>0</v>
      </c>
      <c r="S2138" t="s">
        <v>20</v>
      </c>
      <c r="T2138">
        <v>19</v>
      </c>
      <c r="U2138" t="s">
        <v>21</v>
      </c>
      <c r="V2138" t="b">
        <v>0</v>
      </c>
      <c r="W2138" t="b">
        <v>0</v>
      </c>
      <c r="X2138" t="b">
        <v>0</v>
      </c>
      <c r="Y2138" t="b">
        <v>1</v>
      </c>
      <c r="Z2138" t="b">
        <v>0</v>
      </c>
      <c r="AA2138" t="b">
        <v>1</v>
      </c>
      <c r="AB2138" t="b">
        <v>1</v>
      </c>
      <c r="AC2138" t="b">
        <v>0</v>
      </c>
      <c r="AD2138" t="b">
        <v>1</v>
      </c>
      <c r="AE2138" t="b">
        <v>0</v>
      </c>
      <c r="AF2138" t="b">
        <v>0</v>
      </c>
      <c r="AG2138" t="b">
        <v>0</v>
      </c>
      <c r="AH2138" t="b">
        <v>0</v>
      </c>
      <c r="AI2138" t="b">
        <v>0</v>
      </c>
      <c r="AJ2138" t="b">
        <v>0</v>
      </c>
      <c r="AK2138" t="b">
        <v>0</v>
      </c>
      <c r="AL2138" t="b">
        <v>0</v>
      </c>
      <c r="AM2138" t="b">
        <v>0</v>
      </c>
    </row>
    <row r="2139" spans="1:39" ht="14.4" hidden="1" x14ac:dyDescent="0.3">
      <c r="A2139" t="s">
        <v>2254</v>
      </c>
      <c r="B2139">
        <v>2016</v>
      </c>
      <c r="C2139" t="s">
        <v>14</v>
      </c>
      <c r="D2139" t="s">
        <v>15</v>
      </c>
      <c r="E2139" t="s">
        <v>64</v>
      </c>
      <c r="F2139" t="s">
        <v>5169</v>
      </c>
      <c r="G2139" t="s">
        <v>86</v>
      </c>
      <c r="H2139" t="s">
        <v>34</v>
      </c>
      <c r="I2139" t="s">
        <v>98</v>
      </c>
      <c r="J2139" t="b">
        <v>0</v>
      </c>
      <c r="L2139">
        <v>0.18</v>
      </c>
      <c r="M2139" t="s">
        <v>8255</v>
      </c>
      <c r="O2139">
        <v>40386</v>
      </c>
      <c r="P2139">
        <v>3.78</v>
      </c>
      <c r="Q2139">
        <v>0.71</v>
      </c>
      <c r="R2139" t="b">
        <v>0</v>
      </c>
      <c r="S2139" t="s">
        <v>20</v>
      </c>
      <c r="T2139">
        <v>6</v>
      </c>
      <c r="U2139" t="s">
        <v>21</v>
      </c>
      <c r="V2139" t="b">
        <v>0</v>
      </c>
      <c r="W2139" t="b">
        <v>1</v>
      </c>
      <c r="X2139" t="b">
        <v>1</v>
      </c>
      <c r="Y2139" t="b">
        <v>0</v>
      </c>
      <c r="Z2139" t="b">
        <v>0</v>
      </c>
      <c r="AA2139" t="b">
        <v>0</v>
      </c>
      <c r="AB2139" t="b">
        <v>0</v>
      </c>
      <c r="AC2139" t="b">
        <v>0</v>
      </c>
      <c r="AD2139" t="b">
        <v>1</v>
      </c>
      <c r="AE2139" t="b">
        <v>0</v>
      </c>
      <c r="AF2139" t="b">
        <v>0</v>
      </c>
      <c r="AG2139" t="b">
        <v>0</v>
      </c>
      <c r="AH2139" t="b">
        <v>0</v>
      </c>
      <c r="AI2139" t="b">
        <v>0</v>
      </c>
      <c r="AJ2139" t="b">
        <v>0</v>
      </c>
      <c r="AK2139" t="b">
        <v>0</v>
      </c>
      <c r="AL2139" t="b">
        <v>0</v>
      </c>
      <c r="AM2139" t="b">
        <v>0</v>
      </c>
    </row>
    <row r="2140" spans="1:39" ht="14.4" hidden="1" x14ac:dyDescent="0.3">
      <c r="A2140" t="s">
        <v>2255</v>
      </c>
      <c r="B2140">
        <v>2016</v>
      </c>
      <c r="C2140" t="s">
        <v>80</v>
      </c>
      <c r="D2140" t="s">
        <v>38</v>
      </c>
      <c r="E2140" t="s">
        <v>74</v>
      </c>
      <c r="F2140" t="s">
        <v>5176</v>
      </c>
      <c r="G2140" t="s">
        <v>17</v>
      </c>
      <c r="H2140" t="s">
        <v>105</v>
      </c>
      <c r="I2140" t="s">
        <v>61</v>
      </c>
      <c r="J2140" t="b">
        <v>1</v>
      </c>
      <c r="K2140" t="s">
        <v>7970</v>
      </c>
      <c r="L2140">
        <v>0.9</v>
      </c>
      <c r="M2140" t="s">
        <v>8254</v>
      </c>
      <c r="N2140" t="s">
        <v>7970</v>
      </c>
      <c r="O2140">
        <v>52084</v>
      </c>
      <c r="P2140">
        <v>1.8</v>
      </c>
      <c r="Q2140">
        <v>0.38</v>
      </c>
      <c r="R2140" t="b">
        <v>1</v>
      </c>
      <c r="S2140" t="s">
        <v>35</v>
      </c>
      <c r="T2140">
        <v>1</v>
      </c>
      <c r="U2140" t="s">
        <v>21</v>
      </c>
      <c r="V2140" t="b">
        <v>0</v>
      </c>
      <c r="W2140" t="b">
        <v>1</v>
      </c>
      <c r="X2140" t="b">
        <v>0</v>
      </c>
      <c r="Y2140" t="b">
        <v>1</v>
      </c>
      <c r="Z2140" t="b">
        <v>1</v>
      </c>
      <c r="AA2140" t="b">
        <v>1</v>
      </c>
      <c r="AB2140" t="b">
        <v>0</v>
      </c>
      <c r="AC2140" t="b">
        <v>0</v>
      </c>
      <c r="AD2140" t="b">
        <v>1</v>
      </c>
      <c r="AE2140" t="b">
        <v>0</v>
      </c>
      <c r="AF2140" t="b">
        <v>0</v>
      </c>
      <c r="AG2140" t="b">
        <v>1</v>
      </c>
      <c r="AH2140" t="b">
        <v>1</v>
      </c>
      <c r="AI2140" t="b">
        <v>0</v>
      </c>
      <c r="AJ2140" t="b">
        <v>1</v>
      </c>
      <c r="AK2140" t="b">
        <v>0</v>
      </c>
      <c r="AL2140" t="b">
        <v>1</v>
      </c>
      <c r="AM2140" t="b">
        <v>0</v>
      </c>
    </row>
    <row r="2141" spans="1:39" ht="14.4" hidden="1" x14ac:dyDescent="0.3">
      <c r="A2141" t="s">
        <v>2256</v>
      </c>
      <c r="B2141">
        <v>2016</v>
      </c>
      <c r="C2141" t="s">
        <v>63</v>
      </c>
      <c r="D2141" t="s">
        <v>24</v>
      </c>
      <c r="E2141" t="s">
        <v>64</v>
      </c>
      <c r="F2141" t="s">
        <v>5181</v>
      </c>
      <c r="G2141" t="s">
        <v>93</v>
      </c>
      <c r="H2141" t="s">
        <v>27</v>
      </c>
      <c r="I2141" t="s">
        <v>83</v>
      </c>
      <c r="J2141" t="b">
        <v>0</v>
      </c>
      <c r="L2141">
        <v>0.01</v>
      </c>
      <c r="M2141" t="s">
        <v>8253</v>
      </c>
      <c r="O2141">
        <v>65786</v>
      </c>
      <c r="P2141">
        <v>3.79</v>
      </c>
      <c r="Q2141">
        <v>0.78</v>
      </c>
      <c r="R2141" t="b">
        <v>0</v>
      </c>
      <c r="S2141" t="s">
        <v>40</v>
      </c>
      <c r="T2141">
        <v>14</v>
      </c>
      <c r="U2141" t="s">
        <v>21</v>
      </c>
      <c r="V2141" t="b">
        <v>1</v>
      </c>
      <c r="W2141" t="b">
        <v>0</v>
      </c>
      <c r="X2141" t="b">
        <v>0</v>
      </c>
      <c r="Y2141" t="b">
        <v>1</v>
      </c>
      <c r="Z2141" t="b">
        <v>1</v>
      </c>
      <c r="AA2141" t="b">
        <v>0</v>
      </c>
      <c r="AB2141" t="b">
        <v>0</v>
      </c>
      <c r="AC2141" t="b">
        <v>1</v>
      </c>
      <c r="AD2141" t="b">
        <v>1</v>
      </c>
      <c r="AE2141" t="b">
        <v>0</v>
      </c>
      <c r="AF2141" t="b">
        <v>0</v>
      </c>
      <c r="AG2141" t="b">
        <v>0</v>
      </c>
      <c r="AH2141" t="b">
        <v>0</v>
      </c>
      <c r="AI2141" t="b">
        <v>0</v>
      </c>
      <c r="AJ2141" t="b">
        <v>0</v>
      </c>
      <c r="AK2141" t="b">
        <v>0</v>
      </c>
      <c r="AL2141" t="b">
        <v>0</v>
      </c>
      <c r="AM2141" t="b">
        <v>0</v>
      </c>
    </row>
    <row r="2142" spans="1:39" ht="14.4" hidden="1" x14ac:dyDescent="0.3">
      <c r="A2142" s="15" t="s">
        <v>2257</v>
      </c>
      <c r="B2142">
        <v>2016</v>
      </c>
      <c r="C2142" t="s">
        <v>89</v>
      </c>
      <c r="D2142" t="s">
        <v>90</v>
      </c>
      <c r="E2142" t="s">
        <v>64</v>
      </c>
      <c r="F2142" t="s">
        <v>5169</v>
      </c>
      <c r="G2142" t="s">
        <v>65</v>
      </c>
      <c r="H2142" t="s">
        <v>52</v>
      </c>
      <c r="I2142" t="s">
        <v>19</v>
      </c>
      <c r="J2142" t="b">
        <v>0</v>
      </c>
      <c r="L2142">
        <v>0.11</v>
      </c>
      <c r="M2142" t="s">
        <v>8252</v>
      </c>
      <c r="O2142">
        <v>60368</v>
      </c>
      <c r="P2142">
        <v>-2.5299999999999998</v>
      </c>
      <c r="Q2142">
        <v>0.83</v>
      </c>
      <c r="R2142" t="b">
        <v>0</v>
      </c>
      <c r="S2142" t="s">
        <v>40</v>
      </c>
      <c r="T2142">
        <v>14</v>
      </c>
      <c r="U2142" t="s">
        <v>21</v>
      </c>
      <c r="V2142" t="b">
        <v>1</v>
      </c>
      <c r="W2142" t="b">
        <v>0</v>
      </c>
      <c r="X2142" t="b">
        <v>1</v>
      </c>
      <c r="Y2142" t="b">
        <v>1</v>
      </c>
      <c r="Z2142" t="b">
        <v>0</v>
      </c>
      <c r="AA2142" t="b">
        <v>0</v>
      </c>
      <c r="AB2142" t="b">
        <v>1</v>
      </c>
      <c r="AC2142" t="b">
        <v>1</v>
      </c>
      <c r="AD2142" t="b">
        <v>0</v>
      </c>
      <c r="AE2142" t="b">
        <v>1</v>
      </c>
      <c r="AF2142" t="b">
        <v>0</v>
      </c>
      <c r="AG2142" t="b">
        <v>0</v>
      </c>
      <c r="AH2142" t="b">
        <v>0</v>
      </c>
      <c r="AI2142" t="b">
        <v>0</v>
      </c>
      <c r="AJ2142" t="b">
        <v>0</v>
      </c>
      <c r="AK2142" t="b">
        <v>0</v>
      </c>
      <c r="AL2142" t="b">
        <v>0</v>
      </c>
      <c r="AM2142" t="b">
        <v>0</v>
      </c>
    </row>
    <row r="2143" spans="1:39" ht="14.4" hidden="1" x14ac:dyDescent="0.3">
      <c r="A2143" t="s">
        <v>2258</v>
      </c>
      <c r="B2143">
        <v>2016</v>
      </c>
      <c r="C2143" t="s">
        <v>104</v>
      </c>
      <c r="D2143" t="s">
        <v>15</v>
      </c>
      <c r="E2143" t="s">
        <v>39</v>
      </c>
      <c r="F2143" t="s">
        <v>5169</v>
      </c>
      <c r="G2143" t="s">
        <v>26</v>
      </c>
      <c r="H2143" t="s">
        <v>42</v>
      </c>
      <c r="I2143" t="s">
        <v>28</v>
      </c>
      <c r="J2143" t="b">
        <v>0</v>
      </c>
      <c r="L2143">
        <v>0.02</v>
      </c>
      <c r="M2143" t="s">
        <v>8251</v>
      </c>
      <c r="O2143">
        <v>40501</v>
      </c>
      <c r="P2143">
        <v>0.4</v>
      </c>
      <c r="Q2143">
        <v>0.75</v>
      </c>
      <c r="R2143" t="b">
        <v>0</v>
      </c>
      <c r="S2143" t="s">
        <v>35</v>
      </c>
      <c r="T2143">
        <v>3</v>
      </c>
      <c r="U2143" t="s">
        <v>21</v>
      </c>
      <c r="V2143" t="b">
        <v>0</v>
      </c>
      <c r="W2143" t="b">
        <v>1</v>
      </c>
      <c r="X2143" t="b">
        <v>0</v>
      </c>
      <c r="Y2143" t="b">
        <v>0</v>
      </c>
      <c r="Z2143" t="b">
        <v>0</v>
      </c>
      <c r="AA2143" t="b">
        <v>1</v>
      </c>
      <c r="AB2143" t="b">
        <v>0</v>
      </c>
      <c r="AC2143" t="b">
        <v>1</v>
      </c>
      <c r="AD2143" t="b">
        <v>0</v>
      </c>
      <c r="AE2143" t="b">
        <v>0</v>
      </c>
      <c r="AF2143" t="b">
        <v>0</v>
      </c>
      <c r="AG2143" t="b">
        <v>0</v>
      </c>
      <c r="AH2143" t="b">
        <v>0</v>
      </c>
      <c r="AI2143" t="b">
        <v>0</v>
      </c>
      <c r="AJ2143" t="b">
        <v>0</v>
      </c>
      <c r="AK2143" t="b">
        <v>0</v>
      </c>
      <c r="AL2143" t="b">
        <v>0</v>
      </c>
      <c r="AM2143" t="b">
        <v>0</v>
      </c>
    </row>
    <row r="2144" spans="1:39" ht="14.4" hidden="1" x14ac:dyDescent="0.3">
      <c r="A2144" t="s">
        <v>2259</v>
      </c>
      <c r="B2144">
        <v>2016</v>
      </c>
      <c r="C2144" t="s">
        <v>14</v>
      </c>
      <c r="D2144" t="s">
        <v>15</v>
      </c>
      <c r="E2144" t="s">
        <v>97</v>
      </c>
      <c r="F2144" t="s">
        <v>5176</v>
      </c>
      <c r="G2144" t="s">
        <v>26</v>
      </c>
      <c r="H2144" t="s">
        <v>27</v>
      </c>
      <c r="I2144" t="s">
        <v>19</v>
      </c>
      <c r="J2144" t="b">
        <v>0</v>
      </c>
      <c r="L2144">
        <v>0.15</v>
      </c>
      <c r="M2144" t="s">
        <v>8250</v>
      </c>
      <c r="O2144">
        <v>37409</v>
      </c>
      <c r="P2144">
        <v>-1.7</v>
      </c>
      <c r="Q2144">
        <v>0.73</v>
      </c>
      <c r="R2144" t="b">
        <v>0</v>
      </c>
      <c r="S2144" t="s">
        <v>20</v>
      </c>
      <c r="T2144">
        <v>8</v>
      </c>
      <c r="U2144" t="s">
        <v>21</v>
      </c>
      <c r="V2144" t="b">
        <v>1</v>
      </c>
      <c r="W2144" t="b">
        <v>1</v>
      </c>
      <c r="X2144" t="b">
        <v>0</v>
      </c>
      <c r="Y2144" t="b">
        <v>0</v>
      </c>
      <c r="Z2144" t="b">
        <v>1</v>
      </c>
      <c r="AA2144" t="b">
        <v>1</v>
      </c>
      <c r="AB2144" t="b">
        <v>0</v>
      </c>
      <c r="AC2144" t="b">
        <v>0</v>
      </c>
      <c r="AD2144" t="b">
        <v>1</v>
      </c>
      <c r="AE2144" t="b">
        <v>1</v>
      </c>
      <c r="AF2144" t="b">
        <v>0</v>
      </c>
      <c r="AG2144" t="b">
        <v>0</v>
      </c>
      <c r="AH2144" t="b">
        <v>0</v>
      </c>
      <c r="AI2144" t="b">
        <v>0</v>
      </c>
      <c r="AJ2144" t="b">
        <v>0</v>
      </c>
      <c r="AK2144" t="b">
        <v>0</v>
      </c>
      <c r="AL2144" t="b">
        <v>0</v>
      </c>
      <c r="AM2144" t="b">
        <v>0</v>
      </c>
    </row>
    <row r="2145" spans="1:39" ht="14.4" hidden="1" x14ac:dyDescent="0.3">
      <c r="A2145" t="s">
        <v>2260</v>
      </c>
      <c r="B2145">
        <v>2016</v>
      </c>
      <c r="C2145" t="s">
        <v>154</v>
      </c>
      <c r="D2145" t="s">
        <v>24</v>
      </c>
      <c r="E2145" t="s">
        <v>16</v>
      </c>
      <c r="F2145" t="s">
        <v>5172</v>
      </c>
      <c r="G2145" t="s">
        <v>17</v>
      </c>
      <c r="H2145" t="s">
        <v>94</v>
      </c>
      <c r="I2145" t="s">
        <v>49</v>
      </c>
      <c r="J2145" t="b">
        <v>0</v>
      </c>
      <c r="L2145">
        <v>0.15</v>
      </c>
      <c r="M2145" t="s">
        <v>8249</v>
      </c>
      <c r="O2145">
        <v>72947</v>
      </c>
      <c r="P2145">
        <v>-1.38</v>
      </c>
      <c r="Q2145">
        <v>0.66</v>
      </c>
      <c r="R2145" t="b">
        <v>0</v>
      </c>
      <c r="S2145" t="s">
        <v>20</v>
      </c>
      <c r="T2145">
        <v>15</v>
      </c>
      <c r="U2145" t="s">
        <v>21</v>
      </c>
      <c r="V2145" t="b">
        <v>0</v>
      </c>
      <c r="W2145" t="b">
        <v>0</v>
      </c>
      <c r="X2145" t="b">
        <v>0</v>
      </c>
      <c r="Y2145" t="b">
        <v>0</v>
      </c>
      <c r="Z2145" t="b">
        <v>0</v>
      </c>
      <c r="AA2145" t="b">
        <v>1</v>
      </c>
      <c r="AB2145" t="b">
        <v>1</v>
      </c>
      <c r="AC2145" t="b">
        <v>1</v>
      </c>
      <c r="AD2145" t="b">
        <v>1</v>
      </c>
      <c r="AE2145" t="b">
        <v>1</v>
      </c>
      <c r="AF2145" t="b">
        <v>0</v>
      </c>
      <c r="AG2145" t="b">
        <v>0</v>
      </c>
      <c r="AH2145" t="b">
        <v>0</v>
      </c>
      <c r="AI2145" t="b">
        <v>0</v>
      </c>
      <c r="AJ2145" t="b">
        <v>0</v>
      </c>
      <c r="AK2145" t="b">
        <v>0</v>
      </c>
      <c r="AL2145" t="b">
        <v>0</v>
      </c>
      <c r="AM2145" t="b">
        <v>0</v>
      </c>
    </row>
    <row r="2146" spans="1:39" ht="14.4" hidden="1" x14ac:dyDescent="0.3">
      <c r="A2146" t="s">
        <v>2261</v>
      </c>
      <c r="B2146">
        <v>2016</v>
      </c>
      <c r="C2146" t="s">
        <v>30</v>
      </c>
      <c r="D2146" t="s">
        <v>31</v>
      </c>
      <c r="E2146" t="s">
        <v>32</v>
      </c>
      <c r="F2146" t="s">
        <v>5176</v>
      </c>
      <c r="G2146" t="s">
        <v>65</v>
      </c>
      <c r="H2146" t="s">
        <v>52</v>
      </c>
      <c r="I2146" t="s">
        <v>49</v>
      </c>
      <c r="J2146" t="b">
        <v>0</v>
      </c>
      <c r="L2146">
        <v>0.14000000000000001</v>
      </c>
      <c r="M2146" t="s">
        <v>8248</v>
      </c>
      <c r="O2146">
        <v>26764</v>
      </c>
      <c r="P2146">
        <v>-1.1299999999999999</v>
      </c>
      <c r="Q2146">
        <v>0.81</v>
      </c>
      <c r="R2146" t="b">
        <v>0</v>
      </c>
      <c r="S2146" t="s">
        <v>20</v>
      </c>
      <c r="T2146">
        <v>17</v>
      </c>
      <c r="U2146" t="s">
        <v>21</v>
      </c>
      <c r="V2146" t="b">
        <v>1</v>
      </c>
      <c r="W2146" t="b">
        <v>0</v>
      </c>
      <c r="X2146" t="b">
        <v>0</v>
      </c>
      <c r="Y2146" t="b">
        <v>0</v>
      </c>
      <c r="Z2146" t="b">
        <v>1</v>
      </c>
      <c r="AA2146" t="b">
        <v>1</v>
      </c>
      <c r="AB2146" t="b">
        <v>1</v>
      </c>
      <c r="AC2146" t="b">
        <v>0</v>
      </c>
      <c r="AD2146" t="b">
        <v>1</v>
      </c>
      <c r="AE2146" t="b">
        <v>1</v>
      </c>
      <c r="AF2146" t="b">
        <v>0</v>
      </c>
      <c r="AG2146" t="b">
        <v>0</v>
      </c>
      <c r="AH2146" t="b">
        <v>0</v>
      </c>
      <c r="AI2146" t="b">
        <v>0</v>
      </c>
      <c r="AJ2146" t="b">
        <v>0</v>
      </c>
      <c r="AK2146" t="b">
        <v>0</v>
      </c>
      <c r="AL2146" t="b">
        <v>0</v>
      </c>
      <c r="AM2146" t="b">
        <v>0</v>
      </c>
    </row>
    <row r="2147" spans="1:39" ht="14.4" hidden="1" x14ac:dyDescent="0.3">
      <c r="A2147" t="s">
        <v>2262</v>
      </c>
      <c r="B2147">
        <v>2016</v>
      </c>
      <c r="C2147" t="s">
        <v>221</v>
      </c>
      <c r="D2147" t="s">
        <v>15</v>
      </c>
      <c r="E2147" t="s">
        <v>135</v>
      </c>
      <c r="F2147" t="s">
        <v>5181</v>
      </c>
      <c r="G2147" t="s">
        <v>33</v>
      </c>
      <c r="H2147" t="s">
        <v>60</v>
      </c>
      <c r="I2147" t="s">
        <v>28</v>
      </c>
      <c r="J2147" t="b">
        <v>0</v>
      </c>
      <c r="L2147">
        <v>0.03</v>
      </c>
      <c r="M2147" t="s">
        <v>8247</v>
      </c>
      <c r="O2147">
        <v>34685</v>
      </c>
      <c r="P2147">
        <v>2.41</v>
      </c>
      <c r="Q2147">
        <v>0.8</v>
      </c>
      <c r="R2147" t="b">
        <v>0</v>
      </c>
      <c r="S2147" t="s">
        <v>40</v>
      </c>
      <c r="T2147">
        <v>13</v>
      </c>
      <c r="U2147" t="s">
        <v>21</v>
      </c>
      <c r="V2147" t="b">
        <v>0</v>
      </c>
      <c r="W2147" t="b">
        <v>0</v>
      </c>
      <c r="X2147" t="b">
        <v>1</v>
      </c>
      <c r="Y2147" t="b">
        <v>0</v>
      </c>
      <c r="Z2147" t="b">
        <v>1</v>
      </c>
      <c r="AA2147" t="b">
        <v>0</v>
      </c>
      <c r="AB2147" t="b">
        <v>0</v>
      </c>
      <c r="AC2147" t="b">
        <v>0</v>
      </c>
      <c r="AD2147" t="b">
        <v>1</v>
      </c>
      <c r="AE2147" t="b">
        <v>0</v>
      </c>
      <c r="AF2147" t="b">
        <v>0</v>
      </c>
      <c r="AG2147" t="b">
        <v>0</v>
      </c>
      <c r="AH2147" t="b">
        <v>0</v>
      </c>
      <c r="AI2147" t="b">
        <v>0</v>
      </c>
      <c r="AJ2147" t="b">
        <v>0</v>
      </c>
      <c r="AK2147" t="b">
        <v>0</v>
      </c>
      <c r="AL2147" t="b">
        <v>0</v>
      </c>
      <c r="AM2147" t="b">
        <v>0</v>
      </c>
    </row>
    <row r="2148" spans="1:39" ht="14.4" hidden="1" x14ac:dyDescent="0.3">
      <c r="A2148" t="s">
        <v>2263</v>
      </c>
      <c r="B2148">
        <v>2016</v>
      </c>
      <c r="C2148" t="s">
        <v>156</v>
      </c>
      <c r="D2148" t="s">
        <v>58</v>
      </c>
      <c r="E2148" t="s">
        <v>59</v>
      </c>
      <c r="F2148" t="s">
        <v>5181</v>
      </c>
      <c r="G2148" t="s">
        <v>86</v>
      </c>
      <c r="H2148" t="s">
        <v>69</v>
      </c>
      <c r="I2148" t="s">
        <v>19</v>
      </c>
      <c r="J2148" t="b">
        <v>0</v>
      </c>
      <c r="L2148">
        <v>7.0000000000000007E-2</v>
      </c>
      <c r="M2148" t="s">
        <v>8108</v>
      </c>
      <c r="O2148">
        <v>22497</v>
      </c>
      <c r="P2148">
        <v>1.41</v>
      </c>
      <c r="Q2148">
        <v>0.87</v>
      </c>
      <c r="R2148" t="b">
        <v>0</v>
      </c>
      <c r="S2148" t="s">
        <v>40</v>
      </c>
      <c r="T2148">
        <v>19</v>
      </c>
      <c r="U2148" t="s">
        <v>21</v>
      </c>
      <c r="V2148" t="b">
        <v>1</v>
      </c>
      <c r="W2148" t="b">
        <v>0</v>
      </c>
      <c r="X2148" t="b">
        <v>1</v>
      </c>
      <c r="Y2148" t="b">
        <v>0</v>
      </c>
      <c r="Z2148" t="b">
        <v>0</v>
      </c>
      <c r="AA2148" t="b">
        <v>0</v>
      </c>
      <c r="AB2148" t="b">
        <v>0</v>
      </c>
      <c r="AC2148" t="b">
        <v>1</v>
      </c>
      <c r="AD2148" t="b">
        <v>0</v>
      </c>
      <c r="AE2148" t="b">
        <v>1</v>
      </c>
      <c r="AF2148" t="b">
        <v>0</v>
      </c>
      <c r="AG2148" t="b">
        <v>0</v>
      </c>
      <c r="AH2148" t="b">
        <v>0</v>
      </c>
      <c r="AI2148" t="b">
        <v>0</v>
      </c>
      <c r="AJ2148" t="b">
        <v>0</v>
      </c>
      <c r="AK2148" t="b">
        <v>0</v>
      </c>
      <c r="AL2148" t="b">
        <v>0</v>
      </c>
      <c r="AM2148" t="b">
        <v>0</v>
      </c>
    </row>
    <row r="2149" spans="1:39" ht="14.4" hidden="1" x14ac:dyDescent="0.3">
      <c r="A2149" t="s">
        <v>2264</v>
      </c>
      <c r="B2149">
        <v>2016</v>
      </c>
      <c r="C2149" t="s">
        <v>156</v>
      </c>
      <c r="D2149" t="s">
        <v>58</v>
      </c>
      <c r="E2149" t="s">
        <v>39</v>
      </c>
      <c r="F2149" t="s">
        <v>40</v>
      </c>
      <c r="G2149" t="s">
        <v>55</v>
      </c>
      <c r="H2149" t="s">
        <v>18</v>
      </c>
      <c r="I2149" t="s">
        <v>19</v>
      </c>
      <c r="J2149" t="b">
        <v>1</v>
      </c>
      <c r="K2149" t="s">
        <v>5335</v>
      </c>
      <c r="L2149">
        <v>0.8</v>
      </c>
      <c r="M2149" t="s">
        <v>8246</v>
      </c>
      <c r="N2149" t="s">
        <v>5335</v>
      </c>
      <c r="O2149">
        <v>26567</v>
      </c>
      <c r="P2149">
        <v>-1.29</v>
      </c>
      <c r="Q2149">
        <v>0.28000000000000003</v>
      </c>
      <c r="R2149" t="b">
        <v>1</v>
      </c>
      <c r="S2149" t="s">
        <v>35</v>
      </c>
      <c r="T2149">
        <v>18</v>
      </c>
      <c r="U2149" t="s">
        <v>21</v>
      </c>
      <c r="V2149" t="b">
        <v>0</v>
      </c>
      <c r="W2149" t="b">
        <v>1</v>
      </c>
      <c r="X2149" t="b">
        <v>0</v>
      </c>
      <c r="Y2149" t="b">
        <v>1</v>
      </c>
      <c r="Z2149" t="b">
        <v>1</v>
      </c>
      <c r="AA2149" t="b">
        <v>0</v>
      </c>
      <c r="AB2149" t="b">
        <v>0</v>
      </c>
      <c r="AC2149" t="b">
        <v>1</v>
      </c>
      <c r="AD2149" t="b">
        <v>0</v>
      </c>
      <c r="AE2149" t="b">
        <v>1</v>
      </c>
      <c r="AF2149" t="b">
        <v>0</v>
      </c>
      <c r="AG2149" t="b">
        <v>0</v>
      </c>
      <c r="AH2149" t="b">
        <v>1</v>
      </c>
      <c r="AI2149" t="b">
        <v>0</v>
      </c>
      <c r="AJ2149" t="b">
        <v>1</v>
      </c>
      <c r="AK2149" t="b">
        <v>0</v>
      </c>
      <c r="AL2149" t="b">
        <v>0</v>
      </c>
      <c r="AM2149" t="b">
        <v>0</v>
      </c>
    </row>
    <row r="2150" spans="1:39" ht="14.4" hidden="1" x14ac:dyDescent="0.3">
      <c r="A2150" t="s">
        <v>2265</v>
      </c>
      <c r="B2150">
        <v>2016</v>
      </c>
      <c r="C2150" t="s">
        <v>115</v>
      </c>
      <c r="D2150" t="s">
        <v>31</v>
      </c>
      <c r="E2150" t="s">
        <v>97</v>
      </c>
      <c r="F2150" t="s">
        <v>5169</v>
      </c>
      <c r="G2150" t="s">
        <v>46</v>
      </c>
      <c r="H2150" t="s">
        <v>105</v>
      </c>
      <c r="I2150" t="s">
        <v>98</v>
      </c>
      <c r="J2150" t="b">
        <v>0</v>
      </c>
      <c r="L2150">
        <v>0.06</v>
      </c>
      <c r="M2150" t="s">
        <v>6187</v>
      </c>
      <c r="O2150">
        <v>20064</v>
      </c>
      <c r="P2150">
        <v>1.97</v>
      </c>
      <c r="Q2150">
        <v>0.88</v>
      </c>
      <c r="R2150" t="b">
        <v>0</v>
      </c>
      <c r="S2150" t="s">
        <v>20</v>
      </c>
      <c r="T2150">
        <v>7</v>
      </c>
      <c r="U2150" t="s">
        <v>21</v>
      </c>
      <c r="V2150" t="b">
        <v>1</v>
      </c>
      <c r="W2150" t="b">
        <v>0</v>
      </c>
      <c r="X2150" t="b">
        <v>0</v>
      </c>
      <c r="Y2150" t="b">
        <v>0</v>
      </c>
      <c r="Z2150" t="b">
        <v>0</v>
      </c>
      <c r="AA2150" t="b">
        <v>1</v>
      </c>
      <c r="AB2150" t="b">
        <v>0</v>
      </c>
      <c r="AC2150" t="b">
        <v>0</v>
      </c>
      <c r="AD2150" t="b">
        <v>0</v>
      </c>
      <c r="AE2150" t="b">
        <v>1</v>
      </c>
      <c r="AF2150" t="b">
        <v>0</v>
      </c>
      <c r="AG2150" t="b">
        <v>0</v>
      </c>
      <c r="AH2150" t="b">
        <v>0</v>
      </c>
      <c r="AI2150" t="b">
        <v>0</v>
      </c>
      <c r="AJ2150" t="b">
        <v>0</v>
      </c>
      <c r="AK2150" t="b">
        <v>0</v>
      </c>
      <c r="AL2150" t="b">
        <v>0</v>
      </c>
      <c r="AM2150" t="b">
        <v>0</v>
      </c>
    </row>
    <row r="2151" spans="1:39" ht="14.4" hidden="1" x14ac:dyDescent="0.3">
      <c r="A2151" t="s">
        <v>2266</v>
      </c>
      <c r="B2151">
        <v>2016</v>
      </c>
      <c r="C2151" t="s">
        <v>248</v>
      </c>
      <c r="D2151" t="s">
        <v>24</v>
      </c>
      <c r="E2151" t="s">
        <v>135</v>
      </c>
      <c r="F2151" t="s">
        <v>40</v>
      </c>
      <c r="G2151" t="s">
        <v>46</v>
      </c>
      <c r="H2151" t="s">
        <v>105</v>
      </c>
      <c r="I2151" t="s">
        <v>49</v>
      </c>
      <c r="J2151" t="b">
        <v>0</v>
      </c>
      <c r="L2151">
        <v>0.15</v>
      </c>
      <c r="M2151" t="s">
        <v>8245</v>
      </c>
      <c r="O2151">
        <v>79526</v>
      </c>
      <c r="P2151">
        <v>3.98</v>
      </c>
      <c r="Q2151">
        <v>0.71</v>
      </c>
      <c r="R2151" t="b">
        <v>0</v>
      </c>
      <c r="S2151" t="s">
        <v>20</v>
      </c>
      <c r="T2151">
        <v>8</v>
      </c>
      <c r="U2151" t="s">
        <v>21</v>
      </c>
      <c r="V2151" t="b">
        <v>0</v>
      </c>
      <c r="W2151" t="b">
        <v>0</v>
      </c>
      <c r="X2151" t="b">
        <v>0</v>
      </c>
      <c r="Y2151" t="b">
        <v>0</v>
      </c>
      <c r="Z2151" t="b">
        <v>1</v>
      </c>
      <c r="AA2151" t="b">
        <v>0</v>
      </c>
      <c r="AB2151" t="b">
        <v>1</v>
      </c>
      <c r="AC2151" t="b">
        <v>1</v>
      </c>
      <c r="AD2151" t="b">
        <v>1</v>
      </c>
      <c r="AE2151" t="b">
        <v>0</v>
      </c>
      <c r="AF2151" t="b">
        <v>0</v>
      </c>
      <c r="AG2151" t="b">
        <v>0</v>
      </c>
      <c r="AH2151" t="b">
        <v>0</v>
      </c>
      <c r="AI2151" t="b">
        <v>0</v>
      </c>
      <c r="AJ2151" t="b">
        <v>0</v>
      </c>
      <c r="AK2151" t="b">
        <v>0</v>
      </c>
      <c r="AL2151" t="b">
        <v>0</v>
      </c>
      <c r="AM2151" t="b">
        <v>0</v>
      </c>
    </row>
    <row r="2152" spans="1:39" ht="14.4" hidden="1" x14ac:dyDescent="0.3">
      <c r="A2152" t="s">
        <v>2267</v>
      </c>
      <c r="B2152">
        <v>2016</v>
      </c>
      <c r="C2152" t="s">
        <v>140</v>
      </c>
      <c r="D2152" t="s">
        <v>58</v>
      </c>
      <c r="E2152" t="s">
        <v>108</v>
      </c>
      <c r="F2152" t="s">
        <v>40</v>
      </c>
      <c r="G2152" t="s">
        <v>33</v>
      </c>
      <c r="H2152" t="s">
        <v>60</v>
      </c>
      <c r="I2152" t="s">
        <v>19</v>
      </c>
      <c r="J2152" t="b">
        <v>0</v>
      </c>
      <c r="L2152">
        <v>0.05</v>
      </c>
      <c r="M2152" t="s">
        <v>8244</v>
      </c>
      <c r="O2152">
        <v>22092</v>
      </c>
      <c r="P2152">
        <v>-3.98</v>
      </c>
      <c r="Q2152">
        <v>0.68</v>
      </c>
      <c r="R2152" t="b">
        <v>0</v>
      </c>
      <c r="S2152" t="s">
        <v>20</v>
      </c>
      <c r="T2152">
        <v>13</v>
      </c>
      <c r="U2152" t="s">
        <v>21</v>
      </c>
      <c r="V2152" t="b">
        <v>0</v>
      </c>
      <c r="W2152" t="b">
        <v>0</v>
      </c>
      <c r="X2152" t="b">
        <v>0</v>
      </c>
      <c r="Y2152" t="b">
        <v>1</v>
      </c>
      <c r="Z2152" t="b">
        <v>1</v>
      </c>
      <c r="AA2152" t="b">
        <v>1</v>
      </c>
      <c r="AB2152" t="b">
        <v>0</v>
      </c>
      <c r="AC2152" t="b">
        <v>1</v>
      </c>
      <c r="AD2152" t="b">
        <v>0</v>
      </c>
      <c r="AE2152" t="b">
        <v>1</v>
      </c>
      <c r="AF2152" t="b">
        <v>0</v>
      </c>
      <c r="AG2152" t="b">
        <v>0</v>
      </c>
      <c r="AH2152" t="b">
        <v>0</v>
      </c>
      <c r="AI2152" t="b">
        <v>0</v>
      </c>
      <c r="AJ2152" t="b">
        <v>0</v>
      </c>
      <c r="AK2152" t="b">
        <v>0</v>
      </c>
      <c r="AL2152" t="b">
        <v>0</v>
      </c>
      <c r="AM2152" t="b">
        <v>0</v>
      </c>
    </row>
    <row r="2153" spans="1:39" ht="14.4" hidden="1" x14ac:dyDescent="0.3">
      <c r="A2153" t="s">
        <v>2268</v>
      </c>
      <c r="B2153">
        <v>2016</v>
      </c>
      <c r="C2153" t="s">
        <v>137</v>
      </c>
      <c r="D2153" t="s">
        <v>77</v>
      </c>
      <c r="E2153" t="s">
        <v>133</v>
      </c>
      <c r="F2153" t="s">
        <v>5181</v>
      </c>
      <c r="G2153" t="s">
        <v>55</v>
      </c>
      <c r="H2153" t="s">
        <v>60</v>
      </c>
      <c r="I2153" t="s">
        <v>49</v>
      </c>
      <c r="J2153" t="b">
        <v>0</v>
      </c>
      <c r="L2153">
        <v>0.03</v>
      </c>
      <c r="M2153" t="s">
        <v>8243</v>
      </c>
      <c r="O2153">
        <v>71210</v>
      </c>
      <c r="P2153">
        <v>0.86</v>
      </c>
      <c r="Q2153">
        <v>0.77</v>
      </c>
      <c r="R2153" t="b">
        <v>0</v>
      </c>
      <c r="S2153" t="s">
        <v>35</v>
      </c>
      <c r="T2153">
        <v>14</v>
      </c>
      <c r="U2153" t="s">
        <v>21</v>
      </c>
      <c r="V2153" t="b">
        <v>0</v>
      </c>
      <c r="W2153" t="b">
        <v>1</v>
      </c>
      <c r="X2153" t="b">
        <v>1</v>
      </c>
      <c r="Y2153" t="b">
        <v>1</v>
      </c>
      <c r="Z2153" t="b">
        <v>1</v>
      </c>
      <c r="AA2153" t="b">
        <v>0</v>
      </c>
      <c r="AB2153" t="b">
        <v>0</v>
      </c>
      <c r="AC2153" t="b">
        <v>1</v>
      </c>
      <c r="AD2153" t="b">
        <v>0</v>
      </c>
      <c r="AE2153" t="b">
        <v>1</v>
      </c>
      <c r="AF2153" t="b">
        <v>0</v>
      </c>
      <c r="AG2153" t="b">
        <v>0</v>
      </c>
      <c r="AH2153" t="b">
        <v>0</v>
      </c>
      <c r="AI2153" t="b">
        <v>0</v>
      </c>
      <c r="AJ2153" t="b">
        <v>0</v>
      </c>
      <c r="AK2153" t="b">
        <v>0</v>
      </c>
      <c r="AL2153" t="b">
        <v>0</v>
      </c>
      <c r="AM2153" t="b">
        <v>0</v>
      </c>
    </row>
    <row r="2154" spans="1:39" ht="14.4" hidden="1" x14ac:dyDescent="0.3">
      <c r="A2154" t="s">
        <v>2269</v>
      </c>
      <c r="B2154">
        <v>2016</v>
      </c>
      <c r="C2154" t="s">
        <v>147</v>
      </c>
      <c r="D2154" t="s">
        <v>68</v>
      </c>
      <c r="E2154" t="s">
        <v>97</v>
      </c>
      <c r="F2154" t="s">
        <v>5172</v>
      </c>
      <c r="G2154" t="s">
        <v>93</v>
      </c>
      <c r="H2154" t="s">
        <v>60</v>
      </c>
      <c r="I2154" t="s">
        <v>49</v>
      </c>
      <c r="J2154" t="b">
        <v>0</v>
      </c>
      <c r="L2154">
        <v>0.09</v>
      </c>
      <c r="M2154" t="s">
        <v>8242</v>
      </c>
      <c r="O2154">
        <v>90418</v>
      </c>
      <c r="P2154">
        <v>-0.19</v>
      </c>
      <c r="Q2154">
        <v>0.7</v>
      </c>
      <c r="R2154" t="b">
        <v>0</v>
      </c>
      <c r="S2154" t="s">
        <v>40</v>
      </c>
      <c r="T2154">
        <v>19</v>
      </c>
      <c r="U2154" t="s">
        <v>21</v>
      </c>
      <c r="V2154" t="b">
        <v>1</v>
      </c>
      <c r="W2154" t="b">
        <v>0</v>
      </c>
      <c r="X2154" t="b">
        <v>1</v>
      </c>
      <c r="Y2154" t="b">
        <v>1</v>
      </c>
      <c r="Z2154" t="b">
        <v>0</v>
      </c>
      <c r="AA2154" t="b">
        <v>0</v>
      </c>
      <c r="AB2154" t="b">
        <v>0</v>
      </c>
      <c r="AC2154" t="b">
        <v>1</v>
      </c>
      <c r="AD2154" t="b">
        <v>1</v>
      </c>
      <c r="AE2154" t="b">
        <v>0</v>
      </c>
      <c r="AF2154" t="b">
        <v>0</v>
      </c>
      <c r="AG2154" t="b">
        <v>0</v>
      </c>
      <c r="AH2154" t="b">
        <v>0</v>
      </c>
      <c r="AI2154" t="b">
        <v>0</v>
      </c>
      <c r="AJ2154" t="b">
        <v>0</v>
      </c>
      <c r="AK2154" t="b">
        <v>0</v>
      </c>
      <c r="AL2154" t="b">
        <v>0</v>
      </c>
      <c r="AM2154" t="b">
        <v>0</v>
      </c>
    </row>
    <row r="2155" spans="1:39" ht="14.4" hidden="1" x14ac:dyDescent="0.3">
      <c r="A2155" t="s">
        <v>2270</v>
      </c>
      <c r="B2155">
        <v>2016</v>
      </c>
      <c r="C2155" t="s">
        <v>140</v>
      </c>
      <c r="D2155" t="s">
        <v>58</v>
      </c>
      <c r="E2155" t="s">
        <v>120</v>
      </c>
      <c r="F2155" t="s">
        <v>5169</v>
      </c>
      <c r="G2155" t="s">
        <v>46</v>
      </c>
      <c r="H2155" t="s">
        <v>52</v>
      </c>
      <c r="I2155" t="s">
        <v>19</v>
      </c>
      <c r="J2155" t="b">
        <v>0</v>
      </c>
      <c r="L2155">
        <v>0.17</v>
      </c>
      <c r="M2155" t="s">
        <v>8241</v>
      </c>
      <c r="O2155">
        <v>19653</v>
      </c>
      <c r="P2155">
        <v>0.65</v>
      </c>
      <c r="Q2155">
        <v>0.76</v>
      </c>
      <c r="R2155" t="b">
        <v>0</v>
      </c>
      <c r="S2155" t="s">
        <v>20</v>
      </c>
      <c r="T2155">
        <v>16</v>
      </c>
      <c r="U2155" t="s">
        <v>21</v>
      </c>
      <c r="V2155" t="b">
        <v>0</v>
      </c>
      <c r="W2155" t="b">
        <v>1</v>
      </c>
      <c r="X2155" t="b">
        <v>1</v>
      </c>
      <c r="Y2155" t="b">
        <v>0</v>
      </c>
      <c r="Z2155" t="b">
        <v>1</v>
      </c>
      <c r="AA2155" t="b">
        <v>1</v>
      </c>
      <c r="AB2155" t="b">
        <v>1</v>
      </c>
      <c r="AC2155" t="b">
        <v>0</v>
      </c>
      <c r="AD2155" t="b">
        <v>1</v>
      </c>
      <c r="AE2155" t="b">
        <v>0</v>
      </c>
      <c r="AF2155" t="b">
        <v>0</v>
      </c>
      <c r="AG2155" t="b">
        <v>0</v>
      </c>
      <c r="AH2155" t="b">
        <v>0</v>
      </c>
      <c r="AI2155" t="b">
        <v>0</v>
      </c>
      <c r="AJ2155" t="b">
        <v>0</v>
      </c>
      <c r="AK2155" t="b">
        <v>0</v>
      </c>
      <c r="AL2155" t="b">
        <v>0</v>
      </c>
      <c r="AM2155" t="b">
        <v>0</v>
      </c>
    </row>
    <row r="2156" spans="1:39" ht="14.4" hidden="1" x14ac:dyDescent="0.3">
      <c r="A2156" t="s">
        <v>2271</v>
      </c>
      <c r="B2156">
        <v>2016</v>
      </c>
      <c r="C2156" t="s">
        <v>44</v>
      </c>
      <c r="D2156" t="s">
        <v>31</v>
      </c>
      <c r="E2156" t="s">
        <v>16</v>
      </c>
      <c r="F2156" t="s">
        <v>5181</v>
      </c>
      <c r="G2156" t="s">
        <v>55</v>
      </c>
      <c r="H2156" t="s">
        <v>91</v>
      </c>
      <c r="I2156" t="s">
        <v>28</v>
      </c>
      <c r="J2156" t="b">
        <v>0</v>
      </c>
      <c r="L2156">
        <v>0.02</v>
      </c>
      <c r="M2156" t="s">
        <v>8240</v>
      </c>
      <c r="O2156">
        <v>24519</v>
      </c>
      <c r="P2156">
        <v>-0.52</v>
      </c>
      <c r="Q2156">
        <v>0.75</v>
      </c>
      <c r="R2156" t="b">
        <v>0</v>
      </c>
      <c r="S2156" t="s">
        <v>20</v>
      </c>
      <c r="T2156">
        <v>2</v>
      </c>
      <c r="U2156" t="s">
        <v>21</v>
      </c>
      <c r="V2156" t="b">
        <v>0</v>
      </c>
      <c r="W2156" t="b">
        <v>1</v>
      </c>
      <c r="X2156" t="b">
        <v>0</v>
      </c>
      <c r="Y2156" t="b">
        <v>1</v>
      </c>
      <c r="Z2156" t="b">
        <v>1</v>
      </c>
      <c r="AA2156" t="b">
        <v>0</v>
      </c>
      <c r="AB2156" t="b">
        <v>0</v>
      </c>
      <c r="AC2156" t="b">
        <v>1</v>
      </c>
      <c r="AD2156" t="b">
        <v>1</v>
      </c>
      <c r="AE2156" t="b">
        <v>1</v>
      </c>
      <c r="AF2156" t="b">
        <v>0</v>
      </c>
      <c r="AG2156" t="b">
        <v>0</v>
      </c>
      <c r="AH2156" t="b">
        <v>0</v>
      </c>
      <c r="AI2156" t="b">
        <v>0</v>
      </c>
      <c r="AJ2156" t="b">
        <v>0</v>
      </c>
      <c r="AK2156" t="b">
        <v>0</v>
      </c>
      <c r="AL2156" t="b">
        <v>0</v>
      </c>
      <c r="AM2156" t="b">
        <v>0</v>
      </c>
    </row>
    <row r="2157" spans="1:39" ht="14.4" hidden="1" x14ac:dyDescent="0.3">
      <c r="A2157" t="s">
        <v>2272</v>
      </c>
      <c r="B2157">
        <v>2016</v>
      </c>
      <c r="C2157" t="s">
        <v>375</v>
      </c>
      <c r="D2157" t="s">
        <v>58</v>
      </c>
      <c r="E2157" t="s">
        <v>64</v>
      </c>
      <c r="F2157" t="s">
        <v>40</v>
      </c>
      <c r="G2157" t="s">
        <v>86</v>
      </c>
      <c r="H2157" t="s">
        <v>18</v>
      </c>
      <c r="I2157" t="s">
        <v>83</v>
      </c>
      <c r="J2157" t="b">
        <v>0</v>
      </c>
      <c r="L2157">
        <v>0.13</v>
      </c>
      <c r="M2157" t="s">
        <v>8239</v>
      </c>
      <c r="O2157">
        <v>23914</v>
      </c>
      <c r="P2157">
        <v>-4.1500000000000004</v>
      </c>
      <c r="Q2157">
        <v>0.65</v>
      </c>
      <c r="R2157" t="b">
        <v>0</v>
      </c>
      <c r="S2157" t="s">
        <v>40</v>
      </c>
      <c r="T2157">
        <v>8</v>
      </c>
      <c r="U2157" t="s">
        <v>21</v>
      </c>
      <c r="V2157" t="b">
        <v>1</v>
      </c>
      <c r="W2157" t="b">
        <v>0</v>
      </c>
      <c r="X2157" t="b">
        <v>1</v>
      </c>
      <c r="Y2157" t="b">
        <v>0</v>
      </c>
      <c r="Z2157" t="b">
        <v>1</v>
      </c>
      <c r="AA2157" t="b">
        <v>1</v>
      </c>
      <c r="AB2157" t="b">
        <v>0</v>
      </c>
      <c r="AC2157" t="b">
        <v>0</v>
      </c>
      <c r="AD2157" t="b">
        <v>1</v>
      </c>
      <c r="AE2157" t="b">
        <v>1</v>
      </c>
      <c r="AF2157" t="b">
        <v>0</v>
      </c>
      <c r="AG2157" t="b">
        <v>0</v>
      </c>
      <c r="AH2157" t="b">
        <v>0</v>
      </c>
      <c r="AI2157" t="b">
        <v>0</v>
      </c>
      <c r="AJ2157" t="b">
        <v>0</v>
      </c>
      <c r="AK2157" t="b">
        <v>0</v>
      </c>
      <c r="AL2157" t="b">
        <v>0</v>
      </c>
      <c r="AM2157" t="b">
        <v>0</v>
      </c>
    </row>
    <row r="2158" spans="1:39" ht="14.4" hidden="1" x14ac:dyDescent="0.3">
      <c r="A2158" t="s">
        <v>2273</v>
      </c>
      <c r="B2158">
        <v>2016</v>
      </c>
      <c r="C2158" t="s">
        <v>129</v>
      </c>
      <c r="D2158" t="s">
        <v>58</v>
      </c>
      <c r="E2158" t="s">
        <v>54</v>
      </c>
      <c r="F2158" t="s">
        <v>5172</v>
      </c>
      <c r="G2158" t="s">
        <v>55</v>
      </c>
      <c r="H2158" t="s">
        <v>91</v>
      </c>
      <c r="I2158" t="s">
        <v>98</v>
      </c>
      <c r="J2158" t="b">
        <v>0</v>
      </c>
      <c r="L2158">
        <v>0.08</v>
      </c>
      <c r="M2158" t="s">
        <v>8238</v>
      </c>
      <c r="O2158">
        <v>24275</v>
      </c>
      <c r="P2158">
        <v>-3.23</v>
      </c>
      <c r="Q2158">
        <v>0.66</v>
      </c>
      <c r="R2158" t="b">
        <v>0</v>
      </c>
      <c r="S2158" t="s">
        <v>20</v>
      </c>
      <c r="T2158">
        <v>2</v>
      </c>
      <c r="U2158" t="s">
        <v>21</v>
      </c>
      <c r="V2158" t="b">
        <v>0</v>
      </c>
      <c r="W2158" t="b">
        <v>0</v>
      </c>
      <c r="X2158" t="b">
        <v>0</v>
      </c>
      <c r="Y2158" t="b">
        <v>0</v>
      </c>
      <c r="Z2158" t="b">
        <v>1</v>
      </c>
      <c r="AA2158" t="b">
        <v>1</v>
      </c>
      <c r="AB2158" t="b">
        <v>0</v>
      </c>
      <c r="AC2158" t="b">
        <v>0</v>
      </c>
      <c r="AD2158" t="b">
        <v>1</v>
      </c>
      <c r="AE2158" t="b">
        <v>1</v>
      </c>
      <c r="AF2158" t="b">
        <v>0</v>
      </c>
      <c r="AG2158" t="b">
        <v>0</v>
      </c>
      <c r="AH2158" t="b">
        <v>0</v>
      </c>
      <c r="AI2158" t="b">
        <v>0</v>
      </c>
      <c r="AJ2158" t="b">
        <v>0</v>
      </c>
      <c r="AK2158" t="b">
        <v>0</v>
      </c>
      <c r="AL2158" t="b">
        <v>0</v>
      </c>
      <c r="AM2158" t="b">
        <v>0</v>
      </c>
    </row>
    <row r="2159" spans="1:39" ht="14.4" hidden="1" x14ac:dyDescent="0.3">
      <c r="A2159" t="s">
        <v>2274</v>
      </c>
      <c r="B2159">
        <v>2016</v>
      </c>
      <c r="C2159" t="s">
        <v>96</v>
      </c>
      <c r="D2159" t="s">
        <v>90</v>
      </c>
      <c r="E2159" t="s">
        <v>45</v>
      </c>
      <c r="F2159" t="s">
        <v>40</v>
      </c>
      <c r="G2159" t="s">
        <v>17</v>
      </c>
      <c r="H2159" t="s">
        <v>60</v>
      </c>
      <c r="I2159" t="s">
        <v>98</v>
      </c>
      <c r="J2159" t="b">
        <v>0</v>
      </c>
      <c r="L2159">
        <v>0.09</v>
      </c>
      <c r="M2159" t="s">
        <v>8237</v>
      </c>
      <c r="O2159">
        <v>61673</v>
      </c>
      <c r="P2159">
        <v>-2.1</v>
      </c>
      <c r="Q2159">
        <v>0.68</v>
      </c>
      <c r="R2159" t="b">
        <v>0</v>
      </c>
      <c r="S2159" t="s">
        <v>20</v>
      </c>
      <c r="T2159">
        <v>0</v>
      </c>
      <c r="U2159" t="s">
        <v>21</v>
      </c>
      <c r="V2159" t="b">
        <v>0</v>
      </c>
      <c r="W2159" t="b">
        <v>0</v>
      </c>
      <c r="X2159" t="b">
        <v>0</v>
      </c>
      <c r="Y2159" t="b">
        <v>0</v>
      </c>
      <c r="Z2159" t="b">
        <v>0</v>
      </c>
      <c r="AA2159" t="b">
        <v>0</v>
      </c>
      <c r="AB2159" t="b">
        <v>0</v>
      </c>
      <c r="AC2159" t="b">
        <v>1</v>
      </c>
      <c r="AD2159" t="b">
        <v>1</v>
      </c>
      <c r="AE2159" t="b">
        <v>1</v>
      </c>
      <c r="AF2159" t="b">
        <v>0</v>
      </c>
      <c r="AG2159" t="b">
        <v>0</v>
      </c>
      <c r="AH2159" t="b">
        <v>0</v>
      </c>
      <c r="AI2159" t="b">
        <v>0</v>
      </c>
      <c r="AJ2159" t="b">
        <v>0</v>
      </c>
      <c r="AK2159" t="b">
        <v>0</v>
      </c>
      <c r="AL2159" t="b">
        <v>0</v>
      </c>
      <c r="AM2159" t="b">
        <v>0</v>
      </c>
    </row>
    <row r="2160" spans="1:39" ht="14.4" hidden="1" x14ac:dyDescent="0.3">
      <c r="A2160" t="s">
        <v>2275</v>
      </c>
      <c r="B2160">
        <v>2016</v>
      </c>
      <c r="C2160" t="s">
        <v>221</v>
      </c>
      <c r="D2160" t="s">
        <v>15</v>
      </c>
      <c r="E2160" t="s">
        <v>16</v>
      </c>
      <c r="F2160" t="s">
        <v>5172</v>
      </c>
      <c r="G2160" t="s">
        <v>93</v>
      </c>
      <c r="H2160" t="s">
        <v>69</v>
      </c>
      <c r="I2160" t="s">
        <v>98</v>
      </c>
      <c r="J2160" t="b">
        <v>0</v>
      </c>
      <c r="L2160">
        <v>0.04</v>
      </c>
      <c r="M2160" t="s">
        <v>8236</v>
      </c>
      <c r="O2160">
        <v>33369</v>
      </c>
      <c r="P2160">
        <v>-2.48</v>
      </c>
      <c r="Q2160">
        <v>0.65</v>
      </c>
      <c r="R2160" t="b">
        <v>0</v>
      </c>
      <c r="S2160" t="s">
        <v>40</v>
      </c>
      <c r="T2160">
        <v>4</v>
      </c>
      <c r="U2160" t="s">
        <v>21</v>
      </c>
      <c r="V2160" t="b">
        <v>1</v>
      </c>
      <c r="W2160" t="b">
        <v>0</v>
      </c>
      <c r="X2160" t="b">
        <v>1</v>
      </c>
      <c r="Y2160" t="b">
        <v>1</v>
      </c>
      <c r="Z2160" t="b">
        <v>0</v>
      </c>
      <c r="AA2160" t="b">
        <v>1</v>
      </c>
      <c r="AB2160" t="b">
        <v>0</v>
      </c>
      <c r="AC2160" t="b">
        <v>1</v>
      </c>
      <c r="AD2160" t="b">
        <v>1</v>
      </c>
      <c r="AE2160" t="b">
        <v>0</v>
      </c>
      <c r="AF2160" t="b">
        <v>0</v>
      </c>
      <c r="AG2160" t="b">
        <v>0</v>
      </c>
      <c r="AH2160" t="b">
        <v>0</v>
      </c>
      <c r="AI2160" t="b">
        <v>0</v>
      </c>
      <c r="AJ2160" t="b">
        <v>0</v>
      </c>
      <c r="AK2160" t="b">
        <v>0</v>
      </c>
      <c r="AL2160" t="b">
        <v>0</v>
      </c>
      <c r="AM2160" t="b">
        <v>0</v>
      </c>
    </row>
    <row r="2161" spans="1:39" ht="14.4" hidden="1" x14ac:dyDescent="0.3">
      <c r="A2161" t="s">
        <v>2276</v>
      </c>
      <c r="B2161">
        <v>2016</v>
      </c>
      <c r="C2161" t="s">
        <v>140</v>
      </c>
      <c r="D2161" t="s">
        <v>58</v>
      </c>
      <c r="E2161" t="s">
        <v>64</v>
      </c>
      <c r="F2161" t="s">
        <v>5181</v>
      </c>
      <c r="G2161" t="s">
        <v>17</v>
      </c>
      <c r="H2161" t="s">
        <v>42</v>
      </c>
      <c r="I2161" t="s">
        <v>28</v>
      </c>
      <c r="J2161" t="b">
        <v>0</v>
      </c>
      <c r="L2161">
        <v>0.08</v>
      </c>
      <c r="M2161" t="s">
        <v>8235</v>
      </c>
      <c r="O2161">
        <v>22915</v>
      </c>
      <c r="P2161">
        <v>-1.08</v>
      </c>
      <c r="Q2161">
        <v>0.61</v>
      </c>
      <c r="R2161" t="b">
        <v>0</v>
      </c>
      <c r="S2161" t="s">
        <v>40</v>
      </c>
      <c r="T2161">
        <v>10</v>
      </c>
      <c r="U2161" t="s">
        <v>21</v>
      </c>
      <c r="V2161" t="b">
        <v>0</v>
      </c>
      <c r="W2161" t="b">
        <v>0</v>
      </c>
      <c r="X2161" t="b">
        <v>0</v>
      </c>
      <c r="Y2161" t="b">
        <v>0</v>
      </c>
      <c r="Z2161" t="b">
        <v>0</v>
      </c>
      <c r="AA2161" t="b">
        <v>1</v>
      </c>
      <c r="AB2161" t="b">
        <v>1</v>
      </c>
      <c r="AC2161" t="b">
        <v>1</v>
      </c>
      <c r="AD2161" t="b">
        <v>1</v>
      </c>
      <c r="AE2161" t="b">
        <v>0</v>
      </c>
      <c r="AF2161" t="b">
        <v>0</v>
      </c>
      <c r="AG2161" t="b">
        <v>0</v>
      </c>
      <c r="AH2161" t="b">
        <v>0</v>
      </c>
      <c r="AI2161" t="b">
        <v>0</v>
      </c>
      <c r="AJ2161" t="b">
        <v>0</v>
      </c>
      <c r="AK2161" t="b">
        <v>0</v>
      </c>
      <c r="AL2161" t="b">
        <v>0</v>
      </c>
      <c r="AM2161" t="b">
        <v>0</v>
      </c>
    </row>
    <row r="2162" spans="1:39" ht="14.4" hidden="1" x14ac:dyDescent="0.3">
      <c r="A2162" t="s">
        <v>2277</v>
      </c>
      <c r="B2162">
        <v>2016</v>
      </c>
      <c r="C2162" t="s">
        <v>30</v>
      </c>
      <c r="D2162" t="s">
        <v>31</v>
      </c>
      <c r="E2162" t="s">
        <v>32</v>
      </c>
      <c r="F2162" t="s">
        <v>5181</v>
      </c>
      <c r="G2162" t="s">
        <v>93</v>
      </c>
      <c r="H2162" t="s">
        <v>91</v>
      </c>
      <c r="I2162" t="s">
        <v>83</v>
      </c>
      <c r="J2162" t="b">
        <v>0</v>
      </c>
      <c r="L2162">
        <v>0.06</v>
      </c>
      <c r="M2162" t="s">
        <v>8234</v>
      </c>
      <c r="O2162">
        <v>26322</v>
      </c>
      <c r="P2162">
        <v>-3.87</v>
      </c>
      <c r="Q2162">
        <v>0.76</v>
      </c>
      <c r="R2162" t="b">
        <v>0</v>
      </c>
      <c r="S2162" t="s">
        <v>35</v>
      </c>
      <c r="T2162">
        <v>2</v>
      </c>
      <c r="U2162" t="s">
        <v>21</v>
      </c>
      <c r="V2162" t="b">
        <v>0</v>
      </c>
      <c r="W2162" t="b">
        <v>1</v>
      </c>
      <c r="X2162" t="b">
        <v>0</v>
      </c>
      <c r="Y2162" t="b">
        <v>1</v>
      </c>
      <c r="Z2162" t="b">
        <v>0</v>
      </c>
      <c r="AA2162" t="b">
        <v>0</v>
      </c>
      <c r="AB2162" t="b">
        <v>1</v>
      </c>
      <c r="AC2162" t="b">
        <v>0</v>
      </c>
      <c r="AD2162" t="b">
        <v>1</v>
      </c>
      <c r="AE2162" t="b">
        <v>1</v>
      </c>
      <c r="AF2162" t="b">
        <v>0</v>
      </c>
      <c r="AG2162" t="b">
        <v>0</v>
      </c>
      <c r="AH2162" t="b">
        <v>0</v>
      </c>
      <c r="AI2162" t="b">
        <v>0</v>
      </c>
      <c r="AJ2162" t="b">
        <v>0</v>
      </c>
      <c r="AK2162" t="b">
        <v>0</v>
      </c>
      <c r="AL2162" t="b">
        <v>0</v>
      </c>
      <c r="AM2162" t="b">
        <v>0</v>
      </c>
    </row>
    <row r="2163" spans="1:39" ht="14.4" hidden="1" x14ac:dyDescent="0.3">
      <c r="A2163" t="s">
        <v>2278</v>
      </c>
      <c r="B2163">
        <v>2016</v>
      </c>
      <c r="C2163" t="s">
        <v>63</v>
      </c>
      <c r="D2163" t="s">
        <v>24</v>
      </c>
      <c r="E2163" t="s">
        <v>45</v>
      </c>
      <c r="F2163" t="s">
        <v>5169</v>
      </c>
      <c r="G2163" t="s">
        <v>46</v>
      </c>
      <c r="H2163" t="s">
        <v>69</v>
      </c>
      <c r="I2163" t="s">
        <v>98</v>
      </c>
      <c r="J2163" t="b">
        <v>0</v>
      </c>
      <c r="L2163">
        <v>0.06</v>
      </c>
      <c r="M2163" t="s">
        <v>7399</v>
      </c>
      <c r="O2163">
        <v>65102</v>
      </c>
      <c r="P2163">
        <v>3.07</v>
      </c>
      <c r="Q2163">
        <v>0.75</v>
      </c>
      <c r="R2163" t="b">
        <v>0</v>
      </c>
      <c r="S2163" t="s">
        <v>35</v>
      </c>
      <c r="T2163">
        <v>3</v>
      </c>
      <c r="U2163" t="s">
        <v>21</v>
      </c>
      <c r="V2163" t="b">
        <v>0</v>
      </c>
      <c r="W2163" t="b">
        <v>1</v>
      </c>
      <c r="X2163" t="b">
        <v>0</v>
      </c>
      <c r="Y2163" t="b">
        <v>0</v>
      </c>
      <c r="Z2163" t="b">
        <v>1</v>
      </c>
      <c r="AA2163" t="b">
        <v>0</v>
      </c>
      <c r="AB2163" t="b">
        <v>0</v>
      </c>
      <c r="AC2163" t="b">
        <v>0</v>
      </c>
      <c r="AD2163" t="b">
        <v>0</v>
      </c>
      <c r="AE2163" t="b">
        <v>1</v>
      </c>
      <c r="AF2163" t="b">
        <v>0</v>
      </c>
      <c r="AG2163" t="b">
        <v>0</v>
      </c>
      <c r="AH2163" t="b">
        <v>0</v>
      </c>
      <c r="AI2163" t="b">
        <v>0</v>
      </c>
      <c r="AJ2163" t="b">
        <v>0</v>
      </c>
      <c r="AK2163" t="b">
        <v>0</v>
      </c>
      <c r="AL2163" t="b">
        <v>0</v>
      </c>
      <c r="AM2163" t="b">
        <v>0</v>
      </c>
    </row>
    <row r="2164" spans="1:39" ht="14.4" hidden="1" x14ac:dyDescent="0.3">
      <c r="A2164" t="s">
        <v>2279</v>
      </c>
      <c r="B2164">
        <v>2016</v>
      </c>
      <c r="C2164" t="s">
        <v>104</v>
      </c>
      <c r="D2164" t="s">
        <v>15</v>
      </c>
      <c r="E2164" t="s">
        <v>59</v>
      </c>
      <c r="F2164" t="s">
        <v>40</v>
      </c>
      <c r="G2164" t="s">
        <v>86</v>
      </c>
      <c r="H2164" t="s">
        <v>27</v>
      </c>
      <c r="I2164" t="s">
        <v>98</v>
      </c>
      <c r="J2164" t="b">
        <v>0</v>
      </c>
      <c r="L2164">
        <v>0.19</v>
      </c>
      <c r="M2164" t="s">
        <v>8233</v>
      </c>
      <c r="O2164">
        <v>37102</v>
      </c>
      <c r="P2164">
        <v>-4.21</v>
      </c>
      <c r="Q2164">
        <v>0.85</v>
      </c>
      <c r="R2164" t="b">
        <v>0</v>
      </c>
      <c r="S2164" t="s">
        <v>40</v>
      </c>
      <c r="T2164">
        <v>4</v>
      </c>
      <c r="U2164" t="s">
        <v>21</v>
      </c>
      <c r="V2164" t="b">
        <v>0</v>
      </c>
      <c r="W2164" t="b">
        <v>0</v>
      </c>
      <c r="X2164" t="b">
        <v>1</v>
      </c>
      <c r="Y2164" t="b">
        <v>0</v>
      </c>
      <c r="Z2164" t="b">
        <v>1</v>
      </c>
      <c r="AA2164" t="b">
        <v>0</v>
      </c>
      <c r="AB2164" t="b">
        <v>1</v>
      </c>
      <c r="AC2164" t="b">
        <v>1</v>
      </c>
      <c r="AD2164" t="b">
        <v>0</v>
      </c>
      <c r="AE2164" t="b">
        <v>1</v>
      </c>
      <c r="AF2164" t="b">
        <v>0</v>
      </c>
      <c r="AG2164" t="b">
        <v>0</v>
      </c>
      <c r="AH2164" t="b">
        <v>0</v>
      </c>
      <c r="AI2164" t="b">
        <v>0</v>
      </c>
      <c r="AJ2164" t="b">
        <v>0</v>
      </c>
      <c r="AK2164" t="b">
        <v>0</v>
      </c>
      <c r="AL2164" t="b">
        <v>0</v>
      </c>
      <c r="AM2164" t="b">
        <v>0</v>
      </c>
    </row>
    <row r="2165" spans="1:39" ht="14.4" hidden="1" x14ac:dyDescent="0.3">
      <c r="A2165" t="s">
        <v>2280</v>
      </c>
      <c r="B2165">
        <v>2016</v>
      </c>
      <c r="C2165" t="s">
        <v>44</v>
      </c>
      <c r="D2165" t="s">
        <v>31</v>
      </c>
      <c r="E2165" t="s">
        <v>74</v>
      </c>
      <c r="F2165" t="s">
        <v>5172</v>
      </c>
      <c r="G2165" t="s">
        <v>26</v>
      </c>
      <c r="H2165" t="s">
        <v>52</v>
      </c>
      <c r="I2165" t="s">
        <v>19</v>
      </c>
      <c r="J2165" t="b">
        <v>0</v>
      </c>
      <c r="L2165">
        <v>0.02</v>
      </c>
      <c r="M2165" t="s">
        <v>8232</v>
      </c>
      <c r="O2165">
        <v>21766</v>
      </c>
      <c r="P2165">
        <v>4.93</v>
      </c>
      <c r="Q2165">
        <v>0.85</v>
      </c>
      <c r="R2165" t="b">
        <v>0</v>
      </c>
      <c r="S2165" t="s">
        <v>40</v>
      </c>
      <c r="T2165">
        <v>6</v>
      </c>
      <c r="U2165" t="s">
        <v>21</v>
      </c>
      <c r="V2165" t="b">
        <v>1</v>
      </c>
      <c r="W2165" t="b">
        <v>0</v>
      </c>
      <c r="X2165" t="b">
        <v>1</v>
      </c>
      <c r="Y2165" t="b">
        <v>1</v>
      </c>
      <c r="Z2165" t="b">
        <v>0</v>
      </c>
      <c r="AA2165" t="b">
        <v>0</v>
      </c>
      <c r="AB2165" t="b">
        <v>0</v>
      </c>
      <c r="AC2165" t="b">
        <v>0</v>
      </c>
      <c r="AD2165" t="b">
        <v>1</v>
      </c>
      <c r="AE2165" t="b">
        <v>0</v>
      </c>
      <c r="AF2165" t="b">
        <v>0</v>
      </c>
      <c r="AG2165" t="b">
        <v>0</v>
      </c>
      <c r="AH2165" t="b">
        <v>0</v>
      </c>
      <c r="AI2165" t="b">
        <v>0</v>
      </c>
      <c r="AJ2165" t="b">
        <v>0</v>
      </c>
      <c r="AK2165" t="b">
        <v>0</v>
      </c>
      <c r="AL2165" t="b">
        <v>0</v>
      </c>
      <c r="AM2165" t="b">
        <v>0</v>
      </c>
    </row>
    <row r="2166" spans="1:39" ht="14.4" hidden="1" x14ac:dyDescent="0.3">
      <c r="A2166" t="s">
        <v>2281</v>
      </c>
      <c r="B2166">
        <v>2016</v>
      </c>
      <c r="C2166" t="s">
        <v>198</v>
      </c>
      <c r="D2166" t="s">
        <v>38</v>
      </c>
      <c r="E2166" t="s">
        <v>135</v>
      </c>
      <c r="F2166" t="s">
        <v>5172</v>
      </c>
      <c r="G2166" t="s">
        <v>55</v>
      </c>
      <c r="H2166" t="s">
        <v>94</v>
      </c>
      <c r="I2166" t="s">
        <v>49</v>
      </c>
      <c r="J2166" t="b">
        <v>1</v>
      </c>
      <c r="K2166" t="s">
        <v>482</v>
      </c>
      <c r="L2166">
        <v>0.43</v>
      </c>
      <c r="M2166" t="s">
        <v>8231</v>
      </c>
      <c r="N2166" t="s">
        <v>482</v>
      </c>
      <c r="O2166">
        <v>52711</v>
      </c>
      <c r="P2166">
        <v>3.37</v>
      </c>
      <c r="Q2166">
        <v>0.26</v>
      </c>
      <c r="R2166" t="b">
        <v>1</v>
      </c>
      <c r="S2166" t="s">
        <v>35</v>
      </c>
      <c r="T2166">
        <v>2</v>
      </c>
      <c r="U2166" t="s">
        <v>21</v>
      </c>
      <c r="V2166" t="b">
        <v>1</v>
      </c>
      <c r="W2166" t="b">
        <v>1</v>
      </c>
      <c r="X2166" t="b">
        <v>0</v>
      </c>
      <c r="Y2166" t="b">
        <v>0</v>
      </c>
      <c r="Z2166" t="b">
        <v>1</v>
      </c>
      <c r="AA2166" t="b">
        <v>0</v>
      </c>
      <c r="AB2166" t="b">
        <v>0</v>
      </c>
      <c r="AC2166" t="b">
        <v>1</v>
      </c>
      <c r="AD2166" t="b">
        <v>1</v>
      </c>
      <c r="AE2166" t="b">
        <v>1</v>
      </c>
      <c r="AF2166" t="b">
        <v>0</v>
      </c>
      <c r="AG2166" t="b">
        <v>0</v>
      </c>
      <c r="AH2166" t="b">
        <v>0</v>
      </c>
      <c r="AI2166" t="b">
        <v>0</v>
      </c>
      <c r="AJ2166" t="b">
        <v>0</v>
      </c>
      <c r="AK2166" t="b">
        <v>0</v>
      </c>
      <c r="AL2166" t="b">
        <v>1</v>
      </c>
      <c r="AM2166" t="b">
        <v>0</v>
      </c>
    </row>
    <row r="2167" spans="1:39" ht="14.4" hidden="1" x14ac:dyDescent="0.3">
      <c r="A2167" t="s">
        <v>2282</v>
      </c>
      <c r="B2167">
        <v>2016</v>
      </c>
      <c r="C2167" t="s">
        <v>126</v>
      </c>
      <c r="D2167" t="s">
        <v>68</v>
      </c>
      <c r="E2167" t="s">
        <v>32</v>
      </c>
      <c r="F2167" t="s">
        <v>40</v>
      </c>
      <c r="G2167" t="s">
        <v>46</v>
      </c>
      <c r="H2167" t="s">
        <v>27</v>
      </c>
      <c r="I2167" t="s">
        <v>61</v>
      </c>
      <c r="J2167" t="b">
        <v>0</v>
      </c>
      <c r="L2167">
        <v>0.08</v>
      </c>
      <c r="M2167" t="s">
        <v>8230</v>
      </c>
      <c r="O2167">
        <v>86254</v>
      </c>
      <c r="P2167">
        <v>0.05</v>
      </c>
      <c r="Q2167">
        <v>0.66</v>
      </c>
      <c r="R2167" t="b">
        <v>0</v>
      </c>
      <c r="S2167" t="s">
        <v>35</v>
      </c>
      <c r="T2167">
        <v>19</v>
      </c>
      <c r="U2167" t="s">
        <v>21</v>
      </c>
      <c r="V2167" t="b">
        <v>1</v>
      </c>
      <c r="W2167" t="b">
        <v>1</v>
      </c>
      <c r="X2167" t="b">
        <v>1</v>
      </c>
      <c r="Y2167" t="b">
        <v>1</v>
      </c>
      <c r="Z2167" t="b">
        <v>0</v>
      </c>
      <c r="AA2167" t="b">
        <v>1</v>
      </c>
      <c r="AB2167" t="b">
        <v>0</v>
      </c>
      <c r="AC2167" t="b">
        <v>0</v>
      </c>
      <c r="AD2167" t="b">
        <v>0</v>
      </c>
      <c r="AE2167" t="b">
        <v>0</v>
      </c>
      <c r="AF2167" t="b">
        <v>0</v>
      </c>
      <c r="AG2167" t="b">
        <v>0</v>
      </c>
      <c r="AH2167" t="b">
        <v>0</v>
      </c>
      <c r="AI2167" t="b">
        <v>0</v>
      </c>
      <c r="AJ2167" t="b">
        <v>0</v>
      </c>
      <c r="AK2167" t="b">
        <v>0</v>
      </c>
      <c r="AL2167" t="b">
        <v>0</v>
      </c>
      <c r="AM2167" t="b">
        <v>0</v>
      </c>
    </row>
    <row r="2168" spans="1:39" ht="14.4" hidden="1" x14ac:dyDescent="0.3">
      <c r="A2168" t="s">
        <v>2283</v>
      </c>
      <c r="B2168">
        <v>2016</v>
      </c>
      <c r="C2168" t="s">
        <v>124</v>
      </c>
      <c r="D2168" t="s">
        <v>58</v>
      </c>
      <c r="E2168" t="s">
        <v>32</v>
      </c>
      <c r="F2168" t="s">
        <v>5176</v>
      </c>
      <c r="G2168" t="s">
        <v>65</v>
      </c>
      <c r="H2168" t="s">
        <v>18</v>
      </c>
      <c r="I2168" t="s">
        <v>98</v>
      </c>
      <c r="J2168" t="b">
        <v>0</v>
      </c>
      <c r="L2168">
        <v>0.18</v>
      </c>
      <c r="M2168" t="s">
        <v>8229</v>
      </c>
      <c r="O2168">
        <v>20991</v>
      </c>
      <c r="P2168">
        <v>1.74</v>
      </c>
      <c r="Q2168">
        <v>0.73</v>
      </c>
      <c r="R2168" t="b">
        <v>0</v>
      </c>
      <c r="S2168" t="s">
        <v>40</v>
      </c>
      <c r="T2168">
        <v>3</v>
      </c>
      <c r="U2168" t="s">
        <v>21</v>
      </c>
      <c r="V2168" t="b">
        <v>0</v>
      </c>
      <c r="W2168" t="b">
        <v>1</v>
      </c>
      <c r="X2168" t="b">
        <v>1</v>
      </c>
      <c r="Y2168" t="b">
        <v>0</v>
      </c>
      <c r="Z2168" t="b">
        <v>1</v>
      </c>
      <c r="AA2168" t="b">
        <v>0</v>
      </c>
      <c r="AB2168" t="b">
        <v>1</v>
      </c>
      <c r="AC2168" t="b">
        <v>0</v>
      </c>
      <c r="AD2168" t="b">
        <v>1</v>
      </c>
      <c r="AE2168" t="b">
        <v>1</v>
      </c>
      <c r="AF2168" t="b">
        <v>0</v>
      </c>
      <c r="AG2168" t="b">
        <v>0</v>
      </c>
      <c r="AH2168" t="b">
        <v>0</v>
      </c>
      <c r="AI2168" t="b">
        <v>0</v>
      </c>
      <c r="AJ2168" t="b">
        <v>0</v>
      </c>
      <c r="AK2168" t="b">
        <v>0</v>
      </c>
      <c r="AL2168" t="b">
        <v>0</v>
      </c>
      <c r="AM2168" t="b">
        <v>0</v>
      </c>
    </row>
    <row r="2169" spans="1:39" ht="14.4" hidden="1" x14ac:dyDescent="0.3">
      <c r="A2169" t="s">
        <v>2284</v>
      </c>
      <c r="B2169">
        <v>2016</v>
      </c>
      <c r="C2169" t="s">
        <v>115</v>
      </c>
      <c r="D2169" t="s">
        <v>31</v>
      </c>
      <c r="E2169" t="s">
        <v>74</v>
      </c>
      <c r="F2169" t="s">
        <v>5181</v>
      </c>
      <c r="G2169" t="s">
        <v>46</v>
      </c>
      <c r="H2169" t="s">
        <v>18</v>
      </c>
      <c r="I2169" t="s">
        <v>28</v>
      </c>
      <c r="J2169" t="b">
        <v>0</v>
      </c>
      <c r="L2169">
        <v>7.0000000000000007E-2</v>
      </c>
      <c r="M2169" t="s">
        <v>8228</v>
      </c>
      <c r="O2169">
        <v>22673</v>
      </c>
      <c r="P2169">
        <v>1.33</v>
      </c>
      <c r="Q2169">
        <v>0.73</v>
      </c>
      <c r="R2169" t="b">
        <v>0</v>
      </c>
      <c r="S2169" t="s">
        <v>40</v>
      </c>
      <c r="T2169">
        <v>16</v>
      </c>
      <c r="U2169" t="s">
        <v>21</v>
      </c>
      <c r="V2169" t="b">
        <v>0</v>
      </c>
      <c r="W2169" t="b">
        <v>0</v>
      </c>
      <c r="X2169" t="b">
        <v>0</v>
      </c>
      <c r="Y2169" t="b">
        <v>0</v>
      </c>
      <c r="Z2169" t="b">
        <v>1</v>
      </c>
      <c r="AA2169" t="b">
        <v>1</v>
      </c>
      <c r="AB2169" t="b">
        <v>1</v>
      </c>
      <c r="AC2169" t="b">
        <v>1</v>
      </c>
      <c r="AD2169" t="b">
        <v>1</v>
      </c>
      <c r="AE2169" t="b">
        <v>0</v>
      </c>
      <c r="AF2169" t="b">
        <v>0</v>
      </c>
      <c r="AG2169" t="b">
        <v>0</v>
      </c>
      <c r="AH2169" t="b">
        <v>0</v>
      </c>
      <c r="AI2169" t="b">
        <v>0</v>
      </c>
      <c r="AJ2169" t="b">
        <v>0</v>
      </c>
      <c r="AK2169" t="b">
        <v>0</v>
      </c>
      <c r="AL2169" t="b">
        <v>0</v>
      </c>
      <c r="AM2169" t="b">
        <v>0</v>
      </c>
    </row>
    <row r="2170" spans="1:39" ht="14.4" hidden="1" x14ac:dyDescent="0.3">
      <c r="A2170" t="s">
        <v>2285</v>
      </c>
      <c r="B2170">
        <v>2016</v>
      </c>
      <c r="C2170" t="s">
        <v>152</v>
      </c>
      <c r="D2170" t="s">
        <v>77</v>
      </c>
      <c r="E2170" t="s">
        <v>74</v>
      </c>
      <c r="F2170" t="s">
        <v>5169</v>
      </c>
      <c r="G2170" t="s">
        <v>26</v>
      </c>
      <c r="H2170" t="s">
        <v>60</v>
      </c>
      <c r="I2170" t="s">
        <v>28</v>
      </c>
      <c r="J2170" t="b">
        <v>0</v>
      </c>
      <c r="L2170">
        <v>0.09</v>
      </c>
      <c r="M2170" t="s">
        <v>7510</v>
      </c>
      <c r="O2170">
        <v>63980</v>
      </c>
      <c r="P2170">
        <v>2.38</v>
      </c>
      <c r="Q2170">
        <v>0.84</v>
      </c>
      <c r="R2170" t="b">
        <v>0</v>
      </c>
      <c r="S2170" t="s">
        <v>20</v>
      </c>
      <c r="T2170">
        <v>19</v>
      </c>
      <c r="U2170" t="s">
        <v>21</v>
      </c>
      <c r="V2170" t="b">
        <v>0</v>
      </c>
      <c r="W2170" t="b">
        <v>1</v>
      </c>
      <c r="X2170" t="b">
        <v>1</v>
      </c>
      <c r="Y2170" t="b">
        <v>0</v>
      </c>
      <c r="Z2170" t="b">
        <v>0</v>
      </c>
      <c r="AA2170" t="b">
        <v>1</v>
      </c>
      <c r="AB2170" t="b">
        <v>1</v>
      </c>
      <c r="AC2170" t="b">
        <v>0</v>
      </c>
      <c r="AD2170" t="b">
        <v>0</v>
      </c>
      <c r="AE2170" t="b">
        <v>0</v>
      </c>
      <c r="AF2170" t="b">
        <v>0</v>
      </c>
      <c r="AG2170" t="b">
        <v>0</v>
      </c>
      <c r="AH2170" t="b">
        <v>0</v>
      </c>
      <c r="AI2170" t="b">
        <v>0</v>
      </c>
      <c r="AJ2170" t="b">
        <v>0</v>
      </c>
      <c r="AK2170" t="b">
        <v>0</v>
      </c>
      <c r="AL2170" t="b">
        <v>0</v>
      </c>
      <c r="AM2170" t="b">
        <v>0</v>
      </c>
    </row>
    <row r="2171" spans="1:39" ht="14.4" hidden="1" x14ac:dyDescent="0.3">
      <c r="A2171" t="s">
        <v>2286</v>
      </c>
      <c r="B2171">
        <v>2016</v>
      </c>
      <c r="C2171" t="s">
        <v>150</v>
      </c>
      <c r="D2171" t="s">
        <v>90</v>
      </c>
      <c r="E2171" t="s">
        <v>135</v>
      </c>
      <c r="F2171" t="s">
        <v>5176</v>
      </c>
      <c r="G2171" t="s">
        <v>55</v>
      </c>
      <c r="H2171" t="s">
        <v>60</v>
      </c>
      <c r="I2171" t="s">
        <v>19</v>
      </c>
      <c r="J2171" t="b">
        <v>0</v>
      </c>
      <c r="L2171">
        <v>0.2</v>
      </c>
      <c r="M2171" t="s">
        <v>8227</v>
      </c>
      <c r="O2171">
        <v>55543</v>
      </c>
      <c r="P2171">
        <v>0.73</v>
      </c>
      <c r="Q2171">
        <v>0.66</v>
      </c>
      <c r="R2171" t="b">
        <v>0</v>
      </c>
      <c r="S2171" t="s">
        <v>35</v>
      </c>
      <c r="T2171">
        <v>11</v>
      </c>
      <c r="U2171" t="s">
        <v>21</v>
      </c>
      <c r="V2171" t="b">
        <v>1</v>
      </c>
      <c r="W2171" t="b">
        <v>0</v>
      </c>
      <c r="X2171" t="b">
        <v>1</v>
      </c>
      <c r="Y2171" t="b">
        <v>1</v>
      </c>
      <c r="Z2171" t="b">
        <v>0</v>
      </c>
      <c r="AA2171" t="b">
        <v>0</v>
      </c>
      <c r="AB2171" t="b">
        <v>1</v>
      </c>
      <c r="AC2171" t="b">
        <v>0</v>
      </c>
      <c r="AD2171" t="b">
        <v>0</v>
      </c>
      <c r="AE2171" t="b">
        <v>1</v>
      </c>
      <c r="AF2171" t="b">
        <v>0</v>
      </c>
      <c r="AG2171" t="b">
        <v>0</v>
      </c>
      <c r="AH2171" t="b">
        <v>0</v>
      </c>
      <c r="AI2171" t="b">
        <v>0</v>
      </c>
      <c r="AJ2171" t="b">
        <v>0</v>
      </c>
      <c r="AK2171" t="b">
        <v>0</v>
      </c>
      <c r="AL2171" t="b">
        <v>0</v>
      </c>
      <c r="AM2171" t="b">
        <v>0</v>
      </c>
    </row>
    <row r="2172" spans="1:39" ht="14.4" hidden="1" x14ac:dyDescent="0.3">
      <c r="A2172" t="s">
        <v>2287</v>
      </c>
      <c r="B2172">
        <v>2016</v>
      </c>
      <c r="C2172" t="s">
        <v>137</v>
      </c>
      <c r="D2172" t="s">
        <v>77</v>
      </c>
      <c r="E2172" t="s">
        <v>78</v>
      </c>
      <c r="F2172" t="s">
        <v>5169</v>
      </c>
      <c r="G2172" t="s">
        <v>65</v>
      </c>
      <c r="H2172" t="s">
        <v>69</v>
      </c>
      <c r="I2172" t="s">
        <v>61</v>
      </c>
      <c r="J2172" t="b">
        <v>0</v>
      </c>
      <c r="L2172">
        <v>0</v>
      </c>
      <c r="M2172" t="s">
        <v>8226</v>
      </c>
      <c r="O2172">
        <v>57399</v>
      </c>
      <c r="P2172">
        <v>-0.06</v>
      </c>
      <c r="Q2172">
        <v>0.74</v>
      </c>
      <c r="R2172" t="b">
        <v>0</v>
      </c>
      <c r="S2172" t="s">
        <v>35</v>
      </c>
      <c r="T2172">
        <v>9</v>
      </c>
      <c r="U2172" t="s">
        <v>21</v>
      </c>
      <c r="V2172" t="b">
        <v>1</v>
      </c>
      <c r="W2172" t="b">
        <v>1</v>
      </c>
      <c r="X2172" t="b">
        <v>1</v>
      </c>
      <c r="Y2172" t="b">
        <v>0</v>
      </c>
      <c r="Z2172" t="b">
        <v>0</v>
      </c>
      <c r="AA2172" t="b">
        <v>0</v>
      </c>
      <c r="AB2172" t="b">
        <v>1</v>
      </c>
      <c r="AC2172" t="b">
        <v>0</v>
      </c>
      <c r="AD2172" t="b">
        <v>1</v>
      </c>
      <c r="AE2172" t="b">
        <v>1</v>
      </c>
      <c r="AF2172" t="b">
        <v>0</v>
      </c>
      <c r="AG2172" t="b">
        <v>0</v>
      </c>
      <c r="AH2172" t="b">
        <v>0</v>
      </c>
      <c r="AI2172" t="b">
        <v>0</v>
      </c>
      <c r="AJ2172" t="b">
        <v>0</v>
      </c>
      <c r="AK2172" t="b">
        <v>0</v>
      </c>
      <c r="AL2172" t="b">
        <v>0</v>
      </c>
      <c r="AM2172" t="b">
        <v>0</v>
      </c>
    </row>
    <row r="2173" spans="1:39" ht="14.4" hidden="1" x14ac:dyDescent="0.3">
      <c r="A2173" t="s">
        <v>2288</v>
      </c>
      <c r="B2173">
        <v>2016</v>
      </c>
      <c r="C2173" t="s">
        <v>154</v>
      </c>
      <c r="D2173" t="s">
        <v>24</v>
      </c>
      <c r="E2173" t="s">
        <v>54</v>
      </c>
      <c r="F2173" t="s">
        <v>5172</v>
      </c>
      <c r="G2173" t="s">
        <v>17</v>
      </c>
      <c r="H2173" t="s">
        <v>69</v>
      </c>
      <c r="I2173" t="s">
        <v>61</v>
      </c>
      <c r="J2173" t="b">
        <v>0</v>
      </c>
      <c r="L2173">
        <v>0.08</v>
      </c>
      <c r="M2173" t="s">
        <v>8225</v>
      </c>
      <c r="O2173">
        <v>79611</v>
      </c>
      <c r="P2173">
        <v>0.16</v>
      </c>
      <c r="Q2173">
        <v>0.74</v>
      </c>
      <c r="R2173" t="b">
        <v>0</v>
      </c>
      <c r="S2173" t="s">
        <v>35</v>
      </c>
      <c r="T2173">
        <v>7</v>
      </c>
      <c r="U2173" t="s">
        <v>21</v>
      </c>
      <c r="V2173" t="b">
        <v>0</v>
      </c>
      <c r="W2173" t="b">
        <v>0</v>
      </c>
      <c r="X2173" t="b">
        <v>0</v>
      </c>
      <c r="Y2173" t="b">
        <v>1</v>
      </c>
      <c r="Z2173" t="b">
        <v>0</v>
      </c>
      <c r="AA2173" t="b">
        <v>1</v>
      </c>
      <c r="AB2173" t="b">
        <v>0</v>
      </c>
      <c r="AC2173" t="b">
        <v>1</v>
      </c>
      <c r="AD2173" t="b">
        <v>1</v>
      </c>
      <c r="AE2173" t="b">
        <v>0</v>
      </c>
      <c r="AF2173" t="b">
        <v>0</v>
      </c>
      <c r="AG2173" t="b">
        <v>0</v>
      </c>
      <c r="AH2173" t="b">
        <v>0</v>
      </c>
      <c r="AI2173" t="b">
        <v>0</v>
      </c>
      <c r="AJ2173" t="b">
        <v>0</v>
      </c>
      <c r="AK2173" t="b">
        <v>0</v>
      </c>
      <c r="AL2173" t="b">
        <v>0</v>
      </c>
      <c r="AM2173" t="b">
        <v>0</v>
      </c>
    </row>
    <row r="2174" spans="1:39" ht="14.4" hidden="1" x14ac:dyDescent="0.3">
      <c r="A2174" t="s">
        <v>2289</v>
      </c>
      <c r="B2174">
        <v>2016</v>
      </c>
      <c r="C2174" t="s">
        <v>67</v>
      </c>
      <c r="D2174" t="s">
        <v>68</v>
      </c>
      <c r="E2174" t="s">
        <v>59</v>
      </c>
      <c r="F2174" t="s">
        <v>5169</v>
      </c>
      <c r="G2174" t="s">
        <v>17</v>
      </c>
      <c r="H2174" t="s">
        <v>42</v>
      </c>
      <c r="I2174" t="s">
        <v>49</v>
      </c>
      <c r="J2174" t="b">
        <v>0</v>
      </c>
      <c r="L2174">
        <v>0.1</v>
      </c>
      <c r="M2174" t="s">
        <v>8224</v>
      </c>
      <c r="O2174">
        <v>77383</v>
      </c>
      <c r="P2174">
        <v>2.41</v>
      </c>
      <c r="Q2174">
        <v>0.64</v>
      </c>
      <c r="R2174" t="b">
        <v>0</v>
      </c>
      <c r="S2174" t="s">
        <v>40</v>
      </c>
      <c r="T2174">
        <v>4</v>
      </c>
      <c r="U2174" t="s">
        <v>21</v>
      </c>
      <c r="V2174" t="b">
        <v>1</v>
      </c>
      <c r="W2174" t="b">
        <v>0</v>
      </c>
      <c r="X2174" t="b">
        <v>1</v>
      </c>
      <c r="Y2174" t="b">
        <v>1</v>
      </c>
      <c r="Z2174" t="b">
        <v>0</v>
      </c>
      <c r="AA2174" t="b">
        <v>1</v>
      </c>
      <c r="AB2174" t="b">
        <v>1</v>
      </c>
      <c r="AC2174" t="b">
        <v>0</v>
      </c>
      <c r="AD2174" t="b">
        <v>0</v>
      </c>
      <c r="AE2174" t="b">
        <v>1</v>
      </c>
      <c r="AF2174" t="b">
        <v>0</v>
      </c>
      <c r="AG2174" t="b">
        <v>0</v>
      </c>
      <c r="AH2174" t="b">
        <v>0</v>
      </c>
      <c r="AI2174" t="b">
        <v>0</v>
      </c>
      <c r="AJ2174" t="b">
        <v>0</v>
      </c>
      <c r="AK2174" t="b">
        <v>0</v>
      </c>
      <c r="AL2174" t="b">
        <v>0</v>
      </c>
      <c r="AM2174" t="b">
        <v>0</v>
      </c>
    </row>
    <row r="2175" spans="1:39" ht="14.4" hidden="1" x14ac:dyDescent="0.3">
      <c r="A2175" t="s">
        <v>2290</v>
      </c>
      <c r="B2175">
        <v>2016</v>
      </c>
      <c r="C2175" t="s">
        <v>112</v>
      </c>
      <c r="D2175" t="s">
        <v>113</v>
      </c>
      <c r="E2175" t="s">
        <v>135</v>
      </c>
      <c r="F2175" t="s">
        <v>5169</v>
      </c>
      <c r="G2175" t="s">
        <v>55</v>
      </c>
      <c r="H2175" t="s">
        <v>94</v>
      </c>
      <c r="I2175" t="s">
        <v>19</v>
      </c>
      <c r="J2175" t="b">
        <v>0</v>
      </c>
      <c r="L2175">
        <v>0.03</v>
      </c>
      <c r="M2175" t="s">
        <v>8223</v>
      </c>
      <c r="O2175">
        <v>70600</v>
      </c>
      <c r="P2175">
        <v>0.72</v>
      </c>
      <c r="Q2175">
        <v>0.87</v>
      </c>
      <c r="R2175" t="b">
        <v>0</v>
      </c>
      <c r="S2175" t="s">
        <v>40</v>
      </c>
      <c r="T2175">
        <v>2</v>
      </c>
      <c r="U2175" t="s">
        <v>21</v>
      </c>
      <c r="V2175" t="b">
        <v>1</v>
      </c>
      <c r="W2175" t="b">
        <v>1</v>
      </c>
      <c r="X2175" t="b">
        <v>0</v>
      </c>
      <c r="Y2175" t="b">
        <v>0</v>
      </c>
      <c r="Z2175" t="b">
        <v>1</v>
      </c>
      <c r="AA2175" t="b">
        <v>0</v>
      </c>
      <c r="AB2175" t="b">
        <v>1</v>
      </c>
      <c r="AC2175" t="b">
        <v>1</v>
      </c>
      <c r="AD2175" t="b">
        <v>1</v>
      </c>
      <c r="AE2175" t="b">
        <v>0</v>
      </c>
      <c r="AF2175" t="b">
        <v>0</v>
      </c>
      <c r="AG2175" t="b">
        <v>0</v>
      </c>
      <c r="AH2175" t="b">
        <v>0</v>
      </c>
      <c r="AI2175" t="b">
        <v>0</v>
      </c>
      <c r="AJ2175" t="b">
        <v>0</v>
      </c>
      <c r="AK2175" t="b">
        <v>0</v>
      </c>
      <c r="AL2175" t="b">
        <v>0</v>
      </c>
      <c r="AM2175" t="b">
        <v>0</v>
      </c>
    </row>
    <row r="2176" spans="1:39" ht="14.4" hidden="1" x14ac:dyDescent="0.3">
      <c r="A2176" t="s">
        <v>2291</v>
      </c>
      <c r="B2176">
        <v>2016</v>
      </c>
      <c r="C2176" t="s">
        <v>37</v>
      </c>
      <c r="D2176" t="s">
        <v>38</v>
      </c>
      <c r="E2176" t="s">
        <v>39</v>
      </c>
      <c r="F2176" t="s">
        <v>40</v>
      </c>
      <c r="G2176" t="s">
        <v>86</v>
      </c>
      <c r="H2176" t="s">
        <v>42</v>
      </c>
      <c r="I2176" t="s">
        <v>98</v>
      </c>
      <c r="J2176" t="b">
        <v>0</v>
      </c>
      <c r="L2176">
        <v>0.2</v>
      </c>
      <c r="M2176" t="s">
        <v>8222</v>
      </c>
      <c r="O2176">
        <v>41261</v>
      </c>
      <c r="P2176">
        <v>-4.99</v>
      </c>
      <c r="Q2176">
        <v>0.67</v>
      </c>
      <c r="R2176" t="b">
        <v>0</v>
      </c>
      <c r="S2176" t="s">
        <v>35</v>
      </c>
      <c r="T2176">
        <v>1</v>
      </c>
      <c r="U2176" t="s">
        <v>21</v>
      </c>
      <c r="V2176" t="b">
        <v>0</v>
      </c>
      <c r="W2176" t="b">
        <v>0</v>
      </c>
      <c r="X2176" t="b">
        <v>1</v>
      </c>
      <c r="Y2176" t="b">
        <v>0</v>
      </c>
      <c r="Z2176" t="b">
        <v>1</v>
      </c>
      <c r="AA2176" t="b">
        <v>1</v>
      </c>
      <c r="AB2176" t="b">
        <v>0</v>
      </c>
      <c r="AC2176" t="b">
        <v>1</v>
      </c>
      <c r="AD2176" t="b">
        <v>0</v>
      </c>
      <c r="AE2176" t="b">
        <v>0</v>
      </c>
      <c r="AF2176" t="b">
        <v>0</v>
      </c>
      <c r="AG2176" t="b">
        <v>0</v>
      </c>
      <c r="AH2176" t="b">
        <v>0</v>
      </c>
      <c r="AI2176" t="b">
        <v>0</v>
      </c>
      <c r="AJ2176" t="b">
        <v>0</v>
      </c>
      <c r="AK2176" t="b">
        <v>0</v>
      </c>
      <c r="AL2176" t="b">
        <v>0</v>
      </c>
      <c r="AM2176" t="b">
        <v>0</v>
      </c>
    </row>
    <row r="2177" spans="1:39" ht="14.4" hidden="1" x14ac:dyDescent="0.3">
      <c r="A2177" t="s">
        <v>2292</v>
      </c>
      <c r="B2177">
        <v>2016</v>
      </c>
      <c r="C2177" t="s">
        <v>76</v>
      </c>
      <c r="D2177" t="s">
        <v>77</v>
      </c>
      <c r="E2177" t="s">
        <v>39</v>
      </c>
      <c r="F2177" t="s">
        <v>5169</v>
      </c>
      <c r="G2177" t="s">
        <v>46</v>
      </c>
      <c r="H2177" t="s">
        <v>52</v>
      </c>
      <c r="I2177" t="s">
        <v>61</v>
      </c>
      <c r="J2177" t="b">
        <v>0</v>
      </c>
      <c r="L2177">
        <v>0.04</v>
      </c>
      <c r="M2177" t="s">
        <v>8221</v>
      </c>
      <c r="O2177">
        <v>59087</v>
      </c>
      <c r="P2177">
        <v>1.1200000000000001</v>
      </c>
      <c r="Q2177">
        <v>0.79</v>
      </c>
      <c r="R2177" t="b">
        <v>0</v>
      </c>
      <c r="S2177" t="s">
        <v>40</v>
      </c>
      <c r="T2177">
        <v>13</v>
      </c>
      <c r="U2177" t="s">
        <v>21</v>
      </c>
      <c r="V2177" t="b">
        <v>0</v>
      </c>
      <c r="W2177" t="b">
        <v>1</v>
      </c>
      <c r="X2177" t="b">
        <v>1</v>
      </c>
      <c r="Y2177" t="b">
        <v>0</v>
      </c>
      <c r="Z2177" t="b">
        <v>1</v>
      </c>
      <c r="AA2177" t="b">
        <v>0</v>
      </c>
      <c r="AB2177" t="b">
        <v>0</v>
      </c>
      <c r="AC2177" t="b">
        <v>0</v>
      </c>
      <c r="AD2177" t="b">
        <v>1</v>
      </c>
      <c r="AE2177" t="b">
        <v>0</v>
      </c>
      <c r="AF2177" t="b">
        <v>0</v>
      </c>
      <c r="AG2177" t="b">
        <v>0</v>
      </c>
      <c r="AH2177" t="b">
        <v>0</v>
      </c>
      <c r="AI2177" t="b">
        <v>0</v>
      </c>
      <c r="AJ2177" t="b">
        <v>0</v>
      </c>
      <c r="AK2177" t="b">
        <v>0</v>
      </c>
      <c r="AL2177" t="b">
        <v>0</v>
      </c>
      <c r="AM2177" t="b">
        <v>0</v>
      </c>
    </row>
    <row r="2178" spans="1:39" ht="14.4" hidden="1" x14ac:dyDescent="0.3">
      <c r="A2178" t="s">
        <v>2293</v>
      </c>
      <c r="B2178">
        <v>2016</v>
      </c>
      <c r="C2178" t="s">
        <v>112</v>
      </c>
      <c r="D2178" t="s">
        <v>113</v>
      </c>
      <c r="E2178" t="s">
        <v>78</v>
      </c>
      <c r="F2178" t="s">
        <v>5169</v>
      </c>
      <c r="G2178" t="s">
        <v>93</v>
      </c>
      <c r="H2178" t="s">
        <v>27</v>
      </c>
      <c r="I2178" t="s">
        <v>28</v>
      </c>
      <c r="J2178" t="b">
        <v>0</v>
      </c>
      <c r="L2178">
        <v>7.0000000000000007E-2</v>
      </c>
      <c r="M2178" t="s">
        <v>8220</v>
      </c>
      <c r="O2178">
        <v>77841</v>
      </c>
      <c r="P2178">
        <v>-3.75</v>
      </c>
      <c r="Q2178">
        <v>0.74</v>
      </c>
      <c r="R2178" t="b">
        <v>0</v>
      </c>
      <c r="S2178" t="s">
        <v>35</v>
      </c>
      <c r="T2178">
        <v>14</v>
      </c>
      <c r="U2178" t="s">
        <v>21</v>
      </c>
      <c r="V2178" t="b">
        <v>1</v>
      </c>
      <c r="W2178" t="b">
        <v>0</v>
      </c>
      <c r="X2178" t="b">
        <v>1</v>
      </c>
      <c r="Y2178" t="b">
        <v>0</v>
      </c>
      <c r="Z2178" t="b">
        <v>1</v>
      </c>
      <c r="AA2178" t="b">
        <v>0</v>
      </c>
      <c r="AB2178" t="b">
        <v>1</v>
      </c>
      <c r="AC2178" t="b">
        <v>1</v>
      </c>
      <c r="AD2178" t="b">
        <v>0</v>
      </c>
      <c r="AE2178" t="b">
        <v>1</v>
      </c>
      <c r="AF2178" t="b">
        <v>0</v>
      </c>
      <c r="AG2178" t="b">
        <v>0</v>
      </c>
      <c r="AH2178" t="b">
        <v>0</v>
      </c>
      <c r="AI2178" t="b">
        <v>0</v>
      </c>
      <c r="AJ2178" t="b">
        <v>0</v>
      </c>
      <c r="AK2178" t="b">
        <v>0</v>
      </c>
      <c r="AL2178" t="b">
        <v>0</v>
      </c>
      <c r="AM2178" t="b">
        <v>0</v>
      </c>
    </row>
    <row r="2179" spans="1:39" ht="14.4" hidden="1" x14ac:dyDescent="0.3">
      <c r="A2179" t="s">
        <v>2294</v>
      </c>
      <c r="B2179">
        <v>2016</v>
      </c>
      <c r="C2179" t="s">
        <v>112</v>
      </c>
      <c r="D2179" t="s">
        <v>113</v>
      </c>
      <c r="E2179" t="s">
        <v>64</v>
      </c>
      <c r="F2179" t="s">
        <v>5176</v>
      </c>
      <c r="G2179" t="s">
        <v>33</v>
      </c>
      <c r="H2179" t="s">
        <v>91</v>
      </c>
      <c r="I2179" t="s">
        <v>61</v>
      </c>
      <c r="J2179" t="b">
        <v>0</v>
      </c>
      <c r="L2179">
        <v>0.04</v>
      </c>
      <c r="M2179" t="s">
        <v>8219</v>
      </c>
      <c r="O2179">
        <v>67630</v>
      </c>
      <c r="P2179">
        <v>-1.66</v>
      </c>
      <c r="Q2179">
        <v>0.81</v>
      </c>
      <c r="R2179" t="b">
        <v>0</v>
      </c>
      <c r="S2179" t="s">
        <v>40</v>
      </c>
      <c r="T2179">
        <v>5</v>
      </c>
      <c r="U2179" t="s">
        <v>21</v>
      </c>
      <c r="V2179" t="b">
        <v>1</v>
      </c>
      <c r="W2179" t="b">
        <v>0</v>
      </c>
      <c r="X2179" t="b">
        <v>0</v>
      </c>
      <c r="Y2179" t="b">
        <v>0</v>
      </c>
      <c r="Z2179" t="b">
        <v>1</v>
      </c>
      <c r="AA2179" t="b">
        <v>0</v>
      </c>
      <c r="AB2179" t="b">
        <v>0</v>
      </c>
      <c r="AC2179" t="b">
        <v>1</v>
      </c>
      <c r="AD2179" t="b">
        <v>1</v>
      </c>
      <c r="AE2179" t="b">
        <v>0</v>
      </c>
      <c r="AF2179" t="b">
        <v>0</v>
      </c>
      <c r="AG2179" t="b">
        <v>0</v>
      </c>
      <c r="AH2179" t="b">
        <v>0</v>
      </c>
      <c r="AI2179" t="b">
        <v>0</v>
      </c>
      <c r="AJ2179" t="b">
        <v>0</v>
      </c>
      <c r="AK2179" t="b">
        <v>0</v>
      </c>
      <c r="AL2179" t="b">
        <v>0</v>
      </c>
      <c r="AM2179" t="b">
        <v>0</v>
      </c>
    </row>
    <row r="2180" spans="1:39" ht="14.4" hidden="1" x14ac:dyDescent="0.3">
      <c r="A2180" t="s">
        <v>2295</v>
      </c>
      <c r="B2180">
        <v>2016</v>
      </c>
      <c r="C2180" t="s">
        <v>147</v>
      </c>
      <c r="D2180" t="s">
        <v>68</v>
      </c>
      <c r="E2180" t="s">
        <v>54</v>
      </c>
      <c r="F2180" t="s">
        <v>5181</v>
      </c>
      <c r="G2180" t="s">
        <v>55</v>
      </c>
      <c r="H2180" t="s">
        <v>42</v>
      </c>
      <c r="I2180" t="s">
        <v>49</v>
      </c>
      <c r="J2180" t="b">
        <v>0</v>
      </c>
      <c r="L2180">
        <v>0.15</v>
      </c>
      <c r="M2180" t="s">
        <v>8218</v>
      </c>
      <c r="O2180">
        <v>94753</v>
      </c>
      <c r="P2180">
        <v>-4.96</v>
      </c>
      <c r="Q2180">
        <v>0.68</v>
      </c>
      <c r="R2180" t="b">
        <v>0</v>
      </c>
      <c r="S2180" t="s">
        <v>35</v>
      </c>
      <c r="T2180">
        <v>19</v>
      </c>
      <c r="U2180" t="s">
        <v>21</v>
      </c>
      <c r="V2180" t="b">
        <v>1</v>
      </c>
      <c r="W2180" t="b">
        <v>1</v>
      </c>
      <c r="X2180" t="b">
        <v>0</v>
      </c>
      <c r="Y2180" t="b">
        <v>0</v>
      </c>
      <c r="Z2180" t="b">
        <v>0</v>
      </c>
      <c r="AA2180" t="b">
        <v>1</v>
      </c>
      <c r="AB2180" t="b">
        <v>1</v>
      </c>
      <c r="AC2180" t="b">
        <v>0</v>
      </c>
      <c r="AD2180" t="b">
        <v>0</v>
      </c>
      <c r="AE2180" t="b">
        <v>0</v>
      </c>
      <c r="AF2180" t="b">
        <v>0</v>
      </c>
      <c r="AG2180" t="b">
        <v>0</v>
      </c>
      <c r="AH2180" t="b">
        <v>0</v>
      </c>
      <c r="AI2180" t="b">
        <v>0</v>
      </c>
      <c r="AJ2180" t="b">
        <v>0</v>
      </c>
      <c r="AK2180" t="b">
        <v>0</v>
      </c>
      <c r="AL2180" t="b">
        <v>0</v>
      </c>
      <c r="AM2180" t="b">
        <v>0</v>
      </c>
    </row>
    <row r="2181" spans="1:39" ht="14.4" hidden="1" x14ac:dyDescent="0.3">
      <c r="A2181" t="s">
        <v>2296</v>
      </c>
      <c r="B2181">
        <v>2016</v>
      </c>
      <c r="C2181" t="s">
        <v>44</v>
      </c>
      <c r="D2181" t="s">
        <v>31</v>
      </c>
      <c r="E2181" t="s">
        <v>108</v>
      </c>
      <c r="F2181" t="s">
        <v>5176</v>
      </c>
      <c r="G2181" t="s">
        <v>46</v>
      </c>
      <c r="H2181" t="s">
        <v>27</v>
      </c>
      <c r="I2181" t="s">
        <v>61</v>
      </c>
      <c r="J2181" t="b">
        <v>0</v>
      </c>
      <c r="L2181">
        <v>0.17</v>
      </c>
      <c r="M2181" t="s">
        <v>8217</v>
      </c>
      <c r="O2181">
        <v>25314</v>
      </c>
      <c r="P2181">
        <v>-4.71</v>
      </c>
      <c r="Q2181">
        <v>0.81</v>
      </c>
      <c r="R2181" t="b">
        <v>0</v>
      </c>
      <c r="S2181" t="s">
        <v>20</v>
      </c>
      <c r="T2181">
        <v>9</v>
      </c>
      <c r="U2181" t="s">
        <v>21</v>
      </c>
      <c r="V2181" t="b">
        <v>1</v>
      </c>
      <c r="W2181" t="b">
        <v>1</v>
      </c>
      <c r="X2181" t="b">
        <v>0</v>
      </c>
      <c r="Y2181" t="b">
        <v>0</v>
      </c>
      <c r="Z2181" t="b">
        <v>0</v>
      </c>
      <c r="AA2181" t="b">
        <v>0</v>
      </c>
      <c r="AB2181" t="b">
        <v>0</v>
      </c>
      <c r="AC2181" t="b">
        <v>1</v>
      </c>
      <c r="AD2181" t="b">
        <v>0</v>
      </c>
      <c r="AE2181" t="b">
        <v>0</v>
      </c>
      <c r="AF2181" t="b">
        <v>0</v>
      </c>
      <c r="AG2181" t="b">
        <v>0</v>
      </c>
      <c r="AH2181" t="b">
        <v>0</v>
      </c>
      <c r="AI2181" t="b">
        <v>0</v>
      </c>
      <c r="AJ2181" t="b">
        <v>0</v>
      </c>
      <c r="AK2181" t="b">
        <v>0</v>
      </c>
      <c r="AL2181" t="b">
        <v>0</v>
      </c>
      <c r="AM2181" t="b">
        <v>0</v>
      </c>
    </row>
    <row r="2182" spans="1:39" ht="14.4" hidden="1" x14ac:dyDescent="0.3">
      <c r="A2182" t="s">
        <v>2297</v>
      </c>
      <c r="B2182">
        <v>2016</v>
      </c>
      <c r="C2182" t="s">
        <v>14</v>
      </c>
      <c r="D2182" t="s">
        <v>15</v>
      </c>
      <c r="E2182" t="s">
        <v>133</v>
      </c>
      <c r="F2182" t="s">
        <v>5169</v>
      </c>
      <c r="G2182" t="s">
        <v>33</v>
      </c>
      <c r="H2182" t="s">
        <v>27</v>
      </c>
      <c r="I2182" t="s">
        <v>98</v>
      </c>
      <c r="J2182" t="b">
        <v>0</v>
      </c>
      <c r="L2182">
        <v>0.08</v>
      </c>
      <c r="M2182" t="s">
        <v>8216</v>
      </c>
      <c r="O2182">
        <v>31661</v>
      </c>
      <c r="P2182">
        <v>-0.93</v>
      </c>
      <c r="Q2182">
        <v>0.65</v>
      </c>
      <c r="R2182" t="b">
        <v>0</v>
      </c>
      <c r="S2182" t="s">
        <v>20</v>
      </c>
      <c r="T2182">
        <v>15</v>
      </c>
      <c r="U2182" t="s">
        <v>21</v>
      </c>
      <c r="V2182" t="b">
        <v>1</v>
      </c>
      <c r="W2182" t="b">
        <v>1</v>
      </c>
      <c r="X2182" t="b">
        <v>1</v>
      </c>
      <c r="Y2182" t="b">
        <v>0</v>
      </c>
      <c r="Z2182" t="b">
        <v>1</v>
      </c>
      <c r="AA2182" t="b">
        <v>0</v>
      </c>
      <c r="AB2182" t="b">
        <v>1</v>
      </c>
      <c r="AC2182" t="b">
        <v>1</v>
      </c>
      <c r="AD2182" t="b">
        <v>0</v>
      </c>
      <c r="AE2182" t="b">
        <v>0</v>
      </c>
      <c r="AF2182" t="b">
        <v>0</v>
      </c>
      <c r="AG2182" t="b">
        <v>0</v>
      </c>
      <c r="AH2182" t="b">
        <v>0</v>
      </c>
      <c r="AI2182" t="b">
        <v>0</v>
      </c>
      <c r="AJ2182" t="b">
        <v>0</v>
      </c>
      <c r="AK2182" t="b">
        <v>0</v>
      </c>
      <c r="AL2182" t="b">
        <v>0</v>
      </c>
      <c r="AM2182" t="b">
        <v>0</v>
      </c>
    </row>
    <row r="2183" spans="1:39" ht="14.4" hidden="1" x14ac:dyDescent="0.3">
      <c r="A2183" t="s">
        <v>2298</v>
      </c>
      <c r="B2183">
        <v>2016</v>
      </c>
      <c r="C2183" t="s">
        <v>101</v>
      </c>
      <c r="D2183" t="s">
        <v>77</v>
      </c>
      <c r="E2183" t="s">
        <v>39</v>
      </c>
      <c r="F2183" t="s">
        <v>5181</v>
      </c>
      <c r="G2183" t="s">
        <v>17</v>
      </c>
      <c r="H2183" t="s">
        <v>69</v>
      </c>
      <c r="I2183" t="s">
        <v>49</v>
      </c>
      <c r="J2183" t="b">
        <v>1</v>
      </c>
      <c r="K2183" t="s">
        <v>230</v>
      </c>
      <c r="L2183">
        <v>0.44</v>
      </c>
      <c r="M2183" t="s">
        <v>8215</v>
      </c>
      <c r="N2183" t="s">
        <v>230</v>
      </c>
      <c r="O2183">
        <v>93252</v>
      </c>
      <c r="P2183">
        <v>-2.0499999999999998</v>
      </c>
      <c r="Q2183">
        <v>0.14000000000000001</v>
      </c>
      <c r="R2183" t="b">
        <v>1</v>
      </c>
      <c r="S2183" t="s">
        <v>35</v>
      </c>
      <c r="T2183">
        <v>17</v>
      </c>
      <c r="U2183" t="s">
        <v>21</v>
      </c>
      <c r="V2183" t="b">
        <v>1</v>
      </c>
      <c r="W2183" t="b">
        <v>0</v>
      </c>
      <c r="X2183" t="b">
        <v>0</v>
      </c>
      <c r="Y2183" t="b">
        <v>0</v>
      </c>
      <c r="Z2183" t="b">
        <v>1</v>
      </c>
      <c r="AA2183" t="b">
        <v>1</v>
      </c>
      <c r="AB2183" t="b">
        <v>0</v>
      </c>
      <c r="AC2183" t="b">
        <v>0</v>
      </c>
      <c r="AD2183" t="b">
        <v>1</v>
      </c>
      <c r="AE2183" t="b">
        <v>1</v>
      </c>
      <c r="AF2183" t="b">
        <v>0</v>
      </c>
      <c r="AG2183" t="b">
        <v>0</v>
      </c>
      <c r="AH2183" t="b">
        <v>1</v>
      </c>
      <c r="AI2183" t="b">
        <v>0</v>
      </c>
      <c r="AJ2183" t="b">
        <v>0</v>
      </c>
      <c r="AK2183" t="b">
        <v>0</v>
      </c>
      <c r="AL2183" t="b">
        <v>0</v>
      </c>
      <c r="AM2183" t="b">
        <v>0</v>
      </c>
    </row>
    <row r="2184" spans="1:39" ht="14.4" hidden="1" x14ac:dyDescent="0.3">
      <c r="A2184" t="s">
        <v>2299</v>
      </c>
      <c r="B2184">
        <v>2016</v>
      </c>
      <c r="C2184" t="s">
        <v>375</v>
      </c>
      <c r="D2184" t="s">
        <v>58</v>
      </c>
      <c r="E2184" t="s">
        <v>54</v>
      </c>
      <c r="F2184" t="s">
        <v>5181</v>
      </c>
      <c r="G2184" t="s">
        <v>41</v>
      </c>
      <c r="H2184" t="s">
        <v>27</v>
      </c>
      <c r="I2184" t="s">
        <v>28</v>
      </c>
      <c r="J2184" t="b">
        <v>0</v>
      </c>
      <c r="L2184">
        <v>0.18</v>
      </c>
      <c r="M2184" t="s">
        <v>8214</v>
      </c>
      <c r="O2184">
        <v>20208</v>
      </c>
      <c r="P2184">
        <v>0.97</v>
      </c>
      <c r="Q2184">
        <v>0.71</v>
      </c>
      <c r="R2184" t="b">
        <v>0</v>
      </c>
      <c r="S2184" t="s">
        <v>35</v>
      </c>
      <c r="T2184">
        <v>6</v>
      </c>
      <c r="U2184" t="s">
        <v>21</v>
      </c>
      <c r="V2184" t="b">
        <v>0</v>
      </c>
      <c r="W2184" t="b">
        <v>1</v>
      </c>
      <c r="X2184" t="b">
        <v>0</v>
      </c>
      <c r="Y2184" t="b">
        <v>0</v>
      </c>
      <c r="Z2184" t="b">
        <v>0</v>
      </c>
      <c r="AA2184" t="b">
        <v>0</v>
      </c>
      <c r="AB2184" t="b">
        <v>0</v>
      </c>
      <c r="AC2184" t="b">
        <v>1</v>
      </c>
      <c r="AD2184" t="b">
        <v>1</v>
      </c>
      <c r="AE2184" t="b">
        <v>0</v>
      </c>
      <c r="AF2184" t="b">
        <v>0</v>
      </c>
      <c r="AG2184" t="b">
        <v>0</v>
      </c>
      <c r="AH2184" t="b">
        <v>0</v>
      </c>
      <c r="AI2184" t="b">
        <v>0</v>
      </c>
      <c r="AJ2184" t="b">
        <v>0</v>
      </c>
      <c r="AK2184" t="b">
        <v>0</v>
      </c>
      <c r="AL2184" t="b">
        <v>0</v>
      </c>
      <c r="AM2184" t="b">
        <v>0</v>
      </c>
    </row>
    <row r="2185" spans="1:39" ht="14.4" hidden="1" x14ac:dyDescent="0.3">
      <c r="A2185" t="s">
        <v>2300</v>
      </c>
      <c r="B2185">
        <v>2016</v>
      </c>
      <c r="C2185" t="s">
        <v>112</v>
      </c>
      <c r="D2185" t="s">
        <v>113</v>
      </c>
      <c r="E2185" t="s">
        <v>25</v>
      </c>
      <c r="F2185" t="s">
        <v>5176</v>
      </c>
      <c r="G2185" t="s">
        <v>65</v>
      </c>
      <c r="H2185" t="s">
        <v>105</v>
      </c>
      <c r="I2185" t="s">
        <v>49</v>
      </c>
      <c r="J2185" t="b">
        <v>0</v>
      </c>
      <c r="L2185">
        <v>0.18</v>
      </c>
      <c r="M2185" t="s">
        <v>8213</v>
      </c>
      <c r="O2185">
        <v>73254</v>
      </c>
      <c r="P2185">
        <v>2.35</v>
      </c>
      <c r="Q2185">
        <v>0.7</v>
      </c>
      <c r="R2185" t="b">
        <v>0</v>
      </c>
      <c r="S2185" t="s">
        <v>35</v>
      </c>
      <c r="T2185">
        <v>17</v>
      </c>
      <c r="U2185" t="s">
        <v>21</v>
      </c>
      <c r="V2185" t="b">
        <v>0</v>
      </c>
      <c r="W2185" t="b">
        <v>1</v>
      </c>
      <c r="X2185" t="b">
        <v>0</v>
      </c>
      <c r="Y2185" t="b">
        <v>0</v>
      </c>
      <c r="Z2185" t="b">
        <v>1</v>
      </c>
      <c r="AA2185" t="b">
        <v>1</v>
      </c>
      <c r="AB2185" t="b">
        <v>0</v>
      </c>
      <c r="AC2185" t="b">
        <v>1</v>
      </c>
      <c r="AD2185" t="b">
        <v>1</v>
      </c>
      <c r="AE2185" t="b">
        <v>0</v>
      </c>
      <c r="AF2185" t="b">
        <v>0</v>
      </c>
      <c r="AG2185" t="b">
        <v>0</v>
      </c>
      <c r="AH2185" t="b">
        <v>0</v>
      </c>
      <c r="AI2185" t="b">
        <v>0</v>
      </c>
      <c r="AJ2185" t="b">
        <v>0</v>
      </c>
      <c r="AK2185" t="b">
        <v>0</v>
      </c>
      <c r="AL2185" t="b">
        <v>0</v>
      </c>
      <c r="AM2185" t="b">
        <v>0</v>
      </c>
    </row>
    <row r="2186" spans="1:39" ht="14.4" hidden="1" x14ac:dyDescent="0.3">
      <c r="A2186" t="s">
        <v>2301</v>
      </c>
      <c r="B2186">
        <v>2016</v>
      </c>
      <c r="C2186" t="s">
        <v>104</v>
      </c>
      <c r="D2186" t="s">
        <v>15</v>
      </c>
      <c r="E2186" t="s">
        <v>135</v>
      </c>
      <c r="F2186" t="s">
        <v>5181</v>
      </c>
      <c r="G2186" t="s">
        <v>33</v>
      </c>
      <c r="H2186" t="s">
        <v>94</v>
      </c>
      <c r="I2186" t="s">
        <v>19</v>
      </c>
      <c r="J2186" t="b">
        <v>0</v>
      </c>
      <c r="L2186">
        <v>0.16</v>
      </c>
      <c r="M2186" t="s">
        <v>8212</v>
      </c>
      <c r="O2186">
        <v>36980</v>
      </c>
      <c r="P2186">
        <v>0.04</v>
      </c>
      <c r="Q2186">
        <v>0.82</v>
      </c>
      <c r="R2186" t="b">
        <v>0</v>
      </c>
      <c r="S2186" t="s">
        <v>40</v>
      </c>
      <c r="T2186">
        <v>5</v>
      </c>
      <c r="U2186" t="s">
        <v>21</v>
      </c>
      <c r="V2186" t="b">
        <v>1</v>
      </c>
      <c r="W2186" t="b">
        <v>1</v>
      </c>
      <c r="X2186" t="b">
        <v>1</v>
      </c>
      <c r="Y2186" t="b">
        <v>0</v>
      </c>
      <c r="Z2186" t="b">
        <v>1</v>
      </c>
      <c r="AA2186" t="b">
        <v>1</v>
      </c>
      <c r="AB2186" t="b">
        <v>0</v>
      </c>
      <c r="AC2186" t="b">
        <v>0</v>
      </c>
      <c r="AD2186" t="b">
        <v>1</v>
      </c>
      <c r="AE2186" t="b">
        <v>0</v>
      </c>
      <c r="AF2186" t="b">
        <v>0</v>
      </c>
      <c r="AG2186" t="b">
        <v>0</v>
      </c>
      <c r="AH2186" t="b">
        <v>0</v>
      </c>
      <c r="AI2186" t="b">
        <v>0</v>
      </c>
      <c r="AJ2186" t="b">
        <v>0</v>
      </c>
      <c r="AK2186" t="b">
        <v>0</v>
      </c>
      <c r="AL2186" t="b">
        <v>0</v>
      </c>
      <c r="AM2186" t="b">
        <v>0</v>
      </c>
    </row>
    <row r="2187" spans="1:39" ht="14.4" hidden="1" x14ac:dyDescent="0.3">
      <c r="A2187" t="s">
        <v>2302</v>
      </c>
      <c r="B2187">
        <v>2016</v>
      </c>
      <c r="C2187" t="s">
        <v>67</v>
      </c>
      <c r="D2187" t="s">
        <v>68</v>
      </c>
      <c r="E2187" t="s">
        <v>74</v>
      </c>
      <c r="F2187" t="s">
        <v>5181</v>
      </c>
      <c r="G2187" t="s">
        <v>86</v>
      </c>
      <c r="H2187" t="s">
        <v>52</v>
      </c>
      <c r="I2187" t="s">
        <v>28</v>
      </c>
      <c r="J2187" t="b">
        <v>1</v>
      </c>
      <c r="K2187" t="s">
        <v>8169</v>
      </c>
      <c r="L2187">
        <v>0.54</v>
      </c>
      <c r="M2187" t="s">
        <v>7733</v>
      </c>
      <c r="N2187" t="s">
        <v>8169</v>
      </c>
      <c r="O2187">
        <v>110714</v>
      </c>
      <c r="P2187">
        <v>-2.29</v>
      </c>
      <c r="Q2187">
        <v>0.23</v>
      </c>
      <c r="R2187" t="b">
        <v>1</v>
      </c>
      <c r="S2187" t="s">
        <v>40</v>
      </c>
      <c r="T2187">
        <v>1</v>
      </c>
      <c r="U2187" t="s">
        <v>21</v>
      </c>
      <c r="V2187" t="b">
        <v>0</v>
      </c>
      <c r="W2187" t="b">
        <v>1</v>
      </c>
      <c r="X2187" t="b">
        <v>0</v>
      </c>
      <c r="Y2187" t="b">
        <v>1</v>
      </c>
      <c r="Z2187" t="b">
        <v>0</v>
      </c>
      <c r="AA2187" t="b">
        <v>0</v>
      </c>
      <c r="AB2187" t="b">
        <v>0</v>
      </c>
      <c r="AC2187" t="b">
        <v>1</v>
      </c>
      <c r="AD2187" t="b">
        <v>0</v>
      </c>
      <c r="AE2187" t="b">
        <v>0</v>
      </c>
      <c r="AF2187" t="b">
        <v>0</v>
      </c>
      <c r="AG2187" t="b">
        <v>0</v>
      </c>
      <c r="AH2187" t="b">
        <v>1</v>
      </c>
      <c r="AI2187" t="b">
        <v>1</v>
      </c>
      <c r="AJ2187" t="b">
        <v>0</v>
      </c>
      <c r="AK2187" t="b">
        <v>0</v>
      </c>
      <c r="AL2187" t="b">
        <v>1</v>
      </c>
      <c r="AM2187" t="b">
        <v>1</v>
      </c>
    </row>
    <row r="2188" spans="1:39" ht="14.4" hidden="1" x14ac:dyDescent="0.3">
      <c r="A2188" t="s">
        <v>2303</v>
      </c>
      <c r="B2188">
        <v>2016</v>
      </c>
      <c r="C2188" t="s">
        <v>89</v>
      </c>
      <c r="D2188" t="s">
        <v>90</v>
      </c>
      <c r="E2188" t="s">
        <v>45</v>
      </c>
      <c r="F2188" t="s">
        <v>5181</v>
      </c>
      <c r="G2188" t="s">
        <v>33</v>
      </c>
      <c r="H2188" t="s">
        <v>27</v>
      </c>
      <c r="I2188" t="s">
        <v>98</v>
      </c>
      <c r="J2188" t="b">
        <v>0</v>
      </c>
      <c r="L2188">
        <v>7.0000000000000007E-2</v>
      </c>
      <c r="M2188" t="s">
        <v>8211</v>
      </c>
      <c r="O2188">
        <v>62256</v>
      </c>
      <c r="P2188">
        <v>7.0000000000000007E-2</v>
      </c>
      <c r="Q2188">
        <v>0.63</v>
      </c>
      <c r="R2188" t="b">
        <v>0</v>
      </c>
      <c r="S2188" t="s">
        <v>20</v>
      </c>
      <c r="T2188">
        <v>14</v>
      </c>
      <c r="U2188" t="s">
        <v>21</v>
      </c>
      <c r="V2188" t="b">
        <v>0</v>
      </c>
      <c r="W2188" t="b">
        <v>1</v>
      </c>
      <c r="X2188" t="b">
        <v>0</v>
      </c>
      <c r="Y2188" t="b">
        <v>0</v>
      </c>
      <c r="Z2188" t="b">
        <v>1</v>
      </c>
      <c r="AA2188" t="b">
        <v>1</v>
      </c>
      <c r="AB2188" t="b">
        <v>1</v>
      </c>
      <c r="AC2188" t="b">
        <v>1</v>
      </c>
      <c r="AD2188" t="b">
        <v>0</v>
      </c>
      <c r="AE2188" t="b">
        <v>0</v>
      </c>
      <c r="AF2188" t="b">
        <v>0</v>
      </c>
      <c r="AG2188" t="b">
        <v>0</v>
      </c>
      <c r="AH2188" t="b">
        <v>0</v>
      </c>
      <c r="AI2188" t="b">
        <v>0</v>
      </c>
      <c r="AJ2188" t="b">
        <v>0</v>
      </c>
      <c r="AK2188" t="b">
        <v>0</v>
      </c>
      <c r="AL2188" t="b">
        <v>0</v>
      </c>
      <c r="AM2188" t="b">
        <v>0</v>
      </c>
    </row>
    <row r="2189" spans="1:39" ht="14.4" hidden="1" x14ac:dyDescent="0.3">
      <c r="A2189" t="s">
        <v>2304</v>
      </c>
      <c r="B2189">
        <v>2016</v>
      </c>
      <c r="C2189" t="s">
        <v>198</v>
      </c>
      <c r="D2189" t="s">
        <v>38</v>
      </c>
      <c r="E2189" t="s">
        <v>74</v>
      </c>
      <c r="F2189" t="s">
        <v>5176</v>
      </c>
      <c r="G2189" t="s">
        <v>26</v>
      </c>
      <c r="H2189" t="s">
        <v>34</v>
      </c>
      <c r="I2189" t="s">
        <v>49</v>
      </c>
      <c r="J2189" t="b">
        <v>0</v>
      </c>
      <c r="L2189">
        <v>0.02</v>
      </c>
      <c r="M2189" t="s">
        <v>8210</v>
      </c>
      <c r="O2189">
        <v>40241</v>
      </c>
      <c r="P2189">
        <v>-3.75</v>
      </c>
      <c r="Q2189">
        <v>0.77</v>
      </c>
      <c r="R2189" t="b">
        <v>0</v>
      </c>
      <c r="S2189" t="s">
        <v>20</v>
      </c>
      <c r="T2189">
        <v>13</v>
      </c>
      <c r="U2189" t="s">
        <v>21</v>
      </c>
      <c r="V2189" t="b">
        <v>0</v>
      </c>
      <c r="W2189" t="b">
        <v>0</v>
      </c>
      <c r="X2189" t="b">
        <v>0</v>
      </c>
      <c r="Y2189" t="b">
        <v>0</v>
      </c>
      <c r="Z2189" t="b">
        <v>1</v>
      </c>
      <c r="AA2189" t="b">
        <v>0</v>
      </c>
      <c r="AB2189" t="b">
        <v>1</v>
      </c>
      <c r="AC2189" t="b">
        <v>1</v>
      </c>
      <c r="AD2189" t="b">
        <v>0</v>
      </c>
      <c r="AE2189" t="b">
        <v>1</v>
      </c>
      <c r="AF2189" t="b">
        <v>0</v>
      </c>
      <c r="AG2189" t="b">
        <v>0</v>
      </c>
      <c r="AH2189" t="b">
        <v>0</v>
      </c>
      <c r="AI2189" t="b">
        <v>0</v>
      </c>
      <c r="AJ2189" t="b">
        <v>0</v>
      </c>
      <c r="AK2189" t="b">
        <v>0</v>
      </c>
      <c r="AL2189" t="b">
        <v>0</v>
      </c>
      <c r="AM2189" t="b">
        <v>0</v>
      </c>
    </row>
    <row r="2190" spans="1:39" ht="14.4" hidden="1" x14ac:dyDescent="0.3">
      <c r="A2190" t="s">
        <v>2305</v>
      </c>
      <c r="B2190">
        <v>2016</v>
      </c>
      <c r="C2190" t="s">
        <v>76</v>
      </c>
      <c r="D2190" t="s">
        <v>77</v>
      </c>
      <c r="E2190" t="s">
        <v>64</v>
      </c>
      <c r="F2190" t="s">
        <v>5176</v>
      </c>
      <c r="G2190" t="s">
        <v>41</v>
      </c>
      <c r="H2190" t="s">
        <v>34</v>
      </c>
      <c r="I2190" t="s">
        <v>28</v>
      </c>
      <c r="J2190" t="b">
        <v>0</v>
      </c>
      <c r="L2190">
        <v>0.16</v>
      </c>
      <c r="M2190" t="s">
        <v>8209</v>
      </c>
      <c r="O2190">
        <v>57141</v>
      </c>
      <c r="P2190">
        <v>3.88</v>
      </c>
      <c r="Q2190">
        <v>0.87</v>
      </c>
      <c r="R2190" t="b">
        <v>0</v>
      </c>
      <c r="S2190" t="s">
        <v>20</v>
      </c>
      <c r="T2190">
        <v>6</v>
      </c>
      <c r="U2190" t="s">
        <v>21</v>
      </c>
      <c r="V2190" t="b">
        <v>0</v>
      </c>
      <c r="W2190" t="b">
        <v>1</v>
      </c>
      <c r="X2190" t="b">
        <v>0</v>
      </c>
      <c r="Y2190" t="b">
        <v>1</v>
      </c>
      <c r="Z2190" t="b">
        <v>0</v>
      </c>
      <c r="AA2190" t="b">
        <v>0</v>
      </c>
      <c r="AB2190" t="b">
        <v>0</v>
      </c>
      <c r="AC2190" t="b">
        <v>1</v>
      </c>
      <c r="AD2190" t="b">
        <v>0</v>
      </c>
      <c r="AE2190" t="b">
        <v>1</v>
      </c>
      <c r="AF2190" t="b">
        <v>0</v>
      </c>
      <c r="AG2190" t="b">
        <v>0</v>
      </c>
      <c r="AH2190" t="b">
        <v>0</v>
      </c>
      <c r="AI2190" t="b">
        <v>0</v>
      </c>
      <c r="AJ2190" t="b">
        <v>0</v>
      </c>
      <c r="AK2190" t="b">
        <v>0</v>
      </c>
      <c r="AL2190" t="b">
        <v>0</v>
      </c>
      <c r="AM2190" t="b">
        <v>0</v>
      </c>
    </row>
    <row r="2191" spans="1:39" ht="14.4" hidden="1" x14ac:dyDescent="0.3">
      <c r="A2191" t="s">
        <v>2306</v>
      </c>
      <c r="B2191">
        <v>2016</v>
      </c>
      <c r="C2191" t="s">
        <v>126</v>
      </c>
      <c r="D2191" t="s">
        <v>68</v>
      </c>
      <c r="E2191" t="s">
        <v>97</v>
      </c>
      <c r="F2191" t="s">
        <v>5181</v>
      </c>
      <c r="G2191" t="s">
        <v>46</v>
      </c>
      <c r="H2191" t="s">
        <v>27</v>
      </c>
      <c r="I2191" t="s">
        <v>49</v>
      </c>
      <c r="J2191" t="b">
        <v>0</v>
      </c>
      <c r="L2191">
        <v>0.16</v>
      </c>
      <c r="M2191" t="s">
        <v>8208</v>
      </c>
      <c r="O2191">
        <v>82683</v>
      </c>
      <c r="P2191">
        <v>-3</v>
      </c>
      <c r="Q2191">
        <v>0.79</v>
      </c>
      <c r="R2191" t="b">
        <v>0</v>
      </c>
      <c r="S2191" t="s">
        <v>40</v>
      </c>
      <c r="T2191">
        <v>6</v>
      </c>
      <c r="U2191" t="s">
        <v>21</v>
      </c>
      <c r="V2191" t="b">
        <v>1</v>
      </c>
      <c r="W2191" t="b">
        <v>0</v>
      </c>
      <c r="X2191" t="b">
        <v>0</v>
      </c>
      <c r="Y2191" t="b">
        <v>1</v>
      </c>
      <c r="Z2191" t="b">
        <v>0</v>
      </c>
      <c r="AA2191" t="b">
        <v>0</v>
      </c>
      <c r="AB2191" t="b">
        <v>0</v>
      </c>
      <c r="AC2191" t="b">
        <v>1</v>
      </c>
      <c r="AD2191" t="b">
        <v>1</v>
      </c>
      <c r="AE2191" t="b">
        <v>1</v>
      </c>
      <c r="AF2191" t="b">
        <v>0</v>
      </c>
      <c r="AG2191" t="b">
        <v>0</v>
      </c>
      <c r="AH2191" t="b">
        <v>0</v>
      </c>
      <c r="AI2191" t="b">
        <v>0</v>
      </c>
      <c r="AJ2191" t="b">
        <v>0</v>
      </c>
      <c r="AK2191" t="b">
        <v>0</v>
      </c>
      <c r="AL2191" t="b">
        <v>0</v>
      </c>
      <c r="AM2191" t="b">
        <v>0</v>
      </c>
    </row>
    <row r="2192" spans="1:39" ht="14.4" hidden="1" x14ac:dyDescent="0.3">
      <c r="A2192" t="s">
        <v>2307</v>
      </c>
      <c r="B2192">
        <v>2016</v>
      </c>
      <c r="C2192" t="s">
        <v>115</v>
      </c>
      <c r="D2192" t="s">
        <v>31</v>
      </c>
      <c r="E2192" t="s">
        <v>64</v>
      </c>
      <c r="F2192" t="s">
        <v>5169</v>
      </c>
      <c r="G2192" t="s">
        <v>65</v>
      </c>
      <c r="H2192" t="s">
        <v>52</v>
      </c>
      <c r="I2192" t="s">
        <v>19</v>
      </c>
      <c r="J2192" t="b">
        <v>0</v>
      </c>
      <c r="L2192">
        <v>0.03</v>
      </c>
      <c r="M2192" t="s">
        <v>8207</v>
      </c>
      <c r="O2192">
        <v>21211</v>
      </c>
      <c r="P2192">
        <v>2.19</v>
      </c>
      <c r="Q2192">
        <v>0.62</v>
      </c>
      <c r="R2192" t="b">
        <v>0</v>
      </c>
      <c r="S2192" t="s">
        <v>35</v>
      </c>
      <c r="T2192">
        <v>19</v>
      </c>
      <c r="U2192" t="s">
        <v>21</v>
      </c>
      <c r="V2192" t="b">
        <v>1</v>
      </c>
      <c r="W2192" t="b">
        <v>0</v>
      </c>
      <c r="X2192" t="b">
        <v>0</v>
      </c>
      <c r="Y2192" t="b">
        <v>1</v>
      </c>
      <c r="Z2192" t="b">
        <v>1</v>
      </c>
      <c r="AA2192" t="b">
        <v>0</v>
      </c>
      <c r="AB2192" t="b">
        <v>0</v>
      </c>
      <c r="AC2192" t="b">
        <v>0</v>
      </c>
      <c r="AD2192" t="b">
        <v>0</v>
      </c>
      <c r="AE2192" t="b">
        <v>1</v>
      </c>
      <c r="AF2192" t="b">
        <v>0</v>
      </c>
      <c r="AG2192" t="b">
        <v>0</v>
      </c>
      <c r="AH2192" t="b">
        <v>0</v>
      </c>
      <c r="AI2192" t="b">
        <v>0</v>
      </c>
      <c r="AJ2192" t="b">
        <v>0</v>
      </c>
      <c r="AK2192" t="b">
        <v>0</v>
      </c>
      <c r="AL2192" t="b">
        <v>0</v>
      </c>
      <c r="AM2192" t="b">
        <v>0</v>
      </c>
    </row>
    <row r="2193" spans="1:39" ht="14.4" hidden="1" x14ac:dyDescent="0.3">
      <c r="A2193" t="s">
        <v>2308</v>
      </c>
      <c r="B2193">
        <v>2016</v>
      </c>
      <c r="C2193" t="s">
        <v>96</v>
      </c>
      <c r="D2193" t="s">
        <v>90</v>
      </c>
      <c r="E2193" t="s">
        <v>39</v>
      </c>
      <c r="F2193" t="s">
        <v>5169</v>
      </c>
      <c r="G2193" t="s">
        <v>55</v>
      </c>
      <c r="H2193" t="s">
        <v>52</v>
      </c>
      <c r="I2193" t="s">
        <v>49</v>
      </c>
      <c r="J2193" t="b">
        <v>1</v>
      </c>
      <c r="K2193" t="s">
        <v>6150</v>
      </c>
      <c r="L2193">
        <v>0.77</v>
      </c>
      <c r="M2193" t="s">
        <v>8206</v>
      </c>
      <c r="N2193" t="s">
        <v>6150</v>
      </c>
      <c r="O2193">
        <v>77543</v>
      </c>
      <c r="P2193">
        <v>3.73</v>
      </c>
      <c r="Q2193">
        <v>0.31</v>
      </c>
      <c r="R2193" t="b">
        <v>1</v>
      </c>
      <c r="S2193" t="s">
        <v>40</v>
      </c>
      <c r="T2193">
        <v>9</v>
      </c>
      <c r="U2193" t="s">
        <v>21</v>
      </c>
      <c r="V2193" t="b">
        <v>0</v>
      </c>
      <c r="W2193" t="b">
        <v>1</v>
      </c>
      <c r="X2193" t="b">
        <v>0</v>
      </c>
      <c r="Y2193" t="b">
        <v>1</v>
      </c>
      <c r="Z2193" t="b">
        <v>0</v>
      </c>
      <c r="AA2193" t="b">
        <v>1</v>
      </c>
      <c r="AB2193" t="b">
        <v>0</v>
      </c>
      <c r="AC2193" t="b">
        <v>0</v>
      </c>
      <c r="AD2193" t="b">
        <v>0</v>
      </c>
      <c r="AE2193" t="b">
        <v>0</v>
      </c>
      <c r="AF2193" t="b">
        <v>0</v>
      </c>
      <c r="AG2193" t="b">
        <v>1</v>
      </c>
      <c r="AH2193" t="b">
        <v>0</v>
      </c>
      <c r="AI2193" t="b">
        <v>1</v>
      </c>
      <c r="AJ2193" t="b">
        <v>0</v>
      </c>
      <c r="AK2193" t="b">
        <v>0</v>
      </c>
      <c r="AL2193" t="b">
        <v>1</v>
      </c>
      <c r="AM2193" t="b">
        <v>0</v>
      </c>
    </row>
    <row r="2194" spans="1:39" ht="14.4" hidden="1" x14ac:dyDescent="0.3">
      <c r="A2194" t="s">
        <v>2309</v>
      </c>
      <c r="B2194">
        <v>2016</v>
      </c>
      <c r="C2194" t="s">
        <v>112</v>
      </c>
      <c r="D2194" t="s">
        <v>113</v>
      </c>
      <c r="E2194" t="s">
        <v>78</v>
      </c>
      <c r="F2194" t="s">
        <v>5176</v>
      </c>
      <c r="G2194" t="s">
        <v>17</v>
      </c>
      <c r="H2194" t="s">
        <v>91</v>
      </c>
      <c r="I2194" t="s">
        <v>61</v>
      </c>
      <c r="J2194" t="b">
        <v>0</v>
      </c>
      <c r="L2194">
        <v>0.01</v>
      </c>
      <c r="M2194" t="s">
        <v>7563</v>
      </c>
      <c r="O2194">
        <v>84508</v>
      </c>
      <c r="P2194">
        <v>-3.63</v>
      </c>
      <c r="Q2194">
        <v>0.61</v>
      </c>
      <c r="R2194" t="b">
        <v>0</v>
      </c>
      <c r="S2194" t="s">
        <v>20</v>
      </c>
      <c r="T2194">
        <v>6</v>
      </c>
      <c r="U2194" t="s">
        <v>21</v>
      </c>
      <c r="V2194" t="b">
        <v>1</v>
      </c>
      <c r="W2194" t="b">
        <v>0</v>
      </c>
      <c r="X2194" t="b">
        <v>0</v>
      </c>
      <c r="Y2194" t="b">
        <v>1</v>
      </c>
      <c r="Z2194" t="b">
        <v>0</v>
      </c>
      <c r="AA2194" t="b">
        <v>0</v>
      </c>
      <c r="AB2194" t="b">
        <v>1</v>
      </c>
      <c r="AC2194" t="b">
        <v>0</v>
      </c>
      <c r="AD2194" t="b">
        <v>0</v>
      </c>
      <c r="AE2194" t="b">
        <v>0</v>
      </c>
      <c r="AF2194" t="b">
        <v>0</v>
      </c>
      <c r="AG2194" t="b">
        <v>0</v>
      </c>
      <c r="AH2194" t="b">
        <v>0</v>
      </c>
      <c r="AI2194" t="b">
        <v>0</v>
      </c>
      <c r="AJ2194" t="b">
        <v>0</v>
      </c>
      <c r="AK2194" t="b">
        <v>0</v>
      </c>
      <c r="AL2194" t="b">
        <v>0</v>
      </c>
      <c r="AM2194" t="b">
        <v>0</v>
      </c>
    </row>
    <row r="2195" spans="1:39" ht="14.4" hidden="1" x14ac:dyDescent="0.3">
      <c r="A2195" t="s">
        <v>2310</v>
      </c>
      <c r="B2195">
        <v>2016</v>
      </c>
      <c r="C2195" t="s">
        <v>112</v>
      </c>
      <c r="D2195" t="s">
        <v>113</v>
      </c>
      <c r="E2195" t="s">
        <v>74</v>
      </c>
      <c r="F2195" t="s">
        <v>40</v>
      </c>
      <c r="G2195" t="s">
        <v>93</v>
      </c>
      <c r="H2195" t="s">
        <v>69</v>
      </c>
      <c r="I2195" t="s">
        <v>28</v>
      </c>
      <c r="J2195" t="b">
        <v>0</v>
      </c>
      <c r="L2195">
        <v>0.19</v>
      </c>
      <c r="M2195" t="s">
        <v>6565</v>
      </c>
      <c r="O2195">
        <v>80204</v>
      </c>
      <c r="P2195">
        <v>-4.05</v>
      </c>
      <c r="Q2195">
        <v>0.81</v>
      </c>
      <c r="R2195" t="b">
        <v>0</v>
      </c>
      <c r="S2195" t="s">
        <v>40</v>
      </c>
      <c r="T2195">
        <v>5</v>
      </c>
      <c r="U2195" t="s">
        <v>21</v>
      </c>
      <c r="V2195" t="b">
        <v>0</v>
      </c>
      <c r="W2195" t="b">
        <v>0</v>
      </c>
      <c r="X2195" t="b">
        <v>0</v>
      </c>
      <c r="Y2195" t="b">
        <v>1</v>
      </c>
      <c r="Z2195" t="b">
        <v>1</v>
      </c>
      <c r="AA2195" t="b">
        <v>0</v>
      </c>
      <c r="AB2195" t="b">
        <v>0</v>
      </c>
      <c r="AC2195" t="b">
        <v>0</v>
      </c>
      <c r="AD2195" t="b">
        <v>0</v>
      </c>
      <c r="AE2195" t="b">
        <v>1</v>
      </c>
      <c r="AF2195" t="b">
        <v>0</v>
      </c>
      <c r="AG2195" t="b">
        <v>0</v>
      </c>
      <c r="AH2195" t="b">
        <v>0</v>
      </c>
      <c r="AI2195" t="b">
        <v>0</v>
      </c>
      <c r="AJ2195" t="b">
        <v>0</v>
      </c>
      <c r="AK2195" t="b">
        <v>0</v>
      </c>
      <c r="AL2195" t="b">
        <v>0</v>
      </c>
      <c r="AM2195" t="b">
        <v>0</v>
      </c>
    </row>
    <row r="2196" spans="1:39" ht="14.4" hidden="1" x14ac:dyDescent="0.3">
      <c r="A2196" t="s">
        <v>2311</v>
      </c>
      <c r="B2196">
        <v>2016</v>
      </c>
      <c r="C2196" t="s">
        <v>67</v>
      </c>
      <c r="D2196" t="s">
        <v>68</v>
      </c>
      <c r="E2196" t="s">
        <v>97</v>
      </c>
      <c r="F2196" t="s">
        <v>5181</v>
      </c>
      <c r="G2196" t="s">
        <v>33</v>
      </c>
      <c r="H2196" t="s">
        <v>52</v>
      </c>
      <c r="I2196" t="s">
        <v>19</v>
      </c>
      <c r="J2196" t="b">
        <v>0</v>
      </c>
      <c r="L2196">
        <v>0.01</v>
      </c>
      <c r="M2196" t="s">
        <v>8205</v>
      </c>
      <c r="O2196">
        <v>80631</v>
      </c>
      <c r="P2196">
        <v>-1.35</v>
      </c>
      <c r="Q2196">
        <v>0.85</v>
      </c>
      <c r="R2196" t="b">
        <v>0</v>
      </c>
      <c r="S2196" t="s">
        <v>40</v>
      </c>
      <c r="T2196">
        <v>1</v>
      </c>
      <c r="U2196" t="s">
        <v>21</v>
      </c>
      <c r="V2196" t="b">
        <v>1</v>
      </c>
      <c r="W2196" t="b">
        <v>1</v>
      </c>
      <c r="X2196" t="b">
        <v>1</v>
      </c>
      <c r="Y2196" t="b">
        <v>1</v>
      </c>
      <c r="Z2196" t="b">
        <v>1</v>
      </c>
      <c r="AA2196" t="b">
        <v>0</v>
      </c>
      <c r="AB2196" t="b">
        <v>1</v>
      </c>
      <c r="AC2196" t="b">
        <v>0</v>
      </c>
      <c r="AD2196" t="b">
        <v>0</v>
      </c>
      <c r="AE2196" t="b">
        <v>0</v>
      </c>
      <c r="AF2196" t="b">
        <v>0</v>
      </c>
      <c r="AG2196" t="b">
        <v>0</v>
      </c>
      <c r="AH2196" t="b">
        <v>0</v>
      </c>
      <c r="AI2196" t="b">
        <v>0</v>
      </c>
      <c r="AJ2196" t="b">
        <v>0</v>
      </c>
      <c r="AK2196" t="b">
        <v>0</v>
      </c>
      <c r="AL2196" t="b">
        <v>0</v>
      </c>
      <c r="AM2196" t="b">
        <v>0</v>
      </c>
    </row>
    <row r="2197" spans="1:39" ht="14.4" hidden="1" x14ac:dyDescent="0.3">
      <c r="A2197" t="s">
        <v>2312</v>
      </c>
      <c r="B2197">
        <v>2016</v>
      </c>
      <c r="C2197" t="s">
        <v>154</v>
      </c>
      <c r="D2197" t="s">
        <v>24</v>
      </c>
      <c r="E2197" t="s">
        <v>74</v>
      </c>
      <c r="F2197" t="s">
        <v>5176</v>
      </c>
      <c r="G2197" t="s">
        <v>17</v>
      </c>
      <c r="H2197" t="s">
        <v>34</v>
      </c>
      <c r="I2197" t="s">
        <v>19</v>
      </c>
      <c r="J2197" t="b">
        <v>1</v>
      </c>
      <c r="K2197" t="s">
        <v>5179</v>
      </c>
      <c r="L2197">
        <v>0.87</v>
      </c>
      <c r="M2197" t="s">
        <v>8204</v>
      </c>
      <c r="N2197" t="s">
        <v>5179</v>
      </c>
      <c r="O2197">
        <v>107897</v>
      </c>
      <c r="P2197">
        <v>-0.23</v>
      </c>
      <c r="Q2197">
        <v>0.33</v>
      </c>
      <c r="R2197" t="b">
        <v>1</v>
      </c>
      <c r="S2197" t="s">
        <v>20</v>
      </c>
      <c r="T2197">
        <v>14</v>
      </c>
      <c r="U2197" t="s">
        <v>21</v>
      </c>
      <c r="V2197" t="b">
        <v>1</v>
      </c>
      <c r="W2197" t="b">
        <v>1</v>
      </c>
      <c r="X2197" t="b">
        <v>1</v>
      </c>
      <c r="Y2197" t="b">
        <v>0</v>
      </c>
      <c r="Z2197" t="b">
        <v>0</v>
      </c>
      <c r="AA2197" t="b">
        <v>0</v>
      </c>
      <c r="AB2197" t="b">
        <v>1</v>
      </c>
      <c r="AC2197" t="b">
        <v>1</v>
      </c>
      <c r="AD2197" t="b">
        <v>1</v>
      </c>
      <c r="AE2197" t="b">
        <v>0</v>
      </c>
      <c r="AF2197" t="b">
        <v>0</v>
      </c>
      <c r="AG2197" t="b">
        <v>1</v>
      </c>
      <c r="AH2197" t="b">
        <v>0</v>
      </c>
      <c r="AI2197" t="b">
        <v>1</v>
      </c>
      <c r="AJ2197" t="b">
        <v>0</v>
      </c>
      <c r="AK2197" t="b">
        <v>0</v>
      </c>
      <c r="AL2197" t="b">
        <v>0</v>
      </c>
      <c r="AM2197" t="b">
        <v>0</v>
      </c>
    </row>
    <row r="2198" spans="1:39" ht="14.4" hidden="1" x14ac:dyDescent="0.3">
      <c r="A2198" t="s">
        <v>2313</v>
      </c>
      <c r="B2198">
        <v>2017</v>
      </c>
      <c r="C2198" t="s">
        <v>71</v>
      </c>
      <c r="D2198" t="s">
        <v>31</v>
      </c>
      <c r="E2198" t="s">
        <v>97</v>
      </c>
      <c r="F2198" t="s">
        <v>5169</v>
      </c>
      <c r="G2198" t="s">
        <v>46</v>
      </c>
      <c r="H2198" t="s">
        <v>42</v>
      </c>
      <c r="I2198" t="s">
        <v>19</v>
      </c>
      <c r="J2198" t="b">
        <v>1</v>
      </c>
      <c r="K2198" t="s">
        <v>190</v>
      </c>
      <c r="L2198">
        <v>0.44</v>
      </c>
      <c r="M2198" t="s">
        <v>8203</v>
      </c>
      <c r="N2198" t="s">
        <v>190</v>
      </c>
      <c r="O2198">
        <v>29117</v>
      </c>
      <c r="P2198">
        <v>-1.7</v>
      </c>
      <c r="Q2198">
        <v>0.25</v>
      </c>
      <c r="R2198" t="b">
        <v>1</v>
      </c>
      <c r="S2198" t="s">
        <v>35</v>
      </c>
      <c r="T2198">
        <v>13</v>
      </c>
      <c r="U2198" t="s">
        <v>2314</v>
      </c>
      <c r="V2198" t="b">
        <v>1</v>
      </c>
      <c r="W2198" t="b">
        <v>0</v>
      </c>
      <c r="X2198" t="b">
        <v>0</v>
      </c>
      <c r="Y2198" t="b">
        <v>0</v>
      </c>
      <c r="Z2198" t="b">
        <v>1</v>
      </c>
      <c r="AA2198" t="b">
        <v>1</v>
      </c>
      <c r="AB2198" t="b">
        <v>0</v>
      </c>
      <c r="AC2198" t="b">
        <v>1</v>
      </c>
      <c r="AD2198" t="b">
        <v>1</v>
      </c>
      <c r="AE2198" t="b">
        <v>1</v>
      </c>
      <c r="AF2198" t="b">
        <v>0</v>
      </c>
      <c r="AG2198" t="b">
        <v>0</v>
      </c>
      <c r="AH2198" t="b">
        <v>0</v>
      </c>
      <c r="AI2198" t="b">
        <v>0</v>
      </c>
      <c r="AJ2198" t="b">
        <v>1</v>
      </c>
      <c r="AK2198" t="b">
        <v>0</v>
      </c>
      <c r="AL2198" t="b">
        <v>0</v>
      </c>
      <c r="AM2198" t="b">
        <v>0</v>
      </c>
    </row>
    <row r="2199" spans="1:39" ht="14.4" hidden="1" x14ac:dyDescent="0.3">
      <c r="A2199" t="s">
        <v>2315</v>
      </c>
      <c r="B2199">
        <v>2017</v>
      </c>
      <c r="C2199" t="s">
        <v>76</v>
      </c>
      <c r="D2199" t="s">
        <v>77</v>
      </c>
      <c r="E2199" t="s">
        <v>59</v>
      </c>
      <c r="F2199" t="s">
        <v>5176</v>
      </c>
      <c r="G2199" t="s">
        <v>55</v>
      </c>
      <c r="H2199" t="s">
        <v>105</v>
      </c>
      <c r="I2199" t="s">
        <v>28</v>
      </c>
      <c r="J2199" t="b">
        <v>1</v>
      </c>
      <c r="K2199" t="s">
        <v>8201</v>
      </c>
      <c r="L2199">
        <v>0.53</v>
      </c>
      <c r="M2199" t="s">
        <v>8202</v>
      </c>
      <c r="N2199" t="s">
        <v>8201</v>
      </c>
      <c r="O2199">
        <v>90257</v>
      </c>
      <c r="P2199">
        <v>1.72</v>
      </c>
      <c r="Q2199">
        <v>0.19</v>
      </c>
      <c r="R2199" t="b">
        <v>1</v>
      </c>
      <c r="S2199" t="s">
        <v>35</v>
      </c>
      <c r="T2199">
        <v>8</v>
      </c>
      <c r="U2199" t="s">
        <v>2314</v>
      </c>
      <c r="V2199" t="b">
        <v>0</v>
      </c>
      <c r="W2199" t="b">
        <v>0</v>
      </c>
      <c r="X2199" t="b">
        <v>0</v>
      </c>
      <c r="Y2199" t="b">
        <v>0</v>
      </c>
      <c r="Z2199" t="b">
        <v>1</v>
      </c>
      <c r="AA2199" t="b">
        <v>0</v>
      </c>
      <c r="AB2199" t="b">
        <v>1</v>
      </c>
      <c r="AC2199" t="b">
        <v>1</v>
      </c>
      <c r="AD2199" t="b">
        <v>0</v>
      </c>
      <c r="AE2199" t="b">
        <v>0</v>
      </c>
      <c r="AF2199" t="b">
        <v>0</v>
      </c>
      <c r="AG2199" t="b">
        <v>0</v>
      </c>
      <c r="AH2199" t="b">
        <v>1</v>
      </c>
      <c r="AI2199" t="b">
        <v>0</v>
      </c>
      <c r="AJ2199" t="b">
        <v>1</v>
      </c>
      <c r="AK2199" t="b">
        <v>0</v>
      </c>
      <c r="AL2199" t="b">
        <v>0</v>
      </c>
      <c r="AM2199" t="b">
        <v>1</v>
      </c>
    </row>
    <row r="2200" spans="1:39" ht="14.4" hidden="1" x14ac:dyDescent="0.3">
      <c r="A2200" t="s">
        <v>2316</v>
      </c>
      <c r="B2200">
        <v>2017</v>
      </c>
      <c r="C2200" t="s">
        <v>198</v>
      </c>
      <c r="D2200" t="s">
        <v>38</v>
      </c>
      <c r="E2200" t="s">
        <v>16</v>
      </c>
      <c r="F2200" t="s">
        <v>5176</v>
      </c>
      <c r="G2200" t="s">
        <v>65</v>
      </c>
      <c r="H2200" t="s">
        <v>69</v>
      </c>
      <c r="I2200" t="s">
        <v>61</v>
      </c>
      <c r="J2200" t="b">
        <v>0</v>
      </c>
      <c r="L2200">
        <v>0.11</v>
      </c>
      <c r="M2200" t="s">
        <v>8200</v>
      </c>
      <c r="O2200">
        <v>47653</v>
      </c>
      <c r="P2200">
        <v>-3.79</v>
      </c>
      <c r="Q2200">
        <v>0.64</v>
      </c>
      <c r="R2200" t="b">
        <v>0</v>
      </c>
      <c r="S2200" t="s">
        <v>40</v>
      </c>
      <c r="T2200">
        <v>7</v>
      </c>
      <c r="U2200" t="s">
        <v>2314</v>
      </c>
      <c r="V2200" t="b">
        <v>1</v>
      </c>
      <c r="W2200" t="b">
        <v>0</v>
      </c>
      <c r="X2200" t="b">
        <v>0</v>
      </c>
      <c r="Y2200" t="b">
        <v>1</v>
      </c>
      <c r="Z2200" t="b">
        <v>1</v>
      </c>
      <c r="AA2200" t="b">
        <v>0</v>
      </c>
      <c r="AB2200" t="b">
        <v>1</v>
      </c>
      <c r="AC2200" t="b">
        <v>0</v>
      </c>
      <c r="AD2200" t="b">
        <v>1</v>
      </c>
      <c r="AE2200" t="b">
        <v>1</v>
      </c>
      <c r="AF2200" t="b">
        <v>0</v>
      </c>
      <c r="AG2200" t="b">
        <v>0</v>
      </c>
      <c r="AH2200" t="b">
        <v>0</v>
      </c>
      <c r="AI2200" t="b">
        <v>0</v>
      </c>
      <c r="AJ2200" t="b">
        <v>0</v>
      </c>
      <c r="AK2200" t="b">
        <v>0</v>
      </c>
      <c r="AL2200" t="b">
        <v>0</v>
      </c>
      <c r="AM2200" t="b">
        <v>0</v>
      </c>
    </row>
    <row r="2201" spans="1:39" ht="14.4" hidden="1" x14ac:dyDescent="0.3">
      <c r="A2201" t="s">
        <v>2317</v>
      </c>
      <c r="B2201">
        <v>2017</v>
      </c>
      <c r="C2201" t="s">
        <v>118</v>
      </c>
      <c r="D2201" t="s">
        <v>90</v>
      </c>
      <c r="E2201" t="s">
        <v>78</v>
      </c>
      <c r="F2201" t="s">
        <v>40</v>
      </c>
      <c r="G2201" t="s">
        <v>86</v>
      </c>
      <c r="H2201" t="s">
        <v>52</v>
      </c>
      <c r="I2201" t="s">
        <v>98</v>
      </c>
      <c r="J2201" t="b">
        <v>0</v>
      </c>
      <c r="L2201">
        <v>0.05</v>
      </c>
      <c r="M2201" t="s">
        <v>8199</v>
      </c>
      <c r="O2201">
        <v>59859</v>
      </c>
      <c r="P2201">
        <v>1.1000000000000001</v>
      </c>
      <c r="Q2201">
        <v>0.71</v>
      </c>
      <c r="R2201" t="b">
        <v>0</v>
      </c>
      <c r="S2201" t="s">
        <v>35</v>
      </c>
      <c r="T2201">
        <v>8</v>
      </c>
      <c r="U2201" t="s">
        <v>2314</v>
      </c>
      <c r="V2201" t="b">
        <v>0</v>
      </c>
      <c r="W2201" t="b">
        <v>1</v>
      </c>
      <c r="X2201" t="b">
        <v>1</v>
      </c>
      <c r="Y2201" t="b">
        <v>1</v>
      </c>
      <c r="Z2201" t="b">
        <v>0</v>
      </c>
      <c r="AA2201" t="b">
        <v>0</v>
      </c>
      <c r="AB2201" t="b">
        <v>0</v>
      </c>
      <c r="AC2201" t="b">
        <v>0</v>
      </c>
      <c r="AD2201" t="b">
        <v>0</v>
      </c>
      <c r="AE2201" t="b">
        <v>1</v>
      </c>
      <c r="AF2201" t="b">
        <v>0</v>
      </c>
      <c r="AG2201" t="b">
        <v>0</v>
      </c>
      <c r="AH2201" t="b">
        <v>0</v>
      </c>
      <c r="AI2201" t="b">
        <v>0</v>
      </c>
      <c r="AJ2201" t="b">
        <v>0</v>
      </c>
      <c r="AK2201" t="b">
        <v>0</v>
      </c>
      <c r="AL2201" t="b">
        <v>0</v>
      </c>
      <c r="AM2201" t="b">
        <v>0</v>
      </c>
    </row>
    <row r="2202" spans="1:39" ht="14.4" hidden="1" x14ac:dyDescent="0.3">
      <c r="A2202" t="s">
        <v>2318</v>
      </c>
      <c r="B2202">
        <v>2017</v>
      </c>
      <c r="C2202" t="s">
        <v>143</v>
      </c>
      <c r="D2202" t="s">
        <v>38</v>
      </c>
      <c r="E2202" t="s">
        <v>45</v>
      </c>
      <c r="F2202" t="s">
        <v>5172</v>
      </c>
      <c r="G2202" t="s">
        <v>26</v>
      </c>
      <c r="H2202" t="s">
        <v>60</v>
      </c>
      <c r="I2202" t="s">
        <v>98</v>
      </c>
      <c r="J2202" t="b">
        <v>0</v>
      </c>
      <c r="L2202">
        <v>7.0000000000000007E-2</v>
      </c>
      <c r="M2202" t="s">
        <v>8198</v>
      </c>
      <c r="O2202">
        <v>48059</v>
      </c>
      <c r="P2202">
        <v>1.96</v>
      </c>
      <c r="Q2202">
        <v>0.76</v>
      </c>
      <c r="R2202" t="b">
        <v>0</v>
      </c>
      <c r="S2202" t="s">
        <v>20</v>
      </c>
      <c r="T2202">
        <v>11</v>
      </c>
      <c r="U2202" t="s">
        <v>2314</v>
      </c>
      <c r="V2202" t="b">
        <v>0</v>
      </c>
      <c r="W2202" t="b">
        <v>1</v>
      </c>
      <c r="X2202" t="b">
        <v>0</v>
      </c>
      <c r="Y2202" t="b">
        <v>0</v>
      </c>
      <c r="Z2202" t="b">
        <v>1</v>
      </c>
      <c r="AA2202" t="b">
        <v>1</v>
      </c>
      <c r="AB2202" t="b">
        <v>0</v>
      </c>
      <c r="AC2202" t="b">
        <v>1</v>
      </c>
      <c r="AD2202" t="b">
        <v>1</v>
      </c>
      <c r="AE2202" t="b">
        <v>1</v>
      </c>
      <c r="AF2202" t="b">
        <v>0</v>
      </c>
      <c r="AG2202" t="b">
        <v>0</v>
      </c>
      <c r="AH2202" t="b">
        <v>0</v>
      </c>
      <c r="AI2202" t="b">
        <v>0</v>
      </c>
      <c r="AJ2202" t="b">
        <v>0</v>
      </c>
      <c r="AK2202" t="b">
        <v>0</v>
      </c>
      <c r="AL2202" t="b">
        <v>0</v>
      </c>
      <c r="AM2202" t="b">
        <v>0</v>
      </c>
    </row>
    <row r="2203" spans="1:39" ht="14.4" hidden="1" x14ac:dyDescent="0.3">
      <c r="A2203" t="s">
        <v>2319</v>
      </c>
      <c r="B2203">
        <v>2017</v>
      </c>
      <c r="C2203" t="s">
        <v>150</v>
      </c>
      <c r="D2203" t="s">
        <v>90</v>
      </c>
      <c r="E2203" t="s">
        <v>135</v>
      </c>
      <c r="F2203" t="s">
        <v>40</v>
      </c>
      <c r="G2203" t="s">
        <v>17</v>
      </c>
      <c r="H2203" t="s">
        <v>18</v>
      </c>
      <c r="I2203" t="s">
        <v>61</v>
      </c>
      <c r="J2203" t="b">
        <v>0</v>
      </c>
      <c r="L2203">
        <v>0.14000000000000001</v>
      </c>
      <c r="M2203" t="s">
        <v>8197</v>
      </c>
      <c r="O2203">
        <v>54294</v>
      </c>
      <c r="P2203">
        <v>-0.84</v>
      </c>
      <c r="Q2203">
        <v>0.74</v>
      </c>
      <c r="R2203" t="b">
        <v>0</v>
      </c>
      <c r="S2203" t="s">
        <v>20</v>
      </c>
      <c r="T2203">
        <v>10</v>
      </c>
      <c r="U2203" t="s">
        <v>2314</v>
      </c>
      <c r="V2203" t="b">
        <v>1</v>
      </c>
      <c r="W2203" t="b">
        <v>1</v>
      </c>
      <c r="X2203" t="b">
        <v>1</v>
      </c>
      <c r="Y2203" t="b">
        <v>1</v>
      </c>
      <c r="Z2203" t="b">
        <v>0</v>
      </c>
      <c r="AA2203" t="b">
        <v>0</v>
      </c>
      <c r="AB2203" t="b">
        <v>0</v>
      </c>
      <c r="AC2203" t="b">
        <v>0</v>
      </c>
      <c r="AD2203" t="b">
        <v>0</v>
      </c>
      <c r="AE2203" t="b">
        <v>1</v>
      </c>
      <c r="AF2203" t="b">
        <v>0</v>
      </c>
      <c r="AG2203" t="b">
        <v>0</v>
      </c>
      <c r="AH2203" t="b">
        <v>0</v>
      </c>
      <c r="AI2203" t="b">
        <v>0</v>
      </c>
      <c r="AJ2203" t="b">
        <v>0</v>
      </c>
      <c r="AK2203" t="b">
        <v>0</v>
      </c>
      <c r="AL2203" t="b">
        <v>0</v>
      </c>
      <c r="AM2203" t="b">
        <v>0</v>
      </c>
    </row>
    <row r="2204" spans="1:39" ht="14.4" hidden="1" x14ac:dyDescent="0.3">
      <c r="A2204" t="s">
        <v>2320</v>
      </c>
      <c r="B2204">
        <v>2017</v>
      </c>
      <c r="C2204" t="s">
        <v>76</v>
      </c>
      <c r="D2204" t="s">
        <v>77</v>
      </c>
      <c r="E2204" t="s">
        <v>45</v>
      </c>
      <c r="F2204" t="s">
        <v>5176</v>
      </c>
      <c r="G2204" t="s">
        <v>41</v>
      </c>
      <c r="H2204" t="s">
        <v>60</v>
      </c>
      <c r="I2204" t="s">
        <v>83</v>
      </c>
      <c r="J2204" t="b">
        <v>1</v>
      </c>
      <c r="K2204" t="s">
        <v>230</v>
      </c>
      <c r="L2204">
        <v>0.91</v>
      </c>
      <c r="M2204" t="s">
        <v>5388</v>
      </c>
      <c r="N2204" t="s">
        <v>230</v>
      </c>
      <c r="O2204">
        <v>82883</v>
      </c>
      <c r="P2204">
        <v>3.61</v>
      </c>
      <c r="Q2204">
        <v>0.27</v>
      </c>
      <c r="R2204" t="b">
        <v>1</v>
      </c>
      <c r="S2204" t="s">
        <v>20</v>
      </c>
      <c r="T2204">
        <v>1</v>
      </c>
      <c r="U2204" t="s">
        <v>2314</v>
      </c>
      <c r="V2204" t="b">
        <v>0</v>
      </c>
      <c r="W2204" t="b">
        <v>1</v>
      </c>
      <c r="X2204" t="b">
        <v>0</v>
      </c>
      <c r="Y2204" t="b">
        <v>0</v>
      </c>
      <c r="Z2204" t="b">
        <v>1</v>
      </c>
      <c r="AA2204" t="b">
        <v>1</v>
      </c>
      <c r="AB2204" t="b">
        <v>0</v>
      </c>
      <c r="AC2204" t="b">
        <v>0</v>
      </c>
      <c r="AD2204" t="b">
        <v>0</v>
      </c>
      <c r="AE2204" t="b">
        <v>0</v>
      </c>
      <c r="AF2204" t="b">
        <v>0</v>
      </c>
      <c r="AG2204" t="b">
        <v>0</v>
      </c>
      <c r="AH2204" t="b">
        <v>1</v>
      </c>
      <c r="AI2204" t="b">
        <v>0</v>
      </c>
      <c r="AJ2204" t="b">
        <v>0</v>
      </c>
      <c r="AK2204" t="b">
        <v>0</v>
      </c>
      <c r="AL2204" t="b">
        <v>0</v>
      </c>
      <c r="AM2204" t="b">
        <v>0</v>
      </c>
    </row>
    <row r="2205" spans="1:39" ht="14.4" hidden="1" x14ac:dyDescent="0.3">
      <c r="A2205" t="s">
        <v>2321</v>
      </c>
      <c r="B2205">
        <v>2017</v>
      </c>
      <c r="C2205" t="s">
        <v>67</v>
      </c>
      <c r="D2205" t="s">
        <v>68</v>
      </c>
      <c r="E2205" t="s">
        <v>74</v>
      </c>
      <c r="F2205" t="s">
        <v>5181</v>
      </c>
      <c r="G2205" t="s">
        <v>33</v>
      </c>
      <c r="H2205" t="s">
        <v>94</v>
      </c>
      <c r="I2205" t="s">
        <v>61</v>
      </c>
      <c r="J2205" t="b">
        <v>0</v>
      </c>
      <c r="L2205">
        <v>0.11</v>
      </c>
      <c r="M2205" t="s">
        <v>8196</v>
      </c>
      <c r="O2205">
        <v>73544</v>
      </c>
      <c r="P2205">
        <v>-2.2000000000000002</v>
      </c>
      <c r="Q2205">
        <v>0.64</v>
      </c>
      <c r="R2205" t="b">
        <v>0</v>
      </c>
      <c r="S2205" t="s">
        <v>35</v>
      </c>
      <c r="T2205">
        <v>10</v>
      </c>
      <c r="U2205" t="s">
        <v>2314</v>
      </c>
      <c r="V2205" t="b">
        <v>0</v>
      </c>
      <c r="W2205" t="b">
        <v>1</v>
      </c>
      <c r="X2205" t="b">
        <v>1</v>
      </c>
      <c r="Y2205" t="b">
        <v>1</v>
      </c>
      <c r="Z2205" t="b">
        <v>0</v>
      </c>
      <c r="AA2205" t="b">
        <v>0</v>
      </c>
      <c r="AB2205" t="b">
        <v>1</v>
      </c>
      <c r="AC2205" t="b">
        <v>0</v>
      </c>
      <c r="AD2205" t="b">
        <v>1</v>
      </c>
      <c r="AE2205" t="b">
        <v>0</v>
      </c>
      <c r="AF2205" t="b">
        <v>0</v>
      </c>
      <c r="AG2205" t="b">
        <v>0</v>
      </c>
      <c r="AH2205" t="b">
        <v>0</v>
      </c>
      <c r="AI2205" t="b">
        <v>0</v>
      </c>
      <c r="AJ2205" t="b">
        <v>0</v>
      </c>
      <c r="AK2205" t="b">
        <v>0</v>
      </c>
      <c r="AL2205" t="b">
        <v>0</v>
      </c>
      <c r="AM2205" t="b">
        <v>0</v>
      </c>
    </row>
    <row r="2206" spans="1:39" ht="14.4" hidden="1" x14ac:dyDescent="0.3">
      <c r="A2206" t="s">
        <v>2322</v>
      </c>
      <c r="B2206">
        <v>2017</v>
      </c>
      <c r="C2206" t="s">
        <v>71</v>
      </c>
      <c r="D2206" t="s">
        <v>31</v>
      </c>
      <c r="E2206" t="s">
        <v>39</v>
      </c>
      <c r="F2206" t="s">
        <v>40</v>
      </c>
      <c r="G2206" t="s">
        <v>41</v>
      </c>
      <c r="H2206" t="s">
        <v>27</v>
      </c>
      <c r="I2206" t="s">
        <v>49</v>
      </c>
      <c r="J2206" t="b">
        <v>0</v>
      </c>
      <c r="L2206">
        <v>0.12</v>
      </c>
      <c r="M2206" t="s">
        <v>8195</v>
      </c>
      <c r="O2206">
        <v>24004</v>
      </c>
      <c r="P2206">
        <v>1.57</v>
      </c>
      <c r="Q2206">
        <v>0.81</v>
      </c>
      <c r="R2206" t="b">
        <v>0</v>
      </c>
      <c r="S2206" t="s">
        <v>20</v>
      </c>
      <c r="T2206">
        <v>5</v>
      </c>
      <c r="U2206" t="s">
        <v>2314</v>
      </c>
      <c r="V2206" t="b">
        <v>0</v>
      </c>
      <c r="W2206" t="b">
        <v>1</v>
      </c>
      <c r="X2206" t="b">
        <v>0</v>
      </c>
      <c r="Y2206" t="b">
        <v>0</v>
      </c>
      <c r="Z2206" t="b">
        <v>0</v>
      </c>
      <c r="AA2206" t="b">
        <v>1</v>
      </c>
      <c r="AB2206" t="b">
        <v>1</v>
      </c>
      <c r="AC2206" t="b">
        <v>0</v>
      </c>
      <c r="AD2206" t="b">
        <v>1</v>
      </c>
      <c r="AE2206" t="b">
        <v>1</v>
      </c>
      <c r="AF2206" t="b">
        <v>0</v>
      </c>
      <c r="AG2206" t="b">
        <v>0</v>
      </c>
      <c r="AH2206" t="b">
        <v>0</v>
      </c>
      <c r="AI2206" t="b">
        <v>0</v>
      </c>
      <c r="AJ2206" t="b">
        <v>0</v>
      </c>
      <c r="AK2206" t="b">
        <v>0</v>
      </c>
      <c r="AL2206" t="b">
        <v>0</v>
      </c>
      <c r="AM2206" t="b">
        <v>0</v>
      </c>
    </row>
    <row r="2207" spans="1:39" ht="14.4" hidden="1" x14ac:dyDescent="0.3">
      <c r="A2207" t="s">
        <v>2323</v>
      </c>
      <c r="B2207">
        <v>2017</v>
      </c>
      <c r="C2207" t="s">
        <v>152</v>
      </c>
      <c r="D2207" t="s">
        <v>77</v>
      </c>
      <c r="E2207" t="s">
        <v>64</v>
      </c>
      <c r="F2207" t="s">
        <v>5181</v>
      </c>
      <c r="G2207" t="s">
        <v>65</v>
      </c>
      <c r="H2207" t="s">
        <v>42</v>
      </c>
      <c r="I2207" t="s">
        <v>49</v>
      </c>
      <c r="J2207" t="b">
        <v>0</v>
      </c>
      <c r="L2207">
        <v>0.04</v>
      </c>
      <c r="M2207" t="s">
        <v>8194</v>
      </c>
      <c r="O2207">
        <v>58148</v>
      </c>
      <c r="P2207">
        <v>1.25</v>
      </c>
      <c r="Q2207">
        <v>0.75</v>
      </c>
      <c r="R2207" t="b">
        <v>0</v>
      </c>
      <c r="S2207" t="s">
        <v>35</v>
      </c>
      <c r="T2207">
        <v>14</v>
      </c>
      <c r="U2207" t="s">
        <v>2314</v>
      </c>
      <c r="V2207" t="b">
        <v>0</v>
      </c>
      <c r="W2207" t="b">
        <v>0</v>
      </c>
      <c r="X2207" t="b">
        <v>0</v>
      </c>
      <c r="Y2207" t="b">
        <v>1</v>
      </c>
      <c r="Z2207" t="b">
        <v>1</v>
      </c>
      <c r="AA2207" t="b">
        <v>1</v>
      </c>
      <c r="AB2207" t="b">
        <v>1</v>
      </c>
      <c r="AC2207" t="b">
        <v>1</v>
      </c>
      <c r="AD2207" t="b">
        <v>1</v>
      </c>
      <c r="AE2207" t="b">
        <v>0</v>
      </c>
      <c r="AF2207" t="b">
        <v>0</v>
      </c>
      <c r="AG2207" t="b">
        <v>0</v>
      </c>
      <c r="AH2207" t="b">
        <v>0</v>
      </c>
      <c r="AI2207" t="b">
        <v>0</v>
      </c>
      <c r="AJ2207" t="b">
        <v>0</v>
      </c>
      <c r="AK2207" t="b">
        <v>0</v>
      </c>
      <c r="AL2207" t="b">
        <v>0</v>
      </c>
      <c r="AM2207" t="b">
        <v>0</v>
      </c>
    </row>
    <row r="2208" spans="1:39" ht="14.4" hidden="1" x14ac:dyDescent="0.3">
      <c r="A2208" t="s">
        <v>2324</v>
      </c>
      <c r="B2208">
        <v>2017</v>
      </c>
      <c r="C2208" t="s">
        <v>112</v>
      </c>
      <c r="D2208" t="s">
        <v>113</v>
      </c>
      <c r="E2208" t="s">
        <v>78</v>
      </c>
      <c r="F2208" t="s">
        <v>40</v>
      </c>
      <c r="G2208" t="s">
        <v>17</v>
      </c>
      <c r="H2208" t="s">
        <v>60</v>
      </c>
      <c r="I2208" t="s">
        <v>98</v>
      </c>
      <c r="J2208" t="b">
        <v>0</v>
      </c>
      <c r="L2208">
        <v>0.03</v>
      </c>
      <c r="M2208" t="s">
        <v>8193</v>
      </c>
      <c r="O2208">
        <v>74784</v>
      </c>
      <c r="P2208">
        <v>-0.24</v>
      </c>
      <c r="Q2208">
        <v>0.82</v>
      </c>
      <c r="R2208" t="b">
        <v>0</v>
      </c>
      <c r="S2208" t="s">
        <v>40</v>
      </c>
      <c r="T2208">
        <v>18</v>
      </c>
      <c r="U2208" t="s">
        <v>2314</v>
      </c>
      <c r="V2208" t="b">
        <v>0</v>
      </c>
      <c r="W2208" t="b">
        <v>1</v>
      </c>
      <c r="X2208" t="b">
        <v>1</v>
      </c>
      <c r="Y2208" t="b">
        <v>1</v>
      </c>
      <c r="Z2208" t="b">
        <v>1</v>
      </c>
      <c r="AA2208" t="b">
        <v>0</v>
      </c>
      <c r="AB2208" t="b">
        <v>0</v>
      </c>
      <c r="AC2208" t="b">
        <v>1</v>
      </c>
      <c r="AD2208" t="b">
        <v>1</v>
      </c>
      <c r="AE2208" t="b">
        <v>0</v>
      </c>
      <c r="AF2208" t="b">
        <v>0</v>
      </c>
      <c r="AG2208" t="b">
        <v>0</v>
      </c>
      <c r="AH2208" t="b">
        <v>0</v>
      </c>
      <c r="AI2208" t="b">
        <v>0</v>
      </c>
      <c r="AJ2208" t="b">
        <v>0</v>
      </c>
      <c r="AK2208" t="b">
        <v>0</v>
      </c>
      <c r="AL2208" t="b">
        <v>0</v>
      </c>
      <c r="AM2208" t="b">
        <v>0</v>
      </c>
    </row>
    <row r="2209" spans="1:39" ht="14.4" hidden="1" x14ac:dyDescent="0.3">
      <c r="A2209" t="s">
        <v>2325</v>
      </c>
      <c r="B2209">
        <v>2017</v>
      </c>
      <c r="C2209" t="s">
        <v>140</v>
      </c>
      <c r="D2209" t="s">
        <v>58</v>
      </c>
      <c r="E2209" t="s">
        <v>78</v>
      </c>
      <c r="F2209" t="s">
        <v>5169</v>
      </c>
      <c r="G2209" t="s">
        <v>46</v>
      </c>
      <c r="H2209" t="s">
        <v>18</v>
      </c>
      <c r="I2209" t="s">
        <v>19</v>
      </c>
      <c r="J2209" t="b">
        <v>0</v>
      </c>
      <c r="L2209">
        <v>0.09</v>
      </c>
      <c r="M2209" t="s">
        <v>8192</v>
      </c>
      <c r="O2209">
        <v>22987</v>
      </c>
      <c r="P2209">
        <v>0.76</v>
      </c>
      <c r="Q2209">
        <v>0.63</v>
      </c>
      <c r="R2209" t="b">
        <v>0</v>
      </c>
      <c r="S2209" t="s">
        <v>35</v>
      </c>
      <c r="T2209">
        <v>14</v>
      </c>
      <c r="U2209" t="s">
        <v>2314</v>
      </c>
      <c r="V2209" t="b">
        <v>0</v>
      </c>
      <c r="W2209" t="b">
        <v>1</v>
      </c>
      <c r="X2209" t="b">
        <v>0</v>
      </c>
      <c r="Y2209" t="b">
        <v>1</v>
      </c>
      <c r="Z2209" t="b">
        <v>0</v>
      </c>
      <c r="AA2209" t="b">
        <v>1</v>
      </c>
      <c r="AB2209" t="b">
        <v>0</v>
      </c>
      <c r="AC2209" t="b">
        <v>1</v>
      </c>
      <c r="AD2209" t="b">
        <v>0</v>
      </c>
      <c r="AE2209" t="b">
        <v>1</v>
      </c>
      <c r="AF2209" t="b">
        <v>0</v>
      </c>
      <c r="AG2209" t="b">
        <v>0</v>
      </c>
      <c r="AH2209" t="b">
        <v>0</v>
      </c>
      <c r="AI2209" t="b">
        <v>0</v>
      </c>
      <c r="AJ2209" t="b">
        <v>0</v>
      </c>
      <c r="AK2209" t="b">
        <v>0</v>
      </c>
      <c r="AL2209" t="b">
        <v>0</v>
      </c>
      <c r="AM2209" t="b">
        <v>0</v>
      </c>
    </row>
    <row r="2210" spans="1:39" ht="14.4" hidden="1" x14ac:dyDescent="0.3">
      <c r="A2210" t="s">
        <v>2326</v>
      </c>
      <c r="B2210">
        <v>2017</v>
      </c>
      <c r="C2210" t="s">
        <v>221</v>
      </c>
      <c r="D2210" t="s">
        <v>15</v>
      </c>
      <c r="E2210" t="s">
        <v>78</v>
      </c>
      <c r="F2210" t="s">
        <v>5181</v>
      </c>
      <c r="G2210" t="s">
        <v>17</v>
      </c>
      <c r="H2210" t="s">
        <v>42</v>
      </c>
      <c r="I2210" t="s">
        <v>61</v>
      </c>
      <c r="J2210" t="b">
        <v>0</v>
      </c>
      <c r="L2210">
        <v>0.03</v>
      </c>
      <c r="M2210" t="s">
        <v>5778</v>
      </c>
      <c r="O2210">
        <v>40332</v>
      </c>
      <c r="P2210">
        <v>-4.88</v>
      </c>
      <c r="Q2210">
        <v>0.88</v>
      </c>
      <c r="R2210" t="b">
        <v>0</v>
      </c>
      <c r="S2210" t="s">
        <v>40</v>
      </c>
      <c r="T2210">
        <v>19</v>
      </c>
      <c r="U2210" t="s">
        <v>2314</v>
      </c>
      <c r="V2210" t="b">
        <v>0</v>
      </c>
      <c r="W2210" t="b">
        <v>0</v>
      </c>
      <c r="X2210" t="b">
        <v>0</v>
      </c>
      <c r="Y2210" t="b">
        <v>0</v>
      </c>
      <c r="Z2210" t="b">
        <v>0</v>
      </c>
      <c r="AA2210" t="b">
        <v>0</v>
      </c>
      <c r="AB2210" t="b">
        <v>1</v>
      </c>
      <c r="AC2210" t="b">
        <v>1</v>
      </c>
      <c r="AD2210" t="b">
        <v>0</v>
      </c>
      <c r="AE2210" t="b">
        <v>1</v>
      </c>
      <c r="AF2210" t="b">
        <v>0</v>
      </c>
      <c r="AG2210" t="b">
        <v>0</v>
      </c>
      <c r="AH2210" t="b">
        <v>0</v>
      </c>
      <c r="AI2210" t="b">
        <v>0</v>
      </c>
      <c r="AJ2210" t="b">
        <v>0</v>
      </c>
      <c r="AK2210" t="b">
        <v>0</v>
      </c>
      <c r="AL2210" t="b">
        <v>0</v>
      </c>
      <c r="AM2210" t="b">
        <v>0</v>
      </c>
    </row>
    <row r="2211" spans="1:39" ht="14.4" hidden="1" x14ac:dyDescent="0.3">
      <c r="A2211" t="s">
        <v>2327</v>
      </c>
      <c r="B2211">
        <v>2017</v>
      </c>
      <c r="C2211" t="s">
        <v>158</v>
      </c>
      <c r="D2211" t="s">
        <v>15</v>
      </c>
      <c r="E2211" t="s">
        <v>133</v>
      </c>
      <c r="F2211" t="s">
        <v>5169</v>
      </c>
      <c r="G2211" t="s">
        <v>65</v>
      </c>
      <c r="H2211" t="s">
        <v>91</v>
      </c>
      <c r="I2211" t="s">
        <v>28</v>
      </c>
      <c r="J2211" t="b">
        <v>0</v>
      </c>
      <c r="L2211">
        <v>0.01</v>
      </c>
      <c r="M2211" t="s">
        <v>6301</v>
      </c>
      <c r="O2211">
        <v>31598</v>
      </c>
      <c r="P2211">
        <v>1.78</v>
      </c>
      <c r="Q2211">
        <v>0.89</v>
      </c>
      <c r="R2211" t="b">
        <v>0</v>
      </c>
      <c r="S2211" t="s">
        <v>40</v>
      </c>
      <c r="T2211">
        <v>6</v>
      </c>
      <c r="U2211" t="s">
        <v>2314</v>
      </c>
      <c r="V2211" t="b">
        <v>0</v>
      </c>
      <c r="W2211" t="b">
        <v>0</v>
      </c>
      <c r="X2211" t="b">
        <v>0</v>
      </c>
      <c r="Y2211" t="b">
        <v>0</v>
      </c>
      <c r="Z2211" t="b">
        <v>0</v>
      </c>
      <c r="AA2211" t="b">
        <v>0</v>
      </c>
      <c r="AB2211" t="b">
        <v>1</v>
      </c>
      <c r="AC2211" t="b">
        <v>1</v>
      </c>
      <c r="AD2211" t="b">
        <v>1</v>
      </c>
      <c r="AE2211" t="b">
        <v>0</v>
      </c>
      <c r="AF2211" t="b">
        <v>0</v>
      </c>
      <c r="AG2211" t="b">
        <v>0</v>
      </c>
      <c r="AH2211" t="b">
        <v>0</v>
      </c>
      <c r="AI2211" t="b">
        <v>0</v>
      </c>
      <c r="AJ2211" t="b">
        <v>0</v>
      </c>
      <c r="AK2211" t="b">
        <v>0</v>
      </c>
      <c r="AL2211" t="b">
        <v>0</v>
      </c>
      <c r="AM2211" t="b">
        <v>0</v>
      </c>
    </row>
    <row r="2212" spans="1:39" ht="14.4" hidden="1" x14ac:dyDescent="0.3">
      <c r="A2212" t="s">
        <v>2328</v>
      </c>
      <c r="B2212">
        <v>2017</v>
      </c>
      <c r="C2212" t="s">
        <v>101</v>
      </c>
      <c r="D2212" t="s">
        <v>77</v>
      </c>
      <c r="E2212" t="s">
        <v>16</v>
      </c>
      <c r="F2212" t="s">
        <v>5176</v>
      </c>
      <c r="G2212" t="s">
        <v>86</v>
      </c>
      <c r="H2212" t="s">
        <v>60</v>
      </c>
      <c r="I2212" t="s">
        <v>19</v>
      </c>
      <c r="J2212" t="b">
        <v>0</v>
      </c>
      <c r="L2212">
        <v>0.19</v>
      </c>
      <c r="M2212" t="s">
        <v>8191</v>
      </c>
      <c r="O2212">
        <v>66988</v>
      </c>
      <c r="P2212">
        <v>3.29</v>
      </c>
      <c r="Q2212">
        <v>0.88</v>
      </c>
      <c r="R2212" t="b">
        <v>0</v>
      </c>
      <c r="S2212" t="s">
        <v>35</v>
      </c>
      <c r="T2212">
        <v>7</v>
      </c>
      <c r="U2212" t="s">
        <v>2314</v>
      </c>
      <c r="V2212" t="b">
        <v>1</v>
      </c>
      <c r="W2212" t="b">
        <v>0</v>
      </c>
      <c r="X2212" t="b">
        <v>1</v>
      </c>
      <c r="Y2212" t="b">
        <v>0</v>
      </c>
      <c r="Z2212" t="b">
        <v>0</v>
      </c>
      <c r="AA2212" t="b">
        <v>0</v>
      </c>
      <c r="AB2212" t="b">
        <v>0</v>
      </c>
      <c r="AC2212" t="b">
        <v>0</v>
      </c>
      <c r="AD2212" t="b">
        <v>0</v>
      </c>
      <c r="AE2212" t="b">
        <v>1</v>
      </c>
      <c r="AF2212" t="b">
        <v>0</v>
      </c>
      <c r="AG2212" t="b">
        <v>0</v>
      </c>
      <c r="AH2212" t="b">
        <v>0</v>
      </c>
      <c r="AI2212" t="b">
        <v>0</v>
      </c>
      <c r="AJ2212" t="b">
        <v>0</v>
      </c>
      <c r="AK2212" t="b">
        <v>0</v>
      </c>
      <c r="AL2212" t="b">
        <v>0</v>
      </c>
      <c r="AM2212" t="b">
        <v>0</v>
      </c>
    </row>
    <row r="2213" spans="1:39" ht="14.4" hidden="1" x14ac:dyDescent="0.3">
      <c r="A2213" t="s">
        <v>2329</v>
      </c>
      <c r="B2213">
        <v>2017</v>
      </c>
      <c r="C2213" t="s">
        <v>126</v>
      </c>
      <c r="D2213" t="s">
        <v>68</v>
      </c>
      <c r="E2213" t="s">
        <v>16</v>
      </c>
      <c r="F2213" t="s">
        <v>40</v>
      </c>
      <c r="G2213" t="s">
        <v>55</v>
      </c>
      <c r="H2213" t="s">
        <v>105</v>
      </c>
      <c r="I2213" t="s">
        <v>83</v>
      </c>
      <c r="J2213" t="b">
        <v>0</v>
      </c>
      <c r="L2213">
        <v>0.12</v>
      </c>
      <c r="M2213" t="s">
        <v>8190</v>
      </c>
      <c r="O2213">
        <v>74574</v>
      </c>
      <c r="P2213">
        <v>2.63</v>
      </c>
      <c r="Q2213">
        <v>0.8</v>
      </c>
      <c r="R2213" t="b">
        <v>0</v>
      </c>
      <c r="S2213" t="s">
        <v>20</v>
      </c>
      <c r="T2213">
        <v>17</v>
      </c>
      <c r="U2213" t="s">
        <v>2314</v>
      </c>
      <c r="V2213" t="b">
        <v>1</v>
      </c>
      <c r="W2213" t="b">
        <v>0</v>
      </c>
      <c r="X2213" t="b">
        <v>1</v>
      </c>
      <c r="Y2213" t="b">
        <v>1</v>
      </c>
      <c r="Z2213" t="b">
        <v>0</v>
      </c>
      <c r="AA2213" t="b">
        <v>0</v>
      </c>
      <c r="AB2213" t="b">
        <v>0</v>
      </c>
      <c r="AC2213" t="b">
        <v>0</v>
      </c>
      <c r="AD2213" t="b">
        <v>0</v>
      </c>
      <c r="AE2213" t="b">
        <v>1</v>
      </c>
      <c r="AF2213" t="b">
        <v>0</v>
      </c>
      <c r="AG2213" t="b">
        <v>0</v>
      </c>
      <c r="AH2213" t="b">
        <v>0</v>
      </c>
      <c r="AI2213" t="b">
        <v>0</v>
      </c>
      <c r="AJ2213" t="b">
        <v>0</v>
      </c>
      <c r="AK2213" t="b">
        <v>0</v>
      </c>
      <c r="AL2213" t="b">
        <v>0</v>
      </c>
      <c r="AM2213" t="b">
        <v>0</v>
      </c>
    </row>
    <row r="2214" spans="1:39" ht="14.4" hidden="1" x14ac:dyDescent="0.3">
      <c r="A2214" t="s">
        <v>2330</v>
      </c>
      <c r="B2214">
        <v>2017</v>
      </c>
      <c r="C2214" t="s">
        <v>242</v>
      </c>
      <c r="D2214" t="s">
        <v>90</v>
      </c>
      <c r="E2214" t="s">
        <v>97</v>
      </c>
      <c r="F2214" t="s">
        <v>40</v>
      </c>
      <c r="G2214" t="s">
        <v>41</v>
      </c>
      <c r="H2214" t="s">
        <v>42</v>
      </c>
      <c r="I2214" t="s">
        <v>19</v>
      </c>
      <c r="J2214" t="b">
        <v>1</v>
      </c>
      <c r="K2214" t="s">
        <v>8126</v>
      </c>
      <c r="L2214">
        <v>0.51</v>
      </c>
      <c r="M2214" t="s">
        <v>6219</v>
      </c>
      <c r="N2214" t="s">
        <v>8126</v>
      </c>
      <c r="O2214">
        <v>92859</v>
      </c>
      <c r="P2214">
        <v>-1.04</v>
      </c>
      <c r="Q2214">
        <v>0.36</v>
      </c>
      <c r="R2214" t="b">
        <v>1</v>
      </c>
      <c r="S2214" t="s">
        <v>40</v>
      </c>
      <c r="T2214">
        <v>18</v>
      </c>
      <c r="U2214" t="s">
        <v>2314</v>
      </c>
      <c r="V2214" t="b">
        <v>0</v>
      </c>
      <c r="W2214" t="b">
        <v>0</v>
      </c>
      <c r="X2214" t="b">
        <v>1</v>
      </c>
      <c r="Y2214" t="b">
        <v>1</v>
      </c>
      <c r="Z2214" t="b">
        <v>0</v>
      </c>
      <c r="AA2214" t="b">
        <v>0</v>
      </c>
      <c r="AB2214" t="b">
        <v>0</v>
      </c>
      <c r="AC2214" t="b">
        <v>1</v>
      </c>
      <c r="AD2214" t="b">
        <v>1</v>
      </c>
      <c r="AE2214" t="b">
        <v>0</v>
      </c>
      <c r="AF2214" t="b">
        <v>0</v>
      </c>
      <c r="AG2214" t="b">
        <v>1</v>
      </c>
      <c r="AH2214" t="b">
        <v>0</v>
      </c>
      <c r="AI2214" t="b">
        <v>0</v>
      </c>
      <c r="AJ2214" t="b">
        <v>1</v>
      </c>
      <c r="AK2214" t="b">
        <v>0</v>
      </c>
      <c r="AL2214" t="b">
        <v>1</v>
      </c>
      <c r="AM2214" t="b">
        <v>1</v>
      </c>
    </row>
    <row r="2215" spans="1:39" ht="14.4" hidden="1" x14ac:dyDescent="0.3">
      <c r="A2215" t="s">
        <v>2331</v>
      </c>
      <c r="B2215">
        <v>2017</v>
      </c>
      <c r="C2215" t="s">
        <v>112</v>
      </c>
      <c r="D2215" t="s">
        <v>113</v>
      </c>
      <c r="E2215" t="s">
        <v>39</v>
      </c>
      <c r="F2215" t="s">
        <v>40</v>
      </c>
      <c r="G2215" t="s">
        <v>55</v>
      </c>
      <c r="H2215" t="s">
        <v>94</v>
      </c>
      <c r="I2215" t="s">
        <v>83</v>
      </c>
      <c r="J2215" t="b">
        <v>0</v>
      </c>
      <c r="L2215">
        <v>0.11</v>
      </c>
      <c r="M2215" t="s">
        <v>8189</v>
      </c>
      <c r="O2215">
        <v>74314</v>
      </c>
      <c r="P2215">
        <v>-1.08</v>
      </c>
      <c r="Q2215">
        <v>0.7</v>
      </c>
      <c r="R2215" t="b">
        <v>0</v>
      </c>
      <c r="S2215" t="s">
        <v>20</v>
      </c>
      <c r="T2215">
        <v>3</v>
      </c>
      <c r="U2215" t="s">
        <v>2314</v>
      </c>
      <c r="V2215" t="b">
        <v>0</v>
      </c>
      <c r="W2215" t="b">
        <v>0</v>
      </c>
      <c r="X2215" t="b">
        <v>0</v>
      </c>
      <c r="Y2215" t="b">
        <v>1</v>
      </c>
      <c r="Z2215" t="b">
        <v>1</v>
      </c>
      <c r="AA2215" t="b">
        <v>0</v>
      </c>
      <c r="AB2215" t="b">
        <v>1</v>
      </c>
      <c r="AC2215" t="b">
        <v>0</v>
      </c>
      <c r="AD2215" t="b">
        <v>0</v>
      </c>
      <c r="AE2215" t="b">
        <v>1</v>
      </c>
      <c r="AF2215" t="b">
        <v>0</v>
      </c>
      <c r="AG2215" t="b">
        <v>0</v>
      </c>
      <c r="AH2215" t="b">
        <v>0</v>
      </c>
      <c r="AI2215" t="b">
        <v>0</v>
      </c>
      <c r="AJ2215" t="b">
        <v>0</v>
      </c>
      <c r="AK2215" t="b">
        <v>0</v>
      </c>
      <c r="AL2215" t="b">
        <v>0</v>
      </c>
      <c r="AM2215" t="b">
        <v>0</v>
      </c>
    </row>
    <row r="2216" spans="1:39" ht="14.4" hidden="1" x14ac:dyDescent="0.3">
      <c r="A2216" t="s">
        <v>2332</v>
      </c>
      <c r="B2216">
        <v>2017</v>
      </c>
      <c r="C2216" t="s">
        <v>126</v>
      </c>
      <c r="D2216" t="s">
        <v>68</v>
      </c>
      <c r="E2216" t="s">
        <v>16</v>
      </c>
      <c r="F2216" t="s">
        <v>5172</v>
      </c>
      <c r="G2216" t="s">
        <v>55</v>
      </c>
      <c r="H2216" t="s">
        <v>34</v>
      </c>
      <c r="I2216" t="s">
        <v>98</v>
      </c>
      <c r="J2216" t="b">
        <v>0</v>
      </c>
      <c r="L2216">
        <v>0.09</v>
      </c>
      <c r="M2216" t="s">
        <v>8188</v>
      </c>
      <c r="O2216">
        <v>77410</v>
      </c>
      <c r="P2216">
        <v>-0.19</v>
      </c>
      <c r="Q2216">
        <v>0.83</v>
      </c>
      <c r="R2216" t="b">
        <v>0</v>
      </c>
      <c r="S2216" t="s">
        <v>40</v>
      </c>
      <c r="T2216">
        <v>0</v>
      </c>
      <c r="U2216" t="s">
        <v>2314</v>
      </c>
      <c r="V2216" t="b">
        <v>0</v>
      </c>
      <c r="W2216" t="b">
        <v>0</v>
      </c>
      <c r="X2216" t="b">
        <v>1</v>
      </c>
      <c r="Y2216" t="b">
        <v>0</v>
      </c>
      <c r="Z2216" t="b">
        <v>0</v>
      </c>
      <c r="AA2216" t="b">
        <v>1</v>
      </c>
      <c r="AB2216" t="b">
        <v>0</v>
      </c>
      <c r="AC2216" t="b">
        <v>0</v>
      </c>
      <c r="AD2216" t="b">
        <v>1</v>
      </c>
      <c r="AE2216" t="b">
        <v>1</v>
      </c>
      <c r="AF2216" t="b">
        <v>0</v>
      </c>
      <c r="AG2216" t="b">
        <v>0</v>
      </c>
      <c r="AH2216" t="b">
        <v>0</v>
      </c>
      <c r="AI2216" t="b">
        <v>0</v>
      </c>
      <c r="AJ2216" t="b">
        <v>0</v>
      </c>
      <c r="AK2216" t="b">
        <v>0</v>
      </c>
      <c r="AL2216" t="b">
        <v>0</v>
      </c>
      <c r="AM2216" t="b">
        <v>0</v>
      </c>
    </row>
    <row r="2217" spans="1:39" ht="14.4" hidden="1" x14ac:dyDescent="0.3">
      <c r="A2217" t="s">
        <v>2333</v>
      </c>
      <c r="B2217">
        <v>2017</v>
      </c>
      <c r="C2217" t="s">
        <v>101</v>
      </c>
      <c r="D2217" t="s">
        <v>77</v>
      </c>
      <c r="E2217" t="s">
        <v>32</v>
      </c>
      <c r="F2217" t="s">
        <v>5181</v>
      </c>
      <c r="G2217" t="s">
        <v>46</v>
      </c>
      <c r="H2217" t="s">
        <v>34</v>
      </c>
      <c r="I2217" t="s">
        <v>98</v>
      </c>
      <c r="J2217" t="b">
        <v>0</v>
      </c>
      <c r="L2217">
        <v>0.12</v>
      </c>
      <c r="M2217" t="s">
        <v>8187</v>
      </c>
      <c r="O2217">
        <v>67600</v>
      </c>
      <c r="P2217">
        <v>-0.31</v>
      </c>
      <c r="Q2217">
        <v>0.84</v>
      </c>
      <c r="R2217" t="b">
        <v>0</v>
      </c>
      <c r="S2217" t="s">
        <v>40</v>
      </c>
      <c r="T2217">
        <v>4</v>
      </c>
      <c r="U2217" t="s">
        <v>2314</v>
      </c>
      <c r="V2217" t="b">
        <v>1</v>
      </c>
      <c r="W2217" t="b">
        <v>1</v>
      </c>
      <c r="X2217" t="b">
        <v>0</v>
      </c>
      <c r="Y2217" t="b">
        <v>0</v>
      </c>
      <c r="Z2217" t="b">
        <v>1</v>
      </c>
      <c r="AA2217" t="b">
        <v>1</v>
      </c>
      <c r="AB2217" t="b">
        <v>1</v>
      </c>
      <c r="AC2217" t="b">
        <v>0</v>
      </c>
      <c r="AD2217" t="b">
        <v>1</v>
      </c>
      <c r="AE2217" t="b">
        <v>0</v>
      </c>
      <c r="AF2217" t="b">
        <v>0</v>
      </c>
      <c r="AG2217" t="b">
        <v>0</v>
      </c>
      <c r="AH2217" t="b">
        <v>0</v>
      </c>
      <c r="AI2217" t="b">
        <v>0</v>
      </c>
      <c r="AJ2217" t="b">
        <v>0</v>
      </c>
      <c r="AK2217" t="b">
        <v>0</v>
      </c>
      <c r="AL2217" t="b">
        <v>0</v>
      </c>
      <c r="AM2217" t="b">
        <v>0</v>
      </c>
    </row>
    <row r="2218" spans="1:39" ht="14.4" hidden="1" x14ac:dyDescent="0.3">
      <c r="A2218" t="s">
        <v>2334</v>
      </c>
      <c r="B2218">
        <v>2017</v>
      </c>
      <c r="C2218" t="s">
        <v>156</v>
      </c>
      <c r="D2218" t="s">
        <v>58</v>
      </c>
      <c r="E2218" t="s">
        <v>81</v>
      </c>
      <c r="F2218" t="s">
        <v>5169</v>
      </c>
      <c r="G2218" t="s">
        <v>46</v>
      </c>
      <c r="H2218" t="s">
        <v>27</v>
      </c>
      <c r="I2218" t="s">
        <v>98</v>
      </c>
      <c r="J2218" t="b">
        <v>1</v>
      </c>
      <c r="K2218" t="s">
        <v>482</v>
      </c>
      <c r="L2218">
        <v>0.59</v>
      </c>
      <c r="M2218" t="s">
        <v>5798</v>
      </c>
      <c r="N2218" t="s">
        <v>482</v>
      </c>
      <c r="O2218">
        <v>27675</v>
      </c>
      <c r="P2218">
        <v>1.69</v>
      </c>
      <c r="Q2218">
        <v>0.17</v>
      </c>
      <c r="R2218" t="b">
        <v>1</v>
      </c>
      <c r="S2218" t="s">
        <v>35</v>
      </c>
      <c r="T2218">
        <v>6</v>
      </c>
      <c r="U2218" t="s">
        <v>2314</v>
      </c>
      <c r="V2218" t="b">
        <v>0</v>
      </c>
      <c r="W2218" t="b">
        <v>0</v>
      </c>
      <c r="X2218" t="b">
        <v>1</v>
      </c>
      <c r="Y2218" t="b">
        <v>0</v>
      </c>
      <c r="Z2218" t="b">
        <v>1</v>
      </c>
      <c r="AA2218" t="b">
        <v>0</v>
      </c>
      <c r="AB2218" t="b">
        <v>0</v>
      </c>
      <c r="AC2218" t="b">
        <v>0</v>
      </c>
      <c r="AD2218" t="b">
        <v>0</v>
      </c>
      <c r="AE2218" t="b">
        <v>1</v>
      </c>
      <c r="AF2218" t="b">
        <v>0</v>
      </c>
      <c r="AG2218" t="b">
        <v>0</v>
      </c>
      <c r="AH2218" t="b">
        <v>0</v>
      </c>
      <c r="AI2218" t="b">
        <v>0</v>
      </c>
      <c r="AJ2218" t="b">
        <v>0</v>
      </c>
      <c r="AK2218" t="b">
        <v>0</v>
      </c>
      <c r="AL2218" t="b">
        <v>1</v>
      </c>
      <c r="AM2218" t="b">
        <v>0</v>
      </c>
    </row>
    <row r="2219" spans="1:39" ht="14.4" hidden="1" x14ac:dyDescent="0.3">
      <c r="A2219" t="s">
        <v>2335</v>
      </c>
      <c r="B2219">
        <v>2017</v>
      </c>
      <c r="C2219" t="s">
        <v>112</v>
      </c>
      <c r="D2219" t="s">
        <v>113</v>
      </c>
      <c r="E2219" t="s">
        <v>39</v>
      </c>
      <c r="F2219" t="s">
        <v>5176</v>
      </c>
      <c r="G2219" t="s">
        <v>55</v>
      </c>
      <c r="H2219" t="s">
        <v>18</v>
      </c>
      <c r="I2219" t="s">
        <v>98</v>
      </c>
      <c r="J2219" t="b">
        <v>0</v>
      </c>
      <c r="L2219">
        <v>0.02</v>
      </c>
      <c r="M2219" t="s">
        <v>8186</v>
      </c>
      <c r="O2219">
        <v>72430</v>
      </c>
      <c r="P2219">
        <v>-0.72</v>
      </c>
      <c r="Q2219">
        <v>0.67</v>
      </c>
      <c r="R2219" t="b">
        <v>0</v>
      </c>
      <c r="S2219" t="s">
        <v>20</v>
      </c>
      <c r="T2219">
        <v>7</v>
      </c>
      <c r="U2219" t="s">
        <v>2314</v>
      </c>
      <c r="V2219" t="b">
        <v>1</v>
      </c>
      <c r="W2219" t="b">
        <v>0</v>
      </c>
      <c r="X2219" t="b">
        <v>0</v>
      </c>
      <c r="Y2219" t="b">
        <v>1</v>
      </c>
      <c r="Z2219" t="b">
        <v>1</v>
      </c>
      <c r="AA2219" t="b">
        <v>0</v>
      </c>
      <c r="AB2219" t="b">
        <v>0</v>
      </c>
      <c r="AC2219" t="b">
        <v>1</v>
      </c>
      <c r="AD2219" t="b">
        <v>0</v>
      </c>
      <c r="AE2219" t="b">
        <v>1</v>
      </c>
      <c r="AF2219" t="b">
        <v>0</v>
      </c>
      <c r="AG2219" t="b">
        <v>0</v>
      </c>
      <c r="AH2219" t="b">
        <v>0</v>
      </c>
      <c r="AI2219" t="b">
        <v>0</v>
      </c>
      <c r="AJ2219" t="b">
        <v>0</v>
      </c>
      <c r="AK2219" t="b">
        <v>0</v>
      </c>
      <c r="AL2219" t="b">
        <v>0</v>
      </c>
      <c r="AM2219" t="b">
        <v>0</v>
      </c>
    </row>
    <row r="2220" spans="1:39" ht="14.4" hidden="1" x14ac:dyDescent="0.3">
      <c r="A2220" t="s">
        <v>2336</v>
      </c>
      <c r="B2220">
        <v>2017</v>
      </c>
      <c r="C2220" t="s">
        <v>44</v>
      </c>
      <c r="D2220" t="s">
        <v>31</v>
      </c>
      <c r="E2220" t="s">
        <v>97</v>
      </c>
      <c r="F2220" t="s">
        <v>5181</v>
      </c>
      <c r="G2220" t="s">
        <v>93</v>
      </c>
      <c r="H2220" t="s">
        <v>27</v>
      </c>
      <c r="I2220" t="s">
        <v>28</v>
      </c>
      <c r="J2220" t="b">
        <v>0</v>
      </c>
      <c r="L2220">
        <v>0.01</v>
      </c>
      <c r="M2220" t="s">
        <v>7670</v>
      </c>
      <c r="O2220">
        <v>23154</v>
      </c>
      <c r="P2220">
        <v>-1.7</v>
      </c>
      <c r="Q2220">
        <v>0.63</v>
      </c>
      <c r="R2220" t="b">
        <v>0</v>
      </c>
      <c r="S2220" t="s">
        <v>40</v>
      </c>
      <c r="T2220">
        <v>14</v>
      </c>
      <c r="U2220" t="s">
        <v>2314</v>
      </c>
      <c r="V2220" t="b">
        <v>0</v>
      </c>
      <c r="W2220" t="b">
        <v>1</v>
      </c>
      <c r="X2220" t="b">
        <v>0</v>
      </c>
      <c r="Y2220" t="b">
        <v>0</v>
      </c>
      <c r="Z2220" t="b">
        <v>1</v>
      </c>
      <c r="AA2220" t="b">
        <v>0</v>
      </c>
      <c r="AB2220" t="b">
        <v>1</v>
      </c>
      <c r="AC2220" t="b">
        <v>0</v>
      </c>
      <c r="AD2220" t="b">
        <v>0</v>
      </c>
      <c r="AE2220" t="b">
        <v>0</v>
      </c>
      <c r="AF2220" t="b">
        <v>0</v>
      </c>
      <c r="AG2220" t="b">
        <v>0</v>
      </c>
      <c r="AH2220" t="b">
        <v>0</v>
      </c>
      <c r="AI2220" t="b">
        <v>0</v>
      </c>
      <c r="AJ2220" t="b">
        <v>0</v>
      </c>
      <c r="AK2220" t="b">
        <v>0</v>
      </c>
      <c r="AL2220" t="b">
        <v>0</v>
      </c>
      <c r="AM2220" t="b">
        <v>0</v>
      </c>
    </row>
    <row r="2221" spans="1:39" ht="14.4" hidden="1" x14ac:dyDescent="0.3">
      <c r="A2221" s="15" t="s">
        <v>2337</v>
      </c>
      <c r="B2221">
        <v>2017</v>
      </c>
      <c r="C2221" t="s">
        <v>221</v>
      </c>
      <c r="D2221" t="s">
        <v>15</v>
      </c>
      <c r="E2221" t="s">
        <v>108</v>
      </c>
      <c r="F2221" t="s">
        <v>5176</v>
      </c>
      <c r="G2221" t="s">
        <v>55</v>
      </c>
      <c r="H2221" t="s">
        <v>94</v>
      </c>
      <c r="I2221" t="s">
        <v>49</v>
      </c>
      <c r="J2221" t="b">
        <v>0</v>
      </c>
      <c r="L2221">
        <v>0.11</v>
      </c>
      <c r="M2221" t="s">
        <v>8185</v>
      </c>
      <c r="O2221">
        <v>33835</v>
      </c>
      <c r="P2221">
        <v>2.4500000000000002</v>
      </c>
      <c r="Q2221">
        <v>0.84</v>
      </c>
      <c r="R2221" t="b">
        <v>0</v>
      </c>
      <c r="S2221" t="s">
        <v>35</v>
      </c>
      <c r="T2221">
        <v>5</v>
      </c>
      <c r="U2221" t="s">
        <v>2314</v>
      </c>
      <c r="V2221" t="b">
        <v>0</v>
      </c>
      <c r="W2221" t="b">
        <v>0</v>
      </c>
      <c r="X2221" t="b">
        <v>1</v>
      </c>
      <c r="Y2221" t="b">
        <v>0</v>
      </c>
      <c r="Z2221" t="b">
        <v>0</v>
      </c>
      <c r="AA2221" t="b">
        <v>0</v>
      </c>
      <c r="AB2221" t="b">
        <v>1</v>
      </c>
      <c r="AC2221" t="b">
        <v>1</v>
      </c>
      <c r="AD2221" t="b">
        <v>0</v>
      </c>
      <c r="AE2221" t="b">
        <v>1</v>
      </c>
      <c r="AF2221" t="b">
        <v>0</v>
      </c>
      <c r="AG2221" t="b">
        <v>0</v>
      </c>
      <c r="AH2221" t="b">
        <v>0</v>
      </c>
      <c r="AI2221" t="b">
        <v>0</v>
      </c>
      <c r="AJ2221" t="b">
        <v>0</v>
      </c>
      <c r="AK2221" t="b">
        <v>0</v>
      </c>
      <c r="AL2221" t="b">
        <v>0</v>
      </c>
      <c r="AM2221" t="b">
        <v>0</v>
      </c>
    </row>
    <row r="2222" spans="1:39" ht="14.4" hidden="1" x14ac:dyDescent="0.3">
      <c r="A2222" t="s">
        <v>2338</v>
      </c>
      <c r="B2222">
        <v>2017</v>
      </c>
      <c r="C2222" t="s">
        <v>112</v>
      </c>
      <c r="D2222" t="s">
        <v>113</v>
      </c>
      <c r="E2222" t="s">
        <v>97</v>
      </c>
      <c r="F2222" t="s">
        <v>40</v>
      </c>
      <c r="G2222" t="s">
        <v>55</v>
      </c>
      <c r="H2222" t="s">
        <v>69</v>
      </c>
      <c r="I2222" t="s">
        <v>19</v>
      </c>
      <c r="J2222" t="b">
        <v>0</v>
      </c>
      <c r="L2222">
        <v>0.12</v>
      </c>
      <c r="M2222" t="s">
        <v>8184</v>
      </c>
      <c r="O2222">
        <v>67041</v>
      </c>
      <c r="P2222">
        <v>-0.2</v>
      </c>
      <c r="Q2222">
        <v>0.68</v>
      </c>
      <c r="R2222" t="b">
        <v>0</v>
      </c>
      <c r="S2222" t="s">
        <v>40</v>
      </c>
      <c r="T2222">
        <v>7</v>
      </c>
      <c r="U2222" t="s">
        <v>2314</v>
      </c>
      <c r="V2222" t="b">
        <v>1</v>
      </c>
      <c r="W2222" t="b">
        <v>1</v>
      </c>
      <c r="X2222" t="b">
        <v>0</v>
      </c>
      <c r="Y2222" t="b">
        <v>0</v>
      </c>
      <c r="Z2222" t="b">
        <v>1</v>
      </c>
      <c r="AA2222" t="b">
        <v>0</v>
      </c>
      <c r="AB2222" t="b">
        <v>0</v>
      </c>
      <c r="AC2222" t="b">
        <v>1</v>
      </c>
      <c r="AD2222" t="b">
        <v>0</v>
      </c>
      <c r="AE2222" t="b">
        <v>0</v>
      </c>
      <c r="AF2222" t="b">
        <v>0</v>
      </c>
      <c r="AG2222" t="b">
        <v>0</v>
      </c>
      <c r="AH2222" t="b">
        <v>0</v>
      </c>
      <c r="AI2222" t="b">
        <v>0</v>
      </c>
      <c r="AJ2222" t="b">
        <v>0</v>
      </c>
      <c r="AK2222" t="b">
        <v>0</v>
      </c>
      <c r="AL2222" t="b">
        <v>0</v>
      </c>
      <c r="AM2222" t="b">
        <v>0</v>
      </c>
    </row>
    <row r="2223" spans="1:39" ht="14.4" hidden="1" x14ac:dyDescent="0.3">
      <c r="A2223" t="s">
        <v>2339</v>
      </c>
      <c r="B2223">
        <v>2017</v>
      </c>
      <c r="C2223" t="s">
        <v>147</v>
      </c>
      <c r="D2223" t="s">
        <v>68</v>
      </c>
      <c r="E2223" t="s">
        <v>39</v>
      </c>
      <c r="F2223" t="s">
        <v>40</v>
      </c>
      <c r="G2223" t="s">
        <v>86</v>
      </c>
      <c r="H2223" t="s">
        <v>52</v>
      </c>
      <c r="I2223" t="s">
        <v>98</v>
      </c>
      <c r="J2223" t="b">
        <v>1</v>
      </c>
      <c r="K2223" t="s">
        <v>482</v>
      </c>
      <c r="L2223">
        <v>0.93</v>
      </c>
      <c r="M2223" t="s">
        <v>8183</v>
      </c>
      <c r="N2223" t="s">
        <v>482</v>
      </c>
      <c r="O2223">
        <v>104575</v>
      </c>
      <c r="P2223">
        <v>2.36</v>
      </c>
      <c r="Q2223">
        <v>0.2</v>
      </c>
      <c r="R2223" t="b">
        <v>1</v>
      </c>
      <c r="S2223" t="s">
        <v>20</v>
      </c>
      <c r="T2223">
        <v>17</v>
      </c>
      <c r="U2223" t="s">
        <v>2314</v>
      </c>
      <c r="V2223" t="b">
        <v>0</v>
      </c>
      <c r="W2223" t="b">
        <v>1</v>
      </c>
      <c r="X2223" t="b">
        <v>0</v>
      </c>
      <c r="Y2223" t="b">
        <v>1</v>
      </c>
      <c r="Z2223" t="b">
        <v>1</v>
      </c>
      <c r="AA2223" t="b">
        <v>0</v>
      </c>
      <c r="AB2223" t="b">
        <v>0</v>
      </c>
      <c r="AC2223" t="b">
        <v>1</v>
      </c>
      <c r="AD2223" t="b">
        <v>1</v>
      </c>
      <c r="AE2223" t="b">
        <v>1</v>
      </c>
      <c r="AF2223" t="b">
        <v>0</v>
      </c>
      <c r="AG2223" t="b">
        <v>0</v>
      </c>
      <c r="AH2223" t="b">
        <v>0</v>
      </c>
      <c r="AI2223" t="b">
        <v>0</v>
      </c>
      <c r="AJ2223" t="b">
        <v>0</v>
      </c>
      <c r="AK2223" t="b">
        <v>0</v>
      </c>
      <c r="AL2223" t="b">
        <v>1</v>
      </c>
      <c r="AM2223" t="b">
        <v>0</v>
      </c>
    </row>
    <row r="2224" spans="1:39" ht="14.4" hidden="1" x14ac:dyDescent="0.3">
      <c r="A2224" t="s">
        <v>2340</v>
      </c>
      <c r="B2224">
        <v>2017</v>
      </c>
      <c r="C2224" t="s">
        <v>76</v>
      </c>
      <c r="D2224" t="s">
        <v>77</v>
      </c>
      <c r="E2224" t="s">
        <v>16</v>
      </c>
      <c r="F2224" t="s">
        <v>5172</v>
      </c>
      <c r="G2224" t="s">
        <v>17</v>
      </c>
      <c r="H2224" t="s">
        <v>94</v>
      </c>
      <c r="I2224" t="s">
        <v>19</v>
      </c>
      <c r="J2224" t="b">
        <v>0</v>
      </c>
      <c r="L2224">
        <v>0.2</v>
      </c>
      <c r="M2224" t="s">
        <v>6089</v>
      </c>
      <c r="O2224">
        <v>68647</v>
      </c>
      <c r="P2224">
        <v>-4.2300000000000004</v>
      </c>
      <c r="Q2224">
        <v>0.81</v>
      </c>
      <c r="R2224" t="b">
        <v>0</v>
      </c>
      <c r="S2224" t="s">
        <v>40</v>
      </c>
      <c r="T2224">
        <v>3</v>
      </c>
      <c r="U2224" t="s">
        <v>2314</v>
      </c>
      <c r="V2224" t="b">
        <v>1</v>
      </c>
      <c r="W2224" t="b">
        <v>0</v>
      </c>
      <c r="X2224" t="b">
        <v>0</v>
      </c>
      <c r="Y2224" t="b">
        <v>0</v>
      </c>
      <c r="Z2224" t="b">
        <v>1</v>
      </c>
      <c r="AA2224" t="b">
        <v>0</v>
      </c>
      <c r="AB2224" t="b">
        <v>0</v>
      </c>
      <c r="AC2224" t="b">
        <v>0</v>
      </c>
      <c r="AD2224" t="b">
        <v>0</v>
      </c>
      <c r="AE2224" t="b">
        <v>1</v>
      </c>
      <c r="AF2224" t="b">
        <v>0</v>
      </c>
      <c r="AG2224" t="b">
        <v>0</v>
      </c>
      <c r="AH2224" t="b">
        <v>0</v>
      </c>
      <c r="AI2224" t="b">
        <v>0</v>
      </c>
      <c r="AJ2224" t="b">
        <v>0</v>
      </c>
      <c r="AK2224" t="b">
        <v>0</v>
      </c>
      <c r="AL2224" t="b">
        <v>0</v>
      </c>
      <c r="AM2224" t="b">
        <v>0</v>
      </c>
    </row>
    <row r="2225" spans="1:39" ht="14.4" hidden="1" x14ac:dyDescent="0.3">
      <c r="A2225" t="s">
        <v>2341</v>
      </c>
      <c r="B2225">
        <v>2017</v>
      </c>
      <c r="C2225" t="s">
        <v>101</v>
      </c>
      <c r="D2225" t="s">
        <v>77</v>
      </c>
      <c r="E2225" t="s">
        <v>108</v>
      </c>
      <c r="F2225" t="s">
        <v>5176</v>
      </c>
      <c r="G2225" t="s">
        <v>41</v>
      </c>
      <c r="H2225" t="s">
        <v>27</v>
      </c>
      <c r="I2225" t="s">
        <v>49</v>
      </c>
      <c r="J2225" t="b">
        <v>0</v>
      </c>
      <c r="L2225">
        <v>0.04</v>
      </c>
      <c r="M2225" t="s">
        <v>8182</v>
      </c>
      <c r="O2225">
        <v>65942</v>
      </c>
      <c r="P2225">
        <v>-3.76</v>
      </c>
      <c r="Q2225">
        <v>0.89</v>
      </c>
      <c r="R2225" t="b">
        <v>0</v>
      </c>
      <c r="S2225" t="s">
        <v>40</v>
      </c>
      <c r="T2225">
        <v>9</v>
      </c>
      <c r="U2225" t="s">
        <v>2314</v>
      </c>
      <c r="V2225" t="b">
        <v>0</v>
      </c>
      <c r="W2225" t="b">
        <v>1</v>
      </c>
      <c r="X2225" t="b">
        <v>1</v>
      </c>
      <c r="Y2225" t="b">
        <v>0</v>
      </c>
      <c r="Z2225" t="b">
        <v>0</v>
      </c>
      <c r="AA2225" t="b">
        <v>0</v>
      </c>
      <c r="AB2225" t="b">
        <v>1</v>
      </c>
      <c r="AC2225" t="b">
        <v>0</v>
      </c>
      <c r="AD2225" t="b">
        <v>0</v>
      </c>
      <c r="AE2225" t="b">
        <v>1</v>
      </c>
      <c r="AF2225" t="b">
        <v>0</v>
      </c>
      <c r="AG2225" t="b">
        <v>0</v>
      </c>
      <c r="AH2225" t="b">
        <v>0</v>
      </c>
      <c r="AI2225" t="b">
        <v>0</v>
      </c>
      <c r="AJ2225" t="b">
        <v>0</v>
      </c>
      <c r="AK2225" t="b">
        <v>0</v>
      </c>
      <c r="AL2225" t="b">
        <v>0</v>
      </c>
      <c r="AM2225" t="b">
        <v>0</v>
      </c>
    </row>
    <row r="2226" spans="1:39" ht="14.4" hidden="1" x14ac:dyDescent="0.3">
      <c r="A2226" t="s">
        <v>2342</v>
      </c>
      <c r="B2226">
        <v>2017</v>
      </c>
      <c r="C2226" t="s">
        <v>67</v>
      </c>
      <c r="D2226" t="s">
        <v>68</v>
      </c>
      <c r="E2226" t="s">
        <v>135</v>
      </c>
      <c r="F2226" t="s">
        <v>40</v>
      </c>
      <c r="G2226" t="s">
        <v>55</v>
      </c>
      <c r="H2226" t="s">
        <v>60</v>
      </c>
      <c r="I2226" t="s">
        <v>83</v>
      </c>
      <c r="J2226" t="b">
        <v>0</v>
      </c>
      <c r="L2226">
        <v>0</v>
      </c>
      <c r="M2226" t="s">
        <v>8181</v>
      </c>
      <c r="O2226">
        <v>93464</v>
      </c>
      <c r="P2226">
        <v>3.49</v>
      </c>
      <c r="Q2226">
        <v>0.76</v>
      </c>
      <c r="R2226" t="b">
        <v>0</v>
      </c>
      <c r="S2226" t="s">
        <v>35</v>
      </c>
      <c r="T2226">
        <v>11</v>
      </c>
      <c r="U2226" t="s">
        <v>2314</v>
      </c>
      <c r="V2226" t="b">
        <v>1</v>
      </c>
      <c r="W2226" t="b">
        <v>0</v>
      </c>
      <c r="X2226" t="b">
        <v>1</v>
      </c>
      <c r="Y2226" t="b">
        <v>1</v>
      </c>
      <c r="Z2226" t="b">
        <v>0</v>
      </c>
      <c r="AA2226" t="b">
        <v>0</v>
      </c>
      <c r="AB2226" t="b">
        <v>1</v>
      </c>
      <c r="AC2226" t="b">
        <v>1</v>
      </c>
      <c r="AD2226" t="b">
        <v>1</v>
      </c>
      <c r="AE2226" t="b">
        <v>0</v>
      </c>
      <c r="AF2226" t="b">
        <v>0</v>
      </c>
      <c r="AG2226" t="b">
        <v>0</v>
      </c>
      <c r="AH2226" t="b">
        <v>0</v>
      </c>
      <c r="AI2226" t="b">
        <v>0</v>
      </c>
      <c r="AJ2226" t="b">
        <v>0</v>
      </c>
      <c r="AK2226" t="b">
        <v>0</v>
      </c>
      <c r="AL2226" t="b">
        <v>0</v>
      </c>
      <c r="AM2226" t="b">
        <v>0</v>
      </c>
    </row>
    <row r="2227" spans="1:39" ht="14.4" hidden="1" x14ac:dyDescent="0.3">
      <c r="A2227" t="s">
        <v>2343</v>
      </c>
      <c r="B2227">
        <v>2017</v>
      </c>
      <c r="C2227" t="s">
        <v>156</v>
      </c>
      <c r="D2227" t="s">
        <v>58</v>
      </c>
      <c r="E2227" t="s">
        <v>120</v>
      </c>
      <c r="F2227" t="s">
        <v>5172</v>
      </c>
      <c r="G2227" t="s">
        <v>93</v>
      </c>
      <c r="H2227" t="s">
        <v>18</v>
      </c>
      <c r="I2227" t="s">
        <v>28</v>
      </c>
      <c r="J2227" t="b">
        <v>0</v>
      </c>
      <c r="L2227">
        <v>0.15</v>
      </c>
      <c r="M2227" t="s">
        <v>5228</v>
      </c>
      <c r="O2227">
        <v>19267</v>
      </c>
      <c r="P2227">
        <v>-2.59</v>
      </c>
      <c r="Q2227">
        <v>0.82</v>
      </c>
      <c r="R2227" t="b">
        <v>0</v>
      </c>
      <c r="S2227" t="s">
        <v>40</v>
      </c>
      <c r="T2227">
        <v>13</v>
      </c>
      <c r="U2227" t="s">
        <v>2314</v>
      </c>
      <c r="V2227" t="b">
        <v>0</v>
      </c>
      <c r="W2227" t="b">
        <v>0</v>
      </c>
      <c r="X2227" t="b">
        <v>0</v>
      </c>
      <c r="Y2227" t="b">
        <v>0</v>
      </c>
      <c r="Z2227" t="b">
        <v>1</v>
      </c>
      <c r="AA2227" t="b">
        <v>0</v>
      </c>
      <c r="AB2227" t="b">
        <v>0</v>
      </c>
      <c r="AC2227" t="b">
        <v>0</v>
      </c>
      <c r="AD2227" t="b">
        <v>1</v>
      </c>
      <c r="AE2227" t="b">
        <v>1</v>
      </c>
      <c r="AF2227" t="b">
        <v>0</v>
      </c>
      <c r="AG2227" t="b">
        <v>0</v>
      </c>
      <c r="AH2227" t="b">
        <v>0</v>
      </c>
      <c r="AI2227" t="b">
        <v>0</v>
      </c>
      <c r="AJ2227" t="b">
        <v>0</v>
      </c>
      <c r="AK2227" t="b">
        <v>0</v>
      </c>
      <c r="AL2227" t="b">
        <v>0</v>
      </c>
      <c r="AM2227" t="b">
        <v>0</v>
      </c>
    </row>
    <row r="2228" spans="1:39" ht="14.4" hidden="1" x14ac:dyDescent="0.3">
      <c r="A2228" t="s">
        <v>2344</v>
      </c>
      <c r="B2228">
        <v>2017</v>
      </c>
      <c r="C2228" t="s">
        <v>23</v>
      </c>
      <c r="D2228" t="s">
        <v>24</v>
      </c>
      <c r="E2228" t="s">
        <v>32</v>
      </c>
      <c r="F2228" t="s">
        <v>5181</v>
      </c>
      <c r="G2228" t="s">
        <v>33</v>
      </c>
      <c r="H2228" t="s">
        <v>94</v>
      </c>
      <c r="I2228" t="s">
        <v>98</v>
      </c>
      <c r="J2228" t="b">
        <v>0</v>
      </c>
      <c r="L2228">
        <v>0.13</v>
      </c>
      <c r="M2228" t="s">
        <v>8180</v>
      </c>
      <c r="O2228">
        <v>74731</v>
      </c>
      <c r="P2228">
        <v>0.43</v>
      </c>
      <c r="Q2228">
        <v>0.69</v>
      </c>
      <c r="R2228" t="b">
        <v>0</v>
      </c>
      <c r="S2228" t="s">
        <v>40</v>
      </c>
      <c r="T2228">
        <v>3</v>
      </c>
      <c r="U2228" t="s">
        <v>2314</v>
      </c>
      <c r="V2228" t="b">
        <v>1</v>
      </c>
      <c r="W2228" t="b">
        <v>0</v>
      </c>
      <c r="X2228" t="b">
        <v>1</v>
      </c>
      <c r="Y2228" t="b">
        <v>0</v>
      </c>
      <c r="Z2228" t="b">
        <v>1</v>
      </c>
      <c r="AA2228" t="b">
        <v>0</v>
      </c>
      <c r="AB2228" t="b">
        <v>0</v>
      </c>
      <c r="AC2228" t="b">
        <v>1</v>
      </c>
      <c r="AD2228" t="b">
        <v>1</v>
      </c>
      <c r="AE2228" t="b">
        <v>0</v>
      </c>
      <c r="AF2228" t="b">
        <v>0</v>
      </c>
      <c r="AG2228" t="b">
        <v>0</v>
      </c>
      <c r="AH2228" t="b">
        <v>0</v>
      </c>
      <c r="AI2228" t="b">
        <v>0</v>
      </c>
      <c r="AJ2228" t="b">
        <v>0</v>
      </c>
      <c r="AK2228" t="b">
        <v>0</v>
      </c>
      <c r="AL2228" t="b">
        <v>0</v>
      </c>
      <c r="AM2228" t="b">
        <v>0</v>
      </c>
    </row>
    <row r="2229" spans="1:39" ht="14.4" hidden="1" x14ac:dyDescent="0.3">
      <c r="A2229" t="s">
        <v>2345</v>
      </c>
      <c r="B2229">
        <v>2017</v>
      </c>
      <c r="C2229" t="s">
        <v>183</v>
      </c>
      <c r="D2229" t="s">
        <v>113</v>
      </c>
      <c r="E2229" t="s">
        <v>45</v>
      </c>
      <c r="F2229" t="s">
        <v>5176</v>
      </c>
      <c r="G2229" t="s">
        <v>17</v>
      </c>
      <c r="H2229" t="s">
        <v>42</v>
      </c>
      <c r="I2229" t="s">
        <v>98</v>
      </c>
      <c r="J2229" t="b">
        <v>1</v>
      </c>
      <c r="K2229" t="s">
        <v>482</v>
      </c>
      <c r="L2229">
        <v>0.62</v>
      </c>
      <c r="M2229" t="s">
        <v>8179</v>
      </c>
      <c r="N2229" t="s">
        <v>482</v>
      </c>
      <c r="O2229">
        <v>100573</v>
      </c>
      <c r="P2229">
        <v>-3.89</v>
      </c>
      <c r="Q2229">
        <v>0.19</v>
      </c>
      <c r="R2229" t="b">
        <v>1</v>
      </c>
      <c r="S2229" t="s">
        <v>35</v>
      </c>
      <c r="T2229">
        <v>3</v>
      </c>
      <c r="U2229" t="s">
        <v>2314</v>
      </c>
      <c r="V2229" t="b">
        <v>1</v>
      </c>
      <c r="W2229" t="b">
        <v>1</v>
      </c>
      <c r="X2229" t="b">
        <v>0</v>
      </c>
      <c r="Y2229" t="b">
        <v>1</v>
      </c>
      <c r="Z2229" t="b">
        <v>1</v>
      </c>
      <c r="AA2229" t="b">
        <v>0</v>
      </c>
      <c r="AB2229" t="b">
        <v>1</v>
      </c>
      <c r="AC2229" t="b">
        <v>0</v>
      </c>
      <c r="AD2229" t="b">
        <v>0</v>
      </c>
      <c r="AE2229" t="b">
        <v>0</v>
      </c>
      <c r="AF2229" t="b">
        <v>0</v>
      </c>
      <c r="AG2229" t="b">
        <v>0</v>
      </c>
      <c r="AH2229" t="b">
        <v>0</v>
      </c>
      <c r="AI2229" t="b">
        <v>0</v>
      </c>
      <c r="AJ2229" t="b">
        <v>0</v>
      </c>
      <c r="AK2229" t="b">
        <v>0</v>
      </c>
      <c r="AL2229" t="b">
        <v>1</v>
      </c>
      <c r="AM2229" t="b">
        <v>0</v>
      </c>
    </row>
    <row r="2230" spans="1:39" ht="14.4" hidden="1" x14ac:dyDescent="0.3">
      <c r="A2230" t="s">
        <v>2346</v>
      </c>
      <c r="B2230">
        <v>2017</v>
      </c>
      <c r="C2230" t="s">
        <v>80</v>
      </c>
      <c r="D2230" t="s">
        <v>38</v>
      </c>
      <c r="E2230" t="s">
        <v>108</v>
      </c>
      <c r="F2230" t="s">
        <v>5172</v>
      </c>
      <c r="G2230" t="s">
        <v>33</v>
      </c>
      <c r="H2230" t="s">
        <v>69</v>
      </c>
      <c r="I2230" t="s">
        <v>61</v>
      </c>
      <c r="J2230" t="b">
        <v>0</v>
      </c>
      <c r="L2230">
        <v>0.06</v>
      </c>
      <c r="M2230" t="s">
        <v>5969</v>
      </c>
      <c r="O2230">
        <v>45882</v>
      </c>
      <c r="P2230">
        <v>2.89</v>
      </c>
      <c r="Q2230">
        <v>0.79</v>
      </c>
      <c r="R2230" t="b">
        <v>0</v>
      </c>
      <c r="S2230" t="s">
        <v>40</v>
      </c>
      <c r="T2230">
        <v>1</v>
      </c>
      <c r="U2230" t="s">
        <v>2314</v>
      </c>
      <c r="V2230" t="b">
        <v>0</v>
      </c>
      <c r="W2230" t="b">
        <v>0</v>
      </c>
      <c r="X2230" t="b">
        <v>1</v>
      </c>
      <c r="Y2230" t="b">
        <v>0</v>
      </c>
      <c r="Z2230" t="b">
        <v>1</v>
      </c>
      <c r="AA2230" t="b">
        <v>0</v>
      </c>
      <c r="AB2230" t="b">
        <v>1</v>
      </c>
      <c r="AC2230" t="b">
        <v>0</v>
      </c>
      <c r="AD2230" t="b">
        <v>0</v>
      </c>
      <c r="AE2230" t="b">
        <v>0</v>
      </c>
      <c r="AF2230" t="b">
        <v>0</v>
      </c>
      <c r="AG2230" t="b">
        <v>0</v>
      </c>
      <c r="AH2230" t="b">
        <v>0</v>
      </c>
      <c r="AI2230" t="b">
        <v>0</v>
      </c>
      <c r="AJ2230" t="b">
        <v>0</v>
      </c>
      <c r="AK2230" t="b">
        <v>0</v>
      </c>
      <c r="AL2230" t="b">
        <v>0</v>
      </c>
      <c r="AM2230" t="b">
        <v>0</v>
      </c>
    </row>
    <row r="2231" spans="1:39" ht="14.4" hidden="1" x14ac:dyDescent="0.3">
      <c r="A2231" t="s">
        <v>2347</v>
      </c>
      <c r="B2231">
        <v>2017</v>
      </c>
      <c r="C2231" t="s">
        <v>115</v>
      </c>
      <c r="D2231" t="s">
        <v>31</v>
      </c>
      <c r="E2231" t="s">
        <v>97</v>
      </c>
      <c r="F2231" t="s">
        <v>40</v>
      </c>
      <c r="G2231" t="s">
        <v>93</v>
      </c>
      <c r="H2231" t="s">
        <v>91</v>
      </c>
      <c r="I2231" t="s">
        <v>61</v>
      </c>
      <c r="J2231" t="b">
        <v>0</v>
      </c>
      <c r="L2231">
        <v>0.14000000000000001</v>
      </c>
      <c r="M2231" t="s">
        <v>8178</v>
      </c>
      <c r="O2231">
        <v>25212</v>
      </c>
      <c r="P2231">
        <v>-1.87</v>
      </c>
      <c r="Q2231">
        <v>0.75</v>
      </c>
      <c r="R2231" t="b">
        <v>0</v>
      </c>
      <c r="S2231" t="s">
        <v>40</v>
      </c>
      <c r="T2231">
        <v>0</v>
      </c>
      <c r="U2231" t="s">
        <v>2314</v>
      </c>
      <c r="V2231" t="b">
        <v>0</v>
      </c>
      <c r="W2231" t="b">
        <v>0</v>
      </c>
      <c r="X2231" t="b">
        <v>1</v>
      </c>
      <c r="Y2231" t="b">
        <v>1</v>
      </c>
      <c r="Z2231" t="b">
        <v>0</v>
      </c>
      <c r="AA2231" t="b">
        <v>0</v>
      </c>
      <c r="AB2231" t="b">
        <v>1</v>
      </c>
      <c r="AC2231" t="b">
        <v>1</v>
      </c>
      <c r="AD2231" t="b">
        <v>1</v>
      </c>
      <c r="AE2231" t="b">
        <v>1</v>
      </c>
      <c r="AF2231" t="b">
        <v>0</v>
      </c>
      <c r="AG2231" t="b">
        <v>0</v>
      </c>
      <c r="AH2231" t="b">
        <v>0</v>
      </c>
      <c r="AI2231" t="b">
        <v>0</v>
      </c>
      <c r="AJ2231" t="b">
        <v>0</v>
      </c>
      <c r="AK2231" t="b">
        <v>0</v>
      </c>
      <c r="AL2231" t="b">
        <v>0</v>
      </c>
      <c r="AM2231" t="b">
        <v>0</v>
      </c>
    </row>
    <row r="2232" spans="1:39" ht="14.4" hidden="1" x14ac:dyDescent="0.3">
      <c r="A2232" t="s">
        <v>2348</v>
      </c>
      <c r="B2232">
        <v>2017</v>
      </c>
      <c r="C2232" t="s">
        <v>80</v>
      </c>
      <c r="D2232" t="s">
        <v>38</v>
      </c>
      <c r="E2232" t="s">
        <v>81</v>
      </c>
      <c r="F2232" t="s">
        <v>5169</v>
      </c>
      <c r="G2232" t="s">
        <v>41</v>
      </c>
      <c r="H2232" t="s">
        <v>34</v>
      </c>
      <c r="I2232" t="s">
        <v>98</v>
      </c>
      <c r="J2232" t="b">
        <v>0</v>
      </c>
      <c r="L2232">
        <v>0.03</v>
      </c>
      <c r="M2232" t="s">
        <v>8119</v>
      </c>
      <c r="O2232">
        <v>48609</v>
      </c>
      <c r="P2232">
        <v>-4.74</v>
      </c>
      <c r="Q2232">
        <v>0.67</v>
      </c>
      <c r="R2232" t="b">
        <v>0</v>
      </c>
      <c r="S2232" t="s">
        <v>20</v>
      </c>
      <c r="T2232">
        <v>19</v>
      </c>
      <c r="U2232" t="s">
        <v>2314</v>
      </c>
      <c r="V2232" t="b">
        <v>0</v>
      </c>
      <c r="W2232" t="b">
        <v>1</v>
      </c>
      <c r="X2232" t="b">
        <v>0</v>
      </c>
      <c r="Y2232" t="b">
        <v>1</v>
      </c>
      <c r="Z2232" t="b">
        <v>0</v>
      </c>
      <c r="AA2232" t="b">
        <v>1</v>
      </c>
      <c r="AB2232" t="b">
        <v>0</v>
      </c>
      <c r="AC2232" t="b">
        <v>1</v>
      </c>
      <c r="AD2232" t="b">
        <v>0</v>
      </c>
      <c r="AE2232" t="b">
        <v>0</v>
      </c>
      <c r="AF2232" t="b">
        <v>0</v>
      </c>
      <c r="AG2232" t="b">
        <v>0</v>
      </c>
      <c r="AH2232" t="b">
        <v>0</v>
      </c>
      <c r="AI2232" t="b">
        <v>0</v>
      </c>
      <c r="AJ2232" t="b">
        <v>0</v>
      </c>
      <c r="AK2232" t="b">
        <v>0</v>
      </c>
      <c r="AL2232" t="b">
        <v>0</v>
      </c>
      <c r="AM2232" t="b">
        <v>0</v>
      </c>
    </row>
    <row r="2233" spans="1:39" ht="14.4" hidden="1" x14ac:dyDescent="0.3">
      <c r="A2233" t="s">
        <v>2349</v>
      </c>
      <c r="B2233">
        <v>2017</v>
      </c>
      <c r="C2233" t="s">
        <v>248</v>
      </c>
      <c r="D2233" t="s">
        <v>24</v>
      </c>
      <c r="E2233" t="s">
        <v>108</v>
      </c>
      <c r="F2233" t="s">
        <v>5172</v>
      </c>
      <c r="G2233" t="s">
        <v>65</v>
      </c>
      <c r="H2233" t="s">
        <v>105</v>
      </c>
      <c r="I2233" t="s">
        <v>19</v>
      </c>
      <c r="J2233" t="b">
        <v>1</v>
      </c>
      <c r="K2233" t="s">
        <v>8176</v>
      </c>
      <c r="L2233">
        <v>0.45</v>
      </c>
      <c r="M2233" t="s">
        <v>8177</v>
      </c>
      <c r="N2233" t="s">
        <v>8176</v>
      </c>
      <c r="O2233">
        <v>98699</v>
      </c>
      <c r="P2233">
        <v>2.0099999999999998</v>
      </c>
      <c r="Q2233">
        <v>0.31</v>
      </c>
      <c r="R2233" t="b">
        <v>1</v>
      </c>
      <c r="S2233" t="s">
        <v>35</v>
      </c>
      <c r="T2233">
        <v>13</v>
      </c>
      <c r="U2233" t="s">
        <v>2314</v>
      </c>
      <c r="V2233" t="b">
        <v>0</v>
      </c>
      <c r="W2233" t="b">
        <v>1</v>
      </c>
      <c r="X2233" t="b">
        <v>1</v>
      </c>
      <c r="Y2233" t="b">
        <v>1</v>
      </c>
      <c r="Z2233" t="b">
        <v>0</v>
      </c>
      <c r="AA2233" t="b">
        <v>0</v>
      </c>
      <c r="AB2233" t="b">
        <v>1</v>
      </c>
      <c r="AC2233" t="b">
        <v>1</v>
      </c>
      <c r="AD2233" t="b">
        <v>0</v>
      </c>
      <c r="AE2233" t="b">
        <v>0</v>
      </c>
      <c r="AF2233" t="b">
        <v>0</v>
      </c>
      <c r="AG2233" t="b">
        <v>1</v>
      </c>
      <c r="AH2233" t="b">
        <v>1</v>
      </c>
      <c r="AI2233" t="b">
        <v>0</v>
      </c>
      <c r="AJ2233" t="b">
        <v>0</v>
      </c>
      <c r="AK2233" t="b">
        <v>0</v>
      </c>
      <c r="AL2233" t="b">
        <v>1</v>
      </c>
      <c r="AM2233" t="b">
        <v>1</v>
      </c>
    </row>
    <row r="2234" spans="1:39" ht="14.4" hidden="1" x14ac:dyDescent="0.3">
      <c r="A2234" t="s">
        <v>2350</v>
      </c>
      <c r="B2234">
        <v>2017</v>
      </c>
      <c r="C2234" t="s">
        <v>67</v>
      </c>
      <c r="D2234" t="s">
        <v>68</v>
      </c>
      <c r="E2234" t="s">
        <v>32</v>
      </c>
      <c r="F2234" t="s">
        <v>40</v>
      </c>
      <c r="G2234" t="s">
        <v>33</v>
      </c>
      <c r="H2234" t="s">
        <v>42</v>
      </c>
      <c r="I2234" t="s">
        <v>83</v>
      </c>
      <c r="J2234" t="b">
        <v>0</v>
      </c>
      <c r="L2234">
        <v>0.09</v>
      </c>
      <c r="M2234" t="s">
        <v>8175</v>
      </c>
      <c r="O2234">
        <v>73022</v>
      </c>
      <c r="P2234">
        <v>2.5</v>
      </c>
      <c r="Q2234">
        <v>0.83</v>
      </c>
      <c r="R2234" t="b">
        <v>0</v>
      </c>
      <c r="S2234" t="s">
        <v>40</v>
      </c>
      <c r="T2234">
        <v>6</v>
      </c>
      <c r="U2234" t="s">
        <v>2314</v>
      </c>
      <c r="V2234" t="b">
        <v>0</v>
      </c>
      <c r="W2234" t="b">
        <v>0</v>
      </c>
      <c r="X2234" t="b">
        <v>1</v>
      </c>
      <c r="Y2234" t="b">
        <v>1</v>
      </c>
      <c r="Z2234" t="b">
        <v>0</v>
      </c>
      <c r="AA2234" t="b">
        <v>1</v>
      </c>
      <c r="AB2234" t="b">
        <v>1</v>
      </c>
      <c r="AC2234" t="b">
        <v>0</v>
      </c>
      <c r="AD2234" t="b">
        <v>0</v>
      </c>
      <c r="AE2234" t="b">
        <v>0</v>
      </c>
      <c r="AF2234" t="b">
        <v>0</v>
      </c>
      <c r="AG2234" t="b">
        <v>0</v>
      </c>
      <c r="AH2234" t="b">
        <v>0</v>
      </c>
      <c r="AI2234" t="b">
        <v>0</v>
      </c>
      <c r="AJ2234" t="b">
        <v>0</v>
      </c>
      <c r="AK2234" t="b">
        <v>0</v>
      </c>
      <c r="AL2234" t="b">
        <v>0</v>
      </c>
      <c r="AM2234" t="b">
        <v>0</v>
      </c>
    </row>
    <row r="2235" spans="1:39" ht="14.4" hidden="1" x14ac:dyDescent="0.3">
      <c r="A2235" t="s">
        <v>2351</v>
      </c>
      <c r="B2235">
        <v>2017</v>
      </c>
      <c r="C2235" t="s">
        <v>147</v>
      </c>
      <c r="D2235" t="s">
        <v>68</v>
      </c>
      <c r="E2235" t="s">
        <v>16</v>
      </c>
      <c r="F2235" t="s">
        <v>5169</v>
      </c>
      <c r="G2235" t="s">
        <v>41</v>
      </c>
      <c r="H2235" t="s">
        <v>27</v>
      </c>
      <c r="I2235" t="s">
        <v>61</v>
      </c>
      <c r="J2235" t="b">
        <v>1</v>
      </c>
      <c r="K2235" t="s">
        <v>6296</v>
      </c>
      <c r="L2235">
        <v>0.68</v>
      </c>
      <c r="M2235" t="s">
        <v>8174</v>
      </c>
      <c r="N2235" t="s">
        <v>6296</v>
      </c>
      <c r="O2235">
        <v>112281</v>
      </c>
      <c r="P2235">
        <v>2.56</v>
      </c>
      <c r="Q2235">
        <v>0.3</v>
      </c>
      <c r="R2235" t="b">
        <v>1</v>
      </c>
      <c r="S2235" t="s">
        <v>20</v>
      </c>
      <c r="T2235">
        <v>7</v>
      </c>
      <c r="U2235" t="s">
        <v>2314</v>
      </c>
      <c r="V2235" t="b">
        <v>0</v>
      </c>
      <c r="W2235" t="b">
        <v>1</v>
      </c>
      <c r="X2235" t="b">
        <v>1</v>
      </c>
      <c r="Y2235" t="b">
        <v>0</v>
      </c>
      <c r="Z2235" t="b">
        <v>0</v>
      </c>
      <c r="AA2235" t="b">
        <v>1</v>
      </c>
      <c r="AB2235" t="b">
        <v>1</v>
      </c>
      <c r="AC2235" t="b">
        <v>1</v>
      </c>
      <c r="AD2235" t="b">
        <v>1</v>
      </c>
      <c r="AE2235" t="b">
        <v>0</v>
      </c>
      <c r="AF2235" t="b">
        <v>0</v>
      </c>
      <c r="AG2235" t="b">
        <v>0</v>
      </c>
      <c r="AH2235" t="b">
        <v>0</v>
      </c>
      <c r="AI2235" t="b">
        <v>0</v>
      </c>
      <c r="AJ2235" t="b">
        <v>1</v>
      </c>
      <c r="AK2235" t="b">
        <v>0</v>
      </c>
      <c r="AL2235" t="b">
        <v>0</v>
      </c>
      <c r="AM2235" t="b">
        <v>1</v>
      </c>
    </row>
    <row r="2236" spans="1:39" ht="14.4" hidden="1" x14ac:dyDescent="0.3">
      <c r="A2236" t="s">
        <v>2352</v>
      </c>
      <c r="B2236">
        <v>2017</v>
      </c>
      <c r="C2236" t="s">
        <v>152</v>
      </c>
      <c r="D2236" t="s">
        <v>77</v>
      </c>
      <c r="E2236" t="s">
        <v>133</v>
      </c>
      <c r="F2236" t="s">
        <v>40</v>
      </c>
      <c r="G2236" t="s">
        <v>55</v>
      </c>
      <c r="H2236" t="s">
        <v>18</v>
      </c>
      <c r="I2236" t="s">
        <v>61</v>
      </c>
      <c r="J2236" t="b">
        <v>0</v>
      </c>
      <c r="L2236">
        <v>0.12</v>
      </c>
      <c r="M2236" t="s">
        <v>8173</v>
      </c>
      <c r="O2236">
        <v>65676</v>
      </c>
      <c r="P2236">
        <v>-0.28000000000000003</v>
      </c>
      <c r="Q2236">
        <v>0.65</v>
      </c>
      <c r="R2236" t="b">
        <v>0</v>
      </c>
      <c r="S2236" t="s">
        <v>40</v>
      </c>
      <c r="T2236">
        <v>9</v>
      </c>
      <c r="U2236" t="s">
        <v>2314</v>
      </c>
      <c r="V2236" t="b">
        <v>1</v>
      </c>
      <c r="W2236" t="b">
        <v>0</v>
      </c>
      <c r="X2236" t="b">
        <v>1</v>
      </c>
      <c r="Y2236" t="b">
        <v>1</v>
      </c>
      <c r="Z2236" t="b">
        <v>1</v>
      </c>
      <c r="AA2236" t="b">
        <v>0</v>
      </c>
      <c r="AB2236" t="b">
        <v>1</v>
      </c>
      <c r="AC2236" t="b">
        <v>0</v>
      </c>
      <c r="AD2236" t="b">
        <v>0</v>
      </c>
      <c r="AE2236" t="b">
        <v>0</v>
      </c>
      <c r="AF2236" t="b">
        <v>0</v>
      </c>
      <c r="AG2236" t="b">
        <v>0</v>
      </c>
      <c r="AH2236" t="b">
        <v>0</v>
      </c>
      <c r="AI2236" t="b">
        <v>0</v>
      </c>
      <c r="AJ2236" t="b">
        <v>0</v>
      </c>
      <c r="AK2236" t="b">
        <v>0</v>
      </c>
      <c r="AL2236" t="b">
        <v>0</v>
      </c>
      <c r="AM2236" t="b">
        <v>0</v>
      </c>
    </row>
    <row r="2237" spans="1:39" ht="14.4" hidden="1" x14ac:dyDescent="0.3">
      <c r="A2237" t="s">
        <v>2353</v>
      </c>
      <c r="B2237">
        <v>2017</v>
      </c>
      <c r="C2237" t="s">
        <v>242</v>
      </c>
      <c r="D2237" t="s">
        <v>90</v>
      </c>
      <c r="E2237" t="s">
        <v>81</v>
      </c>
      <c r="F2237" t="s">
        <v>5176</v>
      </c>
      <c r="G2237" t="s">
        <v>93</v>
      </c>
      <c r="H2237" t="s">
        <v>52</v>
      </c>
      <c r="I2237" t="s">
        <v>61</v>
      </c>
      <c r="J2237" t="b">
        <v>0</v>
      </c>
      <c r="L2237">
        <v>0.05</v>
      </c>
      <c r="M2237" t="s">
        <v>7070</v>
      </c>
      <c r="O2237">
        <v>59495</v>
      </c>
      <c r="P2237">
        <v>2.0099999999999998</v>
      </c>
      <c r="Q2237">
        <v>0.87</v>
      </c>
      <c r="R2237" t="b">
        <v>0</v>
      </c>
      <c r="S2237" t="s">
        <v>35</v>
      </c>
      <c r="T2237">
        <v>13</v>
      </c>
      <c r="U2237" t="s">
        <v>2314</v>
      </c>
      <c r="V2237" t="b">
        <v>0</v>
      </c>
      <c r="W2237" t="b">
        <v>0</v>
      </c>
      <c r="X2237" t="b">
        <v>1</v>
      </c>
      <c r="Y2237" t="b">
        <v>0</v>
      </c>
      <c r="Z2237" t="b">
        <v>0</v>
      </c>
      <c r="AA2237" t="b">
        <v>0</v>
      </c>
      <c r="AB2237" t="b">
        <v>0</v>
      </c>
      <c r="AC2237" t="b">
        <v>0</v>
      </c>
      <c r="AD2237" t="b">
        <v>1</v>
      </c>
      <c r="AE2237" t="b">
        <v>1</v>
      </c>
      <c r="AF2237" t="b">
        <v>0</v>
      </c>
      <c r="AG2237" t="b">
        <v>0</v>
      </c>
      <c r="AH2237" t="b">
        <v>0</v>
      </c>
      <c r="AI2237" t="b">
        <v>0</v>
      </c>
      <c r="AJ2237" t="b">
        <v>0</v>
      </c>
      <c r="AK2237" t="b">
        <v>0</v>
      </c>
      <c r="AL2237" t="b">
        <v>0</v>
      </c>
      <c r="AM2237" t="b">
        <v>0</v>
      </c>
    </row>
    <row r="2238" spans="1:39" ht="14.4" hidden="1" x14ac:dyDescent="0.3">
      <c r="A2238" t="s">
        <v>2354</v>
      </c>
      <c r="B2238">
        <v>2017</v>
      </c>
      <c r="C2238" t="s">
        <v>150</v>
      </c>
      <c r="D2238" t="s">
        <v>90</v>
      </c>
      <c r="E2238" t="s">
        <v>32</v>
      </c>
      <c r="F2238" t="s">
        <v>5172</v>
      </c>
      <c r="G2238" t="s">
        <v>46</v>
      </c>
      <c r="H2238" t="s">
        <v>34</v>
      </c>
      <c r="I2238" t="s">
        <v>19</v>
      </c>
      <c r="J2238" t="b">
        <v>0</v>
      </c>
      <c r="L2238">
        <v>0.11</v>
      </c>
      <c r="M2238" t="s">
        <v>8172</v>
      </c>
      <c r="O2238">
        <v>56266</v>
      </c>
      <c r="P2238">
        <v>0.53</v>
      </c>
      <c r="Q2238">
        <v>0.85</v>
      </c>
      <c r="R2238" t="b">
        <v>0</v>
      </c>
      <c r="S2238" t="s">
        <v>35</v>
      </c>
      <c r="T2238">
        <v>19</v>
      </c>
      <c r="U2238" t="s">
        <v>2314</v>
      </c>
      <c r="V2238" t="b">
        <v>0</v>
      </c>
      <c r="W2238" t="b">
        <v>1</v>
      </c>
      <c r="X2238" t="b">
        <v>0</v>
      </c>
      <c r="Y2238" t="b">
        <v>0</v>
      </c>
      <c r="Z2238" t="b">
        <v>1</v>
      </c>
      <c r="AA2238" t="b">
        <v>1</v>
      </c>
      <c r="AB2238" t="b">
        <v>1</v>
      </c>
      <c r="AC2238" t="b">
        <v>1</v>
      </c>
      <c r="AD2238" t="b">
        <v>1</v>
      </c>
      <c r="AE2238" t="b">
        <v>0</v>
      </c>
      <c r="AF2238" t="b">
        <v>0</v>
      </c>
      <c r="AG2238" t="b">
        <v>0</v>
      </c>
      <c r="AH2238" t="b">
        <v>0</v>
      </c>
      <c r="AI2238" t="b">
        <v>0</v>
      </c>
      <c r="AJ2238" t="b">
        <v>0</v>
      </c>
      <c r="AK2238" t="b">
        <v>0</v>
      </c>
      <c r="AL2238" t="b">
        <v>0</v>
      </c>
      <c r="AM2238" t="b">
        <v>0</v>
      </c>
    </row>
    <row r="2239" spans="1:39" ht="14.4" hidden="1" x14ac:dyDescent="0.3">
      <c r="A2239" t="s">
        <v>2355</v>
      </c>
      <c r="B2239">
        <v>2017</v>
      </c>
      <c r="C2239" t="s">
        <v>71</v>
      </c>
      <c r="D2239" t="s">
        <v>31</v>
      </c>
      <c r="E2239" t="s">
        <v>78</v>
      </c>
      <c r="F2239" t="s">
        <v>5172</v>
      </c>
      <c r="G2239" t="s">
        <v>86</v>
      </c>
      <c r="H2239" t="s">
        <v>52</v>
      </c>
      <c r="I2239" t="s">
        <v>19</v>
      </c>
      <c r="J2239" t="b">
        <v>1</v>
      </c>
      <c r="K2239" t="s">
        <v>230</v>
      </c>
      <c r="L2239">
        <v>0.44</v>
      </c>
      <c r="M2239" t="s">
        <v>8171</v>
      </c>
      <c r="N2239" t="s">
        <v>230</v>
      </c>
      <c r="O2239">
        <v>38270</v>
      </c>
      <c r="P2239">
        <v>-0.47</v>
      </c>
      <c r="Q2239">
        <v>0.19</v>
      </c>
      <c r="R2239" t="b">
        <v>1</v>
      </c>
      <c r="S2239" t="s">
        <v>20</v>
      </c>
      <c r="T2239">
        <v>18</v>
      </c>
      <c r="U2239" t="s">
        <v>2314</v>
      </c>
      <c r="V2239" t="b">
        <v>0</v>
      </c>
      <c r="W2239" t="b">
        <v>1</v>
      </c>
      <c r="X2239" t="b">
        <v>1</v>
      </c>
      <c r="Y2239" t="b">
        <v>1</v>
      </c>
      <c r="Z2239" t="b">
        <v>0</v>
      </c>
      <c r="AA2239" t="b">
        <v>1</v>
      </c>
      <c r="AB2239" t="b">
        <v>0</v>
      </c>
      <c r="AC2239" t="b">
        <v>1</v>
      </c>
      <c r="AD2239" t="b">
        <v>1</v>
      </c>
      <c r="AE2239" t="b">
        <v>0</v>
      </c>
      <c r="AF2239" t="b">
        <v>0</v>
      </c>
      <c r="AG2239" t="b">
        <v>0</v>
      </c>
      <c r="AH2239" t="b">
        <v>1</v>
      </c>
      <c r="AI2239" t="b">
        <v>0</v>
      </c>
      <c r="AJ2239" t="b">
        <v>0</v>
      </c>
      <c r="AK2239" t="b">
        <v>0</v>
      </c>
      <c r="AL2239" t="b">
        <v>0</v>
      </c>
      <c r="AM2239" t="b">
        <v>0</v>
      </c>
    </row>
    <row r="2240" spans="1:39" ht="14.4" hidden="1" x14ac:dyDescent="0.3">
      <c r="A2240" t="s">
        <v>2356</v>
      </c>
      <c r="B2240">
        <v>2017</v>
      </c>
      <c r="C2240" t="s">
        <v>150</v>
      </c>
      <c r="D2240" t="s">
        <v>90</v>
      </c>
      <c r="E2240" t="s">
        <v>45</v>
      </c>
      <c r="F2240" t="s">
        <v>5169</v>
      </c>
      <c r="G2240" t="s">
        <v>55</v>
      </c>
      <c r="H2240" t="s">
        <v>42</v>
      </c>
      <c r="I2240" t="s">
        <v>28</v>
      </c>
      <c r="J2240" t="b">
        <v>0</v>
      </c>
      <c r="L2240">
        <v>0.19</v>
      </c>
      <c r="M2240" t="s">
        <v>8170</v>
      </c>
      <c r="O2240">
        <v>54955</v>
      </c>
      <c r="P2240">
        <v>0.69</v>
      </c>
      <c r="Q2240">
        <v>0.73</v>
      </c>
      <c r="R2240" t="b">
        <v>0</v>
      </c>
      <c r="S2240" t="s">
        <v>40</v>
      </c>
      <c r="T2240">
        <v>15</v>
      </c>
      <c r="U2240" t="s">
        <v>2314</v>
      </c>
      <c r="V2240" t="b">
        <v>0</v>
      </c>
      <c r="W2240" t="b">
        <v>0</v>
      </c>
      <c r="X2240" t="b">
        <v>0</v>
      </c>
      <c r="Y2240" t="b">
        <v>0</v>
      </c>
      <c r="Z2240" t="b">
        <v>1</v>
      </c>
      <c r="AA2240" t="b">
        <v>1</v>
      </c>
      <c r="AB2240" t="b">
        <v>1</v>
      </c>
      <c r="AC2240" t="b">
        <v>1</v>
      </c>
      <c r="AD2240" t="b">
        <v>1</v>
      </c>
      <c r="AE2240" t="b">
        <v>0</v>
      </c>
      <c r="AF2240" t="b">
        <v>0</v>
      </c>
      <c r="AG2240" t="b">
        <v>0</v>
      </c>
      <c r="AH2240" t="b">
        <v>0</v>
      </c>
      <c r="AI2240" t="b">
        <v>0</v>
      </c>
      <c r="AJ2240" t="b">
        <v>0</v>
      </c>
      <c r="AK2240" t="b">
        <v>0</v>
      </c>
      <c r="AL2240" t="b">
        <v>0</v>
      </c>
      <c r="AM2240" t="b">
        <v>0</v>
      </c>
    </row>
    <row r="2241" spans="1:39" ht="14.4" hidden="1" x14ac:dyDescent="0.3">
      <c r="A2241" t="s">
        <v>2357</v>
      </c>
      <c r="B2241">
        <v>2017</v>
      </c>
      <c r="C2241" t="s">
        <v>118</v>
      </c>
      <c r="D2241" t="s">
        <v>90</v>
      </c>
      <c r="E2241" t="s">
        <v>39</v>
      </c>
      <c r="F2241" t="s">
        <v>5181</v>
      </c>
      <c r="G2241" t="s">
        <v>86</v>
      </c>
      <c r="H2241" t="s">
        <v>52</v>
      </c>
      <c r="I2241" t="s">
        <v>61</v>
      </c>
      <c r="J2241" t="b">
        <v>1</v>
      </c>
      <c r="K2241" t="s">
        <v>8169</v>
      </c>
      <c r="L2241">
        <v>0.51</v>
      </c>
      <c r="M2241" t="s">
        <v>6559</v>
      </c>
      <c r="N2241" t="s">
        <v>8169</v>
      </c>
      <c r="O2241">
        <v>78422</v>
      </c>
      <c r="P2241">
        <v>-3.72</v>
      </c>
      <c r="Q2241">
        <v>0.16</v>
      </c>
      <c r="R2241" t="b">
        <v>1</v>
      </c>
      <c r="S2241" t="s">
        <v>35</v>
      </c>
      <c r="T2241">
        <v>2</v>
      </c>
      <c r="U2241" t="s">
        <v>2314</v>
      </c>
      <c r="V2241" t="b">
        <v>0</v>
      </c>
      <c r="W2241" t="b">
        <v>0</v>
      </c>
      <c r="X2241" t="b">
        <v>1</v>
      </c>
      <c r="Y2241" t="b">
        <v>0</v>
      </c>
      <c r="Z2241" t="b">
        <v>1</v>
      </c>
      <c r="AA2241" t="b">
        <v>1</v>
      </c>
      <c r="AB2241" t="b">
        <v>0</v>
      </c>
      <c r="AC2241" t="b">
        <v>0</v>
      </c>
      <c r="AD2241" t="b">
        <v>0</v>
      </c>
      <c r="AE2241" t="b">
        <v>0</v>
      </c>
      <c r="AF2241" t="b">
        <v>0</v>
      </c>
      <c r="AG2241" t="b">
        <v>0</v>
      </c>
      <c r="AH2241" t="b">
        <v>1</v>
      </c>
      <c r="AI2241" t="b">
        <v>1</v>
      </c>
      <c r="AJ2241" t="b">
        <v>0</v>
      </c>
      <c r="AK2241" t="b">
        <v>0</v>
      </c>
      <c r="AL2241" t="b">
        <v>1</v>
      </c>
      <c r="AM2241" t="b">
        <v>1</v>
      </c>
    </row>
    <row r="2242" spans="1:39" ht="14.4" hidden="1" x14ac:dyDescent="0.3">
      <c r="A2242" t="s">
        <v>2358</v>
      </c>
      <c r="B2242">
        <v>2017</v>
      </c>
      <c r="C2242" t="s">
        <v>63</v>
      </c>
      <c r="D2242" t="s">
        <v>24</v>
      </c>
      <c r="E2242" t="s">
        <v>108</v>
      </c>
      <c r="F2242" t="s">
        <v>5176</v>
      </c>
      <c r="G2242" t="s">
        <v>33</v>
      </c>
      <c r="H2242" t="s">
        <v>52</v>
      </c>
      <c r="I2242" t="s">
        <v>28</v>
      </c>
      <c r="J2242" t="b">
        <v>0</v>
      </c>
      <c r="L2242">
        <v>0.14000000000000001</v>
      </c>
      <c r="M2242" t="s">
        <v>8168</v>
      </c>
      <c r="O2242">
        <v>66674</v>
      </c>
      <c r="P2242">
        <v>-4.59</v>
      </c>
      <c r="Q2242">
        <v>0.73</v>
      </c>
      <c r="R2242" t="b">
        <v>0</v>
      </c>
      <c r="S2242" t="s">
        <v>20</v>
      </c>
      <c r="T2242">
        <v>9</v>
      </c>
      <c r="U2242" t="s">
        <v>2314</v>
      </c>
      <c r="V2242" t="b">
        <v>1</v>
      </c>
      <c r="W2242" t="b">
        <v>1</v>
      </c>
      <c r="X2242" t="b">
        <v>1</v>
      </c>
      <c r="Y2242" t="b">
        <v>0</v>
      </c>
      <c r="Z2242" t="b">
        <v>0</v>
      </c>
      <c r="AA2242" t="b">
        <v>1</v>
      </c>
      <c r="AB2242" t="b">
        <v>0</v>
      </c>
      <c r="AC2242" t="b">
        <v>1</v>
      </c>
      <c r="AD2242" t="b">
        <v>1</v>
      </c>
      <c r="AE2242" t="b">
        <v>0</v>
      </c>
      <c r="AF2242" t="b">
        <v>0</v>
      </c>
      <c r="AG2242" t="b">
        <v>0</v>
      </c>
      <c r="AH2242" t="b">
        <v>0</v>
      </c>
      <c r="AI2242" t="b">
        <v>0</v>
      </c>
      <c r="AJ2242" t="b">
        <v>0</v>
      </c>
      <c r="AK2242" t="b">
        <v>0</v>
      </c>
      <c r="AL2242" t="b">
        <v>0</v>
      </c>
      <c r="AM2242" t="b">
        <v>0</v>
      </c>
    </row>
    <row r="2243" spans="1:39" ht="14.4" hidden="1" x14ac:dyDescent="0.3">
      <c r="A2243" t="s">
        <v>2359</v>
      </c>
      <c r="B2243">
        <v>2017</v>
      </c>
      <c r="C2243" t="s">
        <v>112</v>
      </c>
      <c r="D2243" t="s">
        <v>113</v>
      </c>
      <c r="E2243" t="s">
        <v>45</v>
      </c>
      <c r="F2243" t="s">
        <v>5176</v>
      </c>
      <c r="G2243" t="s">
        <v>93</v>
      </c>
      <c r="H2243" t="s">
        <v>69</v>
      </c>
      <c r="I2243" t="s">
        <v>28</v>
      </c>
      <c r="J2243" t="b">
        <v>0</v>
      </c>
      <c r="L2243">
        <v>0.08</v>
      </c>
      <c r="M2243" t="s">
        <v>8167</v>
      </c>
      <c r="O2243">
        <v>75736</v>
      </c>
      <c r="P2243">
        <v>-2.35</v>
      </c>
      <c r="Q2243">
        <v>0.73</v>
      </c>
      <c r="R2243" t="b">
        <v>0</v>
      </c>
      <c r="S2243" t="s">
        <v>40</v>
      </c>
      <c r="T2243">
        <v>10</v>
      </c>
      <c r="U2243" t="s">
        <v>2314</v>
      </c>
      <c r="V2243" t="b">
        <v>1</v>
      </c>
      <c r="W2243" t="b">
        <v>1</v>
      </c>
      <c r="X2243" t="b">
        <v>1</v>
      </c>
      <c r="Y2243" t="b">
        <v>1</v>
      </c>
      <c r="Z2243" t="b">
        <v>0</v>
      </c>
      <c r="AA2243" t="b">
        <v>1</v>
      </c>
      <c r="AB2243" t="b">
        <v>1</v>
      </c>
      <c r="AC2243" t="b">
        <v>0</v>
      </c>
      <c r="AD2243" t="b">
        <v>0</v>
      </c>
      <c r="AE2243" t="b">
        <v>0</v>
      </c>
      <c r="AF2243" t="b">
        <v>0</v>
      </c>
      <c r="AG2243" t="b">
        <v>0</v>
      </c>
      <c r="AH2243" t="b">
        <v>0</v>
      </c>
      <c r="AI2243" t="b">
        <v>0</v>
      </c>
      <c r="AJ2243" t="b">
        <v>0</v>
      </c>
      <c r="AK2243" t="b">
        <v>0</v>
      </c>
      <c r="AL2243" t="b">
        <v>0</v>
      </c>
      <c r="AM2243" t="b">
        <v>0</v>
      </c>
    </row>
    <row r="2244" spans="1:39" ht="14.4" hidden="1" x14ac:dyDescent="0.3">
      <c r="A2244" t="s">
        <v>2360</v>
      </c>
      <c r="B2244">
        <v>2017</v>
      </c>
      <c r="C2244" t="s">
        <v>76</v>
      </c>
      <c r="D2244" t="s">
        <v>77</v>
      </c>
      <c r="E2244" t="s">
        <v>32</v>
      </c>
      <c r="F2244" t="s">
        <v>5176</v>
      </c>
      <c r="G2244" t="s">
        <v>26</v>
      </c>
      <c r="H2244" t="s">
        <v>18</v>
      </c>
      <c r="I2244" t="s">
        <v>49</v>
      </c>
      <c r="J2244" t="b">
        <v>0</v>
      </c>
      <c r="L2244">
        <v>0.04</v>
      </c>
      <c r="M2244" t="s">
        <v>7695</v>
      </c>
      <c r="O2244">
        <v>62844</v>
      </c>
      <c r="P2244">
        <v>-0.89</v>
      </c>
      <c r="Q2244">
        <v>0.81</v>
      </c>
      <c r="R2244" t="b">
        <v>0</v>
      </c>
      <c r="S2244" t="s">
        <v>20</v>
      </c>
      <c r="T2244">
        <v>0</v>
      </c>
      <c r="U2244" t="s">
        <v>2314</v>
      </c>
      <c r="V2244" t="b">
        <v>1</v>
      </c>
      <c r="W2244" t="b">
        <v>0</v>
      </c>
      <c r="X2244" t="b">
        <v>0</v>
      </c>
      <c r="Y2244" t="b">
        <v>0</v>
      </c>
      <c r="Z2244" t="b">
        <v>0</v>
      </c>
      <c r="AA2244" t="b">
        <v>1</v>
      </c>
      <c r="AB2244" t="b">
        <v>0</v>
      </c>
      <c r="AC2244" t="b">
        <v>0</v>
      </c>
      <c r="AD2244" t="b">
        <v>1</v>
      </c>
      <c r="AE2244" t="b">
        <v>0</v>
      </c>
      <c r="AF2244" t="b">
        <v>0</v>
      </c>
      <c r="AG2244" t="b">
        <v>0</v>
      </c>
      <c r="AH2244" t="b">
        <v>0</v>
      </c>
      <c r="AI2244" t="b">
        <v>0</v>
      </c>
      <c r="AJ2244" t="b">
        <v>0</v>
      </c>
      <c r="AK2244" t="b">
        <v>0</v>
      </c>
      <c r="AL2244" t="b">
        <v>0</v>
      </c>
      <c r="AM2244" t="b">
        <v>0</v>
      </c>
    </row>
    <row r="2245" spans="1:39" ht="14.4" hidden="1" x14ac:dyDescent="0.3">
      <c r="A2245" t="s">
        <v>2361</v>
      </c>
      <c r="B2245">
        <v>2017</v>
      </c>
      <c r="C2245" t="s">
        <v>150</v>
      </c>
      <c r="D2245" t="s">
        <v>90</v>
      </c>
      <c r="E2245" t="s">
        <v>133</v>
      </c>
      <c r="F2245" t="s">
        <v>5169</v>
      </c>
      <c r="G2245" t="s">
        <v>55</v>
      </c>
      <c r="H2245" t="s">
        <v>34</v>
      </c>
      <c r="I2245" t="s">
        <v>28</v>
      </c>
      <c r="J2245" t="b">
        <v>0</v>
      </c>
      <c r="L2245">
        <v>0.2</v>
      </c>
      <c r="M2245" t="s">
        <v>8166</v>
      </c>
      <c r="O2245">
        <v>61234</v>
      </c>
      <c r="P2245">
        <v>4.6399999999999997</v>
      </c>
      <c r="Q2245">
        <v>0.81</v>
      </c>
      <c r="R2245" t="b">
        <v>0</v>
      </c>
      <c r="S2245" t="s">
        <v>20</v>
      </c>
      <c r="T2245">
        <v>7</v>
      </c>
      <c r="U2245" t="s">
        <v>2314</v>
      </c>
      <c r="V2245" t="b">
        <v>0</v>
      </c>
      <c r="W2245" t="b">
        <v>1</v>
      </c>
      <c r="X2245" t="b">
        <v>1</v>
      </c>
      <c r="Y2245" t="b">
        <v>1</v>
      </c>
      <c r="Z2245" t="b">
        <v>0</v>
      </c>
      <c r="AA2245" t="b">
        <v>0</v>
      </c>
      <c r="AB2245" t="b">
        <v>0</v>
      </c>
      <c r="AC2245" t="b">
        <v>0</v>
      </c>
      <c r="AD2245" t="b">
        <v>1</v>
      </c>
      <c r="AE2245" t="b">
        <v>0</v>
      </c>
      <c r="AF2245" t="b">
        <v>0</v>
      </c>
      <c r="AG2245" t="b">
        <v>0</v>
      </c>
      <c r="AH2245" t="b">
        <v>0</v>
      </c>
      <c r="AI2245" t="b">
        <v>0</v>
      </c>
      <c r="AJ2245" t="b">
        <v>0</v>
      </c>
      <c r="AK2245" t="b">
        <v>0</v>
      </c>
      <c r="AL2245" t="b">
        <v>0</v>
      </c>
      <c r="AM2245" t="b">
        <v>0</v>
      </c>
    </row>
    <row r="2246" spans="1:39" ht="14.4" hidden="1" x14ac:dyDescent="0.3">
      <c r="A2246" t="s">
        <v>2362</v>
      </c>
      <c r="B2246">
        <v>2017</v>
      </c>
      <c r="C2246" t="s">
        <v>89</v>
      </c>
      <c r="D2246" t="s">
        <v>90</v>
      </c>
      <c r="E2246" t="s">
        <v>78</v>
      </c>
      <c r="F2246" t="s">
        <v>40</v>
      </c>
      <c r="G2246" t="s">
        <v>26</v>
      </c>
      <c r="H2246" t="s">
        <v>94</v>
      </c>
      <c r="I2246" t="s">
        <v>28</v>
      </c>
      <c r="J2246" t="b">
        <v>0</v>
      </c>
      <c r="L2246">
        <v>0.13</v>
      </c>
      <c r="M2246" t="s">
        <v>8165</v>
      </c>
      <c r="O2246">
        <v>63061</v>
      </c>
      <c r="P2246">
        <v>-4.1500000000000004</v>
      </c>
      <c r="Q2246">
        <v>0.75</v>
      </c>
      <c r="R2246" t="b">
        <v>0</v>
      </c>
      <c r="S2246" t="s">
        <v>35</v>
      </c>
      <c r="T2246">
        <v>10</v>
      </c>
      <c r="U2246" t="s">
        <v>2314</v>
      </c>
      <c r="V2246" t="b">
        <v>0</v>
      </c>
      <c r="W2246" t="b">
        <v>1</v>
      </c>
      <c r="X2246" t="b">
        <v>1</v>
      </c>
      <c r="Y2246" t="b">
        <v>0</v>
      </c>
      <c r="Z2246" t="b">
        <v>1</v>
      </c>
      <c r="AA2246" t="b">
        <v>0</v>
      </c>
      <c r="AB2246" t="b">
        <v>0</v>
      </c>
      <c r="AC2246" t="b">
        <v>0</v>
      </c>
      <c r="AD2246" t="b">
        <v>0</v>
      </c>
      <c r="AE2246" t="b">
        <v>1</v>
      </c>
      <c r="AF2246" t="b">
        <v>0</v>
      </c>
      <c r="AG2246" t="b">
        <v>0</v>
      </c>
      <c r="AH2246" t="b">
        <v>0</v>
      </c>
      <c r="AI2246" t="b">
        <v>0</v>
      </c>
      <c r="AJ2246" t="b">
        <v>0</v>
      </c>
      <c r="AK2246" t="b">
        <v>0</v>
      </c>
      <c r="AL2246" t="b">
        <v>0</v>
      </c>
      <c r="AM2246" t="b">
        <v>0</v>
      </c>
    </row>
    <row r="2247" spans="1:39" ht="14.4" hidden="1" x14ac:dyDescent="0.3">
      <c r="A2247" t="s">
        <v>2363</v>
      </c>
      <c r="B2247">
        <v>2017</v>
      </c>
      <c r="C2247" t="s">
        <v>104</v>
      </c>
      <c r="D2247" t="s">
        <v>15</v>
      </c>
      <c r="E2247" t="s">
        <v>108</v>
      </c>
      <c r="F2247" t="s">
        <v>5172</v>
      </c>
      <c r="G2247" t="s">
        <v>93</v>
      </c>
      <c r="H2247" t="s">
        <v>34</v>
      </c>
      <c r="I2247" t="s">
        <v>28</v>
      </c>
      <c r="J2247" t="b">
        <v>0</v>
      </c>
      <c r="L2247">
        <v>0.01</v>
      </c>
      <c r="M2247" t="s">
        <v>8164</v>
      </c>
      <c r="O2247">
        <v>40242</v>
      </c>
      <c r="P2247">
        <v>4.79</v>
      </c>
      <c r="Q2247">
        <v>0.73</v>
      </c>
      <c r="R2247" t="b">
        <v>0</v>
      </c>
      <c r="S2247" t="s">
        <v>40</v>
      </c>
      <c r="T2247">
        <v>5</v>
      </c>
      <c r="U2247" t="s">
        <v>2314</v>
      </c>
      <c r="V2247" t="b">
        <v>0</v>
      </c>
      <c r="W2247" t="b">
        <v>1</v>
      </c>
      <c r="X2247" t="b">
        <v>1</v>
      </c>
      <c r="Y2247" t="b">
        <v>0</v>
      </c>
      <c r="Z2247" t="b">
        <v>1</v>
      </c>
      <c r="AA2247" t="b">
        <v>0</v>
      </c>
      <c r="AB2247" t="b">
        <v>1</v>
      </c>
      <c r="AC2247" t="b">
        <v>0</v>
      </c>
      <c r="AD2247" t="b">
        <v>0</v>
      </c>
      <c r="AE2247" t="b">
        <v>0</v>
      </c>
      <c r="AF2247" t="b">
        <v>0</v>
      </c>
      <c r="AG2247" t="b">
        <v>0</v>
      </c>
      <c r="AH2247" t="b">
        <v>0</v>
      </c>
      <c r="AI2247" t="b">
        <v>0</v>
      </c>
      <c r="AJ2247" t="b">
        <v>0</v>
      </c>
      <c r="AK2247" t="b">
        <v>0</v>
      </c>
      <c r="AL2247" t="b">
        <v>0</v>
      </c>
      <c r="AM2247" t="b">
        <v>0</v>
      </c>
    </row>
    <row r="2248" spans="1:39" ht="14.4" hidden="1" x14ac:dyDescent="0.3">
      <c r="A2248" t="s">
        <v>2364</v>
      </c>
      <c r="B2248">
        <v>2017</v>
      </c>
      <c r="C2248" t="s">
        <v>67</v>
      </c>
      <c r="D2248" t="s">
        <v>68</v>
      </c>
      <c r="E2248" t="s">
        <v>64</v>
      </c>
      <c r="F2248" t="s">
        <v>5176</v>
      </c>
      <c r="G2248" t="s">
        <v>41</v>
      </c>
      <c r="H2248" t="s">
        <v>69</v>
      </c>
      <c r="I2248" t="s">
        <v>61</v>
      </c>
      <c r="J2248" t="b">
        <v>0</v>
      </c>
      <c r="L2248">
        <v>0.14000000000000001</v>
      </c>
      <c r="M2248" t="s">
        <v>8163</v>
      </c>
      <c r="O2248">
        <v>90205</v>
      </c>
      <c r="P2248">
        <v>4.5599999999999996</v>
      </c>
      <c r="Q2248">
        <v>0.8</v>
      </c>
      <c r="R2248" t="b">
        <v>0</v>
      </c>
      <c r="S2248" t="s">
        <v>40</v>
      </c>
      <c r="T2248">
        <v>12</v>
      </c>
      <c r="U2248" t="s">
        <v>2314</v>
      </c>
      <c r="V2248" t="b">
        <v>1</v>
      </c>
      <c r="W2248" t="b">
        <v>0</v>
      </c>
      <c r="X2248" t="b">
        <v>1</v>
      </c>
      <c r="Y2248" t="b">
        <v>0</v>
      </c>
      <c r="Z2248" t="b">
        <v>1</v>
      </c>
      <c r="AA2248" t="b">
        <v>1</v>
      </c>
      <c r="AB2248" t="b">
        <v>1</v>
      </c>
      <c r="AC2248" t="b">
        <v>0</v>
      </c>
      <c r="AD2248" t="b">
        <v>0</v>
      </c>
      <c r="AE2248" t="b">
        <v>0</v>
      </c>
      <c r="AF2248" t="b">
        <v>0</v>
      </c>
      <c r="AG2248" t="b">
        <v>0</v>
      </c>
      <c r="AH2248" t="b">
        <v>0</v>
      </c>
      <c r="AI2248" t="b">
        <v>0</v>
      </c>
      <c r="AJ2248" t="b">
        <v>0</v>
      </c>
      <c r="AK2248" t="b">
        <v>0</v>
      </c>
      <c r="AL2248" t="b">
        <v>0</v>
      </c>
      <c r="AM2248" t="b">
        <v>0</v>
      </c>
    </row>
    <row r="2249" spans="1:39" ht="14.4" hidden="1" x14ac:dyDescent="0.3">
      <c r="A2249" t="s">
        <v>2365</v>
      </c>
      <c r="B2249">
        <v>2017</v>
      </c>
      <c r="C2249" t="s">
        <v>152</v>
      </c>
      <c r="D2249" t="s">
        <v>77</v>
      </c>
      <c r="E2249" t="s">
        <v>16</v>
      </c>
      <c r="F2249" t="s">
        <v>5176</v>
      </c>
      <c r="G2249" t="s">
        <v>65</v>
      </c>
      <c r="H2249" t="s">
        <v>18</v>
      </c>
      <c r="I2249" t="s">
        <v>28</v>
      </c>
      <c r="J2249" t="b">
        <v>0</v>
      </c>
      <c r="L2249">
        <v>0.06</v>
      </c>
      <c r="M2249" t="s">
        <v>8162</v>
      </c>
      <c r="O2249">
        <v>70110</v>
      </c>
      <c r="P2249">
        <v>4.58</v>
      </c>
      <c r="Q2249">
        <v>0.88</v>
      </c>
      <c r="R2249" t="b">
        <v>0</v>
      </c>
      <c r="S2249" t="s">
        <v>20</v>
      </c>
      <c r="T2249">
        <v>12</v>
      </c>
      <c r="U2249" t="s">
        <v>2314</v>
      </c>
      <c r="V2249" t="b">
        <v>1</v>
      </c>
      <c r="W2249" t="b">
        <v>0</v>
      </c>
      <c r="X2249" t="b">
        <v>0</v>
      </c>
      <c r="Y2249" t="b">
        <v>1</v>
      </c>
      <c r="Z2249" t="b">
        <v>0</v>
      </c>
      <c r="AA2249" t="b">
        <v>0</v>
      </c>
      <c r="AB2249" t="b">
        <v>1</v>
      </c>
      <c r="AC2249" t="b">
        <v>1</v>
      </c>
      <c r="AD2249" t="b">
        <v>0</v>
      </c>
      <c r="AE2249" t="b">
        <v>0</v>
      </c>
      <c r="AF2249" t="b">
        <v>0</v>
      </c>
      <c r="AG2249" t="b">
        <v>0</v>
      </c>
      <c r="AH2249" t="b">
        <v>0</v>
      </c>
      <c r="AI2249" t="b">
        <v>0</v>
      </c>
      <c r="AJ2249" t="b">
        <v>0</v>
      </c>
      <c r="AK2249" t="b">
        <v>0</v>
      </c>
      <c r="AL2249" t="b">
        <v>0</v>
      </c>
      <c r="AM2249" t="b">
        <v>0</v>
      </c>
    </row>
    <row r="2250" spans="1:39" ht="14.4" hidden="1" x14ac:dyDescent="0.3">
      <c r="A2250" t="s">
        <v>2366</v>
      </c>
      <c r="B2250">
        <v>2017</v>
      </c>
      <c r="C2250" t="s">
        <v>147</v>
      </c>
      <c r="D2250" t="s">
        <v>68</v>
      </c>
      <c r="E2250" t="s">
        <v>16</v>
      </c>
      <c r="F2250" t="s">
        <v>5172</v>
      </c>
      <c r="G2250" t="s">
        <v>17</v>
      </c>
      <c r="H2250" t="s">
        <v>105</v>
      </c>
      <c r="I2250" t="s">
        <v>83</v>
      </c>
      <c r="J2250" t="b">
        <v>0</v>
      </c>
      <c r="L2250">
        <v>0.18</v>
      </c>
      <c r="M2250" t="s">
        <v>8161</v>
      </c>
      <c r="O2250">
        <v>75589</v>
      </c>
      <c r="P2250">
        <v>-1.3</v>
      </c>
      <c r="Q2250">
        <v>0.76</v>
      </c>
      <c r="R2250" t="b">
        <v>0</v>
      </c>
      <c r="S2250" t="s">
        <v>40</v>
      </c>
      <c r="T2250">
        <v>5</v>
      </c>
      <c r="U2250" t="s">
        <v>2314</v>
      </c>
      <c r="V2250" t="b">
        <v>0</v>
      </c>
      <c r="W2250" t="b">
        <v>0</v>
      </c>
      <c r="X2250" t="b">
        <v>1</v>
      </c>
      <c r="Y2250" t="b">
        <v>0</v>
      </c>
      <c r="Z2250" t="b">
        <v>0</v>
      </c>
      <c r="AA2250" t="b">
        <v>1</v>
      </c>
      <c r="AB2250" t="b">
        <v>0</v>
      </c>
      <c r="AC2250" t="b">
        <v>1</v>
      </c>
      <c r="AD2250" t="b">
        <v>1</v>
      </c>
      <c r="AE2250" t="b">
        <v>0</v>
      </c>
      <c r="AF2250" t="b">
        <v>0</v>
      </c>
      <c r="AG2250" t="b">
        <v>0</v>
      </c>
      <c r="AH2250" t="b">
        <v>0</v>
      </c>
      <c r="AI2250" t="b">
        <v>0</v>
      </c>
      <c r="AJ2250" t="b">
        <v>0</v>
      </c>
      <c r="AK2250" t="b">
        <v>0</v>
      </c>
      <c r="AL2250" t="b">
        <v>0</v>
      </c>
      <c r="AM2250" t="b">
        <v>0</v>
      </c>
    </row>
    <row r="2251" spans="1:39" ht="14.4" hidden="1" x14ac:dyDescent="0.3">
      <c r="A2251" t="s">
        <v>2367</v>
      </c>
      <c r="B2251">
        <v>2017</v>
      </c>
      <c r="C2251" t="s">
        <v>115</v>
      </c>
      <c r="D2251" t="s">
        <v>31</v>
      </c>
      <c r="E2251" t="s">
        <v>16</v>
      </c>
      <c r="F2251" t="s">
        <v>5172</v>
      </c>
      <c r="G2251" t="s">
        <v>46</v>
      </c>
      <c r="H2251" t="s">
        <v>94</v>
      </c>
      <c r="I2251" t="s">
        <v>83</v>
      </c>
      <c r="J2251" t="b">
        <v>0</v>
      </c>
      <c r="L2251">
        <v>0.04</v>
      </c>
      <c r="M2251" t="s">
        <v>8160</v>
      </c>
      <c r="O2251">
        <v>26488</v>
      </c>
      <c r="P2251">
        <v>3.09</v>
      </c>
      <c r="Q2251">
        <v>0.67</v>
      </c>
      <c r="R2251" t="b">
        <v>0</v>
      </c>
      <c r="S2251" t="s">
        <v>40</v>
      </c>
      <c r="T2251">
        <v>18</v>
      </c>
      <c r="U2251" t="s">
        <v>2314</v>
      </c>
      <c r="V2251" t="b">
        <v>1</v>
      </c>
      <c r="W2251" t="b">
        <v>1</v>
      </c>
      <c r="X2251" t="b">
        <v>0</v>
      </c>
      <c r="Y2251" t="b">
        <v>0</v>
      </c>
      <c r="Z2251" t="b">
        <v>0</v>
      </c>
      <c r="AA2251" t="b">
        <v>0</v>
      </c>
      <c r="AB2251" t="b">
        <v>1</v>
      </c>
      <c r="AC2251" t="b">
        <v>0</v>
      </c>
      <c r="AD2251" t="b">
        <v>1</v>
      </c>
      <c r="AE2251" t="b">
        <v>1</v>
      </c>
      <c r="AF2251" t="b">
        <v>0</v>
      </c>
      <c r="AG2251" t="b">
        <v>0</v>
      </c>
      <c r="AH2251" t="b">
        <v>0</v>
      </c>
      <c r="AI2251" t="b">
        <v>0</v>
      </c>
      <c r="AJ2251" t="b">
        <v>0</v>
      </c>
      <c r="AK2251" t="b">
        <v>0</v>
      </c>
      <c r="AL2251" t="b">
        <v>0</v>
      </c>
      <c r="AM2251" t="b">
        <v>0</v>
      </c>
    </row>
    <row r="2252" spans="1:39" ht="14.4" hidden="1" x14ac:dyDescent="0.3">
      <c r="A2252" t="s">
        <v>2368</v>
      </c>
      <c r="B2252">
        <v>2017</v>
      </c>
      <c r="C2252" t="s">
        <v>85</v>
      </c>
      <c r="D2252" t="s">
        <v>24</v>
      </c>
      <c r="E2252" t="s">
        <v>81</v>
      </c>
      <c r="F2252" t="s">
        <v>5172</v>
      </c>
      <c r="G2252" t="s">
        <v>93</v>
      </c>
      <c r="H2252" t="s">
        <v>52</v>
      </c>
      <c r="I2252" t="s">
        <v>19</v>
      </c>
      <c r="J2252" t="b">
        <v>0</v>
      </c>
      <c r="L2252">
        <v>0.19</v>
      </c>
      <c r="M2252" t="s">
        <v>8159</v>
      </c>
      <c r="O2252">
        <v>69381</v>
      </c>
      <c r="P2252">
        <v>3.93</v>
      </c>
      <c r="Q2252">
        <v>0.8</v>
      </c>
      <c r="R2252" t="b">
        <v>0</v>
      </c>
      <c r="S2252" t="s">
        <v>40</v>
      </c>
      <c r="T2252">
        <v>7</v>
      </c>
      <c r="U2252" t="s">
        <v>2314</v>
      </c>
      <c r="V2252" t="b">
        <v>0</v>
      </c>
      <c r="W2252" t="b">
        <v>0</v>
      </c>
      <c r="X2252" t="b">
        <v>1</v>
      </c>
      <c r="Y2252" t="b">
        <v>1</v>
      </c>
      <c r="Z2252" t="b">
        <v>1</v>
      </c>
      <c r="AA2252" t="b">
        <v>1</v>
      </c>
      <c r="AB2252" t="b">
        <v>0</v>
      </c>
      <c r="AC2252" t="b">
        <v>0</v>
      </c>
      <c r="AD2252" t="b">
        <v>1</v>
      </c>
      <c r="AE2252" t="b">
        <v>1</v>
      </c>
      <c r="AF2252" t="b">
        <v>0</v>
      </c>
      <c r="AG2252" t="b">
        <v>0</v>
      </c>
      <c r="AH2252" t="b">
        <v>0</v>
      </c>
      <c r="AI2252" t="b">
        <v>0</v>
      </c>
      <c r="AJ2252" t="b">
        <v>0</v>
      </c>
      <c r="AK2252" t="b">
        <v>0</v>
      </c>
      <c r="AL2252" t="b">
        <v>0</v>
      </c>
      <c r="AM2252" t="b">
        <v>0</v>
      </c>
    </row>
    <row r="2253" spans="1:39" ht="14.4" hidden="1" x14ac:dyDescent="0.3">
      <c r="A2253" t="s">
        <v>2369</v>
      </c>
      <c r="B2253">
        <v>2017</v>
      </c>
      <c r="C2253" t="s">
        <v>89</v>
      </c>
      <c r="D2253" t="s">
        <v>90</v>
      </c>
      <c r="E2253" t="s">
        <v>133</v>
      </c>
      <c r="F2253" t="s">
        <v>5181</v>
      </c>
      <c r="G2253" t="s">
        <v>55</v>
      </c>
      <c r="H2253" t="s">
        <v>27</v>
      </c>
      <c r="I2253" t="s">
        <v>61</v>
      </c>
      <c r="J2253" t="b">
        <v>0</v>
      </c>
      <c r="L2253">
        <v>0.05</v>
      </c>
      <c r="M2253" t="s">
        <v>5696</v>
      </c>
      <c r="O2253">
        <v>61568</v>
      </c>
      <c r="P2253">
        <v>-1.95</v>
      </c>
      <c r="Q2253">
        <v>0.64</v>
      </c>
      <c r="R2253" t="b">
        <v>0</v>
      </c>
      <c r="S2253" t="s">
        <v>40</v>
      </c>
      <c r="T2253">
        <v>1</v>
      </c>
      <c r="U2253" t="s">
        <v>2314</v>
      </c>
      <c r="V2253" t="b">
        <v>1</v>
      </c>
      <c r="W2253" t="b">
        <v>0</v>
      </c>
      <c r="X2253" t="b">
        <v>0</v>
      </c>
      <c r="Y2253" t="b">
        <v>1</v>
      </c>
      <c r="Z2253" t="b">
        <v>1</v>
      </c>
      <c r="AA2253" t="b">
        <v>0</v>
      </c>
      <c r="AB2253" t="b">
        <v>0</v>
      </c>
      <c r="AC2253" t="b">
        <v>0</v>
      </c>
      <c r="AD2253" t="b">
        <v>0</v>
      </c>
      <c r="AE2253" t="b">
        <v>0</v>
      </c>
      <c r="AF2253" t="b">
        <v>0</v>
      </c>
      <c r="AG2253" t="b">
        <v>0</v>
      </c>
      <c r="AH2253" t="b">
        <v>0</v>
      </c>
      <c r="AI2253" t="b">
        <v>0</v>
      </c>
      <c r="AJ2253" t="b">
        <v>0</v>
      </c>
      <c r="AK2253" t="b">
        <v>0</v>
      </c>
      <c r="AL2253" t="b">
        <v>0</v>
      </c>
      <c r="AM2253" t="b">
        <v>0</v>
      </c>
    </row>
    <row r="2254" spans="1:39" ht="14.4" hidden="1" x14ac:dyDescent="0.3">
      <c r="A2254" t="s">
        <v>2370</v>
      </c>
      <c r="B2254">
        <v>2017</v>
      </c>
      <c r="C2254" t="s">
        <v>171</v>
      </c>
      <c r="D2254" t="s">
        <v>24</v>
      </c>
      <c r="E2254" t="s">
        <v>120</v>
      </c>
      <c r="F2254" t="s">
        <v>5176</v>
      </c>
      <c r="G2254" t="s">
        <v>55</v>
      </c>
      <c r="H2254" t="s">
        <v>34</v>
      </c>
      <c r="I2254" t="s">
        <v>19</v>
      </c>
      <c r="J2254" t="b">
        <v>1</v>
      </c>
      <c r="K2254" t="s">
        <v>5750</v>
      </c>
      <c r="L2254">
        <v>0.91</v>
      </c>
      <c r="M2254" t="s">
        <v>7552</v>
      </c>
      <c r="N2254" t="s">
        <v>5750</v>
      </c>
      <c r="O2254">
        <v>116530</v>
      </c>
      <c r="P2254">
        <v>1.69</v>
      </c>
      <c r="Q2254">
        <v>0.26</v>
      </c>
      <c r="R2254" t="b">
        <v>1</v>
      </c>
      <c r="S2254" t="s">
        <v>20</v>
      </c>
      <c r="T2254">
        <v>5</v>
      </c>
      <c r="U2254" t="s">
        <v>2314</v>
      </c>
      <c r="V2254" t="b">
        <v>0</v>
      </c>
      <c r="W2254" t="b">
        <v>0</v>
      </c>
      <c r="X2254" t="b">
        <v>0</v>
      </c>
      <c r="Y2254" t="b">
        <v>1</v>
      </c>
      <c r="Z2254" t="b">
        <v>0</v>
      </c>
      <c r="AA2254" t="b">
        <v>1</v>
      </c>
      <c r="AB2254" t="b">
        <v>0</v>
      </c>
      <c r="AC2254" t="b">
        <v>0</v>
      </c>
      <c r="AD2254" t="b">
        <v>1</v>
      </c>
      <c r="AE2254" t="b">
        <v>0</v>
      </c>
      <c r="AF2254" t="b">
        <v>0</v>
      </c>
      <c r="AG2254" t="b">
        <v>1</v>
      </c>
      <c r="AH2254" t="b">
        <v>1</v>
      </c>
      <c r="AI2254" t="b">
        <v>1</v>
      </c>
      <c r="AJ2254" t="b">
        <v>1</v>
      </c>
      <c r="AK2254" t="b">
        <v>0</v>
      </c>
      <c r="AL2254" t="b">
        <v>0</v>
      </c>
      <c r="AM2254" t="b">
        <v>0</v>
      </c>
    </row>
    <row r="2255" spans="1:39" ht="14.4" hidden="1" x14ac:dyDescent="0.3">
      <c r="A2255" t="s">
        <v>2371</v>
      </c>
      <c r="B2255">
        <v>2017</v>
      </c>
      <c r="C2255" t="s">
        <v>37</v>
      </c>
      <c r="D2255" t="s">
        <v>38</v>
      </c>
      <c r="E2255" t="s">
        <v>74</v>
      </c>
      <c r="F2255" t="s">
        <v>40</v>
      </c>
      <c r="G2255" t="s">
        <v>26</v>
      </c>
      <c r="H2255" t="s">
        <v>52</v>
      </c>
      <c r="I2255" t="s">
        <v>28</v>
      </c>
      <c r="J2255" t="b">
        <v>0</v>
      </c>
      <c r="L2255">
        <v>0.03</v>
      </c>
      <c r="M2255" t="s">
        <v>8158</v>
      </c>
      <c r="O2255">
        <v>36366</v>
      </c>
      <c r="P2255">
        <v>-2.29</v>
      </c>
      <c r="Q2255">
        <v>0.88</v>
      </c>
      <c r="R2255" t="b">
        <v>0</v>
      </c>
      <c r="S2255" t="s">
        <v>35</v>
      </c>
      <c r="T2255">
        <v>5</v>
      </c>
      <c r="U2255" t="s">
        <v>2314</v>
      </c>
      <c r="V2255" t="b">
        <v>0</v>
      </c>
      <c r="W2255" t="b">
        <v>0</v>
      </c>
      <c r="X2255" t="b">
        <v>1</v>
      </c>
      <c r="Y2255" t="b">
        <v>0</v>
      </c>
      <c r="Z2255" t="b">
        <v>1</v>
      </c>
      <c r="AA2255" t="b">
        <v>1</v>
      </c>
      <c r="AB2255" t="b">
        <v>0</v>
      </c>
      <c r="AC2255" t="b">
        <v>1</v>
      </c>
      <c r="AD2255" t="b">
        <v>1</v>
      </c>
      <c r="AE2255" t="b">
        <v>0</v>
      </c>
      <c r="AF2255" t="b">
        <v>0</v>
      </c>
      <c r="AG2255" t="b">
        <v>0</v>
      </c>
      <c r="AH2255" t="b">
        <v>0</v>
      </c>
      <c r="AI2255" t="b">
        <v>0</v>
      </c>
      <c r="AJ2255" t="b">
        <v>0</v>
      </c>
      <c r="AK2255" t="b">
        <v>0</v>
      </c>
      <c r="AL2255" t="b">
        <v>0</v>
      </c>
      <c r="AM2255" t="b">
        <v>0</v>
      </c>
    </row>
    <row r="2256" spans="1:39" ht="14.4" hidden="1" x14ac:dyDescent="0.3">
      <c r="A2256" t="s">
        <v>2372</v>
      </c>
      <c r="B2256">
        <v>2017</v>
      </c>
      <c r="C2256" t="s">
        <v>115</v>
      </c>
      <c r="D2256" t="s">
        <v>31</v>
      </c>
      <c r="E2256" t="s">
        <v>16</v>
      </c>
      <c r="F2256" t="s">
        <v>5181</v>
      </c>
      <c r="G2256" t="s">
        <v>26</v>
      </c>
      <c r="H2256" t="s">
        <v>94</v>
      </c>
      <c r="I2256" t="s">
        <v>28</v>
      </c>
      <c r="J2256" t="b">
        <v>1</v>
      </c>
      <c r="K2256" t="s">
        <v>8156</v>
      </c>
      <c r="L2256">
        <v>0.88</v>
      </c>
      <c r="M2256" t="s">
        <v>8157</v>
      </c>
      <c r="N2256" t="s">
        <v>8156</v>
      </c>
      <c r="O2256">
        <v>29449</v>
      </c>
      <c r="P2256">
        <v>-3.44</v>
      </c>
      <c r="Q2256">
        <v>0.28000000000000003</v>
      </c>
      <c r="R2256" t="b">
        <v>1</v>
      </c>
      <c r="S2256" t="s">
        <v>20</v>
      </c>
      <c r="T2256">
        <v>6</v>
      </c>
      <c r="U2256" t="s">
        <v>2314</v>
      </c>
      <c r="V2256" t="b">
        <v>0</v>
      </c>
      <c r="W2256" t="b">
        <v>1</v>
      </c>
      <c r="X2256" t="b">
        <v>0</v>
      </c>
      <c r="Y2256" t="b">
        <v>1</v>
      </c>
      <c r="Z2256" t="b">
        <v>1</v>
      </c>
      <c r="AA2256" t="b">
        <v>0</v>
      </c>
      <c r="AB2256" t="b">
        <v>1</v>
      </c>
      <c r="AC2256" t="b">
        <v>1</v>
      </c>
      <c r="AD2256" t="b">
        <v>0</v>
      </c>
      <c r="AE2256" t="b">
        <v>0</v>
      </c>
      <c r="AF2256" t="b">
        <v>0</v>
      </c>
      <c r="AG2256" t="b">
        <v>0</v>
      </c>
      <c r="AH2256" t="b">
        <v>1</v>
      </c>
      <c r="AI2256" t="b">
        <v>1</v>
      </c>
      <c r="AJ2256" t="b">
        <v>1</v>
      </c>
      <c r="AK2256" t="b">
        <v>0</v>
      </c>
      <c r="AL2256" t="b">
        <v>0</v>
      </c>
      <c r="AM2256" t="b">
        <v>1</v>
      </c>
    </row>
    <row r="2257" spans="1:39" ht="14.4" hidden="1" x14ac:dyDescent="0.3">
      <c r="A2257" t="s">
        <v>2373</v>
      </c>
      <c r="B2257">
        <v>2017</v>
      </c>
      <c r="C2257" t="s">
        <v>67</v>
      </c>
      <c r="D2257" t="s">
        <v>68</v>
      </c>
      <c r="E2257" t="s">
        <v>54</v>
      </c>
      <c r="F2257" t="s">
        <v>40</v>
      </c>
      <c r="G2257" t="s">
        <v>65</v>
      </c>
      <c r="H2257" t="s">
        <v>60</v>
      </c>
      <c r="I2257" t="s">
        <v>19</v>
      </c>
      <c r="J2257" t="b">
        <v>0</v>
      </c>
      <c r="L2257">
        <v>0.19</v>
      </c>
      <c r="M2257" t="s">
        <v>8155</v>
      </c>
      <c r="O2257">
        <v>87679</v>
      </c>
      <c r="P2257">
        <v>1.94</v>
      </c>
      <c r="Q2257">
        <v>0.65</v>
      </c>
      <c r="R2257" t="b">
        <v>0</v>
      </c>
      <c r="S2257" t="s">
        <v>40</v>
      </c>
      <c r="T2257">
        <v>7</v>
      </c>
      <c r="U2257" t="s">
        <v>2314</v>
      </c>
      <c r="V2257" t="b">
        <v>1</v>
      </c>
      <c r="W2257" t="b">
        <v>0</v>
      </c>
      <c r="X2257" t="b">
        <v>0</v>
      </c>
      <c r="Y2257" t="b">
        <v>1</v>
      </c>
      <c r="Z2257" t="b">
        <v>0</v>
      </c>
      <c r="AA2257" t="b">
        <v>0</v>
      </c>
      <c r="AB2257" t="b">
        <v>0</v>
      </c>
      <c r="AC2257" t="b">
        <v>0</v>
      </c>
      <c r="AD2257" t="b">
        <v>1</v>
      </c>
      <c r="AE2257" t="b">
        <v>1</v>
      </c>
      <c r="AF2257" t="b">
        <v>0</v>
      </c>
      <c r="AG2257" t="b">
        <v>0</v>
      </c>
      <c r="AH2257" t="b">
        <v>0</v>
      </c>
      <c r="AI2257" t="b">
        <v>0</v>
      </c>
      <c r="AJ2257" t="b">
        <v>0</v>
      </c>
      <c r="AK2257" t="b">
        <v>0</v>
      </c>
      <c r="AL2257" t="b">
        <v>0</v>
      </c>
      <c r="AM2257" t="b">
        <v>0</v>
      </c>
    </row>
    <row r="2258" spans="1:39" ht="14.4" hidden="1" x14ac:dyDescent="0.3">
      <c r="A2258" t="s">
        <v>2374</v>
      </c>
      <c r="B2258">
        <v>2017</v>
      </c>
      <c r="C2258" t="s">
        <v>143</v>
      </c>
      <c r="D2258" t="s">
        <v>38</v>
      </c>
      <c r="E2258" t="s">
        <v>64</v>
      </c>
      <c r="F2258" t="s">
        <v>40</v>
      </c>
      <c r="G2258" t="s">
        <v>33</v>
      </c>
      <c r="H2258" t="s">
        <v>94</v>
      </c>
      <c r="I2258" t="s">
        <v>28</v>
      </c>
      <c r="J2258" t="b">
        <v>0</v>
      </c>
      <c r="L2258">
        <v>0.19</v>
      </c>
      <c r="M2258" t="s">
        <v>8154</v>
      </c>
      <c r="O2258">
        <v>37668</v>
      </c>
      <c r="P2258">
        <v>0.95</v>
      </c>
      <c r="Q2258">
        <v>0.61</v>
      </c>
      <c r="R2258" t="b">
        <v>0</v>
      </c>
      <c r="S2258" t="s">
        <v>20</v>
      </c>
      <c r="T2258">
        <v>3</v>
      </c>
      <c r="U2258" t="s">
        <v>2314</v>
      </c>
      <c r="V2258" t="b">
        <v>0</v>
      </c>
      <c r="W2258" t="b">
        <v>1</v>
      </c>
      <c r="X2258" t="b">
        <v>0</v>
      </c>
      <c r="Y2258" t="b">
        <v>1</v>
      </c>
      <c r="Z2258" t="b">
        <v>1</v>
      </c>
      <c r="AA2258" t="b">
        <v>1</v>
      </c>
      <c r="AB2258" t="b">
        <v>0</v>
      </c>
      <c r="AC2258" t="b">
        <v>1</v>
      </c>
      <c r="AD2258" t="b">
        <v>0</v>
      </c>
      <c r="AE2258" t="b">
        <v>1</v>
      </c>
      <c r="AF2258" t="b">
        <v>0</v>
      </c>
      <c r="AG2258" t="b">
        <v>0</v>
      </c>
      <c r="AH2258" t="b">
        <v>0</v>
      </c>
      <c r="AI2258" t="b">
        <v>0</v>
      </c>
      <c r="AJ2258" t="b">
        <v>0</v>
      </c>
      <c r="AK2258" t="b">
        <v>0</v>
      </c>
      <c r="AL2258" t="b">
        <v>0</v>
      </c>
      <c r="AM2258" t="b">
        <v>0</v>
      </c>
    </row>
    <row r="2259" spans="1:39" ht="14.4" hidden="1" x14ac:dyDescent="0.3">
      <c r="A2259" t="s">
        <v>2375</v>
      </c>
      <c r="B2259">
        <v>2017</v>
      </c>
      <c r="C2259" t="s">
        <v>115</v>
      </c>
      <c r="D2259" t="s">
        <v>31</v>
      </c>
      <c r="E2259" t="s">
        <v>39</v>
      </c>
      <c r="F2259" t="s">
        <v>40</v>
      </c>
      <c r="G2259" t="s">
        <v>17</v>
      </c>
      <c r="H2259" t="s">
        <v>91</v>
      </c>
      <c r="I2259" t="s">
        <v>49</v>
      </c>
      <c r="J2259" t="b">
        <v>0</v>
      </c>
      <c r="L2259">
        <v>0.17</v>
      </c>
      <c r="M2259" t="s">
        <v>8153</v>
      </c>
      <c r="O2259">
        <v>26507</v>
      </c>
      <c r="P2259">
        <v>0.34</v>
      </c>
      <c r="Q2259">
        <v>0.69</v>
      </c>
      <c r="R2259" t="b">
        <v>0</v>
      </c>
      <c r="S2259" t="s">
        <v>20</v>
      </c>
      <c r="T2259">
        <v>0</v>
      </c>
      <c r="U2259" t="s">
        <v>2314</v>
      </c>
      <c r="V2259" t="b">
        <v>0</v>
      </c>
      <c r="W2259" t="b">
        <v>1</v>
      </c>
      <c r="X2259" t="b">
        <v>0</v>
      </c>
      <c r="Y2259" t="b">
        <v>1</v>
      </c>
      <c r="Z2259" t="b">
        <v>1</v>
      </c>
      <c r="AA2259" t="b">
        <v>0</v>
      </c>
      <c r="AB2259" t="b">
        <v>0</v>
      </c>
      <c r="AC2259" t="b">
        <v>1</v>
      </c>
      <c r="AD2259" t="b">
        <v>0</v>
      </c>
      <c r="AE2259" t="b">
        <v>1</v>
      </c>
      <c r="AF2259" t="b">
        <v>0</v>
      </c>
      <c r="AG2259" t="b">
        <v>0</v>
      </c>
      <c r="AH2259" t="b">
        <v>0</v>
      </c>
      <c r="AI2259" t="b">
        <v>0</v>
      </c>
      <c r="AJ2259" t="b">
        <v>0</v>
      </c>
      <c r="AK2259" t="b">
        <v>0</v>
      </c>
      <c r="AL2259" t="b">
        <v>0</v>
      </c>
      <c r="AM2259" t="b">
        <v>0</v>
      </c>
    </row>
    <row r="2260" spans="1:39" ht="14.4" hidden="1" x14ac:dyDescent="0.3">
      <c r="A2260" t="s">
        <v>2376</v>
      </c>
      <c r="B2260">
        <v>2017</v>
      </c>
      <c r="C2260" t="s">
        <v>143</v>
      </c>
      <c r="D2260" t="s">
        <v>38</v>
      </c>
      <c r="E2260" t="s">
        <v>74</v>
      </c>
      <c r="F2260" t="s">
        <v>5176</v>
      </c>
      <c r="G2260" t="s">
        <v>41</v>
      </c>
      <c r="H2260" t="s">
        <v>105</v>
      </c>
      <c r="I2260" t="s">
        <v>98</v>
      </c>
      <c r="J2260" t="b">
        <v>1</v>
      </c>
      <c r="K2260" t="s">
        <v>6080</v>
      </c>
      <c r="L2260">
        <v>0.81</v>
      </c>
      <c r="M2260" t="s">
        <v>8093</v>
      </c>
      <c r="N2260" t="s">
        <v>6080</v>
      </c>
      <c r="O2260">
        <v>61374</v>
      </c>
      <c r="P2260">
        <v>4.17</v>
      </c>
      <c r="Q2260">
        <v>0.39</v>
      </c>
      <c r="R2260" t="b">
        <v>1</v>
      </c>
      <c r="S2260" t="s">
        <v>35</v>
      </c>
      <c r="T2260">
        <v>13</v>
      </c>
      <c r="U2260" t="s">
        <v>2314</v>
      </c>
      <c r="V2260" t="b">
        <v>0</v>
      </c>
      <c r="W2260" t="b">
        <v>0</v>
      </c>
      <c r="X2260" t="b">
        <v>1</v>
      </c>
      <c r="Y2260" t="b">
        <v>1</v>
      </c>
      <c r="Z2260" t="b">
        <v>0</v>
      </c>
      <c r="AA2260" t="b">
        <v>0</v>
      </c>
      <c r="AB2260" t="b">
        <v>0</v>
      </c>
      <c r="AC2260" t="b">
        <v>0</v>
      </c>
      <c r="AD2260" t="b">
        <v>0</v>
      </c>
      <c r="AE2260" t="b">
        <v>1</v>
      </c>
      <c r="AF2260" t="b">
        <v>0</v>
      </c>
      <c r="AG2260" t="b">
        <v>1</v>
      </c>
      <c r="AH2260" t="b">
        <v>0</v>
      </c>
      <c r="AI2260" t="b">
        <v>0</v>
      </c>
      <c r="AJ2260" t="b">
        <v>0</v>
      </c>
      <c r="AK2260" t="b">
        <v>0</v>
      </c>
      <c r="AL2260" t="b">
        <v>1</v>
      </c>
      <c r="AM2260" t="b">
        <v>1</v>
      </c>
    </row>
    <row r="2261" spans="1:39" ht="14.4" hidden="1" x14ac:dyDescent="0.3">
      <c r="A2261" t="s">
        <v>2377</v>
      </c>
      <c r="B2261">
        <v>2017</v>
      </c>
      <c r="C2261" t="s">
        <v>101</v>
      </c>
      <c r="D2261" t="s">
        <v>77</v>
      </c>
      <c r="E2261" t="s">
        <v>25</v>
      </c>
      <c r="F2261" t="s">
        <v>5169</v>
      </c>
      <c r="G2261" t="s">
        <v>93</v>
      </c>
      <c r="H2261" t="s">
        <v>18</v>
      </c>
      <c r="I2261" t="s">
        <v>19</v>
      </c>
      <c r="J2261" t="b">
        <v>0</v>
      </c>
      <c r="L2261">
        <v>0.13</v>
      </c>
      <c r="M2261" t="s">
        <v>8152</v>
      </c>
      <c r="O2261">
        <v>71431</v>
      </c>
      <c r="P2261">
        <v>0.38</v>
      </c>
      <c r="Q2261">
        <v>0.61</v>
      </c>
      <c r="R2261" t="b">
        <v>0</v>
      </c>
      <c r="S2261" t="s">
        <v>35</v>
      </c>
      <c r="T2261">
        <v>7</v>
      </c>
      <c r="U2261" t="s">
        <v>2314</v>
      </c>
      <c r="V2261" t="b">
        <v>1</v>
      </c>
      <c r="W2261" t="b">
        <v>0</v>
      </c>
      <c r="X2261" t="b">
        <v>0</v>
      </c>
      <c r="Y2261" t="b">
        <v>0</v>
      </c>
      <c r="Z2261" t="b">
        <v>0</v>
      </c>
      <c r="AA2261" t="b">
        <v>1</v>
      </c>
      <c r="AB2261" t="b">
        <v>1</v>
      </c>
      <c r="AC2261" t="b">
        <v>1</v>
      </c>
      <c r="AD2261" t="b">
        <v>0</v>
      </c>
      <c r="AE2261" t="b">
        <v>0</v>
      </c>
      <c r="AF2261" t="b">
        <v>0</v>
      </c>
      <c r="AG2261" t="b">
        <v>0</v>
      </c>
      <c r="AH2261" t="b">
        <v>0</v>
      </c>
      <c r="AI2261" t="b">
        <v>0</v>
      </c>
      <c r="AJ2261" t="b">
        <v>0</v>
      </c>
      <c r="AK2261" t="b">
        <v>0</v>
      </c>
      <c r="AL2261" t="b">
        <v>0</v>
      </c>
      <c r="AM2261" t="b">
        <v>0</v>
      </c>
    </row>
    <row r="2262" spans="1:39" ht="14.4" hidden="1" x14ac:dyDescent="0.3">
      <c r="A2262" t="s">
        <v>2378</v>
      </c>
      <c r="B2262">
        <v>2017</v>
      </c>
      <c r="C2262" t="s">
        <v>143</v>
      </c>
      <c r="D2262" t="s">
        <v>38</v>
      </c>
      <c r="E2262" t="s">
        <v>45</v>
      </c>
      <c r="F2262" t="s">
        <v>5172</v>
      </c>
      <c r="G2262" t="s">
        <v>26</v>
      </c>
      <c r="H2262" t="s">
        <v>27</v>
      </c>
      <c r="I2262" t="s">
        <v>28</v>
      </c>
      <c r="J2262" t="b">
        <v>0</v>
      </c>
      <c r="L2262">
        <v>0.2</v>
      </c>
      <c r="M2262" t="s">
        <v>7054</v>
      </c>
      <c r="O2262">
        <v>39902</v>
      </c>
      <c r="P2262">
        <v>1.46</v>
      </c>
      <c r="Q2262">
        <v>0.69</v>
      </c>
      <c r="R2262" t="b">
        <v>0</v>
      </c>
      <c r="S2262" t="s">
        <v>35</v>
      </c>
      <c r="T2262">
        <v>3</v>
      </c>
      <c r="U2262" t="s">
        <v>2314</v>
      </c>
      <c r="V2262" t="b">
        <v>0</v>
      </c>
      <c r="W2262" t="b">
        <v>0</v>
      </c>
      <c r="X2262" t="b">
        <v>0</v>
      </c>
      <c r="Y2262" t="b">
        <v>0</v>
      </c>
      <c r="Z2262" t="b">
        <v>0</v>
      </c>
      <c r="AA2262" t="b">
        <v>0</v>
      </c>
      <c r="AB2262" t="b">
        <v>1</v>
      </c>
      <c r="AC2262" t="b">
        <v>1</v>
      </c>
      <c r="AD2262" t="b">
        <v>0</v>
      </c>
      <c r="AE2262" t="b">
        <v>1</v>
      </c>
      <c r="AF2262" t="b">
        <v>0</v>
      </c>
      <c r="AG2262" t="b">
        <v>0</v>
      </c>
      <c r="AH2262" t="b">
        <v>0</v>
      </c>
      <c r="AI2262" t="b">
        <v>0</v>
      </c>
      <c r="AJ2262" t="b">
        <v>0</v>
      </c>
      <c r="AK2262" t="b">
        <v>0</v>
      </c>
      <c r="AL2262" t="b">
        <v>0</v>
      </c>
      <c r="AM2262" t="b">
        <v>0</v>
      </c>
    </row>
    <row r="2263" spans="1:39" ht="14.4" hidden="1" x14ac:dyDescent="0.3">
      <c r="A2263" t="s">
        <v>2379</v>
      </c>
      <c r="B2263">
        <v>2017</v>
      </c>
      <c r="C2263" t="s">
        <v>71</v>
      </c>
      <c r="D2263" t="s">
        <v>31</v>
      </c>
      <c r="E2263" t="s">
        <v>54</v>
      </c>
      <c r="F2263" t="s">
        <v>5172</v>
      </c>
      <c r="G2263" t="s">
        <v>46</v>
      </c>
      <c r="H2263" t="s">
        <v>34</v>
      </c>
      <c r="I2263" t="s">
        <v>49</v>
      </c>
      <c r="J2263" t="b">
        <v>0</v>
      </c>
      <c r="L2263">
        <v>0.03</v>
      </c>
      <c r="M2263" t="s">
        <v>8151</v>
      </c>
      <c r="O2263">
        <v>26073</v>
      </c>
      <c r="P2263">
        <v>-3.2</v>
      </c>
      <c r="Q2263">
        <v>0.86</v>
      </c>
      <c r="R2263" t="b">
        <v>0</v>
      </c>
      <c r="S2263" t="s">
        <v>20</v>
      </c>
      <c r="T2263">
        <v>13</v>
      </c>
      <c r="U2263" t="s">
        <v>2314</v>
      </c>
      <c r="V2263" t="b">
        <v>1</v>
      </c>
      <c r="W2263" t="b">
        <v>1</v>
      </c>
      <c r="X2263" t="b">
        <v>0</v>
      </c>
      <c r="Y2263" t="b">
        <v>0</v>
      </c>
      <c r="Z2263" t="b">
        <v>0</v>
      </c>
      <c r="AA2263" t="b">
        <v>1</v>
      </c>
      <c r="AB2263" t="b">
        <v>0</v>
      </c>
      <c r="AC2263" t="b">
        <v>0</v>
      </c>
      <c r="AD2263" t="b">
        <v>0</v>
      </c>
      <c r="AE2263" t="b">
        <v>0</v>
      </c>
      <c r="AF2263" t="b">
        <v>0</v>
      </c>
      <c r="AG2263" t="b">
        <v>0</v>
      </c>
      <c r="AH2263" t="b">
        <v>0</v>
      </c>
      <c r="AI2263" t="b">
        <v>0</v>
      </c>
      <c r="AJ2263" t="b">
        <v>0</v>
      </c>
      <c r="AK2263" t="b">
        <v>0</v>
      </c>
      <c r="AL2263" t="b">
        <v>0</v>
      </c>
      <c r="AM2263" t="b">
        <v>0</v>
      </c>
    </row>
    <row r="2264" spans="1:39" ht="14.4" hidden="1" x14ac:dyDescent="0.3">
      <c r="A2264" t="s">
        <v>2380</v>
      </c>
      <c r="B2264">
        <v>2017</v>
      </c>
      <c r="C2264" t="s">
        <v>14</v>
      </c>
      <c r="D2264" t="s">
        <v>15</v>
      </c>
      <c r="E2264" t="s">
        <v>39</v>
      </c>
      <c r="F2264" t="s">
        <v>40</v>
      </c>
      <c r="G2264" t="s">
        <v>33</v>
      </c>
      <c r="H2264" t="s">
        <v>18</v>
      </c>
      <c r="I2264" t="s">
        <v>49</v>
      </c>
      <c r="J2264" t="b">
        <v>0</v>
      </c>
      <c r="L2264">
        <v>7.0000000000000007E-2</v>
      </c>
      <c r="M2264" t="s">
        <v>8150</v>
      </c>
      <c r="O2264">
        <v>32993</v>
      </c>
      <c r="P2264">
        <v>3.24</v>
      </c>
      <c r="Q2264">
        <v>0.77</v>
      </c>
      <c r="R2264" t="b">
        <v>0</v>
      </c>
      <c r="S2264" t="s">
        <v>35</v>
      </c>
      <c r="T2264">
        <v>1</v>
      </c>
      <c r="U2264" t="s">
        <v>2314</v>
      </c>
      <c r="V2264" t="b">
        <v>1</v>
      </c>
      <c r="W2264" t="b">
        <v>1</v>
      </c>
      <c r="X2264" t="b">
        <v>1</v>
      </c>
      <c r="Y2264" t="b">
        <v>1</v>
      </c>
      <c r="Z2264" t="b">
        <v>1</v>
      </c>
      <c r="AA2264" t="b">
        <v>0</v>
      </c>
      <c r="AB2264" t="b">
        <v>0</v>
      </c>
      <c r="AC2264" t="b">
        <v>0</v>
      </c>
      <c r="AD2264" t="b">
        <v>0</v>
      </c>
      <c r="AE2264" t="b">
        <v>0</v>
      </c>
      <c r="AF2264" t="b">
        <v>0</v>
      </c>
      <c r="AG2264" t="b">
        <v>0</v>
      </c>
      <c r="AH2264" t="b">
        <v>0</v>
      </c>
      <c r="AI2264" t="b">
        <v>0</v>
      </c>
      <c r="AJ2264" t="b">
        <v>0</v>
      </c>
      <c r="AK2264" t="b">
        <v>0</v>
      </c>
      <c r="AL2264" t="b">
        <v>0</v>
      </c>
      <c r="AM2264" t="b">
        <v>0</v>
      </c>
    </row>
    <row r="2265" spans="1:39" ht="14.4" hidden="1" x14ac:dyDescent="0.3">
      <c r="A2265" t="s">
        <v>2381</v>
      </c>
      <c r="B2265">
        <v>2017</v>
      </c>
      <c r="C2265" t="s">
        <v>96</v>
      </c>
      <c r="D2265" t="s">
        <v>90</v>
      </c>
      <c r="E2265" t="s">
        <v>64</v>
      </c>
      <c r="F2265" t="s">
        <v>40</v>
      </c>
      <c r="G2265" t="s">
        <v>86</v>
      </c>
      <c r="H2265" t="s">
        <v>27</v>
      </c>
      <c r="I2265" t="s">
        <v>61</v>
      </c>
      <c r="J2265" t="b">
        <v>1</v>
      </c>
      <c r="K2265" t="s">
        <v>6319</v>
      </c>
      <c r="L2265">
        <v>0.49</v>
      </c>
      <c r="M2265" t="s">
        <v>8149</v>
      </c>
      <c r="N2265" t="s">
        <v>6319</v>
      </c>
      <c r="O2265">
        <v>75198</v>
      </c>
      <c r="P2265">
        <v>-4.9000000000000004</v>
      </c>
      <c r="Q2265">
        <v>0.1</v>
      </c>
      <c r="R2265" t="b">
        <v>1</v>
      </c>
      <c r="S2265" t="s">
        <v>20</v>
      </c>
      <c r="T2265">
        <v>9</v>
      </c>
      <c r="U2265" t="s">
        <v>2314</v>
      </c>
      <c r="V2265" t="b">
        <v>1</v>
      </c>
      <c r="W2265" t="b">
        <v>0</v>
      </c>
      <c r="X2265" t="b">
        <v>1</v>
      </c>
      <c r="Y2265" t="b">
        <v>1</v>
      </c>
      <c r="Z2265" t="b">
        <v>0</v>
      </c>
      <c r="AA2265" t="b">
        <v>0</v>
      </c>
      <c r="AB2265" t="b">
        <v>1</v>
      </c>
      <c r="AC2265" t="b">
        <v>1</v>
      </c>
      <c r="AD2265" t="b">
        <v>1</v>
      </c>
      <c r="AE2265" t="b">
        <v>0</v>
      </c>
      <c r="AF2265" t="b">
        <v>0</v>
      </c>
      <c r="AG2265" t="b">
        <v>1</v>
      </c>
      <c r="AH2265" t="b">
        <v>0</v>
      </c>
      <c r="AI2265" t="b">
        <v>0</v>
      </c>
      <c r="AJ2265" t="b">
        <v>0</v>
      </c>
      <c r="AK2265" t="b">
        <v>0</v>
      </c>
      <c r="AL2265" t="b">
        <v>1</v>
      </c>
      <c r="AM2265" t="b">
        <v>0</v>
      </c>
    </row>
    <row r="2266" spans="1:39" ht="14.4" hidden="1" x14ac:dyDescent="0.3">
      <c r="A2266" t="s">
        <v>2382</v>
      </c>
      <c r="B2266">
        <v>2017</v>
      </c>
      <c r="C2266" t="s">
        <v>147</v>
      </c>
      <c r="D2266" t="s">
        <v>68</v>
      </c>
      <c r="E2266" t="s">
        <v>135</v>
      </c>
      <c r="F2266" t="s">
        <v>5169</v>
      </c>
      <c r="G2266" t="s">
        <v>65</v>
      </c>
      <c r="H2266" t="s">
        <v>91</v>
      </c>
      <c r="I2266" t="s">
        <v>19</v>
      </c>
      <c r="J2266" t="b">
        <v>0</v>
      </c>
      <c r="L2266">
        <v>0.05</v>
      </c>
      <c r="M2266" t="s">
        <v>5748</v>
      </c>
      <c r="O2266">
        <v>97190</v>
      </c>
      <c r="P2266">
        <v>-4.3499999999999996</v>
      </c>
      <c r="Q2266">
        <v>0.79</v>
      </c>
      <c r="R2266" t="b">
        <v>0</v>
      </c>
      <c r="S2266" t="s">
        <v>35</v>
      </c>
      <c r="T2266">
        <v>16</v>
      </c>
      <c r="U2266" t="s">
        <v>2314</v>
      </c>
      <c r="V2266" t="b">
        <v>0</v>
      </c>
      <c r="W2266" t="b">
        <v>1</v>
      </c>
      <c r="X2266" t="b">
        <v>1</v>
      </c>
      <c r="Y2266" t="b">
        <v>0</v>
      </c>
      <c r="Z2266" t="b">
        <v>0</v>
      </c>
      <c r="AA2266" t="b">
        <v>0</v>
      </c>
      <c r="AB2266" t="b">
        <v>0</v>
      </c>
      <c r="AC2266" t="b">
        <v>1</v>
      </c>
      <c r="AD2266" t="b">
        <v>1</v>
      </c>
      <c r="AE2266" t="b">
        <v>0</v>
      </c>
      <c r="AF2266" t="b">
        <v>0</v>
      </c>
      <c r="AG2266" t="b">
        <v>0</v>
      </c>
      <c r="AH2266" t="b">
        <v>0</v>
      </c>
      <c r="AI2266" t="b">
        <v>0</v>
      </c>
      <c r="AJ2266" t="b">
        <v>0</v>
      </c>
      <c r="AK2266" t="b">
        <v>0</v>
      </c>
      <c r="AL2266" t="b">
        <v>0</v>
      </c>
      <c r="AM2266" t="b">
        <v>0</v>
      </c>
    </row>
    <row r="2267" spans="1:39" ht="14.4" hidden="1" x14ac:dyDescent="0.3">
      <c r="A2267" t="s">
        <v>2383</v>
      </c>
      <c r="B2267">
        <v>2017</v>
      </c>
      <c r="C2267" t="s">
        <v>101</v>
      </c>
      <c r="D2267" t="s">
        <v>77</v>
      </c>
      <c r="E2267" t="s">
        <v>39</v>
      </c>
      <c r="F2267" t="s">
        <v>5181</v>
      </c>
      <c r="G2267" t="s">
        <v>65</v>
      </c>
      <c r="H2267" t="s">
        <v>52</v>
      </c>
      <c r="I2267" t="s">
        <v>19</v>
      </c>
      <c r="J2267" t="b">
        <v>0</v>
      </c>
      <c r="L2267">
        <v>0.04</v>
      </c>
      <c r="M2267" t="s">
        <v>8148</v>
      </c>
      <c r="O2267">
        <v>66026</v>
      </c>
      <c r="P2267">
        <v>-0.5</v>
      </c>
      <c r="Q2267">
        <v>0.75</v>
      </c>
      <c r="R2267" t="b">
        <v>0</v>
      </c>
      <c r="S2267" t="s">
        <v>40</v>
      </c>
      <c r="T2267">
        <v>17</v>
      </c>
      <c r="U2267" t="s">
        <v>2314</v>
      </c>
      <c r="V2267" t="b">
        <v>0</v>
      </c>
      <c r="W2267" t="b">
        <v>0</v>
      </c>
      <c r="X2267" t="b">
        <v>1</v>
      </c>
      <c r="Y2267" t="b">
        <v>1</v>
      </c>
      <c r="Z2267" t="b">
        <v>1</v>
      </c>
      <c r="AA2267" t="b">
        <v>1</v>
      </c>
      <c r="AB2267" t="b">
        <v>1</v>
      </c>
      <c r="AC2267" t="b">
        <v>0</v>
      </c>
      <c r="AD2267" t="b">
        <v>0</v>
      </c>
      <c r="AE2267" t="b">
        <v>1</v>
      </c>
      <c r="AF2267" t="b">
        <v>0</v>
      </c>
      <c r="AG2267" t="b">
        <v>0</v>
      </c>
      <c r="AH2267" t="b">
        <v>0</v>
      </c>
      <c r="AI2267" t="b">
        <v>0</v>
      </c>
      <c r="AJ2267" t="b">
        <v>0</v>
      </c>
      <c r="AK2267" t="b">
        <v>0</v>
      </c>
      <c r="AL2267" t="b">
        <v>0</v>
      </c>
      <c r="AM2267" t="b">
        <v>0</v>
      </c>
    </row>
    <row r="2268" spans="1:39" ht="14.4" hidden="1" x14ac:dyDescent="0.3">
      <c r="A2268" t="s">
        <v>2384</v>
      </c>
      <c r="B2268">
        <v>2017</v>
      </c>
      <c r="C2268" t="s">
        <v>96</v>
      </c>
      <c r="D2268" t="s">
        <v>90</v>
      </c>
      <c r="E2268" t="s">
        <v>64</v>
      </c>
      <c r="F2268" t="s">
        <v>5181</v>
      </c>
      <c r="G2268" t="s">
        <v>17</v>
      </c>
      <c r="H2268" t="s">
        <v>60</v>
      </c>
      <c r="I2268" t="s">
        <v>61</v>
      </c>
      <c r="J2268" t="b">
        <v>1</v>
      </c>
      <c r="K2268" t="s">
        <v>8146</v>
      </c>
      <c r="L2268">
        <v>0.87</v>
      </c>
      <c r="M2268" t="s">
        <v>8147</v>
      </c>
      <c r="N2268" t="s">
        <v>8146</v>
      </c>
      <c r="O2268">
        <v>90011</v>
      </c>
      <c r="P2268">
        <v>-1.1100000000000001</v>
      </c>
      <c r="Q2268">
        <v>0.32</v>
      </c>
      <c r="R2268" t="b">
        <v>1</v>
      </c>
      <c r="S2268" t="s">
        <v>40</v>
      </c>
      <c r="T2268">
        <v>0</v>
      </c>
      <c r="U2268" t="s">
        <v>2314</v>
      </c>
      <c r="V2268" t="b">
        <v>1</v>
      </c>
      <c r="W2268" t="b">
        <v>1</v>
      </c>
      <c r="X2268" t="b">
        <v>0</v>
      </c>
      <c r="Y2268" t="b">
        <v>0</v>
      </c>
      <c r="Z2268" t="b">
        <v>1</v>
      </c>
      <c r="AA2268" t="b">
        <v>1</v>
      </c>
      <c r="AB2268" t="b">
        <v>0</v>
      </c>
      <c r="AC2268" t="b">
        <v>1</v>
      </c>
      <c r="AD2268" t="b">
        <v>1</v>
      </c>
      <c r="AE2268" t="b">
        <v>0</v>
      </c>
      <c r="AF2268" t="b">
        <v>0</v>
      </c>
      <c r="AG2268" t="b">
        <v>1</v>
      </c>
      <c r="AH2268" t="b">
        <v>1</v>
      </c>
      <c r="AI2268" t="b">
        <v>0</v>
      </c>
      <c r="AJ2268" t="b">
        <v>1</v>
      </c>
      <c r="AK2268" t="b">
        <v>0</v>
      </c>
      <c r="AL2268" t="b">
        <v>0</v>
      </c>
      <c r="AM2268" t="b">
        <v>1</v>
      </c>
    </row>
    <row r="2269" spans="1:39" ht="14.4" hidden="1" x14ac:dyDescent="0.3">
      <c r="A2269" t="s">
        <v>2385</v>
      </c>
      <c r="B2269">
        <v>2017</v>
      </c>
      <c r="C2269" t="s">
        <v>118</v>
      </c>
      <c r="D2269" t="s">
        <v>90</v>
      </c>
      <c r="E2269" t="s">
        <v>64</v>
      </c>
      <c r="F2269" t="s">
        <v>5169</v>
      </c>
      <c r="G2269" t="s">
        <v>33</v>
      </c>
      <c r="H2269" t="s">
        <v>105</v>
      </c>
      <c r="I2269" t="s">
        <v>28</v>
      </c>
      <c r="J2269" t="b">
        <v>0</v>
      </c>
      <c r="L2269">
        <v>0.17</v>
      </c>
      <c r="M2269" t="s">
        <v>8145</v>
      </c>
      <c r="O2269">
        <v>53716</v>
      </c>
      <c r="P2269">
        <v>2.62</v>
      </c>
      <c r="Q2269">
        <v>0.83</v>
      </c>
      <c r="R2269" t="b">
        <v>0</v>
      </c>
      <c r="S2269" t="s">
        <v>20</v>
      </c>
      <c r="T2269">
        <v>16</v>
      </c>
      <c r="U2269" t="s">
        <v>2314</v>
      </c>
      <c r="V2269" t="b">
        <v>0</v>
      </c>
      <c r="W2269" t="b">
        <v>1</v>
      </c>
      <c r="X2269" t="b">
        <v>0</v>
      </c>
      <c r="Y2269" t="b">
        <v>1</v>
      </c>
      <c r="Z2269" t="b">
        <v>0</v>
      </c>
      <c r="AA2269" t="b">
        <v>1</v>
      </c>
      <c r="AB2269" t="b">
        <v>1</v>
      </c>
      <c r="AC2269" t="b">
        <v>1</v>
      </c>
      <c r="AD2269" t="b">
        <v>1</v>
      </c>
      <c r="AE2269" t="b">
        <v>0</v>
      </c>
      <c r="AF2269" t="b">
        <v>0</v>
      </c>
      <c r="AG2269" t="b">
        <v>0</v>
      </c>
      <c r="AH2269" t="b">
        <v>0</v>
      </c>
      <c r="AI2269" t="b">
        <v>0</v>
      </c>
      <c r="AJ2269" t="b">
        <v>0</v>
      </c>
      <c r="AK2269" t="b">
        <v>0</v>
      </c>
      <c r="AL2269" t="b">
        <v>0</v>
      </c>
      <c r="AM2269" t="b">
        <v>0</v>
      </c>
    </row>
    <row r="2270" spans="1:39" ht="14.4" hidden="1" x14ac:dyDescent="0.3">
      <c r="A2270" t="s">
        <v>2386</v>
      </c>
      <c r="B2270">
        <v>2017</v>
      </c>
      <c r="C2270" t="s">
        <v>104</v>
      </c>
      <c r="D2270" t="s">
        <v>15</v>
      </c>
      <c r="E2270" t="s">
        <v>64</v>
      </c>
      <c r="F2270" t="s">
        <v>5176</v>
      </c>
      <c r="G2270" t="s">
        <v>17</v>
      </c>
      <c r="H2270" t="s">
        <v>27</v>
      </c>
      <c r="I2270" t="s">
        <v>28</v>
      </c>
      <c r="J2270" t="b">
        <v>0</v>
      </c>
      <c r="L2270">
        <v>0.06</v>
      </c>
      <c r="M2270" t="s">
        <v>7357</v>
      </c>
      <c r="O2270">
        <v>34469</v>
      </c>
      <c r="P2270">
        <v>-1.77</v>
      </c>
      <c r="Q2270">
        <v>0.7</v>
      </c>
      <c r="R2270" t="b">
        <v>0</v>
      </c>
      <c r="S2270" t="s">
        <v>35</v>
      </c>
      <c r="T2270">
        <v>1</v>
      </c>
      <c r="U2270" t="s">
        <v>2314</v>
      </c>
      <c r="V2270" t="b">
        <v>1</v>
      </c>
      <c r="W2270" t="b">
        <v>1</v>
      </c>
      <c r="X2270" t="b">
        <v>0</v>
      </c>
      <c r="Y2270" t="b">
        <v>1</v>
      </c>
      <c r="Z2270" t="b">
        <v>1</v>
      </c>
      <c r="AA2270" t="b">
        <v>1</v>
      </c>
      <c r="AB2270" t="b">
        <v>0</v>
      </c>
      <c r="AC2270" t="b">
        <v>0</v>
      </c>
      <c r="AD2270" t="b">
        <v>0</v>
      </c>
      <c r="AE2270" t="b">
        <v>0</v>
      </c>
      <c r="AF2270" t="b">
        <v>0</v>
      </c>
      <c r="AG2270" t="b">
        <v>0</v>
      </c>
      <c r="AH2270" t="b">
        <v>0</v>
      </c>
      <c r="AI2270" t="b">
        <v>0</v>
      </c>
      <c r="AJ2270" t="b">
        <v>0</v>
      </c>
      <c r="AK2270" t="b">
        <v>0</v>
      </c>
      <c r="AL2270" t="b">
        <v>0</v>
      </c>
      <c r="AM2270" t="b">
        <v>0</v>
      </c>
    </row>
    <row r="2271" spans="1:39" ht="14.4" hidden="1" x14ac:dyDescent="0.3">
      <c r="A2271" t="s">
        <v>2387</v>
      </c>
      <c r="B2271">
        <v>2017</v>
      </c>
      <c r="C2271" t="s">
        <v>156</v>
      </c>
      <c r="D2271" t="s">
        <v>58</v>
      </c>
      <c r="E2271" t="s">
        <v>78</v>
      </c>
      <c r="F2271" t="s">
        <v>5172</v>
      </c>
      <c r="G2271" t="s">
        <v>65</v>
      </c>
      <c r="H2271" t="s">
        <v>42</v>
      </c>
      <c r="I2271" t="s">
        <v>49</v>
      </c>
      <c r="J2271" t="b">
        <v>0</v>
      </c>
      <c r="L2271">
        <v>0.1</v>
      </c>
      <c r="M2271" t="s">
        <v>8144</v>
      </c>
      <c r="O2271">
        <v>22035</v>
      </c>
      <c r="P2271">
        <v>0.86</v>
      </c>
      <c r="Q2271">
        <v>0.62</v>
      </c>
      <c r="R2271" t="b">
        <v>0</v>
      </c>
      <c r="S2271" t="s">
        <v>35</v>
      </c>
      <c r="T2271">
        <v>9</v>
      </c>
      <c r="U2271" t="s">
        <v>2314</v>
      </c>
      <c r="V2271" t="b">
        <v>0</v>
      </c>
      <c r="W2271" t="b">
        <v>0</v>
      </c>
      <c r="X2271" t="b">
        <v>0</v>
      </c>
      <c r="Y2271" t="b">
        <v>1</v>
      </c>
      <c r="Z2271" t="b">
        <v>1</v>
      </c>
      <c r="AA2271" t="b">
        <v>1</v>
      </c>
      <c r="AB2271" t="b">
        <v>1</v>
      </c>
      <c r="AC2271" t="b">
        <v>1</v>
      </c>
      <c r="AD2271" t="b">
        <v>1</v>
      </c>
      <c r="AE2271" t="b">
        <v>0</v>
      </c>
      <c r="AF2271" t="b">
        <v>0</v>
      </c>
      <c r="AG2271" t="b">
        <v>0</v>
      </c>
      <c r="AH2271" t="b">
        <v>0</v>
      </c>
      <c r="AI2271" t="b">
        <v>0</v>
      </c>
      <c r="AJ2271" t="b">
        <v>0</v>
      </c>
      <c r="AK2271" t="b">
        <v>0</v>
      </c>
      <c r="AL2271" t="b">
        <v>0</v>
      </c>
      <c r="AM2271" t="b">
        <v>0</v>
      </c>
    </row>
    <row r="2272" spans="1:39" ht="14.4" hidden="1" x14ac:dyDescent="0.3">
      <c r="A2272" t="s">
        <v>2388</v>
      </c>
      <c r="B2272">
        <v>2017</v>
      </c>
      <c r="C2272" t="s">
        <v>63</v>
      </c>
      <c r="D2272" t="s">
        <v>24</v>
      </c>
      <c r="E2272" t="s">
        <v>74</v>
      </c>
      <c r="F2272" t="s">
        <v>40</v>
      </c>
      <c r="G2272" t="s">
        <v>55</v>
      </c>
      <c r="H2272" t="s">
        <v>42</v>
      </c>
      <c r="I2272" t="s">
        <v>83</v>
      </c>
      <c r="J2272" t="b">
        <v>0</v>
      </c>
      <c r="L2272">
        <v>0.13</v>
      </c>
      <c r="M2272" t="s">
        <v>8143</v>
      </c>
      <c r="O2272">
        <v>70795</v>
      </c>
      <c r="P2272">
        <v>-4.1100000000000003</v>
      </c>
      <c r="Q2272">
        <v>0.83</v>
      </c>
      <c r="R2272" t="b">
        <v>0</v>
      </c>
      <c r="S2272" t="s">
        <v>35</v>
      </c>
      <c r="T2272">
        <v>9</v>
      </c>
      <c r="U2272" t="s">
        <v>2314</v>
      </c>
      <c r="V2272" t="b">
        <v>1</v>
      </c>
      <c r="W2272" t="b">
        <v>0</v>
      </c>
      <c r="X2272" t="b">
        <v>1</v>
      </c>
      <c r="Y2272" t="b">
        <v>1</v>
      </c>
      <c r="Z2272" t="b">
        <v>0</v>
      </c>
      <c r="AA2272" t="b">
        <v>0</v>
      </c>
      <c r="AB2272" t="b">
        <v>0</v>
      </c>
      <c r="AC2272" t="b">
        <v>1</v>
      </c>
      <c r="AD2272" t="b">
        <v>0</v>
      </c>
      <c r="AE2272" t="b">
        <v>0</v>
      </c>
      <c r="AF2272" t="b">
        <v>0</v>
      </c>
      <c r="AG2272" t="b">
        <v>0</v>
      </c>
      <c r="AH2272" t="b">
        <v>0</v>
      </c>
      <c r="AI2272" t="b">
        <v>0</v>
      </c>
      <c r="AJ2272" t="b">
        <v>0</v>
      </c>
      <c r="AK2272" t="b">
        <v>0</v>
      </c>
      <c r="AL2272" t="b">
        <v>0</v>
      </c>
      <c r="AM2272" t="b">
        <v>0</v>
      </c>
    </row>
    <row r="2273" spans="1:39" ht="14.4" hidden="1" x14ac:dyDescent="0.3">
      <c r="A2273" t="s">
        <v>2389</v>
      </c>
      <c r="B2273">
        <v>2017</v>
      </c>
      <c r="C2273" t="s">
        <v>242</v>
      </c>
      <c r="D2273" t="s">
        <v>90</v>
      </c>
      <c r="E2273" t="s">
        <v>39</v>
      </c>
      <c r="F2273" t="s">
        <v>5176</v>
      </c>
      <c r="G2273" t="s">
        <v>41</v>
      </c>
      <c r="H2273" t="s">
        <v>34</v>
      </c>
      <c r="I2273" t="s">
        <v>61</v>
      </c>
      <c r="J2273" t="b">
        <v>0</v>
      </c>
      <c r="L2273">
        <v>0.15</v>
      </c>
      <c r="M2273" t="s">
        <v>6841</v>
      </c>
      <c r="O2273">
        <v>54838</v>
      </c>
      <c r="P2273">
        <v>2.97</v>
      </c>
      <c r="Q2273">
        <v>0.82</v>
      </c>
      <c r="R2273" t="b">
        <v>0</v>
      </c>
      <c r="S2273" t="s">
        <v>40</v>
      </c>
      <c r="T2273">
        <v>11</v>
      </c>
      <c r="U2273" t="s">
        <v>2314</v>
      </c>
      <c r="V2273" t="b">
        <v>1</v>
      </c>
      <c r="W2273" t="b">
        <v>1</v>
      </c>
      <c r="X2273" t="b">
        <v>1</v>
      </c>
      <c r="Y2273" t="b">
        <v>0</v>
      </c>
      <c r="Z2273" t="b">
        <v>0</v>
      </c>
      <c r="AA2273" t="b">
        <v>1</v>
      </c>
      <c r="AB2273" t="b">
        <v>0</v>
      </c>
      <c r="AC2273" t="b">
        <v>1</v>
      </c>
      <c r="AD2273" t="b">
        <v>0</v>
      </c>
      <c r="AE2273" t="b">
        <v>0</v>
      </c>
      <c r="AF2273" t="b">
        <v>0</v>
      </c>
      <c r="AG2273" t="b">
        <v>0</v>
      </c>
      <c r="AH2273" t="b">
        <v>0</v>
      </c>
      <c r="AI2273" t="b">
        <v>0</v>
      </c>
      <c r="AJ2273" t="b">
        <v>0</v>
      </c>
      <c r="AK2273" t="b">
        <v>0</v>
      </c>
      <c r="AL2273" t="b">
        <v>0</v>
      </c>
      <c r="AM2273" t="b">
        <v>0</v>
      </c>
    </row>
    <row r="2274" spans="1:39" ht="14.4" hidden="1" x14ac:dyDescent="0.3">
      <c r="A2274" t="s">
        <v>2390</v>
      </c>
      <c r="B2274">
        <v>2017</v>
      </c>
      <c r="C2274" t="s">
        <v>375</v>
      </c>
      <c r="D2274" t="s">
        <v>58</v>
      </c>
      <c r="E2274" t="s">
        <v>39</v>
      </c>
      <c r="F2274" t="s">
        <v>40</v>
      </c>
      <c r="G2274" t="s">
        <v>86</v>
      </c>
      <c r="H2274" t="s">
        <v>105</v>
      </c>
      <c r="I2274" t="s">
        <v>83</v>
      </c>
      <c r="J2274" t="b">
        <v>0</v>
      </c>
      <c r="L2274">
        <v>0.04</v>
      </c>
      <c r="M2274" t="s">
        <v>8142</v>
      </c>
      <c r="O2274">
        <v>24733</v>
      </c>
      <c r="P2274">
        <v>2.79</v>
      </c>
      <c r="Q2274">
        <v>0.81</v>
      </c>
      <c r="R2274" t="b">
        <v>0</v>
      </c>
      <c r="S2274" t="s">
        <v>20</v>
      </c>
      <c r="T2274">
        <v>12</v>
      </c>
      <c r="U2274" t="s">
        <v>2314</v>
      </c>
      <c r="V2274" t="b">
        <v>1</v>
      </c>
      <c r="W2274" t="b">
        <v>1</v>
      </c>
      <c r="X2274" t="b">
        <v>0</v>
      </c>
      <c r="Y2274" t="b">
        <v>1</v>
      </c>
      <c r="Z2274" t="b">
        <v>1</v>
      </c>
      <c r="AA2274" t="b">
        <v>1</v>
      </c>
      <c r="AB2274" t="b">
        <v>0</v>
      </c>
      <c r="AC2274" t="b">
        <v>0</v>
      </c>
      <c r="AD2274" t="b">
        <v>0</v>
      </c>
      <c r="AE2274" t="b">
        <v>1</v>
      </c>
      <c r="AF2274" t="b">
        <v>0</v>
      </c>
      <c r="AG2274" t="b">
        <v>0</v>
      </c>
      <c r="AH2274" t="b">
        <v>0</v>
      </c>
      <c r="AI2274" t="b">
        <v>0</v>
      </c>
      <c r="AJ2274" t="b">
        <v>0</v>
      </c>
      <c r="AK2274" t="b">
        <v>0</v>
      </c>
      <c r="AL2274" t="b">
        <v>0</v>
      </c>
      <c r="AM2274" t="b">
        <v>0</v>
      </c>
    </row>
    <row r="2275" spans="1:39" ht="14.4" hidden="1" x14ac:dyDescent="0.3">
      <c r="A2275" t="s">
        <v>2391</v>
      </c>
      <c r="B2275">
        <v>2017</v>
      </c>
      <c r="C2275" t="s">
        <v>183</v>
      </c>
      <c r="D2275" t="s">
        <v>113</v>
      </c>
      <c r="E2275" t="s">
        <v>16</v>
      </c>
      <c r="F2275" t="s">
        <v>40</v>
      </c>
      <c r="G2275" t="s">
        <v>33</v>
      </c>
      <c r="H2275" t="s">
        <v>34</v>
      </c>
      <c r="I2275" t="s">
        <v>83</v>
      </c>
      <c r="J2275" t="b">
        <v>0</v>
      </c>
      <c r="L2275">
        <v>0.16</v>
      </c>
      <c r="M2275" t="s">
        <v>8141</v>
      </c>
      <c r="O2275">
        <v>83919</v>
      </c>
      <c r="P2275">
        <v>0.55000000000000004</v>
      </c>
      <c r="Q2275">
        <v>0.7</v>
      </c>
      <c r="R2275" t="b">
        <v>0</v>
      </c>
      <c r="S2275" t="s">
        <v>35</v>
      </c>
      <c r="T2275">
        <v>10</v>
      </c>
      <c r="U2275" t="s">
        <v>2314</v>
      </c>
      <c r="V2275" t="b">
        <v>1</v>
      </c>
      <c r="W2275" t="b">
        <v>1</v>
      </c>
      <c r="X2275" t="b">
        <v>0</v>
      </c>
      <c r="Y2275" t="b">
        <v>0</v>
      </c>
      <c r="Z2275" t="b">
        <v>0</v>
      </c>
      <c r="AA2275" t="b">
        <v>1</v>
      </c>
      <c r="AB2275" t="b">
        <v>0</v>
      </c>
      <c r="AC2275" t="b">
        <v>0</v>
      </c>
      <c r="AD2275" t="b">
        <v>1</v>
      </c>
      <c r="AE2275" t="b">
        <v>0</v>
      </c>
      <c r="AF2275" t="b">
        <v>0</v>
      </c>
      <c r="AG2275" t="b">
        <v>0</v>
      </c>
      <c r="AH2275" t="b">
        <v>0</v>
      </c>
      <c r="AI2275" t="b">
        <v>0</v>
      </c>
      <c r="AJ2275" t="b">
        <v>0</v>
      </c>
      <c r="AK2275" t="b">
        <v>0</v>
      </c>
      <c r="AL2275" t="b">
        <v>0</v>
      </c>
      <c r="AM2275" t="b">
        <v>0</v>
      </c>
    </row>
    <row r="2276" spans="1:39" ht="14.4" hidden="1" x14ac:dyDescent="0.3">
      <c r="A2276" t="s">
        <v>2392</v>
      </c>
      <c r="B2276">
        <v>2017</v>
      </c>
      <c r="C2276" t="s">
        <v>23</v>
      </c>
      <c r="D2276" t="s">
        <v>24</v>
      </c>
      <c r="E2276" t="s">
        <v>25</v>
      </c>
      <c r="F2276" t="s">
        <v>5169</v>
      </c>
      <c r="G2276" t="s">
        <v>93</v>
      </c>
      <c r="H2276" t="s">
        <v>18</v>
      </c>
      <c r="I2276" t="s">
        <v>98</v>
      </c>
      <c r="J2276" t="b">
        <v>0</v>
      </c>
      <c r="L2276">
        <v>0.06</v>
      </c>
      <c r="M2276" t="s">
        <v>8140</v>
      </c>
      <c r="O2276">
        <v>70669</v>
      </c>
      <c r="P2276">
        <v>2.02</v>
      </c>
      <c r="Q2276">
        <v>0.88</v>
      </c>
      <c r="R2276" t="b">
        <v>0</v>
      </c>
      <c r="S2276" t="s">
        <v>40</v>
      </c>
      <c r="T2276">
        <v>6</v>
      </c>
      <c r="U2276" t="s">
        <v>2314</v>
      </c>
      <c r="V2276" t="b">
        <v>0</v>
      </c>
      <c r="W2276" t="b">
        <v>1</v>
      </c>
      <c r="X2276" t="b">
        <v>0</v>
      </c>
      <c r="Y2276" t="b">
        <v>1</v>
      </c>
      <c r="Z2276" t="b">
        <v>1</v>
      </c>
      <c r="AA2276" t="b">
        <v>1</v>
      </c>
      <c r="AB2276" t="b">
        <v>0</v>
      </c>
      <c r="AC2276" t="b">
        <v>1</v>
      </c>
      <c r="AD2276" t="b">
        <v>0</v>
      </c>
      <c r="AE2276" t="b">
        <v>0</v>
      </c>
      <c r="AF2276" t="b">
        <v>0</v>
      </c>
      <c r="AG2276" t="b">
        <v>0</v>
      </c>
      <c r="AH2276" t="b">
        <v>0</v>
      </c>
      <c r="AI2276" t="b">
        <v>0</v>
      </c>
      <c r="AJ2276" t="b">
        <v>0</v>
      </c>
      <c r="AK2276" t="b">
        <v>0</v>
      </c>
      <c r="AL2276" t="b">
        <v>0</v>
      </c>
      <c r="AM2276" t="b">
        <v>0</v>
      </c>
    </row>
    <row r="2277" spans="1:39" ht="14.4" hidden="1" x14ac:dyDescent="0.3">
      <c r="A2277" t="s">
        <v>2393</v>
      </c>
      <c r="B2277">
        <v>2017</v>
      </c>
      <c r="C2277" t="s">
        <v>96</v>
      </c>
      <c r="D2277" t="s">
        <v>90</v>
      </c>
      <c r="E2277" t="s">
        <v>120</v>
      </c>
      <c r="F2277" t="s">
        <v>40</v>
      </c>
      <c r="G2277" t="s">
        <v>46</v>
      </c>
      <c r="H2277" t="s">
        <v>42</v>
      </c>
      <c r="I2277" t="s">
        <v>98</v>
      </c>
      <c r="J2277" t="b">
        <v>0</v>
      </c>
      <c r="L2277">
        <v>7.0000000000000007E-2</v>
      </c>
      <c r="M2277" t="s">
        <v>8139</v>
      </c>
      <c r="O2277">
        <v>68469</v>
      </c>
      <c r="P2277">
        <v>2.38</v>
      </c>
      <c r="Q2277">
        <v>0.71</v>
      </c>
      <c r="R2277" t="b">
        <v>0</v>
      </c>
      <c r="S2277" t="s">
        <v>35</v>
      </c>
      <c r="T2277">
        <v>5</v>
      </c>
      <c r="U2277" t="s">
        <v>2314</v>
      </c>
      <c r="V2277" t="b">
        <v>0</v>
      </c>
      <c r="W2277" t="b">
        <v>1</v>
      </c>
      <c r="X2277" t="b">
        <v>1</v>
      </c>
      <c r="Y2277" t="b">
        <v>1</v>
      </c>
      <c r="Z2277" t="b">
        <v>0</v>
      </c>
      <c r="AA2277" t="b">
        <v>0</v>
      </c>
      <c r="AB2277" t="b">
        <v>0</v>
      </c>
      <c r="AC2277" t="b">
        <v>1</v>
      </c>
      <c r="AD2277" t="b">
        <v>0</v>
      </c>
      <c r="AE2277" t="b">
        <v>1</v>
      </c>
      <c r="AF2277" t="b">
        <v>0</v>
      </c>
      <c r="AG2277" t="b">
        <v>0</v>
      </c>
      <c r="AH2277" t="b">
        <v>0</v>
      </c>
      <c r="AI2277" t="b">
        <v>0</v>
      </c>
      <c r="AJ2277" t="b">
        <v>0</v>
      </c>
      <c r="AK2277" t="b">
        <v>0</v>
      </c>
      <c r="AL2277" t="b">
        <v>0</v>
      </c>
      <c r="AM2277" t="b">
        <v>0</v>
      </c>
    </row>
    <row r="2278" spans="1:39" ht="14.4" hidden="1" x14ac:dyDescent="0.3">
      <c r="A2278" t="s">
        <v>2394</v>
      </c>
      <c r="B2278">
        <v>2017</v>
      </c>
      <c r="C2278" t="s">
        <v>154</v>
      </c>
      <c r="D2278" t="s">
        <v>24</v>
      </c>
      <c r="E2278" t="s">
        <v>108</v>
      </c>
      <c r="F2278" t="s">
        <v>5181</v>
      </c>
      <c r="G2278" t="s">
        <v>17</v>
      </c>
      <c r="H2278" t="s">
        <v>91</v>
      </c>
      <c r="I2278" t="s">
        <v>98</v>
      </c>
      <c r="J2278" t="b">
        <v>0</v>
      </c>
      <c r="L2278">
        <v>0.14000000000000001</v>
      </c>
      <c r="M2278" t="s">
        <v>8138</v>
      </c>
      <c r="O2278">
        <v>72805</v>
      </c>
      <c r="P2278">
        <v>4.0199999999999996</v>
      </c>
      <c r="Q2278">
        <v>0.77</v>
      </c>
      <c r="R2278" t="b">
        <v>0</v>
      </c>
      <c r="S2278" t="s">
        <v>40</v>
      </c>
      <c r="T2278">
        <v>16</v>
      </c>
      <c r="U2278" t="s">
        <v>2314</v>
      </c>
      <c r="V2278" t="b">
        <v>0</v>
      </c>
      <c r="W2278" t="b">
        <v>1</v>
      </c>
      <c r="X2278" t="b">
        <v>1</v>
      </c>
      <c r="Y2278" t="b">
        <v>0</v>
      </c>
      <c r="Z2278" t="b">
        <v>0</v>
      </c>
      <c r="AA2278" t="b">
        <v>0</v>
      </c>
      <c r="AB2278" t="b">
        <v>1</v>
      </c>
      <c r="AC2278" t="b">
        <v>1</v>
      </c>
      <c r="AD2278" t="b">
        <v>0</v>
      </c>
      <c r="AE2278" t="b">
        <v>1</v>
      </c>
      <c r="AF2278" t="b">
        <v>0</v>
      </c>
      <c r="AG2278" t="b">
        <v>0</v>
      </c>
      <c r="AH2278" t="b">
        <v>0</v>
      </c>
      <c r="AI2278" t="b">
        <v>0</v>
      </c>
      <c r="AJ2278" t="b">
        <v>0</v>
      </c>
      <c r="AK2278" t="b">
        <v>0</v>
      </c>
      <c r="AL2278" t="b">
        <v>0</v>
      </c>
      <c r="AM2278" t="b">
        <v>0</v>
      </c>
    </row>
    <row r="2279" spans="1:39" ht="14.4" hidden="1" x14ac:dyDescent="0.3">
      <c r="A2279" t="s">
        <v>2395</v>
      </c>
      <c r="B2279">
        <v>2017</v>
      </c>
      <c r="C2279" t="s">
        <v>126</v>
      </c>
      <c r="D2279" t="s">
        <v>68</v>
      </c>
      <c r="E2279" t="s">
        <v>78</v>
      </c>
      <c r="F2279" t="s">
        <v>5181</v>
      </c>
      <c r="G2279" t="s">
        <v>65</v>
      </c>
      <c r="H2279" t="s">
        <v>69</v>
      </c>
      <c r="I2279" t="s">
        <v>28</v>
      </c>
      <c r="J2279" t="b">
        <v>1</v>
      </c>
      <c r="K2279" t="s">
        <v>8136</v>
      </c>
      <c r="L2279">
        <v>0.79</v>
      </c>
      <c r="M2279" t="s">
        <v>8137</v>
      </c>
      <c r="N2279" t="s">
        <v>8136</v>
      </c>
      <c r="O2279">
        <v>118429</v>
      </c>
      <c r="P2279">
        <v>-4.5199999999999996</v>
      </c>
      <c r="Q2279">
        <v>0.2</v>
      </c>
      <c r="R2279" t="b">
        <v>1</v>
      </c>
      <c r="S2279" t="s">
        <v>40</v>
      </c>
      <c r="T2279">
        <v>14</v>
      </c>
      <c r="U2279" t="s">
        <v>2314</v>
      </c>
      <c r="V2279" t="b">
        <v>0</v>
      </c>
      <c r="W2279" t="b">
        <v>0</v>
      </c>
      <c r="X2279" t="b">
        <v>0</v>
      </c>
      <c r="Y2279" t="b">
        <v>1</v>
      </c>
      <c r="Z2279" t="b">
        <v>0</v>
      </c>
      <c r="AA2279" t="b">
        <v>0</v>
      </c>
      <c r="AB2279" t="b">
        <v>0</v>
      </c>
      <c r="AC2279" t="b">
        <v>1</v>
      </c>
      <c r="AD2279" t="b">
        <v>0</v>
      </c>
      <c r="AE2279" t="b">
        <v>1</v>
      </c>
      <c r="AF2279" t="b">
        <v>0</v>
      </c>
      <c r="AG2279" t="b">
        <v>1</v>
      </c>
      <c r="AH2279" t="b">
        <v>1</v>
      </c>
      <c r="AI2279" t="b">
        <v>1</v>
      </c>
      <c r="AJ2279" t="b">
        <v>0</v>
      </c>
      <c r="AK2279" t="b">
        <v>0</v>
      </c>
      <c r="AL2279" t="b">
        <v>0</v>
      </c>
      <c r="AM2279" t="b">
        <v>1</v>
      </c>
    </row>
    <row r="2280" spans="1:39" ht="14.4" hidden="1" x14ac:dyDescent="0.3">
      <c r="A2280" t="s">
        <v>2396</v>
      </c>
      <c r="B2280">
        <v>2017</v>
      </c>
      <c r="C2280" t="s">
        <v>154</v>
      </c>
      <c r="D2280" t="s">
        <v>24</v>
      </c>
      <c r="E2280" t="s">
        <v>108</v>
      </c>
      <c r="F2280" t="s">
        <v>5176</v>
      </c>
      <c r="G2280" t="s">
        <v>41</v>
      </c>
      <c r="H2280" t="s">
        <v>69</v>
      </c>
      <c r="I2280" t="s">
        <v>83</v>
      </c>
      <c r="J2280" t="b">
        <v>0</v>
      </c>
      <c r="L2280">
        <v>0.14000000000000001</v>
      </c>
      <c r="M2280" t="s">
        <v>8135</v>
      </c>
      <c r="O2280">
        <v>79132</v>
      </c>
      <c r="P2280">
        <v>-3.59</v>
      </c>
      <c r="Q2280">
        <v>0.75</v>
      </c>
      <c r="R2280" t="b">
        <v>0</v>
      </c>
      <c r="S2280" t="s">
        <v>20</v>
      </c>
      <c r="T2280">
        <v>2</v>
      </c>
      <c r="U2280" t="s">
        <v>2314</v>
      </c>
      <c r="V2280" t="b">
        <v>0</v>
      </c>
      <c r="W2280" t="b">
        <v>0</v>
      </c>
      <c r="X2280" t="b">
        <v>1</v>
      </c>
      <c r="Y2280" t="b">
        <v>1</v>
      </c>
      <c r="Z2280" t="b">
        <v>1</v>
      </c>
      <c r="AA2280" t="b">
        <v>0</v>
      </c>
      <c r="AB2280" t="b">
        <v>0</v>
      </c>
      <c r="AC2280" t="b">
        <v>0</v>
      </c>
      <c r="AD2280" t="b">
        <v>0</v>
      </c>
      <c r="AE2280" t="b">
        <v>0</v>
      </c>
      <c r="AF2280" t="b">
        <v>0</v>
      </c>
      <c r="AG2280" t="b">
        <v>0</v>
      </c>
      <c r="AH2280" t="b">
        <v>0</v>
      </c>
      <c r="AI2280" t="b">
        <v>0</v>
      </c>
      <c r="AJ2280" t="b">
        <v>0</v>
      </c>
      <c r="AK2280" t="b">
        <v>0</v>
      </c>
      <c r="AL2280" t="b">
        <v>0</v>
      </c>
      <c r="AM2280" t="b">
        <v>0</v>
      </c>
    </row>
    <row r="2281" spans="1:39" ht="14.4" hidden="1" x14ac:dyDescent="0.3">
      <c r="A2281" t="s">
        <v>2397</v>
      </c>
      <c r="B2281">
        <v>2017</v>
      </c>
      <c r="C2281" t="s">
        <v>30</v>
      </c>
      <c r="D2281" t="s">
        <v>31</v>
      </c>
      <c r="E2281" t="s">
        <v>25</v>
      </c>
      <c r="F2281" t="s">
        <v>5181</v>
      </c>
      <c r="G2281" t="s">
        <v>41</v>
      </c>
      <c r="H2281" t="s">
        <v>27</v>
      </c>
      <c r="I2281" t="s">
        <v>98</v>
      </c>
      <c r="J2281" t="b">
        <v>0</v>
      </c>
      <c r="L2281">
        <v>0.02</v>
      </c>
      <c r="M2281" t="s">
        <v>8134</v>
      </c>
      <c r="O2281">
        <v>24616</v>
      </c>
      <c r="P2281">
        <v>2.64</v>
      </c>
      <c r="Q2281">
        <v>0.72</v>
      </c>
      <c r="R2281" t="b">
        <v>0</v>
      </c>
      <c r="S2281" t="s">
        <v>35</v>
      </c>
      <c r="T2281">
        <v>14</v>
      </c>
      <c r="U2281" t="s">
        <v>2314</v>
      </c>
      <c r="V2281" t="b">
        <v>1</v>
      </c>
      <c r="W2281" t="b">
        <v>1</v>
      </c>
      <c r="X2281" t="b">
        <v>0</v>
      </c>
      <c r="Y2281" t="b">
        <v>0</v>
      </c>
      <c r="Z2281" t="b">
        <v>1</v>
      </c>
      <c r="AA2281" t="b">
        <v>0</v>
      </c>
      <c r="AB2281" t="b">
        <v>0</v>
      </c>
      <c r="AC2281" t="b">
        <v>0</v>
      </c>
      <c r="AD2281" t="b">
        <v>1</v>
      </c>
      <c r="AE2281" t="b">
        <v>1</v>
      </c>
      <c r="AF2281" t="b">
        <v>0</v>
      </c>
      <c r="AG2281" t="b">
        <v>0</v>
      </c>
      <c r="AH2281" t="b">
        <v>0</v>
      </c>
      <c r="AI2281" t="b">
        <v>0</v>
      </c>
      <c r="AJ2281" t="b">
        <v>0</v>
      </c>
      <c r="AK2281" t="b">
        <v>0</v>
      </c>
      <c r="AL2281" t="b">
        <v>0</v>
      </c>
      <c r="AM2281" t="b">
        <v>0</v>
      </c>
    </row>
    <row r="2282" spans="1:39" ht="14.4" hidden="1" x14ac:dyDescent="0.3">
      <c r="A2282" t="s">
        <v>2398</v>
      </c>
      <c r="B2282">
        <v>2017</v>
      </c>
      <c r="C2282" t="s">
        <v>118</v>
      </c>
      <c r="D2282" t="s">
        <v>90</v>
      </c>
      <c r="E2282" t="s">
        <v>78</v>
      </c>
      <c r="F2282" t="s">
        <v>5169</v>
      </c>
      <c r="G2282" t="s">
        <v>46</v>
      </c>
      <c r="H2282" t="s">
        <v>27</v>
      </c>
      <c r="I2282" t="s">
        <v>61</v>
      </c>
      <c r="J2282" t="b">
        <v>0</v>
      </c>
      <c r="L2282">
        <v>0.05</v>
      </c>
      <c r="M2282" t="s">
        <v>8133</v>
      </c>
      <c r="O2282">
        <v>57055</v>
      </c>
      <c r="P2282">
        <v>3.45</v>
      </c>
      <c r="Q2282">
        <v>0.65</v>
      </c>
      <c r="R2282" t="b">
        <v>0</v>
      </c>
      <c r="S2282" t="s">
        <v>20</v>
      </c>
      <c r="T2282">
        <v>11</v>
      </c>
      <c r="U2282" t="s">
        <v>2314</v>
      </c>
      <c r="V2282" t="b">
        <v>0</v>
      </c>
      <c r="W2282" t="b">
        <v>0</v>
      </c>
      <c r="X2282" t="b">
        <v>0</v>
      </c>
      <c r="Y2282" t="b">
        <v>1</v>
      </c>
      <c r="Z2282" t="b">
        <v>1</v>
      </c>
      <c r="AA2282" t="b">
        <v>1</v>
      </c>
      <c r="AB2282" t="b">
        <v>0</v>
      </c>
      <c r="AC2282" t="b">
        <v>1</v>
      </c>
      <c r="AD2282" t="b">
        <v>1</v>
      </c>
      <c r="AE2282" t="b">
        <v>0</v>
      </c>
      <c r="AF2282" t="b">
        <v>0</v>
      </c>
      <c r="AG2282" t="b">
        <v>0</v>
      </c>
      <c r="AH2282" t="b">
        <v>0</v>
      </c>
      <c r="AI2282" t="b">
        <v>0</v>
      </c>
      <c r="AJ2282" t="b">
        <v>0</v>
      </c>
      <c r="AK2282" t="b">
        <v>0</v>
      </c>
      <c r="AL2282" t="b">
        <v>0</v>
      </c>
      <c r="AM2282" t="b">
        <v>0</v>
      </c>
    </row>
    <row r="2283" spans="1:39" ht="14.4" hidden="1" x14ac:dyDescent="0.3">
      <c r="A2283" t="s">
        <v>2399</v>
      </c>
      <c r="B2283">
        <v>2017</v>
      </c>
      <c r="C2283" t="s">
        <v>73</v>
      </c>
      <c r="D2283" t="s">
        <v>15</v>
      </c>
      <c r="E2283" t="s">
        <v>25</v>
      </c>
      <c r="F2283" t="s">
        <v>5176</v>
      </c>
      <c r="G2283" t="s">
        <v>55</v>
      </c>
      <c r="H2283" t="s">
        <v>91</v>
      </c>
      <c r="I2283" t="s">
        <v>98</v>
      </c>
      <c r="J2283" t="b">
        <v>1</v>
      </c>
      <c r="K2283" t="s">
        <v>6159</v>
      </c>
      <c r="L2283">
        <v>0.75</v>
      </c>
      <c r="M2283" t="s">
        <v>8132</v>
      </c>
      <c r="N2283" t="s">
        <v>6159</v>
      </c>
      <c r="O2283">
        <v>48482</v>
      </c>
      <c r="P2283">
        <v>-2.16</v>
      </c>
      <c r="Q2283">
        <v>0.26</v>
      </c>
      <c r="R2283" t="b">
        <v>1</v>
      </c>
      <c r="S2283" t="s">
        <v>35</v>
      </c>
      <c r="T2283">
        <v>13</v>
      </c>
      <c r="U2283" t="s">
        <v>2314</v>
      </c>
      <c r="V2283" t="b">
        <v>1</v>
      </c>
      <c r="W2283" t="b">
        <v>1</v>
      </c>
      <c r="X2283" t="b">
        <v>1</v>
      </c>
      <c r="Y2283" t="b">
        <v>0</v>
      </c>
      <c r="Z2283" t="b">
        <v>1</v>
      </c>
      <c r="AA2283" t="b">
        <v>1</v>
      </c>
      <c r="AB2283" t="b">
        <v>0</v>
      </c>
      <c r="AC2283" t="b">
        <v>0</v>
      </c>
      <c r="AD2283" t="b">
        <v>0</v>
      </c>
      <c r="AE2283" t="b">
        <v>1</v>
      </c>
      <c r="AF2283" t="b">
        <v>0</v>
      </c>
      <c r="AG2283" t="b">
        <v>1</v>
      </c>
      <c r="AH2283" t="b">
        <v>1</v>
      </c>
      <c r="AI2283" t="b">
        <v>1</v>
      </c>
      <c r="AJ2283" t="b">
        <v>0</v>
      </c>
      <c r="AK2283" t="b">
        <v>0</v>
      </c>
      <c r="AL2283" t="b">
        <v>1</v>
      </c>
      <c r="AM2283" t="b">
        <v>0</v>
      </c>
    </row>
    <row r="2284" spans="1:39" ht="14.4" hidden="1" x14ac:dyDescent="0.3">
      <c r="A2284" t="s">
        <v>2400</v>
      </c>
      <c r="B2284">
        <v>2017</v>
      </c>
      <c r="C2284" t="s">
        <v>152</v>
      </c>
      <c r="D2284" t="s">
        <v>77</v>
      </c>
      <c r="E2284" t="s">
        <v>133</v>
      </c>
      <c r="F2284" t="s">
        <v>5176</v>
      </c>
      <c r="G2284" t="s">
        <v>26</v>
      </c>
      <c r="H2284" t="s">
        <v>42</v>
      </c>
      <c r="I2284" t="s">
        <v>19</v>
      </c>
      <c r="J2284" t="b">
        <v>0</v>
      </c>
      <c r="L2284">
        <v>0.06</v>
      </c>
      <c r="M2284" t="s">
        <v>8131</v>
      </c>
      <c r="O2284">
        <v>58512</v>
      </c>
      <c r="P2284">
        <v>-2.85</v>
      </c>
      <c r="Q2284">
        <v>0.66</v>
      </c>
      <c r="R2284" t="b">
        <v>0</v>
      </c>
      <c r="S2284" t="s">
        <v>40</v>
      </c>
      <c r="T2284">
        <v>7</v>
      </c>
      <c r="U2284" t="s">
        <v>2314</v>
      </c>
      <c r="V2284" t="b">
        <v>0</v>
      </c>
      <c r="W2284" t="b">
        <v>0</v>
      </c>
      <c r="X2284" t="b">
        <v>1</v>
      </c>
      <c r="Y2284" t="b">
        <v>0</v>
      </c>
      <c r="Z2284" t="b">
        <v>0</v>
      </c>
      <c r="AA2284" t="b">
        <v>1</v>
      </c>
      <c r="AB2284" t="b">
        <v>0</v>
      </c>
      <c r="AC2284" t="b">
        <v>1</v>
      </c>
      <c r="AD2284" t="b">
        <v>0</v>
      </c>
      <c r="AE2284" t="b">
        <v>0</v>
      </c>
      <c r="AF2284" t="b">
        <v>0</v>
      </c>
      <c r="AG2284" t="b">
        <v>0</v>
      </c>
      <c r="AH2284" t="b">
        <v>0</v>
      </c>
      <c r="AI2284" t="b">
        <v>0</v>
      </c>
      <c r="AJ2284" t="b">
        <v>0</v>
      </c>
      <c r="AK2284" t="b">
        <v>0</v>
      </c>
      <c r="AL2284" t="b">
        <v>0</v>
      </c>
      <c r="AM2284" t="b">
        <v>0</v>
      </c>
    </row>
    <row r="2285" spans="1:39" ht="14.4" hidden="1" x14ac:dyDescent="0.3">
      <c r="A2285" t="s">
        <v>2401</v>
      </c>
      <c r="B2285">
        <v>2017</v>
      </c>
      <c r="C2285" t="s">
        <v>104</v>
      </c>
      <c r="D2285" t="s">
        <v>15</v>
      </c>
      <c r="E2285" t="s">
        <v>64</v>
      </c>
      <c r="F2285" t="s">
        <v>5176</v>
      </c>
      <c r="G2285" t="s">
        <v>86</v>
      </c>
      <c r="H2285" t="s">
        <v>94</v>
      </c>
      <c r="I2285" t="s">
        <v>83</v>
      </c>
      <c r="J2285" t="b">
        <v>1</v>
      </c>
      <c r="K2285" t="s">
        <v>8129</v>
      </c>
      <c r="L2285">
        <v>0.86</v>
      </c>
      <c r="M2285" t="s">
        <v>8130</v>
      </c>
      <c r="N2285" t="s">
        <v>8129</v>
      </c>
      <c r="O2285">
        <v>44435</v>
      </c>
      <c r="P2285">
        <v>4.96</v>
      </c>
      <c r="Q2285">
        <v>0.28000000000000003</v>
      </c>
      <c r="R2285" t="b">
        <v>1</v>
      </c>
      <c r="S2285" t="s">
        <v>40</v>
      </c>
      <c r="T2285">
        <v>9</v>
      </c>
      <c r="U2285" t="s">
        <v>2314</v>
      </c>
      <c r="V2285" t="b">
        <v>1</v>
      </c>
      <c r="W2285" t="b">
        <v>0</v>
      </c>
      <c r="X2285" t="b">
        <v>0</v>
      </c>
      <c r="Y2285" t="b">
        <v>0</v>
      </c>
      <c r="Z2285" t="b">
        <v>1</v>
      </c>
      <c r="AA2285" t="b">
        <v>1</v>
      </c>
      <c r="AB2285" t="b">
        <v>0</v>
      </c>
      <c r="AC2285" t="b">
        <v>0</v>
      </c>
      <c r="AD2285" t="b">
        <v>0</v>
      </c>
      <c r="AE2285" t="b">
        <v>1</v>
      </c>
      <c r="AF2285" t="b">
        <v>0</v>
      </c>
      <c r="AG2285" t="b">
        <v>0</v>
      </c>
      <c r="AH2285" t="b">
        <v>1</v>
      </c>
      <c r="AI2285" t="b">
        <v>1</v>
      </c>
      <c r="AJ2285" t="b">
        <v>1</v>
      </c>
      <c r="AK2285" t="b">
        <v>0</v>
      </c>
      <c r="AL2285" t="b">
        <v>1</v>
      </c>
      <c r="AM2285" t="b">
        <v>0</v>
      </c>
    </row>
    <row r="2286" spans="1:39" ht="14.4" hidden="1" x14ac:dyDescent="0.3">
      <c r="A2286" t="s">
        <v>2402</v>
      </c>
      <c r="B2286">
        <v>2017</v>
      </c>
      <c r="C2286" t="s">
        <v>152</v>
      </c>
      <c r="D2286" t="s">
        <v>77</v>
      </c>
      <c r="E2286" t="s">
        <v>120</v>
      </c>
      <c r="F2286" t="s">
        <v>5181</v>
      </c>
      <c r="G2286" t="s">
        <v>86</v>
      </c>
      <c r="H2286" t="s">
        <v>34</v>
      </c>
      <c r="I2286" t="s">
        <v>19</v>
      </c>
      <c r="J2286" t="b">
        <v>0</v>
      </c>
      <c r="L2286">
        <v>0.16</v>
      </c>
      <c r="M2286" t="s">
        <v>8128</v>
      </c>
      <c r="O2286">
        <v>68790</v>
      </c>
      <c r="P2286">
        <v>3.36</v>
      </c>
      <c r="Q2286">
        <v>0.74</v>
      </c>
      <c r="R2286" t="b">
        <v>0</v>
      </c>
      <c r="S2286" t="s">
        <v>40</v>
      </c>
      <c r="T2286">
        <v>2</v>
      </c>
      <c r="U2286" t="s">
        <v>2314</v>
      </c>
      <c r="V2286" t="b">
        <v>0</v>
      </c>
      <c r="W2286" t="b">
        <v>1</v>
      </c>
      <c r="X2286" t="b">
        <v>1</v>
      </c>
      <c r="Y2286" t="b">
        <v>0</v>
      </c>
      <c r="Z2286" t="b">
        <v>0</v>
      </c>
      <c r="AA2286" t="b">
        <v>0</v>
      </c>
      <c r="AB2286" t="b">
        <v>0</v>
      </c>
      <c r="AC2286" t="b">
        <v>0</v>
      </c>
      <c r="AD2286" t="b">
        <v>0</v>
      </c>
      <c r="AE2286" t="b">
        <v>1</v>
      </c>
      <c r="AF2286" t="b">
        <v>0</v>
      </c>
      <c r="AG2286" t="b">
        <v>0</v>
      </c>
      <c r="AH2286" t="b">
        <v>0</v>
      </c>
      <c r="AI2286" t="b">
        <v>0</v>
      </c>
      <c r="AJ2286" t="b">
        <v>0</v>
      </c>
      <c r="AK2286" t="b">
        <v>0</v>
      </c>
      <c r="AL2286" t="b">
        <v>0</v>
      </c>
      <c r="AM2286" t="b">
        <v>0</v>
      </c>
    </row>
    <row r="2287" spans="1:39" ht="14.4" hidden="1" x14ac:dyDescent="0.3">
      <c r="A2287" t="s">
        <v>2403</v>
      </c>
      <c r="B2287">
        <v>2017</v>
      </c>
      <c r="C2287" t="s">
        <v>57</v>
      </c>
      <c r="D2287" t="s">
        <v>58</v>
      </c>
      <c r="E2287" t="s">
        <v>25</v>
      </c>
      <c r="F2287" t="s">
        <v>5176</v>
      </c>
      <c r="G2287" t="s">
        <v>86</v>
      </c>
      <c r="H2287" t="s">
        <v>27</v>
      </c>
      <c r="I2287" t="s">
        <v>28</v>
      </c>
      <c r="J2287" t="b">
        <v>1</v>
      </c>
      <c r="K2287" t="s">
        <v>8126</v>
      </c>
      <c r="L2287">
        <v>0.4</v>
      </c>
      <c r="M2287" t="s">
        <v>8127</v>
      </c>
      <c r="N2287" t="s">
        <v>8126</v>
      </c>
      <c r="O2287">
        <v>29002</v>
      </c>
      <c r="P2287">
        <v>-4.75</v>
      </c>
      <c r="Q2287">
        <v>0.13</v>
      </c>
      <c r="R2287" t="b">
        <v>1</v>
      </c>
      <c r="S2287" t="s">
        <v>40</v>
      </c>
      <c r="T2287">
        <v>14</v>
      </c>
      <c r="U2287" t="s">
        <v>2314</v>
      </c>
      <c r="V2287" t="b">
        <v>0</v>
      </c>
      <c r="W2287" t="b">
        <v>0</v>
      </c>
      <c r="X2287" t="b">
        <v>0</v>
      </c>
      <c r="Y2287" t="b">
        <v>1</v>
      </c>
      <c r="Z2287" t="b">
        <v>1</v>
      </c>
      <c r="AA2287" t="b">
        <v>0</v>
      </c>
      <c r="AB2287" t="b">
        <v>1</v>
      </c>
      <c r="AC2287" t="b">
        <v>0</v>
      </c>
      <c r="AD2287" t="b">
        <v>0</v>
      </c>
      <c r="AE2287" t="b">
        <v>1</v>
      </c>
      <c r="AF2287" t="b">
        <v>0</v>
      </c>
      <c r="AG2287" t="b">
        <v>1</v>
      </c>
      <c r="AH2287" t="b">
        <v>0</v>
      </c>
      <c r="AI2287" t="b">
        <v>0</v>
      </c>
      <c r="AJ2287" t="b">
        <v>1</v>
      </c>
      <c r="AK2287" t="b">
        <v>0</v>
      </c>
      <c r="AL2287" t="b">
        <v>1</v>
      </c>
      <c r="AM2287" t="b">
        <v>1</v>
      </c>
    </row>
    <row r="2288" spans="1:39" ht="14.4" hidden="1" x14ac:dyDescent="0.3">
      <c r="A2288" t="s">
        <v>2404</v>
      </c>
      <c r="B2288">
        <v>2017</v>
      </c>
      <c r="C2288" t="s">
        <v>67</v>
      </c>
      <c r="D2288" t="s">
        <v>68</v>
      </c>
      <c r="E2288" t="s">
        <v>54</v>
      </c>
      <c r="F2288" t="s">
        <v>5169</v>
      </c>
      <c r="G2288" t="s">
        <v>65</v>
      </c>
      <c r="H2288" t="s">
        <v>52</v>
      </c>
      <c r="I2288" t="s">
        <v>61</v>
      </c>
      <c r="J2288" t="b">
        <v>0</v>
      </c>
      <c r="L2288">
        <v>0.18</v>
      </c>
      <c r="M2288" t="s">
        <v>8125</v>
      </c>
      <c r="O2288">
        <v>83399</v>
      </c>
      <c r="P2288">
        <v>-2.74</v>
      </c>
      <c r="Q2288">
        <v>0.68</v>
      </c>
      <c r="R2288" t="b">
        <v>0</v>
      </c>
      <c r="S2288" t="s">
        <v>35</v>
      </c>
      <c r="T2288">
        <v>11</v>
      </c>
      <c r="U2288" t="s">
        <v>2314</v>
      </c>
      <c r="V2288" t="b">
        <v>1</v>
      </c>
      <c r="W2288" t="b">
        <v>1</v>
      </c>
      <c r="X2288" t="b">
        <v>0</v>
      </c>
      <c r="Y2288" t="b">
        <v>0</v>
      </c>
      <c r="Z2288" t="b">
        <v>1</v>
      </c>
      <c r="AA2288" t="b">
        <v>0</v>
      </c>
      <c r="AB2288" t="b">
        <v>0</v>
      </c>
      <c r="AC2288" t="b">
        <v>0</v>
      </c>
      <c r="AD2288" t="b">
        <v>0</v>
      </c>
      <c r="AE2288" t="b">
        <v>1</v>
      </c>
      <c r="AF2288" t="b">
        <v>0</v>
      </c>
      <c r="AG2288" t="b">
        <v>0</v>
      </c>
      <c r="AH2288" t="b">
        <v>0</v>
      </c>
      <c r="AI2288" t="b">
        <v>0</v>
      </c>
      <c r="AJ2288" t="b">
        <v>0</v>
      </c>
      <c r="AK2288" t="b">
        <v>0</v>
      </c>
      <c r="AL2288" t="b">
        <v>0</v>
      </c>
      <c r="AM2288" t="b">
        <v>0</v>
      </c>
    </row>
    <row r="2289" spans="1:39" ht="14.4" hidden="1" x14ac:dyDescent="0.3">
      <c r="A2289" t="s">
        <v>2405</v>
      </c>
      <c r="B2289">
        <v>2017</v>
      </c>
      <c r="C2289" t="s">
        <v>89</v>
      </c>
      <c r="D2289" t="s">
        <v>90</v>
      </c>
      <c r="E2289" t="s">
        <v>97</v>
      </c>
      <c r="F2289" t="s">
        <v>5172</v>
      </c>
      <c r="G2289" t="s">
        <v>93</v>
      </c>
      <c r="H2289" t="s">
        <v>60</v>
      </c>
      <c r="I2289" t="s">
        <v>98</v>
      </c>
      <c r="J2289" t="b">
        <v>0</v>
      </c>
      <c r="L2289">
        <v>0.03</v>
      </c>
      <c r="M2289" t="s">
        <v>8124</v>
      </c>
      <c r="O2289">
        <v>66911</v>
      </c>
      <c r="P2289">
        <v>3.97</v>
      </c>
      <c r="Q2289">
        <v>0.64</v>
      </c>
      <c r="R2289" t="b">
        <v>0</v>
      </c>
      <c r="S2289" t="s">
        <v>40</v>
      </c>
      <c r="T2289">
        <v>15</v>
      </c>
      <c r="U2289" t="s">
        <v>2314</v>
      </c>
      <c r="V2289" t="b">
        <v>0</v>
      </c>
      <c r="W2289" t="b">
        <v>0</v>
      </c>
      <c r="X2289" t="b">
        <v>1</v>
      </c>
      <c r="Y2289" t="b">
        <v>1</v>
      </c>
      <c r="Z2289" t="b">
        <v>0</v>
      </c>
      <c r="AA2289" t="b">
        <v>1</v>
      </c>
      <c r="AB2289" t="b">
        <v>0</v>
      </c>
      <c r="AC2289" t="b">
        <v>1</v>
      </c>
      <c r="AD2289" t="b">
        <v>1</v>
      </c>
      <c r="AE2289" t="b">
        <v>0</v>
      </c>
      <c r="AF2289" t="b">
        <v>0</v>
      </c>
      <c r="AG2289" t="b">
        <v>0</v>
      </c>
      <c r="AH2289" t="b">
        <v>0</v>
      </c>
      <c r="AI2289" t="b">
        <v>0</v>
      </c>
      <c r="AJ2289" t="b">
        <v>0</v>
      </c>
      <c r="AK2289" t="b">
        <v>0</v>
      </c>
      <c r="AL2289" t="b">
        <v>0</v>
      </c>
      <c r="AM2289" t="b">
        <v>0</v>
      </c>
    </row>
    <row r="2290" spans="1:39" ht="14.4" hidden="1" x14ac:dyDescent="0.3">
      <c r="A2290" t="s">
        <v>2406</v>
      </c>
      <c r="B2290">
        <v>2017</v>
      </c>
      <c r="C2290" t="s">
        <v>143</v>
      </c>
      <c r="D2290" t="s">
        <v>38</v>
      </c>
      <c r="E2290" t="s">
        <v>133</v>
      </c>
      <c r="F2290" t="s">
        <v>5181</v>
      </c>
      <c r="G2290" t="s">
        <v>46</v>
      </c>
      <c r="H2290" t="s">
        <v>34</v>
      </c>
      <c r="I2290" t="s">
        <v>49</v>
      </c>
      <c r="J2290" t="b">
        <v>0</v>
      </c>
      <c r="L2290">
        <v>0.15</v>
      </c>
      <c r="M2290" t="s">
        <v>7122</v>
      </c>
      <c r="O2290">
        <v>45073</v>
      </c>
      <c r="P2290">
        <v>-4.47</v>
      </c>
      <c r="Q2290">
        <v>0.76</v>
      </c>
      <c r="R2290" t="b">
        <v>0</v>
      </c>
      <c r="S2290" t="s">
        <v>40</v>
      </c>
      <c r="T2290">
        <v>6</v>
      </c>
      <c r="U2290" t="s">
        <v>2314</v>
      </c>
      <c r="V2290" t="b">
        <v>0</v>
      </c>
      <c r="W2290" t="b">
        <v>0</v>
      </c>
      <c r="X2290" t="b">
        <v>0</v>
      </c>
      <c r="Y2290" t="b">
        <v>0</v>
      </c>
      <c r="Z2290" t="b">
        <v>1</v>
      </c>
      <c r="AA2290" t="b">
        <v>1</v>
      </c>
      <c r="AB2290" t="b">
        <v>0</v>
      </c>
      <c r="AC2290" t="b">
        <v>0</v>
      </c>
      <c r="AD2290" t="b">
        <v>1</v>
      </c>
      <c r="AE2290" t="b">
        <v>0</v>
      </c>
      <c r="AF2290" t="b">
        <v>0</v>
      </c>
      <c r="AG2290" t="b">
        <v>0</v>
      </c>
      <c r="AH2290" t="b">
        <v>0</v>
      </c>
      <c r="AI2290" t="b">
        <v>0</v>
      </c>
      <c r="AJ2290" t="b">
        <v>0</v>
      </c>
      <c r="AK2290" t="b">
        <v>0</v>
      </c>
      <c r="AL2290" t="b">
        <v>0</v>
      </c>
      <c r="AM2290" t="b">
        <v>0</v>
      </c>
    </row>
    <row r="2291" spans="1:39" ht="14.4" hidden="1" x14ac:dyDescent="0.3">
      <c r="A2291" t="s">
        <v>2407</v>
      </c>
      <c r="B2291">
        <v>2017</v>
      </c>
      <c r="C2291" t="s">
        <v>14</v>
      </c>
      <c r="D2291" t="s">
        <v>15</v>
      </c>
      <c r="E2291" t="s">
        <v>74</v>
      </c>
      <c r="F2291" t="s">
        <v>5181</v>
      </c>
      <c r="G2291" t="s">
        <v>26</v>
      </c>
      <c r="H2291" t="s">
        <v>18</v>
      </c>
      <c r="I2291" t="s">
        <v>98</v>
      </c>
      <c r="J2291" t="b">
        <v>0</v>
      </c>
      <c r="L2291">
        <v>0.18</v>
      </c>
      <c r="M2291" t="s">
        <v>8123</v>
      </c>
      <c r="O2291">
        <v>38959</v>
      </c>
      <c r="P2291">
        <v>2.86</v>
      </c>
      <c r="Q2291">
        <v>0.88</v>
      </c>
      <c r="R2291" t="b">
        <v>0</v>
      </c>
      <c r="S2291" t="s">
        <v>35</v>
      </c>
      <c r="T2291">
        <v>14</v>
      </c>
      <c r="U2291" t="s">
        <v>2314</v>
      </c>
      <c r="V2291" t="b">
        <v>0</v>
      </c>
      <c r="W2291" t="b">
        <v>1</v>
      </c>
      <c r="X2291" t="b">
        <v>0</v>
      </c>
      <c r="Y2291" t="b">
        <v>1</v>
      </c>
      <c r="Z2291" t="b">
        <v>1</v>
      </c>
      <c r="AA2291" t="b">
        <v>0</v>
      </c>
      <c r="AB2291" t="b">
        <v>0</v>
      </c>
      <c r="AC2291" t="b">
        <v>1</v>
      </c>
      <c r="AD2291" t="b">
        <v>1</v>
      </c>
      <c r="AE2291" t="b">
        <v>1</v>
      </c>
      <c r="AF2291" t="b">
        <v>0</v>
      </c>
      <c r="AG2291" t="b">
        <v>0</v>
      </c>
      <c r="AH2291" t="b">
        <v>0</v>
      </c>
      <c r="AI2291" t="b">
        <v>0</v>
      </c>
      <c r="AJ2291" t="b">
        <v>0</v>
      </c>
      <c r="AK2291" t="b">
        <v>0</v>
      </c>
      <c r="AL2291" t="b">
        <v>0</v>
      </c>
      <c r="AM2291" t="b">
        <v>0</v>
      </c>
    </row>
    <row r="2292" spans="1:39" ht="14.4" hidden="1" x14ac:dyDescent="0.3">
      <c r="A2292" t="s">
        <v>2408</v>
      </c>
      <c r="B2292">
        <v>2017</v>
      </c>
      <c r="C2292" t="s">
        <v>107</v>
      </c>
      <c r="D2292" t="s">
        <v>15</v>
      </c>
      <c r="E2292" t="s">
        <v>74</v>
      </c>
      <c r="F2292" t="s">
        <v>40</v>
      </c>
      <c r="G2292" t="s">
        <v>41</v>
      </c>
      <c r="H2292" t="s">
        <v>94</v>
      </c>
      <c r="I2292" t="s">
        <v>19</v>
      </c>
      <c r="J2292" t="b">
        <v>0</v>
      </c>
      <c r="L2292">
        <v>0.05</v>
      </c>
      <c r="M2292" t="s">
        <v>8122</v>
      </c>
      <c r="O2292">
        <v>31327</v>
      </c>
      <c r="P2292">
        <v>3.19</v>
      </c>
      <c r="Q2292">
        <v>0.75</v>
      </c>
      <c r="R2292" t="b">
        <v>0</v>
      </c>
      <c r="S2292" t="s">
        <v>35</v>
      </c>
      <c r="T2292">
        <v>18</v>
      </c>
      <c r="U2292" t="s">
        <v>2314</v>
      </c>
      <c r="V2292" t="b">
        <v>0</v>
      </c>
      <c r="W2292" t="b">
        <v>1</v>
      </c>
      <c r="X2292" t="b">
        <v>1</v>
      </c>
      <c r="Y2292" t="b">
        <v>1</v>
      </c>
      <c r="Z2292" t="b">
        <v>1</v>
      </c>
      <c r="AA2292" t="b">
        <v>1</v>
      </c>
      <c r="AB2292" t="b">
        <v>0</v>
      </c>
      <c r="AC2292" t="b">
        <v>0</v>
      </c>
      <c r="AD2292" t="b">
        <v>0</v>
      </c>
      <c r="AE2292" t="b">
        <v>0</v>
      </c>
      <c r="AF2292" t="b">
        <v>0</v>
      </c>
      <c r="AG2292" t="b">
        <v>0</v>
      </c>
      <c r="AH2292" t="b">
        <v>0</v>
      </c>
      <c r="AI2292" t="b">
        <v>0</v>
      </c>
      <c r="AJ2292" t="b">
        <v>0</v>
      </c>
      <c r="AK2292" t="b">
        <v>0</v>
      </c>
      <c r="AL2292" t="b">
        <v>0</v>
      </c>
      <c r="AM2292" t="b">
        <v>0</v>
      </c>
    </row>
    <row r="2293" spans="1:39" ht="14.4" hidden="1" x14ac:dyDescent="0.3">
      <c r="A2293" t="s">
        <v>2409</v>
      </c>
      <c r="B2293">
        <v>2017</v>
      </c>
      <c r="C2293" t="s">
        <v>67</v>
      </c>
      <c r="D2293" t="s">
        <v>68</v>
      </c>
      <c r="E2293" t="s">
        <v>120</v>
      </c>
      <c r="F2293" t="s">
        <v>5181</v>
      </c>
      <c r="G2293" t="s">
        <v>33</v>
      </c>
      <c r="H2293" t="s">
        <v>94</v>
      </c>
      <c r="I2293" t="s">
        <v>19</v>
      </c>
      <c r="J2293" t="b">
        <v>0</v>
      </c>
      <c r="L2293">
        <v>0.05</v>
      </c>
      <c r="M2293" t="s">
        <v>8121</v>
      </c>
      <c r="O2293">
        <v>86378</v>
      </c>
      <c r="P2293">
        <v>-1.48</v>
      </c>
      <c r="Q2293">
        <v>0.85</v>
      </c>
      <c r="R2293" t="b">
        <v>0</v>
      </c>
      <c r="S2293" t="s">
        <v>20</v>
      </c>
      <c r="T2293">
        <v>19</v>
      </c>
      <c r="U2293" t="s">
        <v>2314</v>
      </c>
      <c r="V2293" t="b">
        <v>1</v>
      </c>
      <c r="W2293" t="b">
        <v>1</v>
      </c>
      <c r="X2293" t="b">
        <v>1</v>
      </c>
      <c r="Y2293" t="b">
        <v>0</v>
      </c>
      <c r="Z2293" t="b">
        <v>1</v>
      </c>
      <c r="AA2293" t="b">
        <v>0</v>
      </c>
      <c r="AB2293" t="b">
        <v>1</v>
      </c>
      <c r="AC2293" t="b">
        <v>0</v>
      </c>
      <c r="AD2293" t="b">
        <v>0</v>
      </c>
      <c r="AE2293" t="b">
        <v>1</v>
      </c>
      <c r="AF2293" t="b">
        <v>0</v>
      </c>
      <c r="AG2293" t="b">
        <v>0</v>
      </c>
      <c r="AH2293" t="b">
        <v>0</v>
      </c>
      <c r="AI2293" t="b">
        <v>0</v>
      </c>
      <c r="AJ2293" t="b">
        <v>0</v>
      </c>
      <c r="AK2293" t="b">
        <v>0</v>
      </c>
      <c r="AL2293" t="b">
        <v>0</v>
      </c>
      <c r="AM2293" t="b">
        <v>0</v>
      </c>
    </row>
    <row r="2294" spans="1:39" ht="14.4" hidden="1" x14ac:dyDescent="0.3">
      <c r="A2294" t="s">
        <v>2410</v>
      </c>
      <c r="B2294">
        <v>2017</v>
      </c>
      <c r="C2294" t="s">
        <v>115</v>
      </c>
      <c r="D2294" t="s">
        <v>31</v>
      </c>
      <c r="E2294" t="s">
        <v>64</v>
      </c>
      <c r="F2294" t="s">
        <v>5172</v>
      </c>
      <c r="G2294" t="s">
        <v>33</v>
      </c>
      <c r="H2294" t="s">
        <v>34</v>
      </c>
      <c r="I2294" t="s">
        <v>61</v>
      </c>
      <c r="J2294" t="b">
        <v>0</v>
      </c>
      <c r="L2294">
        <v>0.03</v>
      </c>
      <c r="M2294" t="s">
        <v>7577</v>
      </c>
      <c r="O2294">
        <v>25781</v>
      </c>
      <c r="P2294">
        <v>-3.76</v>
      </c>
      <c r="Q2294">
        <v>0.78</v>
      </c>
      <c r="R2294" t="b">
        <v>0</v>
      </c>
      <c r="S2294" t="s">
        <v>20</v>
      </c>
      <c r="T2294">
        <v>17</v>
      </c>
      <c r="U2294" t="s">
        <v>2314</v>
      </c>
      <c r="V2294" t="b">
        <v>0</v>
      </c>
      <c r="W2294" t="b">
        <v>1</v>
      </c>
      <c r="X2294" t="b">
        <v>1</v>
      </c>
      <c r="Y2294" t="b">
        <v>0</v>
      </c>
      <c r="Z2294" t="b">
        <v>0</v>
      </c>
      <c r="AA2294" t="b">
        <v>0</v>
      </c>
      <c r="AB2294" t="b">
        <v>0</v>
      </c>
      <c r="AC2294" t="b">
        <v>1</v>
      </c>
      <c r="AD2294" t="b">
        <v>0</v>
      </c>
      <c r="AE2294" t="b">
        <v>0</v>
      </c>
      <c r="AF2294" t="b">
        <v>0</v>
      </c>
      <c r="AG2294" t="b">
        <v>0</v>
      </c>
      <c r="AH2294" t="b">
        <v>0</v>
      </c>
      <c r="AI2294" t="b">
        <v>0</v>
      </c>
      <c r="AJ2294" t="b">
        <v>0</v>
      </c>
      <c r="AK2294" t="b">
        <v>0</v>
      </c>
      <c r="AL2294" t="b">
        <v>0</v>
      </c>
      <c r="AM2294" t="b">
        <v>0</v>
      </c>
    </row>
    <row r="2295" spans="1:39" ht="14.4" hidden="1" x14ac:dyDescent="0.3">
      <c r="A2295" t="s">
        <v>2411</v>
      </c>
      <c r="B2295">
        <v>2017</v>
      </c>
      <c r="C2295" t="s">
        <v>73</v>
      </c>
      <c r="D2295" t="s">
        <v>15</v>
      </c>
      <c r="E2295" t="s">
        <v>120</v>
      </c>
      <c r="F2295" t="s">
        <v>5172</v>
      </c>
      <c r="G2295" t="s">
        <v>33</v>
      </c>
      <c r="H2295" t="s">
        <v>52</v>
      </c>
      <c r="I2295" t="s">
        <v>83</v>
      </c>
      <c r="J2295" t="b">
        <v>0</v>
      </c>
      <c r="L2295">
        <v>0.13</v>
      </c>
      <c r="M2295" t="s">
        <v>5516</v>
      </c>
      <c r="O2295">
        <v>40394</v>
      </c>
      <c r="P2295">
        <v>-0.18</v>
      </c>
      <c r="Q2295">
        <v>0.83</v>
      </c>
      <c r="R2295" t="b">
        <v>0</v>
      </c>
      <c r="S2295" t="s">
        <v>20</v>
      </c>
      <c r="T2295">
        <v>2</v>
      </c>
      <c r="U2295" t="s">
        <v>2314</v>
      </c>
      <c r="V2295" t="b">
        <v>1</v>
      </c>
      <c r="W2295" t="b">
        <v>0</v>
      </c>
      <c r="X2295" t="b">
        <v>0</v>
      </c>
      <c r="Y2295" t="b">
        <v>1</v>
      </c>
      <c r="Z2295" t="b">
        <v>0</v>
      </c>
      <c r="AA2295" t="b">
        <v>0</v>
      </c>
      <c r="AB2295" t="b">
        <v>1</v>
      </c>
      <c r="AC2295" t="b">
        <v>0</v>
      </c>
      <c r="AD2295" t="b">
        <v>0</v>
      </c>
      <c r="AE2295" t="b">
        <v>0</v>
      </c>
      <c r="AF2295" t="b">
        <v>0</v>
      </c>
      <c r="AG2295" t="b">
        <v>0</v>
      </c>
      <c r="AH2295" t="b">
        <v>0</v>
      </c>
      <c r="AI2295" t="b">
        <v>0</v>
      </c>
      <c r="AJ2295" t="b">
        <v>0</v>
      </c>
      <c r="AK2295" t="b">
        <v>0</v>
      </c>
      <c r="AL2295" t="b">
        <v>0</v>
      </c>
      <c r="AM2295" t="b">
        <v>0</v>
      </c>
    </row>
    <row r="2296" spans="1:39" ht="14.4" hidden="1" x14ac:dyDescent="0.3">
      <c r="A2296" t="s">
        <v>2412</v>
      </c>
      <c r="B2296">
        <v>2017</v>
      </c>
      <c r="C2296" t="s">
        <v>183</v>
      </c>
      <c r="D2296" t="s">
        <v>113</v>
      </c>
      <c r="E2296" t="s">
        <v>16</v>
      </c>
      <c r="F2296" t="s">
        <v>5172</v>
      </c>
      <c r="G2296" t="s">
        <v>86</v>
      </c>
      <c r="H2296" t="s">
        <v>18</v>
      </c>
      <c r="I2296" t="s">
        <v>83</v>
      </c>
      <c r="J2296" t="b">
        <v>1</v>
      </c>
      <c r="K2296" t="s">
        <v>7247</v>
      </c>
      <c r="L2296">
        <v>0.72</v>
      </c>
      <c r="M2296" t="s">
        <v>8120</v>
      </c>
      <c r="N2296" t="s">
        <v>7247</v>
      </c>
      <c r="O2296">
        <v>126615</v>
      </c>
      <c r="P2296">
        <v>-4.08</v>
      </c>
      <c r="Q2296">
        <v>0.39</v>
      </c>
      <c r="R2296" t="b">
        <v>1</v>
      </c>
      <c r="S2296" t="s">
        <v>40</v>
      </c>
      <c r="T2296">
        <v>7</v>
      </c>
      <c r="U2296" t="s">
        <v>2314</v>
      </c>
      <c r="V2296" t="b">
        <v>0</v>
      </c>
      <c r="W2296" t="b">
        <v>1</v>
      </c>
      <c r="X2296" t="b">
        <v>0</v>
      </c>
      <c r="Y2296" t="b">
        <v>1</v>
      </c>
      <c r="Z2296" t="b">
        <v>0</v>
      </c>
      <c r="AA2296" t="b">
        <v>1</v>
      </c>
      <c r="AB2296" t="b">
        <v>0</v>
      </c>
      <c r="AC2296" t="b">
        <v>1</v>
      </c>
      <c r="AD2296" t="b">
        <v>0</v>
      </c>
      <c r="AE2296" t="b">
        <v>0</v>
      </c>
      <c r="AF2296" t="b">
        <v>0</v>
      </c>
      <c r="AG2296" t="b">
        <v>1</v>
      </c>
      <c r="AH2296" t="b">
        <v>1</v>
      </c>
      <c r="AI2296" t="b">
        <v>0</v>
      </c>
      <c r="AJ2296" t="b">
        <v>1</v>
      </c>
      <c r="AK2296" t="b">
        <v>0</v>
      </c>
      <c r="AL2296" t="b">
        <v>0</v>
      </c>
      <c r="AM2296" t="b">
        <v>0</v>
      </c>
    </row>
    <row r="2297" spans="1:39" ht="14.4" hidden="1" x14ac:dyDescent="0.3">
      <c r="A2297" t="s">
        <v>2413</v>
      </c>
      <c r="B2297">
        <v>2017</v>
      </c>
      <c r="C2297" t="s">
        <v>71</v>
      </c>
      <c r="D2297" t="s">
        <v>31</v>
      </c>
      <c r="E2297" t="s">
        <v>25</v>
      </c>
      <c r="F2297" t="s">
        <v>5181</v>
      </c>
      <c r="G2297" t="s">
        <v>55</v>
      </c>
      <c r="H2297" t="s">
        <v>91</v>
      </c>
      <c r="I2297" t="s">
        <v>98</v>
      </c>
      <c r="J2297" t="b">
        <v>1</v>
      </c>
      <c r="K2297" t="s">
        <v>5291</v>
      </c>
      <c r="L2297">
        <v>0.62</v>
      </c>
      <c r="M2297" t="s">
        <v>8119</v>
      </c>
      <c r="N2297" t="s">
        <v>5291</v>
      </c>
      <c r="O2297">
        <v>34771</v>
      </c>
      <c r="P2297">
        <v>-2.12</v>
      </c>
      <c r="Q2297">
        <v>0.34</v>
      </c>
      <c r="R2297" t="b">
        <v>1</v>
      </c>
      <c r="S2297" t="s">
        <v>20</v>
      </c>
      <c r="T2297">
        <v>19</v>
      </c>
      <c r="U2297" t="s">
        <v>2314</v>
      </c>
      <c r="V2297" t="b">
        <v>0</v>
      </c>
      <c r="W2297" t="b">
        <v>1</v>
      </c>
      <c r="X2297" t="b">
        <v>0</v>
      </c>
      <c r="Y2297" t="b">
        <v>1</v>
      </c>
      <c r="Z2297" t="b">
        <v>0</v>
      </c>
      <c r="AA2297" t="b">
        <v>1</v>
      </c>
      <c r="AB2297" t="b">
        <v>0</v>
      </c>
      <c r="AC2297" t="b">
        <v>1</v>
      </c>
      <c r="AD2297" t="b">
        <v>0</v>
      </c>
      <c r="AE2297" t="b">
        <v>0</v>
      </c>
      <c r="AF2297" t="b">
        <v>0</v>
      </c>
      <c r="AG2297" t="b">
        <v>0</v>
      </c>
      <c r="AH2297" t="b">
        <v>0</v>
      </c>
      <c r="AI2297" t="b">
        <v>0</v>
      </c>
      <c r="AJ2297" t="b">
        <v>1</v>
      </c>
      <c r="AK2297" t="b">
        <v>0</v>
      </c>
      <c r="AL2297" t="b">
        <v>1</v>
      </c>
      <c r="AM2297" t="b">
        <v>0</v>
      </c>
    </row>
    <row r="2298" spans="1:39" ht="14.4" hidden="1" x14ac:dyDescent="0.3">
      <c r="A2298" t="s">
        <v>2414</v>
      </c>
      <c r="B2298">
        <v>2017</v>
      </c>
      <c r="C2298" t="s">
        <v>63</v>
      </c>
      <c r="D2298" t="s">
        <v>24</v>
      </c>
      <c r="E2298" t="s">
        <v>108</v>
      </c>
      <c r="F2298" t="s">
        <v>5181</v>
      </c>
      <c r="G2298" t="s">
        <v>17</v>
      </c>
      <c r="H2298" t="s">
        <v>27</v>
      </c>
      <c r="I2298" t="s">
        <v>98</v>
      </c>
      <c r="J2298" t="b">
        <v>0</v>
      </c>
      <c r="L2298">
        <v>0.03</v>
      </c>
      <c r="M2298" t="s">
        <v>6399</v>
      </c>
      <c r="O2298">
        <v>77479</v>
      </c>
      <c r="P2298">
        <v>-3.87</v>
      </c>
      <c r="Q2298">
        <v>0.6</v>
      </c>
      <c r="R2298" t="b">
        <v>0</v>
      </c>
      <c r="S2298" t="s">
        <v>20</v>
      </c>
      <c r="T2298">
        <v>5</v>
      </c>
      <c r="U2298" t="s">
        <v>2314</v>
      </c>
      <c r="V2298" t="b">
        <v>0</v>
      </c>
      <c r="W2298" t="b">
        <v>0</v>
      </c>
      <c r="X2298" t="b">
        <v>0</v>
      </c>
      <c r="Y2298" t="b">
        <v>0</v>
      </c>
      <c r="Z2298" t="b">
        <v>0</v>
      </c>
      <c r="AA2298" t="b">
        <v>0</v>
      </c>
      <c r="AB2298" t="b">
        <v>0</v>
      </c>
      <c r="AC2298" t="b">
        <v>1</v>
      </c>
      <c r="AD2298" t="b">
        <v>1</v>
      </c>
      <c r="AE2298" t="b">
        <v>1</v>
      </c>
      <c r="AF2298" t="b">
        <v>0</v>
      </c>
      <c r="AG2298" t="b">
        <v>0</v>
      </c>
      <c r="AH2298" t="b">
        <v>0</v>
      </c>
      <c r="AI2298" t="b">
        <v>0</v>
      </c>
      <c r="AJ2298" t="b">
        <v>0</v>
      </c>
      <c r="AK2298" t="b">
        <v>0</v>
      </c>
      <c r="AL2298" t="b">
        <v>0</v>
      </c>
      <c r="AM2298" t="b">
        <v>0</v>
      </c>
    </row>
    <row r="2299" spans="1:39" ht="14.4" hidden="1" x14ac:dyDescent="0.3">
      <c r="A2299" t="s">
        <v>2415</v>
      </c>
      <c r="B2299">
        <v>2017</v>
      </c>
      <c r="C2299" t="s">
        <v>137</v>
      </c>
      <c r="D2299" t="s">
        <v>77</v>
      </c>
      <c r="E2299" t="s">
        <v>45</v>
      </c>
      <c r="F2299" t="s">
        <v>40</v>
      </c>
      <c r="G2299" t="s">
        <v>55</v>
      </c>
      <c r="H2299" t="s">
        <v>91</v>
      </c>
      <c r="I2299" t="s">
        <v>28</v>
      </c>
      <c r="J2299" t="b">
        <v>0</v>
      </c>
      <c r="L2299">
        <v>0.16</v>
      </c>
      <c r="M2299" t="s">
        <v>8118</v>
      </c>
      <c r="O2299">
        <v>57541</v>
      </c>
      <c r="P2299">
        <v>-4.91</v>
      </c>
      <c r="Q2299">
        <v>0.77</v>
      </c>
      <c r="R2299" t="b">
        <v>0</v>
      </c>
      <c r="S2299" t="s">
        <v>40</v>
      </c>
      <c r="T2299">
        <v>14</v>
      </c>
      <c r="U2299" t="s">
        <v>2314</v>
      </c>
      <c r="V2299" t="b">
        <v>1</v>
      </c>
      <c r="W2299" t="b">
        <v>0</v>
      </c>
      <c r="X2299" t="b">
        <v>1</v>
      </c>
      <c r="Y2299" t="b">
        <v>1</v>
      </c>
      <c r="Z2299" t="b">
        <v>0</v>
      </c>
      <c r="AA2299" t="b">
        <v>0</v>
      </c>
      <c r="AB2299" t="b">
        <v>0</v>
      </c>
      <c r="AC2299" t="b">
        <v>1</v>
      </c>
      <c r="AD2299" t="b">
        <v>1</v>
      </c>
      <c r="AE2299" t="b">
        <v>1</v>
      </c>
      <c r="AF2299" t="b">
        <v>0</v>
      </c>
      <c r="AG2299" t="b">
        <v>0</v>
      </c>
      <c r="AH2299" t="b">
        <v>0</v>
      </c>
      <c r="AI2299" t="b">
        <v>0</v>
      </c>
      <c r="AJ2299" t="b">
        <v>0</v>
      </c>
      <c r="AK2299" t="b">
        <v>0</v>
      </c>
      <c r="AL2299" t="b">
        <v>0</v>
      </c>
      <c r="AM2299" t="b">
        <v>0</v>
      </c>
    </row>
    <row r="2300" spans="1:39" ht="14.4" hidden="1" x14ac:dyDescent="0.3">
      <c r="A2300" t="s">
        <v>2416</v>
      </c>
      <c r="B2300">
        <v>2017</v>
      </c>
      <c r="C2300" t="s">
        <v>67</v>
      </c>
      <c r="D2300" t="s">
        <v>68</v>
      </c>
      <c r="E2300" t="s">
        <v>78</v>
      </c>
      <c r="F2300" t="s">
        <v>5172</v>
      </c>
      <c r="G2300" t="s">
        <v>33</v>
      </c>
      <c r="H2300" t="s">
        <v>52</v>
      </c>
      <c r="I2300" t="s">
        <v>61</v>
      </c>
      <c r="J2300" t="b">
        <v>0</v>
      </c>
      <c r="L2300">
        <v>0.12</v>
      </c>
      <c r="M2300" t="s">
        <v>8117</v>
      </c>
      <c r="O2300">
        <v>95738</v>
      </c>
      <c r="P2300">
        <v>-2.41</v>
      </c>
      <c r="Q2300">
        <v>0.68</v>
      </c>
      <c r="R2300" t="b">
        <v>0</v>
      </c>
      <c r="S2300" t="s">
        <v>40</v>
      </c>
      <c r="T2300">
        <v>18</v>
      </c>
      <c r="U2300" t="s">
        <v>2314</v>
      </c>
      <c r="V2300" t="b">
        <v>1</v>
      </c>
      <c r="W2300" t="b">
        <v>1</v>
      </c>
      <c r="X2300" t="b">
        <v>0</v>
      </c>
      <c r="Y2300" t="b">
        <v>0</v>
      </c>
      <c r="Z2300" t="b">
        <v>0</v>
      </c>
      <c r="AA2300" t="b">
        <v>0</v>
      </c>
      <c r="AB2300" t="b">
        <v>0</v>
      </c>
      <c r="AC2300" t="b">
        <v>1</v>
      </c>
      <c r="AD2300" t="b">
        <v>1</v>
      </c>
      <c r="AE2300" t="b">
        <v>0</v>
      </c>
      <c r="AF2300" t="b">
        <v>0</v>
      </c>
      <c r="AG2300" t="b">
        <v>0</v>
      </c>
      <c r="AH2300" t="b">
        <v>0</v>
      </c>
      <c r="AI2300" t="b">
        <v>0</v>
      </c>
      <c r="AJ2300" t="b">
        <v>0</v>
      </c>
      <c r="AK2300" t="b">
        <v>0</v>
      </c>
      <c r="AL2300" t="b">
        <v>0</v>
      </c>
      <c r="AM2300" t="b">
        <v>0</v>
      </c>
    </row>
    <row r="2301" spans="1:39" ht="14.4" hidden="1" x14ac:dyDescent="0.3">
      <c r="A2301" t="s">
        <v>2417</v>
      </c>
      <c r="B2301">
        <v>2017</v>
      </c>
      <c r="C2301" t="s">
        <v>37</v>
      </c>
      <c r="D2301" t="s">
        <v>38</v>
      </c>
      <c r="E2301" t="s">
        <v>32</v>
      </c>
      <c r="F2301" t="s">
        <v>5169</v>
      </c>
      <c r="G2301" t="s">
        <v>55</v>
      </c>
      <c r="H2301" t="s">
        <v>34</v>
      </c>
      <c r="I2301" t="s">
        <v>19</v>
      </c>
      <c r="J2301" t="b">
        <v>0</v>
      </c>
      <c r="L2301">
        <v>7.0000000000000007E-2</v>
      </c>
      <c r="M2301" t="s">
        <v>8116</v>
      </c>
      <c r="O2301">
        <v>44379</v>
      </c>
      <c r="P2301">
        <v>3.63</v>
      </c>
      <c r="Q2301">
        <v>0.7</v>
      </c>
      <c r="R2301" t="b">
        <v>0</v>
      </c>
      <c r="S2301" t="s">
        <v>20</v>
      </c>
      <c r="T2301">
        <v>18</v>
      </c>
      <c r="U2301" t="s">
        <v>2314</v>
      </c>
      <c r="V2301" t="b">
        <v>1</v>
      </c>
      <c r="W2301" t="b">
        <v>0</v>
      </c>
      <c r="X2301" t="b">
        <v>0</v>
      </c>
      <c r="Y2301" t="b">
        <v>1</v>
      </c>
      <c r="Z2301" t="b">
        <v>1</v>
      </c>
      <c r="AA2301" t="b">
        <v>1</v>
      </c>
      <c r="AB2301" t="b">
        <v>0</v>
      </c>
      <c r="AC2301" t="b">
        <v>0</v>
      </c>
      <c r="AD2301" t="b">
        <v>0</v>
      </c>
      <c r="AE2301" t="b">
        <v>1</v>
      </c>
      <c r="AF2301" t="b">
        <v>0</v>
      </c>
      <c r="AG2301" t="b">
        <v>0</v>
      </c>
      <c r="AH2301" t="b">
        <v>0</v>
      </c>
      <c r="AI2301" t="b">
        <v>0</v>
      </c>
      <c r="AJ2301" t="b">
        <v>0</v>
      </c>
      <c r="AK2301" t="b">
        <v>0</v>
      </c>
      <c r="AL2301" t="b">
        <v>0</v>
      </c>
      <c r="AM2301" t="b">
        <v>0</v>
      </c>
    </row>
    <row r="2302" spans="1:39" ht="14.4" hidden="1" x14ac:dyDescent="0.3">
      <c r="A2302" t="s">
        <v>2418</v>
      </c>
      <c r="B2302">
        <v>2017</v>
      </c>
      <c r="C2302" t="s">
        <v>101</v>
      </c>
      <c r="D2302" t="s">
        <v>77</v>
      </c>
      <c r="E2302" t="s">
        <v>120</v>
      </c>
      <c r="F2302" t="s">
        <v>40</v>
      </c>
      <c r="G2302" t="s">
        <v>46</v>
      </c>
      <c r="H2302" t="s">
        <v>34</v>
      </c>
      <c r="I2302" t="s">
        <v>83</v>
      </c>
      <c r="J2302" t="b">
        <v>1</v>
      </c>
      <c r="K2302" t="s">
        <v>5587</v>
      </c>
      <c r="L2302">
        <v>0.8</v>
      </c>
      <c r="M2302" t="s">
        <v>8115</v>
      </c>
      <c r="N2302" t="s">
        <v>5587</v>
      </c>
      <c r="O2302">
        <v>89907</v>
      </c>
      <c r="P2302">
        <v>-1.77</v>
      </c>
      <c r="Q2302">
        <v>0.3</v>
      </c>
      <c r="R2302" t="b">
        <v>1</v>
      </c>
      <c r="S2302" t="s">
        <v>20</v>
      </c>
      <c r="T2302">
        <v>1</v>
      </c>
      <c r="U2302" t="s">
        <v>2314</v>
      </c>
      <c r="V2302" t="b">
        <v>0</v>
      </c>
      <c r="W2302" t="b">
        <v>1</v>
      </c>
      <c r="X2302" t="b">
        <v>1</v>
      </c>
      <c r="Y2302" t="b">
        <v>1</v>
      </c>
      <c r="Z2302" t="b">
        <v>0</v>
      </c>
      <c r="AA2302" t="b">
        <v>1</v>
      </c>
      <c r="AB2302" t="b">
        <v>1</v>
      </c>
      <c r="AC2302" t="b">
        <v>0</v>
      </c>
      <c r="AD2302" t="b">
        <v>0</v>
      </c>
      <c r="AE2302" t="b">
        <v>1</v>
      </c>
      <c r="AF2302" t="b">
        <v>0</v>
      </c>
      <c r="AG2302" t="b">
        <v>0</v>
      </c>
      <c r="AH2302" t="b">
        <v>1</v>
      </c>
      <c r="AI2302" t="b">
        <v>0</v>
      </c>
      <c r="AJ2302" t="b">
        <v>1</v>
      </c>
      <c r="AK2302" t="b">
        <v>0</v>
      </c>
      <c r="AL2302" t="b">
        <v>0</v>
      </c>
      <c r="AM2302" t="b">
        <v>0</v>
      </c>
    </row>
    <row r="2303" spans="1:39" ht="14.4" hidden="1" x14ac:dyDescent="0.3">
      <c r="A2303" t="s">
        <v>2419</v>
      </c>
      <c r="B2303">
        <v>2017</v>
      </c>
      <c r="C2303" t="s">
        <v>96</v>
      </c>
      <c r="D2303" t="s">
        <v>90</v>
      </c>
      <c r="E2303" t="s">
        <v>120</v>
      </c>
      <c r="F2303" t="s">
        <v>5169</v>
      </c>
      <c r="G2303" t="s">
        <v>17</v>
      </c>
      <c r="H2303" t="s">
        <v>42</v>
      </c>
      <c r="I2303" t="s">
        <v>49</v>
      </c>
      <c r="J2303" t="b">
        <v>0</v>
      </c>
      <c r="L2303">
        <v>0.11</v>
      </c>
      <c r="M2303" t="s">
        <v>8114</v>
      </c>
      <c r="O2303">
        <v>57038</v>
      </c>
      <c r="P2303">
        <v>0.18</v>
      </c>
      <c r="Q2303">
        <v>0.75</v>
      </c>
      <c r="R2303" t="b">
        <v>0</v>
      </c>
      <c r="S2303" t="s">
        <v>40</v>
      </c>
      <c r="T2303">
        <v>5</v>
      </c>
      <c r="U2303" t="s">
        <v>2314</v>
      </c>
      <c r="V2303" t="b">
        <v>1</v>
      </c>
      <c r="W2303" t="b">
        <v>0</v>
      </c>
      <c r="X2303" t="b">
        <v>1</v>
      </c>
      <c r="Y2303" t="b">
        <v>1</v>
      </c>
      <c r="Z2303" t="b">
        <v>0</v>
      </c>
      <c r="AA2303" t="b">
        <v>0</v>
      </c>
      <c r="AB2303" t="b">
        <v>0</v>
      </c>
      <c r="AC2303" t="b">
        <v>0</v>
      </c>
      <c r="AD2303" t="b">
        <v>1</v>
      </c>
      <c r="AE2303" t="b">
        <v>1</v>
      </c>
      <c r="AF2303" t="b">
        <v>0</v>
      </c>
      <c r="AG2303" t="b">
        <v>0</v>
      </c>
      <c r="AH2303" t="b">
        <v>0</v>
      </c>
      <c r="AI2303" t="b">
        <v>0</v>
      </c>
      <c r="AJ2303" t="b">
        <v>0</v>
      </c>
      <c r="AK2303" t="b">
        <v>0</v>
      </c>
      <c r="AL2303" t="b">
        <v>0</v>
      </c>
      <c r="AM2303" t="b">
        <v>0</v>
      </c>
    </row>
    <row r="2304" spans="1:39" ht="14.4" hidden="1" x14ac:dyDescent="0.3">
      <c r="A2304" t="s">
        <v>2420</v>
      </c>
      <c r="B2304">
        <v>2017</v>
      </c>
      <c r="C2304" t="s">
        <v>112</v>
      </c>
      <c r="D2304" t="s">
        <v>113</v>
      </c>
      <c r="E2304" t="s">
        <v>81</v>
      </c>
      <c r="F2304" t="s">
        <v>5176</v>
      </c>
      <c r="G2304" t="s">
        <v>86</v>
      </c>
      <c r="H2304" t="s">
        <v>105</v>
      </c>
      <c r="I2304" t="s">
        <v>98</v>
      </c>
      <c r="J2304" t="b">
        <v>1</v>
      </c>
      <c r="K2304" t="s">
        <v>482</v>
      </c>
      <c r="L2304">
        <v>0.62</v>
      </c>
      <c r="M2304" t="s">
        <v>8113</v>
      </c>
      <c r="N2304" t="s">
        <v>482</v>
      </c>
      <c r="O2304">
        <v>118077</v>
      </c>
      <c r="P2304">
        <v>-2.3199999999999998</v>
      </c>
      <c r="Q2304">
        <v>0.23</v>
      </c>
      <c r="R2304" t="b">
        <v>1</v>
      </c>
      <c r="S2304" t="s">
        <v>35</v>
      </c>
      <c r="T2304">
        <v>5</v>
      </c>
      <c r="U2304" t="s">
        <v>2314</v>
      </c>
      <c r="V2304" t="b">
        <v>0</v>
      </c>
      <c r="W2304" t="b">
        <v>0</v>
      </c>
      <c r="X2304" t="b">
        <v>1</v>
      </c>
      <c r="Y2304" t="b">
        <v>0</v>
      </c>
      <c r="Z2304" t="b">
        <v>0</v>
      </c>
      <c r="AA2304" t="b">
        <v>1</v>
      </c>
      <c r="AB2304" t="b">
        <v>1</v>
      </c>
      <c r="AC2304" t="b">
        <v>0</v>
      </c>
      <c r="AD2304" t="b">
        <v>1</v>
      </c>
      <c r="AE2304" t="b">
        <v>0</v>
      </c>
      <c r="AF2304" t="b">
        <v>0</v>
      </c>
      <c r="AG2304" t="b">
        <v>0</v>
      </c>
      <c r="AH2304" t="b">
        <v>0</v>
      </c>
      <c r="AI2304" t="b">
        <v>0</v>
      </c>
      <c r="AJ2304" t="b">
        <v>0</v>
      </c>
      <c r="AK2304" t="b">
        <v>0</v>
      </c>
      <c r="AL2304" t="b">
        <v>1</v>
      </c>
      <c r="AM2304" t="b">
        <v>0</v>
      </c>
    </row>
    <row r="2305" spans="1:39" ht="14.4" hidden="1" x14ac:dyDescent="0.3">
      <c r="A2305" t="s">
        <v>2421</v>
      </c>
      <c r="B2305">
        <v>2017</v>
      </c>
      <c r="C2305" t="s">
        <v>177</v>
      </c>
      <c r="D2305" t="s">
        <v>38</v>
      </c>
      <c r="E2305" t="s">
        <v>39</v>
      </c>
      <c r="F2305" t="s">
        <v>40</v>
      </c>
      <c r="G2305" t="s">
        <v>65</v>
      </c>
      <c r="H2305" t="s">
        <v>60</v>
      </c>
      <c r="I2305" t="s">
        <v>83</v>
      </c>
      <c r="J2305" t="b">
        <v>0</v>
      </c>
      <c r="L2305">
        <v>0.09</v>
      </c>
      <c r="M2305" t="s">
        <v>8112</v>
      </c>
      <c r="O2305">
        <v>38032</v>
      </c>
      <c r="P2305">
        <v>-3.52</v>
      </c>
      <c r="Q2305">
        <v>0.86</v>
      </c>
      <c r="R2305" t="b">
        <v>0</v>
      </c>
      <c r="S2305" t="s">
        <v>20</v>
      </c>
      <c r="T2305">
        <v>12</v>
      </c>
      <c r="U2305" t="s">
        <v>2314</v>
      </c>
      <c r="V2305" t="b">
        <v>1</v>
      </c>
      <c r="W2305" t="b">
        <v>1</v>
      </c>
      <c r="X2305" t="b">
        <v>1</v>
      </c>
      <c r="Y2305" t="b">
        <v>0</v>
      </c>
      <c r="Z2305" t="b">
        <v>0</v>
      </c>
      <c r="AA2305" t="b">
        <v>0</v>
      </c>
      <c r="AB2305" t="b">
        <v>0</v>
      </c>
      <c r="AC2305" t="b">
        <v>1</v>
      </c>
      <c r="AD2305" t="b">
        <v>1</v>
      </c>
      <c r="AE2305" t="b">
        <v>1</v>
      </c>
      <c r="AF2305" t="b">
        <v>0</v>
      </c>
      <c r="AG2305" t="b">
        <v>0</v>
      </c>
      <c r="AH2305" t="b">
        <v>0</v>
      </c>
      <c r="AI2305" t="b">
        <v>0</v>
      </c>
      <c r="AJ2305" t="b">
        <v>0</v>
      </c>
      <c r="AK2305" t="b">
        <v>0</v>
      </c>
      <c r="AL2305" t="b">
        <v>0</v>
      </c>
      <c r="AM2305" t="b">
        <v>0</v>
      </c>
    </row>
    <row r="2306" spans="1:39" ht="14.4" hidden="1" x14ac:dyDescent="0.3">
      <c r="A2306" s="15" t="s">
        <v>2422</v>
      </c>
      <c r="B2306">
        <v>2017</v>
      </c>
      <c r="C2306" t="s">
        <v>57</v>
      </c>
      <c r="D2306" t="s">
        <v>58</v>
      </c>
      <c r="E2306" t="s">
        <v>25</v>
      </c>
      <c r="F2306" t="s">
        <v>5176</v>
      </c>
      <c r="G2306" t="s">
        <v>55</v>
      </c>
      <c r="H2306" t="s">
        <v>52</v>
      </c>
      <c r="I2306" t="s">
        <v>61</v>
      </c>
      <c r="J2306" t="b">
        <v>0</v>
      </c>
      <c r="L2306">
        <v>0.06</v>
      </c>
      <c r="M2306" t="s">
        <v>8111</v>
      </c>
      <c r="O2306">
        <v>19080</v>
      </c>
      <c r="P2306">
        <v>1.5</v>
      </c>
      <c r="Q2306">
        <v>0.67</v>
      </c>
      <c r="R2306" t="b">
        <v>0</v>
      </c>
      <c r="S2306" t="s">
        <v>20</v>
      </c>
      <c r="T2306">
        <v>15</v>
      </c>
      <c r="U2306" t="s">
        <v>2314</v>
      </c>
      <c r="V2306" t="b">
        <v>0</v>
      </c>
      <c r="W2306" t="b">
        <v>0</v>
      </c>
      <c r="X2306" t="b">
        <v>1</v>
      </c>
      <c r="Y2306" t="b">
        <v>0</v>
      </c>
      <c r="Z2306" t="b">
        <v>1</v>
      </c>
      <c r="AA2306" t="b">
        <v>0</v>
      </c>
      <c r="AB2306" t="b">
        <v>0</v>
      </c>
      <c r="AC2306" t="b">
        <v>1</v>
      </c>
      <c r="AD2306" t="b">
        <v>0</v>
      </c>
      <c r="AE2306" t="b">
        <v>0</v>
      </c>
      <c r="AF2306" t="b">
        <v>0</v>
      </c>
      <c r="AG2306" t="b">
        <v>0</v>
      </c>
      <c r="AH2306" t="b">
        <v>0</v>
      </c>
      <c r="AI2306" t="b">
        <v>0</v>
      </c>
      <c r="AJ2306" t="b">
        <v>0</v>
      </c>
      <c r="AK2306" t="b">
        <v>0</v>
      </c>
      <c r="AL2306" t="b">
        <v>0</v>
      </c>
      <c r="AM2306" t="b">
        <v>0</v>
      </c>
    </row>
    <row r="2307" spans="1:39" ht="14.4" hidden="1" x14ac:dyDescent="0.3">
      <c r="A2307" t="s">
        <v>2423</v>
      </c>
      <c r="B2307">
        <v>2017</v>
      </c>
      <c r="C2307" t="s">
        <v>248</v>
      </c>
      <c r="D2307" t="s">
        <v>24</v>
      </c>
      <c r="E2307" t="s">
        <v>120</v>
      </c>
      <c r="F2307" t="s">
        <v>5169</v>
      </c>
      <c r="G2307" t="s">
        <v>46</v>
      </c>
      <c r="H2307" t="s">
        <v>105</v>
      </c>
      <c r="I2307" t="s">
        <v>83</v>
      </c>
      <c r="J2307" t="b">
        <v>0</v>
      </c>
      <c r="L2307">
        <v>0.14000000000000001</v>
      </c>
      <c r="M2307" t="s">
        <v>8110</v>
      </c>
      <c r="O2307">
        <v>83128</v>
      </c>
      <c r="P2307">
        <v>-1.89</v>
      </c>
      <c r="Q2307">
        <v>0.8</v>
      </c>
      <c r="R2307" t="b">
        <v>0</v>
      </c>
      <c r="S2307" t="s">
        <v>20</v>
      </c>
      <c r="T2307">
        <v>13</v>
      </c>
      <c r="U2307" t="s">
        <v>2314</v>
      </c>
      <c r="V2307" t="b">
        <v>1</v>
      </c>
      <c r="W2307" t="b">
        <v>1</v>
      </c>
      <c r="X2307" t="b">
        <v>0</v>
      </c>
      <c r="Y2307" t="b">
        <v>0</v>
      </c>
      <c r="Z2307" t="b">
        <v>1</v>
      </c>
      <c r="AA2307" t="b">
        <v>1</v>
      </c>
      <c r="AB2307" t="b">
        <v>0</v>
      </c>
      <c r="AC2307" t="b">
        <v>0</v>
      </c>
      <c r="AD2307" t="b">
        <v>0</v>
      </c>
      <c r="AE2307" t="b">
        <v>0</v>
      </c>
      <c r="AF2307" t="b">
        <v>0</v>
      </c>
      <c r="AG2307" t="b">
        <v>0</v>
      </c>
      <c r="AH2307" t="b">
        <v>0</v>
      </c>
      <c r="AI2307" t="b">
        <v>0</v>
      </c>
      <c r="AJ2307" t="b">
        <v>0</v>
      </c>
      <c r="AK2307" t="b">
        <v>0</v>
      </c>
      <c r="AL2307" t="b">
        <v>0</v>
      </c>
      <c r="AM2307" t="b">
        <v>0</v>
      </c>
    </row>
    <row r="2308" spans="1:39" ht="14.4" hidden="1" x14ac:dyDescent="0.3">
      <c r="A2308" t="s">
        <v>2424</v>
      </c>
      <c r="B2308">
        <v>2017</v>
      </c>
      <c r="C2308" t="s">
        <v>67</v>
      </c>
      <c r="D2308" t="s">
        <v>68</v>
      </c>
      <c r="E2308" t="s">
        <v>133</v>
      </c>
      <c r="F2308" t="s">
        <v>5181</v>
      </c>
      <c r="G2308" t="s">
        <v>86</v>
      </c>
      <c r="H2308" t="s">
        <v>105</v>
      </c>
      <c r="I2308" t="s">
        <v>49</v>
      </c>
      <c r="J2308" t="b">
        <v>1</v>
      </c>
      <c r="K2308" t="s">
        <v>7417</v>
      </c>
      <c r="L2308">
        <v>0.84</v>
      </c>
      <c r="M2308" t="s">
        <v>8109</v>
      </c>
      <c r="N2308" t="s">
        <v>7417</v>
      </c>
      <c r="O2308">
        <v>127322</v>
      </c>
      <c r="P2308">
        <v>-1.1499999999999999</v>
      </c>
      <c r="Q2308">
        <v>0.18</v>
      </c>
      <c r="R2308" t="b">
        <v>1</v>
      </c>
      <c r="S2308" t="s">
        <v>35</v>
      </c>
      <c r="T2308">
        <v>12</v>
      </c>
      <c r="U2308" t="s">
        <v>2314</v>
      </c>
      <c r="V2308" t="b">
        <v>1</v>
      </c>
      <c r="W2308" t="b">
        <v>0</v>
      </c>
      <c r="X2308" t="b">
        <v>0</v>
      </c>
      <c r="Y2308" t="b">
        <v>1</v>
      </c>
      <c r="Z2308" t="b">
        <v>1</v>
      </c>
      <c r="AA2308" t="b">
        <v>0</v>
      </c>
      <c r="AB2308" t="b">
        <v>1</v>
      </c>
      <c r="AC2308" t="b">
        <v>1</v>
      </c>
      <c r="AD2308" t="b">
        <v>0</v>
      </c>
      <c r="AE2308" t="b">
        <v>0</v>
      </c>
      <c r="AF2308" t="b">
        <v>0</v>
      </c>
      <c r="AG2308" t="b">
        <v>0</v>
      </c>
      <c r="AH2308" t="b">
        <v>0</v>
      </c>
      <c r="AI2308" t="b">
        <v>1</v>
      </c>
      <c r="AJ2308" t="b">
        <v>1</v>
      </c>
      <c r="AK2308" t="b">
        <v>0</v>
      </c>
      <c r="AL2308" t="b">
        <v>1</v>
      </c>
      <c r="AM2308" t="b">
        <v>0</v>
      </c>
    </row>
    <row r="2309" spans="1:39" ht="14.4" hidden="1" x14ac:dyDescent="0.3">
      <c r="A2309" t="s">
        <v>2425</v>
      </c>
      <c r="B2309">
        <v>2017</v>
      </c>
      <c r="C2309" t="s">
        <v>89</v>
      </c>
      <c r="D2309" t="s">
        <v>90</v>
      </c>
      <c r="E2309" t="s">
        <v>25</v>
      </c>
      <c r="F2309" t="s">
        <v>5172</v>
      </c>
      <c r="G2309" t="s">
        <v>17</v>
      </c>
      <c r="H2309" t="s">
        <v>60</v>
      </c>
      <c r="I2309" t="s">
        <v>19</v>
      </c>
      <c r="J2309" t="b">
        <v>0</v>
      </c>
      <c r="L2309">
        <v>0.08</v>
      </c>
      <c r="M2309" t="s">
        <v>8108</v>
      </c>
      <c r="O2309">
        <v>51681</v>
      </c>
      <c r="P2309">
        <v>0.69</v>
      </c>
      <c r="Q2309">
        <v>0.71</v>
      </c>
      <c r="R2309" t="b">
        <v>0</v>
      </c>
      <c r="S2309" t="s">
        <v>20</v>
      </c>
      <c r="T2309">
        <v>4</v>
      </c>
      <c r="U2309" t="s">
        <v>2314</v>
      </c>
      <c r="V2309" t="b">
        <v>1</v>
      </c>
      <c r="W2309" t="b">
        <v>0</v>
      </c>
      <c r="X2309" t="b">
        <v>1</v>
      </c>
      <c r="Y2309" t="b">
        <v>0</v>
      </c>
      <c r="Z2309" t="b">
        <v>0</v>
      </c>
      <c r="AA2309" t="b">
        <v>0</v>
      </c>
      <c r="AB2309" t="b">
        <v>0</v>
      </c>
      <c r="AC2309" t="b">
        <v>1</v>
      </c>
      <c r="AD2309" t="b">
        <v>0</v>
      </c>
      <c r="AE2309" t="b">
        <v>1</v>
      </c>
      <c r="AF2309" t="b">
        <v>0</v>
      </c>
      <c r="AG2309" t="b">
        <v>0</v>
      </c>
      <c r="AH2309" t="b">
        <v>0</v>
      </c>
      <c r="AI2309" t="b">
        <v>0</v>
      </c>
      <c r="AJ2309" t="b">
        <v>0</v>
      </c>
      <c r="AK2309" t="b">
        <v>0</v>
      </c>
      <c r="AL2309" t="b">
        <v>0</v>
      </c>
      <c r="AM2309" t="b">
        <v>0</v>
      </c>
    </row>
    <row r="2310" spans="1:39" ht="14.4" hidden="1" x14ac:dyDescent="0.3">
      <c r="A2310" t="s">
        <v>2426</v>
      </c>
      <c r="B2310">
        <v>2017</v>
      </c>
      <c r="C2310" t="s">
        <v>63</v>
      </c>
      <c r="D2310" t="s">
        <v>24</v>
      </c>
      <c r="E2310" t="s">
        <v>97</v>
      </c>
      <c r="F2310" t="s">
        <v>5169</v>
      </c>
      <c r="G2310" t="s">
        <v>26</v>
      </c>
      <c r="H2310" t="s">
        <v>60</v>
      </c>
      <c r="I2310" t="s">
        <v>28</v>
      </c>
      <c r="J2310" t="b">
        <v>0</v>
      </c>
      <c r="L2310">
        <v>0.09</v>
      </c>
      <c r="M2310" t="s">
        <v>8107</v>
      </c>
      <c r="O2310">
        <v>79662</v>
      </c>
      <c r="P2310">
        <v>2.04</v>
      </c>
      <c r="Q2310">
        <v>0.77</v>
      </c>
      <c r="R2310" t="b">
        <v>0</v>
      </c>
      <c r="S2310" t="s">
        <v>20</v>
      </c>
      <c r="T2310">
        <v>16</v>
      </c>
      <c r="U2310" t="s">
        <v>2314</v>
      </c>
      <c r="V2310" t="b">
        <v>0</v>
      </c>
      <c r="W2310" t="b">
        <v>0</v>
      </c>
      <c r="X2310" t="b">
        <v>0</v>
      </c>
      <c r="Y2310" t="b">
        <v>0</v>
      </c>
      <c r="Z2310" t="b">
        <v>1</v>
      </c>
      <c r="AA2310" t="b">
        <v>1</v>
      </c>
      <c r="AB2310" t="b">
        <v>1</v>
      </c>
      <c r="AC2310" t="b">
        <v>1</v>
      </c>
      <c r="AD2310" t="b">
        <v>0</v>
      </c>
      <c r="AE2310" t="b">
        <v>1</v>
      </c>
      <c r="AF2310" t="b">
        <v>0</v>
      </c>
      <c r="AG2310" t="b">
        <v>0</v>
      </c>
      <c r="AH2310" t="b">
        <v>0</v>
      </c>
      <c r="AI2310" t="b">
        <v>0</v>
      </c>
      <c r="AJ2310" t="b">
        <v>0</v>
      </c>
      <c r="AK2310" t="b">
        <v>0</v>
      </c>
      <c r="AL2310" t="b">
        <v>0</v>
      </c>
      <c r="AM2310" t="b">
        <v>0</v>
      </c>
    </row>
    <row r="2311" spans="1:39" ht="14.4" hidden="1" x14ac:dyDescent="0.3">
      <c r="A2311" t="s">
        <v>2427</v>
      </c>
      <c r="B2311">
        <v>2017</v>
      </c>
      <c r="C2311" t="s">
        <v>118</v>
      </c>
      <c r="D2311" t="s">
        <v>90</v>
      </c>
      <c r="E2311" t="s">
        <v>135</v>
      </c>
      <c r="F2311" t="s">
        <v>40</v>
      </c>
      <c r="G2311" t="s">
        <v>41</v>
      </c>
      <c r="H2311" t="s">
        <v>52</v>
      </c>
      <c r="I2311" t="s">
        <v>61</v>
      </c>
      <c r="J2311" t="b">
        <v>0</v>
      </c>
      <c r="L2311">
        <v>7.0000000000000007E-2</v>
      </c>
      <c r="M2311" t="s">
        <v>8106</v>
      </c>
      <c r="O2311">
        <v>64478</v>
      </c>
      <c r="P2311">
        <v>4.7300000000000004</v>
      </c>
      <c r="Q2311">
        <v>0.69</v>
      </c>
      <c r="R2311" t="b">
        <v>0</v>
      </c>
      <c r="S2311" t="s">
        <v>20</v>
      </c>
      <c r="T2311">
        <v>3</v>
      </c>
      <c r="U2311" t="s">
        <v>2314</v>
      </c>
      <c r="V2311" t="b">
        <v>1</v>
      </c>
      <c r="W2311" t="b">
        <v>1</v>
      </c>
      <c r="X2311" t="b">
        <v>1</v>
      </c>
      <c r="Y2311" t="b">
        <v>1</v>
      </c>
      <c r="Z2311" t="b">
        <v>0</v>
      </c>
      <c r="AA2311" t="b">
        <v>1</v>
      </c>
      <c r="AB2311" t="b">
        <v>0</v>
      </c>
      <c r="AC2311" t="b">
        <v>1</v>
      </c>
      <c r="AD2311" t="b">
        <v>0</v>
      </c>
      <c r="AE2311" t="b">
        <v>0</v>
      </c>
      <c r="AF2311" t="b">
        <v>0</v>
      </c>
      <c r="AG2311" t="b">
        <v>0</v>
      </c>
      <c r="AH2311" t="b">
        <v>0</v>
      </c>
      <c r="AI2311" t="b">
        <v>0</v>
      </c>
      <c r="AJ2311" t="b">
        <v>0</v>
      </c>
      <c r="AK2311" t="b">
        <v>0</v>
      </c>
      <c r="AL2311" t="b">
        <v>0</v>
      </c>
      <c r="AM2311" t="b">
        <v>0</v>
      </c>
    </row>
    <row r="2312" spans="1:39" ht="14.4" hidden="1" x14ac:dyDescent="0.3">
      <c r="A2312" t="s">
        <v>2428</v>
      </c>
      <c r="B2312">
        <v>2017</v>
      </c>
      <c r="C2312" t="s">
        <v>129</v>
      </c>
      <c r="D2312" t="s">
        <v>58</v>
      </c>
      <c r="E2312" t="s">
        <v>135</v>
      </c>
      <c r="F2312" t="s">
        <v>5181</v>
      </c>
      <c r="G2312" t="s">
        <v>33</v>
      </c>
      <c r="H2312" t="s">
        <v>18</v>
      </c>
      <c r="I2312" t="s">
        <v>98</v>
      </c>
      <c r="J2312" t="b">
        <v>0</v>
      </c>
      <c r="L2312">
        <v>0.01</v>
      </c>
      <c r="M2312" t="s">
        <v>8105</v>
      </c>
      <c r="O2312">
        <v>23474</v>
      </c>
      <c r="P2312">
        <v>-1.8</v>
      </c>
      <c r="Q2312">
        <v>0.89</v>
      </c>
      <c r="R2312" t="b">
        <v>0</v>
      </c>
      <c r="S2312" t="s">
        <v>40</v>
      </c>
      <c r="T2312">
        <v>19</v>
      </c>
      <c r="U2312" t="s">
        <v>2314</v>
      </c>
      <c r="V2312" t="b">
        <v>0</v>
      </c>
      <c r="W2312" t="b">
        <v>0</v>
      </c>
      <c r="X2312" t="b">
        <v>1</v>
      </c>
      <c r="Y2312" t="b">
        <v>1</v>
      </c>
      <c r="Z2312" t="b">
        <v>1</v>
      </c>
      <c r="AA2312" t="b">
        <v>0</v>
      </c>
      <c r="AB2312" t="b">
        <v>0</v>
      </c>
      <c r="AC2312" t="b">
        <v>1</v>
      </c>
      <c r="AD2312" t="b">
        <v>0</v>
      </c>
      <c r="AE2312" t="b">
        <v>0</v>
      </c>
      <c r="AF2312" t="b">
        <v>0</v>
      </c>
      <c r="AG2312" t="b">
        <v>0</v>
      </c>
      <c r="AH2312" t="b">
        <v>0</v>
      </c>
      <c r="AI2312" t="b">
        <v>0</v>
      </c>
      <c r="AJ2312" t="b">
        <v>0</v>
      </c>
      <c r="AK2312" t="b">
        <v>0</v>
      </c>
      <c r="AL2312" t="b">
        <v>0</v>
      </c>
      <c r="AM2312" t="b">
        <v>0</v>
      </c>
    </row>
    <row r="2313" spans="1:39" ht="14.4" hidden="1" x14ac:dyDescent="0.3">
      <c r="A2313" t="s">
        <v>2429</v>
      </c>
      <c r="B2313">
        <v>2017</v>
      </c>
      <c r="C2313" t="s">
        <v>48</v>
      </c>
      <c r="D2313" t="s">
        <v>24</v>
      </c>
      <c r="E2313" t="s">
        <v>78</v>
      </c>
      <c r="F2313" t="s">
        <v>5169</v>
      </c>
      <c r="G2313" t="s">
        <v>65</v>
      </c>
      <c r="H2313" t="s">
        <v>94</v>
      </c>
      <c r="I2313" t="s">
        <v>61</v>
      </c>
      <c r="J2313" t="b">
        <v>0</v>
      </c>
      <c r="L2313">
        <v>0.19</v>
      </c>
      <c r="M2313" t="s">
        <v>8104</v>
      </c>
      <c r="O2313">
        <v>68619</v>
      </c>
      <c r="P2313">
        <v>-0.93</v>
      </c>
      <c r="Q2313">
        <v>0.86</v>
      </c>
      <c r="R2313" t="b">
        <v>0</v>
      </c>
      <c r="S2313" t="s">
        <v>40</v>
      </c>
      <c r="T2313">
        <v>6</v>
      </c>
      <c r="U2313" t="s">
        <v>2314</v>
      </c>
      <c r="V2313" t="b">
        <v>1</v>
      </c>
      <c r="W2313" t="b">
        <v>1</v>
      </c>
      <c r="X2313" t="b">
        <v>0</v>
      </c>
      <c r="Y2313" t="b">
        <v>0</v>
      </c>
      <c r="Z2313" t="b">
        <v>0</v>
      </c>
      <c r="AA2313" t="b">
        <v>0</v>
      </c>
      <c r="AB2313" t="b">
        <v>1</v>
      </c>
      <c r="AC2313" t="b">
        <v>1</v>
      </c>
      <c r="AD2313" t="b">
        <v>1</v>
      </c>
      <c r="AE2313" t="b">
        <v>1</v>
      </c>
      <c r="AF2313" t="b">
        <v>0</v>
      </c>
      <c r="AG2313" t="b">
        <v>0</v>
      </c>
      <c r="AH2313" t="b">
        <v>0</v>
      </c>
      <c r="AI2313" t="b">
        <v>0</v>
      </c>
      <c r="AJ2313" t="b">
        <v>0</v>
      </c>
      <c r="AK2313" t="b">
        <v>0</v>
      </c>
      <c r="AL2313" t="b">
        <v>0</v>
      </c>
      <c r="AM2313" t="b">
        <v>0</v>
      </c>
    </row>
    <row r="2314" spans="1:39" ht="14.4" hidden="1" x14ac:dyDescent="0.3">
      <c r="A2314" t="s">
        <v>2430</v>
      </c>
      <c r="B2314">
        <v>2017</v>
      </c>
      <c r="C2314" t="s">
        <v>76</v>
      </c>
      <c r="D2314" t="s">
        <v>77</v>
      </c>
      <c r="E2314" t="s">
        <v>32</v>
      </c>
      <c r="F2314" t="s">
        <v>5176</v>
      </c>
      <c r="G2314" t="s">
        <v>93</v>
      </c>
      <c r="H2314" t="s">
        <v>105</v>
      </c>
      <c r="I2314" t="s">
        <v>19</v>
      </c>
      <c r="J2314" t="b">
        <v>0</v>
      </c>
      <c r="L2314">
        <v>0.16</v>
      </c>
      <c r="M2314" t="s">
        <v>8103</v>
      </c>
      <c r="O2314">
        <v>63116</v>
      </c>
      <c r="P2314">
        <v>2.85</v>
      </c>
      <c r="Q2314">
        <v>0.64</v>
      </c>
      <c r="R2314" t="b">
        <v>0</v>
      </c>
      <c r="S2314" t="s">
        <v>40</v>
      </c>
      <c r="T2314">
        <v>14</v>
      </c>
      <c r="U2314" t="s">
        <v>2314</v>
      </c>
      <c r="V2314" t="b">
        <v>0</v>
      </c>
      <c r="W2314" t="b">
        <v>1</v>
      </c>
      <c r="X2314" t="b">
        <v>0</v>
      </c>
      <c r="Y2314" t="b">
        <v>0</v>
      </c>
      <c r="Z2314" t="b">
        <v>0</v>
      </c>
      <c r="AA2314" t="b">
        <v>1</v>
      </c>
      <c r="AB2314" t="b">
        <v>0</v>
      </c>
      <c r="AC2314" t="b">
        <v>1</v>
      </c>
      <c r="AD2314" t="b">
        <v>0</v>
      </c>
      <c r="AE2314" t="b">
        <v>1</v>
      </c>
      <c r="AF2314" t="b">
        <v>0</v>
      </c>
      <c r="AG2314" t="b">
        <v>0</v>
      </c>
      <c r="AH2314" t="b">
        <v>0</v>
      </c>
      <c r="AI2314" t="b">
        <v>0</v>
      </c>
      <c r="AJ2314" t="b">
        <v>0</v>
      </c>
      <c r="AK2314" t="b">
        <v>0</v>
      </c>
      <c r="AL2314" t="b">
        <v>0</v>
      </c>
      <c r="AM2314" t="b">
        <v>0</v>
      </c>
    </row>
    <row r="2315" spans="1:39" ht="14.4" hidden="1" x14ac:dyDescent="0.3">
      <c r="A2315" t="s">
        <v>2431</v>
      </c>
      <c r="B2315">
        <v>2017</v>
      </c>
      <c r="C2315" t="s">
        <v>51</v>
      </c>
      <c r="D2315" t="s">
        <v>31</v>
      </c>
      <c r="E2315" t="s">
        <v>45</v>
      </c>
      <c r="F2315" t="s">
        <v>5181</v>
      </c>
      <c r="G2315" t="s">
        <v>26</v>
      </c>
      <c r="H2315" t="s">
        <v>69</v>
      </c>
      <c r="I2315" t="s">
        <v>28</v>
      </c>
      <c r="J2315" t="b">
        <v>0</v>
      </c>
      <c r="L2315">
        <v>0.17</v>
      </c>
      <c r="M2315" t="s">
        <v>8102</v>
      </c>
      <c r="O2315">
        <v>21899</v>
      </c>
      <c r="P2315">
        <v>3.65</v>
      </c>
      <c r="Q2315">
        <v>0.76</v>
      </c>
      <c r="R2315" t="b">
        <v>0</v>
      </c>
      <c r="S2315" t="s">
        <v>20</v>
      </c>
      <c r="T2315">
        <v>7</v>
      </c>
      <c r="U2315" t="s">
        <v>2314</v>
      </c>
      <c r="V2315" t="b">
        <v>0</v>
      </c>
      <c r="W2315" t="b">
        <v>1</v>
      </c>
      <c r="X2315" t="b">
        <v>0</v>
      </c>
      <c r="Y2315" t="b">
        <v>1</v>
      </c>
      <c r="Z2315" t="b">
        <v>0</v>
      </c>
      <c r="AA2315" t="b">
        <v>0</v>
      </c>
      <c r="AB2315" t="b">
        <v>0</v>
      </c>
      <c r="AC2315" t="b">
        <v>1</v>
      </c>
      <c r="AD2315" t="b">
        <v>1</v>
      </c>
      <c r="AE2315" t="b">
        <v>0</v>
      </c>
      <c r="AF2315" t="b">
        <v>0</v>
      </c>
      <c r="AG2315" t="b">
        <v>0</v>
      </c>
      <c r="AH2315" t="b">
        <v>0</v>
      </c>
      <c r="AI2315" t="b">
        <v>0</v>
      </c>
      <c r="AJ2315" t="b">
        <v>0</v>
      </c>
      <c r="AK2315" t="b">
        <v>0</v>
      </c>
      <c r="AL2315" t="b">
        <v>0</v>
      </c>
      <c r="AM2315" t="b">
        <v>0</v>
      </c>
    </row>
    <row r="2316" spans="1:39" ht="14.4" hidden="1" x14ac:dyDescent="0.3">
      <c r="A2316" t="s">
        <v>2432</v>
      </c>
      <c r="B2316">
        <v>2017</v>
      </c>
      <c r="C2316" t="s">
        <v>147</v>
      </c>
      <c r="D2316" t="s">
        <v>68</v>
      </c>
      <c r="E2316" t="s">
        <v>32</v>
      </c>
      <c r="F2316" t="s">
        <v>5176</v>
      </c>
      <c r="G2316" t="s">
        <v>26</v>
      </c>
      <c r="H2316" t="s">
        <v>91</v>
      </c>
      <c r="I2316" t="s">
        <v>61</v>
      </c>
      <c r="J2316" t="b">
        <v>0</v>
      </c>
      <c r="L2316">
        <v>0.15</v>
      </c>
      <c r="M2316" t="s">
        <v>8101</v>
      </c>
      <c r="O2316">
        <v>87612</v>
      </c>
      <c r="P2316">
        <v>3.73</v>
      </c>
      <c r="Q2316">
        <v>0.89</v>
      </c>
      <c r="R2316" t="b">
        <v>0</v>
      </c>
      <c r="S2316" t="s">
        <v>40</v>
      </c>
      <c r="T2316">
        <v>7</v>
      </c>
      <c r="U2316" t="s">
        <v>2314</v>
      </c>
      <c r="V2316" t="b">
        <v>0</v>
      </c>
      <c r="W2316" t="b">
        <v>0</v>
      </c>
      <c r="X2316" t="b">
        <v>1</v>
      </c>
      <c r="Y2316" t="b">
        <v>1</v>
      </c>
      <c r="Z2316" t="b">
        <v>0</v>
      </c>
      <c r="AA2316" t="b">
        <v>0</v>
      </c>
      <c r="AB2316" t="b">
        <v>0</v>
      </c>
      <c r="AC2316" t="b">
        <v>1</v>
      </c>
      <c r="AD2316" t="b">
        <v>1</v>
      </c>
      <c r="AE2316" t="b">
        <v>0</v>
      </c>
      <c r="AF2316" t="b">
        <v>0</v>
      </c>
      <c r="AG2316" t="b">
        <v>0</v>
      </c>
      <c r="AH2316" t="b">
        <v>0</v>
      </c>
      <c r="AI2316" t="b">
        <v>0</v>
      </c>
      <c r="AJ2316" t="b">
        <v>0</v>
      </c>
      <c r="AK2316" t="b">
        <v>0</v>
      </c>
      <c r="AL2316" t="b">
        <v>0</v>
      </c>
      <c r="AM2316" t="b">
        <v>0</v>
      </c>
    </row>
    <row r="2317" spans="1:39" ht="14.4" hidden="1" x14ac:dyDescent="0.3">
      <c r="A2317" t="s">
        <v>2433</v>
      </c>
      <c r="B2317">
        <v>2017</v>
      </c>
      <c r="C2317" t="s">
        <v>183</v>
      </c>
      <c r="D2317" t="s">
        <v>113</v>
      </c>
      <c r="E2317" t="s">
        <v>133</v>
      </c>
      <c r="F2317" t="s">
        <v>40</v>
      </c>
      <c r="G2317" t="s">
        <v>26</v>
      </c>
      <c r="H2317" t="s">
        <v>69</v>
      </c>
      <c r="I2317" t="s">
        <v>83</v>
      </c>
      <c r="J2317" t="b">
        <v>0</v>
      </c>
      <c r="L2317">
        <v>0.17</v>
      </c>
      <c r="M2317" t="s">
        <v>8100</v>
      </c>
      <c r="O2317">
        <v>78048</v>
      </c>
      <c r="P2317">
        <v>4.41</v>
      </c>
      <c r="Q2317">
        <v>0.83</v>
      </c>
      <c r="R2317" t="b">
        <v>0</v>
      </c>
      <c r="S2317" t="s">
        <v>40</v>
      </c>
      <c r="T2317">
        <v>16</v>
      </c>
      <c r="U2317" t="s">
        <v>2314</v>
      </c>
      <c r="V2317" t="b">
        <v>0</v>
      </c>
      <c r="W2317" t="b">
        <v>1</v>
      </c>
      <c r="X2317" t="b">
        <v>0</v>
      </c>
      <c r="Y2317" t="b">
        <v>0</v>
      </c>
      <c r="Z2317" t="b">
        <v>0</v>
      </c>
      <c r="AA2317" t="b">
        <v>1</v>
      </c>
      <c r="AB2317" t="b">
        <v>0</v>
      </c>
      <c r="AC2317" t="b">
        <v>0</v>
      </c>
      <c r="AD2317" t="b">
        <v>1</v>
      </c>
      <c r="AE2317" t="b">
        <v>1</v>
      </c>
      <c r="AF2317" t="b">
        <v>0</v>
      </c>
      <c r="AG2317" t="b">
        <v>0</v>
      </c>
      <c r="AH2317" t="b">
        <v>0</v>
      </c>
      <c r="AI2317" t="b">
        <v>0</v>
      </c>
      <c r="AJ2317" t="b">
        <v>0</v>
      </c>
      <c r="AK2317" t="b">
        <v>0</v>
      </c>
      <c r="AL2317" t="b">
        <v>0</v>
      </c>
      <c r="AM2317" t="b">
        <v>0</v>
      </c>
    </row>
    <row r="2318" spans="1:39" ht="14.4" hidden="1" x14ac:dyDescent="0.3">
      <c r="A2318" t="s">
        <v>2434</v>
      </c>
      <c r="B2318">
        <v>2017</v>
      </c>
      <c r="C2318" t="s">
        <v>104</v>
      </c>
      <c r="D2318" t="s">
        <v>15</v>
      </c>
      <c r="E2318" t="s">
        <v>25</v>
      </c>
      <c r="F2318" t="s">
        <v>5169</v>
      </c>
      <c r="G2318" t="s">
        <v>55</v>
      </c>
      <c r="H2318" t="s">
        <v>69</v>
      </c>
      <c r="I2318" t="s">
        <v>83</v>
      </c>
      <c r="J2318" t="b">
        <v>1</v>
      </c>
      <c r="K2318" t="s">
        <v>8098</v>
      </c>
      <c r="L2318">
        <v>0.88</v>
      </c>
      <c r="M2318" t="s">
        <v>8099</v>
      </c>
      <c r="N2318" t="s">
        <v>8098</v>
      </c>
      <c r="O2318">
        <v>48519</v>
      </c>
      <c r="P2318">
        <v>1.29</v>
      </c>
      <c r="Q2318">
        <v>0.12</v>
      </c>
      <c r="R2318" t="b">
        <v>1</v>
      </c>
      <c r="S2318" t="s">
        <v>40</v>
      </c>
      <c r="T2318">
        <v>0</v>
      </c>
      <c r="U2318" t="s">
        <v>2314</v>
      </c>
      <c r="V2318" t="b">
        <v>1</v>
      </c>
      <c r="W2318" t="b">
        <v>1</v>
      </c>
      <c r="X2318" t="b">
        <v>1</v>
      </c>
      <c r="Y2318" t="b">
        <v>1</v>
      </c>
      <c r="Z2318" t="b">
        <v>0</v>
      </c>
      <c r="AA2318" t="b">
        <v>0</v>
      </c>
      <c r="AB2318" t="b">
        <v>0</v>
      </c>
      <c r="AC2318" t="b">
        <v>0</v>
      </c>
      <c r="AD2318" t="b">
        <v>0</v>
      </c>
      <c r="AE2318" t="b">
        <v>1</v>
      </c>
      <c r="AF2318" t="b">
        <v>0</v>
      </c>
      <c r="AG2318" t="b">
        <v>0</v>
      </c>
      <c r="AH2318" t="b">
        <v>1</v>
      </c>
      <c r="AI2318" t="b">
        <v>0</v>
      </c>
      <c r="AJ2318" t="b">
        <v>0</v>
      </c>
      <c r="AK2318" t="b">
        <v>0</v>
      </c>
      <c r="AL2318" t="b">
        <v>1</v>
      </c>
      <c r="AM2318" t="b">
        <v>1</v>
      </c>
    </row>
    <row r="2319" spans="1:39" ht="14.4" hidden="1" x14ac:dyDescent="0.3">
      <c r="A2319" t="s">
        <v>2435</v>
      </c>
      <c r="B2319">
        <v>2017</v>
      </c>
      <c r="C2319" t="s">
        <v>67</v>
      </c>
      <c r="D2319" t="s">
        <v>68</v>
      </c>
      <c r="E2319" t="s">
        <v>54</v>
      </c>
      <c r="F2319" t="s">
        <v>5172</v>
      </c>
      <c r="G2319" t="s">
        <v>65</v>
      </c>
      <c r="H2319" t="s">
        <v>42</v>
      </c>
      <c r="I2319" t="s">
        <v>49</v>
      </c>
      <c r="J2319" t="b">
        <v>0</v>
      </c>
      <c r="L2319">
        <v>0.09</v>
      </c>
      <c r="M2319" t="s">
        <v>8097</v>
      </c>
      <c r="O2319">
        <v>83983</v>
      </c>
      <c r="P2319">
        <v>-3.38</v>
      </c>
      <c r="Q2319">
        <v>0.69</v>
      </c>
      <c r="R2319" t="b">
        <v>0</v>
      </c>
      <c r="S2319" t="s">
        <v>35</v>
      </c>
      <c r="T2319">
        <v>16</v>
      </c>
      <c r="U2319" t="s">
        <v>2314</v>
      </c>
      <c r="V2319" t="b">
        <v>1</v>
      </c>
      <c r="W2319" t="b">
        <v>1</v>
      </c>
      <c r="X2319" t="b">
        <v>0</v>
      </c>
      <c r="Y2319" t="b">
        <v>1</v>
      </c>
      <c r="Z2319" t="b">
        <v>0</v>
      </c>
      <c r="AA2319" t="b">
        <v>0</v>
      </c>
      <c r="AB2319" t="b">
        <v>1</v>
      </c>
      <c r="AC2319" t="b">
        <v>0</v>
      </c>
      <c r="AD2319" t="b">
        <v>1</v>
      </c>
      <c r="AE2319" t="b">
        <v>0</v>
      </c>
      <c r="AF2319" t="b">
        <v>0</v>
      </c>
      <c r="AG2319" t="b">
        <v>0</v>
      </c>
      <c r="AH2319" t="b">
        <v>0</v>
      </c>
      <c r="AI2319" t="b">
        <v>0</v>
      </c>
      <c r="AJ2319" t="b">
        <v>0</v>
      </c>
      <c r="AK2319" t="b">
        <v>0</v>
      </c>
      <c r="AL2319" t="b">
        <v>0</v>
      </c>
      <c r="AM2319" t="b">
        <v>0</v>
      </c>
    </row>
    <row r="2320" spans="1:39" ht="14.4" hidden="1" x14ac:dyDescent="0.3">
      <c r="A2320" t="s">
        <v>2436</v>
      </c>
      <c r="B2320">
        <v>2017</v>
      </c>
      <c r="C2320" t="s">
        <v>242</v>
      </c>
      <c r="D2320" t="s">
        <v>90</v>
      </c>
      <c r="E2320" t="s">
        <v>97</v>
      </c>
      <c r="F2320" t="s">
        <v>5169</v>
      </c>
      <c r="G2320" t="s">
        <v>41</v>
      </c>
      <c r="H2320" t="s">
        <v>18</v>
      </c>
      <c r="I2320" t="s">
        <v>49</v>
      </c>
      <c r="J2320" t="b">
        <v>0</v>
      </c>
      <c r="L2320">
        <v>0.04</v>
      </c>
      <c r="M2320" t="s">
        <v>6371</v>
      </c>
      <c r="O2320">
        <v>58039</v>
      </c>
      <c r="P2320">
        <v>0.28999999999999998</v>
      </c>
      <c r="Q2320">
        <v>0.63</v>
      </c>
      <c r="R2320" t="b">
        <v>0</v>
      </c>
      <c r="S2320" t="s">
        <v>20</v>
      </c>
      <c r="T2320">
        <v>2</v>
      </c>
      <c r="U2320" t="s">
        <v>2314</v>
      </c>
      <c r="V2320" t="b">
        <v>0</v>
      </c>
      <c r="W2320" t="b">
        <v>0</v>
      </c>
      <c r="X2320" t="b">
        <v>0</v>
      </c>
      <c r="Y2320" t="b">
        <v>0</v>
      </c>
      <c r="Z2320" t="b">
        <v>1</v>
      </c>
      <c r="AA2320" t="b">
        <v>0</v>
      </c>
      <c r="AB2320" t="b">
        <v>0</v>
      </c>
      <c r="AC2320" t="b">
        <v>1</v>
      </c>
      <c r="AD2320" t="b">
        <v>0</v>
      </c>
      <c r="AE2320" t="b">
        <v>1</v>
      </c>
      <c r="AF2320" t="b">
        <v>0</v>
      </c>
      <c r="AG2320" t="b">
        <v>0</v>
      </c>
      <c r="AH2320" t="b">
        <v>0</v>
      </c>
      <c r="AI2320" t="b">
        <v>0</v>
      </c>
      <c r="AJ2320" t="b">
        <v>0</v>
      </c>
      <c r="AK2320" t="b">
        <v>0</v>
      </c>
      <c r="AL2320" t="b">
        <v>0</v>
      </c>
      <c r="AM2320" t="b">
        <v>0</v>
      </c>
    </row>
    <row r="2321" spans="1:39" ht="14.4" hidden="1" x14ac:dyDescent="0.3">
      <c r="A2321" t="s">
        <v>2437</v>
      </c>
      <c r="B2321">
        <v>2017</v>
      </c>
      <c r="C2321" t="s">
        <v>80</v>
      </c>
      <c r="D2321" t="s">
        <v>38</v>
      </c>
      <c r="E2321" t="s">
        <v>108</v>
      </c>
      <c r="F2321" t="s">
        <v>40</v>
      </c>
      <c r="G2321" t="s">
        <v>17</v>
      </c>
      <c r="H2321" t="s">
        <v>60</v>
      </c>
      <c r="I2321" t="s">
        <v>61</v>
      </c>
      <c r="J2321" t="b">
        <v>0</v>
      </c>
      <c r="L2321">
        <v>0.03</v>
      </c>
      <c r="M2321" t="s">
        <v>8096</v>
      </c>
      <c r="O2321">
        <v>47837</v>
      </c>
      <c r="P2321">
        <v>0.96</v>
      </c>
      <c r="Q2321">
        <v>0.8</v>
      </c>
      <c r="R2321" t="b">
        <v>0</v>
      </c>
      <c r="S2321" t="s">
        <v>40</v>
      </c>
      <c r="T2321">
        <v>2</v>
      </c>
      <c r="U2321" t="s">
        <v>2314</v>
      </c>
      <c r="V2321" t="b">
        <v>0</v>
      </c>
      <c r="W2321" t="b">
        <v>1</v>
      </c>
      <c r="X2321" t="b">
        <v>0</v>
      </c>
      <c r="Y2321" t="b">
        <v>0</v>
      </c>
      <c r="Z2321" t="b">
        <v>0</v>
      </c>
      <c r="AA2321" t="b">
        <v>0</v>
      </c>
      <c r="AB2321" t="b">
        <v>0</v>
      </c>
      <c r="AC2321" t="b">
        <v>1</v>
      </c>
      <c r="AD2321" t="b">
        <v>0</v>
      </c>
      <c r="AE2321" t="b">
        <v>1</v>
      </c>
      <c r="AF2321" t="b">
        <v>0</v>
      </c>
      <c r="AG2321" t="b">
        <v>0</v>
      </c>
      <c r="AH2321" t="b">
        <v>0</v>
      </c>
      <c r="AI2321" t="b">
        <v>0</v>
      </c>
      <c r="AJ2321" t="b">
        <v>0</v>
      </c>
      <c r="AK2321" t="b">
        <v>0</v>
      </c>
      <c r="AL2321" t="b">
        <v>0</v>
      </c>
      <c r="AM2321" t="b">
        <v>0</v>
      </c>
    </row>
    <row r="2322" spans="1:39" ht="14.4" hidden="1" x14ac:dyDescent="0.3">
      <c r="A2322" t="s">
        <v>2438</v>
      </c>
      <c r="B2322">
        <v>2017</v>
      </c>
      <c r="C2322" t="s">
        <v>73</v>
      </c>
      <c r="D2322" t="s">
        <v>15</v>
      </c>
      <c r="E2322" t="s">
        <v>39</v>
      </c>
      <c r="F2322" t="s">
        <v>5181</v>
      </c>
      <c r="G2322" t="s">
        <v>46</v>
      </c>
      <c r="H2322" t="s">
        <v>27</v>
      </c>
      <c r="I2322" t="s">
        <v>49</v>
      </c>
      <c r="J2322" t="b">
        <v>0</v>
      </c>
      <c r="L2322">
        <v>0.09</v>
      </c>
      <c r="M2322" t="s">
        <v>8095</v>
      </c>
      <c r="O2322">
        <v>41450</v>
      </c>
      <c r="P2322">
        <v>2.85</v>
      </c>
      <c r="Q2322">
        <v>0.62</v>
      </c>
      <c r="R2322" t="b">
        <v>0</v>
      </c>
      <c r="S2322" t="s">
        <v>35</v>
      </c>
      <c r="T2322">
        <v>17</v>
      </c>
      <c r="U2322" t="s">
        <v>2314</v>
      </c>
      <c r="V2322" t="b">
        <v>1</v>
      </c>
      <c r="W2322" t="b">
        <v>1</v>
      </c>
      <c r="X2322" t="b">
        <v>1</v>
      </c>
      <c r="Y2322" t="b">
        <v>0</v>
      </c>
      <c r="Z2322" t="b">
        <v>0</v>
      </c>
      <c r="AA2322" t="b">
        <v>0</v>
      </c>
      <c r="AB2322" t="b">
        <v>0</v>
      </c>
      <c r="AC2322" t="b">
        <v>0</v>
      </c>
      <c r="AD2322" t="b">
        <v>1</v>
      </c>
      <c r="AE2322" t="b">
        <v>1</v>
      </c>
      <c r="AF2322" t="b">
        <v>0</v>
      </c>
      <c r="AG2322" t="b">
        <v>0</v>
      </c>
      <c r="AH2322" t="b">
        <v>0</v>
      </c>
      <c r="AI2322" t="b">
        <v>0</v>
      </c>
      <c r="AJ2322" t="b">
        <v>0</v>
      </c>
      <c r="AK2322" t="b">
        <v>0</v>
      </c>
      <c r="AL2322" t="b">
        <v>0</v>
      </c>
      <c r="AM2322" t="b">
        <v>0</v>
      </c>
    </row>
    <row r="2323" spans="1:39" ht="14.4" hidden="1" x14ac:dyDescent="0.3">
      <c r="A2323" t="s">
        <v>2439</v>
      </c>
      <c r="B2323">
        <v>2017</v>
      </c>
      <c r="C2323" t="s">
        <v>158</v>
      </c>
      <c r="D2323" t="s">
        <v>15</v>
      </c>
      <c r="E2323" t="s">
        <v>74</v>
      </c>
      <c r="F2323" t="s">
        <v>5169</v>
      </c>
      <c r="G2323" t="s">
        <v>46</v>
      </c>
      <c r="H2323" t="s">
        <v>69</v>
      </c>
      <c r="I2323" t="s">
        <v>98</v>
      </c>
      <c r="J2323" t="b">
        <v>0</v>
      </c>
      <c r="L2323">
        <v>0</v>
      </c>
      <c r="M2323" t="s">
        <v>8094</v>
      </c>
      <c r="O2323">
        <v>32550</v>
      </c>
      <c r="P2323">
        <v>3.25</v>
      </c>
      <c r="Q2323">
        <v>0.67</v>
      </c>
      <c r="R2323" t="b">
        <v>0</v>
      </c>
      <c r="S2323" t="s">
        <v>35</v>
      </c>
      <c r="T2323">
        <v>4</v>
      </c>
      <c r="U2323" t="s">
        <v>2314</v>
      </c>
      <c r="V2323" t="b">
        <v>0</v>
      </c>
      <c r="W2323" t="b">
        <v>0</v>
      </c>
      <c r="X2323" t="b">
        <v>0</v>
      </c>
      <c r="Y2323" t="b">
        <v>1</v>
      </c>
      <c r="Z2323" t="b">
        <v>0</v>
      </c>
      <c r="AA2323" t="b">
        <v>1</v>
      </c>
      <c r="AB2323" t="b">
        <v>0</v>
      </c>
      <c r="AC2323" t="b">
        <v>0</v>
      </c>
      <c r="AD2323" t="b">
        <v>0</v>
      </c>
      <c r="AE2323" t="b">
        <v>1</v>
      </c>
      <c r="AF2323" t="b">
        <v>0</v>
      </c>
      <c r="AG2323" t="b">
        <v>0</v>
      </c>
      <c r="AH2323" t="b">
        <v>0</v>
      </c>
      <c r="AI2323" t="b">
        <v>0</v>
      </c>
      <c r="AJ2323" t="b">
        <v>0</v>
      </c>
      <c r="AK2323" t="b">
        <v>0</v>
      </c>
      <c r="AL2323" t="b">
        <v>0</v>
      </c>
      <c r="AM2323" t="b">
        <v>0</v>
      </c>
    </row>
    <row r="2324" spans="1:39" ht="14.4" hidden="1" x14ac:dyDescent="0.3">
      <c r="A2324" t="s">
        <v>2440</v>
      </c>
      <c r="B2324">
        <v>2017</v>
      </c>
      <c r="C2324" t="s">
        <v>126</v>
      </c>
      <c r="D2324" t="s">
        <v>68</v>
      </c>
      <c r="E2324" t="s">
        <v>97</v>
      </c>
      <c r="F2324" t="s">
        <v>5176</v>
      </c>
      <c r="G2324" t="s">
        <v>41</v>
      </c>
      <c r="H2324" t="s">
        <v>94</v>
      </c>
      <c r="I2324" t="s">
        <v>28</v>
      </c>
      <c r="J2324" t="b">
        <v>0</v>
      </c>
      <c r="L2324">
        <v>0.1</v>
      </c>
      <c r="M2324" t="s">
        <v>5929</v>
      </c>
      <c r="O2324">
        <v>88856</v>
      </c>
      <c r="P2324">
        <v>-3.37</v>
      </c>
      <c r="Q2324">
        <v>0.89</v>
      </c>
      <c r="R2324" t="b">
        <v>0</v>
      </c>
      <c r="S2324" t="s">
        <v>40</v>
      </c>
      <c r="T2324">
        <v>8</v>
      </c>
      <c r="U2324" t="s">
        <v>2314</v>
      </c>
      <c r="V2324" t="b">
        <v>0</v>
      </c>
      <c r="W2324" t="b">
        <v>1</v>
      </c>
      <c r="X2324" t="b">
        <v>0</v>
      </c>
      <c r="Y2324" t="b">
        <v>0</v>
      </c>
      <c r="Z2324" t="b">
        <v>0</v>
      </c>
      <c r="AA2324" t="b">
        <v>0</v>
      </c>
      <c r="AB2324" t="b">
        <v>1</v>
      </c>
      <c r="AC2324" t="b">
        <v>0</v>
      </c>
      <c r="AD2324" t="b">
        <v>0</v>
      </c>
      <c r="AE2324" t="b">
        <v>1</v>
      </c>
      <c r="AF2324" t="b">
        <v>0</v>
      </c>
      <c r="AG2324" t="b">
        <v>0</v>
      </c>
      <c r="AH2324" t="b">
        <v>0</v>
      </c>
      <c r="AI2324" t="b">
        <v>0</v>
      </c>
      <c r="AJ2324" t="b">
        <v>0</v>
      </c>
      <c r="AK2324" t="b">
        <v>0</v>
      </c>
      <c r="AL2324" t="b">
        <v>0</v>
      </c>
      <c r="AM2324" t="b">
        <v>0</v>
      </c>
    </row>
    <row r="2325" spans="1:39" ht="14.4" hidden="1" x14ac:dyDescent="0.3">
      <c r="A2325" t="s">
        <v>2441</v>
      </c>
      <c r="B2325">
        <v>2017</v>
      </c>
      <c r="C2325" t="s">
        <v>177</v>
      </c>
      <c r="D2325" t="s">
        <v>38</v>
      </c>
      <c r="E2325" t="s">
        <v>59</v>
      </c>
      <c r="F2325" t="s">
        <v>40</v>
      </c>
      <c r="G2325" t="s">
        <v>26</v>
      </c>
      <c r="H2325" t="s">
        <v>94</v>
      </c>
      <c r="I2325" t="s">
        <v>49</v>
      </c>
      <c r="J2325" t="b">
        <v>0</v>
      </c>
      <c r="L2325">
        <v>0.14000000000000001</v>
      </c>
      <c r="M2325" t="s">
        <v>8093</v>
      </c>
      <c r="O2325">
        <v>43222</v>
      </c>
      <c r="P2325">
        <v>0.27</v>
      </c>
      <c r="Q2325">
        <v>0.72</v>
      </c>
      <c r="R2325" t="b">
        <v>0</v>
      </c>
      <c r="S2325" t="s">
        <v>40</v>
      </c>
      <c r="T2325">
        <v>9</v>
      </c>
      <c r="U2325" t="s">
        <v>2314</v>
      </c>
      <c r="V2325" t="b">
        <v>0</v>
      </c>
      <c r="W2325" t="b">
        <v>0</v>
      </c>
      <c r="X2325" t="b">
        <v>1</v>
      </c>
      <c r="Y2325" t="b">
        <v>1</v>
      </c>
      <c r="Z2325" t="b">
        <v>0</v>
      </c>
      <c r="AA2325" t="b">
        <v>0</v>
      </c>
      <c r="AB2325" t="b">
        <v>0</v>
      </c>
      <c r="AC2325" t="b">
        <v>0</v>
      </c>
      <c r="AD2325" t="b">
        <v>0</v>
      </c>
      <c r="AE2325" t="b">
        <v>1</v>
      </c>
      <c r="AF2325" t="b">
        <v>0</v>
      </c>
      <c r="AG2325" t="b">
        <v>0</v>
      </c>
      <c r="AH2325" t="b">
        <v>0</v>
      </c>
      <c r="AI2325" t="b">
        <v>0</v>
      </c>
      <c r="AJ2325" t="b">
        <v>0</v>
      </c>
      <c r="AK2325" t="b">
        <v>0</v>
      </c>
      <c r="AL2325" t="b">
        <v>0</v>
      </c>
      <c r="AM2325" t="b">
        <v>0</v>
      </c>
    </row>
    <row r="2326" spans="1:39" ht="14.4" hidden="1" x14ac:dyDescent="0.3">
      <c r="A2326" t="s">
        <v>2442</v>
      </c>
      <c r="B2326">
        <v>2017</v>
      </c>
      <c r="C2326" t="s">
        <v>51</v>
      </c>
      <c r="D2326" t="s">
        <v>31</v>
      </c>
      <c r="E2326" t="s">
        <v>120</v>
      </c>
      <c r="F2326" t="s">
        <v>5176</v>
      </c>
      <c r="G2326" t="s">
        <v>17</v>
      </c>
      <c r="H2326" t="s">
        <v>60</v>
      </c>
      <c r="I2326" t="s">
        <v>83</v>
      </c>
      <c r="J2326" t="b">
        <v>0</v>
      </c>
      <c r="L2326">
        <v>0.13</v>
      </c>
      <c r="M2326" t="s">
        <v>8092</v>
      </c>
      <c r="O2326">
        <v>20996</v>
      </c>
      <c r="P2326">
        <v>1.74</v>
      </c>
      <c r="Q2326">
        <v>0.87</v>
      </c>
      <c r="R2326" t="b">
        <v>0</v>
      </c>
      <c r="S2326" t="s">
        <v>20</v>
      </c>
      <c r="T2326">
        <v>0</v>
      </c>
      <c r="U2326" t="s">
        <v>2314</v>
      </c>
      <c r="V2326" t="b">
        <v>1</v>
      </c>
      <c r="W2326" t="b">
        <v>0</v>
      </c>
      <c r="X2326" t="b">
        <v>0</v>
      </c>
      <c r="Y2326" t="b">
        <v>0</v>
      </c>
      <c r="Z2326" t="b">
        <v>1</v>
      </c>
      <c r="AA2326" t="b">
        <v>0</v>
      </c>
      <c r="AB2326" t="b">
        <v>1</v>
      </c>
      <c r="AC2326" t="b">
        <v>1</v>
      </c>
      <c r="AD2326" t="b">
        <v>0</v>
      </c>
      <c r="AE2326" t="b">
        <v>0</v>
      </c>
      <c r="AF2326" t="b">
        <v>0</v>
      </c>
      <c r="AG2326" t="b">
        <v>0</v>
      </c>
      <c r="AH2326" t="b">
        <v>0</v>
      </c>
      <c r="AI2326" t="b">
        <v>0</v>
      </c>
      <c r="AJ2326" t="b">
        <v>0</v>
      </c>
      <c r="AK2326" t="b">
        <v>0</v>
      </c>
      <c r="AL2326" t="b">
        <v>0</v>
      </c>
      <c r="AM2326" t="b">
        <v>0</v>
      </c>
    </row>
    <row r="2327" spans="1:39" ht="14.4" hidden="1" x14ac:dyDescent="0.3">
      <c r="A2327" t="s">
        <v>2443</v>
      </c>
      <c r="B2327">
        <v>2017</v>
      </c>
      <c r="C2327" t="s">
        <v>375</v>
      </c>
      <c r="D2327" t="s">
        <v>58</v>
      </c>
      <c r="E2327" t="s">
        <v>81</v>
      </c>
      <c r="F2327" t="s">
        <v>40</v>
      </c>
      <c r="G2327" t="s">
        <v>55</v>
      </c>
      <c r="H2327" t="s">
        <v>27</v>
      </c>
      <c r="I2327" t="s">
        <v>28</v>
      </c>
      <c r="J2327" t="b">
        <v>1</v>
      </c>
      <c r="K2327" t="s">
        <v>7800</v>
      </c>
      <c r="L2327">
        <v>0.92</v>
      </c>
      <c r="M2327" t="s">
        <v>8091</v>
      </c>
      <c r="N2327" t="s">
        <v>7800</v>
      </c>
      <c r="O2327">
        <v>32406</v>
      </c>
      <c r="P2327">
        <v>-4.3</v>
      </c>
      <c r="Q2327">
        <v>0.37</v>
      </c>
      <c r="R2327" t="b">
        <v>1</v>
      </c>
      <c r="S2327" t="s">
        <v>40</v>
      </c>
      <c r="T2327">
        <v>12</v>
      </c>
      <c r="U2327" t="s">
        <v>2314</v>
      </c>
      <c r="V2327" t="b">
        <v>0</v>
      </c>
      <c r="W2327" t="b">
        <v>0</v>
      </c>
      <c r="X2327" t="b">
        <v>0</v>
      </c>
      <c r="Y2327" t="b">
        <v>0</v>
      </c>
      <c r="Z2327" t="b">
        <v>1</v>
      </c>
      <c r="AA2327" t="b">
        <v>1</v>
      </c>
      <c r="AB2327" t="b">
        <v>1</v>
      </c>
      <c r="AC2327" t="b">
        <v>1</v>
      </c>
      <c r="AD2327" t="b">
        <v>1</v>
      </c>
      <c r="AE2327" t="b">
        <v>1</v>
      </c>
      <c r="AF2327" t="b">
        <v>0</v>
      </c>
      <c r="AG2327" t="b">
        <v>1</v>
      </c>
      <c r="AH2327" t="b">
        <v>0</v>
      </c>
      <c r="AI2327" t="b">
        <v>0</v>
      </c>
      <c r="AJ2327" t="b">
        <v>1</v>
      </c>
      <c r="AK2327" t="b">
        <v>0</v>
      </c>
      <c r="AL2327" t="b">
        <v>1</v>
      </c>
      <c r="AM2327" t="b">
        <v>0</v>
      </c>
    </row>
    <row r="2328" spans="1:39" ht="14.4" hidden="1" x14ac:dyDescent="0.3">
      <c r="A2328" t="s">
        <v>2444</v>
      </c>
      <c r="B2328">
        <v>2017</v>
      </c>
      <c r="C2328" t="s">
        <v>140</v>
      </c>
      <c r="D2328" t="s">
        <v>58</v>
      </c>
      <c r="E2328" t="s">
        <v>108</v>
      </c>
      <c r="F2328" t="s">
        <v>5176</v>
      </c>
      <c r="G2328" t="s">
        <v>86</v>
      </c>
      <c r="H2328" t="s">
        <v>18</v>
      </c>
      <c r="I2328" t="s">
        <v>98</v>
      </c>
      <c r="J2328" t="b">
        <v>1</v>
      </c>
      <c r="K2328" t="s">
        <v>230</v>
      </c>
      <c r="L2328">
        <v>0.53</v>
      </c>
      <c r="M2328" t="s">
        <v>8090</v>
      </c>
      <c r="N2328" t="s">
        <v>230</v>
      </c>
      <c r="O2328">
        <v>34077</v>
      </c>
      <c r="P2328">
        <v>1.98</v>
      </c>
      <c r="Q2328">
        <v>0.11</v>
      </c>
      <c r="R2328" t="b">
        <v>1</v>
      </c>
      <c r="S2328" t="s">
        <v>20</v>
      </c>
      <c r="T2328">
        <v>16</v>
      </c>
      <c r="U2328" t="s">
        <v>2314</v>
      </c>
      <c r="V2328" t="b">
        <v>0</v>
      </c>
      <c r="W2328" t="b">
        <v>1</v>
      </c>
      <c r="X2328" t="b">
        <v>0</v>
      </c>
      <c r="Y2328" t="b">
        <v>1</v>
      </c>
      <c r="Z2328" t="b">
        <v>0</v>
      </c>
      <c r="AA2328" t="b">
        <v>1</v>
      </c>
      <c r="AB2328" t="b">
        <v>1</v>
      </c>
      <c r="AC2328" t="b">
        <v>1</v>
      </c>
      <c r="AD2328" t="b">
        <v>0</v>
      </c>
      <c r="AE2328" t="b">
        <v>0</v>
      </c>
      <c r="AF2328" t="b">
        <v>0</v>
      </c>
      <c r="AG2328" t="b">
        <v>0</v>
      </c>
      <c r="AH2328" t="b">
        <v>1</v>
      </c>
      <c r="AI2328" t="b">
        <v>0</v>
      </c>
      <c r="AJ2328" t="b">
        <v>0</v>
      </c>
      <c r="AK2328" t="b">
        <v>0</v>
      </c>
      <c r="AL2328" t="b">
        <v>0</v>
      </c>
      <c r="AM2328" t="b">
        <v>0</v>
      </c>
    </row>
    <row r="2329" spans="1:39" ht="14.4" hidden="1" x14ac:dyDescent="0.3">
      <c r="A2329" t="s">
        <v>2445</v>
      </c>
      <c r="B2329">
        <v>2017</v>
      </c>
      <c r="C2329" t="s">
        <v>73</v>
      </c>
      <c r="D2329" t="s">
        <v>15</v>
      </c>
      <c r="E2329" t="s">
        <v>45</v>
      </c>
      <c r="F2329" t="s">
        <v>40</v>
      </c>
      <c r="G2329" t="s">
        <v>26</v>
      </c>
      <c r="H2329" t="s">
        <v>42</v>
      </c>
      <c r="I2329" t="s">
        <v>83</v>
      </c>
      <c r="J2329" t="b">
        <v>0</v>
      </c>
      <c r="L2329">
        <v>0.11</v>
      </c>
      <c r="M2329" t="s">
        <v>8089</v>
      </c>
      <c r="O2329">
        <v>41110</v>
      </c>
      <c r="P2329">
        <v>4.96</v>
      </c>
      <c r="Q2329">
        <v>0.83</v>
      </c>
      <c r="R2329" t="b">
        <v>0</v>
      </c>
      <c r="S2329" t="s">
        <v>20</v>
      </c>
      <c r="T2329">
        <v>13</v>
      </c>
      <c r="U2329" t="s">
        <v>2314</v>
      </c>
      <c r="V2329" t="b">
        <v>1</v>
      </c>
      <c r="W2329" t="b">
        <v>1</v>
      </c>
      <c r="X2329" t="b">
        <v>0</v>
      </c>
      <c r="Y2329" t="b">
        <v>1</v>
      </c>
      <c r="Z2329" t="b">
        <v>1</v>
      </c>
      <c r="AA2329" t="b">
        <v>0</v>
      </c>
      <c r="AB2329" t="b">
        <v>0</v>
      </c>
      <c r="AC2329" t="b">
        <v>0</v>
      </c>
      <c r="AD2329" t="b">
        <v>0</v>
      </c>
      <c r="AE2329" t="b">
        <v>1</v>
      </c>
      <c r="AF2329" t="b">
        <v>0</v>
      </c>
      <c r="AG2329" t="b">
        <v>0</v>
      </c>
      <c r="AH2329" t="b">
        <v>0</v>
      </c>
      <c r="AI2329" t="b">
        <v>0</v>
      </c>
      <c r="AJ2329" t="b">
        <v>0</v>
      </c>
      <c r="AK2329" t="b">
        <v>0</v>
      </c>
      <c r="AL2329" t="b">
        <v>0</v>
      </c>
      <c r="AM2329" t="b">
        <v>0</v>
      </c>
    </row>
    <row r="2330" spans="1:39" ht="14.4" hidden="1" x14ac:dyDescent="0.3">
      <c r="A2330" t="s">
        <v>2446</v>
      </c>
      <c r="B2330">
        <v>2017</v>
      </c>
      <c r="C2330" t="s">
        <v>112</v>
      </c>
      <c r="D2330" t="s">
        <v>113</v>
      </c>
      <c r="E2330" t="s">
        <v>16</v>
      </c>
      <c r="F2330" t="s">
        <v>5169</v>
      </c>
      <c r="G2330" t="s">
        <v>65</v>
      </c>
      <c r="H2330" t="s">
        <v>52</v>
      </c>
      <c r="I2330" t="s">
        <v>19</v>
      </c>
      <c r="J2330" t="b">
        <v>0</v>
      </c>
      <c r="L2330">
        <v>0.13</v>
      </c>
      <c r="M2330" t="s">
        <v>7695</v>
      </c>
      <c r="O2330">
        <v>86064</v>
      </c>
      <c r="P2330">
        <v>-0.86</v>
      </c>
      <c r="Q2330">
        <v>0.86</v>
      </c>
      <c r="R2330" t="b">
        <v>0</v>
      </c>
      <c r="S2330" t="s">
        <v>20</v>
      </c>
      <c r="T2330">
        <v>18</v>
      </c>
      <c r="U2330" t="s">
        <v>2314</v>
      </c>
      <c r="V2330" t="b">
        <v>1</v>
      </c>
      <c r="W2330" t="b">
        <v>0</v>
      </c>
      <c r="X2330" t="b">
        <v>0</v>
      </c>
      <c r="Y2330" t="b">
        <v>0</v>
      </c>
      <c r="Z2330" t="b">
        <v>0</v>
      </c>
      <c r="AA2330" t="b">
        <v>1</v>
      </c>
      <c r="AB2330" t="b">
        <v>0</v>
      </c>
      <c r="AC2330" t="b">
        <v>0</v>
      </c>
      <c r="AD2330" t="b">
        <v>1</v>
      </c>
      <c r="AE2330" t="b">
        <v>0</v>
      </c>
      <c r="AF2330" t="b">
        <v>0</v>
      </c>
      <c r="AG2330" t="b">
        <v>0</v>
      </c>
      <c r="AH2330" t="b">
        <v>0</v>
      </c>
      <c r="AI2330" t="b">
        <v>0</v>
      </c>
      <c r="AJ2330" t="b">
        <v>0</v>
      </c>
      <c r="AK2330" t="b">
        <v>0</v>
      </c>
      <c r="AL2330" t="b">
        <v>0</v>
      </c>
      <c r="AM2330" t="b">
        <v>0</v>
      </c>
    </row>
    <row r="2331" spans="1:39" ht="14.4" hidden="1" x14ac:dyDescent="0.3">
      <c r="A2331" t="s">
        <v>2447</v>
      </c>
      <c r="B2331">
        <v>2017</v>
      </c>
      <c r="C2331" t="s">
        <v>71</v>
      </c>
      <c r="D2331" t="s">
        <v>31</v>
      </c>
      <c r="E2331" t="s">
        <v>135</v>
      </c>
      <c r="F2331" t="s">
        <v>5169</v>
      </c>
      <c r="G2331" t="s">
        <v>33</v>
      </c>
      <c r="H2331" t="s">
        <v>27</v>
      </c>
      <c r="I2331" t="s">
        <v>49</v>
      </c>
      <c r="J2331" t="b">
        <v>0</v>
      </c>
      <c r="L2331">
        <v>0.05</v>
      </c>
      <c r="M2331" t="s">
        <v>8088</v>
      </c>
      <c r="O2331">
        <v>21210</v>
      </c>
      <c r="P2331">
        <v>3.69</v>
      </c>
      <c r="Q2331">
        <v>0.7</v>
      </c>
      <c r="R2331" t="b">
        <v>0</v>
      </c>
      <c r="S2331" t="s">
        <v>20</v>
      </c>
      <c r="T2331">
        <v>12</v>
      </c>
      <c r="U2331" t="s">
        <v>2314</v>
      </c>
      <c r="V2331" t="b">
        <v>1</v>
      </c>
      <c r="W2331" t="b">
        <v>1</v>
      </c>
      <c r="X2331" t="b">
        <v>0</v>
      </c>
      <c r="Y2331" t="b">
        <v>0</v>
      </c>
      <c r="Z2331" t="b">
        <v>0</v>
      </c>
      <c r="AA2331" t="b">
        <v>1</v>
      </c>
      <c r="AB2331" t="b">
        <v>0</v>
      </c>
      <c r="AC2331" t="b">
        <v>1</v>
      </c>
      <c r="AD2331" t="b">
        <v>0</v>
      </c>
      <c r="AE2331" t="b">
        <v>1</v>
      </c>
      <c r="AF2331" t="b">
        <v>0</v>
      </c>
      <c r="AG2331" t="b">
        <v>0</v>
      </c>
      <c r="AH2331" t="b">
        <v>0</v>
      </c>
      <c r="AI2331" t="b">
        <v>0</v>
      </c>
      <c r="AJ2331" t="b">
        <v>0</v>
      </c>
      <c r="AK2331" t="b">
        <v>0</v>
      </c>
      <c r="AL2331" t="b">
        <v>0</v>
      </c>
      <c r="AM2331" t="b">
        <v>0</v>
      </c>
    </row>
    <row r="2332" spans="1:39" ht="14.4" hidden="1" x14ac:dyDescent="0.3">
      <c r="A2332" t="s">
        <v>2448</v>
      </c>
      <c r="B2332">
        <v>2017</v>
      </c>
      <c r="C2332" t="s">
        <v>57</v>
      </c>
      <c r="D2332" t="s">
        <v>58</v>
      </c>
      <c r="E2332" t="s">
        <v>59</v>
      </c>
      <c r="F2332" t="s">
        <v>5181</v>
      </c>
      <c r="G2332" t="s">
        <v>17</v>
      </c>
      <c r="H2332" t="s">
        <v>69</v>
      </c>
      <c r="I2332" t="s">
        <v>28</v>
      </c>
      <c r="J2332" t="b">
        <v>0</v>
      </c>
      <c r="L2332">
        <v>0.06</v>
      </c>
      <c r="M2332" t="s">
        <v>8087</v>
      </c>
      <c r="O2332">
        <v>22361</v>
      </c>
      <c r="P2332">
        <v>2.2799999999999998</v>
      </c>
      <c r="Q2332">
        <v>0.68</v>
      </c>
      <c r="R2332" t="b">
        <v>0</v>
      </c>
      <c r="S2332" t="s">
        <v>35</v>
      </c>
      <c r="T2332">
        <v>12</v>
      </c>
      <c r="U2332" t="s">
        <v>2314</v>
      </c>
      <c r="V2332" t="b">
        <v>0</v>
      </c>
      <c r="W2332" t="b">
        <v>1</v>
      </c>
      <c r="X2332" t="b">
        <v>1</v>
      </c>
      <c r="Y2332" t="b">
        <v>0</v>
      </c>
      <c r="Z2332" t="b">
        <v>0</v>
      </c>
      <c r="AA2332" t="b">
        <v>0</v>
      </c>
      <c r="AB2332" t="b">
        <v>1</v>
      </c>
      <c r="AC2332" t="b">
        <v>0</v>
      </c>
      <c r="AD2332" t="b">
        <v>1</v>
      </c>
      <c r="AE2332" t="b">
        <v>0</v>
      </c>
      <c r="AF2332" t="b">
        <v>0</v>
      </c>
      <c r="AG2332" t="b">
        <v>0</v>
      </c>
      <c r="AH2332" t="b">
        <v>0</v>
      </c>
      <c r="AI2332" t="b">
        <v>0</v>
      </c>
      <c r="AJ2332" t="b">
        <v>0</v>
      </c>
      <c r="AK2332" t="b">
        <v>0</v>
      </c>
      <c r="AL2332" t="b">
        <v>0</v>
      </c>
      <c r="AM2332" t="b">
        <v>0</v>
      </c>
    </row>
    <row r="2333" spans="1:39" ht="14.4" hidden="1" x14ac:dyDescent="0.3">
      <c r="A2333" t="s">
        <v>2449</v>
      </c>
      <c r="B2333">
        <v>2017</v>
      </c>
      <c r="C2333" t="s">
        <v>150</v>
      </c>
      <c r="D2333" t="s">
        <v>90</v>
      </c>
      <c r="E2333" t="s">
        <v>120</v>
      </c>
      <c r="F2333" t="s">
        <v>5172</v>
      </c>
      <c r="G2333" t="s">
        <v>86</v>
      </c>
      <c r="H2333" t="s">
        <v>60</v>
      </c>
      <c r="I2333" t="s">
        <v>19</v>
      </c>
      <c r="J2333" t="b">
        <v>0</v>
      </c>
      <c r="L2333">
        <v>0.1</v>
      </c>
      <c r="M2333" t="s">
        <v>8086</v>
      </c>
      <c r="O2333">
        <v>63263</v>
      </c>
      <c r="P2333">
        <v>4.41</v>
      </c>
      <c r="Q2333">
        <v>0.69</v>
      </c>
      <c r="R2333" t="b">
        <v>0</v>
      </c>
      <c r="S2333" t="s">
        <v>40</v>
      </c>
      <c r="T2333">
        <v>12</v>
      </c>
      <c r="U2333" t="s">
        <v>2314</v>
      </c>
      <c r="V2333" t="b">
        <v>1</v>
      </c>
      <c r="W2333" t="b">
        <v>0</v>
      </c>
      <c r="X2333" t="b">
        <v>0</v>
      </c>
      <c r="Y2333" t="b">
        <v>1</v>
      </c>
      <c r="Z2333" t="b">
        <v>1</v>
      </c>
      <c r="AA2333" t="b">
        <v>1</v>
      </c>
      <c r="AB2333" t="b">
        <v>0</v>
      </c>
      <c r="AC2333" t="b">
        <v>1</v>
      </c>
      <c r="AD2333" t="b">
        <v>1</v>
      </c>
      <c r="AE2333" t="b">
        <v>0</v>
      </c>
      <c r="AF2333" t="b">
        <v>0</v>
      </c>
      <c r="AG2333" t="b">
        <v>0</v>
      </c>
      <c r="AH2333" t="b">
        <v>0</v>
      </c>
      <c r="AI2333" t="b">
        <v>0</v>
      </c>
      <c r="AJ2333" t="b">
        <v>0</v>
      </c>
      <c r="AK2333" t="b">
        <v>0</v>
      </c>
      <c r="AL2333" t="b">
        <v>0</v>
      </c>
      <c r="AM2333" t="b">
        <v>0</v>
      </c>
    </row>
    <row r="2334" spans="1:39" ht="14.4" hidden="1" x14ac:dyDescent="0.3">
      <c r="A2334" t="s">
        <v>2450</v>
      </c>
      <c r="B2334">
        <v>2017</v>
      </c>
      <c r="C2334" t="s">
        <v>126</v>
      </c>
      <c r="D2334" t="s">
        <v>68</v>
      </c>
      <c r="E2334" t="s">
        <v>25</v>
      </c>
      <c r="F2334" t="s">
        <v>5169</v>
      </c>
      <c r="G2334" t="s">
        <v>55</v>
      </c>
      <c r="H2334" t="s">
        <v>34</v>
      </c>
      <c r="I2334" t="s">
        <v>98</v>
      </c>
      <c r="J2334" t="b">
        <v>0</v>
      </c>
      <c r="L2334">
        <v>0.14000000000000001</v>
      </c>
      <c r="M2334" t="s">
        <v>8085</v>
      </c>
      <c r="O2334">
        <v>86584</v>
      </c>
      <c r="P2334">
        <v>3.67</v>
      </c>
      <c r="Q2334">
        <v>0.85</v>
      </c>
      <c r="R2334" t="b">
        <v>0</v>
      </c>
      <c r="S2334" t="s">
        <v>40</v>
      </c>
      <c r="T2334">
        <v>4</v>
      </c>
      <c r="U2334" t="s">
        <v>2314</v>
      </c>
      <c r="V2334" t="b">
        <v>1</v>
      </c>
      <c r="W2334" t="b">
        <v>0</v>
      </c>
      <c r="X2334" t="b">
        <v>0</v>
      </c>
      <c r="Y2334" t="b">
        <v>0</v>
      </c>
      <c r="Z2334" t="b">
        <v>0</v>
      </c>
      <c r="AA2334" t="b">
        <v>0</v>
      </c>
      <c r="AB2334" t="b">
        <v>1</v>
      </c>
      <c r="AC2334" t="b">
        <v>1</v>
      </c>
      <c r="AD2334" t="b">
        <v>0</v>
      </c>
      <c r="AE2334" t="b">
        <v>1</v>
      </c>
      <c r="AF2334" t="b">
        <v>0</v>
      </c>
      <c r="AG2334" t="b">
        <v>0</v>
      </c>
      <c r="AH2334" t="b">
        <v>0</v>
      </c>
      <c r="AI2334" t="b">
        <v>0</v>
      </c>
      <c r="AJ2334" t="b">
        <v>0</v>
      </c>
      <c r="AK2334" t="b">
        <v>0</v>
      </c>
      <c r="AL2334" t="b">
        <v>0</v>
      </c>
      <c r="AM2334" t="b">
        <v>0</v>
      </c>
    </row>
    <row r="2335" spans="1:39" ht="14.4" hidden="1" x14ac:dyDescent="0.3">
      <c r="A2335" t="s">
        <v>2451</v>
      </c>
      <c r="B2335">
        <v>2017</v>
      </c>
      <c r="C2335" t="s">
        <v>51</v>
      </c>
      <c r="D2335" t="s">
        <v>31</v>
      </c>
      <c r="E2335" t="s">
        <v>135</v>
      </c>
      <c r="F2335" t="s">
        <v>5176</v>
      </c>
      <c r="G2335" t="s">
        <v>55</v>
      </c>
      <c r="H2335" t="s">
        <v>52</v>
      </c>
      <c r="I2335" t="s">
        <v>61</v>
      </c>
      <c r="J2335" t="b">
        <v>0</v>
      </c>
      <c r="L2335">
        <v>0.15</v>
      </c>
      <c r="M2335" t="s">
        <v>8084</v>
      </c>
      <c r="O2335">
        <v>22317</v>
      </c>
      <c r="P2335">
        <v>4.68</v>
      </c>
      <c r="Q2335">
        <v>0.62</v>
      </c>
      <c r="R2335" t="b">
        <v>0</v>
      </c>
      <c r="S2335" t="s">
        <v>20</v>
      </c>
      <c r="T2335">
        <v>13</v>
      </c>
      <c r="U2335" t="s">
        <v>2314</v>
      </c>
      <c r="V2335" t="b">
        <v>1</v>
      </c>
      <c r="W2335" t="b">
        <v>1</v>
      </c>
      <c r="X2335" t="b">
        <v>1</v>
      </c>
      <c r="Y2335" t="b">
        <v>0</v>
      </c>
      <c r="Z2335" t="b">
        <v>1</v>
      </c>
      <c r="AA2335" t="b">
        <v>0</v>
      </c>
      <c r="AB2335" t="b">
        <v>1</v>
      </c>
      <c r="AC2335" t="b">
        <v>0</v>
      </c>
      <c r="AD2335" t="b">
        <v>1</v>
      </c>
      <c r="AE2335" t="b">
        <v>0</v>
      </c>
      <c r="AF2335" t="b">
        <v>0</v>
      </c>
      <c r="AG2335" t="b">
        <v>0</v>
      </c>
      <c r="AH2335" t="b">
        <v>0</v>
      </c>
      <c r="AI2335" t="b">
        <v>0</v>
      </c>
      <c r="AJ2335" t="b">
        <v>0</v>
      </c>
      <c r="AK2335" t="b">
        <v>0</v>
      </c>
      <c r="AL2335" t="b">
        <v>0</v>
      </c>
      <c r="AM2335" t="b">
        <v>0</v>
      </c>
    </row>
    <row r="2336" spans="1:39" ht="14.4" hidden="1" x14ac:dyDescent="0.3">
      <c r="A2336" t="s">
        <v>2452</v>
      </c>
      <c r="B2336">
        <v>2017</v>
      </c>
      <c r="C2336" t="s">
        <v>147</v>
      </c>
      <c r="D2336" t="s">
        <v>68</v>
      </c>
      <c r="E2336" t="s">
        <v>32</v>
      </c>
      <c r="F2336" t="s">
        <v>5169</v>
      </c>
      <c r="G2336" t="s">
        <v>65</v>
      </c>
      <c r="H2336" t="s">
        <v>27</v>
      </c>
      <c r="I2336" t="s">
        <v>98</v>
      </c>
      <c r="J2336" t="b">
        <v>0</v>
      </c>
      <c r="L2336">
        <v>7.0000000000000007E-2</v>
      </c>
      <c r="M2336" t="s">
        <v>8083</v>
      </c>
      <c r="O2336">
        <v>90307</v>
      </c>
      <c r="P2336">
        <v>4.9000000000000004</v>
      </c>
      <c r="Q2336">
        <v>0.66</v>
      </c>
      <c r="R2336" t="b">
        <v>0</v>
      </c>
      <c r="S2336" t="s">
        <v>35</v>
      </c>
      <c r="T2336">
        <v>10</v>
      </c>
      <c r="U2336" t="s">
        <v>2314</v>
      </c>
      <c r="V2336" t="b">
        <v>1</v>
      </c>
      <c r="W2336" t="b">
        <v>0</v>
      </c>
      <c r="X2336" t="b">
        <v>1</v>
      </c>
      <c r="Y2336" t="b">
        <v>0</v>
      </c>
      <c r="Z2336" t="b">
        <v>0</v>
      </c>
      <c r="AA2336" t="b">
        <v>1</v>
      </c>
      <c r="AB2336" t="b">
        <v>1</v>
      </c>
      <c r="AC2336" t="b">
        <v>0</v>
      </c>
      <c r="AD2336" t="b">
        <v>0</v>
      </c>
      <c r="AE2336" t="b">
        <v>1</v>
      </c>
      <c r="AF2336" t="b">
        <v>0</v>
      </c>
      <c r="AG2336" t="b">
        <v>0</v>
      </c>
      <c r="AH2336" t="b">
        <v>0</v>
      </c>
      <c r="AI2336" t="b">
        <v>0</v>
      </c>
      <c r="AJ2336" t="b">
        <v>0</v>
      </c>
      <c r="AK2336" t="b">
        <v>0</v>
      </c>
      <c r="AL2336" t="b">
        <v>0</v>
      </c>
      <c r="AM2336" t="b">
        <v>0</v>
      </c>
    </row>
    <row r="2337" spans="1:39" ht="14.4" hidden="1" x14ac:dyDescent="0.3">
      <c r="A2337" t="s">
        <v>2453</v>
      </c>
      <c r="B2337">
        <v>2017</v>
      </c>
      <c r="C2337" t="s">
        <v>147</v>
      </c>
      <c r="D2337" t="s">
        <v>68</v>
      </c>
      <c r="E2337" t="s">
        <v>97</v>
      </c>
      <c r="F2337" t="s">
        <v>5169</v>
      </c>
      <c r="G2337" t="s">
        <v>41</v>
      </c>
      <c r="H2337" t="s">
        <v>69</v>
      </c>
      <c r="I2337" t="s">
        <v>19</v>
      </c>
      <c r="J2337" t="b">
        <v>0</v>
      </c>
      <c r="L2337">
        <v>0.14000000000000001</v>
      </c>
      <c r="M2337" t="s">
        <v>8082</v>
      </c>
      <c r="O2337">
        <v>77481</v>
      </c>
      <c r="P2337">
        <v>-0.28000000000000003</v>
      </c>
      <c r="Q2337">
        <v>0.73</v>
      </c>
      <c r="R2337" t="b">
        <v>0</v>
      </c>
      <c r="S2337" t="s">
        <v>35</v>
      </c>
      <c r="T2337">
        <v>10</v>
      </c>
      <c r="U2337" t="s">
        <v>2314</v>
      </c>
      <c r="V2337" t="b">
        <v>1</v>
      </c>
      <c r="W2337" t="b">
        <v>1</v>
      </c>
      <c r="X2337" t="b">
        <v>1</v>
      </c>
      <c r="Y2337" t="b">
        <v>0</v>
      </c>
      <c r="Z2337" t="b">
        <v>0</v>
      </c>
      <c r="AA2337" t="b">
        <v>0</v>
      </c>
      <c r="AB2337" t="b">
        <v>1</v>
      </c>
      <c r="AC2337" t="b">
        <v>0</v>
      </c>
      <c r="AD2337" t="b">
        <v>0</v>
      </c>
      <c r="AE2337" t="b">
        <v>0</v>
      </c>
      <c r="AF2337" t="b">
        <v>0</v>
      </c>
      <c r="AG2337" t="b">
        <v>0</v>
      </c>
      <c r="AH2337" t="b">
        <v>0</v>
      </c>
      <c r="AI2337" t="b">
        <v>0</v>
      </c>
      <c r="AJ2337" t="b">
        <v>0</v>
      </c>
      <c r="AK2337" t="b">
        <v>0</v>
      </c>
      <c r="AL2337" t="b">
        <v>0</v>
      </c>
      <c r="AM2337" t="b">
        <v>0</v>
      </c>
    </row>
    <row r="2338" spans="1:39" ht="14.4" hidden="1" x14ac:dyDescent="0.3">
      <c r="A2338" t="s">
        <v>2454</v>
      </c>
      <c r="B2338">
        <v>2017</v>
      </c>
      <c r="C2338" t="s">
        <v>156</v>
      </c>
      <c r="D2338" t="s">
        <v>58</v>
      </c>
      <c r="E2338" t="s">
        <v>74</v>
      </c>
      <c r="F2338" t="s">
        <v>5169</v>
      </c>
      <c r="G2338" t="s">
        <v>33</v>
      </c>
      <c r="H2338" t="s">
        <v>105</v>
      </c>
      <c r="I2338" t="s">
        <v>83</v>
      </c>
      <c r="J2338" t="b">
        <v>0</v>
      </c>
      <c r="L2338">
        <v>0.14000000000000001</v>
      </c>
      <c r="M2338" t="s">
        <v>8081</v>
      </c>
      <c r="O2338">
        <v>23343</v>
      </c>
      <c r="P2338">
        <v>1.25</v>
      </c>
      <c r="Q2338">
        <v>0.66</v>
      </c>
      <c r="R2338" t="b">
        <v>0</v>
      </c>
      <c r="S2338" t="s">
        <v>40</v>
      </c>
      <c r="T2338">
        <v>0</v>
      </c>
      <c r="U2338" t="s">
        <v>2314</v>
      </c>
      <c r="V2338" t="b">
        <v>0</v>
      </c>
      <c r="W2338" t="b">
        <v>0</v>
      </c>
      <c r="X2338" t="b">
        <v>0</v>
      </c>
      <c r="Y2338" t="b">
        <v>1</v>
      </c>
      <c r="Z2338" t="b">
        <v>0</v>
      </c>
      <c r="AA2338" t="b">
        <v>1</v>
      </c>
      <c r="AB2338" t="b">
        <v>1</v>
      </c>
      <c r="AC2338" t="b">
        <v>1</v>
      </c>
      <c r="AD2338" t="b">
        <v>0</v>
      </c>
      <c r="AE2338" t="b">
        <v>0</v>
      </c>
      <c r="AF2338" t="b">
        <v>0</v>
      </c>
      <c r="AG2338" t="b">
        <v>0</v>
      </c>
      <c r="AH2338" t="b">
        <v>0</v>
      </c>
      <c r="AI2338" t="b">
        <v>0</v>
      </c>
      <c r="AJ2338" t="b">
        <v>0</v>
      </c>
      <c r="AK2338" t="b">
        <v>0</v>
      </c>
      <c r="AL2338" t="b">
        <v>0</v>
      </c>
      <c r="AM2338" t="b">
        <v>0</v>
      </c>
    </row>
    <row r="2339" spans="1:39" ht="14.4" hidden="1" x14ac:dyDescent="0.3">
      <c r="A2339" t="s">
        <v>2455</v>
      </c>
      <c r="B2339">
        <v>2017</v>
      </c>
      <c r="C2339" t="s">
        <v>126</v>
      </c>
      <c r="D2339" t="s">
        <v>68</v>
      </c>
      <c r="E2339" t="s">
        <v>108</v>
      </c>
      <c r="F2339" t="s">
        <v>5181</v>
      </c>
      <c r="G2339" t="s">
        <v>86</v>
      </c>
      <c r="H2339" t="s">
        <v>18</v>
      </c>
      <c r="I2339" t="s">
        <v>49</v>
      </c>
      <c r="J2339" t="b">
        <v>0</v>
      </c>
      <c r="L2339">
        <v>0.06</v>
      </c>
      <c r="M2339" t="s">
        <v>8080</v>
      </c>
      <c r="O2339">
        <v>73937</v>
      </c>
      <c r="P2339">
        <v>4.3899999999999997</v>
      </c>
      <c r="Q2339">
        <v>0.63</v>
      </c>
      <c r="R2339" t="b">
        <v>0</v>
      </c>
      <c r="S2339" t="s">
        <v>40</v>
      </c>
      <c r="T2339">
        <v>4</v>
      </c>
      <c r="U2339" t="s">
        <v>2314</v>
      </c>
      <c r="V2339" t="b">
        <v>0</v>
      </c>
      <c r="W2339" t="b">
        <v>0</v>
      </c>
      <c r="X2339" t="b">
        <v>1</v>
      </c>
      <c r="Y2339" t="b">
        <v>0</v>
      </c>
      <c r="Z2339" t="b">
        <v>1</v>
      </c>
      <c r="AA2339" t="b">
        <v>0</v>
      </c>
      <c r="AB2339" t="b">
        <v>1</v>
      </c>
      <c r="AC2339" t="b">
        <v>0</v>
      </c>
      <c r="AD2339" t="b">
        <v>1</v>
      </c>
      <c r="AE2339" t="b">
        <v>0</v>
      </c>
      <c r="AF2339" t="b">
        <v>0</v>
      </c>
      <c r="AG2339" t="b">
        <v>0</v>
      </c>
      <c r="AH2339" t="b">
        <v>0</v>
      </c>
      <c r="AI2339" t="b">
        <v>0</v>
      </c>
      <c r="AJ2339" t="b">
        <v>0</v>
      </c>
      <c r="AK2339" t="b">
        <v>0</v>
      </c>
      <c r="AL2339" t="b">
        <v>0</v>
      </c>
      <c r="AM2339" t="b">
        <v>0</v>
      </c>
    </row>
    <row r="2340" spans="1:39" ht="14.4" hidden="1" x14ac:dyDescent="0.3">
      <c r="A2340" t="s">
        <v>2456</v>
      </c>
      <c r="B2340">
        <v>2017</v>
      </c>
      <c r="C2340" t="s">
        <v>101</v>
      </c>
      <c r="D2340" t="s">
        <v>77</v>
      </c>
      <c r="E2340" t="s">
        <v>64</v>
      </c>
      <c r="F2340" t="s">
        <v>40</v>
      </c>
      <c r="G2340" t="s">
        <v>65</v>
      </c>
      <c r="H2340" t="s">
        <v>105</v>
      </c>
      <c r="I2340" t="s">
        <v>28</v>
      </c>
      <c r="J2340" t="b">
        <v>0</v>
      </c>
      <c r="L2340">
        <v>0</v>
      </c>
      <c r="M2340" t="s">
        <v>8079</v>
      </c>
      <c r="O2340">
        <v>66864</v>
      </c>
      <c r="P2340">
        <v>2.96</v>
      </c>
      <c r="Q2340">
        <v>0.75</v>
      </c>
      <c r="R2340" t="b">
        <v>0</v>
      </c>
      <c r="S2340" t="s">
        <v>20</v>
      </c>
      <c r="T2340">
        <v>2</v>
      </c>
      <c r="U2340" t="s">
        <v>2314</v>
      </c>
      <c r="V2340" t="b">
        <v>0</v>
      </c>
      <c r="W2340" t="b">
        <v>0</v>
      </c>
      <c r="X2340" t="b">
        <v>1</v>
      </c>
      <c r="Y2340" t="b">
        <v>0</v>
      </c>
      <c r="Z2340" t="b">
        <v>0</v>
      </c>
      <c r="AA2340" t="b">
        <v>1</v>
      </c>
      <c r="AB2340" t="b">
        <v>1</v>
      </c>
      <c r="AC2340" t="b">
        <v>0</v>
      </c>
      <c r="AD2340" t="b">
        <v>1</v>
      </c>
      <c r="AE2340" t="b">
        <v>0</v>
      </c>
      <c r="AF2340" t="b">
        <v>0</v>
      </c>
      <c r="AG2340" t="b">
        <v>0</v>
      </c>
      <c r="AH2340" t="b">
        <v>0</v>
      </c>
      <c r="AI2340" t="b">
        <v>0</v>
      </c>
      <c r="AJ2340" t="b">
        <v>0</v>
      </c>
      <c r="AK2340" t="b">
        <v>0</v>
      </c>
      <c r="AL2340" t="b">
        <v>0</v>
      </c>
      <c r="AM2340" t="b">
        <v>0</v>
      </c>
    </row>
    <row r="2341" spans="1:39" ht="14.4" hidden="1" x14ac:dyDescent="0.3">
      <c r="A2341" t="s">
        <v>2457</v>
      </c>
      <c r="B2341">
        <v>2017</v>
      </c>
      <c r="C2341" t="s">
        <v>137</v>
      </c>
      <c r="D2341" t="s">
        <v>77</v>
      </c>
      <c r="E2341" t="s">
        <v>16</v>
      </c>
      <c r="F2341" t="s">
        <v>5169</v>
      </c>
      <c r="G2341" t="s">
        <v>41</v>
      </c>
      <c r="H2341" t="s">
        <v>34</v>
      </c>
      <c r="I2341" t="s">
        <v>83</v>
      </c>
      <c r="J2341" t="b">
        <v>0</v>
      </c>
      <c r="L2341">
        <v>0.19</v>
      </c>
      <c r="M2341" t="s">
        <v>8078</v>
      </c>
      <c r="O2341">
        <v>69644</v>
      </c>
      <c r="P2341">
        <v>-1.02</v>
      </c>
      <c r="Q2341">
        <v>0.81</v>
      </c>
      <c r="R2341" t="b">
        <v>0</v>
      </c>
      <c r="S2341" t="s">
        <v>40</v>
      </c>
      <c r="T2341">
        <v>12</v>
      </c>
      <c r="U2341" t="s">
        <v>2314</v>
      </c>
      <c r="V2341" t="b">
        <v>1</v>
      </c>
      <c r="W2341" t="b">
        <v>0</v>
      </c>
      <c r="X2341" t="b">
        <v>0</v>
      </c>
      <c r="Y2341" t="b">
        <v>0</v>
      </c>
      <c r="Z2341" t="b">
        <v>0</v>
      </c>
      <c r="AA2341" t="b">
        <v>1</v>
      </c>
      <c r="AB2341" t="b">
        <v>0</v>
      </c>
      <c r="AC2341" t="b">
        <v>1</v>
      </c>
      <c r="AD2341" t="b">
        <v>0</v>
      </c>
      <c r="AE2341" t="b">
        <v>0</v>
      </c>
      <c r="AF2341" t="b">
        <v>0</v>
      </c>
      <c r="AG2341" t="b">
        <v>0</v>
      </c>
      <c r="AH2341" t="b">
        <v>0</v>
      </c>
      <c r="AI2341" t="b">
        <v>0</v>
      </c>
      <c r="AJ2341" t="b">
        <v>0</v>
      </c>
      <c r="AK2341" t="b">
        <v>0</v>
      </c>
      <c r="AL2341" t="b">
        <v>0</v>
      </c>
      <c r="AM2341" t="b">
        <v>0</v>
      </c>
    </row>
    <row r="2342" spans="1:39" ht="14.4" hidden="1" x14ac:dyDescent="0.3">
      <c r="A2342" s="15" t="s">
        <v>2458</v>
      </c>
      <c r="B2342">
        <v>2017</v>
      </c>
      <c r="C2342" t="s">
        <v>44</v>
      </c>
      <c r="D2342" t="s">
        <v>31</v>
      </c>
      <c r="E2342" t="s">
        <v>78</v>
      </c>
      <c r="F2342" t="s">
        <v>40</v>
      </c>
      <c r="G2342" t="s">
        <v>17</v>
      </c>
      <c r="H2342" t="s">
        <v>52</v>
      </c>
      <c r="I2342" t="s">
        <v>49</v>
      </c>
      <c r="J2342" t="b">
        <v>0</v>
      </c>
      <c r="L2342">
        <v>0.13</v>
      </c>
      <c r="M2342" t="s">
        <v>8077</v>
      </c>
      <c r="O2342">
        <v>23824</v>
      </c>
      <c r="P2342">
        <v>2.66</v>
      </c>
      <c r="Q2342">
        <v>0.73</v>
      </c>
      <c r="R2342" t="b">
        <v>0</v>
      </c>
      <c r="S2342" t="s">
        <v>35</v>
      </c>
      <c r="T2342">
        <v>5</v>
      </c>
      <c r="U2342" t="s">
        <v>2314</v>
      </c>
      <c r="V2342" t="b">
        <v>0</v>
      </c>
      <c r="W2342" t="b">
        <v>1</v>
      </c>
      <c r="X2342" t="b">
        <v>0</v>
      </c>
      <c r="Y2342" t="b">
        <v>1</v>
      </c>
      <c r="Z2342" t="b">
        <v>1</v>
      </c>
      <c r="AA2342" t="b">
        <v>1</v>
      </c>
      <c r="AB2342" t="b">
        <v>0</v>
      </c>
      <c r="AC2342" t="b">
        <v>1</v>
      </c>
      <c r="AD2342" t="b">
        <v>0</v>
      </c>
      <c r="AE2342" t="b">
        <v>0</v>
      </c>
      <c r="AF2342" t="b">
        <v>0</v>
      </c>
      <c r="AG2342" t="b">
        <v>0</v>
      </c>
      <c r="AH2342" t="b">
        <v>0</v>
      </c>
      <c r="AI2342" t="b">
        <v>0</v>
      </c>
      <c r="AJ2342" t="b">
        <v>0</v>
      </c>
      <c r="AK2342" t="b">
        <v>0</v>
      </c>
      <c r="AL2342" t="b">
        <v>0</v>
      </c>
      <c r="AM2342" t="b">
        <v>0</v>
      </c>
    </row>
    <row r="2343" spans="1:39" ht="14.4" hidden="1" x14ac:dyDescent="0.3">
      <c r="A2343" t="s">
        <v>2459</v>
      </c>
      <c r="B2343">
        <v>2017</v>
      </c>
      <c r="C2343" t="s">
        <v>126</v>
      </c>
      <c r="D2343" t="s">
        <v>68</v>
      </c>
      <c r="E2343" t="s">
        <v>39</v>
      </c>
      <c r="F2343" t="s">
        <v>5176</v>
      </c>
      <c r="G2343" t="s">
        <v>65</v>
      </c>
      <c r="H2343" t="s">
        <v>105</v>
      </c>
      <c r="I2343" t="s">
        <v>83</v>
      </c>
      <c r="J2343" t="b">
        <v>0</v>
      </c>
      <c r="L2343">
        <v>0.05</v>
      </c>
      <c r="M2343" t="s">
        <v>8076</v>
      </c>
      <c r="O2343">
        <v>73795</v>
      </c>
      <c r="P2343">
        <v>-4.09</v>
      </c>
      <c r="Q2343">
        <v>0.62</v>
      </c>
      <c r="R2343" t="b">
        <v>0</v>
      </c>
      <c r="S2343" t="s">
        <v>20</v>
      </c>
      <c r="T2343">
        <v>17</v>
      </c>
      <c r="U2343" t="s">
        <v>2314</v>
      </c>
      <c r="V2343" t="b">
        <v>1</v>
      </c>
      <c r="W2343" t="b">
        <v>1</v>
      </c>
      <c r="X2343" t="b">
        <v>0</v>
      </c>
      <c r="Y2343" t="b">
        <v>0</v>
      </c>
      <c r="Z2343" t="b">
        <v>1</v>
      </c>
      <c r="AA2343" t="b">
        <v>0</v>
      </c>
      <c r="AB2343" t="b">
        <v>1</v>
      </c>
      <c r="AC2343" t="b">
        <v>1</v>
      </c>
      <c r="AD2343" t="b">
        <v>1</v>
      </c>
      <c r="AE2343" t="b">
        <v>0</v>
      </c>
      <c r="AF2343" t="b">
        <v>0</v>
      </c>
      <c r="AG2343" t="b">
        <v>0</v>
      </c>
      <c r="AH2343" t="b">
        <v>0</v>
      </c>
      <c r="AI2343" t="b">
        <v>0</v>
      </c>
      <c r="AJ2343" t="b">
        <v>0</v>
      </c>
      <c r="AK2343" t="b">
        <v>0</v>
      </c>
      <c r="AL2343" t="b">
        <v>0</v>
      </c>
      <c r="AM2343" t="b">
        <v>0</v>
      </c>
    </row>
    <row r="2344" spans="1:39" ht="14.4" hidden="1" x14ac:dyDescent="0.3">
      <c r="A2344" t="s">
        <v>2460</v>
      </c>
      <c r="B2344">
        <v>2017</v>
      </c>
      <c r="C2344" t="s">
        <v>158</v>
      </c>
      <c r="D2344" t="s">
        <v>15</v>
      </c>
      <c r="E2344" t="s">
        <v>45</v>
      </c>
      <c r="F2344" t="s">
        <v>5172</v>
      </c>
      <c r="G2344" t="s">
        <v>41</v>
      </c>
      <c r="H2344" t="s">
        <v>91</v>
      </c>
      <c r="I2344" t="s">
        <v>98</v>
      </c>
      <c r="J2344" t="b">
        <v>0</v>
      </c>
      <c r="L2344">
        <v>0.02</v>
      </c>
      <c r="M2344" t="s">
        <v>7940</v>
      </c>
      <c r="O2344">
        <v>35386</v>
      </c>
      <c r="P2344">
        <v>0.71</v>
      </c>
      <c r="Q2344">
        <v>0.64</v>
      </c>
      <c r="R2344" t="b">
        <v>0</v>
      </c>
      <c r="S2344" t="s">
        <v>40</v>
      </c>
      <c r="T2344">
        <v>19</v>
      </c>
      <c r="U2344" t="s">
        <v>2314</v>
      </c>
      <c r="V2344" t="b">
        <v>0</v>
      </c>
      <c r="W2344" t="b">
        <v>0</v>
      </c>
      <c r="X2344" t="b">
        <v>0</v>
      </c>
      <c r="Y2344" t="b">
        <v>0</v>
      </c>
      <c r="Z2344" t="b">
        <v>0</v>
      </c>
      <c r="AA2344" t="b">
        <v>1</v>
      </c>
      <c r="AB2344" t="b">
        <v>1</v>
      </c>
      <c r="AC2344" t="b">
        <v>1</v>
      </c>
      <c r="AD2344" t="b">
        <v>0</v>
      </c>
      <c r="AE2344" t="b">
        <v>0</v>
      </c>
      <c r="AF2344" t="b">
        <v>0</v>
      </c>
      <c r="AG2344" t="b">
        <v>0</v>
      </c>
      <c r="AH2344" t="b">
        <v>0</v>
      </c>
      <c r="AI2344" t="b">
        <v>0</v>
      </c>
      <c r="AJ2344" t="b">
        <v>0</v>
      </c>
      <c r="AK2344" t="b">
        <v>0</v>
      </c>
      <c r="AL2344" t="b">
        <v>0</v>
      </c>
      <c r="AM2344" t="b">
        <v>0</v>
      </c>
    </row>
    <row r="2345" spans="1:39" ht="14.4" hidden="1" x14ac:dyDescent="0.3">
      <c r="A2345" t="s">
        <v>2461</v>
      </c>
      <c r="B2345">
        <v>2017</v>
      </c>
      <c r="C2345" t="s">
        <v>104</v>
      </c>
      <c r="D2345" t="s">
        <v>15</v>
      </c>
      <c r="E2345" t="s">
        <v>133</v>
      </c>
      <c r="F2345" t="s">
        <v>5181</v>
      </c>
      <c r="G2345" t="s">
        <v>26</v>
      </c>
      <c r="H2345" t="s">
        <v>69</v>
      </c>
      <c r="I2345" t="s">
        <v>19</v>
      </c>
      <c r="J2345" t="b">
        <v>0</v>
      </c>
      <c r="L2345">
        <v>0.06</v>
      </c>
      <c r="M2345" t="s">
        <v>7762</v>
      </c>
      <c r="O2345">
        <v>33753</v>
      </c>
      <c r="P2345">
        <v>4.7699999999999996</v>
      </c>
      <c r="Q2345">
        <v>0.66</v>
      </c>
      <c r="R2345" t="b">
        <v>0</v>
      </c>
      <c r="S2345" t="s">
        <v>20</v>
      </c>
      <c r="T2345">
        <v>9</v>
      </c>
      <c r="U2345" t="s">
        <v>2314</v>
      </c>
      <c r="V2345" t="b">
        <v>1</v>
      </c>
      <c r="W2345" t="b">
        <v>1</v>
      </c>
      <c r="X2345" t="b">
        <v>1</v>
      </c>
      <c r="Y2345" t="b">
        <v>0</v>
      </c>
      <c r="Z2345" t="b">
        <v>0</v>
      </c>
      <c r="AA2345" t="b">
        <v>0</v>
      </c>
      <c r="AB2345" t="b">
        <v>0</v>
      </c>
      <c r="AC2345" t="b">
        <v>0</v>
      </c>
      <c r="AD2345" t="b">
        <v>0</v>
      </c>
      <c r="AE2345" t="b">
        <v>0</v>
      </c>
      <c r="AF2345" t="b">
        <v>0</v>
      </c>
      <c r="AG2345" t="b">
        <v>0</v>
      </c>
      <c r="AH2345" t="b">
        <v>0</v>
      </c>
      <c r="AI2345" t="b">
        <v>0</v>
      </c>
      <c r="AJ2345" t="b">
        <v>0</v>
      </c>
      <c r="AK2345" t="b">
        <v>0</v>
      </c>
      <c r="AL2345" t="b">
        <v>0</v>
      </c>
      <c r="AM2345" t="b">
        <v>0</v>
      </c>
    </row>
    <row r="2346" spans="1:39" ht="14.4" hidden="1" x14ac:dyDescent="0.3">
      <c r="A2346" t="s">
        <v>2462</v>
      </c>
      <c r="B2346">
        <v>2017</v>
      </c>
      <c r="C2346" t="s">
        <v>118</v>
      </c>
      <c r="D2346" t="s">
        <v>90</v>
      </c>
      <c r="E2346" t="s">
        <v>135</v>
      </c>
      <c r="F2346" t="s">
        <v>5181</v>
      </c>
      <c r="G2346" t="s">
        <v>26</v>
      </c>
      <c r="H2346" t="s">
        <v>42</v>
      </c>
      <c r="I2346" t="s">
        <v>61</v>
      </c>
      <c r="J2346" t="b">
        <v>0</v>
      </c>
      <c r="L2346">
        <v>0.1</v>
      </c>
      <c r="M2346" t="s">
        <v>6030</v>
      </c>
      <c r="O2346">
        <v>59730</v>
      </c>
      <c r="P2346">
        <v>-4.32</v>
      </c>
      <c r="Q2346">
        <v>0.7</v>
      </c>
      <c r="R2346" t="b">
        <v>0</v>
      </c>
      <c r="S2346" t="s">
        <v>35</v>
      </c>
      <c r="T2346">
        <v>5</v>
      </c>
      <c r="U2346" t="s">
        <v>2314</v>
      </c>
      <c r="V2346" t="b">
        <v>0</v>
      </c>
      <c r="W2346" t="b">
        <v>1</v>
      </c>
      <c r="X2346" t="b">
        <v>0</v>
      </c>
      <c r="Y2346" t="b">
        <v>0</v>
      </c>
      <c r="Z2346" t="b">
        <v>0</v>
      </c>
      <c r="AA2346" t="b">
        <v>1</v>
      </c>
      <c r="AB2346" t="b">
        <v>0</v>
      </c>
      <c r="AC2346" t="b">
        <v>0</v>
      </c>
      <c r="AD2346" t="b">
        <v>0</v>
      </c>
      <c r="AE2346" t="b">
        <v>1</v>
      </c>
      <c r="AF2346" t="b">
        <v>0</v>
      </c>
      <c r="AG2346" t="b">
        <v>0</v>
      </c>
      <c r="AH2346" t="b">
        <v>0</v>
      </c>
      <c r="AI2346" t="b">
        <v>0</v>
      </c>
      <c r="AJ2346" t="b">
        <v>0</v>
      </c>
      <c r="AK2346" t="b">
        <v>0</v>
      </c>
      <c r="AL2346" t="b">
        <v>0</v>
      </c>
      <c r="AM2346" t="b">
        <v>0</v>
      </c>
    </row>
    <row r="2347" spans="1:39" ht="14.4" hidden="1" x14ac:dyDescent="0.3">
      <c r="A2347" t="s">
        <v>2463</v>
      </c>
      <c r="B2347">
        <v>2017</v>
      </c>
      <c r="C2347" t="s">
        <v>137</v>
      </c>
      <c r="D2347" t="s">
        <v>77</v>
      </c>
      <c r="E2347" t="s">
        <v>120</v>
      </c>
      <c r="F2347" t="s">
        <v>5169</v>
      </c>
      <c r="G2347" t="s">
        <v>46</v>
      </c>
      <c r="H2347" t="s">
        <v>52</v>
      </c>
      <c r="I2347" t="s">
        <v>98</v>
      </c>
      <c r="J2347" t="b">
        <v>0</v>
      </c>
      <c r="L2347">
        <v>0.02</v>
      </c>
      <c r="M2347" t="s">
        <v>8075</v>
      </c>
      <c r="O2347">
        <v>62953</v>
      </c>
      <c r="P2347">
        <v>2.57</v>
      </c>
      <c r="Q2347">
        <v>0.81</v>
      </c>
      <c r="R2347" t="b">
        <v>0</v>
      </c>
      <c r="S2347" t="s">
        <v>35</v>
      </c>
      <c r="T2347">
        <v>0</v>
      </c>
      <c r="U2347" t="s">
        <v>2314</v>
      </c>
      <c r="V2347" t="b">
        <v>0</v>
      </c>
      <c r="W2347" t="b">
        <v>0</v>
      </c>
      <c r="X2347" t="b">
        <v>0</v>
      </c>
      <c r="Y2347" t="b">
        <v>0</v>
      </c>
      <c r="Z2347" t="b">
        <v>1</v>
      </c>
      <c r="AA2347" t="b">
        <v>1</v>
      </c>
      <c r="AB2347" t="b">
        <v>1</v>
      </c>
      <c r="AC2347" t="b">
        <v>1</v>
      </c>
      <c r="AD2347" t="b">
        <v>0</v>
      </c>
      <c r="AE2347" t="b">
        <v>0</v>
      </c>
      <c r="AF2347" t="b">
        <v>0</v>
      </c>
      <c r="AG2347" t="b">
        <v>0</v>
      </c>
      <c r="AH2347" t="b">
        <v>0</v>
      </c>
      <c r="AI2347" t="b">
        <v>0</v>
      </c>
      <c r="AJ2347" t="b">
        <v>0</v>
      </c>
      <c r="AK2347" t="b">
        <v>0</v>
      </c>
      <c r="AL2347" t="b">
        <v>0</v>
      </c>
      <c r="AM2347" t="b">
        <v>0</v>
      </c>
    </row>
    <row r="2348" spans="1:39" ht="14.4" hidden="1" x14ac:dyDescent="0.3">
      <c r="A2348" t="s">
        <v>2464</v>
      </c>
      <c r="B2348">
        <v>2017</v>
      </c>
      <c r="C2348" t="s">
        <v>375</v>
      </c>
      <c r="D2348" t="s">
        <v>58</v>
      </c>
      <c r="E2348" t="s">
        <v>54</v>
      </c>
      <c r="F2348" t="s">
        <v>5172</v>
      </c>
      <c r="G2348" t="s">
        <v>65</v>
      </c>
      <c r="H2348" t="s">
        <v>18</v>
      </c>
      <c r="I2348" t="s">
        <v>98</v>
      </c>
      <c r="J2348" t="b">
        <v>0</v>
      </c>
      <c r="L2348">
        <v>0.15</v>
      </c>
      <c r="M2348" t="s">
        <v>5524</v>
      </c>
      <c r="O2348">
        <v>22105</v>
      </c>
      <c r="P2348">
        <v>3.67</v>
      </c>
      <c r="Q2348">
        <v>0.64</v>
      </c>
      <c r="R2348" t="b">
        <v>0</v>
      </c>
      <c r="S2348" t="s">
        <v>35</v>
      </c>
      <c r="T2348">
        <v>7</v>
      </c>
      <c r="U2348" t="s">
        <v>2314</v>
      </c>
      <c r="V2348" t="b">
        <v>0</v>
      </c>
      <c r="W2348" t="b">
        <v>0</v>
      </c>
      <c r="X2348" t="b">
        <v>0</v>
      </c>
      <c r="Y2348" t="b">
        <v>0</v>
      </c>
      <c r="Z2348" t="b">
        <v>1</v>
      </c>
      <c r="AA2348" t="b">
        <v>1</v>
      </c>
      <c r="AB2348" t="b">
        <v>0</v>
      </c>
      <c r="AC2348" t="b">
        <v>0</v>
      </c>
      <c r="AD2348" t="b">
        <v>1</v>
      </c>
      <c r="AE2348" t="b">
        <v>0</v>
      </c>
      <c r="AF2348" t="b">
        <v>0</v>
      </c>
      <c r="AG2348" t="b">
        <v>0</v>
      </c>
      <c r="AH2348" t="b">
        <v>0</v>
      </c>
      <c r="AI2348" t="b">
        <v>0</v>
      </c>
      <c r="AJ2348" t="b">
        <v>0</v>
      </c>
      <c r="AK2348" t="b">
        <v>0</v>
      </c>
      <c r="AL2348" t="b">
        <v>0</v>
      </c>
      <c r="AM2348" t="b">
        <v>0</v>
      </c>
    </row>
    <row r="2349" spans="1:39" ht="14.4" hidden="1" x14ac:dyDescent="0.3">
      <c r="A2349" t="s">
        <v>2465</v>
      </c>
      <c r="B2349">
        <v>2017</v>
      </c>
      <c r="C2349" t="s">
        <v>48</v>
      </c>
      <c r="D2349" t="s">
        <v>24</v>
      </c>
      <c r="E2349" t="s">
        <v>74</v>
      </c>
      <c r="F2349" t="s">
        <v>5176</v>
      </c>
      <c r="G2349" t="s">
        <v>17</v>
      </c>
      <c r="H2349" t="s">
        <v>69</v>
      </c>
      <c r="I2349" t="s">
        <v>83</v>
      </c>
      <c r="J2349" t="b">
        <v>0</v>
      </c>
      <c r="L2349">
        <v>0.15</v>
      </c>
      <c r="M2349" t="s">
        <v>8074</v>
      </c>
      <c r="O2349">
        <v>65755</v>
      </c>
      <c r="P2349">
        <v>2.93</v>
      </c>
      <c r="Q2349">
        <v>0.88</v>
      </c>
      <c r="R2349" t="b">
        <v>0</v>
      </c>
      <c r="S2349" t="s">
        <v>40</v>
      </c>
      <c r="T2349">
        <v>12</v>
      </c>
      <c r="U2349" t="s">
        <v>2314</v>
      </c>
      <c r="V2349" t="b">
        <v>0</v>
      </c>
      <c r="W2349" t="b">
        <v>1</v>
      </c>
      <c r="X2349" t="b">
        <v>1</v>
      </c>
      <c r="Y2349" t="b">
        <v>1</v>
      </c>
      <c r="Z2349" t="b">
        <v>0</v>
      </c>
      <c r="AA2349" t="b">
        <v>0</v>
      </c>
      <c r="AB2349" t="b">
        <v>0</v>
      </c>
      <c r="AC2349" t="b">
        <v>0</v>
      </c>
      <c r="AD2349" t="b">
        <v>0</v>
      </c>
      <c r="AE2349" t="b">
        <v>0</v>
      </c>
      <c r="AF2349" t="b">
        <v>0</v>
      </c>
      <c r="AG2349" t="b">
        <v>0</v>
      </c>
      <c r="AH2349" t="b">
        <v>0</v>
      </c>
      <c r="AI2349" t="b">
        <v>0</v>
      </c>
      <c r="AJ2349" t="b">
        <v>0</v>
      </c>
      <c r="AK2349" t="b">
        <v>0</v>
      </c>
      <c r="AL2349" t="b">
        <v>0</v>
      </c>
      <c r="AM2349" t="b">
        <v>0</v>
      </c>
    </row>
    <row r="2350" spans="1:39" ht="14.4" hidden="1" x14ac:dyDescent="0.3">
      <c r="A2350" t="s">
        <v>2466</v>
      </c>
      <c r="B2350">
        <v>2017</v>
      </c>
      <c r="C2350" t="s">
        <v>14</v>
      </c>
      <c r="D2350" t="s">
        <v>15</v>
      </c>
      <c r="E2350" t="s">
        <v>133</v>
      </c>
      <c r="F2350" t="s">
        <v>5176</v>
      </c>
      <c r="G2350" t="s">
        <v>55</v>
      </c>
      <c r="H2350" t="s">
        <v>52</v>
      </c>
      <c r="I2350" t="s">
        <v>83</v>
      </c>
      <c r="J2350" t="b">
        <v>0</v>
      </c>
      <c r="L2350">
        <v>0</v>
      </c>
      <c r="M2350" t="s">
        <v>6974</v>
      </c>
      <c r="O2350">
        <v>34185</v>
      </c>
      <c r="P2350">
        <v>2.77</v>
      </c>
      <c r="Q2350">
        <v>0.69</v>
      </c>
      <c r="R2350" t="b">
        <v>0</v>
      </c>
      <c r="S2350" t="s">
        <v>35</v>
      </c>
      <c r="T2350">
        <v>12</v>
      </c>
      <c r="U2350" t="s">
        <v>2314</v>
      </c>
      <c r="V2350" t="b">
        <v>0</v>
      </c>
      <c r="W2350" t="b">
        <v>1</v>
      </c>
      <c r="X2350" t="b">
        <v>1</v>
      </c>
      <c r="Y2350" t="b">
        <v>0</v>
      </c>
      <c r="Z2350" t="b">
        <v>0</v>
      </c>
      <c r="AA2350" t="b">
        <v>0</v>
      </c>
      <c r="AB2350" t="b">
        <v>0</v>
      </c>
      <c r="AC2350" t="b">
        <v>0</v>
      </c>
      <c r="AD2350" t="b">
        <v>0</v>
      </c>
      <c r="AE2350" t="b">
        <v>1</v>
      </c>
      <c r="AF2350" t="b">
        <v>0</v>
      </c>
      <c r="AG2350" t="b">
        <v>0</v>
      </c>
      <c r="AH2350" t="b">
        <v>0</v>
      </c>
      <c r="AI2350" t="b">
        <v>0</v>
      </c>
      <c r="AJ2350" t="b">
        <v>0</v>
      </c>
      <c r="AK2350" t="b">
        <v>0</v>
      </c>
      <c r="AL2350" t="b">
        <v>0</v>
      </c>
      <c r="AM2350" t="b">
        <v>0</v>
      </c>
    </row>
    <row r="2351" spans="1:39" ht="14.4" hidden="1" x14ac:dyDescent="0.3">
      <c r="A2351" t="s">
        <v>2467</v>
      </c>
      <c r="B2351">
        <v>2017</v>
      </c>
      <c r="C2351" t="s">
        <v>152</v>
      </c>
      <c r="D2351" t="s">
        <v>77</v>
      </c>
      <c r="E2351" t="s">
        <v>74</v>
      </c>
      <c r="F2351" t="s">
        <v>40</v>
      </c>
      <c r="G2351" t="s">
        <v>55</v>
      </c>
      <c r="H2351" t="s">
        <v>52</v>
      </c>
      <c r="I2351" t="s">
        <v>83</v>
      </c>
      <c r="J2351" t="b">
        <v>0</v>
      </c>
      <c r="L2351">
        <v>0.18</v>
      </c>
      <c r="M2351" t="s">
        <v>8073</v>
      </c>
      <c r="O2351">
        <v>66487</v>
      </c>
      <c r="P2351">
        <v>-0.66</v>
      </c>
      <c r="Q2351">
        <v>0.84</v>
      </c>
      <c r="R2351" t="b">
        <v>0</v>
      </c>
      <c r="S2351" t="s">
        <v>35</v>
      </c>
      <c r="T2351">
        <v>0</v>
      </c>
      <c r="U2351" t="s">
        <v>2314</v>
      </c>
      <c r="V2351" t="b">
        <v>1</v>
      </c>
      <c r="W2351" t="b">
        <v>1</v>
      </c>
      <c r="X2351" t="b">
        <v>0</v>
      </c>
      <c r="Y2351" t="b">
        <v>1</v>
      </c>
      <c r="Z2351" t="b">
        <v>0</v>
      </c>
      <c r="AA2351" t="b">
        <v>0</v>
      </c>
      <c r="AB2351" t="b">
        <v>1</v>
      </c>
      <c r="AC2351" t="b">
        <v>1</v>
      </c>
      <c r="AD2351" t="b">
        <v>0</v>
      </c>
      <c r="AE2351" t="b">
        <v>1</v>
      </c>
      <c r="AF2351" t="b">
        <v>0</v>
      </c>
      <c r="AG2351" t="b">
        <v>0</v>
      </c>
      <c r="AH2351" t="b">
        <v>0</v>
      </c>
      <c r="AI2351" t="b">
        <v>0</v>
      </c>
      <c r="AJ2351" t="b">
        <v>0</v>
      </c>
      <c r="AK2351" t="b">
        <v>0</v>
      </c>
      <c r="AL2351" t="b">
        <v>0</v>
      </c>
      <c r="AM2351" t="b">
        <v>0</v>
      </c>
    </row>
    <row r="2352" spans="1:39" ht="14.4" hidden="1" x14ac:dyDescent="0.3">
      <c r="A2352" t="s">
        <v>2468</v>
      </c>
      <c r="B2352">
        <v>2017</v>
      </c>
      <c r="C2352" t="s">
        <v>198</v>
      </c>
      <c r="D2352" t="s">
        <v>38</v>
      </c>
      <c r="E2352" t="s">
        <v>59</v>
      </c>
      <c r="F2352" t="s">
        <v>5169</v>
      </c>
      <c r="G2352" t="s">
        <v>65</v>
      </c>
      <c r="H2352" t="s">
        <v>27</v>
      </c>
      <c r="I2352" t="s">
        <v>19</v>
      </c>
      <c r="J2352" t="b">
        <v>0</v>
      </c>
      <c r="L2352">
        <v>0.04</v>
      </c>
      <c r="M2352" t="s">
        <v>8072</v>
      </c>
      <c r="O2352">
        <v>46137</v>
      </c>
      <c r="P2352">
        <v>-0.37</v>
      </c>
      <c r="Q2352">
        <v>0.64</v>
      </c>
      <c r="R2352" t="b">
        <v>0</v>
      </c>
      <c r="S2352" t="s">
        <v>20</v>
      </c>
      <c r="T2352">
        <v>17</v>
      </c>
      <c r="U2352" t="s">
        <v>2314</v>
      </c>
      <c r="V2352" t="b">
        <v>0</v>
      </c>
      <c r="W2352" t="b">
        <v>1</v>
      </c>
      <c r="X2352" t="b">
        <v>0</v>
      </c>
      <c r="Y2352" t="b">
        <v>0</v>
      </c>
      <c r="Z2352" t="b">
        <v>0</v>
      </c>
      <c r="AA2352" t="b">
        <v>1</v>
      </c>
      <c r="AB2352" t="b">
        <v>1</v>
      </c>
      <c r="AC2352" t="b">
        <v>0</v>
      </c>
      <c r="AD2352" t="b">
        <v>0</v>
      </c>
      <c r="AE2352" t="b">
        <v>0</v>
      </c>
      <c r="AF2352" t="b">
        <v>0</v>
      </c>
      <c r="AG2352" t="b">
        <v>0</v>
      </c>
      <c r="AH2352" t="b">
        <v>0</v>
      </c>
      <c r="AI2352" t="b">
        <v>0</v>
      </c>
      <c r="AJ2352" t="b">
        <v>0</v>
      </c>
      <c r="AK2352" t="b">
        <v>0</v>
      </c>
      <c r="AL2352" t="b">
        <v>0</v>
      </c>
      <c r="AM2352" t="b">
        <v>0</v>
      </c>
    </row>
    <row r="2353" spans="1:39" ht="14.4" hidden="1" x14ac:dyDescent="0.3">
      <c r="A2353" t="s">
        <v>2469</v>
      </c>
      <c r="B2353">
        <v>2017</v>
      </c>
      <c r="C2353" t="s">
        <v>96</v>
      </c>
      <c r="D2353" t="s">
        <v>90</v>
      </c>
      <c r="E2353" t="s">
        <v>81</v>
      </c>
      <c r="F2353" t="s">
        <v>5176</v>
      </c>
      <c r="G2353" t="s">
        <v>93</v>
      </c>
      <c r="H2353" t="s">
        <v>69</v>
      </c>
      <c r="I2353" t="s">
        <v>98</v>
      </c>
      <c r="J2353" t="b">
        <v>0</v>
      </c>
      <c r="L2353">
        <v>0</v>
      </c>
      <c r="M2353" t="s">
        <v>5332</v>
      </c>
      <c r="O2353">
        <v>56353</v>
      </c>
      <c r="P2353">
        <v>1</v>
      </c>
      <c r="Q2353">
        <v>0.84</v>
      </c>
      <c r="R2353" t="b">
        <v>0</v>
      </c>
      <c r="S2353" t="s">
        <v>40</v>
      </c>
      <c r="T2353">
        <v>3</v>
      </c>
      <c r="U2353" t="s">
        <v>2314</v>
      </c>
      <c r="V2353" t="b">
        <v>0</v>
      </c>
      <c r="W2353" t="b">
        <v>1</v>
      </c>
      <c r="X2353" t="b">
        <v>0</v>
      </c>
      <c r="Y2353" t="b">
        <v>0</v>
      </c>
      <c r="Z2353" t="b">
        <v>1</v>
      </c>
      <c r="AA2353" t="b">
        <v>0</v>
      </c>
      <c r="AB2353" t="b">
        <v>1</v>
      </c>
      <c r="AC2353" t="b">
        <v>1</v>
      </c>
      <c r="AD2353" t="b">
        <v>0</v>
      </c>
      <c r="AE2353" t="b">
        <v>1</v>
      </c>
      <c r="AF2353" t="b">
        <v>0</v>
      </c>
      <c r="AG2353" t="b">
        <v>0</v>
      </c>
      <c r="AH2353" t="b">
        <v>0</v>
      </c>
      <c r="AI2353" t="b">
        <v>0</v>
      </c>
      <c r="AJ2353" t="b">
        <v>0</v>
      </c>
      <c r="AK2353" t="b">
        <v>0</v>
      </c>
      <c r="AL2353" t="b">
        <v>0</v>
      </c>
      <c r="AM2353" t="b">
        <v>0</v>
      </c>
    </row>
    <row r="2354" spans="1:39" ht="14.4" hidden="1" x14ac:dyDescent="0.3">
      <c r="A2354" t="s">
        <v>2470</v>
      </c>
      <c r="B2354">
        <v>2017</v>
      </c>
      <c r="C2354" t="s">
        <v>57</v>
      </c>
      <c r="D2354" t="s">
        <v>58</v>
      </c>
      <c r="E2354" t="s">
        <v>25</v>
      </c>
      <c r="F2354" t="s">
        <v>40</v>
      </c>
      <c r="G2354" t="s">
        <v>33</v>
      </c>
      <c r="H2354" t="s">
        <v>27</v>
      </c>
      <c r="I2354" t="s">
        <v>61</v>
      </c>
      <c r="J2354" t="b">
        <v>1</v>
      </c>
      <c r="K2354" t="s">
        <v>5299</v>
      </c>
      <c r="L2354">
        <v>0.67</v>
      </c>
      <c r="M2354" t="s">
        <v>8071</v>
      </c>
      <c r="N2354" t="s">
        <v>5299</v>
      </c>
      <c r="O2354">
        <v>29294</v>
      </c>
      <c r="P2354">
        <v>0.39</v>
      </c>
      <c r="Q2354">
        <v>0.23</v>
      </c>
      <c r="R2354" t="b">
        <v>1</v>
      </c>
      <c r="S2354" t="s">
        <v>35</v>
      </c>
      <c r="T2354">
        <v>2</v>
      </c>
      <c r="U2354" t="s">
        <v>2314</v>
      </c>
      <c r="V2354" t="b">
        <v>0</v>
      </c>
      <c r="W2354" t="b">
        <v>0</v>
      </c>
      <c r="X2354" t="b">
        <v>1</v>
      </c>
      <c r="Y2354" t="b">
        <v>0</v>
      </c>
      <c r="Z2354" t="b">
        <v>0</v>
      </c>
      <c r="AA2354" t="b">
        <v>1</v>
      </c>
      <c r="AB2354" t="b">
        <v>0</v>
      </c>
      <c r="AC2354" t="b">
        <v>0</v>
      </c>
      <c r="AD2354" t="b">
        <v>0</v>
      </c>
      <c r="AE2354" t="b">
        <v>1</v>
      </c>
      <c r="AF2354" t="b">
        <v>0</v>
      </c>
      <c r="AG2354" t="b">
        <v>0</v>
      </c>
      <c r="AH2354" t="b">
        <v>1</v>
      </c>
      <c r="AI2354" t="b">
        <v>1</v>
      </c>
      <c r="AJ2354" t="b">
        <v>0</v>
      </c>
      <c r="AK2354" t="b">
        <v>0</v>
      </c>
      <c r="AL2354" t="b">
        <v>1</v>
      </c>
      <c r="AM2354" t="b">
        <v>0</v>
      </c>
    </row>
    <row r="2355" spans="1:39" ht="14.4" hidden="1" x14ac:dyDescent="0.3">
      <c r="A2355" t="s">
        <v>2471</v>
      </c>
      <c r="B2355">
        <v>2017</v>
      </c>
      <c r="C2355" t="s">
        <v>37</v>
      </c>
      <c r="D2355" t="s">
        <v>38</v>
      </c>
      <c r="E2355" t="s">
        <v>39</v>
      </c>
      <c r="F2355" t="s">
        <v>5172</v>
      </c>
      <c r="G2355" t="s">
        <v>55</v>
      </c>
      <c r="H2355" t="s">
        <v>69</v>
      </c>
      <c r="I2355" t="s">
        <v>19</v>
      </c>
      <c r="J2355" t="b">
        <v>0</v>
      </c>
      <c r="L2355">
        <v>0.06</v>
      </c>
      <c r="M2355" t="s">
        <v>6751</v>
      </c>
      <c r="O2355">
        <v>42954</v>
      </c>
      <c r="P2355">
        <v>-4.82</v>
      </c>
      <c r="Q2355">
        <v>0.87</v>
      </c>
      <c r="R2355" t="b">
        <v>0</v>
      </c>
      <c r="S2355" t="s">
        <v>35</v>
      </c>
      <c r="T2355">
        <v>4</v>
      </c>
      <c r="U2355" t="s">
        <v>2314</v>
      </c>
      <c r="V2355" t="b">
        <v>0</v>
      </c>
      <c r="W2355" t="b">
        <v>0</v>
      </c>
      <c r="X2355" t="b">
        <v>0</v>
      </c>
      <c r="Y2355" t="b">
        <v>0</v>
      </c>
      <c r="Z2355" t="b">
        <v>0</v>
      </c>
      <c r="AA2355" t="b">
        <v>0</v>
      </c>
      <c r="AB2355" t="b">
        <v>1</v>
      </c>
      <c r="AC2355" t="b">
        <v>1</v>
      </c>
      <c r="AD2355" t="b">
        <v>0</v>
      </c>
      <c r="AE2355" t="b">
        <v>1</v>
      </c>
      <c r="AF2355" t="b">
        <v>0</v>
      </c>
      <c r="AG2355" t="b">
        <v>0</v>
      </c>
      <c r="AH2355" t="b">
        <v>0</v>
      </c>
      <c r="AI2355" t="b">
        <v>0</v>
      </c>
      <c r="AJ2355" t="b">
        <v>0</v>
      </c>
      <c r="AK2355" t="b">
        <v>0</v>
      </c>
      <c r="AL2355" t="b">
        <v>0</v>
      </c>
      <c r="AM2355" t="b">
        <v>0</v>
      </c>
    </row>
    <row r="2356" spans="1:39" ht="14.4" hidden="1" x14ac:dyDescent="0.3">
      <c r="A2356" t="s">
        <v>2472</v>
      </c>
      <c r="B2356">
        <v>2017</v>
      </c>
      <c r="C2356" t="s">
        <v>44</v>
      </c>
      <c r="D2356" t="s">
        <v>31</v>
      </c>
      <c r="E2356" t="s">
        <v>16</v>
      </c>
      <c r="F2356" t="s">
        <v>40</v>
      </c>
      <c r="G2356" t="s">
        <v>33</v>
      </c>
      <c r="H2356" t="s">
        <v>105</v>
      </c>
      <c r="I2356" t="s">
        <v>83</v>
      </c>
      <c r="J2356" t="b">
        <v>0</v>
      </c>
      <c r="L2356">
        <v>0.11</v>
      </c>
      <c r="M2356" t="s">
        <v>8070</v>
      </c>
      <c r="O2356">
        <v>24142</v>
      </c>
      <c r="P2356">
        <v>3.93</v>
      </c>
      <c r="Q2356">
        <v>0.74</v>
      </c>
      <c r="R2356" t="b">
        <v>0</v>
      </c>
      <c r="S2356" t="s">
        <v>35</v>
      </c>
      <c r="T2356">
        <v>16</v>
      </c>
      <c r="U2356" t="s">
        <v>2314</v>
      </c>
      <c r="V2356" t="b">
        <v>0</v>
      </c>
      <c r="W2356" t="b">
        <v>1</v>
      </c>
      <c r="X2356" t="b">
        <v>0</v>
      </c>
      <c r="Y2356" t="b">
        <v>1</v>
      </c>
      <c r="Z2356" t="b">
        <v>0</v>
      </c>
      <c r="AA2356" t="b">
        <v>0</v>
      </c>
      <c r="AB2356" t="b">
        <v>0</v>
      </c>
      <c r="AC2356" t="b">
        <v>0</v>
      </c>
      <c r="AD2356" t="b">
        <v>1</v>
      </c>
      <c r="AE2356" t="b">
        <v>0</v>
      </c>
      <c r="AF2356" t="b">
        <v>0</v>
      </c>
      <c r="AG2356" t="b">
        <v>0</v>
      </c>
      <c r="AH2356" t="b">
        <v>0</v>
      </c>
      <c r="AI2356" t="b">
        <v>0</v>
      </c>
      <c r="AJ2356" t="b">
        <v>0</v>
      </c>
      <c r="AK2356" t="b">
        <v>0</v>
      </c>
      <c r="AL2356" t="b">
        <v>0</v>
      </c>
      <c r="AM2356" t="b">
        <v>0</v>
      </c>
    </row>
    <row r="2357" spans="1:39" ht="14.4" hidden="1" x14ac:dyDescent="0.3">
      <c r="A2357" t="s">
        <v>2473</v>
      </c>
      <c r="B2357">
        <v>2017</v>
      </c>
      <c r="C2357" t="s">
        <v>147</v>
      </c>
      <c r="D2357" t="s">
        <v>68</v>
      </c>
      <c r="E2357" t="s">
        <v>54</v>
      </c>
      <c r="F2357" t="s">
        <v>5169</v>
      </c>
      <c r="G2357" t="s">
        <v>65</v>
      </c>
      <c r="H2357" t="s">
        <v>60</v>
      </c>
      <c r="I2357" t="s">
        <v>98</v>
      </c>
      <c r="J2357" t="b">
        <v>0</v>
      </c>
      <c r="L2357">
        <v>0.17</v>
      </c>
      <c r="M2357" t="s">
        <v>5256</v>
      </c>
      <c r="O2357">
        <v>82764</v>
      </c>
      <c r="P2357">
        <v>-4.38</v>
      </c>
      <c r="Q2357">
        <v>0.8</v>
      </c>
      <c r="R2357" t="b">
        <v>0</v>
      </c>
      <c r="S2357" t="s">
        <v>35</v>
      </c>
      <c r="T2357">
        <v>19</v>
      </c>
      <c r="U2357" t="s">
        <v>2314</v>
      </c>
      <c r="V2357" t="b">
        <v>0</v>
      </c>
      <c r="W2357" t="b">
        <v>1</v>
      </c>
      <c r="X2357" t="b">
        <v>0</v>
      </c>
      <c r="Y2357" t="b">
        <v>0</v>
      </c>
      <c r="Z2357" t="b">
        <v>0</v>
      </c>
      <c r="AA2357" t="b">
        <v>1</v>
      </c>
      <c r="AB2357" t="b">
        <v>0</v>
      </c>
      <c r="AC2357" t="b">
        <v>0</v>
      </c>
      <c r="AD2357" t="b">
        <v>0</v>
      </c>
      <c r="AE2357" t="b">
        <v>1</v>
      </c>
      <c r="AF2357" t="b">
        <v>0</v>
      </c>
      <c r="AG2357" t="b">
        <v>0</v>
      </c>
      <c r="AH2357" t="b">
        <v>0</v>
      </c>
      <c r="AI2357" t="b">
        <v>0</v>
      </c>
      <c r="AJ2357" t="b">
        <v>0</v>
      </c>
      <c r="AK2357" t="b">
        <v>0</v>
      </c>
      <c r="AL2357" t="b">
        <v>0</v>
      </c>
      <c r="AM2357" t="b">
        <v>0</v>
      </c>
    </row>
    <row r="2358" spans="1:39" ht="14.4" hidden="1" x14ac:dyDescent="0.3">
      <c r="A2358" t="s">
        <v>2474</v>
      </c>
      <c r="B2358">
        <v>2017</v>
      </c>
      <c r="C2358" t="s">
        <v>80</v>
      </c>
      <c r="D2358" t="s">
        <v>38</v>
      </c>
      <c r="E2358" t="s">
        <v>32</v>
      </c>
      <c r="F2358" t="s">
        <v>5181</v>
      </c>
      <c r="G2358" t="s">
        <v>93</v>
      </c>
      <c r="H2358" t="s">
        <v>60</v>
      </c>
      <c r="I2358" t="s">
        <v>49</v>
      </c>
      <c r="J2358" t="b">
        <v>1</v>
      </c>
      <c r="K2358" t="s">
        <v>7910</v>
      </c>
      <c r="L2358">
        <v>0.78</v>
      </c>
      <c r="M2358" t="s">
        <v>8069</v>
      </c>
      <c r="N2358" t="s">
        <v>7910</v>
      </c>
      <c r="O2358">
        <v>61667</v>
      </c>
      <c r="P2358">
        <v>2.71</v>
      </c>
      <c r="Q2358">
        <v>0.32</v>
      </c>
      <c r="R2358" t="b">
        <v>1</v>
      </c>
      <c r="S2358" t="s">
        <v>35</v>
      </c>
      <c r="T2358">
        <v>19</v>
      </c>
      <c r="U2358" t="s">
        <v>2314</v>
      </c>
      <c r="V2358" t="b">
        <v>1</v>
      </c>
      <c r="W2358" t="b">
        <v>1</v>
      </c>
      <c r="X2358" t="b">
        <v>1</v>
      </c>
      <c r="Y2358" t="b">
        <v>0</v>
      </c>
      <c r="Z2358" t="b">
        <v>0</v>
      </c>
      <c r="AA2358" t="b">
        <v>0</v>
      </c>
      <c r="AB2358" t="b">
        <v>1</v>
      </c>
      <c r="AC2358" t="b">
        <v>1</v>
      </c>
      <c r="AD2358" t="b">
        <v>1</v>
      </c>
      <c r="AE2358" t="b">
        <v>0</v>
      </c>
      <c r="AF2358" t="b">
        <v>0</v>
      </c>
      <c r="AG2358" t="b">
        <v>1</v>
      </c>
      <c r="AH2358" t="b">
        <v>1</v>
      </c>
      <c r="AI2358" t="b">
        <v>0</v>
      </c>
      <c r="AJ2358" t="b">
        <v>1</v>
      </c>
      <c r="AK2358" t="b">
        <v>0</v>
      </c>
      <c r="AL2358" t="b">
        <v>0</v>
      </c>
      <c r="AM2358" t="b">
        <v>1</v>
      </c>
    </row>
    <row r="2359" spans="1:39" ht="14.4" hidden="1" x14ac:dyDescent="0.3">
      <c r="A2359" t="s">
        <v>2475</v>
      </c>
      <c r="B2359">
        <v>2017</v>
      </c>
      <c r="C2359" t="s">
        <v>80</v>
      </c>
      <c r="D2359" t="s">
        <v>38</v>
      </c>
      <c r="E2359" t="s">
        <v>64</v>
      </c>
      <c r="F2359" t="s">
        <v>5181</v>
      </c>
      <c r="G2359" t="s">
        <v>26</v>
      </c>
      <c r="H2359" t="s">
        <v>69</v>
      </c>
      <c r="I2359" t="s">
        <v>61</v>
      </c>
      <c r="J2359" t="b">
        <v>1</v>
      </c>
      <c r="K2359" t="s">
        <v>482</v>
      </c>
      <c r="L2359">
        <v>0.59</v>
      </c>
      <c r="M2359" t="s">
        <v>8068</v>
      </c>
      <c r="N2359" t="s">
        <v>482</v>
      </c>
      <c r="O2359">
        <v>52989</v>
      </c>
      <c r="P2359">
        <v>4.0199999999999996</v>
      </c>
      <c r="Q2359">
        <v>0.13</v>
      </c>
      <c r="R2359" t="b">
        <v>1</v>
      </c>
      <c r="S2359" t="s">
        <v>40</v>
      </c>
      <c r="T2359">
        <v>18</v>
      </c>
      <c r="U2359" t="s">
        <v>2314</v>
      </c>
      <c r="V2359" t="b">
        <v>1</v>
      </c>
      <c r="W2359" t="b">
        <v>0</v>
      </c>
      <c r="X2359" t="b">
        <v>1</v>
      </c>
      <c r="Y2359" t="b">
        <v>1</v>
      </c>
      <c r="Z2359" t="b">
        <v>0</v>
      </c>
      <c r="AA2359" t="b">
        <v>0</v>
      </c>
      <c r="AB2359" t="b">
        <v>0</v>
      </c>
      <c r="AC2359" t="b">
        <v>0</v>
      </c>
      <c r="AD2359" t="b">
        <v>0</v>
      </c>
      <c r="AE2359" t="b">
        <v>0</v>
      </c>
      <c r="AF2359" t="b">
        <v>0</v>
      </c>
      <c r="AG2359" t="b">
        <v>0</v>
      </c>
      <c r="AH2359" t="b">
        <v>0</v>
      </c>
      <c r="AI2359" t="b">
        <v>0</v>
      </c>
      <c r="AJ2359" t="b">
        <v>0</v>
      </c>
      <c r="AK2359" t="b">
        <v>0</v>
      </c>
      <c r="AL2359" t="b">
        <v>1</v>
      </c>
      <c r="AM2359" t="b">
        <v>0</v>
      </c>
    </row>
    <row r="2360" spans="1:39" ht="14.4" hidden="1" x14ac:dyDescent="0.3">
      <c r="A2360" t="s">
        <v>2476</v>
      </c>
      <c r="B2360">
        <v>2017</v>
      </c>
      <c r="C2360" t="s">
        <v>63</v>
      </c>
      <c r="D2360" t="s">
        <v>24</v>
      </c>
      <c r="E2360" t="s">
        <v>59</v>
      </c>
      <c r="F2360" t="s">
        <v>40</v>
      </c>
      <c r="G2360" t="s">
        <v>86</v>
      </c>
      <c r="H2360" t="s">
        <v>52</v>
      </c>
      <c r="I2360" t="s">
        <v>49</v>
      </c>
      <c r="J2360" t="b">
        <v>0</v>
      </c>
      <c r="L2360">
        <v>0.12</v>
      </c>
      <c r="M2360" t="s">
        <v>8067</v>
      </c>
      <c r="O2360">
        <v>61907</v>
      </c>
      <c r="P2360">
        <v>4.21</v>
      </c>
      <c r="Q2360">
        <v>0.7</v>
      </c>
      <c r="R2360" t="b">
        <v>0</v>
      </c>
      <c r="S2360" t="s">
        <v>40</v>
      </c>
      <c r="T2360">
        <v>7</v>
      </c>
      <c r="U2360" t="s">
        <v>2314</v>
      </c>
      <c r="V2360" t="b">
        <v>0</v>
      </c>
      <c r="W2360" t="b">
        <v>1</v>
      </c>
      <c r="X2360" t="b">
        <v>0</v>
      </c>
      <c r="Y2360" t="b">
        <v>0</v>
      </c>
      <c r="Z2360" t="b">
        <v>0</v>
      </c>
      <c r="AA2360" t="b">
        <v>1</v>
      </c>
      <c r="AB2360" t="b">
        <v>1</v>
      </c>
      <c r="AC2360" t="b">
        <v>1</v>
      </c>
      <c r="AD2360" t="b">
        <v>1</v>
      </c>
      <c r="AE2360" t="b">
        <v>0</v>
      </c>
      <c r="AF2360" t="b">
        <v>0</v>
      </c>
      <c r="AG2360" t="b">
        <v>0</v>
      </c>
      <c r="AH2360" t="b">
        <v>0</v>
      </c>
      <c r="AI2360" t="b">
        <v>0</v>
      </c>
      <c r="AJ2360" t="b">
        <v>0</v>
      </c>
      <c r="AK2360" t="b">
        <v>0</v>
      </c>
      <c r="AL2360" t="b">
        <v>0</v>
      </c>
      <c r="AM2360" t="b">
        <v>0</v>
      </c>
    </row>
    <row r="2361" spans="1:39" ht="14.4" hidden="1" x14ac:dyDescent="0.3">
      <c r="A2361" t="s">
        <v>2477</v>
      </c>
      <c r="B2361">
        <v>2017</v>
      </c>
      <c r="C2361" t="s">
        <v>63</v>
      </c>
      <c r="D2361" t="s">
        <v>24</v>
      </c>
      <c r="E2361" t="s">
        <v>78</v>
      </c>
      <c r="F2361" t="s">
        <v>40</v>
      </c>
      <c r="G2361" t="s">
        <v>33</v>
      </c>
      <c r="H2361" t="s">
        <v>69</v>
      </c>
      <c r="I2361" t="s">
        <v>61</v>
      </c>
      <c r="J2361" t="b">
        <v>0</v>
      </c>
      <c r="L2361">
        <v>0.1</v>
      </c>
      <c r="M2361" t="s">
        <v>7290</v>
      </c>
      <c r="O2361">
        <v>67555</v>
      </c>
      <c r="P2361">
        <v>1.32</v>
      </c>
      <c r="Q2361">
        <v>0.89</v>
      </c>
      <c r="R2361" t="b">
        <v>0</v>
      </c>
      <c r="S2361" t="s">
        <v>20</v>
      </c>
      <c r="T2361">
        <v>9</v>
      </c>
      <c r="U2361" t="s">
        <v>2314</v>
      </c>
      <c r="V2361" t="b">
        <v>0</v>
      </c>
      <c r="W2361" t="b">
        <v>0</v>
      </c>
      <c r="X2361" t="b">
        <v>0</v>
      </c>
      <c r="Y2361" t="b">
        <v>0</v>
      </c>
      <c r="Z2361" t="b">
        <v>1</v>
      </c>
      <c r="AA2361" t="b">
        <v>1</v>
      </c>
      <c r="AB2361" t="b">
        <v>1</v>
      </c>
      <c r="AC2361" t="b">
        <v>1</v>
      </c>
      <c r="AD2361" t="b">
        <v>0</v>
      </c>
      <c r="AE2361" t="b">
        <v>0</v>
      </c>
      <c r="AF2361" t="b">
        <v>0</v>
      </c>
      <c r="AG2361" t="b">
        <v>0</v>
      </c>
      <c r="AH2361" t="b">
        <v>0</v>
      </c>
      <c r="AI2361" t="b">
        <v>0</v>
      </c>
      <c r="AJ2361" t="b">
        <v>0</v>
      </c>
      <c r="AK2361" t="b">
        <v>0</v>
      </c>
      <c r="AL2361" t="b">
        <v>0</v>
      </c>
      <c r="AM2361" t="b">
        <v>0</v>
      </c>
    </row>
    <row r="2362" spans="1:39" ht="14.4" hidden="1" x14ac:dyDescent="0.3">
      <c r="A2362" t="s">
        <v>2478</v>
      </c>
      <c r="B2362">
        <v>2017</v>
      </c>
      <c r="C2362" t="s">
        <v>171</v>
      </c>
      <c r="D2362" t="s">
        <v>24</v>
      </c>
      <c r="E2362" t="s">
        <v>120</v>
      </c>
      <c r="F2362" t="s">
        <v>5169</v>
      </c>
      <c r="G2362" t="s">
        <v>41</v>
      </c>
      <c r="H2362" t="s">
        <v>69</v>
      </c>
      <c r="I2362" t="s">
        <v>28</v>
      </c>
      <c r="J2362" t="b">
        <v>0</v>
      </c>
      <c r="L2362">
        <v>0.08</v>
      </c>
      <c r="M2362" t="s">
        <v>8066</v>
      </c>
      <c r="O2362">
        <v>66675</v>
      </c>
      <c r="P2362">
        <v>-2.83</v>
      </c>
      <c r="Q2362">
        <v>0.82</v>
      </c>
      <c r="R2362" t="b">
        <v>0</v>
      </c>
      <c r="S2362" t="s">
        <v>35</v>
      </c>
      <c r="T2362">
        <v>5</v>
      </c>
      <c r="U2362" t="s">
        <v>2314</v>
      </c>
      <c r="V2362" t="b">
        <v>0</v>
      </c>
      <c r="W2362" t="b">
        <v>0</v>
      </c>
      <c r="X2362" t="b">
        <v>1</v>
      </c>
      <c r="Y2362" t="b">
        <v>1</v>
      </c>
      <c r="Z2362" t="b">
        <v>0</v>
      </c>
      <c r="AA2362" t="b">
        <v>1</v>
      </c>
      <c r="AB2362" t="b">
        <v>1</v>
      </c>
      <c r="AC2362" t="b">
        <v>1</v>
      </c>
      <c r="AD2362" t="b">
        <v>1</v>
      </c>
      <c r="AE2362" t="b">
        <v>0</v>
      </c>
      <c r="AF2362" t="b">
        <v>0</v>
      </c>
      <c r="AG2362" t="b">
        <v>0</v>
      </c>
      <c r="AH2362" t="b">
        <v>0</v>
      </c>
      <c r="AI2362" t="b">
        <v>0</v>
      </c>
      <c r="AJ2362" t="b">
        <v>0</v>
      </c>
      <c r="AK2362" t="b">
        <v>0</v>
      </c>
      <c r="AL2362" t="b">
        <v>0</v>
      </c>
      <c r="AM2362" t="b">
        <v>0</v>
      </c>
    </row>
    <row r="2363" spans="1:39" ht="14.4" hidden="1" x14ac:dyDescent="0.3">
      <c r="A2363" t="s">
        <v>2479</v>
      </c>
      <c r="B2363">
        <v>2017</v>
      </c>
      <c r="C2363" t="s">
        <v>57</v>
      </c>
      <c r="D2363" t="s">
        <v>58</v>
      </c>
      <c r="E2363" t="s">
        <v>64</v>
      </c>
      <c r="F2363" t="s">
        <v>40</v>
      </c>
      <c r="G2363" t="s">
        <v>41</v>
      </c>
      <c r="H2363" t="s">
        <v>105</v>
      </c>
      <c r="I2363" t="s">
        <v>19</v>
      </c>
      <c r="J2363" t="b">
        <v>0</v>
      </c>
      <c r="L2363">
        <v>0.14000000000000001</v>
      </c>
      <c r="M2363" t="s">
        <v>8065</v>
      </c>
      <c r="O2363">
        <v>19679</v>
      </c>
      <c r="P2363">
        <v>2.79</v>
      </c>
      <c r="Q2363">
        <v>0.7</v>
      </c>
      <c r="R2363" t="b">
        <v>0</v>
      </c>
      <c r="S2363" t="s">
        <v>40</v>
      </c>
      <c r="T2363">
        <v>16</v>
      </c>
      <c r="U2363" t="s">
        <v>2314</v>
      </c>
      <c r="V2363" t="b">
        <v>1</v>
      </c>
      <c r="W2363" t="b">
        <v>0</v>
      </c>
      <c r="X2363" t="b">
        <v>0</v>
      </c>
      <c r="Y2363" t="b">
        <v>0</v>
      </c>
      <c r="Z2363" t="b">
        <v>0</v>
      </c>
      <c r="AA2363" t="b">
        <v>1</v>
      </c>
      <c r="AB2363" t="b">
        <v>1</v>
      </c>
      <c r="AC2363" t="b">
        <v>0</v>
      </c>
      <c r="AD2363" t="b">
        <v>1</v>
      </c>
      <c r="AE2363" t="b">
        <v>0</v>
      </c>
      <c r="AF2363" t="b">
        <v>0</v>
      </c>
      <c r="AG2363" t="b">
        <v>0</v>
      </c>
      <c r="AH2363" t="b">
        <v>0</v>
      </c>
      <c r="AI2363" t="b">
        <v>0</v>
      </c>
      <c r="AJ2363" t="b">
        <v>0</v>
      </c>
      <c r="AK2363" t="b">
        <v>0</v>
      </c>
      <c r="AL2363" t="b">
        <v>0</v>
      </c>
      <c r="AM2363" t="b">
        <v>0</v>
      </c>
    </row>
    <row r="2364" spans="1:39" ht="14.4" hidden="1" x14ac:dyDescent="0.3">
      <c r="A2364" t="s">
        <v>2480</v>
      </c>
      <c r="B2364">
        <v>2017</v>
      </c>
      <c r="C2364" t="s">
        <v>129</v>
      </c>
      <c r="D2364" t="s">
        <v>58</v>
      </c>
      <c r="E2364" t="s">
        <v>120</v>
      </c>
      <c r="F2364" t="s">
        <v>5172</v>
      </c>
      <c r="G2364" t="s">
        <v>41</v>
      </c>
      <c r="H2364" t="s">
        <v>69</v>
      </c>
      <c r="I2364" t="s">
        <v>28</v>
      </c>
      <c r="J2364" t="b">
        <v>0</v>
      </c>
      <c r="L2364">
        <v>0.19</v>
      </c>
      <c r="M2364" t="s">
        <v>8064</v>
      </c>
      <c r="O2364">
        <v>22245</v>
      </c>
      <c r="P2364">
        <v>2.96</v>
      </c>
      <c r="Q2364">
        <v>0.61</v>
      </c>
      <c r="R2364" t="b">
        <v>0</v>
      </c>
      <c r="S2364" t="s">
        <v>35</v>
      </c>
      <c r="T2364">
        <v>18</v>
      </c>
      <c r="U2364" t="s">
        <v>2314</v>
      </c>
      <c r="V2364" t="b">
        <v>1</v>
      </c>
      <c r="W2364" t="b">
        <v>0</v>
      </c>
      <c r="X2364" t="b">
        <v>1</v>
      </c>
      <c r="Y2364" t="b">
        <v>0</v>
      </c>
      <c r="Z2364" t="b">
        <v>1</v>
      </c>
      <c r="AA2364" t="b">
        <v>0</v>
      </c>
      <c r="AB2364" t="b">
        <v>0</v>
      </c>
      <c r="AC2364" t="b">
        <v>1</v>
      </c>
      <c r="AD2364" t="b">
        <v>1</v>
      </c>
      <c r="AE2364" t="b">
        <v>1</v>
      </c>
      <c r="AF2364" t="b">
        <v>0</v>
      </c>
      <c r="AG2364" t="b">
        <v>0</v>
      </c>
      <c r="AH2364" t="b">
        <v>0</v>
      </c>
      <c r="AI2364" t="b">
        <v>0</v>
      </c>
      <c r="AJ2364" t="b">
        <v>0</v>
      </c>
      <c r="AK2364" t="b">
        <v>0</v>
      </c>
      <c r="AL2364" t="b">
        <v>0</v>
      </c>
      <c r="AM2364" t="b">
        <v>0</v>
      </c>
    </row>
    <row r="2365" spans="1:39" ht="14.4" hidden="1" x14ac:dyDescent="0.3">
      <c r="A2365" t="s">
        <v>2481</v>
      </c>
      <c r="B2365">
        <v>2017</v>
      </c>
      <c r="C2365" t="s">
        <v>129</v>
      </c>
      <c r="D2365" t="s">
        <v>58</v>
      </c>
      <c r="E2365" t="s">
        <v>54</v>
      </c>
      <c r="F2365" t="s">
        <v>5169</v>
      </c>
      <c r="G2365" t="s">
        <v>26</v>
      </c>
      <c r="H2365" t="s">
        <v>94</v>
      </c>
      <c r="I2365" t="s">
        <v>61</v>
      </c>
      <c r="J2365" t="b">
        <v>0</v>
      </c>
      <c r="L2365">
        <v>0.12</v>
      </c>
      <c r="M2365" t="s">
        <v>8063</v>
      </c>
      <c r="O2365">
        <v>24480</v>
      </c>
      <c r="P2365">
        <v>2.5499999999999998</v>
      </c>
      <c r="Q2365">
        <v>0.76</v>
      </c>
      <c r="R2365" t="b">
        <v>0</v>
      </c>
      <c r="S2365" t="s">
        <v>35</v>
      </c>
      <c r="T2365">
        <v>11</v>
      </c>
      <c r="U2365" t="s">
        <v>2314</v>
      </c>
      <c r="V2365" t="b">
        <v>0</v>
      </c>
      <c r="W2365" t="b">
        <v>1</v>
      </c>
      <c r="X2365" t="b">
        <v>1</v>
      </c>
      <c r="Y2365" t="b">
        <v>0</v>
      </c>
      <c r="Z2365" t="b">
        <v>0</v>
      </c>
      <c r="AA2365" t="b">
        <v>1</v>
      </c>
      <c r="AB2365" t="b">
        <v>1</v>
      </c>
      <c r="AC2365" t="b">
        <v>0</v>
      </c>
      <c r="AD2365" t="b">
        <v>1</v>
      </c>
      <c r="AE2365" t="b">
        <v>1</v>
      </c>
      <c r="AF2365" t="b">
        <v>0</v>
      </c>
      <c r="AG2365" t="b">
        <v>0</v>
      </c>
      <c r="AH2365" t="b">
        <v>0</v>
      </c>
      <c r="AI2365" t="b">
        <v>0</v>
      </c>
      <c r="AJ2365" t="b">
        <v>0</v>
      </c>
      <c r="AK2365" t="b">
        <v>0</v>
      </c>
      <c r="AL2365" t="b">
        <v>0</v>
      </c>
      <c r="AM2365" t="b">
        <v>0</v>
      </c>
    </row>
    <row r="2366" spans="1:39" ht="14.4" hidden="1" x14ac:dyDescent="0.3">
      <c r="A2366" t="s">
        <v>2482</v>
      </c>
      <c r="B2366">
        <v>2017</v>
      </c>
      <c r="C2366" t="s">
        <v>242</v>
      </c>
      <c r="D2366" t="s">
        <v>90</v>
      </c>
      <c r="E2366" t="s">
        <v>81</v>
      </c>
      <c r="F2366" t="s">
        <v>5172</v>
      </c>
      <c r="G2366" t="s">
        <v>55</v>
      </c>
      <c r="H2366" t="s">
        <v>60</v>
      </c>
      <c r="I2366" t="s">
        <v>83</v>
      </c>
      <c r="J2366" t="b">
        <v>1</v>
      </c>
      <c r="K2366" t="s">
        <v>7424</v>
      </c>
      <c r="L2366">
        <v>0.46</v>
      </c>
      <c r="M2366" t="s">
        <v>8062</v>
      </c>
      <c r="N2366" t="s">
        <v>7424</v>
      </c>
      <c r="O2366">
        <v>80732</v>
      </c>
      <c r="P2366">
        <v>4.53</v>
      </c>
      <c r="Q2366">
        <v>0.25</v>
      </c>
      <c r="R2366" t="b">
        <v>1</v>
      </c>
      <c r="S2366" t="s">
        <v>40</v>
      </c>
      <c r="T2366">
        <v>7</v>
      </c>
      <c r="U2366" t="s">
        <v>2314</v>
      </c>
      <c r="V2366" t="b">
        <v>0</v>
      </c>
      <c r="W2366" t="b">
        <v>1</v>
      </c>
      <c r="X2366" t="b">
        <v>1</v>
      </c>
      <c r="Y2366" t="b">
        <v>0</v>
      </c>
      <c r="Z2366" t="b">
        <v>1</v>
      </c>
      <c r="AA2366" t="b">
        <v>0</v>
      </c>
      <c r="AB2366" t="b">
        <v>0</v>
      </c>
      <c r="AC2366" t="b">
        <v>1</v>
      </c>
      <c r="AD2366" t="b">
        <v>0</v>
      </c>
      <c r="AE2366" t="b">
        <v>1</v>
      </c>
      <c r="AF2366" t="b">
        <v>0</v>
      </c>
      <c r="AG2366" t="b">
        <v>0</v>
      </c>
      <c r="AH2366" t="b">
        <v>1</v>
      </c>
      <c r="AI2366" t="b">
        <v>1</v>
      </c>
      <c r="AJ2366" t="b">
        <v>1</v>
      </c>
      <c r="AK2366" t="b">
        <v>0</v>
      </c>
      <c r="AL2366" t="b">
        <v>1</v>
      </c>
      <c r="AM2366" t="b">
        <v>0</v>
      </c>
    </row>
    <row r="2367" spans="1:39" ht="14.4" hidden="1" x14ac:dyDescent="0.3">
      <c r="A2367" t="s">
        <v>2483</v>
      </c>
      <c r="B2367">
        <v>2017</v>
      </c>
      <c r="C2367" t="s">
        <v>171</v>
      </c>
      <c r="D2367" t="s">
        <v>24</v>
      </c>
      <c r="E2367" t="s">
        <v>16</v>
      </c>
      <c r="F2367" t="s">
        <v>5181</v>
      </c>
      <c r="G2367" t="s">
        <v>93</v>
      </c>
      <c r="H2367" t="s">
        <v>34</v>
      </c>
      <c r="I2367" t="s">
        <v>98</v>
      </c>
      <c r="J2367" t="b">
        <v>1</v>
      </c>
      <c r="K2367" t="s">
        <v>5213</v>
      </c>
      <c r="L2367">
        <v>0.53</v>
      </c>
      <c r="M2367" t="s">
        <v>8061</v>
      </c>
      <c r="N2367" t="s">
        <v>5213</v>
      </c>
      <c r="O2367">
        <v>97264</v>
      </c>
      <c r="P2367">
        <v>-4.3600000000000003</v>
      </c>
      <c r="Q2367">
        <v>0.3</v>
      </c>
      <c r="R2367" t="b">
        <v>1</v>
      </c>
      <c r="S2367" t="s">
        <v>40</v>
      </c>
      <c r="T2367">
        <v>12</v>
      </c>
      <c r="U2367" t="s">
        <v>2314</v>
      </c>
      <c r="V2367" t="b">
        <v>0</v>
      </c>
      <c r="W2367" t="b">
        <v>1</v>
      </c>
      <c r="X2367" t="b">
        <v>0</v>
      </c>
      <c r="Y2367" t="b">
        <v>0</v>
      </c>
      <c r="Z2367" t="b">
        <v>0</v>
      </c>
      <c r="AA2367" t="b">
        <v>1</v>
      </c>
      <c r="AB2367" t="b">
        <v>1</v>
      </c>
      <c r="AC2367" t="b">
        <v>0</v>
      </c>
      <c r="AD2367" t="b">
        <v>0</v>
      </c>
      <c r="AE2367" t="b">
        <v>1</v>
      </c>
      <c r="AF2367" t="b">
        <v>0</v>
      </c>
      <c r="AG2367" t="b">
        <v>1</v>
      </c>
      <c r="AH2367" t="b">
        <v>0</v>
      </c>
      <c r="AI2367" t="b">
        <v>0</v>
      </c>
      <c r="AJ2367" t="b">
        <v>1</v>
      </c>
      <c r="AK2367" t="b">
        <v>0</v>
      </c>
      <c r="AL2367" t="b">
        <v>0</v>
      </c>
      <c r="AM2367" t="b">
        <v>0</v>
      </c>
    </row>
    <row r="2368" spans="1:39" ht="14.4" hidden="1" x14ac:dyDescent="0.3">
      <c r="A2368" t="s">
        <v>2484</v>
      </c>
      <c r="B2368">
        <v>2017</v>
      </c>
      <c r="C2368" t="s">
        <v>101</v>
      </c>
      <c r="D2368" t="s">
        <v>77</v>
      </c>
      <c r="E2368" t="s">
        <v>97</v>
      </c>
      <c r="F2368" t="s">
        <v>5172</v>
      </c>
      <c r="G2368" t="s">
        <v>33</v>
      </c>
      <c r="H2368" t="s">
        <v>91</v>
      </c>
      <c r="I2368" t="s">
        <v>28</v>
      </c>
      <c r="J2368" t="b">
        <v>0</v>
      </c>
      <c r="L2368">
        <v>0.16</v>
      </c>
      <c r="M2368" t="s">
        <v>8060</v>
      </c>
      <c r="O2368">
        <v>68610</v>
      </c>
      <c r="P2368">
        <v>-4.03</v>
      </c>
      <c r="Q2368">
        <v>0.68</v>
      </c>
      <c r="R2368" t="b">
        <v>0</v>
      </c>
      <c r="S2368" t="s">
        <v>20</v>
      </c>
      <c r="T2368">
        <v>2</v>
      </c>
      <c r="U2368" t="s">
        <v>2314</v>
      </c>
      <c r="V2368" t="b">
        <v>0</v>
      </c>
      <c r="W2368" t="b">
        <v>1</v>
      </c>
      <c r="X2368" t="b">
        <v>1</v>
      </c>
      <c r="Y2368" t="b">
        <v>1</v>
      </c>
      <c r="Z2368" t="b">
        <v>0</v>
      </c>
      <c r="AA2368" t="b">
        <v>1</v>
      </c>
      <c r="AB2368" t="b">
        <v>0</v>
      </c>
      <c r="AC2368" t="b">
        <v>0</v>
      </c>
      <c r="AD2368" t="b">
        <v>1</v>
      </c>
      <c r="AE2368" t="b">
        <v>1</v>
      </c>
      <c r="AF2368" t="b">
        <v>0</v>
      </c>
      <c r="AG2368" t="b">
        <v>0</v>
      </c>
      <c r="AH2368" t="b">
        <v>0</v>
      </c>
      <c r="AI2368" t="b">
        <v>0</v>
      </c>
      <c r="AJ2368" t="b">
        <v>0</v>
      </c>
      <c r="AK2368" t="b">
        <v>0</v>
      </c>
      <c r="AL2368" t="b">
        <v>0</v>
      </c>
      <c r="AM2368" t="b">
        <v>0</v>
      </c>
    </row>
    <row r="2369" spans="1:39" ht="14.4" hidden="1" x14ac:dyDescent="0.3">
      <c r="A2369" t="s">
        <v>2485</v>
      </c>
      <c r="B2369">
        <v>2017</v>
      </c>
      <c r="C2369" t="s">
        <v>171</v>
      </c>
      <c r="D2369" t="s">
        <v>24</v>
      </c>
      <c r="E2369" t="s">
        <v>54</v>
      </c>
      <c r="F2369" t="s">
        <v>5176</v>
      </c>
      <c r="G2369" t="s">
        <v>93</v>
      </c>
      <c r="H2369" t="s">
        <v>91</v>
      </c>
      <c r="I2369" t="s">
        <v>28</v>
      </c>
      <c r="J2369" t="b">
        <v>0</v>
      </c>
      <c r="L2369">
        <v>0.06</v>
      </c>
      <c r="M2369" t="s">
        <v>8059</v>
      </c>
      <c r="O2369">
        <v>73314</v>
      </c>
      <c r="P2369">
        <v>4.1100000000000003</v>
      </c>
      <c r="Q2369">
        <v>0.72</v>
      </c>
      <c r="R2369" t="b">
        <v>0</v>
      </c>
      <c r="S2369" t="s">
        <v>40</v>
      </c>
      <c r="T2369">
        <v>18</v>
      </c>
      <c r="U2369" t="s">
        <v>2314</v>
      </c>
      <c r="V2369" t="b">
        <v>1</v>
      </c>
      <c r="W2369" t="b">
        <v>0</v>
      </c>
      <c r="X2369" t="b">
        <v>1</v>
      </c>
      <c r="Y2369" t="b">
        <v>1</v>
      </c>
      <c r="Z2369" t="b">
        <v>0</v>
      </c>
      <c r="AA2369" t="b">
        <v>0</v>
      </c>
      <c r="AB2369" t="b">
        <v>0</v>
      </c>
      <c r="AC2369" t="b">
        <v>1</v>
      </c>
      <c r="AD2369" t="b">
        <v>1</v>
      </c>
      <c r="AE2369" t="b">
        <v>0</v>
      </c>
      <c r="AF2369" t="b">
        <v>0</v>
      </c>
      <c r="AG2369" t="b">
        <v>0</v>
      </c>
      <c r="AH2369" t="b">
        <v>0</v>
      </c>
      <c r="AI2369" t="b">
        <v>0</v>
      </c>
      <c r="AJ2369" t="b">
        <v>0</v>
      </c>
      <c r="AK2369" t="b">
        <v>0</v>
      </c>
      <c r="AL2369" t="b">
        <v>0</v>
      </c>
      <c r="AM2369" t="b">
        <v>0</v>
      </c>
    </row>
    <row r="2370" spans="1:39" ht="14.4" hidden="1" x14ac:dyDescent="0.3">
      <c r="A2370" t="s">
        <v>2486</v>
      </c>
      <c r="B2370">
        <v>2017</v>
      </c>
      <c r="C2370" t="s">
        <v>143</v>
      </c>
      <c r="D2370" t="s">
        <v>38</v>
      </c>
      <c r="E2370" t="s">
        <v>74</v>
      </c>
      <c r="F2370" t="s">
        <v>5176</v>
      </c>
      <c r="G2370" t="s">
        <v>65</v>
      </c>
      <c r="H2370" t="s">
        <v>27</v>
      </c>
      <c r="I2370" t="s">
        <v>61</v>
      </c>
      <c r="J2370" t="b">
        <v>1</v>
      </c>
      <c r="K2370" t="s">
        <v>8057</v>
      </c>
      <c r="L2370">
        <v>0.53</v>
      </c>
      <c r="M2370" t="s">
        <v>8058</v>
      </c>
      <c r="N2370" t="s">
        <v>8057</v>
      </c>
      <c r="O2370">
        <v>65340</v>
      </c>
      <c r="P2370">
        <v>2.73</v>
      </c>
      <c r="Q2370">
        <v>0.27</v>
      </c>
      <c r="R2370" t="b">
        <v>1</v>
      </c>
      <c r="S2370" t="s">
        <v>20</v>
      </c>
      <c r="T2370">
        <v>13</v>
      </c>
      <c r="U2370" t="s">
        <v>2314</v>
      </c>
      <c r="V2370" t="b">
        <v>1</v>
      </c>
      <c r="W2370" t="b">
        <v>0</v>
      </c>
      <c r="X2370" t="b">
        <v>1</v>
      </c>
      <c r="Y2370" t="b">
        <v>0</v>
      </c>
      <c r="Z2370" t="b">
        <v>1</v>
      </c>
      <c r="AA2370" t="b">
        <v>0</v>
      </c>
      <c r="AB2370" t="b">
        <v>1</v>
      </c>
      <c r="AC2370" t="b">
        <v>0</v>
      </c>
      <c r="AD2370" t="b">
        <v>0</v>
      </c>
      <c r="AE2370" t="b">
        <v>0</v>
      </c>
      <c r="AF2370" t="b">
        <v>0</v>
      </c>
      <c r="AG2370" t="b">
        <v>1</v>
      </c>
      <c r="AH2370" t="b">
        <v>1</v>
      </c>
      <c r="AI2370" t="b">
        <v>1</v>
      </c>
      <c r="AJ2370" t="b">
        <v>0</v>
      </c>
      <c r="AK2370" t="b">
        <v>0</v>
      </c>
      <c r="AL2370" t="b">
        <v>0</v>
      </c>
      <c r="AM2370" t="b">
        <v>1</v>
      </c>
    </row>
    <row r="2371" spans="1:39" ht="14.4" hidden="1" x14ac:dyDescent="0.3">
      <c r="A2371" t="s">
        <v>2487</v>
      </c>
      <c r="B2371">
        <v>2017</v>
      </c>
      <c r="C2371" t="s">
        <v>76</v>
      </c>
      <c r="D2371" t="s">
        <v>77</v>
      </c>
      <c r="E2371" t="s">
        <v>64</v>
      </c>
      <c r="F2371" t="s">
        <v>40</v>
      </c>
      <c r="G2371" t="s">
        <v>46</v>
      </c>
      <c r="H2371" t="s">
        <v>18</v>
      </c>
      <c r="I2371" t="s">
        <v>61</v>
      </c>
      <c r="J2371" t="b">
        <v>0</v>
      </c>
      <c r="L2371">
        <v>0.04</v>
      </c>
      <c r="M2371" t="s">
        <v>8056</v>
      </c>
      <c r="O2371">
        <v>71018</v>
      </c>
      <c r="P2371">
        <v>-0.28000000000000003</v>
      </c>
      <c r="Q2371">
        <v>0.65</v>
      </c>
      <c r="R2371" t="b">
        <v>0</v>
      </c>
      <c r="S2371" t="s">
        <v>40</v>
      </c>
      <c r="T2371">
        <v>14</v>
      </c>
      <c r="U2371" t="s">
        <v>2314</v>
      </c>
      <c r="V2371" t="b">
        <v>1</v>
      </c>
      <c r="W2371" t="b">
        <v>1</v>
      </c>
      <c r="X2371" t="b">
        <v>0</v>
      </c>
      <c r="Y2371" t="b">
        <v>1</v>
      </c>
      <c r="Z2371" t="b">
        <v>1</v>
      </c>
      <c r="AA2371" t="b">
        <v>1</v>
      </c>
      <c r="AB2371" t="b">
        <v>0</v>
      </c>
      <c r="AC2371" t="b">
        <v>1</v>
      </c>
      <c r="AD2371" t="b">
        <v>0</v>
      </c>
      <c r="AE2371" t="b">
        <v>0</v>
      </c>
      <c r="AF2371" t="b">
        <v>0</v>
      </c>
      <c r="AG2371" t="b">
        <v>0</v>
      </c>
      <c r="AH2371" t="b">
        <v>0</v>
      </c>
      <c r="AI2371" t="b">
        <v>0</v>
      </c>
      <c r="AJ2371" t="b">
        <v>0</v>
      </c>
      <c r="AK2371" t="b">
        <v>0</v>
      </c>
      <c r="AL2371" t="b">
        <v>0</v>
      </c>
      <c r="AM2371" t="b">
        <v>0</v>
      </c>
    </row>
    <row r="2372" spans="1:39" ht="14.4" hidden="1" x14ac:dyDescent="0.3">
      <c r="A2372" t="s">
        <v>2488</v>
      </c>
      <c r="B2372">
        <v>2017</v>
      </c>
      <c r="C2372" t="s">
        <v>23</v>
      </c>
      <c r="D2372" t="s">
        <v>24</v>
      </c>
      <c r="E2372" t="s">
        <v>81</v>
      </c>
      <c r="F2372" t="s">
        <v>5169</v>
      </c>
      <c r="G2372" t="s">
        <v>17</v>
      </c>
      <c r="H2372" t="s">
        <v>42</v>
      </c>
      <c r="I2372" t="s">
        <v>28</v>
      </c>
      <c r="J2372" t="b">
        <v>0</v>
      </c>
      <c r="L2372">
        <v>0.04</v>
      </c>
      <c r="M2372" t="s">
        <v>5688</v>
      </c>
      <c r="O2372">
        <v>62551</v>
      </c>
      <c r="P2372">
        <v>-0.34</v>
      </c>
      <c r="Q2372">
        <v>0.76</v>
      </c>
      <c r="R2372" t="b">
        <v>0</v>
      </c>
      <c r="S2372" t="s">
        <v>20</v>
      </c>
      <c r="T2372">
        <v>11</v>
      </c>
      <c r="U2372" t="s">
        <v>2314</v>
      </c>
      <c r="V2372" t="b">
        <v>0</v>
      </c>
      <c r="W2372" t="b">
        <v>0</v>
      </c>
      <c r="X2372" t="b">
        <v>1</v>
      </c>
      <c r="Y2372" t="b">
        <v>0</v>
      </c>
      <c r="Z2372" t="b">
        <v>0</v>
      </c>
      <c r="AA2372" t="b">
        <v>0</v>
      </c>
      <c r="AB2372" t="b">
        <v>1</v>
      </c>
      <c r="AC2372" t="b">
        <v>0</v>
      </c>
      <c r="AD2372" t="b">
        <v>1</v>
      </c>
      <c r="AE2372" t="b">
        <v>0</v>
      </c>
      <c r="AF2372" t="b">
        <v>0</v>
      </c>
      <c r="AG2372" t="b">
        <v>0</v>
      </c>
      <c r="AH2372" t="b">
        <v>0</v>
      </c>
      <c r="AI2372" t="b">
        <v>0</v>
      </c>
      <c r="AJ2372" t="b">
        <v>0</v>
      </c>
      <c r="AK2372" t="b">
        <v>0</v>
      </c>
      <c r="AL2372" t="b">
        <v>0</v>
      </c>
      <c r="AM2372" t="b">
        <v>0</v>
      </c>
    </row>
    <row r="2373" spans="1:39" ht="14.4" hidden="1" x14ac:dyDescent="0.3">
      <c r="A2373" t="s">
        <v>2489</v>
      </c>
      <c r="B2373">
        <v>2017</v>
      </c>
      <c r="C2373" t="s">
        <v>221</v>
      </c>
      <c r="D2373" t="s">
        <v>15</v>
      </c>
      <c r="E2373" t="s">
        <v>78</v>
      </c>
      <c r="F2373" t="s">
        <v>40</v>
      </c>
      <c r="G2373" t="s">
        <v>65</v>
      </c>
      <c r="H2373" t="s">
        <v>52</v>
      </c>
      <c r="I2373" t="s">
        <v>49</v>
      </c>
      <c r="J2373" t="b">
        <v>0</v>
      </c>
      <c r="L2373">
        <v>0.09</v>
      </c>
      <c r="M2373" t="s">
        <v>8055</v>
      </c>
      <c r="O2373">
        <v>39353</v>
      </c>
      <c r="P2373">
        <v>-4.1100000000000003</v>
      </c>
      <c r="Q2373">
        <v>0.89</v>
      </c>
      <c r="R2373" t="b">
        <v>0</v>
      </c>
      <c r="S2373" t="s">
        <v>20</v>
      </c>
      <c r="T2373">
        <v>4</v>
      </c>
      <c r="U2373" t="s">
        <v>2314</v>
      </c>
      <c r="V2373" t="b">
        <v>0</v>
      </c>
      <c r="W2373" t="b">
        <v>0</v>
      </c>
      <c r="X2373" t="b">
        <v>1</v>
      </c>
      <c r="Y2373" t="b">
        <v>1</v>
      </c>
      <c r="Z2373" t="b">
        <v>0</v>
      </c>
      <c r="AA2373" t="b">
        <v>0</v>
      </c>
      <c r="AB2373" t="b">
        <v>1</v>
      </c>
      <c r="AC2373" t="b">
        <v>0</v>
      </c>
      <c r="AD2373" t="b">
        <v>0</v>
      </c>
      <c r="AE2373" t="b">
        <v>0</v>
      </c>
      <c r="AF2373" t="b">
        <v>0</v>
      </c>
      <c r="AG2373" t="b">
        <v>0</v>
      </c>
      <c r="AH2373" t="b">
        <v>0</v>
      </c>
      <c r="AI2373" t="b">
        <v>0</v>
      </c>
      <c r="AJ2373" t="b">
        <v>0</v>
      </c>
      <c r="AK2373" t="b">
        <v>0</v>
      </c>
      <c r="AL2373" t="b">
        <v>0</v>
      </c>
      <c r="AM2373" t="b">
        <v>0</v>
      </c>
    </row>
    <row r="2374" spans="1:39" ht="14.4" hidden="1" x14ac:dyDescent="0.3">
      <c r="A2374" t="s">
        <v>2490</v>
      </c>
      <c r="B2374">
        <v>2017</v>
      </c>
      <c r="C2374" t="s">
        <v>137</v>
      </c>
      <c r="D2374" t="s">
        <v>77</v>
      </c>
      <c r="E2374" t="s">
        <v>64</v>
      </c>
      <c r="F2374" t="s">
        <v>5169</v>
      </c>
      <c r="G2374" t="s">
        <v>26</v>
      </c>
      <c r="H2374" t="s">
        <v>34</v>
      </c>
      <c r="I2374" t="s">
        <v>49</v>
      </c>
      <c r="J2374" t="b">
        <v>0</v>
      </c>
      <c r="L2374">
        <v>0.09</v>
      </c>
      <c r="M2374" t="s">
        <v>8054</v>
      </c>
      <c r="O2374">
        <v>68404</v>
      </c>
      <c r="P2374">
        <v>4.45</v>
      </c>
      <c r="Q2374">
        <v>0.81</v>
      </c>
      <c r="R2374" t="b">
        <v>0</v>
      </c>
      <c r="S2374" t="s">
        <v>40</v>
      </c>
      <c r="T2374">
        <v>17</v>
      </c>
      <c r="U2374" t="s">
        <v>2314</v>
      </c>
      <c r="V2374" t="b">
        <v>0</v>
      </c>
      <c r="W2374" t="b">
        <v>1</v>
      </c>
      <c r="X2374" t="b">
        <v>0</v>
      </c>
      <c r="Y2374" t="b">
        <v>1</v>
      </c>
      <c r="Z2374" t="b">
        <v>0</v>
      </c>
      <c r="AA2374" t="b">
        <v>1</v>
      </c>
      <c r="AB2374" t="b">
        <v>0</v>
      </c>
      <c r="AC2374" t="b">
        <v>0</v>
      </c>
      <c r="AD2374" t="b">
        <v>0</v>
      </c>
      <c r="AE2374" t="b">
        <v>0</v>
      </c>
      <c r="AF2374" t="b">
        <v>0</v>
      </c>
      <c r="AG2374" t="b">
        <v>0</v>
      </c>
      <c r="AH2374" t="b">
        <v>0</v>
      </c>
      <c r="AI2374" t="b">
        <v>0</v>
      </c>
      <c r="AJ2374" t="b">
        <v>0</v>
      </c>
      <c r="AK2374" t="b">
        <v>0</v>
      </c>
      <c r="AL2374" t="b">
        <v>0</v>
      </c>
      <c r="AM2374" t="b">
        <v>0</v>
      </c>
    </row>
    <row r="2375" spans="1:39" ht="14.4" hidden="1" x14ac:dyDescent="0.3">
      <c r="A2375" t="s">
        <v>2491</v>
      </c>
      <c r="B2375">
        <v>2017</v>
      </c>
      <c r="C2375" t="s">
        <v>30</v>
      </c>
      <c r="D2375" t="s">
        <v>31</v>
      </c>
      <c r="E2375" t="s">
        <v>133</v>
      </c>
      <c r="F2375" t="s">
        <v>5181</v>
      </c>
      <c r="G2375" t="s">
        <v>46</v>
      </c>
      <c r="H2375" t="s">
        <v>27</v>
      </c>
      <c r="I2375" t="s">
        <v>19</v>
      </c>
      <c r="J2375" t="b">
        <v>0</v>
      </c>
      <c r="L2375">
        <v>0.13</v>
      </c>
      <c r="M2375" t="s">
        <v>8053</v>
      </c>
      <c r="O2375">
        <v>26184</v>
      </c>
      <c r="P2375">
        <v>-2.15</v>
      </c>
      <c r="Q2375">
        <v>0.66</v>
      </c>
      <c r="R2375" t="b">
        <v>0</v>
      </c>
      <c r="S2375" t="s">
        <v>40</v>
      </c>
      <c r="T2375">
        <v>10</v>
      </c>
      <c r="U2375" t="s">
        <v>2314</v>
      </c>
      <c r="V2375" t="b">
        <v>1</v>
      </c>
      <c r="W2375" t="b">
        <v>1</v>
      </c>
      <c r="X2375" t="b">
        <v>0</v>
      </c>
      <c r="Y2375" t="b">
        <v>1</v>
      </c>
      <c r="Z2375" t="b">
        <v>0</v>
      </c>
      <c r="AA2375" t="b">
        <v>0</v>
      </c>
      <c r="AB2375" t="b">
        <v>0</v>
      </c>
      <c r="AC2375" t="b">
        <v>0</v>
      </c>
      <c r="AD2375" t="b">
        <v>1</v>
      </c>
      <c r="AE2375" t="b">
        <v>1</v>
      </c>
      <c r="AF2375" t="b">
        <v>0</v>
      </c>
      <c r="AG2375" t="b">
        <v>0</v>
      </c>
      <c r="AH2375" t="b">
        <v>0</v>
      </c>
      <c r="AI2375" t="b">
        <v>0</v>
      </c>
      <c r="AJ2375" t="b">
        <v>0</v>
      </c>
      <c r="AK2375" t="b">
        <v>0</v>
      </c>
      <c r="AL2375" t="b">
        <v>0</v>
      </c>
      <c r="AM2375" t="b">
        <v>0</v>
      </c>
    </row>
    <row r="2376" spans="1:39" ht="14.4" hidden="1" x14ac:dyDescent="0.3">
      <c r="A2376" t="s">
        <v>2492</v>
      </c>
      <c r="B2376">
        <v>2017</v>
      </c>
      <c r="C2376" t="s">
        <v>104</v>
      </c>
      <c r="D2376" t="s">
        <v>15</v>
      </c>
      <c r="E2376" t="s">
        <v>120</v>
      </c>
      <c r="F2376" t="s">
        <v>5169</v>
      </c>
      <c r="G2376" t="s">
        <v>33</v>
      </c>
      <c r="H2376" t="s">
        <v>60</v>
      </c>
      <c r="I2376" t="s">
        <v>98</v>
      </c>
      <c r="J2376" t="b">
        <v>0</v>
      </c>
      <c r="L2376">
        <v>0.02</v>
      </c>
      <c r="M2376" t="s">
        <v>8052</v>
      </c>
      <c r="O2376">
        <v>37754</v>
      </c>
      <c r="P2376">
        <v>4.05</v>
      </c>
      <c r="Q2376">
        <v>0.79</v>
      </c>
      <c r="R2376" t="b">
        <v>0</v>
      </c>
      <c r="S2376" t="s">
        <v>20</v>
      </c>
      <c r="T2376">
        <v>13</v>
      </c>
      <c r="U2376" t="s">
        <v>2314</v>
      </c>
      <c r="V2376" t="b">
        <v>1</v>
      </c>
      <c r="W2376" t="b">
        <v>1</v>
      </c>
      <c r="X2376" t="b">
        <v>1</v>
      </c>
      <c r="Y2376" t="b">
        <v>1</v>
      </c>
      <c r="Z2376" t="b">
        <v>1</v>
      </c>
      <c r="AA2376" t="b">
        <v>0</v>
      </c>
      <c r="AB2376" t="b">
        <v>0</v>
      </c>
      <c r="AC2376" t="b">
        <v>0</v>
      </c>
      <c r="AD2376" t="b">
        <v>0</v>
      </c>
      <c r="AE2376" t="b">
        <v>0</v>
      </c>
      <c r="AF2376" t="b">
        <v>0</v>
      </c>
      <c r="AG2376" t="b">
        <v>0</v>
      </c>
      <c r="AH2376" t="b">
        <v>0</v>
      </c>
      <c r="AI2376" t="b">
        <v>0</v>
      </c>
      <c r="AJ2376" t="b">
        <v>0</v>
      </c>
      <c r="AK2376" t="b">
        <v>0</v>
      </c>
      <c r="AL2376" t="b">
        <v>0</v>
      </c>
      <c r="AM2376" t="b">
        <v>0</v>
      </c>
    </row>
    <row r="2377" spans="1:39" ht="14.4" hidden="1" x14ac:dyDescent="0.3">
      <c r="A2377" t="s">
        <v>2493</v>
      </c>
      <c r="B2377">
        <v>2017</v>
      </c>
      <c r="C2377" t="s">
        <v>143</v>
      </c>
      <c r="D2377" t="s">
        <v>38</v>
      </c>
      <c r="E2377" t="s">
        <v>108</v>
      </c>
      <c r="F2377" t="s">
        <v>5176</v>
      </c>
      <c r="G2377" t="s">
        <v>26</v>
      </c>
      <c r="H2377" t="s">
        <v>52</v>
      </c>
      <c r="I2377" t="s">
        <v>28</v>
      </c>
      <c r="J2377" t="b">
        <v>0</v>
      </c>
      <c r="L2377">
        <v>0.14000000000000001</v>
      </c>
      <c r="M2377" t="s">
        <v>8051</v>
      </c>
      <c r="O2377">
        <v>43654</v>
      </c>
      <c r="P2377">
        <v>-2.29</v>
      </c>
      <c r="Q2377">
        <v>0.79</v>
      </c>
      <c r="R2377" t="b">
        <v>0</v>
      </c>
      <c r="S2377" t="s">
        <v>40</v>
      </c>
      <c r="T2377">
        <v>4</v>
      </c>
      <c r="U2377" t="s">
        <v>2314</v>
      </c>
      <c r="V2377" t="b">
        <v>0</v>
      </c>
      <c r="W2377" t="b">
        <v>0</v>
      </c>
      <c r="X2377" t="b">
        <v>1</v>
      </c>
      <c r="Y2377" t="b">
        <v>0</v>
      </c>
      <c r="Z2377" t="b">
        <v>1</v>
      </c>
      <c r="AA2377" t="b">
        <v>1</v>
      </c>
      <c r="AB2377" t="b">
        <v>0</v>
      </c>
      <c r="AC2377" t="b">
        <v>0</v>
      </c>
      <c r="AD2377" t="b">
        <v>0</v>
      </c>
      <c r="AE2377" t="b">
        <v>0</v>
      </c>
      <c r="AF2377" t="b">
        <v>0</v>
      </c>
      <c r="AG2377" t="b">
        <v>0</v>
      </c>
      <c r="AH2377" t="b">
        <v>0</v>
      </c>
      <c r="AI2377" t="b">
        <v>0</v>
      </c>
      <c r="AJ2377" t="b">
        <v>0</v>
      </c>
      <c r="AK2377" t="b">
        <v>0</v>
      </c>
      <c r="AL2377" t="b">
        <v>0</v>
      </c>
      <c r="AM2377" t="b">
        <v>0</v>
      </c>
    </row>
    <row r="2378" spans="1:39" ht="14.4" hidden="1" x14ac:dyDescent="0.3">
      <c r="A2378" t="s">
        <v>2494</v>
      </c>
      <c r="B2378">
        <v>2017</v>
      </c>
      <c r="C2378" t="s">
        <v>89</v>
      </c>
      <c r="D2378" t="s">
        <v>90</v>
      </c>
      <c r="E2378" t="s">
        <v>64</v>
      </c>
      <c r="F2378" t="s">
        <v>5181</v>
      </c>
      <c r="G2378" t="s">
        <v>86</v>
      </c>
      <c r="H2378" t="s">
        <v>91</v>
      </c>
      <c r="I2378" t="s">
        <v>19</v>
      </c>
      <c r="J2378" t="b">
        <v>0</v>
      </c>
      <c r="L2378">
        <v>0.05</v>
      </c>
      <c r="M2378" t="s">
        <v>8050</v>
      </c>
      <c r="O2378">
        <v>61174</v>
      </c>
      <c r="P2378">
        <v>1.44</v>
      </c>
      <c r="Q2378">
        <v>0.84</v>
      </c>
      <c r="R2378" t="b">
        <v>0</v>
      </c>
      <c r="S2378" t="s">
        <v>20</v>
      </c>
      <c r="T2378">
        <v>11</v>
      </c>
      <c r="U2378" t="s">
        <v>2314</v>
      </c>
      <c r="V2378" t="b">
        <v>0</v>
      </c>
      <c r="W2378" t="b">
        <v>1</v>
      </c>
      <c r="X2378" t="b">
        <v>0</v>
      </c>
      <c r="Y2378" t="b">
        <v>0</v>
      </c>
      <c r="Z2378" t="b">
        <v>1</v>
      </c>
      <c r="AA2378" t="b">
        <v>1</v>
      </c>
      <c r="AB2378" t="b">
        <v>1</v>
      </c>
      <c r="AC2378" t="b">
        <v>0</v>
      </c>
      <c r="AD2378" t="b">
        <v>0</v>
      </c>
      <c r="AE2378" t="b">
        <v>0</v>
      </c>
      <c r="AF2378" t="b">
        <v>0</v>
      </c>
      <c r="AG2378" t="b">
        <v>0</v>
      </c>
      <c r="AH2378" t="b">
        <v>0</v>
      </c>
      <c r="AI2378" t="b">
        <v>0</v>
      </c>
      <c r="AJ2378" t="b">
        <v>0</v>
      </c>
      <c r="AK2378" t="b">
        <v>0</v>
      </c>
      <c r="AL2378" t="b">
        <v>0</v>
      </c>
      <c r="AM2378" t="b">
        <v>0</v>
      </c>
    </row>
    <row r="2379" spans="1:39" ht="14.4" hidden="1" x14ac:dyDescent="0.3">
      <c r="A2379" t="s">
        <v>2495</v>
      </c>
      <c r="B2379">
        <v>2017</v>
      </c>
      <c r="C2379" t="s">
        <v>14</v>
      </c>
      <c r="D2379" t="s">
        <v>15</v>
      </c>
      <c r="E2379" t="s">
        <v>133</v>
      </c>
      <c r="F2379" t="s">
        <v>5169</v>
      </c>
      <c r="G2379" t="s">
        <v>46</v>
      </c>
      <c r="H2379" t="s">
        <v>18</v>
      </c>
      <c r="I2379" t="s">
        <v>19</v>
      </c>
      <c r="J2379" t="b">
        <v>1</v>
      </c>
      <c r="K2379" t="s">
        <v>230</v>
      </c>
      <c r="L2379">
        <v>0.65</v>
      </c>
      <c r="M2379" t="s">
        <v>8049</v>
      </c>
      <c r="N2379" t="s">
        <v>230</v>
      </c>
      <c r="O2379">
        <v>49007</v>
      </c>
      <c r="P2379">
        <v>-0.95</v>
      </c>
      <c r="Q2379">
        <v>0.36</v>
      </c>
      <c r="R2379" t="b">
        <v>1</v>
      </c>
      <c r="S2379" t="s">
        <v>35</v>
      </c>
      <c r="T2379">
        <v>9</v>
      </c>
      <c r="U2379" t="s">
        <v>2314</v>
      </c>
      <c r="V2379" t="b">
        <v>0</v>
      </c>
      <c r="W2379" t="b">
        <v>0</v>
      </c>
      <c r="X2379" t="b">
        <v>1</v>
      </c>
      <c r="Y2379" t="b">
        <v>1</v>
      </c>
      <c r="Z2379" t="b">
        <v>0</v>
      </c>
      <c r="AA2379" t="b">
        <v>0</v>
      </c>
      <c r="AB2379" t="b">
        <v>0</v>
      </c>
      <c r="AC2379" t="b">
        <v>1</v>
      </c>
      <c r="AD2379" t="b">
        <v>0</v>
      </c>
      <c r="AE2379" t="b">
        <v>0</v>
      </c>
      <c r="AF2379" t="b">
        <v>0</v>
      </c>
      <c r="AG2379" t="b">
        <v>0</v>
      </c>
      <c r="AH2379" t="b">
        <v>1</v>
      </c>
      <c r="AI2379" t="b">
        <v>0</v>
      </c>
      <c r="AJ2379" t="b">
        <v>0</v>
      </c>
      <c r="AK2379" t="b">
        <v>0</v>
      </c>
      <c r="AL2379" t="b">
        <v>0</v>
      </c>
      <c r="AM2379" t="b">
        <v>0</v>
      </c>
    </row>
    <row r="2380" spans="1:39" ht="14.4" hidden="1" x14ac:dyDescent="0.3">
      <c r="A2380" t="s">
        <v>2496</v>
      </c>
      <c r="B2380">
        <v>2017</v>
      </c>
      <c r="C2380" t="s">
        <v>375</v>
      </c>
      <c r="D2380" t="s">
        <v>58</v>
      </c>
      <c r="E2380" t="s">
        <v>32</v>
      </c>
      <c r="F2380" t="s">
        <v>5176</v>
      </c>
      <c r="G2380" t="s">
        <v>17</v>
      </c>
      <c r="H2380" t="s">
        <v>94</v>
      </c>
      <c r="I2380" t="s">
        <v>83</v>
      </c>
      <c r="J2380" t="b">
        <v>0</v>
      </c>
      <c r="L2380">
        <v>0.01</v>
      </c>
      <c r="M2380" t="s">
        <v>8048</v>
      </c>
      <c r="O2380">
        <v>24238</v>
      </c>
      <c r="P2380">
        <v>-3.77</v>
      </c>
      <c r="Q2380">
        <v>0.68</v>
      </c>
      <c r="R2380" t="b">
        <v>0</v>
      </c>
      <c r="S2380" t="s">
        <v>20</v>
      </c>
      <c r="T2380">
        <v>19</v>
      </c>
      <c r="U2380" t="s">
        <v>2314</v>
      </c>
      <c r="V2380" t="b">
        <v>0</v>
      </c>
      <c r="W2380" t="b">
        <v>1</v>
      </c>
      <c r="X2380" t="b">
        <v>1</v>
      </c>
      <c r="Y2380" t="b">
        <v>0</v>
      </c>
      <c r="Z2380" t="b">
        <v>1</v>
      </c>
      <c r="AA2380" t="b">
        <v>0</v>
      </c>
      <c r="AB2380" t="b">
        <v>0</v>
      </c>
      <c r="AC2380" t="b">
        <v>1</v>
      </c>
      <c r="AD2380" t="b">
        <v>1</v>
      </c>
      <c r="AE2380" t="b">
        <v>1</v>
      </c>
      <c r="AF2380" t="b">
        <v>0</v>
      </c>
      <c r="AG2380" t="b">
        <v>0</v>
      </c>
      <c r="AH2380" t="b">
        <v>0</v>
      </c>
      <c r="AI2380" t="b">
        <v>0</v>
      </c>
      <c r="AJ2380" t="b">
        <v>0</v>
      </c>
      <c r="AK2380" t="b">
        <v>0</v>
      </c>
      <c r="AL2380" t="b">
        <v>0</v>
      </c>
      <c r="AM2380" t="b">
        <v>0</v>
      </c>
    </row>
    <row r="2381" spans="1:39" ht="14.4" hidden="1" x14ac:dyDescent="0.3">
      <c r="A2381" t="s">
        <v>2497</v>
      </c>
      <c r="B2381">
        <v>2017</v>
      </c>
      <c r="C2381" t="s">
        <v>242</v>
      </c>
      <c r="D2381" t="s">
        <v>90</v>
      </c>
      <c r="E2381" t="s">
        <v>135</v>
      </c>
      <c r="F2381" t="s">
        <v>5181</v>
      </c>
      <c r="G2381" t="s">
        <v>33</v>
      </c>
      <c r="H2381" t="s">
        <v>34</v>
      </c>
      <c r="I2381" t="s">
        <v>98</v>
      </c>
      <c r="J2381" t="b">
        <v>0</v>
      </c>
      <c r="L2381">
        <v>0.1</v>
      </c>
      <c r="M2381" t="s">
        <v>8047</v>
      </c>
      <c r="O2381">
        <v>60884</v>
      </c>
      <c r="P2381">
        <v>-0.22</v>
      </c>
      <c r="Q2381">
        <v>0.67</v>
      </c>
      <c r="R2381" t="b">
        <v>0</v>
      </c>
      <c r="S2381" t="s">
        <v>40</v>
      </c>
      <c r="T2381">
        <v>7</v>
      </c>
      <c r="U2381" t="s">
        <v>2314</v>
      </c>
      <c r="V2381" t="b">
        <v>0</v>
      </c>
      <c r="W2381" t="b">
        <v>0</v>
      </c>
      <c r="X2381" t="b">
        <v>0</v>
      </c>
      <c r="Y2381" t="b">
        <v>0</v>
      </c>
      <c r="Z2381" t="b">
        <v>0</v>
      </c>
      <c r="AA2381" t="b">
        <v>1</v>
      </c>
      <c r="AB2381" t="b">
        <v>1</v>
      </c>
      <c r="AC2381" t="b">
        <v>0</v>
      </c>
      <c r="AD2381" t="b">
        <v>1</v>
      </c>
      <c r="AE2381" t="b">
        <v>1</v>
      </c>
      <c r="AF2381" t="b">
        <v>0</v>
      </c>
      <c r="AG2381" t="b">
        <v>0</v>
      </c>
      <c r="AH2381" t="b">
        <v>0</v>
      </c>
      <c r="AI2381" t="b">
        <v>0</v>
      </c>
      <c r="AJ2381" t="b">
        <v>0</v>
      </c>
      <c r="AK2381" t="b">
        <v>0</v>
      </c>
      <c r="AL2381" t="b">
        <v>0</v>
      </c>
      <c r="AM2381" t="b">
        <v>0</v>
      </c>
    </row>
    <row r="2382" spans="1:39" ht="14.4" hidden="1" x14ac:dyDescent="0.3">
      <c r="A2382" t="s">
        <v>2498</v>
      </c>
      <c r="B2382">
        <v>2017</v>
      </c>
      <c r="C2382" t="s">
        <v>140</v>
      </c>
      <c r="D2382" t="s">
        <v>58</v>
      </c>
      <c r="E2382" t="s">
        <v>74</v>
      </c>
      <c r="F2382" t="s">
        <v>5176</v>
      </c>
      <c r="G2382" t="s">
        <v>46</v>
      </c>
      <c r="H2382" t="s">
        <v>69</v>
      </c>
      <c r="I2382" t="s">
        <v>19</v>
      </c>
      <c r="J2382" t="b">
        <v>0</v>
      </c>
      <c r="L2382">
        <v>0.08</v>
      </c>
      <c r="M2382" t="s">
        <v>8046</v>
      </c>
      <c r="O2382">
        <v>19460</v>
      </c>
      <c r="P2382">
        <v>-0.78</v>
      </c>
      <c r="Q2382">
        <v>0.76</v>
      </c>
      <c r="R2382" t="b">
        <v>0</v>
      </c>
      <c r="S2382" t="s">
        <v>40</v>
      </c>
      <c r="T2382">
        <v>11</v>
      </c>
      <c r="U2382" t="s">
        <v>2314</v>
      </c>
      <c r="V2382" t="b">
        <v>1</v>
      </c>
      <c r="W2382" t="b">
        <v>0</v>
      </c>
      <c r="X2382" t="b">
        <v>1</v>
      </c>
      <c r="Y2382" t="b">
        <v>1</v>
      </c>
      <c r="Z2382" t="b">
        <v>0</v>
      </c>
      <c r="AA2382" t="b">
        <v>0</v>
      </c>
      <c r="AB2382" t="b">
        <v>1</v>
      </c>
      <c r="AC2382" t="b">
        <v>0</v>
      </c>
      <c r="AD2382" t="b">
        <v>1</v>
      </c>
      <c r="AE2382" t="b">
        <v>0</v>
      </c>
      <c r="AF2382" t="b">
        <v>0</v>
      </c>
      <c r="AG2382" t="b">
        <v>0</v>
      </c>
      <c r="AH2382" t="b">
        <v>0</v>
      </c>
      <c r="AI2382" t="b">
        <v>0</v>
      </c>
      <c r="AJ2382" t="b">
        <v>0</v>
      </c>
      <c r="AK2382" t="b">
        <v>0</v>
      </c>
      <c r="AL2382" t="b">
        <v>0</v>
      </c>
      <c r="AM2382" t="b">
        <v>0</v>
      </c>
    </row>
    <row r="2383" spans="1:39" ht="14.4" hidden="1" x14ac:dyDescent="0.3">
      <c r="A2383" t="s">
        <v>2499</v>
      </c>
      <c r="B2383">
        <v>2017</v>
      </c>
      <c r="C2383" t="s">
        <v>177</v>
      </c>
      <c r="D2383" t="s">
        <v>38</v>
      </c>
      <c r="E2383" t="s">
        <v>39</v>
      </c>
      <c r="F2383" t="s">
        <v>5181</v>
      </c>
      <c r="G2383" t="s">
        <v>41</v>
      </c>
      <c r="H2383" t="s">
        <v>105</v>
      </c>
      <c r="I2383" t="s">
        <v>28</v>
      </c>
      <c r="J2383" t="b">
        <v>0</v>
      </c>
      <c r="L2383">
        <v>0.2</v>
      </c>
      <c r="M2383" t="s">
        <v>5399</v>
      </c>
      <c r="O2383">
        <v>36398</v>
      </c>
      <c r="P2383">
        <v>-4.2699999999999996</v>
      </c>
      <c r="Q2383">
        <v>0.87</v>
      </c>
      <c r="R2383" t="b">
        <v>0</v>
      </c>
      <c r="S2383" t="s">
        <v>40</v>
      </c>
      <c r="T2383">
        <v>14</v>
      </c>
      <c r="U2383" t="s">
        <v>2314</v>
      </c>
      <c r="V2383" t="b">
        <v>0</v>
      </c>
      <c r="W2383" t="b">
        <v>0</v>
      </c>
      <c r="X2383" t="b">
        <v>1</v>
      </c>
      <c r="Y2383" t="b">
        <v>0</v>
      </c>
      <c r="Z2383" t="b">
        <v>0</v>
      </c>
      <c r="AA2383" t="b">
        <v>1</v>
      </c>
      <c r="AB2383" t="b">
        <v>0</v>
      </c>
      <c r="AC2383" t="b">
        <v>1</v>
      </c>
      <c r="AD2383" t="b">
        <v>0</v>
      </c>
      <c r="AE2383" t="b">
        <v>0</v>
      </c>
      <c r="AF2383" t="b">
        <v>0</v>
      </c>
      <c r="AG2383" t="b">
        <v>0</v>
      </c>
      <c r="AH2383" t="b">
        <v>0</v>
      </c>
      <c r="AI2383" t="b">
        <v>0</v>
      </c>
      <c r="AJ2383" t="b">
        <v>0</v>
      </c>
      <c r="AK2383" t="b">
        <v>0</v>
      </c>
      <c r="AL2383" t="b">
        <v>0</v>
      </c>
      <c r="AM2383" t="b">
        <v>0</v>
      </c>
    </row>
    <row r="2384" spans="1:39" ht="14.4" hidden="1" x14ac:dyDescent="0.3">
      <c r="A2384" t="s">
        <v>2500</v>
      </c>
      <c r="B2384">
        <v>2017</v>
      </c>
      <c r="C2384" t="s">
        <v>221</v>
      </c>
      <c r="D2384" t="s">
        <v>15</v>
      </c>
      <c r="E2384" t="s">
        <v>39</v>
      </c>
      <c r="F2384" t="s">
        <v>40</v>
      </c>
      <c r="G2384" t="s">
        <v>65</v>
      </c>
      <c r="H2384" t="s">
        <v>42</v>
      </c>
      <c r="I2384" t="s">
        <v>61</v>
      </c>
      <c r="J2384" t="b">
        <v>0</v>
      </c>
      <c r="L2384">
        <v>0.12</v>
      </c>
      <c r="M2384" t="s">
        <v>8045</v>
      </c>
      <c r="O2384">
        <v>35016</v>
      </c>
      <c r="P2384">
        <v>4</v>
      </c>
      <c r="Q2384">
        <v>0.88</v>
      </c>
      <c r="R2384" t="b">
        <v>0</v>
      </c>
      <c r="S2384" t="s">
        <v>40</v>
      </c>
      <c r="T2384">
        <v>14</v>
      </c>
      <c r="U2384" t="s">
        <v>2314</v>
      </c>
      <c r="V2384" t="b">
        <v>0</v>
      </c>
      <c r="W2384" t="b">
        <v>1</v>
      </c>
      <c r="X2384" t="b">
        <v>0</v>
      </c>
      <c r="Y2384" t="b">
        <v>1</v>
      </c>
      <c r="Z2384" t="b">
        <v>1</v>
      </c>
      <c r="AA2384" t="b">
        <v>1</v>
      </c>
      <c r="AB2384" t="b">
        <v>0</v>
      </c>
      <c r="AC2384" t="b">
        <v>1</v>
      </c>
      <c r="AD2384" t="b">
        <v>1</v>
      </c>
      <c r="AE2384" t="b">
        <v>0</v>
      </c>
      <c r="AF2384" t="b">
        <v>0</v>
      </c>
      <c r="AG2384" t="b">
        <v>0</v>
      </c>
      <c r="AH2384" t="b">
        <v>0</v>
      </c>
      <c r="AI2384" t="b">
        <v>0</v>
      </c>
      <c r="AJ2384" t="b">
        <v>0</v>
      </c>
      <c r="AK2384" t="b">
        <v>0</v>
      </c>
      <c r="AL2384" t="b">
        <v>0</v>
      </c>
      <c r="AM2384" t="b">
        <v>0</v>
      </c>
    </row>
    <row r="2385" spans="1:39" ht="14.4" hidden="1" x14ac:dyDescent="0.3">
      <c r="A2385" t="s">
        <v>2501</v>
      </c>
      <c r="B2385">
        <v>2017</v>
      </c>
      <c r="C2385" t="s">
        <v>89</v>
      </c>
      <c r="D2385" t="s">
        <v>90</v>
      </c>
      <c r="E2385" t="s">
        <v>81</v>
      </c>
      <c r="F2385" t="s">
        <v>5176</v>
      </c>
      <c r="G2385" t="s">
        <v>33</v>
      </c>
      <c r="H2385" t="s">
        <v>94</v>
      </c>
      <c r="I2385" t="s">
        <v>19</v>
      </c>
      <c r="J2385" t="b">
        <v>0</v>
      </c>
      <c r="L2385">
        <v>0.18</v>
      </c>
      <c r="M2385" t="s">
        <v>8044</v>
      </c>
      <c r="O2385">
        <v>68906</v>
      </c>
      <c r="P2385">
        <v>-1.76</v>
      </c>
      <c r="Q2385">
        <v>0.73</v>
      </c>
      <c r="R2385" t="b">
        <v>0</v>
      </c>
      <c r="S2385" t="s">
        <v>35</v>
      </c>
      <c r="T2385">
        <v>2</v>
      </c>
      <c r="U2385" t="s">
        <v>2314</v>
      </c>
      <c r="V2385" t="b">
        <v>0</v>
      </c>
      <c r="W2385" t="b">
        <v>1</v>
      </c>
      <c r="X2385" t="b">
        <v>0</v>
      </c>
      <c r="Y2385" t="b">
        <v>0</v>
      </c>
      <c r="Z2385" t="b">
        <v>0</v>
      </c>
      <c r="AA2385" t="b">
        <v>1</v>
      </c>
      <c r="AB2385" t="b">
        <v>0</v>
      </c>
      <c r="AC2385" t="b">
        <v>0</v>
      </c>
      <c r="AD2385" t="b">
        <v>1</v>
      </c>
      <c r="AE2385" t="b">
        <v>1</v>
      </c>
      <c r="AF2385" t="b">
        <v>0</v>
      </c>
      <c r="AG2385" t="b">
        <v>0</v>
      </c>
      <c r="AH2385" t="b">
        <v>0</v>
      </c>
      <c r="AI2385" t="b">
        <v>0</v>
      </c>
      <c r="AJ2385" t="b">
        <v>0</v>
      </c>
      <c r="AK2385" t="b">
        <v>0</v>
      </c>
      <c r="AL2385" t="b">
        <v>0</v>
      </c>
      <c r="AM2385" t="b">
        <v>0</v>
      </c>
    </row>
    <row r="2386" spans="1:39" ht="14.4" hidden="1" x14ac:dyDescent="0.3">
      <c r="A2386" t="s">
        <v>2502</v>
      </c>
      <c r="B2386">
        <v>2017</v>
      </c>
      <c r="C2386" t="s">
        <v>150</v>
      </c>
      <c r="D2386" t="s">
        <v>90</v>
      </c>
      <c r="E2386" t="s">
        <v>16</v>
      </c>
      <c r="F2386" t="s">
        <v>40</v>
      </c>
      <c r="G2386" t="s">
        <v>41</v>
      </c>
      <c r="H2386" t="s">
        <v>69</v>
      </c>
      <c r="I2386" t="s">
        <v>19</v>
      </c>
      <c r="J2386" t="b">
        <v>0</v>
      </c>
      <c r="L2386">
        <v>0.02</v>
      </c>
      <c r="M2386" t="s">
        <v>7076</v>
      </c>
      <c r="O2386">
        <v>66562</v>
      </c>
      <c r="P2386">
        <v>4.79</v>
      </c>
      <c r="Q2386">
        <v>0.73</v>
      </c>
      <c r="R2386" t="b">
        <v>0</v>
      </c>
      <c r="S2386" t="s">
        <v>40</v>
      </c>
      <c r="T2386">
        <v>2</v>
      </c>
      <c r="U2386" t="s">
        <v>2314</v>
      </c>
      <c r="V2386" t="b">
        <v>0</v>
      </c>
      <c r="W2386" t="b">
        <v>0</v>
      </c>
      <c r="X2386" t="b">
        <v>1</v>
      </c>
      <c r="Y2386" t="b">
        <v>0</v>
      </c>
      <c r="Z2386" t="b">
        <v>0</v>
      </c>
      <c r="AA2386" t="b">
        <v>1</v>
      </c>
      <c r="AB2386" t="b">
        <v>1</v>
      </c>
      <c r="AC2386" t="b">
        <v>0</v>
      </c>
      <c r="AD2386" t="b">
        <v>0</v>
      </c>
      <c r="AE2386" t="b">
        <v>0</v>
      </c>
      <c r="AF2386" t="b">
        <v>0</v>
      </c>
      <c r="AG2386" t="b">
        <v>0</v>
      </c>
      <c r="AH2386" t="b">
        <v>0</v>
      </c>
      <c r="AI2386" t="b">
        <v>0</v>
      </c>
      <c r="AJ2386" t="b">
        <v>0</v>
      </c>
      <c r="AK2386" t="b">
        <v>0</v>
      </c>
      <c r="AL2386" t="b">
        <v>0</v>
      </c>
      <c r="AM2386" t="b">
        <v>0</v>
      </c>
    </row>
    <row r="2387" spans="1:39" ht="14.4" hidden="1" x14ac:dyDescent="0.3">
      <c r="A2387" t="s">
        <v>2503</v>
      </c>
      <c r="B2387">
        <v>2017</v>
      </c>
      <c r="C2387" t="s">
        <v>85</v>
      </c>
      <c r="D2387" t="s">
        <v>24</v>
      </c>
      <c r="E2387" t="s">
        <v>32</v>
      </c>
      <c r="F2387" t="s">
        <v>40</v>
      </c>
      <c r="G2387" t="s">
        <v>93</v>
      </c>
      <c r="H2387" t="s">
        <v>105</v>
      </c>
      <c r="I2387" t="s">
        <v>19</v>
      </c>
      <c r="J2387" t="b">
        <v>0</v>
      </c>
      <c r="L2387">
        <v>0.17</v>
      </c>
      <c r="M2387" t="s">
        <v>8043</v>
      </c>
      <c r="O2387">
        <v>76657</v>
      </c>
      <c r="P2387">
        <v>-1.63</v>
      </c>
      <c r="Q2387">
        <v>0.88</v>
      </c>
      <c r="R2387" t="b">
        <v>0</v>
      </c>
      <c r="S2387" t="s">
        <v>40</v>
      </c>
      <c r="T2387">
        <v>2</v>
      </c>
      <c r="U2387" t="s">
        <v>2314</v>
      </c>
      <c r="V2387" t="b">
        <v>0</v>
      </c>
      <c r="W2387" t="b">
        <v>0</v>
      </c>
      <c r="X2387" t="b">
        <v>0</v>
      </c>
      <c r="Y2387" t="b">
        <v>1</v>
      </c>
      <c r="Z2387" t="b">
        <v>0</v>
      </c>
      <c r="AA2387" t="b">
        <v>0</v>
      </c>
      <c r="AB2387" t="b">
        <v>0</v>
      </c>
      <c r="AC2387" t="b">
        <v>1</v>
      </c>
      <c r="AD2387" t="b">
        <v>0</v>
      </c>
      <c r="AE2387" t="b">
        <v>1</v>
      </c>
      <c r="AF2387" t="b">
        <v>0</v>
      </c>
      <c r="AG2387" t="b">
        <v>0</v>
      </c>
      <c r="AH2387" t="b">
        <v>0</v>
      </c>
      <c r="AI2387" t="b">
        <v>0</v>
      </c>
      <c r="AJ2387" t="b">
        <v>0</v>
      </c>
      <c r="AK2387" t="b">
        <v>0</v>
      </c>
      <c r="AL2387" t="b">
        <v>0</v>
      </c>
      <c r="AM2387" t="b">
        <v>0</v>
      </c>
    </row>
    <row r="2388" spans="1:39" ht="14.4" hidden="1" x14ac:dyDescent="0.3">
      <c r="A2388" t="s">
        <v>2504</v>
      </c>
      <c r="B2388">
        <v>2017</v>
      </c>
      <c r="C2388" t="s">
        <v>76</v>
      </c>
      <c r="D2388" t="s">
        <v>77</v>
      </c>
      <c r="E2388" t="s">
        <v>16</v>
      </c>
      <c r="F2388" t="s">
        <v>5169</v>
      </c>
      <c r="G2388" t="s">
        <v>65</v>
      </c>
      <c r="H2388" t="s">
        <v>69</v>
      </c>
      <c r="I2388" t="s">
        <v>28</v>
      </c>
      <c r="J2388" t="b">
        <v>0</v>
      </c>
      <c r="L2388">
        <v>0.14000000000000001</v>
      </c>
      <c r="M2388" t="s">
        <v>8042</v>
      </c>
      <c r="O2388">
        <v>59889</v>
      </c>
      <c r="P2388">
        <v>-1.78</v>
      </c>
      <c r="Q2388">
        <v>0.73</v>
      </c>
      <c r="R2388" t="b">
        <v>0</v>
      </c>
      <c r="S2388" t="s">
        <v>35</v>
      </c>
      <c r="T2388">
        <v>13</v>
      </c>
      <c r="U2388" t="s">
        <v>2314</v>
      </c>
      <c r="V2388" t="b">
        <v>0</v>
      </c>
      <c r="W2388" t="b">
        <v>1</v>
      </c>
      <c r="X2388" t="b">
        <v>1</v>
      </c>
      <c r="Y2388" t="b">
        <v>0</v>
      </c>
      <c r="Z2388" t="b">
        <v>0</v>
      </c>
      <c r="AA2388" t="b">
        <v>1</v>
      </c>
      <c r="AB2388" t="b">
        <v>0</v>
      </c>
      <c r="AC2388" t="b">
        <v>1</v>
      </c>
      <c r="AD2388" t="b">
        <v>0</v>
      </c>
      <c r="AE2388" t="b">
        <v>1</v>
      </c>
      <c r="AF2388" t="b">
        <v>0</v>
      </c>
      <c r="AG2388" t="b">
        <v>0</v>
      </c>
      <c r="AH2388" t="b">
        <v>0</v>
      </c>
      <c r="AI2388" t="b">
        <v>0</v>
      </c>
      <c r="AJ2388" t="b">
        <v>0</v>
      </c>
      <c r="AK2388" t="b">
        <v>0</v>
      </c>
      <c r="AL2388" t="b">
        <v>0</v>
      </c>
      <c r="AM2388" t="b">
        <v>0</v>
      </c>
    </row>
    <row r="2389" spans="1:39" ht="14.4" hidden="1" x14ac:dyDescent="0.3">
      <c r="A2389" t="s">
        <v>2505</v>
      </c>
      <c r="B2389">
        <v>2017</v>
      </c>
      <c r="C2389" t="s">
        <v>147</v>
      </c>
      <c r="D2389" t="s">
        <v>68</v>
      </c>
      <c r="E2389" t="s">
        <v>97</v>
      </c>
      <c r="F2389" t="s">
        <v>5172</v>
      </c>
      <c r="G2389" t="s">
        <v>33</v>
      </c>
      <c r="H2389" t="s">
        <v>42</v>
      </c>
      <c r="I2389" t="s">
        <v>83</v>
      </c>
      <c r="J2389" t="b">
        <v>0</v>
      </c>
      <c r="L2389">
        <v>0.05</v>
      </c>
      <c r="M2389" t="s">
        <v>8041</v>
      </c>
      <c r="O2389">
        <v>84939</v>
      </c>
      <c r="P2389">
        <v>-0.01</v>
      </c>
      <c r="Q2389">
        <v>0.67</v>
      </c>
      <c r="R2389" t="b">
        <v>0</v>
      </c>
      <c r="S2389" t="s">
        <v>20</v>
      </c>
      <c r="T2389">
        <v>18</v>
      </c>
      <c r="U2389" t="s">
        <v>2314</v>
      </c>
      <c r="V2389" t="b">
        <v>0</v>
      </c>
      <c r="W2389" t="b">
        <v>0</v>
      </c>
      <c r="X2389" t="b">
        <v>0</v>
      </c>
      <c r="Y2389" t="b">
        <v>0</v>
      </c>
      <c r="Z2389" t="b">
        <v>1</v>
      </c>
      <c r="AA2389" t="b">
        <v>1</v>
      </c>
      <c r="AB2389" t="b">
        <v>1</v>
      </c>
      <c r="AC2389" t="b">
        <v>0</v>
      </c>
      <c r="AD2389" t="b">
        <v>0</v>
      </c>
      <c r="AE2389" t="b">
        <v>0</v>
      </c>
      <c r="AF2389" t="b">
        <v>0</v>
      </c>
      <c r="AG2389" t="b">
        <v>0</v>
      </c>
      <c r="AH2389" t="b">
        <v>0</v>
      </c>
      <c r="AI2389" t="b">
        <v>0</v>
      </c>
      <c r="AJ2389" t="b">
        <v>0</v>
      </c>
      <c r="AK2389" t="b">
        <v>0</v>
      </c>
      <c r="AL2389" t="b">
        <v>0</v>
      </c>
      <c r="AM2389" t="b">
        <v>0</v>
      </c>
    </row>
    <row r="2390" spans="1:39" ht="14.4" hidden="1" x14ac:dyDescent="0.3">
      <c r="A2390" t="s">
        <v>2506</v>
      </c>
      <c r="B2390">
        <v>2017</v>
      </c>
      <c r="C2390" t="s">
        <v>147</v>
      </c>
      <c r="D2390" t="s">
        <v>68</v>
      </c>
      <c r="E2390" t="s">
        <v>16</v>
      </c>
      <c r="F2390" t="s">
        <v>5169</v>
      </c>
      <c r="G2390" t="s">
        <v>86</v>
      </c>
      <c r="H2390" t="s">
        <v>60</v>
      </c>
      <c r="I2390" t="s">
        <v>28</v>
      </c>
      <c r="J2390" t="b">
        <v>0</v>
      </c>
      <c r="L2390">
        <v>0.11</v>
      </c>
      <c r="M2390" t="s">
        <v>5877</v>
      </c>
      <c r="O2390">
        <v>82863</v>
      </c>
      <c r="P2390">
        <v>-2.39</v>
      </c>
      <c r="Q2390">
        <v>0.66</v>
      </c>
      <c r="R2390" t="b">
        <v>0</v>
      </c>
      <c r="S2390" t="s">
        <v>40</v>
      </c>
      <c r="T2390">
        <v>3</v>
      </c>
      <c r="U2390" t="s">
        <v>2314</v>
      </c>
      <c r="V2390" t="b">
        <v>1</v>
      </c>
      <c r="W2390" t="b">
        <v>0</v>
      </c>
      <c r="X2390" t="b">
        <v>0</v>
      </c>
      <c r="Y2390" t="b">
        <v>1</v>
      </c>
      <c r="Z2390" t="b">
        <v>0</v>
      </c>
      <c r="AA2390" t="b">
        <v>0</v>
      </c>
      <c r="AB2390" t="b">
        <v>0</v>
      </c>
      <c r="AC2390" t="b">
        <v>1</v>
      </c>
      <c r="AD2390" t="b">
        <v>0</v>
      </c>
      <c r="AE2390" t="b">
        <v>1</v>
      </c>
      <c r="AF2390" t="b">
        <v>0</v>
      </c>
      <c r="AG2390" t="b">
        <v>0</v>
      </c>
      <c r="AH2390" t="b">
        <v>0</v>
      </c>
      <c r="AI2390" t="b">
        <v>0</v>
      </c>
      <c r="AJ2390" t="b">
        <v>0</v>
      </c>
      <c r="AK2390" t="b">
        <v>0</v>
      </c>
      <c r="AL2390" t="b">
        <v>0</v>
      </c>
      <c r="AM2390" t="b">
        <v>0</v>
      </c>
    </row>
    <row r="2391" spans="1:39" ht="14.4" hidden="1" x14ac:dyDescent="0.3">
      <c r="A2391" t="s">
        <v>2507</v>
      </c>
      <c r="B2391">
        <v>2017</v>
      </c>
      <c r="C2391" t="s">
        <v>198</v>
      </c>
      <c r="D2391" t="s">
        <v>38</v>
      </c>
      <c r="E2391" t="s">
        <v>59</v>
      </c>
      <c r="F2391" t="s">
        <v>5169</v>
      </c>
      <c r="G2391" t="s">
        <v>33</v>
      </c>
      <c r="H2391" t="s">
        <v>105</v>
      </c>
      <c r="I2391" t="s">
        <v>49</v>
      </c>
      <c r="J2391" t="b">
        <v>0</v>
      </c>
      <c r="L2391">
        <v>0.08</v>
      </c>
      <c r="M2391" t="s">
        <v>7811</v>
      </c>
      <c r="O2391">
        <v>43769</v>
      </c>
      <c r="P2391">
        <v>4.7300000000000004</v>
      </c>
      <c r="Q2391">
        <v>0.9</v>
      </c>
      <c r="R2391" t="b">
        <v>0</v>
      </c>
      <c r="S2391" t="s">
        <v>40</v>
      </c>
      <c r="T2391">
        <v>11</v>
      </c>
      <c r="U2391" t="s">
        <v>2314</v>
      </c>
      <c r="V2391" t="b">
        <v>0</v>
      </c>
      <c r="W2391" t="b">
        <v>1</v>
      </c>
      <c r="X2391" t="b">
        <v>0</v>
      </c>
      <c r="Y2391" t="b">
        <v>0</v>
      </c>
      <c r="Z2391" t="b">
        <v>0</v>
      </c>
      <c r="AA2391" t="b">
        <v>1</v>
      </c>
      <c r="AB2391" t="b">
        <v>1</v>
      </c>
      <c r="AC2391" t="b">
        <v>0</v>
      </c>
      <c r="AD2391" t="b">
        <v>1</v>
      </c>
      <c r="AE2391" t="b">
        <v>0</v>
      </c>
      <c r="AF2391" t="b">
        <v>0</v>
      </c>
      <c r="AG2391" t="b">
        <v>0</v>
      </c>
      <c r="AH2391" t="b">
        <v>0</v>
      </c>
      <c r="AI2391" t="b">
        <v>0</v>
      </c>
      <c r="AJ2391" t="b">
        <v>0</v>
      </c>
      <c r="AK2391" t="b">
        <v>0</v>
      </c>
      <c r="AL2391" t="b">
        <v>0</v>
      </c>
      <c r="AM2391" t="b">
        <v>0</v>
      </c>
    </row>
    <row r="2392" spans="1:39" ht="14.4" hidden="1" x14ac:dyDescent="0.3">
      <c r="A2392" t="s">
        <v>2508</v>
      </c>
      <c r="B2392">
        <v>2017</v>
      </c>
      <c r="C2392" t="s">
        <v>67</v>
      </c>
      <c r="D2392" t="s">
        <v>68</v>
      </c>
      <c r="E2392" t="s">
        <v>108</v>
      </c>
      <c r="F2392" t="s">
        <v>40</v>
      </c>
      <c r="G2392" t="s">
        <v>41</v>
      </c>
      <c r="H2392" t="s">
        <v>105</v>
      </c>
      <c r="I2392" t="s">
        <v>28</v>
      </c>
      <c r="J2392" t="b">
        <v>0</v>
      </c>
      <c r="L2392">
        <v>0.01</v>
      </c>
      <c r="M2392" t="s">
        <v>8040</v>
      </c>
      <c r="O2392">
        <v>72669</v>
      </c>
      <c r="P2392">
        <v>2.89</v>
      </c>
      <c r="Q2392">
        <v>0.65</v>
      </c>
      <c r="R2392" t="b">
        <v>0</v>
      </c>
      <c r="S2392" t="s">
        <v>35</v>
      </c>
      <c r="T2392">
        <v>19</v>
      </c>
      <c r="U2392" t="s">
        <v>2314</v>
      </c>
      <c r="V2392" t="b">
        <v>1</v>
      </c>
      <c r="W2392" t="b">
        <v>1</v>
      </c>
      <c r="X2392" t="b">
        <v>0</v>
      </c>
      <c r="Y2392" t="b">
        <v>1</v>
      </c>
      <c r="Z2392" t="b">
        <v>0</v>
      </c>
      <c r="AA2392" t="b">
        <v>0</v>
      </c>
      <c r="AB2392" t="b">
        <v>0</v>
      </c>
      <c r="AC2392" t="b">
        <v>1</v>
      </c>
      <c r="AD2392" t="b">
        <v>0</v>
      </c>
      <c r="AE2392" t="b">
        <v>1</v>
      </c>
      <c r="AF2392" t="b">
        <v>0</v>
      </c>
      <c r="AG2392" t="b">
        <v>0</v>
      </c>
      <c r="AH2392" t="b">
        <v>0</v>
      </c>
      <c r="AI2392" t="b">
        <v>0</v>
      </c>
      <c r="AJ2392" t="b">
        <v>0</v>
      </c>
      <c r="AK2392" t="b">
        <v>0</v>
      </c>
      <c r="AL2392" t="b">
        <v>0</v>
      </c>
      <c r="AM2392" t="b">
        <v>0</v>
      </c>
    </row>
    <row r="2393" spans="1:39" ht="14.4" hidden="1" x14ac:dyDescent="0.3">
      <c r="A2393" t="s">
        <v>2509</v>
      </c>
      <c r="B2393">
        <v>2017</v>
      </c>
      <c r="C2393" t="s">
        <v>221</v>
      </c>
      <c r="D2393" t="s">
        <v>15</v>
      </c>
      <c r="E2393" t="s">
        <v>78</v>
      </c>
      <c r="F2393" t="s">
        <v>5176</v>
      </c>
      <c r="G2393" t="s">
        <v>41</v>
      </c>
      <c r="H2393" t="s">
        <v>34</v>
      </c>
      <c r="I2393" t="s">
        <v>83</v>
      </c>
      <c r="J2393" t="b">
        <v>0</v>
      </c>
      <c r="L2393">
        <v>0.05</v>
      </c>
      <c r="M2393" t="s">
        <v>8039</v>
      </c>
      <c r="O2393">
        <v>37326</v>
      </c>
      <c r="P2393">
        <v>4.78</v>
      </c>
      <c r="Q2393">
        <v>0.62</v>
      </c>
      <c r="R2393" t="b">
        <v>0</v>
      </c>
      <c r="S2393" t="s">
        <v>35</v>
      </c>
      <c r="T2393">
        <v>19</v>
      </c>
      <c r="U2393" t="s">
        <v>2314</v>
      </c>
      <c r="V2393" t="b">
        <v>1</v>
      </c>
      <c r="W2393" t="b">
        <v>1</v>
      </c>
      <c r="X2393" t="b">
        <v>0</v>
      </c>
      <c r="Y2393" t="b">
        <v>0</v>
      </c>
      <c r="Z2393" t="b">
        <v>1</v>
      </c>
      <c r="AA2393" t="b">
        <v>0</v>
      </c>
      <c r="AB2393" t="b">
        <v>0</v>
      </c>
      <c r="AC2393" t="b">
        <v>0</v>
      </c>
      <c r="AD2393" t="b">
        <v>0</v>
      </c>
      <c r="AE2393" t="b">
        <v>1</v>
      </c>
      <c r="AF2393" t="b">
        <v>0</v>
      </c>
      <c r="AG2393" t="b">
        <v>0</v>
      </c>
      <c r="AH2393" t="b">
        <v>0</v>
      </c>
      <c r="AI2393" t="b">
        <v>0</v>
      </c>
      <c r="AJ2393" t="b">
        <v>0</v>
      </c>
      <c r="AK2393" t="b">
        <v>0</v>
      </c>
      <c r="AL2393" t="b">
        <v>0</v>
      </c>
      <c r="AM2393" t="b">
        <v>0</v>
      </c>
    </row>
    <row r="2394" spans="1:39" ht="14.4" hidden="1" x14ac:dyDescent="0.3">
      <c r="A2394" t="s">
        <v>2510</v>
      </c>
      <c r="B2394">
        <v>2017</v>
      </c>
      <c r="C2394" t="s">
        <v>140</v>
      </c>
      <c r="D2394" t="s">
        <v>58</v>
      </c>
      <c r="E2394" t="s">
        <v>81</v>
      </c>
      <c r="F2394" t="s">
        <v>5172</v>
      </c>
      <c r="G2394" t="s">
        <v>86</v>
      </c>
      <c r="H2394" t="s">
        <v>94</v>
      </c>
      <c r="I2394" t="s">
        <v>83</v>
      </c>
      <c r="J2394" t="b">
        <v>0</v>
      </c>
      <c r="L2394">
        <v>0</v>
      </c>
      <c r="M2394" t="s">
        <v>8038</v>
      </c>
      <c r="O2394">
        <v>24219</v>
      </c>
      <c r="P2394">
        <v>2.36</v>
      </c>
      <c r="Q2394">
        <v>0.65</v>
      </c>
      <c r="R2394" t="b">
        <v>0</v>
      </c>
      <c r="S2394" t="s">
        <v>20</v>
      </c>
      <c r="T2394">
        <v>17</v>
      </c>
      <c r="U2394" t="s">
        <v>2314</v>
      </c>
      <c r="V2394" t="b">
        <v>0</v>
      </c>
      <c r="W2394" t="b">
        <v>1</v>
      </c>
      <c r="X2394" t="b">
        <v>1</v>
      </c>
      <c r="Y2394" t="b">
        <v>0</v>
      </c>
      <c r="Z2394" t="b">
        <v>1</v>
      </c>
      <c r="AA2394" t="b">
        <v>1</v>
      </c>
      <c r="AB2394" t="b">
        <v>0</v>
      </c>
      <c r="AC2394" t="b">
        <v>1</v>
      </c>
      <c r="AD2394" t="b">
        <v>0</v>
      </c>
      <c r="AE2394" t="b">
        <v>1</v>
      </c>
      <c r="AF2394" t="b">
        <v>0</v>
      </c>
      <c r="AG2394" t="b">
        <v>0</v>
      </c>
      <c r="AH2394" t="b">
        <v>0</v>
      </c>
      <c r="AI2394" t="b">
        <v>0</v>
      </c>
      <c r="AJ2394" t="b">
        <v>0</v>
      </c>
      <c r="AK2394" t="b">
        <v>0</v>
      </c>
      <c r="AL2394" t="b">
        <v>0</v>
      </c>
      <c r="AM2394" t="b">
        <v>0</v>
      </c>
    </row>
    <row r="2395" spans="1:39" ht="14.4" hidden="1" x14ac:dyDescent="0.3">
      <c r="A2395" t="s">
        <v>2511</v>
      </c>
      <c r="B2395">
        <v>2017</v>
      </c>
      <c r="C2395" t="s">
        <v>126</v>
      </c>
      <c r="D2395" t="s">
        <v>68</v>
      </c>
      <c r="E2395" t="s">
        <v>78</v>
      </c>
      <c r="F2395" t="s">
        <v>5172</v>
      </c>
      <c r="G2395" t="s">
        <v>46</v>
      </c>
      <c r="H2395" t="s">
        <v>69</v>
      </c>
      <c r="I2395" t="s">
        <v>49</v>
      </c>
      <c r="J2395" t="b">
        <v>0</v>
      </c>
      <c r="L2395">
        <v>0.08</v>
      </c>
      <c r="M2395" t="s">
        <v>8037</v>
      </c>
      <c r="O2395">
        <v>79042</v>
      </c>
      <c r="P2395">
        <v>3.14</v>
      </c>
      <c r="Q2395">
        <v>0.84</v>
      </c>
      <c r="R2395" t="b">
        <v>0</v>
      </c>
      <c r="S2395" t="s">
        <v>35</v>
      </c>
      <c r="T2395">
        <v>3</v>
      </c>
      <c r="U2395" t="s">
        <v>2314</v>
      </c>
      <c r="V2395" t="b">
        <v>0</v>
      </c>
      <c r="W2395" t="b">
        <v>1</v>
      </c>
      <c r="X2395" t="b">
        <v>0</v>
      </c>
      <c r="Y2395" t="b">
        <v>1</v>
      </c>
      <c r="Z2395" t="b">
        <v>1</v>
      </c>
      <c r="AA2395" t="b">
        <v>0</v>
      </c>
      <c r="AB2395" t="b">
        <v>1</v>
      </c>
      <c r="AC2395" t="b">
        <v>1</v>
      </c>
      <c r="AD2395" t="b">
        <v>0</v>
      </c>
      <c r="AE2395" t="b">
        <v>1</v>
      </c>
      <c r="AF2395" t="b">
        <v>0</v>
      </c>
      <c r="AG2395" t="b">
        <v>0</v>
      </c>
      <c r="AH2395" t="b">
        <v>0</v>
      </c>
      <c r="AI2395" t="b">
        <v>0</v>
      </c>
      <c r="AJ2395" t="b">
        <v>0</v>
      </c>
      <c r="AK2395" t="b">
        <v>0</v>
      </c>
      <c r="AL2395" t="b">
        <v>0</v>
      </c>
      <c r="AM2395" t="b">
        <v>0</v>
      </c>
    </row>
    <row r="2396" spans="1:39" ht="14.4" hidden="1" x14ac:dyDescent="0.3">
      <c r="A2396" t="s">
        <v>2512</v>
      </c>
      <c r="B2396">
        <v>2017</v>
      </c>
      <c r="C2396" t="s">
        <v>221</v>
      </c>
      <c r="D2396" t="s">
        <v>15</v>
      </c>
      <c r="E2396" t="s">
        <v>133</v>
      </c>
      <c r="F2396" t="s">
        <v>5172</v>
      </c>
      <c r="G2396" t="s">
        <v>41</v>
      </c>
      <c r="H2396" t="s">
        <v>60</v>
      </c>
      <c r="I2396" t="s">
        <v>19</v>
      </c>
      <c r="J2396" t="b">
        <v>0</v>
      </c>
      <c r="L2396">
        <v>0.03</v>
      </c>
      <c r="M2396" t="s">
        <v>7654</v>
      </c>
      <c r="O2396">
        <v>39966</v>
      </c>
      <c r="P2396">
        <v>2.99</v>
      </c>
      <c r="Q2396">
        <v>0.61</v>
      </c>
      <c r="R2396" t="b">
        <v>0</v>
      </c>
      <c r="S2396" t="s">
        <v>20</v>
      </c>
      <c r="T2396">
        <v>19</v>
      </c>
      <c r="U2396" t="s">
        <v>2314</v>
      </c>
      <c r="V2396" t="b">
        <v>0</v>
      </c>
      <c r="W2396" t="b">
        <v>0</v>
      </c>
      <c r="X2396" t="b">
        <v>0</v>
      </c>
      <c r="Y2396" t="b">
        <v>0</v>
      </c>
      <c r="Z2396" t="b">
        <v>0</v>
      </c>
      <c r="AA2396" t="b">
        <v>1</v>
      </c>
      <c r="AB2396" t="b">
        <v>0</v>
      </c>
      <c r="AC2396" t="b">
        <v>1</v>
      </c>
      <c r="AD2396" t="b">
        <v>0</v>
      </c>
      <c r="AE2396" t="b">
        <v>1</v>
      </c>
      <c r="AF2396" t="b">
        <v>0</v>
      </c>
      <c r="AG2396" t="b">
        <v>0</v>
      </c>
      <c r="AH2396" t="b">
        <v>0</v>
      </c>
      <c r="AI2396" t="b">
        <v>0</v>
      </c>
      <c r="AJ2396" t="b">
        <v>0</v>
      </c>
      <c r="AK2396" t="b">
        <v>0</v>
      </c>
      <c r="AL2396" t="b">
        <v>0</v>
      </c>
      <c r="AM2396" t="b">
        <v>0</v>
      </c>
    </row>
    <row r="2397" spans="1:39" ht="14.4" hidden="1" x14ac:dyDescent="0.3">
      <c r="A2397" t="s">
        <v>2513</v>
      </c>
      <c r="B2397">
        <v>2017</v>
      </c>
      <c r="C2397" t="s">
        <v>115</v>
      </c>
      <c r="D2397" t="s">
        <v>31</v>
      </c>
      <c r="E2397" t="s">
        <v>135</v>
      </c>
      <c r="F2397" t="s">
        <v>5181</v>
      </c>
      <c r="G2397" t="s">
        <v>26</v>
      </c>
      <c r="H2397" t="s">
        <v>91</v>
      </c>
      <c r="I2397" t="s">
        <v>98</v>
      </c>
      <c r="J2397" t="b">
        <v>0</v>
      </c>
      <c r="L2397">
        <v>0.12</v>
      </c>
      <c r="M2397" t="s">
        <v>8036</v>
      </c>
      <c r="O2397">
        <v>27241</v>
      </c>
      <c r="P2397">
        <v>-2.74</v>
      </c>
      <c r="Q2397">
        <v>0.8</v>
      </c>
      <c r="R2397" t="b">
        <v>0</v>
      </c>
      <c r="S2397" t="s">
        <v>20</v>
      </c>
      <c r="T2397">
        <v>6</v>
      </c>
      <c r="U2397" t="s">
        <v>2314</v>
      </c>
      <c r="V2397" t="b">
        <v>1</v>
      </c>
      <c r="W2397" t="b">
        <v>0</v>
      </c>
      <c r="X2397" t="b">
        <v>1</v>
      </c>
      <c r="Y2397" t="b">
        <v>0</v>
      </c>
      <c r="Z2397" t="b">
        <v>0</v>
      </c>
      <c r="AA2397" t="b">
        <v>0</v>
      </c>
      <c r="AB2397" t="b">
        <v>1</v>
      </c>
      <c r="AC2397" t="b">
        <v>0</v>
      </c>
      <c r="AD2397" t="b">
        <v>0</v>
      </c>
      <c r="AE2397" t="b">
        <v>0</v>
      </c>
      <c r="AF2397" t="b">
        <v>0</v>
      </c>
      <c r="AG2397" t="b">
        <v>0</v>
      </c>
      <c r="AH2397" t="b">
        <v>0</v>
      </c>
      <c r="AI2397" t="b">
        <v>0</v>
      </c>
      <c r="AJ2397" t="b">
        <v>0</v>
      </c>
      <c r="AK2397" t="b">
        <v>0</v>
      </c>
      <c r="AL2397" t="b">
        <v>0</v>
      </c>
      <c r="AM2397" t="b">
        <v>0</v>
      </c>
    </row>
    <row r="2398" spans="1:39" ht="14.4" hidden="1" x14ac:dyDescent="0.3">
      <c r="A2398" t="s">
        <v>2514</v>
      </c>
      <c r="B2398">
        <v>2017</v>
      </c>
      <c r="C2398" t="s">
        <v>183</v>
      </c>
      <c r="D2398" t="s">
        <v>113</v>
      </c>
      <c r="E2398" t="s">
        <v>32</v>
      </c>
      <c r="F2398" t="s">
        <v>5169</v>
      </c>
      <c r="G2398" t="s">
        <v>41</v>
      </c>
      <c r="H2398" t="s">
        <v>42</v>
      </c>
      <c r="I2398" t="s">
        <v>61</v>
      </c>
      <c r="J2398" t="b">
        <v>0</v>
      </c>
      <c r="L2398">
        <v>0.05</v>
      </c>
      <c r="M2398" t="s">
        <v>8035</v>
      </c>
      <c r="O2398">
        <v>82831</v>
      </c>
      <c r="P2398">
        <v>4.74</v>
      </c>
      <c r="Q2398">
        <v>0.75</v>
      </c>
      <c r="R2398" t="b">
        <v>0</v>
      </c>
      <c r="S2398" t="s">
        <v>20</v>
      </c>
      <c r="T2398">
        <v>11</v>
      </c>
      <c r="U2398" t="s">
        <v>2314</v>
      </c>
      <c r="V2398" t="b">
        <v>0</v>
      </c>
      <c r="W2398" t="b">
        <v>0</v>
      </c>
      <c r="X2398" t="b">
        <v>0</v>
      </c>
      <c r="Y2398" t="b">
        <v>0</v>
      </c>
      <c r="Z2398" t="b">
        <v>0</v>
      </c>
      <c r="AA2398" t="b">
        <v>0</v>
      </c>
      <c r="AB2398" t="b">
        <v>1</v>
      </c>
      <c r="AC2398" t="b">
        <v>1</v>
      </c>
      <c r="AD2398" t="b">
        <v>1</v>
      </c>
      <c r="AE2398" t="b">
        <v>1</v>
      </c>
      <c r="AF2398" t="b">
        <v>0</v>
      </c>
      <c r="AG2398" t="b">
        <v>0</v>
      </c>
      <c r="AH2398" t="b">
        <v>0</v>
      </c>
      <c r="AI2398" t="b">
        <v>0</v>
      </c>
      <c r="AJ2398" t="b">
        <v>0</v>
      </c>
      <c r="AK2398" t="b">
        <v>0</v>
      </c>
      <c r="AL2398" t="b">
        <v>0</v>
      </c>
      <c r="AM2398" t="b">
        <v>0</v>
      </c>
    </row>
    <row r="2399" spans="1:39" ht="14.4" hidden="1" x14ac:dyDescent="0.3">
      <c r="A2399" t="s">
        <v>2515</v>
      </c>
      <c r="B2399">
        <v>2017</v>
      </c>
      <c r="C2399" t="s">
        <v>177</v>
      </c>
      <c r="D2399" t="s">
        <v>38</v>
      </c>
      <c r="E2399" t="s">
        <v>108</v>
      </c>
      <c r="F2399" t="s">
        <v>5176</v>
      </c>
      <c r="G2399" t="s">
        <v>17</v>
      </c>
      <c r="H2399" t="s">
        <v>105</v>
      </c>
      <c r="I2399" t="s">
        <v>83</v>
      </c>
      <c r="J2399" t="b">
        <v>0</v>
      </c>
      <c r="L2399">
        <v>7.0000000000000007E-2</v>
      </c>
      <c r="M2399" t="s">
        <v>8034</v>
      </c>
      <c r="O2399">
        <v>39494</v>
      </c>
      <c r="P2399">
        <v>-4.0999999999999996</v>
      </c>
      <c r="Q2399">
        <v>0.87</v>
      </c>
      <c r="R2399" t="b">
        <v>0</v>
      </c>
      <c r="S2399" t="s">
        <v>35</v>
      </c>
      <c r="T2399">
        <v>12</v>
      </c>
      <c r="U2399" t="s">
        <v>2314</v>
      </c>
      <c r="V2399" t="b">
        <v>1</v>
      </c>
      <c r="W2399" t="b">
        <v>1</v>
      </c>
      <c r="X2399" t="b">
        <v>1</v>
      </c>
      <c r="Y2399" t="b">
        <v>0</v>
      </c>
      <c r="Z2399" t="b">
        <v>0</v>
      </c>
      <c r="AA2399" t="b">
        <v>1</v>
      </c>
      <c r="AB2399" t="b">
        <v>0</v>
      </c>
      <c r="AC2399" t="b">
        <v>0</v>
      </c>
      <c r="AD2399" t="b">
        <v>1</v>
      </c>
      <c r="AE2399" t="b">
        <v>0</v>
      </c>
      <c r="AF2399" t="b">
        <v>0</v>
      </c>
      <c r="AG2399" t="b">
        <v>0</v>
      </c>
      <c r="AH2399" t="b">
        <v>0</v>
      </c>
      <c r="AI2399" t="b">
        <v>0</v>
      </c>
      <c r="AJ2399" t="b">
        <v>0</v>
      </c>
      <c r="AK2399" t="b">
        <v>0</v>
      </c>
      <c r="AL2399" t="b">
        <v>0</v>
      </c>
      <c r="AM2399" t="b">
        <v>0</v>
      </c>
    </row>
    <row r="2400" spans="1:39" ht="14.4" hidden="1" x14ac:dyDescent="0.3">
      <c r="A2400" t="s">
        <v>2516</v>
      </c>
      <c r="B2400">
        <v>2017</v>
      </c>
      <c r="C2400" t="s">
        <v>89</v>
      </c>
      <c r="D2400" t="s">
        <v>90</v>
      </c>
      <c r="E2400" t="s">
        <v>135</v>
      </c>
      <c r="F2400" t="s">
        <v>40</v>
      </c>
      <c r="G2400" t="s">
        <v>55</v>
      </c>
      <c r="H2400" t="s">
        <v>18</v>
      </c>
      <c r="I2400" t="s">
        <v>61</v>
      </c>
      <c r="J2400" t="b">
        <v>1</v>
      </c>
      <c r="K2400" t="s">
        <v>310</v>
      </c>
      <c r="L2400">
        <v>0.9</v>
      </c>
      <c r="M2400" t="s">
        <v>8033</v>
      </c>
      <c r="N2400" t="s">
        <v>310</v>
      </c>
      <c r="O2400">
        <v>75566</v>
      </c>
      <c r="P2400">
        <v>2.3199999999999998</v>
      </c>
      <c r="Q2400">
        <v>0.33</v>
      </c>
      <c r="R2400" t="b">
        <v>1</v>
      </c>
      <c r="S2400" t="s">
        <v>20</v>
      </c>
      <c r="T2400">
        <v>2</v>
      </c>
      <c r="U2400" t="s">
        <v>2314</v>
      </c>
      <c r="V2400" t="b">
        <v>0</v>
      </c>
      <c r="W2400" t="b">
        <v>1</v>
      </c>
      <c r="X2400" t="b">
        <v>0</v>
      </c>
      <c r="Y2400" t="b">
        <v>1</v>
      </c>
      <c r="Z2400" t="b">
        <v>1</v>
      </c>
      <c r="AA2400" t="b">
        <v>1</v>
      </c>
      <c r="AB2400" t="b">
        <v>1</v>
      </c>
      <c r="AC2400" t="b">
        <v>1</v>
      </c>
      <c r="AD2400" t="b">
        <v>0</v>
      </c>
      <c r="AE2400" t="b">
        <v>0</v>
      </c>
      <c r="AF2400" t="b">
        <v>0</v>
      </c>
      <c r="AG2400" t="b">
        <v>1</v>
      </c>
      <c r="AH2400" t="b">
        <v>0</v>
      </c>
      <c r="AI2400" t="b">
        <v>0</v>
      </c>
      <c r="AJ2400" t="b">
        <v>0</v>
      </c>
      <c r="AK2400" t="b">
        <v>0</v>
      </c>
      <c r="AL2400" t="b">
        <v>0</v>
      </c>
      <c r="AM2400" t="b">
        <v>0</v>
      </c>
    </row>
    <row r="2401" spans="1:39" ht="14.4" hidden="1" x14ac:dyDescent="0.3">
      <c r="A2401" t="s">
        <v>2517</v>
      </c>
      <c r="B2401">
        <v>2017</v>
      </c>
      <c r="C2401" t="s">
        <v>147</v>
      </c>
      <c r="D2401" t="s">
        <v>68</v>
      </c>
      <c r="E2401" t="s">
        <v>25</v>
      </c>
      <c r="F2401" t="s">
        <v>5172</v>
      </c>
      <c r="G2401" t="s">
        <v>55</v>
      </c>
      <c r="H2401" t="s">
        <v>94</v>
      </c>
      <c r="I2401" t="s">
        <v>49</v>
      </c>
      <c r="J2401" t="b">
        <v>0</v>
      </c>
      <c r="L2401">
        <v>0.1</v>
      </c>
      <c r="M2401" t="s">
        <v>6347</v>
      </c>
      <c r="O2401">
        <v>84202</v>
      </c>
      <c r="P2401">
        <v>1.65</v>
      </c>
      <c r="Q2401">
        <v>0.82</v>
      </c>
      <c r="R2401" t="b">
        <v>0</v>
      </c>
      <c r="S2401" t="s">
        <v>35</v>
      </c>
      <c r="T2401">
        <v>2</v>
      </c>
      <c r="U2401" t="s">
        <v>2314</v>
      </c>
      <c r="V2401" t="b">
        <v>0</v>
      </c>
      <c r="W2401" t="b">
        <v>0</v>
      </c>
      <c r="X2401" t="b">
        <v>1</v>
      </c>
      <c r="Y2401" t="b">
        <v>0</v>
      </c>
      <c r="Z2401" t="b">
        <v>0</v>
      </c>
      <c r="AA2401" t="b">
        <v>1</v>
      </c>
      <c r="AB2401" t="b">
        <v>1</v>
      </c>
      <c r="AC2401" t="b">
        <v>0</v>
      </c>
      <c r="AD2401" t="b">
        <v>0</v>
      </c>
      <c r="AE2401" t="b">
        <v>0</v>
      </c>
      <c r="AF2401" t="b">
        <v>0</v>
      </c>
      <c r="AG2401" t="b">
        <v>0</v>
      </c>
      <c r="AH2401" t="b">
        <v>0</v>
      </c>
      <c r="AI2401" t="b">
        <v>0</v>
      </c>
      <c r="AJ2401" t="b">
        <v>0</v>
      </c>
      <c r="AK2401" t="b">
        <v>0</v>
      </c>
      <c r="AL2401" t="b">
        <v>0</v>
      </c>
      <c r="AM2401" t="b">
        <v>0</v>
      </c>
    </row>
    <row r="2402" spans="1:39" ht="14.4" hidden="1" x14ac:dyDescent="0.3">
      <c r="A2402" t="s">
        <v>2518</v>
      </c>
      <c r="B2402">
        <v>2017</v>
      </c>
      <c r="C2402" t="s">
        <v>115</v>
      </c>
      <c r="D2402" t="s">
        <v>31</v>
      </c>
      <c r="E2402" t="s">
        <v>97</v>
      </c>
      <c r="F2402" t="s">
        <v>40</v>
      </c>
      <c r="G2402" t="s">
        <v>46</v>
      </c>
      <c r="H2402" t="s">
        <v>94</v>
      </c>
      <c r="I2402" t="s">
        <v>28</v>
      </c>
      <c r="J2402" t="b">
        <v>0</v>
      </c>
      <c r="L2402">
        <v>0.2</v>
      </c>
      <c r="M2402" t="s">
        <v>8032</v>
      </c>
      <c r="O2402">
        <v>22343</v>
      </c>
      <c r="P2402">
        <v>-0.12</v>
      </c>
      <c r="Q2402">
        <v>0.75</v>
      </c>
      <c r="R2402" t="b">
        <v>0</v>
      </c>
      <c r="S2402" t="s">
        <v>40</v>
      </c>
      <c r="T2402">
        <v>18</v>
      </c>
      <c r="U2402" t="s">
        <v>2314</v>
      </c>
      <c r="V2402" t="b">
        <v>1</v>
      </c>
      <c r="W2402" t="b">
        <v>0</v>
      </c>
      <c r="X2402" t="b">
        <v>0</v>
      </c>
      <c r="Y2402" t="b">
        <v>1</v>
      </c>
      <c r="Z2402" t="b">
        <v>1</v>
      </c>
      <c r="AA2402" t="b">
        <v>0</v>
      </c>
      <c r="AB2402" t="b">
        <v>0</v>
      </c>
      <c r="AC2402" t="b">
        <v>1</v>
      </c>
      <c r="AD2402" t="b">
        <v>0</v>
      </c>
      <c r="AE2402" t="b">
        <v>1</v>
      </c>
      <c r="AF2402" t="b">
        <v>0</v>
      </c>
      <c r="AG2402" t="b">
        <v>0</v>
      </c>
      <c r="AH2402" t="b">
        <v>0</v>
      </c>
      <c r="AI2402" t="b">
        <v>0</v>
      </c>
      <c r="AJ2402" t="b">
        <v>0</v>
      </c>
      <c r="AK2402" t="b">
        <v>0</v>
      </c>
      <c r="AL2402" t="b">
        <v>0</v>
      </c>
      <c r="AM2402" t="b">
        <v>0</v>
      </c>
    </row>
    <row r="2403" spans="1:39" ht="14.4" hidden="1" x14ac:dyDescent="0.3">
      <c r="A2403" t="s">
        <v>2519</v>
      </c>
      <c r="B2403">
        <v>2017</v>
      </c>
      <c r="C2403" t="s">
        <v>71</v>
      </c>
      <c r="D2403" t="s">
        <v>31</v>
      </c>
      <c r="E2403" t="s">
        <v>97</v>
      </c>
      <c r="F2403" t="s">
        <v>5169</v>
      </c>
      <c r="G2403" t="s">
        <v>86</v>
      </c>
      <c r="H2403" t="s">
        <v>18</v>
      </c>
      <c r="I2403" t="s">
        <v>28</v>
      </c>
      <c r="J2403" t="b">
        <v>0</v>
      </c>
      <c r="L2403">
        <v>0.13</v>
      </c>
      <c r="M2403" t="s">
        <v>8031</v>
      </c>
      <c r="O2403">
        <v>24697</v>
      </c>
      <c r="P2403">
        <v>-0.72</v>
      </c>
      <c r="Q2403">
        <v>0.76</v>
      </c>
      <c r="R2403" t="b">
        <v>0</v>
      </c>
      <c r="S2403" t="s">
        <v>40</v>
      </c>
      <c r="T2403">
        <v>11</v>
      </c>
      <c r="U2403" t="s">
        <v>2314</v>
      </c>
      <c r="V2403" t="b">
        <v>0</v>
      </c>
      <c r="W2403" t="b">
        <v>0</v>
      </c>
      <c r="X2403" t="b">
        <v>0</v>
      </c>
      <c r="Y2403" t="b">
        <v>1</v>
      </c>
      <c r="Z2403" t="b">
        <v>1</v>
      </c>
      <c r="AA2403" t="b">
        <v>1</v>
      </c>
      <c r="AB2403" t="b">
        <v>0</v>
      </c>
      <c r="AC2403" t="b">
        <v>1</v>
      </c>
      <c r="AD2403" t="b">
        <v>0</v>
      </c>
      <c r="AE2403" t="b">
        <v>1</v>
      </c>
      <c r="AF2403" t="b">
        <v>0</v>
      </c>
      <c r="AG2403" t="b">
        <v>0</v>
      </c>
      <c r="AH2403" t="b">
        <v>0</v>
      </c>
      <c r="AI2403" t="b">
        <v>0</v>
      </c>
      <c r="AJ2403" t="b">
        <v>0</v>
      </c>
      <c r="AK2403" t="b">
        <v>0</v>
      </c>
      <c r="AL2403" t="b">
        <v>0</v>
      </c>
      <c r="AM2403" t="b">
        <v>0</v>
      </c>
    </row>
    <row r="2404" spans="1:39" ht="14.4" hidden="1" x14ac:dyDescent="0.3">
      <c r="A2404" t="s">
        <v>2520</v>
      </c>
      <c r="B2404">
        <v>2017</v>
      </c>
      <c r="C2404" t="s">
        <v>71</v>
      </c>
      <c r="D2404" t="s">
        <v>31</v>
      </c>
      <c r="E2404" t="s">
        <v>81</v>
      </c>
      <c r="F2404" t="s">
        <v>5176</v>
      </c>
      <c r="G2404" t="s">
        <v>26</v>
      </c>
      <c r="H2404" t="s">
        <v>52</v>
      </c>
      <c r="I2404" t="s">
        <v>49</v>
      </c>
      <c r="J2404" t="b">
        <v>0</v>
      </c>
      <c r="L2404">
        <v>0.06</v>
      </c>
      <c r="M2404" t="s">
        <v>8030</v>
      </c>
      <c r="O2404">
        <v>23651</v>
      </c>
      <c r="P2404">
        <v>-2.2000000000000002</v>
      </c>
      <c r="Q2404">
        <v>0.79</v>
      </c>
      <c r="R2404" t="b">
        <v>0</v>
      </c>
      <c r="S2404" t="s">
        <v>20</v>
      </c>
      <c r="T2404">
        <v>5</v>
      </c>
      <c r="U2404" t="s">
        <v>2314</v>
      </c>
      <c r="V2404" t="b">
        <v>1</v>
      </c>
      <c r="W2404" t="b">
        <v>1</v>
      </c>
      <c r="X2404" t="b">
        <v>1</v>
      </c>
      <c r="Y2404" t="b">
        <v>0</v>
      </c>
      <c r="Z2404" t="b">
        <v>0</v>
      </c>
      <c r="AA2404" t="b">
        <v>0</v>
      </c>
      <c r="AB2404" t="b">
        <v>0</v>
      </c>
      <c r="AC2404" t="b">
        <v>0</v>
      </c>
      <c r="AD2404" t="b">
        <v>1</v>
      </c>
      <c r="AE2404" t="b">
        <v>0</v>
      </c>
      <c r="AF2404" t="b">
        <v>0</v>
      </c>
      <c r="AG2404" t="b">
        <v>0</v>
      </c>
      <c r="AH2404" t="b">
        <v>0</v>
      </c>
      <c r="AI2404" t="b">
        <v>0</v>
      </c>
      <c r="AJ2404" t="b">
        <v>0</v>
      </c>
      <c r="AK2404" t="b">
        <v>0</v>
      </c>
      <c r="AL2404" t="b">
        <v>0</v>
      </c>
      <c r="AM2404" t="b">
        <v>0</v>
      </c>
    </row>
    <row r="2405" spans="1:39" ht="14.4" hidden="1" x14ac:dyDescent="0.3">
      <c r="A2405" t="s">
        <v>2521</v>
      </c>
      <c r="B2405">
        <v>2017</v>
      </c>
      <c r="C2405" t="s">
        <v>147</v>
      </c>
      <c r="D2405" t="s">
        <v>68</v>
      </c>
      <c r="E2405" t="s">
        <v>78</v>
      </c>
      <c r="F2405" t="s">
        <v>5169</v>
      </c>
      <c r="G2405" t="s">
        <v>46</v>
      </c>
      <c r="H2405" t="s">
        <v>69</v>
      </c>
      <c r="I2405" t="s">
        <v>28</v>
      </c>
      <c r="J2405" t="b">
        <v>0</v>
      </c>
      <c r="L2405">
        <v>7.0000000000000007E-2</v>
      </c>
      <c r="M2405" t="s">
        <v>8029</v>
      </c>
      <c r="O2405">
        <v>92498</v>
      </c>
      <c r="P2405">
        <v>1.53</v>
      </c>
      <c r="Q2405">
        <v>0.63</v>
      </c>
      <c r="R2405" t="b">
        <v>0</v>
      </c>
      <c r="S2405" t="s">
        <v>20</v>
      </c>
      <c r="T2405">
        <v>8</v>
      </c>
      <c r="U2405" t="s">
        <v>2314</v>
      </c>
      <c r="V2405" t="b">
        <v>1</v>
      </c>
      <c r="W2405" t="b">
        <v>1</v>
      </c>
      <c r="X2405" t="b">
        <v>0</v>
      </c>
      <c r="Y2405" t="b">
        <v>1</v>
      </c>
      <c r="Z2405" t="b">
        <v>0</v>
      </c>
      <c r="AA2405" t="b">
        <v>1</v>
      </c>
      <c r="AB2405" t="b">
        <v>0</v>
      </c>
      <c r="AC2405" t="b">
        <v>1</v>
      </c>
      <c r="AD2405" t="b">
        <v>0</v>
      </c>
      <c r="AE2405" t="b">
        <v>1</v>
      </c>
      <c r="AF2405" t="b">
        <v>0</v>
      </c>
      <c r="AG2405" t="b">
        <v>0</v>
      </c>
      <c r="AH2405" t="b">
        <v>0</v>
      </c>
      <c r="AI2405" t="b">
        <v>0</v>
      </c>
      <c r="AJ2405" t="b">
        <v>0</v>
      </c>
      <c r="AK2405" t="b">
        <v>0</v>
      </c>
      <c r="AL2405" t="b">
        <v>0</v>
      </c>
      <c r="AM2405" t="b">
        <v>0</v>
      </c>
    </row>
    <row r="2406" spans="1:39" ht="14.4" hidden="1" x14ac:dyDescent="0.3">
      <c r="A2406" t="s">
        <v>2522</v>
      </c>
      <c r="B2406">
        <v>2017</v>
      </c>
      <c r="C2406" t="s">
        <v>96</v>
      </c>
      <c r="D2406" t="s">
        <v>90</v>
      </c>
      <c r="E2406" t="s">
        <v>54</v>
      </c>
      <c r="F2406" t="s">
        <v>40</v>
      </c>
      <c r="G2406" t="s">
        <v>93</v>
      </c>
      <c r="H2406" t="s">
        <v>105</v>
      </c>
      <c r="I2406" t="s">
        <v>83</v>
      </c>
      <c r="J2406" t="b">
        <v>0</v>
      </c>
      <c r="L2406">
        <v>0.12</v>
      </c>
      <c r="M2406" t="s">
        <v>8028</v>
      </c>
      <c r="O2406">
        <v>61259</v>
      </c>
      <c r="P2406">
        <v>-0.6</v>
      </c>
      <c r="Q2406">
        <v>0.9</v>
      </c>
      <c r="R2406" t="b">
        <v>0</v>
      </c>
      <c r="S2406" t="s">
        <v>35</v>
      </c>
      <c r="T2406">
        <v>12</v>
      </c>
      <c r="U2406" t="s">
        <v>2314</v>
      </c>
      <c r="V2406" t="b">
        <v>1</v>
      </c>
      <c r="W2406" t="b">
        <v>1</v>
      </c>
      <c r="X2406" t="b">
        <v>0</v>
      </c>
      <c r="Y2406" t="b">
        <v>0</v>
      </c>
      <c r="Z2406" t="b">
        <v>0</v>
      </c>
      <c r="AA2406" t="b">
        <v>0</v>
      </c>
      <c r="AB2406" t="b">
        <v>1</v>
      </c>
      <c r="AC2406" t="b">
        <v>0</v>
      </c>
      <c r="AD2406" t="b">
        <v>1</v>
      </c>
      <c r="AE2406" t="b">
        <v>1</v>
      </c>
      <c r="AF2406" t="b">
        <v>0</v>
      </c>
      <c r="AG2406" t="b">
        <v>0</v>
      </c>
      <c r="AH2406" t="b">
        <v>0</v>
      </c>
      <c r="AI2406" t="b">
        <v>0</v>
      </c>
      <c r="AJ2406" t="b">
        <v>0</v>
      </c>
      <c r="AK2406" t="b">
        <v>0</v>
      </c>
      <c r="AL2406" t="b">
        <v>0</v>
      </c>
      <c r="AM2406" t="b">
        <v>0</v>
      </c>
    </row>
    <row r="2407" spans="1:39" ht="14.4" hidden="1" x14ac:dyDescent="0.3">
      <c r="A2407" t="s">
        <v>2523</v>
      </c>
      <c r="B2407">
        <v>2017</v>
      </c>
      <c r="C2407" t="s">
        <v>30</v>
      </c>
      <c r="D2407" t="s">
        <v>31</v>
      </c>
      <c r="E2407" t="s">
        <v>45</v>
      </c>
      <c r="F2407" t="s">
        <v>5172</v>
      </c>
      <c r="G2407" t="s">
        <v>17</v>
      </c>
      <c r="H2407" t="s">
        <v>60</v>
      </c>
      <c r="I2407" t="s">
        <v>49</v>
      </c>
      <c r="J2407" t="b">
        <v>0</v>
      </c>
      <c r="L2407">
        <v>0.11</v>
      </c>
      <c r="M2407" t="s">
        <v>8027</v>
      </c>
      <c r="O2407">
        <v>24672</v>
      </c>
      <c r="P2407">
        <v>-0.59</v>
      </c>
      <c r="Q2407">
        <v>0.77</v>
      </c>
      <c r="R2407" t="b">
        <v>0</v>
      </c>
      <c r="S2407" t="s">
        <v>35</v>
      </c>
      <c r="T2407">
        <v>5</v>
      </c>
      <c r="U2407" t="s">
        <v>2314</v>
      </c>
      <c r="V2407" t="b">
        <v>0</v>
      </c>
      <c r="W2407" t="b">
        <v>0</v>
      </c>
      <c r="X2407" t="b">
        <v>0</v>
      </c>
      <c r="Y2407" t="b">
        <v>1</v>
      </c>
      <c r="Z2407" t="b">
        <v>1</v>
      </c>
      <c r="AA2407" t="b">
        <v>0</v>
      </c>
      <c r="AB2407" t="b">
        <v>1</v>
      </c>
      <c r="AC2407" t="b">
        <v>0</v>
      </c>
      <c r="AD2407" t="b">
        <v>1</v>
      </c>
      <c r="AE2407" t="b">
        <v>0</v>
      </c>
      <c r="AF2407" t="b">
        <v>0</v>
      </c>
      <c r="AG2407" t="b">
        <v>0</v>
      </c>
      <c r="AH2407" t="b">
        <v>0</v>
      </c>
      <c r="AI2407" t="b">
        <v>0</v>
      </c>
      <c r="AJ2407" t="b">
        <v>0</v>
      </c>
      <c r="AK2407" t="b">
        <v>0</v>
      </c>
      <c r="AL2407" t="b">
        <v>0</v>
      </c>
      <c r="AM2407" t="b">
        <v>0</v>
      </c>
    </row>
    <row r="2408" spans="1:39" ht="14.4" hidden="1" x14ac:dyDescent="0.3">
      <c r="A2408" t="s">
        <v>2524</v>
      </c>
      <c r="B2408">
        <v>2017</v>
      </c>
      <c r="C2408" t="s">
        <v>183</v>
      </c>
      <c r="D2408" t="s">
        <v>113</v>
      </c>
      <c r="E2408" t="s">
        <v>78</v>
      </c>
      <c r="F2408" t="s">
        <v>40</v>
      </c>
      <c r="G2408" t="s">
        <v>86</v>
      </c>
      <c r="H2408" t="s">
        <v>34</v>
      </c>
      <c r="I2408" t="s">
        <v>83</v>
      </c>
      <c r="J2408" t="b">
        <v>1</v>
      </c>
      <c r="K2408" t="s">
        <v>8025</v>
      </c>
      <c r="L2408">
        <v>0.41</v>
      </c>
      <c r="M2408" t="s">
        <v>8026</v>
      </c>
      <c r="N2408" t="s">
        <v>8025</v>
      </c>
      <c r="O2408">
        <v>108996</v>
      </c>
      <c r="P2408">
        <v>-0.65</v>
      </c>
      <c r="Q2408">
        <v>0.2</v>
      </c>
      <c r="R2408" t="b">
        <v>1</v>
      </c>
      <c r="S2408" t="s">
        <v>35</v>
      </c>
      <c r="T2408">
        <v>12</v>
      </c>
      <c r="U2408" t="s">
        <v>2314</v>
      </c>
      <c r="V2408" t="b">
        <v>1</v>
      </c>
      <c r="W2408" t="b">
        <v>1</v>
      </c>
      <c r="X2408" t="b">
        <v>1</v>
      </c>
      <c r="Y2408" t="b">
        <v>0</v>
      </c>
      <c r="Z2408" t="b">
        <v>0</v>
      </c>
      <c r="AA2408" t="b">
        <v>1</v>
      </c>
      <c r="AB2408" t="b">
        <v>0</v>
      </c>
      <c r="AC2408" t="b">
        <v>0</v>
      </c>
      <c r="AD2408" t="b">
        <v>0</v>
      </c>
      <c r="AE2408" t="b">
        <v>0</v>
      </c>
      <c r="AF2408" t="b">
        <v>0</v>
      </c>
      <c r="AG2408" t="b">
        <v>1</v>
      </c>
      <c r="AH2408" t="b">
        <v>0</v>
      </c>
      <c r="AI2408" t="b">
        <v>1</v>
      </c>
      <c r="AJ2408" t="b">
        <v>0</v>
      </c>
      <c r="AK2408" t="b">
        <v>0</v>
      </c>
      <c r="AL2408" t="b">
        <v>1</v>
      </c>
      <c r="AM2408" t="b">
        <v>1</v>
      </c>
    </row>
    <row r="2409" spans="1:39" ht="14.4" hidden="1" x14ac:dyDescent="0.3">
      <c r="A2409" t="s">
        <v>2525</v>
      </c>
      <c r="B2409">
        <v>2017</v>
      </c>
      <c r="C2409" t="s">
        <v>30</v>
      </c>
      <c r="D2409" t="s">
        <v>31</v>
      </c>
      <c r="E2409" t="s">
        <v>39</v>
      </c>
      <c r="F2409" t="s">
        <v>40</v>
      </c>
      <c r="G2409" t="s">
        <v>17</v>
      </c>
      <c r="H2409" t="s">
        <v>105</v>
      </c>
      <c r="I2409" t="s">
        <v>19</v>
      </c>
      <c r="J2409" t="b">
        <v>1</v>
      </c>
      <c r="K2409" t="s">
        <v>6126</v>
      </c>
      <c r="L2409">
        <v>0.83</v>
      </c>
      <c r="M2409" t="s">
        <v>7751</v>
      </c>
      <c r="N2409" t="s">
        <v>6126</v>
      </c>
      <c r="O2409">
        <v>32552</v>
      </c>
      <c r="P2409">
        <v>3.16</v>
      </c>
      <c r="Q2409">
        <v>0.27</v>
      </c>
      <c r="R2409" t="b">
        <v>1</v>
      </c>
      <c r="S2409" t="s">
        <v>20</v>
      </c>
      <c r="T2409">
        <v>11</v>
      </c>
      <c r="U2409" t="s">
        <v>2314</v>
      </c>
      <c r="V2409" t="b">
        <v>0</v>
      </c>
      <c r="W2409" t="b">
        <v>0</v>
      </c>
      <c r="X2409" t="b">
        <v>1</v>
      </c>
      <c r="Y2409" t="b">
        <v>0</v>
      </c>
      <c r="Z2409" t="b">
        <v>1</v>
      </c>
      <c r="AA2409" t="b">
        <v>0</v>
      </c>
      <c r="AB2409" t="b">
        <v>0</v>
      </c>
      <c r="AC2409" t="b">
        <v>0</v>
      </c>
      <c r="AD2409" t="b">
        <v>0</v>
      </c>
      <c r="AE2409" t="b">
        <v>1</v>
      </c>
      <c r="AF2409" t="b">
        <v>0</v>
      </c>
      <c r="AG2409" t="b">
        <v>0</v>
      </c>
      <c r="AH2409" t="b">
        <v>0</v>
      </c>
      <c r="AI2409" t="b">
        <v>1</v>
      </c>
      <c r="AJ2409" t="b">
        <v>1</v>
      </c>
      <c r="AK2409" t="b">
        <v>0</v>
      </c>
      <c r="AL2409" t="b">
        <v>1</v>
      </c>
      <c r="AM2409" t="b">
        <v>0</v>
      </c>
    </row>
    <row r="2410" spans="1:39" ht="14.4" hidden="1" x14ac:dyDescent="0.3">
      <c r="A2410" s="15" t="s">
        <v>2526</v>
      </c>
      <c r="B2410">
        <v>2017</v>
      </c>
      <c r="C2410" t="s">
        <v>221</v>
      </c>
      <c r="D2410" t="s">
        <v>15</v>
      </c>
      <c r="E2410" t="s">
        <v>97</v>
      </c>
      <c r="F2410" t="s">
        <v>40</v>
      </c>
      <c r="G2410" t="s">
        <v>17</v>
      </c>
      <c r="H2410" t="s">
        <v>60</v>
      </c>
      <c r="I2410" t="s">
        <v>83</v>
      </c>
      <c r="J2410" t="b">
        <v>0</v>
      </c>
      <c r="L2410">
        <v>0.14000000000000001</v>
      </c>
      <c r="M2410" t="s">
        <v>7544</v>
      </c>
      <c r="O2410">
        <v>41342</v>
      </c>
      <c r="P2410">
        <v>-4.18</v>
      </c>
      <c r="Q2410">
        <v>0.77</v>
      </c>
      <c r="R2410" t="b">
        <v>0</v>
      </c>
      <c r="S2410" t="s">
        <v>40</v>
      </c>
      <c r="T2410">
        <v>5</v>
      </c>
      <c r="U2410" t="s">
        <v>2314</v>
      </c>
      <c r="V2410" t="b">
        <v>0</v>
      </c>
      <c r="W2410" t="b">
        <v>0</v>
      </c>
      <c r="X2410" t="b">
        <v>1</v>
      </c>
      <c r="Y2410" t="b">
        <v>1</v>
      </c>
      <c r="Z2410" t="b">
        <v>0</v>
      </c>
      <c r="AA2410" t="b">
        <v>1</v>
      </c>
      <c r="AB2410" t="b">
        <v>0</v>
      </c>
      <c r="AC2410" t="b">
        <v>0</v>
      </c>
      <c r="AD2410" t="b">
        <v>0</v>
      </c>
      <c r="AE2410" t="b">
        <v>0</v>
      </c>
      <c r="AF2410" t="b">
        <v>0</v>
      </c>
      <c r="AG2410" t="b">
        <v>0</v>
      </c>
      <c r="AH2410" t="b">
        <v>0</v>
      </c>
      <c r="AI2410" t="b">
        <v>0</v>
      </c>
      <c r="AJ2410" t="b">
        <v>0</v>
      </c>
      <c r="AK2410" t="b">
        <v>0</v>
      </c>
      <c r="AL2410" t="b">
        <v>0</v>
      </c>
      <c r="AM2410" t="b">
        <v>0</v>
      </c>
    </row>
    <row r="2411" spans="1:39" ht="14.4" hidden="1" x14ac:dyDescent="0.3">
      <c r="A2411" t="s">
        <v>2527</v>
      </c>
      <c r="B2411">
        <v>2017</v>
      </c>
      <c r="C2411" t="s">
        <v>158</v>
      </c>
      <c r="D2411" t="s">
        <v>15</v>
      </c>
      <c r="E2411" t="s">
        <v>120</v>
      </c>
      <c r="F2411" t="s">
        <v>40</v>
      </c>
      <c r="G2411" t="s">
        <v>65</v>
      </c>
      <c r="H2411" t="s">
        <v>34</v>
      </c>
      <c r="I2411" t="s">
        <v>28</v>
      </c>
      <c r="J2411" t="b">
        <v>0</v>
      </c>
      <c r="L2411">
        <v>0.13</v>
      </c>
      <c r="M2411" t="s">
        <v>5734</v>
      </c>
      <c r="O2411">
        <v>37467</v>
      </c>
      <c r="P2411">
        <v>4.04</v>
      </c>
      <c r="Q2411">
        <v>0.75</v>
      </c>
      <c r="R2411" t="b">
        <v>0</v>
      </c>
      <c r="S2411" t="s">
        <v>20</v>
      </c>
      <c r="T2411">
        <v>15</v>
      </c>
      <c r="U2411" t="s">
        <v>2314</v>
      </c>
      <c r="V2411" t="b">
        <v>0</v>
      </c>
      <c r="W2411" t="b">
        <v>1</v>
      </c>
      <c r="X2411" t="b">
        <v>0</v>
      </c>
      <c r="Y2411" t="b">
        <v>1</v>
      </c>
      <c r="Z2411" t="b">
        <v>0</v>
      </c>
      <c r="AA2411" t="b">
        <v>1</v>
      </c>
      <c r="AB2411" t="b">
        <v>0</v>
      </c>
      <c r="AC2411" t="b">
        <v>0</v>
      </c>
      <c r="AD2411" t="b">
        <v>0</v>
      </c>
      <c r="AE2411" t="b">
        <v>0</v>
      </c>
      <c r="AF2411" t="b">
        <v>0</v>
      </c>
      <c r="AG2411" t="b">
        <v>0</v>
      </c>
      <c r="AH2411" t="b">
        <v>0</v>
      </c>
      <c r="AI2411" t="b">
        <v>0</v>
      </c>
      <c r="AJ2411" t="b">
        <v>0</v>
      </c>
      <c r="AK2411" t="b">
        <v>0</v>
      </c>
      <c r="AL2411" t="b">
        <v>0</v>
      </c>
      <c r="AM2411" t="b">
        <v>0</v>
      </c>
    </row>
    <row r="2412" spans="1:39" ht="14.4" hidden="1" x14ac:dyDescent="0.3">
      <c r="A2412" t="s">
        <v>2528</v>
      </c>
      <c r="B2412">
        <v>2017</v>
      </c>
      <c r="C2412" t="s">
        <v>147</v>
      </c>
      <c r="D2412" t="s">
        <v>68</v>
      </c>
      <c r="E2412" t="s">
        <v>81</v>
      </c>
      <c r="F2412" t="s">
        <v>5172</v>
      </c>
      <c r="G2412" t="s">
        <v>26</v>
      </c>
      <c r="H2412" t="s">
        <v>18</v>
      </c>
      <c r="I2412" t="s">
        <v>19</v>
      </c>
      <c r="J2412" t="b">
        <v>0</v>
      </c>
      <c r="L2412">
        <v>0.15</v>
      </c>
      <c r="M2412" t="s">
        <v>8024</v>
      </c>
      <c r="O2412">
        <v>89361</v>
      </c>
      <c r="P2412">
        <v>-2.9</v>
      </c>
      <c r="Q2412">
        <v>0.79</v>
      </c>
      <c r="R2412" t="b">
        <v>0</v>
      </c>
      <c r="S2412" t="s">
        <v>40</v>
      </c>
      <c r="T2412">
        <v>19</v>
      </c>
      <c r="U2412" t="s">
        <v>2314</v>
      </c>
      <c r="V2412" t="b">
        <v>0</v>
      </c>
      <c r="W2412" t="b">
        <v>0</v>
      </c>
      <c r="X2412" t="b">
        <v>1</v>
      </c>
      <c r="Y2412" t="b">
        <v>0</v>
      </c>
      <c r="Z2412" t="b">
        <v>1</v>
      </c>
      <c r="AA2412" t="b">
        <v>1</v>
      </c>
      <c r="AB2412" t="b">
        <v>0</v>
      </c>
      <c r="AC2412" t="b">
        <v>1</v>
      </c>
      <c r="AD2412" t="b">
        <v>1</v>
      </c>
      <c r="AE2412" t="b">
        <v>1</v>
      </c>
      <c r="AF2412" t="b">
        <v>0</v>
      </c>
      <c r="AG2412" t="b">
        <v>0</v>
      </c>
      <c r="AH2412" t="b">
        <v>0</v>
      </c>
      <c r="AI2412" t="b">
        <v>0</v>
      </c>
      <c r="AJ2412" t="b">
        <v>0</v>
      </c>
      <c r="AK2412" t="b">
        <v>0</v>
      </c>
      <c r="AL2412" t="b">
        <v>0</v>
      </c>
      <c r="AM2412" t="b">
        <v>0</v>
      </c>
    </row>
    <row r="2413" spans="1:39" ht="14.4" hidden="1" x14ac:dyDescent="0.3">
      <c r="A2413" t="s">
        <v>2529</v>
      </c>
      <c r="B2413">
        <v>2017</v>
      </c>
      <c r="C2413" t="s">
        <v>375</v>
      </c>
      <c r="D2413" t="s">
        <v>58</v>
      </c>
      <c r="E2413" t="s">
        <v>78</v>
      </c>
      <c r="F2413" t="s">
        <v>40</v>
      </c>
      <c r="G2413" t="s">
        <v>93</v>
      </c>
      <c r="H2413" t="s">
        <v>105</v>
      </c>
      <c r="I2413" t="s">
        <v>28</v>
      </c>
      <c r="J2413" t="b">
        <v>1</v>
      </c>
      <c r="K2413" t="s">
        <v>6537</v>
      </c>
      <c r="L2413">
        <v>0.78</v>
      </c>
      <c r="M2413" t="s">
        <v>8023</v>
      </c>
      <c r="N2413" t="s">
        <v>6537</v>
      </c>
      <c r="O2413">
        <v>28230</v>
      </c>
      <c r="P2413">
        <v>2.93</v>
      </c>
      <c r="Q2413">
        <v>0.34</v>
      </c>
      <c r="R2413" t="b">
        <v>1</v>
      </c>
      <c r="S2413" t="s">
        <v>20</v>
      </c>
      <c r="T2413">
        <v>6</v>
      </c>
      <c r="U2413" t="s">
        <v>2314</v>
      </c>
      <c r="V2413" t="b">
        <v>1</v>
      </c>
      <c r="W2413" t="b">
        <v>1</v>
      </c>
      <c r="X2413" t="b">
        <v>1</v>
      </c>
      <c r="Y2413" t="b">
        <v>0</v>
      </c>
      <c r="Z2413" t="b">
        <v>0</v>
      </c>
      <c r="AA2413" t="b">
        <v>1</v>
      </c>
      <c r="AB2413" t="b">
        <v>0</v>
      </c>
      <c r="AC2413" t="b">
        <v>0</v>
      </c>
      <c r="AD2413" t="b">
        <v>0</v>
      </c>
      <c r="AE2413" t="b">
        <v>1</v>
      </c>
      <c r="AF2413" t="b">
        <v>0</v>
      </c>
      <c r="AG2413" t="b">
        <v>1</v>
      </c>
      <c r="AH2413" t="b">
        <v>0</v>
      </c>
      <c r="AI2413" t="b">
        <v>0</v>
      </c>
      <c r="AJ2413" t="b">
        <v>1</v>
      </c>
      <c r="AK2413" t="b">
        <v>0</v>
      </c>
      <c r="AL2413" t="b">
        <v>0</v>
      </c>
      <c r="AM2413" t="b">
        <v>1</v>
      </c>
    </row>
    <row r="2414" spans="1:39" ht="14.4" hidden="1" x14ac:dyDescent="0.3">
      <c r="A2414" t="s">
        <v>2530</v>
      </c>
      <c r="B2414">
        <v>2017</v>
      </c>
      <c r="C2414" t="s">
        <v>177</v>
      </c>
      <c r="D2414" t="s">
        <v>38</v>
      </c>
      <c r="E2414" t="s">
        <v>32</v>
      </c>
      <c r="F2414" t="s">
        <v>5172</v>
      </c>
      <c r="G2414" t="s">
        <v>17</v>
      </c>
      <c r="H2414" t="s">
        <v>34</v>
      </c>
      <c r="I2414" t="s">
        <v>98</v>
      </c>
      <c r="J2414" t="b">
        <v>0</v>
      </c>
      <c r="L2414">
        <v>0.15</v>
      </c>
      <c r="M2414" t="s">
        <v>8022</v>
      </c>
      <c r="O2414">
        <v>42639</v>
      </c>
      <c r="P2414">
        <v>2.88</v>
      </c>
      <c r="Q2414">
        <v>0.72</v>
      </c>
      <c r="R2414" t="b">
        <v>0</v>
      </c>
      <c r="S2414" t="s">
        <v>35</v>
      </c>
      <c r="T2414">
        <v>1</v>
      </c>
      <c r="U2414" t="s">
        <v>2314</v>
      </c>
      <c r="V2414" t="b">
        <v>1</v>
      </c>
      <c r="W2414" t="b">
        <v>0</v>
      </c>
      <c r="X2414" t="b">
        <v>1</v>
      </c>
      <c r="Y2414" t="b">
        <v>1</v>
      </c>
      <c r="Z2414" t="b">
        <v>0</v>
      </c>
      <c r="AA2414" t="b">
        <v>0</v>
      </c>
      <c r="AB2414" t="b">
        <v>0</v>
      </c>
      <c r="AC2414" t="b">
        <v>0</v>
      </c>
      <c r="AD2414" t="b">
        <v>1</v>
      </c>
      <c r="AE2414" t="b">
        <v>1</v>
      </c>
      <c r="AF2414" t="b">
        <v>0</v>
      </c>
      <c r="AG2414" t="b">
        <v>0</v>
      </c>
      <c r="AH2414" t="b">
        <v>0</v>
      </c>
      <c r="AI2414" t="b">
        <v>0</v>
      </c>
      <c r="AJ2414" t="b">
        <v>0</v>
      </c>
      <c r="AK2414" t="b">
        <v>0</v>
      </c>
      <c r="AL2414" t="b">
        <v>0</v>
      </c>
      <c r="AM2414" t="b">
        <v>0</v>
      </c>
    </row>
    <row r="2415" spans="1:39" ht="14.4" hidden="1" x14ac:dyDescent="0.3">
      <c r="A2415" t="s">
        <v>2531</v>
      </c>
      <c r="B2415">
        <v>2017</v>
      </c>
      <c r="C2415" t="s">
        <v>221</v>
      </c>
      <c r="D2415" t="s">
        <v>15</v>
      </c>
      <c r="E2415" t="s">
        <v>39</v>
      </c>
      <c r="F2415" t="s">
        <v>5169</v>
      </c>
      <c r="G2415" t="s">
        <v>17</v>
      </c>
      <c r="H2415" t="s">
        <v>27</v>
      </c>
      <c r="I2415" t="s">
        <v>83</v>
      </c>
      <c r="J2415" t="b">
        <v>0</v>
      </c>
      <c r="L2415">
        <v>0.08</v>
      </c>
      <c r="M2415" t="s">
        <v>8021</v>
      </c>
      <c r="O2415">
        <v>40249</v>
      </c>
      <c r="P2415">
        <v>-2.68</v>
      </c>
      <c r="Q2415">
        <v>0.61</v>
      </c>
      <c r="R2415" t="b">
        <v>0</v>
      </c>
      <c r="S2415" t="s">
        <v>20</v>
      </c>
      <c r="T2415">
        <v>5</v>
      </c>
      <c r="U2415" t="s">
        <v>2314</v>
      </c>
      <c r="V2415" t="b">
        <v>0</v>
      </c>
      <c r="W2415" t="b">
        <v>1</v>
      </c>
      <c r="X2415" t="b">
        <v>0</v>
      </c>
      <c r="Y2415" t="b">
        <v>1</v>
      </c>
      <c r="Z2415" t="b">
        <v>1</v>
      </c>
      <c r="AA2415" t="b">
        <v>0</v>
      </c>
      <c r="AB2415" t="b">
        <v>1</v>
      </c>
      <c r="AC2415" t="b">
        <v>0</v>
      </c>
      <c r="AD2415" t="b">
        <v>1</v>
      </c>
      <c r="AE2415" t="b">
        <v>0</v>
      </c>
      <c r="AF2415" t="b">
        <v>0</v>
      </c>
      <c r="AG2415" t="b">
        <v>0</v>
      </c>
      <c r="AH2415" t="b">
        <v>0</v>
      </c>
      <c r="AI2415" t="b">
        <v>0</v>
      </c>
      <c r="AJ2415" t="b">
        <v>0</v>
      </c>
      <c r="AK2415" t="b">
        <v>0</v>
      </c>
      <c r="AL2415" t="b">
        <v>0</v>
      </c>
      <c r="AM2415" t="b">
        <v>0</v>
      </c>
    </row>
    <row r="2416" spans="1:39" ht="14.4" hidden="1" x14ac:dyDescent="0.3">
      <c r="A2416" s="15" t="s">
        <v>2532</v>
      </c>
      <c r="B2416">
        <v>2017</v>
      </c>
      <c r="C2416" t="s">
        <v>375</v>
      </c>
      <c r="D2416" t="s">
        <v>58</v>
      </c>
      <c r="E2416" t="s">
        <v>74</v>
      </c>
      <c r="F2416" t="s">
        <v>5176</v>
      </c>
      <c r="G2416" t="s">
        <v>33</v>
      </c>
      <c r="H2416" t="s">
        <v>27</v>
      </c>
      <c r="I2416" t="s">
        <v>49</v>
      </c>
      <c r="J2416" t="b">
        <v>0</v>
      </c>
      <c r="L2416">
        <v>7.0000000000000007E-2</v>
      </c>
      <c r="M2416" t="s">
        <v>8020</v>
      </c>
      <c r="O2416">
        <v>21725</v>
      </c>
      <c r="P2416">
        <v>-4.7</v>
      </c>
      <c r="Q2416">
        <v>0.62</v>
      </c>
      <c r="R2416" t="b">
        <v>0</v>
      </c>
      <c r="S2416" t="s">
        <v>35</v>
      </c>
      <c r="T2416">
        <v>2</v>
      </c>
      <c r="U2416" t="s">
        <v>2314</v>
      </c>
      <c r="V2416" t="b">
        <v>1</v>
      </c>
      <c r="W2416" t="b">
        <v>1</v>
      </c>
      <c r="X2416" t="b">
        <v>0</v>
      </c>
      <c r="Y2416" t="b">
        <v>0</v>
      </c>
      <c r="Z2416" t="b">
        <v>0</v>
      </c>
      <c r="AA2416" t="b">
        <v>0</v>
      </c>
      <c r="AB2416" t="b">
        <v>0</v>
      </c>
      <c r="AC2416" t="b">
        <v>1</v>
      </c>
      <c r="AD2416" t="b">
        <v>0</v>
      </c>
      <c r="AE2416" t="b">
        <v>0</v>
      </c>
      <c r="AF2416" t="b">
        <v>0</v>
      </c>
      <c r="AG2416" t="b">
        <v>0</v>
      </c>
      <c r="AH2416" t="b">
        <v>0</v>
      </c>
      <c r="AI2416" t="b">
        <v>0</v>
      </c>
      <c r="AJ2416" t="b">
        <v>0</v>
      </c>
      <c r="AK2416" t="b">
        <v>0</v>
      </c>
      <c r="AL2416" t="b">
        <v>0</v>
      </c>
      <c r="AM2416" t="b">
        <v>0</v>
      </c>
    </row>
    <row r="2417" spans="1:39" ht="14.4" hidden="1" x14ac:dyDescent="0.3">
      <c r="A2417" t="s">
        <v>2533</v>
      </c>
      <c r="B2417">
        <v>2017</v>
      </c>
      <c r="C2417" t="s">
        <v>140</v>
      </c>
      <c r="D2417" t="s">
        <v>58</v>
      </c>
      <c r="E2417" t="s">
        <v>135</v>
      </c>
      <c r="F2417" t="s">
        <v>5169</v>
      </c>
      <c r="G2417" t="s">
        <v>46</v>
      </c>
      <c r="H2417" t="s">
        <v>52</v>
      </c>
      <c r="I2417" t="s">
        <v>61</v>
      </c>
      <c r="J2417" t="b">
        <v>0</v>
      </c>
      <c r="L2417">
        <v>0.09</v>
      </c>
      <c r="M2417" t="s">
        <v>8019</v>
      </c>
      <c r="O2417">
        <v>22991</v>
      </c>
      <c r="P2417">
        <v>1.6</v>
      </c>
      <c r="Q2417">
        <v>0.69</v>
      </c>
      <c r="R2417" t="b">
        <v>0</v>
      </c>
      <c r="S2417" t="s">
        <v>20</v>
      </c>
      <c r="T2417">
        <v>8</v>
      </c>
      <c r="U2417" t="s">
        <v>2314</v>
      </c>
      <c r="V2417" t="b">
        <v>0</v>
      </c>
      <c r="W2417" t="b">
        <v>0</v>
      </c>
      <c r="X2417" t="b">
        <v>1</v>
      </c>
      <c r="Y2417" t="b">
        <v>0</v>
      </c>
      <c r="Z2417" t="b">
        <v>1</v>
      </c>
      <c r="AA2417" t="b">
        <v>1</v>
      </c>
      <c r="AB2417" t="b">
        <v>0</v>
      </c>
      <c r="AC2417" t="b">
        <v>0</v>
      </c>
      <c r="AD2417" t="b">
        <v>1</v>
      </c>
      <c r="AE2417" t="b">
        <v>1</v>
      </c>
      <c r="AF2417" t="b">
        <v>0</v>
      </c>
      <c r="AG2417" t="b">
        <v>0</v>
      </c>
      <c r="AH2417" t="b">
        <v>0</v>
      </c>
      <c r="AI2417" t="b">
        <v>0</v>
      </c>
      <c r="AJ2417" t="b">
        <v>0</v>
      </c>
      <c r="AK2417" t="b">
        <v>0</v>
      </c>
      <c r="AL2417" t="b">
        <v>0</v>
      </c>
      <c r="AM2417" t="b">
        <v>0</v>
      </c>
    </row>
    <row r="2418" spans="1:39" ht="14.4" hidden="1" x14ac:dyDescent="0.3">
      <c r="A2418" t="s">
        <v>2534</v>
      </c>
      <c r="B2418">
        <v>2017</v>
      </c>
      <c r="C2418" t="s">
        <v>107</v>
      </c>
      <c r="D2418" t="s">
        <v>15</v>
      </c>
      <c r="E2418" t="s">
        <v>120</v>
      </c>
      <c r="F2418" t="s">
        <v>5181</v>
      </c>
      <c r="G2418" t="s">
        <v>86</v>
      </c>
      <c r="H2418" t="s">
        <v>34</v>
      </c>
      <c r="I2418" t="s">
        <v>98</v>
      </c>
      <c r="J2418" t="b">
        <v>1</v>
      </c>
      <c r="K2418" t="s">
        <v>5871</v>
      </c>
      <c r="L2418">
        <v>0.87</v>
      </c>
      <c r="M2418" t="s">
        <v>8018</v>
      </c>
      <c r="N2418" t="s">
        <v>5871</v>
      </c>
      <c r="O2418">
        <v>57372</v>
      </c>
      <c r="P2418">
        <v>-4.95</v>
      </c>
      <c r="Q2418">
        <v>0.24</v>
      </c>
      <c r="R2418" t="b">
        <v>1</v>
      </c>
      <c r="S2418" t="s">
        <v>35</v>
      </c>
      <c r="T2418">
        <v>11</v>
      </c>
      <c r="U2418" t="s">
        <v>2314</v>
      </c>
      <c r="V2418" t="b">
        <v>0</v>
      </c>
      <c r="W2418" t="b">
        <v>0</v>
      </c>
      <c r="X2418" t="b">
        <v>1</v>
      </c>
      <c r="Y2418" t="b">
        <v>0</v>
      </c>
      <c r="Z2418" t="b">
        <v>0</v>
      </c>
      <c r="AA2418" t="b">
        <v>1</v>
      </c>
      <c r="AB2418" t="b">
        <v>1</v>
      </c>
      <c r="AC2418" t="b">
        <v>1</v>
      </c>
      <c r="AD2418" t="b">
        <v>0</v>
      </c>
      <c r="AE2418" t="b">
        <v>1</v>
      </c>
      <c r="AF2418" t="b">
        <v>0</v>
      </c>
      <c r="AG2418" t="b">
        <v>0</v>
      </c>
      <c r="AH2418" t="b">
        <v>0</v>
      </c>
      <c r="AI2418" t="b">
        <v>1</v>
      </c>
      <c r="AJ2418" t="b">
        <v>0</v>
      </c>
      <c r="AK2418" t="b">
        <v>0</v>
      </c>
      <c r="AL2418" t="b">
        <v>0</v>
      </c>
      <c r="AM2418" t="b">
        <v>1</v>
      </c>
    </row>
    <row r="2419" spans="1:39" ht="14.4" hidden="1" x14ac:dyDescent="0.3">
      <c r="A2419" t="s">
        <v>2535</v>
      </c>
      <c r="B2419">
        <v>2017</v>
      </c>
      <c r="C2419" t="s">
        <v>143</v>
      </c>
      <c r="D2419" t="s">
        <v>38</v>
      </c>
      <c r="E2419" t="s">
        <v>64</v>
      </c>
      <c r="F2419" t="s">
        <v>5172</v>
      </c>
      <c r="G2419" t="s">
        <v>55</v>
      </c>
      <c r="H2419" t="s">
        <v>34</v>
      </c>
      <c r="I2419" t="s">
        <v>98</v>
      </c>
      <c r="J2419" t="b">
        <v>1</v>
      </c>
      <c r="K2419" t="s">
        <v>5539</v>
      </c>
      <c r="L2419">
        <v>0.54</v>
      </c>
      <c r="M2419" t="s">
        <v>8017</v>
      </c>
      <c r="N2419" t="s">
        <v>5539</v>
      </c>
      <c r="O2419">
        <v>63019</v>
      </c>
      <c r="P2419">
        <v>-2.76</v>
      </c>
      <c r="Q2419">
        <v>0.31</v>
      </c>
      <c r="R2419" t="b">
        <v>1</v>
      </c>
      <c r="S2419" t="s">
        <v>35</v>
      </c>
      <c r="T2419">
        <v>9</v>
      </c>
      <c r="U2419" t="s">
        <v>2314</v>
      </c>
      <c r="V2419" t="b">
        <v>1</v>
      </c>
      <c r="W2419" t="b">
        <v>0</v>
      </c>
      <c r="X2419" t="b">
        <v>1</v>
      </c>
      <c r="Y2419" t="b">
        <v>1</v>
      </c>
      <c r="Z2419" t="b">
        <v>1</v>
      </c>
      <c r="AA2419" t="b">
        <v>1</v>
      </c>
      <c r="AB2419" t="b">
        <v>0</v>
      </c>
      <c r="AC2419" t="b">
        <v>0</v>
      </c>
      <c r="AD2419" t="b">
        <v>0</v>
      </c>
      <c r="AE2419" t="b">
        <v>0</v>
      </c>
      <c r="AF2419" t="b">
        <v>0</v>
      </c>
      <c r="AG2419" t="b">
        <v>0</v>
      </c>
      <c r="AH2419" t="b">
        <v>0</v>
      </c>
      <c r="AI2419" t="b">
        <v>0</v>
      </c>
      <c r="AJ2419" t="b">
        <v>1</v>
      </c>
      <c r="AK2419" t="b">
        <v>0</v>
      </c>
      <c r="AL2419" t="b">
        <v>0</v>
      </c>
      <c r="AM2419" t="b">
        <v>1</v>
      </c>
    </row>
    <row r="2420" spans="1:39" ht="14.4" hidden="1" x14ac:dyDescent="0.3">
      <c r="A2420" t="s">
        <v>2536</v>
      </c>
      <c r="B2420">
        <v>2017</v>
      </c>
      <c r="C2420" t="s">
        <v>96</v>
      </c>
      <c r="D2420" t="s">
        <v>90</v>
      </c>
      <c r="E2420" t="s">
        <v>74</v>
      </c>
      <c r="F2420" t="s">
        <v>5169</v>
      </c>
      <c r="G2420" t="s">
        <v>33</v>
      </c>
      <c r="H2420" t="s">
        <v>18</v>
      </c>
      <c r="I2420" t="s">
        <v>83</v>
      </c>
      <c r="J2420" t="b">
        <v>0</v>
      </c>
      <c r="L2420">
        <v>7.0000000000000007E-2</v>
      </c>
      <c r="M2420" t="s">
        <v>6347</v>
      </c>
      <c r="O2420">
        <v>60619</v>
      </c>
      <c r="P2420">
        <v>4.12</v>
      </c>
      <c r="Q2420">
        <v>0.65</v>
      </c>
      <c r="R2420" t="b">
        <v>0</v>
      </c>
      <c r="S2420" t="s">
        <v>35</v>
      </c>
      <c r="T2420">
        <v>19</v>
      </c>
      <c r="U2420" t="s">
        <v>2314</v>
      </c>
      <c r="V2420" t="b">
        <v>0</v>
      </c>
      <c r="W2420" t="b">
        <v>0</v>
      </c>
      <c r="X2420" t="b">
        <v>1</v>
      </c>
      <c r="Y2420" t="b">
        <v>0</v>
      </c>
      <c r="Z2420" t="b">
        <v>0</v>
      </c>
      <c r="AA2420" t="b">
        <v>1</v>
      </c>
      <c r="AB2420" t="b">
        <v>1</v>
      </c>
      <c r="AC2420" t="b">
        <v>0</v>
      </c>
      <c r="AD2420" t="b">
        <v>0</v>
      </c>
      <c r="AE2420" t="b">
        <v>0</v>
      </c>
      <c r="AF2420" t="b">
        <v>0</v>
      </c>
      <c r="AG2420" t="b">
        <v>0</v>
      </c>
      <c r="AH2420" t="b">
        <v>0</v>
      </c>
      <c r="AI2420" t="b">
        <v>0</v>
      </c>
      <c r="AJ2420" t="b">
        <v>0</v>
      </c>
      <c r="AK2420" t="b">
        <v>0</v>
      </c>
      <c r="AL2420" t="b">
        <v>0</v>
      </c>
      <c r="AM2420" t="b">
        <v>0</v>
      </c>
    </row>
    <row r="2421" spans="1:39" ht="14.4" hidden="1" x14ac:dyDescent="0.3">
      <c r="A2421" t="s">
        <v>2537</v>
      </c>
      <c r="B2421">
        <v>2017</v>
      </c>
      <c r="C2421" t="s">
        <v>96</v>
      </c>
      <c r="D2421" t="s">
        <v>90</v>
      </c>
      <c r="E2421" t="s">
        <v>45</v>
      </c>
      <c r="F2421" t="s">
        <v>5181</v>
      </c>
      <c r="G2421" t="s">
        <v>86</v>
      </c>
      <c r="H2421" t="s">
        <v>91</v>
      </c>
      <c r="I2421" t="s">
        <v>19</v>
      </c>
      <c r="J2421" t="b">
        <v>1</v>
      </c>
      <c r="K2421" t="s">
        <v>5291</v>
      </c>
      <c r="L2421">
        <v>0.62</v>
      </c>
      <c r="M2421" t="s">
        <v>8016</v>
      </c>
      <c r="N2421" t="s">
        <v>5291</v>
      </c>
      <c r="O2421">
        <v>76460</v>
      </c>
      <c r="P2421">
        <v>4.8</v>
      </c>
      <c r="Q2421">
        <v>0.27</v>
      </c>
      <c r="R2421" t="b">
        <v>1</v>
      </c>
      <c r="S2421" t="s">
        <v>20</v>
      </c>
      <c r="T2421">
        <v>16</v>
      </c>
      <c r="U2421" t="s">
        <v>2314</v>
      </c>
      <c r="V2421" t="b">
        <v>1</v>
      </c>
      <c r="W2421" t="b">
        <v>1</v>
      </c>
      <c r="X2421" t="b">
        <v>0</v>
      </c>
      <c r="Y2421" t="b">
        <v>0</v>
      </c>
      <c r="Z2421" t="b">
        <v>0</v>
      </c>
      <c r="AA2421" t="b">
        <v>0</v>
      </c>
      <c r="AB2421" t="b">
        <v>1</v>
      </c>
      <c r="AC2421" t="b">
        <v>1</v>
      </c>
      <c r="AD2421" t="b">
        <v>0</v>
      </c>
      <c r="AE2421" t="b">
        <v>1</v>
      </c>
      <c r="AF2421" t="b">
        <v>0</v>
      </c>
      <c r="AG2421" t="b">
        <v>0</v>
      </c>
      <c r="AH2421" t="b">
        <v>0</v>
      </c>
      <c r="AI2421" t="b">
        <v>0</v>
      </c>
      <c r="AJ2421" t="b">
        <v>1</v>
      </c>
      <c r="AK2421" t="b">
        <v>0</v>
      </c>
      <c r="AL2421" t="b">
        <v>1</v>
      </c>
      <c r="AM2421" t="b">
        <v>0</v>
      </c>
    </row>
    <row r="2422" spans="1:39" ht="14.4" hidden="1" x14ac:dyDescent="0.3">
      <c r="A2422" t="s">
        <v>2538</v>
      </c>
      <c r="B2422">
        <v>2017</v>
      </c>
      <c r="C2422" t="s">
        <v>112</v>
      </c>
      <c r="D2422" t="s">
        <v>113</v>
      </c>
      <c r="E2422" t="s">
        <v>81</v>
      </c>
      <c r="F2422" t="s">
        <v>5181</v>
      </c>
      <c r="G2422" t="s">
        <v>65</v>
      </c>
      <c r="H2422" t="s">
        <v>18</v>
      </c>
      <c r="I2422" t="s">
        <v>19</v>
      </c>
      <c r="J2422" t="b">
        <v>1</v>
      </c>
      <c r="K2422" t="s">
        <v>7556</v>
      </c>
      <c r="L2422">
        <v>0.65</v>
      </c>
      <c r="M2422" t="s">
        <v>6301</v>
      </c>
      <c r="N2422" t="s">
        <v>7556</v>
      </c>
      <c r="O2422">
        <v>107602</v>
      </c>
      <c r="P2422">
        <v>3.24</v>
      </c>
      <c r="Q2422">
        <v>0.28999999999999998</v>
      </c>
      <c r="R2422" t="b">
        <v>1</v>
      </c>
      <c r="S2422" t="s">
        <v>40</v>
      </c>
      <c r="T2422">
        <v>2</v>
      </c>
      <c r="U2422" t="s">
        <v>2314</v>
      </c>
      <c r="V2422" t="b">
        <v>0</v>
      </c>
      <c r="W2422" t="b">
        <v>0</v>
      </c>
      <c r="X2422" t="b">
        <v>0</v>
      </c>
      <c r="Y2422" t="b">
        <v>0</v>
      </c>
      <c r="Z2422" t="b">
        <v>0</v>
      </c>
      <c r="AA2422" t="b">
        <v>0</v>
      </c>
      <c r="AB2422" t="b">
        <v>1</v>
      </c>
      <c r="AC2422" t="b">
        <v>1</v>
      </c>
      <c r="AD2422" t="b">
        <v>1</v>
      </c>
      <c r="AE2422" t="b">
        <v>0</v>
      </c>
      <c r="AF2422" t="b">
        <v>0</v>
      </c>
      <c r="AG2422" t="b">
        <v>0</v>
      </c>
      <c r="AH2422" t="b">
        <v>1</v>
      </c>
      <c r="AI2422" t="b">
        <v>0</v>
      </c>
      <c r="AJ2422" t="b">
        <v>1</v>
      </c>
      <c r="AK2422" t="b">
        <v>0</v>
      </c>
      <c r="AL2422" t="b">
        <v>1</v>
      </c>
      <c r="AM2422" t="b">
        <v>1</v>
      </c>
    </row>
    <row r="2423" spans="1:39" ht="14.4" hidden="1" x14ac:dyDescent="0.3">
      <c r="A2423" t="s">
        <v>2539</v>
      </c>
      <c r="B2423">
        <v>2017</v>
      </c>
      <c r="C2423" t="s">
        <v>152</v>
      </c>
      <c r="D2423" t="s">
        <v>77</v>
      </c>
      <c r="E2423" t="s">
        <v>74</v>
      </c>
      <c r="F2423" t="s">
        <v>5169</v>
      </c>
      <c r="G2423" t="s">
        <v>86</v>
      </c>
      <c r="H2423" t="s">
        <v>52</v>
      </c>
      <c r="I2423" t="s">
        <v>49</v>
      </c>
      <c r="J2423" t="b">
        <v>1</v>
      </c>
      <c r="K2423" t="s">
        <v>5372</v>
      </c>
      <c r="L2423">
        <v>0.65</v>
      </c>
      <c r="M2423" t="s">
        <v>8015</v>
      </c>
      <c r="N2423" t="s">
        <v>5372</v>
      </c>
      <c r="O2423">
        <v>96171</v>
      </c>
      <c r="P2423">
        <v>3.81</v>
      </c>
      <c r="Q2423">
        <v>0.36</v>
      </c>
      <c r="R2423" t="b">
        <v>1</v>
      </c>
      <c r="S2423" t="s">
        <v>40</v>
      </c>
      <c r="T2423">
        <v>12</v>
      </c>
      <c r="U2423" t="s">
        <v>2314</v>
      </c>
      <c r="V2423" t="b">
        <v>0</v>
      </c>
      <c r="W2423" t="b">
        <v>1</v>
      </c>
      <c r="X2423" t="b">
        <v>0</v>
      </c>
      <c r="Y2423" t="b">
        <v>0</v>
      </c>
      <c r="Z2423" t="b">
        <v>0</v>
      </c>
      <c r="AA2423" t="b">
        <v>0</v>
      </c>
      <c r="AB2423" t="b">
        <v>0</v>
      </c>
      <c r="AC2423" t="b">
        <v>1</v>
      </c>
      <c r="AD2423" t="b">
        <v>1</v>
      </c>
      <c r="AE2423" t="b">
        <v>0</v>
      </c>
      <c r="AF2423" t="b">
        <v>0</v>
      </c>
      <c r="AG2423" t="b">
        <v>1</v>
      </c>
      <c r="AH2423" t="b">
        <v>1</v>
      </c>
      <c r="AI2423" t="b">
        <v>0</v>
      </c>
      <c r="AJ2423" t="b">
        <v>0</v>
      </c>
      <c r="AK2423" t="b">
        <v>0</v>
      </c>
      <c r="AL2423" t="b">
        <v>0</v>
      </c>
      <c r="AM2423" t="b">
        <v>1</v>
      </c>
    </row>
    <row r="2424" spans="1:39" ht="14.4" hidden="1" x14ac:dyDescent="0.3">
      <c r="A2424" t="s">
        <v>2540</v>
      </c>
      <c r="B2424">
        <v>2017</v>
      </c>
      <c r="C2424" t="s">
        <v>150</v>
      </c>
      <c r="D2424" t="s">
        <v>90</v>
      </c>
      <c r="E2424" t="s">
        <v>135</v>
      </c>
      <c r="F2424" t="s">
        <v>5169</v>
      </c>
      <c r="G2424" t="s">
        <v>55</v>
      </c>
      <c r="H2424" t="s">
        <v>60</v>
      </c>
      <c r="I2424" t="s">
        <v>28</v>
      </c>
      <c r="J2424" t="b">
        <v>0</v>
      </c>
      <c r="L2424">
        <v>0.05</v>
      </c>
      <c r="M2424" t="s">
        <v>8014</v>
      </c>
      <c r="O2424">
        <v>63634</v>
      </c>
      <c r="P2424">
        <v>3.48</v>
      </c>
      <c r="Q2424">
        <v>0.68</v>
      </c>
      <c r="R2424" t="b">
        <v>0</v>
      </c>
      <c r="S2424" t="s">
        <v>20</v>
      </c>
      <c r="T2424">
        <v>0</v>
      </c>
      <c r="U2424" t="s">
        <v>2314</v>
      </c>
      <c r="V2424" t="b">
        <v>1</v>
      </c>
      <c r="W2424" t="b">
        <v>0</v>
      </c>
      <c r="X2424" t="b">
        <v>1</v>
      </c>
      <c r="Y2424" t="b">
        <v>0</v>
      </c>
      <c r="Z2424" t="b">
        <v>1</v>
      </c>
      <c r="AA2424" t="b">
        <v>0</v>
      </c>
      <c r="AB2424" t="b">
        <v>0</v>
      </c>
      <c r="AC2424" t="b">
        <v>0</v>
      </c>
      <c r="AD2424" t="b">
        <v>0</v>
      </c>
      <c r="AE2424" t="b">
        <v>1</v>
      </c>
      <c r="AF2424" t="b">
        <v>0</v>
      </c>
      <c r="AG2424" t="b">
        <v>0</v>
      </c>
      <c r="AH2424" t="b">
        <v>0</v>
      </c>
      <c r="AI2424" t="b">
        <v>0</v>
      </c>
      <c r="AJ2424" t="b">
        <v>0</v>
      </c>
      <c r="AK2424" t="b">
        <v>0</v>
      </c>
      <c r="AL2424" t="b">
        <v>0</v>
      </c>
      <c r="AM2424" t="b">
        <v>0</v>
      </c>
    </row>
    <row r="2425" spans="1:39" ht="14.4" hidden="1" x14ac:dyDescent="0.3">
      <c r="A2425" t="s">
        <v>2541</v>
      </c>
      <c r="B2425">
        <v>2017</v>
      </c>
      <c r="C2425" t="s">
        <v>156</v>
      </c>
      <c r="D2425" t="s">
        <v>58</v>
      </c>
      <c r="E2425" t="s">
        <v>54</v>
      </c>
      <c r="F2425" t="s">
        <v>5176</v>
      </c>
      <c r="G2425" t="s">
        <v>17</v>
      </c>
      <c r="H2425" t="s">
        <v>94</v>
      </c>
      <c r="I2425" t="s">
        <v>49</v>
      </c>
      <c r="J2425" t="b">
        <v>0</v>
      </c>
      <c r="L2425">
        <v>0.11</v>
      </c>
      <c r="M2425" t="s">
        <v>8013</v>
      </c>
      <c r="O2425">
        <v>21236</v>
      </c>
      <c r="P2425">
        <v>-3.94</v>
      </c>
      <c r="Q2425">
        <v>0.77</v>
      </c>
      <c r="R2425" t="b">
        <v>0</v>
      </c>
      <c r="S2425" t="s">
        <v>20</v>
      </c>
      <c r="T2425">
        <v>7</v>
      </c>
      <c r="U2425" t="s">
        <v>2314</v>
      </c>
      <c r="V2425" t="b">
        <v>0</v>
      </c>
      <c r="W2425" t="b">
        <v>1</v>
      </c>
      <c r="X2425" t="b">
        <v>1</v>
      </c>
      <c r="Y2425" t="b">
        <v>0</v>
      </c>
      <c r="Z2425" t="b">
        <v>1</v>
      </c>
      <c r="AA2425" t="b">
        <v>1</v>
      </c>
      <c r="AB2425" t="b">
        <v>0</v>
      </c>
      <c r="AC2425" t="b">
        <v>0</v>
      </c>
      <c r="AD2425" t="b">
        <v>1</v>
      </c>
      <c r="AE2425" t="b">
        <v>1</v>
      </c>
      <c r="AF2425" t="b">
        <v>0</v>
      </c>
      <c r="AG2425" t="b">
        <v>0</v>
      </c>
      <c r="AH2425" t="b">
        <v>0</v>
      </c>
      <c r="AI2425" t="b">
        <v>0</v>
      </c>
      <c r="AJ2425" t="b">
        <v>0</v>
      </c>
      <c r="AK2425" t="b">
        <v>0</v>
      </c>
      <c r="AL2425" t="b">
        <v>0</v>
      </c>
      <c r="AM2425" t="b">
        <v>0</v>
      </c>
    </row>
    <row r="2426" spans="1:39" ht="14.4" hidden="1" x14ac:dyDescent="0.3">
      <c r="A2426" t="s">
        <v>2542</v>
      </c>
      <c r="B2426">
        <v>2017</v>
      </c>
      <c r="C2426" t="s">
        <v>107</v>
      </c>
      <c r="D2426" t="s">
        <v>15</v>
      </c>
      <c r="E2426" t="s">
        <v>54</v>
      </c>
      <c r="F2426" t="s">
        <v>5176</v>
      </c>
      <c r="G2426" t="s">
        <v>33</v>
      </c>
      <c r="H2426" t="s">
        <v>69</v>
      </c>
      <c r="I2426" t="s">
        <v>61</v>
      </c>
      <c r="J2426" t="b">
        <v>0</v>
      </c>
      <c r="L2426">
        <v>0.04</v>
      </c>
      <c r="M2426" t="s">
        <v>8012</v>
      </c>
      <c r="O2426">
        <v>38990</v>
      </c>
      <c r="P2426">
        <v>-2.88</v>
      </c>
      <c r="Q2426">
        <v>0.64</v>
      </c>
      <c r="R2426" t="b">
        <v>0</v>
      </c>
      <c r="S2426" t="s">
        <v>35</v>
      </c>
      <c r="T2426">
        <v>3</v>
      </c>
      <c r="U2426" t="s">
        <v>2314</v>
      </c>
      <c r="V2426" t="b">
        <v>1</v>
      </c>
      <c r="W2426" t="b">
        <v>1</v>
      </c>
      <c r="X2426" t="b">
        <v>0</v>
      </c>
      <c r="Y2426" t="b">
        <v>0</v>
      </c>
      <c r="Z2426" t="b">
        <v>1</v>
      </c>
      <c r="AA2426" t="b">
        <v>0</v>
      </c>
      <c r="AB2426" t="b">
        <v>1</v>
      </c>
      <c r="AC2426" t="b">
        <v>0</v>
      </c>
      <c r="AD2426" t="b">
        <v>1</v>
      </c>
      <c r="AE2426" t="b">
        <v>1</v>
      </c>
      <c r="AF2426" t="b">
        <v>0</v>
      </c>
      <c r="AG2426" t="b">
        <v>0</v>
      </c>
      <c r="AH2426" t="b">
        <v>0</v>
      </c>
      <c r="AI2426" t="b">
        <v>0</v>
      </c>
      <c r="AJ2426" t="b">
        <v>0</v>
      </c>
      <c r="AK2426" t="b">
        <v>0</v>
      </c>
      <c r="AL2426" t="b">
        <v>0</v>
      </c>
      <c r="AM2426" t="b">
        <v>0</v>
      </c>
    </row>
    <row r="2427" spans="1:39" ht="14.4" hidden="1" x14ac:dyDescent="0.3">
      <c r="A2427" t="s">
        <v>2543</v>
      </c>
      <c r="B2427">
        <v>2017</v>
      </c>
      <c r="C2427" t="s">
        <v>118</v>
      </c>
      <c r="D2427" t="s">
        <v>90</v>
      </c>
      <c r="E2427" t="s">
        <v>54</v>
      </c>
      <c r="F2427" t="s">
        <v>5176</v>
      </c>
      <c r="G2427" t="s">
        <v>41</v>
      </c>
      <c r="H2427" t="s">
        <v>69</v>
      </c>
      <c r="I2427" t="s">
        <v>19</v>
      </c>
      <c r="J2427" t="b">
        <v>0</v>
      </c>
      <c r="L2427">
        <v>0.13</v>
      </c>
      <c r="M2427" t="s">
        <v>8011</v>
      </c>
      <c r="O2427">
        <v>62642</v>
      </c>
      <c r="P2427">
        <v>-0.83</v>
      </c>
      <c r="Q2427">
        <v>0.65</v>
      </c>
      <c r="R2427" t="b">
        <v>0</v>
      </c>
      <c r="S2427" t="s">
        <v>35</v>
      </c>
      <c r="T2427">
        <v>11</v>
      </c>
      <c r="U2427" t="s">
        <v>2314</v>
      </c>
      <c r="V2427" t="b">
        <v>0</v>
      </c>
      <c r="W2427" t="b">
        <v>1</v>
      </c>
      <c r="X2427" t="b">
        <v>0</v>
      </c>
      <c r="Y2427" t="b">
        <v>0</v>
      </c>
      <c r="Z2427" t="b">
        <v>0</v>
      </c>
      <c r="AA2427" t="b">
        <v>0</v>
      </c>
      <c r="AB2427" t="b">
        <v>0</v>
      </c>
      <c r="AC2427" t="b">
        <v>1</v>
      </c>
      <c r="AD2427" t="b">
        <v>1</v>
      </c>
      <c r="AE2427" t="b">
        <v>0</v>
      </c>
      <c r="AF2427" t="b">
        <v>0</v>
      </c>
      <c r="AG2427" t="b">
        <v>0</v>
      </c>
      <c r="AH2427" t="b">
        <v>0</v>
      </c>
      <c r="AI2427" t="b">
        <v>0</v>
      </c>
      <c r="AJ2427" t="b">
        <v>0</v>
      </c>
      <c r="AK2427" t="b">
        <v>0</v>
      </c>
      <c r="AL2427" t="b">
        <v>0</v>
      </c>
      <c r="AM2427" t="b">
        <v>0</v>
      </c>
    </row>
    <row r="2428" spans="1:39" ht="14.4" hidden="1" x14ac:dyDescent="0.3">
      <c r="A2428" s="15" t="s">
        <v>2544</v>
      </c>
      <c r="B2428">
        <v>2017</v>
      </c>
      <c r="C2428" t="s">
        <v>248</v>
      </c>
      <c r="D2428" t="s">
        <v>24</v>
      </c>
      <c r="E2428" t="s">
        <v>45</v>
      </c>
      <c r="F2428" t="s">
        <v>40</v>
      </c>
      <c r="G2428" t="s">
        <v>93</v>
      </c>
      <c r="H2428" t="s">
        <v>42</v>
      </c>
      <c r="I2428" t="s">
        <v>83</v>
      </c>
      <c r="J2428" t="b">
        <v>1</v>
      </c>
      <c r="K2428" t="s">
        <v>6107</v>
      </c>
      <c r="L2428">
        <v>0.87</v>
      </c>
      <c r="M2428" t="s">
        <v>8010</v>
      </c>
      <c r="N2428" t="s">
        <v>6107</v>
      </c>
      <c r="O2428">
        <v>109713</v>
      </c>
      <c r="P2428">
        <v>-2.4</v>
      </c>
      <c r="Q2428">
        <v>0.37</v>
      </c>
      <c r="R2428" t="b">
        <v>1</v>
      </c>
      <c r="S2428" t="s">
        <v>35</v>
      </c>
      <c r="T2428">
        <v>15</v>
      </c>
      <c r="U2428" t="s">
        <v>2314</v>
      </c>
      <c r="V2428" t="b">
        <v>1</v>
      </c>
      <c r="W2428" t="b">
        <v>0</v>
      </c>
      <c r="X2428" t="b">
        <v>0</v>
      </c>
      <c r="Y2428" t="b">
        <v>0</v>
      </c>
      <c r="Z2428" t="b">
        <v>0</v>
      </c>
      <c r="AA2428" t="b">
        <v>0</v>
      </c>
      <c r="AB2428" t="b">
        <v>0</v>
      </c>
      <c r="AC2428" t="b">
        <v>1</v>
      </c>
      <c r="AD2428" t="b">
        <v>1</v>
      </c>
      <c r="AE2428" t="b">
        <v>1</v>
      </c>
      <c r="AF2428" t="b">
        <v>0</v>
      </c>
      <c r="AG2428" t="b">
        <v>0</v>
      </c>
      <c r="AH2428" t="b">
        <v>0</v>
      </c>
      <c r="AI2428" t="b">
        <v>1</v>
      </c>
      <c r="AJ2428" t="b">
        <v>1</v>
      </c>
      <c r="AK2428" t="b">
        <v>0</v>
      </c>
      <c r="AL2428" t="b">
        <v>1</v>
      </c>
      <c r="AM2428" t="b">
        <v>0</v>
      </c>
    </row>
    <row r="2429" spans="1:39" ht="14.4" hidden="1" x14ac:dyDescent="0.3">
      <c r="A2429" t="s">
        <v>2545</v>
      </c>
      <c r="B2429">
        <v>2017</v>
      </c>
      <c r="C2429" t="s">
        <v>63</v>
      </c>
      <c r="D2429" t="s">
        <v>24</v>
      </c>
      <c r="E2429" t="s">
        <v>39</v>
      </c>
      <c r="F2429" t="s">
        <v>5169</v>
      </c>
      <c r="G2429" t="s">
        <v>17</v>
      </c>
      <c r="H2429" t="s">
        <v>94</v>
      </c>
      <c r="I2429" t="s">
        <v>28</v>
      </c>
      <c r="J2429" t="b">
        <v>0</v>
      </c>
      <c r="L2429">
        <v>0.01</v>
      </c>
      <c r="M2429" t="s">
        <v>8009</v>
      </c>
      <c r="O2429">
        <v>66648</v>
      </c>
      <c r="P2429">
        <v>-2.2400000000000002</v>
      </c>
      <c r="Q2429">
        <v>0.89</v>
      </c>
      <c r="R2429" t="b">
        <v>0</v>
      </c>
      <c r="S2429" t="s">
        <v>40</v>
      </c>
      <c r="T2429">
        <v>19</v>
      </c>
      <c r="U2429" t="s">
        <v>2314</v>
      </c>
      <c r="V2429" t="b">
        <v>0</v>
      </c>
      <c r="W2429" t="b">
        <v>0</v>
      </c>
      <c r="X2429" t="b">
        <v>0</v>
      </c>
      <c r="Y2429" t="b">
        <v>1</v>
      </c>
      <c r="Z2429" t="b">
        <v>0</v>
      </c>
      <c r="AA2429" t="b">
        <v>1</v>
      </c>
      <c r="AB2429" t="b">
        <v>0</v>
      </c>
      <c r="AC2429" t="b">
        <v>0</v>
      </c>
      <c r="AD2429" t="b">
        <v>1</v>
      </c>
      <c r="AE2429" t="b">
        <v>0</v>
      </c>
      <c r="AF2429" t="b">
        <v>0</v>
      </c>
      <c r="AG2429" t="b">
        <v>0</v>
      </c>
      <c r="AH2429" t="b">
        <v>0</v>
      </c>
      <c r="AI2429" t="b">
        <v>0</v>
      </c>
      <c r="AJ2429" t="b">
        <v>0</v>
      </c>
      <c r="AK2429" t="b">
        <v>0</v>
      </c>
      <c r="AL2429" t="b">
        <v>0</v>
      </c>
      <c r="AM2429" t="b">
        <v>0</v>
      </c>
    </row>
    <row r="2430" spans="1:39" ht="14.4" hidden="1" x14ac:dyDescent="0.3">
      <c r="A2430" t="s">
        <v>2546</v>
      </c>
      <c r="B2430">
        <v>2017</v>
      </c>
      <c r="C2430" t="s">
        <v>104</v>
      </c>
      <c r="D2430" t="s">
        <v>15</v>
      </c>
      <c r="E2430" t="s">
        <v>78</v>
      </c>
      <c r="F2430" t="s">
        <v>5172</v>
      </c>
      <c r="G2430" t="s">
        <v>86</v>
      </c>
      <c r="H2430" t="s">
        <v>34</v>
      </c>
      <c r="I2430" t="s">
        <v>61</v>
      </c>
      <c r="J2430" t="b">
        <v>1</v>
      </c>
      <c r="K2430" t="s">
        <v>5189</v>
      </c>
      <c r="L2430">
        <v>0.59</v>
      </c>
      <c r="M2430" t="s">
        <v>6708</v>
      </c>
      <c r="N2430" t="s">
        <v>5189</v>
      </c>
      <c r="O2430">
        <v>56155</v>
      </c>
      <c r="P2430">
        <v>-0.45</v>
      </c>
      <c r="Q2430">
        <v>0.39</v>
      </c>
      <c r="R2430" t="b">
        <v>1</v>
      </c>
      <c r="S2430" t="s">
        <v>35</v>
      </c>
      <c r="T2430">
        <v>2</v>
      </c>
      <c r="U2430" t="s">
        <v>2314</v>
      </c>
      <c r="V2430" t="b">
        <v>0</v>
      </c>
      <c r="W2430" t="b">
        <v>1</v>
      </c>
      <c r="X2430" t="b">
        <v>0</v>
      </c>
      <c r="Y2430" t="b">
        <v>0</v>
      </c>
      <c r="Z2430" t="b">
        <v>0</v>
      </c>
      <c r="AA2430" t="b">
        <v>0</v>
      </c>
      <c r="AB2430" t="b">
        <v>1</v>
      </c>
      <c r="AC2430" t="b">
        <v>0</v>
      </c>
      <c r="AD2430" t="b">
        <v>1</v>
      </c>
      <c r="AE2430" t="b">
        <v>0</v>
      </c>
      <c r="AF2430" t="b">
        <v>0</v>
      </c>
      <c r="AG2430" t="b">
        <v>0</v>
      </c>
      <c r="AH2430" t="b">
        <v>0</v>
      </c>
      <c r="AI2430" t="b">
        <v>1</v>
      </c>
      <c r="AJ2430" t="b">
        <v>1</v>
      </c>
      <c r="AK2430" t="b">
        <v>0</v>
      </c>
      <c r="AL2430" t="b">
        <v>0</v>
      </c>
      <c r="AM2430" t="b">
        <v>0</v>
      </c>
    </row>
    <row r="2431" spans="1:39" ht="14.4" hidden="1" x14ac:dyDescent="0.3">
      <c r="A2431" t="s">
        <v>2547</v>
      </c>
      <c r="B2431">
        <v>2017</v>
      </c>
      <c r="C2431" t="s">
        <v>76</v>
      </c>
      <c r="D2431" t="s">
        <v>77</v>
      </c>
      <c r="E2431" t="s">
        <v>74</v>
      </c>
      <c r="F2431" t="s">
        <v>5181</v>
      </c>
      <c r="G2431" t="s">
        <v>33</v>
      </c>
      <c r="H2431" t="s">
        <v>60</v>
      </c>
      <c r="I2431" t="s">
        <v>28</v>
      </c>
      <c r="J2431" t="b">
        <v>0</v>
      </c>
      <c r="L2431">
        <v>7.0000000000000007E-2</v>
      </c>
      <c r="M2431" t="s">
        <v>8008</v>
      </c>
      <c r="O2431">
        <v>66686</v>
      </c>
      <c r="P2431">
        <v>1.06</v>
      </c>
      <c r="Q2431">
        <v>0.69</v>
      </c>
      <c r="R2431" t="b">
        <v>0</v>
      </c>
      <c r="S2431" t="s">
        <v>40</v>
      </c>
      <c r="T2431">
        <v>18</v>
      </c>
      <c r="U2431" t="s">
        <v>2314</v>
      </c>
      <c r="V2431" t="b">
        <v>0</v>
      </c>
      <c r="W2431" t="b">
        <v>1</v>
      </c>
      <c r="X2431" t="b">
        <v>1</v>
      </c>
      <c r="Y2431" t="b">
        <v>0</v>
      </c>
      <c r="Z2431" t="b">
        <v>1</v>
      </c>
      <c r="AA2431" t="b">
        <v>1</v>
      </c>
      <c r="AB2431" t="b">
        <v>0</v>
      </c>
      <c r="AC2431" t="b">
        <v>0</v>
      </c>
      <c r="AD2431" t="b">
        <v>0</v>
      </c>
      <c r="AE2431" t="b">
        <v>1</v>
      </c>
      <c r="AF2431" t="b">
        <v>0</v>
      </c>
      <c r="AG2431" t="b">
        <v>0</v>
      </c>
      <c r="AH2431" t="b">
        <v>0</v>
      </c>
      <c r="AI2431" t="b">
        <v>0</v>
      </c>
      <c r="AJ2431" t="b">
        <v>0</v>
      </c>
      <c r="AK2431" t="b">
        <v>0</v>
      </c>
      <c r="AL2431" t="b">
        <v>0</v>
      </c>
      <c r="AM2431" t="b">
        <v>0</v>
      </c>
    </row>
    <row r="2432" spans="1:39" ht="14.4" hidden="1" x14ac:dyDescent="0.3">
      <c r="A2432" s="15" t="s">
        <v>2548</v>
      </c>
      <c r="B2432">
        <v>2017</v>
      </c>
      <c r="C2432" t="s">
        <v>154</v>
      </c>
      <c r="D2432" t="s">
        <v>24</v>
      </c>
      <c r="E2432" t="s">
        <v>16</v>
      </c>
      <c r="F2432" t="s">
        <v>40</v>
      </c>
      <c r="G2432" t="s">
        <v>41</v>
      </c>
      <c r="H2432" t="s">
        <v>18</v>
      </c>
      <c r="I2432" t="s">
        <v>19</v>
      </c>
      <c r="J2432" t="b">
        <v>0</v>
      </c>
      <c r="L2432">
        <v>0</v>
      </c>
      <c r="M2432" t="s">
        <v>5591</v>
      </c>
      <c r="O2432">
        <v>72648</v>
      </c>
      <c r="P2432">
        <v>2.19</v>
      </c>
      <c r="Q2432">
        <v>0.7</v>
      </c>
      <c r="R2432" t="b">
        <v>0</v>
      </c>
      <c r="S2432" t="s">
        <v>40</v>
      </c>
      <c r="T2432">
        <v>17</v>
      </c>
      <c r="U2432" t="s">
        <v>2314</v>
      </c>
      <c r="V2432" t="b">
        <v>0</v>
      </c>
      <c r="W2432" t="b">
        <v>0</v>
      </c>
      <c r="X2432" t="b">
        <v>0</v>
      </c>
      <c r="Y2432" t="b">
        <v>1</v>
      </c>
      <c r="Z2432" t="b">
        <v>0</v>
      </c>
      <c r="AA2432" t="b">
        <v>0</v>
      </c>
      <c r="AB2432" t="b">
        <v>0</v>
      </c>
      <c r="AC2432" t="b">
        <v>0</v>
      </c>
      <c r="AD2432" t="b">
        <v>1</v>
      </c>
      <c r="AE2432" t="b">
        <v>1</v>
      </c>
      <c r="AF2432" t="b">
        <v>0</v>
      </c>
      <c r="AG2432" t="b">
        <v>0</v>
      </c>
      <c r="AH2432" t="b">
        <v>0</v>
      </c>
      <c r="AI2432" t="b">
        <v>0</v>
      </c>
      <c r="AJ2432" t="b">
        <v>0</v>
      </c>
      <c r="AK2432" t="b">
        <v>0</v>
      </c>
      <c r="AL2432" t="b">
        <v>0</v>
      </c>
      <c r="AM2432" t="b">
        <v>0</v>
      </c>
    </row>
    <row r="2433" spans="1:39" ht="14.4" hidden="1" x14ac:dyDescent="0.3">
      <c r="A2433" t="s">
        <v>2549</v>
      </c>
      <c r="B2433">
        <v>2017</v>
      </c>
      <c r="C2433" t="s">
        <v>158</v>
      </c>
      <c r="D2433" t="s">
        <v>15</v>
      </c>
      <c r="E2433" t="s">
        <v>59</v>
      </c>
      <c r="F2433" t="s">
        <v>5176</v>
      </c>
      <c r="G2433" t="s">
        <v>55</v>
      </c>
      <c r="H2433" t="s">
        <v>52</v>
      </c>
      <c r="I2433" t="s">
        <v>83</v>
      </c>
      <c r="J2433" t="b">
        <v>0</v>
      </c>
      <c r="L2433">
        <v>0.05</v>
      </c>
      <c r="M2433" t="s">
        <v>8007</v>
      </c>
      <c r="O2433">
        <v>32668</v>
      </c>
      <c r="P2433">
        <v>4.9800000000000004</v>
      </c>
      <c r="Q2433">
        <v>0.65</v>
      </c>
      <c r="R2433" t="b">
        <v>0</v>
      </c>
      <c r="S2433" t="s">
        <v>40</v>
      </c>
      <c r="T2433">
        <v>3</v>
      </c>
      <c r="U2433" t="s">
        <v>2314</v>
      </c>
      <c r="V2433" t="b">
        <v>0</v>
      </c>
      <c r="W2433" t="b">
        <v>1</v>
      </c>
      <c r="X2433" t="b">
        <v>0</v>
      </c>
      <c r="Y2433" t="b">
        <v>1</v>
      </c>
      <c r="Z2433" t="b">
        <v>1</v>
      </c>
      <c r="AA2433" t="b">
        <v>0</v>
      </c>
      <c r="AB2433" t="b">
        <v>0</v>
      </c>
      <c r="AC2433" t="b">
        <v>0</v>
      </c>
      <c r="AD2433" t="b">
        <v>1</v>
      </c>
      <c r="AE2433" t="b">
        <v>1</v>
      </c>
      <c r="AF2433" t="b">
        <v>0</v>
      </c>
      <c r="AG2433" t="b">
        <v>0</v>
      </c>
      <c r="AH2433" t="b">
        <v>0</v>
      </c>
      <c r="AI2433" t="b">
        <v>0</v>
      </c>
      <c r="AJ2433" t="b">
        <v>0</v>
      </c>
      <c r="AK2433" t="b">
        <v>0</v>
      </c>
      <c r="AL2433" t="b">
        <v>0</v>
      </c>
      <c r="AM2433" t="b">
        <v>0</v>
      </c>
    </row>
    <row r="2434" spans="1:39" ht="14.4" hidden="1" x14ac:dyDescent="0.3">
      <c r="A2434" t="s">
        <v>2550</v>
      </c>
      <c r="B2434">
        <v>2017</v>
      </c>
      <c r="C2434" t="s">
        <v>89</v>
      </c>
      <c r="D2434" t="s">
        <v>90</v>
      </c>
      <c r="E2434" t="s">
        <v>32</v>
      </c>
      <c r="F2434" t="s">
        <v>5169</v>
      </c>
      <c r="G2434" t="s">
        <v>46</v>
      </c>
      <c r="H2434" t="s">
        <v>42</v>
      </c>
      <c r="I2434" t="s">
        <v>61</v>
      </c>
      <c r="J2434" t="b">
        <v>0</v>
      </c>
      <c r="L2434">
        <v>7.0000000000000007E-2</v>
      </c>
      <c r="M2434" t="s">
        <v>8006</v>
      </c>
      <c r="O2434">
        <v>52649</v>
      </c>
      <c r="P2434">
        <v>1.49</v>
      </c>
      <c r="Q2434">
        <v>0.61</v>
      </c>
      <c r="R2434" t="b">
        <v>0</v>
      </c>
      <c r="S2434" t="s">
        <v>20</v>
      </c>
      <c r="T2434">
        <v>9</v>
      </c>
      <c r="U2434" t="s">
        <v>2314</v>
      </c>
      <c r="V2434" t="b">
        <v>0</v>
      </c>
      <c r="W2434" t="b">
        <v>1</v>
      </c>
      <c r="X2434" t="b">
        <v>0</v>
      </c>
      <c r="Y2434" t="b">
        <v>0</v>
      </c>
      <c r="Z2434" t="b">
        <v>0</v>
      </c>
      <c r="AA2434" t="b">
        <v>0</v>
      </c>
      <c r="AB2434" t="b">
        <v>1</v>
      </c>
      <c r="AC2434" t="b">
        <v>1</v>
      </c>
      <c r="AD2434" t="b">
        <v>0</v>
      </c>
      <c r="AE2434" t="b">
        <v>0</v>
      </c>
      <c r="AF2434" t="b">
        <v>0</v>
      </c>
      <c r="AG2434" t="b">
        <v>0</v>
      </c>
      <c r="AH2434" t="b">
        <v>0</v>
      </c>
      <c r="AI2434" t="b">
        <v>0</v>
      </c>
      <c r="AJ2434" t="b">
        <v>0</v>
      </c>
      <c r="AK2434" t="b">
        <v>0</v>
      </c>
      <c r="AL2434" t="b">
        <v>0</v>
      </c>
      <c r="AM2434" t="b">
        <v>0</v>
      </c>
    </row>
    <row r="2435" spans="1:39" ht="14.4" hidden="1" x14ac:dyDescent="0.3">
      <c r="A2435" t="s">
        <v>2551</v>
      </c>
      <c r="B2435">
        <v>2017</v>
      </c>
      <c r="C2435" t="s">
        <v>140</v>
      </c>
      <c r="D2435" t="s">
        <v>58</v>
      </c>
      <c r="E2435" t="s">
        <v>59</v>
      </c>
      <c r="F2435" t="s">
        <v>5169</v>
      </c>
      <c r="G2435" t="s">
        <v>93</v>
      </c>
      <c r="H2435" t="s">
        <v>34</v>
      </c>
      <c r="I2435" t="s">
        <v>19</v>
      </c>
      <c r="J2435" t="b">
        <v>0</v>
      </c>
      <c r="L2435">
        <v>0.2</v>
      </c>
      <c r="M2435" t="s">
        <v>7169</v>
      </c>
      <c r="O2435">
        <v>20037</v>
      </c>
      <c r="P2435">
        <v>1.03</v>
      </c>
      <c r="Q2435">
        <v>0.85</v>
      </c>
      <c r="R2435" t="b">
        <v>0</v>
      </c>
      <c r="S2435" t="s">
        <v>20</v>
      </c>
      <c r="T2435">
        <v>17</v>
      </c>
      <c r="U2435" t="s">
        <v>2314</v>
      </c>
      <c r="V2435" t="b">
        <v>0</v>
      </c>
      <c r="W2435" t="b">
        <v>1</v>
      </c>
      <c r="X2435" t="b">
        <v>0</v>
      </c>
      <c r="Y2435" t="b">
        <v>1</v>
      </c>
      <c r="Z2435" t="b">
        <v>1</v>
      </c>
      <c r="AA2435" t="b">
        <v>0</v>
      </c>
      <c r="AB2435" t="b">
        <v>0</v>
      </c>
      <c r="AC2435" t="b">
        <v>0</v>
      </c>
      <c r="AD2435" t="b">
        <v>0</v>
      </c>
      <c r="AE2435" t="b">
        <v>0</v>
      </c>
      <c r="AF2435" t="b">
        <v>0</v>
      </c>
      <c r="AG2435" t="b">
        <v>0</v>
      </c>
      <c r="AH2435" t="b">
        <v>0</v>
      </c>
      <c r="AI2435" t="b">
        <v>0</v>
      </c>
      <c r="AJ2435" t="b">
        <v>0</v>
      </c>
      <c r="AK2435" t="b">
        <v>0</v>
      </c>
      <c r="AL2435" t="b">
        <v>0</v>
      </c>
      <c r="AM2435" t="b">
        <v>0</v>
      </c>
    </row>
    <row r="2436" spans="1:39" ht="14.4" hidden="1" x14ac:dyDescent="0.3">
      <c r="A2436" t="s">
        <v>2552</v>
      </c>
      <c r="B2436">
        <v>2017</v>
      </c>
      <c r="C2436" t="s">
        <v>23</v>
      </c>
      <c r="D2436" t="s">
        <v>24</v>
      </c>
      <c r="E2436" t="s">
        <v>64</v>
      </c>
      <c r="F2436" t="s">
        <v>5176</v>
      </c>
      <c r="G2436" t="s">
        <v>33</v>
      </c>
      <c r="H2436" t="s">
        <v>34</v>
      </c>
      <c r="I2436" t="s">
        <v>19</v>
      </c>
      <c r="J2436" t="b">
        <v>0</v>
      </c>
      <c r="L2436">
        <v>0.13</v>
      </c>
      <c r="M2436" t="s">
        <v>8005</v>
      </c>
      <c r="O2436">
        <v>63474</v>
      </c>
      <c r="P2436">
        <v>-1.91</v>
      </c>
      <c r="Q2436">
        <v>0.6</v>
      </c>
      <c r="R2436" t="b">
        <v>0</v>
      </c>
      <c r="S2436" t="s">
        <v>40</v>
      </c>
      <c r="T2436">
        <v>0</v>
      </c>
      <c r="U2436" t="s">
        <v>2314</v>
      </c>
      <c r="V2436" t="b">
        <v>1</v>
      </c>
      <c r="W2436" t="b">
        <v>1</v>
      </c>
      <c r="X2436" t="b">
        <v>1</v>
      </c>
      <c r="Y2436" t="b">
        <v>0</v>
      </c>
      <c r="Z2436" t="b">
        <v>0</v>
      </c>
      <c r="AA2436" t="b">
        <v>0</v>
      </c>
      <c r="AB2436" t="b">
        <v>0</v>
      </c>
      <c r="AC2436" t="b">
        <v>1</v>
      </c>
      <c r="AD2436" t="b">
        <v>0</v>
      </c>
      <c r="AE2436" t="b">
        <v>1</v>
      </c>
      <c r="AF2436" t="b">
        <v>0</v>
      </c>
      <c r="AG2436" t="b">
        <v>0</v>
      </c>
      <c r="AH2436" t="b">
        <v>0</v>
      </c>
      <c r="AI2436" t="b">
        <v>0</v>
      </c>
      <c r="AJ2436" t="b">
        <v>0</v>
      </c>
      <c r="AK2436" t="b">
        <v>0</v>
      </c>
      <c r="AL2436" t="b">
        <v>0</v>
      </c>
      <c r="AM2436" t="b">
        <v>0</v>
      </c>
    </row>
    <row r="2437" spans="1:39" ht="14.4" hidden="1" x14ac:dyDescent="0.3">
      <c r="A2437" t="s">
        <v>2553</v>
      </c>
      <c r="B2437">
        <v>2017</v>
      </c>
      <c r="C2437" t="s">
        <v>129</v>
      </c>
      <c r="D2437" t="s">
        <v>58</v>
      </c>
      <c r="E2437" t="s">
        <v>16</v>
      </c>
      <c r="F2437" t="s">
        <v>5172</v>
      </c>
      <c r="G2437" t="s">
        <v>41</v>
      </c>
      <c r="H2437" t="s">
        <v>69</v>
      </c>
      <c r="I2437" t="s">
        <v>28</v>
      </c>
      <c r="J2437" t="b">
        <v>0</v>
      </c>
      <c r="L2437">
        <v>0.15</v>
      </c>
      <c r="M2437" t="s">
        <v>5266</v>
      </c>
      <c r="O2437">
        <v>24963</v>
      </c>
      <c r="P2437">
        <v>4.7699999999999996</v>
      </c>
      <c r="Q2437">
        <v>0.89</v>
      </c>
      <c r="R2437" t="b">
        <v>0</v>
      </c>
      <c r="S2437" t="s">
        <v>35</v>
      </c>
      <c r="T2437">
        <v>1</v>
      </c>
      <c r="U2437" t="s">
        <v>2314</v>
      </c>
      <c r="V2437" t="b">
        <v>0</v>
      </c>
      <c r="W2437" t="b">
        <v>0</v>
      </c>
      <c r="X2437" t="b">
        <v>0</v>
      </c>
      <c r="Y2437" t="b">
        <v>1</v>
      </c>
      <c r="Z2437" t="b">
        <v>1</v>
      </c>
      <c r="AA2437" t="b">
        <v>0</v>
      </c>
      <c r="AB2437" t="b">
        <v>1</v>
      </c>
      <c r="AC2437" t="b">
        <v>0</v>
      </c>
      <c r="AD2437" t="b">
        <v>0</v>
      </c>
      <c r="AE2437" t="b">
        <v>1</v>
      </c>
      <c r="AF2437" t="b">
        <v>0</v>
      </c>
      <c r="AG2437" t="b">
        <v>0</v>
      </c>
      <c r="AH2437" t="b">
        <v>0</v>
      </c>
      <c r="AI2437" t="b">
        <v>0</v>
      </c>
      <c r="AJ2437" t="b">
        <v>0</v>
      </c>
      <c r="AK2437" t="b">
        <v>0</v>
      </c>
      <c r="AL2437" t="b">
        <v>0</v>
      </c>
      <c r="AM2437" t="b">
        <v>0</v>
      </c>
    </row>
    <row r="2438" spans="1:39" ht="14.4" hidden="1" x14ac:dyDescent="0.3">
      <c r="A2438" t="s">
        <v>2554</v>
      </c>
      <c r="B2438">
        <v>2017</v>
      </c>
      <c r="C2438" t="s">
        <v>51</v>
      </c>
      <c r="D2438" t="s">
        <v>31</v>
      </c>
      <c r="E2438" t="s">
        <v>74</v>
      </c>
      <c r="F2438" t="s">
        <v>40</v>
      </c>
      <c r="G2438" t="s">
        <v>65</v>
      </c>
      <c r="H2438" t="s">
        <v>52</v>
      </c>
      <c r="I2438" t="s">
        <v>61</v>
      </c>
      <c r="J2438" t="b">
        <v>0</v>
      </c>
      <c r="L2438">
        <v>0.17</v>
      </c>
      <c r="M2438" t="s">
        <v>8004</v>
      </c>
      <c r="O2438">
        <v>25747</v>
      </c>
      <c r="P2438">
        <v>0.01</v>
      </c>
      <c r="Q2438">
        <v>0.71</v>
      </c>
      <c r="R2438" t="b">
        <v>0</v>
      </c>
      <c r="S2438" t="s">
        <v>40</v>
      </c>
      <c r="T2438">
        <v>0</v>
      </c>
      <c r="U2438" t="s">
        <v>2314</v>
      </c>
      <c r="V2438" t="b">
        <v>0</v>
      </c>
      <c r="W2438" t="b">
        <v>1</v>
      </c>
      <c r="X2438" t="b">
        <v>1</v>
      </c>
      <c r="Y2438" t="b">
        <v>1</v>
      </c>
      <c r="Z2438" t="b">
        <v>1</v>
      </c>
      <c r="AA2438" t="b">
        <v>1</v>
      </c>
      <c r="AB2438" t="b">
        <v>0</v>
      </c>
      <c r="AC2438" t="b">
        <v>0</v>
      </c>
      <c r="AD2438" t="b">
        <v>0</v>
      </c>
      <c r="AE2438" t="b">
        <v>0</v>
      </c>
      <c r="AF2438" t="b">
        <v>0</v>
      </c>
      <c r="AG2438" t="b">
        <v>0</v>
      </c>
      <c r="AH2438" t="b">
        <v>0</v>
      </c>
      <c r="AI2438" t="b">
        <v>0</v>
      </c>
      <c r="AJ2438" t="b">
        <v>0</v>
      </c>
      <c r="AK2438" t="b">
        <v>0</v>
      </c>
      <c r="AL2438" t="b">
        <v>0</v>
      </c>
      <c r="AM2438" t="b">
        <v>0</v>
      </c>
    </row>
    <row r="2439" spans="1:39" ht="14.4" hidden="1" x14ac:dyDescent="0.3">
      <c r="A2439" t="s">
        <v>2555</v>
      </c>
      <c r="B2439">
        <v>2017</v>
      </c>
      <c r="C2439" t="s">
        <v>177</v>
      </c>
      <c r="D2439" t="s">
        <v>38</v>
      </c>
      <c r="E2439" t="s">
        <v>32</v>
      </c>
      <c r="F2439" t="s">
        <v>5176</v>
      </c>
      <c r="G2439" t="s">
        <v>65</v>
      </c>
      <c r="H2439" t="s">
        <v>18</v>
      </c>
      <c r="I2439" t="s">
        <v>19</v>
      </c>
      <c r="J2439" t="b">
        <v>0</v>
      </c>
      <c r="L2439">
        <v>0.16</v>
      </c>
      <c r="M2439" t="s">
        <v>8003</v>
      </c>
      <c r="O2439">
        <v>40994</v>
      </c>
      <c r="P2439">
        <v>-4.74</v>
      </c>
      <c r="Q2439">
        <v>0.76</v>
      </c>
      <c r="R2439" t="b">
        <v>0</v>
      </c>
      <c r="S2439" t="s">
        <v>40</v>
      </c>
      <c r="T2439">
        <v>8</v>
      </c>
      <c r="U2439" t="s">
        <v>2314</v>
      </c>
      <c r="V2439" t="b">
        <v>1</v>
      </c>
      <c r="W2439" t="b">
        <v>0</v>
      </c>
      <c r="X2439" t="b">
        <v>1</v>
      </c>
      <c r="Y2439" t="b">
        <v>1</v>
      </c>
      <c r="Z2439" t="b">
        <v>0</v>
      </c>
      <c r="AA2439" t="b">
        <v>1</v>
      </c>
      <c r="AB2439" t="b">
        <v>1</v>
      </c>
      <c r="AC2439" t="b">
        <v>1</v>
      </c>
      <c r="AD2439" t="b">
        <v>0</v>
      </c>
      <c r="AE2439" t="b">
        <v>0</v>
      </c>
      <c r="AF2439" t="b">
        <v>0</v>
      </c>
      <c r="AG2439" t="b">
        <v>0</v>
      </c>
      <c r="AH2439" t="b">
        <v>0</v>
      </c>
      <c r="AI2439" t="b">
        <v>0</v>
      </c>
      <c r="AJ2439" t="b">
        <v>0</v>
      </c>
      <c r="AK2439" t="b">
        <v>0</v>
      </c>
      <c r="AL2439" t="b">
        <v>0</v>
      </c>
      <c r="AM2439" t="b">
        <v>0</v>
      </c>
    </row>
    <row r="2440" spans="1:39" ht="14.4" hidden="1" x14ac:dyDescent="0.3">
      <c r="A2440" t="s">
        <v>2556</v>
      </c>
      <c r="B2440">
        <v>2017</v>
      </c>
      <c r="C2440" t="s">
        <v>23</v>
      </c>
      <c r="D2440" t="s">
        <v>24</v>
      </c>
      <c r="E2440" t="s">
        <v>54</v>
      </c>
      <c r="F2440" t="s">
        <v>5181</v>
      </c>
      <c r="G2440" t="s">
        <v>33</v>
      </c>
      <c r="H2440" t="s">
        <v>34</v>
      </c>
      <c r="I2440" t="s">
        <v>28</v>
      </c>
      <c r="J2440" t="b">
        <v>0</v>
      </c>
      <c r="L2440">
        <v>0.18</v>
      </c>
      <c r="M2440" t="s">
        <v>8002</v>
      </c>
      <c r="O2440">
        <v>64568</v>
      </c>
      <c r="P2440">
        <v>2.8</v>
      </c>
      <c r="Q2440">
        <v>0.73</v>
      </c>
      <c r="R2440" t="b">
        <v>0</v>
      </c>
      <c r="S2440" t="s">
        <v>20</v>
      </c>
      <c r="T2440">
        <v>17</v>
      </c>
      <c r="U2440" t="s">
        <v>2314</v>
      </c>
      <c r="V2440" t="b">
        <v>1</v>
      </c>
      <c r="W2440" t="b">
        <v>1</v>
      </c>
      <c r="X2440" t="b">
        <v>1</v>
      </c>
      <c r="Y2440" t="b">
        <v>0</v>
      </c>
      <c r="Z2440" t="b">
        <v>0</v>
      </c>
      <c r="AA2440" t="b">
        <v>0</v>
      </c>
      <c r="AB2440" t="b">
        <v>0</v>
      </c>
      <c r="AC2440" t="b">
        <v>1</v>
      </c>
      <c r="AD2440" t="b">
        <v>0</v>
      </c>
      <c r="AE2440" t="b">
        <v>1</v>
      </c>
      <c r="AF2440" t="b">
        <v>0</v>
      </c>
      <c r="AG2440" t="b">
        <v>0</v>
      </c>
      <c r="AH2440" t="b">
        <v>0</v>
      </c>
      <c r="AI2440" t="b">
        <v>0</v>
      </c>
      <c r="AJ2440" t="b">
        <v>0</v>
      </c>
      <c r="AK2440" t="b">
        <v>0</v>
      </c>
      <c r="AL2440" t="b">
        <v>0</v>
      </c>
      <c r="AM2440" t="b">
        <v>0</v>
      </c>
    </row>
    <row r="2441" spans="1:39" ht="14.4" hidden="1" x14ac:dyDescent="0.3">
      <c r="A2441" t="s">
        <v>2557</v>
      </c>
      <c r="B2441">
        <v>2017</v>
      </c>
      <c r="C2441" t="s">
        <v>126</v>
      </c>
      <c r="D2441" t="s">
        <v>68</v>
      </c>
      <c r="E2441" t="s">
        <v>16</v>
      </c>
      <c r="F2441" t="s">
        <v>5172</v>
      </c>
      <c r="G2441" t="s">
        <v>33</v>
      </c>
      <c r="H2441" t="s">
        <v>94</v>
      </c>
      <c r="I2441" t="s">
        <v>19</v>
      </c>
      <c r="J2441" t="b">
        <v>0</v>
      </c>
      <c r="L2441">
        <v>0.11</v>
      </c>
      <c r="M2441" t="s">
        <v>8001</v>
      </c>
      <c r="O2441">
        <v>93584</v>
      </c>
      <c r="P2441">
        <v>-0.31</v>
      </c>
      <c r="Q2441">
        <v>0.65</v>
      </c>
      <c r="R2441" t="b">
        <v>0</v>
      </c>
      <c r="S2441" t="s">
        <v>35</v>
      </c>
      <c r="T2441">
        <v>19</v>
      </c>
      <c r="U2441" t="s">
        <v>2314</v>
      </c>
      <c r="V2441" t="b">
        <v>0</v>
      </c>
      <c r="W2441" t="b">
        <v>0</v>
      </c>
      <c r="X2441" t="b">
        <v>1</v>
      </c>
      <c r="Y2441" t="b">
        <v>1</v>
      </c>
      <c r="Z2441" t="b">
        <v>0</v>
      </c>
      <c r="AA2441" t="b">
        <v>0</v>
      </c>
      <c r="AB2441" t="b">
        <v>1</v>
      </c>
      <c r="AC2441" t="b">
        <v>0</v>
      </c>
      <c r="AD2441" t="b">
        <v>1</v>
      </c>
      <c r="AE2441" t="b">
        <v>0</v>
      </c>
      <c r="AF2441" t="b">
        <v>0</v>
      </c>
      <c r="AG2441" t="b">
        <v>0</v>
      </c>
      <c r="AH2441" t="b">
        <v>0</v>
      </c>
      <c r="AI2441" t="b">
        <v>0</v>
      </c>
      <c r="AJ2441" t="b">
        <v>0</v>
      </c>
      <c r="AK2441" t="b">
        <v>0</v>
      </c>
      <c r="AL2441" t="b">
        <v>0</v>
      </c>
      <c r="AM2441" t="b">
        <v>0</v>
      </c>
    </row>
    <row r="2442" spans="1:39" ht="14.4" hidden="1" x14ac:dyDescent="0.3">
      <c r="A2442" t="s">
        <v>2558</v>
      </c>
      <c r="B2442">
        <v>2017</v>
      </c>
      <c r="C2442" t="s">
        <v>126</v>
      </c>
      <c r="D2442" t="s">
        <v>68</v>
      </c>
      <c r="E2442" t="s">
        <v>64</v>
      </c>
      <c r="F2442" t="s">
        <v>5169</v>
      </c>
      <c r="G2442" t="s">
        <v>93</v>
      </c>
      <c r="H2442" t="s">
        <v>42</v>
      </c>
      <c r="I2442" t="s">
        <v>19</v>
      </c>
      <c r="J2442" t="b">
        <v>0</v>
      </c>
      <c r="L2442">
        <v>0.12</v>
      </c>
      <c r="M2442" t="s">
        <v>8000</v>
      </c>
      <c r="O2442">
        <v>95268</v>
      </c>
      <c r="P2442">
        <v>2.4700000000000002</v>
      </c>
      <c r="Q2442">
        <v>0.79</v>
      </c>
      <c r="R2442" t="b">
        <v>0</v>
      </c>
      <c r="S2442" t="s">
        <v>20</v>
      </c>
      <c r="T2442">
        <v>13</v>
      </c>
      <c r="U2442" t="s">
        <v>2314</v>
      </c>
      <c r="V2442" t="b">
        <v>1</v>
      </c>
      <c r="W2442" t="b">
        <v>0</v>
      </c>
      <c r="X2442" t="b">
        <v>0</v>
      </c>
      <c r="Y2442" t="b">
        <v>0</v>
      </c>
      <c r="Z2442" t="b">
        <v>1</v>
      </c>
      <c r="AA2442" t="b">
        <v>0</v>
      </c>
      <c r="AB2442" t="b">
        <v>1</v>
      </c>
      <c r="AC2442" t="b">
        <v>0</v>
      </c>
      <c r="AD2442" t="b">
        <v>0</v>
      </c>
      <c r="AE2442" t="b">
        <v>0</v>
      </c>
      <c r="AF2442" t="b">
        <v>0</v>
      </c>
      <c r="AG2442" t="b">
        <v>0</v>
      </c>
      <c r="AH2442" t="b">
        <v>0</v>
      </c>
      <c r="AI2442" t="b">
        <v>0</v>
      </c>
      <c r="AJ2442" t="b">
        <v>0</v>
      </c>
      <c r="AK2442" t="b">
        <v>0</v>
      </c>
      <c r="AL2442" t="b">
        <v>0</v>
      </c>
      <c r="AM2442" t="b">
        <v>0</v>
      </c>
    </row>
    <row r="2443" spans="1:39" ht="14.4" hidden="1" x14ac:dyDescent="0.3">
      <c r="A2443" t="s">
        <v>2559</v>
      </c>
      <c r="B2443">
        <v>2017</v>
      </c>
      <c r="C2443" t="s">
        <v>152</v>
      </c>
      <c r="D2443" t="s">
        <v>77</v>
      </c>
      <c r="E2443" t="s">
        <v>135</v>
      </c>
      <c r="F2443" t="s">
        <v>5176</v>
      </c>
      <c r="G2443" t="s">
        <v>55</v>
      </c>
      <c r="H2443" t="s">
        <v>60</v>
      </c>
      <c r="I2443" t="s">
        <v>49</v>
      </c>
      <c r="J2443" t="b">
        <v>0</v>
      </c>
      <c r="L2443">
        <v>0.2</v>
      </c>
      <c r="M2443" t="s">
        <v>7999</v>
      </c>
      <c r="O2443">
        <v>64281</v>
      </c>
      <c r="P2443">
        <v>-1.21</v>
      </c>
      <c r="Q2443">
        <v>0.67</v>
      </c>
      <c r="R2443" t="b">
        <v>0</v>
      </c>
      <c r="S2443" t="s">
        <v>20</v>
      </c>
      <c r="T2443">
        <v>14</v>
      </c>
      <c r="U2443" t="s">
        <v>2314</v>
      </c>
      <c r="V2443" t="b">
        <v>0</v>
      </c>
      <c r="W2443" t="b">
        <v>1</v>
      </c>
      <c r="X2443" t="b">
        <v>0</v>
      </c>
      <c r="Y2443" t="b">
        <v>0</v>
      </c>
      <c r="Z2443" t="b">
        <v>1</v>
      </c>
      <c r="AA2443" t="b">
        <v>1</v>
      </c>
      <c r="AB2443" t="b">
        <v>0</v>
      </c>
      <c r="AC2443" t="b">
        <v>0</v>
      </c>
      <c r="AD2443" t="b">
        <v>0</v>
      </c>
      <c r="AE2443" t="b">
        <v>0</v>
      </c>
      <c r="AF2443" t="b">
        <v>0</v>
      </c>
      <c r="AG2443" t="b">
        <v>0</v>
      </c>
      <c r="AH2443" t="b">
        <v>0</v>
      </c>
      <c r="AI2443" t="b">
        <v>0</v>
      </c>
      <c r="AJ2443" t="b">
        <v>0</v>
      </c>
      <c r="AK2443" t="b">
        <v>0</v>
      </c>
      <c r="AL2443" t="b">
        <v>0</v>
      </c>
      <c r="AM2443" t="b">
        <v>0</v>
      </c>
    </row>
    <row r="2444" spans="1:39" ht="14.4" hidden="1" x14ac:dyDescent="0.3">
      <c r="A2444" t="s">
        <v>2560</v>
      </c>
      <c r="B2444">
        <v>2017</v>
      </c>
      <c r="C2444" t="s">
        <v>118</v>
      </c>
      <c r="D2444" t="s">
        <v>90</v>
      </c>
      <c r="E2444" t="s">
        <v>32</v>
      </c>
      <c r="F2444" t="s">
        <v>5172</v>
      </c>
      <c r="G2444" t="s">
        <v>33</v>
      </c>
      <c r="H2444" t="s">
        <v>34</v>
      </c>
      <c r="I2444" t="s">
        <v>61</v>
      </c>
      <c r="J2444" t="b">
        <v>0</v>
      </c>
      <c r="L2444">
        <v>0.05</v>
      </c>
      <c r="M2444" t="s">
        <v>7998</v>
      </c>
      <c r="O2444">
        <v>57956</v>
      </c>
      <c r="P2444">
        <v>-3.42</v>
      </c>
      <c r="Q2444">
        <v>0.67</v>
      </c>
      <c r="R2444" t="b">
        <v>0</v>
      </c>
      <c r="S2444" t="s">
        <v>20</v>
      </c>
      <c r="T2444">
        <v>15</v>
      </c>
      <c r="U2444" t="s">
        <v>2314</v>
      </c>
      <c r="V2444" t="b">
        <v>0</v>
      </c>
      <c r="W2444" t="b">
        <v>0</v>
      </c>
      <c r="X2444" t="b">
        <v>0</v>
      </c>
      <c r="Y2444" t="b">
        <v>1</v>
      </c>
      <c r="Z2444" t="b">
        <v>0</v>
      </c>
      <c r="AA2444" t="b">
        <v>0</v>
      </c>
      <c r="AB2444" t="b">
        <v>1</v>
      </c>
      <c r="AC2444" t="b">
        <v>1</v>
      </c>
      <c r="AD2444" t="b">
        <v>0</v>
      </c>
      <c r="AE2444" t="b">
        <v>1</v>
      </c>
      <c r="AF2444" t="b">
        <v>0</v>
      </c>
      <c r="AG2444" t="b">
        <v>0</v>
      </c>
      <c r="AH2444" t="b">
        <v>0</v>
      </c>
      <c r="AI2444" t="b">
        <v>0</v>
      </c>
      <c r="AJ2444" t="b">
        <v>0</v>
      </c>
      <c r="AK2444" t="b">
        <v>0</v>
      </c>
      <c r="AL2444" t="b">
        <v>0</v>
      </c>
      <c r="AM2444" t="b">
        <v>0</v>
      </c>
    </row>
    <row r="2445" spans="1:39" ht="14.4" hidden="1" x14ac:dyDescent="0.3">
      <c r="A2445" t="s">
        <v>2561</v>
      </c>
      <c r="B2445">
        <v>2017</v>
      </c>
      <c r="C2445" t="s">
        <v>171</v>
      </c>
      <c r="D2445" t="s">
        <v>24</v>
      </c>
      <c r="E2445" t="s">
        <v>54</v>
      </c>
      <c r="F2445" t="s">
        <v>40</v>
      </c>
      <c r="G2445" t="s">
        <v>65</v>
      </c>
      <c r="H2445" t="s">
        <v>52</v>
      </c>
      <c r="I2445" t="s">
        <v>98</v>
      </c>
      <c r="J2445" t="b">
        <v>0</v>
      </c>
      <c r="L2445">
        <v>0.04</v>
      </c>
      <c r="M2445" t="s">
        <v>7997</v>
      </c>
      <c r="O2445">
        <v>79807</v>
      </c>
      <c r="P2445">
        <v>1.32</v>
      </c>
      <c r="Q2445">
        <v>0.61</v>
      </c>
      <c r="R2445" t="b">
        <v>0</v>
      </c>
      <c r="S2445" t="s">
        <v>20</v>
      </c>
      <c r="T2445">
        <v>18</v>
      </c>
      <c r="U2445" t="s">
        <v>2314</v>
      </c>
      <c r="V2445" t="b">
        <v>1</v>
      </c>
      <c r="W2445" t="b">
        <v>1</v>
      </c>
      <c r="X2445" t="b">
        <v>1</v>
      </c>
      <c r="Y2445" t="b">
        <v>1</v>
      </c>
      <c r="Z2445" t="b">
        <v>0</v>
      </c>
      <c r="AA2445" t="b">
        <v>0</v>
      </c>
      <c r="AB2445" t="b">
        <v>0</v>
      </c>
      <c r="AC2445" t="b">
        <v>0</v>
      </c>
      <c r="AD2445" t="b">
        <v>0</v>
      </c>
      <c r="AE2445" t="b">
        <v>1</v>
      </c>
      <c r="AF2445" t="b">
        <v>0</v>
      </c>
      <c r="AG2445" t="b">
        <v>0</v>
      </c>
      <c r="AH2445" t="b">
        <v>0</v>
      </c>
      <c r="AI2445" t="b">
        <v>0</v>
      </c>
      <c r="AJ2445" t="b">
        <v>0</v>
      </c>
      <c r="AK2445" t="b">
        <v>0</v>
      </c>
      <c r="AL2445" t="b">
        <v>0</v>
      </c>
      <c r="AM2445" t="b">
        <v>0</v>
      </c>
    </row>
    <row r="2446" spans="1:39" ht="14.4" hidden="1" x14ac:dyDescent="0.3">
      <c r="A2446" t="s">
        <v>2562</v>
      </c>
      <c r="B2446">
        <v>2017</v>
      </c>
      <c r="C2446" t="s">
        <v>101</v>
      </c>
      <c r="D2446" t="s">
        <v>77</v>
      </c>
      <c r="E2446" t="s">
        <v>97</v>
      </c>
      <c r="F2446" t="s">
        <v>5176</v>
      </c>
      <c r="G2446" t="s">
        <v>26</v>
      </c>
      <c r="H2446" t="s">
        <v>105</v>
      </c>
      <c r="I2446" t="s">
        <v>28</v>
      </c>
      <c r="J2446" t="b">
        <v>0</v>
      </c>
      <c r="L2446">
        <v>0.15</v>
      </c>
      <c r="M2446" t="s">
        <v>7996</v>
      </c>
      <c r="O2446">
        <v>75677</v>
      </c>
      <c r="P2446">
        <v>0.86</v>
      </c>
      <c r="Q2446">
        <v>0.82</v>
      </c>
      <c r="R2446" t="b">
        <v>0</v>
      </c>
      <c r="S2446" t="s">
        <v>20</v>
      </c>
      <c r="T2446">
        <v>6</v>
      </c>
      <c r="U2446" t="s">
        <v>2314</v>
      </c>
      <c r="V2446" t="b">
        <v>0</v>
      </c>
      <c r="W2446" t="b">
        <v>0</v>
      </c>
      <c r="X2446" t="b">
        <v>0</v>
      </c>
      <c r="Y2446" t="b">
        <v>0</v>
      </c>
      <c r="Z2446" t="b">
        <v>1</v>
      </c>
      <c r="AA2446" t="b">
        <v>0</v>
      </c>
      <c r="AB2446" t="b">
        <v>1</v>
      </c>
      <c r="AC2446" t="b">
        <v>0</v>
      </c>
      <c r="AD2446" t="b">
        <v>1</v>
      </c>
      <c r="AE2446" t="b">
        <v>0</v>
      </c>
      <c r="AF2446" t="b">
        <v>0</v>
      </c>
      <c r="AG2446" t="b">
        <v>0</v>
      </c>
      <c r="AH2446" t="b">
        <v>0</v>
      </c>
      <c r="AI2446" t="b">
        <v>0</v>
      </c>
      <c r="AJ2446" t="b">
        <v>0</v>
      </c>
      <c r="AK2446" t="b">
        <v>0</v>
      </c>
      <c r="AL2446" t="b">
        <v>0</v>
      </c>
      <c r="AM2446" t="b">
        <v>0</v>
      </c>
    </row>
    <row r="2447" spans="1:39" ht="14.4" hidden="1" x14ac:dyDescent="0.3">
      <c r="A2447" t="s">
        <v>2563</v>
      </c>
      <c r="B2447">
        <v>2017</v>
      </c>
      <c r="C2447" t="s">
        <v>67</v>
      </c>
      <c r="D2447" t="s">
        <v>68</v>
      </c>
      <c r="E2447" t="s">
        <v>81</v>
      </c>
      <c r="F2447" t="s">
        <v>5169</v>
      </c>
      <c r="G2447" t="s">
        <v>46</v>
      </c>
      <c r="H2447" t="s">
        <v>27</v>
      </c>
      <c r="I2447" t="s">
        <v>28</v>
      </c>
      <c r="J2447" t="b">
        <v>0</v>
      </c>
      <c r="L2447">
        <v>0.04</v>
      </c>
      <c r="M2447" t="s">
        <v>7995</v>
      </c>
      <c r="O2447">
        <v>81253</v>
      </c>
      <c r="P2447">
        <v>1.8</v>
      </c>
      <c r="Q2447">
        <v>0.7</v>
      </c>
      <c r="R2447" t="b">
        <v>0</v>
      </c>
      <c r="S2447" t="s">
        <v>35</v>
      </c>
      <c r="T2447">
        <v>19</v>
      </c>
      <c r="U2447" t="s">
        <v>2314</v>
      </c>
      <c r="V2447" t="b">
        <v>0</v>
      </c>
      <c r="W2447" t="b">
        <v>1</v>
      </c>
      <c r="X2447" t="b">
        <v>0</v>
      </c>
      <c r="Y2447" t="b">
        <v>1</v>
      </c>
      <c r="Z2447" t="b">
        <v>0</v>
      </c>
      <c r="AA2447" t="b">
        <v>0</v>
      </c>
      <c r="AB2447" t="b">
        <v>0</v>
      </c>
      <c r="AC2447" t="b">
        <v>0</v>
      </c>
      <c r="AD2447" t="b">
        <v>1</v>
      </c>
      <c r="AE2447" t="b">
        <v>0</v>
      </c>
      <c r="AF2447" t="b">
        <v>0</v>
      </c>
      <c r="AG2447" t="b">
        <v>0</v>
      </c>
      <c r="AH2447" t="b">
        <v>0</v>
      </c>
      <c r="AI2447" t="b">
        <v>0</v>
      </c>
      <c r="AJ2447" t="b">
        <v>0</v>
      </c>
      <c r="AK2447" t="b">
        <v>0</v>
      </c>
      <c r="AL2447" t="b">
        <v>0</v>
      </c>
      <c r="AM2447" t="b">
        <v>0</v>
      </c>
    </row>
    <row r="2448" spans="1:39" ht="14.4" hidden="1" x14ac:dyDescent="0.3">
      <c r="A2448" t="s">
        <v>2564</v>
      </c>
      <c r="B2448">
        <v>2017</v>
      </c>
      <c r="C2448" t="s">
        <v>51</v>
      </c>
      <c r="D2448" t="s">
        <v>31</v>
      </c>
      <c r="E2448" t="s">
        <v>39</v>
      </c>
      <c r="F2448" t="s">
        <v>5172</v>
      </c>
      <c r="G2448" t="s">
        <v>65</v>
      </c>
      <c r="H2448" t="s">
        <v>42</v>
      </c>
      <c r="I2448" t="s">
        <v>98</v>
      </c>
      <c r="J2448" t="b">
        <v>0</v>
      </c>
      <c r="L2448">
        <v>0.09</v>
      </c>
      <c r="M2448" t="s">
        <v>6844</v>
      </c>
      <c r="O2448">
        <v>22003</v>
      </c>
      <c r="P2448">
        <v>-3.9</v>
      </c>
      <c r="Q2448">
        <v>0.65</v>
      </c>
      <c r="R2448" t="b">
        <v>0</v>
      </c>
      <c r="S2448" t="s">
        <v>20</v>
      </c>
      <c r="T2448">
        <v>15</v>
      </c>
      <c r="U2448" t="s">
        <v>2314</v>
      </c>
      <c r="V2448" t="b">
        <v>0</v>
      </c>
      <c r="W2448" t="b">
        <v>1</v>
      </c>
      <c r="X2448" t="b">
        <v>0</v>
      </c>
      <c r="Y2448" t="b">
        <v>0</v>
      </c>
      <c r="Z2448" t="b">
        <v>1</v>
      </c>
      <c r="AA2448" t="b">
        <v>1</v>
      </c>
      <c r="AB2448" t="b">
        <v>0</v>
      </c>
      <c r="AC2448" t="b">
        <v>0</v>
      </c>
      <c r="AD2448" t="b">
        <v>1</v>
      </c>
      <c r="AE2448" t="b">
        <v>0</v>
      </c>
      <c r="AF2448" t="b">
        <v>0</v>
      </c>
      <c r="AG2448" t="b">
        <v>0</v>
      </c>
      <c r="AH2448" t="b">
        <v>0</v>
      </c>
      <c r="AI2448" t="b">
        <v>0</v>
      </c>
      <c r="AJ2448" t="b">
        <v>0</v>
      </c>
      <c r="AK2448" t="b">
        <v>0</v>
      </c>
      <c r="AL2448" t="b">
        <v>0</v>
      </c>
      <c r="AM2448" t="b">
        <v>0</v>
      </c>
    </row>
    <row r="2449" spans="1:39" ht="14.4" hidden="1" x14ac:dyDescent="0.3">
      <c r="A2449" t="s">
        <v>2565</v>
      </c>
      <c r="B2449">
        <v>2017</v>
      </c>
      <c r="C2449" t="s">
        <v>30</v>
      </c>
      <c r="D2449" t="s">
        <v>31</v>
      </c>
      <c r="E2449" t="s">
        <v>120</v>
      </c>
      <c r="F2449" t="s">
        <v>5172</v>
      </c>
      <c r="G2449" t="s">
        <v>86</v>
      </c>
      <c r="H2449" t="s">
        <v>34</v>
      </c>
      <c r="I2449" t="s">
        <v>28</v>
      </c>
      <c r="J2449" t="b">
        <v>0</v>
      </c>
      <c r="L2449">
        <v>0.19</v>
      </c>
      <c r="M2449" t="s">
        <v>7994</v>
      </c>
      <c r="O2449">
        <v>24323</v>
      </c>
      <c r="P2449">
        <v>-0.81</v>
      </c>
      <c r="Q2449">
        <v>0.72</v>
      </c>
      <c r="R2449" t="b">
        <v>0</v>
      </c>
      <c r="S2449" t="s">
        <v>40</v>
      </c>
      <c r="T2449">
        <v>1</v>
      </c>
      <c r="U2449" t="s">
        <v>2314</v>
      </c>
      <c r="V2449" t="b">
        <v>1</v>
      </c>
      <c r="W2449" t="b">
        <v>1</v>
      </c>
      <c r="X2449" t="b">
        <v>0</v>
      </c>
      <c r="Y2449" t="b">
        <v>0</v>
      </c>
      <c r="Z2449" t="b">
        <v>0</v>
      </c>
      <c r="AA2449" t="b">
        <v>1</v>
      </c>
      <c r="AB2449" t="b">
        <v>1</v>
      </c>
      <c r="AC2449" t="b">
        <v>0</v>
      </c>
      <c r="AD2449" t="b">
        <v>1</v>
      </c>
      <c r="AE2449" t="b">
        <v>0</v>
      </c>
      <c r="AF2449" t="b">
        <v>0</v>
      </c>
      <c r="AG2449" t="b">
        <v>0</v>
      </c>
      <c r="AH2449" t="b">
        <v>0</v>
      </c>
      <c r="AI2449" t="b">
        <v>0</v>
      </c>
      <c r="AJ2449" t="b">
        <v>0</v>
      </c>
      <c r="AK2449" t="b">
        <v>0</v>
      </c>
      <c r="AL2449" t="b">
        <v>0</v>
      </c>
      <c r="AM2449" t="b">
        <v>0</v>
      </c>
    </row>
    <row r="2450" spans="1:39" ht="14.4" hidden="1" x14ac:dyDescent="0.3">
      <c r="A2450" t="s">
        <v>2566</v>
      </c>
      <c r="B2450">
        <v>2017</v>
      </c>
      <c r="C2450" t="s">
        <v>104</v>
      </c>
      <c r="D2450" t="s">
        <v>15</v>
      </c>
      <c r="E2450" t="s">
        <v>108</v>
      </c>
      <c r="F2450" t="s">
        <v>40</v>
      </c>
      <c r="G2450" t="s">
        <v>26</v>
      </c>
      <c r="H2450" t="s">
        <v>60</v>
      </c>
      <c r="I2450" t="s">
        <v>83</v>
      </c>
      <c r="J2450" t="b">
        <v>0</v>
      </c>
      <c r="L2450">
        <v>0.04</v>
      </c>
      <c r="M2450" t="s">
        <v>7993</v>
      </c>
      <c r="O2450">
        <v>41465</v>
      </c>
      <c r="P2450">
        <v>0.69</v>
      </c>
      <c r="Q2450">
        <v>0.65</v>
      </c>
      <c r="R2450" t="b">
        <v>0</v>
      </c>
      <c r="S2450" t="s">
        <v>20</v>
      </c>
      <c r="T2450">
        <v>10</v>
      </c>
      <c r="U2450" t="s">
        <v>2314</v>
      </c>
      <c r="V2450" t="b">
        <v>1</v>
      </c>
      <c r="W2450" t="b">
        <v>0</v>
      </c>
      <c r="X2450" t="b">
        <v>0</v>
      </c>
      <c r="Y2450" t="b">
        <v>0</v>
      </c>
      <c r="Z2450" t="b">
        <v>0</v>
      </c>
      <c r="AA2450" t="b">
        <v>0</v>
      </c>
      <c r="AB2450" t="b">
        <v>1</v>
      </c>
      <c r="AC2450" t="b">
        <v>1</v>
      </c>
      <c r="AD2450" t="b">
        <v>1</v>
      </c>
      <c r="AE2450" t="b">
        <v>0</v>
      </c>
      <c r="AF2450" t="b">
        <v>0</v>
      </c>
      <c r="AG2450" t="b">
        <v>0</v>
      </c>
      <c r="AH2450" t="b">
        <v>0</v>
      </c>
      <c r="AI2450" t="b">
        <v>0</v>
      </c>
      <c r="AJ2450" t="b">
        <v>0</v>
      </c>
      <c r="AK2450" t="b">
        <v>0</v>
      </c>
      <c r="AL2450" t="b">
        <v>0</v>
      </c>
      <c r="AM2450" t="b">
        <v>0</v>
      </c>
    </row>
    <row r="2451" spans="1:39" ht="14.4" hidden="1" x14ac:dyDescent="0.3">
      <c r="A2451" t="s">
        <v>2567</v>
      </c>
      <c r="B2451">
        <v>2017</v>
      </c>
      <c r="C2451" t="s">
        <v>48</v>
      </c>
      <c r="D2451" t="s">
        <v>24</v>
      </c>
      <c r="E2451" t="s">
        <v>39</v>
      </c>
      <c r="F2451" t="s">
        <v>40</v>
      </c>
      <c r="G2451" t="s">
        <v>55</v>
      </c>
      <c r="H2451" t="s">
        <v>94</v>
      </c>
      <c r="I2451" t="s">
        <v>61</v>
      </c>
      <c r="J2451" t="b">
        <v>0</v>
      </c>
      <c r="L2451">
        <v>0.15</v>
      </c>
      <c r="M2451" t="s">
        <v>7992</v>
      </c>
      <c r="O2451">
        <v>80454</v>
      </c>
      <c r="P2451">
        <v>2.0499999999999998</v>
      </c>
      <c r="Q2451">
        <v>0.66</v>
      </c>
      <c r="R2451" t="b">
        <v>0</v>
      </c>
      <c r="S2451" t="s">
        <v>40</v>
      </c>
      <c r="T2451">
        <v>11</v>
      </c>
      <c r="U2451" t="s">
        <v>2314</v>
      </c>
      <c r="V2451" t="b">
        <v>0</v>
      </c>
      <c r="W2451" t="b">
        <v>1</v>
      </c>
      <c r="X2451" t="b">
        <v>1</v>
      </c>
      <c r="Y2451" t="b">
        <v>0</v>
      </c>
      <c r="Z2451" t="b">
        <v>1</v>
      </c>
      <c r="AA2451" t="b">
        <v>1</v>
      </c>
      <c r="AB2451" t="b">
        <v>0</v>
      </c>
      <c r="AC2451" t="b">
        <v>0</v>
      </c>
      <c r="AD2451" t="b">
        <v>0</v>
      </c>
      <c r="AE2451" t="b">
        <v>1</v>
      </c>
      <c r="AF2451" t="b">
        <v>0</v>
      </c>
      <c r="AG2451" t="b">
        <v>0</v>
      </c>
      <c r="AH2451" t="b">
        <v>0</v>
      </c>
      <c r="AI2451" t="b">
        <v>0</v>
      </c>
      <c r="AJ2451" t="b">
        <v>0</v>
      </c>
      <c r="AK2451" t="b">
        <v>0</v>
      </c>
      <c r="AL2451" t="b">
        <v>0</v>
      </c>
      <c r="AM2451" t="b">
        <v>0</v>
      </c>
    </row>
    <row r="2452" spans="1:39" ht="14.4" hidden="1" x14ac:dyDescent="0.3">
      <c r="A2452" t="s">
        <v>2568</v>
      </c>
      <c r="B2452">
        <v>2017</v>
      </c>
      <c r="C2452" t="s">
        <v>244</v>
      </c>
      <c r="D2452" t="s">
        <v>24</v>
      </c>
      <c r="E2452" t="s">
        <v>97</v>
      </c>
      <c r="F2452" t="s">
        <v>5176</v>
      </c>
      <c r="G2452" t="s">
        <v>65</v>
      </c>
      <c r="H2452" t="s">
        <v>60</v>
      </c>
      <c r="I2452" t="s">
        <v>61</v>
      </c>
      <c r="J2452" t="b">
        <v>0</v>
      </c>
      <c r="L2452">
        <v>0.17</v>
      </c>
      <c r="M2452" t="s">
        <v>7991</v>
      </c>
      <c r="O2452">
        <v>79583</v>
      </c>
      <c r="P2452">
        <v>3.18</v>
      </c>
      <c r="Q2452">
        <v>0.75</v>
      </c>
      <c r="R2452" t="b">
        <v>0</v>
      </c>
      <c r="S2452" t="s">
        <v>20</v>
      </c>
      <c r="T2452">
        <v>1</v>
      </c>
      <c r="U2452" t="s">
        <v>2314</v>
      </c>
      <c r="V2452" t="b">
        <v>0</v>
      </c>
      <c r="W2452" t="b">
        <v>1</v>
      </c>
      <c r="X2452" t="b">
        <v>0</v>
      </c>
      <c r="Y2452" t="b">
        <v>1</v>
      </c>
      <c r="Z2452" t="b">
        <v>0</v>
      </c>
      <c r="AA2452" t="b">
        <v>0</v>
      </c>
      <c r="AB2452" t="b">
        <v>1</v>
      </c>
      <c r="AC2452" t="b">
        <v>1</v>
      </c>
      <c r="AD2452" t="b">
        <v>0</v>
      </c>
      <c r="AE2452" t="b">
        <v>0</v>
      </c>
      <c r="AF2452" t="b">
        <v>0</v>
      </c>
      <c r="AG2452" t="b">
        <v>0</v>
      </c>
      <c r="AH2452" t="b">
        <v>0</v>
      </c>
      <c r="AI2452" t="b">
        <v>0</v>
      </c>
      <c r="AJ2452" t="b">
        <v>0</v>
      </c>
      <c r="AK2452" t="b">
        <v>0</v>
      </c>
      <c r="AL2452" t="b">
        <v>0</v>
      </c>
      <c r="AM2452" t="b">
        <v>0</v>
      </c>
    </row>
    <row r="2453" spans="1:39" ht="14.4" hidden="1" x14ac:dyDescent="0.3">
      <c r="A2453" t="s">
        <v>2569</v>
      </c>
      <c r="B2453">
        <v>2017</v>
      </c>
      <c r="C2453" t="s">
        <v>143</v>
      </c>
      <c r="D2453" t="s">
        <v>38</v>
      </c>
      <c r="E2453" t="s">
        <v>25</v>
      </c>
      <c r="F2453" t="s">
        <v>5169</v>
      </c>
      <c r="G2453" t="s">
        <v>86</v>
      </c>
      <c r="H2453" t="s">
        <v>34</v>
      </c>
      <c r="I2453" t="s">
        <v>49</v>
      </c>
      <c r="J2453" t="b">
        <v>0</v>
      </c>
      <c r="L2453">
        <v>0.18</v>
      </c>
      <c r="M2453" t="s">
        <v>7990</v>
      </c>
      <c r="O2453">
        <v>38887</v>
      </c>
      <c r="P2453">
        <v>2.48</v>
      </c>
      <c r="Q2453">
        <v>0.71</v>
      </c>
      <c r="R2453" t="b">
        <v>0</v>
      </c>
      <c r="S2453" t="s">
        <v>35</v>
      </c>
      <c r="T2453">
        <v>9</v>
      </c>
      <c r="U2453" t="s">
        <v>2314</v>
      </c>
      <c r="V2453" t="b">
        <v>0</v>
      </c>
      <c r="W2453" t="b">
        <v>1</v>
      </c>
      <c r="X2453" t="b">
        <v>0</v>
      </c>
      <c r="Y2453" t="b">
        <v>1</v>
      </c>
      <c r="Z2453" t="b">
        <v>0</v>
      </c>
      <c r="AA2453" t="b">
        <v>1</v>
      </c>
      <c r="AB2453" t="b">
        <v>1</v>
      </c>
      <c r="AC2453" t="b">
        <v>1</v>
      </c>
      <c r="AD2453" t="b">
        <v>0</v>
      </c>
      <c r="AE2453" t="b">
        <v>0</v>
      </c>
      <c r="AF2453" t="b">
        <v>0</v>
      </c>
      <c r="AG2453" t="b">
        <v>0</v>
      </c>
      <c r="AH2453" t="b">
        <v>0</v>
      </c>
      <c r="AI2453" t="b">
        <v>0</v>
      </c>
      <c r="AJ2453" t="b">
        <v>0</v>
      </c>
      <c r="AK2453" t="b">
        <v>0</v>
      </c>
      <c r="AL2453" t="b">
        <v>0</v>
      </c>
      <c r="AM2453" t="b">
        <v>0</v>
      </c>
    </row>
    <row r="2454" spans="1:39" ht="14.4" hidden="1" x14ac:dyDescent="0.3">
      <c r="A2454" t="s">
        <v>2570</v>
      </c>
      <c r="B2454">
        <v>2017</v>
      </c>
      <c r="C2454" t="s">
        <v>89</v>
      </c>
      <c r="D2454" t="s">
        <v>90</v>
      </c>
      <c r="E2454" t="s">
        <v>108</v>
      </c>
      <c r="F2454" t="s">
        <v>40</v>
      </c>
      <c r="G2454" t="s">
        <v>26</v>
      </c>
      <c r="H2454" t="s">
        <v>60</v>
      </c>
      <c r="I2454" t="s">
        <v>28</v>
      </c>
      <c r="J2454" t="b">
        <v>0</v>
      </c>
      <c r="L2454">
        <v>0.14000000000000001</v>
      </c>
      <c r="M2454" t="s">
        <v>7989</v>
      </c>
      <c r="O2454">
        <v>55265</v>
      </c>
      <c r="P2454">
        <v>-0.82</v>
      </c>
      <c r="Q2454">
        <v>0.66</v>
      </c>
      <c r="R2454" t="b">
        <v>0</v>
      </c>
      <c r="S2454" t="s">
        <v>20</v>
      </c>
      <c r="T2454">
        <v>3</v>
      </c>
      <c r="U2454" t="s">
        <v>2314</v>
      </c>
      <c r="V2454" t="b">
        <v>0</v>
      </c>
      <c r="W2454" t="b">
        <v>0</v>
      </c>
      <c r="X2454" t="b">
        <v>0</v>
      </c>
      <c r="Y2454" t="b">
        <v>1</v>
      </c>
      <c r="Z2454" t="b">
        <v>1</v>
      </c>
      <c r="AA2454" t="b">
        <v>1</v>
      </c>
      <c r="AB2454" t="b">
        <v>1</v>
      </c>
      <c r="AC2454" t="b">
        <v>1</v>
      </c>
      <c r="AD2454" t="b">
        <v>0</v>
      </c>
      <c r="AE2454" t="b">
        <v>1</v>
      </c>
      <c r="AF2454" t="b">
        <v>0</v>
      </c>
      <c r="AG2454" t="b">
        <v>0</v>
      </c>
      <c r="AH2454" t="b">
        <v>0</v>
      </c>
      <c r="AI2454" t="b">
        <v>0</v>
      </c>
      <c r="AJ2454" t="b">
        <v>0</v>
      </c>
      <c r="AK2454" t="b">
        <v>0</v>
      </c>
      <c r="AL2454" t="b">
        <v>0</v>
      </c>
      <c r="AM2454" t="b">
        <v>0</v>
      </c>
    </row>
    <row r="2455" spans="1:39" ht="14.4" hidden="1" x14ac:dyDescent="0.3">
      <c r="A2455" t="s">
        <v>2571</v>
      </c>
      <c r="B2455">
        <v>2017</v>
      </c>
      <c r="C2455" t="s">
        <v>158</v>
      </c>
      <c r="D2455" t="s">
        <v>15</v>
      </c>
      <c r="E2455" t="s">
        <v>135</v>
      </c>
      <c r="F2455" t="s">
        <v>5181</v>
      </c>
      <c r="G2455" t="s">
        <v>41</v>
      </c>
      <c r="H2455" t="s">
        <v>42</v>
      </c>
      <c r="I2455" t="s">
        <v>28</v>
      </c>
      <c r="J2455" t="b">
        <v>1</v>
      </c>
      <c r="K2455" t="s">
        <v>7987</v>
      </c>
      <c r="L2455">
        <v>0.74</v>
      </c>
      <c r="M2455" t="s">
        <v>7988</v>
      </c>
      <c r="N2455" t="s">
        <v>7987</v>
      </c>
      <c r="O2455">
        <v>45234</v>
      </c>
      <c r="P2455">
        <v>1.92</v>
      </c>
      <c r="Q2455">
        <v>0.15</v>
      </c>
      <c r="R2455" t="b">
        <v>1</v>
      </c>
      <c r="S2455" t="s">
        <v>35</v>
      </c>
      <c r="T2455">
        <v>9</v>
      </c>
      <c r="U2455" t="s">
        <v>2314</v>
      </c>
      <c r="V2455" t="b">
        <v>0</v>
      </c>
      <c r="W2455" t="b">
        <v>1</v>
      </c>
      <c r="X2455" t="b">
        <v>0</v>
      </c>
      <c r="Y2455" t="b">
        <v>1</v>
      </c>
      <c r="Z2455" t="b">
        <v>1</v>
      </c>
      <c r="AA2455" t="b">
        <v>1</v>
      </c>
      <c r="AB2455" t="b">
        <v>1</v>
      </c>
      <c r="AC2455" t="b">
        <v>0</v>
      </c>
      <c r="AD2455" t="b">
        <v>0</v>
      </c>
      <c r="AE2455" t="b">
        <v>0</v>
      </c>
      <c r="AF2455" t="b">
        <v>0</v>
      </c>
      <c r="AG2455" t="b">
        <v>0</v>
      </c>
      <c r="AH2455" t="b">
        <v>1</v>
      </c>
      <c r="AI2455" t="b">
        <v>1</v>
      </c>
      <c r="AJ2455" t="b">
        <v>0</v>
      </c>
      <c r="AK2455" t="b">
        <v>0</v>
      </c>
      <c r="AL2455" t="b">
        <v>1</v>
      </c>
      <c r="AM2455" t="b">
        <v>1</v>
      </c>
    </row>
    <row r="2456" spans="1:39" ht="14.4" hidden="1" x14ac:dyDescent="0.3">
      <c r="A2456" t="s">
        <v>2572</v>
      </c>
      <c r="B2456">
        <v>2017</v>
      </c>
      <c r="C2456" t="s">
        <v>104</v>
      </c>
      <c r="D2456" t="s">
        <v>15</v>
      </c>
      <c r="E2456" t="s">
        <v>108</v>
      </c>
      <c r="F2456" t="s">
        <v>40</v>
      </c>
      <c r="G2456" t="s">
        <v>93</v>
      </c>
      <c r="H2456" t="s">
        <v>69</v>
      </c>
      <c r="I2456" t="s">
        <v>28</v>
      </c>
      <c r="J2456" t="b">
        <v>0</v>
      </c>
      <c r="L2456">
        <v>0.02</v>
      </c>
      <c r="M2456" t="s">
        <v>7986</v>
      </c>
      <c r="O2456">
        <v>37514</v>
      </c>
      <c r="P2456">
        <v>2.4300000000000002</v>
      </c>
      <c r="Q2456">
        <v>0.75</v>
      </c>
      <c r="R2456" t="b">
        <v>0</v>
      </c>
      <c r="S2456" t="s">
        <v>35</v>
      </c>
      <c r="T2456">
        <v>18</v>
      </c>
      <c r="U2456" t="s">
        <v>2314</v>
      </c>
      <c r="V2456" t="b">
        <v>1</v>
      </c>
      <c r="W2456" t="b">
        <v>1</v>
      </c>
      <c r="X2456" t="b">
        <v>1</v>
      </c>
      <c r="Y2456" t="b">
        <v>0</v>
      </c>
      <c r="Z2456" t="b">
        <v>1</v>
      </c>
      <c r="AA2456" t="b">
        <v>1</v>
      </c>
      <c r="AB2456" t="b">
        <v>0</v>
      </c>
      <c r="AC2456" t="b">
        <v>0</v>
      </c>
      <c r="AD2456" t="b">
        <v>1</v>
      </c>
      <c r="AE2456" t="b">
        <v>0</v>
      </c>
      <c r="AF2456" t="b">
        <v>0</v>
      </c>
      <c r="AG2456" t="b">
        <v>0</v>
      </c>
      <c r="AH2456" t="b">
        <v>0</v>
      </c>
      <c r="AI2456" t="b">
        <v>0</v>
      </c>
      <c r="AJ2456" t="b">
        <v>0</v>
      </c>
      <c r="AK2456" t="b">
        <v>0</v>
      </c>
      <c r="AL2456" t="b">
        <v>0</v>
      </c>
      <c r="AM2456" t="b">
        <v>0</v>
      </c>
    </row>
    <row r="2457" spans="1:39" ht="14.4" hidden="1" x14ac:dyDescent="0.3">
      <c r="A2457" t="s">
        <v>2573</v>
      </c>
      <c r="B2457">
        <v>2017</v>
      </c>
      <c r="C2457" t="s">
        <v>44</v>
      </c>
      <c r="D2457" t="s">
        <v>31</v>
      </c>
      <c r="E2457" t="s">
        <v>16</v>
      </c>
      <c r="F2457" t="s">
        <v>5172</v>
      </c>
      <c r="G2457" t="s">
        <v>86</v>
      </c>
      <c r="H2457" t="s">
        <v>52</v>
      </c>
      <c r="I2457" t="s">
        <v>61</v>
      </c>
      <c r="J2457" t="b">
        <v>0</v>
      </c>
      <c r="L2457">
        <v>0.15</v>
      </c>
      <c r="M2457" t="s">
        <v>7985</v>
      </c>
      <c r="O2457">
        <v>27394</v>
      </c>
      <c r="P2457">
        <v>-1.27</v>
      </c>
      <c r="Q2457">
        <v>0.83</v>
      </c>
      <c r="R2457" t="b">
        <v>0</v>
      </c>
      <c r="S2457" t="s">
        <v>40</v>
      </c>
      <c r="T2457">
        <v>14</v>
      </c>
      <c r="U2457" t="s">
        <v>2314</v>
      </c>
      <c r="V2457" t="b">
        <v>1</v>
      </c>
      <c r="W2457" t="b">
        <v>0</v>
      </c>
      <c r="X2457" t="b">
        <v>1</v>
      </c>
      <c r="Y2457" t="b">
        <v>0</v>
      </c>
      <c r="Z2457" t="b">
        <v>0</v>
      </c>
      <c r="AA2457" t="b">
        <v>1</v>
      </c>
      <c r="AB2457" t="b">
        <v>1</v>
      </c>
      <c r="AC2457" t="b">
        <v>0</v>
      </c>
      <c r="AD2457" t="b">
        <v>0</v>
      </c>
      <c r="AE2457" t="b">
        <v>0</v>
      </c>
      <c r="AF2457" t="b">
        <v>0</v>
      </c>
      <c r="AG2457" t="b">
        <v>0</v>
      </c>
      <c r="AH2457" t="b">
        <v>0</v>
      </c>
      <c r="AI2457" t="b">
        <v>0</v>
      </c>
      <c r="AJ2457" t="b">
        <v>0</v>
      </c>
      <c r="AK2457" t="b">
        <v>0</v>
      </c>
      <c r="AL2457" t="b">
        <v>0</v>
      </c>
      <c r="AM2457" t="b">
        <v>0</v>
      </c>
    </row>
    <row r="2458" spans="1:39" ht="14.4" hidden="1" x14ac:dyDescent="0.3">
      <c r="A2458" t="s">
        <v>2574</v>
      </c>
      <c r="B2458">
        <v>2017</v>
      </c>
      <c r="C2458" t="s">
        <v>67</v>
      </c>
      <c r="D2458" t="s">
        <v>68</v>
      </c>
      <c r="E2458" t="s">
        <v>97</v>
      </c>
      <c r="F2458" t="s">
        <v>40</v>
      </c>
      <c r="G2458" t="s">
        <v>65</v>
      </c>
      <c r="H2458" t="s">
        <v>69</v>
      </c>
      <c r="I2458" t="s">
        <v>49</v>
      </c>
      <c r="J2458" t="b">
        <v>0</v>
      </c>
      <c r="L2458">
        <v>0.18</v>
      </c>
      <c r="M2458" t="s">
        <v>7984</v>
      </c>
      <c r="O2458">
        <v>89580</v>
      </c>
      <c r="P2458">
        <v>2.93</v>
      </c>
      <c r="Q2458">
        <v>0.79</v>
      </c>
      <c r="R2458" t="b">
        <v>0</v>
      </c>
      <c r="S2458" t="s">
        <v>40</v>
      </c>
      <c r="T2458">
        <v>19</v>
      </c>
      <c r="U2458" t="s">
        <v>2314</v>
      </c>
      <c r="V2458" t="b">
        <v>1</v>
      </c>
      <c r="W2458" t="b">
        <v>1</v>
      </c>
      <c r="X2458" t="b">
        <v>0</v>
      </c>
      <c r="Y2458" t="b">
        <v>0</v>
      </c>
      <c r="Z2458" t="b">
        <v>0</v>
      </c>
      <c r="AA2458" t="b">
        <v>0</v>
      </c>
      <c r="AB2458" t="b">
        <v>1</v>
      </c>
      <c r="AC2458" t="b">
        <v>1</v>
      </c>
      <c r="AD2458" t="b">
        <v>1</v>
      </c>
      <c r="AE2458" t="b">
        <v>0</v>
      </c>
      <c r="AF2458" t="b">
        <v>0</v>
      </c>
      <c r="AG2458" t="b">
        <v>0</v>
      </c>
      <c r="AH2458" t="b">
        <v>0</v>
      </c>
      <c r="AI2458" t="b">
        <v>0</v>
      </c>
      <c r="AJ2458" t="b">
        <v>0</v>
      </c>
      <c r="AK2458" t="b">
        <v>0</v>
      </c>
      <c r="AL2458" t="b">
        <v>0</v>
      </c>
      <c r="AM2458" t="b">
        <v>0</v>
      </c>
    </row>
    <row r="2459" spans="1:39" ht="14.4" hidden="1" x14ac:dyDescent="0.3">
      <c r="A2459" t="s">
        <v>2575</v>
      </c>
      <c r="B2459">
        <v>2017</v>
      </c>
      <c r="C2459" t="s">
        <v>137</v>
      </c>
      <c r="D2459" t="s">
        <v>77</v>
      </c>
      <c r="E2459" t="s">
        <v>45</v>
      </c>
      <c r="F2459" t="s">
        <v>5181</v>
      </c>
      <c r="G2459" t="s">
        <v>55</v>
      </c>
      <c r="H2459" t="s">
        <v>94</v>
      </c>
      <c r="I2459" t="s">
        <v>61</v>
      </c>
      <c r="J2459" t="b">
        <v>0</v>
      </c>
      <c r="L2459">
        <v>0.06</v>
      </c>
      <c r="M2459" t="s">
        <v>7983</v>
      </c>
      <c r="O2459">
        <v>71282</v>
      </c>
      <c r="P2459">
        <v>-4.54</v>
      </c>
      <c r="Q2459">
        <v>0.81</v>
      </c>
      <c r="R2459" t="b">
        <v>0</v>
      </c>
      <c r="S2459" t="s">
        <v>35</v>
      </c>
      <c r="T2459">
        <v>13</v>
      </c>
      <c r="U2459" t="s">
        <v>2314</v>
      </c>
      <c r="V2459" t="b">
        <v>1</v>
      </c>
      <c r="W2459" t="b">
        <v>1</v>
      </c>
      <c r="X2459" t="b">
        <v>0</v>
      </c>
      <c r="Y2459" t="b">
        <v>1</v>
      </c>
      <c r="Z2459" t="b">
        <v>0</v>
      </c>
      <c r="AA2459" t="b">
        <v>1</v>
      </c>
      <c r="AB2459" t="b">
        <v>0</v>
      </c>
      <c r="AC2459" t="b">
        <v>1</v>
      </c>
      <c r="AD2459" t="b">
        <v>0</v>
      </c>
      <c r="AE2459" t="b">
        <v>0</v>
      </c>
      <c r="AF2459" t="b">
        <v>0</v>
      </c>
      <c r="AG2459" t="b">
        <v>0</v>
      </c>
      <c r="AH2459" t="b">
        <v>0</v>
      </c>
      <c r="AI2459" t="b">
        <v>0</v>
      </c>
      <c r="AJ2459" t="b">
        <v>0</v>
      </c>
      <c r="AK2459" t="b">
        <v>0</v>
      </c>
      <c r="AL2459" t="b">
        <v>0</v>
      </c>
      <c r="AM2459" t="b">
        <v>0</v>
      </c>
    </row>
    <row r="2460" spans="1:39" ht="14.4" hidden="1" x14ac:dyDescent="0.3">
      <c r="A2460" t="s">
        <v>2576</v>
      </c>
      <c r="B2460">
        <v>2017</v>
      </c>
      <c r="C2460" t="s">
        <v>51</v>
      </c>
      <c r="D2460" t="s">
        <v>31</v>
      </c>
      <c r="E2460" t="s">
        <v>108</v>
      </c>
      <c r="F2460" t="s">
        <v>5181</v>
      </c>
      <c r="G2460" t="s">
        <v>65</v>
      </c>
      <c r="H2460" t="s">
        <v>34</v>
      </c>
      <c r="I2460" t="s">
        <v>49</v>
      </c>
      <c r="J2460" t="b">
        <v>0</v>
      </c>
      <c r="L2460">
        <v>0.1</v>
      </c>
      <c r="M2460" t="s">
        <v>7982</v>
      </c>
      <c r="O2460">
        <v>22513</v>
      </c>
      <c r="P2460">
        <v>-1.55</v>
      </c>
      <c r="Q2460">
        <v>0.88</v>
      </c>
      <c r="R2460" t="b">
        <v>0</v>
      </c>
      <c r="S2460" t="s">
        <v>20</v>
      </c>
      <c r="T2460">
        <v>6</v>
      </c>
      <c r="U2460" t="s">
        <v>2314</v>
      </c>
      <c r="V2460" t="b">
        <v>1</v>
      </c>
      <c r="W2460" t="b">
        <v>1</v>
      </c>
      <c r="X2460" t="b">
        <v>1</v>
      </c>
      <c r="Y2460" t="b">
        <v>0</v>
      </c>
      <c r="Z2460" t="b">
        <v>0</v>
      </c>
      <c r="AA2460" t="b">
        <v>0</v>
      </c>
      <c r="AB2460" t="b">
        <v>0</v>
      </c>
      <c r="AC2460" t="b">
        <v>1</v>
      </c>
      <c r="AD2460" t="b">
        <v>1</v>
      </c>
      <c r="AE2460" t="b">
        <v>1</v>
      </c>
      <c r="AF2460" t="b">
        <v>0</v>
      </c>
      <c r="AG2460" t="b">
        <v>0</v>
      </c>
      <c r="AH2460" t="b">
        <v>0</v>
      </c>
      <c r="AI2460" t="b">
        <v>0</v>
      </c>
      <c r="AJ2460" t="b">
        <v>0</v>
      </c>
      <c r="AK2460" t="b">
        <v>0</v>
      </c>
      <c r="AL2460" t="b">
        <v>0</v>
      </c>
      <c r="AM2460" t="b">
        <v>0</v>
      </c>
    </row>
    <row r="2461" spans="1:39" ht="14.4" hidden="1" x14ac:dyDescent="0.3">
      <c r="A2461" t="s">
        <v>2577</v>
      </c>
      <c r="B2461">
        <v>2017</v>
      </c>
      <c r="C2461" t="s">
        <v>37</v>
      </c>
      <c r="D2461" t="s">
        <v>38</v>
      </c>
      <c r="E2461" t="s">
        <v>16</v>
      </c>
      <c r="F2461" t="s">
        <v>40</v>
      </c>
      <c r="G2461" t="s">
        <v>26</v>
      </c>
      <c r="H2461" t="s">
        <v>94</v>
      </c>
      <c r="I2461" t="s">
        <v>83</v>
      </c>
      <c r="J2461" t="b">
        <v>0</v>
      </c>
      <c r="L2461">
        <v>0.14000000000000001</v>
      </c>
      <c r="M2461" t="s">
        <v>7981</v>
      </c>
      <c r="O2461">
        <v>45232</v>
      </c>
      <c r="P2461">
        <v>-2.74</v>
      </c>
      <c r="Q2461">
        <v>0.62</v>
      </c>
      <c r="R2461" t="b">
        <v>0</v>
      </c>
      <c r="S2461" t="s">
        <v>20</v>
      </c>
      <c r="T2461">
        <v>19</v>
      </c>
      <c r="U2461" t="s">
        <v>2314</v>
      </c>
      <c r="V2461" t="b">
        <v>1</v>
      </c>
      <c r="W2461" t="b">
        <v>1</v>
      </c>
      <c r="X2461" t="b">
        <v>0</v>
      </c>
      <c r="Y2461" t="b">
        <v>0</v>
      </c>
      <c r="Z2461" t="b">
        <v>0</v>
      </c>
      <c r="AA2461" t="b">
        <v>1</v>
      </c>
      <c r="AB2461" t="b">
        <v>0</v>
      </c>
      <c r="AC2461" t="b">
        <v>0</v>
      </c>
      <c r="AD2461" t="b">
        <v>0</v>
      </c>
      <c r="AE2461" t="b">
        <v>1</v>
      </c>
      <c r="AF2461" t="b">
        <v>0</v>
      </c>
      <c r="AG2461" t="b">
        <v>0</v>
      </c>
      <c r="AH2461" t="b">
        <v>0</v>
      </c>
      <c r="AI2461" t="b">
        <v>0</v>
      </c>
      <c r="AJ2461" t="b">
        <v>0</v>
      </c>
      <c r="AK2461" t="b">
        <v>0</v>
      </c>
      <c r="AL2461" t="b">
        <v>0</v>
      </c>
      <c r="AM2461" t="b">
        <v>0</v>
      </c>
    </row>
    <row r="2462" spans="1:39" ht="14.4" hidden="1" x14ac:dyDescent="0.3">
      <c r="A2462" t="s">
        <v>2578</v>
      </c>
      <c r="B2462">
        <v>2017</v>
      </c>
      <c r="C2462" t="s">
        <v>85</v>
      </c>
      <c r="D2462" t="s">
        <v>24</v>
      </c>
      <c r="E2462" t="s">
        <v>133</v>
      </c>
      <c r="F2462" t="s">
        <v>40</v>
      </c>
      <c r="G2462" t="s">
        <v>46</v>
      </c>
      <c r="H2462" t="s">
        <v>42</v>
      </c>
      <c r="I2462" t="s">
        <v>49</v>
      </c>
      <c r="J2462" t="b">
        <v>0</v>
      </c>
      <c r="L2462">
        <v>0.01</v>
      </c>
      <c r="M2462" t="s">
        <v>7980</v>
      </c>
      <c r="O2462">
        <v>78506</v>
      </c>
      <c r="P2462">
        <v>-1.37</v>
      </c>
      <c r="Q2462">
        <v>0.71</v>
      </c>
      <c r="R2462" t="b">
        <v>0</v>
      </c>
      <c r="S2462" t="s">
        <v>35</v>
      </c>
      <c r="T2462">
        <v>16</v>
      </c>
      <c r="U2462" t="s">
        <v>2314</v>
      </c>
      <c r="V2462" t="b">
        <v>1</v>
      </c>
      <c r="W2462" t="b">
        <v>0</v>
      </c>
      <c r="X2462" t="b">
        <v>0</v>
      </c>
      <c r="Y2462" t="b">
        <v>1</v>
      </c>
      <c r="Z2462" t="b">
        <v>1</v>
      </c>
      <c r="AA2462" t="b">
        <v>0</v>
      </c>
      <c r="AB2462" t="b">
        <v>0</v>
      </c>
      <c r="AC2462" t="b">
        <v>1</v>
      </c>
      <c r="AD2462" t="b">
        <v>1</v>
      </c>
      <c r="AE2462" t="b">
        <v>1</v>
      </c>
      <c r="AF2462" t="b">
        <v>0</v>
      </c>
      <c r="AG2462" t="b">
        <v>0</v>
      </c>
      <c r="AH2462" t="b">
        <v>0</v>
      </c>
      <c r="AI2462" t="b">
        <v>0</v>
      </c>
      <c r="AJ2462" t="b">
        <v>0</v>
      </c>
      <c r="AK2462" t="b">
        <v>0</v>
      </c>
      <c r="AL2462" t="b">
        <v>0</v>
      </c>
      <c r="AM2462" t="b">
        <v>0</v>
      </c>
    </row>
    <row r="2463" spans="1:39" ht="14.4" hidden="1" x14ac:dyDescent="0.3">
      <c r="A2463" t="s">
        <v>2579</v>
      </c>
      <c r="B2463">
        <v>2017</v>
      </c>
      <c r="C2463" t="s">
        <v>96</v>
      </c>
      <c r="D2463" t="s">
        <v>90</v>
      </c>
      <c r="E2463" t="s">
        <v>97</v>
      </c>
      <c r="F2463" t="s">
        <v>40</v>
      </c>
      <c r="G2463" t="s">
        <v>65</v>
      </c>
      <c r="H2463" t="s">
        <v>42</v>
      </c>
      <c r="I2463" t="s">
        <v>49</v>
      </c>
      <c r="J2463" t="b">
        <v>0</v>
      </c>
      <c r="L2463">
        <v>0.13</v>
      </c>
      <c r="M2463" t="s">
        <v>7979</v>
      </c>
      <c r="O2463">
        <v>60570</v>
      </c>
      <c r="P2463">
        <v>4.95</v>
      </c>
      <c r="Q2463">
        <v>0.61</v>
      </c>
      <c r="R2463" t="b">
        <v>0</v>
      </c>
      <c r="S2463" t="s">
        <v>35</v>
      </c>
      <c r="T2463">
        <v>10</v>
      </c>
      <c r="U2463" t="s">
        <v>2314</v>
      </c>
      <c r="V2463" t="b">
        <v>0</v>
      </c>
      <c r="W2463" t="b">
        <v>1</v>
      </c>
      <c r="X2463" t="b">
        <v>1</v>
      </c>
      <c r="Y2463" t="b">
        <v>0</v>
      </c>
      <c r="Z2463" t="b">
        <v>0</v>
      </c>
      <c r="AA2463" t="b">
        <v>1</v>
      </c>
      <c r="AB2463" t="b">
        <v>0</v>
      </c>
      <c r="AC2463" t="b">
        <v>1</v>
      </c>
      <c r="AD2463" t="b">
        <v>1</v>
      </c>
      <c r="AE2463" t="b">
        <v>1</v>
      </c>
      <c r="AF2463" t="b">
        <v>0</v>
      </c>
      <c r="AG2463" t="b">
        <v>0</v>
      </c>
      <c r="AH2463" t="b">
        <v>0</v>
      </c>
      <c r="AI2463" t="b">
        <v>0</v>
      </c>
      <c r="AJ2463" t="b">
        <v>0</v>
      </c>
      <c r="AK2463" t="b">
        <v>0</v>
      </c>
      <c r="AL2463" t="b">
        <v>0</v>
      </c>
      <c r="AM2463" t="b">
        <v>0</v>
      </c>
    </row>
    <row r="2464" spans="1:39" ht="14.4" hidden="1" x14ac:dyDescent="0.3">
      <c r="A2464" t="s">
        <v>2580</v>
      </c>
      <c r="B2464">
        <v>2017</v>
      </c>
      <c r="C2464" t="s">
        <v>244</v>
      </c>
      <c r="D2464" t="s">
        <v>24</v>
      </c>
      <c r="E2464" t="s">
        <v>133</v>
      </c>
      <c r="F2464" t="s">
        <v>5169</v>
      </c>
      <c r="G2464" t="s">
        <v>46</v>
      </c>
      <c r="H2464" t="s">
        <v>34</v>
      </c>
      <c r="I2464" t="s">
        <v>98</v>
      </c>
      <c r="J2464" t="b">
        <v>0</v>
      </c>
      <c r="L2464">
        <v>0.09</v>
      </c>
      <c r="M2464" t="s">
        <v>7978</v>
      </c>
      <c r="O2464">
        <v>63606</v>
      </c>
      <c r="P2464">
        <v>4.84</v>
      </c>
      <c r="Q2464">
        <v>0.88</v>
      </c>
      <c r="R2464" t="b">
        <v>0</v>
      </c>
      <c r="S2464" t="s">
        <v>20</v>
      </c>
      <c r="T2464">
        <v>17</v>
      </c>
      <c r="U2464" t="s">
        <v>2314</v>
      </c>
      <c r="V2464" t="b">
        <v>1</v>
      </c>
      <c r="W2464" t="b">
        <v>0</v>
      </c>
      <c r="X2464" t="b">
        <v>0</v>
      </c>
      <c r="Y2464" t="b">
        <v>0</v>
      </c>
      <c r="Z2464" t="b">
        <v>1</v>
      </c>
      <c r="AA2464" t="b">
        <v>0</v>
      </c>
      <c r="AB2464" t="b">
        <v>0</v>
      </c>
      <c r="AC2464" t="b">
        <v>1</v>
      </c>
      <c r="AD2464" t="b">
        <v>0</v>
      </c>
      <c r="AE2464" t="b">
        <v>1</v>
      </c>
      <c r="AF2464" t="b">
        <v>0</v>
      </c>
      <c r="AG2464" t="b">
        <v>0</v>
      </c>
      <c r="AH2464" t="b">
        <v>0</v>
      </c>
      <c r="AI2464" t="b">
        <v>0</v>
      </c>
      <c r="AJ2464" t="b">
        <v>0</v>
      </c>
      <c r="AK2464" t="b">
        <v>0</v>
      </c>
      <c r="AL2464" t="b">
        <v>0</v>
      </c>
      <c r="AM2464" t="b">
        <v>0</v>
      </c>
    </row>
    <row r="2465" spans="1:39" ht="14.4" hidden="1" x14ac:dyDescent="0.3">
      <c r="A2465" s="15" t="s">
        <v>2581</v>
      </c>
      <c r="B2465">
        <v>2017</v>
      </c>
      <c r="C2465" t="s">
        <v>76</v>
      </c>
      <c r="D2465" t="s">
        <v>77</v>
      </c>
      <c r="E2465" t="s">
        <v>78</v>
      </c>
      <c r="F2465" t="s">
        <v>5181</v>
      </c>
      <c r="G2465" t="s">
        <v>33</v>
      </c>
      <c r="H2465" t="s">
        <v>91</v>
      </c>
      <c r="I2465" t="s">
        <v>28</v>
      </c>
      <c r="J2465" t="b">
        <v>1</v>
      </c>
      <c r="K2465" t="s">
        <v>7976</v>
      </c>
      <c r="L2465">
        <v>0.9</v>
      </c>
      <c r="M2465" t="s">
        <v>7977</v>
      </c>
      <c r="N2465" t="s">
        <v>7976</v>
      </c>
      <c r="O2465">
        <v>94498</v>
      </c>
      <c r="P2465">
        <v>0.42</v>
      </c>
      <c r="Q2465">
        <v>0.32</v>
      </c>
      <c r="R2465" t="b">
        <v>1</v>
      </c>
      <c r="S2465" t="s">
        <v>40</v>
      </c>
      <c r="T2465">
        <v>5</v>
      </c>
      <c r="U2465" t="s">
        <v>2314</v>
      </c>
      <c r="V2465" t="b">
        <v>0</v>
      </c>
      <c r="W2465" t="b">
        <v>1</v>
      </c>
      <c r="X2465" t="b">
        <v>1</v>
      </c>
      <c r="Y2465" t="b">
        <v>0</v>
      </c>
      <c r="Z2465" t="b">
        <v>1</v>
      </c>
      <c r="AA2465" t="b">
        <v>0</v>
      </c>
      <c r="AB2465" t="b">
        <v>1</v>
      </c>
      <c r="AC2465" t="b">
        <v>0</v>
      </c>
      <c r="AD2465" t="b">
        <v>1</v>
      </c>
      <c r="AE2465" t="b">
        <v>0</v>
      </c>
      <c r="AF2465" t="b">
        <v>0</v>
      </c>
      <c r="AG2465" t="b">
        <v>0</v>
      </c>
      <c r="AH2465" t="b">
        <v>0</v>
      </c>
      <c r="AI2465" t="b">
        <v>1</v>
      </c>
      <c r="AJ2465" t="b">
        <v>1</v>
      </c>
      <c r="AK2465" t="b">
        <v>0</v>
      </c>
      <c r="AL2465" t="b">
        <v>1</v>
      </c>
      <c r="AM2465" t="b">
        <v>1</v>
      </c>
    </row>
    <row r="2466" spans="1:39" ht="14.4" hidden="1" x14ac:dyDescent="0.3">
      <c r="A2466" t="s">
        <v>2582</v>
      </c>
      <c r="B2466">
        <v>2017</v>
      </c>
      <c r="C2466" t="s">
        <v>242</v>
      </c>
      <c r="D2466" t="s">
        <v>90</v>
      </c>
      <c r="E2466" t="s">
        <v>133</v>
      </c>
      <c r="F2466" t="s">
        <v>5172</v>
      </c>
      <c r="G2466" t="s">
        <v>41</v>
      </c>
      <c r="H2466" t="s">
        <v>42</v>
      </c>
      <c r="I2466" t="s">
        <v>49</v>
      </c>
      <c r="J2466" t="b">
        <v>0</v>
      </c>
      <c r="L2466">
        <v>0.19</v>
      </c>
      <c r="M2466" t="s">
        <v>7975</v>
      </c>
      <c r="O2466">
        <v>64408</v>
      </c>
      <c r="P2466">
        <v>2.5299999999999998</v>
      </c>
      <c r="Q2466">
        <v>0.75</v>
      </c>
      <c r="R2466" t="b">
        <v>0</v>
      </c>
      <c r="S2466" t="s">
        <v>40</v>
      </c>
      <c r="T2466">
        <v>1</v>
      </c>
      <c r="U2466" t="s">
        <v>2314</v>
      </c>
      <c r="V2466" t="b">
        <v>0</v>
      </c>
      <c r="W2466" t="b">
        <v>1</v>
      </c>
      <c r="X2466" t="b">
        <v>0</v>
      </c>
      <c r="Y2466" t="b">
        <v>1</v>
      </c>
      <c r="Z2466" t="b">
        <v>1</v>
      </c>
      <c r="AA2466" t="b">
        <v>0</v>
      </c>
      <c r="AB2466" t="b">
        <v>1</v>
      </c>
      <c r="AC2466" t="b">
        <v>1</v>
      </c>
      <c r="AD2466" t="b">
        <v>0</v>
      </c>
      <c r="AE2466" t="b">
        <v>0</v>
      </c>
      <c r="AF2466" t="b">
        <v>0</v>
      </c>
      <c r="AG2466" t="b">
        <v>0</v>
      </c>
      <c r="AH2466" t="b">
        <v>0</v>
      </c>
      <c r="AI2466" t="b">
        <v>0</v>
      </c>
      <c r="AJ2466" t="b">
        <v>0</v>
      </c>
      <c r="AK2466" t="b">
        <v>0</v>
      </c>
      <c r="AL2466" t="b">
        <v>0</v>
      </c>
      <c r="AM2466" t="b">
        <v>0</v>
      </c>
    </row>
    <row r="2467" spans="1:39" ht="14.4" hidden="1" x14ac:dyDescent="0.3">
      <c r="A2467" t="s">
        <v>2583</v>
      </c>
      <c r="B2467">
        <v>2017</v>
      </c>
      <c r="C2467" t="s">
        <v>37</v>
      </c>
      <c r="D2467" t="s">
        <v>38</v>
      </c>
      <c r="E2467" t="s">
        <v>135</v>
      </c>
      <c r="F2467" t="s">
        <v>5181</v>
      </c>
      <c r="G2467" t="s">
        <v>46</v>
      </c>
      <c r="H2467" t="s">
        <v>52</v>
      </c>
      <c r="I2467" t="s">
        <v>98</v>
      </c>
      <c r="J2467" t="b">
        <v>0</v>
      </c>
      <c r="L2467">
        <v>0.14000000000000001</v>
      </c>
      <c r="M2467" t="s">
        <v>7974</v>
      </c>
      <c r="O2467">
        <v>43813</v>
      </c>
      <c r="P2467">
        <v>-4.41</v>
      </c>
      <c r="Q2467">
        <v>0.66</v>
      </c>
      <c r="R2467" t="b">
        <v>0</v>
      </c>
      <c r="S2467" t="s">
        <v>35</v>
      </c>
      <c r="T2467">
        <v>4</v>
      </c>
      <c r="U2467" t="s">
        <v>2314</v>
      </c>
      <c r="V2467" t="b">
        <v>1</v>
      </c>
      <c r="W2467" t="b">
        <v>0</v>
      </c>
      <c r="X2467" t="b">
        <v>1</v>
      </c>
      <c r="Y2467" t="b">
        <v>0</v>
      </c>
      <c r="Z2467" t="b">
        <v>0</v>
      </c>
      <c r="AA2467" t="b">
        <v>0</v>
      </c>
      <c r="AB2467" t="b">
        <v>1</v>
      </c>
      <c r="AC2467" t="b">
        <v>1</v>
      </c>
      <c r="AD2467" t="b">
        <v>0</v>
      </c>
      <c r="AE2467" t="b">
        <v>0</v>
      </c>
      <c r="AF2467" t="b">
        <v>0</v>
      </c>
      <c r="AG2467" t="b">
        <v>0</v>
      </c>
      <c r="AH2467" t="b">
        <v>0</v>
      </c>
      <c r="AI2467" t="b">
        <v>0</v>
      </c>
      <c r="AJ2467" t="b">
        <v>0</v>
      </c>
      <c r="AK2467" t="b">
        <v>0</v>
      </c>
      <c r="AL2467" t="b">
        <v>0</v>
      </c>
      <c r="AM2467" t="b">
        <v>0</v>
      </c>
    </row>
    <row r="2468" spans="1:39" ht="14.4" hidden="1" x14ac:dyDescent="0.3">
      <c r="A2468" t="s">
        <v>2584</v>
      </c>
      <c r="B2468">
        <v>2017</v>
      </c>
      <c r="C2468" t="s">
        <v>112</v>
      </c>
      <c r="D2468" t="s">
        <v>113</v>
      </c>
      <c r="E2468" t="s">
        <v>25</v>
      </c>
      <c r="F2468" t="s">
        <v>5169</v>
      </c>
      <c r="G2468" t="s">
        <v>26</v>
      </c>
      <c r="H2468" t="s">
        <v>42</v>
      </c>
      <c r="I2468" t="s">
        <v>98</v>
      </c>
      <c r="J2468" t="b">
        <v>0</v>
      </c>
      <c r="L2468">
        <v>0.05</v>
      </c>
      <c r="M2468" t="s">
        <v>7973</v>
      </c>
      <c r="O2468">
        <v>76450</v>
      </c>
      <c r="P2468">
        <v>1.25</v>
      </c>
      <c r="Q2468">
        <v>0.74</v>
      </c>
      <c r="R2468" t="b">
        <v>0</v>
      </c>
      <c r="S2468" t="s">
        <v>40</v>
      </c>
      <c r="T2468">
        <v>10</v>
      </c>
      <c r="U2468" t="s">
        <v>2314</v>
      </c>
      <c r="V2468" t="b">
        <v>1</v>
      </c>
      <c r="W2468" t="b">
        <v>0</v>
      </c>
      <c r="X2468" t="b">
        <v>0</v>
      </c>
      <c r="Y2468" t="b">
        <v>1</v>
      </c>
      <c r="Z2468" t="b">
        <v>0</v>
      </c>
      <c r="AA2468" t="b">
        <v>0</v>
      </c>
      <c r="AB2468" t="b">
        <v>1</v>
      </c>
      <c r="AC2468" t="b">
        <v>0</v>
      </c>
      <c r="AD2468" t="b">
        <v>0</v>
      </c>
      <c r="AE2468" t="b">
        <v>1</v>
      </c>
      <c r="AF2468" t="b">
        <v>0</v>
      </c>
      <c r="AG2468" t="b">
        <v>0</v>
      </c>
      <c r="AH2468" t="b">
        <v>0</v>
      </c>
      <c r="AI2468" t="b">
        <v>0</v>
      </c>
      <c r="AJ2468" t="b">
        <v>0</v>
      </c>
      <c r="AK2468" t="b">
        <v>0</v>
      </c>
      <c r="AL2468" t="b">
        <v>0</v>
      </c>
      <c r="AM2468" t="b">
        <v>0</v>
      </c>
    </row>
    <row r="2469" spans="1:39" ht="14.4" hidden="1" x14ac:dyDescent="0.3">
      <c r="A2469" t="s">
        <v>2585</v>
      </c>
      <c r="B2469">
        <v>2017</v>
      </c>
      <c r="C2469" t="s">
        <v>183</v>
      </c>
      <c r="D2469" t="s">
        <v>113</v>
      </c>
      <c r="E2469" t="s">
        <v>120</v>
      </c>
      <c r="F2469" t="s">
        <v>5176</v>
      </c>
      <c r="G2469" t="s">
        <v>86</v>
      </c>
      <c r="H2469" t="s">
        <v>105</v>
      </c>
      <c r="I2469" t="s">
        <v>19</v>
      </c>
      <c r="J2469" t="b">
        <v>0</v>
      </c>
      <c r="L2469">
        <v>0.06</v>
      </c>
      <c r="M2469" t="s">
        <v>5637</v>
      </c>
      <c r="O2469">
        <v>75902</v>
      </c>
      <c r="P2469">
        <v>-0.02</v>
      </c>
      <c r="Q2469">
        <v>0.86</v>
      </c>
      <c r="R2469" t="b">
        <v>0</v>
      </c>
      <c r="S2469" t="s">
        <v>40</v>
      </c>
      <c r="T2469">
        <v>16</v>
      </c>
      <c r="U2469" t="s">
        <v>2314</v>
      </c>
      <c r="V2469" t="b">
        <v>0</v>
      </c>
      <c r="W2469" t="b">
        <v>0</v>
      </c>
      <c r="X2469" t="b">
        <v>0</v>
      </c>
      <c r="Y2469" t="b">
        <v>1</v>
      </c>
      <c r="Z2469" t="b">
        <v>1</v>
      </c>
      <c r="AA2469" t="b">
        <v>1</v>
      </c>
      <c r="AB2469" t="b">
        <v>1</v>
      </c>
      <c r="AC2469" t="b">
        <v>0</v>
      </c>
      <c r="AD2469" t="b">
        <v>0</v>
      </c>
      <c r="AE2469" t="b">
        <v>0</v>
      </c>
      <c r="AF2469" t="b">
        <v>0</v>
      </c>
      <c r="AG2469" t="b">
        <v>0</v>
      </c>
      <c r="AH2469" t="b">
        <v>0</v>
      </c>
      <c r="AI2469" t="b">
        <v>0</v>
      </c>
      <c r="AJ2469" t="b">
        <v>0</v>
      </c>
      <c r="AK2469" t="b">
        <v>0</v>
      </c>
      <c r="AL2469" t="b">
        <v>0</v>
      </c>
      <c r="AM2469" t="b">
        <v>0</v>
      </c>
    </row>
    <row r="2470" spans="1:39" ht="14.4" hidden="1" x14ac:dyDescent="0.3">
      <c r="A2470" t="s">
        <v>2586</v>
      </c>
      <c r="B2470">
        <v>2017</v>
      </c>
      <c r="C2470" t="s">
        <v>89</v>
      </c>
      <c r="D2470" t="s">
        <v>90</v>
      </c>
      <c r="E2470" t="s">
        <v>120</v>
      </c>
      <c r="F2470" t="s">
        <v>5169</v>
      </c>
      <c r="G2470" t="s">
        <v>26</v>
      </c>
      <c r="H2470" t="s">
        <v>91</v>
      </c>
      <c r="I2470" t="s">
        <v>61</v>
      </c>
      <c r="J2470" t="b">
        <v>0</v>
      </c>
      <c r="L2470">
        <v>0.14000000000000001</v>
      </c>
      <c r="M2470" t="s">
        <v>7972</v>
      </c>
      <c r="O2470">
        <v>60035</v>
      </c>
      <c r="P2470">
        <v>0.57999999999999996</v>
      </c>
      <c r="Q2470">
        <v>0.86</v>
      </c>
      <c r="R2470" t="b">
        <v>0</v>
      </c>
      <c r="S2470" t="s">
        <v>20</v>
      </c>
      <c r="T2470">
        <v>16</v>
      </c>
      <c r="U2470" t="s">
        <v>2314</v>
      </c>
      <c r="V2470" t="b">
        <v>0</v>
      </c>
      <c r="W2470" t="b">
        <v>1</v>
      </c>
      <c r="X2470" t="b">
        <v>0</v>
      </c>
      <c r="Y2470" t="b">
        <v>0</v>
      </c>
      <c r="Z2470" t="b">
        <v>1</v>
      </c>
      <c r="AA2470" t="b">
        <v>0</v>
      </c>
      <c r="AB2470" t="b">
        <v>1</v>
      </c>
      <c r="AC2470" t="b">
        <v>1</v>
      </c>
      <c r="AD2470" t="b">
        <v>0</v>
      </c>
      <c r="AE2470" t="b">
        <v>1</v>
      </c>
      <c r="AF2470" t="b">
        <v>0</v>
      </c>
      <c r="AG2470" t="b">
        <v>0</v>
      </c>
      <c r="AH2470" t="b">
        <v>0</v>
      </c>
      <c r="AI2470" t="b">
        <v>0</v>
      </c>
      <c r="AJ2470" t="b">
        <v>0</v>
      </c>
      <c r="AK2470" t="b">
        <v>0</v>
      </c>
      <c r="AL2470" t="b">
        <v>0</v>
      </c>
      <c r="AM2470" t="b">
        <v>0</v>
      </c>
    </row>
    <row r="2471" spans="1:39" ht="14.4" hidden="1" x14ac:dyDescent="0.3">
      <c r="A2471" t="s">
        <v>2587</v>
      </c>
      <c r="B2471">
        <v>2017</v>
      </c>
      <c r="C2471" t="s">
        <v>23</v>
      </c>
      <c r="D2471" t="s">
        <v>24</v>
      </c>
      <c r="E2471" t="s">
        <v>120</v>
      </c>
      <c r="F2471" t="s">
        <v>5176</v>
      </c>
      <c r="G2471" t="s">
        <v>17</v>
      </c>
      <c r="H2471" t="s">
        <v>42</v>
      </c>
      <c r="I2471" t="s">
        <v>49</v>
      </c>
      <c r="J2471" t="b">
        <v>1</v>
      </c>
      <c r="K2471" t="s">
        <v>7970</v>
      </c>
      <c r="L2471">
        <v>0.65</v>
      </c>
      <c r="M2471" t="s">
        <v>7971</v>
      </c>
      <c r="N2471" t="s">
        <v>7970</v>
      </c>
      <c r="O2471">
        <v>114396</v>
      </c>
      <c r="P2471">
        <v>-0.3</v>
      </c>
      <c r="Q2471">
        <v>0.1</v>
      </c>
      <c r="R2471" t="b">
        <v>1</v>
      </c>
      <c r="S2471" t="s">
        <v>40</v>
      </c>
      <c r="T2471">
        <v>11</v>
      </c>
      <c r="U2471" t="s">
        <v>2314</v>
      </c>
      <c r="V2471" t="b">
        <v>0</v>
      </c>
      <c r="W2471" t="b">
        <v>0</v>
      </c>
      <c r="X2471" t="b">
        <v>1</v>
      </c>
      <c r="Y2471" t="b">
        <v>1</v>
      </c>
      <c r="Z2471" t="b">
        <v>0</v>
      </c>
      <c r="AA2471" t="b">
        <v>0</v>
      </c>
      <c r="AB2471" t="b">
        <v>0</v>
      </c>
      <c r="AC2471" t="b">
        <v>1</v>
      </c>
      <c r="AD2471" t="b">
        <v>1</v>
      </c>
      <c r="AE2471" t="b">
        <v>0</v>
      </c>
      <c r="AF2471" t="b">
        <v>0</v>
      </c>
      <c r="AG2471" t="b">
        <v>1</v>
      </c>
      <c r="AH2471" t="b">
        <v>1</v>
      </c>
      <c r="AI2471" t="b">
        <v>0</v>
      </c>
      <c r="AJ2471" t="b">
        <v>1</v>
      </c>
      <c r="AK2471" t="b">
        <v>0</v>
      </c>
      <c r="AL2471" t="b">
        <v>1</v>
      </c>
      <c r="AM2471" t="b">
        <v>0</v>
      </c>
    </row>
    <row r="2472" spans="1:39" ht="14.4" hidden="1" x14ac:dyDescent="0.3">
      <c r="A2472" t="s">
        <v>2588</v>
      </c>
      <c r="B2472">
        <v>2017</v>
      </c>
      <c r="C2472" t="s">
        <v>198</v>
      </c>
      <c r="D2472" t="s">
        <v>38</v>
      </c>
      <c r="E2472" t="s">
        <v>78</v>
      </c>
      <c r="F2472" t="s">
        <v>5172</v>
      </c>
      <c r="G2472" t="s">
        <v>33</v>
      </c>
      <c r="H2472" t="s">
        <v>105</v>
      </c>
      <c r="I2472" t="s">
        <v>19</v>
      </c>
      <c r="J2472" t="b">
        <v>0</v>
      </c>
      <c r="L2472">
        <v>0.08</v>
      </c>
      <c r="M2472" t="s">
        <v>7969</v>
      </c>
      <c r="O2472">
        <v>40029</v>
      </c>
      <c r="P2472">
        <v>-4.2</v>
      </c>
      <c r="Q2472">
        <v>0.64</v>
      </c>
      <c r="R2472" t="b">
        <v>0</v>
      </c>
      <c r="S2472" t="s">
        <v>40</v>
      </c>
      <c r="T2472">
        <v>0</v>
      </c>
      <c r="U2472" t="s">
        <v>2314</v>
      </c>
      <c r="V2472" t="b">
        <v>0</v>
      </c>
      <c r="W2472" t="b">
        <v>0</v>
      </c>
      <c r="X2472" t="b">
        <v>1</v>
      </c>
      <c r="Y2472" t="b">
        <v>0</v>
      </c>
      <c r="Z2472" t="b">
        <v>0</v>
      </c>
      <c r="AA2472" t="b">
        <v>0</v>
      </c>
      <c r="AB2472" t="b">
        <v>1</v>
      </c>
      <c r="AC2472" t="b">
        <v>0</v>
      </c>
      <c r="AD2472" t="b">
        <v>1</v>
      </c>
      <c r="AE2472" t="b">
        <v>0</v>
      </c>
      <c r="AF2472" t="b">
        <v>0</v>
      </c>
      <c r="AG2472" t="b">
        <v>0</v>
      </c>
      <c r="AH2472" t="b">
        <v>0</v>
      </c>
      <c r="AI2472" t="b">
        <v>0</v>
      </c>
      <c r="AJ2472" t="b">
        <v>0</v>
      </c>
      <c r="AK2472" t="b">
        <v>0</v>
      </c>
      <c r="AL2472" t="b">
        <v>0</v>
      </c>
      <c r="AM2472" t="b">
        <v>0</v>
      </c>
    </row>
    <row r="2473" spans="1:39" ht="14.4" hidden="1" x14ac:dyDescent="0.3">
      <c r="A2473" t="s">
        <v>2589</v>
      </c>
      <c r="B2473">
        <v>2017</v>
      </c>
      <c r="C2473" t="s">
        <v>375</v>
      </c>
      <c r="D2473" t="s">
        <v>58</v>
      </c>
      <c r="E2473" t="s">
        <v>97</v>
      </c>
      <c r="F2473" t="s">
        <v>5176</v>
      </c>
      <c r="G2473" t="s">
        <v>93</v>
      </c>
      <c r="H2473" t="s">
        <v>18</v>
      </c>
      <c r="I2473" t="s">
        <v>28</v>
      </c>
      <c r="J2473" t="b">
        <v>0</v>
      </c>
      <c r="L2473">
        <v>0.15</v>
      </c>
      <c r="M2473" t="s">
        <v>7968</v>
      </c>
      <c r="O2473">
        <v>20375</v>
      </c>
      <c r="P2473">
        <v>-2.5</v>
      </c>
      <c r="Q2473">
        <v>0.63</v>
      </c>
      <c r="R2473" t="b">
        <v>0</v>
      </c>
      <c r="S2473" t="s">
        <v>20</v>
      </c>
      <c r="T2473">
        <v>16</v>
      </c>
      <c r="U2473" t="s">
        <v>2314</v>
      </c>
      <c r="V2473" t="b">
        <v>0</v>
      </c>
      <c r="W2473" t="b">
        <v>1</v>
      </c>
      <c r="X2473" t="b">
        <v>1</v>
      </c>
      <c r="Y2473" t="b">
        <v>0</v>
      </c>
      <c r="Z2473" t="b">
        <v>0</v>
      </c>
      <c r="AA2473" t="b">
        <v>0</v>
      </c>
      <c r="AB2473" t="b">
        <v>1</v>
      </c>
      <c r="AC2473" t="b">
        <v>1</v>
      </c>
      <c r="AD2473" t="b">
        <v>1</v>
      </c>
      <c r="AE2473" t="b">
        <v>0</v>
      </c>
      <c r="AF2473" t="b">
        <v>0</v>
      </c>
      <c r="AG2473" t="b">
        <v>0</v>
      </c>
      <c r="AH2473" t="b">
        <v>0</v>
      </c>
      <c r="AI2473" t="b">
        <v>0</v>
      </c>
      <c r="AJ2473" t="b">
        <v>0</v>
      </c>
      <c r="AK2473" t="b">
        <v>0</v>
      </c>
      <c r="AL2473" t="b">
        <v>0</v>
      </c>
      <c r="AM2473" t="b">
        <v>0</v>
      </c>
    </row>
    <row r="2474" spans="1:39" ht="14.4" hidden="1" x14ac:dyDescent="0.3">
      <c r="A2474" t="s">
        <v>2590</v>
      </c>
      <c r="B2474">
        <v>2017</v>
      </c>
      <c r="C2474" t="s">
        <v>37</v>
      </c>
      <c r="D2474" t="s">
        <v>38</v>
      </c>
      <c r="E2474" t="s">
        <v>133</v>
      </c>
      <c r="F2474" t="s">
        <v>5169</v>
      </c>
      <c r="G2474" t="s">
        <v>93</v>
      </c>
      <c r="H2474" t="s">
        <v>105</v>
      </c>
      <c r="I2474" t="s">
        <v>98</v>
      </c>
      <c r="J2474" t="b">
        <v>0</v>
      </c>
      <c r="L2474">
        <v>7.0000000000000007E-2</v>
      </c>
      <c r="M2474" t="s">
        <v>7967</v>
      </c>
      <c r="O2474">
        <v>40182</v>
      </c>
      <c r="P2474">
        <v>3</v>
      </c>
      <c r="Q2474">
        <v>0.69</v>
      </c>
      <c r="R2474" t="b">
        <v>0</v>
      </c>
      <c r="S2474" t="s">
        <v>35</v>
      </c>
      <c r="T2474">
        <v>11</v>
      </c>
      <c r="U2474" t="s">
        <v>2314</v>
      </c>
      <c r="V2474" t="b">
        <v>0</v>
      </c>
      <c r="W2474" t="b">
        <v>0</v>
      </c>
      <c r="X2474" t="b">
        <v>1</v>
      </c>
      <c r="Y2474" t="b">
        <v>0</v>
      </c>
      <c r="Z2474" t="b">
        <v>1</v>
      </c>
      <c r="AA2474" t="b">
        <v>1</v>
      </c>
      <c r="AB2474" t="b">
        <v>0</v>
      </c>
      <c r="AC2474" t="b">
        <v>1</v>
      </c>
      <c r="AD2474" t="b">
        <v>0</v>
      </c>
      <c r="AE2474" t="b">
        <v>0</v>
      </c>
      <c r="AF2474" t="b">
        <v>0</v>
      </c>
      <c r="AG2474" t="b">
        <v>0</v>
      </c>
      <c r="AH2474" t="b">
        <v>0</v>
      </c>
      <c r="AI2474" t="b">
        <v>0</v>
      </c>
      <c r="AJ2474" t="b">
        <v>0</v>
      </c>
      <c r="AK2474" t="b">
        <v>0</v>
      </c>
      <c r="AL2474" t="b">
        <v>0</v>
      </c>
      <c r="AM2474" t="b">
        <v>0</v>
      </c>
    </row>
    <row r="2475" spans="1:39" ht="14.4" hidden="1" x14ac:dyDescent="0.3">
      <c r="A2475" t="s">
        <v>2591</v>
      </c>
      <c r="B2475">
        <v>2017</v>
      </c>
      <c r="C2475" t="s">
        <v>147</v>
      </c>
      <c r="D2475" t="s">
        <v>68</v>
      </c>
      <c r="E2475" t="s">
        <v>39</v>
      </c>
      <c r="F2475" t="s">
        <v>5181</v>
      </c>
      <c r="G2475" t="s">
        <v>17</v>
      </c>
      <c r="H2475" t="s">
        <v>94</v>
      </c>
      <c r="I2475" t="s">
        <v>61</v>
      </c>
      <c r="J2475" t="b">
        <v>0</v>
      </c>
      <c r="L2475">
        <v>0.05</v>
      </c>
      <c r="M2475" t="s">
        <v>7500</v>
      </c>
      <c r="O2475">
        <v>84941</v>
      </c>
      <c r="P2475">
        <v>0.68</v>
      </c>
      <c r="Q2475">
        <v>0.63</v>
      </c>
      <c r="R2475" t="b">
        <v>0</v>
      </c>
      <c r="S2475" t="s">
        <v>35</v>
      </c>
      <c r="T2475">
        <v>9</v>
      </c>
      <c r="U2475" t="s">
        <v>2314</v>
      </c>
      <c r="V2475" t="b">
        <v>0</v>
      </c>
      <c r="W2475" t="b">
        <v>0</v>
      </c>
      <c r="X2475" t="b">
        <v>0</v>
      </c>
      <c r="Y2475" t="b">
        <v>1</v>
      </c>
      <c r="Z2475" t="b">
        <v>0</v>
      </c>
      <c r="AA2475" t="b">
        <v>0</v>
      </c>
      <c r="AB2475" t="b">
        <v>1</v>
      </c>
      <c r="AC2475" t="b">
        <v>1</v>
      </c>
      <c r="AD2475" t="b">
        <v>0</v>
      </c>
      <c r="AE2475" t="b">
        <v>0</v>
      </c>
      <c r="AF2475" t="b">
        <v>0</v>
      </c>
      <c r="AG2475" t="b">
        <v>0</v>
      </c>
      <c r="AH2475" t="b">
        <v>0</v>
      </c>
      <c r="AI2475" t="b">
        <v>0</v>
      </c>
      <c r="AJ2475" t="b">
        <v>0</v>
      </c>
      <c r="AK2475" t="b">
        <v>0</v>
      </c>
      <c r="AL2475" t="b">
        <v>0</v>
      </c>
      <c r="AM2475" t="b">
        <v>0</v>
      </c>
    </row>
    <row r="2476" spans="1:39" ht="14.4" hidden="1" x14ac:dyDescent="0.3">
      <c r="A2476" t="s">
        <v>2592</v>
      </c>
      <c r="B2476">
        <v>2017</v>
      </c>
      <c r="C2476" t="s">
        <v>73</v>
      </c>
      <c r="D2476" t="s">
        <v>15</v>
      </c>
      <c r="E2476" t="s">
        <v>81</v>
      </c>
      <c r="F2476" t="s">
        <v>5169</v>
      </c>
      <c r="G2476" t="s">
        <v>86</v>
      </c>
      <c r="H2476" t="s">
        <v>52</v>
      </c>
      <c r="I2476" t="s">
        <v>83</v>
      </c>
      <c r="J2476" t="b">
        <v>0</v>
      </c>
      <c r="L2476">
        <v>7.0000000000000007E-2</v>
      </c>
      <c r="M2476" t="s">
        <v>7367</v>
      </c>
      <c r="O2476">
        <v>33558</v>
      </c>
      <c r="P2476">
        <v>-1.35</v>
      </c>
      <c r="Q2476">
        <v>0.81</v>
      </c>
      <c r="R2476" t="b">
        <v>0</v>
      </c>
      <c r="S2476" t="s">
        <v>20</v>
      </c>
      <c r="T2476">
        <v>0</v>
      </c>
      <c r="U2476" t="s">
        <v>2314</v>
      </c>
      <c r="V2476" t="b">
        <v>0</v>
      </c>
      <c r="W2476" t="b">
        <v>1</v>
      </c>
      <c r="X2476" t="b">
        <v>0</v>
      </c>
      <c r="Y2476" t="b">
        <v>1</v>
      </c>
      <c r="Z2476" t="b">
        <v>1</v>
      </c>
      <c r="AA2476" t="b">
        <v>0</v>
      </c>
      <c r="AB2476" t="b">
        <v>0</v>
      </c>
      <c r="AC2476" t="b">
        <v>0</v>
      </c>
      <c r="AD2476" t="b">
        <v>0</v>
      </c>
      <c r="AE2476" t="b">
        <v>0</v>
      </c>
      <c r="AF2476" t="b">
        <v>0</v>
      </c>
      <c r="AG2476" t="b">
        <v>0</v>
      </c>
      <c r="AH2476" t="b">
        <v>0</v>
      </c>
      <c r="AI2476" t="b">
        <v>0</v>
      </c>
      <c r="AJ2476" t="b">
        <v>0</v>
      </c>
      <c r="AK2476" t="b">
        <v>0</v>
      </c>
      <c r="AL2476" t="b">
        <v>0</v>
      </c>
      <c r="AM2476" t="b">
        <v>0</v>
      </c>
    </row>
    <row r="2477" spans="1:39" ht="14.4" hidden="1" x14ac:dyDescent="0.3">
      <c r="A2477" t="s">
        <v>2593</v>
      </c>
      <c r="B2477">
        <v>2017</v>
      </c>
      <c r="C2477" t="s">
        <v>140</v>
      </c>
      <c r="D2477" t="s">
        <v>58</v>
      </c>
      <c r="E2477" t="s">
        <v>120</v>
      </c>
      <c r="F2477" t="s">
        <v>40</v>
      </c>
      <c r="G2477" t="s">
        <v>46</v>
      </c>
      <c r="H2477" t="s">
        <v>69</v>
      </c>
      <c r="I2477" t="s">
        <v>61</v>
      </c>
      <c r="J2477" t="b">
        <v>1</v>
      </c>
      <c r="K2477" t="s">
        <v>6879</v>
      </c>
      <c r="L2477">
        <v>0.54</v>
      </c>
      <c r="M2477" t="s">
        <v>7966</v>
      </c>
      <c r="N2477" t="s">
        <v>6879</v>
      </c>
      <c r="O2477">
        <v>33532</v>
      </c>
      <c r="P2477">
        <v>1.69</v>
      </c>
      <c r="Q2477">
        <v>0.24</v>
      </c>
      <c r="R2477" t="b">
        <v>1</v>
      </c>
      <c r="S2477" t="s">
        <v>40</v>
      </c>
      <c r="T2477">
        <v>19</v>
      </c>
      <c r="U2477" t="s">
        <v>2314</v>
      </c>
      <c r="V2477" t="b">
        <v>0</v>
      </c>
      <c r="W2477" t="b">
        <v>0</v>
      </c>
      <c r="X2477" t="b">
        <v>0</v>
      </c>
      <c r="Y2477" t="b">
        <v>1</v>
      </c>
      <c r="Z2477" t="b">
        <v>1</v>
      </c>
      <c r="AA2477" t="b">
        <v>1</v>
      </c>
      <c r="AB2477" t="b">
        <v>0</v>
      </c>
      <c r="AC2477" t="b">
        <v>0</v>
      </c>
      <c r="AD2477" t="b">
        <v>1</v>
      </c>
      <c r="AE2477" t="b">
        <v>1</v>
      </c>
      <c r="AF2477" t="b">
        <v>0</v>
      </c>
      <c r="AG2477" t="b">
        <v>1</v>
      </c>
      <c r="AH2477" t="b">
        <v>1</v>
      </c>
      <c r="AI2477" t="b">
        <v>1</v>
      </c>
      <c r="AJ2477" t="b">
        <v>0</v>
      </c>
      <c r="AK2477" t="b">
        <v>0</v>
      </c>
      <c r="AL2477" t="b">
        <v>0</v>
      </c>
      <c r="AM2477" t="b">
        <v>1</v>
      </c>
    </row>
    <row r="2478" spans="1:39" ht="14.4" hidden="1" x14ac:dyDescent="0.3">
      <c r="A2478" t="s">
        <v>2594</v>
      </c>
      <c r="B2478">
        <v>2017</v>
      </c>
      <c r="C2478" t="s">
        <v>129</v>
      </c>
      <c r="D2478" t="s">
        <v>58</v>
      </c>
      <c r="E2478" t="s">
        <v>16</v>
      </c>
      <c r="F2478" t="s">
        <v>5169</v>
      </c>
      <c r="G2478" t="s">
        <v>86</v>
      </c>
      <c r="H2478" t="s">
        <v>105</v>
      </c>
      <c r="I2478" t="s">
        <v>83</v>
      </c>
      <c r="J2478" t="b">
        <v>1</v>
      </c>
      <c r="K2478" t="s">
        <v>5277</v>
      </c>
      <c r="L2478">
        <v>0.67</v>
      </c>
      <c r="M2478" t="s">
        <v>7965</v>
      </c>
      <c r="N2478" t="s">
        <v>5277</v>
      </c>
      <c r="O2478">
        <v>31964</v>
      </c>
      <c r="P2478">
        <v>-2.1</v>
      </c>
      <c r="Q2478">
        <v>0.3</v>
      </c>
      <c r="R2478" t="b">
        <v>1</v>
      </c>
      <c r="S2478" t="s">
        <v>35</v>
      </c>
      <c r="T2478">
        <v>9</v>
      </c>
      <c r="U2478" t="s">
        <v>2314</v>
      </c>
      <c r="V2478" t="b">
        <v>1</v>
      </c>
      <c r="W2478" t="b">
        <v>0</v>
      </c>
      <c r="X2478" t="b">
        <v>1</v>
      </c>
      <c r="Y2478" t="b">
        <v>1</v>
      </c>
      <c r="Z2478" t="b">
        <v>1</v>
      </c>
      <c r="AA2478" t="b">
        <v>0</v>
      </c>
      <c r="AB2478" t="b">
        <v>0</v>
      </c>
      <c r="AC2478" t="b">
        <v>1</v>
      </c>
      <c r="AD2478" t="b">
        <v>0</v>
      </c>
      <c r="AE2478" t="b">
        <v>1</v>
      </c>
      <c r="AF2478" t="b">
        <v>0</v>
      </c>
      <c r="AG2478" t="b">
        <v>0</v>
      </c>
      <c r="AH2478" t="b">
        <v>1</v>
      </c>
      <c r="AI2478" t="b">
        <v>1</v>
      </c>
      <c r="AJ2478" t="b">
        <v>0</v>
      </c>
      <c r="AK2478" t="b">
        <v>0</v>
      </c>
      <c r="AL2478" t="b">
        <v>0</v>
      </c>
      <c r="AM2478" t="b">
        <v>0</v>
      </c>
    </row>
    <row r="2479" spans="1:39" ht="14.4" hidden="1" x14ac:dyDescent="0.3">
      <c r="A2479" t="s">
        <v>2595</v>
      </c>
      <c r="B2479">
        <v>2017</v>
      </c>
      <c r="C2479" t="s">
        <v>23</v>
      </c>
      <c r="D2479" t="s">
        <v>24</v>
      </c>
      <c r="E2479" t="s">
        <v>135</v>
      </c>
      <c r="F2479" t="s">
        <v>5172</v>
      </c>
      <c r="G2479" t="s">
        <v>26</v>
      </c>
      <c r="H2479" t="s">
        <v>60</v>
      </c>
      <c r="I2479" t="s">
        <v>61</v>
      </c>
      <c r="J2479" t="b">
        <v>0</v>
      </c>
      <c r="L2479">
        <v>0.02</v>
      </c>
      <c r="M2479" t="s">
        <v>7964</v>
      </c>
      <c r="O2479">
        <v>64032</v>
      </c>
      <c r="P2479">
        <v>-4.58</v>
      </c>
      <c r="Q2479">
        <v>0.81</v>
      </c>
      <c r="R2479" t="b">
        <v>0</v>
      </c>
      <c r="S2479" t="s">
        <v>35</v>
      </c>
      <c r="T2479">
        <v>5</v>
      </c>
      <c r="U2479" t="s">
        <v>2314</v>
      </c>
      <c r="V2479" t="b">
        <v>1</v>
      </c>
      <c r="W2479" t="b">
        <v>0</v>
      </c>
      <c r="X2479" t="b">
        <v>1</v>
      </c>
      <c r="Y2479" t="b">
        <v>1</v>
      </c>
      <c r="Z2479" t="b">
        <v>1</v>
      </c>
      <c r="AA2479" t="b">
        <v>1</v>
      </c>
      <c r="AB2479" t="b">
        <v>0</v>
      </c>
      <c r="AC2479" t="b">
        <v>0</v>
      </c>
      <c r="AD2479" t="b">
        <v>0</v>
      </c>
      <c r="AE2479" t="b">
        <v>1</v>
      </c>
      <c r="AF2479" t="b">
        <v>0</v>
      </c>
      <c r="AG2479" t="b">
        <v>0</v>
      </c>
      <c r="AH2479" t="b">
        <v>0</v>
      </c>
      <c r="AI2479" t="b">
        <v>0</v>
      </c>
      <c r="AJ2479" t="b">
        <v>0</v>
      </c>
      <c r="AK2479" t="b">
        <v>0</v>
      </c>
      <c r="AL2479" t="b">
        <v>0</v>
      </c>
      <c r="AM2479" t="b">
        <v>0</v>
      </c>
    </row>
    <row r="2480" spans="1:39" ht="14.4" hidden="1" x14ac:dyDescent="0.3">
      <c r="A2480" t="s">
        <v>2596</v>
      </c>
      <c r="B2480">
        <v>2017</v>
      </c>
      <c r="C2480" t="s">
        <v>23</v>
      </c>
      <c r="D2480" t="s">
        <v>24</v>
      </c>
      <c r="E2480" t="s">
        <v>25</v>
      </c>
      <c r="F2480" t="s">
        <v>5169</v>
      </c>
      <c r="G2480" t="s">
        <v>17</v>
      </c>
      <c r="H2480" t="s">
        <v>27</v>
      </c>
      <c r="I2480" t="s">
        <v>49</v>
      </c>
      <c r="J2480" t="b">
        <v>0</v>
      </c>
      <c r="L2480">
        <v>0.02</v>
      </c>
      <c r="M2480" t="s">
        <v>7963</v>
      </c>
      <c r="O2480">
        <v>62436</v>
      </c>
      <c r="P2480">
        <v>-0.57999999999999996</v>
      </c>
      <c r="Q2480">
        <v>0.8</v>
      </c>
      <c r="R2480" t="b">
        <v>0</v>
      </c>
      <c r="S2480" t="s">
        <v>40</v>
      </c>
      <c r="T2480">
        <v>19</v>
      </c>
      <c r="U2480" t="s">
        <v>2314</v>
      </c>
      <c r="V2480" t="b">
        <v>1</v>
      </c>
      <c r="W2480" t="b">
        <v>0</v>
      </c>
      <c r="X2480" t="b">
        <v>0</v>
      </c>
      <c r="Y2480" t="b">
        <v>1</v>
      </c>
      <c r="Z2480" t="b">
        <v>1</v>
      </c>
      <c r="AA2480" t="b">
        <v>0</v>
      </c>
      <c r="AB2480" t="b">
        <v>0</v>
      </c>
      <c r="AC2480" t="b">
        <v>1</v>
      </c>
      <c r="AD2480" t="b">
        <v>0</v>
      </c>
      <c r="AE2480" t="b">
        <v>1</v>
      </c>
      <c r="AF2480" t="b">
        <v>0</v>
      </c>
      <c r="AG2480" t="b">
        <v>0</v>
      </c>
      <c r="AH2480" t="b">
        <v>0</v>
      </c>
      <c r="AI2480" t="b">
        <v>0</v>
      </c>
      <c r="AJ2480" t="b">
        <v>0</v>
      </c>
      <c r="AK2480" t="b">
        <v>0</v>
      </c>
      <c r="AL2480" t="b">
        <v>0</v>
      </c>
      <c r="AM2480" t="b">
        <v>0</v>
      </c>
    </row>
    <row r="2481" spans="1:39" ht="14.4" hidden="1" x14ac:dyDescent="0.3">
      <c r="A2481" t="s">
        <v>2597</v>
      </c>
      <c r="B2481">
        <v>2017</v>
      </c>
      <c r="C2481" t="s">
        <v>104</v>
      </c>
      <c r="D2481" t="s">
        <v>15</v>
      </c>
      <c r="E2481" t="s">
        <v>133</v>
      </c>
      <c r="F2481" t="s">
        <v>5172</v>
      </c>
      <c r="G2481" t="s">
        <v>46</v>
      </c>
      <c r="H2481" t="s">
        <v>34</v>
      </c>
      <c r="I2481" t="s">
        <v>49</v>
      </c>
      <c r="J2481" t="b">
        <v>0</v>
      </c>
      <c r="L2481">
        <v>0.16</v>
      </c>
      <c r="M2481" t="s">
        <v>7050</v>
      </c>
      <c r="O2481">
        <v>41170</v>
      </c>
      <c r="P2481">
        <v>-4.67</v>
      </c>
      <c r="Q2481">
        <v>0.88</v>
      </c>
      <c r="R2481" t="b">
        <v>0</v>
      </c>
      <c r="S2481" t="s">
        <v>40</v>
      </c>
      <c r="T2481">
        <v>10</v>
      </c>
      <c r="U2481" t="s">
        <v>2314</v>
      </c>
      <c r="V2481" t="b">
        <v>0</v>
      </c>
      <c r="W2481" t="b">
        <v>0</v>
      </c>
      <c r="X2481" t="b">
        <v>1</v>
      </c>
      <c r="Y2481" t="b">
        <v>0</v>
      </c>
      <c r="Z2481" t="b">
        <v>1</v>
      </c>
      <c r="AA2481" t="b">
        <v>0</v>
      </c>
      <c r="AB2481" t="b">
        <v>1</v>
      </c>
      <c r="AC2481" t="b">
        <v>0</v>
      </c>
      <c r="AD2481" t="b">
        <v>0</v>
      </c>
      <c r="AE2481" t="b">
        <v>0</v>
      </c>
      <c r="AF2481" t="b">
        <v>0</v>
      </c>
      <c r="AG2481" t="b">
        <v>0</v>
      </c>
      <c r="AH2481" t="b">
        <v>0</v>
      </c>
      <c r="AI2481" t="b">
        <v>0</v>
      </c>
      <c r="AJ2481" t="b">
        <v>0</v>
      </c>
      <c r="AK2481" t="b">
        <v>0</v>
      </c>
      <c r="AL2481" t="b">
        <v>0</v>
      </c>
      <c r="AM2481" t="b">
        <v>0</v>
      </c>
    </row>
    <row r="2482" spans="1:39" ht="14.4" hidden="1" x14ac:dyDescent="0.3">
      <c r="A2482" t="s">
        <v>2598</v>
      </c>
      <c r="B2482">
        <v>2017</v>
      </c>
      <c r="C2482" t="s">
        <v>242</v>
      </c>
      <c r="D2482" t="s">
        <v>90</v>
      </c>
      <c r="E2482" t="s">
        <v>59</v>
      </c>
      <c r="F2482" t="s">
        <v>5181</v>
      </c>
      <c r="G2482" t="s">
        <v>17</v>
      </c>
      <c r="H2482" t="s">
        <v>105</v>
      </c>
      <c r="I2482" t="s">
        <v>28</v>
      </c>
      <c r="J2482" t="b">
        <v>0</v>
      </c>
      <c r="L2482">
        <v>0.02</v>
      </c>
      <c r="M2482" t="s">
        <v>7313</v>
      </c>
      <c r="O2482">
        <v>54602</v>
      </c>
      <c r="P2482">
        <v>2.33</v>
      </c>
      <c r="Q2482">
        <v>0.76</v>
      </c>
      <c r="R2482" t="b">
        <v>0</v>
      </c>
      <c r="S2482" t="s">
        <v>35</v>
      </c>
      <c r="T2482">
        <v>4</v>
      </c>
      <c r="U2482" t="s">
        <v>2314</v>
      </c>
      <c r="V2482" t="b">
        <v>0</v>
      </c>
      <c r="W2482" t="b">
        <v>1</v>
      </c>
      <c r="X2482" t="b">
        <v>0</v>
      </c>
      <c r="Y2482" t="b">
        <v>0</v>
      </c>
      <c r="Z2482" t="b">
        <v>0</v>
      </c>
      <c r="AA2482" t="b">
        <v>1</v>
      </c>
      <c r="AB2482" t="b">
        <v>1</v>
      </c>
      <c r="AC2482" t="b">
        <v>0</v>
      </c>
      <c r="AD2482" t="b">
        <v>0</v>
      </c>
      <c r="AE2482" t="b">
        <v>0</v>
      </c>
      <c r="AF2482" t="b">
        <v>0</v>
      </c>
      <c r="AG2482" t="b">
        <v>0</v>
      </c>
      <c r="AH2482" t="b">
        <v>0</v>
      </c>
      <c r="AI2482" t="b">
        <v>0</v>
      </c>
      <c r="AJ2482" t="b">
        <v>0</v>
      </c>
      <c r="AK2482" t="b">
        <v>0</v>
      </c>
      <c r="AL2482" t="b">
        <v>0</v>
      </c>
      <c r="AM2482" t="b">
        <v>0</v>
      </c>
    </row>
    <row r="2483" spans="1:39" ht="14.4" hidden="1" x14ac:dyDescent="0.3">
      <c r="A2483" t="s">
        <v>2599</v>
      </c>
      <c r="B2483">
        <v>2017</v>
      </c>
      <c r="C2483" t="s">
        <v>14</v>
      </c>
      <c r="D2483" t="s">
        <v>15</v>
      </c>
      <c r="E2483" t="s">
        <v>81</v>
      </c>
      <c r="F2483" t="s">
        <v>5169</v>
      </c>
      <c r="G2483" t="s">
        <v>93</v>
      </c>
      <c r="H2483" t="s">
        <v>94</v>
      </c>
      <c r="I2483" t="s">
        <v>98</v>
      </c>
      <c r="J2483" t="b">
        <v>0</v>
      </c>
      <c r="L2483">
        <v>0.05</v>
      </c>
      <c r="M2483" t="s">
        <v>7962</v>
      </c>
      <c r="O2483">
        <v>37674</v>
      </c>
      <c r="P2483">
        <v>2.9</v>
      </c>
      <c r="Q2483">
        <v>0.68</v>
      </c>
      <c r="R2483" t="b">
        <v>0</v>
      </c>
      <c r="S2483" t="s">
        <v>20</v>
      </c>
      <c r="T2483">
        <v>13</v>
      </c>
      <c r="U2483" t="s">
        <v>2314</v>
      </c>
      <c r="V2483" t="b">
        <v>1</v>
      </c>
      <c r="W2483" t="b">
        <v>1</v>
      </c>
      <c r="X2483" t="b">
        <v>0</v>
      </c>
      <c r="Y2483" t="b">
        <v>0</v>
      </c>
      <c r="Z2483" t="b">
        <v>1</v>
      </c>
      <c r="AA2483" t="b">
        <v>0</v>
      </c>
      <c r="AB2483" t="b">
        <v>1</v>
      </c>
      <c r="AC2483" t="b">
        <v>0</v>
      </c>
      <c r="AD2483" t="b">
        <v>0</v>
      </c>
      <c r="AE2483" t="b">
        <v>0</v>
      </c>
      <c r="AF2483" t="b">
        <v>0</v>
      </c>
      <c r="AG2483" t="b">
        <v>0</v>
      </c>
      <c r="AH2483" t="b">
        <v>0</v>
      </c>
      <c r="AI2483" t="b">
        <v>0</v>
      </c>
      <c r="AJ2483" t="b">
        <v>0</v>
      </c>
      <c r="AK2483" t="b">
        <v>0</v>
      </c>
      <c r="AL2483" t="b">
        <v>0</v>
      </c>
      <c r="AM2483" t="b">
        <v>0</v>
      </c>
    </row>
    <row r="2484" spans="1:39" ht="14.4" hidden="1" x14ac:dyDescent="0.3">
      <c r="A2484" s="15" t="s">
        <v>2600</v>
      </c>
      <c r="B2484">
        <v>2017</v>
      </c>
      <c r="C2484" t="s">
        <v>143</v>
      </c>
      <c r="D2484" t="s">
        <v>38</v>
      </c>
      <c r="E2484" t="s">
        <v>133</v>
      </c>
      <c r="F2484" t="s">
        <v>5181</v>
      </c>
      <c r="G2484" t="s">
        <v>46</v>
      </c>
      <c r="H2484" t="s">
        <v>60</v>
      </c>
      <c r="I2484" t="s">
        <v>98</v>
      </c>
      <c r="J2484" t="b">
        <v>0</v>
      </c>
      <c r="L2484">
        <v>0.15</v>
      </c>
      <c r="M2484" t="s">
        <v>7241</v>
      </c>
      <c r="O2484">
        <v>45781</v>
      </c>
      <c r="P2484">
        <v>-4.1100000000000003</v>
      </c>
      <c r="Q2484">
        <v>0.62</v>
      </c>
      <c r="R2484" t="b">
        <v>0</v>
      </c>
      <c r="S2484" t="s">
        <v>35</v>
      </c>
      <c r="T2484">
        <v>17</v>
      </c>
      <c r="U2484" t="s">
        <v>2314</v>
      </c>
      <c r="V2484" t="b">
        <v>0</v>
      </c>
      <c r="W2484" t="b">
        <v>0</v>
      </c>
      <c r="X2484" t="b">
        <v>0</v>
      </c>
      <c r="Y2484" t="b">
        <v>0</v>
      </c>
      <c r="Z2484" t="b">
        <v>1</v>
      </c>
      <c r="AA2484" t="b">
        <v>0</v>
      </c>
      <c r="AB2484" t="b">
        <v>1</v>
      </c>
      <c r="AC2484" t="b">
        <v>0</v>
      </c>
      <c r="AD2484" t="b">
        <v>1</v>
      </c>
      <c r="AE2484" t="b">
        <v>0</v>
      </c>
      <c r="AF2484" t="b">
        <v>0</v>
      </c>
      <c r="AG2484" t="b">
        <v>0</v>
      </c>
      <c r="AH2484" t="b">
        <v>0</v>
      </c>
      <c r="AI2484" t="b">
        <v>0</v>
      </c>
      <c r="AJ2484" t="b">
        <v>0</v>
      </c>
      <c r="AK2484" t="b">
        <v>0</v>
      </c>
      <c r="AL2484" t="b">
        <v>0</v>
      </c>
      <c r="AM2484" t="b">
        <v>0</v>
      </c>
    </row>
    <row r="2485" spans="1:39" ht="14.4" hidden="1" x14ac:dyDescent="0.3">
      <c r="A2485" t="s">
        <v>2601</v>
      </c>
      <c r="B2485">
        <v>2017</v>
      </c>
      <c r="C2485" t="s">
        <v>147</v>
      </c>
      <c r="D2485" t="s">
        <v>68</v>
      </c>
      <c r="E2485" t="s">
        <v>25</v>
      </c>
      <c r="F2485" t="s">
        <v>5181</v>
      </c>
      <c r="G2485" t="s">
        <v>65</v>
      </c>
      <c r="H2485" t="s">
        <v>91</v>
      </c>
      <c r="I2485" t="s">
        <v>98</v>
      </c>
      <c r="J2485" t="b">
        <v>0</v>
      </c>
      <c r="L2485">
        <v>0.05</v>
      </c>
      <c r="M2485" t="s">
        <v>7961</v>
      </c>
      <c r="O2485">
        <v>74698</v>
      </c>
      <c r="P2485">
        <v>4.8</v>
      </c>
      <c r="Q2485">
        <v>0.68</v>
      </c>
      <c r="R2485" t="b">
        <v>0</v>
      </c>
      <c r="S2485" t="s">
        <v>20</v>
      </c>
      <c r="T2485">
        <v>11</v>
      </c>
      <c r="U2485" t="s">
        <v>2314</v>
      </c>
      <c r="V2485" t="b">
        <v>0</v>
      </c>
      <c r="W2485" t="b">
        <v>0</v>
      </c>
      <c r="X2485" t="b">
        <v>1</v>
      </c>
      <c r="Y2485" t="b">
        <v>1</v>
      </c>
      <c r="Z2485" t="b">
        <v>1</v>
      </c>
      <c r="AA2485" t="b">
        <v>0</v>
      </c>
      <c r="AB2485" t="b">
        <v>1</v>
      </c>
      <c r="AC2485" t="b">
        <v>1</v>
      </c>
      <c r="AD2485" t="b">
        <v>0</v>
      </c>
      <c r="AE2485" t="b">
        <v>1</v>
      </c>
      <c r="AF2485" t="b">
        <v>0</v>
      </c>
      <c r="AG2485" t="b">
        <v>0</v>
      </c>
      <c r="AH2485" t="b">
        <v>0</v>
      </c>
      <c r="AI2485" t="b">
        <v>0</v>
      </c>
      <c r="AJ2485" t="b">
        <v>0</v>
      </c>
      <c r="AK2485" t="b">
        <v>0</v>
      </c>
      <c r="AL2485" t="b">
        <v>0</v>
      </c>
      <c r="AM2485" t="b">
        <v>0</v>
      </c>
    </row>
    <row r="2486" spans="1:39" ht="14.4" hidden="1" x14ac:dyDescent="0.3">
      <c r="A2486" t="s">
        <v>2602</v>
      </c>
      <c r="B2486">
        <v>2017</v>
      </c>
      <c r="C2486" t="s">
        <v>37</v>
      </c>
      <c r="D2486" t="s">
        <v>38</v>
      </c>
      <c r="E2486" t="s">
        <v>74</v>
      </c>
      <c r="F2486" t="s">
        <v>5176</v>
      </c>
      <c r="G2486" t="s">
        <v>65</v>
      </c>
      <c r="H2486" t="s">
        <v>18</v>
      </c>
      <c r="I2486" t="s">
        <v>49</v>
      </c>
      <c r="J2486" t="b">
        <v>1</v>
      </c>
      <c r="K2486" t="s">
        <v>130</v>
      </c>
      <c r="L2486">
        <v>0.8</v>
      </c>
      <c r="M2486" t="s">
        <v>7960</v>
      </c>
      <c r="N2486" t="s">
        <v>130</v>
      </c>
      <c r="O2486">
        <v>61534</v>
      </c>
      <c r="P2486">
        <v>1.27</v>
      </c>
      <c r="Q2486">
        <v>0.12</v>
      </c>
      <c r="R2486" t="b">
        <v>1</v>
      </c>
      <c r="S2486" t="s">
        <v>20</v>
      </c>
      <c r="T2486">
        <v>15</v>
      </c>
      <c r="U2486" t="s">
        <v>2314</v>
      </c>
      <c r="V2486" t="b">
        <v>1</v>
      </c>
      <c r="W2486" t="b">
        <v>1</v>
      </c>
      <c r="X2486" t="b">
        <v>1</v>
      </c>
      <c r="Y2486" t="b">
        <v>0</v>
      </c>
      <c r="Z2486" t="b">
        <v>1</v>
      </c>
      <c r="AA2486" t="b">
        <v>0</v>
      </c>
      <c r="AB2486" t="b">
        <v>0</v>
      </c>
      <c r="AC2486" t="b">
        <v>1</v>
      </c>
      <c r="AD2486" t="b">
        <v>0</v>
      </c>
      <c r="AE2486" t="b">
        <v>0</v>
      </c>
      <c r="AF2486" t="b">
        <v>0</v>
      </c>
      <c r="AG2486" t="b">
        <v>0</v>
      </c>
      <c r="AH2486" t="b">
        <v>0</v>
      </c>
      <c r="AI2486" t="b">
        <v>0</v>
      </c>
      <c r="AJ2486" t="b">
        <v>0</v>
      </c>
      <c r="AK2486" t="b">
        <v>0</v>
      </c>
      <c r="AL2486" t="b">
        <v>0</v>
      </c>
      <c r="AM2486" t="b">
        <v>1</v>
      </c>
    </row>
    <row r="2487" spans="1:39" ht="14.4" hidden="1" x14ac:dyDescent="0.3">
      <c r="A2487" t="s">
        <v>2603</v>
      </c>
      <c r="B2487">
        <v>2017</v>
      </c>
      <c r="C2487" t="s">
        <v>104</v>
      </c>
      <c r="D2487" t="s">
        <v>15</v>
      </c>
      <c r="E2487" t="s">
        <v>135</v>
      </c>
      <c r="F2487" t="s">
        <v>5181</v>
      </c>
      <c r="G2487" t="s">
        <v>46</v>
      </c>
      <c r="H2487" t="s">
        <v>69</v>
      </c>
      <c r="I2487" t="s">
        <v>83</v>
      </c>
      <c r="J2487" t="b">
        <v>0</v>
      </c>
      <c r="L2487">
        <v>0.11</v>
      </c>
      <c r="M2487" t="s">
        <v>5351</v>
      </c>
      <c r="O2487">
        <v>37559</v>
      </c>
      <c r="P2487">
        <v>-0.97</v>
      </c>
      <c r="Q2487">
        <v>0.81</v>
      </c>
      <c r="R2487" t="b">
        <v>0</v>
      </c>
      <c r="S2487" t="s">
        <v>20</v>
      </c>
      <c r="T2487">
        <v>10</v>
      </c>
      <c r="U2487" t="s">
        <v>2314</v>
      </c>
      <c r="V2487" t="b">
        <v>1</v>
      </c>
      <c r="W2487" t="b">
        <v>0</v>
      </c>
      <c r="X2487" t="b">
        <v>0</v>
      </c>
      <c r="Y2487" t="b">
        <v>0</v>
      </c>
      <c r="Z2487" t="b">
        <v>1</v>
      </c>
      <c r="AA2487" t="b">
        <v>0</v>
      </c>
      <c r="AB2487" t="b">
        <v>0</v>
      </c>
      <c r="AC2487" t="b">
        <v>0</v>
      </c>
      <c r="AD2487" t="b">
        <v>1</v>
      </c>
      <c r="AE2487" t="b">
        <v>0</v>
      </c>
      <c r="AF2487" t="b">
        <v>0</v>
      </c>
      <c r="AG2487" t="b">
        <v>0</v>
      </c>
      <c r="AH2487" t="b">
        <v>0</v>
      </c>
      <c r="AI2487" t="b">
        <v>0</v>
      </c>
      <c r="AJ2487" t="b">
        <v>0</v>
      </c>
      <c r="AK2487" t="b">
        <v>0</v>
      </c>
      <c r="AL2487" t="b">
        <v>0</v>
      </c>
      <c r="AM2487" t="b">
        <v>0</v>
      </c>
    </row>
    <row r="2488" spans="1:39" ht="14.4" hidden="1" x14ac:dyDescent="0.3">
      <c r="A2488" t="s">
        <v>2604</v>
      </c>
      <c r="B2488">
        <v>2017</v>
      </c>
      <c r="C2488" t="s">
        <v>112</v>
      </c>
      <c r="D2488" t="s">
        <v>113</v>
      </c>
      <c r="E2488" t="s">
        <v>135</v>
      </c>
      <c r="F2488" t="s">
        <v>5169</v>
      </c>
      <c r="G2488" t="s">
        <v>41</v>
      </c>
      <c r="H2488" t="s">
        <v>42</v>
      </c>
      <c r="I2488" t="s">
        <v>19</v>
      </c>
      <c r="J2488" t="b">
        <v>0</v>
      </c>
      <c r="L2488">
        <v>0.01</v>
      </c>
      <c r="M2488" t="s">
        <v>7959</v>
      </c>
      <c r="O2488">
        <v>66895</v>
      </c>
      <c r="P2488">
        <v>1.03</v>
      </c>
      <c r="Q2488">
        <v>0.85</v>
      </c>
      <c r="R2488" t="b">
        <v>0</v>
      </c>
      <c r="S2488" t="s">
        <v>20</v>
      </c>
      <c r="T2488">
        <v>4</v>
      </c>
      <c r="U2488" t="s">
        <v>2314</v>
      </c>
      <c r="V2488" t="b">
        <v>0</v>
      </c>
      <c r="W2488" t="b">
        <v>0</v>
      </c>
      <c r="X2488" t="b">
        <v>0</v>
      </c>
      <c r="Y2488" t="b">
        <v>0</v>
      </c>
      <c r="Z2488" t="b">
        <v>0</v>
      </c>
      <c r="AA2488" t="b">
        <v>1</v>
      </c>
      <c r="AB2488" t="b">
        <v>1</v>
      </c>
      <c r="AC2488" t="b">
        <v>0</v>
      </c>
      <c r="AD2488" t="b">
        <v>1</v>
      </c>
      <c r="AE2488" t="b">
        <v>0</v>
      </c>
      <c r="AF2488" t="b">
        <v>0</v>
      </c>
      <c r="AG2488" t="b">
        <v>0</v>
      </c>
      <c r="AH2488" t="b">
        <v>0</v>
      </c>
      <c r="AI2488" t="b">
        <v>0</v>
      </c>
      <c r="AJ2488" t="b">
        <v>0</v>
      </c>
      <c r="AK2488" t="b">
        <v>0</v>
      </c>
      <c r="AL2488" t="b">
        <v>0</v>
      </c>
      <c r="AM2488" t="b">
        <v>0</v>
      </c>
    </row>
    <row r="2489" spans="1:39" ht="14.4" hidden="1" x14ac:dyDescent="0.3">
      <c r="A2489" t="s">
        <v>2605</v>
      </c>
      <c r="B2489">
        <v>2017</v>
      </c>
      <c r="C2489" t="s">
        <v>198</v>
      </c>
      <c r="D2489" t="s">
        <v>38</v>
      </c>
      <c r="E2489" t="s">
        <v>135</v>
      </c>
      <c r="F2489" t="s">
        <v>5172</v>
      </c>
      <c r="G2489" t="s">
        <v>17</v>
      </c>
      <c r="H2489" t="s">
        <v>34</v>
      </c>
      <c r="I2489" t="s">
        <v>28</v>
      </c>
      <c r="J2489" t="b">
        <v>0</v>
      </c>
      <c r="L2489">
        <v>0.17</v>
      </c>
      <c r="M2489" t="s">
        <v>7958</v>
      </c>
      <c r="O2489">
        <v>40308</v>
      </c>
      <c r="P2489">
        <v>1.8</v>
      </c>
      <c r="Q2489">
        <v>0.81</v>
      </c>
      <c r="R2489" t="b">
        <v>0</v>
      </c>
      <c r="S2489" t="s">
        <v>35</v>
      </c>
      <c r="T2489">
        <v>0</v>
      </c>
      <c r="U2489" t="s">
        <v>2314</v>
      </c>
      <c r="V2489" t="b">
        <v>1</v>
      </c>
      <c r="W2489" t="b">
        <v>1</v>
      </c>
      <c r="X2489" t="b">
        <v>0</v>
      </c>
      <c r="Y2489" t="b">
        <v>0</v>
      </c>
      <c r="Z2489" t="b">
        <v>0</v>
      </c>
      <c r="AA2489" t="b">
        <v>1</v>
      </c>
      <c r="AB2489" t="b">
        <v>0</v>
      </c>
      <c r="AC2489" t="b">
        <v>0</v>
      </c>
      <c r="AD2489" t="b">
        <v>0</v>
      </c>
      <c r="AE2489" t="b">
        <v>0</v>
      </c>
      <c r="AF2489" t="b">
        <v>0</v>
      </c>
      <c r="AG2489" t="b">
        <v>0</v>
      </c>
      <c r="AH2489" t="b">
        <v>0</v>
      </c>
      <c r="AI2489" t="b">
        <v>0</v>
      </c>
      <c r="AJ2489" t="b">
        <v>0</v>
      </c>
      <c r="AK2489" t="b">
        <v>0</v>
      </c>
      <c r="AL2489" t="b">
        <v>0</v>
      </c>
      <c r="AM2489" t="b">
        <v>0</v>
      </c>
    </row>
    <row r="2490" spans="1:39" ht="14.4" hidden="1" x14ac:dyDescent="0.3">
      <c r="A2490" t="s">
        <v>2606</v>
      </c>
      <c r="B2490">
        <v>2017</v>
      </c>
      <c r="C2490" t="s">
        <v>126</v>
      </c>
      <c r="D2490" t="s">
        <v>68</v>
      </c>
      <c r="E2490" t="s">
        <v>135</v>
      </c>
      <c r="F2490" t="s">
        <v>5176</v>
      </c>
      <c r="G2490" t="s">
        <v>17</v>
      </c>
      <c r="H2490" t="s">
        <v>94</v>
      </c>
      <c r="I2490" t="s">
        <v>61</v>
      </c>
      <c r="J2490" t="b">
        <v>0</v>
      </c>
      <c r="L2490">
        <v>0.12</v>
      </c>
      <c r="M2490" t="s">
        <v>6463</v>
      </c>
      <c r="O2490">
        <v>79770</v>
      </c>
      <c r="P2490">
        <v>4.2300000000000004</v>
      </c>
      <c r="Q2490">
        <v>0.72</v>
      </c>
      <c r="R2490" t="b">
        <v>0</v>
      </c>
      <c r="S2490" t="s">
        <v>20</v>
      </c>
      <c r="T2490">
        <v>1</v>
      </c>
      <c r="U2490" t="s">
        <v>2314</v>
      </c>
      <c r="V2490" t="b">
        <v>1</v>
      </c>
      <c r="W2490" t="b">
        <v>0</v>
      </c>
      <c r="X2490" t="b">
        <v>0</v>
      </c>
      <c r="Y2490" t="b">
        <v>1</v>
      </c>
      <c r="Z2490" t="b">
        <v>0</v>
      </c>
      <c r="AA2490" t="b">
        <v>0</v>
      </c>
      <c r="AB2490" t="b">
        <v>0</v>
      </c>
      <c r="AC2490" t="b">
        <v>0</v>
      </c>
      <c r="AD2490" t="b">
        <v>1</v>
      </c>
      <c r="AE2490" t="b">
        <v>0</v>
      </c>
      <c r="AF2490" t="b">
        <v>0</v>
      </c>
      <c r="AG2490" t="b">
        <v>0</v>
      </c>
      <c r="AH2490" t="b">
        <v>0</v>
      </c>
      <c r="AI2490" t="b">
        <v>0</v>
      </c>
      <c r="AJ2490" t="b">
        <v>0</v>
      </c>
      <c r="AK2490" t="b">
        <v>0</v>
      </c>
      <c r="AL2490" t="b">
        <v>0</v>
      </c>
      <c r="AM2490" t="b">
        <v>0</v>
      </c>
    </row>
    <row r="2491" spans="1:39" ht="14.4" hidden="1" x14ac:dyDescent="0.3">
      <c r="A2491" t="s">
        <v>2607</v>
      </c>
      <c r="B2491">
        <v>2017</v>
      </c>
      <c r="C2491" t="s">
        <v>37</v>
      </c>
      <c r="D2491" t="s">
        <v>38</v>
      </c>
      <c r="E2491" t="s">
        <v>54</v>
      </c>
      <c r="F2491" t="s">
        <v>5172</v>
      </c>
      <c r="G2491" t="s">
        <v>17</v>
      </c>
      <c r="H2491" t="s">
        <v>52</v>
      </c>
      <c r="I2491" t="s">
        <v>61</v>
      </c>
      <c r="J2491" t="b">
        <v>0</v>
      </c>
      <c r="L2491">
        <v>0.19</v>
      </c>
      <c r="M2491" t="s">
        <v>7957</v>
      </c>
      <c r="O2491">
        <v>38666</v>
      </c>
      <c r="P2491">
        <v>-2.14</v>
      </c>
      <c r="Q2491">
        <v>0.84</v>
      </c>
      <c r="R2491" t="b">
        <v>0</v>
      </c>
      <c r="S2491" t="s">
        <v>20</v>
      </c>
      <c r="T2491">
        <v>6</v>
      </c>
      <c r="U2491" t="s">
        <v>2314</v>
      </c>
      <c r="V2491" t="b">
        <v>1</v>
      </c>
      <c r="W2491" t="b">
        <v>0</v>
      </c>
      <c r="X2491" t="b">
        <v>1</v>
      </c>
      <c r="Y2491" t="b">
        <v>1</v>
      </c>
      <c r="Z2491" t="b">
        <v>1</v>
      </c>
      <c r="AA2491" t="b">
        <v>0</v>
      </c>
      <c r="AB2491" t="b">
        <v>0</v>
      </c>
      <c r="AC2491" t="b">
        <v>0</v>
      </c>
      <c r="AD2491" t="b">
        <v>0</v>
      </c>
      <c r="AE2491" t="b">
        <v>1</v>
      </c>
      <c r="AF2491" t="b">
        <v>0</v>
      </c>
      <c r="AG2491" t="b">
        <v>0</v>
      </c>
      <c r="AH2491" t="b">
        <v>0</v>
      </c>
      <c r="AI2491" t="b">
        <v>0</v>
      </c>
      <c r="AJ2491" t="b">
        <v>0</v>
      </c>
      <c r="AK2491" t="b">
        <v>0</v>
      </c>
      <c r="AL2491" t="b">
        <v>0</v>
      </c>
      <c r="AM2491" t="b">
        <v>0</v>
      </c>
    </row>
    <row r="2492" spans="1:39" ht="14.4" hidden="1" x14ac:dyDescent="0.3">
      <c r="A2492" t="s">
        <v>2608</v>
      </c>
      <c r="B2492">
        <v>2017</v>
      </c>
      <c r="C2492" t="s">
        <v>115</v>
      </c>
      <c r="D2492" t="s">
        <v>31</v>
      </c>
      <c r="E2492" t="s">
        <v>64</v>
      </c>
      <c r="F2492" t="s">
        <v>5172</v>
      </c>
      <c r="G2492" t="s">
        <v>93</v>
      </c>
      <c r="H2492" t="s">
        <v>42</v>
      </c>
      <c r="I2492" t="s">
        <v>19</v>
      </c>
      <c r="J2492" t="b">
        <v>0</v>
      </c>
      <c r="L2492">
        <v>0.09</v>
      </c>
      <c r="M2492" t="s">
        <v>7956</v>
      </c>
      <c r="O2492">
        <v>24851</v>
      </c>
      <c r="P2492">
        <v>-0.97</v>
      </c>
      <c r="Q2492">
        <v>0.8</v>
      </c>
      <c r="R2492" t="b">
        <v>0</v>
      </c>
      <c r="S2492" t="s">
        <v>35</v>
      </c>
      <c r="T2492">
        <v>13</v>
      </c>
      <c r="U2492" t="s">
        <v>2314</v>
      </c>
      <c r="V2492" t="b">
        <v>0</v>
      </c>
      <c r="W2492" t="b">
        <v>1</v>
      </c>
      <c r="X2492" t="b">
        <v>0</v>
      </c>
      <c r="Y2492" t="b">
        <v>0</v>
      </c>
      <c r="Z2492" t="b">
        <v>1</v>
      </c>
      <c r="AA2492" t="b">
        <v>1</v>
      </c>
      <c r="AB2492" t="b">
        <v>0</v>
      </c>
      <c r="AC2492" t="b">
        <v>0</v>
      </c>
      <c r="AD2492" t="b">
        <v>0</v>
      </c>
      <c r="AE2492" t="b">
        <v>0</v>
      </c>
      <c r="AF2492" t="b">
        <v>0</v>
      </c>
      <c r="AG2492" t="b">
        <v>0</v>
      </c>
      <c r="AH2492" t="b">
        <v>0</v>
      </c>
      <c r="AI2492" t="b">
        <v>0</v>
      </c>
      <c r="AJ2492" t="b">
        <v>0</v>
      </c>
      <c r="AK2492" t="b">
        <v>0</v>
      </c>
      <c r="AL2492" t="b">
        <v>0</v>
      </c>
      <c r="AM2492" t="b">
        <v>0</v>
      </c>
    </row>
    <row r="2493" spans="1:39" ht="14.4" hidden="1" x14ac:dyDescent="0.3">
      <c r="A2493" t="s">
        <v>2609</v>
      </c>
      <c r="B2493">
        <v>2017</v>
      </c>
      <c r="C2493" t="s">
        <v>57</v>
      </c>
      <c r="D2493" t="s">
        <v>58</v>
      </c>
      <c r="E2493" t="s">
        <v>108</v>
      </c>
      <c r="F2493" t="s">
        <v>5181</v>
      </c>
      <c r="G2493" t="s">
        <v>17</v>
      </c>
      <c r="H2493" t="s">
        <v>94</v>
      </c>
      <c r="I2493" t="s">
        <v>98</v>
      </c>
      <c r="J2493" t="b">
        <v>0</v>
      </c>
      <c r="L2493">
        <v>0.02</v>
      </c>
      <c r="M2493" t="s">
        <v>6399</v>
      </c>
      <c r="O2493">
        <v>22947</v>
      </c>
      <c r="P2493">
        <v>0.87</v>
      </c>
      <c r="Q2493">
        <v>0.73</v>
      </c>
      <c r="R2493" t="b">
        <v>0</v>
      </c>
      <c r="S2493" t="s">
        <v>35</v>
      </c>
      <c r="T2493">
        <v>14</v>
      </c>
      <c r="U2493" t="s">
        <v>2314</v>
      </c>
      <c r="V2493" t="b">
        <v>0</v>
      </c>
      <c r="W2493" t="b">
        <v>0</v>
      </c>
      <c r="X2493" t="b">
        <v>0</v>
      </c>
      <c r="Y2493" t="b">
        <v>0</v>
      </c>
      <c r="Z2493" t="b">
        <v>0</v>
      </c>
      <c r="AA2493" t="b">
        <v>0</v>
      </c>
      <c r="AB2493" t="b">
        <v>0</v>
      </c>
      <c r="AC2493" t="b">
        <v>1</v>
      </c>
      <c r="AD2493" t="b">
        <v>1</v>
      </c>
      <c r="AE2493" t="b">
        <v>1</v>
      </c>
      <c r="AF2493" t="b">
        <v>0</v>
      </c>
      <c r="AG2493" t="b">
        <v>0</v>
      </c>
      <c r="AH2493" t="b">
        <v>0</v>
      </c>
      <c r="AI2493" t="b">
        <v>0</v>
      </c>
      <c r="AJ2493" t="b">
        <v>0</v>
      </c>
      <c r="AK2493" t="b">
        <v>0</v>
      </c>
      <c r="AL2493" t="b">
        <v>0</v>
      </c>
      <c r="AM2493" t="b">
        <v>0</v>
      </c>
    </row>
    <row r="2494" spans="1:39" ht="14.4" hidden="1" x14ac:dyDescent="0.3">
      <c r="A2494" t="s">
        <v>2610</v>
      </c>
      <c r="B2494">
        <v>2017</v>
      </c>
      <c r="C2494" t="s">
        <v>221</v>
      </c>
      <c r="D2494" t="s">
        <v>15</v>
      </c>
      <c r="E2494" t="s">
        <v>78</v>
      </c>
      <c r="F2494" t="s">
        <v>5176</v>
      </c>
      <c r="G2494" t="s">
        <v>93</v>
      </c>
      <c r="H2494" t="s">
        <v>94</v>
      </c>
      <c r="I2494" t="s">
        <v>98</v>
      </c>
      <c r="J2494" t="b">
        <v>0</v>
      </c>
      <c r="L2494">
        <v>0</v>
      </c>
      <c r="M2494" t="s">
        <v>7955</v>
      </c>
      <c r="O2494">
        <v>33865</v>
      </c>
      <c r="P2494">
        <v>3.92</v>
      </c>
      <c r="Q2494">
        <v>0.78</v>
      </c>
      <c r="R2494" t="b">
        <v>0</v>
      </c>
      <c r="S2494" t="s">
        <v>40</v>
      </c>
      <c r="T2494">
        <v>12</v>
      </c>
      <c r="U2494" t="s">
        <v>2314</v>
      </c>
      <c r="V2494" t="b">
        <v>0</v>
      </c>
      <c r="W2494" t="b">
        <v>1</v>
      </c>
      <c r="X2494" t="b">
        <v>1</v>
      </c>
      <c r="Y2494" t="b">
        <v>1</v>
      </c>
      <c r="Z2494" t="b">
        <v>0</v>
      </c>
      <c r="AA2494" t="b">
        <v>1</v>
      </c>
      <c r="AB2494" t="b">
        <v>0</v>
      </c>
      <c r="AC2494" t="b">
        <v>1</v>
      </c>
      <c r="AD2494" t="b">
        <v>1</v>
      </c>
      <c r="AE2494" t="b">
        <v>0</v>
      </c>
      <c r="AF2494" t="b">
        <v>0</v>
      </c>
      <c r="AG2494" t="b">
        <v>0</v>
      </c>
      <c r="AH2494" t="b">
        <v>0</v>
      </c>
      <c r="AI2494" t="b">
        <v>0</v>
      </c>
      <c r="AJ2494" t="b">
        <v>0</v>
      </c>
      <c r="AK2494" t="b">
        <v>0</v>
      </c>
      <c r="AL2494" t="b">
        <v>0</v>
      </c>
      <c r="AM2494" t="b">
        <v>0</v>
      </c>
    </row>
    <row r="2495" spans="1:39" ht="14.4" hidden="1" x14ac:dyDescent="0.3">
      <c r="A2495" t="s">
        <v>2611</v>
      </c>
      <c r="B2495">
        <v>2017</v>
      </c>
      <c r="C2495" t="s">
        <v>124</v>
      </c>
      <c r="D2495" t="s">
        <v>58</v>
      </c>
      <c r="E2495" t="s">
        <v>133</v>
      </c>
      <c r="F2495" t="s">
        <v>5181</v>
      </c>
      <c r="G2495" t="s">
        <v>86</v>
      </c>
      <c r="H2495" t="s">
        <v>105</v>
      </c>
      <c r="I2495" t="s">
        <v>83</v>
      </c>
      <c r="J2495" t="b">
        <v>0</v>
      </c>
      <c r="L2495">
        <v>7.0000000000000007E-2</v>
      </c>
      <c r="M2495" t="s">
        <v>7954</v>
      </c>
      <c r="O2495">
        <v>23611</v>
      </c>
      <c r="P2495">
        <v>0.59</v>
      </c>
      <c r="Q2495">
        <v>0.65</v>
      </c>
      <c r="R2495" t="b">
        <v>0</v>
      </c>
      <c r="S2495" t="s">
        <v>40</v>
      </c>
      <c r="T2495">
        <v>12</v>
      </c>
      <c r="U2495" t="s">
        <v>2314</v>
      </c>
      <c r="V2495" t="b">
        <v>1</v>
      </c>
      <c r="W2495" t="b">
        <v>0</v>
      </c>
      <c r="X2495" t="b">
        <v>0</v>
      </c>
      <c r="Y2495" t="b">
        <v>0</v>
      </c>
      <c r="Z2495" t="b">
        <v>0</v>
      </c>
      <c r="AA2495" t="b">
        <v>1</v>
      </c>
      <c r="AB2495" t="b">
        <v>1</v>
      </c>
      <c r="AC2495" t="b">
        <v>0</v>
      </c>
      <c r="AD2495" t="b">
        <v>0</v>
      </c>
      <c r="AE2495" t="b">
        <v>0</v>
      </c>
      <c r="AF2495" t="b">
        <v>0</v>
      </c>
      <c r="AG2495" t="b">
        <v>0</v>
      </c>
      <c r="AH2495" t="b">
        <v>0</v>
      </c>
      <c r="AI2495" t="b">
        <v>0</v>
      </c>
      <c r="AJ2495" t="b">
        <v>0</v>
      </c>
      <c r="AK2495" t="b">
        <v>0</v>
      </c>
      <c r="AL2495" t="b">
        <v>0</v>
      </c>
      <c r="AM2495" t="b">
        <v>0</v>
      </c>
    </row>
    <row r="2496" spans="1:39" ht="14.4" hidden="1" x14ac:dyDescent="0.3">
      <c r="A2496" t="s">
        <v>2612</v>
      </c>
      <c r="B2496">
        <v>2017</v>
      </c>
      <c r="C2496" t="s">
        <v>126</v>
      </c>
      <c r="D2496" t="s">
        <v>68</v>
      </c>
      <c r="E2496" t="s">
        <v>74</v>
      </c>
      <c r="F2496" t="s">
        <v>5169</v>
      </c>
      <c r="G2496" t="s">
        <v>55</v>
      </c>
      <c r="H2496" t="s">
        <v>105</v>
      </c>
      <c r="I2496" t="s">
        <v>49</v>
      </c>
      <c r="J2496" t="b">
        <v>0</v>
      </c>
      <c r="L2496">
        <v>0.12</v>
      </c>
      <c r="M2496" t="s">
        <v>7953</v>
      </c>
      <c r="O2496">
        <v>85179</v>
      </c>
      <c r="P2496">
        <v>2.4300000000000002</v>
      </c>
      <c r="Q2496">
        <v>0.74</v>
      </c>
      <c r="R2496" t="b">
        <v>0</v>
      </c>
      <c r="S2496" t="s">
        <v>35</v>
      </c>
      <c r="T2496">
        <v>6</v>
      </c>
      <c r="U2496" t="s">
        <v>2314</v>
      </c>
      <c r="V2496" t="b">
        <v>0</v>
      </c>
      <c r="W2496" t="b">
        <v>1</v>
      </c>
      <c r="X2496" t="b">
        <v>1</v>
      </c>
      <c r="Y2496" t="b">
        <v>0</v>
      </c>
      <c r="Z2496" t="b">
        <v>0</v>
      </c>
      <c r="AA2496" t="b">
        <v>0</v>
      </c>
      <c r="AB2496" t="b">
        <v>1</v>
      </c>
      <c r="AC2496" t="b">
        <v>1</v>
      </c>
      <c r="AD2496" t="b">
        <v>0</v>
      </c>
      <c r="AE2496" t="b">
        <v>1</v>
      </c>
      <c r="AF2496" t="b">
        <v>0</v>
      </c>
      <c r="AG2496" t="b">
        <v>0</v>
      </c>
      <c r="AH2496" t="b">
        <v>0</v>
      </c>
      <c r="AI2496" t="b">
        <v>0</v>
      </c>
      <c r="AJ2496" t="b">
        <v>0</v>
      </c>
      <c r="AK2496" t="b">
        <v>0</v>
      </c>
      <c r="AL2496" t="b">
        <v>0</v>
      </c>
      <c r="AM2496" t="b">
        <v>0</v>
      </c>
    </row>
    <row r="2497" spans="1:39" ht="14.4" hidden="1" x14ac:dyDescent="0.3">
      <c r="A2497" t="s">
        <v>2613</v>
      </c>
      <c r="B2497">
        <v>2017</v>
      </c>
      <c r="C2497" t="s">
        <v>112</v>
      </c>
      <c r="D2497" t="s">
        <v>113</v>
      </c>
      <c r="E2497" t="s">
        <v>54</v>
      </c>
      <c r="F2497" t="s">
        <v>5169</v>
      </c>
      <c r="G2497" t="s">
        <v>41</v>
      </c>
      <c r="H2497" t="s">
        <v>94</v>
      </c>
      <c r="I2497" t="s">
        <v>49</v>
      </c>
      <c r="J2497" t="b">
        <v>0</v>
      </c>
      <c r="L2497">
        <v>0.02</v>
      </c>
      <c r="M2497" t="s">
        <v>7952</v>
      </c>
      <c r="O2497">
        <v>76701</v>
      </c>
      <c r="P2497">
        <v>-4.0599999999999996</v>
      </c>
      <c r="Q2497">
        <v>0.7</v>
      </c>
      <c r="R2497" t="b">
        <v>0</v>
      </c>
      <c r="S2497" t="s">
        <v>20</v>
      </c>
      <c r="T2497">
        <v>15</v>
      </c>
      <c r="U2497" t="s">
        <v>2314</v>
      </c>
      <c r="V2497" t="b">
        <v>0</v>
      </c>
      <c r="W2497" t="b">
        <v>1</v>
      </c>
      <c r="X2497" t="b">
        <v>0</v>
      </c>
      <c r="Y2497" t="b">
        <v>0</v>
      </c>
      <c r="Z2497" t="b">
        <v>0</v>
      </c>
      <c r="AA2497" t="b">
        <v>0</v>
      </c>
      <c r="AB2497" t="b">
        <v>1</v>
      </c>
      <c r="AC2497" t="b">
        <v>0</v>
      </c>
      <c r="AD2497" t="b">
        <v>1</v>
      </c>
      <c r="AE2497" t="b">
        <v>0</v>
      </c>
      <c r="AF2497" t="b">
        <v>0</v>
      </c>
      <c r="AG2497" t="b">
        <v>0</v>
      </c>
      <c r="AH2497" t="b">
        <v>0</v>
      </c>
      <c r="AI2497" t="b">
        <v>0</v>
      </c>
      <c r="AJ2497" t="b">
        <v>0</v>
      </c>
      <c r="AK2497" t="b">
        <v>0</v>
      </c>
      <c r="AL2497" t="b">
        <v>0</v>
      </c>
      <c r="AM2497" t="b">
        <v>0</v>
      </c>
    </row>
    <row r="2498" spans="1:39" ht="14.4" hidden="1" x14ac:dyDescent="0.3">
      <c r="A2498" t="s">
        <v>2614</v>
      </c>
      <c r="B2498">
        <v>2017</v>
      </c>
      <c r="C2498" t="s">
        <v>63</v>
      </c>
      <c r="D2498" t="s">
        <v>24</v>
      </c>
      <c r="E2498" t="s">
        <v>74</v>
      </c>
      <c r="F2498" t="s">
        <v>5181</v>
      </c>
      <c r="G2498" t="s">
        <v>65</v>
      </c>
      <c r="H2498" t="s">
        <v>34</v>
      </c>
      <c r="I2498" t="s">
        <v>61</v>
      </c>
      <c r="J2498" t="b">
        <v>0</v>
      </c>
      <c r="L2498">
        <v>0.2</v>
      </c>
      <c r="M2498" t="s">
        <v>7951</v>
      </c>
      <c r="O2498">
        <v>66934</v>
      </c>
      <c r="P2498">
        <v>2.74</v>
      </c>
      <c r="Q2498">
        <v>0.67</v>
      </c>
      <c r="R2498" t="b">
        <v>0</v>
      </c>
      <c r="S2498" t="s">
        <v>20</v>
      </c>
      <c r="T2498">
        <v>18</v>
      </c>
      <c r="U2498" t="s">
        <v>2314</v>
      </c>
      <c r="V2498" t="b">
        <v>0</v>
      </c>
      <c r="W2498" t="b">
        <v>0</v>
      </c>
      <c r="X2498" t="b">
        <v>1</v>
      </c>
      <c r="Y2498" t="b">
        <v>0</v>
      </c>
      <c r="Z2498" t="b">
        <v>0</v>
      </c>
      <c r="AA2498" t="b">
        <v>1</v>
      </c>
      <c r="AB2498" t="b">
        <v>1</v>
      </c>
      <c r="AC2498" t="b">
        <v>1</v>
      </c>
      <c r="AD2498" t="b">
        <v>0</v>
      </c>
      <c r="AE2498" t="b">
        <v>1</v>
      </c>
      <c r="AF2498" t="b">
        <v>0</v>
      </c>
      <c r="AG2498" t="b">
        <v>0</v>
      </c>
      <c r="AH2498" t="b">
        <v>0</v>
      </c>
      <c r="AI2498" t="b">
        <v>0</v>
      </c>
      <c r="AJ2498" t="b">
        <v>0</v>
      </c>
      <c r="AK2498" t="b">
        <v>0</v>
      </c>
      <c r="AL2498" t="b">
        <v>0</v>
      </c>
      <c r="AM2498" t="b">
        <v>0</v>
      </c>
    </row>
    <row r="2499" spans="1:39" ht="14.4" hidden="1" x14ac:dyDescent="0.3">
      <c r="A2499" t="s">
        <v>2615</v>
      </c>
      <c r="B2499">
        <v>2017</v>
      </c>
      <c r="C2499" t="s">
        <v>67</v>
      </c>
      <c r="D2499" t="s">
        <v>68</v>
      </c>
      <c r="E2499" t="s">
        <v>25</v>
      </c>
      <c r="F2499" t="s">
        <v>5176</v>
      </c>
      <c r="G2499" t="s">
        <v>55</v>
      </c>
      <c r="H2499" t="s">
        <v>34</v>
      </c>
      <c r="I2499" t="s">
        <v>61</v>
      </c>
      <c r="J2499" t="b">
        <v>0</v>
      </c>
      <c r="L2499">
        <v>0.11</v>
      </c>
      <c r="M2499" t="s">
        <v>7950</v>
      </c>
      <c r="O2499">
        <v>88967</v>
      </c>
      <c r="P2499">
        <v>-4.45</v>
      </c>
      <c r="Q2499">
        <v>0.67</v>
      </c>
      <c r="R2499" t="b">
        <v>0</v>
      </c>
      <c r="S2499" t="s">
        <v>35</v>
      </c>
      <c r="T2499">
        <v>7</v>
      </c>
      <c r="U2499" t="s">
        <v>2314</v>
      </c>
      <c r="V2499" t="b">
        <v>1</v>
      </c>
      <c r="W2499" t="b">
        <v>0</v>
      </c>
      <c r="X2499" t="b">
        <v>1</v>
      </c>
      <c r="Y2499" t="b">
        <v>1</v>
      </c>
      <c r="Z2499" t="b">
        <v>0</v>
      </c>
      <c r="AA2499" t="b">
        <v>0</v>
      </c>
      <c r="AB2499" t="b">
        <v>1</v>
      </c>
      <c r="AC2499" t="b">
        <v>1</v>
      </c>
      <c r="AD2499" t="b">
        <v>1</v>
      </c>
      <c r="AE2499" t="b">
        <v>0</v>
      </c>
      <c r="AF2499" t="b">
        <v>0</v>
      </c>
      <c r="AG2499" t="b">
        <v>0</v>
      </c>
      <c r="AH2499" t="b">
        <v>0</v>
      </c>
      <c r="AI2499" t="b">
        <v>0</v>
      </c>
      <c r="AJ2499" t="b">
        <v>0</v>
      </c>
      <c r="AK2499" t="b">
        <v>0</v>
      </c>
      <c r="AL2499" t="b">
        <v>0</v>
      </c>
      <c r="AM2499" t="b">
        <v>0</v>
      </c>
    </row>
    <row r="2500" spans="1:39" ht="14.4" hidden="1" x14ac:dyDescent="0.3">
      <c r="A2500" t="s">
        <v>2616</v>
      </c>
      <c r="B2500">
        <v>2017</v>
      </c>
      <c r="C2500" t="s">
        <v>126</v>
      </c>
      <c r="D2500" t="s">
        <v>68</v>
      </c>
      <c r="E2500" t="s">
        <v>39</v>
      </c>
      <c r="F2500" t="s">
        <v>5176</v>
      </c>
      <c r="G2500" t="s">
        <v>33</v>
      </c>
      <c r="H2500" t="s">
        <v>18</v>
      </c>
      <c r="I2500" t="s">
        <v>83</v>
      </c>
      <c r="J2500" t="b">
        <v>0</v>
      </c>
      <c r="L2500">
        <v>0.17</v>
      </c>
      <c r="M2500" t="s">
        <v>7949</v>
      </c>
      <c r="O2500">
        <v>88172</v>
      </c>
      <c r="P2500">
        <v>-4.4800000000000004</v>
      </c>
      <c r="Q2500">
        <v>0.68</v>
      </c>
      <c r="R2500" t="b">
        <v>0</v>
      </c>
      <c r="S2500" t="s">
        <v>40</v>
      </c>
      <c r="T2500">
        <v>8</v>
      </c>
      <c r="U2500" t="s">
        <v>2314</v>
      </c>
      <c r="V2500" t="b">
        <v>0</v>
      </c>
      <c r="W2500" t="b">
        <v>0</v>
      </c>
      <c r="X2500" t="b">
        <v>1</v>
      </c>
      <c r="Y2500" t="b">
        <v>1</v>
      </c>
      <c r="Z2500" t="b">
        <v>0</v>
      </c>
      <c r="AA2500" t="b">
        <v>1</v>
      </c>
      <c r="AB2500" t="b">
        <v>0</v>
      </c>
      <c r="AC2500" t="b">
        <v>0</v>
      </c>
      <c r="AD2500" t="b">
        <v>0</v>
      </c>
      <c r="AE2500" t="b">
        <v>0</v>
      </c>
      <c r="AF2500" t="b">
        <v>0</v>
      </c>
      <c r="AG2500" t="b">
        <v>0</v>
      </c>
      <c r="AH2500" t="b">
        <v>0</v>
      </c>
      <c r="AI2500" t="b">
        <v>0</v>
      </c>
      <c r="AJ2500" t="b">
        <v>0</v>
      </c>
      <c r="AK2500" t="b">
        <v>0</v>
      </c>
      <c r="AL2500" t="b">
        <v>0</v>
      </c>
      <c r="AM2500" t="b">
        <v>0</v>
      </c>
    </row>
    <row r="2501" spans="1:39" ht="14.4" hidden="1" x14ac:dyDescent="0.3">
      <c r="A2501" t="s">
        <v>2617</v>
      </c>
      <c r="B2501">
        <v>2017</v>
      </c>
      <c r="C2501" t="s">
        <v>14</v>
      </c>
      <c r="D2501" t="s">
        <v>15</v>
      </c>
      <c r="E2501" t="s">
        <v>81</v>
      </c>
      <c r="F2501" t="s">
        <v>5181</v>
      </c>
      <c r="G2501" t="s">
        <v>26</v>
      </c>
      <c r="H2501" t="s">
        <v>52</v>
      </c>
      <c r="I2501" t="s">
        <v>98</v>
      </c>
      <c r="J2501" t="b">
        <v>0</v>
      </c>
      <c r="L2501">
        <v>0.02</v>
      </c>
      <c r="M2501" t="s">
        <v>7948</v>
      </c>
      <c r="O2501">
        <v>32173</v>
      </c>
      <c r="P2501">
        <v>4.4400000000000004</v>
      </c>
      <c r="Q2501">
        <v>0.67</v>
      </c>
      <c r="R2501" t="b">
        <v>0</v>
      </c>
      <c r="S2501" t="s">
        <v>40</v>
      </c>
      <c r="T2501">
        <v>1</v>
      </c>
      <c r="U2501" t="s">
        <v>2314</v>
      </c>
      <c r="V2501" t="b">
        <v>1</v>
      </c>
      <c r="W2501" t="b">
        <v>0</v>
      </c>
      <c r="X2501" t="b">
        <v>0</v>
      </c>
      <c r="Y2501" t="b">
        <v>0</v>
      </c>
      <c r="Z2501" t="b">
        <v>1</v>
      </c>
      <c r="AA2501" t="b">
        <v>1</v>
      </c>
      <c r="AB2501" t="b">
        <v>1</v>
      </c>
      <c r="AC2501" t="b">
        <v>1</v>
      </c>
      <c r="AD2501" t="b">
        <v>1</v>
      </c>
      <c r="AE2501" t="b">
        <v>0</v>
      </c>
      <c r="AF2501" t="b">
        <v>0</v>
      </c>
      <c r="AG2501" t="b">
        <v>0</v>
      </c>
      <c r="AH2501" t="b">
        <v>0</v>
      </c>
      <c r="AI2501" t="b">
        <v>0</v>
      </c>
      <c r="AJ2501" t="b">
        <v>0</v>
      </c>
      <c r="AK2501" t="b">
        <v>0</v>
      </c>
      <c r="AL2501" t="b">
        <v>0</v>
      </c>
      <c r="AM2501" t="b">
        <v>0</v>
      </c>
    </row>
    <row r="2502" spans="1:39" ht="14.4" hidden="1" x14ac:dyDescent="0.3">
      <c r="A2502" t="s">
        <v>2618</v>
      </c>
      <c r="B2502">
        <v>2017</v>
      </c>
      <c r="C2502" t="s">
        <v>115</v>
      </c>
      <c r="D2502" t="s">
        <v>31</v>
      </c>
      <c r="E2502" t="s">
        <v>25</v>
      </c>
      <c r="F2502" t="s">
        <v>5172</v>
      </c>
      <c r="G2502" t="s">
        <v>17</v>
      </c>
      <c r="H2502" t="s">
        <v>94</v>
      </c>
      <c r="I2502" t="s">
        <v>83</v>
      </c>
      <c r="J2502" t="b">
        <v>1</v>
      </c>
      <c r="K2502" t="s">
        <v>5553</v>
      </c>
      <c r="L2502">
        <v>0.94</v>
      </c>
      <c r="M2502" t="s">
        <v>7947</v>
      </c>
      <c r="N2502" t="s">
        <v>5553</v>
      </c>
      <c r="O2502">
        <v>38139</v>
      </c>
      <c r="P2502">
        <v>-3.56</v>
      </c>
      <c r="Q2502">
        <v>0.18</v>
      </c>
      <c r="R2502" t="b">
        <v>1</v>
      </c>
      <c r="S2502" t="s">
        <v>20</v>
      </c>
      <c r="T2502">
        <v>7</v>
      </c>
      <c r="U2502" t="s">
        <v>2314</v>
      </c>
      <c r="V2502" t="b">
        <v>1</v>
      </c>
      <c r="W2502" t="b">
        <v>1</v>
      </c>
      <c r="X2502" t="b">
        <v>1</v>
      </c>
      <c r="Y2502" t="b">
        <v>0</v>
      </c>
      <c r="Z2502" t="b">
        <v>0</v>
      </c>
      <c r="AA2502" t="b">
        <v>0</v>
      </c>
      <c r="AB2502" t="b">
        <v>0</v>
      </c>
      <c r="AC2502" t="b">
        <v>1</v>
      </c>
      <c r="AD2502" t="b">
        <v>0</v>
      </c>
      <c r="AE2502" t="b">
        <v>0</v>
      </c>
      <c r="AF2502" t="b">
        <v>0</v>
      </c>
      <c r="AG2502" t="b">
        <v>1</v>
      </c>
      <c r="AH2502" t="b">
        <v>1</v>
      </c>
      <c r="AI2502" t="b">
        <v>0</v>
      </c>
      <c r="AJ2502" t="b">
        <v>0</v>
      </c>
      <c r="AK2502" t="b">
        <v>0</v>
      </c>
      <c r="AL2502" t="b">
        <v>0</v>
      </c>
      <c r="AM2502" t="b">
        <v>0</v>
      </c>
    </row>
    <row r="2503" spans="1:39" ht="14.4" hidden="1" x14ac:dyDescent="0.3">
      <c r="A2503" t="s">
        <v>2619</v>
      </c>
      <c r="B2503">
        <v>2018</v>
      </c>
      <c r="C2503" t="s">
        <v>143</v>
      </c>
      <c r="D2503" t="s">
        <v>38</v>
      </c>
      <c r="E2503" t="s">
        <v>81</v>
      </c>
      <c r="F2503" t="s">
        <v>5172</v>
      </c>
      <c r="G2503" t="s">
        <v>46</v>
      </c>
      <c r="H2503" t="s">
        <v>42</v>
      </c>
      <c r="I2503" t="s">
        <v>28</v>
      </c>
      <c r="J2503" t="b">
        <v>1</v>
      </c>
      <c r="K2503" t="s">
        <v>130</v>
      </c>
      <c r="L2503">
        <v>0.81</v>
      </c>
      <c r="M2503" t="s">
        <v>6061</v>
      </c>
      <c r="N2503" t="s">
        <v>130</v>
      </c>
      <c r="O2503">
        <v>61586</v>
      </c>
      <c r="P2503">
        <v>12.68</v>
      </c>
      <c r="Q2503">
        <v>0.11</v>
      </c>
      <c r="R2503" t="b">
        <v>1</v>
      </c>
      <c r="S2503" t="s">
        <v>20</v>
      </c>
      <c r="T2503">
        <v>14</v>
      </c>
      <c r="U2503" t="s">
        <v>2314</v>
      </c>
      <c r="V2503" t="b">
        <v>1</v>
      </c>
      <c r="W2503" t="b">
        <v>0</v>
      </c>
      <c r="X2503" t="b">
        <v>0</v>
      </c>
      <c r="Y2503" t="b">
        <v>0</v>
      </c>
      <c r="Z2503" t="b">
        <v>1</v>
      </c>
      <c r="AA2503" t="b">
        <v>0</v>
      </c>
      <c r="AB2503" t="b">
        <v>1</v>
      </c>
      <c r="AC2503" t="b">
        <v>0</v>
      </c>
      <c r="AD2503" t="b">
        <v>0</v>
      </c>
      <c r="AE2503" t="b">
        <v>0</v>
      </c>
      <c r="AF2503" t="b">
        <v>0</v>
      </c>
      <c r="AG2503" t="b">
        <v>0</v>
      </c>
      <c r="AH2503" t="b">
        <v>0</v>
      </c>
      <c r="AI2503" t="b">
        <v>0</v>
      </c>
      <c r="AJ2503" t="b">
        <v>0</v>
      </c>
      <c r="AK2503" t="b">
        <v>0</v>
      </c>
      <c r="AL2503" t="b">
        <v>0</v>
      </c>
      <c r="AM2503" t="b">
        <v>1</v>
      </c>
    </row>
    <row r="2504" spans="1:39" ht="14.4" hidden="1" x14ac:dyDescent="0.3">
      <c r="A2504" t="s">
        <v>2620</v>
      </c>
      <c r="B2504">
        <v>2018</v>
      </c>
      <c r="C2504" t="s">
        <v>30</v>
      </c>
      <c r="D2504" t="s">
        <v>31</v>
      </c>
      <c r="E2504" t="s">
        <v>133</v>
      </c>
      <c r="F2504" t="s">
        <v>5181</v>
      </c>
      <c r="G2504" t="s">
        <v>26</v>
      </c>
      <c r="H2504" t="s">
        <v>105</v>
      </c>
      <c r="I2504" t="s">
        <v>28</v>
      </c>
      <c r="J2504" t="b">
        <v>1</v>
      </c>
      <c r="K2504" t="s">
        <v>482</v>
      </c>
      <c r="L2504">
        <v>0.75</v>
      </c>
      <c r="M2504" t="s">
        <v>7946</v>
      </c>
      <c r="N2504" t="s">
        <v>482</v>
      </c>
      <c r="O2504">
        <v>38150</v>
      </c>
      <c r="P2504">
        <v>5.57</v>
      </c>
      <c r="Q2504">
        <v>0.2</v>
      </c>
      <c r="R2504" t="b">
        <v>1</v>
      </c>
      <c r="S2504" t="s">
        <v>35</v>
      </c>
      <c r="T2504">
        <v>1</v>
      </c>
      <c r="U2504" t="s">
        <v>2314</v>
      </c>
      <c r="V2504" t="b">
        <v>0</v>
      </c>
      <c r="W2504" t="b">
        <v>0</v>
      </c>
      <c r="X2504" t="b">
        <v>1</v>
      </c>
      <c r="Y2504" t="b">
        <v>0</v>
      </c>
      <c r="Z2504" t="b">
        <v>0</v>
      </c>
      <c r="AA2504" t="b">
        <v>1</v>
      </c>
      <c r="AB2504" t="b">
        <v>1</v>
      </c>
      <c r="AC2504" t="b">
        <v>1</v>
      </c>
      <c r="AD2504" t="b">
        <v>1</v>
      </c>
      <c r="AE2504" t="b">
        <v>1</v>
      </c>
      <c r="AF2504" t="b">
        <v>0</v>
      </c>
      <c r="AG2504" t="b">
        <v>0</v>
      </c>
      <c r="AH2504" t="b">
        <v>0</v>
      </c>
      <c r="AI2504" t="b">
        <v>0</v>
      </c>
      <c r="AJ2504" t="b">
        <v>0</v>
      </c>
      <c r="AK2504" t="b">
        <v>0</v>
      </c>
      <c r="AL2504" t="b">
        <v>1</v>
      </c>
      <c r="AM2504" t="b">
        <v>0</v>
      </c>
    </row>
    <row r="2505" spans="1:39" ht="14.4" hidden="1" x14ac:dyDescent="0.3">
      <c r="A2505" t="s">
        <v>2621</v>
      </c>
      <c r="B2505">
        <v>2018</v>
      </c>
      <c r="C2505" t="s">
        <v>137</v>
      </c>
      <c r="D2505" t="s">
        <v>77</v>
      </c>
      <c r="E2505" t="s">
        <v>78</v>
      </c>
      <c r="F2505" t="s">
        <v>5169</v>
      </c>
      <c r="G2505" t="s">
        <v>55</v>
      </c>
      <c r="H2505" t="s">
        <v>52</v>
      </c>
      <c r="I2505" t="s">
        <v>28</v>
      </c>
      <c r="J2505" t="b">
        <v>1</v>
      </c>
      <c r="K2505" t="s">
        <v>130</v>
      </c>
      <c r="L2505">
        <v>0.85</v>
      </c>
      <c r="M2505" t="s">
        <v>7945</v>
      </c>
      <c r="N2505" t="s">
        <v>130</v>
      </c>
      <c r="O2505">
        <v>97664</v>
      </c>
      <c r="P2505">
        <v>14.92</v>
      </c>
      <c r="Q2505">
        <v>0.15</v>
      </c>
      <c r="R2505" t="b">
        <v>1</v>
      </c>
      <c r="S2505" t="s">
        <v>40</v>
      </c>
      <c r="T2505">
        <v>3</v>
      </c>
      <c r="U2505" t="s">
        <v>2314</v>
      </c>
      <c r="V2505" t="b">
        <v>1</v>
      </c>
      <c r="W2505" t="b">
        <v>0</v>
      </c>
      <c r="X2505" t="b">
        <v>1</v>
      </c>
      <c r="Y2505" t="b">
        <v>1</v>
      </c>
      <c r="Z2505" t="b">
        <v>1</v>
      </c>
      <c r="AA2505" t="b">
        <v>0</v>
      </c>
      <c r="AB2505" t="b">
        <v>0</v>
      </c>
      <c r="AC2505" t="b">
        <v>1</v>
      </c>
      <c r="AD2505" t="b">
        <v>1</v>
      </c>
      <c r="AE2505" t="b">
        <v>0</v>
      </c>
      <c r="AF2505" t="b">
        <v>0</v>
      </c>
      <c r="AG2505" t="b">
        <v>0</v>
      </c>
      <c r="AH2505" t="b">
        <v>0</v>
      </c>
      <c r="AI2505" t="b">
        <v>0</v>
      </c>
      <c r="AJ2505" t="b">
        <v>0</v>
      </c>
      <c r="AK2505" t="b">
        <v>0</v>
      </c>
      <c r="AL2505" t="b">
        <v>0</v>
      </c>
      <c r="AM2505" t="b">
        <v>1</v>
      </c>
    </row>
    <row r="2506" spans="1:39" ht="14.4" hidden="1" x14ac:dyDescent="0.3">
      <c r="A2506" t="s">
        <v>2622</v>
      </c>
      <c r="B2506">
        <v>2018</v>
      </c>
      <c r="C2506" t="s">
        <v>147</v>
      </c>
      <c r="D2506" t="s">
        <v>68</v>
      </c>
      <c r="E2506" t="s">
        <v>59</v>
      </c>
      <c r="F2506" t="s">
        <v>40</v>
      </c>
      <c r="G2506" t="s">
        <v>33</v>
      </c>
      <c r="H2506" t="s">
        <v>42</v>
      </c>
      <c r="I2506" t="s">
        <v>19</v>
      </c>
      <c r="J2506" t="b">
        <v>0</v>
      </c>
      <c r="L2506">
        <v>0.04</v>
      </c>
      <c r="M2506" t="s">
        <v>7944</v>
      </c>
      <c r="O2506">
        <v>77510</v>
      </c>
      <c r="P2506">
        <v>1.57</v>
      </c>
      <c r="Q2506">
        <v>0.62</v>
      </c>
      <c r="R2506" t="b">
        <v>0</v>
      </c>
      <c r="S2506" t="s">
        <v>35</v>
      </c>
      <c r="T2506">
        <v>10</v>
      </c>
      <c r="U2506" t="s">
        <v>2314</v>
      </c>
      <c r="V2506" t="b">
        <v>1</v>
      </c>
      <c r="W2506" t="b">
        <v>0</v>
      </c>
      <c r="X2506" t="b">
        <v>0</v>
      </c>
      <c r="Y2506" t="b">
        <v>1</v>
      </c>
      <c r="Z2506" t="b">
        <v>0</v>
      </c>
      <c r="AA2506" t="b">
        <v>0</v>
      </c>
      <c r="AB2506" t="b">
        <v>1</v>
      </c>
      <c r="AC2506" t="b">
        <v>1</v>
      </c>
      <c r="AD2506" t="b">
        <v>1</v>
      </c>
      <c r="AE2506" t="b">
        <v>1</v>
      </c>
      <c r="AF2506" t="b">
        <v>0</v>
      </c>
      <c r="AG2506" t="b">
        <v>0</v>
      </c>
      <c r="AH2506" t="b">
        <v>0</v>
      </c>
      <c r="AI2506" t="b">
        <v>0</v>
      </c>
      <c r="AJ2506" t="b">
        <v>0</v>
      </c>
      <c r="AK2506" t="b">
        <v>0</v>
      </c>
      <c r="AL2506" t="b">
        <v>0</v>
      </c>
      <c r="AM2506" t="b">
        <v>0</v>
      </c>
    </row>
    <row r="2507" spans="1:39" ht="14.4" hidden="1" x14ac:dyDescent="0.3">
      <c r="A2507" t="s">
        <v>2623</v>
      </c>
      <c r="B2507">
        <v>2018</v>
      </c>
      <c r="C2507" t="s">
        <v>156</v>
      </c>
      <c r="D2507" t="s">
        <v>58</v>
      </c>
      <c r="E2507" t="s">
        <v>74</v>
      </c>
      <c r="F2507" t="s">
        <v>5181</v>
      </c>
      <c r="G2507" t="s">
        <v>93</v>
      </c>
      <c r="H2507" t="s">
        <v>52</v>
      </c>
      <c r="I2507" t="s">
        <v>83</v>
      </c>
      <c r="J2507" t="b">
        <v>0</v>
      </c>
      <c r="L2507">
        <v>0.15</v>
      </c>
      <c r="M2507" t="s">
        <v>7943</v>
      </c>
      <c r="O2507">
        <v>21101</v>
      </c>
      <c r="P2507">
        <v>-2.2799999999999998</v>
      </c>
      <c r="Q2507">
        <v>0.62</v>
      </c>
      <c r="R2507" t="b">
        <v>0</v>
      </c>
      <c r="S2507" t="s">
        <v>20</v>
      </c>
      <c r="T2507">
        <v>17</v>
      </c>
      <c r="U2507" t="s">
        <v>2314</v>
      </c>
      <c r="V2507" t="b">
        <v>0</v>
      </c>
      <c r="W2507" t="b">
        <v>0</v>
      </c>
      <c r="X2507" t="b">
        <v>1</v>
      </c>
      <c r="Y2507" t="b">
        <v>0</v>
      </c>
      <c r="Z2507" t="b">
        <v>1</v>
      </c>
      <c r="AA2507" t="b">
        <v>0</v>
      </c>
      <c r="AB2507" t="b">
        <v>0</v>
      </c>
      <c r="AC2507" t="b">
        <v>0</v>
      </c>
      <c r="AD2507" t="b">
        <v>1</v>
      </c>
      <c r="AE2507" t="b">
        <v>1</v>
      </c>
      <c r="AF2507" t="b">
        <v>0</v>
      </c>
      <c r="AG2507" t="b">
        <v>0</v>
      </c>
      <c r="AH2507" t="b">
        <v>0</v>
      </c>
      <c r="AI2507" t="b">
        <v>0</v>
      </c>
      <c r="AJ2507" t="b">
        <v>0</v>
      </c>
      <c r="AK2507" t="b">
        <v>0</v>
      </c>
      <c r="AL2507" t="b">
        <v>0</v>
      </c>
      <c r="AM2507" t="b">
        <v>0</v>
      </c>
    </row>
    <row r="2508" spans="1:39" ht="14.4" hidden="1" x14ac:dyDescent="0.3">
      <c r="A2508" t="s">
        <v>2624</v>
      </c>
      <c r="B2508">
        <v>2018</v>
      </c>
      <c r="C2508" t="s">
        <v>126</v>
      </c>
      <c r="D2508" t="s">
        <v>68</v>
      </c>
      <c r="E2508" t="s">
        <v>45</v>
      </c>
      <c r="F2508" t="s">
        <v>5169</v>
      </c>
      <c r="G2508" t="s">
        <v>86</v>
      </c>
      <c r="H2508" t="s">
        <v>52</v>
      </c>
      <c r="I2508" t="s">
        <v>83</v>
      </c>
      <c r="J2508" t="b">
        <v>1</v>
      </c>
      <c r="K2508" t="s">
        <v>7941</v>
      </c>
      <c r="L2508">
        <v>0.73</v>
      </c>
      <c r="M2508" t="s">
        <v>7942</v>
      </c>
      <c r="N2508" t="s">
        <v>7941</v>
      </c>
      <c r="O2508">
        <v>125663</v>
      </c>
      <c r="P2508">
        <v>11.28</v>
      </c>
      <c r="Q2508">
        <v>0.11</v>
      </c>
      <c r="R2508" t="b">
        <v>1</v>
      </c>
      <c r="S2508" t="s">
        <v>40</v>
      </c>
      <c r="T2508">
        <v>17</v>
      </c>
      <c r="U2508" t="s">
        <v>2314</v>
      </c>
      <c r="V2508" t="b">
        <v>0</v>
      </c>
      <c r="W2508" t="b">
        <v>0</v>
      </c>
      <c r="X2508" t="b">
        <v>0</v>
      </c>
      <c r="Y2508" t="b">
        <v>0</v>
      </c>
      <c r="Z2508" t="b">
        <v>1</v>
      </c>
      <c r="AA2508" t="b">
        <v>0</v>
      </c>
      <c r="AB2508" t="b">
        <v>1</v>
      </c>
      <c r="AC2508" t="b">
        <v>0</v>
      </c>
      <c r="AD2508" t="b">
        <v>0</v>
      </c>
      <c r="AE2508" t="b">
        <v>1</v>
      </c>
      <c r="AF2508" t="b">
        <v>0</v>
      </c>
      <c r="AG2508" t="b">
        <v>1</v>
      </c>
      <c r="AH2508" t="b">
        <v>0</v>
      </c>
      <c r="AI2508" t="b">
        <v>0</v>
      </c>
      <c r="AJ2508" t="b">
        <v>1</v>
      </c>
      <c r="AK2508" t="b">
        <v>0</v>
      </c>
      <c r="AL2508" t="b">
        <v>1</v>
      </c>
      <c r="AM2508" t="b">
        <v>1</v>
      </c>
    </row>
    <row r="2509" spans="1:39" ht="14.4" hidden="1" x14ac:dyDescent="0.3">
      <c r="A2509" t="s">
        <v>2625</v>
      </c>
      <c r="B2509">
        <v>2018</v>
      </c>
      <c r="C2509" t="s">
        <v>177</v>
      </c>
      <c r="D2509" t="s">
        <v>38</v>
      </c>
      <c r="E2509" t="s">
        <v>45</v>
      </c>
      <c r="F2509" t="s">
        <v>5172</v>
      </c>
      <c r="G2509" t="s">
        <v>41</v>
      </c>
      <c r="H2509" t="s">
        <v>60</v>
      </c>
      <c r="I2509" t="s">
        <v>28</v>
      </c>
      <c r="J2509" t="b">
        <v>1</v>
      </c>
      <c r="K2509" t="s">
        <v>230</v>
      </c>
      <c r="L2509">
        <v>0.63</v>
      </c>
      <c r="M2509" t="s">
        <v>7591</v>
      </c>
      <c r="N2509" t="s">
        <v>230</v>
      </c>
      <c r="O2509">
        <v>53486</v>
      </c>
      <c r="P2509">
        <v>11.76</v>
      </c>
      <c r="Q2509">
        <v>0.28999999999999998</v>
      </c>
      <c r="R2509" t="b">
        <v>1</v>
      </c>
      <c r="S2509" t="s">
        <v>40</v>
      </c>
      <c r="T2509">
        <v>6</v>
      </c>
      <c r="U2509" t="s">
        <v>2314</v>
      </c>
      <c r="V2509" t="b">
        <v>0</v>
      </c>
      <c r="W2509" t="b">
        <v>1</v>
      </c>
      <c r="X2509" t="b">
        <v>0</v>
      </c>
      <c r="Y2509" t="b">
        <v>0</v>
      </c>
      <c r="Z2509" t="b">
        <v>0</v>
      </c>
      <c r="AA2509" t="b">
        <v>0</v>
      </c>
      <c r="AB2509" t="b">
        <v>1</v>
      </c>
      <c r="AC2509" t="b">
        <v>1</v>
      </c>
      <c r="AD2509" t="b">
        <v>0</v>
      </c>
      <c r="AE2509" t="b">
        <v>0</v>
      </c>
      <c r="AF2509" t="b">
        <v>0</v>
      </c>
      <c r="AG2509" t="b">
        <v>0</v>
      </c>
      <c r="AH2509" t="b">
        <v>1</v>
      </c>
      <c r="AI2509" t="b">
        <v>0</v>
      </c>
      <c r="AJ2509" t="b">
        <v>0</v>
      </c>
      <c r="AK2509" t="b">
        <v>0</v>
      </c>
      <c r="AL2509" t="b">
        <v>0</v>
      </c>
      <c r="AM2509" t="b">
        <v>0</v>
      </c>
    </row>
    <row r="2510" spans="1:39" ht="14.4" hidden="1" x14ac:dyDescent="0.3">
      <c r="A2510" t="s">
        <v>2626</v>
      </c>
      <c r="B2510">
        <v>2018</v>
      </c>
      <c r="C2510" t="s">
        <v>143</v>
      </c>
      <c r="D2510" t="s">
        <v>38</v>
      </c>
      <c r="E2510" t="s">
        <v>64</v>
      </c>
      <c r="F2510" t="s">
        <v>5181</v>
      </c>
      <c r="G2510" t="s">
        <v>46</v>
      </c>
      <c r="H2510" t="s">
        <v>18</v>
      </c>
      <c r="I2510" t="s">
        <v>98</v>
      </c>
      <c r="J2510" t="b">
        <v>0</v>
      </c>
      <c r="L2510">
        <v>0.06</v>
      </c>
      <c r="M2510" t="s">
        <v>7940</v>
      </c>
      <c r="O2510">
        <v>42934</v>
      </c>
      <c r="P2510">
        <v>-4</v>
      </c>
      <c r="Q2510">
        <v>0.65</v>
      </c>
      <c r="R2510" t="b">
        <v>0</v>
      </c>
      <c r="S2510" t="s">
        <v>20</v>
      </c>
      <c r="T2510">
        <v>5</v>
      </c>
      <c r="U2510" t="s">
        <v>2314</v>
      </c>
      <c r="V2510" t="b">
        <v>0</v>
      </c>
      <c r="W2510" t="b">
        <v>0</v>
      </c>
      <c r="X2510" t="b">
        <v>0</v>
      </c>
      <c r="Y2510" t="b">
        <v>0</v>
      </c>
      <c r="Z2510" t="b">
        <v>0</v>
      </c>
      <c r="AA2510" t="b">
        <v>1</v>
      </c>
      <c r="AB2510" t="b">
        <v>1</v>
      </c>
      <c r="AC2510" t="b">
        <v>1</v>
      </c>
      <c r="AD2510" t="b">
        <v>0</v>
      </c>
      <c r="AE2510" t="b">
        <v>0</v>
      </c>
      <c r="AF2510" t="b">
        <v>0</v>
      </c>
      <c r="AG2510" t="b">
        <v>0</v>
      </c>
      <c r="AH2510" t="b">
        <v>0</v>
      </c>
      <c r="AI2510" t="b">
        <v>0</v>
      </c>
      <c r="AJ2510" t="b">
        <v>0</v>
      </c>
      <c r="AK2510" t="b">
        <v>0</v>
      </c>
      <c r="AL2510" t="b">
        <v>0</v>
      </c>
      <c r="AM2510" t="b">
        <v>0</v>
      </c>
    </row>
    <row r="2511" spans="1:39" ht="14.4" hidden="1" x14ac:dyDescent="0.3">
      <c r="A2511" t="s">
        <v>2627</v>
      </c>
      <c r="B2511">
        <v>2018</v>
      </c>
      <c r="C2511" t="s">
        <v>51</v>
      </c>
      <c r="D2511" t="s">
        <v>31</v>
      </c>
      <c r="E2511" t="s">
        <v>108</v>
      </c>
      <c r="F2511" t="s">
        <v>5172</v>
      </c>
      <c r="G2511" t="s">
        <v>41</v>
      </c>
      <c r="H2511" t="s">
        <v>42</v>
      </c>
      <c r="I2511" t="s">
        <v>83</v>
      </c>
      <c r="J2511" t="b">
        <v>0</v>
      </c>
      <c r="L2511">
        <v>0.18</v>
      </c>
      <c r="M2511" t="s">
        <v>7939</v>
      </c>
      <c r="O2511">
        <v>23165</v>
      </c>
      <c r="P2511">
        <v>-2.78</v>
      </c>
      <c r="Q2511">
        <v>0.77</v>
      </c>
      <c r="R2511" t="b">
        <v>0</v>
      </c>
      <c r="S2511" t="s">
        <v>35</v>
      </c>
      <c r="T2511">
        <v>14</v>
      </c>
      <c r="U2511" t="s">
        <v>2314</v>
      </c>
      <c r="V2511" t="b">
        <v>1</v>
      </c>
      <c r="W2511" t="b">
        <v>0</v>
      </c>
      <c r="X2511" t="b">
        <v>0</v>
      </c>
      <c r="Y2511" t="b">
        <v>1</v>
      </c>
      <c r="Z2511" t="b">
        <v>0</v>
      </c>
      <c r="AA2511" t="b">
        <v>1</v>
      </c>
      <c r="AB2511" t="b">
        <v>0</v>
      </c>
      <c r="AC2511" t="b">
        <v>0</v>
      </c>
      <c r="AD2511" t="b">
        <v>1</v>
      </c>
      <c r="AE2511" t="b">
        <v>1</v>
      </c>
      <c r="AF2511" t="b">
        <v>0</v>
      </c>
      <c r="AG2511" t="b">
        <v>0</v>
      </c>
      <c r="AH2511" t="b">
        <v>0</v>
      </c>
      <c r="AI2511" t="b">
        <v>0</v>
      </c>
      <c r="AJ2511" t="b">
        <v>0</v>
      </c>
      <c r="AK2511" t="b">
        <v>0</v>
      </c>
      <c r="AL2511" t="b">
        <v>0</v>
      </c>
      <c r="AM2511" t="b">
        <v>0</v>
      </c>
    </row>
    <row r="2512" spans="1:39" ht="14.4" hidden="1" x14ac:dyDescent="0.3">
      <c r="A2512" t="s">
        <v>2628</v>
      </c>
      <c r="B2512">
        <v>2018</v>
      </c>
      <c r="C2512" t="s">
        <v>51</v>
      </c>
      <c r="D2512" t="s">
        <v>31</v>
      </c>
      <c r="E2512" t="s">
        <v>45</v>
      </c>
      <c r="F2512" t="s">
        <v>5172</v>
      </c>
      <c r="G2512" t="s">
        <v>41</v>
      </c>
      <c r="H2512" t="s">
        <v>94</v>
      </c>
      <c r="I2512" t="s">
        <v>19</v>
      </c>
      <c r="J2512" t="b">
        <v>0</v>
      </c>
      <c r="L2512">
        <v>0.2</v>
      </c>
      <c r="M2512" t="s">
        <v>7938</v>
      </c>
      <c r="O2512">
        <v>26183</v>
      </c>
      <c r="P2512">
        <v>3.14</v>
      </c>
      <c r="Q2512">
        <v>0.82</v>
      </c>
      <c r="R2512" t="b">
        <v>0</v>
      </c>
      <c r="S2512" t="s">
        <v>40</v>
      </c>
      <c r="T2512">
        <v>15</v>
      </c>
      <c r="U2512" t="s">
        <v>2314</v>
      </c>
      <c r="V2512" t="b">
        <v>0</v>
      </c>
      <c r="W2512" t="b">
        <v>0</v>
      </c>
      <c r="X2512" t="b">
        <v>0</v>
      </c>
      <c r="Y2512" t="b">
        <v>1</v>
      </c>
      <c r="Z2512" t="b">
        <v>0</v>
      </c>
      <c r="AA2512" t="b">
        <v>1</v>
      </c>
      <c r="AB2512" t="b">
        <v>0</v>
      </c>
      <c r="AC2512" t="b">
        <v>1</v>
      </c>
      <c r="AD2512" t="b">
        <v>1</v>
      </c>
      <c r="AE2512" t="b">
        <v>0</v>
      </c>
      <c r="AF2512" t="b">
        <v>0</v>
      </c>
      <c r="AG2512" t="b">
        <v>0</v>
      </c>
      <c r="AH2512" t="b">
        <v>0</v>
      </c>
      <c r="AI2512" t="b">
        <v>0</v>
      </c>
      <c r="AJ2512" t="b">
        <v>0</v>
      </c>
      <c r="AK2512" t="b">
        <v>0</v>
      </c>
      <c r="AL2512" t="b">
        <v>0</v>
      </c>
      <c r="AM2512" t="b">
        <v>0</v>
      </c>
    </row>
    <row r="2513" spans="1:39" ht="14.4" hidden="1" x14ac:dyDescent="0.3">
      <c r="A2513" t="s">
        <v>2629</v>
      </c>
      <c r="B2513">
        <v>2018</v>
      </c>
      <c r="C2513" t="s">
        <v>51</v>
      </c>
      <c r="D2513" t="s">
        <v>31</v>
      </c>
      <c r="E2513" t="s">
        <v>120</v>
      </c>
      <c r="F2513" t="s">
        <v>40</v>
      </c>
      <c r="G2513" t="s">
        <v>65</v>
      </c>
      <c r="H2513" t="s">
        <v>94</v>
      </c>
      <c r="I2513" t="s">
        <v>49</v>
      </c>
      <c r="J2513" t="b">
        <v>1</v>
      </c>
      <c r="K2513" t="s">
        <v>6043</v>
      </c>
      <c r="L2513">
        <v>0.66</v>
      </c>
      <c r="M2513" t="s">
        <v>7937</v>
      </c>
      <c r="N2513" t="s">
        <v>6043</v>
      </c>
      <c r="O2513">
        <v>29598</v>
      </c>
      <c r="P2513">
        <v>16.989999999999998</v>
      </c>
      <c r="Q2513">
        <v>0.38</v>
      </c>
      <c r="R2513" t="b">
        <v>1</v>
      </c>
      <c r="S2513" t="s">
        <v>40</v>
      </c>
      <c r="T2513">
        <v>17</v>
      </c>
      <c r="U2513" t="s">
        <v>2314</v>
      </c>
      <c r="V2513" t="b">
        <v>0</v>
      </c>
      <c r="W2513" t="b">
        <v>0</v>
      </c>
      <c r="X2513" t="b">
        <v>0</v>
      </c>
      <c r="Y2513" t="b">
        <v>0</v>
      </c>
      <c r="Z2513" t="b">
        <v>0</v>
      </c>
      <c r="AA2513" t="b">
        <v>1</v>
      </c>
      <c r="AB2513" t="b">
        <v>1</v>
      </c>
      <c r="AC2513" t="b">
        <v>1</v>
      </c>
      <c r="AD2513" t="b">
        <v>0</v>
      </c>
      <c r="AE2513" t="b">
        <v>1</v>
      </c>
      <c r="AF2513" t="b">
        <v>0</v>
      </c>
      <c r="AG2513" t="b">
        <v>0</v>
      </c>
      <c r="AH2513" t="b">
        <v>1</v>
      </c>
      <c r="AI2513" t="b">
        <v>0</v>
      </c>
      <c r="AJ2513" t="b">
        <v>0</v>
      </c>
      <c r="AK2513" t="b">
        <v>0</v>
      </c>
      <c r="AL2513" t="b">
        <v>0</v>
      </c>
      <c r="AM2513" t="b">
        <v>1</v>
      </c>
    </row>
    <row r="2514" spans="1:39" ht="14.4" hidden="1" x14ac:dyDescent="0.3">
      <c r="A2514" s="15" t="s">
        <v>2630</v>
      </c>
      <c r="B2514">
        <v>2018</v>
      </c>
      <c r="C2514" t="s">
        <v>171</v>
      </c>
      <c r="D2514" t="s">
        <v>24</v>
      </c>
      <c r="E2514" t="s">
        <v>45</v>
      </c>
      <c r="F2514" t="s">
        <v>5176</v>
      </c>
      <c r="G2514" t="s">
        <v>93</v>
      </c>
      <c r="H2514" t="s">
        <v>69</v>
      </c>
      <c r="I2514" t="s">
        <v>83</v>
      </c>
      <c r="J2514" t="b">
        <v>1</v>
      </c>
      <c r="K2514" t="s">
        <v>5299</v>
      </c>
      <c r="L2514">
        <v>0.71</v>
      </c>
      <c r="M2514" t="s">
        <v>7936</v>
      </c>
      <c r="N2514" t="s">
        <v>5299</v>
      </c>
      <c r="O2514">
        <v>95330</v>
      </c>
      <c r="P2514">
        <v>6</v>
      </c>
      <c r="Q2514">
        <v>0.2</v>
      </c>
      <c r="R2514" t="b">
        <v>1</v>
      </c>
      <c r="S2514" t="s">
        <v>40</v>
      </c>
      <c r="T2514">
        <v>11</v>
      </c>
      <c r="U2514" t="s">
        <v>2314</v>
      </c>
      <c r="V2514" t="b">
        <v>1</v>
      </c>
      <c r="W2514" t="b">
        <v>0</v>
      </c>
      <c r="X2514" t="b">
        <v>1</v>
      </c>
      <c r="Y2514" t="b">
        <v>0</v>
      </c>
      <c r="Z2514" t="b">
        <v>0</v>
      </c>
      <c r="AA2514" t="b">
        <v>1</v>
      </c>
      <c r="AB2514" t="b">
        <v>1</v>
      </c>
      <c r="AC2514" t="b">
        <v>1</v>
      </c>
      <c r="AD2514" t="b">
        <v>0</v>
      </c>
      <c r="AE2514" t="b">
        <v>0</v>
      </c>
      <c r="AF2514" t="b">
        <v>0</v>
      </c>
      <c r="AG2514" t="b">
        <v>0</v>
      </c>
      <c r="AH2514" t="b">
        <v>1</v>
      </c>
      <c r="AI2514" t="b">
        <v>1</v>
      </c>
      <c r="AJ2514" t="b">
        <v>0</v>
      </c>
      <c r="AK2514" t="b">
        <v>0</v>
      </c>
      <c r="AL2514" t="b">
        <v>1</v>
      </c>
      <c r="AM2514" t="b">
        <v>0</v>
      </c>
    </row>
    <row r="2515" spans="1:39" ht="14.4" hidden="1" x14ac:dyDescent="0.3">
      <c r="A2515" t="s">
        <v>2631</v>
      </c>
      <c r="B2515">
        <v>2018</v>
      </c>
      <c r="C2515" t="s">
        <v>118</v>
      </c>
      <c r="D2515" t="s">
        <v>90</v>
      </c>
      <c r="E2515" t="s">
        <v>59</v>
      </c>
      <c r="F2515" t="s">
        <v>5169</v>
      </c>
      <c r="G2515" t="s">
        <v>33</v>
      </c>
      <c r="H2515" t="s">
        <v>27</v>
      </c>
      <c r="I2515" t="s">
        <v>98</v>
      </c>
      <c r="J2515" t="b">
        <v>1</v>
      </c>
      <c r="K2515" t="s">
        <v>7935</v>
      </c>
      <c r="L2515">
        <v>0.59</v>
      </c>
      <c r="M2515" t="s">
        <v>6072</v>
      </c>
      <c r="N2515" t="s">
        <v>7935</v>
      </c>
      <c r="O2515">
        <v>91754</v>
      </c>
      <c r="P2515">
        <v>7.34</v>
      </c>
      <c r="Q2515">
        <v>0.26</v>
      </c>
      <c r="R2515" t="b">
        <v>1</v>
      </c>
      <c r="S2515" t="s">
        <v>40</v>
      </c>
      <c r="T2515">
        <v>7</v>
      </c>
      <c r="U2515" t="s">
        <v>2314</v>
      </c>
      <c r="V2515" t="b">
        <v>0</v>
      </c>
      <c r="W2515" t="b">
        <v>0</v>
      </c>
      <c r="X2515" t="b">
        <v>0</v>
      </c>
      <c r="Y2515" t="b">
        <v>0</v>
      </c>
      <c r="Z2515" t="b">
        <v>0</v>
      </c>
      <c r="AA2515" t="b">
        <v>0</v>
      </c>
      <c r="AB2515" t="b">
        <v>1</v>
      </c>
      <c r="AC2515" t="b">
        <v>1</v>
      </c>
      <c r="AD2515" t="b">
        <v>1</v>
      </c>
      <c r="AE2515" t="b">
        <v>0</v>
      </c>
      <c r="AF2515" t="b">
        <v>0</v>
      </c>
      <c r="AG2515" t="b">
        <v>1</v>
      </c>
      <c r="AH2515" t="b">
        <v>1</v>
      </c>
      <c r="AI2515" t="b">
        <v>1</v>
      </c>
      <c r="AJ2515" t="b">
        <v>1</v>
      </c>
      <c r="AK2515" t="b">
        <v>0</v>
      </c>
      <c r="AL2515" t="b">
        <v>0</v>
      </c>
      <c r="AM2515" t="b">
        <v>0</v>
      </c>
    </row>
    <row r="2516" spans="1:39" ht="14.4" hidden="1" x14ac:dyDescent="0.3">
      <c r="A2516" t="s">
        <v>2632</v>
      </c>
      <c r="B2516">
        <v>2018</v>
      </c>
      <c r="C2516" t="s">
        <v>37</v>
      </c>
      <c r="D2516" t="s">
        <v>38</v>
      </c>
      <c r="E2516" t="s">
        <v>45</v>
      </c>
      <c r="F2516" t="s">
        <v>5172</v>
      </c>
      <c r="G2516" t="s">
        <v>86</v>
      </c>
      <c r="H2516" t="s">
        <v>18</v>
      </c>
      <c r="I2516" t="s">
        <v>98</v>
      </c>
      <c r="J2516" t="b">
        <v>0</v>
      </c>
      <c r="L2516">
        <v>0.17</v>
      </c>
      <c r="M2516" t="s">
        <v>7934</v>
      </c>
      <c r="O2516">
        <v>43669</v>
      </c>
      <c r="P2516">
        <v>1.27</v>
      </c>
      <c r="Q2516">
        <v>0.69</v>
      </c>
      <c r="R2516" t="b">
        <v>0</v>
      </c>
      <c r="S2516" t="s">
        <v>35</v>
      </c>
      <c r="T2516">
        <v>10</v>
      </c>
      <c r="U2516" t="s">
        <v>2314</v>
      </c>
      <c r="V2516" t="b">
        <v>1</v>
      </c>
      <c r="W2516" t="b">
        <v>1</v>
      </c>
      <c r="X2516" t="b">
        <v>1</v>
      </c>
      <c r="Y2516" t="b">
        <v>0</v>
      </c>
      <c r="Z2516" t="b">
        <v>1</v>
      </c>
      <c r="AA2516" t="b">
        <v>1</v>
      </c>
      <c r="AB2516" t="b">
        <v>0</v>
      </c>
      <c r="AC2516" t="b">
        <v>1</v>
      </c>
      <c r="AD2516" t="b">
        <v>0</v>
      </c>
      <c r="AE2516" t="b">
        <v>0</v>
      </c>
      <c r="AF2516" t="b">
        <v>0</v>
      </c>
      <c r="AG2516" t="b">
        <v>0</v>
      </c>
      <c r="AH2516" t="b">
        <v>0</v>
      </c>
      <c r="AI2516" t="b">
        <v>0</v>
      </c>
      <c r="AJ2516" t="b">
        <v>0</v>
      </c>
      <c r="AK2516" t="b">
        <v>0</v>
      </c>
      <c r="AL2516" t="b">
        <v>0</v>
      </c>
      <c r="AM2516" t="b">
        <v>0</v>
      </c>
    </row>
    <row r="2517" spans="1:39" ht="14.4" hidden="1" x14ac:dyDescent="0.3">
      <c r="A2517" t="s">
        <v>2633</v>
      </c>
      <c r="B2517">
        <v>2018</v>
      </c>
      <c r="C2517" t="s">
        <v>126</v>
      </c>
      <c r="D2517" t="s">
        <v>68</v>
      </c>
      <c r="E2517" t="s">
        <v>16</v>
      </c>
      <c r="F2517" t="s">
        <v>5172</v>
      </c>
      <c r="G2517" t="s">
        <v>17</v>
      </c>
      <c r="H2517" t="s">
        <v>27</v>
      </c>
      <c r="I2517" t="s">
        <v>49</v>
      </c>
      <c r="J2517" t="b">
        <v>0</v>
      </c>
      <c r="L2517">
        <v>0.14000000000000001</v>
      </c>
      <c r="M2517" t="s">
        <v>7933</v>
      </c>
      <c r="O2517">
        <v>93446</v>
      </c>
      <c r="P2517">
        <v>-3.63</v>
      </c>
      <c r="Q2517">
        <v>0.66</v>
      </c>
      <c r="R2517" t="b">
        <v>0</v>
      </c>
      <c r="S2517" t="s">
        <v>20</v>
      </c>
      <c r="T2517">
        <v>4</v>
      </c>
      <c r="U2517" t="s">
        <v>2314</v>
      </c>
      <c r="V2517" t="b">
        <v>0</v>
      </c>
      <c r="W2517" t="b">
        <v>0</v>
      </c>
      <c r="X2517" t="b">
        <v>1</v>
      </c>
      <c r="Y2517" t="b">
        <v>0</v>
      </c>
      <c r="Z2517" t="b">
        <v>0</v>
      </c>
      <c r="AA2517" t="b">
        <v>1</v>
      </c>
      <c r="AB2517" t="b">
        <v>1</v>
      </c>
      <c r="AC2517" t="b">
        <v>1</v>
      </c>
      <c r="AD2517" t="b">
        <v>1</v>
      </c>
      <c r="AE2517" t="b">
        <v>0</v>
      </c>
      <c r="AF2517" t="b">
        <v>0</v>
      </c>
      <c r="AG2517" t="b">
        <v>0</v>
      </c>
      <c r="AH2517" t="b">
        <v>0</v>
      </c>
      <c r="AI2517" t="b">
        <v>0</v>
      </c>
      <c r="AJ2517" t="b">
        <v>0</v>
      </c>
      <c r="AK2517" t="b">
        <v>0</v>
      </c>
      <c r="AL2517" t="b">
        <v>0</v>
      </c>
      <c r="AM2517" t="b">
        <v>0</v>
      </c>
    </row>
    <row r="2518" spans="1:39" ht="14.4" hidden="1" x14ac:dyDescent="0.3">
      <c r="A2518" t="s">
        <v>2634</v>
      </c>
      <c r="B2518">
        <v>2018</v>
      </c>
      <c r="C2518" t="s">
        <v>140</v>
      </c>
      <c r="D2518" t="s">
        <v>58</v>
      </c>
      <c r="E2518" t="s">
        <v>54</v>
      </c>
      <c r="F2518" t="s">
        <v>5169</v>
      </c>
      <c r="G2518" t="s">
        <v>46</v>
      </c>
      <c r="H2518" t="s">
        <v>27</v>
      </c>
      <c r="I2518" t="s">
        <v>49</v>
      </c>
      <c r="J2518" t="b">
        <v>0</v>
      </c>
      <c r="L2518">
        <v>0.14000000000000001</v>
      </c>
      <c r="M2518" t="s">
        <v>7932</v>
      </c>
      <c r="O2518">
        <v>22540</v>
      </c>
      <c r="P2518">
        <v>-2.4700000000000002</v>
      </c>
      <c r="Q2518">
        <v>0.77</v>
      </c>
      <c r="R2518" t="b">
        <v>0</v>
      </c>
      <c r="S2518" t="s">
        <v>40</v>
      </c>
      <c r="T2518">
        <v>11</v>
      </c>
      <c r="U2518" t="s">
        <v>2314</v>
      </c>
      <c r="V2518" t="b">
        <v>1</v>
      </c>
      <c r="W2518" t="b">
        <v>1</v>
      </c>
      <c r="X2518" t="b">
        <v>0</v>
      </c>
      <c r="Y2518" t="b">
        <v>0</v>
      </c>
      <c r="Z2518" t="b">
        <v>1</v>
      </c>
      <c r="AA2518" t="b">
        <v>0</v>
      </c>
      <c r="AB2518" t="b">
        <v>1</v>
      </c>
      <c r="AC2518" t="b">
        <v>1</v>
      </c>
      <c r="AD2518" t="b">
        <v>0</v>
      </c>
      <c r="AE2518" t="b">
        <v>1</v>
      </c>
      <c r="AF2518" t="b">
        <v>0</v>
      </c>
      <c r="AG2518" t="b">
        <v>0</v>
      </c>
      <c r="AH2518" t="b">
        <v>0</v>
      </c>
      <c r="AI2518" t="b">
        <v>0</v>
      </c>
      <c r="AJ2518" t="b">
        <v>0</v>
      </c>
      <c r="AK2518" t="b">
        <v>0</v>
      </c>
      <c r="AL2518" t="b">
        <v>0</v>
      </c>
      <c r="AM2518" t="b">
        <v>0</v>
      </c>
    </row>
    <row r="2519" spans="1:39" ht="14.4" hidden="1" x14ac:dyDescent="0.3">
      <c r="A2519" t="s">
        <v>2635</v>
      </c>
      <c r="B2519">
        <v>2018</v>
      </c>
      <c r="C2519" t="s">
        <v>129</v>
      </c>
      <c r="D2519" t="s">
        <v>58</v>
      </c>
      <c r="E2519" t="s">
        <v>59</v>
      </c>
      <c r="F2519" t="s">
        <v>5169</v>
      </c>
      <c r="G2519" t="s">
        <v>33</v>
      </c>
      <c r="H2519" t="s">
        <v>105</v>
      </c>
      <c r="I2519" t="s">
        <v>83</v>
      </c>
      <c r="J2519" t="b">
        <v>0</v>
      </c>
      <c r="L2519">
        <v>0.17</v>
      </c>
      <c r="M2519" t="s">
        <v>7931</v>
      </c>
      <c r="O2519">
        <v>20594</v>
      </c>
      <c r="P2519">
        <v>1.47</v>
      </c>
      <c r="Q2519">
        <v>0.86</v>
      </c>
      <c r="R2519" t="b">
        <v>0</v>
      </c>
      <c r="S2519" t="s">
        <v>40</v>
      </c>
      <c r="T2519">
        <v>6</v>
      </c>
      <c r="U2519" t="s">
        <v>2314</v>
      </c>
      <c r="V2519" t="b">
        <v>1</v>
      </c>
      <c r="W2519" t="b">
        <v>0</v>
      </c>
      <c r="X2519" t="b">
        <v>0</v>
      </c>
      <c r="Y2519" t="b">
        <v>0</v>
      </c>
      <c r="Z2519" t="b">
        <v>1</v>
      </c>
      <c r="AA2519" t="b">
        <v>1</v>
      </c>
      <c r="AB2519" t="b">
        <v>0</v>
      </c>
      <c r="AC2519" t="b">
        <v>0</v>
      </c>
      <c r="AD2519" t="b">
        <v>1</v>
      </c>
      <c r="AE2519" t="b">
        <v>0</v>
      </c>
      <c r="AF2519" t="b">
        <v>0</v>
      </c>
      <c r="AG2519" t="b">
        <v>0</v>
      </c>
      <c r="AH2519" t="b">
        <v>0</v>
      </c>
      <c r="AI2519" t="b">
        <v>0</v>
      </c>
      <c r="AJ2519" t="b">
        <v>0</v>
      </c>
      <c r="AK2519" t="b">
        <v>0</v>
      </c>
      <c r="AL2519" t="b">
        <v>0</v>
      </c>
      <c r="AM2519" t="b">
        <v>0</v>
      </c>
    </row>
    <row r="2520" spans="1:39" ht="14.4" hidden="1" x14ac:dyDescent="0.3">
      <c r="A2520" t="s">
        <v>2636</v>
      </c>
      <c r="B2520">
        <v>2018</v>
      </c>
      <c r="C2520" t="s">
        <v>147</v>
      </c>
      <c r="D2520" t="s">
        <v>68</v>
      </c>
      <c r="E2520" t="s">
        <v>45</v>
      </c>
      <c r="F2520" t="s">
        <v>5172</v>
      </c>
      <c r="G2520" t="s">
        <v>86</v>
      </c>
      <c r="H2520" t="s">
        <v>60</v>
      </c>
      <c r="I2520" t="s">
        <v>83</v>
      </c>
      <c r="J2520" t="b">
        <v>0</v>
      </c>
      <c r="L2520">
        <v>0.17</v>
      </c>
      <c r="M2520" t="s">
        <v>7781</v>
      </c>
      <c r="O2520">
        <v>89247</v>
      </c>
      <c r="P2520">
        <v>4.7</v>
      </c>
      <c r="Q2520">
        <v>0.77</v>
      </c>
      <c r="R2520" t="b">
        <v>0</v>
      </c>
      <c r="S2520" t="s">
        <v>35</v>
      </c>
      <c r="T2520">
        <v>16</v>
      </c>
      <c r="U2520" t="s">
        <v>2314</v>
      </c>
      <c r="V2520" t="b">
        <v>0</v>
      </c>
      <c r="W2520" t="b">
        <v>1</v>
      </c>
      <c r="X2520" t="b">
        <v>1</v>
      </c>
      <c r="Y2520" t="b">
        <v>0</v>
      </c>
      <c r="Z2520" t="b">
        <v>1</v>
      </c>
      <c r="AA2520" t="b">
        <v>0</v>
      </c>
      <c r="AB2520" t="b">
        <v>0</v>
      </c>
      <c r="AC2520" t="b">
        <v>0</v>
      </c>
      <c r="AD2520" t="b">
        <v>0</v>
      </c>
      <c r="AE2520" t="b">
        <v>0</v>
      </c>
      <c r="AF2520" t="b">
        <v>0</v>
      </c>
      <c r="AG2520" t="b">
        <v>0</v>
      </c>
      <c r="AH2520" t="b">
        <v>0</v>
      </c>
      <c r="AI2520" t="b">
        <v>0</v>
      </c>
      <c r="AJ2520" t="b">
        <v>0</v>
      </c>
      <c r="AK2520" t="b">
        <v>0</v>
      </c>
      <c r="AL2520" t="b">
        <v>0</v>
      </c>
      <c r="AM2520" t="b">
        <v>0</v>
      </c>
    </row>
    <row r="2521" spans="1:39" ht="14.4" hidden="1" x14ac:dyDescent="0.3">
      <c r="A2521" t="s">
        <v>2637</v>
      </c>
      <c r="B2521">
        <v>2018</v>
      </c>
      <c r="C2521" t="s">
        <v>107</v>
      </c>
      <c r="D2521" t="s">
        <v>15</v>
      </c>
      <c r="E2521" t="s">
        <v>39</v>
      </c>
      <c r="F2521" t="s">
        <v>5169</v>
      </c>
      <c r="G2521" t="s">
        <v>26</v>
      </c>
      <c r="H2521" t="s">
        <v>94</v>
      </c>
      <c r="I2521" t="s">
        <v>61</v>
      </c>
      <c r="J2521" t="b">
        <v>1</v>
      </c>
      <c r="K2521" t="s">
        <v>7930</v>
      </c>
      <c r="L2521">
        <v>0.42</v>
      </c>
      <c r="M2521" t="s">
        <v>6646</v>
      </c>
      <c r="N2521" t="s">
        <v>7930</v>
      </c>
      <c r="O2521">
        <v>53292</v>
      </c>
      <c r="P2521">
        <v>14.05</v>
      </c>
      <c r="Q2521">
        <v>0.23</v>
      </c>
      <c r="R2521" t="b">
        <v>1</v>
      </c>
      <c r="S2521" t="s">
        <v>35</v>
      </c>
      <c r="T2521">
        <v>5</v>
      </c>
      <c r="U2521" t="s">
        <v>2314</v>
      </c>
      <c r="V2521" t="b">
        <v>0</v>
      </c>
      <c r="W2521" t="b">
        <v>1</v>
      </c>
      <c r="X2521" t="b">
        <v>0</v>
      </c>
      <c r="Y2521" t="b">
        <v>0</v>
      </c>
      <c r="Z2521" t="b">
        <v>0</v>
      </c>
      <c r="AA2521" t="b">
        <v>0</v>
      </c>
      <c r="AB2521" t="b">
        <v>1</v>
      </c>
      <c r="AC2521" t="b">
        <v>0</v>
      </c>
      <c r="AD2521" t="b">
        <v>1</v>
      </c>
      <c r="AE2521" t="b">
        <v>0</v>
      </c>
      <c r="AF2521" t="b">
        <v>0</v>
      </c>
      <c r="AG2521" t="b">
        <v>1</v>
      </c>
      <c r="AH2521" t="b">
        <v>1</v>
      </c>
      <c r="AI2521" t="b">
        <v>0</v>
      </c>
      <c r="AJ2521" t="b">
        <v>1</v>
      </c>
      <c r="AK2521" t="b">
        <v>0</v>
      </c>
      <c r="AL2521" t="b">
        <v>0</v>
      </c>
      <c r="AM2521" t="b">
        <v>1</v>
      </c>
    </row>
    <row r="2522" spans="1:39" ht="14.4" hidden="1" x14ac:dyDescent="0.3">
      <c r="A2522" t="s">
        <v>2638</v>
      </c>
      <c r="B2522">
        <v>2018</v>
      </c>
      <c r="C2522" t="s">
        <v>89</v>
      </c>
      <c r="D2522" t="s">
        <v>90</v>
      </c>
      <c r="E2522" t="s">
        <v>74</v>
      </c>
      <c r="F2522" t="s">
        <v>5172</v>
      </c>
      <c r="G2522" t="s">
        <v>41</v>
      </c>
      <c r="H2522" t="s">
        <v>69</v>
      </c>
      <c r="I2522" t="s">
        <v>28</v>
      </c>
      <c r="J2522" t="b">
        <v>0</v>
      </c>
      <c r="L2522">
        <v>0.16</v>
      </c>
      <c r="M2522" t="s">
        <v>7929</v>
      </c>
      <c r="O2522">
        <v>58438</v>
      </c>
      <c r="P2522">
        <v>-0.9</v>
      </c>
      <c r="Q2522">
        <v>0.77</v>
      </c>
      <c r="R2522" t="b">
        <v>0</v>
      </c>
      <c r="S2522" t="s">
        <v>40</v>
      </c>
      <c r="T2522">
        <v>2</v>
      </c>
      <c r="U2522" t="s">
        <v>2314</v>
      </c>
      <c r="V2522" t="b">
        <v>0</v>
      </c>
      <c r="W2522" t="b">
        <v>0</v>
      </c>
      <c r="X2522" t="b">
        <v>0</v>
      </c>
      <c r="Y2522" t="b">
        <v>1</v>
      </c>
      <c r="Z2522" t="b">
        <v>0</v>
      </c>
      <c r="AA2522" t="b">
        <v>1</v>
      </c>
      <c r="AB2522" t="b">
        <v>1</v>
      </c>
      <c r="AC2522" t="b">
        <v>0</v>
      </c>
      <c r="AD2522" t="b">
        <v>1</v>
      </c>
      <c r="AE2522" t="b">
        <v>1</v>
      </c>
      <c r="AF2522" t="b">
        <v>0</v>
      </c>
      <c r="AG2522" t="b">
        <v>0</v>
      </c>
      <c r="AH2522" t="b">
        <v>0</v>
      </c>
      <c r="AI2522" t="b">
        <v>0</v>
      </c>
      <c r="AJ2522" t="b">
        <v>0</v>
      </c>
      <c r="AK2522" t="b">
        <v>0</v>
      </c>
      <c r="AL2522" t="b">
        <v>0</v>
      </c>
      <c r="AM2522" t="b">
        <v>0</v>
      </c>
    </row>
    <row r="2523" spans="1:39" ht="14.4" hidden="1" x14ac:dyDescent="0.3">
      <c r="A2523" t="s">
        <v>2639</v>
      </c>
      <c r="B2523">
        <v>2018</v>
      </c>
      <c r="C2523" t="s">
        <v>76</v>
      </c>
      <c r="D2523" t="s">
        <v>77</v>
      </c>
      <c r="E2523" t="s">
        <v>25</v>
      </c>
      <c r="F2523" t="s">
        <v>5176</v>
      </c>
      <c r="G2523" t="s">
        <v>46</v>
      </c>
      <c r="H2523" t="s">
        <v>60</v>
      </c>
      <c r="I2523" t="s">
        <v>98</v>
      </c>
      <c r="J2523" t="b">
        <v>0</v>
      </c>
      <c r="L2523">
        <v>0.11</v>
      </c>
      <c r="M2523" t="s">
        <v>7928</v>
      </c>
      <c r="O2523">
        <v>64374</v>
      </c>
      <c r="P2523">
        <v>1.52</v>
      </c>
      <c r="Q2523">
        <v>0.7</v>
      </c>
      <c r="R2523" t="b">
        <v>0</v>
      </c>
      <c r="S2523" t="s">
        <v>20</v>
      </c>
      <c r="T2523">
        <v>16</v>
      </c>
      <c r="U2523" t="s">
        <v>2314</v>
      </c>
      <c r="V2523" t="b">
        <v>1</v>
      </c>
      <c r="W2523" t="b">
        <v>0</v>
      </c>
      <c r="X2523" t="b">
        <v>0</v>
      </c>
      <c r="Y2523" t="b">
        <v>1</v>
      </c>
      <c r="Z2523" t="b">
        <v>0</v>
      </c>
      <c r="AA2523" t="b">
        <v>1</v>
      </c>
      <c r="AB2523" t="b">
        <v>0</v>
      </c>
      <c r="AC2523" t="b">
        <v>0</v>
      </c>
      <c r="AD2523" t="b">
        <v>0</v>
      </c>
      <c r="AE2523" t="b">
        <v>0</v>
      </c>
      <c r="AF2523" t="b">
        <v>0</v>
      </c>
      <c r="AG2523" t="b">
        <v>0</v>
      </c>
      <c r="AH2523" t="b">
        <v>0</v>
      </c>
      <c r="AI2523" t="b">
        <v>0</v>
      </c>
      <c r="AJ2523" t="b">
        <v>0</v>
      </c>
      <c r="AK2523" t="b">
        <v>0</v>
      </c>
      <c r="AL2523" t="b">
        <v>0</v>
      </c>
      <c r="AM2523" t="b">
        <v>0</v>
      </c>
    </row>
    <row r="2524" spans="1:39" ht="14.4" hidden="1" x14ac:dyDescent="0.3">
      <c r="A2524" t="s">
        <v>2640</v>
      </c>
      <c r="B2524">
        <v>2018</v>
      </c>
      <c r="C2524" t="s">
        <v>115</v>
      </c>
      <c r="D2524" t="s">
        <v>31</v>
      </c>
      <c r="E2524" t="s">
        <v>25</v>
      </c>
      <c r="F2524" t="s">
        <v>5181</v>
      </c>
      <c r="G2524" t="s">
        <v>41</v>
      </c>
      <c r="H2524" t="s">
        <v>27</v>
      </c>
      <c r="I2524" t="s">
        <v>49</v>
      </c>
      <c r="J2524" t="b">
        <v>1</v>
      </c>
      <c r="K2524" t="s">
        <v>6537</v>
      </c>
      <c r="L2524">
        <v>0.69</v>
      </c>
      <c r="M2524" t="s">
        <v>7927</v>
      </c>
      <c r="N2524" t="s">
        <v>6537</v>
      </c>
      <c r="O2524">
        <v>38151</v>
      </c>
      <c r="P2524">
        <v>5.13</v>
      </c>
      <c r="Q2524">
        <v>0.22</v>
      </c>
      <c r="R2524" t="b">
        <v>1</v>
      </c>
      <c r="S2524" t="s">
        <v>20</v>
      </c>
      <c r="T2524">
        <v>1</v>
      </c>
      <c r="U2524" t="s">
        <v>2314</v>
      </c>
      <c r="V2524" t="b">
        <v>0</v>
      </c>
      <c r="W2524" t="b">
        <v>0</v>
      </c>
      <c r="X2524" t="b">
        <v>0</v>
      </c>
      <c r="Y2524" t="b">
        <v>1</v>
      </c>
      <c r="Z2524" t="b">
        <v>1</v>
      </c>
      <c r="AA2524" t="b">
        <v>0</v>
      </c>
      <c r="AB2524" t="b">
        <v>0</v>
      </c>
      <c r="AC2524" t="b">
        <v>1</v>
      </c>
      <c r="AD2524" t="b">
        <v>1</v>
      </c>
      <c r="AE2524" t="b">
        <v>0</v>
      </c>
      <c r="AF2524" t="b">
        <v>0</v>
      </c>
      <c r="AG2524" t="b">
        <v>1</v>
      </c>
      <c r="AH2524" t="b">
        <v>0</v>
      </c>
      <c r="AI2524" t="b">
        <v>0</v>
      </c>
      <c r="AJ2524" t="b">
        <v>1</v>
      </c>
      <c r="AK2524" t="b">
        <v>0</v>
      </c>
      <c r="AL2524" t="b">
        <v>0</v>
      </c>
      <c r="AM2524" t="b">
        <v>1</v>
      </c>
    </row>
    <row r="2525" spans="1:39" ht="14.4" hidden="1" x14ac:dyDescent="0.3">
      <c r="A2525" t="s">
        <v>2641</v>
      </c>
      <c r="B2525">
        <v>2018</v>
      </c>
      <c r="C2525" t="s">
        <v>242</v>
      </c>
      <c r="D2525" t="s">
        <v>90</v>
      </c>
      <c r="E2525" t="s">
        <v>16</v>
      </c>
      <c r="F2525" t="s">
        <v>5172</v>
      </c>
      <c r="G2525" t="s">
        <v>86</v>
      </c>
      <c r="H2525" t="s">
        <v>34</v>
      </c>
      <c r="I2525" t="s">
        <v>19</v>
      </c>
      <c r="J2525" t="b">
        <v>0</v>
      </c>
      <c r="L2525">
        <v>0.12</v>
      </c>
      <c r="M2525" t="s">
        <v>7926</v>
      </c>
      <c r="O2525">
        <v>66948</v>
      </c>
      <c r="P2525">
        <v>-1.7</v>
      </c>
      <c r="Q2525">
        <v>0.83</v>
      </c>
      <c r="R2525" t="b">
        <v>0</v>
      </c>
      <c r="S2525" t="s">
        <v>35</v>
      </c>
      <c r="T2525">
        <v>4</v>
      </c>
      <c r="U2525" t="s">
        <v>2314</v>
      </c>
      <c r="V2525" t="b">
        <v>0</v>
      </c>
      <c r="W2525" t="b">
        <v>0</v>
      </c>
      <c r="X2525" t="b">
        <v>1</v>
      </c>
      <c r="Y2525" t="b">
        <v>0</v>
      </c>
      <c r="Z2525" t="b">
        <v>1</v>
      </c>
      <c r="AA2525" t="b">
        <v>0</v>
      </c>
      <c r="AB2525" t="b">
        <v>0</v>
      </c>
      <c r="AC2525" t="b">
        <v>1</v>
      </c>
      <c r="AD2525" t="b">
        <v>0</v>
      </c>
      <c r="AE2525" t="b">
        <v>0</v>
      </c>
      <c r="AF2525" t="b">
        <v>0</v>
      </c>
      <c r="AG2525" t="b">
        <v>0</v>
      </c>
      <c r="AH2525" t="b">
        <v>0</v>
      </c>
      <c r="AI2525" t="b">
        <v>0</v>
      </c>
      <c r="AJ2525" t="b">
        <v>0</v>
      </c>
      <c r="AK2525" t="b">
        <v>0</v>
      </c>
      <c r="AL2525" t="b">
        <v>0</v>
      </c>
      <c r="AM2525" t="b">
        <v>0</v>
      </c>
    </row>
    <row r="2526" spans="1:39" ht="14.4" hidden="1" x14ac:dyDescent="0.3">
      <c r="A2526" t="s">
        <v>2642</v>
      </c>
      <c r="B2526">
        <v>2018</v>
      </c>
      <c r="C2526" t="s">
        <v>124</v>
      </c>
      <c r="D2526" t="s">
        <v>58</v>
      </c>
      <c r="E2526" t="s">
        <v>133</v>
      </c>
      <c r="F2526" t="s">
        <v>5181</v>
      </c>
      <c r="G2526" t="s">
        <v>65</v>
      </c>
      <c r="H2526" t="s">
        <v>27</v>
      </c>
      <c r="I2526" t="s">
        <v>49</v>
      </c>
      <c r="J2526" t="b">
        <v>0</v>
      </c>
      <c r="L2526">
        <v>0.1</v>
      </c>
      <c r="M2526" t="s">
        <v>7925</v>
      </c>
      <c r="O2526">
        <v>24254</v>
      </c>
      <c r="P2526">
        <v>1.85</v>
      </c>
      <c r="Q2526">
        <v>0.77</v>
      </c>
      <c r="R2526" t="b">
        <v>0</v>
      </c>
      <c r="S2526" t="s">
        <v>40</v>
      </c>
      <c r="T2526">
        <v>11</v>
      </c>
      <c r="U2526" t="s">
        <v>2314</v>
      </c>
      <c r="V2526" t="b">
        <v>1</v>
      </c>
      <c r="W2526" t="b">
        <v>1</v>
      </c>
      <c r="X2526" t="b">
        <v>0</v>
      </c>
      <c r="Y2526" t="b">
        <v>0</v>
      </c>
      <c r="Z2526" t="b">
        <v>1</v>
      </c>
      <c r="AA2526" t="b">
        <v>0</v>
      </c>
      <c r="AB2526" t="b">
        <v>1</v>
      </c>
      <c r="AC2526" t="b">
        <v>1</v>
      </c>
      <c r="AD2526" t="b">
        <v>0</v>
      </c>
      <c r="AE2526" t="b">
        <v>1</v>
      </c>
      <c r="AF2526" t="b">
        <v>0</v>
      </c>
      <c r="AG2526" t="b">
        <v>0</v>
      </c>
      <c r="AH2526" t="b">
        <v>0</v>
      </c>
      <c r="AI2526" t="b">
        <v>0</v>
      </c>
      <c r="AJ2526" t="b">
        <v>0</v>
      </c>
      <c r="AK2526" t="b">
        <v>0</v>
      </c>
      <c r="AL2526" t="b">
        <v>0</v>
      </c>
      <c r="AM2526" t="b">
        <v>0</v>
      </c>
    </row>
    <row r="2527" spans="1:39" ht="14.4" hidden="1" x14ac:dyDescent="0.3">
      <c r="A2527" t="s">
        <v>2643</v>
      </c>
      <c r="B2527">
        <v>2018</v>
      </c>
      <c r="C2527" t="s">
        <v>150</v>
      </c>
      <c r="D2527" t="s">
        <v>90</v>
      </c>
      <c r="E2527" t="s">
        <v>120</v>
      </c>
      <c r="F2527" t="s">
        <v>5176</v>
      </c>
      <c r="G2527" t="s">
        <v>86</v>
      </c>
      <c r="H2527" t="s">
        <v>52</v>
      </c>
      <c r="I2527" t="s">
        <v>98</v>
      </c>
      <c r="J2527" t="b">
        <v>0</v>
      </c>
      <c r="L2527">
        <v>0.18</v>
      </c>
      <c r="M2527" t="s">
        <v>7924</v>
      </c>
      <c r="O2527">
        <v>62038</v>
      </c>
      <c r="P2527">
        <v>2.81</v>
      </c>
      <c r="Q2527">
        <v>0.81</v>
      </c>
      <c r="R2527" t="b">
        <v>0</v>
      </c>
      <c r="S2527" t="s">
        <v>40</v>
      </c>
      <c r="T2527">
        <v>6</v>
      </c>
      <c r="U2527" t="s">
        <v>2314</v>
      </c>
      <c r="V2527" t="b">
        <v>0</v>
      </c>
      <c r="W2527" t="b">
        <v>1</v>
      </c>
      <c r="X2527" t="b">
        <v>0</v>
      </c>
      <c r="Y2527" t="b">
        <v>1</v>
      </c>
      <c r="Z2527" t="b">
        <v>0</v>
      </c>
      <c r="AA2527" t="b">
        <v>1</v>
      </c>
      <c r="AB2527" t="b">
        <v>1</v>
      </c>
      <c r="AC2527" t="b">
        <v>1</v>
      </c>
      <c r="AD2527" t="b">
        <v>0</v>
      </c>
      <c r="AE2527" t="b">
        <v>1</v>
      </c>
      <c r="AF2527" t="b">
        <v>0</v>
      </c>
      <c r="AG2527" t="b">
        <v>0</v>
      </c>
      <c r="AH2527" t="b">
        <v>0</v>
      </c>
      <c r="AI2527" t="b">
        <v>0</v>
      </c>
      <c r="AJ2527" t="b">
        <v>0</v>
      </c>
      <c r="AK2527" t="b">
        <v>0</v>
      </c>
      <c r="AL2527" t="b">
        <v>0</v>
      </c>
      <c r="AM2527" t="b">
        <v>0</v>
      </c>
    </row>
    <row r="2528" spans="1:39" ht="14.4" hidden="1" x14ac:dyDescent="0.3">
      <c r="A2528" t="s">
        <v>2644</v>
      </c>
      <c r="B2528">
        <v>2018</v>
      </c>
      <c r="C2528" t="s">
        <v>242</v>
      </c>
      <c r="D2528" t="s">
        <v>90</v>
      </c>
      <c r="E2528" t="s">
        <v>108</v>
      </c>
      <c r="F2528" t="s">
        <v>40</v>
      </c>
      <c r="G2528" t="s">
        <v>41</v>
      </c>
      <c r="H2528" t="s">
        <v>94</v>
      </c>
      <c r="I2528" t="s">
        <v>83</v>
      </c>
      <c r="J2528" t="b">
        <v>0</v>
      </c>
      <c r="L2528">
        <v>0.06</v>
      </c>
      <c r="M2528" t="s">
        <v>7923</v>
      </c>
      <c r="O2528">
        <v>66216</v>
      </c>
      <c r="P2528">
        <v>3.29</v>
      </c>
      <c r="Q2528">
        <v>0.69</v>
      </c>
      <c r="R2528" t="b">
        <v>0</v>
      </c>
      <c r="S2528" t="s">
        <v>40</v>
      </c>
      <c r="T2528">
        <v>0</v>
      </c>
      <c r="U2528" t="s">
        <v>2314</v>
      </c>
      <c r="V2528" t="b">
        <v>1</v>
      </c>
      <c r="W2528" t="b">
        <v>0</v>
      </c>
      <c r="X2528" t="b">
        <v>0</v>
      </c>
      <c r="Y2528" t="b">
        <v>0</v>
      </c>
      <c r="Z2528" t="b">
        <v>1</v>
      </c>
      <c r="AA2528" t="b">
        <v>1</v>
      </c>
      <c r="AB2528" t="b">
        <v>0</v>
      </c>
      <c r="AC2528" t="b">
        <v>1</v>
      </c>
      <c r="AD2528" t="b">
        <v>1</v>
      </c>
      <c r="AE2528" t="b">
        <v>1</v>
      </c>
      <c r="AF2528" t="b">
        <v>0</v>
      </c>
      <c r="AG2528" t="b">
        <v>0</v>
      </c>
      <c r="AH2528" t="b">
        <v>0</v>
      </c>
      <c r="AI2528" t="b">
        <v>0</v>
      </c>
      <c r="AJ2528" t="b">
        <v>0</v>
      </c>
      <c r="AK2528" t="b">
        <v>0</v>
      </c>
      <c r="AL2528" t="b">
        <v>0</v>
      </c>
      <c r="AM2528" t="b">
        <v>0</v>
      </c>
    </row>
    <row r="2529" spans="1:39" ht="14.4" hidden="1" x14ac:dyDescent="0.3">
      <c r="A2529" t="s">
        <v>2645</v>
      </c>
      <c r="B2529">
        <v>2018</v>
      </c>
      <c r="C2529" t="s">
        <v>124</v>
      </c>
      <c r="D2529" t="s">
        <v>58</v>
      </c>
      <c r="E2529" t="s">
        <v>16</v>
      </c>
      <c r="F2529" t="s">
        <v>40</v>
      </c>
      <c r="G2529" t="s">
        <v>33</v>
      </c>
      <c r="H2529" t="s">
        <v>69</v>
      </c>
      <c r="I2529" t="s">
        <v>98</v>
      </c>
      <c r="J2529" t="b">
        <v>1</v>
      </c>
      <c r="K2529" t="s">
        <v>7922</v>
      </c>
      <c r="L2529">
        <v>0.74</v>
      </c>
      <c r="M2529" t="s">
        <v>5376</v>
      </c>
      <c r="N2529" t="s">
        <v>7922</v>
      </c>
      <c r="O2529">
        <v>30686</v>
      </c>
      <c r="P2529">
        <v>8.56</v>
      </c>
      <c r="Q2529">
        <v>0.12</v>
      </c>
      <c r="R2529" t="b">
        <v>1</v>
      </c>
      <c r="S2529" t="s">
        <v>40</v>
      </c>
      <c r="T2529">
        <v>19</v>
      </c>
      <c r="U2529" t="s">
        <v>2314</v>
      </c>
      <c r="V2529" t="b">
        <v>1</v>
      </c>
      <c r="W2529" t="b">
        <v>0</v>
      </c>
      <c r="X2529" t="b">
        <v>0</v>
      </c>
      <c r="Y2529" t="b">
        <v>0</v>
      </c>
      <c r="Z2529" t="b">
        <v>1</v>
      </c>
      <c r="AA2529" t="b">
        <v>0</v>
      </c>
      <c r="AB2529" t="b">
        <v>0</v>
      </c>
      <c r="AC2529" t="b">
        <v>0</v>
      </c>
      <c r="AD2529" t="b">
        <v>1</v>
      </c>
      <c r="AE2529" t="b">
        <v>0</v>
      </c>
      <c r="AF2529" t="b">
        <v>0</v>
      </c>
      <c r="AG2529" t="b">
        <v>0</v>
      </c>
      <c r="AH2529" t="b">
        <v>1</v>
      </c>
      <c r="AI2529" t="b">
        <v>1</v>
      </c>
      <c r="AJ2529" t="b">
        <v>1</v>
      </c>
      <c r="AK2529" t="b">
        <v>0</v>
      </c>
      <c r="AL2529" t="b">
        <v>1</v>
      </c>
      <c r="AM2529" t="b">
        <v>0</v>
      </c>
    </row>
    <row r="2530" spans="1:39" ht="14.4" hidden="1" x14ac:dyDescent="0.3">
      <c r="A2530" t="s">
        <v>2646</v>
      </c>
      <c r="B2530">
        <v>2018</v>
      </c>
      <c r="C2530" t="s">
        <v>156</v>
      </c>
      <c r="D2530" t="s">
        <v>58</v>
      </c>
      <c r="E2530" t="s">
        <v>64</v>
      </c>
      <c r="F2530" t="s">
        <v>5176</v>
      </c>
      <c r="G2530" t="s">
        <v>26</v>
      </c>
      <c r="H2530" t="s">
        <v>105</v>
      </c>
      <c r="I2530" t="s">
        <v>61</v>
      </c>
      <c r="J2530" t="b">
        <v>0</v>
      </c>
      <c r="L2530">
        <v>0.14000000000000001</v>
      </c>
      <c r="M2530" t="s">
        <v>7921</v>
      </c>
      <c r="O2530">
        <v>19912</v>
      </c>
      <c r="P2530">
        <v>2.7</v>
      </c>
      <c r="Q2530">
        <v>0.86</v>
      </c>
      <c r="R2530" t="b">
        <v>0</v>
      </c>
      <c r="S2530" t="s">
        <v>40</v>
      </c>
      <c r="T2530">
        <v>11</v>
      </c>
      <c r="U2530" t="s">
        <v>2314</v>
      </c>
      <c r="V2530" t="b">
        <v>0</v>
      </c>
      <c r="W2530" t="b">
        <v>0</v>
      </c>
      <c r="X2530" t="b">
        <v>0</v>
      </c>
      <c r="Y2530" t="b">
        <v>1</v>
      </c>
      <c r="Z2530" t="b">
        <v>0</v>
      </c>
      <c r="AA2530" t="b">
        <v>0</v>
      </c>
      <c r="AB2530" t="b">
        <v>0</v>
      </c>
      <c r="AC2530" t="b">
        <v>1</v>
      </c>
      <c r="AD2530" t="b">
        <v>1</v>
      </c>
      <c r="AE2530" t="b">
        <v>1</v>
      </c>
      <c r="AF2530" t="b">
        <v>0</v>
      </c>
      <c r="AG2530" t="b">
        <v>0</v>
      </c>
      <c r="AH2530" t="b">
        <v>0</v>
      </c>
      <c r="AI2530" t="b">
        <v>0</v>
      </c>
      <c r="AJ2530" t="b">
        <v>0</v>
      </c>
      <c r="AK2530" t="b">
        <v>0</v>
      </c>
      <c r="AL2530" t="b">
        <v>0</v>
      </c>
      <c r="AM2530" t="b">
        <v>0</v>
      </c>
    </row>
    <row r="2531" spans="1:39" ht="14.4" hidden="1" x14ac:dyDescent="0.3">
      <c r="A2531" t="s">
        <v>2647</v>
      </c>
      <c r="B2531">
        <v>2018</v>
      </c>
      <c r="C2531" t="s">
        <v>30</v>
      </c>
      <c r="D2531" t="s">
        <v>31</v>
      </c>
      <c r="E2531" t="s">
        <v>59</v>
      </c>
      <c r="F2531" t="s">
        <v>5176</v>
      </c>
      <c r="G2531" t="s">
        <v>33</v>
      </c>
      <c r="H2531" t="s">
        <v>42</v>
      </c>
      <c r="I2531" t="s">
        <v>49</v>
      </c>
      <c r="J2531" t="b">
        <v>0</v>
      </c>
      <c r="L2531">
        <v>0</v>
      </c>
      <c r="M2531" t="s">
        <v>6952</v>
      </c>
      <c r="O2531">
        <v>21966</v>
      </c>
      <c r="P2531">
        <v>-0.89</v>
      </c>
      <c r="Q2531">
        <v>0.72</v>
      </c>
      <c r="R2531" t="b">
        <v>0</v>
      </c>
      <c r="S2531" t="s">
        <v>35</v>
      </c>
      <c r="T2531">
        <v>10</v>
      </c>
      <c r="U2531" t="s">
        <v>2314</v>
      </c>
      <c r="V2531" t="b">
        <v>1</v>
      </c>
      <c r="W2531" t="b">
        <v>0</v>
      </c>
      <c r="X2531" t="b">
        <v>1</v>
      </c>
      <c r="Y2531" t="b">
        <v>0</v>
      </c>
      <c r="Z2531" t="b">
        <v>0</v>
      </c>
      <c r="AA2531" t="b">
        <v>1</v>
      </c>
      <c r="AB2531" t="b">
        <v>0</v>
      </c>
      <c r="AC2531" t="b">
        <v>0</v>
      </c>
      <c r="AD2531" t="b">
        <v>0</v>
      </c>
      <c r="AE2531" t="b">
        <v>0</v>
      </c>
      <c r="AF2531" t="b">
        <v>0</v>
      </c>
      <c r="AG2531" t="b">
        <v>0</v>
      </c>
      <c r="AH2531" t="b">
        <v>0</v>
      </c>
      <c r="AI2531" t="b">
        <v>0</v>
      </c>
      <c r="AJ2531" t="b">
        <v>0</v>
      </c>
      <c r="AK2531" t="b">
        <v>0</v>
      </c>
      <c r="AL2531" t="b">
        <v>0</v>
      </c>
      <c r="AM2531" t="b">
        <v>0</v>
      </c>
    </row>
    <row r="2532" spans="1:39" ht="14.4" hidden="1" x14ac:dyDescent="0.3">
      <c r="A2532" t="s">
        <v>2648</v>
      </c>
      <c r="B2532">
        <v>2018</v>
      </c>
      <c r="C2532" t="s">
        <v>51</v>
      </c>
      <c r="D2532" t="s">
        <v>31</v>
      </c>
      <c r="E2532" t="s">
        <v>64</v>
      </c>
      <c r="F2532" t="s">
        <v>5169</v>
      </c>
      <c r="G2532" t="s">
        <v>26</v>
      </c>
      <c r="H2532" t="s">
        <v>91</v>
      </c>
      <c r="I2532" t="s">
        <v>83</v>
      </c>
      <c r="J2532" t="b">
        <v>0</v>
      </c>
      <c r="L2532">
        <v>0</v>
      </c>
      <c r="M2532" t="s">
        <v>7920</v>
      </c>
      <c r="O2532">
        <v>23907</v>
      </c>
      <c r="P2532">
        <v>-0.8</v>
      </c>
      <c r="Q2532">
        <v>0.89</v>
      </c>
      <c r="R2532" t="b">
        <v>0</v>
      </c>
      <c r="S2532" t="s">
        <v>40</v>
      </c>
      <c r="T2532">
        <v>0</v>
      </c>
      <c r="U2532" t="s">
        <v>2314</v>
      </c>
      <c r="V2532" t="b">
        <v>1</v>
      </c>
      <c r="W2532" t="b">
        <v>1</v>
      </c>
      <c r="X2532" t="b">
        <v>0</v>
      </c>
      <c r="Y2532" t="b">
        <v>0</v>
      </c>
      <c r="Z2532" t="b">
        <v>1</v>
      </c>
      <c r="AA2532" t="b">
        <v>0</v>
      </c>
      <c r="AB2532" t="b">
        <v>1</v>
      </c>
      <c r="AC2532" t="b">
        <v>1</v>
      </c>
      <c r="AD2532" t="b">
        <v>0</v>
      </c>
      <c r="AE2532" t="b">
        <v>1</v>
      </c>
      <c r="AF2532" t="b">
        <v>0</v>
      </c>
      <c r="AG2532" t="b">
        <v>0</v>
      </c>
      <c r="AH2532" t="b">
        <v>0</v>
      </c>
      <c r="AI2532" t="b">
        <v>0</v>
      </c>
      <c r="AJ2532" t="b">
        <v>0</v>
      </c>
      <c r="AK2532" t="b">
        <v>0</v>
      </c>
      <c r="AL2532" t="b">
        <v>0</v>
      </c>
      <c r="AM2532" t="b">
        <v>0</v>
      </c>
    </row>
    <row r="2533" spans="1:39" ht="14.4" hidden="1" x14ac:dyDescent="0.3">
      <c r="A2533" t="s">
        <v>2649</v>
      </c>
      <c r="B2533">
        <v>2018</v>
      </c>
      <c r="C2533" t="s">
        <v>51</v>
      </c>
      <c r="D2533" t="s">
        <v>31</v>
      </c>
      <c r="E2533" t="s">
        <v>25</v>
      </c>
      <c r="F2533" t="s">
        <v>40</v>
      </c>
      <c r="G2533" t="s">
        <v>65</v>
      </c>
      <c r="H2533" t="s">
        <v>34</v>
      </c>
      <c r="I2533" t="s">
        <v>19</v>
      </c>
      <c r="J2533" t="b">
        <v>0</v>
      </c>
      <c r="L2533">
        <v>0.13</v>
      </c>
      <c r="M2533" t="s">
        <v>6911</v>
      </c>
      <c r="O2533">
        <v>25390</v>
      </c>
      <c r="P2533">
        <v>4.3499999999999996</v>
      </c>
      <c r="Q2533">
        <v>0.61</v>
      </c>
      <c r="R2533" t="b">
        <v>0</v>
      </c>
      <c r="S2533" t="s">
        <v>20</v>
      </c>
      <c r="T2533">
        <v>12</v>
      </c>
      <c r="U2533" t="s">
        <v>2314</v>
      </c>
      <c r="V2533" t="b">
        <v>0</v>
      </c>
      <c r="W2533" t="b">
        <v>0</v>
      </c>
      <c r="X2533" t="b">
        <v>0</v>
      </c>
      <c r="Y2533" t="b">
        <v>1</v>
      </c>
      <c r="Z2533" t="b">
        <v>1</v>
      </c>
      <c r="AA2533" t="b">
        <v>1</v>
      </c>
      <c r="AB2533" t="b">
        <v>0</v>
      </c>
      <c r="AC2533" t="b">
        <v>0</v>
      </c>
      <c r="AD2533" t="b">
        <v>0</v>
      </c>
      <c r="AE2533" t="b">
        <v>0</v>
      </c>
      <c r="AF2533" t="b">
        <v>0</v>
      </c>
      <c r="AG2533" t="b">
        <v>0</v>
      </c>
      <c r="AH2533" t="b">
        <v>0</v>
      </c>
      <c r="AI2533" t="b">
        <v>0</v>
      </c>
      <c r="AJ2533" t="b">
        <v>0</v>
      </c>
      <c r="AK2533" t="b">
        <v>0</v>
      </c>
      <c r="AL2533" t="b">
        <v>0</v>
      </c>
      <c r="AM2533" t="b">
        <v>0</v>
      </c>
    </row>
    <row r="2534" spans="1:39" ht="14.4" hidden="1" x14ac:dyDescent="0.3">
      <c r="A2534" t="s">
        <v>2650</v>
      </c>
      <c r="B2534">
        <v>2018</v>
      </c>
      <c r="C2534" t="s">
        <v>140</v>
      </c>
      <c r="D2534" t="s">
        <v>58</v>
      </c>
      <c r="E2534" t="s">
        <v>25</v>
      </c>
      <c r="F2534" t="s">
        <v>5176</v>
      </c>
      <c r="G2534" t="s">
        <v>17</v>
      </c>
      <c r="H2534" t="s">
        <v>94</v>
      </c>
      <c r="I2534" t="s">
        <v>98</v>
      </c>
      <c r="J2534" t="b">
        <v>0</v>
      </c>
      <c r="L2534">
        <v>0.18</v>
      </c>
      <c r="M2534" t="s">
        <v>7919</v>
      </c>
      <c r="O2534">
        <v>21046</v>
      </c>
      <c r="P2534">
        <v>4.4000000000000004</v>
      </c>
      <c r="Q2534">
        <v>0.8</v>
      </c>
      <c r="R2534" t="b">
        <v>0</v>
      </c>
      <c r="S2534" t="s">
        <v>35</v>
      </c>
      <c r="T2534">
        <v>12</v>
      </c>
      <c r="U2534" t="s">
        <v>2314</v>
      </c>
      <c r="V2534" t="b">
        <v>0</v>
      </c>
      <c r="W2534" t="b">
        <v>1</v>
      </c>
      <c r="X2534" t="b">
        <v>1</v>
      </c>
      <c r="Y2534" t="b">
        <v>1</v>
      </c>
      <c r="Z2534" t="b">
        <v>1</v>
      </c>
      <c r="AA2534" t="b">
        <v>1</v>
      </c>
      <c r="AB2534" t="b">
        <v>0</v>
      </c>
      <c r="AC2534" t="b">
        <v>0</v>
      </c>
      <c r="AD2534" t="b">
        <v>1</v>
      </c>
      <c r="AE2534" t="b">
        <v>0</v>
      </c>
      <c r="AF2534" t="b">
        <v>0</v>
      </c>
      <c r="AG2534" t="b">
        <v>0</v>
      </c>
      <c r="AH2534" t="b">
        <v>0</v>
      </c>
      <c r="AI2534" t="b">
        <v>0</v>
      </c>
      <c r="AJ2534" t="b">
        <v>0</v>
      </c>
      <c r="AK2534" t="b">
        <v>0</v>
      </c>
      <c r="AL2534" t="b">
        <v>0</v>
      </c>
      <c r="AM2534" t="b">
        <v>0</v>
      </c>
    </row>
    <row r="2535" spans="1:39" ht="14.4" hidden="1" x14ac:dyDescent="0.3">
      <c r="A2535" t="s">
        <v>2651</v>
      </c>
      <c r="B2535">
        <v>2018</v>
      </c>
      <c r="C2535" t="s">
        <v>85</v>
      </c>
      <c r="D2535" t="s">
        <v>24</v>
      </c>
      <c r="E2535" t="s">
        <v>25</v>
      </c>
      <c r="F2535" t="s">
        <v>5176</v>
      </c>
      <c r="G2535" t="s">
        <v>65</v>
      </c>
      <c r="H2535" t="s">
        <v>91</v>
      </c>
      <c r="I2535" t="s">
        <v>83</v>
      </c>
      <c r="J2535" t="b">
        <v>0</v>
      </c>
      <c r="L2535">
        <v>0.11</v>
      </c>
      <c r="M2535" t="s">
        <v>7918</v>
      </c>
      <c r="O2535">
        <v>74504</v>
      </c>
      <c r="P2535">
        <v>-0.37</v>
      </c>
      <c r="Q2535">
        <v>0.83</v>
      </c>
      <c r="R2535" t="b">
        <v>0</v>
      </c>
      <c r="S2535" t="s">
        <v>35</v>
      </c>
      <c r="T2535">
        <v>13</v>
      </c>
      <c r="U2535" t="s">
        <v>2314</v>
      </c>
      <c r="V2535" t="b">
        <v>1</v>
      </c>
      <c r="W2535" t="b">
        <v>1</v>
      </c>
      <c r="X2535" t="b">
        <v>0</v>
      </c>
      <c r="Y2535" t="b">
        <v>0</v>
      </c>
      <c r="Z2535" t="b">
        <v>1</v>
      </c>
      <c r="AA2535" t="b">
        <v>1</v>
      </c>
      <c r="AB2535" t="b">
        <v>0</v>
      </c>
      <c r="AC2535" t="b">
        <v>1</v>
      </c>
      <c r="AD2535" t="b">
        <v>0</v>
      </c>
      <c r="AE2535" t="b">
        <v>0</v>
      </c>
      <c r="AF2535" t="b">
        <v>0</v>
      </c>
      <c r="AG2535" t="b">
        <v>0</v>
      </c>
      <c r="AH2535" t="b">
        <v>0</v>
      </c>
      <c r="AI2535" t="b">
        <v>0</v>
      </c>
      <c r="AJ2535" t="b">
        <v>0</v>
      </c>
      <c r="AK2535" t="b">
        <v>0</v>
      </c>
      <c r="AL2535" t="b">
        <v>0</v>
      </c>
      <c r="AM2535" t="b">
        <v>0</v>
      </c>
    </row>
    <row r="2536" spans="1:39" ht="14.4" hidden="1" x14ac:dyDescent="0.3">
      <c r="A2536" t="s">
        <v>2652</v>
      </c>
      <c r="B2536">
        <v>2018</v>
      </c>
      <c r="C2536" t="s">
        <v>140</v>
      </c>
      <c r="D2536" t="s">
        <v>58</v>
      </c>
      <c r="E2536" t="s">
        <v>133</v>
      </c>
      <c r="F2536" t="s">
        <v>5181</v>
      </c>
      <c r="G2536" t="s">
        <v>46</v>
      </c>
      <c r="H2536" t="s">
        <v>91</v>
      </c>
      <c r="I2536" t="s">
        <v>19</v>
      </c>
      <c r="J2536" t="b">
        <v>1</v>
      </c>
      <c r="K2536" t="s">
        <v>6045</v>
      </c>
      <c r="L2536">
        <v>0.43</v>
      </c>
      <c r="M2536" t="s">
        <v>7917</v>
      </c>
      <c r="N2536" t="s">
        <v>6045</v>
      </c>
      <c r="O2536">
        <v>31755</v>
      </c>
      <c r="P2536">
        <v>17.66</v>
      </c>
      <c r="Q2536">
        <v>0.28999999999999998</v>
      </c>
      <c r="R2536" t="b">
        <v>1</v>
      </c>
      <c r="S2536" t="s">
        <v>40</v>
      </c>
      <c r="T2536">
        <v>11</v>
      </c>
      <c r="U2536" t="s">
        <v>2314</v>
      </c>
      <c r="V2536" t="b">
        <v>0</v>
      </c>
      <c r="W2536" t="b">
        <v>0</v>
      </c>
      <c r="X2536" t="b">
        <v>0</v>
      </c>
      <c r="Y2536" t="b">
        <v>0</v>
      </c>
      <c r="Z2536" t="b">
        <v>1</v>
      </c>
      <c r="AA2536" t="b">
        <v>0</v>
      </c>
      <c r="AB2536" t="b">
        <v>1</v>
      </c>
      <c r="AC2536" t="b">
        <v>0</v>
      </c>
      <c r="AD2536" t="b">
        <v>0</v>
      </c>
      <c r="AE2536" t="b">
        <v>1</v>
      </c>
      <c r="AF2536" t="b">
        <v>0</v>
      </c>
      <c r="AG2536" t="b">
        <v>1</v>
      </c>
      <c r="AH2536" t="b">
        <v>1</v>
      </c>
      <c r="AI2536" t="b">
        <v>1</v>
      </c>
      <c r="AJ2536" t="b">
        <v>0</v>
      </c>
      <c r="AK2536" t="b">
        <v>0</v>
      </c>
      <c r="AL2536" t="b">
        <v>0</v>
      </c>
      <c r="AM2536" t="b">
        <v>1</v>
      </c>
    </row>
    <row r="2537" spans="1:39" ht="14.4" hidden="1" x14ac:dyDescent="0.3">
      <c r="A2537" t="s">
        <v>2653</v>
      </c>
      <c r="B2537">
        <v>2018</v>
      </c>
      <c r="C2537" t="s">
        <v>129</v>
      </c>
      <c r="D2537" t="s">
        <v>58</v>
      </c>
      <c r="E2537" t="s">
        <v>135</v>
      </c>
      <c r="F2537" t="s">
        <v>5172</v>
      </c>
      <c r="G2537" t="s">
        <v>93</v>
      </c>
      <c r="H2537" t="s">
        <v>27</v>
      </c>
      <c r="I2537" t="s">
        <v>83</v>
      </c>
      <c r="J2537" t="b">
        <v>1</v>
      </c>
      <c r="K2537" t="s">
        <v>5553</v>
      </c>
      <c r="L2537">
        <v>0.68</v>
      </c>
      <c r="M2537" t="s">
        <v>7916</v>
      </c>
      <c r="N2537" t="s">
        <v>5553</v>
      </c>
      <c r="O2537">
        <v>27918</v>
      </c>
      <c r="P2537">
        <v>13.11</v>
      </c>
      <c r="Q2537">
        <v>0.17</v>
      </c>
      <c r="R2537" t="b">
        <v>1</v>
      </c>
      <c r="S2537" t="s">
        <v>40</v>
      </c>
      <c r="T2537">
        <v>15</v>
      </c>
      <c r="U2537" t="s">
        <v>2314</v>
      </c>
      <c r="V2537" t="b">
        <v>1</v>
      </c>
      <c r="W2537" t="b">
        <v>0</v>
      </c>
      <c r="X2537" t="b">
        <v>0</v>
      </c>
      <c r="Y2537" t="b">
        <v>0</v>
      </c>
      <c r="Z2537" t="b">
        <v>0</v>
      </c>
      <c r="AA2537" t="b">
        <v>0</v>
      </c>
      <c r="AB2537" t="b">
        <v>1</v>
      </c>
      <c r="AC2537" t="b">
        <v>1</v>
      </c>
      <c r="AD2537" t="b">
        <v>0</v>
      </c>
      <c r="AE2537" t="b">
        <v>0</v>
      </c>
      <c r="AF2537" t="b">
        <v>0</v>
      </c>
      <c r="AG2537" t="b">
        <v>1</v>
      </c>
      <c r="AH2537" t="b">
        <v>1</v>
      </c>
      <c r="AI2537" t="b">
        <v>0</v>
      </c>
      <c r="AJ2537" t="b">
        <v>0</v>
      </c>
      <c r="AK2537" t="b">
        <v>0</v>
      </c>
      <c r="AL2537" t="b">
        <v>0</v>
      </c>
      <c r="AM2537" t="b">
        <v>0</v>
      </c>
    </row>
    <row r="2538" spans="1:39" ht="14.4" hidden="1" x14ac:dyDescent="0.3">
      <c r="A2538" t="s">
        <v>2654</v>
      </c>
      <c r="B2538">
        <v>2018</v>
      </c>
      <c r="C2538" t="s">
        <v>198</v>
      </c>
      <c r="D2538" t="s">
        <v>38</v>
      </c>
      <c r="E2538" t="s">
        <v>54</v>
      </c>
      <c r="F2538" t="s">
        <v>5169</v>
      </c>
      <c r="G2538" t="s">
        <v>86</v>
      </c>
      <c r="H2538" t="s">
        <v>69</v>
      </c>
      <c r="I2538" t="s">
        <v>19</v>
      </c>
      <c r="J2538" t="b">
        <v>0</v>
      </c>
      <c r="L2538">
        <v>0.18</v>
      </c>
      <c r="M2538" t="s">
        <v>7915</v>
      </c>
      <c r="O2538">
        <v>41345</v>
      </c>
      <c r="P2538">
        <v>-0.72</v>
      </c>
      <c r="Q2538">
        <v>0.61</v>
      </c>
      <c r="R2538" t="b">
        <v>0</v>
      </c>
      <c r="S2538" t="s">
        <v>20</v>
      </c>
      <c r="T2538">
        <v>15</v>
      </c>
      <c r="U2538" t="s">
        <v>2314</v>
      </c>
      <c r="V2538" t="b">
        <v>0</v>
      </c>
      <c r="W2538" t="b">
        <v>0</v>
      </c>
      <c r="X2538" t="b">
        <v>1</v>
      </c>
      <c r="Y2538" t="b">
        <v>1</v>
      </c>
      <c r="Z2538" t="b">
        <v>0</v>
      </c>
      <c r="AA2538" t="b">
        <v>0</v>
      </c>
      <c r="AB2538" t="b">
        <v>1</v>
      </c>
      <c r="AC2538" t="b">
        <v>1</v>
      </c>
      <c r="AD2538" t="b">
        <v>1</v>
      </c>
      <c r="AE2538" t="b">
        <v>0</v>
      </c>
      <c r="AF2538" t="b">
        <v>0</v>
      </c>
      <c r="AG2538" t="b">
        <v>0</v>
      </c>
      <c r="AH2538" t="b">
        <v>0</v>
      </c>
      <c r="AI2538" t="b">
        <v>0</v>
      </c>
      <c r="AJ2538" t="b">
        <v>0</v>
      </c>
      <c r="AK2538" t="b">
        <v>0</v>
      </c>
      <c r="AL2538" t="b">
        <v>0</v>
      </c>
      <c r="AM2538" t="b">
        <v>0</v>
      </c>
    </row>
    <row r="2539" spans="1:39" ht="14.4" hidden="1" x14ac:dyDescent="0.3">
      <c r="A2539" t="s">
        <v>2655</v>
      </c>
      <c r="B2539">
        <v>2018</v>
      </c>
      <c r="C2539" t="s">
        <v>183</v>
      </c>
      <c r="D2539" t="s">
        <v>113</v>
      </c>
      <c r="E2539" t="s">
        <v>25</v>
      </c>
      <c r="F2539" t="s">
        <v>5169</v>
      </c>
      <c r="G2539" t="s">
        <v>93</v>
      </c>
      <c r="H2539" t="s">
        <v>60</v>
      </c>
      <c r="I2539" t="s">
        <v>19</v>
      </c>
      <c r="J2539" t="b">
        <v>0</v>
      </c>
      <c r="L2539">
        <v>0.16</v>
      </c>
      <c r="M2539" t="s">
        <v>7914</v>
      </c>
      <c r="O2539">
        <v>73493</v>
      </c>
      <c r="P2539">
        <v>-0.04</v>
      </c>
      <c r="Q2539">
        <v>0.86</v>
      </c>
      <c r="R2539" t="b">
        <v>0</v>
      </c>
      <c r="S2539" t="s">
        <v>40</v>
      </c>
      <c r="T2539">
        <v>17</v>
      </c>
      <c r="U2539" t="s">
        <v>2314</v>
      </c>
      <c r="V2539" t="b">
        <v>1</v>
      </c>
      <c r="W2539" t="b">
        <v>0</v>
      </c>
      <c r="X2539" t="b">
        <v>0</v>
      </c>
      <c r="Y2539" t="b">
        <v>0</v>
      </c>
      <c r="Z2539" t="b">
        <v>1</v>
      </c>
      <c r="AA2539" t="b">
        <v>1</v>
      </c>
      <c r="AB2539" t="b">
        <v>0</v>
      </c>
      <c r="AC2539" t="b">
        <v>0</v>
      </c>
      <c r="AD2539" t="b">
        <v>0</v>
      </c>
      <c r="AE2539" t="b">
        <v>1</v>
      </c>
      <c r="AF2539" t="b">
        <v>0</v>
      </c>
      <c r="AG2539" t="b">
        <v>0</v>
      </c>
      <c r="AH2539" t="b">
        <v>0</v>
      </c>
      <c r="AI2539" t="b">
        <v>0</v>
      </c>
      <c r="AJ2539" t="b">
        <v>0</v>
      </c>
      <c r="AK2539" t="b">
        <v>0</v>
      </c>
      <c r="AL2539" t="b">
        <v>0</v>
      </c>
      <c r="AM2539" t="b">
        <v>0</v>
      </c>
    </row>
    <row r="2540" spans="1:39" ht="14.4" hidden="1" x14ac:dyDescent="0.3">
      <c r="A2540" t="s">
        <v>2656</v>
      </c>
      <c r="B2540">
        <v>2018</v>
      </c>
      <c r="C2540" t="s">
        <v>143</v>
      </c>
      <c r="D2540" t="s">
        <v>38</v>
      </c>
      <c r="E2540" t="s">
        <v>81</v>
      </c>
      <c r="F2540" t="s">
        <v>5181</v>
      </c>
      <c r="G2540" t="s">
        <v>86</v>
      </c>
      <c r="H2540" t="s">
        <v>52</v>
      </c>
      <c r="I2540" t="s">
        <v>61</v>
      </c>
      <c r="J2540" t="b">
        <v>0</v>
      </c>
      <c r="L2540">
        <v>0</v>
      </c>
      <c r="M2540" t="s">
        <v>7913</v>
      </c>
      <c r="O2540">
        <v>49323</v>
      </c>
      <c r="P2540">
        <v>3.5</v>
      </c>
      <c r="Q2540">
        <v>0.72</v>
      </c>
      <c r="R2540" t="b">
        <v>0</v>
      </c>
      <c r="S2540" t="s">
        <v>20</v>
      </c>
      <c r="T2540">
        <v>12</v>
      </c>
      <c r="U2540" t="s">
        <v>2314</v>
      </c>
      <c r="V2540" t="b">
        <v>1</v>
      </c>
      <c r="W2540" t="b">
        <v>1</v>
      </c>
      <c r="X2540" t="b">
        <v>0</v>
      </c>
      <c r="Y2540" t="b">
        <v>0</v>
      </c>
      <c r="Z2540" t="b">
        <v>1</v>
      </c>
      <c r="AA2540" t="b">
        <v>0</v>
      </c>
      <c r="AB2540" t="b">
        <v>1</v>
      </c>
      <c r="AC2540" t="b">
        <v>0</v>
      </c>
      <c r="AD2540" t="b">
        <v>1</v>
      </c>
      <c r="AE2540" t="b">
        <v>1</v>
      </c>
      <c r="AF2540" t="b">
        <v>0</v>
      </c>
      <c r="AG2540" t="b">
        <v>0</v>
      </c>
      <c r="AH2540" t="b">
        <v>0</v>
      </c>
      <c r="AI2540" t="b">
        <v>0</v>
      </c>
      <c r="AJ2540" t="b">
        <v>0</v>
      </c>
      <c r="AK2540" t="b">
        <v>0</v>
      </c>
      <c r="AL2540" t="b">
        <v>0</v>
      </c>
      <c r="AM2540" t="b">
        <v>0</v>
      </c>
    </row>
    <row r="2541" spans="1:39" ht="14.4" hidden="1" x14ac:dyDescent="0.3">
      <c r="A2541" t="s">
        <v>2657</v>
      </c>
      <c r="B2541">
        <v>2018</v>
      </c>
      <c r="C2541" t="s">
        <v>129</v>
      </c>
      <c r="D2541" t="s">
        <v>58</v>
      </c>
      <c r="E2541" t="s">
        <v>81</v>
      </c>
      <c r="F2541" t="s">
        <v>5181</v>
      </c>
      <c r="G2541" t="s">
        <v>17</v>
      </c>
      <c r="H2541" t="s">
        <v>52</v>
      </c>
      <c r="I2541" t="s">
        <v>28</v>
      </c>
      <c r="J2541" t="b">
        <v>1</v>
      </c>
      <c r="K2541" t="s">
        <v>190</v>
      </c>
      <c r="L2541">
        <v>0.71</v>
      </c>
      <c r="M2541" t="s">
        <v>7912</v>
      </c>
      <c r="N2541" t="s">
        <v>190</v>
      </c>
      <c r="O2541">
        <v>31457</v>
      </c>
      <c r="P2541">
        <v>10.96</v>
      </c>
      <c r="Q2541">
        <v>0.11</v>
      </c>
      <c r="R2541" t="b">
        <v>1</v>
      </c>
      <c r="S2541" t="s">
        <v>35</v>
      </c>
      <c r="T2541">
        <v>11</v>
      </c>
      <c r="U2541" t="s">
        <v>2314</v>
      </c>
      <c r="V2541" t="b">
        <v>0</v>
      </c>
      <c r="W2541" t="b">
        <v>0</v>
      </c>
      <c r="X2541" t="b">
        <v>1</v>
      </c>
      <c r="Y2541" t="b">
        <v>1</v>
      </c>
      <c r="Z2541" t="b">
        <v>0</v>
      </c>
      <c r="AA2541" t="b">
        <v>1</v>
      </c>
      <c r="AB2541" t="b">
        <v>0</v>
      </c>
      <c r="AC2541" t="b">
        <v>1</v>
      </c>
      <c r="AD2541" t="b">
        <v>1</v>
      </c>
      <c r="AE2541" t="b">
        <v>1</v>
      </c>
      <c r="AF2541" t="b">
        <v>0</v>
      </c>
      <c r="AG2541" t="b">
        <v>0</v>
      </c>
      <c r="AH2541" t="b">
        <v>0</v>
      </c>
      <c r="AI2541" t="b">
        <v>0</v>
      </c>
      <c r="AJ2541" t="b">
        <v>1</v>
      </c>
      <c r="AK2541" t="b">
        <v>0</v>
      </c>
      <c r="AL2541" t="b">
        <v>0</v>
      </c>
      <c r="AM2541" t="b">
        <v>0</v>
      </c>
    </row>
    <row r="2542" spans="1:39" ht="14.4" hidden="1" x14ac:dyDescent="0.3">
      <c r="A2542" t="s">
        <v>2658</v>
      </c>
      <c r="B2542">
        <v>2018</v>
      </c>
      <c r="C2542" t="s">
        <v>101</v>
      </c>
      <c r="D2542" t="s">
        <v>77</v>
      </c>
      <c r="E2542" t="s">
        <v>74</v>
      </c>
      <c r="F2542" t="s">
        <v>40</v>
      </c>
      <c r="G2542" t="s">
        <v>33</v>
      </c>
      <c r="H2542" t="s">
        <v>91</v>
      </c>
      <c r="I2542" t="s">
        <v>61</v>
      </c>
      <c r="J2542" t="b">
        <v>1</v>
      </c>
      <c r="K2542" t="s">
        <v>7910</v>
      </c>
      <c r="L2542">
        <v>0.95</v>
      </c>
      <c r="M2542" t="s">
        <v>7911</v>
      </c>
      <c r="N2542" t="s">
        <v>7910</v>
      </c>
      <c r="O2542">
        <v>100649</v>
      </c>
      <c r="P2542">
        <v>16.38</v>
      </c>
      <c r="Q2542">
        <v>0.37</v>
      </c>
      <c r="R2542" t="b">
        <v>1</v>
      </c>
      <c r="S2542" t="s">
        <v>40</v>
      </c>
      <c r="T2542">
        <v>19</v>
      </c>
      <c r="U2542" t="s">
        <v>2314</v>
      </c>
      <c r="V2542" t="b">
        <v>0</v>
      </c>
      <c r="W2542" t="b">
        <v>1</v>
      </c>
      <c r="X2542" t="b">
        <v>0</v>
      </c>
      <c r="Y2542" t="b">
        <v>1</v>
      </c>
      <c r="Z2542" t="b">
        <v>0</v>
      </c>
      <c r="AA2542" t="b">
        <v>0</v>
      </c>
      <c r="AB2542" t="b">
        <v>0</v>
      </c>
      <c r="AC2542" t="b">
        <v>1</v>
      </c>
      <c r="AD2542" t="b">
        <v>0</v>
      </c>
      <c r="AE2542" t="b">
        <v>1</v>
      </c>
      <c r="AF2542" t="b">
        <v>0</v>
      </c>
      <c r="AG2542" t="b">
        <v>1</v>
      </c>
      <c r="AH2542" t="b">
        <v>1</v>
      </c>
      <c r="AI2542" t="b">
        <v>0</v>
      </c>
      <c r="AJ2542" t="b">
        <v>1</v>
      </c>
      <c r="AK2542" t="b">
        <v>0</v>
      </c>
      <c r="AL2542" t="b">
        <v>0</v>
      </c>
      <c r="AM2542" t="b">
        <v>1</v>
      </c>
    </row>
    <row r="2543" spans="1:39" ht="14.4" hidden="1" x14ac:dyDescent="0.3">
      <c r="A2543" t="s">
        <v>2659</v>
      </c>
      <c r="B2543">
        <v>2018</v>
      </c>
      <c r="C2543" t="s">
        <v>63</v>
      </c>
      <c r="D2543" t="s">
        <v>24</v>
      </c>
      <c r="E2543" t="s">
        <v>108</v>
      </c>
      <c r="F2543" t="s">
        <v>5176</v>
      </c>
      <c r="G2543" t="s">
        <v>65</v>
      </c>
      <c r="H2543" t="s">
        <v>60</v>
      </c>
      <c r="I2543" t="s">
        <v>98</v>
      </c>
      <c r="J2543" t="b">
        <v>0</v>
      </c>
      <c r="L2543">
        <v>0.04</v>
      </c>
      <c r="M2543" t="s">
        <v>7909</v>
      </c>
      <c r="O2543">
        <v>84695</v>
      </c>
      <c r="P2543">
        <v>0.64</v>
      </c>
      <c r="Q2543">
        <v>0.64</v>
      </c>
      <c r="R2543" t="b">
        <v>0</v>
      </c>
      <c r="S2543" t="s">
        <v>35</v>
      </c>
      <c r="T2543">
        <v>4</v>
      </c>
      <c r="U2543" t="s">
        <v>2314</v>
      </c>
      <c r="V2543" t="b">
        <v>0</v>
      </c>
      <c r="W2543" t="b">
        <v>1</v>
      </c>
      <c r="X2543" t="b">
        <v>0</v>
      </c>
      <c r="Y2543" t="b">
        <v>1</v>
      </c>
      <c r="Z2543" t="b">
        <v>1</v>
      </c>
      <c r="AA2543" t="b">
        <v>0</v>
      </c>
      <c r="AB2543" t="b">
        <v>1</v>
      </c>
      <c r="AC2543" t="b">
        <v>0</v>
      </c>
      <c r="AD2543" t="b">
        <v>1</v>
      </c>
      <c r="AE2543" t="b">
        <v>1</v>
      </c>
      <c r="AF2543" t="b">
        <v>0</v>
      </c>
      <c r="AG2543" t="b">
        <v>0</v>
      </c>
      <c r="AH2543" t="b">
        <v>0</v>
      </c>
      <c r="AI2543" t="b">
        <v>0</v>
      </c>
      <c r="AJ2543" t="b">
        <v>0</v>
      </c>
      <c r="AK2543" t="b">
        <v>0</v>
      </c>
      <c r="AL2543" t="b">
        <v>0</v>
      </c>
      <c r="AM2543" t="b">
        <v>0</v>
      </c>
    </row>
    <row r="2544" spans="1:39" ht="14.4" hidden="1" x14ac:dyDescent="0.3">
      <c r="A2544" t="s">
        <v>2660</v>
      </c>
      <c r="B2544">
        <v>2018</v>
      </c>
      <c r="C2544" t="s">
        <v>30</v>
      </c>
      <c r="D2544" t="s">
        <v>31</v>
      </c>
      <c r="E2544" t="s">
        <v>25</v>
      </c>
      <c r="F2544" t="s">
        <v>5181</v>
      </c>
      <c r="G2544" t="s">
        <v>17</v>
      </c>
      <c r="H2544" t="s">
        <v>18</v>
      </c>
      <c r="I2544" t="s">
        <v>19</v>
      </c>
      <c r="J2544" t="b">
        <v>0</v>
      </c>
      <c r="L2544">
        <v>0.2</v>
      </c>
      <c r="M2544" t="s">
        <v>7908</v>
      </c>
      <c r="O2544">
        <v>22064</v>
      </c>
      <c r="P2544">
        <v>-0.93</v>
      </c>
      <c r="Q2544">
        <v>0.67</v>
      </c>
      <c r="R2544" t="b">
        <v>0</v>
      </c>
      <c r="S2544" t="s">
        <v>35</v>
      </c>
      <c r="T2544">
        <v>17</v>
      </c>
      <c r="U2544" t="s">
        <v>2314</v>
      </c>
      <c r="V2544" t="b">
        <v>1</v>
      </c>
      <c r="W2544" t="b">
        <v>0</v>
      </c>
      <c r="X2544" t="b">
        <v>0</v>
      </c>
      <c r="Y2544" t="b">
        <v>1</v>
      </c>
      <c r="Z2544" t="b">
        <v>0</v>
      </c>
      <c r="AA2544" t="b">
        <v>0</v>
      </c>
      <c r="AB2544" t="b">
        <v>0</v>
      </c>
      <c r="AC2544" t="b">
        <v>1</v>
      </c>
      <c r="AD2544" t="b">
        <v>0</v>
      </c>
      <c r="AE2544" t="b">
        <v>0</v>
      </c>
      <c r="AF2544" t="b">
        <v>0</v>
      </c>
      <c r="AG2544" t="b">
        <v>0</v>
      </c>
      <c r="AH2544" t="b">
        <v>0</v>
      </c>
      <c r="AI2544" t="b">
        <v>0</v>
      </c>
      <c r="AJ2544" t="b">
        <v>0</v>
      </c>
      <c r="AK2544" t="b">
        <v>0</v>
      </c>
      <c r="AL2544" t="b">
        <v>0</v>
      </c>
      <c r="AM2544" t="b">
        <v>0</v>
      </c>
    </row>
    <row r="2545" spans="1:39" ht="14.4" hidden="1" x14ac:dyDescent="0.3">
      <c r="A2545" t="s">
        <v>2661</v>
      </c>
      <c r="B2545">
        <v>2018</v>
      </c>
      <c r="C2545" t="s">
        <v>67</v>
      </c>
      <c r="D2545" t="s">
        <v>68</v>
      </c>
      <c r="E2545" t="s">
        <v>133</v>
      </c>
      <c r="F2545" t="s">
        <v>5172</v>
      </c>
      <c r="G2545" t="s">
        <v>93</v>
      </c>
      <c r="H2545" t="s">
        <v>60</v>
      </c>
      <c r="I2545" t="s">
        <v>28</v>
      </c>
      <c r="J2545" t="b">
        <v>0</v>
      </c>
      <c r="L2545">
        <v>0.15</v>
      </c>
      <c r="M2545" t="s">
        <v>5702</v>
      </c>
      <c r="O2545">
        <v>85760</v>
      </c>
      <c r="P2545">
        <v>-1.29</v>
      </c>
      <c r="Q2545">
        <v>0.74</v>
      </c>
      <c r="R2545" t="b">
        <v>0</v>
      </c>
      <c r="S2545" t="s">
        <v>35</v>
      </c>
      <c r="T2545">
        <v>17</v>
      </c>
      <c r="U2545" t="s">
        <v>2314</v>
      </c>
      <c r="V2545" t="b">
        <v>1</v>
      </c>
      <c r="W2545" t="b">
        <v>1</v>
      </c>
      <c r="X2545" t="b">
        <v>0</v>
      </c>
      <c r="Y2545" t="b">
        <v>0</v>
      </c>
      <c r="Z2545" t="b">
        <v>0</v>
      </c>
      <c r="AA2545" t="b">
        <v>1</v>
      </c>
      <c r="AB2545" t="b">
        <v>1</v>
      </c>
      <c r="AC2545" t="b">
        <v>0</v>
      </c>
      <c r="AD2545" t="b">
        <v>0</v>
      </c>
      <c r="AE2545" t="b">
        <v>0</v>
      </c>
      <c r="AF2545" t="b">
        <v>0</v>
      </c>
      <c r="AG2545" t="b">
        <v>0</v>
      </c>
      <c r="AH2545" t="b">
        <v>0</v>
      </c>
      <c r="AI2545" t="b">
        <v>0</v>
      </c>
      <c r="AJ2545" t="b">
        <v>0</v>
      </c>
      <c r="AK2545" t="b">
        <v>0</v>
      </c>
      <c r="AL2545" t="b">
        <v>0</v>
      </c>
      <c r="AM2545" t="b">
        <v>0</v>
      </c>
    </row>
    <row r="2546" spans="1:39" ht="14.4" hidden="1" x14ac:dyDescent="0.3">
      <c r="A2546" s="15" t="s">
        <v>2662</v>
      </c>
      <c r="B2546">
        <v>2018</v>
      </c>
      <c r="C2546" t="s">
        <v>73</v>
      </c>
      <c r="D2546" t="s">
        <v>15</v>
      </c>
      <c r="E2546" t="s">
        <v>25</v>
      </c>
      <c r="F2546" t="s">
        <v>5181</v>
      </c>
      <c r="G2546" t="s">
        <v>55</v>
      </c>
      <c r="H2546" t="s">
        <v>18</v>
      </c>
      <c r="I2546" t="s">
        <v>61</v>
      </c>
      <c r="J2546" t="b">
        <v>0</v>
      </c>
      <c r="L2546">
        <v>0.15</v>
      </c>
      <c r="M2546" t="s">
        <v>7907</v>
      </c>
      <c r="O2546">
        <v>35697</v>
      </c>
      <c r="P2546">
        <v>-4.03</v>
      </c>
      <c r="Q2546">
        <v>0.84</v>
      </c>
      <c r="R2546" t="b">
        <v>0</v>
      </c>
      <c r="S2546" t="s">
        <v>35</v>
      </c>
      <c r="T2546">
        <v>12</v>
      </c>
      <c r="U2546" t="s">
        <v>2314</v>
      </c>
      <c r="V2546" t="b">
        <v>1</v>
      </c>
      <c r="W2546" t="b">
        <v>0</v>
      </c>
      <c r="X2546" t="b">
        <v>1</v>
      </c>
      <c r="Y2546" t="b">
        <v>1</v>
      </c>
      <c r="Z2546" t="b">
        <v>1</v>
      </c>
      <c r="AA2546" t="b">
        <v>0</v>
      </c>
      <c r="AB2546" t="b">
        <v>0</v>
      </c>
      <c r="AC2546" t="b">
        <v>1</v>
      </c>
      <c r="AD2546" t="b">
        <v>0</v>
      </c>
      <c r="AE2546" t="b">
        <v>1</v>
      </c>
      <c r="AF2546" t="b">
        <v>0</v>
      </c>
      <c r="AG2546" t="b">
        <v>0</v>
      </c>
      <c r="AH2546" t="b">
        <v>0</v>
      </c>
      <c r="AI2546" t="b">
        <v>0</v>
      </c>
      <c r="AJ2546" t="b">
        <v>0</v>
      </c>
      <c r="AK2546" t="b">
        <v>0</v>
      </c>
      <c r="AL2546" t="b">
        <v>0</v>
      </c>
      <c r="AM2546" t="b">
        <v>0</v>
      </c>
    </row>
    <row r="2547" spans="1:39" ht="14.4" hidden="1" x14ac:dyDescent="0.3">
      <c r="A2547" t="s">
        <v>2663</v>
      </c>
      <c r="B2547">
        <v>2018</v>
      </c>
      <c r="C2547" t="s">
        <v>51</v>
      </c>
      <c r="D2547" t="s">
        <v>31</v>
      </c>
      <c r="E2547" t="s">
        <v>78</v>
      </c>
      <c r="F2547" t="s">
        <v>5169</v>
      </c>
      <c r="G2547" t="s">
        <v>17</v>
      </c>
      <c r="H2547" t="s">
        <v>69</v>
      </c>
      <c r="I2547" t="s">
        <v>83</v>
      </c>
      <c r="J2547" t="b">
        <v>1</v>
      </c>
      <c r="K2547" t="s">
        <v>7905</v>
      </c>
      <c r="L2547">
        <v>0.72</v>
      </c>
      <c r="M2547" t="s">
        <v>7906</v>
      </c>
      <c r="N2547" t="s">
        <v>7905</v>
      </c>
      <c r="O2547">
        <v>30600</v>
      </c>
      <c r="P2547">
        <v>17.03</v>
      </c>
      <c r="Q2547">
        <v>0.39</v>
      </c>
      <c r="R2547" t="b">
        <v>1</v>
      </c>
      <c r="S2547" t="s">
        <v>35</v>
      </c>
      <c r="T2547">
        <v>19</v>
      </c>
      <c r="U2547" t="s">
        <v>2314</v>
      </c>
      <c r="V2547" t="b">
        <v>1</v>
      </c>
      <c r="W2547" t="b">
        <v>1</v>
      </c>
      <c r="X2547" t="b">
        <v>1</v>
      </c>
      <c r="Y2547" t="b">
        <v>0</v>
      </c>
      <c r="Z2547" t="b">
        <v>0</v>
      </c>
      <c r="AA2547" t="b">
        <v>1</v>
      </c>
      <c r="AB2547" t="b">
        <v>1</v>
      </c>
      <c r="AC2547" t="b">
        <v>0</v>
      </c>
      <c r="AD2547" t="b">
        <v>0</v>
      </c>
      <c r="AE2547" t="b">
        <v>0</v>
      </c>
      <c r="AF2547" t="b">
        <v>0</v>
      </c>
      <c r="AG2547" t="b">
        <v>1</v>
      </c>
      <c r="AH2547" t="b">
        <v>1</v>
      </c>
      <c r="AI2547" t="b">
        <v>1</v>
      </c>
      <c r="AJ2547" t="b">
        <v>0</v>
      </c>
      <c r="AK2547" t="b">
        <v>0</v>
      </c>
      <c r="AL2547" t="b">
        <v>0</v>
      </c>
      <c r="AM2547" t="b">
        <v>1</v>
      </c>
    </row>
    <row r="2548" spans="1:39" ht="14.4" hidden="1" x14ac:dyDescent="0.3">
      <c r="A2548" t="s">
        <v>2664</v>
      </c>
      <c r="B2548">
        <v>2018</v>
      </c>
      <c r="C2548" t="s">
        <v>37</v>
      </c>
      <c r="D2548" t="s">
        <v>38</v>
      </c>
      <c r="E2548" t="s">
        <v>97</v>
      </c>
      <c r="F2548" t="s">
        <v>5181</v>
      </c>
      <c r="G2548" t="s">
        <v>93</v>
      </c>
      <c r="H2548" t="s">
        <v>42</v>
      </c>
      <c r="I2548" t="s">
        <v>19</v>
      </c>
      <c r="J2548" t="b">
        <v>1</v>
      </c>
      <c r="K2548" t="s">
        <v>7758</v>
      </c>
      <c r="L2548">
        <v>0.68</v>
      </c>
      <c r="M2548" t="s">
        <v>5538</v>
      </c>
      <c r="N2548" t="s">
        <v>7758</v>
      </c>
      <c r="O2548">
        <v>64163</v>
      </c>
      <c r="P2548">
        <v>13.11</v>
      </c>
      <c r="Q2548">
        <v>0.27</v>
      </c>
      <c r="R2548" t="b">
        <v>1</v>
      </c>
      <c r="S2548" t="s">
        <v>20</v>
      </c>
      <c r="T2548">
        <v>12</v>
      </c>
      <c r="U2548" t="s">
        <v>2314</v>
      </c>
      <c r="V2548" t="b">
        <v>0</v>
      </c>
      <c r="W2548" t="b">
        <v>0</v>
      </c>
      <c r="X2548" t="b">
        <v>1</v>
      </c>
      <c r="Y2548" t="b">
        <v>1</v>
      </c>
      <c r="Z2548" t="b">
        <v>0</v>
      </c>
      <c r="AA2548" t="b">
        <v>0</v>
      </c>
      <c r="AB2548" t="b">
        <v>0</v>
      </c>
      <c r="AC2548" t="b">
        <v>0</v>
      </c>
      <c r="AD2548" t="b">
        <v>1</v>
      </c>
      <c r="AE2548" t="b">
        <v>0</v>
      </c>
      <c r="AF2548" t="b">
        <v>0</v>
      </c>
      <c r="AG2548" t="b">
        <v>0</v>
      </c>
      <c r="AH2548" t="b">
        <v>1</v>
      </c>
      <c r="AI2548" t="b">
        <v>1</v>
      </c>
      <c r="AJ2548" t="b">
        <v>0</v>
      </c>
      <c r="AK2548" t="b">
        <v>0</v>
      </c>
      <c r="AL2548" t="b">
        <v>1</v>
      </c>
      <c r="AM2548" t="b">
        <v>0</v>
      </c>
    </row>
    <row r="2549" spans="1:39" ht="14.4" hidden="1" x14ac:dyDescent="0.3">
      <c r="A2549" t="s">
        <v>2665</v>
      </c>
      <c r="B2549">
        <v>2018</v>
      </c>
      <c r="C2549" t="s">
        <v>158</v>
      </c>
      <c r="D2549" t="s">
        <v>15</v>
      </c>
      <c r="E2549" t="s">
        <v>64</v>
      </c>
      <c r="F2549" t="s">
        <v>5169</v>
      </c>
      <c r="G2549" t="s">
        <v>55</v>
      </c>
      <c r="H2549" t="s">
        <v>18</v>
      </c>
      <c r="I2549" t="s">
        <v>83</v>
      </c>
      <c r="J2549" t="b">
        <v>1</v>
      </c>
      <c r="K2549" t="s">
        <v>6045</v>
      </c>
      <c r="L2549">
        <v>0.87</v>
      </c>
      <c r="M2549" t="s">
        <v>7904</v>
      </c>
      <c r="N2549" t="s">
        <v>6045</v>
      </c>
      <c r="O2549">
        <v>48817</v>
      </c>
      <c r="P2549">
        <v>5.75</v>
      </c>
      <c r="Q2549">
        <v>0.12</v>
      </c>
      <c r="R2549" t="b">
        <v>1</v>
      </c>
      <c r="S2549" t="s">
        <v>20</v>
      </c>
      <c r="T2549">
        <v>16</v>
      </c>
      <c r="U2549" t="s">
        <v>2314</v>
      </c>
      <c r="V2549" t="b">
        <v>0</v>
      </c>
      <c r="W2549" t="b">
        <v>1</v>
      </c>
      <c r="X2549" t="b">
        <v>1</v>
      </c>
      <c r="Y2549" t="b">
        <v>1</v>
      </c>
      <c r="Z2549" t="b">
        <v>0</v>
      </c>
      <c r="AA2549" t="b">
        <v>0</v>
      </c>
      <c r="AB2549" t="b">
        <v>1</v>
      </c>
      <c r="AC2549" t="b">
        <v>0</v>
      </c>
      <c r="AD2549" t="b">
        <v>0</v>
      </c>
      <c r="AE2549" t="b">
        <v>0</v>
      </c>
      <c r="AF2549" t="b">
        <v>0</v>
      </c>
      <c r="AG2549" t="b">
        <v>1</v>
      </c>
      <c r="AH2549" t="b">
        <v>1</v>
      </c>
      <c r="AI2549" t="b">
        <v>1</v>
      </c>
      <c r="AJ2549" t="b">
        <v>0</v>
      </c>
      <c r="AK2549" t="b">
        <v>0</v>
      </c>
      <c r="AL2549" t="b">
        <v>0</v>
      </c>
      <c r="AM2549" t="b">
        <v>1</v>
      </c>
    </row>
    <row r="2550" spans="1:39" ht="14.4" hidden="1" x14ac:dyDescent="0.3">
      <c r="A2550" t="s">
        <v>2666</v>
      </c>
      <c r="B2550">
        <v>2018</v>
      </c>
      <c r="C2550" t="s">
        <v>183</v>
      </c>
      <c r="D2550" t="s">
        <v>113</v>
      </c>
      <c r="E2550" t="s">
        <v>78</v>
      </c>
      <c r="F2550" t="s">
        <v>5176</v>
      </c>
      <c r="G2550" t="s">
        <v>86</v>
      </c>
      <c r="H2550" t="s">
        <v>52</v>
      </c>
      <c r="I2550" t="s">
        <v>98</v>
      </c>
      <c r="J2550" t="b">
        <v>1</v>
      </c>
      <c r="K2550" t="s">
        <v>5539</v>
      </c>
      <c r="L2550">
        <v>0.49</v>
      </c>
      <c r="M2550" t="s">
        <v>7903</v>
      </c>
      <c r="N2550" t="s">
        <v>5539</v>
      </c>
      <c r="O2550">
        <v>126093</v>
      </c>
      <c r="P2550">
        <v>5.4</v>
      </c>
      <c r="Q2550">
        <v>0.28999999999999998</v>
      </c>
      <c r="R2550" t="b">
        <v>1</v>
      </c>
      <c r="S2550" t="s">
        <v>35</v>
      </c>
      <c r="T2550">
        <v>0</v>
      </c>
      <c r="U2550" t="s">
        <v>2314</v>
      </c>
      <c r="V2550" t="b">
        <v>0</v>
      </c>
      <c r="W2550" t="b">
        <v>1</v>
      </c>
      <c r="X2550" t="b">
        <v>1</v>
      </c>
      <c r="Y2550" t="b">
        <v>0</v>
      </c>
      <c r="Z2550" t="b">
        <v>1</v>
      </c>
      <c r="AA2550" t="b">
        <v>1</v>
      </c>
      <c r="AB2550" t="b">
        <v>0</v>
      </c>
      <c r="AC2550" t="b">
        <v>1</v>
      </c>
      <c r="AD2550" t="b">
        <v>1</v>
      </c>
      <c r="AE2550" t="b">
        <v>0</v>
      </c>
      <c r="AF2550" t="b">
        <v>0</v>
      </c>
      <c r="AG2550" t="b">
        <v>0</v>
      </c>
      <c r="AH2550" t="b">
        <v>0</v>
      </c>
      <c r="AI2550" t="b">
        <v>0</v>
      </c>
      <c r="AJ2550" t="b">
        <v>1</v>
      </c>
      <c r="AK2550" t="b">
        <v>0</v>
      </c>
      <c r="AL2550" t="b">
        <v>0</v>
      </c>
      <c r="AM2550" t="b">
        <v>1</v>
      </c>
    </row>
    <row r="2551" spans="1:39" ht="14.4" hidden="1" x14ac:dyDescent="0.3">
      <c r="A2551" t="s">
        <v>2667</v>
      </c>
      <c r="B2551">
        <v>2018</v>
      </c>
      <c r="C2551" t="s">
        <v>107</v>
      </c>
      <c r="D2551" t="s">
        <v>15</v>
      </c>
      <c r="E2551" t="s">
        <v>133</v>
      </c>
      <c r="F2551" t="s">
        <v>5181</v>
      </c>
      <c r="G2551" t="s">
        <v>41</v>
      </c>
      <c r="H2551" t="s">
        <v>69</v>
      </c>
      <c r="I2551" t="s">
        <v>28</v>
      </c>
      <c r="J2551" t="b">
        <v>0</v>
      </c>
      <c r="L2551">
        <v>0.14000000000000001</v>
      </c>
      <c r="M2551" t="s">
        <v>7789</v>
      </c>
      <c r="O2551">
        <v>32407</v>
      </c>
      <c r="P2551">
        <v>2.91</v>
      </c>
      <c r="Q2551">
        <v>0.73</v>
      </c>
      <c r="R2551" t="b">
        <v>0</v>
      </c>
      <c r="S2551" t="s">
        <v>40</v>
      </c>
      <c r="T2551">
        <v>6</v>
      </c>
      <c r="U2551" t="s">
        <v>2314</v>
      </c>
      <c r="V2551" t="b">
        <v>0</v>
      </c>
      <c r="W2551" t="b">
        <v>0</v>
      </c>
      <c r="X2551" t="b">
        <v>1</v>
      </c>
      <c r="Y2551" t="b">
        <v>0</v>
      </c>
      <c r="Z2551" t="b">
        <v>0</v>
      </c>
      <c r="AA2551" t="b">
        <v>1</v>
      </c>
      <c r="AB2551" t="b">
        <v>1</v>
      </c>
      <c r="AC2551" t="b">
        <v>0</v>
      </c>
      <c r="AD2551" t="b">
        <v>0</v>
      </c>
      <c r="AE2551" t="b">
        <v>0</v>
      </c>
      <c r="AF2551" t="b">
        <v>0</v>
      </c>
      <c r="AG2551" t="b">
        <v>0</v>
      </c>
      <c r="AH2551" t="b">
        <v>0</v>
      </c>
      <c r="AI2551" t="b">
        <v>0</v>
      </c>
      <c r="AJ2551" t="b">
        <v>0</v>
      </c>
      <c r="AK2551" t="b">
        <v>0</v>
      </c>
      <c r="AL2551" t="b">
        <v>0</v>
      </c>
      <c r="AM2551" t="b">
        <v>0</v>
      </c>
    </row>
    <row r="2552" spans="1:39" ht="14.4" hidden="1" x14ac:dyDescent="0.3">
      <c r="A2552" t="s">
        <v>2668</v>
      </c>
      <c r="B2552">
        <v>2018</v>
      </c>
      <c r="C2552" t="s">
        <v>124</v>
      </c>
      <c r="D2552" t="s">
        <v>58</v>
      </c>
      <c r="E2552" t="s">
        <v>108</v>
      </c>
      <c r="F2552" t="s">
        <v>5181</v>
      </c>
      <c r="G2552" t="s">
        <v>26</v>
      </c>
      <c r="H2552" t="s">
        <v>18</v>
      </c>
      <c r="I2552" t="s">
        <v>98</v>
      </c>
      <c r="J2552" t="b">
        <v>0</v>
      </c>
      <c r="L2552">
        <v>0.12</v>
      </c>
      <c r="M2552" t="s">
        <v>7902</v>
      </c>
      <c r="O2552">
        <v>22012</v>
      </c>
      <c r="P2552">
        <v>-4.54</v>
      </c>
      <c r="Q2552">
        <v>0.81</v>
      </c>
      <c r="R2552" t="b">
        <v>0</v>
      </c>
      <c r="S2552" t="s">
        <v>20</v>
      </c>
      <c r="T2552">
        <v>15</v>
      </c>
      <c r="U2552" t="s">
        <v>2314</v>
      </c>
      <c r="V2552" t="b">
        <v>1</v>
      </c>
      <c r="W2552" t="b">
        <v>0</v>
      </c>
      <c r="X2552" t="b">
        <v>1</v>
      </c>
      <c r="Y2552" t="b">
        <v>1</v>
      </c>
      <c r="Z2552" t="b">
        <v>1</v>
      </c>
      <c r="AA2552" t="b">
        <v>0</v>
      </c>
      <c r="AB2552" t="b">
        <v>1</v>
      </c>
      <c r="AC2552" t="b">
        <v>0</v>
      </c>
      <c r="AD2552" t="b">
        <v>1</v>
      </c>
      <c r="AE2552" t="b">
        <v>0</v>
      </c>
      <c r="AF2552" t="b">
        <v>0</v>
      </c>
      <c r="AG2552" t="b">
        <v>0</v>
      </c>
      <c r="AH2552" t="b">
        <v>0</v>
      </c>
      <c r="AI2552" t="b">
        <v>0</v>
      </c>
      <c r="AJ2552" t="b">
        <v>0</v>
      </c>
      <c r="AK2552" t="b">
        <v>0</v>
      </c>
      <c r="AL2552" t="b">
        <v>0</v>
      </c>
      <c r="AM2552" t="b">
        <v>0</v>
      </c>
    </row>
    <row r="2553" spans="1:39" ht="14.4" hidden="1" x14ac:dyDescent="0.3">
      <c r="A2553" t="s">
        <v>2669</v>
      </c>
      <c r="B2553">
        <v>2018</v>
      </c>
      <c r="C2553" t="s">
        <v>118</v>
      </c>
      <c r="D2553" t="s">
        <v>90</v>
      </c>
      <c r="E2553" t="s">
        <v>81</v>
      </c>
      <c r="F2553" t="s">
        <v>5181</v>
      </c>
      <c r="G2553" t="s">
        <v>26</v>
      </c>
      <c r="H2553" t="s">
        <v>60</v>
      </c>
      <c r="I2553" t="s">
        <v>49</v>
      </c>
      <c r="J2553" t="b">
        <v>0</v>
      </c>
      <c r="L2553">
        <v>0.04</v>
      </c>
      <c r="M2553" t="s">
        <v>7901</v>
      </c>
      <c r="O2553">
        <v>69637</v>
      </c>
      <c r="P2553">
        <v>-2.71</v>
      </c>
      <c r="Q2553">
        <v>0.6</v>
      </c>
      <c r="R2553" t="b">
        <v>0</v>
      </c>
      <c r="S2553" t="s">
        <v>40</v>
      </c>
      <c r="T2553">
        <v>9</v>
      </c>
      <c r="U2553" t="s">
        <v>2314</v>
      </c>
      <c r="V2553" t="b">
        <v>1</v>
      </c>
      <c r="W2553" t="b">
        <v>1</v>
      </c>
      <c r="X2553" t="b">
        <v>0</v>
      </c>
      <c r="Y2553" t="b">
        <v>1</v>
      </c>
      <c r="Z2553" t="b">
        <v>0</v>
      </c>
      <c r="AA2553" t="b">
        <v>0</v>
      </c>
      <c r="AB2553" t="b">
        <v>0</v>
      </c>
      <c r="AC2553" t="b">
        <v>1</v>
      </c>
      <c r="AD2553" t="b">
        <v>0</v>
      </c>
      <c r="AE2553" t="b">
        <v>1</v>
      </c>
      <c r="AF2553" t="b">
        <v>0</v>
      </c>
      <c r="AG2553" t="b">
        <v>0</v>
      </c>
      <c r="AH2553" t="b">
        <v>0</v>
      </c>
      <c r="AI2553" t="b">
        <v>0</v>
      </c>
      <c r="AJ2553" t="b">
        <v>0</v>
      </c>
      <c r="AK2553" t="b">
        <v>0</v>
      </c>
      <c r="AL2553" t="b">
        <v>0</v>
      </c>
      <c r="AM2553" t="b">
        <v>0</v>
      </c>
    </row>
    <row r="2554" spans="1:39" ht="14.4" hidden="1" x14ac:dyDescent="0.3">
      <c r="A2554" t="s">
        <v>2670</v>
      </c>
      <c r="B2554">
        <v>2018</v>
      </c>
      <c r="C2554" t="s">
        <v>124</v>
      </c>
      <c r="D2554" t="s">
        <v>58</v>
      </c>
      <c r="E2554" t="s">
        <v>120</v>
      </c>
      <c r="F2554" t="s">
        <v>5172</v>
      </c>
      <c r="G2554" t="s">
        <v>33</v>
      </c>
      <c r="H2554" t="s">
        <v>91</v>
      </c>
      <c r="I2554" t="s">
        <v>83</v>
      </c>
      <c r="J2554" t="b">
        <v>0</v>
      </c>
      <c r="L2554">
        <v>0.13</v>
      </c>
      <c r="M2554" t="s">
        <v>7900</v>
      </c>
      <c r="O2554">
        <v>24551</v>
      </c>
      <c r="P2554">
        <v>1.57</v>
      </c>
      <c r="Q2554">
        <v>0.66</v>
      </c>
      <c r="R2554" t="b">
        <v>0</v>
      </c>
      <c r="S2554" t="s">
        <v>40</v>
      </c>
      <c r="T2554">
        <v>19</v>
      </c>
      <c r="U2554" t="s">
        <v>2314</v>
      </c>
      <c r="V2554" t="b">
        <v>1</v>
      </c>
      <c r="W2554" t="b">
        <v>0</v>
      </c>
      <c r="X2554" t="b">
        <v>1</v>
      </c>
      <c r="Y2554" t="b">
        <v>0</v>
      </c>
      <c r="Z2554" t="b">
        <v>1</v>
      </c>
      <c r="AA2554" t="b">
        <v>1</v>
      </c>
      <c r="AB2554" t="b">
        <v>0</v>
      </c>
      <c r="AC2554" t="b">
        <v>1</v>
      </c>
      <c r="AD2554" t="b">
        <v>0</v>
      </c>
      <c r="AE2554" t="b">
        <v>0</v>
      </c>
      <c r="AF2554" t="b">
        <v>0</v>
      </c>
      <c r="AG2554" t="b">
        <v>0</v>
      </c>
      <c r="AH2554" t="b">
        <v>0</v>
      </c>
      <c r="AI2554" t="b">
        <v>0</v>
      </c>
      <c r="AJ2554" t="b">
        <v>0</v>
      </c>
      <c r="AK2554" t="b">
        <v>0</v>
      </c>
      <c r="AL2554" t="b">
        <v>0</v>
      </c>
      <c r="AM2554" t="b">
        <v>0</v>
      </c>
    </row>
    <row r="2555" spans="1:39" ht="14.4" hidden="1" x14ac:dyDescent="0.3">
      <c r="A2555" t="s">
        <v>2671</v>
      </c>
      <c r="B2555">
        <v>2018</v>
      </c>
      <c r="C2555" t="s">
        <v>156</v>
      </c>
      <c r="D2555" t="s">
        <v>58</v>
      </c>
      <c r="E2555" t="s">
        <v>135</v>
      </c>
      <c r="F2555" t="s">
        <v>5169</v>
      </c>
      <c r="G2555" t="s">
        <v>65</v>
      </c>
      <c r="H2555" t="s">
        <v>105</v>
      </c>
      <c r="I2555" t="s">
        <v>98</v>
      </c>
      <c r="J2555" t="b">
        <v>1</v>
      </c>
      <c r="K2555" t="s">
        <v>230</v>
      </c>
      <c r="L2555">
        <v>0.64</v>
      </c>
      <c r="M2555" t="s">
        <v>7899</v>
      </c>
      <c r="N2555" t="s">
        <v>230</v>
      </c>
      <c r="O2555">
        <v>33897</v>
      </c>
      <c r="P2555">
        <v>9.83</v>
      </c>
      <c r="Q2555">
        <v>0.1</v>
      </c>
      <c r="R2555" t="b">
        <v>1</v>
      </c>
      <c r="S2555" t="s">
        <v>35</v>
      </c>
      <c r="T2555">
        <v>18</v>
      </c>
      <c r="U2555" t="s">
        <v>2314</v>
      </c>
      <c r="V2555" t="b">
        <v>0</v>
      </c>
      <c r="W2555" t="b">
        <v>1</v>
      </c>
      <c r="X2555" t="b">
        <v>0</v>
      </c>
      <c r="Y2555" t="b">
        <v>0</v>
      </c>
      <c r="Z2555" t="b">
        <v>0</v>
      </c>
      <c r="AA2555" t="b">
        <v>0</v>
      </c>
      <c r="AB2555" t="b">
        <v>0</v>
      </c>
      <c r="AC2555" t="b">
        <v>0</v>
      </c>
      <c r="AD2555" t="b">
        <v>1</v>
      </c>
      <c r="AE2555" t="b">
        <v>1</v>
      </c>
      <c r="AF2555" t="b">
        <v>0</v>
      </c>
      <c r="AG2555" t="b">
        <v>0</v>
      </c>
      <c r="AH2555" t="b">
        <v>1</v>
      </c>
      <c r="AI2555" t="b">
        <v>0</v>
      </c>
      <c r="AJ2555" t="b">
        <v>0</v>
      </c>
      <c r="AK2555" t="b">
        <v>0</v>
      </c>
      <c r="AL2555" t="b">
        <v>0</v>
      </c>
      <c r="AM2555" t="b">
        <v>0</v>
      </c>
    </row>
    <row r="2556" spans="1:39" ht="14.4" hidden="1" x14ac:dyDescent="0.3">
      <c r="A2556" t="s">
        <v>2672</v>
      </c>
      <c r="B2556">
        <v>2018</v>
      </c>
      <c r="C2556" t="s">
        <v>51</v>
      </c>
      <c r="D2556" t="s">
        <v>31</v>
      </c>
      <c r="E2556" t="s">
        <v>135</v>
      </c>
      <c r="F2556" t="s">
        <v>5169</v>
      </c>
      <c r="G2556" t="s">
        <v>55</v>
      </c>
      <c r="H2556" t="s">
        <v>27</v>
      </c>
      <c r="I2556" t="s">
        <v>61</v>
      </c>
      <c r="J2556" t="b">
        <v>0</v>
      </c>
      <c r="L2556">
        <v>0.03</v>
      </c>
      <c r="M2556" t="s">
        <v>6009</v>
      </c>
      <c r="O2556">
        <v>25704</v>
      </c>
      <c r="P2556">
        <v>2.64</v>
      </c>
      <c r="Q2556">
        <v>0.63</v>
      </c>
      <c r="R2556" t="b">
        <v>0</v>
      </c>
      <c r="S2556" t="s">
        <v>40</v>
      </c>
      <c r="T2556">
        <v>12</v>
      </c>
      <c r="U2556" t="s">
        <v>2314</v>
      </c>
      <c r="V2556" t="b">
        <v>0</v>
      </c>
      <c r="W2556" t="b">
        <v>0</v>
      </c>
      <c r="X2556" t="b">
        <v>1</v>
      </c>
      <c r="Y2556" t="b">
        <v>0</v>
      </c>
      <c r="Z2556" t="b">
        <v>0</v>
      </c>
      <c r="AA2556" t="b">
        <v>0</v>
      </c>
      <c r="AB2556" t="b">
        <v>0</v>
      </c>
      <c r="AC2556" t="b">
        <v>1</v>
      </c>
      <c r="AD2556" t="b">
        <v>0</v>
      </c>
      <c r="AE2556" t="b">
        <v>1</v>
      </c>
      <c r="AF2556" t="b">
        <v>0</v>
      </c>
      <c r="AG2556" t="b">
        <v>0</v>
      </c>
      <c r="AH2556" t="b">
        <v>0</v>
      </c>
      <c r="AI2556" t="b">
        <v>0</v>
      </c>
      <c r="AJ2556" t="b">
        <v>0</v>
      </c>
      <c r="AK2556" t="b">
        <v>0</v>
      </c>
      <c r="AL2556" t="b">
        <v>0</v>
      </c>
      <c r="AM2556" t="b">
        <v>0</v>
      </c>
    </row>
    <row r="2557" spans="1:39" ht="14.4" hidden="1" x14ac:dyDescent="0.3">
      <c r="A2557" t="s">
        <v>2673</v>
      </c>
      <c r="B2557">
        <v>2018</v>
      </c>
      <c r="C2557" t="s">
        <v>112</v>
      </c>
      <c r="D2557" t="s">
        <v>113</v>
      </c>
      <c r="E2557" t="s">
        <v>64</v>
      </c>
      <c r="F2557" t="s">
        <v>5169</v>
      </c>
      <c r="G2557" t="s">
        <v>93</v>
      </c>
      <c r="H2557" t="s">
        <v>94</v>
      </c>
      <c r="I2557" t="s">
        <v>83</v>
      </c>
      <c r="J2557" t="b">
        <v>0</v>
      </c>
      <c r="L2557">
        <v>0.16</v>
      </c>
      <c r="M2557" t="s">
        <v>6734</v>
      </c>
      <c r="O2557">
        <v>85680</v>
      </c>
      <c r="P2557">
        <v>-3.35</v>
      </c>
      <c r="Q2557">
        <v>0.64</v>
      </c>
      <c r="R2557" t="b">
        <v>0</v>
      </c>
      <c r="S2557" t="s">
        <v>20</v>
      </c>
      <c r="T2557">
        <v>0</v>
      </c>
      <c r="U2557" t="s">
        <v>2314</v>
      </c>
      <c r="V2557" t="b">
        <v>1</v>
      </c>
      <c r="W2557" t="b">
        <v>0</v>
      </c>
      <c r="X2557" t="b">
        <v>0</v>
      </c>
      <c r="Y2557" t="b">
        <v>0</v>
      </c>
      <c r="Z2557" t="b">
        <v>0</v>
      </c>
      <c r="AA2557" t="b">
        <v>1</v>
      </c>
      <c r="AB2557" t="b">
        <v>1</v>
      </c>
      <c r="AC2557" t="b">
        <v>0</v>
      </c>
      <c r="AD2557" t="b">
        <v>1</v>
      </c>
      <c r="AE2557" t="b">
        <v>0</v>
      </c>
      <c r="AF2557" t="b">
        <v>0</v>
      </c>
      <c r="AG2557" t="b">
        <v>0</v>
      </c>
      <c r="AH2557" t="b">
        <v>0</v>
      </c>
      <c r="AI2557" t="b">
        <v>0</v>
      </c>
      <c r="AJ2557" t="b">
        <v>0</v>
      </c>
      <c r="AK2557" t="b">
        <v>0</v>
      </c>
      <c r="AL2557" t="b">
        <v>0</v>
      </c>
      <c r="AM2557" t="b">
        <v>0</v>
      </c>
    </row>
    <row r="2558" spans="1:39" ht="14.4" hidden="1" x14ac:dyDescent="0.3">
      <c r="A2558" t="s">
        <v>2674</v>
      </c>
      <c r="B2558">
        <v>2018</v>
      </c>
      <c r="C2558" t="s">
        <v>221</v>
      </c>
      <c r="D2558" t="s">
        <v>15</v>
      </c>
      <c r="E2558" t="s">
        <v>32</v>
      </c>
      <c r="F2558" t="s">
        <v>5169</v>
      </c>
      <c r="G2558" t="s">
        <v>41</v>
      </c>
      <c r="H2558" t="s">
        <v>42</v>
      </c>
      <c r="I2558" t="s">
        <v>19</v>
      </c>
      <c r="J2558" t="b">
        <v>0</v>
      </c>
      <c r="L2558">
        <v>0.18</v>
      </c>
      <c r="M2558" t="s">
        <v>7898</v>
      </c>
      <c r="O2558">
        <v>34078</v>
      </c>
      <c r="P2558">
        <v>4.9400000000000004</v>
      </c>
      <c r="Q2558">
        <v>0.86</v>
      </c>
      <c r="R2558" t="b">
        <v>0</v>
      </c>
      <c r="S2558" t="s">
        <v>35</v>
      </c>
      <c r="T2558">
        <v>14</v>
      </c>
      <c r="U2558" t="s">
        <v>2314</v>
      </c>
      <c r="V2558" t="b">
        <v>1</v>
      </c>
      <c r="W2558" t="b">
        <v>0</v>
      </c>
      <c r="X2558" t="b">
        <v>0</v>
      </c>
      <c r="Y2558" t="b">
        <v>0</v>
      </c>
      <c r="Z2558" t="b">
        <v>0</v>
      </c>
      <c r="AA2558" t="b">
        <v>1</v>
      </c>
      <c r="AB2558" t="b">
        <v>0</v>
      </c>
      <c r="AC2558" t="b">
        <v>1</v>
      </c>
      <c r="AD2558" t="b">
        <v>1</v>
      </c>
      <c r="AE2558" t="b">
        <v>0</v>
      </c>
      <c r="AF2558" t="b">
        <v>0</v>
      </c>
      <c r="AG2558" t="b">
        <v>0</v>
      </c>
      <c r="AH2558" t="b">
        <v>0</v>
      </c>
      <c r="AI2558" t="b">
        <v>0</v>
      </c>
      <c r="AJ2558" t="b">
        <v>0</v>
      </c>
      <c r="AK2558" t="b">
        <v>0</v>
      </c>
      <c r="AL2558" t="b">
        <v>0</v>
      </c>
      <c r="AM2558" t="b">
        <v>0</v>
      </c>
    </row>
    <row r="2559" spans="1:39" ht="14.4" hidden="1" x14ac:dyDescent="0.3">
      <c r="A2559" t="s">
        <v>2675</v>
      </c>
      <c r="B2559">
        <v>2018</v>
      </c>
      <c r="C2559" t="s">
        <v>23</v>
      </c>
      <c r="D2559" t="s">
        <v>24</v>
      </c>
      <c r="E2559" t="s">
        <v>74</v>
      </c>
      <c r="F2559" t="s">
        <v>5176</v>
      </c>
      <c r="G2559" t="s">
        <v>65</v>
      </c>
      <c r="H2559" t="s">
        <v>52</v>
      </c>
      <c r="I2559" t="s">
        <v>28</v>
      </c>
      <c r="J2559" t="b">
        <v>0</v>
      </c>
      <c r="L2559">
        <v>0.11</v>
      </c>
      <c r="M2559" t="s">
        <v>7897</v>
      </c>
      <c r="O2559">
        <v>83082</v>
      </c>
      <c r="P2559">
        <v>-1.5</v>
      </c>
      <c r="Q2559">
        <v>0.74</v>
      </c>
      <c r="R2559" t="b">
        <v>0</v>
      </c>
      <c r="S2559" t="s">
        <v>20</v>
      </c>
      <c r="T2559">
        <v>10</v>
      </c>
      <c r="U2559" t="s">
        <v>2314</v>
      </c>
      <c r="V2559" t="b">
        <v>0</v>
      </c>
      <c r="W2559" t="b">
        <v>0</v>
      </c>
      <c r="X2559" t="b">
        <v>0</v>
      </c>
      <c r="Y2559" t="b">
        <v>0</v>
      </c>
      <c r="Z2559" t="b">
        <v>0</v>
      </c>
      <c r="AA2559" t="b">
        <v>1</v>
      </c>
      <c r="AB2559" t="b">
        <v>1</v>
      </c>
      <c r="AC2559" t="b">
        <v>1</v>
      </c>
      <c r="AD2559" t="b">
        <v>0</v>
      </c>
      <c r="AE2559" t="b">
        <v>1</v>
      </c>
      <c r="AF2559" t="b">
        <v>0</v>
      </c>
      <c r="AG2559" t="b">
        <v>0</v>
      </c>
      <c r="AH2559" t="b">
        <v>0</v>
      </c>
      <c r="AI2559" t="b">
        <v>0</v>
      </c>
      <c r="AJ2559" t="b">
        <v>0</v>
      </c>
      <c r="AK2559" t="b">
        <v>0</v>
      </c>
      <c r="AL2559" t="b">
        <v>0</v>
      </c>
      <c r="AM2559" t="b">
        <v>0</v>
      </c>
    </row>
    <row r="2560" spans="1:39" ht="14.4" hidden="1" x14ac:dyDescent="0.3">
      <c r="A2560" t="s">
        <v>2676</v>
      </c>
      <c r="B2560">
        <v>2018</v>
      </c>
      <c r="C2560" t="s">
        <v>85</v>
      </c>
      <c r="D2560" t="s">
        <v>24</v>
      </c>
      <c r="E2560" t="s">
        <v>32</v>
      </c>
      <c r="F2560" t="s">
        <v>5176</v>
      </c>
      <c r="G2560" t="s">
        <v>65</v>
      </c>
      <c r="H2560" t="s">
        <v>105</v>
      </c>
      <c r="I2560" t="s">
        <v>19</v>
      </c>
      <c r="J2560" t="b">
        <v>0</v>
      </c>
      <c r="L2560">
        <v>0.14000000000000001</v>
      </c>
      <c r="M2560" t="s">
        <v>7896</v>
      </c>
      <c r="O2560">
        <v>83464</v>
      </c>
      <c r="P2560">
        <v>3.06</v>
      </c>
      <c r="Q2560">
        <v>0.7</v>
      </c>
      <c r="R2560" t="b">
        <v>0</v>
      </c>
      <c r="S2560" t="s">
        <v>40</v>
      </c>
      <c r="T2560">
        <v>2</v>
      </c>
      <c r="U2560" t="s">
        <v>2314</v>
      </c>
      <c r="V2560" t="b">
        <v>0</v>
      </c>
      <c r="W2560" t="b">
        <v>0</v>
      </c>
      <c r="X2560" t="b">
        <v>1</v>
      </c>
      <c r="Y2560" t="b">
        <v>1</v>
      </c>
      <c r="Z2560" t="b">
        <v>0</v>
      </c>
      <c r="AA2560" t="b">
        <v>0</v>
      </c>
      <c r="AB2560" t="b">
        <v>1</v>
      </c>
      <c r="AC2560" t="b">
        <v>0</v>
      </c>
      <c r="AD2560" t="b">
        <v>0</v>
      </c>
      <c r="AE2560" t="b">
        <v>1</v>
      </c>
      <c r="AF2560" t="b">
        <v>0</v>
      </c>
      <c r="AG2560" t="b">
        <v>0</v>
      </c>
      <c r="AH2560" t="b">
        <v>0</v>
      </c>
      <c r="AI2560" t="b">
        <v>0</v>
      </c>
      <c r="AJ2560" t="b">
        <v>0</v>
      </c>
      <c r="AK2560" t="b">
        <v>0</v>
      </c>
      <c r="AL2560" t="b">
        <v>0</v>
      </c>
      <c r="AM2560" t="b">
        <v>0</v>
      </c>
    </row>
    <row r="2561" spans="1:39" ht="14.4" hidden="1" x14ac:dyDescent="0.3">
      <c r="A2561" t="s">
        <v>2677</v>
      </c>
      <c r="B2561">
        <v>2018</v>
      </c>
      <c r="C2561" t="s">
        <v>375</v>
      </c>
      <c r="D2561" t="s">
        <v>58</v>
      </c>
      <c r="E2561" t="s">
        <v>45</v>
      </c>
      <c r="F2561" t="s">
        <v>5169</v>
      </c>
      <c r="G2561" t="s">
        <v>17</v>
      </c>
      <c r="H2561" t="s">
        <v>91</v>
      </c>
      <c r="I2561" t="s">
        <v>83</v>
      </c>
      <c r="J2561" t="b">
        <v>0</v>
      </c>
      <c r="L2561">
        <v>0.03</v>
      </c>
      <c r="M2561" t="s">
        <v>7895</v>
      </c>
      <c r="O2561">
        <v>19553</v>
      </c>
      <c r="P2561">
        <v>-1.83</v>
      </c>
      <c r="Q2561">
        <v>0.74</v>
      </c>
      <c r="R2561" t="b">
        <v>0</v>
      </c>
      <c r="S2561" t="s">
        <v>20</v>
      </c>
      <c r="T2561">
        <v>16</v>
      </c>
      <c r="U2561" t="s">
        <v>2314</v>
      </c>
      <c r="V2561" t="b">
        <v>1</v>
      </c>
      <c r="W2561" t="b">
        <v>1</v>
      </c>
      <c r="X2561" t="b">
        <v>0</v>
      </c>
      <c r="Y2561" t="b">
        <v>0</v>
      </c>
      <c r="Z2561" t="b">
        <v>0</v>
      </c>
      <c r="AA2561" t="b">
        <v>1</v>
      </c>
      <c r="AB2561" t="b">
        <v>0</v>
      </c>
      <c r="AC2561" t="b">
        <v>0</v>
      </c>
      <c r="AD2561" t="b">
        <v>1</v>
      </c>
      <c r="AE2561" t="b">
        <v>0</v>
      </c>
      <c r="AF2561" t="b">
        <v>0</v>
      </c>
      <c r="AG2561" t="b">
        <v>0</v>
      </c>
      <c r="AH2561" t="b">
        <v>0</v>
      </c>
      <c r="AI2561" t="b">
        <v>0</v>
      </c>
      <c r="AJ2561" t="b">
        <v>0</v>
      </c>
      <c r="AK2561" t="b">
        <v>0</v>
      </c>
      <c r="AL2561" t="b">
        <v>0</v>
      </c>
      <c r="AM2561" t="b">
        <v>0</v>
      </c>
    </row>
    <row r="2562" spans="1:39" ht="14.4" hidden="1" x14ac:dyDescent="0.3">
      <c r="A2562" t="s">
        <v>2678</v>
      </c>
      <c r="B2562">
        <v>2018</v>
      </c>
      <c r="C2562" t="s">
        <v>30</v>
      </c>
      <c r="D2562" t="s">
        <v>31</v>
      </c>
      <c r="E2562" t="s">
        <v>39</v>
      </c>
      <c r="F2562" t="s">
        <v>40</v>
      </c>
      <c r="G2562" t="s">
        <v>41</v>
      </c>
      <c r="H2562" t="s">
        <v>34</v>
      </c>
      <c r="I2562" t="s">
        <v>28</v>
      </c>
      <c r="J2562" t="b">
        <v>0</v>
      </c>
      <c r="L2562">
        <v>0.17</v>
      </c>
      <c r="M2562" t="s">
        <v>7894</v>
      </c>
      <c r="O2562">
        <v>21099</v>
      </c>
      <c r="P2562">
        <v>-1.73</v>
      </c>
      <c r="Q2562">
        <v>0.68</v>
      </c>
      <c r="R2562" t="b">
        <v>0</v>
      </c>
      <c r="S2562" t="s">
        <v>40</v>
      </c>
      <c r="T2562">
        <v>9</v>
      </c>
      <c r="U2562" t="s">
        <v>2314</v>
      </c>
      <c r="V2562" t="b">
        <v>0</v>
      </c>
      <c r="W2562" t="b">
        <v>1</v>
      </c>
      <c r="X2562" t="b">
        <v>1</v>
      </c>
      <c r="Y2562" t="b">
        <v>0</v>
      </c>
      <c r="Z2562" t="b">
        <v>1</v>
      </c>
      <c r="AA2562" t="b">
        <v>0</v>
      </c>
      <c r="AB2562" t="b">
        <v>1</v>
      </c>
      <c r="AC2562" t="b">
        <v>1</v>
      </c>
      <c r="AD2562" t="b">
        <v>0</v>
      </c>
      <c r="AE2562" t="b">
        <v>1</v>
      </c>
      <c r="AF2562" t="b">
        <v>0</v>
      </c>
      <c r="AG2562" t="b">
        <v>0</v>
      </c>
      <c r="AH2562" t="b">
        <v>0</v>
      </c>
      <c r="AI2562" t="b">
        <v>0</v>
      </c>
      <c r="AJ2562" t="b">
        <v>0</v>
      </c>
      <c r="AK2562" t="b">
        <v>0</v>
      </c>
      <c r="AL2562" t="b">
        <v>0</v>
      </c>
      <c r="AM2562" t="b">
        <v>0</v>
      </c>
    </row>
    <row r="2563" spans="1:39" ht="14.4" hidden="1" x14ac:dyDescent="0.3">
      <c r="A2563" t="s">
        <v>2679</v>
      </c>
      <c r="B2563">
        <v>2018</v>
      </c>
      <c r="C2563" t="s">
        <v>85</v>
      </c>
      <c r="D2563" t="s">
        <v>24</v>
      </c>
      <c r="E2563" t="s">
        <v>97</v>
      </c>
      <c r="F2563" t="s">
        <v>5181</v>
      </c>
      <c r="G2563" t="s">
        <v>26</v>
      </c>
      <c r="H2563" t="s">
        <v>94</v>
      </c>
      <c r="I2563" t="s">
        <v>98</v>
      </c>
      <c r="J2563" t="b">
        <v>0</v>
      </c>
      <c r="L2563">
        <v>0.02</v>
      </c>
      <c r="M2563" t="s">
        <v>7893</v>
      </c>
      <c r="O2563">
        <v>78547</v>
      </c>
      <c r="P2563">
        <v>2.06</v>
      </c>
      <c r="Q2563">
        <v>0.69</v>
      </c>
      <c r="R2563" t="b">
        <v>0</v>
      </c>
      <c r="S2563" t="s">
        <v>40</v>
      </c>
      <c r="T2563">
        <v>7</v>
      </c>
      <c r="U2563" t="s">
        <v>2314</v>
      </c>
      <c r="V2563" t="b">
        <v>0</v>
      </c>
      <c r="W2563" t="b">
        <v>0</v>
      </c>
      <c r="X2563" t="b">
        <v>1</v>
      </c>
      <c r="Y2563" t="b">
        <v>1</v>
      </c>
      <c r="Z2563" t="b">
        <v>1</v>
      </c>
      <c r="AA2563" t="b">
        <v>0</v>
      </c>
      <c r="AB2563" t="b">
        <v>0</v>
      </c>
      <c r="AC2563" t="b">
        <v>1</v>
      </c>
      <c r="AD2563" t="b">
        <v>1</v>
      </c>
      <c r="AE2563" t="b">
        <v>0</v>
      </c>
      <c r="AF2563" t="b">
        <v>0</v>
      </c>
      <c r="AG2563" t="b">
        <v>0</v>
      </c>
      <c r="AH2563" t="b">
        <v>0</v>
      </c>
      <c r="AI2563" t="b">
        <v>0</v>
      </c>
      <c r="AJ2563" t="b">
        <v>0</v>
      </c>
      <c r="AK2563" t="b">
        <v>0</v>
      </c>
      <c r="AL2563" t="b">
        <v>0</v>
      </c>
      <c r="AM2563" t="b">
        <v>0</v>
      </c>
    </row>
    <row r="2564" spans="1:39" ht="14.4" hidden="1" x14ac:dyDescent="0.3">
      <c r="A2564" t="s">
        <v>2680</v>
      </c>
      <c r="B2564">
        <v>2018</v>
      </c>
      <c r="C2564" t="s">
        <v>154</v>
      </c>
      <c r="D2564" t="s">
        <v>24</v>
      </c>
      <c r="E2564" t="s">
        <v>78</v>
      </c>
      <c r="F2564" t="s">
        <v>5176</v>
      </c>
      <c r="G2564" t="s">
        <v>46</v>
      </c>
      <c r="H2564" t="s">
        <v>60</v>
      </c>
      <c r="I2564" t="s">
        <v>61</v>
      </c>
      <c r="J2564" t="b">
        <v>1</v>
      </c>
      <c r="K2564" t="s">
        <v>7891</v>
      </c>
      <c r="L2564">
        <v>0.81</v>
      </c>
      <c r="M2564" t="s">
        <v>7892</v>
      </c>
      <c r="N2564" t="s">
        <v>7891</v>
      </c>
      <c r="O2564">
        <v>88614</v>
      </c>
      <c r="P2564">
        <v>12.3</v>
      </c>
      <c r="Q2564">
        <v>0.33</v>
      </c>
      <c r="R2564" t="b">
        <v>1</v>
      </c>
      <c r="S2564" t="s">
        <v>40</v>
      </c>
      <c r="T2564">
        <v>15</v>
      </c>
      <c r="U2564" t="s">
        <v>2314</v>
      </c>
      <c r="V2564" t="b">
        <v>0</v>
      </c>
      <c r="W2564" t="b">
        <v>0</v>
      </c>
      <c r="X2564" t="b">
        <v>1</v>
      </c>
      <c r="Y2564" t="b">
        <v>0</v>
      </c>
      <c r="Z2564" t="b">
        <v>0</v>
      </c>
      <c r="AA2564" t="b">
        <v>0</v>
      </c>
      <c r="AB2564" t="b">
        <v>1</v>
      </c>
      <c r="AC2564" t="b">
        <v>1</v>
      </c>
      <c r="AD2564" t="b">
        <v>0</v>
      </c>
      <c r="AE2564" t="b">
        <v>0</v>
      </c>
      <c r="AF2564" t="b">
        <v>0</v>
      </c>
      <c r="AG2564" t="b">
        <v>1</v>
      </c>
      <c r="AH2564" t="b">
        <v>1</v>
      </c>
      <c r="AI2564" t="b">
        <v>0</v>
      </c>
      <c r="AJ2564" t="b">
        <v>1</v>
      </c>
      <c r="AK2564" t="b">
        <v>0</v>
      </c>
      <c r="AL2564" t="b">
        <v>0</v>
      </c>
      <c r="AM2564" t="b">
        <v>1</v>
      </c>
    </row>
    <row r="2565" spans="1:39" ht="14.4" hidden="1" x14ac:dyDescent="0.3">
      <c r="A2565" t="s">
        <v>2681</v>
      </c>
      <c r="B2565">
        <v>2018</v>
      </c>
      <c r="C2565" t="s">
        <v>67</v>
      </c>
      <c r="D2565" t="s">
        <v>68</v>
      </c>
      <c r="E2565" t="s">
        <v>59</v>
      </c>
      <c r="F2565" t="s">
        <v>5181</v>
      </c>
      <c r="G2565" t="s">
        <v>55</v>
      </c>
      <c r="H2565" t="s">
        <v>60</v>
      </c>
      <c r="I2565" t="s">
        <v>49</v>
      </c>
      <c r="J2565" t="b">
        <v>1</v>
      </c>
      <c r="K2565" t="s">
        <v>6664</v>
      </c>
      <c r="L2565">
        <v>0.59</v>
      </c>
      <c r="M2565" t="s">
        <v>7890</v>
      </c>
      <c r="N2565" t="s">
        <v>6664</v>
      </c>
      <c r="O2565">
        <v>116414</v>
      </c>
      <c r="P2565">
        <v>11.03</v>
      </c>
      <c r="Q2565">
        <v>0.14000000000000001</v>
      </c>
      <c r="R2565" t="b">
        <v>1</v>
      </c>
      <c r="S2565" t="s">
        <v>35</v>
      </c>
      <c r="T2565">
        <v>8</v>
      </c>
      <c r="U2565" t="s">
        <v>2314</v>
      </c>
      <c r="V2565" t="b">
        <v>1</v>
      </c>
      <c r="W2565" t="b">
        <v>0</v>
      </c>
      <c r="X2565" t="b">
        <v>1</v>
      </c>
      <c r="Y2565" t="b">
        <v>1</v>
      </c>
      <c r="Z2565" t="b">
        <v>1</v>
      </c>
      <c r="AA2565" t="b">
        <v>0</v>
      </c>
      <c r="AB2565" t="b">
        <v>0</v>
      </c>
      <c r="AC2565" t="b">
        <v>0</v>
      </c>
      <c r="AD2565" t="b">
        <v>1</v>
      </c>
      <c r="AE2565" t="b">
        <v>0</v>
      </c>
      <c r="AF2565" t="b">
        <v>0</v>
      </c>
      <c r="AG2565" t="b">
        <v>0</v>
      </c>
      <c r="AH2565" t="b">
        <v>1</v>
      </c>
      <c r="AI2565" t="b">
        <v>0</v>
      </c>
      <c r="AJ2565" t="b">
        <v>0</v>
      </c>
      <c r="AK2565" t="b">
        <v>0</v>
      </c>
      <c r="AL2565" t="b">
        <v>1</v>
      </c>
      <c r="AM2565" t="b">
        <v>0</v>
      </c>
    </row>
    <row r="2566" spans="1:39" ht="14.4" hidden="1" x14ac:dyDescent="0.3">
      <c r="A2566" t="s">
        <v>2682</v>
      </c>
      <c r="B2566">
        <v>2018</v>
      </c>
      <c r="C2566" t="s">
        <v>248</v>
      </c>
      <c r="D2566" t="s">
        <v>24</v>
      </c>
      <c r="E2566" t="s">
        <v>45</v>
      </c>
      <c r="F2566" t="s">
        <v>5172</v>
      </c>
      <c r="G2566" t="s">
        <v>86</v>
      </c>
      <c r="H2566" t="s">
        <v>91</v>
      </c>
      <c r="I2566" t="s">
        <v>28</v>
      </c>
      <c r="J2566" t="b">
        <v>1</v>
      </c>
      <c r="K2566" t="s">
        <v>7436</v>
      </c>
      <c r="L2566">
        <v>0.44</v>
      </c>
      <c r="M2566" t="s">
        <v>7889</v>
      </c>
      <c r="N2566" t="s">
        <v>7436</v>
      </c>
      <c r="O2566">
        <v>94459</v>
      </c>
      <c r="P2566">
        <v>12.85</v>
      </c>
      <c r="Q2566">
        <v>0.37</v>
      </c>
      <c r="R2566" t="b">
        <v>1</v>
      </c>
      <c r="S2566" t="s">
        <v>40</v>
      </c>
      <c r="T2566">
        <v>18</v>
      </c>
      <c r="U2566" t="s">
        <v>2314</v>
      </c>
      <c r="V2566" t="b">
        <v>1</v>
      </c>
      <c r="W2566" t="b">
        <v>0</v>
      </c>
      <c r="X2566" t="b">
        <v>1</v>
      </c>
      <c r="Y2566" t="b">
        <v>1</v>
      </c>
      <c r="Z2566" t="b">
        <v>1</v>
      </c>
      <c r="AA2566" t="b">
        <v>0</v>
      </c>
      <c r="AB2566" t="b">
        <v>0</v>
      </c>
      <c r="AC2566" t="b">
        <v>0</v>
      </c>
      <c r="AD2566" t="b">
        <v>0</v>
      </c>
      <c r="AE2566" t="b">
        <v>0</v>
      </c>
      <c r="AF2566" t="b">
        <v>0</v>
      </c>
      <c r="AG2566" t="b">
        <v>0</v>
      </c>
      <c r="AH2566" t="b">
        <v>0</v>
      </c>
      <c r="AI2566" t="b">
        <v>0</v>
      </c>
      <c r="AJ2566" t="b">
        <v>1</v>
      </c>
      <c r="AK2566" t="b">
        <v>0</v>
      </c>
      <c r="AL2566" t="b">
        <v>1</v>
      </c>
      <c r="AM2566" t="b">
        <v>1</v>
      </c>
    </row>
    <row r="2567" spans="1:39" ht="14.4" hidden="1" x14ac:dyDescent="0.3">
      <c r="A2567" t="s">
        <v>2683</v>
      </c>
      <c r="B2567">
        <v>2018</v>
      </c>
      <c r="C2567" t="s">
        <v>126</v>
      </c>
      <c r="D2567" t="s">
        <v>68</v>
      </c>
      <c r="E2567" t="s">
        <v>54</v>
      </c>
      <c r="F2567" t="s">
        <v>5176</v>
      </c>
      <c r="G2567" t="s">
        <v>55</v>
      </c>
      <c r="H2567" t="s">
        <v>27</v>
      </c>
      <c r="I2567" t="s">
        <v>83</v>
      </c>
      <c r="J2567" t="b">
        <v>0</v>
      </c>
      <c r="L2567">
        <v>0.15</v>
      </c>
      <c r="M2567" t="s">
        <v>6751</v>
      </c>
      <c r="O2567">
        <v>90580</v>
      </c>
      <c r="P2567">
        <v>-2.71</v>
      </c>
      <c r="Q2567">
        <v>0.64</v>
      </c>
      <c r="R2567" t="b">
        <v>0</v>
      </c>
      <c r="S2567" t="s">
        <v>20</v>
      </c>
      <c r="T2567">
        <v>12</v>
      </c>
      <c r="U2567" t="s">
        <v>2314</v>
      </c>
      <c r="V2567" t="b">
        <v>0</v>
      </c>
      <c r="W2567" t="b">
        <v>0</v>
      </c>
      <c r="X2567" t="b">
        <v>0</v>
      </c>
      <c r="Y2567" t="b">
        <v>0</v>
      </c>
      <c r="Z2567" t="b">
        <v>0</v>
      </c>
      <c r="AA2567" t="b">
        <v>0</v>
      </c>
      <c r="AB2567" t="b">
        <v>1</v>
      </c>
      <c r="AC2567" t="b">
        <v>1</v>
      </c>
      <c r="AD2567" t="b">
        <v>0</v>
      </c>
      <c r="AE2567" t="b">
        <v>1</v>
      </c>
      <c r="AF2567" t="b">
        <v>0</v>
      </c>
      <c r="AG2567" t="b">
        <v>0</v>
      </c>
      <c r="AH2567" t="b">
        <v>0</v>
      </c>
      <c r="AI2567" t="b">
        <v>0</v>
      </c>
      <c r="AJ2567" t="b">
        <v>0</v>
      </c>
      <c r="AK2567" t="b">
        <v>0</v>
      </c>
      <c r="AL2567" t="b">
        <v>0</v>
      </c>
      <c r="AM2567" t="b">
        <v>0</v>
      </c>
    </row>
    <row r="2568" spans="1:39" ht="14.4" hidden="1" x14ac:dyDescent="0.3">
      <c r="A2568" t="s">
        <v>2684</v>
      </c>
      <c r="B2568">
        <v>2018</v>
      </c>
      <c r="C2568" t="s">
        <v>147</v>
      </c>
      <c r="D2568" t="s">
        <v>68</v>
      </c>
      <c r="E2568" t="s">
        <v>59</v>
      </c>
      <c r="F2568" t="s">
        <v>5169</v>
      </c>
      <c r="G2568" t="s">
        <v>26</v>
      </c>
      <c r="H2568" t="s">
        <v>69</v>
      </c>
      <c r="I2568" t="s">
        <v>49</v>
      </c>
      <c r="J2568" t="b">
        <v>0</v>
      </c>
      <c r="L2568">
        <v>0.03</v>
      </c>
      <c r="M2568" t="s">
        <v>7888</v>
      </c>
      <c r="O2568">
        <v>86042</v>
      </c>
      <c r="P2568">
        <v>3.64</v>
      </c>
      <c r="Q2568">
        <v>0.89</v>
      </c>
      <c r="R2568" t="b">
        <v>0</v>
      </c>
      <c r="S2568" t="s">
        <v>35</v>
      </c>
      <c r="T2568">
        <v>11</v>
      </c>
      <c r="U2568" t="s">
        <v>2314</v>
      </c>
      <c r="V2568" t="b">
        <v>1</v>
      </c>
      <c r="W2568" t="b">
        <v>0</v>
      </c>
      <c r="X2568" t="b">
        <v>1</v>
      </c>
      <c r="Y2568" t="b">
        <v>0</v>
      </c>
      <c r="Z2568" t="b">
        <v>0</v>
      </c>
      <c r="AA2568" t="b">
        <v>0</v>
      </c>
      <c r="AB2568" t="b">
        <v>0</v>
      </c>
      <c r="AC2568" t="b">
        <v>1</v>
      </c>
      <c r="AD2568" t="b">
        <v>0</v>
      </c>
      <c r="AE2568" t="b">
        <v>0</v>
      </c>
      <c r="AF2568" t="b">
        <v>0</v>
      </c>
      <c r="AG2568" t="b">
        <v>0</v>
      </c>
      <c r="AH2568" t="b">
        <v>0</v>
      </c>
      <c r="AI2568" t="b">
        <v>0</v>
      </c>
      <c r="AJ2568" t="b">
        <v>0</v>
      </c>
      <c r="AK2568" t="b">
        <v>0</v>
      </c>
      <c r="AL2568" t="b">
        <v>0</v>
      </c>
      <c r="AM2568" t="b">
        <v>0</v>
      </c>
    </row>
    <row r="2569" spans="1:39" ht="14.4" hidden="1" x14ac:dyDescent="0.3">
      <c r="A2569" t="s">
        <v>2685</v>
      </c>
      <c r="B2569">
        <v>2018</v>
      </c>
      <c r="C2569" t="s">
        <v>96</v>
      </c>
      <c r="D2569" t="s">
        <v>90</v>
      </c>
      <c r="E2569" t="s">
        <v>25</v>
      </c>
      <c r="F2569" t="s">
        <v>5176</v>
      </c>
      <c r="G2569" t="s">
        <v>86</v>
      </c>
      <c r="H2569" t="s">
        <v>94</v>
      </c>
      <c r="I2569" t="s">
        <v>98</v>
      </c>
      <c r="J2569" t="b">
        <v>0</v>
      </c>
      <c r="L2569">
        <v>0.09</v>
      </c>
      <c r="M2569" t="s">
        <v>7887</v>
      </c>
      <c r="O2569">
        <v>58897</v>
      </c>
      <c r="P2569">
        <v>-0.03</v>
      </c>
      <c r="Q2569">
        <v>0.83</v>
      </c>
      <c r="R2569" t="b">
        <v>0</v>
      </c>
      <c r="S2569" t="s">
        <v>40</v>
      </c>
      <c r="T2569">
        <v>7</v>
      </c>
      <c r="U2569" t="s">
        <v>2314</v>
      </c>
      <c r="V2569" t="b">
        <v>0</v>
      </c>
      <c r="W2569" t="b">
        <v>0</v>
      </c>
      <c r="X2569" t="b">
        <v>1</v>
      </c>
      <c r="Y2569" t="b">
        <v>1</v>
      </c>
      <c r="Z2569" t="b">
        <v>0</v>
      </c>
      <c r="AA2569" t="b">
        <v>0</v>
      </c>
      <c r="AB2569" t="b">
        <v>1</v>
      </c>
      <c r="AC2569" t="b">
        <v>0</v>
      </c>
      <c r="AD2569" t="b">
        <v>1</v>
      </c>
      <c r="AE2569" t="b">
        <v>0</v>
      </c>
      <c r="AF2569" t="b">
        <v>0</v>
      </c>
      <c r="AG2569" t="b">
        <v>0</v>
      </c>
      <c r="AH2569" t="b">
        <v>0</v>
      </c>
      <c r="AI2569" t="b">
        <v>0</v>
      </c>
      <c r="AJ2569" t="b">
        <v>0</v>
      </c>
      <c r="AK2569" t="b">
        <v>0</v>
      </c>
      <c r="AL2569" t="b">
        <v>0</v>
      </c>
      <c r="AM2569" t="b">
        <v>0</v>
      </c>
    </row>
    <row r="2570" spans="1:39" ht="14.4" hidden="1" x14ac:dyDescent="0.3">
      <c r="A2570" s="15" t="s">
        <v>2686</v>
      </c>
      <c r="B2570">
        <v>2018</v>
      </c>
      <c r="C2570" t="s">
        <v>76</v>
      </c>
      <c r="D2570" t="s">
        <v>77</v>
      </c>
      <c r="E2570" t="s">
        <v>59</v>
      </c>
      <c r="F2570" t="s">
        <v>5176</v>
      </c>
      <c r="G2570" t="s">
        <v>86</v>
      </c>
      <c r="H2570" t="s">
        <v>60</v>
      </c>
      <c r="I2570" t="s">
        <v>28</v>
      </c>
      <c r="J2570" t="b">
        <v>0</v>
      </c>
      <c r="L2570">
        <v>0.13</v>
      </c>
      <c r="M2570" t="s">
        <v>7886</v>
      </c>
      <c r="O2570">
        <v>66333</v>
      </c>
      <c r="P2570">
        <v>-1.17</v>
      </c>
      <c r="Q2570">
        <v>0.61</v>
      </c>
      <c r="R2570" t="b">
        <v>0</v>
      </c>
      <c r="S2570" t="s">
        <v>35</v>
      </c>
      <c r="T2570">
        <v>15</v>
      </c>
      <c r="U2570" t="s">
        <v>2314</v>
      </c>
      <c r="V2570" t="b">
        <v>1</v>
      </c>
      <c r="W2570" t="b">
        <v>0</v>
      </c>
      <c r="X2570" t="b">
        <v>0</v>
      </c>
      <c r="Y2570" t="b">
        <v>1</v>
      </c>
      <c r="Z2570" t="b">
        <v>0</v>
      </c>
      <c r="AA2570" t="b">
        <v>0</v>
      </c>
      <c r="AB2570" t="b">
        <v>0</v>
      </c>
      <c r="AC2570" t="b">
        <v>0</v>
      </c>
      <c r="AD2570" t="b">
        <v>1</v>
      </c>
      <c r="AE2570" t="b">
        <v>1</v>
      </c>
      <c r="AF2570" t="b">
        <v>0</v>
      </c>
      <c r="AG2570" t="b">
        <v>0</v>
      </c>
      <c r="AH2570" t="b">
        <v>0</v>
      </c>
      <c r="AI2570" t="b">
        <v>0</v>
      </c>
      <c r="AJ2570" t="b">
        <v>0</v>
      </c>
      <c r="AK2570" t="b">
        <v>0</v>
      </c>
      <c r="AL2570" t="b">
        <v>0</v>
      </c>
      <c r="AM2570" t="b">
        <v>0</v>
      </c>
    </row>
    <row r="2571" spans="1:39" ht="14.4" hidden="1" x14ac:dyDescent="0.3">
      <c r="A2571" t="s">
        <v>2687</v>
      </c>
      <c r="B2571">
        <v>2018</v>
      </c>
      <c r="C2571" t="s">
        <v>147</v>
      </c>
      <c r="D2571" t="s">
        <v>68</v>
      </c>
      <c r="E2571" t="s">
        <v>64</v>
      </c>
      <c r="F2571" t="s">
        <v>40</v>
      </c>
      <c r="G2571" t="s">
        <v>41</v>
      </c>
      <c r="H2571" t="s">
        <v>42</v>
      </c>
      <c r="I2571" t="s">
        <v>83</v>
      </c>
      <c r="J2571" t="b">
        <v>0</v>
      </c>
      <c r="L2571">
        <v>0.08</v>
      </c>
      <c r="M2571" t="s">
        <v>7885</v>
      </c>
      <c r="O2571">
        <v>89389</v>
      </c>
      <c r="P2571">
        <v>3.77</v>
      </c>
      <c r="Q2571">
        <v>0.71</v>
      </c>
      <c r="R2571" t="b">
        <v>0</v>
      </c>
      <c r="S2571" t="s">
        <v>20</v>
      </c>
      <c r="T2571">
        <v>14</v>
      </c>
      <c r="U2571" t="s">
        <v>2314</v>
      </c>
      <c r="V2571" t="b">
        <v>1</v>
      </c>
      <c r="W2571" t="b">
        <v>0</v>
      </c>
      <c r="X2571" t="b">
        <v>1</v>
      </c>
      <c r="Y2571" t="b">
        <v>0</v>
      </c>
      <c r="Z2571" t="b">
        <v>1</v>
      </c>
      <c r="AA2571" t="b">
        <v>1</v>
      </c>
      <c r="AB2571" t="b">
        <v>0</v>
      </c>
      <c r="AC2571" t="b">
        <v>0</v>
      </c>
      <c r="AD2571" t="b">
        <v>1</v>
      </c>
      <c r="AE2571" t="b">
        <v>1</v>
      </c>
      <c r="AF2571" t="b">
        <v>0</v>
      </c>
      <c r="AG2571" t="b">
        <v>0</v>
      </c>
      <c r="AH2571" t="b">
        <v>0</v>
      </c>
      <c r="AI2571" t="b">
        <v>0</v>
      </c>
      <c r="AJ2571" t="b">
        <v>0</v>
      </c>
      <c r="AK2571" t="b">
        <v>0</v>
      </c>
      <c r="AL2571" t="b">
        <v>0</v>
      </c>
      <c r="AM2571" t="b">
        <v>0</v>
      </c>
    </row>
    <row r="2572" spans="1:39" ht="14.4" hidden="1" x14ac:dyDescent="0.3">
      <c r="A2572" t="s">
        <v>2688</v>
      </c>
      <c r="B2572">
        <v>2018</v>
      </c>
      <c r="C2572" t="s">
        <v>375</v>
      </c>
      <c r="D2572" t="s">
        <v>58</v>
      </c>
      <c r="E2572" t="s">
        <v>133</v>
      </c>
      <c r="F2572" t="s">
        <v>5172</v>
      </c>
      <c r="G2572" t="s">
        <v>93</v>
      </c>
      <c r="H2572" t="s">
        <v>94</v>
      </c>
      <c r="I2572" t="s">
        <v>61</v>
      </c>
      <c r="J2572" t="b">
        <v>0</v>
      </c>
      <c r="L2572">
        <v>0.06</v>
      </c>
      <c r="M2572" t="s">
        <v>7884</v>
      </c>
      <c r="O2572">
        <v>25045</v>
      </c>
      <c r="P2572">
        <v>-0.86</v>
      </c>
      <c r="Q2572">
        <v>0.68</v>
      </c>
      <c r="R2572" t="b">
        <v>0</v>
      </c>
      <c r="S2572" t="s">
        <v>20</v>
      </c>
      <c r="T2572">
        <v>1</v>
      </c>
      <c r="U2572" t="s">
        <v>2314</v>
      </c>
      <c r="V2572" t="b">
        <v>0</v>
      </c>
      <c r="W2572" t="b">
        <v>0</v>
      </c>
      <c r="X2572" t="b">
        <v>1</v>
      </c>
      <c r="Y2572" t="b">
        <v>1</v>
      </c>
      <c r="Z2572" t="b">
        <v>0</v>
      </c>
      <c r="AA2572" t="b">
        <v>1</v>
      </c>
      <c r="AB2572" t="b">
        <v>1</v>
      </c>
      <c r="AC2572" t="b">
        <v>1</v>
      </c>
      <c r="AD2572" t="b">
        <v>1</v>
      </c>
      <c r="AE2572" t="b">
        <v>0</v>
      </c>
      <c r="AF2572" t="b">
        <v>0</v>
      </c>
      <c r="AG2572" t="b">
        <v>0</v>
      </c>
      <c r="AH2572" t="b">
        <v>0</v>
      </c>
      <c r="AI2572" t="b">
        <v>0</v>
      </c>
      <c r="AJ2572" t="b">
        <v>0</v>
      </c>
      <c r="AK2572" t="b">
        <v>0</v>
      </c>
      <c r="AL2572" t="b">
        <v>0</v>
      </c>
      <c r="AM2572" t="b">
        <v>0</v>
      </c>
    </row>
    <row r="2573" spans="1:39" ht="14.4" hidden="1" x14ac:dyDescent="0.3">
      <c r="A2573" t="s">
        <v>2689</v>
      </c>
      <c r="B2573">
        <v>2018</v>
      </c>
      <c r="C2573" t="s">
        <v>67</v>
      </c>
      <c r="D2573" t="s">
        <v>68</v>
      </c>
      <c r="E2573" t="s">
        <v>39</v>
      </c>
      <c r="F2573" t="s">
        <v>5172</v>
      </c>
      <c r="G2573" t="s">
        <v>17</v>
      </c>
      <c r="H2573" t="s">
        <v>52</v>
      </c>
      <c r="I2573" t="s">
        <v>19</v>
      </c>
      <c r="J2573" t="b">
        <v>0</v>
      </c>
      <c r="L2573">
        <v>0.02</v>
      </c>
      <c r="M2573" t="s">
        <v>7883</v>
      </c>
      <c r="O2573">
        <v>78430</v>
      </c>
      <c r="P2573">
        <v>2.2400000000000002</v>
      </c>
      <c r="Q2573">
        <v>0.72</v>
      </c>
      <c r="R2573" t="b">
        <v>0</v>
      </c>
      <c r="S2573" t="s">
        <v>20</v>
      </c>
      <c r="T2573">
        <v>19</v>
      </c>
      <c r="U2573" t="s">
        <v>2314</v>
      </c>
      <c r="V2573" t="b">
        <v>0</v>
      </c>
      <c r="W2573" t="b">
        <v>1</v>
      </c>
      <c r="X2573" t="b">
        <v>1</v>
      </c>
      <c r="Y2573" t="b">
        <v>0</v>
      </c>
      <c r="Z2573" t="b">
        <v>0</v>
      </c>
      <c r="AA2573" t="b">
        <v>1</v>
      </c>
      <c r="AB2573" t="b">
        <v>1</v>
      </c>
      <c r="AC2573" t="b">
        <v>1</v>
      </c>
      <c r="AD2573" t="b">
        <v>0</v>
      </c>
      <c r="AE2573" t="b">
        <v>0</v>
      </c>
      <c r="AF2573" t="b">
        <v>0</v>
      </c>
      <c r="AG2573" t="b">
        <v>0</v>
      </c>
      <c r="AH2573" t="b">
        <v>0</v>
      </c>
      <c r="AI2573" t="b">
        <v>0</v>
      </c>
      <c r="AJ2573" t="b">
        <v>0</v>
      </c>
      <c r="AK2573" t="b">
        <v>0</v>
      </c>
      <c r="AL2573" t="b">
        <v>0</v>
      </c>
      <c r="AM2573" t="b">
        <v>0</v>
      </c>
    </row>
    <row r="2574" spans="1:39" ht="14.4" hidden="1" x14ac:dyDescent="0.3">
      <c r="A2574" t="s">
        <v>2690</v>
      </c>
      <c r="B2574">
        <v>2018</v>
      </c>
      <c r="C2574" t="s">
        <v>154</v>
      </c>
      <c r="D2574" t="s">
        <v>24</v>
      </c>
      <c r="E2574" t="s">
        <v>59</v>
      </c>
      <c r="F2574" t="s">
        <v>5181</v>
      </c>
      <c r="G2574" t="s">
        <v>55</v>
      </c>
      <c r="H2574" t="s">
        <v>34</v>
      </c>
      <c r="I2574" t="s">
        <v>61</v>
      </c>
      <c r="J2574" t="b">
        <v>1</v>
      </c>
      <c r="K2574" t="s">
        <v>6381</v>
      </c>
      <c r="L2574">
        <v>0.47</v>
      </c>
      <c r="M2574" t="s">
        <v>7882</v>
      </c>
      <c r="N2574" t="s">
        <v>6381</v>
      </c>
      <c r="O2574">
        <v>110984</v>
      </c>
      <c r="P2574">
        <v>7.93</v>
      </c>
      <c r="Q2574">
        <v>0.39</v>
      </c>
      <c r="R2574" t="b">
        <v>1</v>
      </c>
      <c r="S2574" t="s">
        <v>40</v>
      </c>
      <c r="T2574">
        <v>13</v>
      </c>
      <c r="U2574" t="s">
        <v>2314</v>
      </c>
      <c r="V2574" t="b">
        <v>1</v>
      </c>
      <c r="W2574" t="b">
        <v>1</v>
      </c>
      <c r="X2574" t="b">
        <v>1</v>
      </c>
      <c r="Y2574" t="b">
        <v>1</v>
      </c>
      <c r="Z2574" t="b">
        <v>0</v>
      </c>
      <c r="AA2574" t="b">
        <v>0</v>
      </c>
      <c r="AB2574" t="b">
        <v>0</v>
      </c>
      <c r="AC2574" t="b">
        <v>1</v>
      </c>
      <c r="AD2574" t="b">
        <v>0</v>
      </c>
      <c r="AE2574" t="b">
        <v>1</v>
      </c>
      <c r="AF2574" t="b">
        <v>0</v>
      </c>
      <c r="AG2574" t="b">
        <v>1</v>
      </c>
      <c r="AH2574" t="b">
        <v>0</v>
      </c>
      <c r="AI2574" t="b">
        <v>0</v>
      </c>
      <c r="AJ2574" t="b">
        <v>1</v>
      </c>
      <c r="AK2574" t="b">
        <v>0</v>
      </c>
      <c r="AL2574" t="b">
        <v>1</v>
      </c>
      <c r="AM2574" t="b">
        <v>0</v>
      </c>
    </row>
    <row r="2575" spans="1:39" ht="14.4" hidden="1" x14ac:dyDescent="0.3">
      <c r="A2575" t="s">
        <v>2691</v>
      </c>
      <c r="B2575">
        <v>2018</v>
      </c>
      <c r="C2575" t="s">
        <v>375</v>
      </c>
      <c r="D2575" t="s">
        <v>58</v>
      </c>
      <c r="E2575" t="s">
        <v>64</v>
      </c>
      <c r="F2575" t="s">
        <v>5181</v>
      </c>
      <c r="G2575" t="s">
        <v>46</v>
      </c>
      <c r="H2575" t="s">
        <v>91</v>
      </c>
      <c r="I2575" t="s">
        <v>49</v>
      </c>
      <c r="J2575" t="b">
        <v>0</v>
      </c>
      <c r="L2575">
        <v>0.2</v>
      </c>
      <c r="M2575" t="s">
        <v>7881</v>
      </c>
      <c r="O2575">
        <v>24375</v>
      </c>
      <c r="P2575">
        <v>-3.02</v>
      </c>
      <c r="Q2575">
        <v>0.86</v>
      </c>
      <c r="R2575" t="b">
        <v>0</v>
      </c>
      <c r="S2575" t="s">
        <v>20</v>
      </c>
      <c r="T2575">
        <v>2</v>
      </c>
      <c r="U2575" t="s">
        <v>2314</v>
      </c>
      <c r="V2575" t="b">
        <v>1</v>
      </c>
      <c r="W2575" t="b">
        <v>0</v>
      </c>
      <c r="X2575" t="b">
        <v>1</v>
      </c>
      <c r="Y2575" t="b">
        <v>0</v>
      </c>
      <c r="Z2575" t="b">
        <v>0</v>
      </c>
      <c r="AA2575" t="b">
        <v>1</v>
      </c>
      <c r="AB2575" t="b">
        <v>0</v>
      </c>
      <c r="AC2575" t="b">
        <v>1</v>
      </c>
      <c r="AD2575" t="b">
        <v>1</v>
      </c>
      <c r="AE2575" t="b">
        <v>0</v>
      </c>
      <c r="AF2575" t="b">
        <v>0</v>
      </c>
      <c r="AG2575" t="b">
        <v>0</v>
      </c>
      <c r="AH2575" t="b">
        <v>0</v>
      </c>
      <c r="AI2575" t="b">
        <v>0</v>
      </c>
      <c r="AJ2575" t="b">
        <v>0</v>
      </c>
      <c r="AK2575" t="b">
        <v>0</v>
      </c>
      <c r="AL2575" t="b">
        <v>0</v>
      </c>
      <c r="AM2575" t="b">
        <v>0</v>
      </c>
    </row>
    <row r="2576" spans="1:39" ht="14.4" hidden="1" x14ac:dyDescent="0.3">
      <c r="A2576" t="s">
        <v>2692</v>
      </c>
      <c r="B2576">
        <v>2018</v>
      </c>
      <c r="C2576" t="s">
        <v>137</v>
      </c>
      <c r="D2576" t="s">
        <v>77</v>
      </c>
      <c r="E2576" t="s">
        <v>64</v>
      </c>
      <c r="F2576" t="s">
        <v>5169</v>
      </c>
      <c r="G2576" t="s">
        <v>17</v>
      </c>
      <c r="H2576" t="s">
        <v>52</v>
      </c>
      <c r="I2576" t="s">
        <v>61</v>
      </c>
      <c r="J2576" t="b">
        <v>0</v>
      </c>
      <c r="L2576">
        <v>0.2</v>
      </c>
      <c r="M2576" t="s">
        <v>7880</v>
      </c>
      <c r="O2576">
        <v>75489</v>
      </c>
      <c r="P2576">
        <v>-2.59</v>
      </c>
      <c r="Q2576">
        <v>0.83</v>
      </c>
      <c r="R2576" t="b">
        <v>0</v>
      </c>
      <c r="S2576" t="s">
        <v>20</v>
      </c>
      <c r="T2576">
        <v>15</v>
      </c>
      <c r="U2576" t="s">
        <v>2314</v>
      </c>
      <c r="V2576" t="b">
        <v>0</v>
      </c>
      <c r="W2576" t="b">
        <v>0</v>
      </c>
      <c r="X2576" t="b">
        <v>1</v>
      </c>
      <c r="Y2576" t="b">
        <v>0</v>
      </c>
      <c r="Z2576" t="b">
        <v>1</v>
      </c>
      <c r="AA2576" t="b">
        <v>0</v>
      </c>
      <c r="AB2576" t="b">
        <v>0</v>
      </c>
      <c r="AC2576" t="b">
        <v>1</v>
      </c>
      <c r="AD2576" t="b">
        <v>1</v>
      </c>
      <c r="AE2576" t="b">
        <v>1</v>
      </c>
      <c r="AF2576" t="b">
        <v>0</v>
      </c>
      <c r="AG2576" t="b">
        <v>0</v>
      </c>
      <c r="AH2576" t="b">
        <v>0</v>
      </c>
      <c r="AI2576" t="b">
        <v>0</v>
      </c>
      <c r="AJ2576" t="b">
        <v>0</v>
      </c>
      <c r="AK2576" t="b">
        <v>0</v>
      </c>
      <c r="AL2576" t="b">
        <v>0</v>
      </c>
      <c r="AM2576" t="b">
        <v>0</v>
      </c>
    </row>
    <row r="2577" spans="1:39" ht="14.4" hidden="1" x14ac:dyDescent="0.3">
      <c r="A2577" t="s">
        <v>2693</v>
      </c>
      <c r="B2577">
        <v>2018</v>
      </c>
      <c r="C2577" t="s">
        <v>73</v>
      </c>
      <c r="D2577" t="s">
        <v>15</v>
      </c>
      <c r="E2577" t="s">
        <v>16</v>
      </c>
      <c r="F2577" t="s">
        <v>5172</v>
      </c>
      <c r="G2577" t="s">
        <v>41</v>
      </c>
      <c r="H2577" t="s">
        <v>69</v>
      </c>
      <c r="I2577" t="s">
        <v>19</v>
      </c>
      <c r="J2577" t="b">
        <v>0</v>
      </c>
      <c r="L2577">
        <v>0.14000000000000001</v>
      </c>
      <c r="M2577" t="s">
        <v>7879</v>
      </c>
      <c r="O2577">
        <v>34024</v>
      </c>
      <c r="P2577">
        <v>-2.94</v>
      </c>
      <c r="Q2577">
        <v>0.86</v>
      </c>
      <c r="R2577" t="b">
        <v>0</v>
      </c>
      <c r="S2577" t="s">
        <v>20</v>
      </c>
      <c r="T2577">
        <v>8</v>
      </c>
      <c r="U2577" t="s">
        <v>2314</v>
      </c>
      <c r="V2577" t="b">
        <v>1</v>
      </c>
      <c r="W2577" t="b">
        <v>0</v>
      </c>
      <c r="X2577" t="b">
        <v>1</v>
      </c>
      <c r="Y2577" t="b">
        <v>0</v>
      </c>
      <c r="Z2577" t="b">
        <v>0</v>
      </c>
      <c r="AA2577" t="b">
        <v>0</v>
      </c>
      <c r="AB2577" t="b">
        <v>1</v>
      </c>
      <c r="AC2577" t="b">
        <v>0</v>
      </c>
      <c r="AD2577" t="b">
        <v>0</v>
      </c>
      <c r="AE2577" t="b">
        <v>0</v>
      </c>
      <c r="AF2577" t="b">
        <v>0</v>
      </c>
      <c r="AG2577" t="b">
        <v>0</v>
      </c>
      <c r="AH2577" t="b">
        <v>0</v>
      </c>
      <c r="AI2577" t="b">
        <v>0</v>
      </c>
      <c r="AJ2577" t="b">
        <v>0</v>
      </c>
      <c r="AK2577" t="b">
        <v>0</v>
      </c>
      <c r="AL2577" t="b">
        <v>0</v>
      </c>
      <c r="AM2577" t="b">
        <v>0</v>
      </c>
    </row>
    <row r="2578" spans="1:39" ht="14.4" hidden="1" x14ac:dyDescent="0.3">
      <c r="A2578" t="s">
        <v>2694</v>
      </c>
      <c r="B2578">
        <v>2018</v>
      </c>
      <c r="C2578" t="s">
        <v>80</v>
      </c>
      <c r="D2578" t="s">
        <v>38</v>
      </c>
      <c r="E2578" t="s">
        <v>133</v>
      </c>
      <c r="F2578" t="s">
        <v>5172</v>
      </c>
      <c r="G2578" t="s">
        <v>55</v>
      </c>
      <c r="H2578" t="s">
        <v>60</v>
      </c>
      <c r="I2578" t="s">
        <v>28</v>
      </c>
      <c r="J2578" t="b">
        <v>0</v>
      </c>
      <c r="L2578">
        <v>0.04</v>
      </c>
      <c r="M2578" t="s">
        <v>7878</v>
      </c>
      <c r="O2578">
        <v>39016</v>
      </c>
      <c r="P2578">
        <v>-3.83</v>
      </c>
      <c r="Q2578">
        <v>0.86</v>
      </c>
      <c r="R2578" t="b">
        <v>0</v>
      </c>
      <c r="S2578" t="s">
        <v>20</v>
      </c>
      <c r="T2578">
        <v>17</v>
      </c>
      <c r="U2578" t="s">
        <v>2314</v>
      </c>
      <c r="V2578" t="b">
        <v>1</v>
      </c>
      <c r="W2578" t="b">
        <v>1</v>
      </c>
      <c r="X2578" t="b">
        <v>1</v>
      </c>
      <c r="Y2578" t="b">
        <v>0</v>
      </c>
      <c r="Z2578" t="b">
        <v>0</v>
      </c>
      <c r="AA2578" t="b">
        <v>1</v>
      </c>
      <c r="AB2578" t="b">
        <v>0</v>
      </c>
      <c r="AC2578" t="b">
        <v>1</v>
      </c>
      <c r="AD2578" t="b">
        <v>0</v>
      </c>
      <c r="AE2578" t="b">
        <v>0</v>
      </c>
      <c r="AF2578" t="b">
        <v>0</v>
      </c>
      <c r="AG2578" t="b">
        <v>0</v>
      </c>
      <c r="AH2578" t="b">
        <v>0</v>
      </c>
      <c r="AI2578" t="b">
        <v>0</v>
      </c>
      <c r="AJ2578" t="b">
        <v>0</v>
      </c>
      <c r="AK2578" t="b">
        <v>0</v>
      </c>
      <c r="AL2578" t="b">
        <v>0</v>
      </c>
      <c r="AM2578" t="b">
        <v>0</v>
      </c>
    </row>
    <row r="2579" spans="1:39" ht="14.4" hidden="1" x14ac:dyDescent="0.3">
      <c r="A2579" t="s">
        <v>2695</v>
      </c>
      <c r="B2579">
        <v>2018</v>
      </c>
      <c r="C2579" t="s">
        <v>44</v>
      </c>
      <c r="D2579" t="s">
        <v>31</v>
      </c>
      <c r="E2579" t="s">
        <v>135</v>
      </c>
      <c r="F2579" t="s">
        <v>5181</v>
      </c>
      <c r="G2579" t="s">
        <v>26</v>
      </c>
      <c r="H2579" t="s">
        <v>91</v>
      </c>
      <c r="I2579" t="s">
        <v>98</v>
      </c>
      <c r="J2579" t="b">
        <v>1</v>
      </c>
      <c r="K2579" t="s">
        <v>5255</v>
      </c>
      <c r="L2579">
        <v>0.72</v>
      </c>
      <c r="M2579" t="s">
        <v>7877</v>
      </c>
      <c r="N2579" t="s">
        <v>5255</v>
      </c>
      <c r="O2579">
        <v>30711</v>
      </c>
      <c r="P2579">
        <v>14.27</v>
      </c>
      <c r="Q2579">
        <v>0.2</v>
      </c>
      <c r="R2579" t="b">
        <v>1</v>
      </c>
      <c r="S2579" t="s">
        <v>40</v>
      </c>
      <c r="T2579">
        <v>19</v>
      </c>
      <c r="U2579" t="s">
        <v>2314</v>
      </c>
      <c r="V2579" t="b">
        <v>0</v>
      </c>
      <c r="W2579" t="b">
        <v>0</v>
      </c>
      <c r="X2579" t="b">
        <v>1</v>
      </c>
      <c r="Y2579" t="b">
        <v>0</v>
      </c>
      <c r="Z2579" t="b">
        <v>1</v>
      </c>
      <c r="AA2579" t="b">
        <v>1</v>
      </c>
      <c r="AB2579" t="b">
        <v>1</v>
      </c>
      <c r="AC2579" t="b">
        <v>0</v>
      </c>
      <c r="AD2579" t="b">
        <v>0</v>
      </c>
      <c r="AE2579" t="b">
        <v>1</v>
      </c>
      <c r="AF2579" t="b">
        <v>0</v>
      </c>
      <c r="AG2579" t="b">
        <v>1</v>
      </c>
      <c r="AH2579" t="b">
        <v>1</v>
      </c>
      <c r="AI2579" t="b">
        <v>0</v>
      </c>
      <c r="AJ2579" t="b">
        <v>0</v>
      </c>
      <c r="AK2579" t="b">
        <v>0</v>
      </c>
      <c r="AL2579" t="b">
        <v>1</v>
      </c>
      <c r="AM2579" t="b">
        <v>0</v>
      </c>
    </row>
    <row r="2580" spans="1:39" ht="14.4" hidden="1" x14ac:dyDescent="0.3">
      <c r="A2580" t="s">
        <v>2696</v>
      </c>
      <c r="B2580">
        <v>2018</v>
      </c>
      <c r="C2580" t="s">
        <v>101</v>
      </c>
      <c r="D2580" t="s">
        <v>77</v>
      </c>
      <c r="E2580" t="s">
        <v>108</v>
      </c>
      <c r="F2580" t="s">
        <v>5169</v>
      </c>
      <c r="G2580" t="s">
        <v>65</v>
      </c>
      <c r="H2580" t="s">
        <v>91</v>
      </c>
      <c r="I2580" t="s">
        <v>98</v>
      </c>
      <c r="J2580" t="b">
        <v>0</v>
      </c>
      <c r="L2580">
        <v>0.06</v>
      </c>
      <c r="M2580" t="s">
        <v>7876</v>
      </c>
      <c r="O2580">
        <v>72278</v>
      </c>
      <c r="P2580">
        <v>-3.14</v>
      </c>
      <c r="Q2580">
        <v>0.66</v>
      </c>
      <c r="R2580" t="b">
        <v>0</v>
      </c>
      <c r="S2580" t="s">
        <v>40</v>
      </c>
      <c r="T2580">
        <v>14</v>
      </c>
      <c r="U2580" t="s">
        <v>2314</v>
      </c>
      <c r="V2580" t="b">
        <v>1</v>
      </c>
      <c r="W2580" t="b">
        <v>1</v>
      </c>
      <c r="X2580" t="b">
        <v>1</v>
      </c>
      <c r="Y2580" t="b">
        <v>1</v>
      </c>
      <c r="Z2580" t="b">
        <v>0</v>
      </c>
      <c r="AA2580" t="b">
        <v>1</v>
      </c>
      <c r="AB2580" t="b">
        <v>0</v>
      </c>
      <c r="AC2580" t="b">
        <v>0</v>
      </c>
      <c r="AD2580" t="b">
        <v>0</v>
      </c>
      <c r="AE2580" t="b">
        <v>0</v>
      </c>
      <c r="AF2580" t="b">
        <v>0</v>
      </c>
      <c r="AG2580" t="b">
        <v>0</v>
      </c>
      <c r="AH2580" t="b">
        <v>0</v>
      </c>
      <c r="AI2580" t="b">
        <v>0</v>
      </c>
      <c r="AJ2580" t="b">
        <v>0</v>
      </c>
      <c r="AK2580" t="b">
        <v>0</v>
      </c>
      <c r="AL2580" t="b">
        <v>0</v>
      </c>
      <c r="AM2580" t="b">
        <v>0</v>
      </c>
    </row>
    <row r="2581" spans="1:39" ht="14.4" hidden="1" x14ac:dyDescent="0.3">
      <c r="A2581" t="s">
        <v>2697</v>
      </c>
      <c r="B2581">
        <v>2018</v>
      </c>
      <c r="C2581" t="s">
        <v>71</v>
      </c>
      <c r="D2581" t="s">
        <v>31</v>
      </c>
      <c r="E2581" t="s">
        <v>97</v>
      </c>
      <c r="F2581" t="s">
        <v>40</v>
      </c>
      <c r="G2581" t="s">
        <v>93</v>
      </c>
      <c r="H2581" t="s">
        <v>91</v>
      </c>
      <c r="I2581" t="s">
        <v>83</v>
      </c>
      <c r="J2581" t="b">
        <v>0</v>
      </c>
      <c r="L2581">
        <v>0.08</v>
      </c>
      <c r="M2581" t="s">
        <v>7875</v>
      </c>
      <c r="O2581">
        <v>24872</v>
      </c>
      <c r="P2581">
        <v>3.29</v>
      </c>
      <c r="Q2581">
        <v>0.79</v>
      </c>
      <c r="R2581" t="b">
        <v>0</v>
      </c>
      <c r="S2581" t="s">
        <v>35</v>
      </c>
      <c r="T2581">
        <v>1</v>
      </c>
      <c r="U2581" t="s">
        <v>2314</v>
      </c>
      <c r="V2581" t="b">
        <v>1</v>
      </c>
      <c r="W2581" t="b">
        <v>1</v>
      </c>
      <c r="X2581" t="b">
        <v>0</v>
      </c>
      <c r="Y2581" t="b">
        <v>0</v>
      </c>
      <c r="Z2581" t="b">
        <v>0</v>
      </c>
      <c r="AA2581" t="b">
        <v>0</v>
      </c>
      <c r="AB2581" t="b">
        <v>0</v>
      </c>
      <c r="AC2581" t="b">
        <v>0</v>
      </c>
      <c r="AD2581" t="b">
        <v>1</v>
      </c>
      <c r="AE2581" t="b">
        <v>0</v>
      </c>
      <c r="AF2581" t="b">
        <v>0</v>
      </c>
      <c r="AG2581" t="b">
        <v>0</v>
      </c>
      <c r="AH2581" t="b">
        <v>0</v>
      </c>
      <c r="AI2581" t="b">
        <v>0</v>
      </c>
      <c r="AJ2581" t="b">
        <v>0</v>
      </c>
      <c r="AK2581" t="b">
        <v>0</v>
      </c>
      <c r="AL2581" t="b">
        <v>0</v>
      </c>
      <c r="AM2581" t="b">
        <v>0</v>
      </c>
    </row>
    <row r="2582" spans="1:39" ht="14.4" hidden="1" x14ac:dyDescent="0.3">
      <c r="A2582" t="s">
        <v>2698</v>
      </c>
      <c r="B2582">
        <v>2018</v>
      </c>
      <c r="C2582" t="s">
        <v>124</v>
      </c>
      <c r="D2582" t="s">
        <v>58</v>
      </c>
      <c r="E2582" t="s">
        <v>54</v>
      </c>
      <c r="F2582" t="s">
        <v>5169</v>
      </c>
      <c r="G2582" t="s">
        <v>41</v>
      </c>
      <c r="H2582" t="s">
        <v>91</v>
      </c>
      <c r="I2582" t="s">
        <v>19</v>
      </c>
      <c r="J2582" t="b">
        <v>0</v>
      </c>
      <c r="L2582">
        <v>0.03</v>
      </c>
      <c r="M2582" t="s">
        <v>7584</v>
      </c>
      <c r="O2582">
        <v>25347</v>
      </c>
      <c r="P2582">
        <v>-1.39</v>
      </c>
      <c r="Q2582">
        <v>0.88</v>
      </c>
      <c r="R2582" t="b">
        <v>0</v>
      </c>
      <c r="S2582" t="s">
        <v>20</v>
      </c>
      <c r="T2582">
        <v>11</v>
      </c>
      <c r="U2582" t="s">
        <v>2314</v>
      </c>
      <c r="V2582" t="b">
        <v>1</v>
      </c>
      <c r="W2582" t="b">
        <v>0</v>
      </c>
      <c r="X2582" t="b">
        <v>0</v>
      </c>
      <c r="Y2582" t="b">
        <v>0</v>
      </c>
      <c r="Z2582" t="b">
        <v>1</v>
      </c>
      <c r="AA2582" t="b">
        <v>1</v>
      </c>
      <c r="AB2582" t="b">
        <v>0</v>
      </c>
      <c r="AC2582" t="b">
        <v>0</v>
      </c>
      <c r="AD2582" t="b">
        <v>0</v>
      </c>
      <c r="AE2582" t="b">
        <v>0</v>
      </c>
      <c r="AF2582" t="b">
        <v>0</v>
      </c>
      <c r="AG2582" t="b">
        <v>0</v>
      </c>
      <c r="AH2582" t="b">
        <v>0</v>
      </c>
      <c r="AI2582" t="b">
        <v>0</v>
      </c>
      <c r="AJ2582" t="b">
        <v>0</v>
      </c>
      <c r="AK2582" t="b">
        <v>0</v>
      </c>
      <c r="AL2582" t="b">
        <v>0</v>
      </c>
      <c r="AM2582" t="b">
        <v>0</v>
      </c>
    </row>
    <row r="2583" spans="1:39" ht="14.4" hidden="1" x14ac:dyDescent="0.3">
      <c r="A2583" t="s">
        <v>2699</v>
      </c>
      <c r="B2583">
        <v>2018</v>
      </c>
      <c r="C2583" t="s">
        <v>183</v>
      </c>
      <c r="D2583" t="s">
        <v>113</v>
      </c>
      <c r="E2583" t="s">
        <v>74</v>
      </c>
      <c r="F2583" t="s">
        <v>5169</v>
      </c>
      <c r="G2583" t="s">
        <v>55</v>
      </c>
      <c r="H2583" t="s">
        <v>34</v>
      </c>
      <c r="I2583" t="s">
        <v>83</v>
      </c>
      <c r="J2583" t="b">
        <v>1</v>
      </c>
      <c r="K2583" t="s">
        <v>6334</v>
      </c>
      <c r="L2583">
        <v>0.51</v>
      </c>
      <c r="M2583" t="s">
        <v>7874</v>
      </c>
      <c r="N2583" t="s">
        <v>6334</v>
      </c>
      <c r="O2583">
        <v>97180</v>
      </c>
      <c r="P2583">
        <v>7.11</v>
      </c>
      <c r="Q2583">
        <v>0.36</v>
      </c>
      <c r="R2583" t="b">
        <v>1</v>
      </c>
      <c r="S2583" t="s">
        <v>20</v>
      </c>
      <c r="T2583">
        <v>2</v>
      </c>
      <c r="U2583" t="s">
        <v>2314</v>
      </c>
      <c r="V2583" t="b">
        <v>1</v>
      </c>
      <c r="W2583" t="b">
        <v>0</v>
      </c>
      <c r="X2583" t="b">
        <v>1</v>
      </c>
      <c r="Y2583" t="b">
        <v>0</v>
      </c>
      <c r="Z2583" t="b">
        <v>1</v>
      </c>
      <c r="AA2583" t="b">
        <v>0</v>
      </c>
      <c r="AB2583" t="b">
        <v>1</v>
      </c>
      <c r="AC2583" t="b">
        <v>0</v>
      </c>
      <c r="AD2583" t="b">
        <v>0</v>
      </c>
      <c r="AE2583" t="b">
        <v>0</v>
      </c>
      <c r="AF2583" t="b">
        <v>0</v>
      </c>
      <c r="AG2583" t="b">
        <v>0</v>
      </c>
      <c r="AH2583" t="b">
        <v>1</v>
      </c>
      <c r="AI2583" t="b">
        <v>1</v>
      </c>
      <c r="AJ2583" t="b">
        <v>1</v>
      </c>
      <c r="AK2583" t="b">
        <v>0</v>
      </c>
      <c r="AL2583" t="b">
        <v>0</v>
      </c>
      <c r="AM2583" t="b">
        <v>1</v>
      </c>
    </row>
    <row r="2584" spans="1:39" ht="14.4" hidden="1" x14ac:dyDescent="0.3">
      <c r="A2584" t="s">
        <v>2700</v>
      </c>
      <c r="B2584">
        <v>2018</v>
      </c>
      <c r="C2584" t="s">
        <v>143</v>
      </c>
      <c r="D2584" t="s">
        <v>38</v>
      </c>
      <c r="E2584" t="s">
        <v>32</v>
      </c>
      <c r="F2584" t="s">
        <v>5181</v>
      </c>
      <c r="G2584" t="s">
        <v>55</v>
      </c>
      <c r="H2584" t="s">
        <v>60</v>
      </c>
      <c r="I2584" t="s">
        <v>49</v>
      </c>
      <c r="J2584" t="b">
        <v>1</v>
      </c>
      <c r="K2584" t="s">
        <v>7872</v>
      </c>
      <c r="L2584">
        <v>0.57999999999999996</v>
      </c>
      <c r="M2584" t="s">
        <v>7873</v>
      </c>
      <c r="N2584" t="s">
        <v>7872</v>
      </c>
      <c r="O2584">
        <v>54078</v>
      </c>
      <c r="P2584">
        <v>8.76</v>
      </c>
      <c r="Q2584">
        <v>0.15</v>
      </c>
      <c r="R2584" t="b">
        <v>1</v>
      </c>
      <c r="S2584" t="s">
        <v>40</v>
      </c>
      <c r="T2584">
        <v>16</v>
      </c>
      <c r="U2584" t="s">
        <v>2314</v>
      </c>
      <c r="V2584" t="b">
        <v>1</v>
      </c>
      <c r="W2584" t="b">
        <v>1</v>
      </c>
      <c r="X2584" t="b">
        <v>0</v>
      </c>
      <c r="Y2584" t="b">
        <v>1</v>
      </c>
      <c r="Z2584" t="b">
        <v>0</v>
      </c>
      <c r="AA2584" t="b">
        <v>0</v>
      </c>
      <c r="AB2584" t="b">
        <v>0</v>
      </c>
      <c r="AC2584" t="b">
        <v>0</v>
      </c>
      <c r="AD2584" t="b">
        <v>1</v>
      </c>
      <c r="AE2584" t="b">
        <v>0</v>
      </c>
      <c r="AF2584" t="b">
        <v>0</v>
      </c>
      <c r="AG2584" t="b">
        <v>1</v>
      </c>
      <c r="AH2584" t="b">
        <v>1</v>
      </c>
      <c r="AI2584" t="b">
        <v>1</v>
      </c>
      <c r="AJ2584" t="b">
        <v>0</v>
      </c>
      <c r="AK2584" t="b">
        <v>0</v>
      </c>
      <c r="AL2584" t="b">
        <v>0</v>
      </c>
      <c r="AM2584" t="b">
        <v>0</v>
      </c>
    </row>
    <row r="2585" spans="1:39" ht="14.4" hidden="1" x14ac:dyDescent="0.3">
      <c r="A2585" t="s">
        <v>2701</v>
      </c>
      <c r="B2585">
        <v>2018</v>
      </c>
      <c r="C2585" t="s">
        <v>143</v>
      </c>
      <c r="D2585" t="s">
        <v>38</v>
      </c>
      <c r="E2585" t="s">
        <v>133</v>
      </c>
      <c r="F2585" t="s">
        <v>5181</v>
      </c>
      <c r="G2585" t="s">
        <v>93</v>
      </c>
      <c r="H2585" t="s">
        <v>91</v>
      </c>
      <c r="I2585" t="s">
        <v>28</v>
      </c>
      <c r="J2585" t="b">
        <v>0</v>
      </c>
      <c r="L2585">
        <v>0.14000000000000001</v>
      </c>
      <c r="M2585" t="s">
        <v>7871</v>
      </c>
      <c r="O2585">
        <v>42940</v>
      </c>
      <c r="P2585">
        <v>-0.84</v>
      </c>
      <c r="Q2585">
        <v>0.62</v>
      </c>
      <c r="R2585" t="b">
        <v>0</v>
      </c>
      <c r="S2585" t="s">
        <v>20</v>
      </c>
      <c r="T2585">
        <v>14</v>
      </c>
      <c r="U2585" t="s">
        <v>2314</v>
      </c>
      <c r="V2585" t="b">
        <v>0</v>
      </c>
      <c r="W2585" t="b">
        <v>1</v>
      </c>
      <c r="X2585" t="b">
        <v>1</v>
      </c>
      <c r="Y2585" t="b">
        <v>0</v>
      </c>
      <c r="Z2585" t="b">
        <v>0</v>
      </c>
      <c r="AA2585" t="b">
        <v>1</v>
      </c>
      <c r="AB2585" t="b">
        <v>1</v>
      </c>
      <c r="AC2585" t="b">
        <v>1</v>
      </c>
      <c r="AD2585" t="b">
        <v>1</v>
      </c>
      <c r="AE2585" t="b">
        <v>0</v>
      </c>
      <c r="AF2585" t="b">
        <v>0</v>
      </c>
      <c r="AG2585" t="b">
        <v>0</v>
      </c>
      <c r="AH2585" t="b">
        <v>0</v>
      </c>
      <c r="AI2585" t="b">
        <v>0</v>
      </c>
      <c r="AJ2585" t="b">
        <v>0</v>
      </c>
      <c r="AK2585" t="b">
        <v>0</v>
      </c>
      <c r="AL2585" t="b">
        <v>0</v>
      </c>
      <c r="AM2585" t="b">
        <v>0</v>
      </c>
    </row>
    <row r="2586" spans="1:39" ht="14.4" hidden="1" x14ac:dyDescent="0.3">
      <c r="A2586" t="s">
        <v>2702</v>
      </c>
      <c r="B2586">
        <v>2018</v>
      </c>
      <c r="C2586" t="s">
        <v>140</v>
      </c>
      <c r="D2586" t="s">
        <v>58</v>
      </c>
      <c r="E2586" t="s">
        <v>135</v>
      </c>
      <c r="F2586" t="s">
        <v>5169</v>
      </c>
      <c r="G2586" t="s">
        <v>26</v>
      </c>
      <c r="H2586" t="s">
        <v>42</v>
      </c>
      <c r="I2586" t="s">
        <v>61</v>
      </c>
      <c r="J2586" t="b">
        <v>1</v>
      </c>
      <c r="K2586" t="s">
        <v>7800</v>
      </c>
      <c r="L2586">
        <v>0.94</v>
      </c>
      <c r="M2586" t="s">
        <v>7870</v>
      </c>
      <c r="N2586" t="s">
        <v>7800</v>
      </c>
      <c r="O2586">
        <v>29757</v>
      </c>
      <c r="P2586">
        <v>15.51</v>
      </c>
      <c r="Q2586">
        <v>0.32</v>
      </c>
      <c r="R2586" t="b">
        <v>1</v>
      </c>
      <c r="S2586" t="s">
        <v>40</v>
      </c>
      <c r="T2586">
        <v>6</v>
      </c>
      <c r="U2586" t="s">
        <v>2314</v>
      </c>
      <c r="V2586" t="b">
        <v>1</v>
      </c>
      <c r="W2586" t="b">
        <v>1</v>
      </c>
      <c r="X2586" t="b">
        <v>1</v>
      </c>
      <c r="Y2586" t="b">
        <v>0</v>
      </c>
      <c r="Z2586" t="b">
        <v>0</v>
      </c>
      <c r="AA2586" t="b">
        <v>1</v>
      </c>
      <c r="AB2586" t="b">
        <v>1</v>
      </c>
      <c r="AC2586" t="b">
        <v>0</v>
      </c>
      <c r="AD2586" t="b">
        <v>0</v>
      </c>
      <c r="AE2586" t="b">
        <v>1</v>
      </c>
      <c r="AF2586" t="b">
        <v>0</v>
      </c>
      <c r="AG2586" t="b">
        <v>1</v>
      </c>
      <c r="AH2586" t="b">
        <v>0</v>
      </c>
      <c r="AI2586" t="b">
        <v>0</v>
      </c>
      <c r="AJ2586" t="b">
        <v>1</v>
      </c>
      <c r="AK2586" t="b">
        <v>0</v>
      </c>
      <c r="AL2586" t="b">
        <v>1</v>
      </c>
      <c r="AM2586" t="b">
        <v>0</v>
      </c>
    </row>
    <row r="2587" spans="1:39" ht="14.4" hidden="1" x14ac:dyDescent="0.3">
      <c r="A2587" t="s">
        <v>2703</v>
      </c>
      <c r="B2587">
        <v>2018</v>
      </c>
      <c r="C2587" t="s">
        <v>147</v>
      </c>
      <c r="D2587" t="s">
        <v>68</v>
      </c>
      <c r="E2587" t="s">
        <v>59</v>
      </c>
      <c r="F2587" t="s">
        <v>5169</v>
      </c>
      <c r="G2587" t="s">
        <v>26</v>
      </c>
      <c r="H2587" t="s">
        <v>27</v>
      </c>
      <c r="I2587" t="s">
        <v>19</v>
      </c>
      <c r="J2587" t="b">
        <v>0</v>
      </c>
      <c r="L2587">
        <v>0.16</v>
      </c>
      <c r="M2587" t="s">
        <v>7869</v>
      </c>
      <c r="O2587">
        <v>91898</v>
      </c>
      <c r="P2587">
        <v>-2.98</v>
      </c>
      <c r="Q2587">
        <v>0.83</v>
      </c>
      <c r="R2587" t="b">
        <v>0</v>
      </c>
      <c r="S2587" t="s">
        <v>20</v>
      </c>
      <c r="T2587">
        <v>17</v>
      </c>
      <c r="U2587" t="s">
        <v>2314</v>
      </c>
      <c r="V2587" t="b">
        <v>0</v>
      </c>
      <c r="W2587" t="b">
        <v>0</v>
      </c>
      <c r="X2587" t="b">
        <v>1</v>
      </c>
      <c r="Y2587" t="b">
        <v>1</v>
      </c>
      <c r="Z2587" t="b">
        <v>1</v>
      </c>
      <c r="AA2587" t="b">
        <v>0</v>
      </c>
      <c r="AB2587" t="b">
        <v>0</v>
      </c>
      <c r="AC2587" t="b">
        <v>1</v>
      </c>
      <c r="AD2587" t="b">
        <v>1</v>
      </c>
      <c r="AE2587" t="b">
        <v>1</v>
      </c>
      <c r="AF2587" t="b">
        <v>0</v>
      </c>
      <c r="AG2587" t="b">
        <v>0</v>
      </c>
      <c r="AH2587" t="b">
        <v>0</v>
      </c>
      <c r="AI2587" t="b">
        <v>0</v>
      </c>
      <c r="AJ2587" t="b">
        <v>0</v>
      </c>
      <c r="AK2587" t="b">
        <v>0</v>
      </c>
      <c r="AL2587" t="b">
        <v>0</v>
      </c>
      <c r="AM2587" t="b">
        <v>0</v>
      </c>
    </row>
    <row r="2588" spans="1:39" ht="14.4" hidden="1" x14ac:dyDescent="0.3">
      <c r="A2588" t="s">
        <v>2704</v>
      </c>
      <c r="B2588">
        <v>2018</v>
      </c>
      <c r="C2588" t="s">
        <v>147</v>
      </c>
      <c r="D2588" t="s">
        <v>68</v>
      </c>
      <c r="E2588" t="s">
        <v>54</v>
      </c>
      <c r="F2588" t="s">
        <v>40</v>
      </c>
      <c r="G2588" t="s">
        <v>86</v>
      </c>
      <c r="H2588" t="s">
        <v>105</v>
      </c>
      <c r="I2588" t="s">
        <v>28</v>
      </c>
      <c r="J2588" t="b">
        <v>1</v>
      </c>
      <c r="K2588" t="s">
        <v>6013</v>
      </c>
      <c r="L2588">
        <v>0.61</v>
      </c>
      <c r="M2588" t="s">
        <v>7868</v>
      </c>
      <c r="N2588" t="s">
        <v>6013</v>
      </c>
      <c r="O2588">
        <v>122917</v>
      </c>
      <c r="P2588">
        <v>9.2899999999999991</v>
      </c>
      <c r="Q2588">
        <v>0.25</v>
      </c>
      <c r="R2588" t="b">
        <v>1</v>
      </c>
      <c r="S2588" t="s">
        <v>20</v>
      </c>
      <c r="T2588">
        <v>19</v>
      </c>
      <c r="U2588" t="s">
        <v>2314</v>
      </c>
      <c r="V2588" t="b">
        <v>1</v>
      </c>
      <c r="W2588" t="b">
        <v>1</v>
      </c>
      <c r="X2588" t="b">
        <v>0</v>
      </c>
      <c r="Y2588" t="b">
        <v>0</v>
      </c>
      <c r="Z2588" t="b">
        <v>1</v>
      </c>
      <c r="AA2588" t="b">
        <v>1</v>
      </c>
      <c r="AB2588" t="b">
        <v>0</v>
      </c>
      <c r="AC2588" t="b">
        <v>1</v>
      </c>
      <c r="AD2588" t="b">
        <v>0</v>
      </c>
      <c r="AE2588" t="b">
        <v>0</v>
      </c>
      <c r="AF2588" t="b">
        <v>0</v>
      </c>
      <c r="AG2588" t="b">
        <v>1</v>
      </c>
      <c r="AH2588" t="b">
        <v>0</v>
      </c>
      <c r="AI2588" t="b">
        <v>0</v>
      </c>
      <c r="AJ2588" t="b">
        <v>0</v>
      </c>
      <c r="AK2588" t="b">
        <v>0</v>
      </c>
      <c r="AL2588" t="b">
        <v>0</v>
      </c>
      <c r="AM2588" t="b">
        <v>1</v>
      </c>
    </row>
    <row r="2589" spans="1:39" ht="14.4" hidden="1" x14ac:dyDescent="0.3">
      <c r="A2589" t="s">
        <v>2705</v>
      </c>
      <c r="B2589">
        <v>2018</v>
      </c>
      <c r="C2589" t="s">
        <v>30</v>
      </c>
      <c r="D2589" t="s">
        <v>31</v>
      </c>
      <c r="E2589" t="s">
        <v>45</v>
      </c>
      <c r="F2589" t="s">
        <v>5181</v>
      </c>
      <c r="G2589" t="s">
        <v>93</v>
      </c>
      <c r="H2589" t="s">
        <v>34</v>
      </c>
      <c r="I2589" t="s">
        <v>28</v>
      </c>
      <c r="J2589" t="b">
        <v>1</v>
      </c>
      <c r="K2589" t="s">
        <v>230</v>
      </c>
      <c r="L2589">
        <v>0.87</v>
      </c>
      <c r="M2589" t="s">
        <v>7367</v>
      </c>
      <c r="N2589" t="s">
        <v>230</v>
      </c>
      <c r="O2589">
        <v>38613</v>
      </c>
      <c r="P2589">
        <v>14.39</v>
      </c>
      <c r="Q2589">
        <v>0.36</v>
      </c>
      <c r="R2589" t="b">
        <v>1</v>
      </c>
      <c r="S2589" t="s">
        <v>35</v>
      </c>
      <c r="T2589">
        <v>4</v>
      </c>
      <c r="U2589" t="s">
        <v>2314</v>
      </c>
      <c r="V2589" t="b">
        <v>0</v>
      </c>
      <c r="W2589" t="b">
        <v>1</v>
      </c>
      <c r="X2589" t="b">
        <v>0</v>
      </c>
      <c r="Y2589" t="b">
        <v>1</v>
      </c>
      <c r="Z2589" t="b">
        <v>1</v>
      </c>
      <c r="AA2589" t="b">
        <v>0</v>
      </c>
      <c r="AB2589" t="b">
        <v>0</v>
      </c>
      <c r="AC2589" t="b">
        <v>0</v>
      </c>
      <c r="AD2589" t="b">
        <v>0</v>
      </c>
      <c r="AE2589" t="b">
        <v>0</v>
      </c>
      <c r="AF2589" t="b">
        <v>0</v>
      </c>
      <c r="AG2589" t="b">
        <v>0</v>
      </c>
      <c r="AH2589" t="b">
        <v>1</v>
      </c>
      <c r="AI2589" t="b">
        <v>0</v>
      </c>
      <c r="AJ2589" t="b">
        <v>0</v>
      </c>
      <c r="AK2589" t="b">
        <v>0</v>
      </c>
      <c r="AL2589" t="b">
        <v>0</v>
      </c>
      <c r="AM2589" t="b">
        <v>0</v>
      </c>
    </row>
    <row r="2590" spans="1:39" ht="14.4" hidden="1" x14ac:dyDescent="0.3">
      <c r="A2590" t="s">
        <v>2706</v>
      </c>
      <c r="B2590">
        <v>2018</v>
      </c>
      <c r="C2590" t="s">
        <v>140</v>
      </c>
      <c r="D2590" t="s">
        <v>58</v>
      </c>
      <c r="E2590" t="s">
        <v>120</v>
      </c>
      <c r="F2590" t="s">
        <v>5176</v>
      </c>
      <c r="G2590" t="s">
        <v>65</v>
      </c>
      <c r="H2590" t="s">
        <v>91</v>
      </c>
      <c r="I2590" t="s">
        <v>28</v>
      </c>
      <c r="J2590" t="b">
        <v>0</v>
      </c>
      <c r="L2590">
        <v>0.15</v>
      </c>
      <c r="M2590" t="s">
        <v>7867</v>
      </c>
      <c r="O2590">
        <v>19100</v>
      </c>
      <c r="P2590">
        <v>-2.75</v>
      </c>
      <c r="Q2590">
        <v>0.61</v>
      </c>
      <c r="R2590" t="b">
        <v>0</v>
      </c>
      <c r="S2590" t="s">
        <v>40</v>
      </c>
      <c r="T2590">
        <v>1</v>
      </c>
      <c r="U2590" t="s">
        <v>2314</v>
      </c>
      <c r="V2590" t="b">
        <v>0</v>
      </c>
      <c r="W2590" t="b">
        <v>1</v>
      </c>
      <c r="X2590" t="b">
        <v>0</v>
      </c>
      <c r="Y2590" t="b">
        <v>1</v>
      </c>
      <c r="Z2590" t="b">
        <v>1</v>
      </c>
      <c r="AA2590" t="b">
        <v>1</v>
      </c>
      <c r="AB2590" t="b">
        <v>1</v>
      </c>
      <c r="AC2590" t="b">
        <v>0</v>
      </c>
      <c r="AD2590" t="b">
        <v>1</v>
      </c>
      <c r="AE2590" t="b">
        <v>0</v>
      </c>
      <c r="AF2590" t="b">
        <v>0</v>
      </c>
      <c r="AG2590" t="b">
        <v>0</v>
      </c>
      <c r="AH2590" t="b">
        <v>0</v>
      </c>
      <c r="AI2590" t="b">
        <v>0</v>
      </c>
      <c r="AJ2590" t="b">
        <v>0</v>
      </c>
      <c r="AK2590" t="b">
        <v>0</v>
      </c>
      <c r="AL2590" t="b">
        <v>0</v>
      </c>
      <c r="AM2590" t="b">
        <v>0</v>
      </c>
    </row>
    <row r="2591" spans="1:39" ht="14.4" hidden="1" x14ac:dyDescent="0.3">
      <c r="A2591" t="s">
        <v>2707</v>
      </c>
      <c r="B2591">
        <v>2018</v>
      </c>
      <c r="C2591" t="s">
        <v>171</v>
      </c>
      <c r="D2591" t="s">
        <v>24</v>
      </c>
      <c r="E2591" t="s">
        <v>39</v>
      </c>
      <c r="F2591" t="s">
        <v>5169</v>
      </c>
      <c r="G2591" t="s">
        <v>41</v>
      </c>
      <c r="H2591" t="s">
        <v>69</v>
      </c>
      <c r="I2591" t="s">
        <v>61</v>
      </c>
      <c r="J2591" t="b">
        <v>0</v>
      </c>
      <c r="L2591">
        <v>0.1</v>
      </c>
      <c r="M2591" t="s">
        <v>7866</v>
      </c>
      <c r="O2591">
        <v>85118</v>
      </c>
      <c r="P2591">
        <v>-4.9800000000000004</v>
      </c>
      <c r="Q2591">
        <v>0.68</v>
      </c>
      <c r="R2591" t="b">
        <v>0</v>
      </c>
      <c r="S2591" t="s">
        <v>35</v>
      </c>
      <c r="T2591">
        <v>8</v>
      </c>
      <c r="U2591" t="s">
        <v>2314</v>
      </c>
      <c r="V2591" t="b">
        <v>0</v>
      </c>
      <c r="W2591" t="b">
        <v>1</v>
      </c>
      <c r="X2591" t="b">
        <v>0</v>
      </c>
      <c r="Y2591" t="b">
        <v>0</v>
      </c>
      <c r="Z2591" t="b">
        <v>0</v>
      </c>
      <c r="AA2591" t="b">
        <v>1</v>
      </c>
      <c r="AB2591" t="b">
        <v>1</v>
      </c>
      <c r="AC2591" t="b">
        <v>1</v>
      </c>
      <c r="AD2591" t="b">
        <v>1</v>
      </c>
      <c r="AE2591" t="b">
        <v>1</v>
      </c>
      <c r="AF2591" t="b">
        <v>0</v>
      </c>
      <c r="AG2591" t="b">
        <v>0</v>
      </c>
      <c r="AH2591" t="b">
        <v>0</v>
      </c>
      <c r="AI2591" t="b">
        <v>0</v>
      </c>
      <c r="AJ2591" t="b">
        <v>0</v>
      </c>
      <c r="AK2591" t="b">
        <v>0</v>
      </c>
      <c r="AL2591" t="b">
        <v>0</v>
      </c>
      <c r="AM2591" t="b">
        <v>0</v>
      </c>
    </row>
    <row r="2592" spans="1:39" ht="14.4" hidden="1" x14ac:dyDescent="0.3">
      <c r="A2592" t="s">
        <v>2708</v>
      </c>
      <c r="B2592">
        <v>2018</v>
      </c>
      <c r="C2592" t="s">
        <v>112</v>
      </c>
      <c r="D2592" t="s">
        <v>113</v>
      </c>
      <c r="E2592" t="s">
        <v>16</v>
      </c>
      <c r="F2592" t="s">
        <v>5172</v>
      </c>
      <c r="G2592" t="s">
        <v>55</v>
      </c>
      <c r="H2592" t="s">
        <v>34</v>
      </c>
      <c r="I2592" t="s">
        <v>49</v>
      </c>
      <c r="J2592" t="b">
        <v>1</v>
      </c>
      <c r="K2592" t="s">
        <v>230</v>
      </c>
      <c r="L2592">
        <v>0.95</v>
      </c>
      <c r="M2592" t="s">
        <v>7865</v>
      </c>
      <c r="N2592" t="s">
        <v>230</v>
      </c>
      <c r="O2592">
        <v>114629</v>
      </c>
      <c r="P2592">
        <v>14.63</v>
      </c>
      <c r="Q2592">
        <v>0.31</v>
      </c>
      <c r="R2592" t="b">
        <v>1</v>
      </c>
      <c r="S2592" t="s">
        <v>20</v>
      </c>
      <c r="T2592">
        <v>13</v>
      </c>
      <c r="U2592" t="s">
        <v>2314</v>
      </c>
      <c r="V2592" t="b">
        <v>1</v>
      </c>
      <c r="W2592" t="b">
        <v>0</v>
      </c>
      <c r="X2592" t="b">
        <v>1</v>
      </c>
      <c r="Y2592" t="b">
        <v>1</v>
      </c>
      <c r="Z2592" t="b">
        <v>0</v>
      </c>
      <c r="AA2592" t="b">
        <v>1</v>
      </c>
      <c r="AB2592" t="b">
        <v>1</v>
      </c>
      <c r="AC2592" t="b">
        <v>1</v>
      </c>
      <c r="AD2592" t="b">
        <v>0</v>
      </c>
      <c r="AE2592" t="b">
        <v>0</v>
      </c>
      <c r="AF2592" t="b">
        <v>0</v>
      </c>
      <c r="AG2592" t="b">
        <v>0</v>
      </c>
      <c r="AH2592" t="b">
        <v>1</v>
      </c>
      <c r="AI2592" t="b">
        <v>0</v>
      </c>
      <c r="AJ2592" t="b">
        <v>0</v>
      </c>
      <c r="AK2592" t="b">
        <v>0</v>
      </c>
      <c r="AL2592" t="b">
        <v>0</v>
      </c>
      <c r="AM2592" t="b">
        <v>0</v>
      </c>
    </row>
    <row r="2593" spans="1:39" ht="14.4" hidden="1" x14ac:dyDescent="0.3">
      <c r="A2593" t="s">
        <v>2709</v>
      </c>
      <c r="B2593">
        <v>2018</v>
      </c>
      <c r="C2593" t="s">
        <v>126</v>
      </c>
      <c r="D2593" t="s">
        <v>68</v>
      </c>
      <c r="E2593" t="s">
        <v>45</v>
      </c>
      <c r="F2593" t="s">
        <v>5176</v>
      </c>
      <c r="G2593" t="s">
        <v>26</v>
      </c>
      <c r="H2593" t="s">
        <v>27</v>
      </c>
      <c r="I2593" t="s">
        <v>28</v>
      </c>
      <c r="J2593" t="b">
        <v>0</v>
      </c>
      <c r="L2593">
        <v>0.05</v>
      </c>
      <c r="M2593" t="s">
        <v>7864</v>
      </c>
      <c r="O2593">
        <v>97253</v>
      </c>
      <c r="P2593">
        <v>2.2400000000000002</v>
      </c>
      <c r="Q2593">
        <v>0.78</v>
      </c>
      <c r="R2593" t="b">
        <v>0</v>
      </c>
      <c r="S2593" t="s">
        <v>35</v>
      </c>
      <c r="T2593">
        <v>8</v>
      </c>
      <c r="U2593" t="s">
        <v>2314</v>
      </c>
      <c r="V2593" t="b">
        <v>0</v>
      </c>
      <c r="W2593" t="b">
        <v>0</v>
      </c>
      <c r="X2593" t="b">
        <v>1</v>
      </c>
      <c r="Y2593" t="b">
        <v>0</v>
      </c>
      <c r="Z2593" t="b">
        <v>1</v>
      </c>
      <c r="AA2593" t="b">
        <v>1</v>
      </c>
      <c r="AB2593" t="b">
        <v>1</v>
      </c>
      <c r="AC2593" t="b">
        <v>0</v>
      </c>
      <c r="AD2593" t="b">
        <v>0</v>
      </c>
      <c r="AE2593" t="b">
        <v>0</v>
      </c>
      <c r="AF2593" t="b">
        <v>0</v>
      </c>
      <c r="AG2593" t="b">
        <v>0</v>
      </c>
      <c r="AH2593" t="b">
        <v>0</v>
      </c>
      <c r="AI2593" t="b">
        <v>0</v>
      </c>
      <c r="AJ2593" t="b">
        <v>0</v>
      </c>
      <c r="AK2593" t="b">
        <v>0</v>
      </c>
      <c r="AL2593" t="b">
        <v>0</v>
      </c>
      <c r="AM2593" t="b">
        <v>0</v>
      </c>
    </row>
    <row r="2594" spans="1:39" ht="14.4" hidden="1" x14ac:dyDescent="0.3">
      <c r="A2594" t="s">
        <v>2710</v>
      </c>
      <c r="B2594">
        <v>2018</v>
      </c>
      <c r="C2594" t="s">
        <v>126</v>
      </c>
      <c r="D2594" t="s">
        <v>68</v>
      </c>
      <c r="E2594" t="s">
        <v>74</v>
      </c>
      <c r="F2594" t="s">
        <v>5181</v>
      </c>
      <c r="G2594" t="s">
        <v>17</v>
      </c>
      <c r="H2594" t="s">
        <v>105</v>
      </c>
      <c r="I2594" t="s">
        <v>83</v>
      </c>
      <c r="J2594" t="b">
        <v>0</v>
      </c>
      <c r="L2594">
        <v>0.2</v>
      </c>
      <c r="M2594" t="s">
        <v>7863</v>
      </c>
      <c r="O2594">
        <v>89514</v>
      </c>
      <c r="P2594">
        <v>-0.02</v>
      </c>
      <c r="Q2594">
        <v>0.8</v>
      </c>
      <c r="R2594" t="b">
        <v>0</v>
      </c>
      <c r="S2594" t="s">
        <v>40</v>
      </c>
      <c r="T2594">
        <v>16</v>
      </c>
      <c r="U2594" t="s">
        <v>2314</v>
      </c>
      <c r="V2594" t="b">
        <v>0</v>
      </c>
      <c r="W2594" t="b">
        <v>1</v>
      </c>
      <c r="X2594" t="b">
        <v>0</v>
      </c>
      <c r="Y2594" t="b">
        <v>0</v>
      </c>
      <c r="Z2594" t="b">
        <v>1</v>
      </c>
      <c r="AA2594" t="b">
        <v>0</v>
      </c>
      <c r="AB2594" t="b">
        <v>1</v>
      </c>
      <c r="AC2594" t="b">
        <v>0</v>
      </c>
      <c r="AD2594" t="b">
        <v>0</v>
      </c>
      <c r="AE2594" t="b">
        <v>1</v>
      </c>
      <c r="AF2594" t="b">
        <v>0</v>
      </c>
      <c r="AG2594" t="b">
        <v>0</v>
      </c>
      <c r="AH2594" t="b">
        <v>0</v>
      </c>
      <c r="AI2594" t="b">
        <v>0</v>
      </c>
      <c r="AJ2594" t="b">
        <v>0</v>
      </c>
      <c r="AK2594" t="b">
        <v>0</v>
      </c>
      <c r="AL2594" t="b">
        <v>0</v>
      </c>
      <c r="AM2594" t="b">
        <v>0</v>
      </c>
    </row>
    <row r="2595" spans="1:39" ht="14.4" hidden="1" x14ac:dyDescent="0.3">
      <c r="A2595" t="s">
        <v>2711</v>
      </c>
      <c r="B2595">
        <v>2018</v>
      </c>
      <c r="C2595" t="s">
        <v>198</v>
      </c>
      <c r="D2595" t="s">
        <v>38</v>
      </c>
      <c r="E2595" t="s">
        <v>133</v>
      </c>
      <c r="F2595" t="s">
        <v>40</v>
      </c>
      <c r="G2595" t="s">
        <v>93</v>
      </c>
      <c r="H2595" t="s">
        <v>94</v>
      </c>
      <c r="I2595" t="s">
        <v>83</v>
      </c>
      <c r="J2595" t="b">
        <v>0</v>
      </c>
      <c r="L2595">
        <v>0.08</v>
      </c>
      <c r="M2595" t="s">
        <v>7862</v>
      </c>
      <c r="O2595">
        <v>38888</v>
      </c>
      <c r="P2595">
        <v>-0.61</v>
      </c>
      <c r="Q2595">
        <v>0.63</v>
      </c>
      <c r="R2595" t="b">
        <v>0</v>
      </c>
      <c r="S2595" t="s">
        <v>20</v>
      </c>
      <c r="T2595">
        <v>5</v>
      </c>
      <c r="U2595" t="s">
        <v>2314</v>
      </c>
      <c r="V2595" t="b">
        <v>1</v>
      </c>
      <c r="W2595" t="b">
        <v>0</v>
      </c>
      <c r="X2595" t="b">
        <v>1</v>
      </c>
      <c r="Y2595" t="b">
        <v>0</v>
      </c>
      <c r="Z2595" t="b">
        <v>1</v>
      </c>
      <c r="AA2595" t="b">
        <v>0</v>
      </c>
      <c r="AB2595" t="b">
        <v>0</v>
      </c>
      <c r="AC2595" t="b">
        <v>0</v>
      </c>
      <c r="AD2595" t="b">
        <v>1</v>
      </c>
      <c r="AE2595" t="b">
        <v>0</v>
      </c>
      <c r="AF2595" t="b">
        <v>0</v>
      </c>
      <c r="AG2595" t="b">
        <v>0</v>
      </c>
      <c r="AH2595" t="b">
        <v>0</v>
      </c>
      <c r="AI2595" t="b">
        <v>0</v>
      </c>
      <c r="AJ2595" t="b">
        <v>0</v>
      </c>
      <c r="AK2595" t="b">
        <v>0</v>
      </c>
      <c r="AL2595" t="b">
        <v>0</v>
      </c>
      <c r="AM2595" t="b">
        <v>0</v>
      </c>
    </row>
    <row r="2596" spans="1:39" ht="14.4" hidden="1" x14ac:dyDescent="0.3">
      <c r="A2596" t="s">
        <v>2712</v>
      </c>
      <c r="B2596">
        <v>2018</v>
      </c>
      <c r="C2596" t="s">
        <v>96</v>
      </c>
      <c r="D2596" t="s">
        <v>90</v>
      </c>
      <c r="E2596" t="s">
        <v>64</v>
      </c>
      <c r="F2596" t="s">
        <v>5172</v>
      </c>
      <c r="G2596" t="s">
        <v>17</v>
      </c>
      <c r="H2596" t="s">
        <v>42</v>
      </c>
      <c r="I2596" t="s">
        <v>28</v>
      </c>
      <c r="J2596" t="b">
        <v>1</v>
      </c>
      <c r="K2596" t="s">
        <v>5890</v>
      </c>
      <c r="L2596">
        <v>0.64</v>
      </c>
      <c r="M2596" t="s">
        <v>7861</v>
      </c>
      <c r="N2596" t="s">
        <v>5890</v>
      </c>
      <c r="O2596">
        <v>86494</v>
      </c>
      <c r="P2596">
        <v>17.79</v>
      </c>
      <c r="Q2596">
        <v>0.1</v>
      </c>
      <c r="R2596" t="b">
        <v>1</v>
      </c>
      <c r="S2596" t="s">
        <v>20</v>
      </c>
      <c r="T2596">
        <v>16</v>
      </c>
      <c r="U2596" t="s">
        <v>2314</v>
      </c>
      <c r="V2596" t="b">
        <v>0</v>
      </c>
      <c r="W2596" t="b">
        <v>1</v>
      </c>
      <c r="X2596" t="b">
        <v>0</v>
      </c>
      <c r="Y2596" t="b">
        <v>0</v>
      </c>
      <c r="Z2596" t="b">
        <v>1</v>
      </c>
      <c r="AA2596" t="b">
        <v>0</v>
      </c>
      <c r="AB2596" t="b">
        <v>0</v>
      </c>
      <c r="AC2596" t="b">
        <v>1</v>
      </c>
      <c r="AD2596" t="b">
        <v>0</v>
      </c>
      <c r="AE2596" t="b">
        <v>1</v>
      </c>
      <c r="AF2596" t="b">
        <v>0</v>
      </c>
      <c r="AG2596" t="b">
        <v>0</v>
      </c>
      <c r="AH2596" t="b">
        <v>1</v>
      </c>
      <c r="AI2596" t="b">
        <v>0</v>
      </c>
      <c r="AJ2596" t="b">
        <v>0</v>
      </c>
      <c r="AK2596" t="b">
        <v>0</v>
      </c>
      <c r="AL2596" t="b">
        <v>1</v>
      </c>
      <c r="AM2596" t="b">
        <v>1</v>
      </c>
    </row>
    <row r="2597" spans="1:39" ht="14.4" hidden="1" x14ac:dyDescent="0.3">
      <c r="A2597" t="s">
        <v>2713</v>
      </c>
      <c r="B2597">
        <v>2018</v>
      </c>
      <c r="C2597" t="s">
        <v>126</v>
      </c>
      <c r="D2597" t="s">
        <v>68</v>
      </c>
      <c r="E2597" t="s">
        <v>78</v>
      </c>
      <c r="F2597" t="s">
        <v>40</v>
      </c>
      <c r="G2597" t="s">
        <v>26</v>
      </c>
      <c r="H2597" t="s">
        <v>27</v>
      </c>
      <c r="I2597" t="s">
        <v>98</v>
      </c>
      <c r="J2597" t="b">
        <v>0</v>
      </c>
      <c r="L2597">
        <v>0.06</v>
      </c>
      <c r="M2597" t="s">
        <v>7860</v>
      </c>
      <c r="O2597">
        <v>82892</v>
      </c>
      <c r="P2597">
        <v>3.37</v>
      </c>
      <c r="Q2597">
        <v>0.65</v>
      </c>
      <c r="R2597" t="b">
        <v>0</v>
      </c>
      <c r="S2597" t="s">
        <v>40</v>
      </c>
      <c r="T2597">
        <v>10</v>
      </c>
      <c r="U2597" t="s">
        <v>2314</v>
      </c>
      <c r="V2597" t="b">
        <v>1</v>
      </c>
      <c r="W2597" t="b">
        <v>0</v>
      </c>
      <c r="X2597" t="b">
        <v>1</v>
      </c>
      <c r="Y2597" t="b">
        <v>0</v>
      </c>
      <c r="Z2597" t="b">
        <v>0</v>
      </c>
      <c r="AA2597" t="b">
        <v>0</v>
      </c>
      <c r="AB2597" t="b">
        <v>1</v>
      </c>
      <c r="AC2597" t="b">
        <v>1</v>
      </c>
      <c r="AD2597" t="b">
        <v>0</v>
      </c>
      <c r="AE2597" t="b">
        <v>1</v>
      </c>
      <c r="AF2597" t="b">
        <v>0</v>
      </c>
      <c r="AG2597" t="b">
        <v>0</v>
      </c>
      <c r="AH2597" t="b">
        <v>0</v>
      </c>
      <c r="AI2597" t="b">
        <v>0</v>
      </c>
      <c r="AJ2597" t="b">
        <v>0</v>
      </c>
      <c r="AK2597" t="b">
        <v>0</v>
      </c>
      <c r="AL2597" t="b">
        <v>0</v>
      </c>
      <c r="AM2597" t="b">
        <v>0</v>
      </c>
    </row>
    <row r="2598" spans="1:39" ht="14.4" hidden="1" x14ac:dyDescent="0.3">
      <c r="A2598" t="s">
        <v>2714</v>
      </c>
      <c r="B2598">
        <v>2018</v>
      </c>
      <c r="C2598" t="s">
        <v>126</v>
      </c>
      <c r="D2598" t="s">
        <v>68</v>
      </c>
      <c r="E2598" t="s">
        <v>59</v>
      </c>
      <c r="F2598" t="s">
        <v>5176</v>
      </c>
      <c r="G2598" t="s">
        <v>55</v>
      </c>
      <c r="H2598" t="s">
        <v>27</v>
      </c>
      <c r="I2598" t="s">
        <v>98</v>
      </c>
      <c r="J2598" t="b">
        <v>1</v>
      </c>
      <c r="K2598" t="s">
        <v>7858</v>
      </c>
      <c r="L2598">
        <v>0.85</v>
      </c>
      <c r="M2598" t="s">
        <v>7859</v>
      </c>
      <c r="N2598" t="s">
        <v>7858</v>
      </c>
      <c r="O2598">
        <v>122825</v>
      </c>
      <c r="P2598">
        <v>7.6</v>
      </c>
      <c r="Q2598">
        <v>0.37</v>
      </c>
      <c r="R2598" t="b">
        <v>1</v>
      </c>
      <c r="S2598" t="s">
        <v>35</v>
      </c>
      <c r="T2598">
        <v>18</v>
      </c>
      <c r="U2598" t="s">
        <v>2314</v>
      </c>
      <c r="V2598" t="b">
        <v>0</v>
      </c>
      <c r="W2598" t="b">
        <v>1</v>
      </c>
      <c r="X2598" t="b">
        <v>0</v>
      </c>
      <c r="Y2598" t="b">
        <v>1</v>
      </c>
      <c r="Z2598" t="b">
        <v>0</v>
      </c>
      <c r="AA2598" t="b">
        <v>0</v>
      </c>
      <c r="AB2598" t="b">
        <v>1</v>
      </c>
      <c r="AC2598" t="b">
        <v>1</v>
      </c>
      <c r="AD2598" t="b">
        <v>1</v>
      </c>
      <c r="AE2598" t="b">
        <v>1</v>
      </c>
      <c r="AF2598" t="b">
        <v>0</v>
      </c>
      <c r="AG2598" t="b">
        <v>1</v>
      </c>
      <c r="AH2598" t="b">
        <v>0</v>
      </c>
      <c r="AI2598" t="b">
        <v>1</v>
      </c>
      <c r="AJ2598" t="b">
        <v>1</v>
      </c>
      <c r="AK2598" t="b">
        <v>0</v>
      </c>
      <c r="AL2598" t="b">
        <v>1</v>
      </c>
      <c r="AM2598" t="b">
        <v>0</v>
      </c>
    </row>
    <row r="2599" spans="1:39" ht="14.4" hidden="1" x14ac:dyDescent="0.3">
      <c r="A2599" t="s">
        <v>2715</v>
      </c>
      <c r="B2599">
        <v>2018</v>
      </c>
      <c r="C2599" t="s">
        <v>154</v>
      </c>
      <c r="D2599" t="s">
        <v>24</v>
      </c>
      <c r="E2599" t="s">
        <v>81</v>
      </c>
      <c r="F2599" t="s">
        <v>5172</v>
      </c>
      <c r="G2599" t="s">
        <v>41</v>
      </c>
      <c r="H2599" t="s">
        <v>69</v>
      </c>
      <c r="I2599" t="s">
        <v>83</v>
      </c>
      <c r="J2599" t="b">
        <v>0</v>
      </c>
      <c r="L2599">
        <v>0.17</v>
      </c>
      <c r="M2599" t="s">
        <v>7857</v>
      </c>
      <c r="O2599">
        <v>67772</v>
      </c>
      <c r="P2599">
        <v>0.67</v>
      </c>
      <c r="Q2599">
        <v>0.65</v>
      </c>
      <c r="R2599" t="b">
        <v>0</v>
      </c>
      <c r="S2599" t="s">
        <v>40</v>
      </c>
      <c r="T2599">
        <v>2</v>
      </c>
      <c r="U2599" t="s">
        <v>2314</v>
      </c>
      <c r="V2599" t="b">
        <v>1</v>
      </c>
      <c r="W2599" t="b">
        <v>0</v>
      </c>
      <c r="X2599" t="b">
        <v>1</v>
      </c>
      <c r="Y2599" t="b">
        <v>0</v>
      </c>
      <c r="Z2599" t="b">
        <v>1</v>
      </c>
      <c r="AA2599" t="b">
        <v>1</v>
      </c>
      <c r="AB2599" t="b">
        <v>0</v>
      </c>
      <c r="AC2599" t="b">
        <v>1</v>
      </c>
      <c r="AD2599" t="b">
        <v>0</v>
      </c>
      <c r="AE2599" t="b">
        <v>1</v>
      </c>
      <c r="AF2599" t="b">
        <v>0</v>
      </c>
      <c r="AG2599" t="b">
        <v>0</v>
      </c>
      <c r="AH2599" t="b">
        <v>0</v>
      </c>
      <c r="AI2599" t="b">
        <v>0</v>
      </c>
      <c r="AJ2599" t="b">
        <v>0</v>
      </c>
      <c r="AK2599" t="b">
        <v>0</v>
      </c>
      <c r="AL2599" t="b">
        <v>0</v>
      </c>
      <c r="AM2599" t="b">
        <v>0</v>
      </c>
    </row>
    <row r="2600" spans="1:39" ht="14.4" hidden="1" x14ac:dyDescent="0.3">
      <c r="A2600" t="s">
        <v>2716</v>
      </c>
      <c r="B2600">
        <v>2018</v>
      </c>
      <c r="C2600" t="s">
        <v>107</v>
      </c>
      <c r="D2600" t="s">
        <v>15</v>
      </c>
      <c r="E2600" t="s">
        <v>16</v>
      </c>
      <c r="F2600" t="s">
        <v>5169</v>
      </c>
      <c r="G2600" t="s">
        <v>55</v>
      </c>
      <c r="H2600" t="s">
        <v>27</v>
      </c>
      <c r="I2600" t="s">
        <v>98</v>
      </c>
      <c r="J2600" t="b">
        <v>0</v>
      </c>
      <c r="L2600">
        <v>0.05</v>
      </c>
      <c r="M2600" t="s">
        <v>7856</v>
      </c>
      <c r="O2600">
        <v>40939</v>
      </c>
      <c r="P2600">
        <v>4.17</v>
      </c>
      <c r="Q2600">
        <v>0.88</v>
      </c>
      <c r="R2600" t="b">
        <v>0</v>
      </c>
      <c r="S2600" t="s">
        <v>40</v>
      </c>
      <c r="T2600">
        <v>15</v>
      </c>
      <c r="U2600" t="s">
        <v>2314</v>
      </c>
      <c r="V2600" t="b">
        <v>1</v>
      </c>
      <c r="W2600" t="b">
        <v>0</v>
      </c>
      <c r="X2600" t="b">
        <v>0</v>
      </c>
      <c r="Y2600" t="b">
        <v>1</v>
      </c>
      <c r="Z2600" t="b">
        <v>1</v>
      </c>
      <c r="AA2600" t="b">
        <v>1</v>
      </c>
      <c r="AB2600" t="b">
        <v>0</v>
      </c>
      <c r="AC2600" t="b">
        <v>0</v>
      </c>
      <c r="AD2600" t="b">
        <v>0</v>
      </c>
      <c r="AE2600" t="b">
        <v>0</v>
      </c>
      <c r="AF2600" t="b">
        <v>0</v>
      </c>
      <c r="AG2600" t="b">
        <v>0</v>
      </c>
      <c r="AH2600" t="b">
        <v>0</v>
      </c>
      <c r="AI2600" t="b">
        <v>0</v>
      </c>
      <c r="AJ2600" t="b">
        <v>0</v>
      </c>
      <c r="AK2600" t="b">
        <v>0</v>
      </c>
      <c r="AL2600" t="b">
        <v>0</v>
      </c>
      <c r="AM2600" t="b">
        <v>0</v>
      </c>
    </row>
    <row r="2601" spans="1:39" ht="14.4" hidden="1" x14ac:dyDescent="0.3">
      <c r="A2601" s="15" t="s">
        <v>2717</v>
      </c>
      <c r="B2601">
        <v>2018</v>
      </c>
      <c r="C2601" t="s">
        <v>112</v>
      </c>
      <c r="D2601" t="s">
        <v>113</v>
      </c>
      <c r="E2601" t="s">
        <v>25</v>
      </c>
      <c r="F2601" t="s">
        <v>5169</v>
      </c>
      <c r="G2601" t="s">
        <v>26</v>
      </c>
      <c r="H2601" t="s">
        <v>91</v>
      </c>
      <c r="I2601" t="s">
        <v>28</v>
      </c>
      <c r="J2601" t="b">
        <v>0</v>
      </c>
      <c r="L2601">
        <v>0.18</v>
      </c>
      <c r="M2601" t="s">
        <v>7855</v>
      </c>
      <c r="O2601">
        <v>76870</v>
      </c>
      <c r="P2601">
        <v>2.25</v>
      </c>
      <c r="Q2601">
        <v>0.68</v>
      </c>
      <c r="R2601" t="b">
        <v>0</v>
      </c>
      <c r="S2601" t="s">
        <v>40</v>
      </c>
      <c r="T2601">
        <v>17</v>
      </c>
      <c r="U2601" t="s">
        <v>2314</v>
      </c>
      <c r="V2601" t="b">
        <v>1</v>
      </c>
      <c r="W2601" t="b">
        <v>1</v>
      </c>
      <c r="X2601" t="b">
        <v>0</v>
      </c>
      <c r="Y2601" t="b">
        <v>0</v>
      </c>
      <c r="Z2601" t="b">
        <v>1</v>
      </c>
      <c r="AA2601" t="b">
        <v>0</v>
      </c>
      <c r="AB2601" t="b">
        <v>0</v>
      </c>
      <c r="AC2601" t="b">
        <v>0</v>
      </c>
      <c r="AD2601" t="b">
        <v>1</v>
      </c>
      <c r="AE2601" t="b">
        <v>0</v>
      </c>
      <c r="AF2601" t="b">
        <v>0</v>
      </c>
      <c r="AG2601" t="b">
        <v>0</v>
      </c>
      <c r="AH2601" t="b">
        <v>0</v>
      </c>
      <c r="AI2601" t="b">
        <v>0</v>
      </c>
      <c r="AJ2601" t="b">
        <v>0</v>
      </c>
      <c r="AK2601" t="b">
        <v>0</v>
      </c>
      <c r="AL2601" t="b">
        <v>0</v>
      </c>
      <c r="AM2601" t="b">
        <v>0</v>
      </c>
    </row>
    <row r="2602" spans="1:39" ht="14.4" hidden="1" x14ac:dyDescent="0.3">
      <c r="A2602" t="s">
        <v>2718</v>
      </c>
      <c r="B2602">
        <v>2018</v>
      </c>
      <c r="C2602" t="s">
        <v>73</v>
      </c>
      <c r="D2602" t="s">
        <v>15</v>
      </c>
      <c r="E2602" t="s">
        <v>97</v>
      </c>
      <c r="F2602" t="s">
        <v>5181</v>
      </c>
      <c r="G2602" t="s">
        <v>55</v>
      </c>
      <c r="H2602" t="s">
        <v>42</v>
      </c>
      <c r="I2602" t="s">
        <v>98</v>
      </c>
      <c r="J2602" t="b">
        <v>0</v>
      </c>
      <c r="L2602">
        <v>0.02</v>
      </c>
      <c r="M2602" t="s">
        <v>7854</v>
      </c>
      <c r="O2602">
        <v>42657</v>
      </c>
      <c r="P2602">
        <v>-2.4</v>
      </c>
      <c r="Q2602">
        <v>0.67</v>
      </c>
      <c r="R2602" t="b">
        <v>0</v>
      </c>
      <c r="S2602" t="s">
        <v>35</v>
      </c>
      <c r="T2602">
        <v>19</v>
      </c>
      <c r="U2602" t="s">
        <v>2314</v>
      </c>
      <c r="V2602" t="b">
        <v>1</v>
      </c>
      <c r="W2602" t="b">
        <v>0</v>
      </c>
      <c r="X2602" t="b">
        <v>1</v>
      </c>
      <c r="Y2602" t="b">
        <v>1</v>
      </c>
      <c r="Z2602" t="b">
        <v>1</v>
      </c>
      <c r="AA2602" t="b">
        <v>0</v>
      </c>
      <c r="AB2602" t="b">
        <v>0</v>
      </c>
      <c r="AC2602" t="b">
        <v>0</v>
      </c>
      <c r="AD2602" t="b">
        <v>0</v>
      </c>
      <c r="AE2602" t="b">
        <v>0</v>
      </c>
      <c r="AF2602" t="b">
        <v>0</v>
      </c>
      <c r="AG2602" t="b">
        <v>0</v>
      </c>
      <c r="AH2602" t="b">
        <v>0</v>
      </c>
      <c r="AI2602" t="b">
        <v>0</v>
      </c>
      <c r="AJ2602" t="b">
        <v>0</v>
      </c>
      <c r="AK2602" t="b">
        <v>0</v>
      </c>
      <c r="AL2602" t="b">
        <v>0</v>
      </c>
      <c r="AM2602" t="b">
        <v>0</v>
      </c>
    </row>
    <row r="2603" spans="1:39" ht="14.4" hidden="1" x14ac:dyDescent="0.3">
      <c r="A2603" t="s">
        <v>2719</v>
      </c>
      <c r="B2603">
        <v>2018</v>
      </c>
      <c r="C2603" t="s">
        <v>67</v>
      </c>
      <c r="D2603" t="s">
        <v>68</v>
      </c>
      <c r="E2603" t="s">
        <v>39</v>
      </c>
      <c r="F2603" t="s">
        <v>5172</v>
      </c>
      <c r="G2603" t="s">
        <v>65</v>
      </c>
      <c r="H2603" t="s">
        <v>60</v>
      </c>
      <c r="I2603" t="s">
        <v>61</v>
      </c>
      <c r="J2603" t="b">
        <v>0</v>
      </c>
      <c r="L2603">
        <v>7.0000000000000007E-2</v>
      </c>
      <c r="M2603" t="s">
        <v>7853</v>
      </c>
      <c r="O2603">
        <v>88624</v>
      </c>
      <c r="P2603">
        <v>1.39</v>
      </c>
      <c r="Q2603">
        <v>0.74</v>
      </c>
      <c r="R2603" t="b">
        <v>0</v>
      </c>
      <c r="S2603" t="s">
        <v>35</v>
      </c>
      <c r="T2603">
        <v>7</v>
      </c>
      <c r="U2603" t="s">
        <v>2314</v>
      </c>
      <c r="V2603" t="b">
        <v>0</v>
      </c>
      <c r="W2603" t="b">
        <v>0</v>
      </c>
      <c r="X2603" t="b">
        <v>0</v>
      </c>
      <c r="Y2603" t="b">
        <v>0</v>
      </c>
      <c r="Z2603" t="b">
        <v>0</v>
      </c>
      <c r="AA2603" t="b">
        <v>0</v>
      </c>
      <c r="AB2603" t="b">
        <v>1</v>
      </c>
      <c r="AC2603" t="b">
        <v>1</v>
      </c>
      <c r="AD2603" t="b">
        <v>0</v>
      </c>
      <c r="AE2603" t="b">
        <v>1</v>
      </c>
      <c r="AF2603" t="b">
        <v>0</v>
      </c>
      <c r="AG2603" t="b">
        <v>0</v>
      </c>
      <c r="AH2603" t="b">
        <v>0</v>
      </c>
      <c r="AI2603" t="b">
        <v>0</v>
      </c>
      <c r="AJ2603" t="b">
        <v>0</v>
      </c>
      <c r="AK2603" t="b">
        <v>0</v>
      </c>
      <c r="AL2603" t="b">
        <v>0</v>
      </c>
      <c r="AM2603" t="b">
        <v>0</v>
      </c>
    </row>
    <row r="2604" spans="1:39" ht="14.4" hidden="1" x14ac:dyDescent="0.3">
      <c r="A2604" t="s">
        <v>2720</v>
      </c>
      <c r="B2604">
        <v>2018</v>
      </c>
      <c r="C2604" t="s">
        <v>177</v>
      </c>
      <c r="D2604" t="s">
        <v>38</v>
      </c>
      <c r="E2604" t="s">
        <v>45</v>
      </c>
      <c r="F2604" t="s">
        <v>5176</v>
      </c>
      <c r="G2604" t="s">
        <v>93</v>
      </c>
      <c r="H2604" t="s">
        <v>34</v>
      </c>
      <c r="I2604" t="s">
        <v>19</v>
      </c>
      <c r="J2604" t="b">
        <v>0</v>
      </c>
      <c r="L2604">
        <v>0.04</v>
      </c>
      <c r="M2604" t="s">
        <v>7852</v>
      </c>
      <c r="O2604">
        <v>41614</v>
      </c>
      <c r="P2604">
        <v>0.99</v>
      </c>
      <c r="Q2604">
        <v>0.61</v>
      </c>
      <c r="R2604" t="b">
        <v>0</v>
      </c>
      <c r="S2604" t="s">
        <v>35</v>
      </c>
      <c r="T2604">
        <v>15</v>
      </c>
      <c r="U2604" t="s">
        <v>2314</v>
      </c>
      <c r="V2604" t="b">
        <v>1</v>
      </c>
      <c r="W2604" t="b">
        <v>0</v>
      </c>
      <c r="X2604" t="b">
        <v>1</v>
      </c>
      <c r="Y2604" t="b">
        <v>1</v>
      </c>
      <c r="Z2604" t="b">
        <v>1</v>
      </c>
      <c r="AA2604" t="b">
        <v>0</v>
      </c>
      <c r="AB2604" t="b">
        <v>1</v>
      </c>
      <c r="AC2604" t="b">
        <v>0</v>
      </c>
      <c r="AD2604" t="b">
        <v>0</v>
      </c>
      <c r="AE2604" t="b">
        <v>0</v>
      </c>
      <c r="AF2604" t="b">
        <v>0</v>
      </c>
      <c r="AG2604" t="b">
        <v>0</v>
      </c>
      <c r="AH2604" t="b">
        <v>0</v>
      </c>
      <c r="AI2604" t="b">
        <v>0</v>
      </c>
      <c r="AJ2604" t="b">
        <v>0</v>
      </c>
      <c r="AK2604" t="b">
        <v>0</v>
      </c>
      <c r="AL2604" t="b">
        <v>0</v>
      </c>
      <c r="AM2604" t="b">
        <v>0</v>
      </c>
    </row>
    <row r="2605" spans="1:39" ht="14.4" hidden="1" x14ac:dyDescent="0.3">
      <c r="A2605" t="s">
        <v>2721</v>
      </c>
      <c r="B2605">
        <v>2018</v>
      </c>
      <c r="C2605" t="s">
        <v>126</v>
      </c>
      <c r="D2605" t="s">
        <v>68</v>
      </c>
      <c r="E2605" t="s">
        <v>54</v>
      </c>
      <c r="F2605" t="s">
        <v>40</v>
      </c>
      <c r="G2605" t="s">
        <v>93</v>
      </c>
      <c r="H2605" t="s">
        <v>42</v>
      </c>
      <c r="I2605" t="s">
        <v>19</v>
      </c>
      <c r="J2605" t="b">
        <v>0</v>
      </c>
      <c r="L2605">
        <v>0.01</v>
      </c>
      <c r="M2605" t="s">
        <v>7851</v>
      </c>
      <c r="O2605">
        <v>97040</v>
      </c>
      <c r="P2605">
        <v>2.82</v>
      </c>
      <c r="Q2605">
        <v>0.65</v>
      </c>
      <c r="R2605" t="b">
        <v>0</v>
      </c>
      <c r="S2605" t="s">
        <v>35</v>
      </c>
      <c r="T2605">
        <v>6</v>
      </c>
      <c r="U2605" t="s">
        <v>2314</v>
      </c>
      <c r="V2605" t="b">
        <v>0</v>
      </c>
      <c r="W2605" t="b">
        <v>1</v>
      </c>
      <c r="X2605" t="b">
        <v>0</v>
      </c>
      <c r="Y2605" t="b">
        <v>1</v>
      </c>
      <c r="Z2605" t="b">
        <v>1</v>
      </c>
      <c r="AA2605" t="b">
        <v>0</v>
      </c>
      <c r="AB2605" t="b">
        <v>1</v>
      </c>
      <c r="AC2605" t="b">
        <v>1</v>
      </c>
      <c r="AD2605" t="b">
        <v>0</v>
      </c>
      <c r="AE2605" t="b">
        <v>1</v>
      </c>
      <c r="AF2605" t="b">
        <v>0</v>
      </c>
      <c r="AG2605" t="b">
        <v>0</v>
      </c>
      <c r="AH2605" t="b">
        <v>0</v>
      </c>
      <c r="AI2605" t="b">
        <v>0</v>
      </c>
      <c r="AJ2605" t="b">
        <v>0</v>
      </c>
      <c r="AK2605" t="b">
        <v>0</v>
      </c>
      <c r="AL2605" t="b">
        <v>0</v>
      </c>
      <c r="AM2605" t="b">
        <v>0</v>
      </c>
    </row>
    <row r="2606" spans="1:39" ht="14.4" hidden="1" x14ac:dyDescent="0.3">
      <c r="A2606" t="s">
        <v>2722</v>
      </c>
      <c r="B2606">
        <v>2018</v>
      </c>
      <c r="C2606" t="s">
        <v>126</v>
      </c>
      <c r="D2606" t="s">
        <v>68</v>
      </c>
      <c r="E2606" t="s">
        <v>25</v>
      </c>
      <c r="F2606" t="s">
        <v>5172</v>
      </c>
      <c r="G2606" t="s">
        <v>26</v>
      </c>
      <c r="H2606" t="s">
        <v>27</v>
      </c>
      <c r="I2606" t="s">
        <v>28</v>
      </c>
      <c r="J2606" t="b">
        <v>0</v>
      </c>
      <c r="L2606">
        <v>0.09</v>
      </c>
      <c r="M2606" t="s">
        <v>6014</v>
      </c>
      <c r="O2606">
        <v>89757</v>
      </c>
      <c r="P2606">
        <v>-2.89</v>
      </c>
      <c r="Q2606">
        <v>0.85</v>
      </c>
      <c r="R2606" t="b">
        <v>0</v>
      </c>
      <c r="S2606" t="s">
        <v>20</v>
      </c>
      <c r="T2606">
        <v>4</v>
      </c>
      <c r="U2606" t="s">
        <v>2314</v>
      </c>
      <c r="V2606" t="b">
        <v>1</v>
      </c>
      <c r="W2606" t="b">
        <v>0</v>
      </c>
      <c r="X2606" t="b">
        <v>1</v>
      </c>
      <c r="Y2606" t="b">
        <v>0</v>
      </c>
      <c r="Z2606" t="b">
        <v>1</v>
      </c>
      <c r="AA2606" t="b">
        <v>0</v>
      </c>
      <c r="AB2606" t="b">
        <v>0</v>
      </c>
      <c r="AC2606" t="b">
        <v>0</v>
      </c>
      <c r="AD2606" t="b">
        <v>0</v>
      </c>
      <c r="AE2606" t="b">
        <v>1</v>
      </c>
      <c r="AF2606" t="b">
        <v>0</v>
      </c>
      <c r="AG2606" t="b">
        <v>0</v>
      </c>
      <c r="AH2606" t="b">
        <v>0</v>
      </c>
      <c r="AI2606" t="b">
        <v>0</v>
      </c>
      <c r="AJ2606" t="b">
        <v>0</v>
      </c>
      <c r="AK2606" t="b">
        <v>0</v>
      </c>
      <c r="AL2606" t="b">
        <v>0</v>
      </c>
      <c r="AM2606" t="b">
        <v>0</v>
      </c>
    </row>
    <row r="2607" spans="1:39" ht="14.4" hidden="1" x14ac:dyDescent="0.3">
      <c r="A2607" t="s">
        <v>2723</v>
      </c>
      <c r="B2607">
        <v>2018</v>
      </c>
      <c r="C2607" t="s">
        <v>112</v>
      </c>
      <c r="D2607" t="s">
        <v>113</v>
      </c>
      <c r="E2607" t="s">
        <v>81</v>
      </c>
      <c r="F2607" t="s">
        <v>5176</v>
      </c>
      <c r="G2607" t="s">
        <v>86</v>
      </c>
      <c r="H2607" t="s">
        <v>94</v>
      </c>
      <c r="I2607" t="s">
        <v>83</v>
      </c>
      <c r="J2607" t="b">
        <v>0</v>
      </c>
      <c r="L2607">
        <v>0.01</v>
      </c>
      <c r="M2607" t="s">
        <v>7850</v>
      </c>
      <c r="O2607">
        <v>91477</v>
      </c>
      <c r="P2607">
        <v>-3.7</v>
      </c>
      <c r="Q2607">
        <v>0.69</v>
      </c>
      <c r="R2607" t="b">
        <v>0</v>
      </c>
      <c r="S2607" t="s">
        <v>20</v>
      </c>
      <c r="T2607">
        <v>13</v>
      </c>
      <c r="U2607" t="s">
        <v>2314</v>
      </c>
      <c r="V2607" t="b">
        <v>1</v>
      </c>
      <c r="W2607" t="b">
        <v>1</v>
      </c>
      <c r="X2607" t="b">
        <v>1</v>
      </c>
      <c r="Y2607" t="b">
        <v>0</v>
      </c>
      <c r="Z2607" t="b">
        <v>1</v>
      </c>
      <c r="AA2607" t="b">
        <v>1</v>
      </c>
      <c r="AB2607" t="b">
        <v>1</v>
      </c>
      <c r="AC2607" t="b">
        <v>0</v>
      </c>
      <c r="AD2607" t="b">
        <v>0</v>
      </c>
      <c r="AE2607" t="b">
        <v>0</v>
      </c>
      <c r="AF2607" t="b">
        <v>0</v>
      </c>
      <c r="AG2607" t="b">
        <v>0</v>
      </c>
      <c r="AH2607" t="b">
        <v>0</v>
      </c>
      <c r="AI2607" t="b">
        <v>0</v>
      </c>
      <c r="AJ2607" t="b">
        <v>0</v>
      </c>
      <c r="AK2607" t="b">
        <v>0</v>
      </c>
      <c r="AL2607" t="b">
        <v>0</v>
      </c>
      <c r="AM2607" t="b">
        <v>0</v>
      </c>
    </row>
    <row r="2608" spans="1:39" ht="14.4" hidden="1" x14ac:dyDescent="0.3">
      <c r="A2608" s="15" t="s">
        <v>2724</v>
      </c>
      <c r="B2608">
        <v>2018</v>
      </c>
      <c r="C2608" t="s">
        <v>129</v>
      </c>
      <c r="D2608" t="s">
        <v>58</v>
      </c>
      <c r="E2608" t="s">
        <v>32</v>
      </c>
      <c r="F2608" t="s">
        <v>5169</v>
      </c>
      <c r="G2608" t="s">
        <v>46</v>
      </c>
      <c r="H2608" t="s">
        <v>18</v>
      </c>
      <c r="I2608" t="s">
        <v>83</v>
      </c>
      <c r="J2608" t="b">
        <v>0</v>
      </c>
      <c r="L2608">
        <v>0.04</v>
      </c>
      <c r="M2608" t="s">
        <v>7849</v>
      </c>
      <c r="O2608">
        <v>25071</v>
      </c>
      <c r="P2608">
        <v>2.63</v>
      </c>
      <c r="Q2608">
        <v>0.78</v>
      </c>
      <c r="R2608" t="b">
        <v>0</v>
      </c>
      <c r="S2608" t="s">
        <v>35</v>
      </c>
      <c r="T2608">
        <v>3</v>
      </c>
      <c r="U2608" t="s">
        <v>2314</v>
      </c>
      <c r="V2608" t="b">
        <v>0</v>
      </c>
      <c r="W2608" t="b">
        <v>0</v>
      </c>
      <c r="X2608" t="b">
        <v>0</v>
      </c>
      <c r="Y2608" t="b">
        <v>1</v>
      </c>
      <c r="Z2608" t="b">
        <v>1</v>
      </c>
      <c r="AA2608" t="b">
        <v>1</v>
      </c>
      <c r="AB2608" t="b">
        <v>1</v>
      </c>
      <c r="AC2608" t="b">
        <v>0</v>
      </c>
      <c r="AD2608" t="b">
        <v>0</v>
      </c>
      <c r="AE2608" t="b">
        <v>0</v>
      </c>
      <c r="AF2608" t="b">
        <v>0</v>
      </c>
      <c r="AG2608" t="b">
        <v>0</v>
      </c>
      <c r="AH2608" t="b">
        <v>0</v>
      </c>
      <c r="AI2608" t="b">
        <v>0</v>
      </c>
      <c r="AJ2608" t="b">
        <v>0</v>
      </c>
      <c r="AK2608" t="b">
        <v>0</v>
      </c>
      <c r="AL2608" t="b">
        <v>0</v>
      </c>
      <c r="AM2608" t="b">
        <v>0</v>
      </c>
    </row>
    <row r="2609" spans="1:39" ht="14.4" hidden="1" x14ac:dyDescent="0.3">
      <c r="A2609" t="s">
        <v>2725</v>
      </c>
      <c r="B2609">
        <v>2018</v>
      </c>
      <c r="C2609" t="s">
        <v>44</v>
      </c>
      <c r="D2609" t="s">
        <v>31</v>
      </c>
      <c r="E2609" t="s">
        <v>45</v>
      </c>
      <c r="F2609" t="s">
        <v>5172</v>
      </c>
      <c r="G2609" t="s">
        <v>93</v>
      </c>
      <c r="H2609" t="s">
        <v>91</v>
      </c>
      <c r="I2609" t="s">
        <v>83</v>
      </c>
      <c r="J2609" t="b">
        <v>0</v>
      </c>
      <c r="L2609">
        <v>0.08</v>
      </c>
      <c r="M2609" t="s">
        <v>7848</v>
      </c>
      <c r="O2609">
        <v>21533</v>
      </c>
      <c r="P2609">
        <v>-1.66</v>
      </c>
      <c r="Q2609">
        <v>0.74</v>
      </c>
      <c r="R2609" t="b">
        <v>0</v>
      </c>
      <c r="S2609" t="s">
        <v>40</v>
      </c>
      <c r="T2609">
        <v>0</v>
      </c>
      <c r="U2609" t="s">
        <v>2314</v>
      </c>
      <c r="V2609" t="b">
        <v>0</v>
      </c>
      <c r="W2609" t="b">
        <v>1</v>
      </c>
      <c r="X2609" t="b">
        <v>0</v>
      </c>
      <c r="Y2609" t="b">
        <v>1</v>
      </c>
      <c r="Z2609" t="b">
        <v>1</v>
      </c>
      <c r="AA2609" t="b">
        <v>1</v>
      </c>
      <c r="AB2609" t="b">
        <v>0</v>
      </c>
      <c r="AC2609" t="b">
        <v>1</v>
      </c>
      <c r="AD2609" t="b">
        <v>0</v>
      </c>
      <c r="AE2609" t="b">
        <v>1</v>
      </c>
      <c r="AF2609" t="b">
        <v>0</v>
      </c>
      <c r="AG2609" t="b">
        <v>0</v>
      </c>
      <c r="AH2609" t="b">
        <v>0</v>
      </c>
      <c r="AI2609" t="b">
        <v>0</v>
      </c>
      <c r="AJ2609" t="b">
        <v>0</v>
      </c>
      <c r="AK2609" t="b">
        <v>0</v>
      </c>
      <c r="AL2609" t="b">
        <v>0</v>
      </c>
      <c r="AM2609" t="b">
        <v>0</v>
      </c>
    </row>
    <row r="2610" spans="1:39" ht="14.4" hidden="1" x14ac:dyDescent="0.3">
      <c r="A2610" t="s">
        <v>2726</v>
      </c>
      <c r="B2610">
        <v>2018</v>
      </c>
      <c r="C2610" t="s">
        <v>137</v>
      </c>
      <c r="D2610" t="s">
        <v>77</v>
      </c>
      <c r="E2610" t="s">
        <v>97</v>
      </c>
      <c r="F2610" t="s">
        <v>5181</v>
      </c>
      <c r="G2610" t="s">
        <v>41</v>
      </c>
      <c r="H2610" t="s">
        <v>60</v>
      </c>
      <c r="I2610" t="s">
        <v>28</v>
      </c>
      <c r="J2610" t="b">
        <v>1</v>
      </c>
      <c r="K2610" t="s">
        <v>6278</v>
      </c>
      <c r="L2610">
        <v>0.56000000000000005</v>
      </c>
      <c r="M2610" t="s">
        <v>7847</v>
      </c>
      <c r="N2610" t="s">
        <v>6278</v>
      </c>
      <c r="O2610">
        <v>103913</v>
      </c>
      <c r="P2610">
        <v>15.72</v>
      </c>
      <c r="Q2610">
        <v>0.33</v>
      </c>
      <c r="R2610" t="b">
        <v>1</v>
      </c>
      <c r="S2610" t="s">
        <v>20</v>
      </c>
      <c r="T2610">
        <v>6</v>
      </c>
      <c r="U2610" t="s">
        <v>2314</v>
      </c>
      <c r="V2610" t="b">
        <v>1</v>
      </c>
      <c r="W2610" t="b">
        <v>0</v>
      </c>
      <c r="X2610" t="b">
        <v>1</v>
      </c>
      <c r="Y2610" t="b">
        <v>0</v>
      </c>
      <c r="Z2610" t="b">
        <v>0</v>
      </c>
      <c r="AA2610" t="b">
        <v>1</v>
      </c>
      <c r="AB2610" t="b">
        <v>1</v>
      </c>
      <c r="AC2610" t="b">
        <v>1</v>
      </c>
      <c r="AD2610" t="b">
        <v>1</v>
      </c>
      <c r="AE2610" t="b">
        <v>0</v>
      </c>
      <c r="AF2610" t="b">
        <v>0</v>
      </c>
      <c r="AG2610" t="b">
        <v>0</v>
      </c>
      <c r="AH2610" t="b">
        <v>0</v>
      </c>
      <c r="AI2610" t="b">
        <v>0</v>
      </c>
      <c r="AJ2610" t="b">
        <v>1</v>
      </c>
      <c r="AK2610" t="b">
        <v>0</v>
      </c>
      <c r="AL2610" t="b">
        <v>1</v>
      </c>
      <c r="AM2610" t="b">
        <v>0</v>
      </c>
    </row>
    <row r="2611" spans="1:39" ht="14.4" hidden="1" x14ac:dyDescent="0.3">
      <c r="A2611" t="s">
        <v>2727</v>
      </c>
      <c r="B2611">
        <v>2018</v>
      </c>
      <c r="C2611" t="s">
        <v>150</v>
      </c>
      <c r="D2611" t="s">
        <v>90</v>
      </c>
      <c r="E2611" t="s">
        <v>74</v>
      </c>
      <c r="F2611" t="s">
        <v>5181</v>
      </c>
      <c r="G2611" t="s">
        <v>33</v>
      </c>
      <c r="H2611" t="s">
        <v>91</v>
      </c>
      <c r="I2611" t="s">
        <v>83</v>
      </c>
      <c r="J2611" t="b">
        <v>1</v>
      </c>
      <c r="K2611" t="s">
        <v>7846</v>
      </c>
      <c r="L2611">
        <v>0.65</v>
      </c>
      <c r="M2611" t="s">
        <v>7275</v>
      </c>
      <c r="N2611" t="s">
        <v>7846</v>
      </c>
      <c r="O2611">
        <v>90547</v>
      </c>
      <c r="P2611">
        <v>11.39</v>
      </c>
      <c r="Q2611">
        <v>0.24</v>
      </c>
      <c r="R2611" t="b">
        <v>1</v>
      </c>
      <c r="S2611" t="s">
        <v>20</v>
      </c>
      <c r="T2611">
        <v>19</v>
      </c>
      <c r="U2611" t="s">
        <v>2314</v>
      </c>
      <c r="V2611" t="b">
        <v>0</v>
      </c>
      <c r="W2611" t="b">
        <v>0</v>
      </c>
      <c r="X2611" t="b">
        <v>1</v>
      </c>
      <c r="Y2611" t="b">
        <v>0</v>
      </c>
      <c r="Z2611" t="b">
        <v>0</v>
      </c>
      <c r="AA2611" t="b">
        <v>1</v>
      </c>
      <c r="AB2611" t="b">
        <v>0</v>
      </c>
      <c r="AC2611" t="b">
        <v>0</v>
      </c>
      <c r="AD2611" t="b">
        <v>1</v>
      </c>
      <c r="AE2611" t="b">
        <v>0</v>
      </c>
      <c r="AF2611" t="b">
        <v>0</v>
      </c>
      <c r="AG2611" t="b">
        <v>0</v>
      </c>
      <c r="AH2611" t="b">
        <v>0</v>
      </c>
      <c r="AI2611" t="b">
        <v>1</v>
      </c>
      <c r="AJ2611" t="b">
        <v>1</v>
      </c>
      <c r="AK2611" t="b">
        <v>0</v>
      </c>
      <c r="AL2611" t="b">
        <v>1</v>
      </c>
      <c r="AM2611" t="b">
        <v>1</v>
      </c>
    </row>
    <row r="2612" spans="1:39" ht="14.4" hidden="1" x14ac:dyDescent="0.3">
      <c r="A2612" t="s">
        <v>2728</v>
      </c>
      <c r="B2612">
        <v>2018</v>
      </c>
      <c r="C2612" t="s">
        <v>67</v>
      </c>
      <c r="D2612" t="s">
        <v>68</v>
      </c>
      <c r="E2612" t="s">
        <v>32</v>
      </c>
      <c r="F2612" t="s">
        <v>5176</v>
      </c>
      <c r="G2612" t="s">
        <v>41</v>
      </c>
      <c r="H2612" t="s">
        <v>94</v>
      </c>
      <c r="I2612" t="s">
        <v>49</v>
      </c>
      <c r="J2612" t="b">
        <v>0</v>
      </c>
      <c r="L2612">
        <v>0.17</v>
      </c>
      <c r="M2612" t="s">
        <v>7845</v>
      </c>
      <c r="O2612">
        <v>92528</v>
      </c>
      <c r="P2612">
        <v>2.2599999999999998</v>
      </c>
      <c r="Q2612">
        <v>0.8</v>
      </c>
      <c r="R2612" t="b">
        <v>0</v>
      </c>
      <c r="S2612" t="s">
        <v>35</v>
      </c>
      <c r="T2612">
        <v>0</v>
      </c>
      <c r="U2612" t="s">
        <v>2314</v>
      </c>
      <c r="V2612" t="b">
        <v>1</v>
      </c>
      <c r="W2612" t="b">
        <v>0</v>
      </c>
      <c r="X2612" t="b">
        <v>1</v>
      </c>
      <c r="Y2612" t="b">
        <v>1</v>
      </c>
      <c r="Z2612" t="b">
        <v>1</v>
      </c>
      <c r="AA2612" t="b">
        <v>0</v>
      </c>
      <c r="AB2612" t="b">
        <v>1</v>
      </c>
      <c r="AC2612" t="b">
        <v>0</v>
      </c>
      <c r="AD2612" t="b">
        <v>0</v>
      </c>
      <c r="AE2612" t="b">
        <v>1</v>
      </c>
      <c r="AF2612" t="b">
        <v>0</v>
      </c>
      <c r="AG2612" t="b">
        <v>0</v>
      </c>
      <c r="AH2612" t="b">
        <v>0</v>
      </c>
      <c r="AI2612" t="b">
        <v>0</v>
      </c>
      <c r="AJ2612" t="b">
        <v>0</v>
      </c>
      <c r="AK2612" t="b">
        <v>0</v>
      </c>
      <c r="AL2612" t="b">
        <v>0</v>
      </c>
      <c r="AM2612" t="b">
        <v>0</v>
      </c>
    </row>
    <row r="2613" spans="1:39" ht="14.4" hidden="1" x14ac:dyDescent="0.3">
      <c r="A2613" t="s">
        <v>2729</v>
      </c>
      <c r="B2613">
        <v>2018</v>
      </c>
      <c r="C2613" t="s">
        <v>147</v>
      </c>
      <c r="D2613" t="s">
        <v>68</v>
      </c>
      <c r="E2613" t="s">
        <v>54</v>
      </c>
      <c r="F2613" t="s">
        <v>5176</v>
      </c>
      <c r="G2613" t="s">
        <v>55</v>
      </c>
      <c r="H2613" t="s">
        <v>34</v>
      </c>
      <c r="I2613" t="s">
        <v>19</v>
      </c>
      <c r="J2613" t="b">
        <v>1</v>
      </c>
      <c r="K2613" t="s">
        <v>130</v>
      </c>
      <c r="L2613">
        <v>0.64</v>
      </c>
      <c r="M2613" t="s">
        <v>7844</v>
      </c>
      <c r="N2613" t="s">
        <v>130</v>
      </c>
      <c r="O2613">
        <v>126845</v>
      </c>
      <c r="P2613">
        <v>6</v>
      </c>
      <c r="Q2613">
        <v>0.28999999999999998</v>
      </c>
      <c r="R2613" t="b">
        <v>1</v>
      </c>
      <c r="S2613" t="s">
        <v>20</v>
      </c>
      <c r="T2613">
        <v>10</v>
      </c>
      <c r="U2613" t="s">
        <v>2314</v>
      </c>
      <c r="V2613" t="b">
        <v>0</v>
      </c>
      <c r="W2613" t="b">
        <v>1</v>
      </c>
      <c r="X2613" t="b">
        <v>0</v>
      </c>
      <c r="Y2613" t="b">
        <v>0</v>
      </c>
      <c r="Z2613" t="b">
        <v>1</v>
      </c>
      <c r="AA2613" t="b">
        <v>1</v>
      </c>
      <c r="AB2613" t="b">
        <v>0</v>
      </c>
      <c r="AC2613" t="b">
        <v>0</v>
      </c>
      <c r="AD2613" t="b">
        <v>1</v>
      </c>
      <c r="AE2613" t="b">
        <v>0</v>
      </c>
      <c r="AF2613" t="b">
        <v>0</v>
      </c>
      <c r="AG2613" t="b">
        <v>0</v>
      </c>
      <c r="AH2613" t="b">
        <v>0</v>
      </c>
      <c r="AI2613" t="b">
        <v>0</v>
      </c>
      <c r="AJ2613" t="b">
        <v>0</v>
      </c>
      <c r="AK2613" t="b">
        <v>0</v>
      </c>
      <c r="AL2613" t="b">
        <v>0</v>
      </c>
      <c r="AM2613" t="b">
        <v>1</v>
      </c>
    </row>
    <row r="2614" spans="1:39" ht="14.4" hidden="1" x14ac:dyDescent="0.3">
      <c r="A2614" t="s">
        <v>2730</v>
      </c>
      <c r="B2614">
        <v>2018</v>
      </c>
      <c r="C2614" t="s">
        <v>23</v>
      </c>
      <c r="D2614" t="s">
        <v>24</v>
      </c>
      <c r="E2614" t="s">
        <v>16</v>
      </c>
      <c r="F2614" t="s">
        <v>5169</v>
      </c>
      <c r="G2614" t="s">
        <v>17</v>
      </c>
      <c r="H2614" t="s">
        <v>105</v>
      </c>
      <c r="I2614" t="s">
        <v>49</v>
      </c>
      <c r="J2614" t="b">
        <v>0</v>
      </c>
      <c r="L2614">
        <v>7.0000000000000007E-2</v>
      </c>
      <c r="M2614" t="s">
        <v>7843</v>
      </c>
      <c r="O2614">
        <v>84706</v>
      </c>
      <c r="P2614">
        <v>1.89</v>
      </c>
      <c r="Q2614">
        <v>0.87</v>
      </c>
      <c r="R2614" t="b">
        <v>0</v>
      </c>
      <c r="S2614" t="s">
        <v>40</v>
      </c>
      <c r="T2614">
        <v>14</v>
      </c>
      <c r="U2614" t="s">
        <v>2314</v>
      </c>
      <c r="V2614" t="b">
        <v>1</v>
      </c>
      <c r="W2614" t="b">
        <v>1</v>
      </c>
      <c r="X2614" t="b">
        <v>0</v>
      </c>
      <c r="Y2614" t="b">
        <v>0</v>
      </c>
      <c r="Z2614" t="b">
        <v>1</v>
      </c>
      <c r="AA2614" t="b">
        <v>1</v>
      </c>
      <c r="AB2614" t="b">
        <v>0</v>
      </c>
      <c r="AC2614" t="b">
        <v>1</v>
      </c>
      <c r="AD2614" t="b">
        <v>0</v>
      </c>
      <c r="AE2614" t="b">
        <v>1</v>
      </c>
      <c r="AF2614" t="b">
        <v>0</v>
      </c>
      <c r="AG2614" t="b">
        <v>0</v>
      </c>
      <c r="AH2614" t="b">
        <v>0</v>
      </c>
      <c r="AI2614" t="b">
        <v>0</v>
      </c>
      <c r="AJ2614" t="b">
        <v>0</v>
      </c>
      <c r="AK2614" t="b">
        <v>0</v>
      </c>
      <c r="AL2614" t="b">
        <v>0</v>
      </c>
      <c r="AM2614" t="b">
        <v>0</v>
      </c>
    </row>
    <row r="2615" spans="1:39" ht="14.4" hidden="1" x14ac:dyDescent="0.3">
      <c r="A2615" s="15" t="s">
        <v>2731</v>
      </c>
      <c r="B2615">
        <v>2018</v>
      </c>
      <c r="C2615" t="s">
        <v>150</v>
      </c>
      <c r="D2615" t="s">
        <v>90</v>
      </c>
      <c r="E2615" t="s">
        <v>32</v>
      </c>
      <c r="F2615" t="s">
        <v>5172</v>
      </c>
      <c r="G2615" t="s">
        <v>93</v>
      </c>
      <c r="H2615" t="s">
        <v>60</v>
      </c>
      <c r="I2615" t="s">
        <v>61</v>
      </c>
      <c r="J2615" t="b">
        <v>1</v>
      </c>
      <c r="K2615" t="s">
        <v>7841</v>
      </c>
      <c r="L2615">
        <v>0.72</v>
      </c>
      <c r="M2615" t="s">
        <v>7842</v>
      </c>
      <c r="N2615" t="s">
        <v>7841</v>
      </c>
      <c r="O2615">
        <v>90326</v>
      </c>
      <c r="P2615">
        <v>17.690000000000001</v>
      </c>
      <c r="Q2615">
        <v>0.19</v>
      </c>
      <c r="R2615" t="b">
        <v>1</v>
      </c>
      <c r="S2615" t="s">
        <v>40</v>
      </c>
      <c r="T2615">
        <v>6</v>
      </c>
      <c r="U2615" t="s">
        <v>2314</v>
      </c>
      <c r="V2615" t="b">
        <v>1</v>
      </c>
      <c r="W2615" t="b">
        <v>0</v>
      </c>
      <c r="X2615" t="b">
        <v>1</v>
      </c>
      <c r="Y2615" t="b">
        <v>0</v>
      </c>
      <c r="Z2615" t="b">
        <v>0</v>
      </c>
      <c r="AA2615" t="b">
        <v>1</v>
      </c>
      <c r="AB2615" t="b">
        <v>0</v>
      </c>
      <c r="AC2615" t="b">
        <v>0</v>
      </c>
      <c r="AD2615" t="b">
        <v>1</v>
      </c>
      <c r="AE2615" t="b">
        <v>1</v>
      </c>
      <c r="AF2615" t="b">
        <v>0</v>
      </c>
      <c r="AG2615" t="b">
        <v>1</v>
      </c>
      <c r="AH2615" t="b">
        <v>1</v>
      </c>
      <c r="AI2615" t="b">
        <v>0</v>
      </c>
      <c r="AJ2615" t="b">
        <v>0</v>
      </c>
      <c r="AK2615" t="b">
        <v>0</v>
      </c>
      <c r="AL2615" t="b">
        <v>1</v>
      </c>
      <c r="AM2615" t="b">
        <v>1</v>
      </c>
    </row>
    <row r="2616" spans="1:39" ht="14.4" hidden="1" x14ac:dyDescent="0.3">
      <c r="A2616" t="s">
        <v>2732</v>
      </c>
      <c r="B2616">
        <v>2018</v>
      </c>
      <c r="C2616" t="s">
        <v>76</v>
      </c>
      <c r="D2616" t="s">
        <v>77</v>
      </c>
      <c r="E2616" t="s">
        <v>45</v>
      </c>
      <c r="F2616" t="s">
        <v>5176</v>
      </c>
      <c r="G2616" t="s">
        <v>26</v>
      </c>
      <c r="H2616" t="s">
        <v>69</v>
      </c>
      <c r="I2616" t="s">
        <v>49</v>
      </c>
      <c r="J2616" t="b">
        <v>0</v>
      </c>
      <c r="L2616">
        <v>0.17</v>
      </c>
      <c r="M2616" t="s">
        <v>7840</v>
      </c>
      <c r="O2616">
        <v>68604</v>
      </c>
      <c r="P2616">
        <v>1.04</v>
      </c>
      <c r="Q2616">
        <v>0.73</v>
      </c>
      <c r="R2616" t="b">
        <v>0</v>
      </c>
      <c r="S2616" t="s">
        <v>35</v>
      </c>
      <c r="T2616">
        <v>16</v>
      </c>
      <c r="U2616" t="s">
        <v>2314</v>
      </c>
      <c r="V2616" t="b">
        <v>1</v>
      </c>
      <c r="W2616" t="b">
        <v>1</v>
      </c>
      <c r="X2616" t="b">
        <v>1</v>
      </c>
      <c r="Y2616" t="b">
        <v>0</v>
      </c>
      <c r="Z2616" t="b">
        <v>1</v>
      </c>
      <c r="AA2616" t="b">
        <v>0</v>
      </c>
      <c r="AB2616" t="b">
        <v>1</v>
      </c>
      <c r="AC2616" t="b">
        <v>0</v>
      </c>
      <c r="AD2616" t="b">
        <v>0</v>
      </c>
      <c r="AE2616" t="b">
        <v>1</v>
      </c>
      <c r="AF2616" t="b">
        <v>0</v>
      </c>
      <c r="AG2616" t="b">
        <v>0</v>
      </c>
      <c r="AH2616" t="b">
        <v>0</v>
      </c>
      <c r="AI2616" t="b">
        <v>0</v>
      </c>
      <c r="AJ2616" t="b">
        <v>0</v>
      </c>
      <c r="AK2616" t="b">
        <v>0</v>
      </c>
      <c r="AL2616" t="b">
        <v>0</v>
      </c>
      <c r="AM2616" t="b">
        <v>0</v>
      </c>
    </row>
    <row r="2617" spans="1:39" ht="14.4" hidden="1" x14ac:dyDescent="0.3">
      <c r="A2617" t="s">
        <v>2733</v>
      </c>
      <c r="B2617">
        <v>2018</v>
      </c>
      <c r="C2617" t="s">
        <v>171</v>
      </c>
      <c r="D2617" t="s">
        <v>24</v>
      </c>
      <c r="E2617" t="s">
        <v>59</v>
      </c>
      <c r="F2617" t="s">
        <v>40</v>
      </c>
      <c r="G2617" t="s">
        <v>55</v>
      </c>
      <c r="H2617" t="s">
        <v>34</v>
      </c>
      <c r="I2617" t="s">
        <v>28</v>
      </c>
      <c r="J2617" t="b">
        <v>0</v>
      </c>
      <c r="L2617">
        <v>0.19</v>
      </c>
      <c r="M2617" t="s">
        <v>5256</v>
      </c>
      <c r="O2617">
        <v>81157</v>
      </c>
      <c r="P2617">
        <v>3.97</v>
      </c>
      <c r="Q2617">
        <v>0.61</v>
      </c>
      <c r="R2617" t="b">
        <v>0</v>
      </c>
      <c r="S2617" t="s">
        <v>35</v>
      </c>
      <c r="T2617">
        <v>16</v>
      </c>
      <c r="U2617" t="s">
        <v>2314</v>
      </c>
      <c r="V2617" t="b">
        <v>0</v>
      </c>
      <c r="W2617" t="b">
        <v>1</v>
      </c>
      <c r="X2617" t="b">
        <v>0</v>
      </c>
      <c r="Y2617" t="b">
        <v>0</v>
      </c>
      <c r="Z2617" t="b">
        <v>0</v>
      </c>
      <c r="AA2617" t="b">
        <v>1</v>
      </c>
      <c r="AB2617" t="b">
        <v>0</v>
      </c>
      <c r="AC2617" t="b">
        <v>0</v>
      </c>
      <c r="AD2617" t="b">
        <v>0</v>
      </c>
      <c r="AE2617" t="b">
        <v>1</v>
      </c>
      <c r="AF2617" t="b">
        <v>0</v>
      </c>
      <c r="AG2617" t="b">
        <v>0</v>
      </c>
      <c r="AH2617" t="b">
        <v>0</v>
      </c>
      <c r="AI2617" t="b">
        <v>0</v>
      </c>
      <c r="AJ2617" t="b">
        <v>0</v>
      </c>
      <c r="AK2617" t="b">
        <v>0</v>
      </c>
      <c r="AL2617" t="b">
        <v>0</v>
      </c>
      <c r="AM2617" t="b">
        <v>0</v>
      </c>
    </row>
    <row r="2618" spans="1:39" ht="14.4" hidden="1" x14ac:dyDescent="0.3">
      <c r="A2618" t="s">
        <v>2734</v>
      </c>
      <c r="B2618">
        <v>2018</v>
      </c>
      <c r="C2618" t="s">
        <v>126</v>
      </c>
      <c r="D2618" t="s">
        <v>68</v>
      </c>
      <c r="E2618" t="s">
        <v>54</v>
      </c>
      <c r="F2618" t="s">
        <v>40</v>
      </c>
      <c r="G2618" t="s">
        <v>41</v>
      </c>
      <c r="H2618" t="s">
        <v>18</v>
      </c>
      <c r="I2618" t="s">
        <v>28</v>
      </c>
      <c r="J2618" t="b">
        <v>1</v>
      </c>
      <c r="K2618" t="s">
        <v>7765</v>
      </c>
      <c r="L2618">
        <v>0.77</v>
      </c>
      <c r="M2618" t="s">
        <v>7839</v>
      </c>
      <c r="N2618" t="s">
        <v>7765</v>
      </c>
      <c r="O2618">
        <v>117571</v>
      </c>
      <c r="P2618">
        <v>15.16</v>
      </c>
      <c r="Q2618">
        <v>0.25</v>
      </c>
      <c r="R2618" t="b">
        <v>1</v>
      </c>
      <c r="S2618" t="s">
        <v>40</v>
      </c>
      <c r="T2618">
        <v>5</v>
      </c>
      <c r="U2618" t="s">
        <v>2314</v>
      </c>
      <c r="V2618" t="b">
        <v>1</v>
      </c>
      <c r="W2618" t="b">
        <v>0</v>
      </c>
      <c r="X2618" t="b">
        <v>1</v>
      </c>
      <c r="Y2618" t="b">
        <v>1</v>
      </c>
      <c r="Z2618" t="b">
        <v>0</v>
      </c>
      <c r="AA2618" t="b">
        <v>0</v>
      </c>
      <c r="AB2618" t="b">
        <v>0</v>
      </c>
      <c r="AC2618" t="b">
        <v>1</v>
      </c>
      <c r="AD2618" t="b">
        <v>1</v>
      </c>
      <c r="AE2618" t="b">
        <v>1</v>
      </c>
      <c r="AF2618" t="b">
        <v>0</v>
      </c>
      <c r="AG2618" t="b">
        <v>0</v>
      </c>
      <c r="AH2618" t="b">
        <v>1</v>
      </c>
      <c r="AI2618" t="b">
        <v>0</v>
      </c>
      <c r="AJ2618" t="b">
        <v>1</v>
      </c>
      <c r="AK2618" t="b">
        <v>0</v>
      </c>
      <c r="AL2618" t="b">
        <v>1</v>
      </c>
      <c r="AM2618" t="b">
        <v>1</v>
      </c>
    </row>
    <row r="2619" spans="1:39" ht="14.4" hidden="1" x14ac:dyDescent="0.3">
      <c r="A2619" t="s">
        <v>2735</v>
      </c>
      <c r="B2619">
        <v>2018</v>
      </c>
      <c r="C2619" t="s">
        <v>67</v>
      </c>
      <c r="D2619" t="s">
        <v>68</v>
      </c>
      <c r="E2619" t="s">
        <v>97</v>
      </c>
      <c r="F2619" t="s">
        <v>5176</v>
      </c>
      <c r="G2619" t="s">
        <v>93</v>
      </c>
      <c r="H2619" t="s">
        <v>34</v>
      </c>
      <c r="I2619" t="s">
        <v>19</v>
      </c>
      <c r="J2619" t="b">
        <v>0</v>
      </c>
      <c r="L2619">
        <v>0.11</v>
      </c>
      <c r="M2619" t="s">
        <v>7838</v>
      </c>
      <c r="O2619">
        <v>75321</v>
      </c>
      <c r="P2619">
        <v>1.99</v>
      </c>
      <c r="Q2619">
        <v>0.66</v>
      </c>
      <c r="R2619" t="b">
        <v>0</v>
      </c>
      <c r="S2619" t="s">
        <v>35</v>
      </c>
      <c r="T2619">
        <v>13</v>
      </c>
      <c r="U2619" t="s">
        <v>2314</v>
      </c>
      <c r="V2619" t="b">
        <v>0</v>
      </c>
      <c r="W2619" t="b">
        <v>0</v>
      </c>
      <c r="X2619" t="b">
        <v>1</v>
      </c>
      <c r="Y2619" t="b">
        <v>0</v>
      </c>
      <c r="Z2619" t="b">
        <v>0</v>
      </c>
      <c r="AA2619" t="b">
        <v>1</v>
      </c>
      <c r="AB2619" t="b">
        <v>1</v>
      </c>
      <c r="AC2619" t="b">
        <v>0</v>
      </c>
      <c r="AD2619" t="b">
        <v>1</v>
      </c>
      <c r="AE2619" t="b">
        <v>0</v>
      </c>
      <c r="AF2619" t="b">
        <v>0</v>
      </c>
      <c r="AG2619" t="b">
        <v>0</v>
      </c>
      <c r="AH2619" t="b">
        <v>0</v>
      </c>
      <c r="AI2619" t="b">
        <v>0</v>
      </c>
      <c r="AJ2619" t="b">
        <v>0</v>
      </c>
      <c r="AK2619" t="b">
        <v>0</v>
      </c>
      <c r="AL2619" t="b">
        <v>0</v>
      </c>
      <c r="AM2619" t="b">
        <v>0</v>
      </c>
    </row>
    <row r="2620" spans="1:39" ht="14.4" hidden="1" x14ac:dyDescent="0.3">
      <c r="A2620" t="s">
        <v>2736</v>
      </c>
      <c r="B2620">
        <v>2018</v>
      </c>
      <c r="C2620" t="s">
        <v>112</v>
      </c>
      <c r="D2620" t="s">
        <v>113</v>
      </c>
      <c r="E2620" t="s">
        <v>64</v>
      </c>
      <c r="F2620" t="s">
        <v>40</v>
      </c>
      <c r="G2620" t="s">
        <v>55</v>
      </c>
      <c r="H2620" t="s">
        <v>34</v>
      </c>
      <c r="I2620" t="s">
        <v>61</v>
      </c>
      <c r="J2620" t="b">
        <v>0</v>
      </c>
      <c r="L2620">
        <v>0.06</v>
      </c>
      <c r="M2620" t="s">
        <v>7837</v>
      </c>
      <c r="O2620">
        <v>69366</v>
      </c>
      <c r="P2620">
        <v>-3</v>
      </c>
      <c r="Q2620">
        <v>0.85</v>
      </c>
      <c r="R2620" t="b">
        <v>0</v>
      </c>
      <c r="S2620" t="s">
        <v>35</v>
      </c>
      <c r="T2620">
        <v>7</v>
      </c>
      <c r="U2620" t="s">
        <v>2314</v>
      </c>
      <c r="V2620" t="b">
        <v>1</v>
      </c>
      <c r="W2620" t="b">
        <v>0</v>
      </c>
      <c r="X2620" t="b">
        <v>0</v>
      </c>
      <c r="Y2620" t="b">
        <v>1</v>
      </c>
      <c r="Z2620" t="b">
        <v>0</v>
      </c>
      <c r="AA2620" t="b">
        <v>1</v>
      </c>
      <c r="AB2620" t="b">
        <v>0</v>
      </c>
      <c r="AC2620" t="b">
        <v>0</v>
      </c>
      <c r="AD2620" t="b">
        <v>0</v>
      </c>
      <c r="AE2620" t="b">
        <v>1</v>
      </c>
      <c r="AF2620" t="b">
        <v>0</v>
      </c>
      <c r="AG2620" t="b">
        <v>0</v>
      </c>
      <c r="AH2620" t="b">
        <v>0</v>
      </c>
      <c r="AI2620" t="b">
        <v>0</v>
      </c>
      <c r="AJ2620" t="b">
        <v>0</v>
      </c>
      <c r="AK2620" t="b">
        <v>0</v>
      </c>
      <c r="AL2620" t="b">
        <v>0</v>
      </c>
      <c r="AM2620" t="b">
        <v>0</v>
      </c>
    </row>
    <row r="2621" spans="1:39" ht="14.4" hidden="1" x14ac:dyDescent="0.3">
      <c r="A2621" t="s">
        <v>2737</v>
      </c>
      <c r="B2621">
        <v>2018</v>
      </c>
      <c r="C2621" t="s">
        <v>115</v>
      </c>
      <c r="D2621" t="s">
        <v>31</v>
      </c>
      <c r="E2621" t="s">
        <v>45</v>
      </c>
      <c r="F2621" t="s">
        <v>40</v>
      </c>
      <c r="G2621" t="s">
        <v>65</v>
      </c>
      <c r="H2621" t="s">
        <v>69</v>
      </c>
      <c r="I2621" t="s">
        <v>98</v>
      </c>
      <c r="J2621" t="b">
        <v>1</v>
      </c>
      <c r="K2621" t="s">
        <v>6043</v>
      </c>
      <c r="L2621">
        <v>0.85</v>
      </c>
      <c r="M2621" t="s">
        <v>7836</v>
      </c>
      <c r="N2621" t="s">
        <v>6043</v>
      </c>
      <c r="O2621">
        <v>31060</v>
      </c>
      <c r="P2621">
        <v>10.54</v>
      </c>
      <c r="Q2621">
        <v>0.28999999999999998</v>
      </c>
      <c r="R2621" t="b">
        <v>1</v>
      </c>
      <c r="S2621" t="s">
        <v>20</v>
      </c>
      <c r="T2621">
        <v>5</v>
      </c>
      <c r="U2621" t="s">
        <v>2314</v>
      </c>
      <c r="V2621" t="b">
        <v>1</v>
      </c>
      <c r="W2621" t="b">
        <v>1</v>
      </c>
      <c r="X2621" t="b">
        <v>0</v>
      </c>
      <c r="Y2621" t="b">
        <v>1</v>
      </c>
      <c r="Z2621" t="b">
        <v>0</v>
      </c>
      <c r="AA2621" t="b">
        <v>1</v>
      </c>
      <c r="AB2621" t="b">
        <v>1</v>
      </c>
      <c r="AC2621" t="b">
        <v>1</v>
      </c>
      <c r="AD2621" t="b">
        <v>0</v>
      </c>
      <c r="AE2621" t="b">
        <v>0</v>
      </c>
      <c r="AF2621" t="b">
        <v>0</v>
      </c>
      <c r="AG2621" t="b">
        <v>0</v>
      </c>
      <c r="AH2621" t="b">
        <v>1</v>
      </c>
      <c r="AI2621" t="b">
        <v>0</v>
      </c>
      <c r="AJ2621" t="b">
        <v>0</v>
      </c>
      <c r="AK2621" t="b">
        <v>0</v>
      </c>
      <c r="AL2621" t="b">
        <v>0</v>
      </c>
      <c r="AM2621" t="b">
        <v>1</v>
      </c>
    </row>
    <row r="2622" spans="1:39" ht="14.4" hidden="1" x14ac:dyDescent="0.3">
      <c r="A2622" t="s">
        <v>2738</v>
      </c>
      <c r="B2622">
        <v>2018</v>
      </c>
      <c r="C2622" t="s">
        <v>63</v>
      </c>
      <c r="D2622" t="s">
        <v>24</v>
      </c>
      <c r="E2622" t="s">
        <v>74</v>
      </c>
      <c r="F2622" t="s">
        <v>5169</v>
      </c>
      <c r="G2622" t="s">
        <v>41</v>
      </c>
      <c r="H2622" t="s">
        <v>60</v>
      </c>
      <c r="I2622" t="s">
        <v>28</v>
      </c>
      <c r="J2622" t="b">
        <v>0</v>
      </c>
      <c r="L2622">
        <v>0.18</v>
      </c>
      <c r="M2622" t="s">
        <v>7835</v>
      </c>
      <c r="O2622">
        <v>74285</v>
      </c>
      <c r="P2622">
        <v>-1.02</v>
      </c>
      <c r="Q2622">
        <v>0.75</v>
      </c>
      <c r="R2622" t="b">
        <v>0</v>
      </c>
      <c r="S2622" t="s">
        <v>35</v>
      </c>
      <c r="T2622">
        <v>17</v>
      </c>
      <c r="U2622" t="s">
        <v>2314</v>
      </c>
      <c r="V2622" t="b">
        <v>1</v>
      </c>
      <c r="W2622" t="b">
        <v>0</v>
      </c>
      <c r="X2622" t="b">
        <v>0</v>
      </c>
      <c r="Y2622" t="b">
        <v>1</v>
      </c>
      <c r="Z2622" t="b">
        <v>0</v>
      </c>
      <c r="AA2622" t="b">
        <v>1</v>
      </c>
      <c r="AB2622" t="b">
        <v>1</v>
      </c>
      <c r="AC2622" t="b">
        <v>1</v>
      </c>
      <c r="AD2622" t="b">
        <v>1</v>
      </c>
      <c r="AE2622" t="b">
        <v>0</v>
      </c>
      <c r="AF2622" t="b">
        <v>0</v>
      </c>
      <c r="AG2622" t="b">
        <v>0</v>
      </c>
      <c r="AH2622" t="b">
        <v>0</v>
      </c>
      <c r="AI2622" t="b">
        <v>0</v>
      </c>
      <c r="AJ2622" t="b">
        <v>0</v>
      </c>
      <c r="AK2622" t="b">
        <v>0</v>
      </c>
      <c r="AL2622" t="b">
        <v>0</v>
      </c>
      <c r="AM2622" t="b">
        <v>0</v>
      </c>
    </row>
    <row r="2623" spans="1:39" ht="14.4" hidden="1" x14ac:dyDescent="0.3">
      <c r="A2623" t="s">
        <v>2739</v>
      </c>
      <c r="B2623">
        <v>2018</v>
      </c>
      <c r="C2623" t="s">
        <v>147</v>
      </c>
      <c r="D2623" t="s">
        <v>68</v>
      </c>
      <c r="E2623" t="s">
        <v>59</v>
      </c>
      <c r="F2623" t="s">
        <v>40</v>
      </c>
      <c r="G2623" t="s">
        <v>26</v>
      </c>
      <c r="H2623" t="s">
        <v>69</v>
      </c>
      <c r="I2623" t="s">
        <v>49</v>
      </c>
      <c r="J2623" t="b">
        <v>1</v>
      </c>
      <c r="K2623" t="s">
        <v>130</v>
      </c>
      <c r="L2623">
        <v>0.87</v>
      </c>
      <c r="M2623" t="s">
        <v>7834</v>
      </c>
      <c r="N2623" t="s">
        <v>130</v>
      </c>
      <c r="O2623">
        <v>138490</v>
      </c>
      <c r="P2623">
        <v>6.76</v>
      </c>
      <c r="Q2623">
        <v>0.16</v>
      </c>
      <c r="R2623" t="b">
        <v>1</v>
      </c>
      <c r="S2623" t="s">
        <v>35</v>
      </c>
      <c r="T2623">
        <v>12</v>
      </c>
      <c r="U2623" t="s">
        <v>2314</v>
      </c>
      <c r="V2623" t="b">
        <v>0</v>
      </c>
      <c r="W2623" t="b">
        <v>0</v>
      </c>
      <c r="X2623" t="b">
        <v>0</v>
      </c>
      <c r="Y2623" t="b">
        <v>1</v>
      </c>
      <c r="Z2623" t="b">
        <v>0</v>
      </c>
      <c r="AA2623" t="b">
        <v>0</v>
      </c>
      <c r="AB2623" t="b">
        <v>1</v>
      </c>
      <c r="AC2623" t="b">
        <v>1</v>
      </c>
      <c r="AD2623" t="b">
        <v>1</v>
      </c>
      <c r="AE2623" t="b">
        <v>1</v>
      </c>
      <c r="AF2623" t="b">
        <v>0</v>
      </c>
      <c r="AG2623" t="b">
        <v>0</v>
      </c>
      <c r="AH2623" t="b">
        <v>0</v>
      </c>
      <c r="AI2623" t="b">
        <v>0</v>
      </c>
      <c r="AJ2623" t="b">
        <v>0</v>
      </c>
      <c r="AK2623" t="b">
        <v>0</v>
      </c>
      <c r="AL2623" t="b">
        <v>0</v>
      </c>
      <c r="AM2623" t="b">
        <v>1</v>
      </c>
    </row>
    <row r="2624" spans="1:39" ht="14.4" hidden="1" x14ac:dyDescent="0.3">
      <c r="A2624" t="s">
        <v>2740</v>
      </c>
      <c r="B2624">
        <v>2018</v>
      </c>
      <c r="C2624" t="s">
        <v>183</v>
      </c>
      <c r="D2624" t="s">
        <v>113</v>
      </c>
      <c r="E2624" t="s">
        <v>74</v>
      </c>
      <c r="F2624" t="s">
        <v>5172</v>
      </c>
      <c r="G2624" t="s">
        <v>93</v>
      </c>
      <c r="H2624" t="s">
        <v>42</v>
      </c>
      <c r="I2624" t="s">
        <v>28</v>
      </c>
      <c r="J2624" t="b">
        <v>1</v>
      </c>
      <c r="K2624" t="s">
        <v>6070</v>
      </c>
      <c r="L2624">
        <v>0.46</v>
      </c>
      <c r="M2624" t="s">
        <v>7833</v>
      </c>
      <c r="N2624" t="s">
        <v>6070</v>
      </c>
      <c r="O2624">
        <v>121055</v>
      </c>
      <c r="P2624">
        <v>15.4</v>
      </c>
      <c r="Q2624">
        <v>0.34</v>
      </c>
      <c r="R2624" t="b">
        <v>1</v>
      </c>
      <c r="S2624" t="s">
        <v>20</v>
      </c>
      <c r="T2624">
        <v>7</v>
      </c>
      <c r="U2624" t="s">
        <v>2314</v>
      </c>
      <c r="V2624" t="b">
        <v>1</v>
      </c>
      <c r="W2624" t="b">
        <v>0</v>
      </c>
      <c r="X2624" t="b">
        <v>1</v>
      </c>
      <c r="Y2624" t="b">
        <v>1</v>
      </c>
      <c r="Z2624" t="b">
        <v>1</v>
      </c>
      <c r="AA2624" t="b">
        <v>1</v>
      </c>
      <c r="AB2624" t="b">
        <v>0</v>
      </c>
      <c r="AC2624" t="b">
        <v>0</v>
      </c>
      <c r="AD2624" t="b">
        <v>1</v>
      </c>
      <c r="AE2624" t="b">
        <v>0</v>
      </c>
      <c r="AF2624" t="b">
        <v>0</v>
      </c>
      <c r="AG2624" t="b">
        <v>1</v>
      </c>
      <c r="AH2624" t="b">
        <v>1</v>
      </c>
      <c r="AI2624" t="b">
        <v>0</v>
      </c>
      <c r="AJ2624" t="b">
        <v>0</v>
      </c>
      <c r="AK2624" t="b">
        <v>0</v>
      </c>
      <c r="AL2624" t="b">
        <v>1</v>
      </c>
      <c r="AM2624" t="b">
        <v>0</v>
      </c>
    </row>
    <row r="2625" spans="1:39" ht="14.4" hidden="1" x14ac:dyDescent="0.3">
      <c r="A2625" t="s">
        <v>2741</v>
      </c>
      <c r="B2625">
        <v>2018</v>
      </c>
      <c r="C2625" t="s">
        <v>183</v>
      </c>
      <c r="D2625" t="s">
        <v>113</v>
      </c>
      <c r="E2625" t="s">
        <v>133</v>
      </c>
      <c r="F2625" t="s">
        <v>5169</v>
      </c>
      <c r="G2625" t="s">
        <v>17</v>
      </c>
      <c r="H2625" t="s">
        <v>105</v>
      </c>
      <c r="I2625" t="s">
        <v>28</v>
      </c>
      <c r="J2625" t="b">
        <v>1</v>
      </c>
      <c r="K2625" t="s">
        <v>130</v>
      </c>
      <c r="L2625">
        <v>0.49</v>
      </c>
      <c r="M2625" t="s">
        <v>6231</v>
      </c>
      <c r="N2625" t="s">
        <v>130</v>
      </c>
      <c r="O2625">
        <v>99462</v>
      </c>
      <c r="P2625">
        <v>14.41</v>
      </c>
      <c r="Q2625">
        <v>0.21</v>
      </c>
      <c r="R2625" t="b">
        <v>1</v>
      </c>
      <c r="S2625" t="s">
        <v>20</v>
      </c>
      <c r="T2625">
        <v>9</v>
      </c>
      <c r="U2625" t="s">
        <v>2314</v>
      </c>
      <c r="V2625" t="b">
        <v>0</v>
      </c>
      <c r="W2625" t="b">
        <v>0</v>
      </c>
      <c r="X2625" t="b">
        <v>0</v>
      </c>
      <c r="Y2625" t="b">
        <v>0</v>
      </c>
      <c r="Z2625" t="b">
        <v>1</v>
      </c>
      <c r="AA2625" t="b">
        <v>1</v>
      </c>
      <c r="AB2625" t="b">
        <v>0</v>
      </c>
      <c r="AC2625" t="b">
        <v>1</v>
      </c>
      <c r="AD2625" t="b">
        <v>1</v>
      </c>
      <c r="AE2625" t="b">
        <v>0</v>
      </c>
      <c r="AF2625" t="b">
        <v>0</v>
      </c>
      <c r="AG2625" t="b">
        <v>0</v>
      </c>
      <c r="AH2625" t="b">
        <v>0</v>
      </c>
      <c r="AI2625" t="b">
        <v>0</v>
      </c>
      <c r="AJ2625" t="b">
        <v>0</v>
      </c>
      <c r="AK2625" t="b">
        <v>0</v>
      </c>
      <c r="AL2625" t="b">
        <v>0</v>
      </c>
      <c r="AM2625" t="b">
        <v>1</v>
      </c>
    </row>
    <row r="2626" spans="1:39" ht="14.4" hidden="1" x14ac:dyDescent="0.3">
      <c r="A2626" t="s">
        <v>2742</v>
      </c>
      <c r="B2626">
        <v>2018</v>
      </c>
      <c r="C2626" t="s">
        <v>147</v>
      </c>
      <c r="D2626" t="s">
        <v>68</v>
      </c>
      <c r="E2626" t="s">
        <v>81</v>
      </c>
      <c r="F2626" t="s">
        <v>5172</v>
      </c>
      <c r="G2626" t="s">
        <v>41</v>
      </c>
      <c r="H2626" t="s">
        <v>52</v>
      </c>
      <c r="I2626" t="s">
        <v>98</v>
      </c>
      <c r="J2626" t="b">
        <v>1</v>
      </c>
      <c r="K2626" t="s">
        <v>7476</v>
      </c>
      <c r="L2626">
        <v>0.73</v>
      </c>
      <c r="M2626" t="s">
        <v>5256</v>
      </c>
      <c r="N2626" t="s">
        <v>7476</v>
      </c>
      <c r="O2626">
        <v>116611</v>
      </c>
      <c r="P2626">
        <v>8.07</v>
      </c>
      <c r="Q2626">
        <v>0.27</v>
      </c>
      <c r="R2626" t="b">
        <v>1</v>
      </c>
      <c r="S2626" t="s">
        <v>20</v>
      </c>
      <c r="T2626">
        <v>10</v>
      </c>
      <c r="U2626" t="s">
        <v>2314</v>
      </c>
      <c r="V2626" t="b">
        <v>0</v>
      </c>
      <c r="W2626" t="b">
        <v>1</v>
      </c>
      <c r="X2626" t="b">
        <v>0</v>
      </c>
      <c r="Y2626" t="b">
        <v>0</v>
      </c>
      <c r="Z2626" t="b">
        <v>0</v>
      </c>
      <c r="AA2626" t="b">
        <v>1</v>
      </c>
      <c r="AB2626" t="b">
        <v>0</v>
      </c>
      <c r="AC2626" t="b">
        <v>0</v>
      </c>
      <c r="AD2626" t="b">
        <v>0</v>
      </c>
      <c r="AE2626" t="b">
        <v>1</v>
      </c>
      <c r="AF2626" t="b">
        <v>0</v>
      </c>
      <c r="AG2626" t="b">
        <v>0</v>
      </c>
      <c r="AH2626" t="b">
        <v>0</v>
      </c>
      <c r="AI2626" t="b">
        <v>0</v>
      </c>
      <c r="AJ2626" t="b">
        <v>1</v>
      </c>
      <c r="AK2626" t="b">
        <v>0</v>
      </c>
      <c r="AL2626" t="b">
        <v>1</v>
      </c>
      <c r="AM2626" t="b">
        <v>1</v>
      </c>
    </row>
    <row r="2627" spans="1:39" ht="14.4" hidden="1" x14ac:dyDescent="0.3">
      <c r="A2627" t="s">
        <v>2743</v>
      </c>
      <c r="B2627">
        <v>2018</v>
      </c>
      <c r="C2627" t="s">
        <v>221</v>
      </c>
      <c r="D2627" t="s">
        <v>15</v>
      </c>
      <c r="E2627" t="s">
        <v>64</v>
      </c>
      <c r="F2627" t="s">
        <v>5169</v>
      </c>
      <c r="G2627" t="s">
        <v>55</v>
      </c>
      <c r="H2627" t="s">
        <v>69</v>
      </c>
      <c r="I2627" t="s">
        <v>61</v>
      </c>
      <c r="J2627" t="b">
        <v>0</v>
      </c>
      <c r="L2627">
        <v>7.0000000000000007E-2</v>
      </c>
      <c r="M2627" t="s">
        <v>7832</v>
      </c>
      <c r="O2627">
        <v>37096</v>
      </c>
      <c r="P2627">
        <v>2.77</v>
      </c>
      <c r="Q2627">
        <v>0.66</v>
      </c>
      <c r="R2627" t="b">
        <v>0</v>
      </c>
      <c r="S2627" t="s">
        <v>20</v>
      </c>
      <c r="T2627">
        <v>0</v>
      </c>
      <c r="U2627" t="s">
        <v>2314</v>
      </c>
      <c r="V2627" t="b">
        <v>0</v>
      </c>
      <c r="W2627" t="b">
        <v>0</v>
      </c>
      <c r="X2627" t="b">
        <v>1</v>
      </c>
      <c r="Y2627" t="b">
        <v>1</v>
      </c>
      <c r="Z2627" t="b">
        <v>0</v>
      </c>
      <c r="AA2627" t="b">
        <v>1</v>
      </c>
      <c r="AB2627" t="b">
        <v>0</v>
      </c>
      <c r="AC2627" t="b">
        <v>1</v>
      </c>
      <c r="AD2627" t="b">
        <v>0</v>
      </c>
      <c r="AE2627" t="b">
        <v>1</v>
      </c>
      <c r="AF2627" t="b">
        <v>0</v>
      </c>
      <c r="AG2627" t="b">
        <v>0</v>
      </c>
      <c r="AH2627" t="b">
        <v>0</v>
      </c>
      <c r="AI2627" t="b">
        <v>0</v>
      </c>
      <c r="AJ2627" t="b">
        <v>0</v>
      </c>
      <c r="AK2627" t="b">
        <v>0</v>
      </c>
      <c r="AL2627" t="b">
        <v>0</v>
      </c>
      <c r="AM2627" t="b">
        <v>0</v>
      </c>
    </row>
    <row r="2628" spans="1:39" ht="14.4" hidden="1" x14ac:dyDescent="0.3">
      <c r="A2628" t="s">
        <v>2744</v>
      </c>
      <c r="B2628">
        <v>2018</v>
      </c>
      <c r="C2628" t="s">
        <v>118</v>
      </c>
      <c r="D2628" t="s">
        <v>90</v>
      </c>
      <c r="E2628" t="s">
        <v>135</v>
      </c>
      <c r="F2628" t="s">
        <v>5181</v>
      </c>
      <c r="G2628" t="s">
        <v>33</v>
      </c>
      <c r="H2628" t="s">
        <v>52</v>
      </c>
      <c r="I2628" t="s">
        <v>61</v>
      </c>
      <c r="J2628" t="b">
        <v>0</v>
      </c>
      <c r="L2628">
        <v>7.0000000000000007E-2</v>
      </c>
      <c r="M2628" t="s">
        <v>7831</v>
      </c>
      <c r="O2628">
        <v>58456</v>
      </c>
      <c r="P2628">
        <v>-4.32</v>
      </c>
      <c r="Q2628">
        <v>0.69</v>
      </c>
      <c r="R2628" t="b">
        <v>0</v>
      </c>
      <c r="S2628" t="s">
        <v>35</v>
      </c>
      <c r="T2628">
        <v>7</v>
      </c>
      <c r="U2628" t="s">
        <v>2314</v>
      </c>
      <c r="V2628" t="b">
        <v>1</v>
      </c>
      <c r="W2628" t="b">
        <v>1</v>
      </c>
      <c r="X2628" t="b">
        <v>1</v>
      </c>
      <c r="Y2628" t="b">
        <v>0</v>
      </c>
      <c r="Z2628" t="b">
        <v>0</v>
      </c>
      <c r="AA2628" t="b">
        <v>1</v>
      </c>
      <c r="AB2628" t="b">
        <v>1</v>
      </c>
      <c r="AC2628" t="b">
        <v>0</v>
      </c>
      <c r="AD2628" t="b">
        <v>0</v>
      </c>
      <c r="AE2628" t="b">
        <v>1</v>
      </c>
      <c r="AF2628" t="b">
        <v>0</v>
      </c>
      <c r="AG2628" t="b">
        <v>0</v>
      </c>
      <c r="AH2628" t="b">
        <v>0</v>
      </c>
      <c r="AI2628" t="b">
        <v>0</v>
      </c>
      <c r="AJ2628" t="b">
        <v>0</v>
      </c>
      <c r="AK2628" t="b">
        <v>0</v>
      </c>
      <c r="AL2628" t="b">
        <v>0</v>
      </c>
      <c r="AM2628" t="b">
        <v>0</v>
      </c>
    </row>
    <row r="2629" spans="1:39" ht="14.4" hidden="1" x14ac:dyDescent="0.3">
      <c r="A2629" t="s">
        <v>2745</v>
      </c>
      <c r="B2629">
        <v>2018</v>
      </c>
      <c r="C2629" t="s">
        <v>101</v>
      </c>
      <c r="D2629" t="s">
        <v>77</v>
      </c>
      <c r="E2629" t="s">
        <v>59</v>
      </c>
      <c r="F2629" t="s">
        <v>5169</v>
      </c>
      <c r="G2629" t="s">
        <v>86</v>
      </c>
      <c r="H2629" t="s">
        <v>91</v>
      </c>
      <c r="I2629" t="s">
        <v>28</v>
      </c>
      <c r="J2629" t="b">
        <v>0</v>
      </c>
      <c r="L2629">
        <v>0.18</v>
      </c>
      <c r="M2629" t="s">
        <v>7830</v>
      </c>
      <c r="O2629">
        <v>66898</v>
      </c>
      <c r="P2629">
        <v>0.18</v>
      </c>
      <c r="Q2629">
        <v>0.74</v>
      </c>
      <c r="R2629" t="b">
        <v>0</v>
      </c>
      <c r="S2629" t="s">
        <v>35</v>
      </c>
      <c r="T2629">
        <v>4</v>
      </c>
      <c r="U2629" t="s">
        <v>2314</v>
      </c>
      <c r="V2629" t="b">
        <v>1</v>
      </c>
      <c r="W2629" t="b">
        <v>0</v>
      </c>
      <c r="X2629" t="b">
        <v>1</v>
      </c>
      <c r="Y2629" t="b">
        <v>0</v>
      </c>
      <c r="Z2629" t="b">
        <v>0</v>
      </c>
      <c r="AA2629" t="b">
        <v>0</v>
      </c>
      <c r="AB2629" t="b">
        <v>1</v>
      </c>
      <c r="AC2629" t="b">
        <v>1</v>
      </c>
      <c r="AD2629" t="b">
        <v>1</v>
      </c>
      <c r="AE2629" t="b">
        <v>0</v>
      </c>
      <c r="AF2629" t="b">
        <v>0</v>
      </c>
      <c r="AG2629" t="b">
        <v>0</v>
      </c>
      <c r="AH2629" t="b">
        <v>0</v>
      </c>
      <c r="AI2629" t="b">
        <v>0</v>
      </c>
      <c r="AJ2629" t="b">
        <v>0</v>
      </c>
      <c r="AK2629" t="b">
        <v>0</v>
      </c>
      <c r="AL2629" t="b">
        <v>0</v>
      </c>
      <c r="AM2629" t="b">
        <v>0</v>
      </c>
    </row>
    <row r="2630" spans="1:39" ht="14.4" hidden="1" x14ac:dyDescent="0.3">
      <c r="A2630" t="s">
        <v>2746</v>
      </c>
      <c r="B2630">
        <v>2018</v>
      </c>
      <c r="C2630" t="s">
        <v>183</v>
      </c>
      <c r="D2630" t="s">
        <v>113</v>
      </c>
      <c r="E2630" t="s">
        <v>45</v>
      </c>
      <c r="F2630" t="s">
        <v>5172</v>
      </c>
      <c r="G2630" t="s">
        <v>46</v>
      </c>
      <c r="H2630" t="s">
        <v>18</v>
      </c>
      <c r="I2630" t="s">
        <v>49</v>
      </c>
      <c r="J2630" t="b">
        <v>1</v>
      </c>
      <c r="K2630" t="s">
        <v>5841</v>
      </c>
      <c r="L2630">
        <v>0.7</v>
      </c>
      <c r="M2630" t="s">
        <v>7829</v>
      </c>
      <c r="N2630" t="s">
        <v>5841</v>
      </c>
      <c r="O2630">
        <v>127446</v>
      </c>
      <c r="P2630">
        <v>11.52</v>
      </c>
      <c r="Q2630">
        <v>0.11</v>
      </c>
      <c r="R2630" t="b">
        <v>1</v>
      </c>
      <c r="S2630" t="s">
        <v>40</v>
      </c>
      <c r="T2630">
        <v>6</v>
      </c>
      <c r="U2630" t="s">
        <v>2314</v>
      </c>
      <c r="V2630" t="b">
        <v>0</v>
      </c>
      <c r="W2630" t="b">
        <v>1</v>
      </c>
      <c r="X2630" t="b">
        <v>1</v>
      </c>
      <c r="Y2630" t="b">
        <v>1</v>
      </c>
      <c r="Z2630" t="b">
        <v>1</v>
      </c>
      <c r="AA2630" t="b">
        <v>0</v>
      </c>
      <c r="AB2630" t="b">
        <v>1</v>
      </c>
      <c r="AC2630" t="b">
        <v>0</v>
      </c>
      <c r="AD2630" t="b">
        <v>0</v>
      </c>
      <c r="AE2630" t="b">
        <v>1</v>
      </c>
      <c r="AF2630" t="b">
        <v>0</v>
      </c>
      <c r="AG2630" t="b">
        <v>0</v>
      </c>
      <c r="AH2630" t="b">
        <v>0</v>
      </c>
      <c r="AI2630" t="b">
        <v>1</v>
      </c>
      <c r="AJ2630" t="b">
        <v>1</v>
      </c>
      <c r="AK2630" t="b">
        <v>0</v>
      </c>
      <c r="AL2630" t="b">
        <v>0</v>
      </c>
      <c r="AM2630" t="b">
        <v>0</v>
      </c>
    </row>
    <row r="2631" spans="1:39" ht="14.4" hidden="1" x14ac:dyDescent="0.3">
      <c r="A2631" t="s">
        <v>2747</v>
      </c>
      <c r="B2631">
        <v>2018</v>
      </c>
      <c r="C2631" t="s">
        <v>71</v>
      </c>
      <c r="D2631" t="s">
        <v>31</v>
      </c>
      <c r="E2631" t="s">
        <v>97</v>
      </c>
      <c r="F2631" t="s">
        <v>40</v>
      </c>
      <c r="G2631" t="s">
        <v>93</v>
      </c>
      <c r="H2631" t="s">
        <v>69</v>
      </c>
      <c r="I2631" t="s">
        <v>98</v>
      </c>
      <c r="J2631" t="b">
        <v>0</v>
      </c>
      <c r="L2631">
        <v>0.04</v>
      </c>
      <c r="M2631" t="s">
        <v>7828</v>
      </c>
      <c r="O2631">
        <v>24698</v>
      </c>
      <c r="P2631">
        <v>-2.87</v>
      </c>
      <c r="Q2631">
        <v>0.76</v>
      </c>
      <c r="R2631" t="b">
        <v>0</v>
      </c>
      <c r="S2631" t="s">
        <v>35</v>
      </c>
      <c r="T2631">
        <v>16</v>
      </c>
      <c r="U2631" t="s">
        <v>2314</v>
      </c>
      <c r="V2631" t="b">
        <v>0</v>
      </c>
      <c r="W2631" t="b">
        <v>1</v>
      </c>
      <c r="X2631" t="b">
        <v>1</v>
      </c>
      <c r="Y2631" t="b">
        <v>1</v>
      </c>
      <c r="Z2631" t="b">
        <v>0</v>
      </c>
      <c r="AA2631" t="b">
        <v>1</v>
      </c>
      <c r="AB2631" t="b">
        <v>1</v>
      </c>
      <c r="AC2631" t="b">
        <v>1</v>
      </c>
      <c r="AD2631" t="b">
        <v>0</v>
      </c>
      <c r="AE2631" t="b">
        <v>0</v>
      </c>
      <c r="AF2631" t="b">
        <v>0</v>
      </c>
      <c r="AG2631" t="b">
        <v>0</v>
      </c>
      <c r="AH2631" t="b">
        <v>0</v>
      </c>
      <c r="AI2631" t="b">
        <v>0</v>
      </c>
      <c r="AJ2631" t="b">
        <v>0</v>
      </c>
      <c r="AK2631" t="b">
        <v>0</v>
      </c>
      <c r="AL2631" t="b">
        <v>0</v>
      </c>
      <c r="AM2631" t="b">
        <v>0</v>
      </c>
    </row>
    <row r="2632" spans="1:39" ht="14.4" hidden="1" x14ac:dyDescent="0.3">
      <c r="A2632" t="s">
        <v>2748</v>
      </c>
      <c r="B2632">
        <v>2018</v>
      </c>
      <c r="C2632" t="s">
        <v>76</v>
      </c>
      <c r="D2632" t="s">
        <v>77</v>
      </c>
      <c r="E2632" t="s">
        <v>59</v>
      </c>
      <c r="F2632" t="s">
        <v>5169</v>
      </c>
      <c r="G2632" t="s">
        <v>93</v>
      </c>
      <c r="H2632" t="s">
        <v>52</v>
      </c>
      <c r="I2632" t="s">
        <v>98</v>
      </c>
      <c r="J2632" t="b">
        <v>0</v>
      </c>
      <c r="L2632">
        <v>0.12</v>
      </c>
      <c r="M2632" t="s">
        <v>7827</v>
      </c>
      <c r="O2632">
        <v>68437</v>
      </c>
      <c r="P2632">
        <v>3.39</v>
      </c>
      <c r="Q2632">
        <v>0.74</v>
      </c>
      <c r="R2632" t="b">
        <v>0</v>
      </c>
      <c r="S2632" t="s">
        <v>40</v>
      </c>
      <c r="T2632">
        <v>7</v>
      </c>
      <c r="U2632" t="s">
        <v>2314</v>
      </c>
      <c r="V2632" t="b">
        <v>1</v>
      </c>
      <c r="W2632" t="b">
        <v>0</v>
      </c>
      <c r="X2632" t="b">
        <v>0</v>
      </c>
      <c r="Y2632" t="b">
        <v>1</v>
      </c>
      <c r="Z2632" t="b">
        <v>1</v>
      </c>
      <c r="AA2632" t="b">
        <v>0</v>
      </c>
      <c r="AB2632" t="b">
        <v>0</v>
      </c>
      <c r="AC2632" t="b">
        <v>1</v>
      </c>
      <c r="AD2632" t="b">
        <v>1</v>
      </c>
      <c r="AE2632" t="b">
        <v>1</v>
      </c>
      <c r="AF2632" t="b">
        <v>0</v>
      </c>
      <c r="AG2632" t="b">
        <v>0</v>
      </c>
      <c r="AH2632" t="b">
        <v>0</v>
      </c>
      <c r="AI2632" t="b">
        <v>0</v>
      </c>
      <c r="AJ2632" t="b">
        <v>0</v>
      </c>
      <c r="AK2632" t="b">
        <v>0</v>
      </c>
      <c r="AL2632" t="b">
        <v>0</v>
      </c>
      <c r="AM2632" t="b">
        <v>0</v>
      </c>
    </row>
    <row r="2633" spans="1:39" ht="14.4" hidden="1" x14ac:dyDescent="0.3">
      <c r="A2633" t="s">
        <v>2749</v>
      </c>
      <c r="B2633">
        <v>2018</v>
      </c>
      <c r="C2633" t="s">
        <v>183</v>
      </c>
      <c r="D2633" t="s">
        <v>113</v>
      </c>
      <c r="E2633" t="s">
        <v>64</v>
      </c>
      <c r="F2633" t="s">
        <v>5169</v>
      </c>
      <c r="G2633" t="s">
        <v>46</v>
      </c>
      <c r="H2633" t="s">
        <v>105</v>
      </c>
      <c r="I2633" t="s">
        <v>19</v>
      </c>
      <c r="J2633" t="b">
        <v>1</v>
      </c>
      <c r="K2633" t="s">
        <v>5963</v>
      </c>
      <c r="L2633">
        <v>0.79</v>
      </c>
      <c r="M2633" t="s">
        <v>7826</v>
      </c>
      <c r="N2633" t="s">
        <v>5963</v>
      </c>
      <c r="O2633">
        <v>119409</v>
      </c>
      <c r="P2633">
        <v>9.61</v>
      </c>
      <c r="Q2633">
        <v>0.35</v>
      </c>
      <c r="R2633" t="b">
        <v>1</v>
      </c>
      <c r="S2633" t="s">
        <v>40</v>
      </c>
      <c r="T2633">
        <v>14</v>
      </c>
      <c r="U2633" t="s">
        <v>2314</v>
      </c>
      <c r="V2633" t="b">
        <v>1</v>
      </c>
      <c r="W2633" t="b">
        <v>1</v>
      </c>
      <c r="X2633" t="b">
        <v>0</v>
      </c>
      <c r="Y2633" t="b">
        <v>1</v>
      </c>
      <c r="Z2633" t="b">
        <v>1</v>
      </c>
      <c r="AA2633" t="b">
        <v>1</v>
      </c>
      <c r="AB2633" t="b">
        <v>0</v>
      </c>
      <c r="AC2633" t="b">
        <v>0</v>
      </c>
      <c r="AD2633" t="b">
        <v>0</v>
      </c>
      <c r="AE2633" t="b">
        <v>1</v>
      </c>
      <c r="AF2633" t="b">
        <v>0</v>
      </c>
      <c r="AG2633" t="b">
        <v>0</v>
      </c>
      <c r="AH2633" t="b">
        <v>0</v>
      </c>
      <c r="AI2633" t="b">
        <v>0</v>
      </c>
      <c r="AJ2633" t="b">
        <v>0</v>
      </c>
      <c r="AK2633" t="b">
        <v>0</v>
      </c>
      <c r="AL2633" t="b">
        <v>1</v>
      </c>
      <c r="AM2633" t="b">
        <v>1</v>
      </c>
    </row>
    <row r="2634" spans="1:39" ht="14.4" hidden="1" x14ac:dyDescent="0.3">
      <c r="A2634" t="s">
        <v>2750</v>
      </c>
      <c r="B2634">
        <v>2018</v>
      </c>
      <c r="C2634" t="s">
        <v>129</v>
      </c>
      <c r="D2634" t="s">
        <v>58</v>
      </c>
      <c r="E2634" t="s">
        <v>74</v>
      </c>
      <c r="F2634" t="s">
        <v>40</v>
      </c>
      <c r="G2634" t="s">
        <v>33</v>
      </c>
      <c r="H2634" t="s">
        <v>69</v>
      </c>
      <c r="I2634" t="s">
        <v>28</v>
      </c>
      <c r="J2634" t="b">
        <v>1</v>
      </c>
      <c r="K2634" t="s">
        <v>190</v>
      </c>
      <c r="L2634">
        <v>0.59</v>
      </c>
      <c r="M2634" t="s">
        <v>6700</v>
      </c>
      <c r="N2634" t="s">
        <v>190</v>
      </c>
      <c r="O2634">
        <v>34714</v>
      </c>
      <c r="P2634">
        <v>17.13</v>
      </c>
      <c r="Q2634">
        <v>0.23</v>
      </c>
      <c r="R2634" t="b">
        <v>1</v>
      </c>
      <c r="S2634" t="s">
        <v>20</v>
      </c>
      <c r="T2634">
        <v>18</v>
      </c>
      <c r="U2634" t="s">
        <v>2314</v>
      </c>
      <c r="V2634" t="b">
        <v>0</v>
      </c>
      <c r="W2634" t="b">
        <v>1</v>
      </c>
      <c r="X2634" t="b">
        <v>0</v>
      </c>
      <c r="Y2634" t="b">
        <v>0</v>
      </c>
      <c r="Z2634" t="b">
        <v>0</v>
      </c>
      <c r="AA2634" t="b">
        <v>1</v>
      </c>
      <c r="AB2634" t="b">
        <v>1</v>
      </c>
      <c r="AC2634" t="b">
        <v>0</v>
      </c>
      <c r="AD2634" t="b">
        <v>0</v>
      </c>
      <c r="AE2634" t="b">
        <v>0</v>
      </c>
      <c r="AF2634" t="b">
        <v>0</v>
      </c>
      <c r="AG2634" t="b">
        <v>0</v>
      </c>
      <c r="AH2634" t="b">
        <v>0</v>
      </c>
      <c r="AI2634" t="b">
        <v>0</v>
      </c>
      <c r="AJ2634" t="b">
        <v>1</v>
      </c>
      <c r="AK2634" t="b">
        <v>0</v>
      </c>
      <c r="AL2634" t="b">
        <v>0</v>
      </c>
      <c r="AM2634" t="b">
        <v>0</v>
      </c>
    </row>
    <row r="2635" spans="1:39" ht="14.4" hidden="1" x14ac:dyDescent="0.3">
      <c r="A2635" t="s">
        <v>2751</v>
      </c>
      <c r="B2635">
        <v>2018</v>
      </c>
      <c r="C2635" t="s">
        <v>154</v>
      </c>
      <c r="D2635" t="s">
        <v>24</v>
      </c>
      <c r="E2635" t="s">
        <v>45</v>
      </c>
      <c r="F2635" t="s">
        <v>40</v>
      </c>
      <c r="G2635" t="s">
        <v>93</v>
      </c>
      <c r="H2635" t="s">
        <v>69</v>
      </c>
      <c r="I2635" t="s">
        <v>28</v>
      </c>
      <c r="J2635" t="b">
        <v>1</v>
      </c>
      <c r="K2635" t="s">
        <v>7824</v>
      </c>
      <c r="L2635">
        <v>0.93</v>
      </c>
      <c r="M2635" t="s">
        <v>7825</v>
      </c>
      <c r="N2635" t="s">
        <v>7824</v>
      </c>
      <c r="O2635">
        <v>103496</v>
      </c>
      <c r="P2635">
        <v>8.98</v>
      </c>
      <c r="Q2635">
        <v>0.24</v>
      </c>
      <c r="R2635" t="b">
        <v>1</v>
      </c>
      <c r="S2635" t="s">
        <v>20</v>
      </c>
      <c r="T2635">
        <v>4</v>
      </c>
      <c r="U2635" t="s">
        <v>2314</v>
      </c>
      <c r="V2635" t="b">
        <v>1</v>
      </c>
      <c r="W2635" t="b">
        <v>0</v>
      </c>
      <c r="X2635" t="b">
        <v>0</v>
      </c>
      <c r="Y2635" t="b">
        <v>0</v>
      </c>
      <c r="Z2635" t="b">
        <v>1</v>
      </c>
      <c r="AA2635" t="b">
        <v>1</v>
      </c>
      <c r="AB2635" t="b">
        <v>0</v>
      </c>
      <c r="AC2635" t="b">
        <v>1</v>
      </c>
      <c r="AD2635" t="b">
        <v>1</v>
      </c>
      <c r="AE2635" t="b">
        <v>1</v>
      </c>
      <c r="AF2635" t="b">
        <v>0</v>
      </c>
      <c r="AG2635" t="b">
        <v>1</v>
      </c>
      <c r="AH2635" t="b">
        <v>1</v>
      </c>
      <c r="AI2635" t="b">
        <v>1</v>
      </c>
      <c r="AJ2635" t="b">
        <v>0</v>
      </c>
      <c r="AK2635" t="b">
        <v>0</v>
      </c>
      <c r="AL2635" t="b">
        <v>0</v>
      </c>
      <c r="AM2635" t="b">
        <v>1</v>
      </c>
    </row>
    <row r="2636" spans="1:39" ht="14.4" hidden="1" x14ac:dyDescent="0.3">
      <c r="A2636" t="s">
        <v>2752</v>
      </c>
      <c r="B2636">
        <v>2018</v>
      </c>
      <c r="C2636" t="s">
        <v>129</v>
      </c>
      <c r="D2636" t="s">
        <v>58</v>
      </c>
      <c r="E2636" t="s">
        <v>97</v>
      </c>
      <c r="F2636" t="s">
        <v>40</v>
      </c>
      <c r="G2636" t="s">
        <v>33</v>
      </c>
      <c r="H2636" t="s">
        <v>91</v>
      </c>
      <c r="I2636" t="s">
        <v>28</v>
      </c>
      <c r="J2636" t="b">
        <v>0</v>
      </c>
      <c r="L2636">
        <v>0.09</v>
      </c>
      <c r="M2636" t="s">
        <v>5287</v>
      </c>
      <c r="O2636">
        <v>23168</v>
      </c>
      <c r="P2636">
        <v>-2.0299999999999998</v>
      </c>
      <c r="Q2636">
        <v>0.84</v>
      </c>
      <c r="R2636" t="b">
        <v>0</v>
      </c>
      <c r="S2636" t="s">
        <v>40</v>
      </c>
      <c r="T2636">
        <v>16</v>
      </c>
      <c r="U2636" t="s">
        <v>2314</v>
      </c>
      <c r="V2636" t="b">
        <v>0</v>
      </c>
      <c r="W2636" t="b">
        <v>0</v>
      </c>
      <c r="X2636" t="b">
        <v>0</v>
      </c>
      <c r="Y2636" t="b">
        <v>0</v>
      </c>
      <c r="Z2636" t="b">
        <v>0</v>
      </c>
      <c r="AA2636" t="b">
        <v>1</v>
      </c>
      <c r="AB2636" t="b">
        <v>0</v>
      </c>
      <c r="AC2636" t="b">
        <v>1</v>
      </c>
      <c r="AD2636" t="b">
        <v>1</v>
      </c>
      <c r="AE2636" t="b">
        <v>0</v>
      </c>
      <c r="AF2636" t="b">
        <v>0</v>
      </c>
      <c r="AG2636" t="b">
        <v>0</v>
      </c>
      <c r="AH2636" t="b">
        <v>0</v>
      </c>
      <c r="AI2636" t="b">
        <v>0</v>
      </c>
      <c r="AJ2636" t="b">
        <v>0</v>
      </c>
      <c r="AK2636" t="b">
        <v>0</v>
      </c>
      <c r="AL2636" t="b">
        <v>0</v>
      </c>
      <c r="AM2636" t="b">
        <v>0</v>
      </c>
    </row>
    <row r="2637" spans="1:39" ht="14.4" hidden="1" x14ac:dyDescent="0.3">
      <c r="A2637" t="s">
        <v>2753</v>
      </c>
      <c r="B2637">
        <v>2018</v>
      </c>
      <c r="C2637" t="s">
        <v>124</v>
      </c>
      <c r="D2637" t="s">
        <v>58</v>
      </c>
      <c r="E2637" t="s">
        <v>108</v>
      </c>
      <c r="F2637" t="s">
        <v>5169</v>
      </c>
      <c r="G2637" t="s">
        <v>93</v>
      </c>
      <c r="H2637" t="s">
        <v>94</v>
      </c>
      <c r="I2637" t="s">
        <v>83</v>
      </c>
      <c r="J2637" t="b">
        <v>1</v>
      </c>
      <c r="K2637" t="s">
        <v>310</v>
      </c>
      <c r="L2637">
        <v>0.6</v>
      </c>
      <c r="M2637" t="s">
        <v>7823</v>
      </c>
      <c r="N2637" t="s">
        <v>310</v>
      </c>
      <c r="O2637">
        <v>32809</v>
      </c>
      <c r="P2637">
        <v>7.58</v>
      </c>
      <c r="Q2637">
        <v>0.11</v>
      </c>
      <c r="R2637" t="b">
        <v>1</v>
      </c>
      <c r="S2637" t="s">
        <v>35</v>
      </c>
      <c r="T2637">
        <v>8</v>
      </c>
      <c r="U2637" t="s">
        <v>2314</v>
      </c>
      <c r="V2637" t="b">
        <v>1</v>
      </c>
      <c r="W2637" t="b">
        <v>0</v>
      </c>
      <c r="X2637" t="b">
        <v>0</v>
      </c>
      <c r="Y2637" t="b">
        <v>0</v>
      </c>
      <c r="Z2637" t="b">
        <v>1</v>
      </c>
      <c r="AA2637" t="b">
        <v>1</v>
      </c>
      <c r="AB2637" t="b">
        <v>1</v>
      </c>
      <c r="AC2637" t="b">
        <v>1</v>
      </c>
      <c r="AD2637" t="b">
        <v>0</v>
      </c>
      <c r="AE2637" t="b">
        <v>1</v>
      </c>
      <c r="AF2637" t="b">
        <v>0</v>
      </c>
      <c r="AG2637" t="b">
        <v>1</v>
      </c>
      <c r="AH2637" t="b">
        <v>0</v>
      </c>
      <c r="AI2637" t="b">
        <v>0</v>
      </c>
      <c r="AJ2637" t="b">
        <v>0</v>
      </c>
      <c r="AK2637" t="b">
        <v>0</v>
      </c>
      <c r="AL2637" t="b">
        <v>0</v>
      </c>
      <c r="AM2637" t="b">
        <v>0</v>
      </c>
    </row>
    <row r="2638" spans="1:39" ht="14.4" hidden="1" x14ac:dyDescent="0.3">
      <c r="A2638" t="s">
        <v>2754</v>
      </c>
      <c r="B2638">
        <v>2018</v>
      </c>
      <c r="C2638" t="s">
        <v>129</v>
      </c>
      <c r="D2638" t="s">
        <v>58</v>
      </c>
      <c r="E2638" t="s">
        <v>81</v>
      </c>
      <c r="F2638" t="s">
        <v>40</v>
      </c>
      <c r="G2638" t="s">
        <v>46</v>
      </c>
      <c r="H2638" t="s">
        <v>60</v>
      </c>
      <c r="I2638" t="s">
        <v>61</v>
      </c>
      <c r="J2638" t="b">
        <v>0</v>
      </c>
      <c r="L2638">
        <v>0.03</v>
      </c>
      <c r="M2638" t="s">
        <v>6407</v>
      </c>
      <c r="O2638">
        <v>23009</v>
      </c>
      <c r="P2638">
        <v>1.65</v>
      </c>
      <c r="Q2638">
        <v>0.75</v>
      </c>
      <c r="R2638" t="b">
        <v>0</v>
      </c>
      <c r="S2638" t="s">
        <v>35</v>
      </c>
      <c r="T2638">
        <v>17</v>
      </c>
      <c r="U2638" t="s">
        <v>2314</v>
      </c>
      <c r="V2638" t="b">
        <v>0</v>
      </c>
      <c r="W2638" t="b">
        <v>0</v>
      </c>
      <c r="X2638" t="b">
        <v>0</v>
      </c>
      <c r="Y2638" t="b">
        <v>0</v>
      </c>
      <c r="Z2638" t="b">
        <v>1</v>
      </c>
      <c r="AA2638" t="b">
        <v>0</v>
      </c>
      <c r="AB2638" t="b">
        <v>1</v>
      </c>
      <c r="AC2638" t="b">
        <v>1</v>
      </c>
      <c r="AD2638" t="b">
        <v>0</v>
      </c>
      <c r="AE2638" t="b">
        <v>0</v>
      </c>
      <c r="AF2638" t="b">
        <v>0</v>
      </c>
      <c r="AG2638" t="b">
        <v>0</v>
      </c>
      <c r="AH2638" t="b">
        <v>0</v>
      </c>
      <c r="AI2638" t="b">
        <v>0</v>
      </c>
      <c r="AJ2638" t="b">
        <v>0</v>
      </c>
      <c r="AK2638" t="b">
        <v>0</v>
      </c>
      <c r="AL2638" t="b">
        <v>0</v>
      </c>
      <c r="AM2638" t="b">
        <v>0</v>
      </c>
    </row>
    <row r="2639" spans="1:39" ht="14.4" hidden="1" x14ac:dyDescent="0.3">
      <c r="A2639" t="s">
        <v>2755</v>
      </c>
      <c r="B2639">
        <v>2018</v>
      </c>
      <c r="C2639" t="s">
        <v>140</v>
      </c>
      <c r="D2639" t="s">
        <v>58</v>
      </c>
      <c r="E2639" t="s">
        <v>16</v>
      </c>
      <c r="F2639" t="s">
        <v>5176</v>
      </c>
      <c r="G2639" t="s">
        <v>17</v>
      </c>
      <c r="H2639" t="s">
        <v>52</v>
      </c>
      <c r="I2639" t="s">
        <v>98</v>
      </c>
      <c r="J2639" t="b">
        <v>1</v>
      </c>
      <c r="K2639" t="s">
        <v>5875</v>
      </c>
      <c r="L2639">
        <v>0.84</v>
      </c>
      <c r="M2639" t="s">
        <v>7822</v>
      </c>
      <c r="N2639" t="s">
        <v>5875</v>
      </c>
      <c r="O2639">
        <v>34063</v>
      </c>
      <c r="P2639">
        <v>5.19</v>
      </c>
      <c r="Q2639">
        <v>0.36</v>
      </c>
      <c r="R2639" t="b">
        <v>1</v>
      </c>
      <c r="S2639" t="s">
        <v>20</v>
      </c>
      <c r="T2639">
        <v>15</v>
      </c>
      <c r="U2639" t="s">
        <v>2314</v>
      </c>
      <c r="V2639" t="b">
        <v>0</v>
      </c>
      <c r="W2639" t="b">
        <v>0</v>
      </c>
      <c r="X2639" t="b">
        <v>0</v>
      </c>
      <c r="Y2639" t="b">
        <v>1</v>
      </c>
      <c r="Z2639" t="b">
        <v>0</v>
      </c>
      <c r="AA2639" t="b">
        <v>1</v>
      </c>
      <c r="AB2639" t="b">
        <v>0</v>
      </c>
      <c r="AC2639" t="b">
        <v>0</v>
      </c>
      <c r="AD2639" t="b">
        <v>1</v>
      </c>
      <c r="AE2639" t="b">
        <v>1</v>
      </c>
      <c r="AF2639" t="b">
        <v>0</v>
      </c>
      <c r="AG2639" t="b">
        <v>0</v>
      </c>
      <c r="AH2639" t="b">
        <v>0</v>
      </c>
      <c r="AI2639" t="b">
        <v>0</v>
      </c>
      <c r="AJ2639" t="b">
        <v>0</v>
      </c>
      <c r="AK2639" t="b">
        <v>0</v>
      </c>
      <c r="AL2639" t="b">
        <v>1</v>
      </c>
      <c r="AM2639" t="b">
        <v>1</v>
      </c>
    </row>
    <row r="2640" spans="1:39" ht="14.4" hidden="1" x14ac:dyDescent="0.3">
      <c r="A2640" t="s">
        <v>2756</v>
      </c>
      <c r="B2640">
        <v>2018</v>
      </c>
      <c r="C2640" t="s">
        <v>23</v>
      </c>
      <c r="D2640" t="s">
        <v>24</v>
      </c>
      <c r="E2640" t="s">
        <v>133</v>
      </c>
      <c r="F2640" t="s">
        <v>5181</v>
      </c>
      <c r="G2640" t="s">
        <v>26</v>
      </c>
      <c r="H2640" t="s">
        <v>18</v>
      </c>
      <c r="I2640" t="s">
        <v>61</v>
      </c>
      <c r="J2640" t="b">
        <v>1</v>
      </c>
      <c r="K2640" t="s">
        <v>130</v>
      </c>
      <c r="L2640">
        <v>0.85</v>
      </c>
      <c r="M2640" t="s">
        <v>7821</v>
      </c>
      <c r="N2640" t="s">
        <v>130</v>
      </c>
      <c r="O2640">
        <v>95287</v>
      </c>
      <c r="P2640">
        <v>16.93</v>
      </c>
      <c r="Q2640">
        <v>0.27</v>
      </c>
      <c r="R2640" t="b">
        <v>1</v>
      </c>
      <c r="S2640" t="s">
        <v>40</v>
      </c>
      <c r="T2640">
        <v>6</v>
      </c>
      <c r="U2640" t="s">
        <v>2314</v>
      </c>
      <c r="V2640" t="b">
        <v>0</v>
      </c>
      <c r="W2640" t="b">
        <v>1</v>
      </c>
      <c r="X2640" t="b">
        <v>0</v>
      </c>
      <c r="Y2640" t="b">
        <v>0</v>
      </c>
      <c r="Z2640" t="b">
        <v>0</v>
      </c>
      <c r="AA2640" t="b">
        <v>1</v>
      </c>
      <c r="AB2640" t="b">
        <v>1</v>
      </c>
      <c r="AC2640" t="b">
        <v>0</v>
      </c>
      <c r="AD2640" t="b">
        <v>0</v>
      </c>
      <c r="AE2640" t="b">
        <v>0</v>
      </c>
      <c r="AF2640" t="b">
        <v>0</v>
      </c>
      <c r="AG2640" t="b">
        <v>0</v>
      </c>
      <c r="AH2640" t="b">
        <v>0</v>
      </c>
      <c r="AI2640" t="b">
        <v>0</v>
      </c>
      <c r="AJ2640" t="b">
        <v>0</v>
      </c>
      <c r="AK2640" t="b">
        <v>0</v>
      </c>
      <c r="AL2640" t="b">
        <v>0</v>
      </c>
      <c r="AM2640" t="b">
        <v>1</v>
      </c>
    </row>
    <row r="2641" spans="1:39" ht="14.4" hidden="1" x14ac:dyDescent="0.3">
      <c r="A2641" t="s">
        <v>2757</v>
      </c>
      <c r="B2641">
        <v>2018</v>
      </c>
      <c r="C2641" t="s">
        <v>137</v>
      </c>
      <c r="D2641" t="s">
        <v>77</v>
      </c>
      <c r="E2641" t="s">
        <v>59</v>
      </c>
      <c r="F2641" t="s">
        <v>40</v>
      </c>
      <c r="G2641" t="s">
        <v>46</v>
      </c>
      <c r="H2641" t="s">
        <v>105</v>
      </c>
      <c r="I2641" t="s">
        <v>61</v>
      </c>
      <c r="J2641" t="b">
        <v>0</v>
      </c>
      <c r="L2641">
        <v>0.19</v>
      </c>
      <c r="M2641" t="s">
        <v>7820</v>
      </c>
      <c r="O2641">
        <v>60138</v>
      </c>
      <c r="P2641">
        <v>-3.52</v>
      </c>
      <c r="Q2641">
        <v>0.9</v>
      </c>
      <c r="R2641" t="b">
        <v>0</v>
      </c>
      <c r="S2641" t="s">
        <v>20</v>
      </c>
      <c r="T2641">
        <v>6</v>
      </c>
      <c r="U2641" t="s">
        <v>2314</v>
      </c>
      <c r="V2641" t="b">
        <v>0</v>
      </c>
      <c r="W2641" t="b">
        <v>1</v>
      </c>
      <c r="X2641" t="b">
        <v>1</v>
      </c>
      <c r="Y2641" t="b">
        <v>1</v>
      </c>
      <c r="Z2641" t="b">
        <v>1</v>
      </c>
      <c r="AA2641" t="b">
        <v>1</v>
      </c>
      <c r="AB2641" t="b">
        <v>0</v>
      </c>
      <c r="AC2641" t="b">
        <v>0</v>
      </c>
      <c r="AD2641" t="b">
        <v>1</v>
      </c>
      <c r="AE2641" t="b">
        <v>0</v>
      </c>
      <c r="AF2641" t="b">
        <v>0</v>
      </c>
      <c r="AG2641" t="b">
        <v>0</v>
      </c>
      <c r="AH2641" t="b">
        <v>0</v>
      </c>
      <c r="AI2641" t="b">
        <v>0</v>
      </c>
      <c r="AJ2641" t="b">
        <v>0</v>
      </c>
      <c r="AK2641" t="b">
        <v>0</v>
      </c>
      <c r="AL2641" t="b">
        <v>0</v>
      </c>
      <c r="AM2641" t="b">
        <v>0</v>
      </c>
    </row>
    <row r="2642" spans="1:39" ht="14.4" hidden="1" x14ac:dyDescent="0.3">
      <c r="A2642" t="s">
        <v>2758</v>
      </c>
      <c r="B2642">
        <v>2018</v>
      </c>
      <c r="C2642" t="s">
        <v>67</v>
      </c>
      <c r="D2642" t="s">
        <v>68</v>
      </c>
      <c r="E2642" t="s">
        <v>120</v>
      </c>
      <c r="F2642" t="s">
        <v>5169</v>
      </c>
      <c r="G2642" t="s">
        <v>17</v>
      </c>
      <c r="H2642" t="s">
        <v>27</v>
      </c>
      <c r="I2642" t="s">
        <v>19</v>
      </c>
      <c r="J2642" t="b">
        <v>1</v>
      </c>
      <c r="K2642" t="s">
        <v>7502</v>
      </c>
      <c r="L2642">
        <v>0.72</v>
      </c>
      <c r="M2642" t="s">
        <v>7819</v>
      </c>
      <c r="N2642" t="s">
        <v>7502</v>
      </c>
      <c r="O2642">
        <v>133479</v>
      </c>
      <c r="P2642">
        <v>16.68</v>
      </c>
      <c r="Q2642">
        <v>0.26</v>
      </c>
      <c r="R2642" t="b">
        <v>1</v>
      </c>
      <c r="S2642" t="s">
        <v>35</v>
      </c>
      <c r="T2642">
        <v>16</v>
      </c>
      <c r="U2642" t="s">
        <v>2314</v>
      </c>
      <c r="V2642" t="b">
        <v>0</v>
      </c>
      <c r="W2642" t="b">
        <v>0</v>
      </c>
      <c r="X2642" t="b">
        <v>1</v>
      </c>
      <c r="Y2642" t="b">
        <v>1</v>
      </c>
      <c r="Z2642" t="b">
        <v>1</v>
      </c>
      <c r="AA2642" t="b">
        <v>0</v>
      </c>
      <c r="AB2642" t="b">
        <v>0</v>
      </c>
      <c r="AC2642" t="b">
        <v>1</v>
      </c>
      <c r="AD2642" t="b">
        <v>1</v>
      </c>
      <c r="AE2642" t="b">
        <v>0</v>
      </c>
      <c r="AF2642" t="b">
        <v>0</v>
      </c>
      <c r="AG2642" t="b">
        <v>0</v>
      </c>
      <c r="AH2642" t="b">
        <v>1</v>
      </c>
      <c r="AI2642" t="b">
        <v>0</v>
      </c>
      <c r="AJ2642" t="b">
        <v>1</v>
      </c>
      <c r="AK2642" t="b">
        <v>0</v>
      </c>
      <c r="AL2642" t="b">
        <v>1</v>
      </c>
      <c r="AM2642" t="b">
        <v>0</v>
      </c>
    </row>
    <row r="2643" spans="1:39" ht="14.4" hidden="1" x14ac:dyDescent="0.3">
      <c r="A2643" t="s">
        <v>2759</v>
      </c>
      <c r="B2643">
        <v>2018</v>
      </c>
      <c r="C2643" t="s">
        <v>57</v>
      </c>
      <c r="D2643" t="s">
        <v>58</v>
      </c>
      <c r="E2643" t="s">
        <v>16</v>
      </c>
      <c r="F2643" t="s">
        <v>5176</v>
      </c>
      <c r="G2643" t="s">
        <v>33</v>
      </c>
      <c r="H2643" t="s">
        <v>69</v>
      </c>
      <c r="I2643" t="s">
        <v>61</v>
      </c>
      <c r="J2643" t="b">
        <v>0</v>
      </c>
      <c r="L2643">
        <v>0.06</v>
      </c>
      <c r="M2643" t="s">
        <v>7818</v>
      </c>
      <c r="O2643">
        <v>24255</v>
      </c>
      <c r="P2643">
        <v>1.68</v>
      </c>
      <c r="Q2643">
        <v>0.69</v>
      </c>
      <c r="R2643" t="b">
        <v>0</v>
      </c>
      <c r="S2643" t="s">
        <v>20</v>
      </c>
      <c r="T2643">
        <v>3</v>
      </c>
      <c r="U2643" t="s">
        <v>2314</v>
      </c>
      <c r="V2643" t="b">
        <v>0</v>
      </c>
      <c r="W2643" t="b">
        <v>1</v>
      </c>
      <c r="X2643" t="b">
        <v>0</v>
      </c>
      <c r="Y2643" t="b">
        <v>1</v>
      </c>
      <c r="Z2643" t="b">
        <v>0</v>
      </c>
      <c r="AA2643" t="b">
        <v>0</v>
      </c>
      <c r="AB2643" t="b">
        <v>1</v>
      </c>
      <c r="AC2643" t="b">
        <v>1</v>
      </c>
      <c r="AD2643" t="b">
        <v>0</v>
      </c>
      <c r="AE2643" t="b">
        <v>1</v>
      </c>
      <c r="AF2643" t="b">
        <v>0</v>
      </c>
      <c r="AG2643" t="b">
        <v>0</v>
      </c>
      <c r="AH2643" t="b">
        <v>0</v>
      </c>
      <c r="AI2643" t="b">
        <v>0</v>
      </c>
      <c r="AJ2643" t="b">
        <v>0</v>
      </c>
      <c r="AK2643" t="b">
        <v>0</v>
      </c>
      <c r="AL2643" t="b">
        <v>0</v>
      </c>
      <c r="AM2643" t="b">
        <v>0</v>
      </c>
    </row>
    <row r="2644" spans="1:39" ht="14.4" hidden="1" x14ac:dyDescent="0.3">
      <c r="A2644" t="s">
        <v>2760</v>
      </c>
      <c r="B2644">
        <v>2018</v>
      </c>
      <c r="C2644" t="s">
        <v>104</v>
      </c>
      <c r="D2644" t="s">
        <v>15</v>
      </c>
      <c r="E2644" t="s">
        <v>120</v>
      </c>
      <c r="F2644" t="s">
        <v>5172</v>
      </c>
      <c r="G2644" t="s">
        <v>65</v>
      </c>
      <c r="H2644" t="s">
        <v>42</v>
      </c>
      <c r="I2644" t="s">
        <v>19</v>
      </c>
      <c r="J2644" t="b">
        <v>0</v>
      </c>
      <c r="L2644">
        <v>0.12</v>
      </c>
      <c r="M2644" t="s">
        <v>7817</v>
      </c>
      <c r="O2644">
        <v>41220</v>
      </c>
      <c r="P2644">
        <v>-2.99</v>
      </c>
      <c r="Q2644">
        <v>0.67</v>
      </c>
      <c r="R2644" t="b">
        <v>0</v>
      </c>
      <c r="S2644" t="s">
        <v>40</v>
      </c>
      <c r="T2644">
        <v>0</v>
      </c>
      <c r="U2644" t="s">
        <v>2314</v>
      </c>
      <c r="V2644" t="b">
        <v>1</v>
      </c>
      <c r="W2644" t="b">
        <v>1</v>
      </c>
      <c r="X2644" t="b">
        <v>0</v>
      </c>
      <c r="Y2644" t="b">
        <v>1</v>
      </c>
      <c r="Z2644" t="b">
        <v>1</v>
      </c>
      <c r="AA2644" t="b">
        <v>1</v>
      </c>
      <c r="AB2644" t="b">
        <v>0</v>
      </c>
      <c r="AC2644" t="b">
        <v>0</v>
      </c>
      <c r="AD2644" t="b">
        <v>0</v>
      </c>
      <c r="AE2644" t="b">
        <v>1</v>
      </c>
      <c r="AF2644" t="b">
        <v>0</v>
      </c>
      <c r="AG2644" t="b">
        <v>0</v>
      </c>
      <c r="AH2644" t="b">
        <v>0</v>
      </c>
      <c r="AI2644" t="b">
        <v>0</v>
      </c>
      <c r="AJ2644" t="b">
        <v>0</v>
      </c>
      <c r="AK2644" t="b">
        <v>0</v>
      </c>
      <c r="AL2644" t="b">
        <v>0</v>
      </c>
      <c r="AM2644" t="b">
        <v>0</v>
      </c>
    </row>
    <row r="2645" spans="1:39" ht="14.4" hidden="1" x14ac:dyDescent="0.3">
      <c r="A2645" t="s">
        <v>2761</v>
      </c>
      <c r="B2645">
        <v>2018</v>
      </c>
      <c r="C2645" t="s">
        <v>118</v>
      </c>
      <c r="D2645" t="s">
        <v>90</v>
      </c>
      <c r="E2645" t="s">
        <v>25</v>
      </c>
      <c r="F2645" t="s">
        <v>5176</v>
      </c>
      <c r="G2645" t="s">
        <v>26</v>
      </c>
      <c r="H2645" t="s">
        <v>34</v>
      </c>
      <c r="I2645" t="s">
        <v>83</v>
      </c>
      <c r="J2645" t="b">
        <v>0</v>
      </c>
      <c r="L2645">
        <v>0.16</v>
      </c>
      <c r="M2645" t="s">
        <v>7816</v>
      </c>
      <c r="O2645">
        <v>61831</v>
      </c>
      <c r="P2645">
        <v>-3.76</v>
      </c>
      <c r="Q2645">
        <v>0.72</v>
      </c>
      <c r="R2645" t="b">
        <v>0</v>
      </c>
      <c r="S2645" t="s">
        <v>35</v>
      </c>
      <c r="T2645">
        <v>0</v>
      </c>
      <c r="U2645" t="s">
        <v>2314</v>
      </c>
      <c r="V2645" t="b">
        <v>0</v>
      </c>
      <c r="W2645" t="b">
        <v>1</v>
      </c>
      <c r="X2645" t="b">
        <v>0</v>
      </c>
      <c r="Y2645" t="b">
        <v>1</v>
      </c>
      <c r="Z2645" t="b">
        <v>1</v>
      </c>
      <c r="AA2645" t="b">
        <v>0</v>
      </c>
      <c r="AB2645" t="b">
        <v>0</v>
      </c>
      <c r="AC2645" t="b">
        <v>0</v>
      </c>
      <c r="AD2645" t="b">
        <v>0</v>
      </c>
      <c r="AE2645" t="b">
        <v>1</v>
      </c>
      <c r="AF2645" t="b">
        <v>0</v>
      </c>
      <c r="AG2645" t="b">
        <v>0</v>
      </c>
      <c r="AH2645" t="b">
        <v>0</v>
      </c>
      <c r="AI2645" t="b">
        <v>0</v>
      </c>
      <c r="AJ2645" t="b">
        <v>0</v>
      </c>
      <c r="AK2645" t="b">
        <v>0</v>
      </c>
      <c r="AL2645" t="b">
        <v>0</v>
      </c>
      <c r="AM2645" t="b">
        <v>0</v>
      </c>
    </row>
    <row r="2646" spans="1:39" ht="14.4" hidden="1" x14ac:dyDescent="0.3">
      <c r="A2646" t="s">
        <v>2762</v>
      </c>
      <c r="B2646">
        <v>2018</v>
      </c>
      <c r="C2646" t="s">
        <v>112</v>
      </c>
      <c r="D2646" t="s">
        <v>113</v>
      </c>
      <c r="E2646" t="s">
        <v>59</v>
      </c>
      <c r="F2646" t="s">
        <v>5169</v>
      </c>
      <c r="G2646" t="s">
        <v>55</v>
      </c>
      <c r="H2646" t="s">
        <v>42</v>
      </c>
      <c r="I2646" t="s">
        <v>19</v>
      </c>
      <c r="J2646" t="b">
        <v>0</v>
      </c>
      <c r="L2646">
        <v>7.0000000000000007E-2</v>
      </c>
      <c r="M2646" t="s">
        <v>7700</v>
      </c>
      <c r="O2646">
        <v>85367</v>
      </c>
      <c r="P2646">
        <v>-4.42</v>
      </c>
      <c r="Q2646">
        <v>0.68</v>
      </c>
      <c r="R2646" t="b">
        <v>0</v>
      </c>
      <c r="S2646" t="s">
        <v>35</v>
      </c>
      <c r="T2646">
        <v>12</v>
      </c>
      <c r="U2646" t="s">
        <v>2314</v>
      </c>
      <c r="V2646" t="b">
        <v>0</v>
      </c>
      <c r="W2646" t="b">
        <v>1</v>
      </c>
      <c r="X2646" t="b">
        <v>0</v>
      </c>
      <c r="Y2646" t="b">
        <v>1</v>
      </c>
      <c r="Z2646" t="b">
        <v>0</v>
      </c>
      <c r="AA2646" t="b">
        <v>0</v>
      </c>
      <c r="AB2646" t="b">
        <v>0</v>
      </c>
      <c r="AC2646" t="b">
        <v>0</v>
      </c>
      <c r="AD2646" t="b">
        <v>1</v>
      </c>
      <c r="AE2646" t="b">
        <v>0</v>
      </c>
      <c r="AF2646" t="b">
        <v>0</v>
      </c>
      <c r="AG2646" t="b">
        <v>0</v>
      </c>
      <c r="AH2646" t="b">
        <v>0</v>
      </c>
      <c r="AI2646" t="b">
        <v>0</v>
      </c>
      <c r="AJ2646" t="b">
        <v>0</v>
      </c>
      <c r="AK2646" t="b">
        <v>0</v>
      </c>
      <c r="AL2646" t="b">
        <v>0</v>
      </c>
      <c r="AM2646" t="b">
        <v>0</v>
      </c>
    </row>
    <row r="2647" spans="1:39" ht="14.4" hidden="1" x14ac:dyDescent="0.3">
      <c r="A2647" t="s">
        <v>2763</v>
      </c>
      <c r="B2647">
        <v>2018</v>
      </c>
      <c r="C2647" t="s">
        <v>137</v>
      </c>
      <c r="D2647" t="s">
        <v>77</v>
      </c>
      <c r="E2647" t="s">
        <v>120</v>
      </c>
      <c r="F2647" t="s">
        <v>5172</v>
      </c>
      <c r="G2647" t="s">
        <v>93</v>
      </c>
      <c r="H2647" t="s">
        <v>69</v>
      </c>
      <c r="I2647" t="s">
        <v>61</v>
      </c>
      <c r="J2647" t="b">
        <v>1</v>
      </c>
      <c r="K2647" t="s">
        <v>7814</v>
      </c>
      <c r="L2647">
        <v>0.57999999999999996</v>
      </c>
      <c r="M2647" t="s">
        <v>7815</v>
      </c>
      <c r="N2647" t="s">
        <v>7814</v>
      </c>
      <c r="O2647">
        <v>101679</v>
      </c>
      <c r="P2647">
        <v>12.29</v>
      </c>
      <c r="Q2647">
        <v>0.23</v>
      </c>
      <c r="R2647" t="b">
        <v>1</v>
      </c>
      <c r="S2647" t="s">
        <v>35</v>
      </c>
      <c r="T2647">
        <v>15</v>
      </c>
      <c r="U2647" t="s">
        <v>2314</v>
      </c>
      <c r="V2647" t="b">
        <v>1</v>
      </c>
      <c r="W2647" t="b">
        <v>0</v>
      </c>
      <c r="X2647" t="b">
        <v>0</v>
      </c>
      <c r="Y2647" t="b">
        <v>1</v>
      </c>
      <c r="Z2647" t="b">
        <v>0</v>
      </c>
      <c r="AA2647" t="b">
        <v>0</v>
      </c>
      <c r="AB2647" t="b">
        <v>1</v>
      </c>
      <c r="AC2647" t="b">
        <v>0</v>
      </c>
      <c r="AD2647" t="b">
        <v>1</v>
      </c>
      <c r="AE2647" t="b">
        <v>0</v>
      </c>
      <c r="AF2647" t="b">
        <v>0</v>
      </c>
      <c r="AG2647" t="b">
        <v>1</v>
      </c>
      <c r="AH2647" t="b">
        <v>0</v>
      </c>
      <c r="AI2647" t="b">
        <v>1</v>
      </c>
      <c r="AJ2647" t="b">
        <v>0</v>
      </c>
      <c r="AK2647" t="b">
        <v>0</v>
      </c>
      <c r="AL2647" t="b">
        <v>1</v>
      </c>
      <c r="AM2647" t="b">
        <v>0</v>
      </c>
    </row>
    <row r="2648" spans="1:39" ht="14.4" hidden="1" x14ac:dyDescent="0.3">
      <c r="A2648" t="s">
        <v>2764</v>
      </c>
      <c r="B2648">
        <v>2018</v>
      </c>
      <c r="C2648" t="s">
        <v>147</v>
      </c>
      <c r="D2648" t="s">
        <v>68</v>
      </c>
      <c r="E2648" t="s">
        <v>64</v>
      </c>
      <c r="F2648" t="s">
        <v>40</v>
      </c>
      <c r="G2648" t="s">
        <v>86</v>
      </c>
      <c r="H2648" t="s">
        <v>60</v>
      </c>
      <c r="I2648" t="s">
        <v>83</v>
      </c>
      <c r="J2648" t="b">
        <v>0</v>
      </c>
      <c r="L2648">
        <v>0.16</v>
      </c>
      <c r="M2648" t="s">
        <v>7813</v>
      </c>
      <c r="O2648">
        <v>78076</v>
      </c>
      <c r="P2648">
        <v>4.08</v>
      </c>
      <c r="Q2648">
        <v>0.83</v>
      </c>
      <c r="R2648" t="b">
        <v>0</v>
      </c>
      <c r="S2648" t="s">
        <v>35</v>
      </c>
      <c r="T2648">
        <v>17</v>
      </c>
      <c r="U2648" t="s">
        <v>2314</v>
      </c>
      <c r="V2648" t="b">
        <v>1</v>
      </c>
      <c r="W2648" t="b">
        <v>0</v>
      </c>
      <c r="X2648" t="b">
        <v>1</v>
      </c>
      <c r="Y2648" t="b">
        <v>1</v>
      </c>
      <c r="Z2648" t="b">
        <v>1</v>
      </c>
      <c r="AA2648" t="b">
        <v>1</v>
      </c>
      <c r="AB2648" t="b">
        <v>0</v>
      </c>
      <c r="AC2648" t="b">
        <v>0</v>
      </c>
      <c r="AD2648" t="b">
        <v>0</v>
      </c>
      <c r="AE2648" t="b">
        <v>0</v>
      </c>
      <c r="AF2648" t="b">
        <v>0</v>
      </c>
      <c r="AG2648" t="b">
        <v>0</v>
      </c>
      <c r="AH2648" t="b">
        <v>0</v>
      </c>
      <c r="AI2648" t="b">
        <v>0</v>
      </c>
      <c r="AJ2648" t="b">
        <v>0</v>
      </c>
      <c r="AK2648" t="b">
        <v>0</v>
      </c>
      <c r="AL2648" t="b">
        <v>0</v>
      </c>
      <c r="AM2648" t="b">
        <v>0</v>
      </c>
    </row>
    <row r="2649" spans="1:39" ht="14.4" hidden="1" x14ac:dyDescent="0.3">
      <c r="A2649" t="s">
        <v>2765</v>
      </c>
      <c r="B2649">
        <v>2018</v>
      </c>
      <c r="C2649" t="s">
        <v>37</v>
      </c>
      <c r="D2649" t="s">
        <v>38</v>
      </c>
      <c r="E2649" t="s">
        <v>97</v>
      </c>
      <c r="F2649" t="s">
        <v>5176</v>
      </c>
      <c r="G2649" t="s">
        <v>46</v>
      </c>
      <c r="H2649" t="s">
        <v>60</v>
      </c>
      <c r="I2649" t="s">
        <v>28</v>
      </c>
      <c r="J2649" t="b">
        <v>0</v>
      </c>
      <c r="L2649">
        <v>0.01</v>
      </c>
      <c r="M2649" t="s">
        <v>7812</v>
      </c>
      <c r="O2649">
        <v>46848</v>
      </c>
      <c r="P2649">
        <v>0.6</v>
      </c>
      <c r="Q2649">
        <v>0.61</v>
      </c>
      <c r="R2649" t="b">
        <v>0</v>
      </c>
      <c r="S2649" t="s">
        <v>20</v>
      </c>
      <c r="T2649">
        <v>9</v>
      </c>
      <c r="U2649" t="s">
        <v>2314</v>
      </c>
      <c r="V2649" t="b">
        <v>1</v>
      </c>
      <c r="W2649" t="b">
        <v>1</v>
      </c>
      <c r="X2649" t="b">
        <v>0</v>
      </c>
      <c r="Y2649" t="b">
        <v>1</v>
      </c>
      <c r="Z2649" t="b">
        <v>0</v>
      </c>
      <c r="AA2649" t="b">
        <v>1</v>
      </c>
      <c r="AB2649" t="b">
        <v>0</v>
      </c>
      <c r="AC2649" t="b">
        <v>0</v>
      </c>
      <c r="AD2649" t="b">
        <v>1</v>
      </c>
      <c r="AE2649" t="b">
        <v>1</v>
      </c>
      <c r="AF2649" t="b">
        <v>0</v>
      </c>
      <c r="AG2649" t="b">
        <v>0</v>
      </c>
      <c r="AH2649" t="b">
        <v>0</v>
      </c>
      <c r="AI2649" t="b">
        <v>0</v>
      </c>
      <c r="AJ2649" t="b">
        <v>0</v>
      </c>
      <c r="AK2649" t="b">
        <v>0</v>
      </c>
      <c r="AL2649" t="b">
        <v>0</v>
      </c>
      <c r="AM2649" t="b">
        <v>0</v>
      </c>
    </row>
    <row r="2650" spans="1:39" ht="14.4" hidden="1" x14ac:dyDescent="0.3">
      <c r="A2650" t="s">
        <v>2766</v>
      </c>
      <c r="B2650">
        <v>2018</v>
      </c>
      <c r="C2650" t="s">
        <v>14</v>
      </c>
      <c r="D2650" t="s">
        <v>15</v>
      </c>
      <c r="E2650" t="s">
        <v>25</v>
      </c>
      <c r="F2650" t="s">
        <v>5181</v>
      </c>
      <c r="G2650" t="s">
        <v>93</v>
      </c>
      <c r="H2650" t="s">
        <v>105</v>
      </c>
      <c r="I2650" t="s">
        <v>28</v>
      </c>
      <c r="J2650" t="b">
        <v>0</v>
      </c>
      <c r="L2650">
        <v>0.16</v>
      </c>
      <c r="M2650" t="s">
        <v>6505</v>
      </c>
      <c r="O2650">
        <v>32480</v>
      </c>
      <c r="P2650">
        <v>-3.25</v>
      </c>
      <c r="Q2650">
        <v>0.76</v>
      </c>
      <c r="R2650" t="b">
        <v>0</v>
      </c>
      <c r="S2650" t="s">
        <v>20</v>
      </c>
      <c r="T2650">
        <v>10</v>
      </c>
      <c r="U2650" t="s">
        <v>2314</v>
      </c>
      <c r="V2650" t="b">
        <v>0</v>
      </c>
      <c r="W2650" t="b">
        <v>0</v>
      </c>
      <c r="X2650" t="b">
        <v>0</v>
      </c>
      <c r="Y2650" t="b">
        <v>0</v>
      </c>
      <c r="Z2650" t="b">
        <v>0</v>
      </c>
      <c r="AA2650" t="b">
        <v>0</v>
      </c>
      <c r="AB2650" t="b">
        <v>1</v>
      </c>
      <c r="AC2650" t="b">
        <v>1</v>
      </c>
      <c r="AD2650" t="b">
        <v>1</v>
      </c>
      <c r="AE2650" t="b">
        <v>0</v>
      </c>
      <c r="AF2650" t="b">
        <v>0</v>
      </c>
      <c r="AG2650" t="b">
        <v>0</v>
      </c>
      <c r="AH2650" t="b">
        <v>0</v>
      </c>
      <c r="AI2650" t="b">
        <v>0</v>
      </c>
      <c r="AJ2650" t="b">
        <v>0</v>
      </c>
      <c r="AK2650" t="b">
        <v>0</v>
      </c>
      <c r="AL2650" t="b">
        <v>0</v>
      </c>
      <c r="AM2650" t="b">
        <v>0</v>
      </c>
    </row>
    <row r="2651" spans="1:39" ht="14.4" hidden="1" x14ac:dyDescent="0.3">
      <c r="A2651" t="s">
        <v>2767</v>
      </c>
      <c r="B2651">
        <v>2018</v>
      </c>
      <c r="C2651" t="s">
        <v>76</v>
      </c>
      <c r="D2651" t="s">
        <v>77</v>
      </c>
      <c r="E2651" t="s">
        <v>16</v>
      </c>
      <c r="F2651" t="s">
        <v>5176</v>
      </c>
      <c r="G2651" t="s">
        <v>17</v>
      </c>
      <c r="H2651" t="s">
        <v>60</v>
      </c>
      <c r="I2651" t="s">
        <v>19</v>
      </c>
      <c r="J2651" t="b">
        <v>1</v>
      </c>
      <c r="K2651" t="s">
        <v>5762</v>
      </c>
      <c r="L2651">
        <v>0.81</v>
      </c>
      <c r="M2651" t="s">
        <v>7811</v>
      </c>
      <c r="N2651" t="s">
        <v>5762</v>
      </c>
      <c r="O2651">
        <v>107081</v>
      </c>
      <c r="P2651">
        <v>15.72</v>
      </c>
      <c r="Q2651">
        <v>0.39</v>
      </c>
      <c r="R2651" t="b">
        <v>1</v>
      </c>
      <c r="S2651" t="s">
        <v>35</v>
      </c>
      <c r="T2651">
        <v>10</v>
      </c>
      <c r="U2651" t="s">
        <v>2314</v>
      </c>
      <c r="V2651" t="b">
        <v>0</v>
      </c>
      <c r="W2651" t="b">
        <v>1</v>
      </c>
      <c r="X2651" t="b">
        <v>0</v>
      </c>
      <c r="Y2651" t="b">
        <v>0</v>
      </c>
      <c r="Z2651" t="b">
        <v>0</v>
      </c>
      <c r="AA2651" t="b">
        <v>1</v>
      </c>
      <c r="AB2651" t="b">
        <v>1</v>
      </c>
      <c r="AC2651" t="b">
        <v>0</v>
      </c>
      <c r="AD2651" t="b">
        <v>1</v>
      </c>
      <c r="AE2651" t="b">
        <v>0</v>
      </c>
      <c r="AF2651" t="b">
        <v>0</v>
      </c>
      <c r="AG2651" t="b">
        <v>1</v>
      </c>
      <c r="AH2651" t="b">
        <v>1</v>
      </c>
      <c r="AI2651" t="b">
        <v>1</v>
      </c>
      <c r="AJ2651" t="b">
        <v>0</v>
      </c>
      <c r="AK2651" t="b">
        <v>0</v>
      </c>
      <c r="AL2651" t="b">
        <v>0</v>
      </c>
      <c r="AM2651" t="b">
        <v>0</v>
      </c>
    </row>
    <row r="2652" spans="1:39" ht="14.4" hidden="1" x14ac:dyDescent="0.3">
      <c r="A2652" t="s">
        <v>2768</v>
      </c>
      <c r="B2652">
        <v>2018</v>
      </c>
      <c r="C2652" t="s">
        <v>242</v>
      </c>
      <c r="D2652" t="s">
        <v>90</v>
      </c>
      <c r="E2652" t="s">
        <v>97</v>
      </c>
      <c r="F2652" t="s">
        <v>5172</v>
      </c>
      <c r="G2652" t="s">
        <v>65</v>
      </c>
      <c r="H2652" t="s">
        <v>91</v>
      </c>
      <c r="I2652" t="s">
        <v>83</v>
      </c>
      <c r="J2652" t="b">
        <v>1</v>
      </c>
      <c r="K2652" t="s">
        <v>6664</v>
      </c>
      <c r="L2652">
        <v>0.77</v>
      </c>
      <c r="M2652" t="s">
        <v>7810</v>
      </c>
      <c r="N2652" t="s">
        <v>6664</v>
      </c>
      <c r="O2652">
        <v>88038</v>
      </c>
      <c r="P2652">
        <v>9.67</v>
      </c>
      <c r="Q2652">
        <v>0.24</v>
      </c>
      <c r="R2652" t="b">
        <v>1</v>
      </c>
      <c r="S2652" t="s">
        <v>35</v>
      </c>
      <c r="T2652">
        <v>14</v>
      </c>
      <c r="U2652" t="s">
        <v>2314</v>
      </c>
      <c r="V2652" t="b">
        <v>0</v>
      </c>
      <c r="W2652" t="b">
        <v>0</v>
      </c>
      <c r="X2652" t="b">
        <v>0</v>
      </c>
      <c r="Y2652" t="b">
        <v>1</v>
      </c>
      <c r="Z2652" t="b">
        <v>1</v>
      </c>
      <c r="AA2652" t="b">
        <v>1</v>
      </c>
      <c r="AB2652" t="b">
        <v>0</v>
      </c>
      <c r="AC2652" t="b">
        <v>0</v>
      </c>
      <c r="AD2652" t="b">
        <v>1</v>
      </c>
      <c r="AE2652" t="b">
        <v>0</v>
      </c>
      <c r="AF2652" t="b">
        <v>0</v>
      </c>
      <c r="AG2652" t="b">
        <v>0</v>
      </c>
      <c r="AH2652" t="b">
        <v>1</v>
      </c>
      <c r="AI2652" t="b">
        <v>0</v>
      </c>
      <c r="AJ2652" t="b">
        <v>0</v>
      </c>
      <c r="AK2652" t="b">
        <v>0</v>
      </c>
      <c r="AL2652" t="b">
        <v>1</v>
      </c>
      <c r="AM2652" t="b">
        <v>0</v>
      </c>
    </row>
    <row r="2653" spans="1:39" ht="14.4" hidden="1" x14ac:dyDescent="0.3">
      <c r="A2653" t="s">
        <v>2769</v>
      </c>
      <c r="B2653">
        <v>2018</v>
      </c>
      <c r="C2653" t="s">
        <v>118</v>
      </c>
      <c r="D2653" t="s">
        <v>90</v>
      </c>
      <c r="E2653" t="s">
        <v>78</v>
      </c>
      <c r="F2653" t="s">
        <v>5169</v>
      </c>
      <c r="G2653" t="s">
        <v>93</v>
      </c>
      <c r="H2653" t="s">
        <v>91</v>
      </c>
      <c r="I2653" t="s">
        <v>28</v>
      </c>
      <c r="J2653" t="b">
        <v>0</v>
      </c>
      <c r="L2653">
        <v>0.09</v>
      </c>
      <c r="M2653" t="s">
        <v>7809</v>
      </c>
      <c r="O2653">
        <v>70317</v>
      </c>
      <c r="P2653">
        <v>2.58</v>
      </c>
      <c r="Q2653">
        <v>0.66</v>
      </c>
      <c r="R2653" t="b">
        <v>0</v>
      </c>
      <c r="S2653" t="s">
        <v>35</v>
      </c>
      <c r="T2653">
        <v>18</v>
      </c>
      <c r="U2653" t="s">
        <v>2314</v>
      </c>
      <c r="V2653" t="b">
        <v>1</v>
      </c>
      <c r="W2653" t="b">
        <v>1</v>
      </c>
      <c r="X2653" t="b">
        <v>0</v>
      </c>
      <c r="Y2653" t="b">
        <v>1</v>
      </c>
      <c r="Z2653" t="b">
        <v>0</v>
      </c>
      <c r="AA2653" t="b">
        <v>1</v>
      </c>
      <c r="AB2653" t="b">
        <v>0</v>
      </c>
      <c r="AC2653" t="b">
        <v>0</v>
      </c>
      <c r="AD2653" t="b">
        <v>1</v>
      </c>
      <c r="AE2653" t="b">
        <v>1</v>
      </c>
      <c r="AF2653" t="b">
        <v>0</v>
      </c>
      <c r="AG2653" t="b">
        <v>0</v>
      </c>
      <c r="AH2653" t="b">
        <v>0</v>
      </c>
      <c r="AI2653" t="b">
        <v>0</v>
      </c>
      <c r="AJ2653" t="b">
        <v>0</v>
      </c>
      <c r="AK2653" t="b">
        <v>0</v>
      </c>
      <c r="AL2653" t="b">
        <v>0</v>
      </c>
      <c r="AM2653" t="b">
        <v>0</v>
      </c>
    </row>
    <row r="2654" spans="1:39" ht="14.4" hidden="1" x14ac:dyDescent="0.3">
      <c r="A2654" t="s">
        <v>2770</v>
      </c>
      <c r="B2654">
        <v>2018</v>
      </c>
      <c r="C2654" t="s">
        <v>171</v>
      </c>
      <c r="D2654" t="s">
        <v>24</v>
      </c>
      <c r="E2654" t="s">
        <v>32</v>
      </c>
      <c r="F2654" t="s">
        <v>5172</v>
      </c>
      <c r="G2654" t="s">
        <v>55</v>
      </c>
      <c r="H2654" t="s">
        <v>27</v>
      </c>
      <c r="I2654" t="s">
        <v>28</v>
      </c>
      <c r="J2654" t="b">
        <v>1</v>
      </c>
      <c r="K2654" t="s">
        <v>7807</v>
      </c>
      <c r="L2654">
        <v>0.51</v>
      </c>
      <c r="M2654" t="s">
        <v>7808</v>
      </c>
      <c r="N2654" t="s">
        <v>7807</v>
      </c>
      <c r="O2654">
        <v>92138</v>
      </c>
      <c r="P2654">
        <v>8.84</v>
      </c>
      <c r="Q2654">
        <v>0.24</v>
      </c>
      <c r="R2654" t="b">
        <v>1</v>
      </c>
      <c r="S2654" t="s">
        <v>40</v>
      </c>
      <c r="T2654">
        <v>18</v>
      </c>
      <c r="U2654" t="s">
        <v>2314</v>
      </c>
      <c r="V2654" t="b">
        <v>1</v>
      </c>
      <c r="W2654" t="b">
        <v>1</v>
      </c>
      <c r="X2654" t="b">
        <v>1</v>
      </c>
      <c r="Y2654" t="b">
        <v>1</v>
      </c>
      <c r="Z2654" t="b">
        <v>0</v>
      </c>
      <c r="AA2654" t="b">
        <v>0</v>
      </c>
      <c r="AB2654" t="b">
        <v>0</v>
      </c>
      <c r="AC2654" t="b">
        <v>1</v>
      </c>
      <c r="AD2654" t="b">
        <v>0</v>
      </c>
      <c r="AE2654" t="b">
        <v>1</v>
      </c>
      <c r="AF2654" t="b">
        <v>0</v>
      </c>
      <c r="AG2654" t="b">
        <v>1</v>
      </c>
      <c r="AH2654" t="b">
        <v>0</v>
      </c>
      <c r="AI2654" t="b">
        <v>0</v>
      </c>
      <c r="AJ2654" t="b">
        <v>1</v>
      </c>
      <c r="AK2654" t="b">
        <v>0</v>
      </c>
      <c r="AL2654" t="b">
        <v>1</v>
      </c>
      <c r="AM2654" t="b">
        <v>1</v>
      </c>
    </row>
    <row r="2655" spans="1:39" ht="14.4" hidden="1" x14ac:dyDescent="0.3">
      <c r="A2655" t="s">
        <v>2771</v>
      </c>
      <c r="B2655">
        <v>2018</v>
      </c>
      <c r="C2655" t="s">
        <v>37</v>
      </c>
      <c r="D2655" t="s">
        <v>38</v>
      </c>
      <c r="E2655" t="s">
        <v>45</v>
      </c>
      <c r="F2655" t="s">
        <v>5176</v>
      </c>
      <c r="G2655" t="s">
        <v>86</v>
      </c>
      <c r="H2655" t="s">
        <v>52</v>
      </c>
      <c r="I2655" t="s">
        <v>83</v>
      </c>
      <c r="J2655" t="b">
        <v>1</v>
      </c>
      <c r="K2655" t="s">
        <v>7805</v>
      </c>
      <c r="L2655">
        <v>0.81</v>
      </c>
      <c r="M2655" t="s">
        <v>7806</v>
      </c>
      <c r="N2655" t="s">
        <v>7805</v>
      </c>
      <c r="O2655">
        <v>52064</v>
      </c>
      <c r="P2655">
        <v>17.190000000000001</v>
      </c>
      <c r="Q2655">
        <v>0.22</v>
      </c>
      <c r="R2655" t="b">
        <v>1</v>
      </c>
      <c r="S2655" t="s">
        <v>20</v>
      </c>
      <c r="T2655">
        <v>1</v>
      </c>
      <c r="U2655" t="s">
        <v>2314</v>
      </c>
      <c r="V2655" t="b">
        <v>0</v>
      </c>
      <c r="W2655" t="b">
        <v>1</v>
      </c>
      <c r="X2655" t="b">
        <v>0</v>
      </c>
      <c r="Y2655" t="b">
        <v>0</v>
      </c>
      <c r="Z2655" t="b">
        <v>0</v>
      </c>
      <c r="AA2655" t="b">
        <v>1</v>
      </c>
      <c r="AB2655" t="b">
        <v>1</v>
      </c>
      <c r="AC2655" t="b">
        <v>1</v>
      </c>
      <c r="AD2655" t="b">
        <v>1</v>
      </c>
      <c r="AE2655" t="b">
        <v>1</v>
      </c>
      <c r="AF2655" t="b">
        <v>0</v>
      </c>
      <c r="AG2655" t="b">
        <v>1</v>
      </c>
      <c r="AH2655" t="b">
        <v>0</v>
      </c>
      <c r="AI2655" t="b">
        <v>1</v>
      </c>
      <c r="AJ2655" t="b">
        <v>0</v>
      </c>
      <c r="AK2655" t="b">
        <v>0</v>
      </c>
      <c r="AL2655" t="b">
        <v>1</v>
      </c>
      <c r="AM2655" t="b">
        <v>1</v>
      </c>
    </row>
    <row r="2656" spans="1:39" ht="14.4" hidden="1" x14ac:dyDescent="0.3">
      <c r="A2656" t="s">
        <v>2772</v>
      </c>
      <c r="B2656">
        <v>2018</v>
      </c>
      <c r="C2656" t="s">
        <v>30</v>
      </c>
      <c r="D2656" t="s">
        <v>31</v>
      </c>
      <c r="E2656" t="s">
        <v>59</v>
      </c>
      <c r="F2656" t="s">
        <v>40</v>
      </c>
      <c r="G2656" t="s">
        <v>86</v>
      </c>
      <c r="H2656" t="s">
        <v>52</v>
      </c>
      <c r="I2656" t="s">
        <v>61</v>
      </c>
      <c r="J2656" t="b">
        <v>1</v>
      </c>
      <c r="K2656" t="s">
        <v>6282</v>
      </c>
      <c r="L2656">
        <v>0.56999999999999995</v>
      </c>
      <c r="M2656" t="s">
        <v>7804</v>
      </c>
      <c r="N2656" t="s">
        <v>6282</v>
      </c>
      <c r="O2656">
        <v>39058</v>
      </c>
      <c r="P2656">
        <v>7.84</v>
      </c>
      <c r="Q2656">
        <v>0.24</v>
      </c>
      <c r="R2656" t="b">
        <v>1</v>
      </c>
      <c r="S2656" t="s">
        <v>40</v>
      </c>
      <c r="T2656">
        <v>15</v>
      </c>
      <c r="U2656" t="s">
        <v>2314</v>
      </c>
      <c r="V2656" t="b">
        <v>1</v>
      </c>
      <c r="W2656" t="b">
        <v>0</v>
      </c>
      <c r="X2656" t="b">
        <v>0</v>
      </c>
      <c r="Y2656" t="b">
        <v>0</v>
      </c>
      <c r="Z2656" t="b">
        <v>1</v>
      </c>
      <c r="AA2656" t="b">
        <v>0</v>
      </c>
      <c r="AB2656" t="b">
        <v>1</v>
      </c>
      <c r="AC2656" t="b">
        <v>0</v>
      </c>
      <c r="AD2656" t="b">
        <v>0</v>
      </c>
      <c r="AE2656" t="b">
        <v>0</v>
      </c>
      <c r="AF2656" t="b">
        <v>0</v>
      </c>
      <c r="AG2656" t="b">
        <v>0</v>
      </c>
      <c r="AH2656" t="b">
        <v>1</v>
      </c>
      <c r="AI2656" t="b">
        <v>1</v>
      </c>
      <c r="AJ2656" t="b">
        <v>0</v>
      </c>
      <c r="AK2656" t="b">
        <v>0</v>
      </c>
      <c r="AL2656" t="b">
        <v>0</v>
      </c>
      <c r="AM2656" t="b">
        <v>1</v>
      </c>
    </row>
    <row r="2657" spans="1:39" ht="14.4" hidden="1" x14ac:dyDescent="0.3">
      <c r="A2657" t="s">
        <v>2773</v>
      </c>
      <c r="B2657">
        <v>2018</v>
      </c>
      <c r="C2657" t="s">
        <v>67</v>
      </c>
      <c r="D2657" t="s">
        <v>68</v>
      </c>
      <c r="E2657" t="s">
        <v>32</v>
      </c>
      <c r="F2657" t="s">
        <v>40</v>
      </c>
      <c r="G2657" t="s">
        <v>33</v>
      </c>
      <c r="H2657" t="s">
        <v>60</v>
      </c>
      <c r="I2657" t="s">
        <v>83</v>
      </c>
      <c r="J2657" t="b">
        <v>1</v>
      </c>
      <c r="K2657" t="s">
        <v>5539</v>
      </c>
      <c r="L2657">
        <v>0.59</v>
      </c>
      <c r="M2657" t="s">
        <v>7803</v>
      </c>
      <c r="N2657" t="s">
        <v>5539</v>
      </c>
      <c r="O2657">
        <v>120423</v>
      </c>
      <c r="P2657">
        <v>6.16</v>
      </c>
      <c r="Q2657">
        <v>0.35</v>
      </c>
      <c r="R2657" t="b">
        <v>1</v>
      </c>
      <c r="S2657" t="s">
        <v>35</v>
      </c>
      <c r="T2657">
        <v>4</v>
      </c>
      <c r="U2657" t="s">
        <v>2314</v>
      </c>
      <c r="V2657" t="b">
        <v>0</v>
      </c>
      <c r="W2657" t="b">
        <v>1</v>
      </c>
      <c r="X2657" t="b">
        <v>1</v>
      </c>
      <c r="Y2657" t="b">
        <v>0</v>
      </c>
      <c r="Z2657" t="b">
        <v>0</v>
      </c>
      <c r="AA2657" t="b">
        <v>0</v>
      </c>
      <c r="AB2657" t="b">
        <v>0</v>
      </c>
      <c r="AC2657" t="b">
        <v>0</v>
      </c>
      <c r="AD2657" t="b">
        <v>0</v>
      </c>
      <c r="AE2657" t="b">
        <v>1</v>
      </c>
      <c r="AF2657" t="b">
        <v>0</v>
      </c>
      <c r="AG2657" t="b">
        <v>0</v>
      </c>
      <c r="AH2657" t="b">
        <v>0</v>
      </c>
      <c r="AI2657" t="b">
        <v>0</v>
      </c>
      <c r="AJ2657" t="b">
        <v>1</v>
      </c>
      <c r="AK2657" t="b">
        <v>0</v>
      </c>
      <c r="AL2657" t="b">
        <v>0</v>
      </c>
      <c r="AM2657" t="b">
        <v>1</v>
      </c>
    </row>
    <row r="2658" spans="1:39" ht="14.4" hidden="1" x14ac:dyDescent="0.3">
      <c r="A2658" t="s">
        <v>2774</v>
      </c>
      <c r="B2658">
        <v>2018</v>
      </c>
      <c r="C2658" t="s">
        <v>198</v>
      </c>
      <c r="D2658" t="s">
        <v>38</v>
      </c>
      <c r="E2658" t="s">
        <v>97</v>
      </c>
      <c r="F2658" t="s">
        <v>40</v>
      </c>
      <c r="G2658" t="s">
        <v>26</v>
      </c>
      <c r="H2658" t="s">
        <v>91</v>
      </c>
      <c r="I2658" t="s">
        <v>28</v>
      </c>
      <c r="J2658" t="b">
        <v>0</v>
      </c>
      <c r="L2658">
        <v>0.09</v>
      </c>
      <c r="M2658" t="s">
        <v>6678</v>
      </c>
      <c r="O2658">
        <v>40098</v>
      </c>
      <c r="P2658">
        <v>-3.66</v>
      </c>
      <c r="Q2658">
        <v>0.7</v>
      </c>
      <c r="R2658" t="b">
        <v>0</v>
      </c>
      <c r="S2658" t="s">
        <v>40</v>
      </c>
      <c r="T2658">
        <v>7</v>
      </c>
      <c r="U2658" t="s">
        <v>2314</v>
      </c>
      <c r="V2658" t="b">
        <v>0</v>
      </c>
      <c r="W2658" t="b">
        <v>0</v>
      </c>
      <c r="X2658" t="b">
        <v>0</v>
      </c>
      <c r="Y2658" t="b">
        <v>0</v>
      </c>
      <c r="Z2658" t="b">
        <v>1</v>
      </c>
      <c r="AA2658" t="b">
        <v>1</v>
      </c>
      <c r="AB2658" t="b">
        <v>1</v>
      </c>
      <c r="AC2658" t="b">
        <v>0</v>
      </c>
      <c r="AD2658" t="b">
        <v>0</v>
      </c>
      <c r="AE2658" t="b">
        <v>0</v>
      </c>
      <c r="AF2658" t="b">
        <v>0</v>
      </c>
      <c r="AG2658" t="b">
        <v>0</v>
      </c>
      <c r="AH2658" t="b">
        <v>0</v>
      </c>
      <c r="AI2658" t="b">
        <v>0</v>
      </c>
      <c r="AJ2658" t="b">
        <v>0</v>
      </c>
      <c r="AK2658" t="b">
        <v>0</v>
      </c>
      <c r="AL2658" t="b">
        <v>0</v>
      </c>
      <c r="AM2658" t="b">
        <v>0</v>
      </c>
    </row>
    <row r="2659" spans="1:39" ht="14.4" hidden="1" x14ac:dyDescent="0.3">
      <c r="A2659" t="s">
        <v>2775</v>
      </c>
      <c r="B2659">
        <v>2018</v>
      </c>
      <c r="C2659" t="s">
        <v>156</v>
      </c>
      <c r="D2659" t="s">
        <v>58</v>
      </c>
      <c r="E2659" t="s">
        <v>59</v>
      </c>
      <c r="F2659" t="s">
        <v>5181</v>
      </c>
      <c r="G2659" t="s">
        <v>93</v>
      </c>
      <c r="H2659" t="s">
        <v>69</v>
      </c>
      <c r="I2659" t="s">
        <v>28</v>
      </c>
      <c r="J2659" t="b">
        <v>1</v>
      </c>
      <c r="K2659" t="s">
        <v>6150</v>
      </c>
      <c r="L2659">
        <v>0.64</v>
      </c>
      <c r="M2659" t="s">
        <v>7802</v>
      </c>
      <c r="N2659" t="s">
        <v>6150</v>
      </c>
      <c r="O2659">
        <v>31604</v>
      </c>
      <c r="P2659">
        <v>16.809999999999999</v>
      </c>
      <c r="Q2659">
        <v>0.23</v>
      </c>
      <c r="R2659" t="b">
        <v>1</v>
      </c>
      <c r="S2659" t="s">
        <v>20</v>
      </c>
      <c r="T2659">
        <v>16</v>
      </c>
      <c r="U2659" t="s">
        <v>2314</v>
      </c>
      <c r="V2659" t="b">
        <v>0</v>
      </c>
      <c r="W2659" t="b">
        <v>1</v>
      </c>
      <c r="X2659" t="b">
        <v>1</v>
      </c>
      <c r="Y2659" t="b">
        <v>0</v>
      </c>
      <c r="Z2659" t="b">
        <v>0</v>
      </c>
      <c r="AA2659" t="b">
        <v>0</v>
      </c>
      <c r="AB2659" t="b">
        <v>1</v>
      </c>
      <c r="AC2659" t="b">
        <v>1</v>
      </c>
      <c r="AD2659" t="b">
        <v>1</v>
      </c>
      <c r="AE2659" t="b">
        <v>0</v>
      </c>
      <c r="AF2659" t="b">
        <v>0</v>
      </c>
      <c r="AG2659" t="b">
        <v>1</v>
      </c>
      <c r="AH2659" t="b">
        <v>0</v>
      </c>
      <c r="AI2659" t="b">
        <v>1</v>
      </c>
      <c r="AJ2659" t="b">
        <v>0</v>
      </c>
      <c r="AK2659" t="b">
        <v>0</v>
      </c>
      <c r="AL2659" t="b">
        <v>1</v>
      </c>
      <c r="AM2659" t="b">
        <v>0</v>
      </c>
    </row>
    <row r="2660" spans="1:39" ht="14.4" hidden="1" x14ac:dyDescent="0.3">
      <c r="A2660" t="s">
        <v>2776</v>
      </c>
      <c r="B2660">
        <v>2018</v>
      </c>
      <c r="C2660" t="s">
        <v>183</v>
      </c>
      <c r="D2660" t="s">
        <v>113</v>
      </c>
      <c r="E2660" t="s">
        <v>133</v>
      </c>
      <c r="F2660" t="s">
        <v>5169</v>
      </c>
      <c r="G2660" t="s">
        <v>65</v>
      </c>
      <c r="H2660" t="s">
        <v>27</v>
      </c>
      <c r="I2660" t="s">
        <v>83</v>
      </c>
      <c r="J2660" t="b">
        <v>1</v>
      </c>
      <c r="K2660" t="s">
        <v>7800</v>
      </c>
      <c r="L2660">
        <v>0.59</v>
      </c>
      <c r="M2660" t="s">
        <v>7801</v>
      </c>
      <c r="N2660" t="s">
        <v>7800</v>
      </c>
      <c r="O2660">
        <v>105443</v>
      </c>
      <c r="P2660">
        <v>15.22</v>
      </c>
      <c r="Q2660">
        <v>0.35</v>
      </c>
      <c r="R2660" t="b">
        <v>1</v>
      </c>
      <c r="S2660" t="s">
        <v>40</v>
      </c>
      <c r="T2660">
        <v>7</v>
      </c>
      <c r="U2660" t="s">
        <v>2314</v>
      </c>
      <c r="V2660" t="b">
        <v>1</v>
      </c>
      <c r="W2660" t="b">
        <v>0</v>
      </c>
      <c r="X2660" t="b">
        <v>1</v>
      </c>
      <c r="Y2660" t="b">
        <v>0</v>
      </c>
      <c r="Z2660" t="b">
        <v>1</v>
      </c>
      <c r="AA2660" t="b">
        <v>1</v>
      </c>
      <c r="AB2660" t="b">
        <v>1</v>
      </c>
      <c r="AC2660" t="b">
        <v>0</v>
      </c>
      <c r="AD2660" t="b">
        <v>0</v>
      </c>
      <c r="AE2660" t="b">
        <v>1</v>
      </c>
      <c r="AF2660" t="b">
        <v>0</v>
      </c>
      <c r="AG2660" t="b">
        <v>1</v>
      </c>
      <c r="AH2660" t="b">
        <v>0</v>
      </c>
      <c r="AI2660" t="b">
        <v>0</v>
      </c>
      <c r="AJ2660" t="b">
        <v>1</v>
      </c>
      <c r="AK2660" t="b">
        <v>0</v>
      </c>
      <c r="AL2660" t="b">
        <v>1</v>
      </c>
      <c r="AM2660" t="b">
        <v>0</v>
      </c>
    </row>
    <row r="2661" spans="1:39" ht="14.4" hidden="1" x14ac:dyDescent="0.3">
      <c r="A2661" t="s">
        <v>2777</v>
      </c>
      <c r="B2661">
        <v>2018</v>
      </c>
      <c r="C2661" t="s">
        <v>101</v>
      </c>
      <c r="D2661" t="s">
        <v>77</v>
      </c>
      <c r="E2661" t="s">
        <v>108</v>
      </c>
      <c r="F2661" t="s">
        <v>5172</v>
      </c>
      <c r="G2661" t="s">
        <v>17</v>
      </c>
      <c r="H2661" t="s">
        <v>18</v>
      </c>
      <c r="I2661" t="s">
        <v>19</v>
      </c>
      <c r="J2661" t="b">
        <v>0</v>
      </c>
      <c r="L2661">
        <v>0.01</v>
      </c>
      <c r="M2661" t="s">
        <v>7799</v>
      </c>
      <c r="O2661">
        <v>77179</v>
      </c>
      <c r="P2661">
        <v>-1.6</v>
      </c>
      <c r="Q2661">
        <v>0.83</v>
      </c>
      <c r="R2661" t="b">
        <v>0</v>
      </c>
      <c r="S2661" t="s">
        <v>40</v>
      </c>
      <c r="T2661">
        <v>6</v>
      </c>
      <c r="U2661" t="s">
        <v>2314</v>
      </c>
      <c r="V2661" t="b">
        <v>1</v>
      </c>
      <c r="W2661" t="b">
        <v>0</v>
      </c>
      <c r="X2661" t="b">
        <v>1</v>
      </c>
      <c r="Y2661" t="b">
        <v>0</v>
      </c>
      <c r="Z2661" t="b">
        <v>1</v>
      </c>
      <c r="AA2661" t="b">
        <v>0</v>
      </c>
      <c r="AB2661" t="b">
        <v>1</v>
      </c>
      <c r="AC2661" t="b">
        <v>0</v>
      </c>
      <c r="AD2661" t="b">
        <v>1</v>
      </c>
      <c r="AE2661" t="b">
        <v>0</v>
      </c>
      <c r="AF2661" t="b">
        <v>0</v>
      </c>
      <c r="AG2661" t="b">
        <v>0</v>
      </c>
      <c r="AH2661" t="b">
        <v>0</v>
      </c>
      <c r="AI2661" t="b">
        <v>0</v>
      </c>
      <c r="AJ2661" t="b">
        <v>0</v>
      </c>
      <c r="AK2661" t="b">
        <v>0</v>
      </c>
      <c r="AL2661" t="b">
        <v>0</v>
      </c>
      <c r="AM2661" t="b">
        <v>0</v>
      </c>
    </row>
    <row r="2662" spans="1:39" ht="14.4" hidden="1" x14ac:dyDescent="0.3">
      <c r="A2662" t="s">
        <v>2778</v>
      </c>
      <c r="B2662">
        <v>2018</v>
      </c>
      <c r="C2662" t="s">
        <v>183</v>
      </c>
      <c r="D2662" t="s">
        <v>113</v>
      </c>
      <c r="E2662" t="s">
        <v>133</v>
      </c>
      <c r="F2662" t="s">
        <v>5176</v>
      </c>
      <c r="G2662" t="s">
        <v>33</v>
      </c>
      <c r="H2662" t="s">
        <v>42</v>
      </c>
      <c r="I2662" t="s">
        <v>98</v>
      </c>
      <c r="J2662" t="b">
        <v>0</v>
      </c>
      <c r="L2662">
        <v>0.03</v>
      </c>
      <c r="M2662" t="s">
        <v>5394</v>
      </c>
      <c r="O2662">
        <v>91363</v>
      </c>
      <c r="P2662">
        <v>-4.21</v>
      </c>
      <c r="Q2662">
        <v>0.65</v>
      </c>
      <c r="R2662" t="b">
        <v>0</v>
      </c>
      <c r="S2662" t="s">
        <v>40</v>
      </c>
      <c r="T2662">
        <v>5</v>
      </c>
      <c r="U2662" t="s">
        <v>2314</v>
      </c>
      <c r="V2662" t="b">
        <v>0</v>
      </c>
      <c r="W2662" t="b">
        <v>0</v>
      </c>
      <c r="X2662" t="b">
        <v>1</v>
      </c>
      <c r="Y2662" t="b">
        <v>0</v>
      </c>
      <c r="Z2662" t="b">
        <v>0</v>
      </c>
      <c r="AA2662" t="b">
        <v>1</v>
      </c>
      <c r="AB2662" t="b">
        <v>0</v>
      </c>
      <c r="AC2662" t="b">
        <v>1</v>
      </c>
      <c r="AD2662" t="b">
        <v>0</v>
      </c>
      <c r="AE2662" t="b">
        <v>0</v>
      </c>
      <c r="AF2662" t="b">
        <v>0</v>
      </c>
      <c r="AG2662" t="b">
        <v>0</v>
      </c>
      <c r="AH2662" t="b">
        <v>0</v>
      </c>
      <c r="AI2662" t="b">
        <v>0</v>
      </c>
      <c r="AJ2662" t="b">
        <v>0</v>
      </c>
      <c r="AK2662" t="b">
        <v>0</v>
      </c>
      <c r="AL2662" t="b">
        <v>0</v>
      </c>
      <c r="AM2662" t="b">
        <v>0</v>
      </c>
    </row>
    <row r="2663" spans="1:39" ht="14.4" hidden="1" x14ac:dyDescent="0.3">
      <c r="A2663" t="s">
        <v>2779</v>
      </c>
      <c r="B2663">
        <v>2018</v>
      </c>
      <c r="C2663" t="s">
        <v>375</v>
      </c>
      <c r="D2663" t="s">
        <v>58</v>
      </c>
      <c r="E2663" t="s">
        <v>74</v>
      </c>
      <c r="F2663" t="s">
        <v>5176</v>
      </c>
      <c r="G2663" t="s">
        <v>55</v>
      </c>
      <c r="H2663" t="s">
        <v>27</v>
      </c>
      <c r="I2663" t="s">
        <v>83</v>
      </c>
      <c r="J2663" t="b">
        <v>0</v>
      </c>
      <c r="L2663">
        <v>0.01</v>
      </c>
      <c r="M2663" t="s">
        <v>6442</v>
      </c>
      <c r="O2663">
        <v>21409</v>
      </c>
      <c r="P2663">
        <v>-4.21</v>
      </c>
      <c r="Q2663">
        <v>0.86</v>
      </c>
      <c r="R2663" t="b">
        <v>0</v>
      </c>
      <c r="S2663" t="s">
        <v>35</v>
      </c>
      <c r="T2663">
        <v>9</v>
      </c>
      <c r="U2663" t="s">
        <v>2314</v>
      </c>
      <c r="V2663" t="b">
        <v>0</v>
      </c>
      <c r="W2663" t="b">
        <v>1</v>
      </c>
      <c r="X2663" t="b">
        <v>0</v>
      </c>
      <c r="Y2663" t="b">
        <v>0</v>
      </c>
      <c r="Z2663" t="b">
        <v>0</v>
      </c>
      <c r="AA2663" t="b">
        <v>0</v>
      </c>
      <c r="AB2663" t="b">
        <v>0</v>
      </c>
      <c r="AC2663" t="b">
        <v>1</v>
      </c>
      <c r="AD2663" t="b">
        <v>1</v>
      </c>
      <c r="AE2663" t="b">
        <v>0</v>
      </c>
      <c r="AF2663" t="b">
        <v>0</v>
      </c>
      <c r="AG2663" t="b">
        <v>0</v>
      </c>
      <c r="AH2663" t="b">
        <v>0</v>
      </c>
      <c r="AI2663" t="b">
        <v>0</v>
      </c>
      <c r="AJ2663" t="b">
        <v>0</v>
      </c>
      <c r="AK2663" t="b">
        <v>0</v>
      </c>
      <c r="AL2663" t="b">
        <v>0</v>
      </c>
      <c r="AM2663" t="b">
        <v>0</v>
      </c>
    </row>
    <row r="2664" spans="1:39" ht="14.4" hidden="1" x14ac:dyDescent="0.3">
      <c r="A2664" t="s">
        <v>2780</v>
      </c>
      <c r="B2664">
        <v>2018</v>
      </c>
      <c r="C2664" t="s">
        <v>80</v>
      </c>
      <c r="D2664" t="s">
        <v>38</v>
      </c>
      <c r="E2664" t="s">
        <v>54</v>
      </c>
      <c r="F2664" t="s">
        <v>5181</v>
      </c>
      <c r="G2664" t="s">
        <v>55</v>
      </c>
      <c r="H2664" t="s">
        <v>60</v>
      </c>
      <c r="I2664" t="s">
        <v>83</v>
      </c>
      <c r="J2664" t="b">
        <v>0</v>
      </c>
      <c r="L2664">
        <v>0.05</v>
      </c>
      <c r="M2664" t="s">
        <v>7798</v>
      </c>
      <c r="O2664">
        <v>41187</v>
      </c>
      <c r="P2664">
        <v>1.34</v>
      </c>
      <c r="Q2664">
        <v>0.9</v>
      </c>
      <c r="R2664" t="b">
        <v>0</v>
      </c>
      <c r="S2664" t="s">
        <v>35</v>
      </c>
      <c r="T2664">
        <v>11</v>
      </c>
      <c r="U2664" t="s">
        <v>2314</v>
      </c>
      <c r="V2664" t="b">
        <v>0</v>
      </c>
      <c r="W2664" t="b">
        <v>0</v>
      </c>
      <c r="X2664" t="b">
        <v>1</v>
      </c>
      <c r="Y2664" t="b">
        <v>0</v>
      </c>
      <c r="Z2664" t="b">
        <v>1</v>
      </c>
      <c r="AA2664" t="b">
        <v>1</v>
      </c>
      <c r="AB2664" t="b">
        <v>1</v>
      </c>
      <c r="AC2664" t="b">
        <v>1</v>
      </c>
      <c r="AD2664" t="b">
        <v>0</v>
      </c>
      <c r="AE2664" t="b">
        <v>0</v>
      </c>
      <c r="AF2664" t="b">
        <v>0</v>
      </c>
      <c r="AG2664" t="b">
        <v>0</v>
      </c>
      <c r="AH2664" t="b">
        <v>0</v>
      </c>
      <c r="AI2664" t="b">
        <v>0</v>
      </c>
      <c r="AJ2664" t="b">
        <v>0</v>
      </c>
      <c r="AK2664" t="b">
        <v>0</v>
      </c>
      <c r="AL2664" t="b">
        <v>0</v>
      </c>
      <c r="AM2664" t="b">
        <v>0</v>
      </c>
    </row>
    <row r="2665" spans="1:39" ht="14.4" hidden="1" x14ac:dyDescent="0.3">
      <c r="A2665" t="s">
        <v>2781</v>
      </c>
      <c r="B2665">
        <v>2018</v>
      </c>
      <c r="C2665" t="s">
        <v>126</v>
      </c>
      <c r="D2665" t="s">
        <v>68</v>
      </c>
      <c r="E2665" t="s">
        <v>133</v>
      </c>
      <c r="F2665" t="s">
        <v>5181</v>
      </c>
      <c r="G2665" t="s">
        <v>17</v>
      </c>
      <c r="H2665" t="s">
        <v>69</v>
      </c>
      <c r="I2665" t="s">
        <v>83</v>
      </c>
      <c r="J2665" t="b">
        <v>0</v>
      </c>
      <c r="L2665">
        <v>0.18</v>
      </c>
      <c r="M2665" t="s">
        <v>7797</v>
      </c>
      <c r="O2665">
        <v>83085</v>
      </c>
      <c r="P2665">
        <v>-0.83</v>
      </c>
      <c r="Q2665">
        <v>0.76</v>
      </c>
      <c r="R2665" t="b">
        <v>0</v>
      </c>
      <c r="S2665" t="s">
        <v>35</v>
      </c>
      <c r="T2665">
        <v>14</v>
      </c>
      <c r="U2665" t="s">
        <v>2314</v>
      </c>
      <c r="V2665" t="b">
        <v>0</v>
      </c>
      <c r="W2665" t="b">
        <v>1</v>
      </c>
      <c r="X2665" t="b">
        <v>0</v>
      </c>
      <c r="Y2665" t="b">
        <v>0</v>
      </c>
      <c r="Z2665" t="b">
        <v>1</v>
      </c>
      <c r="AA2665" t="b">
        <v>0</v>
      </c>
      <c r="AB2665" t="b">
        <v>0</v>
      </c>
      <c r="AC2665" t="b">
        <v>0</v>
      </c>
      <c r="AD2665" t="b">
        <v>1</v>
      </c>
      <c r="AE2665" t="b">
        <v>0</v>
      </c>
      <c r="AF2665" t="b">
        <v>0</v>
      </c>
      <c r="AG2665" t="b">
        <v>0</v>
      </c>
      <c r="AH2665" t="b">
        <v>0</v>
      </c>
      <c r="AI2665" t="b">
        <v>0</v>
      </c>
      <c r="AJ2665" t="b">
        <v>0</v>
      </c>
      <c r="AK2665" t="b">
        <v>0</v>
      </c>
      <c r="AL2665" t="b">
        <v>0</v>
      </c>
      <c r="AM2665" t="b">
        <v>0</v>
      </c>
    </row>
    <row r="2666" spans="1:39" ht="14.4" hidden="1" x14ac:dyDescent="0.3">
      <c r="A2666" t="s">
        <v>2782</v>
      </c>
      <c r="B2666">
        <v>2018</v>
      </c>
      <c r="C2666" t="s">
        <v>118</v>
      </c>
      <c r="D2666" t="s">
        <v>90</v>
      </c>
      <c r="E2666" t="s">
        <v>81</v>
      </c>
      <c r="F2666" t="s">
        <v>5172</v>
      </c>
      <c r="G2666" t="s">
        <v>33</v>
      </c>
      <c r="H2666" t="s">
        <v>34</v>
      </c>
      <c r="I2666" t="s">
        <v>19</v>
      </c>
      <c r="J2666" t="b">
        <v>0</v>
      </c>
      <c r="L2666">
        <v>0.12</v>
      </c>
      <c r="M2666" t="s">
        <v>7796</v>
      </c>
      <c r="O2666">
        <v>64715</v>
      </c>
      <c r="P2666">
        <v>4.21</v>
      </c>
      <c r="Q2666">
        <v>0.75</v>
      </c>
      <c r="R2666" t="b">
        <v>0</v>
      </c>
      <c r="S2666" t="s">
        <v>40</v>
      </c>
      <c r="T2666">
        <v>11</v>
      </c>
      <c r="U2666" t="s">
        <v>2314</v>
      </c>
      <c r="V2666" t="b">
        <v>0</v>
      </c>
      <c r="W2666" t="b">
        <v>0</v>
      </c>
      <c r="X2666" t="b">
        <v>1</v>
      </c>
      <c r="Y2666" t="b">
        <v>0</v>
      </c>
      <c r="Z2666" t="b">
        <v>1</v>
      </c>
      <c r="AA2666" t="b">
        <v>0</v>
      </c>
      <c r="AB2666" t="b">
        <v>1</v>
      </c>
      <c r="AC2666" t="b">
        <v>0</v>
      </c>
      <c r="AD2666" t="b">
        <v>1</v>
      </c>
      <c r="AE2666" t="b">
        <v>1</v>
      </c>
      <c r="AF2666" t="b">
        <v>0</v>
      </c>
      <c r="AG2666" t="b">
        <v>0</v>
      </c>
      <c r="AH2666" t="b">
        <v>0</v>
      </c>
      <c r="AI2666" t="b">
        <v>0</v>
      </c>
      <c r="AJ2666" t="b">
        <v>0</v>
      </c>
      <c r="AK2666" t="b">
        <v>0</v>
      </c>
      <c r="AL2666" t="b">
        <v>0</v>
      </c>
      <c r="AM2666" t="b">
        <v>0</v>
      </c>
    </row>
    <row r="2667" spans="1:39" ht="14.4" hidden="1" x14ac:dyDescent="0.3">
      <c r="A2667" t="s">
        <v>2783</v>
      </c>
      <c r="B2667">
        <v>2018</v>
      </c>
      <c r="C2667" t="s">
        <v>104</v>
      </c>
      <c r="D2667" t="s">
        <v>15</v>
      </c>
      <c r="E2667" t="s">
        <v>59</v>
      </c>
      <c r="F2667" t="s">
        <v>5172</v>
      </c>
      <c r="G2667" t="s">
        <v>26</v>
      </c>
      <c r="H2667" t="s">
        <v>52</v>
      </c>
      <c r="I2667" t="s">
        <v>28</v>
      </c>
      <c r="J2667" t="b">
        <v>0</v>
      </c>
      <c r="L2667">
        <v>0.12</v>
      </c>
      <c r="M2667" t="s">
        <v>7795</v>
      </c>
      <c r="O2667">
        <v>36574</v>
      </c>
      <c r="P2667">
        <v>-4.67</v>
      </c>
      <c r="Q2667">
        <v>0.85</v>
      </c>
      <c r="R2667" t="b">
        <v>0</v>
      </c>
      <c r="S2667" t="s">
        <v>20</v>
      </c>
      <c r="T2667">
        <v>7</v>
      </c>
      <c r="U2667" t="s">
        <v>2314</v>
      </c>
      <c r="V2667" t="b">
        <v>0</v>
      </c>
      <c r="W2667" t="b">
        <v>0</v>
      </c>
      <c r="X2667" t="b">
        <v>0</v>
      </c>
      <c r="Y2667" t="b">
        <v>1</v>
      </c>
      <c r="Z2667" t="b">
        <v>0</v>
      </c>
      <c r="AA2667" t="b">
        <v>0</v>
      </c>
      <c r="AB2667" t="b">
        <v>1</v>
      </c>
      <c r="AC2667" t="b">
        <v>1</v>
      </c>
      <c r="AD2667" t="b">
        <v>1</v>
      </c>
      <c r="AE2667" t="b">
        <v>1</v>
      </c>
      <c r="AF2667" t="b">
        <v>0</v>
      </c>
      <c r="AG2667" t="b">
        <v>0</v>
      </c>
      <c r="AH2667" t="b">
        <v>0</v>
      </c>
      <c r="AI2667" t="b">
        <v>0</v>
      </c>
      <c r="AJ2667" t="b">
        <v>0</v>
      </c>
      <c r="AK2667" t="b">
        <v>0</v>
      </c>
      <c r="AL2667" t="b">
        <v>0</v>
      </c>
      <c r="AM2667" t="b">
        <v>0</v>
      </c>
    </row>
    <row r="2668" spans="1:39" ht="14.4" hidden="1" x14ac:dyDescent="0.3">
      <c r="A2668" t="s">
        <v>2784</v>
      </c>
      <c r="B2668">
        <v>2018</v>
      </c>
      <c r="C2668" t="s">
        <v>101</v>
      </c>
      <c r="D2668" t="s">
        <v>77</v>
      </c>
      <c r="E2668" t="s">
        <v>74</v>
      </c>
      <c r="F2668" t="s">
        <v>5176</v>
      </c>
      <c r="G2668" t="s">
        <v>55</v>
      </c>
      <c r="H2668" t="s">
        <v>34</v>
      </c>
      <c r="I2668" t="s">
        <v>19</v>
      </c>
      <c r="J2668" t="b">
        <v>0</v>
      </c>
      <c r="L2668">
        <v>0.14000000000000001</v>
      </c>
      <c r="M2668" t="s">
        <v>7794</v>
      </c>
      <c r="O2668">
        <v>65758</v>
      </c>
      <c r="P2668">
        <v>4.76</v>
      </c>
      <c r="Q2668">
        <v>0.87</v>
      </c>
      <c r="R2668" t="b">
        <v>0</v>
      </c>
      <c r="S2668" t="s">
        <v>20</v>
      </c>
      <c r="T2668">
        <v>17</v>
      </c>
      <c r="U2668" t="s">
        <v>2314</v>
      </c>
      <c r="V2668" t="b">
        <v>1</v>
      </c>
      <c r="W2668" t="b">
        <v>1</v>
      </c>
      <c r="X2668" t="b">
        <v>0</v>
      </c>
      <c r="Y2668" t="b">
        <v>1</v>
      </c>
      <c r="Z2668" t="b">
        <v>1</v>
      </c>
      <c r="AA2668" t="b">
        <v>0</v>
      </c>
      <c r="AB2668" t="b">
        <v>0</v>
      </c>
      <c r="AC2668" t="b">
        <v>0</v>
      </c>
      <c r="AD2668" t="b">
        <v>0</v>
      </c>
      <c r="AE2668" t="b">
        <v>0</v>
      </c>
      <c r="AF2668" t="b">
        <v>0</v>
      </c>
      <c r="AG2668" t="b">
        <v>0</v>
      </c>
      <c r="AH2668" t="b">
        <v>0</v>
      </c>
      <c r="AI2668" t="b">
        <v>0</v>
      </c>
      <c r="AJ2668" t="b">
        <v>0</v>
      </c>
      <c r="AK2668" t="b">
        <v>0</v>
      </c>
      <c r="AL2668" t="b">
        <v>0</v>
      </c>
      <c r="AM2668" t="b">
        <v>0</v>
      </c>
    </row>
    <row r="2669" spans="1:39" ht="14.4" hidden="1" x14ac:dyDescent="0.3">
      <c r="A2669" t="s">
        <v>2785</v>
      </c>
      <c r="B2669">
        <v>2018</v>
      </c>
      <c r="C2669" t="s">
        <v>107</v>
      </c>
      <c r="D2669" t="s">
        <v>15</v>
      </c>
      <c r="E2669" t="s">
        <v>39</v>
      </c>
      <c r="F2669" t="s">
        <v>5169</v>
      </c>
      <c r="G2669" t="s">
        <v>86</v>
      </c>
      <c r="H2669" t="s">
        <v>94</v>
      </c>
      <c r="I2669" t="s">
        <v>61</v>
      </c>
      <c r="J2669" t="b">
        <v>1</v>
      </c>
      <c r="K2669" t="s">
        <v>6319</v>
      </c>
      <c r="L2669">
        <v>0.94</v>
      </c>
      <c r="M2669" t="s">
        <v>7793</v>
      </c>
      <c r="N2669" t="s">
        <v>6319</v>
      </c>
      <c r="O2669">
        <v>49683</v>
      </c>
      <c r="P2669">
        <v>11.53</v>
      </c>
      <c r="Q2669">
        <v>0.32</v>
      </c>
      <c r="R2669" t="b">
        <v>1</v>
      </c>
      <c r="S2669" t="s">
        <v>20</v>
      </c>
      <c r="T2669">
        <v>9</v>
      </c>
      <c r="U2669" t="s">
        <v>2314</v>
      </c>
      <c r="V2669" t="b">
        <v>1</v>
      </c>
      <c r="W2669" t="b">
        <v>0</v>
      </c>
      <c r="X2669" t="b">
        <v>1</v>
      </c>
      <c r="Y2669" t="b">
        <v>0</v>
      </c>
      <c r="Z2669" t="b">
        <v>1</v>
      </c>
      <c r="AA2669" t="b">
        <v>0</v>
      </c>
      <c r="AB2669" t="b">
        <v>0</v>
      </c>
      <c r="AC2669" t="b">
        <v>1</v>
      </c>
      <c r="AD2669" t="b">
        <v>0</v>
      </c>
      <c r="AE2669" t="b">
        <v>0</v>
      </c>
      <c r="AF2669" t="b">
        <v>0</v>
      </c>
      <c r="AG2669" t="b">
        <v>1</v>
      </c>
      <c r="AH2669" t="b">
        <v>0</v>
      </c>
      <c r="AI2669" t="b">
        <v>0</v>
      </c>
      <c r="AJ2669" t="b">
        <v>0</v>
      </c>
      <c r="AK2669" t="b">
        <v>0</v>
      </c>
      <c r="AL2669" t="b">
        <v>1</v>
      </c>
      <c r="AM2669" t="b">
        <v>0</v>
      </c>
    </row>
    <row r="2670" spans="1:39" ht="14.4" hidden="1" x14ac:dyDescent="0.3">
      <c r="A2670" t="s">
        <v>2786</v>
      </c>
      <c r="B2670">
        <v>2018</v>
      </c>
      <c r="C2670" t="s">
        <v>221</v>
      </c>
      <c r="D2670" t="s">
        <v>15</v>
      </c>
      <c r="E2670" t="s">
        <v>25</v>
      </c>
      <c r="F2670" t="s">
        <v>5176</v>
      </c>
      <c r="G2670" t="s">
        <v>86</v>
      </c>
      <c r="H2670" t="s">
        <v>52</v>
      </c>
      <c r="I2670" t="s">
        <v>49</v>
      </c>
      <c r="J2670" t="b">
        <v>1</v>
      </c>
      <c r="K2670" t="s">
        <v>5335</v>
      </c>
      <c r="L2670">
        <v>0.71</v>
      </c>
      <c r="M2670" t="s">
        <v>7792</v>
      </c>
      <c r="N2670" t="s">
        <v>5335</v>
      </c>
      <c r="O2670">
        <v>57051</v>
      </c>
      <c r="P2670">
        <v>6.45</v>
      </c>
      <c r="Q2670">
        <v>0.28000000000000003</v>
      </c>
      <c r="R2670" t="b">
        <v>1</v>
      </c>
      <c r="S2670" t="s">
        <v>40</v>
      </c>
      <c r="T2670">
        <v>14</v>
      </c>
      <c r="U2670" t="s">
        <v>2314</v>
      </c>
      <c r="V2670" t="b">
        <v>1</v>
      </c>
      <c r="W2670" t="b">
        <v>0</v>
      </c>
      <c r="X2670" t="b">
        <v>0</v>
      </c>
      <c r="Y2670" t="b">
        <v>0</v>
      </c>
      <c r="Z2670" t="b">
        <v>1</v>
      </c>
      <c r="AA2670" t="b">
        <v>0</v>
      </c>
      <c r="AB2670" t="b">
        <v>0</v>
      </c>
      <c r="AC2670" t="b">
        <v>1</v>
      </c>
      <c r="AD2670" t="b">
        <v>0</v>
      </c>
      <c r="AE2670" t="b">
        <v>0</v>
      </c>
      <c r="AF2670" t="b">
        <v>0</v>
      </c>
      <c r="AG2670" t="b">
        <v>0</v>
      </c>
      <c r="AH2670" t="b">
        <v>1</v>
      </c>
      <c r="AI2670" t="b">
        <v>0</v>
      </c>
      <c r="AJ2670" t="b">
        <v>1</v>
      </c>
      <c r="AK2670" t="b">
        <v>0</v>
      </c>
      <c r="AL2670" t="b">
        <v>0</v>
      </c>
      <c r="AM2670" t="b">
        <v>0</v>
      </c>
    </row>
    <row r="2671" spans="1:39" ht="14.4" hidden="1" x14ac:dyDescent="0.3">
      <c r="A2671" t="s">
        <v>2787</v>
      </c>
      <c r="B2671">
        <v>2018</v>
      </c>
      <c r="C2671" t="s">
        <v>147</v>
      </c>
      <c r="D2671" t="s">
        <v>68</v>
      </c>
      <c r="E2671" t="s">
        <v>120</v>
      </c>
      <c r="F2671" t="s">
        <v>5169</v>
      </c>
      <c r="G2671" t="s">
        <v>26</v>
      </c>
      <c r="H2671" t="s">
        <v>34</v>
      </c>
      <c r="I2671" t="s">
        <v>61</v>
      </c>
      <c r="J2671" t="b">
        <v>0</v>
      </c>
      <c r="L2671">
        <v>0.01</v>
      </c>
      <c r="M2671" t="s">
        <v>7791</v>
      </c>
      <c r="O2671">
        <v>96800</v>
      </c>
      <c r="P2671">
        <v>1.27</v>
      </c>
      <c r="Q2671">
        <v>0.86</v>
      </c>
      <c r="R2671" t="b">
        <v>0</v>
      </c>
      <c r="S2671" t="s">
        <v>40</v>
      </c>
      <c r="T2671">
        <v>0</v>
      </c>
      <c r="U2671" t="s">
        <v>2314</v>
      </c>
      <c r="V2671" t="b">
        <v>1</v>
      </c>
      <c r="W2671" t="b">
        <v>0</v>
      </c>
      <c r="X2671" t="b">
        <v>1</v>
      </c>
      <c r="Y2671" t="b">
        <v>1</v>
      </c>
      <c r="Z2671" t="b">
        <v>1</v>
      </c>
      <c r="AA2671" t="b">
        <v>0</v>
      </c>
      <c r="AB2671" t="b">
        <v>0</v>
      </c>
      <c r="AC2671" t="b">
        <v>1</v>
      </c>
      <c r="AD2671" t="b">
        <v>1</v>
      </c>
      <c r="AE2671" t="b">
        <v>0</v>
      </c>
      <c r="AF2671" t="b">
        <v>0</v>
      </c>
      <c r="AG2671" t="b">
        <v>0</v>
      </c>
      <c r="AH2671" t="b">
        <v>0</v>
      </c>
      <c r="AI2671" t="b">
        <v>0</v>
      </c>
      <c r="AJ2671" t="b">
        <v>0</v>
      </c>
      <c r="AK2671" t="b">
        <v>0</v>
      </c>
      <c r="AL2671" t="b">
        <v>0</v>
      </c>
      <c r="AM2671" t="b">
        <v>0</v>
      </c>
    </row>
    <row r="2672" spans="1:39" ht="14.4" hidden="1" x14ac:dyDescent="0.3">
      <c r="A2672" t="s">
        <v>2788</v>
      </c>
      <c r="B2672">
        <v>2018</v>
      </c>
      <c r="C2672" t="s">
        <v>80</v>
      </c>
      <c r="D2672" t="s">
        <v>38</v>
      </c>
      <c r="E2672" t="s">
        <v>120</v>
      </c>
      <c r="F2672" t="s">
        <v>5172</v>
      </c>
      <c r="G2672" t="s">
        <v>65</v>
      </c>
      <c r="H2672" t="s">
        <v>18</v>
      </c>
      <c r="I2672" t="s">
        <v>49</v>
      </c>
      <c r="J2672" t="b">
        <v>0</v>
      </c>
      <c r="L2672">
        <v>0.02</v>
      </c>
      <c r="M2672" t="s">
        <v>7790</v>
      </c>
      <c r="O2672">
        <v>41205</v>
      </c>
      <c r="P2672">
        <v>-2.2400000000000002</v>
      </c>
      <c r="Q2672">
        <v>0.67</v>
      </c>
      <c r="R2672" t="b">
        <v>0</v>
      </c>
      <c r="S2672" t="s">
        <v>20</v>
      </c>
      <c r="T2672">
        <v>4</v>
      </c>
      <c r="U2672" t="s">
        <v>2314</v>
      </c>
      <c r="V2672" t="b">
        <v>1</v>
      </c>
      <c r="W2672" t="b">
        <v>1</v>
      </c>
      <c r="X2672" t="b">
        <v>1</v>
      </c>
      <c r="Y2672" t="b">
        <v>1</v>
      </c>
      <c r="Z2672" t="b">
        <v>0</v>
      </c>
      <c r="AA2672" t="b">
        <v>0</v>
      </c>
      <c r="AB2672" t="b">
        <v>1</v>
      </c>
      <c r="AC2672" t="b">
        <v>0</v>
      </c>
      <c r="AD2672" t="b">
        <v>1</v>
      </c>
      <c r="AE2672" t="b">
        <v>0</v>
      </c>
      <c r="AF2672" t="b">
        <v>0</v>
      </c>
      <c r="AG2672" t="b">
        <v>0</v>
      </c>
      <c r="AH2672" t="b">
        <v>0</v>
      </c>
      <c r="AI2672" t="b">
        <v>0</v>
      </c>
      <c r="AJ2672" t="b">
        <v>0</v>
      </c>
      <c r="AK2672" t="b">
        <v>0</v>
      </c>
      <c r="AL2672" t="b">
        <v>0</v>
      </c>
      <c r="AM2672" t="b">
        <v>0</v>
      </c>
    </row>
    <row r="2673" spans="1:39" ht="14.4" hidden="1" x14ac:dyDescent="0.3">
      <c r="A2673" t="s">
        <v>2789</v>
      </c>
      <c r="B2673">
        <v>2018</v>
      </c>
      <c r="C2673" t="s">
        <v>89</v>
      </c>
      <c r="D2673" t="s">
        <v>90</v>
      </c>
      <c r="E2673" t="s">
        <v>39</v>
      </c>
      <c r="F2673" t="s">
        <v>5181</v>
      </c>
      <c r="G2673" t="s">
        <v>26</v>
      </c>
      <c r="H2673" t="s">
        <v>94</v>
      </c>
      <c r="I2673" t="s">
        <v>28</v>
      </c>
      <c r="J2673" t="b">
        <v>0</v>
      </c>
      <c r="L2673">
        <v>0.09</v>
      </c>
      <c r="M2673" t="s">
        <v>7789</v>
      </c>
      <c r="O2673">
        <v>64488</v>
      </c>
      <c r="P2673">
        <v>-1.61</v>
      </c>
      <c r="Q2673">
        <v>0.82</v>
      </c>
      <c r="R2673" t="b">
        <v>0</v>
      </c>
      <c r="S2673" t="s">
        <v>35</v>
      </c>
      <c r="T2673">
        <v>6</v>
      </c>
      <c r="U2673" t="s">
        <v>2314</v>
      </c>
      <c r="V2673" t="b">
        <v>0</v>
      </c>
      <c r="W2673" t="b">
        <v>0</v>
      </c>
      <c r="X2673" t="b">
        <v>1</v>
      </c>
      <c r="Y2673" t="b">
        <v>0</v>
      </c>
      <c r="Z2673" t="b">
        <v>0</v>
      </c>
      <c r="AA2673" t="b">
        <v>1</v>
      </c>
      <c r="AB2673" t="b">
        <v>1</v>
      </c>
      <c r="AC2673" t="b">
        <v>0</v>
      </c>
      <c r="AD2673" t="b">
        <v>0</v>
      </c>
      <c r="AE2673" t="b">
        <v>0</v>
      </c>
      <c r="AF2673" t="b">
        <v>0</v>
      </c>
      <c r="AG2673" t="b">
        <v>0</v>
      </c>
      <c r="AH2673" t="b">
        <v>0</v>
      </c>
      <c r="AI2673" t="b">
        <v>0</v>
      </c>
      <c r="AJ2673" t="b">
        <v>0</v>
      </c>
      <c r="AK2673" t="b">
        <v>0</v>
      </c>
      <c r="AL2673" t="b">
        <v>0</v>
      </c>
      <c r="AM2673" t="b">
        <v>0</v>
      </c>
    </row>
    <row r="2674" spans="1:39" ht="14.4" hidden="1" x14ac:dyDescent="0.3">
      <c r="A2674" t="s">
        <v>2790</v>
      </c>
      <c r="B2674">
        <v>2018</v>
      </c>
      <c r="C2674" t="s">
        <v>143</v>
      </c>
      <c r="D2674" t="s">
        <v>38</v>
      </c>
      <c r="E2674" t="s">
        <v>32</v>
      </c>
      <c r="F2674" t="s">
        <v>5169</v>
      </c>
      <c r="G2674" t="s">
        <v>86</v>
      </c>
      <c r="H2674" t="s">
        <v>60</v>
      </c>
      <c r="I2674" t="s">
        <v>61</v>
      </c>
      <c r="J2674" t="b">
        <v>0</v>
      </c>
      <c r="L2674">
        <v>0.08</v>
      </c>
      <c r="M2674" t="s">
        <v>7788</v>
      </c>
      <c r="O2674">
        <v>40576</v>
      </c>
      <c r="P2674">
        <v>-1.63</v>
      </c>
      <c r="Q2674">
        <v>0.75</v>
      </c>
      <c r="R2674" t="b">
        <v>0</v>
      </c>
      <c r="S2674" t="s">
        <v>40</v>
      </c>
      <c r="T2674">
        <v>3</v>
      </c>
      <c r="U2674" t="s">
        <v>2314</v>
      </c>
      <c r="V2674" t="b">
        <v>0</v>
      </c>
      <c r="W2674" t="b">
        <v>1</v>
      </c>
      <c r="X2674" t="b">
        <v>1</v>
      </c>
      <c r="Y2674" t="b">
        <v>0</v>
      </c>
      <c r="Z2674" t="b">
        <v>0</v>
      </c>
      <c r="AA2674" t="b">
        <v>1</v>
      </c>
      <c r="AB2674" t="b">
        <v>0</v>
      </c>
      <c r="AC2674" t="b">
        <v>0</v>
      </c>
      <c r="AD2674" t="b">
        <v>0</v>
      </c>
      <c r="AE2674" t="b">
        <v>1</v>
      </c>
      <c r="AF2674" t="b">
        <v>0</v>
      </c>
      <c r="AG2674" t="b">
        <v>0</v>
      </c>
      <c r="AH2674" t="b">
        <v>0</v>
      </c>
      <c r="AI2674" t="b">
        <v>0</v>
      </c>
      <c r="AJ2674" t="b">
        <v>0</v>
      </c>
      <c r="AK2674" t="b">
        <v>0</v>
      </c>
      <c r="AL2674" t="b">
        <v>0</v>
      </c>
      <c r="AM2674" t="b">
        <v>0</v>
      </c>
    </row>
    <row r="2675" spans="1:39" ht="14.4" hidden="1" x14ac:dyDescent="0.3">
      <c r="A2675" t="s">
        <v>2791</v>
      </c>
      <c r="B2675">
        <v>2018</v>
      </c>
      <c r="C2675" t="s">
        <v>140</v>
      </c>
      <c r="D2675" t="s">
        <v>58</v>
      </c>
      <c r="E2675" t="s">
        <v>74</v>
      </c>
      <c r="F2675" t="s">
        <v>40</v>
      </c>
      <c r="G2675" t="s">
        <v>55</v>
      </c>
      <c r="H2675" t="s">
        <v>42</v>
      </c>
      <c r="I2675" t="s">
        <v>61</v>
      </c>
      <c r="J2675" t="b">
        <v>0</v>
      </c>
      <c r="L2675">
        <v>0.11</v>
      </c>
      <c r="M2675" t="s">
        <v>7787</v>
      </c>
      <c r="O2675">
        <v>24215</v>
      </c>
      <c r="P2675">
        <v>-2.48</v>
      </c>
      <c r="Q2675">
        <v>0.78</v>
      </c>
      <c r="R2675" t="b">
        <v>0</v>
      </c>
      <c r="S2675" t="s">
        <v>20</v>
      </c>
      <c r="T2675">
        <v>18</v>
      </c>
      <c r="U2675" t="s">
        <v>2314</v>
      </c>
      <c r="V2675" t="b">
        <v>0</v>
      </c>
      <c r="W2675" t="b">
        <v>0</v>
      </c>
      <c r="X2675" t="b">
        <v>1</v>
      </c>
      <c r="Y2675" t="b">
        <v>1</v>
      </c>
      <c r="Z2675" t="b">
        <v>1</v>
      </c>
      <c r="AA2675" t="b">
        <v>0</v>
      </c>
      <c r="AB2675" t="b">
        <v>1</v>
      </c>
      <c r="AC2675" t="b">
        <v>1</v>
      </c>
      <c r="AD2675" t="b">
        <v>0</v>
      </c>
      <c r="AE2675" t="b">
        <v>1</v>
      </c>
      <c r="AF2675" t="b">
        <v>0</v>
      </c>
      <c r="AG2675" t="b">
        <v>0</v>
      </c>
      <c r="AH2675" t="b">
        <v>0</v>
      </c>
      <c r="AI2675" t="b">
        <v>0</v>
      </c>
      <c r="AJ2675" t="b">
        <v>0</v>
      </c>
      <c r="AK2675" t="b">
        <v>0</v>
      </c>
      <c r="AL2675" t="b">
        <v>0</v>
      </c>
      <c r="AM2675" t="b">
        <v>0</v>
      </c>
    </row>
    <row r="2676" spans="1:39" ht="14.4" hidden="1" x14ac:dyDescent="0.3">
      <c r="A2676" t="s">
        <v>2792</v>
      </c>
      <c r="B2676">
        <v>2018</v>
      </c>
      <c r="C2676" t="s">
        <v>152</v>
      </c>
      <c r="D2676" t="s">
        <v>77</v>
      </c>
      <c r="E2676" t="s">
        <v>25</v>
      </c>
      <c r="F2676" t="s">
        <v>40</v>
      </c>
      <c r="G2676" t="s">
        <v>17</v>
      </c>
      <c r="H2676" t="s">
        <v>91</v>
      </c>
      <c r="I2676" t="s">
        <v>19</v>
      </c>
      <c r="J2676" t="b">
        <v>1</v>
      </c>
      <c r="K2676" t="s">
        <v>5189</v>
      </c>
      <c r="L2676">
        <v>0.43</v>
      </c>
      <c r="M2676" t="s">
        <v>7786</v>
      </c>
      <c r="N2676" t="s">
        <v>5189</v>
      </c>
      <c r="O2676">
        <v>93047</v>
      </c>
      <c r="P2676">
        <v>10.09</v>
      </c>
      <c r="Q2676">
        <v>0.24</v>
      </c>
      <c r="R2676" t="b">
        <v>1</v>
      </c>
      <c r="S2676" t="s">
        <v>35</v>
      </c>
      <c r="T2676">
        <v>4</v>
      </c>
      <c r="U2676" t="s">
        <v>2314</v>
      </c>
      <c r="V2676" t="b">
        <v>0</v>
      </c>
      <c r="W2676" t="b">
        <v>1</v>
      </c>
      <c r="X2676" t="b">
        <v>0</v>
      </c>
      <c r="Y2676" t="b">
        <v>0</v>
      </c>
      <c r="Z2676" t="b">
        <v>0</v>
      </c>
      <c r="AA2676" t="b">
        <v>0</v>
      </c>
      <c r="AB2676" t="b">
        <v>1</v>
      </c>
      <c r="AC2676" t="b">
        <v>1</v>
      </c>
      <c r="AD2676" t="b">
        <v>0</v>
      </c>
      <c r="AE2676" t="b">
        <v>0</v>
      </c>
      <c r="AF2676" t="b">
        <v>0</v>
      </c>
      <c r="AG2676" t="b">
        <v>0</v>
      </c>
      <c r="AH2676" t="b">
        <v>0</v>
      </c>
      <c r="AI2676" t="b">
        <v>1</v>
      </c>
      <c r="AJ2676" t="b">
        <v>1</v>
      </c>
      <c r="AK2676" t="b">
        <v>0</v>
      </c>
      <c r="AL2676" t="b">
        <v>0</v>
      </c>
      <c r="AM2676" t="b">
        <v>0</v>
      </c>
    </row>
    <row r="2677" spans="1:39" ht="14.4" hidden="1" x14ac:dyDescent="0.3">
      <c r="A2677" t="s">
        <v>2793</v>
      </c>
      <c r="B2677">
        <v>2018</v>
      </c>
      <c r="C2677" t="s">
        <v>183</v>
      </c>
      <c r="D2677" t="s">
        <v>113</v>
      </c>
      <c r="E2677" t="s">
        <v>135</v>
      </c>
      <c r="F2677" t="s">
        <v>5172</v>
      </c>
      <c r="G2677" t="s">
        <v>93</v>
      </c>
      <c r="H2677" t="s">
        <v>27</v>
      </c>
      <c r="I2677" t="s">
        <v>49</v>
      </c>
      <c r="J2677" t="b">
        <v>0</v>
      </c>
      <c r="L2677">
        <v>0.11</v>
      </c>
      <c r="M2677" t="s">
        <v>7785</v>
      </c>
      <c r="O2677">
        <v>80807</v>
      </c>
      <c r="P2677">
        <v>1.61</v>
      </c>
      <c r="Q2677">
        <v>0.79</v>
      </c>
      <c r="R2677" t="b">
        <v>0</v>
      </c>
      <c r="S2677" t="s">
        <v>20</v>
      </c>
      <c r="T2677">
        <v>6</v>
      </c>
      <c r="U2677" t="s">
        <v>2314</v>
      </c>
      <c r="V2677" t="b">
        <v>0</v>
      </c>
      <c r="W2677" t="b">
        <v>1</v>
      </c>
      <c r="X2677" t="b">
        <v>1</v>
      </c>
      <c r="Y2677" t="b">
        <v>0</v>
      </c>
      <c r="Z2677" t="b">
        <v>0</v>
      </c>
      <c r="AA2677" t="b">
        <v>0</v>
      </c>
      <c r="AB2677" t="b">
        <v>1</v>
      </c>
      <c r="AC2677" t="b">
        <v>0</v>
      </c>
      <c r="AD2677" t="b">
        <v>1</v>
      </c>
      <c r="AE2677" t="b">
        <v>0</v>
      </c>
      <c r="AF2677" t="b">
        <v>0</v>
      </c>
      <c r="AG2677" t="b">
        <v>0</v>
      </c>
      <c r="AH2677" t="b">
        <v>0</v>
      </c>
      <c r="AI2677" t="b">
        <v>0</v>
      </c>
      <c r="AJ2677" t="b">
        <v>0</v>
      </c>
      <c r="AK2677" t="b">
        <v>0</v>
      </c>
      <c r="AL2677" t="b">
        <v>0</v>
      </c>
      <c r="AM2677" t="b">
        <v>0</v>
      </c>
    </row>
    <row r="2678" spans="1:39" ht="14.4" hidden="1" x14ac:dyDescent="0.3">
      <c r="A2678" t="s">
        <v>2794</v>
      </c>
      <c r="B2678">
        <v>2018</v>
      </c>
      <c r="C2678" t="s">
        <v>198</v>
      </c>
      <c r="D2678" t="s">
        <v>38</v>
      </c>
      <c r="E2678" t="s">
        <v>135</v>
      </c>
      <c r="F2678" t="s">
        <v>40</v>
      </c>
      <c r="G2678" t="s">
        <v>41</v>
      </c>
      <c r="H2678" t="s">
        <v>34</v>
      </c>
      <c r="I2678" t="s">
        <v>19</v>
      </c>
      <c r="J2678" t="b">
        <v>0</v>
      </c>
      <c r="L2678">
        <v>0.18</v>
      </c>
      <c r="M2678" t="s">
        <v>7784</v>
      </c>
      <c r="O2678">
        <v>47255</v>
      </c>
      <c r="P2678">
        <v>2.7</v>
      </c>
      <c r="Q2678">
        <v>0.78</v>
      </c>
      <c r="R2678" t="b">
        <v>0</v>
      </c>
      <c r="S2678" t="s">
        <v>40</v>
      </c>
      <c r="T2678">
        <v>12</v>
      </c>
      <c r="U2678" t="s">
        <v>2314</v>
      </c>
      <c r="V2678" t="b">
        <v>1</v>
      </c>
      <c r="W2678" t="b">
        <v>0</v>
      </c>
      <c r="X2678" t="b">
        <v>0</v>
      </c>
      <c r="Y2678" t="b">
        <v>1</v>
      </c>
      <c r="Z2678" t="b">
        <v>1</v>
      </c>
      <c r="AA2678" t="b">
        <v>1</v>
      </c>
      <c r="AB2678" t="b">
        <v>0</v>
      </c>
      <c r="AC2678" t="b">
        <v>1</v>
      </c>
      <c r="AD2678" t="b">
        <v>1</v>
      </c>
      <c r="AE2678" t="b">
        <v>0</v>
      </c>
      <c r="AF2678" t="b">
        <v>0</v>
      </c>
      <c r="AG2678" t="b">
        <v>0</v>
      </c>
      <c r="AH2678" t="b">
        <v>0</v>
      </c>
      <c r="AI2678" t="b">
        <v>0</v>
      </c>
      <c r="AJ2678" t="b">
        <v>0</v>
      </c>
      <c r="AK2678" t="b">
        <v>0</v>
      </c>
      <c r="AL2678" t="b">
        <v>0</v>
      </c>
      <c r="AM2678" t="b">
        <v>0</v>
      </c>
    </row>
    <row r="2679" spans="1:39" ht="14.4" hidden="1" x14ac:dyDescent="0.3">
      <c r="A2679" t="s">
        <v>2795</v>
      </c>
      <c r="B2679">
        <v>2018</v>
      </c>
      <c r="C2679" t="s">
        <v>183</v>
      </c>
      <c r="D2679" t="s">
        <v>113</v>
      </c>
      <c r="E2679" t="s">
        <v>59</v>
      </c>
      <c r="F2679" t="s">
        <v>5169</v>
      </c>
      <c r="G2679" t="s">
        <v>26</v>
      </c>
      <c r="H2679" t="s">
        <v>52</v>
      </c>
      <c r="I2679" t="s">
        <v>19</v>
      </c>
      <c r="J2679" t="b">
        <v>1</v>
      </c>
      <c r="K2679" t="s">
        <v>7782</v>
      </c>
      <c r="L2679">
        <v>0.84</v>
      </c>
      <c r="M2679" t="s">
        <v>7783</v>
      </c>
      <c r="N2679" t="s">
        <v>7782</v>
      </c>
      <c r="O2679">
        <v>100609</v>
      </c>
      <c r="P2679">
        <v>14.68</v>
      </c>
      <c r="Q2679">
        <v>0.21</v>
      </c>
      <c r="R2679" t="b">
        <v>1</v>
      </c>
      <c r="S2679" t="s">
        <v>40</v>
      </c>
      <c r="T2679">
        <v>18</v>
      </c>
      <c r="U2679" t="s">
        <v>2314</v>
      </c>
      <c r="V2679" t="b">
        <v>0</v>
      </c>
      <c r="W2679" t="b">
        <v>0</v>
      </c>
      <c r="X2679" t="b">
        <v>0</v>
      </c>
      <c r="Y2679" t="b">
        <v>0</v>
      </c>
      <c r="Z2679" t="b">
        <v>1</v>
      </c>
      <c r="AA2679" t="b">
        <v>0</v>
      </c>
      <c r="AB2679" t="b">
        <v>1</v>
      </c>
      <c r="AC2679" t="b">
        <v>0</v>
      </c>
      <c r="AD2679" t="b">
        <v>0</v>
      </c>
      <c r="AE2679" t="b">
        <v>1</v>
      </c>
      <c r="AF2679" t="b">
        <v>0</v>
      </c>
      <c r="AG2679" t="b">
        <v>0</v>
      </c>
      <c r="AH2679" t="b">
        <v>1</v>
      </c>
      <c r="AI2679" t="b">
        <v>0</v>
      </c>
      <c r="AJ2679" t="b">
        <v>0</v>
      </c>
      <c r="AK2679" t="b">
        <v>0</v>
      </c>
      <c r="AL2679" t="b">
        <v>1</v>
      </c>
      <c r="AM2679" t="b">
        <v>1</v>
      </c>
    </row>
    <row r="2680" spans="1:39" ht="14.4" hidden="1" x14ac:dyDescent="0.3">
      <c r="A2680" t="s">
        <v>2796</v>
      </c>
      <c r="B2680">
        <v>2018</v>
      </c>
      <c r="C2680" t="s">
        <v>23</v>
      </c>
      <c r="D2680" t="s">
        <v>24</v>
      </c>
      <c r="E2680" t="s">
        <v>108</v>
      </c>
      <c r="F2680" t="s">
        <v>5181</v>
      </c>
      <c r="G2680" t="s">
        <v>33</v>
      </c>
      <c r="H2680" t="s">
        <v>18</v>
      </c>
      <c r="I2680" t="s">
        <v>83</v>
      </c>
      <c r="J2680" t="b">
        <v>0</v>
      </c>
      <c r="L2680">
        <v>0.04</v>
      </c>
      <c r="M2680" t="s">
        <v>7781</v>
      </c>
      <c r="O2680">
        <v>74369</v>
      </c>
      <c r="P2680">
        <v>-1.89</v>
      </c>
      <c r="Q2680">
        <v>0.7</v>
      </c>
      <c r="R2680" t="b">
        <v>0</v>
      </c>
      <c r="S2680" t="s">
        <v>35</v>
      </c>
      <c r="T2680">
        <v>6</v>
      </c>
      <c r="U2680" t="s">
        <v>2314</v>
      </c>
      <c r="V2680" t="b">
        <v>0</v>
      </c>
      <c r="W2680" t="b">
        <v>1</v>
      </c>
      <c r="X2680" t="b">
        <v>1</v>
      </c>
      <c r="Y2680" t="b">
        <v>0</v>
      </c>
      <c r="Z2680" t="b">
        <v>1</v>
      </c>
      <c r="AA2680" t="b">
        <v>0</v>
      </c>
      <c r="AB2680" t="b">
        <v>0</v>
      </c>
      <c r="AC2680" t="b">
        <v>0</v>
      </c>
      <c r="AD2680" t="b">
        <v>0</v>
      </c>
      <c r="AE2680" t="b">
        <v>0</v>
      </c>
      <c r="AF2680" t="b">
        <v>0</v>
      </c>
      <c r="AG2680" t="b">
        <v>0</v>
      </c>
      <c r="AH2680" t="b">
        <v>0</v>
      </c>
      <c r="AI2680" t="b">
        <v>0</v>
      </c>
      <c r="AJ2680" t="b">
        <v>0</v>
      </c>
      <c r="AK2680" t="b">
        <v>0</v>
      </c>
      <c r="AL2680" t="b">
        <v>0</v>
      </c>
      <c r="AM2680" t="b">
        <v>0</v>
      </c>
    </row>
    <row r="2681" spans="1:39" ht="14.4" hidden="1" x14ac:dyDescent="0.3">
      <c r="A2681" t="s">
        <v>2797</v>
      </c>
      <c r="B2681">
        <v>2018</v>
      </c>
      <c r="C2681" t="s">
        <v>73</v>
      </c>
      <c r="D2681" t="s">
        <v>15</v>
      </c>
      <c r="E2681" t="s">
        <v>32</v>
      </c>
      <c r="F2681" t="s">
        <v>5181</v>
      </c>
      <c r="G2681" t="s">
        <v>46</v>
      </c>
      <c r="H2681" t="s">
        <v>27</v>
      </c>
      <c r="I2681" t="s">
        <v>61</v>
      </c>
      <c r="J2681" t="b">
        <v>0</v>
      </c>
      <c r="L2681">
        <v>0.11</v>
      </c>
      <c r="M2681" t="s">
        <v>7780</v>
      </c>
      <c r="O2681">
        <v>33406</v>
      </c>
      <c r="P2681">
        <v>-3.61</v>
      </c>
      <c r="Q2681">
        <v>0.7</v>
      </c>
      <c r="R2681" t="b">
        <v>0</v>
      </c>
      <c r="S2681" t="s">
        <v>35</v>
      </c>
      <c r="T2681">
        <v>11</v>
      </c>
      <c r="U2681" t="s">
        <v>2314</v>
      </c>
      <c r="V2681" t="b">
        <v>1</v>
      </c>
      <c r="W2681" t="b">
        <v>1</v>
      </c>
      <c r="X2681" t="b">
        <v>1</v>
      </c>
      <c r="Y2681" t="b">
        <v>0</v>
      </c>
      <c r="Z2681" t="b">
        <v>0</v>
      </c>
      <c r="AA2681" t="b">
        <v>1</v>
      </c>
      <c r="AB2681" t="b">
        <v>1</v>
      </c>
      <c r="AC2681" t="b">
        <v>0</v>
      </c>
      <c r="AD2681" t="b">
        <v>0</v>
      </c>
      <c r="AE2681" t="b">
        <v>1</v>
      </c>
      <c r="AF2681" t="b">
        <v>0</v>
      </c>
      <c r="AG2681" t="b">
        <v>0</v>
      </c>
      <c r="AH2681" t="b">
        <v>0</v>
      </c>
      <c r="AI2681" t="b">
        <v>0</v>
      </c>
      <c r="AJ2681" t="b">
        <v>0</v>
      </c>
      <c r="AK2681" t="b">
        <v>0</v>
      </c>
      <c r="AL2681" t="b">
        <v>0</v>
      </c>
      <c r="AM2681" t="b">
        <v>0</v>
      </c>
    </row>
    <row r="2682" spans="1:39" ht="14.4" hidden="1" x14ac:dyDescent="0.3">
      <c r="A2682" t="s">
        <v>2798</v>
      </c>
      <c r="B2682">
        <v>2018</v>
      </c>
      <c r="C2682" t="s">
        <v>67</v>
      </c>
      <c r="D2682" t="s">
        <v>68</v>
      </c>
      <c r="E2682" t="s">
        <v>16</v>
      </c>
      <c r="F2682" t="s">
        <v>5172</v>
      </c>
      <c r="G2682" t="s">
        <v>17</v>
      </c>
      <c r="H2682" t="s">
        <v>60</v>
      </c>
      <c r="I2682" t="s">
        <v>19</v>
      </c>
      <c r="J2682" t="b">
        <v>0</v>
      </c>
      <c r="L2682">
        <v>0.05</v>
      </c>
      <c r="M2682" t="s">
        <v>7779</v>
      </c>
      <c r="O2682">
        <v>93149</v>
      </c>
      <c r="P2682">
        <v>-4.12</v>
      </c>
      <c r="Q2682">
        <v>0.88</v>
      </c>
      <c r="R2682" t="b">
        <v>0</v>
      </c>
      <c r="S2682" t="s">
        <v>35</v>
      </c>
      <c r="T2682">
        <v>5</v>
      </c>
      <c r="U2682" t="s">
        <v>2314</v>
      </c>
      <c r="V2682" t="b">
        <v>0</v>
      </c>
      <c r="W2682" t="b">
        <v>1</v>
      </c>
      <c r="X2682" t="b">
        <v>0</v>
      </c>
      <c r="Y2682" t="b">
        <v>1</v>
      </c>
      <c r="Z2682" t="b">
        <v>0</v>
      </c>
      <c r="AA2682" t="b">
        <v>0</v>
      </c>
      <c r="AB2682" t="b">
        <v>0</v>
      </c>
      <c r="AC2682" t="b">
        <v>1</v>
      </c>
      <c r="AD2682" t="b">
        <v>0</v>
      </c>
      <c r="AE2682" t="b">
        <v>0</v>
      </c>
      <c r="AF2682" t="b">
        <v>0</v>
      </c>
      <c r="AG2682" t="b">
        <v>0</v>
      </c>
      <c r="AH2682" t="b">
        <v>0</v>
      </c>
      <c r="AI2682" t="b">
        <v>0</v>
      </c>
      <c r="AJ2682" t="b">
        <v>0</v>
      </c>
      <c r="AK2682" t="b">
        <v>0</v>
      </c>
      <c r="AL2682" t="b">
        <v>0</v>
      </c>
      <c r="AM2682" t="b">
        <v>0</v>
      </c>
    </row>
    <row r="2683" spans="1:39" ht="14.4" hidden="1" x14ac:dyDescent="0.3">
      <c r="A2683" t="s">
        <v>2799</v>
      </c>
      <c r="B2683">
        <v>2018</v>
      </c>
      <c r="C2683" t="s">
        <v>14</v>
      </c>
      <c r="D2683" t="s">
        <v>15</v>
      </c>
      <c r="E2683" t="s">
        <v>32</v>
      </c>
      <c r="F2683" t="s">
        <v>5181</v>
      </c>
      <c r="G2683" t="s">
        <v>33</v>
      </c>
      <c r="H2683" t="s">
        <v>42</v>
      </c>
      <c r="I2683" t="s">
        <v>19</v>
      </c>
      <c r="J2683" t="b">
        <v>1</v>
      </c>
      <c r="K2683" t="s">
        <v>5464</v>
      </c>
      <c r="L2683">
        <v>0.65</v>
      </c>
      <c r="M2683" t="s">
        <v>7778</v>
      </c>
      <c r="N2683" t="s">
        <v>5464</v>
      </c>
      <c r="O2683">
        <v>54387</v>
      </c>
      <c r="P2683">
        <v>13.95</v>
      </c>
      <c r="Q2683">
        <v>0.14000000000000001</v>
      </c>
      <c r="R2683" t="b">
        <v>1</v>
      </c>
      <c r="S2683" t="s">
        <v>35</v>
      </c>
      <c r="T2683">
        <v>18</v>
      </c>
      <c r="U2683" t="s">
        <v>2314</v>
      </c>
      <c r="V2683" t="b">
        <v>0</v>
      </c>
      <c r="W2683" t="b">
        <v>0</v>
      </c>
      <c r="X2683" t="b">
        <v>0</v>
      </c>
      <c r="Y2683" t="b">
        <v>1</v>
      </c>
      <c r="Z2683" t="b">
        <v>1</v>
      </c>
      <c r="AA2683" t="b">
        <v>0</v>
      </c>
      <c r="AB2683" t="b">
        <v>1</v>
      </c>
      <c r="AC2683" t="b">
        <v>0</v>
      </c>
      <c r="AD2683" t="b">
        <v>1</v>
      </c>
      <c r="AE2683" t="b">
        <v>0</v>
      </c>
      <c r="AF2683" t="b">
        <v>0</v>
      </c>
      <c r="AG2683" t="b">
        <v>1</v>
      </c>
      <c r="AH2683" t="b">
        <v>0</v>
      </c>
      <c r="AI2683" t="b">
        <v>0</v>
      </c>
      <c r="AJ2683" t="b">
        <v>0</v>
      </c>
      <c r="AK2683" t="b">
        <v>0</v>
      </c>
      <c r="AL2683" t="b">
        <v>0</v>
      </c>
      <c r="AM2683" t="b">
        <v>1</v>
      </c>
    </row>
    <row r="2684" spans="1:39" ht="14.4" hidden="1" x14ac:dyDescent="0.3">
      <c r="A2684" t="s">
        <v>2800</v>
      </c>
      <c r="B2684">
        <v>2018</v>
      </c>
      <c r="C2684" t="s">
        <v>143</v>
      </c>
      <c r="D2684" t="s">
        <v>38</v>
      </c>
      <c r="E2684" t="s">
        <v>81</v>
      </c>
      <c r="F2684" t="s">
        <v>5176</v>
      </c>
      <c r="G2684" t="s">
        <v>26</v>
      </c>
      <c r="H2684" t="s">
        <v>94</v>
      </c>
      <c r="I2684" t="s">
        <v>49</v>
      </c>
      <c r="J2684" t="b">
        <v>1</v>
      </c>
      <c r="K2684" t="s">
        <v>7776</v>
      </c>
      <c r="L2684">
        <v>0.93</v>
      </c>
      <c r="M2684" t="s">
        <v>7777</v>
      </c>
      <c r="N2684" t="s">
        <v>7776</v>
      </c>
      <c r="O2684">
        <v>69182</v>
      </c>
      <c r="P2684">
        <v>11.65</v>
      </c>
      <c r="Q2684">
        <v>0.28000000000000003</v>
      </c>
      <c r="R2684" t="b">
        <v>1</v>
      </c>
      <c r="S2684" t="s">
        <v>35</v>
      </c>
      <c r="T2684">
        <v>13</v>
      </c>
      <c r="U2684" t="s">
        <v>2314</v>
      </c>
      <c r="V2684" t="b">
        <v>1</v>
      </c>
      <c r="W2684" t="b">
        <v>0</v>
      </c>
      <c r="X2684" t="b">
        <v>1</v>
      </c>
      <c r="Y2684" t="b">
        <v>0</v>
      </c>
      <c r="Z2684" t="b">
        <v>0</v>
      </c>
      <c r="AA2684" t="b">
        <v>1</v>
      </c>
      <c r="AB2684" t="b">
        <v>1</v>
      </c>
      <c r="AC2684" t="b">
        <v>0</v>
      </c>
      <c r="AD2684" t="b">
        <v>1</v>
      </c>
      <c r="AE2684" t="b">
        <v>1</v>
      </c>
      <c r="AF2684" t="b">
        <v>0</v>
      </c>
      <c r="AG2684" t="b">
        <v>1</v>
      </c>
      <c r="AH2684" t="b">
        <v>1</v>
      </c>
      <c r="AI2684" t="b">
        <v>0</v>
      </c>
      <c r="AJ2684" t="b">
        <v>0</v>
      </c>
      <c r="AK2684" t="b">
        <v>0</v>
      </c>
      <c r="AL2684" t="b">
        <v>1</v>
      </c>
      <c r="AM2684" t="b">
        <v>1</v>
      </c>
    </row>
    <row r="2685" spans="1:39" ht="14.4" hidden="1" x14ac:dyDescent="0.3">
      <c r="A2685" t="s">
        <v>2801</v>
      </c>
      <c r="B2685">
        <v>2018</v>
      </c>
      <c r="C2685" t="s">
        <v>89</v>
      </c>
      <c r="D2685" t="s">
        <v>90</v>
      </c>
      <c r="E2685" t="s">
        <v>45</v>
      </c>
      <c r="F2685" t="s">
        <v>5181</v>
      </c>
      <c r="G2685" t="s">
        <v>41</v>
      </c>
      <c r="H2685" t="s">
        <v>105</v>
      </c>
      <c r="I2685" t="s">
        <v>61</v>
      </c>
      <c r="J2685" t="b">
        <v>0</v>
      </c>
      <c r="L2685">
        <v>0.09</v>
      </c>
      <c r="M2685" t="s">
        <v>7323</v>
      </c>
      <c r="O2685">
        <v>70160</v>
      </c>
      <c r="P2685">
        <v>-3.46</v>
      </c>
      <c r="Q2685">
        <v>0.61</v>
      </c>
      <c r="R2685" t="b">
        <v>0</v>
      </c>
      <c r="S2685" t="s">
        <v>35</v>
      </c>
      <c r="T2685">
        <v>9</v>
      </c>
      <c r="U2685" t="s">
        <v>2314</v>
      </c>
      <c r="V2685" t="b">
        <v>0</v>
      </c>
      <c r="W2685" t="b">
        <v>1</v>
      </c>
      <c r="X2685" t="b">
        <v>0</v>
      </c>
      <c r="Y2685" t="b">
        <v>0</v>
      </c>
      <c r="Z2685" t="b">
        <v>0</v>
      </c>
      <c r="AA2685" t="b">
        <v>1</v>
      </c>
      <c r="AB2685" t="b">
        <v>1</v>
      </c>
      <c r="AC2685" t="b">
        <v>0</v>
      </c>
      <c r="AD2685" t="b">
        <v>0</v>
      </c>
      <c r="AE2685" t="b">
        <v>0</v>
      </c>
      <c r="AF2685" t="b">
        <v>0</v>
      </c>
      <c r="AG2685" t="b">
        <v>0</v>
      </c>
      <c r="AH2685" t="b">
        <v>0</v>
      </c>
      <c r="AI2685" t="b">
        <v>0</v>
      </c>
      <c r="AJ2685" t="b">
        <v>0</v>
      </c>
      <c r="AK2685" t="b">
        <v>0</v>
      </c>
      <c r="AL2685" t="b">
        <v>0</v>
      </c>
      <c r="AM2685" t="b">
        <v>0</v>
      </c>
    </row>
    <row r="2686" spans="1:39" ht="14.4" hidden="1" x14ac:dyDescent="0.3">
      <c r="A2686" t="s">
        <v>2802</v>
      </c>
      <c r="B2686">
        <v>2018</v>
      </c>
      <c r="C2686" t="s">
        <v>242</v>
      </c>
      <c r="D2686" t="s">
        <v>90</v>
      </c>
      <c r="E2686" t="s">
        <v>120</v>
      </c>
      <c r="F2686" t="s">
        <v>5176</v>
      </c>
      <c r="G2686" t="s">
        <v>86</v>
      </c>
      <c r="H2686" t="s">
        <v>52</v>
      </c>
      <c r="I2686" t="s">
        <v>83</v>
      </c>
      <c r="J2686" t="b">
        <v>1</v>
      </c>
      <c r="K2686" t="s">
        <v>5497</v>
      </c>
      <c r="L2686">
        <v>0.86</v>
      </c>
      <c r="M2686" t="s">
        <v>7775</v>
      </c>
      <c r="N2686" t="s">
        <v>5497</v>
      </c>
      <c r="O2686">
        <v>93654</v>
      </c>
      <c r="P2686">
        <v>17.440000000000001</v>
      </c>
      <c r="Q2686">
        <v>0.21</v>
      </c>
      <c r="R2686" t="b">
        <v>1</v>
      </c>
      <c r="S2686" t="s">
        <v>20</v>
      </c>
      <c r="T2686">
        <v>11</v>
      </c>
      <c r="U2686" t="s">
        <v>2314</v>
      </c>
      <c r="V2686" t="b">
        <v>0</v>
      </c>
      <c r="W2686" t="b">
        <v>1</v>
      </c>
      <c r="X2686" t="b">
        <v>1</v>
      </c>
      <c r="Y2686" t="b">
        <v>1</v>
      </c>
      <c r="Z2686" t="b">
        <v>0</v>
      </c>
      <c r="AA2686" t="b">
        <v>1</v>
      </c>
      <c r="AB2686" t="b">
        <v>0</v>
      </c>
      <c r="AC2686" t="b">
        <v>0</v>
      </c>
      <c r="AD2686" t="b">
        <v>1</v>
      </c>
      <c r="AE2686" t="b">
        <v>1</v>
      </c>
      <c r="AF2686" t="b">
        <v>0</v>
      </c>
      <c r="AG2686" t="b">
        <v>1</v>
      </c>
      <c r="AH2686" t="b">
        <v>0</v>
      </c>
      <c r="AI2686" t="b">
        <v>1</v>
      </c>
      <c r="AJ2686" t="b">
        <v>0</v>
      </c>
      <c r="AK2686" t="b">
        <v>0</v>
      </c>
      <c r="AL2686" t="b">
        <v>0</v>
      </c>
      <c r="AM2686" t="b">
        <v>1</v>
      </c>
    </row>
    <row r="2687" spans="1:39" ht="14.4" hidden="1" x14ac:dyDescent="0.3">
      <c r="A2687" t="s">
        <v>2803</v>
      </c>
      <c r="B2687">
        <v>2018</v>
      </c>
      <c r="C2687" t="s">
        <v>126</v>
      </c>
      <c r="D2687" t="s">
        <v>68</v>
      </c>
      <c r="E2687" t="s">
        <v>32</v>
      </c>
      <c r="F2687" t="s">
        <v>5176</v>
      </c>
      <c r="G2687" t="s">
        <v>46</v>
      </c>
      <c r="H2687" t="s">
        <v>42</v>
      </c>
      <c r="I2687" t="s">
        <v>19</v>
      </c>
      <c r="J2687" t="b">
        <v>1</v>
      </c>
      <c r="K2687" t="s">
        <v>7679</v>
      </c>
      <c r="L2687">
        <v>0.74</v>
      </c>
      <c r="M2687" t="s">
        <v>7774</v>
      </c>
      <c r="N2687" t="s">
        <v>7679</v>
      </c>
      <c r="O2687">
        <v>121776</v>
      </c>
      <c r="P2687">
        <v>10.25</v>
      </c>
      <c r="Q2687">
        <v>0.17</v>
      </c>
      <c r="R2687" t="b">
        <v>1</v>
      </c>
      <c r="S2687" t="s">
        <v>35</v>
      </c>
      <c r="T2687">
        <v>0</v>
      </c>
      <c r="U2687" t="s">
        <v>2314</v>
      </c>
      <c r="V2687" t="b">
        <v>1</v>
      </c>
      <c r="W2687" t="b">
        <v>0</v>
      </c>
      <c r="X2687" t="b">
        <v>1</v>
      </c>
      <c r="Y2687" t="b">
        <v>0</v>
      </c>
      <c r="Z2687" t="b">
        <v>0</v>
      </c>
      <c r="AA2687" t="b">
        <v>0</v>
      </c>
      <c r="AB2687" t="b">
        <v>0</v>
      </c>
      <c r="AC2687" t="b">
        <v>0</v>
      </c>
      <c r="AD2687" t="b">
        <v>1</v>
      </c>
      <c r="AE2687" t="b">
        <v>0</v>
      </c>
      <c r="AF2687" t="b">
        <v>0</v>
      </c>
      <c r="AG2687" t="b">
        <v>0</v>
      </c>
      <c r="AH2687" t="b">
        <v>0</v>
      </c>
      <c r="AI2687" t="b">
        <v>0</v>
      </c>
      <c r="AJ2687" t="b">
        <v>1</v>
      </c>
      <c r="AK2687" t="b">
        <v>0</v>
      </c>
      <c r="AL2687" t="b">
        <v>1</v>
      </c>
      <c r="AM2687" t="b">
        <v>1</v>
      </c>
    </row>
    <row r="2688" spans="1:39" ht="14.4" hidden="1" x14ac:dyDescent="0.3">
      <c r="A2688" t="s">
        <v>2804</v>
      </c>
      <c r="B2688">
        <v>2018</v>
      </c>
      <c r="C2688" t="s">
        <v>48</v>
      </c>
      <c r="D2688" t="s">
        <v>24</v>
      </c>
      <c r="E2688" t="s">
        <v>64</v>
      </c>
      <c r="F2688" t="s">
        <v>5169</v>
      </c>
      <c r="G2688" t="s">
        <v>41</v>
      </c>
      <c r="H2688" t="s">
        <v>42</v>
      </c>
      <c r="I2688" t="s">
        <v>49</v>
      </c>
      <c r="J2688" t="b">
        <v>0</v>
      </c>
      <c r="L2688">
        <v>0.04</v>
      </c>
      <c r="M2688" t="s">
        <v>7773</v>
      </c>
      <c r="O2688">
        <v>85003</v>
      </c>
      <c r="P2688">
        <v>-4.95</v>
      </c>
      <c r="Q2688">
        <v>0.84</v>
      </c>
      <c r="R2688" t="b">
        <v>0</v>
      </c>
      <c r="S2688" t="s">
        <v>40</v>
      </c>
      <c r="T2688">
        <v>16</v>
      </c>
      <c r="U2688" t="s">
        <v>2314</v>
      </c>
      <c r="V2688" t="b">
        <v>1</v>
      </c>
      <c r="W2688" t="b">
        <v>1</v>
      </c>
      <c r="X2688" t="b">
        <v>1</v>
      </c>
      <c r="Y2688" t="b">
        <v>0</v>
      </c>
      <c r="Z2688" t="b">
        <v>0</v>
      </c>
      <c r="AA2688" t="b">
        <v>0</v>
      </c>
      <c r="AB2688" t="b">
        <v>1</v>
      </c>
      <c r="AC2688" t="b">
        <v>1</v>
      </c>
      <c r="AD2688" t="b">
        <v>1</v>
      </c>
      <c r="AE2688" t="b">
        <v>0</v>
      </c>
      <c r="AF2688" t="b">
        <v>0</v>
      </c>
      <c r="AG2688" t="b">
        <v>0</v>
      </c>
      <c r="AH2688" t="b">
        <v>0</v>
      </c>
      <c r="AI2688" t="b">
        <v>0</v>
      </c>
      <c r="AJ2688" t="b">
        <v>0</v>
      </c>
      <c r="AK2688" t="b">
        <v>0</v>
      </c>
      <c r="AL2688" t="b">
        <v>0</v>
      </c>
      <c r="AM2688" t="b">
        <v>0</v>
      </c>
    </row>
    <row r="2689" spans="1:39" ht="14.4" hidden="1" x14ac:dyDescent="0.3">
      <c r="A2689" t="s">
        <v>2805</v>
      </c>
      <c r="B2689">
        <v>2018</v>
      </c>
      <c r="C2689" t="s">
        <v>112</v>
      </c>
      <c r="D2689" t="s">
        <v>113</v>
      </c>
      <c r="E2689" t="s">
        <v>59</v>
      </c>
      <c r="F2689" t="s">
        <v>5169</v>
      </c>
      <c r="G2689" t="s">
        <v>26</v>
      </c>
      <c r="H2689" t="s">
        <v>18</v>
      </c>
      <c r="I2689" t="s">
        <v>61</v>
      </c>
      <c r="J2689" t="b">
        <v>0</v>
      </c>
      <c r="L2689">
        <v>0.15</v>
      </c>
      <c r="M2689" t="s">
        <v>7772</v>
      </c>
      <c r="O2689">
        <v>88964</v>
      </c>
      <c r="P2689">
        <v>-3.14</v>
      </c>
      <c r="Q2689">
        <v>0.75</v>
      </c>
      <c r="R2689" t="b">
        <v>0</v>
      </c>
      <c r="S2689" t="s">
        <v>20</v>
      </c>
      <c r="T2689">
        <v>8</v>
      </c>
      <c r="U2689" t="s">
        <v>2314</v>
      </c>
      <c r="V2689" t="b">
        <v>1</v>
      </c>
      <c r="W2689" t="b">
        <v>1</v>
      </c>
      <c r="X2689" t="b">
        <v>0</v>
      </c>
      <c r="Y2689" t="b">
        <v>0</v>
      </c>
      <c r="Z2689" t="b">
        <v>0</v>
      </c>
      <c r="AA2689" t="b">
        <v>1</v>
      </c>
      <c r="AB2689" t="b">
        <v>0</v>
      </c>
      <c r="AC2689" t="b">
        <v>0</v>
      </c>
      <c r="AD2689" t="b">
        <v>0</v>
      </c>
      <c r="AE2689" t="b">
        <v>1</v>
      </c>
      <c r="AF2689" t="b">
        <v>0</v>
      </c>
      <c r="AG2689" t="b">
        <v>0</v>
      </c>
      <c r="AH2689" t="b">
        <v>0</v>
      </c>
      <c r="AI2689" t="b">
        <v>0</v>
      </c>
      <c r="AJ2689" t="b">
        <v>0</v>
      </c>
      <c r="AK2689" t="b">
        <v>0</v>
      </c>
      <c r="AL2689" t="b">
        <v>0</v>
      </c>
      <c r="AM2689" t="b">
        <v>0</v>
      </c>
    </row>
    <row r="2690" spans="1:39" ht="14.4" hidden="1" x14ac:dyDescent="0.3">
      <c r="A2690" t="s">
        <v>2806</v>
      </c>
      <c r="B2690">
        <v>2018</v>
      </c>
      <c r="C2690" t="s">
        <v>221</v>
      </c>
      <c r="D2690" t="s">
        <v>15</v>
      </c>
      <c r="E2690" t="s">
        <v>39</v>
      </c>
      <c r="F2690" t="s">
        <v>40</v>
      </c>
      <c r="G2690" t="s">
        <v>46</v>
      </c>
      <c r="H2690" t="s">
        <v>91</v>
      </c>
      <c r="I2690" t="s">
        <v>49</v>
      </c>
      <c r="J2690" t="b">
        <v>1</v>
      </c>
      <c r="K2690" t="s">
        <v>230</v>
      </c>
      <c r="L2690">
        <v>0.41</v>
      </c>
      <c r="M2690" t="s">
        <v>7771</v>
      </c>
      <c r="N2690" t="s">
        <v>230</v>
      </c>
      <c r="O2690">
        <v>48739</v>
      </c>
      <c r="P2690">
        <v>15.6</v>
      </c>
      <c r="Q2690">
        <v>0.35</v>
      </c>
      <c r="R2690" t="b">
        <v>1</v>
      </c>
      <c r="S2690" t="s">
        <v>40</v>
      </c>
      <c r="T2690">
        <v>0</v>
      </c>
      <c r="U2690" t="s">
        <v>2314</v>
      </c>
      <c r="V2690" t="b">
        <v>0</v>
      </c>
      <c r="W2690" t="b">
        <v>0</v>
      </c>
      <c r="X2690" t="b">
        <v>1</v>
      </c>
      <c r="Y2690" t="b">
        <v>0</v>
      </c>
      <c r="Z2690" t="b">
        <v>1</v>
      </c>
      <c r="AA2690" t="b">
        <v>0</v>
      </c>
      <c r="AB2690" t="b">
        <v>0</v>
      </c>
      <c r="AC2690" t="b">
        <v>0</v>
      </c>
      <c r="AD2690" t="b">
        <v>1</v>
      </c>
      <c r="AE2690" t="b">
        <v>0</v>
      </c>
      <c r="AF2690" t="b">
        <v>0</v>
      </c>
      <c r="AG2690" t="b">
        <v>0</v>
      </c>
      <c r="AH2690" t="b">
        <v>1</v>
      </c>
      <c r="AI2690" t="b">
        <v>0</v>
      </c>
      <c r="AJ2690" t="b">
        <v>0</v>
      </c>
      <c r="AK2690" t="b">
        <v>0</v>
      </c>
      <c r="AL2690" t="b">
        <v>0</v>
      </c>
      <c r="AM2690" t="b">
        <v>0</v>
      </c>
    </row>
    <row r="2691" spans="1:39" ht="14.4" hidden="1" x14ac:dyDescent="0.3">
      <c r="A2691" t="s">
        <v>2807</v>
      </c>
      <c r="B2691">
        <v>2018</v>
      </c>
      <c r="C2691" t="s">
        <v>137</v>
      </c>
      <c r="D2691" t="s">
        <v>77</v>
      </c>
      <c r="E2691" t="s">
        <v>25</v>
      </c>
      <c r="F2691" t="s">
        <v>5169</v>
      </c>
      <c r="G2691" t="s">
        <v>17</v>
      </c>
      <c r="H2691" t="s">
        <v>105</v>
      </c>
      <c r="I2691" t="s">
        <v>61</v>
      </c>
      <c r="J2691" t="b">
        <v>0</v>
      </c>
      <c r="L2691">
        <v>0.12</v>
      </c>
      <c r="M2691" t="s">
        <v>7770</v>
      </c>
      <c r="O2691">
        <v>58527</v>
      </c>
      <c r="P2691">
        <v>-2</v>
      </c>
      <c r="Q2691">
        <v>0.65</v>
      </c>
      <c r="R2691" t="b">
        <v>0</v>
      </c>
      <c r="S2691" t="s">
        <v>20</v>
      </c>
      <c r="T2691">
        <v>2</v>
      </c>
      <c r="U2691" t="s">
        <v>2314</v>
      </c>
      <c r="V2691" t="b">
        <v>0</v>
      </c>
      <c r="W2691" t="b">
        <v>1</v>
      </c>
      <c r="X2691" t="b">
        <v>0</v>
      </c>
      <c r="Y2691" t="b">
        <v>0</v>
      </c>
      <c r="Z2691" t="b">
        <v>1</v>
      </c>
      <c r="AA2691" t="b">
        <v>1</v>
      </c>
      <c r="AB2691" t="b">
        <v>0</v>
      </c>
      <c r="AC2691" t="b">
        <v>0</v>
      </c>
      <c r="AD2691" t="b">
        <v>0</v>
      </c>
      <c r="AE2691" t="b">
        <v>1</v>
      </c>
      <c r="AF2691" t="b">
        <v>0</v>
      </c>
      <c r="AG2691" t="b">
        <v>0</v>
      </c>
      <c r="AH2691" t="b">
        <v>0</v>
      </c>
      <c r="AI2691" t="b">
        <v>0</v>
      </c>
      <c r="AJ2691" t="b">
        <v>0</v>
      </c>
      <c r="AK2691" t="b">
        <v>0</v>
      </c>
      <c r="AL2691" t="b">
        <v>0</v>
      </c>
      <c r="AM2691" t="b">
        <v>0</v>
      </c>
    </row>
    <row r="2692" spans="1:39" ht="14.4" hidden="1" x14ac:dyDescent="0.3">
      <c r="A2692" t="s">
        <v>2808</v>
      </c>
      <c r="B2692">
        <v>2018</v>
      </c>
      <c r="C2692" t="s">
        <v>177</v>
      </c>
      <c r="D2692" t="s">
        <v>38</v>
      </c>
      <c r="E2692" t="s">
        <v>25</v>
      </c>
      <c r="F2692" t="s">
        <v>5176</v>
      </c>
      <c r="G2692" t="s">
        <v>46</v>
      </c>
      <c r="H2692" t="s">
        <v>69</v>
      </c>
      <c r="I2692" t="s">
        <v>49</v>
      </c>
      <c r="J2692" t="b">
        <v>0</v>
      </c>
      <c r="L2692">
        <v>0.11</v>
      </c>
      <c r="M2692" t="s">
        <v>7769</v>
      </c>
      <c r="O2692">
        <v>38971</v>
      </c>
      <c r="P2692">
        <v>0.85</v>
      </c>
      <c r="Q2692">
        <v>0.8</v>
      </c>
      <c r="R2692" t="b">
        <v>0</v>
      </c>
      <c r="S2692" t="s">
        <v>20</v>
      </c>
      <c r="T2692">
        <v>11</v>
      </c>
      <c r="U2692" t="s">
        <v>2314</v>
      </c>
      <c r="V2692" t="b">
        <v>1</v>
      </c>
      <c r="W2692" t="b">
        <v>0</v>
      </c>
      <c r="X2692" t="b">
        <v>1</v>
      </c>
      <c r="Y2692" t="b">
        <v>0</v>
      </c>
      <c r="Z2692" t="b">
        <v>1</v>
      </c>
      <c r="AA2692" t="b">
        <v>1</v>
      </c>
      <c r="AB2692" t="b">
        <v>0</v>
      </c>
      <c r="AC2692" t="b">
        <v>1</v>
      </c>
      <c r="AD2692" t="b">
        <v>1</v>
      </c>
      <c r="AE2692" t="b">
        <v>0</v>
      </c>
      <c r="AF2692" t="b">
        <v>0</v>
      </c>
      <c r="AG2692" t="b">
        <v>0</v>
      </c>
      <c r="AH2692" t="b">
        <v>0</v>
      </c>
      <c r="AI2692" t="b">
        <v>0</v>
      </c>
      <c r="AJ2692" t="b">
        <v>0</v>
      </c>
      <c r="AK2692" t="b">
        <v>0</v>
      </c>
      <c r="AL2692" t="b">
        <v>0</v>
      </c>
      <c r="AM2692" t="b">
        <v>0</v>
      </c>
    </row>
    <row r="2693" spans="1:39" ht="14.4" hidden="1" x14ac:dyDescent="0.3">
      <c r="A2693" s="15" t="s">
        <v>2809</v>
      </c>
      <c r="B2693">
        <v>2018</v>
      </c>
      <c r="C2693" t="s">
        <v>137</v>
      </c>
      <c r="D2693" t="s">
        <v>77</v>
      </c>
      <c r="E2693" t="s">
        <v>45</v>
      </c>
      <c r="F2693" t="s">
        <v>40</v>
      </c>
      <c r="G2693" t="s">
        <v>86</v>
      </c>
      <c r="H2693" t="s">
        <v>18</v>
      </c>
      <c r="I2693" t="s">
        <v>61</v>
      </c>
      <c r="J2693" t="b">
        <v>0</v>
      </c>
      <c r="L2693">
        <v>0.08</v>
      </c>
      <c r="M2693" t="s">
        <v>6781</v>
      </c>
      <c r="O2693">
        <v>69829</v>
      </c>
      <c r="P2693">
        <v>1.87</v>
      </c>
      <c r="Q2693">
        <v>0.85</v>
      </c>
      <c r="R2693" t="b">
        <v>0</v>
      </c>
      <c r="S2693" t="s">
        <v>35</v>
      </c>
      <c r="T2693">
        <v>0</v>
      </c>
      <c r="U2693" t="s">
        <v>2314</v>
      </c>
      <c r="V2693" t="b">
        <v>0</v>
      </c>
      <c r="W2693" t="b">
        <v>0</v>
      </c>
      <c r="X2693" t="b">
        <v>1</v>
      </c>
      <c r="Y2693" t="b">
        <v>0</v>
      </c>
      <c r="Z2693" t="b">
        <v>1</v>
      </c>
      <c r="AA2693" t="b">
        <v>0</v>
      </c>
      <c r="AB2693" t="b">
        <v>0</v>
      </c>
      <c r="AC2693" t="b">
        <v>1</v>
      </c>
      <c r="AD2693" t="b">
        <v>0</v>
      </c>
      <c r="AE2693" t="b">
        <v>1</v>
      </c>
      <c r="AF2693" t="b">
        <v>0</v>
      </c>
      <c r="AG2693" t="b">
        <v>0</v>
      </c>
      <c r="AH2693" t="b">
        <v>0</v>
      </c>
      <c r="AI2693" t="b">
        <v>0</v>
      </c>
      <c r="AJ2693" t="b">
        <v>0</v>
      </c>
      <c r="AK2693" t="b">
        <v>0</v>
      </c>
      <c r="AL2693" t="b">
        <v>0</v>
      </c>
      <c r="AM2693" t="b">
        <v>0</v>
      </c>
    </row>
    <row r="2694" spans="1:39" ht="14.4" hidden="1" x14ac:dyDescent="0.3">
      <c r="A2694" t="s">
        <v>2810</v>
      </c>
      <c r="B2694">
        <v>2018</v>
      </c>
      <c r="C2694" t="s">
        <v>177</v>
      </c>
      <c r="D2694" t="s">
        <v>38</v>
      </c>
      <c r="E2694" t="s">
        <v>25</v>
      </c>
      <c r="F2694" t="s">
        <v>5181</v>
      </c>
      <c r="G2694" t="s">
        <v>93</v>
      </c>
      <c r="H2694" t="s">
        <v>52</v>
      </c>
      <c r="I2694" t="s">
        <v>19</v>
      </c>
      <c r="J2694" t="b">
        <v>0</v>
      </c>
      <c r="L2694">
        <v>0.05</v>
      </c>
      <c r="M2694" t="s">
        <v>7768</v>
      </c>
      <c r="O2694">
        <v>49502</v>
      </c>
      <c r="P2694">
        <v>-2.81</v>
      </c>
      <c r="Q2694">
        <v>0.67</v>
      </c>
      <c r="R2694" t="b">
        <v>0</v>
      </c>
      <c r="S2694" t="s">
        <v>40</v>
      </c>
      <c r="T2694">
        <v>14</v>
      </c>
      <c r="U2694" t="s">
        <v>2314</v>
      </c>
      <c r="V2694" t="b">
        <v>1</v>
      </c>
      <c r="W2694" t="b">
        <v>1</v>
      </c>
      <c r="X2694" t="b">
        <v>0</v>
      </c>
      <c r="Y2694" t="b">
        <v>0</v>
      </c>
      <c r="Z2694" t="b">
        <v>1</v>
      </c>
      <c r="AA2694" t="b">
        <v>1</v>
      </c>
      <c r="AB2694" t="b">
        <v>1</v>
      </c>
      <c r="AC2694" t="b">
        <v>1</v>
      </c>
      <c r="AD2694" t="b">
        <v>0</v>
      </c>
      <c r="AE2694" t="b">
        <v>0</v>
      </c>
      <c r="AF2694" t="b">
        <v>0</v>
      </c>
      <c r="AG2694" t="b">
        <v>0</v>
      </c>
      <c r="AH2694" t="b">
        <v>0</v>
      </c>
      <c r="AI2694" t="b">
        <v>0</v>
      </c>
      <c r="AJ2694" t="b">
        <v>0</v>
      </c>
      <c r="AK2694" t="b">
        <v>0</v>
      </c>
      <c r="AL2694" t="b">
        <v>0</v>
      </c>
      <c r="AM2694" t="b">
        <v>0</v>
      </c>
    </row>
    <row r="2695" spans="1:39" ht="14.4" hidden="1" x14ac:dyDescent="0.3">
      <c r="A2695" t="s">
        <v>2811</v>
      </c>
      <c r="B2695">
        <v>2018</v>
      </c>
      <c r="C2695" t="s">
        <v>124</v>
      </c>
      <c r="D2695" t="s">
        <v>58</v>
      </c>
      <c r="E2695" t="s">
        <v>133</v>
      </c>
      <c r="F2695" t="s">
        <v>40</v>
      </c>
      <c r="G2695" t="s">
        <v>65</v>
      </c>
      <c r="H2695" t="s">
        <v>52</v>
      </c>
      <c r="I2695" t="s">
        <v>83</v>
      </c>
      <c r="J2695" t="b">
        <v>0</v>
      </c>
      <c r="L2695">
        <v>0.08</v>
      </c>
      <c r="M2695" t="s">
        <v>5331</v>
      </c>
      <c r="O2695">
        <v>19360</v>
      </c>
      <c r="P2695">
        <v>-0.15</v>
      </c>
      <c r="Q2695">
        <v>0.78</v>
      </c>
      <c r="R2695" t="b">
        <v>0</v>
      </c>
      <c r="S2695" t="s">
        <v>20</v>
      </c>
      <c r="T2695">
        <v>3</v>
      </c>
      <c r="U2695" t="s">
        <v>2314</v>
      </c>
      <c r="V2695" t="b">
        <v>0</v>
      </c>
      <c r="W2695" t="b">
        <v>1</v>
      </c>
      <c r="X2695" t="b">
        <v>0</v>
      </c>
      <c r="Y2695" t="b">
        <v>0</v>
      </c>
      <c r="Z2695" t="b">
        <v>0</v>
      </c>
      <c r="AA2695" t="b">
        <v>1</v>
      </c>
      <c r="AB2695" t="b">
        <v>0</v>
      </c>
      <c r="AC2695" t="b">
        <v>1</v>
      </c>
      <c r="AD2695" t="b">
        <v>0</v>
      </c>
      <c r="AE2695" t="b">
        <v>0</v>
      </c>
      <c r="AF2695" t="b">
        <v>0</v>
      </c>
      <c r="AG2695" t="b">
        <v>0</v>
      </c>
      <c r="AH2695" t="b">
        <v>0</v>
      </c>
      <c r="AI2695" t="b">
        <v>0</v>
      </c>
      <c r="AJ2695" t="b">
        <v>0</v>
      </c>
      <c r="AK2695" t="b">
        <v>0</v>
      </c>
      <c r="AL2695" t="b">
        <v>0</v>
      </c>
      <c r="AM2695" t="b">
        <v>0</v>
      </c>
    </row>
    <row r="2696" spans="1:39" ht="14.4" hidden="1" x14ac:dyDescent="0.3">
      <c r="A2696" t="s">
        <v>2812</v>
      </c>
      <c r="B2696">
        <v>2018</v>
      </c>
      <c r="C2696" t="s">
        <v>76</v>
      </c>
      <c r="D2696" t="s">
        <v>77</v>
      </c>
      <c r="E2696" t="s">
        <v>25</v>
      </c>
      <c r="F2696" t="s">
        <v>5172</v>
      </c>
      <c r="G2696" t="s">
        <v>86</v>
      </c>
      <c r="H2696" t="s">
        <v>34</v>
      </c>
      <c r="I2696" t="s">
        <v>28</v>
      </c>
      <c r="J2696" t="b">
        <v>0</v>
      </c>
      <c r="L2696">
        <v>0.17</v>
      </c>
      <c r="M2696" t="s">
        <v>7767</v>
      </c>
      <c r="O2696">
        <v>71116</v>
      </c>
      <c r="P2696">
        <v>-2.29</v>
      </c>
      <c r="Q2696">
        <v>0.61</v>
      </c>
      <c r="R2696" t="b">
        <v>0</v>
      </c>
      <c r="S2696" t="s">
        <v>20</v>
      </c>
      <c r="T2696">
        <v>3</v>
      </c>
      <c r="U2696" t="s">
        <v>2314</v>
      </c>
      <c r="V2696" t="b">
        <v>0</v>
      </c>
      <c r="W2696" t="b">
        <v>1</v>
      </c>
      <c r="X2696" t="b">
        <v>0</v>
      </c>
      <c r="Y2696" t="b">
        <v>0</v>
      </c>
      <c r="Z2696" t="b">
        <v>0</v>
      </c>
      <c r="AA2696" t="b">
        <v>1</v>
      </c>
      <c r="AB2696" t="b">
        <v>1</v>
      </c>
      <c r="AC2696" t="b">
        <v>1</v>
      </c>
      <c r="AD2696" t="b">
        <v>0</v>
      </c>
      <c r="AE2696" t="b">
        <v>0</v>
      </c>
      <c r="AF2696" t="b">
        <v>0</v>
      </c>
      <c r="AG2696" t="b">
        <v>0</v>
      </c>
      <c r="AH2696" t="b">
        <v>0</v>
      </c>
      <c r="AI2696" t="b">
        <v>0</v>
      </c>
      <c r="AJ2696" t="b">
        <v>0</v>
      </c>
      <c r="AK2696" t="b">
        <v>0</v>
      </c>
      <c r="AL2696" t="b">
        <v>0</v>
      </c>
      <c r="AM2696" t="b">
        <v>0</v>
      </c>
    </row>
    <row r="2697" spans="1:39" ht="14.4" hidden="1" x14ac:dyDescent="0.3">
      <c r="A2697" t="s">
        <v>2813</v>
      </c>
      <c r="B2697">
        <v>2018</v>
      </c>
      <c r="C2697" t="s">
        <v>112</v>
      </c>
      <c r="D2697" t="s">
        <v>113</v>
      </c>
      <c r="E2697" t="s">
        <v>45</v>
      </c>
      <c r="F2697" t="s">
        <v>40</v>
      </c>
      <c r="G2697" t="s">
        <v>26</v>
      </c>
      <c r="H2697" t="s">
        <v>69</v>
      </c>
      <c r="I2697" t="s">
        <v>98</v>
      </c>
      <c r="J2697" t="b">
        <v>1</v>
      </c>
      <c r="K2697" t="s">
        <v>7765</v>
      </c>
      <c r="L2697">
        <v>0.73</v>
      </c>
      <c r="M2697" t="s">
        <v>7766</v>
      </c>
      <c r="N2697" t="s">
        <v>7765</v>
      </c>
      <c r="O2697">
        <v>124219</v>
      </c>
      <c r="P2697">
        <v>5.32</v>
      </c>
      <c r="Q2697">
        <v>0.35</v>
      </c>
      <c r="R2697" t="b">
        <v>1</v>
      </c>
      <c r="S2697" t="s">
        <v>35</v>
      </c>
      <c r="T2697">
        <v>1</v>
      </c>
      <c r="U2697" t="s">
        <v>2314</v>
      </c>
      <c r="V2697" t="b">
        <v>1</v>
      </c>
      <c r="W2697" t="b">
        <v>0</v>
      </c>
      <c r="X2697" t="b">
        <v>1</v>
      </c>
      <c r="Y2697" t="b">
        <v>0</v>
      </c>
      <c r="Z2697" t="b">
        <v>0</v>
      </c>
      <c r="AA2697" t="b">
        <v>1</v>
      </c>
      <c r="AB2697" t="b">
        <v>0</v>
      </c>
      <c r="AC2697" t="b">
        <v>1</v>
      </c>
      <c r="AD2697" t="b">
        <v>0</v>
      </c>
      <c r="AE2697" t="b">
        <v>0</v>
      </c>
      <c r="AF2697" t="b">
        <v>0</v>
      </c>
      <c r="AG2697" t="b">
        <v>0</v>
      </c>
      <c r="AH2697" t="b">
        <v>1</v>
      </c>
      <c r="AI2697" t="b">
        <v>0</v>
      </c>
      <c r="AJ2697" t="b">
        <v>1</v>
      </c>
      <c r="AK2697" t="b">
        <v>0</v>
      </c>
      <c r="AL2697" t="b">
        <v>1</v>
      </c>
      <c r="AM2697" t="b">
        <v>1</v>
      </c>
    </row>
    <row r="2698" spans="1:39" ht="14.4" hidden="1" x14ac:dyDescent="0.3">
      <c r="A2698" t="s">
        <v>2814</v>
      </c>
      <c r="B2698">
        <v>2018</v>
      </c>
      <c r="C2698" t="s">
        <v>67</v>
      </c>
      <c r="D2698" t="s">
        <v>68</v>
      </c>
      <c r="E2698" t="s">
        <v>32</v>
      </c>
      <c r="F2698" t="s">
        <v>5169</v>
      </c>
      <c r="G2698" t="s">
        <v>46</v>
      </c>
      <c r="H2698" t="s">
        <v>105</v>
      </c>
      <c r="I2698" t="s">
        <v>49</v>
      </c>
      <c r="J2698" t="b">
        <v>0</v>
      </c>
      <c r="L2698">
        <v>0.06</v>
      </c>
      <c r="M2698" t="s">
        <v>7764</v>
      </c>
      <c r="O2698">
        <v>79549</v>
      </c>
      <c r="P2698">
        <v>-4.67</v>
      </c>
      <c r="Q2698">
        <v>0.61</v>
      </c>
      <c r="R2698" t="b">
        <v>0</v>
      </c>
      <c r="S2698" t="s">
        <v>20</v>
      </c>
      <c r="T2698">
        <v>11</v>
      </c>
      <c r="U2698" t="s">
        <v>2314</v>
      </c>
      <c r="V2698" t="b">
        <v>1</v>
      </c>
      <c r="W2698" t="b">
        <v>0</v>
      </c>
      <c r="X2698" t="b">
        <v>0</v>
      </c>
      <c r="Y2698" t="b">
        <v>0</v>
      </c>
      <c r="Z2698" t="b">
        <v>1</v>
      </c>
      <c r="AA2698" t="b">
        <v>1</v>
      </c>
      <c r="AB2698" t="b">
        <v>0</v>
      </c>
      <c r="AC2698" t="b">
        <v>1</v>
      </c>
      <c r="AD2698" t="b">
        <v>1</v>
      </c>
      <c r="AE2698" t="b">
        <v>0</v>
      </c>
      <c r="AF2698" t="b">
        <v>0</v>
      </c>
      <c r="AG2698" t="b">
        <v>0</v>
      </c>
      <c r="AH2698" t="b">
        <v>0</v>
      </c>
      <c r="AI2698" t="b">
        <v>0</v>
      </c>
      <c r="AJ2698" t="b">
        <v>0</v>
      </c>
      <c r="AK2698" t="b">
        <v>0</v>
      </c>
      <c r="AL2698" t="b">
        <v>0</v>
      </c>
      <c r="AM2698" t="b">
        <v>0</v>
      </c>
    </row>
    <row r="2699" spans="1:39" ht="14.4" hidden="1" x14ac:dyDescent="0.3">
      <c r="A2699" t="s">
        <v>2815</v>
      </c>
      <c r="B2699">
        <v>2018</v>
      </c>
      <c r="C2699" t="s">
        <v>71</v>
      </c>
      <c r="D2699" t="s">
        <v>31</v>
      </c>
      <c r="E2699" t="s">
        <v>39</v>
      </c>
      <c r="F2699" t="s">
        <v>5176</v>
      </c>
      <c r="G2699" t="s">
        <v>17</v>
      </c>
      <c r="H2699" t="s">
        <v>105</v>
      </c>
      <c r="I2699" t="s">
        <v>19</v>
      </c>
      <c r="J2699" t="b">
        <v>0</v>
      </c>
      <c r="L2699">
        <v>0.09</v>
      </c>
      <c r="M2699" t="s">
        <v>7763</v>
      </c>
      <c r="O2699">
        <v>24863</v>
      </c>
      <c r="P2699">
        <v>-0.27</v>
      </c>
      <c r="Q2699">
        <v>0.63</v>
      </c>
      <c r="R2699" t="b">
        <v>0</v>
      </c>
      <c r="S2699" t="s">
        <v>20</v>
      </c>
      <c r="T2699">
        <v>7</v>
      </c>
      <c r="U2699" t="s">
        <v>2314</v>
      </c>
      <c r="V2699" t="b">
        <v>0</v>
      </c>
      <c r="W2699" t="b">
        <v>1</v>
      </c>
      <c r="X2699" t="b">
        <v>1</v>
      </c>
      <c r="Y2699" t="b">
        <v>0</v>
      </c>
      <c r="Z2699" t="b">
        <v>0</v>
      </c>
      <c r="AA2699" t="b">
        <v>0</v>
      </c>
      <c r="AB2699" t="b">
        <v>1</v>
      </c>
      <c r="AC2699" t="b">
        <v>1</v>
      </c>
      <c r="AD2699" t="b">
        <v>1</v>
      </c>
      <c r="AE2699" t="b">
        <v>0</v>
      </c>
      <c r="AF2699" t="b">
        <v>0</v>
      </c>
      <c r="AG2699" t="b">
        <v>0</v>
      </c>
      <c r="AH2699" t="b">
        <v>0</v>
      </c>
      <c r="AI2699" t="b">
        <v>0</v>
      </c>
      <c r="AJ2699" t="b">
        <v>0</v>
      </c>
      <c r="AK2699" t="b">
        <v>0</v>
      </c>
      <c r="AL2699" t="b">
        <v>0</v>
      </c>
      <c r="AM2699" t="b">
        <v>0</v>
      </c>
    </row>
    <row r="2700" spans="1:39" ht="14.4" hidden="1" x14ac:dyDescent="0.3">
      <c r="A2700" t="s">
        <v>2816</v>
      </c>
      <c r="B2700">
        <v>2018</v>
      </c>
      <c r="C2700" t="s">
        <v>112</v>
      </c>
      <c r="D2700" t="s">
        <v>113</v>
      </c>
      <c r="E2700" t="s">
        <v>59</v>
      </c>
      <c r="F2700" t="s">
        <v>5181</v>
      </c>
      <c r="G2700" t="s">
        <v>93</v>
      </c>
      <c r="H2700" t="s">
        <v>94</v>
      </c>
      <c r="I2700" t="s">
        <v>61</v>
      </c>
      <c r="J2700" t="b">
        <v>1</v>
      </c>
      <c r="K2700" t="s">
        <v>5762</v>
      </c>
      <c r="L2700">
        <v>0.68</v>
      </c>
      <c r="M2700" t="s">
        <v>7762</v>
      </c>
      <c r="N2700" t="s">
        <v>5762</v>
      </c>
      <c r="O2700">
        <v>115918</v>
      </c>
      <c r="P2700">
        <v>10.9</v>
      </c>
      <c r="Q2700">
        <v>0.15</v>
      </c>
      <c r="R2700" t="b">
        <v>1</v>
      </c>
      <c r="S2700" t="s">
        <v>40</v>
      </c>
      <c r="T2700">
        <v>12</v>
      </c>
      <c r="U2700" t="s">
        <v>2314</v>
      </c>
      <c r="V2700" t="b">
        <v>1</v>
      </c>
      <c r="W2700" t="b">
        <v>1</v>
      </c>
      <c r="X2700" t="b">
        <v>1</v>
      </c>
      <c r="Y2700" t="b">
        <v>0</v>
      </c>
      <c r="Z2700" t="b">
        <v>0</v>
      </c>
      <c r="AA2700" t="b">
        <v>0</v>
      </c>
      <c r="AB2700" t="b">
        <v>0</v>
      </c>
      <c r="AC2700" t="b">
        <v>0</v>
      </c>
      <c r="AD2700" t="b">
        <v>0</v>
      </c>
      <c r="AE2700" t="b">
        <v>0</v>
      </c>
      <c r="AF2700" t="b">
        <v>0</v>
      </c>
      <c r="AG2700" t="b">
        <v>1</v>
      </c>
      <c r="AH2700" t="b">
        <v>1</v>
      </c>
      <c r="AI2700" t="b">
        <v>1</v>
      </c>
      <c r="AJ2700" t="b">
        <v>0</v>
      </c>
      <c r="AK2700" t="b">
        <v>0</v>
      </c>
      <c r="AL2700" t="b">
        <v>0</v>
      </c>
      <c r="AM2700" t="b">
        <v>0</v>
      </c>
    </row>
    <row r="2701" spans="1:39" ht="14.4" hidden="1" x14ac:dyDescent="0.3">
      <c r="A2701" t="s">
        <v>2817</v>
      </c>
      <c r="B2701">
        <v>2018</v>
      </c>
      <c r="C2701" t="s">
        <v>140</v>
      </c>
      <c r="D2701" t="s">
        <v>58</v>
      </c>
      <c r="E2701" t="s">
        <v>25</v>
      </c>
      <c r="F2701" t="s">
        <v>5172</v>
      </c>
      <c r="G2701" t="s">
        <v>41</v>
      </c>
      <c r="H2701" t="s">
        <v>105</v>
      </c>
      <c r="I2701" t="s">
        <v>49</v>
      </c>
      <c r="J2701" t="b">
        <v>0</v>
      </c>
      <c r="L2701">
        <v>0.15</v>
      </c>
      <c r="M2701" t="s">
        <v>6737</v>
      </c>
      <c r="O2701">
        <v>20213</v>
      </c>
      <c r="P2701">
        <v>2.9</v>
      </c>
      <c r="Q2701">
        <v>0.7</v>
      </c>
      <c r="R2701" t="b">
        <v>0</v>
      </c>
      <c r="S2701" t="s">
        <v>40</v>
      </c>
      <c r="T2701">
        <v>9</v>
      </c>
      <c r="U2701" t="s">
        <v>2314</v>
      </c>
      <c r="V2701" t="b">
        <v>1</v>
      </c>
      <c r="W2701" t="b">
        <v>1</v>
      </c>
      <c r="X2701" t="b">
        <v>0</v>
      </c>
      <c r="Y2701" t="b">
        <v>0</v>
      </c>
      <c r="Z2701" t="b">
        <v>0</v>
      </c>
      <c r="AA2701" t="b">
        <v>0</v>
      </c>
      <c r="AB2701" t="b">
        <v>0</v>
      </c>
      <c r="AC2701" t="b">
        <v>0</v>
      </c>
      <c r="AD2701" t="b">
        <v>1</v>
      </c>
      <c r="AE2701" t="b">
        <v>0</v>
      </c>
      <c r="AF2701" t="b">
        <v>0</v>
      </c>
      <c r="AG2701" t="b">
        <v>0</v>
      </c>
      <c r="AH2701" t="b">
        <v>0</v>
      </c>
      <c r="AI2701" t="b">
        <v>0</v>
      </c>
      <c r="AJ2701" t="b">
        <v>0</v>
      </c>
      <c r="AK2701" t="b">
        <v>0</v>
      </c>
      <c r="AL2701" t="b">
        <v>0</v>
      </c>
      <c r="AM2701" t="b">
        <v>0</v>
      </c>
    </row>
    <row r="2702" spans="1:39" ht="14.4" hidden="1" x14ac:dyDescent="0.3">
      <c r="A2702" t="s">
        <v>2818</v>
      </c>
      <c r="B2702">
        <v>2018</v>
      </c>
      <c r="C2702" t="s">
        <v>23</v>
      </c>
      <c r="D2702" t="s">
        <v>24</v>
      </c>
      <c r="E2702" t="s">
        <v>74</v>
      </c>
      <c r="F2702" t="s">
        <v>40</v>
      </c>
      <c r="G2702" t="s">
        <v>86</v>
      </c>
      <c r="H2702" t="s">
        <v>105</v>
      </c>
      <c r="I2702" t="s">
        <v>19</v>
      </c>
      <c r="J2702" t="b">
        <v>0</v>
      </c>
      <c r="L2702">
        <v>0.02</v>
      </c>
      <c r="M2702" t="s">
        <v>7761</v>
      </c>
      <c r="O2702">
        <v>83191</v>
      </c>
      <c r="P2702">
        <v>3.63</v>
      </c>
      <c r="Q2702">
        <v>0.85</v>
      </c>
      <c r="R2702" t="b">
        <v>0</v>
      </c>
      <c r="S2702" t="s">
        <v>35</v>
      </c>
      <c r="T2702">
        <v>2</v>
      </c>
      <c r="U2702" t="s">
        <v>2314</v>
      </c>
      <c r="V2702" t="b">
        <v>1</v>
      </c>
      <c r="W2702" t="b">
        <v>0</v>
      </c>
      <c r="X2702" t="b">
        <v>1</v>
      </c>
      <c r="Y2702" t="b">
        <v>0</v>
      </c>
      <c r="Z2702" t="b">
        <v>1</v>
      </c>
      <c r="AA2702" t="b">
        <v>1</v>
      </c>
      <c r="AB2702" t="b">
        <v>0</v>
      </c>
      <c r="AC2702" t="b">
        <v>0</v>
      </c>
      <c r="AD2702" t="b">
        <v>1</v>
      </c>
      <c r="AE2702" t="b">
        <v>1</v>
      </c>
      <c r="AF2702" t="b">
        <v>0</v>
      </c>
      <c r="AG2702" t="b">
        <v>0</v>
      </c>
      <c r="AH2702" t="b">
        <v>0</v>
      </c>
      <c r="AI2702" t="b">
        <v>0</v>
      </c>
      <c r="AJ2702" t="b">
        <v>0</v>
      </c>
      <c r="AK2702" t="b">
        <v>0</v>
      </c>
      <c r="AL2702" t="b">
        <v>0</v>
      </c>
      <c r="AM2702" t="b">
        <v>0</v>
      </c>
    </row>
    <row r="2703" spans="1:39" ht="14.4" hidden="1" x14ac:dyDescent="0.3">
      <c r="A2703" t="s">
        <v>2819</v>
      </c>
      <c r="B2703">
        <v>2018</v>
      </c>
      <c r="C2703" t="s">
        <v>177</v>
      </c>
      <c r="D2703" t="s">
        <v>38</v>
      </c>
      <c r="E2703" t="s">
        <v>39</v>
      </c>
      <c r="F2703" t="s">
        <v>5181</v>
      </c>
      <c r="G2703" t="s">
        <v>26</v>
      </c>
      <c r="H2703" t="s">
        <v>34</v>
      </c>
      <c r="I2703" t="s">
        <v>61</v>
      </c>
      <c r="J2703" t="b">
        <v>0</v>
      </c>
      <c r="L2703">
        <v>0.17</v>
      </c>
      <c r="M2703" t="s">
        <v>7760</v>
      </c>
      <c r="O2703">
        <v>43392</v>
      </c>
      <c r="P2703">
        <v>-0.3</v>
      </c>
      <c r="Q2703">
        <v>0.62</v>
      </c>
      <c r="R2703" t="b">
        <v>0</v>
      </c>
      <c r="S2703" t="s">
        <v>40</v>
      </c>
      <c r="T2703">
        <v>15</v>
      </c>
      <c r="U2703" t="s">
        <v>2314</v>
      </c>
      <c r="V2703" t="b">
        <v>1</v>
      </c>
      <c r="W2703" t="b">
        <v>0</v>
      </c>
      <c r="X2703" t="b">
        <v>0</v>
      </c>
      <c r="Y2703" t="b">
        <v>0</v>
      </c>
      <c r="Z2703" t="b">
        <v>0</v>
      </c>
      <c r="AA2703" t="b">
        <v>1</v>
      </c>
      <c r="AB2703" t="b">
        <v>0</v>
      </c>
      <c r="AC2703" t="b">
        <v>1</v>
      </c>
      <c r="AD2703" t="b">
        <v>1</v>
      </c>
      <c r="AE2703" t="b">
        <v>0</v>
      </c>
      <c r="AF2703" t="b">
        <v>0</v>
      </c>
      <c r="AG2703" t="b">
        <v>0</v>
      </c>
      <c r="AH2703" t="b">
        <v>0</v>
      </c>
      <c r="AI2703" t="b">
        <v>0</v>
      </c>
      <c r="AJ2703" t="b">
        <v>0</v>
      </c>
      <c r="AK2703" t="b">
        <v>0</v>
      </c>
      <c r="AL2703" t="b">
        <v>0</v>
      </c>
      <c r="AM2703" t="b">
        <v>0</v>
      </c>
    </row>
    <row r="2704" spans="1:39" ht="14.4" hidden="1" x14ac:dyDescent="0.3">
      <c r="A2704" t="s">
        <v>2820</v>
      </c>
      <c r="B2704">
        <v>2018</v>
      </c>
      <c r="C2704" t="s">
        <v>76</v>
      </c>
      <c r="D2704" t="s">
        <v>77</v>
      </c>
      <c r="E2704" t="s">
        <v>74</v>
      </c>
      <c r="F2704" t="s">
        <v>5181</v>
      </c>
      <c r="G2704" t="s">
        <v>46</v>
      </c>
      <c r="H2704" t="s">
        <v>94</v>
      </c>
      <c r="I2704" t="s">
        <v>49</v>
      </c>
      <c r="J2704" t="b">
        <v>1</v>
      </c>
      <c r="K2704" t="s">
        <v>7758</v>
      </c>
      <c r="L2704">
        <v>0.46</v>
      </c>
      <c r="M2704" t="s">
        <v>7759</v>
      </c>
      <c r="N2704" t="s">
        <v>7758</v>
      </c>
      <c r="O2704">
        <v>95949</v>
      </c>
      <c r="P2704">
        <v>7.95</v>
      </c>
      <c r="Q2704">
        <v>0.23</v>
      </c>
      <c r="R2704" t="b">
        <v>1</v>
      </c>
      <c r="S2704" t="s">
        <v>40</v>
      </c>
      <c r="T2704">
        <v>12</v>
      </c>
      <c r="U2704" t="s">
        <v>2314</v>
      </c>
      <c r="V2704" t="b">
        <v>1</v>
      </c>
      <c r="W2704" t="b">
        <v>0</v>
      </c>
      <c r="X2704" t="b">
        <v>0</v>
      </c>
      <c r="Y2704" t="b">
        <v>0</v>
      </c>
      <c r="Z2704" t="b">
        <v>1</v>
      </c>
      <c r="AA2704" t="b">
        <v>0</v>
      </c>
      <c r="AB2704" t="b">
        <v>1</v>
      </c>
      <c r="AC2704" t="b">
        <v>1</v>
      </c>
      <c r="AD2704" t="b">
        <v>0</v>
      </c>
      <c r="AE2704" t="b">
        <v>0</v>
      </c>
      <c r="AF2704" t="b">
        <v>0</v>
      </c>
      <c r="AG2704" t="b">
        <v>0</v>
      </c>
      <c r="AH2704" t="b">
        <v>1</v>
      </c>
      <c r="AI2704" t="b">
        <v>1</v>
      </c>
      <c r="AJ2704" t="b">
        <v>0</v>
      </c>
      <c r="AK2704" t="b">
        <v>0</v>
      </c>
      <c r="AL2704" t="b">
        <v>1</v>
      </c>
      <c r="AM2704" t="b">
        <v>0</v>
      </c>
    </row>
    <row r="2705" spans="1:39" ht="14.4" hidden="1" x14ac:dyDescent="0.3">
      <c r="A2705" t="s">
        <v>2821</v>
      </c>
      <c r="B2705">
        <v>2018</v>
      </c>
      <c r="C2705" t="s">
        <v>57</v>
      </c>
      <c r="D2705" t="s">
        <v>58</v>
      </c>
      <c r="E2705" t="s">
        <v>59</v>
      </c>
      <c r="F2705" t="s">
        <v>5176</v>
      </c>
      <c r="G2705" t="s">
        <v>17</v>
      </c>
      <c r="H2705" t="s">
        <v>34</v>
      </c>
      <c r="I2705" t="s">
        <v>28</v>
      </c>
      <c r="J2705" t="b">
        <v>1</v>
      </c>
      <c r="K2705" t="s">
        <v>7756</v>
      </c>
      <c r="L2705">
        <v>0.89</v>
      </c>
      <c r="M2705" t="s">
        <v>7757</v>
      </c>
      <c r="N2705" t="s">
        <v>7756</v>
      </c>
      <c r="O2705">
        <v>27794</v>
      </c>
      <c r="P2705">
        <v>17.670000000000002</v>
      </c>
      <c r="Q2705">
        <v>0.4</v>
      </c>
      <c r="R2705" t="b">
        <v>1</v>
      </c>
      <c r="S2705" t="s">
        <v>20</v>
      </c>
      <c r="T2705">
        <v>18</v>
      </c>
      <c r="U2705" t="s">
        <v>2314</v>
      </c>
      <c r="V2705" t="b">
        <v>0</v>
      </c>
      <c r="W2705" t="b">
        <v>0</v>
      </c>
      <c r="X2705" t="b">
        <v>1</v>
      </c>
      <c r="Y2705" t="b">
        <v>0</v>
      </c>
      <c r="Z2705" t="b">
        <v>1</v>
      </c>
      <c r="AA2705" t="b">
        <v>1</v>
      </c>
      <c r="AB2705" t="b">
        <v>0</v>
      </c>
      <c r="AC2705" t="b">
        <v>1</v>
      </c>
      <c r="AD2705" t="b">
        <v>0</v>
      </c>
      <c r="AE2705" t="b">
        <v>0</v>
      </c>
      <c r="AF2705" t="b">
        <v>0</v>
      </c>
      <c r="AG2705" t="b">
        <v>1</v>
      </c>
      <c r="AH2705" t="b">
        <v>0</v>
      </c>
      <c r="AI2705" t="b">
        <v>1</v>
      </c>
      <c r="AJ2705" t="b">
        <v>1</v>
      </c>
      <c r="AK2705" t="b">
        <v>0</v>
      </c>
      <c r="AL2705" t="b">
        <v>1</v>
      </c>
      <c r="AM2705" t="b">
        <v>0</v>
      </c>
    </row>
    <row r="2706" spans="1:39" ht="14.4" hidden="1" x14ac:dyDescent="0.3">
      <c r="A2706" t="s">
        <v>2822</v>
      </c>
      <c r="B2706">
        <v>2018</v>
      </c>
      <c r="C2706" t="s">
        <v>244</v>
      </c>
      <c r="D2706" t="s">
        <v>24</v>
      </c>
      <c r="E2706" t="s">
        <v>135</v>
      </c>
      <c r="F2706" t="s">
        <v>5169</v>
      </c>
      <c r="G2706" t="s">
        <v>26</v>
      </c>
      <c r="H2706" t="s">
        <v>27</v>
      </c>
      <c r="I2706" t="s">
        <v>49</v>
      </c>
      <c r="J2706" t="b">
        <v>1</v>
      </c>
      <c r="K2706" t="s">
        <v>5568</v>
      </c>
      <c r="L2706">
        <v>0.81</v>
      </c>
      <c r="M2706" t="s">
        <v>6409</v>
      </c>
      <c r="N2706" t="s">
        <v>5568</v>
      </c>
      <c r="O2706">
        <v>103049</v>
      </c>
      <c r="P2706">
        <v>10.91</v>
      </c>
      <c r="Q2706">
        <v>0.33</v>
      </c>
      <c r="R2706" t="b">
        <v>1</v>
      </c>
      <c r="S2706" t="s">
        <v>35</v>
      </c>
      <c r="T2706">
        <v>16</v>
      </c>
      <c r="U2706" t="s">
        <v>2314</v>
      </c>
      <c r="V2706" t="b">
        <v>0</v>
      </c>
      <c r="W2706" t="b">
        <v>1</v>
      </c>
      <c r="X2706" t="b">
        <v>0</v>
      </c>
      <c r="Y2706" t="b">
        <v>1</v>
      </c>
      <c r="Z2706" t="b">
        <v>0</v>
      </c>
      <c r="AA2706" t="b">
        <v>0</v>
      </c>
      <c r="AB2706" t="b">
        <v>1</v>
      </c>
      <c r="AC2706" t="b">
        <v>0</v>
      </c>
      <c r="AD2706" t="b">
        <v>0</v>
      </c>
      <c r="AE2706" t="b">
        <v>1</v>
      </c>
      <c r="AF2706" t="b">
        <v>0</v>
      </c>
      <c r="AG2706" t="b">
        <v>0</v>
      </c>
      <c r="AH2706" t="b">
        <v>1</v>
      </c>
      <c r="AI2706" t="b">
        <v>0</v>
      </c>
      <c r="AJ2706" t="b">
        <v>0</v>
      </c>
      <c r="AK2706" t="b">
        <v>0</v>
      </c>
      <c r="AL2706" t="b">
        <v>0</v>
      </c>
      <c r="AM2706" t="b">
        <v>1</v>
      </c>
    </row>
    <row r="2707" spans="1:39" ht="14.4" hidden="1" x14ac:dyDescent="0.3">
      <c r="A2707" t="s">
        <v>2823</v>
      </c>
      <c r="B2707">
        <v>2018</v>
      </c>
      <c r="C2707" t="s">
        <v>124</v>
      </c>
      <c r="D2707" t="s">
        <v>58</v>
      </c>
      <c r="E2707" t="s">
        <v>64</v>
      </c>
      <c r="F2707" t="s">
        <v>5169</v>
      </c>
      <c r="G2707" t="s">
        <v>86</v>
      </c>
      <c r="H2707" t="s">
        <v>94</v>
      </c>
      <c r="I2707" t="s">
        <v>61</v>
      </c>
      <c r="J2707" t="b">
        <v>0</v>
      </c>
      <c r="L2707">
        <v>0.01</v>
      </c>
      <c r="M2707" t="s">
        <v>7755</v>
      </c>
      <c r="O2707">
        <v>22099</v>
      </c>
      <c r="P2707">
        <v>4.3600000000000003</v>
      </c>
      <c r="Q2707">
        <v>0.76</v>
      </c>
      <c r="R2707" t="b">
        <v>0</v>
      </c>
      <c r="S2707" t="s">
        <v>20</v>
      </c>
      <c r="T2707">
        <v>17</v>
      </c>
      <c r="U2707" t="s">
        <v>2314</v>
      </c>
      <c r="V2707" t="b">
        <v>0</v>
      </c>
      <c r="W2707" t="b">
        <v>0</v>
      </c>
      <c r="X2707" t="b">
        <v>0</v>
      </c>
      <c r="Y2707" t="b">
        <v>0</v>
      </c>
      <c r="Z2707" t="b">
        <v>1</v>
      </c>
      <c r="AA2707" t="b">
        <v>1</v>
      </c>
      <c r="AB2707" t="b">
        <v>1</v>
      </c>
      <c r="AC2707" t="b">
        <v>1</v>
      </c>
      <c r="AD2707" t="b">
        <v>1</v>
      </c>
      <c r="AE2707" t="b">
        <v>1</v>
      </c>
      <c r="AF2707" t="b">
        <v>0</v>
      </c>
      <c r="AG2707" t="b">
        <v>0</v>
      </c>
      <c r="AH2707" t="b">
        <v>0</v>
      </c>
      <c r="AI2707" t="b">
        <v>0</v>
      </c>
      <c r="AJ2707" t="b">
        <v>0</v>
      </c>
      <c r="AK2707" t="b">
        <v>0</v>
      </c>
      <c r="AL2707" t="b">
        <v>0</v>
      </c>
      <c r="AM2707" t="b">
        <v>0</v>
      </c>
    </row>
    <row r="2708" spans="1:39" ht="14.4" hidden="1" x14ac:dyDescent="0.3">
      <c r="A2708" t="s">
        <v>2824</v>
      </c>
      <c r="B2708">
        <v>2018</v>
      </c>
      <c r="C2708" t="s">
        <v>101</v>
      </c>
      <c r="D2708" t="s">
        <v>77</v>
      </c>
      <c r="E2708" t="s">
        <v>97</v>
      </c>
      <c r="F2708" t="s">
        <v>5169</v>
      </c>
      <c r="G2708" t="s">
        <v>33</v>
      </c>
      <c r="H2708" t="s">
        <v>52</v>
      </c>
      <c r="I2708" t="s">
        <v>19</v>
      </c>
      <c r="J2708" t="b">
        <v>0</v>
      </c>
      <c r="L2708">
        <v>0.01</v>
      </c>
      <c r="M2708" t="s">
        <v>7754</v>
      </c>
      <c r="O2708">
        <v>75423</v>
      </c>
      <c r="P2708">
        <v>3.77</v>
      </c>
      <c r="Q2708">
        <v>0.77</v>
      </c>
      <c r="R2708" t="b">
        <v>0</v>
      </c>
      <c r="S2708" t="s">
        <v>35</v>
      </c>
      <c r="T2708">
        <v>2</v>
      </c>
      <c r="U2708" t="s">
        <v>2314</v>
      </c>
      <c r="V2708" t="b">
        <v>1</v>
      </c>
      <c r="W2708" t="b">
        <v>1</v>
      </c>
      <c r="X2708" t="b">
        <v>0</v>
      </c>
      <c r="Y2708" t="b">
        <v>0</v>
      </c>
      <c r="Z2708" t="b">
        <v>1</v>
      </c>
      <c r="AA2708" t="b">
        <v>1</v>
      </c>
      <c r="AB2708" t="b">
        <v>1</v>
      </c>
      <c r="AC2708" t="b">
        <v>0</v>
      </c>
      <c r="AD2708" t="b">
        <v>0</v>
      </c>
      <c r="AE2708" t="b">
        <v>1</v>
      </c>
      <c r="AF2708" t="b">
        <v>0</v>
      </c>
      <c r="AG2708" t="b">
        <v>0</v>
      </c>
      <c r="AH2708" t="b">
        <v>0</v>
      </c>
      <c r="AI2708" t="b">
        <v>0</v>
      </c>
      <c r="AJ2708" t="b">
        <v>0</v>
      </c>
      <c r="AK2708" t="b">
        <v>0</v>
      </c>
      <c r="AL2708" t="b">
        <v>0</v>
      </c>
      <c r="AM2708" t="b">
        <v>0</v>
      </c>
    </row>
    <row r="2709" spans="1:39" ht="14.4" hidden="1" x14ac:dyDescent="0.3">
      <c r="A2709" t="s">
        <v>2825</v>
      </c>
      <c r="B2709">
        <v>2018</v>
      </c>
      <c r="C2709" t="s">
        <v>137</v>
      </c>
      <c r="D2709" t="s">
        <v>77</v>
      </c>
      <c r="E2709" t="s">
        <v>81</v>
      </c>
      <c r="F2709" t="s">
        <v>40</v>
      </c>
      <c r="G2709" t="s">
        <v>17</v>
      </c>
      <c r="H2709" t="s">
        <v>42</v>
      </c>
      <c r="I2709" t="s">
        <v>19</v>
      </c>
      <c r="J2709" t="b">
        <v>0</v>
      </c>
      <c r="L2709">
        <v>7.0000000000000007E-2</v>
      </c>
      <c r="M2709" t="s">
        <v>7753</v>
      </c>
      <c r="O2709">
        <v>67482</v>
      </c>
      <c r="P2709">
        <v>-2.84</v>
      </c>
      <c r="Q2709">
        <v>0.64</v>
      </c>
      <c r="R2709" t="b">
        <v>0</v>
      </c>
      <c r="S2709" t="s">
        <v>40</v>
      </c>
      <c r="T2709">
        <v>17</v>
      </c>
      <c r="U2709" t="s">
        <v>2314</v>
      </c>
      <c r="V2709" t="b">
        <v>0</v>
      </c>
      <c r="W2709" t="b">
        <v>0</v>
      </c>
      <c r="X2709" t="b">
        <v>0</v>
      </c>
      <c r="Y2709" t="b">
        <v>1</v>
      </c>
      <c r="Z2709" t="b">
        <v>1</v>
      </c>
      <c r="AA2709" t="b">
        <v>0</v>
      </c>
      <c r="AB2709" t="b">
        <v>1</v>
      </c>
      <c r="AC2709" t="b">
        <v>0</v>
      </c>
      <c r="AD2709" t="b">
        <v>0</v>
      </c>
      <c r="AE2709" t="b">
        <v>1</v>
      </c>
      <c r="AF2709" t="b">
        <v>0</v>
      </c>
      <c r="AG2709" t="b">
        <v>0</v>
      </c>
      <c r="AH2709" t="b">
        <v>0</v>
      </c>
      <c r="AI2709" t="b">
        <v>0</v>
      </c>
      <c r="AJ2709" t="b">
        <v>0</v>
      </c>
      <c r="AK2709" t="b">
        <v>0</v>
      </c>
      <c r="AL2709" t="b">
        <v>0</v>
      </c>
      <c r="AM2709" t="b">
        <v>0</v>
      </c>
    </row>
    <row r="2710" spans="1:39" ht="14.4" hidden="1" x14ac:dyDescent="0.3">
      <c r="A2710" t="s">
        <v>2826</v>
      </c>
      <c r="B2710">
        <v>2018</v>
      </c>
      <c r="C2710" t="s">
        <v>171</v>
      </c>
      <c r="D2710" t="s">
        <v>24</v>
      </c>
      <c r="E2710" t="s">
        <v>64</v>
      </c>
      <c r="F2710" t="s">
        <v>5169</v>
      </c>
      <c r="G2710" t="s">
        <v>41</v>
      </c>
      <c r="H2710" t="s">
        <v>27</v>
      </c>
      <c r="I2710" t="s">
        <v>98</v>
      </c>
      <c r="J2710" t="b">
        <v>1</v>
      </c>
      <c r="K2710" t="s">
        <v>642</v>
      </c>
      <c r="L2710">
        <v>0.67</v>
      </c>
      <c r="M2710" t="s">
        <v>7752</v>
      </c>
      <c r="N2710" t="s">
        <v>642</v>
      </c>
      <c r="O2710">
        <v>113637</v>
      </c>
      <c r="P2710">
        <v>12.96</v>
      </c>
      <c r="Q2710">
        <v>0.33</v>
      </c>
      <c r="R2710" t="b">
        <v>1</v>
      </c>
      <c r="S2710" t="s">
        <v>20</v>
      </c>
      <c r="T2710">
        <v>14</v>
      </c>
      <c r="U2710" t="s">
        <v>2314</v>
      </c>
      <c r="V2710" t="b">
        <v>1</v>
      </c>
      <c r="W2710" t="b">
        <v>1</v>
      </c>
      <c r="X2710" t="b">
        <v>0</v>
      </c>
      <c r="Y2710" t="b">
        <v>0</v>
      </c>
      <c r="Z2710" t="b">
        <v>1</v>
      </c>
      <c r="AA2710" t="b">
        <v>1</v>
      </c>
      <c r="AB2710" t="b">
        <v>0</v>
      </c>
      <c r="AC2710" t="b">
        <v>1</v>
      </c>
      <c r="AD2710" t="b">
        <v>0</v>
      </c>
      <c r="AE2710" t="b">
        <v>1</v>
      </c>
      <c r="AF2710" t="b">
        <v>0</v>
      </c>
      <c r="AG2710" t="b">
        <v>0</v>
      </c>
      <c r="AH2710" t="b">
        <v>0</v>
      </c>
      <c r="AI2710" t="b">
        <v>1</v>
      </c>
      <c r="AJ2710" t="b">
        <v>0</v>
      </c>
      <c r="AK2710" t="b">
        <v>0</v>
      </c>
      <c r="AL2710" t="b">
        <v>0</v>
      </c>
      <c r="AM2710" t="b">
        <v>0</v>
      </c>
    </row>
    <row r="2711" spans="1:39" ht="14.4" hidden="1" x14ac:dyDescent="0.3">
      <c r="A2711" t="s">
        <v>2827</v>
      </c>
      <c r="B2711">
        <v>2018</v>
      </c>
      <c r="C2711" t="s">
        <v>150</v>
      </c>
      <c r="D2711" t="s">
        <v>90</v>
      </c>
      <c r="E2711" t="s">
        <v>74</v>
      </c>
      <c r="F2711" t="s">
        <v>5172</v>
      </c>
      <c r="G2711" t="s">
        <v>33</v>
      </c>
      <c r="H2711" t="s">
        <v>27</v>
      </c>
      <c r="I2711" t="s">
        <v>98</v>
      </c>
      <c r="J2711" t="b">
        <v>0</v>
      </c>
      <c r="L2711">
        <v>0.17</v>
      </c>
      <c r="M2711" t="s">
        <v>5848</v>
      </c>
      <c r="O2711">
        <v>56233</v>
      </c>
      <c r="P2711">
        <v>-2.72</v>
      </c>
      <c r="Q2711">
        <v>0.73</v>
      </c>
      <c r="R2711" t="b">
        <v>0</v>
      </c>
      <c r="S2711" t="s">
        <v>35</v>
      </c>
      <c r="T2711">
        <v>18</v>
      </c>
      <c r="U2711" t="s">
        <v>2314</v>
      </c>
      <c r="V2711" t="b">
        <v>1</v>
      </c>
      <c r="W2711" t="b">
        <v>0</v>
      </c>
      <c r="X2711" t="b">
        <v>0</v>
      </c>
      <c r="Y2711" t="b">
        <v>0</v>
      </c>
      <c r="Z2711" t="b">
        <v>1</v>
      </c>
      <c r="AA2711" t="b">
        <v>0</v>
      </c>
      <c r="AB2711" t="b">
        <v>0</v>
      </c>
      <c r="AC2711" t="b">
        <v>0</v>
      </c>
      <c r="AD2711" t="b">
        <v>0</v>
      </c>
      <c r="AE2711" t="b">
        <v>1</v>
      </c>
      <c r="AF2711" t="b">
        <v>0</v>
      </c>
      <c r="AG2711" t="b">
        <v>0</v>
      </c>
      <c r="AH2711" t="b">
        <v>0</v>
      </c>
      <c r="AI2711" t="b">
        <v>0</v>
      </c>
      <c r="AJ2711" t="b">
        <v>0</v>
      </c>
      <c r="AK2711" t="b">
        <v>0</v>
      </c>
      <c r="AL2711" t="b">
        <v>0</v>
      </c>
      <c r="AM2711" t="b">
        <v>0</v>
      </c>
    </row>
    <row r="2712" spans="1:39" ht="14.4" hidden="1" x14ac:dyDescent="0.3">
      <c r="A2712" t="s">
        <v>2828</v>
      </c>
      <c r="B2712">
        <v>2018</v>
      </c>
      <c r="C2712" t="s">
        <v>80</v>
      </c>
      <c r="D2712" t="s">
        <v>38</v>
      </c>
      <c r="E2712" t="s">
        <v>133</v>
      </c>
      <c r="F2712" t="s">
        <v>5169</v>
      </c>
      <c r="G2712" t="s">
        <v>65</v>
      </c>
      <c r="H2712" t="s">
        <v>94</v>
      </c>
      <c r="I2712" t="s">
        <v>61</v>
      </c>
      <c r="J2712" t="b">
        <v>1</v>
      </c>
      <c r="K2712" t="s">
        <v>310</v>
      </c>
      <c r="L2712">
        <v>0.8</v>
      </c>
      <c r="M2712" t="s">
        <v>7751</v>
      </c>
      <c r="N2712" t="s">
        <v>310</v>
      </c>
      <c r="O2712">
        <v>69382</v>
      </c>
      <c r="P2712">
        <v>13.2</v>
      </c>
      <c r="Q2712">
        <v>0.22</v>
      </c>
      <c r="R2712" t="b">
        <v>1</v>
      </c>
      <c r="S2712" t="s">
        <v>20</v>
      </c>
      <c r="T2712">
        <v>16</v>
      </c>
      <c r="U2712" t="s">
        <v>2314</v>
      </c>
      <c r="V2712" t="b">
        <v>0</v>
      </c>
      <c r="W2712" t="b">
        <v>0</v>
      </c>
      <c r="X2712" t="b">
        <v>1</v>
      </c>
      <c r="Y2712" t="b">
        <v>0</v>
      </c>
      <c r="Z2712" t="b">
        <v>1</v>
      </c>
      <c r="AA2712" t="b">
        <v>0</v>
      </c>
      <c r="AB2712" t="b">
        <v>0</v>
      </c>
      <c r="AC2712" t="b">
        <v>0</v>
      </c>
      <c r="AD2712" t="b">
        <v>0</v>
      </c>
      <c r="AE2712" t="b">
        <v>1</v>
      </c>
      <c r="AF2712" t="b">
        <v>0</v>
      </c>
      <c r="AG2712" t="b">
        <v>1</v>
      </c>
      <c r="AH2712" t="b">
        <v>0</v>
      </c>
      <c r="AI2712" t="b">
        <v>0</v>
      </c>
      <c r="AJ2712" t="b">
        <v>0</v>
      </c>
      <c r="AK2712" t="b">
        <v>0</v>
      </c>
      <c r="AL2712" t="b">
        <v>0</v>
      </c>
      <c r="AM2712" t="b">
        <v>0</v>
      </c>
    </row>
    <row r="2713" spans="1:39" ht="14.4" hidden="1" x14ac:dyDescent="0.3">
      <c r="A2713" t="s">
        <v>2829</v>
      </c>
      <c r="B2713">
        <v>2018</v>
      </c>
      <c r="C2713" t="s">
        <v>124</v>
      </c>
      <c r="D2713" t="s">
        <v>58</v>
      </c>
      <c r="E2713" t="s">
        <v>39</v>
      </c>
      <c r="F2713" t="s">
        <v>40</v>
      </c>
      <c r="G2713" t="s">
        <v>55</v>
      </c>
      <c r="H2713" t="s">
        <v>105</v>
      </c>
      <c r="I2713" t="s">
        <v>28</v>
      </c>
      <c r="J2713" t="b">
        <v>1</v>
      </c>
      <c r="K2713" t="s">
        <v>6080</v>
      </c>
      <c r="L2713">
        <v>0.54</v>
      </c>
      <c r="M2713" t="s">
        <v>7750</v>
      </c>
      <c r="N2713" t="s">
        <v>6080</v>
      </c>
      <c r="O2713">
        <v>31551</v>
      </c>
      <c r="P2713">
        <v>14.75</v>
      </c>
      <c r="Q2713">
        <v>0.26</v>
      </c>
      <c r="R2713" t="b">
        <v>1</v>
      </c>
      <c r="S2713" t="s">
        <v>20</v>
      </c>
      <c r="T2713">
        <v>13</v>
      </c>
      <c r="U2713" t="s">
        <v>2314</v>
      </c>
      <c r="V2713" t="b">
        <v>0</v>
      </c>
      <c r="W2713" t="b">
        <v>1</v>
      </c>
      <c r="X2713" t="b">
        <v>1</v>
      </c>
      <c r="Y2713" t="b">
        <v>1</v>
      </c>
      <c r="Z2713" t="b">
        <v>1</v>
      </c>
      <c r="AA2713" t="b">
        <v>0</v>
      </c>
      <c r="AB2713" t="b">
        <v>0</v>
      </c>
      <c r="AC2713" t="b">
        <v>1</v>
      </c>
      <c r="AD2713" t="b">
        <v>1</v>
      </c>
      <c r="AE2713" t="b">
        <v>0</v>
      </c>
      <c r="AF2713" t="b">
        <v>0</v>
      </c>
      <c r="AG2713" t="b">
        <v>1</v>
      </c>
      <c r="AH2713" t="b">
        <v>0</v>
      </c>
      <c r="AI2713" t="b">
        <v>0</v>
      </c>
      <c r="AJ2713" t="b">
        <v>0</v>
      </c>
      <c r="AK2713" t="b">
        <v>0</v>
      </c>
      <c r="AL2713" t="b">
        <v>1</v>
      </c>
      <c r="AM2713" t="b">
        <v>1</v>
      </c>
    </row>
    <row r="2714" spans="1:39" ht="14.4" hidden="1" x14ac:dyDescent="0.3">
      <c r="A2714" t="s">
        <v>2830</v>
      </c>
      <c r="B2714">
        <v>2018</v>
      </c>
      <c r="C2714" t="s">
        <v>73</v>
      </c>
      <c r="D2714" t="s">
        <v>15</v>
      </c>
      <c r="E2714" t="s">
        <v>108</v>
      </c>
      <c r="F2714" t="s">
        <v>40</v>
      </c>
      <c r="G2714" t="s">
        <v>86</v>
      </c>
      <c r="H2714" t="s">
        <v>60</v>
      </c>
      <c r="I2714" t="s">
        <v>98</v>
      </c>
      <c r="J2714" t="b">
        <v>1</v>
      </c>
      <c r="K2714" t="s">
        <v>7748</v>
      </c>
      <c r="L2714">
        <v>0.59</v>
      </c>
      <c r="M2714" t="s">
        <v>7749</v>
      </c>
      <c r="N2714" t="s">
        <v>7748</v>
      </c>
      <c r="O2714">
        <v>58519</v>
      </c>
      <c r="P2714">
        <v>11.88</v>
      </c>
      <c r="Q2714">
        <v>0.28999999999999998</v>
      </c>
      <c r="R2714" t="b">
        <v>1</v>
      </c>
      <c r="S2714" t="s">
        <v>35</v>
      </c>
      <c r="T2714">
        <v>17</v>
      </c>
      <c r="U2714" t="s">
        <v>2314</v>
      </c>
      <c r="V2714" t="b">
        <v>0</v>
      </c>
      <c r="W2714" t="b">
        <v>1</v>
      </c>
      <c r="X2714" t="b">
        <v>1</v>
      </c>
      <c r="Y2714" t="b">
        <v>0</v>
      </c>
      <c r="Z2714" t="b">
        <v>1</v>
      </c>
      <c r="AA2714" t="b">
        <v>0</v>
      </c>
      <c r="AB2714" t="b">
        <v>0</v>
      </c>
      <c r="AC2714" t="b">
        <v>0</v>
      </c>
      <c r="AD2714" t="b">
        <v>1</v>
      </c>
      <c r="AE2714" t="b">
        <v>0</v>
      </c>
      <c r="AF2714" t="b">
        <v>0</v>
      </c>
      <c r="AG2714" t="b">
        <v>1</v>
      </c>
      <c r="AH2714" t="b">
        <v>1</v>
      </c>
      <c r="AI2714" t="b">
        <v>1</v>
      </c>
      <c r="AJ2714" t="b">
        <v>1</v>
      </c>
      <c r="AK2714" t="b">
        <v>0</v>
      </c>
      <c r="AL2714" t="b">
        <v>0</v>
      </c>
      <c r="AM2714" t="b">
        <v>0</v>
      </c>
    </row>
    <row r="2715" spans="1:39" ht="14.4" hidden="1" x14ac:dyDescent="0.3">
      <c r="A2715" t="s">
        <v>2831</v>
      </c>
      <c r="B2715">
        <v>2018</v>
      </c>
      <c r="C2715" t="s">
        <v>177</v>
      </c>
      <c r="D2715" t="s">
        <v>38</v>
      </c>
      <c r="E2715" t="s">
        <v>54</v>
      </c>
      <c r="F2715" t="s">
        <v>40</v>
      </c>
      <c r="G2715" t="s">
        <v>41</v>
      </c>
      <c r="H2715" t="s">
        <v>34</v>
      </c>
      <c r="I2715" t="s">
        <v>98</v>
      </c>
      <c r="J2715" t="b">
        <v>0</v>
      </c>
      <c r="L2715">
        <v>0.11</v>
      </c>
      <c r="M2715" t="s">
        <v>7579</v>
      </c>
      <c r="O2715">
        <v>39004</v>
      </c>
      <c r="P2715">
        <v>0.06</v>
      </c>
      <c r="Q2715">
        <v>0.85</v>
      </c>
      <c r="R2715" t="b">
        <v>0</v>
      </c>
      <c r="S2715" t="s">
        <v>20</v>
      </c>
      <c r="T2715">
        <v>17</v>
      </c>
      <c r="U2715" t="s">
        <v>2314</v>
      </c>
      <c r="V2715" t="b">
        <v>1</v>
      </c>
      <c r="W2715" t="b">
        <v>0</v>
      </c>
      <c r="X2715" t="b">
        <v>0</v>
      </c>
      <c r="Y2715" t="b">
        <v>1</v>
      </c>
      <c r="Z2715" t="b">
        <v>0</v>
      </c>
      <c r="AA2715" t="b">
        <v>1</v>
      </c>
      <c r="AB2715" t="b">
        <v>0</v>
      </c>
      <c r="AC2715" t="b">
        <v>0</v>
      </c>
      <c r="AD2715" t="b">
        <v>0</v>
      </c>
      <c r="AE2715" t="b">
        <v>0</v>
      </c>
      <c r="AF2715" t="b">
        <v>0</v>
      </c>
      <c r="AG2715" t="b">
        <v>0</v>
      </c>
      <c r="AH2715" t="b">
        <v>0</v>
      </c>
      <c r="AI2715" t="b">
        <v>0</v>
      </c>
      <c r="AJ2715" t="b">
        <v>0</v>
      </c>
      <c r="AK2715" t="b">
        <v>0</v>
      </c>
      <c r="AL2715" t="b">
        <v>0</v>
      </c>
      <c r="AM2715" t="b">
        <v>0</v>
      </c>
    </row>
    <row r="2716" spans="1:39" ht="14.4" hidden="1" x14ac:dyDescent="0.3">
      <c r="A2716" t="s">
        <v>2832</v>
      </c>
      <c r="B2716">
        <v>2018</v>
      </c>
      <c r="C2716" t="s">
        <v>104</v>
      </c>
      <c r="D2716" t="s">
        <v>15</v>
      </c>
      <c r="E2716" t="s">
        <v>64</v>
      </c>
      <c r="F2716" t="s">
        <v>5176</v>
      </c>
      <c r="G2716" t="s">
        <v>93</v>
      </c>
      <c r="H2716" t="s">
        <v>69</v>
      </c>
      <c r="I2716" t="s">
        <v>28</v>
      </c>
      <c r="J2716" t="b">
        <v>0</v>
      </c>
      <c r="L2716">
        <v>0.06</v>
      </c>
      <c r="M2716" t="s">
        <v>7747</v>
      </c>
      <c r="O2716">
        <v>31690</v>
      </c>
      <c r="P2716">
        <v>4.84</v>
      </c>
      <c r="Q2716">
        <v>0.66</v>
      </c>
      <c r="R2716" t="b">
        <v>0</v>
      </c>
      <c r="S2716" t="s">
        <v>35</v>
      </c>
      <c r="T2716">
        <v>13</v>
      </c>
      <c r="U2716" t="s">
        <v>2314</v>
      </c>
      <c r="V2716" t="b">
        <v>1</v>
      </c>
      <c r="W2716" t="b">
        <v>1</v>
      </c>
      <c r="X2716" t="b">
        <v>0</v>
      </c>
      <c r="Y2716" t="b">
        <v>0</v>
      </c>
      <c r="Z2716" t="b">
        <v>0</v>
      </c>
      <c r="AA2716" t="b">
        <v>0</v>
      </c>
      <c r="AB2716" t="b">
        <v>0</v>
      </c>
      <c r="AC2716" t="b">
        <v>0</v>
      </c>
      <c r="AD2716" t="b">
        <v>1</v>
      </c>
      <c r="AE2716" t="b">
        <v>1</v>
      </c>
      <c r="AF2716" t="b">
        <v>0</v>
      </c>
      <c r="AG2716" t="b">
        <v>0</v>
      </c>
      <c r="AH2716" t="b">
        <v>0</v>
      </c>
      <c r="AI2716" t="b">
        <v>0</v>
      </c>
      <c r="AJ2716" t="b">
        <v>0</v>
      </c>
      <c r="AK2716" t="b">
        <v>0</v>
      </c>
      <c r="AL2716" t="b">
        <v>0</v>
      </c>
      <c r="AM2716" t="b">
        <v>0</v>
      </c>
    </row>
    <row r="2717" spans="1:39" ht="14.4" hidden="1" x14ac:dyDescent="0.3">
      <c r="A2717" t="s">
        <v>2833</v>
      </c>
      <c r="B2717">
        <v>2018</v>
      </c>
      <c r="C2717" t="s">
        <v>244</v>
      </c>
      <c r="D2717" t="s">
        <v>24</v>
      </c>
      <c r="E2717" t="s">
        <v>16</v>
      </c>
      <c r="F2717" t="s">
        <v>5176</v>
      </c>
      <c r="G2717" t="s">
        <v>93</v>
      </c>
      <c r="H2717" t="s">
        <v>34</v>
      </c>
      <c r="I2717" t="s">
        <v>83</v>
      </c>
      <c r="J2717" t="b">
        <v>0</v>
      </c>
      <c r="L2717">
        <v>0.13</v>
      </c>
      <c r="M2717" t="s">
        <v>7746</v>
      </c>
      <c r="O2717">
        <v>72245</v>
      </c>
      <c r="P2717">
        <v>3.4</v>
      </c>
      <c r="Q2717">
        <v>0.89</v>
      </c>
      <c r="R2717" t="b">
        <v>0</v>
      </c>
      <c r="S2717" t="s">
        <v>35</v>
      </c>
      <c r="T2717">
        <v>5</v>
      </c>
      <c r="U2717" t="s">
        <v>2314</v>
      </c>
      <c r="V2717" t="b">
        <v>1</v>
      </c>
      <c r="W2717" t="b">
        <v>1</v>
      </c>
      <c r="X2717" t="b">
        <v>0</v>
      </c>
      <c r="Y2717" t="b">
        <v>0</v>
      </c>
      <c r="Z2717" t="b">
        <v>0</v>
      </c>
      <c r="AA2717" t="b">
        <v>0</v>
      </c>
      <c r="AB2717" t="b">
        <v>1</v>
      </c>
      <c r="AC2717" t="b">
        <v>1</v>
      </c>
      <c r="AD2717" t="b">
        <v>1</v>
      </c>
      <c r="AE2717" t="b">
        <v>1</v>
      </c>
      <c r="AF2717" t="b">
        <v>0</v>
      </c>
      <c r="AG2717" t="b">
        <v>0</v>
      </c>
      <c r="AH2717" t="b">
        <v>0</v>
      </c>
      <c r="AI2717" t="b">
        <v>0</v>
      </c>
      <c r="AJ2717" t="b">
        <v>0</v>
      </c>
      <c r="AK2717" t="b">
        <v>0</v>
      </c>
      <c r="AL2717" t="b">
        <v>0</v>
      </c>
      <c r="AM2717" t="b">
        <v>0</v>
      </c>
    </row>
    <row r="2718" spans="1:39" ht="14.4" hidden="1" x14ac:dyDescent="0.3">
      <c r="A2718" t="s">
        <v>2834</v>
      </c>
      <c r="B2718">
        <v>2018</v>
      </c>
      <c r="C2718" t="s">
        <v>198</v>
      </c>
      <c r="D2718" t="s">
        <v>38</v>
      </c>
      <c r="E2718" t="s">
        <v>108</v>
      </c>
      <c r="F2718" t="s">
        <v>5172</v>
      </c>
      <c r="G2718" t="s">
        <v>55</v>
      </c>
      <c r="H2718" t="s">
        <v>18</v>
      </c>
      <c r="I2718" t="s">
        <v>19</v>
      </c>
      <c r="J2718" t="b">
        <v>0</v>
      </c>
      <c r="L2718">
        <v>0.06</v>
      </c>
      <c r="M2718" t="s">
        <v>7745</v>
      </c>
      <c r="O2718">
        <v>47943</v>
      </c>
      <c r="P2718">
        <v>-3.07</v>
      </c>
      <c r="Q2718">
        <v>0.75</v>
      </c>
      <c r="R2718" t="b">
        <v>0</v>
      </c>
      <c r="S2718" t="s">
        <v>35</v>
      </c>
      <c r="T2718">
        <v>17</v>
      </c>
      <c r="U2718" t="s">
        <v>2314</v>
      </c>
      <c r="V2718" t="b">
        <v>1</v>
      </c>
      <c r="W2718" t="b">
        <v>0</v>
      </c>
      <c r="X2718" t="b">
        <v>1</v>
      </c>
      <c r="Y2718" t="b">
        <v>0</v>
      </c>
      <c r="Z2718" t="b">
        <v>1</v>
      </c>
      <c r="AA2718" t="b">
        <v>1</v>
      </c>
      <c r="AB2718" t="b">
        <v>0</v>
      </c>
      <c r="AC2718" t="b">
        <v>1</v>
      </c>
      <c r="AD2718" t="b">
        <v>1</v>
      </c>
      <c r="AE2718" t="b">
        <v>0</v>
      </c>
      <c r="AF2718" t="b">
        <v>0</v>
      </c>
      <c r="AG2718" t="b">
        <v>0</v>
      </c>
      <c r="AH2718" t="b">
        <v>0</v>
      </c>
      <c r="AI2718" t="b">
        <v>0</v>
      </c>
      <c r="AJ2718" t="b">
        <v>0</v>
      </c>
      <c r="AK2718" t="b">
        <v>0</v>
      </c>
      <c r="AL2718" t="b">
        <v>0</v>
      </c>
      <c r="AM2718" t="b">
        <v>0</v>
      </c>
    </row>
    <row r="2719" spans="1:39" ht="14.4" hidden="1" x14ac:dyDescent="0.3">
      <c r="A2719" t="s">
        <v>2835</v>
      </c>
      <c r="B2719">
        <v>2018</v>
      </c>
      <c r="C2719" t="s">
        <v>112</v>
      </c>
      <c r="D2719" t="s">
        <v>113</v>
      </c>
      <c r="E2719" t="s">
        <v>54</v>
      </c>
      <c r="F2719" t="s">
        <v>5176</v>
      </c>
      <c r="G2719" t="s">
        <v>86</v>
      </c>
      <c r="H2719" t="s">
        <v>105</v>
      </c>
      <c r="I2719" t="s">
        <v>83</v>
      </c>
      <c r="J2719" t="b">
        <v>1</v>
      </c>
      <c r="K2719" t="s">
        <v>642</v>
      </c>
      <c r="L2719">
        <v>0.95</v>
      </c>
      <c r="M2719" t="s">
        <v>7744</v>
      </c>
      <c r="N2719" t="s">
        <v>642</v>
      </c>
      <c r="O2719">
        <v>96037</v>
      </c>
      <c r="P2719">
        <v>5.23</v>
      </c>
      <c r="Q2719">
        <v>0.39</v>
      </c>
      <c r="R2719" t="b">
        <v>1</v>
      </c>
      <c r="S2719" t="s">
        <v>40</v>
      </c>
      <c r="T2719">
        <v>16</v>
      </c>
      <c r="U2719" t="s">
        <v>2314</v>
      </c>
      <c r="V2719" t="b">
        <v>1</v>
      </c>
      <c r="W2719" t="b">
        <v>1</v>
      </c>
      <c r="X2719" t="b">
        <v>1</v>
      </c>
      <c r="Y2719" t="b">
        <v>1</v>
      </c>
      <c r="Z2719" t="b">
        <v>1</v>
      </c>
      <c r="AA2719" t="b">
        <v>0</v>
      </c>
      <c r="AB2719" t="b">
        <v>0</v>
      </c>
      <c r="AC2719" t="b">
        <v>0</v>
      </c>
      <c r="AD2719" t="b">
        <v>0</v>
      </c>
      <c r="AE2719" t="b">
        <v>1</v>
      </c>
      <c r="AF2719" t="b">
        <v>0</v>
      </c>
      <c r="AG2719" t="b">
        <v>0</v>
      </c>
      <c r="AH2719" t="b">
        <v>0</v>
      </c>
      <c r="AI2719" t="b">
        <v>1</v>
      </c>
      <c r="AJ2719" t="b">
        <v>0</v>
      </c>
      <c r="AK2719" t="b">
        <v>0</v>
      </c>
      <c r="AL2719" t="b">
        <v>0</v>
      </c>
      <c r="AM2719" t="b">
        <v>0</v>
      </c>
    </row>
    <row r="2720" spans="1:39" ht="14.4" hidden="1" x14ac:dyDescent="0.3">
      <c r="A2720" t="s">
        <v>2836</v>
      </c>
      <c r="B2720">
        <v>2018</v>
      </c>
      <c r="C2720" t="s">
        <v>171</v>
      </c>
      <c r="D2720" t="s">
        <v>24</v>
      </c>
      <c r="E2720" t="s">
        <v>64</v>
      </c>
      <c r="F2720" t="s">
        <v>5169</v>
      </c>
      <c r="G2720" t="s">
        <v>33</v>
      </c>
      <c r="H2720" t="s">
        <v>69</v>
      </c>
      <c r="I2720" t="s">
        <v>19</v>
      </c>
      <c r="J2720" t="b">
        <v>0</v>
      </c>
      <c r="L2720">
        <v>0.06</v>
      </c>
      <c r="M2720" t="s">
        <v>6187</v>
      </c>
      <c r="O2720">
        <v>72141</v>
      </c>
      <c r="P2720">
        <v>-2.79</v>
      </c>
      <c r="Q2720">
        <v>0.65</v>
      </c>
      <c r="R2720" t="b">
        <v>0</v>
      </c>
      <c r="S2720" t="s">
        <v>35</v>
      </c>
      <c r="T2720">
        <v>18</v>
      </c>
      <c r="U2720" t="s">
        <v>2314</v>
      </c>
      <c r="V2720" t="b">
        <v>1</v>
      </c>
      <c r="W2720" t="b">
        <v>0</v>
      </c>
      <c r="X2720" t="b">
        <v>0</v>
      </c>
      <c r="Y2720" t="b">
        <v>0</v>
      </c>
      <c r="Z2720" t="b">
        <v>0</v>
      </c>
      <c r="AA2720" t="b">
        <v>1</v>
      </c>
      <c r="AB2720" t="b">
        <v>0</v>
      </c>
      <c r="AC2720" t="b">
        <v>0</v>
      </c>
      <c r="AD2720" t="b">
        <v>0</v>
      </c>
      <c r="AE2720" t="b">
        <v>1</v>
      </c>
      <c r="AF2720" t="b">
        <v>0</v>
      </c>
      <c r="AG2720" t="b">
        <v>0</v>
      </c>
      <c r="AH2720" t="b">
        <v>0</v>
      </c>
      <c r="AI2720" t="b">
        <v>0</v>
      </c>
      <c r="AJ2720" t="b">
        <v>0</v>
      </c>
      <c r="AK2720" t="b">
        <v>0</v>
      </c>
      <c r="AL2720" t="b">
        <v>0</v>
      </c>
      <c r="AM2720" t="b">
        <v>0</v>
      </c>
    </row>
    <row r="2721" spans="1:39" ht="14.4" hidden="1" x14ac:dyDescent="0.3">
      <c r="A2721" t="s">
        <v>2837</v>
      </c>
      <c r="B2721">
        <v>2018</v>
      </c>
      <c r="C2721" t="s">
        <v>152</v>
      </c>
      <c r="D2721" t="s">
        <v>77</v>
      </c>
      <c r="E2721" t="s">
        <v>133</v>
      </c>
      <c r="F2721" t="s">
        <v>40</v>
      </c>
      <c r="G2721" t="s">
        <v>33</v>
      </c>
      <c r="H2721" t="s">
        <v>34</v>
      </c>
      <c r="I2721" t="s">
        <v>98</v>
      </c>
      <c r="J2721" t="b">
        <v>1</v>
      </c>
      <c r="K2721" t="s">
        <v>5251</v>
      </c>
      <c r="L2721">
        <v>0.66</v>
      </c>
      <c r="M2721" t="s">
        <v>7743</v>
      </c>
      <c r="N2721" t="s">
        <v>5251</v>
      </c>
      <c r="O2721">
        <v>84770</v>
      </c>
      <c r="P2721">
        <v>10.55</v>
      </c>
      <c r="Q2721">
        <v>0.38</v>
      </c>
      <c r="R2721" t="b">
        <v>1</v>
      </c>
      <c r="S2721" t="s">
        <v>20</v>
      </c>
      <c r="T2721">
        <v>14</v>
      </c>
      <c r="U2721" t="s">
        <v>2314</v>
      </c>
      <c r="V2721" t="b">
        <v>0</v>
      </c>
      <c r="W2721" t="b">
        <v>0</v>
      </c>
      <c r="X2721" t="b">
        <v>0</v>
      </c>
      <c r="Y2721" t="b">
        <v>0</v>
      </c>
      <c r="Z2721" t="b">
        <v>1</v>
      </c>
      <c r="AA2721" t="b">
        <v>1</v>
      </c>
      <c r="AB2721" t="b">
        <v>1</v>
      </c>
      <c r="AC2721" t="b">
        <v>1</v>
      </c>
      <c r="AD2721" t="b">
        <v>0</v>
      </c>
      <c r="AE2721" t="b">
        <v>1</v>
      </c>
      <c r="AF2721" t="b">
        <v>0</v>
      </c>
      <c r="AG2721" t="b">
        <v>1</v>
      </c>
      <c r="AH2721" t="b">
        <v>0</v>
      </c>
      <c r="AI2721" t="b">
        <v>1</v>
      </c>
      <c r="AJ2721" t="b">
        <v>0</v>
      </c>
      <c r="AK2721" t="b">
        <v>0</v>
      </c>
      <c r="AL2721" t="b">
        <v>0</v>
      </c>
      <c r="AM2721" t="b">
        <v>0</v>
      </c>
    </row>
    <row r="2722" spans="1:39" ht="14.4" hidden="1" x14ac:dyDescent="0.3">
      <c r="A2722" t="s">
        <v>2838</v>
      </c>
      <c r="B2722">
        <v>2018</v>
      </c>
      <c r="C2722" t="s">
        <v>140</v>
      </c>
      <c r="D2722" t="s">
        <v>58</v>
      </c>
      <c r="E2722" t="s">
        <v>32</v>
      </c>
      <c r="F2722" t="s">
        <v>5176</v>
      </c>
      <c r="G2722" t="s">
        <v>86</v>
      </c>
      <c r="H2722" t="s">
        <v>18</v>
      </c>
      <c r="I2722" t="s">
        <v>61</v>
      </c>
      <c r="J2722" t="b">
        <v>0</v>
      </c>
      <c r="L2722">
        <v>0.03</v>
      </c>
      <c r="M2722" t="s">
        <v>7742</v>
      </c>
      <c r="O2722">
        <v>25115</v>
      </c>
      <c r="P2722">
        <v>0.11</v>
      </c>
      <c r="Q2722">
        <v>0.82</v>
      </c>
      <c r="R2722" t="b">
        <v>0</v>
      </c>
      <c r="S2722" t="s">
        <v>40</v>
      </c>
      <c r="T2722">
        <v>18</v>
      </c>
      <c r="U2722" t="s">
        <v>2314</v>
      </c>
      <c r="V2722" t="b">
        <v>1</v>
      </c>
      <c r="W2722" t="b">
        <v>1</v>
      </c>
      <c r="X2722" t="b">
        <v>1</v>
      </c>
      <c r="Y2722" t="b">
        <v>0</v>
      </c>
      <c r="Z2722" t="b">
        <v>0</v>
      </c>
      <c r="AA2722" t="b">
        <v>0</v>
      </c>
      <c r="AB2722" t="b">
        <v>1</v>
      </c>
      <c r="AC2722" t="b">
        <v>0</v>
      </c>
      <c r="AD2722" t="b">
        <v>0</v>
      </c>
      <c r="AE2722" t="b">
        <v>0</v>
      </c>
      <c r="AF2722" t="b">
        <v>0</v>
      </c>
      <c r="AG2722" t="b">
        <v>0</v>
      </c>
      <c r="AH2722" t="b">
        <v>0</v>
      </c>
      <c r="AI2722" t="b">
        <v>0</v>
      </c>
      <c r="AJ2722" t="b">
        <v>0</v>
      </c>
      <c r="AK2722" t="b">
        <v>0</v>
      </c>
      <c r="AL2722" t="b">
        <v>0</v>
      </c>
      <c r="AM2722" t="b">
        <v>0</v>
      </c>
    </row>
    <row r="2723" spans="1:39" ht="14.4" hidden="1" x14ac:dyDescent="0.3">
      <c r="A2723" t="s">
        <v>2839</v>
      </c>
      <c r="B2723">
        <v>2018</v>
      </c>
      <c r="C2723" t="s">
        <v>118</v>
      </c>
      <c r="D2723" t="s">
        <v>90</v>
      </c>
      <c r="E2723" t="s">
        <v>78</v>
      </c>
      <c r="F2723" t="s">
        <v>40</v>
      </c>
      <c r="G2723" t="s">
        <v>55</v>
      </c>
      <c r="H2723" t="s">
        <v>42</v>
      </c>
      <c r="I2723" t="s">
        <v>61</v>
      </c>
      <c r="J2723" t="b">
        <v>1</v>
      </c>
      <c r="K2723" t="s">
        <v>5963</v>
      </c>
      <c r="L2723">
        <v>0.69</v>
      </c>
      <c r="M2723" t="s">
        <v>7098</v>
      </c>
      <c r="N2723" t="s">
        <v>5963</v>
      </c>
      <c r="O2723">
        <v>79153</v>
      </c>
      <c r="P2723">
        <v>16.61</v>
      </c>
      <c r="Q2723">
        <v>0.35</v>
      </c>
      <c r="R2723" t="b">
        <v>1</v>
      </c>
      <c r="S2723" t="s">
        <v>35</v>
      </c>
      <c r="T2723">
        <v>7</v>
      </c>
      <c r="U2723" t="s">
        <v>2314</v>
      </c>
      <c r="V2723" t="b">
        <v>0</v>
      </c>
      <c r="W2723" t="b">
        <v>0</v>
      </c>
      <c r="X2723" t="b">
        <v>1</v>
      </c>
      <c r="Y2723" t="b">
        <v>0</v>
      </c>
      <c r="Z2723" t="b">
        <v>0</v>
      </c>
      <c r="AA2723" t="b">
        <v>1</v>
      </c>
      <c r="AB2723" t="b">
        <v>0</v>
      </c>
      <c r="AC2723" t="b">
        <v>0</v>
      </c>
      <c r="AD2723" t="b">
        <v>0</v>
      </c>
      <c r="AE2723" t="b">
        <v>1</v>
      </c>
      <c r="AF2723" t="b">
        <v>0</v>
      </c>
      <c r="AG2723" t="b">
        <v>0</v>
      </c>
      <c r="AH2723" t="b">
        <v>0</v>
      </c>
      <c r="AI2723" t="b">
        <v>0</v>
      </c>
      <c r="AJ2723" t="b">
        <v>0</v>
      </c>
      <c r="AK2723" t="b">
        <v>0</v>
      </c>
      <c r="AL2723" t="b">
        <v>1</v>
      </c>
      <c r="AM2723" t="b">
        <v>1</v>
      </c>
    </row>
    <row r="2724" spans="1:39" ht="14.4" hidden="1" x14ac:dyDescent="0.3">
      <c r="A2724" t="s">
        <v>2840</v>
      </c>
      <c r="B2724">
        <v>2018</v>
      </c>
      <c r="C2724" t="s">
        <v>183</v>
      </c>
      <c r="D2724" t="s">
        <v>113</v>
      </c>
      <c r="E2724" t="s">
        <v>64</v>
      </c>
      <c r="F2724" t="s">
        <v>5176</v>
      </c>
      <c r="G2724" t="s">
        <v>26</v>
      </c>
      <c r="H2724" t="s">
        <v>34</v>
      </c>
      <c r="I2724" t="s">
        <v>83</v>
      </c>
      <c r="J2724" t="b">
        <v>0</v>
      </c>
      <c r="L2724">
        <v>0.1</v>
      </c>
      <c r="M2724" t="s">
        <v>7741</v>
      </c>
      <c r="O2724">
        <v>73413</v>
      </c>
      <c r="P2724">
        <v>0.42</v>
      </c>
      <c r="Q2724">
        <v>0.75</v>
      </c>
      <c r="R2724" t="b">
        <v>0</v>
      </c>
      <c r="S2724" t="s">
        <v>35</v>
      </c>
      <c r="T2724">
        <v>11</v>
      </c>
      <c r="U2724" t="s">
        <v>2314</v>
      </c>
      <c r="V2724" t="b">
        <v>1</v>
      </c>
      <c r="W2724" t="b">
        <v>1</v>
      </c>
      <c r="X2724" t="b">
        <v>0</v>
      </c>
      <c r="Y2724" t="b">
        <v>0</v>
      </c>
      <c r="Z2724" t="b">
        <v>0</v>
      </c>
      <c r="AA2724" t="b">
        <v>0</v>
      </c>
      <c r="AB2724" t="b">
        <v>0</v>
      </c>
      <c r="AC2724" t="b">
        <v>1</v>
      </c>
      <c r="AD2724" t="b">
        <v>1</v>
      </c>
      <c r="AE2724" t="b">
        <v>0</v>
      </c>
      <c r="AF2724" t="b">
        <v>0</v>
      </c>
      <c r="AG2724" t="b">
        <v>0</v>
      </c>
      <c r="AH2724" t="b">
        <v>0</v>
      </c>
      <c r="AI2724" t="b">
        <v>0</v>
      </c>
      <c r="AJ2724" t="b">
        <v>0</v>
      </c>
      <c r="AK2724" t="b">
        <v>0</v>
      </c>
      <c r="AL2724" t="b">
        <v>0</v>
      </c>
      <c r="AM2724" t="b">
        <v>0</v>
      </c>
    </row>
    <row r="2725" spans="1:39" ht="14.4" hidden="1" x14ac:dyDescent="0.3">
      <c r="A2725" t="s">
        <v>2841</v>
      </c>
      <c r="B2725">
        <v>2018</v>
      </c>
      <c r="C2725" t="s">
        <v>73</v>
      </c>
      <c r="D2725" t="s">
        <v>15</v>
      </c>
      <c r="E2725" t="s">
        <v>81</v>
      </c>
      <c r="F2725" t="s">
        <v>5176</v>
      </c>
      <c r="G2725" t="s">
        <v>86</v>
      </c>
      <c r="H2725" t="s">
        <v>60</v>
      </c>
      <c r="I2725" t="s">
        <v>98</v>
      </c>
      <c r="J2725" t="b">
        <v>0</v>
      </c>
      <c r="L2725">
        <v>7.0000000000000007E-2</v>
      </c>
      <c r="M2725" t="s">
        <v>6901</v>
      </c>
      <c r="O2725">
        <v>36779</v>
      </c>
      <c r="P2725">
        <v>1.83</v>
      </c>
      <c r="Q2725">
        <v>0.76</v>
      </c>
      <c r="R2725" t="b">
        <v>0</v>
      </c>
      <c r="S2725" t="s">
        <v>35</v>
      </c>
      <c r="T2725">
        <v>15</v>
      </c>
      <c r="U2725" t="s">
        <v>2314</v>
      </c>
      <c r="V2725" t="b">
        <v>1</v>
      </c>
      <c r="W2725" t="b">
        <v>0</v>
      </c>
      <c r="X2725" t="b">
        <v>0</v>
      </c>
      <c r="Y2725" t="b">
        <v>1</v>
      </c>
      <c r="Z2725" t="b">
        <v>1</v>
      </c>
      <c r="AA2725" t="b">
        <v>0</v>
      </c>
      <c r="AB2725" t="b">
        <v>1</v>
      </c>
      <c r="AC2725" t="b">
        <v>0</v>
      </c>
      <c r="AD2725" t="b">
        <v>0</v>
      </c>
      <c r="AE2725" t="b">
        <v>0</v>
      </c>
      <c r="AF2725" t="b">
        <v>0</v>
      </c>
      <c r="AG2725" t="b">
        <v>0</v>
      </c>
      <c r="AH2725" t="b">
        <v>0</v>
      </c>
      <c r="AI2725" t="b">
        <v>0</v>
      </c>
      <c r="AJ2725" t="b">
        <v>0</v>
      </c>
      <c r="AK2725" t="b">
        <v>0</v>
      </c>
      <c r="AL2725" t="b">
        <v>0</v>
      </c>
      <c r="AM2725" t="b">
        <v>0</v>
      </c>
    </row>
    <row r="2726" spans="1:39" ht="14.4" hidden="1" x14ac:dyDescent="0.3">
      <c r="A2726" t="s">
        <v>2842</v>
      </c>
      <c r="B2726">
        <v>2018</v>
      </c>
      <c r="C2726" t="s">
        <v>23</v>
      </c>
      <c r="D2726" t="s">
        <v>24</v>
      </c>
      <c r="E2726" t="s">
        <v>120</v>
      </c>
      <c r="F2726" t="s">
        <v>5172</v>
      </c>
      <c r="G2726" t="s">
        <v>33</v>
      </c>
      <c r="H2726" t="s">
        <v>91</v>
      </c>
      <c r="I2726" t="s">
        <v>61</v>
      </c>
      <c r="J2726" t="b">
        <v>0</v>
      </c>
      <c r="L2726">
        <v>0.09</v>
      </c>
      <c r="M2726" t="s">
        <v>7740</v>
      </c>
      <c r="O2726">
        <v>81679</v>
      </c>
      <c r="P2726">
        <v>-2.39</v>
      </c>
      <c r="Q2726">
        <v>0.63</v>
      </c>
      <c r="R2726" t="b">
        <v>0</v>
      </c>
      <c r="S2726" t="s">
        <v>40</v>
      </c>
      <c r="T2726">
        <v>3</v>
      </c>
      <c r="U2726" t="s">
        <v>2314</v>
      </c>
      <c r="V2726" t="b">
        <v>0</v>
      </c>
      <c r="W2726" t="b">
        <v>1</v>
      </c>
      <c r="X2726" t="b">
        <v>1</v>
      </c>
      <c r="Y2726" t="b">
        <v>1</v>
      </c>
      <c r="Z2726" t="b">
        <v>1</v>
      </c>
      <c r="AA2726" t="b">
        <v>0</v>
      </c>
      <c r="AB2726" t="b">
        <v>0</v>
      </c>
      <c r="AC2726" t="b">
        <v>0</v>
      </c>
      <c r="AD2726" t="b">
        <v>1</v>
      </c>
      <c r="AE2726" t="b">
        <v>1</v>
      </c>
      <c r="AF2726" t="b">
        <v>0</v>
      </c>
      <c r="AG2726" t="b">
        <v>0</v>
      </c>
      <c r="AH2726" t="b">
        <v>0</v>
      </c>
      <c r="AI2726" t="b">
        <v>0</v>
      </c>
      <c r="AJ2726" t="b">
        <v>0</v>
      </c>
      <c r="AK2726" t="b">
        <v>0</v>
      </c>
      <c r="AL2726" t="b">
        <v>0</v>
      </c>
      <c r="AM2726" t="b">
        <v>0</v>
      </c>
    </row>
    <row r="2727" spans="1:39" ht="14.4" hidden="1" x14ac:dyDescent="0.3">
      <c r="A2727" t="s">
        <v>2843</v>
      </c>
      <c r="B2727">
        <v>2018</v>
      </c>
      <c r="C2727" t="s">
        <v>112</v>
      </c>
      <c r="D2727" t="s">
        <v>113</v>
      </c>
      <c r="E2727" t="s">
        <v>25</v>
      </c>
      <c r="F2727" t="s">
        <v>5181</v>
      </c>
      <c r="G2727" t="s">
        <v>33</v>
      </c>
      <c r="H2727" t="s">
        <v>91</v>
      </c>
      <c r="I2727" t="s">
        <v>49</v>
      </c>
      <c r="J2727" t="b">
        <v>0</v>
      </c>
      <c r="L2727">
        <v>0.04</v>
      </c>
      <c r="M2727" t="s">
        <v>7739</v>
      </c>
      <c r="O2727">
        <v>74175</v>
      </c>
      <c r="P2727">
        <v>-2.64</v>
      </c>
      <c r="Q2727">
        <v>0.71</v>
      </c>
      <c r="R2727" t="b">
        <v>0</v>
      </c>
      <c r="S2727" t="s">
        <v>35</v>
      </c>
      <c r="T2727">
        <v>5</v>
      </c>
      <c r="U2727" t="s">
        <v>2314</v>
      </c>
      <c r="V2727" t="b">
        <v>1</v>
      </c>
      <c r="W2727" t="b">
        <v>0</v>
      </c>
      <c r="X2727" t="b">
        <v>0</v>
      </c>
      <c r="Y2727" t="b">
        <v>1</v>
      </c>
      <c r="Z2727" t="b">
        <v>1</v>
      </c>
      <c r="AA2727" t="b">
        <v>0</v>
      </c>
      <c r="AB2727" t="b">
        <v>0</v>
      </c>
      <c r="AC2727" t="b">
        <v>1</v>
      </c>
      <c r="AD2727" t="b">
        <v>0</v>
      </c>
      <c r="AE2727" t="b">
        <v>0</v>
      </c>
      <c r="AF2727" t="b">
        <v>0</v>
      </c>
      <c r="AG2727" t="b">
        <v>0</v>
      </c>
      <c r="AH2727" t="b">
        <v>0</v>
      </c>
      <c r="AI2727" t="b">
        <v>0</v>
      </c>
      <c r="AJ2727" t="b">
        <v>0</v>
      </c>
      <c r="AK2727" t="b">
        <v>0</v>
      </c>
      <c r="AL2727" t="b">
        <v>0</v>
      </c>
      <c r="AM2727" t="b">
        <v>0</v>
      </c>
    </row>
    <row r="2728" spans="1:39" ht="14.4" hidden="1" x14ac:dyDescent="0.3">
      <c r="A2728" t="s">
        <v>2844</v>
      </c>
      <c r="B2728">
        <v>2018</v>
      </c>
      <c r="C2728" t="s">
        <v>156</v>
      </c>
      <c r="D2728" t="s">
        <v>58</v>
      </c>
      <c r="E2728" t="s">
        <v>25</v>
      </c>
      <c r="F2728" t="s">
        <v>5181</v>
      </c>
      <c r="G2728" t="s">
        <v>65</v>
      </c>
      <c r="H2728" t="s">
        <v>105</v>
      </c>
      <c r="I2728" t="s">
        <v>98</v>
      </c>
      <c r="J2728" t="b">
        <v>0</v>
      </c>
      <c r="L2728">
        <v>0.18</v>
      </c>
      <c r="M2728" t="s">
        <v>7738</v>
      </c>
      <c r="O2728">
        <v>23002</v>
      </c>
      <c r="P2728">
        <v>-4.17</v>
      </c>
      <c r="Q2728">
        <v>0.88</v>
      </c>
      <c r="R2728" t="b">
        <v>0</v>
      </c>
      <c r="S2728" t="s">
        <v>35</v>
      </c>
      <c r="T2728">
        <v>9</v>
      </c>
      <c r="U2728" t="s">
        <v>2314</v>
      </c>
      <c r="V2728" t="b">
        <v>1</v>
      </c>
      <c r="W2728" t="b">
        <v>0</v>
      </c>
      <c r="X2728" t="b">
        <v>1</v>
      </c>
      <c r="Y2728" t="b">
        <v>0</v>
      </c>
      <c r="Z2728" t="b">
        <v>1</v>
      </c>
      <c r="AA2728" t="b">
        <v>1</v>
      </c>
      <c r="AB2728" t="b">
        <v>0</v>
      </c>
      <c r="AC2728" t="b">
        <v>0</v>
      </c>
      <c r="AD2728" t="b">
        <v>0</v>
      </c>
      <c r="AE2728" t="b">
        <v>0</v>
      </c>
      <c r="AF2728" t="b">
        <v>0</v>
      </c>
      <c r="AG2728" t="b">
        <v>0</v>
      </c>
      <c r="AH2728" t="b">
        <v>0</v>
      </c>
      <c r="AI2728" t="b">
        <v>0</v>
      </c>
      <c r="AJ2728" t="b">
        <v>0</v>
      </c>
      <c r="AK2728" t="b">
        <v>0</v>
      </c>
      <c r="AL2728" t="b">
        <v>0</v>
      </c>
      <c r="AM2728" t="b">
        <v>0</v>
      </c>
    </row>
    <row r="2729" spans="1:39" ht="14.4" hidden="1" x14ac:dyDescent="0.3">
      <c r="A2729" t="s">
        <v>2845</v>
      </c>
      <c r="B2729">
        <v>2018</v>
      </c>
      <c r="C2729" t="s">
        <v>112</v>
      </c>
      <c r="D2729" t="s">
        <v>113</v>
      </c>
      <c r="E2729" t="s">
        <v>133</v>
      </c>
      <c r="F2729" t="s">
        <v>40</v>
      </c>
      <c r="G2729" t="s">
        <v>17</v>
      </c>
      <c r="H2729" t="s">
        <v>18</v>
      </c>
      <c r="I2729" t="s">
        <v>28</v>
      </c>
      <c r="J2729" t="b">
        <v>0</v>
      </c>
      <c r="L2729">
        <v>0.02</v>
      </c>
      <c r="M2729" t="s">
        <v>7737</v>
      </c>
      <c r="O2729">
        <v>81859</v>
      </c>
      <c r="P2729">
        <v>3.05</v>
      </c>
      <c r="Q2729">
        <v>0.64</v>
      </c>
      <c r="R2729" t="b">
        <v>0</v>
      </c>
      <c r="S2729" t="s">
        <v>20</v>
      </c>
      <c r="T2729">
        <v>2</v>
      </c>
      <c r="U2729" t="s">
        <v>2314</v>
      </c>
      <c r="V2729" t="b">
        <v>1</v>
      </c>
      <c r="W2729" t="b">
        <v>0</v>
      </c>
      <c r="X2729" t="b">
        <v>1</v>
      </c>
      <c r="Y2729" t="b">
        <v>1</v>
      </c>
      <c r="Z2729" t="b">
        <v>1</v>
      </c>
      <c r="AA2729" t="b">
        <v>1</v>
      </c>
      <c r="AB2729" t="b">
        <v>0</v>
      </c>
      <c r="AC2729" t="b">
        <v>0</v>
      </c>
      <c r="AD2729" t="b">
        <v>1</v>
      </c>
      <c r="AE2729" t="b">
        <v>0</v>
      </c>
      <c r="AF2729" t="b">
        <v>0</v>
      </c>
      <c r="AG2729" t="b">
        <v>0</v>
      </c>
      <c r="AH2729" t="b">
        <v>0</v>
      </c>
      <c r="AI2729" t="b">
        <v>0</v>
      </c>
      <c r="AJ2729" t="b">
        <v>0</v>
      </c>
      <c r="AK2729" t="b">
        <v>0</v>
      </c>
      <c r="AL2729" t="b">
        <v>0</v>
      </c>
      <c r="AM2729" t="b">
        <v>0</v>
      </c>
    </row>
    <row r="2730" spans="1:39" ht="14.4" hidden="1" x14ac:dyDescent="0.3">
      <c r="A2730" t="s">
        <v>2846</v>
      </c>
      <c r="B2730">
        <v>2018</v>
      </c>
      <c r="C2730" t="s">
        <v>112</v>
      </c>
      <c r="D2730" t="s">
        <v>113</v>
      </c>
      <c r="E2730" t="s">
        <v>16</v>
      </c>
      <c r="F2730" t="s">
        <v>5181</v>
      </c>
      <c r="G2730" t="s">
        <v>65</v>
      </c>
      <c r="H2730" t="s">
        <v>91</v>
      </c>
      <c r="I2730" t="s">
        <v>98</v>
      </c>
      <c r="J2730" t="b">
        <v>0</v>
      </c>
      <c r="L2730">
        <v>0.03</v>
      </c>
      <c r="M2730" t="s">
        <v>7736</v>
      </c>
      <c r="O2730">
        <v>82686</v>
      </c>
      <c r="P2730">
        <v>-1.1200000000000001</v>
      </c>
      <c r="Q2730">
        <v>0.64</v>
      </c>
      <c r="R2730" t="b">
        <v>0</v>
      </c>
      <c r="S2730" t="s">
        <v>20</v>
      </c>
      <c r="T2730">
        <v>8</v>
      </c>
      <c r="U2730" t="s">
        <v>2314</v>
      </c>
      <c r="V2730" t="b">
        <v>1</v>
      </c>
      <c r="W2730" t="b">
        <v>1</v>
      </c>
      <c r="X2730" t="b">
        <v>0</v>
      </c>
      <c r="Y2730" t="b">
        <v>0</v>
      </c>
      <c r="Z2730" t="b">
        <v>0</v>
      </c>
      <c r="AA2730" t="b">
        <v>0</v>
      </c>
      <c r="AB2730" t="b">
        <v>0</v>
      </c>
      <c r="AC2730" t="b">
        <v>0</v>
      </c>
      <c r="AD2730" t="b">
        <v>1</v>
      </c>
      <c r="AE2730" t="b">
        <v>1</v>
      </c>
      <c r="AF2730" t="b">
        <v>0</v>
      </c>
      <c r="AG2730" t="b">
        <v>0</v>
      </c>
      <c r="AH2730" t="b">
        <v>0</v>
      </c>
      <c r="AI2730" t="b">
        <v>0</v>
      </c>
      <c r="AJ2730" t="b">
        <v>0</v>
      </c>
      <c r="AK2730" t="b">
        <v>0</v>
      </c>
      <c r="AL2730" t="b">
        <v>0</v>
      </c>
      <c r="AM2730" t="b">
        <v>0</v>
      </c>
    </row>
    <row r="2731" spans="1:39" ht="14.4" hidden="1" x14ac:dyDescent="0.3">
      <c r="A2731" t="s">
        <v>2847</v>
      </c>
      <c r="B2731">
        <v>2018</v>
      </c>
      <c r="C2731" t="s">
        <v>137</v>
      </c>
      <c r="D2731" t="s">
        <v>77</v>
      </c>
      <c r="E2731" t="s">
        <v>78</v>
      </c>
      <c r="F2731" t="s">
        <v>5172</v>
      </c>
      <c r="G2731" t="s">
        <v>55</v>
      </c>
      <c r="H2731" t="s">
        <v>91</v>
      </c>
      <c r="I2731" t="s">
        <v>19</v>
      </c>
      <c r="J2731" t="b">
        <v>0</v>
      </c>
      <c r="L2731">
        <v>0.03</v>
      </c>
      <c r="M2731" t="s">
        <v>7735</v>
      </c>
      <c r="O2731">
        <v>60842</v>
      </c>
      <c r="P2731">
        <v>3.98</v>
      </c>
      <c r="Q2731">
        <v>0.62</v>
      </c>
      <c r="R2731" t="b">
        <v>0</v>
      </c>
      <c r="S2731" t="s">
        <v>40</v>
      </c>
      <c r="T2731">
        <v>7</v>
      </c>
      <c r="U2731" t="s">
        <v>2314</v>
      </c>
      <c r="V2731" t="b">
        <v>1</v>
      </c>
      <c r="W2731" t="b">
        <v>0</v>
      </c>
      <c r="X2731" t="b">
        <v>1</v>
      </c>
      <c r="Y2731" t="b">
        <v>0</v>
      </c>
      <c r="Z2731" t="b">
        <v>0</v>
      </c>
      <c r="AA2731" t="b">
        <v>1</v>
      </c>
      <c r="AB2731" t="b">
        <v>1</v>
      </c>
      <c r="AC2731" t="b">
        <v>1</v>
      </c>
      <c r="AD2731" t="b">
        <v>1</v>
      </c>
      <c r="AE2731" t="b">
        <v>0</v>
      </c>
      <c r="AF2731" t="b">
        <v>0</v>
      </c>
      <c r="AG2731" t="b">
        <v>0</v>
      </c>
      <c r="AH2731" t="b">
        <v>0</v>
      </c>
      <c r="AI2731" t="b">
        <v>0</v>
      </c>
      <c r="AJ2731" t="b">
        <v>0</v>
      </c>
      <c r="AK2731" t="b">
        <v>0</v>
      </c>
      <c r="AL2731" t="b">
        <v>0</v>
      </c>
      <c r="AM2731" t="b">
        <v>0</v>
      </c>
    </row>
    <row r="2732" spans="1:39" ht="14.4" hidden="1" x14ac:dyDescent="0.3">
      <c r="A2732" t="s">
        <v>2848</v>
      </c>
      <c r="B2732">
        <v>2018</v>
      </c>
      <c r="C2732" t="s">
        <v>112</v>
      </c>
      <c r="D2732" t="s">
        <v>113</v>
      </c>
      <c r="E2732" t="s">
        <v>120</v>
      </c>
      <c r="F2732" t="s">
        <v>5176</v>
      </c>
      <c r="G2732" t="s">
        <v>26</v>
      </c>
      <c r="H2732" t="s">
        <v>60</v>
      </c>
      <c r="I2732" t="s">
        <v>28</v>
      </c>
      <c r="J2732" t="b">
        <v>1</v>
      </c>
      <c r="K2732" t="s">
        <v>6555</v>
      </c>
      <c r="L2732">
        <v>0.95</v>
      </c>
      <c r="M2732" t="s">
        <v>7001</v>
      </c>
      <c r="N2732" t="s">
        <v>6555</v>
      </c>
      <c r="O2732">
        <v>126641</v>
      </c>
      <c r="P2732">
        <v>16.829999999999998</v>
      </c>
      <c r="Q2732">
        <v>0.39</v>
      </c>
      <c r="R2732" t="b">
        <v>1</v>
      </c>
      <c r="S2732" t="s">
        <v>35</v>
      </c>
      <c r="T2732">
        <v>0</v>
      </c>
      <c r="U2732" t="s">
        <v>2314</v>
      </c>
      <c r="V2732" t="b">
        <v>0</v>
      </c>
      <c r="W2732" t="b">
        <v>1</v>
      </c>
      <c r="X2732" t="b">
        <v>0</v>
      </c>
      <c r="Y2732" t="b">
        <v>0</v>
      </c>
      <c r="Z2732" t="b">
        <v>0</v>
      </c>
      <c r="AA2732" t="b">
        <v>1</v>
      </c>
      <c r="AB2732" t="b">
        <v>0</v>
      </c>
      <c r="AC2732" t="b">
        <v>0</v>
      </c>
      <c r="AD2732" t="b">
        <v>1</v>
      </c>
      <c r="AE2732" t="b">
        <v>0</v>
      </c>
      <c r="AF2732" t="b">
        <v>0</v>
      </c>
      <c r="AG2732" t="b">
        <v>0</v>
      </c>
      <c r="AH2732" t="b">
        <v>1</v>
      </c>
      <c r="AI2732" t="b">
        <v>1</v>
      </c>
      <c r="AJ2732" t="b">
        <v>1</v>
      </c>
      <c r="AK2732" t="b">
        <v>0</v>
      </c>
      <c r="AL2732" t="b">
        <v>0</v>
      </c>
      <c r="AM2732" t="b">
        <v>0</v>
      </c>
    </row>
    <row r="2733" spans="1:39" ht="14.4" hidden="1" x14ac:dyDescent="0.3">
      <c r="A2733" s="15" t="s">
        <v>2849</v>
      </c>
      <c r="B2733">
        <v>2018</v>
      </c>
      <c r="C2733" t="s">
        <v>152</v>
      </c>
      <c r="D2733" t="s">
        <v>77</v>
      </c>
      <c r="E2733" t="s">
        <v>133</v>
      </c>
      <c r="F2733" t="s">
        <v>5169</v>
      </c>
      <c r="G2733" t="s">
        <v>93</v>
      </c>
      <c r="H2733" t="s">
        <v>91</v>
      </c>
      <c r="I2733" t="s">
        <v>28</v>
      </c>
      <c r="J2733" t="b">
        <v>1</v>
      </c>
      <c r="K2733" t="s">
        <v>7734</v>
      </c>
      <c r="L2733">
        <v>0.47</v>
      </c>
      <c r="M2733" t="s">
        <v>5477</v>
      </c>
      <c r="N2733" t="s">
        <v>7734</v>
      </c>
      <c r="O2733">
        <v>88613</v>
      </c>
      <c r="P2733">
        <v>16.36</v>
      </c>
      <c r="Q2733">
        <v>0.33</v>
      </c>
      <c r="R2733" t="b">
        <v>1</v>
      </c>
      <c r="S2733" t="s">
        <v>20</v>
      </c>
      <c r="T2733">
        <v>2</v>
      </c>
      <c r="U2733" t="s">
        <v>2314</v>
      </c>
      <c r="V2733" t="b">
        <v>1</v>
      </c>
      <c r="W2733" t="b">
        <v>0</v>
      </c>
      <c r="X2733" t="b">
        <v>0</v>
      </c>
      <c r="Y2733" t="b">
        <v>0</v>
      </c>
      <c r="Z2733" t="b">
        <v>0</v>
      </c>
      <c r="AA2733" t="b">
        <v>0</v>
      </c>
      <c r="AB2733" t="b">
        <v>0</v>
      </c>
      <c r="AC2733" t="b">
        <v>1</v>
      </c>
      <c r="AD2733" t="b">
        <v>1</v>
      </c>
      <c r="AE2733" t="b">
        <v>0</v>
      </c>
      <c r="AF2733" t="b">
        <v>0</v>
      </c>
      <c r="AG2733" t="b">
        <v>1</v>
      </c>
      <c r="AH2733" t="b">
        <v>0</v>
      </c>
      <c r="AI2733" t="b">
        <v>0</v>
      </c>
      <c r="AJ2733" t="b">
        <v>1</v>
      </c>
      <c r="AK2733" t="b">
        <v>0</v>
      </c>
      <c r="AL2733" t="b">
        <v>1</v>
      </c>
      <c r="AM2733" t="b">
        <v>1</v>
      </c>
    </row>
    <row r="2734" spans="1:39" ht="14.4" hidden="1" x14ac:dyDescent="0.3">
      <c r="A2734" t="s">
        <v>2850</v>
      </c>
      <c r="B2734">
        <v>2018</v>
      </c>
      <c r="C2734" t="s">
        <v>242</v>
      </c>
      <c r="D2734" t="s">
        <v>90</v>
      </c>
      <c r="E2734" t="s">
        <v>78</v>
      </c>
      <c r="F2734" t="s">
        <v>5181</v>
      </c>
      <c r="G2734" t="s">
        <v>26</v>
      </c>
      <c r="H2734" t="s">
        <v>18</v>
      </c>
      <c r="I2734" t="s">
        <v>28</v>
      </c>
      <c r="J2734" t="b">
        <v>1</v>
      </c>
      <c r="K2734" t="s">
        <v>482</v>
      </c>
      <c r="L2734">
        <v>0.81</v>
      </c>
      <c r="M2734" t="s">
        <v>7733</v>
      </c>
      <c r="N2734" t="s">
        <v>482</v>
      </c>
      <c r="O2734">
        <v>96635</v>
      </c>
      <c r="P2734">
        <v>16.7</v>
      </c>
      <c r="Q2734">
        <v>0.12</v>
      </c>
      <c r="R2734" t="b">
        <v>1</v>
      </c>
      <c r="S2734" t="s">
        <v>35</v>
      </c>
      <c r="T2734">
        <v>12</v>
      </c>
      <c r="U2734" t="s">
        <v>2314</v>
      </c>
      <c r="V2734" t="b">
        <v>0</v>
      </c>
      <c r="W2734" t="b">
        <v>1</v>
      </c>
      <c r="X2734" t="b">
        <v>0</v>
      </c>
      <c r="Y2734" t="b">
        <v>1</v>
      </c>
      <c r="Z2734" t="b">
        <v>0</v>
      </c>
      <c r="AA2734" t="b">
        <v>0</v>
      </c>
      <c r="AB2734" t="b">
        <v>0</v>
      </c>
      <c r="AC2734" t="b">
        <v>1</v>
      </c>
      <c r="AD2734" t="b">
        <v>0</v>
      </c>
      <c r="AE2734" t="b">
        <v>0</v>
      </c>
      <c r="AF2734" t="b">
        <v>0</v>
      </c>
      <c r="AG2734" t="b">
        <v>0</v>
      </c>
      <c r="AH2734" t="b">
        <v>0</v>
      </c>
      <c r="AI2734" t="b">
        <v>0</v>
      </c>
      <c r="AJ2734" t="b">
        <v>0</v>
      </c>
      <c r="AK2734" t="b">
        <v>0</v>
      </c>
      <c r="AL2734" t="b">
        <v>1</v>
      </c>
      <c r="AM2734" t="b">
        <v>0</v>
      </c>
    </row>
    <row r="2735" spans="1:39" ht="14.4" hidden="1" x14ac:dyDescent="0.3">
      <c r="A2735" t="s">
        <v>2851</v>
      </c>
      <c r="B2735">
        <v>2018</v>
      </c>
      <c r="C2735" t="s">
        <v>48</v>
      </c>
      <c r="D2735" t="s">
        <v>24</v>
      </c>
      <c r="E2735" t="s">
        <v>120</v>
      </c>
      <c r="F2735" t="s">
        <v>5169</v>
      </c>
      <c r="G2735" t="s">
        <v>65</v>
      </c>
      <c r="H2735" t="s">
        <v>42</v>
      </c>
      <c r="I2735" t="s">
        <v>28</v>
      </c>
      <c r="J2735" t="b">
        <v>1</v>
      </c>
      <c r="K2735" t="s">
        <v>7732</v>
      </c>
      <c r="L2735">
        <v>0.61</v>
      </c>
      <c r="M2735" t="s">
        <v>6535</v>
      </c>
      <c r="N2735" t="s">
        <v>7732</v>
      </c>
      <c r="O2735">
        <v>106155</v>
      </c>
      <c r="P2735">
        <v>16.420000000000002</v>
      </c>
      <c r="Q2735">
        <v>0.25</v>
      </c>
      <c r="R2735" t="b">
        <v>1</v>
      </c>
      <c r="S2735" t="s">
        <v>35</v>
      </c>
      <c r="T2735">
        <v>2</v>
      </c>
      <c r="U2735" t="s">
        <v>2314</v>
      </c>
      <c r="V2735" t="b">
        <v>0</v>
      </c>
      <c r="W2735" t="b">
        <v>0</v>
      </c>
      <c r="X2735" t="b">
        <v>0</v>
      </c>
      <c r="Y2735" t="b">
        <v>1</v>
      </c>
      <c r="Z2735" t="b">
        <v>0</v>
      </c>
      <c r="AA2735" t="b">
        <v>1</v>
      </c>
      <c r="AB2735" t="b">
        <v>0</v>
      </c>
      <c r="AC2735" t="b">
        <v>1</v>
      </c>
      <c r="AD2735" t="b">
        <v>0</v>
      </c>
      <c r="AE2735" t="b">
        <v>0</v>
      </c>
      <c r="AF2735" t="b">
        <v>0</v>
      </c>
      <c r="AG2735" t="b">
        <v>1</v>
      </c>
      <c r="AH2735" t="b">
        <v>1</v>
      </c>
      <c r="AI2735" t="b">
        <v>0</v>
      </c>
      <c r="AJ2735" t="b">
        <v>0</v>
      </c>
      <c r="AK2735" t="b">
        <v>0</v>
      </c>
      <c r="AL2735" t="b">
        <v>0</v>
      </c>
      <c r="AM2735" t="b">
        <v>1</v>
      </c>
    </row>
    <row r="2736" spans="1:39" ht="14.4" hidden="1" x14ac:dyDescent="0.3">
      <c r="A2736" t="s">
        <v>2852</v>
      </c>
      <c r="B2736">
        <v>2018</v>
      </c>
      <c r="C2736" t="s">
        <v>112</v>
      </c>
      <c r="D2736" t="s">
        <v>113</v>
      </c>
      <c r="E2736" t="s">
        <v>59</v>
      </c>
      <c r="F2736" t="s">
        <v>5181</v>
      </c>
      <c r="G2736" t="s">
        <v>55</v>
      </c>
      <c r="H2736" t="s">
        <v>27</v>
      </c>
      <c r="I2736" t="s">
        <v>83</v>
      </c>
      <c r="J2736" t="b">
        <v>0</v>
      </c>
      <c r="L2736">
        <v>0.19</v>
      </c>
      <c r="M2736" t="s">
        <v>7731</v>
      </c>
      <c r="O2736">
        <v>82237</v>
      </c>
      <c r="P2736">
        <v>0.53</v>
      </c>
      <c r="Q2736">
        <v>0.76</v>
      </c>
      <c r="R2736" t="b">
        <v>0</v>
      </c>
      <c r="S2736" t="s">
        <v>20</v>
      </c>
      <c r="T2736">
        <v>6</v>
      </c>
      <c r="U2736" t="s">
        <v>2314</v>
      </c>
      <c r="V2736" t="b">
        <v>0</v>
      </c>
      <c r="W2736" t="b">
        <v>0</v>
      </c>
      <c r="X2736" t="b">
        <v>0</v>
      </c>
      <c r="Y2736" t="b">
        <v>0</v>
      </c>
      <c r="Z2736" t="b">
        <v>1</v>
      </c>
      <c r="AA2736" t="b">
        <v>1</v>
      </c>
      <c r="AB2736" t="b">
        <v>1</v>
      </c>
      <c r="AC2736" t="b">
        <v>1</v>
      </c>
      <c r="AD2736" t="b">
        <v>1</v>
      </c>
      <c r="AE2736" t="b">
        <v>1</v>
      </c>
      <c r="AF2736" t="b">
        <v>0</v>
      </c>
      <c r="AG2736" t="b">
        <v>0</v>
      </c>
      <c r="AH2736" t="b">
        <v>0</v>
      </c>
      <c r="AI2736" t="b">
        <v>0</v>
      </c>
      <c r="AJ2736" t="b">
        <v>0</v>
      </c>
      <c r="AK2736" t="b">
        <v>0</v>
      </c>
      <c r="AL2736" t="b">
        <v>0</v>
      </c>
      <c r="AM2736" t="b">
        <v>0</v>
      </c>
    </row>
    <row r="2737" spans="1:39" ht="14.4" hidden="1" x14ac:dyDescent="0.3">
      <c r="A2737" t="s">
        <v>2853</v>
      </c>
      <c r="B2737">
        <v>2018</v>
      </c>
      <c r="C2737" t="s">
        <v>112</v>
      </c>
      <c r="D2737" t="s">
        <v>113</v>
      </c>
      <c r="E2737" t="s">
        <v>81</v>
      </c>
      <c r="F2737" t="s">
        <v>5169</v>
      </c>
      <c r="G2737" t="s">
        <v>65</v>
      </c>
      <c r="H2737" t="s">
        <v>18</v>
      </c>
      <c r="I2737" t="s">
        <v>28</v>
      </c>
      <c r="J2737" t="b">
        <v>0</v>
      </c>
      <c r="L2737">
        <v>0</v>
      </c>
      <c r="M2737" t="s">
        <v>7730</v>
      </c>
      <c r="O2737">
        <v>87053</v>
      </c>
      <c r="P2737">
        <v>4.0599999999999996</v>
      </c>
      <c r="Q2737">
        <v>0.86</v>
      </c>
      <c r="R2737" t="b">
        <v>0</v>
      </c>
      <c r="S2737" t="s">
        <v>35</v>
      </c>
      <c r="T2737">
        <v>18</v>
      </c>
      <c r="U2737" t="s">
        <v>2314</v>
      </c>
      <c r="V2737" t="b">
        <v>1</v>
      </c>
      <c r="W2737" t="b">
        <v>1</v>
      </c>
      <c r="X2737" t="b">
        <v>1</v>
      </c>
      <c r="Y2737" t="b">
        <v>0</v>
      </c>
      <c r="Z2737" t="b">
        <v>1</v>
      </c>
      <c r="AA2737" t="b">
        <v>0</v>
      </c>
      <c r="AB2737" t="b">
        <v>0</v>
      </c>
      <c r="AC2737" t="b">
        <v>0</v>
      </c>
      <c r="AD2737" t="b">
        <v>1</v>
      </c>
      <c r="AE2737" t="b">
        <v>1</v>
      </c>
      <c r="AF2737" t="b">
        <v>0</v>
      </c>
      <c r="AG2737" t="b">
        <v>0</v>
      </c>
      <c r="AH2737" t="b">
        <v>0</v>
      </c>
      <c r="AI2737" t="b">
        <v>0</v>
      </c>
      <c r="AJ2737" t="b">
        <v>0</v>
      </c>
      <c r="AK2737" t="b">
        <v>0</v>
      </c>
      <c r="AL2737" t="b">
        <v>0</v>
      </c>
      <c r="AM2737" t="b">
        <v>0</v>
      </c>
    </row>
    <row r="2738" spans="1:39" ht="14.4" hidden="1" x14ac:dyDescent="0.3">
      <c r="A2738" t="s">
        <v>2854</v>
      </c>
      <c r="B2738">
        <v>2018</v>
      </c>
      <c r="C2738" t="s">
        <v>129</v>
      </c>
      <c r="D2738" t="s">
        <v>58</v>
      </c>
      <c r="E2738" t="s">
        <v>45</v>
      </c>
      <c r="F2738" t="s">
        <v>5176</v>
      </c>
      <c r="G2738" t="s">
        <v>26</v>
      </c>
      <c r="H2738" t="s">
        <v>69</v>
      </c>
      <c r="I2738" t="s">
        <v>83</v>
      </c>
      <c r="J2738" t="b">
        <v>1</v>
      </c>
      <c r="K2738" t="s">
        <v>7229</v>
      </c>
      <c r="L2738">
        <v>0.63</v>
      </c>
      <c r="M2738" t="s">
        <v>7729</v>
      </c>
      <c r="N2738" t="s">
        <v>7229</v>
      </c>
      <c r="O2738">
        <v>35554</v>
      </c>
      <c r="P2738">
        <v>16.03</v>
      </c>
      <c r="Q2738">
        <v>0.21</v>
      </c>
      <c r="R2738" t="b">
        <v>1</v>
      </c>
      <c r="S2738" t="s">
        <v>40</v>
      </c>
      <c r="T2738">
        <v>3</v>
      </c>
      <c r="U2738" t="s">
        <v>2314</v>
      </c>
      <c r="V2738" t="b">
        <v>0</v>
      </c>
      <c r="W2738" t="b">
        <v>1</v>
      </c>
      <c r="X2738" t="b">
        <v>1</v>
      </c>
      <c r="Y2738" t="b">
        <v>1</v>
      </c>
      <c r="Z2738" t="b">
        <v>0</v>
      </c>
      <c r="AA2738" t="b">
        <v>1</v>
      </c>
      <c r="AB2738" t="b">
        <v>1</v>
      </c>
      <c r="AC2738" t="b">
        <v>0</v>
      </c>
      <c r="AD2738" t="b">
        <v>0</v>
      </c>
      <c r="AE2738" t="b">
        <v>0</v>
      </c>
      <c r="AF2738" t="b">
        <v>0</v>
      </c>
      <c r="AG2738" t="b">
        <v>1</v>
      </c>
      <c r="AH2738" t="b">
        <v>1</v>
      </c>
      <c r="AI2738" t="b">
        <v>0</v>
      </c>
      <c r="AJ2738" t="b">
        <v>1</v>
      </c>
      <c r="AK2738" t="b">
        <v>0</v>
      </c>
      <c r="AL2738" t="b">
        <v>0</v>
      </c>
      <c r="AM2738" t="b">
        <v>0</v>
      </c>
    </row>
    <row r="2739" spans="1:39" ht="14.4" hidden="1" x14ac:dyDescent="0.3">
      <c r="A2739" t="s">
        <v>2855</v>
      </c>
      <c r="B2739">
        <v>2018</v>
      </c>
      <c r="C2739" t="s">
        <v>126</v>
      </c>
      <c r="D2739" t="s">
        <v>68</v>
      </c>
      <c r="E2739" t="s">
        <v>74</v>
      </c>
      <c r="F2739" t="s">
        <v>5169</v>
      </c>
      <c r="G2739" t="s">
        <v>55</v>
      </c>
      <c r="H2739" t="s">
        <v>69</v>
      </c>
      <c r="I2739" t="s">
        <v>83</v>
      </c>
      <c r="J2739" t="b">
        <v>1</v>
      </c>
      <c r="K2739" t="s">
        <v>5539</v>
      </c>
      <c r="L2739">
        <v>0.64</v>
      </c>
      <c r="M2739" t="s">
        <v>7728</v>
      </c>
      <c r="N2739" t="s">
        <v>5539</v>
      </c>
      <c r="O2739">
        <v>104882</v>
      </c>
      <c r="P2739">
        <v>7.3</v>
      </c>
      <c r="Q2739">
        <v>0.13</v>
      </c>
      <c r="R2739" t="b">
        <v>1</v>
      </c>
      <c r="S2739" t="s">
        <v>35</v>
      </c>
      <c r="T2739">
        <v>6</v>
      </c>
      <c r="U2739" t="s">
        <v>2314</v>
      </c>
      <c r="V2739" t="b">
        <v>1</v>
      </c>
      <c r="W2739" t="b">
        <v>1</v>
      </c>
      <c r="X2739" t="b">
        <v>0</v>
      </c>
      <c r="Y2739" t="b">
        <v>1</v>
      </c>
      <c r="Z2739" t="b">
        <v>0</v>
      </c>
      <c r="AA2739" t="b">
        <v>1</v>
      </c>
      <c r="AB2739" t="b">
        <v>1</v>
      </c>
      <c r="AC2739" t="b">
        <v>1</v>
      </c>
      <c r="AD2739" t="b">
        <v>0</v>
      </c>
      <c r="AE2739" t="b">
        <v>0</v>
      </c>
      <c r="AF2739" t="b">
        <v>0</v>
      </c>
      <c r="AG2739" t="b">
        <v>0</v>
      </c>
      <c r="AH2739" t="b">
        <v>0</v>
      </c>
      <c r="AI2739" t="b">
        <v>0</v>
      </c>
      <c r="AJ2739" t="b">
        <v>1</v>
      </c>
      <c r="AK2739" t="b">
        <v>0</v>
      </c>
      <c r="AL2739" t="b">
        <v>0</v>
      </c>
      <c r="AM2739" t="b">
        <v>1</v>
      </c>
    </row>
    <row r="2740" spans="1:39" ht="14.4" hidden="1" x14ac:dyDescent="0.3">
      <c r="A2740" t="s">
        <v>2856</v>
      </c>
      <c r="B2740">
        <v>2018</v>
      </c>
      <c r="C2740" t="s">
        <v>112</v>
      </c>
      <c r="D2740" t="s">
        <v>113</v>
      </c>
      <c r="E2740" t="s">
        <v>135</v>
      </c>
      <c r="F2740" t="s">
        <v>40</v>
      </c>
      <c r="G2740" t="s">
        <v>65</v>
      </c>
      <c r="H2740" t="s">
        <v>52</v>
      </c>
      <c r="I2740" t="s">
        <v>98</v>
      </c>
      <c r="J2740" t="b">
        <v>0</v>
      </c>
      <c r="L2740">
        <v>0.03</v>
      </c>
      <c r="M2740" t="s">
        <v>7553</v>
      </c>
      <c r="O2740">
        <v>68555</v>
      </c>
      <c r="P2740">
        <v>1.05</v>
      </c>
      <c r="Q2740">
        <v>0.68</v>
      </c>
      <c r="R2740" t="b">
        <v>0</v>
      </c>
      <c r="S2740" t="s">
        <v>35</v>
      </c>
      <c r="T2740">
        <v>11</v>
      </c>
      <c r="U2740" t="s">
        <v>2314</v>
      </c>
      <c r="V2740" t="b">
        <v>0</v>
      </c>
      <c r="W2740" t="b">
        <v>0</v>
      </c>
      <c r="X2740" t="b">
        <v>0</v>
      </c>
      <c r="Y2740" t="b">
        <v>1</v>
      </c>
      <c r="Z2740" t="b">
        <v>0</v>
      </c>
      <c r="AA2740" t="b">
        <v>1</v>
      </c>
      <c r="AB2740" t="b">
        <v>1</v>
      </c>
      <c r="AC2740" t="b">
        <v>1</v>
      </c>
      <c r="AD2740" t="b">
        <v>0</v>
      </c>
      <c r="AE2740" t="b">
        <v>0</v>
      </c>
      <c r="AF2740" t="b">
        <v>0</v>
      </c>
      <c r="AG2740" t="b">
        <v>0</v>
      </c>
      <c r="AH2740" t="b">
        <v>0</v>
      </c>
      <c r="AI2740" t="b">
        <v>0</v>
      </c>
      <c r="AJ2740" t="b">
        <v>0</v>
      </c>
      <c r="AK2740" t="b">
        <v>0</v>
      </c>
      <c r="AL2740" t="b">
        <v>0</v>
      </c>
      <c r="AM2740" t="b">
        <v>0</v>
      </c>
    </row>
    <row r="2741" spans="1:39" ht="14.4" hidden="1" x14ac:dyDescent="0.3">
      <c r="A2741" t="s">
        <v>2857</v>
      </c>
      <c r="B2741">
        <v>2018</v>
      </c>
      <c r="C2741" t="s">
        <v>242</v>
      </c>
      <c r="D2741" t="s">
        <v>90</v>
      </c>
      <c r="E2741" t="s">
        <v>32</v>
      </c>
      <c r="F2741" t="s">
        <v>5169</v>
      </c>
      <c r="G2741" t="s">
        <v>86</v>
      </c>
      <c r="H2741" t="s">
        <v>42</v>
      </c>
      <c r="I2741" t="s">
        <v>98</v>
      </c>
      <c r="J2741" t="b">
        <v>0</v>
      </c>
      <c r="L2741">
        <v>0.1</v>
      </c>
      <c r="M2741" t="s">
        <v>7727</v>
      </c>
      <c r="O2741">
        <v>71138</v>
      </c>
      <c r="P2741">
        <v>2.41</v>
      </c>
      <c r="Q2741">
        <v>0.71</v>
      </c>
      <c r="R2741" t="b">
        <v>0</v>
      </c>
      <c r="S2741" t="s">
        <v>35</v>
      </c>
      <c r="T2741">
        <v>16</v>
      </c>
      <c r="U2741" t="s">
        <v>2314</v>
      </c>
      <c r="V2741" t="b">
        <v>0</v>
      </c>
      <c r="W2741" t="b">
        <v>1</v>
      </c>
      <c r="X2741" t="b">
        <v>0</v>
      </c>
      <c r="Y2741" t="b">
        <v>1</v>
      </c>
      <c r="Z2741" t="b">
        <v>0</v>
      </c>
      <c r="AA2741" t="b">
        <v>1</v>
      </c>
      <c r="AB2741" t="b">
        <v>1</v>
      </c>
      <c r="AC2741" t="b">
        <v>0</v>
      </c>
      <c r="AD2741" t="b">
        <v>1</v>
      </c>
      <c r="AE2741" t="b">
        <v>0</v>
      </c>
      <c r="AF2741" t="b">
        <v>0</v>
      </c>
      <c r="AG2741" t="b">
        <v>0</v>
      </c>
      <c r="AH2741" t="b">
        <v>0</v>
      </c>
      <c r="AI2741" t="b">
        <v>0</v>
      </c>
      <c r="AJ2741" t="b">
        <v>0</v>
      </c>
      <c r="AK2741" t="b">
        <v>0</v>
      </c>
      <c r="AL2741" t="b">
        <v>0</v>
      </c>
      <c r="AM2741" t="b">
        <v>0</v>
      </c>
    </row>
    <row r="2742" spans="1:39" ht="14.4" hidden="1" x14ac:dyDescent="0.3">
      <c r="A2742" t="s">
        <v>2858</v>
      </c>
      <c r="B2742">
        <v>2018</v>
      </c>
      <c r="C2742" t="s">
        <v>115</v>
      </c>
      <c r="D2742" t="s">
        <v>31</v>
      </c>
      <c r="E2742" t="s">
        <v>16</v>
      </c>
      <c r="F2742" t="s">
        <v>5169</v>
      </c>
      <c r="G2742" t="s">
        <v>41</v>
      </c>
      <c r="H2742" t="s">
        <v>42</v>
      </c>
      <c r="I2742" t="s">
        <v>28</v>
      </c>
      <c r="J2742" t="b">
        <v>0</v>
      </c>
      <c r="L2742">
        <v>0.06</v>
      </c>
      <c r="M2742" t="s">
        <v>7726</v>
      </c>
      <c r="O2742">
        <v>26628</v>
      </c>
      <c r="P2742">
        <v>1.86</v>
      </c>
      <c r="Q2742">
        <v>0.64</v>
      </c>
      <c r="R2742" t="b">
        <v>0</v>
      </c>
      <c r="S2742" t="s">
        <v>40</v>
      </c>
      <c r="T2742">
        <v>0</v>
      </c>
      <c r="U2742" t="s">
        <v>2314</v>
      </c>
      <c r="V2742" t="b">
        <v>1</v>
      </c>
      <c r="W2742" t="b">
        <v>0</v>
      </c>
      <c r="X2742" t="b">
        <v>0</v>
      </c>
      <c r="Y2742" t="b">
        <v>0</v>
      </c>
      <c r="Z2742" t="b">
        <v>1</v>
      </c>
      <c r="AA2742" t="b">
        <v>1</v>
      </c>
      <c r="AB2742" t="b">
        <v>1</v>
      </c>
      <c r="AC2742" t="b">
        <v>0</v>
      </c>
      <c r="AD2742" t="b">
        <v>0</v>
      </c>
      <c r="AE2742" t="b">
        <v>1</v>
      </c>
      <c r="AF2742" t="b">
        <v>0</v>
      </c>
      <c r="AG2742" t="b">
        <v>0</v>
      </c>
      <c r="AH2742" t="b">
        <v>0</v>
      </c>
      <c r="AI2742" t="b">
        <v>0</v>
      </c>
      <c r="AJ2742" t="b">
        <v>0</v>
      </c>
      <c r="AK2742" t="b">
        <v>0</v>
      </c>
      <c r="AL2742" t="b">
        <v>0</v>
      </c>
      <c r="AM2742" t="b">
        <v>0</v>
      </c>
    </row>
    <row r="2743" spans="1:39" ht="14.4" hidden="1" x14ac:dyDescent="0.3">
      <c r="A2743" t="s">
        <v>2859</v>
      </c>
      <c r="B2743">
        <v>2018</v>
      </c>
      <c r="C2743" t="s">
        <v>115</v>
      </c>
      <c r="D2743" t="s">
        <v>31</v>
      </c>
      <c r="E2743" t="s">
        <v>39</v>
      </c>
      <c r="F2743" t="s">
        <v>5181</v>
      </c>
      <c r="G2743" t="s">
        <v>55</v>
      </c>
      <c r="H2743" t="s">
        <v>27</v>
      </c>
      <c r="I2743" t="s">
        <v>83</v>
      </c>
      <c r="J2743" t="b">
        <v>1</v>
      </c>
      <c r="K2743" t="s">
        <v>7724</v>
      </c>
      <c r="L2743">
        <v>0.8</v>
      </c>
      <c r="M2743" t="s">
        <v>7725</v>
      </c>
      <c r="N2743" t="s">
        <v>7724</v>
      </c>
      <c r="O2743">
        <v>33954</v>
      </c>
      <c r="P2743">
        <v>8.0299999999999994</v>
      </c>
      <c r="Q2743">
        <v>0.27</v>
      </c>
      <c r="R2743" t="b">
        <v>1</v>
      </c>
      <c r="S2743" t="s">
        <v>20</v>
      </c>
      <c r="T2743">
        <v>12</v>
      </c>
      <c r="U2743" t="s">
        <v>2314</v>
      </c>
      <c r="V2743" t="b">
        <v>1</v>
      </c>
      <c r="W2743" t="b">
        <v>0</v>
      </c>
      <c r="X2743" t="b">
        <v>1</v>
      </c>
      <c r="Y2743" t="b">
        <v>1</v>
      </c>
      <c r="Z2743" t="b">
        <v>0</v>
      </c>
      <c r="AA2743" t="b">
        <v>0</v>
      </c>
      <c r="AB2743" t="b">
        <v>0</v>
      </c>
      <c r="AC2743" t="b">
        <v>0</v>
      </c>
      <c r="AD2743" t="b">
        <v>1</v>
      </c>
      <c r="AE2743" t="b">
        <v>1</v>
      </c>
      <c r="AF2743" t="b">
        <v>0</v>
      </c>
      <c r="AG2743" t="b">
        <v>1</v>
      </c>
      <c r="AH2743" t="b">
        <v>1</v>
      </c>
      <c r="AI2743" t="b">
        <v>0</v>
      </c>
      <c r="AJ2743" t="b">
        <v>1</v>
      </c>
      <c r="AK2743" t="b">
        <v>0</v>
      </c>
      <c r="AL2743" t="b">
        <v>0</v>
      </c>
      <c r="AM2743" t="b">
        <v>1</v>
      </c>
    </row>
    <row r="2744" spans="1:39" ht="14.4" hidden="1" x14ac:dyDescent="0.3">
      <c r="A2744" t="s">
        <v>2860</v>
      </c>
      <c r="B2744">
        <v>2018</v>
      </c>
      <c r="C2744" t="s">
        <v>80</v>
      </c>
      <c r="D2744" t="s">
        <v>38</v>
      </c>
      <c r="E2744" t="s">
        <v>78</v>
      </c>
      <c r="F2744" t="s">
        <v>40</v>
      </c>
      <c r="G2744" t="s">
        <v>26</v>
      </c>
      <c r="H2744" t="s">
        <v>18</v>
      </c>
      <c r="I2744" t="s">
        <v>83</v>
      </c>
      <c r="J2744" t="b">
        <v>1</v>
      </c>
      <c r="K2744" t="s">
        <v>6475</v>
      </c>
      <c r="L2744">
        <v>0.44</v>
      </c>
      <c r="M2744" t="s">
        <v>7723</v>
      </c>
      <c r="N2744" t="s">
        <v>6475</v>
      </c>
      <c r="O2744">
        <v>53791</v>
      </c>
      <c r="P2744">
        <v>10.86</v>
      </c>
      <c r="Q2744">
        <v>0.16</v>
      </c>
      <c r="R2744" t="b">
        <v>1</v>
      </c>
      <c r="S2744" t="s">
        <v>35</v>
      </c>
      <c r="T2744">
        <v>3</v>
      </c>
      <c r="U2744" t="s">
        <v>2314</v>
      </c>
      <c r="V2744" t="b">
        <v>0</v>
      </c>
      <c r="W2744" t="b">
        <v>0</v>
      </c>
      <c r="X2744" t="b">
        <v>1</v>
      </c>
      <c r="Y2744" t="b">
        <v>1</v>
      </c>
      <c r="Z2744" t="b">
        <v>0</v>
      </c>
      <c r="AA2744" t="b">
        <v>1</v>
      </c>
      <c r="AB2744" t="b">
        <v>1</v>
      </c>
      <c r="AC2744" t="b">
        <v>0</v>
      </c>
      <c r="AD2744" t="b">
        <v>1</v>
      </c>
      <c r="AE2744" t="b">
        <v>1</v>
      </c>
      <c r="AF2744" t="b">
        <v>0</v>
      </c>
      <c r="AG2744" t="b">
        <v>1</v>
      </c>
      <c r="AH2744" t="b">
        <v>1</v>
      </c>
      <c r="AI2744" t="b">
        <v>0</v>
      </c>
      <c r="AJ2744" t="b">
        <v>1</v>
      </c>
      <c r="AK2744" t="b">
        <v>0</v>
      </c>
      <c r="AL2744" t="b">
        <v>0</v>
      </c>
      <c r="AM2744" t="b">
        <v>1</v>
      </c>
    </row>
    <row r="2745" spans="1:39" ht="14.4" hidden="1" x14ac:dyDescent="0.3">
      <c r="A2745" t="s">
        <v>2861</v>
      </c>
      <c r="B2745">
        <v>2018</v>
      </c>
      <c r="C2745" t="s">
        <v>73</v>
      </c>
      <c r="D2745" t="s">
        <v>15</v>
      </c>
      <c r="E2745" t="s">
        <v>74</v>
      </c>
      <c r="F2745" t="s">
        <v>40</v>
      </c>
      <c r="G2745" t="s">
        <v>93</v>
      </c>
      <c r="H2745" t="s">
        <v>27</v>
      </c>
      <c r="I2745" t="s">
        <v>61</v>
      </c>
      <c r="J2745" t="b">
        <v>0</v>
      </c>
      <c r="L2745">
        <v>0.01</v>
      </c>
      <c r="M2745" t="s">
        <v>7722</v>
      </c>
      <c r="O2745">
        <v>35746</v>
      </c>
      <c r="P2745">
        <v>1.31</v>
      </c>
      <c r="Q2745">
        <v>0.73</v>
      </c>
      <c r="R2745" t="b">
        <v>0</v>
      </c>
      <c r="S2745" t="s">
        <v>35</v>
      </c>
      <c r="T2745">
        <v>7</v>
      </c>
      <c r="U2745" t="s">
        <v>2314</v>
      </c>
      <c r="V2745" t="b">
        <v>1</v>
      </c>
      <c r="W2745" t="b">
        <v>1</v>
      </c>
      <c r="X2745" t="b">
        <v>0</v>
      </c>
      <c r="Y2745" t="b">
        <v>1</v>
      </c>
      <c r="Z2745" t="b">
        <v>1</v>
      </c>
      <c r="AA2745" t="b">
        <v>0</v>
      </c>
      <c r="AB2745" t="b">
        <v>1</v>
      </c>
      <c r="AC2745" t="b">
        <v>0</v>
      </c>
      <c r="AD2745" t="b">
        <v>0</v>
      </c>
      <c r="AE2745" t="b">
        <v>0</v>
      </c>
      <c r="AF2745" t="b">
        <v>0</v>
      </c>
      <c r="AG2745" t="b">
        <v>0</v>
      </c>
      <c r="AH2745" t="b">
        <v>0</v>
      </c>
      <c r="AI2745" t="b">
        <v>0</v>
      </c>
      <c r="AJ2745" t="b">
        <v>0</v>
      </c>
      <c r="AK2745" t="b">
        <v>0</v>
      </c>
      <c r="AL2745" t="b">
        <v>0</v>
      </c>
      <c r="AM2745" t="b">
        <v>0</v>
      </c>
    </row>
    <row r="2746" spans="1:39" ht="14.4" hidden="1" x14ac:dyDescent="0.3">
      <c r="A2746" t="s">
        <v>2862</v>
      </c>
      <c r="B2746">
        <v>2018</v>
      </c>
      <c r="C2746" t="s">
        <v>89</v>
      </c>
      <c r="D2746" t="s">
        <v>90</v>
      </c>
      <c r="E2746" t="s">
        <v>108</v>
      </c>
      <c r="F2746" t="s">
        <v>40</v>
      </c>
      <c r="G2746" t="s">
        <v>46</v>
      </c>
      <c r="H2746" t="s">
        <v>42</v>
      </c>
      <c r="I2746" t="s">
        <v>19</v>
      </c>
      <c r="J2746" t="b">
        <v>0</v>
      </c>
      <c r="L2746">
        <v>0.05</v>
      </c>
      <c r="M2746" t="s">
        <v>7721</v>
      </c>
      <c r="O2746">
        <v>70070</v>
      </c>
      <c r="P2746">
        <v>3.52</v>
      </c>
      <c r="Q2746">
        <v>0.79</v>
      </c>
      <c r="R2746" t="b">
        <v>0</v>
      </c>
      <c r="S2746" t="s">
        <v>20</v>
      </c>
      <c r="T2746">
        <v>2</v>
      </c>
      <c r="U2746" t="s">
        <v>2314</v>
      </c>
      <c r="V2746" t="b">
        <v>1</v>
      </c>
      <c r="W2746" t="b">
        <v>1</v>
      </c>
      <c r="X2746" t="b">
        <v>1</v>
      </c>
      <c r="Y2746" t="b">
        <v>1</v>
      </c>
      <c r="Z2746" t="b">
        <v>0</v>
      </c>
      <c r="AA2746" t="b">
        <v>0</v>
      </c>
      <c r="AB2746" t="b">
        <v>1</v>
      </c>
      <c r="AC2746" t="b">
        <v>0</v>
      </c>
      <c r="AD2746" t="b">
        <v>1</v>
      </c>
      <c r="AE2746" t="b">
        <v>0</v>
      </c>
      <c r="AF2746" t="b">
        <v>0</v>
      </c>
      <c r="AG2746" t="b">
        <v>0</v>
      </c>
      <c r="AH2746" t="b">
        <v>0</v>
      </c>
      <c r="AI2746" t="b">
        <v>0</v>
      </c>
      <c r="AJ2746" t="b">
        <v>0</v>
      </c>
      <c r="AK2746" t="b">
        <v>0</v>
      </c>
      <c r="AL2746" t="b">
        <v>0</v>
      </c>
      <c r="AM2746" t="b">
        <v>0</v>
      </c>
    </row>
    <row r="2747" spans="1:39" ht="14.4" hidden="1" x14ac:dyDescent="0.3">
      <c r="A2747" t="s">
        <v>2863</v>
      </c>
      <c r="B2747">
        <v>2018</v>
      </c>
      <c r="C2747" t="s">
        <v>242</v>
      </c>
      <c r="D2747" t="s">
        <v>90</v>
      </c>
      <c r="E2747" t="s">
        <v>135</v>
      </c>
      <c r="F2747" t="s">
        <v>40</v>
      </c>
      <c r="G2747" t="s">
        <v>86</v>
      </c>
      <c r="H2747" t="s">
        <v>52</v>
      </c>
      <c r="I2747" t="s">
        <v>61</v>
      </c>
      <c r="J2747" t="b">
        <v>1</v>
      </c>
      <c r="K2747" t="s">
        <v>7720</v>
      </c>
      <c r="L2747">
        <v>0.91</v>
      </c>
      <c r="M2747" t="s">
        <v>6407</v>
      </c>
      <c r="N2747" t="s">
        <v>7720</v>
      </c>
      <c r="O2747">
        <v>81549</v>
      </c>
      <c r="P2747">
        <v>7.21</v>
      </c>
      <c r="Q2747">
        <v>0.36</v>
      </c>
      <c r="R2747" t="b">
        <v>1</v>
      </c>
      <c r="S2747" t="s">
        <v>40</v>
      </c>
      <c r="T2747">
        <v>7</v>
      </c>
      <c r="U2747" t="s">
        <v>2314</v>
      </c>
      <c r="V2747" t="b">
        <v>0</v>
      </c>
      <c r="W2747" t="b">
        <v>0</v>
      </c>
      <c r="X2747" t="b">
        <v>0</v>
      </c>
      <c r="Y2747" t="b">
        <v>0</v>
      </c>
      <c r="Z2747" t="b">
        <v>1</v>
      </c>
      <c r="AA2747" t="b">
        <v>0</v>
      </c>
      <c r="AB2747" t="b">
        <v>1</v>
      </c>
      <c r="AC2747" t="b">
        <v>1</v>
      </c>
      <c r="AD2747" t="b">
        <v>0</v>
      </c>
      <c r="AE2747" t="b">
        <v>0</v>
      </c>
      <c r="AF2747" t="b">
        <v>0</v>
      </c>
      <c r="AG2747" t="b">
        <v>1</v>
      </c>
      <c r="AH2747" t="b">
        <v>0</v>
      </c>
      <c r="AI2747" t="b">
        <v>1</v>
      </c>
      <c r="AJ2747" t="b">
        <v>0</v>
      </c>
      <c r="AK2747" t="b">
        <v>0</v>
      </c>
      <c r="AL2747" t="b">
        <v>1</v>
      </c>
      <c r="AM2747" t="b">
        <v>1</v>
      </c>
    </row>
    <row r="2748" spans="1:39" ht="14.4" hidden="1" x14ac:dyDescent="0.3">
      <c r="A2748" t="s">
        <v>2864</v>
      </c>
      <c r="B2748">
        <v>2018</v>
      </c>
      <c r="C2748" t="s">
        <v>89</v>
      </c>
      <c r="D2748" t="s">
        <v>90</v>
      </c>
      <c r="E2748" t="s">
        <v>120</v>
      </c>
      <c r="F2748" t="s">
        <v>5176</v>
      </c>
      <c r="G2748" t="s">
        <v>86</v>
      </c>
      <c r="H2748" t="s">
        <v>27</v>
      </c>
      <c r="I2748" t="s">
        <v>49</v>
      </c>
      <c r="J2748" t="b">
        <v>0</v>
      </c>
      <c r="L2748">
        <v>0.14000000000000001</v>
      </c>
      <c r="M2748" t="s">
        <v>7719</v>
      </c>
      <c r="O2748">
        <v>53774</v>
      </c>
      <c r="P2748">
        <v>-0.96</v>
      </c>
      <c r="Q2748">
        <v>0.67</v>
      </c>
      <c r="R2748" t="b">
        <v>0</v>
      </c>
      <c r="S2748" t="s">
        <v>40</v>
      </c>
      <c r="T2748">
        <v>8</v>
      </c>
      <c r="U2748" t="s">
        <v>2314</v>
      </c>
      <c r="V2748" t="b">
        <v>0</v>
      </c>
      <c r="W2748" t="b">
        <v>0</v>
      </c>
      <c r="X2748" t="b">
        <v>1</v>
      </c>
      <c r="Y2748" t="b">
        <v>1</v>
      </c>
      <c r="Z2748" t="b">
        <v>1</v>
      </c>
      <c r="AA2748" t="b">
        <v>0</v>
      </c>
      <c r="AB2748" t="b">
        <v>0</v>
      </c>
      <c r="AC2748" t="b">
        <v>1</v>
      </c>
      <c r="AD2748" t="b">
        <v>0</v>
      </c>
      <c r="AE2748" t="b">
        <v>1</v>
      </c>
      <c r="AF2748" t="b">
        <v>0</v>
      </c>
      <c r="AG2748" t="b">
        <v>0</v>
      </c>
      <c r="AH2748" t="b">
        <v>0</v>
      </c>
      <c r="AI2748" t="b">
        <v>0</v>
      </c>
      <c r="AJ2748" t="b">
        <v>0</v>
      </c>
      <c r="AK2748" t="b">
        <v>0</v>
      </c>
      <c r="AL2748" t="b">
        <v>0</v>
      </c>
      <c r="AM2748" t="b">
        <v>0</v>
      </c>
    </row>
    <row r="2749" spans="1:39" ht="14.4" hidden="1" x14ac:dyDescent="0.3">
      <c r="A2749" t="s">
        <v>2865</v>
      </c>
      <c r="B2749">
        <v>2018</v>
      </c>
      <c r="C2749" t="s">
        <v>126</v>
      </c>
      <c r="D2749" t="s">
        <v>68</v>
      </c>
      <c r="E2749" t="s">
        <v>25</v>
      </c>
      <c r="F2749" t="s">
        <v>5172</v>
      </c>
      <c r="G2749" t="s">
        <v>17</v>
      </c>
      <c r="H2749" t="s">
        <v>42</v>
      </c>
      <c r="I2749" t="s">
        <v>83</v>
      </c>
      <c r="J2749" t="b">
        <v>0</v>
      </c>
      <c r="L2749">
        <v>0.16</v>
      </c>
      <c r="M2749" t="s">
        <v>7718</v>
      </c>
      <c r="O2749">
        <v>86350</v>
      </c>
      <c r="P2749">
        <v>-1.52</v>
      </c>
      <c r="Q2749">
        <v>0.86</v>
      </c>
      <c r="R2749" t="b">
        <v>0</v>
      </c>
      <c r="S2749" t="s">
        <v>20</v>
      </c>
      <c r="T2749">
        <v>19</v>
      </c>
      <c r="U2749" t="s">
        <v>2314</v>
      </c>
      <c r="V2749" t="b">
        <v>0</v>
      </c>
      <c r="W2749" t="b">
        <v>0</v>
      </c>
      <c r="X2749" t="b">
        <v>0</v>
      </c>
      <c r="Y2749" t="b">
        <v>0</v>
      </c>
      <c r="Z2749" t="b">
        <v>0</v>
      </c>
      <c r="AA2749" t="b">
        <v>0</v>
      </c>
      <c r="AB2749" t="b">
        <v>1</v>
      </c>
      <c r="AC2749" t="b">
        <v>1</v>
      </c>
      <c r="AD2749" t="b">
        <v>1</v>
      </c>
      <c r="AE2749" t="b">
        <v>1</v>
      </c>
      <c r="AF2749" t="b">
        <v>0</v>
      </c>
      <c r="AG2749" t="b">
        <v>0</v>
      </c>
      <c r="AH2749" t="b">
        <v>0</v>
      </c>
      <c r="AI2749" t="b">
        <v>0</v>
      </c>
      <c r="AJ2749" t="b">
        <v>0</v>
      </c>
      <c r="AK2749" t="b">
        <v>0</v>
      </c>
      <c r="AL2749" t="b">
        <v>0</v>
      </c>
      <c r="AM2749" t="b">
        <v>0</v>
      </c>
    </row>
    <row r="2750" spans="1:39" ht="14.4" hidden="1" x14ac:dyDescent="0.3">
      <c r="A2750" t="s">
        <v>2866</v>
      </c>
      <c r="B2750">
        <v>2018</v>
      </c>
      <c r="C2750" t="s">
        <v>154</v>
      </c>
      <c r="D2750" t="s">
        <v>24</v>
      </c>
      <c r="E2750" t="s">
        <v>25</v>
      </c>
      <c r="F2750" t="s">
        <v>5169</v>
      </c>
      <c r="G2750" t="s">
        <v>65</v>
      </c>
      <c r="H2750" t="s">
        <v>52</v>
      </c>
      <c r="I2750" t="s">
        <v>98</v>
      </c>
      <c r="J2750" t="b">
        <v>0</v>
      </c>
      <c r="L2750">
        <v>0.02</v>
      </c>
      <c r="M2750" t="s">
        <v>7199</v>
      </c>
      <c r="O2750">
        <v>64899</v>
      </c>
      <c r="P2750">
        <v>4.92</v>
      </c>
      <c r="Q2750">
        <v>0.89</v>
      </c>
      <c r="R2750" t="b">
        <v>0</v>
      </c>
      <c r="S2750" t="s">
        <v>35</v>
      </c>
      <c r="T2750">
        <v>3</v>
      </c>
      <c r="U2750" t="s">
        <v>2314</v>
      </c>
      <c r="V2750" t="b">
        <v>0</v>
      </c>
      <c r="W2750" t="b">
        <v>0</v>
      </c>
      <c r="X2750" t="b">
        <v>0</v>
      </c>
      <c r="Y2750" t="b">
        <v>0</v>
      </c>
      <c r="Z2750" t="b">
        <v>1</v>
      </c>
      <c r="AA2750" t="b">
        <v>0</v>
      </c>
      <c r="AB2750" t="b">
        <v>1</v>
      </c>
      <c r="AC2750" t="b">
        <v>0</v>
      </c>
      <c r="AD2750" t="b">
        <v>1</v>
      </c>
      <c r="AE2750" t="b">
        <v>0</v>
      </c>
      <c r="AF2750" t="b">
        <v>0</v>
      </c>
      <c r="AG2750" t="b">
        <v>0</v>
      </c>
      <c r="AH2750" t="b">
        <v>0</v>
      </c>
      <c r="AI2750" t="b">
        <v>0</v>
      </c>
      <c r="AJ2750" t="b">
        <v>0</v>
      </c>
      <c r="AK2750" t="b">
        <v>0</v>
      </c>
      <c r="AL2750" t="b">
        <v>0</v>
      </c>
      <c r="AM2750" t="b">
        <v>0</v>
      </c>
    </row>
    <row r="2751" spans="1:39" ht="14.4" hidden="1" x14ac:dyDescent="0.3">
      <c r="A2751" t="s">
        <v>2867</v>
      </c>
      <c r="B2751">
        <v>2018</v>
      </c>
      <c r="C2751" t="s">
        <v>152</v>
      </c>
      <c r="D2751" t="s">
        <v>77</v>
      </c>
      <c r="E2751" t="s">
        <v>133</v>
      </c>
      <c r="F2751" t="s">
        <v>5169</v>
      </c>
      <c r="G2751" t="s">
        <v>41</v>
      </c>
      <c r="H2751" t="s">
        <v>34</v>
      </c>
      <c r="I2751" t="s">
        <v>28</v>
      </c>
      <c r="J2751" t="b">
        <v>0</v>
      </c>
      <c r="L2751">
        <v>0.1</v>
      </c>
      <c r="M2751" t="s">
        <v>7717</v>
      </c>
      <c r="O2751">
        <v>66431</v>
      </c>
      <c r="P2751">
        <v>-0.78</v>
      </c>
      <c r="Q2751">
        <v>0.89</v>
      </c>
      <c r="R2751" t="b">
        <v>0</v>
      </c>
      <c r="S2751" t="s">
        <v>20</v>
      </c>
      <c r="T2751">
        <v>7</v>
      </c>
      <c r="U2751" t="s">
        <v>2314</v>
      </c>
      <c r="V2751" t="b">
        <v>1</v>
      </c>
      <c r="W2751" t="b">
        <v>0</v>
      </c>
      <c r="X2751" t="b">
        <v>1</v>
      </c>
      <c r="Y2751" t="b">
        <v>1</v>
      </c>
      <c r="Z2751" t="b">
        <v>0</v>
      </c>
      <c r="AA2751" t="b">
        <v>0</v>
      </c>
      <c r="AB2751" t="b">
        <v>0</v>
      </c>
      <c r="AC2751" t="b">
        <v>1</v>
      </c>
      <c r="AD2751" t="b">
        <v>0</v>
      </c>
      <c r="AE2751" t="b">
        <v>1</v>
      </c>
      <c r="AF2751" t="b">
        <v>0</v>
      </c>
      <c r="AG2751" t="b">
        <v>0</v>
      </c>
      <c r="AH2751" t="b">
        <v>0</v>
      </c>
      <c r="AI2751" t="b">
        <v>0</v>
      </c>
      <c r="AJ2751" t="b">
        <v>0</v>
      </c>
      <c r="AK2751" t="b">
        <v>0</v>
      </c>
      <c r="AL2751" t="b">
        <v>0</v>
      </c>
      <c r="AM2751" t="b">
        <v>0</v>
      </c>
    </row>
    <row r="2752" spans="1:39" ht="14.4" hidden="1" x14ac:dyDescent="0.3">
      <c r="A2752" t="s">
        <v>2868</v>
      </c>
      <c r="B2752">
        <v>2018</v>
      </c>
      <c r="C2752" t="s">
        <v>112</v>
      </c>
      <c r="D2752" t="s">
        <v>113</v>
      </c>
      <c r="E2752" t="s">
        <v>135</v>
      </c>
      <c r="F2752" t="s">
        <v>5169</v>
      </c>
      <c r="G2752" t="s">
        <v>55</v>
      </c>
      <c r="H2752" t="s">
        <v>69</v>
      </c>
      <c r="I2752" t="s">
        <v>98</v>
      </c>
      <c r="J2752" t="b">
        <v>0</v>
      </c>
      <c r="L2752">
        <v>0.02</v>
      </c>
      <c r="M2752" t="s">
        <v>7716</v>
      </c>
      <c r="O2752">
        <v>81945</v>
      </c>
      <c r="P2752">
        <v>2.0699999999999998</v>
      </c>
      <c r="Q2752">
        <v>0.69</v>
      </c>
      <c r="R2752" t="b">
        <v>0</v>
      </c>
      <c r="S2752" t="s">
        <v>35</v>
      </c>
      <c r="T2752">
        <v>5</v>
      </c>
      <c r="U2752" t="s">
        <v>2314</v>
      </c>
      <c r="V2752" t="b">
        <v>1</v>
      </c>
      <c r="W2752" t="b">
        <v>0</v>
      </c>
      <c r="X2752" t="b">
        <v>0</v>
      </c>
      <c r="Y2752" t="b">
        <v>0</v>
      </c>
      <c r="Z2752" t="b">
        <v>1</v>
      </c>
      <c r="AA2752" t="b">
        <v>0</v>
      </c>
      <c r="AB2752" t="b">
        <v>0</v>
      </c>
      <c r="AC2752" t="b">
        <v>0</v>
      </c>
      <c r="AD2752" t="b">
        <v>0</v>
      </c>
      <c r="AE2752" t="b">
        <v>1</v>
      </c>
      <c r="AF2752" t="b">
        <v>0</v>
      </c>
      <c r="AG2752" t="b">
        <v>0</v>
      </c>
      <c r="AH2752" t="b">
        <v>0</v>
      </c>
      <c r="AI2752" t="b">
        <v>0</v>
      </c>
      <c r="AJ2752" t="b">
        <v>0</v>
      </c>
      <c r="AK2752" t="b">
        <v>0</v>
      </c>
      <c r="AL2752" t="b">
        <v>0</v>
      </c>
      <c r="AM2752" t="b">
        <v>0</v>
      </c>
    </row>
    <row r="2753" spans="1:39" ht="14.4" hidden="1" x14ac:dyDescent="0.3">
      <c r="A2753" t="s">
        <v>2869</v>
      </c>
      <c r="B2753">
        <v>2018</v>
      </c>
      <c r="C2753" t="s">
        <v>171</v>
      </c>
      <c r="D2753" t="s">
        <v>24</v>
      </c>
      <c r="E2753" t="s">
        <v>64</v>
      </c>
      <c r="F2753" t="s">
        <v>5169</v>
      </c>
      <c r="G2753" t="s">
        <v>46</v>
      </c>
      <c r="H2753" t="s">
        <v>60</v>
      </c>
      <c r="I2753" t="s">
        <v>61</v>
      </c>
      <c r="J2753" t="b">
        <v>0</v>
      </c>
      <c r="L2753">
        <v>0.13</v>
      </c>
      <c r="M2753" t="s">
        <v>7715</v>
      </c>
      <c r="O2753">
        <v>76138</v>
      </c>
      <c r="P2753">
        <v>1.4</v>
      </c>
      <c r="Q2753">
        <v>0.75</v>
      </c>
      <c r="R2753" t="b">
        <v>0</v>
      </c>
      <c r="S2753" t="s">
        <v>40</v>
      </c>
      <c r="T2753">
        <v>2</v>
      </c>
      <c r="U2753" t="s">
        <v>2314</v>
      </c>
      <c r="V2753" t="b">
        <v>1</v>
      </c>
      <c r="W2753" t="b">
        <v>0</v>
      </c>
      <c r="X2753" t="b">
        <v>1</v>
      </c>
      <c r="Y2753" t="b">
        <v>1</v>
      </c>
      <c r="Z2753" t="b">
        <v>0</v>
      </c>
      <c r="AA2753" t="b">
        <v>1</v>
      </c>
      <c r="AB2753" t="b">
        <v>0</v>
      </c>
      <c r="AC2753" t="b">
        <v>0</v>
      </c>
      <c r="AD2753" t="b">
        <v>0</v>
      </c>
      <c r="AE2753" t="b">
        <v>0</v>
      </c>
      <c r="AF2753" t="b">
        <v>0</v>
      </c>
      <c r="AG2753" t="b">
        <v>0</v>
      </c>
      <c r="AH2753" t="b">
        <v>0</v>
      </c>
      <c r="AI2753" t="b">
        <v>0</v>
      </c>
      <c r="AJ2753" t="b">
        <v>0</v>
      </c>
      <c r="AK2753" t="b">
        <v>0</v>
      </c>
      <c r="AL2753" t="b">
        <v>0</v>
      </c>
      <c r="AM2753" t="b">
        <v>0</v>
      </c>
    </row>
    <row r="2754" spans="1:39" ht="14.4" hidden="1" x14ac:dyDescent="0.3">
      <c r="A2754" t="s">
        <v>2870</v>
      </c>
      <c r="B2754">
        <v>2018</v>
      </c>
      <c r="C2754" t="s">
        <v>67</v>
      </c>
      <c r="D2754" t="s">
        <v>68</v>
      </c>
      <c r="E2754" t="s">
        <v>32</v>
      </c>
      <c r="F2754" t="s">
        <v>40</v>
      </c>
      <c r="G2754" t="s">
        <v>65</v>
      </c>
      <c r="H2754" t="s">
        <v>69</v>
      </c>
      <c r="I2754" t="s">
        <v>83</v>
      </c>
      <c r="J2754" t="b">
        <v>0</v>
      </c>
      <c r="L2754">
        <v>0.11</v>
      </c>
      <c r="M2754" t="s">
        <v>7714</v>
      </c>
      <c r="O2754">
        <v>98179</v>
      </c>
      <c r="P2754">
        <v>4.75</v>
      </c>
      <c r="Q2754">
        <v>0.68</v>
      </c>
      <c r="R2754" t="b">
        <v>0</v>
      </c>
      <c r="S2754" t="s">
        <v>40</v>
      </c>
      <c r="T2754">
        <v>5</v>
      </c>
      <c r="U2754" t="s">
        <v>2314</v>
      </c>
      <c r="V2754" t="b">
        <v>1</v>
      </c>
      <c r="W2754" t="b">
        <v>0</v>
      </c>
      <c r="X2754" t="b">
        <v>1</v>
      </c>
      <c r="Y2754" t="b">
        <v>1</v>
      </c>
      <c r="Z2754" t="b">
        <v>0</v>
      </c>
      <c r="AA2754" t="b">
        <v>1</v>
      </c>
      <c r="AB2754" t="b">
        <v>1</v>
      </c>
      <c r="AC2754" t="b">
        <v>1</v>
      </c>
      <c r="AD2754" t="b">
        <v>0</v>
      </c>
      <c r="AE2754" t="b">
        <v>0</v>
      </c>
      <c r="AF2754" t="b">
        <v>0</v>
      </c>
      <c r="AG2754" t="b">
        <v>0</v>
      </c>
      <c r="AH2754" t="b">
        <v>0</v>
      </c>
      <c r="AI2754" t="b">
        <v>0</v>
      </c>
      <c r="AJ2754" t="b">
        <v>0</v>
      </c>
      <c r="AK2754" t="b">
        <v>0</v>
      </c>
      <c r="AL2754" t="b">
        <v>0</v>
      </c>
      <c r="AM2754" t="b">
        <v>0</v>
      </c>
    </row>
    <row r="2755" spans="1:39" ht="14.4" hidden="1" x14ac:dyDescent="0.3">
      <c r="A2755" t="s">
        <v>2871</v>
      </c>
      <c r="B2755">
        <v>2018</v>
      </c>
      <c r="C2755" t="s">
        <v>137</v>
      </c>
      <c r="D2755" t="s">
        <v>77</v>
      </c>
      <c r="E2755" t="s">
        <v>135</v>
      </c>
      <c r="F2755" t="s">
        <v>5181</v>
      </c>
      <c r="G2755" t="s">
        <v>41</v>
      </c>
      <c r="H2755" t="s">
        <v>94</v>
      </c>
      <c r="I2755" t="s">
        <v>83</v>
      </c>
      <c r="J2755" t="b">
        <v>1</v>
      </c>
      <c r="K2755" t="s">
        <v>7712</v>
      </c>
      <c r="L2755">
        <v>0.86</v>
      </c>
      <c r="M2755" t="s">
        <v>7713</v>
      </c>
      <c r="N2755" t="s">
        <v>7712</v>
      </c>
      <c r="O2755">
        <v>95689</v>
      </c>
      <c r="P2755">
        <v>11.85</v>
      </c>
      <c r="Q2755">
        <v>0.28999999999999998</v>
      </c>
      <c r="R2755" t="b">
        <v>1</v>
      </c>
      <c r="S2755" t="s">
        <v>35</v>
      </c>
      <c r="T2755">
        <v>10</v>
      </c>
      <c r="U2755" t="s">
        <v>2314</v>
      </c>
      <c r="V2755" t="b">
        <v>0</v>
      </c>
      <c r="W2755" t="b">
        <v>1</v>
      </c>
      <c r="X2755" t="b">
        <v>0</v>
      </c>
      <c r="Y2755" t="b">
        <v>1</v>
      </c>
      <c r="Z2755" t="b">
        <v>0</v>
      </c>
      <c r="AA2755" t="b">
        <v>0</v>
      </c>
      <c r="AB2755" t="b">
        <v>1</v>
      </c>
      <c r="AC2755" t="b">
        <v>1</v>
      </c>
      <c r="AD2755" t="b">
        <v>0</v>
      </c>
      <c r="AE2755" t="b">
        <v>1</v>
      </c>
      <c r="AF2755" t="b">
        <v>0</v>
      </c>
      <c r="AG2755" t="b">
        <v>1</v>
      </c>
      <c r="AH2755" t="b">
        <v>1</v>
      </c>
      <c r="AI2755" t="b">
        <v>0</v>
      </c>
      <c r="AJ2755" t="b">
        <v>1</v>
      </c>
      <c r="AK2755" t="b">
        <v>0</v>
      </c>
      <c r="AL2755" t="b">
        <v>1</v>
      </c>
      <c r="AM2755" t="b">
        <v>0</v>
      </c>
    </row>
    <row r="2756" spans="1:39" ht="14.4" hidden="1" x14ac:dyDescent="0.3">
      <c r="A2756" t="s">
        <v>2872</v>
      </c>
      <c r="B2756">
        <v>2018</v>
      </c>
      <c r="C2756" t="s">
        <v>171</v>
      </c>
      <c r="D2756" t="s">
        <v>24</v>
      </c>
      <c r="E2756" t="s">
        <v>25</v>
      </c>
      <c r="F2756" t="s">
        <v>5176</v>
      </c>
      <c r="G2756" t="s">
        <v>41</v>
      </c>
      <c r="H2756" t="s">
        <v>18</v>
      </c>
      <c r="I2756" t="s">
        <v>28</v>
      </c>
      <c r="J2756" t="b">
        <v>1</v>
      </c>
      <c r="K2756" t="s">
        <v>482</v>
      </c>
      <c r="L2756">
        <v>0.62</v>
      </c>
      <c r="M2756" t="s">
        <v>7711</v>
      </c>
      <c r="N2756" t="s">
        <v>482</v>
      </c>
      <c r="O2756">
        <v>106848</v>
      </c>
      <c r="P2756">
        <v>12.84</v>
      </c>
      <c r="Q2756">
        <v>0.36</v>
      </c>
      <c r="R2756" t="b">
        <v>1</v>
      </c>
      <c r="S2756" t="s">
        <v>40</v>
      </c>
      <c r="T2756">
        <v>15</v>
      </c>
      <c r="U2756" t="s">
        <v>2314</v>
      </c>
      <c r="V2756" t="b">
        <v>1</v>
      </c>
      <c r="W2756" t="b">
        <v>0</v>
      </c>
      <c r="X2756" t="b">
        <v>0</v>
      </c>
      <c r="Y2756" t="b">
        <v>1</v>
      </c>
      <c r="Z2756" t="b">
        <v>0</v>
      </c>
      <c r="AA2756" t="b">
        <v>0</v>
      </c>
      <c r="AB2756" t="b">
        <v>0</v>
      </c>
      <c r="AC2756" t="b">
        <v>0</v>
      </c>
      <c r="AD2756" t="b">
        <v>1</v>
      </c>
      <c r="AE2756" t="b">
        <v>0</v>
      </c>
      <c r="AF2756" t="b">
        <v>0</v>
      </c>
      <c r="AG2756" t="b">
        <v>0</v>
      </c>
      <c r="AH2756" t="b">
        <v>0</v>
      </c>
      <c r="AI2756" t="b">
        <v>0</v>
      </c>
      <c r="AJ2756" t="b">
        <v>0</v>
      </c>
      <c r="AK2756" t="b">
        <v>0</v>
      </c>
      <c r="AL2756" t="b">
        <v>1</v>
      </c>
      <c r="AM2756" t="b">
        <v>0</v>
      </c>
    </row>
    <row r="2757" spans="1:39" ht="14.4" hidden="1" x14ac:dyDescent="0.3">
      <c r="A2757" t="s">
        <v>2873</v>
      </c>
      <c r="B2757">
        <v>2018</v>
      </c>
      <c r="C2757" t="s">
        <v>30</v>
      </c>
      <c r="D2757" t="s">
        <v>31</v>
      </c>
      <c r="E2757" t="s">
        <v>59</v>
      </c>
      <c r="F2757" t="s">
        <v>5172</v>
      </c>
      <c r="G2757" t="s">
        <v>86</v>
      </c>
      <c r="H2757" t="s">
        <v>91</v>
      </c>
      <c r="I2757" t="s">
        <v>28</v>
      </c>
      <c r="J2757" t="b">
        <v>1</v>
      </c>
      <c r="K2757" t="s">
        <v>482</v>
      </c>
      <c r="L2757">
        <v>0.63</v>
      </c>
      <c r="M2757" t="s">
        <v>7710</v>
      </c>
      <c r="N2757" t="s">
        <v>482</v>
      </c>
      <c r="O2757">
        <v>31530</v>
      </c>
      <c r="P2757">
        <v>17.739999999999998</v>
      </c>
      <c r="Q2757">
        <v>0.13</v>
      </c>
      <c r="R2757" t="b">
        <v>1</v>
      </c>
      <c r="S2757" t="s">
        <v>40</v>
      </c>
      <c r="T2757">
        <v>1</v>
      </c>
      <c r="U2757" t="s">
        <v>2314</v>
      </c>
      <c r="V2757" t="b">
        <v>0</v>
      </c>
      <c r="W2757" t="b">
        <v>0</v>
      </c>
      <c r="X2757" t="b">
        <v>0</v>
      </c>
      <c r="Y2757" t="b">
        <v>0</v>
      </c>
      <c r="Z2757" t="b">
        <v>1</v>
      </c>
      <c r="AA2757" t="b">
        <v>1</v>
      </c>
      <c r="AB2757" t="b">
        <v>1</v>
      </c>
      <c r="AC2757" t="b">
        <v>1</v>
      </c>
      <c r="AD2757" t="b">
        <v>1</v>
      </c>
      <c r="AE2757" t="b">
        <v>1</v>
      </c>
      <c r="AF2757" t="b">
        <v>0</v>
      </c>
      <c r="AG2757" t="b">
        <v>0</v>
      </c>
      <c r="AH2757" t="b">
        <v>0</v>
      </c>
      <c r="AI2757" t="b">
        <v>0</v>
      </c>
      <c r="AJ2757" t="b">
        <v>0</v>
      </c>
      <c r="AK2757" t="b">
        <v>0</v>
      </c>
      <c r="AL2757" t="b">
        <v>1</v>
      </c>
      <c r="AM2757" t="b">
        <v>0</v>
      </c>
    </row>
    <row r="2758" spans="1:39" ht="14.4" hidden="1" x14ac:dyDescent="0.3">
      <c r="A2758" t="s">
        <v>2874</v>
      </c>
      <c r="B2758">
        <v>2018</v>
      </c>
      <c r="C2758" t="s">
        <v>140</v>
      </c>
      <c r="D2758" t="s">
        <v>58</v>
      </c>
      <c r="E2758" t="s">
        <v>133</v>
      </c>
      <c r="F2758" t="s">
        <v>40</v>
      </c>
      <c r="G2758" t="s">
        <v>46</v>
      </c>
      <c r="H2758" t="s">
        <v>69</v>
      </c>
      <c r="I2758" t="s">
        <v>83</v>
      </c>
      <c r="J2758" t="b">
        <v>0</v>
      </c>
      <c r="L2758">
        <v>0.11</v>
      </c>
      <c r="M2758" t="s">
        <v>7709</v>
      </c>
      <c r="O2758">
        <v>23921</v>
      </c>
      <c r="P2758">
        <v>4.21</v>
      </c>
      <c r="Q2758">
        <v>0.67</v>
      </c>
      <c r="R2758" t="b">
        <v>0</v>
      </c>
      <c r="S2758" t="s">
        <v>20</v>
      </c>
      <c r="T2758">
        <v>11</v>
      </c>
      <c r="U2758" t="s">
        <v>2314</v>
      </c>
      <c r="V2758" t="b">
        <v>1</v>
      </c>
      <c r="W2758" t="b">
        <v>0</v>
      </c>
      <c r="X2758" t="b">
        <v>1</v>
      </c>
      <c r="Y2758" t="b">
        <v>1</v>
      </c>
      <c r="Z2758" t="b">
        <v>1</v>
      </c>
      <c r="AA2758" t="b">
        <v>0</v>
      </c>
      <c r="AB2758" t="b">
        <v>1</v>
      </c>
      <c r="AC2758" t="b">
        <v>0</v>
      </c>
      <c r="AD2758" t="b">
        <v>0</v>
      </c>
      <c r="AE2758" t="b">
        <v>0</v>
      </c>
      <c r="AF2758" t="b">
        <v>0</v>
      </c>
      <c r="AG2758" t="b">
        <v>0</v>
      </c>
      <c r="AH2758" t="b">
        <v>0</v>
      </c>
      <c r="AI2758" t="b">
        <v>0</v>
      </c>
      <c r="AJ2758" t="b">
        <v>0</v>
      </c>
      <c r="AK2758" t="b">
        <v>0</v>
      </c>
      <c r="AL2758" t="b">
        <v>0</v>
      </c>
      <c r="AM2758" t="b">
        <v>0</v>
      </c>
    </row>
    <row r="2759" spans="1:39" ht="14.4" hidden="1" x14ac:dyDescent="0.3">
      <c r="A2759" t="s">
        <v>2875</v>
      </c>
      <c r="B2759">
        <v>2018</v>
      </c>
      <c r="C2759" t="s">
        <v>73</v>
      </c>
      <c r="D2759" t="s">
        <v>15</v>
      </c>
      <c r="E2759" t="s">
        <v>64</v>
      </c>
      <c r="F2759" t="s">
        <v>5172</v>
      </c>
      <c r="G2759" t="s">
        <v>33</v>
      </c>
      <c r="H2759" t="s">
        <v>18</v>
      </c>
      <c r="I2759" t="s">
        <v>19</v>
      </c>
      <c r="J2759" t="b">
        <v>0</v>
      </c>
      <c r="L2759">
        <v>0.08</v>
      </c>
      <c r="M2759" t="s">
        <v>7708</v>
      </c>
      <c r="O2759">
        <v>32916</v>
      </c>
      <c r="P2759">
        <v>0.81</v>
      </c>
      <c r="Q2759">
        <v>0.64</v>
      </c>
      <c r="R2759" t="b">
        <v>0</v>
      </c>
      <c r="S2759" t="s">
        <v>35</v>
      </c>
      <c r="T2759">
        <v>6</v>
      </c>
      <c r="U2759" t="s">
        <v>2314</v>
      </c>
      <c r="V2759" t="b">
        <v>1</v>
      </c>
      <c r="W2759" t="b">
        <v>1</v>
      </c>
      <c r="X2759" t="b">
        <v>1</v>
      </c>
      <c r="Y2759" t="b">
        <v>0</v>
      </c>
      <c r="Z2759" t="b">
        <v>0</v>
      </c>
      <c r="AA2759" t="b">
        <v>1</v>
      </c>
      <c r="AB2759" t="b">
        <v>0</v>
      </c>
      <c r="AC2759" t="b">
        <v>1</v>
      </c>
      <c r="AD2759" t="b">
        <v>1</v>
      </c>
      <c r="AE2759" t="b">
        <v>0</v>
      </c>
      <c r="AF2759" t="b">
        <v>0</v>
      </c>
      <c r="AG2759" t="b">
        <v>0</v>
      </c>
      <c r="AH2759" t="b">
        <v>0</v>
      </c>
      <c r="AI2759" t="b">
        <v>0</v>
      </c>
      <c r="AJ2759" t="b">
        <v>0</v>
      </c>
      <c r="AK2759" t="b">
        <v>0</v>
      </c>
      <c r="AL2759" t="b">
        <v>0</v>
      </c>
      <c r="AM2759" t="b">
        <v>0</v>
      </c>
    </row>
    <row r="2760" spans="1:39" ht="14.4" hidden="1" x14ac:dyDescent="0.3">
      <c r="A2760" t="s">
        <v>2876</v>
      </c>
      <c r="B2760">
        <v>2018</v>
      </c>
      <c r="C2760" t="s">
        <v>112</v>
      </c>
      <c r="D2760" t="s">
        <v>113</v>
      </c>
      <c r="E2760" t="s">
        <v>135</v>
      </c>
      <c r="F2760" t="s">
        <v>5176</v>
      </c>
      <c r="G2760" t="s">
        <v>46</v>
      </c>
      <c r="H2760" t="s">
        <v>34</v>
      </c>
      <c r="I2760" t="s">
        <v>83</v>
      </c>
      <c r="J2760" t="b">
        <v>0</v>
      </c>
      <c r="L2760">
        <v>0.09</v>
      </c>
      <c r="M2760" t="s">
        <v>7707</v>
      </c>
      <c r="O2760">
        <v>72310</v>
      </c>
      <c r="P2760">
        <v>-0.1</v>
      </c>
      <c r="Q2760">
        <v>0.64</v>
      </c>
      <c r="R2760" t="b">
        <v>0</v>
      </c>
      <c r="S2760" t="s">
        <v>35</v>
      </c>
      <c r="T2760">
        <v>4</v>
      </c>
      <c r="U2760" t="s">
        <v>2314</v>
      </c>
      <c r="V2760" t="b">
        <v>0</v>
      </c>
      <c r="W2760" t="b">
        <v>0</v>
      </c>
      <c r="X2760" t="b">
        <v>0</v>
      </c>
      <c r="Y2760" t="b">
        <v>1</v>
      </c>
      <c r="Z2760" t="b">
        <v>1</v>
      </c>
      <c r="AA2760" t="b">
        <v>1</v>
      </c>
      <c r="AB2760" t="b">
        <v>1</v>
      </c>
      <c r="AC2760" t="b">
        <v>1</v>
      </c>
      <c r="AD2760" t="b">
        <v>0</v>
      </c>
      <c r="AE2760" t="b">
        <v>1</v>
      </c>
      <c r="AF2760" t="b">
        <v>0</v>
      </c>
      <c r="AG2760" t="b">
        <v>0</v>
      </c>
      <c r="AH2760" t="b">
        <v>0</v>
      </c>
      <c r="AI2760" t="b">
        <v>0</v>
      </c>
      <c r="AJ2760" t="b">
        <v>0</v>
      </c>
      <c r="AK2760" t="b">
        <v>0</v>
      </c>
      <c r="AL2760" t="b">
        <v>0</v>
      </c>
      <c r="AM2760" t="b">
        <v>0</v>
      </c>
    </row>
    <row r="2761" spans="1:39" ht="14.4" hidden="1" x14ac:dyDescent="0.3">
      <c r="A2761" t="s">
        <v>2877</v>
      </c>
      <c r="B2761">
        <v>2018</v>
      </c>
      <c r="C2761" t="s">
        <v>137</v>
      </c>
      <c r="D2761" t="s">
        <v>77</v>
      </c>
      <c r="E2761" t="s">
        <v>108</v>
      </c>
      <c r="F2761" t="s">
        <v>5172</v>
      </c>
      <c r="G2761" t="s">
        <v>46</v>
      </c>
      <c r="H2761" t="s">
        <v>91</v>
      </c>
      <c r="I2761" t="s">
        <v>28</v>
      </c>
      <c r="J2761" t="b">
        <v>0</v>
      </c>
      <c r="L2761">
        <v>0.09</v>
      </c>
      <c r="M2761" t="s">
        <v>7706</v>
      </c>
      <c r="O2761">
        <v>64590</v>
      </c>
      <c r="P2761">
        <v>-3.67</v>
      </c>
      <c r="Q2761">
        <v>0.86</v>
      </c>
      <c r="R2761" t="b">
        <v>0</v>
      </c>
      <c r="S2761" t="s">
        <v>40</v>
      </c>
      <c r="T2761">
        <v>16</v>
      </c>
      <c r="U2761" t="s">
        <v>2314</v>
      </c>
      <c r="V2761" t="b">
        <v>0</v>
      </c>
      <c r="W2761" t="b">
        <v>1</v>
      </c>
      <c r="X2761" t="b">
        <v>0</v>
      </c>
      <c r="Y2761" t="b">
        <v>0</v>
      </c>
      <c r="Z2761" t="b">
        <v>1</v>
      </c>
      <c r="AA2761" t="b">
        <v>1</v>
      </c>
      <c r="AB2761" t="b">
        <v>1</v>
      </c>
      <c r="AC2761" t="b">
        <v>0</v>
      </c>
      <c r="AD2761" t="b">
        <v>0</v>
      </c>
      <c r="AE2761" t="b">
        <v>1</v>
      </c>
      <c r="AF2761" t="b">
        <v>0</v>
      </c>
      <c r="AG2761" t="b">
        <v>0</v>
      </c>
      <c r="AH2761" t="b">
        <v>0</v>
      </c>
      <c r="AI2761" t="b">
        <v>0</v>
      </c>
      <c r="AJ2761" t="b">
        <v>0</v>
      </c>
      <c r="AK2761" t="b">
        <v>0</v>
      </c>
      <c r="AL2761" t="b">
        <v>0</v>
      </c>
      <c r="AM2761" t="b">
        <v>0</v>
      </c>
    </row>
    <row r="2762" spans="1:39" ht="14.4" hidden="1" x14ac:dyDescent="0.3">
      <c r="A2762" t="s">
        <v>2878</v>
      </c>
      <c r="B2762">
        <v>2018</v>
      </c>
      <c r="C2762" t="s">
        <v>48</v>
      </c>
      <c r="D2762" t="s">
        <v>24</v>
      </c>
      <c r="E2762" t="s">
        <v>16</v>
      </c>
      <c r="F2762" t="s">
        <v>5172</v>
      </c>
      <c r="G2762" t="s">
        <v>41</v>
      </c>
      <c r="H2762" t="s">
        <v>52</v>
      </c>
      <c r="I2762" t="s">
        <v>28</v>
      </c>
      <c r="J2762" t="b">
        <v>1</v>
      </c>
      <c r="K2762" t="s">
        <v>190</v>
      </c>
      <c r="L2762">
        <v>0.81</v>
      </c>
      <c r="M2762" t="s">
        <v>7705</v>
      </c>
      <c r="N2762" t="s">
        <v>190</v>
      </c>
      <c r="O2762">
        <v>89281</v>
      </c>
      <c r="P2762">
        <v>7.18</v>
      </c>
      <c r="Q2762">
        <v>0.35</v>
      </c>
      <c r="R2762" t="b">
        <v>1</v>
      </c>
      <c r="S2762" t="s">
        <v>40</v>
      </c>
      <c r="T2762">
        <v>3</v>
      </c>
      <c r="U2762" t="s">
        <v>2314</v>
      </c>
      <c r="V2762" t="b">
        <v>0</v>
      </c>
      <c r="W2762" t="b">
        <v>0</v>
      </c>
      <c r="X2762" t="b">
        <v>1</v>
      </c>
      <c r="Y2762" t="b">
        <v>0</v>
      </c>
      <c r="Z2762" t="b">
        <v>1</v>
      </c>
      <c r="AA2762" t="b">
        <v>1</v>
      </c>
      <c r="AB2762" t="b">
        <v>1</v>
      </c>
      <c r="AC2762" t="b">
        <v>1</v>
      </c>
      <c r="AD2762" t="b">
        <v>0</v>
      </c>
      <c r="AE2762" t="b">
        <v>1</v>
      </c>
      <c r="AF2762" t="b">
        <v>0</v>
      </c>
      <c r="AG2762" t="b">
        <v>0</v>
      </c>
      <c r="AH2762" t="b">
        <v>0</v>
      </c>
      <c r="AI2762" t="b">
        <v>0</v>
      </c>
      <c r="AJ2762" t="b">
        <v>1</v>
      </c>
      <c r="AK2762" t="b">
        <v>0</v>
      </c>
      <c r="AL2762" t="b">
        <v>0</v>
      </c>
      <c r="AM2762" t="b">
        <v>0</v>
      </c>
    </row>
    <row r="2763" spans="1:39" ht="14.4" hidden="1" x14ac:dyDescent="0.3">
      <c r="A2763" t="s">
        <v>2879</v>
      </c>
      <c r="B2763">
        <v>2018</v>
      </c>
      <c r="C2763" t="s">
        <v>198</v>
      </c>
      <c r="D2763" t="s">
        <v>38</v>
      </c>
      <c r="E2763" t="s">
        <v>45</v>
      </c>
      <c r="F2763" t="s">
        <v>5172</v>
      </c>
      <c r="G2763" t="s">
        <v>41</v>
      </c>
      <c r="H2763" t="s">
        <v>91</v>
      </c>
      <c r="I2763" t="s">
        <v>83</v>
      </c>
      <c r="J2763" t="b">
        <v>0</v>
      </c>
      <c r="L2763">
        <v>7.0000000000000007E-2</v>
      </c>
      <c r="M2763" t="s">
        <v>7704</v>
      </c>
      <c r="O2763">
        <v>40111</v>
      </c>
      <c r="P2763">
        <v>-2.64</v>
      </c>
      <c r="Q2763">
        <v>0.79</v>
      </c>
      <c r="R2763" t="b">
        <v>0</v>
      </c>
      <c r="S2763" t="s">
        <v>35</v>
      </c>
      <c r="T2763">
        <v>19</v>
      </c>
      <c r="U2763" t="s">
        <v>2314</v>
      </c>
      <c r="V2763" t="b">
        <v>0</v>
      </c>
      <c r="W2763" t="b">
        <v>0</v>
      </c>
      <c r="X2763" t="b">
        <v>1</v>
      </c>
      <c r="Y2763" t="b">
        <v>0</v>
      </c>
      <c r="Z2763" t="b">
        <v>0</v>
      </c>
      <c r="AA2763" t="b">
        <v>0</v>
      </c>
      <c r="AB2763" t="b">
        <v>1</v>
      </c>
      <c r="AC2763" t="b">
        <v>0</v>
      </c>
      <c r="AD2763" t="b">
        <v>1</v>
      </c>
      <c r="AE2763" t="b">
        <v>0</v>
      </c>
      <c r="AF2763" t="b">
        <v>0</v>
      </c>
      <c r="AG2763" t="b">
        <v>0</v>
      </c>
      <c r="AH2763" t="b">
        <v>0</v>
      </c>
      <c r="AI2763" t="b">
        <v>0</v>
      </c>
      <c r="AJ2763" t="b">
        <v>0</v>
      </c>
      <c r="AK2763" t="b">
        <v>0</v>
      </c>
      <c r="AL2763" t="b">
        <v>0</v>
      </c>
      <c r="AM2763" t="b">
        <v>0</v>
      </c>
    </row>
    <row r="2764" spans="1:39" ht="14.4" hidden="1" x14ac:dyDescent="0.3">
      <c r="A2764" t="s">
        <v>2880</v>
      </c>
      <c r="B2764">
        <v>2018</v>
      </c>
      <c r="C2764" t="s">
        <v>118</v>
      </c>
      <c r="D2764" t="s">
        <v>90</v>
      </c>
      <c r="E2764" t="s">
        <v>64</v>
      </c>
      <c r="F2764" t="s">
        <v>5176</v>
      </c>
      <c r="G2764" t="s">
        <v>55</v>
      </c>
      <c r="H2764" t="s">
        <v>94</v>
      </c>
      <c r="I2764" t="s">
        <v>98</v>
      </c>
      <c r="J2764" t="b">
        <v>1</v>
      </c>
      <c r="K2764" t="s">
        <v>310</v>
      </c>
      <c r="L2764">
        <v>0.67</v>
      </c>
      <c r="M2764" t="s">
        <v>7703</v>
      </c>
      <c r="N2764" t="s">
        <v>310</v>
      </c>
      <c r="O2764">
        <v>94865</v>
      </c>
      <c r="P2764">
        <v>16.149999999999999</v>
      </c>
      <c r="Q2764">
        <v>0.37</v>
      </c>
      <c r="R2764" t="b">
        <v>1</v>
      </c>
      <c r="S2764" t="s">
        <v>20</v>
      </c>
      <c r="T2764">
        <v>18</v>
      </c>
      <c r="U2764" t="s">
        <v>2314</v>
      </c>
      <c r="V2764" t="b">
        <v>0</v>
      </c>
      <c r="W2764" t="b">
        <v>1</v>
      </c>
      <c r="X2764" t="b">
        <v>1</v>
      </c>
      <c r="Y2764" t="b">
        <v>1</v>
      </c>
      <c r="Z2764" t="b">
        <v>0</v>
      </c>
      <c r="AA2764" t="b">
        <v>1</v>
      </c>
      <c r="AB2764" t="b">
        <v>1</v>
      </c>
      <c r="AC2764" t="b">
        <v>0</v>
      </c>
      <c r="AD2764" t="b">
        <v>1</v>
      </c>
      <c r="AE2764" t="b">
        <v>0</v>
      </c>
      <c r="AF2764" t="b">
        <v>0</v>
      </c>
      <c r="AG2764" t="b">
        <v>1</v>
      </c>
      <c r="AH2764" t="b">
        <v>0</v>
      </c>
      <c r="AI2764" t="b">
        <v>0</v>
      </c>
      <c r="AJ2764" t="b">
        <v>0</v>
      </c>
      <c r="AK2764" t="b">
        <v>0</v>
      </c>
      <c r="AL2764" t="b">
        <v>0</v>
      </c>
      <c r="AM2764" t="b">
        <v>0</v>
      </c>
    </row>
    <row r="2765" spans="1:39" ht="14.4" hidden="1" x14ac:dyDescent="0.3">
      <c r="A2765" t="s">
        <v>2881</v>
      </c>
      <c r="B2765">
        <v>2018</v>
      </c>
      <c r="C2765" t="s">
        <v>183</v>
      </c>
      <c r="D2765" t="s">
        <v>113</v>
      </c>
      <c r="E2765" t="s">
        <v>81</v>
      </c>
      <c r="F2765" t="s">
        <v>5181</v>
      </c>
      <c r="G2765" t="s">
        <v>17</v>
      </c>
      <c r="H2765" t="s">
        <v>60</v>
      </c>
      <c r="I2765" t="s">
        <v>19</v>
      </c>
      <c r="J2765" t="b">
        <v>1</v>
      </c>
      <c r="K2765" t="s">
        <v>7701</v>
      </c>
      <c r="L2765">
        <v>0.84</v>
      </c>
      <c r="M2765" t="s">
        <v>7702</v>
      </c>
      <c r="N2765" t="s">
        <v>7701</v>
      </c>
      <c r="O2765">
        <v>111938</v>
      </c>
      <c r="P2765">
        <v>14.76</v>
      </c>
      <c r="Q2765">
        <v>0.35</v>
      </c>
      <c r="R2765" t="b">
        <v>1</v>
      </c>
      <c r="S2765" t="s">
        <v>35</v>
      </c>
      <c r="T2765">
        <v>18</v>
      </c>
      <c r="U2765" t="s">
        <v>2314</v>
      </c>
      <c r="V2765" t="b">
        <v>0</v>
      </c>
      <c r="W2765" t="b">
        <v>0</v>
      </c>
      <c r="X2765" t="b">
        <v>1</v>
      </c>
      <c r="Y2765" t="b">
        <v>0</v>
      </c>
      <c r="Z2765" t="b">
        <v>0</v>
      </c>
      <c r="AA2765" t="b">
        <v>1</v>
      </c>
      <c r="AB2765" t="b">
        <v>0</v>
      </c>
      <c r="AC2765" t="b">
        <v>0</v>
      </c>
      <c r="AD2765" t="b">
        <v>0</v>
      </c>
      <c r="AE2765" t="b">
        <v>1</v>
      </c>
      <c r="AF2765" t="b">
        <v>0</v>
      </c>
      <c r="AG2765" t="b">
        <v>1</v>
      </c>
      <c r="AH2765" t="b">
        <v>0</v>
      </c>
      <c r="AI2765" t="b">
        <v>0</v>
      </c>
      <c r="AJ2765" t="b">
        <v>1</v>
      </c>
      <c r="AK2765" t="b">
        <v>0</v>
      </c>
      <c r="AL2765" t="b">
        <v>1</v>
      </c>
      <c r="AM2765" t="b">
        <v>1</v>
      </c>
    </row>
    <row r="2766" spans="1:39" ht="14.4" hidden="1" x14ac:dyDescent="0.3">
      <c r="A2766" t="s">
        <v>2882</v>
      </c>
      <c r="B2766">
        <v>2018</v>
      </c>
      <c r="C2766" t="s">
        <v>156</v>
      </c>
      <c r="D2766" t="s">
        <v>58</v>
      </c>
      <c r="E2766" t="s">
        <v>39</v>
      </c>
      <c r="F2766" t="s">
        <v>5172</v>
      </c>
      <c r="G2766" t="s">
        <v>93</v>
      </c>
      <c r="H2766" t="s">
        <v>105</v>
      </c>
      <c r="I2766" t="s">
        <v>49</v>
      </c>
      <c r="J2766" t="b">
        <v>0</v>
      </c>
      <c r="L2766">
        <v>0.04</v>
      </c>
      <c r="M2766" t="s">
        <v>6884</v>
      </c>
      <c r="O2766">
        <v>20152</v>
      </c>
      <c r="P2766">
        <v>2.41</v>
      </c>
      <c r="Q2766">
        <v>0.85</v>
      </c>
      <c r="R2766" t="b">
        <v>0</v>
      </c>
      <c r="S2766" t="s">
        <v>40</v>
      </c>
      <c r="T2766">
        <v>16</v>
      </c>
      <c r="U2766" t="s">
        <v>2314</v>
      </c>
      <c r="V2766" t="b">
        <v>0</v>
      </c>
      <c r="W2766" t="b">
        <v>1</v>
      </c>
      <c r="X2766" t="b">
        <v>0</v>
      </c>
      <c r="Y2766" t="b">
        <v>0</v>
      </c>
      <c r="Z2766" t="b">
        <v>0</v>
      </c>
      <c r="AA2766" t="b">
        <v>1</v>
      </c>
      <c r="AB2766" t="b">
        <v>0</v>
      </c>
      <c r="AC2766" t="b">
        <v>1</v>
      </c>
      <c r="AD2766" t="b">
        <v>0</v>
      </c>
      <c r="AE2766" t="b">
        <v>0</v>
      </c>
      <c r="AF2766" t="b">
        <v>0</v>
      </c>
      <c r="AG2766" t="b">
        <v>0</v>
      </c>
      <c r="AH2766" t="b">
        <v>0</v>
      </c>
      <c r="AI2766" t="b">
        <v>0</v>
      </c>
      <c r="AJ2766" t="b">
        <v>0</v>
      </c>
      <c r="AK2766" t="b">
        <v>0</v>
      </c>
      <c r="AL2766" t="b">
        <v>0</v>
      </c>
      <c r="AM2766" t="b">
        <v>0</v>
      </c>
    </row>
    <row r="2767" spans="1:39" ht="14.4" hidden="1" x14ac:dyDescent="0.3">
      <c r="A2767" t="s">
        <v>2883</v>
      </c>
      <c r="B2767">
        <v>2018</v>
      </c>
      <c r="C2767" t="s">
        <v>183</v>
      </c>
      <c r="D2767" t="s">
        <v>113</v>
      </c>
      <c r="E2767" t="s">
        <v>32</v>
      </c>
      <c r="F2767" t="s">
        <v>40</v>
      </c>
      <c r="G2767" t="s">
        <v>93</v>
      </c>
      <c r="H2767" t="s">
        <v>60</v>
      </c>
      <c r="I2767" t="s">
        <v>61</v>
      </c>
      <c r="J2767" t="b">
        <v>0</v>
      </c>
      <c r="L2767">
        <v>0.16</v>
      </c>
      <c r="M2767" t="s">
        <v>7700</v>
      </c>
      <c r="O2767">
        <v>85554</v>
      </c>
      <c r="P2767">
        <v>2.68</v>
      </c>
      <c r="Q2767">
        <v>0.82</v>
      </c>
      <c r="R2767" t="b">
        <v>0</v>
      </c>
      <c r="S2767" t="s">
        <v>35</v>
      </c>
      <c r="T2767">
        <v>17</v>
      </c>
      <c r="U2767" t="s">
        <v>2314</v>
      </c>
      <c r="V2767" t="b">
        <v>0</v>
      </c>
      <c r="W2767" t="b">
        <v>1</v>
      </c>
      <c r="X2767" t="b">
        <v>0</v>
      </c>
      <c r="Y2767" t="b">
        <v>1</v>
      </c>
      <c r="Z2767" t="b">
        <v>0</v>
      </c>
      <c r="AA2767" t="b">
        <v>0</v>
      </c>
      <c r="AB2767" t="b">
        <v>0</v>
      </c>
      <c r="AC2767" t="b">
        <v>0</v>
      </c>
      <c r="AD2767" t="b">
        <v>1</v>
      </c>
      <c r="AE2767" t="b">
        <v>0</v>
      </c>
      <c r="AF2767" t="b">
        <v>0</v>
      </c>
      <c r="AG2767" t="b">
        <v>0</v>
      </c>
      <c r="AH2767" t="b">
        <v>0</v>
      </c>
      <c r="AI2767" t="b">
        <v>0</v>
      </c>
      <c r="AJ2767" t="b">
        <v>0</v>
      </c>
      <c r="AK2767" t="b">
        <v>0</v>
      </c>
      <c r="AL2767" t="b">
        <v>0</v>
      </c>
      <c r="AM2767" t="b">
        <v>0</v>
      </c>
    </row>
    <row r="2768" spans="1:39" ht="14.4" hidden="1" x14ac:dyDescent="0.3">
      <c r="A2768" t="s">
        <v>2884</v>
      </c>
      <c r="B2768">
        <v>2018</v>
      </c>
      <c r="C2768" t="s">
        <v>80</v>
      </c>
      <c r="D2768" t="s">
        <v>38</v>
      </c>
      <c r="E2768" t="s">
        <v>135</v>
      </c>
      <c r="F2768" t="s">
        <v>5172</v>
      </c>
      <c r="G2768" t="s">
        <v>33</v>
      </c>
      <c r="H2768" t="s">
        <v>91</v>
      </c>
      <c r="I2768" t="s">
        <v>98</v>
      </c>
      <c r="J2768" t="b">
        <v>0</v>
      </c>
      <c r="L2768">
        <v>0.17</v>
      </c>
      <c r="M2768" t="s">
        <v>5392</v>
      </c>
      <c r="O2768">
        <v>43283</v>
      </c>
      <c r="P2768">
        <v>1.66</v>
      </c>
      <c r="Q2768">
        <v>0.63</v>
      </c>
      <c r="R2768" t="b">
        <v>0</v>
      </c>
      <c r="S2768" t="s">
        <v>35</v>
      </c>
      <c r="T2768">
        <v>19</v>
      </c>
      <c r="U2768" t="s">
        <v>2314</v>
      </c>
      <c r="V2768" t="b">
        <v>0</v>
      </c>
      <c r="W2768" t="b">
        <v>0</v>
      </c>
      <c r="X2768" t="b">
        <v>1</v>
      </c>
      <c r="Y2768" t="b">
        <v>1</v>
      </c>
      <c r="Z2768" t="b">
        <v>1</v>
      </c>
      <c r="AA2768" t="b">
        <v>0</v>
      </c>
      <c r="AB2768" t="b">
        <v>0</v>
      </c>
      <c r="AC2768" t="b">
        <v>0</v>
      </c>
      <c r="AD2768" t="b">
        <v>0</v>
      </c>
      <c r="AE2768" t="b">
        <v>0</v>
      </c>
      <c r="AF2768" t="b">
        <v>0</v>
      </c>
      <c r="AG2768" t="b">
        <v>0</v>
      </c>
      <c r="AH2768" t="b">
        <v>0</v>
      </c>
      <c r="AI2768" t="b">
        <v>0</v>
      </c>
      <c r="AJ2768" t="b">
        <v>0</v>
      </c>
      <c r="AK2768" t="b">
        <v>0</v>
      </c>
      <c r="AL2768" t="b">
        <v>0</v>
      </c>
      <c r="AM2768" t="b">
        <v>0</v>
      </c>
    </row>
    <row r="2769" spans="1:39" ht="14.4" hidden="1" x14ac:dyDescent="0.3">
      <c r="A2769" t="s">
        <v>2885</v>
      </c>
      <c r="B2769">
        <v>2018</v>
      </c>
      <c r="C2769" t="s">
        <v>101</v>
      </c>
      <c r="D2769" t="s">
        <v>77</v>
      </c>
      <c r="E2769" t="s">
        <v>16</v>
      </c>
      <c r="F2769" t="s">
        <v>40</v>
      </c>
      <c r="G2769" t="s">
        <v>41</v>
      </c>
      <c r="H2769" t="s">
        <v>27</v>
      </c>
      <c r="I2769" t="s">
        <v>28</v>
      </c>
      <c r="J2769" t="b">
        <v>1</v>
      </c>
      <c r="K2769" t="s">
        <v>5277</v>
      </c>
      <c r="L2769">
        <v>0.71</v>
      </c>
      <c r="M2769" t="s">
        <v>7699</v>
      </c>
      <c r="N2769" t="s">
        <v>5277</v>
      </c>
      <c r="O2769">
        <v>90653</v>
      </c>
      <c r="P2769">
        <v>17.95</v>
      </c>
      <c r="Q2769">
        <v>0.21</v>
      </c>
      <c r="R2769" t="b">
        <v>1</v>
      </c>
      <c r="S2769" t="s">
        <v>20</v>
      </c>
      <c r="T2769">
        <v>14</v>
      </c>
      <c r="U2769" t="s">
        <v>2314</v>
      </c>
      <c r="V2769" t="b">
        <v>0</v>
      </c>
      <c r="W2769" t="b">
        <v>0</v>
      </c>
      <c r="X2769" t="b">
        <v>1</v>
      </c>
      <c r="Y2769" t="b">
        <v>0</v>
      </c>
      <c r="Z2769" t="b">
        <v>0</v>
      </c>
      <c r="AA2769" t="b">
        <v>1</v>
      </c>
      <c r="AB2769" t="b">
        <v>1</v>
      </c>
      <c r="AC2769" t="b">
        <v>0</v>
      </c>
      <c r="AD2769" t="b">
        <v>1</v>
      </c>
      <c r="AE2769" t="b">
        <v>1</v>
      </c>
      <c r="AF2769" t="b">
        <v>0</v>
      </c>
      <c r="AG2769" t="b">
        <v>0</v>
      </c>
      <c r="AH2769" t="b">
        <v>1</v>
      </c>
      <c r="AI2769" t="b">
        <v>1</v>
      </c>
      <c r="AJ2769" t="b">
        <v>0</v>
      </c>
      <c r="AK2769" t="b">
        <v>0</v>
      </c>
      <c r="AL2769" t="b">
        <v>0</v>
      </c>
      <c r="AM2769" t="b">
        <v>0</v>
      </c>
    </row>
    <row r="2770" spans="1:39" ht="14.4" hidden="1" x14ac:dyDescent="0.3">
      <c r="A2770" t="s">
        <v>2886</v>
      </c>
      <c r="B2770">
        <v>2018</v>
      </c>
      <c r="C2770" t="s">
        <v>118</v>
      </c>
      <c r="D2770" t="s">
        <v>90</v>
      </c>
      <c r="E2770" t="s">
        <v>97</v>
      </c>
      <c r="F2770" t="s">
        <v>40</v>
      </c>
      <c r="G2770" t="s">
        <v>93</v>
      </c>
      <c r="H2770" t="s">
        <v>94</v>
      </c>
      <c r="I2770" t="s">
        <v>83</v>
      </c>
      <c r="J2770" t="b">
        <v>1</v>
      </c>
      <c r="K2770" t="s">
        <v>190</v>
      </c>
      <c r="L2770">
        <v>0.84</v>
      </c>
      <c r="M2770" t="s">
        <v>7698</v>
      </c>
      <c r="N2770" t="s">
        <v>190</v>
      </c>
      <c r="O2770">
        <v>94166</v>
      </c>
      <c r="P2770">
        <v>9.8000000000000007</v>
      </c>
      <c r="Q2770">
        <v>0.19</v>
      </c>
      <c r="R2770" t="b">
        <v>1</v>
      </c>
      <c r="S2770" t="s">
        <v>35</v>
      </c>
      <c r="T2770">
        <v>18</v>
      </c>
      <c r="U2770" t="s">
        <v>2314</v>
      </c>
      <c r="V2770" t="b">
        <v>0</v>
      </c>
      <c r="W2770" t="b">
        <v>1</v>
      </c>
      <c r="X2770" t="b">
        <v>0</v>
      </c>
      <c r="Y2770" t="b">
        <v>1</v>
      </c>
      <c r="Z2770" t="b">
        <v>0</v>
      </c>
      <c r="AA2770" t="b">
        <v>0</v>
      </c>
      <c r="AB2770" t="b">
        <v>1</v>
      </c>
      <c r="AC2770" t="b">
        <v>0</v>
      </c>
      <c r="AD2770" t="b">
        <v>0</v>
      </c>
      <c r="AE2770" t="b">
        <v>1</v>
      </c>
      <c r="AF2770" t="b">
        <v>0</v>
      </c>
      <c r="AG2770" t="b">
        <v>0</v>
      </c>
      <c r="AH2770" t="b">
        <v>0</v>
      </c>
      <c r="AI2770" t="b">
        <v>0</v>
      </c>
      <c r="AJ2770" t="b">
        <v>1</v>
      </c>
      <c r="AK2770" t="b">
        <v>0</v>
      </c>
      <c r="AL2770" t="b">
        <v>0</v>
      </c>
      <c r="AM2770" t="b">
        <v>0</v>
      </c>
    </row>
    <row r="2771" spans="1:39" ht="14.4" hidden="1" x14ac:dyDescent="0.3">
      <c r="A2771" t="s">
        <v>2887</v>
      </c>
      <c r="B2771">
        <v>2018</v>
      </c>
      <c r="C2771" t="s">
        <v>221</v>
      </c>
      <c r="D2771" t="s">
        <v>15</v>
      </c>
      <c r="E2771" t="s">
        <v>78</v>
      </c>
      <c r="F2771" t="s">
        <v>5176</v>
      </c>
      <c r="G2771" t="s">
        <v>93</v>
      </c>
      <c r="H2771" t="s">
        <v>27</v>
      </c>
      <c r="I2771" t="s">
        <v>49</v>
      </c>
      <c r="J2771" t="b">
        <v>1</v>
      </c>
      <c r="K2771" t="s">
        <v>7696</v>
      </c>
      <c r="L2771">
        <v>0.44</v>
      </c>
      <c r="M2771" t="s">
        <v>7697</v>
      </c>
      <c r="N2771" t="s">
        <v>7696</v>
      </c>
      <c r="O2771">
        <v>56038</v>
      </c>
      <c r="P2771">
        <v>8.8699999999999992</v>
      </c>
      <c r="Q2771">
        <v>0.3</v>
      </c>
      <c r="R2771" t="b">
        <v>1</v>
      </c>
      <c r="S2771" t="s">
        <v>20</v>
      </c>
      <c r="T2771">
        <v>11</v>
      </c>
      <c r="U2771" t="s">
        <v>2314</v>
      </c>
      <c r="V2771" t="b">
        <v>1</v>
      </c>
      <c r="W2771" t="b">
        <v>0</v>
      </c>
      <c r="X2771" t="b">
        <v>0</v>
      </c>
      <c r="Y2771" t="b">
        <v>1</v>
      </c>
      <c r="Z2771" t="b">
        <v>0</v>
      </c>
      <c r="AA2771" t="b">
        <v>0</v>
      </c>
      <c r="AB2771" t="b">
        <v>0</v>
      </c>
      <c r="AC2771" t="b">
        <v>0</v>
      </c>
      <c r="AD2771" t="b">
        <v>1</v>
      </c>
      <c r="AE2771" t="b">
        <v>1</v>
      </c>
      <c r="AF2771" t="b">
        <v>0</v>
      </c>
      <c r="AG2771" t="b">
        <v>1</v>
      </c>
      <c r="AH2771" t="b">
        <v>1</v>
      </c>
      <c r="AI2771" t="b">
        <v>0</v>
      </c>
      <c r="AJ2771" t="b">
        <v>0</v>
      </c>
      <c r="AK2771" t="b">
        <v>0</v>
      </c>
      <c r="AL2771" t="b">
        <v>1</v>
      </c>
      <c r="AM2771" t="b">
        <v>1</v>
      </c>
    </row>
    <row r="2772" spans="1:39" ht="14.4" hidden="1" x14ac:dyDescent="0.3">
      <c r="A2772" t="s">
        <v>2888</v>
      </c>
      <c r="B2772">
        <v>2018</v>
      </c>
      <c r="C2772" t="s">
        <v>124</v>
      </c>
      <c r="D2772" t="s">
        <v>58</v>
      </c>
      <c r="E2772" t="s">
        <v>81</v>
      </c>
      <c r="F2772" t="s">
        <v>5169</v>
      </c>
      <c r="G2772" t="s">
        <v>41</v>
      </c>
      <c r="H2772" t="s">
        <v>34</v>
      </c>
      <c r="I2772" t="s">
        <v>49</v>
      </c>
      <c r="J2772" t="b">
        <v>0</v>
      </c>
      <c r="L2772">
        <v>0.18</v>
      </c>
      <c r="M2772" t="s">
        <v>7695</v>
      </c>
      <c r="O2772">
        <v>21661</v>
      </c>
      <c r="P2772">
        <v>0.35</v>
      </c>
      <c r="Q2772">
        <v>0.85</v>
      </c>
      <c r="R2772" t="b">
        <v>0</v>
      </c>
      <c r="S2772" t="s">
        <v>35</v>
      </c>
      <c r="T2772">
        <v>5</v>
      </c>
      <c r="U2772" t="s">
        <v>2314</v>
      </c>
      <c r="V2772" t="b">
        <v>1</v>
      </c>
      <c r="W2772" t="b">
        <v>0</v>
      </c>
      <c r="X2772" t="b">
        <v>0</v>
      </c>
      <c r="Y2772" t="b">
        <v>0</v>
      </c>
      <c r="Z2772" t="b">
        <v>0</v>
      </c>
      <c r="AA2772" t="b">
        <v>1</v>
      </c>
      <c r="AB2772" t="b">
        <v>0</v>
      </c>
      <c r="AC2772" t="b">
        <v>0</v>
      </c>
      <c r="AD2772" t="b">
        <v>1</v>
      </c>
      <c r="AE2772" t="b">
        <v>0</v>
      </c>
      <c r="AF2772" t="b">
        <v>0</v>
      </c>
      <c r="AG2772" t="b">
        <v>0</v>
      </c>
      <c r="AH2772" t="b">
        <v>0</v>
      </c>
      <c r="AI2772" t="b">
        <v>0</v>
      </c>
      <c r="AJ2772" t="b">
        <v>0</v>
      </c>
      <c r="AK2772" t="b">
        <v>0</v>
      </c>
      <c r="AL2772" t="b">
        <v>0</v>
      </c>
      <c r="AM2772" t="b">
        <v>0</v>
      </c>
    </row>
    <row r="2773" spans="1:39" ht="14.4" hidden="1" x14ac:dyDescent="0.3">
      <c r="A2773" t="s">
        <v>2889</v>
      </c>
      <c r="B2773">
        <v>2018</v>
      </c>
      <c r="C2773" t="s">
        <v>51</v>
      </c>
      <c r="D2773" t="s">
        <v>31</v>
      </c>
      <c r="E2773" t="s">
        <v>81</v>
      </c>
      <c r="F2773" t="s">
        <v>5181</v>
      </c>
      <c r="G2773" t="s">
        <v>17</v>
      </c>
      <c r="H2773" t="s">
        <v>91</v>
      </c>
      <c r="I2773" t="s">
        <v>61</v>
      </c>
      <c r="J2773" t="b">
        <v>0</v>
      </c>
      <c r="L2773">
        <v>0.17</v>
      </c>
      <c r="M2773" t="s">
        <v>7694</v>
      </c>
      <c r="O2773">
        <v>21565</v>
      </c>
      <c r="P2773">
        <v>-1.78</v>
      </c>
      <c r="Q2773">
        <v>0.68</v>
      </c>
      <c r="R2773" t="b">
        <v>0</v>
      </c>
      <c r="S2773" t="s">
        <v>40</v>
      </c>
      <c r="T2773">
        <v>19</v>
      </c>
      <c r="U2773" t="s">
        <v>2314</v>
      </c>
      <c r="V2773" t="b">
        <v>0</v>
      </c>
      <c r="W2773" t="b">
        <v>0</v>
      </c>
      <c r="X2773" t="b">
        <v>1</v>
      </c>
      <c r="Y2773" t="b">
        <v>1</v>
      </c>
      <c r="Z2773" t="b">
        <v>1</v>
      </c>
      <c r="AA2773" t="b">
        <v>0</v>
      </c>
      <c r="AB2773" t="b">
        <v>1</v>
      </c>
      <c r="AC2773" t="b">
        <v>0</v>
      </c>
      <c r="AD2773" t="b">
        <v>1</v>
      </c>
      <c r="AE2773" t="b">
        <v>1</v>
      </c>
      <c r="AF2773" t="b">
        <v>0</v>
      </c>
      <c r="AG2773" t="b">
        <v>0</v>
      </c>
      <c r="AH2773" t="b">
        <v>0</v>
      </c>
      <c r="AI2773" t="b">
        <v>0</v>
      </c>
      <c r="AJ2773" t="b">
        <v>0</v>
      </c>
      <c r="AK2773" t="b">
        <v>0</v>
      </c>
      <c r="AL2773" t="b">
        <v>0</v>
      </c>
      <c r="AM2773" t="b">
        <v>0</v>
      </c>
    </row>
    <row r="2774" spans="1:39" ht="14.4" hidden="1" x14ac:dyDescent="0.3">
      <c r="A2774" t="s">
        <v>2890</v>
      </c>
      <c r="B2774">
        <v>2018</v>
      </c>
      <c r="C2774" t="s">
        <v>143</v>
      </c>
      <c r="D2774" t="s">
        <v>38</v>
      </c>
      <c r="E2774" t="s">
        <v>64</v>
      </c>
      <c r="F2774" t="s">
        <v>5172</v>
      </c>
      <c r="G2774" t="s">
        <v>46</v>
      </c>
      <c r="H2774" t="s">
        <v>91</v>
      </c>
      <c r="I2774" t="s">
        <v>98</v>
      </c>
      <c r="J2774" t="b">
        <v>1</v>
      </c>
      <c r="K2774" t="s">
        <v>130</v>
      </c>
      <c r="L2774">
        <v>0.49</v>
      </c>
      <c r="M2774" t="s">
        <v>7693</v>
      </c>
      <c r="N2774" t="s">
        <v>130</v>
      </c>
      <c r="O2774">
        <v>53084</v>
      </c>
      <c r="P2774">
        <v>16.72</v>
      </c>
      <c r="Q2774">
        <v>0.24</v>
      </c>
      <c r="R2774" t="b">
        <v>1</v>
      </c>
      <c r="S2774" t="s">
        <v>20</v>
      </c>
      <c r="T2774">
        <v>10</v>
      </c>
      <c r="U2774" t="s">
        <v>2314</v>
      </c>
      <c r="V2774" t="b">
        <v>0</v>
      </c>
      <c r="W2774" t="b">
        <v>1</v>
      </c>
      <c r="X2774" t="b">
        <v>0</v>
      </c>
      <c r="Y2774" t="b">
        <v>0</v>
      </c>
      <c r="Z2774" t="b">
        <v>0</v>
      </c>
      <c r="AA2774" t="b">
        <v>1</v>
      </c>
      <c r="AB2774" t="b">
        <v>0</v>
      </c>
      <c r="AC2774" t="b">
        <v>0</v>
      </c>
      <c r="AD2774" t="b">
        <v>1</v>
      </c>
      <c r="AE2774" t="b">
        <v>1</v>
      </c>
      <c r="AF2774" t="b">
        <v>0</v>
      </c>
      <c r="AG2774" t="b">
        <v>0</v>
      </c>
      <c r="AH2774" t="b">
        <v>0</v>
      </c>
      <c r="AI2774" t="b">
        <v>0</v>
      </c>
      <c r="AJ2774" t="b">
        <v>0</v>
      </c>
      <c r="AK2774" t="b">
        <v>0</v>
      </c>
      <c r="AL2774" t="b">
        <v>0</v>
      </c>
      <c r="AM2774" t="b">
        <v>1</v>
      </c>
    </row>
    <row r="2775" spans="1:39" ht="14.4" hidden="1" x14ac:dyDescent="0.3">
      <c r="A2775" t="s">
        <v>2891</v>
      </c>
      <c r="B2775">
        <v>2018</v>
      </c>
      <c r="C2775" t="s">
        <v>198</v>
      </c>
      <c r="D2775" t="s">
        <v>38</v>
      </c>
      <c r="E2775" t="s">
        <v>135</v>
      </c>
      <c r="F2775" t="s">
        <v>5181</v>
      </c>
      <c r="G2775" t="s">
        <v>26</v>
      </c>
      <c r="H2775" t="s">
        <v>60</v>
      </c>
      <c r="I2775" t="s">
        <v>49</v>
      </c>
      <c r="J2775" t="b">
        <v>1</v>
      </c>
      <c r="K2775" t="s">
        <v>5359</v>
      </c>
      <c r="L2775">
        <v>0.65</v>
      </c>
      <c r="M2775" t="s">
        <v>7692</v>
      </c>
      <c r="N2775" t="s">
        <v>5359</v>
      </c>
      <c r="O2775">
        <v>63546</v>
      </c>
      <c r="P2775">
        <v>13.02</v>
      </c>
      <c r="Q2775">
        <v>0.22</v>
      </c>
      <c r="R2775" t="b">
        <v>1</v>
      </c>
      <c r="S2775" t="s">
        <v>35</v>
      </c>
      <c r="T2775">
        <v>9</v>
      </c>
      <c r="U2775" t="s">
        <v>2314</v>
      </c>
      <c r="V2775" t="b">
        <v>0</v>
      </c>
      <c r="W2775" t="b">
        <v>1</v>
      </c>
      <c r="X2775" t="b">
        <v>1</v>
      </c>
      <c r="Y2775" t="b">
        <v>0</v>
      </c>
      <c r="Z2775" t="b">
        <v>1</v>
      </c>
      <c r="AA2775" t="b">
        <v>1</v>
      </c>
      <c r="AB2775" t="b">
        <v>0</v>
      </c>
      <c r="AC2775" t="b">
        <v>0</v>
      </c>
      <c r="AD2775" t="b">
        <v>1</v>
      </c>
      <c r="AE2775" t="b">
        <v>0</v>
      </c>
      <c r="AF2775" t="b">
        <v>0</v>
      </c>
      <c r="AG2775" t="b">
        <v>1</v>
      </c>
      <c r="AH2775" t="b">
        <v>1</v>
      </c>
      <c r="AI2775" t="b">
        <v>1</v>
      </c>
      <c r="AJ2775" t="b">
        <v>0</v>
      </c>
      <c r="AK2775" t="b">
        <v>0</v>
      </c>
      <c r="AL2775" t="b">
        <v>0</v>
      </c>
      <c r="AM2775" t="b">
        <v>0</v>
      </c>
    </row>
    <row r="2776" spans="1:39" ht="14.4" hidden="1" x14ac:dyDescent="0.3">
      <c r="A2776" t="s">
        <v>2892</v>
      </c>
      <c r="B2776">
        <v>2018</v>
      </c>
      <c r="C2776" t="s">
        <v>112</v>
      </c>
      <c r="D2776" t="s">
        <v>113</v>
      </c>
      <c r="E2776" t="s">
        <v>16</v>
      </c>
      <c r="F2776" t="s">
        <v>5169</v>
      </c>
      <c r="G2776" t="s">
        <v>65</v>
      </c>
      <c r="H2776" t="s">
        <v>34</v>
      </c>
      <c r="I2776" t="s">
        <v>19</v>
      </c>
      <c r="J2776" t="b">
        <v>1</v>
      </c>
      <c r="K2776" t="s">
        <v>642</v>
      </c>
      <c r="L2776">
        <v>0.94</v>
      </c>
      <c r="M2776" t="s">
        <v>7691</v>
      </c>
      <c r="N2776" t="s">
        <v>642</v>
      </c>
      <c r="O2776">
        <v>100430</v>
      </c>
      <c r="P2776">
        <v>17.43</v>
      </c>
      <c r="Q2776">
        <v>0.17</v>
      </c>
      <c r="R2776" t="b">
        <v>1</v>
      </c>
      <c r="S2776" t="s">
        <v>35</v>
      </c>
      <c r="T2776">
        <v>4</v>
      </c>
      <c r="U2776" t="s">
        <v>2314</v>
      </c>
      <c r="V2776" t="b">
        <v>0</v>
      </c>
      <c r="W2776" t="b">
        <v>1</v>
      </c>
      <c r="X2776" t="b">
        <v>1</v>
      </c>
      <c r="Y2776" t="b">
        <v>1</v>
      </c>
      <c r="Z2776" t="b">
        <v>0</v>
      </c>
      <c r="AA2776" t="b">
        <v>1</v>
      </c>
      <c r="AB2776" t="b">
        <v>0</v>
      </c>
      <c r="AC2776" t="b">
        <v>0</v>
      </c>
      <c r="AD2776" t="b">
        <v>1</v>
      </c>
      <c r="AE2776" t="b">
        <v>1</v>
      </c>
      <c r="AF2776" t="b">
        <v>0</v>
      </c>
      <c r="AG2776" t="b">
        <v>0</v>
      </c>
      <c r="AH2776" t="b">
        <v>0</v>
      </c>
      <c r="AI2776" t="b">
        <v>1</v>
      </c>
      <c r="AJ2776" t="b">
        <v>0</v>
      </c>
      <c r="AK2776" t="b">
        <v>0</v>
      </c>
      <c r="AL2776" t="b">
        <v>0</v>
      </c>
      <c r="AM2776" t="b">
        <v>0</v>
      </c>
    </row>
    <row r="2777" spans="1:39" ht="14.4" hidden="1" x14ac:dyDescent="0.3">
      <c r="A2777" t="s">
        <v>2893</v>
      </c>
      <c r="B2777">
        <v>2018</v>
      </c>
      <c r="C2777" t="s">
        <v>51</v>
      </c>
      <c r="D2777" t="s">
        <v>31</v>
      </c>
      <c r="E2777" t="s">
        <v>25</v>
      </c>
      <c r="F2777" t="s">
        <v>5181</v>
      </c>
      <c r="G2777" t="s">
        <v>65</v>
      </c>
      <c r="H2777" t="s">
        <v>27</v>
      </c>
      <c r="I2777" t="s">
        <v>49</v>
      </c>
      <c r="J2777" t="b">
        <v>0</v>
      </c>
      <c r="L2777">
        <v>0.08</v>
      </c>
      <c r="M2777" t="s">
        <v>6297</v>
      </c>
      <c r="O2777">
        <v>22560</v>
      </c>
      <c r="P2777">
        <v>-1.99</v>
      </c>
      <c r="Q2777">
        <v>0.88</v>
      </c>
      <c r="R2777" t="b">
        <v>0</v>
      </c>
      <c r="S2777" t="s">
        <v>20</v>
      </c>
      <c r="T2777">
        <v>3</v>
      </c>
      <c r="U2777" t="s">
        <v>2314</v>
      </c>
      <c r="V2777" t="b">
        <v>0</v>
      </c>
      <c r="W2777" t="b">
        <v>0</v>
      </c>
      <c r="X2777" t="b">
        <v>0</v>
      </c>
      <c r="Y2777" t="b">
        <v>0</v>
      </c>
      <c r="Z2777" t="b">
        <v>1</v>
      </c>
      <c r="AA2777" t="b">
        <v>0</v>
      </c>
      <c r="AB2777" t="b">
        <v>1</v>
      </c>
      <c r="AC2777" t="b">
        <v>1</v>
      </c>
      <c r="AD2777" t="b">
        <v>0</v>
      </c>
      <c r="AE2777" t="b">
        <v>0</v>
      </c>
      <c r="AF2777" t="b">
        <v>0</v>
      </c>
      <c r="AG2777" t="b">
        <v>0</v>
      </c>
      <c r="AH2777" t="b">
        <v>0</v>
      </c>
      <c r="AI2777" t="b">
        <v>0</v>
      </c>
      <c r="AJ2777" t="b">
        <v>0</v>
      </c>
      <c r="AK2777" t="b">
        <v>0</v>
      </c>
      <c r="AL2777" t="b">
        <v>0</v>
      </c>
      <c r="AM2777" t="b">
        <v>0</v>
      </c>
    </row>
    <row r="2778" spans="1:39" ht="14.4" hidden="1" x14ac:dyDescent="0.3">
      <c r="A2778" t="s">
        <v>2894</v>
      </c>
      <c r="B2778">
        <v>2018</v>
      </c>
      <c r="C2778" t="s">
        <v>112</v>
      </c>
      <c r="D2778" t="s">
        <v>113</v>
      </c>
      <c r="E2778" t="s">
        <v>120</v>
      </c>
      <c r="F2778" t="s">
        <v>5169</v>
      </c>
      <c r="G2778" t="s">
        <v>33</v>
      </c>
      <c r="H2778" t="s">
        <v>18</v>
      </c>
      <c r="I2778" t="s">
        <v>19</v>
      </c>
      <c r="J2778" t="b">
        <v>0</v>
      </c>
      <c r="L2778">
        <v>0.15</v>
      </c>
      <c r="M2778" t="s">
        <v>7690</v>
      </c>
      <c r="O2778">
        <v>82778</v>
      </c>
      <c r="P2778">
        <v>3.86</v>
      </c>
      <c r="Q2778">
        <v>0.81</v>
      </c>
      <c r="R2778" t="b">
        <v>0</v>
      </c>
      <c r="S2778" t="s">
        <v>40</v>
      </c>
      <c r="T2778">
        <v>4</v>
      </c>
      <c r="U2778" t="s">
        <v>2314</v>
      </c>
      <c r="V2778" t="b">
        <v>0</v>
      </c>
      <c r="W2778" t="b">
        <v>0</v>
      </c>
      <c r="X2778" t="b">
        <v>1</v>
      </c>
      <c r="Y2778" t="b">
        <v>1</v>
      </c>
      <c r="Z2778" t="b">
        <v>1</v>
      </c>
      <c r="AA2778" t="b">
        <v>0</v>
      </c>
      <c r="AB2778" t="b">
        <v>1</v>
      </c>
      <c r="AC2778" t="b">
        <v>0</v>
      </c>
      <c r="AD2778" t="b">
        <v>1</v>
      </c>
      <c r="AE2778" t="b">
        <v>0</v>
      </c>
      <c r="AF2778" t="b">
        <v>0</v>
      </c>
      <c r="AG2778" t="b">
        <v>0</v>
      </c>
      <c r="AH2778" t="b">
        <v>0</v>
      </c>
      <c r="AI2778" t="b">
        <v>0</v>
      </c>
      <c r="AJ2778" t="b">
        <v>0</v>
      </c>
      <c r="AK2778" t="b">
        <v>0</v>
      </c>
      <c r="AL2778" t="b">
        <v>0</v>
      </c>
      <c r="AM2778" t="b">
        <v>0</v>
      </c>
    </row>
    <row r="2779" spans="1:39" ht="14.4" hidden="1" x14ac:dyDescent="0.3">
      <c r="A2779" t="s">
        <v>2895</v>
      </c>
      <c r="B2779">
        <v>2018</v>
      </c>
      <c r="C2779" t="s">
        <v>158</v>
      </c>
      <c r="D2779" t="s">
        <v>15</v>
      </c>
      <c r="E2779" t="s">
        <v>32</v>
      </c>
      <c r="F2779" t="s">
        <v>5181</v>
      </c>
      <c r="G2779" t="s">
        <v>55</v>
      </c>
      <c r="H2779" t="s">
        <v>91</v>
      </c>
      <c r="I2779" t="s">
        <v>83</v>
      </c>
      <c r="J2779" t="b">
        <v>1</v>
      </c>
      <c r="K2779" t="s">
        <v>130</v>
      </c>
      <c r="L2779">
        <v>0.59</v>
      </c>
      <c r="M2779" t="s">
        <v>7689</v>
      </c>
      <c r="N2779" t="s">
        <v>130</v>
      </c>
      <c r="O2779">
        <v>59589</v>
      </c>
      <c r="P2779">
        <v>11.95</v>
      </c>
      <c r="Q2779">
        <v>0.17</v>
      </c>
      <c r="R2779" t="b">
        <v>1</v>
      </c>
      <c r="S2779" t="s">
        <v>20</v>
      </c>
      <c r="T2779">
        <v>0</v>
      </c>
      <c r="U2779" t="s">
        <v>2314</v>
      </c>
      <c r="V2779" t="b">
        <v>1</v>
      </c>
      <c r="W2779" t="b">
        <v>1</v>
      </c>
      <c r="X2779" t="b">
        <v>0</v>
      </c>
      <c r="Y2779" t="b">
        <v>0</v>
      </c>
      <c r="Z2779" t="b">
        <v>0</v>
      </c>
      <c r="AA2779" t="b">
        <v>1</v>
      </c>
      <c r="AB2779" t="b">
        <v>0</v>
      </c>
      <c r="AC2779" t="b">
        <v>1</v>
      </c>
      <c r="AD2779" t="b">
        <v>1</v>
      </c>
      <c r="AE2779" t="b">
        <v>0</v>
      </c>
      <c r="AF2779" t="b">
        <v>0</v>
      </c>
      <c r="AG2779" t="b">
        <v>0</v>
      </c>
      <c r="AH2779" t="b">
        <v>0</v>
      </c>
      <c r="AI2779" t="b">
        <v>0</v>
      </c>
      <c r="AJ2779" t="b">
        <v>0</v>
      </c>
      <c r="AK2779" t="b">
        <v>0</v>
      </c>
      <c r="AL2779" t="b">
        <v>0</v>
      </c>
      <c r="AM2779" t="b">
        <v>1</v>
      </c>
    </row>
    <row r="2780" spans="1:39" ht="14.4" hidden="1" x14ac:dyDescent="0.3">
      <c r="A2780" t="s">
        <v>2896</v>
      </c>
      <c r="B2780">
        <v>2018</v>
      </c>
      <c r="C2780" t="s">
        <v>112</v>
      </c>
      <c r="D2780" t="s">
        <v>113</v>
      </c>
      <c r="E2780" t="s">
        <v>25</v>
      </c>
      <c r="F2780" t="s">
        <v>5172</v>
      </c>
      <c r="G2780" t="s">
        <v>17</v>
      </c>
      <c r="H2780" t="s">
        <v>105</v>
      </c>
      <c r="I2780" t="s">
        <v>98</v>
      </c>
      <c r="J2780" t="b">
        <v>1</v>
      </c>
      <c r="K2780" t="s">
        <v>5349</v>
      </c>
      <c r="L2780">
        <v>0.67</v>
      </c>
      <c r="M2780" t="s">
        <v>7688</v>
      </c>
      <c r="N2780" t="s">
        <v>5349</v>
      </c>
      <c r="O2780">
        <v>113660</v>
      </c>
      <c r="P2780">
        <v>13.32</v>
      </c>
      <c r="Q2780">
        <v>0.27</v>
      </c>
      <c r="R2780" t="b">
        <v>1</v>
      </c>
      <c r="S2780" t="s">
        <v>20</v>
      </c>
      <c r="T2780">
        <v>15</v>
      </c>
      <c r="U2780" t="s">
        <v>2314</v>
      </c>
      <c r="V2780" t="b">
        <v>1</v>
      </c>
      <c r="W2780" t="b">
        <v>0</v>
      </c>
      <c r="X2780" t="b">
        <v>1</v>
      </c>
      <c r="Y2780" t="b">
        <v>0</v>
      </c>
      <c r="Z2780" t="b">
        <v>1</v>
      </c>
      <c r="AA2780" t="b">
        <v>1</v>
      </c>
      <c r="AB2780" t="b">
        <v>1</v>
      </c>
      <c r="AC2780" t="b">
        <v>1</v>
      </c>
      <c r="AD2780" t="b">
        <v>0</v>
      </c>
      <c r="AE2780" t="b">
        <v>0</v>
      </c>
      <c r="AF2780" t="b">
        <v>0</v>
      </c>
      <c r="AG2780" t="b">
        <v>0</v>
      </c>
      <c r="AH2780" t="b">
        <v>1</v>
      </c>
      <c r="AI2780" t="b">
        <v>1</v>
      </c>
      <c r="AJ2780" t="b">
        <v>0</v>
      </c>
      <c r="AK2780" t="b">
        <v>0</v>
      </c>
      <c r="AL2780" t="b">
        <v>1</v>
      </c>
      <c r="AM2780" t="b">
        <v>0</v>
      </c>
    </row>
    <row r="2781" spans="1:39" ht="14.4" hidden="1" x14ac:dyDescent="0.3">
      <c r="A2781" t="s">
        <v>2897</v>
      </c>
      <c r="B2781">
        <v>2018</v>
      </c>
      <c r="C2781" t="s">
        <v>112</v>
      </c>
      <c r="D2781" t="s">
        <v>113</v>
      </c>
      <c r="E2781" t="s">
        <v>59</v>
      </c>
      <c r="F2781" t="s">
        <v>5172</v>
      </c>
      <c r="G2781" t="s">
        <v>93</v>
      </c>
      <c r="H2781" t="s">
        <v>91</v>
      </c>
      <c r="I2781" t="s">
        <v>19</v>
      </c>
      <c r="J2781" t="b">
        <v>1</v>
      </c>
      <c r="K2781" t="s">
        <v>7356</v>
      </c>
      <c r="L2781">
        <v>0.78</v>
      </c>
      <c r="M2781" t="s">
        <v>7579</v>
      </c>
      <c r="N2781" t="s">
        <v>7356</v>
      </c>
      <c r="O2781">
        <v>107286</v>
      </c>
      <c r="P2781">
        <v>6.95</v>
      </c>
      <c r="Q2781">
        <v>0.1</v>
      </c>
      <c r="R2781" t="b">
        <v>1</v>
      </c>
      <c r="S2781" t="s">
        <v>40</v>
      </c>
      <c r="T2781">
        <v>3</v>
      </c>
      <c r="U2781" t="s">
        <v>2314</v>
      </c>
      <c r="V2781" t="b">
        <v>1</v>
      </c>
      <c r="W2781" t="b">
        <v>0</v>
      </c>
      <c r="X2781" t="b">
        <v>0</v>
      </c>
      <c r="Y2781" t="b">
        <v>1</v>
      </c>
      <c r="Z2781" t="b">
        <v>0</v>
      </c>
      <c r="AA2781" t="b">
        <v>1</v>
      </c>
      <c r="AB2781" t="b">
        <v>0</v>
      </c>
      <c r="AC2781" t="b">
        <v>0</v>
      </c>
      <c r="AD2781" t="b">
        <v>0</v>
      </c>
      <c r="AE2781" t="b">
        <v>0</v>
      </c>
      <c r="AF2781" t="b">
        <v>0</v>
      </c>
      <c r="AG2781" t="b">
        <v>1</v>
      </c>
      <c r="AH2781" t="b">
        <v>1</v>
      </c>
      <c r="AI2781" t="b">
        <v>1</v>
      </c>
      <c r="AJ2781" t="b">
        <v>0</v>
      </c>
      <c r="AK2781" t="b">
        <v>0</v>
      </c>
      <c r="AL2781" t="b">
        <v>0</v>
      </c>
      <c r="AM2781" t="b">
        <v>0</v>
      </c>
    </row>
    <row r="2782" spans="1:39" ht="14.4" hidden="1" x14ac:dyDescent="0.3">
      <c r="A2782" t="s">
        <v>2898</v>
      </c>
      <c r="B2782">
        <v>2018</v>
      </c>
      <c r="C2782" t="s">
        <v>183</v>
      </c>
      <c r="D2782" t="s">
        <v>113</v>
      </c>
      <c r="E2782" t="s">
        <v>39</v>
      </c>
      <c r="F2782" t="s">
        <v>40</v>
      </c>
      <c r="G2782" t="s">
        <v>93</v>
      </c>
      <c r="H2782" t="s">
        <v>105</v>
      </c>
      <c r="I2782" t="s">
        <v>19</v>
      </c>
      <c r="J2782" t="b">
        <v>0</v>
      </c>
      <c r="L2782">
        <v>0.03</v>
      </c>
      <c r="M2782" t="s">
        <v>7687</v>
      </c>
      <c r="O2782">
        <v>78304</v>
      </c>
      <c r="P2782">
        <v>1.71</v>
      </c>
      <c r="Q2782">
        <v>0.83</v>
      </c>
      <c r="R2782" t="b">
        <v>0</v>
      </c>
      <c r="S2782" t="s">
        <v>20</v>
      </c>
      <c r="T2782">
        <v>3</v>
      </c>
      <c r="U2782" t="s">
        <v>2314</v>
      </c>
      <c r="V2782" t="b">
        <v>0</v>
      </c>
      <c r="W2782" t="b">
        <v>0</v>
      </c>
      <c r="X2782" t="b">
        <v>0</v>
      </c>
      <c r="Y2782" t="b">
        <v>1</v>
      </c>
      <c r="Z2782" t="b">
        <v>0</v>
      </c>
      <c r="AA2782" t="b">
        <v>1</v>
      </c>
      <c r="AB2782" t="b">
        <v>1</v>
      </c>
      <c r="AC2782" t="b">
        <v>0</v>
      </c>
      <c r="AD2782" t="b">
        <v>0</v>
      </c>
      <c r="AE2782" t="b">
        <v>0</v>
      </c>
      <c r="AF2782" t="b">
        <v>0</v>
      </c>
      <c r="AG2782" t="b">
        <v>0</v>
      </c>
      <c r="AH2782" t="b">
        <v>0</v>
      </c>
      <c r="AI2782" t="b">
        <v>0</v>
      </c>
      <c r="AJ2782" t="b">
        <v>0</v>
      </c>
      <c r="AK2782" t="b">
        <v>0</v>
      </c>
      <c r="AL2782" t="b">
        <v>0</v>
      </c>
      <c r="AM2782" t="b">
        <v>0</v>
      </c>
    </row>
    <row r="2783" spans="1:39" ht="14.4" hidden="1" x14ac:dyDescent="0.3">
      <c r="A2783" t="s">
        <v>2899</v>
      </c>
      <c r="B2783">
        <v>2018</v>
      </c>
      <c r="C2783" t="s">
        <v>154</v>
      </c>
      <c r="D2783" t="s">
        <v>24</v>
      </c>
      <c r="E2783" t="s">
        <v>54</v>
      </c>
      <c r="F2783" t="s">
        <v>5181</v>
      </c>
      <c r="G2783" t="s">
        <v>93</v>
      </c>
      <c r="H2783" t="s">
        <v>69</v>
      </c>
      <c r="I2783" t="s">
        <v>49</v>
      </c>
      <c r="J2783" t="b">
        <v>0</v>
      </c>
      <c r="L2783">
        <v>0.12</v>
      </c>
      <c r="M2783" t="s">
        <v>7686</v>
      </c>
      <c r="O2783">
        <v>80111</v>
      </c>
      <c r="P2783">
        <v>-4.04</v>
      </c>
      <c r="Q2783">
        <v>0.64</v>
      </c>
      <c r="R2783" t="b">
        <v>0</v>
      </c>
      <c r="S2783" t="s">
        <v>20</v>
      </c>
      <c r="T2783">
        <v>8</v>
      </c>
      <c r="U2783" t="s">
        <v>2314</v>
      </c>
      <c r="V2783" t="b">
        <v>1</v>
      </c>
      <c r="W2783" t="b">
        <v>0</v>
      </c>
      <c r="X2783" t="b">
        <v>0</v>
      </c>
      <c r="Y2783" t="b">
        <v>1</v>
      </c>
      <c r="Z2783" t="b">
        <v>1</v>
      </c>
      <c r="AA2783" t="b">
        <v>0</v>
      </c>
      <c r="AB2783" t="b">
        <v>0</v>
      </c>
      <c r="AC2783" t="b">
        <v>0</v>
      </c>
      <c r="AD2783" t="b">
        <v>1</v>
      </c>
      <c r="AE2783" t="b">
        <v>0</v>
      </c>
      <c r="AF2783" t="b">
        <v>0</v>
      </c>
      <c r="AG2783" t="b">
        <v>0</v>
      </c>
      <c r="AH2783" t="b">
        <v>0</v>
      </c>
      <c r="AI2783" t="b">
        <v>0</v>
      </c>
      <c r="AJ2783" t="b">
        <v>0</v>
      </c>
      <c r="AK2783" t="b">
        <v>0</v>
      </c>
      <c r="AL2783" t="b">
        <v>0</v>
      </c>
      <c r="AM2783" t="b">
        <v>0</v>
      </c>
    </row>
    <row r="2784" spans="1:39" ht="14.4" hidden="1" x14ac:dyDescent="0.3">
      <c r="A2784" t="s">
        <v>2900</v>
      </c>
      <c r="B2784">
        <v>2018</v>
      </c>
      <c r="C2784" t="s">
        <v>80</v>
      </c>
      <c r="D2784" t="s">
        <v>38</v>
      </c>
      <c r="E2784" t="s">
        <v>16</v>
      </c>
      <c r="F2784" t="s">
        <v>5181</v>
      </c>
      <c r="G2784" t="s">
        <v>65</v>
      </c>
      <c r="H2784" t="s">
        <v>42</v>
      </c>
      <c r="I2784" t="s">
        <v>98</v>
      </c>
      <c r="J2784" t="b">
        <v>0</v>
      </c>
      <c r="L2784">
        <v>7.0000000000000007E-2</v>
      </c>
      <c r="M2784" t="s">
        <v>6342</v>
      </c>
      <c r="O2784">
        <v>37089</v>
      </c>
      <c r="P2784">
        <v>-4.26</v>
      </c>
      <c r="Q2784">
        <v>0.79</v>
      </c>
      <c r="R2784" t="b">
        <v>0</v>
      </c>
      <c r="S2784" t="s">
        <v>20</v>
      </c>
      <c r="T2784">
        <v>13</v>
      </c>
      <c r="U2784" t="s">
        <v>2314</v>
      </c>
      <c r="V2784" t="b">
        <v>1</v>
      </c>
      <c r="W2784" t="b">
        <v>0</v>
      </c>
      <c r="X2784" t="b">
        <v>1</v>
      </c>
      <c r="Y2784" t="b">
        <v>0</v>
      </c>
      <c r="Z2784" t="b">
        <v>0</v>
      </c>
      <c r="AA2784" t="b">
        <v>0</v>
      </c>
      <c r="AB2784" t="b">
        <v>0</v>
      </c>
      <c r="AC2784" t="b">
        <v>0</v>
      </c>
      <c r="AD2784" t="b">
        <v>1</v>
      </c>
      <c r="AE2784" t="b">
        <v>1</v>
      </c>
      <c r="AF2784" t="b">
        <v>0</v>
      </c>
      <c r="AG2784" t="b">
        <v>0</v>
      </c>
      <c r="AH2784" t="b">
        <v>0</v>
      </c>
      <c r="AI2784" t="b">
        <v>0</v>
      </c>
      <c r="AJ2784" t="b">
        <v>0</v>
      </c>
      <c r="AK2784" t="b">
        <v>0</v>
      </c>
      <c r="AL2784" t="b">
        <v>0</v>
      </c>
      <c r="AM2784" t="b">
        <v>0</v>
      </c>
    </row>
    <row r="2785" spans="1:39" ht="14.4" hidden="1" x14ac:dyDescent="0.3">
      <c r="A2785" t="s">
        <v>2901</v>
      </c>
      <c r="B2785">
        <v>2019</v>
      </c>
      <c r="C2785" t="s">
        <v>244</v>
      </c>
      <c r="D2785" t="s">
        <v>24</v>
      </c>
      <c r="E2785" t="s">
        <v>54</v>
      </c>
      <c r="F2785" t="s">
        <v>5176</v>
      </c>
      <c r="G2785" t="s">
        <v>26</v>
      </c>
      <c r="H2785" t="s">
        <v>94</v>
      </c>
      <c r="I2785" t="s">
        <v>61</v>
      </c>
      <c r="J2785" t="b">
        <v>1</v>
      </c>
      <c r="K2785" t="s">
        <v>5568</v>
      </c>
      <c r="L2785">
        <v>0.52</v>
      </c>
      <c r="M2785" t="s">
        <v>7685</v>
      </c>
      <c r="N2785" t="s">
        <v>5568</v>
      </c>
      <c r="O2785">
        <v>97050</v>
      </c>
      <c r="P2785">
        <v>5.32</v>
      </c>
      <c r="Q2785">
        <v>0.17</v>
      </c>
      <c r="R2785" t="b">
        <v>1</v>
      </c>
      <c r="S2785" t="s">
        <v>20</v>
      </c>
      <c r="T2785">
        <v>0</v>
      </c>
      <c r="U2785" t="s">
        <v>2314</v>
      </c>
      <c r="V2785" t="b">
        <v>1</v>
      </c>
      <c r="W2785" t="b">
        <v>0</v>
      </c>
      <c r="X2785" t="b">
        <v>1</v>
      </c>
      <c r="Y2785" t="b">
        <v>0</v>
      </c>
      <c r="Z2785" t="b">
        <v>0</v>
      </c>
      <c r="AA2785" t="b">
        <v>0</v>
      </c>
      <c r="AB2785" t="b">
        <v>0</v>
      </c>
      <c r="AC2785" t="b">
        <v>1</v>
      </c>
      <c r="AD2785" t="b">
        <v>1</v>
      </c>
      <c r="AE2785" t="b">
        <v>0</v>
      </c>
      <c r="AF2785" t="b">
        <v>0</v>
      </c>
      <c r="AG2785" t="b">
        <v>0</v>
      </c>
      <c r="AH2785" t="b">
        <v>1</v>
      </c>
      <c r="AI2785" t="b">
        <v>0</v>
      </c>
      <c r="AJ2785" t="b">
        <v>0</v>
      </c>
      <c r="AK2785" t="b">
        <v>0</v>
      </c>
      <c r="AL2785" t="b">
        <v>0</v>
      </c>
      <c r="AM2785" t="b">
        <v>1</v>
      </c>
    </row>
    <row r="2786" spans="1:39" ht="14.4" hidden="1" x14ac:dyDescent="0.3">
      <c r="A2786" t="s">
        <v>2902</v>
      </c>
      <c r="B2786">
        <v>2019</v>
      </c>
      <c r="C2786" t="s">
        <v>37</v>
      </c>
      <c r="D2786" t="s">
        <v>38</v>
      </c>
      <c r="E2786" t="s">
        <v>32</v>
      </c>
      <c r="F2786" t="s">
        <v>5176</v>
      </c>
      <c r="G2786" t="s">
        <v>86</v>
      </c>
      <c r="H2786" t="s">
        <v>69</v>
      </c>
      <c r="I2786" t="s">
        <v>83</v>
      </c>
      <c r="J2786" t="b">
        <v>1</v>
      </c>
      <c r="K2786" t="s">
        <v>7647</v>
      </c>
      <c r="L2786">
        <v>0.92</v>
      </c>
      <c r="M2786" t="s">
        <v>5606</v>
      </c>
      <c r="N2786" t="s">
        <v>7647</v>
      </c>
      <c r="O2786">
        <v>56598</v>
      </c>
      <c r="P2786">
        <v>12.7</v>
      </c>
      <c r="Q2786">
        <v>0.35</v>
      </c>
      <c r="R2786" t="b">
        <v>1</v>
      </c>
      <c r="S2786" t="s">
        <v>35</v>
      </c>
      <c r="T2786">
        <v>11</v>
      </c>
      <c r="U2786" t="s">
        <v>2314</v>
      </c>
      <c r="V2786" t="b">
        <v>1</v>
      </c>
      <c r="W2786" t="b">
        <v>0</v>
      </c>
      <c r="X2786" t="b">
        <v>0</v>
      </c>
      <c r="Y2786" t="b">
        <v>0</v>
      </c>
      <c r="Z2786" t="b">
        <v>0</v>
      </c>
      <c r="AA2786" t="b">
        <v>0</v>
      </c>
      <c r="AB2786" t="b">
        <v>1</v>
      </c>
      <c r="AC2786" t="b">
        <v>0</v>
      </c>
      <c r="AD2786" t="b">
        <v>0</v>
      </c>
      <c r="AE2786" t="b">
        <v>1</v>
      </c>
      <c r="AF2786" t="b">
        <v>0</v>
      </c>
      <c r="AG2786" t="b">
        <v>1</v>
      </c>
      <c r="AH2786" t="b">
        <v>0</v>
      </c>
      <c r="AI2786" t="b">
        <v>1</v>
      </c>
      <c r="AJ2786" t="b">
        <v>0</v>
      </c>
      <c r="AK2786" t="b">
        <v>0</v>
      </c>
      <c r="AL2786" t="b">
        <v>0</v>
      </c>
      <c r="AM2786" t="b">
        <v>1</v>
      </c>
    </row>
    <row r="2787" spans="1:39" ht="14.4" hidden="1" x14ac:dyDescent="0.3">
      <c r="A2787" t="s">
        <v>2903</v>
      </c>
      <c r="B2787">
        <v>2019</v>
      </c>
      <c r="C2787" t="s">
        <v>126</v>
      </c>
      <c r="D2787" t="s">
        <v>68</v>
      </c>
      <c r="E2787" t="s">
        <v>81</v>
      </c>
      <c r="F2787" t="s">
        <v>5172</v>
      </c>
      <c r="G2787" t="s">
        <v>41</v>
      </c>
      <c r="H2787" t="s">
        <v>69</v>
      </c>
      <c r="I2787" t="s">
        <v>98</v>
      </c>
      <c r="J2787" t="b">
        <v>0</v>
      </c>
      <c r="L2787">
        <v>0.1</v>
      </c>
      <c r="M2787" t="s">
        <v>7684</v>
      </c>
      <c r="O2787">
        <v>84431</v>
      </c>
      <c r="P2787">
        <v>2.63</v>
      </c>
      <c r="Q2787">
        <v>0.71</v>
      </c>
      <c r="R2787" t="b">
        <v>0</v>
      </c>
      <c r="S2787" t="s">
        <v>40</v>
      </c>
      <c r="T2787">
        <v>12</v>
      </c>
      <c r="U2787" t="s">
        <v>2314</v>
      </c>
      <c r="V2787" t="b">
        <v>1</v>
      </c>
      <c r="W2787" t="b">
        <v>0</v>
      </c>
      <c r="X2787" t="b">
        <v>0</v>
      </c>
      <c r="Y2787" t="b">
        <v>0</v>
      </c>
      <c r="Z2787" t="b">
        <v>0</v>
      </c>
      <c r="AA2787" t="b">
        <v>1</v>
      </c>
      <c r="AB2787" t="b">
        <v>0</v>
      </c>
      <c r="AC2787" t="b">
        <v>0</v>
      </c>
      <c r="AD2787" t="b">
        <v>1</v>
      </c>
      <c r="AE2787" t="b">
        <v>1</v>
      </c>
      <c r="AF2787" t="b">
        <v>0</v>
      </c>
      <c r="AG2787" t="b">
        <v>0</v>
      </c>
      <c r="AH2787" t="b">
        <v>0</v>
      </c>
      <c r="AI2787" t="b">
        <v>0</v>
      </c>
      <c r="AJ2787" t="b">
        <v>0</v>
      </c>
      <c r="AK2787" t="b">
        <v>0</v>
      </c>
      <c r="AL2787" t="b">
        <v>0</v>
      </c>
      <c r="AM2787" t="b">
        <v>0</v>
      </c>
    </row>
    <row r="2788" spans="1:39" ht="14.4" hidden="1" x14ac:dyDescent="0.3">
      <c r="A2788" t="s">
        <v>2904</v>
      </c>
      <c r="B2788">
        <v>2019</v>
      </c>
      <c r="C2788" t="s">
        <v>96</v>
      </c>
      <c r="D2788" t="s">
        <v>90</v>
      </c>
      <c r="E2788" t="s">
        <v>120</v>
      </c>
      <c r="F2788" t="s">
        <v>5169</v>
      </c>
      <c r="G2788" t="s">
        <v>93</v>
      </c>
      <c r="H2788" t="s">
        <v>91</v>
      </c>
      <c r="I2788" t="s">
        <v>28</v>
      </c>
      <c r="J2788" t="b">
        <v>0</v>
      </c>
      <c r="L2788">
        <v>0.04</v>
      </c>
      <c r="M2788" t="s">
        <v>7683</v>
      </c>
      <c r="O2788">
        <v>66485</v>
      </c>
      <c r="P2788">
        <v>-2.76</v>
      </c>
      <c r="Q2788">
        <v>0.63</v>
      </c>
      <c r="R2788" t="b">
        <v>0</v>
      </c>
      <c r="S2788" t="s">
        <v>35</v>
      </c>
      <c r="T2788">
        <v>8</v>
      </c>
      <c r="U2788" t="s">
        <v>2314</v>
      </c>
      <c r="V2788" t="b">
        <v>1</v>
      </c>
      <c r="W2788" t="b">
        <v>1</v>
      </c>
      <c r="X2788" t="b">
        <v>0</v>
      </c>
      <c r="Y2788" t="b">
        <v>0</v>
      </c>
      <c r="Z2788" t="b">
        <v>0</v>
      </c>
      <c r="AA2788" t="b">
        <v>1</v>
      </c>
      <c r="AB2788" t="b">
        <v>1</v>
      </c>
      <c r="AC2788" t="b">
        <v>0</v>
      </c>
      <c r="AD2788" t="b">
        <v>0</v>
      </c>
      <c r="AE2788" t="b">
        <v>0</v>
      </c>
      <c r="AF2788" t="b">
        <v>0</v>
      </c>
      <c r="AG2788" t="b">
        <v>0</v>
      </c>
      <c r="AH2788" t="b">
        <v>0</v>
      </c>
      <c r="AI2788" t="b">
        <v>0</v>
      </c>
      <c r="AJ2788" t="b">
        <v>0</v>
      </c>
      <c r="AK2788" t="b">
        <v>0</v>
      </c>
      <c r="AL2788" t="b">
        <v>0</v>
      </c>
      <c r="AM2788" t="b">
        <v>0</v>
      </c>
    </row>
    <row r="2789" spans="1:39" ht="14.4" hidden="1" x14ac:dyDescent="0.3">
      <c r="A2789" t="s">
        <v>2905</v>
      </c>
      <c r="B2789">
        <v>2019</v>
      </c>
      <c r="C2789" t="s">
        <v>375</v>
      </c>
      <c r="D2789" t="s">
        <v>58</v>
      </c>
      <c r="E2789" t="s">
        <v>108</v>
      </c>
      <c r="F2789" t="s">
        <v>5172</v>
      </c>
      <c r="G2789" t="s">
        <v>41</v>
      </c>
      <c r="H2789" t="s">
        <v>91</v>
      </c>
      <c r="I2789" t="s">
        <v>98</v>
      </c>
      <c r="J2789" t="b">
        <v>0</v>
      </c>
      <c r="L2789">
        <v>0.06</v>
      </c>
      <c r="M2789" t="s">
        <v>7682</v>
      </c>
      <c r="O2789">
        <v>24976</v>
      </c>
      <c r="P2789">
        <v>-0.31</v>
      </c>
      <c r="Q2789">
        <v>0.85</v>
      </c>
      <c r="R2789" t="b">
        <v>0</v>
      </c>
      <c r="S2789" t="s">
        <v>35</v>
      </c>
      <c r="T2789">
        <v>15</v>
      </c>
      <c r="U2789" t="s">
        <v>2314</v>
      </c>
      <c r="V2789" t="b">
        <v>1</v>
      </c>
      <c r="W2789" t="b">
        <v>0</v>
      </c>
      <c r="X2789" t="b">
        <v>1</v>
      </c>
      <c r="Y2789" t="b">
        <v>1</v>
      </c>
      <c r="Z2789" t="b">
        <v>1</v>
      </c>
      <c r="AA2789" t="b">
        <v>1</v>
      </c>
      <c r="AB2789" t="b">
        <v>0</v>
      </c>
      <c r="AC2789" t="b">
        <v>0</v>
      </c>
      <c r="AD2789" t="b">
        <v>1</v>
      </c>
      <c r="AE2789" t="b">
        <v>0</v>
      </c>
      <c r="AF2789" t="b">
        <v>0</v>
      </c>
      <c r="AG2789" t="b">
        <v>0</v>
      </c>
      <c r="AH2789" t="b">
        <v>0</v>
      </c>
      <c r="AI2789" t="b">
        <v>0</v>
      </c>
      <c r="AJ2789" t="b">
        <v>0</v>
      </c>
      <c r="AK2789" t="b">
        <v>0</v>
      </c>
      <c r="AL2789" t="b">
        <v>0</v>
      </c>
      <c r="AM2789" t="b">
        <v>0</v>
      </c>
    </row>
    <row r="2790" spans="1:39" ht="14.4" hidden="1" x14ac:dyDescent="0.3">
      <c r="A2790" t="s">
        <v>2906</v>
      </c>
      <c r="B2790">
        <v>2019</v>
      </c>
      <c r="C2790" t="s">
        <v>150</v>
      </c>
      <c r="D2790" t="s">
        <v>90</v>
      </c>
      <c r="E2790" t="s">
        <v>39</v>
      </c>
      <c r="F2790" t="s">
        <v>5169</v>
      </c>
      <c r="G2790" t="s">
        <v>41</v>
      </c>
      <c r="H2790" t="s">
        <v>91</v>
      </c>
      <c r="I2790" t="s">
        <v>83</v>
      </c>
      <c r="J2790" t="b">
        <v>0</v>
      </c>
      <c r="L2790">
        <v>0.19</v>
      </c>
      <c r="M2790" t="s">
        <v>7681</v>
      </c>
      <c r="O2790">
        <v>67708</v>
      </c>
      <c r="P2790">
        <v>-0.04</v>
      </c>
      <c r="Q2790">
        <v>0.79</v>
      </c>
      <c r="R2790" t="b">
        <v>0</v>
      </c>
      <c r="S2790" t="s">
        <v>35</v>
      </c>
      <c r="T2790">
        <v>19</v>
      </c>
      <c r="U2790" t="s">
        <v>2314</v>
      </c>
      <c r="V2790" t="b">
        <v>1</v>
      </c>
      <c r="W2790" t="b">
        <v>0</v>
      </c>
      <c r="X2790" t="b">
        <v>1</v>
      </c>
      <c r="Y2790" t="b">
        <v>1</v>
      </c>
      <c r="Z2790" t="b">
        <v>1</v>
      </c>
      <c r="AA2790" t="b">
        <v>0</v>
      </c>
      <c r="AB2790" t="b">
        <v>1</v>
      </c>
      <c r="AC2790" t="b">
        <v>0</v>
      </c>
      <c r="AD2790" t="b">
        <v>0</v>
      </c>
      <c r="AE2790" t="b">
        <v>1</v>
      </c>
      <c r="AF2790" t="b">
        <v>0</v>
      </c>
      <c r="AG2790" t="b">
        <v>0</v>
      </c>
      <c r="AH2790" t="b">
        <v>0</v>
      </c>
      <c r="AI2790" t="b">
        <v>0</v>
      </c>
      <c r="AJ2790" t="b">
        <v>0</v>
      </c>
      <c r="AK2790" t="b">
        <v>0</v>
      </c>
      <c r="AL2790" t="b">
        <v>0</v>
      </c>
      <c r="AM2790" t="b">
        <v>0</v>
      </c>
    </row>
    <row r="2791" spans="1:39" ht="14.4" hidden="1" x14ac:dyDescent="0.3">
      <c r="A2791" t="s">
        <v>2907</v>
      </c>
      <c r="B2791">
        <v>2019</v>
      </c>
      <c r="C2791" t="s">
        <v>71</v>
      </c>
      <c r="D2791" t="s">
        <v>31</v>
      </c>
      <c r="E2791" t="s">
        <v>108</v>
      </c>
      <c r="F2791" t="s">
        <v>5169</v>
      </c>
      <c r="G2791" t="s">
        <v>55</v>
      </c>
      <c r="H2791" t="s">
        <v>34</v>
      </c>
      <c r="I2791" t="s">
        <v>98</v>
      </c>
      <c r="J2791" t="b">
        <v>1</v>
      </c>
      <c r="K2791" t="s">
        <v>7679</v>
      </c>
      <c r="L2791">
        <v>0.91</v>
      </c>
      <c r="M2791" t="s">
        <v>7680</v>
      </c>
      <c r="N2791" t="s">
        <v>7679</v>
      </c>
      <c r="O2791">
        <v>38125</v>
      </c>
      <c r="P2791">
        <v>11.71</v>
      </c>
      <c r="Q2791">
        <v>0.27</v>
      </c>
      <c r="R2791" t="b">
        <v>1</v>
      </c>
      <c r="S2791" t="s">
        <v>35</v>
      </c>
      <c r="T2791">
        <v>19</v>
      </c>
      <c r="U2791" t="s">
        <v>2314</v>
      </c>
      <c r="V2791" t="b">
        <v>1</v>
      </c>
      <c r="W2791" t="b">
        <v>0</v>
      </c>
      <c r="X2791" t="b">
        <v>0</v>
      </c>
      <c r="Y2791" t="b">
        <v>1</v>
      </c>
      <c r="Z2791" t="b">
        <v>0</v>
      </c>
      <c r="AA2791" t="b">
        <v>1</v>
      </c>
      <c r="AB2791" t="b">
        <v>1</v>
      </c>
      <c r="AC2791" t="b">
        <v>0</v>
      </c>
      <c r="AD2791" t="b">
        <v>0</v>
      </c>
      <c r="AE2791" t="b">
        <v>0</v>
      </c>
      <c r="AF2791" t="b">
        <v>0</v>
      </c>
      <c r="AG2791" t="b">
        <v>0</v>
      </c>
      <c r="AH2791" t="b">
        <v>0</v>
      </c>
      <c r="AI2791" t="b">
        <v>0</v>
      </c>
      <c r="AJ2791" t="b">
        <v>1</v>
      </c>
      <c r="AK2791" t="b">
        <v>0</v>
      </c>
      <c r="AL2791" t="b">
        <v>1</v>
      </c>
      <c r="AM2791" t="b">
        <v>1</v>
      </c>
    </row>
    <row r="2792" spans="1:39" ht="14.4" hidden="1" x14ac:dyDescent="0.3">
      <c r="A2792" t="s">
        <v>2908</v>
      </c>
      <c r="B2792">
        <v>2019</v>
      </c>
      <c r="C2792" t="s">
        <v>80</v>
      </c>
      <c r="D2792" t="s">
        <v>38</v>
      </c>
      <c r="E2792" t="s">
        <v>135</v>
      </c>
      <c r="F2792" t="s">
        <v>5172</v>
      </c>
      <c r="G2792" t="s">
        <v>93</v>
      </c>
      <c r="H2792" t="s">
        <v>34</v>
      </c>
      <c r="I2792" t="s">
        <v>61</v>
      </c>
      <c r="J2792" t="b">
        <v>0</v>
      </c>
      <c r="L2792">
        <v>0.15</v>
      </c>
      <c r="M2792" t="s">
        <v>7678</v>
      </c>
      <c r="O2792">
        <v>43608</v>
      </c>
      <c r="P2792">
        <v>1.39</v>
      </c>
      <c r="Q2792">
        <v>0.75</v>
      </c>
      <c r="R2792" t="b">
        <v>0</v>
      </c>
      <c r="S2792" t="s">
        <v>20</v>
      </c>
      <c r="T2792">
        <v>0</v>
      </c>
      <c r="U2792" t="s">
        <v>2314</v>
      </c>
      <c r="V2792" t="b">
        <v>1</v>
      </c>
      <c r="W2792" t="b">
        <v>1</v>
      </c>
      <c r="X2792" t="b">
        <v>0</v>
      </c>
      <c r="Y2792" t="b">
        <v>0</v>
      </c>
      <c r="Z2792" t="b">
        <v>0</v>
      </c>
      <c r="AA2792" t="b">
        <v>0</v>
      </c>
      <c r="AB2792" t="b">
        <v>1</v>
      </c>
      <c r="AC2792" t="b">
        <v>1</v>
      </c>
      <c r="AD2792" t="b">
        <v>0</v>
      </c>
      <c r="AE2792" t="b">
        <v>0</v>
      </c>
      <c r="AF2792" t="b">
        <v>0</v>
      </c>
      <c r="AG2792" t="b">
        <v>0</v>
      </c>
      <c r="AH2792" t="b">
        <v>0</v>
      </c>
      <c r="AI2792" t="b">
        <v>0</v>
      </c>
      <c r="AJ2792" t="b">
        <v>0</v>
      </c>
      <c r="AK2792" t="b">
        <v>0</v>
      </c>
      <c r="AL2792" t="b">
        <v>0</v>
      </c>
      <c r="AM2792" t="b">
        <v>0</v>
      </c>
    </row>
    <row r="2793" spans="1:39" ht="14.4" hidden="1" x14ac:dyDescent="0.3">
      <c r="A2793" t="s">
        <v>2909</v>
      </c>
      <c r="B2793">
        <v>2019</v>
      </c>
      <c r="C2793" t="s">
        <v>183</v>
      </c>
      <c r="D2793" t="s">
        <v>113</v>
      </c>
      <c r="E2793" t="s">
        <v>97</v>
      </c>
      <c r="F2793" t="s">
        <v>5172</v>
      </c>
      <c r="G2793" t="s">
        <v>33</v>
      </c>
      <c r="H2793" t="s">
        <v>60</v>
      </c>
      <c r="I2793" t="s">
        <v>83</v>
      </c>
      <c r="J2793" t="b">
        <v>1</v>
      </c>
      <c r="K2793" t="s">
        <v>7676</v>
      </c>
      <c r="L2793">
        <v>0.43</v>
      </c>
      <c r="M2793" t="s">
        <v>7677</v>
      </c>
      <c r="N2793" t="s">
        <v>7676</v>
      </c>
      <c r="O2793">
        <v>98366</v>
      </c>
      <c r="P2793">
        <v>6.14</v>
      </c>
      <c r="Q2793">
        <v>0.35</v>
      </c>
      <c r="R2793" t="b">
        <v>1</v>
      </c>
      <c r="S2793" t="s">
        <v>20</v>
      </c>
      <c r="T2793">
        <v>9</v>
      </c>
      <c r="U2793" t="s">
        <v>2314</v>
      </c>
      <c r="V2793" t="b">
        <v>0</v>
      </c>
      <c r="W2793" t="b">
        <v>1</v>
      </c>
      <c r="X2793" t="b">
        <v>0</v>
      </c>
      <c r="Y2793" t="b">
        <v>1</v>
      </c>
      <c r="Z2793" t="b">
        <v>1</v>
      </c>
      <c r="AA2793" t="b">
        <v>0</v>
      </c>
      <c r="AB2793" t="b">
        <v>0</v>
      </c>
      <c r="AC2793" t="b">
        <v>1</v>
      </c>
      <c r="AD2793" t="b">
        <v>0</v>
      </c>
      <c r="AE2793" t="b">
        <v>0</v>
      </c>
      <c r="AF2793" t="b">
        <v>0</v>
      </c>
      <c r="AG2793" t="b">
        <v>1</v>
      </c>
      <c r="AH2793" t="b">
        <v>0</v>
      </c>
      <c r="AI2793" t="b">
        <v>1</v>
      </c>
      <c r="AJ2793" t="b">
        <v>0</v>
      </c>
      <c r="AK2793" t="b">
        <v>0</v>
      </c>
      <c r="AL2793" t="b">
        <v>1</v>
      </c>
      <c r="AM2793" t="b">
        <v>1</v>
      </c>
    </row>
    <row r="2794" spans="1:39" ht="14.4" hidden="1" x14ac:dyDescent="0.3">
      <c r="A2794" t="s">
        <v>2910</v>
      </c>
      <c r="B2794">
        <v>2019</v>
      </c>
      <c r="C2794" t="s">
        <v>156</v>
      </c>
      <c r="D2794" t="s">
        <v>58</v>
      </c>
      <c r="E2794" t="s">
        <v>25</v>
      </c>
      <c r="F2794" t="s">
        <v>5181</v>
      </c>
      <c r="G2794" t="s">
        <v>33</v>
      </c>
      <c r="H2794" t="s">
        <v>27</v>
      </c>
      <c r="I2794" t="s">
        <v>28</v>
      </c>
      <c r="J2794" t="b">
        <v>0</v>
      </c>
      <c r="L2794">
        <v>0.17</v>
      </c>
      <c r="M2794" t="s">
        <v>7675</v>
      </c>
      <c r="O2794">
        <v>22578</v>
      </c>
      <c r="P2794">
        <v>-2.82</v>
      </c>
      <c r="Q2794">
        <v>0.69</v>
      </c>
      <c r="R2794" t="b">
        <v>0</v>
      </c>
      <c r="S2794" t="s">
        <v>40</v>
      </c>
      <c r="T2794">
        <v>2</v>
      </c>
      <c r="U2794" t="s">
        <v>2314</v>
      </c>
      <c r="V2794" t="b">
        <v>0</v>
      </c>
      <c r="W2794" t="b">
        <v>1</v>
      </c>
      <c r="X2794" t="b">
        <v>1</v>
      </c>
      <c r="Y2794" t="b">
        <v>0</v>
      </c>
      <c r="Z2794" t="b">
        <v>0</v>
      </c>
      <c r="AA2794" t="b">
        <v>1</v>
      </c>
      <c r="AB2794" t="b">
        <v>1</v>
      </c>
      <c r="AC2794" t="b">
        <v>0</v>
      </c>
      <c r="AD2794" t="b">
        <v>0</v>
      </c>
      <c r="AE2794" t="b">
        <v>1</v>
      </c>
      <c r="AF2794" t="b">
        <v>0</v>
      </c>
      <c r="AG2794" t="b">
        <v>0</v>
      </c>
      <c r="AH2794" t="b">
        <v>0</v>
      </c>
      <c r="AI2794" t="b">
        <v>0</v>
      </c>
      <c r="AJ2794" t="b">
        <v>0</v>
      </c>
      <c r="AK2794" t="b">
        <v>0</v>
      </c>
      <c r="AL2794" t="b">
        <v>0</v>
      </c>
      <c r="AM2794" t="b">
        <v>0</v>
      </c>
    </row>
    <row r="2795" spans="1:39" ht="14.4" hidden="1" x14ac:dyDescent="0.3">
      <c r="A2795" t="s">
        <v>2911</v>
      </c>
      <c r="B2795">
        <v>2019</v>
      </c>
      <c r="C2795" t="s">
        <v>57</v>
      </c>
      <c r="D2795" t="s">
        <v>58</v>
      </c>
      <c r="E2795" t="s">
        <v>54</v>
      </c>
      <c r="F2795" t="s">
        <v>40</v>
      </c>
      <c r="G2795" t="s">
        <v>17</v>
      </c>
      <c r="H2795" t="s">
        <v>34</v>
      </c>
      <c r="I2795" t="s">
        <v>28</v>
      </c>
      <c r="J2795" t="b">
        <v>0</v>
      </c>
      <c r="L2795">
        <v>0.12</v>
      </c>
      <c r="M2795" t="s">
        <v>5382</v>
      </c>
      <c r="O2795">
        <v>22611</v>
      </c>
      <c r="P2795">
        <v>-3.82</v>
      </c>
      <c r="Q2795">
        <v>0.62</v>
      </c>
      <c r="R2795" t="b">
        <v>0</v>
      </c>
      <c r="S2795" t="s">
        <v>40</v>
      </c>
      <c r="T2795">
        <v>1</v>
      </c>
      <c r="U2795" t="s">
        <v>2314</v>
      </c>
      <c r="V2795" t="b">
        <v>1</v>
      </c>
      <c r="W2795" t="b">
        <v>1</v>
      </c>
      <c r="X2795" t="b">
        <v>0</v>
      </c>
      <c r="Y2795" t="b">
        <v>0</v>
      </c>
      <c r="Z2795" t="b">
        <v>0</v>
      </c>
      <c r="AA2795" t="b">
        <v>0</v>
      </c>
      <c r="AB2795" t="b">
        <v>1</v>
      </c>
      <c r="AC2795" t="b">
        <v>0</v>
      </c>
      <c r="AD2795" t="b">
        <v>0</v>
      </c>
      <c r="AE2795" t="b">
        <v>0</v>
      </c>
      <c r="AF2795" t="b">
        <v>0</v>
      </c>
      <c r="AG2795" t="b">
        <v>0</v>
      </c>
      <c r="AH2795" t="b">
        <v>0</v>
      </c>
      <c r="AI2795" t="b">
        <v>0</v>
      </c>
      <c r="AJ2795" t="b">
        <v>0</v>
      </c>
      <c r="AK2795" t="b">
        <v>0</v>
      </c>
      <c r="AL2795" t="b">
        <v>0</v>
      </c>
      <c r="AM2795" t="b">
        <v>0</v>
      </c>
    </row>
    <row r="2796" spans="1:39" ht="14.4" hidden="1" x14ac:dyDescent="0.3">
      <c r="A2796" t="s">
        <v>2912</v>
      </c>
      <c r="B2796">
        <v>2019</v>
      </c>
      <c r="C2796" t="s">
        <v>154</v>
      </c>
      <c r="D2796" t="s">
        <v>24</v>
      </c>
      <c r="E2796" t="s">
        <v>133</v>
      </c>
      <c r="F2796" t="s">
        <v>40</v>
      </c>
      <c r="G2796" t="s">
        <v>26</v>
      </c>
      <c r="H2796" t="s">
        <v>52</v>
      </c>
      <c r="I2796" t="s">
        <v>28</v>
      </c>
      <c r="J2796" t="b">
        <v>0</v>
      </c>
      <c r="L2796">
        <v>0.19</v>
      </c>
      <c r="M2796" t="s">
        <v>7674</v>
      </c>
      <c r="O2796">
        <v>79230</v>
      </c>
      <c r="P2796">
        <v>-2.99</v>
      </c>
      <c r="Q2796">
        <v>0.79</v>
      </c>
      <c r="R2796" t="b">
        <v>0</v>
      </c>
      <c r="S2796" t="s">
        <v>35</v>
      </c>
      <c r="T2796">
        <v>13</v>
      </c>
      <c r="U2796" t="s">
        <v>2314</v>
      </c>
      <c r="V2796" t="b">
        <v>1</v>
      </c>
      <c r="W2796" t="b">
        <v>1</v>
      </c>
      <c r="X2796" t="b">
        <v>0</v>
      </c>
      <c r="Y2796" t="b">
        <v>0</v>
      </c>
      <c r="Z2796" t="b">
        <v>0</v>
      </c>
      <c r="AA2796" t="b">
        <v>0</v>
      </c>
      <c r="AB2796" t="b">
        <v>0</v>
      </c>
      <c r="AC2796" t="b">
        <v>1</v>
      </c>
      <c r="AD2796" t="b">
        <v>1</v>
      </c>
      <c r="AE2796" t="b">
        <v>1</v>
      </c>
      <c r="AF2796" t="b">
        <v>0</v>
      </c>
      <c r="AG2796" t="b">
        <v>0</v>
      </c>
      <c r="AH2796" t="b">
        <v>0</v>
      </c>
      <c r="AI2796" t="b">
        <v>0</v>
      </c>
      <c r="AJ2796" t="b">
        <v>0</v>
      </c>
      <c r="AK2796" t="b">
        <v>0</v>
      </c>
      <c r="AL2796" t="b">
        <v>0</v>
      </c>
      <c r="AM2796" t="b">
        <v>0</v>
      </c>
    </row>
    <row r="2797" spans="1:39" ht="14.4" hidden="1" x14ac:dyDescent="0.3">
      <c r="A2797" t="s">
        <v>2913</v>
      </c>
      <c r="B2797">
        <v>2019</v>
      </c>
      <c r="C2797" t="s">
        <v>76</v>
      </c>
      <c r="D2797" t="s">
        <v>77</v>
      </c>
      <c r="E2797" t="s">
        <v>54</v>
      </c>
      <c r="F2797" t="s">
        <v>40</v>
      </c>
      <c r="G2797" t="s">
        <v>46</v>
      </c>
      <c r="H2797" t="s">
        <v>42</v>
      </c>
      <c r="I2797" t="s">
        <v>83</v>
      </c>
      <c r="J2797" t="b">
        <v>1</v>
      </c>
      <c r="K2797" t="s">
        <v>6296</v>
      </c>
      <c r="L2797">
        <v>0.52</v>
      </c>
      <c r="M2797" t="s">
        <v>7673</v>
      </c>
      <c r="N2797" t="s">
        <v>6296</v>
      </c>
      <c r="O2797">
        <v>107610</v>
      </c>
      <c r="P2797">
        <v>7.53</v>
      </c>
      <c r="Q2797">
        <v>0.15</v>
      </c>
      <c r="R2797" t="b">
        <v>1</v>
      </c>
      <c r="S2797" t="s">
        <v>35</v>
      </c>
      <c r="T2797">
        <v>15</v>
      </c>
      <c r="U2797" t="s">
        <v>2314</v>
      </c>
      <c r="V2797" t="b">
        <v>0</v>
      </c>
      <c r="W2797" t="b">
        <v>1</v>
      </c>
      <c r="X2797" t="b">
        <v>1</v>
      </c>
      <c r="Y2797" t="b">
        <v>0</v>
      </c>
      <c r="Z2797" t="b">
        <v>0</v>
      </c>
      <c r="AA2797" t="b">
        <v>0</v>
      </c>
      <c r="AB2797" t="b">
        <v>0</v>
      </c>
      <c r="AC2797" t="b">
        <v>1</v>
      </c>
      <c r="AD2797" t="b">
        <v>1</v>
      </c>
      <c r="AE2797" t="b">
        <v>1</v>
      </c>
      <c r="AF2797" t="b">
        <v>0</v>
      </c>
      <c r="AG2797" t="b">
        <v>0</v>
      </c>
      <c r="AH2797" t="b">
        <v>0</v>
      </c>
      <c r="AI2797" t="b">
        <v>0</v>
      </c>
      <c r="AJ2797" t="b">
        <v>1</v>
      </c>
      <c r="AK2797" t="b">
        <v>0</v>
      </c>
      <c r="AL2797" t="b">
        <v>0</v>
      </c>
      <c r="AM2797" t="b">
        <v>1</v>
      </c>
    </row>
    <row r="2798" spans="1:39" ht="14.4" hidden="1" x14ac:dyDescent="0.3">
      <c r="A2798" t="s">
        <v>2914</v>
      </c>
      <c r="B2798">
        <v>2019</v>
      </c>
      <c r="C2798" t="s">
        <v>57</v>
      </c>
      <c r="D2798" t="s">
        <v>58</v>
      </c>
      <c r="E2798" t="s">
        <v>74</v>
      </c>
      <c r="F2798" t="s">
        <v>5169</v>
      </c>
      <c r="G2798" t="s">
        <v>46</v>
      </c>
      <c r="H2798" t="s">
        <v>52</v>
      </c>
      <c r="I2798" t="s">
        <v>83</v>
      </c>
      <c r="J2798" t="b">
        <v>0</v>
      </c>
      <c r="L2798">
        <v>0.1</v>
      </c>
      <c r="M2798" t="s">
        <v>7672</v>
      </c>
      <c r="O2798">
        <v>24220</v>
      </c>
      <c r="P2798">
        <v>1.1499999999999999</v>
      </c>
      <c r="Q2798">
        <v>0.8</v>
      </c>
      <c r="R2798" t="b">
        <v>0</v>
      </c>
      <c r="S2798" t="s">
        <v>20</v>
      </c>
      <c r="T2798">
        <v>16</v>
      </c>
      <c r="U2798" t="s">
        <v>2314</v>
      </c>
      <c r="V2798" t="b">
        <v>1</v>
      </c>
      <c r="W2798" t="b">
        <v>1</v>
      </c>
      <c r="X2798" t="b">
        <v>1</v>
      </c>
      <c r="Y2798" t="b">
        <v>0</v>
      </c>
      <c r="Z2798" t="b">
        <v>1</v>
      </c>
      <c r="AA2798" t="b">
        <v>0</v>
      </c>
      <c r="AB2798" t="b">
        <v>0</v>
      </c>
      <c r="AC2798" t="b">
        <v>0</v>
      </c>
      <c r="AD2798" t="b">
        <v>0</v>
      </c>
      <c r="AE2798" t="b">
        <v>1</v>
      </c>
      <c r="AF2798" t="b">
        <v>0</v>
      </c>
      <c r="AG2798" t="b">
        <v>0</v>
      </c>
      <c r="AH2798" t="b">
        <v>0</v>
      </c>
      <c r="AI2798" t="b">
        <v>0</v>
      </c>
      <c r="AJ2798" t="b">
        <v>0</v>
      </c>
      <c r="AK2798" t="b">
        <v>0</v>
      </c>
      <c r="AL2798" t="b">
        <v>0</v>
      </c>
      <c r="AM2798" t="b">
        <v>0</v>
      </c>
    </row>
    <row r="2799" spans="1:39" ht="14.4" hidden="1" x14ac:dyDescent="0.3">
      <c r="A2799" t="s">
        <v>2915</v>
      </c>
      <c r="B2799">
        <v>2019</v>
      </c>
      <c r="C2799" t="s">
        <v>112</v>
      </c>
      <c r="D2799" t="s">
        <v>113</v>
      </c>
      <c r="E2799" t="s">
        <v>108</v>
      </c>
      <c r="F2799" t="s">
        <v>5169</v>
      </c>
      <c r="G2799" t="s">
        <v>93</v>
      </c>
      <c r="H2799" t="s">
        <v>69</v>
      </c>
      <c r="I2799" t="s">
        <v>98</v>
      </c>
      <c r="J2799" t="b">
        <v>0</v>
      </c>
      <c r="L2799">
        <v>0.19</v>
      </c>
      <c r="M2799" t="s">
        <v>7671</v>
      </c>
      <c r="O2799">
        <v>91864</v>
      </c>
      <c r="P2799">
        <v>3.13</v>
      </c>
      <c r="Q2799">
        <v>0.77</v>
      </c>
      <c r="R2799" t="b">
        <v>0</v>
      </c>
      <c r="S2799" t="s">
        <v>20</v>
      </c>
      <c r="T2799">
        <v>15</v>
      </c>
      <c r="U2799" t="s">
        <v>2314</v>
      </c>
      <c r="V2799" t="b">
        <v>0</v>
      </c>
      <c r="W2799" t="b">
        <v>1</v>
      </c>
      <c r="X2799" t="b">
        <v>0</v>
      </c>
      <c r="Y2799" t="b">
        <v>0</v>
      </c>
      <c r="Z2799" t="b">
        <v>0</v>
      </c>
      <c r="AA2799" t="b">
        <v>0</v>
      </c>
      <c r="AB2799" t="b">
        <v>1</v>
      </c>
      <c r="AC2799" t="b">
        <v>0</v>
      </c>
      <c r="AD2799" t="b">
        <v>1</v>
      </c>
      <c r="AE2799" t="b">
        <v>1</v>
      </c>
      <c r="AF2799" t="b">
        <v>0</v>
      </c>
      <c r="AG2799" t="b">
        <v>0</v>
      </c>
      <c r="AH2799" t="b">
        <v>0</v>
      </c>
      <c r="AI2799" t="b">
        <v>0</v>
      </c>
      <c r="AJ2799" t="b">
        <v>0</v>
      </c>
      <c r="AK2799" t="b">
        <v>0</v>
      </c>
      <c r="AL2799" t="b">
        <v>0</v>
      </c>
      <c r="AM2799" t="b">
        <v>0</v>
      </c>
    </row>
    <row r="2800" spans="1:39" ht="14.4" hidden="1" x14ac:dyDescent="0.3">
      <c r="A2800" t="s">
        <v>2916</v>
      </c>
      <c r="B2800">
        <v>2019</v>
      </c>
      <c r="C2800" t="s">
        <v>147</v>
      </c>
      <c r="D2800" t="s">
        <v>68</v>
      </c>
      <c r="E2800" t="s">
        <v>120</v>
      </c>
      <c r="F2800" t="s">
        <v>5181</v>
      </c>
      <c r="G2800" t="s">
        <v>93</v>
      </c>
      <c r="H2800" t="s">
        <v>91</v>
      </c>
      <c r="I2800" t="s">
        <v>98</v>
      </c>
      <c r="J2800" t="b">
        <v>1</v>
      </c>
      <c r="K2800" t="s">
        <v>5174</v>
      </c>
      <c r="L2800">
        <v>0.78</v>
      </c>
      <c r="M2800" t="s">
        <v>7670</v>
      </c>
      <c r="N2800" t="s">
        <v>5174</v>
      </c>
      <c r="O2800">
        <v>119060</v>
      </c>
      <c r="P2800">
        <v>8.93</v>
      </c>
      <c r="Q2800">
        <v>0.4</v>
      </c>
      <c r="R2800" t="b">
        <v>1</v>
      </c>
      <c r="S2800" t="s">
        <v>20</v>
      </c>
      <c r="T2800">
        <v>10</v>
      </c>
      <c r="U2800" t="s">
        <v>2314</v>
      </c>
      <c r="V2800" t="b">
        <v>0</v>
      </c>
      <c r="W2800" t="b">
        <v>1</v>
      </c>
      <c r="X2800" t="b">
        <v>0</v>
      </c>
      <c r="Y2800" t="b">
        <v>0</v>
      </c>
      <c r="Z2800" t="b">
        <v>1</v>
      </c>
      <c r="AA2800" t="b">
        <v>0</v>
      </c>
      <c r="AB2800" t="b">
        <v>1</v>
      </c>
      <c r="AC2800" t="b">
        <v>0</v>
      </c>
      <c r="AD2800" t="b">
        <v>0</v>
      </c>
      <c r="AE2800" t="b">
        <v>0</v>
      </c>
      <c r="AF2800" t="b">
        <v>0</v>
      </c>
      <c r="AG2800" t="b">
        <v>0</v>
      </c>
      <c r="AH2800" t="b">
        <v>1</v>
      </c>
      <c r="AI2800" t="b">
        <v>0</v>
      </c>
      <c r="AJ2800" t="b">
        <v>0</v>
      </c>
      <c r="AK2800" t="b">
        <v>0</v>
      </c>
      <c r="AL2800" t="b">
        <v>1</v>
      </c>
      <c r="AM2800" t="b">
        <v>0</v>
      </c>
    </row>
    <row r="2801" spans="1:39" ht="14.4" hidden="1" x14ac:dyDescent="0.3">
      <c r="A2801" t="s">
        <v>2917</v>
      </c>
      <c r="B2801">
        <v>2019</v>
      </c>
      <c r="C2801" t="s">
        <v>89</v>
      </c>
      <c r="D2801" t="s">
        <v>90</v>
      </c>
      <c r="E2801" t="s">
        <v>39</v>
      </c>
      <c r="F2801" t="s">
        <v>5176</v>
      </c>
      <c r="G2801" t="s">
        <v>33</v>
      </c>
      <c r="H2801" t="s">
        <v>34</v>
      </c>
      <c r="I2801" t="s">
        <v>49</v>
      </c>
      <c r="J2801" t="b">
        <v>0</v>
      </c>
      <c r="L2801">
        <v>0.15</v>
      </c>
      <c r="M2801" t="s">
        <v>7669</v>
      </c>
      <c r="O2801">
        <v>56143</v>
      </c>
      <c r="P2801">
        <v>-1.67</v>
      </c>
      <c r="Q2801">
        <v>0.72</v>
      </c>
      <c r="R2801" t="b">
        <v>0</v>
      </c>
      <c r="S2801" t="s">
        <v>40</v>
      </c>
      <c r="T2801">
        <v>4</v>
      </c>
      <c r="U2801" t="s">
        <v>2314</v>
      </c>
      <c r="V2801" t="b">
        <v>0</v>
      </c>
      <c r="W2801" t="b">
        <v>0</v>
      </c>
      <c r="X2801" t="b">
        <v>1</v>
      </c>
      <c r="Y2801" t="b">
        <v>0</v>
      </c>
      <c r="Z2801" t="b">
        <v>0</v>
      </c>
      <c r="AA2801" t="b">
        <v>1</v>
      </c>
      <c r="AB2801" t="b">
        <v>0</v>
      </c>
      <c r="AC2801" t="b">
        <v>1</v>
      </c>
      <c r="AD2801" t="b">
        <v>1</v>
      </c>
      <c r="AE2801" t="b">
        <v>1</v>
      </c>
      <c r="AF2801" t="b">
        <v>0</v>
      </c>
      <c r="AG2801" t="b">
        <v>0</v>
      </c>
      <c r="AH2801" t="b">
        <v>0</v>
      </c>
      <c r="AI2801" t="b">
        <v>0</v>
      </c>
      <c r="AJ2801" t="b">
        <v>0</v>
      </c>
      <c r="AK2801" t="b">
        <v>0</v>
      </c>
      <c r="AL2801" t="b">
        <v>0</v>
      </c>
      <c r="AM2801" t="b">
        <v>0</v>
      </c>
    </row>
    <row r="2802" spans="1:39" ht="14.4" hidden="1" x14ac:dyDescent="0.3">
      <c r="A2802" t="s">
        <v>2918</v>
      </c>
      <c r="B2802">
        <v>2019</v>
      </c>
      <c r="C2802" t="s">
        <v>143</v>
      </c>
      <c r="D2802" t="s">
        <v>38</v>
      </c>
      <c r="E2802" t="s">
        <v>120</v>
      </c>
      <c r="F2802" t="s">
        <v>5176</v>
      </c>
      <c r="G2802" t="s">
        <v>55</v>
      </c>
      <c r="H2802" t="s">
        <v>69</v>
      </c>
      <c r="I2802" t="s">
        <v>49</v>
      </c>
      <c r="J2802" t="b">
        <v>0</v>
      </c>
      <c r="L2802">
        <v>7.0000000000000007E-2</v>
      </c>
      <c r="M2802" t="s">
        <v>7668</v>
      </c>
      <c r="O2802">
        <v>49639</v>
      </c>
      <c r="P2802">
        <v>-3.97</v>
      </c>
      <c r="Q2802">
        <v>0.83</v>
      </c>
      <c r="R2802" t="b">
        <v>0</v>
      </c>
      <c r="S2802" t="s">
        <v>40</v>
      </c>
      <c r="T2802">
        <v>17</v>
      </c>
      <c r="U2802" t="s">
        <v>2314</v>
      </c>
      <c r="V2802" t="b">
        <v>0</v>
      </c>
      <c r="W2802" t="b">
        <v>0</v>
      </c>
      <c r="X2802" t="b">
        <v>0</v>
      </c>
      <c r="Y2802" t="b">
        <v>1</v>
      </c>
      <c r="Z2802" t="b">
        <v>1</v>
      </c>
      <c r="AA2802" t="b">
        <v>0</v>
      </c>
      <c r="AB2802" t="b">
        <v>1</v>
      </c>
      <c r="AC2802" t="b">
        <v>0</v>
      </c>
      <c r="AD2802" t="b">
        <v>0</v>
      </c>
      <c r="AE2802" t="b">
        <v>1</v>
      </c>
      <c r="AF2802" t="b">
        <v>0</v>
      </c>
      <c r="AG2802" t="b">
        <v>0</v>
      </c>
      <c r="AH2802" t="b">
        <v>0</v>
      </c>
      <c r="AI2802" t="b">
        <v>0</v>
      </c>
      <c r="AJ2802" t="b">
        <v>0</v>
      </c>
      <c r="AK2802" t="b">
        <v>0</v>
      </c>
      <c r="AL2802" t="b">
        <v>0</v>
      </c>
      <c r="AM2802" t="b">
        <v>0</v>
      </c>
    </row>
    <row r="2803" spans="1:39" ht="14.4" hidden="1" x14ac:dyDescent="0.3">
      <c r="A2803" t="s">
        <v>2919</v>
      </c>
      <c r="B2803">
        <v>2019</v>
      </c>
      <c r="C2803" t="s">
        <v>14</v>
      </c>
      <c r="D2803" t="s">
        <v>15</v>
      </c>
      <c r="E2803" t="s">
        <v>32</v>
      </c>
      <c r="F2803" t="s">
        <v>5176</v>
      </c>
      <c r="G2803" t="s">
        <v>93</v>
      </c>
      <c r="H2803" t="s">
        <v>42</v>
      </c>
      <c r="I2803" t="s">
        <v>98</v>
      </c>
      <c r="J2803" t="b">
        <v>0</v>
      </c>
      <c r="L2803">
        <v>0.1</v>
      </c>
      <c r="M2803" t="s">
        <v>7667</v>
      </c>
      <c r="O2803">
        <v>37021</v>
      </c>
      <c r="P2803">
        <v>2.14</v>
      </c>
      <c r="Q2803">
        <v>0.63</v>
      </c>
      <c r="R2803" t="b">
        <v>0</v>
      </c>
      <c r="S2803" t="s">
        <v>20</v>
      </c>
      <c r="T2803">
        <v>15</v>
      </c>
      <c r="U2803" t="s">
        <v>2314</v>
      </c>
      <c r="V2803" t="b">
        <v>1</v>
      </c>
      <c r="W2803" t="b">
        <v>1</v>
      </c>
      <c r="X2803" t="b">
        <v>1</v>
      </c>
      <c r="Y2803" t="b">
        <v>0</v>
      </c>
      <c r="Z2803" t="b">
        <v>1</v>
      </c>
      <c r="AA2803" t="b">
        <v>0</v>
      </c>
      <c r="AB2803" t="b">
        <v>1</v>
      </c>
      <c r="AC2803" t="b">
        <v>1</v>
      </c>
      <c r="AD2803" t="b">
        <v>0</v>
      </c>
      <c r="AE2803" t="b">
        <v>0</v>
      </c>
      <c r="AF2803" t="b">
        <v>0</v>
      </c>
      <c r="AG2803" t="b">
        <v>0</v>
      </c>
      <c r="AH2803" t="b">
        <v>0</v>
      </c>
      <c r="AI2803" t="b">
        <v>0</v>
      </c>
      <c r="AJ2803" t="b">
        <v>0</v>
      </c>
      <c r="AK2803" t="b">
        <v>0</v>
      </c>
      <c r="AL2803" t="b">
        <v>0</v>
      </c>
      <c r="AM2803" t="b">
        <v>0</v>
      </c>
    </row>
    <row r="2804" spans="1:39" ht="14.4" hidden="1" x14ac:dyDescent="0.3">
      <c r="A2804" t="s">
        <v>2920</v>
      </c>
      <c r="B2804">
        <v>2019</v>
      </c>
      <c r="C2804" t="s">
        <v>76</v>
      </c>
      <c r="D2804" t="s">
        <v>77</v>
      </c>
      <c r="E2804" t="s">
        <v>54</v>
      </c>
      <c r="F2804" t="s">
        <v>5176</v>
      </c>
      <c r="G2804" t="s">
        <v>41</v>
      </c>
      <c r="H2804" t="s">
        <v>60</v>
      </c>
      <c r="I2804" t="s">
        <v>19</v>
      </c>
      <c r="J2804" t="b">
        <v>0</v>
      </c>
      <c r="L2804">
        <v>0.16</v>
      </c>
      <c r="M2804" t="s">
        <v>7666</v>
      </c>
      <c r="O2804">
        <v>79627</v>
      </c>
      <c r="P2804">
        <v>-4.84</v>
      </c>
      <c r="Q2804">
        <v>0.7</v>
      </c>
      <c r="R2804" t="b">
        <v>0</v>
      </c>
      <c r="S2804" t="s">
        <v>40</v>
      </c>
      <c r="T2804">
        <v>0</v>
      </c>
      <c r="U2804" t="s">
        <v>2314</v>
      </c>
      <c r="V2804" t="b">
        <v>1</v>
      </c>
      <c r="W2804" t="b">
        <v>0</v>
      </c>
      <c r="X2804" t="b">
        <v>0</v>
      </c>
      <c r="Y2804" t="b">
        <v>1</v>
      </c>
      <c r="Z2804" t="b">
        <v>1</v>
      </c>
      <c r="AA2804" t="b">
        <v>1</v>
      </c>
      <c r="AB2804" t="b">
        <v>1</v>
      </c>
      <c r="AC2804" t="b">
        <v>1</v>
      </c>
      <c r="AD2804" t="b">
        <v>0</v>
      </c>
      <c r="AE2804" t="b">
        <v>0</v>
      </c>
      <c r="AF2804" t="b">
        <v>0</v>
      </c>
      <c r="AG2804" t="b">
        <v>0</v>
      </c>
      <c r="AH2804" t="b">
        <v>0</v>
      </c>
      <c r="AI2804" t="b">
        <v>0</v>
      </c>
      <c r="AJ2804" t="b">
        <v>0</v>
      </c>
      <c r="AK2804" t="b">
        <v>0</v>
      </c>
      <c r="AL2804" t="b">
        <v>0</v>
      </c>
      <c r="AM2804" t="b">
        <v>0</v>
      </c>
    </row>
    <row r="2805" spans="1:39" ht="14.4" hidden="1" x14ac:dyDescent="0.3">
      <c r="A2805" t="s">
        <v>2921</v>
      </c>
      <c r="B2805">
        <v>2019</v>
      </c>
      <c r="C2805" t="s">
        <v>112</v>
      </c>
      <c r="D2805" t="s">
        <v>113</v>
      </c>
      <c r="E2805" t="s">
        <v>16</v>
      </c>
      <c r="F2805" t="s">
        <v>5169</v>
      </c>
      <c r="G2805" t="s">
        <v>86</v>
      </c>
      <c r="H2805" t="s">
        <v>91</v>
      </c>
      <c r="I2805" t="s">
        <v>28</v>
      </c>
      <c r="J2805" t="b">
        <v>1</v>
      </c>
      <c r="K2805" t="s">
        <v>7424</v>
      </c>
      <c r="L2805">
        <v>0.4</v>
      </c>
      <c r="M2805" t="s">
        <v>7665</v>
      </c>
      <c r="N2805" t="s">
        <v>7424</v>
      </c>
      <c r="O2805">
        <v>123838</v>
      </c>
      <c r="P2805">
        <v>17.68</v>
      </c>
      <c r="Q2805">
        <v>0.2</v>
      </c>
      <c r="R2805" t="b">
        <v>1</v>
      </c>
      <c r="S2805" t="s">
        <v>20</v>
      </c>
      <c r="T2805">
        <v>15</v>
      </c>
      <c r="U2805" t="s">
        <v>2314</v>
      </c>
      <c r="V2805" t="b">
        <v>0</v>
      </c>
      <c r="W2805" t="b">
        <v>0</v>
      </c>
      <c r="X2805" t="b">
        <v>1</v>
      </c>
      <c r="Y2805" t="b">
        <v>0</v>
      </c>
      <c r="Z2805" t="b">
        <v>0</v>
      </c>
      <c r="AA2805" t="b">
        <v>0</v>
      </c>
      <c r="AB2805" t="b">
        <v>1</v>
      </c>
      <c r="AC2805" t="b">
        <v>0</v>
      </c>
      <c r="AD2805" t="b">
        <v>1</v>
      </c>
      <c r="AE2805" t="b">
        <v>1</v>
      </c>
      <c r="AF2805" t="b">
        <v>0</v>
      </c>
      <c r="AG2805" t="b">
        <v>0</v>
      </c>
      <c r="AH2805" t="b">
        <v>1</v>
      </c>
      <c r="AI2805" t="b">
        <v>1</v>
      </c>
      <c r="AJ2805" t="b">
        <v>1</v>
      </c>
      <c r="AK2805" t="b">
        <v>0</v>
      </c>
      <c r="AL2805" t="b">
        <v>1</v>
      </c>
      <c r="AM2805" t="b">
        <v>0</v>
      </c>
    </row>
    <row r="2806" spans="1:39" ht="14.4" hidden="1" x14ac:dyDescent="0.3">
      <c r="A2806" t="s">
        <v>2922</v>
      </c>
      <c r="B2806">
        <v>2019</v>
      </c>
      <c r="C2806" t="s">
        <v>57</v>
      </c>
      <c r="D2806" t="s">
        <v>58</v>
      </c>
      <c r="E2806" t="s">
        <v>108</v>
      </c>
      <c r="F2806" t="s">
        <v>5169</v>
      </c>
      <c r="G2806" t="s">
        <v>86</v>
      </c>
      <c r="H2806" t="s">
        <v>91</v>
      </c>
      <c r="I2806" t="s">
        <v>83</v>
      </c>
      <c r="J2806" t="b">
        <v>0</v>
      </c>
      <c r="L2806">
        <v>0.02</v>
      </c>
      <c r="M2806" t="s">
        <v>7664</v>
      </c>
      <c r="O2806">
        <v>20595</v>
      </c>
      <c r="P2806">
        <v>0.38</v>
      </c>
      <c r="Q2806">
        <v>0.61</v>
      </c>
      <c r="R2806" t="b">
        <v>0</v>
      </c>
      <c r="S2806" t="s">
        <v>40</v>
      </c>
      <c r="T2806">
        <v>18</v>
      </c>
      <c r="U2806" t="s">
        <v>2314</v>
      </c>
      <c r="V2806" t="b">
        <v>1</v>
      </c>
      <c r="W2806" t="b">
        <v>1</v>
      </c>
      <c r="X2806" t="b">
        <v>1</v>
      </c>
      <c r="Y2806" t="b">
        <v>0</v>
      </c>
      <c r="Z2806" t="b">
        <v>1</v>
      </c>
      <c r="AA2806" t="b">
        <v>1</v>
      </c>
      <c r="AB2806" t="b">
        <v>0</v>
      </c>
      <c r="AC2806" t="b">
        <v>0</v>
      </c>
      <c r="AD2806" t="b">
        <v>0</v>
      </c>
      <c r="AE2806" t="b">
        <v>1</v>
      </c>
      <c r="AF2806" t="b">
        <v>0</v>
      </c>
      <c r="AG2806" t="b">
        <v>0</v>
      </c>
      <c r="AH2806" t="b">
        <v>0</v>
      </c>
      <c r="AI2806" t="b">
        <v>0</v>
      </c>
      <c r="AJ2806" t="b">
        <v>0</v>
      </c>
      <c r="AK2806" t="b">
        <v>0</v>
      </c>
      <c r="AL2806" t="b">
        <v>0</v>
      </c>
      <c r="AM2806" t="b">
        <v>0</v>
      </c>
    </row>
    <row r="2807" spans="1:39" ht="14.4" hidden="1" x14ac:dyDescent="0.3">
      <c r="A2807" t="s">
        <v>2923</v>
      </c>
      <c r="B2807">
        <v>2019</v>
      </c>
      <c r="C2807" t="s">
        <v>124</v>
      </c>
      <c r="D2807" t="s">
        <v>58</v>
      </c>
      <c r="E2807" t="s">
        <v>45</v>
      </c>
      <c r="F2807" t="s">
        <v>5181</v>
      </c>
      <c r="G2807" t="s">
        <v>17</v>
      </c>
      <c r="H2807" t="s">
        <v>34</v>
      </c>
      <c r="I2807" t="s">
        <v>83</v>
      </c>
      <c r="J2807" t="b">
        <v>1</v>
      </c>
      <c r="K2807" t="s">
        <v>130</v>
      </c>
      <c r="L2807">
        <v>0.51</v>
      </c>
      <c r="M2807" t="s">
        <v>7663</v>
      </c>
      <c r="N2807" t="s">
        <v>130</v>
      </c>
      <c r="O2807">
        <v>31163</v>
      </c>
      <c r="P2807">
        <v>15.71</v>
      </c>
      <c r="Q2807">
        <v>0.28999999999999998</v>
      </c>
      <c r="R2807" t="b">
        <v>1</v>
      </c>
      <c r="S2807" t="s">
        <v>40</v>
      </c>
      <c r="T2807">
        <v>14</v>
      </c>
      <c r="U2807" t="s">
        <v>2314</v>
      </c>
      <c r="V2807" t="b">
        <v>1</v>
      </c>
      <c r="W2807" t="b">
        <v>0</v>
      </c>
      <c r="X2807" t="b">
        <v>1</v>
      </c>
      <c r="Y2807" t="b">
        <v>0</v>
      </c>
      <c r="Z2807" t="b">
        <v>1</v>
      </c>
      <c r="AA2807" t="b">
        <v>1</v>
      </c>
      <c r="AB2807" t="b">
        <v>0</v>
      </c>
      <c r="AC2807" t="b">
        <v>0</v>
      </c>
      <c r="AD2807" t="b">
        <v>0</v>
      </c>
      <c r="AE2807" t="b">
        <v>0</v>
      </c>
      <c r="AF2807" t="b">
        <v>0</v>
      </c>
      <c r="AG2807" t="b">
        <v>0</v>
      </c>
      <c r="AH2807" t="b">
        <v>0</v>
      </c>
      <c r="AI2807" t="b">
        <v>0</v>
      </c>
      <c r="AJ2807" t="b">
        <v>0</v>
      </c>
      <c r="AK2807" t="b">
        <v>0</v>
      </c>
      <c r="AL2807" t="b">
        <v>0</v>
      </c>
      <c r="AM2807" t="b">
        <v>1</v>
      </c>
    </row>
    <row r="2808" spans="1:39" ht="14.4" hidden="1" x14ac:dyDescent="0.3">
      <c r="A2808" t="s">
        <v>2924</v>
      </c>
      <c r="B2808">
        <v>2019</v>
      </c>
      <c r="C2808" t="s">
        <v>37</v>
      </c>
      <c r="D2808" t="s">
        <v>38</v>
      </c>
      <c r="E2808" t="s">
        <v>45</v>
      </c>
      <c r="F2808" t="s">
        <v>5172</v>
      </c>
      <c r="G2808" t="s">
        <v>65</v>
      </c>
      <c r="H2808" t="s">
        <v>60</v>
      </c>
      <c r="I2808" t="s">
        <v>19</v>
      </c>
      <c r="J2808" t="b">
        <v>0</v>
      </c>
      <c r="L2808">
        <v>0.16</v>
      </c>
      <c r="M2808" t="s">
        <v>7662</v>
      </c>
      <c r="O2808">
        <v>45293</v>
      </c>
      <c r="P2808">
        <v>1.63</v>
      </c>
      <c r="Q2808">
        <v>0.66</v>
      </c>
      <c r="R2808" t="b">
        <v>0</v>
      </c>
      <c r="S2808" t="s">
        <v>40</v>
      </c>
      <c r="T2808">
        <v>11</v>
      </c>
      <c r="U2808" t="s">
        <v>2314</v>
      </c>
      <c r="V2808" t="b">
        <v>0</v>
      </c>
      <c r="W2808" t="b">
        <v>0</v>
      </c>
      <c r="X2808" t="b">
        <v>0</v>
      </c>
      <c r="Y2808" t="b">
        <v>1</v>
      </c>
      <c r="Z2808" t="b">
        <v>0</v>
      </c>
      <c r="AA2808" t="b">
        <v>1</v>
      </c>
      <c r="AB2808" t="b">
        <v>1</v>
      </c>
      <c r="AC2808" t="b">
        <v>1</v>
      </c>
      <c r="AD2808" t="b">
        <v>1</v>
      </c>
      <c r="AE2808" t="b">
        <v>1</v>
      </c>
      <c r="AF2808" t="b">
        <v>0</v>
      </c>
      <c r="AG2808" t="b">
        <v>0</v>
      </c>
      <c r="AH2808" t="b">
        <v>0</v>
      </c>
      <c r="AI2808" t="b">
        <v>0</v>
      </c>
      <c r="AJ2808" t="b">
        <v>0</v>
      </c>
      <c r="AK2808" t="b">
        <v>0</v>
      </c>
      <c r="AL2808" t="b">
        <v>0</v>
      </c>
      <c r="AM2808" t="b">
        <v>0</v>
      </c>
    </row>
    <row r="2809" spans="1:39" ht="14.4" hidden="1" x14ac:dyDescent="0.3">
      <c r="A2809" t="s">
        <v>2925</v>
      </c>
      <c r="B2809">
        <v>2019</v>
      </c>
      <c r="C2809" t="s">
        <v>73</v>
      </c>
      <c r="D2809" t="s">
        <v>15</v>
      </c>
      <c r="E2809" t="s">
        <v>108</v>
      </c>
      <c r="F2809" t="s">
        <v>40</v>
      </c>
      <c r="G2809" t="s">
        <v>41</v>
      </c>
      <c r="H2809" t="s">
        <v>105</v>
      </c>
      <c r="I2809" t="s">
        <v>19</v>
      </c>
      <c r="J2809" t="b">
        <v>0</v>
      </c>
      <c r="L2809">
        <v>0.1</v>
      </c>
      <c r="M2809" t="s">
        <v>7661</v>
      </c>
      <c r="O2809">
        <v>40614</v>
      </c>
      <c r="P2809">
        <v>1.06</v>
      </c>
      <c r="Q2809">
        <v>0.83</v>
      </c>
      <c r="R2809" t="b">
        <v>0</v>
      </c>
      <c r="S2809" t="s">
        <v>40</v>
      </c>
      <c r="T2809">
        <v>17</v>
      </c>
      <c r="U2809" t="s">
        <v>2314</v>
      </c>
      <c r="V2809" t="b">
        <v>1</v>
      </c>
      <c r="W2809" t="b">
        <v>0</v>
      </c>
      <c r="X2809" t="b">
        <v>1</v>
      </c>
      <c r="Y2809" t="b">
        <v>0</v>
      </c>
      <c r="Z2809" t="b">
        <v>1</v>
      </c>
      <c r="AA2809" t="b">
        <v>0</v>
      </c>
      <c r="AB2809" t="b">
        <v>1</v>
      </c>
      <c r="AC2809" t="b">
        <v>1</v>
      </c>
      <c r="AD2809" t="b">
        <v>0</v>
      </c>
      <c r="AE2809" t="b">
        <v>0</v>
      </c>
      <c r="AF2809" t="b">
        <v>0</v>
      </c>
      <c r="AG2809" t="b">
        <v>0</v>
      </c>
      <c r="AH2809" t="b">
        <v>0</v>
      </c>
      <c r="AI2809" t="b">
        <v>0</v>
      </c>
      <c r="AJ2809" t="b">
        <v>0</v>
      </c>
      <c r="AK2809" t="b">
        <v>0</v>
      </c>
      <c r="AL2809" t="b">
        <v>0</v>
      </c>
      <c r="AM2809" t="b">
        <v>0</v>
      </c>
    </row>
    <row r="2810" spans="1:39" ht="14.4" hidden="1" x14ac:dyDescent="0.3">
      <c r="A2810" t="s">
        <v>2926</v>
      </c>
      <c r="B2810">
        <v>2019</v>
      </c>
      <c r="C2810" t="s">
        <v>147</v>
      </c>
      <c r="D2810" t="s">
        <v>68</v>
      </c>
      <c r="E2810" t="s">
        <v>78</v>
      </c>
      <c r="F2810" t="s">
        <v>5176</v>
      </c>
      <c r="G2810" t="s">
        <v>17</v>
      </c>
      <c r="H2810" t="s">
        <v>69</v>
      </c>
      <c r="I2810" t="s">
        <v>49</v>
      </c>
      <c r="J2810" t="b">
        <v>0</v>
      </c>
      <c r="L2810">
        <v>0.15</v>
      </c>
      <c r="M2810" t="s">
        <v>7660</v>
      </c>
      <c r="O2810">
        <v>83864</v>
      </c>
      <c r="P2810">
        <v>3.85</v>
      </c>
      <c r="Q2810">
        <v>0.83</v>
      </c>
      <c r="R2810" t="b">
        <v>0</v>
      </c>
      <c r="S2810" t="s">
        <v>35</v>
      </c>
      <c r="T2810">
        <v>17</v>
      </c>
      <c r="U2810" t="s">
        <v>2314</v>
      </c>
      <c r="V2810" t="b">
        <v>0</v>
      </c>
      <c r="W2810" t="b">
        <v>0</v>
      </c>
      <c r="X2810" t="b">
        <v>0</v>
      </c>
      <c r="Y2810" t="b">
        <v>1</v>
      </c>
      <c r="Z2810" t="b">
        <v>0</v>
      </c>
      <c r="AA2810" t="b">
        <v>1</v>
      </c>
      <c r="AB2810" t="b">
        <v>1</v>
      </c>
      <c r="AC2810" t="b">
        <v>1</v>
      </c>
      <c r="AD2810" t="b">
        <v>0</v>
      </c>
      <c r="AE2810" t="b">
        <v>1</v>
      </c>
      <c r="AF2810" t="b">
        <v>0</v>
      </c>
      <c r="AG2810" t="b">
        <v>0</v>
      </c>
      <c r="AH2810" t="b">
        <v>0</v>
      </c>
      <c r="AI2810" t="b">
        <v>0</v>
      </c>
      <c r="AJ2810" t="b">
        <v>0</v>
      </c>
      <c r="AK2810" t="b">
        <v>0</v>
      </c>
      <c r="AL2810" t="b">
        <v>0</v>
      </c>
      <c r="AM2810" t="b">
        <v>0</v>
      </c>
    </row>
    <row r="2811" spans="1:39" ht="14.4" hidden="1" x14ac:dyDescent="0.3">
      <c r="A2811" t="s">
        <v>2927</v>
      </c>
      <c r="B2811">
        <v>2019</v>
      </c>
      <c r="C2811" t="s">
        <v>101</v>
      </c>
      <c r="D2811" t="s">
        <v>77</v>
      </c>
      <c r="E2811" t="s">
        <v>16</v>
      </c>
      <c r="F2811" t="s">
        <v>5181</v>
      </c>
      <c r="G2811" t="s">
        <v>17</v>
      </c>
      <c r="H2811" t="s">
        <v>42</v>
      </c>
      <c r="I2811" t="s">
        <v>49</v>
      </c>
      <c r="J2811" t="b">
        <v>0</v>
      </c>
      <c r="L2811">
        <v>0.19</v>
      </c>
      <c r="M2811" t="s">
        <v>7659</v>
      </c>
      <c r="O2811">
        <v>67211</v>
      </c>
      <c r="P2811">
        <v>0.51</v>
      </c>
      <c r="Q2811">
        <v>0.64</v>
      </c>
      <c r="R2811" t="b">
        <v>0</v>
      </c>
      <c r="S2811" t="s">
        <v>35</v>
      </c>
      <c r="T2811">
        <v>10</v>
      </c>
      <c r="U2811" t="s">
        <v>2314</v>
      </c>
      <c r="V2811" t="b">
        <v>0</v>
      </c>
      <c r="W2811" t="b">
        <v>1</v>
      </c>
      <c r="X2811" t="b">
        <v>1</v>
      </c>
      <c r="Y2811" t="b">
        <v>0</v>
      </c>
      <c r="Z2811" t="b">
        <v>0</v>
      </c>
      <c r="AA2811" t="b">
        <v>1</v>
      </c>
      <c r="AB2811" t="b">
        <v>0</v>
      </c>
      <c r="AC2811" t="b">
        <v>0</v>
      </c>
      <c r="AD2811" t="b">
        <v>1</v>
      </c>
      <c r="AE2811" t="b">
        <v>0</v>
      </c>
      <c r="AF2811" t="b">
        <v>0</v>
      </c>
      <c r="AG2811" t="b">
        <v>0</v>
      </c>
      <c r="AH2811" t="b">
        <v>0</v>
      </c>
      <c r="AI2811" t="b">
        <v>0</v>
      </c>
      <c r="AJ2811" t="b">
        <v>0</v>
      </c>
      <c r="AK2811" t="b">
        <v>0</v>
      </c>
      <c r="AL2811" t="b">
        <v>0</v>
      </c>
      <c r="AM2811" t="b">
        <v>0</v>
      </c>
    </row>
    <row r="2812" spans="1:39" ht="14.4" hidden="1" x14ac:dyDescent="0.3">
      <c r="A2812" t="s">
        <v>2928</v>
      </c>
      <c r="B2812">
        <v>2019</v>
      </c>
      <c r="C2812" t="s">
        <v>156</v>
      </c>
      <c r="D2812" t="s">
        <v>58</v>
      </c>
      <c r="E2812" t="s">
        <v>45</v>
      </c>
      <c r="F2812" t="s">
        <v>5172</v>
      </c>
      <c r="G2812" t="s">
        <v>41</v>
      </c>
      <c r="H2812" t="s">
        <v>27</v>
      </c>
      <c r="I2812" t="s">
        <v>98</v>
      </c>
      <c r="J2812" t="b">
        <v>1</v>
      </c>
      <c r="K2812" t="s">
        <v>7657</v>
      </c>
      <c r="L2812">
        <v>0.49</v>
      </c>
      <c r="M2812" t="s">
        <v>7658</v>
      </c>
      <c r="N2812" t="s">
        <v>7657</v>
      </c>
      <c r="O2812">
        <v>31441</v>
      </c>
      <c r="P2812">
        <v>11.57</v>
      </c>
      <c r="Q2812">
        <v>0.32</v>
      </c>
      <c r="R2812" t="b">
        <v>1</v>
      </c>
      <c r="S2812" t="s">
        <v>40</v>
      </c>
      <c r="T2812">
        <v>12</v>
      </c>
      <c r="U2812" t="s">
        <v>2314</v>
      </c>
      <c r="V2812" t="b">
        <v>0</v>
      </c>
      <c r="W2812" t="b">
        <v>1</v>
      </c>
      <c r="X2812" t="b">
        <v>1</v>
      </c>
      <c r="Y2812" t="b">
        <v>1</v>
      </c>
      <c r="Z2812" t="b">
        <v>0</v>
      </c>
      <c r="AA2812" t="b">
        <v>0</v>
      </c>
      <c r="AB2812" t="b">
        <v>1</v>
      </c>
      <c r="AC2812" t="b">
        <v>1</v>
      </c>
      <c r="AD2812" t="b">
        <v>0</v>
      </c>
      <c r="AE2812" t="b">
        <v>1</v>
      </c>
      <c r="AF2812" t="b">
        <v>0</v>
      </c>
      <c r="AG2812" t="b">
        <v>0</v>
      </c>
      <c r="AH2812" t="b">
        <v>1</v>
      </c>
      <c r="AI2812" t="b">
        <v>1</v>
      </c>
      <c r="AJ2812" t="b">
        <v>1</v>
      </c>
      <c r="AK2812" t="b">
        <v>0</v>
      </c>
      <c r="AL2812" t="b">
        <v>1</v>
      </c>
      <c r="AM2812" t="b">
        <v>0</v>
      </c>
    </row>
    <row r="2813" spans="1:39" ht="14.4" hidden="1" x14ac:dyDescent="0.3">
      <c r="A2813" t="s">
        <v>2929</v>
      </c>
      <c r="B2813">
        <v>2019</v>
      </c>
      <c r="C2813" t="s">
        <v>101</v>
      </c>
      <c r="D2813" t="s">
        <v>77</v>
      </c>
      <c r="E2813" t="s">
        <v>16</v>
      </c>
      <c r="F2813" t="s">
        <v>40</v>
      </c>
      <c r="G2813" t="s">
        <v>86</v>
      </c>
      <c r="H2813" t="s">
        <v>27</v>
      </c>
      <c r="I2813" t="s">
        <v>98</v>
      </c>
      <c r="J2813" t="b">
        <v>1</v>
      </c>
      <c r="K2813" t="s">
        <v>7655</v>
      </c>
      <c r="L2813">
        <v>0.8</v>
      </c>
      <c r="M2813" t="s">
        <v>7656</v>
      </c>
      <c r="N2813" t="s">
        <v>7655</v>
      </c>
      <c r="O2813">
        <v>110841</v>
      </c>
      <c r="P2813">
        <v>7.15</v>
      </c>
      <c r="Q2813">
        <v>0.12</v>
      </c>
      <c r="R2813" t="b">
        <v>1</v>
      </c>
      <c r="S2813" t="s">
        <v>20</v>
      </c>
      <c r="T2813">
        <v>19</v>
      </c>
      <c r="U2813" t="s">
        <v>2314</v>
      </c>
      <c r="V2813" t="b">
        <v>0</v>
      </c>
      <c r="W2813" t="b">
        <v>0</v>
      </c>
      <c r="X2813" t="b">
        <v>1</v>
      </c>
      <c r="Y2813" t="b">
        <v>0</v>
      </c>
      <c r="Z2813" t="b">
        <v>1</v>
      </c>
      <c r="AA2813" t="b">
        <v>0</v>
      </c>
      <c r="AB2813" t="b">
        <v>0</v>
      </c>
      <c r="AC2813" t="b">
        <v>1</v>
      </c>
      <c r="AD2813" t="b">
        <v>1</v>
      </c>
      <c r="AE2813" t="b">
        <v>0</v>
      </c>
      <c r="AF2813" t="b">
        <v>0</v>
      </c>
      <c r="AG2813" t="b">
        <v>1</v>
      </c>
      <c r="AH2813" t="b">
        <v>0</v>
      </c>
      <c r="AI2813" t="b">
        <v>0</v>
      </c>
      <c r="AJ2813" t="b">
        <v>0</v>
      </c>
      <c r="AK2813" t="b">
        <v>0</v>
      </c>
      <c r="AL2813" t="b">
        <v>1</v>
      </c>
      <c r="AM2813" t="b">
        <v>1</v>
      </c>
    </row>
    <row r="2814" spans="1:39" ht="14.4" hidden="1" x14ac:dyDescent="0.3">
      <c r="A2814" t="s">
        <v>2930</v>
      </c>
      <c r="B2814">
        <v>2019</v>
      </c>
      <c r="C2814" t="s">
        <v>198</v>
      </c>
      <c r="D2814" t="s">
        <v>38</v>
      </c>
      <c r="E2814" t="s">
        <v>16</v>
      </c>
      <c r="F2814" t="s">
        <v>40</v>
      </c>
      <c r="G2814" t="s">
        <v>33</v>
      </c>
      <c r="H2814" t="s">
        <v>105</v>
      </c>
      <c r="I2814" t="s">
        <v>61</v>
      </c>
      <c r="J2814" t="b">
        <v>0</v>
      </c>
      <c r="L2814">
        <v>0.08</v>
      </c>
      <c r="M2814" t="s">
        <v>7654</v>
      </c>
      <c r="O2814">
        <v>45202</v>
      </c>
      <c r="P2814">
        <v>-1.87</v>
      </c>
      <c r="Q2814">
        <v>0.78</v>
      </c>
      <c r="R2814" t="b">
        <v>0</v>
      </c>
      <c r="S2814" t="s">
        <v>20</v>
      </c>
      <c r="T2814">
        <v>1</v>
      </c>
      <c r="U2814" t="s">
        <v>2314</v>
      </c>
      <c r="V2814" t="b">
        <v>0</v>
      </c>
      <c r="W2814" t="b">
        <v>0</v>
      </c>
      <c r="X2814" t="b">
        <v>0</v>
      </c>
      <c r="Y2814" t="b">
        <v>0</v>
      </c>
      <c r="Z2814" t="b">
        <v>0</v>
      </c>
      <c r="AA2814" t="b">
        <v>1</v>
      </c>
      <c r="AB2814" t="b">
        <v>0</v>
      </c>
      <c r="AC2814" t="b">
        <v>1</v>
      </c>
      <c r="AD2814" t="b">
        <v>0</v>
      </c>
      <c r="AE2814" t="b">
        <v>1</v>
      </c>
      <c r="AF2814" t="b">
        <v>0</v>
      </c>
      <c r="AG2814" t="b">
        <v>0</v>
      </c>
      <c r="AH2814" t="b">
        <v>0</v>
      </c>
      <c r="AI2814" t="b">
        <v>0</v>
      </c>
      <c r="AJ2814" t="b">
        <v>0</v>
      </c>
      <c r="AK2814" t="b">
        <v>0</v>
      </c>
      <c r="AL2814" t="b">
        <v>0</v>
      </c>
      <c r="AM2814" t="b">
        <v>0</v>
      </c>
    </row>
    <row r="2815" spans="1:39" ht="14.4" hidden="1" x14ac:dyDescent="0.3">
      <c r="A2815" t="s">
        <v>2931</v>
      </c>
      <c r="B2815">
        <v>2019</v>
      </c>
      <c r="C2815" t="s">
        <v>48</v>
      </c>
      <c r="D2815" t="s">
        <v>24</v>
      </c>
      <c r="E2815" t="s">
        <v>133</v>
      </c>
      <c r="F2815" t="s">
        <v>5176</v>
      </c>
      <c r="G2815" t="s">
        <v>26</v>
      </c>
      <c r="H2815" t="s">
        <v>27</v>
      </c>
      <c r="I2815" t="s">
        <v>98</v>
      </c>
      <c r="J2815" t="b">
        <v>1</v>
      </c>
      <c r="K2815" t="s">
        <v>130</v>
      </c>
      <c r="L2815">
        <v>0.55000000000000004</v>
      </c>
      <c r="M2815" t="s">
        <v>7653</v>
      </c>
      <c r="N2815" t="s">
        <v>130</v>
      </c>
      <c r="O2815">
        <v>122551</v>
      </c>
      <c r="P2815">
        <v>7.56</v>
      </c>
      <c r="Q2815">
        <v>0.28000000000000003</v>
      </c>
      <c r="R2815" t="b">
        <v>1</v>
      </c>
      <c r="S2815" t="s">
        <v>40</v>
      </c>
      <c r="T2815">
        <v>9</v>
      </c>
      <c r="U2815" t="s">
        <v>2314</v>
      </c>
      <c r="V2815" t="b">
        <v>1</v>
      </c>
      <c r="W2815" t="b">
        <v>0</v>
      </c>
      <c r="X2815" t="b">
        <v>1</v>
      </c>
      <c r="Y2815" t="b">
        <v>0</v>
      </c>
      <c r="Z2815" t="b">
        <v>1</v>
      </c>
      <c r="AA2815" t="b">
        <v>1</v>
      </c>
      <c r="AB2815" t="b">
        <v>1</v>
      </c>
      <c r="AC2815" t="b">
        <v>0</v>
      </c>
      <c r="AD2815" t="b">
        <v>0</v>
      </c>
      <c r="AE2815" t="b">
        <v>0</v>
      </c>
      <c r="AF2815" t="b">
        <v>0</v>
      </c>
      <c r="AG2815" t="b">
        <v>0</v>
      </c>
      <c r="AH2815" t="b">
        <v>0</v>
      </c>
      <c r="AI2815" t="b">
        <v>0</v>
      </c>
      <c r="AJ2815" t="b">
        <v>0</v>
      </c>
      <c r="AK2815" t="b">
        <v>0</v>
      </c>
      <c r="AL2815" t="b">
        <v>0</v>
      </c>
      <c r="AM2815" t="b">
        <v>1</v>
      </c>
    </row>
    <row r="2816" spans="1:39" ht="14.4" hidden="1" x14ac:dyDescent="0.3">
      <c r="A2816" t="s">
        <v>2932</v>
      </c>
      <c r="B2816">
        <v>2019</v>
      </c>
      <c r="C2816" t="s">
        <v>37</v>
      </c>
      <c r="D2816" t="s">
        <v>38</v>
      </c>
      <c r="E2816" t="s">
        <v>59</v>
      </c>
      <c r="F2816" t="s">
        <v>5176</v>
      </c>
      <c r="G2816" t="s">
        <v>86</v>
      </c>
      <c r="H2816" t="s">
        <v>18</v>
      </c>
      <c r="I2816" t="s">
        <v>98</v>
      </c>
      <c r="J2816" t="b">
        <v>1</v>
      </c>
      <c r="K2816" t="s">
        <v>7651</v>
      </c>
      <c r="L2816">
        <v>0.7</v>
      </c>
      <c r="M2816" t="s">
        <v>7652</v>
      </c>
      <c r="N2816" t="s">
        <v>7651</v>
      </c>
      <c r="O2816">
        <v>69544</v>
      </c>
      <c r="P2816">
        <v>12.58</v>
      </c>
      <c r="Q2816">
        <v>0.38</v>
      </c>
      <c r="R2816" t="b">
        <v>1</v>
      </c>
      <c r="S2816" t="s">
        <v>35</v>
      </c>
      <c r="T2816">
        <v>10</v>
      </c>
      <c r="U2816" t="s">
        <v>2314</v>
      </c>
      <c r="V2816" t="b">
        <v>1</v>
      </c>
      <c r="W2816" t="b">
        <v>0</v>
      </c>
      <c r="X2816" t="b">
        <v>0</v>
      </c>
      <c r="Y2816" t="b">
        <v>0</v>
      </c>
      <c r="Z2816" t="b">
        <v>1</v>
      </c>
      <c r="AA2816" t="b">
        <v>1</v>
      </c>
      <c r="AB2816" t="b">
        <v>0</v>
      </c>
      <c r="AC2816" t="b">
        <v>1</v>
      </c>
      <c r="AD2816" t="b">
        <v>0</v>
      </c>
      <c r="AE2816" t="b">
        <v>1</v>
      </c>
      <c r="AF2816" t="b">
        <v>0</v>
      </c>
      <c r="AG2816" t="b">
        <v>1</v>
      </c>
      <c r="AH2816" t="b">
        <v>0</v>
      </c>
      <c r="AI2816" t="b">
        <v>1</v>
      </c>
      <c r="AJ2816" t="b">
        <v>0</v>
      </c>
      <c r="AK2816" t="b">
        <v>0</v>
      </c>
      <c r="AL2816" t="b">
        <v>1</v>
      </c>
      <c r="AM2816" t="b">
        <v>0</v>
      </c>
    </row>
    <row r="2817" spans="1:39" ht="14.4" hidden="1" x14ac:dyDescent="0.3">
      <c r="A2817" t="s">
        <v>2933</v>
      </c>
      <c r="B2817">
        <v>2019</v>
      </c>
      <c r="C2817" t="s">
        <v>112</v>
      </c>
      <c r="D2817" t="s">
        <v>113</v>
      </c>
      <c r="E2817" t="s">
        <v>133</v>
      </c>
      <c r="F2817" t="s">
        <v>5176</v>
      </c>
      <c r="G2817" t="s">
        <v>55</v>
      </c>
      <c r="H2817" t="s">
        <v>27</v>
      </c>
      <c r="I2817" t="s">
        <v>49</v>
      </c>
      <c r="J2817" t="b">
        <v>0</v>
      </c>
      <c r="L2817">
        <v>0.19</v>
      </c>
      <c r="M2817" t="s">
        <v>7650</v>
      </c>
      <c r="O2817">
        <v>92704</v>
      </c>
      <c r="P2817">
        <v>2.54</v>
      </c>
      <c r="Q2817">
        <v>0.7</v>
      </c>
      <c r="R2817" t="b">
        <v>0</v>
      </c>
      <c r="S2817" t="s">
        <v>35</v>
      </c>
      <c r="T2817">
        <v>14</v>
      </c>
      <c r="U2817" t="s">
        <v>2314</v>
      </c>
      <c r="V2817" t="b">
        <v>1</v>
      </c>
      <c r="W2817" t="b">
        <v>1</v>
      </c>
      <c r="X2817" t="b">
        <v>0</v>
      </c>
      <c r="Y2817" t="b">
        <v>1</v>
      </c>
      <c r="Z2817" t="b">
        <v>1</v>
      </c>
      <c r="AA2817" t="b">
        <v>1</v>
      </c>
      <c r="AB2817" t="b">
        <v>0</v>
      </c>
      <c r="AC2817" t="b">
        <v>1</v>
      </c>
      <c r="AD2817" t="b">
        <v>0</v>
      </c>
      <c r="AE2817" t="b">
        <v>0</v>
      </c>
      <c r="AF2817" t="b">
        <v>0</v>
      </c>
      <c r="AG2817" t="b">
        <v>0</v>
      </c>
      <c r="AH2817" t="b">
        <v>0</v>
      </c>
      <c r="AI2817" t="b">
        <v>0</v>
      </c>
      <c r="AJ2817" t="b">
        <v>0</v>
      </c>
      <c r="AK2817" t="b">
        <v>0</v>
      </c>
      <c r="AL2817" t="b">
        <v>0</v>
      </c>
      <c r="AM2817" t="b">
        <v>0</v>
      </c>
    </row>
    <row r="2818" spans="1:39" ht="14.4" hidden="1" x14ac:dyDescent="0.3">
      <c r="A2818" t="s">
        <v>2934</v>
      </c>
      <c r="B2818">
        <v>2019</v>
      </c>
      <c r="C2818" t="s">
        <v>101</v>
      </c>
      <c r="D2818" t="s">
        <v>77</v>
      </c>
      <c r="E2818" t="s">
        <v>32</v>
      </c>
      <c r="F2818" t="s">
        <v>40</v>
      </c>
      <c r="G2818" t="s">
        <v>86</v>
      </c>
      <c r="H2818" t="s">
        <v>105</v>
      </c>
      <c r="I2818" t="s">
        <v>98</v>
      </c>
      <c r="J2818" t="b">
        <v>0</v>
      </c>
      <c r="L2818">
        <v>0.18</v>
      </c>
      <c r="M2818" t="s">
        <v>7649</v>
      </c>
      <c r="O2818">
        <v>71766</v>
      </c>
      <c r="P2818">
        <v>1.17</v>
      </c>
      <c r="Q2818">
        <v>0.9</v>
      </c>
      <c r="R2818" t="b">
        <v>0</v>
      </c>
      <c r="S2818" t="s">
        <v>35</v>
      </c>
      <c r="T2818">
        <v>18</v>
      </c>
      <c r="U2818" t="s">
        <v>2314</v>
      </c>
      <c r="V2818" t="b">
        <v>1</v>
      </c>
      <c r="W2818" t="b">
        <v>1</v>
      </c>
      <c r="X2818" t="b">
        <v>1</v>
      </c>
      <c r="Y2818" t="b">
        <v>0</v>
      </c>
      <c r="Z2818" t="b">
        <v>0</v>
      </c>
      <c r="AA2818" t="b">
        <v>0</v>
      </c>
      <c r="AB2818" t="b">
        <v>0</v>
      </c>
      <c r="AC2818" t="b">
        <v>1</v>
      </c>
      <c r="AD2818" t="b">
        <v>1</v>
      </c>
      <c r="AE2818" t="b">
        <v>1</v>
      </c>
      <c r="AF2818" t="b">
        <v>0</v>
      </c>
      <c r="AG2818" t="b">
        <v>0</v>
      </c>
      <c r="AH2818" t="b">
        <v>0</v>
      </c>
      <c r="AI2818" t="b">
        <v>0</v>
      </c>
      <c r="AJ2818" t="b">
        <v>0</v>
      </c>
      <c r="AK2818" t="b">
        <v>0</v>
      </c>
      <c r="AL2818" t="b">
        <v>0</v>
      </c>
      <c r="AM2818" t="b">
        <v>0</v>
      </c>
    </row>
    <row r="2819" spans="1:39" ht="14.4" hidden="1" x14ac:dyDescent="0.3">
      <c r="A2819" t="s">
        <v>2935</v>
      </c>
      <c r="B2819">
        <v>2019</v>
      </c>
      <c r="C2819" t="s">
        <v>129</v>
      </c>
      <c r="D2819" t="s">
        <v>58</v>
      </c>
      <c r="E2819" t="s">
        <v>45</v>
      </c>
      <c r="F2819" t="s">
        <v>5176</v>
      </c>
      <c r="G2819" t="s">
        <v>41</v>
      </c>
      <c r="H2819" t="s">
        <v>105</v>
      </c>
      <c r="I2819" t="s">
        <v>19</v>
      </c>
      <c r="J2819" t="b">
        <v>1</v>
      </c>
      <c r="K2819" t="s">
        <v>7647</v>
      </c>
      <c r="L2819">
        <v>0.91</v>
      </c>
      <c r="M2819" t="s">
        <v>7648</v>
      </c>
      <c r="N2819" t="s">
        <v>7647</v>
      </c>
      <c r="O2819">
        <v>27324</v>
      </c>
      <c r="P2819">
        <v>9.43</v>
      </c>
      <c r="Q2819">
        <v>0.2</v>
      </c>
      <c r="R2819" t="b">
        <v>1</v>
      </c>
      <c r="S2819" t="s">
        <v>35</v>
      </c>
      <c r="T2819">
        <v>18</v>
      </c>
      <c r="U2819" t="s">
        <v>2314</v>
      </c>
      <c r="V2819" t="b">
        <v>1</v>
      </c>
      <c r="W2819" t="b">
        <v>1</v>
      </c>
      <c r="X2819" t="b">
        <v>1</v>
      </c>
      <c r="Y2819" t="b">
        <v>0</v>
      </c>
      <c r="Z2819" t="b">
        <v>0</v>
      </c>
      <c r="AA2819" t="b">
        <v>1</v>
      </c>
      <c r="AB2819" t="b">
        <v>0</v>
      </c>
      <c r="AC2819" t="b">
        <v>0</v>
      </c>
      <c r="AD2819" t="b">
        <v>0</v>
      </c>
      <c r="AE2819" t="b">
        <v>0</v>
      </c>
      <c r="AF2819" t="b">
        <v>0</v>
      </c>
      <c r="AG2819" t="b">
        <v>1</v>
      </c>
      <c r="AH2819" t="b">
        <v>0</v>
      </c>
      <c r="AI2819" t="b">
        <v>1</v>
      </c>
      <c r="AJ2819" t="b">
        <v>0</v>
      </c>
      <c r="AK2819" t="b">
        <v>0</v>
      </c>
      <c r="AL2819" t="b">
        <v>0</v>
      </c>
      <c r="AM2819" t="b">
        <v>1</v>
      </c>
    </row>
    <row r="2820" spans="1:39" ht="14.4" hidden="1" x14ac:dyDescent="0.3">
      <c r="A2820" t="s">
        <v>2936</v>
      </c>
      <c r="B2820">
        <v>2019</v>
      </c>
      <c r="C2820" t="s">
        <v>147</v>
      </c>
      <c r="D2820" t="s">
        <v>68</v>
      </c>
      <c r="E2820" t="s">
        <v>64</v>
      </c>
      <c r="F2820" t="s">
        <v>5176</v>
      </c>
      <c r="G2820" t="s">
        <v>65</v>
      </c>
      <c r="H2820" t="s">
        <v>94</v>
      </c>
      <c r="I2820" t="s">
        <v>98</v>
      </c>
      <c r="J2820" t="b">
        <v>1</v>
      </c>
      <c r="K2820" t="s">
        <v>7645</v>
      </c>
      <c r="L2820">
        <v>0.66</v>
      </c>
      <c r="M2820" t="s">
        <v>7646</v>
      </c>
      <c r="N2820" t="s">
        <v>7645</v>
      </c>
      <c r="O2820">
        <v>139395</v>
      </c>
      <c r="P2820">
        <v>17.64</v>
      </c>
      <c r="Q2820">
        <v>0.28999999999999998</v>
      </c>
      <c r="R2820" t="b">
        <v>1</v>
      </c>
      <c r="S2820" t="s">
        <v>40</v>
      </c>
      <c r="T2820">
        <v>0</v>
      </c>
      <c r="U2820" t="s">
        <v>2314</v>
      </c>
      <c r="V2820" t="b">
        <v>0</v>
      </c>
      <c r="W2820" t="b">
        <v>0</v>
      </c>
      <c r="X2820" t="b">
        <v>0</v>
      </c>
      <c r="Y2820" t="b">
        <v>1</v>
      </c>
      <c r="Z2820" t="b">
        <v>1</v>
      </c>
      <c r="AA2820" t="b">
        <v>0</v>
      </c>
      <c r="AB2820" t="b">
        <v>1</v>
      </c>
      <c r="AC2820" t="b">
        <v>0</v>
      </c>
      <c r="AD2820" t="b">
        <v>1</v>
      </c>
      <c r="AE2820" t="b">
        <v>0</v>
      </c>
      <c r="AF2820" t="b">
        <v>0</v>
      </c>
      <c r="AG2820" t="b">
        <v>1</v>
      </c>
      <c r="AH2820" t="b">
        <v>0</v>
      </c>
      <c r="AI2820" t="b">
        <v>1</v>
      </c>
      <c r="AJ2820" t="b">
        <v>0</v>
      </c>
      <c r="AK2820" t="b">
        <v>0</v>
      </c>
      <c r="AL2820" t="b">
        <v>0</v>
      </c>
      <c r="AM2820" t="b">
        <v>1</v>
      </c>
    </row>
    <row r="2821" spans="1:39" ht="14.4" hidden="1" x14ac:dyDescent="0.3">
      <c r="A2821" t="s">
        <v>2937</v>
      </c>
      <c r="B2821">
        <v>2019</v>
      </c>
      <c r="C2821" t="s">
        <v>37</v>
      </c>
      <c r="D2821" t="s">
        <v>38</v>
      </c>
      <c r="E2821" t="s">
        <v>74</v>
      </c>
      <c r="F2821" t="s">
        <v>5172</v>
      </c>
      <c r="G2821" t="s">
        <v>55</v>
      </c>
      <c r="H2821" t="s">
        <v>42</v>
      </c>
      <c r="I2821" t="s">
        <v>28</v>
      </c>
      <c r="J2821" t="b">
        <v>1</v>
      </c>
      <c r="K2821" t="s">
        <v>7643</v>
      </c>
      <c r="L2821">
        <v>0.83</v>
      </c>
      <c r="M2821" t="s">
        <v>7644</v>
      </c>
      <c r="N2821" t="s">
        <v>7643</v>
      </c>
      <c r="O2821">
        <v>54259</v>
      </c>
      <c r="P2821">
        <v>11.22</v>
      </c>
      <c r="Q2821">
        <v>0.23</v>
      </c>
      <c r="R2821" t="b">
        <v>1</v>
      </c>
      <c r="S2821" t="s">
        <v>20</v>
      </c>
      <c r="T2821">
        <v>18</v>
      </c>
      <c r="U2821" t="s">
        <v>2314</v>
      </c>
      <c r="V2821" t="b">
        <v>0</v>
      </c>
      <c r="W2821" t="b">
        <v>1</v>
      </c>
      <c r="X2821" t="b">
        <v>1</v>
      </c>
      <c r="Y2821" t="b">
        <v>0</v>
      </c>
      <c r="Z2821" t="b">
        <v>0</v>
      </c>
      <c r="AA2821" t="b">
        <v>0</v>
      </c>
      <c r="AB2821" t="b">
        <v>1</v>
      </c>
      <c r="AC2821" t="b">
        <v>0</v>
      </c>
      <c r="AD2821" t="b">
        <v>1</v>
      </c>
      <c r="AE2821" t="b">
        <v>0</v>
      </c>
      <c r="AF2821" t="b">
        <v>0</v>
      </c>
      <c r="AG2821" t="b">
        <v>1</v>
      </c>
      <c r="AH2821" t="b">
        <v>0</v>
      </c>
      <c r="AI2821" t="b">
        <v>1</v>
      </c>
      <c r="AJ2821" t="b">
        <v>1</v>
      </c>
      <c r="AK2821" t="b">
        <v>0</v>
      </c>
      <c r="AL2821" t="b">
        <v>1</v>
      </c>
      <c r="AM2821" t="b">
        <v>0</v>
      </c>
    </row>
    <row r="2822" spans="1:39" ht="14.4" hidden="1" x14ac:dyDescent="0.3">
      <c r="A2822" t="s">
        <v>2938</v>
      </c>
      <c r="B2822">
        <v>2019</v>
      </c>
      <c r="C2822" t="s">
        <v>183</v>
      </c>
      <c r="D2822" t="s">
        <v>113</v>
      </c>
      <c r="E2822" t="s">
        <v>54</v>
      </c>
      <c r="F2822" t="s">
        <v>5169</v>
      </c>
      <c r="G2822" t="s">
        <v>93</v>
      </c>
      <c r="H2822" t="s">
        <v>69</v>
      </c>
      <c r="I2822" t="s">
        <v>61</v>
      </c>
      <c r="J2822" t="b">
        <v>0</v>
      </c>
      <c r="L2822">
        <v>0.11</v>
      </c>
      <c r="M2822" t="s">
        <v>7642</v>
      </c>
      <c r="O2822">
        <v>94294</v>
      </c>
      <c r="P2822">
        <v>2.81</v>
      </c>
      <c r="Q2822">
        <v>0.76</v>
      </c>
      <c r="R2822" t="b">
        <v>0</v>
      </c>
      <c r="S2822" t="s">
        <v>40</v>
      </c>
      <c r="T2822">
        <v>4</v>
      </c>
      <c r="U2822" t="s">
        <v>2314</v>
      </c>
      <c r="V2822" t="b">
        <v>1</v>
      </c>
      <c r="W2822" t="b">
        <v>1</v>
      </c>
      <c r="X2822" t="b">
        <v>0</v>
      </c>
      <c r="Y2822" t="b">
        <v>0</v>
      </c>
      <c r="Z2822" t="b">
        <v>1</v>
      </c>
      <c r="AA2822" t="b">
        <v>0</v>
      </c>
      <c r="AB2822" t="b">
        <v>0</v>
      </c>
      <c r="AC2822" t="b">
        <v>1</v>
      </c>
      <c r="AD2822" t="b">
        <v>0</v>
      </c>
      <c r="AE2822" t="b">
        <v>0</v>
      </c>
      <c r="AF2822" t="b">
        <v>0</v>
      </c>
      <c r="AG2822" t="b">
        <v>0</v>
      </c>
      <c r="AH2822" t="b">
        <v>0</v>
      </c>
      <c r="AI2822" t="b">
        <v>0</v>
      </c>
      <c r="AJ2822" t="b">
        <v>0</v>
      </c>
      <c r="AK2822" t="b">
        <v>0</v>
      </c>
      <c r="AL2822" t="b">
        <v>0</v>
      </c>
      <c r="AM2822" t="b">
        <v>0</v>
      </c>
    </row>
    <row r="2823" spans="1:39" ht="14.4" hidden="1" x14ac:dyDescent="0.3">
      <c r="A2823" t="s">
        <v>2939</v>
      </c>
      <c r="B2823">
        <v>2019</v>
      </c>
      <c r="C2823" t="s">
        <v>37</v>
      </c>
      <c r="D2823" t="s">
        <v>38</v>
      </c>
      <c r="E2823" t="s">
        <v>78</v>
      </c>
      <c r="F2823" t="s">
        <v>5176</v>
      </c>
      <c r="G2823" t="s">
        <v>26</v>
      </c>
      <c r="H2823" t="s">
        <v>52</v>
      </c>
      <c r="I2823" t="s">
        <v>61</v>
      </c>
      <c r="J2823" t="b">
        <v>1</v>
      </c>
      <c r="K2823" t="s">
        <v>5179</v>
      </c>
      <c r="L2823">
        <v>0.78</v>
      </c>
      <c r="M2823" t="s">
        <v>7641</v>
      </c>
      <c r="N2823" t="s">
        <v>5179</v>
      </c>
      <c r="O2823">
        <v>56603</v>
      </c>
      <c r="P2823">
        <v>6.18</v>
      </c>
      <c r="Q2823">
        <v>0.28000000000000003</v>
      </c>
      <c r="R2823" t="b">
        <v>1</v>
      </c>
      <c r="S2823" t="s">
        <v>20</v>
      </c>
      <c r="T2823">
        <v>9</v>
      </c>
      <c r="U2823" t="s">
        <v>2314</v>
      </c>
      <c r="V2823" t="b">
        <v>1</v>
      </c>
      <c r="W2823" t="b">
        <v>0</v>
      </c>
      <c r="X2823" t="b">
        <v>0</v>
      </c>
      <c r="Y2823" t="b">
        <v>0</v>
      </c>
      <c r="Z2823" t="b">
        <v>1</v>
      </c>
      <c r="AA2823" t="b">
        <v>0</v>
      </c>
      <c r="AB2823" t="b">
        <v>1</v>
      </c>
      <c r="AC2823" t="b">
        <v>1</v>
      </c>
      <c r="AD2823" t="b">
        <v>0</v>
      </c>
      <c r="AE2823" t="b">
        <v>1</v>
      </c>
      <c r="AF2823" t="b">
        <v>0</v>
      </c>
      <c r="AG2823" t="b">
        <v>1</v>
      </c>
      <c r="AH2823" t="b">
        <v>0</v>
      </c>
      <c r="AI2823" t="b">
        <v>1</v>
      </c>
      <c r="AJ2823" t="b">
        <v>0</v>
      </c>
      <c r="AK2823" t="b">
        <v>0</v>
      </c>
      <c r="AL2823" t="b">
        <v>0</v>
      </c>
      <c r="AM2823" t="b">
        <v>0</v>
      </c>
    </row>
    <row r="2824" spans="1:39" ht="14.4" hidden="1" x14ac:dyDescent="0.3">
      <c r="A2824" t="s">
        <v>2940</v>
      </c>
      <c r="B2824">
        <v>2019</v>
      </c>
      <c r="C2824" t="s">
        <v>104</v>
      </c>
      <c r="D2824" t="s">
        <v>15</v>
      </c>
      <c r="E2824" t="s">
        <v>120</v>
      </c>
      <c r="F2824" t="s">
        <v>5172</v>
      </c>
      <c r="G2824" t="s">
        <v>93</v>
      </c>
      <c r="H2824" t="s">
        <v>69</v>
      </c>
      <c r="I2824" t="s">
        <v>83</v>
      </c>
      <c r="J2824" t="b">
        <v>0</v>
      </c>
      <c r="L2824">
        <v>0.18</v>
      </c>
      <c r="M2824" t="s">
        <v>7640</v>
      </c>
      <c r="O2824">
        <v>43200</v>
      </c>
      <c r="P2824">
        <v>-3.56</v>
      </c>
      <c r="Q2824">
        <v>0.76</v>
      </c>
      <c r="R2824" t="b">
        <v>0</v>
      </c>
      <c r="S2824" t="s">
        <v>35</v>
      </c>
      <c r="T2824">
        <v>13</v>
      </c>
      <c r="U2824" t="s">
        <v>2314</v>
      </c>
      <c r="V2824" t="b">
        <v>0</v>
      </c>
      <c r="W2824" t="b">
        <v>1</v>
      </c>
      <c r="X2824" t="b">
        <v>1</v>
      </c>
      <c r="Y2824" t="b">
        <v>0</v>
      </c>
      <c r="Z2824" t="b">
        <v>0</v>
      </c>
      <c r="AA2824" t="b">
        <v>1</v>
      </c>
      <c r="AB2824" t="b">
        <v>1</v>
      </c>
      <c r="AC2824" t="b">
        <v>1</v>
      </c>
      <c r="AD2824" t="b">
        <v>0</v>
      </c>
      <c r="AE2824" t="b">
        <v>0</v>
      </c>
      <c r="AF2824" t="b">
        <v>0</v>
      </c>
      <c r="AG2824" t="b">
        <v>0</v>
      </c>
      <c r="AH2824" t="b">
        <v>0</v>
      </c>
      <c r="AI2824" t="b">
        <v>0</v>
      </c>
      <c r="AJ2824" t="b">
        <v>0</v>
      </c>
      <c r="AK2824" t="b">
        <v>0</v>
      </c>
      <c r="AL2824" t="b">
        <v>0</v>
      </c>
      <c r="AM2824" t="b">
        <v>0</v>
      </c>
    </row>
    <row r="2825" spans="1:39" ht="14.4" hidden="1" x14ac:dyDescent="0.3">
      <c r="A2825" t="s">
        <v>2941</v>
      </c>
      <c r="B2825">
        <v>2019</v>
      </c>
      <c r="C2825" t="s">
        <v>67</v>
      </c>
      <c r="D2825" t="s">
        <v>68</v>
      </c>
      <c r="E2825" t="s">
        <v>59</v>
      </c>
      <c r="F2825" t="s">
        <v>5176</v>
      </c>
      <c r="G2825" t="s">
        <v>93</v>
      </c>
      <c r="H2825" t="s">
        <v>52</v>
      </c>
      <c r="I2825" t="s">
        <v>19</v>
      </c>
      <c r="J2825" t="b">
        <v>0</v>
      </c>
      <c r="L2825">
        <v>0.01</v>
      </c>
      <c r="M2825" t="s">
        <v>7639</v>
      </c>
      <c r="O2825">
        <v>89212</v>
      </c>
      <c r="P2825">
        <v>2.23</v>
      </c>
      <c r="Q2825">
        <v>0.81</v>
      </c>
      <c r="R2825" t="b">
        <v>0</v>
      </c>
      <c r="S2825" t="s">
        <v>20</v>
      </c>
      <c r="T2825">
        <v>11</v>
      </c>
      <c r="U2825" t="s">
        <v>2314</v>
      </c>
      <c r="V2825" t="b">
        <v>0</v>
      </c>
      <c r="W2825" t="b">
        <v>0</v>
      </c>
      <c r="X2825" t="b">
        <v>0</v>
      </c>
      <c r="Y2825" t="b">
        <v>1</v>
      </c>
      <c r="Z2825" t="b">
        <v>1</v>
      </c>
      <c r="AA2825" t="b">
        <v>0</v>
      </c>
      <c r="AB2825" t="b">
        <v>1</v>
      </c>
      <c r="AC2825" t="b">
        <v>0</v>
      </c>
      <c r="AD2825" t="b">
        <v>0</v>
      </c>
      <c r="AE2825" t="b">
        <v>0</v>
      </c>
      <c r="AF2825" t="b">
        <v>0</v>
      </c>
      <c r="AG2825" t="b">
        <v>0</v>
      </c>
      <c r="AH2825" t="b">
        <v>0</v>
      </c>
      <c r="AI2825" t="b">
        <v>0</v>
      </c>
      <c r="AJ2825" t="b">
        <v>0</v>
      </c>
      <c r="AK2825" t="b">
        <v>0</v>
      </c>
      <c r="AL2825" t="b">
        <v>0</v>
      </c>
      <c r="AM2825" t="b">
        <v>0</v>
      </c>
    </row>
    <row r="2826" spans="1:39" ht="14.4" hidden="1" x14ac:dyDescent="0.3">
      <c r="A2826" t="s">
        <v>2942</v>
      </c>
      <c r="B2826">
        <v>2019</v>
      </c>
      <c r="C2826" t="s">
        <v>112</v>
      </c>
      <c r="D2826" t="s">
        <v>113</v>
      </c>
      <c r="E2826" t="s">
        <v>74</v>
      </c>
      <c r="F2826" t="s">
        <v>40</v>
      </c>
      <c r="G2826" t="s">
        <v>65</v>
      </c>
      <c r="H2826" t="s">
        <v>52</v>
      </c>
      <c r="I2826" t="s">
        <v>98</v>
      </c>
      <c r="J2826" t="b">
        <v>0</v>
      </c>
      <c r="L2826">
        <v>0.17</v>
      </c>
      <c r="M2826" t="s">
        <v>7638</v>
      </c>
      <c r="O2826">
        <v>90009</v>
      </c>
      <c r="P2826">
        <v>-3.11</v>
      </c>
      <c r="Q2826">
        <v>0.74</v>
      </c>
      <c r="R2826" t="b">
        <v>0</v>
      </c>
      <c r="S2826" t="s">
        <v>20</v>
      </c>
      <c r="T2826">
        <v>15</v>
      </c>
      <c r="U2826" t="s">
        <v>2314</v>
      </c>
      <c r="V2826" t="b">
        <v>0</v>
      </c>
      <c r="W2826" t="b">
        <v>0</v>
      </c>
      <c r="X2826" t="b">
        <v>1</v>
      </c>
      <c r="Y2826" t="b">
        <v>1</v>
      </c>
      <c r="Z2826" t="b">
        <v>0</v>
      </c>
      <c r="AA2826" t="b">
        <v>0</v>
      </c>
      <c r="AB2826" t="b">
        <v>1</v>
      </c>
      <c r="AC2826" t="b">
        <v>0</v>
      </c>
      <c r="AD2826" t="b">
        <v>0</v>
      </c>
      <c r="AE2826" t="b">
        <v>0</v>
      </c>
      <c r="AF2826" t="b">
        <v>0</v>
      </c>
      <c r="AG2826" t="b">
        <v>0</v>
      </c>
      <c r="AH2826" t="b">
        <v>0</v>
      </c>
      <c r="AI2826" t="b">
        <v>0</v>
      </c>
      <c r="AJ2826" t="b">
        <v>0</v>
      </c>
      <c r="AK2826" t="b">
        <v>0</v>
      </c>
      <c r="AL2826" t="b">
        <v>0</v>
      </c>
      <c r="AM2826" t="b">
        <v>0</v>
      </c>
    </row>
    <row r="2827" spans="1:39" ht="14.4" hidden="1" x14ac:dyDescent="0.3">
      <c r="A2827" t="s">
        <v>2943</v>
      </c>
      <c r="B2827">
        <v>2019</v>
      </c>
      <c r="C2827" t="s">
        <v>156</v>
      </c>
      <c r="D2827" t="s">
        <v>58</v>
      </c>
      <c r="E2827" t="s">
        <v>135</v>
      </c>
      <c r="F2827" t="s">
        <v>40</v>
      </c>
      <c r="G2827" t="s">
        <v>46</v>
      </c>
      <c r="H2827" t="s">
        <v>34</v>
      </c>
      <c r="I2827" t="s">
        <v>61</v>
      </c>
      <c r="J2827" t="b">
        <v>0</v>
      </c>
      <c r="L2827">
        <v>0.08</v>
      </c>
      <c r="M2827" t="s">
        <v>7637</v>
      </c>
      <c r="O2827">
        <v>21240</v>
      </c>
      <c r="P2827">
        <v>-0.76</v>
      </c>
      <c r="Q2827">
        <v>0.8</v>
      </c>
      <c r="R2827" t="b">
        <v>0</v>
      </c>
      <c r="S2827" t="s">
        <v>35</v>
      </c>
      <c r="T2827">
        <v>16</v>
      </c>
      <c r="U2827" t="s">
        <v>2314</v>
      </c>
      <c r="V2827" t="b">
        <v>0</v>
      </c>
      <c r="W2827" t="b">
        <v>0</v>
      </c>
      <c r="X2827" t="b">
        <v>1</v>
      </c>
      <c r="Y2827" t="b">
        <v>0</v>
      </c>
      <c r="Z2827" t="b">
        <v>1</v>
      </c>
      <c r="AA2827" t="b">
        <v>0</v>
      </c>
      <c r="AB2827" t="b">
        <v>1</v>
      </c>
      <c r="AC2827" t="b">
        <v>1</v>
      </c>
      <c r="AD2827" t="b">
        <v>0</v>
      </c>
      <c r="AE2827" t="b">
        <v>1</v>
      </c>
      <c r="AF2827" t="b">
        <v>0</v>
      </c>
      <c r="AG2827" t="b">
        <v>0</v>
      </c>
      <c r="AH2827" t="b">
        <v>0</v>
      </c>
      <c r="AI2827" t="b">
        <v>0</v>
      </c>
      <c r="AJ2827" t="b">
        <v>0</v>
      </c>
      <c r="AK2827" t="b">
        <v>0</v>
      </c>
      <c r="AL2827" t="b">
        <v>0</v>
      </c>
      <c r="AM2827" t="b">
        <v>0</v>
      </c>
    </row>
    <row r="2828" spans="1:39" ht="14.4" hidden="1" x14ac:dyDescent="0.3">
      <c r="A2828" t="s">
        <v>2944</v>
      </c>
      <c r="B2828">
        <v>2019</v>
      </c>
      <c r="C2828" t="s">
        <v>244</v>
      </c>
      <c r="D2828" t="s">
        <v>24</v>
      </c>
      <c r="E2828" t="s">
        <v>45</v>
      </c>
      <c r="F2828" t="s">
        <v>5172</v>
      </c>
      <c r="G2828" t="s">
        <v>46</v>
      </c>
      <c r="H2828" t="s">
        <v>105</v>
      </c>
      <c r="I2828" t="s">
        <v>61</v>
      </c>
      <c r="J2828" t="b">
        <v>0</v>
      </c>
      <c r="L2828">
        <v>0.13</v>
      </c>
      <c r="M2828" t="s">
        <v>7636</v>
      </c>
      <c r="O2828">
        <v>72482</v>
      </c>
      <c r="P2828">
        <v>3.87</v>
      </c>
      <c r="Q2828">
        <v>0.84</v>
      </c>
      <c r="R2828" t="b">
        <v>0</v>
      </c>
      <c r="S2828" t="s">
        <v>35</v>
      </c>
      <c r="T2828">
        <v>2</v>
      </c>
      <c r="U2828" t="s">
        <v>2314</v>
      </c>
      <c r="V2828" t="b">
        <v>0</v>
      </c>
      <c r="W2828" t="b">
        <v>0</v>
      </c>
      <c r="X2828" t="b">
        <v>1</v>
      </c>
      <c r="Y2828" t="b">
        <v>1</v>
      </c>
      <c r="Z2828" t="b">
        <v>0</v>
      </c>
      <c r="AA2828" t="b">
        <v>0</v>
      </c>
      <c r="AB2828" t="b">
        <v>0</v>
      </c>
      <c r="AC2828" t="b">
        <v>1</v>
      </c>
      <c r="AD2828" t="b">
        <v>1</v>
      </c>
      <c r="AE2828" t="b">
        <v>1</v>
      </c>
      <c r="AF2828" t="b">
        <v>0</v>
      </c>
      <c r="AG2828" t="b">
        <v>0</v>
      </c>
      <c r="AH2828" t="b">
        <v>0</v>
      </c>
      <c r="AI2828" t="b">
        <v>0</v>
      </c>
      <c r="AJ2828" t="b">
        <v>0</v>
      </c>
      <c r="AK2828" t="b">
        <v>0</v>
      </c>
      <c r="AL2828" t="b">
        <v>0</v>
      </c>
      <c r="AM2828" t="b">
        <v>0</v>
      </c>
    </row>
    <row r="2829" spans="1:39" ht="14.4" hidden="1" x14ac:dyDescent="0.3">
      <c r="A2829" t="s">
        <v>2945</v>
      </c>
      <c r="B2829">
        <v>2019</v>
      </c>
      <c r="C2829" t="s">
        <v>118</v>
      </c>
      <c r="D2829" t="s">
        <v>90</v>
      </c>
      <c r="E2829" t="s">
        <v>74</v>
      </c>
      <c r="F2829" t="s">
        <v>5181</v>
      </c>
      <c r="G2829" t="s">
        <v>41</v>
      </c>
      <c r="H2829" t="s">
        <v>42</v>
      </c>
      <c r="I2829" t="s">
        <v>28</v>
      </c>
      <c r="J2829" t="b">
        <v>1</v>
      </c>
      <c r="K2829" t="s">
        <v>6156</v>
      </c>
      <c r="L2829">
        <v>0.71</v>
      </c>
      <c r="M2829" t="s">
        <v>7635</v>
      </c>
      <c r="N2829" t="s">
        <v>6156</v>
      </c>
      <c r="O2829">
        <v>98087</v>
      </c>
      <c r="P2829">
        <v>7.85</v>
      </c>
      <c r="Q2829">
        <v>0.39</v>
      </c>
      <c r="R2829" t="b">
        <v>1</v>
      </c>
      <c r="S2829" t="s">
        <v>40</v>
      </c>
      <c r="T2829">
        <v>2</v>
      </c>
      <c r="U2829" t="s">
        <v>2314</v>
      </c>
      <c r="V2829" t="b">
        <v>1</v>
      </c>
      <c r="W2829" t="b">
        <v>1</v>
      </c>
      <c r="X2829" t="b">
        <v>1</v>
      </c>
      <c r="Y2829" t="b">
        <v>1</v>
      </c>
      <c r="Z2829" t="b">
        <v>0</v>
      </c>
      <c r="AA2829" t="b">
        <v>0</v>
      </c>
      <c r="AB2829" t="b">
        <v>1</v>
      </c>
      <c r="AC2829" t="b">
        <v>0</v>
      </c>
      <c r="AD2829" t="b">
        <v>0</v>
      </c>
      <c r="AE2829" t="b">
        <v>0</v>
      </c>
      <c r="AF2829" t="b">
        <v>0</v>
      </c>
      <c r="AG2829" t="b">
        <v>0</v>
      </c>
      <c r="AH2829" t="b">
        <v>1</v>
      </c>
      <c r="AI2829" t="b">
        <v>0</v>
      </c>
      <c r="AJ2829" t="b">
        <v>1</v>
      </c>
      <c r="AK2829" t="b">
        <v>0</v>
      </c>
      <c r="AL2829" t="b">
        <v>1</v>
      </c>
      <c r="AM2829" t="b">
        <v>0</v>
      </c>
    </row>
    <row r="2830" spans="1:39" ht="14.4" hidden="1" x14ac:dyDescent="0.3">
      <c r="A2830" t="s">
        <v>2946</v>
      </c>
      <c r="B2830">
        <v>2019</v>
      </c>
      <c r="C2830" t="s">
        <v>101</v>
      </c>
      <c r="D2830" t="s">
        <v>77</v>
      </c>
      <c r="E2830" t="s">
        <v>59</v>
      </c>
      <c r="F2830" t="s">
        <v>5176</v>
      </c>
      <c r="G2830" t="s">
        <v>46</v>
      </c>
      <c r="H2830" t="s">
        <v>27</v>
      </c>
      <c r="I2830" t="s">
        <v>19</v>
      </c>
      <c r="J2830" t="b">
        <v>0</v>
      </c>
      <c r="L2830">
        <v>7.0000000000000007E-2</v>
      </c>
      <c r="M2830" t="s">
        <v>7634</v>
      </c>
      <c r="O2830">
        <v>71903</v>
      </c>
      <c r="P2830">
        <v>0.93</v>
      </c>
      <c r="Q2830">
        <v>0.86</v>
      </c>
      <c r="R2830" t="b">
        <v>0</v>
      </c>
      <c r="S2830" t="s">
        <v>20</v>
      </c>
      <c r="T2830">
        <v>1</v>
      </c>
      <c r="U2830" t="s">
        <v>2314</v>
      </c>
      <c r="V2830" t="b">
        <v>1</v>
      </c>
      <c r="W2830" t="b">
        <v>0</v>
      </c>
      <c r="X2830" t="b">
        <v>0</v>
      </c>
      <c r="Y2830" t="b">
        <v>1</v>
      </c>
      <c r="Z2830" t="b">
        <v>1</v>
      </c>
      <c r="AA2830" t="b">
        <v>1</v>
      </c>
      <c r="AB2830" t="b">
        <v>0</v>
      </c>
      <c r="AC2830" t="b">
        <v>1</v>
      </c>
      <c r="AD2830" t="b">
        <v>1</v>
      </c>
      <c r="AE2830" t="b">
        <v>0</v>
      </c>
      <c r="AF2830" t="b">
        <v>0</v>
      </c>
      <c r="AG2830" t="b">
        <v>0</v>
      </c>
      <c r="AH2830" t="b">
        <v>0</v>
      </c>
      <c r="AI2830" t="b">
        <v>0</v>
      </c>
      <c r="AJ2830" t="b">
        <v>0</v>
      </c>
      <c r="AK2830" t="b">
        <v>0</v>
      </c>
      <c r="AL2830" t="b">
        <v>0</v>
      </c>
      <c r="AM2830" t="b">
        <v>0</v>
      </c>
    </row>
    <row r="2831" spans="1:39" ht="14.4" hidden="1" x14ac:dyDescent="0.3">
      <c r="A2831" t="s">
        <v>2947</v>
      </c>
      <c r="B2831">
        <v>2019</v>
      </c>
      <c r="C2831" t="s">
        <v>73</v>
      </c>
      <c r="D2831" t="s">
        <v>15</v>
      </c>
      <c r="E2831" t="s">
        <v>78</v>
      </c>
      <c r="F2831" t="s">
        <v>5181</v>
      </c>
      <c r="G2831" t="s">
        <v>46</v>
      </c>
      <c r="H2831" t="s">
        <v>91</v>
      </c>
      <c r="I2831" t="s">
        <v>61</v>
      </c>
      <c r="J2831" t="b">
        <v>1</v>
      </c>
      <c r="K2831" t="s">
        <v>7247</v>
      </c>
      <c r="L2831">
        <v>0.5</v>
      </c>
      <c r="M2831" t="s">
        <v>7633</v>
      </c>
      <c r="N2831" t="s">
        <v>7247</v>
      </c>
      <c r="O2831">
        <v>57645</v>
      </c>
      <c r="P2831">
        <v>11.15</v>
      </c>
      <c r="Q2831">
        <v>0.33</v>
      </c>
      <c r="R2831" t="b">
        <v>1</v>
      </c>
      <c r="S2831" t="s">
        <v>40</v>
      </c>
      <c r="T2831">
        <v>12</v>
      </c>
      <c r="U2831" t="s">
        <v>2314</v>
      </c>
      <c r="V2831" t="b">
        <v>1</v>
      </c>
      <c r="W2831" t="b">
        <v>1</v>
      </c>
      <c r="X2831" t="b">
        <v>0</v>
      </c>
      <c r="Y2831" t="b">
        <v>0</v>
      </c>
      <c r="Z2831" t="b">
        <v>1</v>
      </c>
      <c r="AA2831" t="b">
        <v>0</v>
      </c>
      <c r="AB2831" t="b">
        <v>0</v>
      </c>
      <c r="AC2831" t="b">
        <v>0</v>
      </c>
      <c r="AD2831" t="b">
        <v>1</v>
      </c>
      <c r="AE2831" t="b">
        <v>0</v>
      </c>
      <c r="AF2831" t="b">
        <v>0</v>
      </c>
      <c r="AG2831" t="b">
        <v>1</v>
      </c>
      <c r="AH2831" t="b">
        <v>1</v>
      </c>
      <c r="AI2831" t="b">
        <v>0</v>
      </c>
      <c r="AJ2831" t="b">
        <v>1</v>
      </c>
      <c r="AK2831" t="b">
        <v>0</v>
      </c>
      <c r="AL2831" t="b">
        <v>0</v>
      </c>
      <c r="AM2831" t="b">
        <v>0</v>
      </c>
    </row>
    <row r="2832" spans="1:39" ht="14.4" hidden="1" x14ac:dyDescent="0.3">
      <c r="A2832" t="s">
        <v>2948</v>
      </c>
      <c r="B2832">
        <v>2019</v>
      </c>
      <c r="C2832" t="s">
        <v>154</v>
      </c>
      <c r="D2832" t="s">
        <v>24</v>
      </c>
      <c r="E2832" t="s">
        <v>97</v>
      </c>
      <c r="F2832" t="s">
        <v>5176</v>
      </c>
      <c r="G2832" t="s">
        <v>65</v>
      </c>
      <c r="H2832" t="s">
        <v>18</v>
      </c>
      <c r="I2832" t="s">
        <v>61</v>
      </c>
      <c r="J2832" t="b">
        <v>0</v>
      </c>
      <c r="L2832">
        <v>0.13</v>
      </c>
      <c r="M2832" t="s">
        <v>7632</v>
      </c>
      <c r="O2832">
        <v>81470</v>
      </c>
      <c r="P2832">
        <v>-0.92</v>
      </c>
      <c r="Q2832">
        <v>0.65</v>
      </c>
      <c r="R2832" t="b">
        <v>0</v>
      </c>
      <c r="S2832" t="s">
        <v>40</v>
      </c>
      <c r="T2832">
        <v>1</v>
      </c>
      <c r="U2832" t="s">
        <v>2314</v>
      </c>
      <c r="V2832" t="b">
        <v>1</v>
      </c>
      <c r="W2832" t="b">
        <v>1</v>
      </c>
      <c r="X2832" t="b">
        <v>0</v>
      </c>
      <c r="Y2832" t="b">
        <v>1</v>
      </c>
      <c r="Z2832" t="b">
        <v>1</v>
      </c>
      <c r="AA2832" t="b">
        <v>1</v>
      </c>
      <c r="AB2832" t="b">
        <v>0</v>
      </c>
      <c r="AC2832" t="b">
        <v>1</v>
      </c>
      <c r="AD2832" t="b">
        <v>0</v>
      </c>
      <c r="AE2832" t="b">
        <v>0</v>
      </c>
      <c r="AF2832" t="b">
        <v>0</v>
      </c>
      <c r="AG2832" t="b">
        <v>0</v>
      </c>
      <c r="AH2832" t="b">
        <v>0</v>
      </c>
      <c r="AI2832" t="b">
        <v>0</v>
      </c>
      <c r="AJ2832" t="b">
        <v>0</v>
      </c>
      <c r="AK2832" t="b">
        <v>0</v>
      </c>
      <c r="AL2832" t="b">
        <v>0</v>
      </c>
      <c r="AM2832" t="b">
        <v>0</v>
      </c>
    </row>
    <row r="2833" spans="1:39" ht="14.4" hidden="1" x14ac:dyDescent="0.3">
      <c r="A2833" t="s">
        <v>2949</v>
      </c>
      <c r="B2833">
        <v>2019</v>
      </c>
      <c r="C2833" t="s">
        <v>107</v>
      </c>
      <c r="D2833" t="s">
        <v>15</v>
      </c>
      <c r="E2833" t="s">
        <v>32</v>
      </c>
      <c r="F2833" t="s">
        <v>5176</v>
      </c>
      <c r="G2833" t="s">
        <v>65</v>
      </c>
      <c r="H2833" t="s">
        <v>27</v>
      </c>
      <c r="I2833" t="s">
        <v>28</v>
      </c>
      <c r="J2833" t="b">
        <v>0</v>
      </c>
      <c r="L2833">
        <v>0.12</v>
      </c>
      <c r="M2833" t="s">
        <v>7631</v>
      </c>
      <c r="O2833">
        <v>39663</v>
      </c>
      <c r="P2833">
        <v>0.69</v>
      </c>
      <c r="Q2833">
        <v>0.64</v>
      </c>
      <c r="R2833" t="b">
        <v>0</v>
      </c>
      <c r="S2833" t="s">
        <v>20</v>
      </c>
      <c r="T2833">
        <v>7</v>
      </c>
      <c r="U2833" t="s">
        <v>2314</v>
      </c>
      <c r="V2833" t="b">
        <v>0</v>
      </c>
      <c r="W2833" t="b">
        <v>0</v>
      </c>
      <c r="X2833" t="b">
        <v>1</v>
      </c>
      <c r="Y2833" t="b">
        <v>1</v>
      </c>
      <c r="Z2833" t="b">
        <v>1</v>
      </c>
      <c r="AA2833" t="b">
        <v>1</v>
      </c>
      <c r="AB2833" t="b">
        <v>0</v>
      </c>
      <c r="AC2833" t="b">
        <v>1</v>
      </c>
      <c r="AD2833" t="b">
        <v>0</v>
      </c>
      <c r="AE2833" t="b">
        <v>0</v>
      </c>
      <c r="AF2833" t="b">
        <v>0</v>
      </c>
      <c r="AG2833" t="b">
        <v>0</v>
      </c>
      <c r="AH2833" t="b">
        <v>0</v>
      </c>
      <c r="AI2833" t="b">
        <v>0</v>
      </c>
      <c r="AJ2833" t="b">
        <v>0</v>
      </c>
      <c r="AK2833" t="b">
        <v>0</v>
      </c>
      <c r="AL2833" t="b">
        <v>0</v>
      </c>
      <c r="AM2833" t="b">
        <v>0</v>
      </c>
    </row>
    <row r="2834" spans="1:39" ht="14.4" hidden="1" x14ac:dyDescent="0.3">
      <c r="A2834" t="s">
        <v>2950</v>
      </c>
      <c r="B2834">
        <v>2019</v>
      </c>
      <c r="C2834" t="s">
        <v>248</v>
      </c>
      <c r="D2834" t="s">
        <v>24</v>
      </c>
      <c r="E2834" t="s">
        <v>59</v>
      </c>
      <c r="F2834" t="s">
        <v>40</v>
      </c>
      <c r="G2834" t="s">
        <v>26</v>
      </c>
      <c r="H2834" t="s">
        <v>42</v>
      </c>
      <c r="I2834" t="s">
        <v>98</v>
      </c>
      <c r="J2834" t="b">
        <v>0</v>
      </c>
      <c r="L2834">
        <v>0.01</v>
      </c>
      <c r="M2834" t="s">
        <v>7630</v>
      </c>
      <c r="O2834">
        <v>65443</v>
      </c>
      <c r="P2834">
        <v>4.59</v>
      </c>
      <c r="Q2834">
        <v>0.74</v>
      </c>
      <c r="R2834" t="b">
        <v>0</v>
      </c>
      <c r="S2834" t="s">
        <v>20</v>
      </c>
      <c r="T2834">
        <v>2</v>
      </c>
      <c r="U2834" t="s">
        <v>2314</v>
      </c>
      <c r="V2834" t="b">
        <v>1</v>
      </c>
      <c r="W2834" t="b">
        <v>1</v>
      </c>
      <c r="X2834" t="b">
        <v>0</v>
      </c>
      <c r="Y2834" t="b">
        <v>0</v>
      </c>
      <c r="Z2834" t="b">
        <v>1</v>
      </c>
      <c r="AA2834" t="b">
        <v>1</v>
      </c>
      <c r="AB2834" t="b">
        <v>0</v>
      </c>
      <c r="AC2834" t="b">
        <v>1</v>
      </c>
      <c r="AD2834" t="b">
        <v>1</v>
      </c>
      <c r="AE2834" t="b">
        <v>0</v>
      </c>
      <c r="AF2834" t="b">
        <v>0</v>
      </c>
      <c r="AG2834" t="b">
        <v>0</v>
      </c>
      <c r="AH2834" t="b">
        <v>0</v>
      </c>
      <c r="AI2834" t="b">
        <v>0</v>
      </c>
      <c r="AJ2834" t="b">
        <v>0</v>
      </c>
      <c r="AK2834" t="b">
        <v>0</v>
      </c>
      <c r="AL2834" t="b">
        <v>0</v>
      </c>
      <c r="AM2834" t="b">
        <v>0</v>
      </c>
    </row>
    <row r="2835" spans="1:39" ht="14.4" hidden="1" x14ac:dyDescent="0.3">
      <c r="A2835" t="s">
        <v>2951</v>
      </c>
      <c r="B2835">
        <v>2019</v>
      </c>
      <c r="C2835" t="s">
        <v>67</v>
      </c>
      <c r="D2835" t="s">
        <v>68</v>
      </c>
      <c r="E2835" t="s">
        <v>78</v>
      </c>
      <c r="F2835" t="s">
        <v>5169</v>
      </c>
      <c r="G2835" t="s">
        <v>86</v>
      </c>
      <c r="H2835" t="s">
        <v>27</v>
      </c>
      <c r="I2835" t="s">
        <v>28</v>
      </c>
      <c r="J2835" t="b">
        <v>1</v>
      </c>
      <c r="K2835" t="s">
        <v>482</v>
      </c>
      <c r="L2835">
        <v>0.69</v>
      </c>
      <c r="M2835" t="s">
        <v>7629</v>
      </c>
      <c r="N2835" t="s">
        <v>482</v>
      </c>
      <c r="O2835">
        <v>121300</v>
      </c>
      <c r="P2835">
        <v>11.36</v>
      </c>
      <c r="Q2835">
        <v>0.16</v>
      </c>
      <c r="R2835" t="b">
        <v>1</v>
      </c>
      <c r="S2835" t="s">
        <v>40</v>
      </c>
      <c r="T2835">
        <v>5</v>
      </c>
      <c r="U2835" t="s">
        <v>2314</v>
      </c>
      <c r="V2835" t="b">
        <v>1</v>
      </c>
      <c r="W2835" t="b">
        <v>0</v>
      </c>
      <c r="X2835" t="b">
        <v>0</v>
      </c>
      <c r="Y2835" t="b">
        <v>0</v>
      </c>
      <c r="Z2835" t="b">
        <v>0</v>
      </c>
      <c r="AA2835" t="b">
        <v>0</v>
      </c>
      <c r="AB2835" t="b">
        <v>0</v>
      </c>
      <c r="AC2835" t="b">
        <v>1</v>
      </c>
      <c r="AD2835" t="b">
        <v>1</v>
      </c>
      <c r="AE2835" t="b">
        <v>1</v>
      </c>
      <c r="AF2835" t="b">
        <v>0</v>
      </c>
      <c r="AG2835" t="b">
        <v>0</v>
      </c>
      <c r="AH2835" t="b">
        <v>0</v>
      </c>
      <c r="AI2835" t="b">
        <v>0</v>
      </c>
      <c r="AJ2835" t="b">
        <v>0</v>
      </c>
      <c r="AK2835" t="b">
        <v>0</v>
      </c>
      <c r="AL2835" t="b">
        <v>1</v>
      </c>
      <c r="AM2835" t="b">
        <v>0</v>
      </c>
    </row>
    <row r="2836" spans="1:39" ht="14.4" hidden="1" x14ac:dyDescent="0.3">
      <c r="A2836" t="s">
        <v>2952</v>
      </c>
      <c r="B2836">
        <v>2019</v>
      </c>
      <c r="C2836" t="s">
        <v>112</v>
      </c>
      <c r="D2836" t="s">
        <v>113</v>
      </c>
      <c r="E2836" t="s">
        <v>25</v>
      </c>
      <c r="F2836" t="s">
        <v>5181</v>
      </c>
      <c r="G2836" t="s">
        <v>41</v>
      </c>
      <c r="H2836" t="s">
        <v>94</v>
      </c>
      <c r="I2836" t="s">
        <v>98</v>
      </c>
      <c r="J2836" t="b">
        <v>0</v>
      </c>
      <c r="L2836">
        <v>0.11</v>
      </c>
      <c r="M2836" t="s">
        <v>7628</v>
      </c>
      <c r="O2836">
        <v>82372</v>
      </c>
      <c r="P2836">
        <v>-2.76</v>
      </c>
      <c r="Q2836">
        <v>0.62</v>
      </c>
      <c r="R2836" t="b">
        <v>0</v>
      </c>
      <c r="S2836" t="s">
        <v>20</v>
      </c>
      <c r="T2836">
        <v>15</v>
      </c>
      <c r="U2836" t="s">
        <v>2314</v>
      </c>
      <c r="V2836" t="b">
        <v>1</v>
      </c>
      <c r="W2836" t="b">
        <v>0</v>
      </c>
      <c r="X2836" t="b">
        <v>1</v>
      </c>
      <c r="Y2836" t="b">
        <v>0</v>
      </c>
      <c r="Z2836" t="b">
        <v>0</v>
      </c>
      <c r="AA2836" t="b">
        <v>1</v>
      </c>
      <c r="AB2836" t="b">
        <v>1</v>
      </c>
      <c r="AC2836" t="b">
        <v>1</v>
      </c>
      <c r="AD2836" t="b">
        <v>0</v>
      </c>
      <c r="AE2836" t="b">
        <v>0</v>
      </c>
      <c r="AF2836" t="b">
        <v>0</v>
      </c>
      <c r="AG2836" t="b">
        <v>0</v>
      </c>
      <c r="AH2836" t="b">
        <v>0</v>
      </c>
      <c r="AI2836" t="b">
        <v>0</v>
      </c>
      <c r="AJ2836" t="b">
        <v>0</v>
      </c>
      <c r="AK2836" t="b">
        <v>0</v>
      </c>
      <c r="AL2836" t="b">
        <v>0</v>
      </c>
      <c r="AM2836" t="b">
        <v>0</v>
      </c>
    </row>
    <row r="2837" spans="1:39" ht="14.4" hidden="1" x14ac:dyDescent="0.3">
      <c r="A2837" t="s">
        <v>2953</v>
      </c>
      <c r="B2837">
        <v>2019</v>
      </c>
      <c r="C2837" t="s">
        <v>107</v>
      </c>
      <c r="D2837" t="s">
        <v>15</v>
      </c>
      <c r="E2837" t="s">
        <v>81</v>
      </c>
      <c r="F2837" t="s">
        <v>5169</v>
      </c>
      <c r="G2837" t="s">
        <v>26</v>
      </c>
      <c r="H2837" t="s">
        <v>60</v>
      </c>
      <c r="I2837" t="s">
        <v>98</v>
      </c>
      <c r="J2837" t="b">
        <v>0</v>
      </c>
      <c r="L2837">
        <v>0.17</v>
      </c>
      <c r="M2837" t="s">
        <v>7627</v>
      </c>
      <c r="O2837">
        <v>43477</v>
      </c>
      <c r="P2837">
        <v>4.28</v>
      </c>
      <c r="Q2837">
        <v>0.87</v>
      </c>
      <c r="R2837" t="b">
        <v>0</v>
      </c>
      <c r="S2837" t="s">
        <v>35</v>
      </c>
      <c r="T2837">
        <v>11</v>
      </c>
      <c r="U2837" t="s">
        <v>2314</v>
      </c>
      <c r="V2837" t="b">
        <v>0</v>
      </c>
      <c r="W2837" t="b">
        <v>1</v>
      </c>
      <c r="X2837" t="b">
        <v>1</v>
      </c>
      <c r="Y2837" t="b">
        <v>0</v>
      </c>
      <c r="Z2837" t="b">
        <v>1</v>
      </c>
      <c r="AA2837" t="b">
        <v>0</v>
      </c>
      <c r="AB2837" t="b">
        <v>1</v>
      </c>
      <c r="AC2837" t="b">
        <v>0</v>
      </c>
      <c r="AD2837" t="b">
        <v>1</v>
      </c>
      <c r="AE2837" t="b">
        <v>0</v>
      </c>
      <c r="AF2837" t="b">
        <v>0</v>
      </c>
      <c r="AG2837" t="b">
        <v>0</v>
      </c>
      <c r="AH2837" t="b">
        <v>0</v>
      </c>
      <c r="AI2837" t="b">
        <v>0</v>
      </c>
      <c r="AJ2837" t="b">
        <v>0</v>
      </c>
      <c r="AK2837" t="b">
        <v>0</v>
      </c>
      <c r="AL2837" t="b">
        <v>0</v>
      </c>
      <c r="AM2837" t="b">
        <v>0</v>
      </c>
    </row>
    <row r="2838" spans="1:39" ht="14.4" hidden="1" x14ac:dyDescent="0.3">
      <c r="A2838" t="s">
        <v>2954</v>
      </c>
      <c r="B2838">
        <v>2019</v>
      </c>
      <c r="C2838" t="s">
        <v>242</v>
      </c>
      <c r="D2838" t="s">
        <v>90</v>
      </c>
      <c r="E2838" t="s">
        <v>108</v>
      </c>
      <c r="F2838" t="s">
        <v>5176</v>
      </c>
      <c r="G2838" t="s">
        <v>26</v>
      </c>
      <c r="H2838" t="s">
        <v>105</v>
      </c>
      <c r="I2838" t="s">
        <v>98</v>
      </c>
      <c r="J2838" t="b">
        <v>1</v>
      </c>
      <c r="K2838" t="s">
        <v>230</v>
      </c>
      <c r="L2838">
        <v>0.91</v>
      </c>
      <c r="M2838" t="s">
        <v>6610</v>
      </c>
      <c r="N2838" t="s">
        <v>230</v>
      </c>
      <c r="O2838">
        <v>102198</v>
      </c>
      <c r="P2838">
        <v>13.87</v>
      </c>
      <c r="Q2838">
        <v>0.18</v>
      </c>
      <c r="R2838" t="b">
        <v>1</v>
      </c>
      <c r="S2838" t="s">
        <v>20</v>
      </c>
      <c r="T2838">
        <v>0</v>
      </c>
      <c r="U2838" t="s">
        <v>2314</v>
      </c>
      <c r="V2838" t="b">
        <v>1</v>
      </c>
      <c r="W2838" t="b">
        <v>1</v>
      </c>
      <c r="X2838" t="b">
        <v>0</v>
      </c>
      <c r="Y2838" t="b">
        <v>0</v>
      </c>
      <c r="Z2838" t="b">
        <v>0</v>
      </c>
      <c r="AA2838" t="b">
        <v>0</v>
      </c>
      <c r="AB2838" t="b">
        <v>0</v>
      </c>
      <c r="AC2838" t="b">
        <v>0</v>
      </c>
      <c r="AD2838" t="b">
        <v>0</v>
      </c>
      <c r="AE2838" t="b">
        <v>1</v>
      </c>
      <c r="AF2838" t="b">
        <v>0</v>
      </c>
      <c r="AG2838" t="b">
        <v>0</v>
      </c>
      <c r="AH2838" t="b">
        <v>1</v>
      </c>
      <c r="AI2838" t="b">
        <v>0</v>
      </c>
      <c r="AJ2838" t="b">
        <v>0</v>
      </c>
      <c r="AK2838" t="b">
        <v>0</v>
      </c>
      <c r="AL2838" t="b">
        <v>0</v>
      </c>
      <c r="AM2838" t="b">
        <v>0</v>
      </c>
    </row>
    <row r="2839" spans="1:39" ht="14.4" hidden="1" x14ac:dyDescent="0.3">
      <c r="A2839" t="s">
        <v>2955</v>
      </c>
      <c r="B2839">
        <v>2019</v>
      </c>
      <c r="C2839" t="s">
        <v>177</v>
      </c>
      <c r="D2839" t="s">
        <v>38</v>
      </c>
      <c r="E2839" t="s">
        <v>45</v>
      </c>
      <c r="F2839" t="s">
        <v>40</v>
      </c>
      <c r="G2839" t="s">
        <v>26</v>
      </c>
      <c r="H2839" t="s">
        <v>18</v>
      </c>
      <c r="I2839" t="s">
        <v>19</v>
      </c>
      <c r="J2839" t="b">
        <v>0</v>
      </c>
      <c r="L2839">
        <v>0.05</v>
      </c>
      <c r="M2839" t="s">
        <v>7626</v>
      </c>
      <c r="O2839">
        <v>46395</v>
      </c>
      <c r="P2839">
        <v>2.97</v>
      </c>
      <c r="Q2839">
        <v>0.76</v>
      </c>
      <c r="R2839" t="b">
        <v>0</v>
      </c>
      <c r="S2839" t="s">
        <v>20</v>
      </c>
      <c r="T2839">
        <v>19</v>
      </c>
      <c r="U2839" t="s">
        <v>2314</v>
      </c>
      <c r="V2839" t="b">
        <v>0</v>
      </c>
      <c r="W2839" t="b">
        <v>1</v>
      </c>
      <c r="X2839" t="b">
        <v>0</v>
      </c>
      <c r="Y2839" t="b">
        <v>0</v>
      </c>
      <c r="Z2839" t="b">
        <v>1</v>
      </c>
      <c r="AA2839" t="b">
        <v>0</v>
      </c>
      <c r="AB2839" t="b">
        <v>0</v>
      </c>
      <c r="AC2839" t="b">
        <v>1</v>
      </c>
      <c r="AD2839" t="b">
        <v>1</v>
      </c>
      <c r="AE2839" t="b">
        <v>1</v>
      </c>
      <c r="AF2839" t="b">
        <v>0</v>
      </c>
      <c r="AG2839" t="b">
        <v>0</v>
      </c>
      <c r="AH2839" t="b">
        <v>0</v>
      </c>
      <c r="AI2839" t="b">
        <v>0</v>
      </c>
      <c r="AJ2839" t="b">
        <v>0</v>
      </c>
      <c r="AK2839" t="b">
        <v>0</v>
      </c>
      <c r="AL2839" t="b">
        <v>0</v>
      </c>
      <c r="AM2839" t="b">
        <v>0</v>
      </c>
    </row>
    <row r="2840" spans="1:39" ht="14.4" hidden="1" x14ac:dyDescent="0.3">
      <c r="A2840" t="s">
        <v>2956</v>
      </c>
      <c r="B2840">
        <v>2019</v>
      </c>
      <c r="C2840" t="s">
        <v>124</v>
      </c>
      <c r="D2840" t="s">
        <v>58</v>
      </c>
      <c r="E2840" t="s">
        <v>74</v>
      </c>
      <c r="F2840" t="s">
        <v>5169</v>
      </c>
      <c r="G2840" t="s">
        <v>93</v>
      </c>
      <c r="H2840" t="s">
        <v>42</v>
      </c>
      <c r="I2840" t="s">
        <v>28</v>
      </c>
      <c r="J2840" t="b">
        <v>1</v>
      </c>
      <c r="K2840" t="s">
        <v>310</v>
      </c>
      <c r="L2840">
        <v>0.42</v>
      </c>
      <c r="M2840" t="s">
        <v>7625</v>
      </c>
      <c r="N2840" t="s">
        <v>310</v>
      </c>
      <c r="O2840">
        <v>35796</v>
      </c>
      <c r="P2840">
        <v>10.48</v>
      </c>
      <c r="Q2840">
        <v>0.3</v>
      </c>
      <c r="R2840" t="b">
        <v>1</v>
      </c>
      <c r="S2840" t="s">
        <v>20</v>
      </c>
      <c r="T2840">
        <v>12</v>
      </c>
      <c r="U2840" t="s">
        <v>2314</v>
      </c>
      <c r="V2840" t="b">
        <v>1</v>
      </c>
      <c r="W2840" t="b">
        <v>1</v>
      </c>
      <c r="X2840" t="b">
        <v>0</v>
      </c>
      <c r="Y2840" t="b">
        <v>0</v>
      </c>
      <c r="Z2840" t="b">
        <v>1</v>
      </c>
      <c r="AA2840" t="b">
        <v>1</v>
      </c>
      <c r="AB2840" t="b">
        <v>1</v>
      </c>
      <c r="AC2840" t="b">
        <v>1</v>
      </c>
      <c r="AD2840" t="b">
        <v>0</v>
      </c>
      <c r="AE2840" t="b">
        <v>0</v>
      </c>
      <c r="AF2840" t="b">
        <v>0</v>
      </c>
      <c r="AG2840" t="b">
        <v>1</v>
      </c>
      <c r="AH2840" t="b">
        <v>0</v>
      </c>
      <c r="AI2840" t="b">
        <v>0</v>
      </c>
      <c r="AJ2840" t="b">
        <v>0</v>
      </c>
      <c r="AK2840" t="b">
        <v>0</v>
      </c>
      <c r="AL2840" t="b">
        <v>0</v>
      </c>
      <c r="AM2840" t="b">
        <v>0</v>
      </c>
    </row>
    <row r="2841" spans="1:39" ht="14.4" hidden="1" x14ac:dyDescent="0.3">
      <c r="A2841" t="s">
        <v>2957</v>
      </c>
      <c r="B2841">
        <v>2019</v>
      </c>
      <c r="C2841" t="s">
        <v>140</v>
      </c>
      <c r="D2841" t="s">
        <v>58</v>
      </c>
      <c r="E2841" t="s">
        <v>32</v>
      </c>
      <c r="F2841" t="s">
        <v>5172</v>
      </c>
      <c r="G2841" t="s">
        <v>26</v>
      </c>
      <c r="H2841" t="s">
        <v>91</v>
      </c>
      <c r="I2841" t="s">
        <v>98</v>
      </c>
      <c r="J2841" t="b">
        <v>0</v>
      </c>
      <c r="L2841">
        <v>0.17</v>
      </c>
      <c r="M2841" t="s">
        <v>7624</v>
      </c>
      <c r="O2841">
        <v>20999</v>
      </c>
      <c r="P2841">
        <v>1.62</v>
      </c>
      <c r="Q2841">
        <v>0.65</v>
      </c>
      <c r="R2841" t="b">
        <v>0</v>
      </c>
      <c r="S2841" t="s">
        <v>40</v>
      </c>
      <c r="T2841">
        <v>18</v>
      </c>
      <c r="U2841" t="s">
        <v>2314</v>
      </c>
      <c r="V2841" t="b">
        <v>0</v>
      </c>
      <c r="W2841" t="b">
        <v>0</v>
      </c>
      <c r="X2841" t="b">
        <v>1</v>
      </c>
      <c r="Y2841" t="b">
        <v>1</v>
      </c>
      <c r="Z2841" t="b">
        <v>1</v>
      </c>
      <c r="AA2841" t="b">
        <v>1</v>
      </c>
      <c r="AB2841" t="b">
        <v>0</v>
      </c>
      <c r="AC2841" t="b">
        <v>1</v>
      </c>
      <c r="AD2841" t="b">
        <v>0</v>
      </c>
      <c r="AE2841" t="b">
        <v>0</v>
      </c>
      <c r="AF2841" t="b">
        <v>0</v>
      </c>
      <c r="AG2841" t="b">
        <v>0</v>
      </c>
      <c r="AH2841" t="b">
        <v>0</v>
      </c>
      <c r="AI2841" t="b">
        <v>0</v>
      </c>
      <c r="AJ2841" t="b">
        <v>0</v>
      </c>
      <c r="AK2841" t="b">
        <v>0</v>
      </c>
      <c r="AL2841" t="b">
        <v>0</v>
      </c>
      <c r="AM2841" t="b">
        <v>0</v>
      </c>
    </row>
    <row r="2842" spans="1:39" ht="14.4" hidden="1" x14ac:dyDescent="0.3">
      <c r="A2842" t="s">
        <v>2958</v>
      </c>
      <c r="B2842">
        <v>2019</v>
      </c>
      <c r="C2842" t="s">
        <v>242</v>
      </c>
      <c r="D2842" t="s">
        <v>90</v>
      </c>
      <c r="E2842" t="s">
        <v>135</v>
      </c>
      <c r="F2842" t="s">
        <v>5169</v>
      </c>
      <c r="G2842" t="s">
        <v>33</v>
      </c>
      <c r="H2842" t="s">
        <v>91</v>
      </c>
      <c r="I2842" t="s">
        <v>28</v>
      </c>
      <c r="J2842" t="b">
        <v>0</v>
      </c>
      <c r="L2842">
        <v>0.06</v>
      </c>
      <c r="M2842" t="s">
        <v>7623</v>
      </c>
      <c r="O2842">
        <v>56285</v>
      </c>
      <c r="P2842">
        <v>0.69</v>
      </c>
      <c r="Q2842">
        <v>0.78</v>
      </c>
      <c r="R2842" t="b">
        <v>0</v>
      </c>
      <c r="S2842" t="s">
        <v>35</v>
      </c>
      <c r="T2842">
        <v>17</v>
      </c>
      <c r="U2842" t="s">
        <v>2314</v>
      </c>
      <c r="V2842" t="b">
        <v>0</v>
      </c>
      <c r="W2842" t="b">
        <v>1</v>
      </c>
      <c r="X2842" t="b">
        <v>1</v>
      </c>
      <c r="Y2842" t="b">
        <v>1</v>
      </c>
      <c r="Z2842" t="b">
        <v>1</v>
      </c>
      <c r="AA2842" t="b">
        <v>1</v>
      </c>
      <c r="AB2842" t="b">
        <v>1</v>
      </c>
      <c r="AC2842" t="b">
        <v>0</v>
      </c>
      <c r="AD2842" t="b">
        <v>0</v>
      </c>
      <c r="AE2842" t="b">
        <v>0</v>
      </c>
      <c r="AF2842" t="b">
        <v>0</v>
      </c>
      <c r="AG2842" t="b">
        <v>0</v>
      </c>
      <c r="AH2842" t="b">
        <v>0</v>
      </c>
      <c r="AI2842" t="b">
        <v>0</v>
      </c>
      <c r="AJ2842" t="b">
        <v>0</v>
      </c>
      <c r="AK2842" t="b">
        <v>0</v>
      </c>
      <c r="AL2842" t="b">
        <v>0</v>
      </c>
      <c r="AM2842" t="b">
        <v>0</v>
      </c>
    </row>
    <row r="2843" spans="1:39" ht="14.4" hidden="1" x14ac:dyDescent="0.3">
      <c r="A2843" t="s">
        <v>2959</v>
      </c>
      <c r="B2843">
        <v>2019</v>
      </c>
      <c r="C2843" t="s">
        <v>171</v>
      </c>
      <c r="D2843" t="s">
        <v>24</v>
      </c>
      <c r="E2843" t="s">
        <v>78</v>
      </c>
      <c r="F2843" t="s">
        <v>40</v>
      </c>
      <c r="G2843" t="s">
        <v>55</v>
      </c>
      <c r="H2843" t="s">
        <v>91</v>
      </c>
      <c r="I2843" t="s">
        <v>98</v>
      </c>
      <c r="J2843" t="b">
        <v>1</v>
      </c>
      <c r="K2843" t="s">
        <v>6045</v>
      </c>
      <c r="L2843">
        <v>0.83</v>
      </c>
      <c r="M2843" t="s">
        <v>7622</v>
      </c>
      <c r="N2843" t="s">
        <v>6045</v>
      </c>
      <c r="O2843">
        <v>93929</v>
      </c>
      <c r="P2843">
        <v>16.93</v>
      </c>
      <c r="Q2843">
        <v>0.28999999999999998</v>
      </c>
      <c r="R2843" t="b">
        <v>1</v>
      </c>
      <c r="S2843" t="s">
        <v>20</v>
      </c>
      <c r="T2843">
        <v>12</v>
      </c>
      <c r="U2843" t="s">
        <v>2314</v>
      </c>
      <c r="V2843" t="b">
        <v>0</v>
      </c>
      <c r="W2843" t="b">
        <v>1</v>
      </c>
      <c r="X2843" t="b">
        <v>1</v>
      </c>
      <c r="Y2843" t="b">
        <v>1</v>
      </c>
      <c r="Z2843" t="b">
        <v>0</v>
      </c>
      <c r="AA2843" t="b">
        <v>0</v>
      </c>
      <c r="AB2843" t="b">
        <v>0</v>
      </c>
      <c r="AC2843" t="b">
        <v>0</v>
      </c>
      <c r="AD2843" t="b">
        <v>0</v>
      </c>
      <c r="AE2843" t="b">
        <v>0</v>
      </c>
      <c r="AF2843" t="b">
        <v>0</v>
      </c>
      <c r="AG2843" t="b">
        <v>1</v>
      </c>
      <c r="AH2843" t="b">
        <v>1</v>
      </c>
      <c r="AI2843" t="b">
        <v>1</v>
      </c>
      <c r="AJ2843" t="b">
        <v>0</v>
      </c>
      <c r="AK2843" t="b">
        <v>0</v>
      </c>
      <c r="AL2843" t="b">
        <v>0</v>
      </c>
      <c r="AM2843" t="b">
        <v>1</v>
      </c>
    </row>
    <row r="2844" spans="1:39" ht="14.4" hidden="1" x14ac:dyDescent="0.3">
      <c r="A2844" t="s">
        <v>2960</v>
      </c>
      <c r="B2844">
        <v>2019</v>
      </c>
      <c r="C2844" t="s">
        <v>248</v>
      </c>
      <c r="D2844" t="s">
        <v>24</v>
      </c>
      <c r="E2844" t="s">
        <v>32</v>
      </c>
      <c r="F2844" t="s">
        <v>5169</v>
      </c>
      <c r="G2844" t="s">
        <v>65</v>
      </c>
      <c r="H2844" t="s">
        <v>60</v>
      </c>
      <c r="I2844" t="s">
        <v>83</v>
      </c>
      <c r="J2844" t="b">
        <v>0</v>
      </c>
      <c r="L2844">
        <v>0.14000000000000001</v>
      </c>
      <c r="M2844" t="s">
        <v>7621</v>
      </c>
      <c r="O2844">
        <v>74739</v>
      </c>
      <c r="P2844">
        <v>-3.55</v>
      </c>
      <c r="Q2844">
        <v>0.62</v>
      </c>
      <c r="R2844" t="b">
        <v>0</v>
      </c>
      <c r="S2844" t="s">
        <v>40</v>
      </c>
      <c r="T2844">
        <v>15</v>
      </c>
      <c r="U2844" t="s">
        <v>2314</v>
      </c>
      <c r="V2844" t="b">
        <v>1</v>
      </c>
      <c r="W2844" t="b">
        <v>1</v>
      </c>
      <c r="X2844" t="b">
        <v>0</v>
      </c>
      <c r="Y2844" t="b">
        <v>1</v>
      </c>
      <c r="Z2844" t="b">
        <v>1</v>
      </c>
      <c r="AA2844" t="b">
        <v>1</v>
      </c>
      <c r="AB2844" t="b">
        <v>0</v>
      </c>
      <c r="AC2844" t="b">
        <v>0</v>
      </c>
      <c r="AD2844" t="b">
        <v>0</v>
      </c>
      <c r="AE2844" t="b">
        <v>0</v>
      </c>
      <c r="AF2844" t="b">
        <v>0</v>
      </c>
      <c r="AG2844" t="b">
        <v>0</v>
      </c>
      <c r="AH2844" t="b">
        <v>0</v>
      </c>
      <c r="AI2844" t="b">
        <v>0</v>
      </c>
      <c r="AJ2844" t="b">
        <v>0</v>
      </c>
      <c r="AK2844" t="b">
        <v>0</v>
      </c>
      <c r="AL2844" t="b">
        <v>0</v>
      </c>
      <c r="AM2844" t="b">
        <v>0</v>
      </c>
    </row>
    <row r="2845" spans="1:39" ht="14.4" hidden="1" x14ac:dyDescent="0.3">
      <c r="A2845" t="s">
        <v>2961</v>
      </c>
      <c r="B2845">
        <v>2019</v>
      </c>
      <c r="C2845" t="s">
        <v>152</v>
      </c>
      <c r="D2845" t="s">
        <v>77</v>
      </c>
      <c r="E2845" t="s">
        <v>64</v>
      </c>
      <c r="F2845" t="s">
        <v>5181</v>
      </c>
      <c r="G2845" t="s">
        <v>86</v>
      </c>
      <c r="H2845" t="s">
        <v>94</v>
      </c>
      <c r="I2845" t="s">
        <v>49</v>
      </c>
      <c r="J2845" t="b">
        <v>1</v>
      </c>
      <c r="K2845" t="s">
        <v>5599</v>
      </c>
      <c r="L2845">
        <v>0.83</v>
      </c>
      <c r="M2845" t="s">
        <v>5635</v>
      </c>
      <c r="N2845" t="s">
        <v>5599</v>
      </c>
      <c r="O2845">
        <v>96536</v>
      </c>
      <c r="P2845">
        <v>13.92</v>
      </c>
      <c r="Q2845">
        <v>0.25</v>
      </c>
      <c r="R2845" t="b">
        <v>1</v>
      </c>
      <c r="S2845" t="s">
        <v>20</v>
      </c>
      <c r="T2845">
        <v>13</v>
      </c>
      <c r="U2845" t="s">
        <v>2314</v>
      </c>
      <c r="V2845" t="b">
        <v>0</v>
      </c>
      <c r="W2845" t="b">
        <v>1</v>
      </c>
      <c r="X2845" t="b">
        <v>0</v>
      </c>
      <c r="Y2845" t="b">
        <v>0</v>
      </c>
      <c r="Z2845" t="b">
        <v>1</v>
      </c>
      <c r="AA2845" t="b">
        <v>0</v>
      </c>
      <c r="AB2845" t="b">
        <v>1</v>
      </c>
      <c r="AC2845" t="b">
        <v>0</v>
      </c>
      <c r="AD2845" t="b">
        <v>0</v>
      </c>
      <c r="AE2845" t="b">
        <v>0</v>
      </c>
      <c r="AF2845" t="b">
        <v>0</v>
      </c>
      <c r="AG2845" t="b">
        <v>1</v>
      </c>
      <c r="AH2845" t="b">
        <v>1</v>
      </c>
      <c r="AI2845" t="b">
        <v>1</v>
      </c>
      <c r="AJ2845" t="b">
        <v>0</v>
      </c>
      <c r="AK2845" t="b">
        <v>0</v>
      </c>
      <c r="AL2845" t="b">
        <v>1</v>
      </c>
      <c r="AM2845" t="b">
        <v>0</v>
      </c>
    </row>
    <row r="2846" spans="1:39" ht="14.4" hidden="1" x14ac:dyDescent="0.3">
      <c r="A2846" t="s">
        <v>2962</v>
      </c>
      <c r="B2846">
        <v>2019</v>
      </c>
      <c r="C2846" t="s">
        <v>14</v>
      </c>
      <c r="D2846" t="s">
        <v>15</v>
      </c>
      <c r="E2846" t="s">
        <v>78</v>
      </c>
      <c r="F2846" t="s">
        <v>5176</v>
      </c>
      <c r="G2846" t="s">
        <v>41</v>
      </c>
      <c r="H2846" t="s">
        <v>69</v>
      </c>
      <c r="I2846" t="s">
        <v>28</v>
      </c>
      <c r="J2846" t="b">
        <v>0</v>
      </c>
      <c r="L2846">
        <v>7.0000000000000007E-2</v>
      </c>
      <c r="M2846" t="s">
        <v>7620</v>
      </c>
      <c r="O2846">
        <v>36941</v>
      </c>
      <c r="P2846">
        <v>0.82</v>
      </c>
      <c r="Q2846">
        <v>0.84</v>
      </c>
      <c r="R2846" t="b">
        <v>0</v>
      </c>
      <c r="S2846" t="s">
        <v>20</v>
      </c>
      <c r="T2846">
        <v>19</v>
      </c>
      <c r="U2846" t="s">
        <v>2314</v>
      </c>
      <c r="V2846" t="b">
        <v>0</v>
      </c>
      <c r="W2846" t="b">
        <v>1</v>
      </c>
      <c r="X2846" t="b">
        <v>1</v>
      </c>
      <c r="Y2846" t="b">
        <v>0</v>
      </c>
      <c r="Z2846" t="b">
        <v>0</v>
      </c>
      <c r="AA2846" t="b">
        <v>0</v>
      </c>
      <c r="AB2846" t="b">
        <v>0</v>
      </c>
      <c r="AC2846" t="b">
        <v>0</v>
      </c>
      <c r="AD2846" t="b">
        <v>0</v>
      </c>
      <c r="AE2846" t="b">
        <v>1</v>
      </c>
      <c r="AF2846" t="b">
        <v>0</v>
      </c>
      <c r="AG2846" t="b">
        <v>0</v>
      </c>
      <c r="AH2846" t="b">
        <v>0</v>
      </c>
      <c r="AI2846" t="b">
        <v>0</v>
      </c>
      <c r="AJ2846" t="b">
        <v>0</v>
      </c>
      <c r="AK2846" t="b">
        <v>0</v>
      </c>
      <c r="AL2846" t="b">
        <v>0</v>
      </c>
      <c r="AM2846" t="b">
        <v>0</v>
      </c>
    </row>
    <row r="2847" spans="1:39" ht="14.4" hidden="1" x14ac:dyDescent="0.3">
      <c r="A2847" t="s">
        <v>2963</v>
      </c>
      <c r="B2847">
        <v>2019</v>
      </c>
      <c r="C2847" t="s">
        <v>73</v>
      </c>
      <c r="D2847" t="s">
        <v>15</v>
      </c>
      <c r="E2847" t="s">
        <v>97</v>
      </c>
      <c r="F2847" t="s">
        <v>5181</v>
      </c>
      <c r="G2847" t="s">
        <v>17</v>
      </c>
      <c r="H2847" t="s">
        <v>94</v>
      </c>
      <c r="I2847" t="s">
        <v>61</v>
      </c>
      <c r="J2847" t="b">
        <v>0</v>
      </c>
      <c r="L2847">
        <v>0.1</v>
      </c>
      <c r="M2847" t="s">
        <v>7619</v>
      </c>
      <c r="O2847">
        <v>37869</v>
      </c>
      <c r="P2847">
        <v>2.21</v>
      </c>
      <c r="Q2847">
        <v>0.61</v>
      </c>
      <c r="R2847" t="b">
        <v>0</v>
      </c>
      <c r="S2847" t="s">
        <v>40</v>
      </c>
      <c r="T2847">
        <v>11</v>
      </c>
      <c r="U2847" t="s">
        <v>2314</v>
      </c>
      <c r="V2847" t="b">
        <v>0</v>
      </c>
      <c r="W2847" t="b">
        <v>0</v>
      </c>
      <c r="X2847" t="b">
        <v>0</v>
      </c>
      <c r="Y2847" t="b">
        <v>0</v>
      </c>
      <c r="Z2847" t="b">
        <v>1</v>
      </c>
      <c r="AA2847" t="b">
        <v>1</v>
      </c>
      <c r="AB2847" t="b">
        <v>0</v>
      </c>
      <c r="AC2847" t="b">
        <v>1</v>
      </c>
      <c r="AD2847" t="b">
        <v>0</v>
      </c>
      <c r="AE2847" t="b">
        <v>0</v>
      </c>
      <c r="AF2847" t="b">
        <v>0</v>
      </c>
      <c r="AG2847" t="b">
        <v>0</v>
      </c>
      <c r="AH2847" t="b">
        <v>0</v>
      </c>
      <c r="AI2847" t="b">
        <v>0</v>
      </c>
      <c r="AJ2847" t="b">
        <v>0</v>
      </c>
      <c r="AK2847" t="b">
        <v>0</v>
      </c>
      <c r="AL2847" t="b">
        <v>0</v>
      </c>
      <c r="AM2847" t="b">
        <v>0</v>
      </c>
    </row>
    <row r="2848" spans="1:39" ht="14.4" hidden="1" x14ac:dyDescent="0.3">
      <c r="A2848" t="s">
        <v>2964</v>
      </c>
      <c r="B2848">
        <v>2019</v>
      </c>
      <c r="C2848" t="s">
        <v>126</v>
      </c>
      <c r="D2848" t="s">
        <v>68</v>
      </c>
      <c r="E2848" t="s">
        <v>120</v>
      </c>
      <c r="F2848" t="s">
        <v>40</v>
      </c>
      <c r="G2848" t="s">
        <v>86</v>
      </c>
      <c r="H2848" t="s">
        <v>105</v>
      </c>
      <c r="I2848" t="s">
        <v>83</v>
      </c>
      <c r="J2848" t="b">
        <v>1</v>
      </c>
      <c r="K2848" t="s">
        <v>6555</v>
      </c>
      <c r="L2848">
        <v>0.82</v>
      </c>
      <c r="M2848" t="s">
        <v>7618</v>
      </c>
      <c r="N2848" t="s">
        <v>6555</v>
      </c>
      <c r="O2848">
        <v>129636</v>
      </c>
      <c r="P2848">
        <v>9.64</v>
      </c>
      <c r="Q2848">
        <v>0.14000000000000001</v>
      </c>
      <c r="R2848" t="b">
        <v>1</v>
      </c>
      <c r="S2848" t="s">
        <v>40</v>
      </c>
      <c r="T2848">
        <v>19</v>
      </c>
      <c r="U2848" t="s">
        <v>2314</v>
      </c>
      <c r="V2848" t="b">
        <v>0</v>
      </c>
      <c r="W2848" t="b">
        <v>1</v>
      </c>
      <c r="X2848" t="b">
        <v>1</v>
      </c>
      <c r="Y2848" t="b">
        <v>1</v>
      </c>
      <c r="Z2848" t="b">
        <v>0</v>
      </c>
      <c r="AA2848" t="b">
        <v>0</v>
      </c>
      <c r="AB2848" t="b">
        <v>0</v>
      </c>
      <c r="AC2848" t="b">
        <v>1</v>
      </c>
      <c r="AD2848" t="b">
        <v>1</v>
      </c>
      <c r="AE2848" t="b">
        <v>0</v>
      </c>
      <c r="AF2848" t="b">
        <v>0</v>
      </c>
      <c r="AG2848" t="b">
        <v>0</v>
      </c>
      <c r="AH2848" t="b">
        <v>1</v>
      </c>
      <c r="AI2848" t="b">
        <v>1</v>
      </c>
      <c r="AJ2848" t="b">
        <v>1</v>
      </c>
      <c r="AK2848" t="b">
        <v>0</v>
      </c>
      <c r="AL2848" t="b">
        <v>0</v>
      </c>
      <c r="AM2848" t="b">
        <v>0</v>
      </c>
    </row>
    <row r="2849" spans="1:39" ht="14.4" hidden="1" x14ac:dyDescent="0.3">
      <c r="A2849" t="s">
        <v>2965</v>
      </c>
      <c r="B2849">
        <v>2019</v>
      </c>
      <c r="C2849" t="s">
        <v>30</v>
      </c>
      <c r="D2849" t="s">
        <v>31</v>
      </c>
      <c r="E2849" t="s">
        <v>135</v>
      </c>
      <c r="F2849" t="s">
        <v>5176</v>
      </c>
      <c r="G2849" t="s">
        <v>65</v>
      </c>
      <c r="H2849" t="s">
        <v>42</v>
      </c>
      <c r="I2849" t="s">
        <v>61</v>
      </c>
      <c r="J2849" t="b">
        <v>1</v>
      </c>
      <c r="K2849" t="s">
        <v>5299</v>
      </c>
      <c r="L2849">
        <v>0.44</v>
      </c>
      <c r="M2849" t="s">
        <v>7617</v>
      </c>
      <c r="N2849" t="s">
        <v>5299</v>
      </c>
      <c r="O2849">
        <v>39755</v>
      </c>
      <c r="P2849">
        <v>13.1</v>
      </c>
      <c r="Q2849">
        <v>0.31</v>
      </c>
      <c r="R2849" t="b">
        <v>1</v>
      </c>
      <c r="S2849" t="s">
        <v>20</v>
      </c>
      <c r="T2849">
        <v>6</v>
      </c>
      <c r="U2849" t="s">
        <v>2314</v>
      </c>
      <c r="V2849" t="b">
        <v>1</v>
      </c>
      <c r="W2849" t="b">
        <v>1</v>
      </c>
      <c r="X2849" t="b">
        <v>0</v>
      </c>
      <c r="Y2849" t="b">
        <v>1</v>
      </c>
      <c r="Z2849" t="b">
        <v>0</v>
      </c>
      <c r="AA2849" t="b">
        <v>1</v>
      </c>
      <c r="AB2849" t="b">
        <v>0</v>
      </c>
      <c r="AC2849" t="b">
        <v>0</v>
      </c>
      <c r="AD2849" t="b">
        <v>1</v>
      </c>
      <c r="AE2849" t="b">
        <v>0</v>
      </c>
      <c r="AF2849" t="b">
        <v>0</v>
      </c>
      <c r="AG2849" t="b">
        <v>0</v>
      </c>
      <c r="AH2849" t="b">
        <v>1</v>
      </c>
      <c r="AI2849" t="b">
        <v>1</v>
      </c>
      <c r="AJ2849" t="b">
        <v>0</v>
      </c>
      <c r="AK2849" t="b">
        <v>0</v>
      </c>
      <c r="AL2849" t="b">
        <v>1</v>
      </c>
      <c r="AM2849" t="b">
        <v>0</v>
      </c>
    </row>
    <row r="2850" spans="1:39" ht="14.4" hidden="1" x14ac:dyDescent="0.3">
      <c r="A2850" t="s">
        <v>2966</v>
      </c>
      <c r="B2850">
        <v>2019</v>
      </c>
      <c r="C2850" t="s">
        <v>183</v>
      </c>
      <c r="D2850" t="s">
        <v>113</v>
      </c>
      <c r="E2850" t="s">
        <v>74</v>
      </c>
      <c r="F2850" t="s">
        <v>40</v>
      </c>
      <c r="G2850" t="s">
        <v>41</v>
      </c>
      <c r="H2850" t="s">
        <v>94</v>
      </c>
      <c r="I2850" t="s">
        <v>49</v>
      </c>
      <c r="J2850" t="b">
        <v>1</v>
      </c>
      <c r="K2850" t="s">
        <v>5179</v>
      </c>
      <c r="L2850">
        <v>0.94</v>
      </c>
      <c r="M2850" t="s">
        <v>5895</v>
      </c>
      <c r="N2850" t="s">
        <v>5179</v>
      </c>
      <c r="O2850">
        <v>132098</v>
      </c>
      <c r="P2850">
        <v>6.42</v>
      </c>
      <c r="Q2850">
        <v>0.11</v>
      </c>
      <c r="R2850" t="b">
        <v>1</v>
      </c>
      <c r="S2850" t="s">
        <v>40</v>
      </c>
      <c r="T2850">
        <v>19</v>
      </c>
      <c r="U2850" t="s">
        <v>2314</v>
      </c>
      <c r="V2850" t="b">
        <v>1</v>
      </c>
      <c r="W2850" t="b">
        <v>0</v>
      </c>
      <c r="X2850" t="b">
        <v>0</v>
      </c>
      <c r="Y2850" t="b">
        <v>0</v>
      </c>
      <c r="Z2850" t="b">
        <v>1</v>
      </c>
      <c r="AA2850" t="b">
        <v>1</v>
      </c>
      <c r="AB2850" t="b">
        <v>0</v>
      </c>
      <c r="AC2850" t="b">
        <v>0</v>
      </c>
      <c r="AD2850" t="b">
        <v>0</v>
      </c>
      <c r="AE2850" t="b">
        <v>0</v>
      </c>
      <c r="AF2850" t="b">
        <v>0</v>
      </c>
      <c r="AG2850" t="b">
        <v>1</v>
      </c>
      <c r="AH2850" t="b">
        <v>0</v>
      </c>
      <c r="AI2850" t="b">
        <v>1</v>
      </c>
      <c r="AJ2850" t="b">
        <v>0</v>
      </c>
      <c r="AK2850" t="b">
        <v>0</v>
      </c>
      <c r="AL2850" t="b">
        <v>0</v>
      </c>
      <c r="AM2850" t="b">
        <v>0</v>
      </c>
    </row>
    <row r="2851" spans="1:39" ht="14.4" hidden="1" x14ac:dyDescent="0.3">
      <c r="A2851" t="s">
        <v>2967</v>
      </c>
      <c r="B2851">
        <v>2019</v>
      </c>
      <c r="C2851" t="s">
        <v>375</v>
      </c>
      <c r="D2851" t="s">
        <v>58</v>
      </c>
      <c r="E2851" t="s">
        <v>59</v>
      </c>
      <c r="F2851" t="s">
        <v>5176</v>
      </c>
      <c r="G2851" t="s">
        <v>46</v>
      </c>
      <c r="H2851" t="s">
        <v>18</v>
      </c>
      <c r="I2851" t="s">
        <v>28</v>
      </c>
      <c r="J2851" t="b">
        <v>1</v>
      </c>
      <c r="K2851" t="s">
        <v>6296</v>
      </c>
      <c r="L2851">
        <v>0.56000000000000005</v>
      </c>
      <c r="M2851" t="s">
        <v>7616</v>
      </c>
      <c r="N2851" t="s">
        <v>6296</v>
      </c>
      <c r="O2851">
        <v>29568</v>
      </c>
      <c r="P2851">
        <v>16.95</v>
      </c>
      <c r="Q2851">
        <v>0.28000000000000003</v>
      </c>
      <c r="R2851" t="b">
        <v>1</v>
      </c>
      <c r="S2851" t="s">
        <v>40</v>
      </c>
      <c r="T2851">
        <v>2</v>
      </c>
      <c r="U2851" t="s">
        <v>2314</v>
      </c>
      <c r="V2851" t="b">
        <v>1</v>
      </c>
      <c r="W2851" t="b">
        <v>1</v>
      </c>
      <c r="X2851" t="b">
        <v>0</v>
      </c>
      <c r="Y2851" t="b">
        <v>1</v>
      </c>
      <c r="Z2851" t="b">
        <v>0</v>
      </c>
      <c r="AA2851" t="b">
        <v>0</v>
      </c>
      <c r="AB2851" t="b">
        <v>0</v>
      </c>
      <c r="AC2851" t="b">
        <v>1</v>
      </c>
      <c r="AD2851" t="b">
        <v>0</v>
      </c>
      <c r="AE2851" t="b">
        <v>0</v>
      </c>
      <c r="AF2851" t="b">
        <v>0</v>
      </c>
      <c r="AG2851" t="b">
        <v>0</v>
      </c>
      <c r="AH2851" t="b">
        <v>0</v>
      </c>
      <c r="AI2851" t="b">
        <v>0</v>
      </c>
      <c r="AJ2851" t="b">
        <v>1</v>
      </c>
      <c r="AK2851" t="b">
        <v>0</v>
      </c>
      <c r="AL2851" t="b">
        <v>0</v>
      </c>
      <c r="AM2851" t="b">
        <v>1</v>
      </c>
    </row>
    <row r="2852" spans="1:39" ht="14.4" hidden="1" x14ac:dyDescent="0.3">
      <c r="A2852" t="s">
        <v>2968</v>
      </c>
      <c r="B2852">
        <v>2019</v>
      </c>
      <c r="C2852" t="s">
        <v>71</v>
      </c>
      <c r="D2852" t="s">
        <v>31</v>
      </c>
      <c r="E2852" t="s">
        <v>54</v>
      </c>
      <c r="F2852" t="s">
        <v>5172</v>
      </c>
      <c r="G2852" t="s">
        <v>65</v>
      </c>
      <c r="H2852" t="s">
        <v>105</v>
      </c>
      <c r="I2852" t="s">
        <v>83</v>
      </c>
      <c r="J2852" t="b">
        <v>0</v>
      </c>
      <c r="L2852">
        <v>0.14000000000000001</v>
      </c>
      <c r="M2852" t="s">
        <v>7615</v>
      </c>
      <c r="O2852">
        <v>22037</v>
      </c>
      <c r="P2852">
        <v>1.48</v>
      </c>
      <c r="Q2852">
        <v>0.77</v>
      </c>
      <c r="R2852" t="b">
        <v>0</v>
      </c>
      <c r="S2852" t="s">
        <v>40</v>
      </c>
      <c r="T2852">
        <v>5</v>
      </c>
      <c r="U2852" t="s">
        <v>2314</v>
      </c>
      <c r="V2852" t="b">
        <v>1</v>
      </c>
      <c r="W2852" t="b">
        <v>0</v>
      </c>
      <c r="X2852" t="b">
        <v>1</v>
      </c>
      <c r="Y2852" t="b">
        <v>1</v>
      </c>
      <c r="Z2852" t="b">
        <v>1</v>
      </c>
      <c r="AA2852" t="b">
        <v>1</v>
      </c>
      <c r="AB2852" t="b">
        <v>0</v>
      </c>
      <c r="AC2852" t="b">
        <v>0</v>
      </c>
      <c r="AD2852" t="b">
        <v>0</v>
      </c>
      <c r="AE2852" t="b">
        <v>1</v>
      </c>
      <c r="AF2852" t="b">
        <v>0</v>
      </c>
      <c r="AG2852" t="b">
        <v>0</v>
      </c>
      <c r="AH2852" t="b">
        <v>0</v>
      </c>
      <c r="AI2852" t="b">
        <v>0</v>
      </c>
      <c r="AJ2852" t="b">
        <v>0</v>
      </c>
      <c r="AK2852" t="b">
        <v>0</v>
      </c>
      <c r="AL2852" t="b">
        <v>0</v>
      </c>
      <c r="AM2852" t="b">
        <v>0</v>
      </c>
    </row>
    <row r="2853" spans="1:39" ht="14.4" hidden="1" x14ac:dyDescent="0.3">
      <c r="A2853" t="s">
        <v>2969</v>
      </c>
      <c r="B2853">
        <v>2019</v>
      </c>
      <c r="C2853" t="s">
        <v>183</v>
      </c>
      <c r="D2853" t="s">
        <v>113</v>
      </c>
      <c r="E2853" t="s">
        <v>74</v>
      </c>
      <c r="F2853" t="s">
        <v>5172</v>
      </c>
      <c r="G2853" t="s">
        <v>33</v>
      </c>
      <c r="H2853" t="s">
        <v>34</v>
      </c>
      <c r="I2853" t="s">
        <v>49</v>
      </c>
      <c r="J2853" t="b">
        <v>0</v>
      </c>
      <c r="L2853">
        <v>0.06</v>
      </c>
      <c r="M2853" t="s">
        <v>7614</v>
      </c>
      <c r="O2853">
        <v>70915</v>
      </c>
      <c r="P2853">
        <v>2.1800000000000002</v>
      </c>
      <c r="Q2853">
        <v>0.78</v>
      </c>
      <c r="R2853" t="b">
        <v>0</v>
      </c>
      <c r="S2853" t="s">
        <v>35</v>
      </c>
      <c r="T2853">
        <v>19</v>
      </c>
      <c r="U2853" t="s">
        <v>2314</v>
      </c>
      <c r="V2853" t="b">
        <v>1</v>
      </c>
      <c r="W2853" t="b">
        <v>0</v>
      </c>
      <c r="X2853" t="b">
        <v>1</v>
      </c>
      <c r="Y2853" t="b">
        <v>1</v>
      </c>
      <c r="Z2853" t="b">
        <v>0</v>
      </c>
      <c r="AA2853" t="b">
        <v>1</v>
      </c>
      <c r="AB2853" t="b">
        <v>0</v>
      </c>
      <c r="AC2853" t="b">
        <v>1</v>
      </c>
      <c r="AD2853" t="b">
        <v>0</v>
      </c>
      <c r="AE2853" t="b">
        <v>0</v>
      </c>
      <c r="AF2853" t="b">
        <v>0</v>
      </c>
      <c r="AG2853" t="b">
        <v>0</v>
      </c>
      <c r="AH2853" t="b">
        <v>0</v>
      </c>
      <c r="AI2853" t="b">
        <v>0</v>
      </c>
      <c r="AJ2853" t="b">
        <v>0</v>
      </c>
      <c r="AK2853" t="b">
        <v>0</v>
      </c>
      <c r="AL2853" t="b">
        <v>0</v>
      </c>
      <c r="AM2853" t="b">
        <v>0</v>
      </c>
    </row>
    <row r="2854" spans="1:39" ht="14.4" hidden="1" x14ac:dyDescent="0.3">
      <c r="A2854" t="s">
        <v>2970</v>
      </c>
      <c r="B2854">
        <v>2019</v>
      </c>
      <c r="C2854" t="s">
        <v>37</v>
      </c>
      <c r="D2854" t="s">
        <v>38</v>
      </c>
      <c r="E2854" t="s">
        <v>78</v>
      </c>
      <c r="F2854" t="s">
        <v>5169</v>
      </c>
      <c r="G2854" t="s">
        <v>86</v>
      </c>
      <c r="H2854" t="s">
        <v>52</v>
      </c>
      <c r="I2854" t="s">
        <v>61</v>
      </c>
      <c r="J2854" t="b">
        <v>1</v>
      </c>
      <c r="K2854" t="s">
        <v>7612</v>
      </c>
      <c r="L2854">
        <v>0.42</v>
      </c>
      <c r="M2854" t="s">
        <v>7613</v>
      </c>
      <c r="N2854" t="s">
        <v>7612</v>
      </c>
      <c r="O2854">
        <v>64337</v>
      </c>
      <c r="P2854">
        <v>10.65</v>
      </c>
      <c r="Q2854">
        <v>0.2</v>
      </c>
      <c r="R2854" t="b">
        <v>1</v>
      </c>
      <c r="S2854" t="s">
        <v>35</v>
      </c>
      <c r="T2854">
        <v>4</v>
      </c>
      <c r="U2854" t="s">
        <v>2314</v>
      </c>
      <c r="V2854" t="b">
        <v>0</v>
      </c>
      <c r="W2854" t="b">
        <v>1</v>
      </c>
      <c r="X2854" t="b">
        <v>1</v>
      </c>
      <c r="Y2854" t="b">
        <v>0</v>
      </c>
      <c r="Z2854" t="b">
        <v>0</v>
      </c>
      <c r="AA2854" t="b">
        <v>1</v>
      </c>
      <c r="AB2854" t="b">
        <v>0</v>
      </c>
      <c r="AC2854" t="b">
        <v>0</v>
      </c>
      <c r="AD2854" t="b">
        <v>0</v>
      </c>
      <c r="AE2854" t="b">
        <v>1</v>
      </c>
      <c r="AF2854" t="b">
        <v>0</v>
      </c>
      <c r="AG2854" t="b">
        <v>0</v>
      </c>
      <c r="AH2854" t="b">
        <v>1</v>
      </c>
      <c r="AI2854" t="b">
        <v>1</v>
      </c>
      <c r="AJ2854" t="b">
        <v>1</v>
      </c>
      <c r="AK2854" t="b">
        <v>0</v>
      </c>
      <c r="AL2854" t="b">
        <v>1</v>
      </c>
      <c r="AM2854" t="b">
        <v>0</v>
      </c>
    </row>
    <row r="2855" spans="1:39" ht="14.4" hidden="1" x14ac:dyDescent="0.3">
      <c r="A2855" t="s">
        <v>2971</v>
      </c>
      <c r="B2855">
        <v>2019</v>
      </c>
      <c r="C2855" t="s">
        <v>118</v>
      </c>
      <c r="D2855" t="s">
        <v>90</v>
      </c>
      <c r="E2855" t="s">
        <v>39</v>
      </c>
      <c r="F2855" t="s">
        <v>5176</v>
      </c>
      <c r="G2855" t="s">
        <v>86</v>
      </c>
      <c r="H2855" t="s">
        <v>69</v>
      </c>
      <c r="I2855" t="s">
        <v>98</v>
      </c>
      <c r="J2855" t="b">
        <v>1</v>
      </c>
      <c r="K2855" t="s">
        <v>190</v>
      </c>
      <c r="L2855">
        <v>0.73</v>
      </c>
      <c r="M2855" t="s">
        <v>7611</v>
      </c>
      <c r="N2855" t="s">
        <v>190</v>
      </c>
      <c r="O2855">
        <v>96593</v>
      </c>
      <c r="P2855">
        <v>12.1</v>
      </c>
      <c r="Q2855">
        <v>0.15</v>
      </c>
      <c r="R2855" t="b">
        <v>1</v>
      </c>
      <c r="S2855" t="s">
        <v>35</v>
      </c>
      <c r="T2855">
        <v>12</v>
      </c>
      <c r="U2855" t="s">
        <v>2314</v>
      </c>
      <c r="V2855" t="b">
        <v>1</v>
      </c>
      <c r="W2855" t="b">
        <v>1</v>
      </c>
      <c r="X2855" t="b">
        <v>1</v>
      </c>
      <c r="Y2855" t="b">
        <v>1</v>
      </c>
      <c r="Z2855" t="b">
        <v>1</v>
      </c>
      <c r="AA2855" t="b">
        <v>1</v>
      </c>
      <c r="AB2855" t="b">
        <v>0</v>
      </c>
      <c r="AC2855" t="b">
        <v>0</v>
      </c>
      <c r="AD2855" t="b">
        <v>0</v>
      </c>
      <c r="AE2855" t="b">
        <v>0</v>
      </c>
      <c r="AF2855" t="b">
        <v>0</v>
      </c>
      <c r="AG2855" t="b">
        <v>0</v>
      </c>
      <c r="AH2855" t="b">
        <v>0</v>
      </c>
      <c r="AI2855" t="b">
        <v>0</v>
      </c>
      <c r="AJ2855" t="b">
        <v>1</v>
      </c>
      <c r="AK2855" t="b">
        <v>0</v>
      </c>
      <c r="AL2855" t="b">
        <v>0</v>
      </c>
      <c r="AM2855" t="b">
        <v>0</v>
      </c>
    </row>
    <row r="2856" spans="1:39" ht="14.4" hidden="1" x14ac:dyDescent="0.3">
      <c r="A2856" t="s">
        <v>2972</v>
      </c>
      <c r="B2856">
        <v>2019</v>
      </c>
      <c r="C2856" t="s">
        <v>152</v>
      </c>
      <c r="D2856" t="s">
        <v>77</v>
      </c>
      <c r="E2856" t="s">
        <v>32</v>
      </c>
      <c r="F2856" t="s">
        <v>5169</v>
      </c>
      <c r="G2856" t="s">
        <v>41</v>
      </c>
      <c r="H2856" t="s">
        <v>69</v>
      </c>
      <c r="I2856" t="s">
        <v>49</v>
      </c>
      <c r="J2856" t="b">
        <v>0</v>
      </c>
      <c r="L2856">
        <v>0.09</v>
      </c>
      <c r="M2856" t="s">
        <v>7610</v>
      </c>
      <c r="O2856">
        <v>63717</v>
      </c>
      <c r="P2856">
        <v>-1.38</v>
      </c>
      <c r="Q2856">
        <v>0.67</v>
      </c>
      <c r="R2856" t="b">
        <v>0</v>
      </c>
      <c r="S2856" t="s">
        <v>35</v>
      </c>
      <c r="T2856">
        <v>9</v>
      </c>
      <c r="U2856" t="s">
        <v>2314</v>
      </c>
      <c r="V2856" t="b">
        <v>0</v>
      </c>
      <c r="W2856" t="b">
        <v>1</v>
      </c>
      <c r="X2856" t="b">
        <v>1</v>
      </c>
      <c r="Y2856" t="b">
        <v>0</v>
      </c>
      <c r="Z2856" t="b">
        <v>0</v>
      </c>
      <c r="AA2856" t="b">
        <v>0</v>
      </c>
      <c r="AB2856" t="b">
        <v>1</v>
      </c>
      <c r="AC2856" t="b">
        <v>1</v>
      </c>
      <c r="AD2856" t="b">
        <v>0</v>
      </c>
      <c r="AE2856" t="b">
        <v>0</v>
      </c>
      <c r="AF2856" t="b">
        <v>0</v>
      </c>
      <c r="AG2856" t="b">
        <v>0</v>
      </c>
      <c r="AH2856" t="b">
        <v>0</v>
      </c>
      <c r="AI2856" t="b">
        <v>0</v>
      </c>
      <c r="AJ2856" t="b">
        <v>0</v>
      </c>
      <c r="AK2856" t="b">
        <v>0</v>
      </c>
      <c r="AL2856" t="b">
        <v>0</v>
      </c>
      <c r="AM2856" t="b">
        <v>0</v>
      </c>
    </row>
    <row r="2857" spans="1:39" ht="14.4" hidden="1" x14ac:dyDescent="0.3">
      <c r="A2857" t="s">
        <v>2973</v>
      </c>
      <c r="B2857">
        <v>2019</v>
      </c>
      <c r="C2857" t="s">
        <v>67</v>
      </c>
      <c r="D2857" t="s">
        <v>68</v>
      </c>
      <c r="E2857" t="s">
        <v>39</v>
      </c>
      <c r="F2857" t="s">
        <v>5172</v>
      </c>
      <c r="G2857" t="s">
        <v>33</v>
      </c>
      <c r="H2857" t="s">
        <v>27</v>
      </c>
      <c r="I2857" t="s">
        <v>28</v>
      </c>
      <c r="J2857" t="b">
        <v>0</v>
      </c>
      <c r="L2857">
        <v>0.1</v>
      </c>
      <c r="M2857" t="s">
        <v>7609</v>
      </c>
      <c r="O2857">
        <v>86532</v>
      </c>
      <c r="P2857">
        <v>-3.27</v>
      </c>
      <c r="Q2857">
        <v>0.84</v>
      </c>
      <c r="R2857" t="b">
        <v>0</v>
      </c>
      <c r="S2857" t="s">
        <v>20</v>
      </c>
      <c r="T2857">
        <v>18</v>
      </c>
      <c r="U2857" t="s">
        <v>2314</v>
      </c>
      <c r="V2857" t="b">
        <v>0</v>
      </c>
      <c r="W2857" t="b">
        <v>1</v>
      </c>
      <c r="X2857" t="b">
        <v>0</v>
      </c>
      <c r="Y2857" t="b">
        <v>0</v>
      </c>
      <c r="Z2857" t="b">
        <v>1</v>
      </c>
      <c r="AA2857" t="b">
        <v>0</v>
      </c>
      <c r="AB2857" t="b">
        <v>0</v>
      </c>
      <c r="AC2857" t="b">
        <v>1</v>
      </c>
      <c r="AD2857" t="b">
        <v>1</v>
      </c>
      <c r="AE2857" t="b">
        <v>1</v>
      </c>
      <c r="AF2857" t="b">
        <v>0</v>
      </c>
      <c r="AG2857" t="b">
        <v>0</v>
      </c>
      <c r="AH2857" t="b">
        <v>0</v>
      </c>
      <c r="AI2857" t="b">
        <v>0</v>
      </c>
      <c r="AJ2857" t="b">
        <v>0</v>
      </c>
      <c r="AK2857" t="b">
        <v>0</v>
      </c>
      <c r="AL2857" t="b">
        <v>0</v>
      </c>
      <c r="AM2857" t="b">
        <v>0</v>
      </c>
    </row>
    <row r="2858" spans="1:39" ht="14.4" hidden="1" x14ac:dyDescent="0.3">
      <c r="A2858" t="s">
        <v>2974</v>
      </c>
      <c r="B2858">
        <v>2019</v>
      </c>
      <c r="C2858" t="s">
        <v>158</v>
      </c>
      <c r="D2858" t="s">
        <v>15</v>
      </c>
      <c r="E2858" t="s">
        <v>78</v>
      </c>
      <c r="F2858" t="s">
        <v>5181</v>
      </c>
      <c r="G2858" t="s">
        <v>26</v>
      </c>
      <c r="H2858" t="s">
        <v>42</v>
      </c>
      <c r="I2858" t="s">
        <v>61</v>
      </c>
      <c r="J2858" t="b">
        <v>0</v>
      </c>
      <c r="L2858">
        <v>0.12</v>
      </c>
      <c r="M2858" t="s">
        <v>7608</v>
      </c>
      <c r="O2858">
        <v>43308</v>
      </c>
      <c r="P2858">
        <v>-3.86</v>
      </c>
      <c r="Q2858">
        <v>0.69</v>
      </c>
      <c r="R2858" t="b">
        <v>0</v>
      </c>
      <c r="S2858" t="s">
        <v>35</v>
      </c>
      <c r="T2858">
        <v>10</v>
      </c>
      <c r="U2858" t="s">
        <v>2314</v>
      </c>
      <c r="V2858" t="b">
        <v>1</v>
      </c>
      <c r="W2858" t="b">
        <v>0</v>
      </c>
      <c r="X2858" t="b">
        <v>0</v>
      </c>
      <c r="Y2858" t="b">
        <v>1</v>
      </c>
      <c r="Z2858" t="b">
        <v>1</v>
      </c>
      <c r="AA2858" t="b">
        <v>1</v>
      </c>
      <c r="AB2858" t="b">
        <v>0</v>
      </c>
      <c r="AC2858" t="b">
        <v>0</v>
      </c>
      <c r="AD2858" t="b">
        <v>0</v>
      </c>
      <c r="AE2858" t="b">
        <v>0</v>
      </c>
      <c r="AF2858" t="b">
        <v>0</v>
      </c>
      <c r="AG2858" t="b">
        <v>0</v>
      </c>
      <c r="AH2858" t="b">
        <v>0</v>
      </c>
      <c r="AI2858" t="b">
        <v>0</v>
      </c>
      <c r="AJ2858" t="b">
        <v>0</v>
      </c>
      <c r="AK2858" t="b">
        <v>0</v>
      </c>
      <c r="AL2858" t="b">
        <v>0</v>
      </c>
      <c r="AM2858" t="b">
        <v>0</v>
      </c>
    </row>
    <row r="2859" spans="1:39" ht="14.4" hidden="1" x14ac:dyDescent="0.3">
      <c r="A2859" t="s">
        <v>2975</v>
      </c>
      <c r="B2859">
        <v>2019</v>
      </c>
      <c r="C2859" t="s">
        <v>152</v>
      </c>
      <c r="D2859" t="s">
        <v>77</v>
      </c>
      <c r="E2859" t="s">
        <v>16</v>
      </c>
      <c r="F2859" t="s">
        <v>5169</v>
      </c>
      <c r="G2859" t="s">
        <v>55</v>
      </c>
      <c r="H2859" t="s">
        <v>18</v>
      </c>
      <c r="I2859" t="s">
        <v>98</v>
      </c>
      <c r="J2859" t="b">
        <v>1</v>
      </c>
      <c r="K2859" t="s">
        <v>5313</v>
      </c>
      <c r="L2859">
        <v>0.66</v>
      </c>
      <c r="M2859" t="s">
        <v>7607</v>
      </c>
      <c r="N2859" t="s">
        <v>5313</v>
      </c>
      <c r="O2859">
        <v>105370</v>
      </c>
      <c r="P2859">
        <v>11.58</v>
      </c>
      <c r="Q2859">
        <v>0.16</v>
      </c>
      <c r="R2859" t="b">
        <v>1</v>
      </c>
      <c r="S2859" t="s">
        <v>20</v>
      </c>
      <c r="T2859">
        <v>16</v>
      </c>
      <c r="U2859" t="s">
        <v>2314</v>
      </c>
      <c r="V2859" t="b">
        <v>0</v>
      </c>
      <c r="W2859" t="b">
        <v>0</v>
      </c>
      <c r="X2859" t="b">
        <v>1</v>
      </c>
      <c r="Y2859" t="b">
        <v>1</v>
      </c>
      <c r="Z2859" t="b">
        <v>0</v>
      </c>
      <c r="AA2859" t="b">
        <v>0</v>
      </c>
      <c r="AB2859" t="b">
        <v>0</v>
      </c>
      <c r="AC2859" t="b">
        <v>1</v>
      </c>
      <c r="AD2859" t="b">
        <v>1</v>
      </c>
      <c r="AE2859" t="b">
        <v>0</v>
      </c>
      <c r="AF2859" t="b">
        <v>0</v>
      </c>
      <c r="AG2859" t="b">
        <v>1</v>
      </c>
      <c r="AH2859" t="b">
        <v>1</v>
      </c>
      <c r="AI2859" t="b">
        <v>0</v>
      </c>
      <c r="AJ2859" t="b">
        <v>0</v>
      </c>
      <c r="AK2859" t="b">
        <v>0</v>
      </c>
      <c r="AL2859" t="b">
        <v>0</v>
      </c>
      <c r="AM2859" t="b">
        <v>0</v>
      </c>
    </row>
    <row r="2860" spans="1:39" ht="14.4" hidden="1" x14ac:dyDescent="0.3">
      <c r="A2860" t="s">
        <v>2976</v>
      </c>
      <c r="B2860">
        <v>2019</v>
      </c>
      <c r="C2860" t="s">
        <v>30</v>
      </c>
      <c r="D2860" t="s">
        <v>31</v>
      </c>
      <c r="E2860" t="s">
        <v>97</v>
      </c>
      <c r="F2860" t="s">
        <v>40</v>
      </c>
      <c r="G2860" t="s">
        <v>41</v>
      </c>
      <c r="H2860" t="s">
        <v>69</v>
      </c>
      <c r="I2860" t="s">
        <v>28</v>
      </c>
      <c r="J2860" t="b">
        <v>0</v>
      </c>
      <c r="L2860">
        <v>0.08</v>
      </c>
      <c r="M2860" t="s">
        <v>7606</v>
      </c>
      <c r="O2860">
        <v>27073</v>
      </c>
      <c r="P2860">
        <v>1.67</v>
      </c>
      <c r="Q2860">
        <v>0.7</v>
      </c>
      <c r="R2860" t="b">
        <v>0</v>
      </c>
      <c r="S2860" t="s">
        <v>40</v>
      </c>
      <c r="T2860">
        <v>15</v>
      </c>
      <c r="U2860" t="s">
        <v>2314</v>
      </c>
      <c r="V2860" t="b">
        <v>0</v>
      </c>
      <c r="W2860" t="b">
        <v>1</v>
      </c>
      <c r="X2860" t="b">
        <v>0</v>
      </c>
      <c r="Y2860" t="b">
        <v>1</v>
      </c>
      <c r="Z2860" t="b">
        <v>1</v>
      </c>
      <c r="AA2860" t="b">
        <v>0</v>
      </c>
      <c r="AB2860" t="b">
        <v>0</v>
      </c>
      <c r="AC2860" t="b">
        <v>1</v>
      </c>
      <c r="AD2860" t="b">
        <v>0</v>
      </c>
      <c r="AE2860" t="b">
        <v>1</v>
      </c>
      <c r="AF2860" t="b">
        <v>0</v>
      </c>
      <c r="AG2860" t="b">
        <v>0</v>
      </c>
      <c r="AH2860" t="b">
        <v>0</v>
      </c>
      <c r="AI2860" t="b">
        <v>0</v>
      </c>
      <c r="AJ2860" t="b">
        <v>0</v>
      </c>
      <c r="AK2860" t="b">
        <v>0</v>
      </c>
      <c r="AL2860" t="b">
        <v>0</v>
      </c>
      <c r="AM2860" t="b">
        <v>0</v>
      </c>
    </row>
    <row r="2861" spans="1:39" ht="14.4" hidden="1" x14ac:dyDescent="0.3">
      <c r="A2861" t="s">
        <v>2977</v>
      </c>
      <c r="B2861">
        <v>2019</v>
      </c>
      <c r="C2861" t="s">
        <v>221</v>
      </c>
      <c r="D2861" t="s">
        <v>15</v>
      </c>
      <c r="E2861" t="s">
        <v>78</v>
      </c>
      <c r="F2861" t="s">
        <v>5172</v>
      </c>
      <c r="G2861" t="s">
        <v>93</v>
      </c>
      <c r="H2861" t="s">
        <v>105</v>
      </c>
      <c r="I2861" t="s">
        <v>98</v>
      </c>
      <c r="J2861" t="b">
        <v>0</v>
      </c>
      <c r="L2861">
        <v>0.19</v>
      </c>
      <c r="M2861" t="s">
        <v>7605</v>
      </c>
      <c r="O2861">
        <v>33243</v>
      </c>
      <c r="P2861">
        <v>4.29</v>
      </c>
      <c r="Q2861">
        <v>0.66</v>
      </c>
      <c r="R2861" t="b">
        <v>0</v>
      </c>
      <c r="S2861" t="s">
        <v>20</v>
      </c>
      <c r="T2861">
        <v>1</v>
      </c>
      <c r="U2861" t="s">
        <v>2314</v>
      </c>
      <c r="V2861" t="b">
        <v>1</v>
      </c>
      <c r="W2861" t="b">
        <v>1</v>
      </c>
      <c r="X2861" t="b">
        <v>0</v>
      </c>
      <c r="Y2861" t="b">
        <v>0</v>
      </c>
      <c r="Z2861" t="b">
        <v>1</v>
      </c>
      <c r="AA2861" t="b">
        <v>0</v>
      </c>
      <c r="AB2861" t="b">
        <v>0</v>
      </c>
      <c r="AC2861" t="b">
        <v>1</v>
      </c>
      <c r="AD2861" t="b">
        <v>1</v>
      </c>
      <c r="AE2861" t="b">
        <v>0</v>
      </c>
      <c r="AF2861" t="b">
        <v>0</v>
      </c>
      <c r="AG2861" t="b">
        <v>0</v>
      </c>
      <c r="AH2861" t="b">
        <v>0</v>
      </c>
      <c r="AI2861" t="b">
        <v>0</v>
      </c>
      <c r="AJ2861" t="b">
        <v>0</v>
      </c>
      <c r="AK2861" t="b">
        <v>0</v>
      </c>
      <c r="AL2861" t="b">
        <v>0</v>
      </c>
      <c r="AM2861" t="b">
        <v>0</v>
      </c>
    </row>
    <row r="2862" spans="1:39" ht="14.4" hidden="1" x14ac:dyDescent="0.3">
      <c r="A2862" t="s">
        <v>2978</v>
      </c>
      <c r="B2862">
        <v>2019</v>
      </c>
      <c r="C2862" t="s">
        <v>115</v>
      </c>
      <c r="D2862" t="s">
        <v>31</v>
      </c>
      <c r="E2862" t="s">
        <v>16</v>
      </c>
      <c r="F2862" t="s">
        <v>5172</v>
      </c>
      <c r="G2862" t="s">
        <v>65</v>
      </c>
      <c r="H2862" t="s">
        <v>18</v>
      </c>
      <c r="I2862" t="s">
        <v>83</v>
      </c>
      <c r="J2862" t="b">
        <v>0</v>
      </c>
      <c r="L2862">
        <v>0.14000000000000001</v>
      </c>
      <c r="M2862" t="s">
        <v>7604</v>
      </c>
      <c r="O2862">
        <v>25062</v>
      </c>
      <c r="P2862">
        <v>-1.1000000000000001</v>
      </c>
      <c r="Q2862">
        <v>0.64</v>
      </c>
      <c r="R2862" t="b">
        <v>0</v>
      </c>
      <c r="S2862" t="s">
        <v>20</v>
      </c>
      <c r="T2862">
        <v>2</v>
      </c>
      <c r="U2862" t="s">
        <v>2314</v>
      </c>
      <c r="V2862" t="b">
        <v>1</v>
      </c>
      <c r="W2862" t="b">
        <v>0</v>
      </c>
      <c r="X2862" t="b">
        <v>0</v>
      </c>
      <c r="Y2862" t="b">
        <v>0</v>
      </c>
      <c r="Z2862" t="b">
        <v>0</v>
      </c>
      <c r="AA2862" t="b">
        <v>1</v>
      </c>
      <c r="AB2862" t="b">
        <v>1</v>
      </c>
      <c r="AC2862" t="b">
        <v>0</v>
      </c>
      <c r="AD2862" t="b">
        <v>1</v>
      </c>
      <c r="AE2862" t="b">
        <v>1</v>
      </c>
      <c r="AF2862" t="b">
        <v>0</v>
      </c>
      <c r="AG2862" t="b">
        <v>0</v>
      </c>
      <c r="AH2862" t="b">
        <v>0</v>
      </c>
      <c r="AI2862" t="b">
        <v>0</v>
      </c>
      <c r="AJ2862" t="b">
        <v>0</v>
      </c>
      <c r="AK2862" t="b">
        <v>0</v>
      </c>
      <c r="AL2862" t="b">
        <v>0</v>
      </c>
      <c r="AM2862" t="b">
        <v>0</v>
      </c>
    </row>
    <row r="2863" spans="1:39" ht="14.4" hidden="1" x14ac:dyDescent="0.3">
      <c r="A2863" t="s">
        <v>2979</v>
      </c>
      <c r="B2863">
        <v>2019</v>
      </c>
      <c r="C2863" t="s">
        <v>244</v>
      </c>
      <c r="D2863" t="s">
        <v>24</v>
      </c>
      <c r="E2863" t="s">
        <v>78</v>
      </c>
      <c r="F2863" t="s">
        <v>5181</v>
      </c>
      <c r="G2863" t="s">
        <v>17</v>
      </c>
      <c r="H2863" t="s">
        <v>34</v>
      </c>
      <c r="I2863" t="s">
        <v>19</v>
      </c>
      <c r="J2863" t="b">
        <v>0</v>
      </c>
      <c r="L2863">
        <v>0.16</v>
      </c>
      <c r="M2863" t="s">
        <v>6328</v>
      </c>
      <c r="O2863">
        <v>73557</v>
      </c>
      <c r="P2863">
        <v>4.7</v>
      </c>
      <c r="Q2863">
        <v>0.81</v>
      </c>
      <c r="R2863" t="b">
        <v>0</v>
      </c>
      <c r="S2863" t="s">
        <v>35</v>
      </c>
      <c r="T2863">
        <v>4</v>
      </c>
      <c r="U2863" t="s">
        <v>2314</v>
      </c>
      <c r="V2863" t="b">
        <v>0</v>
      </c>
      <c r="W2863" t="b">
        <v>0</v>
      </c>
      <c r="X2863" t="b">
        <v>0</v>
      </c>
      <c r="Y2863" t="b">
        <v>0</v>
      </c>
      <c r="Z2863" t="b">
        <v>1</v>
      </c>
      <c r="AA2863" t="b">
        <v>0</v>
      </c>
      <c r="AB2863" t="b">
        <v>0</v>
      </c>
      <c r="AC2863" t="b">
        <v>1</v>
      </c>
      <c r="AD2863" t="b">
        <v>1</v>
      </c>
      <c r="AE2863" t="b">
        <v>0</v>
      </c>
      <c r="AF2863" t="b">
        <v>0</v>
      </c>
      <c r="AG2863" t="b">
        <v>0</v>
      </c>
      <c r="AH2863" t="b">
        <v>0</v>
      </c>
      <c r="AI2863" t="b">
        <v>0</v>
      </c>
      <c r="AJ2863" t="b">
        <v>0</v>
      </c>
      <c r="AK2863" t="b">
        <v>0</v>
      </c>
      <c r="AL2863" t="b">
        <v>0</v>
      </c>
      <c r="AM2863" t="b">
        <v>0</v>
      </c>
    </row>
    <row r="2864" spans="1:39" ht="14.4" hidden="1" x14ac:dyDescent="0.3">
      <c r="A2864" t="s">
        <v>2980</v>
      </c>
      <c r="B2864">
        <v>2019</v>
      </c>
      <c r="C2864" t="s">
        <v>112</v>
      </c>
      <c r="D2864" t="s">
        <v>113</v>
      </c>
      <c r="E2864" t="s">
        <v>108</v>
      </c>
      <c r="F2864" t="s">
        <v>5172</v>
      </c>
      <c r="G2864" t="s">
        <v>26</v>
      </c>
      <c r="H2864" t="s">
        <v>34</v>
      </c>
      <c r="I2864" t="s">
        <v>98</v>
      </c>
      <c r="J2864" t="b">
        <v>0</v>
      </c>
      <c r="L2864">
        <v>0.19</v>
      </c>
      <c r="M2864" t="s">
        <v>7603</v>
      </c>
      <c r="O2864">
        <v>86386</v>
      </c>
      <c r="P2864">
        <v>4.45</v>
      </c>
      <c r="Q2864">
        <v>0.79</v>
      </c>
      <c r="R2864" t="b">
        <v>0</v>
      </c>
      <c r="S2864" t="s">
        <v>35</v>
      </c>
      <c r="T2864">
        <v>14</v>
      </c>
      <c r="U2864" t="s">
        <v>2314</v>
      </c>
      <c r="V2864" t="b">
        <v>1</v>
      </c>
      <c r="W2864" t="b">
        <v>1</v>
      </c>
      <c r="X2864" t="b">
        <v>0</v>
      </c>
      <c r="Y2864" t="b">
        <v>0</v>
      </c>
      <c r="Z2864" t="b">
        <v>0</v>
      </c>
      <c r="AA2864" t="b">
        <v>1</v>
      </c>
      <c r="AB2864" t="b">
        <v>1</v>
      </c>
      <c r="AC2864" t="b">
        <v>1</v>
      </c>
      <c r="AD2864" t="b">
        <v>0</v>
      </c>
      <c r="AE2864" t="b">
        <v>1</v>
      </c>
      <c r="AF2864" t="b">
        <v>0</v>
      </c>
      <c r="AG2864" t="b">
        <v>0</v>
      </c>
      <c r="AH2864" t="b">
        <v>0</v>
      </c>
      <c r="AI2864" t="b">
        <v>0</v>
      </c>
      <c r="AJ2864" t="b">
        <v>0</v>
      </c>
      <c r="AK2864" t="b">
        <v>0</v>
      </c>
      <c r="AL2864" t="b">
        <v>0</v>
      </c>
      <c r="AM2864" t="b">
        <v>0</v>
      </c>
    </row>
    <row r="2865" spans="1:39" ht="14.4" hidden="1" x14ac:dyDescent="0.3">
      <c r="A2865" t="s">
        <v>2981</v>
      </c>
      <c r="B2865">
        <v>2019</v>
      </c>
      <c r="C2865" t="s">
        <v>375</v>
      </c>
      <c r="D2865" t="s">
        <v>58</v>
      </c>
      <c r="E2865" t="s">
        <v>45</v>
      </c>
      <c r="F2865" t="s">
        <v>5169</v>
      </c>
      <c r="G2865" t="s">
        <v>93</v>
      </c>
      <c r="H2865" t="s">
        <v>18</v>
      </c>
      <c r="I2865" t="s">
        <v>49</v>
      </c>
      <c r="J2865" t="b">
        <v>0</v>
      </c>
      <c r="L2865">
        <v>0.03</v>
      </c>
      <c r="M2865" t="s">
        <v>7602</v>
      </c>
      <c r="O2865">
        <v>20635</v>
      </c>
      <c r="P2865">
        <v>2.2200000000000002</v>
      </c>
      <c r="Q2865">
        <v>0.63</v>
      </c>
      <c r="R2865" t="b">
        <v>0</v>
      </c>
      <c r="S2865" t="s">
        <v>20</v>
      </c>
      <c r="T2865">
        <v>10</v>
      </c>
      <c r="U2865" t="s">
        <v>2314</v>
      </c>
      <c r="V2865" t="b">
        <v>1</v>
      </c>
      <c r="W2865" t="b">
        <v>1</v>
      </c>
      <c r="X2865" t="b">
        <v>1</v>
      </c>
      <c r="Y2865" t="b">
        <v>1</v>
      </c>
      <c r="Z2865" t="b">
        <v>0</v>
      </c>
      <c r="AA2865" t="b">
        <v>1</v>
      </c>
      <c r="AB2865" t="b">
        <v>0</v>
      </c>
      <c r="AC2865" t="b">
        <v>0</v>
      </c>
      <c r="AD2865" t="b">
        <v>1</v>
      </c>
      <c r="AE2865" t="b">
        <v>0</v>
      </c>
      <c r="AF2865" t="b">
        <v>0</v>
      </c>
      <c r="AG2865" t="b">
        <v>0</v>
      </c>
      <c r="AH2865" t="b">
        <v>0</v>
      </c>
      <c r="AI2865" t="b">
        <v>0</v>
      </c>
      <c r="AJ2865" t="b">
        <v>0</v>
      </c>
      <c r="AK2865" t="b">
        <v>0</v>
      </c>
      <c r="AL2865" t="b">
        <v>0</v>
      </c>
      <c r="AM2865" t="b">
        <v>0</v>
      </c>
    </row>
    <row r="2866" spans="1:39" ht="14.4" hidden="1" x14ac:dyDescent="0.3">
      <c r="A2866" t="s">
        <v>2982</v>
      </c>
      <c r="B2866">
        <v>2019</v>
      </c>
      <c r="C2866" t="s">
        <v>158</v>
      </c>
      <c r="D2866" t="s">
        <v>15</v>
      </c>
      <c r="E2866" t="s">
        <v>16</v>
      </c>
      <c r="F2866" t="s">
        <v>5172</v>
      </c>
      <c r="G2866" t="s">
        <v>86</v>
      </c>
      <c r="H2866" t="s">
        <v>18</v>
      </c>
      <c r="I2866" t="s">
        <v>28</v>
      </c>
      <c r="J2866" t="b">
        <v>1</v>
      </c>
      <c r="K2866" t="s">
        <v>6664</v>
      </c>
      <c r="L2866">
        <v>0.68</v>
      </c>
      <c r="M2866" t="s">
        <v>7601</v>
      </c>
      <c r="N2866" t="s">
        <v>6664</v>
      </c>
      <c r="O2866">
        <v>48345</v>
      </c>
      <c r="P2866">
        <v>6.84</v>
      </c>
      <c r="Q2866">
        <v>0.25</v>
      </c>
      <c r="R2866" t="b">
        <v>1</v>
      </c>
      <c r="S2866" t="s">
        <v>35</v>
      </c>
      <c r="T2866">
        <v>5</v>
      </c>
      <c r="U2866" t="s">
        <v>2314</v>
      </c>
      <c r="V2866" t="b">
        <v>0</v>
      </c>
      <c r="W2866" t="b">
        <v>0</v>
      </c>
      <c r="X2866" t="b">
        <v>1</v>
      </c>
      <c r="Y2866" t="b">
        <v>0</v>
      </c>
      <c r="Z2866" t="b">
        <v>1</v>
      </c>
      <c r="AA2866" t="b">
        <v>0</v>
      </c>
      <c r="AB2866" t="b">
        <v>0</v>
      </c>
      <c r="AC2866" t="b">
        <v>0</v>
      </c>
      <c r="AD2866" t="b">
        <v>0</v>
      </c>
      <c r="AE2866" t="b">
        <v>1</v>
      </c>
      <c r="AF2866" t="b">
        <v>0</v>
      </c>
      <c r="AG2866" t="b">
        <v>0</v>
      </c>
      <c r="AH2866" t="b">
        <v>1</v>
      </c>
      <c r="AI2866" t="b">
        <v>0</v>
      </c>
      <c r="AJ2866" t="b">
        <v>0</v>
      </c>
      <c r="AK2866" t="b">
        <v>0</v>
      </c>
      <c r="AL2866" t="b">
        <v>1</v>
      </c>
      <c r="AM2866" t="b">
        <v>0</v>
      </c>
    </row>
    <row r="2867" spans="1:39" ht="14.4" hidden="1" x14ac:dyDescent="0.3">
      <c r="A2867" t="s">
        <v>2983</v>
      </c>
      <c r="B2867">
        <v>2019</v>
      </c>
      <c r="C2867" t="s">
        <v>101</v>
      </c>
      <c r="D2867" t="s">
        <v>77</v>
      </c>
      <c r="E2867" t="s">
        <v>133</v>
      </c>
      <c r="F2867" t="s">
        <v>40</v>
      </c>
      <c r="G2867" t="s">
        <v>93</v>
      </c>
      <c r="H2867" t="s">
        <v>27</v>
      </c>
      <c r="I2867" t="s">
        <v>98</v>
      </c>
      <c r="J2867" t="b">
        <v>1</v>
      </c>
      <c r="K2867" t="s">
        <v>5464</v>
      </c>
      <c r="L2867">
        <v>0.45</v>
      </c>
      <c r="M2867" t="s">
        <v>7600</v>
      </c>
      <c r="N2867" t="s">
        <v>5464</v>
      </c>
      <c r="O2867">
        <v>95050</v>
      </c>
      <c r="P2867">
        <v>12.98</v>
      </c>
      <c r="Q2867">
        <v>0.37</v>
      </c>
      <c r="R2867" t="b">
        <v>1</v>
      </c>
      <c r="S2867" t="s">
        <v>35</v>
      </c>
      <c r="T2867">
        <v>12</v>
      </c>
      <c r="U2867" t="s">
        <v>2314</v>
      </c>
      <c r="V2867" t="b">
        <v>0</v>
      </c>
      <c r="W2867" t="b">
        <v>0</v>
      </c>
      <c r="X2867" t="b">
        <v>1</v>
      </c>
      <c r="Y2867" t="b">
        <v>0</v>
      </c>
      <c r="Z2867" t="b">
        <v>1</v>
      </c>
      <c r="AA2867" t="b">
        <v>1</v>
      </c>
      <c r="AB2867" t="b">
        <v>0</v>
      </c>
      <c r="AC2867" t="b">
        <v>1</v>
      </c>
      <c r="AD2867" t="b">
        <v>1</v>
      </c>
      <c r="AE2867" t="b">
        <v>0</v>
      </c>
      <c r="AF2867" t="b">
        <v>0</v>
      </c>
      <c r="AG2867" t="b">
        <v>1</v>
      </c>
      <c r="AH2867" t="b">
        <v>0</v>
      </c>
      <c r="AI2867" t="b">
        <v>0</v>
      </c>
      <c r="AJ2867" t="b">
        <v>0</v>
      </c>
      <c r="AK2867" t="b">
        <v>0</v>
      </c>
      <c r="AL2867" t="b">
        <v>0</v>
      </c>
      <c r="AM2867" t="b">
        <v>1</v>
      </c>
    </row>
    <row r="2868" spans="1:39" ht="14.4" hidden="1" x14ac:dyDescent="0.3">
      <c r="A2868" t="s">
        <v>2984</v>
      </c>
      <c r="B2868">
        <v>2019</v>
      </c>
      <c r="C2868" t="s">
        <v>44</v>
      </c>
      <c r="D2868" t="s">
        <v>31</v>
      </c>
      <c r="E2868" t="s">
        <v>120</v>
      </c>
      <c r="F2868" t="s">
        <v>5169</v>
      </c>
      <c r="G2868" t="s">
        <v>86</v>
      </c>
      <c r="H2868" t="s">
        <v>34</v>
      </c>
      <c r="I2868" t="s">
        <v>98</v>
      </c>
      <c r="J2868" t="b">
        <v>0</v>
      </c>
      <c r="L2868">
        <v>0.16</v>
      </c>
      <c r="M2868" t="s">
        <v>7599</v>
      </c>
      <c r="O2868">
        <v>26828</v>
      </c>
      <c r="P2868">
        <v>1.66</v>
      </c>
      <c r="Q2868">
        <v>0.83</v>
      </c>
      <c r="R2868" t="b">
        <v>0</v>
      </c>
      <c r="S2868" t="s">
        <v>20</v>
      </c>
      <c r="T2868">
        <v>6</v>
      </c>
      <c r="U2868" t="s">
        <v>2314</v>
      </c>
      <c r="V2868" t="b">
        <v>0</v>
      </c>
      <c r="W2868" t="b">
        <v>0</v>
      </c>
      <c r="X2868" t="b">
        <v>0</v>
      </c>
      <c r="Y2868" t="b">
        <v>1</v>
      </c>
      <c r="Z2868" t="b">
        <v>1</v>
      </c>
      <c r="AA2868" t="b">
        <v>1</v>
      </c>
      <c r="AB2868" t="b">
        <v>1</v>
      </c>
      <c r="AC2868" t="b">
        <v>1</v>
      </c>
      <c r="AD2868" t="b">
        <v>0</v>
      </c>
      <c r="AE2868" t="b">
        <v>1</v>
      </c>
      <c r="AF2868" t="b">
        <v>0</v>
      </c>
      <c r="AG2868" t="b">
        <v>0</v>
      </c>
      <c r="AH2868" t="b">
        <v>0</v>
      </c>
      <c r="AI2868" t="b">
        <v>0</v>
      </c>
      <c r="AJ2868" t="b">
        <v>0</v>
      </c>
      <c r="AK2868" t="b">
        <v>0</v>
      </c>
      <c r="AL2868" t="b">
        <v>0</v>
      </c>
      <c r="AM2868" t="b">
        <v>0</v>
      </c>
    </row>
    <row r="2869" spans="1:39" ht="14.4" hidden="1" x14ac:dyDescent="0.3">
      <c r="A2869" t="s">
        <v>2985</v>
      </c>
      <c r="B2869">
        <v>2019</v>
      </c>
      <c r="C2869" t="s">
        <v>158</v>
      </c>
      <c r="D2869" t="s">
        <v>15</v>
      </c>
      <c r="E2869" t="s">
        <v>135</v>
      </c>
      <c r="F2869" t="s">
        <v>40</v>
      </c>
      <c r="G2869" t="s">
        <v>41</v>
      </c>
      <c r="H2869" t="s">
        <v>42</v>
      </c>
      <c r="I2869" t="s">
        <v>49</v>
      </c>
      <c r="J2869" t="b">
        <v>1</v>
      </c>
      <c r="K2869" t="s">
        <v>7375</v>
      </c>
      <c r="L2869">
        <v>0.48</v>
      </c>
      <c r="M2869" t="s">
        <v>7598</v>
      </c>
      <c r="N2869" t="s">
        <v>7375</v>
      </c>
      <c r="O2869">
        <v>54384</v>
      </c>
      <c r="P2869">
        <v>10.93</v>
      </c>
      <c r="Q2869">
        <v>0.15</v>
      </c>
      <c r="R2869" t="b">
        <v>1</v>
      </c>
      <c r="S2869" t="s">
        <v>40</v>
      </c>
      <c r="T2869">
        <v>12</v>
      </c>
      <c r="U2869" t="s">
        <v>2314</v>
      </c>
      <c r="V2869" t="b">
        <v>1</v>
      </c>
      <c r="W2869" t="b">
        <v>1</v>
      </c>
      <c r="X2869" t="b">
        <v>1</v>
      </c>
      <c r="Y2869" t="b">
        <v>0</v>
      </c>
      <c r="Z2869" t="b">
        <v>1</v>
      </c>
      <c r="AA2869" t="b">
        <v>1</v>
      </c>
      <c r="AB2869" t="b">
        <v>0</v>
      </c>
      <c r="AC2869" t="b">
        <v>0</v>
      </c>
      <c r="AD2869" t="b">
        <v>0</v>
      </c>
      <c r="AE2869" t="b">
        <v>0</v>
      </c>
      <c r="AF2869" t="b">
        <v>0</v>
      </c>
      <c r="AG2869" t="b">
        <v>0</v>
      </c>
      <c r="AH2869" t="b">
        <v>1</v>
      </c>
      <c r="AI2869" t="b">
        <v>1</v>
      </c>
      <c r="AJ2869" t="b">
        <v>0</v>
      </c>
      <c r="AK2869" t="b">
        <v>0</v>
      </c>
      <c r="AL2869" t="b">
        <v>0</v>
      </c>
      <c r="AM2869" t="b">
        <v>1</v>
      </c>
    </row>
    <row r="2870" spans="1:39" ht="14.4" hidden="1" x14ac:dyDescent="0.3">
      <c r="A2870" t="s">
        <v>2986</v>
      </c>
      <c r="B2870">
        <v>2019</v>
      </c>
      <c r="C2870" t="s">
        <v>101</v>
      </c>
      <c r="D2870" t="s">
        <v>77</v>
      </c>
      <c r="E2870" t="s">
        <v>59</v>
      </c>
      <c r="F2870" t="s">
        <v>5172</v>
      </c>
      <c r="G2870" t="s">
        <v>41</v>
      </c>
      <c r="H2870" t="s">
        <v>94</v>
      </c>
      <c r="I2870" t="s">
        <v>49</v>
      </c>
      <c r="J2870" t="b">
        <v>0</v>
      </c>
      <c r="L2870">
        <v>0</v>
      </c>
      <c r="M2870" t="s">
        <v>7597</v>
      </c>
      <c r="O2870">
        <v>74453</v>
      </c>
      <c r="P2870">
        <v>-3.57</v>
      </c>
      <c r="Q2870">
        <v>0.77</v>
      </c>
      <c r="R2870" t="b">
        <v>0</v>
      </c>
      <c r="S2870" t="s">
        <v>35</v>
      </c>
      <c r="T2870">
        <v>15</v>
      </c>
      <c r="U2870" t="s">
        <v>2314</v>
      </c>
      <c r="V2870" t="b">
        <v>1</v>
      </c>
      <c r="W2870" t="b">
        <v>1</v>
      </c>
      <c r="X2870" t="b">
        <v>0</v>
      </c>
      <c r="Y2870" t="b">
        <v>1</v>
      </c>
      <c r="Z2870" t="b">
        <v>1</v>
      </c>
      <c r="AA2870" t="b">
        <v>0</v>
      </c>
      <c r="AB2870" t="b">
        <v>1</v>
      </c>
      <c r="AC2870" t="b">
        <v>1</v>
      </c>
      <c r="AD2870" t="b">
        <v>0</v>
      </c>
      <c r="AE2870" t="b">
        <v>0</v>
      </c>
      <c r="AF2870" t="b">
        <v>0</v>
      </c>
      <c r="AG2870" t="b">
        <v>0</v>
      </c>
      <c r="AH2870" t="b">
        <v>0</v>
      </c>
      <c r="AI2870" t="b">
        <v>0</v>
      </c>
      <c r="AJ2870" t="b">
        <v>0</v>
      </c>
      <c r="AK2870" t="b">
        <v>0</v>
      </c>
      <c r="AL2870" t="b">
        <v>0</v>
      </c>
      <c r="AM2870" t="b">
        <v>0</v>
      </c>
    </row>
    <row r="2871" spans="1:39" ht="14.4" hidden="1" x14ac:dyDescent="0.3">
      <c r="A2871" t="s">
        <v>2987</v>
      </c>
      <c r="B2871">
        <v>2019</v>
      </c>
      <c r="C2871" t="s">
        <v>51</v>
      </c>
      <c r="D2871" t="s">
        <v>31</v>
      </c>
      <c r="E2871" t="s">
        <v>54</v>
      </c>
      <c r="F2871" t="s">
        <v>5169</v>
      </c>
      <c r="G2871" t="s">
        <v>86</v>
      </c>
      <c r="H2871" t="s">
        <v>42</v>
      </c>
      <c r="I2871" t="s">
        <v>83</v>
      </c>
      <c r="J2871" t="b">
        <v>0</v>
      </c>
      <c r="L2871">
        <v>0.03</v>
      </c>
      <c r="M2871" t="s">
        <v>7596</v>
      </c>
      <c r="O2871">
        <v>27785</v>
      </c>
      <c r="P2871">
        <v>3.56</v>
      </c>
      <c r="Q2871">
        <v>0.64</v>
      </c>
      <c r="R2871" t="b">
        <v>0</v>
      </c>
      <c r="S2871" t="s">
        <v>40</v>
      </c>
      <c r="T2871">
        <v>7</v>
      </c>
      <c r="U2871" t="s">
        <v>2314</v>
      </c>
      <c r="V2871" t="b">
        <v>0</v>
      </c>
      <c r="W2871" t="b">
        <v>0</v>
      </c>
      <c r="X2871" t="b">
        <v>0</v>
      </c>
      <c r="Y2871" t="b">
        <v>0</v>
      </c>
      <c r="Z2871" t="b">
        <v>1</v>
      </c>
      <c r="AA2871" t="b">
        <v>1</v>
      </c>
      <c r="AB2871" t="b">
        <v>0</v>
      </c>
      <c r="AC2871" t="b">
        <v>0</v>
      </c>
      <c r="AD2871" t="b">
        <v>0</v>
      </c>
      <c r="AE2871" t="b">
        <v>1</v>
      </c>
      <c r="AF2871" t="b">
        <v>0</v>
      </c>
      <c r="AG2871" t="b">
        <v>0</v>
      </c>
      <c r="AH2871" t="b">
        <v>0</v>
      </c>
      <c r="AI2871" t="b">
        <v>0</v>
      </c>
      <c r="AJ2871" t="b">
        <v>0</v>
      </c>
      <c r="AK2871" t="b">
        <v>0</v>
      </c>
      <c r="AL2871" t="b">
        <v>0</v>
      </c>
      <c r="AM2871" t="b">
        <v>0</v>
      </c>
    </row>
    <row r="2872" spans="1:39" ht="14.4" hidden="1" x14ac:dyDescent="0.3">
      <c r="A2872" t="s">
        <v>2988</v>
      </c>
      <c r="B2872">
        <v>2019</v>
      </c>
      <c r="C2872" t="s">
        <v>30</v>
      </c>
      <c r="D2872" t="s">
        <v>31</v>
      </c>
      <c r="E2872" t="s">
        <v>78</v>
      </c>
      <c r="F2872" t="s">
        <v>5169</v>
      </c>
      <c r="G2872" t="s">
        <v>46</v>
      </c>
      <c r="H2872" t="s">
        <v>91</v>
      </c>
      <c r="I2872" t="s">
        <v>98</v>
      </c>
      <c r="J2872" t="b">
        <v>0</v>
      </c>
      <c r="L2872">
        <v>0.19</v>
      </c>
      <c r="M2872" t="s">
        <v>7595</v>
      </c>
      <c r="O2872">
        <v>23708</v>
      </c>
      <c r="P2872">
        <v>-0.62</v>
      </c>
      <c r="Q2872">
        <v>0.77</v>
      </c>
      <c r="R2872" t="b">
        <v>0</v>
      </c>
      <c r="S2872" t="s">
        <v>20</v>
      </c>
      <c r="T2872">
        <v>16</v>
      </c>
      <c r="U2872" t="s">
        <v>2314</v>
      </c>
      <c r="V2872" t="b">
        <v>0</v>
      </c>
      <c r="W2872" t="b">
        <v>0</v>
      </c>
      <c r="X2872" t="b">
        <v>1</v>
      </c>
      <c r="Y2872" t="b">
        <v>1</v>
      </c>
      <c r="Z2872" t="b">
        <v>0</v>
      </c>
      <c r="AA2872" t="b">
        <v>0</v>
      </c>
      <c r="AB2872" t="b">
        <v>1</v>
      </c>
      <c r="AC2872" t="b">
        <v>1</v>
      </c>
      <c r="AD2872" t="b">
        <v>1</v>
      </c>
      <c r="AE2872" t="b">
        <v>1</v>
      </c>
      <c r="AF2872" t="b">
        <v>0</v>
      </c>
      <c r="AG2872" t="b">
        <v>0</v>
      </c>
      <c r="AH2872" t="b">
        <v>0</v>
      </c>
      <c r="AI2872" t="b">
        <v>0</v>
      </c>
      <c r="AJ2872" t="b">
        <v>0</v>
      </c>
      <c r="AK2872" t="b">
        <v>0</v>
      </c>
      <c r="AL2872" t="b">
        <v>0</v>
      </c>
      <c r="AM2872" t="b">
        <v>0</v>
      </c>
    </row>
    <row r="2873" spans="1:39" ht="14.4" hidden="1" x14ac:dyDescent="0.3">
      <c r="A2873" t="s">
        <v>2989</v>
      </c>
      <c r="B2873">
        <v>2019</v>
      </c>
      <c r="C2873" t="s">
        <v>73</v>
      </c>
      <c r="D2873" t="s">
        <v>15</v>
      </c>
      <c r="E2873" t="s">
        <v>45</v>
      </c>
      <c r="F2873" t="s">
        <v>5181</v>
      </c>
      <c r="G2873" t="s">
        <v>33</v>
      </c>
      <c r="H2873" t="s">
        <v>94</v>
      </c>
      <c r="I2873" t="s">
        <v>28</v>
      </c>
      <c r="J2873" t="b">
        <v>0</v>
      </c>
      <c r="L2873">
        <v>0.01</v>
      </c>
      <c r="M2873" t="s">
        <v>7594</v>
      </c>
      <c r="O2873">
        <v>38750</v>
      </c>
      <c r="P2873">
        <v>3</v>
      </c>
      <c r="Q2873">
        <v>0.72</v>
      </c>
      <c r="R2873" t="b">
        <v>0</v>
      </c>
      <c r="S2873" t="s">
        <v>20</v>
      </c>
      <c r="T2873">
        <v>4</v>
      </c>
      <c r="U2873" t="s">
        <v>2314</v>
      </c>
      <c r="V2873" t="b">
        <v>0</v>
      </c>
      <c r="W2873" t="b">
        <v>1</v>
      </c>
      <c r="X2873" t="b">
        <v>1</v>
      </c>
      <c r="Y2873" t="b">
        <v>1</v>
      </c>
      <c r="Z2873" t="b">
        <v>0</v>
      </c>
      <c r="AA2873" t="b">
        <v>0</v>
      </c>
      <c r="AB2873" t="b">
        <v>1</v>
      </c>
      <c r="AC2873" t="b">
        <v>1</v>
      </c>
      <c r="AD2873" t="b">
        <v>0</v>
      </c>
      <c r="AE2873" t="b">
        <v>0</v>
      </c>
      <c r="AF2873" t="b">
        <v>0</v>
      </c>
      <c r="AG2873" t="b">
        <v>0</v>
      </c>
      <c r="AH2873" t="b">
        <v>0</v>
      </c>
      <c r="AI2873" t="b">
        <v>0</v>
      </c>
      <c r="AJ2873" t="b">
        <v>0</v>
      </c>
      <c r="AK2873" t="b">
        <v>0</v>
      </c>
      <c r="AL2873" t="b">
        <v>0</v>
      </c>
      <c r="AM2873" t="b">
        <v>0</v>
      </c>
    </row>
    <row r="2874" spans="1:39" ht="14.4" hidden="1" x14ac:dyDescent="0.3">
      <c r="A2874" t="s">
        <v>2990</v>
      </c>
      <c r="B2874">
        <v>2019</v>
      </c>
      <c r="C2874" t="s">
        <v>101</v>
      </c>
      <c r="D2874" t="s">
        <v>77</v>
      </c>
      <c r="E2874" t="s">
        <v>32</v>
      </c>
      <c r="F2874" t="s">
        <v>5169</v>
      </c>
      <c r="G2874" t="s">
        <v>86</v>
      </c>
      <c r="H2874" t="s">
        <v>27</v>
      </c>
      <c r="I2874" t="s">
        <v>49</v>
      </c>
      <c r="J2874" t="b">
        <v>1</v>
      </c>
      <c r="K2874" t="s">
        <v>230</v>
      </c>
      <c r="L2874">
        <v>0.45</v>
      </c>
      <c r="M2874" t="s">
        <v>6565</v>
      </c>
      <c r="N2874" t="s">
        <v>230</v>
      </c>
      <c r="O2874">
        <v>105289</v>
      </c>
      <c r="P2874">
        <v>11.7</v>
      </c>
      <c r="Q2874">
        <v>0.13</v>
      </c>
      <c r="R2874" t="b">
        <v>1</v>
      </c>
      <c r="S2874" t="s">
        <v>35</v>
      </c>
      <c r="T2874">
        <v>3</v>
      </c>
      <c r="U2874" t="s">
        <v>2314</v>
      </c>
      <c r="V2874" t="b">
        <v>0</v>
      </c>
      <c r="W2874" t="b">
        <v>0</v>
      </c>
      <c r="X2874" t="b">
        <v>0</v>
      </c>
      <c r="Y2874" t="b">
        <v>1</v>
      </c>
      <c r="Z2874" t="b">
        <v>1</v>
      </c>
      <c r="AA2874" t="b">
        <v>0</v>
      </c>
      <c r="AB2874" t="b">
        <v>0</v>
      </c>
      <c r="AC2874" t="b">
        <v>0</v>
      </c>
      <c r="AD2874" t="b">
        <v>0</v>
      </c>
      <c r="AE2874" t="b">
        <v>1</v>
      </c>
      <c r="AF2874" t="b">
        <v>0</v>
      </c>
      <c r="AG2874" t="b">
        <v>0</v>
      </c>
      <c r="AH2874" t="b">
        <v>1</v>
      </c>
      <c r="AI2874" t="b">
        <v>0</v>
      </c>
      <c r="AJ2874" t="b">
        <v>0</v>
      </c>
      <c r="AK2874" t="b">
        <v>0</v>
      </c>
      <c r="AL2874" t="b">
        <v>0</v>
      </c>
      <c r="AM2874" t="b">
        <v>0</v>
      </c>
    </row>
    <row r="2875" spans="1:39" ht="14.4" hidden="1" x14ac:dyDescent="0.3">
      <c r="A2875" t="s">
        <v>2991</v>
      </c>
      <c r="B2875">
        <v>2019</v>
      </c>
      <c r="C2875" t="s">
        <v>112</v>
      </c>
      <c r="D2875" t="s">
        <v>113</v>
      </c>
      <c r="E2875" t="s">
        <v>25</v>
      </c>
      <c r="F2875" t="s">
        <v>5181</v>
      </c>
      <c r="G2875" t="s">
        <v>33</v>
      </c>
      <c r="H2875" t="s">
        <v>69</v>
      </c>
      <c r="I2875" t="s">
        <v>98</v>
      </c>
      <c r="J2875" t="b">
        <v>0</v>
      </c>
      <c r="L2875">
        <v>7.0000000000000007E-2</v>
      </c>
      <c r="M2875" t="s">
        <v>5706</v>
      </c>
      <c r="O2875">
        <v>84521</v>
      </c>
      <c r="P2875">
        <v>-3.63</v>
      </c>
      <c r="Q2875">
        <v>0.86</v>
      </c>
      <c r="R2875" t="b">
        <v>0</v>
      </c>
      <c r="S2875" t="s">
        <v>20</v>
      </c>
      <c r="T2875">
        <v>8</v>
      </c>
      <c r="U2875" t="s">
        <v>2314</v>
      </c>
      <c r="V2875" t="b">
        <v>1</v>
      </c>
      <c r="W2875" t="b">
        <v>1</v>
      </c>
      <c r="X2875" t="b">
        <v>0</v>
      </c>
      <c r="Y2875" t="b">
        <v>0</v>
      </c>
      <c r="Z2875" t="b">
        <v>0</v>
      </c>
      <c r="AA2875" t="b">
        <v>0</v>
      </c>
      <c r="AB2875" t="b">
        <v>0</v>
      </c>
      <c r="AC2875" t="b">
        <v>0</v>
      </c>
      <c r="AD2875" t="b">
        <v>1</v>
      </c>
      <c r="AE2875" t="b">
        <v>0</v>
      </c>
      <c r="AF2875" t="b">
        <v>0</v>
      </c>
      <c r="AG2875" t="b">
        <v>0</v>
      </c>
      <c r="AH2875" t="b">
        <v>0</v>
      </c>
      <c r="AI2875" t="b">
        <v>0</v>
      </c>
      <c r="AJ2875" t="b">
        <v>0</v>
      </c>
      <c r="AK2875" t="b">
        <v>0</v>
      </c>
      <c r="AL2875" t="b">
        <v>0</v>
      </c>
      <c r="AM2875" t="b">
        <v>0</v>
      </c>
    </row>
    <row r="2876" spans="1:39" ht="14.4" hidden="1" x14ac:dyDescent="0.3">
      <c r="A2876" t="s">
        <v>2992</v>
      </c>
      <c r="B2876">
        <v>2019</v>
      </c>
      <c r="C2876" t="s">
        <v>221</v>
      </c>
      <c r="D2876" t="s">
        <v>15</v>
      </c>
      <c r="E2876" t="s">
        <v>74</v>
      </c>
      <c r="F2876" t="s">
        <v>5172</v>
      </c>
      <c r="G2876" t="s">
        <v>33</v>
      </c>
      <c r="H2876" t="s">
        <v>91</v>
      </c>
      <c r="I2876" t="s">
        <v>83</v>
      </c>
      <c r="J2876" t="b">
        <v>0</v>
      </c>
      <c r="L2876">
        <v>0.08</v>
      </c>
      <c r="M2876" t="s">
        <v>7593</v>
      </c>
      <c r="O2876">
        <v>40136</v>
      </c>
      <c r="P2876">
        <v>1.1599999999999999</v>
      </c>
      <c r="Q2876">
        <v>0.82</v>
      </c>
      <c r="R2876" t="b">
        <v>0</v>
      </c>
      <c r="S2876" t="s">
        <v>40</v>
      </c>
      <c r="T2876">
        <v>9</v>
      </c>
      <c r="U2876" t="s">
        <v>2314</v>
      </c>
      <c r="V2876" t="b">
        <v>1</v>
      </c>
      <c r="W2876" t="b">
        <v>1</v>
      </c>
      <c r="X2876" t="b">
        <v>0</v>
      </c>
      <c r="Y2876" t="b">
        <v>0</v>
      </c>
      <c r="Z2876" t="b">
        <v>0</v>
      </c>
      <c r="AA2876" t="b">
        <v>0</v>
      </c>
      <c r="AB2876" t="b">
        <v>1</v>
      </c>
      <c r="AC2876" t="b">
        <v>1</v>
      </c>
      <c r="AD2876" t="b">
        <v>1</v>
      </c>
      <c r="AE2876" t="b">
        <v>1</v>
      </c>
      <c r="AF2876" t="b">
        <v>0</v>
      </c>
      <c r="AG2876" t="b">
        <v>0</v>
      </c>
      <c r="AH2876" t="b">
        <v>0</v>
      </c>
      <c r="AI2876" t="b">
        <v>0</v>
      </c>
      <c r="AJ2876" t="b">
        <v>0</v>
      </c>
      <c r="AK2876" t="b">
        <v>0</v>
      </c>
      <c r="AL2876" t="b">
        <v>0</v>
      </c>
      <c r="AM2876" t="b">
        <v>0</v>
      </c>
    </row>
    <row r="2877" spans="1:39" ht="14.4" hidden="1" x14ac:dyDescent="0.3">
      <c r="A2877" t="s">
        <v>2993</v>
      </c>
      <c r="B2877">
        <v>2019</v>
      </c>
      <c r="C2877" t="s">
        <v>126</v>
      </c>
      <c r="D2877" t="s">
        <v>68</v>
      </c>
      <c r="E2877" t="s">
        <v>16</v>
      </c>
      <c r="F2877" t="s">
        <v>5176</v>
      </c>
      <c r="G2877" t="s">
        <v>17</v>
      </c>
      <c r="H2877" t="s">
        <v>52</v>
      </c>
      <c r="I2877" t="s">
        <v>49</v>
      </c>
      <c r="J2877" t="b">
        <v>0</v>
      </c>
      <c r="L2877">
        <v>0.06</v>
      </c>
      <c r="M2877" t="s">
        <v>7592</v>
      </c>
      <c r="O2877">
        <v>91253</v>
      </c>
      <c r="P2877">
        <v>-4.6500000000000004</v>
      </c>
      <c r="Q2877">
        <v>0.62</v>
      </c>
      <c r="R2877" t="b">
        <v>0</v>
      </c>
      <c r="S2877" t="s">
        <v>40</v>
      </c>
      <c r="T2877">
        <v>10</v>
      </c>
      <c r="U2877" t="s">
        <v>2314</v>
      </c>
      <c r="V2877" t="b">
        <v>0</v>
      </c>
      <c r="W2877" t="b">
        <v>1</v>
      </c>
      <c r="X2877" t="b">
        <v>0</v>
      </c>
      <c r="Y2877" t="b">
        <v>0</v>
      </c>
      <c r="Z2877" t="b">
        <v>0</v>
      </c>
      <c r="AA2877" t="b">
        <v>0</v>
      </c>
      <c r="AB2877" t="b">
        <v>0</v>
      </c>
      <c r="AC2877" t="b">
        <v>0</v>
      </c>
      <c r="AD2877" t="b">
        <v>1</v>
      </c>
      <c r="AE2877" t="b">
        <v>1</v>
      </c>
      <c r="AF2877" t="b">
        <v>0</v>
      </c>
      <c r="AG2877" t="b">
        <v>0</v>
      </c>
      <c r="AH2877" t="b">
        <v>0</v>
      </c>
      <c r="AI2877" t="b">
        <v>0</v>
      </c>
      <c r="AJ2877" t="b">
        <v>0</v>
      </c>
      <c r="AK2877" t="b">
        <v>0</v>
      </c>
      <c r="AL2877" t="b">
        <v>0</v>
      </c>
      <c r="AM2877" t="b">
        <v>0</v>
      </c>
    </row>
    <row r="2878" spans="1:39" ht="14.4" hidden="1" x14ac:dyDescent="0.3">
      <c r="A2878" t="s">
        <v>2994</v>
      </c>
      <c r="B2878">
        <v>2019</v>
      </c>
      <c r="C2878" t="s">
        <v>107</v>
      </c>
      <c r="D2878" t="s">
        <v>15</v>
      </c>
      <c r="E2878" t="s">
        <v>45</v>
      </c>
      <c r="F2878" t="s">
        <v>40</v>
      </c>
      <c r="G2878" t="s">
        <v>65</v>
      </c>
      <c r="H2878" t="s">
        <v>105</v>
      </c>
      <c r="I2878" t="s">
        <v>61</v>
      </c>
      <c r="J2878" t="b">
        <v>1</v>
      </c>
      <c r="K2878" t="s">
        <v>6043</v>
      </c>
      <c r="L2878">
        <v>0.59</v>
      </c>
      <c r="M2878" t="s">
        <v>7591</v>
      </c>
      <c r="N2878" t="s">
        <v>6043</v>
      </c>
      <c r="O2878">
        <v>59872</v>
      </c>
      <c r="P2878">
        <v>11.78</v>
      </c>
      <c r="Q2878">
        <v>0.32</v>
      </c>
      <c r="R2878" t="b">
        <v>1</v>
      </c>
      <c r="S2878" t="s">
        <v>40</v>
      </c>
      <c r="T2878">
        <v>15</v>
      </c>
      <c r="U2878" t="s">
        <v>2314</v>
      </c>
      <c r="V2878" t="b">
        <v>0</v>
      </c>
      <c r="W2878" t="b">
        <v>1</v>
      </c>
      <c r="X2878" t="b">
        <v>0</v>
      </c>
      <c r="Y2878" t="b">
        <v>0</v>
      </c>
      <c r="Z2878" t="b">
        <v>0</v>
      </c>
      <c r="AA2878" t="b">
        <v>0</v>
      </c>
      <c r="AB2878" t="b">
        <v>1</v>
      </c>
      <c r="AC2878" t="b">
        <v>1</v>
      </c>
      <c r="AD2878" t="b">
        <v>0</v>
      </c>
      <c r="AE2878" t="b">
        <v>0</v>
      </c>
      <c r="AF2878" t="b">
        <v>0</v>
      </c>
      <c r="AG2878" t="b">
        <v>0</v>
      </c>
      <c r="AH2878" t="b">
        <v>1</v>
      </c>
      <c r="AI2878" t="b">
        <v>0</v>
      </c>
      <c r="AJ2878" t="b">
        <v>0</v>
      </c>
      <c r="AK2878" t="b">
        <v>0</v>
      </c>
      <c r="AL2878" t="b">
        <v>0</v>
      </c>
      <c r="AM2878" t="b">
        <v>1</v>
      </c>
    </row>
    <row r="2879" spans="1:39" ht="14.4" hidden="1" x14ac:dyDescent="0.3">
      <c r="A2879" t="s">
        <v>2995</v>
      </c>
      <c r="B2879">
        <v>2019</v>
      </c>
      <c r="C2879" t="s">
        <v>143</v>
      </c>
      <c r="D2879" t="s">
        <v>38</v>
      </c>
      <c r="E2879" t="s">
        <v>32</v>
      </c>
      <c r="F2879" t="s">
        <v>5169</v>
      </c>
      <c r="G2879" t="s">
        <v>17</v>
      </c>
      <c r="H2879" t="s">
        <v>18</v>
      </c>
      <c r="I2879" t="s">
        <v>49</v>
      </c>
      <c r="J2879" t="b">
        <v>0</v>
      </c>
      <c r="L2879">
        <v>0.18</v>
      </c>
      <c r="M2879" t="s">
        <v>7590</v>
      </c>
      <c r="O2879">
        <v>38797</v>
      </c>
      <c r="P2879">
        <v>0.16</v>
      </c>
      <c r="Q2879">
        <v>0.65</v>
      </c>
      <c r="R2879" t="b">
        <v>0</v>
      </c>
      <c r="S2879" t="s">
        <v>40</v>
      </c>
      <c r="T2879">
        <v>16</v>
      </c>
      <c r="U2879" t="s">
        <v>2314</v>
      </c>
      <c r="V2879" t="b">
        <v>1</v>
      </c>
      <c r="W2879" t="b">
        <v>1</v>
      </c>
      <c r="X2879" t="b">
        <v>0</v>
      </c>
      <c r="Y2879" t="b">
        <v>0</v>
      </c>
      <c r="Z2879" t="b">
        <v>0</v>
      </c>
      <c r="AA2879" t="b">
        <v>0</v>
      </c>
      <c r="AB2879" t="b">
        <v>1</v>
      </c>
      <c r="AC2879" t="b">
        <v>1</v>
      </c>
      <c r="AD2879" t="b">
        <v>0</v>
      </c>
      <c r="AE2879" t="b">
        <v>1</v>
      </c>
      <c r="AF2879" t="b">
        <v>0</v>
      </c>
      <c r="AG2879" t="b">
        <v>0</v>
      </c>
      <c r="AH2879" t="b">
        <v>0</v>
      </c>
      <c r="AI2879" t="b">
        <v>0</v>
      </c>
      <c r="AJ2879" t="b">
        <v>0</v>
      </c>
      <c r="AK2879" t="b">
        <v>0</v>
      </c>
      <c r="AL2879" t="b">
        <v>0</v>
      </c>
      <c r="AM2879" t="b">
        <v>0</v>
      </c>
    </row>
    <row r="2880" spans="1:39" ht="14.4" hidden="1" x14ac:dyDescent="0.3">
      <c r="A2880" t="s">
        <v>2996</v>
      </c>
      <c r="B2880">
        <v>2019</v>
      </c>
      <c r="C2880" t="s">
        <v>152</v>
      </c>
      <c r="D2880" t="s">
        <v>77</v>
      </c>
      <c r="E2880" t="s">
        <v>64</v>
      </c>
      <c r="F2880" t="s">
        <v>5181</v>
      </c>
      <c r="G2880" t="s">
        <v>26</v>
      </c>
      <c r="H2880" t="s">
        <v>18</v>
      </c>
      <c r="I2880" t="s">
        <v>98</v>
      </c>
      <c r="J2880" t="b">
        <v>0</v>
      </c>
      <c r="L2880">
        <v>0.19</v>
      </c>
      <c r="M2880" t="s">
        <v>7589</v>
      </c>
      <c r="O2880">
        <v>63060</v>
      </c>
      <c r="P2880">
        <v>-0.9</v>
      </c>
      <c r="Q2880">
        <v>0.62</v>
      </c>
      <c r="R2880" t="b">
        <v>0</v>
      </c>
      <c r="S2880" t="s">
        <v>40</v>
      </c>
      <c r="T2880">
        <v>8</v>
      </c>
      <c r="U2880" t="s">
        <v>2314</v>
      </c>
      <c r="V2880" t="b">
        <v>1</v>
      </c>
      <c r="W2880" t="b">
        <v>0</v>
      </c>
      <c r="X2880" t="b">
        <v>1</v>
      </c>
      <c r="Y2880" t="b">
        <v>1</v>
      </c>
      <c r="Z2880" t="b">
        <v>1</v>
      </c>
      <c r="AA2880" t="b">
        <v>0</v>
      </c>
      <c r="AB2880" t="b">
        <v>0</v>
      </c>
      <c r="AC2880" t="b">
        <v>0</v>
      </c>
      <c r="AD2880" t="b">
        <v>1</v>
      </c>
      <c r="AE2880" t="b">
        <v>0</v>
      </c>
      <c r="AF2880" t="b">
        <v>0</v>
      </c>
      <c r="AG2880" t="b">
        <v>0</v>
      </c>
      <c r="AH2880" t="b">
        <v>0</v>
      </c>
      <c r="AI2880" t="b">
        <v>0</v>
      </c>
      <c r="AJ2880" t="b">
        <v>0</v>
      </c>
      <c r="AK2880" t="b">
        <v>0</v>
      </c>
      <c r="AL2880" t="b">
        <v>0</v>
      </c>
      <c r="AM2880" t="b">
        <v>0</v>
      </c>
    </row>
    <row r="2881" spans="1:39" ht="14.4" hidden="1" x14ac:dyDescent="0.3">
      <c r="A2881" t="s">
        <v>2997</v>
      </c>
      <c r="B2881">
        <v>2019</v>
      </c>
      <c r="C2881" t="s">
        <v>221</v>
      </c>
      <c r="D2881" t="s">
        <v>15</v>
      </c>
      <c r="E2881" t="s">
        <v>133</v>
      </c>
      <c r="F2881" t="s">
        <v>5172</v>
      </c>
      <c r="G2881" t="s">
        <v>55</v>
      </c>
      <c r="H2881" t="s">
        <v>18</v>
      </c>
      <c r="I2881" t="s">
        <v>61</v>
      </c>
      <c r="J2881" t="b">
        <v>1</v>
      </c>
      <c r="K2881" t="s">
        <v>7561</v>
      </c>
      <c r="L2881">
        <v>0.45</v>
      </c>
      <c r="M2881" t="s">
        <v>7588</v>
      </c>
      <c r="N2881" t="s">
        <v>7561</v>
      </c>
      <c r="O2881">
        <v>60345</v>
      </c>
      <c r="P2881">
        <v>9.19</v>
      </c>
      <c r="Q2881">
        <v>0.18</v>
      </c>
      <c r="R2881" t="b">
        <v>1</v>
      </c>
      <c r="S2881" t="s">
        <v>40</v>
      </c>
      <c r="T2881">
        <v>19</v>
      </c>
      <c r="U2881" t="s">
        <v>2314</v>
      </c>
      <c r="V2881" t="b">
        <v>1</v>
      </c>
      <c r="W2881" t="b">
        <v>1</v>
      </c>
      <c r="X2881" t="b">
        <v>1</v>
      </c>
      <c r="Y2881" t="b">
        <v>0</v>
      </c>
      <c r="Z2881" t="b">
        <v>0</v>
      </c>
      <c r="AA2881" t="b">
        <v>1</v>
      </c>
      <c r="AB2881" t="b">
        <v>0</v>
      </c>
      <c r="AC2881" t="b">
        <v>0</v>
      </c>
      <c r="AD2881" t="b">
        <v>1</v>
      </c>
      <c r="AE2881" t="b">
        <v>1</v>
      </c>
      <c r="AF2881" t="b">
        <v>0</v>
      </c>
      <c r="AG2881" t="b">
        <v>1</v>
      </c>
      <c r="AH2881" t="b">
        <v>0</v>
      </c>
      <c r="AI2881" t="b">
        <v>1</v>
      </c>
      <c r="AJ2881" t="b">
        <v>1</v>
      </c>
      <c r="AK2881" t="b">
        <v>0</v>
      </c>
      <c r="AL2881" t="b">
        <v>0</v>
      </c>
      <c r="AM2881" t="b">
        <v>0</v>
      </c>
    </row>
    <row r="2882" spans="1:39" ht="14.4" hidden="1" x14ac:dyDescent="0.3">
      <c r="A2882" t="s">
        <v>2998</v>
      </c>
      <c r="B2882">
        <v>2019</v>
      </c>
      <c r="C2882" t="s">
        <v>80</v>
      </c>
      <c r="D2882" t="s">
        <v>38</v>
      </c>
      <c r="E2882" t="s">
        <v>78</v>
      </c>
      <c r="F2882" t="s">
        <v>5181</v>
      </c>
      <c r="G2882" t="s">
        <v>86</v>
      </c>
      <c r="H2882" t="s">
        <v>94</v>
      </c>
      <c r="I2882" t="s">
        <v>28</v>
      </c>
      <c r="J2882" t="b">
        <v>0</v>
      </c>
      <c r="L2882">
        <v>0.04</v>
      </c>
      <c r="M2882" t="s">
        <v>7587</v>
      </c>
      <c r="O2882">
        <v>48562</v>
      </c>
      <c r="P2882">
        <v>2.2999999999999998</v>
      </c>
      <c r="Q2882">
        <v>0.86</v>
      </c>
      <c r="R2882" t="b">
        <v>0</v>
      </c>
      <c r="S2882" t="s">
        <v>20</v>
      </c>
      <c r="T2882">
        <v>11</v>
      </c>
      <c r="U2882" t="s">
        <v>2314</v>
      </c>
      <c r="V2882" t="b">
        <v>0</v>
      </c>
      <c r="W2882" t="b">
        <v>1</v>
      </c>
      <c r="X2882" t="b">
        <v>0</v>
      </c>
      <c r="Y2882" t="b">
        <v>0</v>
      </c>
      <c r="Z2882" t="b">
        <v>1</v>
      </c>
      <c r="AA2882" t="b">
        <v>1</v>
      </c>
      <c r="AB2882" t="b">
        <v>0</v>
      </c>
      <c r="AC2882" t="b">
        <v>1</v>
      </c>
      <c r="AD2882" t="b">
        <v>1</v>
      </c>
      <c r="AE2882" t="b">
        <v>1</v>
      </c>
      <c r="AF2882" t="b">
        <v>0</v>
      </c>
      <c r="AG2882" t="b">
        <v>0</v>
      </c>
      <c r="AH2882" t="b">
        <v>0</v>
      </c>
      <c r="AI2882" t="b">
        <v>0</v>
      </c>
      <c r="AJ2882" t="b">
        <v>0</v>
      </c>
      <c r="AK2882" t="b">
        <v>0</v>
      </c>
      <c r="AL2882" t="b">
        <v>0</v>
      </c>
      <c r="AM2882" t="b">
        <v>0</v>
      </c>
    </row>
    <row r="2883" spans="1:39" ht="14.4" hidden="1" x14ac:dyDescent="0.3">
      <c r="A2883" t="s">
        <v>2999</v>
      </c>
      <c r="B2883">
        <v>2019</v>
      </c>
      <c r="C2883" t="s">
        <v>63</v>
      </c>
      <c r="D2883" t="s">
        <v>24</v>
      </c>
      <c r="E2883" t="s">
        <v>32</v>
      </c>
      <c r="F2883" t="s">
        <v>5169</v>
      </c>
      <c r="G2883" t="s">
        <v>86</v>
      </c>
      <c r="H2883" t="s">
        <v>60</v>
      </c>
      <c r="I2883" t="s">
        <v>98</v>
      </c>
      <c r="J2883" t="b">
        <v>0</v>
      </c>
      <c r="L2883">
        <v>0</v>
      </c>
      <c r="M2883" t="s">
        <v>7586</v>
      </c>
      <c r="O2883">
        <v>79132</v>
      </c>
      <c r="P2883">
        <v>-0.64</v>
      </c>
      <c r="Q2883">
        <v>0.74</v>
      </c>
      <c r="R2883" t="b">
        <v>0</v>
      </c>
      <c r="S2883" t="s">
        <v>35</v>
      </c>
      <c r="T2883">
        <v>15</v>
      </c>
      <c r="U2883" t="s">
        <v>2314</v>
      </c>
      <c r="V2883" t="b">
        <v>0</v>
      </c>
      <c r="W2883" t="b">
        <v>1</v>
      </c>
      <c r="X2883" t="b">
        <v>1</v>
      </c>
      <c r="Y2883" t="b">
        <v>0</v>
      </c>
      <c r="Z2883" t="b">
        <v>1</v>
      </c>
      <c r="AA2883" t="b">
        <v>0</v>
      </c>
      <c r="AB2883" t="b">
        <v>1</v>
      </c>
      <c r="AC2883" t="b">
        <v>0</v>
      </c>
      <c r="AD2883" t="b">
        <v>1</v>
      </c>
      <c r="AE2883" t="b">
        <v>0</v>
      </c>
      <c r="AF2883" t="b">
        <v>0</v>
      </c>
      <c r="AG2883" t="b">
        <v>0</v>
      </c>
      <c r="AH2883" t="b">
        <v>0</v>
      </c>
      <c r="AI2883" t="b">
        <v>0</v>
      </c>
      <c r="AJ2883" t="b">
        <v>0</v>
      </c>
      <c r="AK2883" t="b">
        <v>0</v>
      </c>
      <c r="AL2883" t="b">
        <v>0</v>
      </c>
      <c r="AM2883" t="b">
        <v>0</v>
      </c>
    </row>
    <row r="2884" spans="1:39" ht="14.4" hidden="1" x14ac:dyDescent="0.3">
      <c r="A2884" t="s">
        <v>3000</v>
      </c>
      <c r="B2884">
        <v>2019</v>
      </c>
      <c r="C2884" t="s">
        <v>48</v>
      </c>
      <c r="D2884" t="s">
        <v>24</v>
      </c>
      <c r="E2884" t="s">
        <v>64</v>
      </c>
      <c r="F2884" t="s">
        <v>5172</v>
      </c>
      <c r="G2884" t="s">
        <v>86</v>
      </c>
      <c r="H2884" t="s">
        <v>69</v>
      </c>
      <c r="I2884" t="s">
        <v>49</v>
      </c>
      <c r="J2884" t="b">
        <v>1</v>
      </c>
      <c r="K2884" t="s">
        <v>6006</v>
      </c>
      <c r="L2884">
        <v>0.73</v>
      </c>
      <c r="M2884" t="s">
        <v>5905</v>
      </c>
      <c r="N2884" t="s">
        <v>6006</v>
      </c>
      <c r="O2884">
        <v>110382</v>
      </c>
      <c r="P2884">
        <v>5.22</v>
      </c>
      <c r="Q2884">
        <v>0.12</v>
      </c>
      <c r="R2884" t="b">
        <v>1</v>
      </c>
      <c r="S2884" t="s">
        <v>20</v>
      </c>
      <c r="T2884">
        <v>13</v>
      </c>
      <c r="U2884" t="s">
        <v>2314</v>
      </c>
      <c r="V2884" t="b">
        <v>1</v>
      </c>
      <c r="W2884" t="b">
        <v>0</v>
      </c>
      <c r="X2884" t="b">
        <v>1</v>
      </c>
      <c r="Y2884" t="b">
        <v>1</v>
      </c>
      <c r="Z2884" t="b">
        <v>0</v>
      </c>
      <c r="AA2884" t="b">
        <v>0</v>
      </c>
      <c r="AB2884" t="b">
        <v>0</v>
      </c>
      <c r="AC2884" t="b">
        <v>0</v>
      </c>
      <c r="AD2884" t="b">
        <v>1</v>
      </c>
      <c r="AE2884" t="b">
        <v>1</v>
      </c>
      <c r="AF2884" t="b">
        <v>0</v>
      </c>
      <c r="AG2884" t="b">
        <v>0</v>
      </c>
      <c r="AH2884" t="b">
        <v>1</v>
      </c>
      <c r="AI2884" t="b">
        <v>1</v>
      </c>
      <c r="AJ2884" t="b">
        <v>1</v>
      </c>
      <c r="AK2884" t="b">
        <v>0</v>
      </c>
      <c r="AL2884" t="b">
        <v>0</v>
      </c>
      <c r="AM2884" t="b">
        <v>1</v>
      </c>
    </row>
    <row r="2885" spans="1:39" ht="14.4" hidden="1" x14ac:dyDescent="0.3">
      <c r="A2885" t="s">
        <v>3001</v>
      </c>
      <c r="B2885">
        <v>2019</v>
      </c>
      <c r="C2885" t="s">
        <v>85</v>
      </c>
      <c r="D2885" t="s">
        <v>24</v>
      </c>
      <c r="E2885" t="s">
        <v>120</v>
      </c>
      <c r="F2885" t="s">
        <v>5169</v>
      </c>
      <c r="G2885" t="s">
        <v>46</v>
      </c>
      <c r="H2885" t="s">
        <v>94</v>
      </c>
      <c r="I2885" t="s">
        <v>19</v>
      </c>
      <c r="J2885" t="b">
        <v>1</v>
      </c>
      <c r="K2885" t="s">
        <v>6488</v>
      </c>
      <c r="L2885">
        <v>0.5</v>
      </c>
      <c r="M2885" t="s">
        <v>7585</v>
      </c>
      <c r="N2885" t="s">
        <v>6488</v>
      </c>
      <c r="O2885">
        <v>97118</v>
      </c>
      <c r="P2885">
        <v>6.12</v>
      </c>
      <c r="Q2885">
        <v>0.22</v>
      </c>
      <c r="R2885" t="b">
        <v>1</v>
      </c>
      <c r="S2885" t="s">
        <v>40</v>
      </c>
      <c r="T2885">
        <v>14</v>
      </c>
      <c r="U2885" t="s">
        <v>2314</v>
      </c>
      <c r="V2885" t="b">
        <v>0</v>
      </c>
      <c r="W2885" t="b">
        <v>0</v>
      </c>
      <c r="X2885" t="b">
        <v>0</v>
      </c>
      <c r="Y2885" t="b">
        <v>1</v>
      </c>
      <c r="Z2885" t="b">
        <v>0</v>
      </c>
      <c r="AA2885" t="b">
        <v>0</v>
      </c>
      <c r="AB2885" t="b">
        <v>1</v>
      </c>
      <c r="AC2885" t="b">
        <v>1</v>
      </c>
      <c r="AD2885" t="b">
        <v>1</v>
      </c>
      <c r="AE2885" t="b">
        <v>1</v>
      </c>
      <c r="AF2885" t="b">
        <v>0</v>
      </c>
      <c r="AG2885" t="b">
        <v>0</v>
      </c>
      <c r="AH2885" t="b">
        <v>1</v>
      </c>
      <c r="AI2885" t="b">
        <v>1</v>
      </c>
      <c r="AJ2885" t="b">
        <v>0</v>
      </c>
      <c r="AK2885" t="b">
        <v>0</v>
      </c>
      <c r="AL2885" t="b">
        <v>1</v>
      </c>
      <c r="AM2885" t="b">
        <v>1</v>
      </c>
    </row>
    <row r="2886" spans="1:39" ht="14.4" hidden="1" x14ac:dyDescent="0.3">
      <c r="A2886" t="s">
        <v>3002</v>
      </c>
      <c r="B2886">
        <v>2019</v>
      </c>
      <c r="C2886" t="s">
        <v>14</v>
      </c>
      <c r="D2886" t="s">
        <v>15</v>
      </c>
      <c r="E2886" t="s">
        <v>16</v>
      </c>
      <c r="F2886" t="s">
        <v>40</v>
      </c>
      <c r="G2886" t="s">
        <v>46</v>
      </c>
      <c r="H2886" t="s">
        <v>27</v>
      </c>
      <c r="I2886" t="s">
        <v>61</v>
      </c>
      <c r="J2886" t="b">
        <v>0</v>
      </c>
      <c r="L2886">
        <v>0.18</v>
      </c>
      <c r="M2886" t="s">
        <v>7584</v>
      </c>
      <c r="O2886">
        <v>42881</v>
      </c>
      <c r="P2886">
        <v>3.01</v>
      </c>
      <c r="Q2886">
        <v>0.88</v>
      </c>
      <c r="R2886" t="b">
        <v>0</v>
      </c>
      <c r="S2886" t="s">
        <v>35</v>
      </c>
      <c r="T2886">
        <v>16</v>
      </c>
      <c r="U2886" t="s">
        <v>2314</v>
      </c>
      <c r="V2886" t="b">
        <v>1</v>
      </c>
      <c r="W2886" t="b">
        <v>0</v>
      </c>
      <c r="X2886" t="b">
        <v>0</v>
      </c>
      <c r="Y2886" t="b">
        <v>0</v>
      </c>
      <c r="Z2886" t="b">
        <v>1</v>
      </c>
      <c r="AA2886" t="b">
        <v>1</v>
      </c>
      <c r="AB2886" t="b">
        <v>0</v>
      </c>
      <c r="AC2886" t="b">
        <v>0</v>
      </c>
      <c r="AD2886" t="b">
        <v>0</v>
      </c>
      <c r="AE2886" t="b">
        <v>0</v>
      </c>
      <c r="AF2886" t="b">
        <v>0</v>
      </c>
      <c r="AG2886" t="b">
        <v>0</v>
      </c>
      <c r="AH2886" t="b">
        <v>0</v>
      </c>
      <c r="AI2886" t="b">
        <v>0</v>
      </c>
      <c r="AJ2886" t="b">
        <v>0</v>
      </c>
      <c r="AK2886" t="b">
        <v>0</v>
      </c>
      <c r="AL2886" t="b">
        <v>0</v>
      </c>
      <c r="AM2886" t="b">
        <v>0</v>
      </c>
    </row>
    <row r="2887" spans="1:39" ht="14.4" hidden="1" x14ac:dyDescent="0.3">
      <c r="A2887" t="s">
        <v>3003</v>
      </c>
      <c r="B2887">
        <v>2019</v>
      </c>
      <c r="C2887" t="s">
        <v>198</v>
      </c>
      <c r="D2887" t="s">
        <v>38</v>
      </c>
      <c r="E2887" t="s">
        <v>133</v>
      </c>
      <c r="F2887" t="s">
        <v>5176</v>
      </c>
      <c r="G2887" t="s">
        <v>33</v>
      </c>
      <c r="H2887" t="s">
        <v>34</v>
      </c>
      <c r="I2887" t="s">
        <v>83</v>
      </c>
      <c r="J2887" t="b">
        <v>1</v>
      </c>
      <c r="K2887" t="s">
        <v>5377</v>
      </c>
      <c r="L2887">
        <v>0.71</v>
      </c>
      <c r="M2887" t="s">
        <v>7583</v>
      </c>
      <c r="N2887" t="s">
        <v>5377</v>
      </c>
      <c r="O2887">
        <v>53370</v>
      </c>
      <c r="P2887">
        <v>6.24</v>
      </c>
      <c r="Q2887">
        <v>0.16</v>
      </c>
      <c r="R2887" t="b">
        <v>1</v>
      </c>
      <c r="S2887" t="s">
        <v>20</v>
      </c>
      <c r="T2887">
        <v>17</v>
      </c>
      <c r="U2887" t="s">
        <v>2314</v>
      </c>
      <c r="V2887" t="b">
        <v>1</v>
      </c>
      <c r="W2887" t="b">
        <v>0</v>
      </c>
      <c r="X2887" t="b">
        <v>0</v>
      </c>
      <c r="Y2887" t="b">
        <v>1</v>
      </c>
      <c r="Z2887" t="b">
        <v>0</v>
      </c>
      <c r="AA2887" t="b">
        <v>0</v>
      </c>
      <c r="AB2887" t="b">
        <v>1</v>
      </c>
      <c r="AC2887" t="b">
        <v>1</v>
      </c>
      <c r="AD2887" t="b">
        <v>1</v>
      </c>
      <c r="AE2887" t="b">
        <v>0</v>
      </c>
      <c r="AF2887" t="b">
        <v>0</v>
      </c>
      <c r="AG2887" t="b">
        <v>0</v>
      </c>
      <c r="AH2887" t="b">
        <v>0</v>
      </c>
      <c r="AI2887" t="b">
        <v>0</v>
      </c>
      <c r="AJ2887" t="b">
        <v>1</v>
      </c>
      <c r="AK2887" t="b">
        <v>0</v>
      </c>
      <c r="AL2887" t="b">
        <v>1</v>
      </c>
      <c r="AM2887" t="b">
        <v>1</v>
      </c>
    </row>
    <row r="2888" spans="1:39" ht="14.4" hidden="1" x14ac:dyDescent="0.3">
      <c r="A2888" t="s">
        <v>3004</v>
      </c>
      <c r="B2888">
        <v>2019</v>
      </c>
      <c r="C2888" t="s">
        <v>137</v>
      </c>
      <c r="D2888" t="s">
        <v>77</v>
      </c>
      <c r="E2888" t="s">
        <v>97</v>
      </c>
      <c r="F2888" t="s">
        <v>5181</v>
      </c>
      <c r="G2888" t="s">
        <v>86</v>
      </c>
      <c r="H2888" t="s">
        <v>69</v>
      </c>
      <c r="I2888" t="s">
        <v>28</v>
      </c>
      <c r="J2888" t="b">
        <v>0</v>
      </c>
      <c r="L2888">
        <v>0.13</v>
      </c>
      <c r="M2888" t="s">
        <v>7582</v>
      </c>
      <c r="O2888">
        <v>70517</v>
      </c>
      <c r="P2888">
        <v>1.71</v>
      </c>
      <c r="Q2888">
        <v>0.78</v>
      </c>
      <c r="R2888" t="b">
        <v>0</v>
      </c>
      <c r="S2888" t="s">
        <v>20</v>
      </c>
      <c r="T2888">
        <v>16</v>
      </c>
      <c r="U2888" t="s">
        <v>2314</v>
      </c>
      <c r="V2888" t="b">
        <v>1</v>
      </c>
      <c r="W2888" t="b">
        <v>1</v>
      </c>
      <c r="X2888" t="b">
        <v>0</v>
      </c>
      <c r="Y2888" t="b">
        <v>1</v>
      </c>
      <c r="Z2888" t="b">
        <v>1</v>
      </c>
      <c r="AA2888" t="b">
        <v>0</v>
      </c>
      <c r="AB2888" t="b">
        <v>0</v>
      </c>
      <c r="AC2888" t="b">
        <v>1</v>
      </c>
      <c r="AD2888" t="b">
        <v>0</v>
      </c>
      <c r="AE2888" t="b">
        <v>0</v>
      </c>
      <c r="AF2888" t="b">
        <v>0</v>
      </c>
      <c r="AG2888" t="b">
        <v>0</v>
      </c>
      <c r="AH2888" t="b">
        <v>0</v>
      </c>
      <c r="AI2888" t="b">
        <v>0</v>
      </c>
      <c r="AJ2888" t="b">
        <v>0</v>
      </c>
      <c r="AK2888" t="b">
        <v>0</v>
      </c>
      <c r="AL2888" t="b">
        <v>0</v>
      </c>
      <c r="AM2888" t="b">
        <v>0</v>
      </c>
    </row>
    <row r="2889" spans="1:39" ht="14.4" hidden="1" x14ac:dyDescent="0.3">
      <c r="A2889" t="s">
        <v>3005</v>
      </c>
      <c r="B2889">
        <v>2019</v>
      </c>
      <c r="C2889" t="s">
        <v>73</v>
      </c>
      <c r="D2889" t="s">
        <v>15</v>
      </c>
      <c r="E2889" t="s">
        <v>16</v>
      </c>
      <c r="F2889" t="s">
        <v>5169</v>
      </c>
      <c r="G2889" t="s">
        <v>65</v>
      </c>
      <c r="H2889" t="s">
        <v>105</v>
      </c>
      <c r="I2889" t="s">
        <v>19</v>
      </c>
      <c r="J2889" t="b">
        <v>0</v>
      </c>
      <c r="L2889">
        <v>0.15</v>
      </c>
      <c r="M2889" t="s">
        <v>7432</v>
      </c>
      <c r="O2889">
        <v>43797</v>
      </c>
      <c r="P2889">
        <v>1.85</v>
      </c>
      <c r="Q2889">
        <v>0.64</v>
      </c>
      <c r="R2889" t="b">
        <v>0</v>
      </c>
      <c r="S2889" t="s">
        <v>35</v>
      </c>
      <c r="T2889">
        <v>16</v>
      </c>
      <c r="U2889" t="s">
        <v>2314</v>
      </c>
      <c r="V2889" t="b">
        <v>1</v>
      </c>
      <c r="W2889" t="b">
        <v>0</v>
      </c>
      <c r="X2889" t="b">
        <v>0</v>
      </c>
      <c r="Y2889" t="b">
        <v>0</v>
      </c>
      <c r="Z2889" t="b">
        <v>0</v>
      </c>
      <c r="AA2889" t="b">
        <v>0</v>
      </c>
      <c r="AB2889" t="b">
        <v>0</v>
      </c>
      <c r="AC2889" t="b">
        <v>1</v>
      </c>
      <c r="AD2889" t="b">
        <v>1</v>
      </c>
      <c r="AE2889" t="b">
        <v>0</v>
      </c>
      <c r="AF2889" t="b">
        <v>0</v>
      </c>
      <c r="AG2889" t="b">
        <v>0</v>
      </c>
      <c r="AH2889" t="b">
        <v>0</v>
      </c>
      <c r="AI2889" t="b">
        <v>0</v>
      </c>
      <c r="AJ2889" t="b">
        <v>0</v>
      </c>
      <c r="AK2889" t="b">
        <v>0</v>
      </c>
      <c r="AL2889" t="b">
        <v>0</v>
      </c>
      <c r="AM2889" t="b">
        <v>0</v>
      </c>
    </row>
    <row r="2890" spans="1:39" ht="14.4" hidden="1" x14ac:dyDescent="0.3">
      <c r="A2890" t="s">
        <v>3006</v>
      </c>
      <c r="B2890">
        <v>2019</v>
      </c>
      <c r="C2890" t="s">
        <v>183</v>
      </c>
      <c r="D2890" t="s">
        <v>113</v>
      </c>
      <c r="E2890" t="s">
        <v>25</v>
      </c>
      <c r="F2890" t="s">
        <v>5172</v>
      </c>
      <c r="G2890" t="s">
        <v>46</v>
      </c>
      <c r="H2890" t="s">
        <v>27</v>
      </c>
      <c r="I2890" t="s">
        <v>19</v>
      </c>
      <c r="J2890" t="b">
        <v>1</v>
      </c>
      <c r="K2890" t="s">
        <v>7580</v>
      </c>
      <c r="L2890">
        <v>0.45</v>
      </c>
      <c r="M2890" t="s">
        <v>7581</v>
      </c>
      <c r="N2890" t="s">
        <v>7580</v>
      </c>
      <c r="O2890">
        <v>125525</v>
      </c>
      <c r="P2890">
        <v>7.16</v>
      </c>
      <c r="Q2890">
        <v>0.21</v>
      </c>
      <c r="R2890" t="b">
        <v>1</v>
      </c>
      <c r="S2890" t="s">
        <v>20</v>
      </c>
      <c r="T2890">
        <v>11</v>
      </c>
      <c r="U2890" t="s">
        <v>2314</v>
      </c>
      <c r="V2890" t="b">
        <v>0</v>
      </c>
      <c r="W2890" t="b">
        <v>1</v>
      </c>
      <c r="X2890" t="b">
        <v>0</v>
      </c>
      <c r="Y2890" t="b">
        <v>0</v>
      </c>
      <c r="Z2890" t="b">
        <v>1</v>
      </c>
      <c r="AA2890" t="b">
        <v>0</v>
      </c>
      <c r="AB2890" t="b">
        <v>0</v>
      </c>
      <c r="AC2890" t="b">
        <v>1</v>
      </c>
      <c r="AD2890" t="b">
        <v>1</v>
      </c>
      <c r="AE2890" t="b">
        <v>1</v>
      </c>
      <c r="AF2890" t="b">
        <v>0</v>
      </c>
      <c r="AG2890" t="b">
        <v>0</v>
      </c>
      <c r="AH2890" t="b">
        <v>1</v>
      </c>
      <c r="AI2890" t="b">
        <v>1</v>
      </c>
      <c r="AJ2890" t="b">
        <v>0</v>
      </c>
      <c r="AK2890" t="b">
        <v>0</v>
      </c>
      <c r="AL2890" t="b">
        <v>0</v>
      </c>
      <c r="AM2890" t="b">
        <v>1</v>
      </c>
    </row>
    <row r="2891" spans="1:39" ht="14.4" hidden="1" x14ac:dyDescent="0.3">
      <c r="A2891" t="s">
        <v>3007</v>
      </c>
      <c r="B2891">
        <v>2019</v>
      </c>
      <c r="C2891" t="s">
        <v>152</v>
      </c>
      <c r="D2891" t="s">
        <v>77</v>
      </c>
      <c r="E2891" t="s">
        <v>120</v>
      </c>
      <c r="F2891" t="s">
        <v>40</v>
      </c>
      <c r="G2891" t="s">
        <v>55</v>
      </c>
      <c r="H2891" t="s">
        <v>60</v>
      </c>
      <c r="I2891" t="s">
        <v>83</v>
      </c>
      <c r="J2891" t="b">
        <v>1</v>
      </c>
      <c r="K2891" t="s">
        <v>6664</v>
      </c>
      <c r="L2891">
        <v>0.88</v>
      </c>
      <c r="M2891" t="s">
        <v>7579</v>
      </c>
      <c r="N2891" t="s">
        <v>6664</v>
      </c>
      <c r="O2891">
        <v>102828</v>
      </c>
      <c r="P2891">
        <v>7.67</v>
      </c>
      <c r="Q2891">
        <v>0.12</v>
      </c>
      <c r="R2891" t="b">
        <v>1</v>
      </c>
      <c r="S2891" t="s">
        <v>20</v>
      </c>
      <c r="T2891">
        <v>15</v>
      </c>
      <c r="U2891" t="s">
        <v>2314</v>
      </c>
      <c r="V2891" t="b">
        <v>1</v>
      </c>
      <c r="W2891" t="b">
        <v>0</v>
      </c>
      <c r="X2891" t="b">
        <v>0</v>
      </c>
      <c r="Y2891" t="b">
        <v>1</v>
      </c>
      <c r="Z2891" t="b">
        <v>0</v>
      </c>
      <c r="AA2891" t="b">
        <v>1</v>
      </c>
      <c r="AB2891" t="b">
        <v>0</v>
      </c>
      <c r="AC2891" t="b">
        <v>0</v>
      </c>
      <c r="AD2891" t="b">
        <v>0</v>
      </c>
      <c r="AE2891" t="b">
        <v>0</v>
      </c>
      <c r="AF2891" t="b">
        <v>0</v>
      </c>
      <c r="AG2891" t="b">
        <v>0</v>
      </c>
      <c r="AH2891" t="b">
        <v>1</v>
      </c>
      <c r="AI2891" t="b">
        <v>0</v>
      </c>
      <c r="AJ2891" t="b">
        <v>0</v>
      </c>
      <c r="AK2891" t="b">
        <v>0</v>
      </c>
      <c r="AL2891" t="b">
        <v>1</v>
      </c>
      <c r="AM2891" t="b">
        <v>0</v>
      </c>
    </row>
    <row r="2892" spans="1:39" ht="14.4" hidden="1" x14ac:dyDescent="0.3">
      <c r="A2892" t="s">
        <v>3008</v>
      </c>
      <c r="B2892">
        <v>2019</v>
      </c>
      <c r="C2892" t="s">
        <v>23</v>
      </c>
      <c r="D2892" t="s">
        <v>24</v>
      </c>
      <c r="E2892" t="s">
        <v>25</v>
      </c>
      <c r="F2892" t="s">
        <v>40</v>
      </c>
      <c r="G2892" t="s">
        <v>46</v>
      </c>
      <c r="H2892" t="s">
        <v>52</v>
      </c>
      <c r="I2892" t="s">
        <v>49</v>
      </c>
      <c r="J2892" t="b">
        <v>1</v>
      </c>
      <c r="K2892" t="s">
        <v>6156</v>
      </c>
      <c r="L2892">
        <v>0.81</v>
      </c>
      <c r="M2892" t="s">
        <v>7578</v>
      </c>
      <c r="N2892" t="s">
        <v>6156</v>
      </c>
      <c r="O2892">
        <v>98575</v>
      </c>
      <c r="P2892">
        <v>7.39</v>
      </c>
      <c r="Q2892">
        <v>0.12</v>
      </c>
      <c r="R2892" t="b">
        <v>1</v>
      </c>
      <c r="S2892" t="s">
        <v>35</v>
      </c>
      <c r="T2892">
        <v>0</v>
      </c>
      <c r="U2892" t="s">
        <v>2314</v>
      </c>
      <c r="V2892" t="b">
        <v>1</v>
      </c>
      <c r="W2892" t="b">
        <v>1</v>
      </c>
      <c r="X2892" t="b">
        <v>1</v>
      </c>
      <c r="Y2892" t="b">
        <v>0</v>
      </c>
      <c r="Z2892" t="b">
        <v>1</v>
      </c>
      <c r="AA2892" t="b">
        <v>1</v>
      </c>
      <c r="AB2892" t="b">
        <v>0</v>
      </c>
      <c r="AC2892" t="b">
        <v>0</v>
      </c>
      <c r="AD2892" t="b">
        <v>0</v>
      </c>
      <c r="AE2892" t="b">
        <v>0</v>
      </c>
      <c r="AF2892" t="b">
        <v>0</v>
      </c>
      <c r="AG2892" t="b">
        <v>0</v>
      </c>
      <c r="AH2892" t="b">
        <v>1</v>
      </c>
      <c r="AI2892" t="b">
        <v>0</v>
      </c>
      <c r="AJ2892" t="b">
        <v>1</v>
      </c>
      <c r="AK2892" t="b">
        <v>0</v>
      </c>
      <c r="AL2892" t="b">
        <v>1</v>
      </c>
      <c r="AM2892" t="b">
        <v>0</v>
      </c>
    </row>
    <row r="2893" spans="1:39" ht="14.4" hidden="1" x14ac:dyDescent="0.3">
      <c r="A2893" t="s">
        <v>3009</v>
      </c>
      <c r="B2893">
        <v>2019</v>
      </c>
      <c r="C2893" t="s">
        <v>96</v>
      </c>
      <c r="D2893" t="s">
        <v>90</v>
      </c>
      <c r="E2893" t="s">
        <v>74</v>
      </c>
      <c r="F2893" t="s">
        <v>40</v>
      </c>
      <c r="G2893" t="s">
        <v>65</v>
      </c>
      <c r="H2893" t="s">
        <v>27</v>
      </c>
      <c r="I2893" t="s">
        <v>61</v>
      </c>
      <c r="J2893" t="b">
        <v>1</v>
      </c>
      <c r="K2893" t="s">
        <v>7576</v>
      </c>
      <c r="L2893">
        <v>0.73</v>
      </c>
      <c r="M2893" t="s">
        <v>7577</v>
      </c>
      <c r="N2893" t="s">
        <v>7576</v>
      </c>
      <c r="O2893">
        <v>92544</v>
      </c>
      <c r="P2893">
        <v>17.54</v>
      </c>
      <c r="Q2893">
        <v>0.25</v>
      </c>
      <c r="R2893" t="b">
        <v>1</v>
      </c>
      <c r="S2893" t="s">
        <v>40</v>
      </c>
      <c r="T2893">
        <v>4</v>
      </c>
      <c r="U2893" t="s">
        <v>2314</v>
      </c>
      <c r="V2893" t="b">
        <v>0</v>
      </c>
      <c r="W2893" t="b">
        <v>1</v>
      </c>
      <c r="X2893" t="b">
        <v>1</v>
      </c>
      <c r="Y2893" t="b">
        <v>0</v>
      </c>
      <c r="Z2893" t="b">
        <v>0</v>
      </c>
      <c r="AA2893" t="b">
        <v>0</v>
      </c>
      <c r="AB2893" t="b">
        <v>0</v>
      </c>
      <c r="AC2893" t="b">
        <v>1</v>
      </c>
      <c r="AD2893" t="b">
        <v>0</v>
      </c>
      <c r="AE2893" t="b">
        <v>0</v>
      </c>
      <c r="AF2893" t="b">
        <v>0</v>
      </c>
      <c r="AG2893" t="b">
        <v>1</v>
      </c>
      <c r="AH2893" t="b">
        <v>1</v>
      </c>
      <c r="AI2893" t="b">
        <v>1</v>
      </c>
      <c r="AJ2893" t="b">
        <v>0</v>
      </c>
      <c r="AK2893" t="b">
        <v>0</v>
      </c>
      <c r="AL2893" t="b">
        <v>0</v>
      </c>
      <c r="AM2893" t="b">
        <v>1</v>
      </c>
    </row>
    <row r="2894" spans="1:39" ht="14.4" hidden="1" x14ac:dyDescent="0.3">
      <c r="A2894" t="s">
        <v>3010</v>
      </c>
      <c r="B2894">
        <v>2019</v>
      </c>
      <c r="C2894" t="s">
        <v>112</v>
      </c>
      <c r="D2894" t="s">
        <v>113</v>
      </c>
      <c r="E2894" t="s">
        <v>64</v>
      </c>
      <c r="F2894" t="s">
        <v>5169</v>
      </c>
      <c r="G2894" t="s">
        <v>93</v>
      </c>
      <c r="H2894" t="s">
        <v>94</v>
      </c>
      <c r="I2894" t="s">
        <v>61</v>
      </c>
      <c r="J2894" t="b">
        <v>0</v>
      </c>
      <c r="L2894">
        <v>0.15</v>
      </c>
      <c r="M2894" t="s">
        <v>7575</v>
      </c>
      <c r="O2894">
        <v>85644</v>
      </c>
      <c r="P2894">
        <v>-4.33</v>
      </c>
      <c r="Q2894">
        <v>0.81</v>
      </c>
      <c r="R2894" t="b">
        <v>0</v>
      </c>
      <c r="S2894" t="s">
        <v>20</v>
      </c>
      <c r="T2894">
        <v>7</v>
      </c>
      <c r="U2894" t="s">
        <v>2314</v>
      </c>
      <c r="V2894" t="b">
        <v>1</v>
      </c>
      <c r="W2894" t="b">
        <v>1</v>
      </c>
      <c r="X2894" t="b">
        <v>1</v>
      </c>
      <c r="Y2894" t="b">
        <v>1</v>
      </c>
      <c r="Z2894" t="b">
        <v>0</v>
      </c>
      <c r="AA2894" t="b">
        <v>0</v>
      </c>
      <c r="AB2894" t="b">
        <v>1</v>
      </c>
      <c r="AC2894" t="b">
        <v>0</v>
      </c>
      <c r="AD2894" t="b">
        <v>0</v>
      </c>
      <c r="AE2894" t="b">
        <v>0</v>
      </c>
      <c r="AF2894" t="b">
        <v>0</v>
      </c>
      <c r="AG2894" t="b">
        <v>0</v>
      </c>
      <c r="AH2894" t="b">
        <v>0</v>
      </c>
      <c r="AI2894" t="b">
        <v>0</v>
      </c>
      <c r="AJ2894" t="b">
        <v>0</v>
      </c>
      <c r="AK2894" t="b">
        <v>0</v>
      </c>
      <c r="AL2894" t="b">
        <v>0</v>
      </c>
      <c r="AM2894" t="b">
        <v>0</v>
      </c>
    </row>
    <row r="2895" spans="1:39" ht="14.4" hidden="1" x14ac:dyDescent="0.3">
      <c r="A2895" t="s">
        <v>3011</v>
      </c>
      <c r="B2895">
        <v>2019</v>
      </c>
      <c r="C2895" t="s">
        <v>89</v>
      </c>
      <c r="D2895" t="s">
        <v>90</v>
      </c>
      <c r="E2895" t="s">
        <v>81</v>
      </c>
      <c r="F2895" t="s">
        <v>5176</v>
      </c>
      <c r="G2895" t="s">
        <v>65</v>
      </c>
      <c r="H2895" t="s">
        <v>34</v>
      </c>
      <c r="I2895" t="s">
        <v>28</v>
      </c>
      <c r="J2895" t="b">
        <v>1</v>
      </c>
      <c r="K2895" t="s">
        <v>5553</v>
      </c>
      <c r="L2895">
        <v>0.65</v>
      </c>
      <c r="M2895" t="s">
        <v>7574</v>
      </c>
      <c r="N2895" t="s">
        <v>5553</v>
      </c>
      <c r="O2895">
        <v>92229</v>
      </c>
      <c r="P2895">
        <v>15.67</v>
      </c>
      <c r="Q2895">
        <v>0.11</v>
      </c>
      <c r="R2895" t="b">
        <v>1</v>
      </c>
      <c r="S2895" t="s">
        <v>35</v>
      </c>
      <c r="T2895">
        <v>12</v>
      </c>
      <c r="U2895" t="s">
        <v>2314</v>
      </c>
      <c r="V2895" t="b">
        <v>1</v>
      </c>
      <c r="W2895" t="b">
        <v>0</v>
      </c>
      <c r="X2895" t="b">
        <v>1</v>
      </c>
      <c r="Y2895" t="b">
        <v>0</v>
      </c>
      <c r="Z2895" t="b">
        <v>1</v>
      </c>
      <c r="AA2895" t="b">
        <v>1</v>
      </c>
      <c r="AB2895" t="b">
        <v>1</v>
      </c>
      <c r="AC2895" t="b">
        <v>0</v>
      </c>
      <c r="AD2895" t="b">
        <v>1</v>
      </c>
      <c r="AE2895" t="b">
        <v>0</v>
      </c>
      <c r="AF2895" t="b">
        <v>0</v>
      </c>
      <c r="AG2895" t="b">
        <v>1</v>
      </c>
      <c r="AH2895" t="b">
        <v>1</v>
      </c>
      <c r="AI2895" t="b">
        <v>0</v>
      </c>
      <c r="AJ2895" t="b">
        <v>0</v>
      </c>
      <c r="AK2895" t="b">
        <v>0</v>
      </c>
      <c r="AL2895" t="b">
        <v>0</v>
      </c>
      <c r="AM2895" t="b">
        <v>0</v>
      </c>
    </row>
    <row r="2896" spans="1:39" ht="14.4" hidden="1" x14ac:dyDescent="0.3">
      <c r="A2896" t="s">
        <v>3012</v>
      </c>
      <c r="B2896">
        <v>2019</v>
      </c>
      <c r="C2896" t="s">
        <v>37</v>
      </c>
      <c r="D2896" t="s">
        <v>38</v>
      </c>
      <c r="E2896" t="s">
        <v>81</v>
      </c>
      <c r="F2896" t="s">
        <v>5169</v>
      </c>
      <c r="G2896" t="s">
        <v>46</v>
      </c>
      <c r="H2896" t="s">
        <v>42</v>
      </c>
      <c r="I2896" t="s">
        <v>49</v>
      </c>
      <c r="J2896" t="b">
        <v>1</v>
      </c>
      <c r="K2896" t="s">
        <v>6664</v>
      </c>
      <c r="L2896">
        <v>0.81</v>
      </c>
      <c r="M2896" t="s">
        <v>7573</v>
      </c>
      <c r="N2896" t="s">
        <v>6664</v>
      </c>
      <c r="O2896">
        <v>56039</v>
      </c>
      <c r="P2896">
        <v>8.26</v>
      </c>
      <c r="Q2896">
        <v>0.22</v>
      </c>
      <c r="R2896" t="b">
        <v>1</v>
      </c>
      <c r="S2896" t="s">
        <v>40</v>
      </c>
      <c r="T2896">
        <v>8</v>
      </c>
      <c r="U2896" t="s">
        <v>2314</v>
      </c>
      <c r="V2896" t="b">
        <v>0</v>
      </c>
      <c r="W2896" t="b">
        <v>0</v>
      </c>
      <c r="X2896" t="b">
        <v>0</v>
      </c>
      <c r="Y2896" t="b">
        <v>0</v>
      </c>
      <c r="Z2896" t="b">
        <v>1</v>
      </c>
      <c r="AA2896" t="b">
        <v>1</v>
      </c>
      <c r="AB2896" t="b">
        <v>1</v>
      </c>
      <c r="AC2896" t="b">
        <v>0</v>
      </c>
      <c r="AD2896" t="b">
        <v>1</v>
      </c>
      <c r="AE2896" t="b">
        <v>1</v>
      </c>
      <c r="AF2896" t="b">
        <v>0</v>
      </c>
      <c r="AG2896" t="b">
        <v>0</v>
      </c>
      <c r="AH2896" t="b">
        <v>1</v>
      </c>
      <c r="AI2896" t="b">
        <v>0</v>
      </c>
      <c r="AJ2896" t="b">
        <v>0</v>
      </c>
      <c r="AK2896" t="b">
        <v>0</v>
      </c>
      <c r="AL2896" t="b">
        <v>1</v>
      </c>
      <c r="AM2896" t="b">
        <v>0</v>
      </c>
    </row>
    <row r="2897" spans="1:39" ht="14.4" hidden="1" x14ac:dyDescent="0.3">
      <c r="A2897" t="s">
        <v>3013</v>
      </c>
      <c r="B2897">
        <v>2019</v>
      </c>
      <c r="C2897" t="s">
        <v>89</v>
      </c>
      <c r="D2897" t="s">
        <v>90</v>
      </c>
      <c r="E2897" t="s">
        <v>133</v>
      </c>
      <c r="F2897" t="s">
        <v>5176</v>
      </c>
      <c r="G2897" t="s">
        <v>46</v>
      </c>
      <c r="H2897" t="s">
        <v>94</v>
      </c>
      <c r="I2897" t="s">
        <v>98</v>
      </c>
      <c r="J2897" t="b">
        <v>1</v>
      </c>
      <c r="K2897" t="s">
        <v>5942</v>
      </c>
      <c r="L2897">
        <v>0.48</v>
      </c>
      <c r="M2897" t="s">
        <v>7572</v>
      </c>
      <c r="N2897" t="s">
        <v>5942</v>
      </c>
      <c r="O2897">
        <v>91772</v>
      </c>
      <c r="P2897">
        <v>14.21</v>
      </c>
      <c r="Q2897">
        <v>0.24</v>
      </c>
      <c r="R2897" t="b">
        <v>1</v>
      </c>
      <c r="S2897" t="s">
        <v>20</v>
      </c>
      <c r="T2897">
        <v>13</v>
      </c>
      <c r="U2897" t="s">
        <v>2314</v>
      </c>
      <c r="V2897" t="b">
        <v>1</v>
      </c>
      <c r="W2897" t="b">
        <v>0</v>
      </c>
      <c r="X2897" t="b">
        <v>0</v>
      </c>
      <c r="Y2897" t="b">
        <v>0</v>
      </c>
      <c r="Z2897" t="b">
        <v>1</v>
      </c>
      <c r="AA2897" t="b">
        <v>1</v>
      </c>
      <c r="AB2897" t="b">
        <v>1</v>
      </c>
      <c r="AC2897" t="b">
        <v>0</v>
      </c>
      <c r="AD2897" t="b">
        <v>0</v>
      </c>
      <c r="AE2897" t="b">
        <v>1</v>
      </c>
      <c r="AF2897" t="b">
        <v>0</v>
      </c>
      <c r="AG2897" t="b">
        <v>0</v>
      </c>
      <c r="AH2897" t="b">
        <v>0</v>
      </c>
      <c r="AI2897" t="b">
        <v>1</v>
      </c>
      <c r="AJ2897" t="b">
        <v>0</v>
      </c>
      <c r="AK2897" t="b">
        <v>0</v>
      </c>
      <c r="AL2897" t="b">
        <v>1</v>
      </c>
      <c r="AM2897" t="b">
        <v>1</v>
      </c>
    </row>
    <row r="2898" spans="1:39" ht="14.4" hidden="1" x14ac:dyDescent="0.3">
      <c r="A2898" t="s">
        <v>3014</v>
      </c>
      <c r="B2898">
        <v>2019</v>
      </c>
      <c r="C2898" t="s">
        <v>147</v>
      </c>
      <c r="D2898" t="s">
        <v>68</v>
      </c>
      <c r="E2898" t="s">
        <v>54</v>
      </c>
      <c r="F2898" t="s">
        <v>5172</v>
      </c>
      <c r="G2898" t="s">
        <v>86</v>
      </c>
      <c r="H2898" t="s">
        <v>60</v>
      </c>
      <c r="I2898" t="s">
        <v>19</v>
      </c>
      <c r="J2898" t="b">
        <v>0</v>
      </c>
      <c r="L2898">
        <v>0.08</v>
      </c>
      <c r="M2898" t="s">
        <v>7571</v>
      </c>
      <c r="O2898">
        <v>86148</v>
      </c>
      <c r="P2898">
        <v>-0.06</v>
      </c>
      <c r="Q2898">
        <v>0.71</v>
      </c>
      <c r="R2898" t="b">
        <v>0</v>
      </c>
      <c r="S2898" t="s">
        <v>35</v>
      </c>
      <c r="T2898">
        <v>10</v>
      </c>
      <c r="U2898" t="s">
        <v>2314</v>
      </c>
      <c r="V2898" t="b">
        <v>1</v>
      </c>
      <c r="W2898" t="b">
        <v>0</v>
      </c>
      <c r="X2898" t="b">
        <v>1</v>
      </c>
      <c r="Y2898" t="b">
        <v>0</v>
      </c>
      <c r="Z2898" t="b">
        <v>1</v>
      </c>
      <c r="AA2898" t="b">
        <v>0</v>
      </c>
      <c r="AB2898" t="b">
        <v>1</v>
      </c>
      <c r="AC2898" t="b">
        <v>1</v>
      </c>
      <c r="AD2898" t="b">
        <v>1</v>
      </c>
      <c r="AE2898" t="b">
        <v>0</v>
      </c>
      <c r="AF2898" t="b">
        <v>0</v>
      </c>
      <c r="AG2898" t="b">
        <v>0</v>
      </c>
      <c r="AH2898" t="b">
        <v>0</v>
      </c>
      <c r="AI2898" t="b">
        <v>0</v>
      </c>
      <c r="AJ2898" t="b">
        <v>0</v>
      </c>
      <c r="AK2898" t="b">
        <v>0</v>
      </c>
      <c r="AL2898" t="b">
        <v>0</v>
      </c>
      <c r="AM2898" t="b">
        <v>0</v>
      </c>
    </row>
    <row r="2899" spans="1:39" ht="14.4" hidden="1" x14ac:dyDescent="0.3">
      <c r="A2899" t="s">
        <v>3015</v>
      </c>
      <c r="B2899">
        <v>2019</v>
      </c>
      <c r="C2899" t="s">
        <v>126</v>
      </c>
      <c r="D2899" t="s">
        <v>68</v>
      </c>
      <c r="E2899" t="s">
        <v>108</v>
      </c>
      <c r="F2899" t="s">
        <v>5181</v>
      </c>
      <c r="G2899" t="s">
        <v>65</v>
      </c>
      <c r="H2899" t="s">
        <v>94</v>
      </c>
      <c r="I2899" t="s">
        <v>19</v>
      </c>
      <c r="J2899" t="b">
        <v>1</v>
      </c>
      <c r="K2899" t="s">
        <v>130</v>
      </c>
      <c r="L2899">
        <v>0.56000000000000005</v>
      </c>
      <c r="M2899" t="s">
        <v>7570</v>
      </c>
      <c r="N2899" t="s">
        <v>130</v>
      </c>
      <c r="O2899">
        <v>124897</v>
      </c>
      <c r="P2899">
        <v>13.18</v>
      </c>
      <c r="Q2899">
        <v>0.25</v>
      </c>
      <c r="R2899" t="b">
        <v>1</v>
      </c>
      <c r="S2899" t="s">
        <v>40</v>
      </c>
      <c r="T2899">
        <v>9</v>
      </c>
      <c r="U2899" t="s">
        <v>2314</v>
      </c>
      <c r="V2899" t="b">
        <v>0</v>
      </c>
      <c r="W2899" t="b">
        <v>0</v>
      </c>
      <c r="X2899" t="b">
        <v>0</v>
      </c>
      <c r="Y2899" t="b">
        <v>1</v>
      </c>
      <c r="Z2899" t="b">
        <v>0</v>
      </c>
      <c r="AA2899" t="b">
        <v>1</v>
      </c>
      <c r="AB2899" t="b">
        <v>0</v>
      </c>
      <c r="AC2899" t="b">
        <v>0</v>
      </c>
      <c r="AD2899" t="b">
        <v>1</v>
      </c>
      <c r="AE2899" t="b">
        <v>1</v>
      </c>
      <c r="AF2899" t="b">
        <v>0</v>
      </c>
      <c r="AG2899" t="b">
        <v>0</v>
      </c>
      <c r="AH2899" t="b">
        <v>0</v>
      </c>
      <c r="AI2899" t="b">
        <v>0</v>
      </c>
      <c r="AJ2899" t="b">
        <v>0</v>
      </c>
      <c r="AK2899" t="b">
        <v>0</v>
      </c>
      <c r="AL2899" t="b">
        <v>0</v>
      </c>
      <c r="AM2899" t="b">
        <v>1</v>
      </c>
    </row>
    <row r="2900" spans="1:39" ht="14.4" hidden="1" x14ac:dyDescent="0.3">
      <c r="A2900" t="s">
        <v>3016</v>
      </c>
      <c r="B2900">
        <v>2019</v>
      </c>
      <c r="C2900" t="s">
        <v>375</v>
      </c>
      <c r="D2900" t="s">
        <v>58</v>
      </c>
      <c r="E2900" t="s">
        <v>59</v>
      </c>
      <c r="F2900" t="s">
        <v>5169</v>
      </c>
      <c r="G2900" t="s">
        <v>26</v>
      </c>
      <c r="H2900" t="s">
        <v>42</v>
      </c>
      <c r="I2900" t="s">
        <v>83</v>
      </c>
      <c r="J2900" t="b">
        <v>0</v>
      </c>
      <c r="L2900">
        <v>0.18</v>
      </c>
      <c r="M2900" t="s">
        <v>7569</v>
      </c>
      <c r="O2900">
        <v>22965</v>
      </c>
      <c r="P2900">
        <v>-0.12</v>
      </c>
      <c r="Q2900">
        <v>0.88</v>
      </c>
      <c r="R2900" t="b">
        <v>0</v>
      </c>
      <c r="S2900" t="s">
        <v>35</v>
      </c>
      <c r="T2900">
        <v>1</v>
      </c>
      <c r="U2900" t="s">
        <v>2314</v>
      </c>
      <c r="V2900" t="b">
        <v>0</v>
      </c>
      <c r="W2900" t="b">
        <v>0</v>
      </c>
      <c r="X2900" t="b">
        <v>1</v>
      </c>
      <c r="Y2900" t="b">
        <v>1</v>
      </c>
      <c r="Z2900" t="b">
        <v>0</v>
      </c>
      <c r="AA2900" t="b">
        <v>1</v>
      </c>
      <c r="AB2900" t="b">
        <v>1</v>
      </c>
      <c r="AC2900" t="b">
        <v>0</v>
      </c>
      <c r="AD2900" t="b">
        <v>0</v>
      </c>
      <c r="AE2900" t="b">
        <v>1</v>
      </c>
      <c r="AF2900" t="b">
        <v>0</v>
      </c>
      <c r="AG2900" t="b">
        <v>0</v>
      </c>
      <c r="AH2900" t="b">
        <v>0</v>
      </c>
      <c r="AI2900" t="b">
        <v>0</v>
      </c>
      <c r="AJ2900" t="b">
        <v>0</v>
      </c>
      <c r="AK2900" t="b">
        <v>0</v>
      </c>
      <c r="AL2900" t="b">
        <v>0</v>
      </c>
      <c r="AM2900" t="b">
        <v>0</v>
      </c>
    </row>
    <row r="2901" spans="1:39" ht="14.4" hidden="1" x14ac:dyDescent="0.3">
      <c r="A2901" t="s">
        <v>3017</v>
      </c>
      <c r="B2901">
        <v>2019</v>
      </c>
      <c r="C2901" t="s">
        <v>154</v>
      </c>
      <c r="D2901" t="s">
        <v>24</v>
      </c>
      <c r="E2901" t="s">
        <v>59</v>
      </c>
      <c r="F2901" t="s">
        <v>5181</v>
      </c>
      <c r="G2901" t="s">
        <v>33</v>
      </c>
      <c r="H2901" t="s">
        <v>34</v>
      </c>
      <c r="I2901" t="s">
        <v>19</v>
      </c>
      <c r="J2901" t="b">
        <v>1</v>
      </c>
      <c r="K2901" t="s">
        <v>6822</v>
      </c>
      <c r="L2901">
        <v>0.45</v>
      </c>
      <c r="M2901" t="s">
        <v>5892</v>
      </c>
      <c r="N2901" t="s">
        <v>6822</v>
      </c>
      <c r="O2901">
        <v>118848</v>
      </c>
      <c r="P2901">
        <v>13.35</v>
      </c>
      <c r="Q2901">
        <v>0.31</v>
      </c>
      <c r="R2901" t="b">
        <v>1</v>
      </c>
      <c r="S2901" t="s">
        <v>35</v>
      </c>
      <c r="T2901">
        <v>13</v>
      </c>
      <c r="U2901" t="s">
        <v>2314</v>
      </c>
      <c r="V2901" t="b">
        <v>1</v>
      </c>
      <c r="W2901" t="b">
        <v>0</v>
      </c>
      <c r="X2901" t="b">
        <v>0</v>
      </c>
      <c r="Y2901" t="b">
        <v>0</v>
      </c>
      <c r="Z2901" t="b">
        <v>0</v>
      </c>
      <c r="AA2901" t="b">
        <v>0</v>
      </c>
      <c r="AB2901" t="b">
        <v>1</v>
      </c>
      <c r="AC2901" t="b">
        <v>1</v>
      </c>
      <c r="AD2901" t="b">
        <v>1</v>
      </c>
      <c r="AE2901" t="b">
        <v>0</v>
      </c>
      <c r="AF2901" t="b">
        <v>0</v>
      </c>
      <c r="AG2901" t="b">
        <v>0</v>
      </c>
      <c r="AH2901" t="b">
        <v>1</v>
      </c>
      <c r="AI2901" t="b">
        <v>0</v>
      </c>
      <c r="AJ2901" t="b">
        <v>1</v>
      </c>
      <c r="AK2901" t="b">
        <v>0</v>
      </c>
      <c r="AL2901" t="b">
        <v>0</v>
      </c>
      <c r="AM2901" t="b">
        <v>1</v>
      </c>
    </row>
    <row r="2902" spans="1:39" ht="14.4" hidden="1" x14ac:dyDescent="0.3">
      <c r="A2902" t="s">
        <v>3018</v>
      </c>
      <c r="B2902">
        <v>2019</v>
      </c>
      <c r="C2902" t="s">
        <v>154</v>
      </c>
      <c r="D2902" t="s">
        <v>24</v>
      </c>
      <c r="E2902" t="s">
        <v>74</v>
      </c>
      <c r="F2902" t="s">
        <v>40</v>
      </c>
      <c r="G2902" t="s">
        <v>41</v>
      </c>
      <c r="H2902" t="s">
        <v>27</v>
      </c>
      <c r="I2902" t="s">
        <v>83</v>
      </c>
      <c r="J2902" t="b">
        <v>0</v>
      </c>
      <c r="L2902">
        <v>0.14000000000000001</v>
      </c>
      <c r="M2902" t="s">
        <v>7568</v>
      </c>
      <c r="O2902">
        <v>72107</v>
      </c>
      <c r="P2902">
        <v>-0.45</v>
      </c>
      <c r="Q2902">
        <v>0.65</v>
      </c>
      <c r="R2902" t="b">
        <v>0</v>
      </c>
      <c r="S2902" t="s">
        <v>40</v>
      </c>
      <c r="T2902">
        <v>12</v>
      </c>
      <c r="U2902" t="s">
        <v>2314</v>
      </c>
      <c r="V2902" t="b">
        <v>0</v>
      </c>
      <c r="W2902" t="b">
        <v>1</v>
      </c>
      <c r="X2902" t="b">
        <v>1</v>
      </c>
      <c r="Y2902" t="b">
        <v>0</v>
      </c>
      <c r="Z2902" t="b">
        <v>1</v>
      </c>
      <c r="AA2902" t="b">
        <v>1</v>
      </c>
      <c r="AB2902" t="b">
        <v>1</v>
      </c>
      <c r="AC2902" t="b">
        <v>0</v>
      </c>
      <c r="AD2902" t="b">
        <v>0</v>
      </c>
      <c r="AE2902" t="b">
        <v>0</v>
      </c>
      <c r="AF2902" t="b">
        <v>0</v>
      </c>
      <c r="AG2902" t="b">
        <v>0</v>
      </c>
      <c r="AH2902" t="b">
        <v>0</v>
      </c>
      <c r="AI2902" t="b">
        <v>0</v>
      </c>
      <c r="AJ2902" t="b">
        <v>0</v>
      </c>
      <c r="AK2902" t="b">
        <v>0</v>
      </c>
      <c r="AL2902" t="b">
        <v>0</v>
      </c>
      <c r="AM2902" t="b">
        <v>0</v>
      </c>
    </row>
    <row r="2903" spans="1:39" ht="14.4" hidden="1" x14ac:dyDescent="0.3">
      <c r="A2903" t="s">
        <v>3019</v>
      </c>
      <c r="B2903">
        <v>2019</v>
      </c>
      <c r="C2903" t="s">
        <v>51</v>
      </c>
      <c r="D2903" t="s">
        <v>31</v>
      </c>
      <c r="E2903" t="s">
        <v>54</v>
      </c>
      <c r="F2903" t="s">
        <v>40</v>
      </c>
      <c r="G2903" t="s">
        <v>41</v>
      </c>
      <c r="H2903" t="s">
        <v>34</v>
      </c>
      <c r="I2903" t="s">
        <v>61</v>
      </c>
      <c r="J2903" t="b">
        <v>0</v>
      </c>
      <c r="L2903">
        <v>0.11</v>
      </c>
      <c r="M2903" t="s">
        <v>7567</v>
      </c>
      <c r="O2903">
        <v>26397</v>
      </c>
      <c r="P2903">
        <v>1.48</v>
      </c>
      <c r="Q2903">
        <v>0.79</v>
      </c>
      <c r="R2903" t="b">
        <v>0</v>
      </c>
      <c r="S2903" t="s">
        <v>40</v>
      </c>
      <c r="T2903">
        <v>1</v>
      </c>
      <c r="U2903" t="s">
        <v>2314</v>
      </c>
      <c r="V2903" t="b">
        <v>0</v>
      </c>
      <c r="W2903" t="b">
        <v>0</v>
      </c>
      <c r="X2903" t="b">
        <v>0</v>
      </c>
      <c r="Y2903" t="b">
        <v>0</v>
      </c>
      <c r="Z2903" t="b">
        <v>0</v>
      </c>
      <c r="AA2903" t="b">
        <v>1</v>
      </c>
      <c r="AB2903" t="b">
        <v>0</v>
      </c>
      <c r="AC2903" t="b">
        <v>1</v>
      </c>
      <c r="AD2903" t="b">
        <v>1</v>
      </c>
      <c r="AE2903" t="b">
        <v>1</v>
      </c>
      <c r="AF2903" t="b">
        <v>0</v>
      </c>
      <c r="AG2903" t="b">
        <v>0</v>
      </c>
      <c r="AH2903" t="b">
        <v>0</v>
      </c>
      <c r="AI2903" t="b">
        <v>0</v>
      </c>
      <c r="AJ2903" t="b">
        <v>0</v>
      </c>
      <c r="AK2903" t="b">
        <v>0</v>
      </c>
      <c r="AL2903" t="b">
        <v>0</v>
      </c>
      <c r="AM2903" t="b">
        <v>0</v>
      </c>
    </row>
    <row r="2904" spans="1:39" ht="14.4" hidden="1" x14ac:dyDescent="0.3">
      <c r="A2904" t="s">
        <v>3020</v>
      </c>
      <c r="B2904">
        <v>2019</v>
      </c>
      <c r="C2904" t="s">
        <v>154</v>
      </c>
      <c r="D2904" t="s">
        <v>24</v>
      </c>
      <c r="E2904" t="s">
        <v>108</v>
      </c>
      <c r="F2904" t="s">
        <v>40</v>
      </c>
      <c r="G2904" t="s">
        <v>93</v>
      </c>
      <c r="H2904" t="s">
        <v>52</v>
      </c>
      <c r="I2904" t="s">
        <v>83</v>
      </c>
      <c r="J2904" t="b">
        <v>1</v>
      </c>
      <c r="K2904" t="s">
        <v>190</v>
      </c>
      <c r="L2904">
        <v>0.91</v>
      </c>
      <c r="M2904" t="s">
        <v>7566</v>
      </c>
      <c r="N2904" t="s">
        <v>190</v>
      </c>
      <c r="O2904">
        <v>116850</v>
      </c>
      <c r="P2904">
        <v>12.25</v>
      </c>
      <c r="Q2904">
        <v>0.18</v>
      </c>
      <c r="R2904" t="b">
        <v>1</v>
      </c>
      <c r="S2904" t="s">
        <v>35</v>
      </c>
      <c r="T2904">
        <v>12</v>
      </c>
      <c r="U2904" t="s">
        <v>2314</v>
      </c>
      <c r="V2904" t="b">
        <v>0</v>
      </c>
      <c r="W2904" t="b">
        <v>0</v>
      </c>
      <c r="X2904" t="b">
        <v>0</v>
      </c>
      <c r="Y2904" t="b">
        <v>0</v>
      </c>
      <c r="Z2904" t="b">
        <v>1</v>
      </c>
      <c r="AA2904" t="b">
        <v>0</v>
      </c>
      <c r="AB2904" t="b">
        <v>1</v>
      </c>
      <c r="AC2904" t="b">
        <v>1</v>
      </c>
      <c r="AD2904" t="b">
        <v>1</v>
      </c>
      <c r="AE2904" t="b">
        <v>0</v>
      </c>
      <c r="AF2904" t="b">
        <v>0</v>
      </c>
      <c r="AG2904" t="b">
        <v>0</v>
      </c>
      <c r="AH2904" t="b">
        <v>0</v>
      </c>
      <c r="AI2904" t="b">
        <v>0</v>
      </c>
      <c r="AJ2904" t="b">
        <v>1</v>
      </c>
      <c r="AK2904" t="b">
        <v>0</v>
      </c>
      <c r="AL2904" t="b">
        <v>0</v>
      </c>
      <c r="AM2904" t="b">
        <v>0</v>
      </c>
    </row>
    <row r="2905" spans="1:39" ht="14.4" hidden="1" x14ac:dyDescent="0.3">
      <c r="A2905" t="s">
        <v>3021</v>
      </c>
      <c r="B2905">
        <v>2019</v>
      </c>
      <c r="C2905" t="s">
        <v>30</v>
      </c>
      <c r="D2905" t="s">
        <v>31</v>
      </c>
      <c r="E2905" t="s">
        <v>78</v>
      </c>
      <c r="F2905" t="s">
        <v>5181</v>
      </c>
      <c r="G2905" t="s">
        <v>65</v>
      </c>
      <c r="H2905" t="s">
        <v>91</v>
      </c>
      <c r="I2905" t="s">
        <v>83</v>
      </c>
      <c r="J2905" t="b">
        <v>0</v>
      </c>
      <c r="L2905">
        <v>0</v>
      </c>
      <c r="M2905" t="s">
        <v>7565</v>
      </c>
      <c r="O2905">
        <v>27698</v>
      </c>
      <c r="P2905">
        <v>-2.19</v>
      </c>
      <c r="Q2905">
        <v>0.8</v>
      </c>
      <c r="R2905" t="b">
        <v>0</v>
      </c>
      <c r="S2905" t="s">
        <v>20</v>
      </c>
      <c r="T2905">
        <v>9</v>
      </c>
      <c r="U2905" t="s">
        <v>2314</v>
      </c>
      <c r="V2905" t="b">
        <v>1</v>
      </c>
      <c r="W2905" t="b">
        <v>0</v>
      </c>
      <c r="X2905" t="b">
        <v>0</v>
      </c>
      <c r="Y2905" t="b">
        <v>1</v>
      </c>
      <c r="Z2905" t="b">
        <v>1</v>
      </c>
      <c r="AA2905" t="b">
        <v>0</v>
      </c>
      <c r="AB2905" t="b">
        <v>0</v>
      </c>
      <c r="AC2905" t="b">
        <v>1</v>
      </c>
      <c r="AD2905" t="b">
        <v>0</v>
      </c>
      <c r="AE2905" t="b">
        <v>0</v>
      </c>
      <c r="AF2905" t="b">
        <v>0</v>
      </c>
      <c r="AG2905" t="b">
        <v>0</v>
      </c>
      <c r="AH2905" t="b">
        <v>0</v>
      </c>
      <c r="AI2905" t="b">
        <v>0</v>
      </c>
      <c r="AJ2905" t="b">
        <v>0</v>
      </c>
      <c r="AK2905" t="b">
        <v>0</v>
      </c>
      <c r="AL2905" t="b">
        <v>0</v>
      </c>
      <c r="AM2905" t="b">
        <v>0</v>
      </c>
    </row>
    <row r="2906" spans="1:39" ht="14.4" hidden="1" x14ac:dyDescent="0.3">
      <c r="A2906" t="s">
        <v>3022</v>
      </c>
      <c r="B2906">
        <v>2019</v>
      </c>
      <c r="C2906" t="s">
        <v>244</v>
      </c>
      <c r="D2906" t="s">
        <v>24</v>
      </c>
      <c r="E2906" t="s">
        <v>133</v>
      </c>
      <c r="F2906" t="s">
        <v>5181</v>
      </c>
      <c r="G2906" t="s">
        <v>55</v>
      </c>
      <c r="H2906" t="s">
        <v>69</v>
      </c>
      <c r="I2906" t="s">
        <v>83</v>
      </c>
      <c r="J2906" t="b">
        <v>0</v>
      </c>
      <c r="L2906">
        <v>0.09</v>
      </c>
      <c r="M2906" t="s">
        <v>7564</v>
      </c>
      <c r="O2906">
        <v>69249</v>
      </c>
      <c r="P2906">
        <v>0.25</v>
      </c>
      <c r="Q2906">
        <v>0.89</v>
      </c>
      <c r="R2906" t="b">
        <v>0</v>
      </c>
      <c r="S2906" t="s">
        <v>20</v>
      </c>
      <c r="T2906">
        <v>10</v>
      </c>
      <c r="U2906" t="s">
        <v>2314</v>
      </c>
      <c r="V2906" t="b">
        <v>0</v>
      </c>
      <c r="W2906" t="b">
        <v>0</v>
      </c>
      <c r="X2906" t="b">
        <v>1</v>
      </c>
      <c r="Y2906" t="b">
        <v>1</v>
      </c>
      <c r="Z2906" t="b">
        <v>0</v>
      </c>
      <c r="AA2906" t="b">
        <v>1</v>
      </c>
      <c r="AB2906" t="b">
        <v>1</v>
      </c>
      <c r="AC2906" t="b">
        <v>0</v>
      </c>
      <c r="AD2906" t="b">
        <v>0</v>
      </c>
      <c r="AE2906" t="b">
        <v>0</v>
      </c>
      <c r="AF2906" t="b">
        <v>0</v>
      </c>
      <c r="AG2906" t="b">
        <v>0</v>
      </c>
      <c r="AH2906" t="b">
        <v>0</v>
      </c>
      <c r="AI2906" t="b">
        <v>0</v>
      </c>
      <c r="AJ2906" t="b">
        <v>0</v>
      </c>
      <c r="AK2906" t="b">
        <v>0</v>
      </c>
      <c r="AL2906" t="b">
        <v>0</v>
      </c>
      <c r="AM2906" t="b">
        <v>0</v>
      </c>
    </row>
    <row r="2907" spans="1:39" ht="14.4" hidden="1" x14ac:dyDescent="0.3">
      <c r="A2907" t="s">
        <v>3023</v>
      </c>
      <c r="B2907">
        <v>2019</v>
      </c>
      <c r="C2907" t="s">
        <v>112</v>
      </c>
      <c r="D2907" t="s">
        <v>113</v>
      </c>
      <c r="E2907" t="s">
        <v>81</v>
      </c>
      <c r="F2907" t="s">
        <v>5172</v>
      </c>
      <c r="G2907" t="s">
        <v>46</v>
      </c>
      <c r="H2907" t="s">
        <v>18</v>
      </c>
      <c r="I2907" t="s">
        <v>19</v>
      </c>
      <c r="J2907" t="b">
        <v>1</v>
      </c>
      <c r="K2907" t="s">
        <v>5497</v>
      </c>
      <c r="L2907">
        <v>0.55000000000000004</v>
      </c>
      <c r="M2907" t="s">
        <v>7563</v>
      </c>
      <c r="N2907" t="s">
        <v>5497</v>
      </c>
      <c r="O2907">
        <v>102240</v>
      </c>
      <c r="P2907">
        <v>6.08</v>
      </c>
      <c r="Q2907">
        <v>0.22</v>
      </c>
      <c r="R2907" t="b">
        <v>1</v>
      </c>
      <c r="S2907" t="s">
        <v>40</v>
      </c>
      <c r="T2907">
        <v>1</v>
      </c>
      <c r="U2907" t="s">
        <v>2314</v>
      </c>
      <c r="V2907" t="b">
        <v>1</v>
      </c>
      <c r="W2907" t="b">
        <v>0</v>
      </c>
      <c r="X2907" t="b">
        <v>0</v>
      </c>
      <c r="Y2907" t="b">
        <v>1</v>
      </c>
      <c r="Z2907" t="b">
        <v>0</v>
      </c>
      <c r="AA2907" t="b">
        <v>0</v>
      </c>
      <c r="AB2907" t="b">
        <v>1</v>
      </c>
      <c r="AC2907" t="b">
        <v>0</v>
      </c>
      <c r="AD2907" t="b">
        <v>0</v>
      </c>
      <c r="AE2907" t="b">
        <v>0</v>
      </c>
      <c r="AF2907" t="b">
        <v>0</v>
      </c>
      <c r="AG2907" t="b">
        <v>1</v>
      </c>
      <c r="AH2907" t="b">
        <v>0</v>
      </c>
      <c r="AI2907" t="b">
        <v>1</v>
      </c>
      <c r="AJ2907" t="b">
        <v>0</v>
      </c>
      <c r="AK2907" t="b">
        <v>0</v>
      </c>
      <c r="AL2907" t="b">
        <v>0</v>
      </c>
      <c r="AM2907" t="b">
        <v>1</v>
      </c>
    </row>
    <row r="2908" spans="1:39" ht="14.4" hidden="1" x14ac:dyDescent="0.3">
      <c r="A2908" t="s">
        <v>3024</v>
      </c>
      <c r="B2908">
        <v>2019</v>
      </c>
      <c r="C2908" t="s">
        <v>177</v>
      </c>
      <c r="D2908" t="s">
        <v>38</v>
      </c>
      <c r="E2908" t="s">
        <v>120</v>
      </c>
      <c r="F2908" t="s">
        <v>5181</v>
      </c>
      <c r="G2908" t="s">
        <v>93</v>
      </c>
      <c r="H2908" t="s">
        <v>42</v>
      </c>
      <c r="I2908" t="s">
        <v>83</v>
      </c>
      <c r="J2908" t="b">
        <v>0</v>
      </c>
      <c r="L2908">
        <v>0.05</v>
      </c>
      <c r="M2908" t="s">
        <v>7330</v>
      </c>
      <c r="O2908">
        <v>42242</v>
      </c>
      <c r="P2908">
        <v>-3.9</v>
      </c>
      <c r="Q2908">
        <v>0.8</v>
      </c>
      <c r="R2908" t="b">
        <v>0</v>
      </c>
      <c r="S2908" t="s">
        <v>40</v>
      </c>
      <c r="T2908">
        <v>7</v>
      </c>
      <c r="U2908" t="s">
        <v>2314</v>
      </c>
      <c r="V2908" t="b">
        <v>1</v>
      </c>
      <c r="W2908" t="b">
        <v>0</v>
      </c>
      <c r="X2908" t="b">
        <v>0</v>
      </c>
      <c r="Y2908" t="b">
        <v>0</v>
      </c>
      <c r="Z2908" t="b">
        <v>0</v>
      </c>
      <c r="AA2908" t="b">
        <v>1</v>
      </c>
      <c r="AB2908" t="b">
        <v>0</v>
      </c>
      <c r="AC2908" t="b">
        <v>0</v>
      </c>
      <c r="AD2908" t="b">
        <v>0</v>
      </c>
      <c r="AE2908" t="b">
        <v>1</v>
      </c>
      <c r="AF2908" t="b">
        <v>0</v>
      </c>
      <c r="AG2908" t="b">
        <v>0</v>
      </c>
      <c r="AH2908" t="b">
        <v>0</v>
      </c>
      <c r="AI2908" t="b">
        <v>0</v>
      </c>
      <c r="AJ2908" t="b">
        <v>0</v>
      </c>
      <c r="AK2908" t="b">
        <v>0</v>
      </c>
      <c r="AL2908" t="b">
        <v>0</v>
      </c>
      <c r="AM2908" t="b">
        <v>0</v>
      </c>
    </row>
    <row r="2909" spans="1:39" ht="14.4" hidden="1" x14ac:dyDescent="0.3">
      <c r="A2909" t="s">
        <v>3025</v>
      </c>
      <c r="B2909">
        <v>2019</v>
      </c>
      <c r="C2909" t="s">
        <v>375</v>
      </c>
      <c r="D2909" t="s">
        <v>58</v>
      </c>
      <c r="E2909" t="s">
        <v>81</v>
      </c>
      <c r="F2909" t="s">
        <v>5181</v>
      </c>
      <c r="G2909" t="s">
        <v>65</v>
      </c>
      <c r="H2909" t="s">
        <v>60</v>
      </c>
      <c r="I2909" t="s">
        <v>19</v>
      </c>
      <c r="J2909" t="b">
        <v>1</v>
      </c>
      <c r="K2909" t="s">
        <v>7561</v>
      </c>
      <c r="L2909">
        <v>0.69</v>
      </c>
      <c r="M2909" t="s">
        <v>7562</v>
      </c>
      <c r="N2909" t="s">
        <v>7561</v>
      </c>
      <c r="O2909">
        <v>33221</v>
      </c>
      <c r="P2909">
        <v>10.49</v>
      </c>
      <c r="Q2909">
        <v>0.3</v>
      </c>
      <c r="R2909" t="b">
        <v>1</v>
      </c>
      <c r="S2909" t="s">
        <v>20</v>
      </c>
      <c r="T2909">
        <v>1</v>
      </c>
      <c r="U2909" t="s">
        <v>2314</v>
      </c>
      <c r="V2909" t="b">
        <v>0</v>
      </c>
      <c r="W2909" t="b">
        <v>0</v>
      </c>
      <c r="X2909" t="b">
        <v>1</v>
      </c>
      <c r="Y2909" t="b">
        <v>0</v>
      </c>
      <c r="Z2909" t="b">
        <v>0</v>
      </c>
      <c r="AA2909" t="b">
        <v>0</v>
      </c>
      <c r="AB2909" t="b">
        <v>1</v>
      </c>
      <c r="AC2909" t="b">
        <v>1</v>
      </c>
      <c r="AD2909" t="b">
        <v>1</v>
      </c>
      <c r="AE2909" t="b">
        <v>1</v>
      </c>
      <c r="AF2909" t="b">
        <v>0</v>
      </c>
      <c r="AG2909" t="b">
        <v>1</v>
      </c>
      <c r="AH2909" t="b">
        <v>0</v>
      </c>
      <c r="AI2909" t="b">
        <v>1</v>
      </c>
      <c r="AJ2909" t="b">
        <v>1</v>
      </c>
      <c r="AK2909" t="b">
        <v>0</v>
      </c>
      <c r="AL2909" t="b">
        <v>0</v>
      </c>
      <c r="AM2909" t="b">
        <v>0</v>
      </c>
    </row>
    <row r="2910" spans="1:39" ht="14.4" hidden="1" x14ac:dyDescent="0.3">
      <c r="A2910" t="s">
        <v>3026</v>
      </c>
      <c r="B2910">
        <v>2019</v>
      </c>
      <c r="C2910" t="s">
        <v>198</v>
      </c>
      <c r="D2910" t="s">
        <v>38</v>
      </c>
      <c r="E2910" t="s">
        <v>16</v>
      </c>
      <c r="F2910" t="s">
        <v>5176</v>
      </c>
      <c r="G2910" t="s">
        <v>33</v>
      </c>
      <c r="H2910" t="s">
        <v>34</v>
      </c>
      <c r="I2910" t="s">
        <v>28</v>
      </c>
      <c r="J2910" t="b">
        <v>0</v>
      </c>
      <c r="L2910">
        <v>0.16</v>
      </c>
      <c r="M2910" t="s">
        <v>6407</v>
      </c>
      <c r="O2910">
        <v>48504</v>
      </c>
      <c r="P2910">
        <v>0.4</v>
      </c>
      <c r="Q2910">
        <v>0.66</v>
      </c>
      <c r="R2910" t="b">
        <v>0</v>
      </c>
      <c r="S2910" t="s">
        <v>40</v>
      </c>
      <c r="T2910">
        <v>1</v>
      </c>
      <c r="U2910" t="s">
        <v>2314</v>
      </c>
      <c r="V2910" t="b">
        <v>0</v>
      </c>
      <c r="W2910" t="b">
        <v>0</v>
      </c>
      <c r="X2910" t="b">
        <v>0</v>
      </c>
      <c r="Y2910" t="b">
        <v>0</v>
      </c>
      <c r="Z2910" t="b">
        <v>1</v>
      </c>
      <c r="AA2910" t="b">
        <v>0</v>
      </c>
      <c r="AB2910" t="b">
        <v>1</v>
      </c>
      <c r="AC2910" t="b">
        <v>1</v>
      </c>
      <c r="AD2910" t="b">
        <v>0</v>
      </c>
      <c r="AE2910" t="b">
        <v>0</v>
      </c>
      <c r="AF2910" t="b">
        <v>0</v>
      </c>
      <c r="AG2910" t="b">
        <v>0</v>
      </c>
      <c r="AH2910" t="b">
        <v>0</v>
      </c>
      <c r="AI2910" t="b">
        <v>0</v>
      </c>
      <c r="AJ2910" t="b">
        <v>0</v>
      </c>
      <c r="AK2910" t="b">
        <v>0</v>
      </c>
      <c r="AL2910" t="b">
        <v>0</v>
      </c>
      <c r="AM2910" t="b">
        <v>0</v>
      </c>
    </row>
    <row r="2911" spans="1:39" ht="14.4" hidden="1" x14ac:dyDescent="0.3">
      <c r="A2911" t="s">
        <v>3027</v>
      </c>
      <c r="B2911">
        <v>2019</v>
      </c>
      <c r="C2911" t="s">
        <v>23</v>
      </c>
      <c r="D2911" t="s">
        <v>24</v>
      </c>
      <c r="E2911" t="s">
        <v>16</v>
      </c>
      <c r="F2911" t="s">
        <v>5176</v>
      </c>
      <c r="G2911" t="s">
        <v>86</v>
      </c>
      <c r="H2911" t="s">
        <v>69</v>
      </c>
      <c r="I2911" t="s">
        <v>61</v>
      </c>
      <c r="J2911" t="b">
        <v>1</v>
      </c>
      <c r="K2911" t="s">
        <v>482</v>
      </c>
      <c r="L2911">
        <v>0.87</v>
      </c>
      <c r="M2911" t="s">
        <v>7560</v>
      </c>
      <c r="N2911" t="s">
        <v>482</v>
      </c>
      <c r="O2911">
        <v>116126</v>
      </c>
      <c r="P2911">
        <v>16.23</v>
      </c>
      <c r="Q2911">
        <v>0.28999999999999998</v>
      </c>
      <c r="R2911" t="b">
        <v>1</v>
      </c>
      <c r="S2911" t="s">
        <v>20</v>
      </c>
      <c r="T2911">
        <v>8</v>
      </c>
      <c r="U2911" t="s">
        <v>2314</v>
      </c>
      <c r="V2911" t="b">
        <v>0</v>
      </c>
      <c r="W2911" t="b">
        <v>1</v>
      </c>
      <c r="X2911" t="b">
        <v>1</v>
      </c>
      <c r="Y2911" t="b">
        <v>0</v>
      </c>
      <c r="Z2911" t="b">
        <v>0</v>
      </c>
      <c r="AA2911" t="b">
        <v>0</v>
      </c>
      <c r="AB2911" t="b">
        <v>0</v>
      </c>
      <c r="AC2911" t="b">
        <v>0</v>
      </c>
      <c r="AD2911" t="b">
        <v>1</v>
      </c>
      <c r="AE2911" t="b">
        <v>1</v>
      </c>
      <c r="AF2911" t="b">
        <v>0</v>
      </c>
      <c r="AG2911" t="b">
        <v>0</v>
      </c>
      <c r="AH2911" t="b">
        <v>0</v>
      </c>
      <c r="AI2911" t="b">
        <v>0</v>
      </c>
      <c r="AJ2911" t="b">
        <v>0</v>
      </c>
      <c r="AK2911" t="b">
        <v>0</v>
      </c>
      <c r="AL2911" t="b">
        <v>1</v>
      </c>
      <c r="AM2911" t="b">
        <v>0</v>
      </c>
    </row>
    <row r="2912" spans="1:39" ht="14.4" hidden="1" x14ac:dyDescent="0.3">
      <c r="A2912" t="s">
        <v>3028</v>
      </c>
      <c r="B2912">
        <v>2019</v>
      </c>
      <c r="C2912" t="s">
        <v>96</v>
      </c>
      <c r="D2912" t="s">
        <v>90</v>
      </c>
      <c r="E2912" t="s">
        <v>81</v>
      </c>
      <c r="F2912" t="s">
        <v>5169</v>
      </c>
      <c r="G2912" t="s">
        <v>55</v>
      </c>
      <c r="H2912" t="s">
        <v>91</v>
      </c>
      <c r="I2912" t="s">
        <v>28</v>
      </c>
      <c r="J2912" t="b">
        <v>0</v>
      </c>
      <c r="L2912">
        <v>0.06</v>
      </c>
      <c r="M2912" t="s">
        <v>7559</v>
      </c>
      <c r="O2912">
        <v>60447</v>
      </c>
      <c r="P2912">
        <v>2.61</v>
      </c>
      <c r="Q2912">
        <v>0.76</v>
      </c>
      <c r="R2912" t="b">
        <v>0</v>
      </c>
      <c r="S2912" t="s">
        <v>40</v>
      </c>
      <c r="T2912">
        <v>15</v>
      </c>
      <c r="U2912" t="s">
        <v>2314</v>
      </c>
      <c r="V2912" t="b">
        <v>1</v>
      </c>
      <c r="W2912" t="b">
        <v>0</v>
      </c>
      <c r="X2912" t="b">
        <v>0</v>
      </c>
      <c r="Y2912" t="b">
        <v>0</v>
      </c>
      <c r="Z2912" t="b">
        <v>1</v>
      </c>
      <c r="AA2912" t="b">
        <v>1</v>
      </c>
      <c r="AB2912" t="b">
        <v>1</v>
      </c>
      <c r="AC2912" t="b">
        <v>1</v>
      </c>
      <c r="AD2912" t="b">
        <v>1</v>
      </c>
      <c r="AE2912" t="b">
        <v>0</v>
      </c>
      <c r="AF2912" t="b">
        <v>0</v>
      </c>
      <c r="AG2912" t="b">
        <v>0</v>
      </c>
      <c r="AH2912" t="b">
        <v>0</v>
      </c>
      <c r="AI2912" t="b">
        <v>0</v>
      </c>
      <c r="AJ2912" t="b">
        <v>0</v>
      </c>
      <c r="AK2912" t="b">
        <v>0</v>
      </c>
      <c r="AL2912" t="b">
        <v>0</v>
      </c>
      <c r="AM2912" t="b">
        <v>0</v>
      </c>
    </row>
    <row r="2913" spans="1:39" ht="14.4" hidden="1" x14ac:dyDescent="0.3">
      <c r="A2913" t="s">
        <v>3029</v>
      </c>
      <c r="B2913">
        <v>2019</v>
      </c>
      <c r="C2913" t="s">
        <v>104</v>
      </c>
      <c r="D2913" t="s">
        <v>15</v>
      </c>
      <c r="E2913" t="s">
        <v>120</v>
      </c>
      <c r="F2913" t="s">
        <v>5176</v>
      </c>
      <c r="G2913" t="s">
        <v>65</v>
      </c>
      <c r="H2913" t="s">
        <v>34</v>
      </c>
      <c r="I2913" t="s">
        <v>83</v>
      </c>
      <c r="J2913" t="b">
        <v>0</v>
      </c>
      <c r="L2913">
        <v>0.08</v>
      </c>
      <c r="M2913" t="s">
        <v>7558</v>
      </c>
      <c r="O2913">
        <v>37803</v>
      </c>
      <c r="P2913">
        <v>-0.21</v>
      </c>
      <c r="Q2913">
        <v>0.69</v>
      </c>
      <c r="R2913" t="b">
        <v>0</v>
      </c>
      <c r="S2913" t="s">
        <v>20</v>
      </c>
      <c r="T2913">
        <v>14</v>
      </c>
      <c r="U2913" t="s">
        <v>2314</v>
      </c>
      <c r="V2913" t="b">
        <v>0</v>
      </c>
      <c r="W2913" t="b">
        <v>0</v>
      </c>
      <c r="X2913" t="b">
        <v>1</v>
      </c>
      <c r="Y2913" t="b">
        <v>1</v>
      </c>
      <c r="Z2913" t="b">
        <v>0</v>
      </c>
      <c r="AA2913" t="b">
        <v>0</v>
      </c>
      <c r="AB2913" t="b">
        <v>0</v>
      </c>
      <c r="AC2913" t="b">
        <v>0</v>
      </c>
      <c r="AD2913" t="b">
        <v>1</v>
      </c>
      <c r="AE2913" t="b">
        <v>1</v>
      </c>
      <c r="AF2913" t="b">
        <v>0</v>
      </c>
      <c r="AG2913" t="b">
        <v>0</v>
      </c>
      <c r="AH2913" t="b">
        <v>0</v>
      </c>
      <c r="AI2913" t="b">
        <v>0</v>
      </c>
      <c r="AJ2913" t="b">
        <v>0</v>
      </c>
      <c r="AK2913" t="b">
        <v>0</v>
      </c>
      <c r="AL2913" t="b">
        <v>0</v>
      </c>
      <c r="AM2913" t="b">
        <v>0</v>
      </c>
    </row>
    <row r="2914" spans="1:39" ht="14.4" hidden="1" x14ac:dyDescent="0.3">
      <c r="A2914" t="s">
        <v>3030</v>
      </c>
      <c r="B2914">
        <v>2019</v>
      </c>
      <c r="C2914" t="s">
        <v>96</v>
      </c>
      <c r="D2914" t="s">
        <v>90</v>
      </c>
      <c r="E2914" t="s">
        <v>59</v>
      </c>
      <c r="F2914" t="s">
        <v>40</v>
      </c>
      <c r="G2914" t="s">
        <v>17</v>
      </c>
      <c r="H2914" t="s">
        <v>94</v>
      </c>
      <c r="I2914" t="s">
        <v>83</v>
      </c>
      <c r="J2914" t="b">
        <v>1</v>
      </c>
      <c r="K2914" t="s">
        <v>7556</v>
      </c>
      <c r="L2914">
        <v>0.94</v>
      </c>
      <c r="M2914" t="s">
        <v>7557</v>
      </c>
      <c r="N2914" t="s">
        <v>7556</v>
      </c>
      <c r="O2914">
        <v>83151</v>
      </c>
      <c r="P2914">
        <v>16.55</v>
      </c>
      <c r="Q2914">
        <v>0.3</v>
      </c>
      <c r="R2914" t="b">
        <v>1</v>
      </c>
      <c r="S2914" t="s">
        <v>35</v>
      </c>
      <c r="T2914">
        <v>17</v>
      </c>
      <c r="U2914" t="s">
        <v>2314</v>
      </c>
      <c r="V2914" t="b">
        <v>0</v>
      </c>
      <c r="W2914" t="b">
        <v>0</v>
      </c>
      <c r="X2914" t="b">
        <v>1</v>
      </c>
      <c r="Y2914" t="b">
        <v>0</v>
      </c>
      <c r="Z2914" t="b">
        <v>0</v>
      </c>
      <c r="AA2914" t="b">
        <v>0</v>
      </c>
      <c r="AB2914" t="b">
        <v>1</v>
      </c>
      <c r="AC2914" t="b">
        <v>1</v>
      </c>
      <c r="AD2914" t="b">
        <v>0</v>
      </c>
      <c r="AE2914" t="b">
        <v>1</v>
      </c>
      <c r="AF2914" t="b">
        <v>0</v>
      </c>
      <c r="AG2914" t="b">
        <v>0</v>
      </c>
      <c r="AH2914" t="b">
        <v>1</v>
      </c>
      <c r="AI2914" t="b">
        <v>0</v>
      </c>
      <c r="AJ2914" t="b">
        <v>1</v>
      </c>
      <c r="AK2914" t="b">
        <v>0</v>
      </c>
      <c r="AL2914" t="b">
        <v>1</v>
      </c>
      <c r="AM2914" t="b">
        <v>1</v>
      </c>
    </row>
    <row r="2915" spans="1:39" ht="14.4" hidden="1" x14ac:dyDescent="0.3">
      <c r="A2915" t="s">
        <v>3031</v>
      </c>
      <c r="B2915">
        <v>2019</v>
      </c>
      <c r="C2915" t="s">
        <v>107</v>
      </c>
      <c r="D2915" t="s">
        <v>15</v>
      </c>
      <c r="E2915" t="s">
        <v>133</v>
      </c>
      <c r="F2915" t="s">
        <v>5172</v>
      </c>
      <c r="G2915" t="s">
        <v>65</v>
      </c>
      <c r="H2915" t="s">
        <v>27</v>
      </c>
      <c r="I2915" t="s">
        <v>98</v>
      </c>
      <c r="J2915" t="b">
        <v>0</v>
      </c>
      <c r="L2915">
        <v>0.1</v>
      </c>
      <c r="M2915" t="s">
        <v>7555</v>
      </c>
      <c r="O2915">
        <v>35982</v>
      </c>
      <c r="P2915">
        <v>0.44</v>
      </c>
      <c r="Q2915">
        <v>0.63</v>
      </c>
      <c r="R2915" t="b">
        <v>0</v>
      </c>
      <c r="S2915" t="s">
        <v>40</v>
      </c>
      <c r="T2915">
        <v>4</v>
      </c>
      <c r="U2915" t="s">
        <v>2314</v>
      </c>
      <c r="V2915" t="b">
        <v>0</v>
      </c>
      <c r="W2915" t="b">
        <v>1</v>
      </c>
      <c r="X2915" t="b">
        <v>0</v>
      </c>
      <c r="Y2915" t="b">
        <v>0</v>
      </c>
      <c r="Z2915" t="b">
        <v>1</v>
      </c>
      <c r="AA2915" t="b">
        <v>1</v>
      </c>
      <c r="AB2915" t="b">
        <v>0</v>
      </c>
      <c r="AC2915" t="b">
        <v>1</v>
      </c>
      <c r="AD2915" t="b">
        <v>0</v>
      </c>
      <c r="AE2915" t="b">
        <v>0</v>
      </c>
      <c r="AF2915" t="b">
        <v>0</v>
      </c>
      <c r="AG2915" t="b">
        <v>0</v>
      </c>
      <c r="AH2915" t="b">
        <v>0</v>
      </c>
      <c r="AI2915" t="b">
        <v>0</v>
      </c>
      <c r="AJ2915" t="b">
        <v>0</v>
      </c>
      <c r="AK2915" t="b">
        <v>0</v>
      </c>
      <c r="AL2915" t="b">
        <v>0</v>
      </c>
      <c r="AM2915" t="b">
        <v>0</v>
      </c>
    </row>
    <row r="2916" spans="1:39" ht="14.4" hidden="1" x14ac:dyDescent="0.3">
      <c r="A2916" t="s">
        <v>3032</v>
      </c>
      <c r="B2916">
        <v>2019</v>
      </c>
      <c r="C2916" t="s">
        <v>126</v>
      </c>
      <c r="D2916" t="s">
        <v>68</v>
      </c>
      <c r="E2916" t="s">
        <v>16</v>
      </c>
      <c r="F2916" t="s">
        <v>40</v>
      </c>
      <c r="G2916" t="s">
        <v>17</v>
      </c>
      <c r="H2916" t="s">
        <v>52</v>
      </c>
      <c r="I2916" t="s">
        <v>49</v>
      </c>
      <c r="J2916" t="b">
        <v>0</v>
      </c>
      <c r="L2916">
        <v>0.17</v>
      </c>
      <c r="M2916" t="s">
        <v>5929</v>
      </c>
      <c r="O2916">
        <v>102234</v>
      </c>
      <c r="P2916">
        <v>-1.24</v>
      </c>
      <c r="Q2916">
        <v>0.74</v>
      </c>
      <c r="R2916" t="b">
        <v>0</v>
      </c>
      <c r="S2916" t="s">
        <v>20</v>
      </c>
      <c r="T2916">
        <v>2</v>
      </c>
      <c r="U2916" t="s">
        <v>2314</v>
      </c>
      <c r="V2916" t="b">
        <v>0</v>
      </c>
      <c r="W2916" t="b">
        <v>1</v>
      </c>
      <c r="X2916" t="b">
        <v>0</v>
      </c>
      <c r="Y2916" t="b">
        <v>0</v>
      </c>
      <c r="Z2916" t="b">
        <v>0</v>
      </c>
      <c r="AA2916" t="b">
        <v>0</v>
      </c>
      <c r="AB2916" t="b">
        <v>1</v>
      </c>
      <c r="AC2916" t="b">
        <v>0</v>
      </c>
      <c r="AD2916" t="b">
        <v>0</v>
      </c>
      <c r="AE2916" t="b">
        <v>1</v>
      </c>
      <c r="AF2916" t="b">
        <v>0</v>
      </c>
      <c r="AG2916" t="b">
        <v>0</v>
      </c>
      <c r="AH2916" t="b">
        <v>0</v>
      </c>
      <c r="AI2916" t="b">
        <v>0</v>
      </c>
      <c r="AJ2916" t="b">
        <v>0</v>
      </c>
      <c r="AK2916" t="b">
        <v>0</v>
      </c>
      <c r="AL2916" t="b">
        <v>0</v>
      </c>
      <c r="AM2916" t="b">
        <v>0</v>
      </c>
    </row>
    <row r="2917" spans="1:39" ht="14.4" hidden="1" x14ac:dyDescent="0.3">
      <c r="A2917" t="s">
        <v>3033</v>
      </c>
      <c r="B2917">
        <v>2019</v>
      </c>
      <c r="C2917" t="s">
        <v>198</v>
      </c>
      <c r="D2917" t="s">
        <v>38</v>
      </c>
      <c r="E2917" t="s">
        <v>45</v>
      </c>
      <c r="F2917" t="s">
        <v>5181</v>
      </c>
      <c r="G2917" t="s">
        <v>41</v>
      </c>
      <c r="H2917" t="s">
        <v>52</v>
      </c>
      <c r="I2917" t="s">
        <v>61</v>
      </c>
      <c r="J2917" t="b">
        <v>1</v>
      </c>
      <c r="K2917" t="s">
        <v>5361</v>
      </c>
      <c r="L2917">
        <v>0.51</v>
      </c>
      <c r="M2917" t="s">
        <v>7554</v>
      </c>
      <c r="N2917" t="s">
        <v>5361</v>
      </c>
      <c r="O2917">
        <v>65785</v>
      </c>
      <c r="P2917">
        <v>10.29</v>
      </c>
      <c r="Q2917">
        <v>0.34</v>
      </c>
      <c r="R2917" t="b">
        <v>1</v>
      </c>
      <c r="S2917" t="s">
        <v>20</v>
      </c>
      <c r="T2917">
        <v>11</v>
      </c>
      <c r="U2917" t="s">
        <v>2314</v>
      </c>
      <c r="V2917" t="b">
        <v>0</v>
      </c>
      <c r="W2917" t="b">
        <v>1</v>
      </c>
      <c r="X2917" t="b">
        <v>0</v>
      </c>
      <c r="Y2917" t="b">
        <v>0</v>
      </c>
      <c r="Z2917" t="b">
        <v>0</v>
      </c>
      <c r="AA2917" t="b">
        <v>0</v>
      </c>
      <c r="AB2917" t="b">
        <v>1</v>
      </c>
      <c r="AC2917" t="b">
        <v>1</v>
      </c>
      <c r="AD2917" t="b">
        <v>1</v>
      </c>
      <c r="AE2917" t="b">
        <v>0</v>
      </c>
      <c r="AF2917" t="b">
        <v>0</v>
      </c>
      <c r="AG2917" t="b">
        <v>0</v>
      </c>
      <c r="AH2917" t="b">
        <v>0</v>
      </c>
      <c r="AI2917" t="b">
        <v>1</v>
      </c>
      <c r="AJ2917" t="b">
        <v>0</v>
      </c>
      <c r="AK2917" t="b">
        <v>0</v>
      </c>
      <c r="AL2917" t="b">
        <v>0</v>
      </c>
      <c r="AM2917" t="b">
        <v>1</v>
      </c>
    </row>
    <row r="2918" spans="1:39" ht="14.4" hidden="1" x14ac:dyDescent="0.3">
      <c r="A2918" t="s">
        <v>3034</v>
      </c>
      <c r="B2918">
        <v>2019</v>
      </c>
      <c r="C2918" t="s">
        <v>104</v>
      </c>
      <c r="D2918" t="s">
        <v>15</v>
      </c>
      <c r="E2918" t="s">
        <v>78</v>
      </c>
      <c r="F2918" t="s">
        <v>40</v>
      </c>
      <c r="G2918" t="s">
        <v>65</v>
      </c>
      <c r="H2918" t="s">
        <v>42</v>
      </c>
      <c r="I2918" t="s">
        <v>98</v>
      </c>
      <c r="J2918" t="b">
        <v>0</v>
      </c>
      <c r="L2918">
        <v>0.01</v>
      </c>
      <c r="M2918" t="s">
        <v>7553</v>
      </c>
      <c r="O2918">
        <v>43134</v>
      </c>
      <c r="P2918">
        <v>-1.27</v>
      </c>
      <c r="Q2918">
        <v>0.71</v>
      </c>
      <c r="R2918" t="b">
        <v>0</v>
      </c>
      <c r="S2918" t="s">
        <v>35</v>
      </c>
      <c r="T2918">
        <v>15</v>
      </c>
      <c r="U2918" t="s">
        <v>2314</v>
      </c>
      <c r="V2918" t="b">
        <v>0</v>
      </c>
      <c r="W2918" t="b">
        <v>0</v>
      </c>
      <c r="X2918" t="b">
        <v>0</v>
      </c>
      <c r="Y2918" t="b">
        <v>1</v>
      </c>
      <c r="Z2918" t="b">
        <v>0</v>
      </c>
      <c r="AA2918" t="b">
        <v>1</v>
      </c>
      <c r="AB2918" t="b">
        <v>1</v>
      </c>
      <c r="AC2918" t="b">
        <v>1</v>
      </c>
      <c r="AD2918" t="b">
        <v>0</v>
      </c>
      <c r="AE2918" t="b">
        <v>0</v>
      </c>
      <c r="AF2918" t="b">
        <v>0</v>
      </c>
      <c r="AG2918" t="b">
        <v>0</v>
      </c>
      <c r="AH2918" t="b">
        <v>0</v>
      </c>
      <c r="AI2918" t="b">
        <v>0</v>
      </c>
      <c r="AJ2918" t="b">
        <v>0</v>
      </c>
      <c r="AK2918" t="b">
        <v>0</v>
      </c>
      <c r="AL2918" t="b">
        <v>0</v>
      </c>
      <c r="AM2918" t="b">
        <v>0</v>
      </c>
    </row>
    <row r="2919" spans="1:39" ht="14.4" hidden="1" x14ac:dyDescent="0.3">
      <c r="A2919" t="s">
        <v>3035</v>
      </c>
      <c r="B2919">
        <v>2019</v>
      </c>
      <c r="C2919" t="s">
        <v>129</v>
      </c>
      <c r="D2919" t="s">
        <v>58</v>
      </c>
      <c r="E2919" t="s">
        <v>64</v>
      </c>
      <c r="F2919" t="s">
        <v>5172</v>
      </c>
      <c r="G2919" t="s">
        <v>33</v>
      </c>
      <c r="H2919" t="s">
        <v>105</v>
      </c>
      <c r="I2919" t="s">
        <v>28</v>
      </c>
      <c r="J2919" t="b">
        <v>0</v>
      </c>
      <c r="L2919">
        <v>0.01</v>
      </c>
      <c r="M2919" t="s">
        <v>7552</v>
      </c>
      <c r="O2919">
        <v>20551</v>
      </c>
      <c r="P2919">
        <v>2.91</v>
      </c>
      <c r="Q2919">
        <v>0.68</v>
      </c>
      <c r="R2919" t="b">
        <v>0</v>
      </c>
      <c r="S2919" t="s">
        <v>40</v>
      </c>
      <c r="T2919">
        <v>12</v>
      </c>
      <c r="U2919" t="s">
        <v>2314</v>
      </c>
      <c r="V2919" t="b">
        <v>0</v>
      </c>
      <c r="W2919" t="b">
        <v>0</v>
      </c>
      <c r="X2919" t="b">
        <v>0</v>
      </c>
      <c r="Y2919" t="b">
        <v>1</v>
      </c>
      <c r="Z2919" t="b">
        <v>0</v>
      </c>
      <c r="AA2919" t="b">
        <v>1</v>
      </c>
      <c r="AB2919" t="b">
        <v>0</v>
      </c>
      <c r="AC2919" t="b">
        <v>0</v>
      </c>
      <c r="AD2919" t="b">
        <v>1</v>
      </c>
      <c r="AE2919" t="b">
        <v>0</v>
      </c>
      <c r="AF2919" t="b">
        <v>0</v>
      </c>
      <c r="AG2919" t="b">
        <v>0</v>
      </c>
      <c r="AH2919" t="b">
        <v>0</v>
      </c>
      <c r="AI2919" t="b">
        <v>0</v>
      </c>
      <c r="AJ2919" t="b">
        <v>0</v>
      </c>
      <c r="AK2919" t="b">
        <v>0</v>
      </c>
      <c r="AL2919" t="b">
        <v>0</v>
      </c>
      <c r="AM2919" t="b">
        <v>0</v>
      </c>
    </row>
    <row r="2920" spans="1:39" ht="14.4" hidden="1" x14ac:dyDescent="0.3">
      <c r="A2920" t="s">
        <v>3036</v>
      </c>
      <c r="B2920">
        <v>2019</v>
      </c>
      <c r="C2920" t="s">
        <v>44</v>
      </c>
      <c r="D2920" t="s">
        <v>31</v>
      </c>
      <c r="E2920" t="s">
        <v>45</v>
      </c>
      <c r="F2920" t="s">
        <v>5169</v>
      </c>
      <c r="G2920" t="s">
        <v>17</v>
      </c>
      <c r="H2920" t="s">
        <v>91</v>
      </c>
      <c r="I2920" t="s">
        <v>49</v>
      </c>
      <c r="J2920" t="b">
        <v>1</v>
      </c>
      <c r="K2920" t="s">
        <v>190</v>
      </c>
      <c r="L2920">
        <v>0.82</v>
      </c>
      <c r="M2920" t="s">
        <v>7500</v>
      </c>
      <c r="N2920" t="s">
        <v>190</v>
      </c>
      <c r="O2920">
        <v>36004</v>
      </c>
      <c r="P2920">
        <v>14.59</v>
      </c>
      <c r="Q2920">
        <v>0.22</v>
      </c>
      <c r="R2920" t="b">
        <v>1</v>
      </c>
      <c r="S2920" t="s">
        <v>35</v>
      </c>
      <c r="T2920">
        <v>16</v>
      </c>
      <c r="U2920" t="s">
        <v>2314</v>
      </c>
      <c r="V2920" t="b">
        <v>0</v>
      </c>
      <c r="W2920" t="b">
        <v>0</v>
      </c>
      <c r="X2920" t="b">
        <v>0</v>
      </c>
      <c r="Y2920" t="b">
        <v>1</v>
      </c>
      <c r="Z2920" t="b">
        <v>0</v>
      </c>
      <c r="AA2920" t="b">
        <v>0</v>
      </c>
      <c r="AB2920" t="b">
        <v>1</v>
      </c>
      <c r="AC2920" t="b">
        <v>1</v>
      </c>
      <c r="AD2920" t="b">
        <v>0</v>
      </c>
      <c r="AE2920" t="b">
        <v>0</v>
      </c>
      <c r="AF2920" t="b">
        <v>0</v>
      </c>
      <c r="AG2920" t="b">
        <v>0</v>
      </c>
      <c r="AH2920" t="b">
        <v>0</v>
      </c>
      <c r="AI2920" t="b">
        <v>0</v>
      </c>
      <c r="AJ2920" t="b">
        <v>1</v>
      </c>
      <c r="AK2920" t="b">
        <v>0</v>
      </c>
      <c r="AL2920" t="b">
        <v>0</v>
      </c>
      <c r="AM2920" t="b">
        <v>0</v>
      </c>
    </row>
    <row r="2921" spans="1:39" ht="14.4" hidden="1" x14ac:dyDescent="0.3">
      <c r="A2921" t="s">
        <v>3037</v>
      </c>
      <c r="B2921">
        <v>2019</v>
      </c>
      <c r="C2921" t="s">
        <v>140</v>
      </c>
      <c r="D2921" t="s">
        <v>58</v>
      </c>
      <c r="E2921" t="s">
        <v>32</v>
      </c>
      <c r="F2921" t="s">
        <v>5169</v>
      </c>
      <c r="G2921" t="s">
        <v>46</v>
      </c>
      <c r="H2921" t="s">
        <v>105</v>
      </c>
      <c r="I2921" t="s">
        <v>19</v>
      </c>
      <c r="J2921" t="b">
        <v>1</v>
      </c>
      <c r="K2921" t="s">
        <v>7466</v>
      </c>
      <c r="L2921">
        <v>0.82</v>
      </c>
      <c r="M2921" t="s">
        <v>7551</v>
      </c>
      <c r="N2921" t="s">
        <v>7466</v>
      </c>
      <c r="O2921">
        <v>32454</v>
      </c>
      <c r="P2921">
        <v>11.9</v>
      </c>
      <c r="Q2921">
        <v>0.16</v>
      </c>
      <c r="R2921" t="b">
        <v>1</v>
      </c>
      <c r="S2921" t="s">
        <v>35</v>
      </c>
      <c r="T2921">
        <v>2</v>
      </c>
      <c r="U2921" t="s">
        <v>2314</v>
      </c>
      <c r="V2921" t="b">
        <v>0</v>
      </c>
      <c r="W2921" t="b">
        <v>0</v>
      </c>
      <c r="X2921" t="b">
        <v>1</v>
      </c>
      <c r="Y2921" t="b">
        <v>0</v>
      </c>
      <c r="Z2921" t="b">
        <v>1</v>
      </c>
      <c r="AA2921" t="b">
        <v>1</v>
      </c>
      <c r="AB2921" t="b">
        <v>0</v>
      </c>
      <c r="AC2921" t="b">
        <v>0</v>
      </c>
      <c r="AD2921" t="b">
        <v>1</v>
      </c>
      <c r="AE2921" t="b">
        <v>0</v>
      </c>
      <c r="AF2921" t="b">
        <v>0</v>
      </c>
      <c r="AG2921" t="b">
        <v>1</v>
      </c>
      <c r="AH2921" t="b">
        <v>1</v>
      </c>
      <c r="AI2921" t="b">
        <v>0</v>
      </c>
      <c r="AJ2921" t="b">
        <v>0</v>
      </c>
      <c r="AK2921" t="b">
        <v>0</v>
      </c>
      <c r="AL2921" t="b">
        <v>1</v>
      </c>
      <c r="AM2921" t="b">
        <v>0</v>
      </c>
    </row>
    <row r="2922" spans="1:39" ht="14.4" hidden="1" x14ac:dyDescent="0.3">
      <c r="A2922" t="s">
        <v>3038</v>
      </c>
      <c r="B2922">
        <v>2019</v>
      </c>
      <c r="C2922" t="s">
        <v>112</v>
      </c>
      <c r="D2922" t="s">
        <v>113</v>
      </c>
      <c r="E2922" t="s">
        <v>64</v>
      </c>
      <c r="F2922" t="s">
        <v>5181</v>
      </c>
      <c r="G2922" t="s">
        <v>26</v>
      </c>
      <c r="H2922" t="s">
        <v>91</v>
      </c>
      <c r="I2922" t="s">
        <v>28</v>
      </c>
      <c r="J2922" t="b">
        <v>1</v>
      </c>
      <c r="K2922" t="s">
        <v>5313</v>
      </c>
      <c r="L2922">
        <v>0.46</v>
      </c>
      <c r="M2922" t="s">
        <v>7550</v>
      </c>
      <c r="N2922" t="s">
        <v>5313</v>
      </c>
      <c r="O2922">
        <v>121534</v>
      </c>
      <c r="P2922">
        <v>12.28</v>
      </c>
      <c r="Q2922">
        <v>0.28000000000000003</v>
      </c>
      <c r="R2922" t="b">
        <v>1</v>
      </c>
      <c r="S2922" t="s">
        <v>20</v>
      </c>
      <c r="T2922">
        <v>7</v>
      </c>
      <c r="U2922" t="s">
        <v>2314</v>
      </c>
      <c r="V2922" t="b">
        <v>1</v>
      </c>
      <c r="W2922" t="b">
        <v>0</v>
      </c>
      <c r="X2922" t="b">
        <v>0</v>
      </c>
      <c r="Y2922" t="b">
        <v>1</v>
      </c>
      <c r="Z2922" t="b">
        <v>1</v>
      </c>
      <c r="AA2922" t="b">
        <v>0</v>
      </c>
      <c r="AB2922" t="b">
        <v>0</v>
      </c>
      <c r="AC2922" t="b">
        <v>0</v>
      </c>
      <c r="AD2922" t="b">
        <v>1</v>
      </c>
      <c r="AE2922" t="b">
        <v>0</v>
      </c>
      <c r="AF2922" t="b">
        <v>0</v>
      </c>
      <c r="AG2922" t="b">
        <v>1</v>
      </c>
      <c r="AH2922" t="b">
        <v>1</v>
      </c>
      <c r="AI2922" t="b">
        <v>0</v>
      </c>
      <c r="AJ2922" t="b">
        <v>0</v>
      </c>
      <c r="AK2922" t="b">
        <v>0</v>
      </c>
      <c r="AL2922" t="b">
        <v>0</v>
      </c>
      <c r="AM2922" t="b">
        <v>0</v>
      </c>
    </row>
    <row r="2923" spans="1:39" ht="14.4" hidden="1" x14ac:dyDescent="0.3">
      <c r="A2923" t="s">
        <v>3039</v>
      </c>
      <c r="B2923">
        <v>2019</v>
      </c>
      <c r="C2923" t="s">
        <v>137</v>
      </c>
      <c r="D2923" t="s">
        <v>77</v>
      </c>
      <c r="E2923" t="s">
        <v>16</v>
      </c>
      <c r="F2923" t="s">
        <v>5172</v>
      </c>
      <c r="G2923" t="s">
        <v>55</v>
      </c>
      <c r="H2923" t="s">
        <v>52</v>
      </c>
      <c r="I2923" t="s">
        <v>28</v>
      </c>
      <c r="J2923" t="b">
        <v>0</v>
      </c>
      <c r="L2923">
        <v>0.05</v>
      </c>
      <c r="M2923" t="s">
        <v>7549</v>
      </c>
      <c r="O2923">
        <v>68189</v>
      </c>
      <c r="P2923">
        <v>-1.78</v>
      </c>
      <c r="Q2923">
        <v>0.85</v>
      </c>
      <c r="R2923" t="b">
        <v>0</v>
      </c>
      <c r="S2923" t="s">
        <v>40</v>
      </c>
      <c r="T2923">
        <v>13</v>
      </c>
      <c r="U2923" t="s">
        <v>2314</v>
      </c>
      <c r="V2923" t="b">
        <v>1</v>
      </c>
      <c r="W2923" t="b">
        <v>0</v>
      </c>
      <c r="X2923" t="b">
        <v>0</v>
      </c>
      <c r="Y2923" t="b">
        <v>1</v>
      </c>
      <c r="Z2923" t="b">
        <v>1</v>
      </c>
      <c r="AA2923" t="b">
        <v>0</v>
      </c>
      <c r="AB2923" t="b">
        <v>0</v>
      </c>
      <c r="AC2923" t="b">
        <v>0</v>
      </c>
      <c r="AD2923" t="b">
        <v>0</v>
      </c>
      <c r="AE2923" t="b">
        <v>0</v>
      </c>
      <c r="AF2923" t="b">
        <v>0</v>
      </c>
      <c r="AG2923" t="b">
        <v>0</v>
      </c>
      <c r="AH2923" t="b">
        <v>0</v>
      </c>
      <c r="AI2923" t="b">
        <v>0</v>
      </c>
      <c r="AJ2923" t="b">
        <v>0</v>
      </c>
      <c r="AK2923" t="b">
        <v>0</v>
      </c>
      <c r="AL2923" t="b">
        <v>0</v>
      </c>
      <c r="AM2923" t="b">
        <v>0</v>
      </c>
    </row>
    <row r="2924" spans="1:39" ht="14.4" hidden="1" x14ac:dyDescent="0.3">
      <c r="A2924" t="s">
        <v>3040</v>
      </c>
      <c r="B2924">
        <v>2019</v>
      </c>
      <c r="C2924" t="s">
        <v>171</v>
      </c>
      <c r="D2924" t="s">
        <v>24</v>
      </c>
      <c r="E2924" t="s">
        <v>81</v>
      </c>
      <c r="F2924" t="s">
        <v>5169</v>
      </c>
      <c r="G2924" t="s">
        <v>46</v>
      </c>
      <c r="H2924" t="s">
        <v>91</v>
      </c>
      <c r="I2924" t="s">
        <v>61</v>
      </c>
      <c r="J2924" t="b">
        <v>1</v>
      </c>
      <c r="K2924" t="s">
        <v>5875</v>
      </c>
      <c r="L2924">
        <v>0.41</v>
      </c>
      <c r="M2924" t="s">
        <v>7548</v>
      </c>
      <c r="N2924" t="s">
        <v>5875</v>
      </c>
      <c r="O2924">
        <v>93766</v>
      </c>
      <c r="P2924">
        <v>6.68</v>
      </c>
      <c r="Q2924">
        <v>0.26</v>
      </c>
      <c r="R2924" t="b">
        <v>1</v>
      </c>
      <c r="S2924" t="s">
        <v>20</v>
      </c>
      <c r="T2924">
        <v>7</v>
      </c>
      <c r="U2924" t="s">
        <v>2314</v>
      </c>
      <c r="V2924" t="b">
        <v>0</v>
      </c>
      <c r="W2924" t="b">
        <v>1</v>
      </c>
      <c r="X2924" t="b">
        <v>0</v>
      </c>
      <c r="Y2924" t="b">
        <v>0</v>
      </c>
      <c r="Z2924" t="b">
        <v>0</v>
      </c>
      <c r="AA2924" t="b">
        <v>1</v>
      </c>
      <c r="AB2924" t="b">
        <v>0</v>
      </c>
      <c r="AC2924" t="b">
        <v>0</v>
      </c>
      <c r="AD2924" t="b">
        <v>1</v>
      </c>
      <c r="AE2924" t="b">
        <v>1</v>
      </c>
      <c r="AF2924" t="b">
        <v>0</v>
      </c>
      <c r="AG2924" t="b">
        <v>0</v>
      </c>
      <c r="AH2924" t="b">
        <v>0</v>
      </c>
      <c r="AI2924" t="b">
        <v>0</v>
      </c>
      <c r="AJ2924" t="b">
        <v>0</v>
      </c>
      <c r="AK2924" t="b">
        <v>0</v>
      </c>
      <c r="AL2924" t="b">
        <v>1</v>
      </c>
      <c r="AM2924" t="b">
        <v>1</v>
      </c>
    </row>
    <row r="2925" spans="1:39" ht="14.4" hidden="1" x14ac:dyDescent="0.3">
      <c r="A2925" t="s">
        <v>3041</v>
      </c>
      <c r="B2925">
        <v>2019</v>
      </c>
      <c r="C2925" t="s">
        <v>107</v>
      </c>
      <c r="D2925" t="s">
        <v>15</v>
      </c>
      <c r="E2925" t="s">
        <v>45</v>
      </c>
      <c r="F2925" t="s">
        <v>5169</v>
      </c>
      <c r="G2925" t="s">
        <v>93</v>
      </c>
      <c r="H2925" t="s">
        <v>18</v>
      </c>
      <c r="I2925" t="s">
        <v>61</v>
      </c>
      <c r="J2925" t="b">
        <v>0</v>
      </c>
      <c r="L2925">
        <v>0.09</v>
      </c>
      <c r="M2925" t="s">
        <v>7547</v>
      </c>
      <c r="O2925">
        <v>39913</v>
      </c>
      <c r="P2925">
        <v>-4.93</v>
      </c>
      <c r="Q2925">
        <v>0.64</v>
      </c>
      <c r="R2925" t="b">
        <v>0</v>
      </c>
      <c r="S2925" t="s">
        <v>40</v>
      </c>
      <c r="T2925">
        <v>12</v>
      </c>
      <c r="U2925" t="s">
        <v>2314</v>
      </c>
      <c r="V2925" t="b">
        <v>1</v>
      </c>
      <c r="W2925" t="b">
        <v>0</v>
      </c>
      <c r="X2925" t="b">
        <v>1</v>
      </c>
      <c r="Y2925" t="b">
        <v>1</v>
      </c>
      <c r="Z2925" t="b">
        <v>1</v>
      </c>
      <c r="AA2925" t="b">
        <v>0</v>
      </c>
      <c r="AB2925" t="b">
        <v>0</v>
      </c>
      <c r="AC2925" t="b">
        <v>0</v>
      </c>
      <c r="AD2925" t="b">
        <v>1</v>
      </c>
      <c r="AE2925" t="b">
        <v>1</v>
      </c>
      <c r="AF2925" t="b">
        <v>0</v>
      </c>
      <c r="AG2925" t="b">
        <v>0</v>
      </c>
      <c r="AH2925" t="b">
        <v>0</v>
      </c>
      <c r="AI2925" t="b">
        <v>0</v>
      </c>
      <c r="AJ2925" t="b">
        <v>0</v>
      </c>
      <c r="AK2925" t="b">
        <v>0</v>
      </c>
      <c r="AL2925" t="b">
        <v>0</v>
      </c>
      <c r="AM2925" t="b">
        <v>0</v>
      </c>
    </row>
    <row r="2926" spans="1:39" ht="14.4" hidden="1" x14ac:dyDescent="0.3">
      <c r="A2926" t="s">
        <v>3042</v>
      </c>
      <c r="B2926">
        <v>2019</v>
      </c>
      <c r="C2926" t="s">
        <v>198</v>
      </c>
      <c r="D2926" t="s">
        <v>38</v>
      </c>
      <c r="E2926" t="s">
        <v>135</v>
      </c>
      <c r="F2926" t="s">
        <v>5172</v>
      </c>
      <c r="G2926" t="s">
        <v>93</v>
      </c>
      <c r="H2926" t="s">
        <v>34</v>
      </c>
      <c r="I2926" t="s">
        <v>19</v>
      </c>
      <c r="J2926" t="b">
        <v>0</v>
      </c>
      <c r="L2926">
        <v>0.04</v>
      </c>
      <c r="M2926" t="s">
        <v>6983</v>
      </c>
      <c r="O2926">
        <v>49646</v>
      </c>
      <c r="P2926">
        <v>-3.39</v>
      </c>
      <c r="Q2926">
        <v>0.7</v>
      </c>
      <c r="R2926" t="b">
        <v>0</v>
      </c>
      <c r="S2926" t="s">
        <v>40</v>
      </c>
      <c r="T2926">
        <v>9</v>
      </c>
      <c r="U2926" t="s">
        <v>2314</v>
      </c>
      <c r="V2926" t="b">
        <v>0</v>
      </c>
      <c r="W2926" t="b">
        <v>0</v>
      </c>
      <c r="X2926" t="b">
        <v>1</v>
      </c>
      <c r="Y2926" t="b">
        <v>0</v>
      </c>
      <c r="Z2926" t="b">
        <v>0</v>
      </c>
      <c r="AA2926" t="b">
        <v>1</v>
      </c>
      <c r="AB2926" t="b">
        <v>0</v>
      </c>
      <c r="AC2926" t="b">
        <v>1</v>
      </c>
      <c r="AD2926" t="b">
        <v>1</v>
      </c>
      <c r="AE2926" t="b">
        <v>0</v>
      </c>
      <c r="AF2926" t="b">
        <v>0</v>
      </c>
      <c r="AG2926" t="b">
        <v>0</v>
      </c>
      <c r="AH2926" t="b">
        <v>0</v>
      </c>
      <c r="AI2926" t="b">
        <v>0</v>
      </c>
      <c r="AJ2926" t="b">
        <v>0</v>
      </c>
      <c r="AK2926" t="b">
        <v>0</v>
      </c>
      <c r="AL2926" t="b">
        <v>0</v>
      </c>
      <c r="AM2926" t="b">
        <v>0</v>
      </c>
    </row>
    <row r="2927" spans="1:39" ht="14.4" hidden="1" x14ac:dyDescent="0.3">
      <c r="A2927" t="s">
        <v>3043</v>
      </c>
      <c r="B2927">
        <v>2019</v>
      </c>
      <c r="C2927" t="s">
        <v>375</v>
      </c>
      <c r="D2927" t="s">
        <v>58</v>
      </c>
      <c r="E2927" t="s">
        <v>64</v>
      </c>
      <c r="F2927" t="s">
        <v>5181</v>
      </c>
      <c r="G2927" t="s">
        <v>86</v>
      </c>
      <c r="H2927" t="s">
        <v>42</v>
      </c>
      <c r="I2927" t="s">
        <v>61</v>
      </c>
      <c r="J2927" t="b">
        <v>0</v>
      </c>
      <c r="L2927">
        <v>0.06</v>
      </c>
      <c r="M2927" t="s">
        <v>7546</v>
      </c>
      <c r="O2927">
        <v>24227</v>
      </c>
      <c r="P2927">
        <v>-3.71</v>
      </c>
      <c r="Q2927">
        <v>0.87</v>
      </c>
      <c r="R2927" t="b">
        <v>0</v>
      </c>
      <c r="S2927" t="s">
        <v>40</v>
      </c>
      <c r="T2927">
        <v>16</v>
      </c>
      <c r="U2927" t="s">
        <v>2314</v>
      </c>
      <c r="V2927" t="b">
        <v>1</v>
      </c>
      <c r="W2927" t="b">
        <v>0</v>
      </c>
      <c r="X2927" t="b">
        <v>0</v>
      </c>
      <c r="Y2927" t="b">
        <v>0</v>
      </c>
      <c r="Z2927" t="b">
        <v>0</v>
      </c>
      <c r="AA2927" t="b">
        <v>1</v>
      </c>
      <c r="AB2927" t="b">
        <v>1</v>
      </c>
      <c r="AC2927" t="b">
        <v>0</v>
      </c>
      <c r="AD2927" t="b">
        <v>1</v>
      </c>
      <c r="AE2927" t="b">
        <v>0</v>
      </c>
      <c r="AF2927" t="b">
        <v>0</v>
      </c>
      <c r="AG2927" t="b">
        <v>0</v>
      </c>
      <c r="AH2927" t="b">
        <v>0</v>
      </c>
      <c r="AI2927" t="b">
        <v>0</v>
      </c>
      <c r="AJ2927" t="b">
        <v>0</v>
      </c>
      <c r="AK2927" t="b">
        <v>0</v>
      </c>
      <c r="AL2927" t="b">
        <v>0</v>
      </c>
      <c r="AM2927" t="b">
        <v>0</v>
      </c>
    </row>
    <row r="2928" spans="1:39" ht="14.4" hidden="1" x14ac:dyDescent="0.3">
      <c r="A2928" t="s">
        <v>3044</v>
      </c>
      <c r="B2928">
        <v>2019</v>
      </c>
      <c r="C2928" t="s">
        <v>89</v>
      </c>
      <c r="D2928" t="s">
        <v>90</v>
      </c>
      <c r="E2928" t="s">
        <v>74</v>
      </c>
      <c r="F2928" t="s">
        <v>40</v>
      </c>
      <c r="G2928" t="s">
        <v>46</v>
      </c>
      <c r="H2928" t="s">
        <v>18</v>
      </c>
      <c r="I2928" t="s">
        <v>61</v>
      </c>
      <c r="J2928" t="b">
        <v>1</v>
      </c>
      <c r="K2928" t="s">
        <v>5213</v>
      </c>
      <c r="L2928">
        <v>0.41</v>
      </c>
      <c r="M2928" t="s">
        <v>7545</v>
      </c>
      <c r="N2928" t="s">
        <v>5213</v>
      </c>
      <c r="O2928">
        <v>88544</v>
      </c>
      <c r="P2928">
        <v>13.61</v>
      </c>
      <c r="Q2928">
        <v>0.28999999999999998</v>
      </c>
      <c r="R2928" t="b">
        <v>1</v>
      </c>
      <c r="S2928" t="s">
        <v>20</v>
      </c>
      <c r="T2928">
        <v>13</v>
      </c>
      <c r="U2928" t="s">
        <v>2314</v>
      </c>
      <c r="V2928" t="b">
        <v>0</v>
      </c>
      <c r="W2928" t="b">
        <v>1</v>
      </c>
      <c r="X2928" t="b">
        <v>0</v>
      </c>
      <c r="Y2928" t="b">
        <v>1</v>
      </c>
      <c r="Z2928" t="b">
        <v>0</v>
      </c>
      <c r="AA2928" t="b">
        <v>1</v>
      </c>
      <c r="AB2928" t="b">
        <v>1</v>
      </c>
      <c r="AC2928" t="b">
        <v>0</v>
      </c>
      <c r="AD2928" t="b">
        <v>0</v>
      </c>
      <c r="AE2928" t="b">
        <v>1</v>
      </c>
      <c r="AF2928" t="b">
        <v>0</v>
      </c>
      <c r="AG2928" t="b">
        <v>1</v>
      </c>
      <c r="AH2928" t="b">
        <v>0</v>
      </c>
      <c r="AI2928" t="b">
        <v>0</v>
      </c>
      <c r="AJ2928" t="b">
        <v>1</v>
      </c>
      <c r="AK2928" t="b">
        <v>0</v>
      </c>
      <c r="AL2928" t="b">
        <v>0</v>
      </c>
      <c r="AM2928" t="b">
        <v>0</v>
      </c>
    </row>
    <row r="2929" spans="1:39" ht="14.4" hidden="1" x14ac:dyDescent="0.3">
      <c r="A2929" t="s">
        <v>3045</v>
      </c>
      <c r="B2929">
        <v>2019</v>
      </c>
      <c r="C2929" t="s">
        <v>71</v>
      </c>
      <c r="D2929" t="s">
        <v>31</v>
      </c>
      <c r="E2929" t="s">
        <v>97</v>
      </c>
      <c r="F2929" t="s">
        <v>40</v>
      </c>
      <c r="G2929" t="s">
        <v>93</v>
      </c>
      <c r="H2929" t="s">
        <v>69</v>
      </c>
      <c r="I2929" t="s">
        <v>28</v>
      </c>
      <c r="J2929" t="b">
        <v>1</v>
      </c>
      <c r="K2929" t="s">
        <v>7543</v>
      </c>
      <c r="L2929">
        <v>0.48</v>
      </c>
      <c r="M2929" t="s">
        <v>7544</v>
      </c>
      <c r="N2929" t="s">
        <v>7543</v>
      </c>
      <c r="O2929">
        <v>35388</v>
      </c>
      <c r="P2929">
        <v>6.67</v>
      </c>
      <c r="Q2929">
        <v>0.19</v>
      </c>
      <c r="R2929" t="b">
        <v>1</v>
      </c>
      <c r="S2929" t="s">
        <v>35</v>
      </c>
      <c r="T2929">
        <v>2</v>
      </c>
      <c r="U2929" t="s">
        <v>2314</v>
      </c>
      <c r="V2929" t="b">
        <v>0</v>
      </c>
      <c r="W2929" t="b">
        <v>0</v>
      </c>
      <c r="X2929" t="b">
        <v>1</v>
      </c>
      <c r="Y2929" t="b">
        <v>1</v>
      </c>
      <c r="Z2929" t="b">
        <v>0</v>
      </c>
      <c r="AA2929" t="b">
        <v>1</v>
      </c>
      <c r="AB2929" t="b">
        <v>0</v>
      </c>
      <c r="AC2929" t="b">
        <v>0</v>
      </c>
      <c r="AD2929" t="b">
        <v>0</v>
      </c>
      <c r="AE2929" t="b">
        <v>0</v>
      </c>
      <c r="AF2929" t="b">
        <v>0</v>
      </c>
      <c r="AG2929" t="b">
        <v>0</v>
      </c>
      <c r="AH2929" t="b">
        <v>1</v>
      </c>
      <c r="AI2929" t="b">
        <v>0</v>
      </c>
      <c r="AJ2929" t="b">
        <v>1</v>
      </c>
      <c r="AK2929" t="b">
        <v>0</v>
      </c>
      <c r="AL2929" t="b">
        <v>1</v>
      </c>
      <c r="AM2929" t="b">
        <v>1</v>
      </c>
    </row>
    <row r="2930" spans="1:39" ht="14.4" hidden="1" x14ac:dyDescent="0.3">
      <c r="A2930" t="s">
        <v>3046</v>
      </c>
      <c r="B2930">
        <v>2019</v>
      </c>
      <c r="C2930" t="s">
        <v>152</v>
      </c>
      <c r="D2930" t="s">
        <v>77</v>
      </c>
      <c r="E2930" t="s">
        <v>54</v>
      </c>
      <c r="F2930" t="s">
        <v>5169</v>
      </c>
      <c r="G2930" t="s">
        <v>17</v>
      </c>
      <c r="H2930" t="s">
        <v>34</v>
      </c>
      <c r="I2930" t="s">
        <v>98</v>
      </c>
      <c r="J2930" t="b">
        <v>0</v>
      </c>
      <c r="L2930">
        <v>0.09</v>
      </c>
      <c r="M2930" t="s">
        <v>7542</v>
      </c>
      <c r="O2930">
        <v>59599</v>
      </c>
      <c r="P2930">
        <v>-2.27</v>
      </c>
      <c r="Q2930">
        <v>0.67</v>
      </c>
      <c r="R2930" t="b">
        <v>0</v>
      </c>
      <c r="S2930" t="s">
        <v>20</v>
      </c>
      <c r="T2930">
        <v>13</v>
      </c>
      <c r="U2930" t="s">
        <v>2314</v>
      </c>
      <c r="V2930" t="b">
        <v>0</v>
      </c>
      <c r="W2930" t="b">
        <v>0</v>
      </c>
      <c r="X2930" t="b">
        <v>0</v>
      </c>
      <c r="Y2930" t="b">
        <v>1</v>
      </c>
      <c r="Z2930" t="b">
        <v>1</v>
      </c>
      <c r="AA2930" t="b">
        <v>0</v>
      </c>
      <c r="AB2930" t="b">
        <v>1</v>
      </c>
      <c r="AC2930" t="b">
        <v>1</v>
      </c>
      <c r="AD2930" t="b">
        <v>1</v>
      </c>
      <c r="AE2930" t="b">
        <v>1</v>
      </c>
      <c r="AF2930" t="b">
        <v>0</v>
      </c>
      <c r="AG2930" t="b">
        <v>0</v>
      </c>
      <c r="AH2930" t="b">
        <v>0</v>
      </c>
      <c r="AI2930" t="b">
        <v>0</v>
      </c>
      <c r="AJ2930" t="b">
        <v>0</v>
      </c>
      <c r="AK2930" t="b">
        <v>0</v>
      </c>
      <c r="AL2930" t="b">
        <v>0</v>
      </c>
      <c r="AM2930" t="b">
        <v>0</v>
      </c>
    </row>
    <row r="2931" spans="1:39" ht="14.4" hidden="1" x14ac:dyDescent="0.3">
      <c r="A2931" t="s">
        <v>3047</v>
      </c>
      <c r="B2931">
        <v>2019</v>
      </c>
      <c r="C2931" t="s">
        <v>76</v>
      </c>
      <c r="D2931" t="s">
        <v>77</v>
      </c>
      <c r="E2931" t="s">
        <v>64</v>
      </c>
      <c r="F2931" t="s">
        <v>40</v>
      </c>
      <c r="G2931" t="s">
        <v>86</v>
      </c>
      <c r="H2931" t="s">
        <v>52</v>
      </c>
      <c r="I2931" t="s">
        <v>28</v>
      </c>
      <c r="J2931" t="b">
        <v>1</v>
      </c>
      <c r="K2931" t="s">
        <v>310</v>
      </c>
      <c r="L2931">
        <v>0.59</v>
      </c>
      <c r="M2931" t="s">
        <v>7541</v>
      </c>
      <c r="N2931" t="s">
        <v>310</v>
      </c>
      <c r="O2931">
        <v>88889</v>
      </c>
      <c r="P2931">
        <v>13.8</v>
      </c>
      <c r="Q2931">
        <v>0.12</v>
      </c>
      <c r="R2931" t="b">
        <v>1</v>
      </c>
      <c r="S2931" t="s">
        <v>35</v>
      </c>
      <c r="T2931">
        <v>19</v>
      </c>
      <c r="U2931" t="s">
        <v>2314</v>
      </c>
      <c r="V2931" t="b">
        <v>0</v>
      </c>
      <c r="W2931" t="b">
        <v>0</v>
      </c>
      <c r="X2931" t="b">
        <v>1</v>
      </c>
      <c r="Y2931" t="b">
        <v>0</v>
      </c>
      <c r="Z2931" t="b">
        <v>1</v>
      </c>
      <c r="AA2931" t="b">
        <v>0</v>
      </c>
      <c r="AB2931" t="b">
        <v>1</v>
      </c>
      <c r="AC2931" t="b">
        <v>1</v>
      </c>
      <c r="AD2931" t="b">
        <v>0</v>
      </c>
      <c r="AE2931" t="b">
        <v>0</v>
      </c>
      <c r="AF2931" t="b">
        <v>0</v>
      </c>
      <c r="AG2931" t="b">
        <v>1</v>
      </c>
      <c r="AH2931" t="b">
        <v>0</v>
      </c>
      <c r="AI2931" t="b">
        <v>0</v>
      </c>
      <c r="AJ2931" t="b">
        <v>0</v>
      </c>
      <c r="AK2931" t="b">
        <v>0</v>
      </c>
      <c r="AL2931" t="b">
        <v>0</v>
      </c>
      <c r="AM2931" t="b">
        <v>0</v>
      </c>
    </row>
    <row r="2932" spans="1:39" ht="14.4" hidden="1" x14ac:dyDescent="0.3">
      <c r="A2932" t="s">
        <v>3048</v>
      </c>
      <c r="B2932">
        <v>2019</v>
      </c>
      <c r="C2932" t="s">
        <v>177</v>
      </c>
      <c r="D2932" t="s">
        <v>38</v>
      </c>
      <c r="E2932" t="s">
        <v>25</v>
      </c>
      <c r="F2932" t="s">
        <v>5181</v>
      </c>
      <c r="G2932" t="s">
        <v>55</v>
      </c>
      <c r="H2932" t="s">
        <v>42</v>
      </c>
      <c r="I2932" t="s">
        <v>19</v>
      </c>
      <c r="J2932" t="b">
        <v>1</v>
      </c>
      <c r="K2932" t="s">
        <v>6750</v>
      </c>
      <c r="L2932">
        <v>0.46</v>
      </c>
      <c r="M2932" t="s">
        <v>7540</v>
      </c>
      <c r="N2932" t="s">
        <v>6750</v>
      </c>
      <c r="O2932">
        <v>66456</v>
      </c>
      <c r="P2932">
        <v>8.5399999999999991</v>
      </c>
      <c r="Q2932">
        <v>0.31</v>
      </c>
      <c r="R2932" t="b">
        <v>1</v>
      </c>
      <c r="S2932" t="s">
        <v>40</v>
      </c>
      <c r="T2932">
        <v>2</v>
      </c>
      <c r="U2932" t="s">
        <v>2314</v>
      </c>
      <c r="V2932" t="b">
        <v>1</v>
      </c>
      <c r="W2932" t="b">
        <v>0</v>
      </c>
      <c r="X2932" t="b">
        <v>1</v>
      </c>
      <c r="Y2932" t="b">
        <v>1</v>
      </c>
      <c r="Z2932" t="b">
        <v>0</v>
      </c>
      <c r="AA2932" t="b">
        <v>1</v>
      </c>
      <c r="AB2932" t="b">
        <v>0</v>
      </c>
      <c r="AC2932" t="b">
        <v>0</v>
      </c>
      <c r="AD2932" t="b">
        <v>0</v>
      </c>
      <c r="AE2932" t="b">
        <v>0</v>
      </c>
      <c r="AF2932" t="b">
        <v>0</v>
      </c>
      <c r="AG2932" t="b">
        <v>0</v>
      </c>
      <c r="AH2932" t="b">
        <v>1</v>
      </c>
      <c r="AI2932" t="b">
        <v>1</v>
      </c>
      <c r="AJ2932" t="b">
        <v>0</v>
      </c>
      <c r="AK2932" t="b">
        <v>0</v>
      </c>
      <c r="AL2932" t="b">
        <v>0</v>
      </c>
      <c r="AM2932" t="b">
        <v>0</v>
      </c>
    </row>
    <row r="2933" spans="1:39" ht="14.4" hidden="1" x14ac:dyDescent="0.3">
      <c r="A2933" t="s">
        <v>3049</v>
      </c>
      <c r="B2933">
        <v>2019</v>
      </c>
      <c r="C2933" t="s">
        <v>118</v>
      </c>
      <c r="D2933" t="s">
        <v>90</v>
      </c>
      <c r="E2933" t="s">
        <v>25</v>
      </c>
      <c r="F2933" t="s">
        <v>40</v>
      </c>
      <c r="G2933" t="s">
        <v>26</v>
      </c>
      <c r="H2933" t="s">
        <v>34</v>
      </c>
      <c r="I2933" t="s">
        <v>61</v>
      </c>
      <c r="J2933" t="b">
        <v>0</v>
      </c>
      <c r="L2933">
        <v>0.03</v>
      </c>
      <c r="M2933" t="s">
        <v>7212</v>
      </c>
      <c r="O2933">
        <v>62482</v>
      </c>
      <c r="P2933">
        <v>-4.43</v>
      </c>
      <c r="Q2933">
        <v>0.63</v>
      </c>
      <c r="R2933" t="b">
        <v>0</v>
      </c>
      <c r="S2933" t="s">
        <v>40</v>
      </c>
      <c r="T2933">
        <v>19</v>
      </c>
      <c r="U2933" t="s">
        <v>2314</v>
      </c>
      <c r="V2933" t="b">
        <v>0</v>
      </c>
      <c r="W2933" t="b">
        <v>0</v>
      </c>
      <c r="X2933" t="b">
        <v>0</v>
      </c>
      <c r="Y2933" t="b">
        <v>1</v>
      </c>
      <c r="Z2933" t="b">
        <v>1</v>
      </c>
      <c r="AA2933" t="b">
        <v>0</v>
      </c>
      <c r="AB2933" t="b">
        <v>0</v>
      </c>
      <c r="AC2933" t="b">
        <v>1</v>
      </c>
      <c r="AD2933" t="b">
        <v>1</v>
      </c>
      <c r="AE2933" t="b">
        <v>0</v>
      </c>
      <c r="AF2933" t="b">
        <v>0</v>
      </c>
      <c r="AG2933" t="b">
        <v>0</v>
      </c>
      <c r="AH2933" t="b">
        <v>0</v>
      </c>
      <c r="AI2933" t="b">
        <v>0</v>
      </c>
      <c r="AJ2933" t="b">
        <v>0</v>
      </c>
      <c r="AK2933" t="b">
        <v>0</v>
      </c>
      <c r="AL2933" t="b">
        <v>0</v>
      </c>
      <c r="AM2933" t="b">
        <v>0</v>
      </c>
    </row>
    <row r="2934" spans="1:39" ht="14.4" hidden="1" x14ac:dyDescent="0.3">
      <c r="A2934" t="s">
        <v>3050</v>
      </c>
      <c r="B2934">
        <v>2019</v>
      </c>
      <c r="C2934" t="s">
        <v>183</v>
      </c>
      <c r="D2934" t="s">
        <v>113</v>
      </c>
      <c r="E2934" t="s">
        <v>54</v>
      </c>
      <c r="F2934" t="s">
        <v>5181</v>
      </c>
      <c r="G2934" t="s">
        <v>41</v>
      </c>
      <c r="H2934" t="s">
        <v>105</v>
      </c>
      <c r="I2934" t="s">
        <v>28</v>
      </c>
      <c r="J2934" t="b">
        <v>1</v>
      </c>
      <c r="K2934" t="s">
        <v>6282</v>
      </c>
      <c r="L2934">
        <v>0.67</v>
      </c>
      <c r="M2934" t="s">
        <v>7539</v>
      </c>
      <c r="N2934" t="s">
        <v>6282</v>
      </c>
      <c r="O2934">
        <v>98389</v>
      </c>
      <c r="P2934">
        <v>6.53</v>
      </c>
      <c r="Q2934">
        <v>0.22</v>
      </c>
      <c r="R2934" t="b">
        <v>1</v>
      </c>
      <c r="S2934" t="s">
        <v>35</v>
      </c>
      <c r="T2934">
        <v>0</v>
      </c>
      <c r="U2934" t="s">
        <v>2314</v>
      </c>
      <c r="V2934" t="b">
        <v>0</v>
      </c>
      <c r="W2934" t="b">
        <v>1</v>
      </c>
      <c r="X2934" t="b">
        <v>1</v>
      </c>
      <c r="Y2934" t="b">
        <v>1</v>
      </c>
      <c r="Z2934" t="b">
        <v>0</v>
      </c>
      <c r="AA2934" t="b">
        <v>1</v>
      </c>
      <c r="AB2934" t="b">
        <v>0</v>
      </c>
      <c r="AC2934" t="b">
        <v>1</v>
      </c>
      <c r="AD2934" t="b">
        <v>0</v>
      </c>
      <c r="AE2934" t="b">
        <v>1</v>
      </c>
      <c r="AF2934" t="b">
        <v>0</v>
      </c>
      <c r="AG2934" t="b">
        <v>0</v>
      </c>
      <c r="AH2934" t="b">
        <v>1</v>
      </c>
      <c r="AI2934" t="b">
        <v>1</v>
      </c>
      <c r="AJ2934" t="b">
        <v>0</v>
      </c>
      <c r="AK2934" t="b">
        <v>0</v>
      </c>
      <c r="AL2934" t="b">
        <v>0</v>
      </c>
      <c r="AM2934" t="b">
        <v>1</v>
      </c>
    </row>
    <row r="2935" spans="1:39" ht="14.4" hidden="1" x14ac:dyDescent="0.3">
      <c r="A2935" t="s">
        <v>3051</v>
      </c>
      <c r="B2935">
        <v>2019</v>
      </c>
      <c r="C2935" t="s">
        <v>156</v>
      </c>
      <c r="D2935" t="s">
        <v>58</v>
      </c>
      <c r="E2935" t="s">
        <v>133</v>
      </c>
      <c r="F2935" t="s">
        <v>5181</v>
      </c>
      <c r="G2935" t="s">
        <v>86</v>
      </c>
      <c r="H2935" t="s">
        <v>52</v>
      </c>
      <c r="I2935" t="s">
        <v>28</v>
      </c>
      <c r="J2935" t="b">
        <v>0</v>
      </c>
      <c r="L2935">
        <v>0.04</v>
      </c>
      <c r="M2935" t="s">
        <v>7538</v>
      </c>
      <c r="O2935">
        <v>21818</v>
      </c>
      <c r="P2935">
        <v>2.62</v>
      </c>
      <c r="Q2935">
        <v>0.79</v>
      </c>
      <c r="R2935" t="b">
        <v>0</v>
      </c>
      <c r="S2935" t="s">
        <v>20</v>
      </c>
      <c r="T2935">
        <v>17</v>
      </c>
      <c r="U2935" t="s">
        <v>2314</v>
      </c>
      <c r="V2935" t="b">
        <v>1</v>
      </c>
      <c r="W2935" t="b">
        <v>1</v>
      </c>
      <c r="X2935" t="b">
        <v>0</v>
      </c>
      <c r="Y2935" t="b">
        <v>1</v>
      </c>
      <c r="Z2935" t="b">
        <v>0</v>
      </c>
      <c r="AA2935" t="b">
        <v>1</v>
      </c>
      <c r="AB2935" t="b">
        <v>0</v>
      </c>
      <c r="AC2935" t="b">
        <v>1</v>
      </c>
      <c r="AD2935" t="b">
        <v>0</v>
      </c>
      <c r="AE2935" t="b">
        <v>1</v>
      </c>
      <c r="AF2935" t="b">
        <v>0</v>
      </c>
      <c r="AG2935" t="b">
        <v>0</v>
      </c>
      <c r="AH2935" t="b">
        <v>0</v>
      </c>
      <c r="AI2935" t="b">
        <v>0</v>
      </c>
      <c r="AJ2935" t="b">
        <v>0</v>
      </c>
      <c r="AK2935" t="b">
        <v>0</v>
      </c>
      <c r="AL2935" t="b">
        <v>0</v>
      </c>
      <c r="AM2935" t="b">
        <v>0</v>
      </c>
    </row>
    <row r="2936" spans="1:39" ht="14.4" hidden="1" x14ac:dyDescent="0.3">
      <c r="A2936" t="s">
        <v>3052</v>
      </c>
      <c r="B2936">
        <v>2019</v>
      </c>
      <c r="C2936" t="s">
        <v>198</v>
      </c>
      <c r="D2936" t="s">
        <v>38</v>
      </c>
      <c r="E2936" t="s">
        <v>59</v>
      </c>
      <c r="F2936" t="s">
        <v>5172</v>
      </c>
      <c r="G2936" t="s">
        <v>41</v>
      </c>
      <c r="H2936" t="s">
        <v>27</v>
      </c>
      <c r="I2936" t="s">
        <v>49</v>
      </c>
      <c r="J2936" t="b">
        <v>0</v>
      </c>
      <c r="L2936">
        <v>0.02</v>
      </c>
      <c r="M2936" t="s">
        <v>7061</v>
      </c>
      <c r="O2936">
        <v>41611</v>
      </c>
      <c r="P2936">
        <v>1.07</v>
      </c>
      <c r="Q2936">
        <v>0.67</v>
      </c>
      <c r="R2936" t="b">
        <v>0</v>
      </c>
      <c r="S2936" t="s">
        <v>35</v>
      </c>
      <c r="T2936">
        <v>3</v>
      </c>
      <c r="U2936" t="s">
        <v>2314</v>
      </c>
      <c r="V2936" t="b">
        <v>1</v>
      </c>
      <c r="W2936" t="b">
        <v>1</v>
      </c>
      <c r="X2936" t="b">
        <v>0</v>
      </c>
      <c r="Y2936" t="b">
        <v>0</v>
      </c>
      <c r="Z2936" t="b">
        <v>0</v>
      </c>
      <c r="AA2936" t="b">
        <v>0</v>
      </c>
      <c r="AB2936" t="b">
        <v>0</v>
      </c>
      <c r="AC2936" t="b">
        <v>0</v>
      </c>
      <c r="AD2936" t="b">
        <v>0</v>
      </c>
      <c r="AE2936" t="b">
        <v>1</v>
      </c>
      <c r="AF2936" t="b">
        <v>0</v>
      </c>
      <c r="AG2936" t="b">
        <v>0</v>
      </c>
      <c r="AH2936" t="b">
        <v>0</v>
      </c>
      <c r="AI2936" t="b">
        <v>0</v>
      </c>
      <c r="AJ2936" t="b">
        <v>0</v>
      </c>
      <c r="AK2936" t="b">
        <v>0</v>
      </c>
      <c r="AL2936" t="b">
        <v>0</v>
      </c>
      <c r="AM2936" t="b">
        <v>0</v>
      </c>
    </row>
    <row r="2937" spans="1:39" ht="14.4" hidden="1" x14ac:dyDescent="0.3">
      <c r="A2937" t="s">
        <v>3053</v>
      </c>
      <c r="B2937">
        <v>2019</v>
      </c>
      <c r="C2937" t="s">
        <v>51</v>
      </c>
      <c r="D2937" t="s">
        <v>31</v>
      </c>
      <c r="E2937" t="s">
        <v>25</v>
      </c>
      <c r="F2937" t="s">
        <v>5176</v>
      </c>
      <c r="G2937" t="s">
        <v>46</v>
      </c>
      <c r="H2937" t="s">
        <v>42</v>
      </c>
      <c r="I2937" t="s">
        <v>49</v>
      </c>
      <c r="J2937" t="b">
        <v>0</v>
      </c>
      <c r="L2937">
        <v>0.2</v>
      </c>
      <c r="M2937" t="s">
        <v>7537</v>
      </c>
      <c r="O2937">
        <v>29162</v>
      </c>
      <c r="P2937">
        <v>-2.63</v>
      </c>
      <c r="Q2937">
        <v>0.68</v>
      </c>
      <c r="R2937" t="b">
        <v>0</v>
      </c>
      <c r="S2937" t="s">
        <v>20</v>
      </c>
      <c r="T2937">
        <v>3</v>
      </c>
      <c r="U2937" t="s">
        <v>2314</v>
      </c>
      <c r="V2937" t="b">
        <v>1</v>
      </c>
      <c r="W2937" t="b">
        <v>0</v>
      </c>
      <c r="X2937" t="b">
        <v>1</v>
      </c>
      <c r="Y2937" t="b">
        <v>0</v>
      </c>
      <c r="Z2937" t="b">
        <v>0</v>
      </c>
      <c r="AA2937" t="b">
        <v>1</v>
      </c>
      <c r="AB2937" t="b">
        <v>1</v>
      </c>
      <c r="AC2937" t="b">
        <v>1</v>
      </c>
      <c r="AD2937" t="b">
        <v>0</v>
      </c>
      <c r="AE2937" t="b">
        <v>0</v>
      </c>
      <c r="AF2937" t="b">
        <v>0</v>
      </c>
      <c r="AG2937" t="b">
        <v>0</v>
      </c>
      <c r="AH2937" t="b">
        <v>0</v>
      </c>
      <c r="AI2937" t="b">
        <v>0</v>
      </c>
      <c r="AJ2937" t="b">
        <v>0</v>
      </c>
      <c r="AK2937" t="b">
        <v>0</v>
      </c>
      <c r="AL2937" t="b">
        <v>0</v>
      </c>
      <c r="AM2937" t="b">
        <v>0</v>
      </c>
    </row>
    <row r="2938" spans="1:39" ht="14.4" hidden="1" x14ac:dyDescent="0.3">
      <c r="A2938" t="s">
        <v>3054</v>
      </c>
      <c r="B2938">
        <v>2019</v>
      </c>
      <c r="C2938" t="s">
        <v>158</v>
      </c>
      <c r="D2938" t="s">
        <v>15</v>
      </c>
      <c r="E2938" t="s">
        <v>108</v>
      </c>
      <c r="F2938" t="s">
        <v>5169</v>
      </c>
      <c r="G2938" t="s">
        <v>55</v>
      </c>
      <c r="H2938" t="s">
        <v>60</v>
      </c>
      <c r="I2938" t="s">
        <v>28</v>
      </c>
      <c r="J2938" t="b">
        <v>0</v>
      </c>
      <c r="L2938">
        <v>0.09</v>
      </c>
      <c r="M2938" t="s">
        <v>5196</v>
      </c>
      <c r="O2938">
        <v>33104</v>
      </c>
      <c r="P2938">
        <v>-2.85</v>
      </c>
      <c r="Q2938">
        <v>0.71</v>
      </c>
      <c r="R2938" t="b">
        <v>0</v>
      </c>
      <c r="S2938" t="s">
        <v>35</v>
      </c>
      <c r="T2938">
        <v>10</v>
      </c>
      <c r="U2938" t="s">
        <v>2314</v>
      </c>
      <c r="V2938" t="b">
        <v>1</v>
      </c>
      <c r="W2938" t="b">
        <v>0</v>
      </c>
      <c r="X2938" t="b">
        <v>0</v>
      </c>
      <c r="Y2938" t="b">
        <v>0</v>
      </c>
      <c r="Z2938" t="b">
        <v>0</v>
      </c>
      <c r="AA2938" t="b">
        <v>1</v>
      </c>
      <c r="AB2938" t="b">
        <v>0</v>
      </c>
      <c r="AC2938" t="b">
        <v>1</v>
      </c>
      <c r="AD2938" t="b">
        <v>0</v>
      </c>
      <c r="AE2938" t="b">
        <v>0</v>
      </c>
      <c r="AF2938" t="b">
        <v>0</v>
      </c>
      <c r="AG2938" t="b">
        <v>0</v>
      </c>
      <c r="AH2938" t="b">
        <v>0</v>
      </c>
      <c r="AI2938" t="b">
        <v>0</v>
      </c>
      <c r="AJ2938" t="b">
        <v>0</v>
      </c>
      <c r="AK2938" t="b">
        <v>0</v>
      </c>
      <c r="AL2938" t="b">
        <v>0</v>
      </c>
      <c r="AM2938" t="b">
        <v>0</v>
      </c>
    </row>
    <row r="2939" spans="1:39" ht="14.4" hidden="1" x14ac:dyDescent="0.3">
      <c r="A2939" t="s">
        <v>3055</v>
      </c>
      <c r="B2939">
        <v>2019</v>
      </c>
      <c r="C2939" t="s">
        <v>147</v>
      </c>
      <c r="D2939" t="s">
        <v>68</v>
      </c>
      <c r="E2939" t="s">
        <v>78</v>
      </c>
      <c r="F2939" t="s">
        <v>40</v>
      </c>
      <c r="G2939" t="s">
        <v>65</v>
      </c>
      <c r="H2939" t="s">
        <v>91</v>
      </c>
      <c r="I2939" t="s">
        <v>28</v>
      </c>
      <c r="J2939" t="b">
        <v>0</v>
      </c>
      <c r="L2939">
        <v>0.03</v>
      </c>
      <c r="M2939" t="s">
        <v>7536</v>
      </c>
      <c r="O2939">
        <v>81306</v>
      </c>
      <c r="P2939">
        <v>4.6500000000000004</v>
      </c>
      <c r="Q2939">
        <v>0.65</v>
      </c>
      <c r="R2939" t="b">
        <v>0</v>
      </c>
      <c r="S2939" t="s">
        <v>20</v>
      </c>
      <c r="T2939">
        <v>12</v>
      </c>
      <c r="U2939" t="s">
        <v>2314</v>
      </c>
      <c r="V2939" t="b">
        <v>1</v>
      </c>
      <c r="W2939" t="b">
        <v>0</v>
      </c>
      <c r="X2939" t="b">
        <v>0</v>
      </c>
      <c r="Y2939" t="b">
        <v>0</v>
      </c>
      <c r="Z2939" t="b">
        <v>1</v>
      </c>
      <c r="AA2939" t="b">
        <v>1</v>
      </c>
      <c r="AB2939" t="b">
        <v>1</v>
      </c>
      <c r="AC2939" t="b">
        <v>1</v>
      </c>
      <c r="AD2939" t="b">
        <v>1</v>
      </c>
      <c r="AE2939" t="b">
        <v>0</v>
      </c>
      <c r="AF2939" t="b">
        <v>0</v>
      </c>
      <c r="AG2939" t="b">
        <v>0</v>
      </c>
      <c r="AH2939" t="b">
        <v>0</v>
      </c>
      <c r="AI2939" t="b">
        <v>0</v>
      </c>
      <c r="AJ2939" t="b">
        <v>0</v>
      </c>
      <c r="AK2939" t="b">
        <v>0</v>
      </c>
      <c r="AL2939" t="b">
        <v>0</v>
      </c>
      <c r="AM2939" t="b">
        <v>0</v>
      </c>
    </row>
    <row r="2940" spans="1:39" ht="14.4" hidden="1" x14ac:dyDescent="0.3">
      <c r="A2940" t="s">
        <v>3056</v>
      </c>
      <c r="B2940">
        <v>2019</v>
      </c>
      <c r="C2940" t="s">
        <v>85</v>
      </c>
      <c r="D2940" t="s">
        <v>24</v>
      </c>
      <c r="E2940" t="s">
        <v>39</v>
      </c>
      <c r="F2940" t="s">
        <v>5181</v>
      </c>
      <c r="G2940" t="s">
        <v>33</v>
      </c>
      <c r="H2940" t="s">
        <v>60</v>
      </c>
      <c r="I2940" t="s">
        <v>49</v>
      </c>
      <c r="J2940" t="b">
        <v>0</v>
      </c>
      <c r="L2940">
        <v>7.0000000000000007E-2</v>
      </c>
      <c r="M2940" t="s">
        <v>7535</v>
      </c>
      <c r="O2940">
        <v>71059</v>
      </c>
      <c r="P2940">
        <v>-4.41</v>
      </c>
      <c r="Q2940">
        <v>0.87</v>
      </c>
      <c r="R2940" t="b">
        <v>0</v>
      </c>
      <c r="S2940" t="s">
        <v>35</v>
      </c>
      <c r="T2940">
        <v>9</v>
      </c>
      <c r="U2940" t="s">
        <v>2314</v>
      </c>
      <c r="V2940" t="b">
        <v>1</v>
      </c>
      <c r="W2940" t="b">
        <v>0</v>
      </c>
      <c r="X2940" t="b">
        <v>1</v>
      </c>
      <c r="Y2940" t="b">
        <v>0</v>
      </c>
      <c r="Z2940" t="b">
        <v>0</v>
      </c>
      <c r="AA2940" t="b">
        <v>0</v>
      </c>
      <c r="AB2940" t="b">
        <v>1</v>
      </c>
      <c r="AC2940" t="b">
        <v>0</v>
      </c>
      <c r="AD2940" t="b">
        <v>0</v>
      </c>
      <c r="AE2940" t="b">
        <v>1</v>
      </c>
      <c r="AF2940" t="b">
        <v>0</v>
      </c>
      <c r="AG2940" t="b">
        <v>0</v>
      </c>
      <c r="AH2940" t="b">
        <v>0</v>
      </c>
      <c r="AI2940" t="b">
        <v>0</v>
      </c>
      <c r="AJ2940" t="b">
        <v>0</v>
      </c>
      <c r="AK2940" t="b">
        <v>0</v>
      </c>
      <c r="AL2940" t="b">
        <v>0</v>
      </c>
      <c r="AM2940" t="b">
        <v>0</v>
      </c>
    </row>
    <row r="2941" spans="1:39" ht="14.4" hidden="1" x14ac:dyDescent="0.3">
      <c r="A2941" t="s">
        <v>3057</v>
      </c>
      <c r="B2941">
        <v>2019</v>
      </c>
      <c r="C2941" t="s">
        <v>37</v>
      </c>
      <c r="D2941" t="s">
        <v>38</v>
      </c>
      <c r="E2941" t="s">
        <v>59</v>
      </c>
      <c r="F2941" t="s">
        <v>5172</v>
      </c>
      <c r="G2941" t="s">
        <v>86</v>
      </c>
      <c r="H2941" t="s">
        <v>94</v>
      </c>
      <c r="I2941" t="s">
        <v>49</v>
      </c>
      <c r="J2941" t="b">
        <v>1</v>
      </c>
      <c r="K2941" t="s">
        <v>6013</v>
      </c>
      <c r="L2941">
        <v>0.86</v>
      </c>
      <c r="M2941" t="s">
        <v>7534</v>
      </c>
      <c r="N2941" t="s">
        <v>6013</v>
      </c>
      <c r="O2941">
        <v>70110</v>
      </c>
      <c r="P2941">
        <v>15.1</v>
      </c>
      <c r="Q2941">
        <v>0.17</v>
      </c>
      <c r="R2941" t="b">
        <v>1</v>
      </c>
      <c r="S2941" t="s">
        <v>40</v>
      </c>
      <c r="T2941">
        <v>5</v>
      </c>
      <c r="U2941" t="s">
        <v>2314</v>
      </c>
      <c r="V2941" t="b">
        <v>1</v>
      </c>
      <c r="W2941" t="b">
        <v>0</v>
      </c>
      <c r="X2941" t="b">
        <v>1</v>
      </c>
      <c r="Y2941" t="b">
        <v>1</v>
      </c>
      <c r="Z2941" t="b">
        <v>1</v>
      </c>
      <c r="AA2941" t="b">
        <v>0</v>
      </c>
      <c r="AB2941" t="b">
        <v>1</v>
      </c>
      <c r="AC2941" t="b">
        <v>0</v>
      </c>
      <c r="AD2941" t="b">
        <v>1</v>
      </c>
      <c r="AE2941" t="b">
        <v>0</v>
      </c>
      <c r="AF2941" t="b">
        <v>0</v>
      </c>
      <c r="AG2941" t="b">
        <v>1</v>
      </c>
      <c r="AH2941" t="b">
        <v>0</v>
      </c>
      <c r="AI2941" t="b">
        <v>0</v>
      </c>
      <c r="AJ2941" t="b">
        <v>0</v>
      </c>
      <c r="AK2941" t="b">
        <v>0</v>
      </c>
      <c r="AL2941" t="b">
        <v>0</v>
      </c>
      <c r="AM2941" t="b">
        <v>1</v>
      </c>
    </row>
    <row r="2942" spans="1:39" ht="14.4" hidden="1" x14ac:dyDescent="0.3">
      <c r="A2942" t="s">
        <v>3058</v>
      </c>
      <c r="B2942">
        <v>2019</v>
      </c>
      <c r="C2942" t="s">
        <v>152</v>
      </c>
      <c r="D2942" t="s">
        <v>77</v>
      </c>
      <c r="E2942" t="s">
        <v>16</v>
      </c>
      <c r="F2942" t="s">
        <v>40</v>
      </c>
      <c r="G2942" t="s">
        <v>17</v>
      </c>
      <c r="H2942" t="s">
        <v>69</v>
      </c>
      <c r="I2942" t="s">
        <v>61</v>
      </c>
      <c r="J2942" t="b">
        <v>1</v>
      </c>
      <c r="K2942" t="s">
        <v>7532</v>
      </c>
      <c r="L2942">
        <v>0.79</v>
      </c>
      <c r="M2942" t="s">
        <v>7533</v>
      </c>
      <c r="N2942" t="s">
        <v>7532</v>
      </c>
      <c r="O2942">
        <v>101970</v>
      </c>
      <c r="P2942">
        <v>11.07</v>
      </c>
      <c r="Q2942">
        <v>0.26</v>
      </c>
      <c r="R2942" t="b">
        <v>1</v>
      </c>
      <c r="S2942" t="s">
        <v>35</v>
      </c>
      <c r="T2942">
        <v>2</v>
      </c>
      <c r="U2942" t="s">
        <v>2314</v>
      </c>
      <c r="V2942" t="b">
        <v>0</v>
      </c>
      <c r="W2942" t="b">
        <v>0</v>
      </c>
      <c r="X2942" t="b">
        <v>1</v>
      </c>
      <c r="Y2942" t="b">
        <v>1</v>
      </c>
      <c r="Z2942" t="b">
        <v>0</v>
      </c>
      <c r="AA2942" t="b">
        <v>1</v>
      </c>
      <c r="AB2942" t="b">
        <v>0</v>
      </c>
      <c r="AC2942" t="b">
        <v>1</v>
      </c>
      <c r="AD2942" t="b">
        <v>1</v>
      </c>
      <c r="AE2942" t="b">
        <v>0</v>
      </c>
      <c r="AF2942" t="b">
        <v>0</v>
      </c>
      <c r="AG2942" t="b">
        <v>1</v>
      </c>
      <c r="AH2942" t="b">
        <v>0</v>
      </c>
      <c r="AI2942" t="b">
        <v>1</v>
      </c>
      <c r="AJ2942" t="b">
        <v>0</v>
      </c>
      <c r="AK2942" t="b">
        <v>0</v>
      </c>
      <c r="AL2942" t="b">
        <v>0</v>
      </c>
      <c r="AM2942" t="b">
        <v>1</v>
      </c>
    </row>
    <row r="2943" spans="1:39" ht="14.4" hidden="1" x14ac:dyDescent="0.3">
      <c r="A2943" t="s">
        <v>3059</v>
      </c>
      <c r="B2943">
        <v>2019</v>
      </c>
      <c r="C2943" t="s">
        <v>73</v>
      </c>
      <c r="D2943" t="s">
        <v>15</v>
      </c>
      <c r="E2943" t="s">
        <v>135</v>
      </c>
      <c r="F2943" t="s">
        <v>5169</v>
      </c>
      <c r="G2943" t="s">
        <v>17</v>
      </c>
      <c r="H2943" t="s">
        <v>60</v>
      </c>
      <c r="I2943" t="s">
        <v>83</v>
      </c>
      <c r="J2943" t="b">
        <v>0</v>
      </c>
      <c r="L2943">
        <v>0.12</v>
      </c>
      <c r="M2943" t="s">
        <v>7531</v>
      </c>
      <c r="O2943">
        <v>43026</v>
      </c>
      <c r="P2943">
        <v>0.89</v>
      </c>
      <c r="Q2943">
        <v>0.87</v>
      </c>
      <c r="R2943" t="b">
        <v>0</v>
      </c>
      <c r="S2943" t="s">
        <v>35</v>
      </c>
      <c r="T2943">
        <v>13</v>
      </c>
      <c r="U2943" t="s">
        <v>2314</v>
      </c>
      <c r="V2943" t="b">
        <v>1</v>
      </c>
      <c r="W2943" t="b">
        <v>0</v>
      </c>
      <c r="X2943" t="b">
        <v>0</v>
      </c>
      <c r="Y2943" t="b">
        <v>1</v>
      </c>
      <c r="Z2943" t="b">
        <v>1</v>
      </c>
      <c r="AA2943" t="b">
        <v>0</v>
      </c>
      <c r="AB2943" t="b">
        <v>0</v>
      </c>
      <c r="AC2943" t="b">
        <v>0</v>
      </c>
      <c r="AD2943" t="b">
        <v>1</v>
      </c>
      <c r="AE2943" t="b">
        <v>0</v>
      </c>
      <c r="AF2943" t="b">
        <v>0</v>
      </c>
      <c r="AG2943" t="b">
        <v>0</v>
      </c>
      <c r="AH2943" t="b">
        <v>0</v>
      </c>
      <c r="AI2943" t="b">
        <v>0</v>
      </c>
      <c r="AJ2943" t="b">
        <v>0</v>
      </c>
      <c r="AK2943" t="b">
        <v>0</v>
      </c>
      <c r="AL2943" t="b">
        <v>0</v>
      </c>
      <c r="AM2943" t="b">
        <v>0</v>
      </c>
    </row>
    <row r="2944" spans="1:39" ht="14.4" hidden="1" x14ac:dyDescent="0.3">
      <c r="A2944" t="s">
        <v>3060</v>
      </c>
      <c r="B2944">
        <v>2019</v>
      </c>
      <c r="C2944" t="s">
        <v>89</v>
      </c>
      <c r="D2944" t="s">
        <v>90</v>
      </c>
      <c r="E2944" t="s">
        <v>108</v>
      </c>
      <c r="F2944" t="s">
        <v>5169</v>
      </c>
      <c r="G2944" t="s">
        <v>41</v>
      </c>
      <c r="H2944" t="s">
        <v>69</v>
      </c>
      <c r="I2944" t="s">
        <v>61</v>
      </c>
      <c r="J2944" t="b">
        <v>0</v>
      </c>
      <c r="L2944">
        <v>0.11</v>
      </c>
      <c r="M2944" t="s">
        <v>7530</v>
      </c>
      <c r="O2944">
        <v>63163</v>
      </c>
      <c r="P2944">
        <v>3.26</v>
      </c>
      <c r="Q2944">
        <v>0.65</v>
      </c>
      <c r="R2944" t="b">
        <v>0</v>
      </c>
      <c r="S2944" t="s">
        <v>40</v>
      </c>
      <c r="T2944">
        <v>4</v>
      </c>
      <c r="U2944" t="s">
        <v>2314</v>
      </c>
      <c r="V2944" t="b">
        <v>1</v>
      </c>
      <c r="W2944" t="b">
        <v>0</v>
      </c>
      <c r="X2944" t="b">
        <v>1</v>
      </c>
      <c r="Y2944" t="b">
        <v>1</v>
      </c>
      <c r="Z2944" t="b">
        <v>0</v>
      </c>
      <c r="AA2944" t="b">
        <v>1</v>
      </c>
      <c r="AB2944" t="b">
        <v>0</v>
      </c>
      <c r="AC2944" t="b">
        <v>1</v>
      </c>
      <c r="AD2944" t="b">
        <v>0</v>
      </c>
      <c r="AE2944" t="b">
        <v>0</v>
      </c>
      <c r="AF2944" t="b">
        <v>0</v>
      </c>
      <c r="AG2944" t="b">
        <v>0</v>
      </c>
      <c r="AH2944" t="b">
        <v>0</v>
      </c>
      <c r="AI2944" t="b">
        <v>0</v>
      </c>
      <c r="AJ2944" t="b">
        <v>0</v>
      </c>
      <c r="AK2944" t="b">
        <v>0</v>
      </c>
      <c r="AL2944" t="b">
        <v>0</v>
      </c>
      <c r="AM2944" t="b">
        <v>0</v>
      </c>
    </row>
    <row r="2945" spans="1:39" ht="14.4" hidden="1" x14ac:dyDescent="0.3">
      <c r="A2945" t="s">
        <v>3061</v>
      </c>
      <c r="B2945">
        <v>2019</v>
      </c>
      <c r="C2945" t="s">
        <v>73</v>
      </c>
      <c r="D2945" t="s">
        <v>15</v>
      </c>
      <c r="E2945" t="s">
        <v>78</v>
      </c>
      <c r="F2945" t="s">
        <v>5169</v>
      </c>
      <c r="G2945" t="s">
        <v>46</v>
      </c>
      <c r="H2945" t="s">
        <v>94</v>
      </c>
      <c r="I2945" t="s">
        <v>49</v>
      </c>
      <c r="J2945" t="b">
        <v>0</v>
      </c>
      <c r="L2945">
        <v>0</v>
      </c>
      <c r="M2945" t="s">
        <v>7529</v>
      </c>
      <c r="O2945">
        <v>39316</v>
      </c>
      <c r="P2945">
        <v>-0.03</v>
      </c>
      <c r="Q2945">
        <v>0.79</v>
      </c>
      <c r="R2945" t="b">
        <v>0</v>
      </c>
      <c r="S2945" t="s">
        <v>35</v>
      </c>
      <c r="T2945">
        <v>9</v>
      </c>
      <c r="U2945" t="s">
        <v>2314</v>
      </c>
      <c r="V2945" t="b">
        <v>1</v>
      </c>
      <c r="W2945" t="b">
        <v>1</v>
      </c>
      <c r="X2945" t="b">
        <v>1</v>
      </c>
      <c r="Y2945" t="b">
        <v>0</v>
      </c>
      <c r="Z2945" t="b">
        <v>0</v>
      </c>
      <c r="AA2945" t="b">
        <v>0</v>
      </c>
      <c r="AB2945" t="b">
        <v>0</v>
      </c>
      <c r="AC2945" t="b">
        <v>1</v>
      </c>
      <c r="AD2945" t="b">
        <v>0</v>
      </c>
      <c r="AE2945" t="b">
        <v>1</v>
      </c>
      <c r="AF2945" t="b">
        <v>0</v>
      </c>
      <c r="AG2945" t="b">
        <v>0</v>
      </c>
      <c r="AH2945" t="b">
        <v>0</v>
      </c>
      <c r="AI2945" t="b">
        <v>0</v>
      </c>
      <c r="AJ2945" t="b">
        <v>0</v>
      </c>
      <c r="AK2945" t="b">
        <v>0</v>
      </c>
      <c r="AL2945" t="b">
        <v>0</v>
      </c>
      <c r="AM2945" t="b">
        <v>0</v>
      </c>
    </row>
    <row r="2946" spans="1:39" ht="14.4" hidden="1" x14ac:dyDescent="0.3">
      <c r="A2946" t="s">
        <v>3062</v>
      </c>
      <c r="B2946">
        <v>2019</v>
      </c>
      <c r="C2946" t="s">
        <v>67</v>
      </c>
      <c r="D2946" t="s">
        <v>68</v>
      </c>
      <c r="E2946" t="s">
        <v>135</v>
      </c>
      <c r="F2946" t="s">
        <v>5181</v>
      </c>
      <c r="G2946" t="s">
        <v>33</v>
      </c>
      <c r="H2946" t="s">
        <v>27</v>
      </c>
      <c r="I2946" t="s">
        <v>98</v>
      </c>
      <c r="J2946" t="b">
        <v>0</v>
      </c>
      <c r="L2946">
        <v>7.0000000000000007E-2</v>
      </c>
      <c r="M2946" t="s">
        <v>7528</v>
      </c>
      <c r="O2946">
        <v>98476</v>
      </c>
      <c r="P2946">
        <v>-3.61</v>
      </c>
      <c r="Q2946">
        <v>0.87</v>
      </c>
      <c r="R2946" t="b">
        <v>0</v>
      </c>
      <c r="S2946" t="s">
        <v>20</v>
      </c>
      <c r="T2946">
        <v>11</v>
      </c>
      <c r="U2946" t="s">
        <v>2314</v>
      </c>
      <c r="V2946" t="b">
        <v>1</v>
      </c>
      <c r="W2946" t="b">
        <v>0</v>
      </c>
      <c r="X2946" t="b">
        <v>0</v>
      </c>
      <c r="Y2946" t="b">
        <v>1</v>
      </c>
      <c r="Z2946" t="b">
        <v>0</v>
      </c>
      <c r="AA2946" t="b">
        <v>1</v>
      </c>
      <c r="AB2946" t="b">
        <v>1</v>
      </c>
      <c r="AC2946" t="b">
        <v>0</v>
      </c>
      <c r="AD2946" t="b">
        <v>1</v>
      </c>
      <c r="AE2946" t="b">
        <v>1</v>
      </c>
      <c r="AF2946" t="b">
        <v>0</v>
      </c>
      <c r="AG2946" t="b">
        <v>0</v>
      </c>
      <c r="AH2946" t="b">
        <v>0</v>
      </c>
      <c r="AI2946" t="b">
        <v>0</v>
      </c>
      <c r="AJ2946" t="b">
        <v>0</v>
      </c>
      <c r="AK2946" t="b">
        <v>0</v>
      </c>
      <c r="AL2946" t="b">
        <v>0</v>
      </c>
      <c r="AM2946" t="b">
        <v>0</v>
      </c>
    </row>
    <row r="2947" spans="1:39" ht="14.4" hidden="1" x14ac:dyDescent="0.3">
      <c r="A2947" t="s">
        <v>3063</v>
      </c>
      <c r="B2947">
        <v>2019</v>
      </c>
      <c r="C2947" t="s">
        <v>112</v>
      </c>
      <c r="D2947" t="s">
        <v>113</v>
      </c>
      <c r="E2947" t="s">
        <v>135</v>
      </c>
      <c r="F2947" t="s">
        <v>5172</v>
      </c>
      <c r="G2947" t="s">
        <v>33</v>
      </c>
      <c r="H2947" t="s">
        <v>60</v>
      </c>
      <c r="I2947" t="s">
        <v>49</v>
      </c>
      <c r="J2947" t="b">
        <v>1</v>
      </c>
      <c r="K2947" t="s">
        <v>310</v>
      </c>
      <c r="L2947">
        <v>0.42</v>
      </c>
      <c r="M2947" t="s">
        <v>7527</v>
      </c>
      <c r="N2947" t="s">
        <v>310</v>
      </c>
      <c r="O2947">
        <v>109199</v>
      </c>
      <c r="P2947">
        <v>9.34</v>
      </c>
      <c r="Q2947">
        <v>0.12</v>
      </c>
      <c r="R2947" t="b">
        <v>1</v>
      </c>
      <c r="S2947" t="s">
        <v>35</v>
      </c>
      <c r="T2947">
        <v>8</v>
      </c>
      <c r="U2947" t="s">
        <v>2314</v>
      </c>
      <c r="V2947" t="b">
        <v>1</v>
      </c>
      <c r="W2947" t="b">
        <v>0</v>
      </c>
      <c r="X2947" t="b">
        <v>0</v>
      </c>
      <c r="Y2947" t="b">
        <v>1</v>
      </c>
      <c r="Z2947" t="b">
        <v>1</v>
      </c>
      <c r="AA2947" t="b">
        <v>0</v>
      </c>
      <c r="AB2947" t="b">
        <v>1</v>
      </c>
      <c r="AC2947" t="b">
        <v>0</v>
      </c>
      <c r="AD2947" t="b">
        <v>0</v>
      </c>
      <c r="AE2947" t="b">
        <v>0</v>
      </c>
      <c r="AF2947" t="b">
        <v>0</v>
      </c>
      <c r="AG2947" t="b">
        <v>1</v>
      </c>
      <c r="AH2947" t="b">
        <v>0</v>
      </c>
      <c r="AI2947" t="b">
        <v>0</v>
      </c>
      <c r="AJ2947" t="b">
        <v>0</v>
      </c>
      <c r="AK2947" t="b">
        <v>0</v>
      </c>
      <c r="AL2947" t="b">
        <v>0</v>
      </c>
      <c r="AM2947" t="b">
        <v>0</v>
      </c>
    </row>
    <row r="2948" spans="1:39" ht="14.4" hidden="1" x14ac:dyDescent="0.3">
      <c r="A2948" t="s">
        <v>3064</v>
      </c>
      <c r="B2948">
        <v>2019</v>
      </c>
      <c r="C2948" t="s">
        <v>198</v>
      </c>
      <c r="D2948" t="s">
        <v>38</v>
      </c>
      <c r="E2948" t="s">
        <v>54</v>
      </c>
      <c r="F2948" t="s">
        <v>5172</v>
      </c>
      <c r="G2948" t="s">
        <v>26</v>
      </c>
      <c r="H2948" t="s">
        <v>27</v>
      </c>
      <c r="I2948" t="s">
        <v>49</v>
      </c>
      <c r="J2948" t="b">
        <v>0</v>
      </c>
      <c r="L2948">
        <v>0.14000000000000001</v>
      </c>
      <c r="M2948" t="s">
        <v>7526</v>
      </c>
      <c r="O2948">
        <v>50837</v>
      </c>
      <c r="P2948">
        <v>1.52</v>
      </c>
      <c r="Q2948">
        <v>0.61</v>
      </c>
      <c r="R2948" t="b">
        <v>0</v>
      </c>
      <c r="S2948" t="s">
        <v>35</v>
      </c>
      <c r="T2948">
        <v>0</v>
      </c>
      <c r="U2948" t="s">
        <v>2314</v>
      </c>
      <c r="V2948" t="b">
        <v>1</v>
      </c>
      <c r="W2948" t="b">
        <v>1</v>
      </c>
      <c r="X2948" t="b">
        <v>1</v>
      </c>
      <c r="Y2948" t="b">
        <v>0</v>
      </c>
      <c r="Z2948" t="b">
        <v>0</v>
      </c>
      <c r="AA2948" t="b">
        <v>1</v>
      </c>
      <c r="AB2948" t="b">
        <v>0</v>
      </c>
      <c r="AC2948" t="b">
        <v>1</v>
      </c>
      <c r="AD2948" t="b">
        <v>0</v>
      </c>
      <c r="AE2948" t="b">
        <v>1</v>
      </c>
      <c r="AF2948" t="b">
        <v>0</v>
      </c>
      <c r="AG2948" t="b">
        <v>0</v>
      </c>
      <c r="AH2948" t="b">
        <v>0</v>
      </c>
      <c r="AI2948" t="b">
        <v>0</v>
      </c>
      <c r="AJ2948" t="b">
        <v>0</v>
      </c>
      <c r="AK2948" t="b">
        <v>0</v>
      </c>
      <c r="AL2948" t="b">
        <v>0</v>
      </c>
      <c r="AM2948" t="b">
        <v>0</v>
      </c>
    </row>
    <row r="2949" spans="1:39" ht="14.4" hidden="1" x14ac:dyDescent="0.3">
      <c r="A2949" t="s">
        <v>3065</v>
      </c>
      <c r="B2949">
        <v>2019</v>
      </c>
      <c r="C2949" t="s">
        <v>115</v>
      </c>
      <c r="D2949" t="s">
        <v>31</v>
      </c>
      <c r="E2949" t="s">
        <v>135</v>
      </c>
      <c r="F2949" t="s">
        <v>5176</v>
      </c>
      <c r="G2949" t="s">
        <v>93</v>
      </c>
      <c r="H2949" t="s">
        <v>69</v>
      </c>
      <c r="I2949" t="s">
        <v>98</v>
      </c>
      <c r="J2949" t="b">
        <v>0</v>
      </c>
      <c r="L2949">
        <v>0.03</v>
      </c>
      <c r="M2949" t="s">
        <v>7525</v>
      </c>
      <c r="O2949">
        <v>22076</v>
      </c>
      <c r="P2949">
        <v>-0.17</v>
      </c>
      <c r="Q2949">
        <v>0.86</v>
      </c>
      <c r="R2949" t="b">
        <v>0</v>
      </c>
      <c r="S2949" t="s">
        <v>35</v>
      </c>
      <c r="T2949">
        <v>16</v>
      </c>
      <c r="U2949" t="s">
        <v>2314</v>
      </c>
      <c r="V2949" t="b">
        <v>1</v>
      </c>
      <c r="W2949" t="b">
        <v>0</v>
      </c>
      <c r="X2949" t="b">
        <v>1</v>
      </c>
      <c r="Y2949" t="b">
        <v>1</v>
      </c>
      <c r="Z2949" t="b">
        <v>0</v>
      </c>
      <c r="AA2949" t="b">
        <v>1</v>
      </c>
      <c r="AB2949" t="b">
        <v>0</v>
      </c>
      <c r="AC2949" t="b">
        <v>1</v>
      </c>
      <c r="AD2949" t="b">
        <v>0</v>
      </c>
      <c r="AE2949" t="b">
        <v>1</v>
      </c>
      <c r="AF2949" t="b">
        <v>0</v>
      </c>
      <c r="AG2949" t="b">
        <v>0</v>
      </c>
      <c r="AH2949" t="b">
        <v>0</v>
      </c>
      <c r="AI2949" t="b">
        <v>0</v>
      </c>
      <c r="AJ2949" t="b">
        <v>0</v>
      </c>
      <c r="AK2949" t="b">
        <v>0</v>
      </c>
      <c r="AL2949" t="b">
        <v>0</v>
      </c>
      <c r="AM2949" t="b">
        <v>0</v>
      </c>
    </row>
    <row r="2950" spans="1:39" ht="14.4" hidden="1" x14ac:dyDescent="0.3">
      <c r="A2950" t="s">
        <v>3066</v>
      </c>
      <c r="B2950">
        <v>2019</v>
      </c>
      <c r="C2950" t="s">
        <v>80</v>
      </c>
      <c r="D2950" t="s">
        <v>38</v>
      </c>
      <c r="E2950" t="s">
        <v>74</v>
      </c>
      <c r="F2950" t="s">
        <v>40</v>
      </c>
      <c r="G2950" t="s">
        <v>93</v>
      </c>
      <c r="H2950" t="s">
        <v>69</v>
      </c>
      <c r="I2950" t="s">
        <v>28</v>
      </c>
      <c r="J2950" t="b">
        <v>1</v>
      </c>
      <c r="K2950" t="s">
        <v>6605</v>
      </c>
      <c r="L2950">
        <v>0.88</v>
      </c>
      <c r="M2950" t="s">
        <v>7524</v>
      </c>
      <c r="N2950" t="s">
        <v>6605</v>
      </c>
      <c r="O2950">
        <v>69302</v>
      </c>
      <c r="P2950">
        <v>9.2899999999999991</v>
      </c>
      <c r="Q2950">
        <v>0.19</v>
      </c>
      <c r="R2950" t="b">
        <v>1</v>
      </c>
      <c r="S2950" t="s">
        <v>40</v>
      </c>
      <c r="T2950">
        <v>15</v>
      </c>
      <c r="U2950" t="s">
        <v>2314</v>
      </c>
      <c r="V2950" t="b">
        <v>0</v>
      </c>
      <c r="W2950" t="b">
        <v>1</v>
      </c>
      <c r="X2950" t="b">
        <v>0</v>
      </c>
      <c r="Y2950" t="b">
        <v>0</v>
      </c>
      <c r="Z2950" t="b">
        <v>1</v>
      </c>
      <c r="AA2950" t="b">
        <v>1</v>
      </c>
      <c r="AB2950" t="b">
        <v>1</v>
      </c>
      <c r="AC2950" t="b">
        <v>1</v>
      </c>
      <c r="AD2950" t="b">
        <v>0</v>
      </c>
      <c r="AE2950" t="b">
        <v>1</v>
      </c>
      <c r="AF2950" t="b">
        <v>0</v>
      </c>
      <c r="AG2950" t="b">
        <v>0</v>
      </c>
      <c r="AH2950" t="b">
        <v>0</v>
      </c>
      <c r="AI2950" t="b">
        <v>1</v>
      </c>
      <c r="AJ2950" t="b">
        <v>1</v>
      </c>
      <c r="AK2950" t="b">
        <v>0</v>
      </c>
      <c r="AL2950" t="b">
        <v>1</v>
      </c>
      <c r="AM2950" t="b">
        <v>1</v>
      </c>
    </row>
    <row r="2951" spans="1:39" ht="14.4" hidden="1" x14ac:dyDescent="0.3">
      <c r="A2951" t="s">
        <v>3067</v>
      </c>
      <c r="B2951">
        <v>2019</v>
      </c>
      <c r="C2951" t="s">
        <v>67</v>
      </c>
      <c r="D2951" t="s">
        <v>68</v>
      </c>
      <c r="E2951" t="s">
        <v>64</v>
      </c>
      <c r="F2951" t="s">
        <v>5172</v>
      </c>
      <c r="G2951" t="s">
        <v>65</v>
      </c>
      <c r="H2951" t="s">
        <v>91</v>
      </c>
      <c r="I2951" t="s">
        <v>28</v>
      </c>
      <c r="J2951" t="b">
        <v>0</v>
      </c>
      <c r="L2951">
        <v>0.08</v>
      </c>
      <c r="M2951" t="s">
        <v>7523</v>
      </c>
      <c r="O2951">
        <v>98836</v>
      </c>
      <c r="P2951">
        <v>3.48</v>
      </c>
      <c r="Q2951">
        <v>0.72</v>
      </c>
      <c r="R2951" t="b">
        <v>0</v>
      </c>
      <c r="S2951" t="s">
        <v>20</v>
      </c>
      <c r="T2951">
        <v>0</v>
      </c>
      <c r="U2951" t="s">
        <v>2314</v>
      </c>
      <c r="V2951" t="b">
        <v>0</v>
      </c>
      <c r="W2951" t="b">
        <v>1</v>
      </c>
      <c r="X2951" t="b">
        <v>0</v>
      </c>
      <c r="Y2951" t="b">
        <v>0</v>
      </c>
      <c r="Z2951" t="b">
        <v>1</v>
      </c>
      <c r="AA2951" t="b">
        <v>1</v>
      </c>
      <c r="AB2951" t="b">
        <v>0</v>
      </c>
      <c r="AC2951" t="b">
        <v>1</v>
      </c>
      <c r="AD2951" t="b">
        <v>1</v>
      </c>
      <c r="AE2951" t="b">
        <v>1</v>
      </c>
      <c r="AF2951" t="b">
        <v>0</v>
      </c>
      <c r="AG2951" t="b">
        <v>0</v>
      </c>
      <c r="AH2951" t="b">
        <v>0</v>
      </c>
      <c r="AI2951" t="b">
        <v>0</v>
      </c>
      <c r="AJ2951" t="b">
        <v>0</v>
      </c>
      <c r="AK2951" t="b">
        <v>0</v>
      </c>
      <c r="AL2951" t="b">
        <v>0</v>
      </c>
      <c r="AM2951" t="b">
        <v>0</v>
      </c>
    </row>
    <row r="2952" spans="1:39" ht="14.4" hidden="1" x14ac:dyDescent="0.3">
      <c r="A2952" t="s">
        <v>3068</v>
      </c>
      <c r="B2952">
        <v>2019</v>
      </c>
      <c r="C2952" t="s">
        <v>76</v>
      </c>
      <c r="D2952" t="s">
        <v>77</v>
      </c>
      <c r="E2952" t="s">
        <v>74</v>
      </c>
      <c r="F2952" t="s">
        <v>40</v>
      </c>
      <c r="G2952" t="s">
        <v>26</v>
      </c>
      <c r="H2952" t="s">
        <v>60</v>
      </c>
      <c r="I2952" t="s">
        <v>19</v>
      </c>
      <c r="J2952" t="b">
        <v>0</v>
      </c>
      <c r="L2952">
        <v>0.12</v>
      </c>
      <c r="M2952" t="s">
        <v>7313</v>
      </c>
      <c r="O2952">
        <v>61957</v>
      </c>
      <c r="P2952">
        <v>0.06</v>
      </c>
      <c r="Q2952">
        <v>0.73</v>
      </c>
      <c r="R2952" t="b">
        <v>0</v>
      </c>
      <c r="S2952" t="s">
        <v>20</v>
      </c>
      <c r="T2952">
        <v>6</v>
      </c>
      <c r="U2952" t="s">
        <v>2314</v>
      </c>
      <c r="V2952" t="b">
        <v>0</v>
      </c>
      <c r="W2952" t="b">
        <v>1</v>
      </c>
      <c r="X2952" t="b">
        <v>0</v>
      </c>
      <c r="Y2952" t="b">
        <v>0</v>
      </c>
      <c r="Z2952" t="b">
        <v>0</v>
      </c>
      <c r="AA2952" t="b">
        <v>1</v>
      </c>
      <c r="AB2952" t="b">
        <v>1</v>
      </c>
      <c r="AC2952" t="b">
        <v>0</v>
      </c>
      <c r="AD2952" t="b">
        <v>0</v>
      </c>
      <c r="AE2952" t="b">
        <v>0</v>
      </c>
      <c r="AF2952" t="b">
        <v>0</v>
      </c>
      <c r="AG2952" t="b">
        <v>0</v>
      </c>
      <c r="AH2952" t="b">
        <v>0</v>
      </c>
      <c r="AI2952" t="b">
        <v>0</v>
      </c>
      <c r="AJ2952" t="b">
        <v>0</v>
      </c>
      <c r="AK2952" t="b">
        <v>0</v>
      </c>
      <c r="AL2952" t="b">
        <v>0</v>
      </c>
      <c r="AM2952" t="b">
        <v>0</v>
      </c>
    </row>
    <row r="2953" spans="1:39" ht="14.4" hidden="1" x14ac:dyDescent="0.3">
      <c r="A2953" t="s">
        <v>3069</v>
      </c>
      <c r="B2953">
        <v>2019</v>
      </c>
      <c r="C2953" t="s">
        <v>89</v>
      </c>
      <c r="D2953" t="s">
        <v>90</v>
      </c>
      <c r="E2953" t="s">
        <v>78</v>
      </c>
      <c r="F2953" t="s">
        <v>5169</v>
      </c>
      <c r="G2953" t="s">
        <v>41</v>
      </c>
      <c r="H2953" t="s">
        <v>94</v>
      </c>
      <c r="I2953" t="s">
        <v>49</v>
      </c>
      <c r="J2953" t="b">
        <v>0</v>
      </c>
      <c r="L2953">
        <v>0.19</v>
      </c>
      <c r="M2953" t="s">
        <v>7522</v>
      </c>
      <c r="O2953">
        <v>67192</v>
      </c>
      <c r="P2953">
        <v>-4.12</v>
      </c>
      <c r="Q2953">
        <v>0.87</v>
      </c>
      <c r="R2953" t="b">
        <v>0</v>
      </c>
      <c r="S2953" t="s">
        <v>40</v>
      </c>
      <c r="T2953">
        <v>14</v>
      </c>
      <c r="U2953" t="s">
        <v>2314</v>
      </c>
      <c r="V2953" t="b">
        <v>1</v>
      </c>
      <c r="W2953" t="b">
        <v>1</v>
      </c>
      <c r="X2953" t="b">
        <v>0</v>
      </c>
      <c r="Y2953" t="b">
        <v>1</v>
      </c>
      <c r="Z2953" t="b">
        <v>1</v>
      </c>
      <c r="AA2953" t="b">
        <v>0</v>
      </c>
      <c r="AB2953" t="b">
        <v>0</v>
      </c>
      <c r="AC2953" t="b">
        <v>1</v>
      </c>
      <c r="AD2953" t="b">
        <v>0</v>
      </c>
      <c r="AE2953" t="b">
        <v>1</v>
      </c>
      <c r="AF2953" t="b">
        <v>0</v>
      </c>
      <c r="AG2953" t="b">
        <v>0</v>
      </c>
      <c r="AH2953" t="b">
        <v>0</v>
      </c>
      <c r="AI2953" t="b">
        <v>0</v>
      </c>
      <c r="AJ2953" t="b">
        <v>0</v>
      </c>
      <c r="AK2953" t="b">
        <v>0</v>
      </c>
      <c r="AL2953" t="b">
        <v>0</v>
      </c>
      <c r="AM2953" t="b">
        <v>0</v>
      </c>
    </row>
    <row r="2954" spans="1:39" ht="14.4" hidden="1" x14ac:dyDescent="0.3">
      <c r="A2954" t="s">
        <v>3070</v>
      </c>
      <c r="B2954">
        <v>2019</v>
      </c>
      <c r="C2954" t="s">
        <v>158</v>
      </c>
      <c r="D2954" t="s">
        <v>15</v>
      </c>
      <c r="E2954" t="s">
        <v>74</v>
      </c>
      <c r="F2954" t="s">
        <v>5181</v>
      </c>
      <c r="G2954" t="s">
        <v>41</v>
      </c>
      <c r="H2954" t="s">
        <v>42</v>
      </c>
      <c r="I2954" t="s">
        <v>28</v>
      </c>
      <c r="J2954" t="b">
        <v>0</v>
      </c>
      <c r="L2954">
        <v>0.12</v>
      </c>
      <c r="M2954" t="s">
        <v>7521</v>
      </c>
      <c r="O2954">
        <v>39916</v>
      </c>
      <c r="P2954">
        <v>-4.2300000000000004</v>
      </c>
      <c r="Q2954">
        <v>0.89</v>
      </c>
      <c r="R2954" t="b">
        <v>0</v>
      </c>
      <c r="S2954" t="s">
        <v>20</v>
      </c>
      <c r="T2954">
        <v>13</v>
      </c>
      <c r="U2954" t="s">
        <v>2314</v>
      </c>
      <c r="V2954" t="b">
        <v>1</v>
      </c>
      <c r="W2954" t="b">
        <v>1</v>
      </c>
      <c r="X2954" t="b">
        <v>0</v>
      </c>
      <c r="Y2954" t="b">
        <v>1</v>
      </c>
      <c r="Z2954" t="b">
        <v>1</v>
      </c>
      <c r="AA2954" t="b">
        <v>0</v>
      </c>
      <c r="AB2954" t="b">
        <v>1</v>
      </c>
      <c r="AC2954" t="b">
        <v>0</v>
      </c>
      <c r="AD2954" t="b">
        <v>1</v>
      </c>
      <c r="AE2954" t="b">
        <v>0</v>
      </c>
      <c r="AF2954" t="b">
        <v>0</v>
      </c>
      <c r="AG2954" t="b">
        <v>0</v>
      </c>
      <c r="AH2954" t="b">
        <v>0</v>
      </c>
      <c r="AI2954" t="b">
        <v>0</v>
      </c>
      <c r="AJ2954" t="b">
        <v>0</v>
      </c>
      <c r="AK2954" t="b">
        <v>0</v>
      </c>
      <c r="AL2954" t="b">
        <v>0</v>
      </c>
      <c r="AM2954" t="b">
        <v>0</v>
      </c>
    </row>
    <row r="2955" spans="1:39" ht="14.4" hidden="1" x14ac:dyDescent="0.3">
      <c r="A2955" t="s">
        <v>3071</v>
      </c>
      <c r="B2955">
        <v>2019</v>
      </c>
      <c r="C2955" t="s">
        <v>14</v>
      </c>
      <c r="D2955" t="s">
        <v>15</v>
      </c>
      <c r="E2955" t="s">
        <v>64</v>
      </c>
      <c r="F2955" t="s">
        <v>5181</v>
      </c>
      <c r="G2955" t="s">
        <v>86</v>
      </c>
      <c r="H2955" t="s">
        <v>60</v>
      </c>
      <c r="I2955" t="s">
        <v>19</v>
      </c>
      <c r="J2955" t="b">
        <v>0</v>
      </c>
      <c r="L2955">
        <v>0.05</v>
      </c>
      <c r="M2955" t="s">
        <v>7520</v>
      </c>
      <c r="O2955">
        <v>33390</v>
      </c>
      <c r="P2955">
        <v>-0.92</v>
      </c>
      <c r="Q2955">
        <v>0.88</v>
      </c>
      <c r="R2955" t="b">
        <v>0</v>
      </c>
      <c r="S2955" t="s">
        <v>20</v>
      </c>
      <c r="T2955">
        <v>13</v>
      </c>
      <c r="U2955" t="s">
        <v>2314</v>
      </c>
      <c r="V2955" t="b">
        <v>0</v>
      </c>
      <c r="W2955" t="b">
        <v>1</v>
      </c>
      <c r="X2955" t="b">
        <v>0</v>
      </c>
      <c r="Y2955" t="b">
        <v>0</v>
      </c>
      <c r="Z2955" t="b">
        <v>1</v>
      </c>
      <c r="AA2955" t="b">
        <v>0</v>
      </c>
      <c r="AB2955" t="b">
        <v>1</v>
      </c>
      <c r="AC2955" t="b">
        <v>0</v>
      </c>
      <c r="AD2955" t="b">
        <v>0</v>
      </c>
      <c r="AE2955" t="b">
        <v>1</v>
      </c>
      <c r="AF2955" t="b">
        <v>0</v>
      </c>
      <c r="AG2955" t="b">
        <v>0</v>
      </c>
      <c r="AH2955" t="b">
        <v>0</v>
      </c>
      <c r="AI2955" t="b">
        <v>0</v>
      </c>
      <c r="AJ2955" t="b">
        <v>0</v>
      </c>
      <c r="AK2955" t="b">
        <v>0</v>
      </c>
      <c r="AL2955" t="b">
        <v>0</v>
      </c>
      <c r="AM2955" t="b">
        <v>0</v>
      </c>
    </row>
    <row r="2956" spans="1:39" ht="14.4" hidden="1" x14ac:dyDescent="0.3">
      <c r="A2956" t="s">
        <v>3072</v>
      </c>
      <c r="B2956">
        <v>2019</v>
      </c>
      <c r="C2956" t="s">
        <v>183</v>
      </c>
      <c r="D2956" t="s">
        <v>113</v>
      </c>
      <c r="E2956" t="s">
        <v>135</v>
      </c>
      <c r="F2956" t="s">
        <v>40</v>
      </c>
      <c r="G2956" t="s">
        <v>65</v>
      </c>
      <c r="H2956" t="s">
        <v>69</v>
      </c>
      <c r="I2956" t="s">
        <v>98</v>
      </c>
      <c r="J2956" t="b">
        <v>0</v>
      </c>
      <c r="L2956">
        <v>0.09</v>
      </c>
      <c r="M2956" t="s">
        <v>7519</v>
      </c>
      <c r="O2956">
        <v>87500</v>
      </c>
      <c r="P2956">
        <v>4.71</v>
      </c>
      <c r="Q2956">
        <v>0.62</v>
      </c>
      <c r="R2956" t="b">
        <v>0</v>
      </c>
      <c r="S2956" t="s">
        <v>40</v>
      </c>
      <c r="T2956">
        <v>11</v>
      </c>
      <c r="U2956" t="s">
        <v>2314</v>
      </c>
      <c r="V2956" t="b">
        <v>0</v>
      </c>
      <c r="W2956" t="b">
        <v>0</v>
      </c>
      <c r="X2956" t="b">
        <v>1</v>
      </c>
      <c r="Y2956" t="b">
        <v>1</v>
      </c>
      <c r="Z2956" t="b">
        <v>0</v>
      </c>
      <c r="AA2956" t="b">
        <v>0</v>
      </c>
      <c r="AB2956" t="b">
        <v>1</v>
      </c>
      <c r="AC2956" t="b">
        <v>1</v>
      </c>
      <c r="AD2956" t="b">
        <v>1</v>
      </c>
      <c r="AE2956" t="b">
        <v>1</v>
      </c>
      <c r="AF2956" t="b">
        <v>0</v>
      </c>
      <c r="AG2956" t="b">
        <v>0</v>
      </c>
      <c r="AH2956" t="b">
        <v>0</v>
      </c>
      <c r="AI2956" t="b">
        <v>0</v>
      </c>
      <c r="AJ2956" t="b">
        <v>0</v>
      </c>
      <c r="AK2956" t="b">
        <v>0</v>
      </c>
      <c r="AL2956" t="b">
        <v>0</v>
      </c>
      <c r="AM2956" t="b">
        <v>0</v>
      </c>
    </row>
    <row r="2957" spans="1:39" ht="14.4" hidden="1" x14ac:dyDescent="0.3">
      <c r="A2957" t="s">
        <v>3073</v>
      </c>
      <c r="B2957">
        <v>2019</v>
      </c>
      <c r="C2957" t="s">
        <v>48</v>
      </c>
      <c r="D2957" t="s">
        <v>24</v>
      </c>
      <c r="E2957" t="s">
        <v>54</v>
      </c>
      <c r="F2957" t="s">
        <v>5172</v>
      </c>
      <c r="G2957" t="s">
        <v>33</v>
      </c>
      <c r="H2957" t="s">
        <v>34</v>
      </c>
      <c r="I2957" t="s">
        <v>61</v>
      </c>
      <c r="J2957" t="b">
        <v>1</v>
      </c>
      <c r="K2957" t="s">
        <v>5539</v>
      </c>
      <c r="L2957">
        <v>0.81</v>
      </c>
      <c r="M2957" t="s">
        <v>7518</v>
      </c>
      <c r="N2957" t="s">
        <v>5539</v>
      </c>
      <c r="O2957">
        <v>104287</v>
      </c>
      <c r="P2957">
        <v>17.329999999999998</v>
      </c>
      <c r="Q2957">
        <v>0.36</v>
      </c>
      <c r="R2957" t="b">
        <v>1</v>
      </c>
      <c r="S2957" t="s">
        <v>20</v>
      </c>
      <c r="T2957">
        <v>1</v>
      </c>
      <c r="U2957" t="s">
        <v>2314</v>
      </c>
      <c r="V2957" t="b">
        <v>0</v>
      </c>
      <c r="W2957" t="b">
        <v>0</v>
      </c>
      <c r="X2957" t="b">
        <v>0</v>
      </c>
      <c r="Y2957" t="b">
        <v>1</v>
      </c>
      <c r="Z2957" t="b">
        <v>1</v>
      </c>
      <c r="AA2957" t="b">
        <v>1</v>
      </c>
      <c r="AB2957" t="b">
        <v>1</v>
      </c>
      <c r="AC2957" t="b">
        <v>1</v>
      </c>
      <c r="AD2957" t="b">
        <v>1</v>
      </c>
      <c r="AE2957" t="b">
        <v>0</v>
      </c>
      <c r="AF2957" t="b">
        <v>0</v>
      </c>
      <c r="AG2957" t="b">
        <v>0</v>
      </c>
      <c r="AH2957" t="b">
        <v>0</v>
      </c>
      <c r="AI2957" t="b">
        <v>0</v>
      </c>
      <c r="AJ2957" t="b">
        <v>1</v>
      </c>
      <c r="AK2957" t="b">
        <v>0</v>
      </c>
      <c r="AL2957" t="b">
        <v>0</v>
      </c>
      <c r="AM2957" t="b">
        <v>1</v>
      </c>
    </row>
    <row r="2958" spans="1:39" ht="14.4" hidden="1" x14ac:dyDescent="0.3">
      <c r="A2958" t="s">
        <v>3074</v>
      </c>
      <c r="B2958">
        <v>2019</v>
      </c>
      <c r="C2958" t="s">
        <v>242</v>
      </c>
      <c r="D2958" t="s">
        <v>90</v>
      </c>
      <c r="E2958" t="s">
        <v>120</v>
      </c>
      <c r="F2958" t="s">
        <v>5181</v>
      </c>
      <c r="G2958" t="s">
        <v>26</v>
      </c>
      <c r="H2958" t="s">
        <v>42</v>
      </c>
      <c r="I2958" t="s">
        <v>28</v>
      </c>
      <c r="J2958" t="b">
        <v>0</v>
      </c>
      <c r="L2958">
        <v>0.13</v>
      </c>
      <c r="M2958" t="s">
        <v>7517</v>
      </c>
      <c r="O2958">
        <v>59848</v>
      </c>
      <c r="P2958">
        <v>2.68</v>
      </c>
      <c r="Q2958">
        <v>0.75</v>
      </c>
      <c r="R2958" t="b">
        <v>0</v>
      </c>
      <c r="S2958" t="s">
        <v>35</v>
      </c>
      <c r="T2958">
        <v>18</v>
      </c>
      <c r="U2958" t="s">
        <v>2314</v>
      </c>
      <c r="V2958" t="b">
        <v>0</v>
      </c>
      <c r="W2958" t="b">
        <v>0</v>
      </c>
      <c r="X2958" t="b">
        <v>0</v>
      </c>
      <c r="Y2958" t="b">
        <v>1</v>
      </c>
      <c r="Z2958" t="b">
        <v>1</v>
      </c>
      <c r="AA2958" t="b">
        <v>0</v>
      </c>
      <c r="AB2958" t="b">
        <v>1</v>
      </c>
      <c r="AC2958" t="b">
        <v>1</v>
      </c>
      <c r="AD2958" t="b">
        <v>1</v>
      </c>
      <c r="AE2958" t="b">
        <v>1</v>
      </c>
      <c r="AF2958" t="b">
        <v>0</v>
      </c>
      <c r="AG2958" t="b">
        <v>0</v>
      </c>
      <c r="AH2958" t="b">
        <v>0</v>
      </c>
      <c r="AI2958" t="b">
        <v>0</v>
      </c>
      <c r="AJ2958" t="b">
        <v>0</v>
      </c>
      <c r="AK2958" t="b">
        <v>0</v>
      </c>
      <c r="AL2958" t="b">
        <v>0</v>
      </c>
      <c r="AM2958" t="b">
        <v>0</v>
      </c>
    </row>
    <row r="2959" spans="1:39" ht="14.4" hidden="1" x14ac:dyDescent="0.3">
      <c r="A2959" t="s">
        <v>3075</v>
      </c>
      <c r="B2959">
        <v>2019</v>
      </c>
      <c r="C2959" t="s">
        <v>23</v>
      </c>
      <c r="D2959" t="s">
        <v>24</v>
      </c>
      <c r="E2959" t="s">
        <v>78</v>
      </c>
      <c r="F2959" t="s">
        <v>5181</v>
      </c>
      <c r="G2959" t="s">
        <v>41</v>
      </c>
      <c r="H2959" t="s">
        <v>52</v>
      </c>
      <c r="I2959" t="s">
        <v>83</v>
      </c>
      <c r="J2959" t="b">
        <v>0</v>
      </c>
      <c r="L2959">
        <v>0.02</v>
      </c>
      <c r="M2959" t="s">
        <v>7516</v>
      </c>
      <c r="O2959">
        <v>71898</v>
      </c>
      <c r="P2959">
        <v>-0.92</v>
      </c>
      <c r="Q2959">
        <v>0.72</v>
      </c>
      <c r="R2959" t="b">
        <v>0</v>
      </c>
      <c r="S2959" t="s">
        <v>20</v>
      </c>
      <c r="T2959">
        <v>6</v>
      </c>
      <c r="U2959" t="s">
        <v>2314</v>
      </c>
      <c r="V2959" t="b">
        <v>0</v>
      </c>
      <c r="W2959" t="b">
        <v>1</v>
      </c>
      <c r="X2959" t="b">
        <v>0</v>
      </c>
      <c r="Y2959" t="b">
        <v>0</v>
      </c>
      <c r="Z2959" t="b">
        <v>1</v>
      </c>
      <c r="AA2959" t="b">
        <v>0</v>
      </c>
      <c r="AB2959" t="b">
        <v>1</v>
      </c>
      <c r="AC2959" t="b">
        <v>1</v>
      </c>
      <c r="AD2959" t="b">
        <v>1</v>
      </c>
      <c r="AE2959" t="b">
        <v>1</v>
      </c>
      <c r="AF2959" t="b">
        <v>0</v>
      </c>
      <c r="AG2959" t="b">
        <v>0</v>
      </c>
      <c r="AH2959" t="b">
        <v>0</v>
      </c>
      <c r="AI2959" t="b">
        <v>0</v>
      </c>
      <c r="AJ2959" t="b">
        <v>0</v>
      </c>
      <c r="AK2959" t="b">
        <v>0</v>
      </c>
      <c r="AL2959" t="b">
        <v>0</v>
      </c>
      <c r="AM2959" t="b">
        <v>0</v>
      </c>
    </row>
    <row r="2960" spans="1:39" ht="14.4" hidden="1" x14ac:dyDescent="0.3">
      <c r="A2960" t="s">
        <v>3076</v>
      </c>
      <c r="B2960">
        <v>2019</v>
      </c>
      <c r="C2960" t="s">
        <v>183</v>
      </c>
      <c r="D2960" t="s">
        <v>113</v>
      </c>
      <c r="E2960" t="s">
        <v>16</v>
      </c>
      <c r="F2960" t="s">
        <v>5181</v>
      </c>
      <c r="G2960" t="s">
        <v>33</v>
      </c>
      <c r="H2960" t="s">
        <v>105</v>
      </c>
      <c r="I2960" t="s">
        <v>83</v>
      </c>
      <c r="J2960" t="b">
        <v>1</v>
      </c>
      <c r="K2960" t="s">
        <v>5218</v>
      </c>
      <c r="L2960">
        <v>0.75</v>
      </c>
      <c r="M2960" t="s">
        <v>7515</v>
      </c>
      <c r="N2960" t="s">
        <v>5218</v>
      </c>
      <c r="O2960">
        <v>132701</v>
      </c>
      <c r="P2960">
        <v>14.94</v>
      </c>
      <c r="Q2960">
        <v>0.19</v>
      </c>
      <c r="R2960" t="b">
        <v>1</v>
      </c>
      <c r="S2960" t="s">
        <v>35</v>
      </c>
      <c r="T2960">
        <v>16</v>
      </c>
      <c r="U2960" t="s">
        <v>2314</v>
      </c>
      <c r="V2960" t="b">
        <v>0</v>
      </c>
      <c r="W2960" t="b">
        <v>1</v>
      </c>
      <c r="X2960" t="b">
        <v>0</v>
      </c>
      <c r="Y2960" t="b">
        <v>1</v>
      </c>
      <c r="Z2960" t="b">
        <v>0</v>
      </c>
      <c r="AA2960" t="b">
        <v>1</v>
      </c>
      <c r="AB2960" t="b">
        <v>1</v>
      </c>
      <c r="AC2960" t="b">
        <v>0</v>
      </c>
      <c r="AD2960" t="b">
        <v>1</v>
      </c>
      <c r="AE2960" t="b">
        <v>1</v>
      </c>
      <c r="AF2960" t="b">
        <v>0</v>
      </c>
      <c r="AG2960" t="b">
        <v>0</v>
      </c>
      <c r="AH2960" t="b">
        <v>0</v>
      </c>
      <c r="AI2960" t="b">
        <v>1</v>
      </c>
      <c r="AJ2960" t="b">
        <v>0</v>
      </c>
      <c r="AK2960" t="b">
        <v>0</v>
      </c>
      <c r="AL2960" t="b">
        <v>1</v>
      </c>
      <c r="AM2960" t="b">
        <v>0</v>
      </c>
    </row>
    <row r="2961" spans="1:39" ht="14.4" hidden="1" x14ac:dyDescent="0.3">
      <c r="A2961" t="s">
        <v>3077</v>
      </c>
      <c r="B2961">
        <v>2019</v>
      </c>
      <c r="C2961" t="s">
        <v>152</v>
      </c>
      <c r="D2961" t="s">
        <v>77</v>
      </c>
      <c r="E2961" t="s">
        <v>133</v>
      </c>
      <c r="F2961" t="s">
        <v>5172</v>
      </c>
      <c r="G2961" t="s">
        <v>46</v>
      </c>
      <c r="H2961" t="s">
        <v>52</v>
      </c>
      <c r="I2961" t="s">
        <v>49</v>
      </c>
      <c r="J2961" t="b">
        <v>1</v>
      </c>
      <c r="K2961" t="s">
        <v>7513</v>
      </c>
      <c r="L2961">
        <v>0.68</v>
      </c>
      <c r="M2961" t="s">
        <v>7514</v>
      </c>
      <c r="N2961" t="s">
        <v>7513</v>
      </c>
      <c r="O2961">
        <v>89037</v>
      </c>
      <c r="P2961">
        <v>15.43</v>
      </c>
      <c r="Q2961">
        <v>0.17</v>
      </c>
      <c r="R2961" t="b">
        <v>1</v>
      </c>
      <c r="S2961" t="s">
        <v>20</v>
      </c>
      <c r="T2961">
        <v>0</v>
      </c>
      <c r="U2961" t="s">
        <v>2314</v>
      </c>
      <c r="V2961" t="b">
        <v>0</v>
      </c>
      <c r="W2961" t="b">
        <v>1</v>
      </c>
      <c r="X2961" t="b">
        <v>1</v>
      </c>
      <c r="Y2961" t="b">
        <v>1</v>
      </c>
      <c r="Z2961" t="b">
        <v>0</v>
      </c>
      <c r="AA2961" t="b">
        <v>0</v>
      </c>
      <c r="AB2961" t="b">
        <v>1</v>
      </c>
      <c r="AC2961" t="b">
        <v>0</v>
      </c>
      <c r="AD2961" t="b">
        <v>0</v>
      </c>
      <c r="AE2961" t="b">
        <v>1</v>
      </c>
      <c r="AF2961" t="b">
        <v>0</v>
      </c>
      <c r="AG2961" t="b">
        <v>1</v>
      </c>
      <c r="AH2961" t="b">
        <v>1</v>
      </c>
      <c r="AI2961" t="b">
        <v>0</v>
      </c>
      <c r="AJ2961" t="b">
        <v>1</v>
      </c>
      <c r="AK2961" t="b">
        <v>0</v>
      </c>
      <c r="AL2961" t="b">
        <v>0</v>
      </c>
      <c r="AM2961" t="b">
        <v>0</v>
      </c>
    </row>
    <row r="2962" spans="1:39" ht="14.4" hidden="1" x14ac:dyDescent="0.3">
      <c r="A2962" s="15" t="s">
        <v>3078</v>
      </c>
      <c r="B2962">
        <v>2019</v>
      </c>
      <c r="C2962" t="s">
        <v>37</v>
      </c>
      <c r="D2962" t="s">
        <v>38</v>
      </c>
      <c r="E2962" t="s">
        <v>64</v>
      </c>
      <c r="F2962" t="s">
        <v>40</v>
      </c>
      <c r="G2962" t="s">
        <v>33</v>
      </c>
      <c r="H2962" t="s">
        <v>52</v>
      </c>
      <c r="I2962" t="s">
        <v>28</v>
      </c>
      <c r="J2962" t="b">
        <v>0</v>
      </c>
      <c r="L2962">
        <v>0.05</v>
      </c>
      <c r="M2962" t="s">
        <v>7512</v>
      </c>
      <c r="O2962">
        <v>39937</v>
      </c>
      <c r="P2962">
        <v>-1.1000000000000001</v>
      </c>
      <c r="Q2962">
        <v>0.75</v>
      </c>
      <c r="R2962" t="b">
        <v>0</v>
      </c>
      <c r="S2962" t="s">
        <v>40</v>
      </c>
      <c r="T2962">
        <v>13</v>
      </c>
      <c r="U2962" t="s">
        <v>2314</v>
      </c>
      <c r="V2962" t="b">
        <v>1</v>
      </c>
      <c r="W2962" t="b">
        <v>0</v>
      </c>
      <c r="X2962" t="b">
        <v>0</v>
      </c>
      <c r="Y2962" t="b">
        <v>0</v>
      </c>
      <c r="Z2962" t="b">
        <v>0</v>
      </c>
      <c r="AA2962" t="b">
        <v>1</v>
      </c>
      <c r="AB2962" t="b">
        <v>1</v>
      </c>
      <c r="AC2962" t="b">
        <v>1</v>
      </c>
      <c r="AD2962" t="b">
        <v>0</v>
      </c>
      <c r="AE2962" t="b">
        <v>0</v>
      </c>
      <c r="AF2962" t="b">
        <v>0</v>
      </c>
      <c r="AG2962" t="b">
        <v>0</v>
      </c>
      <c r="AH2962" t="b">
        <v>0</v>
      </c>
      <c r="AI2962" t="b">
        <v>0</v>
      </c>
      <c r="AJ2962" t="b">
        <v>0</v>
      </c>
      <c r="AK2962" t="b">
        <v>0</v>
      </c>
      <c r="AL2962" t="b">
        <v>0</v>
      </c>
      <c r="AM2962" t="b">
        <v>0</v>
      </c>
    </row>
    <row r="2963" spans="1:39" ht="14.4" hidden="1" x14ac:dyDescent="0.3">
      <c r="A2963" t="s">
        <v>3079</v>
      </c>
      <c r="B2963">
        <v>2019</v>
      </c>
      <c r="C2963" t="s">
        <v>89</v>
      </c>
      <c r="D2963" t="s">
        <v>90</v>
      </c>
      <c r="E2963" t="s">
        <v>45</v>
      </c>
      <c r="F2963" t="s">
        <v>5169</v>
      </c>
      <c r="G2963" t="s">
        <v>93</v>
      </c>
      <c r="H2963" t="s">
        <v>27</v>
      </c>
      <c r="I2963" t="s">
        <v>28</v>
      </c>
      <c r="J2963" t="b">
        <v>0</v>
      </c>
      <c r="L2963">
        <v>0.17</v>
      </c>
      <c r="M2963" t="s">
        <v>6062</v>
      </c>
      <c r="O2963">
        <v>63954</v>
      </c>
      <c r="P2963">
        <v>-1.71</v>
      </c>
      <c r="Q2963">
        <v>0.85</v>
      </c>
      <c r="R2963" t="b">
        <v>0</v>
      </c>
      <c r="S2963" t="s">
        <v>40</v>
      </c>
      <c r="T2963">
        <v>8</v>
      </c>
      <c r="U2963" t="s">
        <v>2314</v>
      </c>
      <c r="V2963" t="b">
        <v>0</v>
      </c>
      <c r="W2963" t="b">
        <v>0</v>
      </c>
      <c r="X2963" t="b">
        <v>0</v>
      </c>
      <c r="Y2963" t="b">
        <v>0</v>
      </c>
      <c r="Z2963" t="b">
        <v>1</v>
      </c>
      <c r="AA2963" t="b">
        <v>1</v>
      </c>
      <c r="AB2963" t="b">
        <v>0</v>
      </c>
      <c r="AC2963" t="b">
        <v>0</v>
      </c>
      <c r="AD2963" t="b">
        <v>0</v>
      </c>
      <c r="AE2963" t="b">
        <v>1</v>
      </c>
      <c r="AF2963" t="b">
        <v>0</v>
      </c>
      <c r="AG2963" t="b">
        <v>0</v>
      </c>
      <c r="AH2963" t="b">
        <v>0</v>
      </c>
      <c r="AI2963" t="b">
        <v>0</v>
      </c>
      <c r="AJ2963" t="b">
        <v>0</v>
      </c>
      <c r="AK2963" t="b">
        <v>0</v>
      </c>
      <c r="AL2963" t="b">
        <v>0</v>
      </c>
      <c r="AM2963" t="b">
        <v>0</v>
      </c>
    </row>
    <row r="2964" spans="1:39" ht="14.4" hidden="1" x14ac:dyDescent="0.3">
      <c r="A2964" t="s">
        <v>3080</v>
      </c>
      <c r="B2964">
        <v>2019</v>
      </c>
      <c r="C2964" t="s">
        <v>85</v>
      </c>
      <c r="D2964" t="s">
        <v>24</v>
      </c>
      <c r="E2964" t="s">
        <v>135</v>
      </c>
      <c r="F2964" t="s">
        <v>5176</v>
      </c>
      <c r="G2964" t="s">
        <v>41</v>
      </c>
      <c r="H2964" t="s">
        <v>91</v>
      </c>
      <c r="I2964" t="s">
        <v>49</v>
      </c>
      <c r="J2964" t="b">
        <v>1</v>
      </c>
      <c r="K2964" t="s">
        <v>482</v>
      </c>
      <c r="L2964">
        <v>0.74</v>
      </c>
      <c r="M2964" t="s">
        <v>7511</v>
      </c>
      <c r="N2964" t="s">
        <v>482</v>
      </c>
      <c r="O2964">
        <v>115037</v>
      </c>
      <c r="P2964">
        <v>8.48</v>
      </c>
      <c r="Q2964">
        <v>0.1</v>
      </c>
      <c r="R2964" t="b">
        <v>1</v>
      </c>
      <c r="S2964" t="s">
        <v>20</v>
      </c>
      <c r="T2964">
        <v>8</v>
      </c>
      <c r="U2964" t="s">
        <v>2314</v>
      </c>
      <c r="V2964" t="b">
        <v>0</v>
      </c>
      <c r="W2964" t="b">
        <v>0</v>
      </c>
      <c r="X2964" t="b">
        <v>0</v>
      </c>
      <c r="Y2964" t="b">
        <v>1</v>
      </c>
      <c r="Z2964" t="b">
        <v>1</v>
      </c>
      <c r="AA2964" t="b">
        <v>0</v>
      </c>
      <c r="AB2964" t="b">
        <v>0</v>
      </c>
      <c r="AC2964" t="b">
        <v>0</v>
      </c>
      <c r="AD2964" t="b">
        <v>1</v>
      </c>
      <c r="AE2964" t="b">
        <v>1</v>
      </c>
      <c r="AF2964" t="b">
        <v>0</v>
      </c>
      <c r="AG2964" t="b">
        <v>0</v>
      </c>
      <c r="AH2964" t="b">
        <v>0</v>
      </c>
      <c r="AI2964" t="b">
        <v>0</v>
      </c>
      <c r="AJ2964" t="b">
        <v>0</v>
      </c>
      <c r="AK2964" t="b">
        <v>0</v>
      </c>
      <c r="AL2964" t="b">
        <v>1</v>
      </c>
      <c r="AM2964" t="b">
        <v>0</v>
      </c>
    </row>
    <row r="2965" spans="1:39" ht="14.4" hidden="1" x14ac:dyDescent="0.3">
      <c r="A2965" t="s">
        <v>3081</v>
      </c>
      <c r="B2965">
        <v>2019</v>
      </c>
      <c r="C2965" t="s">
        <v>63</v>
      </c>
      <c r="D2965" t="s">
        <v>24</v>
      </c>
      <c r="E2965" t="s">
        <v>45</v>
      </c>
      <c r="F2965" t="s">
        <v>5172</v>
      </c>
      <c r="G2965" t="s">
        <v>41</v>
      </c>
      <c r="H2965" t="s">
        <v>34</v>
      </c>
      <c r="I2965" t="s">
        <v>19</v>
      </c>
      <c r="J2965" t="b">
        <v>0</v>
      </c>
      <c r="L2965">
        <v>0.18</v>
      </c>
      <c r="M2965" t="s">
        <v>7510</v>
      </c>
      <c r="O2965">
        <v>83715</v>
      </c>
      <c r="P2965">
        <v>0.59</v>
      </c>
      <c r="Q2965">
        <v>0.85</v>
      </c>
      <c r="R2965" t="b">
        <v>0</v>
      </c>
      <c r="S2965" t="s">
        <v>20</v>
      </c>
      <c r="T2965">
        <v>7</v>
      </c>
      <c r="U2965" t="s">
        <v>2314</v>
      </c>
      <c r="V2965" t="b">
        <v>0</v>
      </c>
      <c r="W2965" t="b">
        <v>1</v>
      </c>
      <c r="X2965" t="b">
        <v>1</v>
      </c>
      <c r="Y2965" t="b">
        <v>0</v>
      </c>
      <c r="Z2965" t="b">
        <v>0</v>
      </c>
      <c r="AA2965" t="b">
        <v>1</v>
      </c>
      <c r="AB2965" t="b">
        <v>1</v>
      </c>
      <c r="AC2965" t="b">
        <v>0</v>
      </c>
      <c r="AD2965" t="b">
        <v>0</v>
      </c>
      <c r="AE2965" t="b">
        <v>0</v>
      </c>
      <c r="AF2965" t="b">
        <v>0</v>
      </c>
      <c r="AG2965" t="b">
        <v>0</v>
      </c>
      <c r="AH2965" t="b">
        <v>0</v>
      </c>
      <c r="AI2965" t="b">
        <v>0</v>
      </c>
      <c r="AJ2965" t="b">
        <v>0</v>
      </c>
      <c r="AK2965" t="b">
        <v>0</v>
      </c>
      <c r="AL2965" t="b">
        <v>0</v>
      </c>
      <c r="AM2965" t="b">
        <v>0</v>
      </c>
    </row>
    <row r="2966" spans="1:39" ht="14.4" hidden="1" x14ac:dyDescent="0.3">
      <c r="A2966" t="s">
        <v>3082</v>
      </c>
      <c r="B2966">
        <v>2019</v>
      </c>
      <c r="C2966" t="s">
        <v>51</v>
      </c>
      <c r="D2966" t="s">
        <v>31</v>
      </c>
      <c r="E2966" t="s">
        <v>120</v>
      </c>
      <c r="F2966" t="s">
        <v>40</v>
      </c>
      <c r="G2966" t="s">
        <v>17</v>
      </c>
      <c r="H2966" t="s">
        <v>42</v>
      </c>
      <c r="I2966" t="s">
        <v>83</v>
      </c>
      <c r="J2966" t="b">
        <v>0</v>
      </c>
      <c r="L2966">
        <v>0.04</v>
      </c>
      <c r="M2966" t="s">
        <v>7509</v>
      </c>
      <c r="O2966">
        <v>23346</v>
      </c>
      <c r="P2966">
        <v>-2.2799999999999998</v>
      </c>
      <c r="Q2966">
        <v>0.6</v>
      </c>
      <c r="R2966" t="b">
        <v>0</v>
      </c>
      <c r="S2966" t="s">
        <v>40</v>
      </c>
      <c r="T2966">
        <v>4</v>
      </c>
      <c r="U2966" t="s">
        <v>2314</v>
      </c>
      <c r="V2966" t="b">
        <v>0</v>
      </c>
      <c r="W2966" t="b">
        <v>0</v>
      </c>
      <c r="X2966" t="b">
        <v>0</v>
      </c>
      <c r="Y2966" t="b">
        <v>1</v>
      </c>
      <c r="Z2966" t="b">
        <v>1</v>
      </c>
      <c r="AA2966" t="b">
        <v>1</v>
      </c>
      <c r="AB2966" t="b">
        <v>1</v>
      </c>
      <c r="AC2966" t="b">
        <v>0</v>
      </c>
      <c r="AD2966" t="b">
        <v>0</v>
      </c>
      <c r="AE2966" t="b">
        <v>1</v>
      </c>
      <c r="AF2966" t="b">
        <v>0</v>
      </c>
      <c r="AG2966" t="b">
        <v>0</v>
      </c>
      <c r="AH2966" t="b">
        <v>0</v>
      </c>
      <c r="AI2966" t="b">
        <v>0</v>
      </c>
      <c r="AJ2966" t="b">
        <v>0</v>
      </c>
      <c r="AK2966" t="b">
        <v>0</v>
      </c>
      <c r="AL2966" t="b">
        <v>0</v>
      </c>
      <c r="AM2966" t="b">
        <v>0</v>
      </c>
    </row>
    <row r="2967" spans="1:39" ht="14.4" hidden="1" x14ac:dyDescent="0.3">
      <c r="A2967" t="s">
        <v>3083</v>
      </c>
      <c r="B2967">
        <v>2019</v>
      </c>
      <c r="C2967" t="s">
        <v>51</v>
      </c>
      <c r="D2967" t="s">
        <v>31</v>
      </c>
      <c r="E2967" t="s">
        <v>54</v>
      </c>
      <c r="F2967" t="s">
        <v>40</v>
      </c>
      <c r="G2967" t="s">
        <v>41</v>
      </c>
      <c r="H2967" t="s">
        <v>27</v>
      </c>
      <c r="I2967" t="s">
        <v>28</v>
      </c>
      <c r="J2967" t="b">
        <v>0</v>
      </c>
      <c r="L2967">
        <v>0.12</v>
      </c>
      <c r="M2967" t="s">
        <v>5617</v>
      </c>
      <c r="O2967">
        <v>24606</v>
      </c>
      <c r="P2967">
        <v>-0.09</v>
      </c>
      <c r="Q2967">
        <v>0.7</v>
      </c>
      <c r="R2967" t="b">
        <v>0</v>
      </c>
      <c r="S2967" t="s">
        <v>35</v>
      </c>
      <c r="T2967">
        <v>18</v>
      </c>
      <c r="U2967" t="s">
        <v>2314</v>
      </c>
      <c r="V2967" t="b">
        <v>1</v>
      </c>
      <c r="W2967" t="b">
        <v>1</v>
      </c>
      <c r="X2967" t="b">
        <v>0</v>
      </c>
      <c r="Y2967" t="b">
        <v>1</v>
      </c>
      <c r="Z2967" t="b">
        <v>0</v>
      </c>
      <c r="AA2967" t="b">
        <v>1</v>
      </c>
      <c r="AB2967" t="b">
        <v>0</v>
      </c>
      <c r="AC2967" t="b">
        <v>0</v>
      </c>
      <c r="AD2967" t="b">
        <v>0</v>
      </c>
      <c r="AE2967" t="b">
        <v>0</v>
      </c>
      <c r="AF2967" t="b">
        <v>0</v>
      </c>
      <c r="AG2967" t="b">
        <v>0</v>
      </c>
      <c r="AH2967" t="b">
        <v>0</v>
      </c>
      <c r="AI2967" t="b">
        <v>0</v>
      </c>
      <c r="AJ2967" t="b">
        <v>0</v>
      </c>
      <c r="AK2967" t="b">
        <v>0</v>
      </c>
      <c r="AL2967" t="b">
        <v>0</v>
      </c>
      <c r="AM2967" t="b">
        <v>0</v>
      </c>
    </row>
    <row r="2968" spans="1:39" ht="14.4" hidden="1" x14ac:dyDescent="0.3">
      <c r="A2968" t="s">
        <v>3084</v>
      </c>
      <c r="B2968">
        <v>2019</v>
      </c>
      <c r="C2968" t="s">
        <v>101</v>
      </c>
      <c r="D2968" t="s">
        <v>77</v>
      </c>
      <c r="E2968" t="s">
        <v>74</v>
      </c>
      <c r="F2968" t="s">
        <v>5181</v>
      </c>
      <c r="G2968" t="s">
        <v>26</v>
      </c>
      <c r="H2968" t="s">
        <v>94</v>
      </c>
      <c r="I2968" t="s">
        <v>28</v>
      </c>
      <c r="J2968" t="b">
        <v>0</v>
      </c>
      <c r="L2968">
        <v>0.16</v>
      </c>
      <c r="M2968" t="s">
        <v>7508</v>
      </c>
      <c r="O2968">
        <v>66949</v>
      </c>
      <c r="P2968">
        <v>-1.08</v>
      </c>
      <c r="Q2968">
        <v>0.87</v>
      </c>
      <c r="R2968" t="b">
        <v>0</v>
      </c>
      <c r="S2968" t="s">
        <v>35</v>
      </c>
      <c r="T2968">
        <v>19</v>
      </c>
      <c r="U2968" t="s">
        <v>2314</v>
      </c>
      <c r="V2968" t="b">
        <v>1</v>
      </c>
      <c r="W2968" t="b">
        <v>0</v>
      </c>
      <c r="X2968" t="b">
        <v>0</v>
      </c>
      <c r="Y2968" t="b">
        <v>1</v>
      </c>
      <c r="Z2968" t="b">
        <v>0</v>
      </c>
      <c r="AA2968" t="b">
        <v>1</v>
      </c>
      <c r="AB2968" t="b">
        <v>0</v>
      </c>
      <c r="AC2968" t="b">
        <v>1</v>
      </c>
      <c r="AD2968" t="b">
        <v>0</v>
      </c>
      <c r="AE2968" t="b">
        <v>1</v>
      </c>
      <c r="AF2968" t="b">
        <v>0</v>
      </c>
      <c r="AG2968" t="b">
        <v>0</v>
      </c>
      <c r="AH2968" t="b">
        <v>0</v>
      </c>
      <c r="AI2968" t="b">
        <v>0</v>
      </c>
      <c r="AJ2968" t="b">
        <v>0</v>
      </c>
      <c r="AK2968" t="b">
        <v>0</v>
      </c>
      <c r="AL2968" t="b">
        <v>0</v>
      </c>
      <c r="AM2968" t="b">
        <v>0</v>
      </c>
    </row>
    <row r="2969" spans="1:39" ht="14.4" hidden="1" x14ac:dyDescent="0.3">
      <c r="A2969" t="s">
        <v>3085</v>
      </c>
      <c r="B2969">
        <v>2019</v>
      </c>
      <c r="C2969" t="s">
        <v>89</v>
      </c>
      <c r="D2969" t="s">
        <v>90</v>
      </c>
      <c r="E2969" t="s">
        <v>64</v>
      </c>
      <c r="F2969" t="s">
        <v>5181</v>
      </c>
      <c r="G2969" t="s">
        <v>86</v>
      </c>
      <c r="H2969" t="s">
        <v>91</v>
      </c>
      <c r="I2969" t="s">
        <v>49</v>
      </c>
      <c r="J2969" t="b">
        <v>1</v>
      </c>
      <c r="K2969" t="s">
        <v>5377</v>
      </c>
      <c r="L2969">
        <v>0.47</v>
      </c>
      <c r="M2969" t="s">
        <v>7507</v>
      </c>
      <c r="N2969" t="s">
        <v>5377</v>
      </c>
      <c r="O2969">
        <v>97615</v>
      </c>
      <c r="P2969">
        <v>6.15</v>
      </c>
      <c r="Q2969">
        <v>0.35</v>
      </c>
      <c r="R2969" t="b">
        <v>1</v>
      </c>
      <c r="S2969" t="s">
        <v>35</v>
      </c>
      <c r="T2969">
        <v>2</v>
      </c>
      <c r="U2969" t="s">
        <v>2314</v>
      </c>
      <c r="V2969" t="b">
        <v>1</v>
      </c>
      <c r="W2969" t="b">
        <v>1</v>
      </c>
      <c r="X2969" t="b">
        <v>0</v>
      </c>
      <c r="Y2969" t="b">
        <v>1</v>
      </c>
      <c r="Z2969" t="b">
        <v>1</v>
      </c>
      <c r="AA2969" t="b">
        <v>1</v>
      </c>
      <c r="AB2969" t="b">
        <v>0</v>
      </c>
      <c r="AC2969" t="b">
        <v>0</v>
      </c>
      <c r="AD2969" t="b">
        <v>0</v>
      </c>
      <c r="AE2969" t="b">
        <v>0</v>
      </c>
      <c r="AF2969" t="b">
        <v>0</v>
      </c>
      <c r="AG2969" t="b">
        <v>0</v>
      </c>
      <c r="AH2969" t="b">
        <v>0</v>
      </c>
      <c r="AI2969" t="b">
        <v>0</v>
      </c>
      <c r="AJ2969" t="b">
        <v>1</v>
      </c>
      <c r="AK2969" t="b">
        <v>0</v>
      </c>
      <c r="AL2969" t="b">
        <v>1</v>
      </c>
      <c r="AM2969" t="b">
        <v>1</v>
      </c>
    </row>
    <row r="2970" spans="1:39" ht="14.4" hidden="1" x14ac:dyDescent="0.3">
      <c r="A2970" t="s">
        <v>3086</v>
      </c>
      <c r="B2970">
        <v>2019</v>
      </c>
      <c r="C2970" t="s">
        <v>63</v>
      </c>
      <c r="D2970" t="s">
        <v>24</v>
      </c>
      <c r="E2970" t="s">
        <v>39</v>
      </c>
      <c r="F2970" t="s">
        <v>5172</v>
      </c>
      <c r="G2970" t="s">
        <v>55</v>
      </c>
      <c r="H2970" t="s">
        <v>60</v>
      </c>
      <c r="I2970" t="s">
        <v>98</v>
      </c>
      <c r="J2970" t="b">
        <v>0</v>
      </c>
      <c r="L2970">
        <v>0.19</v>
      </c>
      <c r="M2970" t="s">
        <v>7506</v>
      </c>
      <c r="O2970">
        <v>82799</v>
      </c>
      <c r="P2970">
        <v>-4.91</v>
      </c>
      <c r="Q2970">
        <v>0.69</v>
      </c>
      <c r="R2970" t="b">
        <v>0</v>
      </c>
      <c r="S2970" t="s">
        <v>20</v>
      </c>
      <c r="T2970">
        <v>8</v>
      </c>
      <c r="U2970" t="s">
        <v>2314</v>
      </c>
      <c r="V2970" t="b">
        <v>1</v>
      </c>
      <c r="W2970" t="b">
        <v>1</v>
      </c>
      <c r="X2970" t="b">
        <v>0</v>
      </c>
      <c r="Y2970" t="b">
        <v>0</v>
      </c>
      <c r="Z2970" t="b">
        <v>1</v>
      </c>
      <c r="AA2970" t="b">
        <v>0</v>
      </c>
      <c r="AB2970" t="b">
        <v>1</v>
      </c>
      <c r="AC2970" t="b">
        <v>1</v>
      </c>
      <c r="AD2970" t="b">
        <v>0</v>
      </c>
      <c r="AE2970" t="b">
        <v>0</v>
      </c>
      <c r="AF2970" t="b">
        <v>0</v>
      </c>
      <c r="AG2970" t="b">
        <v>0</v>
      </c>
      <c r="AH2970" t="b">
        <v>0</v>
      </c>
      <c r="AI2970" t="b">
        <v>0</v>
      </c>
      <c r="AJ2970" t="b">
        <v>0</v>
      </c>
      <c r="AK2970" t="b">
        <v>0</v>
      </c>
      <c r="AL2970" t="b">
        <v>0</v>
      </c>
      <c r="AM2970" t="b">
        <v>0</v>
      </c>
    </row>
    <row r="2971" spans="1:39" ht="14.4" hidden="1" x14ac:dyDescent="0.3">
      <c r="A2971" t="s">
        <v>3087</v>
      </c>
      <c r="B2971">
        <v>2019</v>
      </c>
      <c r="C2971" t="s">
        <v>158</v>
      </c>
      <c r="D2971" t="s">
        <v>15</v>
      </c>
      <c r="E2971" t="s">
        <v>78</v>
      </c>
      <c r="F2971" t="s">
        <v>5169</v>
      </c>
      <c r="G2971" t="s">
        <v>26</v>
      </c>
      <c r="H2971" t="s">
        <v>94</v>
      </c>
      <c r="I2971" t="s">
        <v>83</v>
      </c>
      <c r="J2971" t="b">
        <v>0</v>
      </c>
      <c r="L2971">
        <v>0.14000000000000001</v>
      </c>
      <c r="M2971" t="s">
        <v>7505</v>
      </c>
      <c r="O2971">
        <v>32810</v>
      </c>
      <c r="P2971">
        <v>2.0699999999999998</v>
      </c>
      <c r="Q2971">
        <v>0.64</v>
      </c>
      <c r="R2971" t="b">
        <v>0</v>
      </c>
      <c r="S2971" t="s">
        <v>40</v>
      </c>
      <c r="T2971">
        <v>6</v>
      </c>
      <c r="U2971" t="s">
        <v>2314</v>
      </c>
      <c r="V2971" t="b">
        <v>1</v>
      </c>
      <c r="W2971" t="b">
        <v>1</v>
      </c>
      <c r="X2971" t="b">
        <v>0</v>
      </c>
      <c r="Y2971" t="b">
        <v>0</v>
      </c>
      <c r="Z2971" t="b">
        <v>0</v>
      </c>
      <c r="AA2971" t="b">
        <v>1</v>
      </c>
      <c r="AB2971" t="b">
        <v>0</v>
      </c>
      <c r="AC2971" t="b">
        <v>0</v>
      </c>
      <c r="AD2971" t="b">
        <v>0</v>
      </c>
      <c r="AE2971" t="b">
        <v>0</v>
      </c>
      <c r="AF2971" t="b">
        <v>0</v>
      </c>
      <c r="AG2971" t="b">
        <v>0</v>
      </c>
      <c r="AH2971" t="b">
        <v>0</v>
      </c>
      <c r="AI2971" t="b">
        <v>0</v>
      </c>
      <c r="AJ2971" t="b">
        <v>0</v>
      </c>
      <c r="AK2971" t="b">
        <v>0</v>
      </c>
      <c r="AL2971" t="b">
        <v>0</v>
      </c>
      <c r="AM2971" t="b">
        <v>0</v>
      </c>
    </row>
    <row r="2972" spans="1:39" ht="14.4" hidden="1" x14ac:dyDescent="0.3">
      <c r="A2972" t="s">
        <v>3088</v>
      </c>
      <c r="B2972">
        <v>2019</v>
      </c>
      <c r="C2972" t="s">
        <v>147</v>
      </c>
      <c r="D2972" t="s">
        <v>68</v>
      </c>
      <c r="E2972" t="s">
        <v>25</v>
      </c>
      <c r="F2972" t="s">
        <v>5169</v>
      </c>
      <c r="G2972" t="s">
        <v>65</v>
      </c>
      <c r="H2972" t="s">
        <v>91</v>
      </c>
      <c r="I2972" t="s">
        <v>61</v>
      </c>
      <c r="J2972" t="b">
        <v>0</v>
      </c>
      <c r="L2972">
        <v>0.2</v>
      </c>
      <c r="M2972" t="s">
        <v>7504</v>
      </c>
      <c r="O2972">
        <v>100369</v>
      </c>
      <c r="P2972">
        <v>-0.33</v>
      </c>
      <c r="Q2972">
        <v>0.88</v>
      </c>
      <c r="R2972" t="b">
        <v>0</v>
      </c>
      <c r="S2972" t="s">
        <v>20</v>
      </c>
      <c r="T2972">
        <v>15</v>
      </c>
      <c r="U2972" t="s">
        <v>2314</v>
      </c>
      <c r="V2972" t="b">
        <v>1</v>
      </c>
      <c r="W2972" t="b">
        <v>1</v>
      </c>
      <c r="X2972" t="b">
        <v>0</v>
      </c>
      <c r="Y2972" t="b">
        <v>0</v>
      </c>
      <c r="Z2972" t="b">
        <v>0</v>
      </c>
      <c r="AA2972" t="b">
        <v>1</v>
      </c>
      <c r="AB2972" t="b">
        <v>1</v>
      </c>
      <c r="AC2972" t="b">
        <v>0</v>
      </c>
      <c r="AD2972" t="b">
        <v>1</v>
      </c>
      <c r="AE2972" t="b">
        <v>1</v>
      </c>
      <c r="AF2972" t="b">
        <v>0</v>
      </c>
      <c r="AG2972" t="b">
        <v>0</v>
      </c>
      <c r="AH2972" t="b">
        <v>0</v>
      </c>
      <c r="AI2972" t="b">
        <v>0</v>
      </c>
      <c r="AJ2972" t="b">
        <v>0</v>
      </c>
      <c r="AK2972" t="b">
        <v>0</v>
      </c>
      <c r="AL2972" t="b">
        <v>0</v>
      </c>
      <c r="AM2972" t="b">
        <v>0</v>
      </c>
    </row>
    <row r="2973" spans="1:39" ht="14.4" hidden="1" x14ac:dyDescent="0.3">
      <c r="A2973" t="s">
        <v>3089</v>
      </c>
      <c r="B2973">
        <v>2019</v>
      </c>
      <c r="C2973" t="s">
        <v>140</v>
      </c>
      <c r="D2973" t="s">
        <v>58</v>
      </c>
      <c r="E2973" t="s">
        <v>135</v>
      </c>
      <c r="F2973" t="s">
        <v>5172</v>
      </c>
      <c r="G2973" t="s">
        <v>41</v>
      </c>
      <c r="H2973" t="s">
        <v>105</v>
      </c>
      <c r="I2973" t="s">
        <v>83</v>
      </c>
      <c r="J2973" t="b">
        <v>1</v>
      </c>
      <c r="K2973" t="s">
        <v>7502</v>
      </c>
      <c r="L2973">
        <v>0.66</v>
      </c>
      <c r="M2973" t="s">
        <v>7503</v>
      </c>
      <c r="N2973" t="s">
        <v>7502</v>
      </c>
      <c r="O2973">
        <v>34373</v>
      </c>
      <c r="P2973">
        <v>10.6</v>
      </c>
      <c r="Q2973">
        <v>0.27</v>
      </c>
      <c r="R2973" t="b">
        <v>1</v>
      </c>
      <c r="S2973" t="s">
        <v>35</v>
      </c>
      <c r="T2973">
        <v>13</v>
      </c>
      <c r="U2973" t="s">
        <v>2314</v>
      </c>
      <c r="V2973" t="b">
        <v>0</v>
      </c>
      <c r="W2973" t="b">
        <v>1</v>
      </c>
      <c r="X2973" t="b">
        <v>1</v>
      </c>
      <c r="Y2973" t="b">
        <v>1</v>
      </c>
      <c r="Z2973" t="b">
        <v>0</v>
      </c>
      <c r="AA2973" t="b">
        <v>1</v>
      </c>
      <c r="AB2973" t="b">
        <v>1</v>
      </c>
      <c r="AC2973" t="b">
        <v>0</v>
      </c>
      <c r="AD2973" t="b">
        <v>1</v>
      </c>
      <c r="AE2973" t="b">
        <v>0</v>
      </c>
      <c r="AF2973" t="b">
        <v>0</v>
      </c>
      <c r="AG2973" t="b">
        <v>0</v>
      </c>
      <c r="AH2973" t="b">
        <v>1</v>
      </c>
      <c r="AI2973" t="b">
        <v>0</v>
      </c>
      <c r="AJ2973" t="b">
        <v>1</v>
      </c>
      <c r="AK2973" t="b">
        <v>0</v>
      </c>
      <c r="AL2973" t="b">
        <v>1</v>
      </c>
      <c r="AM2973" t="b">
        <v>0</v>
      </c>
    </row>
    <row r="2974" spans="1:39" ht="14.4" hidden="1" x14ac:dyDescent="0.3">
      <c r="A2974" t="s">
        <v>3090</v>
      </c>
      <c r="B2974">
        <v>2019</v>
      </c>
      <c r="C2974" t="s">
        <v>115</v>
      </c>
      <c r="D2974" t="s">
        <v>31</v>
      </c>
      <c r="E2974" t="s">
        <v>78</v>
      </c>
      <c r="F2974" t="s">
        <v>40</v>
      </c>
      <c r="G2974" t="s">
        <v>93</v>
      </c>
      <c r="H2974" t="s">
        <v>34</v>
      </c>
      <c r="I2974" t="s">
        <v>98</v>
      </c>
      <c r="J2974" t="b">
        <v>0</v>
      </c>
      <c r="L2974">
        <v>0.13</v>
      </c>
      <c r="M2974" t="s">
        <v>6737</v>
      </c>
      <c r="O2974">
        <v>28425</v>
      </c>
      <c r="P2974">
        <v>1.6</v>
      </c>
      <c r="Q2974">
        <v>0.65</v>
      </c>
      <c r="R2974" t="b">
        <v>0</v>
      </c>
      <c r="S2974" t="s">
        <v>35</v>
      </c>
      <c r="T2974">
        <v>16</v>
      </c>
      <c r="U2974" t="s">
        <v>2314</v>
      </c>
      <c r="V2974" t="b">
        <v>1</v>
      </c>
      <c r="W2974" t="b">
        <v>1</v>
      </c>
      <c r="X2974" t="b">
        <v>0</v>
      </c>
      <c r="Y2974" t="b">
        <v>0</v>
      </c>
      <c r="Z2974" t="b">
        <v>0</v>
      </c>
      <c r="AA2974" t="b">
        <v>0</v>
      </c>
      <c r="AB2974" t="b">
        <v>0</v>
      </c>
      <c r="AC2974" t="b">
        <v>0</v>
      </c>
      <c r="AD2974" t="b">
        <v>1</v>
      </c>
      <c r="AE2974" t="b">
        <v>0</v>
      </c>
      <c r="AF2974" t="b">
        <v>0</v>
      </c>
      <c r="AG2974" t="b">
        <v>0</v>
      </c>
      <c r="AH2974" t="b">
        <v>0</v>
      </c>
      <c r="AI2974" t="b">
        <v>0</v>
      </c>
      <c r="AJ2974" t="b">
        <v>0</v>
      </c>
      <c r="AK2974" t="b">
        <v>0</v>
      </c>
      <c r="AL2974" t="b">
        <v>0</v>
      </c>
      <c r="AM2974" t="b">
        <v>0</v>
      </c>
    </row>
    <row r="2975" spans="1:39" ht="14.4" hidden="1" x14ac:dyDescent="0.3">
      <c r="A2975" t="s">
        <v>3091</v>
      </c>
      <c r="B2975">
        <v>2019</v>
      </c>
      <c r="C2975" t="s">
        <v>115</v>
      </c>
      <c r="D2975" t="s">
        <v>31</v>
      </c>
      <c r="E2975" t="s">
        <v>45</v>
      </c>
      <c r="F2975" t="s">
        <v>5172</v>
      </c>
      <c r="G2975" t="s">
        <v>17</v>
      </c>
      <c r="H2975" t="s">
        <v>42</v>
      </c>
      <c r="I2975" t="s">
        <v>98</v>
      </c>
      <c r="J2975" t="b">
        <v>0</v>
      </c>
      <c r="L2975">
        <v>0.01</v>
      </c>
      <c r="M2975" t="s">
        <v>5763</v>
      </c>
      <c r="O2975">
        <v>22980</v>
      </c>
      <c r="P2975">
        <v>-2.75</v>
      </c>
      <c r="Q2975">
        <v>0.65</v>
      </c>
      <c r="R2975" t="b">
        <v>0</v>
      </c>
      <c r="S2975" t="s">
        <v>35</v>
      </c>
      <c r="T2975">
        <v>11</v>
      </c>
      <c r="U2975" t="s">
        <v>2314</v>
      </c>
      <c r="V2975" t="b">
        <v>0</v>
      </c>
      <c r="W2975" t="b">
        <v>0</v>
      </c>
      <c r="X2975" t="b">
        <v>0</v>
      </c>
      <c r="Y2975" t="b">
        <v>0</v>
      </c>
      <c r="Z2975" t="b">
        <v>1</v>
      </c>
      <c r="AA2975" t="b">
        <v>0</v>
      </c>
      <c r="AB2975" t="b">
        <v>0</v>
      </c>
      <c r="AC2975" t="b">
        <v>1</v>
      </c>
      <c r="AD2975" t="b">
        <v>1</v>
      </c>
      <c r="AE2975" t="b">
        <v>0</v>
      </c>
      <c r="AF2975" t="b">
        <v>0</v>
      </c>
      <c r="AG2975" t="b">
        <v>0</v>
      </c>
      <c r="AH2975" t="b">
        <v>0</v>
      </c>
      <c r="AI2975" t="b">
        <v>0</v>
      </c>
      <c r="AJ2975" t="b">
        <v>0</v>
      </c>
      <c r="AK2975" t="b">
        <v>0</v>
      </c>
      <c r="AL2975" t="b">
        <v>0</v>
      </c>
      <c r="AM2975" t="b">
        <v>0</v>
      </c>
    </row>
    <row r="2976" spans="1:39" ht="14.4" hidden="1" x14ac:dyDescent="0.3">
      <c r="A2976" t="s">
        <v>3092</v>
      </c>
      <c r="B2976">
        <v>2019</v>
      </c>
      <c r="C2976" t="s">
        <v>104</v>
      </c>
      <c r="D2976" t="s">
        <v>15</v>
      </c>
      <c r="E2976" t="s">
        <v>74</v>
      </c>
      <c r="F2976" t="s">
        <v>5169</v>
      </c>
      <c r="G2976" t="s">
        <v>86</v>
      </c>
      <c r="H2976" t="s">
        <v>69</v>
      </c>
      <c r="I2976" t="s">
        <v>49</v>
      </c>
      <c r="J2976" t="b">
        <v>1</v>
      </c>
      <c r="K2976" t="s">
        <v>7229</v>
      </c>
      <c r="L2976">
        <v>0.45</v>
      </c>
      <c r="M2976" t="s">
        <v>6442</v>
      </c>
      <c r="N2976" t="s">
        <v>7229</v>
      </c>
      <c r="O2976">
        <v>60905</v>
      </c>
      <c r="P2976">
        <v>7.28</v>
      </c>
      <c r="Q2976">
        <v>0.34</v>
      </c>
      <c r="R2976" t="b">
        <v>1</v>
      </c>
      <c r="S2976" t="s">
        <v>20</v>
      </c>
      <c r="T2976">
        <v>13</v>
      </c>
      <c r="U2976" t="s">
        <v>2314</v>
      </c>
      <c r="V2976" t="b">
        <v>0</v>
      </c>
      <c r="W2976" t="b">
        <v>1</v>
      </c>
      <c r="X2976" t="b">
        <v>0</v>
      </c>
      <c r="Y2976" t="b">
        <v>0</v>
      </c>
      <c r="Z2976" t="b">
        <v>0</v>
      </c>
      <c r="AA2976" t="b">
        <v>0</v>
      </c>
      <c r="AB2976" t="b">
        <v>0</v>
      </c>
      <c r="AC2976" t="b">
        <v>1</v>
      </c>
      <c r="AD2976" t="b">
        <v>1</v>
      </c>
      <c r="AE2976" t="b">
        <v>0</v>
      </c>
      <c r="AF2976" t="b">
        <v>0</v>
      </c>
      <c r="AG2976" t="b">
        <v>1</v>
      </c>
      <c r="AH2976" t="b">
        <v>1</v>
      </c>
      <c r="AI2976" t="b">
        <v>0</v>
      </c>
      <c r="AJ2976" t="b">
        <v>1</v>
      </c>
      <c r="AK2976" t="b">
        <v>0</v>
      </c>
      <c r="AL2976" t="b">
        <v>0</v>
      </c>
      <c r="AM2976" t="b">
        <v>0</v>
      </c>
    </row>
    <row r="2977" spans="1:39" ht="14.4" hidden="1" x14ac:dyDescent="0.3">
      <c r="A2977" t="s">
        <v>3093</v>
      </c>
      <c r="B2977">
        <v>2019</v>
      </c>
      <c r="C2977" t="s">
        <v>115</v>
      </c>
      <c r="D2977" t="s">
        <v>31</v>
      </c>
      <c r="E2977" t="s">
        <v>16</v>
      </c>
      <c r="F2977" t="s">
        <v>5176</v>
      </c>
      <c r="G2977" t="s">
        <v>93</v>
      </c>
      <c r="H2977" t="s">
        <v>52</v>
      </c>
      <c r="I2977" t="s">
        <v>28</v>
      </c>
      <c r="J2977" t="b">
        <v>0</v>
      </c>
      <c r="L2977">
        <v>0.18</v>
      </c>
      <c r="M2977" t="s">
        <v>5812</v>
      </c>
      <c r="O2977">
        <v>28006</v>
      </c>
      <c r="P2977">
        <v>-3.64</v>
      </c>
      <c r="Q2977">
        <v>0.85</v>
      </c>
      <c r="R2977" t="b">
        <v>0</v>
      </c>
      <c r="S2977" t="s">
        <v>40</v>
      </c>
      <c r="T2977">
        <v>7</v>
      </c>
      <c r="U2977" t="s">
        <v>2314</v>
      </c>
      <c r="V2977" t="b">
        <v>1</v>
      </c>
      <c r="W2977" t="b">
        <v>0</v>
      </c>
      <c r="X2977" t="b">
        <v>0</v>
      </c>
      <c r="Y2977" t="b">
        <v>1</v>
      </c>
      <c r="Z2977" t="b">
        <v>0</v>
      </c>
      <c r="AA2977" t="b">
        <v>0</v>
      </c>
      <c r="AB2977" t="b">
        <v>1</v>
      </c>
      <c r="AC2977" t="b">
        <v>0</v>
      </c>
      <c r="AD2977" t="b">
        <v>0</v>
      </c>
      <c r="AE2977" t="b">
        <v>0</v>
      </c>
      <c r="AF2977" t="b">
        <v>0</v>
      </c>
      <c r="AG2977" t="b">
        <v>0</v>
      </c>
      <c r="AH2977" t="b">
        <v>0</v>
      </c>
      <c r="AI2977" t="b">
        <v>0</v>
      </c>
      <c r="AJ2977" t="b">
        <v>0</v>
      </c>
      <c r="AK2977" t="b">
        <v>0</v>
      </c>
      <c r="AL2977" t="b">
        <v>0</v>
      </c>
      <c r="AM2977" t="b">
        <v>0</v>
      </c>
    </row>
    <row r="2978" spans="1:39" ht="14.4" hidden="1" x14ac:dyDescent="0.3">
      <c r="A2978" t="s">
        <v>3094</v>
      </c>
      <c r="B2978">
        <v>2019</v>
      </c>
      <c r="C2978" t="s">
        <v>147</v>
      </c>
      <c r="D2978" t="s">
        <v>68</v>
      </c>
      <c r="E2978" t="s">
        <v>39</v>
      </c>
      <c r="F2978" t="s">
        <v>5169</v>
      </c>
      <c r="G2978" t="s">
        <v>86</v>
      </c>
      <c r="H2978" t="s">
        <v>18</v>
      </c>
      <c r="I2978" t="s">
        <v>83</v>
      </c>
      <c r="J2978" t="b">
        <v>0</v>
      </c>
      <c r="L2978">
        <v>0.17</v>
      </c>
      <c r="M2978" t="s">
        <v>7501</v>
      </c>
      <c r="O2978">
        <v>100696</v>
      </c>
      <c r="P2978">
        <v>0.56999999999999995</v>
      </c>
      <c r="Q2978">
        <v>0.84</v>
      </c>
      <c r="R2978" t="b">
        <v>0</v>
      </c>
      <c r="S2978" t="s">
        <v>20</v>
      </c>
      <c r="T2978">
        <v>19</v>
      </c>
      <c r="U2978" t="s">
        <v>2314</v>
      </c>
      <c r="V2978" t="b">
        <v>1</v>
      </c>
      <c r="W2978" t="b">
        <v>1</v>
      </c>
      <c r="X2978" t="b">
        <v>0</v>
      </c>
      <c r="Y2978" t="b">
        <v>1</v>
      </c>
      <c r="Z2978" t="b">
        <v>0</v>
      </c>
      <c r="AA2978" t="b">
        <v>1</v>
      </c>
      <c r="AB2978" t="b">
        <v>0</v>
      </c>
      <c r="AC2978" t="b">
        <v>1</v>
      </c>
      <c r="AD2978" t="b">
        <v>1</v>
      </c>
      <c r="AE2978" t="b">
        <v>0</v>
      </c>
      <c r="AF2978" t="b">
        <v>0</v>
      </c>
      <c r="AG2978" t="b">
        <v>0</v>
      </c>
      <c r="AH2978" t="b">
        <v>0</v>
      </c>
      <c r="AI2978" t="b">
        <v>0</v>
      </c>
      <c r="AJ2978" t="b">
        <v>0</v>
      </c>
      <c r="AK2978" t="b">
        <v>0</v>
      </c>
      <c r="AL2978" t="b">
        <v>0</v>
      </c>
      <c r="AM2978" t="b">
        <v>0</v>
      </c>
    </row>
    <row r="2979" spans="1:39" ht="14.4" hidden="1" x14ac:dyDescent="0.3">
      <c r="A2979" t="s">
        <v>3095</v>
      </c>
      <c r="B2979">
        <v>2019</v>
      </c>
      <c r="C2979" t="s">
        <v>71</v>
      </c>
      <c r="D2979" t="s">
        <v>31</v>
      </c>
      <c r="E2979" t="s">
        <v>45</v>
      </c>
      <c r="F2979" t="s">
        <v>5169</v>
      </c>
      <c r="G2979" t="s">
        <v>33</v>
      </c>
      <c r="H2979" t="s">
        <v>69</v>
      </c>
      <c r="I2979" t="s">
        <v>28</v>
      </c>
      <c r="J2979" t="b">
        <v>0</v>
      </c>
      <c r="L2979">
        <v>0.1</v>
      </c>
      <c r="M2979" t="s">
        <v>7500</v>
      </c>
      <c r="O2979">
        <v>28621</v>
      </c>
      <c r="P2979">
        <v>-0.68</v>
      </c>
      <c r="Q2979">
        <v>0.86</v>
      </c>
      <c r="R2979" t="b">
        <v>0</v>
      </c>
      <c r="S2979" t="s">
        <v>20</v>
      </c>
      <c r="T2979">
        <v>1</v>
      </c>
      <c r="U2979" t="s">
        <v>2314</v>
      </c>
      <c r="V2979" t="b">
        <v>0</v>
      </c>
      <c r="W2979" t="b">
        <v>0</v>
      </c>
      <c r="X2979" t="b">
        <v>0</v>
      </c>
      <c r="Y2979" t="b">
        <v>1</v>
      </c>
      <c r="Z2979" t="b">
        <v>0</v>
      </c>
      <c r="AA2979" t="b">
        <v>0</v>
      </c>
      <c r="AB2979" t="b">
        <v>1</v>
      </c>
      <c r="AC2979" t="b">
        <v>1</v>
      </c>
      <c r="AD2979" t="b">
        <v>0</v>
      </c>
      <c r="AE2979" t="b">
        <v>0</v>
      </c>
      <c r="AF2979" t="b">
        <v>0</v>
      </c>
      <c r="AG2979" t="b">
        <v>0</v>
      </c>
      <c r="AH2979" t="b">
        <v>0</v>
      </c>
      <c r="AI2979" t="b">
        <v>0</v>
      </c>
      <c r="AJ2979" t="b">
        <v>0</v>
      </c>
      <c r="AK2979" t="b">
        <v>0</v>
      </c>
      <c r="AL2979" t="b">
        <v>0</v>
      </c>
      <c r="AM2979" t="b">
        <v>0</v>
      </c>
    </row>
    <row r="2980" spans="1:39" ht="14.4" hidden="1" x14ac:dyDescent="0.3">
      <c r="A2980" t="s">
        <v>3096</v>
      </c>
      <c r="B2980">
        <v>2019</v>
      </c>
      <c r="C2980" t="s">
        <v>23</v>
      </c>
      <c r="D2980" t="s">
        <v>24</v>
      </c>
      <c r="E2980" t="s">
        <v>120</v>
      </c>
      <c r="F2980" t="s">
        <v>40</v>
      </c>
      <c r="G2980" t="s">
        <v>17</v>
      </c>
      <c r="H2980" t="s">
        <v>69</v>
      </c>
      <c r="I2980" t="s">
        <v>19</v>
      </c>
      <c r="J2980" t="b">
        <v>1</v>
      </c>
      <c r="K2980" t="s">
        <v>5568</v>
      </c>
      <c r="L2980">
        <v>0.91</v>
      </c>
      <c r="M2980" t="s">
        <v>7499</v>
      </c>
      <c r="N2980" t="s">
        <v>5568</v>
      </c>
      <c r="O2980">
        <v>107628</v>
      </c>
      <c r="P2980">
        <v>17.809999999999999</v>
      </c>
      <c r="Q2980">
        <v>0.32</v>
      </c>
      <c r="R2980" t="b">
        <v>1</v>
      </c>
      <c r="S2980" t="s">
        <v>40</v>
      </c>
      <c r="T2980">
        <v>4</v>
      </c>
      <c r="U2980" t="s">
        <v>2314</v>
      </c>
      <c r="V2980" t="b">
        <v>1</v>
      </c>
      <c r="W2980" t="b">
        <v>0</v>
      </c>
      <c r="X2980" t="b">
        <v>1</v>
      </c>
      <c r="Y2980" t="b">
        <v>1</v>
      </c>
      <c r="Z2980" t="b">
        <v>1</v>
      </c>
      <c r="AA2980" t="b">
        <v>1</v>
      </c>
      <c r="AB2980" t="b">
        <v>1</v>
      </c>
      <c r="AC2980" t="b">
        <v>0</v>
      </c>
      <c r="AD2980" t="b">
        <v>0</v>
      </c>
      <c r="AE2980" t="b">
        <v>0</v>
      </c>
      <c r="AF2980" t="b">
        <v>0</v>
      </c>
      <c r="AG2980" t="b">
        <v>0</v>
      </c>
      <c r="AH2980" t="b">
        <v>1</v>
      </c>
      <c r="AI2980" t="b">
        <v>0</v>
      </c>
      <c r="AJ2980" t="b">
        <v>0</v>
      </c>
      <c r="AK2980" t="b">
        <v>0</v>
      </c>
      <c r="AL2980" t="b">
        <v>0</v>
      </c>
      <c r="AM2980" t="b">
        <v>1</v>
      </c>
    </row>
    <row r="2981" spans="1:39" ht="14.4" hidden="1" x14ac:dyDescent="0.3">
      <c r="A2981" t="s">
        <v>3097</v>
      </c>
      <c r="B2981">
        <v>2019</v>
      </c>
      <c r="C2981" t="s">
        <v>248</v>
      </c>
      <c r="D2981" t="s">
        <v>24</v>
      </c>
      <c r="E2981" t="s">
        <v>59</v>
      </c>
      <c r="F2981" t="s">
        <v>5181</v>
      </c>
      <c r="G2981" t="s">
        <v>46</v>
      </c>
      <c r="H2981" t="s">
        <v>34</v>
      </c>
      <c r="I2981" t="s">
        <v>61</v>
      </c>
      <c r="J2981" t="b">
        <v>0</v>
      </c>
      <c r="L2981">
        <v>0.02</v>
      </c>
      <c r="M2981" t="s">
        <v>7498</v>
      </c>
      <c r="O2981">
        <v>71540</v>
      </c>
      <c r="P2981">
        <v>-3.24</v>
      </c>
      <c r="Q2981">
        <v>0.81</v>
      </c>
      <c r="R2981" t="b">
        <v>0</v>
      </c>
      <c r="S2981" t="s">
        <v>20</v>
      </c>
      <c r="T2981">
        <v>18</v>
      </c>
      <c r="U2981" t="s">
        <v>2314</v>
      </c>
      <c r="V2981" t="b">
        <v>1</v>
      </c>
      <c r="W2981" t="b">
        <v>1</v>
      </c>
      <c r="X2981" t="b">
        <v>1</v>
      </c>
      <c r="Y2981" t="b">
        <v>1</v>
      </c>
      <c r="Z2981" t="b">
        <v>0</v>
      </c>
      <c r="AA2981" t="b">
        <v>0</v>
      </c>
      <c r="AB2981" t="b">
        <v>1</v>
      </c>
      <c r="AC2981" t="b">
        <v>0</v>
      </c>
      <c r="AD2981" t="b">
        <v>1</v>
      </c>
      <c r="AE2981" t="b">
        <v>0</v>
      </c>
      <c r="AF2981" t="b">
        <v>0</v>
      </c>
      <c r="AG2981" t="b">
        <v>0</v>
      </c>
      <c r="AH2981" t="b">
        <v>0</v>
      </c>
      <c r="AI2981" t="b">
        <v>0</v>
      </c>
      <c r="AJ2981" t="b">
        <v>0</v>
      </c>
      <c r="AK2981" t="b">
        <v>0</v>
      </c>
      <c r="AL2981" t="b">
        <v>0</v>
      </c>
      <c r="AM2981" t="b">
        <v>0</v>
      </c>
    </row>
    <row r="2982" spans="1:39" ht="14.4" hidden="1" x14ac:dyDescent="0.3">
      <c r="A2982" t="s">
        <v>3098</v>
      </c>
      <c r="B2982">
        <v>2019</v>
      </c>
      <c r="C2982" t="s">
        <v>67</v>
      </c>
      <c r="D2982" t="s">
        <v>68</v>
      </c>
      <c r="E2982" t="s">
        <v>64</v>
      </c>
      <c r="F2982" t="s">
        <v>5172</v>
      </c>
      <c r="G2982" t="s">
        <v>46</v>
      </c>
      <c r="H2982" t="s">
        <v>94</v>
      </c>
      <c r="I2982" t="s">
        <v>28</v>
      </c>
      <c r="J2982" t="b">
        <v>1</v>
      </c>
      <c r="K2982" t="s">
        <v>482</v>
      </c>
      <c r="L2982">
        <v>0.59</v>
      </c>
      <c r="M2982" t="s">
        <v>7497</v>
      </c>
      <c r="N2982" t="s">
        <v>482</v>
      </c>
      <c r="O2982">
        <v>136482</v>
      </c>
      <c r="P2982">
        <v>5.17</v>
      </c>
      <c r="Q2982">
        <v>0.3</v>
      </c>
      <c r="R2982" t="b">
        <v>1</v>
      </c>
      <c r="S2982" t="s">
        <v>20</v>
      </c>
      <c r="T2982">
        <v>10</v>
      </c>
      <c r="U2982" t="s">
        <v>2314</v>
      </c>
      <c r="V2982" t="b">
        <v>1</v>
      </c>
      <c r="W2982" t="b">
        <v>1</v>
      </c>
      <c r="X2982" t="b">
        <v>0</v>
      </c>
      <c r="Y2982" t="b">
        <v>0</v>
      </c>
      <c r="Z2982" t="b">
        <v>1</v>
      </c>
      <c r="AA2982" t="b">
        <v>0</v>
      </c>
      <c r="AB2982" t="b">
        <v>0</v>
      </c>
      <c r="AC2982" t="b">
        <v>1</v>
      </c>
      <c r="AD2982" t="b">
        <v>0</v>
      </c>
      <c r="AE2982" t="b">
        <v>1</v>
      </c>
      <c r="AF2982" t="b">
        <v>0</v>
      </c>
      <c r="AG2982" t="b">
        <v>0</v>
      </c>
      <c r="AH2982" t="b">
        <v>0</v>
      </c>
      <c r="AI2982" t="b">
        <v>0</v>
      </c>
      <c r="AJ2982" t="b">
        <v>0</v>
      </c>
      <c r="AK2982" t="b">
        <v>0</v>
      </c>
      <c r="AL2982" t="b">
        <v>1</v>
      </c>
      <c r="AM2982" t="b">
        <v>0</v>
      </c>
    </row>
    <row r="2983" spans="1:39" ht="14.4" hidden="1" x14ac:dyDescent="0.3">
      <c r="A2983" t="s">
        <v>3099</v>
      </c>
      <c r="B2983">
        <v>2019</v>
      </c>
      <c r="C2983" t="s">
        <v>183</v>
      </c>
      <c r="D2983" t="s">
        <v>113</v>
      </c>
      <c r="E2983" t="s">
        <v>133</v>
      </c>
      <c r="F2983" t="s">
        <v>40</v>
      </c>
      <c r="G2983" t="s">
        <v>46</v>
      </c>
      <c r="H2983" t="s">
        <v>27</v>
      </c>
      <c r="I2983" t="s">
        <v>49</v>
      </c>
      <c r="J2983" t="b">
        <v>0</v>
      </c>
      <c r="L2983">
        <v>0.01</v>
      </c>
      <c r="M2983" t="s">
        <v>7496</v>
      </c>
      <c r="O2983">
        <v>93129</v>
      </c>
      <c r="P2983">
        <v>2.73</v>
      </c>
      <c r="Q2983">
        <v>0.84</v>
      </c>
      <c r="R2983" t="b">
        <v>0</v>
      </c>
      <c r="S2983" t="s">
        <v>35</v>
      </c>
      <c r="T2983">
        <v>10</v>
      </c>
      <c r="U2983" t="s">
        <v>2314</v>
      </c>
      <c r="V2983" t="b">
        <v>1</v>
      </c>
      <c r="W2983" t="b">
        <v>1</v>
      </c>
      <c r="X2983" t="b">
        <v>0</v>
      </c>
      <c r="Y2983" t="b">
        <v>1</v>
      </c>
      <c r="Z2983" t="b">
        <v>1</v>
      </c>
      <c r="AA2983" t="b">
        <v>0</v>
      </c>
      <c r="AB2983" t="b">
        <v>0</v>
      </c>
      <c r="AC2983" t="b">
        <v>0</v>
      </c>
      <c r="AD2983" t="b">
        <v>1</v>
      </c>
      <c r="AE2983" t="b">
        <v>0</v>
      </c>
      <c r="AF2983" t="b">
        <v>0</v>
      </c>
      <c r="AG2983" t="b">
        <v>0</v>
      </c>
      <c r="AH2983" t="b">
        <v>0</v>
      </c>
      <c r="AI2983" t="b">
        <v>0</v>
      </c>
      <c r="AJ2983" t="b">
        <v>0</v>
      </c>
      <c r="AK2983" t="b">
        <v>0</v>
      </c>
      <c r="AL2983" t="b">
        <v>0</v>
      </c>
      <c r="AM2983" t="b">
        <v>0</v>
      </c>
    </row>
    <row r="2984" spans="1:39" ht="14.4" hidden="1" x14ac:dyDescent="0.3">
      <c r="A2984" t="s">
        <v>3100</v>
      </c>
      <c r="B2984">
        <v>2019</v>
      </c>
      <c r="C2984" t="s">
        <v>198</v>
      </c>
      <c r="D2984" t="s">
        <v>38</v>
      </c>
      <c r="E2984" t="s">
        <v>25</v>
      </c>
      <c r="F2984" t="s">
        <v>5172</v>
      </c>
      <c r="G2984" t="s">
        <v>46</v>
      </c>
      <c r="H2984" t="s">
        <v>27</v>
      </c>
      <c r="I2984" t="s">
        <v>28</v>
      </c>
      <c r="J2984" t="b">
        <v>0</v>
      </c>
      <c r="L2984">
        <v>0.12</v>
      </c>
      <c r="M2984" t="s">
        <v>7495</v>
      </c>
      <c r="O2984">
        <v>39521</v>
      </c>
      <c r="P2984">
        <v>0.35</v>
      </c>
      <c r="Q2984">
        <v>0.72</v>
      </c>
      <c r="R2984" t="b">
        <v>0</v>
      </c>
      <c r="S2984" t="s">
        <v>35</v>
      </c>
      <c r="T2984">
        <v>15</v>
      </c>
      <c r="U2984" t="s">
        <v>2314</v>
      </c>
      <c r="V2984" t="b">
        <v>1</v>
      </c>
      <c r="W2984" t="b">
        <v>1</v>
      </c>
      <c r="X2984" t="b">
        <v>1</v>
      </c>
      <c r="Y2984" t="b">
        <v>0</v>
      </c>
      <c r="Z2984" t="b">
        <v>0</v>
      </c>
      <c r="AA2984" t="b">
        <v>0</v>
      </c>
      <c r="AB2984" t="b">
        <v>1</v>
      </c>
      <c r="AC2984" t="b">
        <v>1</v>
      </c>
      <c r="AD2984" t="b">
        <v>1</v>
      </c>
      <c r="AE2984" t="b">
        <v>0</v>
      </c>
      <c r="AF2984" t="b">
        <v>0</v>
      </c>
      <c r="AG2984" t="b">
        <v>0</v>
      </c>
      <c r="AH2984" t="b">
        <v>0</v>
      </c>
      <c r="AI2984" t="b">
        <v>0</v>
      </c>
      <c r="AJ2984" t="b">
        <v>0</v>
      </c>
      <c r="AK2984" t="b">
        <v>0</v>
      </c>
      <c r="AL2984" t="b">
        <v>0</v>
      </c>
      <c r="AM2984" t="b">
        <v>0</v>
      </c>
    </row>
    <row r="2985" spans="1:39" ht="14.4" hidden="1" x14ac:dyDescent="0.3">
      <c r="A2985" t="s">
        <v>3101</v>
      </c>
      <c r="B2985">
        <v>2019</v>
      </c>
      <c r="C2985" t="s">
        <v>71</v>
      </c>
      <c r="D2985" t="s">
        <v>31</v>
      </c>
      <c r="E2985" t="s">
        <v>78</v>
      </c>
      <c r="F2985" t="s">
        <v>5172</v>
      </c>
      <c r="G2985" t="s">
        <v>86</v>
      </c>
      <c r="H2985" t="s">
        <v>27</v>
      </c>
      <c r="I2985" t="s">
        <v>28</v>
      </c>
      <c r="J2985" t="b">
        <v>0</v>
      </c>
      <c r="L2985">
        <v>0.15</v>
      </c>
      <c r="M2985" t="s">
        <v>7494</v>
      </c>
      <c r="O2985">
        <v>24208</v>
      </c>
      <c r="P2985">
        <v>3.39</v>
      </c>
      <c r="Q2985">
        <v>0.63</v>
      </c>
      <c r="R2985" t="b">
        <v>0</v>
      </c>
      <c r="S2985" t="s">
        <v>35</v>
      </c>
      <c r="T2985">
        <v>1</v>
      </c>
      <c r="U2985" t="s">
        <v>2314</v>
      </c>
      <c r="V2985" t="b">
        <v>1</v>
      </c>
      <c r="W2985" t="b">
        <v>0</v>
      </c>
      <c r="X2985" t="b">
        <v>0</v>
      </c>
      <c r="Y2985" t="b">
        <v>0</v>
      </c>
      <c r="Z2985" t="b">
        <v>0</v>
      </c>
      <c r="AA2985" t="b">
        <v>1</v>
      </c>
      <c r="AB2985" t="b">
        <v>0</v>
      </c>
      <c r="AC2985" t="b">
        <v>1</v>
      </c>
      <c r="AD2985" t="b">
        <v>1</v>
      </c>
      <c r="AE2985" t="b">
        <v>0</v>
      </c>
      <c r="AF2985" t="b">
        <v>0</v>
      </c>
      <c r="AG2985" t="b">
        <v>0</v>
      </c>
      <c r="AH2985" t="b">
        <v>0</v>
      </c>
      <c r="AI2985" t="b">
        <v>0</v>
      </c>
      <c r="AJ2985" t="b">
        <v>0</v>
      </c>
      <c r="AK2985" t="b">
        <v>0</v>
      </c>
      <c r="AL2985" t="b">
        <v>0</v>
      </c>
      <c r="AM2985" t="b">
        <v>0</v>
      </c>
    </row>
    <row r="2986" spans="1:39" ht="14.4" hidden="1" x14ac:dyDescent="0.3">
      <c r="A2986" t="s">
        <v>3102</v>
      </c>
      <c r="B2986">
        <v>2019</v>
      </c>
      <c r="C2986" t="s">
        <v>57</v>
      </c>
      <c r="D2986" t="s">
        <v>58</v>
      </c>
      <c r="E2986" t="s">
        <v>120</v>
      </c>
      <c r="F2986" t="s">
        <v>40</v>
      </c>
      <c r="G2986" t="s">
        <v>41</v>
      </c>
      <c r="H2986" t="s">
        <v>18</v>
      </c>
      <c r="I2986" t="s">
        <v>28</v>
      </c>
      <c r="J2986" t="b">
        <v>1</v>
      </c>
      <c r="K2986" t="s">
        <v>642</v>
      </c>
      <c r="L2986">
        <v>0.7</v>
      </c>
      <c r="M2986" t="s">
        <v>7493</v>
      </c>
      <c r="N2986" t="s">
        <v>642</v>
      </c>
      <c r="O2986">
        <v>30621</v>
      </c>
      <c r="P2986">
        <v>10.48</v>
      </c>
      <c r="Q2986">
        <v>0.38</v>
      </c>
      <c r="R2986" t="b">
        <v>1</v>
      </c>
      <c r="S2986" t="s">
        <v>40</v>
      </c>
      <c r="T2986">
        <v>11</v>
      </c>
      <c r="U2986" t="s">
        <v>2314</v>
      </c>
      <c r="V2986" t="b">
        <v>0</v>
      </c>
      <c r="W2986" t="b">
        <v>1</v>
      </c>
      <c r="X2986" t="b">
        <v>1</v>
      </c>
      <c r="Y2986" t="b">
        <v>0</v>
      </c>
      <c r="Z2986" t="b">
        <v>0</v>
      </c>
      <c r="AA2986" t="b">
        <v>1</v>
      </c>
      <c r="AB2986" t="b">
        <v>1</v>
      </c>
      <c r="AC2986" t="b">
        <v>1</v>
      </c>
      <c r="AD2986" t="b">
        <v>0</v>
      </c>
      <c r="AE2986" t="b">
        <v>0</v>
      </c>
      <c r="AF2986" t="b">
        <v>0</v>
      </c>
      <c r="AG2986" t="b">
        <v>0</v>
      </c>
      <c r="AH2986" t="b">
        <v>0</v>
      </c>
      <c r="AI2986" t="b">
        <v>1</v>
      </c>
      <c r="AJ2986" t="b">
        <v>0</v>
      </c>
      <c r="AK2986" t="b">
        <v>0</v>
      </c>
      <c r="AL2986" t="b">
        <v>0</v>
      </c>
      <c r="AM2986" t="b">
        <v>0</v>
      </c>
    </row>
    <row r="2987" spans="1:39" ht="14.4" hidden="1" x14ac:dyDescent="0.3">
      <c r="A2987" t="s">
        <v>3103</v>
      </c>
      <c r="B2987">
        <v>2019</v>
      </c>
      <c r="C2987" t="s">
        <v>375</v>
      </c>
      <c r="D2987" t="s">
        <v>58</v>
      </c>
      <c r="E2987" t="s">
        <v>108</v>
      </c>
      <c r="F2987" t="s">
        <v>5181</v>
      </c>
      <c r="G2987" t="s">
        <v>93</v>
      </c>
      <c r="H2987" t="s">
        <v>91</v>
      </c>
      <c r="I2987" t="s">
        <v>83</v>
      </c>
      <c r="J2987" t="b">
        <v>0</v>
      </c>
      <c r="L2987">
        <v>0.01</v>
      </c>
      <c r="M2987" t="s">
        <v>7492</v>
      </c>
      <c r="O2987">
        <v>25077</v>
      </c>
      <c r="P2987">
        <v>2.0299999999999998</v>
      </c>
      <c r="Q2987">
        <v>0.69</v>
      </c>
      <c r="R2987" t="b">
        <v>0</v>
      </c>
      <c r="S2987" t="s">
        <v>20</v>
      </c>
      <c r="T2987">
        <v>2</v>
      </c>
      <c r="U2987" t="s">
        <v>2314</v>
      </c>
      <c r="V2987" t="b">
        <v>0</v>
      </c>
      <c r="W2987" t="b">
        <v>0</v>
      </c>
      <c r="X2987" t="b">
        <v>1</v>
      </c>
      <c r="Y2987" t="b">
        <v>1</v>
      </c>
      <c r="Z2987" t="b">
        <v>0</v>
      </c>
      <c r="AA2987" t="b">
        <v>1</v>
      </c>
      <c r="AB2987" t="b">
        <v>0</v>
      </c>
      <c r="AC2987" t="b">
        <v>0</v>
      </c>
      <c r="AD2987" t="b">
        <v>1</v>
      </c>
      <c r="AE2987" t="b">
        <v>1</v>
      </c>
      <c r="AF2987" t="b">
        <v>0</v>
      </c>
      <c r="AG2987" t="b">
        <v>0</v>
      </c>
      <c r="AH2987" t="b">
        <v>0</v>
      </c>
      <c r="AI2987" t="b">
        <v>0</v>
      </c>
      <c r="AJ2987" t="b">
        <v>0</v>
      </c>
      <c r="AK2987" t="b">
        <v>0</v>
      </c>
      <c r="AL2987" t="b">
        <v>0</v>
      </c>
      <c r="AM2987" t="b">
        <v>0</v>
      </c>
    </row>
    <row r="2988" spans="1:39" ht="14.4" hidden="1" x14ac:dyDescent="0.3">
      <c r="A2988" t="s">
        <v>3104</v>
      </c>
      <c r="B2988">
        <v>2019</v>
      </c>
      <c r="C2988" t="s">
        <v>198</v>
      </c>
      <c r="D2988" t="s">
        <v>38</v>
      </c>
      <c r="E2988" t="s">
        <v>133</v>
      </c>
      <c r="F2988" t="s">
        <v>40</v>
      </c>
      <c r="G2988" t="s">
        <v>33</v>
      </c>
      <c r="H2988" t="s">
        <v>69</v>
      </c>
      <c r="I2988" t="s">
        <v>61</v>
      </c>
      <c r="J2988" t="b">
        <v>1</v>
      </c>
      <c r="K2988" t="s">
        <v>5251</v>
      </c>
      <c r="L2988">
        <v>0.52</v>
      </c>
      <c r="M2988" t="s">
        <v>7491</v>
      </c>
      <c r="N2988" t="s">
        <v>5251</v>
      </c>
      <c r="O2988">
        <v>68416</v>
      </c>
      <c r="P2988">
        <v>8.5399999999999991</v>
      </c>
      <c r="Q2988">
        <v>0.11</v>
      </c>
      <c r="R2988" t="b">
        <v>1</v>
      </c>
      <c r="S2988" t="s">
        <v>20</v>
      </c>
      <c r="T2988">
        <v>1</v>
      </c>
      <c r="U2988" t="s">
        <v>2314</v>
      </c>
      <c r="V2988" t="b">
        <v>0</v>
      </c>
      <c r="W2988" t="b">
        <v>1</v>
      </c>
      <c r="X2988" t="b">
        <v>0</v>
      </c>
      <c r="Y2988" t="b">
        <v>0</v>
      </c>
      <c r="Z2988" t="b">
        <v>0</v>
      </c>
      <c r="AA2988" t="b">
        <v>1</v>
      </c>
      <c r="AB2988" t="b">
        <v>0</v>
      </c>
      <c r="AC2988" t="b">
        <v>1</v>
      </c>
      <c r="AD2988" t="b">
        <v>1</v>
      </c>
      <c r="AE2988" t="b">
        <v>1</v>
      </c>
      <c r="AF2988" t="b">
        <v>0</v>
      </c>
      <c r="AG2988" t="b">
        <v>1</v>
      </c>
      <c r="AH2988" t="b">
        <v>0</v>
      </c>
      <c r="AI2988" t="b">
        <v>1</v>
      </c>
      <c r="AJ2988" t="b">
        <v>0</v>
      </c>
      <c r="AK2988" t="b">
        <v>0</v>
      </c>
      <c r="AL2988" t="b">
        <v>0</v>
      </c>
      <c r="AM2988" t="b">
        <v>0</v>
      </c>
    </row>
    <row r="2989" spans="1:39" ht="14.4" hidden="1" x14ac:dyDescent="0.3">
      <c r="A2989" t="s">
        <v>3105</v>
      </c>
      <c r="B2989">
        <v>2019</v>
      </c>
      <c r="C2989" t="s">
        <v>71</v>
      </c>
      <c r="D2989" t="s">
        <v>31</v>
      </c>
      <c r="E2989" t="s">
        <v>32</v>
      </c>
      <c r="F2989" t="s">
        <v>40</v>
      </c>
      <c r="G2989" t="s">
        <v>46</v>
      </c>
      <c r="H2989" t="s">
        <v>34</v>
      </c>
      <c r="I2989" t="s">
        <v>19</v>
      </c>
      <c r="J2989" t="b">
        <v>0</v>
      </c>
      <c r="L2989">
        <v>0.02</v>
      </c>
      <c r="M2989" t="s">
        <v>7490</v>
      </c>
      <c r="O2989">
        <v>22303</v>
      </c>
      <c r="P2989">
        <v>4.57</v>
      </c>
      <c r="Q2989">
        <v>0.88</v>
      </c>
      <c r="R2989" t="b">
        <v>0</v>
      </c>
      <c r="S2989" t="s">
        <v>35</v>
      </c>
      <c r="T2989">
        <v>3</v>
      </c>
      <c r="U2989" t="s">
        <v>2314</v>
      </c>
      <c r="V2989" t="b">
        <v>1</v>
      </c>
      <c r="W2989" t="b">
        <v>1</v>
      </c>
      <c r="X2989" t="b">
        <v>1</v>
      </c>
      <c r="Y2989" t="b">
        <v>1</v>
      </c>
      <c r="Z2989" t="b">
        <v>1</v>
      </c>
      <c r="AA2989" t="b">
        <v>0</v>
      </c>
      <c r="AB2989" t="b">
        <v>0</v>
      </c>
      <c r="AC2989" t="b">
        <v>1</v>
      </c>
      <c r="AD2989" t="b">
        <v>0</v>
      </c>
      <c r="AE2989" t="b">
        <v>0</v>
      </c>
      <c r="AF2989" t="b">
        <v>0</v>
      </c>
      <c r="AG2989" t="b">
        <v>0</v>
      </c>
      <c r="AH2989" t="b">
        <v>0</v>
      </c>
      <c r="AI2989" t="b">
        <v>0</v>
      </c>
      <c r="AJ2989" t="b">
        <v>0</v>
      </c>
      <c r="AK2989" t="b">
        <v>0</v>
      </c>
      <c r="AL2989" t="b">
        <v>0</v>
      </c>
      <c r="AM2989" t="b">
        <v>0</v>
      </c>
    </row>
    <row r="2990" spans="1:39" ht="14.4" hidden="1" x14ac:dyDescent="0.3">
      <c r="A2990" t="s">
        <v>3106</v>
      </c>
      <c r="B2990">
        <v>2019</v>
      </c>
      <c r="C2990" t="s">
        <v>115</v>
      </c>
      <c r="D2990" t="s">
        <v>31</v>
      </c>
      <c r="E2990" t="s">
        <v>74</v>
      </c>
      <c r="F2990" t="s">
        <v>5169</v>
      </c>
      <c r="G2990" t="s">
        <v>86</v>
      </c>
      <c r="H2990" t="s">
        <v>52</v>
      </c>
      <c r="I2990" t="s">
        <v>19</v>
      </c>
      <c r="J2990" t="b">
        <v>0</v>
      </c>
      <c r="L2990">
        <v>0.05</v>
      </c>
      <c r="M2990" t="s">
        <v>5763</v>
      </c>
      <c r="O2990">
        <v>23574</v>
      </c>
      <c r="P2990">
        <v>-4.22</v>
      </c>
      <c r="Q2990">
        <v>0.67</v>
      </c>
      <c r="R2990" t="b">
        <v>0</v>
      </c>
      <c r="S2990" t="s">
        <v>35</v>
      </c>
      <c r="T2990">
        <v>5</v>
      </c>
      <c r="U2990" t="s">
        <v>2314</v>
      </c>
      <c r="V2990" t="b">
        <v>0</v>
      </c>
      <c r="W2990" t="b">
        <v>0</v>
      </c>
      <c r="X2990" t="b">
        <v>0</v>
      </c>
      <c r="Y2990" t="b">
        <v>0</v>
      </c>
      <c r="Z2990" t="b">
        <v>1</v>
      </c>
      <c r="AA2990" t="b">
        <v>0</v>
      </c>
      <c r="AB2990" t="b">
        <v>0</v>
      </c>
      <c r="AC2990" t="b">
        <v>1</v>
      </c>
      <c r="AD2990" t="b">
        <v>1</v>
      </c>
      <c r="AE2990" t="b">
        <v>0</v>
      </c>
      <c r="AF2990" t="b">
        <v>0</v>
      </c>
      <c r="AG2990" t="b">
        <v>0</v>
      </c>
      <c r="AH2990" t="b">
        <v>0</v>
      </c>
      <c r="AI2990" t="b">
        <v>0</v>
      </c>
      <c r="AJ2990" t="b">
        <v>0</v>
      </c>
      <c r="AK2990" t="b">
        <v>0</v>
      </c>
      <c r="AL2990" t="b">
        <v>0</v>
      </c>
      <c r="AM2990" t="b">
        <v>0</v>
      </c>
    </row>
    <row r="2991" spans="1:39" ht="14.4" hidden="1" x14ac:dyDescent="0.3">
      <c r="A2991" t="s">
        <v>3107</v>
      </c>
      <c r="B2991">
        <v>2019</v>
      </c>
      <c r="C2991" t="s">
        <v>221</v>
      </c>
      <c r="D2991" t="s">
        <v>15</v>
      </c>
      <c r="E2991" t="s">
        <v>97</v>
      </c>
      <c r="F2991" t="s">
        <v>5181</v>
      </c>
      <c r="G2991" t="s">
        <v>46</v>
      </c>
      <c r="H2991" t="s">
        <v>27</v>
      </c>
      <c r="I2991" t="s">
        <v>98</v>
      </c>
      <c r="J2991" t="b">
        <v>1</v>
      </c>
      <c r="K2991" t="s">
        <v>642</v>
      </c>
      <c r="L2991">
        <v>0.44</v>
      </c>
      <c r="M2991" t="s">
        <v>7489</v>
      </c>
      <c r="N2991" t="s">
        <v>642</v>
      </c>
      <c r="O2991">
        <v>56777</v>
      </c>
      <c r="P2991">
        <v>11.17</v>
      </c>
      <c r="Q2991">
        <v>0.32</v>
      </c>
      <c r="R2991" t="b">
        <v>1</v>
      </c>
      <c r="S2991" t="s">
        <v>35</v>
      </c>
      <c r="T2991">
        <v>10</v>
      </c>
      <c r="U2991" t="s">
        <v>2314</v>
      </c>
      <c r="V2991" t="b">
        <v>1</v>
      </c>
      <c r="W2991" t="b">
        <v>0</v>
      </c>
      <c r="X2991" t="b">
        <v>0</v>
      </c>
      <c r="Y2991" t="b">
        <v>1</v>
      </c>
      <c r="Z2991" t="b">
        <v>0</v>
      </c>
      <c r="AA2991" t="b">
        <v>0</v>
      </c>
      <c r="AB2991" t="b">
        <v>1</v>
      </c>
      <c r="AC2991" t="b">
        <v>0</v>
      </c>
      <c r="AD2991" t="b">
        <v>1</v>
      </c>
      <c r="AE2991" t="b">
        <v>0</v>
      </c>
      <c r="AF2991" t="b">
        <v>0</v>
      </c>
      <c r="AG2991" t="b">
        <v>0</v>
      </c>
      <c r="AH2991" t="b">
        <v>0</v>
      </c>
      <c r="AI2991" t="b">
        <v>1</v>
      </c>
      <c r="AJ2991" t="b">
        <v>0</v>
      </c>
      <c r="AK2991" t="b">
        <v>0</v>
      </c>
      <c r="AL2991" t="b">
        <v>0</v>
      </c>
      <c r="AM2991" t="b">
        <v>0</v>
      </c>
    </row>
    <row r="2992" spans="1:39" ht="14.4" hidden="1" x14ac:dyDescent="0.3">
      <c r="A2992" t="s">
        <v>3108</v>
      </c>
      <c r="B2992">
        <v>2019</v>
      </c>
      <c r="C2992" t="s">
        <v>152</v>
      </c>
      <c r="D2992" t="s">
        <v>77</v>
      </c>
      <c r="E2992" t="s">
        <v>78</v>
      </c>
      <c r="F2992" t="s">
        <v>5176</v>
      </c>
      <c r="G2992" t="s">
        <v>17</v>
      </c>
      <c r="H2992" t="s">
        <v>42</v>
      </c>
      <c r="I2992" t="s">
        <v>19</v>
      </c>
      <c r="J2992" t="b">
        <v>1</v>
      </c>
      <c r="K2992" t="s">
        <v>7487</v>
      </c>
      <c r="L2992">
        <v>0.7</v>
      </c>
      <c r="M2992" t="s">
        <v>7488</v>
      </c>
      <c r="N2992" t="s">
        <v>7487</v>
      </c>
      <c r="O2992">
        <v>87816</v>
      </c>
      <c r="P2992">
        <v>15.94</v>
      </c>
      <c r="Q2992">
        <v>0.24</v>
      </c>
      <c r="R2992" t="b">
        <v>1</v>
      </c>
      <c r="S2992" t="s">
        <v>40</v>
      </c>
      <c r="T2992">
        <v>9</v>
      </c>
      <c r="U2992" t="s">
        <v>2314</v>
      </c>
      <c r="V2992" t="b">
        <v>0</v>
      </c>
      <c r="W2992" t="b">
        <v>1</v>
      </c>
      <c r="X2992" t="b">
        <v>0</v>
      </c>
      <c r="Y2992" t="b">
        <v>0</v>
      </c>
      <c r="Z2992" t="b">
        <v>1</v>
      </c>
      <c r="AA2992" t="b">
        <v>0</v>
      </c>
      <c r="AB2992" t="b">
        <v>0</v>
      </c>
      <c r="AC2992" t="b">
        <v>1</v>
      </c>
      <c r="AD2992" t="b">
        <v>1</v>
      </c>
      <c r="AE2992" t="b">
        <v>1</v>
      </c>
      <c r="AF2992" t="b">
        <v>0</v>
      </c>
      <c r="AG2992" t="b">
        <v>1</v>
      </c>
      <c r="AH2992" t="b">
        <v>1</v>
      </c>
      <c r="AI2992" t="b">
        <v>1</v>
      </c>
      <c r="AJ2992" t="b">
        <v>0</v>
      </c>
      <c r="AK2992" t="b">
        <v>0</v>
      </c>
      <c r="AL2992" t="b">
        <v>1</v>
      </c>
      <c r="AM2992" t="b">
        <v>0</v>
      </c>
    </row>
    <row r="2993" spans="1:39" ht="14.4" hidden="1" x14ac:dyDescent="0.3">
      <c r="A2993" t="s">
        <v>3109</v>
      </c>
      <c r="B2993">
        <v>2019</v>
      </c>
      <c r="C2993" t="s">
        <v>80</v>
      </c>
      <c r="D2993" t="s">
        <v>38</v>
      </c>
      <c r="E2993" t="s">
        <v>74</v>
      </c>
      <c r="F2993" t="s">
        <v>5176</v>
      </c>
      <c r="G2993" t="s">
        <v>41</v>
      </c>
      <c r="H2993" t="s">
        <v>52</v>
      </c>
      <c r="I2993" t="s">
        <v>83</v>
      </c>
      <c r="J2993" t="b">
        <v>0</v>
      </c>
      <c r="L2993">
        <v>0.13</v>
      </c>
      <c r="M2993" t="s">
        <v>7486</v>
      </c>
      <c r="O2993">
        <v>49399</v>
      </c>
      <c r="P2993">
        <v>-4.91</v>
      </c>
      <c r="Q2993">
        <v>0.86</v>
      </c>
      <c r="R2993" t="b">
        <v>0</v>
      </c>
      <c r="S2993" t="s">
        <v>20</v>
      </c>
      <c r="T2993">
        <v>5</v>
      </c>
      <c r="U2993" t="s">
        <v>2314</v>
      </c>
      <c r="V2993" t="b">
        <v>0</v>
      </c>
      <c r="W2993" t="b">
        <v>1</v>
      </c>
      <c r="X2993" t="b">
        <v>0</v>
      </c>
      <c r="Y2993" t="b">
        <v>1</v>
      </c>
      <c r="Z2993" t="b">
        <v>1</v>
      </c>
      <c r="AA2993" t="b">
        <v>1</v>
      </c>
      <c r="AB2993" t="b">
        <v>1</v>
      </c>
      <c r="AC2993" t="b">
        <v>0</v>
      </c>
      <c r="AD2993" t="b">
        <v>0</v>
      </c>
      <c r="AE2993" t="b">
        <v>1</v>
      </c>
      <c r="AF2993" t="b">
        <v>0</v>
      </c>
      <c r="AG2993" t="b">
        <v>0</v>
      </c>
      <c r="AH2993" t="b">
        <v>0</v>
      </c>
      <c r="AI2993" t="b">
        <v>0</v>
      </c>
      <c r="AJ2993" t="b">
        <v>0</v>
      </c>
      <c r="AK2993" t="b">
        <v>0</v>
      </c>
      <c r="AL2993" t="b">
        <v>0</v>
      </c>
      <c r="AM2993" t="b">
        <v>0</v>
      </c>
    </row>
    <row r="2994" spans="1:39" ht="14.4" hidden="1" x14ac:dyDescent="0.3">
      <c r="A2994" t="s">
        <v>3110</v>
      </c>
      <c r="B2994">
        <v>2019</v>
      </c>
      <c r="C2994" t="s">
        <v>63</v>
      </c>
      <c r="D2994" t="s">
        <v>24</v>
      </c>
      <c r="E2994" t="s">
        <v>54</v>
      </c>
      <c r="F2994" t="s">
        <v>5169</v>
      </c>
      <c r="G2994" t="s">
        <v>17</v>
      </c>
      <c r="H2994" t="s">
        <v>52</v>
      </c>
      <c r="I2994" t="s">
        <v>49</v>
      </c>
      <c r="J2994" t="b">
        <v>0</v>
      </c>
      <c r="L2994">
        <v>0.19</v>
      </c>
      <c r="M2994" t="s">
        <v>6301</v>
      </c>
      <c r="O2994">
        <v>73597</v>
      </c>
      <c r="P2994">
        <v>4.2300000000000004</v>
      </c>
      <c r="Q2994">
        <v>0.73</v>
      </c>
      <c r="R2994" t="b">
        <v>0</v>
      </c>
      <c r="S2994" t="s">
        <v>35</v>
      </c>
      <c r="T2994">
        <v>19</v>
      </c>
      <c r="U2994" t="s">
        <v>2314</v>
      </c>
      <c r="V2994" t="b">
        <v>0</v>
      </c>
      <c r="W2994" t="b">
        <v>0</v>
      </c>
      <c r="X2994" t="b">
        <v>0</v>
      </c>
      <c r="Y2994" t="b">
        <v>0</v>
      </c>
      <c r="Z2994" t="b">
        <v>0</v>
      </c>
      <c r="AA2994" t="b">
        <v>0</v>
      </c>
      <c r="AB2994" t="b">
        <v>1</v>
      </c>
      <c r="AC2994" t="b">
        <v>1</v>
      </c>
      <c r="AD2994" t="b">
        <v>1</v>
      </c>
      <c r="AE2994" t="b">
        <v>0</v>
      </c>
      <c r="AF2994" t="b">
        <v>0</v>
      </c>
      <c r="AG2994" t="b">
        <v>0</v>
      </c>
      <c r="AH2994" t="b">
        <v>0</v>
      </c>
      <c r="AI2994" t="b">
        <v>0</v>
      </c>
      <c r="AJ2994" t="b">
        <v>0</v>
      </c>
      <c r="AK2994" t="b">
        <v>0</v>
      </c>
      <c r="AL2994" t="b">
        <v>0</v>
      </c>
      <c r="AM2994" t="b">
        <v>0</v>
      </c>
    </row>
    <row r="2995" spans="1:39" ht="14.4" hidden="1" x14ac:dyDescent="0.3">
      <c r="A2995" t="s">
        <v>3111</v>
      </c>
      <c r="B2995">
        <v>2019</v>
      </c>
      <c r="C2995" t="s">
        <v>63</v>
      </c>
      <c r="D2995" t="s">
        <v>24</v>
      </c>
      <c r="E2995" t="s">
        <v>54</v>
      </c>
      <c r="F2995" t="s">
        <v>5181</v>
      </c>
      <c r="G2995" t="s">
        <v>55</v>
      </c>
      <c r="H2995" t="s">
        <v>69</v>
      </c>
      <c r="I2995" t="s">
        <v>28</v>
      </c>
      <c r="J2995" t="b">
        <v>0</v>
      </c>
      <c r="L2995">
        <v>0.15</v>
      </c>
      <c r="M2995" t="s">
        <v>7485</v>
      </c>
      <c r="O2995">
        <v>83963</v>
      </c>
      <c r="P2995">
        <v>-3.06</v>
      </c>
      <c r="Q2995">
        <v>0.65</v>
      </c>
      <c r="R2995" t="b">
        <v>0</v>
      </c>
      <c r="S2995" t="s">
        <v>20</v>
      </c>
      <c r="T2995">
        <v>15</v>
      </c>
      <c r="U2995" t="s">
        <v>2314</v>
      </c>
      <c r="V2995" t="b">
        <v>0</v>
      </c>
      <c r="W2995" t="b">
        <v>0</v>
      </c>
      <c r="X2995" t="b">
        <v>1</v>
      </c>
      <c r="Y2995" t="b">
        <v>0</v>
      </c>
      <c r="Z2995" t="b">
        <v>1</v>
      </c>
      <c r="AA2995" t="b">
        <v>0</v>
      </c>
      <c r="AB2995" t="b">
        <v>0</v>
      </c>
      <c r="AC2995" t="b">
        <v>1</v>
      </c>
      <c r="AD2995" t="b">
        <v>0</v>
      </c>
      <c r="AE2995" t="b">
        <v>0</v>
      </c>
      <c r="AF2995" t="b">
        <v>0</v>
      </c>
      <c r="AG2995" t="b">
        <v>0</v>
      </c>
      <c r="AH2995" t="b">
        <v>0</v>
      </c>
      <c r="AI2995" t="b">
        <v>0</v>
      </c>
      <c r="AJ2995" t="b">
        <v>0</v>
      </c>
      <c r="AK2995" t="b">
        <v>0</v>
      </c>
      <c r="AL2995" t="b">
        <v>0</v>
      </c>
      <c r="AM2995" t="b">
        <v>0</v>
      </c>
    </row>
    <row r="2996" spans="1:39" ht="14.4" hidden="1" x14ac:dyDescent="0.3">
      <c r="A2996" t="s">
        <v>3112</v>
      </c>
      <c r="B2996">
        <v>2019</v>
      </c>
      <c r="C2996" t="s">
        <v>150</v>
      </c>
      <c r="D2996" t="s">
        <v>90</v>
      </c>
      <c r="E2996" t="s">
        <v>39</v>
      </c>
      <c r="F2996" t="s">
        <v>5181</v>
      </c>
      <c r="G2996" t="s">
        <v>26</v>
      </c>
      <c r="H2996" t="s">
        <v>69</v>
      </c>
      <c r="I2996" t="s">
        <v>61</v>
      </c>
      <c r="J2996" t="b">
        <v>1</v>
      </c>
      <c r="K2996" t="s">
        <v>7483</v>
      </c>
      <c r="L2996">
        <v>0.53</v>
      </c>
      <c r="M2996" t="s">
        <v>7484</v>
      </c>
      <c r="N2996" t="s">
        <v>7483</v>
      </c>
      <c r="O2996">
        <v>94455</v>
      </c>
      <c r="P2996">
        <v>10.210000000000001</v>
      </c>
      <c r="Q2996">
        <v>0.22</v>
      </c>
      <c r="R2996" t="b">
        <v>1</v>
      </c>
      <c r="S2996" t="s">
        <v>40</v>
      </c>
      <c r="T2996">
        <v>0</v>
      </c>
      <c r="U2996" t="s">
        <v>2314</v>
      </c>
      <c r="V2996" t="b">
        <v>0</v>
      </c>
      <c r="W2996" t="b">
        <v>1</v>
      </c>
      <c r="X2996" t="b">
        <v>1</v>
      </c>
      <c r="Y2996" t="b">
        <v>1</v>
      </c>
      <c r="Z2996" t="b">
        <v>0</v>
      </c>
      <c r="AA2996" t="b">
        <v>1</v>
      </c>
      <c r="AB2996" t="b">
        <v>0</v>
      </c>
      <c r="AC2996" t="b">
        <v>1</v>
      </c>
      <c r="AD2996" t="b">
        <v>0</v>
      </c>
      <c r="AE2996" t="b">
        <v>1</v>
      </c>
      <c r="AF2996" t="b">
        <v>0</v>
      </c>
      <c r="AG2996" t="b">
        <v>0</v>
      </c>
      <c r="AH2996" t="b">
        <v>1</v>
      </c>
      <c r="AI2996" t="b">
        <v>1</v>
      </c>
      <c r="AJ2996" t="b">
        <v>0</v>
      </c>
      <c r="AK2996" t="b">
        <v>0</v>
      </c>
      <c r="AL2996" t="b">
        <v>1</v>
      </c>
      <c r="AM2996" t="b">
        <v>0</v>
      </c>
    </row>
    <row r="2997" spans="1:39" ht="14.4" hidden="1" x14ac:dyDescent="0.3">
      <c r="A2997" t="s">
        <v>3113</v>
      </c>
      <c r="B2997">
        <v>2019</v>
      </c>
      <c r="C2997" t="s">
        <v>152</v>
      </c>
      <c r="D2997" t="s">
        <v>77</v>
      </c>
      <c r="E2997" t="s">
        <v>16</v>
      </c>
      <c r="F2997" t="s">
        <v>5172</v>
      </c>
      <c r="G2997" t="s">
        <v>93</v>
      </c>
      <c r="H2997" t="s">
        <v>34</v>
      </c>
      <c r="I2997" t="s">
        <v>28</v>
      </c>
      <c r="J2997" t="b">
        <v>0</v>
      </c>
      <c r="L2997">
        <v>0.14000000000000001</v>
      </c>
      <c r="M2997" t="s">
        <v>7482</v>
      </c>
      <c r="O2997">
        <v>60127</v>
      </c>
      <c r="P2997">
        <v>-1.05</v>
      </c>
      <c r="Q2997">
        <v>0.9</v>
      </c>
      <c r="R2997" t="b">
        <v>0</v>
      </c>
      <c r="S2997" t="s">
        <v>20</v>
      </c>
      <c r="T2997">
        <v>2</v>
      </c>
      <c r="U2997" t="s">
        <v>2314</v>
      </c>
      <c r="V2997" t="b">
        <v>1</v>
      </c>
      <c r="W2997" t="b">
        <v>0</v>
      </c>
      <c r="X2997" t="b">
        <v>1</v>
      </c>
      <c r="Y2997" t="b">
        <v>0</v>
      </c>
      <c r="Z2997" t="b">
        <v>0</v>
      </c>
      <c r="AA2997" t="b">
        <v>1</v>
      </c>
      <c r="AB2997" t="b">
        <v>0</v>
      </c>
      <c r="AC2997" t="b">
        <v>1</v>
      </c>
      <c r="AD2997" t="b">
        <v>1</v>
      </c>
      <c r="AE2997" t="b">
        <v>0</v>
      </c>
      <c r="AF2997" t="b">
        <v>0</v>
      </c>
      <c r="AG2997" t="b">
        <v>0</v>
      </c>
      <c r="AH2997" t="b">
        <v>0</v>
      </c>
      <c r="AI2997" t="b">
        <v>0</v>
      </c>
      <c r="AJ2997" t="b">
        <v>0</v>
      </c>
      <c r="AK2997" t="b">
        <v>0</v>
      </c>
      <c r="AL2997" t="b">
        <v>0</v>
      </c>
      <c r="AM2997" t="b">
        <v>0</v>
      </c>
    </row>
    <row r="2998" spans="1:39" ht="14.4" hidden="1" x14ac:dyDescent="0.3">
      <c r="A2998" t="s">
        <v>3114</v>
      </c>
      <c r="B2998">
        <v>2019</v>
      </c>
      <c r="C2998" t="s">
        <v>44</v>
      </c>
      <c r="D2998" t="s">
        <v>31</v>
      </c>
      <c r="E2998" t="s">
        <v>120</v>
      </c>
      <c r="F2998" t="s">
        <v>40</v>
      </c>
      <c r="G2998" t="s">
        <v>17</v>
      </c>
      <c r="H2998" t="s">
        <v>105</v>
      </c>
      <c r="I2998" t="s">
        <v>19</v>
      </c>
      <c r="J2998" t="b">
        <v>0</v>
      </c>
      <c r="L2998">
        <v>0.18</v>
      </c>
      <c r="M2998" t="s">
        <v>7481</v>
      </c>
      <c r="O2998">
        <v>28485</v>
      </c>
      <c r="P2998">
        <v>-3.56</v>
      </c>
      <c r="Q2998">
        <v>0.71</v>
      </c>
      <c r="R2998" t="b">
        <v>0</v>
      </c>
      <c r="S2998" t="s">
        <v>20</v>
      </c>
      <c r="T2998">
        <v>19</v>
      </c>
      <c r="U2998" t="s">
        <v>2314</v>
      </c>
      <c r="V2998" t="b">
        <v>0</v>
      </c>
      <c r="W2998" t="b">
        <v>0</v>
      </c>
      <c r="X2998" t="b">
        <v>0</v>
      </c>
      <c r="Y2998" t="b">
        <v>0</v>
      </c>
      <c r="Z2998" t="b">
        <v>1</v>
      </c>
      <c r="AA2998" t="b">
        <v>0</v>
      </c>
      <c r="AB2998" t="b">
        <v>0</v>
      </c>
      <c r="AC2998" t="b">
        <v>1</v>
      </c>
      <c r="AD2998" t="b">
        <v>1</v>
      </c>
      <c r="AE2998" t="b">
        <v>1</v>
      </c>
      <c r="AF2998" t="b">
        <v>0</v>
      </c>
      <c r="AG2998" t="b">
        <v>0</v>
      </c>
      <c r="AH2998" t="b">
        <v>0</v>
      </c>
      <c r="AI2998" t="b">
        <v>0</v>
      </c>
      <c r="AJ2998" t="b">
        <v>0</v>
      </c>
      <c r="AK2998" t="b">
        <v>0</v>
      </c>
      <c r="AL2998" t="b">
        <v>0</v>
      </c>
      <c r="AM2998" t="b">
        <v>0</v>
      </c>
    </row>
    <row r="2999" spans="1:39" ht="14.4" hidden="1" x14ac:dyDescent="0.3">
      <c r="A2999" t="s">
        <v>3115</v>
      </c>
      <c r="B2999">
        <v>2019</v>
      </c>
      <c r="C2999" t="s">
        <v>101</v>
      </c>
      <c r="D2999" t="s">
        <v>77</v>
      </c>
      <c r="E2999" t="s">
        <v>74</v>
      </c>
      <c r="F2999" t="s">
        <v>5176</v>
      </c>
      <c r="G2999" t="s">
        <v>46</v>
      </c>
      <c r="H2999" t="s">
        <v>18</v>
      </c>
      <c r="I2999" t="s">
        <v>49</v>
      </c>
      <c r="J2999" t="b">
        <v>0</v>
      </c>
      <c r="L2999">
        <v>0.1</v>
      </c>
      <c r="M2999" t="s">
        <v>7480</v>
      </c>
      <c r="O2999">
        <v>77183</v>
      </c>
      <c r="P2999">
        <v>-3.57</v>
      </c>
      <c r="Q2999">
        <v>0.71</v>
      </c>
      <c r="R2999" t="b">
        <v>0</v>
      </c>
      <c r="S2999" t="s">
        <v>35</v>
      </c>
      <c r="T2999">
        <v>11</v>
      </c>
      <c r="U2999" t="s">
        <v>2314</v>
      </c>
      <c r="V2999" t="b">
        <v>1</v>
      </c>
      <c r="W2999" t="b">
        <v>1</v>
      </c>
      <c r="X2999" t="b">
        <v>1</v>
      </c>
      <c r="Y2999" t="b">
        <v>1</v>
      </c>
      <c r="Z2999" t="b">
        <v>1</v>
      </c>
      <c r="AA2999" t="b">
        <v>0</v>
      </c>
      <c r="AB2999" t="b">
        <v>0</v>
      </c>
      <c r="AC2999" t="b">
        <v>0</v>
      </c>
      <c r="AD2999" t="b">
        <v>0</v>
      </c>
      <c r="AE2999" t="b">
        <v>1</v>
      </c>
      <c r="AF2999" t="b">
        <v>0</v>
      </c>
      <c r="AG2999" t="b">
        <v>0</v>
      </c>
      <c r="AH2999" t="b">
        <v>0</v>
      </c>
      <c r="AI2999" t="b">
        <v>0</v>
      </c>
      <c r="AJ2999" t="b">
        <v>0</v>
      </c>
      <c r="AK2999" t="b">
        <v>0</v>
      </c>
      <c r="AL2999" t="b">
        <v>0</v>
      </c>
      <c r="AM2999" t="b">
        <v>0</v>
      </c>
    </row>
    <row r="3000" spans="1:39" ht="14.4" hidden="1" x14ac:dyDescent="0.3">
      <c r="A3000" t="s">
        <v>3116</v>
      </c>
      <c r="B3000">
        <v>2019</v>
      </c>
      <c r="C3000" t="s">
        <v>140</v>
      </c>
      <c r="D3000" t="s">
        <v>58</v>
      </c>
      <c r="E3000" t="s">
        <v>54</v>
      </c>
      <c r="F3000" t="s">
        <v>5169</v>
      </c>
      <c r="G3000" t="s">
        <v>55</v>
      </c>
      <c r="H3000" t="s">
        <v>94</v>
      </c>
      <c r="I3000" t="s">
        <v>61</v>
      </c>
      <c r="J3000" t="b">
        <v>0</v>
      </c>
      <c r="L3000">
        <v>0.01</v>
      </c>
      <c r="M3000" t="s">
        <v>7479</v>
      </c>
      <c r="O3000">
        <v>19857</v>
      </c>
      <c r="P3000">
        <v>3.48</v>
      </c>
      <c r="Q3000">
        <v>0.63</v>
      </c>
      <c r="R3000" t="b">
        <v>0</v>
      </c>
      <c r="S3000" t="s">
        <v>35</v>
      </c>
      <c r="T3000">
        <v>12</v>
      </c>
      <c r="U3000" t="s">
        <v>2314</v>
      </c>
      <c r="V3000" t="b">
        <v>1</v>
      </c>
      <c r="W3000" t="b">
        <v>1</v>
      </c>
      <c r="X3000" t="b">
        <v>0</v>
      </c>
      <c r="Y3000" t="b">
        <v>0</v>
      </c>
      <c r="Z3000" t="b">
        <v>0</v>
      </c>
      <c r="AA3000" t="b">
        <v>1</v>
      </c>
      <c r="AB3000" t="b">
        <v>1</v>
      </c>
      <c r="AC3000" t="b">
        <v>0</v>
      </c>
      <c r="AD3000" t="b">
        <v>1</v>
      </c>
      <c r="AE3000" t="b">
        <v>1</v>
      </c>
      <c r="AF3000" t="b">
        <v>0</v>
      </c>
      <c r="AG3000" t="b">
        <v>0</v>
      </c>
      <c r="AH3000" t="b">
        <v>0</v>
      </c>
      <c r="AI3000" t="b">
        <v>0</v>
      </c>
      <c r="AJ3000" t="b">
        <v>0</v>
      </c>
      <c r="AK3000" t="b">
        <v>0</v>
      </c>
      <c r="AL3000" t="b">
        <v>0</v>
      </c>
      <c r="AM3000" t="b">
        <v>0</v>
      </c>
    </row>
    <row r="3001" spans="1:39" ht="14.4" hidden="1" x14ac:dyDescent="0.3">
      <c r="A3001" t="s">
        <v>3117</v>
      </c>
      <c r="B3001">
        <v>2019</v>
      </c>
      <c r="C3001" t="s">
        <v>63</v>
      </c>
      <c r="D3001" t="s">
        <v>24</v>
      </c>
      <c r="E3001" t="s">
        <v>16</v>
      </c>
      <c r="F3001" t="s">
        <v>5181</v>
      </c>
      <c r="G3001" t="s">
        <v>65</v>
      </c>
      <c r="H3001" t="s">
        <v>105</v>
      </c>
      <c r="I3001" t="s">
        <v>61</v>
      </c>
      <c r="J3001" t="b">
        <v>0</v>
      </c>
      <c r="L3001">
        <v>0.11</v>
      </c>
      <c r="M3001" t="s">
        <v>6432</v>
      </c>
      <c r="O3001">
        <v>77166</v>
      </c>
      <c r="P3001">
        <v>0.43</v>
      </c>
      <c r="Q3001">
        <v>0.87</v>
      </c>
      <c r="R3001" t="b">
        <v>0</v>
      </c>
      <c r="S3001" t="s">
        <v>35</v>
      </c>
      <c r="T3001">
        <v>1</v>
      </c>
      <c r="U3001" t="s">
        <v>2314</v>
      </c>
      <c r="V3001" t="b">
        <v>0</v>
      </c>
      <c r="W3001" t="b">
        <v>0</v>
      </c>
      <c r="X3001" t="b">
        <v>1</v>
      </c>
      <c r="Y3001" t="b">
        <v>0</v>
      </c>
      <c r="Z3001" t="b">
        <v>0</v>
      </c>
      <c r="AA3001" t="b">
        <v>0</v>
      </c>
      <c r="AB3001" t="b">
        <v>0</v>
      </c>
      <c r="AC3001" t="b">
        <v>0</v>
      </c>
      <c r="AD3001" t="b">
        <v>1</v>
      </c>
      <c r="AE3001" t="b">
        <v>1</v>
      </c>
      <c r="AF3001" t="b">
        <v>0</v>
      </c>
      <c r="AG3001" t="b">
        <v>0</v>
      </c>
      <c r="AH3001" t="b">
        <v>0</v>
      </c>
      <c r="AI3001" t="b">
        <v>0</v>
      </c>
      <c r="AJ3001" t="b">
        <v>0</v>
      </c>
      <c r="AK3001" t="b">
        <v>0</v>
      </c>
      <c r="AL3001" t="b">
        <v>0</v>
      </c>
      <c r="AM3001" t="b">
        <v>0</v>
      </c>
    </row>
    <row r="3002" spans="1:39" ht="14.4" hidden="1" x14ac:dyDescent="0.3">
      <c r="A3002" t="s">
        <v>3118</v>
      </c>
      <c r="B3002">
        <v>2019</v>
      </c>
      <c r="C3002" t="s">
        <v>183</v>
      </c>
      <c r="D3002" t="s">
        <v>113</v>
      </c>
      <c r="E3002" t="s">
        <v>54</v>
      </c>
      <c r="F3002" t="s">
        <v>5181</v>
      </c>
      <c r="G3002" t="s">
        <v>33</v>
      </c>
      <c r="H3002" t="s">
        <v>27</v>
      </c>
      <c r="I3002" t="s">
        <v>49</v>
      </c>
      <c r="J3002" t="b">
        <v>1</v>
      </c>
      <c r="K3002" t="s">
        <v>5352</v>
      </c>
      <c r="L3002">
        <v>0.8</v>
      </c>
      <c r="M3002" t="s">
        <v>7478</v>
      </c>
      <c r="N3002" t="s">
        <v>5352</v>
      </c>
      <c r="O3002">
        <v>130235</v>
      </c>
      <c r="P3002">
        <v>10.96</v>
      </c>
      <c r="Q3002">
        <v>0.12</v>
      </c>
      <c r="R3002" t="b">
        <v>1</v>
      </c>
      <c r="S3002" t="s">
        <v>20</v>
      </c>
      <c r="T3002">
        <v>8</v>
      </c>
      <c r="U3002" t="s">
        <v>2314</v>
      </c>
      <c r="V3002" t="b">
        <v>0</v>
      </c>
      <c r="W3002" t="b">
        <v>1</v>
      </c>
      <c r="X3002" t="b">
        <v>0</v>
      </c>
      <c r="Y3002" t="b">
        <v>0</v>
      </c>
      <c r="Z3002" t="b">
        <v>1</v>
      </c>
      <c r="AA3002" t="b">
        <v>0</v>
      </c>
      <c r="AB3002" t="b">
        <v>1</v>
      </c>
      <c r="AC3002" t="b">
        <v>1</v>
      </c>
      <c r="AD3002" t="b">
        <v>0</v>
      </c>
      <c r="AE3002" t="b">
        <v>1</v>
      </c>
      <c r="AF3002" t="b">
        <v>0</v>
      </c>
      <c r="AG3002" t="b">
        <v>1</v>
      </c>
      <c r="AH3002" t="b">
        <v>1</v>
      </c>
      <c r="AI3002" t="b">
        <v>1</v>
      </c>
      <c r="AJ3002" t="b">
        <v>0</v>
      </c>
      <c r="AK3002" t="b">
        <v>0</v>
      </c>
      <c r="AL3002" t="b">
        <v>0</v>
      </c>
      <c r="AM3002" t="b">
        <v>1</v>
      </c>
    </row>
    <row r="3003" spans="1:39" ht="14.4" hidden="1" x14ac:dyDescent="0.3">
      <c r="A3003" t="s">
        <v>3119</v>
      </c>
      <c r="B3003">
        <v>2019</v>
      </c>
      <c r="C3003" t="s">
        <v>51</v>
      </c>
      <c r="D3003" t="s">
        <v>31</v>
      </c>
      <c r="E3003" t="s">
        <v>133</v>
      </c>
      <c r="F3003" t="s">
        <v>40</v>
      </c>
      <c r="G3003" t="s">
        <v>86</v>
      </c>
      <c r="H3003" t="s">
        <v>34</v>
      </c>
      <c r="I3003" t="s">
        <v>61</v>
      </c>
      <c r="J3003" t="b">
        <v>1</v>
      </c>
      <c r="K3003" t="s">
        <v>7476</v>
      </c>
      <c r="L3003">
        <v>0.72</v>
      </c>
      <c r="M3003" t="s">
        <v>7477</v>
      </c>
      <c r="N3003" t="s">
        <v>7476</v>
      </c>
      <c r="O3003">
        <v>36209</v>
      </c>
      <c r="P3003">
        <v>14.09</v>
      </c>
      <c r="Q3003">
        <v>0.19</v>
      </c>
      <c r="R3003" t="b">
        <v>1</v>
      </c>
      <c r="S3003" t="s">
        <v>40</v>
      </c>
      <c r="T3003">
        <v>0</v>
      </c>
      <c r="U3003" t="s">
        <v>2314</v>
      </c>
      <c r="V3003" t="b">
        <v>1</v>
      </c>
      <c r="W3003" t="b">
        <v>1</v>
      </c>
      <c r="X3003" t="b">
        <v>1</v>
      </c>
      <c r="Y3003" t="b">
        <v>0</v>
      </c>
      <c r="Z3003" t="b">
        <v>0</v>
      </c>
      <c r="AA3003" t="b">
        <v>0</v>
      </c>
      <c r="AB3003" t="b">
        <v>1</v>
      </c>
      <c r="AC3003" t="b">
        <v>1</v>
      </c>
      <c r="AD3003" t="b">
        <v>1</v>
      </c>
      <c r="AE3003" t="b">
        <v>0</v>
      </c>
      <c r="AF3003" t="b">
        <v>0</v>
      </c>
      <c r="AG3003" t="b">
        <v>0</v>
      </c>
      <c r="AH3003" t="b">
        <v>0</v>
      </c>
      <c r="AI3003" t="b">
        <v>0</v>
      </c>
      <c r="AJ3003" t="b">
        <v>1</v>
      </c>
      <c r="AK3003" t="b">
        <v>0</v>
      </c>
      <c r="AL3003" t="b">
        <v>1</v>
      </c>
      <c r="AM3003" t="b">
        <v>1</v>
      </c>
    </row>
    <row r="3004" spans="1:39" ht="14.4" hidden="1" x14ac:dyDescent="0.3">
      <c r="A3004" t="s">
        <v>3120</v>
      </c>
      <c r="B3004">
        <v>2019</v>
      </c>
      <c r="C3004" t="s">
        <v>198</v>
      </c>
      <c r="D3004" t="s">
        <v>38</v>
      </c>
      <c r="E3004" t="s">
        <v>81</v>
      </c>
      <c r="F3004" t="s">
        <v>40</v>
      </c>
      <c r="G3004" t="s">
        <v>33</v>
      </c>
      <c r="H3004" t="s">
        <v>18</v>
      </c>
      <c r="I3004" t="s">
        <v>49</v>
      </c>
      <c r="J3004" t="b">
        <v>1</v>
      </c>
      <c r="K3004" t="s">
        <v>190</v>
      </c>
      <c r="L3004">
        <v>0.94</v>
      </c>
      <c r="M3004" t="s">
        <v>7475</v>
      </c>
      <c r="N3004" t="s">
        <v>190</v>
      </c>
      <c r="O3004">
        <v>62735</v>
      </c>
      <c r="P3004">
        <v>12.1</v>
      </c>
      <c r="Q3004">
        <v>0.14000000000000001</v>
      </c>
      <c r="R3004" t="b">
        <v>1</v>
      </c>
      <c r="S3004" t="s">
        <v>20</v>
      </c>
      <c r="T3004">
        <v>17</v>
      </c>
      <c r="U3004" t="s">
        <v>2314</v>
      </c>
      <c r="V3004" t="b">
        <v>1</v>
      </c>
      <c r="W3004" t="b">
        <v>0</v>
      </c>
      <c r="X3004" t="b">
        <v>0</v>
      </c>
      <c r="Y3004" t="b">
        <v>0</v>
      </c>
      <c r="Z3004" t="b">
        <v>1</v>
      </c>
      <c r="AA3004" t="b">
        <v>0</v>
      </c>
      <c r="AB3004" t="b">
        <v>0</v>
      </c>
      <c r="AC3004" t="b">
        <v>1</v>
      </c>
      <c r="AD3004" t="b">
        <v>1</v>
      </c>
      <c r="AE3004" t="b">
        <v>0</v>
      </c>
      <c r="AF3004" t="b">
        <v>0</v>
      </c>
      <c r="AG3004" t="b">
        <v>0</v>
      </c>
      <c r="AH3004" t="b">
        <v>0</v>
      </c>
      <c r="AI3004" t="b">
        <v>0</v>
      </c>
      <c r="AJ3004" t="b">
        <v>1</v>
      </c>
      <c r="AK3004" t="b">
        <v>0</v>
      </c>
      <c r="AL3004" t="b">
        <v>0</v>
      </c>
      <c r="AM3004" t="b">
        <v>0</v>
      </c>
    </row>
    <row r="3005" spans="1:39" ht="14.4" hidden="1" x14ac:dyDescent="0.3">
      <c r="A3005" t="s">
        <v>3121</v>
      </c>
      <c r="B3005">
        <v>2019</v>
      </c>
      <c r="C3005" t="s">
        <v>30</v>
      </c>
      <c r="D3005" t="s">
        <v>31</v>
      </c>
      <c r="E3005" t="s">
        <v>133</v>
      </c>
      <c r="F3005" t="s">
        <v>5172</v>
      </c>
      <c r="G3005" t="s">
        <v>93</v>
      </c>
      <c r="H3005" t="s">
        <v>34</v>
      </c>
      <c r="I3005" t="s">
        <v>19</v>
      </c>
      <c r="J3005" t="b">
        <v>0</v>
      </c>
      <c r="L3005">
        <v>0.04</v>
      </c>
      <c r="M3005" t="s">
        <v>7474</v>
      </c>
      <c r="O3005">
        <v>25955</v>
      </c>
      <c r="P3005">
        <v>0.14000000000000001</v>
      </c>
      <c r="Q3005">
        <v>0.85</v>
      </c>
      <c r="R3005" t="b">
        <v>0</v>
      </c>
      <c r="S3005" t="s">
        <v>20</v>
      </c>
      <c r="T3005">
        <v>3</v>
      </c>
      <c r="U3005" t="s">
        <v>2314</v>
      </c>
      <c r="V3005" t="b">
        <v>1</v>
      </c>
      <c r="W3005" t="b">
        <v>1</v>
      </c>
      <c r="X3005" t="b">
        <v>1</v>
      </c>
      <c r="Y3005" t="b">
        <v>0</v>
      </c>
      <c r="Z3005" t="b">
        <v>0</v>
      </c>
      <c r="AA3005" t="b">
        <v>1</v>
      </c>
      <c r="AB3005" t="b">
        <v>1</v>
      </c>
      <c r="AC3005" t="b">
        <v>1</v>
      </c>
      <c r="AD3005" t="b">
        <v>0</v>
      </c>
      <c r="AE3005" t="b">
        <v>0</v>
      </c>
      <c r="AF3005" t="b">
        <v>0</v>
      </c>
      <c r="AG3005" t="b">
        <v>0</v>
      </c>
      <c r="AH3005" t="b">
        <v>0</v>
      </c>
      <c r="AI3005" t="b">
        <v>0</v>
      </c>
      <c r="AJ3005" t="b">
        <v>0</v>
      </c>
      <c r="AK3005" t="b">
        <v>0</v>
      </c>
      <c r="AL3005" t="b">
        <v>0</v>
      </c>
      <c r="AM3005" t="b">
        <v>0</v>
      </c>
    </row>
    <row r="3006" spans="1:39" ht="14.4" hidden="1" x14ac:dyDescent="0.3">
      <c r="A3006" t="s">
        <v>3122</v>
      </c>
      <c r="B3006">
        <v>2019</v>
      </c>
      <c r="C3006" t="s">
        <v>89</v>
      </c>
      <c r="D3006" t="s">
        <v>90</v>
      </c>
      <c r="E3006" t="s">
        <v>74</v>
      </c>
      <c r="F3006" t="s">
        <v>5176</v>
      </c>
      <c r="G3006" t="s">
        <v>41</v>
      </c>
      <c r="H3006" t="s">
        <v>105</v>
      </c>
      <c r="I3006" t="s">
        <v>61</v>
      </c>
      <c r="J3006" t="b">
        <v>0</v>
      </c>
      <c r="L3006">
        <v>0.2</v>
      </c>
      <c r="M3006" t="s">
        <v>5412</v>
      </c>
      <c r="O3006">
        <v>62918</v>
      </c>
      <c r="P3006">
        <v>-0.24</v>
      </c>
      <c r="Q3006">
        <v>0.75</v>
      </c>
      <c r="R3006" t="b">
        <v>0</v>
      </c>
      <c r="S3006" t="s">
        <v>20</v>
      </c>
      <c r="T3006">
        <v>18</v>
      </c>
      <c r="U3006" t="s">
        <v>2314</v>
      </c>
      <c r="V3006" t="b">
        <v>0</v>
      </c>
      <c r="W3006" t="b">
        <v>0</v>
      </c>
      <c r="X3006" t="b">
        <v>0</v>
      </c>
      <c r="Y3006" t="b">
        <v>1</v>
      </c>
      <c r="Z3006" t="b">
        <v>0</v>
      </c>
      <c r="AA3006" t="b">
        <v>1</v>
      </c>
      <c r="AB3006" t="b">
        <v>0</v>
      </c>
      <c r="AC3006" t="b">
        <v>0</v>
      </c>
      <c r="AD3006" t="b">
        <v>1</v>
      </c>
      <c r="AE3006" t="b">
        <v>0</v>
      </c>
      <c r="AF3006" t="b">
        <v>0</v>
      </c>
      <c r="AG3006" t="b">
        <v>0</v>
      </c>
      <c r="AH3006" t="b">
        <v>0</v>
      </c>
      <c r="AI3006" t="b">
        <v>0</v>
      </c>
      <c r="AJ3006" t="b">
        <v>0</v>
      </c>
      <c r="AK3006" t="b">
        <v>0</v>
      </c>
      <c r="AL3006" t="b">
        <v>0</v>
      </c>
      <c r="AM3006" t="b">
        <v>0</v>
      </c>
    </row>
    <row r="3007" spans="1:39" ht="14.4" hidden="1" x14ac:dyDescent="0.3">
      <c r="A3007" t="s">
        <v>3123</v>
      </c>
      <c r="B3007">
        <v>2019</v>
      </c>
      <c r="C3007" t="s">
        <v>124</v>
      </c>
      <c r="D3007" t="s">
        <v>58</v>
      </c>
      <c r="E3007" t="s">
        <v>45</v>
      </c>
      <c r="F3007" t="s">
        <v>5172</v>
      </c>
      <c r="G3007" t="s">
        <v>86</v>
      </c>
      <c r="H3007" t="s">
        <v>18</v>
      </c>
      <c r="I3007" t="s">
        <v>19</v>
      </c>
      <c r="J3007" t="b">
        <v>0</v>
      </c>
      <c r="L3007">
        <v>0.05</v>
      </c>
      <c r="M3007" t="s">
        <v>7473</v>
      </c>
      <c r="O3007">
        <v>25064</v>
      </c>
      <c r="P3007">
        <v>-2.62</v>
      </c>
      <c r="Q3007">
        <v>0.86</v>
      </c>
      <c r="R3007" t="b">
        <v>0</v>
      </c>
      <c r="S3007" t="s">
        <v>35</v>
      </c>
      <c r="T3007">
        <v>2</v>
      </c>
      <c r="U3007" t="s">
        <v>2314</v>
      </c>
      <c r="V3007" t="b">
        <v>1</v>
      </c>
      <c r="W3007" t="b">
        <v>0</v>
      </c>
      <c r="X3007" t="b">
        <v>1</v>
      </c>
      <c r="Y3007" t="b">
        <v>1</v>
      </c>
      <c r="Z3007" t="b">
        <v>1</v>
      </c>
      <c r="AA3007" t="b">
        <v>0</v>
      </c>
      <c r="AB3007" t="b">
        <v>0</v>
      </c>
      <c r="AC3007" t="b">
        <v>1</v>
      </c>
      <c r="AD3007" t="b">
        <v>0</v>
      </c>
      <c r="AE3007" t="b">
        <v>1</v>
      </c>
      <c r="AF3007" t="b">
        <v>0</v>
      </c>
      <c r="AG3007" t="b">
        <v>0</v>
      </c>
      <c r="AH3007" t="b">
        <v>0</v>
      </c>
      <c r="AI3007" t="b">
        <v>0</v>
      </c>
      <c r="AJ3007" t="b">
        <v>0</v>
      </c>
      <c r="AK3007" t="b">
        <v>0</v>
      </c>
      <c r="AL3007" t="b">
        <v>0</v>
      </c>
      <c r="AM3007" t="b">
        <v>0</v>
      </c>
    </row>
    <row r="3008" spans="1:39" ht="14.4" hidden="1" x14ac:dyDescent="0.3">
      <c r="A3008" t="s">
        <v>3124</v>
      </c>
      <c r="B3008">
        <v>2019</v>
      </c>
      <c r="C3008" t="s">
        <v>150</v>
      </c>
      <c r="D3008" t="s">
        <v>90</v>
      </c>
      <c r="E3008" t="s">
        <v>74</v>
      </c>
      <c r="F3008" t="s">
        <v>5176</v>
      </c>
      <c r="G3008" t="s">
        <v>46</v>
      </c>
      <c r="H3008" t="s">
        <v>91</v>
      </c>
      <c r="I3008" t="s">
        <v>61</v>
      </c>
      <c r="J3008" t="b">
        <v>0</v>
      </c>
      <c r="L3008">
        <v>0.18</v>
      </c>
      <c r="M3008" t="s">
        <v>7472</v>
      </c>
      <c r="O3008">
        <v>62950</v>
      </c>
      <c r="P3008">
        <v>-3.19</v>
      </c>
      <c r="Q3008">
        <v>0.7</v>
      </c>
      <c r="R3008" t="b">
        <v>0</v>
      </c>
      <c r="S3008" t="s">
        <v>35</v>
      </c>
      <c r="T3008">
        <v>5</v>
      </c>
      <c r="U3008" t="s">
        <v>2314</v>
      </c>
      <c r="V3008" t="b">
        <v>0</v>
      </c>
      <c r="W3008" t="b">
        <v>1</v>
      </c>
      <c r="X3008" t="b">
        <v>1</v>
      </c>
      <c r="Y3008" t="b">
        <v>0</v>
      </c>
      <c r="Z3008" t="b">
        <v>0</v>
      </c>
      <c r="AA3008" t="b">
        <v>0</v>
      </c>
      <c r="AB3008" t="b">
        <v>0</v>
      </c>
      <c r="AC3008" t="b">
        <v>1</v>
      </c>
      <c r="AD3008" t="b">
        <v>0</v>
      </c>
      <c r="AE3008" t="b">
        <v>1</v>
      </c>
      <c r="AF3008" t="b">
        <v>0</v>
      </c>
      <c r="AG3008" t="b">
        <v>0</v>
      </c>
      <c r="AH3008" t="b">
        <v>0</v>
      </c>
      <c r="AI3008" t="b">
        <v>0</v>
      </c>
      <c r="AJ3008" t="b">
        <v>0</v>
      </c>
      <c r="AK3008" t="b">
        <v>0</v>
      </c>
      <c r="AL3008" t="b">
        <v>0</v>
      </c>
      <c r="AM3008" t="b">
        <v>0</v>
      </c>
    </row>
    <row r="3009" spans="1:39" ht="14.4" hidden="1" x14ac:dyDescent="0.3">
      <c r="A3009" t="s">
        <v>3125</v>
      </c>
      <c r="B3009">
        <v>2019</v>
      </c>
      <c r="C3009" t="s">
        <v>183</v>
      </c>
      <c r="D3009" t="s">
        <v>113</v>
      </c>
      <c r="E3009" t="s">
        <v>120</v>
      </c>
      <c r="F3009" t="s">
        <v>40</v>
      </c>
      <c r="G3009" t="s">
        <v>46</v>
      </c>
      <c r="H3009" t="s">
        <v>69</v>
      </c>
      <c r="I3009" t="s">
        <v>83</v>
      </c>
      <c r="J3009" t="b">
        <v>1</v>
      </c>
      <c r="K3009" t="s">
        <v>7470</v>
      </c>
      <c r="L3009">
        <v>0.56000000000000005</v>
      </c>
      <c r="M3009" t="s">
        <v>7471</v>
      </c>
      <c r="N3009" t="s">
        <v>7470</v>
      </c>
      <c r="O3009">
        <v>104841</v>
      </c>
      <c r="P3009">
        <v>12.11</v>
      </c>
      <c r="Q3009">
        <v>0.15</v>
      </c>
      <c r="R3009" t="b">
        <v>1</v>
      </c>
      <c r="S3009" t="s">
        <v>35</v>
      </c>
      <c r="T3009">
        <v>4</v>
      </c>
      <c r="U3009" t="s">
        <v>2314</v>
      </c>
      <c r="V3009" t="b">
        <v>0</v>
      </c>
      <c r="W3009" t="b">
        <v>0</v>
      </c>
      <c r="X3009" t="b">
        <v>0</v>
      </c>
      <c r="Y3009" t="b">
        <v>1</v>
      </c>
      <c r="Z3009" t="b">
        <v>1</v>
      </c>
      <c r="AA3009" t="b">
        <v>1</v>
      </c>
      <c r="AB3009" t="b">
        <v>1</v>
      </c>
      <c r="AC3009" t="b">
        <v>1</v>
      </c>
      <c r="AD3009" t="b">
        <v>0</v>
      </c>
      <c r="AE3009" t="b">
        <v>1</v>
      </c>
      <c r="AF3009" t="b">
        <v>0</v>
      </c>
      <c r="AG3009" t="b">
        <v>0</v>
      </c>
      <c r="AH3009" t="b">
        <v>1</v>
      </c>
      <c r="AI3009" t="b">
        <v>1</v>
      </c>
      <c r="AJ3009" t="b">
        <v>1</v>
      </c>
      <c r="AK3009" t="b">
        <v>0</v>
      </c>
      <c r="AL3009" t="b">
        <v>1</v>
      </c>
      <c r="AM3009" t="b">
        <v>0</v>
      </c>
    </row>
    <row r="3010" spans="1:39" ht="14.4" hidden="1" x14ac:dyDescent="0.3">
      <c r="A3010" s="15" t="s">
        <v>3126</v>
      </c>
      <c r="B3010">
        <v>2019</v>
      </c>
      <c r="C3010" t="s">
        <v>126</v>
      </c>
      <c r="D3010" t="s">
        <v>68</v>
      </c>
      <c r="E3010" t="s">
        <v>16</v>
      </c>
      <c r="F3010" t="s">
        <v>5181</v>
      </c>
      <c r="G3010" t="s">
        <v>26</v>
      </c>
      <c r="H3010" t="s">
        <v>69</v>
      </c>
      <c r="I3010" t="s">
        <v>83</v>
      </c>
      <c r="J3010" t="b">
        <v>0</v>
      </c>
      <c r="L3010">
        <v>0.12</v>
      </c>
      <c r="M3010" t="s">
        <v>7469</v>
      </c>
      <c r="O3010">
        <v>84550</v>
      </c>
      <c r="P3010">
        <v>4.1100000000000003</v>
      </c>
      <c r="Q3010">
        <v>0.66</v>
      </c>
      <c r="R3010" t="b">
        <v>0</v>
      </c>
      <c r="S3010" t="s">
        <v>40</v>
      </c>
      <c r="T3010">
        <v>0</v>
      </c>
      <c r="U3010" t="s">
        <v>2314</v>
      </c>
      <c r="V3010" t="b">
        <v>1</v>
      </c>
      <c r="W3010" t="b">
        <v>0</v>
      </c>
      <c r="X3010" t="b">
        <v>1</v>
      </c>
      <c r="Y3010" t="b">
        <v>1</v>
      </c>
      <c r="Z3010" t="b">
        <v>0</v>
      </c>
      <c r="AA3010" t="b">
        <v>0</v>
      </c>
      <c r="AB3010" t="b">
        <v>1</v>
      </c>
      <c r="AC3010" t="b">
        <v>1</v>
      </c>
      <c r="AD3010" t="b">
        <v>0</v>
      </c>
      <c r="AE3010" t="b">
        <v>1</v>
      </c>
      <c r="AF3010" t="b">
        <v>0</v>
      </c>
      <c r="AG3010" t="b">
        <v>0</v>
      </c>
      <c r="AH3010" t="b">
        <v>0</v>
      </c>
      <c r="AI3010" t="b">
        <v>0</v>
      </c>
      <c r="AJ3010" t="b">
        <v>0</v>
      </c>
      <c r="AK3010" t="b">
        <v>0</v>
      </c>
      <c r="AL3010" t="b">
        <v>0</v>
      </c>
      <c r="AM3010" t="b">
        <v>0</v>
      </c>
    </row>
    <row r="3011" spans="1:39" ht="14.4" hidden="1" x14ac:dyDescent="0.3">
      <c r="A3011" t="s">
        <v>3127</v>
      </c>
      <c r="B3011">
        <v>2019</v>
      </c>
      <c r="C3011" t="s">
        <v>71</v>
      </c>
      <c r="D3011" t="s">
        <v>31</v>
      </c>
      <c r="E3011" t="s">
        <v>135</v>
      </c>
      <c r="F3011" t="s">
        <v>5181</v>
      </c>
      <c r="G3011" t="s">
        <v>86</v>
      </c>
      <c r="H3011" t="s">
        <v>52</v>
      </c>
      <c r="I3011" t="s">
        <v>28</v>
      </c>
      <c r="J3011" t="b">
        <v>1</v>
      </c>
      <c r="K3011" t="s">
        <v>5277</v>
      </c>
      <c r="L3011">
        <v>0.56000000000000005</v>
      </c>
      <c r="M3011" t="s">
        <v>6147</v>
      </c>
      <c r="N3011" t="s">
        <v>5277</v>
      </c>
      <c r="O3011">
        <v>30815</v>
      </c>
      <c r="P3011">
        <v>6.02</v>
      </c>
      <c r="Q3011">
        <v>0.34</v>
      </c>
      <c r="R3011" t="b">
        <v>1</v>
      </c>
      <c r="S3011" t="s">
        <v>20</v>
      </c>
      <c r="T3011">
        <v>18</v>
      </c>
      <c r="U3011" t="s">
        <v>2314</v>
      </c>
      <c r="V3011" t="b">
        <v>0</v>
      </c>
      <c r="W3011" t="b">
        <v>1</v>
      </c>
      <c r="X3011" t="b">
        <v>1</v>
      </c>
      <c r="Y3011" t="b">
        <v>0</v>
      </c>
      <c r="Z3011" t="b">
        <v>1</v>
      </c>
      <c r="AA3011" t="b">
        <v>0</v>
      </c>
      <c r="AB3011" t="b">
        <v>0</v>
      </c>
      <c r="AC3011" t="b">
        <v>0</v>
      </c>
      <c r="AD3011" t="b">
        <v>1</v>
      </c>
      <c r="AE3011" t="b">
        <v>1</v>
      </c>
      <c r="AF3011" t="b">
        <v>0</v>
      </c>
      <c r="AG3011" t="b">
        <v>0</v>
      </c>
      <c r="AH3011" t="b">
        <v>1</v>
      </c>
      <c r="AI3011" t="b">
        <v>1</v>
      </c>
      <c r="AJ3011" t="b">
        <v>0</v>
      </c>
      <c r="AK3011" t="b">
        <v>0</v>
      </c>
      <c r="AL3011" t="b">
        <v>0</v>
      </c>
      <c r="AM3011" t="b">
        <v>0</v>
      </c>
    </row>
    <row r="3012" spans="1:39" ht="14.4" hidden="1" x14ac:dyDescent="0.3">
      <c r="A3012" t="s">
        <v>3128</v>
      </c>
      <c r="B3012">
        <v>2019</v>
      </c>
      <c r="C3012" t="s">
        <v>51</v>
      </c>
      <c r="D3012" t="s">
        <v>31</v>
      </c>
      <c r="E3012" t="s">
        <v>32</v>
      </c>
      <c r="F3012" t="s">
        <v>40</v>
      </c>
      <c r="G3012" t="s">
        <v>86</v>
      </c>
      <c r="H3012" t="s">
        <v>60</v>
      </c>
      <c r="I3012" t="s">
        <v>61</v>
      </c>
      <c r="J3012" t="b">
        <v>1</v>
      </c>
      <c r="K3012" t="s">
        <v>190</v>
      </c>
      <c r="L3012">
        <v>0.92</v>
      </c>
      <c r="M3012" t="s">
        <v>7468</v>
      </c>
      <c r="N3012" t="s">
        <v>190</v>
      </c>
      <c r="O3012">
        <v>32896</v>
      </c>
      <c r="P3012">
        <v>7.3</v>
      </c>
      <c r="Q3012">
        <v>0.26</v>
      </c>
      <c r="R3012" t="b">
        <v>1</v>
      </c>
      <c r="S3012" t="s">
        <v>40</v>
      </c>
      <c r="T3012">
        <v>18</v>
      </c>
      <c r="U3012" t="s">
        <v>2314</v>
      </c>
      <c r="V3012" t="b">
        <v>0</v>
      </c>
      <c r="W3012" t="b">
        <v>0</v>
      </c>
      <c r="X3012" t="b">
        <v>0</v>
      </c>
      <c r="Y3012" t="b">
        <v>1</v>
      </c>
      <c r="Z3012" t="b">
        <v>1</v>
      </c>
      <c r="AA3012" t="b">
        <v>1</v>
      </c>
      <c r="AB3012" t="b">
        <v>0</v>
      </c>
      <c r="AC3012" t="b">
        <v>1</v>
      </c>
      <c r="AD3012" t="b">
        <v>1</v>
      </c>
      <c r="AE3012" t="b">
        <v>0</v>
      </c>
      <c r="AF3012" t="b">
        <v>0</v>
      </c>
      <c r="AG3012" t="b">
        <v>0</v>
      </c>
      <c r="AH3012" t="b">
        <v>0</v>
      </c>
      <c r="AI3012" t="b">
        <v>0</v>
      </c>
      <c r="AJ3012" t="b">
        <v>1</v>
      </c>
      <c r="AK3012" t="b">
        <v>0</v>
      </c>
      <c r="AL3012" t="b">
        <v>0</v>
      </c>
      <c r="AM3012" t="b">
        <v>0</v>
      </c>
    </row>
    <row r="3013" spans="1:39" ht="14.4" hidden="1" x14ac:dyDescent="0.3">
      <c r="A3013" t="s">
        <v>3129</v>
      </c>
      <c r="B3013">
        <v>2019</v>
      </c>
      <c r="C3013" t="s">
        <v>242</v>
      </c>
      <c r="D3013" t="s">
        <v>90</v>
      </c>
      <c r="E3013" t="s">
        <v>32</v>
      </c>
      <c r="F3013" t="s">
        <v>5176</v>
      </c>
      <c r="G3013" t="s">
        <v>86</v>
      </c>
      <c r="H3013" t="s">
        <v>18</v>
      </c>
      <c r="I3013" t="s">
        <v>49</v>
      </c>
      <c r="J3013" t="b">
        <v>1</v>
      </c>
      <c r="K3013" t="s">
        <v>6013</v>
      </c>
      <c r="L3013">
        <v>0.57999999999999996</v>
      </c>
      <c r="M3013" t="s">
        <v>7467</v>
      </c>
      <c r="N3013" t="s">
        <v>6013</v>
      </c>
      <c r="O3013">
        <v>81672</v>
      </c>
      <c r="P3013">
        <v>12.71</v>
      </c>
      <c r="Q3013">
        <v>0.36</v>
      </c>
      <c r="R3013" t="b">
        <v>1</v>
      </c>
      <c r="S3013" t="s">
        <v>20</v>
      </c>
      <c r="T3013">
        <v>0</v>
      </c>
      <c r="U3013" t="s">
        <v>2314</v>
      </c>
      <c r="V3013" t="b">
        <v>0</v>
      </c>
      <c r="W3013" t="b">
        <v>1</v>
      </c>
      <c r="X3013" t="b">
        <v>1</v>
      </c>
      <c r="Y3013" t="b">
        <v>1</v>
      </c>
      <c r="Z3013" t="b">
        <v>1</v>
      </c>
      <c r="AA3013" t="b">
        <v>0</v>
      </c>
      <c r="AB3013" t="b">
        <v>0</v>
      </c>
      <c r="AC3013" t="b">
        <v>1</v>
      </c>
      <c r="AD3013" t="b">
        <v>1</v>
      </c>
      <c r="AE3013" t="b">
        <v>0</v>
      </c>
      <c r="AF3013" t="b">
        <v>0</v>
      </c>
      <c r="AG3013" t="b">
        <v>1</v>
      </c>
      <c r="AH3013" t="b">
        <v>0</v>
      </c>
      <c r="AI3013" t="b">
        <v>0</v>
      </c>
      <c r="AJ3013" t="b">
        <v>0</v>
      </c>
      <c r="AK3013" t="b">
        <v>0</v>
      </c>
      <c r="AL3013" t="b">
        <v>0</v>
      </c>
      <c r="AM3013" t="b">
        <v>1</v>
      </c>
    </row>
    <row r="3014" spans="1:39" ht="14.4" hidden="1" x14ac:dyDescent="0.3">
      <c r="A3014" t="s">
        <v>3130</v>
      </c>
      <c r="B3014">
        <v>2019</v>
      </c>
      <c r="C3014" t="s">
        <v>48</v>
      </c>
      <c r="D3014" t="s">
        <v>24</v>
      </c>
      <c r="E3014" t="s">
        <v>39</v>
      </c>
      <c r="F3014" t="s">
        <v>5181</v>
      </c>
      <c r="G3014" t="s">
        <v>26</v>
      </c>
      <c r="H3014" t="s">
        <v>27</v>
      </c>
      <c r="I3014" t="s">
        <v>98</v>
      </c>
      <c r="J3014" t="b">
        <v>1</v>
      </c>
      <c r="K3014" t="s">
        <v>7466</v>
      </c>
      <c r="L3014">
        <v>0.57999999999999996</v>
      </c>
      <c r="M3014" t="s">
        <v>6408</v>
      </c>
      <c r="N3014" t="s">
        <v>7466</v>
      </c>
      <c r="O3014">
        <v>93634</v>
      </c>
      <c r="P3014">
        <v>16.190000000000001</v>
      </c>
      <c r="Q3014">
        <v>0.33</v>
      </c>
      <c r="R3014" t="b">
        <v>1</v>
      </c>
      <c r="S3014" t="s">
        <v>20</v>
      </c>
      <c r="T3014">
        <v>1</v>
      </c>
      <c r="U3014" t="s">
        <v>2314</v>
      </c>
      <c r="V3014" t="b">
        <v>0</v>
      </c>
      <c r="W3014" t="b">
        <v>1</v>
      </c>
      <c r="X3014" t="b">
        <v>0</v>
      </c>
      <c r="Y3014" t="b">
        <v>0</v>
      </c>
      <c r="Z3014" t="b">
        <v>0</v>
      </c>
      <c r="AA3014" t="b">
        <v>0</v>
      </c>
      <c r="AB3014" t="b">
        <v>0</v>
      </c>
      <c r="AC3014" t="b">
        <v>0</v>
      </c>
      <c r="AD3014" t="b">
        <v>1</v>
      </c>
      <c r="AE3014" t="b">
        <v>1</v>
      </c>
      <c r="AF3014" t="b">
        <v>0</v>
      </c>
      <c r="AG3014" t="b">
        <v>1</v>
      </c>
      <c r="AH3014" t="b">
        <v>1</v>
      </c>
      <c r="AI3014" t="b">
        <v>0</v>
      </c>
      <c r="AJ3014" t="b">
        <v>0</v>
      </c>
      <c r="AK3014" t="b">
        <v>0</v>
      </c>
      <c r="AL3014" t="b">
        <v>1</v>
      </c>
      <c r="AM3014" t="b">
        <v>0</v>
      </c>
    </row>
    <row r="3015" spans="1:39" ht="14.4" hidden="1" x14ac:dyDescent="0.3">
      <c r="A3015" t="s">
        <v>3131</v>
      </c>
      <c r="B3015">
        <v>2019</v>
      </c>
      <c r="C3015" t="s">
        <v>115</v>
      </c>
      <c r="D3015" t="s">
        <v>31</v>
      </c>
      <c r="E3015" t="s">
        <v>135</v>
      </c>
      <c r="F3015" t="s">
        <v>5181</v>
      </c>
      <c r="G3015" t="s">
        <v>46</v>
      </c>
      <c r="H3015" t="s">
        <v>42</v>
      </c>
      <c r="I3015" t="s">
        <v>19</v>
      </c>
      <c r="J3015" t="b">
        <v>1</v>
      </c>
      <c r="K3015" t="s">
        <v>5189</v>
      </c>
      <c r="L3015">
        <v>0.9</v>
      </c>
      <c r="M3015" t="s">
        <v>7465</v>
      </c>
      <c r="N3015" t="s">
        <v>5189</v>
      </c>
      <c r="O3015">
        <v>36213</v>
      </c>
      <c r="P3015">
        <v>15.39</v>
      </c>
      <c r="Q3015">
        <v>0.3</v>
      </c>
      <c r="R3015" t="b">
        <v>1</v>
      </c>
      <c r="S3015" t="s">
        <v>40</v>
      </c>
      <c r="T3015">
        <v>5</v>
      </c>
      <c r="U3015" t="s">
        <v>2314</v>
      </c>
      <c r="V3015" t="b">
        <v>0</v>
      </c>
      <c r="W3015" t="b">
        <v>0</v>
      </c>
      <c r="X3015" t="b">
        <v>0</v>
      </c>
      <c r="Y3015" t="b">
        <v>0</v>
      </c>
      <c r="Z3015" t="b">
        <v>1</v>
      </c>
      <c r="AA3015" t="b">
        <v>1</v>
      </c>
      <c r="AB3015" t="b">
        <v>1</v>
      </c>
      <c r="AC3015" t="b">
        <v>0</v>
      </c>
      <c r="AD3015" t="b">
        <v>0</v>
      </c>
      <c r="AE3015" t="b">
        <v>1</v>
      </c>
      <c r="AF3015" t="b">
        <v>0</v>
      </c>
      <c r="AG3015" t="b">
        <v>0</v>
      </c>
      <c r="AH3015" t="b">
        <v>0</v>
      </c>
      <c r="AI3015" t="b">
        <v>1</v>
      </c>
      <c r="AJ3015" t="b">
        <v>1</v>
      </c>
      <c r="AK3015" t="b">
        <v>0</v>
      </c>
      <c r="AL3015" t="b">
        <v>0</v>
      </c>
      <c r="AM3015" t="b">
        <v>0</v>
      </c>
    </row>
    <row r="3016" spans="1:39" ht="14.4" hidden="1" x14ac:dyDescent="0.3">
      <c r="A3016" t="s">
        <v>3132</v>
      </c>
      <c r="B3016">
        <v>2019</v>
      </c>
      <c r="C3016" t="s">
        <v>76</v>
      </c>
      <c r="D3016" t="s">
        <v>77</v>
      </c>
      <c r="E3016" t="s">
        <v>97</v>
      </c>
      <c r="F3016" t="s">
        <v>5181</v>
      </c>
      <c r="G3016" t="s">
        <v>93</v>
      </c>
      <c r="H3016" t="s">
        <v>69</v>
      </c>
      <c r="I3016" t="s">
        <v>49</v>
      </c>
      <c r="J3016" t="b">
        <v>0</v>
      </c>
      <c r="L3016">
        <v>0.16</v>
      </c>
      <c r="M3016" t="s">
        <v>7464</v>
      </c>
      <c r="O3016">
        <v>74104</v>
      </c>
      <c r="P3016">
        <v>-1.38</v>
      </c>
      <c r="Q3016">
        <v>0.67</v>
      </c>
      <c r="R3016" t="b">
        <v>0</v>
      </c>
      <c r="S3016" t="s">
        <v>20</v>
      </c>
      <c r="T3016">
        <v>3</v>
      </c>
      <c r="U3016" t="s">
        <v>2314</v>
      </c>
      <c r="V3016" t="b">
        <v>0</v>
      </c>
      <c r="W3016" t="b">
        <v>0</v>
      </c>
      <c r="X3016" t="b">
        <v>0</v>
      </c>
      <c r="Y3016" t="b">
        <v>1</v>
      </c>
      <c r="Z3016" t="b">
        <v>0</v>
      </c>
      <c r="AA3016" t="b">
        <v>1</v>
      </c>
      <c r="AB3016" t="b">
        <v>1</v>
      </c>
      <c r="AC3016" t="b">
        <v>1</v>
      </c>
      <c r="AD3016" t="b">
        <v>0</v>
      </c>
      <c r="AE3016" t="b">
        <v>1</v>
      </c>
      <c r="AF3016" t="b">
        <v>0</v>
      </c>
      <c r="AG3016" t="b">
        <v>0</v>
      </c>
      <c r="AH3016" t="b">
        <v>0</v>
      </c>
      <c r="AI3016" t="b">
        <v>0</v>
      </c>
      <c r="AJ3016" t="b">
        <v>0</v>
      </c>
      <c r="AK3016" t="b">
        <v>0</v>
      </c>
      <c r="AL3016" t="b">
        <v>0</v>
      </c>
      <c r="AM3016" t="b">
        <v>0</v>
      </c>
    </row>
    <row r="3017" spans="1:39" ht="14.4" hidden="1" x14ac:dyDescent="0.3">
      <c r="A3017" t="s">
        <v>3133</v>
      </c>
      <c r="B3017">
        <v>2019</v>
      </c>
      <c r="C3017" t="s">
        <v>89</v>
      </c>
      <c r="D3017" t="s">
        <v>90</v>
      </c>
      <c r="E3017" t="s">
        <v>25</v>
      </c>
      <c r="F3017" t="s">
        <v>5181</v>
      </c>
      <c r="G3017" t="s">
        <v>33</v>
      </c>
      <c r="H3017" t="s">
        <v>18</v>
      </c>
      <c r="I3017" t="s">
        <v>61</v>
      </c>
      <c r="J3017" t="b">
        <v>1</v>
      </c>
      <c r="K3017" t="s">
        <v>7462</v>
      </c>
      <c r="L3017">
        <v>0.68</v>
      </c>
      <c r="M3017" t="s">
        <v>7463</v>
      </c>
      <c r="N3017" t="s">
        <v>7462</v>
      </c>
      <c r="O3017">
        <v>76591</v>
      </c>
      <c r="P3017">
        <v>5.85</v>
      </c>
      <c r="Q3017">
        <v>0.19</v>
      </c>
      <c r="R3017" t="b">
        <v>1</v>
      </c>
      <c r="S3017" t="s">
        <v>40</v>
      </c>
      <c r="T3017">
        <v>7</v>
      </c>
      <c r="U3017" t="s">
        <v>2314</v>
      </c>
      <c r="V3017" t="b">
        <v>1</v>
      </c>
      <c r="W3017" t="b">
        <v>0</v>
      </c>
      <c r="X3017" t="b">
        <v>0</v>
      </c>
      <c r="Y3017" t="b">
        <v>1</v>
      </c>
      <c r="Z3017" t="b">
        <v>1</v>
      </c>
      <c r="AA3017" t="b">
        <v>1</v>
      </c>
      <c r="AB3017" t="b">
        <v>0</v>
      </c>
      <c r="AC3017" t="b">
        <v>0</v>
      </c>
      <c r="AD3017" t="b">
        <v>1</v>
      </c>
      <c r="AE3017" t="b">
        <v>1</v>
      </c>
      <c r="AF3017" t="b">
        <v>0</v>
      </c>
      <c r="AG3017" t="b">
        <v>1</v>
      </c>
      <c r="AH3017" t="b">
        <v>0</v>
      </c>
      <c r="AI3017" t="b">
        <v>0</v>
      </c>
      <c r="AJ3017" t="b">
        <v>1</v>
      </c>
      <c r="AK3017" t="b">
        <v>0</v>
      </c>
      <c r="AL3017" t="b">
        <v>1</v>
      </c>
      <c r="AM3017" t="b">
        <v>1</v>
      </c>
    </row>
    <row r="3018" spans="1:39" ht="14.4" hidden="1" x14ac:dyDescent="0.3">
      <c r="A3018" t="s">
        <v>3134</v>
      </c>
      <c r="B3018">
        <v>2019</v>
      </c>
      <c r="C3018" t="s">
        <v>221</v>
      </c>
      <c r="D3018" t="s">
        <v>15</v>
      </c>
      <c r="E3018" t="s">
        <v>81</v>
      </c>
      <c r="F3018" t="s">
        <v>5169</v>
      </c>
      <c r="G3018" t="s">
        <v>26</v>
      </c>
      <c r="H3018" t="s">
        <v>27</v>
      </c>
      <c r="I3018" t="s">
        <v>19</v>
      </c>
      <c r="J3018" t="b">
        <v>0</v>
      </c>
      <c r="L3018">
        <v>0.16</v>
      </c>
      <c r="M3018" t="s">
        <v>6376</v>
      </c>
      <c r="O3018">
        <v>39403</v>
      </c>
      <c r="P3018">
        <v>2.5499999999999998</v>
      </c>
      <c r="Q3018">
        <v>0.81</v>
      </c>
      <c r="R3018" t="b">
        <v>0</v>
      </c>
      <c r="S3018" t="s">
        <v>20</v>
      </c>
      <c r="T3018">
        <v>0</v>
      </c>
      <c r="U3018" t="s">
        <v>2314</v>
      </c>
      <c r="V3018" t="b">
        <v>1</v>
      </c>
      <c r="W3018" t="b">
        <v>0</v>
      </c>
      <c r="X3018" t="b">
        <v>0</v>
      </c>
      <c r="Y3018" t="b">
        <v>0</v>
      </c>
      <c r="Z3018" t="b">
        <v>0</v>
      </c>
      <c r="AA3018" t="b">
        <v>0</v>
      </c>
      <c r="AB3018" t="b">
        <v>0</v>
      </c>
      <c r="AC3018" t="b">
        <v>1</v>
      </c>
      <c r="AD3018" t="b">
        <v>1</v>
      </c>
      <c r="AE3018" t="b">
        <v>1</v>
      </c>
      <c r="AF3018" t="b">
        <v>0</v>
      </c>
      <c r="AG3018" t="b">
        <v>0</v>
      </c>
      <c r="AH3018" t="b">
        <v>0</v>
      </c>
      <c r="AI3018" t="b">
        <v>0</v>
      </c>
      <c r="AJ3018" t="b">
        <v>0</v>
      </c>
      <c r="AK3018" t="b">
        <v>0</v>
      </c>
      <c r="AL3018" t="b">
        <v>0</v>
      </c>
      <c r="AM3018" t="b">
        <v>0</v>
      </c>
    </row>
    <row r="3019" spans="1:39" ht="14.4" hidden="1" x14ac:dyDescent="0.3">
      <c r="A3019" t="s">
        <v>3135</v>
      </c>
      <c r="B3019">
        <v>2019</v>
      </c>
      <c r="C3019" t="s">
        <v>57</v>
      </c>
      <c r="D3019" t="s">
        <v>58</v>
      </c>
      <c r="E3019" t="s">
        <v>45</v>
      </c>
      <c r="F3019" t="s">
        <v>5181</v>
      </c>
      <c r="G3019" t="s">
        <v>33</v>
      </c>
      <c r="H3019" t="s">
        <v>69</v>
      </c>
      <c r="I3019" t="s">
        <v>61</v>
      </c>
      <c r="J3019" t="b">
        <v>0</v>
      </c>
      <c r="L3019">
        <v>0.12</v>
      </c>
      <c r="M3019" t="s">
        <v>7461</v>
      </c>
      <c r="O3019">
        <v>23811</v>
      </c>
      <c r="P3019">
        <v>-3.87</v>
      </c>
      <c r="Q3019">
        <v>0.65</v>
      </c>
      <c r="R3019" t="b">
        <v>0</v>
      </c>
      <c r="S3019" t="s">
        <v>20</v>
      </c>
      <c r="T3019">
        <v>0</v>
      </c>
      <c r="U3019" t="s">
        <v>2314</v>
      </c>
      <c r="V3019" t="b">
        <v>1</v>
      </c>
      <c r="W3019" t="b">
        <v>1</v>
      </c>
      <c r="X3019" t="b">
        <v>1</v>
      </c>
      <c r="Y3019" t="b">
        <v>0</v>
      </c>
      <c r="Z3019" t="b">
        <v>0</v>
      </c>
      <c r="AA3019" t="b">
        <v>0</v>
      </c>
      <c r="AB3019" t="b">
        <v>0</v>
      </c>
      <c r="AC3019" t="b">
        <v>0</v>
      </c>
      <c r="AD3019" t="b">
        <v>0</v>
      </c>
      <c r="AE3019" t="b">
        <v>0</v>
      </c>
      <c r="AF3019" t="b">
        <v>0</v>
      </c>
      <c r="AG3019" t="b">
        <v>0</v>
      </c>
      <c r="AH3019" t="b">
        <v>0</v>
      </c>
      <c r="AI3019" t="b">
        <v>0</v>
      </c>
      <c r="AJ3019" t="b">
        <v>0</v>
      </c>
      <c r="AK3019" t="b">
        <v>0</v>
      </c>
      <c r="AL3019" t="b">
        <v>0</v>
      </c>
      <c r="AM3019" t="b">
        <v>0</v>
      </c>
    </row>
    <row r="3020" spans="1:39" ht="14.4" hidden="1" x14ac:dyDescent="0.3">
      <c r="A3020" t="s">
        <v>3136</v>
      </c>
      <c r="B3020">
        <v>2019</v>
      </c>
      <c r="C3020" t="s">
        <v>76</v>
      </c>
      <c r="D3020" t="s">
        <v>77</v>
      </c>
      <c r="E3020" t="s">
        <v>74</v>
      </c>
      <c r="F3020" t="s">
        <v>40</v>
      </c>
      <c r="G3020" t="s">
        <v>17</v>
      </c>
      <c r="H3020" t="s">
        <v>60</v>
      </c>
      <c r="I3020" t="s">
        <v>98</v>
      </c>
      <c r="J3020" t="b">
        <v>0</v>
      </c>
      <c r="L3020">
        <v>0.11</v>
      </c>
      <c r="M3020" t="s">
        <v>5482</v>
      </c>
      <c r="O3020">
        <v>64701</v>
      </c>
      <c r="P3020">
        <v>-0.6</v>
      </c>
      <c r="Q3020">
        <v>0.67</v>
      </c>
      <c r="R3020" t="b">
        <v>0</v>
      </c>
      <c r="S3020" t="s">
        <v>40</v>
      </c>
      <c r="T3020">
        <v>5</v>
      </c>
      <c r="U3020" t="s">
        <v>2314</v>
      </c>
      <c r="V3020" t="b">
        <v>0</v>
      </c>
      <c r="W3020" t="b">
        <v>0</v>
      </c>
      <c r="X3020" t="b">
        <v>1</v>
      </c>
      <c r="Y3020" t="b">
        <v>1</v>
      </c>
      <c r="Z3020" t="b">
        <v>0</v>
      </c>
      <c r="AA3020" t="b">
        <v>0</v>
      </c>
      <c r="AB3020" t="b">
        <v>0</v>
      </c>
      <c r="AC3020" t="b">
        <v>0</v>
      </c>
      <c r="AD3020" t="b">
        <v>1</v>
      </c>
      <c r="AE3020" t="b">
        <v>0</v>
      </c>
      <c r="AF3020" t="b">
        <v>0</v>
      </c>
      <c r="AG3020" t="b">
        <v>0</v>
      </c>
      <c r="AH3020" t="b">
        <v>0</v>
      </c>
      <c r="AI3020" t="b">
        <v>0</v>
      </c>
      <c r="AJ3020" t="b">
        <v>0</v>
      </c>
      <c r="AK3020" t="b">
        <v>0</v>
      </c>
      <c r="AL3020" t="b">
        <v>0</v>
      </c>
      <c r="AM3020" t="b">
        <v>0</v>
      </c>
    </row>
    <row r="3021" spans="1:39" ht="14.4" hidden="1" x14ac:dyDescent="0.3">
      <c r="A3021" t="s">
        <v>3137</v>
      </c>
      <c r="B3021">
        <v>2019</v>
      </c>
      <c r="C3021" t="s">
        <v>37</v>
      </c>
      <c r="D3021" t="s">
        <v>38</v>
      </c>
      <c r="E3021" t="s">
        <v>59</v>
      </c>
      <c r="F3021" t="s">
        <v>5169</v>
      </c>
      <c r="G3021" t="s">
        <v>41</v>
      </c>
      <c r="H3021" t="s">
        <v>105</v>
      </c>
      <c r="I3021" t="s">
        <v>61</v>
      </c>
      <c r="J3021" t="b">
        <v>1</v>
      </c>
      <c r="K3021" t="s">
        <v>230</v>
      </c>
      <c r="L3021">
        <v>0.49</v>
      </c>
      <c r="M3021" t="s">
        <v>7460</v>
      </c>
      <c r="N3021" t="s">
        <v>230</v>
      </c>
      <c r="O3021">
        <v>60267</v>
      </c>
      <c r="P3021">
        <v>14.23</v>
      </c>
      <c r="Q3021">
        <v>0.39</v>
      </c>
      <c r="R3021" t="b">
        <v>1</v>
      </c>
      <c r="S3021" t="s">
        <v>40</v>
      </c>
      <c r="T3021">
        <v>9</v>
      </c>
      <c r="U3021" t="s">
        <v>2314</v>
      </c>
      <c r="V3021" t="b">
        <v>1</v>
      </c>
      <c r="W3021" t="b">
        <v>0</v>
      </c>
      <c r="X3021" t="b">
        <v>1</v>
      </c>
      <c r="Y3021" t="b">
        <v>0</v>
      </c>
      <c r="Z3021" t="b">
        <v>1</v>
      </c>
      <c r="AA3021" t="b">
        <v>0</v>
      </c>
      <c r="AB3021" t="b">
        <v>0</v>
      </c>
      <c r="AC3021" t="b">
        <v>0</v>
      </c>
      <c r="AD3021" t="b">
        <v>0</v>
      </c>
      <c r="AE3021" t="b">
        <v>0</v>
      </c>
      <c r="AF3021" t="b">
        <v>0</v>
      </c>
      <c r="AG3021" t="b">
        <v>0</v>
      </c>
      <c r="AH3021" t="b">
        <v>1</v>
      </c>
      <c r="AI3021" t="b">
        <v>0</v>
      </c>
      <c r="AJ3021" t="b">
        <v>0</v>
      </c>
      <c r="AK3021" t="b">
        <v>0</v>
      </c>
      <c r="AL3021" t="b">
        <v>0</v>
      </c>
      <c r="AM3021" t="b">
        <v>0</v>
      </c>
    </row>
    <row r="3022" spans="1:39" ht="14.4" hidden="1" x14ac:dyDescent="0.3">
      <c r="A3022" t="s">
        <v>3138</v>
      </c>
      <c r="B3022">
        <v>2019</v>
      </c>
      <c r="C3022" t="s">
        <v>126</v>
      </c>
      <c r="D3022" t="s">
        <v>68</v>
      </c>
      <c r="E3022" t="s">
        <v>54</v>
      </c>
      <c r="F3022" t="s">
        <v>5169</v>
      </c>
      <c r="G3022" t="s">
        <v>41</v>
      </c>
      <c r="H3022" t="s">
        <v>69</v>
      </c>
      <c r="I3022" t="s">
        <v>49</v>
      </c>
      <c r="J3022" t="b">
        <v>0</v>
      </c>
      <c r="L3022">
        <v>0.12</v>
      </c>
      <c r="M3022" t="s">
        <v>7459</v>
      </c>
      <c r="O3022">
        <v>86210</v>
      </c>
      <c r="P3022">
        <v>-2.75</v>
      </c>
      <c r="Q3022">
        <v>0.81</v>
      </c>
      <c r="R3022" t="b">
        <v>0</v>
      </c>
      <c r="S3022" t="s">
        <v>20</v>
      </c>
      <c r="T3022">
        <v>4</v>
      </c>
      <c r="U3022" t="s">
        <v>2314</v>
      </c>
      <c r="V3022" t="b">
        <v>0</v>
      </c>
      <c r="W3022" t="b">
        <v>1</v>
      </c>
      <c r="X3022" t="b">
        <v>1</v>
      </c>
      <c r="Y3022" t="b">
        <v>0</v>
      </c>
      <c r="Z3022" t="b">
        <v>0</v>
      </c>
      <c r="AA3022" t="b">
        <v>1</v>
      </c>
      <c r="AB3022" t="b">
        <v>1</v>
      </c>
      <c r="AC3022" t="b">
        <v>1</v>
      </c>
      <c r="AD3022" t="b">
        <v>1</v>
      </c>
      <c r="AE3022" t="b">
        <v>0</v>
      </c>
      <c r="AF3022" t="b">
        <v>0</v>
      </c>
      <c r="AG3022" t="b">
        <v>0</v>
      </c>
      <c r="AH3022" t="b">
        <v>0</v>
      </c>
      <c r="AI3022" t="b">
        <v>0</v>
      </c>
      <c r="AJ3022" t="b">
        <v>0</v>
      </c>
      <c r="AK3022" t="b">
        <v>0</v>
      </c>
      <c r="AL3022" t="b">
        <v>0</v>
      </c>
      <c r="AM3022" t="b">
        <v>0</v>
      </c>
    </row>
    <row r="3023" spans="1:39" ht="14.4" hidden="1" x14ac:dyDescent="0.3">
      <c r="A3023" t="s">
        <v>3139</v>
      </c>
      <c r="B3023">
        <v>2019</v>
      </c>
      <c r="C3023" t="s">
        <v>37</v>
      </c>
      <c r="D3023" t="s">
        <v>38</v>
      </c>
      <c r="E3023" t="s">
        <v>135</v>
      </c>
      <c r="F3023" t="s">
        <v>5181</v>
      </c>
      <c r="G3023" t="s">
        <v>86</v>
      </c>
      <c r="H3023" t="s">
        <v>42</v>
      </c>
      <c r="I3023" t="s">
        <v>28</v>
      </c>
      <c r="J3023" t="b">
        <v>0</v>
      </c>
      <c r="L3023">
        <v>0.2</v>
      </c>
      <c r="M3023" t="s">
        <v>7458</v>
      </c>
      <c r="O3023">
        <v>50832</v>
      </c>
      <c r="P3023">
        <v>-0.44</v>
      </c>
      <c r="Q3023">
        <v>0.88</v>
      </c>
      <c r="R3023" t="b">
        <v>0</v>
      </c>
      <c r="S3023" t="s">
        <v>35</v>
      </c>
      <c r="T3023">
        <v>8</v>
      </c>
      <c r="U3023" t="s">
        <v>2314</v>
      </c>
      <c r="V3023" t="b">
        <v>0</v>
      </c>
      <c r="W3023" t="b">
        <v>0</v>
      </c>
      <c r="X3023" t="b">
        <v>0</v>
      </c>
      <c r="Y3023" t="b">
        <v>1</v>
      </c>
      <c r="Z3023" t="b">
        <v>1</v>
      </c>
      <c r="AA3023" t="b">
        <v>0</v>
      </c>
      <c r="AB3023" t="b">
        <v>1</v>
      </c>
      <c r="AC3023" t="b">
        <v>1</v>
      </c>
      <c r="AD3023" t="b">
        <v>0</v>
      </c>
      <c r="AE3023" t="b">
        <v>0</v>
      </c>
      <c r="AF3023" t="b">
        <v>0</v>
      </c>
      <c r="AG3023" t="b">
        <v>0</v>
      </c>
      <c r="AH3023" t="b">
        <v>0</v>
      </c>
      <c r="AI3023" t="b">
        <v>0</v>
      </c>
      <c r="AJ3023" t="b">
        <v>0</v>
      </c>
      <c r="AK3023" t="b">
        <v>0</v>
      </c>
      <c r="AL3023" t="b">
        <v>0</v>
      </c>
      <c r="AM3023" t="b">
        <v>0</v>
      </c>
    </row>
    <row r="3024" spans="1:39" ht="14.4" hidden="1" x14ac:dyDescent="0.3">
      <c r="A3024" s="15" t="s">
        <v>3140</v>
      </c>
      <c r="B3024">
        <v>2019</v>
      </c>
      <c r="C3024" t="s">
        <v>37</v>
      </c>
      <c r="D3024" t="s">
        <v>38</v>
      </c>
      <c r="E3024" t="s">
        <v>78</v>
      </c>
      <c r="F3024" t="s">
        <v>40</v>
      </c>
      <c r="G3024" t="s">
        <v>55</v>
      </c>
      <c r="H3024" t="s">
        <v>27</v>
      </c>
      <c r="I3024" t="s">
        <v>19</v>
      </c>
      <c r="J3024" t="b">
        <v>0</v>
      </c>
      <c r="L3024">
        <v>0.01</v>
      </c>
      <c r="M3024" t="s">
        <v>7457</v>
      </c>
      <c r="O3024">
        <v>44167</v>
      </c>
      <c r="P3024">
        <v>4.59</v>
      </c>
      <c r="Q3024">
        <v>0.69</v>
      </c>
      <c r="R3024" t="b">
        <v>0</v>
      </c>
      <c r="S3024" t="s">
        <v>40</v>
      </c>
      <c r="T3024">
        <v>19</v>
      </c>
      <c r="U3024" t="s">
        <v>2314</v>
      </c>
      <c r="V3024" t="b">
        <v>0</v>
      </c>
      <c r="W3024" t="b">
        <v>0</v>
      </c>
      <c r="X3024" t="b">
        <v>1</v>
      </c>
      <c r="Y3024" t="b">
        <v>1</v>
      </c>
      <c r="Z3024" t="b">
        <v>1</v>
      </c>
      <c r="AA3024" t="b">
        <v>0</v>
      </c>
      <c r="AB3024" t="b">
        <v>1</v>
      </c>
      <c r="AC3024" t="b">
        <v>1</v>
      </c>
      <c r="AD3024" t="b">
        <v>0</v>
      </c>
      <c r="AE3024" t="b">
        <v>1</v>
      </c>
      <c r="AF3024" t="b">
        <v>0</v>
      </c>
      <c r="AG3024" t="b">
        <v>0</v>
      </c>
      <c r="AH3024" t="b">
        <v>0</v>
      </c>
      <c r="AI3024" t="b">
        <v>0</v>
      </c>
      <c r="AJ3024" t="b">
        <v>0</v>
      </c>
      <c r="AK3024" t="b">
        <v>0</v>
      </c>
      <c r="AL3024" t="b">
        <v>0</v>
      </c>
      <c r="AM3024" t="b">
        <v>0</v>
      </c>
    </row>
    <row r="3025" spans="1:39" ht="14.4" hidden="1" x14ac:dyDescent="0.3">
      <c r="A3025" t="s">
        <v>3141</v>
      </c>
      <c r="B3025">
        <v>2019</v>
      </c>
      <c r="C3025" t="s">
        <v>244</v>
      </c>
      <c r="D3025" t="s">
        <v>24</v>
      </c>
      <c r="E3025" t="s">
        <v>45</v>
      </c>
      <c r="F3025" t="s">
        <v>5169</v>
      </c>
      <c r="G3025" t="s">
        <v>65</v>
      </c>
      <c r="H3025" t="s">
        <v>52</v>
      </c>
      <c r="I3025" t="s">
        <v>19</v>
      </c>
      <c r="J3025" t="b">
        <v>0</v>
      </c>
      <c r="L3025">
        <v>0.02</v>
      </c>
      <c r="M3025" t="s">
        <v>7456</v>
      </c>
      <c r="O3025">
        <v>78357</v>
      </c>
      <c r="P3025">
        <v>4.1100000000000003</v>
      </c>
      <c r="Q3025">
        <v>0.86</v>
      </c>
      <c r="R3025" t="b">
        <v>0</v>
      </c>
      <c r="S3025" t="s">
        <v>40</v>
      </c>
      <c r="T3025">
        <v>4</v>
      </c>
      <c r="U3025" t="s">
        <v>2314</v>
      </c>
      <c r="V3025" t="b">
        <v>0</v>
      </c>
      <c r="W3025" t="b">
        <v>0</v>
      </c>
      <c r="X3025" t="b">
        <v>1</v>
      </c>
      <c r="Y3025" t="b">
        <v>1</v>
      </c>
      <c r="Z3025" t="b">
        <v>0</v>
      </c>
      <c r="AA3025" t="b">
        <v>0</v>
      </c>
      <c r="AB3025" t="b">
        <v>1</v>
      </c>
      <c r="AC3025" t="b">
        <v>1</v>
      </c>
      <c r="AD3025" t="b">
        <v>1</v>
      </c>
      <c r="AE3025" t="b">
        <v>0</v>
      </c>
      <c r="AF3025" t="b">
        <v>0</v>
      </c>
      <c r="AG3025" t="b">
        <v>0</v>
      </c>
      <c r="AH3025" t="b">
        <v>0</v>
      </c>
      <c r="AI3025" t="b">
        <v>0</v>
      </c>
      <c r="AJ3025" t="b">
        <v>0</v>
      </c>
      <c r="AK3025" t="b">
        <v>0</v>
      </c>
      <c r="AL3025" t="b">
        <v>0</v>
      </c>
      <c r="AM3025" t="b">
        <v>0</v>
      </c>
    </row>
    <row r="3026" spans="1:39" ht="14.4" hidden="1" x14ac:dyDescent="0.3">
      <c r="A3026" t="s">
        <v>3142</v>
      </c>
      <c r="B3026">
        <v>2019</v>
      </c>
      <c r="C3026" t="s">
        <v>137</v>
      </c>
      <c r="D3026" t="s">
        <v>77</v>
      </c>
      <c r="E3026" t="s">
        <v>135</v>
      </c>
      <c r="F3026" t="s">
        <v>5169</v>
      </c>
      <c r="G3026" t="s">
        <v>55</v>
      </c>
      <c r="H3026" t="s">
        <v>91</v>
      </c>
      <c r="I3026" t="s">
        <v>98</v>
      </c>
      <c r="J3026" t="b">
        <v>1</v>
      </c>
      <c r="K3026" t="s">
        <v>190</v>
      </c>
      <c r="L3026">
        <v>0.9</v>
      </c>
      <c r="M3026" t="s">
        <v>7455</v>
      </c>
      <c r="N3026" t="s">
        <v>190</v>
      </c>
      <c r="O3026">
        <v>109524</v>
      </c>
      <c r="P3026">
        <v>6.3</v>
      </c>
      <c r="Q3026">
        <v>0.13</v>
      </c>
      <c r="R3026" t="b">
        <v>1</v>
      </c>
      <c r="S3026" t="s">
        <v>40</v>
      </c>
      <c r="T3026">
        <v>7</v>
      </c>
      <c r="U3026" t="s">
        <v>2314</v>
      </c>
      <c r="V3026" t="b">
        <v>0</v>
      </c>
      <c r="W3026" t="b">
        <v>1</v>
      </c>
      <c r="X3026" t="b">
        <v>0</v>
      </c>
      <c r="Y3026" t="b">
        <v>1</v>
      </c>
      <c r="Z3026" t="b">
        <v>1</v>
      </c>
      <c r="AA3026" t="b">
        <v>1</v>
      </c>
      <c r="AB3026" t="b">
        <v>0</v>
      </c>
      <c r="AC3026" t="b">
        <v>0</v>
      </c>
      <c r="AD3026" t="b">
        <v>0</v>
      </c>
      <c r="AE3026" t="b">
        <v>0</v>
      </c>
      <c r="AF3026" t="b">
        <v>0</v>
      </c>
      <c r="AG3026" t="b">
        <v>0</v>
      </c>
      <c r="AH3026" t="b">
        <v>0</v>
      </c>
      <c r="AI3026" t="b">
        <v>0</v>
      </c>
      <c r="AJ3026" t="b">
        <v>1</v>
      </c>
      <c r="AK3026" t="b">
        <v>0</v>
      </c>
      <c r="AL3026" t="b">
        <v>0</v>
      </c>
      <c r="AM3026" t="b">
        <v>0</v>
      </c>
    </row>
    <row r="3027" spans="1:39" ht="14.4" hidden="1" x14ac:dyDescent="0.3">
      <c r="A3027" t="s">
        <v>3143</v>
      </c>
      <c r="B3027">
        <v>2019</v>
      </c>
      <c r="C3027" t="s">
        <v>51</v>
      </c>
      <c r="D3027" t="s">
        <v>31</v>
      </c>
      <c r="E3027" t="s">
        <v>64</v>
      </c>
      <c r="F3027" t="s">
        <v>5172</v>
      </c>
      <c r="G3027" t="s">
        <v>17</v>
      </c>
      <c r="H3027" t="s">
        <v>91</v>
      </c>
      <c r="I3027" t="s">
        <v>61</v>
      </c>
      <c r="J3027" t="b">
        <v>0</v>
      </c>
      <c r="L3027">
        <v>7.0000000000000007E-2</v>
      </c>
      <c r="M3027" t="s">
        <v>7454</v>
      </c>
      <c r="O3027">
        <v>24660</v>
      </c>
      <c r="P3027">
        <v>-3.16</v>
      </c>
      <c r="Q3027">
        <v>0.9</v>
      </c>
      <c r="R3027" t="b">
        <v>0</v>
      </c>
      <c r="S3027" t="s">
        <v>20</v>
      </c>
      <c r="T3027">
        <v>15</v>
      </c>
      <c r="U3027" t="s">
        <v>2314</v>
      </c>
      <c r="V3027" t="b">
        <v>1</v>
      </c>
      <c r="W3027" t="b">
        <v>1</v>
      </c>
      <c r="X3027" t="b">
        <v>0</v>
      </c>
      <c r="Y3027" t="b">
        <v>1</v>
      </c>
      <c r="Z3027" t="b">
        <v>1</v>
      </c>
      <c r="AA3027" t="b">
        <v>0</v>
      </c>
      <c r="AB3027" t="b">
        <v>0</v>
      </c>
      <c r="AC3027" t="b">
        <v>0</v>
      </c>
      <c r="AD3027" t="b">
        <v>1</v>
      </c>
      <c r="AE3027" t="b">
        <v>0</v>
      </c>
      <c r="AF3027" t="b">
        <v>0</v>
      </c>
      <c r="AG3027" t="b">
        <v>0</v>
      </c>
      <c r="AH3027" t="b">
        <v>0</v>
      </c>
      <c r="AI3027" t="b">
        <v>0</v>
      </c>
      <c r="AJ3027" t="b">
        <v>0</v>
      </c>
      <c r="AK3027" t="b">
        <v>0</v>
      </c>
      <c r="AL3027" t="b">
        <v>0</v>
      </c>
      <c r="AM3027" t="b">
        <v>0</v>
      </c>
    </row>
    <row r="3028" spans="1:39" ht="14.4" hidden="1" x14ac:dyDescent="0.3">
      <c r="A3028" t="s">
        <v>3144</v>
      </c>
      <c r="B3028">
        <v>2019</v>
      </c>
      <c r="C3028" t="s">
        <v>115</v>
      </c>
      <c r="D3028" t="s">
        <v>31</v>
      </c>
      <c r="E3028" t="s">
        <v>120</v>
      </c>
      <c r="F3028" t="s">
        <v>5181</v>
      </c>
      <c r="G3028" t="s">
        <v>33</v>
      </c>
      <c r="H3028" t="s">
        <v>69</v>
      </c>
      <c r="I3028" t="s">
        <v>28</v>
      </c>
      <c r="J3028" t="b">
        <v>1</v>
      </c>
      <c r="K3028" t="s">
        <v>7436</v>
      </c>
      <c r="L3028">
        <v>0.87</v>
      </c>
      <c r="M3028" t="s">
        <v>6749</v>
      </c>
      <c r="N3028" t="s">
        <v>7436</v>
      </c>
      <c r="O3028">
        <v>30442</v>
      </c>
      <c r="P3028">
        <v>17.829999999999998</v>
      </c>
      <c r="Q3028">
        <v>0.28999999999999998</v>
      </c>
      <c r="R3028" t="b">
        <v>1</v>
      </c>
      <c r="S3028" t="s">
        <v>35</v>
      </c>
      <c r="T3028">
        <v>9</v>
      </c>
      <c r="U3028" t="s">
        <v>2314</v>
      </c>
      <c r="V3028" t="b">
        <v>0</v>
      </c>
      <c r="W3028" t="b">
        <v>0</v>
      </c>
      <c r="X3028" t="b">
        <v>0</v>
      </c>
      <c r="Y3028" t="b">
        <v>0</v>
      </c>
      <c r="Z3028" t="b">
        <v>0</v>
      </c>
      <c r="AA3028" t="b">
        <v>1</v>
      </c>
      <c r="AB3028" t="b">
        <v>0</v>
      </c>
      <c r="AC3028" t="b">
        <v>1</v>
      </c>
      <c r="AD3028" t="b">
        <v>1</v>
      </c>
      <c r="AE3028" t="b">
        <v>0</v>
      </c>
      <c r="AF3028" t="b">
        <v>0</v>
      </c>
      <c r="AG3028" t="b">
        <v>0</v>
      </c>
      <c r="AH3028" t="b">
        <v>0</v>
      </c>
      <c r="AI3028" t="b">
        <v>0</v>
      </c>
      <c r="AJ3028" t="b">
        <v>1</v>
      </c>
      <c r="AK3028" t="b">
        <v>0</v>
      </c>
      <c r="AL3028" t="b">
        <v>1</v>
      </c>
      <c r="AM3028" t="b">
        <v>1</v>
      </c>
    </row>
    <row r="3029" spans="1:39" ht="14.4" hidden="1" x14ac:dyDescent="0.3">
      <c r="A3029" t="s">
        <v>3145</v>
      </c>
      <c r="B3029">
        <v>2019</v>
      </c>
      <c r="C3029" t="s">
        <v>67</v>
      </c>
      <c r="D3029" t="s">
        <v>68</v>
      </c>
      <c r="E3029" t="s">
        <v>135</v>
      </c>
      <c r="F3029" t="s">
        <v>5181</v>
      </c>
      <c r="G3029" t="s">
        <v>33</v>
      </c>
      <c r="H3029" t="s">
        <v>42</v>
      </c>
      <c r="I3029" t="s">
        <v>49</v>
      </c>
      <c r="J3029" t="b">
        <v>0</v>
      </c>
      <c r="L3029">
        <v>0.16</v>
      </c>
      <c r="M3029" t="s">
        <v>6343</v>
      </c>
      <c r="O3029">
        <v>99309</v>
      </c>
      <c r="P3029">
        <v>-0.5</v>
      </c>
      <c r="Q3029">
        <v>0.63</v>
      </c>
      <c r="R3029" t="b">
        <v>0</v>
      </c>
      <c r="S3029" t="s">
        <v>35</v>
      </c>
      <c r="T3029">
        <v>2</v>
      </c>
      <c r="U3029" t="s">
        <v>2314</v>
      </c>
      <c r="V3029" t="b">
        <v>1</v>
      </c>
      <c r="W3029" t="b">
        <v>1</v>
      </c>
      <c r="X3029" t="b">
        <v>0</v>
      </c>
      <c r="Y3029" t="b">
        <v>0</v>
      </c>
      <c r="Z3029" t="b">
        <v>0</v>
      </c>
      <c r="AA3029" t="b">
        <v>0</v>
      </c>
      <c r="AB3029" t="b">
        <v>0</v>
      </c>
      <c r="AC3029" t="b">
        <v>0</v>
      </c>
      <c r="AD3029" t="b">
        <v>0</v>
      </c>
      <c r="AE3029" t="b">
        <v>1</v>
      </c>
      <c r="AF3029" t="b">
        <v>0</v>
      </c>
      <c r="AG3029" t="b">
        <v>0</v>
      </c>
      <c r="AH3029" t="b">
        <v>0</v>
      </c>
      <c r="AI3029" t="b">
        <v>0</v>
      </c>
      <c r="AJ3029" t="b">
        <v>0</v>
      </c>
      <c r="AK3029" t="b">
        <v>0</v>
      </c>
      <c r="AL3029" t="b">
        <v>0</v>
      </c>
      <c r="AM3029" t="b">
        <v>0</v>
      </c>
    </row>
    <row r="3030" spans="1:39" ht="14.4" hidden="1" x14ac:dyDescent="0.3">
      <c r="A3030" t="s">
        <v>3146</v>
      </c>
      <c r="B3030">
        <v>2019</v>
      </c>
      <c r="C3030" t="s">
        <v>150</v>
      </c>
      <c r="D3030" t="s">
        <v>90</v>
      </c>
      <c r="E3030" t="s">
        <v>45</v>
      </c>
      <c r="F3030" t="s">
        <v>5172</v>
      </c>
      <c r="G3030" t="s">
        <v>46</v>
      </c>
      <c r="H3030" t="s">
        <v>27</v>
      </c>
      <c r="I3030" t="s">
        <v>83</v>
      </c>
      <c r="J3030" t="b">
        <v>0</v>
      </c>
      <c r="L3030">
        <v>0.08</v>
      </c>
      <c r="M3030" t="s">
        <v>7453</v>
      </c>
      <c r="O3030">
        <v>69173</v>
      </c>
      <c r="P3030">
        <v>1.1299999999999999</v>
      </c>
      <c r="Q3030">
        <v>0.75</v>
      </c>
      <c r="R3030" t="b">
        <v>0</v>
      </c>
      <c r="S3030" t="s">
        <v>35</v>
      </c>
      <c r="T3030">
        <v>1</v>
      </c>
      <c r="U3030" t="s">
        <v>2314</v>
      </c>
      <c r="V3030" t="b">
        <v>1</v>
      </c>
      <c r="W3030" t="b">
        <v>1</v>
      </c>
      <c r="X3030" t="b">
        <v>0</v>
      </c>
      <c r="Y3030" t="b">
        <v>1</v>
      </c>
      <c r="Z3030" t="b">
        <v>1</v>
      </c>
      <c r="AA3030" t="b">
        <v>0</v>
      </c>
      <c r="AB3030" t="b">
        <v>1</v>
      </c>
      <c r="AC3030" t="b">
        <v>0</v>
      </c>
      <c r="AD3030" t="b">
        <v>0</v>
      </c>
      <c r="AE3030" t="b">
        <v>1</v>
      </c>
      <c r="AF3030" t="b">
        <v>0</v>
      </c>
      <c r="AG3030" t="b">
        <v>0</v>
      </c>
      <c r="AH3030" t="b">
        <v>0</v>
      </c>
      <c r="AI3030" t="b">
        <v>0</v>
      </c>
      <c r="AJ3030" t="b">
        <v>0</v>
      </c>
      <c r="AK3030" t="b">
        <v>0</v>
      </c>
      <c r="AL3030" t="b">
        <v>0</v>
      </c>
      <c r="AM3030" t="b">
        <v>0</v>
      </c>
    </row>
    <row r="3031" spans="1:39" ht="14.4" hidden="1" x14ac:dyDescent="0.3">
      <c r="A3031" t="s">
        <v>3147</v>
      </c>
      <c r="B3031">
        <v>2019</v>
      </c>
      <c r="C3031" t="s">
        <v>112</v>
      </c>
      <c r="D3031" t="s">
        <v>113</v>
      </c>
      <c r="E3031" t="s">
        <v>135</v>
      </c>
      <c r="F3031" t="s">
        <v>5176</v>
      </c>
      <c r="G3031" t="s">
        <v>55</v>
      </c>
      <c r="H3031" t="s">
        <v>91</v>
      </c>
      <c r="I3031" t="s">
        <v>98</v>
      </c>
      <c r="J3031" t="b">
        <v>0</v>
      </c>
      <c r="L3031">
        <v>0.02</v>
      </c>
      <c r="M3031" t="s">
        <v>7316</v>
      </c>
      <c r="O3031">
        <v>90966</v>
      </c>
      <c r="P3031">
        <v>-2.34</v>
      </c>
      <c r="Q3031">
        <v>0.84</v>
      </c>
      <c r="R3031" t="b">
        <v>0</v>
      </c>
      <c r="S3031" t="s">
        <v>20</v>
      </c>
      <c r="T3031">
        <v>18</v>
      </c>
      <c r="U3031" t="s">
        <v>2314</v>
      </c>
      <c r="V3031" t="b">
        <v>0</v>
      </c>
      <c r="W3031" t="b">
        <v>1</v>
      </c>
      <c r="X3031" t="b">
        <v>1</v>
      </c>
      <c r="Y3031" t="b">
        <v>0</v>
      </c>
      <c r="Z3031" t="b">
        <v>1</v>
      </c>
      <c r="AA3031" t="b">
        <v>0</v>
      </c>
      <c r="AB3031" t="b">
        <v>0</v>
      </c>
      <c r="AC3031" t="b">
        <v>0</v>
      </c>
      <c r="AD3031" t="b">
        <v>0</v>
      </c>
      <c r="AE3031" t="b">
        <v>0</v>
      </c>
      <c r="AF3031" t="b">
        <v>0</v>
      </c>
      <c r="AG3031" t="b">
        <v>0</v>
      </c>
      <c r="AH3031" t="b">
        <v>0</v>
      </c>
      <c r="AI3031" t="b">
        <v>0</v>
      </c>
      <c r="AJ3031" t="b">
        <v>0</v>
      </c>
      <c r="AK3031" t="b">
        <v>0</v>
      </c>
      <c r="AL3031" t="b">
        <v>0</v>
      </c>
      <c r="AM3031" t="b">
        <v>0</v>
      </c>
    </row>
    <row r="3032" spans="1:39" ht="14.4" hidden="1" x14ac:dyDescent="0.3">
      <c r="A3032" t="s">
        <v>3148</v>
      </c>
      <c r="B3032">
        <v>2019</v>
      </c>
      <c r="C3032" t="s">
        <v>154</v>
      </c>
      <c r="D3032" t="s">
        <v>24</v>
      </c>
      <c r="E3032" t="s">
        <v>64</v>
      </c>
      <c r="F3032" t="s">
        <v>5176</v>
      </c>
      <c r="G3032" t="s">
        <v>65</v>
      </c>
      <c r="H3032" t="s">
        <v>18</v>
      </c>
      <c r="I3032" t="s">
        <v>28</v>
      </c>
      <c r="J3032" t="b">
        <v>0</v>
      </c>
      <c r="L3032">
        <v>0.16</v>
      </c>
      <c r="M3032" t="s">
        <v>7452</v>
      </c>
      <c r="O3032">
        <v>87380</v>
      </c>
      <c r="P3032">
        <v>-3.39</v>
      </c>
      <c r="Q3032">
        <v>0.63</v>
      </c>
      <c r="R3032" t="b">
        <v>0</v>
      </c>
      <c r="S3032" t="s">
        <v>20</v>
      </c>
      <c r="T3032">
        <v>3</v>
      </c>
      <c r="U3032" t="s">
        <v>2314</v>
      </c>
      <c r="V3032" t="b">
        <v>1</v>
      </c>
      <c r="W3032" t="b">
        <v>0</v>
      </c>
      <c r="X3032" t="b">
        <v>0</v>
      </c>
      <c r="Y3032" t="b">
        <v>1</v>
      </c>
      <c r="Z3032" t="b">
        <v>1</v>
      </c>
      <c r="AA3032" t="b">
        <v>1</v>
      </c>
      <c r="AB3032" t="b">
        <v>0</v>
      </c>
      <c r="AC3032" t="b">
        <v>0</v>
      </c>
      <c r="AD3032" t="b">
        <v>1</v>
      </c>
      <c r="AE3032" t="b">
        <v>1</v>
      </c>
      <c r="AF3032" t="b">
        <v>0</v>
      </c>
      <c r="AG3032" t="b">
        <v>0</v>
      </c>
      <c r="AH3032" t="b">
        <v>0</v>
      </c>
      <c r="AI3032" t="b">
        <v>0</v>
      </c>
      <c r="AJ3032" t="b">
        <v>0</v>
      </c>
      <c r="AK3032" t="b">
        <v>0</v>
      </c>
      <c r="AL3032" t="b">
        <v>0</v>
      </c>
      <c r="AM3032" t="b">
        <v>0</v>
      </c>
    </row>
    <row r="3033" spans="1:39" ht="14.4" hidden="1" x14ac:dyDescent="0.3">
      <c r="A3033" t="s">
        <v>3149</v>
      </c>
      <c r="B3033">
        <v>2019</v>
      </c>
      <c r="C3033" t="s">
        <v>112</v>
      </c>
      <c r="D3033" t="s">
        <v>113</v>
      </c>
      <c r="E3033" t="s">
        <v>25</v>
      </c>
      <c r="F3033" t="s">
        <v>5172</v>
      </c>
      <c r="G3033" t="s">
        <v>17</v>
      </c>
      <c r="H3033" t="s">
        <v>94</v>
      </c>
      <c r="I3033" t="s">
        <v>19</v>
      </c>
      <c r="J3033" t="b">
        <v>0</v>
      </c>
      <c r="L3033">
        <v>0.15</v>
      </c>
      <c r="M3033" t="s">
        <v>7451</v>
      </c>
      <c r="O3033">
        <v>83526</v>
      </c>
      <c r="P3033">
        <v>0.48</v>
      </c>
      <c r="Q3033">
        <v>0.6</v>
      </c>
      <c r="R3033" t="b">
        <v>0</v>
      </c>
      <c r="S3033" t="s">
        <v>35</v>
      </c>
      <c r="T3033">
        <v>2</v>
      </c>
      <c r="U3033" t="s">
        <v>2314</v>
      </c>
      <c r="V3033" t="b">
        <v>0</v>
      </c>
      <c r="W3033" t="b">
        <v>1</v>
      </c>
      <c r="X3033" t="b">
        <v>1</v>
      </c>
      <c r="Y3033" t="b">
        <v>1</v>
      </c>
      <c r="Z3033" t="b">
        <v>0</v>
      </c>
      <c r="AA3033" t="b">
        <v>0</v>
      </c>
      <c r="AB3033" t="b">
        <v>1</v>
      </c>
      <c r="AC3033" t="b">
        <v>0</v>
      </c>
      <c r="AD3033" t="b">
        <v>0</v>
      </c>
      <c r="AE3033" t="b">
        <v>0</v>
      </c>
      <c r="AF3033" t="b">
        <v>0</v>
      </c>
      <c r="AG3033" t="b">
        <v>0</v>
      </c>
      <c r="AH3033" t="b">
        <v>0</v>
      </c>
      <c r="AI3033" t="b">
        <v>0</v>
      </c>
      <c r="AJ3033" t="b">
        <v>0</v>
      </c>
      <c r="AK3033" t="b">
        <v>0</v>
      </c>
      <c r="AL3033" t="b">
        <v>0</v>
      </c>
      <c r="AM3033" t="b">
        <v>0</v>
      </c>
    </row>
    <row r="3034" spans="1:39" ht="14.4" hidden="1" x14ac:dyDescent="0.3">
      <c r="A3034" t="s">
        <v>3150</v>
      </c>
      <c r="B3034">
        <v>2019</v>
      </c>
      <c r="C3034" t="s">
        <v>244</v>
      </c>
      <c r="D3034" t="s">
        <v>24</v>
      </c>
      <c r="E3034" t="s">
        <v>135</v>
      </c>
      <c r="F3034" t="s">
        <v>5172</v>
      </c>
      <c r="G3034" t="s">
        <v>55</v>
      </c>
      <c r="H3034" t="s">
        <v>18</v>
      </c>
      <c r="I3034" t="s">
        <v>83</v>
      </c>
      <c r="J3034" t="b">
        <v>0</v>
      </c>
      <c r="L3034">
        <v>0.09</v>
      </c>
      <c r="M3034" t="s">
        <v>7450</v>
      </c>
      <c r="O3034">
        <v>76367</v>
      </c>
      <c r="P3034">
        <v>0.4</v>
      </c>
      <c r="Q3034">
        <v>0.69</v>
      </c>
      <c r="R3034" t="b">
        <v>0</v>
      </c>
      <c r="S3034" t="s">
        <v>35</v>
      </c>
      <c r="T3034">
        <v>3</v>
      </c>
      <c r="U3034" t="s">
        <v>2314</v>
      </c>
      <c r="V3034" t="b">
        <v>1</v>
      </c>
      <c r="W3034" t="b">
        <v>0</v>
      </c>
      <c r="X3034" t="b">
        <v>1</v>
      </c>
      <c r="Y3034" t="b">
        <v>1</v>
      </c>
      <c r="Z3034" t="b">
        <v>1</v>
      </c>
      <c r="AA3034" t="b">
        <v>1</v>
      </c>
      <c r="AB3034" t="b">
        <v>0</v>
      </c>
      <c r="AC3034" t="b">
        <v>0</v>
      </c>
      <c r="AD3034" t="b">
        <v>0</v>
      </c>
      <c r="AE3034" t="b">
        <v>1</v>
      </c>
      <c r="AF3034" t="b">
        <v>0</v>
      </c>
      <c r="AG3034" t="b">
        <v>0</v>
      </c>
      <c r="AH3034" t="b">
        <v>0</v>
      </c>
      <c r="AI3034" t="b">
        <v>0</v>
      </c>
      <c r="AJ3034" t="b">
        <v>0</v>
      </c>
      <c r="AK3034" t="b">
        <v>0</v>
      </c>
      <c r="AL3034" t="b">
        <v>0</v>
      </c>
      <c r="AM3034" t="b">
        <v>0</v>
      </c>
    </row>
    <row r="3035" spans="1:39" ht="14.4" hidden="1" x14ac:dyDescent="0.3">
      <c r="A3035" t="s">
        <v>3151</v>
      </c>
      <c r="B3035">
        <v>2019</v>
      </c>
      <c r="C3035" t="s">
        <v>137</v>
      </c>
      <c r="D3035" t="s">
        <v>77</v>
      </c>
      <c r="E3035" t="s">
        <v>45</v>
      </c>
      <c r="F3035" t="s">
        <v>5181</v>
      </c>
      <c r="G3035" t="s">
        <v>93</v>
      </c>
      <c r="H3035" t="s">
        <v>60</v>
      </c>
      <c r="I3035" t="s">
        <v>61</v>
      </c>
      <c r="J3035" t="b">
        <v>1</v>
      </c>
      <c r="K3035" t="s">
        <v>5963</v>
      </c>
      <c r="L3035">
        <v>0.51</v>
      </c>
      <c r="M3035" t="s">
        <v>7449</v>
      </c>
      <c r="N3035" t="s">
        <v>5963</v>
      </c>
      <c r="O3035">
        <v>88146</v>
      </c>
      <c r="P3035">
        <v>9.75</v>
      </c>
      <c r="Q3035">
        <v>0.33</v>
      </c>
      <c r="R3035" t="b">
        <v>1</v>
      </c>
      <c r="S3035" t="s">
        <v>20</v>
      </c>
      <c r="T3035">
        <v>15</v>
      </c>
      <c r="U3035" t="s">
        <v>2314</v>
      </c>
      <c r="V3035" t="b">
        <v>0</v>
      </c>
      <c r="W3035" t="b">
        <v>0</v>
      </c>
      <c r="X3035" t="b">
        <v>1</v>
      </c>
      <c r="Y3035" t="b">
        <v>1</v>
      </c>
      <c r="Z3035" t="b">
        <v>1</v>
      </c>
      <c r="AA3035" t="b">
        <v>1</v>
      </c>
      <c r="AB3035" t="b">
        <v>0</v>
      </c>
      <c r="AC3035" t="b">
        <v>0</v>
      </c>
      <c r="AD3035" t="b">
        <v>1</v>
      </c>
      <c r="AE3035" t="b">
        <v>0</v>
      </c>
      <c r="AF3035" t="b">
        <v>0</v>
      </c>
      <c r="AG3035" t="b">
        <v>0</v>
      </c>
      <c r="AH3035" t="b">
        <v>0</v>
      </c>
      <c r="AI3035" t="b">
        <v>0</v>
      </c>
      <c r="AJ3035" t="b">
        <v>0</v>
      </c>
      <c r="AK3035" t="b">
        <v>0</v>
      </c>
      <c r="AL3035" t="b">
        <v>1</v>
      </c>
      <c r="AM3035" t="b">
        <v>1</v>
      </c>
    </row>
    <row r="3036" spans="1:39" ht="14.4" hidden="1" x14ac:dyDescent="0.3">
      <c r="A3036" s="15" t="s">
        <v>3152</v>
      </c>
      <c r="B3036">
        <v>2019</v>
      </c>
      <c r="C3036" t="s">
        <v>124</v>
      </c>
      <c r="D3036" t="s">
        <v>58</v>
      </c>
      <c r="E3036" t="s">
        <v>81</v>
      </c>
      <c r="F3036" t="s">
        <v>5181</v>
      </c>
      <c r="G3036" t="s">
        <v>17</v>
      </c>
      <c r="H3036" t="s">
        <v>94</v>
      </c>
      <c r="I3036" t="s">
        <v>49</v>
      </c>
      <c r="J3036" t="b">
        <v>0</v>
      </c>
      <c r="L3036">
        <v>0.18</v>
      </c>
      <c r="M3036" t="s">
        <v>7448</v>
      </c>
      <c r="O3036">
        <v>20282</v>
      </c>
      <c r="P3036">
        <v>1.29</v>
      </c>
      <c r="Q3036">
        <v>0.82</v>
      </c>
      <c r="R3036" t="b">
        <v>0</v>
      </c>
      <c r="S3036" t="s">
        <v>20</v>
      </c>
      <c r="T3036">
        <v>9</v>
      </c>
      <c r="U3036" t="s">
        <v>2314</v>
      </c>
      <c r="V3036" t="b">
        <v>0</v>
      </c>
      <c r="W3036" t="b">
        <v>1</v>
      </c>
      <c r="X3036" t="b">
        <v>1</v>
      </c>
      <c r="Y3036" t="b">
        <v>0</v>
      </c>
      <c r="Z3036" t="b">
        <v>1</v>
      </c>
      <c r="AA3036" t="b">
        <v>1</v>
      </c>
      <c r="AB3036" t="b">
        <v>0</v>
      </c>
      <c r="AC3036" t="b">
        <v>1</v>
      </c>
      <c r="AD3036" t="b">
        <v>1</v>
      </c>
      <c r="AE3036" t="b">
        <v>0</v>
      </c>
      <c r="AF3036" t="b">
        <v>0</v>
      </c>
      <c r="AG3036" t="b">
        <v>0</v>
      </c>
      <c r="AH3036" t="b">
        <v>0</v>
      </c>
      <c r="AI3036" t="b">
        <v>0</v>
      </c>
      <c r="AJ3036" t="b">
        <v>0</v>
      </c>
      <c r="AK3036" t="b">
        <v>0</v>
      </c>
      <c r="AL3036" t="b">
        <v>0</v>
      </c>
      <c r="AM3036" t="b">
        <v>0</v>
      </c>
    </row>
    <row r="3037" spans="1:39" ht="14.4" hidden="1" x14ac:dyDescent="0.3">
      <c r="A3037" t="s">
        <v>3153</v>
      </c>
      <c r="B3037">
        <v>2019</v>
      </c>
      <c r="C3037" t="s">
        <v>51</v>
      </c>
      <c r="D3037" t="s">
        <v>31</v>
      </c>
      <c r="E3037" t="s">
        <v>108</v>
      </c>
      <c r="F3037" t="s">
        <v>5181</v>
      </c>
      <c r="G3037" t="s">
        <v>17</v>
      </c>
      <c r="H3037" t="s">
        <v>94</v>
      </c>
      <c r="I3037" t="s">
        <v>49</v>
      </c>
      <c r="J3037" t="b">
        <v>0</v>
      </c>
      <c r="L3037">
        <v>0.08</v>
      </c>
      <c r="M3037" t="s">
        <v>7447</v>
      </c>
      <c r="O3037">
        <v>28695</v>
      </c>
      <c r="P3037">
        <v>-2</v>
      </c>
      <c r="Q3037">
        <v>0.62</v>
      </c>
      <c r="R3037" t="b">
        <v>0</v>
      </c>
      <c r="S3037" t="s">
        <v>20</v>
      </c>
      <c r="T3037">
        <v>16</v>
      </c>
      <c r="U3037" t="s">
        <v>2314</v>
      </c>
      <c r="V3037" t="b">
        <v>0</v>
      </c>
      <c r="W3037" t="b">
        <v>0</v>
      </c>
      <c r="X3037" t="b">
        <v>1</v>
      </c>
      <c r="Y3037" t="b">
        <v>0</v>
      </c>
      <c r="Z3037" t="b">
        <v>1</v>
      </c>
      <c r="AA3037" t="b">
        <v>1</v>
      </c>
      <c r="AB3037" t="b">
        <v>0</v>
      </c>
      <c r="AC3037" t="b">
        <v>1</v>
      </c>
      <c r="AD3037" t="b">
        <v>1</v>
      </c>
      <c r="AE3037" t="b">
        <v>0</v>
      </c>
      <c r="AF3037" t="b">
        <v>0</v>
      </c>
      <c r="AG3037" t="b">
        <v>0</v>
      </c>
      <c r="AH3037" t="b">
        <v>0</v>
      </c>
      <c r="AI3037" t="b">
        <v>0</v>
      </c>
      <c r="AJ3037" t="b">
        <v>0</v>
      </c>
      <c r="AK3037" t="b">
        <v>0</v>
      </c>
      <c r="AL3037" t="b">
        <v>0</v>
      </c>
      <c r="AM3037" t="b">
        <v>0</v>
      </c>
    </row>
    <row r="3038" spans="1:39" ht="14.4" hidden="1" x14ac:dyDescent="0.3">
      <c r="A3038" t="s">
        <v>3154</v>
      </c>
      <c r="B3038">
        <v>2019</v>
      </c>
      <c r="C3038" t="s">
        <v>198</v>
      </c>
      <c r="D3038" t="s">
        <v>38</v>
      </c>
      <c r="E3038" t="s">
        <v>108</v>
      </c>
      <c r="F3038" t="s">
        <v>5172</v>
      </c>
      <c r="G3038" t="s">
        <v>93</v>
      </c>
      <c r="H3038" t="s">
        <v>91</v>
      </c>
      <c r="I3038" t="s">
        <v>49</v>
      </c>
      <c r="J3038" t="b">
        <v>0</v>
      </c>
      <c r="L3038">
        <v>0.09</v>
      </c>
      <c r="M3038" t="s">
        <v>7446</v>
      </c>
      <c r="O3038">
        <v>43929</v>
      </c>
      <c r="P3038">
        <v>0.23</v>
      </c>
      <c r="Q3038">
        <v>0.89</v>
      </c>
      <c r="R3038" t="b">
        <v>0</v>
      </c>
      <c r="S3038" t="s">
        <v>40</v>
      </c>
      <c r="T3038">
        <v>15</v>
      </c>
      <c r="U3038" t="s">
        <v>2314</v>
      </c>
      <c r="V3038" t="b">
        <v>0</v>
      </c>
      <c r="W3038" t="b">
        <v>0</v>
      </c>
      <c r="X3038" t="b">
        <v>0</v>
      </c>
      <c r="Y3038" t="b">
        <v>1</v>
      </c>
      <c r="Z3038" t="b">
        <v>1</v>
      </c>
      <c r="AA3038" t="b">
        <v>0</v>
      </c>
      <c r="AB3038" t="b">
        <v>0</v>
      </c>
      <c r="AC3038" t="b">
        <v>1</v>
      </c>
      <c r="AD3038" t="b">
        <v>1</v>
      </c>
      <c r="AE3038" t="b">
        <v>0</v>
      </c>
      <c r="AF3038" t="b">
        <v>0</v>
      </c>
      <c r="AG3038" t="b">
        <v>0</v>
      </c>
      <c r="AH3038" t="b">
        <v>0</v>
      </c>
      <c r="AI3038" t="b">
        <v>0</v>
      </c>
      <c r="AJ3038" t="b">
        <v>0</v>
      </c>
      <c r="AK3038" t="b">
        <v>0</v>
      </c>
      <c r="AL3038" t="b">
        <v>0</v>
      </c>
      <c r="AM3038" t="b">
        <v>0</v>
      </c>
    </row>
    <row r="3039" spans="1:39" ht="14.4" hidden="1" x14ac:dyDescent="0.3">
      <c r="A3039" t="s">
        <v>3155</v>
      </c>
      <c r="B3039">
        <v>2019</v>
      </c>
      <c r="C3039" t="s">
        <v>23</v>
      </c>
      <c r="D3039" t="s">
        <v>24</v>
      </c>
      <c r="E3039" t="s">
        <v>108</v>
      </c>
      <c r="F3039" t="s">
        <v>5181</v>
      </c>
      <c r="G3039" t="s">
        <v>86</v>
      </c>
      <c r="H3039" t="s">
        <v>105</v>
      </c>
      <c r="I3039" t="s">
        <v>49</v>
      </c>
      <c r="J3039" t="b">
        <v>0</v>
      </c>
      <c r="L3039">
        <v>0.04</v>
      </c>
      <c r="M3039" t="s">
        <v>7445</v>
      </c>
      <c r="O3039">
        <v>87578</v>
      </c>
      <c r="P3039">
        <v>4.54</v>
      </c>
      <c r="Q3039">
        <v>0.82</v>
      </c>
      <c r="R3039" t="b">
        <v>0</v>
      </c>
      <c r="S3039" t="s">
        <v>20</v>
      </c>
      <c r="T3039">
        <v>4</v>
      </c>
      <c r="U3039" t="s">
        <v>2314</v>
      </c>
      <c r="V3039" t="b">
        <v>1</v>
      </c>
      <c r="W3039" t="b">
        <v>0</v>
      </c>
      <c r="X3039" t="b">
        <v>1</v>
      </c>
      <c r="Y3039" t="b">
        <v>1</v>
      </c>
      <c r="Z3039" t="b">
        <v>0</v>
      </c>
      <c r="AA3039" t="b">
        <v>0</v>
      </c>
      <c r="AB3039" t="b">
        <v>0</v>
      </c>
      <c r="AC3039" t="b">
        <v>1</v>
      </c>
      <c r="AD3039" t="b">
        <v>0</v>
      </c>
      <c r="AE3039" t="b">
        <v>0</v>
      </c>
      <c r="AF3039" t="b">
        <v>0</v>
      </c>
      <c r="AG3039" t="b">
        <v>0</v>
      </c>
      <c r="AH3039" t="b">
        <v>0</v>
      </c>
      <c r="AI3039" t="b">
        <v>0</v>
      </c>
      <c r="AJ3039" t="b">
        <v>0</v>
      </c>
      <c r="AK3039" t="b">
        <v>0</v>
      </c>
      <c r="AL3039" t="b">
        <v>0</v>
      </c>
      <c r="AM3039" t="b">
        <v>0</v>
      </c>
    </row>
    <row r="3040" spans="1:39" ht="14.4" hidden="1" x14ac:dyDescent="0.3">
      <c r="A3040" t="s">
        <v>3156</v>
      </c>
      <c r="B3040">
        <v>2019</v>
      </c>
      <c r="C3040" t="s">
        <v>129</v>
      </c>
      <c r="D3040" t="s">
        <v>58</v>
      </c>
      <c r="E3040" t="s">
        <v>45</v>
      </c>
      <c r="F3040" t="s">
        <v>5172</v>
      </c>
      <c r="G3040" t="s">
        <v>93</v>
      </c>
      <c r="H3040" t="s">
        <v>60</v>
      </c>
      <c r="I3040" t="s">
        <v>61</v>
      </c>
      <c r="J3040" t="b">
        <v>0</v>
      </c>
      <c r="L3040">
        <v>0.14000000000000001</v>
      </c>
      <c r="M3040" t="s">
        <v>7444</v>
      </c>
      <c r="O3040">
        <v>24412</v>
      </c>
      <c r="P3040">
        <v>-3.72</v>
      </c>
      <c r="Q3040">
        <v>0.63</v>
      </c>
      <c r="R3040" t="b">
        <v>0</v>
      </c>
      <c r="S3040" t="s">
        <v>20</v>
      </c>
      <c r="T3040">
        <v>4</v>
      </c>
      <c r="U3040" t="s">
        <v>2314</v>
      </c>
      <c r="V3040" t="b">
        <v>0</v>
      </c>
      <c r="W3040" t="b">
        <v>1</v>
      </c>
      <c r="X3040" t="b">
        <v>1</v>
      </c>
      <c r="Y3040" t="b">
        <v>1</v>
      </c>
      <c r="Z3040" t="b">
        <v>1</v>
      </c>
      <c r="AA3040" t="b">
        <v>0</v>
      </c>
      <c r="AB3040" t="b">
        <v>1</v>
      </c>
      <c r="AC3040" t="b">
        <v>0</v>
      </c>
      <c r="AD3040" t="b">
        <v>0</v>
      </c>
      <c r="AE3040" t="b">
        <v>1</v>
      </c>
      <c r="AF3040" t="b">
        <v>0</v>
      </c>
      <c r="AG3040" t="b">
        <v>0</v>
      </c>
      <c r="AH3040" t="b">
        <v>0</v>
      </c>
      <c r="AI3040" t="b">
        <v>0</v>
      </c>
      <c r="AJ3040" t="b">
        <v>0</v>
      </c>
      <c r="AK3040" t="b">
        <v>0</v>
      </c>
      <c r="AL3040" t="b">
        <v>0</v>
      </c>
      <c r="AM3040" t="b">
        <v>0</v>
      </c>
    </row>
    <row r="3041" spans="1:39" ht="14.4" hidden="1" x14ac:dyDescent="0.3">
      <c r="A3041" t="s">
        <v>3157</v>
      </c>
      <c r="B3041">
        <v>2019</v>
      </c>
      <c r="C3041" t="s">
        <v>158</v>
      </c>
      <c r="D3041" t="s">
        <v>15</v>
      </c>
      <c r="E3041" t="s">
        <v>108</v>
      </c>
      <c r="F3041" t="s">
        <v>40</v>
      </c>
      <c r="G3041" t="s">
        <v>65</v>
      </c>
      <c r="H3041" t="s">
        <v>60</v>
      </c>
      <c r="I3041" t="s">
        <v>83</v>
      </c>
      <c r="J3041" t="b">
        <v>0</v>
      </c>
      <c r="L3041">
        <v>0.05</v>
      </c>
      <c r="M3041" t="s">
        <v>6129</v>
      </c>
      <c r="O3041">
        <v>37875</v>
      </c>
      <c r="P3041">
        <v>0.53</v>
      </c>
      <c r="Q3041">
        <v>0.76</v>
      </c>
      <c r="R3041" t="b">
        <v>0</v>
      </c>
      <c r="S3041" t="s">
        <v>40</v>
      </c>
      <c r="T3041">
        <v>1</v>
      </c>
      <c r="U3041" t="s">
        <v>2314</v>
      </c>
      <c r="V3041" t="b">
        <v>0</v>
      </c>
      <c r="W3041" t="b">
        <v>1</v>
      </c>
      <c r="X3041" t="b">
        <v>0</v>
      </c>
      <c r="Y3041" t="b">
        <v>1</v>
      </c>
      <c r="Z3041" t="b">
        <v>0</v>
      </c>
      <c r="AA3041" t="b">
        <v>0</v>
      </c>
      <c r="AB3041" t="b">
        <v>0</v>
      </c>
      <c r="AC3041" t="b">
        <v>0</v>
      </c>
      <c r="AD3041" t="b">
        <v>0</v>
      </c>
      <c r="AE3041" t="b">
        <v>1</v>
      </c>
      <c r="AF3041" t="b">
        <v>0</v>
      </c>
      <c r="AG3041" t="b">
        <v>0</v>
      </c>
      <c r="AH3041" t="b">
        <v>0</v>
      </c>
      <c r="AI3041" t="b">
        <v>0</v>
      </c>
      <c r="AJ3041" t="b">
        <v>0</v>
      </c>
      <c r="AK3041" t="b">
        <v>0</v>
      </c>
      <c r="AL3041" t="b">
        <v>0</v>
      </c>
      <c r="AM3041" t="b">
        <v>0</v>
      </c>
    </row>
    <row r="3042" spans="1:39" ht="14.4" hidden="1" x14ac:dyDescent="0.3">
      <c r="A3042" t="s">
        <v>3158</v>
      </c>
      <c r="B3042">
        <v>2019</v>
      </c>
      <c r="C3042" t="s">
        <v>118</v>
      </c>
      <c r="D3042" t="s">
        <v>90</v>
      </c>
      <c r="E3042" t="s">
        <v>64</v>
      </c>
      <c r="F3042" t="s">
        <v>5172</v>
      </c>
      <c r="G3042" t="s">
        <v>26</v>
      </c>
      <c r="H3042" t="s">
        <v>91</v>
      </c>
      <c r="I3042" t="s">
        <v>61</v>
      </c>
      <c r="J3042" t="b">
        <v>0</v>
      </c>
      <c r="L3042">
        <v>0.01</v>
      </c>
      <c r="M3042" t="s">
        <v>7443</v>
      </c>
      <c r="O3042">
        <v>59206</v>
      </c>
      <c r="P3042">
        <v>-2.85</v>
      </c>
      <c r="Q3042">
        <v>0.78</v>
      </c>
      <c r="R3042" t="b">
        <v>0</v>
      </c>
      <c r="S3042" t="s">
        <v>20</v>
      </c>
      <c r="T3042">
        <v>8</v>
      </c>
      <c r="U3042" t="s">
        <v>2314</v>
      </c>
      <c r="V3042" t="b">
        <v>0</v>
      </c>
      <c r="W3042" t="b">
        <v>0</v>
      </c>
      <c r="X3042" t="b">
        <v>1</v>
      </c>
      <c r="Y3042" t="b">
        <v>1</v>
      </c>
      <c r="Z3042" t="b">
        <v>0</v>
      </c>
      <c r="AA3042" t="b">
        <v>0</v>
      </c>
      <c r="AB3042" t="b">
        <v>1</v>
      </c>
      <c r="AC3042" t="b">
        <v>0</v>
      </c>
      <c r="AD3042" t="b">
        <v>1</v>
      </c>
      <c r="AE3042" t="b">
        <v>0</v>
      </c>
      <c r="AF3042" t="b">
        <v>0</v>
      </c>
      <c r="AG3042" t="b">
        <v>0</v>
      </c>
      <c r="AH3042" t="b">
        <v>0</v>
      </c>
      <c r="AI3042" t="b">
        <v>0</v>
      </c>
      <c r="AJ3042" t="b">
        <v>0</v>
      </c>
      <c r="AK3042" t="b">
        <v>0</v>
      </c>
      <c r="AL3042" t="b">
        <v>0</v>
      </c>
      <c r="AM3042" t="b">
        <v>0</v>
      </c>
    </row>
    <row r="3043" spans="1:39" ht="14.4" hidden="1" x14ac:dyDescent="0.3">
      <c r="A3043" t="s">
        <v>3159</v>
      </c>
      <c r="B3043">
        <v>2019</v>
      </c>
      <c r="C3043" t="s">
        <v>112</v>
      </c>
      <c r="D3043" t="s">
        <v>113</v>
      </c>
      <c r="E3043" t="s">
        <v>78</v>
      </c>
      <c r="F3043" t="s">
        <v>5169</v>
      </c>
      <c r="G3043" t="s">
        <v>86</v>
      </c>
      <c r="H3043" t="s">
        <v>94</v>
      </c>
      <c r="I3043" t="s">
        <v>28</v>
      </c>
      <c r="J3043" t="b">
        <v>0</v>
      </c>
      <c r="L3043">
        <v>0.11</v>
      </c>
      <c r="M3043" t="s">
        <v>5888</v>
      </c>
      <c r="O3043">
        <v>93718</v>
      </c>
      <c r="P3043">
        <v>2.5299999999999998</v>
      </c>
      <c r="Q3043">
        <v>0.64</v>
      </c>
      <c r="R3043" t="b">
        <v>0</v>
      </c>
      <c r="S3043" t="s">
        <v>20</v>
      </c>
      <c r="T3043">
        <v>18</v>
      </c>
      <c r="U3043" t="s">
        <v>2314</v>
      </c>
      <c r="V3043" t="b">
        <v>0</v>
      </c>
      <c r="W3043" t="b">
        <v>0</v>
      </c>
      <c r="X3043" t="b">
        <v>0</v>
      </c>
      <c r="Y3043" t="b">
        <v>1</v>
      </c>
      <c r="Z3043" t="b">
        <v>0</v>
      </c>
      <c r="AA3043" t="b">
        <v>0</v>
      </c>
      <c r="AB3043" t="b">
        <v>1</v>
      </c>
      <c r="AC3043" t="b">
        <v>0</v>
      </c>
      <c r="AD3043" t="b">
        <v>1</v>
      </c>
      <c r="AE3043" t="b">
        <v>0</v>
      </c>
      <c r="AF3043" t="b">
        <v>0</v>
      </c>
      <c r="AG3043" t="b">
        <v>0</v>
      </c>
      <c r="AH3043" t="b">
        <v>0</v>
      </c>
      <c r="AI3043" t="b">
        <v>0</v>
      </c>
      <c r="AJ3043" t="b">
        <v>0</v>
      </c>
      <c r="AK3043" t="b">
        <v>0</v>
      </c>
      <c r="AL3043" t="b">
        <v>0</v>
      </c>
      <c r="AM3043" t="b">
        <v>0</v>
      </c>
    </row>
    <row r="3044" spans="1:39" ht="14.4" hidden="1" x14ac:dyDescent="0.3">
      <c r="A3044" t="s">
        <v>3160</v>
      </c>
      <c r="B3044">
        <v>2019</v>
      </c>
      <c r="C3044" t="s">
        <v>147</v>
      </c>
      <c r="D3044" t="s">
        <v>68</v>
      </c>
      <c r="E3044" t="s">
        <v>64</v>
      </c>
      <c r="F3044" t="s">
        <v>5169</v>
      </c>
      <c r="G3044" t="s">
        <v>33</v>
      </c>
      <c r="H3044" t="s">
        <v>42</v>
      </c>
      <c r="I3044" t="s">
        <v>28</v>
      </c>
      <c r="J3044" t="b">
        <v>0</v>
      </c>
      <c r="L3044">
        <v>0.02</v>
      </c>
      <c r="M3044" t="s">
        <v>6945</v>
      </c>
      <c r="O3044">
        <v>99656</v>
      </c>
      <c r="P3044">
        <v>-2.11</v>
      </c>
      <c r="Q3044">
        <v>0.65</v>
      </c>
      <c r="R3044" t="b">
        <v>0</v>
      </c>
      <c r="S3044" t="s">
        <v>20</v>
      </c>
      <c r="T3044">
        <v>15</v>
      </c>
      <c r="U3044" t="s">
        <v>2314</v>
      </c>
      <c r="V3044" t="b">
        <v>0</v>
      </c>
      <c r="W3044" t="b">
        <v>0</v>
      </c>
      <c r="X3044" t="b">
        <v>0</v>
      </c>
      <c r="Y3044" t="b">
        <v>1</v>
      </c>
      <c r="Z3044" t="b">
        <v>1</v>
      </c>
      <c r="AA3044" t="b">
        <v>0</v>
      </c>
      <c r="AB3044" t="b">
        <v>0</v>
      </c>
      <c r="AC3044" t="b">
        <v>0</v>
      </c>
      <c r="AD3044" t="b">
        <v>1</v>
      </c>
      <c r="AE3044" t="b">
        <v>0</v>
      </c>
      <c r="AF3044" t="b">
        <v>0</v>
      </c>
      <c r="AG3044" t="b">
        <v>0</v>
      </c>
      <c r="AH3044" t="b">
        <v>0</v>
      </c>
      <c r="AI3044" t="b">
        <v>0</v>
      </c>
      <c r="AJ3044" t="b">
        <v>0</v>
      </c>
      <c r="AK3044" t="b">
        <v>0</v>
      </c>
      <c r="AL3044" t="b">
        <v>0</v>
      </c>
      <c r="AM3044" t="b">
        <v>0</v>
      </c>
    </row>
    <row r="3045" spans="1:39" ht="14.4" hidden="1" x14ac:dyDescent="0.3">
      <c r="A3045" t="s">
        <v>3161</v>
      </c>
      <c r="B3045">
        <v>2019</v>
      </c>
      <c r="C3045" t="s">
        <v>183</v>
      </c>
      <c r="D3045" t="s">
        <v>113</v>
      </c>
      <c r="E3045" t="s">
        <v>25</v>
      </c>
      <c r="F3045" t="s">
        <v>5169</v>
      </c>
      <c r="G3045" t="s">
        <v>33</v>
      </c>
      <c r="H3045" t="s">
        <v>105</v>
      </c>
      <c r="I3045" t="s">
        <v>49</v>
      </c>
      <c r="J3045" t="b">
        <v>0</v>
      </c>
      <c r="L3045">
        <v>0.16</v>
      </c>
      <c r="M3045" t="s">
        <v>7442</v>
      </c>
      <c r="O3045">
        <v>71350</v>
      </c>
      <c r="P3045">
        <v>-0.98</v>
      </c>
      <c r="Q3045">
        <v>0.82</v>
      </c>
      <c r="R3045" t="b">
        <v>0</v>
      </c>
      <c r="S3045" t="s">
        <v>40</v>
      </c>
      <c r="T3045">
        <v>9</v>
      </c>
      <c r="U3045" t="s">
        <v>2314</v>
      </c>
      <c r="V3045" t="b">
        <v>1</v>
      </c>
      <c r="W3045" t="b">
        <v>0</v>
      </c>
      <c r="X3045" t="b">
        <v>1</v>
      </c>
      <c r="Y3045" t="b">
        <v>1</v>
      </c>
      <c r="Z3045" t="b">
        <v>1</v>
      </c>
      <c r="AA3045" t="b">
        <v>0</v>
      </c>
      <c r="AB3045" t="b">
        <v>1</v>
      </c>
      <c r="AC3045" t="b">
        <v>0</v>
      </c>
      <c r="AD3045" t="b">
        <v>0</v>
      </c>
      <c r="AE3045" t="b">
        <v>0</v>
      </c>
      <c r="AF3045" t="b">
        <v>0</v>
      </c>
      <c r="AG3045" t="b">
        <v>0</v>
      </c>
      <c r="AH3045" t="b">
        <v>0</v>
      </c>
      <c r="AI3045" t="b">
        <v>0</v>
      </c>
      <c r="AJ3045" t="b">
        <v>0</v>
      </c>
      <c r="AK3045" t="b">
        <v>0</v>
      </c>
      <c r="AL3045" t="b">
        <v>0</v>
      </c>
      <c r="AM3045" t="b">
        <v>0</v>
      </c>
    </row>
    <row r="3046" spans="1:39" ht="14.4" hidden="1" x14ac:dyDescent="0.3">
      <c r="A3046" t="s">
        <v>3162</v>
      </c>
      <c r="B3046">
        <v>2019</v>
      </c>
      <c r="C3046" t="s">
        <v>183</v>
      </c>
      <c r="D3046" t="s">
        <v>113</v>
      </c>
      <c r="E3046" t="s">
        <v>120</v>
      </c>
      <c r="F3046" t="s">
        <v>5172</v>
      </c>
      <c r="G3046" t="s">
        <v>65</v>
      </c>
      <c r="H3046" t="s">
        <v>91</v>
      </c>
      <c r="I3046" t="s">
        <v>19</v>
      </c>
      <c r="J3046" t="b">
        <v>0</v>
      </c>
      <c r="L3046">
        <v>0.05</v>
      </c>
      <c r="M3046" t="s">
        <v>7441</v>
      </c>
      <c r="O3046">
        <v>84624</v>
      </c>
      <c r="P3046">
        <v>1.08</v>
      </c>
      <c r="Q3046">
        <v>0.66</v>
      </c>
      <c r="R3046" t="b">
        <v>0</v>
      </c>
      <c r="S3046" t="s">
        <v>35</v>
      </c>
      <c r="T3046">
        <v>16</v>
      </c>
      <c r="U3046" t="s">
        <v>2314</v>
      </c>
      <c r="V3046" t="b">
        <v>0</v>
      </c>
      <c r="W3046" t="b">
        <v>0</v>
      </c>
      <c r="X3046" t="b">
        <v>1</v>
      </c>
      <c r="Y3046" t="b">
        <v>1</v>
      </c>
      <c r="Z3046" t="b">
        <v>0</v>
      </c>
      <c r="AA3046" t="b">
        <v>1</v>
      </c>
      <c r="AB3046" t="b">
        <v>0</v>
      </c>
      <c r="AC3046" t="b">
        <v>1</v>
      </c>
      <c r="AD3046" t="b">
        <v>0</v>
      </c>
      <c r="AE3046" t="b">
        <v>1</v>
      </c>
      <c r="AF3046" t="b">
        <v>0</v>
      </c>
      <c r="AG3046" t="b">
        <v>0</v>
      </c>
      <c r="AH3046" t="b">
        <v>0</v>
      </c>
      <c r="AI3046" t="b">
        <v>0</v>
      </c>
      <c r="AJ3046" t="b">
        <v>0</v>
      </c>
      <c r="AK3046" t="b">
        <v>0</v>
      </c>
      <c r="AL3046" t="b">
        <v>0</v>
      </c>
      <c r="AM3046" t="b">
        <v>0</v>
      </c>
    </row>
    <row r="3047" spans="1:39" ht="14.4" hidden="1" x14ac:dyDescent="0.3">
      <c r="A3047" t="s">
        <v>3163</v>
      </c>
      <c r="B3047">
        <v>2019</v>
      </c>
      <c r="C3047" t="s">
        <v>126</v>
      </c>
      <c r="D3047" t="s">
        <v>68</v>
      </c>
      <c r="E3047" t="s">
        <v>97</v>
      </c>
      <c r="F3047" t="s">
        <v>5176</v>
      </c>
      <c r="G3047" t="s">
        <v>33</v>
      </c>
      <c r="H3047" t="s">
        <v>42</v>
      </c>
      <c r="I3047" t="s">
        <v>61</v>
      </c>
      <c r="J3047" t="b">
        <v>0</v>
      </c>
      <c r="L3047">
        <v>0.02</v>
      </c>
      <c r="M3047" t="s">
        <v>7440</v>
      </c>
      <c r="O3047">
        <v>80347</v>
      </c>
      <c r="P3047">
        <v>-0.4</v>
      </c>
      <c r="Q3047">
        <v>0.67</v>
      </c>
      <c r="R3047" t="b">
        <v>0</v>
      </c>
      <c r="S3047" t="s">
        <v>40</v>
      </c>
      <c r="T3047">
        <v>2</v>
      </c>
      <c r="U3047" t="s">
        <v>2314</v>
      </c>
      <c r="V3047" t="b">
        <v>0</v>
      </c>
      <c r="W3047" t="b">
        <v>1</v>
      </c>
      <c r="X3047" t="b">
        <v>0</v>
      </c>
      <c r="Y3047" t="b">
        <v>0</v>
      </c>
      <c r="Z3047" t="b">
        <v>0</v>
      </c>
      <c r="AA3047" t="b">
        <v>1</v>
      </c>
      <c r="AB3047" t="b">
        <v>0</v>
      </c>
      <c r="AC3047" t="b">
        <v>1</v>
      </c>
      <c r="AD3047" t="b">
        <v>0</v>
      </c>
      <c r="AE3047" t="b">
        <v>1</v>
      </c>
      <c r="AF3047" t="b">
        <v>0</v>
      </c>
      <c r="AG3047" t="b">
        <v>0</v>
      </c>
      <c r="AH3047" t="b">
        <v>0</v>
      </c>
      <c r="AI3047" t="b">
        <v>0</v>
      </c>
      <c r="AJ3047" t="b">
        <v>0</v>
      </c>
      <c r="AK3047" t="b">
        <v>0</v>
      </c>
      <c r="AL3047" t="b">
        <v>0</v>
      </c>
      <c r="AM3047" t="b">
        <v>0</v>
      </c>
    </row>
    <row r="3048" spans="1:39" ht="14.4" hidden="1" x14ac:dyDescent="0.3">
      <c r="A3048" t="s">
        <v>3164</v>
      </c>
      <c r="B3048">
        <v>2019</v>
      </c>
      <c r="C3048" t="s">
        <v>23</v>
      </c>
      <c r="D3048" t="s">
        <v>24</v>
      </c>
      <c r="E3048" t="s">
        <v>39</v>
      </c>
      <c r="F3048" t="s">
        <v>5176</v>
      </c>
      <c r="G3048" t="s">
        <v>55</v>
      </c>
      <c r="H3048" t="s">
        <v>105</v>
      </c>
      <c r="I3048" t="s">
        <v>49</v>
      </c>
      <c r="J3048" t="b">
        <v>0</v>
      </c>
      <c r="L3048">
        <v>0.1</v>
      </c>
      <c r="M3048" t="s">
        <v>7439</v>
      </c>
      <c r="O3048">
        <v>82215</v>
      </c>
      <c r="P3048">
        <v>4.49</v>
      </c>
      <c r="Q3048">
        <v>0.81</v>
      </c>
      <c r="R3048" t="b">
        <v>0</v>
      </c>
      <c r="S3048" t="s">
        <v>35</v>
      </c>
      <c r="T3048">
        <v>3</v>
      </c>
      <c r="U3048" t="s">
        <v>2314</v>
      </c>
      <c r="V3048" t="b">
        <v>1</v>
      </c>
      <c r="W3048" t="b">
        <v>1</v>
      </c>
      <c r="X3048" t="b">
        <v>1</v>
      </c>
      <c r="Y3048" t="b">
        <v>0</v>
      </c>
      <c r="Z3048" t="b">
        <v>1</v>
      </c>
      <c r="AA3048" t="b">
        <v>0</v>
      </c>
      <c r="AB3048" t="b">
        <v>1</v>
      </c>
      <c r="AC3048" t="b">
        <v>0</v>
      </c>
      <c r="AD3048" t="b">
        <v>0</v>
      </c>
      <c r="AE3048" t="b">
        <v>1</v>
      </c>
      <c r="AF3048" t="b">
        <v>0</v>
      </c>
      <c r="AG3048" t="b">
        <v>0</v>
      </c>
      <c r="AH3048" t="b">
        <v>0</v>
      </c>
      <c r="AI3048" t="b">
        <v>0</v>
      </c>
      <c r="AJ3048" t="b">
        <v>0</v>
      </c>
      <c r="AK3048" t="b">
        <v>0</v>
      </c>
      <c r="AL3048" t="b">
        <v>0</v>
      </c>
      <c r="AM3048" t="b">
        <v>0</v>
      </c>
    </row>
    <row r="3049" spans="1:39" ht="14.4" hidden="1" x14ac:dyDescent="0.3">
      <c r="A3049" t="s">
        <v>3165</v>
      </c>
      <c r="B3049">
        <v>2019</v>
      </c>
      <c r="C3049" t="s">
        <v>44</v>
      </c>
      <c r="D3049" t="s">
        <v>31</v>
      </c>
      <c r="E3049" t="s">
        <v>25</v>
      </c>
      <c r="F3049" t="s">
        <v>40</v>
      </c>
      <c r="G3049" t="s">
        <v>33</v>
      </c>
      <c r="H3049" t="s">
        <v>52</v>
      </c>
      <c r="I3049" t="s">
        <v>61</v>
      </c>
      <c r="J3049" t="b">
        <v>0</v>
      </c>
      <c r="L3049">
        <v>0.17</v>
      </c>
      <c r="M3049" t="s">
        <v>5778</v>
      </c>
      <c r="O3049">
        <v>25640</v>
      </c>
      <c r="P3049">
        <v>0.98</v>
      </c>
      <c r="Q3049">
        <v>0.6</v>
      </c>
      <c r="R3049" t="b">
        <v>0</v>
      </c>
      <c r="S3049" t="s">
        <v>35</v>
      </c>
      <c r="T3049">
        <v>17</v>
      </c>
      <c r="U3049" t="s">
        <v>2314</v>
      </c>
      <c r="V3049" t="b">
        <v>0</v>
      </c>
      <c r="W3049" t="b">
        <v>0</v>
      </c>
      <c r="X3049" t="b">
        <v>0</v>
      </c>
      <c r="Y3049" t="b">
        <v>0</v>
      </c>
      <c r="Z3049" t="b">
        <v>0</v>
      </c>
      <c r="AA3049" t="b">
        <v>0</v>
      </c>
      <c r="AB3049" t="b">
        <v>1</v>
      </c>
      <c r="AC3049" t="b">
        <v>1</v>
      </c>
      <c r="AD3049" t="b">
        <v>0</v>
      </c>
      <c r="AE3049" t="b">
        <v>1</v>
      </c>
      <c r="AF3049" t="b">
        <v>0</v>
      </c>
      <c r="AG3049" t="b">
        <v>0</v>
      </c>
      <c r="AH3049" t="b">
        <v>0</v>
      </c>
      <c r="AI3049" t="b">
        <v>0</v>
      </c>
      <c r="AJ3049" t="b">
        <v>0</v>
      </c>
      <c r="AK3049" t="b">
        <v>0</v>
      </c>
      <c r="AL3049" t="b">
        <v>0</v>
      </c>
      <c r="AM3049" t="b">
        <v>0</v>
      </c>
    </row>
    <row r="3050" spans="1:39" ht="14.4" hidden="1" x14ac:dyDescent="0.3">
      <c r="A3050" t="s">
        <v>3166</v>
      </c>
      <c r="B3050">
        <v>2019</v>
      </c>
      <c r="C3050" t="s">
        <v>126</v>
      </c>
      <c r="D3050" t="s">
        <v>68</v>
      </c>
      <c r="E3050" t="s">
        <v>108</v>
      </c>
      <c r="F3050" t="s">
        <v>5181</v>
      </c>
      <c r="G3050" t="s">
        <v>55</v>
      </c>
      <c r="H3050" t="s">
        <v>52</v>
      </c>
      <c r="I3050" t="s">
        <v>83</v>
      </c>
      <c r="J3050" t="b">
        <v>1</v>
      </c>
      <c r="K3050" t="s">
        <v>5464</v>
      </c>
      <c r="L3050">
        <v>0.74</v>
      </c>
      <c r="M3050" t="s">
        <v>7438</v>
      </c>
      <c r="N3050" t="s">
        <v>5464</v>
      </c>
      <c r="O3050">
        <v>134453</v>
      </c>
      <c r="P3050">
        <v>11.33</v>
      </c>
      <c r="Q3050">
        <v>0.1</v>
      </c>
      <c r="R3050" t="b">
        <v>1</v>
      </c>
      <c r="S3050" t="s">
        <v>40</v>
      </c>
      <c r="T3050">
        <v>10</v>
      </c>
      <c r="U3050" t="s">
        <v>2314</v>
      </c>
      <c r="V3050" t="b">
        <v>0</v>
      </c>
      <c r="W3050" t="b">
        <v>0</v>
      </c>
      <c r="X3050" t="b">
        <v>1</v>
      </c>
      <c r="Y3050" t="b">
        <v>0</v>
      </c>
      <c r="Z3050" t="b">
        <v>0</v>
      </c>
      <c r="AA3050" t="b">
        <v>1</v>
      </c>
      <c r="AB3050" t="b">
        <v>1</v>
      </c>
      <c r="AC3050" t="b">
        <v>1</v>
      </c>
      <c r="AD3050" t="b">
        <v>1</v>
      </c>
      <c r="AE3050" t="b">
        <v>0</v>
      </c>
      <c r="AF3050" t="b">
        <v>0</v>
      </c>
      <c r="AG3050" t="b">
        <v>1</v>
      </c>
      <c r="AH3050" t="b">
        <v>0</v>
      </c>
      <c r="AI3050" t="b">
        <v>0</v>
      </c>
      <c r="AJ3050" t="b">
        <v>0</v>
      </c>
      <c r="AK3050" t="b">
        <v>0</v>
      </c>
      <c r="AL3050" t="b">
        <v>0</v>
      </c>
      <c r="AM3050" t="b">
        <v>1</v>
      </c>
    </row>
    <row r="3051" spans="1:39" ht="14.4" hidden="1" x14ac:dyDescent="0.3">
      <c r="A3051" t="s">
        <v>3167</v>
      </c>
      <c r="B3051">
        <v>2019</v>
      </c>
      <c r="C3051" t="s">
        <v>198</v>
      </c>
      <c r="D3051" t="s">
        <v>38</v>
      </c>
      <c r="E3051" t="s">
        <v>108</v>
      </c>
      <c r="F3051" t="s">
        <v>5181</v>
      </c>
      <c r="G3051" t="s">
        <v>93</v>
      </c>
      <c r="H3051" t="s">
        <v>42</v>
      </c>
      <c r="I3051" t="s">
        <v>19</v>
      </c>
      <c r="J3051" t="b">
        <v>1</v>
      </c>
      <c r="K3051" t="s">
        <v>7436</v>
      </c>
      <c r="L3051">
        <v>0.61</v>
      </c>
      <c r="M3051" t="s">
        <v>7437</v>
      </c>
      <c r="N3051" t="s">
        <v>7436</v>
      </c>
      <c r="O3051">
        <v>53595</v>
      </c>
      <c r="P3051">
        <v>11.6</v>
      </c>
      <c r="Q3051">
        <v>0.33</v>
      </c>
      <c r="R3051" t="b">
        <v>1</v>
      </c>
      <c r="S3051" t="s">
        <v>20</v>
      </c>
      <c r="T3051">
        <v>2</v>
      </c>
      <c r="U3051" t="s">
        <v>2314</v>
      </c>
      <c r="V3051" t="b">
        <v>1</v>
      </c>
      <c r="W3051" t="b">
        <v>1</v>
      </c>
      <c r="X3051" t="b">
        <v>0</v>
      </c>
      <c r="Y3051" t="b">
        <v>0</v>
      </c>
      <c r="Z3051" t="b">
        <v>1</v>
      </c>
      <c r="AA3051" t="b">
        <v>0</v>
      </c>
      <c r="AB3051" t="b">
        <v>0</v>
      </c>
      <c r="AC3051" t="b">
        <v>1</v>
      </c>
      <c r="AD3051" t="b">
        <v>0</v>
      </c>
      <c r="AE3051" t="b">
        <v>1</v>
      </c>
      <c r="AF3051" t="b">
        <v>0</v>
      </c>
      <c r="AG3051" t="b">
        <v>0</v>
      </c>
      <c r="AH3051" t="b">
        <v>0</v>
      </c>
      <c r="AI3051" t="b">
        <v>0</v>
      </c>
      <c r="AJ3051" t="b">
        <v>1</v>
      </c>
      <c r="AK3051" t="b">
        <v>0</v>
      </c>
      <c r="AL3051" t="b">
        <v>1</v>
      </c>
      <c r="AM3051" t="b">
        <v>1</v>
      </c>
    </row>
    <row r="3052" spans="1:39" ht="14.4" hidden="1" x14ac:dyDescent="0.3">
      <c r="A3052" t="s">
        <v>3168</v>
      </c>
      <c r="B3052">
        <v>2019</v>
      </c>
      <c r="C3052" t="s">
        <v>37</v>
      </c>
      <c r="D3052" t="s">
        <v>38</v>
      </c>
      <c r="E3052" t="s">
        <v>133</v>
      </c>
      <c r="F3052" t="s">
        <v>40</v>
      </c>
      <c r="G3052" t="s">
        <v>86</v>
      </c>
      <c r="H3052" t="s">
        <v>18</v>
      </c>
      <c r="I3052" t="s">
        <v>19</v>
      </c>
      <c r="J3052" t="b">
        <v>0</v>
      </c>
      <c r="L3052">
        <v>0.16</v>
      </c>
      <c r="M3052" t="s">
        <v>7339</v>
      </c>
      <c r="O3052">
        <v>40228</v>
      </c>
      <c r="P3052">
        <v>-0.21</v>
      </c>
      <c r="Q3052">
        <v>0.71</v>
      </c>
      <c r="R3052" t="b">
        <v>0</v>
      </c>
      <c r="S3052" t="s">
        <v>40</v>
      </c>
      <c r="T3052">
        <v>14</v>
      </c>
      <c r="U3052" t="s">
        <v>2314</v>
      </c>
      <c r="V3052" t="b">
        <v>1</v>
      </c>
      <c r="W3052" t="b">
        <v>1</v>
      </c>
      <c r="X3052" t="b">
        <v>0</v>
      </c>
      <c r="Y3052" t="b">
        <v>1</v>
      </c>
      <c r="Z3052" t="b">
        <v>0</v>
      </c>
      <c r="AA3052" t="b">
        <v>0</v>
      </c>
      <c r="AB3052" t="b">
        <v>0</v>
      </c>
      <c r="AC3052" t="b">
        <v>0</v>
      </c>
      <c r="AD3052" t="b">
        <v>0</v>
      </c>
      <c r="AE3052" t="b">
        <v>1</v>
      </c>
      <c r="AF3052" t="b">
        <v>0</v>
      </c>
      <c r="AG3052" t="b">
        <v>0</v>
      </c>
      <c r="AH3052" t="b">
        <v>0</v>
      </c>
      <c r="AI3052" t="b">
        <v>0</v>
      </c>
      <c r="AJ3052" t="b">
        <v>0</v>
      </c>
      <c r="AK3052" t="b">
        <v>0</v>
      </c>
      <c r="AL3052" t="b">
        <v>0</v>
      </c>
      <c r="AM3052" t="b">
        <v>0</v>
      </c>
    </row>
    <row r="3053" spans="1:39" ht="14.4" hidden="1" x14ac:dyDescent="0.3">
      <c r="A3053" t="s">
        <v>3169</v>
      </c>
      <c r="B3053">
        <v>2019</v>
      </c>
      <c r="C3053" t="s">
        <v>171</v>
      </c>
      <c r="D3053" t="s">
        <v>24</v>
      </c>
      <c r="E3053" t="s">
        <v>16</v>
      </c>
      <c r="F3053" t="s">
        <v>5169</v>
      </c>
      <c r="G3053" t="s">
        <v>46</v>
      </c>
      <c r="H3053" t="s">
        <v>60</v>
      </c>
      <c r="I3053" t="s">
        <v>61</v>
      </c>
      <c r="J3053" t="b">
        <v>0</v>
      </c>
      <c r="L3053">
        <v>0.09</v>
      </c>
      <c r="M3053" t="s">
        <v>5366</v>
      </c>
      <c r="O3053">
        <v>65964</v>
      </c>
      <c r="P3053">
        <v>-2.7</v>
      </c>
      <c r="Q3053">
        <v>0.77</v>
      </c>
      <c r="R3053" t="b">
        <v>0</v>
      </c>
      <c r="S3053" t="s">
        <v>20</v>
      </c>
      <c r="T3053">
        <v>13</v>
      </c>
      <c r="U3053" t="s">
        <v>2314</v>
      </c>
      <c r="V3053" t="b">
        <v>1</v>
      </c>
      <c r="W3053" t="b">
        <v>0</v>
      </c>
      <c r="X3053" t="b">
        <v>0</v>
      </c>
      <c r="Y3053" t="b">
        <v>1</v>
      </c>
      <c r="Z3053" t="b">
        <v>0</v>
      </c>
      <c r="AA3053" t="b">
        <v>0</v>
      </c>
      <c r="AB3053" t="b">
        <v>1</v>
      </c>
      <c r="AC3053" t="b">
        <v>0</v>
      </c>
      <c r="AD3053" t="b">
        <v>0</v>
      </c>
      <c r="AE3053" t="b">
        <v>0</v>
      </c>
      <c r="AF3053" t="b">
        <v>0</v>
      </c>
      <c r="AG3053" t="b">
        <v>0</v>
      </c>
      <c r="AH3053" t="b">
        <v>0</v>
      </c>
      <c r="AI3053" t="b">
        <v>0</v>
      </c>
      <c r="AJ3053" t="b">
        <v>0</v>
      </c>
      <c r="AK3053" t="b">
        <v>0</v>
      </c>
      <c r="AL3053" t="b">
        <v>0</v>
      </c>
      <c r="AM3053" t="b">
        <v>0</v>
      </c>
    </row>
    <row r="3054" spans="1:39" ht="14.4" hidden="1" x14ac:dyDescent="0.3">
      <c r="A3054" t="s">
        <v>3170</v>
      </c>
      <c r="B3054">
        <v>2019</v>
      </c>
      <c r="C3054" t="s">
        <v>57</v>
      </c>
      <c r="D3054" t="s">
        <v>58</v>
      </c>
      <c r="E3054" t="s">
        <v>16</v>
      </c>
      <c r="F3054" t="s">
        <v>5176</v>
      </c>
      <c r="G3054" t="s">
        <v>26</v>
      </c>
      <c r="H3054" t="s">
        <v>27</v>
      </c>
      <c r="I3054" t="s">
        <v>28</v>
      </c>
      <c r="J3054" t="b">
        <v>0</v>
      </c>
      <c r="L3054">
        <v>0.15</v>
      </c>
      <c r="M3054" t="s">
        <v>7435</v>
      </c>
      <c r="O3054">
        <v>25855</v>
      </c>
      <c r="P3054">
        <v>2.74</v>
      </c>
      <c r="Q3054">
        <v>0.83</v>
      </c>
      <c r="R3054" t="b">
        <v>0</v>
      </c>
      <c r="S3054" t="s">
        <v>40</v>
      </c>
      <c r="T3054">
        <v>13</v>
      </c>
      <c r="U3054" t="s">
        <v>2314</v>
      </c>
      <c r="V3054" t="b">
        <v>1</v>
      </c>
      <c r="W3054" t="b">
        <v>0</v>
      </c>
      <c r="X3054" t="b">
        <v>1</v>
      </c>
      <c r="Y3054" t="b">
        <v>1</v>
      </c>
      <c r="Z3054" t="b">
        <v>1</v>
      </c>
      <c r="AA3054" t="b">
        <v>0</v>
      </c>
      <c r="AB3054" t="b">
        <v>0</v>
      </c>
      <c r="AC3054" t="b">
        <v>0</v>
      </c>
      <c r="AD3054" t="b">
        <v>1</v>
      </c>
      <c r="AE3054" t="b">
        <v>1</v>
      </c>
      <c r="AF3054" t="b">
        <v>0</v>
      </c>
      <c r="AG3054" t="b">
        <v>0</v>
      </c>
      <c r="AH3054" t="b">
        <v>0</v>
      </c>
      <c r="AI3054" t="b">
        <v>0</v>
      </c>
      <c r="AJ3054" t="b">
        <v>0</v>
      </c>
      <c r="AK3054" t="b">
        <v>0</v>
      </c>
      <c r="AL3054" t="b">
        <v>0</v>
      </c>
      <c r="AM3054" t="b">
        <v>0</v>
      </c>
    </row>
    <row r="3055" spans="1:39" ht="14.4" hidden="1" x14ac:dyDescent="0.3">
      <c r="A3055" t="s">
        <v>3171</v>
      </c>
      <c r="B3055">
        <v>2019</v>
      </c>
      <c r="C3055" t="s">
        <v>126</v>
      </c>
      <c r="D3055" t="s">
        <v>68</v>
      </c>
      <c r="E3055" t="s">
        <v>54</v>
      </c>
      <c r="F3055" t="s">
        <v>5172</v>
      </c>
      <c r="G3055" t="s">
        <v>41</v>
      </c>
      <c r="H3055" t="s">
        <v>91</v>
      </c>
      <c r="I3055" t="s">
        <v>49</v>
      </c>
      <c r="J3055" t="b">
        <v>0</v>
      </c>
      <c r="L3055">
        <v>0.15</v>
      </c>
      <c r="M3055" t="s">
        <v>7434</v>
      </c>
      <c r="O3055">
        <v>94591</v>
      </c>
      <c r="P3055">
        <v>-4.6399999999999997</v>
      </c>
      <c r="Q3055">
        <v>0.82</v>
      </c>
      <c r="R3055" t="b">
        <v>0</v>
      </c>
      <c r="S3055" t="s">
        <v>40</v>
      </c>
      <c r="T3055">
        <v>5</v>
      </c>
      <c r="U3055" t="s">
        <v>2314</v>
      </c>
      <c r="V3055" t="b">
        <v>0</v>
      </c>
      <c r="W3055" t="b">
        <v>0</v>
      </c>
      <c r="X3055" t="b">
        <v>0</v>
      </c>
      <c r="Y3055" t="b">
        <v>0</v>
      </c>
      <c r="Z3055" t="b">
        <v>0</v>
      </c>
      <c r="AA3055" t="b">
        <v>1</v>
      </c>
      <c r="AB3055" t="b">
        <v>0</v>
      </c>
      <c r="AC3055" t="b">
        <v>1</v>
      </c>
      <c r="AD3055" t="b">
        <v>1</v>
      </c>
      <c r="AE3055" t="b">
        <v>0</v>
      </c>
      <c r="AF3055" t="b">
        <v>0</v>
      </c>
      <c r="AG3055" t="b">
        <v>0</v>
      </c>
      <c r="AH3055" t="b">
        <v>0</v>
      </c>
      <c r="AI3055" t="b">
        <v>0</v>
      </c>
      <c r="AJ3055" t="b">
        <v>0</v>
      </c>
      <c r="AK3055" t="b">
        <v>0</v>
      </c>
      <c r="AL3055" t="b">
        <v>0</v>
      </c>
      <c r="AM3055" t="b">
        <v>0</v>
      </c>
    </row>
    <row r="3056" spans="1:39" ht="14.4" hidden="1" x14ac:dyDescent="0.3">
      <c r="A3056" t="s">
        <v>3172</v>
      </c>
      <c r="B3056">
        <v>2019</v>
      </c>
      <c r="C3056" t="s">
        <v>129</v>
      </c>
      <c r="D3056" t="s">
        <v>58</v>
      </c>
      <c r="E3056" t="s">
        <v>135</v>
      </c>
      <c r="F3056" t="s">
        <v>5181</v>
      </c>
      <c r="G3056" t="s">
        <v>17</v>
      </c>
      <c r="H3056" t="s">
        <v>42</v>
      </c>
      <c r="I3056" t="s">
        <v>61</v>
      </c>
      <c r="J3056" t="b">
        <v>0</v>
      </c>
      <c r="L3056">
        <v>0.12</v>
      </c>
      <c r="M3056" t="s">
        <v>7433</v>
      </c>
      <c r="O3056">
        <v>19929</v>
      </c>
      <c r="P3056">
        <v>3.33</v>
      </c>
      <c r="Q3056">
        <v>0.74</v>
      </c>
      <c r="R3056" t="b">
        <v>0</v>
      </c>
      <c r="S3056" t="s">
        <v>40</v>
      </c>
      <c r="T3056">
        <v>1</v>
      </c>
      <c r="U3056" t="s">
        <v>2314</v>
      </c>
      <c r="V3056" t="b">
        <v>1</v>
      </c>
      <c r="W3056" t="b">
        <v>1</v>
      </c>
      <c r="X3056" t="b">
        <v>1</v>
      </c>
      <c r="Y3056" t="b">
        <v>0</v>
      </c>
      <c r="Z3056" t="b">
        <v>1</v>
      </c>
      <c r="AA3056" t="b">
        <v>0</v>
      </c>
      <c r="AB3056" t="b">
        <v>0</v>
      </c>
      <c r="AC3056" t="b">
        <v>1</v>
      </c>
      <c r="AD3056" t="b">
        <v>0</v>
      </c>
      <c r="AE3056" t="b">
        <v>0</v>
      </c>
      <c r="AF3056" t="b">
        <v>0</v>
      </c>
      <c r="AG3056" t="b">
        <v>0</v>
      </c>
      <c r="AH3056" t="b">
        <v>0</v>
      </c>
      <c r="AI3056" t="b">
        <v>0</v>
      </c>
      <c r="AJ3056" t="b">
        <v>0</v>
      </c>
      <c r="AK3056" t="b">
        <v>0</v>
      </c>
      <c r="AL3056" t="b">
        <v>0</v>
      </c>
      <c r="AM3056" t="b">
        <v>0</v>
      </c>
    </row>
    <row r="3057" spans="1:39" ht="14.4" hidden="1" x14ac:dyDescent="0.3">
      <c r="A3057" t="s">
        <v>3173</v>
      </c>
      <c r="B3057">
        <v>2019</v>
      </c>
      <c r="C3057" t="s">
        <v>67</v>
      </c>
      <c r="D3057" t="s">
        <v>68</v>
      </c>
      <c r="E3057" t="s">
        <v>16</v>
      </c>
      <c r="F3057" t="s">
        <v>5176</v>
      </c>
      <c r="G3057" t="s">
        <v>26</v>
      </c>
      <c r="H3057" t="s">
        <v>91</v>
      </c>
      <c r="I3057" t="s">
        <v>61</v>
      </c>
      <c r="J3057" t="b">
        <v>0</v>
      </c>
      <c r="L3057">
        <v>0.13</v>
      </c>
      <c r="M3057" t="s">
        <v>7432</v>
      </c>
      <c r="O3057">
        <v>86548</v>
      </c>
      <c r="P3057">
        <v>1.03</v>
      </c>
      <c r="Q3057">
        <v>0.82</v>
      </c>
      <c r="R3057" t="b">
        <v>0</v>
      </c>
      <c r="S3057" t="s">
        <v>35</v>
      </c>
      <c r="T3057">
        <v>9</v>
      </c>
      <c r="U3057" t="s">
        <v>2314</v>
      </c>
      <c r="V3057" t="b">
        <v>1</v>
      </c>
      <c r="W3057" t="b">
        <v>0</v>
      </c>
      <c r="X3057" t="b">
        <v>0</v>
      </c>
      <c r="Y3057" t="b">
        <v>0</v>
      </c>
      <c r="Z3057" t="b">
        <v>0</v>
      </c>
      <c r="AA3057" t="b">
        <v>0</v>
      </c>
      <c r="AB3057" t="b">
        <v>0</v>
      </c>
      <c r="AC3057" t="b">
        <v>1</v>
      </c>
      <c r="AD3057" t="b">
        <v>1</v>
      </c>
      <c r="AE3057" t="b">
        <v>0</v>
      </c>
      <c r="AF3057" t="b">
        <v>0</v>
      </c>
      <c r="AG3057" t="b">
        <v>0</v>
      </c>
      <c r="AH3057" t="b">
        <v>0</v>
      </c>
      <c r="AI3057" t="b">
        <v>0</v>
      </c>
      <c r="AJ3057" t="b">
        <v>0</v>
      </c>
      <c r="AK3057" t="b">
        <v>0</v>
      </c>
      <c r="AL3057" t="b">
        <v>0</v>
      </c>
      <c r="AM3057" t="b">
        <v>0</v>
      </c>
    </row>
    <row r="3058" spans="1:39" ht="14.4" hidden="1" x14ac:dyDescent="0.3">
      <c r="A3058" t="s">
        <v>3174</v>
      </c>
      <c r="B3058">
        <v>2019</v>
      </c>
      <c r="C3058" t="s">
        <v>198</v>
      </c>
      <c r="D3058" t="s">
        <v>38</v>
      </c>
      <c r="E3058" t="s">
        <v>59</v>
      </c>
      <c r="F3058" t="s">
        <v>5176</v>
      </c>
      <c r="G3058" t="s">
        <v>26</v>
      </c>
      <c r="H3058" t="s">
        <v>60</v>
      </c>
      <c r="I3058" t="s">
        <v>61</v>
      </c>
      <c r="J3058" t="b">
        <v>0</v>
      </c>
      <c r="L3058">
        <v>0.15</v>
      </c>
      <c r="M3058" t="s">
        <v>7431</v>
      </c>
      <c r="O3058">
        <v>46301</v>
      </c>
      <c r="P3058">
        <v>-2.16</v>
      </c>
      <c r="Q3058">
        <v>0.81</v>
      </c>
      <c r="R3058" t="b">
        <v>0</v>
      </c>
      <c r="S3058" t="s">
        <v>20</v>
      </c>
      <c r="T3058">
        <v>18</v>
      </c>
      <c r="U3058" t="s">
        <v>2314</v>
      </c>
      <c r="V3058" t="b">
        <v>0</v>
      </c>
      <c r="W3058" t="b">
        <v>0</v>
      </c>
      <c r="X3058" t="b">
        <v>1</v>
      </c>
      <c r="Y3058" t="b">
        <v>0</v>
      </c>
      <c r="Z3058" t="b">
        <v>1</v>
      </c>
      <c r="AA3058" t="b">
        <v>0</v>
      </c>
      <c r="AB3058" t="b">
        <v>1</v>
      </c>
      <c r="AC3058" t="b">
        <v>1</v>
      </c>
      <c r="AD3058" t="b">
        <v>1</v>
      </c>
      <c r="AE3058" t="b">
        <v>0</v>
      </c>
      <c r="AF3058" t="b">
        <v>0</v>
      </c>
      <c r="AG3058" t="b">
        <v>0</v>
      </c>
      <c r="AH3058" t="b">
        <v>0</v>
      </c>
      <c r="AI3058" t="b">
        <v>0</v>
      </c>
      <c r="AJ3058" t="b">
        <v>0</v>
      </c>
      <c r="AK3058" t="b">
        <v>0</v>
      </c>
      <c r="AL3058" t="b">
        <v>0</v>
      </c>
      <c r="AM3058" t="b">
        <v>0</v>
      </c>
    </row>
    <row r="3059" spans="1:39" ht="14.4" hidden="1" x14ac:dyDescent="0.3">
      <c r="A3059" t="s">
        <v>3175</v>
      </c>
      <c r="B3059">
        <v>2019</v>
      </c>
      <c r="C3059" t="s">
        <v>183</v>
      </c>
      <c r="D3059" t="s">
        <v>113</v>
      </c>
      <c r="E3059" t="s">
        <v>59</v>
      </c>
      <c r="F3059" t="s">
        <v>40</v>
      </c>
      <c r="G3059" t="s">
        <v>17</v>
      </c>
      <c r="H3059" t="s">
        <v>94</v>
      </c>
      <c r="I3059" t="s">
        <v>28</v>
      </c>
      <c r="J3059" t="b">
        <v>1</v>
      </c>
      <c r="K3059" t="s">
        <v>5553</v>
      </c>
      <c r="L3059">
        <v>0.75</v>
      </c>
      <c r="M3059" t="s">
        <v>6108</v>
      </c>
      <c r="N3059" t="s">
        <v>5553</v>
      </c>
      <c r="O3059">
        <v>125983</v>
      </c>
      <c r="P3059">
        <v>7.18</v>
      </c>
      <c r="Q3059">
        <v>0.39</v>
      </c>
      <c r="R3059" t="b">
        <v>1</v>
      </c>
      <c r="S3059" t="s">
        <v>40</v>
      </c>
      <c r="T3059">
        <v>10</v>
      </c>
      <c r="U3059" t="s">
        <v>2314</v>
      </c>
      <c r="V3059" t="b">
        <v>0</v>
      </c>
      <c r="W3059" t="b">
        <v>0</v>
      </c>
      <c r="X3059" t="b">
        <v>1</v>
      </c>
      <c r="Y3059" t="b">
        <v>1</v>
      </c>
      <c r="Z3059" t="b">
        <v>0</v>
      </c>
      <c r="AA3059" t="b">
        <v>1</v>
      </c>
      <c r="AB3059" t="b">
        <v>0</v>
      </c>
      <c r="AC3059" t="b">
        <v>1</v>
      </c>
      <c r="AD3059" t="b">
        <v>0</v>
      </c>
      <c r="AE3059" t="b">
        <v>0</v>
      </c>
      <c r="AF3059" t="b">
        <v>0</v>
      </c>
      <c r="AG3059" t="b">
        <v>1</v>
      </c>
      <c r="AH3059" t="b">
        <v>1</v>
      </c>
      <c r="AI3059" t="b">
        <v>0</v>
      </c>
      <c r="AJ3059" t="b">
        <v>0</v>
      </c>
      <c r="AK3059" t="b">
        <v>0</v>
      </c>
      <c r="AL3059" t="b">
        <v>0</v>
      </c>
      <c r="AM3059" t="b">
        <v>0</v>
      </c>
    </row>
    <row r="3060" spans="1:39" ht="14.4" hidden="1" x14ac:dyDescent="0.3">
      <c r="A3060" t="s">
        <v>3176</v>
      </c>
      <c r="B3060">
        <v>2019</v>
      </c>
      <c r="C3060" t="s">
        <v>76</v>
      </c>
      <c r="D3060" t="s">
        <v>77</v>
      </c>
      <c r="E3060" t="s">
        <v>81</v>
      </c>
      <c r="F3060" t="s">
        <v>5172</v>
      </c>
      <c r="G3060" t="s">
        <v>55</v>
      </c>
      <c r="H3060" t="s">
        <v>18</v>
      </c>
      <c r="I3060" t="s">
        <v>49</v>
      </c>
      <c r="J3060" t="b">
        <v>0</v>
      </c>
      <c r="L3060">
        <v>0.2</v>
      </c>
      <c r="M3060" t="s">
        <v>7430</v>
      </c>
      <c r="O3060">
        <v>63734</v>
      </c>
      <c r="P3060">
        <v>-1.37</v>
      </c>
      <c r="Q3060">
        <v>0.77</v>
      </c>
      <c r="R3060" t="b">
        <v>0</v>
      </c>
      <c r="S3060" t="s">
        <v>40</v>
      </c>
      <c r="T3060">
        <v>15</v>
      </c>
      <c r="U3060" t="s">
        <v>2314</v>
      </c>
      <c r="V3060" t="b">
        <v>1</v>
      </c>
      <c r="W3060" t="b">
        <v>1</v>
      </c>
      <c r="X3060" t="b">
        <v>0</v>
      </c>
      <c r="Y3060" t="b">
        <v>0</v>
      </c>
      <c r="Z3060" t="b">
        <v>1</v>
      </c>
      <c r="AA3060" t="b">
        <v>0</v>
      </c>
      <c r="AB3060" t="b">
        <v>0</v>
      </c>
      <c r="AC3060" t="b">
        <v>1</v>
      </c>
      <c r="AD3060" t="b">
        <v>1</v>
      </c>
      <c r="AE3060" t="b">
        <v>1</v>
      </c>
      <c r="AF3060" t="b">
        <v>0</v>
      </c>
      <c r="AG3060" t="b">
        <v>0</v>
      </c>
      <c r="AH3060" t="b">
        <v>0</v>
      </c>
      <c r="AI3060" t="b">
        <v>0</v>
      </c>
      <c r="AJ3060" t="b">
        <v>0</v>
      </c>
      <c r="AK3060" t="b">
        <v>0</v>
      </c>
      <c r="AL3060" t="b">
        <v>0</v>
      </c>
      <c r="AM3060" t="b">
        <v>0</v>
      </c>
    </row>
    <row r="3061" spans="1:39" ht="14.4" hidden="1" x14ac:dyDescent="0.3">
      <c r="A3061" t="s">
        <v>3177</v>
      </c>
      <c r="B3061">
        <v>2019</v>
      </c>
      <c r="C3061" t="s">
        <v>73</v>
      </c>
      <c r="D3061" t="s">
        <v>15</v>
      </c>
      <c r="E3061" t="s">
        <v>59</v>
      </c>
      <c r="F3061" t="s">
        <v>40</v>
      </c>
      <c r="G3061" t="s">
        <v>41</v>
      </c>
      <c r="H3061" t="s">
        <v>34</v>
      </c>
      <c r="I3061" t="s">
        <v>49</v>
      </c>
      <c r="J3061" t="b">
        <v>1</v>
      </c>
      <c r="K3061" t="s">
        <v>642</v>
      </c>
      <c r="L3061">
        <v>0.62</v>
      </c>
      <c r="M3061" t="s">
        <v>7429</v>
      </c>
      <c r="N3061" t="s">
        <v>642</v>
      </c>
      <c r="O3061">
        <v>60374</v>
      </c>
      <c r="P3061">
        <v>17.23</v>
      </c>
      <c r="Q3061">
        <v>0.11</v>
      </c>
      <c r="R3061" t="b">
        <v>1</v>
      </c>
      <c r="S3061" t="s">
        <v>20</v>
      </c>
      <c r="T3061">
        <v>12</v>
      </c>
      <c r="U3061" t="s">
        <v>2314</v>
      </c>
      <c r="V3061" t="b">
        <v>0</v>
      </c>
      <c r="W3061" t="b">
        <v>1</v>
      </c>
      <c r="X3061" t="b">
        <v>1</v>
      </c>
      <c r="Y3061" t="b">
        <v>0</v>
      </c>
      <c r="Z3061" t="b">
        <v>0</v>
      </c>
      <c r="AA3061" t="b">
        <v>0</v>
      </c>
      <c r="AB3061" t="b">
        <v>1</v>
      </c>
      <c r="AC3061" t="b">
        <v>1</v>
      </c>
      <c r="AD3061" t="b">
        <v>1</v>
      </c>
      <c r="AE3061" t="b">
        <v>1</v>
      </c>
      <c r="AF3061" t="b">
        <v>0</v>
      </c>
      <c r="AG3061" t="b">
        <v>0</v>
      </c>
      <c r="AH3061" t="b">
        <v>0</v>
      </c>
      <c r="AI3061" t="b">
        <v>1</v>
      </c>
      <c r="AJ3061" t="b">
        <v>0</v>
      </c>
      <c r="AK3061" t="b">
        <v>0</v>
      </c>
      <c r="AL3061" t="b">
        <v>0</v>
      </c>
      <c r="AM3061" t="b">
        <v>0</v>
      </c>
    </row>
    <row r="3062" spans="1:39" ht="14.4" hidden="1" x14ac:dyDescent="0.3">
      <c r="A3062" t="s">
        <v>3178</v>
      </c>
      <c r="B3062">
        <v>2019</v>
      </c>
      <c r="C3062" t="s">
        <v>30</v>
      </c>
      <c r="D3062" t="s">
        <v>31</v>
      </c>
      <c r="E3062" t="s">
        <v>32</v>
      </c>
      <c r="F3062" t="s">
        <v>40</v>
      </c>
      <c r="G3062" t="s">
        <v>93</v>
      </c>
      <c r="H3062" t="s">
        <v>91</v>
      </c>
      <c r="I3062" t="s">
        <v>98</v>
      </c>
      <c r="J3062" t="b">
        <v>0</v>
      </c>
      <c r="L3062">
        <v>0.03</v>
      </c>
      <c r="M3062" t="s">
        <v>7428</v>
      </c>
      <c r="O3062">
        <v>26353</v>
      </c>
      <c r="P3062">
        <v>2.19</v>
      </c>
      <c r="Q3062">
        <v>0.81</v>
      </c>
      <c r="R3062" t="b">
        <v>0</v>
      </c>
      <c r="S3062" t="s">
        <v>35</v>
      </c>
      <c r="T3062">
        <v>7</v>
      </c>
      <c r="U3062" t="s">
        <v>2314</v>
      </c>
      <c r="V3062" t="b">
        <v>1</v>
      </c>
      <c r="W3062" t="b">
        <v>0</v>
      </c>
      <c r="X3062" t="b">
        <v>0</v>
      </c>
      <c r="Y3062" t="b">
        <v>0</v>
      </c>
      <c r="Z3062" t="b">
        <v>1</v>
      </c>
      <c r="AA3062" t="b">
        <v>1</v>
      </c>
      <c r="AB3062" t="b">
        <v>0</v>
      </c>
      <c r="AC3062" t="b">
        <v>0</v>
      </c>
      <c r="AD3062" t="b">
        <v>0</v>
      </c>
      <c r="AE3062" t="b">
        <v>1</v>
      </c>
      <c r="AF3062" t="b">
        <v>0</v>
      </c>
      <c r="AG3062" t="b">
        <v>0</v>
      </c>
      <c r="AH3062" t="b">
        <v>0</v>
      </c>
      <c r="AI3062" t="b">
        <v>0</v>
      </c>
      <c r="AJ3062" t="b">
        <v>0</v>
      </c>
      <c r="AK3062" t="b">
        <v>0</v>
      </c>
      <c r="AL3062" t="b">
        <v>0</v>
      </c>
      <c r="AM3062" t="b">
        <v>0</v>
      </c>
    </row>
    <row r="3063" spans="1:39" ht="14.4" hidden="1" x14ac:dyDescent="0.3">
      <c r="A3063" t="s">
        <v>3179</v>
      </c>
      <c r="B3063">
        <v>2019</v>
      </c>
      <c r="C3063" t="s">
        <v>112</v>
      </c>
      <c r="D3063" t="s">
        <v>113</v>
      </c>
      <c r="E3063" t="s">
        <v>64</v>
      </c>
      <c r="F3063" t="s">
        <v>5181</v>
      </c>
      <c r="G3063" t="s">
        <v>26</v>
      </c>
      <c r="H3063" t="s">
        <v>27</v>
      </c>
      <c r="I3063" t="s">
        <v>61</v>
      </c>
      <c r="J3063" t="b">
        <v>0</v>
      </c>
      <c r="L3063">
        <v>0.17</v>
      </c>
      <c r="M3063" t="s">
        <v>7427</v>
      </c>
      <c r="O3063">
        <v>87113</v>
      </c>
      <c r="P3063">
        <v>-4.28</v>
      </c>
      <c r="Q3063">
        <v>0.88</v>
      </c>
      <c r="R3063" t="b">
        <v>0</v>
      </c>
      <c r="S3063" t="s">
        <v>20</v>
      </c>
      <c r="T3063">
        <v>4</v>
      </c>
      <c r="U3063" t="s">
        <v>2314</v>
      </c>
      <c r="V3063" t="b">
        <v>0</v>
      </c>
      <c r="W3063" t="b">
        <v>1</v>
      </c>
      <c r="X3063" t="b">
        <v>0</v>
      </c>
      <c r="Y3063" t="b">
        <v>1</v>
      </c>
      <c r="Z3063" t="b">
        <v>0</v>
      </c>
      <c r="AA3063" t="b">
        <v>0</v>
      </c>
      <c r="AB3063" t="b">
        <v>0</v>
      </c>
      <c r="AC3063" t="b">
        <v>1</v>
      </c>
      <c r="AD3063" t="b">
        <v>0</v>
      </c>
      <c r="AE3063" t="b">
        <v>1</v>
      </c>
      <c r="AF3063" t="b">
        <v>0</v>
      </c>
      <c r="AG3063" t="b">
        <v>0</v>
      </c>
      <c r="AH3063" t="b">
        <v>0</v>
      </c>
      <c r="AI3063" t="b">
        <v>0</v>
      </c>
      <c r="AJ3063" t="b">
        <v>0</v>
      </c>
      <c r="AK3063" t="b">
        <v>0</v>
      </c>
      <c r="AL3063" t="b">
        <v>0</v>
      </c>
      <c r="AM3063" t="b">
        <v>0</v>
      </c>
    </row>
    <row r="3064" spans="1:39" ht="14.4" hidden="1" x14ac:dyDescent="0.3">
      <c r="A3064" t="s">
        <v>3180</v>
      </c>
      <c r="B3064">
        <v>2019</v>
      </c>
      <c r="C3064" t="s">
        <v>107</v>
      </c>
      <c r="D3064" t="s">
        <v>15</v>
      </c>
      <c r="E3064" t="s">
        <v>64</v>
      </c>
      <c r="F3064" t="s">
        <v>5172</v>
      </c>
      <c r="G3064" t="s">
        <v>65</v>
      </c>
      <c r="H3064" t="s">
        <v>34</v>
      </c>
      <c r="I3064" t="s">
        <v>19</v>
      </c>
      <c r="J3064" t="b">
        <v>0</v>
      </c>
      <c r="L3064">
        <v>0.12</v>
      </c>
      <c r="M3064" t="s">
        <v>7426</v>
      </c>
      <c r="O3064">
        <v>32909</v>
      </c>
      <c r="P3064">
        <v>-2.58</v>
      </c>
      <c r="Q3064">
        <v>0.65</v>
      </c>
      <c r="R3064" t="b">
        <v>0</v>
      </c>
      <c r="S3064" t="s">
        <v>40</v>
      </c>
      <c r="T3064">
        <v>8</v>
      </c>
      <c r="U3064" t="s">
        <v>2314</v>
      </c>
      <c r="V3064" t="b">
        <v>0</v>
      </c>
      <c r="W3064" t="b">
        <v>0</v>
      </c>
      <c r="X3064" t="b">
        <v>0</v>
      </c>
      <c r="Y3064" t="b">
        <v>1</v>
      </c>
      <c r="Z3064" t="b">
        <v>0</v>
      </c>
      <c r="AA3064" t="b">
        <v>0</v>
      </c>
      <c r="AB3064" t="b">
        <v>1</v>
      </c>
      <c r="AC3064" t="b">
        <v>0</v>
      </c>
      <c r="AD3064" t="b">
        <v>1</v>
      </c>
      <c r="AE3064" t="b">
        <v>1</v>
      </c>
      <c r="AF3064" t="b">
        <v>0</v>
      </c>
      <c r="AG3064" t="b">
        <v>0</v>
      </c>
      <c r="AH3064" t="b">
        <v>0</v>
      </c>
      <c r="AI3064" t="b">
        <v>0</v>
      </c>
      <c r="AJ3064" t="b">
        <v>0</v>
      </c>
      <c r="AK3064" t="b">
        <v>0</v>
      </c>
      <c r="AL3064" t="b">
        <v>0</v>
      </c>
      <c r="AM3064" t="b">
        <v>0</v>
      </c>
    </row>
    <row r="3065" spans="1:39" ht="14.4" hidden="1" x14ac:dyDescent="0.3">
      <c r="A3065" t="s">
        <v>3181</v>
      </c>
      <c r="B3065">
        <v>2019</v>
      </c>
      <c r="C3065" t="s">
        <v>112</v>
      </c>
      <c r="D3065" t="s">
        <v>113</v>
      </c>
      <c r="E3065" t="s">
        <v>97</v>
      </c>
      <c r="F3065" t="s">
        <v>5172</v>
      </c>
      <c r="G3065" t="s">
        <v>93</v>
      </c>
      <c r="H3065" t="s">
        <v>42</v>
      </c>
      <c r="I3065" t="s">
        <v>28</v>
      </c>
      <c r="J3065" t="b">
        <v>0</v>
      </c>
      <c r="L3065">
        <v>0.19</v>
      </c>
      <c r="M3065" t="s">
        <v>6425</v>
      </c>
      <c r="O3065">
        <v>77981</v>
      </c>
      <c r="P3065">
        <v>-0.95</v>
      </c>
      <c r="Q3065">
        <v>0.82</v>
      </c>
      <c r="R3065" t="b">
        <v>0</v>
      </c>
      <c r="S3065" t="s">
        <v>20</v>
      </c>
      <c r="T3065">
        <v>12</v>
      </c>
      <c r="U3065" t="s">
        <v>2314</v>
      </c>
      <c r="V3065" t="b">
        <v>0</v>
      </c>
      <c r="W3065" t="b">
        <v>0</v>
      </c>
      <c r="X3065" t="b">
        <v>1</v>
      </c>
      <c r="Y3065" t="b">
        <v>0</v>
      </c>
      <c r="Z3065" t="b">
        <v>0</v>
      </c>
      <c r="AA3065" t="b">
        <v>1</v>
      </c>
      <c r="AB3065" t="b">
        <v>0</v>
      </c>
      <c r="AC3065" t="b">
        <v>0</v>
      </c>
      <c r="AD3065" t="b">
        <v>0</v>
      </c>
      <c r="AE3065" t="b">
        <v>1</v>
      </c>
      <c r="AF3065" t="b">
        <v>0</v>
      </c>
      <c r="AG3065" t="b">
        <v>0</v>
      </c>
      <c r="AH3065" t="b">
        <v>0</v>
      </c>
      <c r="AI3065" t="b">
        <v>0</v>
      </c>
      <c r="AJ3065" t="b">
        <v>0</v>
      </c>
      <c r="AK3065" t="b">
        <v>0</v>
      </c>
      <c r="AL3065" t="b">
        <v>0</v>
      </c>
      <c r="AM3065" t="b">
        <v>0</v>
      </c>
    </row>
    <row r="3066" spans="1:39" ht="14.4" hidden="1" x14ac:dyDescent="0.3">
      <c r="A3066" t="s">
        <v>3182</v>
      </c>
      <c r="B3066">
        <v>2019</v>
      </c>
      <c r="C3066" t="s">
        <v>63</v>
      </c>
      <c r="D3066" t="s">
        <v>24</v>
      </c>
      <c r="E3066" t="s">
        <v>97</v>
      </c>
      <c r="F3066" t="s">
        <v>40</v>
      </c>
      <c r="G3066" t="s">
        <v>17</v>
      </c>
      <c r="H3066" t="s">
        <v>91</v>
      </c>
      <c r="I3066" t="s">
        <v>61</v>
      </c>
      <c r="J3066" t="b">
        <v>1</v>
      </c>
      <c r="K3066" t="s">
        <v>7424</v>
      </c>
      <c r="L3066">
        <v>0.52</v>
      </c>
      <c r="M3066" t="s">
        <v>7425</v>
      </c>
      <c r="N3066" t="s">
        <v>7424</v>
      </c>
      <c r="O3066">
        <v>112281</v>
      </c>
      <c r="P3066">
        <v>12.88</v>
      </c>
      <c r="Q3066">
        <v>0.36</v>
      </c>
      <c r="R3066" t="b">
        <v>1</v>
      </c>
      <c r="S3066" t="s">
        <v>20</v>
      </c>
      <c r="T3066">
        <v>0</v>
      </c>
      <c r="U3066" t="s">
        <v>2314</v>
      </c>
      <c r="V3066" t="b">
        <v>0</v>
      </c>
      <c r="W3066" t="b">
        <v>1</v>
      </c>
      <c r="X3066" t="b">
        <v>0</v>
      </c>
      <c r="Y3066" t="b">
        <v>1</v>
      </c>
      <c r="Z3066" t="b">
        <v>1</v>
      </c>
      <c r="AA3066" t="b">
        <v>1</v>
      </c>
      <c r="AB3066" t="b">
        <v>0</v>
      </c>
      <c r="AC3066" t="b">
        <v>0</v>
      </c>
      <c r="AD3066" t="b">
        <v>1</v>
      </c>
      <c r="AE3066" t="b">
        <v>1</v>
      </c>
      <c r="AF3066" t="b">
        <v>0</v>
      </c>
      <c r="AG3066" t="b">
        <v>0</v>
      </c>
      <c r="AH3066" t="b">
        <v>1</v>
      </c>
      <c r="AI3066" t="b">
        <v>1</v>
      </c>
      <c r="AJ3066" t="b">
        <v>1</v>
      </c>
      <c r="AK3066" t="b">
        <v>0</v>
      </c>
      <c r="AL3066" t="b">
        <v>1</v>
      </c>
      <c r="AM3066" t="b">
        <v>0</v>
      </c>
    </row>
    <row r="3067" spans="1:39" ht="14.4" hidden="1" x14ac:dyDescent="0.3">
      <c r="A3067" t="s">
        <v>3183</v>
      </c>
      <c r="B3067">
        <v>2019</v>
      </c>
      <c r="C3067" t="s">
        <v>14</v>
      </c>
      <c r="D3067" t="s">
        <v>15</v>
      </c>
      <c r="E3067" t="s">
        <v>59</v>
      </c>
      <c r="F3067" t="s">
        <v>5181</v>
      </c>
      <c r="G3067" t="s">
        <v>26</v>
      </c>
      <c r="H3067" t="s">
        <v>94</v>
      </c>
      <c r="I3067" t="s">
        <v>83</v>
      </c>
      <c r="J3067" t="b">
        <v>1</v>
      </c>
      <c r="K3067" t="s">
        <v>190</v>
      </c>
      <c r="L3067">
        <v>0.55000000000000004</v>
      </c>
      <c r="M3067" t="s">
        <v>7423</v>
      </c>
      <c r="N3067" t="s">
        <v>190</v>
      </c>
      <c r="O3067">
        <v>48885</v>
      </c>
      <c r="P3067">
        <v>13.3</v>
      </c>
      <c r="Q3067">
        <v>0.13</v>
      </c>
      <c r="R3067" t="b">
        <v>1</v>
      </c>
      <c r="S3067" t="s">
        <v>40</v>
      </c>
      <c r="T3067">
        <v>0</v>
      </c>
      <c r="U3067" t="s">
        <v>2314</v>
      </c>
      <c r="V3067" t="b">
        <v>1</v>
      </c>
      <c r="W3067" t="b">
        <v>0</v>
      </c>
      <c r="X3067" t="b">
        <v>1</v>
      </c>
      <c r="Y3067" t="b">
        <v>1</v>
      </c>
      <c r="Z3067" t="b">
        <v>1</v>
      </c>
      <c r="AA3067" t="b">
        <v>1</v>
      </c>
      <c r="AB3067" t="b">
        <v>1</v>
      </c>
      <c r="AC3067" t="b">
        <v>0</v>
      </c>
      <c r="AD3067" t="b">
        <v>0</v>
      </c>
      <c r="AE3067" t="b">
        <v>0</v>
      </c>
      <c r="AF3067" t="b">
        <v>0</v>
      </c>
      <c r="AG3067" t="b">
        <v>0</v>
      </c>
      <c r="AH3067" t="b">
        <v>0</v>
      </c>
      <c r="AI3067" t="b">
        <v>0</v>
      </c>
      <c r="AJ3067" t="b">
        <v>1</v>
      </c>
      <c r="AK3067" t="b">
        <v>0</v>
      </c>
      <c r="AL3067" t="b">
        <v>0</v>
      </c>
      <c r="AM3067" t="b">
        <v>0</v>
      </c>
    </row>
    <row r="3068" spans="1:39" ht="14.4" hidden="1" x14ac:dyDescent="0.3">
      <c r="A3068" t="s">
        <v>3184</v>
      </c>
      <c r="B3068">
        <v>2019</v>
      </c>
      <c r="C3068" t="s">
        <v>375</v>
      </c>
      <c r="D3068" t="s">
        <v>58</v>
      </c>
      <c r="E3068" t="s">
        <v>39</v>
      </c>
      <c r="F3068" t="s">
        <v>5181</v>
      </c>
      <c r="G3068" t="s">
        <v>55</v>
      </c>
      <c r="H3068" t="s">
        <v>60</v>
      </c>
      <c r="I3068" t="s">
        <v>83</v>
      </c>
      <c r="J3068" t="b">
        <v>0</v>
      </c>
      <c r="L3068">
        <v>0.09</v>
      </c>
      <c r="M3068" t="s">
        <v>7422</v>
      </c>
      <c r="O3068">
        <v>20511</v>
      </c>
      <c r="P3068">
        <v>1.79</v>
      </c>
      <c r="Q3068">
        <v>0.66</v>
      </c>
      <c r="R3068" t="b">
        <v>0</v>
      </c>
      <c r="S3068" t="s">
        <v>40</v>
      </c>
      <c r="T3068">
        <v>2</v>
      </c>
      <c r="U3068" t="s">
        <v>2314</v>
      </c>
      <c r="V3068" t="b">
        <v>1</v>
      </c>
      <c r="W3068" t="b">
        <v>1</v>
      </c>
      <c r="X3068" t="b">
        <v>0</v>
      </c>
      <c r="Y3068" t="b">
        <v>1</v>
      </c>
      <c r="Z3068" t="b">
        <v>1</v>
      </c>
      <c r="AA3068" t="b">
        <v>0</v>
      </c>
      <c r="AB3068" t="b">
        <v>1</v>
      </c>
      <c r="AC3068" t="b">
        <v>1</v>
      </c>
      <c r="AD3068" t="b">
        <v>0</v>
      </c>
      <c r="AE3068" t="b">
        <v>0</v>
      </c>
      <c r="AF3068" t="b">
        <v>0</v>
      </c>
      <c r="AG3068" t="b">
        <v>0</v>
      </c>
      <c r="AH3068" t="b">
        <v>0</v>
      </c>
      <c r="AI3068" t="b">
        <v>0</v>
      </c>
      <c r="AJ3068" t="b">
        <v>0</v>
      </c>
      <c r="AK3068" t="b">
        <v>0</v>
      </c>
      <c r="AL3068" t="b">
        <v>0</v>
      </c>
      <c r="AM3068" t="b">
        <v>0</v>
      </c>
    </row>
    <row r="3069" spans="1:39" ht="14.4" hidden="1" x14ac:dyDescent="0.3">
      <c r="A3069" t="s">
        <v>3185</v>
      </c>
      <c r="B3069">
        <v>2019</v>
      </c>
      <c r="C3069" t="s">
        <v>112</v>
      </c>
      <c r="D3069" t="s">
        <v>113</v>
      </c>
      <c r="E3069" t="s">
        <v>120</v>
      </c>
      <c r="F3069" t="s">
        <v>5176</v>
      </c>
      <c r="G3069" t="s">
        <v>17</v>
      </c>
      <c r="H3069" t="s">
        <v>60</v>
      </c>
      <c r="I3069" t="s">
        <v>49</v>
      </c>
      <c r="J3069" t="b">
        <v>1</v>
      </c>
      <c r="K3069" t="s">
        <v>6724</v>
      </c>
      <c r="L3069">
        <v>0.63</v>
      </c>
      <c r="M3069" t="s">
        <v>7421</v>
      </c>
      <c r="N3069" t="s">
        <v>6724</v>
      </c>
      <c r="O3069">
        <v>100359</v>
      </c>
      <c r="P3069">
        <v>7.26</v>
      </c>
      <c r="Q3069">
        <v>0.24</v>
      </c>
      <c r="R3069" t="b">
        <v>1</v>
      </c>
      <c r="S3069" t="s">
        <v>20</v>
      </c>
      <c r="T3069">
        <v>10</v>
      </c>
      <c r="U3069" t="s">
        <v>2314</v>
      </c>
      <c r="V3069" t="b">
        <v>0</v>
      </c>
      <c r="W3069" t="b">
        <v>1</v>
      </c>
      <c r="X3069" t="b">
        <v>1</v>
      </c>
      <c r="Y3069" t="b">
        <v>1</v>
      </c>
      <c r="Z3069" t="b">
        <v>0</v>
      </c>
      <c r="AA3069" t="b">
        <v>1</v>
      </c>
      <c r="AB3069" t="b">
        <v>0</v>
      </c>
      <c r="AC3069" t="b">
        <v>1</v>
      </c>
      <c r="AD3069" t="b">
        <v>1</v>
      </c>
      <c r="AE3069" t="b">
        <v>0</v>
      </c>
      <c r="AF3069" t="b">
        <v>0</v>
      </c>
      <c r="AG3069" t="b">
        <v>1</v>
      </c>
      <c r="AH3069" t="b">
        <v>0</v>
      </c>
      <c r="AI3069" t="b">
        <v>0</v>
      </c>
      <c r="AJ3069" t="b">
        <v>1</v>
      </c>
      <c r="AK3069" t="b">
        <v>0</v>
      </c>
      <c r="AL3069" t="b">
        <v>0</v>
      </c>
      <c r="AM3069" t="b">
        <v>1</v>
      </c>
    </row>
    <row r="3070" spans="1:39" ht="14.4" hidden="1" x14ac:dyDescent="0.3">
      <c r="A3070" t="s">
        <v>3186</v>
      </c>
      <c r="B3070">
        <v>2019</v>
      </c>
      <c r="C3070" t="s">
        <v>63</v>
      </c>
      <c r="D3070" t="s">
        <v>24</v>
      </c>
      <c r="E3070" t="s">
        <v>78</v>
      </c>
      <c r="F3070" t="s">
        <v>5176</v>
      </c>
      <c r="G3070" t="s">
        <v>46</v>
      </c>
      <c r="H3070" t="s">
        <v>42</v>
      </c>
      <c r="I3070" t="s">
        <v>61</v>
      </c>
      <c r="J3070" t="b">
        <v>0</v>
      </c>
      <c r="L3070">
        <v>7.0000000000000007E-2</v>
      </c>
      <c r="M3070" t="s">
        <v>7420</v>
      </c>
      <c r="O3070">
        <v>66070</v>
      </c>
      <c r="P3070">
        <v>-2.25</v>
      </c>
      <c r="Q3070">
        <v>0.67</v>
      </c>
      <c r="R3070" t="b">
        <v>0</v>
      </c>
      <c r="S3070" t="s">
        <v>20</v>
      </c>
      <c r="T3070">
        <v>4</v>
      </c>
      <c r="U3070" t="s">
        <v>2314</v>
      </c>
      <c r="V3070" t="b">
        <v>0</v>
      </c>
      <c r="W3070" t="b">
        <v>0</v>
      </c>
      <c r="X3070" t="b">
        <v>0</v>
      </c>
      <c r="Y3070" t="b">
        <v>1</v>
      </c>
      <c r="Z3070" t="b">
        <v>0</v>
      </c>
      <c r="AA3070" t="b">
        <v>1</v>
      </c>
      <c r="AB3070" t="b">
        <v>1</v>
      </c>
      <c r="AC3070" t="b">
        <v>1</v>
      </c>
      <c r="AD3070" t="b">
        <v>1</v>
      </c>
      <c r="AE3070" t="b">
        <v>1</v>
      </c>
      <c r="AF3070" t="b">
        <v>0</v>
      </c>
      <c r="AG3070" t="b">
        <v>0</v>
      </c>
      <c r="AH3070" t="b">
        <v>0</v>
      </c>
      <c r="AI3070" t="b">
        <v>0</v>
      </c>
      <c r="AJ3070" t="b">
        <v>0</v>
      </c>
      <c r="AK3070" t="b">
        <v>0</v>
      </c>
      <c r="AL3070" t="b">
        <v>0</v>
      </c>
      <c r="AM3070" t="b">
        <v>0</v>
      </c>
    </row>
    <row r="3071" spans="1:39" ht="14.4" hidden="1" x14ac:dyDescent="0.3">
      <c r="A3071" t="s">
        <v>3187</v>
      </c>
      <c r="B3071">
        <v>2019</v>
      </c>
      <c r="C3071" t="s">
        <v>71</v>
      </c>
      <c r="D3071" t="s">
        <v>31</v>
      </c>
      <c r="E3071" t="s">
        <v>74</v>
      </c>
      <c r="F3071" t="s">
        <v>5172</v>
      </c>
      <c r="G3071" t="s">
        <v>93</v>
      </c>
      <c r="H3071" t="s">
        <v>34</v>
      </c>
      <c r="I3071" t="s">
        <v>98</v>
      </c>
      <c r="J3071" t="b">
        <v>0</v>
      </c>
      <c r="L3071">
        <v>0.06</v>
      </c>
      <c r="M3071" t="s">
        <v>5696</v>
      </c>
      <c r="O3071">
        <v>23380</v>
      </c>
      <c r="P3071">
        <v>-1.48</v>
      </c>
      <c r="Q3071">
        <v>0.73</v>
      </c>
      <c r="R3071" t="b">
        <v>0</v>
      </c>
      <c r="S3071" t="s">
        <v>40</v>
      </c>
      <c r="T3071">
        <v>7</v>
      </c>
      <c r="U3071" t="s">
        <v>2314</v>
      </c>
      <c r="V3071" t="b">
        <v>1</v>
      </c>
      <c r="W3071" t="b">
        <v>0</v>
      </c>
      <c r="X3071" t="b">
        <v>0</v>
      </c>
      <c r="Y3071" t="b">
        <v>1</v>
      </c>
      <c r="Z3071" t="b">
        <v>1</v>
      </c>
      <c r="AA3071" t="b">
        <v>0</v>
      </c>
      <c r="AB3071" t="b">
        <v>0</v>
      </c>
      <c r="AC3071" t="b">
        <v>0</v>
      </c>
      <c r="AD3071" t="b">
        <v>0</v>
      </c>
      <c r="AE3071" t="b">
        <v>0</v>
      </c>
      <c r="AF3071" t="b">
        <v>0</v>
      </c>
      <c r="AG3071" t="b">
        <v>0</v>
      </c>
      <c r="AH3071" t="b">
        <v>0</v>
      </c>
      <c r="AI3071" t="b">
        <v>0</v>
      </c>
      <c r="AJ3071" t="b">
        <v>0</v>
      </c>
      <c r="AK3071" t="b">
        <v>0</v>
      </c>
      <c r="AL3071" t="b">
        <v>0</v>
      </c>
      <c r="AM3071" t="b">
        <v>0</v>
      </c>
    </row>
    <row r="3072" spans="1:39" ht="14.4" hidden="1" x14ac:dyDescent="0.3">
      <c r="A3072" t="s">
        <v>3188</v>
      </c>
      <c r="B3072">
        <v>2019</v>
      </c>
      <c r="C3072" t="s">
        <v>57</v>
      </c>
      <c r="D3072" t="s">
        <v>58</v>
      </c>
      <c r="E3072" t="s">
        <v>39</v>
      </c>
      <c r="F3072" t="s">
        <v>5176</v>
      </c>
      <c r="G3072" t="s">
        <v>65</v>
      </c>
      <c r="H3072" t="s">
        <v>91</v>
      </c>
      <c r="I3072" t="s">
        <v>61</v>
      </c>
      <c r="J3072" t="b">
        <v>0</v>
      </c>
      <c r="L3072">
        <v>0.1</v>
      </c>
      <c r="M3072" t="s">
        <v>7419</v>
      </c>
      <c r="O3072">
        <v>25378</v>
      </c>
      <c r="P3072">
        <v>2.63</v>
      </c>
      <c r="Q3072">
        <v>0.64</v>
      </c>
      <c r="R3072" t="b">
        <v>0</v>
      </c>
      <c r="S3072" t="s">
        <v>40</v>
      </c>
      <c r="T3072">
        <v>7</v>
      </c>
      <c r="U3072" t="s">
        <v>2314</v>
      </c>
      <c r="V3072" t="b">
        <v>0</v>
      </c>
      <c r="W3072" t="b">
        <v>1</v>
      </c>
      <c r="X3072" t="b">
        <v>0</v>
      </c>
      <c r="Y3072" t="b">
        <v>0</v>
      </c>
      <c r="Z3072" t="b">
        <v>1</v>
      </c>
      <c r="AA3072" t="b">
        <v>1</v>
      </c>
      <c r="AB3072" t="b">
        <v>0</v>
      </c>
      <c r="AC3072" t="b">
        <v>1</v>
      </c>
      <c r="AD3072" t="b">
        <v>0</v>
      </c>
      <c r="AE3072" t="b">
        <v>1</v>
      </c>
      <c r="AF3072" t="b">
        <v>0</v>
      </c>
      <c r="AG3072" t="b">
        <v>0</v>
      </c>
      <c r="AH3072" t="b">
        <v>0</v>
      </c>
      <c r="AI3072" t="b">
        <v>0</v>
      </c>
      <c r="AJ3072" t="b">
        <v>0</v>
      </c>
      <c r="AK3072" t="b">
        <v>0</v>
      </c>
      <c r="AL3072" t="b">
        <v>0</v>
      </c>
      <c r="AM3072" t="b">
        <v>0</v>
      </c>
    </row>
    <row r="3073" spans="1:39" ht="14.4" hidden="1" x14ac:dyDescent="0.3">
      <c r="A3073" t="s">
        <v>3189</v>
      </c>
      <c r="B3073">
        <v>2019</v>
      </c>
      <c r="C3073" t="s">
        <v>85</v>
      </c>
      <c r="D3073" t="s">
        <v>24</v>
      </c>
      <c r="E3073" t="s">
        <v>108</v>
      </c>
      <c r="F3073" t="s">
        <v>5176</v>
      </c>
      <c r="G3073" t="s">
        <v>93</v>
      </c>
      <c r="H3073" t="s">
        <v>34</v>
      </c>
      <c r="I3073" t="s">
        <v>19</v>
      </c>
      <c r="J3073" t="b">
        <v>1</v>
      </c>
      <c r="K3073" t="s">
        <v>7417</v>
      </c>
      <c r="L3073">
        <v>0.81</v>
      </c>
      <c r="M3073" t="s">
        <v>7418</v>
      </c>
      <c r="N3073" t="s">
        <v>7417</v>
      </c>
      <c r="O3073">
        <v>109605</v>
      </c>
      <c r="P3073">
        <v>6.73</v>
      </c>
      <c r="Q3073">
        <v>0.32</v>
      </c>
      <c r="R3073" t="b">
        <v>1</v>
      </c>
      <c r="S3073" t="s">
        <v>20</v>
      </c>
      <c r="T3073">
        <v>10</v>
      </c>
      <c r="U3073" t="s">
        <v>2314</v>
      </c>
      <c r="V3073" t="b">
        <v>0</v>
      </c>
      <c r="W3073" t="b">
        <v>0</v>
      </c>
      <c r="X3073" t="b">
        <v>1</v>
      </c>
      <c r="Y3073" t="b">
        <v>1</v>
      </c>
      <c r="Z3073" t="b">
        <v>0</v>
      </c>
      <c r="AA3073" t="b">
        <v>0</v>
      </c>
      <c r="AB3073" t="b">
        <v>0</v>
      </c>
      <c r="AC3073" t="b">
        <v>1</v>
      </c>
      <c r="AD3073" t="b">
        <v>0</v>
      </c>
      <c r="AE3073" t="b">
        <v>0</v>
      </c>
      <c r="AF3073" t="b">
        <v>0</v>
      </c>
      <c r="AG3073" t="b">
        <v>0</v>
      </c>
      <c r="AH3073" t="b">
        <v>0</v>
      </c>
      <c r="AI3073" t="b">
        <v>1</v>
      </c>
      <c r="AJ3073" t="b">
        <v>1</v>
      </c>
      <c r="AK3073" t="b">
        <v>0</v>
      </c>
      <c r="AL3073" t="b">
        <v>1</v>
      </c>
      <c r="AM3073" t="b">
        <v>0</v>
      </c>
    </row>
    <row r="3074" spans="1:39" ht="14.4" hidden="1" x14ac:dyDescent="0.3">
      <c r="A3074" t="s">
        <v>3190</v>
      </c>
      <c r="B3074">
        <v>2019</v>
      </c>
      <c r="C3074" t="s">
        <v>158</v>
      </c>
      <c r="D3074" t="s">
        <v>15</v>
      </c>
      <c r="E3074" t="s">
        <v>97</v>
      </c>
      <c r="F3074" t="s">
        <v>5176</v>
      </c>
      <c r="G3074" t="s">
        <v>41</v>
      </c>
      <c r="H3074" t="s">
        <v>42</v>
      </c>
      <c r="I3074" t="s">
        <v>98</v>
      </c>
      <c r="J3074" t="b">
        <v>0</v>
      </c>
      <c r="L3074">
        <v>0.02</v>
      </c>
      <c r="M3074" t="s">
        <v>6037</v>
      </c>
      <c r="O3074">
        <v>43785</v>
      </c>
      <c r="P3074">
        <v>1.1299999999999999</v>
      </c>
      <c r="Q3074">
        <v>0.6</v>
      </c>
      <c r="R3074" t="b">
        <v>0</v>
      </c>
      <c r="S3074" t="s">
        <v>20</v>
      </c>
      <c r="T3074">
        <v>13</v>
      </c>
      <c r="U3074" t="s">
        <v>2314</v>
      </c>
      <c r="V3074" t="b">
        <v>0</v>
      </c>
      <c r="W3074" t="b">
        <v>0</v>
      </c>
      <c r="X3074" t="b">
        <v>0</v>
      </c>
      <c r="Y3074" t="b">
        <v>0</v>
      </c>
      <c r="Z3074" t="b">
        <v>0</v>
      </c>
      <c r="AA3074" t="b">
        <v>1</v>
      </c>
      <c r="AB3074" t="b">
        <v>0</v>
      </c>
      <c r="AC3074" t="b">
        <v>1</v>
      </c>
      <c r="AD3074" t="b">
        <v>0</v>
      </c>
      <c r="AE3074" t="b">
        <v>1</v>
      </c>
      <c r="AF3074" t="b">
        <v>0</v>
      </c>
      <c r="AG3074" t="b">
        <v>0</v>
      </c>
      <c r="AH3074" t="b">
        <v>0</v>
      </c>
      <c r="AI3074" t="b">
        <v>0</v>
      </c>
      <c r="AJ3074" t="b">
        <v>0</v>
      </c>
      <c r="AK3074" t="b">
        <v>0</v>
      </c>
      <c r="AL3074" t="b">
        <v>0</v>
      </c>
      <c r="AM3074" t="b">
        <v>0</v>
      </c>
    </row>
    <row r="3075" spans="1:39" ht="14.4" hidden="1" x14ac:dyDescent="0.3">
      <c r="A3075" t="s">
        <v>3191</v>
      </c>
      <c r="B3075">
        <v>2019</v>
      </c>
      <c r="C3075" t="s">
        <v>71</v>
      </c>
      <c r="D3075" t="s">
        <v>31</v>
      </c>
      <c r="E3075" t="s">
        <v>59</v>
      </c>
      <c r="F3075" t="s">
        <v>40</v>
      </c>
      <c r="G3075" t="s">
        <v>17</v>
      </c>
      <c r="H3075" t="s">
        <v>91</v>
      </c>
      <c r="I3075" t="s">
        <v>28</v>
      </c>
      <c r="J3075" t="b">
        <v>0</v>
      </c>
      <c r="L3075">
        <v>0</v>
      </c>
      <c r="M3075" t="s">
        <v>7416</v>
      </c>
      <c r="O3075">
        <v>28076</v>
      </c>
      <c r="P3075">
        <v>-3.15</v>
      </c>
      <c r="Q3075">
        <v>0.69</v>
      </c>
      <c r="R3075" t="b">
        <v>0</v>
      </c>
      <c r="S3075" t="s">
        <v>40</v>
      </c>
      <c r="T3075">
        <v>9</v>
      </c>
      <c r="U3075" t="s">
        <v>2314</v>
      </c>
      <c r="V3075" t="b">
        <v>0</v>
      </c>
      <c r="W3075" t="b">
        <v>0</v>
      </c>
      <c r="X3075" t="b">
        <v>0</v>
      </c>
      <c r="Y3075" t="b">
        <v>0</v>
      </c>
      <c r="Z3075" t="b">
        <v>0</v>
      </c>
      <c r="AA3075" t="b">
        <v>1</v>
      </c>
      <c r="AB3075" t="b">
        <v>1</v>
      </c>
      <c r="AC3075" t="b">
        <v>1</v>
      </c>
      <c r="AD3075" t="b">
        <v>0</v>
      </c>
      <c r="AE3075" t="b">
        <v>1</v>
      </c>
      <c r="AF3075" t="b">
        <v>0</v>
      </c>
      <c r="AG3075" t="b">
        <v>0</v>
      </c>
      <c r="AH3075" t="b">
        <v>0</v>
      </c>
      <c r="AI3075" t="b">
        <v>0</v>
      </c>
      <c r="AJ3075" t="b">
        <v>0</v>
      </c>
      <c r="AK3075" t="b">
        <v>0</v>
      </c>
      <c r="AL3075" t="b">
        <v>0</v>
      </c>
      <c r="AM3075" t="b">
        <v>0</v>
      </c>
    </row>
    <row r="3076" spans="1:39" ht="14.4" hidden="1" x14ac:dyDescent="0.3">
      <c r="A3076" t="s">
        <v>3192</v>
      </c>
      <c r="B3076">
        <v>2019</v>
      </c>
      <c r="C3076" t="s">
        <v>30</v>
      </c>
      <c r="D3076" t="s">
        <v>31</v>
      </c>
      <c r="E3076" t="s">
        <v>25</v>
      </c>
      <c r="F3076" t="s">
        <v>5181</v>
      </c>
      <c r="G3076" t="s">
        <v>26</v>
      </c>
      <c r="H3076" t="s">
        <v>34</v>
      </c>
      <c r="I3076" t="s">
        <v>61</v>
      </c>
      <c r="J3076" t="b">
        <v>1</v>
      </c>
      <c r="K3076" t="s">
        <v>6664</v>
      </c>
      <c r="L3076">
        <v>0.78</v>
      </c>
      <c r="M3076" t="s">
        <v>7415</v>
      </c>
      <c r="N3076" t="s">
        <v>6664</v>
      </c>
      <c r="O3076">
        <v>38499</v>
      </c>
      <c r="P3076">
        <v>12.38</v>
      </c>
      <c r="Q3076">
        <v>0.37</v>
      </c>
      <c r="R3076" t="b">
        <v>1</v>
      </c>
      <c r="S3076" t="s">
        <v>40</v>
      </c>
      <c r="T3076">
        <v>15</v>
      </c>
      <c r="U3076" t="s">
        <v>2314</v>
      </c>
      <c r="V3076" t="b">
        <v>1</v>
      </c>
      <c r="W3076" t="b">
        <v>0</v>
      </c>
      <c r="X3076" t="b">
        <v>1</v>
      </c>
      <c r="Y3076" t="b">
        <v>0</v>
      </c>
      <c r="Z3076" t="b">
        <v>0</v>
      </c>
      <c r="AA3076" t="b">
        <v>0</v>
      </c>
      <c r="AB3076" t="b">
        <v>1</v>
      </c>
      <c r="AC3076" t="b">
        <v>1</v>
      </c>
      <c r="AD3076" t="b">
        <v>0</v>
      </c>
      <c r="AE3076" t="b">
        <v>1</v>
      </c>
      <c r="AF3076" t="b">
        <v>0</v>
      </c>
      <c r="AG3076" t="b">
        <v>0</v>
      </c>
      <c r="AH3076" t="b">
        <v>1</v>
      </c>
      <c r="AI3076" t="b">
        <v>0</v>
      </c>
      <c r="AJ3076" t="b">
        <v>0</v>
      </c>
      <c r="AK3076" t="b">
        <v>0</v>
      </c>
      <c r="AL3076" t="b">
        <v>1</v>
      </c>
      <c r="AM3076" t="b">
        <v>0</v>
      </c>
    </row>
    <row r="3077" spans="1:39" ht="14.4" hidden="1" x14ac:dyDescent="0.3">
      <c r="A3077" t="s">
        <v>3193</v>
      </c>
      <c r="B3077">
        <v>2019</v>
      </c>
      <c r="C3077" t="s">
        <v>143</v>
      </c>
      <c r="D3077" t="s">
        <v>38</v>
      </c>
      <c r="E3077" t="s">
        <v>108</v>
      </c>
      <c r="F3077" t="s">
        <v>5176</v>
      </c>
      <c r="G3077" t="s">
        <v>17</v>
      </c>
      <c r="H3077" t="s">
        <v>105</v>
      </c>
      <c r="I3077" t="s">
        <v>83</v>
      </c>
      <c r="J3077" t="b">
        <v>0</v>
      </c>
      <c r="L3077">
        <v>0.18</v>
      </c>
      <c r="M3077" t="s">
        <v>7414</v>
      </c>
      <c r="O3077">
        <v>48004</v>
      </c>
      <c r="P3077">
        <v>-0.85</v>
      </c>
      <c r="Q3077">
        <v>0.64</v>
      </c>
      <c r="R3077" t="b">
        <v>0</v>
      </c>
      <c r="S3077" t="s">
        <v>40</v>
      </c>
      <c r="T3077">
        <v>12</v>
      </c>
      <c r="U3077" t="s">
        <v>2314</v>
      </c>
      <c r="V3077" t="b">
        <v>1</v>
      </c>
      <c r="W3077" t="b">
        <v>0</v>
      </c>
      <c r="X3077" t="b">
        <v>1</v>
      </c>
      <c r="Y3077" t="b">
        <v>1</v>
      </c>
      <c r="Z3077" t="b">
        <v>0</v>
      </c>
      <c r="AA3077" t="b">
        <v>1</v>
      </c>
      <c r="AB3077" t="b">
        <v>0</v>
      </c>
      <c r="AC3077" t="b">
        <v>0</v>
      </c>
      <c r="AD3077" t="b">
        <v>0</v>
      </c>
      <c r="AE3077" t="b">
        <v>1</v>
      </c>
      <c r="AF3077" t="b">
        <v>0</v>
      </c>
      <c r="AG3077" t="b">
        <v>0</v>
      </c>
      <c r="AH3077" t="b">
        <v>0</v>
      </c>
      <c r="AI3077" t="b">
        <v>0</v>
      </c>
      <c r="AJ3077" t="b">
        <v>0</v>
      </c>
      <c r="AK3077" t="b">
        <v>0</v>
      </c>
      <c r="AL3077" t="b">
        <v>0</v>
      </c>
      <c r="AM3077" t="b">
        <v>0</v>
      </c>
    </row>
    <row r="3078" spans="1:39" ht="14.4" hidden="1" x14ac:dyDescent="0.3">
      <c r="A3078" t="s">
        <v>3194</v>
      </c>
      <c r="B3078">
        <v>2019</v>
      </c>
      <c r="C3078" t="s">
        <v>80</v>
      </c>
      <c r="D3078" t="s">
        <v>38</v>
      </c>
      <c r="E3078" t="s">
        <v>45</v>
      </c>
      <c r="F3078" t="s">
        <v>5176</v>
      </c>
      <c r="G3078" t="s">
        <v>55</v>
      </c>
      <c r="H3078" t="s">
        <v>52</v>
      </c>
      <c r="I3078" t="s">
        <v>98</v>
      </c>
      <c r="J3078" t="b">
        <v>0</v>
      </c>
      <c r="L3078">
        <v>0.09</v>
      </c>
      <c r="M3078" t="s">
        <v>7413</v>
      </c>
      <c r="O3078">
        <v>39613</v>
      </c>
      <c r="P3078">
        <v>4.71</v>
      </c>
      <c r="Q3078">
        <v>0.75</v>
      </c>
      <c r="R3078" t="b">
        <v>0</v>
      </c>
      <c r="S3078" t="s">
        <v>20</v>
      </c>
      <c r="T3078">
        <v>13</v>
      </c>
      <c r="U3078" t="s">
        <v>2314</v>
      </c>
      <c r="V3078" t="b">
        <v>1</v>
      </c>
      <c r="W3078" t="b">
        <v>0</v>
      </c>
      <c r="X3078" t="b">
        <v>1</v>
      </c>
      <c r="Y3078" t="b">
        <v>1</v>
      </c>
      <c r="Z3078" t="b">
        <v>0</v>
      </c>
      <c r="AA3078" t="b">
        <v>0</v>
      </c>
      <c r="AB3078" t="b">
        <v>0</v>
      </c>
      <c r="AC3078" t="b">
        <v>0</v>
      </c>
      <c r="AD3078" t="b">
        <v>0</v>
      </c>
      <c r="AE3078" t="b">
        <v>0</v>
      </c>
      <c r="AF3078" t="b">
        <v>0</v>
      </c>
      <c r="AG3078" t="b">
        <v>0</v>
      </c>
      <c r="AH3078" t="b">
        <v>0</v>
      </c>
      <c r="AI3078" t="b">
        <v>0</v>
      </c>
      <c r="AJ3078" t="b">
        <v>0</v>
      </c>
      <c r="AK3078" t="b">
        <v>0</v>
      </c>
      <c r="AL3078" t="b">
        <v>0</v>
      </c>
      <c r="AM3078" t="b">
        <v>0</v>
      </c>
    </row>
    <row r="3079" spans="1:39" ht="14.4" hidden="1" x14ac:dyDescent="0.3">
      <c r="A3079" t="s">
        <v>3195</v>
      </c>
      <c r="B3079">
        <v>2019</v>
      </c>
      <c r="C3079" t="s">
        <v>67</v>
      </c>
      <c r="D3079" t="s">
        <v>68</v>
      </c>
      <c r="E3079" t="s">
        <v>78</v>
      </c>
      <c r="F3079" t="s">
        <v>40</v>
      </c>
      <c r="G3079" t="s">
        <v>26</v>
      </c>
      <c r="H3079" t="s">
        <v>34</v>
      </c>
      <c r="I3079" t="s">
        <v>98</v>
      </c>
      <c r="J3079" t="b">
        <v>1</v>
      </c>
      <c r="K3079" t="s">
        <v>6278</v>
      </c>
      <c r="L3079">
        <v>0.75</v>
      </c>
      <c r="M3079" t="s">
        <v>7412</v>
      </c>
      <c r="N3079" t="s">
        <v>6278</v>
      </c>
      <c r="O3079">
        <v>127446</v>
      </c>
      <c r="P3079">
        <v>9.85</v>
      </c>
      <c r="Q3079">
        <v>0.23</v>
      </c>
      <c r="R3079" t="b">
        <v>1</v>
      </c>
      <c r="S3079" t="s">
        <v>40</v>
      </c>
      <c r="T3079">
        <v>7</v>
      </c>
      <c r="U3079" t="s">
        <v>2314</v>
      </c>
      <c r="V3079" t="b">
        <v>1</v>
      </c>
      <c r="W3079" t="b">
        <v>0</v>
      </c>
      <c r="X3079" t="b">
        <v>0</v>
      </c>
      <c r="Y3079" t="b">
        <v>1</v>
      </c>
      <c r="Z3079" t="b">
        <v>1</v>
      </c>
      <c r="AA3079" t="b">
        <v>0</v>
      </c>
      <c r="AB3079" t="b">
        <v>0</v>
      </c>
      <c r="AC3079" t="b">
        <v>1</v>
      </c>
      <c r="AD3079" t="b">
        <v>0</v>
      </c>
      <c r="AE3079" t="b">
        <v>1</v>
      </c>
      <c r="AF3079" t="b">
        <v>0</v>
      </c>
      <c r="AG3079" t="b">
        <v>0</v>
      </c>
      <c r="AH3079" t="b">
        <v>0</v>
      </c>
      <c r="AI3079" t="b">
        <v>0</v>
      </c>
      <c r="AJ3079" t="b">
        <v>1</v>
      </c>
      <c r="AK3079" t="b">
        <v>0</v>
      </c>
      <c r="AL3079" t="b">
        <v>1</v>
      </c>
      <c r="AM3079" t="b">
        <v>0</v>
      </c>
    </row>
    <row r="3080" spans="1:39" ht="14.4" hidden="1" x14ac:dyDescent="0.3">
      <c r="A3080" s="15" t="s">
        <v>3196</v>
      </c>
      <c r="B3080">
        <v>2019</v>
      </c>
      <c r="C3080" t="s">
        <v>96</v>
      </c>
      <c r="D3080" t="s">
        <v>90</v>
      </c>
      <c r="E3080" t="s">
        <v>81</v>
      </c>
      <c r="F3080" t="s">
        <v>5172</v>
      </c>
      <c r="G3080" t="s">
        <v>86</v>
      </c>
      <c r="H3080" t="s">
        <v>42</v>
      </c>
      <c r="I3080" t="s">
        <v>49</v>
      </c>
      <c r="J3080" t="b">
        <v>0</v>
      </c>
      <c r="L3080">
        <v>0.2</v>
      </c>
      <c r="M3080" t="s">
        <v>7411</v>
      </c>
      <c r="O3080">
        <v>62078</v>
      </c>
      <c r="P3080">
        <v>-0.47</v>
      </c>
      <c r="Q3080">
        <v>0.62</v>
      </c>
      <c r="R3080" t="b">
        <v>0</v>
      </c>
      <c r="S3080" t="s">
        <v>40</v>
      </c>
      <c r="T3080">
        <v>1</v>
      </c>
      <c r="U3080" t="s">
        <v>2314</v>
      </c>
      <c r="V3080" t="b">
        <v>1</v>
      </c>
      <c r="W3080" t="b">
        <v>1</v>
      </c>
      <c r="X3080" t="b">
        <v>0</v>
      </c>
      <c r="Y3080" t="b">
        <v>1</v>
      </c>
      <c r="Z3080" t="b">
        <v>0</v>
      </c>
      <c r="AA3080" t="b">
        <v>1</v>
      </c>
      <c r="AB3080" t="b">
        <v>1</v>
      </c>
      <c r="AC3080" t="b">
        <v>0</v>
      </c>
      <c r="AD3080" t="b">
        <v>1</v>
      </c>
      <c r="AE3080" t="b">
        <v>0</v>
      </c>
      <c r="AF3080" t="b">
        <v>0</v>
      </c>
      <c r="AG3080" t="b">
        <v>0</v>
      </c>
      <c r="AH3080" t="b">
        <v>0</v>
      </c>
      <c r="AI3080" t="b">
        <v>0</v>
      </c>
      <c r="AJ3080" t="b">
        <v>0</v>
      </c>
      <c r="AK3080" t="b">
        <v>0</v>
      </c>
      <c r="AL3080" t="b">
        <v>0</v>
      </c>
      <c r="AM3080" t="b">
        <v>0</v>
      </c>
    </row>
    <row r="3081" spans="1:39" ht="14.4" hidden="1" x14ac:dyDescent="0.3">
      <c r="A3081" t="s">
        <v>3197</v>
      </c>
      <c r="B3081">
        <v>2019</v>
      </c>
      <c r="C3081" t="s">
        <v>112</v>
      </c>
      <c r="D3081" t="s">
        <v>113</v>
      </c>
      <c r="E3081" t="s">
        <v>59</v>
      </c>
      <c r="F3081" t="s">
        <v>5172</v>
      </c>
      <c r="G3081" t="s">
        <v>86</v>
      </c>
      <c r="H3081" t="s">
        <v>42</v>
      </c>
      <c r="I3081" t="s">
        <v>83</v>
      </c>
      <c r="J3081" t="b">
        <v>1</v>
      </c>
      <c r="K3081" t="s">
        <v>7356</v>
      </c>
      <c r="L3081">
        <v>0.56000000000000005</v>
      </c>
      <c r="M3081" t="s">
        <v>7410</v>
      </c>
      <c r="N3081" t="s">
        <v>7356</v>
      </c>
      <c r="O3081">
        <v>127294</v>
      </c>
      <c r="P3081">
        <v>9.7200000000000006</v>
      </c>
      <c r="Q3081">
        <v>0.3</v>
      </c>
      <c r="R3081" t="b">
        <v>1</v>
      </c>
      <c r="S3081" t="s">
        <v>35</v>
      </c>
      <c r="T3081">
        <v>19</v>
      </c>
      <c r="U3081" t="s">
        <v>2314</v>
      </c>
      <c r="V3081" t="b">
        <v>1</v>
      </c>
      <c r="W3081" t="b">
        <v>0</v>
      </c>
      <c r="X3081" t="b">
        <v>1</v>
      </c>
      <c r="Y3081" t="b">
        <v>1</v>
      </c>
      <c r="Z3081" t="b">
        <v>0</v>
      </c>
      <c r="AA3081" t="b">
        <v>1</v>
      </c>
      <c r="AB3081" t="b">
        <v>1</v>
      </c>
      <c r="AC3081" t="b">
        <v>0</v>
      </c>
      <c r="AD3081" t="b">
        <v>0</v>
      </c>
      <c r="AE3081" t="b">
        <v>0</v>
      </c>
      <c r="AF3081" t="b">
        <v>0</v>
      </c>
      <c r="AG3081" t="b">
        <v>1</v>
      </c>
      <c r="AH3081" t="b">
        <v>1</v>
      </c>
      <c r="AI3081" t="b">
        <v>1</v>
      </c>
      <c r="AJ3081" t="b">
        <v>0</v>
      </c>
      <c r="AK3081" t="b">
        <v>0</v>
      </c>
      <c r="AL3081" t="b">
        <v>0</v>
      </c>
      <c r="AM3081" t="b">
        <v>0</v>
      </c>
    </row>
    <row r="3082" spans="1:39" ht="14.4" hidden="1" x14ac:dyDescent="0.3">
      <c r="A3082" t="s">
        <v>3198</v>
      </c>
      <c r="B3082">
        <v>2019</v>
      </c>
      <c r="C3082" t="s">
        <v>89</v>
      </c>
      <c r="D3082" t="s">
        <v>90</v>
      </c>
      <c r="E3082" t="s">
        <v>97</v>
      </c>
      <c r="F3082" t="s">
        <v>5181</v>
      </c>
      <c r="G3082" t="s">
        <v>41</v>
      </c>
      <c r="H3082" t="s">
        <v>42</v>
      </c>
      <c r="I3082" t="s">
        <v>28</v>
      </c>
      <c r="J3082" t="b">
        <v>0</v>
      </c>
      <c r="L3082">
        <v>0.2</v>
      </c>
      <c r="M3082" t="s">
        <v>7409</v>
      </c>
      <c r="O3082">
        <v>55675</v>
      </c>
      <c r="P3082">
        <v>-3.31</v>
      </c>
      <c r="Q3082">
        <v>0.69</v>
      </c>
      <c r="R3082" t="b">
        <v>0</v>
      </c>
      <c r="S3082" t="s">
        <v>20</v>
      </c>
      <c r="T3082">
        <v>2</v>
      </c>
      <c r="U3082" t="s">
        <v>2314</v>
      </c>
      <c r="V3082" t="b">
        <v>1</v>
      </c>
      <c r="W3082" t="b">
        <v>0</v>
      </c>
      <c r="X3082" t="b">
        <v>0</v>
      </c>
      <c r="Y3082" t="b">
        <v>1</v>
      </c>
      <c r="Z3082" t="b">
        <v>1</v>
      </c>
      <c r="AA3082" t="b">
        <v>1</v>
      </c>
      <c r="AB3082" t="b">
        <v>0</v>
      </c>
      <c r="AC3082" t="b">
        <v>0</v>
      </c>
      <c r="AD3082" t="b">
        <v>0</v>
      </c>
      <c r="AE3082" t="b">
        <v>1</v>
      </c>
      <c r="AF3082" t="b">
        <v>0</v>
      </c>
      <c r="AG3082" t="b">
        <v>0</v>
      </c>
      <c r="AH3082" t="b">
        <v>0</v>
      </c>
      <c r="AI3082" t="b">
        <v>0</v>
      </c>
      <c r="AJ3082" t="b">
        <v>0</v>
      </c>
      <c r="AK3082" t="b">
        <v>0</v>
      </c>
      <c r="AL3082" t="b">
        <v>0</v>
      </c>
      <c r="AM3082" t="b">
        <v>0</v>
      </c>
    </row>
    <row r="3083" spans="1:39" ht="14.4" hidden="1" x14ac:dyDescent="0.3">
      <c r="A3083" t="s">
        <v>3199</v>
      </c>
      <c r="B3083">
        <v>2019</v>
      </c>
      <c r="C3083" t="s">
        <v>104</v>
      </c>
      <c r="D3083" t="s">
        <v>15</v>
      </c>
      <c r="E3083" t="s">
        <v>133</v>
      </c>
      <c r="F3083" t="s">
        <v>5181</v>
      </c>
      <c r="G3083" t="s">
        <v>55</v>
      </c>
      <c r="H3083" t="s">
        <v>105</v>
      </c>
      <c r="I3083" t="s">
        <v>98</v>
      </c>
      <c r="J3083" t="b">
        <v>0</v>
      </c>
      <c r="L3083">
        <v>0.1</v>
      </c>
      <c r="M3083" t="s">
        <v>7408</v>
      </c>
      <c r="O3083">
        <v>40505</v>
      </c>
      <c r="P3083">
        <v>3.47</v>
      </c>
      <c r="Q3083">
        <v>0.69</v>
      </c>
      <c r="R3083" t="b">
        <v>0</v>
      </c>
      <c r="S3083" t="s">
        <v>35</v>
      </c>
      <c r="T3083">
        <v>15</v>
      </c>
      <c r="U3083" t="s">
        <v>2314</v>
      </c>
      <c r="V3083" t="b">
        <v>0</v>
      </c>
      <c r="W3083" t="b">
        <v>0</v>
      </c>
      <c r="X3083" t="b">
        <v>0</v>
      </c>
      <c r="Y3083" t="b">
        <v>0</v>
      </c>
      <c r="Z3083" t="b">
        <v>1</v>
      </c>
      <c r="AA3083" t="b">
        <v>1</v>
      </c>
      <c r="AB3083" t="b">
        <v>0</v>
      </c>
      <c r="AC3083" t="b">
        <v>0</v>
      </c>
      <c r="AD3083" t="b">
        <v>0</v>
      </c>
      <c r="AE3083" t="b">
        <v>1</v>
      </c>
      <c r="AF3083" t="b">
        <v>0</v>
      </c>
      <c r="AG3083" t="b">
        <v>0</v>
      </c>
      <c r="AH3083" t="b">
        <v>0</v>
      </c>
      <c r="AI3083" t="b">
        <v>0</v>
      </c>
      <c r="AJ3083" t="b">
        <v>0</v>
      </c>
      <c r="AK3083" t="b">
        <v>0</v>
      </c>
      <c r="AL3083" t="b">
        <v>0</v>
      </c>
      <c r="AM3083" t="b">
        <v>0</v>
      </c>
    </row>
    <row r="3084" spans="1:39" ht="14.4" hidden="1" x14ac:dyDescent="0.3">
      <c r="A3084" t="s">
        <v>3200</v>
      </c>
      <c r="B3084">
        <v>2019</v>
      </c>
      <c r="C3084" t="s">
        <v>63</v>
      </c>
      <c r="D3084" t="s">
        <v>24</v>
      </c>
      <c r="E3084" t="s">
        <v>97</v>
      </c>
      <c r="F3084" t="s">
        <v>5172</v>
      </c>
      <c r="G3084" t="s">
        <v>33</v>
      </c>
      <c r="H3084" t="s">
        <v>69</v>
      </c>
      <c r="I3084" t="s">
        <v>61</v>
      </c>
      <c r="J3084" t="b">
        <v>1</v>
      </c>
      <c r="K3084" t="s">
        <v>642</v>
      </c>
      <c r="L3084">
        <v>0.63</v>
      </c>
      <c r="M3084" t="s">
        <v>7407</v>
      </c>
      <c r="N3084" t="s">
        <v>642</v>
      </c>
      <c r="O3084">
        <v>118279</v>
      </c>
      <c r="P3084">
        <v>17.11</v>
      </c>
      <c r="Q3084">
        <v>0.33</v>
      </c>
      <c r="R3084" t="b">
        <v>1</v>
      </c>
      <c r="S3084" t="s">
        <v>40</v>
      </c>
      <c r="T3084">
        <v>12</v>
      </c>
      <c r="U3084" t="s">
        <v>2314</v>
      </c>
      <c r="V3084" t="b">
        <v>0</v>
      </c>
      <c r="W3084" t="b">
        <v>1</v>
      </c>
      <c r="X3084" t="b">
        <v>0</v>
      </c>
      <c r="Y3084" t="b">
        <v>1</v>
      </c>
      <c r="Z3084" t="b">
        <v>1</v>
      </c>
      <c r="AA3084" t="b">
        <v>0</v>
      </c>
      <c r="AB3084" t="b">
        <v>1</v>
      </c>
      <c r="AC3084" t="b">
        <v>0</v>
      </c>
      <c r="AD3084" t="b">
        <v>0</v>
      </c>
      <c r="AE3084" t="b">
        <v>1</v>
      </c>
      <c r="AF3084" t="b">
        <v>0</v>
      </c>
      <c r="AG3084" t="b">
        <v>0</v>
      </c>
      <c r="AH3084" t="b">
        <v>0</v>
      </c>
      <c r="AI3084" t="b">
        <v>1</v>
      </c>
      <c r="AJ3084" t="b">
        <v>0</v>
      </c>
      <c r="AK3084" t="b">
        <v>0</v>
      </c>
      <c r="AL3084" t="b">
        <v>0</v>
      </c>
      <c r="AM3084" t="b">
        <v>0</v>
      </c>
    </row>
    <row r="3085" spans="1:39" ht="14.4" hidden="1" x14ac:dyDescent="0.3">
      <c r="A3085" t="s">
        <v>3201</v>
      </c>
      <c r="B3085">
        <v>2019</v>
      </c>
      <c r="C3085" t="s">
        <v>112</v>
      </c>
      <c r="D3085" t="s">
        <v>113</v>
      </c>
      <c r="E3085" t="s">
        <v>133</v>
      </c>
      <c r="F3085" t="s">
        <v>5172</v>
      </c>
      <c r="G3085" t="s">
        <v>26</v>
      </c>
      <c r="H3085" t="s">
        <v>34</v>
      </c>
      <c r="I3085" t="s">
        <v>19</v>
      </c>
      <c r="J3085" t="b">
        <v>0</v>
      </c>
      <c r="L3085">
        <v>0.09</v>
      </c>
      <c r="M3085" t="s">
        <v>7406</v>
      </c>
      <c r="O3085">
        <v>91687</v>
      </c>
      <c r="P3085">
        <v>4.99</v>
      </c>
      <c r="Q3085">
        <v>0.66</v>
      </c>
      <c r="R3085" t="b">
        <v>0</v>
      </c>
      <c r="S3085" t="s">
        <v>35</v>
      </c>
      <c r="T3085">
        <v>18</v>
      </c>
      <c r="U3085" t="s">
        <v>2314</v>
      </c>
      <c r="V3085" t="b">
        <v>1</v>
      </c>
      <c r="W3085" t="b">
        <v>1</v>
      </c>
      <c r="X3085" t="b">
        <v>1</v>
      </c>
      <c r="Y3085" t="b">
        <v>1</v>
      </c>
      <c r="Z3085" t="b">
        <v>0</v>
      </c>
      <c r="AA3085" t="b">
        <v>0</v>
      </c>
      <c r="AB3085" t="b">
        <v>0</v>
      </c>
      <c r="AC3085" t="b">
        <v>0</v>
      </c>
      <c r="AD3085" t="b">
        <v>0</v>
      </c>
      <c r="AE3085" t="b">
        <v>0</v>
      </c>
      <c r="AF3085" t="b">
        <v>0</v>
      </c>
      <c r="AG3085" t="b">
        <v>0</v>
      </c>
      <c r="AH3085" t="b">
        <v>0</v>
      </c>
      <c r="AI3085" t="b">
        <v>0</v>
      </c>
      <c r="AJ3085" t="b">
        <v>0</v>
      </c>
      <c r="AK3085" t="b">
        <v>0</v>
      </c>
      <c r="AL3085" t="b">
        <v>0</v>
      </c>
      <c r="AM3085" t="b">
        <v>0</v>
      </c>
    </row>
    <row r="3086" spans="1:39" ht="14.4" hidden="1" x14ac:dyDescent="0.3">
      <c r="A3086" t="s">
        <v>3202</v>
      </c>
      <c r="B3086">
        <v>2019</v>
      </c>
      <c r="C3086" t="s">
        <v>244</v>
      </c>
      <c r="D3086" t="s">
        <v>24</v>
      </c>
      <c r="E3086" t="s">
        <v>45</v>
      </c>
      <c r="F3086" t="s">
        <v>40</v>
      </c>
      <c r="G3086" t="s">
        <v>41</v>
      </c>
      <c r="H3086" t="s">
        <v>91</v>
      </c>
      <c r="I3086" t="s">
        <v>61</v>
      </c>
      <c r="J3086" t="b">
        <v>0</v>
      </c>
      <c r="L3086">
        <v>0.09</v>
      </c>
      <c r="M3086" t="s">
        <v>7405</v>
      </c>
      <c r="O3086">
        <v>86591</v>
      </c>
      <c r="P3086">
        <v>4.25</v>
      </c>
      <c r="Q3086">
        <v>0.82</v>
      </c>
      <c r="R3086" t="b">
        <v>0</v>
      </c>
      <c r="S3086" t="s">
        <v>40</v>
      </c>
      <c r="T3086">
        <v>16</v>
      </c>
      <c r="U3086" t="s">
        <v>2314</v>
      </c>
      <c r="V3086" t="b">
        <v>1</v>
      </c>
      <c r="W3086" t="b">
        <v>0</v>
      </c>
      <c r="X3086" t="b">
        <v>0</v>
      </c>
      <c r="Y3086" t="b">
        <v>1</v>
      </c>
      <c r="Z3086" t="b">
        <v>0</v>
      </c>
      <c r="AA3086" t="b">
        <v>1</v>
      </c>
      <c r="AB3086" t="b">
        <v>0</v>
      </c>
      <c r="AC3086" t="b">
        <v>0</v>
      </c>
      <c r="AD3086" t="b">
        <v>0</v>
      </c>
      <c r="AE3086" t="b">
        <v>1</v>
      </c>
      <c r="AF3086" t="b">
        <v>0</v>
      </c>
      <c r="AG3086" t="b">
        <v>0</v>
      </c>
      <c r="AH3086" t="b">
        <v>0</v>
      </c>
      <c r="AI3086" t="b">
        <v>0</v>
      </c>
      <c r="AJ3086" t="b">
        <v>0</v>
      </c>
      <c r="AK3086" t="b">
        <v>0</v>
      </c>
      <c r="AL3086" t="b">
        <v>0</v>
      </c>
      <c r="AM3086" t="b">
        <v>0</v>
      </c>
    </row>
    <row r="3087" spans="1:39" ht="14.4" hidden="1" x14ac:dyDescent="0.3">
      <c r="A3087" t="s">
        <v>3203</v>
      </c>
      <c r="B3087">
        <v>2019</v>
      </c>
      <c r="C3087" t="s">
        <v>96</v>
      </c>
      <c r="D3087" t="s">
        <v>90</v>
      </c>
      <c r="E3087" t="s">
        <v>16</v>
      </c>
      <c r="F3087" t="s">
        <v>5169</v>
      </c>
      <c r="G3087" t="s">
        <v>41</v>
      </c>
      <c r="H3087" t="s">
        <v>27</v>
      </c>
      <c r="I3087" t="s">
        <v>83</v>
      </c>
      <c r="J3087" t="b">
        <v>0</v>
      </c>
      <c r="L3087">
        <v>0.01</v>
      </c>
      <c r="M3087" t="s">
        <v>7404</v>
      </c>
      <c r="O3087">
        <v>63408</v>
      </c>
      <c r="P3087">
        <v>3</v>
      </c>
      <c r="Q3087">
        <v>0.8</v>
      </c>
      <c r="R3087" t="b">
        <v>0</v>
      </c>
      <c r="S3087" t="s">
        <v>40</v>
      </c>
      <c r="T3087">
        <v>19</v>
      </c>
      <c r="U3087" t="s">
        <v>2314</v>
      </c>
      <c r="V3087" t="b">
        <v>0</v>
      </c>
      <c r="W3087" t="b">
        <v>1</v>
      </c>
      <c r="X3087" t="b">
        <v>1</v>
      </c>
      <c r="Y3087" t="b">
        <v>0</v>
      </c>
      <c r="Z3087" t="b">
        <v>1</v>
      </c>
      <c r="AA3087" t="b">
        <v>0</v>
      </c>
      <c r="AB3087" t="b">
        <v>0</v>
      </c>
      <c r="AC3087" t="b">
        <v>0</v>
      </c>
      <c r="AD3087" t="b">
        <v>1</v>
      </c>
      <c r="AE3087" t="b">
        <v>0</v>
      </c>
      <c r="AF3087" t="b">
        <v>0</v>
      </c>
      <c r="AG3087" t="b">
        <v>0</v>
      </c>
      <c r="AH3087" t="b">
        <v>0</v>
      </c>
      <c r="AI3087" t="b">
        <v>0</v>
      </c>
      <c r="AJ3087" t="b">
        <v>0</v>
      </c>
      <c r="AK3087" t="b">
        <v>0</v>
      </c>
      <c r="AL3087" t="b">
        <v>0</v>
      </c>
      <c r="AM3087" t="b">
        <v>0</v>
      </c>
    </row>
    <row r="3088" spans="1:39" ht="14.4" hidden="1" x14ac:dyDescent="0.3">
      <c r="A3088" t="s">
        <v>3204</v>
      </c>
      <c r="B3088">
        <v>2019</v>
      </c>
      <c r="C3088" t="s">
        <v>80</v>
      </c>
      <c r="D3088" t="s">
        <v>38</v>
      </c>
      <c r="E3088" t="s">
        <v>97</v>
      </c>
      <c r="F3088" t="s">
        <v>5172</v>
      </c>
      <c r="G3088" t="s">
        <v>17</v>
      </c>
      <c r="H3088" t="s">
        <v>34</v>
      </c>
      <c r="I3088" t="s">
        <v>83</v>
      </c>
      <c r="J3088" t="b">
        <v>1</v>
      </c>
      <c r="K3088" t="s">
        <v>5871</v>
      </c>
      <c r="L3088">
        <v>0.45</v>
      </c>
      <c r="M3088" t="s">
        <v>7403</v>
      </c>
      <c r="N3088" t="s">
        <v>5871</v>
      </c>
      <c r="O3088">
        <v>67363</v>
      </c>
      <c r="P3088">
        <v>7.04</v>
      </c>
      <c r="Q3088">
        <v>0.19</v>
      </c>
      <c r="R3088" t="b">
        <v>1</v>
      </c>
      <c r="S3088" t="s">
        <v>40</v>
      </c>
      <c r="T3088">
        <v>18</v>
      </c>
      <c r="U3088" t="s">
        <v>2314</v>
      </c>
      <c r="V3088" t="b">
        <v>0</v>
      </c>
      <c r="W3088" t="b">
        <v>0</v>
      </c>
      <c r="X3088" t="b">
        <v>1</v>
      </c>
      <c r="Y3088" t="b">
        <v>1</v>
      </c>
      <c r="Z3088" t="b">
        <v>1</v>
      </c>
      <c r="AA3088" t="b">
        <v>1</v>
      </c>
      <c r="AB3088" t="b">
        <v>0</v>
      </c>
      <c r="AC3088" t="b">
        <v>1</v>
      </c>
      <c r="AD3088" t="b">
        <v>1</v>
      </c>
      <c r="AE3088" t="b">
        <v>0</v>
      </c>
      <c r="AF3088" t="b">
        <v>0</v>
      </c>
      <c r="AG3088" t="b">
        <v>0</v>
      </c>
      <c r="AH3088" t="b">
        <v>0</v>
      </c>
      <c r="AI3088" t="b">
        <v>1</v>
      </c>
      <c r="AJ3088" t="b">
        <v>0</v>
      </c>
      <c r="AK3088" t="b">
        <v>0</v>
      </c>
      <c r="AL3088" t="b">
        <v>0</v>
      </c>
      <c r="AM3088" t="b">
        <v>1</v>
      </c>
    </row>
    <row r="3089" spans="1:39" ht="14.4" hidden="1" x14ac:dyDescent="0.3">
      <c r="A3089" t="s">
        <v>3205</v>
      </c>
      <c r="B3089">
        <v>2019</v>
      </c>
      <c r="C3089" t="s">
        <v>137</v>
      </c>
      <c r="D3089" t="s">
        <v>77</v>
      </c>
      <c r="E3089" t="s">
        <v>25</v>
      </c>
      <c r="F3089" t="s">
        <v>5172</v>
      </c>
      <c r="G3089" t="s">
        <v>55</v>
      </c>
      <c r="H3089" t="s">
        <v>105</v>
      </c>
      <c r="I3089" t="s">
        <v>49</v>
      </c>
      <c r="J3089" t="b">
        <v>0</v>
      </c>
      <c r="L3089">
        <v>0.18</v>
      </c>
      <c r="M3089" t="s">
        <v>7402</v>
      </c>
      <c r="O3089">
        <v>67999</v>
      </c>
      <c r="P3089">
        <v>3.45</v>
      </c>
      <c r="Q3089">
        <v>0.8</v>
      </c>
      <c r="R3089" t="b">
        <v>0</v>
      </c>
      <c r="S3089" t="s">
        <v>35</v>
      </c>
      <c r="T3089">
        <v>2</v>
      </c>
      <c r="U3089" t="s">
        <v>2314</v>
      </c>
      <c r="V3089" t="b">
        <v>1</v>
      </c>
      <c r="W3089" t="b">
        <v>0</v>
      </c>
      <c r="X3089" t="b">
        <v>0</v>
      </c>
      <c r="Y3089" t="b">
        <v>0</v>
      </c>
      <c r="Z3089" t="b">
        <v>0</v>
      </c>
      <c r="AA3089" t="b">
        <v>0</v>
      </c>
      <c r="AB3089" t="b">
        <v>1</v>
      </c>
      <c r="AC3089" t="b">
        <v>1</v>
      </c>
      <c r="AD3089" t="b">
        <v>0</v>
      </c>
      <c r="AE3089" t="b">
        <v>0</v>
      </c>
      <c r="AF3089" t="b">
        <v>0</v>
      </c>
      <c r="AG3089" t="b">
        <v>0</v>
      </c>
      <c r="AH3089" t="b">
        <v>0</v>
      </c>
      <c r="AI3089" t="b">
        <v>0</v>
      </c>
      <c r="AJ3089" t="b">
        <v>0</v>
      </c>
      <c r="AK3089" t="b">
        <v>0</v>
      </c>
      <c r="AL3089" t="b">
        <v>0</v>
      </c>
      <c r="AM3089" t="b">
        <v>0</v>
      </c>
    </row>
    <row r="3090" spans="1:39" ht="14.4" hidden="1" x14ac:dyDescent="0.3">
      <c r="A3090" t="s">
        <v>3206</v>
      </c>
      <c r="B3090">
        <v>2019</v>
      </c>
      <c r="C3090" t="s">
        <v>150</v>
      </c>
      <c r="D3090" t="s">
        <v>90</v>
      </c>
      <c r="E3090" t="s">
        <v>108</v>
      </c>
      <c r="F3090" t="s">
        <v>5181</v>
      </c>
      <c r="G3090" t="s">
        <v>93</v>
      </c>
      <c r="H3090" t="s">
        <v>27</v>
      </c>
      <c r="I3090" t="s">
        <v>19</v>
      </c>
      <c r="J3090" t="b">
        <v>1</v>
      </c>
      <c r="K3090" t="s">
        <v>7400</v>
      </c>
      <c r="L3090">
        <v>0.75</v>
      </c>
      <c r="M3090" t="s">
        <v>7401</v>
      </c>
      <c r="N3090" t="s">
        <v>7400</v>
      </c>
      <c r="O3090">
        <v>100013</v>
      </c>
      <c r="P3090">
        <v>14.93</v>
      </c>
      <c r="Q3090">
        <v>0.27</v>
      </c>
      <c r="R3090" t="b">
        <v>1</v>
      </c>
      <c r="S3090" t="s">
        <v>40</v>
      </c>
      <c r="T3090">
        <v>16</v>
      </c>
      <c r="U3090" t="s">
        <v>2314</v>
      </c>
      <c r="V3090" t="b">
        <v>0</v>
      </c>
      <c r="W3090" t="b">
        <v>1</v>
      </c>
      <c r="X3090" t="b">
        <v>0</v>
      </c>
      <c r="Y3090" t="b">
        <v>0</v>
      </c>
      <c r="Z3090" t="b">
        <v>0</v>
      </c>
      <c r="AA3090" t="b">
        <v>0</v>
      </c>
      <c r="AB3090" t="b">
        <v>0</v>
      </c>
      <c r="AC3090" t="b">
        <v>1</v>
      </c>
      <c r="AD3090" t="b">
        <v>0</v>
      </c>
      <c r="AE3090" t="b">
        <v>1</v>
      </c>
      <c r="AF3090" t="b">
        <v>0</v>
      </c>
      <c r="AG3090" t="b">
        <v>0</v>
      </c>
      <c r="AH3090" t="b">
        <v>1</v>
      </c>
      <c r="AI3090" t="b">
        <v>0</v>
      </c>
      <c r="AJ3090" t="b">
        <v>1</v>
      </c>
      <c r="AK3090" t="b">
        <v>0</v>
      </c>
      <c r="AL3090" t="b">
        <v>1</v>
      </c>
      <c r="AM3090" t="b">
        <v>1</v>
      </c>
    </row>
    <row r="3091" spans="1:39" ht="14.4" hidden="1" x14ac:dyDescent="0.3">
      <c r="A3091" t="s">
        <v>3207</v>
      </c>
      <c r="B3091">
        <v>2019</v>
      </c>
      <c r="C3091" t="s">
        <v>221</v>
      </c>
      <c r="D3091" t="s">
        <v>15</v>
      </c>
      <c r="E3091" t="s">
        <v>25</v>
      </c>
      <c r="F3091" t="s">
        <v>40</v>
      </c>
      <c r="G3091" t="s">
        <v>26</v>
      </c>
      <c r="H3091" t="s">
        <v>60</v>
      </c>
      <c r="I3091" t="s">
        <v>98</v>
      </c>
      <c r="J3091" t="b">
        <v>0</v>
      </c>
      <c r="L3091">
        <v>0.05</v>
      </c>
      <c r="M3091" t="s">
        <v>7399</v>
      </c>
      <c r="O3091">
        <v>33602</v>
      </c>
      <c r="P3091">
        <v>3.94</v>
      </c>
      <c r="Q3091">
        <v>0.69</v>
      </c>
      <c r="R3091" t="b">
        <v>0</v>
      </c>
      <c r="S3091" t="s">
        <v>20</v>
      </c>
      <c r="T3091">
        <v>4</v>
      </c>
      <c r="U3091" t="s">
        <v>2314</v>
      </c>
      <c r="V3091" t="b">
        <v>0</v>
      </c>
      <c r="W3091" t="b">
        <v>1</v>
      </c>
      <c r="X3091" t="b">
        <v>0</v>
      </c>
      <c r="Y3091" t="b">
        <v>0</v>
      </c>
      <c r="Z3091" t="b">
        <v>1</v>
      </c>
      <c r="AA3091" t="b">
        <v>0</v>
      </c>
      <c r="AB3091" t="b">
        <v>0</v>
      </c>
      <c r="AC3091" t="b">
        <v>0</v>
      </c>
      <c r="AD3091" t="b">
        <v>0</v>
      </c>
      <c r="AE3091" t="b">
        <v>1</v>
      </c>
      <c r="AF3091" t="b">
        <v>0</v>
      </c>
      <c r="AG3091" t="b">
        <v>0</v>
      </c>
      <c r="AH3091" t="b">
        <v>0</v>
      </c>
      <c r="AI3091" t="b">
        <v>0</v>
      </c>
      <c r="AJ3091" t="b">
        <v>0</v>
      </c>
      <c r="AK3091" t="b">
        <v>0</v>
      </c>
      <c r="AL3091" t="b">
        <v>0</v>
      </c>
      <c r="AM3091" t="b">
        <v>0</v>
      </c>
    </row>
    <row r="3092" spans="1:39" ht="14.4" hidden="1" x14ac:dyDescent="0.3">
      <c r="A3092" t="s">
        <v>3208</v>
      </c>
      <c r="B3092">
        <v>2019</v>
      </c>
      <c r="C3092" t="s">
        <v>112</v>
      </c>
      <c r="D3092" t="s">
        <v>113</v>
      </c>
      <c r="E3092" t="s">
        <v>32</v>
      </c>
      <c r="F3092" t="s">
        <v>5172</v>
      </c>
      <c r="G3092" t="s">
        <v>65</v>
      </c>
      <c r="H3092" t="s">
        <v>52</v>
      </c>
      <c r="I3092" t="s">
        <v>49</v>
      </c>
      <c r="J3092" t="b">
        <v>0</v>
      </c>
      <c r="L3092">
        <v>0.11</v>
      </c>
      <c r="M3092" t="s">
        <v>7398</v>
      </c>
      <c r="O3092">
        <v>73713</v>
      </c>
      <c r="P3092">
        <v>-1.18</v>
      </c>
      <c r="Q3092">
        <v>0.8</v>
      </c>
      <c r="R3092" t="b">
        <v>0</v>
      </c>
      <c r="S3092" t="s">
        <v>20</v>
      </c>
      <c r="T3092">
        <v>6</v>
      </c>
      <c r="U3092" t="s">
        <v>2314</v>
      </c>
      <c r="V3092" t="b">
        <v>0</v>
      </c>
      <c r="W3092" t="b">
        <v>1</v>
      </c>
      <c r="X3092" t="b">
        <v>0</v>
      </c>
      <c r="Y3092" t="b">
        <v>0</v>
      </c>
      <c r="Z3092" t="b">
        <v>0</v>
      </c>
      <c r="AA3092" t="b">
        <v>0</v>
      </c>
      <c r="AB3092" t="b">
        <v>1</v>
      </c>
      <c r="AC3092" t="b">
        <v>1</v>
      </c>
      <c r="AD3092" t="b">
        <v>1</v>
      </c>
      <c r="AE3092" t="b">
        <v>1</v>
      </c>
      <c r="AF3092" t="b">
        <v>0</v>
      </c>
      <c r="AG3092" t="b">
        <v>0</v>
      </c>
      <c r="AH3092" t="b">
        <v>0</v>
      </c>
      <c r="AI3092" t="b">
        <v>0</v>
      </c>
      <c r="AJ3092" t="b">
        <v>0</v>
      </c>
      <c r="AK3092" t="b">
        <v>0</v>
      </c>
      <c r="AL3092" t="b">
        <v>0</v>
      </c>
      <c r="AM3092" t="b">
        <v>0</v>
      </c>
    </row>
    <row r="3093" spans="1:39" ht="14.4" hidden="1" x14ac:dyDescent="0.3">
      <c r="A3093" t="s">
        <v>3209</v>
      </c>
      <c r="B3093">
        <v>2019</v>
      </c>
      <c r="C3093" t="s">
        <v>147</v>
      </c>
      <c r="D3093" t="s">
        <v>68</v>
      </c>
      <c r="E3093" t="s">
        <v>25</v>
      </c>
      <c r="F3093" t="s">
        <v>5172</v>
      </c>
      <c r="G3093" t="s">
        <v>26</v>
      </c>
      <c r="H3093" t="s">
        <v>60</v>
      </c>
      <c r="I3093" t="s">
        <v>49</v>
      </c>
      <c r="J3093" t="b">
        <v>0</v>
      </c>
      <c r="L3093">
        <v>0.15</v>
      </c>
      <c r="M3093" t="s">
        <v>7397</v>
      </c>
      <c r="O3093">
        <v>95516</v>
      </c>
      <c r="P3093">
        <v>0.34</v>
      </c>
      <c r="Q3093">
        <v>0.81</v>
      </c>
      <c r="R3093" t="b">
        <v>0</v>
      </c>
      <c r="S3093" t="s">
        <v>40</v>
      </c>
      <c r="T3093">
        <v>0</v>
      </c>
      <c r="U3093" t="s">
        <v>2314</v>
      </c>
      <c r="V3093" t="b">
        <v>0</v>
      </c>
      <c r="W3093" t="b">
        <v>0</v>
      </c>
      <c r="X3093" t="b">
        <v>0</v>
      </c>
      <c r="Y3093" t="b">
        <v>0</v>
      </c>
      <c r="Z3093" t="b">
        <v>1</v>
      </c>
      <c r="AA3093" t="b">
        <v>0</v>
      </c>
      <c r="AB3093" t="b">
        <v>1</v>
      </c>
      <c r="AC3093" t="b">
        <v>0</v>
      </c>
      <c r="AD3093" t="b">
        <v>1</v>
      </c>
      <c r="AE3093" t="b">
        <v>1</v>
      </c>
      <c r="AF3093" t="b">
        <v>0</v>
      </c>
      <c r="AG3093" t="b">
        <v>0</v>
      </c>
      <c r="AH3093" t="b">
        <v>0</v>
      </c>
      <c r="AI3093" t="b">
        <v>0</v>
      </c>
      <c r="AJ3093" t="b">
        <v>0</v>
      </c>
      <c r="AK3093" t="b">
        <v>0</v>
      </c>
      <c r="AL3093" t="b">
        <v>0</v>
      </c>
      <c r="AM3093" t="b">
        <v>0</v>
      </c>
    </row>
    <row r="3094" spans="1:39" ht="14.4" hidden="1" x14ac:dyDescent="0.3">
      <c r="A3094" t="s">
        <v>3210</v>
      </c>
      <c r="B3094">
        <v>2019</v>
      </c>
      <c r="C3094" t="s">
        <v>80</v>
      </c>
      <c r="D3094" t="s">
        <v>38</v>
      </c>
      <c r="E3094" t="s">
        <v>135</v>
      </c>
      <c r="F3094" t="s">
        <v>40</v>
      </c>
      <c r="G3094" t="s">
        <v>17</v>
      </c>
      <c r="H3094" t="s">
        <v>42</v>
      </c>
      <c r="I3094" t="s">
        <v>61</v>
      </c>
      <c r="J3094" t="b">
        <v>0</v>
      </c>
      <c r="L3094">
        <v>0.12</v>
      </c>
      <c r="M3094" t="s">
        <v>7396</v>
      </c>
      <c r="O3094">
        <v>49986</v>
      </c>
      <c r="P3094">
        <v>1.43</v>
      </c>
      <c r="Q3094">
        <v>0.84</v>
      </c>
      <c r="R3094" t="b">
        <v>0</v>
      </c>
      <c r="S3094" t="s">
        <v>40</v>
      </c>
      <c r="T3094">
        <v>7</v>
      </c>
      <c r="U3094" t="s">
        <v>2314</v>
      </c>
      <c r="V3094" t="b">
        <v>0</v>
      </c>
      <c r="W3094" t="b">
        <v>0</v>
      </c>
      <c r="X3094" t="b">
        <v>1</v>
      </c>
      <c r="Y3094" t="b">
        <v>0</v>
      </c>
      <c r="Z3094" t="b">
        <v>1</v>
      </c>
      <c r="AA3094" t="b">
        <v>1</v>
      </c>
      <c r="AB3094" t="b">
        <v>0</v>
      </c>
      <c r="AC3094" t="b">
        <v>1</v>
      </c>
      <c r="AD3094" t="b">
        <v>1</v>
      </c>
      <c r="AE3094" t="b">
        <v>0</v>
      </c>
      <c r="AF3094" t="b">
        <v>0</v>
      </c>
      <c r="AG3094" t="b">
        <v>0</v>
      </c>
      <c r="AH3094" t="b">
        <v>0</v>
      </c>
      <c r="AI3094" t="b">
        <v>0</v>
      </c>
      <c r="AJ3094" t="b">
        <v>0</v>
      </c>
      <c r="AK3094" t="b">
        <v>0</v>
      </c>
      <c r="AL3094" t="b">
        <v>0</v>
      </c>
      <c r="AM3094" t="b">
        <v>0</v>
      </c>
    </row>
    <row r="3095" spans="1:39" ht="14.4" hidden="1" x14ac:dyDescent="0.3">
      <c r="A3095" t="s">
        <v>3211</v>
      </c>
      <c r="B3095">
        <v>2019</v>
      </c>
      <c r="C3095" t="s">
        <v>14</v>
      </c>
      <c r="D3095" t="s">
        <v>15</v>
      </c>
      <c r="E3095" t="s">
        <v>54</v>
      </c>
      <c r="F3095" t="s">
        <v>5169</v>
      </c>
      <c r="G3095" t="s">
        <v>86</v>
      </c>
      <c r="H3095" t="s">
        <v>60</v>
      </c>
      <c r="I3095" t="s">
        <v>19</v>
      </c>
      <c r="J3095" t="b">
        <v>1</v>
      </c>
      <c r="K3095" t="s">
        <v>5852</v>
      </c>
      <c r="L3095">
        <v>0.55000000000000004</v>
      </c>
      <c r="M3095" t="s">
        <v>7395</v>
      </c>
      <c r="N3095" t="s">
        <v>5852</v>
      </c>
      <c r="O3095">
        <v>60820</v>
      </c>
      <c r="P3095">
        <v>14.97</v>
      </c>
      <c r="Q3095">
        <v>0.33</v>
      </c>
      <c r="R3095" t="b">
        <v>1</v>
      </c>
      <c r="S3095" t="s">
        <v>35</v>
      </c>
      <c r="T3095">
        <v>11</v>
      </c>
      <c r="U3095" t="s">
        <v>2314</v>
      </c>
      <c r="V3095" t="b">
        <v>1</v>
      </c>
      <c r="W3095" t="b">
        <v>0</v>
      </c>
      <c r="X3095" t="b">
        <v>0</v>
      </c>
      <c r="Y3095" t="b">
        <v>0</v>
      </c>
      <c r="Z3095" t="b">
        <v>1</v>
      </c>
      <c r="AA3095" t="b">
        <v>1</v>
      </c>
      <c r="AB3095" t="b">
        <v>1</v>
      </c>
      <c r="AC3095" t="b">
        <v>0</v>
      </c>
      <c r="AD3095" t="b">
        <v>0</v>
      </c>
      <c r="AE3095" t="b">
        <v>0</v>
      </c>
      <c r="AF3095" t="b">
        <v>0</v>
      </c>
      <c r="AG3095" t="b">
        <v>1</v>
      </c>
      <c r="AH3095" t="b">
        <v>1</v>
      </c>
      <c r="AI3095" t="b">
        <v>0</v>
      </c>
      <c r="AJ3095" t="b">
        <v>1</v>
      </c>
      <c r="AK3095" t="b">
        <v>0</v>
      </c>
      <c r="AL3095" t="b">
        <v>0</v>
      </c>
      <c r="AM3095" t="b">
        <v>1</v>
      </c>
    </row>
    <row r="3096" spans="1:39" ht="14.4" hidden="1" x14ac:dyDescent="0.3">
      <c r="A3096" t="s">
        <v>3212</v>
      </c>
      <c r="B3096">
        <v>2019</v>
      </c>
      <c r="C3096" t="s">
        <v>248</v>
      </c>
      <c r="D3096" t="s">
        <v>24</v>
      </c>
      <c r="E3096" t="s">
        <v>120</v>
      </c>
      <c r="F3096" t="s">
        <v>40</v>
      </c>
      <c r="G3096" t="s">
        <v>86</v>
      </c>
      <c r="H3096" t="s">
        <v>94</v>
      </c>
      <c r="I3096" t="s">
        <v>28</v>
      </c>
      <c r="J3096" t="b">
        <v>0</v>
      </c>
      <c r="L3096">
        <v>0.2</v>
      </c>
      <c r="M3096" t="s">
        <v>7394</v>
      </c>
      <c r="O3096">
        <v>84147</v>
      </c>
      <c r="P3096">
        <v>3.68</v>
      </c>
      <c r="Q3096">
        <v>0.85</v>
      </c>
      <c r="R3096" t="b">
        <v>0</v>
      </c>
      <c r="S3096" t="s">
        <v>20</v>
      </c>
      <c r="T3096">
        <v>5</v>
      </c>
      <c r="U3096" t="s">
        <v>2314</v>
      </c>
      <c r="V3096" t="b">
        <v>0</v>
      </c>
      <c r="W3096" t="b">
        <v>0</v>
      </c>
      <c r="X3096" t="b">
        <v>0</v>
      </c>
      <c r="Y3096" t="b">
        <v>0</v>
      </c>
      <c r="Z3096" t="b">
        <v>0</v>
      </c>
      <c r="AA3096" t="b">
        <v>1</v>
      </c>
      <c r="AB3096" t="b">
        <v>1</v>
      </c>
      <c r="AC3096" t="b">
        <v>0</v>
      </c>
      <c r="AD3096" t="b">
        <v>1</v>
      </c>
      <c r="AE3096" t="b">
        <v>1</v>
      </c>
      <c r="AF3096" t="b">
        <v>0</v>
      </c>
      <c r="AG3096" t="b">
        <v>0</v>
      </c>
      <c r="AH3096" t="b">
        <v>0</v>
      </c>
      <c r="AI3096" t="b">
        <v>0</v>
      </c>
      <c r="AJ3096" t="b">
        <v>0</v>
      </c>
      <c r="AK3096" t="b">
        <v>0</v>
      </c>
      <c r="AL3096" t="b">
        <v>0</v>
      </c>
      <c r="AM3096" t="b">
        <v>0</v>
      </c>
    </row>
    <row r="3097" spans="1:39" ht="14.4" hidden="1" x14ac:dyDescent="0.3">
      <c r="A3097" t="s">
        <v>3213</v>
      </c>
      <c r="B3097">
        <v>2019</v>
      </c>
      <c r="C3097" t="s">
        <v>51</v>
      </c>
      <c r="D3097" t="s">
        <v>31</v>
      </c>
      <c r="E3097" t="s">
        <v>135</v>
      </c>
      <c r="F3097" t="s">
        <v>40</v>
      </c>
      <c r="G3097" t="s">
        <v>46</v>
      </c>
      <c r="H3097" t="s">
        <v>94</v>
      </c>
      <c r="I3097" t="s">
        <v>28</v>
      </c>
      <c r="J3097" t="b">
        <v>0</v>
      </c>
      <c r="L3097">
        <v>0.03</v>
      </c>
      <c r="M3097" t="s">
        <v>7393</v>
      </c>
      <c r="O3097">
        <v>24954</v>
      </c>
      <c r="P3097">
        <v>-3.42</v>
      </c>
      <c r="Q3097">
        <v>0.63</v>
      </c>
      <c r="R3097" t="b">
        <v>0</v>
      </c>
      <c r="S3097" t="s">
        <v>35</v>
      </c>
      <c r="T3097">
        <v>0</v>
      </c>
      <c r="U3097" t="s">
        <v>2314</v>
      </c>
      <c r="V3097" t="b">
        <v>1</v>
      </c>
      <c r="W3097" t="b">
        <v>0</v>
      </c>
      <c r="X3097" t="b">
        <v>1</v>
      </c>
      <c r="Y3097" t="b">
        <v>0</v>
      </c>
      <c r="Z3097" t="b">
        <v>0</v>
      </c>
      <c r="AA3097" t="b">
        <v>1</v>
      </c>
      <c r="AB3097" t="b">
        <v>1</v>
      </c>
      <c r="AC3097" t="b">
        <v>0</v>
      </c>
      <c r="AD3097" t="b">
        <v>0</v>
      </c>
      <c r="AE3097" t="b">
        <v>1</v>
      </c>
      <c r="AF3097" t="b">
        <v>0</v>
      </c>
      <c r="AG3097" t="b">
        <v>0</v>
      </c>
      <c r="AH3097" t="b">
        <v>0</v>
      </c>
      <c r="AI3097" t="b">
        <v>0</v>
      </c>
      <c r="AJ3097" t="b">
        <v>0</v>
      </c>
      <c r="AK3097" t="b">
        <v>0</v>
      </c>
      <c r="AL3097" t="b">
        <v>0</v>
      </c>
      <c r="AM3097" t="b">
        <v>0</v>
      </c>
    </row>
    <row r="3098" spans="1:39" ht="14.4" hidden="1" x14ac:dyDescent="0.3">
      <c r="A3098" t="s">
        <v>3214</v>
      </c>
      <c r="B3098">
        <v>2019</v>
      </c>
      <c r="C3098" t="s">
        <v>198</v>
      </c>
      <c r="D3098" t="s">
        <v>38</v>
      </c>
      <c r="E3098" t="s">
        <v>74</v>
      </c>
      <c r="F3098" t="s">
        <v>5169</v>
      </c>
      <c r="G3098" t="s">
        <v>65</v>
      </c>
      <c r="H3098" t="s">
        <v>34</v>
      </c>
      <c r="I3098" t="s">
        <v>83</v>
      </c>
      <c r="J3098" t="b">
        <v>0</v>
      </c>
      <c r="L3098">
        <v>0.04</v>
      </c>
      <c r="M3098" t="s">
        <v>7392</v>
      </c>
      <c r="O3098">
        <v>42136</v>
      </c>
      <c r="P3098">
        <v>2.19</v>
      </c>
      <c r="Q3098">
        <v>0.67</v>
      </c>
      <c r="R3098" t="b">
        <v>0</v>
      </c>
      <c r="S3098" t="s">
        <v>20</v>
      </c>
      <c r="T3098">
        <v>1</v>
      </c>
      <c r="U3098" t="s">
        <v>2314</v>
      </c>
      <c r="V3098" t="b">
        <v>1</v>
      </c>
      <c r="W3098" t="b">
        <v>0</v>
      </c>
      <c r="X3098" t="b">
        <v>0</v>
      </c>
      <c r="Y3098" t="b">
        <v>1</v>
      </c>
      <c r="Z3098" t="b">
        <v>0</v>
      </c>
      <c r="AA3098" t="b">
        <v>0</v>
      </c>
      <c r="AB3098" t="b">
        <v>0</v>
      </c>
      <c r="AC3098" t="b">
        <v>1</v>
      </c>
      <c r="AD3098" t="b">
        <v>0</v>
      </c>
      <c r="AE3098" t="b">
        <v>0</v>
      </c>
      <c r="AF3098" t="b">
        <v>0</v>
      </c>
      <c r="AG3098" t="b">
        <v>0</v>
      </c>
      <c r="AH3098" t="b">
        <v>0</v>
      </c>
      <c r="AI3098" t="b">
        <v>0</v>
      </c>
      <c r="AJ3098" t="b">
        <v>0</v>
      </c>
      <c r="AK3098" t="b">
        <v>0</v>
      </c>
      <c r="AL3098" t="b">
        <v>0</v>
      </c>
      <c r="AM3098" t="b">
        <v>0</v>
      </c>
    </row>
    <row r="3099" spans="1:39" ht="14.4" hidden="1" x14ac:dyDescent="0.3">
      <c r="A3099" t="s">
        <v>3215</v>
      </c>
      <c r="B3099">
        <v>2019</v>
      </c>
      <c r="C3099" t="s">
        <v>112</v>
      </c>
      <c r="D3099" t="s">
        <v>113</v>
      </c>
      <c r="E3099" t="s">
        <v>39</v>
      </c>
      <c r="F3099" t="s">
        <v>5181</v>
      </c>
      <c r="G3099" t="s">
        <v>93</v>
      </c>
      <c r="H3099" t="s">
        <v>105</v>
      </c>
      <c r="I3099" t="s">
        <v>98</v>
      </c>
      <c r="J3099" t="b">
        <v>1</v>
      </c>
      <c r="K3099" t="s">
        <v>7390</v>
      </c>
      <c r="L3099">
        <v>0.53</v>
      </c>
      <c r="M3099" t="s">
        <v>7391</v>
      </c>
      <c r="N3099" t="s">
        <v>7390</v>
      </c>
      <c r="O3099">
        <v>116985</v>
      </c>
      <c r="P3099">
        <v>14.4</v>
      </c>
      <c r="Q3099">
        <v>0.3</v>
      </c>
      <c r="R3099" t="b">
        <v>1</v>
      </c>
      <c r="S3099" t="s">
        <v>20</v>
      </c>
      <c r="T3099">
        <v>8</v>
      </c>
      <c r="U3099" t="s">
        <v>2314</v>
      </c>
      <c r="V3099" t="b">
        <v>0</v>
      </c>
      <c r="W3099" t="b">
        <v>1</v>
      </c>
      <c r="X3099" t="b">
        <v>0</v>
      </c>
      <c r="Y3099" t="b">
        <v>1</v>
      </c>
      <c r="Z3099" t="b">
        <v>0</v>
      </c>
      <c r="AA3099" t="b">
        <v>1</v>
      </c>
      <c r="AB3099" t="b">
        <v>0</v>
      </c>
      <c r="AC3099" t="b">
        <v>1</v>
      </c>
      <c r="AD3099" t="b">
        <v>1</v>
      </c>
      <c r="AE3099" t="b">
        <v>1</v>
      </c>
      <c r="AF3099" t="b">
        <v>0</v>
      </c>
      <c r="AG3099" t="b">
        <v>1</v>
      </c>
      <c r="AH3099" t="b">
        <v>0</v>
      </c>
      <c r="AI3099" t="b">
        <v>1</v>
      </c>
      <c r="AJ3099" t="b">
        <v>1</v>
      </c>
      <c r="AK3099" t="b">
        <v>0</v>
      </c>
      <c r="AL3099" t="b">
        <v>0</v>
      </c>
      <c r="AM3099" t="b">
        <v>1</v>
      </c>
    </row>
    <row r="3100" spans="1:39" ht="14.4" hidden="1" x14ac:dyDescent="0.3">
      <c r="A3100" t="s">
        <v>3216</v>
      </c>
      <c r="B3100">
        <v>2019</v>
      </c>
      <c r="C3100" t="s">
        <v>112</v>
      </c>
      <c r="D3100" t="s">
        <v>113</v>
      </c>
      <c r="E3100" t="s">
        <v>120</v>
      </c>
      <c r="F3100" t="s">
        <v>5172</v>
      </c>
      <c r="G3100" t="s">
        <v>93</v>
      </c>
      <c r="H3100" t="s">
        <v>105</v>
      </c>
      <c r="I3100" t="s">
        <v>98</v>
      </c>
      <c r="J3100" t="b">
        <v>0</v>
      </c>
      <c r="L3100">
        <v>0.06</v>
      </c>
      <c r="M3100" t="s">
        <v>7389</v>
      </c>
      <c r="O3100">
        <v>72679</v>
      </c>
      <c r="P3100">
        <v>-1.05</v>
      </c>
      <c r="Q3100">
        <v>0.88</v>
      </c>
      <c r="R3100" t="b">
        <v>0</v>
      </c>
      <c r="S3100" t="s">
        <v>20</v>
      </c>
      <c r="T3100">
        <v>0</v>
      </c>
      <c r="U3100" t="s">
        <v>2314</v>
      </c>
      <c r="V3100" t="b">
        <v>0</v>
      </c>
      <c r="W3100" t="b">
        <v>0</v>
      </c>
      <c r="X3100" t="b">
        <v>1</v>
      </c>
      <c r="Y3100" t="b">
        <v>0</v>
      </c>
      <c r="Z3100" t="b">
        <v>1</v>
      </c>
      <c r="AA3100" t="b">
        <v>1</v>
      </c>
      <c r="AB3100" t="b">
        <v>0</v>
      </c>
      <c r="AC3100" t="b">
        <v>1</v>
      </c>
      <c r="AD3100" t="b">
        <v>0</v>
      </c>
      <c r="AE3100" t="b">
        <v>1</v>
      </c>
      <c r="AF3100" t="b">
        <v>0</v>
      </c>
      <c r="AG3100" t="b">
        <v>0</v>
      </c>
      <c r="AH3100" t="b">
        <v>0</v>
      </c>
      <c r="AI3100" t="b">
        <v>0</v>
      </c>
      <c r="AJ3100" t="b">
        <v>0</v>
      </c>
      <c r="AK3100" t="b">
        <v>0</v>
      </c>
      <c r="AL3100" t="b">
        <v>0</v>
      </c>
      <c r="AM3100" t="b">
        <v>0</v>
      </c>
    </row>
    <row r="3101" spans="1:39" ht="14.4" hidden="1" x14ac:dyDescent="0.3">
      <c r="A3101" t="s">
        <v>3217</v>
      </c>
      <c r="B3101">
        <v>2019</v>
      </c>
      <c r="C3101" t="s">
        <v>101</v>
      </c>
      <c r="D3101" t="s">
        <v>77</v>
      </c>
      <c r="E3101" t="s">
        <v>97</v>
      </c>
      <c r="F3101" t="s">
        <v>5181</v>
      </c>
      <c r="G3101" t="s">
        <v>86</v>
      </c>
      <c r="H3101" t="s">
        <v>105</v>
      </c>
      <c r="I3101" t="s">
        <v>28</v>
      </c>
      <c r="J3101" t="b">
        <v>1</v>
      </c>
      <c r="K3101" t="s">
        <v>5179</v>
      </c>
      <c r="L3101">
        <v>0.67</v>
      </c>
      <c r="M3101" t="s">
        <v>7388</v>
      </c>
      <c r="N3101" t="s">
        <v>5179</v>
      </c>
      <c r="O3101">
        <v>103301</v>
      </c>
      <c r="P3101">
        <v>9.6199999999999992</v>
      </c>
      <c r="Q3101">
        <v>0.13</v>
      </c>
      <c r="R3101" t="b">
        <v>1</v>
      </c>
      <c r="S3101" t="s">
        <v>40</v>
      </c>
      <c r="T3101">
        <v>15</v>
      </c>
      <c r="U3101" t="s">
        <v>2314</v>
      </c>
      <c r="V3101" t="b">
        <v>1</v>
      </c>
      <c r="W3101" t="b">
        <v>1</v>
      </c>
      <c r="X3101" t="b">
        <v>0</v>
      </c>
      <c r="Y3101" t="b">
        <v>1</v>
      </c>
      <c r="Z3101" t="b">
        <v>0</v>
      </c>
      <c r="AA3101" t="b">
        <v>1</v>
      </c>
      <c r="AB3101" t="b">
        <v>0</v>
      </c>
      <c r="AC3101" t="b">
        <v>1</v>
      </c>
      <c r="AD3101" t="b">
        <v>0</v>
      </c>
      <c r="AE3101" t="b">
        <v>1</v>
      </c>
      <c r="AF3101" t="b">
        <v>0</v>
      </c>
      <c r="AG3101" t="b">
        <v>1</v>
      </c>
      <c r="AH3101" t="b">
        <v>0</v>
      </c>
      <c r="AI3101" t="b">
        <v>1</v>
      </c>
      <c r="AJ3101" t="b">
        <v>0</v>
      </c>
      <c r="AK3101" t="b">
        <v>0</v>
      </c>
      <c r="AL3101" t="b">
        <v>0</v>
      </c>
      <c r="AM3101" t="b">
        <v>0</v>
      </c>
    </row>
    <row r="3102" spans="1:39" ht="14.4" hidden="1" x14ac:dyDescent="0.3">
      <c r="A3102" t="s">
        <v>3218</v>
      </c>
      <c r="B3102">
        <v>2019</v>
      </c>
      <c r="C3102" t="s">
        <v>152</v>
      </c>
      <c r="D3102" t="s">
        <v>77</v>
      </c>
      <c r="E3102" t="s">
        <v>97</v>
      </c>
      <c r="F3102" t="s">
        <v>5176</v>
      </c>
      <c r="G3102" t="s">
        <v>26</v>
      </c>
      <c r="H3102" t="s">
        <v>60</v>
      </c>
      <c r="I3102" t="s">
        <v>83</v>
      </c>
      <c r="J3102" t="b">
        <v>1</v>
      </c>
      <c r="K3102" t="s">
        <v>6126</v>
      </c>
      <c r="L3102">
        <v>0.52</v>
      </c>
      <c r="M3102" t="s">
        <v>7387</v>
      </c>
      <c r="N3102" t="s">
        <v>6126</v>
      </c>
      <c r="O3102">
        <v>109244</v>
      </c>
      <c r="P3102">
        <v>7.1</v>
      </c>
      <c r="Q3102">
        <v>0.16</v>
      </c>
      <c r="R3102" t="b">
        <v>1</v>
      </c>
      <c r="S3102" t="s">
        <v>20</v>
      </c>
      <c r="T3102">
        <v>12</v>
      </c>
      <c r="U3102" t="s">
        <v>2314</v>
      </c>
      <c r="V3102" t="b">
        <v>1</v>
      </c>
      <c r="W3102" t="b">
        <v>0</v>
      </c>
      <c r="X3102" t="b">
        <v>0</v>
      </c>
      <c r="Y3102" t="b">
        <v>1</v>
      </c>
      <c r="Z3102" t="b">
        <v>1</v>
      </c>
      <c r="AA3102" t="b">
        <v>0</v>
      </c>
      <c r="AB3102" t="b">
        <v>1</v>
      </c>
      <c r="AC3102" t="b">
        <v>0</v>
      </c>
      <c r="AD3102" t="b">
        <v>1</v>
      </c>
      <c r="AE3102" t="b">
        <v>1</v>
      </c>
      <c r="AF3102" t="b">
        <v>0</v>
      </c>
      <c r="AG3102" t="b">
        <v>0</v>
      </c>
      <c r="AH3102" t="b">
        <v>0</v>
      </c>
      <c r="AI3102" t="b">
        <v>1</v>
      </c>
      <c r="AJ3102" t="b">
        <v>1</v>
      </c>
      <c r="AK3102" t="b">
        <v>0</v>
      </c>
      <c r="AL3102" t="b">
        <v>1</v>
      </c>
      <c r="AM3102" t="b">
        <v>0</v>
      </c>
    </row>
    <row r="3103" spans="1:39" ht="14.4" hidden="1" x14ac:dyDescent="0.3">
      <c r="A3103" t="s">
        <v>3219</v>
      </c>
      <c r="B3103">
        <v>2019</v>
      </c>
      <c r="C3103" t="s">
        <v>375</v>
      </c>
      <c r="D3103" t="s">
        <v>58</v>
      </c>
      <c r="E3103" t="s">
        <v>120</v>
      </c>
      <c r="F3103" t="s">
        <v>40</v>
      </c>
      <c r="G3103" t="s">
        <v>41</v>
      </c>
      <c r="H3103" t="s">
        <v>34</v>
      </c>
      <c r="I3103" t="s">
        <v>49</v>
      </c>
      <c r="J3103" t="b">
        <v>1</v>
      </c>
      <c r="K3103" t="s">
        <v>6750</v>
      </c>
      <c r="L3103">
        <v>0.9</v>
      </c>
      <c r="M3103" t="s">
        <v>7386</v>
      </c>
      <c r="N3103" t="s">
        <v>6750</v>
      </c>
      <c r="O3103">
        <v>31148</v>
      </c>
      <c r="P3103">
        <v>9.83</v>
      </c>
      <c r="Q3103">
        <v>0.12</v>
      </c>
      <c r="R3103" t="b">
        <v>1</v>
      </c>
      <c r="S3103" t="s">
        <v>20</v>
      </c>
      <c r="T3103">
        <v>16</v>
      </c>
      <c r="U3103" t="s">
        <v>2314</v>
      </c>
      <c r="V3103" t="b">
        <v>1</v>
      </c>
      <c r="W3103" t="b">
        <v>1</v>
      </c>
      <c r="X3103" t="b">
        <v>1</v>
      </c>
      <c r="Y3103" t="b">
        <v>0</v>
      </c>
      <c r="Z3103" t="b">
        <v>1</v>
      </c>
      <c r="AA3103" t="b">
        <v>0</v>
      </c>
      <c r="AB3103" t="b">
        <v>0</v>
      </c>
      <c r="AC3103" t="b">
        <v>0</v>
      </c>
      <c r="AD3103" t="b">
        <v>0</v>
      </c>
      <c r="AE3103" t="b">
        <v>0</v>
      </c>
      <c r="AF3103" t="b">
        <v>0</v>
      </c>
      <c r="AG3103" t="b">
        <v>0</v>
      </c>
      <c r="AH3103" t="b">
        <v>1</v>
      </c>
      <c r="AI3103" t="b">
        <v>1</v>
      </c>
      <c r="AJ3103" t="b">
        <v>0</v>
      </c>
      <c r="AK3103" t="b">
        <v>0</v>
      </c>
      <c r="AL3103" t="b">
        <v>0</v>
      </c>
      <c r="AM3103" t="b">
        <v>0</v>
      </c>
    </row>
    <row r="3104" spans="1:39" ht="14.4" hidden="1" x14ac:dyDescent="0.3">
      <c r="A3104" t="s">
        <v>3220</v>
      </c>
      <c r="B3104">
        <v>2019</v>
      </c>
      <c r="C3104" t="s">
        <v>89</v>
      </c>
      <c r="D3104" t="s">
        <v>90</v>
      </c>
      <c r="E3104" t="s">
        <v>16</v>
      </c>
      <c r="F3104" t="s">
        <v>5181</v>
      </c>
      <c r="G3104" t="s">
        <v>93</v>
      </c>
      <c r="H3104" t="s">
        <v>34</v>
      </c>
      <c r="I3104" t="s">
        <v>83</v>
      </c>
      <c r="J3104" t="b">
        <v>1</v>
      </c>
      <c r="K3104" t="s">
        <v>7384</v>
      </c>
      <c r="L3104">
        <v>0.84</v>
      </c>
      <c r="M3104" t="s">
        <v>7385</v>
      </c>
      <c r="N3104" t="s">
        <v>7384</v>
      </c>
      <c r="O3104">
        <v>77363</v>
      </c>
      <c r="P3104">
        <v>13.21</v>
      </c>
      <c r="Q3104">
        <v>0.28999999999999998</v>
      </c>
      <c r="R3104" t="b">
        <v>1</v>
      </c>
      <c r="S3104" t="s">
        <v>40</v>
      </c>
      <c r="T3104">
        <v>13</v>
      </c>
      <c r="U3104" t="s">
        <v>2314</v>
      </c>
      <c r="V3104" t="b">
        <v>1</v>
      </c>
      <c r="W3104" t="b">
        <v>0</v>
      </c>
      <c r="X3104" t="b">
        <v>1</v>
      </c>
      <c r="Y3104" t="b">
        <v>1</v>
      </c>
      <c r="Z3104" t="b">
        <v>0</v>
      </c>
      <c r="AA3104" t="b">
        <v>1</v>
      </c>
      <c r="AB3104" t="b">
        <v>1</v>
      </c>
      <c r="AC3104" t="b">
        <v>0</v>
      </c>
      <c r="AD3104" t="b">
        <v>0</v>
      </c>
      <c r="AE3104" t="b">
        <v>1</v>
      </c>
      <c r="AF3104" t="b">
        <v>0</v>
      </c>
      <c r="AG3104" t="b">
        <v>1</v>
      </c>
      <c r="AH3104" t="b">
        <v>0</v>
      </c>
      <c r="AI3104" t="b">
        <v>1</v>
      </c>
      <c r="AJ3104" t="b">
        <v>1</v>
      </c>
      <c r="AK3104" t="b">
        <v>0</v>
      </c>
      <c r="AL3104" t="b">
        <v>1</v>
      </c>
      <c r="AM3104" t="b">
        <v>0</v>
      </c>
    </row>
    <row r="3105" spans="1:39" ht="14.4" hidden="1" x14ac:dyDescent="0.3">
      <c r="A3105" t="s">
        <v>3221</v>
      </c>
      <c r="B3105">
        <v>2019</v>
      </c>
      <c r="C3105" t="s">
        <v>177</v>
      </c>
      <c r="D3105" t="s">
        <v>38</v>
      </c>
      <c r="E3105" t="s">
        <v>108</v>
      </c>
      <c r="F3105" t="s">
        <v>5172</v>
      </c>
      <c r="G3105" t="s">
        <v>41</v>
      </c>
      <c r="H3105" t="s">
        <v>52</v>
      </c>
      <c r="I3105" t="s">
        <v>49</v>
      </c>
      <c r="J3105" t="b">
        <v>0</v>
      </c>
      <c r="L3105">
        <v>0.04</v>
      </c>
      <c r="M3105" t="s">
        <v>7383</v>
      </c>
      <c r="O3105">
        <v>39696</v>
      </c>
      <c r="P3105">
        <v>-4.47</v>
      </c>
      <c r="Q3105">
        <v>0.73</v>
      </c>
      <c r="R3105" t="b">
        <v>0</v>
      </c>
      <c r="S3105" t="s">
        <v>35</v>
      </c>
      <c r="T3105">
        <v>14</v>
      </c>
      <c r="U3105" t="s">
        <v>2314</v>
      </c>
      <c r="V3105" t="b">
        <v>0</v>
      </c>
      <c r="W3105" t="b">
        <v>0</v>
      </c>
      <c r="X3105" t="b">
        <v>0</v>
      </c>
      <c r="Y3105" t="b">
        <v>0</v>
      </c>
      <c r="Z3105" t="b">
        <v>1</v>
      </c>
      <c r="AA3105" t="b">
        <v>0</v>
      </c>
      <c r="AB3105" t="b">
        <v>1</v>
      </c>
      <c r="AC3105" t="b">
        <v>1</v>
      </c>
      <c r="AD3105" t="b">
        <v>0</v>
      </c>
      <c r="AE3105" t="b">
        <v>1</v>
      </c>
      <c r="AF3105" t="b">
        <v>0</v>
      </c>
      <c r="AG3105" t="b">
        <v>0</v>
      </c>
      <c r="AH3105" t="b">
        <v>0</v>
      </c>
      <c r="AI3105" t="b">
        <v>0</v>
      </c>
      <c r="AJ3105" t="b">
        <v>0</v>
      </c>
      <c r="AK3105" t="b">
        <v>0</v>
      </c>
      <c r="AL3105" t="b">
        <v>0</v>
      </c>
      <c r="AM3105" t="b">
        <v>0</v>
      </c>
    </row>
    <row r="3106" spans="1:39" ht="14.4" hidden="1" x14ac:dyDescent="0.3">
      <c r="A3106" t="s">
        <v>3222</v>
      </c>
      <c r="B3106">
        <v>2019</v>
      </c>
      <c r="C3106" t="s">
        <v>67</v>
      </c>
      <c r="D3106" t="s">
        <v>68</v>
      </c>
      <c r="E3106" t="s">
        <v>39</v>
      </c>
      <c r="F3106" t="s">
        <v>5169</v>
      </c>
      <c r="G3106" t="s">
        <v>93</v>
      </c>
      <c r="H3106" t="s">
        <v>91</v>
      </c>
      <c r="I3106" t="s">
        <v>98</v>
      </c>
      <c r="J3106" t="b">
        <v>0</v>
      </c>
      <c r="L3106">
        <v>0.16</v>
      </c>
      <c r="M3106" t="s">
        <v>7382</v>
      </c>
      <c r="O3106">
        <v>88834</v>
      </c>
      <c r="P3106">
        <v>3.92</v>
      </c>
      <c r="Q3106">
        <v>0.84</v>
      </c>
      <c r="R3106" t="b">
        <v>0</v>
      </c>
      <c r="S3106" t="s">
        <v>35</v>
      </c>
      <c r="T3106">
        <v>9</v>
      </c>
      <c r="U3106" t="s">
        <v>2314</v>
      </c>
      <c r="V3106" t="b">
        <v>0</v>
      </c>
      <c r="W3106" t="b">
        <v>1</v>
      </c>
      <c r="X3106" t="b">
        <v>1</v>
      </c>
      <c r="Y3106" t="b">
        <v>1</v>
      </c>
      <c r="Z3106" t="b">
        <v>1</v>
      </c>
      <c r="AA3106" t="b">
        <v>0</v>
      </c>
      <c r="AB3106" t="b">
        <v>1</v>
      </c>
      <c r="AC3106" t="b">
        <v>0</v>
      </c>
      <c r="AD3106" t="b">
        <v>1</v>
      </c>
      <c r="AE3106" t="b">
        <v>0</v>
      </c>
      <c r="AF3106" t="b">
        <v>0</v>
      </c>
      <c r="AG3106" t="b">
        <v>0</v>
      </c>
      <c r="AH3106" t="b">
        <v>0</v>
      </c>
      <c r="AI3106" t="b">
        <v>0</v>
      </c>
      <c r="AJ3106" t="b">
        <v>0</v>
      </c>
      <c r="AK3106" t="b">
        <v>0</v>
      </c>
      <c r="AL3106" t="b">
        <v>0</v>
      </c>
      <c r="AM3106" t="b">
        <v>0</v>
      </c>
    </row>
    <row r="3107" spans="1:39" ht="14.4" hidden="1" x14ac:dyDescent="0.3">
      <c r="A3107" t="s">
        <v>3223</v>
      </c>
      <c r="B3107">
        <v>2019</v>
      </c>
      <c r="C3107" t="s">
        <v>63</v>
      </c>
      <c r="D3107" t="s">
        <v>24</v>
      </c>
      <c r="E3107" t="s">
        <v>135</v>
      </c>
      <c r="F3107" t="s">
        <v>5181</v>
      </c>
      <c r="G3107" t="s">
        <v>41</v>
      </c>
      <c r="H3107" t="s">
        <v>27</v>
      </c>
      <c r="I3107" t="s">
        <v>98</v>
      </c>
      <c r="J3107" t="b">
        <v>0</v>
      </c>
      <c r="L3107">
        <v>7.0000000000000007E-2</v>
      </c>
      <c r="M3107" t="s">
        <v>7381</v>
      </c>
      <c r="O3107">
        <v>84591</v>
      </c>
      <c r="P3107">
        <v>-4.82</v>
      </c>
      <c r="Q3107">
        <v>0.77</v>
      </c>
      <c r="R3107" t="b">
        <v>0</v>
      </c>
      <c r="S3107" t="s">
        <v>35</v>
      </c>
      <c r="T3107">
        <v>4</v>
      </c>
      <c r="U3107" t="s">
        <v>2314</v>
      </c>
      <c r="V3107" t="b">
        <v>1</v>
      </c>
      <c r="W3107" t="b">
        <v>1</v>
      </c>
      <c r="X3107" t="b">
        <v>0</v>
      </c>
      <c r="Y3107" t="b">
        <v>0</v>
      </c>
      <c r="Z3107" t="b">
        <v>1</v>
      </c>
      <c r="AA3107" t="b">
        <v>1</v>
      </c>
      <c r="AB3107" t="b">
        <v>1</v>
      </c>
      <c r="AC3107" t="b">
        <v>0</v>
      </c>
      <c r="AD3107" t="b">
        <v>1</v>
      </c>
      <c r="AE3107" t="b">
        <v>0</v>
      </c>
      <c r="AF3107" t="b">
        <v>0</v>
      </c>
      <c r="AG3107" t="b">
        <v>0</v>
      </c>
      <c r="AH3107" t="b">
        <v>0</v>
      </c>
      <c r="AI3107" t="b">
        <v>0</v>
      </c>
      <c r="AJ3107" t="b">
        <v>0</v>
      </c>
      <c r="AK3107" t="b">
        <v>0</v>
      </c>
      <c r="AL3107" t="b">
        <v>0</v>
      </c>
      <c r="AM3107" t="b">
        <v>0</v>
      </c>
    </row>
    <row r="3108" spans="1:39" ht="14.4" hidden="1" x14ac:dyDescent="0.3">
      <c r="A3108" t="s">
        <v>3224</v>
      </c>
      <c r="B3108">
        <v>2019</v>
      </c>
      <c r="C3108" t="s">
        <v>67</v>
      </c>
      <c r="D3108" t="s">
        <v>68</v>
      </c>
      <c r="E3108" t="s">
        <v>108</v>
      </c>
      <c r="F3108" t="s">
        <v>5172</v>
      </c>
      <c r="G3108" t="s">
        <v>46</v>
      </c>
      <c r="H3108" t="s">
        <v>27</v>
      </c>
      <c r="I3108" t="s">
        <v>28</v>
      </c>
      <c r="J3108" t="b">
        <v>0</v>
      </c>
      <c r="L3108">
        <v>0.03</v>
      </c>
      <c r="M3108" t="s">
        <v>7380</v>
      </c>
      <c r="O3108">
        <v>76292</v>
      </c>
      <c r="P3108">
        <v>-0.94</v>
      </c>
      <c r="Q3108">
        <v>0.65</v>
      </c>
      <c r="R3108" t="b">
        <v>0</v>
      </c>
      <c r="S3108" t="s">
        <v>40</v>
      </c>
      <c r="T3108">
        <v>7</v>
      </c>
      <c r="U3108" t="s">
        <v>2314</v>
      </c>
      <c r="V3108" t="b">
        <v>0</v>
      </c>
      <c r="W3108" t="b">
        <v>0</v>
      </c>
      <c r="X3108" t="b">
        <v>1</v>
      </c>
      <c r="Y3108" t="b">
        <v>0</v>
      </c>
      <c r="Z3108" t="b">
        <v>0</v>
      </c>
      <c r="AA3108" t="b">
        <v>1</v>
      </c>
      <c r="AB3108" t="b">
        <v>0</v>
      </c>
      <c r="AC3108" t="b">
        <v>1</v>
      </c>
      <c r="AD3108" t="b">
        <v>0</v>
      </c>
      <c r="AE3108" t="b">
        <v>0</v>
      </c>
      <c r="AF3108" t="b">
        <v>0</v>
      </c>
      <c r="AG3108" t="b">
        <v>0</v>
      </c>
      <c r="AH3108" t="b">
        <v>0</v>
      </c>
      <c r="AI3108" t="b">
        <v>0</v>
      </c>
      <c r="AJ3108" t="b">
        <v>0</v>
      </c>
      <c r="AK3108" t="b">
        <v>0</v>
      </c>
      <c r="AL3108" t="b">
        <v>0</v>
      </c>
      <c r="AM3108" t="b">
        <v>0</v>
      </c>
    </row>
    <row r="3109" spans="1:39" ht="14.4" hidden="1" x14ac:dyDescent="0.3">
      <c r="A3109" t="s">
        <v>3225</v>
      </c>
      <c r="B3109">
        <v>2019</v>
      </c>
      <c r="C3109" t="s">
        <v>183</v>
      </c>
      <c r="D3109" t="s">
        <v>113</v>
      </c>
      <c r="E3109" t="s">
        <v>135</v>
      </c>
      <c r="F3109" t="s">
        <v>5181</v>
      </c>
      <c r="G3109" t="s">
        <v>93</v>
      </c>
      <c r="H3109" t="s">
        <v>60</v>
      </c>
      <c r="I3109" t="s">
        <v>98</v>
      </c>
      <c r="J3109" t="b">
        <v>0</v>
      </c>
      <c r="L3109">
        <v>0.17</v>
      </c>
      <c r="M3109" t="s">
        <v>7379</v>
      </c>
      <c r="O3109">
        <v>87678</v>
      </c>
      <c r="P3109">
        <v>-1.87</v>
      </c>
      <c r="Q3109">
        <v>0.9</v>
      </c>
      <c r="R3109" t="b">
        <v>0</v>
      </c>
      <c r="S3109" t="s">
        <v>20</v>
      </c>
      <c r="T3109">
        <v>12</v>
      </c>
      <c r="U3109" t="s">
        <v>2314</v>
      </c>
      <c r="V3109" t="b">
        <v>1</v>
      </c>
      <c r="W3109" t="b">
        <v>0</v>
      </c>
      <c r="X3109" t="b">
        <v>0</v>
      </c>
      <c r="Y3109" t="b">
        <v>1</v>
      </c>
      <c r="Z3109" t="b">
        <v>1</v>
      </c>
      <c r="AA3109" t="b">
        <v>1</v>
      </c>
      <c r="AB3109" t="b">
        <v>1</v>
      </c>
      <c r="AC3109" t="b">
        <v>0</v>
      </c>
      <c r="AD3109" t="b">
        <v>0</v>
      </c>
      <c r="AE3109" t="b">
        <v>1</v>
      </c>
      <c r="AF3109" t="b">
        <v>0</v>
      </c>
      <c r="AG3109" t="b">
        <v>0</v>
      </c>
      <c r="AH3109" t="b">
        <v>0</v>
      </c>
      <c r="AI3109" t="b">
        <v>0</v>
      </c>
      <c r="AJ3109" t="b">
        <v>0</v>
      </c>
      <c r="AK3109" t="b">
        <v>0</v>
      </c>
      <c r="AL3109" t="b">
        <v>0</v>
      </c>
      <c r="AM3109" t="b">
        <v>0</v>
      </c>
    </row>
    <row r="3110" spans="1:39" ht="14.4" hidden="1" x14ac:dyDescent="0.3">
      <c r="A3110" t="s">
        <v>3226</v>
      </c>
      <c r="B3110">
        <v>2019</v>
      </c>
      <c r="C3110" t="s">
        <v>150</v>
      </c>
      <c r="D3110" t="s">
        <v>90</v>
      </c>
      <c r="E3110" t="s">
        <v>25</v>
      </c>
      <c r="F3110" t="s">
        <v>5169</v>
      </c>
      <c r="G3110" t="s">
        <v>46</v>
      </c>
      <c r="H3110" t="s">
        <v>42</v>
      </c>
      <c r="I3110" t="s">
        <v>83</v>
      </c>
      <c r="J3110" t="b">
        <v>0</v>
      </c>
      <c r="L3110">
        <v>0.16</v>
      </c>
      <c r="M3110" t="s">
        <v>5619</v>
      </c>
      <c r="O3110">
        <v>72048</v>
      </c>
      <c r="P3110">
        <v>-0.19</v>
      </c>
      <c r="Q3110">
        <v>0.67</v>
      </c>
      <c r="R3110" t="b">
        <v>0</v>
      </c>
      <c r="S3110" t="s">
        <v>35</v>
      </c>
      <c r="T3110">
        <v>1</v>
      </c>
      <c r="U3110" t="s">
        <v>2314</v>
      </c>
      <c r="V3110" t="b">
        <v>1</v>
      </c>
      <c r="W3110" t="b">
        <v>0</v>
      </c>
      <c r="X3110" t="b">
        <v>0</v>
      </c>
      <c r="Y3110" t="b">
        <v>0</v>
      </c>
      <c r="Z3110" t="b">
        <v>1</v>
      </c>
      <c r="AA3110" t="b">
        <v>1</v>
      </c>
      <c r="AB3110" t="b">
        <v>0</v>
      </c>
      <c r="AC3110" t="b">
        <v>1</v>
      </c>
      <c r="AD3110" t="b">
        <v>0</v>
      </c>
      <c r="AE3110" t="b">
        <v>0</v>
      </c>
      <c r="AF3110" t="b">
        <v>0</v>
      </c>
      <c r="AG3110" t="b">
        <v>0</v>
      </c>
      <c r="AH3110" t="b">
        <v>0</v>
      </c>
      <c r="AI3110" t="b">
        <v>0</v>
      </c>
      <c r="AJ3110" t="b">
        <v>0</v>
      </c>
      <c r="AK3110" t="b">
        <v>0</v>
      </c>
      <c r="AL3110" t="b">
        <v>0</v>
      </c>
      <c r="AM3110" t="b">
        <v>0</v>
      </c>
    </row>
    <row r="3111" spans="1:39" ht="14.4" hidden="1" x14ac:dyDescent="0.3">
      <c r="A3111" t="s">
        <v>3227</v>
      </c>
      <c r="B3111">
        <v>2019</v>
      </c>
      <c r="C3111" t="s">
        <v>183</v>
      </c>
      <c r="D3111" t="s">
        <v>113</v>
      </c>
      <c r="E3111" t="s">
        <v>108</v>
      </c>
      <c r="F3111" t="s">
        <v>5176</v>
      </c>
      <c r="G3111" t="s">
        <v>17</v>
      </c>
      <c r="H3111" t="s">
        <v>105</v>
      </c>
      <c r="I3111" t="s">
        <v>98</v>
      </c>
      <c r="J3111" t="b">
        <v>0</v>
      </c>
      <c r="L3111">
        <v>0.16</v>
      </c>
      <c r="M3111" t="s">
        <v>7378</v>
      </c>
      <c r="O3111">
        <v>86249</v>
      </c>
      <c r="P3111">
        <v>0.9</v>
      </c>
      <c r="Q3111">
        <v>0.62</v>
      </c>
      <c r="R3111" t="b">
        <v>0</v>
      </c>
      <c r="S3111" t="s">
        <v>35</v>
      </c>
      <c r="T3111">
        <v>13</v>
      </c>
      <c r="U3111" t="s">
        <v>2314</v>
      </c>
      <c r="V3111" t="b">
        <v>0</v>
      </c>
      <c r="W3111" t="b">
        <v>0</v>
      </c>
      <c r="X3111" t="b">
        <v>0</v>
      </c>
      <c r="Y3111" t="b">
        <v>0</v>
      </c>
      <c r="Z3111" t="b">
        <v>1</v>
      </c>
      <c r="AA3111" t="b">
        <v>1</v>
      </c>
      <c r="AB3111" t="b">
        <v>0</v>
      </c>
      <c r="AC3111" t="b">
        <v>0</v>
      </c>
      <c r="AD3111" t="b">
        <v>1</v>
      </c>
      <c r="AE3111" t="b">
        <v>1</v>
      </c>
      <c r="AF3111" t="b">
        <v>0</v>
      </c>
      <c r="AG3111" t="b">
        <v>0</v>
      </c>
      <c r="AH3111" t="b">
        <v>0</v>
      </c>
      <c r="AI3111" t="b">
        <v>0</v>
      </c>
      <c r="AJ3111" t="b">
        <v>0</v>
      </c>
      <c r="AK3111" t="b">
        <v>0</v>
      </c>
      <c r="AL3111" t="b">
        <v>0</v>
      </c>
      <c r="AM3111" t="b">
        <v>0</v>
      </c>
    </row>
    <row r="3112" spans="1:39" ht="14.4" hidden="1" x14ac:dyDescent="0.3">
      <c r="A3112" t="s">
        <v>3228</v>
      </c>
      <c r="B3112">
        <v>2019</v>
      </c>
      <c r="C3112" t="s">
        <v>150</v>
      </c>
      <c r="D3112" t="s">
        <v>90</v>
      </c>
      <c r="E3112" t="s">
        <v>25</v>
      </c>
      <c r="F3112" t="s">
        <v>5176</v>
      </c>
      <c r="G3112" t="s">
        <v>46</v>
      </c>
      <c r="H3112" t="s">
        <v>91</v>
      </c>
      <c r="I3112" t="s">
        <v>28</v>
      </c>
      <c r="J3112" t="b">
        <v>0</v>
      </c>
      <c r="L3112">
        <v>0.13</v>
      </c>
      <c r="M3112" t="s">
        <v>5228</v>
      </c>
      <c r="O3112">
        <v>65244</v>
      </c>
      <c r="P3112">
        <v>-2.48</v>
      </c>
      <c r="Q3112">
        <v>0.73</v>
      </c>
      <c r="R3112" t="b">
        <v>0</v>
      </c>
      <c r="S3112" t="s">
        <v>40</v>
      </c>
      <c r="T3112">
        <v>17</v>
      </c>
      <c r="U3112" t="s">
        <v>2314</v>
      </c>
      <c r="V3112" t="b">
        <v>0</v>
      </c>
      <c r="W3112" t="b">
        <v>0</v>
      </c>
      <c r="X3112" t="b">
        <v>0</v>
      </c>
      <c r="Y3112" t="b">
        <v>0</v>
      </c>
      <c r="Z3112" t="b">
        <v>1</v>
      </c>
      <c r="AA3112" t="b">
        <v>0</v>
      </c>
      <c r="AB3112" t="b">
        <v>0</v>
      </c>
      <c r="AC3112" t="b">
        <v>0</v>
      </c>
      <c r="AD3112" t="b">
        <v>1</v>
      </c>
      <c r="AE3112" t="b">
        <v>1</v>
      </c>
      <c r="AF3112" t="b">
        <v>0</v>
      </c>
      <c r="AG3112" t="b">
        <v>0</v>
      </c>
      <c r="AH3112" t="b">
        <v>0</v>
      </c>
      <c r="AI3112" t="b">
        <v>0</v>
      </c>
      <c r="AJ3112" t="b">
        <v>0</v>
      </c>
      <c r="AK3112" t="b">
        <v>0</v>
      </c>
      <c r="AL3112" t="b">
        <v>0</v>
      </c>
      <c r="AM3112" t="b">
        <v>0</v>
      </c>
    </row>
    <row r="3113" spans="1:39" ht="14.4" hidden="1" x14ac:dyDescent="0.3">
      <c r="A3113" t="s">
        <v>3229</v>
      </c>
      <c r="B3113">
        <v>2019</v>
      </c>
      <c r="C3113" t="s">
        <v>183</v>
      </c>
      <c r="D3113" t="s">
        <v>113</v>
      </c>
      <c r="E3113" t="s">
        <v>25</v>
      </c>
      <c r="F3113" t="s">
        <v>40</v>
      </c>
      <c r="G3113" t="s">
        <v>33</v>
      </c>
      <c r="H3113" t="s">
        <v>91</v>
      </c>
      <c r="I3113" t="s">
        <v>19</v>
      </c>
      <c r="J3113" t="b">
        <v>0</v>
      </c>
      <c r="L3113">
        <v>0.12</v>
      </c>
      <c r="M3113" t="s">
        <v>7377</v>
      </c>
      <c r="O3113">
        <v>93170</v>
      </c>
      <c r="P3113">
        <v>-2.0499999999999998</v>
      </c>
      <c r="Q3113">
        <v>0.74</v>
      </c>
      <c r="R3113" t="b">
        <v>0</v>
      </c>
      <c r="S3113" t="s">
        <v>40</v>
      </c>
      <c r="T3113">
        <v>14</v>
      </c>
      <c r="U3113" t="s">
        <v>2314</v>
      </c>
      <c r="V3113" t="b">
        <v>0</v>
      </c>
      <c r="W3113" t="b">
        <v>1</v>
      </c>
      <c r="X3113" t="b">
        <v>0</v>
      </c>
      <c r="Y3113" t="b">
        <v>0</v>
      </c>
      <c r="Z3113" t="b">
        <v>0</v>
      </c>
      <c r="AA3113" t="b">
        <v>0</v>
      </c>
      <c r="AB3113" t="b">
        <v>1</v>
      </c>
      <c r="AC3113" t="b">
        <v>1</v>
      </c>
      <c r="AD3113" t="b">
        <v>1</v>
      </c>
      <c r="AE3113" t="b">
        <v>1</v>
      </c>
      <c r="AF3113" t="b">
        <v>0</v>
      </c>
      <c r="AG3113" t="b">
        <v>0</v>
      </c>
      <c r="AH3113" t="b">
        <v>0</v>
      </c>
      <c r="AI3113" t="b">
        <v>0</v>
      </c>
      <c r="AJ3113" t="b">
        <v>0</v>
      </c>
      <c r="AK3113" t="b">
        <v>0</v>
      </c>
      <c r="AL3113" t="b">
        <v>0</v>
      </c>
      <c r="AM3113" t="b">
        <v>0</v>
      </c>
    </row>
    <row r="3114" spans="1:39" ht="14.4" hidden="1" x14ac:dyDescent="0.3">
      <c r="A3114" t="s">
        <v>3230</v>
      </c>
      <c r="B3114">
        <v>2019</v>
      </c>
      <c r="C3114" t="s">
        <v>104</v>
      </c>
      <c r="D3114" t="s">
        <v>15</v>
      </c>
      <c r="E3114" t="s">
        <v>81</v>
      </c>
      <c r="F3114" t="s">
        <v>40</v>
      </c>
      <c r="G3114" t="s">
        <v>26</v>
      </c>
      <c r="H3114" t="s">
        <v>52</v>
      </c>
      <c r="I3114" t="s">
        <v>19</v>
      </c>
      <c r="J3114" t="b">
        <v>1</v>
      </c>
      <c r="K3114" t="s">
        <v>7375</v>
      </c>
      <c r="L3114">
        <v>0.9</v>
      </c>
      <c r="M3114" t="s">
        <v>7376</v>
      </c>
      <c r="N3114" t="s">
        <v>7375</v>
      </c>
      <c r="O3114">
        <v>56706</v>
      </c>
      <c r="P3114">
        <v>8.1</v>
      </c>
      <c r="Q3114">
        <v>0.38</v>
      </c>
      <c r="R3114" t="b">
        <v>1</v>
      </c>
      <c r="S3114" t="s">
        <v>20</v>
      </c>
      <c r="T3114">
        <v>15</v>
      </c>
      <c r="U3114" t="s">
        <v>2314</v>
      </c>
      <c r="V3114" t="b">
        <v>1</v>
      </c>
      <c r="W3114" t="b">
        <v>0</v>
      </c>
      <c r="X3114" t="b">
        <v>0</v>
      </c>
      <c r="Y3114" t="b">
        <v>0</v>
      </c>
      <c r="Z3114" t="b">
        <v>1</v>
      </c>
      <c r="AA3114" t="b">
        <v>1</v>
      </c>
      <c r="AB3114" t="b">
        <v>0</v>
      </c>
      <c r="AC3114" t="b">
        <v>1</v>
      </c>
      <c r="AD3114" t="b">
        <v>1</v>
      </c>
      <c r="AE3114" t="b">
        <v>0</v>
      </c>
      <c r="AF3114" t="b">
        <v>0</v>
      </c>
      <c r="AG3114" t="b">
        <v>0</v>
      </c>
      <c r="AH3114" t="b">
        <v>1</v>
      </c>
      <c r="AI3114" t="b">
        <v>1</v>
      </c>
      <c r="AJ3114" t="b">
        <v>0</v>
      </c>
      <c r="AK3114" t="b">
        <v>0</v>
      </c>
      <c r="AL3114" t="b">
        <v>0</v>
      </c>
      <c r="AM3114" t="b">
        <v>1</v>
      </c>
    </row>
    <row r="3115" spans="1:39" ht="14.4" hidden="1" x14ac:dyDescent="0.3">
      <c r="A3115" t="s">
        <v>3231</v>
      </c>
      <c r="B3115">
        <v>2019</v>
      </c>
      <c r="C3115" t="s">
        <v>112</v>
      </c>
      <c r="D3115" t="s">
        <v>113</v>
      </c>
      <c r="E3115" t="s">
        <v>32</v>
      </c>
      <c r="F3115" t="s">
        <v>5181</v>
      </c>
      <c r="G3115" t="s">
        <v>46</v>
      </c>
      <c r="H3115" t="s">
        <v>52</v>
      </c>
      <c r="I3115" t="s">
        <v>49</v>
      </c>
      <c r="J3115" t="b">
        <v>0</v>
      </c>
      <c r="L3115">
        <v>0.05</v>
      </c>
      <c r="M3115" t="s">
        <v>7374</v>
      </c>
      <c r="O3115">
        <v>81651</v>
      </c>
      <c r="P3115">
        <v>-4.95</v>
      </c>
      <c r="Q3115">
        <v>0.64</v>
      </c>
      <c r="R3115" t="b">
        <v>0</v>
      </c>
      <c r="S3115" t="s">
        <v>20</v>
      </c>
      <c r="T3115">
        <v>19</v>
      </c>
      <c r="U3115" t="s">
        <v>2314</v>
      </c>
      <c r="V3115" t="b">
        <v>1</v>
      </c>
      <c r="W3115" t="b">
        <v>0</v>
      </c>
      <c r="X3115" t="b">
        <v>0</v>
      </c>
      <c r="Y3115" t="b">
        <v>1</v>
      </c>
      <c r="Z3115" t="b">
        <v>1</v>
      </c>
      <c r="AA3115" t="b">
        <v>0</v>
      </c>
      <c r="AB3115" t="b">
        <v>1</v>
      </c>
      <c r="AC3115" t="b">
        <v>1</v>
      </c>
      <c r="AD3115" t="b">
        <v>0</v>
      </c>
      <c r="AE3115" t="b">
        <v>0</v>
      </c>
      <c r="AF3115" t="b">
        <v>0</v>
      </c>
      <c r="AG3115" t="b">
        <v>0</v>
      </c>
      <c r="AH3115" t="b">
        <v>0</v>
      </c>
      <c r="AI3115" t="b">
        <v>0</v>
      </c>
      <c r="AJ3115" t="b">
        <v>0</v>
      </c>
      <c r="AK3115" t="b">
        <v>0</v>
      </c>
      <c r="AL3115" t="b">
        <v>0</v>
      </c>
      <c r="AM3115" t="b">
        <v>0</v>
      </c>
    </row>
    <row r="3116" spans="1:39" ht="14.4" hidden="1" x14ac:dyDescent="0.3">
      <c r="A3116" t="s">
        <v>3232</v>
      </c>
      <c r="B3116">
        <v>2020</v>
      </c>
      <c r="C3116" t="s">
        <v>177</v>
      </c>
      <c r="D3116" t="s">
        <v>38</v>
      </c>
      <c r="E3116" t="s">
        <v>45</v>
      </c>
      <c r="F3116" t="s">
        <v>5181</v>
      </c>
      <c r="G3116" t="s">
        <v>55</v>
      </c>
      <c r="H3116" t="s">
        <v>52</v>
      </c>
      <c r="I3116" t="s">
        <v>61</v>
      </c>
      <c r="J3116" t="b">
        <v>0</v>
      </c>
      <c r="L3116">
        <v>0.02</v>
      </c>
      <c r="M3116" t="s">
        <v>7373</v>
      </c>
      <c r="O3116">
        <v>51789</v>
      </c>
      <c r="P3116">
        <v>1.36</v>
      </c>
      <c r="Q3116">
        <v>0.85</v>
      </c>
      <c r="R3116" t="b">
        <v>0</v>
      </c>
      <c r="S3116" t="s">
        <v>35</v>
      </c>
      <c r="T3116">
        <v>18</v>
      </c>
      <c r="U3116" t="s">
        <v>2314</v>
      </c>
      <c r="V3116" t="b">
        <v>1</v>
      </c>
      <c r="W3116" t="b">
        <v>0</v>
      </c>
      <c r="X3116" t="b">
        <v>1</v>
      </c>
      <c r="Y3116" t="b">
        <v>0</v>
      </c>
      <c r="Z3116" t="b">
        <v>1</v>
      </c>
      <c r="AA3116" t="b">
        <v>0</v>
      </c>
      <c r="AB3116" t="b">
        <v>1</v>
      </c>
      <c r="AC3116" t="b">
        <v>0</v>
      </c>
      <c r="AD3116" t="b">
        <v>1</v>
      </c>
      <c r="AE3116" t="b">
        <v>0</v>
      </c>
      <c r="AF3116" t="b">
        <v>0</v>
      </c>
      <c r="AG3116" t="b">
        <v>0</v>
      </c>
      <c r="AH3116" t="b">
        <v>0</v>
      </c>
      <c r="AI3116" t="b">
        <v>0</v>
      </c>
      <c r="AJ3116" t="b">
        <v>0</v>
      </c>
      <c r="AK3116" t="b">
        <v>0</v>
      </c>
      <c r="AL3116" t="b">
        <v>0</v>
      </c>
      <c r="AM3116" t="b">
        <v>0</v>
      </c>
    </row>
    <row r="3117" spans="1:39" ht="14.4" hidden="1" x14ac:dyDescent="0.3">
      <c r="A3117" t="s">
        <v>3233</v>
      </c>
      <c r="B3117">
        <v>2020</v>
      </c>
      <c r="C3117" t="s">
        <v>126</v>
      </c>
      <c r="D3117" t="s">
        <v>68</v>
      </c>
      <c r="E3117" t="s">
        <v>133</v>
      </c>
      <c r="F3117" t="s">
        <v>5181</v>
      </c>
      <c r="G3117" t="s">
        <v>86</v>
      </c>
      <c r="H3117" t="s">
        <v>27</v>
      </c>
      <c r="I3117" t="s">
        <v>28</v>
      </c>
      <c r="J3117" t="b">
        <v>0</v>
      </c>
      <c r="L3117">
        <v>0.16</v>
      </c>
      <c r="M3117" t="s">
        <v>7372</v>
      </c>
      <c r="O3117">
        <v>97151</v>
      </c>
      <c r="P3117">
        <v>1.88</v>
      </c>
      <c r="Q3117">
        <v>0.61</v>
      </c>
      <c r="R3117" t="b">
        <v>0</v>
      </c>
      <c r="S3117" t="s">
        <v>20</v>
      </c>
      <c r="T3117">
        <v>18</v>
      </c>
      <c r="U3117" t="s">
        <v>2314</v>
      </c>
      <c r="V3117" t="b">
        <v>1</v>
      </c>
      <c r="W3117" t="b">
        <v>0</v>
      </c>
      <c r="X3117" t="b">
        <v>0</v>
      </c>
      <c r="Y3117" t="b">
        <v>1</v>
      </c>
      <c r="Z3117" t="b">
        <v>0</v>
      </c>
      <c r="AA3117" t="b">
        <v>0</v>
      </c>
      <c r="AB3117" t="b">
        <v>1</v>
      </c>
      <c r="AC3117" t="b">
        <v>1</v>
      </c>
      <c r="AD3117" t="b">
        <v>1</v>
      </c>
      <c r="AE3117" t="b">
        <v>1</v>
      </c>
      <c r="AF3117" t="b">
        <v>0</v>
      </c>
      <c r="AG3117" t="b">
        <v>0</v>
      </c>
      <c r="AH3117" t="b">
        <v>0</v>
      </c>
      <c r="AI3117" t="b">
        <v>0</v>
      </c>
      <c r="AJ3117" t="b">
        <v>0</v>
      </c>
      <c r="AK3117" t="b">
        <v>0</v>
      </c>
      <c r="AL3117" t="b">
        <v>0</v>
      </c>
      <c r="AM3117" t="b">
        <v>0</v>
      </c>
    </row>
    <row r="3118" spans="1:39" ht="14.4" hidden="1" x14ac:dyDescent="0.3">
      <c r="A3118" t="s">
        <v>3234</v>
      </c>
      <c r="B3118">
        <v>2020</v>
      </c>
      <c r="C3118" t="s">
        <v>198</v>
      </c>
      <c r="D3118" t="s">
        <v>38</v>
      </c>
      <c r="E3118" t="s">
        <v>108</v>
      </c>
      <c r="F3118" t="s">
        <v>5169</v>
      </c>
      <c r="G3118" t="s">
        <v>41</v>
      </c>
      <c r="H3118" t="s">
        <v>34</v>
      </c>
      <c r="I3118" t="s">
        <v>49</v>
      </c>
      <c r="J3118" t="b">
        <v>0</v>
      </c>
      <c r="L3118">
        <v>0.03</v>
      </c>
      <c r="M3118" t="s">
        <v>7371</v>
      </c>
      <c r="O3118">
        <v>51840</v>
      </c>
      <c r="P3118">
        <v>4.78</v>
      </c>
      <c r="Q3118">
        <v>0.65</v>
      </c>
      <c r="R3118" t="b">
        <v>0</v>
      </c>
      <c r="S3118" t="s">
        <v>20</v>
      </c>
      <c r="T3118">
        <v>17</v>
      </c>
      <c r="U3118" t="s">
        <v>2314</v>
      </c>
      <c r="V3118" t="b">
        <v>0</v>
      </c>
      <c r="W3118" t="b">
        <v>1</v>
      </c>
      <c r="X3118" t="b">
        <v>1</v>
      </c>
      <c r="Y3118" t="b">
        <v>0</v>
      </c>
      <c r="Z3118" t="b">
        <v>0</v>
      </c>
      <c r="AA3118" t="b">
        <v>1</v>
      </c>
      <c r="AB3118" t="b">
        <v>0</v>
      </c>
      <c r="AC3118" t="b">
        <v>1</v>
      </c>
      <c r="AD3118" t="b">
        <v>0</v>
      </c>
      <c r="AE3118" t="b">
        <v>1</v>
      </c>
      <c r="AF3118" t="b">
        <v>0</v>
      </c>
      <c r="AG3118" t="b">
        <v>0</v>
      </c>
      <c r="AH3118" t="b">
        <v>0</v>
      </c>
      <c r="AI3118" t="b">
        <v>0</v>
      </c>
      <c r="AJ3118" t="b">
        <v>0</v>
      </c>
      <c r="AK3118" t="b">
        <v>0</v>
      </c>
      <c r="AL3118" t="b">
        <v>0</v>
      </c>
      <c r="AM3118" t="b">
        <v>0</v>
      </c>
    </row>
    <row r="3119" spans="1:39" ht="14.4" hidden="1" x14ac:dyDescent="0.3">
      <c r="A3119" t="s">
        <v>3235</v>
      </c>
      <c r="B3119">
        <v>2020</v>
      </c>
      <c r="C3119" t="s">
        <v>23</v>
      </c>
      <c r="D3119" t="s">
        <v>24</v>
      </c>
      <c r="E3119" t="s">
        <v>78</v>
      </c>
      <c r="F3119" t="s">
        <v>5181</v>
      </c>
      <c r="G3119" t="s">
        <v>46</v>
      </c>
      <c r="H3119" t="s">
        <v>60</v>
      </c>
      <c r="I3119" t="s">
        <v>28</v>
      </c>
      <c r="J3119" t="b">
        <v>1</v>
      </c>
      <c r="K3119" t="s">
        <v>7369</v>
      </c>
      <c r="L3119">
        <v>0.93</v>
      </c>
      <c r="M3119" t="s">
        <v>7370</v>
      </c>
      <c r="N3119" t="s">
        <v>7369</v>
      </c>
      <c r="O3119">
        <v>118437</v>
      </c>
      <c r="P3119">
        <v>9.24</v>
      </c>
      <c r="Q3119">
        <v>0.18</v>
      </c>
      <c r="R3119" t="b">
        <v>1</v>
      </c>
      <c r="S3119" t="s">
        <v>35</v>
      </c>
      <c r="T3119">
        <v>0</v>
      </c>
      <c r="U3119" t="s">
        <v>2314</v>
      </c>
      <c r="V3119" t="b">
        <v>0</v>
      </c>
      <c r="W3119" t="b">
        <v>0</v>
      </c>
      <c r="X3119" t="b">
        <v>1</v>
      </c>
      <c r="Y3119" t="b">
        <v>1</v>
      </c>
      <c r="Z3119" t="b">
        <v>0</v>
      </c>
      <c r="AA3119" t="b">
        <v>0</v>
      </c>
      <c r="AB3119" t="b">
        <v>1</v>
      </c>
      <c r="AC3119" t="b">
        <v>0</v>
      </c>
      <c r="AD3119" t="b">
        <v>0</v>
      </c>
      <c r="AE3119" t="b">
        <v>1</v>
      </c>
      <c r="AF3119" t="b">
        <v>0</v>
      </c>
      <c r="AG3119" t="b">
        <v>0</v>
      </c>
      <c r="AH3119" t="b">
        <v>1</v>
      </c>
      <c r="AI3119" t="b">
        <v>1</v>
      </c>
      <c r="AJ3119" t="b">
        <v>0</v>
      </c>
      <c r="AK3119" t="b">
        <v>1</v>
      </c>
      <c r="AL3119" t="b">
        <v>0</v>
      </c>
      <c r="AM3119" t="b">
        <v>1</v>
      </c>
    </row>
    <row r="3120" spans="1:39" ht="14.4" hidden="1" x14ac:dyDescent="0.3">
      <c r="A3120" t="s">
        <v>3236</v>
      </c>
      <c r="B3120">
        <v>2020</v>
      </c>
      <c r="C3120" t="s">
        <v>143</v>
      </c>
      <c r="D3120" t="s">
        <v>38</v>
      </c>
      <c r="E3120" t="s">
        <v>120</v>
      </c>
      <c r="F3120" t="s">
        <v>40</v>
      </c>
      <c r="G3120" t="s">
        <v>17</v>
      </c>
      <c r="H3120" t="s">
        <v>105</v>
      </c>
      <c r="I3120" t="s">
        <v>28</v>
      </c>
      <c r="J3120" t="b">
        <v>0</v>
      </c>
      <c r="L3120">
        <v>0.05</v>
      </c>
      <c r="M3120" t="s">
        <v>7368</v>
      </c>
      <c r="O3120">
        <v>51984</v>
      </c>
      <c r="P3120">
        <v>1.28</v>
      </c>
      <c r="Q3120">
        <v>0.75</v>
      </c>
      <c r="R3120" t="b">
        <v>0</v>
      </c>
      <c r="S3120" t="s">
        <v>20</v>
      </c>
      <c r="T3120">
        <v>18</v>
      </c>
      <c r="U3120" t="s">
        <v>2314</v>
      </c>
      <c r="V3120" t="b">
        <v>1</v>
      </c>
      <c r="W3120" t="b">
        <v>1</v>
      </c>
      <c r="X3120" t="b">
        <v>0</v>
      </c>
      <c r="Y3120" t="b">
        <v>1</v>
      </c>
      <c r="Z3120" t="b">
        <v>0</v>
      </c>
      <c r="AA3120" t="b">
        <v>0</v>
      </c>
      <c r="AB3120" t="b">
        <v>0</v>
      </c>
      <c r="AC3120" t="b">
        <v>0</v>
      </c>
      <c r="AD3120" t="b">
        <v>0</v>
      </c>
      <c r="AE3120" t="b">
        <v>1</v>
      </c>
      <c r="AF3120" t="b">
        <v>0</v>
      </c>
      <c r="AG3120" t="b">
        <v>0</v>
      </c>
      <c r="AH3120" t="b">
        <v>0</v>
      </c>
      <c r="AI3120" t="b">
        <v>0</v>
      </c>
      <c r="AJ3120" t="b">
        <v>0</v>
      </c>
      <c r="AK3120" t="b">
        <v>0</v>
      </c>
      <c r="AL3120" t="b">
        <v>0</v>
      </c>
      <c r="AM3120" t="b">
        <v>0</v>
      </c>
    </row>
    <row r="3121" spans="1:39" ht="14.4" hidden="1" x14ac:dyDescent="0.3">
      <c r="A3121" t="s">
        <v>3237</v>
      </c>
      <c r="B3121">
        <v>2020</v>
      </c>
      <c r="C3121" t="s">
        <v>126</v>
      </c>
      <c r="D3121" t="s">
        <v>68</v>
      </c>
      <c r="E3121" t="s">
        <v>64</v>
      </c>
      <c r="F3121" t="s">
        <v>5169</v>
      </c>
      <c r="G3121" t="s">
        <v>46</v>
      </c>
      <c r="H3121" t="s">
        <v>105</v>
      </c>
      <c r="I3121" t="s">
        <v>61</v>
      </c>
      <c r="J3121" t="b">
        <v>0</v>
      </c>
      <c r="L3121">
        <v>0.18</v>
      </c>
      <c r="M3121" t="s">
        <v>7367</v>
      </c>
      <c r="O3121">
        <v>101838</v>
      </c>
      <c r="P3121">
        <v>-4.8</v>
      </c>
      <c r="Q3121">
        <v>0.85</v>
      </c>
      <c r="R3121" t="b">
        <v>0</v>
      </c>
      <c r="S3121" t="s">
        <v>35</v>
      </c>
      <c r="T3121">
        <v>14</v>
      </c>
      <c r="U3121" t="s">
        <v>2314</v>
      </c>
      <c r="V3121" t="b">
        <v>0</v>
      </c>
      <c r="W3121" t="b">
        <v>1</v>
      </c>
      <c r="X3121" t="b">
        <v>0</v>
      </c>
      <c r="Y3121" t="b">
        <v>1</v>
      </c>
      <c r="Z3121" t="b">
        <v>1</v>
      </c>
      <c r="AA3121" t="b">
        <v>0</v>
      </c>
      <c r="AB3121" t="b">
        <v>0</v>
      </c>
      <c r="AC3121" t="b">
        <v>0</v>
      </c>
      <c r="AD3121" t="b">
        <v>0</v>
      </c>
      <c r="AE3121" t="b">
        <v>0</v>
      </c>
      <c r="AF3121" t="b">
        <v>0</v>
      </c>
      <c r="AG3121" t="b">
        <v>0</v>
      </c>
      <c r="AH3121" t="b">
        <v>0</v>
      </c>
      <c r="AI3121" t="b">
        <v>0</v>
      </c>
      <c r="AJ3121" t="b">
        <v>0</v>
      </c>
      <c r="AK3121" t="b">
        <v>0</v>
      </c>
      <c r="AL3121" t="b">
        <v>0</v>
      </c>
      <c r="AM3121" t="b">
        <v>0</v>
      </c>
    </row>
    <row r="3122" spans="1:39" ht="14.4" hidden="1" x14ac:dyDescent="0.3">
      <c r="A3122" t="s">
        <v>3238</v>
      </c>
      <c r="B3122">
        <v>2020</v>
      </c>
      <c r="C3122" t="s">
        <v>44</v>
      </c>
      <c r="D3122" t="s">
        <v>31</v>
      </c>
      <c r="E3122" t="s">
        <v>54</v>
      </c>
      <c r="F3122" t="s">
        <v>40</v>
      </c>
      <c r="G3122" t="s">
        <v>33</v>
      </c>
      <c r="H3122" t="s">
        <v>18</v>
      </c>
      <c r="I3122" t="s">
        <v>61</v>
      </c>
      <c r="J3122" t="b">
        <v>0</v>
      </c>
      <c r="L3122">
        <v>0.19</v>
      </c>
      <c r="M3122" t="s">
        <v>7366</v>
      </c>
      <c r="O3122">
        <v>27181</v>
      </c>
      <c r="P3122">
        <v>-3.12</v>
      </c>
      <c r="Q3122">
        <v>0.76</v>
      </c>
      <c r="R3122" t="b">
        <v>0</v>
      </c>
      <c r="S3122" t="s">
        <v>40</v>
      </c>
      <c r="T3122">
        <v>12</v>
      </c>
      <c r="U3122" t="s">
        <v>2314</v>
      </c>
      <c r="V3122" t="b">
        <v>0</v>
      </c>
      <c r="W3122" t="b">
        <v>1</v>
      </c>
      <c r="X3122" t="b">
        <v>0</v>
      </c>
      <c r="Y3122" t="b">
        <v>1</v>
      </c>
      <c r="Z3122" t="b">
        <v>0</v>
      </c>
      <c r="AA3122" t="b">
        <v>1</v>
      </c>
      <c r="AB3122" t="b">
        <v>0</v>
      </c>
      <c r="AC3122" t="b">
        <v>0</v>
      </c>
      <c r="AD3122" t="b">
        <v>1</v>
      </c>
      <c r="AE3122" t="b">
        <v>0</v>
      </c>
      <c r="AF3122" t="b">
        <v>0</v>
      </c>
      <c r="AG3122" t="b">
        <v>0</v>
      </c>
      <c r="AH3122" t="b">
        <v>0</v>
      </c>
      <c r="AI3122" t="b">
        <v>0</v>
      </c>
      <c r="AJ3122" t="b">
        <v>0</v>
      </c>
      <c r="AK3122" t="b">
        <v>0</v>
      </c>
      <c r="AL3122" t="b">
        <v>0</v>
      </c>
      <c r="AM3122" t="b">
        <v>0</v>
      </c>
    </row>
    <row r="3123" spans="1:39" ht="14.4" hidden="1" x14ac:dyDescent="0.3">
      <c r="A3123" t="s">
        <v>3239</v>
      </c>
      <c r="B3123">
        <v>2020</v>
      </c>
      <c r="C3123" t="s">
        <v>154</v>
      </c>
      <c r="D3123" t="s">
        <v>24</v>
      </c>
      <c r="E3123" t="s">
        <v>16</v>
      </c>
      <c r="F3123" t="s">
        <v>5176</v>
      </c>
      <c r="G3123" t="s">
        <v>65</v>
      </c>
      <c r="H3123" t="s">
        <v>94</v>
      </c>
      <c r="I3123" t="s">
        <v>61</v>
      </c>
      <c r="J3123" t="b">
        <v>0</v>
      </c>
      <c r="L3123">
        <v>0.09</v>
      </c>
      <c r="M3123" t="s">
        <v>7365</v>
      </c>
      <c r="O3123">
        <v>74544</v>
      </c>
      <c r="P3123">
        <v>-1.85</v>
      </c>
      <c r="Q3123">
        <v>0.9</v>
      </c>
      <c r="R3123" t="b">
        <v>0</v>
      </c>
      <c r="S3123" t="s">
        <v>35</v>
      </c>
      <c r="T3123">
        <v>8</v>
      </c>
      <c r="U3123" t="s">
        <v>2314</v>
      </c>
      <c r="V3123" t="b">
        <v>0</v>
      </c>
      <c r="W3123" t="b">
        <v>1</v>
      </c>
      <c r="X3123" t="b">
        <v>1</v>
      </c>
      <c r="Y3123" t="b">
        <v>0</v>
      </c>
      <c r="Z3123" t="b">
        <v>1</v>
      </c>
      <c r="AA3123" t="b">
        <v>0</v>
      </c>
      <c r="AB3123" t="b">
        <v>1</v>
      </c>
      <c r="AC3123" t="b">
        <v>0</v>
      </c>
      <c r="AD3123" t="b">
        <v>1</v>
      </c>
      <c r="AE3123" t="b">
        <v>0</v>
      </c>
      <c r="AF3123" t="b">
        <v>0</v>
      </c>
      <c r="AG3123" t="b">
        <v>0</v>
      </c>
      <c r="AH3123" t="b">
        <v>0</v>
      </c>
      <c r="AI3123" t="b">
        <v>0</v>
      </c>
      <c r="AJ3123" t="b">
        <v>0</v>
      </c>
      <c r="AK3123" t="b">
        <v>0</v>
      </c>
      <c r="AL3123" t="b">
        <v>0</v>
      </c>
      <c r="AM3123" t="b">
        <v>0</v>
      </c>
    </row>
    <row r="3124" spans="1:39" ht="14.4" hidden="1" x14ac:dyDescent="0.3">
      <c r="A3124" t="s">
        <v>3240</v>
      </c>
      <c r="B3124">
        <v>2020</v>
      </c>
      <c r="C3124" t="s">
        <v>73</v>
      </c>
      <c r="D3124" t="s">
        <v>15</v>
      </c>
      <c r="E3124" t="s">
        <v>39</v>
      </c>
      <c r="F3124" t="s">
        <v>5181</v>
      </c>
      <c r="G3124" t="s">
        <v>41</v>
      </c>
      <c r="H3124" t="s">
        <v>69</v>
      </c>
      <c r="I3124" t="s">
        <v>61</v>
      </c>
      <c r="J3124" t="b">
        <v>0</v>
      </c>
      <c r="L3124">
        <v>0.01</v>
      </c>
      <c r="M3124" t="s">
        <v>7364</v>
      </c>
      <c r="O3124">
        <v>39246</v>
      </c>
      <c r="P3124">
        <v>0.65</v>
      </c>
      <c r="Q3124">
        <v>0.8</v>
      </c>
      <c r="R3124" t="b">
        <v>0</v>
      </c>
      <c r="S3124" t="s">
        <v>40</v>
      </c>
      <c r="T3124">
        <v>12</v>
      </c>
      <c r="U3124" t="s">
        <v>2314</v>
      </c>
      <c r="V3124" t="b">
        <v>0</v>
      </c>
      <c r="W3124" t="b">
        <v>0</v>
      </c>
      <c r="X3124" t="b">
        <v>0</v>
      </c>
      <c r="Y3124" t="b">
        <v>1</v>
      </c>
      <c r="Z3124" t="b">
        <v>0</v>
      </c>
      <c r="AA3124" t="b">
        <v>1</v>
      </c>
      <c r="AB3124" t="b">
        <v>0</v>
      </c>
      <c r="AC3124" t="b">
        <v>1</v>
      </c>
      <c r="AD3124" t="b">
        <v>1</v>
      </c>
      <c r="AE3124" t="b">
        <v>1</v>
      </c>
      <c r="AF3124" t="b">
        <v>0</v>
      </c>
      <c r="AG3124" t="b">
        <v>0</v>
      </c>
      <c r="AH3124" t="b">
        <v>0</v>
      </c>
      <c r="AI3124" t="b">
        <v>0</v>
      </c>
      <c r="AJ3124" t="b">
        <v>0</v>
      </c>
      <c r="AK3124" t="b">
        <v>0</v>
      </c>
      <c r="AL3124" t="b">
        <v>0</v>
      </c>
      <c r="AM3124" t="b">
        <v>0</v>
      </c>
    </row>
    <row r="3125" spans="1:39" ht="14.4" hidden="1" x14ac:dyDescent="0.3">
      <c r="A3125" t="s">
        <v>3241</v>
      </c>
      <c r="B3125">
        <v>2020</v>
      </c>
      <c r="C3125" t="s">
        <v>76</v>
      </c>
      <c r="D3125" t="s">
        <v>77</v>
      </c>
      <c r="E3125" t="s">
        <v>54</v>
      </c>
      <c r="F3125" t="s">
        <v>5176</v>
      </c>
      <c r="G3125" t="s">
        <v>46</v>
      </c>
      <c r="H3125" t="s">
        <v>60</v>
      </c>
      <c r="I3125" t="s">
        <v>28</v>
      </c>
      <c r="J3125" t="b">
        <v>0</v>
      </c>
      <c r="L3125">
        <v>0.2</v>
      </c>
      <c r="M3125" t="s">
        <v>7363</v>
      </c>
      <c r="O3125">
        <v>72941</v>
      </c>
      <c r="P3125">
        <v>-1.58</v>
      </c>
      <c r="Q3125">
        <v>0.81</v>
      </c>
      <c r="R3125" t="b">
        <v>0</v>
      </c>
      <c r="S3125" t="s">
        <v>40</v>
      </c>
      <c r="T3125">
        <v>12</v>
      </c>
      <c r="U3125" t="s">
        <v>2314</v>
      </c>
      <c r="V3125" t="b">
        <v>1</v>
      </c>
      <c r="W3125" t="b">
        <v>0</v>
      </c>
      <c r="X3125" t="b">
        <v>0</v>
      </c>
      <c r="Y3125" t="b">
        <v>0</v>
      </c>
      <c r="Z3125" t="b">
        <v>1</v>
      </c>
      <c r="AA3125" t="b">
        <v>0</v>
      </c>
      <c r="AB3125" t="b">
        <v>1</v>
      </c>
      <c r="AC3125" t="b">
        <v>1</v>
      </c>
      <c r="AD3125" t="b">
        <v>1</v>
      </c>
      <c r="AE3125" t="b">
        <v>1</v>
      </c>
      <c r="AF3125" t="b">
        <v>0</v>
      </c>
      <c r="AG3125" t="b">
        <v>0</v>
      </c>
      <c r="AH3125" t="b">
        <v>0</v>
      </c>
      <c r="AI3125" t="b">
        <v>0</v>
      </c>
      <c r="AJ3125" t="b">
        <v>0</v>
      </c>
      <c r="AK3125" t="b">
        <v>0</v>
      </c>
      <c r="AL3125" t="b">
        <v>0</v>
      </c>
      <c r="AM3125" t="b">
        <v>0</v>
      </c>
    </row>
    <row r="3126" spans="1:39" ht="14.4" hidden="1" x14ac:dyDescent="0.3">
      <c r="A3126" t="s">
        <v>3242</v>
      </c>
      <c r="B3126">
        <v>2020</v>
      </c>
      <c r="C3126" t="s">
        <v>137</v>
      </c>
      <c r="D3126" t="s">
        <v>77</v>
      </c>
      <c r="E3126" t="s">
        <v>133</v>
      </c>
      <c r="F3126" t="s">
        <v>5176</v>
      </c>
      <c r="G3126" t="s">
        <v>41</v>
      </c>
      <c r="H3126" t="s">
        <v>91</v>
      </c>
      <c r="I3126" t="s">
        <v>19</v>
      </c>
      <c r="J3126" t="b">
        <v>0</v>
      </c>
      <c r="L3126">
        <v>0.11</v>
      </c>
      <c r="M3126" t="s">
        <v>7362</v>
      </c>
      <c r="O3126">
        <v>72539</v>
      </c>
      <c r="P3126">
        <v>-0.42</v>
      </c>
      <c r="Q3126">
        <v>0.77</v>
      </c>
      <c r="R3126" t="b">
        <v>0</v>
      </c>
      <c r="S3126" t="s">
        <v>40</v>
      </c>
      <c r="T3126">
        <v>5</v>
      </c>
      <c r="U3126" t="s">
        <v>2314</v>
      </c>
      <c r="V3126" t="b">
        <v>0</v>
      </c>
      <c r="W3126" t="b">
        <v>1</v>
      </c>
      <c r="X3126" t="b">
        <v>1</v>
      </c>
      <c r="Y3126" t="b">
        <v>1</v>
      </c>
      <c r="Z3126" t="b">
        <v>0</v>
      </c>
      <c r="AA3126" t="b">
        <v>1</v>
      </c>
      <c r="AB3126" t="b">
        <v>0</v>
      </c>
      <c r="AC3126" t="b">
        <v>1</v>
      </c>
      <c r="AD3126" t="b">
        <v>0</v>
      </c>
      <c r="AE3126" t="b">
        <v>1</v>
      </c>
      <c r="AF3126" t="b">
        <v>0</v>
      </c>
      <c r="AG3126" t="b">
        <v>0</v>
      </c>
      <c r="AH3126" t="b">
        <v>0</v>
      </c>
      <c r="AI3126" t="b">
        <v>0</v>
      </c>
      <c r="AJ3126" t="b">
        <v>0</v>
      </c>
      <c r="AK3126" t="b">
        <v>0</v>
      </c>
      <c r="AL3126" t="b">
        <v>0</v>
      </c>
      <c r="AM3126" t="b">
        <v>0</v>
      </c>
    </row>
    <row r="3127" spans="1:39" ht="14.4" hidden="1" x14ac:dyDescent="0.3">
      <c r="A3127" t="s">
        <v>3243</v>
      </c>
      <c r="B3127">
        <v>2020</v>
      </c>
      <c r="C3127" t="s">
        <v>147</v>
      </c>
      <c r="D3127" t="s">
        <v>68</v>
      </c>
      <c r="E3127" t="s">
        <v>64</v>
      </c>
      <c r="F3127" t="s">
        <v>5172</v>
      </c>
      <c r="G3127" t="s">
        <v>41</v>
      </c>
      <c r="H3127" t="s">
        <v>42</v>
      </c>
      <c r="I3127" t="s">
        <v>61</v>
      </c>
      <c r="J3127" t="b">
        <v>0</v>
      </c>
      <c r="L3127">
        <v>0.01</v>
      </c>
      <c r="M3127" t="s">
        <v>7361</v>
      </c>
      <c r="O3127">
        <v>87209</v>
      </c>
      <c r="P3127">
        <v>1.36</v>
      </c>
      <c r="Q3127">
        <v>0.89</v>
      </c>
      <c r="R3127" t="b">
        <v>0</v>
      </c>
      <c r="S3127" t="s">
        <v>20</v>
      </c>
      <c r="T3127">
        <v>19</v>
      </c>
      <c r="U3127" t="s">
        <v>2314</v>
      </c>
      <c r="V3127" t="b">
        <v>0</v>
      </c>
      <c r="W3127" t="b">
        <v>0</v>
      </c>
      <c r="X3127" t="b">
        <v>0</v>
      </c>
      <c r="Y3127" t="b">
        <v>1</v>
      </c>
      <c r="Z3127" t="b">
        <v>1</v>
      </c>
      <c r="AA3127" t="b">
        <v>0</v>
      </c>
      <c r="AB3127" t="b">
        <v>1</v>
      </c>
      <c r="AC3127" t="b">
        <v>0</v>
      </c>
      <c r="AD3127" t="b">
        <v>0</v>
      </c>
      <c r="AE3127" t="b">
        <v>0</v>
      </c>
      <c r="AF3127" t="b">
        <v>0</v>
      </c>
      <c r="AG3127" t="b">
        <v>0</v>
      </c>
      <c r="AH3127" t="b">
        <v>0</v>
      </c>
      <c r="AI3127" t="b">
        <v>0</v>
      </c>
      <c r="AJ3127" t="b">
        <v>0</v>
      </c>
      <c r="AK3127" t="b">
        <v>0</v>
      </c>
      <c r="AL3127" t="b">
        <v>0</v>
      </c>
      <c r="AM3127" t="b">
        <v>0</v>
      </c>
    </row>
    <row r="3128" spans="1:39" ht="14.4" hidden="1" x14ac:dyDescent="0.3">
      <c r="A3128" t="s">
        <v>3244</v>
      </c>
      <c r="B3128">
        <v>2020</v>
      </c>
      <c r="C3128" t="s">
        <v>48</v>
      </c>
      <c r="D3128" t="s">
        <v>24</v>
      </c>
      <c r="E3128" t="s">
        <v>135</v>
      </c>
      <c r="F3128" t="s">
        <v>40</v>
      </c>
      <c r="G3128" t="s">
        <v>33</v>
      </c>
      <c r="H3128" t="s">
        <v>18</v>
      </c>
      <c r="I3128" t="s">
        <v>98</v>
      </c>
      <c r="J3128" t="b">
        <v>0</v>
      </c>
      <c r="L3128">
        <v>0.14000000000000001</v>
      </c>
      <c r="M3128" t="s">
        <v>7360</v>
      </c>
      <c r="O3128">
        <v>68542</v>
      </c>
      <c r="P3128">
        <v>0.8</v>
      </c>
      <c r="Q3128">
        <v>0.85</v>
      </c>
      <c r="R3128" t="b">
        <v>0</v>
      </c>
      <c r="S3128" t="s">
        <v>20</v>
      </c>
      <c r="T3128">
        <v>6</v>
      </c>
      <c r="U3128" t="s">
        <v>2314</v>
      </c>
      <c r="V3128" t="b">
        <v>1</v>
      </c>
      <c r="W3128" t="b">
        <v>1</v>
      </c>
      <c r="X3128" t="b">
        <v>0</v>
      </c>
      <c r="Y3128" t="b">
        <v>1</v>
      </c>
      <c r="Z3128" t="b">
        <v>0</v>
      </c>
      <c r="AA3128" t="b">
        <v>0</v>
      </c>
      <c r="AB3128" t="b">
        <v>0</v>
      </c>
      <c r="AC3128" t="b">
        <v>1</v>
      </c>
      <c r="AD3128" t="b">
        <v>1</v>
      </c>
      <c r="AE3128" t="b">
        <v>1</v>
      </c>
      <c r="AF3128" t="b">
        <v>0</v>
      </c>
      <c r="AG3128" t="b">
        <v>0</v>
      </c>
      <c r="AH3128" t="b">
        <v>0</v>
      </c>
      <c r="AI3128" t="b">
        <v>0</v>
      </c>
      <c r="AJ3128" t="b">
        <v>0</v>
      </c>
      <c r="AK3128" t="b">
        <v>0</v>
      </c>
      <c r="AL3128" t="b">
        <v>0</v>
      </c>
      <c r="AM3128" t="b">
        <v>0</v>
      </c>
    </row>
    <row r="3129" spans="1:39" ht="14.4" hidden="1" x14ac:dyDescent="0.3">
      <c r="A3129" t="s">
        <v>3245</v>
      </c>
      <c r="B3129">
        <v>2020</v>
      </c>
      <c r="C3129" t="s">
        <v>76</v>
      </c>
      <c r="D3129" t="s">
        <v>77</v>
      </c>
      <c r="E3129" t="s">
        <v>54</v>
      </c>
      <c r="F3129" t="s">
        <v>5181</v>
      </c>
      <c r="G3129" t="s">
        <v>86</v>
      </c>
      <c r="H3129" t="s">
        <v>91</v>
      </c>
      <c r="I3129" t="s">
        <v>98</v>
      </c>
      <c r="J3129" t="b">
        <v>1</v>
      </c>
      <c r="K3129" t="s">
        <v>6013</v>
      </c>
      <c r="L3129">
        <v>0.6</v>
      </c>
      <c r="M3129" t="s">
        <v>7359</v>
      </c>
      <c r="N3129" t="s">
        <v>6013</v>
      </c>
      <c r="O3129">
        <v>93741</v>
      </c>
      <c r="P3129">
        <v>14.39</v>
      </c>
      <c r="Q3129">
        <v>0.12</v>
      </c>
      <c r="R3129" t="b">
        <v>1</v>
      </c>
      <c r="S3129" t="s">
        <v>20</v>
      </c>
      <c r="T3129">
        <v>2</v>
      </c>
      <c r="U3129" t="s">
        <v>2314</v>
      </c>
      <c r="V3129" t="b">
        <v>1</v>
      </c>
      <c r="W3129" t="b">
        <v>0</v>
      </c>
      <c r="X3129" t="b">
        <v>0</v>
      </c>
      <c r="Y3129" t="b">
        <v>1</v>
      </c>
      <c r="Z3129" t="b">
        <v>1</v>
      </c>
      <c r="AA3129" t="b">
        <v>0</v>
      </c>
      <c r="AB3129" t="b">
        <v>1</v>
      </c>
      <c r="AC3129" t="b">
        <v>0</v>
      </c>
      <c r="AD3129" t="b">
        <v>1</v>
      </c>
      <c r="AE3129" t="b">
        <v>0</v>
      </c>
      <c r="AF3129" t="b">
        <v>0</v>
      </c>
      <c r="AG3129" t="b">
        <v>1</v>
      </c>
      <c r="AH3129" t="b">
        <v>0</v>
      </c>
      <c r="AI3129" t="b">
        <v>0</v>
      </c>
      <c r="AJ3129" t="b">
        <v>0</v>
      </c>
      <c r="AK3129" t="b">
        <v>0</v>
      </c>
      <c r="AL3129" t="b">
        <v>0</v>
      </c>
      <c r="AM3129" t="b">
        <v>1</v>
      </c>
    </row>
    <row r="3130" spans="1:39" ht="14.4" hidden="1" x14ac:dyDescent="0.3">
      <c r="A3130" t="s">
        <v>3246</v>
      </c>
      <c r="B3130">
        <v>2020</v>
      </c>
      <c r="C3130" t="s">
        <v>44</v>
      </c>
      <c r="D3130" t="s">
        <v>31</v>
      </c>
      <c r="E3130" t="s">
        <v>16</v>
      </c>
      <c r="F3130" t="s">
        <v>5169</v>
      </c>
      <c r="G3130" t="s">
        <v>55</v>
      </c>
      <c r="H3130" t="s">
        <v>60</v>
      </c>
      <c r="I3130" t="s">
        <v>98</v>
      </c>
      <c r="J3130" t="b">
        <v>0</v>
      </c>
      <c r="L3130">
        <v>0.03</v>
      </c>
      <c r="M3130" t="s">
        <v>7358</v>
      </c>
      <c r="O3130">
        <v>24957</v>
      </c>
      <c r="P3130">
        <v>3.1</v>
      </c>
      <c r="Q3130">
        <v>0.78</v>
      </c>
      <c r="R3130" t="b">
        <v>0</v>
      </c>
      <c r="S3130" t="s">
        <v>20</v>
      </c>
      <c r="T3130">
        <v>7</v>
      </c>
      <c r="U3130" t="s">
        <v>2314</v>
      </c>
      <c r="V3130" t="b">
        <v>1</v>
      </c>
      <c r="W3130" t="b">
        <v>0</v>
      </c>
      <c r="X3130" t="b">
        <v>1</v>
      </c>
      <c r="Y3130" t="b">
        <v>0</v>
      </c>
      <c r="Z3130" t="b">
        <v>0</v>
      </c>
      <c r="AA3130" t="b">
        <v>1</v>
      </c>
      <c r="AB3130" t="b">
        <v>0</v>
      </c>
      <c r="AC3130" t="b">
        <v>0</v>
      </c>
      <c r="AD3130" t="b">
        <v>1</v>
      </c>
      <c r="AE3130" t="b">
        <v>1</v>
      </c>
      <c r="AF3130" t="b">
        <v>0</v>
      </c>
      <c r="AG3130" t="b">
        <v>0</v>
      </c>
      <c r="AH3130" t="b">
        <v>0</v>
      </c>
      <c r="AI3130" t="b">
        <v>0</v>
      </c>
      <c r="AJ3130" t="b">
        <v>0</v>
      </c>
      <c r="AK3130" t="b">
        <v>0</v>
      </c>
      <c r="AL3130" t="b">
        <v>0</v>
      </c>
      <c r="AM3130" t="b">
        <v>0</v>
      </c>
    </row>
    <row r="3131" spans="1:39" ht="14.4" hidden="1" x14ac:dyDescent="0.3">
      <c r="A3131" t="s">
        <v>3247</v>
      </c>
      <c r="B3131">
        <v>2020</v>
      </c>
      <c r="C3131" t="s">
        <v>242</v>
      </c>
      <c r="D3131" t="s">
        <v>90</v>
      </c>
      <c r="E3131" t="s">
        <v>74</v>
      </c>
      <c r="F3131" t="s">
        <v>5172</v>
      </c>
      <c r="G3131" t="s">
        <v>33</v>
      </c>
      <c r="H3131" t="s">
        <v>105</v>
      </c>
      <c r="I3131" t="s">
        <v>19</v>
      </c>
      <c r="J3131" t="b">
        <v>1</v>
      </c>
      <c r="K3131" t="s">
        <v>7356</v>
      </c>
      <c r="L3131">
        <v>0.92</v>
      </c>
      <c r="M3131" t="s">
        <v>7357</v>
      </c>
      <c r="N3131" t="s">
        <v>7356</v>
      </c>
      <c r="O3131">
        <v>101492</v>
      </c>
      <c r="P3131">
        <v>7.92</v>
      </c>
      <c r="Q3131">
        <v>0.38</v>
      </c>
      <c r="R3131" t="b">
        <v>1</v>
      </c>
      <c r="S3131" t="s">
        <v>35</v>
      </c>
      <c r="T3131">
        <v>8</v>
      </c>
      <c r="U3131" t="s">
        <v>2314</v>
      </c>
      <c r="V3131" t="b">
        <v>1</v>
      </c>
      <c r="W3131" t="b">
        <v>1</v>
      </c>
      <c r="X3131" t="b">
        <v>0</v>
      </c>
      <c r="Y3131" t="b">
        <v>1</v>
      </c>
      <c r="Z3131" t="b">
        <v>1</v>
      </c>
      <c r="AA3131" t="b">
        <v>1</v>
      </c>
      <c r="AB3131" t="b">
        <v>0</v>
      </c>
      <c r="AC3131" t="b">
        <v>0</v>
      </c>
      <c r="AD3131" t="b">
        <v>0</v>
      </c>
      <c r="AE3131" t="b">
        <v>0</v>
      </c>
      <c r="AF3131" t="b">
        <v>0</v>
      </c>
      <c r="AG3131" t="b">
        <v>1</v>
      </c>
      <c r="AH3131" t="b">
        <v>1</v>
      </c>
      <c r="AI3131" t="b">
        <v>1</v>
      </c>
      <c r="AJ3131" t="b">
        <v>0</v>
      </c>
      <c r="AK3131" t="b">
        <v>0</v>
      </c>
      <c r="AL3131" t="b">
        <v>0</v>
      </c>
      <c r="AM3131" t="b">
        <v>0</v>
      </c>
    </row>
    <row r="3132" spans="1:39" ht="14.4" hidden="1" x14ac:dyDescent="0.3">
      <c r="A3132" s="15" t="s">
        <v>3248</v>
      </c>
      <c r="B3132">
        <v>2020</v>
      </c>
      <c r="C3132" t="s">
        <v>143</v>
      </c>
      <c r="D3132" t="s">
        <v>38</v>
      </c>
      <c r="E3132" t="s">
        <v>74</v>
      </c>
      <c r="F3132" t="s">
        <v>5181</v>
      </c>
      <c r="G3132" t="s">
        <v>93</v>
      </c>
      <c r="H3132" t="s">
        <v>42</v>
      </c>
      <c r="I3132" t="s">
        <v>49</v>
      </c>
      <c r="J3132" t="b">
        <v>0</v>
      </c>
      <c r="L3132">
        <v>0.03</v>
      </c>
      <c r="M3132" t="s">
        <v>7355</v>
      </c>
      <c r="O3132">
        <v>39514</v>
      </c>
      <c r="P3132">
        <v>2.59</v>
      </c>
      <c r="Q3132">
        <v>0.8</v>
      </c>
      <c r="R3132" t="b">
        <v>0</v>
      </c>
      <c r="S3132" t="s">
        <v>40</v>
      </c>
      <c r="T3132">
        <v>0</v>
      </c>
      <c r="U3132" t="s">
        <v>2314</v>
      </c>
      <c r="V3132" t="b">
        <v>1</v>
      </c>
      <c r="W3132" t="b">
        <v>1</v>
      </c>
      <c r="X3132" t="b">
        <v>1</v>
      </c>
      <c r="Y3132" t="b">
        <v>1</v>
      </c>
      <c r="Z3132" t="b">
        <v>0</v>
      </c>
      <c r="AA3132" t="b">
        <v>0</v>
      </c>
      <c r="AB3132" t="b">
        <v>1</v>
      </c>
      <c r="AC3132" t="b">
        <v>0</v>
      </c>
      <c r="AD3132" t="b">
        <v>0</v>
      </c>
      <c r="AE3132" t="b">
        <v>1</v>
      </c>
      <c r="AF3132" t="b">
        <v>0</v>
      </c>
      <c r="AG3132" t="b">
        <v>0</v>
      </c>
      <c r="AH3132" t="b">
        <v>0</v>
      </c>
      <c r="AI3132" t="b">
        <v>0</v>
      </c>
      <c r="AJ3132" t="b">
        <v>0</v>
      </c>
      <c r="AK3132" t="b">
        <v>0</v>
      </c>
      <c r="AL3132" t="b">
        <v>0</v>
      </c>
      <c r="AM3132" t="b">
        <v>0</v>
      </c>
    </row>
    <row r="3133" spans="1:39" ht="14.4" hidden="1" x14ac:dyDescent="0.3">
      <c r="A3133" t="s">
        <v>3249</v>
      </c>
      <c r="B3133">
        <v>2020</v>
      </c>
      <c r="C3133" t="s">
        <v>154</v>
      </c>
      <c r="D3133" t="s">
        <v>24</v>
      </c>
      <c r="E3133" t="s">
        <v>108</v>
      </c>
      <c r="F3133" t="s">
        <v>5181</v>
      </c>
      <c r="G3133" t="s">
        <v>33</v>
      </c>
      <c r="H3133" t="s">
        <v>60</v>
      </c>
      <c r="I3133" t="s">
        <v>49</v>
      </c>
      <c r="J3133" t="b">
        <v>0</v>
      </c>
      <c r="L3133">
        <v>0.18</v>
      </c>
      <c r="M3133" t="s">
        <v>7354</v>
      </c>
      <c r="O3133">
        <v>67513</v>
      </c>
      <c r="P3133">
        <v>-2.6</v>
      </c>
      <c r="Q3133">
        <v>0.78</v>
      </c>
      <c r="R3133" t="b">
        <v>0</v>
      </c>
      <c r="S3133" t="s">
        <v>20</v>
      </c>
      <c r="T3133">
        <v>15</v>
      </c>
      <c r="U3133" t="s">
        <v>2314</v>
      </c>
      <c r="V3133" t="b">
        <v>1</v>
      </c>
      <c r="W3133" t="b">
        <v>0</v>
      </c>
      <c r="X3133" t="b">
        <v>0</v>
      </c>
      <c r="Y3133" t="b">
        <v>0</v>
      </c>
      <c r="Z3133" t="b">
        <v>0</v>
      </c>
      <c r="AA3133" t="b">
        <v>0</v>
      </c>
      <c r="AB3133" t="b">
        <v>0</v>
      </c>
      <c r="AC3133" t="b">
        <v>0</v>
      </c>
      <c r="AD3133" t="b">
        <v>1</v>
      </c>
      <c r="AE3133" t="b">
        <v>1</v>
      </c>
      <c r="AF3133" t="b">
        <v>0</v>
      </c>
      <c r="AG3133" t="b">
        <v>0</v>
      </c>
      <c r="AH3133" t="b">
        <v>0</v>
      </c>
      <c r="AI3133" t="b">
        <v>0</v>
      </c>
      <c r="AJ3133" t="b">
        <v>0</v>
      </c>
      <c r="AK3133" t="b">
        <v>0</v>
      </c>
      <c r="AL3133" t="b">
        <v>0</v>
      </c>
      <c r="AM3133" t="b">
        <v>0</v>
      </c>
    </row>
    <row r="3134" spans="1:39" ht="14.4" hidden="1" x14ac:dyDescent="0.3">
      <c r="A3134" t="s">
        <v>3250</v>
      </c>
      <c r="B3134">
        <v>2020</v>
      </c>
      <c r="C3134" t="s">
        <v>221</v>
      </c>
      <c r="D3134" t="s">
        <v>15</v>
      </c>
      <c r="E3134" t="s">
        <v>133</v>
      </c>
      <c r="F3134" t="s">
        <v>40</v>
      </c>
      <c r="G3134" t="s">
        <v>65</v>
      </c>
      <c r="H3134" t="s">
        <v>34</v>
      </c>
      <c r="I3134" t="s">
        <v>28</v>
      </c>
      <c r="J3134" t="b">
        <v>1</v>
      </c>
      <c r="K3134" t="s">
        <v>310</v>
      </c>
      <c r="L3134">
        <v>0.76</v>
      </c>
      <c r="M3134" t="s">
        <v>7353</v>
      </c>
      <c r="N3134" t="s">
        <v>310</v>
      </c>
      <c r="O3134">
        <v>51134</v>
      </c>
      <c r="P3134">
        <v>5.31</v>
      </c>
      <c r="Q3134">
        <v>0.35</v>
      </c>
      <c r="R3134" t="b">
        <v>1</v>
      </c>
      <c r="S3134" t="s">
        <v>35</v>
      </c>
      <c r="T3134">
        <v>10</v>
      </c>
      <c r="U3134" t="s">
        <v>2314</v>
      </c>
      <c r="V3134" t="b">
        <v>1</v>
      </c>
      <c r="W3134" t="b">
        <v>0</v>
      </c>
      <c r="X3134" t="b">
        <v>1</v>
      </c>
      <c r="Y3134" t="b">
        <v>0</v>
      </c>
      <c r="Z3134" t="b">
        <v>1</v>
      </c>
      <c r="AA3134" t="b">
        <v>0</v>
      </c>
      <c r="AB3134" t="b">
        <v>0</v>
      </c>
      <c r="AC3134" t="b">
        <v>0</v>
      </c>
      <c r="AD3134" t="b">
        <v>0</v>
      </c>
      <c r="AE3134" t="b">
        <v>0</v>
      </c>
      <c r="AF3134" t="b">
        <v>0</v>
      </c>
      <c r="AG3134" t="b">
        <v>1</v>
      </c>
      <c r="AH3134" t="b">
        <v>0</v>
      </c>
      <c r="AI3134" t="b">
        <v>0</v>
      </c>
      <c r="AJ3134" t="b">
        <v>0</v>
      </c>
      <c r="AK3134" t="b">
        <v>0</v>
      </c>
      <c r="AL3134" t="b">
        <v>0</v>
      </c>
      <c r="AM3134" t="b">
        <v>0</v>
      </c>
    </row>
    <row r="3135" spans="1:39" ht="14.4" hidden="1" x14ac:dyDescent="0.3">
      <c r="A3135" t="s">
        <v>3251</v>
      </c>
      <c r="B3135">
        <v>2020</v>
      </c>
      <c r="C3135" t="s">
        <v>89</v>
      </c>
      <c r="D3135" t="s">
        <v>90</v>
      </c>
      <c r="E3135" t="s">
        <v>74</v>
      </c>
      <c r="F3135" t="s">
        <v>5176</v>
      </c>
      <c r="G3135" t="s">
        <v>55</v>
      </c>
      <c r="H3135" t="s">
        <v>94</v>
      </c>
      <c r="I3135" t="s">
        <v>28</v>
      </c>
      <c r="J3135" t="b">
        <v>1</v>
      </c>
      <c r="K3135" t="s">
        <v>7351</v>
      </c>
      <c r="L3135">
        <v>0.81</v>
      </c>
      <c r="M3135" t="s">
        <v>7352</v>
      </c>
      <c r="N3135" t="s">
        <v>7351</v>
      </c>
      <c r="O3135">
        <v>77547</v>
      </c>
      <c r="P3135">
        <v>12.57</v>
      </c>
      <c r="Q3135">
        <v>0.4</v>
      </c>
      <c r="R3135" t="b">
        <v>1</v>
      </c>
      <c r="S3135" t="s">
        <v>40</v>
      </c>
      <c r="T3135">
        <v>11</v>
      </c>
      <c r="U3135" t="s">
        <v>2314</v>
      </c>
      <c r="V3135" t="b">
        <v>0</v>
      </c>
      <c r="W3135" t="b">
        <v>1</v>
      </c>
      <c r="X3135" t="b">
        <v>1</v>
      </c>
      <c r="Y3135" t="b">
        <v>0</v>
      </c>
      <c r="Z3135" t="b">
        <v>1</v>
      </c>
      <c r="AA3135" t="b">
        <v>0</v>
      </c>
      <c r="AB3135" t="b">
        <v>0</v>
      </c>
      <c r="AC3135" t="b">
        <v>0</v>
      </c>
      <c r="AD3135" t="b">
        <v>1</v>
      </c>
      <c r="AE3135" t="b">
        <v>1</v>
      </c>
      <c r="AF3135" t="b">
        <v>0</v>
      </c>
      <c r="AG3135" t="b">
        <v>1</v>
      </c>
      <c r="AH3135" t="b">
        <v>1</v>
      </c>
      <c r="AI3135" t="b">
        <v>0</v>
      </c>
      <c r="AJ3135" t="b">
        <v>1</v>
      </c>
      <c r="AK3135" t="b">
        <v>0</v>
      </c>
      <c r="AL3135" t="b">
        <v>1</v>
      </c>
      <c r="AM3135" t="b">
        <v>0</v>
      </c>
    </row>
    <row r="3136" spans="1:39" ht="14.4" hidden="1" x14ac:dyDescent="0.3">
      <c r="A3136" t="s">
        <v>3252</v>
      </c>
      <c r="B3136">
        <v>2020</v>
      </c>
      <c r="C3136" t="s">
        <v>221</v>
      </c>
      <c r="D3136" t="s">
        <v>15</v>
      </c>
      <c r="E3136" t="s">
        <v>81</v>
      </c>
      <c r="F3136" t="s">
        <v>40</v>
      </c>
      <c r="G3136" t="s">
        <v>26</v>
      </c>
      <c r="H3136" t="s">
        <v>91</v>
      </c>
      <c r="I3136" t="s">
        <v>19</v>
      </c>
      <c r="J3136" t="b">
        <v>0</v>
      </c>
      <c r="L3136">
        <v>0.1</v>
      </c>
      <c r="M3136" t="s">
        <v>7350</v>
      </c>
      <c r="O3136">
        <v>41198</v>
      </c>
      <c r="P3136">
        <v>1.63</v>
      </c>
      <c r="Q3136">
        <v>0.61</v>
      </c>
      <c r="R3136" t="b">
        <v>0</v>
      </c>
      <c r="S3136" t="s">
        <v>40</v>
      </c>
      <c r="T3136">
        <v>8</v>
      </c>
      <c r="U3136" t="s">
        <v>2314</v>
      </c>
      <c r="V3136" t="b">
        <v>0</v>
      </c>
      <c r="W3136" t="b">
        <v>1</v>
      </c>
      <c r="X3136" t="b">
        <v>1</v>
      </c>
      <c r="Y3136" t="b">
        <v>0</v>
      </c>
      <c r="Z3136" t="b">
        <v>1</v>
      </c>
      <c r="AA3136" t="b">
        <v>0</v>
      </c>
      <c r="AB3136" t="b">
        <v>1</v>
      </c>
      <c r="AC3136" t="b">
        <v>0</v>
      </c>
      <c r="AD3136" t="b">
        <v>0</v>
      </c>
      <c r="AE3136" t="b">
        <v>0</v>
      </c>
      <c r="AF3136" t="b">
        <v>0</v>
      </c>
      <c r="AG3136" t="b">
        <v>0</v>
      </c>
      <c r="AH3136" t="b">
        <v>0</v>
      </c>
      <c r="AI3136" t="b">
        <v>0</v>
      </c>
      <c r="AJ3136" t="b">
        <v>0</v>
      </c>
      <c r="AK3136" t="b">
        <v>0</v>
      </c>
      <c r="AL3136" t="b">
        <v>0</v>
      </c>
      <c r="AM3136" t="b">
        <v>0</v>
      </c>
    </row>
    <row r="3137" spans="1:39" ht="14.4" hidden="1" x14ac:dyDescent="0.3">
      <c r="A3137" t="s">
        <v>3253</v>
      </c>
      <c r="B3137">
        <v>2020</v>
      </c>
      <c r="C3137" t="s">
        <v>124</v>
      </c>
      <c r="D3137" t="s">
        <v>58</v>
      </c>
      <c r="E3137" t="s">
        <v>74</v>
      </c>
      <c r="F3137" t="s">
        <v>5181</v>
      </c>
      <c r="G3137" t="s">
        <v>17</v>
      </c>
      <c r="H3137" t="s">
        <v>27</v>
      </c>
      <c r="I3137" t="s">
        <v>83</v>
      </c>
      <c r="J3137" t="b">
        <v>1</v>
      </c>
      <c r="K3137" t="s">
        <v>5912</v>
      </c>
      <c r="L3137">
        <v>0.6</v>
      </c>
      <c r="M3137" t="s">
        <v>7349</v>
      </c>
      <c r="N3137" t="s">
        <v>5912</v>
      </c>
      <c r="O3137">
        <v>37113</v>
      </c>
      <c r="P3137">
        <v>14.25</v>
      </c>
      <c r="Q3137">
        <v>0.17</v>
      </c>
      <c r="R3137" t="b">
        <v>1</v>
      </c>
      <c r="S3137" t="s">
        <v>20</v>
      </c>
      <c r="T3137">
        <v>13</v>
      </c>
      <c r="U3137" t="s">
        <v>2314</v>
      </c>
      <c r="V3137" t="b">
        <v>0</v>
      </c>
      <c r="W3137" t="b">
        <v>1</v>
      </c>
      <c r="X3137" t="b">
        <v>0</v>
      </c>
      <c r="Y3137" t="b">
        <v>1</v>
      </c>
      <c r="Z3137" t="b">
        <v>1</v>
      </c>
      <c r="AA3137" t="b">
        <v>0</v>
      </c>
      <c r="AB3137" t="b">
        <v>1</v>
      </c>
      <c r="AC3137" t="b">
        <v>0</v>
      </c>
      <c r="AD3137" t="b">
        <v>1</v>
      </c>
      <c r="AE3137" t="b">
        <v>0</v>
      </c>
      <c r="AF3137" t="b">
        <v>0</v>
      </c>
      <c r="AG3137" t="b">
        <v>1</v>
      </c>
      <c r="AH3137" t="b">
        <v>1</v>
      </c>
      <c r="AI3137" t="b">
        <v>0</v>
      </c>
      <c r="AJ3137" t="b">
        <v>0</v>
      </c>
      <c r="AK3137" t="b">
        <v>0</v>
      </c>
      <c r="AL3137" t="b">
        <v>1</v>
      </c>
      <c r="AM3137" t="b">
        <v>1</v>
      </c>
    </row>
    <row r="3138" spans="1:39" ht="14.4" hidden="1" x14ac:dyDescent="0.3">
      <c r="A3138" t="s">
        <v>3254</v>
      </c>
      <c r="B3138">
        <v>2020</v>
      </c>
      <c r="C3138" t="s">
        <v>177</v>
      </c>
      <c r="D3138" t="s">
        <v>38</v>
      </c>
      <c r="E3138" t="s">
        <v>133</v>
      </c>
      <c r="F3138" t="s">
        <v>40</v>
      </c>
      <c r="G3138" t="s">
        <v>86</v>
      </c>
      <c r="H3138" t="s">
        <v>94</v>
      </c>
      <c r="I3138" t="s">
        <v>19</v>
      </c>
      <c r="J3138" t="b">
        <v>0</v>
      </c>
      <c r="L3138">
        <v>0.18</v>
      </c>
      <c r="M3138" t="s">
        <v>7348</v>
      </c>
      <c r="O3138">
        <v>50899</v>
      </c>
      <c r="P3138">
        <v>1.05</v>
      </c>
      <c r="Q3138">
        <v>0.65</v>
      </c>
      <c r="R3138" t="b">
        <v>0</v>
      </c>
      <c r="S3138" t="s">
        <v>40</v>
      </c>
      <c r="T3138">
        <v>11</v>
      </c>
      <c r="U3138" t="s">
        <v>2314</v>
      </c>
      <c r="V3138" t="b">
        <v>0</v>
      </c>
      <c r="W3138" t="b">
        <v>1</v>
      </c>
      <c r="X3138" t="b">
        <v>1</v>
      </c>
      <c r="Y3138" t="b">
        <v>1</v>
      </c>
      <c r="Z3138" t="b">
        <v>0</v>
      </c>
      <c r="AA3138" t="b">
        <v>1</v>
      </c>
      <c r="AB3138" t="b">
        <v>0</v>
      </c>
      <c r="AC3138" t="b">
        <v>0</v>
      </c>
      <c r="AD3138" t="b">
        <v>0</v>
      </c>
      <c r="AE3138" t="b">
        <v>1</v>
      </c>
      <c r="AF3138" t="b">
        <v>0</v>
      </c>
      <c r="AG3138" t="b">
        <v>0</v>
      </c>
      <c r="AH3138" t="b">
        <v>0</v>
      </c>
      <c r="AI3138" t="b">
        <v>0</v>
      </c>
      <c r="AJ3138" t="b">
        <v>0</v>
      </c>
      <c r="AK3138" t="b">
        <v>0</v>
      </c>
      <c r="AL3138" t="b">
        <v>0</v>
      </c>
      <c r="AM3138" t="b">
        <v>0</v>
      </c>
    </row>
    <row r="3139" spans="1:39" ht="14.4" hidden="1" x14ac:dyDescent="0.3">
      <c r="A3139" t="s">
        <v>3255</v>
      </c>
      <c r="B3139">
        <v>2020</v>
      </c>
      <c r="C3139" t="s">
        <v>104</v>
      </c>
      <c r="D3139" t="s">
        <v>15</v>
      </c>
      <c r="E3139" t="s">
        <v>39</v>
      </c>
      <c r="F3139" t="s">
        <v>5169</v>
      </c>
      <c r="G3139" t="s">
        <v>93</v>
      </c>
      <c r="H3139" t="s">
        <v>42</v>
      </c>
      <c r="I3139" t="s">
        <v>83</v>
      </c>
      <c r="J3139" t="b">
        <v>0</v>
      </c>
      <c r="L3139">
        <v>0.1</v>
      </c>
      <c r="M3139" t="s">
        <v>7347</v>
      </c>
      <c r="O3139">
        <v>36225</v>
      </c>
      <c r="P3139">
        <v>3.76</v>
      </c>
      <c r="Q3139">
        <v>0.8</v>
      </c>
      <c r="R3139" t="b">
        <v>0</v>
      </c>
      <c r="S3139" t="s">
        <v>35</v>
      </c>
      <c r="T3139">
        <v>12</v>
      </c>
      <c r="U3139" t="s">
        <v>2314</v>
      </c>
      <c r="V3139" t="b">
        <v>1</v>
      </c>
      <c r="W3139" t="b">
        <v>1</v>
      </c>
      <c r="X3139" t="b">
        <v>1</v>
      </c>
      <c r="Y3139" t="b">
        <v>0</v>
      </c>
      <c r="Z3139" t="b">
        <v>0</v>
      </c>
      <c r="AA3139" t="b">
        <v>0</v>
      </c>
      <c r="AB3139" t="b">
        <v>0</v>
      </c>
      <c r="AC3139" t="b">
        <v>1</v>
      </c>
      <c r="AD3139" t="b">
        <v>0</v>
      </c>
      <c r="AE3139" t="b">
        <v>0</v>
      </c>
      <c r="AF3139" t="b">
        <v>0</v>
      </c>
      <c r="AG3139" t="b">
        <v>0</v>
      </c>
      <c r="AH3139" t="b">
        <v>0</v>
      </c>
      <c r="AI3139" t="b">
        <v>0</v>
      </c>
      <c r="AJ3139" t="b">
        <v>0</v>
      </c>
      <c r="AK3139" t="b">
        <v>0</v>
      </c>
      <c r="AL3139" t="b">
        <v>0</v>
      </c>
      <c r="AM3139" t="b">
        <v>0</v>
      </c>
    </row>
    <row r="3140" spans="1:39" ht="14.4" hidden="1" x14ac:dyDescent="0.3">
      <c r="A3140" t="s">
        <v>3256</v>
      </c>
      <c r="B3140">
        <v>2020</v>
      </c>
      <c r="C3140" t="s">
        <v>107</v>
      </c>
      <c r="D3140" t="s">
        <v>15</v>
      </c>
      <c r="E3140" t="s">
        <v>74</v>
      </c>
      <c r="F3140" t="s">
        <v>5176</v>
      </c>
      <c r="G3140" t="s">
        <v>46</v>
      </c>
      <c r="H3140" t="s">
        <v>52</v>
      </c>
      <c r="I3140" t="s">
        <v>19</v>
      </c>
      <c r="J3140" t="b">
        <v>0</v>
      </c>
      <c r="L3140">
        <v>0.1</v>
      </c>
      <c r="M3140" t="s">
        <v>7346</v>
      </c>
      <c r="O3140">
        <v>36816</v>
      </c>
      <c r="P3140">
        <v>4.4400000000000004</v>
      </c>
      <c r="Q3140">
        <v>0.81</v>
      </c>
      <c r="R3140" t="b">
        <v>0</v>
      </c>
      <c r="S3140" t="s">
        <v>20</v>
      </c>
      <c r="T3140">
        <v>2</v>
      </c>
      <c r="U3140" t="s">
        <v>2314</v>
      </c>
      <c r="V3140" t="b">
        <v>1</v>
      </c>
      <c r="W3140" t="b">
        <v>0</v>
      </c>
      <c r="X3140" t="b">
        <v>1</v>
      </c>
      <c r="Y3140" t="b">
        <v>0</v>
      </c>
      <c r="Z3140" t="b">
        <v>1</v>
      </c>
      <c r="AA3140" t="b">
        <v>0</v>
      </c>
      <c r="AB3140" t="b">
        <v>1</v>
      </c>
      <c r="AC3140" t="b">
        <v>0</v>
      </c>
      <c r="AD3140" t="b">
        <v>1</v>
      </c>
      <c r="AE3140" t="b">
        <v>0</v>
      </c>
      <c r="AF3140" t="b">
        <v>0</v>
      </c>
      <c r="AG3140" t="b">
        <v>0</v>
      </c>
      <c r="AH3140" t="b">
        <v>0</v>
      </c>
      <c r="AI3140" t="b">
        <v>0</v>
      </c>
      <c r="AJ3140" t="b">
        <v>0</v>
      </c>
      <c r="AK3140" t="b">
        <v>0</v>
      </c>
      <c r="AL3140" t="b">
        <v>0</v>
      </c>
      <c r="AM3140" t="b">
        <v>0</v>
      </c>
    </row>
    <row r="3141" spans="1:39" ht="14.4" hidden="1" x14ac:dyDescent="0.3">
      <c r="A3141" t="s">
        <v>3257</v>
      </c>
      <c r="B3141">
        <v>2020</v>
      </c>
      <c r="C3141" t="s">
        <v>118</v>
      </c>
      <c r="D3141" t="s">
        <v>90</v>
      </c>
      <c r="E3141" t="s">
        <v>78</v>
      </c>
      <c r="F3141" t="s">
        <v>5176</v>
      </c>
      <c r="G3141" t="s">
        <v>17</v>
      </c>
      <c r="H3141" t="s">
        <v>91</v>
      </c>
      <c r="I3141" t="s">
        <v>83</v>
      </c>
      <c r="J3141" t="b">
        <v>1</v>
      </c>
      <c r="K3141" t="s">
        <v>6386</v>
      </c>
      <c r="L3141">
        <v>0.72</v>
      </c>
      <c r="M3141" t="s">
        <v>5697</v>
      </c>
      <c r="N3141" t="s">
        <v>6386</v>
      </c>
      <c r="O3141">
        <v>96510</v>
      </c>
      <c r="P3141">
        <v>15.84</v>
      </c>
      <c r="Q3141">
        <v>0.14000000000000001</v>
      </c>
      <c r="R3141" t="b">
        <v>1</v>
      </c>
      <c r="S3141" t="s">
        <v>35</v>
      </c>
      <c r="T3141">
        <v>4</v>
      </c>
      <c r="U3141" t="s">
        <v>2314</v>
      </c>
      <c r="V3141" t="b">
        <v>0</v>
      </c>
      <c r="W3141" t="b">
        <v>0</v>
      </c>
      <c r="X3141" t="b">
        <v>1</v>
      </c>
      <c r="Y3141" t="b">
        <v>1</v>
      </c>
      <c r="Z3141" t="b">
        <v>0</v>
      </c>
      <c r="AA3141" t="b">
        <v>0</v>
      </c>
      <c r="AB3141" t="b">
        <v>0</v>
      </c>
      <c r="AC3141" t="b">
        <v>0</v>
      </c>
      <c r="AD3141" t="b">
        <v>1</v>
      </c>
      <c r="AE3141" t="b">
        <v>0</v>
      </c>
      <c r="AF3141" t="b">
        <v>1</v>
      </c>
      <c r="AG3141" t="b">
        <v>0</v>
      </c>
      <c r="AH3141" t="b">
        <v>0</v>
      </c>
      <c r="AI3141" t="b">
        <v>0</v>
      </c>
      <c r="AJ3141" t="b">
        <v>1</v>
      </c>
      <c r="AK3141" t="b">
        <v>0</v>
      </c>
      <c r="AL3141" t="b">
        <v>1</v>
      </c>
      <c r="AM3141" t="b">
        <v>0</v>
      </c>
    </row>
    <row r="3142" spans="1:39" ht="14.4" hidden="1" x14ac:dyDescent="0.3">
      <c r="A3142" t="s">
        <v>3258</v>
      </c>
      <c r="B3142">
        <v>2020</v>
      </c>
      <c r="C3142" t="s">
        <v>80</v>
      </c>
      <c r="D3142" t="s">
        <v>38</v>
      </c>
      <c r="E3142" t="s">
        <v>97</v>
      </c>
      <c r="F3142" t="s">
        <v>5169</v>
      </c>
      <c r="G3142" t="s">
        <v>65</v>
      </c>
      <c r="H3142" t="s">
        <v>27</v>
      </c>
      <c r="I3142" t="s">
        <v>98</v>
      </c>
      <c r="J3142" t="b">
        <v>1</v>
      </c>
      <c r="K3142" t="s">
        <v>5179</v>
      </c>
      <c r="L3142">
        <v>0.92</v>
      </c>
      <c r="M3142" t="s">
        <v>7345</v>
      </c>
      <c r="N3142" t="s">
        <v>5179</v>
      </c>
      <c r="O3142">
        <v>65485</v>
      </c>
      <c r="P3142">
        <v>6.09</v>
      </c>
      <c r="Q3142">
        <v>0.22</v>
      </c>
      <c r="R3142" t="b">
        <v>1</v>
      </c>
      <c r="S3142" t="s">
        <v>20</v>
      </c>
      <c r="T3142">
        <v>10</v>
      </c>
      <c r="U3142" t="s">
        <v>2314</v>
      </c>
      <c r="V3142" t="b">
        <v>1</v>
      </c>
      <c r="W3142" t="b">
        <v>1</v>
      </c>
      <c r="X3142" t="b">
        <v>1</v>
      </c>
      <c r="Y3142" t="b">
        <v>0</v>
      </c>
      <c r="Z3142" t="b">
        <v>0</v>
      </c>
      <c r="AA3142" t="b">
        <v>0</v>
      </c>
      <c r="AB3142" t="b">
        <v>0</v>
      </c>
      <c r="AC3142" t="b">
        <v>1</v>
      </c>
      <c r="AD3142" t="b">
        <v>0</v>
      </c>
      <c r="AE3142" t="b">
        <v>1</v>
      </c>
      <c r="AF3142" t="b">
        <v>0</v>
      </c>
      <c r="AG3142" t="b">
        <v>1</v>
      </c>
      <c r="AH3142" t="b">
        <v>0</v>
      </c>
      <c r="AI3142" t="b">
        <v>1</v>
      </c>
      <c r="AJ3142" t="b">
        <v>0</v>
      </c>
      <c r="AK3142" t="b">
        <v>0</v>
      </c>
      <c r="AL3142" t="b">
        <v>0</v>
      </c>
      <c r="AM3142" t="b">
        <v>0</v>
      </c>
    </row>
    <row r="3143" spans="1:39" ht="14.4" hidden="1" x14ac:dyDescent="0.3">
      <c r="A3143" t="s">
        <v>3259</v>
      </c>
      <c r="B3143">
        <v>2020</v>
      </c>
      <c r="C3143" t="s">
        <v>51</v>
      </c>
      <c r="D3143" t="s">
        <v>31</v>
      </c>
      <c r="E3143" t="s">
        <v>97</v>
      </c>
      <c r="F3143" t="s">
        <v>5172</v>
      </c>
      <c r="G3143" t="s">
        <v>65</v>
      </c>
      <c r="H3143" t="s">
        <v>91</v>
      </c>
      <c r="I3143" t="s">
        <v>49</v>
      </c>
      <c r="J3143" t="b">
        <v>0</v>
      </c>
      <c r="L3143">
        <v>0.04</v>
      </c>
      <c r="M3143" t="s">
        <v>7344</v>
      </c>
      <c r="O3143">
        <v>22857</v>
      </c>
      <c r="P3143">
        <v>1.42</v>
      </c>
      <c r="Q3143">
        <v>0.62</v>
      </c>
      <c r="R3143" t="b">
        <v>0</v>
      </c>
      <c r="S3143" t="s">
        <v>35</v>
      </c>
      <c r="T3143">
        <v>8</v>
      </c>
      <c r="U3143" t="s">
        <v>2314</v>
      </c>
      <c r="V3143" t="b">
        <v>0</v>
      </c>
      <c r="W3143" t="b">
        <v>0</v>
      </c>
      <c r="X3143" t="b">
        <v>1</v>
      </c>
      <c r="Y3143" t="b">
        <v>1</v>
      </c>
      <c r="Z3143" t="b">
        <v>0</v>
      </c>
      <c r="AA3143" t="b">
        <v>0</v>
      </c>
      <c r="AB3143" t="b">
        <v>1</v>
      </c>
      <c r="AC3143" t="b">
        <v>0</v>
      </c>
      <c r="AD3143" t="b">
        <v>1</v>
      </c>
      <c r="AE3143" t="b">
        <v>1</v>
      </c>
      <c r="AF3143" t="b">
        <v>0</v>
      </c>
      <c r="AG3143" t="b">
        <v>0</v>
      </c>
      <c r="AH3143" t="b">
        <v>0</v>
      </c>
      <c r="AI3143" t="b">
        <v>0</v>
      </c>
      <c r="AJ3143" t="b">
        <v>0</v>
      </c>
      <c r="AK3143" t="b">
        <v>0</v>
      </c>
      <c r="AL3143" t="b">
        <v>0</v>
      </c>
      <c r="AM3143" t="b">
        <v>0</v>
      </c>
    </row>
    <row r="3144" spans="1:39" ht="14.4" hidden="1" x14ac:dyDescent="0.3">
      <c r="A3144" t="s">
        <v>3260</v>
      </c>
      <c r="B3144">
        <v>2020</v>
      </c>
      <c r="C3144" t="s">
        <v>76</v>
      </c>
      <c r="D3144" t="s">
        <v>77</v>
      </c>
      <c r="E3144" t="s">
        <v>81</v>
      </c>
      <c r="F3144" t="s">
        <v>5169</v>
      </c>
      <c r="G3144" t="s">
        <v>26</v>
      </c>
      <c r="H3144" t="s">
        <v>105</v>
      </c>
      <c r="I3144" t="s">
        <v>19</v>
      </c>
      <c r="J3144" t="b">
        <v>1</v>
      </c>
      <c r="K3144" t="s">
        <v>482</v>
      </c>
      <c r="L3144">
        <v>0.65</v>
      </c>
      <c r="M3144" t="s">
        <v>7343</v>
      </c>
      <c r="N3144" t="s">
        <v>482</v>
      </c>
      <c r="O3144">
        <v>100789</v>
      </c>
      <c r="P3144">
        <v>8.18</v>
      </c>
      <c r="Q3144">
        <v>0.34</v>
      </c>
      <c r="R3144" t="b">
        <v>1</v>
      </c>
      <c r="S3144" t="s">
        <v>20</v>
      </c>
      <c r="T3144">
        <v>6</v>
      </c>
      <c r="U3144" t="s">
        <v>2314</v>
      </c>
      <c r="V3144" t="b">
        <v>0</v>
      </c>
      <c r="W3144" t="b">
        <v>1</v>
      </c>
      <c r="X3144" t="b">
        <v>1</v>
      </c>
      <c r="Y3144" t="b">
        <v>0</v>
      </c>
      <c r="Z3144" t="b">
        <v>0</v>
      </c>
      <c r="AA3144" t="b">
        <v>0</v>
      </c>
      <c r="AB3144" t="b">
        <v>1</v>
      </c>
      <c r="AC3144" t="b">
        <v>0</v>
      </c>
      <c r="AD3144" t="b">
        <v>0</v>
      </c>
      <c r="AE3144" t="b">
        <v>0</v>
      </c>
      <c r="AF3144" t="b">
        <v>0</v>
      </c>
      <c r="AG3144" t="b">
        <v>0</v>
      </c>
      <c r="AH3144" t="b">
        <v>0</v>
      </c>
      <c r="AI3144" t="b">
        <v>0</v>
      </c>
      <c r="AJ3144" t="b">
        <v>0</v>
      </c>
      <c r="AK3144" t="b">
        <v>0</v>
      </c>
      <c r="AL3144" t="b">
        <v>1</v>
      </c>
      <c r="AM3144" t="b">
        <v>0</v>
      </c>
    </row>
    <row r="3145" spans="1:39" ht="14.4" hidden="1" x14ac:dyDescent="0.3">
      <c r="A3145" t="s">
        <v>3261</v>
      </c>
      <c r="B3145">
        <v>2020</v>
      </c>
      <c r="C3145" t="s">
        <v>242</v>
      </c>
      <c r="D3145" t="s">
        <v>90</v>
      </c>
      <c r="E3145" t="s">
        <v>81</v>
      </c>
      <c r="F3145" t="s">
        <v>5181</v>
      </c>
      <c r="G3145" t="s">
        <v>26</v>
      </c>
      <c r="H3145" t="s">
        <v>52</v>
      </c>
      <c r="I3145" t="s">
        <v>19</v>
      </c>
      <c r="J3145" t="b">
        <v>0</v>
      </c>
      <c r="L3145">
        <v>0.04</v>
      </c>
      <c r="M3145" t="s">
        <v>7342</v>
      </c>
      <c r="O3145">
        <v>71269</v>
      </c>
      <c r="P3145">
        <v>4.25</v>
      </c>
      <c r="Q3145">
        <v>0.87</v>
      </c>
      <c r="R3145" t="b">
        <v>0</v>
      </c>
      <c r="S3145" t="s">
        <v>20</v>
      </c>
      <c r="T3145">
        <v>4</v>
      </c>
      <c r="U3145" t="s">
        <v>2314</v>
      </c>
      <c r="V3145" t="b">
        <v>1</v>
      </c>
      <c r="W3145" t="b">
        <v>1</v>
      </c>
      <c r="X3145" t="b">
        <v>0</v>
      </c>
      <c r="Y3145" t="b">
        <v>1</v>
      </c>
      <c r="Z3145" t="b">
        <v>0</v>
      </c>
      <c r="AA3145" t="b">
        <v>1</v>
      </c>
      <c r="AB3145" t="b">
        <v>0</v>
      </c>
      <c r="AC3145" t="b">
        <v>1</v>
      </c>
      <c r="AD3145" t="b">
        <v>0</v>
      </c>
      <c r="AE3145" t="b">
        <v>0</v>
      </c>
      <c r="AF3145" t="b">
        <v>0</v>
      </c>
      <c r="AG3145" t="b">
        <v>0</v>
      </c>
      <c r="AH3145" t="b">
        <v>0</v>
      </c>
      <c r="AI3145" t="b">
        <v>0</v>
      </c>
      <c r="AJ3145" t="b">
        <v>0</v>
      </c>
      <c r="AK3145" t="b">
        <v>0</v>
      </c>
      <c r="AL3145" t="b">
        <v>0</v>
      </c>
      <c r="AM3145" t="b">
        <v>0</v>
      </c>
    </row>
    <row r="3146" spans="1:39" ht="14.4" hidden="1" x14ac:dyDescent="0.3">
      <c r="A3146" t="s">
        <v>3262</v>
      </c>
      <c r="B3146">
        <v>2020</v>
      </c>
      <c r="C3146" t="s">
        <v>107</v>
      </c>
      <c r="D3146" t="s">
        <v>15</v>
      </c>
      <c r="E3146" t="s">
        <v>59</v>
      </c>
      <c r="F3146" t="s">
        <v>5181</v>
      </c>
      <c r="G3146" t="s">
        <v>26</v>
      </c>
      <c r="H3146" t="s">
        <v>34</v>
      </c>
      <c r="I3146" t="s">
        <v>83</v>
      </c>
      <c r="J3146" t="b">
        <v>0</v>
      </c>
      <c r="L3146">
        <v>0.06</v>
      </c>
      <c r="M3146" t="s">
        <v>7341</v>
      </c>
      <c r="O3146">
        <v>44759</v>
      </c>
      <c r="P3146">
        <v>2.71</v>
      </c>
      <c r="Q3146">
        <v>0.83</v>
      </c>
      <c r="R3146" t="b">
        <v>0</v>
      </c>
      <c r="S3146" t="s">
        <v>35</v>
      </c>
      <c r="T3146">
        <v>1</v>
      </c>
      <c r="U3146" t="s">
        <v>2314</v>
      </c>
      <c r="V3146" t="b">
        <v>0</v>
      </c>
      <c r="W3146" t="b">
        <v>0</v>
      </c>
      <c r="X3146" t="b">
        <v>1</v>
      </c>
      <c r="Y3146" t="b">
        <v>1</v>
      </c>
      <c r="Z3146" t="b">
        <v>0</v>
      </c>
      <c r="AA3146" t="b">
        <v>0</v>
      </c>
      <c r="AB3146" t="b">
        <v>1</v>
      </c>
      <c r="AC3146" t="b">
        <v>0</v>
      </c>
      <c r="AD3146" t="b">
        <v>1</v>
      </c>
      <c r="AE3146" t="b">
        <v>1</v>
      </c>
      <c r="AF3146" t="b">
        <v>0</v>
      </c>
      <c r="AG3146" t="b">
        <v>0</v>
      </c>
      <c r="AH3146" t="b">
        <v>0</v>
      </c>
      <c r="AI3146" t="b">
        <v>0</v>
      </c>
      <c r="AJ3146" t="b">
        <v>0</v>
      </c>
      <c r="AK3146" t="b">
        <v>0</v>
      </c>
      <c r="AL3146" t="b">
        <v>0</v>
      </c>
      <c r="AM3146" t="b">
        <v>0</v>
      </c>
    </row>
    <row r="3147" spans="1:39" ht="14.4" hidden="1" x14ac:dyDescent="0.3">
      <c r="A3147" t="s">
        <v>3263</v>
      </c>
      <c r="B3147">
        <v>2020</v>
      </c>
      <c r="C3147" t="s">
        <v>124</v>
      </c>
      <c r="D3147" t="s">
        <v>58</v>
      </c>
      <c r="E3147" t="s">
        <v>54</v>
      </c>
      <c r="F3147" t="s">
        <v>5176</v>
      </c>
      <c r="G3147" t="s">
        <v>55</v>
      </c>
      <c r="H3147" t="s">
        <v>94</v>
      </c>
      <c r="I3147" t="s">
        <v>19</v>
      </c>
      <c r="J3147" t="b">
        <v>1</v>
      </c>
      <c r="K3147" t="s">
        <v>5733</v>
      </c>
      <c r="L3147">
        <v>0.92</v>
      </c>
      <c r="M3147" t="s">
        <v>7340</v>
      </c>
      <c r="N3147" t="s">
        <v>5733</v>
      </c>
      <c r="O3147">
        <v>36905</v>
      </c>
      <c r="P3147">
        <v>9.5500000000000007</v>
      </c>
      <c r="Q3147">
        <v>0.16</v>
      </c>
      <c r="R3147" t="b">
        <v>1</v>
      </c>
      <c r="S3147" t="s">
        <v>20</v>
      </c>
      <c r="T3147">
        <v>10</v>
      </c>
      <c r="U3147" t="s">
        <v>2314</v>
      </c>
      <c r="V3147" t="b">
        <v>0</v>
      </c>
      <c r="W3147" t="b">
        <v>0</v>
      </c>
      <c r="X3147" t="b">
        <v>1</v>
      </c>
      <c r="Y3147" t="b">
        <v>0</v>
      </c>
      <c r="Z3147" t="b">
        <v>1</v>
      </c>
      <c r="AA3147" t="b">
        <v>0</v>
      </c>
      <c r="AB3147" t="b">
        <v>1</v>
      </c>
      <c r="AC3147" t="b">
        <v>1</v>
      </c>
      <c r="AD3147" t="b">
        <v>0</v>
      </c>
      <c r="AE3147" t="b">
        <v>1</v>
      </c>
      <c r="AF3147" t="b">
        <v>0</v>
      </c>
      <c r="AG3147" t="b">
        <v>1</v>
      </c>
      <c r="AH3147" t="b">
        <v>0</v>
      </c>
      <c r="AI3147" t="b">
        <v>0</v>
      </c>
      <c r="AJ3147" t="b">
        <v>0</v>
      </c>
      <c r="AK3147" t="b">
        <v>1</v>
      </c>
      <c r="AL3147" t="b">
        <v>0</v>
      </c>
      <c r="AM3147" t="b">
        <v>0</v>
      </c>
    </row>
    <row r="3148" spans="1:39" ht="14.4" hidden="1" x14ac:dyDescent="0.3">
      <c r="A3148" t="s">
        <v>3264</v>
      </c>
      <c r="B3148">
        <v>2020</v>
      </c>
      <c r="C3148" t="s">
        <v>107</v>
      </c>
      <c r="D3148" t="s">
        <v>15</v>
      </c>
      <c r="E3148" t="s">
        <v>120</v>
      </c>
      <c r="F3148" t="s">
        <v>5169</v>
      </c>
      <c r="G3148" t="s">
        <v>26</v>
      </c>
      <c r="H3148" t="s">
        <v>105</v>
      </c>
      <c r="I3148" t="s">
        <v>98</v>
      </c>
      <c r="J3148" t="b">
        <v>0</v>
      </c>
      <c r="L3148">
        <v>0.03</v>
      </c>
      <c r="M3148" t="s">
        <v>7339</v>
      </c>
      <c r="O3148">
        <v>36913</v>
      </c>
      <c r="P3148">
        <v>0.28999999999999998</v>
      </c>
      <c r="Q3148">
        <v>0.74</v>
      </c>
      <c r="R3148" t="b">
        <v>0</v>
      </c>
      <c r="S3148" t="s">
        <v>20</v>
      </c>
      <c r="T3148">
        <v>15</v>
      </c>
      <c r="U3148" t="s">
        <v>2314</v>
      </c>
      <c r="V3148" t="b">
        <v>1</v>
      </c>
      <c r="W3148" t="b">
        <v>1</v>
      </c>
      <c r="X3148" t="b">
        <v>0</v>
      </c>
      <c r="Y3148" t="b">
        <v>1</v>
      </c>
      <c r="Z3148" t="b">
        <v>0</v>
      </c>
      <c r="AA3148" t="b">
        <v>0</v>
      </c>
      <c r="AB3148" t="b">
        <v>0</v>
      </c>
      <c r="AC3148" t="b">
        <v>0</v>
      </c>
      <c r="AD3148" t="b">
        <v>0</v>
      </c>
      <c r="AE3148" t="b">
        <v>1</v>
      </c>
      <c r="AF3148" t="b">
        <v>0</v>
      </c>
      <c r="AG3148" t="b">
        <v>0</v>
      </c>
      <c r="AH3148" t="b">
        <v>0</v>
      </c>
      <c r="AI3148" t="b">
        <v>0</v>
      </c>
      <c r="AJ3148" t="b">
        <v>0</v>
      </c>
      <c r="AK3148" t="b">
        <v>0</v>
      </c>
      <c r="AL3148" t="b">
        <v>0</v>
      </c>
      <c r="AM3148" t="b">
        <v>0</v>
      </c>
    </row>
    <row r="3149" spans="1:39" ht="14.4" hidden="1" x14ac:dyDescent="0.3">
      <c r="A3149" t="s">
        <v>3265</v>
      </c>
      <c r="B3149">
        <v>2020</v>
      </c>
      <c r="C3149" t="s">
        <v>107</v>
      </c>
      <c r="D3149" t="s">
        <v>15</v>
      </c>
      <c r="E3149" t="s">
        <v>54</v>
      </c>
      <c r="F3149" t="s">
        <v>5176</v>
      </c>
      <c r="G3149" t="s">
        <v>33</v>
      </c>
      <c r="H3149" t="s">
        <v>60</v>
      </c>
      <c r="I3149" t="s">
        <v>28</v>
      </c>
      <c r="J3149" t="b">
        <v>0</v>
      </c>
      <c r="L3149">
        <v>0.17</v>
      </c>
      <c r="M3149" t="s">
        <v>7338</v>
      </c>
      <c r="O3149">
        <v>35683</v>
      </c>
      <c r="P3149">
        <v>-0.89</v>
      </c>
      <c r="Q3149">
        <v>0.6</v>
      </c>
      <c r="R3149" t="b">
        <v>0</v>
      </c>
      <c r="S3149" t="s">
        <v>35</v>
      </c>
      <c r="T3149">
        <v>1</v>
      </c>
      <c r="U3149" t="s">
        <v>2314</v>
      </c>
      <c r="V3149" t="b">
        <v>1</v>
      </c>
      <c r="W3149" t="b">
        <v>1</v>
      </c>
      <c r="X3149" t="b">
        <v>1</v>
      </c>
      <c r="Y3149" t="b">
        <v>0</v>
      </c>
      <c r="Z3149" t="b">
        <v>0</v>
      </c>
      <c r="AA3149" t="b">
        <v>0</v>
      </c>
      <c r="AB3149" t="b">
        <v>0</v>
      </c>
      <c r="AC3149" t="b">
        <v>0</v>
      </c>
      <c r="AD3149" t="b">
        <v>1</v>
      </c>
      <c r="AE3149" t="b">
        <v>0</v>
      </c>
      <c r="AF3149" t="b">
        <v>0</v>
      </c>
      <c r="AG3149" t="b">
        <v>0</v>
      </c>
      <c r="AH3149" t="b">
        <v>0</v>
      </c>
      <c r="AI3149" t="b">
        <v>0</v>
      </c>
      <c r="AJ3149" t="b">
        <v>0</v>
      </c>
      <c r="AK3149" t="b">
        <v>0</v>
      </c>
      <c r="AL3149" t="b">
        <v>0</v>
      </c>
      <c r="AM3149" t="b">
        <v>0</v>
      </c>
    </row>
    <row r="3150" spans="1:39" ht="14.4" hidden="1" x14ac:dyDescent="0.3">
      <c r="A3150" t="s">
        <v>3266</v>
      </c>
      <c r="B3150">
        <v>2020</v>
      </c>
      <c r="C3150" t="s">
        <v>126</v>
      </c>
      <c r="D3150" t="s">
        <v>68</v>
      </c>
      <c r="E3150" t="s">
        <v>64</v>
      </c>
      <c r="F3150" t="s">
        <v>5169</v>
      </c>
      <c r="G3150" t="s">
        <v>65</v>
      </c>
      <c r="H3150" t="s">
        <v>18</v>
      </c>
      <c r="I3150" t="s">
        <v>83</v>
      </c>
      <c r="J3150" t="b">
        <v>0</v>
      </c>
      <c r="L3150">
        <v>0.19</v>
      </c>
      <c r="M3150" t="s">
        <v>7337</v>
      </c>
      <c r="O3150">
        <v>93809</v>
      </c>
      <c r="P3150">
        <v>3.52</v>
      </c>
      <c r="Q3150">
        <v>0.71</v>
      </c>
      <c r="R3150" t="b">
        <v>0</v>
      </c>
      <c r="S3150" t="s">
        <v>20</v>
      </c>
      <c r="T3150">
        <v>8</v>
      </c>
      <c r="U3150" t="s">
        <v>2314</v>
      </c>
      <c r="V3150" t="b">
        <v>0</v>
      </c>
      <c r="W3150" t="b">
        <v>0</v>
      </c>
      <c r="X3150" t="b">
        <v>1</v>
      </c>
      <c r="Y3150" t="b">
        <v>0</v>
      </c>
      <c r="Z3150" t="b">
        <v>1</v>
      </c>
      <c r="AA3150" t="b">
        <v>0</v>
      </c>
      <c r="AB3150" t="b">
        <v>0</v>
      </c>
      <c r="AC3150" t="b">
        <v>1</v>
      </c>
      <c r="AD3150" t="b">
        <v>1</v>
      </c>
      <c r="AE3150" t="b">
        <v>0</v>
      </c>
      <c r="AF3150" t="b">
        <v>0</v>
      </c>
      <c r="AG3150" t="b">
        <v>0</v>
      </c>
      <c r="AH3150" t="b">
        <v>0</v>
      </c>
      <c r="AI3150" t="b">
        <v>0</v>
      </c>
      <c r="AJ3150" t="b">
        <v>0</v>
      </c>
      <c r="AK3150" t="b">
        <v>0</v>
      </c>
      <c r="AL3150" t="b">
        <v>0</v>
      </c>
      <c r="AM3150" t="b">
        <v>0</v>
      </c>
    </row>
    <row r="3151" spans="1:39" ht="14.4" hidden="1" x14ac:dyDescent="0.3">
      <c r="A3151" t="s">
        <v>3267</v>
      </c>
      <c r="B3151">
        <v>2020</v>
      </c>
      <c r="C3151" t="s">
        <v>14</v>
      </c>
      <c r="D3151" t="s">
        <v>15</v>
      </c>
      <c r="E3151" t="s">
        <v>25</v>
      </c>
      <c r="F3151" t="s">
        <v>5172</v>
      </c>
      <c r="G3151" t="s">
        <v>41</v>
      </c>
      <c r="H3151" t="s">
        <v>34</v>
      </c>
      <c r="I3151" t="s">
        <v>98</v>
      </c>
      <c r="J3151" t="b">
        <v>0</v>
      </c>
      <c r="L3151">
        <v>0.11</v>
      </c>
      <c r="M3151" t="s">
        <v>7336</v>
      </c>
      <c r="O3151">
        <v>41219</v>
      </c>
      <c r="P3151">
        <v>-3.97</v>
      </c>
      <c r="Q3151">
        <v>0.87</v>
      </c>
      <c r="R3151" t="b">
        <v>0</v>
      </c>
      <c r="S3151" t="s">
        <v>35</v>
      </c>
      <c r="T3151">
        <v>4</v>
      </c>
      <c r="U3151" t="s">
        <v>2314</v>
      </c>
      <c r="V3151" t="b">
        <v>0</v>
      </c>
      <c r="W3151" t="b">
        <v>1</v>
      </c>
      <c r="X3151" t="b">
        <v>1</v>
      </c>
      <c r="Y3151" t="b">
        <v>0</v>
      </c>
      <c r="Z3151" t="b">
        <v>1</v>
      </c>
      <c r="AA3151" t="b">
        <v>0</v>
      </c>
      <c r="AB3151" t="b">
        <v>1</v>
      </c>
      <c r="AC3151" t="b">
        <v>1</v>
      </c>
      <c r="AD3151" t="b">
        <v>0</v>
      </c>
      <c r="AE3151" t="b">
        <v>1</v>
      </c>
      <c r="AF3151" t="b">
        <v>0</v>
      </c>
      <c r="AG3151" t="b">
        <v>0</v>
      </c>
      <c r="AH3151" t="b">
        <v>0</v>
      </c>
      <c r="AI3151" t="b">
        <v>0</v>
      </c>
      <c r="AJ3151" t="b">
        <v>0</v>
      </c>
      <c r="AK3151" t="b">
        <v>0</v>
      </c>
      <c r="AL3151" t="b">
        <v>0</v>
      </c>
      <c r="AM3151" t="b">
        <v>0</v>
      </c>
    </row>
    <row r="3152" spans="1:39" ht="14.4" hidden="1" x14ac:dyDescent="0.3">
      <c r="A3152" t="s">
        <v>3268</v>
      </c>
      <c r="B3152">
        <v>2020</v>
      </c>
      <c r="C3152" t="s">
        <v>147</v>
      </c>
      <c r="D3152" t="s">
        <v>68</v>
      </c>
      <c r="E3152" t="s">
        <v>39</v>
      </c>
      <c r="F3152" t="s">
        <v>5176</v>
      </c>
      <c r="G3152" t="s">
        <v>65</v>
      </c>
      <c r="H3152" t="s">
        <v>18</v>
      </c>
      <c r="I3152" t="s">
        <v>49</v>
      </c>
      <c r="J3152" t="b">
        <v>1</v>
      </c>
      <c r="K3152" t="s">
        <v>6013</v>
      </c>
      <c r="L3152">
        <v>0.45</v>
      </c>
      <c r="M3152" t="s">
        <v>7335</v>
      </c>
      <c r="N3152" t="s">
        <v>6013</v>
      </c>
      <c r="O3152">
        <v>138241</v>
      </c>
      <c r="P3152">
        <v>12.01</v>
      </c>
      <c r="Q3152">
        <v>0.21</v>
      </c>
      <c r="R3152" t="b">
        <v>1</v>
      </c>
      <c r="S3152" t="s">
        <v>20</v>
      </c>
      <c r="T3152">
        <v>2</v>
      </c>
      <c r="U3152" t="s">
        <v>2314</v>
      </c>
      <c r="V3152" t="b">
        <v>1</v>
      </c>
      <c r="W3152" t="b">
        <v>1</v>
      </c>
      <c r="X3152" t="b">
        <v>0</v>
      </c>
      <c r="Y3152" t="b">
        <v>1</v>
      </c>
      <c r="Z3152" t="b">
        <v>0</v>
      </c>
      <c r="AA3152" t="b">
        <v>0</v>
      </c>
      <c r="AB3152" t="b">
        <v>1</v>
      </c>
      <c r="AC3152" t="b">
        <v>1</v>
      </c>
      <c r="AD3152" t="b">
        <v>0</v>
      </c>
      <c r="AE3152" t="b">
        <v>1</v>
      </c>
      <c r="AF3152" t="b">
        <v>0</v>
      </c>
      <c r="AG3152" t="b">
        <v>1</v>
      </c>
      <c r="AH3152" t="b">
        <v>0</v>
      </c>
      <c r="AI3152" t="b">
        <v>0</v>
      </c>
      <c r="AJ3152" t="b">
        <v>0</v>
      </c>
      <c r="AK3152" t="b">
        <v>0</v>
      </c>
      <c r="AL3152" t="b">
        <v>0</v>
      </c>
      <c r="AM3152" t="b">
        <v>1</v>
      </c>
    </row>
    <row r="3153" spans="1:39" ht="14.4" hidden="1" x14ac:dyDescent="0.3">
      <c r="A3153" t="s">
        <v>3269</v>
      </c>
      <c r="B3153">
        <v>2020</v>
      </c>
      <c r="C3153" t="s">
        <v>118</v>
      </c>
      <c r="D3153" t="s">
        <v>90</v>
      </c>
      <c r="E3153" t="s">
        <v>32</v>
      </c>
      <c r="F3153" t="s">
        <v>5169</v>
      </c>
      <c r="G3153" t="s">
        <v>17</v>
      </c>
      <c r="H3153" t="s">
        <v>34</v>
      </c>
      <c r="I3153" t="s">
        <v>98</v>
      </c>
      <c r="J3153" t="b">
        <v>1</v>
      </c>
      <c r="K3153" t="s">
        <v>3270</v>
      </c>
      <c r="L3153">
        <v>0.47</v>
      </c>
      <c r="M3153" t="s">
        <v>7334</v>
      </c>
      <c r="N3153" t="s">
        <v>3270</v>
      </c>
      <c r="O3153">
        <v>91985</v>
      </c>
      <c r="P3153">
        <v>17.23</v>
      </c>
      <c r="Q3153">
        <v>0.11</v>
      </c>
      <c r="R3153" t="b">
        <v>1</v>
      </c>
      <c r="S3153" t="s">
        <v>20</v>
      </c>
      <c r="T3153">
        <v>4</v>
      </c>
      <c r="U3153" t="s">
        <v>2314</v>
      </c>
      <c r="V3153" t="b">
        <v>1</v>
      </c>
      <c r="W3153" t="b">
        <v>1</v>
      </c>
      <c r="X3153" t="b">
        <v>1</v>
      </c>
      <c r="Y3153" t="b">
        <v>0</v>
      </c>
      <c r="Z3153" t="b">
        <v>0</v>
      </c>
      <c r="AA3153" t="b">
        <v>1</v>
      </c>
      <c r="AB3153" t="b">
        <v>0</v>
      </c>
      <c r="AC3153" t="b">
        <v>0</v>
      </c>
      <c r="AD3153" t="b">
        <v>1</v>
      </c>
      <c r="AE3153" t="b">
        <v>1</v>
      </c>
      <c r="AF3153" t="b">
        <v>1</v>
      </c>
      <c r="AG3153" t="b">
        <v>0</v>
      </c>
      <c r="AH3153" t="b">
        <v>0</v>
      </c>
      <c r="AI3153" t="b">
        <v>0</v>
      </c>
      <c r="AJ3153" t="b">
        <v>0</v>
      </c>
      <c r="AK3153" t="b">
        <v>0</v>
      </c>
      <c r="AL3153" t="b">
        <v>0</v>
      </c>
      <c r="AM3153" t="b">
        <v>0</v>
      </c>
    </row>
    <row r="3154" spans="1:39" ht="14.4" hidden="1" x14ac:dyDescent="0.3">
      <c r="A3154" t="s">
        <v>3271</v>
      </c>
      <c r="B3154">
        <v>2020</v>
      </c>
      <c r="C3154" t="s">
        <v>37</v>
      </c>
      <c r="D3154" t="s">
        <v>38</v>
      </c>
      <c r="E3154" t="s">
        <v>32</v>
      </c>
      <c r="F3154" t="s">
        <v>5169</v>
      </c>
      <c r="G3154" t="s">
        <v>55</v>
      </c>
      <c r="H3154" t="s">
        <v>27</v>
      </c>
      <c r="I3154" t="s">
        <v>98</v>
      </c>
      <c r="J3154" t="b">
        <v>0</v>
      </c>
      <c r="L3154">
        <v>0.08</v>
      </c>
      <c r="M3154" t="s">
        <v>7333</v>
      </c>
      <c r="O3154">
        <v>39439</v>
      </c>
      <c r="P3154">
        <v>1.48</v>
      </c>
      <c r="Q3154">
        <v>0.62</v>
      </c>
      <c r="R3154" t="b">
        <v>0</v>
      </c>
      <c r="S3154" t="s">
        <v>35</v>
      </c>
      <c r="T3154">
        <v>13</v>
      </c>
      <c r="U3154" t="s">
        <v>2314</v>
      </c>
      <c r="V3154" t="b">
        <v>1</v>
      </c>
      <c r="W3154" t="b">
        <v>1</v>
      </c>
      <c r="X3154" t="b">
        <v>0</v>
      </c>
      <c r="Y3154" t="b">
        <v>1</v>
      </c>
      <c r="Z3154" t="b">
        <v>1</v>
      </c>
      <c r="AA3154" t="b">
        <v>0</v>
      </c>
      <c r="AB3154" t="b">
        <v>1</v>
      </c>
      <c r="AC3154" t="b">
        <v>0</v>
      </c>
      <c r="AD3154" t="b">
        <v>1</v>
      </c>
      <c r="AE3154" t="b">
        <v>0</v>
      </c>
      <c r="AF3154" t="b">
        <v>0</v>
      </c>
      <c r="AG3154" t="b">
        <v>0</v>
      </c>
      <c r="AH3154" t="b">
        <v>0</v>
      </c>
      <c r="AI3154" t="b">
        <v>0</v>
      </c>
      <c r="AJ3154" t="b">
        <v>0</v>
      </c>
      <c r="AK3154" t="b">
        <v>0</v>
      </c>
      <c r="AL3154" t="b">
        <v>0</v>
      </c>
      <c r="AM3154" t="b">
        <v>0</v>
      </c>
    </row>
    <row r="3155" spans="1:39" ht="14.4" hidden="1" x14ac:dyDescent="0.3">
      <c r="A3155" t="s">
        <v>3272</v>
      </c>
      <c r="B3155">
        <v>2020</v>
      </c>
      <c r="C3155" t="s">
        <v>152</v>
      </c>
      <c r="D3155" t="s">
        <v>77</v>
      </c>
      <c r="E3155" t="s">
        <v>64</v>
      </c>
      <c r="F3155" t="s">
        <v>5176</v>
      </c>
      <c r="G3155" t="s">
        <v>41</v>
      </c>
      <c r="H3155" t="s">
        <v>52</v>
      </c>
      <c r="I3155" t="s">
        <v>28</v>
      </c>
      <c r="J3155" t="b">
        <v>1</v>
      </c>
      <c r="K3155" t="s">
        <v>230</v>
      </c>
      <c r="L3155">
        <v>0.55000000000000004</v>
      </c>
      <c r="M3155" t="s">
        <v>7332</v>
      </c>
      <c r="N3155" t="s">
        <v>230</v>
      </c>
      <c r="O3155">
        <v>101354</v>
      </c>
      <c r="P3155">
        <v>15.12</v>
      </c>
      <c r="Q3155">
        <v>0.2</v>
      </c>
      <c r="R3155" t="b">
        <v>1</v>
      </c>
      <c r="S3155" t="s">
        <v>40</v>
      </c>
      <c r="T3155">
        <v>5</v>
      </c>
      <c r="U3155" t="s">
        <v>2314</v>
      </c>
      <c r="V3155" t="b">
        <v>1</v>
      </c>
      <c r="W3155" t="b">
        <v>1</v>
      </c>
      <c r="X3155" t="b">
        <v>0</v>
      </c>
      <c r="Y3155" t="b">
        <v>1</v>
      </c>
      <c r="Z3155" t="b">
        <v>1</v>
      </c>
      <c r="AA3155" t="b">
        <v>0</v>
      </c>
      <c r="AB3155" t="b">
        <v>0</v>
      </c>
      <c r="AC3155" t="b">
        <v>1</v>
      </c>
      <c r="AD3155" t="b">
        <v>1</v>
      </c>
      <c r="AE3155" t="b">
        <v>0</v>
      </c>
      <c r="AF3155" t="b">
        <v>0</v>
      </c>
      <c r="AG3155" t="b">
        <v>0</v>
      </c>
      <c r="AH3155" t="b">
        <v>1</v>
      </c>
      <c r="AI3155" t="b">
        <v>0</v>
      </c>
      <c r="AJ3155" t="b">
        <v>0</v>
      </c>
      <c r="AK3155" t="b">
        <v>0</v>
      </c>
      <c r="AL3155" t="b">
        <v>0</v>
      </c>
      <c r="AM3155" t="b">
        <v>0</v>
      </c>
    </row>
    <row r="3156" spans="1:39" ht="14.4" hidden="1" x14ac:dyDescent="0.3">
      <c r="A3156" s="15" t="s">
        <v>3273</v>
      </c>
      <c r="B3156">
        <v>2020</v>
      </c>
      <c r="C3156" t="s">
        <v>71</v>
      </c>
      <c r="D3156" t="s">
        <v>31</v>
      </c>
      <c r="E3156" t="s">
        <v>59</v>
      </c>
      <c r="F3156" t="s">
        <v>40</v>
      </c>
      <c r="G3156" t="s">
        <v>41</v>
      </c>
      <c r="H3156" t="s">
        <v>105</v>
      </c>
      <c r="I3156" t="s">
        <v>28</v>
      </c>
      <c r="J3156" t="b">
        <v>0</v>
      </c>
      <c r="L3156">
        <v>0.04</v>
      </c>
      <c r="M3156" t="s">
        <v>7331</v>
      </c>
      <c r="O3156">
        <v>23614</v>
      </c>
      <c r="P3156">
        <v>1.28</v>
      </c>
      <c r="Q3156">
        <v>0.64</v>
      </c>
      <c r="R3156" t="b">
        <v>0</v>
      </c>
      <c r="S3156" t="s">
        <v>35</v>
      </c>
      <c r="T3156">
        <v>7</v>
      </c>
      <c r="U3156" t="s">
        <v>2314</v>
      </c>
      <c r="V3156" t="b">
        <v>0</v>
      </c>
      <c r="W3156" t="b">
        <v>1</v>
      </c>
      <c r="X3156" t="b">
        <v>1</v>
      </c>
      <c r="Y3156" t="b">
        <v>1</v>
      </c>
      <c r="Z3156" t="b">
        <v>1</v>
      </c>
      <c r="AA3156" t="b">
        <v>1</v>
      </c>
      <c r="AB3156" t="b">
        <v>0</v>
      </c>
      <c r="AC3156" t="b">
        <v>0</v>
      </c>
      <c r="AD3156" t="b">
        <v>0</v>
      </c>
      <c r="AE3156" t="b">
        <v>1</v>
      </c>
      <c r="AF3156" t="b">
        <v>0</v>
      </c>
      <c r="AG3156" t="b">
        <v>0</v>
      </c>
      <c r="AH3156" t="b">
        <v>0</v>
      </c>
      <c r="AI3156" t="b">
        <v>0</v>
      </c>
      <c r="AJ3156" t="b">
        <v>0</v>
      </c>
      <c r="AK3156" t="b">
        <v>0</v>
      </c>
      <c r="AL3156" t="b">
        <v>0</v>
      </c>
      <c r="AM3156" t="b">
        <v>0</v>
      </c>
    </row>
    <row r="3157" spans="1:39" ht="14.4" hidden="1" x14ac:dyDescent="0.3">
      <c r="A3157" t="s">
        <v>3274</v>
      </c>
      <c r="B3157">
        <v>2020</v>
      </c>
      <c r="C3157" t="s">
        <v>67</v>
      </c>
      <c r="D3157" t="s">
        <v>68</v>
      </c>
      <c r="E3157" t="s">
        <v>64</v>
      </c>
      <c r="F3157" t="s">
        <v>5172</v>
      </c>
      <c r="G3157" t="s">
        <v>65</v>
      </c>
      <c r="H3157" t="s">
        <v>94</v>
      </c>
      <c r="I3157" t="s">
        <v>83</v>
      </c>
      <c r="J3157" t="b">
        <v>0</v>
      </c>
      <c r="L3157">
        <v>0.08</v>
      </c>
      <c r="M3157" t="s">
        <v>6936</v>
      </c>
      <c r="O3157">
        <v>77817</v>
      </c>
      <c r="P3157">
        <v>3.23</v>
      </c>
      <c r="Q3157">
        <v>0.66</v>
      </c>
      <c r="R3157" t="b">
        <v>0</v>
      </c>
      <c r="S3157" t="s">
        <v>35</v>
      </c>
      <c r="T3157">
        <v>18</v>
      </c>
      <c r="U3157" t="s">
        <v>2314</v>
      </c>
      <c r="V3157" t="b">
        <v>0</v>
      </c>
      <c r="W3157" t="b">
        <v>0</v>
      </c>
      <c r="X3157" t="b">
        <v>0</v>
      </c>
      <c r="Y3157" t="b">
        <v>1</v>
      </c>
      <c r="Z3157" t="b">
        <v>1</v>
      </c>
      <c r="AA3157" t="b">
        <v>0</v>
      </c>
      <c r="AB3157" t="b">
        <v>0</v>
      </c>
      <c r="AC3157" t="b">
        <v>0</v>
      </c>
      <c r="AD3157" t="b">
        <v>0</v>
      </c>
      <c r="AE3157" t="b">
        <v>1</v>
      </c>
      <c r="AF3157" t="b">
        <v>0</v>
      </c>
      <c r="AG3157" t="b">
        <v>0</v>
      </c>
      <c r="AH3157" t="b">
        <v>0</v>
      </c>
      <c r="AI3157" t="b">
        <v>0</v>
      </c>
      <c r="AJ3157" t="b">
        <v>0</v>
      </c>
      <c r="AK3157" t="b">
        <v>0</v>
      </c>
      <c r="AL3157" t="b">
        <v>0</v>
      </c>
      <c r="AM3157" t="b">
        <v>0</v>
      </c>
    </row>
    <row r="3158" spans="1:39" ht="14.4" hidden="1" x14ac:dyDescent="0.3">
      <c r="A3158" t="s">
        <v>3275</v>
      </c>
      <c r="B3158">
        <v>2020</v>
      </c>
      <c r="C3158" t="s">
        <v>112</v>
      </c>
      <c r="D3158" t="s">
        <v>113</v>
      </c>
      <c r="E3158" t="s">
        <v>120</v>
      </c>
      <c r="F3158" t="s">
        <v>40</v>
      </c>
      <c r="G3158" t="s">
        <v>93</v>
      </c>
      <c r="H3158" t="s">
        <v>34</v>
      </c>
      <c r="I3158" t="s">
        <v>83</v>
      </c>
      <c r="J3158" t="b">
        <v>0</v>
      </c>
      <c r="L3158">
        <v>0.03</v>
      </c>
      <c r="M3158" t="s">
        <v>7330</v>
      </c>
      <c r="O3158">
        <v>94097</v>
      </c>
      <c r="P3158">
        <v>1.32</v>
      </c>
      <c r="Q3158">
        <v>0.6</v>
      </c>
      <c r="R3158" t="b">
        <v>0</v>
      </c>
      <c r="S3158" t="s">
        <v>40</v>
      </c>
      <c r="T3158">
        <v>18</v>
      </c>
      <c r="U3158" t="s">
        <v>2314</v>
      </c>
      <c r="V3158" t="b">
        <v>1</v>
      </c>
      <c r="W3158" t="b">
        <v>0</v>
      </c>
      <c r="X3158" t="b">
        <v>0</v>
      </c>
      <c r="Y3158" t="b">
        <v>0</v>
      </c>
      <c r="Z3158" t="b">
        <v>0</v>
      </c>
      <c r="AA3158" t="b">
        <v>1</v>
      </c>
      <c r="AB3158" t="b">
        <v>0</v>
      </c>
      <c r="AC3158" t="b">
        <v>0</v>
      </c>
      <c r="AD3158" t="b">
        <v>0</v>
      </c>
      <c r="AE3158" t="b">
        <v>1</v>
      </c>
      <c r="AF3158" t="b">
        <v>0</v>
      </c>
      <c r="AG3158" t="b">
        <v>0</v>
      </c>
      <c r="AH3158" t="b">
        <v>0</v>
      </c>
      <c r="AI3158" t="b">
        <v>0</v>
      </c>
      <c r="AJ3158" t="b">
        <v>0</v>
      </c>
      <c r="AK3158" t="b">
        <v>0</v>
      </c>
      <c r="AL3158" t="b">
        <v>0</v>
      </c>
      <c r="AM3158" t="b">
        <v>0</v>
      </c>
    </row>
    <row r="3159" spans="1:39" ht="14.4" hidden="1" x14ac:dyDescent="0.3">
      <c r="A3159" t="s">
        <v>3276</v>
      </c>
      <c r="B3159">
        <v>2020</v>
      </c>
      <c r="C3159" t="s">
        <v>67</v>
      </c>
      <c r="D3159" t="s">
        <v>68</v>
      </c>
      <c r="E3159" t="s">
        <v>74</v>
      </c>
      <c r="F3159" t="s">
        <v>5176</v>
      </c>
      <c r="G3159" t="s">
        <v>46</v>
      </c>
      <c r="H3159" t="s">
        <v>91</v>
      </c>
      <c r="I3159" t="s">
        <v>49</v>
      </c>
      <c r="J3159" t="b">
        <v>1</v>
      </c>
      <c r="K3159" t="s">
        <v>7328</v>
      </c>
      <c r="L3159">
        <v>0.84</v>
      </c>
      <c r="M3159" t="s">
        <v>7329</v>
      </c>
      <c r="N3159" t="s">
        <v>7328</v>
      </c>
      <c r="O3159">
        <v>129995</v>
      </c>
      <c r="P3159">
        <v>10.53</v>
      </c>
      <c r="Q3159">
        <v>0.28000000000000003</v>
      </c>
      <c r="R3159" t="b">
        <v>1</v>
      </c>
      <c r="S3159" t="s">
        <v>35</v>
      </c>
      <c r="T3159">
        <v>4</v>
      </c>
      <c r="U3159" t="s">
        <v>2314</v>
      </c>
      <c r="V3159" t="b">
        <v>0</v>
      </c>
      <c r="W3159" t="b">
        <v>0</v>
      </c>
      <c r="X3159" t="b">
        <v>1</v>
      </c>
      <c r="Y3159" t="b">
        <v>1</v>
      </c>
      <c r="Z3159" t="b">
        <v>1</v>
      </c>
      <c r="AA3159" t="b">
        <v>1</v>
      </c>
      <c r="AB3159" t="b">
        <v>1</v>
      </c>
      <c r="AC3159" t="b">
        <v>0</v>
      </c>
      <c r="AD3159" t="b">
        <v>1</v>
      </c>
      <c r="AE3159" t="b">
        <v>0</v>
      </c>
      <c r="AF3159" t="b">
        <v>1</v>
      </c>
      <c r="AG3159" t="b">
        <v>1</v>
      </c>
      <c r="AH3159" t="b">
        <v>0</v>
      </c>
      <c r="AI3159" t="b">
        <v>1</v>
      </c>
      <c r="AJ3159" t="b">
        <v>0</v>
      </c>
      <c r="AK3159" t="b">
        <v>0</v>
      </c>
      <c r="AL3159" t="b">
        <v>0</v>
      </c>
      <c r="AM3159" t="b">
        <v>1</v>
      </c>
    </row>
    <row r="3160" spans="1:39" ht="14.4" hidden="1" x14ac:dyDescent="0.3">
      <c r="A3160" t="s">
        <v>3277</v>
      </c>
      <c r="B3160">
        <v>2020</v>
      </c>
      <c r="C3160" t="s">
        <v>147</v>
      </c>
      <c r="D3160" t="s">
        <v>68</v>
      </c>
      <c r="E3160" t="s">
        <v>133</v>
      </c>
      <c r="F3160" t="s">
        <v>5181</v>
      </c>
      <c r="G3160" t="s">
        <v>33</v>
      </c>
      <c r="H3160" t="s">
        <v>18</v>
      </c>
      <c r="I3160" t="s">
        <v>49</v>
      </c>
      <c r="J3160" t="b">
        <v>0</v>
      </c>
      <c r="L3160">
        <v>0.01</v>
      </c>
      <c r="M3160" t="s">
        <v>6535</v>
      </c>
      <c r="O3160">
        <v>96533</v>
      </c>
      <c r="P3160">
        <v>-3.32</v>
      </c>
      <c r="Q3160">
        <v>0.61</v>
      </c>
      <c r="R3160" t="b">
        <v>0</v>
      </c>
      <c r="S3160" t="s">
        <v>35</v>
      </c>
      <c r="T3160">
        <v>4</v>
      </c>
      <c r="U3160" t="s">
        <v>2314</v>
      </c>
      <c r="V3160" t="b">
        <v>0</v>
      </c>
      <c r="W3160" t="b">
        <v>0</v>
      </c>
      <c r="X3160" t="b">
        <v>0</v>
      </c>
      <c r="Y3160" t="b">
        <v>1</v>
      </c>
      <c r="Z3160" t="b">
        <v>0</v>
      </c>
      <c r="AA3160" t="b">
        <v>1</v>
      </c>
      <c r="AB3160" t="b">
        <v>0</v>
      </c>
      <c r="AC3160" t="b">
        <v>1</v>
      </c>
      <c r="AD3160" t="b">
        <v>0</v>
      </c>
      <c r="AE3160" t="b">
        <v>0</v>
      </c>
      <c r="AF3160" t="b">
        <v>0</v>
      </c>
      <c r="AG3160" t="b">
        <v>0</v>
      </c>
      <c r="AH3160" t="b">
        <v>0</v>
      </c>
      <c r="AI3160" t="b">
        <v>0</v>
      </c>
      <c r="AJ3160" t="b">
        <v>0</v>
      </c>
      <c r="AK3160" t="b">
        <v>0</v>
      </c>
      <c r="AL3160" t="b">
        <v>0</v>
      </c>
      <c r="AM3160" t="b">
        <v>0</v>
      </c>
    </row>
    <row r="3161" spans="1:39" ht="14.4" hidden="1" x14ac:dyDescent="0.3">
      <c r="A3161" t="s">
        <v>3278</v>
      </c>
      <c r="B3161">
        <v>2020</v>
      </c>
      <c r="C3161" t="s">
        <v>85</v>
      </c>
      <c r="D3161" t="s">
        <v>24</v>
      </c>
      <c r="E3161" t="s">
        <v>16</v>
      </c>
      <c r="F3161" t="s">
        <v>5169</v>
      </c>
      <c r="G3161" t="s">
        <v>93</v>
      </c>
      <c r="H3161" t="s">
        <v>69</v>
      </c>
      <c r="I3161" t="s">
        <v>49</v>
      </c>
      <c r="J3161" t="b">
        <v>1</v>
      </c>
      <c r="K3161" t="s">
        <v>7327</v>
      </c>
      <c r="L3161">
        <v>0.59</v>
      </c>
      <c r="M3161" t="s">
        <v>7001</v>
      </c>
      <c r="N3161" t="s">
        <v>7327</v>
      </c>
      <c r="O3161">
        <v>121086</v>
      </c>
      <c r="P3161">
        <v>17.100000000000001</v>
      </c>
      <c r="Q3161">
        <v>0.37</v>
      </c>
      <c r="R3161" t="b">
        <v>1</v>
      </c>
      <c r="S3161" t="s">
        <v>40</v>
      </c>
      <c r="T3161">
        <v>3</v>
      </c>
      <c r="U3161" t="s">
        <v>2314</v>
      </c>
      <c r="V3161" t="b">
        <v>0</v>
      </c>
      <c r="W3161" t="b">
        <v>1</v>
      </c>
      <c r="X3161" t="b">
        <v>0</v>
      </c>
      <c r="Y3161" t="b">
        <v>0</v>
      </c>
      <c r="Z3161" t="b">
        <v>0</v>
      </c>
      <c r="AA3161" t="b">
        <v>1</v>
      </c>
      <c r="AB3161" t="b">
        <v>0</v>
      </c>
      <c r="AC3161" t="b">
        <v>0</v>
      </c>
      <c r="AD3161" t="b">
        <v>1</v>
      </c>
      <c r="AE3161" t="b">
        <v>0</v>
      </c>
      <c r="AF3161" t="b">
        <v>0</v>
      </c>
      <c r="AG3161" t="b">
        <v>1</v>
      </c>
      <c r="AH3161" t="b">
        <v>1</v>
      </c>
      <c r="AI3161" t="b">
        <v>0</v>
      </c>
      <c r="AJ3161" t="b">
        <v>0</v>
      </c>
      <c r="AK3161" t="b">
        <v>0</v>
      </c>
      <c r="AL3161" t="b">
        <v>1</v>
      </c>
      <c r="AM3161" t="b">
        <v>1</v>
      </c>
    </row>
    <row r="3162" spans="1:39" ht="14.4" hidden="1" x14ac:dyDescent="0.3">
      <c r="A3162" t="s">
        <v>3279</v>
      </c>
      <c r="B3162">
        <v>2020</v>
      </c>
      <c r="C3162" t="s">
        <v>48</v>
      </c>
      <c r="D3162" t="s">
        <v>24</v>
      </c>
      <c r="E3162" t="s">
        <v>120</v>
      </c>
      <c r="F3162" t="s">
        <v>5172</v>
      </c>
      <c r="G3162" t="s">
        <v>55</v>
      </c>
      <c r="H3162" t="s">
        <v>105</v>
      </c>
      <c r="I3162" t="s">
        <v>28</v>
      </c>
      <c r="J3162" t="b">
        <v>1</v>
      </c>
      <c r="K3162" t="s">
        <v>7325</v>
      </c>
      <c r="L3162">
        <v>0.52</v>
      </c>
      <c r="M3162" t="s">
        <v>7326</v>
      </c>
      <c r="N3162" t="s">
        <v>7325</v>
      </c>
      <c r="O3162">
        <v>105251</v>
      </c>
      <c r="P3162">
        <v>8.32</v>
      </c>
      <c r="Q3162">
        <v>0.37</v>
      </c>
      <c r="R3162" t="b">
        <v>1</v>
      </c>
      <c r="S3162" t="s">
        <v>35</v>
      </c>
      <c r="T3162">
        <v>4</v>
      </c>
      <c r="U3162" t="s">
        <v>2314</v>
      </c>
      <c r="V3162" t="b">
        <v>0</v>
      </c>
      <c r="W3162" t="b">
        <v>1</v>
      </c>
      <c r="X3162" t="b">
        <v>1</v>
      </c>
      <c r="Y3162" t="b">
        <v>1</v>
      </c>
      <c r="Z3162" t="b">
        <v>0</v>
      </c>
      <c r="AA3162" t="b">
        <v>1</v>
      </c>
      <c r="AB3162" t="b">
        <v>0</v>
      </c>
      <c r="AC3162" t="b">
        <v>0</v>
      </c>
      <c r="AD3162" t="b">
        <v>0</v>
      </c>
      <c r="AE3162" t="b">
        <v>1</v>
      </c>
      <c r="AF3162" t="b">
        <v>0</v>
      </c>
      <c r="AG3162" t="b">
        <v>0</v>
      </c>
      <c r="AH3162" t="b">
        <v>0</v>
      </c>
      <c r="AI3162" t="b">
        <v>1</v>
      </c>
      <c r="AJ3162" t="b">
        <v>0</v>
      </c>
      <c r="AK3162" t="b">
        <v>0</v>
      </c>
      <c r="AL3162" t="b">
        <v>1</v>
      </c>
      <c r="AM3162" t="b">
        <v>1</v>
      </c>
    </row>
    <row r="3163" spans="1:39" ht="14.4" hidden="1" x14ac:dyDescent="0.3">
      <c r="A3163" t="s">
        <v>3280</v>
      </c>
      <c r="B3163">
        <v>2020</v>
      </c>
      <c r="C3163" t="s">
        <v>150</v>
      </c>
      <c r="D3163" t="s">
        <v>90</v>
      </c>
      <c r="E3163" t="s">
        <v>133</v>
      </c>
      <c r="F3163" t="s">
        <v>5181</v>
      </c>
      <c r="G3163" t="s">
        <v>41</v>
      </c>
      <c r="H3163" t="s">
        <v>18</v>
      </c>
      <c r="I3163" t="s">
        <v>19</v>
      </c>
      <c r="J3163" t="b">
        <v>0</v>
      </c>
      <c r="L3163">
        <v>0.18</v>
      </c>
      <c r="M3163" t="s">
        <v>7324</v>
      </c>
      <c r="O3163">
        <v>70801</v>
      </c>
      <c r="P3163">
        <v>-2.3199999999999998</v>
      </c>
      <c r="Q3163">
        <v>0.83</v>
      </c>
      <c r="R3163" t="b">
        <v>0</v>
      </c>
      <c r="S3163" t="s">
        <v>35</v>
      </c>
      <c r="T3163">
        <v>12</v>
      </c>
      <c r="U3163" t="s">
        <v>2314</v>
      </c>
      <c r="V3163" t="b">
        <v>1</v>
      </c>
      <c r="W3163" t="b">
        <v>1</v>
      </c>
      <c r="X3163" t="b">
        <v>0</v>
      </c>
      <c r="Y3163" t="b">
        <v>0</v>
      </c>
      <c r="Z3163" t="b">
        <v>1</v>
      </c>
      <c r="AA3163" t="b">
        <v>0</v>
      </c>
      <c r="AB3163" t="b">
        <v>1</v>
      </c>
      <c r="AC3163" t="b">
        <v>0</v>
      </c>
      <c r="AD3163" t="b">
        <v>1</v>
      </c>
      <c r="AE3163" t="b">
        <v>1</v>
      </c>
      <c r="AF3163" t="b">
        <v>0</v>
      </c>
      <c r="AG3163" t="b">
        <v>0</v>
      </c>
      <c r="AH3163" t="b">
        <v>0</v>
      </c>
      <c r="AI3163" t="b">
        <v>0</v>
      </c>
      <c r="AJ3163" t="b">
        <v>0</v>
      </c>
      <c r="AK3163" t="b">
        <v>0</v>
      </c>
      <c r="AL3163" t="b">
        <v>0</v>
      </c>
      <c r="AM3163" t="b">
        <v>0</v>
      </c>
    </row>
    <row r="3164" spans="1:39" ht="14.4" hidden="1" x14ac:dyDescent="0.3">
      <c r="A3164" t="s">
        <v>3281</v>
      </c>
      <c r="B3164">
        <v>2020</v>
      </c>
      <c r="C3164" t="s">
        <v>183</v>
      </c>
      <c r="D3164" t="s">
        <v>113</v>
      </c>
      <c r="E3164" t="s">
        <v>81</v>
      </c>
      <c r="F3164" t="s">
        <v>5172</v>
      </c>
      <c r="G3164" t="s">
        <v>65</v>
      </c>
      <c r="H3164" t="s">
        <v>105</v>
      </c>
      <c r="I3164" t="s">
        <v>83</v>
      </c>
      <c r="J3164" t="b">
        <v>0</v>
      </c>
      <c r="L3164">
        <v>0.09</v>
      </c>
      <c r="M3164" t="s">
        <v>7323</v>
      </c>
      <c r="O3164">
        <v>75172</v>
      </c>
      <c r="P3164">
        <v>-0.7</v>
      </c>
      <c r="Q3164">
        <v>0.8</v>
      </c>
      <c r="R3164" t="b">
        <v>0</v>
      </c>
      <c r="S3164" t="s">
        <v>35</v>
      </c>
      <c r="T3164">
        <v>11</v>
      </c>
      <c r="U3164" t="s">
        <v>2314</v>
      </c>
      <c r="V3164" t="b">
        <v>0</v>
      </c>
      <c r="W3164" t="b">
        <v>1</v>
      </c>
      <c r="X3164" t="b">
        <v>0</v>
      </c>
      <c r="Y3164" t="b">
        <v>0</v>
      </c>
      <c r="Z3164" t="b">
        <v>0</v>
      </c>
      <c r="AA3164" t="b">
        <v>1</v>
      </c>
      <c r="AB3164" t="b">
        <v>1</v>
      </c>
      <c r="AC3164" t="b">
        <v>0</v>
      </c>
      <c r="AD3164" t="b">
        <v>0</v>
      </c>
      <c r="AE3164" t="b">
        <v>0</v>
      </c>
      <c r="AF3164" t="b">
        <v>0</v>
      </c>
      <c r="AG3164" t="b">
        <v>0</v>
      </c>
      <c r="AH3164" t="b">
        <v>0</v>
      </c>
      <c r="AI3164" t="b">
        <v>0</v>
      </c>
      <c r="AJ3164" t="b">
        <v>0</v>
      </c>
      <c r="AK3164" t="b">
        <v>0</v>
      </c>
      <c r="AL3164" t="b">
        <v>0</v>
      </c>
      <c r="AM3164" t="b">
        <v>0</v>
      </c>
    </row>
    <row r="3165" spans="1:39" ht="14.4" hidden="1" x14ac:dyDescent="0.3">
      <c r="A3165" t="s">
        <v>3282</v>
      </c>
      <c r="B3165">
        <v>2020</v>
      </c>
      <c r="C3165" t="s">
        <v>156</v>
      </c>
      <c r="D3165" t="s">
        <v>58</v>
      </c>
      <c r="E3165" t="s">
        <v>133</v>
      </c>
      <c r="F3165" t="s">
        <v>5181</v>
      </c>
      <c r="G3165" t="s">
        <v>46</v>
      </c>
      <c r="H3165" t="s">
        <v>69</v>
      </c>
      <c r="I3165" t="s">
        <v>61</v>
      </c>
      <c r="J3165" t="b">
        <v>1</v>
      </c>
      <c r="K3165" t="s">
        <v>7321</v>
      </c>
      <c r="L3165">
        <v>0.5</v>
      </c>
      <c r="M3165" t="s">
        <v>7322</v>
      </c>
      <c r="N3165" t="s">
        <v>7321</v>
      </c>
      <c r="O3165">
        <v>32410</v>
      </c>
      <c r="P3165">
        <v>6.03</v>
      </c>
      <c r="Q3165">
        <v>0.36</v>
      </c>
      <c r="R3165" t="b">
        <v>1</v>
      </c>
      <c r="S3165" t="s">
        <v>35</v>
      </c>
      <c r="T3165">
        <v>14</v>
      </c>
      <c r="U3165" t="s">
        <v>2314</v>
      </c>
      <c r="V3165" t="b">
        <v>0</v>
      </c>
      <c r="W3165" t="b">
        <v>0</v>
      </c>
      <c r="X3165" t="b">
        <v>1</v>
      </c>
      <c r="Y3165" t="b">
        <v>1</v>
      </c>
      <c r="Z3165" t="b">
        <v>1</v>
      </c>
      <c r="AA3165" t="b">
        <v>1</v>
      </c>
      <c r="AB3165" t="b">
        <v>1</v>
      </c>
      <c r="AC3165" t="b">
        <v>0</v>
      </c>
      <c r="AD3165" t="b">
        <v>0</v>
      </c>
      <c r="AE3165" t="b">
        <v>1</v>
      </c>
      <c r="AF3165" t="b">
        <v>1</v>
      </c>
      <c r="AG3165" t="b">
        <v>1</v>
      </c>
      <c r="AH3165" t="b">
        <v>0</v>
      </c>
      <c r="AI3165" t="b">
        <v>1</v>
      </c>
      <c r="AJ3165" t="b">
        <v>0</v>
      </c>
      <c r="AK3165" t="b">
        <v>0</v>
      </c>
      <c r="AL3165" t="b">
        <v>0</v>
      </c>
      <c r="AM3165" t="b">
        <v>1</v>
      </c>
    </row>
    <row r="3166" spans="1:39" ht="14.4" hidden="1" x14ac:dyDescent="0.3">
      <c r="A3166" t="s">
        <v>3283</v>
      </c>
      <c r="B3166">
        <v>2020</v>
      </c>
      <c r="C3166" t="s">
        <v>101</v>
      </c>
      <c r="D3166" t="s">
        <v>77</v>
      </c>
      <c r="E3166" t="s">
        <v>74</v>
      </c>
      <c r="F3166" t="s">
        <v>5181</v>
      </c>
      <c r="G3166" t="s">
        <v>93</v>
      </c>
      <c r="H3166" t="s">
        <v>91</v>
      </c>
      <c r="I3166" t="s">
        <v>61</v>
      </c>
      <c r="J3166" t="b">
        <v>0</v>
      </c>
      <c r="L3166">
        <v>0.11</v>
      </c>
      <c r="M3166" t="s">
        <v>7320</v>
      </c>
      <c r="O3166">
        <v>70003</v>
      </c>
      <c r="P3166">
        <v>3.06</v>
      </c>
      <c r="Q3166">
        <v>0.88</v>
      </c>
      <c r="R3166" t="b">
        <v>0</v>
      </c>
      <c r="S3166" t="s">
        <v>40</v>
      </c>
      <c r="T3166">
        <v>12</v>
      </c>
      <c r="U3166" t="s">
        <v>2314</v>
      </c>
      <c r="V3166" t="b">
        <v>0</v>
      </c>
      <c r="W3166" t="b">
        <v>1</v>
      </c>
      <c r="X3166" t="b">
        <v>0</v>
      </c>
      <c r="Y3166" t="b">
        <v>1</v>
      </c>
      <c r="Z3166" t="b">
        <v>1</v>
      </c>
      <c r="AA3166" t="b">
        <v>0</v>
      </c>
      <c r="AB3166" t="b">
        <v>1</v>
      </c>
      <c r="AC3166" t="b">
        <v>0</v>
      </c>
      <c r="AD3166" t="b">
        <v>0</v>
      </c>
      <c r="AE3166" t="b">
        <v>1</v>
      </c>
      <c r="AF3166" t="b">
        <v>0</v>
      </c>
      <c r="AG3166" t="b">
        <v>0</v>
      </c>
      <c r="AH3166" t="b">
        <v>0</v>
      </c>
      <c r="AI3166" t="b">
        <v>0</v>
      </c>
      <c r="AJ3166" t="b">
        <v>0</v>
      </c>
      <c r="AK3166" t="b">
        <v>0</v>
      </c>
      <c r="AL3166" t="b">
        <v>0</v>
      </c>
      <c r="AM3166" t="b">
        <v>0</v>
      </c>
    </row>
    <row r="3167" spans="1:39" ht="14.4" hidden="1" x14ac:dyDescent="0.3">
      <c r="A3167" t="s">
        <v>3284</v>
      </c>
      <c r="B3167">
        <v>2020</v>
      </c>
      <c r="C3167" t="s">
        <v>129</v>
      </c>
      <c r="D3167" t="s">
        <v>58</v>
      </c>
      <c r="E3167" t="s">
        <v>39</v>
      </c>
      <c r="F3167" t="s">
        <v>5181</v>
      </c>
      <c r="G3167" t="s">
        <v>46</v>
      </c>
      <c r="H3167" t="s">
        <v>34</v>
      </c>
      <c r="I3167" t="s">
        <v>61</v>
      </c>
      <c r="J3167" t="b">
        <v>0</v>
      </c>
      <c r="L3167">
        <v>0.01</v>
      </c>
      <c r="M3167" t="s">
        <v>7319</v>
      </c>
      <c r="O3167">
        <v>21260</v>
      </c>
      <c r="P3167">
        <v>0.3</v>
      </c>
      <c r="Q3167">
        <v>0.73</v>
      </c>
      <c r="R3167" t="b">
        <v>0</v>
      </c>
      <c r="S3167" t="s">
        <v>35</v>
      </c>
      <c r="T3167">
        <v>5</v>
      </c>
      <c r="U3167" t="s">
        <v>2314</v>
      </c>
      <c r="V3167" t="b">
        <v>1</v>
      </c>
      <c r="W3167" t="b">
        <v>1</v>
      </c>
      <c r="X3167" t="b">
        <v>0</v>
      </c>
      <c r="Y3167" t="b">
        <v>0</v>
      </c>
      <c r="Z3167" t="b">
        <v>0</v>
      </c>
      <c r="AA3167" t="b">
        <v>1</v>
      </c>
      <c r="AB3167" t="b">
        <v>0</v>
      </c>
      <c r="AC3167" t="b">
        <v>0</v>
      </c>
      <c r="AD3167" t="b">
        <v>1</v>
      </c>
      <c r="AE3167" t="b">
        <v>0</v>
      </c>
      <c r="AF3167" t="b">
        <v>0</v>
      </c>
      <c r="AG3167" t="b">
        <v>0</v>
      </c>
      <c r="AH3167" t="b">
        <v>0</v>
      </c>
      <c r="AI3167" t="b">
        <v>0</v>
      </c>
      <c r="AJ3167" t="b">
        <v>0</v>
      </c>
      <c r="AK3167" t="b">
        <v>0</v>
      </c>
      <c r="AL3167" t="b">
        <v>0</v>
      </c>
      <c r="AM3167" t="b">
        <v>0</v>
      </c>
    </row>
    <row r="3168" spans="1:39" ht="14.4" hidden="1" x14ac:dyDescent="0.3">
      <c r="A3168" t="s">
        <v>3285</v>
      </c>
      <c r="B3168">
        <v>2020</v>
      </c>
      <c r="C3168" t="s">
        <v>126</v>
      </c>
      <c r="D3168" t="s">
        <v>68</v>
      </c>
      <c r="E3168" t="s">
        <v>97</v>
      </c>
      <c r="F3168" t="s">
        <v>5172</v>
      </c>
      <c r="G3168" t="s">
        <v>55</v>
      </c>
      <c r="H3168" t="s">
        <v>105</v>
      </c>
      <c r="I3168" t="s">
        <v>83</v>
      </c>
      <c r="J3168" t="b">
        <v>1</v>
      </c>
      <c r="K3168" t="s">
        <v>7317</v>
      </c>
      <c r="L3168">
        <v>0.91</v>
      </c>
      <c r="M3168" t="s">
        <v>7318</v>
      </c>
      <c r="N3168" t="s">
        <v>7317</v>
      </c>
      <c r="O3168">
        <v>138677</v>
      </c>
      <c r="P3168">
        <v>11.9</v>
      </c>
      <c r="Q3168">
        <v>0.16</v>
      </c>
      <c r="R3168" t="b">
        <v>1</v>
      </c>
      <c r="S3168" t="s">
        <v>20</v>
      </c>
      <c r="T3168">
        <v>6</v>
      </c>
      <c r="U3168" t="s">
        <v>2314</v>
      </c>
      <c r="V3168" t="b">
        <v>1</v>
      </c>
      <c r="W3168" t="b">
        <v>1</v>
      </c>
      <c r="X3168" t="b">
        <v>0</v>
      </c>
      <c r="Y3168" t="b">
        <v>0</v>
      </c>
      <c r="Z3168" t="b">
        <v>0</v>
      </c>
      <c r="AA3168" t="b">
        <v>0</v>
      </c>
      <c r="AB3168" t="b">
        <v>1</v>
      </c>
      <c r="AC3168" t="b">
        <v>0</v>
      </c>
      <c r="AD3168" t="b">
        <v>0</v>
      </c>
      <c r="AE3168" t="b">
        <v>1</v>
      </c>
      <c r="AF3168" t="b">
        <v>0</v>
      </c>
      <c r="AG3168" t="b">
        <v>0</v>
      </c>
      <c r="AH3168" t="b">
        <v>1</v>
      </c>
      <c r="AI3168" t="b">
        <v>1</v>
      </c>
      <c r="AJ3168" t="b">
        <v>0</v>
      </c>
      <c r="AK3168" t="b">
        <v>0</v>
      </c>
      <c r="AL3168" t="b">
        <v>1</v>
      </c>
      <c r="AM3168" t="b">
        <v>1</v>
      </c>
    </row>
    <row r="3169" spans="1:39" ht="14.4" hidden="1" x14ac:dyDescent="0.3">
      <c r="A3169" t="s">
        <v>3286</v>
      </c>
      <c r="B3169">
        <v>2020</v>
      </c>
      <c r="C3169" t="s">
        <v>37</v>
      </c>
      <c r="D3169" t="s">
        <v>38</v>
      </c>
      <c r="E3169" t="s">
        <v>54</v>
      </c>
      <c r="F3169" t="s">
        <v>5181</v>
      </c>
      <c r="G3169" t="s">
        <v>26</v>
      </c>
      <c r="H3169" t="s">
        <v>91</v>
      </c>
      <c r="I3169" t="s">
        <v>61</v>
      </c>
      <c r="J3169" t="b">
        <v>1</v>
      </c>
      <c r="K3169" t="s">
        <v>7315</v>
      </c>
      <c r="L3169">
        <v>0.41</v>
      </c>
      <c r="M3169" t="s">
        <v>7316</v>
      </c>
      <c r="N3169" t="s">
        <v>7315</v>
      </c>
      <c r="O3169">
        <v>72640</v>
      </c>
      <c r="P3169">
        <v>15.48</v>
      </c>
      <c r="Q3169">
        <v>0.39</v>
      </c>
      <c r="R3169" t="b">
        <v>1</v>
      </c>
      <c r="S3169" t="s">
        <v>35</v>
      </c>
      <c r="T3169">
        <v>16</v>
      </c>
      <c r="U3169" t="s">
        <v>2314</v>
      </c>
      <c r="V3169" t="b">
        <v>0</v>
      </c>
      <c r="W3169" t="b">
        <v>1</v>
      </c>
      <c r="X3169" t="b">
        <v>1</v>
      </c>
      <c r="Y3169" t="b">
        <v>0</v>
      </c>
      <c r="Z3169" t="b">
        <v>1</v>
      </c>
      <c r="AA3169" t="b">
        <v>0</v>
      </c>
      <c r="AB3169" t="b">
        <v>0</v>
      </c>
      <c r="AC3169" t="b">
        <v>0</v>
      </c>
      <c r="AD3169" t="b">
        <v>0</v>
      </c>
      <c r="AE3169" t="b">
        <v>0</v>
      </c>
      <c r="AF3169" t="b">
        <v>0</v>
      </c>
      <c r="AG3169" t="b">
        <v>0</v>
      </c>
      <c r="AH3169" t="b">
        <v>1</v>
      </c>
      <c r="AI3169" t="b">
        <v>1</v>
      </c>
      <c r="AJ3169" t="b">
        <v>1</v>
      </c>
      <c r="AK3169" t="b">
        <v>0</v>
      </c>
      <c r="AL3169" t="b">
        <v>0</v>
      </c>
      <c r="AM3169" t="b">
        <v>1</v>
      </c>
    </row>
    <row r="3170" spans="1:39" ht="14.4" hidden="1" x14ac:dyDescent="0.3">
      <c r="A3170" t="s">
        <v>3287</v>
      </c>
      <c r="B3170">
        <v>2020</v>
      </c>
      <c r="C3170" t="s">
        <v>248</v>
      </c>
      <c r="D3170" t="s">
        <v>24</v>
      </c>
      <c r="E3170" t="s">
        <v>39</v>
      </c>
      <c r="F3170" t="s">
        <v>40</v>
      </c>
      <c r="G3170" t="s">
        <v>46</v>
      </c>
      <c r="H3170" t="s">
        <v>69</v>
      </c>
      <c r="I3170" t="s">
        <v>28</v>
      </c>
      <c r="J3170" t="b">
        <v>0</v>
      </c>
      <c r="L3170">
        <v>0.1</v>
      </c>
      <c r="M3170" t="s">
        <v>7314</v>
      </c>
      <c r="O3170">
        <v>72627</v>
      </c>
      <c r="P3170">
        <v>4.45</v>
      </c>
      <c r="Q3170">
        <v>0.61</v>
      </c>
      <c r="R3170" t="b">
        <v>0</v>
      </c>
      <c r="S3170" t="s">
        <v>20</v>
      </c>
      <c r="T3170">
        <v>2</v>
      </c>
      <c r="U3170" t="s">
        <v>2314</v>
      </c>
      <c r="V3170" t="b">
        <v>1</v>
      </c>
      <c r="W3170" t="b">
        <v>1</v>
      </c>
      <c r="X3170" t="b">
        <v>0</v>
      </c>
      <c r="Y3170" t="b">
        <v>0</v>
      </c>
      <c r="Z3170" t="b">
        <v>0</v>
      </c>
      <c r="AA3170" t="b">
        <v>1</v>
      </c>
      <c r="AB3170" t="b">
        <v>0</v>
      </c>
      <c r="AC3170" t="b">
        <v>1</v>
      </c>
      <c r="AD3170" t="b">
        <v>1</v>
      </c>
      <c r="AE3170" t="b">
        <v>1</v>
      </c>
      <c r="AF3170" t="b">
        <v>0</v>
      </c>
      <c r="AG3170" t="b">
        <v>0</v>
      </c>
      <c r="AH3170" t="b">
        <v>0</v>
      </c>
      <c r="AI3170" t="b">
        <v>0</v>
      </c>
      <c r="AJ3170" t="b">
        <v>0</v>
      </c>
      <c r="AK3170" t="b">
        <v>0</v>
      </c>
      <c r="AL3170" t="b">
        <v>0</v>
      </c>
      <c r="AM3170" t="b">
        <v>0</v>
      </c>
    </row>
    <row r="3171" spans="1:39" ht="14.4" hidden="1" x14ac:dyDescent="0.3">
      <c r="A3171" t="s">
        <v>3288</v>
      </c>
      <c r="B3171">
        <v>2020</v>
      </c>
      <c r="C3171" t="s">
        <v>67</v>
      </c>
      <c r="D3171" t="s">
        <v>68</v>
      </c>
      <c r="E3171" t="s">
        <v>16</v>
      </c>
      <c r="F3171" t="s">
        <v>5176</v>
      </c>
      <c r="G3171" t="s">
        <v>33</v>
      </c>
      <c r="H3171" t="s">
        <v>34</v>
      </c>
      <c r="I3171" t="s">
        <v>83</v>
      </c>
      <c r="J3171" t="b">
        <v>0</v>
      </c>
      <c r="L3171">
        <v>0.19</v>
      </c>
      <c r="M3171" t="s">
        <v>7313</v>
      </c>
      <c r="O3171">
        <v>103088</v>
      </c>
      <c r="P3171">
        <v>3.67</v>
      </c>
      <c r="Q3171">
        <v>0.76</v>
      </c>
      <c r="R3171" t="b">
        <v>0</v>
      </c>
      <c r="S3171" t="s">
        <v>35</v>
      </c>
      <c r="T3171">
        <v>7</v>
      </c>
      <c r="U3171" t="s">
        <v>2314</v>
      </c>
      <c r="V3171" t="b">
        <v>0</v>
      </c>
      <c r="W3171" t="b">
        <v>1</v>
      </c>
      <c r="X3171" t="b">
        <v>0</v>
      </c>
      <c r="Y3171" t="b">
        <v>0</v>
      </c>
      <c r="Z3171" t="b">
        <v>0</v>
      </c>
      <c r="AA3171" t="b">
        <v>1</v>
      </c>
      <c r="AB3171" t="b">
        <v>1</v>
      </c>
      <c r="AC3171" t="b">
        <v>0</v>
      </c>
      <c r="AD3171" t="b">
        <v>0</v>
      </c>
      <c r="AE3171" t="b">
        <v>0</v>
      </c>
      <c r="AF3171" t="b">
        <v>0</v>
      </c>
      <c r="AG3171" t="b">
        <v>0</v>
      </c>
      <c r="AH3171" t="b">
        <v>0</v>
      </c>
      <c r="AI3171" t="b">
        <v>0</v>
      </c>
      <c r="AJ3171" t="b">
        <v>0</v>
      </c>
      <c r="AK3171" t="b">
        <v>0</v>
      </c>
      <c r="AL3171" t="b">
        <v>0</v>
      </c>
      <c r="AM3171" t="b">
        <v>0</v>
      </c>
    </row>
    <row r="3172" spans="1:39" ht="14.4" hidden="1" x14ac:dyDescent="0.3">
      <c r="A3172" t="s">
        <v>3289</v>
      </c>
      <c r="B3172">
        <v>2020</v>
      </c>
      <c r="C3172" t="s">
        <v>112</v>
      </c>
      <c r="D3172" t="s">
        <v>113</v>
      </c>
      <c r="E3172" t="s">
        <v>78</v>
      </c>
      <c r="F3172" t="s">
        <v>40</v>
      </c>
      <c r="G3172" t="s">
        <v>93</v>
      </c>
      <c r="H3172" t="s">
        <v>91</v>
      </c>
      <c r="I3172" t="s">
        <v>98</v>
      </c>
      <c r="J3172" t="b">
        <v>1</v>
      </c>
      <c r="K3172" t="s">
        <v>130</v>
      </c>
      <c r="L3172">
        <v>0.49</v>
      </c>
      <c r="M3172" t="s">
        <v>7312</v>
      </c>
      <c r="N3172" t="s">
        <v>130</v>
      </c>
      <c r="O3172">
        <v>126617</v>
      </c>
      <c r="P3172">
        <v>5.25</v>
      </c>
      <c r="Q3172">
        <v>0.19</v>
      </c>
      <c r="R3172" t="b">
        <v>1</v>
      </c>
      <c r="S3172" t="s">
        <v>20</v>
      </c>
      <c r="T3172">
        <v>0</v>
      </c>
      <c r="U3172" t="s">
        <v>2314</v>
      </c>
      <c r="V3172" t="b">
        <v>0</v>
      </c>
      <c r="W3172" t="b">
        <v>0</v>
      </c>
      <c r="X3172" t="b">
        <v>1</v>
      </c>
      <c r="Y3172" t="b">
        <v>1</v>
      </c>
      <c r="Z3172" t="b">
        <v>1</v>
      </c>
      <c r="AA3172" t="b">
        <v>1</v>
      </c>
      <c r="AB3172" t="b">
        <v>1</v>
      </c>
      <c r="AC3172" t="b">
        <v>0</v>
      </c>
      <c r="AD3172" t="b">
        <v>1</v>
      </c>
      <c r="AE3172" t="b">
        <v>0</v>
      </c>
      <c r="AF3172" t="b">
        <v>0</v>
      </c>
      <c r="AG3172" t="b">
        <v>0</v>
      </c>
      <c r="AH3172" t="b">
        <v>0</v>
      </c>
      <c r="AI3172" t="b">
        <v>0</v>
      </c>
      <c r="AJ3172" t="b">
        <v>0</v>
      </c>
      <c r="AK3172" t="b">
        <v>0</v>
      </c>
      <c r="AL3172" t="b">
        <v>0</v>
      </c>
      <c r="AM3172" t="b">
        <v>1</v>
      </c>
    </row>
    <row r="3173" spans="1:39" ht="14.4" hidden="1" x14ac:dyDescent="0.3">
      <c r="A3173" t="s">
        <v>3290</v>
      </c>
      <c r="B3173">
        <v>2020</v>
      </c>
      <c r="C3173" t="s">
        <v>183</v>
      </c>
      <c r="D3173" t="s">
        <v>113</v>
      </c>
      <c r="E3173" t="s">
        <v>97</v>
      </c>
      <c r="F3173" t="s">
        <v>5176</v>
      </c>
      <c r="G3173" t="s">
        <v>46</v>
      </c>
      <c r="H3173" t="s">
        <v>91</v>
      </c>
      <c r="I3173" t="s">
        <v>61</v>
      </c>
      <c r="J3173" t="b">
        <v>0</v>
      </c>
      <c r="L3173">
        <v>0.14000000000000001</v>
      </c>
      <c r="M3173" t="s">
        <v>7311</v>
      </c>
      <c r="O3173">
        <v>92316</v>
      </c>
      <c r="P3173">
        <v>-4.53</v>
      </c>
      <c r="Q3173">
        <v>0.74</v>
      </c>
      <c r="R3173" t="b">
        <v>0</v>
      </c>
      <c r="S3173" t="s">
        <v>20</v>
      </c>
      <c r="T3173">
        <v>10</v>
      </c>
      <c r="U3173" t="s">
        <v>2314</v>
      </c>
      <c r="V3173" t="b">
        <v>0</v>
      </c>
      <c r="W3173" t="b">
        <v>0</v>
      </c>
      <c r="X3173" t="b">
        <v>1</v>
      </c>
      <c r="Y3173" t="b">
        <v>0</v>
      </c>
      <c r="Z3173" t="b">
        <v>1</v>
      </c>
      <c r="AA3173" t="b">
        <v>0</v>
      </c>
      <c r="AB3173" t="b">
        <v>1</v>
      </c>
      <c r="AC3173" t="b">
        <v>0</v>
      </c>
      <c r="AD3173" t="b">
        <v>1</v>
      </c>
      <c r="AE3173" t="b">
        <v>0</v>
      </c>
      <c r="AF3173" t="b">
        <v>0</v>
      </c>
      <c r="AG3173" t="b">
        <v>0</v>
      </c>
      <c r="AH3173" t="b">
        <v>0</v>
      </c>
      <c r="AI3173" t="b">
        <v>0</v>
      </c>
      <c r="AJ3173" t="b">
        <v>0</v>
      </c>
      <c r="AK3173" t="b">
        <v>0</v>
      </c>
      <c r="AL3173" t="b">
        <v>0</v>
      </c>
      <c r="AM3173" t="b">
        <v>0</v>
      </c>
    </row>
    <row r="3174" spans="1:39" ht="14.4" hidden="1" x14ac:dyDescent="0.3">
      <c r="A3174" t="s">
        <v>3291</v>
      </c>
      <c r="B3174">
        <v>2020</v>
      </c>
      <c r="C3174" t="s">
        <v>112</v>
      </c>
      <c r="D3174" t="s">
        <v>113</v>
      </c>
      <c r="E3174" t="s">
        <v>78</v>
      </c>
      <c r="F3174" t="s">
        <v>5172</v>
      </c>
      <c r="G3174" t="s">
        <v>55</v>
      </c>
      <c r="H3174" t="s">
        <v>27</v>
      </c>
      <c r="I3174" t="s">
        <v>98</v>
      </c>
      <c r="J3174" t="b">
        <v>0</v>
      </c>
      <c r="L3174">
        <v>0.15</v>
      </c>
      <c r="M3174" t="s">
        <v>6678</v>
      </c>
      <c r="O3174">
        <v>74725</v>
      </c>
      <c r="P3174">
        <v>-4.46</v>
      </c>
      <c r="Q3174">
        <v>0.78</v>
      </c>
      <c r="R3174" t="b">
        <v>0</v>
      </c>
      <c r="S3174" t="s">
        <v>35</v>
      </c>
      <c r="T3174">
        <v>2</v>
      </c>
      <c r="U3174" t="s">
        <v>2314</v>
      </c>
      <c r="V3174" t="b">
        <v>0</v>
      </c>
      <c r="W3174" t="b">
        <v>0</v>
      </c>
      <c r="X3174" t="b">
        <v>0</v>
      </c>
      <c r="Y3174" t="b">
        <v>0</v>
      </c>
      <c r="Z3174" t="b">
        <v>1</v>
      </c>
      <c r="AA3174" t="b">
        <v>1</v>
      </c>
      <c r="AB3174" t="b">
        <v>1</v>
      </c>
      <c r="AC3174" t="b">
        <v>0</v>
      </c>
      <c r="AD3174" t="b">
        <v>0</v>
      </c>
      <c r="AE3174" t="b">
        <v>0</v>
      </c>
      <c r="AF3174" t="b">
        <v>0</v>
      </c>
      <c r="AG3174" t="b">
        <v>0</v>
      </c>
      <c r="AH3174" t="b">
        <v>0</v>
      </c>
      <c r="AI3174" t="b">
        <v>0</v>
      </c>
      <c r="AJ3174" t="b">
        <v>0</v>
      </c>
      <c r="AK3174" t="b">
        <v>0</v>
      </c>
      <c r="AL3174" t="b">
        <v>0</v>
      </c>
      <c r="AM3174" t="b">
        <v>0</v>
      </c>
    </row>
    <row r="3175" spans="1:39" ht="14.4" hidden="1" x14ac:dyDescent="0.3">
      <c r="A3175" t="s">
        <v>3292</v>
      </c>
      <c r="B3175">
        <v>2020</v>
      </c>
      <c r="C3175" t="s">
        <v>37</v>
      </c>
      <c r="D3175" t="s">
        <v>38</v>
      </c>
      <c r="E3175" t="s">
        <v>108</v>
      </c>
      <c r="F3175" t="s">
        <v>5169</v>
      </c>
      <c r="G3175" t="s">
        <v>46</v>
      </c>
      <c r="H3175" t="s">
        <v>105</v>
      </c>
      <c r="I3175" t="s">
        <v>19</v>
      </c>
      <c r="J3175" t="b">
        <v>0</v>
      </c>
      <c r="L3175">
        <v>0.1</v>
      </c>
      <c r="M3175" t="s">
        <v>7310</v>
      </c>
      <c r="O3175">
        <v>47119</v>
      </c>
      <c r="P3175">
        <v>3.5</v>
      </c>
      <c r="Q3175">
        <v>0.63</v>
      </c>
      <c r="R3175" t="b">
        <v>0</v>
      </c>
      <c r="S3175" t="s">
        <v>20</v>
      </c>
      <c r="T3175">
        <v>13</v>
      </c>
      <c r="U3175" t="s">
        <v>2314</v>
      </c>
      <c r="V3175" t="b">
        <v>0</v>
      </c>
      <c r="W3175" t="b">
        <v>0</v>
      </c>
      <c r="X3175" t="b">
        <v>0</v>
      </c>
      <c r="Y3175" t="b">
        <v>0</v>
      </c>
      <c r="Z3175" t="b">
        <v>0</v>
      </c>
      <c r="AA3175" t="b">
        <v>1</v>
      </c>
      <c r="AB3175" t="b">
        <v>0</v>
      </c>
      <c r="AC3175" t="b">
        <v>1</v>
      </c>
      <c r="AD3175" t="b">
        <v>1</v>
      </c>
      <c r="AE3175" t="b">
        <v>1</v>
      </c>
      <c r="AF3175" t="b">
        <v>0</v>
      </c>
      <c r="AG3175" t="b">
        <v>0</v>
      </c>
      <c r="AH3175" t="b">
        <v>0</v>
      </c>
      <c r="AI3175" t="b">
        <v>0</v>
      </c>
      <c r="AJ3175" t="b">
        <v>0</v>
      </c>
      <c r="AK3175" t="b">
        <v>0</v>
      </c>
      <c r="AL3175" t="b">
        <v>0</v>
      </c>
      <c r="AM3175" t="b">
        <v>0</v>
      </c>
    </row>
    <row r="3176" spans="1:39" ht="14.4" hidden="1" x14ac:dyDescent="0.3">
      <c r="A3176" t="s">
        <v>3293</v>
      </c>
      <c r="B3176">
        <v>2020</v>
      </c>
      <c r="C3176" t="s">
        <v>183</v>
      </c>
      <c r="D3176" t="s">
        <v>113</v>
      </c>
      <c r="E3176" t="s">
        <v>25</v>
      </c>
      <c r="F3176" t="s">
        <v>5169</v>
      </c>
      <c r="G3176" t="s">
        <v>26</v>
      </c>
      <c r="H3176" t="s">
        <v>91</v>
      </c>
      <c r="I3176" t="s">
        <v>98</v>
      </c>
      <c r="J3176" t="b">
        <v>0</v>
      </c>
      <c r="L3176">
        <v>0.16</v>
      </c>
      <c r="M3176" t="s">
        <v>7309</v>
      </c>
      <c r="O3176">
        <v>77933</v>
      </c>
      <c r="P3176">
        <v>1.58</v>
      </c>
      <c r="Q3176">
        <v>0.63</v>
      </c>
      <c r="R3176" t="b">
        <v>0</v>
      </c>
      <c r="S3176" t="s">
        <v>35</v>
      </c>
      <c r="T3176">
        <v>15</v>
      </c>
      <c r="U3176" t="s">
        <v>2314</v>
      </c>
      <c r="V3176" t="b">
        <v>0</v>
      </c>
      <c r="W3176" t="b">
        <v>0</v>
      </c>
      <c r="X3176" t="b">
        <v>0</v>
      </c>
      <c r="Y3176" t="b">
        <v>1</v>
      </c>
      <c r="Z3176" t="b">
        <v>0</v>
      </c>
      <c r="AA3176" t="b">
        <v>1</v>
      </c>
      <c r="AB3176" t="b">
        <v>0</v>
      </c>
      <c r="AC3176" t="b">
        <v>1</v>
      </c>
      <c r="AD3176" t="b">
        <v>0</v>
      </c>
      <c r="AE3176" t="b">
        <v>1</v>
      </c>
      <c r="AF3176" t="b">
        <v>0</v>
      </c>
      <c r="AG3176" t="b">
        <v>0</v>
      </c>
      <c r="AH3176" t="b">
        <v>0</v>
      </c>
      <c r="AI3176" t="b">
        <v>0</v>
      </c>
      <c r="AJ3176" t="b">
        <v>0</v>
      </c>
      <c r="AK3176" t="b">
        <v>0</v>
      </c>
      <c r="AL3176" t="b">
        <v>0</v>
      </c>
      <c r="AM3176" t="b">
        <v>0</v>
      </c>
    </row>
    <row r="3177" spans="1:39" ht="14.4" hidden="1" x14ac:dyDescent="0.3">
      <c r="A3177" t="s">
        <v>3294</v>
      </c>
      <c r="B3177">
        <v>2020</v>
      </c>
      <c r="C3177" t="s">
        <v>107</v>
      </c>
      <c r="D3177" t="s">
        <v>15</v>
      </c>
      <c r="E3177" t="s">
        <v>45</v>
      </c>
      <c r="F3177" t="s">
        <v>5181</v>
      </c>
      <c r="G3177" t="s">
        <v>17</v>
      </c>
      <c r="H3177" t="s">
        <v>94</v>
      </c>
      <c r="I3177" t="s">
        <v>83</v>
      </c>
      <c r="J3177" t="b">
        <v>1</v>
      </c>
      <c r="K3177" t="s">
        <v>7307</v>
      </c>
      <c r="L3177">
        <v>0.56999999999999995</v>
      </c>
      <c r="M3177" t="s">
        <v>7308</v>
      </c>
      <c r="N3177" t="s">
        <v>7307</v>
      </c>
      <c r="O3177">
        <v>53339</v>
      </c>
      <c r="P3177">
        <v>10.82</v>
      </c>
      <c r="Q3177">
        <v>0.19</v>
      </c>
      <c r="R3177" t="b">
        <v>1</v>
      </c>
      <c r="S3177" t="s">
        <v>35</v>
      </c>
      <c r="T3177">
        <v>11</v>
      </c>
      <c r="U3177" t="s">
        <v>2314</v>
      </c>
      <c r="V3177" t="b">
        <v>0</v>
      </c>
      <c r="W3177" t="b">
        <v>0</v>
      </c>
      <c r="X3177" t="b">
        <v>0</v>
      </c>
      <c r="Y3177" t="b">
        <v>1</v>
      </c>
      <c r="Z3177" t="b">
        <v>1</v>
      </c>
      <c r="AA3177" t="b">
        <v>0</v>
      </c>
      <c r="AB3177" t="b">
        <v>0</v>
      </c>
      <c r="AC3177" t="b">
        <v>1</v>
      </c>
      <c r="AD3177" t="b">
        <v>0</v>
      </c>
      <c r="AE3177" t="b">
        <v>1</v>
      </c>
      <c r="AF3177" t="b">
        <v>0</v>
      </c>
      <c r="AG3177" t="b">
        <v>1</v>
      </c>
      <c r="AH3177" t="b">
        <v>0</v>
      </c>
      <c r="AI3177" t="b">
        <v>1</v>
      </c>
      <c r="AJ3177" t="b">
        <v>1</v>
      </c>
      <c r="AK3177" t="b">
        <v>0</v>
      </c>
      <c r="AL3177" t="b">
        <v>0</v>
      </c>
      <c r="AM3177" t="b">
        <v>1</v>
      </c>
    </row>
    <row r="3178" spans="1:39" ht="14.4" hidden="1" x14ac:dyDescent="0.3">
      <c r="A3178" t="s">
        <v>3295</v>
      </c>
      <c r="B3178">
        <v>2020</v>
      </c>
      <c r="C3178" t="s">
        <v>375</v>
      </c>
      <c r="D3178" t="s">
        <v>58</v>
      </c>
      <c r="E3178" t="s">
        <v>108</v>
      </c>
      <c r="F3178" t="s">
        <v>5169</v>
      </c>
      <c r="G3178" t="s">
        <v>17</v>
      </c>
      <c r="H3178" t="s">
        <v>42</v>
      </c>
      <c r="I3178" t="s">
        <v>83</v>
      </c>
      <c r="J3178" t="b">
        <v>0</v>
      </c>
      <c r="L3178">
        <v>0.04</v>
      </c>
      <c r="M3178" t="s">
        <v>7306</v>
      </c>
      <c r="O3178">
        <v>22152</v>
      </c>
      <c r="P3178">
        <v>1.07</v>
      </c>
      <c r="Q3178">
        <v>0.68</v>
      </c>
      <c r="R3178" t="b">
        <v>0</v>
      </c>
      <c r="S3178" t="s">
        <v>35</v>
      </c>
      <c r="T3178">
        <v>15</v>
      </c>
      <c r="U3178" t="s">
        <v>2314</v>
      </c>
      <c r="V3178" t="b">
        <v>0</v>
      </c>
      <c r="W3178" t="b">
        <v>0</v>
      </c>
      <c r="X3178" t="b">
        <v>0</v>
      </c>
      <c r="Y3178" t="b">
        <v>1</v>
      </c>
      <c r="Z3178" t="b">
        <v>0</v>
      </c>
      <c r="AA3178" t="b">
        <v>1</v>
      </c>
      <c r="AB3178" t="b">
        <v>0</v>
      </c>
      <c r="AC3178" t="b">
        <v>1</v>
      </c>
      <c r="AD3178" t="b">
        <v>1</v>
      </c>
      <c r="AE3178" t="b">
        <v>1</v>
      </c>
      <c r="AF3178" t="b">
        <v>0</v>
      </c>
      <c r="AG3178" t="b">
        <v>0</v>
      </c>
      <c r="AH3178" t="b">
        <v>0</v>
      </c>
      <c r="AI3178" t="b">
        <v>0</v>
      </c>
      <c r="AJ3178" t="b">
        <v>0</v>
      </c>
      <c r="AK3178" t="b">
        <v>0</v>
      </c>
      <c r="AL3178" t="b">
        <v>0</v>
      </c>
      <c r="AM3178" t="b">
        <v>0</v>
      </c>
    </row>
    <row r="3179" spans="1:39" ht="14.4" hidden="1" x14ac:dyDescent="0.3">
      <c r="A3179" t="s">
        <v>3296</v>
      </c>
      <c r="B3179">
        <v>2020</v>
      </c>
      <c r="C3179" t="s">
        <v>80</v>
      </c>
      <c r="D3179" t="s">
        <v>38</v>
      </c>
      <c r="E3179" t="s">
        <v>135</v>
      </c>
      <c r="F3179" t="s">
        <v>5181</v>
      </c>
      <c r="G3179" t="s">
        <v>93</v>
      </c>
      <c r="H3179" t="s">
        <v>105</v>
      </c>
      <c r="I3179" t="s">
        <v>83</v>
      </c>
      <c r="J3179" t="b">
        <v>1</v>
      </c>
      <c r="K3179" t="s">
        <v>310</v>
      </c>
      <c r="L3179">
        <v>0.5</v>
      </c>
      <c r="M3179" t="s">
        <v>7305</v>
      </c>
      <c r="N3179" t="s">
        <v>310</v>
      </c>
      <c r="O3179">
        <v>63680</v>
      </c>
      <c r="P3179">
        <v>15.52</v>
      </c>
      <c r="Q3179">
        <v>0.1</v>
      </c>
      <c r="R3179" t="b">
        <v>1</v>
      </c>
      <c r="S3179" t="s">
        <v>40</v>
      </c>
      <c r="T3179">
        <v>19</v>
      </c>
      <c r="U3179" t="s">
        <v>2314</v>
      </c>
      <c r="V3179" t="b">
        <v>0</v>
      </c>
      <c r="W3179" t="b">
        <v>1</v>
      </c>
      <c r="X3179" t="b">
        <v>1</v>
      </c>
      <c r="Y3179" t="b">
        <v>1</v>
      </c>
      <c r="Z3179" t="b">
        <v>1</v>
      </c>
      <c r="AA3179" t="b">
        <v>0</v>
      </c>
      <c r="AB3179" t="b">
        <v>0</v>
      </c>
      <c r="AC3179" t="b">
        <v>0</v>
      </c>
      <c r="AD3179" t="b">
        <v>0</v>
      </c>
      <c r="AE3179" t="b">
        <v>0</v>
      </c>
      <c r="AF3179" t="b">
        <v>0</v>
      </c>
      <c r="AG3179" t="b">
        <v>1</v>
      </c>
      <c r="AH3179" t="b">
        <v>0</v>
      </c>
      <c r="AI3179" t="b">
        <v>0</v>
      </c>
      <c r="AJ3179" t="b">
        <v>0</v>
      </c>
      <c r="AK3179" t="b">
        <v>0</v>
      </c>
      <c r="AL3179" t="b">
        <v>0</v>
      </c>
      <c r="AM3179" t="b">
        <v>0</v>
      </c>
    </row>
    <row r="3180" spans="1:39" ht="14.4" hidden="1" x14ac:dyDescent="0.3">
      <c r="A3180" t="s">
        <v>3297</v>
      </c>
      <c r="B3180">
        <v>2020</v>
      </c>
      <c r="C3180" t="s">
        <v>51</v>
      </c>
      <c r="D3180" t="s">
        <v>31</v>
      </c>
      <c r="E3180" t="s">
        <v>135</v>
      </c>
      <c r="F3180" t="s">
        <v>5176</v>
      </c>
      <c r="G3180" t="s">
        <v>17</v>
      </c>
      <c r="H3180" t="s">
        <v>69</v>
      </c>
      <c r="I3180" t="s">
        <v>49</v>
      </c>
      <c r="J3180" t="b">
        <v>0</v>
      </c>
      <c r="L3180">
        <v>0.08</v>
      </c>
      <c r="M3180" t="s">
        <v>7304</v>
      </c>
      <c r="O3180">
        <v>26225</v>
      </c>
      <c r="P3180">
        <v>0.11</v>
      </c>
      <c r="Q3180">
        <v>0.78</v>
      </c>
      <c r="R3180" t="b">
        <v>0</v>
      </c>
      <c r="S3180" t="s">
        <v>20</v>
      </c>
      <c r="T3180">
        <v>10</v>
      </c>
      <c r="U3180" t="s">
        <v>2314</v>
      </c>
      <c r="V3180" t="b">
        <v>0</v>
      </c>
      <c r="W3180" t="b">
        <v>1</v>
      </c>
      <c r="X3180" t="b">
        <v>0</v>
      </c>
      <c r="Y3180" t="b">
        <v>0</v>
      </c>
      <c r="Z3180" t="b">
        <v>1</v>
      </c>
      <c r="AA3180" t="b">
        <v>1</v>
      </c>
      <c r="AB3180" t="b">
        <v>0</v>
      </c>
      <c r="AC3180" t="b">
        <v>1</v>
      </c>
      <c r="AD3180" t="b">
        <v>0</v>
      </c>
      <c r="AE3180" t="b">
        <v>1</v>
      </c>
      <c r="AF3180" t="b">
        <v>0</v>
      </c>
      <c r="AG3180" t="b">
        <v>0</v>
      </c>
      <c r="AH3180" t="b">
        <v>0</v>
      </c>
      <c r="AI3180" t="b">
        <v>0</v>
      </c>
      <c r="AJ3180" t="b">
        <v>0</v>
      </c>
      <c r="AK3180" t="b">
        <v>0</v>
      </c>
      <c r="AL3180" t="b">
        <v>0</v>
      </c>
      <c r="AM3180" t="b">
        <v>0</v>
      </c>
    </row>
    <row r="3181" spans="1:39" ht="14.4" hidden="1" x14ac:dyDescent="0.3">
      <c r="A3181" t="s">
        <v>3298</v>
      </c>
      <c r="B3181">
        <v>2020</v>
      </c>
      <c r="C3181" t="s">
        <v>147</v>
      </c>
      <c r="D3181" t="s">
        <v>68</v>
      </c>
      <c r="E3181" t="s">
        <v>74</v>
      </c>
      <c r="F3181" t="s">
        <v>40</v>
      </c>
      <c r="G3181" t="s">
        <v>26</v>
      </c>
      <c r="H3181" t="s">
        <v>52</v>
      </c>
      <c r="I3181" t="s">
        <v>28</v>
      </c>
      <c r="J3181" t="b">
        <v>0</v>
      </c>
      <c r="L3181">
        <v>0.09</v>
      </c>
      <c r="M3181" t="s">
        <v>7303</v>
      </c>
      <c r="O3181">
        <v>90587</v>
      </c>
      <c r="P3181">
        <v>3.69</v>
      </c>
      <c r="Q3181">
        <v>0.6</v>
      </c>
      <c r="R3181" t="b">
        <v>0</v>
      </c>
      <c r="S3181" t="s">
        <v>40</v>
      </c>
      <c r="T3181">
        <v>13</v>
      </c>
      <c r="U3181" t="s">
        <v>2314</v>
      </c>
      <c r="V3181" t="b">
        <v>0</v>
      </c>
      <c r="W3181" t="b">
        <v>0</v>
      </c>
      <c r="X3181" t="b">
        <v>1</v>
      </c>
      <c r="Y3181" t="b">
        <v>1</v>
      </c>
      <c r="Z3181" t="b">
        <v>1</v>
      </c>
      <c r="AA3181" t="b">
        <v>0</v>
      </c>
      <c r="AB3181" t="b">
        <v>0</v>
      </c>
      <c r="AC3181" t="b">
        <v>1</v>
      </c>
      <c r="AD3181" t="b">
        <v>1</v>
      </c>
      <c r="AE3181" t="b">
        <v>0</v>
      </c>
      <c r="AF3181" t="b">
        <v>0</v>
      </c>
      <c r="AG3181" t="b">
        <v>0</v>
      </c>
      <c r="AH3181" t="b">
        <v>0</v>
      </c>
      <c r="AI3181" t="b">
        <v>0</v>
      </c>
      <c r="AJ3181" t="b">
        <v>0</v>
      </c>
      <c r="AK3181" t="b">
        <v>0</v>
      </c>
      <c r="AL3181" t="b">
        <v>0</v>
      </c>
      <c r="AM3181" t="b">
        <v>0</v>
      </c>
    </row>
    <row r="3182" spans="1:39" ht="14.4" hidden="1" x14ac:dyDescent="0.3">
      <c r="A3182" t="s">
        <v>3299</v>
      </c>
      <c r="B3182">
        <v>2020</v>
      </c>
      <c r="C3182" t="s">
        <v>118</v>
      </c>
      <c r="D3182" t="s">
        <v>90</v>
      </c>
      <c r="E3182" t="s">
        <v>39</v>
      </c>
      <c r="F3182" t="s">
        <v>5172</v>
      </c>
      <c r="G3182" t="s">
        <v>26</v>
      </c>
      <c r="H3182" t="s">
        <v>105</v>
      </c>
      <c r="I3182" t="s">
        <v>49</v>
      </c>
      <c r="J3182" t="b">
        <v>0</v>
      </c>
      <c r="L3182">
        <v>0.08</v>
      </c>
      <c r="M3182" t="s">
        <v>7302</v>
      </c>
      <c r="O3182">
        <v>74119</v>
      </c>
      <c r="P3182">
        <v>3.68</v>
      </c>
      <c r="Q3182">
        <v>0.8</v>
      </c>
      <c r="R3182" t="b">
        <v>0</v>
      </c>
      <c r="S3182" t="s">
        <v>40</v>
      </c>
      <c r="T3182">
        <v>3</v>
      </c>
      <c r="U3182" t="s">
        <v>2314</v>
      </c>
      <c r="V3182" t="b">
        <v>0</v>
      </c>
      <c r="W3182" t="b">
        <v>0</v>
      </c>
      <c r="X3182" t="b">
        <v>1</v>
      </c>
      <c r="Y3182" t="b">
        <v>1</v>
      </c>
      <c r="Z3182" t="b">
        <v>0</v>
      </c>
      <c r="AA3182" t="b">
        <v>0</v>
      </c>
      <c r="AB3182" t="b">
        <v>1</v>
      </c>
      <c r="AC3182" t="b">
        <v>0</v>
      </c>
      <c r="AD3182" t="b">
        <v>1</v>
      </c>
      <c r="AE3182" t="b">
        <v>0</v>
      </c>
      <c r="AF3182" t="b">
        <v>0</v>
      </c>
      <c r="AG3182" t="b">
        <v>0</v>
      </c>
      <c r="AH3182" t="b">
        <v>0</v>
      </c>
      <c r="AI3182" t="b">
        <v>0</v>
      </c>
      <c r="AJ3182" t="b">
        <v>0</v>
      </c>
      <c r="AK3182" t="b">
        <v>0</v>
      </c>
      <c r="AL3182" t="b">
        <v>0</v>
      </c>
      <c r="AM3182" t="b">
        <v>0</v>
      </c>
    </row>
    <row r="3183" spans="1:39" ht="14.4" hidden="1" x14ac:dyDescent="0.3">
      <c r="A3183" t="s">
        <v>3300</v>
      </c>
      <c r="B3183">
        <v>2020</v>
      </c>
      <c r="C3183" t="s">
        <v>101</v>
      </c>
      <c r="D3183" t="s">
        <v>77</v>
      </c>
      <c r="E3183" t="s">
        <v>64</v>
      </c>
      <c r="F3183" t="s">
        <v>5169</v>
      </c>
      <c r="G3183" t="s">
        <v>93</v>
      </c>
      <c r="H3183" t="s">
        <v>105</v>
      </c>
      <c r="I3183" t="s">
        <v>61</v>
      </c>
      <c r="J3183" t="b">
        <v>0</v>
      </c>
      <c r="L3183">
        <v>0.04</v>
      </c>
      <c r="M3183" t="s">
        <v>7301</v>
      </c>
      <c r="O3183">
        <v>78389</v>
      </c>
      <c r="P3183">
        <v>-4.78</v>
      </c>
      <c r="Q3183">
        <v>0.86</v>
      </c>
      <c r="R3183" t="b">
        <v>0</v>
      </c>
      <c r="S3183" t="s">
        <v>40</v>
      </c>
      <c r="T3183">
        <v>10</v>
      </c>
      <c r="U3183" t="s">
        <v>2314</v>
      </c>
      <c r="V3183" t="b">
        <v>1</v>
      </c>
      <c r="W3183" t="b">
        <v>0</v>
      </c>
      <c r="X3183" t="b">
        <v>0</v>
      </c>
      <c r="Y3183" t="b">
        <v>0</v>
      </c>
      <c r="Z3183" t="b">
        <v>1</v>
      </c>
      <c r="AA3183" t="b">
        <v>0</v>
      </c>
      <c r="AB3183" t="b">
        <v>1</v>
      </c>
      <c r="AC3183" t="b">
        <v>0</v>
      </c>
      <c r="AD3183" t="b">
        <v>0</v>
      </c>
      <c r="AE3183" t="b">
        <v>0</v>
      </c>
      <c r="AF3183" t="b">
        <v>0</v>
      </c>
      <c r="AG3183" t="b">
        <v>0</v>
      </c>
      <c r="AH3183" t="b">
        <v>0</v>
      </c>
      <c r="AI3183" t="b">
        <v>0</v>
      </c>
      <c r="AJ3183" t="b">
        <v>0</v>
      </c>
      <c r="AK3183" t="b">
        <v>0</v>
      </c>
      <c r="AL3183" t="b">
        <v>0</v>
      </c>
      <c r="AM3183" t="b">
        <v>0</v>
      </c>
    </row>
    <row r="3184" spans="1:39" ht="14.4" hidden="1" x14ac:dyDescent="0.3">
      <c r="A3184" t="s">
        <v>3301</v>
      </c>
      <c r="B3184">
        <v>2020</v>
      </c>
      <c r="C3184" t="s">
        <v>198</v>
      </c>
      <c r="D3184" t="s">
        <v>38</v>
      </c>
      <c r="E3184" t="s">
        <v>39</v>
      </c>
      <c r="F3184" t="s">
        <v>5176</v>
      </c>
      <c r="G3184" t="s">
        <v>93</v>
      </c>
      <c r="H3184" t="s">
        <v>42</v>
      </c>
      <c r="I3184" t="s">
        <v>98</v>
      </c>
      <c r="J3184" t="b">
        <v>0</v>
      </c>
      <c r="L3184">
        <v>0.01</v>
      </c>
      <c r="M3184" t="s">
        <v>7300</v>
      </c>
      <c r="O3184">
        <v>46555</v>
      </c>
      <c r="P3184">
        <v>-1.96</v>
      </c>
      <c r="Q3184">
        <v>0.87</v>
      </c>
      <c r="R3184" t="b">
        <v>0</v>
      </c>
      <c r="S3184" t="s">
        <v>40</v>
      </c>
      <c r="T3184">
        <v>19</v>
      </c>
      <c r="U3184" t="s">
        <v>2314</v>
      </c>
      <c r="V3184" t="b">
        <v>1</v>
      </c>
      <c r="W3184" t="b">
        <v>0</v>
      </c>
      <c r="X3184" t="b">
        <v>0</v>
      </c>
      <c r="Y3184" t="b">
        <v>0</v>
      </c>
      <c r="Z3184" t="b">
        <v>1</v>
      </c>
      <c r="AA3184" t="b">
        <v>0</v>
      </c>
      <c r="AB3184" t="b">
        <v>1</v>
      </c>
      <c r="AC3184" t="b">
        <v>1</v>
      </c>
      <c r="AD3184" t="b">
        <v>0</v>
      </c>
      <c r="AE3184" t="b">
        <v>1</v>
      </c>
      <c r="AF3184" t="b">
        <v>0</v>
      </c>
      <c r="AG3184" t="b">
        <v>0</v>
      </c>
      <c r="AH3184" t="b">
        <v>0</v>
      </c>
      <c r="AI3184" t="b">
        <v>0</v>
      </c>
      <c r="AJ3184" t="b">
        <v>0</v>
      </c>
      <c r="AK3184" t="b">
        <v>0</v>
      </c>
      <c r="AL3184" t="b">
        <v>0</v>
      </c>
      <c r="AM3184" t="b">
        <v>0</v>
      </c>
    </row>
    <row r="3185" spans="1:39" ht="14.4" hidden="1" x14ac:dyDescent="0.3">
      <c r="A3185" t="s">
        <v>3302</v>
      </c>
      <c r="B3185">
        <v>2020</v>
      </c>
      <c r="C3185" t="s">
        <v>96</v>
      </c>
      <c r="D3185" t="s">
        <v>90</v>
      </c>
      <c r="E3185" t="s">
        <v>32</v>
      </c>
      <c r="F3185" t="s">
        <v>5172</v>
      </c>
      <c r="G3185" t="s">
        <v>41</v>
      </c>
      <c r="H3185" t="s">
        <v>42</v>
      </c>
      <c r="I3185" t="s">
        <v>61</v>
      </c>
      <c r="J3185" t="b">
        <v>1</v>
      </c>
      <c r="K3185" t="s">
        <v>5875</v>
      </c>
      <c r="L3185">
        <v>0.48</v>
      </c>
      <c r="M3185" t="s">
        <v>5812</v>
      </c>
      <c r="N3185" t="s">
        <v>5875</v>
      </c>
      <c r="O3185">
        <v>86895</v>
      </c>
      <c r="P3185">
        <v>8.84</v>
      </c>
      <c r="Q3185">
        <v>0.16</v>
      </c>
      <c r="R3185" t="b">
        <v>1</v>
      </c>
      <c r="S3185" t="s">
        <v>20</v>
      </c>
      <c r="T3185">
        <v>12</v>
      </c>
      <c r="U3185" t="s">
        <v>2314</v>
      </c>
      <c r="V3185" t="b">
        <v>1</v>
      </c>
      <c r="W3185" t="b">
        <v>0</v>
      </c>
      <c r="X3185" t="b">
        <v>0</v>
      </c>
      <c r="Y3185" t="b">
        <v>1</v>
      </c>
      <c r="Z3185" t="b">
        <v>0</v>
      </c>
      <c r="AA3185" t="b">
        <v>0</v>
      </c>
      <c r="AB3185" t="b">
        <v>1</v>
      </c>
      <c r="AC3185" t="b">
        <v>0</v>
      </c>
      <c r="AD3185" t="b">
        <v>0</v>
      </c>
      <c r="AE3185" t="b">
        <v>0</v>
      </c>
      <c r="AF3185" t="b">
        <v>0</v>
      </c>
      <c r="AG3185" t="b">
        <v>0</v>
      </c>
      <c r="AH3185" t="b">
        <v>0</v>
      </c>
      <c r="AI3185" t="b">
        <v>0</v>
      </c>
      <c r="AJ3185" t="b">
        <v>0</v>
      </c>
      <c r="AK3185" t="b">
        <v>0</v>
      </c>
      <c r="AL3185" t="b">
        <v>1</v>
      </c>
      <c r="AM3185" t="b">
        <v>1</v>
      </c>
    </row>
    <row r="3186" spans="1:39" ht="14.4" hidden="1" x14ac:dyDescent="0.3">
      <c r="A3186" t="s">
        <v>3303</v>
      </c>
      <c r="B3186">
        <v>2020</v>
      </c>
      <c r="C3186" t="s">
        <v>80</v>
      </c>
      <c r="D3186" t="s">
        <v>38</v>
      </c>
      <c r="E3186" t="s">
        <v>133</v>
      </c>
      <c r="F3186" t="s">
        <v>5176</v>
      </c>
      <c r="G3186" t="s">
        <v>46</v>
      </c>
      <c r="H3186" t="s">
        <v>91</v>
      </c>
      <c r="I3186" t="s">
        <v>98</v>
      </c>
      <c r="J3186" t="b">
        <v>1</v>
      </c>
      <c r="K3186" t="s">
        <v>5354</v>
      </c>
      <c r="L3186">
        <v>0.79</v>
      </c>
      <c r="M3186" t="s">
        <v>7299</v>
      </c>
      <c r="N3186" t="s">
        <v>5354</v>
      </c>
      <c r="O3186">
        <v>56477</v>
      </c>
      <c r="P3186">
        <v>10.97</v>
      </c>
      <c r="Q3186">
        <v>0.27</v>
      </c>
      <c r="R3186" t="b">
        <v>1</v>
      </c>
      <c r="S3186" t="s">
        <v>35</v>
      </c>
      <c r="T3186">
        <v>13</v>
      </c>
      <c r="U3186" t="s">
        <v>2314</v>
      </c>
      <c r="V3186" t="b">
        <v>0</v>
      </c>
      <c r="W3186" t="b">
        <v>0</v>
      </c>
      <c r="X3186" t="b">
        <v>0</v>
      </c>
      <c r="Y3186" t="b">
        <v>0</v>
      </c>
      <c r="Z3186" t="b">
        <v>1</v>
      </c>
      <c r="AA3186" t="b">
        <v>1</v>
      </c>
      <c r="AB3186" t="b">
        <v>1</v>
      </c>
      <c r="AC3186" t="b">
        <v>0</v>
      </c>
      <c r="AD3186" t="b">
        <v>0</v>
      </c>
      <c r="AE3186" t="b">
        <v>1</v>
      </c>
      <c r="AF3186" t="b">
        <v>1</v>
      </c>
      <c r="AG3186" t="b">
        <v>0</v>
      </c>
      <c r="AH3186" t="b">
        <v>0</v>
      </c>
      <c r="AI3186" t="b">
        <v>0</v>
      </c>
      <c r="AJ3186" t="b">
        <v>0</v>
      </c>
      <c r="AK3186" t="b">
        <v>0</v>
      </c>
      <c r="AL3186" t="b">
        <v>1</v>
      </c>
      <c r="AM3186" t="b">
        <v>1</v>
      </c>
    </row>
    <row r="3187" spans="1:39" ht="14.4" hidden="1" x14ac:dyDescent="0.3">
      <c r="A3187" t="s">
        <v>3304</v>
      </c>
      <c r="B3187">
        <v>2020</v>
      </c>
      <c r="C3187" t="s">
        <v>137</v>
      </c>
      <c r="D3187" t="s">
        <v>77</v>
      </c>
      <c r="E3187" t="s">
        <v>74</v>
      </c>
      <c r="F3187" t="s">
        <v>5172</v>
      </c>
      <c r="G3187" t="s">
        <v>26</v>
      </c>
      <c r="H3187" t="s">
        <v>34</v>
      </c>
      <c r="I3187" t="s">
        <v>49</v>
      </c>
      <c r="J3187" t="b">
        <v>0</v>
      </c>
      <c r="L3187">
        <v>0.05</v>
      </c>
      <c r="M3187" t="s">
        <v>7298</v>
      </c>
      <c r="O3187">
        <v>66796</v>
      </c>
      <c r="P3187">
        <v>-1.75</v>
      </c>
      <c r="Q3187">
        <v>0.77</v>
      </c>
      <c r="R3187" t="b">
        <v>0</v>
      </c>
      <c r="S3187" t="s">
        <v>35</v>
      </c>
      <c r="T3187">
        <v>10</v>
      </c>
      <c r="U3187" t="s">
        <v>2314</v>
      </c>
      <c r="V3187" t="b">
        <v>0</v>
      </c>
      <c r="W3187" t="b">
        <v>0</v>
      </c>
      <c r="X3187" t="b">
        <v>0</v>
      </c>
      <c r="Y3187" t="b">
        <v>1</v>
      </c>
      <c r="Z3187" t="b">
        <v>0</v>
      </c>
      <c r="AA3187" t="b">
        <v>0</v>
      </c>
      <c r="AB3187" t="b">
        <v>0</v>
      </c>
      <c r="AC3187" t="b">
        <v>1</v>
      </c>
      <c r="AD3187" t="b">
        <v>1</v>
      </c>
      <c r="AE3187" t="b">
        <v>1</v>
      </c>
      <c r="AF3187" t="b">
        <v>0</v>
      </c>
      <c r="AG3187" t="b">
        <v>0</v>
      </c>
      <c r="AH3187" t="b">
        <v>0</v>
      </c>
      <c r="AI3187" t="b">
        <v>0</v>
      </c>
      <c r="AJ3187" t="b">
        <v>0</v>
      </c>
      <c r="AK3187" t="b">
        <v>0</v>
      </c>
      <c r="AL3187" t="b">
        <v>0</v>
      </c>
      <c r="AM3187" t="b">
        <v>0</v>
      </c>
    </row>
    <row r="3188" spans="1:39" ht="14.4" hidden="1" x14ac:dyDescent="0.3">
      <c r="A3188" t="s">
        <v>3305</v>
      </c>
      <c r="B3188">
        <v>2020</v>
      </c>
      <c r="C3188" t="s">
        <v>147</v>
      </c>
      <c r="D3188" t="s">
        <v>68</v>
      </c>
      <c r="E3188" t="s">
        <v>45</v>
      </c>
      <c r="F3188" t="s">
        <v>5172</v>
      </c>
      <c r="G3188" t="s">
        <v>41</v>
      </c>
      <c r="H3188" t="s">
        <v>94</v>
      </c>
      <c r="I3188" t="s">
        <v>98</v>
      </c>
      <c r="J3188" t="b">
        <v>1</v>
      </c>
      <c r="K3188" t="s">
        <v>5993</v>
      </c>
      <c r="L3188">
        <v>0.55000000000000004</v>
      </c>
      <c r="M3188" t="s">
        <v>7297</v>
      </c>
      <c r="N3188" t="s">
        <v>5993</v>
      </c>
      <c r="O3188">
        <v>128984</v>
      </c>
      <c r="P3188">
        <v>14.69</v>
      </c>
      <c r="Q3188">
        <v>0.19</v>
      </c>
      <c r="R3188" t="b">
        <v>1</v>
      </c>
      <c r="S3188" t="s">
        <v>40</v>
      </c>
      <c r="T3188">
        <v>1</v>
      </c>
      <c r="U3188" t="s">
        <v>2314</v>
      </c>
      <c r="V3188" t="b">
        <v>0</v>
      </c>
      <c r="W3188" t="b">
        <v>1</v>
      </c>
      <c r="X3188" t="b">
        <v>1</v>
      </c>
      <c r="Y3188" t="b">
        <v>0</v>
      </c>
      <c r="Z3188" t="b">
        <v>0</v>
      </c>
      <c r="AA3188" t="b">
        <v>0</v>
      </c>
      <c r="AB3188" t="b">
        <v>1</v>
      </c>
      <c r="AC3188" t="b">
        <v>0</v>
      </c>
      <c r="AD3188" t="b">
        <v>0</v>
      </c>
      <c r="AE3188" t="b">
        <v>0</v>
      </c>
      <c r="AF3188" t="b">
        <v>1</v>
      </c>
      <c r="AG3188" t="b">
        <v>0</v>
      </c>
      <c r="AH3188" t="b">
        <v>1</v>
      </c>
      <c r="AI3188" t="b">
        <v>0</v>
      </c>
      <c r="AJ3188" t="b">
        <v>1</v>
      </c>
      <c r="AK3188" t="b">
        <v>0</v>
      </c>
      <c r="AL3188" t="b">
        <v>0</v>
      </c>
      <c r="AM3188" t="b">
        <v>0</v>
      </c>
    </row>
    <row r="3189" spans="1:39" ht="14.4" hidden="1" x14ac:dyDescent="0.3">
      <c r="A3189" t="s">
        <v>3306</v>
      </c>
      <c r="B3189">
        <v>2020</v>
      </c>
      <c r="C3189" t="s">
        <v>14</v>
      </c>
      <c r="D3189" t="s">
        <v>15</v>
      </c>
      <c r="E3189" t="s">
        <v>16</v>
      </c>
      <c r="F3189" t="s">
        <v>5172</v>
      </c>
      <c r="G3189" t="s">
        <v>65</v>
      </c>
      <c r="H3189" t="s">
        <v>69</v>
      </c>
      <c r="I3189" t="s">
        <v>49</v>
      </c>
      <c r="J3189" t="b">
        <v>0</v>
      </c>
      <c r="L3189">
        <v>0.11</v>
      </c>
      <c r="M3189" t="s">
        <v>7296</v>
      </c>
      <c r="O3189">
        <v>44460</v>
      </c>
      <c r="P3189">
        <v>-1.5</v>
      </c>
      <c r="Q3189">
        <v>0.61</v>
      </c>
      <c r="R3189" t="b">
        <v>0</v>
      </c>
      <c r="S3189" t="s">
        <v>20</v>
      </c>
      <c r="T3189">
        <v>4</v>
      </c>
      <c r="U3189" t="s">
        <v>2314</v>
      </c>
      <c r="V3189" t="b">
        <v>1</v>
      </c>
      <c r="W3189" t="b">
        <v>0</v>
      </c>
      <c r="X3189" t="b">
        <v>1</v>
      </c>
      <c r="Y3189" t="b">
        <v>0</v>
      </c>
      <c r="Z3189" t="b">
        <v>1</v>
      </c>
      <c r="AA3189" t="b">
        <v>0</v>
      </c>
      <c r="AB3189" t="b">
        <v>1</v>
      </c>
      <c r="AC3189" t="b">
        <v>1</v>
      </c>
      <c r="AD3189" t="b">
        <v>0</v>
      </c>
      <c r="AE3189" t="b">
        <v>1</v>
      </c>
      <c r="AF3189" t="b">
        <v>0</v>
      </c>
      <c r="AG3189" t="b">
        <v>0</v>
      </c>
      <c r="AH3189" t="b">
        <v>0</v>
      </c>
      <c r="AI3189" t="b">
        <v>0</v>
      </c>
      <c r="AJ3189" t="b">
        <v>0</v>
      </c>
      <c r="AK3189" t="b">
        <v>0</v>
      </c>
      <c r="AL3189" t="b">
        <v>0</v>
      </c>
      <c r="AM3189" t="b">
        <v>0</v>
      </c>
    </row>
    <row r="3190" spans="1:39" ht="14.4" hidden="1" x14ac:dyDescent="0.3">
      <c r="A3190" t="s">
        <v>3307</v>
      </c>
      <c r="B3190">
        <v>2020</v>
      </c>
      <c r="C3190" t="s">
        <v>242</v>
      </c>
      <c r="D3190" t="s">
        <v>90</v>
      </c>
      <c r="E3190" t="s">
        <v>16</v>
      </c>
      <c r="F3190" t="s">
        <v>5181</v>
      </c>
      <c r="G3190" t="s">
        <v>65</v>
      </c>
      <c r="H3190" t="s">
        <v>18</v>
      </c>
      <c r="I3190" t="s">
        <v>98</v>
      </c>
      <c r="J3190" t="b">
        <v>1</v>
      </c>
      <c r="K3190" t="s">
        <v>130</v>
      </c>
      <c r="L3190">
        <v>0.83</v>
      </c>
      <c r="M3190" t="s">
        <v>7295</v>
      </c>
      <c r="N3190" t="s">
        <v>130</v>
      </c>
      <c r="O3190">
        <v>92270</v>
      </c>
      <c r="P3190">
        <v>15.48</v>
      </c>
      <c r="Q3190">
        <v>0.14000000000000001</v>
      </c>
      <c r="R3190" t="b">
        <v>1</v>
      </c>
      <c r="S3190" t="s">
        <v>20</v>
      </c>
      <c r="T3190">
        <v>11</v>
      </c>
      <c r="U3190" t="s">
        <v>2314</v>
      </c>
      <c r="V3190" t="b">
        <v>1</v>
      </c>
      <c r="W3190" t="b">
        <v>1</v>
      </c>
      <c r="X3190" t="b">
        <v>0</v>
      </c>
      <c r="Y3190" t="b">
        <v>0</v>
      </c>
      <c r="Z3190" t="b">
        <v>0</v>
      </c>
      <c r="AA3190" t="b">
        <v>0</v>
      </c>
      <c r="AB3190" t="b">
        <v>0</v>
      </c>
      <c r="AC3190" t="b">
        <v>1</v>
      </c>
      <c r="AD3190" t="b">
        <v>1</v>
      </c>
      <c r="AE3190" t="b">
        <v>1</v>
      </c>
      <c r="AF3190" t="b">
        <v>0</v>
      </c>
      <c r="AG3190" t="b">
        <v>0</v>
      </c>
      <c r="AH3190" t="b">
        <v>0</v>
      </c>
      <c r="AI3190" t="b">
        <v>0</v>
      </c>
      <c r="AJ3190" t="b">
        <v>0</v>
      </c>
      <c r="AK3190" t="b">
        <v>0</v>
      </c>
      <c r="AL3190" t="b">
        <v>0</v>
      </c>
      <c r="AM3190" t="b">
        <v>1</v>
      </c>
    </row>
    <row r="3191" spans="1:39" ht="14.4" hidden="1" x14ac:dyDescent="0.3">
      <c r="A3191" t="s">
        <v>3308</v>
      </c>
      <c r="B3191">
        <v>2020</v>
      </c>
      <c r="C3191" t="s">
        <v>126</v>
      </c>
      <c r="D3191" t="s">
        <v>68</v>
      </c>
      <c r="E3191" t="s">
        <v>81</v>
      </c>
      <c r="F3191" t="s">
        <v>5176</v>
      </c>
      <c r="G3191" t="s">
        <v>33</v>
      </c>
      <c r="H3191" t="s">
        <v>42</v>
      </c>
      <c r="I3191" t="s">
        <v>19</v>
      </c>
      <c r="J3191" t="b">
        <v>0</v>
      </c>
      <c r="L3191">
        <v>0.16</v>
      </c>
      <c r="M3191" t="s">
        <v>7294</v>
      </c>
      <c r="O3191">
        <v>82855</v>
      </c>
      <c r="P3191">
        <v>0.73</v>
      </c>
      <c r="Q3191">
        <v>0.71</v>
      </c>
      <c r="R3191" t="b">
        <v>0</v>
      </c>
      <c r="S3191" t="s">
        <v>40</v>
      </c>
      <c r="T3191">
        <v>14</v>
      </c>
      <c r="U3191" t="s">
        <v>2314</v>
      </c>
      <c r="V3191" t="b">
        <v>1</v>
      </c>
      <c r="W3191" t="b">
        <v>0</v>
      </c>
      <c r="X3191" t="b">
        <v>1</v>
      </c>
      <c r="Y3191" t="b">
        <v>1</v>
      </c>
      <c r="Z3191" t="b">
        <v>0</v>
      </c>
      <c r="AA3191" t="b">
        <v>1</v>
      </c>
      <c r="AB3191" t="b">
        <v>1</v>
      </c>
      <c r="AC3191" t="b">
        <v>0</v>
      </c>
      <c r="AD3191" t="b">
        <v>1</v>
      </c>
      <c r="AE3191" t="b">
        <v>0</v>
      </c>
      <c r="AF3191" t="b">
        <v>0</v>
      </c>
      <c r="AG3191" t="b">
        <v>0</v>
      </c>
      <c r="AH3191" t="b">
        <v>0</v>
      </c>
      <c r="AI3191" t="b">
        <v>0</v>
      </c>
      <c r="AJ3191" t="b">
        <v>0</v>
      </c>
      <c r="AK3191" t="b">
        <v>0</v>
      </c>
      <c r="AL3191" t="b">
        <v>0</v>
      </c>
      <c r="AM3191" t="b">
        <v>0</v>
      </c>
    </row>
    <row r="3192" spans="1:39" ht="14.4" hidden="1" x14ac:dyDescent="0.3">
      <c r="A3192" t="s">
        <v>3309</v>
      </c>
      <c r="B3192">
        <v>2020</v>
      </c>
      <c r="C3192" t="s">
        <v>57</v>
      </c>
      <c r="D3192" t="s">
        <v>58</v>
      </c>
      <c r="E3192" t="s">
        <v>32</v>
      </c>
      <c r="F3192" t="s">
        <v>5176</v>
      </c>
      <c r="G3192" t="s">
        <v>33</v>
      </c>
      <c r="H3192" t="s">
        <v>94</v>
      </c>
      <c r="I3192" t="s">
        <v>61</v>
      </c>
      <c r="J3192" t="b">
        <v>0</v>
      </c>
      <c r="L3192">
        <v>0.1</v>
      </c>
      <c r="M3192" t="s">
        <v>7293</v>
      </c>
      <c r="O3192">
        <v>21046</v>
      </c>
      <c r="P3192">
        <v>4.74</v>
      </c>
      <c r="Q3192">
        <v>0.71</v>
      </c>
      <c r="R3192" t="b">
        <v>0</v>
      </c>
      <c r="S3192" t="s">
        <v>35</v>
      </c>
      <c r="T3192">
        <v>18</v>
      </c>
      <c r="U3192" t="s">
        <v>2314</v>
      </c>
      <c r="V3192" t="b">
        <v>1</v>
      </c>
      <c r="W3192" t="b">
        <v>0</v>
      </c>
      <c r="X3192" t="b">
        <v>0</v>
      </c>
      <c r="Y3192" t="b">
        <v>0</v>
      </c>
      <c r="Z3192" t="b">
        <v>1</v>
      </c>
      <c r="AA3192" t="b">
        <v>1</v>
      </c>
      <c r="AB3192" t="b">
        <v>1</v>
      </c>
      <c r="AC3192" t="b">
        <v>1</v>
      </c>
      <c r="AD3192" t="b">
        <v>0</v>
      </c>
      <c r="AE3192" t="b">
        <v>0</v>
      </c>
      <c r="AF3192" t="b">
        <v>0</v>
      </c>
      <c r="AG3192" t="b">
        <v>0</v>
      </c>
      <c r="AH3192" t="b">
        <v>0</v>
      </c>
      <c r="AI3192" t="b">
        <v>0</v>
      </c>
      <c r="AJ3192" t="b">
        <v>0</v>
      </c>
      <c r="AK3192" t="b">
        <v>0</v>
      </c>
      <c r="AL3192" t="b">
        <v>0</v>
      </c>
      <c r="AM3192" t="b">
        <v>0</v>
      </c>
    </row>
    <row r="3193" spans="1:39" ht="14.4" hidden="1" x14ac:dyDescent="0.3">
      <c r="A3193" t="s">
        <v>3310</v>
      </c>
      <c r="B3193">
        <v>2020</v>
      </c>
      <c r="C3193" t="s">
        <v>124</v>
      </c>
      <c r="D3193" t="s">
        <v>58</v>
      </c>
      <c r="E3193" t="s">
        <v>16</v>
      </c>
      <c r="F3193" t="s">
        <v>40</v>
      </c>
      <c r="G3193" t="s">
        <v>26</v>
      </c>
      <c r="H3193" t="s">
        <v>94</v>
      </c>
      <c r="I3193" t="s">
        <v>61</v>
      </c>
      <c r="J3193" t="b">
        <v>0</v>
      </c>
      <c r="L3193">
        <v>0.06</v>
      </c>
      <c r="M3193" t="s">
        <v>7292</v>
      </c>
      <c r="O3193">
        <v>20998</v>
      </c>
      <c r="P3193">
        <v>0.39</v>
      </c>
      <c r="Q3193">
        <v>0.67</v>
      </c>
      <c r="R3193" t="b">
        <v>0</v>
      </c>
      <c r="S3193" t="s">
        <v>20</v>
      </c>
      <c r="T3193">
        <v>5</v>
      </c>
      <c r="U3193" t="s">
        <v>2314</v>
      </c>
      <c r="V3193" t="b">
        <v>0</v>
      </c>
      <c r="W3193" t="b">
        <v>1</v>
      </c>
      <c r="X3193" t="b">
        <v>0</v>
      </c>
      <c r="Y3193" t="b">
        <v>0</v>
      </c>
      <c r="Z3193" t="b">
        <v>0</v>
      </c>
      <c r="AA3193" t="b">
        <v>1</v>
      </c>
      <c r="AB3193" t="b">
        <v>1</v>
      </c>
      <c r="AC3193" t="b">
        <v>1</v>
      </c>
      <c r="AD3193" t="b">
        <v>1</v>
      </c>
      <c r="AE3193" t="b">
        <v>1</v>
      </c>
      <c r="AF3193" t="b">
        <v>0</v>
      </c>
      <c r="AG3193" t="b">
        <v>0</v>
      </c>
      <c r="AH3193" t="b">
        <v>0</v>
      </c>
      <c r="AI3193" t="b">
        <v>0</v>
      </c>
      <c r="AJ3193" t="b">
        <v>0</v>
      </c>
      <c r="AK3193" t="b">
        <v>0</v>
      </c>
      <c r="AL3193" t="b">
        <v>0</v>
      </c>
      <c r="AM3193" t="b">
        <v>0</v>
      </c>
    </row>
    <row r="3194" spans="1:39" ht="14.4" hidden="1" x14ac:dyDescent="0.3">
      <c r="A3194" t="s">
        <v>3311</v>
      </c>
      <c r="B3194">
        <v>2020</v>
      </c>
      <c r="C3194" t="s">
        <v>57</v>
      </c>
      <c r="D3194" t="s">
        <v>58</v>
      </c>
      <c r="E3194" t="s">
        <v>97</v>
      </c>
      <c r="F3194" t="s">
        <v>40</v>
      </c>
      <c r="G3194" t="s">
        <v>93</v>
      </c>
      <c r="H3194" t="s">
        <v>27</v>
      </c>
      <c r="I3194" t="s">
        <v>61</v>
      </c>
      <c r="J3194" t="b">
        <v>0</v>
      </c>
      <c r="L3194">
        <v>0.01</v>
      </c>
      <c r="M3194" t="s">
        <v>7291</v>
      </c>
      <c r="O3194">
        <v>26355</v>
      </c>
      <c r="P3194">
        <v>-3.24</v>
      </c>
      <c r="Q3194">
        <v>0.67</v>
      </c>
      <c r="R3194" t="b">
        <v>0</v>
      </c>
      <c r="S3194" t="s">
        <v>20</v>
      </c>
      <c r="T3194">
        <v>9</v>
      </c>
      <c r="U3194" t="s">
        <v>2314</v>
      </c>
      <c r="V3194" t="b">
        <v>1</v>
      </c>
      <c r="W3194" t="b">
        <v>1</v>
      </c>
      <c r="X3194" t="b">
        <v>1</v>
      </c>
      <c r="Y3194" t="b">
        <v>0</v>
      </c>
      <c r="Z3194" t="b">
        <v>0</v>
      </c>
      <c r="AA3194" t="b">
        <v>0</v>
      </c>
      <c r="AB3194" t="b">
        <v>0</v>
      </c>
      <c r="AC3194" t="b">
        <v>1</v>
      </c>
      <c r="AD3194" t="b">
        <v>1</v>
      </c>
      <c r="AE3194" t="b">
        <v>1</v>
      </c>
      <c r="AF3194" t="b">
        <v>0</v>
      </c>
      <c r="AG3194" t="b">
        <v>0</v>
      </c>
      <c r="AH3194" t="b">
        <v>0</v>
      </c>
      <c r="AI3194" t="b">
        <v>0</v>
      </c>
      <c r="AJ3194" t="b">
        <v>0</v>
      </c>
      <c r="AK3194" t="b">
        <v>0</v>
      </c>
      <c r="AL3194" t="b">
        <v>0</v>
      </c>
      <c r="AM3194" t="b">
        <v>0</v>
      </c>
    </row>
    <row r="3195" spans="1:39" ht="14.4" hidden="1" x14ac:dyDescent="0.3">
      <c r="A3195" t="s">
        <v>3312</v>
      </c>
      <c r="B3195">
        <v>2020</v>
      </c>
      <c r="C3195" t="s">
        <v>137</v>
      </c>
      <c r="D3195" t="s">
        <v>77</v>
      </c>
      <c r="E3195" t="s">
        <v>54</v>
      </c>
      <c r="F3195" t="s">
        <v>5172</v>
      </c>
      <c r="G3195" t="s">
        <v>41</v>
      </c>
      <c r="H3195" t="s">
        <v>91</v>
      </c>
      <c r="I3195" t="s">
        <v>83</v>
      </c>
      <c r="J3195" t="b">
        <v>0</v>
      </c>
      <c r="L3195">
        <v>0.03</v>
      </c>
      <c r="M3195" t="s">
        <v>6251</v>
      </c>
      <c r="O3195">
        <v>67813</v>
      </c>
      <c r="P3195">
        <v>4.7699999999999996</v>
      </c>
      <c r="Q3195">
        <v>0.78</v>
      </c>
      <c r="R3195" t="b">
        <v>0</v>
      </c>
      <c r="S3195" t="s">
        <v>35</v>
      </c>
      <c r="T3195">
        <v>18</v>
      </c>
      <c r="U3195" t="s">
        <v>2314</v>
      </c>
      <c r="V3195" t="b">
        <v>0</v>
      </c>
      <c r="W3195" t="b">
        <v>1</v>
      </c>
      <c r="X3195" t="b">
        <v>0</v>
      </c>
      <c r="Y3195" t="b">
        <v>1</v>
      </c>
      <c r="Z3195" t="b">
        <v>1</v>
      </c>
      <c r="AA3195" t="b">
        <v>0</v>
      </c>
      <c r="AB3195" t="b">
        <v>0</v>
      </c>
      <c r="AC3195" t="b">
        <v>0</v>
      </c>
      <c r="AD3195" t="b">
        <v>1</v>
      </c>
      <c r="AE3195" t="b">
        <v>0</v>
      </c>
      <c r="AF3195" t="b">
        <v>0</v>
      </c>
      <c r="AG3195" t="b">
        <v>0</v>
      </c>
      <c r="AH3195" t="b">
        <v>0</v>
      </c>
      <c r="AI3195" t="b">
        <v>0</v>
      </c>
      <c r="AJ3195" t="b">
        <v>0</v>
      </c>
      <c r="AK3195" t="b">
        <v>0</v>
      </c>
      <c r="AL3195" t="b">
        <v>0</v>
      </c>
      <c r="AM3195" t="b">
        <v>0</v>
      </c>
    </row>
    <row r="3196" spans="1:39" ht="14.4" hidden="1" x14ac:dyDescent="0.3">
      <c r="A3196" t="s">
        <v>3313</v>
      </c>
      <c r="B3196">
        <v>2020</v>
      </c>
      <c r="C3196" t="s">
        <v>37</v>
      </c>
      <c r="D3196" t="s">
        <v>38</v>
      </c>
      <c r="E3196" t="s">
        <v>133</v>
      </c>
      <c r="F3196" t="s">
        <v>40</v>
      </c>
      <c r="G3196" t="s">
        <v>93</v>
      </c>
      <c r="H3196" t="s">
        <v>52</v>
      </c>
      <c r="I3196" t="s">
        <v>98</v>
      </c>
      <c r="J3196" t="b">
        <v>1</v>
      </c>
      <c r="K3196" t="s">
        <v>482</v>
      </c>
      <c r="L3196">
        <v>0.93</v>
      </c>
      <c r="M3196" t="s">
        <v>7290</v>
      </c>
      <c r="N3196" t="s">
        <v>482</v>
      </c>
      <c r="O3196">
        <v>71057</v>
      </c>
      <c r="P3196">
        <v>5.42</v>
      </c>
      <c r="Q3196">
        <v>0.13</v>
      </c>
      <c r="R3196" t="b">
        <v>1</v>
      </c>
      <c r="S3196" t="s">
        <v>40</v>
      </c>
      <c r="T3196">
        <v>0</v>
      </c>
      <c r="U3196" t="s">
        <v>2314</v>
      </c>
      <c r="V3196" t="b">
        <v>0</v>
      </c>
      <c r="W3196" t="b">
        <v>0</v>
      </c>
      <c r="X3196" t="b">
        <v>0</v>
      </c>
      <c r="Y3196" t="b">
        <v>0</v>
      </c>
      <c r="Z3196" t="b">
        <v>1</v>
      </c>
      <c r="AA3196" t="b">
        <v>1</v>
      </c>
      <c r="AB3196" t="b">
        <v>1</v>
      </c>
      <c r="AC3196" t="b">
        <v>1</v>
      </c>
      <c r="AD3196" t="b">
        <v>0</v>
      </c>
      <c r="AE3196" t="b">
        <v>0</v>
      </c>
      <c r="AF3196" t="b">
        <v>0</v>
      </c>
      <c r="AG3196" t="b">
        <v>0</v>
      </c>
      <c r="AH3196" t="b">
        <v>0</v>
      </c>
      <c r="AI3196" t="b">
        <v>0</v>
      </c>
      <c r="AJ3196" t="b">
        <v>0</v>
      </c>
      <c r="AK3196" t="b">
        <v>0</v>
      </c>
      <c r="AL3196" t="b">
        <v>1</v>
      </c>
      <c r="AM3196" t="b">
        <v>0</v>
      </c>
    </row>
    <row r="3197" spans="1:39" ht="14.4" hidden="1" x14ac:dyDescent="0.3">
      <c r="A3197" t="s">
        <v>3314</v>
      </c>
      <c r="B3197">
        <v>2020</v>
      </c>
      <c r="C3197" t="s">
        <v>152</v>
      </c>
      <c r="D3197" t="s">
        <v>77</v>
      </c>
      <c r="E3197" t="s">
        <v>74</v>
      </c>
      <c r="F3197" t="s">
        <v>5181</v>
      </c>
      <c r="G3197" t="s">
        <v>41</v>
      </c>
      <c r="H3197" t="s">
        <v>91</v>
      </c>
      <c r="I3197" t="s">
        <v>49</v>
      </c>
      <c r="J3197" t="b">
        <v>0</v>
      </c>
      <c r="L3197">
        <v>0.2</v>
      </c>
      <c r="M3197" t="s">
        <v>7289</v>
      </c>
      <c r="O3197">
        <v>62668</v>
      </c>
      <c r="P3197">
        <v>1.81</v>
      </c>
      <c r="Q3197">
        <v>0.84</v>
      </c>
      <c r="R3197" t="b">
        <v>0</v>
      </c>
      <c r="S3197" t="s">
        <v>35</v>
      </c>
      <c r="T3197">
        <v>3</v>
      </c>
      <c r="U3197" t="s">
        <v>2314</v>
      </c>
      <c r="V3197" t="b">
        <v>1</v>
      </c>
      <c r="W3197" t="b">
        <v>0</v>
      </c>
      <c r="X3197" t="b">
        <v>1</v>
      </c>
      <c r="Y3197" t="b">
        <v>1</v>
      </c>
      <c r="Z3197" t="b">
        <v>0</v>
      </c>
      <c r="AA3197" t="b">
        <v>0</v>
      </c>
      <c r="AB3197" t="b">
        <v>1</v>
      </c>
      <c r="AC3197" t="b">
        <v>0</v>
      </c>
      <c r="AD3197" t="b">
        <v>1</v>
      </c>
      <c r="AE3197" t="b">
        <v>1</v>
      </c>
      <c r="AF3197" t="b">
        <v>0</v>
      </c>
      <c r="AG3197" t="b">
        <v>0</v>
      </c>
      <c r="AH3197" t="b">
        <v>0</v>
      </c>
      <c r="AI3197" t="b">
        <v>0</v>
      </c>
      <c r="AJ3197" t="b">
        <v>0</v>
      </c>
      <c r="AK3197" t="b">
        <v>0</v>
      </c>
      <c r="AL3197" t="b">
        <v>0</v>
      </c>
      <c r="AM3197" t="b">
        <v>0</v>
      </c>
    </row>
    <row r="3198" spans="1:39" ht="14.4" hidden="1" x14ac:dyDescent="0.3">
      <c r="A3198" t="s">
        <v>3315</v>
      </c>
      <c r="B3198">
        <v>2020</v>
      </c>
      <c r="C3198" t="s">
        <v>101</v>
      </c>
      <c r="D3198" t="s">
        <v>77</v>
      </c>
      <c r="E3198" t="s">
        <v>81</v>
      </c>
      <c r="F3198" t="s">
        <v>5169</v>
      </c>
      <c r="G3198" t="s">
        <v>17</v>
      </c>
      <c r="H3198" t="s">
        <v>52</v>
      </c>
      <c r="I3198" t="s">
        <v>98</v>
      </c>
      <c r="J3198" t="b">
        <v>0</v>
      </c>
      <c r="L3198">
        <v>0.1</v>
      </c>
      <c r="M3198" t="s">
        <v>7288</v>
      </c>
      <c r="O3198">
        <v>72335</v>
      </c>
      <c r="P3198">
        <v>3.02</v>
      </c>
      <c r="Q3198">
        <v>0.69</v>
      </c>
      <c r="R3198" t="b">
        <v>0</v>
      </c>
      <c r="S3198" t="s">
        <v>20</v>
      </c>
      <c r="T3198">
        <v>16</v>
      </c>
      <c r="U3198" t="s">
        <v>2314</v>
      </c>
      <c r="V3198" t="b">
        <v>0</v>
      </c>
      <c r="W3198" t="b">
        <v>1</v>
      </c>
      <c r="X3198" t="b">
        <v>1</v>
      </c>
      <c r="Y3198" t="b">
        <v>0</v>
      </c>
      <c r="Z3198" t="b">
        <v>1</v>
      </c>
      <c r="AA3198" t="b">
        <v>1</v>
      </c>
      <c r="AB3198" t="b">
        <v>1</v>
      </c>
      <c r="AC3198" t="b">
        <v>0</v>
      </c>
      <c r="AD3198" t="b">
        <v>0</v>
      </c>
      <c r="AE3198" t="b">
        <v>1</v>
      </c>
      <c r="AF3198" t="b">
        <v>0</v>
      </c>
      <c r="AG3198" t="b">
        <v>0</v>
      </c>
      <c r="AH3198" t="b">
        <v>0</v>
      </c>
      <c r="AI3198" t="b">
        <v>0</v>
      </c>
      <c r="AJ3198" t="b">
        <v>0</v>
      </c>
      <c r="AK3198" t="b">
        <v>0</v>
      </c>
      <c r="AL3198" t="b">
        <v>0</v>
      </c>
      <c r="AM3198" t="b">
        <v>0</v>
      </c>
    </row>
    <row r="3199" spans="1:39" ht="14.4" hidden="1" x14ac:dyDescent="0.3">
      <c r="A3199" t="s">
        <v>3316</v>
      </c>
      <c r="B3199">
        <v>2020</v>
      </c>
      <c r="C3199" t="s">
        <v>51</v>
      </c>
      <c r="D3199" t="s">
        <v>31</v>
      </c>
      <c r="E3199" t="s">
        <v>74</v>
      </c>
      <c r="F3199" t="s">
        <v>5169</v>
      </c>
      <c r="G3199" t="s">
        <v>33</v>
      </c>
      <c r="H3199" t="s">
        <v>52</v>
      </c>
      <c r="I3199" t="s">
        <v>61</v>
      </c>
      <c r="J3199" t="b">
        <v>0</v>
      </c>
      <c r="L3199">
        <v>0.01</v>
      </c>
      <c r="M3199" t="s">
        <v>7287</v>
      </c>
      <c r="O3199">
        <v>27002</v>
      </c>
      <c r="P3199">
        <v>0.51</v>
      </c>
      <c r="Q3199">
        <v>0.76</v>
      </c>
      <c r="R3199" t="b">
        <v>0</v>
      </c>
      <c r="S3199" t="s">
        <v>40</v>
      </c>
      <c r="T3199">
        <v>18</v>
      </c>
      <c r="U3199" t="s">
        <v>2314</v>
      </c>
      <c r="V3199" t="b">
        <v>1</v>
      </c>
      <c r="W3199" t="b">
        <v>1</v>
      </c>
      <c r="X3199" t="b">
        <v>1</v>
      </c>
      <c r="Y3199" t="b">
        <v>1</v>
      </c>
      <c r="Z3199" t="b">
        <v>0</v>
      </c>
      <c r="AA3199" t="b">
        <v>1</v>
      </c>
      <c r="AB3199" t="b">
        <v>0</v>
      </c>
      <c r="AC3199" t="b">
        <v>0</v>
      </c>
      <c r="AD3199" t="b">
        <v>0</v>
      </c>
      <c r="AE3199" t="b">
        <v>1</v>
      </c>
      <c r="AF3199" t="b">
        <v>0</v>
      </c>
      <c r="AG3199" t="b">
        <v>0</v>
      </c>
      <c r="AH3199" t="b">
        <v>0</v>
      </c>
      <c r="AI3199" t="b">
        <v>0</v>
      </c>
      <c r="AJ3199" t="b">
        <v>0</v>
      </c>
      <c r="AK3199" t="b">
        <v>0</v>
      </c>
      <c r="AL3199" t="b">
        <v>0</v>
      </c>
      <c r="AM3199" t="b">
        <v>0</v>
      </c>
    </row>
    <row r="3200" spans="1:39" ht="14.4" hidden="1" x14ac:dyDescent="0.3">
      <c r="A3200" t="s">
        <v>3317</v>
      </c>
      <c r="B3200">
        <v>2020</v>
      </c>
      <c r="C3200" t="s">
        <v>14</v>
      </c>
      <c r="D3200" t="s">
        <v>15</v>
      </c>
      <c r="E3200" t="s">
        <v>16</v>
      </c>
      <c r="F3200" t="s">
        <v>5172</v>
      </c>
      <c r="G3200" t="s">
        <v>17</v>
      </c>
      <c r="H3200" t="s">
        <v>34</v>
      </c>
      <c r="I3200" t="s">
        <v>83</v>
      </c>
      <c r="J3200" t="b">
        <v>1</v>
      </c>
      <c r="K3200" t="s">
        <v>5361</v>
      </c>
      <c r="L3200">
        <v>0.75</v>
      </c>
      <c r="M3200" t="s">
        <v>7286</v>
      </c>
      <c r="N3200" t="s">
        <v>5361</v>
      </c>
      <c r="O3200">
        <v>58975</v>
      </c>
      <c r="P3200">
        <v>5.73</v>
      </c>
      <c r="Q3200">
        <v>0.2</v>
      </c>
      <c r="R3200" t="b">
        <v>1</v>
      </c>
      <c r="S3200" t="s">
        <v>35</v>
      </c>
      <c r="T3200">
        <v>11</v>
      </c>
      <c r="U3200" t="s">
        <v>2314</v>
      </c>
      <c r="V3200" t="b">
        <v>0</v>
      </c>
      <c r="W3200" t="b">
        <v>0</v>
      </c>
      <c r="X3200" t="b">
        <v>0</v>
      </c>
      <c r="Y3200" t="b">
        <v>1</v>
      </c>
      <c r="Z3200" t="b">
        <v>1</v>
      </c>
      <c r="AA3200" t="b">
        <v>0</v>
      </c>
      <c r="AB3200" t="b">
        <v>0</v>
      </c>
      <c r="AC3200" t="b">
        <v>1</v>
      </c>
      <c r="AD3200" t="b">
        <v>1</v>
      </c>
      <c r="AE3200" t="b">
        <v>0</v>
      </c>
      <c r="AF3200" t="b">
        <v>0</v>
      </c>
      <c r="AG3200" t="b">
        <v>0</v>
      </c>
      <c r="AH3200" t="b">
        <v>0</v>
      </c>
      <c r="AI3200" t="b">
        <v>1</v>
      </c>
      <c r="AJ3200" t="b">
        <v>0</v>
      </c>
      <c r="AK3200" t="b">
        <v>0</v>
      </c>
      <c r="AL3200" t="b">
        <v>0</v>
      </c>
      <c r="AM3200" t="b">
        <v>1</v>
      </c>
    </row>
    <row r="3201" spans="1:39" ht="14.4" hidden="1" x14ac:dyDescent="0.3">
      <c r="A3201" t="s">
        <v>3318</v>
      </c>
      <c r="B3201">
        <v>2020</v>
      </c>
      <c r="C3201" t="s">
        <v>112</v>
      </c>
      <c r="D3201" t="s">
        <v>113</v>
      </c>
      <c r="E3201" t="s">
        <v>16</v>
      </c>
      <c r="F3201" t="s">
        <v>5169</v>
      </c>
      <c r="G3201" t="s">
        <v>26</v>
      </c>
      <c r="H3201" t="s">
        <v>105</v>
      </c>
      <c r="I3201" t="s">
        <v>83</v>
      </c>
      <c r="J3201" t="b">
        <v>1</v>
      </c>
      <c r="K3201" t="s">
        <v>190</v>
      </c>
      <c r="L3201">
        <v>0.6</v>
      </c>
      <c r="M3201" t="s">
        <v>7285</v>
      </c>
      <c r="N3201" t="s">
        <v>190</v>
      </c>
      <c r="O3201">
        <v>108308</v>
      </c>
      <c r="P3201">
        <v>10.94</v>
      </c>
      <c r="Q3201">
        <v>0.35</v>
      </c>
      <c r="R3201" t="b">
        <v>1</v>
      </c>
      <c r="S3201" t="s">
        <v>40</v>
      </c>
      <c r="T3201">
        <v>2</v>
      </c>
      <c r="U3201" t="s">
        <v>2314</v>
      </c>
      <c r="V3201" t="b">
        <v>0</v>
      </c>
      <c r="W3201" t="b">
        <v>1</v>
      </c>
      <c r="X3201" t="b">
        <v>1</v>
      </c>
      <c r="Y3201" t="b">
        <v>1</v>
      </c>
      <c r="Z3201" t="b">
        <v>0</v>
      </c>
      <c r="AA3201" t="b">
        <v>0</v>
      </c>
      <c r="AB3201" t="b">
        <v>0</v>
      </c>
      <c r="AC3201" t="b">
        <v>0</v>
      </c>
      <c r="AD3201" t="b">
        <v>1</v>
      </c>
      <c r="AE3201" t="b">
        <v>0</v>
      </c>
      <c r="AF3201" t="b">
        <v>0</v>
      </c>
      <c r="AG3201" t="b">
        <v>0</v>
      </c>
      <c r="AH3201" t="b">
        <v>0</v>
      </c>
      <c r="AI3201" t="b">
        <v>0</v>
      </c>
      <c r="AJ3201" t="b">
        <v>1</v>
      </c>
      <c r="AK3201" t="b">
        <v>0</v>
      </c>
      <c r="AL3201" t="b">
        <v>0</v>
      </c>
      <c r="AM3201" t="b">
        <v>0</v>
      </c>
    </row>
    <row r="3202" spans="1:39" ht="14.4" hidden="1" x14ac:dyDescent="0.3">
      <c r="A3202" t="s">
        <v>3319</v>
      </c>
      <c r="B3202">
        <v>2020</v>
      </c>
      <c r="C3202" t="s">
        <v>118</v>
      </c>
      <c r="D3202" t="s">
        <v>90</v>
      </c>
      <c r="E3202" t="s">
        <v>16</v>
      </c>
      <c r="F3202" t="s">
        <v>5169</v>
      </c>
      <c r="G3202" t="s">
        <v>65</v>
      </c>
      <c r="H3202" t="s">
        <v>34</v>
      </c>
      <c r="I3202" t="s">
        <v>83</v>
      </c>
      <c r="J3202" t="b">
        <v>0</v>
      </c>
      <c r="L3202">
        <v>0.01</v>
      </c>
      <c r="M3202" t="s">
        <v>7284</v>
      </c>
      <c r="O3202">
        <v>70983</v>
      </c>
      <c r="P3202">
        <v>-3.64</v>
      </c>
      <c r="Q3202">
        <v>0.79</v>
      </c>
      <c r="R3202" t="b">
        <v>0</v>
      </c>
      <c r="S3202" t="s">
        <v>35</v>
      </c>
      <c r="T3202">
        <v>11</v>
      </c>
      <c r="U3202" t="s">
        <v>2314</v>
      </c>
      <c r="V3202" t="b">
        <v>1</v>
      </c>
      <c r="W3202" t="b">
        <v>1</v>
      </c>
      <c r="X3202" t="b">
        <v>0</v>
      </c>
      <c r="Y3202" t="b">
        <v>0</v>
      </c>
      <c r="Z3202" t="b">
        <v>1</v>
      </c>
      <c r="AA3202" t="b">
        <v>1</v>
      </c>
      <c r="AB3202" t="b">
        <v>0</v>
      </c>
      <c r="AC3202" t="b">
        <v>0</v>
      </c>
      <c r="AD3202" t="b">
        <v>0</v>
      </c>
      <c r="AE3202" t="b">
        <v>0</v>
      </c>
      <c r="AF3202" t="b">
        <v>0</v>
      </c>
      <c r="AG3202" t="b">
        <v>0</v>
      </c>
      <c r="AH3202" t="b">
        <v>0</v>
      </c>
      <c r="AI3202" t="b">
        <v>0</v>
      </c>
      <c r="AJ3202" t="b">
        <v>0</v>
      </c>
      <c r="AK3202" t="b">
        <v>0</v>
      </c>
      <c r="AL3202" t="b">
        <v>0</v>
      </c>
      <c r="AM3202" t="b">
        <v>0</v>
      </c>
    </row>
    <row r="3203" spans="1:39" ht="14.4" hidden="1" x14ac:dyDescent="0.3">
      <c r="A3203" t="s">
        <v>3320</v>
      </c>
      <c r="B3203">
        <v>2020</v>
      </c>
      <c r="C3203" t="s">
        <v>126</v>
      </c>
      <c r="D3203" t="s">
        <v>68</v>
      </c>
      <c r="E3203" t="s">
        <v>59</v>
      </c>
      <c r="F3203" t="s">
        <v>5176</v>
      </c>
      <c r="G3203" t="s">
        <v>86</v>
      </c>
      <c r="H3203" t="s">
        <v>91</v>
      </c>
      <c r="I3203" t="s">
        <v>28</v>
      </c>
      <c r="J3203" t="b">
        <v>1</v>
      </c>
      <c r="K3203" t="s">
        <v>5357</v>
      </c>
      <c r="L3203">
        <v>0.64</v>
      </c>
      <c r="M3203" t="s">
        <v>7283</v>
      </c>
      <c r="N3203" t="s">
        <v>5357</v>
      </c>
      <c r="O3203">
        <v>127463</v>
      </c>
      <c r="P3203">
        <v>15.33</v>
      </c>
      <c r="Q3203">
        <v>0.25</v>
      </c>
      <c r="R3203" t="b">
        <v>1</v>
      </c>
      <c r="S3203" t="s">
        <v>35</v>
      </c>
      <c r="T3203">
        <v>11</v>
      </c>
      <c r="U3203" t="s">
        <v>2314</v>
      </c>
      <c r="V3203" t="b">
        <v>1</v>
      </c>
      <c r="W3203" t="b">
        <v>0</v>
      </c>
      <c r="X3203" t="b">
        <v>1</v>
      </c>
      <c r="Y3203" t="b">
        <v>1</v>
      </c>
      <c r="Z3203" t="b">
        <v>1</v>
      </c>
      <c r="AA3203" t="b">
        <v>0</v>
      </c>
      <c r="AB3203" t="b">
        <v>0</v>
      </c>
      <c r="AC3203" t="b">
        <v>0</v>
      </c>
      <c r="AD3203" t="b">
        <v>0</v>
      </c>
      <c r="AE3203" t="b">
        <v>0</v>
      </c>
      <c r="AF3203" t="b">
        <v>1</v>
      </c>
      <c r="AG3203" t="b">
        <v>1</v>
      </c>
      <c r="AH3203" t="b">
        <v>0</v>
      </c>
      <c r="AI3203" t="b">
        <v>0</v>
      </c>
      <c r="AJ3203" t="b">
        <v>0</v>
      </c>
      <c r="AK3203" t="b">
        <v>0</v>
      </c>
      <c r="AL3203" t="b">
        <v>0</v>
      </c>
      <c r="AM3203" t="b">
        <v>0</v>
      </c>
    </row>
    <row r="3204" spans="1:39" ht="14.4" hidden="1" x14ac:dyDescent="0.3">
      <c r="A3204" s="15" t="s">
        <v>3321</v>
      </c>
      <c r="B3204">
        <v>2020</v>
      </c>
      <c r="C3204" t="s">
        <v>137</v>
      </c>
      <c r="D3204" t="s">
        <v>77</v>
      </c>
      <c r="E3204" t="s">
        <v>32</v>
      </c>
      <c r="F3204" t="s">
        <v>5181</v>
      </c>
      <c r="G3204" t="s">
        <v>26</v>
      </c>
      <c r="H3204" t="s">
        <v>18</v>
      </c>
      <c r="I3204" t="s">
        <v>61</v>
      </c>
      <c r="J3204" t="b">
        <v>0</v>
      </c>
      <c r="L3204">
        <v>0.08</v>
      </c>
      <c r="M3204" t="s">
        <v>7282</v>
      </c>
      <c r="O3204">
        <v>74052</v>
      </c>
      <c r="P3204">
        <v>3.19</v>
      </c>
      <c r="Q3204">
        <v>0.79</v>
      </c>
      <c r="R3204" t="b">
        <v>0</v>
      </c>
      <c r="S3204" t="s">
        <v>40</v>
      </c>
      <c r="T3204">
        <v>1</v>
      </c>
      <c r="U3204" t="s">
        <v>2314</v>
      </c>
      <c r="V3204" t="b">
        <v>1</v>
      </c>
      <c r="W3204" t="b">
        <v>1</v>
      </c>
      <c r="X3204" t="b">
        <v>1</v>
      </c>
      <c r="Y3204" t="b">
        <v>0</v>
      </c>
      <c r="Z3204" t="b">
        <v>0</v>
      </c>
      <c r="AA3204" t="b">
        <v>0</v>
      </c>
      <c r="AB3204" t="b">
        <v>0</v>
      </c>
      <c r="AC3204" t="b">
        <v>0</v>
      </c>
      <c r="AD3204" t="b">
        <v>1</v>
      </c>
      <c r="AE3204" t="b">
        <v>0</v>
      </c>
      <c r="AF3204" t="b">
        <v>0</v>
      </c>
      <c r="AG3204" t="b">
        <v>0</v>
      </c>
      <c r="AH3204" t="b">
        <v>0</v>
      </c>
      <c r="AI3204" t="b">
        <v>0</v>
      </c>
      <c r="AJ3204" t="b">
        <v>0</v>
      </c>
      <c r="AK3204" t="b">
        <v>0</v>
      </c>
      <c r="AL3204" t="b">
        <v>0</v>
      </c>
      <c r="AM3204" t="b">
        <v>0</v>
      </c>
    </row>
    <row r="3205" spans="1:39" ht="14.4" hidden="1" x14ac:dyDescent="0.3">
      <c r="A3205" t="s">
        <v>3322</v>
      </c>
      <c r="B3205">
        <v>2020</v>
      </c>
      <c r="C3205" t="s">
        <v>71</v>
      </c>
      <c r="D3205" t="s">
        <v>31</v>
      </c>
      <c r="E3205" t="s">
        <v>32</v>
      </c>
      <c r="F3205" t="s">
        <v>40</v>
      </c>
      <c r="G3205" t="s">
        <v>65</v>
      </c>
      <c r="H3205" t="s">
        <v>18</v>
      </c>
      <c r="I3205" t="s">
        <v>28</v>
      </c>
      <c r="J3205" t="b">
        <v>0</v>
      </c>
      <c r="L3205">
        <v>0.09</v>
      </c>
      <c r="M3205" t="s">
        <v>7281</v>
      </c>
      <c r="O3205">
        <v>25366</v>
      </c>
      <c r="P3205">
        <v>0.28000000000000003</v>
      </c>
      <c r="Q3205">
        <v>0.76</v>
      </c>
      <c r="R3205" t="b">
        <v>0</v>
      </c>
      <c r="S3205" t="s">
        <v>35</v>
      </c>
      <c r="T3205">
        <v>13</v>
      </c>
      <c r="U3205" t="s">
        <v>2314</v>
      </c>
      <c r="V3205" t="b">
        <v>0</v>
      </c>
      <c r="W3205" t="b">
        <v>0</v>
      </c>
      <c r="X3205" t="b">
        <v>0</v>
      </c>
      <c r="Y3205" t="b">
        <v>0</v>
      </c>
      <c r="Z3205" t="b">
        <v>1</v>
      </c>
      <c r="AA3205" t="b">
        <v>1</v>
      </c>
      <c r="AB3205" t="b">
        <v>0</v>
      </c>
      <c r="AC3205" t="b">
        <v>1</v>
      </c>
      <c r="AD3205" t="b">
        <v>0</v>
      </c>
      <c r="AE3205" t="b">
        <v>0</v>
      </c>
      <c r="AF3205" t="b">
        <v>0</v>
      </c>
      <c r="AG3205" t="b">
        <v>0</v>
      </c>
      <c r="AH3205" t="b">
        <v>0</v>
      </c>
      <c r="AI3205" t="b">
        <v>0</v>
      </c>
      <c r="AJ3205" t="b">
        <v>0</v>
      </c>
      <c r="AK3205" t="b">
        <v>0</v>
      </c>
      <c r="AL3205" t="b">
        <v>0</v>
      </c>
      <c r="AM3205" t="b">
        <v>0</v>
      </c>
    </row>
    <row r="3206" spans="1:39" ht="14.4" hidden="1" x14ac:dyDescent="0.3">
      <c r="A3206" t="s">
        <v>3323</v>
      </c>
      <c r="B3206">
        <v>2020</v>
      </c>
      <c r="C3206" t="s">
        <v>198</v>
      </c>
      <c r="D3206" t="s">
        <v>38</v>
      </c>
      <c r="E3206" t="s">
        <v>39</v>
      </c>
      <c r="F3206" t="s">
        <v>5169</v>
      </c>
      <c r="G3206" t="s">
        <v>41</v>
      </c>
      <c r="H3206" t="s">
        <v>91</v>
      </c>
      <c r="I3206" t="s">
        <v>19</v>
      </c>
      <c r="J3206" t="b">
        <v>0</v>
      </c>
      <c r="L3206">
        <v>0.12</v>
      </c>
      <c r="M3206" t="s">
        <v>7280</v>
      </c>
      <c r="O3206">
        <v>41245</v>
      </c>
      <c r="P3206">
        <v>3.61</v>
      </c>
      <c r="Q3206">
        <v>0.81</v>
      </c>
      <c r="R3206" t="b">
        <v>0</v>
      </c>
      <c r="S3206" t="s">
        <v>35</v>
      </c>
      <c r="T3206">
        <v>3</v>
      </c>
      <c r="U3206" t="s">
        <v>2314</v>
      </c>
      <c r="V3206" t="b">
        <v>1</v>
      </c>
      <c r="W3206" t="b">
        <v>1</v>
      </c>
      <c r="X3206" t="b">
        <v>0</v>
      </c>
      <c r="Y3206" t="b">
        <v>1</v>
      </c>
      <c r="Z3206" t="b">
        <v>0</v>
      </c>
      <c r="AA3206" t="b">
        <v>0</v>
      </c>
      <c r="AB3206" t="b">
        <v>1</v>
      </c>
      <c r="AC3206" t="b">
        <v>0</v>
      </c>
      <c r="AD3206" t="b">
        <v>1</v>
      </c>
      <c r="AE3206" t="b">
        <v>1</v>
      </c>
      <c r="AF3206" t="b">
        <v>0</v>
      </c>
      <c r="AG3206" t="b">
        <v>0</v>
      </c>
      <c r="AH3206" t="b">
        <v>0</v>
      </c>
      <c r="AI3206" t="b">
        <v>0</v>
      </c>
      <c r="AJ3206" t="b">
        <v>0</v>
      </c>
      <c r="AK3206" t="b">
        <v>0</v>
      </c>
      <c r="AL3206" t="b">
        <v>0</v>
      </c>
      <c r="AM3206" t="b">
        <v>0</v>
      </c>
    </row>
    <row r="3207" spans="1:39" ht="14.4" hidden="1" x14ac:dyDescent="0.3">
      <c r="A3207" t="s">
        <v>3324</v>
      </c>
      <c r="B3207">
        <v>2020</v>
      </c>
      <c r="C3207" t="s">
        <v>118</v>
      </c>
      <c r="D3207" t="s">
        <v>90</v>
      </c>
      <c r="E3207" t="s">
        <v>16</v>
      </c>
      <c r="F3207" t="s">
        <v>5181</v>
      </c>
      <c r="G3207" t="s">
        <v>33</v>
      </c>
      <c r="H3207" t="s">
        <v>69</v>
      </c>
      <c r="I3207" t="s">
        <v>61</v>
      </c>
      <c r="J3207" t="b">
        <v>0</v>
      </c>
      <c r="L3207">
        <v>0</v>
      </c>
      <c r="M3207" t="s">
        <v>7279</v>
      </c>
      <c r="O3207">
        <v>58718</v>
      </c>
      <c r="P3207">
        <v>-3.77</v>
      </c>
      <c r="Q3207">
        <v>0.67</v>
      </c>
      <c r="R3207" t="b">
        <v>0</v>
      </c>
      <c r="S3207" t="s">
        <v>40</v>
      </c>
      <c r="T3207">
        <v>2</v>
      </c>
      <c r="U3207" t="s">
        <v>2314</v>
      </c>
      <c r="V3207" t="b">
        <v>0</v>
      </c>
      <c r="W3207" t="b">
        <v>1</v>
      </c>
      <c r="X3207" t="b">
        <v>0</v>
      </c>
      <c r="Y3207" t="b">
        <v>1</v>
      </c>
      <c r="Z3207" t="b">
        <v>1</v>
      </c>
      <c r="AA3207" t="b">
        <v>1</v>
      </c>
      <c r="AB3207" t="b">
        <v>0</v>
      </c>
      <c r="AC3207" t="b">
        <v>0</v>
      </c>
      <c r="AD3207" t="b">
        <v>0</v>
      </c>
      <c r="AE3207" t="b">
        <v>0</v>
      </c>
      <c r="AF3207" t="b">
        <v>0</v>
      </c>
      <c r="AG3207" t="b">
        <v>0</v>
      </c>
      <c r="AH3207" t="b">
        <v>0</v>
      </c>
      <c r="AI3207" t="b">
        <v>0</v>
      </c>
      <c r="AJ3207" t="b">
        <v>0</v>
      </c>
      <c r="AK3207" t="b">
        <v>0</v>
      </c>
      <c r="AL3207" t="b">
        <v>0</v>
      </c>
      <c r="AM3207" t="b">
        <v>0</v>
      </c>
    </row>
    <row r="3208" spans="1:39" ht="14.4" hidden="1" x14ac:dyDescent="0.3">
      <c r="A3208" t="s">
        <v>3325</v>
      </c>
      <c r="B3208">
        <v>2020</v>
      </c>
      <c r="C3208" t="s">
        <v>126</v>
      </c>
      <c r="D3208" t="s">
        <v>68</v>
      </c>
      <c r="E3208" t="s">
        <v>120</v>
      </c>
      <c r="F3208" t="s">
        <v>40</v>
      </c>
      <c r="G3208" t="s">
        <v>65</v>
      </c>
      <c r="H3208" t="s">
        <v>27</v>
      </c>
      <c r="I3208" t="s">
        <v>61</v>
      </c>
      <c r="J3208" t="b">
        <v>0</v>
      </c>
      <c r="L3208">
        <v>0.01</v>
      </c>
      <c r="M3208" t="s">
        <v>7278</v>
      </c>
      <c r="O3208">
        <v>83932</v>
      </c>
      <c r="P3208">
        <v>-2.81</v>
      </c>
      <c r="Q3208">
        <v>0.61</v>
      </c>
      <c r="R3208" t="b">
        <v>0</v>
      </c>
      <c r="S3208" t="s">
        <v>40</v>
      </c>
      <c r="T3208">
        <v>5</v>
      </c>
      <c r="U3208" t="s">
        <v>2314</v>
      </c>
      <c r="V3208" t="b">
        <v>1</v>
      </c>
      <c r="W3208" t="b">
        <v>1</v>
      </c>
      <c r="X3208" t="b">
        <v>1</v>
      </c>
      <c r="Y3208" t="b">
        <v>1</v>
      </c>
      <c r="Z3208" t="b">
        <v>0</v>
      </c>
      <c r="AA3208" t="b">
        <v>0</v>
      </c>
      <c r="AB3208" t="b">
        <v>0</v>
      </c>
      <c r="AC3208" t="b">
        <v>1</v>
      </c>
      <c r="AD3208" t="b">
        <v>1</v>
      </c>
      <c r="AE3208" t="b">
        <v>0</v>
      </c>
      <c r="AF3208" t="b">
        <v>0</v>
      </c>
      <c r="AG3208" t="b">
        <v>0</v>
      </c>
      <c r="AH3208" t="b">
        <v>0</v>
      </c>
      <c r="AI3208" t="b">
        <v>0</v>
      </c>
      <c r="AJ3208" t="b">
        <v>0</v>
      </c>
      <c r="AK3208" t="b">
        <v>0</v>
      </c>
      <c r="AL3208" t="b">
        <v>0</v>
      </c>
      <c r="AM3208" t="b">
        <v>0</v>
      </c>
    </row>
    <row r="3209" spans="1:39" ht="14.4" hidden="1" x14ac:dyDescent="0.3">
      <c r="A3209" t="s">
        <v>3326</v>
      </c>
      <c r="B3209">
        <v>2020</v>
      </c>
      <c r="C3209" t="s">
        <v>115</v>
      </c>
      <c r="D3209" t="s">
        <v>31</v>
      </c>
      <c r="E3209" t="s">
        <v>120</v>
      </c>
      <c r="F3209" t="s">
        <v>5169</v>
      </c>
      <c r="G3209" t="s">
        <v>93</v>
      </c>
      <c r="H3209" t="s">
        <v>60</v>
      </c>
      <c r="I3209" t="s">
        <v>83</v>
      </c>
      <c r="J3209" t="b">
        <v>1</v>
      </c>
      <c r="K3209" t="s">
        <v>6105</v>
      </c>
      <c r="L3209">
        <v>0.57999999999999996</v>
      </c>
      <c r="M3209" t="s">
        <v>7277</v>
      </c>
      <c r="N3209" t="s">
        <v>6105</v>
      </c>
      <c r="O3209">
        <v>31675</v>
      </c>
      <c r="P3209">
        <v>8.82</v>
      </c>
      <c r="Q3209">
        <v>0.27</v>
      </c>
      <c r="R3209" t="b">
        <v>1</v>
      </c>
      <c r="S3209" t="s">
        <v>40</v>
      </c>
      <c r="T3209">
        <v>7</v>
      </c>
      <c r="U3209" t="s">
        <v>2314</v>
      </c>
      <c r="V3209" t="b">
        <v>0</v>
      </c>
      <c r="W3209" t="b">
        <v>1</v>
      </c>
      <c r="X3209" t="b">
        <v>1</v>
      </c>
      <c r="Y3209" t="b">
        <v>0</v>
      </c>
      <c r="Z3209" t="b">
        <v>0</v>
      </c>
      <c r="AA3209" t="b">
        <v>1</v>
      </c>
      <c r="AB3209" t="b">
        <v>0</v>
      </c>
      <c r="AC3209" t="b">
        <v>1</v>
      </c>
      <c r="AD3209" t="b">
        <v>1</v>
      </c>
      <c r="AE3209" t="b">
        <v>1</v>
      </c>
      <c r="AF3209" t="b">
        <v>0</v>
      </c>
      <c r="AG3209" t="b">
        <v>0</v>
      </c>
      <c r="AH3209" t="b">
        <v>0</v>
      </c>
      <c r="AI3209" t="b">
        <v>0</v>
      </c>
      <c r="AJ3209" t="b">
        <v>0</v>
      </c>
      <c r="AK3209" t="b">
        <v>1</v>
      </c>
      <c r="AL3209" t="b">
        <v>1</v>
      </c>
      <c r="AM3209" t="b">
        <v>0</v>
      </c>
    </row>
    <row r="3210" spans="1:39" ht="14.4" hidden="1" x14ac:dyDescent="0.3">
      <c r="A3210" t="s">
        <v>3327</v>
      </c>
      <c r="B3210">
        <v>2020</v>
      </c>
      <c r="C3210" t="s">
        <v>137</v>
      </c>
      <c r="D3210" t="s">
        <v>77</v>
      </c>
      <c r="E3210" t="s">
        <v>39</v>
      </c>
      <c r="F3210" t="s">
        <v>5176</v>
      </c>
      <c r="G3210" t="s">
        <v>33</v>
      </c>
      <c r="H3210" t="s">
        <v>105</v>
      </c>
      <c r="I3210" t="s">
        <v>61</v>
      </c>
      <c r="J3210" t="b">
        <v>0</v>
      </c>
      <c r="L3210">
        <v>0.18</v>
      </c>
      <c r="M3210" t="s">
        <v>7276</v>
      </c>
      <c r="O3210">
        <v>76031</v>
      </c>
      <c r="P3210">
        <v>-1.46</v>
      </c>
      <c r="Q3210">
        <v>0.74</v>
      </c>
      <c r="R3210" t="b">
        <v>0</v>
      </c>
      <c r="S3210" t="s">
        <v>35</v>
      </c>
      <c r="T3210">
        <v>4</v>
      </c>
      <c r="U3210" t="s">
        <v>2314</v>
      </c>
      <c r="V3210" t="b">
        <v>0</v>
      </c>
      <c r="W3210" t="b">
        <v>1</v>
      </c>
      <c r="X3210" t="b">
        <v>0</v>
      </c>
      <c r="Y3210" t="b">
        <v>0</v>
      </c>
      <c r="Z3210" t="b">
        <v>0</v>
      </c>
      <c r="AA3210" t="b">
        <v>0</v>
      </c>
      <c r="AB3210" t="b">
        <v>0</v>
      </c>
      <c r="AC3210" t="b">
        <v>1</v>
      </c>
      <c r="AD3210" t="b">
        <v>1</v>
      </c>
      <c r="AE3210" t="b">
        <v>1</v>
      </c>
      <c r="AF3210" t="b">
        <v>0</v>
      </c>
      <c r="AG3210" t="b">
        <v>0</v>
      </c>
      <c r="AH3210" t="b">
        <v>0</v>
      </c>
      <c r="AI3210" t="b">
        <v>0</v>
      </c>
      <c r="AJ3210" t="b">
        <v>0</v>
      </c>
      <c r="AK3210" t="b">
        <v>0</v>
      </c>
      <c r="AL3210" t="b">
        <v>0</v>
      </c>
      <c r="AM3210" t="b">
        <v>0</v>
      </c>
    </row>
    <row r="3211" spans="1:39" ht="14.4" hidden="1" x14ac:dyDescent="0.3">
      <c r="A3211" t="s">
        <v>3328</v>
      </c>
      <c r="B3211">
        <v>2020</v>
      </c>
      <c r="C3211" t="s">
        <v>96</v>
      </c>
      <c r="D3211" t="s">
        <v>90</v>
      </c>
      <c r="E3211" t="s">
        <v>39</v>
      </c>
      <c r="F3211" t="s">
        <v>5172</v>
      </c>
      <c r="G3211" t="s">
        <v>55</v>
      </c>
      <c r="H3211" t="s">
        <v>94</v>
      </c>
      <c r="I3211" t="s">
        <v>28</v>
      </c>
      <c r="J3211" t="b">
        <v>0</v>
      </c>
      <c r="L3211">
        <v>0.09</v>
      </c>
      <c r="M3211" t="s">
        <v>7275</v>
      </c>
      <c r="O3211">
        <v>73042</v>
      </c>
      <c r="P3211">
        <v>-1.27</v>
      </c>
      <c r="Q3211">
        <v>0.79</v>
      </c>
      <c r="R3211" t="b">
        <v>0</v>
      </c>
      <c r="S3211" t="s">
        <v>20</v>
      </c>
      <c r="T3211">
        <v>5</v>
      </c>
      <c r="U3211" t="s">
        <v>2314</v>
      </c>
      <c r="V3211" t="b">
        <v>0</v>
      </c>
      <c r="W3211" t="b">
        <v>0</v>
      </c>
      <c r="X3211" t="b">
        <v>1</v>
      </c>
      <c r="Y3211" t="b">
        <v>0</v>
      </c>
      <c r="Z3211" t="b">
        <v>0</v>
      </c>
      <c r="AA3211" t="b">
        <v>1</v>
      </c>
      <c r="AB3211" t="b">
        <v>0</v>
      </c>
      <c r="AC3211" t="b">
        <v>0</v>
      </c>
      <c r="AD3211" t="b">
        <v>1</v>
      </c>
      <c r="AE3211" t="b">
        <v>0</v>
      </c>
      <c r="AF3211" t="b">
        <v>0</v>
      </c>
      <c r="AG3211" t="b">
        <v>0</v>
      </c>
      <c r="AH3211" t="b">
        <v>0</v>
      </c>
      <c r="AI3211" t="b">
        <v>0</v>
      </c>
      <c r="AJ3211" t="b">
        <v>0</v>
      </c>
      <c r="AK3211" t="b">
        <v>0</v>
      </c>
      <c r="AL3211" t="b">
        <v>0</v>
      </c>
      <c r="AM3211" t="b">
        <v>0</v>
      </c>
    </row>
    <row r="3212" spans="1:39" ht="14.4" hidden="1" x14ac:dyDescent="0.3">
      <c r="A3212" t="s">
        <v>3329</v>
      </c>
      <c r="B3212">
        <v>2020</v>
      </c>
      <c r="C3212" t="s">
        <v>112</v>
      </c>
      <c r="D3212" t="s">
        <v>113</v>
      </c>
      <c r="E3212" t="s">
        <v>78</v>
      </c>
      <c r="F3212" t="s">
        <v>5176</v>
      </c>
      <c r="G3212" t="s">
        <v>41</v>
      </c>
      <c r="H3212" t="s">
        <v>34</v>
      </c>
      <c r="I3212" t="s">
        <v>19</v>
      </c>
      <c r="J3212" t="b">
        <v>1</v>
      </c>
      <c r="K3212" t="s">
        <v>642</v>
      </c>
      <c r="L3212">
        <v>0.42</v>
      </c>
      <c r="M3212" t="s">
        <v>7274</v>
      </c>
      <c r="N3212" t="s">
        <v>642</v>
      </c>
      <c r="O3212">
        <v>132562</v>
      </c>
      <c r="P3212">
        <v>8.49</v>
      </c>
      <c r="Q3212">
        <v>0.35</v>
      </c>
      <c r="R3212" t="b">
        <v>1</v>
      </c>
      <c r="S3212" t="s">
        <v>35</v>
      </c>
      <c r="T3212">
        <v>14</v>
      </c>
      <c r="U3212" t="s">
        <v>2314</v>
      </c>
      <c r="V3212" t="b">
        <v>1</v>
      </c>
      <c r="W3212" t="b">
        <v>1</v>
      </c>
      <c r="X3212" t="b">
        <v>0</v>
      </c>
      <c r="Y3212" t="b">
        <v>0</v>
      </c>
      <c r="Z3212" t="b">
        <v>0</v>
      </c>
      <c r="AA3212" t="b">
        <v>0</v>
      </c>
      <c r="AB3212" t="b">
        <v>1</v>
      </c>
      <c r="AC3212" t="b">
        <v>0</v>
      </c>
      <c r="AD3212" t="b">
        <v>1</v>
      </c>
      <c r="AE3212" t="b">
        <v>1</v>
      </c>
      <c r="AF3212" t="b">
        <v>0</v>
      </c>
      <c r="AG3212" t="b">
        <v>0</v>
      </c>
      <c r="AH3212" t="b">
        <v>0</v>
      </c>
      <c r="AI3212" t="b">
        <v>1</v>
      </c>
      <c r="AJ3212" t="b">
        <v>0</v>
      </c>
      <c r="AK3212" t="b">
        <v>0</v>
      </c>
      <c r="AL3212" t="b">
        <v>0</v>
      </c>
      <c r="AM3212" t="b">
        <v>0</v>
      </c>
    </row>
    <row r="3213" spans="1:39" ht="14.4" hidden="1" x14ac:dyDescent="0.3">
      <c r="A3213" t="s">
        <v>3330</v>
      </c>
      <c r="B3213">
        <v>2020</v>
      </c>
      <c r="C3213" t="s">
        <v>221</v>
      </c>
      <c r="D3213" t="s">
        <v>15</v>
      </c>
      <c r="E3213" t="s">
        <v>81</v>
      </c>
      <c r="F3213" t="s">
        <v>5172</v>
      </c>
      <c r="G3213" t="s">
        <v>65</v>
      </c>
      <c r="H3213" t="s">
        <v>52</v>
      </c>
      <c r="I3213" t="s">
        <v>49</v>
      </c>
      <c r="J3213" t="b">
        <v>0</v>
      </c>
      <c r="L3213">
        <v>0.08</v>
      </c>
      <c r="M3213" t="s">
        <v>6618</v>
      </c>
      <c r="O3213">
        <v>36332</v>
      </c>
      <c r="P3213">
        <v>-2.44</v>
      </c>
      <c r="Q3213">
        <v>0.64</v>
      </c>
      <c r="R3213" t="b">
        <v>0</v>
      </c>
      <c r="S3213" t="s">
        <v>40</v>
      </c>
      <c r="T3213">
        <v>18</v>
      </c>
      <c r="U3213" t="s">
        <v>2314</v>
      </c>
      <c r="V3213" t="b">
        <v>0</v>
      </c>
      <c r="W3213" t="b">
        <v>1</v>
      </c>
      <c r="X3213" t="b">
        <v>0</v>
      </c>
      <c r="Y3213" t="b">
        <v>0</v>
      </c>
      <c r="Z3213" t="b">
        <v>0</v>
      </c>
      <c r="AA3213" t="b">
        <v>0</v>
      </c>
      <c r="AB3213" t="b">
        <v>1</v>
      </c>
      <c r="AC3213" t="b">
        <v>0</v>
      </c>
      <c r="AD3213" t="b">
        <v>0</v>
      </c>
      <c r="AE3213" t="b">
        <v>1</v>
      </c>
      <c r="AF3213" t="b">
        <v>0</v>
      </c>
      <c r="AG3213" t="b">
        <v>0</v>
      </c>
      <c r="AH3213" t="b">
        <v>0</v>
      </c>
      <c r="AI3213" t="b">
        <v>0</v>
      </c>
      <c r="AJ3213" t="b">
        <v>0</v>
      </c>
      <c r="AK3213" t="b">
        <v>0</v>
      </c>
      <c r="AL3213" t="b">
        <v>0</v>
      </c>
      <c r="AM3213" t="b">
        <v>0</v>
      </c>
    </row>
    <row r="3214" spans="1:39" ht="14.4" hidden="1" x14ac:dyDescent="0.3">
      <c r="A3214" t="s">
        <v>3331</v>
      </c>
      <c r="B3214">
        <v>2020</v>
      </c>
      <c r="C3214" t="s">
        <v>158</v>
      </c>
      <c r="D3214" t="s">
        <v>15</v>
      </c>
      <c r="E3214" t="s">
        <v>54</v>
      </c>
      <c r="F3214" t="s">
        <v>5176</v>
      </c>
      <c r="G3214" t="s">
        <v>17</v>
      </c>
      <c r="H3214" t="s">
        <v>94</v>
      </c>
      <c r="I3214" t="s">
        <v>49</v>
      </c>
      <c r="J3214" t="b">
        <v>0</v>
      </c>
      <c r="L3214">
        <v>0</v>
      </c>
      <c r="M3214" t="s">
        <v>7273</v>
      </c>
      <c r="O3214">
        <v>41330</v>
      </c>
      <c r="P3214">
        <v>1.9</v>
      </c>
      <c r="Q3214">
        <v>0.8</v>
      </c>
      <c r="R3214" t="b">
        <v>0</v>
      </c>
      <c r="S3214" t="s">
        <v>20</v>
      </c>
      <c r="T3214">
        <v>8</v>
      </c>
      <c r="U3214" t="s">
        <v>2314</v>
      </c>
      <c r="V3214" t="b">
        <v>0</v>
      </c>
      <c r="W3214" t="b">
        <v>1</v>
      </c>
      <c r="X3214" t="b">
        <v>0</v>
      </c>
      <c r="Y3214" t="b">
        <v>1</v>
      </c>
      <c r="Z3214" t="b">
        <v>0</v>
      </c>
      <c r="AA3214" t="b">
        <v>0</v>
      </c>
      <c r="AB3214" t="b">
        <v>1</v>
      </c>
      <c r="AC3214" t="b">
        <v>0</v>
      </c>
      <c r="AD3214" t="b">
        <v>1</v>
      </c>
      <c r="AE3214" t="b">
        <v>0</v>
      </c>
      <c r="AF3214" t="b">
        <v>0</v>
      </c>
      <c r="AG3214" t="b">
        <v>0</v>
      </c>
      <c r="AH3214" t="b">
        <v>0</v>
      </c>
      <c r="AI3214" t="b">
        <v>0</v>
      </c>
      <c r="AJ3214" t="b">
        <v>0</v>
      </c>
      <c r="AK3214" t="b">
        <v>0</v>
      </c>
      <c r="AL3214" t="b">
        <v>0</v>
      </c>
      <c r="AM3214" t="b">
        <v>0</v>
      </c>
    </row>
    <row r="3215" spans="1:39" ht="14.4" hidden="1" x14ac:dyDescent="0.3">
      <c r="A3215" t="s">
        <v>3332</v>
      </c>
      <c r="B3215">
        <v>2020</v>
      </c>
      <c r="C3215" t="s">
        <v>137</v>
      </c>
      <c r="D3215" t="s">
        <v>77</v>
      </c>
      <c r="E3215" t="s">
        <v>32</v>
      </c>
      <c r="F3215" t="s">
        <v>5181</v>
      </c>
      <c r="G3215" t="s">
        <v>86</v>
      </c>
      <c r="H3215" t="s">
        <v>18</v>
      </c>
      <c r="I3215" t="s">
        <v>19</v>
      </c>
      <c r="J3215" t="b">
        <v>0</v>
      </c>
      <c r="L3215">
        <v>0.09</v>
      </c>
      <c r="M3215" t="s">
        <v>7272</v>
      </c>
      <c r="O3215">
        <v>77903</v>
      </c>
      <c r="P3215">
        <v>-3.71</v>
      </c>
      <c r="Q3215">
        <v>0.65</v>
      </c>
      <c r="R3215" t="b">
        <v>0</v>
      </c>
      <c r="S3215" t="s">
        <v>35</v>
      </c>
      <c r="T3215">
        <v>4</v>
      </c>
      <c r="U3215" t="s">
        <v>2314</v>
      </c>
      <c r="V3215" t="b">
        <v>1</v>
      </c>
      <c r="W3215" t="b">
        <v>0</v>
      </c>
      <c r="X3215" t="b">
        <v>0</v>
      </c>
      <c r="Y3215" t="b">
        <v>1</v>
      </c>
      <c r="Z3215" t="b">
        <v>1</v>
      </c>
      <c r="AA3215" t="b">
        <v>0</v>
      </c>
      <c r="AB3215" t="b">
        <v>1</v>
      </c>
      <c r="AC3215" t="b">
        <v>0</v>
      </c>
      <c r="AD3215" t="b">
        <v>1</v>
      </c>
      <c r="AE3215" t="b">
        <v>0</v>
      </c>
      <c r="AF3215" t="b">
        <v>0</v>
      </c>
      <c r="AG3215" t="b">
        <v>0</v>
      </c>
      <c r="AH3215" t="b">
        <v>0</v>
      </c>
      <c r="AI3215" t="b">
        <v>0</v>
      </c>
      <c r="AJ3215" t="b">
        <v>0</v>
      </c>
      <c r="AK3215" t="b">
        <v>0</v>
      </c>
      <c r="AL3215" t="b">
        <v>0</v>
      </c>
      <c r="AM3215" t="b">
        <v>0</v>
      </c>
    </row>
    <row r="3216" spans="1:39" ht="14.4" hidden="1" x14ac:dyDescent="0.3">
      <c r="A3216" t="s">
        <v>3333</v>
      </c>
      <c r="B3216">
        <v>2020</v>
      </c>
      <c r="C3216" t="s">
        <v>118</v>
      </c>
      <c r="D3216" t="s">
        <v>90</v>
      </c>
      <c r="E3216" t="s">
        <v>120</v>
      </c>
      <c r="F3216" t="s">
        <v>40</v>
      </c>
      <c r="G3216" t="s">
        <v>41</v>
      </c>
      <c r="H3216" t="s">
        <v>52</v>
      </c>
      <c r="I3216" t="s">
        <v>28</v>
      </c>
      <c r="J3216" t="b">
        <v>1</v>
      </c>
      <c r="K3216" t="s">
        <v>3270</v>
      </c>
      <c r="L3216">
        <v>0.5</v>
      </c>
      <c r="M3216" t="s">
        <v>7271</v>
      </c>
      <c r="N3216" t="s">
        <v>3270</v>
      </c>
      <c r="O3216">
        <v>94425</v>
      </c>
      <c r="P3216">
        <v>8.9</v>
      </c>
      <c r="Q3216">
        <v>0.17</v>
      </c>
      <c r="R3216" t="b">
        <v>1</v>
      </c>
      <c r="S3216" t="s">
        <v>40</v>
      </c>
      <c r="T3216">
        <v>19</v>
      </c>
      <c r="U3216" t="s">
        <v>2314</v>
      </c>
      <c r="V3216" t="b">
        <v>1</v>
      </c>
      <c r="W3216" t="b">
        <v>1</v>
      </c>
      <c r="X3216" t="b">
        <v>0</v>
      </c>
      <c r="Y3216" t="b">
        <v>0</v>
      </c>
      <c r="Z3216" t="b">
        <v>0</v>
      </c>
      <c r="AA3216" t="b">
        <v>0</v>
      </c>
      <c r="AB3216" t="b">
        <v>0</v>
      </c>
      <c r="AC3216" t="b">
        <v>1</v>
      </c>
      <c r="AD3216" t="b">
        <v>0</v>
      </c>
      <c r="AE3216" t="b">
        <v>0</v>
      </c>
      <c r="AF3216" t="b">
        <v>1</v>
      </c>
      <c r="AG3216" t="b">
        <v>0</v>
      </c>
      <c r="AH3216" t="b">
        <v>0</v>
      </c>
      <c r="AI3216" t="b">
        <v>0</v>
      </c>
      <c r="AJ3216" t="b">
        <v>0</v>
      </c>
      <c r="AK3216" t="b">
        <v>0</v>
      </c>
      <c r="AL3216" t="b">
        <v>0</v>
      </c>
      <c r="AM3216" t="b">
        <v>0</v>
      </c>
    </row>
    <row r="3217" spans="1:39" ht="14.4" hidden="1" x14ac:dyDescent="0.3">
      <c r="A3217" t="s">
        <v>3334</v>
      </c>
      <c r="B3217">
        <v>2020</v>
      </c>
      <c r="C3217" t="s">
        <v>221</v>
      </c>
      <c r="D3217" t="s">
        <v>15</v>
      </c>
      <c r="E3217" t="s">
        <v>16</v>
      </c>
      <c r="F3217" t="s">
        <v>40</v>
      </c>
      <c r="G3217" t="s">
        <v>86</v>
      </c>
      <c r="H3217" t="s">
        <v>60</v>
      </c>
      <c r="I3217" t="s">
        <v>61</v>
      </c>
      <c r="J3217" t="b">
        <v>0</v>
      </c>
      <c r="L3217">
        <v>0.08</v>
      </c>
      <c r="M3217" t="s">
        <v>7270</v>
      </c>
      <c r="O3217">
        <v>43498</v>
      </c>
      <c r="P3217">
        <v>0.21</v>
      </c>
      <c r="Q3217">
        <v>0.75</v>
      </c>
      <c r="R3217" t="b">
        <v>0</v>
      </c>
      <c r="S3217" t="s">
        <v>40</v>
      </c>
      <c r="T3217">
        <v>17</v>
      </c>
      <c r="U3217" t="s">
        <v>2314</v>
      </c>
      <c r="V3217" t="b">
        <v>1</v>
      </c>
      <c r="W3217" t="b">
        <v>0</v>
      </c>
      <c r="X3217" t="b">
        <v>0</v>
      </c>
      <c r="Y3217" t="b">
        <v>0</v>
      </c>
      <c r="Z3217" t="b">
        <v>1</v>
      </c>
      <c r="AA3217" t="b">
        <v>1</v>
      </c>
      <c r="AB3217" t="b">
        <v>1</v>
      </c>
      <c r="AC3217" t="b">
        <v>0</v>
      </c>
      <c r="AD3217" t="b">
        <v>0</v>
      </c>
      <c r="AE3217" t="b">
        <v>1</v>
      </c>
      <c r="AF3217" t="b">
        <v>0</v>
      </c>
      <c r="AG3217" t="b">
        <v>0</v>
      </c>
      <c r="AH3217" t="b">
        <v>0</v>
      </c>
      <c r="AI3217" t="b">
        <v>0</v>
      </c>
      <c r="AJ3217" t="b">
        <v>0</v>
      </c>
      <c r="AK3217" t="b">
        <v>0</v>
      </c>
      <c r="AL3217" t="b">
        <v>0</v>
      </c>
      <c r="AM3217" t="b">
        <v>0</v>
      </c>
    </row>
    <row r="3218" spans="1:39" ht="14.4" hidden="1" x14ac:dyDescent="0.3">
      <c r="A3218" t="s">
        <v>3335</v>
      </c>
      <c r="B3218">
        <v>2020</v>
      </c>
      <c r="C3218" t="s">
        <v>177</v>
      </c>
      <c r="D3218" t="s">
        <v>38</v>
      </c>
      <c r="E3218" t="s">
        <v>64</v>
      </c>
      <c r="F3218" t="s">
        <v>5172</v>
      </c>
      <c r="G3218" t="s">
        <v>55</v>
      </c>
      <c r="H3218" t="s">
        <v>42</v>
      </c>
      <c r="I3218" t="s">
        <v>28</v>
      </c>
      <c r="J3218" t="b">
        <v>1</v>
      </c>
      <c r="K3218" t="s">
        <v>7268</v>
      </c>
      <c r="L3218">
        <v>0.83</v>
      </c>
      <c r="M3218" t="s">
        <v>7269</v>
      </c>
      <c r="N3218" t="s">
        <v>7268</v>
      </c>
      <c r="O3218">
        <v>56549</v>
      </c>
      <c r="P3218">
        <v>16.16</v>
      </c>
      <c r="Q3218">
        <v>0.22</v>
      </c>
      <c r="R3218" t="b">
        <v>1</v>
      </c>
      <c r="S3218" t="s">
        <v>35</v>
      </c>
      <c r="T3218">
        <v>19</v>
      </c>
      <c r="U3218" t="s">
        <v>2314</v>
      </c>
      <c r="V3218" t="b">
        <v>0</v>
      </c>
      <c r="W3218" t="b">
        <v>0</v>
      </c>
      <c r="X3218" t="b">
        <v>0</v>
      </c>
      <c r="Y3218" t="b">
        <v>1</v>
      </c>
      <c r="Z3218" t="b">
        <v>0</v>
      </c>
      <c r="AA3218" t="b">
        <v>0</v>
      </c>
      <c r="AB3218" t="b">
        <v>1</v>
      </c>
      <c r="AC3218" t="b">
        <v>0</v>
      </c>
      <c r="AD3218" t="b">
        <v>0</v>
      </c>
      <c r="AE3218" t="b">
        <v>1</v>
      </c>
      <c r="AF3218" t="b">
        <v>1</v>
      </c>
      <c r="AG3218" t="b">
        <v>0</v>
      </c>
      <c r="AH3218" t="b">
        <v>0</v>
      </c>
      <c r="AI3218" t="b">
        <v>1</v>
      </c>
      <c r="AJ3218" t="b">
        <v>0</v>
      </c>
      <c r="AK3218" t="b">
        <v>0</v>
      </c>
      <c r="AL3218" t="b">
        <v>1</v>
      </c>
      <c r="AM3218" t="b">
        <v>1</v>
      </c>
    </row>
    <row r="3219" spans="1:39" ht="14.4" hidden="1" x14ac:dyDescent="0.3">
      <c r="A3219" t="s">
        <v>3336</v>
      </c>
      <c r="B3219">
        <v>2020</v>
      </c>
      <c r="C3219" t="s">
        <v>76</v>
      </c>
      <c r="D3219" t="s">
        <v>77</v>
      </c>
      <c r="E3219" t="s">
        <v>64</v>
      </c>
      <c r="F3219" t="s">
        <v>5176</v>
      </c>
      <c r="G3219" t="s">
        <v>33</v>
      </c>
      <c r="H3219" t="s">
        <v>34</v>
      </c>
      <c r="I3219" t="s">
        <v>61</v>
      </c>
      <c r="J3219" t="b">
        <v>0</v>
      </c>
      <c r="L3219">
        <v>0</v>
      </c>
      <c r="M3219" t="s">
        <v>7267</v>
      </c>
      <c r="O3219">
        <v>79166</v>
      </c>
      <c r="P3219">
        <v>-3.69</v>
      </c>
      <c r="Q3219">
        <v>0.69</v>
      </c>
      <c r="R3219" t="b">
        <v>0</v>
      </c>
      <c r="S3219" t="s">
        <v>40</v>
      </c>
      <c r="T3219">
        <v>2</v>
      </c>
      <c r="U3219" t="s">
        <v>2314</v>
      </c>
      <c r="V3219" t="b">
        <v>1</v>
      </c>
      <c r="W3219" t="b">
        <v>0</v>
      </c>
      <c r="X3219" t="b">
        <v>0</v>
      </c>
      <c r="Y3219" t="b">
        <v>0</v>
      </c>
      <c r="Z3219" t="b">
        <v>1</v>
      </c>
      <c r="AA3219" t="b">
        <v>0</v>
      </c>
      <c r="AB3219" t="b">
        <v>1</v>
      </c>
      <c r="AC3219" t="b">
        <v>0</v>
      </c>
      <c r="AD3219" t="b">
        <v>1</v>
      </c>
      <c r="AE3219" t="b">
        <v>1</v>
      </c>
      <c r="AF3219" t="b">
        <v>0</v>
      </c>
      <c r="AG3219" t="b">
        <v>0</v>
      </c>
      <c r="AH3219" t="b">
        <v>0</v>
      </c>
      <c r="AI3219" t="b">
        <v>0</v>
      </c>
      <c r="AJ3219" t="b">
        <v>0</v>
      </c>
      <c r="AK3219" t="b">
        <v>0</v>
      </c>
      <c r="AL3219" t="b">
        <v>0</v>
      </c>
      <c r="AM3219" t="b">
        <v>0</v>
      </c>
    </row>
    <row r="3220" spans="1:39" ht="14.4" hidden="1" x14ac:dyDescent="0.3">
      <c r="A3220" t="s">
        <v>3337</v>
      </c>
      <c r="B3220">
        <v>2020</v>
      </c>
      <c r="C3220" t="s">
        <v>140</v>
      </c>
      <c r="D3220" t="s">
        <v>58</v>
      </c>
      <c r="E3220" t="s">
        <v>97</v>
      </c>
      <c r="F3220" t="s">
        <v>5181</v>
      </c>
      <c r="G3220" t="s">
        <v>33</v>
      </c>
      <c r="H3220" t="s">
        <v>69</v>
      </c>
      <c r="I3220" t="s">
        <v>61</v>
      </c>
      <c r="J3220" t="b">
        <v>0</v>
      </c>
      <c r="L3220">
        <v>0.15</v>
      </c>
      <c r="M3220" t="s">
        <v>7266</v>
      </c>
      <c r="O3220">
        <v>21517</v>
      </c>
      <c r="P3220">
        <v>-1.91</v>
      </c>
      <c r="Q3220">
        <v>0.75</v>
      </c>
      <c r="R3220" t="b">
        <v>0</v>
      </c>
      <c r="S3220" t="s">
        <v>20</v>
      </c>
      <c r="T3220">
        <v>3</v>
      </c>
      <c r="U3220" t="s">
        <v>2314</v>
      </c>
      <c r="V3220" t="b">
        <v>0</v>
      </c>
      <c r="W3220" t="b">
        <v>1</v>
      </c>
      <c r="X3220" t="b">
        <v>0</v>
      </c>
      <c r="Y3220" t="b">
        <v>0</v>
      </c>
      <c r="Z3220" t="b">
        <v>0</v>
      </c>
      <c r="AA3220" t="b">
        <v>0</v>
      </c>
      <c r="AB3220" t="b">
        <v>1</v>
      </c>
      <c r="AC3220" t="b">
        <v>1</v>
      </c>
      <c r="AD3220" t="b">
        <v>0</v>
      </c>
      <c r="AE3220" t="b">
        <v>0</v>
      </c>
      <c r="AF3220" t="b">
        <v>0</v>
      </c>
      <c r="AG3220" t="b">
        <v>0</v>
      </c>
      <c r="AH3220" t="b">
        <v>0</v>
      </c>
      <c r="AI3220" t="b">
        <v>0</v>
      </c>
      <c r="AJ3220" t="b">
        <v>0</v>
      </c>
      <c r="AK3220" t="b">
        <v>0</v>
      </c>
      <c r="AL3220" t="b">
        <v>0</v>
      </c>
      <c r="AM3220" t="b">
        <v>0</v>
      </c>
    </row>
    <row r="3221" spans="1:39" ht="14.4" hidden="1" x14ac:dyDescent="0.3">
      <c r="A3221" t="s">
        <v>3338</v>
      </c>
      <c r="B3221">
        <v>2020</v>
      </c>
      <c r="C3221" t="s">
        <v>118</v>
      </c>
      <c r="D3221" t="s">
        <v>90</v>
      </c>
      <c r="E3221" t="s">
        <v>120</v>
      </c>
      <c r="F3221" t="s">
        <v>5169</v>
      </c>
      <c r="G3221" t="s">
        <v>33</v>
      </c>
      <c r="H3221" t="s">
        <v>60</v>
      </c>
      <c r="I3221" t="s">
        <v>61</v>
      </c>
      <c r="J3221" t="b">
        <v>1</v>
      </c>
      <c r="K3221" t="s">
        <v>3339</v>
      </c>
      <c r="L3221">
        <v>0.65</v>
      </c>
      <c r="M3221" t="s">
        <v>7265</v>
      </c>
      <c r="N3221" t="s">
        <v>3339</v>
      </c>
      <c r="O3221">
        <v>102296</v>
      </c>
      <c r="P3221">
        <v>16.100000000000001</v>
      </c>
      <c r="Q3221">
        <v>0.21</v>
      </c>
      <c r="R3221" t="b">
        <v>1</v>
      </c>
      <c r="S3221" t="s">
        <v>20</v>
      </c>
      <c r="T3221">
        <v>1</v>
      </c>
      <c r="U3221" t="s">
        <v>2314</v>
      </c>
      <c r="V3221" t="b">
        <v>1</v>
      </c>
      <c r="W3221" t="b">
        <v>1</v>
      </c>
      <c r="X3221" t="b">
        <v>0</v>
      </c>
      <c r="Y3221" t="b">
        <v>0</v>
      </c>
      <c r="Z3221" t="b">
        <v>0</v>
      </c>
      <c r="AA3221" t="b">
        <v>0</v>
      </c>
      <c r="AB3221" t="b">
        <v>1</v>
      </c>
      <c r="AC3221" t="b">
        <v>0</v>
      </c>
      <c r="AD3221" t="b">
        <v>0</v>
      </c>
      <c r="AE3221" t="b">
        <v>0</v>
      </c>
      <c r="AF3221" t="b">
        <v>0</v>
      </c>
      <c r="AG3221" t="b">
        <v>0</v>
      </c>
      <c r="AH3221" t="b">
        <v>0</v>
      </c>
      <c r="AI3221" t="b">
        <v>0</v>
      </c>
      <c r="AJ3221" t="b">
        <v>0</v>
      </c>
      <c r="AK3221" t="b">
        <v>1</v>
      </c>
      <c r="AL3221" t="b">
        <v>0</v>
      </c>
      <c r="AM3221" t="b">
        <v>0</v>
      </c>
    </row>
    <row r="3222" spans="1:39" ht="14.4" hidden="1" x14ac:dyDescent="0.3">
      <c r="A3222" t="s">
        <v>3340</v>
      </c>
      <c r="B3222">
        <v>2020</v>
      </c>
      <c r="C3222" t="s">
        <v>198</v>
      </c>
      <c r="D3222" t="s">
        <v>38</v>
      </c>
      <c r="E3222" t="s">
        <v>108</v>
      </c>
      <c r="F3222" t="s">
        <v>5181</v>
      </c>
      <c r="G3222" t="s">
        <v>26</v>
      </c>
      <c r="H3222" t="s">
        <v>60</v>
      </c>
      <c r="I3222" t="s">
        <v>19</v>
      </c>
      <c r="J3222" t="b">
        <v>1</v>
      </c>
      <c r="K3222" t="s">
        <v>7263</v>
      </c>
      <c r="L3222">
        <v>0.42</v>
      </c>
      <c r="M3222" t="s">
        <v>7264</v>
      </c>
      <c r="N3222" t="s">
        <v>7263</v>
      </c>
      <c r="O3222">
        <v>64426</v>
      </c>
      <c r="P3222">
        <v>9.31</v>
      </c>
      <c r="Q3222">
        <v>0.4</v>
      </c>
      <c r="R3222" t="b">
        <v>1</v>
      </c>
      <c r="S3222" t="s">
        <v>20</v>
      </c>
      <c r="T3222">
        <v>18</v>
      </c>
      <c r="U3222" t="s">
        <v>2314</v>
      </c>
      <c r="V3222" t="b">
        <v>1</v>
      </c>
      <c r="W3222" t="b">
        <v>1</v>
      </c>
      <c r="X3222" t="b">
        <v>0</v>
      </c>
      <c r="Y3222" t="b">
        <v>1</v>
      </c>
      <c r="Z3222" t="b">
        <v>0</v>
      </c>
      <c r="AA3222" t="b">
        <v>1</v>
      </c>
      <c r="AB3222" t="b">
        <v>0</v>
      </c>
      <c r="AC3222" t="b">
        <v>0</v>
      </c>
      <c r="AD3222" t="b">
        <v>1</v>
      </c>
      <c r="AE3222" t="b">
        <v>1</v>
      </c>
      <c r="AF3222" t="b">
        <v>0</v>
      </c>
      <c r="AG3222" t="b">
        <v>0</v>
      </c>
      <c r="AH3222" t="b">
        <v>1</v>
      </c>
      <c r="AI3222" t="b">
        <v>1</v>
      </c>
      <c r="AJ3222" t="b">
        <v>0</v>
      </c>
      <c r="AK3222" t="b">
        <v>1</v>
      </c>
      <c r="AL3222" t="b">
        <v>1</v>
      </c>
      <c r="AM3222" t="b">
        <v>0</v>
      </c>
    </row>
    <row r="3223" spans="1:39" ht="14.4" hidden="1" x14ac:dyDescent="0.3">
      <c r="A3223" t="s">
        <v>3341</v>
      </c>
      <c r="B3223">
        <v>2020</v>
      </c>
      <c r="C3223" t="s">
        <v>101</v>
      </c>
      <c r="D3223" t="s">
        <v>77</v>
      </c>
      <c r="E3223" t="s">
        <v>120</v>
      </c>
      <c r="F3223" t="s">
        <v>5169</v>
      </c>
      <c r="G3223" t="s">
        <v>93</v>
      </c>
      <c r="H3223" t="s">
        <v>69</v>
      </c>
      <c r="I3223" t="s">
        <v>19</v>
      </c>
      <c r="J3223" t="b">
        <v>0</v>
      </c>
      <c r="L3223">
        <v>0.1</v>
      </c>
      <c r="M3223" t="s">
        <v>7262</v>
      </c>
      <c r="O3223">
        <v>77106</v>
      </c>
      <c r="P3223">
        <v>0.87</v>
      </c>
      <c r="Q3223">
        <v>0.83</v>
      </c>
      <c r="R3223" t="b">
        <v>0</v>
      </c>
      <c r="S3223" t="s">
        <v>40</v>
      </c>
      <c r="T3223">
        <v>6</v>
      </c>
      <c r="U3223" t="s">
        <v>2314</v>
      </c>
      <c r="V3223" t="b">
        <v>1</v>
      </c>
      <c r="W3223" t="b">
        <v>1</v>
      </c>
      <c r="X3223" t="b">
        <v>0</v>
      </c>
      <c r="Y3223" t="b">
        <v>0</v>
      </c>
      <c r="Z3223" t="b">
        <v>0</v>
      </c>
      <c r="AA3223" t="b">
        <v>1</v>
      </c>
      <c r="AB3223" t="b">
        <v>1</v>
      </c>
      <c r="AC3223" t="b">
        <v>1</v>
      </c>
      <c r="AD3223" t="b">
        <v>0</v>
      </c>
      <c r="AE3223" t="b">
        <v>1</v>
      </c>
      <c r="AF3223" t="b">
        <v>0</v>
      </c>
      <c r="AG3223" t="b">
        <v>0</v>
      </c>
      <c r="AH3223" t="b">
        <v>0</v>
      </c>
      <c r="AI3223" t="b">
        <v>0</v>
      </c>
      <c r="AJ3223" t="b">
        <v>0</v>
      </c>
      <c r="AK3223" t="b">
        <v>0</v>
      </c>
      <c r="AL3223" t="b">
        <v>0</v>
      </c>
      <c r="AM3223" t="b">
        <v>0</v>
      </c>
    </row>
    <row r="3224" spans="1:39" ht="14.4" hidden="1" x14ac:dyDescent="0.3">
      <c r="A3224" t="s">
        <v>3342</v>
      </c>
      <c r="B3224">
        <v>2020</v>
      </c>
      <c r="C3224" t="s">
        <v>118</v>
      </c>
      <c r="D3224" t="s">
        <v>90</v>
      </c>
      <c r="E3224" t="s">
        <v>25</v>
      </c>
      <c r="F3224" t="s">
        <v>5169</v>
      </c>
      <c r="G3224" t="s">
        <v>26</v>
      </c>
      <c r="H3224" t="s">
        <v>94</v>
      </c>
      <c r="I3224" t="s">
        <v>49</v>
      </c>
      <c r="J3224" t="b">
        <v>0</v>
      </c>
      <c r="L3224">
        <v>0.12</v>
      </c>
      <c r="M3224" t="s">
        <v>7261</v>
      </c>
      <c r="O3224">
        <v>64854</v>
      </c>
      <c r="P3224">
        <v>1.88</v>
      </c>
      <c r="Q3224">
        <v>0.63</v>
      </c>
      <c r="R3224" t="b">
        <v>0</v>
      </c>
      <c r="S3224" t="s">
        <v>20</v>
      </c>
      <c r="T3224">
        <v>4</v>
      </c>
      <c r="U3224" t="s">
        <v>2314</v>
      </c>
      <c r="V3224" t="b">
        <v>0</v>
      </c>
      <c r="W3224" t="b">
        <v>0</v>
      </c>
      <c r="X3224" t="b">
        <v>0</v>
      </c>
      <c r="Y3224" t="b">
        <v>1</v>
      </c>
      <c r="Z3224" t="b">
        <v>1</v>
      </c>
      <c r="AA3224" t="b">
        <v>0</v>
      </c>
      <c r="AB3224" t="b">
        <v>1</v>
      </c>
      <c r="AC3224" t="b">
        <v>1</v>
      </c>
      <c r="AD3224" t="b">
        <v>1</v>
      </c>
      <c r="AE3224" t="b">
        <v>1</v>
      </c>
      <c r="AF3224" t="b">
        <v>0</v>
      </c>
      <c r="AG3224" t="b">
        <v>0</v>
      </c>
      <c r="AH3224" t="b">
        <v>0</v>
      </c>
      <c r="AI3224" t="b">
        <v>0</v>
      </c>
      <c r="AJ3224" t="b">
        <v>0</v>
      </c>
      <c r="AK3224" t="b">
        <v>0</v>
      </c>
      <c r="AL3224" t="b">
        <v>0</v>
      </c>
      <c r="AM3224" t="b">
        <v>0</v>
      </c>
    </row>
    <row r="3225" spans="1:39" ht="14.4" hidden="1" x14ac:dyDescent="0.3">
      <c r="A3225" t="s">
        <v>3343</v>
      </c>
      <c r="B3225">
        <v>2020</v>
      </c>
      <c r="C3225" t="s">
        <v>183</v>
      </c>
      <c r="D3225" t="s">
        <v>113</v>
      </c>
      <c r="E3225" t="s">
        <v>54</v>
      </c>
      <c r="F3225" t="s">
        <v>5172</v>
      </c>
      <c r="G3225" t="s">
        <v>55</v>
      </c>
      <c r="H3225" t="s">
        <v>105</v>
      </c>
      <c r="I3225" t="s">
        <v>83</v>
      </c>
      <c r="J3225" t="b">
        <v>0</v>
      </c>
      <c r="L3225">
        <v>0</v>
      </c>
      <c r="M3225" t="s">
        <v>7260</v>
      </c>
      <c r="O3225">
        <v>89794</v>
      </c>
      <c r="P3225">
        <v>0.9</v>
      </c>
      <c r="Q3225">
        <v>0.78</v>
      </c>
      <c r="R3225" t="b">
        <v>0</v>
      </c>
      <c r="S3225" t="s">
        <v>35</v>
      </c>
      <c r="T3225">
        <v>18</v>
      </c>
      <c r="U3225" t="s">
        <v>2314</v>
      </c>
      <c r="V3225" t="b">
        <v>1</v>
      </c>
      <c r="W3225" t="b">
        <v>0</v>
      </c>
      <c r="X3225" t="b">
        <v>1</v>
      </c>
      <c r="Y3225" t="b">
        <v>0</v>
      </c>
      <c r="Z3225" t="b">
        <v>0</v>
      </c>
      <c r="AA3225" t="b">
        <v>1</v>
      </c>
      <c r="AB3225" t="b">
        <v>1</v>
      </c>
      <c r="AC3225" t="b">
        <v>0</v>
      </c>
      <c r="AD3225" t="b">
        <v>0</v>
      </c>
      <c r="AE3225" t="b">
        <v>0</v>
      </c>
      <c r="AF3225" t="b">
        <v>0</v>
      </c>
      <c r="AG3225" t="b">
        <v>0</v>
      </c>
      <c r="AH3225" t="b">
        <v>0</v>
      </c>
      <c r="AI3225" t="b">
        <v>0</v>
      </c>
      <c r="AJ3225" t="b">
        <v>0</v>
      </c>
      <c r="AK3225" t="b">
        <v>0</v>
      </c>
      <c r="AL3225" t="b">
        <v>0</v>
      </c>
      <c r="AM3225" t="b">
        <v>0</v>
      </c>
    </row>
    <row r="3226" spans="1:39" ht="14.4" hidden="1" x14ac:dyDescent="0.3">
      <c r="A3226" t="s">
        <v>3344</v>
      </c>
      <c r="B3226">
        <v>2020</v>
      </c>
      <c r="C3226" t="s">
        <v>183</v>
      </c>
      <c r="D3226" t="s">
        <v>113</v>
      </c>
      <c r="E3226" t="s">
        <v>59</v>
      </c>
      <c r="F3226" t="s">
        <v>5181</v>
      </c>
      <c r="G3226" t="s">
        <v>93</v>
      </c>
      <c r="H3226" t="s">
        <v>27</v>
      </c>
      <c r="I3226" t="s">
        <v>49</v>
      </c>
      <c r="J3226" t="b">
        <v>0</v>
      </c>
      <c r="L3226">
        <v>0.13</v>
      </c>
      <c r="M3226" t="s">
        <v>7259</v>
      </c>
      <c r="O3226">
        <v>93330</v>
      </c>
      <c r="P3226">
        <v>-2.79</v>
      </c>
      <c r="Q3226">
        <v>0.82</v>
      </c>
      <c r="R3226" t="b">
        <v>0</v>
      </c>
      <c r="S3226" t="s">
        <v>35</v>
      </c>
      <c r="T3226">
        <v>3</v>
      </c>
      <c r="U3226" t="s">
        <v>2314</v>
      </c>
      <c r="V3226" t="b">
        <v>0</v>
      </c>
      <c r="W3226" t="b">
        <v>1</v>
      </c>
      <c r="X3226" t="b">
        <v>1</v>
      </c>
      <c r="Y3226" t="b">
        <v>0</v>
      </c>
      <c r="Z3226" t="b">
        <v>0</v>
      </c>
      <c r="AA3226" t="b">
        <v>0</v>
      </c>
      <c r="AB3226" t="b">
        <v>0</v>
      </c>
      <c r="AC3226" t="b">
        <v>0</v>
      </c>
      <c r="AD3226" t="b">
        <v>0</v>
      </c>
      <c r="AE3226" t="b">
        <v>1</v>
      </c>
      <c r="AF3226" t="b">
        <v>0</v>
      </c>
      <c r="AG3226" t="b">
        <v>0</v>
      </c>
      <c r="AH3226" t="b">
        <v>0</v>
      </c>
      <c r="AI3226" t="b">
        <v>0</v>
      </c>
      <c r="AJ3226" t="b">
        <v>0</v>
      </c>
      <c r="AK3226" t="b">
        <v>0</v>
      </c>
      <c r="AL3226" t="b">
        <v>0</v>
      </c>
      <c r="AM3226" t="b">
        <v>0</v>
      </c>
    </row>
    <row r="3227" spans="1:39" ht="14.4" hidden="1" x14ac:dyDescent="0.3">
      <c r="A3227" t="s">
        <v>3345</v>
      </c>
      <c r="B3227">
        <v>2020</v>
      </c>
      <c r="C3227" t="s">
        <v>221</v>
      </c>
      <c r="D3227" t="s">
        <v>15</v>
      </c>
      <c r="E3227" t="s">
        <v>97</v>
      </c>
      <c r="F3227" t="s">
        <v>5176</v>
      </c>
      <c r="G3227" t="s">
        <v>41</v>
      </c>
      <c r="H3227" t="s">
        <v>27</v>
      </c>
      <c r="I3227" t="s">
        <v>28</v>
      </c>
      <c r="J3227" t="b">
        <v>0</v>
      </c>
      <c r="L3227">
        <v>0.11</v>
      </c>
      <c r="M3227" t="s">
        <v>7258</v>
      </c>
      <c r="O3227">
        <v>42255</v>
      </c>
      <c r="P3227">
        <v>2.87</v>
      </c>
      <c r="Q3227">
        <v>0.9</v>
      </c>
      <c r="R3227" t="b">
        <v>0</v>
      </c>
      <c r="S3227" t="s">
        <v>40</v>
      </c>
      <c r="T3227">
        <v>0</v>
      </c>
      <c r="U3227" t="s">
        <v>2314</v>
      </c>
      <c r="V3227" t="b">
        <v>1</v>
      </c>
      <c r="W3227" t="b">
        <v>0</v>
      </c>
      <c r="X3227" t="b">
        <v>1</v>
      </c>
      <c r="Y3227" t="b">
        <v>0</v>
      </c>
      <c r="Z3227" t="b">
        <v>1</v>
      </c>
      <c r="AA3227" t="b">
        <v>0</v>
      </c>
      <c r="AB3227" t="b">
        <v>1</v>
      </c>
      <c r="AC3227" t="b">
        <v>0</v>
      </c>
      <c r="AD3227" t="b">
        <v>1</v>
      </c>
      <c r="AE3227" t="b">
        <v>1</v>
      </c>
      <c r="AF3227" t="b">
        <v>0</v>
      </c>
      <c r="AG3227" t="b">
        <v>0</v>
      </c>
      <c r="AH3227" t="b">
        <v>0</v>
      </c>
      <c r="AI3227" t="b">
        <v>0</v>
      </c>
      <c r="AJ3227" t="b">
        <v>0</v>
      </c>
      <c r="AK3227" t="b">
        <v>0</v>
      </c>
      <c r="AL3227" t="b">
        <v>0</v>
      </c>
      <c r="AM3227" t="b">
        <v>0</v>
      </c>
    </row>
    <row r="3228" spans="1:39" ht="14.4" hidden="1" x14ac:dyDescent="0.3">
      <c r="A3228" t="s">
        <v>3346</v>
      </c>
      <c r="B3228">
        <v>2020</v>
      </c>
      <c r="C3228" t="s">
        <v>85</v>
      </c>
      <c r="D3228" t="s">
        <v>24</v>
      </c>
      <c r="E3228" t="s">
        <v>25</v>
      </c>
      <c r="F3228" t="s">
        <v>40</v>
      </c>
      <c r="G3228" t="s">
        <v>55</v>
      </c>
      <c r="H3228" t="s">
        <v>52</v>
      </c>
      <c r="I3228" t="s">
        <v>98</v>
      </c>
      <c r="J3228" t="b">
        <v>1</v>
      </c>
      <c r="K3228" t="s">
        <v>3270</v>
      </c>
      <c r="L3228">
        <v>0.76</v>
      </c>
      <c r="M3228" t="s">
        <v>7257</v>
      </c>
      <c r="N3228" t="s">
        <v>3270</v>
      </c>
      <c r="O3228">
        <v>110038</v>
      </c>
      <c r="P3228">
        <v>7.23</v>
      </c>
      <c r="Q3228">
        <v>0.1</v>
      </c>
      <c r="R3228" t="b">
        <v>1</v>
      </c>
      <c r="S3228" t="s">
        <v>35</v>
      </c>
      <c r="T3228">
        <v>5</v>
      </c>
      <c r="U3228" t="s">
        <v>2314</v>
      </c>
      <c r="V3228" t="b">
        <v>0</v>
      </c>
      <c r="W3228" t="b">
        <v>1</v>
      </c>
      <c r="X3228" t="b">
        <v>0</v>
      </c>
      <c r="Y3228" t="b">
        <v>0</v>
      </c>
      <c r="Z3228" t="b">
        <v>1</v>
      </c>
      <c r="AA3228" t="b">
        <v>1</v>
      </c>
      <c r="AB3228" t="b">
        <v>0</v>
      </c>
      <c r="AC3228" t="b">
        <v>0</v>
      </c>
      <c r="AD3228" t="b">
        <v>0</v>
      </c>
      <c r="AE3228" t="b">
        <v>1</v>
      </c>
      <c r="AF3228" t="b">
        <v>1</v>
      </c>
      <c r="AG3228" t="b">
        <v>0</v>
      </c>
      <c r="AH3228" t="b">
        <v>0</v>
      </c>
      <c r="AI3228" t="b">
        <v>0</v>
      </c>
      <c r="AJ3228" t="b">
        <v>0</v>
      </c>
      <c r="AK3228" t="b">
        <v>0</v>
      </c>
      <c r="AL3228" t="b">
        <v>0</v>
      </c>
      <c r="AM3228" t="b">
        <v>0</v>
      </c>
    </row>
    <row r="3229" spans="1:39" ht="14.4" hidden="1" x14ac:dyDescent="0.3">
      <c r="A3229" t="s">
        <v>3347</v>
      </c>
      <c r="B3229">
        <v>2020</v>
      </c>
      <c r="C3229" t="s">
        <v>89</v>
      </c>
      <c r="D3229" t="s">
        <v>90</v>
      </c>
      <c r="E3229" t="s">
        <v>78</v>
      </c>
      <c r="F3229" t="s">
        <v>5169</v>
      </c>
      <c r="G3229" t="s">
        <v>86</v>
      </c>
      <c r="H3229" t="s">
        <v>27</v>
      </c>
      <c r="I3229" t="s">
        <v>49</v>
      </c>
      <c r="J3229" t="b">
        <v>0</v>
      </c>
      <c r="L3229">
        <v>0.15</v>
      </c>
      <c r="M3229" t="s">
        <v>7256</v>
      </c>
      <c r="O3229">
        <v>55490</v>
      </c>
      <c r="P3229">
        <v>-0.8</v>
      </c>
      <c r="Q3229">
        <v>0.66</v>
      </c>
      <c r="R3229" t="b">
        <v>0</v>
      </c>
      <c r="S3229" t="s">
        <v>40</v>
      </c>
      <c r="T3229">
        <v>15</v>
      </c>
      <c r="U3229" t="s">
        <v>2314</v>
      </c>
      <c r="V3229" t="b">
        <v>1</v>
      </c>
      <c r="W3229" t="b">
        <v>0</v>
      </c>
      <c r="X3229" t="b">
        <v>0</v>
      </c>
      <c r="Y3229" t="b">
        <v>1</v>
      </c>
      <c r="Z3229" t="b">
        <v>0</v>
      </c>
      <c r="AA3229" t="b">
        <v>1</v>
      </c>
      <c r="AB3229" t="b">
        <v>0</v>
      </c>
      <c r="AC3229" t="b">
        <v>1</v>
      </c>
      <c r="AD3229" t="b">
        <v>1</v>
      </c>
      <c r="AE3229" t="b">
        <v>1</v>
      </c>
      <c r="AF3229" t="b">
        <v>0</v>
      </c>
      <c r="AG3229" t="b">
        <v>0</v>
      </c>
      <c r="AH3229" t="b">
        <v>0</v>
      </c>
      <c r="AI3229" t="b">
        <v>0</v>
      </c>
      <c r="AJ3229" t="b">
        <v>0</v>
      </c>
      <c r="AK3229" t="b">
        <v>0</v>
      </c>
      <c r="AL3229" t="b">
        <v>0</v>
      </c>
      <c r="AM3229" t="b">
        <v>0</v>
      </c>
    </row>
    <row r="3230" spans="1:39" ht="14.4" hidden="1" x14ac:dyDescent="0.3">
      <c r="A3230" t="s">
        <v>3348</v>
      </c>
      <c r="B3230">
        <v>2020</v>
      </c>
      <c r="C3230" t="s">
        <v>126</v>
      </c>
      <c r="D3230" t="s">
        <v>68</v>
      </c>
      <c r="E3230" t="s">
        <v>39</v>
      </c>
      <c r="F3230" t="s">
        <v>5172</v>
      </c>
      <c r="G3230" t="s">
        <v>26</v>
      </c>
      <c r="H3230" t="s">
        <v>60</v>
      </c>
      <c r="I3230" t="s">
        <v>98</v>
      </c>
      <c r="J3230" t="b">
        <v>0</v>
      </c>
      <c r="L3230">
        <v>7.0000000000000007E-2</v>
      </c>
      <c r="M3230" t="s">
        <v>7255</v>
      </c>
      <c r="O3230">
        <v>77721</v>
      </c>
      <c r="P3230">
        <v>2.42</v>
      </c>
      <c r="Q3230">
        <v>0.82</v>
      </c>
      <c r="R3230" t="b">
        <v>0</v>
      </c>
      <c r="S3230" t="s">
        <v>40</v>
      </c>
      <c r="T3230">
        <v>18</v>
      </c>
      <c r="U3230" t="s">
        <v>2314</v>
      </c>
      <c r="V3230" t="b">
        <v>1</v>
      </c>
      <c r="W3230" t="b">
        <v>0</v>
      </c>
      <c r="X3230" t="b">
        <v>1</v>
      </c>
      <c r="Y3230" t="b">
        <v>0</v>
      </c>
      <c r="Z3230" t="b">
        <v>1</v>
      </c>
      <c r="AA3230" t="b">
        <v>0</v>
      </c>
      <c r="AB3230" t="b">
        <v>0</v>
      </c>
      <c r="AC3230" t="b">
        <v>1</v>
      </c>
      <c r="AD3230" t="b">
        <v>0</v>
      </c>
      <c r="AE3230" t="b">
        <v>0</v>
      </c>
      <c r="AF3230" t="b">
        <v>0</v>
      </c>
      <c r="AG3230" t="b">
        <v>0</v>
      </c>
      <c r="AH3230" t="b">
        <v>0</v>
      </c>
      <c r="AI3230" t="b">
        <v>0</v>
      </c>
      <c r="AJ3230" t="b">
        <v>0</v>
      </c>
      <c r="AK3230" t="b">
        <v>0</v>
      </c>
      <c r="AL3230" t="b">
        <v>0</v>
      </c>
      <c r="AM3230" t="b">
        <v>0</v>
      </c>
    </row>
    <row r="3231" spans="1:39" ht="14.4" hidden="1" x14ac:dyDescent="0.3">
      <c r="A3231" t="s">
        <v>3349</v>
      </c>
      <c r="B3231">
        <v>2020</v>
      </c>
      <c r="C3231" t="s">
        <v>143</v>
      </c>
      <c r="D3231" t="s">
        <v>38</v>
      </c>
      <c r="E3231" t="s">
        <v>32</v>
      </c>
      <c r="F3231" t="s">
        <v>5176</v>
      </c>
      <c r="G3231" t="s">
        <v>17</v>
      </c>
      <c r="H3231" t="s">
        <v>18</v>
      </c>
      <c r="I3231" t="s">
        <v>83</v>
      </c>
      <c r="J3231" t="b">
        <v>0</v>
      </c>
      <c r="L3231">
        <v>0.09</v>
      </c>
      <c r="M3231" t="s">
        <v>7254</v>
      </c>
      <c r="O3231">
        <v>47469</v>
      </c>
      <c r="P3231">
        <v>2.38</v>
      </c>
      <c r="Q3231">
        <v>0.71</v>
      </c>
      <c r="R3231" t="b">
        <v>0</v>
      </c>
      <c r="S3231" t="s">
        <v>40</v>
      </c>
      <c r="T3231">
        <v>4</v>
      </c>
      <c r="U3231" t="s">
        <v>2314</v>
      </c>
      <c r="V3231" t="b">
        <v>0</v>
      </c>
      <c r="W3231" t="b">
        <v>1</v>
      </c>
      <c r="X3231" t="b">
        <v>0</v>
      </c>
      <c r="Y3231" t="b">
        <v>1</v>
      </c>
      <c r="Z3231" t="b">
        <v>0</v>
      </c>
      <c r="AA3231" t="b">
        <v>0</v>
      </c>
      <c r="AB3231" t="b">
        <v>1</v>
      </c>
      <c r="AC3231" t="b">
        <v>1</v>
      </c>
      <c r="AD3231" t="b">
        <v>1</v>
      </c>
      <c r="AE3231" t="b">
        <v>0</v>
      </c>
      <c r="AF3231" t="b">
        <v>0</v>
      </c>
      <c r="AG3231" t="b">
        <v>0</v>
      </c>
      <c r="AH3231" t="b">
        <v>0</v>
      </c>
      <c r="AI3231" t="b">
        <v>0</v>
      </c>
      <c r="AJ3231" t="b">
        <v>0</v>
      </c>
      <c r="AK3231" t="b">
        <v>0</v>
      </c>
      <c r="AL3231" t="b">
        <v>0</v>
      </c>
      <c r="AM3231" t="b">
        <v>0</v>
      </c>
    </row>
    <row r="3232" spans="1:39" ht="14.4" hidden="1" x14ac:dyDescent="0.3">
      <c r="A3232" t="s">
        <v>3350</v>
      </c>
      <c r="B3232">
        <v>2020</v>
      </c>
      <c r="C3232" t="s">
        <v>177</v>
      </c>
      <c r="D3232" t="s">
        <v>38</v>
      </c>
      <c r="E3232" t="s">
        <v>25</v>
      </c>
      <c r="F3232" t="s">
        <v>5172</v>
      </c>
      <c r="G3232" t="s">
        <v>93</v>
      </c>
      <c r="H3232" t="s">
        <v>105</v>
      </c>
      <c r="I3232" t="s">
        <v>83</v>
      </c>
      <c r="J3232" t="b">
        <v>1</v>
      </c>
      <c r="K3232" t="s">
        <v>5539</v>
      </c>
      <c r="L3232">
        <v>0.8</v>
      </c>
      <c r="M3232" t="s">
        <v>7253</v>
      </c>
      <c r="N3232" t="s">
        <v>5539</v>
      </c>
      <c r="O3232">
        <v>70216</v>
      </c>
      <c r="P3232">
        <v>8.32</v>
      </c>
      <c r="Q3232">
        <v>0.12</v>
      </c>
      <c r="R3232" t="b">
        <v>1</v>
      </c>
      <c r="S3232" t="s">
        <v>20</v>
      </c>
      <c r="T3232">
        <v>17</v>
      </c>
      <c r="U3232" t="s">
        <v>2314</v>
      </c>
      <c r="V3232" t="b">
        <v>0</v>
      </c>
      <c r="W3232" t="b">
        <v>0</v>
      </c>
      <c r="X3232" t="b">
        <v>0</v>
      </c>
      <c r="Y3232" t="b">
        <v>0</v>
      </c>
      <c r="Z3232" t="b">
        <v>1</v>
      </c>
      <c r="AA3232" t="b">
        <v>1</v>
      </c>
      <c r="AB3232" t="b">
        <v>1</v>
      </c>
      <c r="AC3232" t="b">
        <v>0</v>
      </c>
      <c r="AD3232" t="b">
        <v>1</v>
      </c>
      <c r="AE3232" t="b">
        <v>0</v>
      </c>
      <c r="AF3232" t="b">
        <v>0</v>
      </c>
      <c r="AG3232" t="b">
        <v>0</v>
      </c>
      <c r="AH3232" t="b">
        <v>0</v>
      </c>
      <c r="AI3232" t="b">
        <v>0</v>
      </c>
      <c r="AJ3232" t="b">
        <v>1</v>
      </c>
      <c r="AK3232" t="b">
        <v>0</v>
      </c>
      <c r="AL3232" t="b">
        <v>0</v>
      </c>
      <c r="AM3232" t="b">
        <v>1</v>
      </c>
    </row>
    <row r="3233" spans="1:39" ht="14.4" hidden="1" x14ac:dyDescent="0.3">
      <c r="A3233" t="s">
        <v>3351</v>
      </c>
      <c r="B3233">
        <v>2020</v>
      </c>
      <c r="C3233" t="s">
        <v>147</v>
      </c>
      <c r="D3233" t="s">
        <v>68</v>
      </c>
      <c r="E3233" t="s">
        <v>78</v>
      </c>
      <c r="F3233" t="s">
        <v>5169</v>
      </c>
      <c r="G3233" t="s">
        <v>93</v>
      </c>
      <c r="H3233" t="s">
        <v>91</v>
      </c>
      <c r="I3233" t="s">
        <v>49</v>
      </c>
      <c r="J3233" t="b">
        <v>0</v>
      </c>
      <c r="L3233">
        <v>0.11</v>
      </c>
      <c r="M3233" t="s">
        <v>7252</v>
      </c>
      <c r="O3233">
        <v>92866</v>
      </c>
      <c r="P3233">
        <v>2.54</v>
      </c>
      <c r="Q3233">
        <v>0.84</v>
      </c>
      <c r="R3233" t="b">
        <v>0</v>
      </c>
      <c r="S3233" t="s">
        <v>40</v>
      </c>
      <c r="T3233">
        <v>9</v>
      </c>
      <c r="U3233" t="s">
        <v>2314</v>
      </c>
      <c r="V3233" t="b">
        <v>1</v>
      </c>
      <c r="W3233" t="b">
        <v>0</v>
      </c>
      <c r="X3233" t="b">
        <v>1</v>
      </c>
      <c r="Y3233" t="b">
        <v>0</v>
      </c>
      <c r="Z3233" t="b">
        <v>1</v>
      </c>
      <c r="AA3233" t="b">
        <v>0</v>
      </c>
      <c r="AB3233" t="b">
        <v>0</v>
      </c>
      <c r="AC3233" t="b">
        <v>1</v>
      </c>
      <c r="AD3233" t="b">
        <v>1</v>
      </c>
      <c r="AE3233" t="b">
        <v>1</v>
      </c>
      <c r="AF3233" t="b">
        <v>0</v>
      </c>
      <c r="AG3233" t="b">
        <v>0</v>
      </c>
      <c r="AH3233" t="b">
        <v>0</v>
      </c>
      <c r="AI3233" t="b">
        <v>0</v>
      </c>
      <c r="AJ3233" t="b">
        <v>0</v>
      </c>
      <c r="AK3233" t="b">
        <v>0</v>
      </c>
      <c r="AL3233" t="b">
        <v>0</v>
      </c>
      <c r="AM3233" t="b">
        <v>0</v>
      </c>
    </row>
    <row r="3234" spans="1:39" ht="14.4" hidden="1" x14ac:dyDescent="0.3">
      <c r="A3234" t="s">
        <v>3352</v>
      </c>
      <c r="B3234">
        <v>2020</v>
      </c>
      <c r="C3234" t="s">
        <v>63</v>
      </c>
      <c r="D3234" t="s">
        <v>24</v>
      </c>
      <c r="E3234" t="s">
        <v>16</v>
      </c>
      <c r="F3234" t="s">
        <v>5169</v>
      </c>
      <c r="G3234" t="s">
        <v>33</v>
      </c>
      <c r="H3234" t="s">
        <v>105</v>
      </c>
      <c r="I3234" t="s">
        <v>49</v>
      </c>
      <c r="J3234" t="b">
        <v>0</v>
      </c>
      <c r="L3234">
        <v>0.13</v>
      </c>
      <c r="M3234" t="s">
        <v>7251</v>
      </c>
      <c r="O3234">
        <v>87457</v>
      </c>
      <c r="P3234">
        <v>4.74</v>
      </c>
      <c r="Q3234">
        <v>0.88</v>
      </c>
      <c r="R3234" t="b">
        <v>0</v>
      </c>
      <c r="S3234" t="s">
        <v>20</v>
      </c>
      <c r="T3234">
        <v>12</v>
      </c>
      <c r="U3234" t="s">
        <v>2314</v>
      </c>
      <c r="V3234" t="b">
        <v>0</v>
      </c>
      <c r="W3234" t="b">
        <v>0</v>
      </c>
      <c r="X3234" t="b">
        <v>1</v>
      </c>
      <c r="Y3234" t="b">
        <v>1</v>
      </c>
      <c r="Z3234" t="b">
        <v>0</v>
      </c>
      <c r="AA3234" t="b">
        <v>1</v>
      </c>
      <c r="AB3234" t="b">
        <v>0</v>
      </c>
      <c r="AC3234" t="b">
        <v>0</v>
      </c>
      <c r="AD3234" t="b">
        <v>0</v>
      </c>
      <c r="AE3234" t="b">
        <v>0</v>
      </c>
      <c r="AF3234" t="b">
        <v>0</v>
      </c>
      <c r="AG3234" t="b">
        <v>0</v>
      </c>
      <c r="AH3234" t="b">
        <v>0</v>
      </c>
      <c r="AI3234" t="b">
        <v>0</v>
      </c>
      <c r="AJ3234" t="b">
        <v>0</v>
      </c>
      <c r="AK3234" t="b">
        <v>0</v>
      </c>
      <c r="AL3234" t="b">
        <v>0</v>
      </c>
      <c r="AM3234" t="b">
        <v>0</v>
      </c>
    </row>
    <row r="3235" spans="1:39" ht="14.4" hidden="1" x14ac:dyDescent="0.3">
      <c r="A3235" t="s">
        <v>3353</v>
      </c>
      <c r="B3235">
        <v>2020</v>
      </c>
      <c r="C3235" t="s">
        <v>118</v>
      </c>
      <c r="D3235" t="s">
        <v>90</v>
      </c>
      <c r="E3235" t="s">
        <v>133</v>
      </c>
      <c r="F3235" t="s">
        <v>5181</v>
      </c>
      <c r="G3235" t="s">
        <v>93</v>
      </c>
      <c r="H3235" t="s">
        <v>27</v>
      </c>
      <c r="I3235" t="s">
        <v>61</v>
      </c>
      <c r="J3235" t="b">
        <v>1</v>
      </c>
      <c r="K3235" t="s">
        <v>7249</v>
      </c>
      <c r="L3235">
        <v>0.93</v>
      </c>
      <c r="M3235" t="s">
        <v>7250</v>
      </c>
      <c r="N3235" t="s">
        <v>7249</v>
      </c>
      <c r="O3235">
        <v>77438</v>
      </c>
      <c r="P3235">
        <v>16.760000000000002</v>
      </c>
      <c r="Q3235">
        <v>0.2</v>
      </c>
      <c r="R3235" t="b">
        <v>1</v>
      </c>
      <c r="S3235" t="s">
        <v>40</v>
      </c>
      <c r="T3235">
        <v>12</v>
      </c>
      <c r="U3235" t="s">
        <v>2314</v>
      </c>
      <c r="V3235" t="b">
        <v>1</v>
      </c>
      <c r="W3235" t="b">
        <v>1</v>
      </c>
      <c r="X3235" t="b">
        <v>0</v>
      </c>
      <c r="Y3235" t="b">
        <v>1</v>
      </c>
      <c r="Z3235" t="b">
        <v>0</v>
      </c>
      <c r="AA3235" t="b">
        <v>0</v>
      </c>
      <c r="AB3235" t="b">
        <v>1</v>
      </c>
      <c r="AC3235" t="b">
        <v>1</v>
      </c>
      <c r="AD3235" t="b">
        <v>1</v>
      </c>
      <c r="AE3235" t="b">
        <v>0</v>
      </c>
      <c r="AF3235" t="b">
        <v>0</v>
      </c>
      <c r="AG3235" t="b">
        <v>0</v>
      </c>
      <c r="AH3235" t="b">
        <v>1</v>
      </c>
      <c r="AI3235" t="b">
        <v>1</v>
      </c>
      <c r="AJ3235" t="b">
        <v>1</v>
      </c>
      <c r="AK3235" t="b">
        <v>1</v>
      </c>
      <c r="AL3235" t="b">
        <v>0</v>
      </c>
      <c r="AM3235" t="b">
        <v>0</v>
      </c>
    </row>
    <row r="3236" spans="1:39" ht="14.4" hidden="1" x14ac:dyDescent="0.3">
      <c r="A3236" t="s">
        <v>3354</v>
      </c>
      <c r="B3236">
        <v>2020</v>
      </c>
      <c r="C3236" t="s">
        <v>183</v>
      </c>
      <c r="D3236" t="s">
        <v>113</v>
      </c>
      <c r="E3236" t="s">
        <v>108</v>
      </c>
      <c r="F3236" t="s">
        <v>40</v>
      </c>
      <c r="G3236" t="s">
        <v>55</v>
      </c>
      <c r="H3236" t="s">
        <v>27</v>
      </c>
      <c r="I3236" t="s">
        <v>28</v>
      </c>
      <c r="J3236" t="b">
        <v>1</v>
      </c>
      <c r="K3236" t="s">
        <v>7247</v>
      </c>
      <c r="L3236">
        <v>0.81</v>
      </c>
      <c r="M3236" t="s">
        <v>7248</v>
      </c>
      <c r="N3236" t="s">
        <v>7247</v>
      </c>
      <c r="O3236">
        <v>122705</v>
      </c>
      <c r="P3236">
        <v>17.02</v>
      </c>
      <c r="Q3236">
        <v>0.33</v>
      </c>
      <c r="R3236" t="b">
        <v>1</v>
      </c>
      <c r="S3236" t="s">
        <v>40</v>
      </c>
      <c r="T3236">
        <v>3</v>
      </c>
      <c r="U3236" t="s">
        <v>2314</v>
      </c>
      <c r="V3236" t="b">
        <v>0</v>
      </c>
      <c r="W3236" t="b">
        <v>0</v>
      </c>
      <c r="X3236" t="b">
        <v>0</v>
      </c>
      <c r="Y3236" t="b">
        <v>0</v>
      </c>
      <c r="Z3236" t="b">
        <v>0</v>
      </c>
      <c r="AA3236" t="b">
        <v>1</v>
      </c>
      <c r="AB3236" t="b">
        <v>0</v>
      </c>
      <c r="AC3236" t="b">
        <v>1</v>
      </c>
      <c r="AD3236" t="b">
        <v>0</v>
      </c>
      <c r="AE3236" t="b">
        <v>1</v>
      </c>
      <c r="AF3236" t="b">
        <v>0</v>
      </c>
      <c r="AG3236" t="b">
        <v>1</v>
      </c>
      <c r="AH3236" t="b">
        <v>1</v>
      </c>
      <c r="AI3236" t="b">
        <v>0</v>
      </c>
      <c r="AJ3236" t="b">
        <v>1</v>
      </c>
      <c r="AK3236" t="b">
        <v>0</v>
      </c>
      <c r="AL3236" t="b">
        <v>0</v>
      </c>
      <c r="AM3236" t="b">
        <v>0</v>
      </c>
    </row>
    <row r="3237" spans="1:39" ht="14.4" hidden="1" x14ac:dyDescent="0.3">
      <c r="A3237" t="s">
        <v>3355</v>
      </c>
      <c r="B3237">
        <v>2020</v>
      </c>
      <c r="C3237" t="s">
        <v>67</v>
      </c>
      <c r="D3237" t="s">
        <v>68</v>
      </c>
      <c r="E3237" t="s">
        <v>74</v>
      </c>
      <c r="F3237" t="s">
        <v>5172</v>
      </c>
      <c r="G3237" t="s">
        <v>26</v>
      </c>
      <c r="H3237" t="s">
        <v>27</v>
      </c>
      <c r="I3237" t="s">
        <v>49</v>
      </c>
      <c r="J3237" t="b">
        <v>1</v>
      </c>
      <c r="K3237" t="s">
        <v>7246</v>
      </c>
      <c r="L3237">
        <v>0.72</v>
      </c>
      <c r="M3237" t="s">
        <v>5778</v>
      </c>
      <c r="N3237" t="s">
        <v>7246</v>
      </c>
      <c r="O3237">
        <v>114397</v>
      </c>
      <c r="P3237">
        <v>10.92</v>
      </c>
      <c r="Q3237">
        <v>0.18</v>
      </c>
      <c r="R3237" t="b">
        <v>1</v>
      </c>
      <c r="S3237" t="s">
        <v>40</v>
      </c>
      <c r="T3237">
        <v>10</v>
      </c>
      <c r="U3237" t="s">
        <v>2314</v>
      </c>
      <c r="V3237" t="b">
        <v>0</v>
      </c>
      <c r="W3237" t="b">
        <v>0</v>
      </c>
      <c r="X3237" t="b">
        <v>0</v>
      </c>
      <c r="Y3237" t="b">
        <v>0</v>
      </c>
      <c r="Z3237" t="b">
        <v>0</v>
      </c>
      <c r="AA3237" t="b">
        <v>0</v>
      </c>
      <c r="AB3237" t="b">
        <v>1</v>
      </c>
      <c r="AC3237" t="b">
        <v>1</v>
      </c>
      <c r="AD3237" t="b">
        <v>0</v>
      </c>
      <c r="AE3237" t="b">
        <v>1</v>
      </c>
      <c r="AF3237" t="b">
        <v>1</v>
      </c>
      <c r="AG3237" t="b">
        <v>0</v>
      </c>
      <c r="AH3237" t="b">
        <v>0</v>
      </c>
      <c r="AI3237" t="b">
        <v>1</v>
      </c>
      <c r="AJ3237" t="b">
        <v>1</v>
      </c>
      <c r="AK3237" t="b">
        <v>0</v>
      </c>
      <c r="AL3237" t="b">
        <v>1</v>
      </c>
      <c r="AM3237" t="b">
        <v>0</v>
      </c>
    </row>
    <row r="3238" spans="1:39" ht="14.4" hidden="1" x14ac:dyDescent="0.3">
      <c r="A3238" t="s">
        <v>3356</v>
      </c>
      <c r="B3238">
        <v>2020</v>
      </c>
      <c r="C3238" t="s">
        <v>80</v>
      </c>
      <c r="D3238" t="s">
        <v>38</v>
      </c>
      <c r="E3238" t="s">
        <v>32</v>
      </c>
      <c r="F3238" t="s">
        <v>40</v>
      </c>
      <c r="G3238" t="s">
        <v>33</v>
      </c>
      <c r="H3238" t="s">
        <v>94</v>
      </c>
      <c r="I3238" t="s">
        <v>61</v>
      </c>
      <c r="J3238" t="b">
        <v>0</v>
      </c>
      <c r="L3238">
        <v>0.11</v>
      </c>
      <c r="M3238" t="s">
        <v>7245</v>
      </c>
      <c r="O3238">
        <v>40276</v>
      </c>
      <c r="P3238">
        <v>-4.68</v>
      </c>
      <c r="Q3238">
        <v>0.76</v>
      </c>
      <c r="R3238" t="b">
        <v>0</v>
      </c>
      <c r="S3238" t="s">
        <v>35</v>
      </c>
      <c r="T3238">
        <v>18</v>
      </c>
      <c r="U3238" t="s">
        <v>2314</v>
      </c>
      <c r="V3238" t="b">
        <v>0</v>
      </c>
      <c r="W3238" t="b">
        <v>1</v>
      </c>
      <c r="X3238" t="b">
        <v>0</v>
      </c>
      <c r="Y3238" t="b">
        <v>0</v>
      </c>
      <c r="Z3238" t="b">
        <v>0</v>
      </c>
      <c r="AA3238" t="b">
        <v>0</v>
      </c>
      <c r="AB3238" t="b">
        <v>1</v>
      </c>
      <c r="AC3238" t="b">
        <v>1</v>
      </c>
      <c r="AD3238" t="b">
        <v>1</v>
      </c>
      <c r="AE3238" t="b">
        <v>0</v>
      </c>
      <c r="AF3238" t="b">
        <v>0</v>
      </c>
      <c r="AG3238" t="b">
        <v>0</v>
      </c>
      <c r="AH3238" t="b">
        <v>0</v>
      </c>
      <c r="AI3238" t="b">
        <v>0</v>
      </c>
      <c r="AJ3238" t="b">
        <v>0</v>
      </c>
      <c r="AK3238" t="b">
        <v>0</v>
      </c>
      <c r="AL3238" t="b">
        <v>0</v>
      </c>
      <c r="AM3238" t="b">
        <v>0</v>
      </c>
    </row>
    <row r="3239" spans="1:39" ht="14.4" hidden="1" x14ac:dyDescent="0.3">
      <c r="A3239" t="s">
        <v>3357</v>
      </c>
      <c r="B3239">
        <v>2020</v>
      </c>
      <c r="C3239" t="s">
        <v>183</v>
      </c>
      <c r="D3239" t="s">
        <v>113</v>
      </c>
      <c r="E3239" t="s">
        <v>120</v>
      </c>
      <c r="F3239" t="s">
        <v>5176</v>
      </c>
      <c r="G3239" t="s">
        <v>93</v>
      </c>
      <c r="H3239" t="s">
        <v>18</v>
      </c>
      <c r="I3239" t="s">
        <v>49</v>
      </c>
      <c r="J3239" t="b">
        <v>0</v>
      </c>
      <c r="L3239">
        <v>0.11</v>
      </c>
      <c r="M3239" t="s">
        <v>7244</v>
      </c>
      <c r="O3239">
        <v>95224</v>
      </c>
      <c r="P3239">
        <v>0.64</v>
      </c>
      <c r="Q3239">
        <v>0.82</v>
      </c>
      <c r="R3239" t="b">
        <v>0</v>
      </c>
      <c r="S3239" t="s">
        <v>20</v>
      </c>
      <c r="T3239">
        <v>12</v>
      </c>
      <c r="U3239" t="s">
        <v>2314</v>
      </c>
      <c r="V3239" t="b">
        <v>0</v>
      </c>
      <c r="W3239" t="b">
        <v>0</v>
      </c>
      <c r="X3239" t="b">
        <v>0</v>
      </c>
      <c r="Y3239" t="b">
        <v>1</v>
      </c>
      <c r="Z3239" t="b">
        <v>1</v>
      </c>
      <c r="AA3239" t="b">
        <v>1</v>
      </c>
      <c r="AB3239" t="b">
        <v>1</v>
      </c>
      <c r="AC3239" t="b">
        <v>0</v>
      </c>
      <c r="AD3239" t="b">
        <v>0</v>
      </c>
      <c r="AE3239" t="b">
        <v>0</v>
      </c>
      <c r="AF3239" t="b">
        <v>0</v>
      </c>
      <c r="AG3239" t="b">
        <v>0</v>
      </c>
      <c r="AH3239" t="b">
        <v>0</v>
      </c>
      <c r="AI3239" t="b">
        <v>0</v>
      </c>
      <c r="AJ3239" t="b">
        <v>0</v>
      </c>
      <c r="AK3239" t="b">
        <v>0</v>
      </c>
      <c r="AL3239" t="b">
        <v>0</v>
      </c>
      <c r="AM3239" t="b">
        <v>0</v>
      </c>
    </row>
    <row r="3240" spans="1:39" ht="14.4" hidden="1" x14ac:dyDescent="0.3">
      <c r="A3240" t="s">
        <v>3358</v>
      </c>
      <c r="B3240">
        <v>2020</v>
      </c>
      <c r="C3240" t="s">
        <v>143</v>
      </c>
      <c r="D3240" t="s">
        <v>38</v>
      </c>
      <c r="E3240" t="s">
        <v>135</v>
      </c>
      <c r="F3240" t="s">
        <v>5181</v>
      </c>
      <c r="G3240" t="s">
        <v>93</v>
      </c>
      <c r="H3240" t="s">
        <v>18</v>
      </c>
      <c r="I3240" t="s">
        <v>98</v>
      </c>
      <c r="J3240" t="b">
        <v>0</v>
      </c>
      <c r="L3240">
        <v>0.11</v>
      </c>
      <c r="M3240" t="s">
        <v>7243</v>
      </c>
      <c r="O3240">
        <v>43611</v>
      </c>
      <c r="P3240">
        <v>3.49</v>
      </c>
      <c r="Q3240">
        <v>0.76</v>
      </c>
      <c r="R3240" t="b">
        <v>0</v>
      </c>
      <c r="S3240" t="s">
        <v>40</v>
      </c>
      <c r="T3240">
        <v>8</v>
      </c>
      <c r="U3240" t="s">
        <v>2314</v>
      </c>
      <c r="V3240" t="b">
        <v>0</v>
      </c>
      <c r="W3240" t="b">
        <v>0</v>
      </c>
      <c r="X3240" t="b">
        <v>1</v>
      </c>
      <c r="Y3240" t="b">
        <v>1</v>
      </c>
      <c r="Z3240" t="b">
        <v>1</v>
      </c>
      <c r="AA3240" t="b">
        <v>0</v>
      </c>
      <c r="AB3240" t="b">
        <v>1</v>
      </c>
      <c r="AC3240" t="b">
        <v>1</v>
      </c>
      <c r="AD3240" t="b">
        <v>0</v>
      </c>
      <c r="AE3240" t="b">
        <v>0</v>
      </c>
      <c r="AF3240" t="b">
        <v>0</v>
      </c>
      <c r="AG3240" t="b">
        <v>0</v>
      </c>
      <c r="AH3240" t="b">
        <v>0</v>
      </c>
      <c r="AI3240" t="b">
        <v>0</v>
      </c>
      <c r="AJ3240" t="b">
        <v>0</v>
      </c>
      <c r="AK3240" t="b">
        <v>0</v>
      </c>
      <c r="AL3240" t="b">
        <v>0</v>
      </c>
      <c r="AM3240" t="b">
        <v>0</v>
      </c>
    </row>
    <row r="3241" spans="1:39" ht="14.4" hidden="1" x14ac:dyDescent="0.3">
      <c r="A3241" t="s">
        <v>3359</v>
      </c>
      <c r="B3241">
        <v>2020</v>
      </c>
      <c r="C3241" t="s">
        <v>67</v>
      </c>
      <c r="D3241" t="s">
        <v>68</v>
      </c>
      <c r="E3241" t="s">
        <v>135</v>
      </c>
      <c r="F3241" t="s">
        <v>5172</v>
      </c>
      <c r="G3241" t="s">
        <v>33</v>
      </c>
      <c r="H3241" t="s">
        <v>91</v>
      </c>
      <c r="I3241" t="s">
        <v>28</v>
      </c>
      <c r="J3241" t="b">
        <v>0</v>
      </c>
      <c r="L3241">
        <v>0.03</v>
      </c>
      <c r="M3241" t="s">
        <v>7242</v>
      </c>
      <c r="O3241">
        <v>94194</v>
      </c>
      <c r="P3241">
        <v>2.44</v>
      </c>
      <c r="Q3241">
        <v>0.82</v>
      </c>
      <c r="R3241" t="b">
        <v>0</v>
      </c>
      <c r="S3241" t="s">
        <v>20</v>
      </c>
      <c r="T3241">
        <v>10</v>
      </c>
      <c r="U3241" t="s">
        <v>2314</v>
      </c>
      <c r="V3241" t="b">
        <v>0</v>
      </c>
      <c r="W3241" t="b">
        <v>0</v>
      </c>
      <c r="X3241" t="b">
        <v>0</v>
      </c>
      <c r="Y3241" t="b">
        <v>0</v>
      </c>
      <c r="Z3241" t="b">
        <v>1</v>
      </c>
      <c r="AA3241" t="b">
        <v>1</v>
      </c>
      <c r="AB3241" t="b">
        <v>0</v>
      </c>
      <c r="AC3241" t="b">
        <v>1</v>
      </c>
      <c r="AD3241" t="b">
        <v>1</v>
      </c>
      <c r="AE3241" t="b">
        <v>0</v>
      </c>
      <c r="AF3241" t="b">
        <v>0</v>
      </c>
      <c r="AG3241" t="b">
        <v>0</v>
      </c>
      <c r="AH3241" t="b">
        <v>0</v>
      </c>
      <c r="AI3241" t="b">
        <v>0</v>
      </c>
      <c r="AJ3241" t="b">
        <v>0</v>
      </c>
      <c r="AK3241" t="b">
        <v>0</v>
      </c>
      <c r="AL3241" t="b">
        <v>0</v>
      </c>
      <c r="AM3241" t="b">
        <v>0</v>
      </c>
    </row>
    <row r="3242" spans="1:39" ht="14.4" hidden="1" x14ac:dyDescent="0.3">
      <c r="A3242" t="s">
        <v>3360</v>
      </c>
      <c r="B3242">
        <v>2020</v>
      </c>
      <c r="C3242" t="s">
        <v>30</v>
      </c>
      <c r="D3242" t="s">
        <v>31</v>
      </c>
      <c r="E3242" t="s">
        <v>78</v>
      </c>
      <c r="F3242" t="s">
        <v>5172</v>
      </c>
      <c r="G3242" t="s">
        <v>65</v>
      </c>
      <c r="H3242" t="s">
        <v>94</v>
      </c>
      <c r="I3242" t="s">
        <v>19</v>
      </c>
      <c r="J3242" t="b">
        <v>1</v>
      </c>
      <c r="K3242" t="s">
        <v>5328</v>
      </c>
      <c r="L3242">
        <v>0.48</v>
      </c>
      <c r="M3242" t="s">
        <v>7241</v>
      </c>
      <c r="N3242" t="s">
        <v>5328</v>
      </c>
      <c r="O3242">
        <v>39007</v>
      </c>
      <c r="P3242">
        <v>12.4</v>
      </c>
      <c r="Q3242">
        <v>0.34</v>
      </c>
      <c r="R3242" t="b">
        <v>1</v>
      </c>
      <c r="S3242" t="s">
        <v>40</v>
      </c>
      <c r="T3242">
        <v>0</v>
      </c>
      <c r="U3242" t="s">
        <v>2314</v>
      </c>
      <c r="V3242" t="b">
        <v>0</v>
      </c>
      <c r="W3242" t="b">
        <v>0</v>
      </c>
      <c r="X3242" t="b">
        <v>0</v>
      </c>
      <c r="Y3242" t="b">
        <v>0</v>
      </c>
      <c r="Z3242" t="b">
        <v>1</v>
      </c>
      <c r="AA3242" t="b">
        <v>0</v>
      </c>
      <c r="AB3242" t="b">
        <v>1</v>
      </c>
      <c r="AC3242" t="b">
        <v>0</v>
      </c>
      <c r="AD3242" t="b">
        <v>1</v>
      </c>
      <c r="AE3242" t="b">
        <v>0</v>
      </c>
      <c r="AF3242" t="b">
        <v>1</v>
      </c>
      <c r="AG3242" t="b">
        <v>0</v>
      </c>
      <c r="AH3242" t="b">
        <v>0</v>
      </c>
      <c r="AI3242" t="b">
        <v>0</v>
      </c>
      <c r="AJ3242" t="b">
        <v>0</v>
      </c>
      <c r="AK3242" t="b">
        <v>1</v>
      </c>
      <c r="AL3242" t="b">
        <v>0</v>
      </c>
      <c r="AM3242" t="b">
        <v>0</v>
      </c>
    </row>
    <row r="3243" spans="1:39" ht="14.4" hidden="1" x14ac:dyDescent="0.3">
      <c r="A3243" t="s">
        <v>3361</v>
      </c>
      <c r="B3243">
        <v>2020</v>
      </c>
      <c r="C3243" t="s">
        <v>118</v>
      </c>
      <c r="D3243" t="s">
        <v>90</v>
      </c>
      <c r="E3243" t="s">
        <v>135</v>
      </c>
      <c r="F3243" t="s">
        <v>5172</v>
      </c>
      <c r="G3243" t="s">
        <v>86</v>
      </c>
      <c r="H3243" t="s">
        <v>94</v>
      </c>
      <c r="I3243" t="s">
        <v>49</v>
      </c>
      <c r="J3243" t="b">
        <v>0</v>
      </c>
      <c r="L3243">
        <v>0.19</v>
      </c>
      <c r="M3243" t="s">
        <v>7240</v>
      </c>
      <c r="O3243">
        <v>58266</v>
      </c>
      <c r="P3243">
        <v>-3.31</v>
      </c>
      <c r="Q3243">
        <v>0.6</v>
      </c>
      <c r="R3243" t="b">
        <v>0</v>
      </c>
      <c r="S3243" t="s">
        <v>20</v>
      </c>
      <c r="T3243">
        <v>14</v>
      </c>
      <c r="U3243" t="s">
        <v>2314</v>
      </c>
      <c r="V3243" t="b">
        <v>1</v>
      </c>
      <c r="W3243" t="b">
        <v>1</v>
      </c>
      <c r="X3243" t="b">
        <v>0</v>
      </c>
      <c r="Y3243" t="b">
        <v>1</v>
      </c>
      <c r="Z3243" t="b">
        <v>0</v>
      </c>
      <c r="AA3243" t="b">
        <v>0</v>
      </c>
      <c r="AB3243" t="b">
        <v>0</v>
      </c>
      <c r="AC3243" t="b">
        <v>1</v>
      </c>
      <c r="AD3243" t="b">
        <v>1</v>
      </c>
      <c r="AE3243" t="b">
        <v>0</v>
      </c>
      <c r="AF3243" t="b">
        <v>0</v>
      </c>
      <c r="AG3243" t="b">
        <v>0</v>
      </c>
      <c r="AH3243" t="b">
        <v>0</v>
      </c>
      <c r="AI3243" t="b">
        <v>0</v>
      </c>
      <c r="AJ3243" t="b">
        <v>0</v>
      </c>
      <c r="AK3243" t="b">
        <v>0</v>
      </c>
      <c r="AL3243" t="b">
        <v>0</v>
      </c>
      <c r="AM3243" t="b">
        <v>0</v>
      </c>
    </row>
    <row r="3244" spans="1:39" ht="14.4" hidden="1" x14ac:dyDescent="0.3">
      <c r="A3244" t="s">
        <v>3362</v>
      </c>
      <c r="B3244">
        <v>2020</v>
      </c>
      <c r="C3244" t="s">
        <v>37</v>
      </c>
      <c r="D3244" t="s">
        <v>38</v>
      </c>
      <c r="E3244" t="s">
        <v>64</v>
      </c>
      <c r="F3244" t="s">
        <v>5169</v>
      </c>
      <c r="G3244" t="s">
        <v>26</v>
      </c>
      <c r="H3244" t="s">
        <v>105</v>
      </c>
      <c r="I3244" t="s">
        <v>98</v>
      </c>
      <c r="J3244" t="b">
        <v>1</v>
      </c>
      <c r="K3244" t="s">
        <v>7238</v>
      </c>
      <c r="L3244">
        <v>0.4</v>
      </c>
      <c r="M3244" t="s">
        <v>7239</v>
      </c>
      <c r="N3244" t="s">
        <v>7238</v>
      </c>
      <c r="O3244">
        <v>69384</v>
      </c>
      <c r="P3244">
        <v>13.1</v>
      </c>
      <c r="Q3244">
        <v>0.39</v>
      </c>
      <c r="R3244" t="b">
        <v>1</v>
      </c>
      <c r="S3244" t="s">
        <v>40</v>
      </c>
      <c r="T3244">
        <v>16</v>
      </c>
      <c r="U3244" t="s">
        <v>2314</v>
      </c>
      <c r="V3244" t="b">
        <v>0</v>
      </c>
      <c r="W3244" t="b">
        <v>1</v>
      </c>
      <c r="X3244" t="b">
        <v>1</v>
      </c>
      <c r="Y3244" t="b">
        <v>1</v>
      </c>
      <c r="Z3244" t="b">
        <v>1</v>
      </c>
      <c r="AA3244" t="b">
        <v>0</v>
      </c>
      <c r="AB3244" t="b">
        <v>0</v>
      </c>
      <c r="AC3244" t="b">
        <v>0</v>
      </c>
      <c r="AD3244" t="b">
        <v>1</v>
      </c>
      <c r="AE3244" t="b">
        <v>0</v>
      </c>
      <c r="AF3244" t="b">
        <v>0</v>
      </c>
      <c r="AG3244" t="b">
        <v>1</v>
      </c>
      <c r="AH3244" t="b">
        <v>1</v>
      </c>
      <c r="AI3244" t="b">
        <v>1</v>
      </c>
      <c r="AJ3244" t="b">
        <v>1</v>
      </c>
      <c r="AK3244" t="b">
        <v>0</v>
      </c>
      <c r="AL3244" t="b">
        <v>0</v>
      </c>
      <c r="AM3244" t="b">
        <v>0</v>
      </c>
    </row>
    <row r="3245" spans="1:39" ht="14.4" hidden="1" x14ac:dyDescent="0.3">
      <c r="A3245" t="s">
        <v>3363</v>
      </c>
      <c r="B3245">
        <v>2020</v>
      </c>
      <c r="C3245" t="s">
        <v>101</v>
      </c>
      <c r="D3245" t="s">
        <v>77</v>
      </c>
      <c r="E3245" t="s">
        <v>64</v>
      </c>
      <c r="F3245" t="s">
        <v>5172</v>
      </c>
      <c r="G3245" t="s">
        <v>26</v>
      </c>
      <c r="H3245" t="s">
        <v>18</v>
      </c>
      <c r="I3245" t="s">
        <v>28</v>
      </c>
      <c r="J3245" t="b">
        <v>1</v>
      </c>
      <c r="K3245" t="s">
        <v>6183</v>
      </c>
      <c r="L3245">
        <v>0.71</v>
      </c>
      <c r="M3245" t="s">
        <v>7237</v>
      </c>
      <c r="N3245" t="s">
        <v>6183</v>
      </c>
      <c r="O3245">
        <v>108248</v>
      </c>
      <c r="P3245">
        <v>13.28</v>
      </c>
      <c r="Q3245">
        <v>0.26</v>
      </c>
      <c r="R3245" t="b">
        <v>1</v>
      </c>
      <c r="S3245" t="s">
        <v>20</v>
      </c>
      <c r="T3245">
        <v>11</v>
      </c>
      <c r="U3245" t="s">
        <v>2314</v>
      </c>
      <c r="V3245" t="b">
        <v>0</v>
      </c>
      <c r="W3245" t="b">
        <v>0</v>
      </c>
      <c r="X3245" t="b">
        <v>0</v>
      </c>
      <c r="Y3245" t="b">
        <v>1</v>
      </c>
      <c r="Z3245" t="b">
        <v>1</v>
      </c>
      <c r="AA3245" t="b">
        <v>1</v>
      </c>
      <c r="AB3245" t="b">
        <v>0</v>
      </c>
      <c r="AC3245" t="b">
        <v>0</v>
      </c>
      <c r="AD3245" t="b">
        <v>0</v>
      </c>
      <c r="AE3245" t="b">
        <v>0</v>
      </c>
      <c r="AF3245" t="b">
        <v>0</v>
      </c>
      <c r="AG3245" t="b">
        <v>1</v>
      </c>
      <c r="AH3245" t="b">
        <v>0</v>
      </c>
      <c r="AI3245" t="b">
        <v>0</v>
      </c>
      <c r="AJ3245" t="b">
        <v>1</v>
      </c>
      <c r="AK3245" t="b">
        <v>0</v>
      </c>
      <c r="AL3245" t="b">
        <v>0</v>
      </c>
      <c r="AM3245" t="b">
        <v>0</v>
      </c>
    </row>
    <row r="3246" spans="1:39" ht="14.4" hidden="1" x14ac:dyDescent="0.3">
      <c r="A3246" t="s">
        <v>3364</v>
      </c>
      <c r="B3246">
        <v>2020</v>
      </c>
      <c r="C3246" t="s">
        <v>80</v>
      </c>
      <c r="D3246" t="s">
        <v>38</v>
      </c>
      <c r="E3246" t="s">
        <v>78</v>
      </c>
      <c r="F3246" t="s">
        <v>5176</v>
      </c>
      <c r="G3246" t="s">
        <v>33</v>
      </c>
      <c r="H3246" t="s">
        <v>69</v>
      </c>
      <c r="I3246" t="s">
        <v>49</v>
      </c>
      <c r="J3246" t="b">
        <v>1</v>
      </c>
      <c r="K3246" t="s">
        <v>190</v>
      </c>
      <c r="L3246">
        <v>0.66</v>
      </c>
      <c r="M3246" t="s">
        <v>6136</v>
      </c>
      <c r="N3246" t="s">
        <v>190</v>
      </c>
      <c r="O3246">
        <v>57235</v>
      </c>
      <c r="P3246">
        <v>8.6300000000000008</v>
      </c>
      <c r="Q3246">
        <v>0.33</v>
      </c>
      <c r="R3246" t="b">
        <v>1</v>
      </c>
      <c r="S3246" t="s">
        <v>20</v>
      </c>
      <c r="T3246">
        <v>17</v>
      </c>
      <c r="U3246" t="s">
        <v>2314</v>
      </c>
      <c r="V3246" t="b">
        <v>1</v>
      </c>
      <c r="W3246" t="b">
        <v>0</v>
      </c>
      <c r="X3246" t="b">
        <v>0</v>
      </c>
      <c r="Y3246" t="b">
        <v>1</v>
      </c>
      <c r="Z3246" t="b">
        <v>0</v>
      </c>
      <c r="AA3246" t="b">
        <v>1</v>
      </c>
      <c r="AB3246" t="b">
        <v>0</v>
      </c>
      <c r="AC3246" t="b">
        <v>0</v>
      </c>
      <c r="AD3246" t="b">
        <v>0</v>
      </c>
      <c r="AE3246" t="b">
        <v>0</v>
      </c>
      <c r="AF3246" t="b">
        <v>0</v>
      </c>
      <c r="AG3246" t="b">
        <v>0</v>
      </c>
      <c r="AH3246" t="b">
        <v>0</v>
      </c>
      <c r="AI3246" t="b">
        <v>0</v>
      </c>
      <c r="AJ3246" t="b">
        <v>1</v>
      </c>
      <c r="AK3246" t="b">
        <v>0</v>
      </c>
      <c r="AL3246" t="b">
        <v>0</v>
      </c>
      <c r="AM3246" t="b">
        <v>0</v>
      </c>
    </row>
    <row r="3247" spans="1:39" ht="14.4" hidden="1" x14ac:dyDescent="0.3">
      <c r="A3247" t="s">
        <v>3365</v>
      </c>
      <c r="B3247">
        <v>2020</v>
      </c>
      <c r="C3247" t="s">
        <v>23</v>
      </c>
      <c r="D3247" t="s">
        <v>24</v>
      </c>
      <c r="E3247" t="s">
        <v>133</v>
      </c>
      <c r="F3247" t="s">
        <v>5176</v>
      </c>
      <c r="G3247" t="s">
        <v>26</v>
      </c>
      <c r="H3247" t="s">
        <v>42</v>
      </c>
      <c r="I3247" t="s">
        <v>19</v>
      </c>
      <c r="J3247" t="b">
        <v>0</v>
      </c>
      <c r="L3247">
        <v>0.09</v>
      </c>
      <c r="M3247" t="s">
        <v>6027</v>
      </c>
      <c r="O3247">
        <v>76944</v>
      </c>
      <c r="P3247">
        <v>0.44</v>
      </c>
      <c r="Q3247">
        <v>0.82</v>
      </c>
      <c r="R3247" t="b">
        <v>0</v>
      </c>
      <c r="S3247" t="s">
        <v>35</v>
      </c>
      <c r="T3247">
        <v>5</v>
      </c>
      <c r="U3247" t="s">
        <v>2314</v>
      </c>
      <c r="V3247" t="b">
        <v>1</v>
      </c>
      <c r="W3247" t="b">
        <v>1</v>
      </c>
      <c r="X3247" t="b">
        <v>0</v>
      </c>
      <c r="Y3247" t="b">
        <v>1</v>
      </c>
      <c r="Z3247" t="b">
        <v>0</v>
      </c>
      <c r="AA3247" t="b">
        <v>0</v>
      </c>
      <c r="AB3247" t="b">
        <v>0</v>
      </c>
      <c r="AC3247" t="b">
        <v>0</v>
      </c>
      <c r="AD3247" t="b">
        <v>0</v>
      </c>
      <c r="AE3247" t="b">
        <v>0</v>
      </c>
      <c r="AF3247" t="b">
        <v>0</v>
      </c>
      <c r="AG3247" t="b">
        <v>0</v>
      </c>
      <c r="AH3247" t="b">
        <v>0</v>
      </c>
      <c r="AI3247" t="b">
        <v>0</v>
      </c>
      <c r="AJ3247" t="b">
        <v>0</v>
      </c>
      <c r="AK3247" t="b">
        <v>0</v>
      </c>
      <c r="AL3247" t="b">
        <v>0</v>
      </c>
      <c r="AM3247" t="b">
        <v>0</v>
      </c>
    </row>
    <row r="3248" spans="1:39" ht="14.4" hidden="1" x14ac:dyDescent="0.3">
      <c r="A3248" t="s">
        <v>3366</v>
      </c>
      <c r="B3248">
        <v>2020</v>
      </c>
      <c r="C3248" t="s">
        <v>73</v>
      </c>
      <c r="D3248" t="s">
        <v>15</v>
      </c>
      <c r="E3248" t="s">
        <v>25</v>
      </c>
      <c r="F3248" t="s">
        <v>5181</v>
      </c>
      <c r="G3248" t="s">
        <v>55</v>
      </c>
      <c r="H3248" t="s">
        <v>69</v>
      </c>
      <c r="I3248" t="s">
        <v>49</v>
      </c>
      <c r="J3248" t="b">
        <v>1</v>
      </c>
      <c r="K3248" t="s">
        <v>7235</v>
      </c>
      <c r="L3248">
        <v>0.55000000000000004</v>
      </c>
      <c r="M3248" t="s">
        <v>7236</v>
      </c>
      <c r="N3248" t="s">
        <v>7235</v>
      </c>
      <c r="O3248">
        <v>50748</v>
      </c>
      <c r="P3248">
        <v>7.96</v>
      </c>
      <c r="Q3248">
        <v>0.38</v>
      </c>
      <c r="R3248" t="b">
        <v>1</v>
      </c>
      <c r="S3248" t="s">
        <v>40</v>
      </c>
      <c r="T3248">
        <v>1</v>
      </c>
      <c r="U3248" t="s">
        <v>2314</v>
      </c>
      <c r="V3248" t="b">
        <v>0</v>
      </c>
      <c r="W3248" t="b">
        <v>1</v>
      </c>
      <c r="X3248" t="b">
        <v>0</v>
      </c>
      <c r="Y3248" t="b">
        <v>1</v>
      </c>
      <c r="Z3248" t="b">
        <v>0</v>
      </c>
      <c r="AA3248" t="b">
        <v>0</v>
      </c>
      <c r="AB3248" t="b">
        <v>0</v>
      </c>
      <c r="AC3248" t="b">
        <v>0</v>
      </c>
      <c r="AD3248" t="b">
        <v>1</v>
      </c>
      <c r="AE3248" t="b">
        <v>0</v>
      </c>
      <c r="AF3248" t="b">
        <v>0</v>
      </c>
      <c r="AG3248" t="b">
        <v>1</v>
      </c>
      <c r="AH3248" t="b">
        <v>1</v>
      </c>
      <c r="AI3248" t="b">
        <v>0</v>
      </c>
      <c r="AJ3248" t="b">
        <v>0</v>
      </c>
      <c r="AK3248" t="b">
        <v>0</v>
      </c>
      <c r="AL3248" t="b">
        <v>1</v>
      </c>
      <c r="AM3248" t="b">
        <v>1</v>
      </c>
    </row>
    <row r="3249" spans="1:39" ht="14.4" hidden="1" x14ac:dyDescent="0.3">
      <c r="A3249" t="s">
        <v>3367</v>
      </c>
      <c r="B3249">
        <v>2020</v>
      </c>
      <c r="C3249" t="s">
        <v>244</v>
      </c>
      <c r="D3249" t="s">
        <v>24</v>
      </c>
      <c r="E3249" t="s">
        <v>25</v>
      </c>
      <c r="F3249" t="s">
        <v>5176</v>
      </c>
      <c r="G3249" t="s">
        <v>46</v>
      </c>
      <c r="H3249" t="s">
        <v>91</v>
      </c>
      <c r="I3249" t="s">
        <v>19</v>
      </c>
      <c r="J3249" t="b">
        <v>1</v>
      </c>
      <c r="K3249" t="s">
        <v>3339</v>
      </c>
      <c r="L3249">
        <v>0.47</v>
      </c>
      <c r="M3249" t="s">
        <v>7234</v>
      </c>
      <c r="N3249" t="s">
        <v>3339</v>
      </c>
      <c r="O3249">
        <v>95416</v>
      </c>
      <c r="P3249">
        <v>14.22</v>
      </c>
      <c r="Q3249">
        <v>0.15</v>
      </c>
      <c r="R3249" t="b">
        <v>1</v>
      </c>
      <c r="S3249" t="s">
        <v>40</v>
      </c>
      <c r="T3249">
        <v>3</v>
      </c>
      <c r="U3249" t="s">
        <v>2314</v>
      </c>
      <c r="V3249" t="b">
        <v>1</v>
      </c>
      <c r="W3249" t="b">
        <v>1</v>
      </c>
      <c r="X3249" t="b">
        <v>1</v>
      </c>
      <c r="Y3249" t="b">
        <v>0</v>
      </c>
      <c r="Z3249" t="b">
        <v>1</v>
      </c>
      <c r="AA3249" t="b">
        <v>1</v>
      </c>
      <c r="AB3249" t="b">
        <v>0</v>
      </c>
      <c r="AC3249" t="b">
        <v>0</v>
      </c>
      <c r="AD3249" t="b">
        <v>0</v>
      </c>
      <c r="AE3249" t="b">
        <v>0</v>
      </c>
      <c r="AF3249" t="b">
        <v>0</v>
      </c>
      <c r="AG3249" t="b">
        <v>0</v>
      </c>
      <c r="AH3249" t="b">
        <v>0</v>
      </c>
      <c r="AI3249" t="b">
        <v>0</v>
      </c>
      <c r="AJ3249" t="b">
        <v>0</v>
      </c>
      <c r="AK3249" t="b">
        <v>1</v>
      </c>
      <c r="AL3249" t="b">
        <v>0</v>
      </c>
      <c r="AM3249" t="b">
        <v>0</v>
      </c>
    </row>
    <row r="3250" spans="1:39" ht="14.4" hidden="1" x14ac:dyDescent="0.3">
      <c r="A3250" t="s">
        <v>3368</v>
      </c>
      <c r="B3250">
        <v>2020</v>
      </c>
      <c r="C3250" t="s">
        <v>183</v>
      </c>
      <c r="D3250" t="s">
        <v>113</v>
      </c>
      <c r="E3250" t="s">
        <v>135</v>
      </c>
      <c r="F3250" t="s">
        <v>40</v>
      </c>
      <c r="G3250" t="s">
        <v>65</v>
      </c>
      <c r="H3250" t="s">
        <v>34</v>
      </c>
      <c r="I3250" t="s">
        <v>19</v>
      </c>
      <c r="J3250" t="b">
        <v>0</v>
      </c>
      <c r="L3250">
        <v>0.11</v>
      </c>
      <c r="M3250" t="s">
        <v>7233</v>
      </c>
      <c r="O3250">
        <v>82901</v>
      </c>
      <c r="P3250">
        <v>2.91</v>
      </c>
      <c r="Q3250">
        <v>0.82</v>
      </c>
      <c r="R3250" t="b">
        <v>0</v>
      </c>
      <c r="S3250" t="s">
        <v>35</v>
      </c>
      <c r="T3250">
        <v>7</v>
      </c>
      <c r="U3250" t="s">
        <v>2314</v>
      </c>
      <c r="V3250" t="b">
        <v>1</v>
      </c>
      <c r="W3250" t="b">
        <v>1</v>
      </c>
      <c r="X3250" t="b">
        <v>1</v>
      </c>
      <c r="Y3250" t="b">
        <v>0</v>
      </c>
      <c r="Z3250" t="b">
        <v>0</v>
      </c>
      <c r="AA3250" t="b">
        <v>1</v>
      </c>
      <c r="AB3250" t="b">
        <v>0</v>
      </c>
      <c r="AC3250" t="b">
        <v>1</v>
      </c>
      <c r="AD3250" t="b">
        <v>0</v>
      </c>
      <c r="AE3250" t="b">
        <v>1</v>
      </c>
      <c r="AF3250" t="b">
        <v>0</v>
      </c>
      <c r="AG3250" t="b">
        <v>0</v>
      </c>
      <c r="AH3250" t="b">
        <v>0</v>
      </c>
      <c r="AI3250" t="b">
        <v>0</v>
      </c>
      <c r="AJ3250" t="b">
        <v>0</v>
      </c>
      <c r="AK3250" t="b">
        <v>0</v>
      </c>
      <c r="AL3250" t="b">
        <v>0</v>
      </c>
      <c r="AM3250" t="b">
        <v>0</v>
      </c>
    </row>
    <row r="3251" spans="1:39" ht="14.4" hidden="1" x14ac:dyDescent="0.3">
      <c r="A3251" t="s">
        <v>3369</v>
      </c>
      <c r="B3251">
        <v>2020</v>
      </c>
      <c r="C3251" t="s">
        <v>80</v>
      </c>
      <c r="D3251" t="s">
        <v>38</v>
      </c>
      <c r="E3251" t="s">
        <v>59</v>
      </c>
      <c r="F3251" t="s">
        <v>5172</v>
      </c>
      <c r="G3251" t="s">
        <v>26</v>
      </c>
      <c r="H3251" t="s">
        <v>105</v>
      </c>
      <c r="I3251" t="s">
        <v>83</v>
      </c>
      <c r="J3251" t="b">
        <v>0</v>
      </c>
      <c r="L3251">
        <v>0.19</v>
      </c>
      <c r="M3251" t="s">
        <v>7232</v>
      </c>
      <c r="O3251">
        <v>46283</v>
      </c>
      <c r="P3251">
        <v>3.27</v>
      </c>
      <c r="Q3251">
        <v>0.7</v>
      </c>
      <c r="R3251" t="b">
        <v>0</v>
      </c>
      <c r="S3251" t="s">
        <v>20</v>
      </c>
      <c r="T3251">
        <v>6</v>
      </c>
      <c r="U3251" t="s">
        <v>2314</v>
      </c>
      <c r="V3251" t="b">
        <v>1</v>
      </c>
      <c r="W3251" t="b">
        <v>1</v>
      </c>
      <c r="X3251" t="b">
        <v>1</v>
      </c>
      <c r="Y3251" t="b">
        <v>0</v>
      </c>
      <c r="Z3251" t="b">
        <v>0</v>
      </c>
      <c r="AA3251" t="b">
        <v>0</v>
      </c>
      <c r="AB3251" t="b">
        <v>0</v>
      </c>
      <c r="AC3251" t="b">
        <v>1</v>
      </c>
      <c r="AD3251" t="b">
        <v>1</v>
      </c>
      <c r="AE3251" t="b">
        <v>1</v>
      </c>
      <c r="AF3251" t="b">
        <v>0</v>
      </c>
      <c r="AG3251" t="b">
        <v>0</v>
      </c>
      <c r="AH3251" t="b">
        <v>0</v>
      </c>
      <c r="AI3251" t="b">
        <v>0</v>
      </c>
      <c r="AJ3251" t="b">
        <v>0</v>
      </c>
      <c r="AK3251" t="b">
        <v>0</v>
      </c>
      <c r="AL3251" t="b">
        <v>0</v>
      </c>
      <c r="AM3251" t="b">
        <v>0</v>
      </c>
    </row>
    <row r="3252" spans="1:39" ht="14.4" hidden="1" x14ac:dyDescent="0.3">
      <c r="A3252" t="s">
        <v>3370</v>
      </c>
      <c r="B3252">
        <v>2020</v>
      </c>
      <c r="C3252" t="s">
        <v>152</v>
      </c>
      <c r="D3252" t="s">
        <v>77</v>
      </c>
      <c r="E3252" t="s">
        <v>25</v>
      </c>
      <c r="F3252" t="s">
        <v>40</v>
      </c>
      <c r="G3252" t="s">
        <v>86</v>
      </c>
      <c r="H3252" t="s">
        <v>34</v>
      </c>
      <c r="I3252" t="s">
        <v>83</v>
      </c>
      <c r="J3252" t="b">
        <v>0</v>
      </c>
      <c r="L3252">
        <v>0.13</v>
      </c>
      <c r="M3252" t="s">
        <v>7231</v>
      </c>
      <c r="O3252">
        <v>68457</v>
      </c>
      <c r="P3252">
        <v>0.71</v>
      </c>
      <c r="Q3252">
        <v>0.86</v>
      </c>
      <c r="R3252" t="b">
        <v>0</v>
      </c>
      <c r="S3252" t="s">
        <v>40</v>
      </c>
      <c r="T3252">
        <v>17</v>
      </c>
      <c r="U3252" t="s">
        <v>2314</v>
      </c>
      <c r="V3252" t="b">
        <v>1</v>
      </c>
      <c r="W3252" t="b">
        <v>1</v>
      </c>
      <c r="X3252" t="b">
        <v>0</v>
      </c>
      <c r="Y3252" t="b">
        <v>0</v>
      </c>
      <c r="Z3252" t="b">
        <v>0</v>
      </c>
      <c r="AA3252" t="b">
        <v>1</v>
      </c>
      <c r="AB3252" t="b">
        <v>1</v>
      </c>
      <c r="AC3252" t="b">
        <v>1</v>
      </c>
      <c r="AD3252" t="b">
        <v>0</v>
      </c>
      <c r="AE3252" t="b">
        <v>1</v>
      </c>
      <c r="AF3252" t="b">
        <v>0</v>
      </c>
      <c r="AG3252" t="b">
        <v>0</v>
      </c>
      <c r="AH3252" t="b">
        <v>0</v>
      </c>
      <c r="AI3252" t="b">
        <v>0</v>
      </c>
      <c r="AJ3252" t="b">
        <v>0</v>
      </c>
      <c r="AK3252" t="b">
        <v>0</v>
      </c>
      <c r="AL3252" t="b">
        <v>0</v>
      </c>
      <c r="AM3252" t="b">
        <v>0</v>
      </c>
    </row>
    <row r="3253" spans="1:39" ht="14.4" hidden="1" x14ac:dyDescent="0.3">
      <c r="A3253" t="s">
        <v>3371</v>
      </c>
      <c r="B3253">
        <v>2020</v>
      </c>
      <c r="C3253" t="s">
        <v>30</v>
      </c>
      <c r="D3253" t="s">
        <v>31</v>
      </c>
      <c r="E3253" t="s">
        <v>133</v>
      </c>
      <c r="F3253" t="s">
        <v>5181</v>
      </c>
      <c r="G3253" t="s">
        <v>86</v>
      </c>
      <c r="H3253" t="s">
        <v>105</v>
      </c>
      <c r="I3253" t="s">
        <v>49</v>
      </c>
      <c r="J3253" t="b">
        <v>1</v>
      </c>
      <c r="K3253" t="s">
        <v>7229</v>
      </c>
      <c r="L3253">
        <v>0.91</v>
      </c>
      <c r="M3253" t="s">
        <v>7230</v>
      </c>
      <c r="N3253" t="s">
        <v>7229</v>
      </c>
      <c r="O3253">
        <v>35346</v>
      </c>
      <c r="P3253">
        <v>16.86</v>
      </c>
      <c r="Q3253">
        <v>0.33</v>
      </c>
      <c r="R3253" t="b">
        <v>1</v>
      </c>
      <c r="S3253" t="s">
        <v>20</v>
      </c>
      <c r="T3253">
        <v>4</v>
      </c>
      <c r="U3253" t="s">
        <v>2314</v>
      </c>
      <c r="V3253" t="b">
        <v>0</v>
      </c>
      <c r="W3253" t="b">
        <v>0</v>
      </c>
      <c r="X3253" t="b">
        <v>1</v>
      </c>
      <c r="Y3253" t="b">
        <v>1</v>
      </c>
      <c r="Z3253" t="b">
        <v>0</v>
      </c>
      <c r="AA3253" t="b">
        <v>1</v>
      </c>
      <c r="AB3253" t="b">
        <v>1</v>
      </c>
      <c r="AC3253" t="b">
        <v>0</v>
      </c>
      <c r="AD3253" t="b">
        <v>0</v>
      </c>
      <c r="AE3253" t="b">
        <v>0</v>
      </c>
      <c r="AF3253" t="b">
        <v>0</v>
      </c>
      <c r="AG3253" t="b">
        <v>1</v>
      </c>
      <c r="AH3253" t="b">
        <v>1</v>
      </c>
      <c r="AI3253" t="b">
        <v>0</v>
      </c>
      <c r="AJ3253" t="b">
        <v>1</v>
      </c>
      <c r="AK3253" t="b">
        <v>0</v>
      </c>
      <c r="AL3253" t="b">
        <v>0</v>
      </c>
      <c r="AM3253" t="b">
        <v>0</v>
      </c>
    </row>
    <row r="3254" spans="1:39" ht="14.4" hidden="1" x14ac:dyDescent="0.3">
      <c r="A3254" t="s">
        <v>3372</v>
      </c>
      <c r="B3254">
        <v>2020</v>
      </c>
      <c r="C3254" t="s">
        <v>76</v>
      </c>
      <c r="D3254" t="s">
        <v>77</v>
      </c>
      <c r="E3254" t="s">
        <v>59</v>
      </c>
      <c r="F3254" t="s">
        <v>40</v>
      </c>
      <c r="G3254" t="s">
        <v>41</v>
      </c>
      <c r="H3254" t="s">
        <v>42</v>
      </c>
      <c r="I3254" t="s">
        <v>83</v>
      </c>
      <c r="J3254" t="b">
        <v>0</v>
      </c>
      <c r="L3254">
        <v>0.13</v>
      </c>
      <c r="M3254" t="s">
        <v>7228</v>
      </c>
      <c r="O3254">
        <v>69485</v>
      </c>
      <c r="P3254">
        <v>2.44</v>
      </c>
      <c r="Q3254">
        <v>0.87</v>
      </c>
      <c r="R3254" t="b">
        <v>0</v>
      </c>
      <c r="S3254" t="s">
        <v>20</v>
      </c>
      <c r="T3254">
        <v>18</v>
      </c>
      <c r="U3254" t="s">
        <v>2314</v>
      </c>
      <c r="V3254" t="b">
        <v>0</v>
      </c>
      <c r="W3254" t="b">
        <v>0</v>
      </c>
      <c r="X3254" t="b">
        <v>0</v>
      </c>
      <c r="Y3254" t="b">
        <v>1</v>
      </c>
      <c r="Z3254" t="b">
        <v>0</v>
      </c>
      <c r="AA3254" t="b">
        <v>1</v>
      </c>
      <c r="AB3254" t="b">
        <v>0</v>
      </c>
      <c r="AC3254" t="b">
        <v>1</v>
      </c>
      <c r="AD3254" t="b">
        <v>1</v>
      </c>
      <c r="AE3254" t="b">
        <v>0</v>
      </c>
      <c r="AF3254" t="b">
        <v>0</v>
      </c>
      <c r="AG3254" t="b">
        <v>0</v>
      </c>
      <c r="AH3254" t="b">
        <v>0</v>
      </c>
      <c r="AI3254" t="b">
        <v>0</v>
      </c>
      <c r="AJ3254" t="b">
        <v>0</v>
      </c>
      <c r="AK3254" t="b">
        <v>0</v>
      </c>
      <c r="AL3254" t="b">
        <v>0</v>
      </c>
      <c r="AM3254" t="b">
        <v>0</v>
      </c>
    </row>
    <row r="3255" spans="1:39" ht="14.4" hidden="1" x14ac:dyDescent="0.3">
      <c r="A3255" t="s">
        <v>3373</v>
      </c>
      <c r="B3255">
        <v>2020</v>
      </c>
      <c r="C3255" t="s">
        <v>37</v>
      </c>
      <c r="D3255" t="s">
        <v>38</v>
      </c>
      <c r="E3255" t="s">
        <v>54</v>
      </c>
      <c r="F3255" t="s">
        <v>5172</v>
      </c>
      <c r="G3255" t="s">
        <v>17</v>
      </c>
      <c r="H3255" t="s">
        <v>34</v>
      </c>
      <c r="I3255" t="s">
        <v>19</v>
      </c>
      <c r="J3255" t="b">
        <v>0</v>
      </c>
      <c r="L3255">
        <v>0.14000000000000001</v>
      </c>
      <c r="M3255" t="s">
        <v>7227</v>
      </c>
      <c r="O3255">
        <v>52273</v>
      </c>
      <c r="P3255">
        <v>-4.3499999999999996</v>
      </c>
      <c r="Q3255">
        <v>0.73</v>
      </c>
      <c r="R3255" t="b">
        <v>0</v>
      </c>
      <c r="S3255" t="s">
        <v>40</v>
      </c>
      <c r="T3255">
        <v>6</v>
      </c>
      <c r="U3255" t="s">
        <v>2314</v>
      </c>
      <c r="V3255" t="b">
        <v>0</v>
      </c>
      <c r="W3255" t="b">
        <v>1</v>
      </c>
      <c r="X3255" t="b">
        <v>0</v>
      </c>
      <c r="Y3255" t="b">
        <v>1</v>
      </c>
      <c r="Z3255" t="b">
        <v>0</v>
      </c>
      <c r="AA3255" t="b">
        <v>0</v>
      </c>
      <c r="AB3255" t="b">
        <v>0</v>
      </c>
      <c r="AC3255" t="b">
        <v>1</v>
      </c>
      <c r="AD3255" t="b">
        <v>1</v>
      </c>
      <c r="AE3255" t="b">
        <v>1</v>
      </c>
      <c r="AF3255" t="b">
        <v>0</v>
      </c>
      <c r="AG3255" t="b">
        <v>0</v>
      </c>
      <c r="AH3255" t="b">
        <v>0</v>
      </c>
      <c r="AI3255" t="b">
        <v>0</v>
      </c>
      <c r="AJ3255" t="b">
        <v>0</v>
      </c>
      <c r="AK3255" t="b">
        <v>0</v>
      </c>
      <c r="AL3255" t="b">
        <v>0</v>
      </c>
      <c r="AM3255" t="b">
        <v>0</v>
      </c>
    </row>
    <row r="3256" spans="1:39" ht="14.4" hidden="1" x14ac:dyDescent="0.3">
      <c r="A3256" t="s">
        <v>3374</v>
      </c>
      <c r="B3256">
        <v>2020</v>
      </c>
      <c r="C3256" t="s">
        <v>198</v>
      </c>
      <c r="D3256" t="s">
        <v>38</v>
      </c>
      <c r="E3256" t="s">
        <v>39</v>
      </c>
      <c r="F3256" t="s">
        <v>5169</v>
      </c>
      <c r="G3256" t="s">
        <v>93</v>
      </c>
      <c r="H3256" t="s">
        <v>69</v>
      </c>
      <c r="I3256" t="s">
        <v>98</v>
      </c>
      <c r="J3256" t="b">
        <v>1</v>
      </c>
      <c r="K3256" t="s">
        <v>310</v>
      </c>
      <c r="L3256">
        <v>0.46</v>
      </c>
      <c r="M3256" t="s">
        <v>7226</v>
      </c>
      <c r="N3256" t="s">
        <v>310</v>
      </c>
      <c r="O3256">
        <v>67636</v>
      </c>
      <c r="P3256">
        <v>12.04</v>
      </c>
      <c r="Q3256">
        <v>0.32</v>
      </c>
      <c r="R3256" t="b">
        <v>1</v>
      </c>
      <c r="S3256" t="s">
        <v>40</v>
      </c>
      <c r="T3256">
        <v>14</v>
      </c>
      <c r="U3256" t="s">
        <v>2314</v>
      </c>
      <c r="V3256" t="b">
        <v>1</v>
      </c>
      <c r="W3256" t="b">
        <v>0</v>
      </c>
      <c r="X3256" t="b">
        <v>0</v>
      </c>
      <c r="Y3256" t="b">
        <v>1</v>
      </c>
      <c r="Z3256" t="b">
        <v>0</v>
      </c>
      <c r="AA3256" t="b">
        <v>0</v>
      </c>
      <c r="AB3256" t="b">
        <v>0</v>
      </c>
      <c r="AC3256" t="b">
        <v>0</v>
      </c>
      <c r="AD3256" t="b">
        <v>1</v>
      </c>
      <c r="AE3256" t="b">
        <v>1</v>
      </c>
      <c r="AF3256" t="b">
        <v>0</v>
      </c>
      <c r="AG3256" t="b">
        <v>1</v>
      </c>
      <c r="AH3256" t="b">
        <v>0</v>
      </c>
      <c r="AI3256" t="b">
        <v>0</v>
      </c>
      <c r="AJ3256" t="b">
        <v>0</v>
      </c>
      <c r="AK3256" t="b">
        <v>0</v>
      </c>
      <c r="AL3256" t="b">
        <v>0</v>
      </c>
      <c r="AM3256" t="b">
        <v>0</v>
      </c>
    </row>
    <row r="3257" spans="1:39" ht="14.4" hidden="1" x14ac:dyDescent="0.3">
      <c r="A3257" t="s">
        <v>3375</v>
      </c>
      <c r="B3257">
        <v>2020</v>
      </c>
      <c r="C3257" t="s">
        <v>51</v>
      </c>
      <c r="D3257" t="s">
        <v>31</v>
      </c>
      <c r="E3257" t="s">
        <v>64</v>
      </c>
      <c r="F3257" t="s">
        <v>40</v>
      </c>
      <c r="G3257" t="s">
        <v>46</v>
      </c>
      <c r="H3257" t="s">
        <v>105</v>
      </c>
      <c r="I3257" t="s">
        <v>61</v>
      </c>
      <c r="J3257" t="b">
        <v>0</v>
      </c>
      <c r="L3257">
        <v>0.05</v>
      </c>
      <c r="M3257" t="s">
        <v>7225</v>
      </c>
      <c r="O3257">
        <v>22597</v>
      </c>
      <c r="P3257">
        <v>-4.3</v>
      </c>
      <c r="Q3257">
        <v>0.8</v>
      </c>
      <c r="R3257" t="b">
        <v>0</v>
      </c>
      <c r="S3257" t="s">
        <v>35</v>
      </c>
      <c r="T3257">
        <v>12</v>
      </c>
      <c r="U3257" t="s">
        <v>2314</v>
      </c>
      <c r="V3257" t="b">
        <v>1</v>
      </c>
      <c r="W3257" t="b">
        <v>1</v>
      </c>
      <c r="X3257" t="b">
        <v>0</v>
      </c>
      <c r="Y3257" t="b">
        <v>0</v>
      </c>
      <c r="Z3257" t="b">
        <v>1</v>
      </c>
      <c r="AA3257" t="b">
        <v>0</v>
      </c>
      <c r="AB3257" t="b">
        <v>1</v>
      </c>
      <c r="AC3257" t="b">
        <v>0</v>
      </c>
      <c r="AD3257" t="b">
        <v>0</v>
      </c>
      <c r="AE3257" t="b">
        <v>0</v>
      </c>
      <c r="AF3257" t="b">
        <v>0</v>
      </c>
      <c r="AG3257" t="b">
        <v>0</v>
      </c>
      <c r="AH3257" t="b">
        <v>0</v>
      </c>
      <c r="AI3257" t="b">
        <v>0</v>
      </c>
      <c r="AJ3257" t="b">
        <v>0</v>
      </c>
      <c r="AK3257" t="b">
        <v>0</v>
      </c>
      <c r="AL3257" t="b">
        <v>0</v>
      </c>
      <c r="AM3257" t="b">
        <v>0</v>
      </c>
    </row>
    <row r="3258" spans="1:39" ht="14.4" hidden="1" x14ac:dyDescent="0.3">
      <c r="A3258" t="s">
        <v>3376</v>
      </c>
      <c r="B3258">
        <v>2020</v>
      </c>
      <c r="C3258" t="s">
        <v>57</v>
      </c>
      <c r="D3258" t="s">
        <v>58</v>
      </c>
      <c r="E3258" t="s">
        <v>39</v>
      </c>
      <c r="F3258" t="s">
        <v>5169</v>
      </c>
      <c r="G3258" t="s">
        <v>55</v>
      </c>
      <c r="H3258" t="s">
        <v>69</v>
      </c>
      <c r="I3258" t="s">
        <v>83</v>
      </c>
      <c r="J3258" t="b">
        <v>1</v>
      </c>
      <c r="K3258" t="s">
        <v>6099</v>
      </c>
      <c r="L3258">
        <v>0.7</v>
      </c>
      <c r="M3258" t="s">
        <v>6989</v>
      </c>
      <c r="N3258" t="s">
        <v>6099</v>
      </c>
      <c r="O3258">
        <v>34614</v>
      </c>
      <c r="P3258">
        <v>17.79</v>
      </c>
      <c r="Q3258">
        <v>0.35</v>
      </c>
      <c r="R3258" t="b">
        <v>1</v>
      </c>
      <c r="S3258" t="s">
        <v>35</v>
      </c>
      <c r="T3258">
        <v>18</v>
      </c>
      <c r="U3258" t="s">
        <v>2314</v>
      </c>
      <c r="V3258" t="b">
        <v>0</v>
      </c>
      <c r="W3258" t="b">
        <v>1</v>
      </c>
      <c r="X3258" t="b">
        <v>0</v>
      </c>
      <c r="Y3258" t="b">
        <v>1</v>
      </c>
      <c r="Z3258" t="b">
        <v>0</v>
      </c>
      <c r="AA3258" t="b">
        <v>0</v>
      </c>
      <c r="AB3258" t="b">
        <v>1</v>
      </c>
      <c r="AC3258" t="b">
        <v>0</v>
      </c>
      <c r="AD3258" t="b">
        <v>1</v>
      </c>
      <c r="AE3258" t="b">
        <v>1</v>
      </c>
      <c r="AF3258" t="b">
        <v>1</v>
      </c>
      <c r="AG3258" t="b">
        <v>0</v>
      </c>
      <c r="AH3258" t="b">
        <v>0</v>
      </c>
      <c r="AI3258" t="b">
        <v>1</v>
      </c>
      <c r="AJ3258" t="b">
        <v>0</v>
      </c>
      <c r="AK3258" t="b">
        <v>0</v>
      </c>
      <c r="AL3258" t="b">
        <v>0</v>
      </c>
      <c r="AM3258" t="b">
        <v>1</v>
      </c>
    </row>
    <row r="3259" spans="1:39" ht="14.4" hidden="1" x14ac:dyDescent="0.3">
      <c r="A3259" t="s">
        <v>3377</v>
      </c>
      <c r="B3259">
        <v>2020</v>
      </c>
      <c r="C3259" t="s">
        <v>158</v>
      </c>
      <c r="D3259" t="s">
        <v>15</v>
      </c>
      <c r="E3259" t="s">
        <v>25</v>
      </c>
      <c r="F3259" t="s">
        <v>40</v>
      </c>
      <c r="G3259" t="s">
        <v>86</v>
      </c>
      <c r="H3259" t="s">
        <v>52</v>
      </c>
      <c r="I3259" t="s">
        <v>61</v>
      </c>
      <c r="J3259" t="b">
        <v>1</v>
      </c>
      <c r="K3259" t="s">
        <v>7223</v>
      </c>
      <c r="L3259">
        <v>0.64</v>
      </c>
      <c r="M3259" t="s">
        <v>7224</v>
      </c>
      <c r="N3259" t="s">
        <v>7223</v>
      </c>
      <c r="O3259">
        <v>61871</v>
      </c>
      <c r="P3259">
        <v>17.28</v>
      </c>
      <c r="Q3259">
        <v>0.11</v>
      </c>
      <c r="R3259" t="b">
        <v>1</v>
      </c>
      <c r="S3259" t="s">
        <v>40</v>
      </c>
      <c r="T3259">
        <v>2</v>
      </c>
      <c r="U3259" t="s">
        <v>2314</v>
      </c>
      <c r="V3259" t="b">
        <v>1</v>
      </c>
      <c r="W3259" t="b">
        <v>1</v>
      </c>
      <c r="X3259" t="b">
        <v>0</v>
      </c>
      <c r="Y3259" t="b">
        <v>1</v>
      </c>
      <c r="Z3259" t="b">
        <v>0</v>
      </c>
      <c r="AA3259" t="b">
        <v>0</v>
      </c>
      <c r="AB3259" t="b">
        <v>1</v>
      </c>
      <c r="AC3259" t="b">
        <v>0</v>
      </c>
      <c r="AD3259" t="b">
        <v>0</v>
      </c>
      <c r="AE3259" t="b">
        <v>1</v>
      </c>
      <c r="AF3259" t="b">
        <v>1</v>
      </c>
      <c r="AG3259" t="b">
        <v>0</v>
      </c>
      <c r="AH3259" t="b">
        <v>1</v>
      </c>
      <c r="AI3259" t="b">
        <v>0</v>
      </c>
      <c r="AJ3259" t="b">
        <v>0</v>
      </c>
      <c r="AK3259" t="b">
        <v>1</v>
      </c>
      <c r="AL3259" t="b">
        <v>1</v>
      </c>
      <c r="AM3259" t="b">
        <v>0</v>
      </c>
    </row>
    <row r="3260" spans="1:39" ht="14.4" hidden="1" x14ac:dyDescent="0.3">
      <c r="A3260" t="s">
        <v>3378</v>
      </c>
      <c r="B3260">
        <v>2020</v>
      </c>
      <c r="C3260" t="s">
        <v>147</v>
      </c>
      <c r="D3260" t="s">
        <v>68</v>
      </c>
      <c r="E3260" t="s">
        <v>133</v>
      </c>
      <c r="F3260" t="s">
        <v>40</v>
      </c>
      <c r="G3260" t="s">
        <v>55</v>
      </c>
      <c r="H3260" t="s">
        <v>34</v>
      </c>
      <c r="I3260" t="s">
        <v>98</v>
      </c>
      <c r="J3260" t="b">
        <v>1</v>
      </c>
      <c r="K3260" t="s">
        <v>230</v>
      </c>
      <c r="L3260">
        <v>0.55000000000000004</v>
      </c>
      <c r="M3260" t="s">
        <v>7222</v>
      </c>
      <c r="N3260" t="s">
        <v>230</v>
      </c>
      <c r="O3260">
        <v>145633</v>
      </c>
      <c r="P3260">
        <v>10.87</v>
      </c>
      <c r="Q3260">
        <v>0.16</v>
      </c>
      <c r="R3260" t="b">
        <v>1</v>
      </c>
      <c r="S3260" t="s">
        <v>35</v>
      </c>
      <c r="T3260">
        <v>4</v>
      </c>
      <c r="U3260" t="s">
        <v>2314</v>
      </c>
      <c r="V3260" t="b">
        <v>0</v>
      </c>
      <c r="W3260" t="b">
        <v>0</v>
      </c>
      <c r="X3260" t="b">
        <v>1</v>
      </c>
      <c r="Y3260" t="b">
        <v>1</v>
      </c>
      <c r="Z3260" t="b">
        <v>1</v>
      </c>
      <c r="AA3260" t="b">
        <v>0</v>
      </c>
      <c r="AB3260" t="b">
        <v>0</v>
      </c>
      <c r="AC3260" t="b">
        <v>1</v>
      </c>
      <c r="AD3260" t="b">
        <v>0</v>
      </c>
      <c r="AE3260" t="b">
        <v>0</v>
      </c>
      <c r="AF3260" t="b">
        <v>0</v>
      </c>
      <c r="AG3260" t="b">
        <v>0</v>
      </c>
      <c r="AH3260" t="b">
        <v>1</v>
      </c>
      <c r="AI3260" t="b">
        <v>0</v>
      </c>
      <c r="AJ3260" t="b">
        <v>0</v>
      </c>
      <c r="AK3260" t="b">
        <v>0</v>
      </c>
      <c r="AL3260" t="b">
        <v>0</v>
      </c>
      <c r="AM3260" t="b">
        <v>0</v>
      </c>
    </row>
    <row r="3261" spans="1:39" ht="14.4" hidden="1" x14ac:dyDescent="0.3">
      <c r="A3261" t="s">
        <v>3379</v>
      </c>
      <c r="B3261">
        <v>2020</v>
      </c>
      <c r="C3261" t="s">
        <v>96</v>
      </c>
      <c r="D3261" t="s">
        <v>90</v>
      </c>
      <c r="E3261" t="s">
        <v>54</v>
      </c>
      <c r="F3261" t="s">
        <v>5181</v>
      </c>
      <c r="G3261" t="s">
        <v>65</v>
      </c>
      <c r="H3261" t="s">
        <v>94</v>
      </c>
      <c r="I3261" t="s">
        <v>83</v>
      </c>
      <c r="J3261" t="b">
        <v>1</v>
      </c>
      <c r="K3261" t="s">
        <v>6727</v>
      </c>
      <c r="L3261">
        <v>0.65</v>
      </c>
      <c r="M3261" t="s">
        <v>7221</v>
      </c>
      <c r="N3261" t="s">
        <v>6727</v>
      </c>
      <c r="O3261">
        <v>85905</v>
      </c>
      <c r="P3261">
        <v>10.25</v>
      </c>
      <c r="Q3261">
        <v>0.19</v>
      </c>
      <c r="R3261" t="b">
        <v>1</v>
      </c>
      <c r="S3261" t="s">
        <v>40</v>
      </c>
      <c r="T3261">
        <v>14</v>
      </c>
      <c r="U3261" t="s">
        <v>2314</v>
      </c>
      <c r="V3261" t="b">
        <v>0</v>
      </c>
      <c r="W3261" t="b">
        <v>0</v>
      </c>
      <c r="X3261" t="b">
        <v>1</v>
      </c>
      <c r="Y3261" t="b">
        <v>1</v>
      </c>
      <c r="Z3261" t="b">
        <v>1</v>
      </c>
      <c r="AA3261" t="b">
        <v>0</v>
      </c>
      <c r="AB3261" t="b">
        <v>0</v>
      </c>
      <c r="AC3261" t="b">
        <v>1</v>
      </c>
      <c r="AD3261" t="b">
        <v>0</v>
      </c>
      <c r="AE3261" t="b">
        <v>1</v>
      </c>
      <c r="AF3261" t="b">
        <v>1</v>
      </c>
      <c r="AG3261" t="b">
        <v>1</v>
      </c>
      <c r="AH3261" t="b">
        <v>1</v>
      </c>
      <c r="AI3261" t="b">
        <v>0</v>
      </c>
      <c r="AJ3261" t="b">
        <v>1</v>
      </c>
      <c r="AK3261" t="b">
        <v>0</v>
      </c>
      <c r="AL3261" t="b">
        <v>0</v>
      </c>
      <c r="AM3261" t="b">
        <v>0</v>
      </c>
    </row>
    <row r="3262" spans="1:39" ht="14.4" hidden="1" x14ac:dyDescent="0.3">
      <c r="A3262" t="s">
        <v>3380</v>
      </c>
      <c r="B3262">
        <v>2020</v>
      </c>
      <c r="C3262" t="s">
        <v>112</v>
      </c>
      <c r="D3262" t="s">
        <v>113</v>
      </c>
      <c r="E3262" t="s">
        <v>59</v>
      </c>
      <c r="F3262" t="s">
        <v>5181</v>
      </c>
      <c r="G3262" t="s">
        <v>55</v>
      </c>
      <c r="H3262" t="s">
        <v>52</v>
      </c>
      <c r="I3262" t="s">
        <v>83</v>
      </c>
      <c r="J3262" t="b">
        <v>1</v>
      </c>
      <c r="K3262" t="s">
        <v>7220</v>
      </c>
      <c r="L3262">
        <v>0.79</v>
      </c>
      <c r="M3262" t="s">
        <v>5745</v>
      </c>
      <c r="N3262" t="s">
        <v>7220</v>
      </c>
      <c r="O3262">
        <v>127891</v>
      </c>
      <c r="P3262">
        <v>8.7100000000000009</v>
      </c>
      <c r="Q3262">
        <v>0.32</v>
      </c>
      <c r="R3262" t="b">
        <v>1</v>
      </c>
      <c r="S3262" t="s">
        <v>35</v>
      </c>
      <c r="T3262">
        <v>4</v>
      </c>
      <c r="U3262" t="s">
        <v>2314</v>
      </c>
      <c r="V3262" t="b">
        <v>1</v>
      </c>
      <c r="W3262" t="b">
        <v>0</v>
      </c>
      <c r="X3262" t="b">
        <v>0</v>
      </c>
      <c r="Y3262" t="b">
        <v>0</v>
      </c>
      <c r="Z3262" t="b">
        <v>1</v>
      </c>
      <c r="AA3262" t="b">
        <v>1</v>
      </c>
      <c r="AB3262" t="b">
        <v>0</v>
      </c>
      <c r="AC3262" t="b">
        <v>0</v>
      </c>
      <c r="AD3262" t="b">
        <v>1</v>
      </c>
      <c r="AE3262" t="b">
        <v>0</v>
      </c>
      <c r="AF3262" t="b">
        <v>0</v>
      </c>
      <c r="AG3262" t="b">
        <v>1</v>
      </c>
      <c r="AH3262" t="b">
        <v>0</v>
      </c>
      <c r="AI3262" t="b">
        <v>0</v>
      </c>
      <c r="AJ3262" t="b">
        <v>0</v>
      </c>
      <c r="AK3262" t="b">
        <v>0</v>
      </c>
      <c r="AL3262" t="b">
        <v>1</v>
      </c>
      <c r="AM3262" t="b">
        <v>0</v>
      </c>
    </row>
    <row r="3263" spans="1:39" ht="14.4" hidden="1" x14ac:dyDescent="0.3">
      <c r="A3263" t="s">
        <v>3381</v>
      </c>
      <c r="B3263">
        <v>2020</v>
      </c>
      <c r="C3263" t="s">
        <v>89</v>
      </c>
      <c r="D3263" t="s">
        <v>90</v>
      </c>
      <c r="E3263" t="s">
        <v>16</v>
      </c>
      <c r="F3263" t="s">
        <v>40</v>
      </c>
      <c r="G3263" t="s">
        <v>65</v>
      </c>
      <c r="H3263" t="s">
        <v>42</v>
      </c>
      <c r="I3263" t="s">
        <v>83</v>
      </c>
      <c r="J3263" t="b">
        <v>0</v>
      </c>
      <c r="L3263">
        <v>0.16</v>
      </c>
      <c r="M3263" t="s">
        <v>7219</v>
      </c>
      <c r="O3263">
        <v>59351</v>
      </c>
      <c r="P3263">
        <v>-1.5</v>
      </c>
      <c r="Q3263">
        <v>0.84</v>
      </c>
      <c r="R3263" t="b">
        <v>0</v>
      </c>
      <c r="S3263" t="s">
        <v>35</v>
      </c>
      <c r="T3263">
        <v>13</v>
      </c>
      <c r="U3263" t="s">
        <v>2314</v>
      </c>
      <c r="V3263" t="b">
        <v>1</v>
      </c>
      <c r="W3263" t="b">
        <v>1</v>
      </c>
      <c r="X3263" t="b">
        <v>0</v>
      </c>
      <c r="Y3263" t="b">
        <v>0</v>
      </c>
      <c r="Z3263" t="b">
        <v>0</v>
      </c>
      <c r="AA3263" t="b">
        <v>0</v>
      </c>
      <c r="AB3263" t="b">
        <v>1</v>
      </c>
      <c r="AC3263" t="b">
        <v>0</v>
      </c>
      <c r="AD3263" t="b">
        <v>0</v>
      </c>
      <c r="AE3263" t="b">
        <v>0</v>
      </c>
      <c r="AF3263" t="b">
        <v>0</v>
      </c>
      <c r="AG3263" t="b">
        <v>0</v>
      </c>
      <c r="AH3263" t="b">
        <v>0</v>
      </c>
      <c r="AI3263" t="b">
        <v>0</v>
      </c>
      <c r="AJ3263" t="b">
        <v>0</v>
      </c>
      <c r="AK3263" t="b">
        <v>0</v>
      </c>
      <c r="AL3263" t="b">
        <v>0</v>
      </c>
      <c r="AM3263" t="b">
        <v>0</v>
      </c>
    </row>
    <row r="3264" spans="1:39" ht="14.4" hidden="1" x14ac:dyDescent="0.3">
      <c r="A3264" t="s">
        <v>3382</v>
      </c>
      <c r="B3264">
        <v>2020</v>
      </c>
      <c r="C3264" t="s">
        <v>150</v>
      </c>
      <c r="D3264" t="s">
        <v>90</v>
      </c>
      <c r="E3264" t="s">
        <v>74</v>
      </c>
      <c r="F3264" t="s">
        <v>40</v>
      </c>
      <c r="G3264" t="s">
        <v>93</v>
      </c>
      <c r="H3264" t="s">
        <v>34</v>
      </c>
      <c r="I3264" t="s">
        <v>19</v>
      </c>
      <c r="J3264" t="b">
        <v>0</v>
      </c>
      <c r="L3264">
        <v>0.1</v>
      </c>
      <c r="M3264" t="s">
        <v>6061</v>
      </c>
      <c r="O3264">
        <v>60907</v>
      </c>
      <c r="P3264">
        <v>1.45</v>
      </c>
      <c r="Q3264">
        <v>0.64</v>
      </c>
      <c r="R3264" t="b">
        <v>0</v>
      </c>
      <c r="S3264" t="s">
        <v>40</v>
      </c>
      <c r="T3264">
        <v>18</v>
      </c>
      <c r="U3264" t="s">
        <v>2314</v>
      </c>
      <c r="V3264" t="b">
        <v>1</v>
      </c>
      <c r="W3264" t="b">
        <v>0</v>
      </c>
      <c r="X3264" t="b">
        <v>0</v>
      </c>
      <c r="Y3264" t="b">
        <v>0</v>
      </c>
      <c r="Z3264" t="b">
        <v>1</v>
      </c>
      <c r="AA3264" t="b">
        <v>0</v>
      </c>
      <c r="AB3264" t="b">
        <v>1</v>
      </c>
      <c r="AC3264" t="b">
        <v>0</v>
      </c>
      <c r="AD3264" t="b">
        <v>0</v>
      </c>
      <c r="AE3264" t="b">
        <v>0</v>
      </c>
      <c r="AF3264" t="b">
        <v>0</v>
      </c>
      <c r="AG3264" t="b">
        <v>0</v>
      </c>
      <c r="AH3264" t="b">
        <v>0</v>
      </c>
      <c r="AI3264" t="b">
        <v>0</v>
      </c>
      <c r="AJ3264" t="b">
        <v>0</v>
      </c>
      <c r="AK3264" t="b">
        <v>0</v>
      </c>
      <c r="AL3264" t="b">
        <v>0</v>
      </c>
      <c r="AM3264" t="b">
        <v>0</v>
      </c>
    </row>
    <row r="3265" spans="1:39" ht="14.4" hidden="1" x14ac:dyDescent="0.3">
      <c r="A3265" t="s">
        <v>3383</v>
      </c>
      <c r="B3265">
        <v>2020</v>
      </c>
      <c r="C3265" t="s">
        <v>137</v>
      </c>
      <c r="D3265" t="s">
        <v>77</v>
      </c>
      <c r="E3265" t="s">
        <v>16</v>
      </c>
      <c r="F3265" t="s">
        <v>40</v>
      </c>
      <c r="G3265" t="s">
        <v>17</v>
      </c>
      <c r="H3265" t="s">
        <v>69</v>
      </c>
      <c r="I3265" t="s">
        <v>83</v>
      </c>
      <c r="J3265" t="b">
        <v>0</v>
      </c>
      <c r="L3265">
        <v>0.08</v>
      </c>
      <c r="M3265" t="s">
        <v>7218</v>
      </c>
      <c r="O3265">
        <v>70788</v>
      </c>
      <c r="P3265">
        <v>2.73</v>
      </c>
      <c r="Q3265">
        <v>0.88</v>
      </c>
      <c r="R3265" t="b">
        <v>0</v>
      </c>
      <c r="S3265" t="s">
        <v>20</v>
      </c>
      <c r="T3265">
        <v>0</v>
      </c>
      <c r="U3265" t="s">
        <v>2314</v>
      </c>
      <c r="V3265" t="b">
        <v>1</v>
      </c>
      <c r="W3265" t="b">
        <v>1</v>
      </c>
      <c r="X3265" t="b">
        <v>0</v>
      </c>
      <c r="Y3265" t="b">
        <v>1</v>
      </c>
      <c r="Z3265" t="b">
        <v>0</v>
      </c>
      <c r="AA3265" t="b">
        <v>1</v>
      </c>
      <c r="AB3265" t="b">
        <v>1</v>
      </c>
      <c r="AC3265" t="b">
        <v>0</v>
      </c>
      <c r="AD3265" t="b">
        <v>0</v>
      </c>
      <c r="AE3265" t="b">
        <v>0</v>
      </c>
      <c r="AF3265" t="b">
        <v>0</v>
      </c>
      <c r="AG3265" t="b">
        <v>0</v>
      </c>
      <c r="AH3265" t="b">
        <v>0</v>
      </c>
      <c r="AI3265" t="b">
        <v>0</v>
      </c>
      <c r="AJ3265" t="b">
        <v>0</v>
      </c>
      <c r="AK3265" t="b">
        <v>0</v>
      </c>
      <c r="AL3265" t="b">
        <v>0</v>
      </c>
      <c r="AM3265" t="b">
        <v>0</v>
      </c>
    </row>
    <row r="3266" spans="1:39" ht="14.4" hidden="1" x14ac:dyDescent="0.3">
      <c r="A3266" t="s">
        <v>3384</v>
      </c>
      <c r="B3266">
        <v>2020</v>
      </c>
      <c r="C3266" t="s">
        <v>147</v>
      </c>
      <c r="D3266" t="s">
        <v>68</v>
      </c>
      <c r="E3266" t="s">
        <v>133</v>
      </c>
      <c r="F3266" t="s">
        <v>5169</v>
      </c>
      <c r="G3266" t="s">
        <v>46</v>
      </c>
      <c r="H3266" t="s">
        <v>34</v>
      </c>
      <c r="I3266" t="s">
        <v>83</v>
      </c>
      <c r="J3266" t="b">
        <v>1</v>
      </c>
      <c r="K3266" t="s">
        <v>7217</v>
      </c>
      <c r="L3266">
        <v>0.83</v>
      </c>
      <c r="M3266" t="s">
        <v>6610</v>
      </c>
      <c r="N3266" t="s">
        <v>7217</v>
      </c>
      <c r="O3266">
        <v>111878</v>
      </c>
      <c r="P3266">
        <v>17.010000000000002</v>
      </c>
      <c r="Q3266">
        <v>0.4</v>
      </c>
      <c r="R3266" t="b">
        <v>1</v>
      </c>
      <c r="S3266" t="s">
        <v>35</v>
      </c>
      <c r="T3266">
        <v>16</v>
      </c>
      <c r="U3266" t="s">
        <v>2314</v>
      </c>
      <c r="V3266" t="b">
        <v>1</v>
      </c>
      <c r="W3266" t="b">
        <v>1</v>
      </c>
      <c r="X3266" t="b">
        <v>0</v>
      </c>
      <c r="Y3266" t="b">
        <v>0</v>
      </c>
      <c r="Z3266" t="b">
        <v>0</v>
      </c>
      <c r="AA3266" t="b">
        <v>0</v>
      </c>
      <c r="AB3266" t="b">
        <v>0</v>
      </c>
      <c r="AC3266" t="b">
        <v>0</v>
      </c>
      <c r="AD3266" t="b">
        <v>0</v>
      </c>
      <c r="AE3266" t="b">
        <v>1</v>
      </c>
      <c r="AF3266" t="b">
        <v>0</v>
      </c>
      <c r="AG3266" t="b">
        <v>0</v>
      </c>
      <c r="AH3266" t="b">
        <v>1</v>
      </c>
      <c r="AI3266" t="b">
        <v>0</v>
      </c>
      <c r="AJ3266" t="b">
        <v>0</v>
      </c>
      <c r="AK3266" t="b">
        <v>1</v>
      </c>
      <c r="AL3266" t="b">
        <v>1</v>
      </c>
      <c r="AM3266" t="b">
        <v>1</v>
      </c>
    </row>
    <row r="3267" spans="1:39" ht="14.4" hidden="1" x14ac:dyDescent="0.3">
      <c r="A3267" t="s">
        <v>3385</v>
      </c>
      <c r="B3267">
        <v>2020</v>
      </c>
      <c r="C3267" t="s">
        <v>80</v>
      </c>
      <c r="D3267" t="s">
        <v>38</v>
      </c>
      <c r="E3267" t="s">
        <v>39</v>
      </c>
      <c r="F3267" t="s">
        <v>40</v>
      </c>
      <c r="G3267" t="s">
        <v>41</v>
      </c>
      <c r="H3267" t="s">
        <v>60</v>
      </c>
      <c r="I3267" t="s">
        <v>28</v>
      </c>
      <c r="J3267" t="b">
        <v>0</v>
      </c>
      <c r="L3267">
        <v>0.16</v>
      </c>
      <c r="M3267" t="s">
        <v>7216</v>
      </c>
      <c r="O3267">
        <v>39870</v>
      </c>
      <c r="P3267">
        <v>-3.66</v>
      </c>
      <c r="Q3267">
        <v>0.84</v>
      </c>
      <c r="R3267" t="b">
        <v>0</v>
      </c>
      <c r="S3267" t="s">
        <v>35</v>
      </c>
      <c r="T3267">
        <v>2</v>
      </c>
      <c r="U3267" t="s">
        <v>2314</v>
      </c>
      <c r="V3267" t="b">
        <v>1</v>
      </c>
      <c r="W3267" t="b">
        <v>1</v>
      </c>
      <c r="X3267" t="b">
        <v>0</v>
      </c>
      <c r="Y3267" t="b">
        <v>0</v>
      </c>
      <c r="Z3267" t="b">
        <v>1</v>
      </c>
      <c r="AA3267" t="b">
        <v>1</v>
      </c>
      <c r="AB3267" t="b">
        <v>0</v>
      </c>
      <c r="AC3267" t="b">
        <v>0</v>
      </c>
      <c r="AD3267" t="b">
        <v>0</v>
      </c>
      <c r="AE3267" t="b">
        <v>0</v>
      </c>
      <c r="AF3267" t="b">
        <v>0</v>
      </c>
      <c r="AG3267" t="b">
        <v>0</v>
      </c>
      <c r="AH3267" t="b">
        <v>0</v>
      </c>
      <c r="AI3267" t="b">
        <v>0</v>
      </c>
      <c r="AJ3267" t="b">
        <v>0</v>
      </c>
      <c r="AK3267" t="b">
        <v>0</v>
      </c>
      <c r="AL3267" t="b">
        <v>0</v>
      </c>
      <c r="AM3267" t="b">
        <v>0</v>
      </c>
    </row>
    <row r="3268" spans="1:39" ht="14.4" hidden="1" x14ac:dyDescent="0.3">
      <c r="A3268" t="s">
        <v>3386</v>
      </c>
      <c r="B3268">
        <v>2020</v>
      </c>
      <c r="C3268" t="s">
        <v>30</v>
      </c>
      <c r="D3268" t="s">
        <v>31</v>
      </c>
      <c r="E3268" t="s">
        <v>25</v>
      </c>
      <c r="F3268" t="s">
        <v>5172</v>
      </c>
      <c r="G3268" t="s">
        <v>86</v>
      </c>
      <c r="H3268" t="s">
        <v>34</v>
      </c>
      <c r="I3268" t="s">
        <v>28</v>
      </c>
      <c r="J3268" t="b">
        <v>1</v>
      </c>
      <c r="K3268" t="s">
        <v>310</v>
      </c>
      <c r="L3268">
        <v>0.84</v>
      </c>
      <c r="M3268" t="s">
        <v>7215</v>
      </c>
      <c r="N3268" t="s">
        <v>310</v>
      </c>
      <c r="O3268">
        <v>35760</v>
      </c>
      <c r="P3268">
        <v>16.190000000000001</v>
      </c>
      <c r="Q3268">
        <v>0.17</v>
      </c>
      <c r="R3268" t="b">
        <v>1</v>
      </c>
      <c r="S3268" t="s">
        <v>20</v>
      </c>
      <c r="T3268">
        <v>15</v>
      </c>
      <c r="U3268" t="s">
        <v>2314</v>
      </c>
      <c r="V3268" t="b">
        <v>1</v>
      </c>
      <c r="W3268" t="b">
        <v>1</v>
      </c>
      <c r="X3268" t="b">
        <v>0</v>
      </c>
      <c r="Y3268" t="b">
        <v>0</v>
      </c>
      <c r="Z3268" t="b">
        <v>0</v>
      </c>
      <c r="AA3268" t="b">
        <v>0</v>
      </c>
      <c r="AB3268" t="b">
        <v>1</v>
      </c>
      <c r="AC3268" t="b">
        <v>1</v>
      </c>
      <c r="AD3268" t="b">
        <v>0</v>
      </c>
      <c r="AE3268" t="b">
        <v>0</v>
      </c>
      <c r="AF3268" t="b">
        <v>0</v>
      </c>
      <c r="AG3268" t="b">
        <v>1</v>
      </c>
      <c r="AH3268" t="b">
        <v>0</v>
      </c>
      <c r="AI3268" t="b">
        <v>0</v>
      </c>
      <c r="AJ3268" t="b">
        <v>0</v>
      </c>
      <c r="AK3268" t="b">
        <v>0</v>
      </c>
      <c r="AL3268" t="b">
        <v>0</v>
      </c>
      <c r="AM3268" t="b">
        <v>0</v>
      </c>
    </row>
    <row r="3269" spans="1:39" ht="14.4" hidden="1" x14ac:dyDescent="0.3">
      <c r="A3269" t="s">
        <v>3387</v>
      </c>
      <c r="B3269">
        <v>2020</v>
      </c>
      <c r="C3269" t="s">
        <v>156</v>
      </c>
      <c r="D3269" t="s">
        <v>58</v>
      </c>
      <c r="E3269" t="s">
        <v>25</v>
      </c>
      <c r="F3269" t="s">
        <v>5169</v>
      </c>
      <c r="G3269" t="s">
        <v>46</v>
      </c>
      <c r="H3269" t="s">
        <v>94</v>
      </c>
      <c r="I3269" t="s">
        <v>98</v>
      </c>
      <c r="J3269" t="b">
        <v>1</v>
      </c>
      <c r="K3269" t="s">
        <v>6699</v>
      </c>
      <c r="L3269">
        <v>0.95</v>
      </c>
      <c r="M3269" t="s">
        <v>7214</v>
      </c>
      <c r="N3269" t="s">
        <v>6699</v>
      </c>
      <c r="O3269">
        <v>32088</v>
      </c>
      <c r="P3269">
        <v>8.36</v>
      </c>
      <c r="Q3269">
        <v>0.23</v>
      </c>
      <c r="R3269" t="b">
        <v>1</v>
      </c>
      <c r="S3269" t="s">
        <v>35</v>
      </c>
      <c r="T3269">
        <v>2</v>
      </c>
      <c r="U3269" t="s">
        <v>2314</v>
      </c>
      <c r="V3269" t="b">
        <v>1</v>
      </c>
      <c r="W3269" t="b">
        <v>1</v>
      </c>
      <c r="X3269" t="b">
        <v>0</v>
      </c>
      <c r="Y3269" t="b">
        <v>0</v>
      </c>
      <c r="Z3269" t="b">
        <v>0</v>
      </c>
      <c r="AA3269" t="b">
        <v>1</v>
      </c>
      <c r="AB3269" t="b">
        <v>1</v>
      </c>
      <c r="AC3269" t="b">
        <v>1</v>
      </c>
      <c r="AD3269" t="b">
        <v>0</v>
      </c>
      <c r="AE3269" t="b">
        <v>0</v>
      </c>
      <c r="AF3269" t="b">
        <v>0</v>
      </c>
      <c r="AG3269" t="b">
        <v>0</v>
      </c>
      <c r="AH3269" t="b">
        <v>1</v>
      </c>
      <c r="AI3269" t="b">
        <v>1</v>
      </c>
      <c r="AJ3269" t="b">
        <v>0</v>
      </c>
      <c r="AK3269" t="b">
        <v>1</v>
      </c>
      <c r="AL3269" t="b">
        <v>0</v>
      </c>
      <c r="AM3269" t="b">
        <v>0</v>
      </c>
    </row>
    <row r="3270" spans="1:39" ht="14.4" hidden="1" x14ac:dyDescent="0.3">
      <c r="A3270" t="s">
        <v>3388</v>
      </c>
      <c r="B3270">
        <v>2020</v>
      </c>
      <c r="C3270" t="s">
        <v>171</v>
      </c>
      <c r="D3270" t="s">
        <v>24</v>
      </c>
      <c r="E3270" t="s">
        <v>64</v>
      </c>
      <c r="F3270" t="s">
        <v>5176</v>
      </c>
      <c r="G3270" t="s">
        <v>55</v>
      </c>
      <c r="H3270" t="s">
        <v>18</v>
      </c>
      <c r="I3270" t="s">
        <v>61</v>
      </c>
      <c r="J3270" t="b">
        <v>1</v>
      </c>
      <c r="K3270" t="s">
        <v>5682</v>
      </c>
      <c r="L3270">
        <v>0.77</v>
      </c>
      <c r="M3270" t="s">
        <v>7213</v>
      </c>
      <c r="N3270" t="s">
        <v>5682</v>
      </c>
      <c r="O3270">
        <v>98090</v>
      </c>
      <c r="P3270">
        <v>17.649999999999999</v>
      </c>
      <c r="Q3270">
        <v>0.18</v>
      </c>
      <c r="R3270" t="b">
        <v>1</v>
      </c>
      <c r="S3270" t="s">
        <v>40</v>
      </c>
      <c r="T3270">
        <v>19</v>
      </c>
      <c r="U3270" t="s">
        <v>2314</v>
      </c>
      <c r="V3270" t="b">
        <v>0</v>
      </c>
      <c r="W3270" t="b">
        <v>1</v>
      </c>
      <c r="X3270" t="b">
        <v>1</v>
      </c>
      <c r="Y3270" t="b">
        <v>1</v>
      </c>
      <c r="Z3270" t="b">
        <v>1</v>
      </c>
      <c r="AA3270" t="b">
        <v>0</v>
      </c>
      <c r="AB3270" t="b">
        <v>0</v>
      </c>
      <c r="AC3270" t="b">
        <v>0</v>
      </c>
      <c r="AD3270" t="b">
        <v>1</v>
      </c>
      <c r="AE3270" t="b">
        <v>0</v>
      </c>
      <c r="AF3270" t="b">
        <v>1</v>
      </c>
      <c r="AG3270" t="b">
        <v>0</v>
      </c>
      <c r="AH3270" t="b">
        <v>0</v>
      </c>
      <c r="AI3270" t="b">
        <v>1</v>
      </c>
      <c r="AJ3270" t="b">
        <v>0</v>
      </c>
      <c r="AK3270" t="b">
        <v>0</v>
      </c>
      <c r="AL3270" t="b">
        <v>0</v>
      </c>
      <c r="AM3270" t="b">
        <v>0</v>
      </c>
    </row>
    <row r="3271" spans="1:39" ht="14.4" hidden="1" x14ac:dyDescent="0.3">
      <c r="A3271" t="s">
        <v>3389</v>
      </c>
      <c r="B3271">
        <v>2020</v>
      </c>
      <c r="C3271" t="s">
        <v>126</v>
      </c>
      <c r="D3271" t="s">
        <v>68</v>
      </c>
      <c r="E3271" t="s">
        <v>54</v>
      </c>
      <c r="F3271" t="s">
        <v>5181</v>
      </c>
      <c r="G3271" t="s">
        <v>86</v>
      </c>
      <c r="H3271" t="s">
        <v>34</v>
      </c>
      <c r="I3271" t="s">
        <v>98</v>
      </c>
      <c r="J3271" t="b">
        <v>1</v>
      </c>
      <c r="K3271" t="s">
        <v>310</v>
      </c>
      <c r="L3271">
        <v>0.63</v>
      </c>
      <c r="M3271" t="s">
        <v>7212</v>
      </c>
      <c r="N3271" t="s">
        <v>310</v>
      </c>
      <c r="O3271">
        <v>123743</v>
      </c>
      <c r="P3271">
        <v>11.28</v>
      </c>
      <c r="Q3271">
        <v>0.38</v>
      </c>
      <c r="R3271" t="b">
        <v>1</v>
      </c>
      <c r="S3271" t="s">
        <v>40</v>
      </c>
      <c r="T3271">
        <v>17</v>
      </c>
      <c r="U3271" t="s">
        <v>2314</v>
      </c>
      <c r="V3271" t="b">
        <v>0</v>
      </c>
      <c r="W3271" t="b">
        <v>0</v>
      </c>
      <c r="X3271" t="b">
        <v>0</v>
      </c>
      <c r="Y3271" t="b">
        <v>1</v>
      </c>
      <c r="Z3271" t="b">
        <v>1</v>
      </c>
      <c r="AA3271" t="b">
        <v>0</v>
      </c>
      <c r="AB3271" t="b">
        <v>0</v>
      </c>
      <c r="AC3271" t="b">
        <v>1</v>
      </c>
      <c r="AD3271" t="b">
        <v>1</v>
      </c>
      <c r="AE3271" t="b">
        <v>0</v>
      </c>
      <c r="AF3271" t="b">
        <v>0</v>
      </c>
      <c r="AG3271" t="b">
        <v>1</v>
      </c>
      <c r="AH3271" t="b">
        <v>0</v>
      </c>
      <c r="AI3271" t="b">
        <v>0</v>
      </c>
      <c r="AJ3271" t="b">
        <v>0</v>
      </c>
      <c r="AK3271" t="b">
        <v>0</v>
      </c>
      <c r="AL3271" t="b">
        <v>0</v>
      </c>
      <c r="AM3271" t="b">
        <v>0</v>
      </c>
    </row>
    <row r="3272" spans="1:39" ht="14.4" hidden="1" x14ac:dyDescent="0.3">
      <c r="A3272" t="s">
        <v>3390</v>
      </c>
      <c r="B3272">
        <v>2020</v>
      </c>
      <c r="C3272" t="s">
        <v>129</v>
      </c>
      <c r="D3272" t="s">
        <v>58</v>
      </c>
      <c r="E3272" t="s">
        <v>45</v>
      </c>
      <c r="F3272" t="s">
        <v>40</v>
      </c>
      <c r="G3272" t="s">
        <v>46</v>
      </c>
      <c r="H3272" t="s">
        <v>18</v>
      </c>
      <c r="I3272" t="s">
        <v>83</v>
      </c>
      <c r="J3272" t="b">
        <v>0</v>
      </c>
      <c r="L3272">
        <v>0.08</v>
      </c>
      <c r="M3272" t="s">
        <v>7211</v>
      </c>
      <c r="O3272">
        <v>20613</v>
      </c>
      <c r="P3272">
        <v>-0.1</v>
      </c>
      <c r="Q3272">
        <v>0.62</v>
      </c>
      <c r="R3272" t="b">
        <v>0</v>
      </c>
      <c r="S3272" t="s">
        <v>35</v>
      </c>
      <c r="T3272">
        <v>13</v>
      </c>
      <c r="U3272" t="s">
        <v>2314</v>
      </c>
      <c r="V3272" t="b">
        <v>1</v>
      </c>
      <c r="W3272" t="b">
        <v>1</v>
      </c>
      <c r="X3272" t="b">
        <v>0</v>
      </c>
      <c r="Y3272" t="b">
        <v>0</v>
      </c>
      <c r="Z3272" t="b">
        <v>0</v>
      </c>
      <c r="AA3272" t="b">
        <v>0</v>
      </c>
      <c r="AB3272" t="b">
        <v>0</v>
      </c>
      <c r="AC3272" t="b">
        <v>1</v>
      </c>
      <c r="AD3272" t="b">
        <v>1</v>
      </c>
      <c r="AE3272" t="b">
        <v>1</v>
      </c>
      <c r="AF3272" t="b">
        <v>0</v>
      </c>
      <c r="AG3272" t="b">
        <v>0</v>
      </c>
      <c r="AH3272" t="b">
        <v>0</v>
      </c>
      <c r="AI3272" t="b">
        <v>0</v>
      </c>
      <c r="AJ3272" t="b">
        <v>0</v>
      </c>
      <c r="AK3272" t="b">
        <v>0</v>
      </c>
      <c r="AL3272" t="b">
        <v>0</v>
      </c>
      <c r="AM3272" t="b">
        <v>0</v>
      </c>
    </row>
    <row r="3273" spans="1:39" ht="14.4" hidden="1" x14ac:dyDescent="0.3">
      <c r="A3273" t="s">
        <v>3391</v>
      </c>
      <c r="B3273">
        <v>2020</v>
      </c>
      <c r="C3273" t="s">
        <v>140</v>
      </c>
      <c r="D3273" t="s">
        <v>58</v>
      </c>
      <c r="E3273" t="s">
        <v>74</v>
      </c>
      <c r="F3273" t="s">
        <v>5181</v>
      </c>
      <c r="G3273" t="s">
        <v>86</v>
      </c>
      <c r="H3273" t="s">
        <v>105</v>
      </c>
      <c r="I3273" t="s">
        <v>98</v>
      </c>
      <c r="J3273" t="b">
        <v>0</v>
      </c>
      <c r="L3273">
        <v>0.13</v>
      </c>
      <c r="M3273" t="s">
        <v>7210</v>
      </c>
      <c r="O3273">
        <v>20271</v>
      </c>
      <c r="P3273">
        <v>-0.35</v>
      </c>
      <c r="Q3273">
        <v>0.61</v>
      </c>
      <c r="R3273" t="b">
        <v>0</v>
      </c>
      <c r="S3273" t="s">
        <v>40</v>
      </c>
      <c r="T3273">
        <v>6</v>
      </c>
      <c r="U3273" t="s">
        <v>2314</v>
      </c>
      <c r="V3273" t="b">
        <v>0</v>
      </c>
      <c r="W3273" t="b">
        <v>0</v>
      </c>
      <c r="X3273" t="b">
        <v>1</v>
      </c>
      <c r="Y3273" t="b">
        <v>1</v>
      </c>
      <c r="Z3273" t="b">
        <v>1</v>
      </c>
      <c r="AA3273" t="b">
        <v>0</v>
      </c>
      <c r="AB3273" t="b">
        <v>0</v>
      </c>
      <c r="AC3273" t="b">
        <v>0</v>
      </c>
      <c r="AD3273" t="b">
        <v>1</v>
      </c>
      <c r="AE3273" t="b">
        <v>0</v>
      </c>
      <c r="AF3273" t="b">
        <v>0</v>
      </c>
      <c r="AG3273" t="b">
        <v>0</v>
      </c>
      <c r="AH3273" t="b">
        <v>0</v>
      </c>
      <c r="AI3273" t="b">
        <v>0</v>
      </c>
      <c r="AJ3273" t="b">
        <v>0</v>
      </c>
      <c r="AK3273" t="b">
        <v>0</v>
      </c>
      <c r="AL3273" t="b">
        <v>0</v>
      </c>
      <c r="AM3273" t="b">
        <v>0</v>
      </c>
    </row>
    <row r="3274" spans="1:39" ht="14.4" hidden="1" x14ac:dyDescent="0.3">
      <c r="A3274" t="s">
        <v>3392</v>
      </c>
      <c r="B3274">
        <v>2020</v>
      </c>
      <c r="C3274" t="s">
        <v>126</v>
      </c>
      <c r="D3274" t="s">
        <v>68</v>
      </c>
      <c r="E3274" t="s">
        <v>54</v>
      </c>
      <c r="F3274" t="s">
        <v>40</v>
      </c>
      <c r="G3274" t="s">
        <v>55</v>
      </c>
      <c r="H3274" t="s">
        <v>69</v>
      </c>
      <c r="I3274" t="s">
        <v>98</v>
      </c>
      <c r="J3274" t="b">
        <v>1</v>
      </c>
      <c r="K3274" t="s">
        <v>3339</v>
      </c>
      <c r="L3274">
        <v>0.92</v>
      </c>
      <c r="M3274" t="s">
        <v>7209</v>
      </c>
      <c r="N3274" t="s">
        <v>3339</v>
      </c>
      <c r="O3274">
        <v>121783</v>
      </c>
      <c r="P3274">
        <v>15.44</v>
      </c>
      <c r="Q3274">
        <v>0.11</v>
      </c>
      <c r="R3274" t="b">
        <v>1</v>
      </c>
      <c r="S3274" t="s">
        <v>20</v>
      </c>
      <c r="T3274">
        <v>15</v>
      </c>
      <c r="U3274" t="s">
        <v>2314</v>
      </c>
      <c r="V3274" t="b">
        <v>0</v>
      </c>
      <c r="W3274" t="b">
        <v>0</v>
      </c>
      <c r="X3274" t="b">
        <v>0</v>
      </c>
      <c r="Y3274" t="b">
        <v>0</v>
      </c>
      <c r="Z3274" t="b">
        <v>0</v>
      </c>
      <c r="AA3274" t="b">
        <v>1</v>
      </c>
      <c r="AB3274" t="b">
        <v>0</v>
      </c>
      <c r="AC3274" t="b">
        <v>1</v>
      </c>
      <c r="AD3274" t="b">
        <v>0</v>
      </c>
      <c r="AE3274" t="b">
        <v>1</v>
      </c>
      <c r="AF3274" t="b">
        <v>0</v>
      </c>
      <c r="AG3274" t="b">
        <v>0</v>
      </c>
      <c r="AH3274" t="b">
        <v>0</v>
      </c>
      <c r="AI3274" t="b">
        <v>0</v>
      </c>
      <c r="AJ3274" t="b">
        <v>0</v>
      </c>
      <c r="AK3274" t="b">
        <v>1</v>
      </c>
      <c r="AL3274" t="b">
        <v>0</v>
      </c>
      <c r="AM3274" t="b">
        <v>0</v>
      </c>
    </row>
    <row r="3275" spans="1:39" ht="14.4" hidden="1" x14ac:dyDescent="0.3">
      <c r="A3275" t="s">
        <v>3393</v>
      </c>
      <c r="B3275">
        <v>2020</v>
      </c>
      <c r="C3275" t="s">
        <v>242</v>
      </c>
      <c r="D3275" t="s">
        <v>90</v>
      </c>
      <c r="E3275" t="s">
        <v>16</v>
      </c>
      <c r="F3275" t="s">
        <v>40</v>
      </c>
      <c r="G3275" t="s">
        <v>41</v>
      </c>
      <c r="H3275" t="s">
        <v>52</v>
      </c>
      <c r="I3275" t="s">
        <v>49</v>
      </c>
      <c r="J3275" t="b">
        <v>0</v>
      </c>
      <c r="L3275">
        <v>0.04</v>
      </c>
      <c r="M3275" t="s">
        <v>7208</v>
      </c>
      <c r="O3275">
        <v>59716</v>
      </c>
      <c r="P3275">
        <v>4.83</v>
      </c>
      <c r="Q3275">
        <v>0.7</v>
      </c>
      <c r="R3275" t="b">
        <v>0</v>
      </c>
      <c r="S3275" t="s">
        <v>20</v>
      </c>
      <c r="T3275">
        <v>10</v>
      </c>
      <c r="U3275" t="s">
        <v>2314</v>
      </c>
      <c r="V3275" t="b">
        <v>1</v>
      </c>
      <c r="W3275" t="b">
        <v>0</v>
      </c>
      <c r="X3275" t="b">
        <v>1</v>
      </c>
      <c r="Y3275" t="b">
        <v>1</v>
      </c>
      <c r="Z3275" t="b">
        <v>1</v>
      </c>
      <c r="AA3275" t="b">
        <v>0</v>
      </c>
      <c r="AB3275" t="b">
        <v>1</v>
      </c>
      <c r="AC3275" t="b">
        <v>1</v>
      </c>
      <c r="AD3275" t="b">
        <v>0</v>
      </c>
      <c r="AE3275" t="b">
        <v>0</v>
      </c>
      <c r="AF3275" t="b">
        <v>0</v>
      </c>
      <c r="AG3275" t="b">
        <v>0</v>
      </c>
      <c r="AH3275" t="b">
        <v>0</v>
      </c>
      <c r="AI3275" t="b">
        <v>0</v>
      </c>
      <c r="AJ3275" t="b">
        <v>0</v>
      </c>
      <c r="AK3275" t="b">
        <v>0</v>
      </c>
      <c r="AL3275" t="b">
        <v>0</v>
      </c>
      <c r="AM3275" t="b">
        <v>0</v>
      </c>
    </row>
    <row r="3276" spans="1:39" ht="14.4" hidden="1" x14ac:dyDescent="0.3">
      <c r="A3276" s="15" t="s">
        <v>3394</v>
      </c>
      <c r="B3276">
        <v>2020</v>
      </c>
      <c r="C3276" t="s">
        <v>152</v>
      </c>
      <c r="D3276" t="s">
        <v>77</v>
      </c>
      <c r="E3276" t="s">
        <v>78</v>
      </c>
      <c r="F3276" t="s">
        <v>5181</v>
      </c>
      <c r="G3276" t="s">
        <v>26</v>
      </c>
      <c r="H3276" t="s">
        <v>34</v>
      </c>
      <c r="I3276" t="s">
        <v>28</v>
      </c>
      <c r="J3276" t="b">
        <v>0</v>
      </c>
      <c r="L3276">
        <v>0.16</v>
      </c>
      <c r="M3276" t="s">
        <v>7207</v>
      </c>
      <c r="O3276">
        <v>72073</v>
      </c>
      <c r="P3276">
        <v>-1.67</v>
      </c>
      <c r="Q3276">
        <v>0.82</v>
      </c>
      <c r="R3276" t="b">
        <v>0</v>
      </c>
      <c r="S3276" t="s">
        <v>35</v>
      </c>
      <c r="T3276">
        <v>18</v>
      </c>
      <c r="U3276" t="s">
        <v>2314</v>
      </c>
      <c r="V3276" t="b">
        <v>1</v>
      </c>
      <c r="W3276" t="b">
        <v>0</v>
      </c>
      <c r="X3276" t="b">
        <v>1</v>
      </c>
      <c r="Y3276" t="b">
        <v>0</v>
      </c>
      <c r="Z3276" t="b">
        <v>1</v>
      </c>
      <c r="AA3276" t="b">
        <v>1</v>
      </c>
      <c r="AB3276" t="b">
        <v>0</v>
      </c>
      <c r="AC3276" t="b">
        <v>0</v>
      </c>
      <c r="AD3276" t="b">
        <v>0</v>
      </c>
      <c r="AE3276" t="b">
        <v>0</v>
      </c>
      <c r="AF3276" t="b">
        <v>0</v>
      </c>
      <c r="AG3276" t="b">
        <v>0</v>
      </c>
      <c r="AH3276" t="b">
        <v>0</v>
      </c>
      <c r="AI3276" t="b">
        <v>0</v>
      </c>
      <c r="AJ3276" t="b">
        <v>0</v>
      </c>
      <c r="AK3276" t="b">
        <v>0</v>
      </c>
      <c r="AL3276" t="b">
        <v>0</v>
      </c>
      <c r="AM3276" t="b">
        <v>0</v>
      </c>
    </row>
    <row r="3277" spans="1:39" ht="14.4" hidden="1" x14ac:dyDescent="0.3">
      <c r="A3277" t="s">
        <v>3395</v>
      </c>
      <c r="B3277">
        <v>2020</v>
      </c>
      <c r="C3277" t="s">
        <v>129</v>
      </c>
      <c r="D3277" t="s">
        <v>58</v>
      </c>
      <c r="E3277" t="s">
        <v>39</v>
      </c>
      <c r="F3277" t="s">
        <v>40</v>
      </c>
      <c r="G3277" t="s">
        <v>46</v>
      </c>
      <c r="H3277" t="s">
        <v>34</v>
      </c>
      <c r="I3277" t="s">
        <v>28</v>
      </c>
      <c r="J3277" t="b">
        <v>0</v>
      </c>
      <c r="L3277">
        <v>0.19</v>
      </c>
      <c r="M3277" t="s">
        <v>7206</v>
      </c>
      <c r="O3277">
        <v>24342</v>
      </c>
      <c r="P3277">
        <v>-0.21</v>
      </c>
      <c r="Q3277">
        <v>0.7</v>
      </c>
      <c r="R3277" t="b">
        <v>0</v>
      </c>
      <c r="S3277" t="s">
        <v>20</v>
      </c>
      <c r="T3277">
        <v>7</v>
      </c>
      <c r="U3277" t="s">
        <v>2314</v>
      </c>
      <c r="V3277" t="b">
        <v>0</v>
      </c>
      <c r="W3277" t="b">
        <v>0</v>
      </c>
      <c r="X3277" t="b">
        <v>1</v>
      </c>
      <c r="Y3277" t="b">
        <v>0</v>
      </c>
      <c r="Z3277" t="b">
        <v>1</v>
      </c>
      <c r="AA3277" t="b">
        <v>0</v>
      </c>
      <c r="AB3277" t="b">
        <v>1</v>
      </c>
      <c r="AC3277" t="b">
        <v>1</v>
      </c>
      <c r="AD3277" t="b">
        <v>0</v>
      </c>
      <c r="AE3277" t="b">
        <v>0</v>
      </c>
      <c r="AF3277" t="b">
        <v>0</v>
      </c>
      <c r="AG3277" t="b">
        <v>0</v>
      </c>
      <c r="AH3277" t="b">
        <v>0</v>
      </c>
      <c r="AI3277" t="b">
        <v>0</v>
      </c>
      <c r="AJ3277" t="b">
        <v>0</v>
      </c>
      <c r="AK3277" t="b">
        <v>0</v>
      </c>
      <c r="AL3277" t="b">
        <v>0</v>
      </c>
      <c r="AM3277" t="b">
        <v>0</v>
      </c>
    </row>
    <row r="3278" spans="1:39" ht="14.4" hidden="1" x14ac:dyDescent="0.3">
      <c r="A3278" t="s">
        <v>3396</v>
      </c>
      <c r="B3278">
        <v>2020</v>
      </c>
      <c r="C3278" t="s">
        <v>104</v>
      </c>
      <c r="D3278" t="s">
        <v>15</v>
      </c>
      <c r="E3278" t="s">
        <v>54</v>
      </c>
      <c r="F3278" t="s">
        <v>40</v>
      </c>
      <c r="G3278" t="s">
        <v>41</v>
      </c>
      <c r="H3278" t="s">
        <v>94</v>
      </c>
      <c r="I3278" t="s">
        <v>19</v>
      </c>
      <c r="J3278" t="b">
        <v>0</v>
      </c>
      <c r="L3278">
        <v>7.0000000000000007E-2</v>
      </c>
      <c r="M3278" t="s">
        <v>7205</v>
      </c>
      <c r="O3278">
        <v>43560</v>
      </c>
      <c r="P3278">
        <v>1.5</v>
      </c>
      <c r="Q3278">
        <v>0.78</v>
      </c>
      <c r="R3278" t="b">
        <v>0</v>
      </c>
      <c r="S3278" t="s">
        <v>20</v>
      </c>
      <c r="T3278">
        <v>11</v>
      </c>
      <c r="U3278" t="s">
        <v>2314</v>
      </c>
      <c r="V3278" t="b">
        <v>1</v>
      </c>
      <c r="W3278" t="b">
        <v>0</v>
      </c>
      <c r="X3278" t="b">
        <v>0</v>
      </c>
      <c r="Y3278" t="b">
        <v>1</v>
      </c>
      <c r="Z3278" t="b">
        <v>1</v>
      </c>
      <c r="AA3278" t="b">
        <v>0</v>
      </c>
      <c r="AB3278" t="b">
        <v>0</v>
      </c>
      <c r="AC3278" t="b">
        <v>0</v>
      </c>
      <c r="AD3278" t="b">
        <v>1</v>
      </c>
      <c r="AE3278" t="b">
        <v>0</v>
      </c>
      <c r="AF3278" t="b">
        <v>0</v>
      </c>
      <c r="AG3278" t="b">
        <v>0</v>
      </c>
      <c r="AH3278" t="b">
        <v>0</v>
      </c>
      <c r="AI3278" t="b">
        <v>0</v>
      </c>
      <c r="AJ3278" t="b">
        <v>0</v>
      </c>
      <c r="AK3278" t="b">
        <v>0</v>
      </c>
      <c r="AL3278" t="b">
        <v>0</v>
      </c>
      <c r="AM3278" t="b">
        <v>0</v>
      </c>
    </row>
    <row r="3279" spans="1:39" ht="14.4" hidden="1" x14ac:dyDescent="0.3">
      <c r="A3279" t="s">
        <v>3397</v>
      </c>
      <c r="B3279">
        <v>2020</v>
      </c>
      <c r="C3279" t="s">
        <v>150</v>
      </c>
      <c r="D3279" t="s">
        <v>90</v>
      </c>
      <c r="E3279" t="s">
        <v>81</v>
      </c>
      <c r="F3279" t="s">
        <v>5169</v>
      </c>
      <c r="G3279" t="s">
        <v>55</v>
      </c>
      <c r="H3279" t="s">
        <v>94</v>
      </c>
      <c r="I3279" t="s">
        <v>61</v>
      </c>
      <c r="J3279" t="b">
        <v>0</v>
      </c>
      <c r="L3279">
        <v>0.09</v>
      </c>
      <c r="M3279" t="s">
        <v>5889</v>
      </c>
      <c r="O3279">
        <v>68439</v>
      </c>
      <c r="P3279">
        <v>-0.43</v>
      </c>
      <c r="Q3279">
        <v>0.8</v>
      </c>
      <c r="R3279" t="b">
        <v>0</v>
      </c>
      <c r="S3279" t="s">
        <v>35</v>
      </c>
      <c r="T3279">
        <v>19</v>
      </c>
      <c r="U3279" t="s">
        <v>2314</v>
      </c>
      <c r="V3279" t="b">
        <v>1</v>
      </c>
      <c r="W3279" t="b">
        <v>0</v>
      </c>
      <c r="X3279" t="b">
        <v>1</v>
      </c>
      <c r="Y3279" t="b">
        <v>1</v>
      </c>
      <c r="Z3279" t="b">
        <v>0</v>
      </c>
      <c r="AA3279" t="b">
        <v>0</v>
      </c>
      <c r="AB3279" t="b">
        <v>0</v>
      </c>
      <c r="AC3279" t="b">
        <v>0</v>
      </c>
      <c r="AD3279" t="b">
        <v>0</v>
      </c>
      <c r="AE3279" t="b">
        <v>0</v>
      </c>
      <c r="AF3279" t="b">
        <v>0</v>
      </c>
      <c r="AG3279" t="b">
        <v>0</v>
      </c>
      <c r="AH3279" t="b">
        <v>0</v>
      </c>
      <c r="AI3279" t="b">
        <v>0</v>
      </c>
      <c r="AJ3279" t="b">
        <v>0</v>
      </c>
      <c r="AK3279" t="b">
        <v>0</v>
      </c>
      <c r="AL3279" t="b">
        <v>0</v>
      </c>
      <c r="AM3279" t="b">
        <v>0</v>
      </c>
    </row>
    <row r="3280" spans="1:39" ht="14.4" hidden="1" x14ac:dyDescent="0.3">
      <c r="A3280" t="s">
        <v>3398</v>
      </c>
      <c r="B3280">
        <v>2020</v>
      </c>
      <c r="C3280" t="s">
        <v>248</v>
      </c>
      <c r="D3280" t="s">
        <v>24</v>
      </c>
      <c r="E3280" t="s">
        <v>64</v>
      </c>
      <c r="F3280" t="s">
        <v>40</v>
      </c>
      <c r="G3280" t="s">
        <v>65</v>
      </c>
      <c r="H3280" t="s">
        <v>91</v>
      </c>
      <c r="I3280" t="s">
        <v>28</v>
      </c>
      <c r="J3280" t="b">
        <v>0</v>
      </c>
      <c r="L3280">
        <v>0.08</v>
      </c>
      <c r="M3280" t="s">
        <v>7204</v>
      </c>
      <c r="O3280">
        <v>82420</v>
      </c>
      <c r="P3280">
        <v>-1.42</v>
      </c>
      <c r="Q3280">
        <v>0.89</v>
      </c>
      <c r="R3280" t="b">
        <v>0</v>
      </c>
      <c r="S3280" t="s">
        <v>20</v>
      </c>
      <c r="T3280">
        <v>9</v>
      </c>
      <c r="U3280" t="s">
        <v>2314</v>
      </c>
      <c r="V3280" t="b">
        <v>0</v>
      </c>
      <c r="W3280" t="b">
        <v>1</v>
      </c>
      <c r="X3280" t="b">
        <v>1</v>
      </c>
      <c r="Y3280" t="b">
        <v>0</v>
      </c>
      <c r="Z3280" t="b">
        <v>1</v>
      </c>
      <c r="AA3280" t="b">
        <v>1</v>
      </c>
      <c r="AB3280" t="b">
        <v>1</v>
      </c>
      <c r="AC3280" t="b">
        <v>0</v>
      </c>
      <c r="AD3280" t="b">
        <v>0</v>
      </c>
      <c r="AE3280" t="b">
        <v>0</v>
      </c>
      <c r="AF3280" t="b">
        <v>0</v>
      </c>
      <c r="AG3280" t="b">
        <v>0</v>
      </c>
      <c r="AH3280" t="b">
        <v>0</v>
      </c>
      <c r="AI3280" t="b">
        <v>0</v>
      </c>
      <c r="AJ3280" t="b">
        <v>0</v>
      </c>
      <c r="AK3280" t="b">
        <v>0</v>
      </c>
      <c r="AL3280" t="b">
        <v>0</v>
      </c>
      <c r="AM3280" t="b">
        <v>0</v>
      </c>
    </row>
    <row r="3281" spans="1:39" ht="14.4" hidden="1" x14ac:dyDescent="0.3">
      <c r="A3281" t="s">
        <v>3399</v>
      </c>
      <c r="B3281">
        <v>2020</v>
      </c>
      <c r="C3281" t="s">
        <v>183</v>
      </c>
      <c r="D3281" t="s">
        <v>113</v>
      </c>
      <c r="E3281" t="s">
        <v>78</v>
      </c>
      <c r="F3281" t="s">
        <v>5169</v>
      </c>
      <c r="G3281" t="s">
        <v>86</v>
      </c>
      <c r="H3281" t="s">
        <v>42</v>
      </c>
      <c r="I3281" t="s">
        <v>49</v>
      </c>
      <c r="J3281" t="b">
        <v>0</v>
      </c>
      <c r="L3281">
        <v>0.12</v>
      </c>
      <c r="M3281" t="s">
        <v>7203</v>
      </c>
      <c r="O3281">
        <v>87881</v>
      </c>
      <c r="P3281">
        <v>-3.97</v>
      </c>
      <c r="Q3281">
        <v>0.63</v>
      </c>
      <c r="R3281" t="b">
        <v>0</v>
      </c>
      <c r="S3281" t="s">
        <v>35</v>
      </c>
      <c r="T3281">
        <v>12</v>
      </c>
      <c r="U3281" t="s">
        <v>2314</v>
      </c>
      <c r="V3281" t="b">
        <v>1</v>
      </c>
      <c r="W3281" t="b">
        <v>0</v>
      </c>
      <c r="X3281" t="b">
        <v>0</v>
      </c>
      <c r="Y3281" t="b">
        <v>1</v>
      </c>
      <c r="Z3281" t="b">
        <v>0</v>
      </c>
      <c r="AA3281" t="b">
        <v>0</v>
      </c>
      <c r="AB3281" t="b">
        <v>0</v>
      </c>
      <c r="AC3281" t="b">
        <v>1</v>
      </c>
      <c r="AD3281" t="b">
        <v>0</v>
      </c>
      <c r="AE3281" t="b">
        <v>1</v>
      </c>
      <c r="AF3281" t="b">
        <v>0</v>
      </c>
      <c r="AG3281" t="b">
        <v>0</v>
      </c>
      <c r="AH3281" t="b">
        <v>0</v>
      </c>
      <c r="AI3281" t="b">
        <v>0</v>
      </c>
      <c r="AJ3281" t="b">
        <v>0</v>
      </c>
      <c r="AK3281" t="b">
        <v>0</v>
      </c>
      <c r="AL3281" t="b">
        <v>0</v>
      </c>
      <c r="AM3281" t="b">
        <v>0</v>
      </c>
    </row>
    <row r="3282" spans="1:39" ht="14.4" hidden="1" x14ac:dyDescent="0.3">
      <c r="A3282" t="s">
        <v>3400</v>
      </c>
      <c r="B3282">
        <v>2020</v>
      </c>
      <c r="C3282" t="s">
        <v>76</v>
      </c>
      <c r="D3282" t="s">
        <v>77</v>
      </c>
      <c r="E3282" t="s">
        <v>64</v>
      </c>
      <c r="F3282" t="s">
        <v>5172</v>
      </c>
      <c r="G3282" t="s">
        <v>17</v>
      </c>
      <c r="H3282" t="s">
        <v>34</v>
      </c>
      <c r="I3282" t="s">
        <v>49</v>
      </c>
      <c r="J3282" t="b">
        <v>1</v>
      </c>
      <c r="K3282" t="s">
        <v>5304</v>
      </c>
      <c r="L3282">
        <v>0.54</v>
      </c>
      <c r="M3282" t="s">
        <v>7202</v>
      </c>
      <c r="N3282" t="s">
        <v>5304</v>
      </c>
      <c r="O3282">
        <v>102403</v>
      </c>
      <c r="P3282">
        <v>16.87</v>
      </c>
      <c r="Q3282">
        <v>0.39</v>
      </c>
      <c r="R3282" t="b">
        <v>1</v>
      </c>
      <c r="S3282" t="s">
        <v>40</v>
      </c>
      <c r="T3282">
        <v>6</v>
      </c>
      <c r="U3282" t="s">
        <v>2314</v>
      </c>
      <c r="V3282" t="b">
        <v>0</v>
      </c>
      <c r="W3282" t="b">
        <v>1</v>
      </c>
      <c r="X3282" t="b">
        <v>1</v>
      </c>
      <c r="Y3282" t="b">
        <v>1</v>
      </c>
      <c r="Z3282" t="b">
        <v>0</v>
      </c>
      <c r="AA3282" t="b">
        <v>0</v>
      </c>
      <c r="AB3282" t="b">
        <v>1</v>
      </c>
      <c r="AC3282" t="b">
        <v>0</v>
      </c>
      <c r="AD3282" t="b">
        <v>1</v>
      </c>
      <c r="AE3282" t="b">
        <v>1</v>
      </c>
      <c r="AF3282" t="b">
        <v>1</v>
      </c>
      <c r="AG3282" t="b">
        <v>0</v>
      </c>
      <c r="AH3282" t="b">
        <v>0</v>
      </c>
      <c r="AI3282" t="b">
        <v>0</v>
      </c>
      <c r="AJ3282" t="b">
        <v>0</v>
      </c>
      <c r="AK3282" t="b">
        <v>0</v>
      </c>
      <c r="AL3282" t="b">
        <v>1</v>
      </c>
      <c r="AM3282" t="b">
        <v>0</v>
      </c>
    </row>
    <row r="3283" spans="1:39" ht="14.4" hidden="1" x14ac:dyDescent="0.3">
      <c r="A3283" t="s">
        <v>3401</v>
      </c>
      <c r="B3283">
        <v>2020</v>
      </c>
      <c r="C3283" t="s">
        <v>71</v>
      </c>
      <c r="D3283" t="s">
        <v>31</v>
      </c>
      <c r="E3283" t="s">
        <v>133</v>
      </c>
      <c r="F3283" t="s">
        <v>5169</v>
      </c>
      <c r="G3283" t="s">
        <v>33</v>
      </c>
      <c r="H3283" t="s">
        <v>27</v>
      </c>
      <c r="I3283" t="s">
        <v>28</v>
      </c>
      <c r="J3283" t="b">
        <v>0</v>
      </c>
      <c r="L3283">
        <v>0.05</v>
      </c>
      <c r="M3283" t="s">
        <v>7201</v>
      </c>
      <c r="O3283">
        <v>29350</v>
      </c>
      <c r="P3283">
        <v>-2.11</v>
      </c>
      <c r="Q3283">
        <v>0.76</v>
      </c>
      <c r="R3283" t="b">
        <v>0</v>
      </c>
      <c r="S3283" t="s">
        <v>35</v>
      </c>
      <c r="T3283">
        <v>3</v>
      </c>
      <c r="U3283" t="s">
        <v>2314</v>
      </c>
      <c r="V3283" t="b">
        <v>1</v>
      </c>
      <c r="W3283" t="b">
        <v>0</v>
      </c>
      <c r="X3283" t="b">
        <v>0</v>
      </c>
      <c r="Y3283" t="b">
        <v>1</v>
      </c>
      <c r="Z3283" t="b">
        <v>1</v>
      </c>
      <c r="AA3283" t="b">
        <v>1</v>
      </c>
      <c r="AB3283" t="b">
        <v>1</v>
      </c>
      <c r="AC3283" t="b">
        <v>0</v>
      </c>
      <c r="AD3283" t="b">
        <v>0</v>
      </c>
      <c r="AE3283" t="b">
        <v>0</v>
      </c>
      <c r="AF3283" t="b">
        <v>0</v>
      </c>
      <c r="AG3283" t="b">
        <v>0</v>
      </c>
      <c r="AH3283" t="b">
        <v>0</v>
      </c>
      <c r="AI3283" t="b">
        <v>0</v>
      </c>
      <c r="AJ3283" t="b">
        <v>0</v>
      </c>
      <c r="AK3283" t="b">
        <v>0</v>
      </c>
      <c r="AL3283" t="b">
        <v>0</v>
      </c>
      <c r="AM3283" t="b">
        <v>0</v>
      </c>
    </row>
    <row r="3284" spans="1:39" ht="14.4" hidden="1" x14ac:dyDescent="0.3">
      <c r="A3284" t="s">
        <v>3402</v>
      </c>
      <c r="B3284">
        <v>2020</v>
      </c>
      <c r="C3284" t="s">
        <v>375</v>
      </c>
      <c r="D3284" t="s">
        <v>58</v>
      </c>
      <c r="E3284" t="s">
        <v>74</v>
      </c>
      <c r="F3284" t="s">
        <v>5181</v>
      </c>
      <c r="G3284" t="s">
        <v>46</v>
      </c>
      <c r="H3284" t="s">
        <v>94</v>
      </c>
      <c r="I3284" t="s">
        <v>28</v>
      </c>
      <c r="J3284" t="b">
        <v>0</v>
      </c>
      <c r="L3284">
        <v>7.0000000000000007E-2</v>
      </c>
      <c r="M3284" t="s">
        <v>7200</v>
      </c>
      <c r="O3284">
        <v>25424</v>
      </c>
      <c r="P3284">
        <v>1.89</v>
      </c>
      <c r="Q3284">
        <v>0.62</v>
      </c>
      <c r="R3284" t="b">
        <v>0</v>
      </c>
      <c r="S3284" t="s">
        <v>40</v>
      </c>
      <c r="T3284">
        <v>1</v>
      </c>
      <c r="U3284" t="s">
        <v>2314</v>
      </c>
      <c r="V3284" t="b">
        <v>1</v>
      </c>
      <c r="W3284" t="b">
        <v>1</v>
      </c>
      <c r="X3284" t="b">
        <v>1</v>
      </c>
      <c r="Y3284" t="b">
        <v>0</v>
      </c>
      <c r="Z3284" t="b">
        <v>0</v>
      </c>
      <c r="AA3284" t="b">
        <v>0</v>
      </c>
      <c r="AB3284" t="b">
        <v>0</v>
      </c>
      <c r="AC3284" t="b">
        <v>1</v>
      </c>
      <c r="AD3284" t="b">
        <v>0</v>
      </c>
      <c r="AE3284" t="b">
        <v>0</v>
      </c>
      <c r="AF3284" t="b">
        <v>0</v>
      </c>
      <c r="AG3284" t="b">
        <v>0</v>
      </c>
      <c r="AH3284" t="b">
        <v>0</v>
      </c>
      <c r="AI3284" t="b">
        <v>0</v>
      </c>
      <c r="AJ3284" t="b">
        <v>0</v>
      </c>
      <c r="AK3284" t="b">
        <v>0</v>
      </c>
      <c r="AL3284" t="b">
        <v>0</v>
      </c>
      <c r="AM3284" t="b">
        <v>0</v>
      </c>
    </row>
    <row r="3285" spans="1:39" ht="14.4" hidden="1" x14ac:dyDescent="0.3">
      <c r="A3285" s="15" t="s">
        <v>3403</v>
      </c>
      <c r="B3285">
        <v>2020</v>
      </c>
      <c r="C3285" t="s">
        <v>147</v>
      </c>
      <c r="D3285" t="s">
        <v>68</v>
      </c>
      <c r="E3285" t="s">
        <v>32</v>
      </c>
      <c r="F3285" t="s">
        <v>5169</v>
      </c>
      <c r="G3285" t="s">
        <v>26</v>
      </c>
      <c r="H3285" t="s">
        <v>69</v>
      </c>
      <c r="I3285" t="s">
        <v>61</v>
      </c>
      <c r="J3285" t="b">
        <v>0</v>
      </c>
      <c r="L3285">
        <v>0.19</v>
      </c>
      <c r="M3285" t="s">
        <v>7199</v>
      </c>
      <c r="O3285">
        <v>82588</v>
      </c>
      <c r="P3285">
        <v>-1.34</v>
      </c>
      <c r="Q3285">
        <v>0.83</v>
      </c>
      <c r="R3285" t="b">
        <v>0</v>
      </c>
      <c r="S3285" t="s">
        <v>40</v>
      </c>
      <c r="T3285">
        <v>11</v>
      </c>
      <c r="U3285" t="s">
        <v>2314</v>
      </c>
      <c r="V3285" t="b">
        <v>0</v>
      </c>
      <c r="W3285" t="b">
        <v>0</v>
      </c>
      <c r="X3285" t="b">
        <v>0</v>
      </c>
      <c r="Y3285" t="b">
        <v>0</v>
      </c>
      <c r="Z3285" t="b">
        <v>1</v>
      </c>
      <c r="AA3285" t="b">
        <v>0</v>
      </c>
      <c r="AB3285" t="b">
        <v>1</v>
      </c>
      <c r="AC3285" t="b">
        <v>0</v>
      </c>
      <c r="AD3285" t="b">
        <v>1</v>
      </c>
      <c r="AE3285" t="b">
        <v>0</v>
      </c>
      <c r="AF3285" t="b">
        <v>0</v>
      </c>
      <c r="AG3285" t="b">
        <v>0</v>
      </c>
      <c r="AH3285" t="b">
        <v>0</v>
      </c>
      <c r="AI3285" t="b">
        <v>0</v>
      </c>
      <c r="AJ3285" t="b">
        <v>0</v>
      </c>
      <c r="AK3285" t="b">
        <v>0</v>
      </c>
      <c r="AL3285" t="b">
        <v>0</v>
      </c>
      <c r="AM3285" t="b">
        <v>0</v>
      </c>
    </row>
    <row r="3286" spans="1:39" ht="14.4" hidden="1" x14ac:dyDescent="0.3">
      <c r="A3286" t="s">
        <v>3404</v>
      </c>
      <c r="B3286">
        <v>2020</v>
      </c>
      <c r="C3286" t="s">
        <v>67</v>
      </c>
      <c r="D3286" t="s">
        <v>68</v>
      </c>
      <c r="E3286" t="s">
        <v>59</v>
      </c>
      <c r="F3286" t="s">
        <v>5176</v>
      </c>
      <c r="G3286" t="s">
        <v>17</v>
      </c>
      <c r="H3286" t="s">
        <v>105</v>
      </c>
      <c r="I3286" t="s">
        <v>19</v>
      </c>
      <c r="J3286" t="b">
        <v>0</v>
      </c>
      <c r="L3286">
        <v>0.15</v>
      </c>
      <c r="M3286" t="s">
        <v>7198</v>
      </c>
      <c r="O3286">
        <v>97126</v>
      </c>
      <c r="P3286">
        <v>1.67</v>
      </c>
      <c r="Q3286">
        <v>0.63</v>
      </c>
      <c r="R3286" t="b">
        <v>0</v>
      </c>
      <c r="S3286" t="s">
        <v>20</v>
      </c>
      <c r="T3286">
        <v>17</v>
      </c>
      <c r="U3286" t="s">
        <v>2314</v>
      </c>
      <c r="V3286" t="b">
        <v>0</v>
      </c>
      <c r="W3286" t="b">
        <v>0</v>
      </c>
      <c r="X3286" t="b">
        <v>1</v>
      </c>
      <c r="Y3286" t="b">
        <v>1</v>
      </c>
      <c r="Z3286" t="b">
        <v>0</v>
      </c>
      <c r="AA3286" t="b">
        <v>1</v>
      </c>
      <c r="AB3286" t="b">
        <v>0</v>
      </c>
      <c r="AC3286" t="b">
        <v>1</v>
      </c>
      <c r="AD3286" t="b">
        <v>1</v>
      </c>
      <c r="AE3286" t="b">
        <v>0</v>
      </c>
      <c r="AF3286" t="b">
        <v>0</v>
      </c>
      <c r="AG3286" t="b">
        <v>0</v>
      </c>
      <c r="AH3286" t="b">
        <v>0</v>
      </c>
      <c r="AI3286" t="b">
        <v>0</v>
      </c>
      <c r="AJ3286" t="b">
        <v>0</v>
      </c>
      <c r="AK3286" t="b">
        <v>0</v>
      </c>
      <c r="AL3286" t="b">
        <v>0</v>
      </c>
      <c r="AM3286" t="b">
        <v>0</v>
      </c>
    </row>
    <row r="3287" spans="1:39" ht="14.4" hidden="1" x14ac:dyDescent="0.3">
      <c r="A3287" t="s">
        <v>3405</v>
      </c>
      <c r="B3287">
        <v>2020</v>
      </c>
      <c r="C3287" t="s">
        <v>124</v>
      </c>
      <c r="D3287" t="s">
        <v>58</v>
      </c>
      <c r="E3287" t="s">
        <v>108</v>
      </c>
      <c r="F3287" t="s">
        <v>5181</v>
      </c>
      <c r="G3287" t="s">
        <v>26</v>
      </c>
      <c r="H3287" t="s">
        <v>69</v>
      </c>
      <c r="I3287" t="s">
        <v>98</v>
      </c>
      <c r="J3287" t="b">
        <v>1</v>
      </c>
      <c r="K3287" t="s">
        <v>6028</v>
      </c>
      <c r="L3287">
        <v>0.79</v>
      </c>
      <c r="M3287" t="s">
        <v>7197</v>
      </c>
      <c r="N3287" t="s">
        <v>6028</v>
      </c>
      <c r="O3287">
        <v>27928</v>
      </c>
      <c r="P3287">
        <v>17.72</v>
      </c>
      <c r="Q3287">
        <v>0.26</v>
      </c>
      <c r="R3287" t="b">
        <v>1</v>
      </c>
      <c r="S3287" t="s">
        <v>35</v>
      </c>
      <c r="T3287">
        <v>1</v>
      </c>
      <c r="U3287" t="s">
        <v>2314</v>
      </c>
      <c r="V3287" t="b">
        <v>1</v>
      </c>
      <c r="W3287" t="b">
        <v>0</v>
      </c>
      <c r="X3287" t="b">
        <v>1</v>
      </c>
      <c r="Y3287" t="b">
        <v>0</v>
      </c>
      <c r="Z3287" t="b">
        <v>0</v>
      </c>
      <c r="AA3287" t="b">
        <v>0</v>
      </c>
      <c r="AB3287" t="b">
        <v>0</v>
      </c>
      <c r="AC3287" t="b">
        <v>0</v>
      </c>
      <c r="AD3287" t="b">
        <v>1</v>
      </c>
      <c r="AE3287" t="b">
        <v>0</v>
      </c>
      <c r="AF3287" t="b">
        <v>1</v>
      </c>
      <c r="AG3287" t="b">
        <v>0</v>
      </c>
      <c r="AH3287" t="b">
        <v>0</v>
      </c>
      <c r="AI3287" t="b">
        <v>0</v>
      </c>
      <c r="AJ3287" t="b">
        <v>0</v>
      </c>
      <c r="AK3287" t="b">
        <v>1</v>
      </c>
      <c r="AL3287" t="b">
        <v>0</v>
      </c>
      <c r="AM3287" t="b">
        <v>0</v>
      </c>
    </row>
    <row r="3288" spans="1:39" ht="14.4" hidden="1" x14ac:dyDescent="0.3">
      <c r="A3288" t="s">
        <v>3406</v>
      </c>
      <c r="B3288">
        <v>2020</v>
      </c>
      <c r="C3288" t="s">
        <v>152</v>
      </c>
      <c r="D3288" t="s">
        <v>77</v>
      </c>
      <c r="E3288" t="s">
        <v>81</v>
      </c>
      <c r="F3288" t="s">
        <v>5172</v>
      </c>
      <c r="G3288" t="s">
        <v>41</v>
      </c>
      <c r="H3288" t="s">
        <v>27</v>
      </c>
      <c r="I3288" t="s">
        <v>98</v>
      </c>
      <c r="J3288" t="b">
        <v>0</v>
      </c>
      <c r="L3288">
        <v>0.18</v>
      </c>
      <c r="M3288" t="s">
        <v>7196</v>
      </c>
      <c r="O3288">
        <v>65787</v>
      </c>
      <c r="P3288">
        <v>-0.35</v>
      </c>
      <c r="Q3288">
        <v>0.85</v>
      </c>
      <c r="R3288" t="b">
        <v>0</v>
      </c>
      <c r="S3288" t="s">
        <v>40</v>
      </c>
      <c r="T3288">
        <v>0</v>
      </c>
      <c r="U3288" t="s">
        <v>2314</v>
      </c>
      <c r="V3288" t="b">
        <v>0</v>
      </c>
      <c r="W3288" t="b">
        <v>0</v>
      </c>
      <c r="X3288" t="b">
        <v>0</v>
      </c>
      <c r="Y3288" t="b">
        <v>1</v>
      </c>
      <c r="Z3288" t="b">
        <v>0</v>
      </c>
      <c r="AA3288" t="b">
        <v>1</v>
      </c>
      <c r="AB3288" t="b">
        <v>0</v>
      </c>
      <c r="AC3288" t="b">
        <v>1</v>
      </c>
      <c r="AD3288" t="b">
        <v>0</v>
      </c>
      <c r="AE3288" t="b">
        <v>1</v>
      </c>
      <c r="AF3288" t="b">
        <v>0</v>
      </c>
      <c r="AG3288" t="b">
        <v>0</v>
      </c>
      <c r="AH3288" t="b">
        <v>0</v>
      </c>
      <c r="AI3288" t="b">
        <v>0</v>
      </c>
      <c r="AJ3288" t="b">
        <v>0</v>
      </c>
      <c r="AK3288" t="b">
        <v>0</v>
      </c>
      <c r="AL3288" t="b">
        <v>0</v>
      </c>
      <c r="AM3288" t="b">
        <v>0</v>
      </c>
    </row>
    <row r="3289" spans="1:39" ht="14.4" hidden="1" x14ac:dyDescent="0.3">
      <c r="A3289" t="s">
        <v>3407</v>
      </c>
      <c r="B3289">
        <v>2020</v>
      </c>
      <c r="C3289" t="s">
        <v>143</v>
      </c>
      <c r="D3289" t="s">
        <v>38</v>
      </c>
      <c r="E3289" t="s">
        <v>74</v>
      </c>
      <c r="F3289" t="s">
        <v>40</v>
      </c>
      <c r="G3289" t="s">
        <v>65</v>
      </c>
      <c r="H3289" t="s">
        <v>60</v>
      </c>
      <c r="I3289" t="s">
        <v>98</v>
      </c>
      <c r="J3289" t="b">
        <v>1</v>
      </c>
      <c r="K3289" t="s">
        <v>190</v>
      </c>
      <c r="L3289">
        <v>0.88</v>
      </c>
      <c r="M3289" t="s">
        <v>6522</v>
      </c>
      <c r="N3289" t="s">
        <v>190</v>
      </c>
      <c r="O3289">
        <v>63775</v>
      </c>
      <c r="P3289">
        <v>14.46</v>
      </c>
      <c r="Q3289">
        <v>0.18</v>
      </c>
      <c r="R3289" t="b">
        <v>1</v>
      </c>
      <c r="S3289" t="s">
        <v>20</v>
      </c>
      <c r="T3289">
        <v>0</v>
      </c>
      <c r="U3289" t="s">
        <v>2314</v>
      </c>
      <c r="V3289" t="b">
        <v>1</v>
      </c>
      <c r="W3289" t="b">
        <v>0</v>
      </c>
      <c r="X3289" t="b">
        <v>1</v>
      </c>
      <c r="Y3289" t="b">
        <v>0</v>
      </c>
      <c r="Z3289" t="b">
        <v>1</v>
      </c>
      <c r="AA3289" t="b">
        <v>0</v>
      </c>
      <c r="AB3289" t="b">
        <v>1</v>
      </c>
      <c r="AC3289" t="b">
        <v>1</v>
      </c>
      <c r="AD3289" t="b">
        <v>0</v>
      </c>
      <c r="AE3289" t="b">
        <v>1</v>
      </c>
      <c r="AF3289" t="b">
        <v>0</v>
      </c>
      <c r="AG3289" t="b">
        <v>0</v>
      </c>
      <c r="AH3289" t="b">
        <v>0</v>
      </c>
      <c r="AI3289" t="b">
        <v>0</v>
      </c>
      <c r="AJ3289" t="b">
        <v>1</v>
      </c>
      <c r="AK3289" t="b">
        <v>0</v>
      </c>
      <c r="AL3289" t="b">
        <v>0</v>
      </c>
      <c r="AM3289" t="b">
        <v>0</v>
      </c>
    </row>
    <row r="3290" spans="1:39" ht="14.4" hidden="1" x14ac:dyDescent="0.3">
      <c r="A3290" t="s">
        <v>3408</v>
      </c>
      <c r="B3290">
        <v>2020</v>
      </c>
      <c r="C3290" t="s">
        <v>137</v>
      </c>
      <c r="D3290" t="s">
        <v>77</v>
      </c>
      <c r="E3290" t="s">
        <v>81</v>
      </c>
      <c r="F3290" t="s">
        <v>5181</v>
      </c>
      <c r="G3290" t="s">
        <v>26</v>
      </c>
      <c r="H3290" t="s">
        <v>91</v>
      </c>
      <c r="I3290" t="s">
        <v>28</v>
      </c>
      <c r="J3290" t="b">
        <v>1</v>
      </c>
      <c r="K3290" t="s">
        <v>190</v>
      </c>
      <c r="L3290">
        <v>0.43</v>
      </c>
      <c r="M3290" t="s">
        <v>7195</v>
      </c>
      <c r="N3290" t="s">
        <v>190</v>
      </c>
      <c r="O3290">
        <v>102212</v>
      </c>
      <c r="P3290">
        <v>10.31</v>
      </c>
      <c r="Q3290">
        <v>0.27</v>
      </c>
      <c r="R3290" t="b">
        <v>1</v>
      </c>
      <c r="S3290" t="s">
        <v>35</v>
      </c>
      <c r="T3290">
        <v>5</v>
      </c>
      <c r="U3290" t="s">
        <v>2314</v>
      </c>
      <c r="V3290" t="b">
        <v>0</v>
      </c>
      <c r="W3290" t="b">
        <v>1</v>
      </c>
      <c r="X3290" t="b">
        <v>1</v>
      </c>
      <c r="Y3290" t="b">
        <v>1</v>
      </c>
      <c r="Z3290" t="b">
        <v>1</v>
      </c>
      <c r="AA3290" t="b">
        <v>0</v>
      </c>
      <c r="AB3290" t="b">
        <v>1</v>
      </c>
      <c r="AC3290" t="b">
        <v>1</v>
      </c>
      <c r="AD3290" t="b">
        <v>0</v>
      </c>
      <c r="AE3290" t="b">
        <v>0</v>
      </c>
      <c r="AF3290" t="b">
        <v>0</v>
      </c>
      <c r="AG3290" t="b">
        <v>0</v>
      </c>
      <c r="AH3290" t="b">
        <v>0</v>
      </c>
      <c r="AI3290" t="b">
        <v>0</v>
      </c>
      <c r="AJ3290" t="b">
        <v>1</v>
      </c>
      <c r="AK3290" t="b">
        <v>0</v>
      </c>
      <c r="AL3290" t="b">
        <v>0</v>
      </c>
      <c r="AM3290" t="b">
        <v>0</v>
      </c>
    </row>
    <row r="3291" spans="1:39" ht="14.4" hidden="1" x14ac:dyDescent="0.3">
      <c r="A3291" t="s">
        <v>3409</v>
      </c>
      <c r="B3291">
        <v>2020</v>
      </c>
      <c r="C3291" t="s">
        <v>147</v>
      </c>
      <c r="D3291" t="s">
        <v>68</v>
      </c>
      <c r="E3291" t="s">
        <v>120</v>
      </c>
      <c r="F3291" t="s">
        <v>5172</v>
      </c>
      <c r="G3291" t="s">
        <v>55</v>
      </c>
      <c r="H3291" t="s">
        <v>91</v>
      </c>
      <c r="I3291" t="s">
        <v>19</v>
      </c>
      <c r="J3291" t="b">
        <v>0</v>
      </c>
      <c r="L3291">
        <v>0.05</v>
      </c>
      <c r="M3291" t="s">
        <v>7194</v>
      </c>
      <c r="O3291">
        <v>80842</v>
      </c>
      <c r="P3291">
        <v>-1</v>
      </c>
      <c r="Q3291">
        <v>0.75</v>
      </c>
      <c r="R3291" t="b">
        <v>0</v>
      </c>
      <c r="S3291" t="s">
        <v>35</v>
      </c>
      <c r="T3291">
        <v>13</v>
      </c>
      <c r="U3291" t="s">
        <v>2314</v>
      </c>
      <c r="V3291" t="b">
        <v>0</v>
      </c>
      <c r="W3291" t="b">
        <v>0</v>
      </c>
      <c r="X3291" t="b">
        <v>1</v>
      </c>
      <c r="Y3291" t="b">
        <v>0</v>
      </c>
      <c r="Z3291" t="b">
        <v>0</v>
      </c>
      <c r="AA3291" t="b">
        <v>1</v>
      </c>
      <c r="AB3291" t="b">
        <v>1</v>
      </c>
      <c r="AC3291" t="b">
        <v>1</v>
      </c>
      <c r="AD3291" t="b">
        <v>0</v>
      </c>
      <c r="AE3291" t="b">
        <v>1</v>
      </c>
      <c r="AF3291" t="b">
        <v>0</v>
      </c>
      <c r="AG3291" t="b">
        <v>0</v>
      </c>
      <c r="AH3291" t="b">
        <v>0</v>
      </c>
      <c r="AI3291" t="b">
        <v>0</v>
      </c>
      <c r="AJ3291" t="b">
        <v>0</v>
      </c>
      <c r="AK3291" t="b">
        <v>0</v>
      </c>
      <c r="AL3291" t="b">
        <v>0</v>
      </c>
      <c r="AM3291" t="b">
        <v>0</v>
      </c>
    </row>
    <row r="3292" spans="1:39" ht="14.4" hidden="1" x14ac:dyDescent="0.3">
      <c r="A3292" t="s">
        <v>3410</v>
      </c>
      <c r="B3292">
        <v>2020</v>
      </c>
      <c r="C3292" t="s">
        <v>152</v>
      </c>
      <c r="D3292" t="s">
        <v>77</v>
      </c>
      <c r="E3292" t="s">
        <v>120</v>
      </c>
      <c r="F3292" t="s">
        <v>5176</v>
      </c>
      <c r="G3292" t="s">
        <v>46</v>
      </c>
      <c r="H3292" t="s">
        <v>34</v>
      </c>
      <c r="I3292" t="s">
        <v>61</v>
      </c>
      <c r="J3292" t="b">
        <v>1</v>
      </c>
      <c r="K3292" t="s">
        <v>3270</v>
      </c>
      <c r="L3292">
        <v>0.93</v>
      </c>
      <c r="M3292" t="s">
        <v>7193</v>
      </c>
      <c r="N3292" t="s">
        <v>3270</v>
      </c>
      <c r="O3292">
        <v>115090</v>
      </c>
      <c r="P3292">
        <v>7.76</v>
      </c>
      <c r="Q3292">
        <v>0.28000000000000003</v>
      </c>
      <c r="R3292" t="b">
        <v>1</v>
      </c>
      <c r="S3292" t="s">
        <v>20</v>
      </c>
      <c r="T3292">
        <v>12</v>
      </c>
      <c r="U3292" t="s">
        <v>2314</v>
      </c>
      <c r="V3292" t="b">
        <v>1</v>
      </c>
      <c r="W3292" t="b">
        <v>0</v>
      </c>
      <c r="X3292" t="b">
        <v>0</v>
      </c>
      <c r="Y3292" t="b">
        <v>0</v>
      </c>
      <c r="Z3292" t="b">
        <v>1</v>
      </c>
      <c r="AA3292" t="b">
        <v>0</v>
      </c>
      <c r="AB3292" t="b">
        <v>1</v>
      </c>
      <c r="AC3292" t="b">
        <v>0</v>
      </c>
      <c r="AD3292" t="b">
        <v>1</v>
      </c>
      <c r="AE3292" t="b">
        <v>0</v>
      </c>
      <c r="AF3292" t="b">
        <v>1</v>
      </c>
      <c r="AG3292" t="b">
        <v>0</v>
      </c>
      <c r="AH3292" t="b">
        <v>0</v>
      </c>
      <c r="AI3292" t="b">
        <v>0</v>
      </c>
      <c r="AJ3292" t="b">
        <v>0</v>
      </c>
      <c r="AK3292" t="b">
        <v>0</v>
      </c>
      <c r="AL3292" t="b">
        <v>0</v>
      </c>
      <c r="AM3292" t="b">
        <v>0</v>
      </c>
    </row>
    <row r="3293" spans="1:39" ht="14.4" hidden="1" x14ac:dyDescent="0.3">
      <c r="A3293" t="s">
        <v>3411</v>
      </c>
      <c r="B3293">
        <v>2020</v>
      </c>
      <c r="C3293" t="s">
        <v>126</v>
      </c>
      <c r="D3293" t="s">
        <v>68</v>
      </c>
      <c r="E3293" t="s">
        <v>32</v>
      </c>
      <c r="F3293" t="s">
        <v>5176</v>
      </c>
      <c r="G3293" t="s">
        <v>17</v>
      </c>
      <c r="H3293" t="s">
        <v>94</v>
      </c>
      <c r="I3293" t="s">
        <v>19</v>
      </c>
      <c r="J3293" t="b">
        <v>1</v>
      </c>
      <c r="K3293" t="s">
        <v>482</v>
      </c>
      <c r="L3293">
        <v>0.51</v>
      </c>
      <c r="M3293" t="s">
        <v>6858</v>
      </c>
      <c r="N3293" t="s">
        <v>482</v>
      </c>
      <c r="O3293">
        <v>125267</v>
      </c>
      <c r="P3293">
        <v>5.05</v>
      </c>
      <c r="Q3293">
        <v>0.26</v>
      </c>
      <c r="R3293" t="b">
        <v>1</v>
      </c>
      <c r="S3293" t="s">
        <v>35</v>
      </c>
      <c r="T3293">
        <v>9</v>
      </c>
      <c r="U3293" t="s">
        <v>2314</v>
      </c>
      <c r="V3293" t="b">
        <v>0</v>
      </c>
      <c r="W3293" t="b">
        <v>0</v>
      </c>
      <c r="X3293" t="b">
        <v>0</v>
      </c>
      <c r="Y3293" t="b">
        <v>1</v>
      </c>
      <c r="Z3293" t="b">
        <v>0</v>
      </c>
      <c r="AA3293" t="b">
        <v>1</v>
      </c>
      <c r="AB3293" t="b">
        <v>0</v>
      </c>
      <c r="AC3293" t="b">
        <v>0</v>
      </c>
      <c r="AD3293" t="b">
        <v>1</v>
      </c>
      <c r="AE3293" t="b">
        <v>0</v>
      </c>
      <c r="AF3293" t="b">
        <v>0</v>
      </c>
      <c r="AG3293" t="b">
        <v>0</v>
      </c>
      <c r="AH3293" t="b">
        <v>0</v>
      </c>
      <c r="AI3293" t="b">
        <v>0</v>
      </c>
      <c r="AJ3293" t="b">
        <v>0</v>
      </c>
      <c r="AK3293" t="b">
        <v>0</v>
      </c>
      <c r="AL3293" t="b">
        <v>1</v>
      </c>
      <c r="AM3293" t="b">
        <v>0</v>
      </c>
    </row>
    <row r="3294" spans="1:39" ht="14.4" hidden="1" x14ac:dyDescent="0.3">
      <c r="A3294" t="s">
        <v>3412</v>
      </c>
      <c r="B3294">
        <v>2020</v>
      </c>
      <c r="C3294" t="s">
        <v>89</v>
      </c>
      <c r="D3294" t="s">
        <v>90</v>
      </c>
      <c r="E3294" t="s">
        <v>25</v>
      </c>
      <c r="F3294" t="s">
        <v>5181</v>
      </c>
      <c r="G3294" t="s">
        <v>33</v>
      </c>
      <c r="H3294" t="s">
        <v>52</v>
      </c>
      <c r="I3294" t="s">
        <v>61</v>
      </c>
      <c r="J3294" t="b">
        <v>1</v>
      </c>
      <c r="K3294" t="s">
        <v>6043</v>
      </c>
      <c r="L3294">
        <v>0.94</v>
      </c>
      <c r="M3294" t="s">
        <v>7192</v>
      </c>
      <c r="N3294" t="s">
        <v>6043</v>
      </c>
      <c r="O3294">
        <v>102492</v>
      </c>
      <c r="P3294">
        <v>10.47</v>
      </c>
      <c r="Q3294">
        <v>0.35</v>
      </c>
      <c r="R3294" t="b">
        <v>1</v>
      </c>
      <c r="S3294" t="s">
        <v>20</v>
      </c>
      <c r="T3294">
        <v>15</v>
      </c>
      <c r="U3294" t="s">
        <v>2314</v>
      </c>
      <c r="V3294" t="b">
        <v>0</v>
      </c>
      <c r="W3294" t="b">
        <v>1</v>
      </c>
      <c r="X3294" t="b">
        <v>1</v>
      </c>
      <c r="Y3294" t="b">
        <v>0</v>
      </c>
      <c r="Z3294" t="b">
        <v>0</v>
      </c>
      <c r="AA3294" t="b">
        <v>1</v>
      </c>
      <c r="AB3294" t="b">
        <v>0</v>
      </c>
      <c r="AC3294" t="b">
        <v>1</v>
      </c>
      <c r="AD3294" t="b">
        <v>0</v>
      </c>
      <c r="AE3294" t="b">
        <v>1</v>
      </c>
      <c r="AF3294" t="b">
        <v>0</v>
      </c>
      <c r="AG3294" t="b">
        <v>0</v>
      </c>
      <c r="AH3294" t="b">
        <v>1</v>
      </c>
      <c r="AI3294" t="b">
        <v>0</v>
      </c>
      <c r="AJ3294" t="b">
        <v>0</v>
      </c>
      <c r="AK3294" t="b">
        <v>0</v>
      </c>
      <c r="AL3294" t="b">
        <v>0</v>
      </c>
      <c r="AM3294" t="b">
        <v>1</v>
      </c>
    </row>
    <row r="3295" spans="1:39" ht="14.4" hidden="1" x14ac:dyDescent="0.3">
      <c r="A3295" t="s">
        <v>3413</v>
      </c>
      <c r="B3295">
        <v>2020</v>
      </c>
      <c r="C3295" t="s">
        <v>104</v>
      </c>
      <c r="D3295" t="s">
        <v>15</v>
      </c>
      <c r="E3295" t="s">
        <v>45</v>
      </c>
      <c r="F3295" t="s">
        <v>5181</v>
      </c>
      <c r="G3295" t="s">
        <v>55</v>
      </c>
      <c r="H3295" t="s">
        <v>94</v>
      </c>
      <c r="I3295" t="s">
        <v>19</v>
      </c>
      <c r="J3295" t="b">
        <v>1</v>
      </c>
      <c r="K3295" t="s">
        <v>3270</v>
      </c>
      <c r="L3295">
        <v>0.56000000000000005</v>
      </c>
      <c r="M3295" t="s">
        <v>7191</v>
      </c>
      <c r="N3295" t="s">
        <v>3270</v>
      </c>
      <c r="O3295">
        <v>51416</v>
      </c>
      <c r="P3295">
        <v>14.92</v>
      </c>
      <c r="Q3295">
        <v>0.18</v>
      </c>
      <c r="R3295" t="b">
        <v>1</v>
      </c>
      <c r="S3295" t="s">
        <v>20</v>
      </c>
      <c r="T3295">
        <v>7</v>
      </c>
      <c r="U3295" t="s">
        <v>2314</v>
      </c>
      <c r="V3295" t="b">
        <v>1</v>
      </c>
      <c r="W3295" t="b">
        <v>1</v>
      </c>
      <c r="X3295" t="b">
        <v>0</v>
      </c>
      <c r="Y3295" t="b">
        <v>0</v>
      </c>
      <c r="Z3295" t="b">
        <v>1</v>
      </c>
      <c r="AA3295" t="b">
        <v>0</v>
      </c>
      <c r="AB3295" t="b">
        <v>1</v>
      </c>
      <c r="AC3295" t="b">
        <v>1</v>
      </c>
      <c r="AD3295" t="b">
        <v>0</v>
      </c>
      <c r="AE3295" t="b">
        <v>1</v>
      </c>
      <c r="AF3295" t="b">
        <v>1</v>
      </c>
      <c r="AG3295" t="b">
        <v>0</v>
      </c>
      <c r="AH3295" t="b">
        <v>0</v>
      </c>
      <c r="AI3295" t="b">
        <v>0</v>
      </c>
      <c r="AJ3295" t="b">
        <v>0</v>
      </c>
      <c r="AK3295" t="b">
        <v>0</v>
      </c>
      <c r="AL3295" t="b">
        <v>0</v>
      </c>
      <c r="AM3295" t="b">
        <v>0</v>
      </c>
    </row>
    <row r="3296" spans="1:39" ht="14.4" hidden="1" x14ac:dyDescent="0.3">
      <c r="A3296" t="s">
        <v>3414</v>
      </c>
      <c r="B3296">
        <v>2020</v>
      </c>
      <c r="C3296" t="s">
        <v>51</v>
      </c>
      <c r="D3296" t="s">
        <v>31</v>
      </c>
      <c r="E3296" t="s">
        <v>59</v>
      </c>
      <c r="F3296" t="s">
        <v>5169</v>
      </c>
      <c r="G3296" t="s">
        <v>41</v>
      </c>
      <c r="H3296" t="s">
        <v>94</v>
      </c>
      <c r="I3296" t="s">
        <v>28</v>
      </c>
      <c r="J3296" t="b">
        <v>0</v>
      </c>
      <c r="L3296">
        <v>0.1</v>
      </c>
      <c r="M3296" t="s">
        <v>7190</v>
      </c>
      <c r="O3296">
        <v>29003</v>
      </c>
      <c r="P3296">
        <v>2.85</v>
      </c>
      <c r="Q3296">
        <v>0.73</v>
      </c>
      <c r="R3296" t="b">
        <v>0</v>
      </c>
      <c r="S3296" t="s">
        <v>35</v>
      </c>
      <c r="T3296">
        <v>18</v>
      </c>
      <c r="U3296" t="s">
        <v>2314</v>
      </c>
      <c r="V3296" t="b">
        <v>1</v>
      </c>
      <c r="W3296" t="b">
        <v>1</v>
      </c>
      <c r="X3296" t="b">
        <v>1</v>
      </c>
      <c r="Y3296" t="b">
        <v>0</v>
      </c>
      <c r="Z3296" t="b">
        <v>1</v>
      </c>
      <c r="AA3296" t="b">
        <v>0</v>
      </c>
      <c r="AB3296" t="b">
        <v>1</v>
      </c>
      <c r="AC3296" t="b">
        <v>0</v>
      </c>
      <c r="AD3296" t="b">
        <v>0</v>
      </c>
      <c r="AE3296" t="b">
        <v>1</v>
      </c>
      <c r="AF3296" t="b">
        <v>0</v>
      </c>
      <c r="AG3296" t="b">
        <v>0</v>
      </c>
      <c r="AH3296" t="b">
        <v>0</v>
      </c>
      <c r="AI3296" t="b">
        <v>0</v>
      </c>
      <c r="AJ3296" t="b">
        <v>0</v>
      </c>
      <c r="AK3296" t="b">
        <v>0</v>
      </c>
      <c r="AL3296" t="b">
        <v>0</v>
      </c>
      <c r="AM3296" t="b">
        <v>0</v>
      </c>
    </row>
    <row r="3297" spans="1:39" ht="14.4" hidden="1" x14ac:dyDescent="0.3">
      <c r="A3297" t="s">
        <v>3415</v>
      </c>
      <c r="B3297">
        <v>2020</v>
      </c>
      <c r="C3297" t="s">
        <v>183</v>
      </c>
      <c r="D3297" t="s">
        <v>113</v>
      </c>
      <c r="E3297" t="s">
        <v>59</v>
      </c>
      <c r="F3297" t="s">
        <v>5176</v>
      </c>
      <c r="G3297" t="s">
        <v>17</v>
      </c>
      <c r="H3297" t="s">
        <v>52</v>
      </c>
      <c r="I3297" t="s">
        <v>28</v>
      </c>
      <c r="J3297" t="b">
        <v>0</v>
      </c>
      <c r="L3297">
        <v>0.12</v>
      </c>
      <c r="M3297" t="s">
        <v>7189</v>
      </c>
      <c r="O3297">
        <v>87668</v>
      </c>
      <c r="P3297">
        <v>2.61</v>
      </c>
      <c r="Q3297">
        <v>0.77</v>
      </c>
      <c r="R3297" t="b">
        <v>0</v>
      </c>
      <c r="S3297" t="s">
        <v>35</v>
      </c>
      <c r="T3297">
        <v>7</v>
      </c>
      <c r="U3297" t="s">
        <v>2314</v>
      </c>
      <c r="V3297" t="b">
        <v>0</v>
      </c>
      <c r="W3297" t="b">
        <v>0</v>
      </c>
      <c r="X3297" t="b">
        <v>1</v>
      </c>
      <c r="Y3297" t="b">
        <v>1</v>
      </c>
      <c r="Z3297" t="b">
        <v>1</v>
      </c>
      <c r="AA3297" t="b">
        <v>1</v>
      </c>
      <c r="AB3297" t="b">
        <v>1</v>
      </c>
      <c r="AC3297" t="b">
        <v>0</v>
      </c>
      <c r="AD3297" t="b">
        <v>0</v>
      </c>
      <c r="AE3297" t="b">
        <v>0</v>
      </c>
      <c r="AF3297" t="b">
        <v>0</v>
      </c>
      <c r="AG3297" t="b">
        <v>0</v>
      </c>
      <c r="AH3297" t="b">
        <v>0</v>
      </c>
      <c r="AI3297" t="b">
        <v>0</v>
      </c>
      <c r="AJ3297" t="b">
        <v>0</v>
      </c>
      <c r="AK3297" t="b">
        <v>0</v>
      </c>
      <c r="AL3297" t="b">
        <v>0</v>
      </c>
      <c r="AM3297" t="b">
        <v>0</v>
      </c>
    </row>
    <row r="3298" spans="1:39" ht="14.4" hidden="1" x14ac:dyDescent="0.3">
      <c r="A3298" t="s">
        <v>3416</v>
      </c>
      <c r="B3298">
        <v>2020</v>
      </c>
      <c r="C3298" t="s">
        <v>71</v>
      </c>
      <c r="D3298" t="s">
        <v>31</v>
      </c>
      <c r="E3298" t="s">
        <v>108</v>
      </c>
      <c r="F3298" t="s">
        <v>40</v>
      </c>
      <c r="G3298" t="s">
        <v>17</v>
      </c>
      <c r="H3298" t="s">
        <v>60</v>
      </c>
      <c r="I3298" t="s">
        <v>98</v>
      </c>
      <c r="J3298" t="b">
        <v>0</v>
      </c>
      <c r="L3298">
        <v>0.05</v>
      </c>
      <c r="M3298" t="s">
        <v>5697</v>
      </c>
      <c r="O3298">
        <v>29707</v>
      </c>
      <c r="P3298">
        <v>4.28</v>
      </c>
      <c r="Q3298">
        <v>0.62</v>
      </c>
      <c r="R3298" t="b">
        <v>0</v>
      </c>
      <c r="S3298" t="s">
        <v>40</v>
      </c>
      <c r="T3298">
        <v>10</v>
      </c>
      <c r="U3298" t="s">
        <v>2314</v>
      </c>
      <c r="V3298" t="b">
        <v>0</v>
      </c>
      <c r="W3298" t="b">
        <v>0</v>
      </c>
      <c r="X3298" t="b">
        <v>1</v>
      </c>
      <c r="Y3298" t="b">
        <v>1</v>
      </c>
      <c r="Z3298" t="b">
        <v>0</v>
      </c>
      <c r="AA3298" t="b">
        <v>0</v>
      </c>
      <c r="AB3298" t="b">
        <v>0</v>
      </c>
      <c r="AC3298" t="b">
        <v>0</v>
      </c>
      <c r="AD3298" t="b">
        <v>1</v>
      </c>
      <c r="AE3298" t="b">
        <v>0</v>
      </c>
      <c r="AF3298" t="b">
        <v>0</v>
      </c>
      <c r="AG3298" t="b">
        <v>0</v>
      </c>
      <c r="AH3298" t="b">
        <v>0</v>
      </c>
      <c r="AI3298" t="b">
        <v>0</v>
      </c>
      <c r="AJ3298" t="b">
        <v>0</v>
      </c>
      <c r="AK3298" t="b">
        <v>0</v>
      </c>
      <c r="AL3298" t="b">
        <v>0</v>
      </c>
      <c r="AM3298" t="b">
        <v>0</v>
      </c>
    </row>
    <row r="3299" spans="1:39" ht="14.4" hidden="1" x14ac:dyDescent="0.3">
      <c r="A3299" t="s">
        <v>3417</v>
      </c>
      <c r="B3299">
        <v>2020</v>
      </c>
      <c r="C3299" t="s">
        <v>57</v>
      </c>
      <c r="D3299" t="s">
        <v>58</v>
      </c>
      <c r="E3299" t="s">
        <v>25</v>
      </c>
      <c r="F3299" t="s">
        <v>5172</v>
      </c>
      <c r="G3299" t="s">
        <v>33</v>
      </c>
      <c r="H3299" t="s">
        <v>91</v>
      </c>
      <c r="I3299" t="s">
        <v>61</v>
      </c>
      <c r="J3299" t="b">
        <v>0</v>
      </c>
      <c r="L3299">
        <v>0.14000000000000001</v>
      </c>
      <c r="M3299" t="s">
        <v>7188</v>
      </c>
      <c r="O3299">
        <v>24311</v>
      </c>
      <c r="P3299">
        <v>-0.72</v>
      </c>
      <c r="Q3299">
        <v>0.85</v>
      </c>
      <c r="R3299" t="b">
        <v>0</v>
      </c>
      <c r="S3299" t="s">
        <v>20</v>
      </c>
      <c r="T3299">
        <v>18</v>
      </c>
      <c r="U3299" t="s">
        <v>2314</v>
      </c>
      <c r="V3299" t="b">
        <v>0</v>
      </c>
      <c r="W3299" t="b">
        <v>1</v>
      </c>
      <c r="X3299" t="b">
        <v>0</v>
      </c>
      <c r="Y3299" t="b">
        <v>0</v>
      </c>
      <c r="Z3299" t="b">
        <v>0</v>
      </c>
      <c r="AA3299" t="b">
        <v>0</v>
      </c>
      <c r="AB3299" t="b">
        <v>1</v>
      </c>
      <c r="AC3299" t="b">
        <v>1</v>
      </c>
      <c r="AD3299" t="b">
        <v>0</v>
      </c>
      <c r="AE3299" t="b">
        <v>1</v>
      </c>
      <c r="AF3299" t="b">
        <v>0</v>
      </c>
      <c r="AG3299" t="b">
        <v>0</v>
      </c>
      <c r="AH3299" t="b">
        <v>0</v>
      </c>
      <c r="AI3299" t="b">
        <v>0</v>
      </c>
      <c r="AJ3299" t="b">
        <v>0</v>
      </c>
      <c r="AK3299" t="b">
        <v>0</v>
      </c>
      <c r="AL3299" t="b">
        <v>0</v>
      </c>
      <c r="AM3299" t="b">
        <v>0</v>
      </c>
    </row>
    <row r="3300" spans="1:39" ht="14.4" hidden="1" x14ac:dyDescent="0.3">
      <c r="A3300" t="s">
        <v>3418</v>
      </c>
      <c r="B3300">
        <v>2020</v>
      </c>
      <c r="C3300" t="s">
        <v>44</v>
      </c>
      <c r="D3300" t="s">
        <v>31</v>
      </c>
      <c r="E3300" t="s">
        <v>32</v>
      </c>
      <c r="F3300" t="s">
        <v>5172</v>
      </c>
      <c r="G3300" t="s">
        <v>17</v>
      </c>
      <c r="H3300" t="s">
        <v>18</v>
      </c>
      <c r="I3300" t="s">
        <v>98</v>
      </c>
      <c r="J3300" t="b">
        <v>0</v>
      </c>
      <c r="L3300">
        <v>0.04</v>
      </c>
      <c r="M3300" t="s">
        <v>7187</v>
      </c>
      <c r="O3300">
        <v>27433</v>
      </c>
      <c r="P3300">
        <v>-0.03</v>
      </c>
      <c r="Q3300">
        <v>0.69</v>
      </c>
      <c r="R3300" t="b">
        <v>0</v>
      </c>
      <c r="S3300" t="s">
        <v>35</v>
      </c>
      <c r="T3300">
        <v>17</v>
      </c>
      <c r="U3300" t="s">
        <v>2314</v>
      </c>
      <c r="V3300" t="b">
        <v>0</v>
      </c>
      <c r="W3300" t="b">
        <v>1</v>
      </c>
      <c r="X3300" t="b">
        <v>1</v>
      </c>
      <c r="Y3300" t="b">
        <v>0</v>
      </c>
      <c r="Z3300" t="b">
        <v>0</v>
      </c>
      <c r="AA3300" t="b">
        <v>1</v>
      </c>
      <c r="AB3300" t="b">
        <v>1</v>
      </c>
      <c r="AC3300" t="b">
        <v>0</v>
      </c>
      <c r="AD3300" t="b">
        <v>0</v>
      </c>
      <c r="AE3300" t="b">
        <v>1</v>
      </c>
      <c r="AF3300" t="b">
        <v>0</v>
      </c>
      <c r="AG3300" t="b">
        <v>0</v>
      </c>
      <c r="AH3300" t="b">
        <v>0</v>
      </c>
      <c r="AI3300" t="b">
        <v>0</v>
      </c>
      <c r="AJ3300" t="b">
        <v>0</v>
      </c>
      <c r="AK3300" t="b">
        <v>0</v>
      </c>
      <c r="AL3300" t="b">
        <v>0</v>
      </c>
      <c r="AM3300" t="b">
        <v>0</v>
      </c>
    </row>
    <row r="3301" spans="1:39" ht="14.4" hidden="1" x14ac:dyDescent="0.3">
      <c r="A3301" t="s">
        <v>3419</v>
      </c>
      <c r="B3301">
        <v>2020</v>
      </c>
      <c r="C3301" t="s">
        <v>67</v>
      </c>
      <c r="D3301" t="s">
        <v>68</v>
      </c>
      <c r="E3301" t="s">
        <v>120</v>
      </c>
      <c r="F3301" t="s">
        <v>40</v>
      </c>
      <c r="G3301" t="s">
        <v>55</v>
      </c>
      <c r="H3301" t="s">
        <v>27</v>
      </c>
      <c r="I3301" t="s">
        <v>19</v>
      </c>
      <c r="J3301" t="b">
        <v>1</v>
      </c>
      <c r="K3301" t="s">
        <v>6750</v>
      </c>
      <c r="L3301">
        <v>0.86</v>
      </c>
      <c r="M3301" t="s">
        <v>5949</v>
      </c>
      <c r="N3301" t="s">
        <v>6750</v>
      </c>
      <c r="O3301">
        <v>140372</v>
      </c>
      <c r="P3301">
        <v>14.93</v>
      </c>
      <c r="Q3301">
        <v>0.14000000000000001</v>
      </c>
      <c r="R3301" t="b">
        <v>1</v>
      </c>
      <c r="S3301" t="s">
        <v>35</v>
      </c>
      <c r="T3301">
        <v>14</v>
      </c>
      <c r="U3301" t="s">
        <v>2314</v>
      </c>
      <c r="V3301" t="b">
        <v>0</v>
      </c>
      <c r="W3301" t="b">
        <v>0</v>
      </c>
      <c r="X3301" t="b">
        <v>0</v>
      </c>
      <c r="Y3301" t="b">
        <v>0</v>
      </c>
      <c r="Z3301" t="b">
        <v>1</v>
      </c>
      <c r="AA3301" t="b">
        <v>1</v>
      </c>
      <c r="AB3301" t="b">
        <v>0</v>
      </c>
      <c r="AC3301" t="b">
        <v>0</v>
      </c>
      <c r="AD3301" t="b">
        <v>0</v>
      </c>
      <c r="AE3301" t="b">
        <v>1</v>
      </c>
      <c r="AF3301" t="b">
        <v>0</v>
      </c>
      <c r="AG3301" t="b">
        <v>0</v>
      </c>
      <c r="AH3301" t="b">
        <v>1</v>
      </c>
      <c r="AI3301" t="b">
        <v>1</v>
      </c>
      <c r="AJ3301" t="b">
        <v>0</v>
      </c>
      <c r="AK3301" t="b">
        <v>0</v>
      </c>
      <c r="AL3301" t="b">
        <v>0</v>
      </c>
      <c r="AM3301" t="b">
        <v>0</v>
      </c>
    </row>
    <row r="3302" spans="1:39" ht="14.4" hidden="1" x14ac:dyDescent="0.3">
      <c r="A3302" t="s">
        <v>3420</v>
      </c>
      <c r="B3302">
        <v>2020</v>
      </c>
      <c r="C3302" t="s">
        <v>150</v>
      </c>
      <c r="D3302" t="s">
        <v>90</v>
      </c>
      <c r="E3302" t="s">
        <v>81</v>
      </c>
      <c r="F3302" t="s">
        <v>5181</v>
      </c>
      <c r="G3302" t="s">
        <v>46</v>
      </c>
      <c r="H3302" t="s">
        <v>52</v>
      </c>
      <c r="I3302" t="s">
        <v>61</v>
      </c>
      <c r="J3302" t="b">
        <v>1</v>
      </c>
      <c r="K3302" t="s">
        <v>5493</v>
      </c>
      <c r="L3302">
        <v>0.68</v>
      </c>
      <c r="M3302" t="s">
        <v>7186</v>
      </c>
      <c r="N3302" t="s">
        <v>5493</v>
      </c>
      <c r="O3302">
        <v>90207</v>
      </c>
      <c r="P3302">
        <v>15.53</v>
      </c>
      <c r="Q3302">
        <v>0.35</v>
      </c>
      <c r="R3302" t="b">
        <v>1</v>
      </c>
      <c r="S3302" t="s">
        <v>20</v>
      </c>
      <c r="T3302">
        <v>19</v>
      </c>
      <c r="U3302" t="s">
        <v>2314</v>
      </c>
      <c r="V3302" t="b">
        <v>1</v>
      </c>
      <c r="W3302" t="b">
        <v>0</v>
      </c>
      <c r="X3302" t="b">
        <v>1</v>
      </c>
      <c r="Y3302" t="b">
        <v>0</v>
      </c>
      <c r="Z3302" t="b">
        <v>0</v>
      </c>
      <c r="AA3302" t="b">
        <v>0</v>
      </c>
      <c r="AB3302" t="b">
        <v>1</v>
      </c>
      <c r="AC3302" t="b">
        <v>0</v>
      </c>
      <c r="AD3302" t="b">
        <v>1</v>
      </c>
      <c r="AE3302" t="b">
        <v>0</v>
      </c>
      <c r="AF3302" t="b">
        <v>0</v>
      </c>
      <c r="AG3302" t="b">
        <v>0</v>
      </c>
      <c r="AH3302" t="b">
        <v>0</v>
      </c>
      <c r="AI3302" t="b">
        <v>1</v>
      </c>
      <c r="AJ3302" t="b">
        <v>0</v>
      </c>
      <c r="AK3302" t="b">
        <v>1</v>
      </c>
      <c r="AL3302" t="b">
        <v>0</v>
      </c>
      <c r="AM3302" t="b">
        <v>0</v>
      </c>
    </row>
    <row r="3303" spans="1:39" ht="14.4" hidden="1" x14ac:dyDescent="0.3">
      <c r="A3303" t="s">
        <v>3421</v>
      </c>
      <c r="B3303">
        <v>2020</v>
      </c>
      <c r="C3303" t="s">
        <v>23</v>
      </c>
      <c r="D3303" t="s">
        <v>24</v>
      </c>
      <c r="E3303" t="s">
        <v>78</v>
      </c>
      <c r="F3303" t="s">
        <v>5176</v>
      </c>
      <c r="G3303" t="s">
        <v>55</v>
      </c>
      <c r="H3303" t="s">
        <v>52</v>
      </c>
      <c r="I3303" t="s">
        <v>83</v>
      </c>
      <c r="J3303" t="b">
        <v>0</v>
      </c>
      <c r="L3303">
        <v>0.03</v>
      </c>
      <c r="M3303" t="s">
        <v>7185</v>
      </c>
      <c r="O3303">
        <v>67549</v>
      </c>
      <c r="P3303">
        <v>-4.78</v>
      </c>
      <c r="Q3303">
        <v>0.7</v>
      </c>
      <c r="R3303" t="b">
        <v>0</v>
      </c>
      <c r="S3303" t="s">
        <v>35</v>
      </c>
      <c r="T3303">
        <v>12</v>
      </c>
      <c r="U3303" t="s">
        <v>2314</v>
      </c>
      <c r="V3303" t="b">
        <v>1</v>
      </c>
      <c r="W3303" t="b">
        <v>1</v>
      </c>
      <c r="X3303" t="b">
        <v>1</v>
      </c>
      <c r="Y3303" t="b">
        <v>1</v>
      </c>
      <c r="Z3303" t="b">
        <v>0</v>
      </c>
      <c r="AA3303" t="b">
        <v>0</v>
      </c>
      <c r="AB3303" t="b">
        <v>0</v>
      </c>
      <c r="AC3303" t="b">
        <v>0</v>
      </c>
      <c r="AD3303" t="b">
        <v>0</v>
      </c>
      <c r="AE3303" t="b">
        <v>0</v>
      </c>
      <c r="AF3303" t="b">
        <v>0</v>
      </c>
      <c r="AG3303" t="b">
        <v>0</v>
      </c>
      <c r="AH3303" t="b">
        <v>0</v>
      </c>
      <c r="AI3303" t="b">
        <v>0</v>
      </c>
      <c r="AJ3303" t="b">
        <v>0</v>
      </c>
      <c r="AK3303" t="b">
        <v>0</v>
      </c>
      <c r="AL3303" t="b">
        <v>0</v>
      </c>
      <c r="AM3303" t="b">
        <v>0</v>
      </c>
    </row>
    <row r="3304" spans="1:39" ht="14.4" hidden="1" x14ac:dyDescent="0.3">
      <c r="A3304" t="s">
        <v>3422</v>
      </c>
      <c r="B3304">
        <v>2020</v>
      </c>
      <c r="C3304" t="s">
        <v>44</v>
      </c>
      <c r="D3304" t="s">
        <v>31</v>
      </c>
      <c r="E3304" t="s">
        <v>16</v>
      </c>
      <c r="F3304" t="s">
        <v>5176</v>
      </c>
      <c r="G3304" t="s">
        <v>26</v>
      </c>
      <c r="H3304" t="s">
        <v>94</v>
      </c>
      <c r="I3304" t="s">
        <v>61</v>
      </c>
      <c r="J3304" t="b">
        <v>1</v>
      </c>
      <c r="K3304" t="s">
        <v>642</v>
      </c>
      <c r="L3304">
        <v>0.75</v>
      </c>
      <c r="M3304" t="s">
        <v>5476</v>
      </c>
      <c r="N3304" t="s">
        <v>642</v>
      </c>
      <c r="O3304">
        <v>36294</v>
      </c>
      <c r="P3304">
        <v>16.39</v>
      </c>
      <c r="Q3304">
        <v>0.27</v>
      </c>
      <c r="R3304" t="b">
        <v>1</v>
      </c>
      <c r="S3304" t="s">
        <v>40</v>
      </c>
      <c r="T3304">
        <v>14</v>
      </c>
      <c r="U3304" t="s">
        <v>2314</v>
      </c>
      <c r="V3304" t="b">
        <v>0</v>
      </c>
      <c r="W3304" t="b">
        <v>1</v>
      </c>
      <c r="X3304" t="b">
        <v>0</v>
      </c>
      <c r="Y3304" t="b">
        <v>0</v>
      </c>
      <c r="Z3304" t="b">
        <v>1</v>
      </c>
      <c r="AA3304" t="b">
        <v>0</v>
      </c>
      <c r="AB3304" t="b">
        <v>0</v>
      </c>
      <c r="AC3304" t="b">
        <v>0</v>
      </c>
      <c r="AD3304" t="b">
        <v>1</v>
      </c>
      <c r="AE3304" t="b">
        <v>0</v>
      </c>
      <c r="AF3304" t="b">
        <v>0</v>
      </c>
      <c r="AG3304" t="b">
        <v>0</v>
      </c>
      <c r="AH3304" t="b">
        <v>0</v>
      </c>
      <c r="AI3304" t="b">
        <v>1</v>
      </c>
      <c r="AJ3304" t="b">
        <v>0</v>
      </c>
      <c r="AK3304" t="b">
        <v>0</v>
      </c>
      <c r="AL3304" t="b">
        <v>0</v>
      </c>
      <c r="AM3304" t="b">
        <v>0</v>
      </c>
    </row>
    <row r="3305" spans="1:39" ht="14.4" hidden="1" x14ac:dyDescent="0.3">
      <c r="A3305" t="s">
        <v>3423</v>
      </c>
      <c r="B3305">
        <v>2020</v>
      </c>
      <c r="C3305" t="s">
        <v>63</v>
      </c>
      <c r="D3305" t="s">
        <v>24</v>
      </c>
      <c r="E3305" t="s">
        <v>78</v>
      </c>
      <c r="F3305" t="s">
        <v>5181</v>
      </c>
      <c r="G3305" t="s">
        <v>17</v>
      </c>
      <c r="H3305" t="s">
        <v>94</v>
      </c>
      <c r="I3305" t="s">
        <v>49</v>
      </c>
      <c r="J3305" t="b">
        <v>0</v>
      </c>
      <c r="L3305">
        <v>0.19</v>
      </c>
      <c r="M3305" t="s">
        <v>7184</v>
      </c>
      <c r="O3305">
        <v>71546</v>
      </c>
      <c r="P3305">
        <v>-1.42</v>
      </c>
      <c r="Q3305">
        <v>0.85</v>
      </c>
      <c r="R3305" t="b">
        <v>0</v>
      </c>
      <c r="S3305" t="s">
        <v>20</v>
      </c>
      <c r="T3305">
        <v>1</v>
      </c>
      <c r="U3305" t="s">
        <v>2314</v>
      </c>
      <c r="V3305" t="b">
        <v>0</v>
      </c>
      <c r="W3305" t="b">
        <v>0</v>
      </c>
      <c r="X3305" t="b">
        <v>1</v>
      </c>
      <c r="Y3305" t="b">
        <v>1</v>
      </c>
      <c r="Z3305" t="b">
        <v>0</v>
      </c>
      <c r="AA3305" t="b">
        <v>1</v>
      </c>
      <c r="AB3305" t="b">
        <v>1</v>
      </c>
      <c r="AC3305" t="b">
        <v>0</v>
      </c>
      <c r="AD3305" t="b">
        <v>0</v>
      </c>
      <c r="AE3305" t="b">
        <v>0</v>
      </c>
      <c r="AF3305" t="b">
        <v>0</v>
      </c>
      <c r="AG3305" t="b">
        <v>0</v>
      </c>
      <c r="AH3305" t="b">
        <v>0</v>
      </c>
      <c r="AI3305" t="b">
        <v>0</v>
      </c>
      <c r="AJ3305" t="b">
        <v>0</v>
      </c>
      <c r="AK3305" t="b">
        <v>0</v>
      </c>
      <c r="AL3305" t="b">
        <v>0</v>
      </c>
      <c r="AM3305" t="b">
        <v>0</v>
      </c>
    </row>
    <row r="3306" spans="1:39" ht="14.4" hidden="1" x14ac:dyDescent="0.3">
      <c r="A3306" t="s">
        <v>3424</v>
      </c>
      <c r="B3306">
        <v>2020</v>
      </c>
      <c r="C3306" t="s">
        <v>85</v>
      </c>
      <c r="D3306" t="s">
        <v>24</v>
      </c>
      <c r="E3306" t="s">
        <v>97</v>
      </c>
      <c r="F3306" t="s">
        <v>40</v>
      </c>
      <c r="G3306" t="s">
        <v>26</v>
      </c>
      <c r="H3306" t="s">
        <v>52</v>
      </c>
      <c r="I3306" t="s">
        <v>98</v>
      </c>
      <c r="J3306" t="b">
        <v>0</v>
      </c>
      <c r="L3306">
        <v>0.18</v>
      </c>
      <c r="M3306" t="s">
        <v>7183</v>
      </c>
      <c r="O3306">
        <v>77735</v>
      </c>
      <c r="P3306">
        <v>-1.31</v>
      </c>
      <c r="Q3306">
        <v>0.69</v>
      </c>
      <c r="R3306" t="b">
        <v>0</v>
      </c>
      <c r="S3306" t="s">
        <v>35</v>
      </c>
      <c r="T3306">
        <v>12</v>
      </c>
      <c r="U3306" t="s">
        <v>2314</v>
      </c>
      <c r="V3306" t="b">
        <v>0</v>
      </c>
      <c r="W3306" t="b">
        <v>1</v>
      </c>
      <c r="X3306" t="b">
        <v>0</v>
      </c>
      <c r="Y3306" t="b">
        <v>1</v>
      </c>
      <c r="Z3306" t="b">
        <v>0</v>
      </c>
      <c r="AA3306" t="b">
        <v>0</v>
      </c>
      <c r="AB3306" t="b">
        <v>0</v>
      </c>
      <c r="AC3306" t="b">
        <v>1</v>
      </c>
      <c r="AD3306" t="b">
        <v>0</v>
      </c>
      <c r="AE3306" t="b">
        <v>0</v>
      </c>
      <c r="AF3306" t="b">
        <v>0</v>
      </c>
      <c r="AG3306" t="b">
        <v>0</v>
      </c>
      <c r="AH3306" t="b">
        <v>0</v>
      </c>
      <c r="AI3306" t="b">
        <v>0</v>
      </c>
      <c r="AJ3306" t="b">
        <v>0</v>
      </c>
      <c r="AK3306" t="b">
        <v>0</v>
      </c>
      <c r="AL3306" t="b">
        <v>0</v>
      </c>
      <c r="AM3306" t="b">
        <v>0</v>
      </c>
    </row>
    <row r="3307" spans="1:39" ht="14.4" hidden="1" x14ac:dyDescent="0.3">
      <c r="A3307" t="s">
        <v>3425</v>
      </c>
      <c r="B3307">
        <v>2020</v>
      </c>
      <c r="C3307" t="s">
        <v>104</v>
      </c>
      <c r="D3307" t="s">
        <v>15</v>
      </c>
      <c r="E3307" t="s">
        <v>135</v>
      </c>
      <c r="F3307" t="s">
        <v>5176</v>
      </c>
      <c r="G3307" t="s">
        <v>41</v>
      </c>
      <c r="H3307" t="s">
        <v>60</v>
      </c>
      <c r="I3307" t="s">
        <v>98</v>
      </c>
      <c r="J3307" t="b">
        <v>0</v>
      </c>
      <c r="L3307">
        <v>0.04</v>
      </c>
      <c r="M3307" t="s">
        <v>6505</v>
      </c>
      <c r="O3307">
        <v>38701</v>
      </c>
      <c r="P3307">
        <v>4.78</v>
      </c>
      <c r="Q3307">
        <v>0.88</v>
      </c>
      <c r="R3307" t="b">
        <v>0</v>
      </c>
      <c r="S3307" t="s">
        <v>40</v>
      </c>
      <c r="T3307">
        <v>10</v>
      </c>
      <c r="U3307" t="s">
        <v>2314</v>
      </c>
      <c r="V3307" t="b">
        <v>0</v>
      </c>
      <c r="W3307" t="b">
        <v>0</v>
      </c>
      <c r="X3307" t="b">
        <v>0</v>
      </c>
      <c r="Y3307" t="b">
        <v>0</v>
      </c>
      <c r="Z3307" t="b">
        <v>0</v>
      </c>
      <c r="AA3307" t="b">
        <v>0</v>
      </c>
      <c r="AB3307" t="b">
        <v>1</v>
      </c>
      <c r="AC3307" t="b">
        <v>1</v>
      </c>
      <c r="AD3307" t="b">
        <v>1</v>
      </c>
      <c r="AE3307" t="b">
        <v>0</v>
      </c>
      <c r="AF3307" t="b">
        <v>0</v>
      </c>
      <c r="AG3307" t="b">
        <v>0</v>
      </c>
      <c r="AH3307" t="b">
        <v>0</v>
      </c>
      <c r="AI3307" t="b">
        <v>0</v>
      </c>
      <c r="AJ3307" t="b">
        <v>0</v>
      </c>
      <c r="AK3307" t="b">
        <v>0</v>
      </c>
      <c r="AL3307" t="b">
        <v>0</v>
      </c>
      <c r="AM3307" t="b">
        <v>0</v>
      </c>
    </row>
    <row r="3308" spans="1:39" ht="14.4" hidden="1" x14ac:dyDescent="0.3">
      <c r="A3308" t="s">
        <v>3426</v>
      </c>
      <c r="B3308">
        <v>2020</v>
      </c>
      <c r="C3308" t="s">
        <v>152</v>
      </c>
      <c r="D3308" t="s">
        <v>77</v>
      </c>
      <c r="E3308" t="s">
        <v>32</v>
      </c>
      <c r="F3308" t="s">
        <v>5181</v>
      </c>
      <c r="G3308" t="s">
        <v>55</v>
      </c>
      <c r="H3308" t="s">
        <v>27</v>
      </c>
      <c r="I3308" t="s">
        <v>19</v>
      </c>
      <c r="J3308" t="b">
        <v>1</v>
      </c>
      <c r="K3308" t="s">
        <v>190</v>
      </c>
      <c r="L3308">
        <v>0.62</v>
      </c>
      <c r="M3308" t="s">
        <v>7182</v>
      </c>
      <c r="N3308" t="s">
        <v>190</v>
      </c>
      <c r="O3308">
        <v>95197</v>
      </c>
      <c r="P3308">
        <v>17.149999999999999</v>
      </c>
      <c r="Q3308">
        <v>0.22</v>
      </c>
      <c r="R3308" t="b">
        <v>1</v>
      </c>
      <c r="S3308" t="s">
        <v>35</v>
      </c>
      <c r="T3308">
        <v>1</v>
      </c>
      <c r="U3308" t="s">
        <v>2314</v>
      </c>
      <c r="V3308" t="b">
        <v>1</v>
      </c>
      <c r="W3308" t="b">
        <v>1</v>
      </c>
      <c r="X3308" t="b">
        <v>1</v>
      </c>
      <c r="Y3308" t="b">
        <v>0</v>
      </c>
      <c r="Z3308" t="b">
        <v>0</v>
      </c>
      <c r="AA3308" t="b">
        <v>0</v>
      </c>
      <c r="AB3308" t="b">
        <v>0</v>
      </c>
      <c r="AC3308" t="b">
        <v>1</v>
      </c>
      <c r="AD3308" t="b">
        <v>0</v>
      </c>
      <c r="AE3308" t="b">
        <v>1</v>
      </c>
      <c r="AF3308" t="b">
        <v>0</v>
      </c>
      <c r="AG3308" t="b">
        <v>0</v>
      </c>
      <c r="AH3308" t="b">
        <v>0</v>
      </c>
      <c r="AI3308" t="b">
        <v>0</v>
      </c>
      <c r="AJ3308" t="b">
        <v>1</v>
      </c>
      <c r="AK3308" t="b">
        <v>0</v>
      </c>
      <c r="AL3308" t="b">
        <v>0</v>
      </c>
      <c r="AM3308" t="b">
        <v>0</v>
      </c>
    </row>
    <row r="3309" spans="1:39" ht="14.4" hidden="1" x14ac:dyDescent="0.3">
      <c r="A3309" t="s">
        <v>3427</v>
      </c>
      <c r="B3309">
        <v>2020</v>
      </c>
      <c r="C3309" t="s">
        <v>150</v>
      </c>
      <c r="D3309" t="s">
        <v>90</v>
      </c>
      <c r="E3309" t="s">
        <v>54</v>
      </c>
      <c r="F3309" t="s">
        <v>5169</v>
      </c>
      <c r="G3309" t="s">
        <v>33</v>
      </c>
      <c r="H3309" t="s">
        <v>69</v>
      </c>
      <c r="I3309" t="s">
        <v>83</v>
      </c>
      <c r="J3309" t="b">
        <v>0</v>
      </c>
      <c r="L3309">
        <v>0.04</v>
      </c>
      <c r="M3309" t="s">
        <v>7181</v>
      </c>
      <c r="O3309">
        <v>74658</v>
      </c>
      <c r="P3309">
        <v>-3.25</v>
      </c>
      <c r="Q3309">
        <v>0.64</v>
      </c>
      <c r="R3309" t="b">
        <v>0</v>
      </c>
      <c r="S3309" t="s">
        <v>35</v>
      </c>
      <c r="T3309">
        <v>5</v>
      </c>
      <c r="U3309" t="s">
        <v>2314</v>
      </c>
      <c r="V3309" t="b">
        <v>0</v>
      </c>
      <c r="W3309" t="b">
        <v>0</v>
      </c>
      <c r="X3309" t="b">
        <v>0</v>
      </c>
      <c r="Y3309" t="b">
        <v>1</v>
      </c>
      <c r="Z3309" t="b">
        <v>1</v>
      </c>
      <c r="AA3309" t="b">
        <v>0</v>
      </c>
      <c r="AB3309" t="b">
        <v>1</v>
      </c>
      <c r="AC3309" t="b">
        <v>1</v>
      </c>
      <c r="AD3309" t="b">
        <v>0</v>
      </c>
      <c r="AE3309" t="b">
        <v>0</v>
      </c>
      <c r="AF3309" t="b">
        <v>0</v>
      </c>
      <c r="AG3309" t="b">
        <v>0</v>
      </c>
      <c r="AH3309" t="b">
        <v>0</v>
      </c>
      <c r="AI3309" t="b">
        <v>0</v>
      </c>
      <c r="AJ3309" t="b">
        <v>0</v>
      </c>
      <c r="AK3309" t="b">
        <v>0</v>
      </c>
      <c r="AL3309" t="b">
        <v>0</v>
      </c>
      <c r="AM3309" t="b">
        <v>0</v>
      </c>
    </row>
    <row r="3310" spans="1:39" ht="14.4" hidden="1" x14ac:dyDescent="0.3">
      <c r="A3310" t="s">
        <v>3428</v>
      </c>
      <c r="B3310">
        <v>2020</v>
      </c>
      <c r="C3310" t="s">
        <v>150</v>
      </c>
      <c r="D3310" t="s">
        <v>90</v>
      </c>
      <c r="E3310" t="s">
        <v>133</v>
      </c>
      <c r="F3310" t="s">
        <v>40</v>
      </c>
      <c r="G3310" t="s">
        <v>55</v>
      </c>
      <c r="H3310" t="s">
        <v>94</v>
      </c>
      <c r="I3310" t="s">
        <v>61</v>
      </c>
      <c r="J3310" t="b">
        <v>0</v>
      </c>
      <c r="L3310">
        <v>0.08</v>
      </c>
      <c r="M3310" t="s">
        <v>7180</v>
      </c>
      <c r="O3310">
        <v>62799</v>
      </c>
      <c r="P3310">
        <v>2.66</v>
      </c>
      <c r="Q3310">
        <v>0.72</v>
      </c>
      <c r="R3310" t="b">
        <v>0</v>
      </c>
      <c r="S3310" t="s">
        <v>20</v>
      </c>
      <c r="T3310">
        <v>6</v>
      </c>
      <c r="U3310" t="s">
        <v>2314</v>
      </c>
      <c r="V3310" t="b">
        <v>0</v>
      </c>
      <c r="W3310" t="b">
        <v>1</v>
      </c>
      <c r="X3310" t="b">
        <v>1</v>
      </c>
      <c r="Y3310" t="b">
        <v>1</v>
      </c>
      <c r="Z3310" t="b">
        <v>1</v>
      </c>
      <c r="AA3310" t="b">
        <v>1</v>
      </c>
      <c r="AB3310" t="b">
        <v>0</v>
      </c>
      <c r="AC3310" t="b">
        <v>1</v>
      </c>
      <c r="AD3310" t="b">
        <v>0</v>
      </c>
      <c r="AE3310" t="b">
        <v>0</v>
      </c>
      <c r="AF3310" t="b">
        <v>0</v>
      </c>
      <c r="AG3310" t="b">
        <v>0</v>
      </c>
      <c r="AH3310" t="b">
        <v>0</v>
      </c>
      <c r="AI3310" t="b">
        <v>0</v>
      </c>
      <c r="AJ3310" t="b">
        <v>0</v>
      </c>
      <c r="AK3310" t="b">
        <v>0</v>
      </c>
      <c r="AL3310" t="b">
        <v>0</v>
      </c>
      <c r="AM3310" t="b">
        <v>0</v>
      </c>
    </row>
    <row r="3311" spans="1:39" ht="14.4" hidden="1" x14ac:dyDescent="0.3">
      <c r="A3311" t="s">
        <v>3429</v>
      </c>
      <c r="B3311">
        <v>2020</v>
      </c>
      <c r="C3311" t="s">
        <v>67</v>
      </c>
      <c r="D3311" t="s">
        <v>68</v>
      </c>
      <c r="E3311" t="s">
        <v>64</v>
      </c>
      <c r="F3311" t="s">
        <v>5181</v>
      </c>
      <c r="G3311" t="s">
        <v>41</v>
      </c>
      <c r="H3311" t="s">
        <v>52</v>
      </c>
      <c r="I3311" t="s">
        <v>28</v>
      </c>
      <c r="J3311" t="b">
        <v>1</v>
      </c>
      <c r="K3311" t="s">
        <v>3270</v>
      </c>
      <c r="L3311">
        <v>0.93</v>
      </c>
      <c r="M3311" t="s">
        <v>7179</v>
      </c>
      <c r="N3311" t="s">
        <v>3270</v>
      </c>
      <c r="O3311">
        <v>122936</v>
      </c>
      <c r="P3311">
        <v>14.63</v>
      </c>
      <c r="Q3311">
        <v>0.22</v>
      </c>
      <c r="R3311" t="b">
        <v>1</v>
      </c>
      <c r="S3311" t="s">
        <v>35</v>
      </c>
      <c r="T3311">
        <v>10</v>
      </c>
      <c r="U3311" t="s">
        <v>2314</v>
      </c>
      <c r="V3311" t="b">
        <v>0</v>
      </c>
      <c r="W3311" t="b">
        <v>1</v>
      </c>
      <c r="X3311" t="b">
        <v>0</v>
      </c>
      <c r="Y3311" t="b">
        <v>1</v>
      </c>
      <c r="Z3311" t="b">
        <v>1</v>
      </c>
      <c r="AA3311" t="b">
        <v>1</v>
      </c>
      <c r="AB3311" t="b">
        <v>0</v>
      </c>
      <c r="AC3311" t="b">
        <v>0</v>
      </c>
      <c r="AD3311" t="b">
        <v>1</v>
      </c>
      <c r="AE3311" t="b">
        <v>1</v>
      </c>
      <c r="AF3311" t="b">
        <v>1</v>
      </c>
      <c r="AG3311" t="b">
        <v>0</v>
      </c>
      <c r="AH3311" t="b">
        <v>0</v>
      </c>
      <c r="AI3311" t="b">
        <v>0</v>
      </c>
      <c r="AJ3311" t="b">
        <v>0</v>
      </c>
      <c r="AK3311" t="b">
        <v>0</v>
      </c>
      <c r="AL3311" t="b">
        <v>0</v>
      </c>
      <c r="AM3311" t="b">
        <v>0</v>
      </c>
    </row>
    <row r="3312" spans="1:39" ht="14.4" hidden="1" x14ac:dyDescent="0.3">
      <c r="A3312" t="s">
        <v>3430</v>
      </c>
      <c r="B3312">
        <v>2020</v>
      </c>
      <c r="C3312" t="s">
        <v>115</v>
      </c>
      <c r="D3312" t="s">
        <v>31</v>
      </c>
      <c r="E3312" t="s">
        <v>45</v>
      </c>
      <c r="F3312" t="s">
        <v>5176</v>
      </c>
      <c r="G3312" t="s">
        <v>26</v>
      </c>
      <c r="H3312" t="s">
        <v>91</v>
      </c>
      <c r="I3312" t="s">
        <v>19</v>
      </c>
      <c r="J3312" t="b">
        <v>0</v>
      </c>
      <c r="L3312">
        <v>0.18</v>
      </c>
      <c r="M3312" t="s">
        <v>7178</v>
      </c>
      <c r="O3312">
        <v>28548</v>
      </c>
      <c r="P3312">
        <v>4.01</v>
      </c>
      <c r="Q3312">
        <v>0.66</v>
      </c>
      <c r="R3312" t="b">
        <v>0</v>
      </c>
      <c r="S3312" t="s">
        <v>35</v>
      </c>
      <c r="T3312">
        <v>12</v>
      </c>
      <c r="U3312" t="s">
        <v>2314</v>
      </c>
      <c r="V3312" t="b">
        <v>0</v>
      </c>
      <c r="W3312" t="b">
        <v>0</v>
      </c>
      <c r="X3312" t="b">
        <v>1</v>
      </c>
      <c r="Y3312" t="b">
        <v>1</v>
      </c>
      <c r="Z3312" t="b">
        <v>0</v>
      </c>
      <c r="AA3312" t="b">
        <v>1</v>
      </c>
      <c r="AB3312" t="b">
        <v>1</v>
      </c>
      <c r="AC3312" t="b">
        <v>1</v>
      </c>
      <c r="AD3312" t="b">
        <v>0</v>
      </c>
      <c r="AE3312" t="b">
        <v>1</v>
      </c>
      <c r="AF3312" t="b">
        <v>0</v>
      </c>
      <c r="AG3312" t="b">
        <v>0</v>
      </c>
      <c r="AH3312" t="b">
        <v>0</v>
      </c>
      <c r="AI3312" t="b">
        <v>0</v>
      </c>
      <c r="AJ3312" t="b">
        <v>0</v>
      </c>
      <c r="AK3312" t="b">
        <v>0</v>
      </c>
      <c r="AL3312" t="b">
        <v>0</v>
      </c>
      <c r="AM3312" t="b">
        <v>0</v>
      </c>
    </row>
    <row r="3313" spans="1:39" ht="14.4" hidden="1" x14ac:dyDescent="0.3">
      <c r="A3313" t="s">
        <v>3431</v>
      </c>
      <c r="B3313">
        <v>2020</v>
      </c>
      <c r="C3313" t="s">
        <v>73</v>
      </c>
      <c r="D3313" t="s">
        <v>15</v>
      </c>
      <c r="E3313" t="s">
        <v>59</v>
      </c>
      <c r="F3313" t="s">
        <v>5169</v>
      </c>
      <c r="G3313" t="s">
        <v>46</v>
      </c>
      <c r="H3313" t="s">
        <v>94</v>
      </c>
      <c r="I3313" t="s">
        <v>49</v>
      </c>
      <c r="J3313" t="b">
        <v>1</v>
      </c>
      <c r="K3313" t="s">
        <v>230</v>
      </c>
      <c r="L3313">
        <v>0.94</v>
      </c>
      <c r="M3313" t="s">
        <v>7177</v>
      </c>
      <c r="N3313" t="s">
        <v>230</v>
      </c>
      <c r="O3313">
        <v>56654</v>
      </c>
      <c r="P3313">
        <v>13.27</v>
      </c>
      <c r="Q3313">
        <v>0.17</v>
      </c>
      <c r="R3313" t="b">
        <v>1</v>
      </c>
      <c r="S3313" t="s">
        <v>20</v>
      </c>
      <c r="T3313">
        <v>18</v>
      </c>
      <c r="U3313" t="s">
        <v>2314</v>
      </c>
      <c r="V3313" t="b">
        <v>0</v>
      </c>
      <c r="W3313" t="b">
        <v>1</v>
      </c>
      <c r="X3313" t="b">
        <v>0</v>
      </c>
      <c r="Y3313" t="b">
        <v>0</v>
      </c>
      <c r="Z3313" t="b">
        <v>1</v>
      </c>
      <c r="AA3313" t="b">
        <v>1</v>
      </c>
      <c r="AB3313" t="b">
        <v>0</v>
      </c>
      <c r="AC3313" t="b">
        <v>1</v>
      </c>
      <c r="AD3313" t="b">
        <v>0</v>
      </c>
      <c r="AE3313" t="b">
        <v>1</v>
      </c>
      <c r="AF3313" t="b">
        <v>0</v>
      </c>
      <c r="AG3313" t="b">
        <v>0</v>
      </c>
      <c r="AH3313" t="b">
        <v>1</v>
      </c>
      <c r="AI3313" t="b">
        <v>0</v>
      </c>
      <c r="AJ3313" t="b">
        <v>0</v>
      </c>
      <c r="AK3313" t="b">
        <v>0</v>
      </c>
      <c r="AL3313" t="b">
        <v>0</v>
      </c>
      <c r="AM3313" t="b">
        <v>0</v>
      </c>
    </row>
    <row r="3314" spans="1:39" ht="14.4" hidden="1" x14ac:dyDescent="0.3">
      <c r="A3314" t="s">
        <v>3432</v>
      </c>
      <c r="B3314">
        <v>2020</v>
      </c>
      <c r="C3314" t="s">
        <v>147</v>
      </c>
      <c r="D3314" t="s">
        <v>68</v>
      </c>
      <c r="E3314" t="s">
        <v>45</v>
      </c>
      <c r="F3314" t="s">
        <v>40</v>
      </c>
      <c r="G3314" t="s">
        <v>86</v>
      </c>
      <c r="H3314" t="s">
        <v>27</v>
      </c>
      <c r="I3314" t="s">
        <v>49</v>
      </c>
      <c r="J3314" t="b">
        <v>0</v>
      </c>
      <c r="L3314">
        <v>0.13</v>
      </c>
      <c r="M3314" t="s">
        <v>7176</v>
      </c>
      <c r="O3314">
        <v>83312</v>
      </c>
      <c r="P3314">
        <v>-2.67</v>
      </c>
      <c r="Q3314">
        <v>0.63</v>
      </c>
      <c r="R3314" t="b">
        <v>0</v>
      </c>
      <c r="S3314" t="s">
        <v>40</v>
      </c>
      <c r="T3314">
        <v>13</v>
      </c>
      <c r="U3314" t="s">
        <v>2314</v>
      </c>
      <c r="V3314" t="b">
        <v>0</v>
      </c>
      <c r="W3314" t="b">
        <v>0</v>
      </c>
      <c r="X3314" t="b">
        <v>0</v>
      </c>
      <c r="Y3314" t="b">
        <v>1</v>
      </c>
      <c r="Z3314" t="b">
        <v>0</v>
      </c>
      <c r="AA3314" t="b">
        <v>1</v>
      </c>
      <c r="AB3314" t="b">
        <v>1</v>
      </c>
      <c r="AC3314" t="b">
        <v>1</v>
      </c>
      <c r="AD3314" t="b">
        <v>1</v>
      </c>
      <c r="AE3314" t="b">
        <v>1</v>
      </c>
      <c r="AF3314" t="b">
        <v>0</v>
      </c>
      <c r="AG3314" t="b">
        <v>0</v>
      </c>
      <c r="AH3314" t="b">
        <v>0</v>
      </c>
      <c r="AI3314" t="b">
        <v>0</v>
      </c>
      <c r="AJ3314" t="b">
        <v>0</v>
      </c>
      <c r="AK3314" t="b">
        <v>0</v>
      </c>
      <c r="AL3314" t="b">
        <v>0</v>
      </c>
      <c r="AM3314" t="b">
        <v>0</v>
      </c>
    </row>
    <row r="3315" spans="1:39" ht="14.4" hidden="1" x14ac:dyDescent="0.3">
      <c r="A3315" t="s">
        <v>3433</v>
      </c>
      <c r="B3315">
        <v>2020</v>
      </c>
      <c r="C3315" t="s">
        <v>154</v>
      </c>
      <c r="D3315" t="s">
        <v>24</v>
      </c>
      <c r="E3315" t="s">
        <v>45</v>
      </c>
      <c r="F3315" t="s">
        <v>5172</v>
      </c>
      <c r="G3315" t="s">
        <v>86</v>
      </c>
      <c r="H3315" t="s">
        <v>27</v>
      </c>
      <c r="I3315" t="s">
        <v>61</v>
      </c>
      <c r="J3315" t="b">
        <v>0</v>
      </c>
      <c r="L3315">
        <v>0.05</v>
      </c>
      <c r="M3315" t="s">
        <v>7175</v>
      </c>
      <c r="O3315">
        <v>70640</v>
      </c>
      <c r="P3315">
        <v>0.82</v>
      </c>
      <c r="Q3315">
        <v>0.72</v>
      </c>
      <c r="R3315" t="b">
        <v>0</v>
      </c>
      <c r="S3315" t="s">
        <v>20</v>
      </c>
      <c r="T3315">
        <v>6</v>
      </c>
      <c r="U3315" t="s">
        <v>2314</v>
      </c>
      <c r="V3315" t="b">
        <v>0</v>
      </c>
      <c r="W3315" t="b">
        <v>0</v>
      </c>
      <c r="X3315" t="b">
        <v>1</v>
      </c>
      <c r="Y3315" t="b">
        <v>0</v>
      </c>
      <c r="Z3315" t="b">
        <v>0</v>
      </c>
      <c r="AA3315" t="b">
        <v>0</v>
      </c>
      <c r="AB3315" t="b">
        <v>0</v>
      </c>
      <c r="AC3315" t="b">
        <v>1</v>
      </c>
      <c r="AD3315" t="b">
        <v>0</v>
      </c>
      <c r="AE3315" t="b">
        <v>1</v>
      </c>
      <c r="AF3315" t="b">
        <v>0</v>
      </c>
      <c r="AG3315" t="b">
        <v>0</v>
      </c>
      <c r="AH3315" t="b">
        <v>0</v>
      </c>
      <c r="AI3315" t="b">
        <v>0</v>
      </c>
      <c r="AJ3315" t="b">
        <v>0</v>
      </c>
      <c r="AK3315" t="b">
        <v>0</v>
      </c>
      <c r="AL3315" t="b">
        <v>0</v>
      </c>
      <c r="AM3315" t="b">
        <v>0</v>
      </c>
    </row>
    <row r="3316" spans="1:39" ht="14.4" hidden="1" x14ac:dyDescent="0.3">
      <c r="A3316" t="s">
        <v>3434</v>
      </c>
      <c r="B3316">
        <v>2020</v>
      </c>
      <c r="C3316" t="s">
        <v>221</v>
      </c>
      <c r="D3316" t="s">
        <v>15</v>
      </c>
      <c r="E3316" t="s">
        <v>135</v>
      </c>
      <c r="F3316" t="s">
        <v>5169</v>
      </c>
      <c r="G3316" t="s">
        <v>86</v>
      </c>
      <c r="H3316" t="s">
        <v>105</v>
      </c>
      <c r="I3316" t="s">
        <v>83</v>
      </c>
      <c r="J3316" t="b">
        <v>1</v>
      </c>
      <c r="K3316" t="s">
        <v>5466</v>
      </c>
      <c r="L3316">
        <v>0.54</v>
      </c>
      <c r="M3316" t="s">
        <v>7174</v>
      </c>
      <c r="N3316" t="s">
        <v>5466</v>
      </c>
      <c r="O3316">
        <v>52540</v>
      </c>
      <c r="P3316">
        <v>17.309999999999999</v>
      </c>
      <c r="Q3316">
        <v>0.27</v>
      </c>
      <c r="R3316" t="b">
        <v>1</v>
      </c>
      <c r="S3316" t="s">
        <v>35</v>
      </c>
      <c r="T3316">
        <v>19</v>
      </c>
      <c r="U3316" t="s">
        <v>2314</v>
      </c>
      <c r="V3316" t="b">
        <v>1</v>
      </c>
      <c r="W3316" t="b">
        <v>1</v>
      </c>
      <c r="X3316" t="b">
        <v>0</v>
      </c>
      <c r="Y3316" t="b">
        <v>1</v>
      </c>
      <c r="Z3316" t="b">
        <v>0</v>
      </c>
      <c r="AA3316" t="b">
        <v>0</v>
      </c>
      <c r="AB3316" t="b">
        <v>1</v>
      </c>
      <c r="AC3316" t="b">
        <v>1</v>
      </c>
      <c r="AD3316" t="b">
        <v>0</v>
      </c>
      <c r="AE3316" t="b">
        <v>1</v>
      </c>
      <c r="AF3316" t="b">
        <v>1</v>
      </c>
      <c r="AG3316" t="b">
        <v>0</v>
      </c>
      <c r="AH3316" t="b">
        <v>1</v>
      </c>
      <c r="AI3316" t="b">
        <v>0</v>
      </c>
      <c r="AJ3316" t="b">
        <v>0</v>
      </c>
      <c r="AK3316" t="b">
        <v>0</v>
      </c>
      <c r="AL3316" t="b">
        <v>0</v>
      </c>
      <c r="AM3316" t="b">
        <v>1</v>
      </c>
    </row>
    <row r="3317" spans="1:39" ht="14.4" hidden="1" x14ac:dyDescent="0.3">
      <c r="A3317" t="s">
        <v>3435</v>
      </c>
      <c r="B3317">
        <v>2020</v>
      </c>
      <c r="C3317" t="s">
        <v>44</v>
      </c>
      <c r="D3317" t="s">
        <v>31</v>
      </c>
      <c r="E3317" t="s">
        <v>120</v>
      </c>
      <c r="F3317" t="s">
        <v>5169</v>
      </c>
      <c r="G3317" t="s">
        <v>65</v>
      </c>
      <c r="H3317" t="s">
        <v>91</v>
      </c>
      <c r="I3317" t="s">
        <v>98</v>
      </c>
      <c r="J3317" t="b">
        <v>0</v>
      </c>
      <c r="L3317">
        <v>0.16</v>
      </c>
      <c r="M3317" t="s">
        <v>7173</v>
      </c>
      <c r="O3317">
        <v>23397</v>
      </c>
      <c r="P3317">
        <v>-0.26</v>
      </c>
      <c r="Q3317">
        <v>0.66</v>
      </c>
      <c r="R3317" t="b">
        <v>0</v>
      </c>
      <c r="S3317" t="s">
        <v>40</v>
      </c>
      <c r="T3317">
        <v>7</v>
      </c>
      <c r="U3317" t="s">
        <v>2314</v>
      </c>
      <c r="V3317" t="b">
        <v>1</v>
      </c>
      <c r="W3317" t="b">
        <v>0</v>
      </c>
      <c r="X3317" t="b">
        <v>1</v>
      </c>
      <c r="Y3317" t="b">
        <v>0</v>
      </c>
      <c r="Z3317" t="b">
        <v>1</v>
      </c>
      <c r="AA3317" t="b">
        <v>1</v>
      </c>
      <c r="AB3317" t="b">
        <v>1</v>
      </c>
      <c r="AC3317" t="b">
        <v>0</v>
      </c>
      <c r="AD3317" t="b">
        <v>0</v>
      </c>
      <c r="AE3317" t="b">
        <v>1</v>
      </c>
      <c r="AF3317" t="b">
        <v>0</v>
      </c>
      <c r="AG3317" t="b">
        <v>0</v>
      </c>
      <c r="AH3317" t="b">
        <v>0</v>
      </c>
      <c r="AI3317" t="b">
        <v>0</v>
      </c>
      <c r="AJ3317" t="b">
        <v>0</v>
      </c>
      <c r="AK3317" t="b">
        <v>0</v>
      </c>
      <c r="AL3317" t="b">
        <v>0</v>
      </c>
      <c r="AM3317" t="b">
        <v>0</v>
      </c>
    </row>
    <row r="3318" spans="1:39" ht="14.4" hidden="1" x14ac:dyDescent="0.3">
      <c r="A3318" t="s">
        <v>3436</v>
      </c>
      <c r="B3318">
        <v>2020</v>
      </c>
      <c r="C3318" t="s">
        <v>37</v>
      </c>
      <c r="D3318" t="s">
        <v>38</v>
      </c>
      <c r="E3318" t="s">
        <v>97</v>
      </c>
      <c r="F3318" t="s">
        <v>40</v>
      </c>
      <c r="G3318" t="s">
        <v>41</v>
      </c>
      <c r="H3318" t="s">
        <v>69</v>
      </c>
      <c r="I3318" t="s">
        <v>28</v>
      </c>
      <c r="J3318" t="b">
        <v>0</v>
      </c>
      <c r="L3318">
        <v>0.17</v>
      </c>
      <c r="M3318" t="s">
        <v>7172</v>
      </c>
      <c r="O3318">
        <v>49369</v>
      </c>
      <c r="P3318">
        <v>-3.2</v>
      </c>
      <c r="Q3318">
        <v>0.73</v>
      </c>
      <c r="R3318" t="b">
        <v>0</v>
      </c>
      <c r="S3318" t="s">
        <v>40</v>
      </c>
      <c r="T3318">
        <v>8</v>
      </c>
      <c r="U3318" t="s">
        <v>2314</v>
      </c>
      <c r="V3318" t="b">
        <v>0</v>
      </c>
      <c r="W3318" t="b">
        <v>0</v>
      </c>
      <c r="X3318" t="b">
        <v>0</v>
      </c>
      <c r="Y3318" t="b">
        <v>0</v>
      </c>
      <c r="Z3318" t="b">
        <v>0</v>
      </c>
      <c r="AA3318" t="b">
        <v>1</v>
      </c>
      <c r="AB3318" t="b">
        <v>1</v>
      </c>
      <c r="AC3318" t="b">
        <v>0</v>
      </c>
      <c r="AD3318" t="b">
        <v>0</v>
      </c>
      <c r="AE3318" t="b">
        <v>1</v>
      </c>
      <c r="AF3318" t="b">
        <v>0</v>
      </c>
      <c r="AG3318" t="b">
        <v>0</v>
      </c>
      <c r="AH3318" t="b">
        <v>0</v>
      </c>
      <c r="AI3318" t="b">
        <v>0</v>
      </c>
      <c r="AJ3318" t="b">
        <v>0</v>
      </c>
      <c r="AK3318" t="b">
        <v>0</v>
      </c>
      <c r="AL3318" t="b">
        <v>0</v>
      </c>
      <c r="AM3318" t="b">
        <v>0</v>
      </c>
    </row>
    <row r="3319" spans="1:39" ht="14.4" hidden="1" x14ac:dyDescent="0.3">
      <c r="A3319" t="s">
        <v>3437</v>
      </c>
      <c r="B3319">
        <v>2020</v>
      </c>
      <c r="C3319" t="s">
        <v>112</v>
      </c>
      <c r="D3319" t="s">
        <v>113</v>
      </c>
      <c r="E3319" t="s">
        <v>120</v>
      </c>
      <c r="F3319" t="s">
        <v>40</v>
      </c>
      <c r="G3319" t="s">
        <v>93</v>
      </c>
      <c r="H3319" t="s">
        <v>91</v>
      </c>
      <c r="I3319" t="s">
        <v>19</v>
      </c>
      <c r="J3319" t="b">
        <v>1</v>
      </c>
      <c r="K3319" t="s">
        <v>230</v>
      </c>
      <c r="L3319">
        <v>0.54</v>
      </c>
      <c r="M3319" t="s">
        <v>7171</v>
      </c>
      <c r="N3319" t="s">
        <v>230</v>
      </c>
      <c r="O3319">
        <v>115038</v>
      </c>
      <c r="P3319">
        <v>8.25</v>
      </c>
      <c r="Q3319">
        <v>0.31</v>
      </c>
      <c r="R3319" t="b">
        <v>1</v>
      </c>
      <c r="S3319" t="s">
        <v>40</v>
      </c>
      <c r="T3319">
        <v>16</v>
      </c>
      <c r="U3319" t="s">
        <v>2314</v>
      </c>
      <c r="V3319" t="b">
        <v>1</v>
      </c>
      <c r="W3319" t="b">
        <v>1</v>
      </c>
      <c r="X3319" t="b">
        <v>0</v>
      </c>
      <c r="Y3319" t="b">
        <v>0</v>
      </c>
      <c r="Z3319" t="b">
        <v>0</v>
      </c>
      <c r="AA3319" t="b">
        <v>1</v>
      </c>
      <c r="AB3319" t="b">
        <v>1</v>
      </c>
      <c r="AC3319" t="b">
        <v>1</v>
      </c>
      <c r="AD3319" t="b">
        <v>1</v>
      </c>
      <c r="AE3319" t="b">
        <v>0</v>
      </c>
      <c r="AF3319" t="b">
        <v>0</v>
      </c>
      <c r="AG3319" t="b">
        <v>0</v>
      </c>
      <c r="AH3319" t="b">
        <v>1</v>
      </c>
      <c r="AI3319" t="b">
        <v>0</v>
      </c>
      <c r="AJ3319" t="b">
        <v>0</v>
      </c>
      <c r="AK3319" t="b">
        <v>0</v>
      </c>
      <c r="AL3319" t="b">
        <v>0</v>
      </c>
      <c r="AM3319" t="b">
        <v>0</v>
      </c>
    </row>
    <row r="3320" spans="1:39" ht="14.4" hidden="1" x14ac:dyDescent="0.3">
      <c r="A3320" t="s">
        <v>3438</v>
      </c>
      <c r="B3320">
        <v>2020</v>
      </c>
      <c r="C3320" t="s">
        <v>158</v>
      </c>
      <c r="D3320" t="s">
        <v>15</v>
      </c>
      <c r="E3320" t="s">
        <v>45</v>
      </c>
      <c r="F3320" t="s">
        <v>40</v>
      </c>
      <c r="G3320" t="s">
        <v>93</v>
      </c>
      <c r="H3320" t="s">
        <v>94</v>
      </c>
      <c r="I3320" t="s">
        <v>98</v>
      </c>
      <c r="J3320" t="b">
        <v>0</v>
      </c>
      <c r="L3320">
        <v>0.09</v>
      </c>
      <c r="M3320" t="s">
        <v>5601</v>
      </c>
      <c r="O3320">
        <v>43161</v>
      </c>
      <c r="P3320">
        <v>2.2400000000000002</v>
      </c>
      <c r="Q3320">
        <v>0.63</v>
      </c>
      <c r="R3320" t="b">
        <v>0</v>
      </c>
      <c r="S3320" t="s">
        <v>40</v>
      </c>
      <c r="T3320">
        <v>6</v>
      </c>
      <c r="U3320" t="s">
        <v>2314</v>
      </c>
      <c r="V3320" t="b">
        <v>1</v>
      </c>
      <c r="W3320" t="b">
        <v>0</v>
      </c>
      <c r="X3320" t="b">
        <v>0</v>
      </c>
      <c r="Y3320" t="b">
        <v>1</v>
      </c>
      <c r="Z3320" t="b">
        <v>0</v>
      </c>
      <c r="AA3320" t="b">
        <v>0</v>
      </c>
      <c r="AB3320" t="b">
        <v>0</v>
      </c>
      <c r="AC3320" t="b">
        <v>1</v>
      </c>
      <c r="AD3320" t="b">
        <v>0</v>
      </c>
      <c r="AE3320" t="b">
        <v>0</v>
      </c>
      <c r="AF3320" t="b">
        <v>0</v>
      </c>
      <c r="AG3320" t="b">
        <v>0</v>
      </c>
      <c r="AH3320" t="b">
        <v>0</v>
      </c>
      <c r="AI3320" t="b">
        <v>0</v>
      </c>
      <c r="AJ3320" t="b">
        <v>0</v>
      </c>
      <c r="AK3320" t="b">
        <v>0</v>
      </c>
      <c r="AL3320" t="b">
        <v>0</v>
      </c>
      <c r="AM3320" t="b">
        <v>0</v>
      </c>
    </row>
    <row r="3321" spans="1:39" ht="14.4" hidden="1" x14ac:dyDescent="0.3">
      <c r="A3321" t="s">
        <v>3439</v>
      </c>
      <c r="B3321">
        <v>2020</v>
      </c>
      <c r="C3321" t="s">
        <v>76</v>
      </c>
      <c r="D3321" t="s">
        <v>77</v>
      </c>
      <c r="E3321" t="s">
        <v>45</v>
      </c>
      <c r="F3321" t="s">
        <v>5181</v>
      </c>
      <c r="G3321" t="s">
        <v>93</v>
      </c>
      <c r="H3321" t="s">
        <v>52</v>
      </c>
      <c r="I3321" t="s">
        <v>28</v>
      </c>
      <c r="J3321" t="b">
        <v>0</v>
      </c>
      <c r="L3321">
        <v>0.06</v>
      </c>
      <c r="M3321" t="s">
        <v>7170</v>
      </c>
      <c r="O3321">
        <v>71080</v>
      </c>
      <c r="P3321">
        <v>3.56</v>
      </c>
      <c r="Q3321">
        <v>0.8</v>
      </c>
      <c r="R3321" t="b">
        <v>0</v>
      </c>
      <c r="S3321" t="s">
        <v>40</v>
      </c>
      <c r="T3321">
        <v>8</v>
      </c>
      <c r="U3321" t="s">
        <v>2314</v>
      </c>
      <c r="V3321" t="b">
        <v>0</v>
      </c>
      <c r="W3321" t="b">
        <v>1</v>
      </c>
      <c r="X3321" t="b">
        <v>1</v>
      </c>
      <c r="Y3321" t="b">
        <v>1</v>
      </c>
      <c r="Z3321" t="b">
        <v>1</v>
      </c>
      <c r="AA3321" t="b">
        <v>0</v>
      </c>
      <c r="AB3321" t="b">
        <v>0</v>
      </c>
      <c r="AC3321" t="b">
        <v>0</v>
      </c>
      <c r="AD3321" t="b">
        <v>1</v>
      </c>
      <c r="AE3321" t="b">
        <v>1</v>
      </c>
      <c r="AF3321" t="b">
        <v>0</v>
      </c>
      <c r="AG3321" t="b">
        <v>0</v>
      </c>
      <c r="AH3321" t="b">
        <v>0</v>
      </c>
      <c r="AI3321" t="b">
        <v>0</v>
      </c>
      <c r="AJ3321" t="b">
        <v>0</v>
      </c>
      <c r="AK3321" t="b">
        <v>0</v>
      </c>
      <c r="AL3321" t="b">
        <v>0</v>
      </c>
      <c r="AM3321" t="b">
        <v>0</v>
      </c>
    </row>
    <row r="3322" spans="1:39" ht="14.4" hidden="1" x14ac:dyDescent="0.3">
      <c r="A3322" t="s">
        <v>3440</v>
      </c>
      <c r="B3322">
        <v>2020</v>
      </c>
      <c r="C3322" t="s">
        <v>57</v>
      </c>
      <c r="D3322" t="s">
        <v>58</v>
      </c>
      <c r="E3322" t="s">
        <v>25</v>
      </c>
      <c r="F3322" t="s">
        <v>5169</v>
      </c>
      <c r="G3322" t="s">
        <v>46</v>
      </c>
      <c r="H3322" t="s">
        <v>91</v>
      </c>
      <c r="I3322" t="s">
        <v>49</v>
      </c>
      <c r="J3322" t="b">
        <v>1</v>
      </c>
      <c r="K3322" t="s">
        <v>5325</v>
      </c>
      <c r="L3322">
        <v>0.44</v>
      </c>
      <c r="M3322" t="s">
        <v>7169</v>
      </c>
      <c r="N3322" t="s">
        <v>5325</v>
      </c>
      <c r="O3322">
        <v>33614</v>
      </c>
      <c r="P3322">
        <v>9.6999999999999993</v>
      </c>
      <c r="Q3322">
        <v>0.2</v>
      </c>
      <c r="R3322" t="b">
        <v>1</v>
      </c>
      <c r="S3322" t="s">
        <v>35</v>
      </c>
      <c r="T3322">
        <v>14</v>
      </c>
      <c r="U3322" t="s">
        <v>2314</v>
      </c>
      <c r="V3322" t="b">
        <v>0</v>
      </c>
      <c r="W3322" t="b">
        <v>1</v>
      </c>
      <c r="X3322" t="b">
        <v>0</v>
      </c>
      <c r="Y3322" t="b">
        <v>1</v>
      </c>
      <c r="Z3322" t="b">
        <v>1</v>
      </c>
      <c r="AA3322" t="b">
        <v>0</v>
      </c>
      <c r="AB3322" t="b">
        <v>0</v>
      </c>
      <c r="AC3322" t="b">
        <v>0</v>
      </c>
      <c r="AD3322" t="b">
        <v>0</v>
      </c>
      <c r="AE3322" t="b">
        <v>0</v>
      </c>
      <c r="AF3322" t="b">
        <v>0</v>
      </c>
      <c r="AG3322" t="b">
        <v>0</v>
      </c>
      <c r="AH3322" t="b">
        <v>0</v>
      </c>
      <c r="AI3322" t="b">
        <v>1</v>
      </c>
      <c r="AJ3322" t="b">
        <v>0</v>
      </c>
      <c r="AK3322" t="b">
        <v>0</v>
      </c>
      <c r="AL3322" t="b">
        <v>1</v>
      </c>
      <c r="AM3322" t="b">
        <v>1</v>
      </c>
    </row>
    <row r="3323" spans="1:39" ht="14.4" hidden="1" x14ac:dyDescent="0.3">
      <c r="A3323" s="15" t="s">
        <v>3441</v>
      </c>
      <c r="B3323">
        <v>2020</v>
      </c>
      <c r="C3323" t="s">
        <v>152</v>
      </c>
      <c r="D3323" t="s">
        <v>77</v>
      </c>
      <c r="E3323" t="s">
        <v>97</v>
      </c>
      <c r="F3323" t="s">
        <v>5169</v>
      </c>
      <c r="G3323" t="s">
        <v>46</v>
      </c>
      <c r="H3323" t="s">
        <v>52</v>
      </c>
      <c r="I3323" t="s">
        <v>61</v>
      </c>
      <c r="J3323" t="b">
        <v>1</v>
      </c>
      <c r="K3323" t="s">
        <v>7167</v>
      </c>
      <c r="L3323">
        <v>0.75</v>
      </c>
      <c r="M3323" t="s">
        <v>7168</v>
      </c>
      <c r="N3323" t="s">
        <v>7167</v>
      </c>
      <c r="O3323">
        <v>100492</v>
      </c>
      <c r="P3323">
        <v>16.91</v>
      </c>
      <c r="Q3323">
        <v>0.3</v>
      </c>
      <c r="R3323" t="b">
        <v>1</v>
      </c>
      <c r="S3323" t="s">
        <v>35</v>
      </c>
      <c r="T3323">
        <v>11</v>
      </c>
      <c r="U3323" t="s">
        <v>2314</v>
      </c>
      <c r="V3323" t="b">
        <v>0</v>
      </c>
      <c r="W3323" t="b">
        <v>1</v>
      </c>
      <c r="X3323" t="b">
        <v>1</v>
      </c>
      <c r="Y3323" t="b">
        <v>0</v>
      </c>
      <c r="Z3323" t="b">
        <v>1</v>
      </c>
      <c r="AA3323" t="b">
        <v>1</v>
      </c>
      <c r="AB3323" t="b">
        <v>0</v>
      </c>
      <c r="AC3323" t="b">
        <v>0</v>
      </c>
      <c r="AD3323" t="b">
        <v>0</v>
      </c>
      <c r="AE3323" t="b">
        <v>1</v>
      </c>
      <c r="AF3323" t="b">
        <v>0</v>
      </c>
      <c r="AG3323" t="b">
        <v>1</v>
      </c>
      <c r="AH3323" t="b">
        <v>1</v>
      </c>
      <c r="AI3323" t="b">
        <v>1</v>
      </c>
      <c r="AJ3323" t="b">
        <v>0</v>
      </c>
      <c r="AK3323" t="b">
        <v>0</v>
      </c>
      <c r="AL3323" t="b">
        <v>0</v>
      </c>
      <c r="AM3323" t="b">
        <v>0</v>
      </c>
    </row>
    <row r="3324" spans="1:39" ht="14.4" hidden="1" x14ac:dyDescent="0.3">
      <c r="A3324" t="s">
        <v>3442</v>
      </c>
      <c r="B3324">
        <v>2020</v>
      </c>
      <c r="C3324" t="s">
        <v>129</v>
      </c>
      <c r="D3324" t="s">
        <v>58</v>
      </c>
      <c r="E3324" t="s">
        <v>54</v>
      </c>
      <c r="F3324" t="s">
        <v>5181</v>
      </c>
      <c r="G3324" t="s">
        <v>26</v>
      </c>
      <c r="H3324" t="s">
        <v>105</v>
      </c>
      <c r="I3324" t="s">
        <v>83</v>
      </c>
      <c r="J3324" t="b">
        <v>0</v>
      </c>
      <c r="L3324">
        <v>7.0000000000000007E-2</v>
      </c>
      <c r="M3324" t="s">
        <v>7166</v>
      </c>
      <c r="O3324">
        <v>23708</v>
      </c>
      <c r="P3324">
        <v>3.13</v>
      </c>
      <c r="Q3324">
        <v>0.8</v>
      </c>
      <c r="R3324" t="b">
        <v>0</v>
      </c>
      <c r="S3324" t="s">
        <v>40</v>
      </c>
      <c r="T3324">
        <v>2</v>
      </c>
      <c r="U3324" t="s">
        <v>2314</v>
      </c>
      <c r="V3324" t="b">
        <v>0</v>
      </c>
      <c r="W3324" t="b">
        <v>1</v>
      </c>
      <c r="X3324" t="b">
        <v>0</v>
      </c>
      <c r="Y3324" t="b">
        <v>1</v>
      </c>
      <c r="Z3324" t="b">
        <v>0</v>
      </c>
      <c r="AA3324" t="b">
        <v>0</v>
      </c>
      <c r="AB3324" t="b">
        <v>0</v>
      </c>
      <c r="AC3324" t="b">
        <v>0</v>
      </c>
      <c r="AD3324" t="b">
        <v>1</v>
      </c>
      <c r="AE3324" t="b">
        <v>0</v>
      </c>
      <c r="AF3324" t="b">
        <v>0</v>
      </c>
      <c r="AG3324" t="b">
        <v>0</v>
      </c>
      <c r="AH3324" t="b">
        <v>0</v>
      </c>
      <c r="AI3324" t="b">
        <v>0</v>
      </c>
      <c r="AJ3324" t="b">
        <v>0</v>
      </c>
      <c r="AK3324" t="b">
        <v>0</v>
      </c>
      <c r="AL3324" t="b">
        <v>0</v>
      </c>
      <c r="AM3324" t="b">
        <v>0</v>
      </c>
    </row>
    <row r="3325" spans="1:39" ht="14.4" hidden="1" x14ac:dyDescent="0.3">
      <c r="A3325" t="s">
        <v>3443</v>
      </c>
      <c r="B3325">
        <v>2020</v>
      </c>
      <c r="C3325" t="s">
        <v>44</v>
      </c>
      <c r="D3325" t="s">
        <v>31</v>
      </c>
      <c r="E3325" t="s">
        <v>135</v>
      </c>
      <c r="F3325" t="s">
        <v>5172</v>
      </c>
      <c r="G3325" t="s">
        <v>26</v>
      </c>
      <c r="H3325" t="s">
        <v>52</v>
      </c>
      <c r="I3325" t="s">
        <v>49</v>
      </c>
      <c r="J3325" t="b">
        <v>0</v>
      </c>
      <c r="L3325">
        <v>0.19</v>
      </c>
      <c r="M3325" t="s">
        <v>5961</v>
      </c>
      <c r="O3325">
        <v>25678</v>
      </c>
      <c r="P3325">
        <v>-3.16</v>
      </c>
      <c r="Q3325">
        <v>0.68</v>
      </c>
      <c r="R3325" t="b">
        <v>0</v>
      </c>
      <c r="S3325" t="s">
        <v>40</v>
      </c>
      <c r="T3325">
        <v>16</v>
      </c>
      <c r="U3325" t="s">
        <v>2314</v>
      </c>
      <c r="V3325" t="b">
        <v>0</v>
      </c>
      <c r="W3325" t="b">
        <v>0</v>
      </c>
      <c r="X3325" t="b">
        <v>0</v>
      </c>
      <c r="Y3325" t="b">
        <v>0</v>
      </c>
      <c r="Z3325" t="b">
        <v>0</v>
      </c>
      <c r="AA3325" t="b">
        <v>1</v>
      </c>
      <c r="AB3325" t="b">
        <v>1</v>
      </c>
      <c r="AC3325" t="b">
        <v>0</v>
      </c>
      <c r="AD3325" t="b">
        <v>0</v>
      </c>
      <c r="AE3325" t="b">
        <v>1</v>
      </c>
      <c r="AF3325" t="b">
        <v>0</v>
      </c>
      <c r="AG3325" t="b">
        <v>0</v>
      </c>
      <c r="AH3325" t="b">
        <v>0</v>
      </c>
      <c r="AI3325" t="b">
        <v>0</v>
      </c>
      <c r="AJ3325" t="b">
        <v>0</v>
      </c>
      <c r="AK3325" t="b">
        <v>0</v>
      </c>
      <c r="AL3325" t="b">
        <v>0</v>
      </c>
      <c r="AM3325" t="b">
        <v>0</v>
      </c>
    </row>
    <row r="3326" spans="1:39" ht="14.4" hidden="1" x14ac:dyDescent="0.3">
      <c r="A3326" t="s">
        <v>3444</v>
      </c>
      <c r="B3326">
        <v>2020</v>
      </c>
      <c r="C3326" t="s">
        <v>244</v>
      </c>
      <c r="D3326" t="s">
        <v>24</v>
      </c>
      <c r="E3326" t="s">
        <v>25</v>
      </c>
      <c r="F3326" t="s">
        <v>5172</v>
      </c>
      <c r="G3326" t="s">
        <v>41</v>
      </c>
      <c r="H3326" t="s">
        <v>94</v>
      </c>
      <c r="I3326" t="s">
        <v>61</v>
      </c>
      <c r="J3326" t="b">
        <v>0</v>
      </c>
      <c r="L3326">
        <v>0.18</v>
      </c>
      <c r="M3326" t="s">
        <v>7165</v>
      </c>
      <c r="O3326">
        <v>88307</v>
      </c>
      <c r="P3326">
        <v>-4.9400000000000004</v>
      </c>
      <c r="Q3326">
        <v>0.89</v>
      </c>
      <c r="R3326" t="b">
        <v>0</v>
      </c>
      <c r="S3326" t="s">
        <v>40</v>
      </c>
      <c r="T3326">
        <v>15</v>
      </c>
      <c r="U3326" t="s">
        <v>2314</v>
      </c>
      <c r="V3326" t="b">
        <v>0</v>
      </c>
      <c r="W3326" t="b">
        <v>1</v>
      </c>
      <c r="X3326" t="b">
        <v>0</v>
      </c>
      <c r="Y3326" t="b">
        <v>1</v>
      </c>
      <c r="Z3326" t="b">
        <v>0</v>
      </c>
      <c r="AA3326" t="b">
        <v>0</v>
      </c>
      <c r="AB3326" t="b">
        <v>1</v>
      </c>
      <c r="AC3326" t="b">
        <v>0</v>
      </c>
      <c r="AD3326" t="b">
        <v>1</v>
      </c>
      <c r="AE3326" t="b">
        <v>0</v>
      </c>
      <c r="AF3326" t="b">
        <v>0</v>
      </c>
      <c r="AG3326" t="b">
        <v>0</v>
      </c>
      <c r="AH3326" t="b">
        <v>0</v>
      </c>
      <c r="AI3326" t="b">
        <v>0</v>
      </c>
      <c r="AJ3326" t="b">
        <v>0</v>
      </c>
      <c r="AK3326" t="b">
        <v>0</v>
      </c>
      <c r="AL3326" t="b">
        <v>0</v>
      </c>
      <c r="AM3326" t="b">
        <v>0</v>
      </c>
    </row>
    <row r="3327" spans="1:39" ht="14.4" hidden="1" x14ac:dyDescent="0.3">
      <c r="A3327" t="s">
        <v>3445</v>
      </c>
      <c r="B3327">
        <v>2020</v>
      </c>
      <c r="C3327" t="s">
        <v>126</v>
      </c>
      <c r="D3327" t="s">
        <v>68</v>
      </c>
      <c r="E3327" t="s">
        <v>64</v>
      </c>
      <c r="F3327" t="s">
        <v>5169</v>
      </c>
      <c r="G3327" t="s">
        <v>46</v>
      </c>
      <c r="H3327" t="s">
        <v>18</v>
      </c>
      <c r="I3327" t="s">
        <v>98</v>
      </c>
      <c r="J3327" t="b">
        <v>1</v>
      </c>
      <c r="K3327" t="s">
        <v>6586</v>
      </c>
      <c r="L3327">
        <v>0.89</v>
      </c>
      <c r="M3327" t="s">
        <v>7164</v>
      </c>
      <c r="N3327" t="s">
        <v>6586</v>
      </c>
      <c r="O3327">
        <v>115050</v>
      </c>
      <c r="P3327">
        <v>10.84</v>
      </c>
      <c r="Q3327">
        <v>0.11</v>
      </c>
      <c r="R3327" t="b">
        <v>1</v>
      </c>
      <c r="S3327" t="s">
        <v>20</v>
      </c>
      <c r="T3327">
        <v>6</v>
      </c>
      <c r="U3327" t="s">
        <v>2314</v>
      </c>
      <c r="V3327" t="b">
        <v>0</v>
      </c>
      <c r="W3327" t="b">
        <v>1</v>
      </c>
      <c r="X3327" t="b">
        <v>0</v>
      </c>
      <c r="Y3327" t="b">
        <v>1</v>
      </c>
      <c r="Z3327" t="b">
        <v>0</v>
      </c>
      <c r="AA3327" t="b">
        <v>0</v>
      </c>
      <c r="AB3327" t="b">
        <v>1</v>
      </c>
      <c r="AC3327" t="b">
        <v>0</v>
      </c>
      <c r="AD3327" t="b">
        <v>0</v>
      </c>
      <c r="AE3327" t="b">
        <v>1</v>
      </c>
      <c r="AF3327" t="b">
        <v>1</v>
      </c>
      <c r="AG3327" t="b">
        <v>1</v>
      </c>
      <c r="AH3327" t="b">
        <v>0</v>
      </c>
      <c r="AI3327" t="b">
        <v>1</v>
      </c>
      <c r="AJ3327" t="b">
        <v>0</v>
      </c>
      <c r="AK3327" t="b">
        <v>0</v>
      </c>
      <c r="AL3327" t="b">
        <v>0</v>
      </c>
      <c r="AM3327" t="b">
        <v>0</v>
      </c>
    </row>
    <row r="3328" spans="1:39" ht="14.4" hidden="1" x14ac:dyDescent="0.3">
      <c r="A3328" t="s">
        <v>3446</v>
      </c>
      <c r="B3328">
        <v>2020</v>
      </c>
      <c r="C3328" t="s">
        <v>80</v>
      </c>
      <c r="D3328" t="s">
        <v>38</v>
      </c>
      <c r="E3328" t="s">
        <v>54</v>
      </c>
      <c r="F3328" t="s">
        <v>5172</v>
      </c>
      <c r="G3328" t="s">
        <v>41</v>
      </c>
      <c r="H3328" t="s">
        <v>52</v>
      </c>
      <c r="I3328" t="s">
        <v>61</v>
      </c>
      <c r="J3328" t="b">
        <v>0</v>
      </c>
      <c r="L3328">
        <v>0.1</v>
      </c>
      <c r="M3328" t="s">
        <v>7163</v>
      </c>
      <c r="O3328">
        <v>46184</v>
      </c>
      <c r="P3328">
        <v>1.48</v>
      </c>
      <c r="Q3328">
        <v>0.63</v>
      </c>
      <c r="R3328" t="b">
        <v>0</v>
      </c>
      <c r="S3328" t="s">
        <v>40</v>
      </c>
      <c r="T3328">
        <v>4</v>
      </c>
      <c r="U3328" t="s">
        <v>2314</v>
      </c>
      <c r="V3328" t="b">
        <v>1</v>
      </c>
      <c r="W3328" t="b">
        <v>0</v>
      </c>
      <c r="X3328" t="b">
        <v>1</v>
      </c>
      <c r="Y3328" t="b">
        <v>0</v>
      </c>
      <c r="Z3328" t="b">
        <v>1</v>
      </c>
      <c r="AA3328" t="b">
        <v>0</v>
      </c>
      <c r="AB3328" t="b">
        <v>0</v>
      </c>
      <c r="AC3328" t="b">
        <v>1</v>
      </c>
      <c r="AD3328" t="b">
        <v>0</v>
      </c>
      <c r="AE3328" t="b">
        <v>0</v>
      </c>
      <c r="AF3328" t="b">
        <v>0</v>
      </c>
      <c r="AG3328" t="b">
        <v>0</v>
      </c>
      <c r="AH3328" t="b">
        <v>0</v>
      </c>
      <c r="AI3328" t="b">
        <v>0</v>
      </c>
      <c r="AJ3328" t="b">
        <v>0</v>
      </c>
      <c r="AK3328" t="b">
        <v>0</v>
      </c>
      <c r="AL3328" t="b">
        <v>0</v>
      </c>
      <c r="AM3328" t="b">
        <v>0</v>
      </c>
    </row>
    <row r="3329" spans="1:39" ht="14.4" hidden="1" x14ac:dyDescent="0.3">
      <c r="A3329" t="s">
        <v>3447</v>
      </c>
      <c r="B3329">
        <v>2020</v>
      </c>
      <c r="C3329" t="s">
        <v>242</v>
      </c>
      <c r="D3329" t="s">
        <v>90</v>
      </c>
      <c r="E3329" t="s">
        <v>16</v>
      </c>
      <c r="F3329" t="s">
        <v>5181</v>
      </c>
      <c r="G3329" t="s">
        <v>26</v>
      </c>
      <c r="H3329" t="s">
        <v>60</v>
      </c>
      <c r="I3329" t="s">
        <v>83</v>
      </c>
      <c r="J3329" t="b">
        <v>0</v>
      </c>
      <c r="L3329">
        <v>0</v>
      </c>
      <c r="M3329" t="s">
        <v>7162</v>
      </c>
      <c r="O3329">
        <v>57538</v>
      </c>
      <c r="P3329">
        <v>1.86</v>
      </c>
      <c r="Q3329">
        <v>0.9</v>
      </c>
      <c r="R3329" t="b">
        <v>0</v>
      </c>
      <c r="S3329" t="s">
        <v>40</v>
      </c>
      <c r="T3329">
        <v>10</v>
      </c>
      <c r="U3329" t="s">
        <v>2314</v>
      </c>
      <c r="V3329" t="b">
        <v>1</v>
      </c>
      <c r="W3329" t="b">
        <v>0</v>
      </c>
      <c r="X3329" t="b">
        <v>1</v>
      </c>
      <c r="Y3329" t="b">
        <v>0</v>
      </c>
      <c r="Z3329" t="b">
        <v>1</v>
      </c>
      <c r="AA3329" t="b">
        <v>1</v>
      </c>
      <c r="AB3329" t="b">
        <v>1</v>
      </c>
      <c r="AC3329" t="b">
        <v>1</v>
      </c>
      <c r="AD3329" t="b">
        <v>0</v>
      </c>
      <c r="AE3329" t="b">
        <v>0</v>
      </c>
      <c r="AF3329" t="b">
        <v>0</v>
      </c>
      <c r="AG3329" t="b">
        <v>0</v>
      </c>
      <c r="AH3329" t="b">
        <v>0</v>
      </c>
      <c r="AI3329" t="b">
        <v>0</v>
      </c>
      <c r="AJ3329" t="b">
        <v>0</v>
      </c>
      <c r="AK3329" t="b">
        <v>0</v>
      </c>
      <c r="AL3329" t="b">
        <v>0</v>
      </c>
      <c r="AM3329" t="b">
        <v>0</v>
      </c>
    </row>
    <row r="3330" spans="1:39" ht="14.4" hidden="1" x14ac:dyDescent="0.3">
      <c r="A3330" t="s">
        <v>3448</v>
      </c>
      <c r="B3330">
        <v>2020</v>
      </c>
      <c r="C3330" t="s">
        <v>183</v>
      </c>
      <c r="D3330" t="s">
        <v>113</v>
      </c>
      <c r="E3330" t="s">
        <v>81</v>
      </c>
      <c r="F3330" t="s">
        <v>5181</v>
      </c>
      <c r="G3330" t="s">
        <v>93</v>
      </c>
      <c r="H3330" t="s">
        <v>34</v>
      </c>
      <c r="I3330" t="s">
        <v>49</v>
      </c>
      <c r="J3330" t="b">
        <v>0</v>
      </c>
      <c r="L3330">
        <v>0.2</v>
      </c>
      <c r="M3330" t="s">
        <v>7161</v>
      </c>
      <c r="O3330">
        <v>81570</v>
      </c>
      <c r="P3330">
        <v>-4.2</v>
      </c>
      <c r="Q3330">
        <v>0.68</v>
      </c>
      <c r="R3330" t="b">
        <v>0</v>
      </c>
      <c r="S3330" t="s">
        <v>40</v>
      </c>
      <c r="T3330">
        <v>5</v>
      </c>
      <c r="U3330" t="s">
        <v>2314</v>
      </c>
      <c r="V3330" t="b">
        <v>0</v>
      </c>
      <c r="W3330" t="b">
        <v>1</v>
      </c>
      <c r="X3330" t="b">
        <v>1</v>
      </c>
      <c r="Y3330" t="b">
        <v>0</v>
      </c>
      <c r="Z3330" t="b">
        <v>1</v>
      </c>
      <c r="AA3330" t="b">
        <v>1</v>
      </c>
      <c r="AB3330" t="b">
        <v>1</v>
      </c>
      <c r="AC3330" t="b">
        <v>0</v>
      </c>
      <c r="AD3330" t="b">
        <v>0</v>
      </c>
      <c r="AE3330" t="b">
        <v>0</v>
      </c>
      <c r="AF3330" t="b">
        <v>0</v>
      </c>
      <c r="AG3330" t="b">
        <v>0</v>
      </c>
      <c r="AH3330" t="b">
        <v>0</v>
      </c>
      <c r="AI3330" t="b">
        <v>0</v>
      </c>
      <c r="AJ3330" t="b">
        <v>0</v>
      </c>
      <c r="AK3330" t="b">
        <v>0</v>
      </c>
      <c r="AL3330" t="b">
        <v>0</v>
      </c>
      <c r="AM3330" t="b">
        <v>0</v>
      </c>
    </row>
    <row r="3331" spans="1:39" ht="14.4" hidden="1" x14ac:dyDescent="0.3">
      <c r="A3331" t="s">
        <v>3449</v>
      </c>
      <c r="B3331">
        <v>2020</v>
      </c>
      <c r="C3331" t="s">
        <v>147</v>
      </c>
      <c r="D3331" t="s">
        <v>68</v>
      </c>
      <c r="E3331" t="s">
        <v>45</v>
      </c>
      <c r="F3331" t="s">
        <v>5176</v>
      </c>
      <c r="G3331" t="s">
        <v>26</v>
      </c>
      <c r="H3331" t="s">
        <v>52</v>
      </c>
      <c r="I3331" t="s">
        <v>19</v>
      </c>
      <c r="J3331" t="b">
        <v>1</v>
      </c>
      <c r="K3331" t="s">
        <v>5213</v>
      </c>
      <c r="L3331">
        <v>0.57999999999999996</v>
      </c>
      <c r="M3331" t="s">
        <v>6072</v>
      </c>
      <c r="N3331" t="s">
        <v>5213</v>
      </c>
      <c r="O3331">
        <v>112133</v>
      </c>
      <c r="P3331">
        <v>13.64</v>
      </c>
      <c r="Q3331">
        <v>0.13</v>
      </c>
      <c r="R3331" t="b">
        <v>1</v>
      </c>
      <c r="S3331" t="s">
        <v>20</v>
      </c>
      <c r="T3331">
        <v>12</v>
      </c>
      <c r="U3331" t="s">
        <v>2314</v>
      </c>
      <c r="V3331" t="b">
        <v>0</v>
      </c>
      <c r="W3331" t="b">
        <v>0</v>
      </c>
      <c r="X3331" t="b">
        <v>0</v>
      </c>
      <c r="Y3331" t="b">
        <v>0</v>
      </c>
      <c r="Z3331" t="b">
        <v>0</v>
      </c>
      <c r="AA3331" t="b">
        <v>0</v>
      </c>
      <c r="AB3331" t="b">
        <v>1</v>
      </c>
      <c r="AC3331" t="b">
        <v>1</v>
      </c>
      <c r="AD3331" t="b">
        <v>1</v>
      </c>
      <c r="AE3331" t="b">
        <v>0</v>
      </c>
      <c r="AF3331" t="b">
        <v>0</v>
      </c>
      <c r="AG3331" t="b">
        <v>1</v>
      </c>
      <c r="AH3331" t="b">
        <v>0</v>
      </c>
      <c r="AI3331" t="b">
        <v>0</v>
      </c>
      <c r="AJ3331" t="b">
        <v>1</v>
      </c>
      <c r="AK3331" t="b">
        <v>0</v>
      </c>
      <c r="AL3331" t="b">
        <v>0</v>
      </c>
      <c r="AM3331" t="b">
        <v>0</v>
      </c>
    </row>
    <row r="3332" spans="1:39" ht="14.4" hidden="1" x14ac:dyDescent="0.3">
      <c r="A3332" t="s">
        <v>3450</v>
      </c>
      <c r="B3332">
        <v>2020</v>
      </c>
      <c r="C3332" t="s">
        <v>177</v>
      </c>
      <c r="D3332" t="s">
        <v>38</v>
      </c>
      <c r="E3332" t="s">
        <v>108</v>
      </c>
      <c r="F3332" t="s">
        <v>5181</v>
      </c>
      <c r="G3332" t="s">
        <v>46</v>
      </c>
      <c r="H3332" t="s">
        <v>27</v>
      </c>
      <c r="I3332" t="s">
        <v>19</v>
      </c>
      <c r="J3332" t="b">
        <v>0</v>
      </c>
      <c r="L3332">
        <v>0.01</v>
      </c>
      <c r="M3332" t="s">
        <v>7160</v>
      </c>
      <c r="O3332">
        <v>45491</v>
      </c>
      <c r="P3332">
        <v>-0.31</v>
      </c>
      <c r="Q3332">
        <v>0.72</v>
      </c>
      <c r="R3332" t="b">
        <v>0</v>
      </c>
      <c r="S3332" t="s">
        <v>40</v>
      </c>
      <c r="T3332">
        <v>15</v>
      </c>
      <c r="U3332" t="s">
        <v>2314</v>
      </c>
      <c r="V3332" t="b">
        <v>0</v>
      </c>
      <c r="W3332" t="b">
        <v>0</v>
      </c>
      <c r="X3332" t="b">
        <v>0</v>
      </c>
      <c r="Y3332" t="b">
        <v>1</v>
      </c>
      <c r="Z3332" t="b">
        <v>1</v>
      </c>
      <c r="AA3332" t="b">
        <v>1</v>
      </c>
      <c r="AB3332" t="b">
        <v>1</v>
      </c>
      <c r="AC3332" t="b">
        <v>1</v>
      </c>
      <c r="AD3332" t="b">
        <v>0</v>
      </c>
      <c r="AE3332" t="b">
        <v>0</v>
      </c>
      <c r="AF3332" t="b">
        <v>0</v>
      </c>
      <c r="AG3332" t="b">
        <v>0</v>
      </c>
      <c r="AH3332" t="b">
        <v>0</v>
      </c>
      <c r="AI3332" t="b">
        <v>0</v>
      </c>
      <c r="AJ3332" t="b">
        <v>0</v>
      </c>
      <c r="AK3332" t="b">
        <v>0</v>
      </c>
      <c r="AL3332" t="b">
        <v>0</v>
      </c>
      <c r="AM3332" t="b">
        <v>0</v>
      </c>
    </row>
    <row r="3333" spans="1:39" ht="14.4" hidden="1" x14ac:dyDescent="0.3">
      <c r="A3333" t="s">
        <v>3451</v>
      </c>
      <c r="B3333">
        <v>2020</v>
      </c>
      <c r="C3333" t="s">
        <v>248</v>
      </c>
      <c r="D3333" t="s">
        <v>24</v>
      </c>
      <c r="E3333" t="s">
        <v>78</v>
      </c>
      <c r="F3333" t="s">
        <v>5181</v>
      </c>
      <c r="G3333" t="s">
        <v>86</v>
      </c>
      <c r="H3333" t="s">
        <v>69</v>
      </c>
      <c r="I3333" t="s">
        <v>49</v>
      </c>
      <c r="J3333" t="b">
        <v>1</v>
      </c>
      <c r="K3333" t="s">
        <v>230</v>
      </c>
      <c r="L3333">
        <v>0.77</v>
      </c>
      <c r="M3333" t="s">
        <v>7159</v>
      </c>
      <c r="N3333" t="s">
        <v>230</v>
      </c>
      <c r="O3333">
        <v>101465</v>
      </c>
      <c r="P3333">
        <v>16.079999999999998</v>
      </c>
      <c r="Q3333">
        <v>0.37</v>
      </c>
      <c r="R3333" t="b">
        <v>1</v>
      </c>
      <c r="S3333" t="s">
        <v>20</v>
      </c>
      <c r="T3333">
        <v>0</v>
      </c>
      <c r="U3333" t="s">
        <v>2314</v>
      </c>
      <c r="V3333" t="b">
        <v>1</v>
      </c>
      <c r="W3333" t="b">
        <v>0</v>
      </c>
      <c r="X3333" t="b">
        <v>1</v>
      </c>
      <c r="Y3333" t="b">
        <v>0</v>
      </c>
      <c r="Z3333" t="b">
        <v>1</v>
      </c>
      <c r="AA3333" t="b">
        <v>1</v>
      </c>
      <c r="AB3333" t="b">
        <v>1</v>
      </c>
      <c r="AC3333" t="b">
        <v>0</v>
      </c>
      <c r="AD3333" t="b">
        <v>0</v>
      </c>
      <c r="AE3333" t="b">
        <v>1</v>
      </c>
      <c r="AF3333" t="b">
        <v>0</v>
      </c>
      <c r="AG3333" t="b">
        <v>0</v>
      </c>
      <c r="AH3333" t="b">
        <v>1</v>
      </c>
      <c r="AI3333" t="b">
        <v>0</v>
      </c>
      <c r="AJ3333" t="b">
        <v>0</v>
      </c>
      <c r="AK3333" t="b">
        <v>0</v>
      </c>
      <c r="AL3333" t="b">
        <v>0</v>
      </c>
      <c r="AM3333" t="b">
        <v>0</v>
      </c>
    </row>
    <row r="3334" spans="1:39" ht="14.4" hidden="1" x14ac:dyDescent="0.3">
      <c r="A3334" t="s">
        <v>3452</v>
      </c>
      <c r="B3334">
        <v>2020</v>
      </c>
      <c r="C3334" t="s">
        <v>154</v>
      </c>
      <c r="D3334" t="s">
        <v>24</v>
      </c>
      <c r="E3334" t="s">
        <v>64</v>
      </c>
      <c r="F3334" t="s">
        <v>5176</v>
      </c>
      <c r="G3334" t="s">
        <v>33</v>
      </c>
      <c r="H3334" t="s">
        <v>60</v>
      </c>
      <c r="I3334" t="s">
        <v>49</v>
      </c>
      <c r="J3334" t="b">
        <v>0</v>
      </c>
      <c r="L3334">
        <v>0.04</v>
      </c>
      <c r="M3334" t="s">
        <v>7158</v>
      </c>
      <c r="O3334">
        <v>88165</v>
      </c>
      <c r="P3334">
        <v>-1.32</v>
      </c>
      <c r="Q3334">
        <v>0.86</v>
      </c>
      <c r="R3334" t="b">
        <v>0</v>
      </c>
      <c r="S3334" t="s">
        <v>20</v>
      </c>
      <c r="T3334">
        <v>4</v>
      </c>
      <c r="U3334" t="s">
        <v>2314</v>
      </c>
      <c r="V3334" t="b">
        <v>0</v>
      </c>
      <c r="W3334" t="b">
        <v>1</v>
      </c>
      <c r="X3334" t="b">
        <v>1</v>
      </c>
      <c r="Y3334" t="b">
        <v>1</v>
      </c>
      <c r="Z3334" t="b">
        <v>0</v>
      </c>
      <c r="AA3334" t="b">
        <v>1</v>
      </c>
      <c r="AB3334" t="b">
        <v>0</v>
      </c>
      <c r="AC3334" t="b">
        <v>1</v>
      </c>
      <c r="AD3334" t="b">
        <v>0</v>
      </c>
      <c r="AE3334" t="b">
        <v>1</v>
      </c>
      <c r="AF3334" t="b">
        <v>0</v>
      </c>
      <c r="AG3334" t="b">
        <v>0</v>
      </c>
      <c r="AH3334" t="b">
        <v>0</v>
      </c>
      <c r="AI3334" t="b">
        <v>0</v>
      </c>
      <c r="AJ3334" t="b">
        <v>0</v>
      </c>
      <c r="AK3334" t="b">
        <v>0</v>
      </c>
      <c r="AL3334" t="b">
        <v>0</v>
      </c>
      <c r="AM3334" t="b">
        <v>0</v>
      </c>
    </row>
    <row r="3335" spans="1:39" ht="14.4" hidden="1" x14ac:dyDescent="0.3">
      <c r="A3335" t="s">
        <v>3453</v>
      </c>
      <c r="B3335">
        <v>2020</v>
      </c>
      <c r="C3335" t="s">
        <v>143</v>
      </c>
      <c r="D3335" t="s">
        <v>38</v>
      </c>
      <c r="E3335" t="s">
        <v>25</v>
      </c>
      <c r="F3335" t="s">
        <v>5172</v>
      </c>
      <c r="G3335" t="s">
        <v>93</v>
      </c>
      <c r="H3335" t="s">
        <v>52</v>
      </c>
      <c r="I3335" t="s">
        <v>49</v>
      </c>
      <c r="J3335" t="b">
        <v>0</v>
      </c>
      <c r="L3335">
        <v>0.1</v>
      </c>
      <c r="M3335" t="s">
        <v>5547</v>
      </c>
      <c r="O3335">
        <v>45722</v>
      </c>
      <c r="P3335">
        <v>1.95</v>
      </c>
      <c r="Q3335">
        <v>0.75</v>
      </c>
      <c r="R3335" t="b">
        <v>0</v>
      </c>
      <c r="S3335" t="s">
        <v>40</v>
      </c>
      <c r="T3335">
        <v>1</v>
      </c>
      <c r="U3335" t="s">
        <v>2314</v>
      </c>
      <c r="V3335" t="b">
        <v>1</v>
      </c>
      <c r="W3335" t="b">
        <v>0</v>
      </c>
      <c r="X3335" t="b">
        <v>1</v>
      </c>
      <c r="Y3335" t="b">
        <v>0</v>
      </c>
      <c r="Z3335" t="b">
        <v>0</v>
      </c>
      <c r="AA3335" t="b">
        <v>1</v>
      </c>
      <c r="AB3335" t="b">
        <v>0</v>
      </c>
      <c r="AC3335" t="b">
        <v>0</v>
      </c>
      <c r="AD3335" t="b">
        <v>1</v>
      </c>
      <c r="AE3335" t="b">
        <v>0</v>
      </c>
      <c r="AF3335" t="b">
        <v>0</v>
      </c>
      <c r="AG3335" t="b">
        <v>0</v>
      </c>
      <c r="AH3335" t="b">
        <v>0</v>
      </c>
      <c r="AI3335" t="b">
        <v>0</v>
      </c>
      <c r="AJ3335" t="b">
        <v>0</v>
      </c>
      <c r="AK3335" t="b">
        <v>0</v>
      </c>
      <c r="AL3335" t="b">
        <v>0</v>
      </c>
      <c r="AM3335" t="b">
        <v>0</v>
      </c>
    </row>
    <row r="3336" spans="1:39" ht="14.4" hidden="1" x14ac:dyDescent="0.3">
      <c r="A3336" t="s">
        <v>3454</v>
      </c>
      <c r="B3336">
        <v>2020</v>
      </c>
      <c r="C3336" t="s">
        <v>248</v>
      </c>
      <c r="D3336" t="s">
        <v>24</v>
      </c>
      <c r="E3336" t="s">
        <v>74</v>
      </c>
      <c r="F3336" t="s">
        <v>5169</v>
      </c>
      <c r="G3336" t="s">
        <v>46</v>
      </c>
      <c r="H3336" t="s">
        <v>18</v>
      </c>
      <c r="I3336" t="s">
        <v>28</v>
      </c>
      <c r="J3336" t="b">
        <v>1</v>
      </c>
      <c r="K3336" t="s">
        <v>5519</v>
      </c>
      <c r="L3336">
        <v>0.5</v>
      </c>
      <c r="M3336" t="s">
        <v>7157</v>
      </c>
      <c r="N3336" t="s">
        <v>5519</v>
      </c>
      <c r="O3336">
        <v>99809</v>
      </c>
      <c r="P3336">
        <v>17.7</v>
      </c>
      <c r="Q3336">
        <v>0.28000000000000003</v>
      </c>
      <c r="R3336" t="b">
        <v>1</v>
      </c>
      <c r="S3336" t="s">
        <v>35</v>
      </c>
      <c r="T3336">
        <v>10</v>
      </c>
      <c r="U3336" t="s">
        <v>2314</v>
      </c>
      <c r="V3336" t="b">
        <v>0</v>
      </c>
      <c r="W3336" t="b">
        <v>0</v>
      </c>
      <c r="X3336" t="b">
        <v>0</v>
      </c>
      <c r="Y3336" t="b">
        <v>0</v>
      </c>
      <c r="Z3336" t="b">
        <v>0</v>
      </c>
      <c r="AA3336" t="b">
        <v>1</v>
      </c>
      <c r="AB3336" t="b">
        <v>0</v>
      </c>
      <c r="AC3336" t="b">
        <v>1</v>
      </c>
      <c r="AD3336" t="b">
        <v>0</v>
      </c>
      <c r="AE3336" t="b">
        <v>1</v>
      </c>
      <c r="AF3336" t="b">
        <v>1</v>
      </c>
      <c r="AG3336" t="b">
        <v>0</v>
      </c>
      <c r="AH3336" t="b">
        <v>1</v>
      </c>
      <c r="AI3336" t="b">
        <v>0</v>
      </c>
      <c r="AJ3336" t="b">
        <v>0</v>
      </c>
      <c r="AK3336" t="b">
        <v>1</v>
      </c>
      <c r="AL3336" t="b">
        <v>0</v>
      </c>
      <c r="AM3336" t="b">
        <v>0</v>
      </c>
    </row>
    <row r="3337" spans="1:39" ht="14.4" hidden="1" x14ac:dyDescent="0.3">
      <c r="A3337" t="s">
        <v>3455</v>
      </c>
      <c r="B3337">
        <v>2020</v>
      </c>
      <c r="C3337" t="s">
        <v>147</v>
      </c>
      <c r="D3337" t="s">
        <v>68</v>
      </c>
      <c r="E3337" t="s">
        <v>39</v>
      </c>
      <c r="F3337" t="s">
        <v>5169</v>
      </c>
      <c r="G3337" t="s">
        <v>41</v>
      </c>
      <c r="H3337" t="s">
        <v>105</v>
      </c>
      <c r="I3337" t="s">
        <v>61</v>
      </c>
      <c r="J3337" t="b">
        <v>0</v>
      </c>
      <c r="L3337">
        <v>0.09</v>
      </c>
      <c r="M3337" t="s">
        <v>7156</v>
      </c>
      <c r="O3337">
        <v>78346</v>
      </c>
      <c r="P3337">
        <v>-3.97</v>
      </c>
      <c r="Q3337">
        <v>0.67</v>
      </c>
      <c r="R3337" t="b">
        <v>0</v>
      </c>
      <c r="S3337" t="s">
        <v>40</v>
      </c>
      <c r="T3337">
        <v>4</v>
      </c>
      <c r="U3337" t="s">
        <v>2314</v>
      </c>
      <c r="V3337" t="b">
        <v>1</v>
      </c>
      <c r="W3337" t="b">
        <v>0</v>
      </c>
      <c r="X3337" t="b">
        <v>1</v>
      </c>
      <c r="Y3337" t="b">
        <v>1</v>
      </c>
      <c r="Z3337" t="b">
        <v>0</v>
      </c>
      <c r="AA3337" t="b">
        <v>1</v>
      </c>
      <c r="AB3337" t="b">
        <v>0</v>
      </c>
      <c r="AC3337" t="b">
        <v>1</v>
      </c>
      <c r="AD3337" t="b">
        <v>1</v>
      </c>
      <c r="AE3337" t="b">
        <v>0</v>
      </c>
      <c r="AF3337" t="b">
        <v>0</v>
      </c>
      <c r="AG3337" t="b">
        <v>0</v>
      </c>
      <c r="AH3337" t="b">
        <v>0</v>
      </c>
      <c r="AI3337" t="b">
        <v>0</v>
      </c>
      <c r="AJ3337" t="b">
        <v>0</v>
      </c>
      <c r="AK3337" t="b">
        <v>0</v>
      </c>
      <c r="AL3337" t="b">
        <v>0</v>
      </c>
      <c r="AM3337" t="b">
        <v>0</v>
      </c>
    </row>
    <row r="3338" spans="1:39" ht="14.4" hidden="1" x14ac:dyDescent="0.3">
      <c r="A3338" t="s">
        <v>3456</v>
      </c>
      <c r="B3338">
        <v>2020</v>
      </c>
      <c r="C3338" t="s">
        <v>126</v>
      </c>
      <c r="D3338" t="s">
        <v>68</v>
      </c>
      <c r="E3338" t="s">
        <v>74</v>
      </c>
      <c r="F3338" t="s">
        <v>5169</v>
      </c>
      <c r="G3338" t="s">
        <v>41</v>
      </c>
      <c r="H3338" t="s">
        <v>34</v>
      </c>
      <c r="I3338" t="s">
        <v>98</v>
      </c>
      <c r="J3338" t="b">
        <v>1</v>
      </c>
      <c r="K3338" t="s">
        <v>7154</v>
      </c>
      <c r="L3338">
        <v>0.89</v>
      </c>
      <c r="M3338" t="s">
        <v>7155</v>
      </c>
      <c r="N3338" t="s">
        <v>7154</v>
      </c>
      <c r="O3338">
        <v>143171</v>
      </c>
      <c r="P3338">
        <v>16.079999999999998</v>
      </c>
      <c r="Q3338">
        <v>0.12</v>
      </c>
      <c r="R3338" t="b">
        <v>1</v>
      </c>
      <c r="S3338" t="s">
        <v>35</v>
      </c>
      <c r="T3338">
        <v>13</v>
      </c>
      <c r="U3338" t="s">
        <v>2314</v>
      </c>
      <c r="V3338" t="b">
        <v>0</v>
      </c>
      <c r="W3338" t="b">
        <v>1</v>
      </c>
      <c r="X3338" t="b">
        <v>0</v>
      </c>
      <c r="Y3338" t="b">
        <v>1</v>
      </c>
      <c r="Z3338" t="b">
        <v>1</v>
      </c>
      <c r="AA3338" t="b">
        <v>1</v>
      </c>
      <c r="AB3338" t="b">
        <v>0</v>
      </c>
      <c r="AC3338" t="b">
        <v>1</v>
      </c>
      <c r="AD3338" t="b">
        <v>1</v>
      </c>
      <c r="AE3338" t="b">
        <v>0</v>
      </c>
      <c r="AF3338" t="b">
        <v>1</v>
      </c>
      <c r="AG3338" t="b">
        <v>0</v>
      </c>
      <c r="AH3338" t="b">
        <v>0</v>
      </c>
      <c r="AI3338" t="b">
        <v>0</v>
      </c>
      <c r="AJ3338" t="b">
        <v>1</v>
      </c>
      <c r="AK3338" t="b">
        <v>1</v>
      </c>
      <c r="AL3338" t="b">
        <v>0</v>
      </c>
      <c r="AM3338" t="b">
        <v>1</v>
      </c>
    </row>
    <row r="3339" spans="1:39" ht="14.4" hidden="1" x14ac:dyDescent="0.3">
      <c r="A3339" t="s">
        <v>3457</v>
      </c>
      <c r="B3339">
        <v>2020</v>
      </c>
      <c r="C3339" t="s">
        <v>112</v>
      </c>
      <c r="D3339" t="s">
        <v>113</v>
      </c>
      <c r="E3339" t="s">
        <v>78</v>
      </c>
      <c r="F3339" t="s">
        <v>5172</v>
      </c>
      <c r="G3339" t="s">
        <v>17</v>
      </c>
      <c r="H3339" t="s">
        <v>52</v>
      </c>
      <c r="I3339" t="s">
        <v>49</v>
      </c>
      <c r="J3339" t="b">
        <v>1</v>
      </c>
      <c r="K3339" t="s">
        <v>7152</v>
      </c>
      <c r="L3339">
        <v>0.84</v>
      </c>
      <c r="M3339" t="s">
        <v>7153</v>
      </c>
      <c r="N3339" t="s">
        <v>7152</v>
      </c>
      <c r="O3339">
        <v>121307</v>
      </c>
      <c r="P3339">
        <v>6.95</v>
      </c>
      <c r="Q3339">
        <v>0.25</v>
      </c>
      <c r="R3339" t="b">
        <v>1</v>
      </c>
      <c r="S3339" t="s">
        <v>40</v>
      </c>
      <c r="T3339">
        <v>8</v>
      </c>
      <c r="U3339" t="s">
        <v>2314</v>
      </c>
      <c r="V3339" t="b">
        <v>1</v>
      </c>
      <c r="W3339" t="b">
        <v>0</v>
      </c>
      <c r="X3339" t="b">
        <v>0</v>
      </c>
      <c r="Y3339" t="b">
        <v>1</v>
      </c>
      <c r="Z3339" t="b">
        <v>0</v>
      </c>
      <c r="AA3339" t="b">
        <v>0</v>
      </c>
      <c r="AB3339" t="b">
        <v>1</v>
      </c>
      <c r="AC3339" t="b">
        <v>1</v>
      </c>
      <c r="AD3339" t="b">
        <v>1</v>
      </c>
      <c r="AE3339" t="b">
        <v>1</v>
      </c>
      <c r="AF3339" t="b">
        <v>0</v>
      </c>
      <c r="AG3339" t="b">
        <v>0</v>
      </c>
      <c r="AH3339" t="b">
        <v>0</v>
      </c>
      <c r="AI3339" t="b">
        <v>1</v>
      </c>
      <c r="AJ3339" t="b">
        <v>1</v>
      </c>
      <c r="AK3339" t="b">
        <v>0</v>
      </c>
      <c r="AL3339" t="b">
        <v>1</v>
      </c>
      <c r="AM3339" t="b">
        <v>1</v>
      </c>
    </row>
    <row r="3340" spans="1:39" ht="14.4" hidden="1" x14ac:dyDescent="0.3">
      <c r="A3340" t="s">
        <v>3458</v>
      </c>
      <c r="B3340">
        <v>2020</v>
      </c>
      <c r="C3340" t="s">
        <v>183</v>
      </c>
      <c r="D3340" t="s">
        <v>113</v>
      </c>
      <c r="E3340" t="s">
        <v>135</v>
      </c>
      <c r="F3340" t="s">
        <v>5181</v>
      </c>
      <c r="G3340" t="s">
        <v>65</v>
      </c>
      <c r="H3340" t="s">
        <v>60</v>
      </c>
      <c r="I3340" t="s">
        <v>98</v>
      </c>
      <c r="J3340" t="b">
        <v>0</v>
      </c>
      <c r="L3340">
        <v>0.14000000000000001</v>
      </c>
      <c r="M3340" t="s">
        <v>7143</v>
      </c>
      <c r="O3340">
        <v>79699</v>
      </c>
      <c r="P3340">
        <v>-4.6900000000000004</v>
      </c>
      <c r="Q3340">
        <v>0.72</v>
      </c>
      <c r="R3340" t="b">
        <v>0</v>
      </c>
      <c r="S3340" t="s">
        <v>35</v>
      </c>
      <c r="T3340">
        <v>16</v>
      </c>
      <c r="U3340" t="s">
        <v>2314</v>
      </c>
      <c r="V3340" t="b">
        <v>0</v>
      </c>
      <c r="W3340" t="b">
        <v>0</v>
      </c>
      <c r="X3340" t="b">
        <v>0</v>
      </c>
      <c r="Y3340" t="b">
        <v>0</v>
      </c>
      <c r="Z3340" t="b">
        <v>0</v>
      </c>
      <c r="AA3340" t="b">
        <v>0</v>
      </c>
      <c r="AB3340" t="b">
        <v>1</v>
      </c>
      <c r="AC3340" t="b">
        <v>1</v>
      </c>
      <c r="AD3340" t="b">
        <v>1</v>
      </c>
      <c r="AE3340" t="b">
        <v>0</v>
      </c>
      <c r="AF3340" t="b">
        <v>0</v>
      </c>
      <c r="AG3340" t="b">
        <v>0</v>
      </c>
      <c r="AH3340" t="b">
        <v>0</v>
      </c>
      <c r="AI3340" t="b">
        <v>0</v>
      </c>
      <c r="AJ3340" t="b">
        <v>0</v>
      </c>
      <c r="AK3340" t="b">
        <v>0</v>
      </c>
      <c r="AL3340" t="b">
        <v>0</v>
      </c>
      <c r="AM3340" t="b">
        <v>0</v>
      </c>
    </row>
    <row r="3341" spans="1:39" ht="14.4" hidden="1" x14ac:dyDescent="0.3">
      <c r="A3341" t="s">
        <v>3459</v>
      </c>
      <c r="B3341">
        <v>2020</v>
      </c>
      <c r="C3341" t="s">
        <v>183</v>
      </c>
      <c r="D3341" t="s">
        <v>113</v>
      </c>
      <c r="E3341" t="s">
        <v>74</v>
      </c>
      <c r="F3341" t="s">
        <v>5172</v>
      </c>
      <c r="G3341" t="s">
        <v>26</v>
      </c>
      <c r="H3341" t="s">
        <v>105</v>
      </c>
      <c r="I3341" t="s">
        <v>98</v>
      </c>
      <c r="J3341" t="b">
        <v>1</v>
      </c>
      <c r="K3341" t="s">
        <v>7150</v>
      </c>
      <c r="L3341">
        <v>0.82</v>
      </c>
      <c r="M3341" t="s">
        <v>7151</v>
      </c>
      <c r="N3341" t="s">
        <v>7150</v>
      </c>
      <c r="O3341">
        <v>123995</v>
      </c>
      <c r="P3341">
        <v>14.81</v>
      </c>
      <c r="Q3341">
        <v>0.28999999999999998</v>
      </c>
      <c r="R3341" t="b">
        <v>1</v>
      </c>
      <c r="S3341" t="s">
        <v>40</v>
      </c>
      <c r="T3341">
        <v>11</v>
      </c>
      <c r="U3341" t="s">
        <v>2314</v>
      </c>
      <c r="V3341" t="b">
        <v>1</v>
      </c>
      <c r="W3341" t="b">
        <v>1</v>
      </c>
      <c r="X3341" t="b">
        <v>0</v>
      </c>
      <c r="Y3341" t="b">
        <v>1</v>
      </c>
      <c r="Z3341" t="b">
        <v>0</v>
      </c>
      <c r="AA3341" t="b">
        <v>0</v>
      </c>
      <c r="AB3341" t="b">
        <v>1</v>
      </c>
      <c r="AC3341" t="b">
        <v>0</v>
      </c>
      <c r="AD3341" t="b">
        <v>0</v>
      </c>
      <c r="AE3341" t="b">
        <v>0</v>
      </c>
      <c r="AF3341" t="b">
        <v>1</v>
      </c>
      <c r="AG3341" t="b">
        <v>0</v>
      </c>
      <c r="AH3341" t="b">
        <v>1</v>
      </c>
      <c r="AI3341" t="b">
        <v>1</v>
      </c>
      <c r="AJ3341" t="b">
        <v>0</v>
      </c>
      <c r="AK3341" t="b">
        <v>0</v>
      </c>
      <c r="AL3341" t="b">
        <v>1</v>
      </c>
      <c r="AM3341" t="b">
        <v>0</v>
      </c>
    </row>
    <row r="3342" spans="1:39" ht="14.4" hidden="1" x14ac:dyDescent="0.3">
      <c r="A3342" t="s">
        <v>3460</v>
      </c>
      <c r="B3342">
        <v>2020</v>
      </c>
      <c r="C3342" t="s">
        <v>37</v>
      </c>
      <c r="D3342" t="s">
        <v>38</v>
      </c>
      <c r="E3342" t="s">
        <v>16</v>
      </c>
      <c r="F3342" t="s">
        <v>5181</v>
      </c>
      <c r="G3342" t="s">
        <v>55</v>
      </c>
      <c r="H3342" t="s">
        <v>52</v>
      </c>
      <c r="I3342" t="s">
        <v>83</v>
      </c>
      <c r="J3342" t="b">
        <v>0</v>
      </c>
      <c r="L3342">
        <v>0.17</v>
      </c>
      <c r="M3342" t="s">
        <v>7149</v>
      </c>
      <c r="O3342">
        <v>45021</v>
      </c>
      <c r="P3342">
        <v>-1.44</v>
      </c>
      <c r="Q3342">
        <v>0.7</v>
      </c>
      <c r="R3342" t="b">
        <v>0</v>
      </c>
      <c r="S3342" t="s">
        <v>20</v>
      </c>
      <c r="T3342">
        <v>5</v>
      </c>
      <c r="U3342" t="s">
        <v>2314</v>
      </c>
      <c r="V3342" t="b">
        <v>1</v>
      </c>
      <c r="W3342" t="b">
        <v>1</v>
      </c>
      <c r="X3342" t="b">
        <v>1</v>
      </c>
      <c r="Y3342" t="b">
        <v>0</v>
      </c>
      <c r="Z3342" t="b">
        <v>0</v>
      </c>
      <c r="AA3342" t="b">
        <v>1</v>
      </c>
      <c r="AB3342" t="b">
        <v>1</v>
      </c>
      <c r="AC3342" t="b">
        <v>0</v>
      </c>
      <c r="AD3342" t="b">
        <v>1</v>
      </c>
      <c r="AE3342" t="b">
        <v>0</v>
      </c>
      <c r="AF3342" t="b">
        <v>0</v>
      </c>
      <c r="AG3342" t="b">
        <v>0</v>
      </c>
      <c r="AH3342" t="b">
        <v>0</v>
      </c>
      <c r="AI3342" t="b">
        <v>0</v>
      </c>
      <c r="AJ3342" t="b">
        <v>0</v>
      </c>
      <c r="AK3342" t="b">
        <v>0</v>
      </c>
      <c r="AL3342" t="b">
        <v>0</v>
      </c>
      <c r="AM3342" t="b">
        <v>0</v>
      </c>
    </row>
    <row r="3343" spans="1:39" ht="14.4" hidden="1" x14ac:dyDescent="0.3">
      <c r="A3343" t="s">
        <v>3461</v>
      </c>
      <c r="B3343">
        <v>2020</v>
      </c>
      <c r="C3343" t="s">
        <v>147</v>
      </c>
      <c r="D3343" t="s">
        <v>68</v>
      </c>
      <c r="E3343" t="s">
        <v>54</v>
      </c>
      <c r="F3343" t="s">
        <v>5181</v>
      </c>
      <c r="G3343" t="s">
        <v>41</v>
      </c>
      <c r="H3343" t="s">
        <v>105</v>
      </c>
      <c r="I3343" t="s">
        <v>61</v>
      </c>
      <c r="J3343" t="b">
        <v>1</v>
      </c>
      <c r="K3343" t="s">
        <v>7053</v>
      </c>
      <c r="L3343">
        <v>0.5</v>
      </c>
      <c r="M3343" t="s">
        <v>5324</v>
      </c>
      <c r="N3343" t="s">
        <v>7053</v>
      </c>
      <c r="O3343">
        <v>122686</v>
      </c>
      <c r="P3343">
        <v>15.14</v>
      </c>
      <c r="Q3343">
        <v>0.23</v>
      </c>
      <c r="R3343" t="b">
        <v>1</v>
      </c>
      <c r="S3343" t="s">
        <v>40</v>
      </c>
      <c r="T3343">
        <v>10</v>
      </c>
      <c r="U3343" t="s">
        <v>2314</v>
      </c>
      <c r="V3343" t="b">
        <v>0</v>
      </c>
      <c r="W3343" t="b">
        <v>0</v>
      </c>
      <c r="X3343" t="b">
        <v>0</v>
      </c>
      <c r="Y3343" t="b">
        <v>1</v>
      </c>
      <c r="Z3343" t="b">
        <v>1</v>
      </c>
      <c r="AA3343" t="b">
        <v>0</v>
      </c>
      <c r="AB3343" t="b">
        <v>0</v>
      </c>
      <c r="AC3343" t="b">
        <v>1</v>
      </c>
      <c r="AD3343" t="b">
        <v>0</v>
      </c>
      <c r="AE3343" t="b">
        <v>0</v>
      </c>
      <c r="AF3343" t="b">
        <v>0</v>
      </c>
      <c r="AG3343" t="b">
        <v>1</v>
      </c>
      <c r="AH3343" t="b">
        <v>0</v>
      </c>
      <c r="AI3343" t="b">
        <v>0</v>
      </c>
      <c r="AJ3343" t="b">
        <v>1</v>
      </c>
      <c r="AK3343" t="b">
        <v>1</v>
      </c>
      <c r="AL3343" t="b">
        <v>1</v>
      </c>
      <c r="AM3343" t="b">
        <v>0</v>
      </c>
    </row>
    <row r="3344" spans="1:39" ht="14.4" hidden="1" x14ac:dyDescent="0.3">
      <c r="A3344" t="s">
        <v>3462</v>
      </c>
      <c r="B3344">
        <v>2020</v>
      </c>
      <c r="C3344" t="s">
        <v>152</v>
      </c>
      <c r="D3344" t="s">
        <v>77</v>
      </c>
      <c r="E3344" t="s">
        <v>97</v>
      </c>
      <c r="F3344" t="s">
        <v>5169</v>
      </c>
      <c r="G3344" t="s">
        <v>26</v>
      </c>
      <c r="H3344" t="s">
        <v>60</v>
      </c>
      <c r="I3344" t="s">
        <v>61</v>
      </c>
      <c r="J3344" t="b">
        <v>0</v>
      </c>
      <c r="L3344">
        <v>0.04</v>
      </c>
      <c r="M3344" t="s">
        <v>7148</v>
      </c>
      <c r="O3344">
        <v>71025</v>
      </c>
      <c r="P3344">
        <v>-2.8</v>
      </c>
      <c r="Q3344">
        <v>0.74</v>
      </c>
      <c r="R3344" t="b">
        <v>0</v>
      </c>
      <c r="S3344" t="s">
        <v>40</v>
      </c>
      <c r="T3344">
        <v>16</v>
      </c>
      <c r="U3344" t="s">
        <v>2314</v>
      </c>
      <c r="V3344" t="b">
        <v>1</v>
      </c>
      <c r="W3344" t="b">
        <v>0</v>
      </c>
      <c r="X3344" t="b">
        <v>1</v>
      </c>
      <c r="Y3344" t="b">
        <v>1</v>
      </c>
      <c r="Z3344" t="b">
        <v>1</v>
      </c>
      <c r="AA3344" t="b">
        <v>0</v>
      </c>
      <c r="AB3344" t="b">
        <v>1</v>
      </c>
      <c r="AC3344" t="b">
        <v>0</v>
      </c>
      <c r="AD3344" t="b">
        <v>0</v>
      </c>
      <c r="AE3344" t="b">
        <v>0</v>
      </c>
      <c r="AF3344" t="b">
        <v>0</v>
      </c>
      <c r="AG3344" t="b">
        <v>0</v>
      </c>
      <c r="AH3344" t="b">
        <v>0</v>
      </c>
      <c r="AI3344" t="b">
        <v>0</v>
      </c>
      <c r="AJ3344" t="b">
        <v>0</v>
      </c>
      <c r="AK3344" t="b">
        <v>0</v>
      </c>
      <c r="AL3344" t="b">
        <v>0</v>
      </c>
      <c r="AM3344" t="b">
        <v>0</v>
      </c>
    </row>
    <row r="3345" spans="1:39" ht="14.4" hidden="1" x14ac:dyDescent="0.3">
      <c r="A3345" t="s">
        <v>3463</v>
      </c>
      <c r="B3345">
        <v>2020</v>
      </c>
      <c r="C3345" t="s">
        <v>198</v>
      </c>
      <c r="D3345" t="s">
        <v>38</v>
      </c>
      <c r="E3345" t="s">
        <v>16</v>
      </c>
      <c r="F3345" t="s">
        <v>5176</v>
      </c>
      <c r="G3345" t="s">
        <v>26</v>
      </c>
      <c r="H3345" t="s">
        <v>105</v>
      </c>
      <c r="I3345" t="s">
        <v>49</v>
      </c>
      <c r="J3345" t="b">
        <v>0</v>
      </c>
      <c r="L3345">
        <v>0.09</v>
      </c>
      <c r="M3345" t="s">
        <v>7147</v>
      </c>
      <c r="O3345">
        <v>39592</v>
      </c>
      <c r="P3345">
        <v>-1.06</v>
      </c>
      <c r="Q3345">
        <v>0.86</v>
      </c>
      <c r="R3345" t="b">
        <v>0</v>
      </c>
      <c r="S3345" t="s">
        <v>40</v>
      </c>
      <c r="T3345">
        <v>19</v>
      </c>
      <c r="U3345" t="s">
        <v>2314</v>
      </c>
      <c r="V3345" t="b">
        <v>1</v>
      </c>
      <c r="W3345" t="b">
        <v>0</v>
      </c>
      <c r="X3345" t="b">
        <v>0</v>
      </c>
      <c r="Y3345" t="b">
        <v>1</v>
      </c>
      <c r="Z3345" t="b">
        <v>0</v>
      </c>
      <c r="AA3345" t="b">
        <v>0</v>
      </c>
      <c r="AB3345" t="b">
        <v>0</v>
      </c>
      <c r="AC3345" t="b">
        <v>1</v>
      </c>
      <c r="AD3345" t="b">
        <v>0</v>
      </c>
      <c r="AE3345" t="b">
        <v>1</v>
      </c>
      <c r="AF3345" t="b">
        <v>0</v>
      </c>
      <c r="AG3345" t="b">
        <v>0</v>
      </c>
      <c r="AH3345" t="b">
        <v>0</v>
      </c>
      <c r="AI3345" t="b">
        <v>0</v>
      </c>
      <c r="AJ3345" t="b">
        <v>0</v>
      </c>
      <c r="AK3345" t="b">
        <v>0</v>
      </c>
      <c r="AL3345" t="b">
        <v>0</v>
      </c>
      <c r="AM3345" t="b">
        <v>0</v>
      </c>
    </row>
    <row r="3346" spans="1:39" ht="14.4" hidden="1" x14ac:dyDescent="0.3">
      <c r="A3346" t="s">
        <v>3464</v>
      </c>
      <c r="B3346">
        <v>2020</v>
      </c>
      <c r="C3346" t="s">
        <v>63</v>
      </c>
      <c r="D3346" t="s">
        <v>24</v>
      </c>
      <c r="E3346" t="s">
        <v>78</v>
      </c>
      <c r="F3346" t="s">
        <v>5176</v>
      </c>
      <c r="G3346" t="s">
        <v>65</v>
      </c>
      <c r="H3346" t="s">
        <v>34</v>
      </c>
      <c r="I3346" t="s">
        <v>83</v>
      </c>
      <c r="J3346" t="b">
        <v>1</v>
      </c>
      <c r="K3346" t="s">
        <v>7145</v>
      </c>
      <c r="L3346">
        <v>0.7</v>
      </c>
      <c r="M3346" t="s">
        <v>7146</v>
      </c>
      <c r="N3346" t="s">
        <v>7145</v>
      </c>
      <c r="O3346">
        <v>100357</v>
      </c>
      <c r="P3346">
        <v>13.06</v>
      </c>
      <c r="Q3346">
        <v>0.25</v>
      </c>
      <c r="R3346" t="b">
        <v>1</v>
      </c>
      <c r="S3346" t="s">
        <v>35</v>
      </c>
      <c r="T3346">
        <v>17</v>
      </c>
      <c r="U3346" t="s">
        <v>2314</v>
      </c>
      <c r="V3346" t="b">
        <v>0</v>
      </c>
      <c r="W3346" t="b">
        <v>1</v>
      </c>
      <c r="X3346" t="b">
        <v>0</v>
      </c>
      <c r="Y3346" t="b">
        <v>1</v>
      </c>
      <c r="Z3346" t="b">
        <v>0</v>
      </c>
      <c r="AA3346" t="b">
        <v>1</v>
      </c>
      <c r="AB3346" t="b">
        <v>0</v>
      </c>
      <c r="AC3346" t="b">
        <v>0</v>
      </c>
      <c r="AD3346" t="b">
        <v>0</v>
      </c>
      <c r="AE3346" t="b">
        <v>0</v>
      </c>
      <c r="AF3346" t="b">
        <v>0</v>
      </c>
      <c r="AG3346" t="b">
        <v>0</v>
      </c>
      <c r="AH3346" t="b">
        <v>1</v>
      </c>
      <c r="AI3346" t="b">
        <v>0</v>
      </c>
      <c r="AJ3346" t="b">
        <v>0</v>
      </c>
      <c r="AK3346" t="b">
        <v>1</v>
      </c>
      <c r="AL3346" t="b">
        <v>1</v>
      </c>
      <c r="AM3346" t="b">
        <v>1</v>
      </c>
    </row>
    <row r="3347" spans="1:39" ht="14.4" hidden="1" x14ac:dyDescent="0.3">
      <c r="A3347" t="s">
        <v>3465</v>
      </c>
      <c r="B3347">
        <v>2020</v>
      </c>
      <c r="C3347" t="s">
        <v>37</v>
      </c>
      <c r="D3347" t="s">
        <v>38</v>
      </c>
      <c r="E3347" t="s">
        <v>32</v>
      </c>
      <c r="F3347" t="s">
        <v>5181</v>
      </c>
      <c r="G3347" t="s">
        <v>26</v>
      </c>
      <c r="H3347" t="s">
        <v>52</v>
      </c>
      <c r="I3347" t="s">
        <v>19</v>
      </c>
      <c r="J3347" t="b">
        <v>0</v>
      </c>
      <c r="L3347">
        <v>0.16</v>
      </c>
      <c r="M3347" t="s">
        <v>7144</v>
      </c>
      <c r="O3347">
        <v>44411</v>
      </c>
      <c r="P3347">
        <v>3.97</v>
      </c>
      <c r="Q3347">
        <v>0.69</v>
      </c>
      <c r="R3347" t="b">
        <v>0</v>
      </c>
      <c r="S3347" t="s">
        <v>35</v>
      </c>
      <c r="T3347">
        <v>6</v>
      </c>
      <c r="U3347" t="s">
        <v>2314</v>
      </c>
      <c r="V3347" t="b">
        <v>0</v>
      </c>
      <c r="W3347" t="b">
        <v>1</v>
      </c>
      <c r="X3347" t="b">
        <v>0</v>
      </c>
      <c r="Y3347" t="b">
        <v>1</v>
      </c>
      <c r="Z3347" t="b">
        <v>0</v>
      </c>
      <c r="AA3347" t="b">
        <v>0</v>
      </c>
      <c r="AB3347" t="b">
        <v>1</v>
      </c>
      <c r="AC3347" t="b">
        <v>0</v>
      </c>
      <c r="AD3347" t="b">
        <v>1</v>
      </c>
      <c r="AE3347" t="b">
        <v>0</v>
      </c>
      <c r="AF3347" t="b">
        <v>0</v>
      </c>
      <c r="AG3347" t="b">
        <v>0</v>
      </c>
      <c r="AH3347" t="b">
        <v>0</v>
      </c>
      <c r="AI3347" t="b">
        <v>0</v>
      </c>
      <c r="AJ3347" t="b">
        <v>0</v>
      </c>
      <c r="AK3347" t="b">
        <v>0</v>
      </c>
      <c r="AL3347" t="b">
        <v>0</v>
      </c>
      <c r="AM3347" t="b">
        <v>0</v>
      </c>
    </row>
    <row r="3348" spans="1:39" ht="14.4" hidden="1" x14ac:dyDescent="0.3">
      <c r="A3348" t="s">
        <v>3466</v>
      </c>
      <c r="B3348">
        <v>2020</v>
      </c>
      <c r="C3348" t="s">
        <v>101</v>
      </c>
      <c r="D3348" t="s">
        <v>77</v>
      </c>
      <c r="E3348" t="s">
        <v>54</v>
      </c>
      <c r="F3348" t="s">
        <v>5181</v>
      </c>
      <c r="G3348" t="s">
        <v>17</v>
      </c>
      <c r="H3348" t="s">
        <v>105</v>
      </c>
      <c r="I3348" t="s">
        <v>83</v>
      </c>
      <c r="J3348" t="b">
        <v>1</v>
      </c>
      <c r="K3348" t="s">
        <v>5277</v>
      </c>
      <c r="L3348">
        <v>0.94</v>
      </c>
      <c r="M3348" t="s">
        <v>6911</v>
      </c>
      <c r="N3348" t="s">
        <v>5277</v>
      </c>
      <c r="O3348">
        <v>110934</v>
      </c>
      <c r="P3348">
        <v>5.95</v>
      </c>
      <c r="Q3348">
        <v>0.24</v>
      </c>
      <c r="R3348" t="b">
        <v>1</v>
      </c>
      <c r="S3348" t="s">
        <v>40</v>
      </c>
      <c r="T3348">
        <v>17</v>
      </c>
      <c r="U3348" t="s">
        <v>2314</v>
      </c>
      <c r="V3348" t="b">
        <v>0</v>
      </c>
      <c r="W3348" t="b">
        <v>0</v>
      </c>
      <c r="X3348" t="b">
        <v>0</v>
      </c>
      <c r="Y3348" t="b">
        <v>1</v>
      </c>
      <c r="Z3348" t="b">
        <v>1</v>
      </c>
      <c r="AA3348" t="b">
        <v>1</v>
      </c>
      <c r="AB3348" t="b">
        <v>0</v>
      </c>
      <c r="AC3348" t="b">
        <v>0</v>
      </c>
      <c r="AD3348" t="b">
        <v>0</v>
      </c>
      <c r="AE3348" t="b">
        <v>0</v>
      </c>
      <c r="AF3348" t="b">
        <v>0</v>
      </c>
      <c r="AG3348" t="b">
        <v>0</v>
      </c>
      <c r="AH3348" t="b">
        <v>1</v>
      </c>
      <c r="AI3348" t="b">
        <v>1</v>
      </c>
      <c r="AJ3348" t="b">
        <v>0</v>
      </c>
      <c r="AK3348" t="b">
        <v>0</v>
      </c>
      <c r="AL3348" t="b">
        <v>0</v>
      </c>
      <c r="AM3348" t="b">
        <v>0</v>
      </c>
    </row>
    <row r="3349" spans="1:39" ht="14.4" hidden="1" x14ac:dyDescent="0.3">
      <c r="A3349" t="s">
        <v>3467</v>
      </c>
      <c r="B3349">
        <v>2020</v>
      </c>
      <c r="C3349" t="s">
        <v>244</v>
      </c>
      <c r="D3349" t="s">
        <v>24</v>
      </c>
      <c r="E3349" t="s">
        <v>74</v>
      </c>
      <c r="F3349" t="s">
        <v>5181</v>
      </c>
      <c r="G3349" t="s">
        <v>86</v>
      </c>
      <c r="H3349" t="s">
        <v>42</v>
      </c>
      <c r="I3349" t="s">
        <v>28</v>
      </c>
      <c r="J3349" t="b">
        <v>1</v>
      </c>
      <c r="K3349" t="s">
        <v>5224</v>
      </c>
      <c r="L3349">
        <v>0.49</v>
      </c>
      <c r="M3349" t="s">
        <v>7143</v>
      </c>
      <c r="N3349" t="s">
        <v>5224</v>
      </c>
      <c r="O3349">
        <v>110702</v>
      </c>
      <c r="P3349">
        <v>14.06</v>
      </c>
      <c r="Q3349">
        <v>0.27</v>
      </c>
      <c r="R3349" t="b">
        <v>1</v>
      </c>
      <c r="S3349" t="s">
        <v>35</v>
      </c>
      <c r="T3349">
        <v>10</v>
      </c>
      <c r="U3349" t="s">
        <v>2314</v>
      </c>
      <c r="V3349" t="b">
        <v>0</v>
      </c>
      <c r="W3349" t="b">
        <v>0</v>
      </c>
      <c r="X3349" t="b">
        <v>0</v>
      </c>
      <c r="Y3349" t="b">
        <v>0</v>
      </c>
      <c r="Z3349" t="b">
        <v>0</v>
      </c>
      <c r="AA3349" t="b">
        <v>0</v>
      </c>
      <c r="AB3349" t="b">
        <v>1</v>
      </c>
      <c r="AC3349" t="b">
        <v>1</v>
      </c>
      <c r="AD3349" t="b">
        <v>1</v>
      </c>
      <c r="AE3349" t="b">
        <v>0</v>
      </c>
      <c r="AF3349" t="b">
        <v>0</v>
      </c>
      <c r="AG3349" t="b">
        <v>0</v>
      </c>
      <c r="AH3349" t="b">
        <v>0</v>
      </c>
      <c r="AI3349" t="b">
        <v>0</v>
      </c>
      <c r="AJ3349" t="b">
        <v>0</v>
      </c>
      <c r="AK3349" t="b">
        <v>1</v>
      </c>
      <c r="AL3349" t="b">
        <v>1</v>
      </c>
      <c r="AM3349" t="b">
        <v>1</v>
      </c>
    </row>
    <row r="3350" spans="1:39" ht="14.4" hidden="1" x14ac:dyDescent="0.3">
      <c r="A3350" t="s">
        <v>3468</v>
      </c>
      <c r="B3350">
        <v>2020</v>
      </c>
      <c r="C3350" t="s">
        <v>198</v>
      </c>
      <c r="D3350" t="s">
        <v>38</v>
      </c>
      <c r="E3350" t="s">
        <v>59</v>
      </c>
      <c r="F3350" t="s">
        <v>5176</v>
      </c>
      <c r="G3350" t="s">
        <v>55</v>
      </c>
      <c r="H3350" t="s">
        <v>52</v>
      </c>
      <c r="I3350" t="s">
        <v>61</v>
      </c>
      <c r="J3350" t="b">
        <v>1</v>
      </c>
      <c r="K3350" t="s">
        <v>310</v>
      </c>
      <c r="L3350">
        <v>0.86</v>
      </c>
      <c r="M3350" t="s">
        <v>7142</v>
      </c>
      <c r="N3350" t="s">
        <v>310</v>
      </c>
      <c r="O3350">
        <v>60797</v>
      </c>
      <c r="P3350">
        <v>17.32</v>
      </c>
      <c r="Q3350">
        <v>0.21</v>
      </c>
      <c r="R3350" t="b">
        <v>1</v>
      </c>
      <c r="S3350" t="s">
        <v>35</v>
      </c>
      <c r="T3350">
        <v>14</v>
      </c>
      <c r="U3350" t="s">
        <v>2314</v>
      </c>
      <c r="V3350" t="b">
        <v>0</v>
      </c>
      <c r="W3350" t="b">
        <v>1</v>
      </c>
      <c r="X3350" t="b">
        <v>1</v>
      </c>
      <c r="Y3350" t="b">
        <v>0</v>
      </c>
      <c r="Z3350" t="b">
        <v>1</v>
      </c>
      <c r="AA3350" t="b">
        <v>1</v>
      </c>
      <c r="AB3350" t="b">
        <v>0</v>
      </c>
      <c r="AC3350" t="b">
        <v>1</v>
      </c>
      <c r="AD3350" t="b">
        <v>1</v>
      </c>
      <c r="AE3350" t="b">
        <v>0</v>
      </c>
      <c r="AF3350" t="b">
        <v>0</v>
      </c>
      <c r="AG3350" t="b">
        <v>1</v>
      </c>
      <c r="AH3350" t="b">
        <v>0</v>
      </c>
      <c r="AI3350" t="b">
        <v>0</v>
      </c>
      <c r="AJ3350" t="b">
        <v>0</v>
      </c>
      <c r="AK3350" t="b">
        <v>0</v>
      </c>
      <c r="AL3350" t="b">
        <v>0</v>
      </c>
      <c r="AM3350" t="b">
        <v>0</v>
      </c>
    </row>
    <row r="3351" spans="1:39" ht="14.4" hidden="1" x14ac:dyDescent="0.3">
      <c r="A3351" t="s">
        <v>3469</v>
      </c>
      <c r="B3351">
        <v>2020</v>
      </c>
      <c r="C3351" t="s">
        <v>147</v>
      </c>
      <c r="D3351" t="s">
        <v>68</v>
      </c>
      <c r="E3351" t="s">
        <v>120</v>
      </c>
      <c r="F3351" t="s">
        <v>40</v>
      </c>
      <c r="G3351" t="s">
        <v>93</v>
      </c>
      <c r="H3351" t="s">
        <v>91</v>
      </c>
      <c r="I3351" t="s">
        <v>61</v>
      </c>
      <c r="J3351" t="b">
        <v>0</v>
      </c>
      <c r="L3351">
        <v>0.11</v>
      </c>
      <c r="M3351" t="s">
        <v>7141</v>
      </c>
      <c r="O3351">
        <v>90522</v>
      </c>
      <c r="P3351">
        <v>-2.14</v>
      </c>
      <c r="Q3351">
        <v>0.72</v>
      </c>
      <c r="R3351" t="b">
        <v>0</v>
      </c>
      <c r="S3351" t="s">
        <v>20</v>
      </c>
      <c r="T3351">
        <v>14</v>
      </c>
      <c r="U3351" t="s">
        <v>2314</v>
      </c>
      <c r="V3351" t="b">
        <v>0</v>
      </c>
      <c r="W3351" t="b">
        <v>1</v>
      </c>
      <c r="X3351" t="b">
        <v>1</v>
      </c>
      <c r="Y3351" t="b">
        <v>0</v>
      </c>
      <c r="Z3351" t="b">
        <v>0</v>
      </c>
      <c r="AA3351" t="b">
        <v>1</v>
      </c>
      <c r="AB3351" t="b">
        <v>0</v>
      </c>
      <c r="AC3351" t="b">
        <v>1</v>
      </c>
      <c r="AD3351" t="b">
        <v>1</v>
      </c>
      <c r="AE3351" t="b">
        <v>1</v>
      </c>
      <c r="AF3351" t="b">
        <v>0</v>
      </c>
      <c r="AG3351" t="b">
        <v>0</v>
      </c>
      <c r="AH3351" t="b">
        <v>0</v>
      </c>
      <c r="AI3351" t="b">
        <v>0</v>
      </c>
      <c r="AJ3351" t="b">
        <v>0</v>
      </c>
      <c r="AK3351" t="b">
        <v>0</v>
      </c>
      <c r="AL3351" t="b">
        <v>0</v>
      </c>
      <c r="AM3351" t="b">
        <v>0</v>
      </c>
    </row>
    <row r="3352" spans="1:39" ht="14.4" hidden="1" x14ac:dyDescent="0.3">
      <c r="A3352" t="s">
        <v>3470</v>
      </c>
      <c r="B3352">
        <v>2020</v>
      </c>
      <c r="C3352" t="s">
        <v>137</v>
      </c>
      <c r="D3352" t="s">
        <v>77</v>
      </c>
      <c r="E3352" t="s">
        <v>108</v>
      </c>
      <c r="F3352" t="s">
        <v>40</v>
      </c>
      <c r="G3352" t="s">
        <v>41</v>
      </c>
      <c r="H3352" t="s">
        <v>34</v>
      </c>
      <c r="I3352" t="s">
        <v>61</v>
      </c>
      <c r="J3352" t="b">
        <v>1</v>
      </c>
      <c r="K3352" t="s">
        <v>5993</v>
      </c>
      <c r="L3352">
        <v>0.82</v>
      </c>
      <c r="M3352" t="s">
        <v>7140</v>
      </c>
      <c r="N3352" t="s">
        <v>5993</v>
      </c>
      <c r="O3352">
        <v>110131</v>
      </c>
      <c r="P3352">
        <v>8.99</v>
      </c>
      <c r="Q3352">
        <v>0.11</v>
      </c>
      <c r="R3352" t="b">
        <v>1</v>
      </c>
      <c r="S3352" t="s">
        <v>40</v>
      </c>
      <c r="T3352">
        <v>0</v>
      </c>
      <c r="U3352" t="s">
        <v>2314</v>
      </c>
      <c r="V3352" t="b">
        <v>1</v>
      </c>
      <c r="W3352" t="b">
        <v>0</v>
      </c>
      <c r="X3352" t="b">
        <v>0</v>
      </c>
      <c r="Y3352" t="b">
        <v>1</v>
      </c>
      <c r="Z3352" t="b">
        <v>0</v>
      </c>
      <c r="AA3352" t="b">
        <v>0</v>
      </c>
      <c r="AB3352" t="b">
        <v>0</v>
      </c>
      <c r="AC3352" t="b">
        <v>1</v>
      </c>
      <c r="AD3352" t="b">
        <v>0</v>
      </c>
      <c r="AE3352" t="b">
        <v>1</v>
      </c>
      <c r="AF3352" t="b">
        <v>1</v>
      </c>
      <c r="AG3352" t="b">
        <v>0</v>
      </c>
      <c r="AH3352" t="b">
        <v>1</v>
      </c>
      <c r="AI3352" t="b">
        <v>0</v>
      </c>
      <c r="AJ3352" t="b">
        <v>1</v>
      </c>
      <c r="AK3352" t="b">
        <v>0</v>
      </c>
      <c r="AL3352" t="b">
        <v>0</v>
      </c>
      <c r="AM3352" t="b">
        <v>0</v>
      </c>
    </row>
    <row r="3353" spans="1:39" ht="14.4" hidden="1" x14ac:dyDescent="0.3">
      <c r="A3353" t="s">
        <v>3471</v>
      </c>
      <c r="B3353">
        <v>2020</v>
      </c>
      <c r="C3353" t="s">
        <v>221</v>
      </c>
      <c r="D3353" t="s">
        <v>15</v>
      </c>
      <c r="E3353" t="s">
        <v>78</v>
      </c>
      <c r="F3353" t="s">
        <v>40</v>
      </c>
      <c r="G3353" t="s">
        <v>46</v>
      </c>
      <c r="H3353" t="s">
        <v>91</v>
      </c>
      <c r="I3353" t="s">
        <v>61</v>
      </c>
      <c r="J3353" t="b">
        <v>0</v>
      </c>
      <c r="L3353">
        <v>0.14000000000000001</v>
      </c>
      <c r="M3353" t="s">
        <v>7139</v>
      </c>
      <c r="O3353">
        <v>36953</v>
      </c>
      <c r="P3353">
        <v>0.18</v>
      </c>
      <c r="Q3353">
        <v>0.74</v>
      </c>
      <c r="R3353" t="b">
        <v>0</v>
      </c>
      <c r="S3353" t="s">
        <v>40</v>
      </c>
      <c r="T3353">
        <v>0</v>
      </c>
      <c r="U3353" t="s">
        <v>2314</v>
      </c>
      <c r="V3353" t="b">
        <v>1</v>
      </c>
      <c r="W3353" t="b">
        <v>0</v>
      </c>
      <c r="X3353" t="b">
        <v>0</v>
      </c>
      <c r="Y3353" t="b">
        <v>1</v>
      </c>
      <c r="Z3353" t="b">
        <v>1</v>
      </c>
      <c r="AA3353" t="b">
        <v>0</v>
      </c>
      <c r="AB3353" t="b">
        <v>0</v>
      </c>
      <c r="AC3353" t="b">
        <v>1</v>
      </c>
      <c r="AD3353" t="b">
        <v>0</v>
      </c>
      <c r="AE3353" t="b">
        <v>0</v>
      </c>
      <c r="AF3353" t="b">
        <v>0</v>
      </c>
      <c r="AG3353" t="b">
        <v>0</v>
      </c>
      <c r="AH3353" t="b">
        <v>0</v>
      </c>
      <c r="AI3353" t="b">
        <v>0</v>
      </c>
      <c r="AJ3353" t="b">
        <v>0</v>
      </c>
      <c r="AK3353" t="b">
        <v>0</v>
      </c>
      <c r="AL3353" t="b">
        <v>0</v>
      </c>
      <c r="AM3353" t="b">
        <v>0</v>
      </c>
    </row>
    <row r="3354" spans="1:39" ht="14.4" hidden="1" x14ac:dyDescent="0.3">
      <c r="A3354" t="s">
        <v>3472</v>
      </c>
      <c r="B3354">
        <v>2020</v>
      </c>
      <c r="C3354" t="s">
        <v>177</v>
      </c>
      <c r="D3354" t="s">
        <v>38</v>
      </c>
      <c r="E3354" t="s">
        <v>64</v>
      </c>
      <c r="F3354" t="s">
        <v>5172</v>
      </c>
      <c r="G3354" t="s">
        <v>65</v>
      </c>
      <c r="H3354" t="s">
        <v>69</v>
      </c>
      <c r="I3354" t="s">
        <v>83</v>
      </c>
      <c r="J3354" t="b">
        <v>0</v>
      </c>
      <c r="L3354">
        <v>0.02</v>
      </c>
      <c r="M3354" t="s">
        <v>7138</v>
      </c>
      <c r="O3354">
        <v>45379</v>
      </c>
      <c r="P3354">
        <v>-0.61</v>
      </c>
      <c r="Q3354">
        <v>0.67</v>
      </c>
      <c r="R3354" t="b">
        <v>0</v>
      </c>
      <c r="S3354" t="s">
        <v>40</v>
      </c>
      <c r="T3354">
        <v>17</v>
      </c>
      <c r="U3354" t="s">
        <v>2314</v>
      </c>
      <c r="V3354" t="b">
        <v>1</v>
      </c>
      <c r="W3354" t="b">
        <v>1</v>
      </c>
      <c r="X3354" t="b">
        <v>0</v>
      </c>
      <c r="Y3354" t="b">
        <v>0</v>
      </c>
      <c r="Z3354" t="b">
        <v>1</v>
      </c>
      <c r="AA3354" t="b">
        <v>0</v>
      </c>
      <c r="AB3354" t="b">
        <v>0</v>
      </c>
      <c r="AC3354" t="b">
        <v>0</v>
      </c>
      <c r="AD3354" t="b">
        <v>0</v>
      </c>
      <c r="AE3354" t="b">
        <v>1</v>
      </c>
      <c r="AF3354" t="b">
        <v>0</v>
      </c>
      <c r="AG3354" t="b">
        <v>0</v>
      </c>
      <c r="AH3354" t="b">
        <v>0</v>
      </c>
      <c r="AI3354" t="b">
        <v>0</v>
      </c>
      <c r="AJ3354" t="b">
        <v>0</v>
      </c>
      <c r="AK3354" t="b">
        <v>0</v>
      </c>
      <c r="AL3354" t="b">
        <v>0</v>
      </c>
      <c r="AM3354" t="b">
        <v>0</v>
      </c>
    </row>
    <row r="3355" spans="1:39" ht="14.4" hidden="1" x14ac:dyDescent="0.3">
      <c r="A3355" t="s">
        <v>3473</v>
      </c>
      <c r="B3355">
        <v>2020</v>
      </c>
      <c r="C3355" t="s">
        <v>44</v>
      </c>
      <c r="D3355" t="s">
        <v>31</v>
      </c>
      <c r="E3355" t="s">
        <v>25</v>
      </c>
      <c r="F3355" t="s">
        <v>5169</v>
      </c>
      <c r="G3355" t="s">
        <v>86</v>
      </c>
      <c r="H3355" t="s">
        <v>91</v>
      </c>
      <c r="I3355" t="s">
        <v>19</v>
      </c>
      <c r="J3355" t="b">
        <v>1</v>
      </c>
      <c r="K3355" t="s">
        <v>5213</v>
      </c>
      <c r="L3355">
        <v>0.76</v>
      </c>
      <c r="M3355" t="s">
        <v>7137</v>
      </c>
      <c r="N3355" t="s">
        <v>5213</v>
      </c>
      <c r="O3355">
        <v>32182</v>
      </c>
      <c r="P3355">
        <v>7.87</v>
      </c>
      <c r="Q3355">
        <v>0.16</v>
      </c>
      <c r="R3355" t="b">
        <v>1</v>
      </c>
      <c r="S3355" t="s">
        <v>20</v>
      </c>
      <c r="T3355">
        <v>8</v>
      </c>
      <c r="U3355" t="s">
        <v>2314</v>
      </c>
      <c r="V3355" t="b">
        <v>1</v>
      </c>
      <c r="W3355" t="b">
        <v>1</v>
      </c>
      <c r="X3355" t="b">
        <v>0</v>
      </c>
      <c r="Y3355" t="b">
        <v>1</v>
      </c>
      <c r="Z3355" t="b">
        <v>1</v>
      </c>
      <c r="AA3355" t="b">
        <v>0</v>
      </c>
      <c r="AB3355" t="b">
        <v>1</v>
      </c>
      <c r="AC3355" t="b">
        <v>0</v>
      </c>
      <c r="AD3355" t="b">
        <v>1</v>
      </c>
      <c r="AE3355" t="b">
        <v>0</v>
      </c>
      <c r="AF3355" t="b">
        <v>0</v>
      </c>
      <c r="AG3355" t="b">
        <v>1</v>
      </c>
      <c r="AH3355" t="b">
        <v>0</v>
      </c>
      <c r="AI3355" t="b">
        <v>0</v>
      </c>
      <c r="AJ3355" t="b">
        <v>1</v>
      </c>
      <c r="AK3355" t="b">
        <v>0</v>
      </c>
      <c r="AL3355" t="b">
        <v>0</v>
      </c>
      <c r="AM3355" t="b">
        <v>0</v>
      </c>
    </row>
    <row r="3356" spans="1:39" ht="14.4" hidden="1" x14ac:dyDescent="0.3">
      <c r="A3356" t="s">
        <v>3474</v>
      </c>
      <c r="B3356">
        <v>2020</v>
      </c>
      <c r="C3356" t="s">
        <v>183</v>
      </c>
      <c r="D3356" t="s">
        <v>113</v>
      </c>
      <c r="E3356" t="s">
        <v>97</v>
      </c>
      <c r="F3356" t="s">
        <v>5172</v>
      </c>
      <c r="G3356" t="s">
        <v>93</v>
      </c>
      <c r="H3356" t="s">
        <v>52</v>
      </c>
      <c r="I3356" t="s">
        <v>19</v>
      </c>
      <c r="J3356" t="b">
        <v>0</v>
      </c>
      <c r="L3356">
        <v>0.13</v>
      </c>
      <c r="M3356" t="s">
        <v>7136</v>
      </c>
      <c r="O3356">
        <v>94396</v>
      </c>
      <c r="P3356">
        <v>3.94</v>
      </c>
      <c r="Q3356">
        <v>0.76</v>
      </c>
      <c r="R3356" t="b">
        <v>0</v>
      </c>
      <c r="S3356" t="s">
        <v>35</v>
      </c>
      <c r="T3356">
        <v>4</v>
      </c>
      <c r="U3356" t="s">
        <v>2314</v>
      </c>
      <c r="V3356" t="b">
        <v>1</v>
      </c>
      <c r="W3356" t="b">
        <v>1</v>
      </c>
      <c r="X3356" t="b">
        <v>0</v>
      </c>
      <c r="Y3356" t="b">
        <v>1</v>
      </c>
      <c r="Z3356" t="b">
        <v>1</v>
      </c>
      <c r="AA3356" t="b">
        <v>0</v>
      </c>
      <c r="AB3356" t="b">
        <v>1</v>
      </c>
      <c r="AC3356" t="b">
        <v>0</v>
      </c>
      <c r="AD3356" t="b">
        <v>1</v>
      </c>
      <c r="AE3356" t="b">
        <v>0</v>
      </c>
      <c r="AF3356" t="b">
        <v>0</v>
      </c>
      <c r="AG3356" t="b">
        <v>0</v>
      </c>
      <c r="AH3356" t="b">
        <v>0</v>
      </c>
      <c r="AI3356" t="b">
        <v>0</v>
      </c>
      <c r="AJ3356" t="b">
        <v>0</v>
      </c>
      <c r="AK3356" t="b">
        <v>0</v>
      </c>
      <c r="AL3356" t="b">
        <v>0</v>
      </c>
      <c r="AM3356" t="b">
        <v>0</v>
      </c>
    </row>
    <row r="3357" spans="1:39" ht="14.4" hidden="1" x14ac:dyDescent="0.3">
      <c r="A3357" t="s">
        <v>3475</v>
      </c>
      <c r="B3357">
        <v>2020</v>
      </c>
      <c r="C3357" t="s">
        <v>14</v>
      </c>
      <c r="D3357" t="s">
        <v>15</v>
      </c>
      <c r="E3357" t="s">
        <v>54</v>
      </c>
      <c r="F3357" t="s">
        <v>5169</v>
      </c>
      <c r="G3357" t="s">
        <v>26</v>
      </c>
      <c r="H3357" t="s">
        <v>105</v>
      </c>
      <c r="I3357" t="s">
        <v>83</v>
      </c>
      <c r="J3357" t="b">
        <v>1</v>
      </c>
      <c r="K3357" t="s">
        <v>230</v>
      </c>
      <c r="L3357">
        <v>0.56000000000000005</v>
      </c>
      <c r="M3357" t="s">
        <v>7135</v>
      </c>
      <c r="N3357" t="s">
        <v>230</v>
      </c>
      <c r="O3357">
        <v>60517</v>
      </c>
      <c r="P3357">
        <v>10.32</v>
      </c>
      <c r="Q3357">
        <v>0.35</v>
      </c>
      <c r="R3357" t="b">
        <v>1</v>
      </c>
      <c r="S3357" t="s">
        <v>40</v>
      </c>
      <c r="T3357">
        <v>11</v>
      </c>
      <c r="U3357" t="s">
        <v>2314</v>
      </c>
      <c r="V3357" t="b">
        <v>1</v>
      </c>
      <c r="W3357" t="b">
        <v>1</v>
      </c>
      <c r="X3357" t="b">
        <v>0</v>
      </c>
      <c r="Y3357" t="b">
        <v>0</v>
      </c>
      <c r="Z3357" t="b">
        <v>0</v>
      </c>
      <c r="AA3357" t="b">
        <v>0</v>
      </c>
      <c r="AB3357" t="b">
        <v>0</v>
      </c>
      <c r="AC3357" t="b">
        <v>1</v>
      </c>
      <c r="AD3357" t="b">
        <v>1</v>
      </c>
      <c r="AE3357" t="b">
        <v>0</v>
      </c>
      <c r="AF3357" t="b">
        <v>0</v>
      </c>
      <c r="AG3357" t="b">
        <v>0</v>
      </c>
      <c r="AH3357" t="b">
        <v>1</v>
      </c>
      <c r="AI3357" t="b">
        <v>0</v>
      </c>
      <c r="AJ3357" t="b">
        <v>0</v>
      </c>
      <c r="AK3357" t="b">
        <v>0</v>
      </c>
      <c r="AL3357" t="b">
        <v>0</v>
      </c>
      <c r="AM3357" t="b">
        <v>0</v>
      </c>
    </row>
    <row r="3358" spans="1:39" ht="14.4" hidden="1" x14ac:dyDescent="0.3">
      <c r="A3358" t="s">
        <v>3476</v>
      </c>
      <c r="B3358">
        <v>2020</v>
      </c>
      <c r="C3358" t="s">
        <v>51</v>
      </c>
      <c r="D3358" t="s">
        <v>31</v>
      </c>
      <c r="E3358" t="s">
        <v>81</v>
      </c>
      <c r="F3358" t="s">
        <v>5169</v>
      </c>
      <c r="G3358" t="s">
        <v>33</v>
      </c>
      <c r="H3358" t="s">
        <v>34</v>
      </c>
      <c r="I3358" t="s">
        <v>28</v>
      </c>
      <c r="J3358" t="b">
        <v>1</v>
      </c>
      <c r="K3358" t="s">
        <v>5841</v>
      </c>
      <c r="L3358">
        <v>0.92</v>
      </c>
      <c r="M3358" t="s">
        <v>6388</v>
      </c>
      <c r="N3358" t="s">
        <v>5841</v>
      </c>
      <c r="O3358">
        <v>37553</v>
      </c>
      <c r="P3358">
        <v>10.07</v>
      </c>
      <c r="Q3358">
        <v>0.15</v>
      </c>
      <c r="R3358" t="b">
        <v>1</v>
      </c>
      <c r="S3358" t="s">
        <v>40</v>
      </c>
      <c r="T3358">
        <v>4</v>
      </c>
      <c r="U3358" t="s">
        <v>2314</v>
      </c>
      <c r="V3358" t="b">
        <v>1</v>
      </c>
      <c r="W3358" t="b">
        <v>0</v>
      </c>
      <c r="X3358" t="b">
        <v>0</v>
      </c>
      <c r="Y3358" t="b">
        <v>0</v>
      </c>
      <c r="Z3358" t="b">
        <v>0</v>
      </c>
      <c r="AA3358" t="b">
        <v>0</v>
      </c>
      <c r="AB3358" t="b">
        <v>0</v>
      </c>
      <c r="AC3358" t="b">
        <v>1</v>
      </c>
      <c r="AD3358" t="b">
        <v>0</v>
      </c>
      <c r="AE3358" t="b">
        <v>1</v>
      </c>
      <c r="AF3358" t="b">
        <v>0</v>
      </c>
      <c r="AG3358" t="b">
        <v>0</v>
      </c>
      <c r="AH3358" t="b">
        <v>0</v>
      </c>
      <c r="AI3358" t="b">
        <v>1</v>
      </c>
      <c r="AJ3358" t="b">
        <v>1</v>
      </c>
      <c r="AK3358" t="b">
        <v>0</v>
      </c>
      <c r="AL3358" t="b">
        <v>0</v>
      </c>
      <c r="AM3358" t="b">
        <v>0</v>
      </c>
    </row>
    <row r="3359" spans="1:39" ht="14.4" hidden="1" x14ac:dyDescent="0.3">
      <c r="A3359" t="s">
        <v>3477</v>
      </c>
      <c r="B3359">
        <v>2020</v>
      </c>
      <c r="C3359" t="s">
        <v>143</v>
      </c>
      <c r="D3359" t="s">
        <v>38</v>
      </c>
      <c r="E3359" t="s">
        <v>25</v>
      </c>
      <c r="F3359" t="s">
        <v>5176</v>
      </c>
      <c r="G3359" t="s">
        <v>55</v>
      </c>
      <c r="H3359" t="s">
        <v>60</v>
      </c>
      <c r="I3359" t="s">
        <v>49</v>
      </c>
      <c r="J3359" t="b">
        <v>0</v>
      </c>
      <c r="L3359">
        <v>0.15</v>
      </c>
      <c r="M3359" t="s">
        <v>7134</v>
      </c>
      <c r="O3359">
        <v>50768</v>
      </c>
      <c r="P3359">
        <v>-2.0499999999999998</v>
      </c>
      <c r="Q3359">
        <v>0.79</v>
      </c>
      <c r="R3359" t="b">
        <v>0</v>
      </c>
      <c r="S3359" t="s">
        <v>40</v>
      </c>
      <c r="T3359">
        <v>11</v>
      </c>
      <c r="U3359" t="s">
        <v>2314</v>
      </c>
      <c r="V3359" t="b">
        <v>1</v>
      </c>
      <c r="W3359" t="b">
        <v>0</v>
      </c>
      <c r="X3359" t="b">
        <v>0</v>
      </c>
      <c r="Y3359" t="b">
        <v>0</v>
      </c>
      <c r="Z3359" t="b">
        <v>1</v>
      </c>
      <c r="AA3359" t="b">
        <v>0</v>
      </c>
      <c r="AB3359" t="b">
        <v>0</v>
      </c>
      <c r="AC3359" t="b">
        <v>0</v>
      </c>
      <c r="AD3359" t="b">
        <v>0</v>
      </c>
      <c r="AE3359" t="b">
        <v>1</v>
      </c>
      <c r="AF3359" t="b">
        <v>0</v>
      </c>
      <c r="AG3359" t="b">
        <v>0</v>
      </c>
      <c r="AH3359" t="b">
        <v>0</v>
      </c>
      <c r="AI3359" t="b">
        <v>0</v>
      </c>
      <c r="AJ3359" t="b">
        <v>0</v>
      </c>
      <c r="AK3359" t="b">
        <v>0</v>
      </c>
      <c r="AL3359" t="b">
        <v>0</v>
      </c>
      <c r="AM3359" t="b">
        <v>0</v>
      </c>
    </row>
    <row r="3360" spans="1:39" ht="14.4" hidden="1" x14ac:dyDescent="0.3">
      <c r="A3360" t="s">
        <v>3478</v>
      </c>
      <c r="B3360">
        <v>2020</v>
      </c>
      <c r="C3360" t="s">
        <v>124</v>
      </c>
      <c r="D3360" t="s">
        <v>58</v>
      </c>
      <c r="E3360" t="s">
        <v>39</v>
      </c>
      <c r="F3360" t="s">
        <v>5181</v>
      </c>
      <c r="G3360" t="s">
        <v>26</v>
      </c>
      <c r="H3360" t="s">
        <v>91</v>
      </c>
      <c r="I3360" t="s">
        <v>49</v>
      </c>
      <c r="J3360" t="b">
        <v>0</v>
      </c>
      <c r="L3360">
        <v>0.18</v>
      </c>
      <c r="M3360" t="s">
        <v>7133</v>
      </c>
      <c r="O3360">
        <v>26380</v>
      </c>
      <c r="P3360">
        <v>-4.8499999999999996</v>
      </c>
      <c r="Q3360">
        <v>0.82</v>
      </c>
      <c r="R3360" t="b">
        <v>0</v>
      </c>
      <c r="S3360" t="s">
        <v>40</v>
      </c>
      <c r="T3360">
        <v>19</v>
      </c>
      <c r="U3360" t="s">
        <v>2314</v>
      </c>
      <c r="V3360" t="b">
        <v>1</v>
      </c>
      <c r="W3360" t="b">
        <v>1</v>
      </c>
      <c r="X3360" t="b">
        <v>0</v>
      </c>
      <c r="Y3360" t="b">
        <v>0</v>
      </c>
      <c r="Z3360" t="b">
        <v>1</v>
      </c>
      <c r="AA3360" t="b">
        <v>1</v>
      </c>
      <c r="AB3360" t="b">
        <v>0</v>
      </c>
      <c r="AC3360" t="b">
        <v>1</v>
      </c>
      <c r="AD3360" t="b">
        <v>1</v>
      </c>
      <c r="AE3360" t="b">
        <v>0</v>
      </c>
      <c r="AF3360" t="b">
        <v>0</v>
      </c>
      <c r="AG3360" t="b">
        <v>0</v>
      </c>
      <c r="AH3360" t="b">
        <v>0</v>
      </c>
      <c r="AI3360" t="b">
        <v>0</v>
      </c>
      <c r="AJ3360" t="b">
        <v>0</v>
      </c>
      <c r="AK3360" t="b">
        <v>0</v>
      </c>
      <c r="AL3360" t="b">
        <v>0</v>
      </c>
      <c r="AM3360" t="b">
        <v>0</v>
      </c>
    </row>
    <row r="3361" spans="1:39" ht="14.4" hidden="1" x14ac:dyDescent="0.3">
      <c r="A3361" t="s">
        <v>3479</v>
      </c>
      <c r="B3361">
        <v>2020</v>
      </c>
      <c r="C3361" t="s">
        <v>76</v>
      </c>
      <c r="D3361" t="s">
        <v>77</v>
      </c>
      <c r="E3361" t="s">
        <v>81</v>
      </c>
      <c r="F3361" t="s">
        <v>5169</v>
      </c>
      <c r="G3361" t="s">
        <v>17</v>
      </c>
      <c r="H3361" t="s">
        <v>60</v>
      </c>
      <c r="I3361" t="s">
        <v>19</v>
      </c>
      <c r="J3361" t="b">
        <v>1</v>
      </c>
      <c r="K3361" t="s">
        <v>7131</v>
      </c>
      <c r="L3361">
        <v>0.63</v>
      </c>
      <c r="M3361" t="s">
        <v>7132</v>
      </c>
      <c r="N3361" t="s">
        <v>7131</v>
      </c>
      <c r="O3361">
        <v>97902</v>
      </c>
      <c r="P3361">
        <v>17.87</v>
      </c>
      <c r="Q3361">
        <v>0.16</v>
      </c>
      <c r="R3361" t="b">
        <v>1</v>
      </c>
      <c r="S3361" t="s">
        <v>40</v>
      </c>
      <c r="T3361">
        <v>6</v>
      </c>
      <c r="U3361" t="s">
        <v>2314</v>
      </c>
      <c r="V3361" t="b">
        <v>1</v>
      </c>
      <c r="W3361" t="b">
        <v>0</v>
      </c>
      <c r="X3361" t="b">
        <v>1</v>
      </c>
      <c r="Y3361" t="b">
        <v>0</v>
      </c>
      <c r="Z3361" t="b">
        <v>1</v>
      </c>
      <c r="AA3361" t="b">
        <v>0</v>
      </c>
      <c r="AB3361" t="b">
        <v>1</v>
      </c>
      <c r="AC3361" t="b">
        <v>0</v>
      </c>
      <c r="AD3361" t="b">
        <v>1</v>
      </c>
      <c r="AE3361" t="b">
        <v>0</v>
      </c>
      <c r="AF3361" t="b">
        <v>0</v>
      </c>
      <c r="AG3361" t="b">
        <v>0</v>
      </c>
      <c r="AH3361" t="b">
        <v>1</v>
      </c>
      <c r="AI3361" t="b">
        <v>1</v>
      </c>
      <c r="AJ3361" t="b">
        <v>0</v>
      </c>
      <c r="AK3361" t="b">
        <v>0</v>
      </c>
      <c r="AL3361" t="b">
        <v>1</v>
      </c>
      <c r="AM3361" t="b">
        <v>1</v>
      </c>
    </row>
    <row r="3362" spans="1:39" ht="14.4" hidden="1" x14ac:dyDescent="0.3">
      <c r="A3362" t="s">
        <v>3480</v>
      </c>
      <c r="B3362">
        <v>2020</v>
      </c>
      <c r="C3362" t="s">
        <v>44</v>
      </c>
      <c r="D3362" t="s">
        <v>31</v>
      </c>
      <c r="E3362" t="s">
        <v>25</v>
      </c>
      <c r="F3362" t="s">
        <v>5181</v>
      </c>
      <c r="G3362" t="s">
        <v>65</v>
      </c>
      <c r="H3362" t="s">
        <v>69</v>
      </c>
      <c r="I3362" t="s">
        <v>28</v>
      </c>
      <c r="J3362" t="b">
        <v>0</v>
      </c>
      <c r="L3362">
        <v>0.09</v>
      </c>
      <c r="M3362" t="s">
        <v>7130</v>
      </c>
      <c r="O3362">
        <v>24085</v>
      </c>
      <c r="P3362">
        <v>-4.32</v>
      </c>
      <c r="Q3362">
        <v>0.86</v>
      </c>
      <c r="R3362" t="b">
        <v>0</v>
      </c>
      <c r="S3362" t="s">
        <v>35</v>
      </c>
      <c r="T3362">
        <v>17</v>
      </c>
      <c r="U3362" t="s">
        <v>2314</v>
      </c>
      <c r="V3362" t="b">
        <v>0</v>
      </c>
      <c r="W3362" t="b">
        <v>0</v>
      </c>
      <c r="X3362" t="b">
        <v>1</v>
      </c>
      <c r="Y3362" t="b">
        <v>0</v>
      </c>
      <c r="Z3362" t="b">
        <v>0</v>
      </c>
      <c r="AA3362" t="b">
        <v>1</v>
      </c>
      <c r="AB3362" t="b">
        <v>0</v>
      </c>
      <c r="AC3362" t="b">
        <v>0</v>
      </c>
      <c r="AD3362" t="b">
        <v>1</v>
      </c>
      <c r="AE3362" t="b">
        <v>0</v>
      </c>
      <c r="AF3362" t="b">
        <v>0</v>
      </c>
      <c r="AG3362" t="b">
        <v>0</v>
      </c>
      <c r="AH3362" t="b">
        <v>0</v>
      </c>
      <c r="AI3362" t="b">
        <v>0</v>
      </c>
      <c r="AJ3362" t="b">
        <v>0</v>
      </c>
      <c r="AK3362" t="b">
        <v>0</v>
      </c>
      <c r="AL3362" t="b">
        <v>0</v>
      </c>
      <c r="AM3362" t="b">
        <v>0</v>
      </c>
    </row>
    <row r="3363" spans="1:39" ht="14.4" hidden="1" x14ac:dyDescent="0.3">
      <c r="A3363" t="s">
        <v>3481</v>
      </c>
      <c r="B3363">
        <v>2020</v>
      </c>
      <c r="C3363" t="s">
        <v>112</v>
      </c>
      <c r="D3363" t="s">
        <v>113</v>
      </c>
      <c r="E3363" t="s">
        <v>78</v>
      </c>
      <c r="F3363" t="s">
        <v>5181</v>
      </c>
      <c r="G3363" t="s">
        <v>46</v>
      </c>
      <c r="H3363" t="s">
        <v>52</v>
      </c>
      <c r="I3363" t="s">
        <v>28</v>
      </c>
      <c r="J3363" t="b">
        <v>0</v>
      </c>
      <c r="L3363">
        <v>0.19</v>
      </c>
      <c r="M3363" t="s">
        <v>7129</v>
      </c>
      <c r="O3363">
        <v>89656</v>
      </c>
      <c r="P3363">
        <v>-1.8</v>
      </c>
      <c r="Q3363">
        <v>0.62</v>
      </c>
      <c r="R3363" t="b">
        <v>0</v>
      </c>
      <c r="S3363" t="s">
        <v>40</v>
      </c>
      <c r="T3363">
        <v>19</v>
      </c>
      <c r="U3363" t="s">
        <v>2314</v>
      </c>
      <c r="V3363" t="b">
        <v>0</v>
      </c>
      <c r="W3363" t="b">
        <v>1</v>
      </c>
      <c r="X3363" t="b">
        <v>1</v>
      </c>
      <c r="Y3363" t="b">
        <v>0</v>
      </c>
      <c r="Z3363" t="b">
        <v>1</v>
      </c>
      <c r="AA3363" t="b">
        <v>1</v>
      </c>
      <c r="AB3363" t="b">
        <v>0</v>
      </c>
      <c r="AC3363" t="b">
        <v>0</v>
      </c>
      <c r="AD3363" t="b">
        <v>0</v>
      </c>
      <c r="AE3363" t="b">
        <v>1</v>
      </c>
      <c r="AF3363" t="b">
        <v>0</v>
      </c>
      <c r="AG3363" t="b">
        <v>0</v>
      </c>
      <c r="AH3363" t="b">
        <v>0</v>
      </c>
      <c r="AI3363" t="b">
        <v>0</v>
      </c>
      <c r="AJ3363" t="b">
        <v>0</v>
      </c>
      <c r="AK3363" t="b">
        <v>0</v>
      </c>
      <c r="AL3363" t="b">
        <v>0</v>
      </c>
      <c r="AM3363" t="b">
        <v>0</v>
      </c>
    </row>
    <row r="3364" spans="1:39" ht="14.4" hidden="1" x14ac:dyDescent="0.3">
      <c r="A3364" t="s">
        <v>3482</v>
      </c>
      <c r="B3364">
        <v>2020</v>
      </c>
      <c r="C3364" t="s">
        <v>242</v>
      </c>
      <c r="D3364" t="s">
        <v>90</v>
      </c>
      <c r="E3364" t="s">
        <v>74</v>
      </c>
      <c r="F3364" t="s">
        <v>5172</v>
      </c>
      <c r="G3364" t="s">
        <v>17</v>
      </c>
      <c r="H3364" t="s">
        <v>34</v>
      </c>
      <c r="I3364" t="s">
        <v>28</v>
      </c>
      <c r="J3364" t="b">
        <v>0</v>
      </c>
      <c r="L3364">
        <v>0.19</v>
      </c>
      <c r="M3364" t="s">
        <v>7128</v>
      </c>
      <c r="O3364">
        <v>60965</v>
      </c>
      <c r="P3364">
        <v>3.99</v>
      </c>
      <c r="Q3364">
        <v>0.63</v>
      </c>
      <c r="R3364" t="b">
        <v>0</v>
      </c>
      <c r="S3364" t="s">
        <v>40</v>
      </c>
      <c r="T3364">
        <v>8</v>
      </c>
      <c r="U3364" t="s">
        <v>2314</v>
      </c>
      <c r="V3364" t="b">
        <v>1</v>
      </c>
      <c r="W3364" t="b">
        <v>0</v>
      </c>
      <c r="X3364" t="b">
        <v>1</v>
      </c>
      <c r="Y3364" t="b">
        <v>0</v>
      </c>
      <c r="Z3364" t="b">
        <v>1</v>
      </c>
      <c r="AA3364" t="b">
        <v>0</v>
      </c>
      <c r="AB3364" t="b">
        <v>1</v>
      </c>
      <c r="AC3364" t="b">
        <v>1</v>
      </c>
      <c r="AD3364" t="b">
        <v>0</v>
      </c>
      <c r="AE3364" t="b">
        <v>0</v>
      </c>
      <c r="AF3364" t="b">
        <v>0</v>
      </c>
      <c r="AG3364" t="b">
        <v>0</v>
      </c>
      <c r="AH3364" t="b">
        <v>0</v>
      </c>
      <c r="AI3364" t="b">
        <v>0</v>
      </c>
      <c r="AJ3364" t="b">
        <v>0</v>
      </c>
      <c r="AK3364" t="b">
        <v>0</v>
      </c>
      <c r="AL3364" t="b">
        <v>0</v>
      </c>
      <c r="AM3364" t="b">
        <v>0</v>
      </c>
    </row>
    <row r="3365" spans="1:39" ht="14.4" hidden="1" x14ac:dyDescent="0.3">
      <c r="A3365" t="s">
        <v>3483</v>
      </c>
      <c r="B3365">
        <v>2020</v>
      </c>
      <c r="C3365" t="s">
        <v>118</v>
      </c>
      <c r="D3365" t="s">
        <v>90</v>
      </c>
      <c r="E3365" t="s">
        <v>16</v>
      </c>
      <c r="F3365" t="s">
        <v>5172</v>
      </c>
      <c r="G3365" t="s">
        <v>93</v>
      </c>
      <c r="H3365" t="s">
        <v>18</v>
      </c>
      <c r="I3365" t="s">
        <v>28</v>
      </c>
      <c r="J3365" t="b">
        <v>0</v>
      </c>
      <c r="L3365">
        <v>0.16</v>
      </c>
      <c r="M3365" t="s">
        <v>7127</v>
      </c>
      <c r="O3365">
        <v>56955</v>
      </c>
      <c r="P3365">
        <v>-4.49</v>
      </c>
      <c r="Q3365">
        <v>0.61</v>
      </c>
      <c r="R3365" t="b">
        <v>0</v>
      </c>
      <c r="S3365" t="s">
        <v>40</v>
      </c>
      <c r="T3365">
        <v>5</v>
      </c>
      <c r="U3365" t="s">
        <v>2314</v>
      </c>
      <c r="V3365" t="b">
        <v>1</v>
      </c>
      <c r="W3365" t="b">
        <v>1</v>
      </c>
      <c r="X3365" t="b">
        <v>0</v>
      </c>
      <c r="Y3365" t="b">
        <v>0</v>
      </c>
      <c r="Z3365" t="b">
        <v>1</v>
      </c>
      <c r="AA3365" t="b">
        <v>0</v>
      </c>
      <c r="AB3365" t="b">
        <v>0</v>
      </c>
      <c r="AC3365" t="b">
        <v>1</v>
      </c>
      <c r="AD3365" t="b">
        <v>1</v>
      </c>
      <c r="AE3365" t="b">
        <v>0</v>
      </c>
      <c r="AF3365" t="b">
        <v>0</v>
      </c>
      <c r="AG3365" t="b">
        <v>0</v>
      </c>
      <c r="AH3365" t="b">
        <v>0</v>
      </c>
      <c r="AI3365" t="b">
        <v>0</v>
      </c>
      <c r="AJ3365" t="b">
        <v>0</v>
      </c>
      <c r="AK3365" t="b">
        <v>0</v>
      </c>
      <c r="AL3365" t="b">
        <v>0</v>
      </c>
      <c r="AM3365" t="b">
        <v>0</v>
      </c>
    </row>
    <row r="3366" spans="1:39" ht="14.4" hidden="1" x14ac:dyDescent="0.3">
      <c r="A3366" t="s">
        <v>3484</v>
      </c>
      <c r="B3366">
        <v>2020</v>
      </c>
      <c r="C3366" t="s">
        <v>118</v>
      </c>
      <c r="D3366" t="s">
        <v>90</v>
      </c>
      <c r="E3366" t="s">
        <v>120</v>
      </c>
      <c r="F3366" t="s">
        <v>5176</v>
      </c>
      <c r="G3366" t="s">
        <v>26</v>
      </c>
      <c r="H3366" t="s">
        <v>42</v>
      </c>
      <c r="I3366" t="s">
        <v>98</v>
      </c>
      <c r="J3366" t="b">
        <v>1</v>
      </c>
      <c r="K3366" t="s">
        <v>6013</v>
      </c>
      <c r="L3366">
        <v>0.42</v>
      </c>
      <c r="M3366" t="s">
        <v>7126</v>
      </c>
      <c r="N3366" t="s">
        <v>6013</v>
      </c>
      <c r="O3366">
        <v>101936</v>
      </c>
      <c r="P3366">
        <v>17.350000000000001</v>
      </c>
      <c r="Q3366">
        <v>0.18</v>
      </c>
      <c r="R3366" t="b">
        <v>1</v>
      </c>
      <c r="S3366" t="s">
        <v>35</v>
      </c>
      <c r="T3366">
        <v>13</v>
      </c>
      <c r="U3366" t="s">
        <v>2314</v>
      </c>
      <c r="V3366" t="b">
        <v>0</v>
      </c>
      <c r="W3366" t="b">
        <v>1</v>
      </c>
      <c r="X3366" t="b">
        <v>1</v>
      </c>
      <c r="Y3366" t="b">
        <v>1</v>
      </c>
      <c r="Z3366" t="b">
        <v>1</v>
      </c>
      <c r="AA3366" t="b">
        <v>0</v>
      </c>
      <c r="AB3366" t="b">
        <v>1</v>
      </c>
      <c r="AC3366" t="b">
        <v>0</v>
      </c>
      <c r="AD3366" t="b">
        <v>0</v>
      </c>
      <c r="AE3366" t="b">
        <v>1</v>
      </c>
      <c r="AF3366" t="b">
        <v>0</v>
      </c>
      <c r="AG3366" t="b">
        <v>1</v>
      </c>
      <c r="AH3366" t="b">
        <v>0</v>
      </c>
      <c r="AI3366" t="b">
        <v>0</v>
      </c>
      <c r="AJ3366" t="b">
        <v>0</v>
      </c>
      <c r="AK3366" t="b">
        <v>0</v>
      </c>
      <c r="AL3366" t="b">
        <v>0</v>
      </c>
      <c r="AM3366" t="b">
        <v>1</v>
      </c>
    </row>
    <row r="3367" spans="1:39" ht="14.4" hidden="1" x14ac:dyDescent="0.3">
      <c r="A3367" t="s">
        <v>3485</v>
      </c>
      <c r="B3367">
        <v>2020</v>
      </c>
      <c r="C3367" t="s">
        <v>198</v>
      </c>
      <c r="D3367" t="s">
        <v>38</v>
      </c>
      <c r="E3367" t="s">
        <v>74</v>
      </c>
      <c r="F3367" t="s">
        <v>5176</v>
      </c>
      <c r="G3367" t="s">
        <v>26</v>
      </c>
      <c r="H3367" t="s">
        <v>69</v>
      </c>
      <c r="I3367" t="s">
        <v>98</v>
      </c>
      <c r="J3367" t="b">
        <v>1</v>
      </c>
      <c r="K3367" t="s">
        <v>130</v>
      </c>
      <c r="L3367">
        <v>0.6</v>
      </c>
      <c r="M3367" t="s">
        <v>7125</v>
      </c>
      <c r="N3367" t="s">
        <v>130</v>
      </c>
      <c r="O3367">
        <v>60989</v>
      </c>
      <c r="P3367">
        <v>16.940000000000001</v>
      </c>
      <c r="Q3367">
        <v>0.18</v>
      </c>
      <c r="R3367" t="b">
        <v>1</v>
      </c>
      <c r="S3367" t="s">
        <v>40</v>
      </c>
      <c r="T3367">
        <v>13</v>
      </c>
      <c r="U3367" t="s">
        <v>2314</v>
      </c>
      <c r="V3367" t="b">
        <v>1</v>
      </c>
      <c r="W3367" t="b">
        <v>0</v>
      </c>
      <c r="X3367" t="b">
        <v>1</v>
      </c>
      <c r="Y3367" t="b">
        <v>0</v>
      </c>
      <c r="Z3367" t="b">
        <v>1</v>
      </c>
      <c r="AA3367" t="b">
        <v>0</v>
      </c>
      <c r="AB3367" t="b">
        <v>0</v>
      </c>
      <c r="AC3367" t="b">
        <v>1</v>
      </c>
      <c r="AD3367" t="b">
        <v>1</v>
      </c>
      <c r="AE3367" t="b">
        <v>0</v>
      </c>
      <c r="AF3367" t="b">
        <v>0</v>
      </c>
      <c r="AG3367" t="b">
        <v>0</v>
      </c>
      <c r="AH3367" t="b">
        <v>0</v>
      </c>
      <c r="AI3367" t="b">
        <v>0</v>
      </c>
      <c r="AJ3367" t="b">
        <v>0</v>
      </c>
      <c r="AK3367" t="b">
        <v>0</v>
      </c>
      <c r="AL3367" t="b">
        <v>0</v>
      </c>
      <c r="AM3367" t="b">
        <v>1</v>
      </c>
    </row>
    <row r="3368" spans="1:39" ht="14.4" hidden="1" x14ac:dyDescent="0.3">
      <c r="A3368" t="s">
        <v>3486</v>
      </c>
      <c r="B3368">
        <v>2020</v>
      </c>
      <c r="C3368" t="s">
        <v>147</v>
      </c>
      <c r="D3368" t="s">
        <v>68</v>
      </c>
      <c r="E3368" t="s">
        <v>16</v>
      </c>
      <c r="F3368" t="s">
        <v>40</v>
      </c>
      <c r="G3368" t="s">
        <v>33</v>
      </c>
      <c r="H3368" t="s">
        <v>69</v>
      </c>
      <c r="I3368" t="s">
        <v>98</v>
      </c>
      <c r="J3368" t="b">
        <v>1</v>
      </c>
      <c r="K3368" t="s">
        <v>7123</v>
      </c>
      <c r="L3368">
        <v>0.5</v>
      </c>
      <c r="M3368" t="s">
        <v>7124</v>
      </c>
      <c r="N3368" t="s">
        <v>7123</v>
      </c>
      <c r="O3368">
        <v>129598</v>
      </c>
      <c r="P3368">
        <v>17.100000000000001</v>
      </c>
      <c r="Q3368">
        <v>0.4</v>
      </c>
      <c r="R3368" t="b">
        <v>1</v>
      </c>
      <c r="S3368" t="s">
        <v>40</v>
      </c>
      <c r="T3368">
        <v>19</v>
      </c>
      <c r="U3368" t="s">
        <v>2314</v>
      </c>
      <c r="V3368" t="b">
        <v>0</v>
      </c>
      <c r="W3368" t="b">
        <v>0</v>
      </c>
      <c r="X3368" t="b">
        <v>0</v>
      </c>
      <c r="Y3368" t="b">
        <v>1</v>
      </c>
      <c r="Z3368" t="b">
        <v>0</v>
      </c>
      <c r="AA3368" t="b">
        <v>1</v>
      </c>
      <c r="AB3368" t="b">
        <v>0</v>
      </c>
      <c r="AC3368" t="b">
        <v>1</v>
      </c>
      <c r="AD3368" t="b">
        <v>0</v>
      </c>
      <c r="AE3368" t="b">
        <v>0</v>
      </c>
      <c r="AF3368" t="b">
        <v>0</v>
      </c>
      <c r="AG3368" t="b">
        <v>0</v>
      </c>
      <c r="AH3368" t="b">
        <v>1</v>
      </c>
      <c r="AI3368" t="b">
        <v>0</v>
      </c>
      <c r="AJ3368" t="b">
        <v>1</v>
      </c>
      <c r="AK3368" t="b">
        <v>0</v>
      </c>
      <c r="AL3368" t="b">
        <v>1</v>
      </c>
      <c r="AM3368" t="b">
        <v>1</v>
      </c>
    </row>
    <row r="3369" spans="1:39" ht="14.4" hidden="1" x14ac:dyDescent="0.3">
      <c r="A3369" t="s">
        <v>3487</v>
      </c>
      <c r="B3369">
        <v>2020</v>
      </c>
      <c r="C3369" t="s">
        <v>76</v>
      </c>
      <c r="D3369" t="s">
        <v>77</v>
      </c>
      <c r="E3369" t="s">
        <v>39</v>
      </c>
      <c r="F3369" t="s">
        <v>5172</v>
      </c>
      <c r="G3369" t="s">
        <v>55</v>
      </c>
      <c r="H3369" t="s">
        <v>91</v>
      </c>
      <c r="I3369" t="s">
        <v>61</v>
      </c>
      <c r="J3369" t="b">
        <v>0</v>
      </c>
      <c r="L3369">
        <v>0.08</v>
      </c>
      <c r="M3369" t="s">
        <v>7098</v>
      </c>
      <c r="O3369">
        <v>67989</v>
      </c>
      <c r="P3369">
        <v>-1.85</v>
      </c>
      <c r="Q3369">
        <v>0.87</v>
      </c>
      <c r="R3369" t="b">
        <v>0</v>
      </c>
      <c r="S3369" t="s">
        <v>20</v>
      </c>
      <c r="T3369">
        <v>12</v>
      </c>
      <c r="U3369" t="s">
        <v>2314</v>
      </c>
      <c r="V3369" t="b">
        <v>0</v>
      </c>
      <c r="W3369" t="b">
        <v>0</v>
      </c>
      <c r="X3369" t="b">
        <v>1</v>
      </c>
      <c r="Y3369" t="b">
        <v>0</v>
      </c>
      <c r="Z3369" t="b">
        <v>0</v>
      </c>
      <c r="AA3369" t="b">
        <v>1</v>
      </c>
      <c r="AB3369" t="b">
        <v>0</v>
      </c>
      <c r="AC3369" t="b">
        <v>0</v>
      </c>
      <c r="AD3369" t="b">
        <v>0</v>
      </c>
      <c r="AE3369" t="b">
        <v>1</v>
      </c>
      <c r="AF3369" t="b">
        <v>0</v>
      </c>
      <c r="AG3369" t="b">
        <v>0</v>
      </c>
      <c r="AH3369" t="b">
        <v>0</v>
      </c>
      <c r="AI3369" t="b">
        <v>0</v>
      </c>
      <c r="AJ3369" t="b">
        <v>0</v>
      </c>
      <c r="AK3369" t="b">
        <v>0</v>
      </c>
      <c r="AL3369" t="b">
        <v>0</v>
      </c>
      <c r="AM3369" t="b">
        <v>0</v>
      </c>
    </row>
    <row r="3370" spans="1:39" ht="14.4" hidden="1" x14ac:dyDescent="0.3">
      <c r="A3370" t="s">
        <v>3488</v>
      </c>
      <c r="B3370">
        <v>2020</v>
      </c>
      <c r="C3370" t="s">
        <v>30</v>
      </c>
      <c r="D3370" t="s">
        <v>31</v>
      </c>
      <c r="E3370" t="s">
        <v>64</v>
      </c>
      <c r="F3370" t="s">
        <v>5176</v>
      </c>
      <c r="G3370" t="s">
        <v>65</v>
      </c>
      <c r="H3370" t="s">
        <v>34</v>
      </c>
      <c r="I3370" t="s">
        <v>19</v>
      </c>
      <c r="J3370" t="b">
        <v>1</v>
      </c>
      <c r="K3370" t="s">
        <v>7121</v>
      </c>
      <c r="L3370">
        <v>0.83</v>
      </c>
      <c r="M3370" t="s">
        <v>7122</v>
      </c>
      <c r="N3370" t="s">
        <v>7121</v>
      </c>
      <c r="O3370">
        <v>41012</v>
      </c>
      <c r="P3370">
        <v>5.15</v>
      </c>
      <c r="Q3370">
        <v>0.15</v>
      </c>
      <c r="R3370" t="b">
        <v>1</v>
      </c>
      <c r="S3370" t="s">
        <v>40</v>
      </c>
      <c r="T3370">
        <v>15</v>
      </c>
      <c r="U3370" t="s">
        <v>2314</v>
      </c>
      <c r="V3370" t="b">
        <v>0</v>
      </c>
      <c r="W3370" t="b">
        <v>0</v>
      </c>
      <c r="X3370" t="b">
        <v>0</v>
      </c>
      <c r="Y3370" t="b">
        <v>0</v>
      </c>
      <c r="Z3370" t="b">
        <v>1</v>
      </c>
      <c r="AA3370" t="b">
        <v>1</v>
      </c>
      <c r="AB3370" t="b">
        <v>0</v>
      </c>
      <c r="AC3370" t="b">
        <v>0</v>
      </c>
      <c r="AD3370" t="b">
        <v>1</v>
      </c>
      <c r="AE3370" t="b">
        <v>0</v>
      </c>
      <c r="AF3370" t="b">
        <v>0</v>
      </c>
      <c r="AG3370" t="b">
        <v>0</v>
      </c>
      <c r="AH3370" t="b">
        <v>1</v>
      </c>
      <c r="AI3370" t="b">
        <v>0</v>
      </c>
      <c r="AJ3370" t="b">
        <v>0</v>
      </c>
      <c r="AK3370" t="b">
        <v>1</v>
      </c>
      <c r="AL3370" t="b">
        <v>1</v>
      </c>
      <c r="AM3370" t="b">
        <v>0</v>
      </c>
    </row>
    <row r="3371" spans="1:39" ht="14.4" hidden="1" x14ac:dyDescent="0.3">
      <c r="A3371" t="s">
        <v>3489</v>
      </c>
      <c r="B3371">
        <v>2020</v>
      </c>
      <c r="C3371" t="s">
        <v>115</v>
      </c>
      <c r="D3371" t="s">
        <v>31</v>
      </c>
      <c r="E3371" t="s">
        <v>74</v>
      </c>
      <c r="F3371" t="s">
        <v>5181</v>
      </c>
      <c r="G3371" t="s">
        <v>41</v>
      </c>
      <c r="H3371" t="s">
        <v>105</v>
      </c>
      <c r="I3371" t="s">
        <v>83</v>
      </c>
      <c r="J3371" t="b">
        <v>1</v>
      </c>
      <c r="K3371" t="s">
        <v>5634</v>
      </c>
      <c r="L3371">
        <v>0.46</v>
      </c>
      <c r="M3371" t="s">
        <v>7120</v>
      </c>
      <c r="N3371" t="s">
        <v>5634</v>
      </c>
      <c r="O3371">
        <v>40995</v>
      </c>
      <c r="P3371">
        <v>9.26</v>
      </c>
      <c r="Q3371">
        <v>0.26</v>
      </c>
      <c r="R3371" t="b">
        <v>1</v>
      </c>
      <c r="S3371" t="s">
        <v>35</v>
      </c>
      <c r="T3371">
        <v>11</v>
      </c>
      <c r="U3371" t="s">
        <v>2314</v>
      </c>
      <c r="V3371" t="b">
        <v>1</v>
      </c>
      <c r="W3371" t="b">
        <v>1</v>
      </c>
      <c r="X3371" t="b">
        <v>0</v>
      </c>
      <c r="Y3371" t="b">
        <v>1</v>
      </c>
      <c r="Z3371" t="b">
        <v>0</v>
      </c>
      <c r="AA3371" t="b">
        <v>0</v>
      </c>
      <c r="AB3371" t="b">
        <v>1</v>
      </c>
      <c r="AC3371" t="b">
        <v>0</v>
      </c>
      <c r="AD3371" t="b">
        <v>0</v>
      </c>
      <c r="AE3371" t="b">
        <v>0</v>
      </c>
      <c r="AF3371" t="b">
        <v>0</v>
      </c>
      <c r="AG3371" t="b">
        <v>1</v>
      </c>
      <c r="AH3371" t="b">
        <v>0</v>
      </c>
      <c r="AI3371" t="b">
        <v>0</v>
      </c>
      <c r="AJ3371" t="b">
        <v>0</v>
      </c>
      <c r="AK3371" t="b">
        <v>1</v>
      </c>
      <c r="AL3371" t="b">
        <v>0</v>
      </c>
      <c r="AM3371" t="b">
        <v>0</v>
      </c>
    </row>
    <row r="3372" spans="1:39" ht="14.4" hidden="1" x14ac:dyDescent="0.3">
      <c r="A3372" t="s">
        <v>3490</v>
      </c>
      <c r="B3372">
        <v>2020</v>
      </c>
      <c r="C3372" t="s">
        <v>104</v>
      </c>
      <c r="D3372" t="s">
        <v>15</v>
      </c>
      <c r="E3372" t="s">
        <v>78</v>
      </c>
      <c r="F3372" t="s">
        <v>5176</v>
      </c>
      <c r="G3372" t="s">
        <v>93</v>
      </c>
      <c r="H3372" t="s">
        <v>52</v>
      </c>
      <c r="I3372" t="s">
        <v>19</v>
      </c>
      <c r="J3372" t="b">
        <v>1</v>
      </c>
      <c r="K3372" t="s">
        <v>190</v>
      </c>
      <c r="L3372">
        <v>0.63</v>
      </c>
      <c r="M3372" t="s">
        <v>7119</v>
      </c>
      <c r="N3372" t="s">
        <v>190</v>
      </c>
      <c r="O3372">
        <v>48126</v>
      </c>
      <c r="P3372">
        <v>8.1300000000000008</v>
      </c>
      <c r="Q3372">
        <v>0.18</v>
      </c>
      <c r="R3372" t="b">
        <v>1</v>
      </c>
      <c r="S3372" t="s">
        <v>20</v>
      </c>
      <c r="T3372">
        <v>3</v>
      </c>
      <c r="U3372" t="s">
        <v>2314</v>
      </c>
      <c r="V3372" t="b">
        <v>0</v>
      </c>
      <c r="W3372" t="b">
        <v>1</v>
      </c>
      <c r="X3372" t="b">
        <v>1</v>
      </c>
      <c r="Y3372" t="b">
        <v>0</v>
      </c>
      <c r="Z3372" t="b">
        <v>0</v>
      </c>
      <c r="AA3372" t="b">
        <v>0</v>
      </c>
      <c r="AB3372" t="b">
        <v>0</v>
      </c>
      <c r="AC3372" t="b">
        <v>1</v>
      </c>
      <c r="AD3372" t="b">
        <v>0</v>
      </c>
      <c r="AE3372" t="b">
        <v>0</v>
      </c>
      <c r="AF3372" t="b">
        <v>0</v>
      </c>
      <c r="AG3372" t="b">
        <v>0</v>
      </c>
      <c r="AH3372" t="b">
        <v>0</v>
      </c>
      <c r="AI3372" t="b">
        <v>0</v>
      </c>
      <c r="AJ3372" t="b">
        <v>1</v>
      </c>
      <c r="AK3372" t="b">
        <v>0</v>
      </c>
      <c r="AL3372" t="b">
        <v>0</v>
      </c>
      <c r="AM3372" t="b">
        <v>0</v>
      </c>
    </row>
    <row r="3373" spans="1:39" ht="14.4" hidden="1" x14ac:dyDescent="0.3">
      <c r="A3373" t="s">
        <v>3491</v>
      </c>
      <c r="B3373">
        <v>2020</v>
      </c>
      <c r="C3373" t="s">
        <v>80</v>
      </c>
      <c r="D3373" t="s">
        <v>38</v>
      </c>
      <c r="E3373" t="s">
        <v>25</v>
      </c>
      <c r="F3373" t="s">
        <v>40</v>
      </c>
      <c r="G3373" t="s">
        <v>41</v>
      </c>
      <c r="H3373" t="s">
        <v>94</v>
      </c>
      <c r="I3373" t="s">
        <v>98</v>
      </c>
      <c r="J3373" t="b">
        <v>0</v>
      </c>
      <c r="L3373">
        <v>0.04</v>
      </c>
      <c r="M3373" t="s">
        <v>5312</v>
      </c>
      <c r="O3373">
        <v>43180</v>
      </c>
      <c r="P3373">
        <v>-4.3499999999999996</v>
      </c>
      <c r="Q3373">
        <v>0.79</v>
      </c>
      <c r="R3373" t="b">
        <v>0</v>
      </c>
      <c r="S3373" t="s">
        <v>20</v>
      </c>
      <c r="T3373">
        <v>8</v>
      </c>
      <c r="U3373" t="s">
        <v>2314</v>
      </c>
      <c r="V3373" t="b">
        <v>0</v>
      </c>
      <c r="W3373" t="b">
        <v>0</v>
      </c>
      <c r="X3373" t="b">
        <v>0</v>
      </c>
      <c r="Y3373" t="b">
        <v>0</v>
      </c>
      <c r="Z3373" t="b">
        <v>1</v>
      </c>
      <c r="AA3373" t="b">
        <v>0</v>
      </c>
      <c r="AB3373" t="b">
        <v>1</v>
      </c>
      <c r="AC3373" t="b">
        <v>1</v>
      </c>
      <c r="AD3373" t="b">
        <v>0</v>
      </c>
      <c r="AE3373" t="b">
        <v>0</v>
      </c>
      <c r="AF3373" t="b">
        <v>0</v>
      </c>
      <c r="AG3373" t="b">
        <v>0</v>
      </c>
      <c r="AH3373" t="b">
        <v>0</v>
      </c>
      <c r="AI3373" t="b">
        <v>0</v>
      </c>
      <c r="AJ3373" t="b">
        <v>0</v>
      </c>
      <c r="AK3373" t="b">
        <v>0</v>
      </c>
      <c r="AL3373" t="b">
        <v>0</v>
      </c>
      <c r="AM3373" t="b">
        <v>0</v>
      </c>
    </row>
    <row r="3374" spans="1:39" ht="14.4" hidden="1" x14ac:dyDescent="0.3">
      <c r="A3374" t="s">
        <v>3492</v>
      </c>
      <c r="B3374">
        <v>2020</v>
      </c>
      <c r="C3374" t="s">
        <v>126</v>
      </c>
      <c r="D3374" t="s">
        <v>68</v>
      </c>
      <c r="E3374" t="s">
        <v>135</v>
      </c>
      <c r="F3374" t="s">
        <v>5181</v>
      </c>
      <c r="G3374" t="s">
        <v>93</v>
      </c>
      <c r="H3374" t="s">
        <v>52</v>
      </c>
      <c r="I3374" t="s">
        <v>61</v>
      </c>
      <c r="J3374" t="b">
        <v>1</v>
      </c>
      <c r="K3374" t="s">
        <v>6715</v>
      </c>
      <c r="L3374">
        <v>0.44</v>
      </c>
      <c r="M3374" t="s">
        <v>7118</v>
      </c>
      <c r="N3374" t="s">
        <v>6715</v>
      </c>
      <c r="O3374">
        <v>125605</v>
      </c>
      <c r="P3374">
        <v>16.309999999999999</v>
      </c>
      <c r="Q3374">
        <v>0.27</v>
      </c>
      <c r="R3374" t="b">
        <v>1</v>
      </c>
      <c r="S3374" t="s">
        <v>40</v>
      </c>
      <c r="T3374">
        <v>7</v>
      </c>
      <c r="U3374" t="s">
        <v>2314</v>
      </c>
      <c r="V3374" t="b">
        <v>1</v>
      </c>
      <c r="W3374" t="b">
        <v>0</v>
      </c>
      <c r="X3374" t="b">
        <v>0</v>
      </c>
      <c r="Y3374" t="b">
        <v>1</v>
      </c>
      <c r="Z3374" t="b">
        <v>1</v>
      </c>
      <c r="AA3374" t="b">
        <v>0</v>
      </c>
      <c r="AB3374" t="b">
        <v>0</v>
      </c>
      <c r="AC3374" t="b">
        <v>1</v>
      </c>
      <c r="AD3374" t="b">
        <v>0</v>
      </c>
      <c r="AE3374" t="b">
        <v>0</v>
      </c>
      <c r="AF3374" t="b">
        <v>1</v>
      </c>
      <c r="AG3374" t="b">
        <v>1</v>
      </c>
      <c r="AH3374" t="b">
        <v>0</v>
      </c>
      <c r="AI3374" t="b">
        <v>0</v>
      </c>
      <c r="AJ3374" t="b">
        <v>0</v>
      </c>
      <c r="AK3374" t="b">
        <v>1</v>
      </c>
      <c r="AL3374" t="b">
        <v>0</v>
      </c>
      <c r="AM3374" t="b">
        <v>0</v>
      </c>
    </row>
    <row r="3375" spans="1:39" ht="14.4" hidden="1" x14ac:dyDescent="0.3">
      <c r="A3375" t="s">
        <v>3493</v>
      </c>
      <c r="B3375">
        <v>2020</v>
      </c>
      <c r="C3375" t="s">
        <v>171</v>
      </c>
      <c r="D3375" t="s">
        <v>24</v>
      </c>
      <c r="E3375" t="s">
        <v>59</v>
      </c>
      <c r="F3375" t="s">
        <v>40</v>
      </c>
      <c r="G3375" t="s">
        <v>65</v>
      </c>
      <c r="H3375" t="s">
        <v>34</v>
      </c>
      <c r="I3375" t="s">
        <v>19</v>
      </c>
      <c r="J3375" t="b">
        <v>0</v>
      </c>
      <c r="L3375">
        <v>0.18</v>
      </c>
      <c r="M3375" t="s">
        <v>7117</v>
      </c>
      <c r="O3375">
        <v>70564</v>
      </c>
      <c r="P3375">
        <v>4.01</v>
      </c>
      <c r="Q3375">
        <v>0.67</v>
      </c>
      <c r="R3375" t="b">
        <v>0</v>
      </c>
      <c r="S3375" t="s">
        <v>40</v>
      </c>
      <c r="T3375">
        <v>18</v>
      </c>
      <c r="U3375" t="s">
        <v>2314</v>
      </c>
      <c r="V3375" t="b">
        <v>0</v>
      </c>
      <c r="W3375" t="b">
        <v>1</v>
      </c>
      <c r="X3375" t="b">
        <v>0</v>
      </c>
      <c r="Y3375" t="b">
        <v>0</v>
      </c>
      <c r="Z3375" t="b">
        <v>1</v>
      </c>
      <c r="AA3375" t="b">
        <v>1</v>
      </c>
      <c r="AB3375" t="b">
        <v>1</v>
      </c>
      <c r="AC3375" t="b">
        <v>1</v>
      </c>
      <c r="AD3375" t="b">
        <v>1</v>
      </c>
      <c r="AE3375" t="b">
        <v>0</v>
      </c>
      <c r="AF3375" t="b">
        <v>0</v>
      </c>
      <c r="AG3375" t="b">
        <v>0</v>
      </c>
      <c r="AH3375" t="b">
        <v>0</v>
      </c>
      <c r="AI3375" t="b">
        <v>0</v>
      </c>
      <c r="AJ3375" t="b">
        <v>0</v>
      </c>
      <c r="AK3375" t="b">
        <v>0</v>
      </c>
      <c r="AL3375" t="b">
        <v>0</v>
      </c>
      <c r="AM3375" t="b">
        <v>0</v>
      </c>
    </row>
    <row r="3376" spans="1:39" ht="14.4" hidden="1" x14ac:dyDescent="0.3">
      <c r="A3376" t="s">
        <v>3494</v>
      </c>
      <c r="B3376">
        <v>2020</v>
      </c>
      <c r="C3376" t="s">
        <v>143</v>
      </c>
      <c r="D3376" t="s">
        <v>38</v>
      </c>
      <c r="E3376" t="s">
        <v>39</v>
      </c>
      <c r="F3376" t="s">
        <v>40</v>
      </c>
      <c r="G3376" t="s">
        <v>41</v>
      </c>
      <c r="H3376" t="s">
        <v>91</v>
      </c>
      <c r="I3376" t="s">
        <v>28</v>
      </c>
      <c r="J3376" t="b">
        <v>0</v>
      </c>
      <c r="L3376">
        <v>7.0000000000000007E-2</v>
      </c>
      <c r="M3376" t="s">
        <v>7116</v>
      </c>
      <c r="O3376">
        <v>48426</v>
      </c>
      <c r="P3376">
        <v>-3.54</v>
      </c>
      <c r="Q3376">
        <v>0.72</v>
      </c>
      <c r="R3376" t="b">
        <v>0</v>
      </c>
      <c r="S3376" t="s">
        <v>40</v>
      </c>
      <c r="T3376">
        <v>4</v>
      </c>
      <c r="U3376" t="s">
        <v>2314</v>
      </c>
      <c r="V3376" t="b">
        <v>0</v>
      </c>
      <c r="W3376" t="b">
        <v>1</v>
      </c>
      <c r="X3376" t="b">
        <v>1</v>
      </c>
      <c r="Y3376" t="b">
        <v>1</v>
      </c>
      <c r="Z3376" t="b">
        <v>1</v>
      </c>
      <c r="AA3376" t="b">
        <v>0</v>
      </c>
      <c r="AB3376" t="b">
        <v>0</v>
      </c>
      <c r="AC3376" t="b">
        <v>0</v>
      </c>
      <c r="AD3376" t="b">
        <v>1</v>
      </c>
      <c r="AE3376" t="b">
        <v>0</v>
      </c>
      <c r="AF3376" t="b">
        <v>0</v>
      </c>
      <c r="AG3376" t="b">
        <v>0</v>
      </c>
      <c r="AH3376" t="b">
        <v>0</v>
      </c>
      <c r="AI3376" t="b">
        <v>0</v>
      </c>
      <c r="AJ3376" t="b">
        <v>0</v>
      </c>
      <c r="AK3376" t="b">
        <v>0</v>
      </c>
      <c r="AL3376" t="b">
        <v>0</v>
      </c>
      <c r="AM3376" t="b">
        <v>0</v>
      </c>
    </row>
    <row r="3377" spans="1:39" ht="14.4" hidden="1" x14ac:dyDescent="0.3">
      <c r="A3377" t="s">
        <v>3495</v>
      </c>
      <c r="B3377">
        <v>2020</v>
      </c>
      <c r="C3377" t="s">
        <v>177</v>
      </c>
      <c r="D3377" t="s">
        <v>38</v>
      </c>
      <c r="E3377" t="s">
        <v>45</v>
      </c>
      <c r="F3377" t="s">
        <v>5169</v>
      </c>
      <c r="G3377" t="s">
        <v>65</v>
      </c>
      <c r="H3377" t="s">
        <v>69</v>
      </c>
      <c r="I3377" t="s">
        <v>19</v>
      </c>
      <c r="J3377" t="b">
        <v>0</v>
      </c>
      <c r="L3377">
        <v>0.16</v>
      </c>
      <c r="M3377" t="s">
        <v>7115</v>
      </c>
      <c r="O3377">
        <v>42158</v>
      </c>
      <c r="P3377">
        <v>-0.45</v>
      </c>
      <c r="Q3377">
        <v>0.84</v>
      </c>
      <c r="R3377" t="b">
        <v>0</v>
      </c>
      <c r="S3377" t="s">
        <v>40</v>
      </c>
      <c r="T3377">
        <v>14</v>
      </c>
      <c r="U3377" t="s">
        <v>2314</v>
      </c>
      <c r="V3377" t="b">
        <v>0</v>
      </c>
      <c r="W3377" t="b">
        <v>0</v>
      </c>
      <c r="X3377" t="b">
        <v>0</v>
      </c>
      <c r="Y3377" t="b">
        <v>0</v>
      </c>
      <c r="Z3377" t="b">
        <v>1</v>
      </c>
      <c r="AA3377" t="b">
        <v>1</v>
      </c>
      <c r="AB3377" t="b">
        <v>0</v>
      </c>
      <c r="AC3377" t="b">
        <v>0</v>
      </c>
      <c r="AD3377" t="b">
        <v>1</v>
      </c>
      <c r="AE3377" t="b">
        <v>1</v>
      </c>
      <c r="AF3377" t="b">
        <v>0</v>
      </c>
      <c r="AG3377" t="b">
        <v>0</v>
      </c>
      <c r="AH3377" t="b">
        <v>0</v>
      </c>
      <c r="AI3377" t="b">
        <v>0</v>
      </c>
      <c r="AJ3377" t="b">
        <v>0</v>
      </c>
      <c r="AK3377" t="b">
        <v>0</v>
      </c>
      <c r="AL3377" t="b">
        <v>0</v>
      </c>
      <c r="AM3377" t="b">
        <v>0</v>
      </c>
    </row>
    <row r="3378" spans="1:39" ht="14.4" hidden="1" x14ac:dyDescent="0.3">
      <c r="A3378" t="s">
        <v>3496</v>
      </c>
      <c r="B3378">
        <v>2020</v>
      </c>
      <c r="C3378" t="s">
        <v>375</v>
      </c>
      <c r="D3378" t="s">
        <v>58</v>
      </c>
      <c r="E3378" t="s">
        <v>74</v>
      </c>
      <c r="F3378" t="s">
        <v>5169</v>
      </c>
      <c r="G3378" t="s">
        <v>33</v>
      </c>
      <c r="H3378" t="s">
        <v>42</v>
      </c>
      <c r="I3378" t="s">
        <v>19</v>
      </c>
      <c r="J3378" t="b">
        <v>0</v>
      </c>
      <c r="L3378">
        <v>0.1</v>
      </c>
      <c r="M3378" t="s">
        <v>7114</v>
      </c>
      <c r="O3378">
        <v>25990</v>
      </c>
      <c r="P3378">
        <v>4.24</v>
      </c>
      <c r="Q3378">
        <v>0.74</v>
      </c>
      <c r="R3378" t="b">
        <v>0</v>
      </c>
      <c r="S3378" t="s">
        <v>40</v>
      </c>
      <c r="T3378">
        <v>17</v>
      </c>
      <c r="U3378" t="s">
        <v>2314</v>
      </c>
      <c r="V3378" t="b">
        <v>0</v>
      </c>
      <c r="W3378" t="b">
        <v>1</v>
      </c>
      <c r="X3378" t="b">
        <v>0</v>
      </c>
      <c r="Y3378" t="b">
        <v>0</v>
      </c>
      <c r="Z3378" t="b">
        <v>1</v>
      </c>
      <c r="AA3378" t="b">
        <v>0</v>
      </c>
      <c r="AB3378" t="b">
        <v>1</v>
      </c>
      <c r="AC3378" t="b">
        <v>1</v>
      </c>
      <c r="AD3378" t="b">
        <v>1</v>
      </c>
      <c r="AE3378" t="b">
        <v>0</v>
      </c>
      <c r="AF3378" t="b">
        <v>0</v>
      </c>
      <c r="AG3378" t="b">
        <v>0</v>
      </c>
      <c r="AH3378" t="b">
        <v>0</v>
      </c>
      <c r="AI3378" t="b">
        <v>0</v>
      </c>
      <c r="AJ3378" t="b">
        <v>0</v>
      </c>
      <c r="AK3378" t="b">
        <v>0</v>
      </c>
      <c r="AL3378" t="b">
        <v>0</v>
      </c>
      <c r="AM3378" t="b">
        <v>0</v>
      </c>
    </row>
    <row r="3379" spans="1:39" ht="14.4" hidden="1" x14ac:dyDescent="0.3">
      <c r="A3379" t="s">
        <v>3497</v>
      </c>
      <c r="B3379">
        <v>2020</v>
      </c>
      <c r="C3379" t="s">
        <v>126</v>
      </c>
      <c r="D3379" t="s">
        <v>68</v>
      </c>
      <c r="E3379" t="s">
        <v>120</v>
      </c>
      <c r="F3379" t="s">
        <v>5172</v>
      </c>
      <c r="G3379" t="s">
        <v>17</v>
      </c>
      <c r="H3379" t="s">
        <v>42</v>
      </c>
      <c r="I3379" t="s">
        <v>98</v>
      </c>
      <c r="J3379" t="b">
        <v>1</v>
      </c>
      <c r="K3379" t="s">
        <v>7112</v>
      </c>
      <c r="L3379">
        <v>0.88</v>
      </c>
      <c r="M3379" t="s">
        <v>7113</v>
      </c>
      <c r="N3379" t="s">
        <v>7112</v>
      </c>
      <c r="O3379">
        <v>135152</v>
      </c>
      <c r="P3379">
        <v>5.55</v>
      </c>
      <c r="Q3379">
        <v>0.39</v>
      </c>
      <c r="R3379" t="b">
        <v>1</v>
      </c>
      <c r="S3379" t="s">
        <v>20</v>
      </c>
      <c r="T3379">
        <v>6</v>
      </c>
      <c r="U3379" t="s">
        <v>2314</v>
      </c>
      <c r="V3379" t="b">
        <v>0</v>
      </c>
      <c r="W3379" t="b">
        <v>0</v>
      </c>
      <c r="X3379" t="b">
        <v>1</v>
      </c>
      <c r="Y3379" t="b">
        <v>1</v>
      </c>
      <c r="Z3379" t="b">
        <v>1</v>
      </c>
      <c r="AA3379" t="b">
        <v>0</v>
      </c>
      <c r="AB3379" t="b">
        <v>1</v>
      </c>
      <c r="AC3379" t="b">
        <v>0</v>
      </c>
      <c r="AD3379" t="b">
        <v>1</v>
      </c>
      <c r="AE3379" t="b">
        <v>0</v>
      </c>
      <c r="AF3379" t="b">
        <v>1</v>
      </c>
      <c r="AG3379" t="b">
        <v>0</v>
      </c>
      <c r="AH3379" t="b">
        <v>0</v>
      </c>
      <c r="AI3379" t="b">
        <v>1</v>
      </c>
      <c r="AJ3379" t="b">
        <v>0</v>
      </c>
      <c r="AK3379" t="b">
        <v>0</v>
      </c>
      <c r="AL3379" t="b">
        <v>0</v>
      </c>
      <c r="AM3379" t="b">
        <v>1</v>
      </c>
    </row>
    <row r="3380" spans="1:39" ht="14.4" hidden="1" x14ac:dyDescent="0.3">
      <c r="A3380" t="s">
        <v>3498</v>
      </c>
      <c r="B3380">
        <v>2020</v>
      </c>
      <c r="C3380" t="s">
        <v>147</v>
      </c>
      <c r="D3380" t="s">
        <v>68</v>
      </c>
      <c r="E3380" t="s">
        <v>97</v>
      </c>
      <c r="F3380" t="s">
        <v>5181</v>
      </c>
      <c r="G3380" t="s">
        <v>17</v>
      </c>
      <c r="H3380" t="s">
        <v>27</v>
      </c>
      <c r="I3380" t="s">
        <v>98</v>
      </c>
      <c r="J3380" t="b">
        <v>0</v>
      </c>
      <c r="L3380">
        <v>0.02</v>
      </c>
      <c r="M3380" t="s">
        <v>7111</v>
      </c>
      <c r="O3380">
        <v>91898</v>
      </c>
      <c r="P3380">
        <v>-2.21</v>
      </c>
      <c r="Q3380">
        <v>0.83</v>
      </c>
      <c r="R3380" t="b">
        <v>0</v>
      </c>
      <c r="S3380" t="s">
        <v>40</v>
      </c>
      <c r="T3380">
        <v>9</v>
      </c>
      <c r="U3380" t="s">
        <v>2314</v>
      </c>
      <c r="V3380" t="b">
        <v>0</v>
      </c>
      <c r="W3380" t="b">
        <v>0</v>
      </c>
      <c r="X3380" t="b">
        <v>1</v>
      </c>
      <c r="Y3380" t="b">
        <v>0</v>
      </c>
      <c r="Z3380" t="b">
        <v>0</v>
      </c>
      <c r="AA3380" t="b">
        <v>1</v>
      </c>
      <c r="AB3380" t="b">
        <v>0</v>
      </c>
      <c r="AC3380" t="b">
        <v>0</v>
      </c>
      <c r="AD3380" t="b">
        <v>1</v>
      </c>
      <c r="AE3380" t="b">
        <v>1</v>
      </c>
      <c r="AF3380" t="b">
        <v>0</v>
      </c>
      <c r="AG3380" t="b">
        <v>0</v>
      </c>
      <c r="AH3380" t="b">
        <v>0</v>
      </c>
      <c r="AI3380" t="b">
        <v>0</v>
      </c>
      <c r="AJ3380" t="b">
        <v>0</v>
      </c>
      <c r="AK3380" t="b">
        <v>0</v>
      </c>
      <c r="AL3380" t="b">
        <v>0</v>
      </c>
      <c r="AM3380" t="b">
        <v>0</v>
      </c>
    </row>
    <row r="3381" spans="1:39" ht="14.4" hidden="1" x14ac:dyDescent="0.3">
      <c r="A3381" t="s">
        <v>3499</v>
      </c>
      <c r="B3381">
        <v>2020</v>
      </c>
      <c r="C3381" t="s">
        <v>73</v>
      </c>
      <c r="D3381" t="s">
        <v>15</v>
      </c>
      <c r="E3381" t="s">
        <v>54</v>
      </c>
      <c r="F3381" t="s">
        <v>5172</v>
      </c>
      <c r="G3381" t="s">
        <v>46</v>
      </c>
      <c r="H3381" t="s">
        <v>42</v>
      </c>
      <c r="I3381" t="s">
        <v>61</v>
      </c>
      <c r="J3381" t="b">
        <v>0</v>
      </c>
      <c r="L3381">
        <v>0.09</v>
      </c>
      <c r="M3381" t="s">
        <v>7110</v>
      </c>
      <c r="O3381">
        <v>40295</v>
      </c>
      <c r="P3381">
        <v>1.85</v>
      </c>
      <c r="Q3381">
        <v>0.75</v>
      </c>
      <c r="R3381" t="b">
        <v>0</v>
      </c>
      <c r="S3381" t="s">
        <v>35</v>
      </c>
      <c r="T3381">
        <v>13</v>
      </c>
      <c r="U3381" t="s">
        <v>2314</v>
      </c>
      <c r="V3381" t="b">
        <v>1</v>
      </c>
      <c r="W3381" t="b">
        <v>0</v>
      </c>
      <c r="X3381" t="b">
        <v>1</v>
      </c>
      <c r="Y3381" t="b">
        <v>0</v>
      </c>
      <c r="Z3381" t="b">
        <v>1</v>
      </c>
      <c r="AA3381" t="b">
        <v>0</v>
      </c>
      <c r="AB3381" t="b">
        <v>1</v>
      </c>
      <c r="AC3381" t="b">
        <v>0</v>
      </c>
      <c r="AD3381" t="b">
        <v>0</v>
      </c>
      <c r="AE3381" t="b">
        <v>0</v>
      </c>
      <c r="AF3381" t="b">
        <v>0</v>
      </c>
      <c r="AG3381" t="b">
        <v>0</v>
      </c>
      <c r="AH3381" t="b">
        <v>0</v>
      </c>
      <c r="AI3381" t="b">
        <v>0</v>
      </c>
      <c r="AJ3381" t="b">
        <v>0</v>
      </c>
      <c r="AK3381" t="b">
        <v>0</v>
      </c>
      <c r="AL3381" t="b">
        <v>0</v>
      </c>
      <c r="AM3381" t="b">
        <v>0</v>
      </c>
    </row>
    <row r="3382" spans="1:39" ht="14.4" hidden="1" x14ac:dyDescent="0.3">
      <c r="A3382" t="s">
        <v>3500</v>
      </c>
      <c r="B3382">
        <v>2020</v>
      </c>
      <c r="C3382" t="s">
        <v>48</v>
      </c>
      <c r="D3382" t="s">
        <v>24</v>
      </c>
      <c r="E3382" t="s">
        <v>59</v>
      </c>
      <c r="F3382" t="s">
        <v>5169</v>
      </c>
      <c r="G3382" t="s">
        <v>26</v>
      </c>
      <c r="H3382" t="s">
        <v>69</v>
      </c>
      <c r="I3382" t="s">
        <v>61</v>
      </c>
      <c r="J3382" t="b">
        <v>0</v>
      </c>
      <c r="L3382">
        <v>0.19</v>
      </c>
      <c r="M3382" t="s">
        <v>7109</v>
      </c>
      <c r="O3382">
        <v>83763</v>
      </c>
      <c r="P3382">
        <v>4.2699999999999996</v>
      </c>
      <c r="Q3382">
        <v>0.72</v>
      </c>
      <c r="R3382" t="b">
        <v>0</v>
      </c>
      <c r="S3382" t="s">
        <v>40</v>
      </c>
      <c r="T3382">
        <v>4</v>
      </c>
      <c r="U3382" t="s">
        <v>2314</v>
      </c>
      <c r="V3382" t="b">
        <v>1</v>
      </c>
      <c r="W3382" t="b">
        <v>1</v>
      </c>
      <c r="X3382" t="b">
        <v>1</v>
      </c>
      <c r="Y3382" t="b">
        <v>1</v>
      </c>
      <c r="Z3382" t="b">
        <v>0</v>
      </c>
      <c r="AA3382" t="b">
        <v>0</v>
      </c>
      <c r="AB3382" t="b">
        <v>1</v>
      </c>
      <c r="AC3382" t="b">
        <v>0</v>
      </c>
      <c r="AD3382" t="b">
        <v>0</v>
      </c>
      <c r="AE3382" t="b">
        <v>1</v>
      </c>
      <c r="AF3382" t="b">
        <v>0</v>
      </c>
      <c r="AG3382" t="b">
        <v>0</v>
      </c>
      <c r="AH3382" t="b">
        <v>0</v>
      </c>
      <c r="AI3382" t="b">
        <v>0</v>
      </c>
      <c r="AJ3382" t="b">
        <v>0</v>
      </c>
      <c r="AK3382" t="b">
        <v>0</v>
      </c>
      <c r="AL3382" t="b">
        <v>0</v>
      </c>
      <c r="AM3382" t="b">
        <v>0</v>
      </c>
    </row>
    <row r="3383" spans="1:39" ht="14.4" hidden="1" x14ac:dyDescent="0.3">
      <c r="A3383" t="s">
        <v>3501</v>
      </c>
      <c r="B3383">
        <v>2020</v>
      </c>
      <c r="C3383" t="s">
        <v>248</v>
      </c>
      <c r="D3383" t="s">
        <v>24</v>
      </c>
      <c r="E3383" t="s">
        <v>120</v>
      </c>
      <c r="F3383" t="s">
        <v>5181</v>
      </c>
      <c r="G3383" t="s">
        <v>33</v>
      </c>
      <c r="H3383" t="s">
        <v>34</v>
      </c>
      <c r="I3383" t="s">
        <v>19</v>
      </c>
      <c r="J3383" t="b">
        <v>0</v>
      </c>
      <c r="L3383">
        <v>0.01</v>
      </c>
      <c r="M3383" t="s">
        <v>7108</v>
      </c>
      <c r="O3383">
        <v>75946</v>
      </c>
      <c r="P3383">
        <v>4.01</v>
      </c>
      <c r="Q3383">
        <v>0.9</v>
      </c>
      <c r="R3383" t="b">
        <v>0</v>
      </c>
      <c r="S3383" t="s">
        <v>35</v>
      </c>
      <c r="T3383">
        <v>14</v>
      </c>
      <c r="U3383" t="s">
        <v>2314</v>
      </c>
      <c r="V3383" t="b">
        <v>1</v>
      </c>
      <c r="W3383" t="b">
        <v>0</v>
      </c>
      <c r="X3383" t="b">
        <v>1</v>
      </c>
      <c r="Y3383" t="b">
        <v>1</v>
      </c>
      <c r="Z3383" t="b">
        <v>0</v>
      </c>
      <c r="AA3383" t="b">
        <v>0</v>
      </c>
      <c r="AB3383" t="b">
        <v>1</v>
      </c>
      <c r="AC3383" t="b">
        <v>1</v>
      </c>
      <c r="AD3383" t="b">
        <v>1</v>
      </c>
      <c r="AE3383" t="b">
        <v>0</v>
      </c>
      <c r="AF3383" t="b">
        <v>0</v>
      </c>
      <c r="AG3383" t="b">
        <v>0</v>
      </c>
      <c r="AH3383" t="b">
        <v>0</v>
      </c>
      <c r="AI3383" t="b">
        <v>0</v>
      </c>
      <c r="AJ3383" t="b">
        <v>0</v>
      </c>
      <c r="AK3383" t="b">
        <v>0</v>
      </c>
      <c r="AL3383" t="b">
        <v>0</v>
      </c>
      <c r="AM3383" t="b">
        <v>0</v>
      </c>
    </row>
    <row r="3384" spans="1:39" ht="14.4" hidden="1" x14ac:dyDescent="0.3">
      <c r="A3384" t="s">
        <v>3502</v>
      </c>
      <c r="B3384">
        <v>2020</v>
      </c>
      <c r="C3384" t="s">
        <v>23</v>
      </c>
      <c r="D3384" t="s">
        <v>24</v>
      </c>
      <c r="E3384" t="s">
        <v>59</v>
      </c>
      <c r="F3384" t="s">
        <v>5181</v>
      </c>
      <c r="G3384" t="s">
        <v>26</v>
      </c>
      <c r="H3384" t="s">
        <v>91</v>
      </c>
      <c r="I3384" t="s">
        <v>19</v>
      </c>
      <c r="J3384" t="b">
        <v>1</v>
      </c>
      <c r="K3384" t="s">
        <v>7106</v>
      </c>
      <c r="L3384">
        <v>0.84</v>
      </c>
      <c r="M3384" t="s">
        <v>7107</v>
      </c>
      <c r="N3384" t="s">
        <v>7106</v>
      </c>
      <c r="O3384">
        <v>102450</v>
      </c>
      <c r="P3384">
        <v>5.0199999999999996</v>
      </c>
      <c r="Q3384">
        <v>0.4</v>
      </c>
      <c r="R3384" t="b">
        <v>1</v>
      </c>
      <c r="S3384" t="s">
        <v>20</v>
      </c>
      <c r="T3384">
        <v>17</v>
      </c>
      <c r="U3384" t="s">
        <v>2314</v>
      </c>
      <c r="V3384" t="b">
        <v>1</v>
      </c>
      <c r="W3384" t="b">
        <v>0</v>
      </c>
      <c r="X3384" t="b">
        <v>0</v>
      </c>
      <c r="Y3384" t="b">
        <v>1</v>
      </c>
      <c r="Z3384" t="b">
        <v>0</v>
      </c>
      <c r="AA3384" t="b">
        <v>0</v>
      </c>
      <c r="AB3384" t="b">
        <v>1</v>
      </c>
      <c r="AC3384" t="b">
        <v>1</v>
      </c>
      <c r="AD3384" t="b">
        <v>1</v>
      </c>
      <c r="AE3384" t="b">
        <v>0</v>
      </c>
      <c r="AF3384" t="b">
        <v>0</v>
      </c>
      <c r="AG3384" t="b">
        <v>0</v>
      </c>
      <c r="AH3384" t="b">
        <v>0</v>
      </c>
      <c r="AI3384" t="b">
        <v>1</v>
      </c>
      <c r="AJ3384" t="b">
        <v>0</v>
      </c>
      <c r="AK3384" t="b">
        <v>0</v>
      </c>
      <c r="AL3384" t="b">
        <v>1</v>
      </c>
      <c r="AM3384" t="b">
        <v>1</v>
      </c>
    </row>
    <row r="3385" spans="1:39" ht="14.4" hidden="1" x14ac:dyDescent="0.3">
      <c r="A3385" t="s">
        <v>3503</v>
      </c>
      <c r="B3385">
        <v>2020</v>
      </c>
      <c r="C3385" t="s">
        <v>221</v>
      </c>
      <c r="D3385" t="s">
        <v>15</v>
      </c>
      <c r="E3385" t="s">
        <v>39</v>
      </c>
      <c r="F3385" t="s">
        <v>5169</v>
      </c>
      <c r="G3385" t="s">
        <v>17</v>
      </c>
      <c r="H3385" t="s">
        <v>91</v>
      </c>
      <c r="I3385" t="s">
        <v>19</v>
      </c>
      <c r="J3385" t="b">
        <v>0</v>
      </c>
      <c r="L3385">
        <v>0.15</v>
      </c>
      <c r="M3385" t="s">
        <v>7105</v>
      </c>
      <c r="O3385">
        <v>38760</v>
      </c>
      <c r="P3385">
        <v>-0.33</v>
      </c>
      <c r="Q3385">
        <v>0.89</v>
      </c>
      <c r="R3385" t="b">
        <v>0</v>
      </c>
      <c r="S3385" t="s">
        <v>40</v>
      </c>
      <c r="T3385">
        <v>7</v>
      </c>
      <c r="U3385" t="s">
        <v>2314</v>
      </c>
      <c r="V3385" t="b">
        <v>0</v>
      </c>
      <c r="W3385" t="b">
        <v>0</v>
      </c>
      <c r="X3385" t="b">
        <v>0</v>
      </c>
      <c r="Y3385" t="b">
        <v>1</v>
      </c>
      <c r="Z3385" t="b">
        <v>0</v>
      </c>
      <c r="AA3385" t="b">
        <v>0</v>
      </c>
      <c r="AB3385" t="b">
        <v>0</v>
      </c>
      <c r="AC3385" t="b">
        <v>1</v>
      </c>
      <c r="AD3385" t="b">
        <v>0</v>
      </c>
      <c r="AE3385" t="b">
        <v>1</v>
      </c>
      <c r="AF3385" t="b">
        <v>0</v>
      </c>
      <c r="AG3385" t="b">
        <v>0</v>
      </c>
      <c r="AH3385" t="b">
        <v>0</v>
      </c>
      <c r="AI3385" t="b">
        <v>0</v>
      </c>
      <c r="AJ3385" t="b">
        <v>0</v>
      </c>
      <c r="AK3385" t="b">
        <v>0</v>
      </c>
      <c r="AL3385" t="b">
        <v>0</v>
      </c>
      <c r="AM3385" t="b">
        <v>0</v>
      </c>
    </row>
    <row r="3386" spans="1:39" ht="14.4" hidden="1" x14ac:dyDescent="0.3">
      <c r="A3386" t="s">
        <v>3504</v>
      </c>
      <c r="B3386">
        <v>2020</v>
      </c>
      <c r="C3386" t="s">
        <v>51</v>
      </c>
      <c r="D3386" t="s">
        <v>31</v>
      </c>
      <c r="E3386" t="s">
        <v>135</v>
      </c>
      <c r="F3386" t="s">
        <v>40</v>
      </c>
      <c r="G3386" t="s">
        <v>17</v>
      </c>
      <c r="H3386" t="s">
        <v>91</v>
      </c>
      <c r="I3386" t="s">
        <v>19</v>
      </c>
      <c r="J3386" t="b">
        <v>0</v>
      </c>
      <c r="L3386">
        <v>0.08</v>
      </c>
      <c r="M3386" t="s">
        <v>7104</v>
      </c>
      <c r="O3386">
        <v>23966</v>
      </c>
      <c r="P3386">
        <v>-4.55</v>
      </c>
      <c r="Q3386">
        <v>0.89</v>
      </c>
      <c r="R3386" t="b">
        <v>0</v>
      </c>
      <c r="S3386" t="s">
        <v>35</v>
      </c>
      <c r="T3386">
        <v>14</v>
      </c>
      <c r="U3386" t="s">
        <v>2314</v>
      </c>
      <c r="V3386" t="b">
        <v>1</v>
      </c>
      <c r="W3386" t="b">
        <v>1</v>
      </c>
      <c r="X3386" t="b">
        <v>1</v>
      </c>
      <c r="Y3386" t="b">
        <v>0</v>
      </c>
      <c r="Z3386" t="b">
        <v>1</v>
      </c>
      <c r="AA3386" t="b">
        <v>0</v>
      </c>
      <c r="AB3386" t="b">
        <v>0</v>
      </c>
      <c r="AC3386" t="b">
        <v>1</v>
      </c>
      <c r="AD3386" t="b">
        <v>1</v>
      </c>
      <c r="AE3386" t="b">
        <v>0</v>
      </c>
      <c r="AF3386" t="b">
        <v>0</v>
      </c>
      <c r="AG3386" t="b">
        <v>0</v>
      </c>
      <c r="AH3386" t="b">
        <v>0</v>
      </c>
      <c r="AI3386" t="b">
        <v>0</v>
      </c>
      <c r="AJ3386" t="b">
        <v>0</v>
      </c>
      <c r="AK3386" t="b">
        <v>0</v>
      </c>
      <c r="AL3386" t="b">
        <v>0</v>
      </c>
      <c r="AM3386" t="b">
        <v>0</v>
      </c>
    </row>
    <row r="3387" spans="1:39" ht="14.4" hidden="1" x14ac:dyDescent="0.3">
      <c r="A3387" t="s">
        <v>3505</v>
      </c>
      <c r="B3387">
        <v>2020</v>
      </c>
      <c r="C3387" t="s">
        <v>51</v>
      </c>
      <c r="D3387" t="s">
        <v>31</v>
      </c>
      <c r="E3387" t="s">
        <v>108</v>
      </c>
      <c r="F3387" t="s">
        <v>40</v>
      </c>
      <c r="G3387" t="s">
        <v>86</v>
      </c>
      <c r="H3387" t="s">
        <v>27</v>
      </c>
      <c r="I3387" t="s">
        <v>61</v>
      </c>
      <c r="J3387" t="b">
        <v>0</v>
      </c>
      <c r="L3387">
        <v>0</v>
      </c>
      <c r="M3387" t="s">
        <v>7103</v>
      </c>
      <c r="O3387">
        <v>24231</v>
      </c>
      <c r="P3387">
        <v>-1.96</v>
      </c>
      <c r="Q3387">
        <v>0.7</v>
      </c>
      <c r="R3387" t="b">
        <v>0</v>
      </c>
      <c r="S3387" t="s">
        <v>20</v>
      </c>
      <c r="T3387">
        <v>6</v>
      </c>
      <c r="U3387" t="s">
        <v>2314</v>
      </c>
      <c r="V3387" t="b">
        <v>1</v>
      </c>
      <c r="W3387" t="b">
        <v>0</v>
      </c>
      <c r="X3387" t="b">
        <v>0</v>
      </c>
      <c r="Y3387" t="b">
        <v>0</v>
      </c>
      <c r="Z3387" t="b">
        <v>0</v>
      </c>
      <c r="AA3387" t="b">
        <v>0</v>
      </c>
      <c r="AB3387" t="b">
        <v>1</v>
      </c>
      <c r="AC3387" t="b">
        <v>0</v>
      </c>
      <c r="AD3387" t="b">
        <v>1</v>
      </c>
      <c r="AE3387" t="b">
        <v>0</v>
      </c>
      <c r="AF3387" t="b">
        <v>0</v>
      </c>
      <c r="AG3387" t="b">
        <v>0</v>
      </c>
      <c r="AH3387" t="b">
        <v>0</v>
      </c>
      <c r="AI3387" t="b">
        <v>0</v>
      </c>
      <c r="AJ3387" t="b">
        <v>0</v>
      </c>
      <c r="AK3387" t="b">
        <v>0</v>
      </c>
      <c r="AL3387" t="b">
        <v>0</v>
      </c>
      <c r="AM3387" t="b">
        <v>0</v>
      </c>
    </row>
    <row r="3388" spans="1:39" ht="14.4" hidden="1" x14ac:dyDescent="0.3">
      <c r="A3388" t="s">
        <v>3506</v>
      </c>
      <c r="B3388">
        <v>2020</v>
      </c>
      <c r="C3388" t="s">
        <v>96</v>
      </c>
      <c r="D3388" t="s">
        <v>90</v>
      </c>
      <c r="E3388" t="s">
        <v>39</v>
      </c>
      <c r="F3388" t="s">
        <v>5176</v>
      </c>
      <c r="G3388" t="s">
        <v>17</v>
      </c>
      <c r="H3388" t="s">
        <v>94</v>
      </c>
      <c r="I3388" t="s">
        <v>98</v>
      </c>
      <c r="J3388" t="b">
        <v>0</v>
      </c>
      <c r="L3388">
        <v>0.02</v>
      </c>
      <c r="M3388" t="s">
        <v>7102</v>
      </c>
      <c r="O3388">
        <v>61425</v>
      </c>
      <c r="P3388">
        <v>3.45</v>
      </c>
      <c r="Q3388">
        <v>0.68</v>
      </c>
      <c r="R3388" t="b">
        <v>0</v>
      </c>
      <c r="S3388" t="s">
        <v>35</v>
      </c>
      <c r="T3388">
        <v>6</v>
      </c>
      <c r="U3388" t="s">
        <v>2314</v>
      </c>
      <c r="V3388" t="b">
        <v>1</v>
      </c>
      <c r="W3388" t="b">
        <v>0</v>
      </c>
      <c r="X3388" t="b">
        <v>0</v>
      </c>
      <c r="Y3388" t="b">
        <v>1</v>
      </c>
      <c r="Z3388" t="b">
        <v>0</v>
      </c>
      <c r="AA3388" t="b">
        <v>1</v>
      </c>
      <c r="AB3388" t="b">
        <v>0</v>
      </c>
      <c r="AC3388" t="b">
        <v>0</v>
      </c>
      <c r="AD3388" t="b">
        <v>1</v>
      </c>
      <c r="AE3388" t="b">
        <v>0</v>
      </c>
      <c r="AF3388" t="b">
        <v>0</v>
      </c>
      <c r="AG3388" t="b">
        <v>0</v>
      </c>
      <c r="AH3388" t="b">
        <v>0</v>
      </c>
      <c r="AI3388" t="b">
        <v>0</v>
      </c>
      <c r="AJ3388" t="b">
        <v>0</v>
      </c>
      <c r="AK3388" t="b">
        <v>0</v>
      </c>
      <c r="AL3388" t="b">
        <v>0</v>
      </c>
      <c r="AM3388" t="b">
        <v>0</v>
      </c>
    </row>
    <row r="3389" spans="1:39" ht="14.4" hidden="1" x14ac:dyDescent="0.3">
      <c r="A3389" t="s">
        <v>3507</v>
      </c>
      <c r="B3389">
        <v>2020</v>
      </c>
      <c r="C3389" t="s">
        <v>198</v>
      </c>
      <c r="D3389" t="s">
        <v>38</v>
      </c>
      <c r="E3389" t="s">
        <v>74</v>
      </c>
      <c r="F3389" t="s">
        <v>5176</v>
      </c>
      <c r="G3389" t="s">
        <v>41</v>
      </c>
      <c r="H3389" t="s">
        <v>18</v>
      </c>
      <c r="I3389" t="s">
        <v>83</v>
      </c>
      <c r="J3389" t="b">
        <v>0</v>
      </c>
      <c r="L3389">
        <v>0.04</v>
      </c>
      <c r="M3389" t="s">
        <v>7101</v>
      </c>
      <c r="O3389">
        <v>44931</v>
      </c>
      <c r="P3389">
        <v>-2.12</v>
      </c>
      <c r="Q3389">
        <v>0.7</v>
      </c>
      <c r="R3389" t="b">
        <v>0</v>
      </c>
      <c r="S3389" t="s">
        <v>35</v>
      </c>
      <c r="T3389">
        <v>14</v>
      </c>
      <c r="U3389" t="s">
        <v>2314</v>
      </c>
      <c r="V3389" t="b">
        <v>1</v>
      </c>
      <c r="W3389" t="b">
        <v>0</v>
      </c>
      <c r="X3389" t="b">
        <v>0</v>
      </c>
      <c r="Y3389" t="b">
        <v>1</v>
      </c>
      <c r="Z3389" t="b">
        <v>0</v>
      </c>
      <c r="AA3389" t="b">
        <v>1</v>
      </c>
      <c r="AB3389" t="b">
        <v>0</v>
      </c>
      <c r="AC3389" t="b">
        <v>1</v>
      </c>
      <c r="AD3389" t="b">
        <v>0</v>
      </c>
      <c r="AE3389" t="b">
        <v>0</v>
      </c>
      <c r="AF3389" t="b">
        <v>0</v>
      </c>
      <c r="AG3389" t="b">
        <v>0</v>
      </c>
      <c r="AH3389" t="b">
        <v>0</v>
      </c>
      <c r="AI3389" t="b">
        <v>0</v>
      </c>
      <c r="AJ3389" t="b">
        <v>0</v>
      </c>
      <c r="AK3389" t="b">
        <v>0</v>
      </c>
      <c r="AL3389" t="b">
        <v>0</v>
      </c>
      <c r="AM3389" t="b">
        <v>0</v>
      </c>
    </row>
    <row r="3390" spans="1:39" ht="14.4" hidden="1" x14ac:dyDescent="0.3">
      <c r="A3390" t="s">
        <v>3508</v>
      </c>
      <c r="B3390">
        <v>2020</v>
      </c>
      <c r="C3390" t="s">
        <v>30</v>
      </c>
      <c r="D3390" t="s">
        <v>31</v>
      </c>
      <c r="E3390" t="s">
        <v>97</v>
      </c>
      <c r="F3390" t="s">
        <v>5172</v>
      </c>
      <c r="G3390" t="s">
        <v>55</v>
      </c>
      <c r="H3390" t="s">
        <v>60</v>
      </c>
      <c r="I3390" t="s">
        <v>61</v>
      </c>
      <c r="J3390" t="b">
        <v>1</v>
      </c>
      <c r="K3390" t="s">
        <v>310</v>
      </c>
      <c r="L3390">
        <v>0.75</v>
      </c>
      <c r="M3390" t="s">
        <v>7100</v>
      </c>
      <c r="N3390" t="s">
        <v>310</v>
      </c>
      <c r="O3390">
        <v>33832</v>
      </c>
      <c r="P3390">
        <v>10.06</v>
      </c>
      <c r="Q3390">
        <v>0.18</v>
      </c>
      <c r="R3390" t="b">
        <v>1</v>
      </c>
      <c r="S3390" t="s">
        <v>35</v>
      </c>
      <c r="T3390">
        <v>9</v>
      </c>
      <c r="U3390" t="s">
        <v>2314</v>
      </c>
      <c r="V3390" t="b">
        <v>0</v>
      </c>
      <c r="W3390" t="b">
        <v>1</v>
      </c>
      <c r="X3390" t="b">
        <v>0</v>
      </c>
      <c r="Y3390" t="b">
        <v>0</v>
      </c>
      <c r="Z3390" t="b">
        <v>0</v>
      </c>
      <c r="AA3390" t="b">
        <v>1</v>
      </c>
      <c r="AB3390" t="b">
        <v>1</v>
      </c>
      <c r="AC3390" t="b">
        <v>0</v>
      </c>
      <c r="AD3390" t="b">
        <v>0</v>
      </c>
      <c r="AE3390" t="b">
        <v>1</v>
      </c>
      <c r="AF3390" t="b">
        <v>0</v>
      </c>
      <c r="AG3390" t="b">
        <v>1</v>
      </c>
      <c r="AH3390" t="b">
        <v>0</v>
      </c>
      <c r="AI3390" t="b">
        <v>0</v>
      </c>
      <c r="AJ3390" t="b">
        <v>0</v>
      </c>
      <c r="AK3390" t="b">
        <v>0</v>
      </c>
      <c r="AL3390" t="b">
        <v>0</v>
      </c>
      <c r="AM3390" t="b">
        <v>0</v>
      </c>
    </row>
    <row r="3391" spans="1:39" ht="14.4" hidden="1" x14ac:dyDescent="0.3">
      <c r="A3391" t="s">
        <v>3509</v>
      </c>
      <c r="B3391">
        <v>2020</v>
      </c>
      <c r="C3391" t="s">
        <v>147</v>
      </c>
      <c r="D3391" t="s">
        <v>68</v>
      </c>
      <c r="E3391" t="s">
        <v>25</v>
      </c>
      <c r="F3391" t="s">
        <v>5169</v>
      </c>
      <c r="G3391" t="s">
        <v>55</v>
      </c>
      <c r="H3391" t="s">
        <v>91</v>
      </c>
      <c r="I3391" t="s">
        <v>83</v>
      </c>
      <c r="J3391" t="b">
        <v>0</v>
      </c>
      <c r="L3391">
        <v>0.15</v>
      </c>
      <c r="M3391" t="s">
        <v>6650</v>
      </c>
      <c r="O3391">
        <v>95220</v>
      </c>
      <c r="P3391">
        <v>-2.81</v>
      </c>
      <c r="Q3391">
        <v>0.71</v>
      </c>
      <c r="R3391" t="b">
        <v>0</v>
      </c>
      <c r="S3391" t="s">
        <v>20</v>
      </c>
      <c r="T3391">
        <v>19</v>
      </c>
      <c r="U3391" t="s">
        <v>2314</v>
      </c>
      <c r="V3391" t="b">
        <v>0</v>
      </c>
      <c r="W3391" t="b">
        <v>0</v>
      </c>
      <c r="X3391" t="b">
        <v>1</v>
      </c>
      <c r="Y3391" t="b">
        <v>1</v>
      </c>
      <c r="Z3391" t="b">
        <v>0</v>
      </c>
      <c r="AA3391" t="b">
        <v>1</v>
      </c>
      <c r="AB3391" t="b">
        <v>0</v>
      </c>
      <c r="AC3391" t="b">
        <v>0</v>
      </c>
      <c r="AD3391" t="b">
        <v>1</v>
      </c>
      <c r="AE3391" t="b">
        <v>0</v>
      </c>
      <c r="AF3391" t="b">
        <v>0</v>
      </c>
      <c r="AG3391" t="b">
        <v>0</v>
      </c>
      <c r="AH3391" t="b">
        <v>0</v>
      </c>
      <c r="AI3391" t="b">
        <v>0</v>
      </c>
      <c r="AJ3391" t="b">
        <v>0</v>
      </c>
      <c r="AK3391" t="b">
        <v>0</v>
      </c>
      <c r="AL3391" t="b">
        <v>0</v>
      </c>
      <c r="AM3391" t="b">
        <v>0</v>
      </c>
    </row>
    <row r="3392" spans="1:39" ht="14.4" hidden="1" x14ac:dyDescent="0.3">
      <c r="A3392" t="s">
        <v>3510</v>
      </c>
      <c r="B3392">
        <v>2020</v>
      </c>
      <c r="C3392" t="s">
        <v>118</v>
      </c>
      <c r="D3392" t="s">
        <v>90</v>
      </c>
      <c r="E3392" t="s">
        <v>25</v>
      </c>
      <c r="F3392" t="s">
        <v>5181</v>
      </c>
      <c r="G3392" t="s">
        <v>41</v>
      </c>
      <c r="H3392" t="s">
        <v>105</v>
      </c>
      <c r="I3392" t="s">
        <v>98</v>
      </c>
      <c r="J3392" t="b">
        <v>0</v>
      </c>
      <c r="L3392">
        <v>0.19</v>
      </c>
      <c r="M3392" t="s">
        <v>5408</v>
      </c>
      <c r="O3392">
        <v>71351</v>
      </c>
      <c r="P3392">
        <v>-2.52</v>
      </c>
      <c r="Q3392">
        <v>0.7</v>
      </c>
      <c r="R3392" t="b">
        <v>0</v>
      </c>
      <c r="S3392" t="s">
        <v>20</v>
      </c>
      <c r="T3392">
        <v>14</v>
      </c>
      <c r="U3392" t="s">
        <v>2314</v>
      </c>
      <c r="V3392" t="b">
        <v>1</v>
      </c>
      <c r="W3392" t="b">
        <v>0</v>
      </c>
      <c r="X3392" t="b">
        <v>1</v>
      </c>
      <c r="Y3392" t="b">
        <v>0</v>
      </c>
      <c r="Z3392" t="b">
        <v>1</v>
      </c>
      <c r="AA3392" t="b">
        <v>0</v>
      </c>
      <c r="AB3392" t="b">
        <v>1</v>
      </c>
      <c r="AC3392" t="b">
        <v>0</v>
      </c>
      <c r="AD3392" t="b">
        <v>0</v>
      </c>
      <c r="AE3392" t="b">
        <v>0</v>
      </c>
      <c r="AF3392" t="b">
        <v>0</v>
      </c>
      <c r="AG3392" t="b">
        <v>0</v>
      </c>
      <c r="AH3392" t="b">
        <v>0</v>
      </c>
      <c r="AI3392" t="b">
        <v>0</v>
      </c>
      <c r="AJ3392" t="b">
        <v>0</v>
      </c>
      <c r="AK3392" t="b">
        <v>0</v>
      </c>
      <c r="AL3392" t="b">
        <v>0</v>
      </c>
      <c r="AM3392" t="b">
        <v>0</v>
      </c>
    </row>
    <row r="3393" spans="1:39" ht="14.4" hidden="1" x14ac:dyDescent="0.3">
      <c r="A3393" t="s">
        <v>3511</v>
      </c>
      <c r="B3393">
        <v>2020</v>
      </c>
      <c r="C3393" t="s">
        <v>126</v>
      </c>
      <c r="D3393" t="s">
        <v>68</v>
      </c>
      <c r="E3393" t="s">
        <v>45</v>
      </c>
      <c r="F3393" t="s">
        <v>5181</v>
      </c>
      <c r="G3393" t="s">
        <v>26</v>
      </c>
      <c r="H3393" t="s">
        <v>69</v>
      </c>
      <c r="I3393" t="s">
        <v>19</v>
      </c>
      <c r="J3393" t="b">
        <v>0</v>
      </c>
      <c r="L3393">
        <v>0.14000000000000001</v>
      </c>
      <c r="M3393" t="s">
        <v>6812</v>
      </c>
      <c r="O3393">
        <v>100010</v>
      </c>
      <c r="P3393">
        <v>-3.19</v>
      </c>
      <c r="Q3393">
        <v>0.87</v>
      </c>
      <c r="R3393" t="b">
        <v>0</v>
      </c>
      <c r="S3393" t="s">
        <v>40</v>
      </c>
      <c r="T3393">
        <v>12</v>
      </c>
      <c r="U3393" t="s">
        <v>2314</v>
      </c>
      <c r="V3393" t="b">
        <v>1</v>
      </c>
      <c r="W3393" t="b">
        <v>0</v>
      </c>
      <c r="X3393" t="b">
        <v>0</v>
      </c>
      <c r="Y3393" t="b">
        <v>0</v>
      </c>
      <c r="Z3393" t="b">
        <v>1</v>
      </c>
      <c r="AA3393" t="b">
        <v>1</v>
      </c>
      <c r="AB3393" t="b">
        <v>0</v>
      </c>
      <c r="AC3393" t="b">
        <v>0</v>
      </c>
      <c r="AD3393" t="b">
        <v>0</v>
      </c>
      <c r="AE3393" t="b">
        <v>0</v>
      </c>
      <c r="AF3393" t="b">
        <v>0</v>
      </c>
      <c r="AG3393" t="b">
        <v>0</v>
      </c>
      <c r="AH3393" t="b">
        <v>0</v>
      </c>
      <c r="AI3393" t="b">
        <v>0</v>
      </c>
      <c r="AJ3393" t="b">
        <v>0</v>
      </c>
      <c r="AK3393" t="b">
        <v>0</v>
      </c>
      <c r="AL3393" t="b">
        <v>0</v>
      </c>
      <c r="AM3393" t="b">
        <v>0</v>
      </c>
    </row>
    <row r="3394" spans="1:39" ht="14.4" hidden="1" x14ac:dyDescent="0.3">
      <c r="A3394" t="s">
        <v>3512</v>
      </c>
      <c r="B3394">
        <v>2020</v>
      </c>
      <c r="C3394" t="s">
        <v>101</v>
      </c>
      <c r="D3394" t="s">
        <v>77</v>
      </c>
      <c r="E3394" t="s">
        <v>45</v>
      </c>
      <c r="F3394" t="s">
        <v>5169</v>
      </c>
      <c r="G3394" t="s">
        <v>86</v>
      </c>
      <c r="H3394" t="s">
        <v>18</v>
      </c>
      <c r="I3394" t="s">
        <v>98</v>
      </c>
      <c r="J3394" t="b">
        <v>0</v>
      </c>
      <c r="L3394">
        <v>0.15</v>
      </c>
      <c r="M3394" t="s">
        <v>7099</v>
      </c>
      <c r="O3394">
        <v>78924</v>
      </c>
      <c r="P3394">
        <v>-1.46</v>
      </c>
      <c r="Q3394">
        <v>0.86</v>
      </c>
      <c r="R3394" t="b">
        <v>0</v>
      </c>
      <c r="S3394" t="s">
        <v>35</v>
      </c>
      <c r="T3394">
        <v>11</v>
      </c>
      <c r="U3394" t="s">
        <v>2314</v>
      </c>
      <c r="V3394" t="b">
        <v>0</v>
      </c>
      <c r="W3394" t="b">
        <v>0</v>
      </c>
      <c r="X3394" t="b">
        <v>1</v>
      </c>
      <c r="Y3394" t="b">
        <v>0</v>
      </c>
      <c r="Z3394" t="b">
        <v>1</v>
      </c>
      <c r="AA3394" t="b">
        <v>0</v>
      </c>
      <c r="AB3394" t="b">
        <v>1</v>
      </c>
      <c r="AC3394" t="b">
        <v>0</v>
      </c>
      <c r="AD3394" t="b">
        <v>0</v>
      </c>
      <c r="AE3394" t="b">
        <v>1</v>
      </c>
      <c r="AF3394" t="b">
        <v>0</v>
      </c>
      <c r="AG3394" t="b">
        <v>0</v>
      </c>
      <c r="AH3394" t="b">
        <v>0</v>
      </c>
      <c r="AI3394" t="b">
        <v>0</v>
      </c>
      <c r="AJ3394" t="b">
        <v>0</v>
      </c>
      <c r="AK3394" t="b">
        <v>0</v>
      </c>
      <c r="AL3394" t="b">
        <v>0</v>
      </c>
      <c r="AM3394" t="b">
        <v>0</v>
      </c>
    </row>
    <row r="3395" spans="1:39" ht="14.4" hidden="1" x14ac:dyDescent="0.3">
      <c r="A3395" t="s">
        <v>3513</v>
      </c>
      <c r="B3395">
        <v>2020</v>
      </c>
      <c r="C3395" t="s">
        <v>67</v>
      </c>
      <c r="D3395" t="s">
        <v>68</v>
      </c>
      <c r="E3395" t="s">
        <v>54</v>
      </c>
      <c r="F3395" t="s">
        <v>40</v>
      </c>
      <c r="G3395" t="s">
        <v>26</v>
      </c>
      <c r="H3395" t="s">
        <v>52</v>
      </c>
      <c r="I3395" t="s">
        <v>98</v>
      </c>
      <c r="J3395" t="b">
        <v>1</v>
      </c>
      <c r="K3395" t="s">
        <v>190</v>
      </c>
      <c r="L3395">
        <v>0.78</v>
      </c>
      <c r="M3395" t="s">
        <v>7098</v>
      </c>
      <c r="N3395" t="s">
        <v>190</v>
      </c>
      <c r="O3395">
        <v>125374</v>
      </c>
      <c r="P3395">
        <v>17.12</v>
      </c>
      <c r="Q3395">
        <v>0.27</v>
      </c>
      <c r="R3395" t="b">
        <v>1</v>
      </c>
      <c r="S3395" t="s">
        <v>20</v>
      </c>
      <c r="T3395">
        <v>10</v>
      </c>
      <c r="U3395" t="s">
        <v>2314</v>
      </c>
      <c r="V3395" t="b">
        <v>0</v>
      </c>
      <c r="W3395" t="b">
        <v>0</v>
      </c>
      <c r="X3395" t="b">
        <v>1</v>
      </c>
      <c r="Y3395" t="b">
        <v>0</v>
      </c>
      <c r="Z3395" t="b">
        <v>0</v>
      </c>
      <c r="AA3395" t="b">
        <v>1</v>
      </c>
      <c r="AB3395" t="b">
        <v>0</v>
      </c>
      <c r="AC3395" t="b">
        <v>0</v>
      </c>
      <c r="AD3395" t="b">
        <v>0</v>
      </c>
      <c r="AE3395" t="b">
        <v>1</v>
      </c>
      <c r="AF3395" t="b">
        <v>0</v>
      </c>
      <c r="AG3395" t="b">
        <v>0</v>
      </c>
      <c r="AH3395" t="b">
        <v>0</v>
      </c>
      <c r="AI3395" t="b">
        <v>0</v>
      </c>
      <c r="AJ3395" t="b">
        <v>1</v>
      </c>
      <c r="AK3395" t="b">
        <v>0</v>
      </c>
      <c r="AL3395" t="b">
        <v>0</v>
      </c>
      <c r="AM3395" t="b">
        <v>0</v>
      </c>
    </row>
    <row r="3396" spans="1:39" ht="14.4" hidden="1" x14ac:dyDescent="0.3">
      <c r="A3396" t="s">
        <v>3514</v>
      </c>
      <c r="B3396">
        <v>2020</v>
      </c>
      <c r="C3396" t="s">
        <v>143</v>
      </c>
      <c r="D3396" t="s">
        <v>38</v>
      </c>
      <c r="E3396" t="s">
        <v>135</v>
      </c>
      <c r="F3396" t="s">
        <v>5176</v>
      </c>
      <c r="G3396" t="s">
        <v>17</v>
      </c>
      <c r="H3396" t="s">
        <v>60</v>
      </c>
      <c r="I3396" t="s">
        <v>61</v>
      </c>
      <c r="J3396" t="b">
        <v>0</v>
      </c>
      <c r="L3396">
        <v>0.08</v>
      </c>
      <c r="M3396" t="s">
        <v>7097</v>
      </c>
      <c r="O3396">
        <v>40220</v>
      </c>
      <c r="P3396">
        <v>3.35</v>
      </c>
      <c r="Q3396">
        <v>0.71</v>
      </c>
      <c r="R3396" t="b">
        <v>0</v>
      </c>
      <c r="S3396" t="s">
        <v>40</v>
      </c>
      <c r="T3396">
        <v>13</v>
      </c>
      <c r="U3396" t="s">
        <v>2314</v>
      </c>
      <c r="V3396" t="b">
        <v>0</v>
      </c>
      <c r="W3396" t="b">
        <v>0</v>
      </c>
      <c r="X3396" t="b">
        <v>0</v>
      </c>
      <c r="Y3396" t="b">
        <v>1</v>
      </c>
      <c r="Z3396" t="b">
        <v>1</v>
      </c>
      <c r="AA3396" t="b">
        <v>1</v>
      </c>
      <c r="AB3396" t="b">
        <v>0</v>
      </c>
      <c r="AC3396" t="b">
        <v>0</v>
      </c>
      <c r="AD3396" t="b">
        <v>0</v>
      </c>
      <c r="AE3396" t="b">
        <v>1</v>
      </c>
      <c r="AF3396" t="b">
        <v>0</v>
      </c>
      <c r="AG3396" t="b">
        <v>0</v>
      </c>
      <c r="AH3396" t="b">
        <v>0</v>
      </c>
      <c r="AI3396" t="b">
        <v>0</v>
      </c>
      <c r="AJ3396" t="b">
        <v>0</v>
      </c>
      <c r="AK3396" t="b">
        <v>0</v>
      </c>
      <c r="AL3396" t="b">
        <v>0</v>
      </c>
      <c r="AM3396" t="b">
        <v>0</v>
      </c>
    </row>
    <row r="3397" spans="1:39" ht="14.4" hidden="1" x14ac:dyDescent="0.3">
      <c r="A3397" t="s">
        <v>3515</v>
      </c>
      <c r="B3397">
        <v>2020</v>
      </c>
      <c r="C3397" t="s">
        <v>124</v>
      </c>
      <c r="D3397" t="s">
        <v>58</v>
      </c>
      <c r="E3397" t="s">
        <v>45</v>
      </c>
      <c r="F3397" t="s">
        <v>40</v>
      </c>
      <c r="G3397" t="s">
        <v>26</v>
      </c>
      <c r="H3397" t="s">
        <v>60</v>
      </c>
      <c r="I3397" t="s">
        <v>61</v>
      </c>
      <c r="J3397" t="b">
        <v>1</v>
      </c>
      <c r="K3397" t="s">
        <v>7095</v>
      </c>
      <c r="L3397">
        <v>0.9</v>
      </c>
      <c r="M3397" t="s">
        <v>7096</v>
      </c>
      <c r="N3397" t="s">
        <v>7095</v>
      </c>
      <c r="O3397">
        <v>37516</v>
      </c>
      <c r="P3397">
        <v>9.07</v>
      </c>
      <c r="Q3397">
        <v>0.18</v>
      </c>
      <c r="R3397" t="b">
        <v>1</v>
      </c>
      <c r="S3397" t="s">
        <v>20</v>
      </c>
      <c r="T3397">
        <v>8</v>
      </c>
      <c r="U3397" t="s">
        <v>2314</v>
      </c>
      <c r="V3397" t="b">
        <v>1</v>
      </c>
      <c r="W3397" t="b">
        <v>0</v>
      </c>
      <c r="X3397" t="b">
        <v>0</v>
      </c>
      <c r="Y3397" t="b">
        <v>0</v>
      </c>
      <c r="Z3397" t="b">
        <v>0</v>
      </c>
      <c r="AA3397" t="b">
        <v>1</v>
      </c>
      <c r="AB3397" t="b">
        <v>0</v>
      </c>
      <c r="AC3397" t="b">
        <v>1</v>
      </c>
      <c r="AD3397" t="b">
        <v>0</v>
      </c>
      <c r="AE3397" t="b">
        <v>1</v>
      </c>
      <c r="AF3397" t="b">
        <v>1</v>
      </c>
      <c r="AG3397" t="b">
        <v>0</v>
      </c>
      <c r="AH3397" t="b">
        <v>0</v>
      </c>
      <c r="AI3397" t="b">
        <v>0</v>
      </c>
      <c r="AJ3397" t="b">
        <v>0</v>
      </c>
      <c r="AK3397" t="b">
        <v>1</v>
      </c>
      <c r="AL3397" t="b">
        <v>1</v>
      </c>
      <c r="AM3397" t="b">
        <v>1</v>
      </c>
    </row>
    <row r="3398" spans="1:39" ht="14.4" hidden="1" x14ac:dyDescent="0.3">
      <c r="A3398" t="s">
        <v>3516</v>
      </c>
      <c r="B3398">
        <v>2020</v>
      </c>
      <c r="C3398" t="s">
        <v>183</v>
      </c>
      <c r="D3398" t="s">
        <v>113</v>
      </c>
      <c r="E3398" t="s">
        <v>25</v>
      </c>
      <c r="F3398" t="s">
        <v>40</v>
      </c>
      <c r="G3398" t="s">
        <v>55</v>
      </c>
      <c r="H3398" t="s">
        <v>94</v>
      </c>
      <c r="I3398" t="s">
        <v>61</v>
      </c>
      <c r="J3398" t="b">
        <v>0</v>
      </c>
      <c r="L3398">
        <v>0.03</v>
      </c>
      <c r="M3398" t="s">
        <v>7094</v>
      </c>
      <c r="O3398">
        <v>97032</v>
      </c>
      <c r="P3398">
        <v>-1.04</v>
      </c>
      <c r="Q3398">
        <v>0.88</v>
      </c>
      <c r="R3398" t="b">
        <v>0</v>
      </c>
      <c r="S3398" t="s">
        <v>40</v>
      </c>
      <c r="T3398">
        <v>10</v>
      </c>
      <c r="U3398" t="s">
        <v>2314</v>
      </c>
      <c r="V3398" t="b">
        <v>0</v>
      </c>
      <c r="W3398" t="b">
        <v>1</v>
      </c>
      <c r="X3398" t="b">
        <v>1</v>
      </c>
      <c r="Y3398" t="b">
        <v>1</v>
      </c>
      <c r="Z3398" t="b">
        <v>0</v>
      </c>
      <c r="AA3398" t="b">
        <v>1</v>
      </c>
      <c r="AB3398" t="b">
        <v>1</v>
      </c>
      <c r="AC3398" t="b">
        <v>1</v>
      </c>
      <c r="AD3398" t="b">
        <v>0</v>
      </c>
      <c r="AE3398" t="b">
        <v>0</v>
      </c>
      <c r="AF3398" t="b">
        <v>0</v>
      </c>
      <c r="AG3398" t="b">
        <v>0</v>
      </c>
      <c r="AH3398" t="b">
        <v>0</v>
      </c>
      <c r="AI3398" t="b">
        <v>0</v>
      </c>
      <c r="AJ3398" t="b">
        <v>0</v>
      </c>
      <c r="AK3398" t="b">
        <v>0</v>
      </c>
      <c r="AL3398" t="b">
        <v>0</v>
      </c>
      <c r="AM3398" t="b">
        <v>0</v>
      </c>
    </row>
    <row r="3399" spans="1:39" ht="14.4" hidden="1" x14ac:dyDescent="0.3">
      <c r="A3399" t="s">
        <v>3517</v>
      </c>
      <c r="B3399">
        <v>2020</v>
      </c>
      <c r="C3399" t="s">
        <v>140</v>
      </c>
      <c r="D3399" t="s">
        <v>58</v>
      </c>
      <c r="E3399" t="s">
        <v>54</v>
      </c>
      <c r="F3399" t="s">
        <v>40</v>
      </c>
      <c r="G3399" t="s">
        <v>41</v>
      </c>
      <c r="H3399" t="s">
        <v>27</v>
      </c>
      <c r="I3399" t="s">
        <v>98</v>
      </c>
      <c r="J3399" t="b">
        <v>1</v>
      </c>
      <c r="K3399" t="s">
        <v>5733</v>
      </c>
      <c r="L3399">
        <v>0.65</v>
      </c>
      <c r="M3399" t="s">
        <v>7093</v>
      </c>
      <c r="N3399" t="s">
        <v>5733</v>
      </c>
      <c r="O3399">
        <v>31619</v>
      </c>
      <c r="P3399">
        <v>12.56</v>
      </c>
      <c r="Q3399">
        <v>0.12</v>
      </c>
      <c r="R3399" t="b">
        <v>1</v>
      </c>
      <c r="S3399" t="s">
        <v>40</v>
      </c>
      <c r="T3399">
        <v>0</v>
      </c>
      <c r="U3399" t="s">
        <v>2314</v>
      </c>
      <c r="V3399" t="b">
        <v>0</v>
      </c>
      <c r="W3399" t="b">
        <v>1</v>
      </c>
      <c r="X3399" t="b">
        <v>0</v>
      </c>
      <c r="Y3399" t="b">
        <v>0</v>
      </c>
      <c r="Z3399" t="b">
        <v>0</v>
      </c>
      <c r="AA3399" t="b">
        <v>1</v>
      </c>
      <c r="AB3399" t="b">
        <v>1</v>
      </c>
      <c r="AC3399" t="b">
        <v>1</v>
      </c>
      <c r="AD3399" t="b">
        <v>1</v>
      </c>
      <c r="AE3399" t="b">
        <v>1</v>
      </c>
      <c r="AF3399" t="b">
        <v>0</v>
      </c>
      <c r="AG3399" t="b">
        <v>1</v>
      </c>
      <c r="AH3399" t="b">
        <v>0</v>
      </c>
      <c r="AI3399" t="b">
        <v>0</v>
      </c>
      <c r="AJ3399" t="b">
        <v>0</v>
      </c>
      <c r="AK3399" t="b">
        <v>1</v>
      </c>
      <c r="AL3399" t="b">
        <v>0</v>
      </c>
      <c r="AM3399" t="b">
        <v>0</v>
      </c>
    </row>
    <row r="3400" spans="1:39" ht="14.4" hidden="1" x14ac:dyDescent="0.3">
      <c r="A3400" t="s">
        <v>3518</v>
      </c>
      <c r="B3400">
        <v>2020</v>
      </c>
      <c r="C3400" t="s">
        <v>183</v>
      </c>
      <c r="D3400" t="s">
        <v>113</v>
      </c>
      <c r="E3400" t="s">
        <v>64</v>
      </c>
      <c r="F3400" t="s">
        <v>5176</v>
      </c>
      <c r="G3400" t="s">
        <v>93</v>
      </c>
      <c r="H3400" t="s">
        <v>27</v>
      </c>
      <c r="I3400" t="s">
        <v>49</v>
      </c>
      <c r="J3400" t="b">
        <v>0</v>
      </c>
      <c r="L3400">
        <v>0.16</v>
      </c>
      <c r="M3400" t="s">
        <v>7092</v>
      </c>
      <c r="O3400">
        <v>75140</v>
      </c>
      <c r="P3400">
        <v>0.08</v>
      </c>
      <c r="Q3400">
        <v>0.76</v>
      </c>
      <c r="R3400" t="b">
        <v>0</v>
      </c>
      <c r="S3400" t="s">
        <v>40</v>
      </c>
      <c r="T3400">
        <v>16</v>
      </c>
      <c r="U3400" t="s">
        <v>2314</v>
      </c>
      <c r="V3400" t="b">
        <v>1</v>
      </c>
      <c r="W3400" t="b">
        <v>0</v>
      </c>
      <c r="X3400" t="b">
        <v>1</v>
      </c>
      <c r="Y3400" t="b">
        <v>0</v>
      </c>
      <c r="Z3400" t="b">
        <v>1</v>
      </c>
      <c r="AA3400" t="b">
        <v>1</v>
      </c>
      <c r="AB3400" t="b">
        <v>0</v>
      </c>
      <c r="AC3400" t="b">
        <v>0</v>
      </c>
      <c r="AD3400" t="b">
        <v>1</v>
      </c>
      <c r="AE3400" t="b">
        <v>1</v>
      </c>
      <c r="AF3400" t="b">
        <v>0</v>
      </c>
      <c r="AG3400" t="b">
        <v>0</v>
      </c>
      <c r="AH3400" t="b">
        <v>0</v>
      </c>
      <c r="AI3400" t="b">
        <v>0</v>
      </c>
      <c r="AJ3400" t="b">
        <v>0</v>
      </c>
      <c r="AK3400" t="b">
        <v>0</v>
      </c>
      <c r="AL3400" t="b">
        <v>0</v>
      </c>
      <c r="AM3400" t="b">
        <v>0</v>
      </c>
    </row>
    <row r="3401" spans="1:39" ht="14.4" hidden="1" x14ac:dyDescent="0.3">
      <c r="A3401" t="s">
        <v>3519</v>
      </c>
      <c r="B3401">
        <v>2020</v>
      </c>
      <c r="C3401" t="s">
        <v>44</v>
      </c>
      <c r="D3401" t="s">
        <v>31</v>
      </c>
      <c r="E3401" t="s">
        <v>64</v>
      </c>
      <c r="F3401" t="s">
        <v>40</v>
      </c>
      <c r="G3401" t="s">
        <v>33</v>
      </c>
      <c r="H3401" t="s">
        <v>34</v>
      </c>
      <c r="I3401" t="s">
        <v>28</v>
      </c>
      <c r="J3401" t="b">
        <v>0</v>
      </c>
      <c r="L3401">
        <v>0</v>
      </c>
      <c r="M3401" t="s">
        <v>7091</v>
      </c>
      <c r="O3401">
        <v>22756</v>
      </c>
      <c r="P3401">
        <v>-4.12</v>
      </c>
      <c r="Q3401">
        <v>0.8</v>
      </c>
      <c r="R3401" t="b">
        <v>0</v>
      </c>
      <c r="S3401" t="s">
        <v>20</v>
      </c>
      <c r="T3401">
        <v>2</v>
      </c>
      <c r="U3401" t="s">
        <v>2314</v>
      </c>
      <c r="V3401" t="b">
        <v>0</v>
      </c>
      <c r="W3401" t="b">
        <v>1</v>
      </c>
      <c r="X3401" t="b">
        <v>0</v>
      </c>
      <c r="Y3401" t="b">
        <v>0</v>
      </c>
      <c r="Z3401" t="b">
        <v>1</v>
      </c>
      <c r="AA3401" t="b">
        <v>1</v>
      </c>
      <c r="AB3401" t="b">
        <v>1</v>
      </c>
      <c r="AC3401" t="b">
        <v>1</v>
      </c>
      <c r="AD3401" t="b">
        <v>1</v>
      </c>
      <c r="AE3401" t="b">
        <v>0</v>
      </c>
      <c r="AF3401" t="b">
        <v>0</v>
      </c>
      <c r="AG3401" t="b">
        <v>0</v>
      </c>
      <c r="AH3401" t="b">
        <v>0</v>
      </c>
      <c r="AI3401" t="b">
        <v>0</v>
      </c>
      <c r="AJ3401" t="b">
        <v>0</v>
      </c>
      <c r="AK3401" t="b">
        <v>0</v>
      </c>
      <c r="AL3401" t="b">
        <v>0</v>
      </c>
      <c r="AM3401" t="b">
        <v>0</v>
      </c>
    </row>
    <row r="3402" spans="1:39" ht="14.4" hidden="1" x14ac:dyDescent="0.3">
      <c r="A3402" t="s">
        <v>3520</v>
      </c>
      <c r="B3402">
        <v>2020</v>
      </c>
      <c r="C3402" t="s">
        <v>171</v>
      </c>
      <c r="D3402" t="s">
        <v>24</v>
      </c>
      <c r="E3402" t="s">
        <v>133</v>
      </c>
      <c r="F3402" t="s">
        <v>5169</v>
      </c>
      <c r="G3402" t="s">
        <v>46</v>
      </c>
      <c r="H3402" t="s">
        <v>34</v>
      </c>
      <c r="I3402" t="s">
        <v>83</v>
      </c>
      <c r="J3402" t="b">
        <v>1</v>
      </c>
      <c r="K3402" t="s">
        <v>482</v>
      </c>
      <c r="L3402">
        <v>0.41</v>
      </c>
      <c r="M3402" t="s">
        <v>7090</v>
      </c>
      <c r="N3402" t="s">
        <v>482</v>
      </c>
      <c r="O3402">
        <v>122248</v>
      </c>
      <c r="P3402">
        <v>15.69</v>
      </c>
      <c r="Q3402">
        <v>0.19</v>
      </c>
      <c r="R3402" t="b">
        <v>1</v>
      </c>
      <c r="S3402" t="s">
        <v>40</v>
      </c>
      <c r="T3402">
        <v>15</v>
      </c>
      <c r="U3402" t="s">
        <v>2314</v>
      </c>
      <c r="V3402" t="b">
        <v>1</v>
      </c>
      <c r="W3402" t="b">
        <v>1</v>
      </c>
      <c r="X3402" t="b">
        <v>0</v>
      </c>
      <c r="Y3402" t="b">
        <v>0</v>
      </c>
      <c r="Z3402" t="b">
        <v>0</v>
      </c>
      <c r="AA3402" t="b">
        <v>1</v>
      </c>
      <c r="AB3402" t="b">
        <v>1</v>
      </c>
      <c r="AC3402" t="b">
        <v>1</v>
      </c>
      <c r="AD3402" t="b">
        <v>0</v>
      </c>
      <c r="AE3402" t="b">
        <v>1</v>
      </c>
      <c r="AF3402" t="b">
        <v>0</v>
      </c>
      <c r="AG3402" t="b">
        <v>0</v>
      </c>
      <c r="AH3402" t="b">
        <v>0</v>
      </c>
      <c r="AI3402" t="b">
        <v>0</v>
      </c>
      <c r="AJ3402" t="b">
        <v>0</v>
      </c>
      <c r="AK3402" t="b">
        <v>0</v>
      </c>
      <c r="AL3402" t="b">
        <v>1</v>
      </c>
      <c r="AM3402" t="b">
        <v>0</v>
      </c>
    </row>
    <row r="3403" spans="1:39" ht="14.4" hidden="1" x14ac:dyDescent="0.3">
      <c r="A3403" t="s">
        <v>3521</v>
      </c>
      <c r="B3403">
        <v>2020</v>
      </c>
      <c r="C3403" t="s">
        <v>73</v>
      </c>
      <c r="D3403" t="s">
        <v>15</v>
      </c>
      <c r="E3403" t="s">
        <v>133</v>
      </c>
      <c r="F3403" t="s">
        <v>40</v>
      </c>
      <c r="G3403" t="s">
        <v>17</v>
      </c>
      <c r="H3403" t="s">
        <v>69</v>
      </c>
      <c r="I3403" t="s">
        <v>61</v>
      </c>
      <c r="J3403" t="b">
        <v>1</v>
      </c>
      <c r="K3403" t="s">
        <v>5819</v>
      </c>
      <c r="L3403">
        <v>0.85</v>
      </c>
      <c r="M3403" t="s">
        <v>7089</v>
      </c>
      <c r="N3403" t="s">
        <v>5819</v>
      </c>
      <c r="O3403">
        <v>49613</v>
      </c>
      <c r="P3403">
        <v>8.2799999999999994</v>
      </c>
      <c r="Q3403">
        <v>0.15</v>
      </c>
      <c r="R3403" t="b">
        <v>1</v>
      </c>
      <c r="S3403" t="s">
        <v>20</v>
      </c>
      <c r="T3403">
        <v>16</v>
      </c>
      <c r="U3403" t="s">
        <v>2314</v>
      </c>
      <c r="V3403" t="b">
        <v>1</v>
      </c>
      <c r="W3403" t="b">
        <v>0</v>
      </c>
      <c r="X3403" t="b">
        <v>0</v>
      </c>
      <c r="Y3403" t="b">
        <v>1</v>
      </c>
      <c r="Z3403" t="b">
        <v>0</v>
      </c>
      <c r="AA3403" t="b">
        <v>1</v>
      </c>
      <c r="AB3403" t="b">
        <v>0</v>
      </c>
      <c r="AC3403" t="b">
        <v>1</v>
      </c>
      <c r="AD3403" t="b">
        <v>1</v>
      </c>
      <c r="AE3403" t="b">
        <v>0</v>
      </c>
      <c r="AF3403" t="b">
        <v>0</v>
      </c>
      <c r="AG3403" t="b">
        <v>1</v>
      </c>
      <c r="AH3403" t="b">
        <v>0</v>
      </c>
      <c r="AI3403" t="b">
        <v>1</v>
      </c>
      <c r="AJ3403" t="b">
        <v>1</v>
      </c>
      <c r="AK3403" t="b">
        <v>0</v>
      </c>
      <c r="AL3403" t="b">
        <v>0</v>
      </c>
      <c r="AM3403" t="b">
        <v>0</v>
      </c>
    </row>
    <row r="3404" spans="1:39" ht="14.4" hidden="1" x14ac:dyDescent="0.3">
      <c r="A3404" t="s">
        <v>3522</v>
      </c>
      <c r="B3404">
        <v>2020</v>
      </c>
      <c r="C3404" t="s">
        <v>152</v>
      </c>
      <c r="D3404" t="s">
        <v>77</v>
      </c>
      <c r="E3404" t="s">
        <v>81</v>
      </c>
      <c r="F3404" t="s">
        <v>5169</v>
      </c>
      <c r="G3404" t="s">
        <v>17</v>
      </c>
      <c r="H3404" t="s">
        <v>105</v>
      </c>
      <c r="I3404" t="s">
        <v>61</v>
      </c>
      <c r="J3404" t="b">
        <v>0</v>
      </c>
      <c r="L3404">
        <v>0.14000000000000001</v>
      </c>
      <c r="M3404" t="s">
        <v>7088</v>
      </c>
      <c r="O3404">
        <v>72330</v>
      </c>
      <c r="P3404">
        <v>-3.37</v>
      </c>
      <c r="Q3404">
        <v>0.89</v>
      </c>
      <c r="R3404" t="b">
        <v>0</v>
      </c>
      <c r="S3404" t="s">
        <v>20</v>
      </c>
      <c r="T3404">
        <v>2</v>
      </c>
      <c r="U3404" t="s">
        <v>2314</v>
      </c>
      <c r="V3404" t="b">
        <v>0</v>
      </c>
      <c r="W3404" t="b">
        <v>1</v>
      </c>
      <c r="X3404" t="b">
        <v>1</v>
      </c>
      <c r="Y3404" t="b">
        <v>0</v>
      </c>
      <c r="Z3404" t="b">
        <v>1</v>
      </c>
      <c r="AA3404" t="b">
        <v>0</v>
      </c>
      <c r="AB3404" t="b">
        <v>0</v>
      </c>
      <c r="AC3404" t="b">
        <v>1</v>
      </c>
      <c r="AD3404" t="b">
        <v>1</v>
      </c>
      <c r="AE3404" t="b">
        <v>1</v>
      </c>
      <c r="AF3404" t="b">
        <v>0</v>
      </c>
      <c r="AG3404" t="b">
        <v>0</v>
      </c>
      <c r="AH3404" t="b">
        <v>0</v>
      </c>
      <c r="AI3404" t="b">
        <v>0</v>
      </c>
      <c r="AJ3404" t="b">
        <v>0</v>
      </c>
      <c r="AK3404" t="b">
        <v>0</v>
      </c>
      <c r="AL3404" t="b">
        <v>0</v>
      </c>
      <c r="AM3404" t="b">
        <v>0</v>
      </c>
    </row>
    <row r="3405" spans="1:39" ht="14.4" hidden="1" x14ac:dyDescent="0.3">
      <c r="A3405" t="s">
        <v>3523</v>
      </c>
      <c r="B3405">
        <v>2020</v>
      </c>
      <c r="C3405" t="s">
        <v>147</v>
      </c>
      <c r="D3405" t="s">
        <v>68</v>
      </c>
      <c r="E3405" t="s">
        <v>74</v>
      </c>
      <c r="F3405" t="s">
        <v>40</v>
      </c>
      <c r="G3405" t="s">
        <v>55</v>
      </c>
      <c r="H3405" t="s">
        <v>91</v>
      </c>
      <c r="I3405" t="s">
        <v>28</v>
      </c>
      <c r="J3405" t="b">
        <v>1</v>
      </c>
      <c r="K3405" t="s">
        <v>3339</v>
      </c>
      <c r="L3405">
        <v>0.41</v>
      </c>
      <c r="M3405" t="s">
        <v>7087</v>
      </c>
      <c r="N3405" t="s">
        <v>3339</v>
      </c>
      <c r="O3405">
        <v>141589</v>
      </c>
      <c r="P3405">
        <v>12.08</v>
      </c>
      <c r="Q3405">
        <v>0.32</v>
      </c>
      <c r="R3405" t="b">
        <v>1</v>
      </c>
      <c r="S3405" t="s">
        <v>35</v>
      </c>
      <c r="T3405">
        <v>5</v>
      </c>
      <c r="U3405" t="s">
        <v>2314</v>
      </c>
      <c r="V3405" t="b">
        <v>1</v>
      </c>
      <c r="W3405" t="b">
        <v>1</v>
      </c>
      <c r="X3405" t="b">
        <v>0</v>
      </c>
      <c r="Y3405" t="b">
        <v>1</v>
      </c>
      <c r="Z3405" t="b">
        <v>0</v>
      </c>
      <c r="AA3405" t="b">
        <v>0</v>
      </c>
      <c r="AB3405" t="b">
        <v>0</v>
      </c>
      <c r="AC3405" t="b">
        <v>1</v>
      </c>
      <c r="AD3405" t="b">
        <v>0</v>
      </c>
      <c r="AE3405" t="b">
        <v>1</v>
      </c>
      <c r="AF3405" t="b">
        <v>0</v>
      </c>
      <c r="AG3405" t="b">
        <v>0</v>
      </c>
      <c r="AH3405" t="b">
        <v>0</v>
      </c>
      <c r="AI3405" t="b">
        <v>0</v>
      </c>
      <c r="AJ3405" t="b">
        <v>0</v>
      </c>
      <c r="AK3405" t="b">
        <v>1</v>
      </c>
      <c r="AL3405" t="b">
        <v>0</v>
      </c>
      <c r="AM3405" t="b">
        <v>0</v>
      </c>
    </row>
    <row r="3406" spans="1:39" ht="14.4" hidden="1" x14ac:dyDescent="0.3">
      <c r="A3406" t="s">
        <v>3524</v>
      </c>
      <c r="B3406">
        <v>2020</v>
      </c>
      <c r="C3406" t="s">
        <v>137</v>
      </c>
      <c r="D3406" t="s">
        <v>77</v>
      </c>
      <c r="E3406" t="s">
        <v>133</v>
      </c>
      <c r="F3406" t="s">
        <v>5176</v>
      </c>
      <c r="G3406" t="s">
        <v>26</v>
      </c>
      <c r="H3406" t="s">
        <v>52</v>
      </c>
      <c r="I3406" t="s">
        <v>83</v>
      </c>
      <c r="J3406" t="b">
        <v>0</v>
      </c>
      <c r="L3406">
        <v>0.1</v>
      </c>
      <c r="M3406" t="s">
        <v>7086</v>
      </c>
      <c r="O3406">
        <v>76073</v>
      </c>
      <c r="P3406">
        <v>4.2300000000000004</v>
      </c>
      <c r="Q3406">
        <v>0.82</v>
      </c>
      <c r="R3406" t="b">
        <v>0</v>
      </c>
      <c r="S3406" t="s">
        <v>20</v>
      </c>
      <c r="T3406">
        <v>10</v>
      </c>
      <c r="U3406" t="s">
        <v>2314</v>
      </c>
      <c r="V3406" t="b">
        <v>0</v>
      </c>
      <c r="W3406" t="b">
        <v>1</v>
      </c>
      <c r="X3406" t="b">
        <v>0</v>
      </c>
      <c r="Y3406" t="b">
        <v>0</v>
      </c>
      <c r="Z3406" t="b">
        <v>1</v>
      </c>
      <c r="AA3406" t="b">
        <v>0</v>
      </c>
      <c r="AB3406" t="b">
        <v>0</v>
      </c>
      <c r="AC3406" t="b">
        <v>1</v>
      </c>
      <c r="AD3406" t="b">
        <v>0</v>
      </c>
      <c r="AE3406" t="b">
        <v>0</v>
      </c>
      <c r="AF3406" t="b">
        <v>0</v>
      </c>
      <c r="AG3406" t="b">
        <v>0</v>
      </c>
      <c r="AH3406" t="b">
        <v>0</v>
      </c>
      <c r="AI3406" t="b">
        <v>0</v>
      </c>
      <c r="AJ3406" t="b">
        <v>0</v>
      </c>
      <c r="AK3406" t="b">
        <v>0</v>
      </c>
      <c r="AL3406" t="b">
        <v>0</v>
      </c>
      <c r="AM3406" t="b">
        <v>0</v>
      </c>
    </row>
    <row r="3407" spans="1:39" ht="14.4" hidden="1" x14ac:dyDescent="0.3">
      <c r="A3407" t="s">
        <v>3525</v>
      </c>
      <c r="B3407">
        <v>2020</v>
      </c>
      <c r="C3407" t="s">
        <v>96</v>
      </c>
      <c r="D3407" t="s">
        <v>90</v>
      </c>
      <c r="E3407" t="s">
        <v>81</v>
      </c>
      <c r="F3407" t="s">
        <v>5172</v>
      </c>
      <c r="G3407" t="s">
        <v>26</v>
      </c>
      <c r="H3407" t="s">
        <v>94</v>
      </c>
      <c r="I3407" t="s">
        <v>28</v>
      </c>
      <c r="J3407" t="b">
        <v>0</v>
      </c>
      <c r="L3407">
        <v>0.17</v>
      </c>
      <c r="M3407" t="s">
        <v>7085</v>
      </c>
      <c r="O3407">
        <v>59562</v>
      </c>
      <c r="P3407">
        <v>-2.92</v>
      </c>
      <c r="Q3407">
        <v>0.73</v>
      </c>
      <c r="R3407" t="b">
        <v>0</v>
      </c>
      <c r="S3407" t="s">
        <v>20</v>
      </c>
      <c r="T3407">
        <v>12</v>
      </c>
      <c r="U3407" t="s">
        <v>2314</v>
      </c>
      <c r="V3407" t="b">
        <v>0</v>
      </c>
      <c r="W3407" t="b">
        <v>1</v>
      </c>
      <c r="X3407" t="b">
        <v>0</v>
      </c>
      <c r="Y3407" t="b">
        <v>1</v>
      </c>
      <c r="Z3407" t="b">
        <v>1</v>
      </c>
      <c r="AA3407" t="b">
        <v>1</v>
      </c>
      <c r="AB3407" t="b">
        <v>0</v>
      </c>
      <c r="AC3407" t="b">
        <v>1</v>
      </c>
      <c r="AD3407" t="b">
        <v>0</v>
      </c>
      <c r="AE3407" t="b">
        <v>1</v>
      </c>
      <c r="AF3407" t="b">
        <v>0</v>
      </c>
      <c r="AG3407" t="b">
        <v>0</v>
      </c>
      <c r="AH3407" t="b">
        <v>0</v>
      </c>
      <c r="AI3407" t="b">
        <v>0</v>
      </c>
      <c r="AJ3407" t="b">
        <v>0</v>
      </c>
      <c r="AK3407" t="b">
        <v>0</v>
      </c>
      <c r="AL3407" t="b">
        <v>0</v>
      </c>
      <c r="AM3407" t="b">
        <v>0</v>
      </c>
    </row>
    <row r="3408" spans="1:39" ht="14.4" hidden="1" x14ac:dyDescent="0.3">
      <c r="A3408" t="s">
        <v>3526</v>
      </c>
      <c r="B3408">
        <v>2020</v>
      </c>
      <c r="C3408" t="s">
        <v>112</v>
      </c>
      <c r="D3408" t="s">
        <v>113</v>
      </c>
      <c r="E3408" t="s">
        <v>45</v>
      </c>
      <c r="F3408" t="s">
        <v>5181</v>
      </c>
      <c r="G3408" t="s">
        <v>55</v>
      </c>
      <c r="H3408" t="s">
        <v>34</v>
      </c>
      <c r="I3408" t="s">
        <v>49</v>
      </c>
      <c r="J3408" t="b">
        <v>1</v>
      </c>
      <c r="K3408" t="s">
        <v>6664</v>
      </c>
      <c r="L3408">
        <v>0.77</v>
      </c>
      <c r="M3408" t="s">
        <v>6407</v>
      </c>
      <c r="N3408" t="s">
        <v>6664</v>
      </c>
      <c r="O3408">
        <v>127822</v>
      </c>
      <c r="P3408">
        <v>17.649999999999999</v>
      </c>
      <c r="Q3408">
        <v>0.26</v>
      </c>
      <c r="R3408" t="b">
        <v>1</v>
      </c>
      <c r="S3408" t="s">
        <v>40</v>
      </c>
      <c r="T3408">
        <v>14</v>
      </c>
      <c r="U3408" t="s">
        <v>2314</v>
      </c>
      <c r="V3408" t="b">
        <v>0</v>
      </c>
      <c r="W3408" t="b">
        <v>0</v>
      </c>
      <c r="X3408" t="b">
        <v>0</v>
      </c>
      <c r="Y3408" t="b">
        <v>0</v>
      </c>
      <c r="Z3408" t="b">
        <v>1</v>
      </c>
      <c r="AA3408" t="b">
        <v>0</v>
      </c>
      <c r="AB3408" t="b">
        <v>1</v>
      </c>
      <c r="AC3408" t="b">
        <v>1</v>
      </c>
      <c r="AD3408" t="b">
        <v>0</v>
      </c>
      <c r="AE3408" t="b">
        <v>0</v>
      </c>
      <c r="AF3408" t="b">
        <v>0</v>
      </c>
      <c r="AG3408" t="b">
        <v>0</v>
      </c>
      <c r="AH3408" t="b">
        <v>1</v>
      </c>
      <c r="AI3408" t="b">
        <v>0</v>
      </c>
      <c r="AJ3408" t="b">
        <v>0</v>
      </c>
      <c r="AK3408" t="b">
        <v>0</v>
      </c>
      <c r="AL3408" t="b">
        <v>1</v>
      </c>
      <c r="AM3408" t="b">
        <v>0</v>
      </c>
    </row>
    <row r="3409" spans="1:39" ht="14.4" hidden="1" x14ac:dyDescent="0.3">
      <c r="A3409" t="s">
        <v>3527</v>
      </c>
      <c r="B3409">
        <v>2020</v>
      </c>
      <c r="C3409" t="s">
        <v>150</v>
      </c>
      <c r="D3409" t="s">
        <v>90</v>
      </c>
      <c r="E3409" t="s">
        <v>74</v>
      </c>
      <c r="F3409" t="s">
        <v>5181</v>
      </c>
      <c r="G3409" t="s">
        <v>46</v>
      </c>
      <c r="H3409" t="s">
        <v>18</v>
      </c>
      <c r="I3409" t="s">
        <v>83</v>
      </c>
      <c r="J3409" t="b">
        <v>0</v>
      </c>
      <c r="L3409">
        <v>0.17</v>
      </c>
      <c r="M3409" t="s">
        <v>7084</v>
      </c>
      <c r="O3409">
        <v>58359</v>
      </c>
      <c r="P3409">
        <v>-4.53</v>
      </c>
      <c r="Q3409">
        <v>0.7</v>
      </c>
      <c r="R3409" t="b">
        <v>0</v>
      </c>
      <c r="S3409" t="s">
        <v>20</v>
      </c>
      <c r="T3409">
        <v>18</v>
      </c>
      <c r="U3409" t="s">
        <v>2314</v>
      </c>
      <c r="V3409" t="b">
        <v>0</v>
      </c>
      <c r="W3409" t="b">
        <v>0</v>
      </c>
      <c r="X3409" t="b">
        <v>0</v>
      </c>
      <c r="Y3409" t="b">
        <v>1</v>
      </c>
      <c r="Z3409" t="b">
        <v>1</v>
      </c>
      <c r="AA3409" t="b">
        <v>1</v>
      </c>
      <c r="AB3409" t="b">
        <v>1</v>
      </c>
      <c r="AC3409" t="b">
        <v>0</v>
      </c>
      <c r="AD3409" t="b">
        <v>0</v>
      </c>
      <c r="AE3409" t="b">
        <v>1</v>
      </c>
      <c r="AF3409" t="b">
        <v>0</v>
      </c>
      <c r="AG3409" t="b">
        <v>0</v>
      </c>
      <c r="AH3409" t="b">
        <v>0</v>
      </c>
      <c r="AI3409" t="b">
        <v>0</v>
      </c>
      <c r="AJ3409" t="b">
        <v>0</v>
      </c>
      <c r="AK3409" t="b">
        <v>0</v>
      </c>
      <c r="AL3409" t="b">
        <v>0</v>
      </c>
      <c r="AM3409" t="b">
        <v>0</v>
      </c>
    </row>
    <row r="3410" spans="1:39" ht="14.4" hidden="1" x14ac:dyDescent="0.3">
      <c r="A3410" s="15" t="s">
        <v>3528</v>
      </c>
      <c r="B3410">
        <v>2020</v>
      </c>
      <c r="C3410" t="s">
        <v>115</v>
      </c>
      <c r="D3410" t="s">
        <v>31</v>
      </c>
      <c r="E3410" t="s">
        <v>64</v>
      </c>
      <c r="F3410" t="s">
        <v>40</v>
      </c>
      <c r="G3410" t="s">
        <v>17</v>
      </c>
      <c r="H3410" t="s">
        <v>34</v>
      </c>
      <c r="I3410" t="s">
        <v>19</v>
      </c>
      <c r="J3410" t="b">
        <v>0</v>
      </c>
      <c r="L3410">
        <v>0.01</v>
      </c>
      <c r="M3410" t="s">
        <v>7083</v>
      </c>
      <c r="O3410">
        <v>27439</v>
      </c>
      <c r="P3410">
        <v>3.25</v>
      </c>
      <c r="Q3410">
        <v>0.64</v>
      </c>
      <c r="R3410" t="b">
        <v>0</v>
      </c>
      <c r="S3410" t="s">
        <v>40</v>
      </c>
      <c r="T3410">
        <v>3</v>
      </c>
      <c r="U3410" t="s">
        <v>2314</v>
      </c>
      <c r="V3410" t="b">
        <v>1</v>
      </c>
      <c r="W3410" t="b">
        <v>0</v>
      </c>
      <c r="X3410" t="b">
        <v>1</v>
      </c>
      <c r="Y3410" t="b">
        <v>1</v>
      </c>
      <c r="Z3410" t="b">
        <v>0</v>
      </c>
      <c r="AA3410" t="b">
        <v>0</v>
      </c>
      <c r="AB3410" t="b">
        <v>1</v>
      </c>
      <c r="AC3410" t="b">
        <v>0</v>
      </c>
      <c r="AD3410" t="b">
        <v>0</v>
      </c>
      <c r="AE3410" t="b">
        <v>0</v>
      </c>
      <c r="AF3410" t="b">
        <v>0</v>
      </c>
      <c r="AG3410" t="b">
        <v>0</v>
      </c>
      <c r="AH3410" t="b">
        <v>0</v>
      </c>
      <c r="AI3410" t="b">
        <v>0</v>
      </c>
      <c r="AJ3410" t="b">
        <v>0</v>
      </c>
      <c r="AK3410" t="b">
        <v>0</v>
      </c>
      <c r="AL3410" t="b">
        <v>0</v>
      </c>
      <c r="AM3410" t="b">
        <v>0</v>
      </c>
    </row>
    <row r="3411" spans="1:39" ht="14.4" hidden="1" x14ac:dyDescent="0.3">
      <c r="A3411" t="s">
        <v>3529</v>
      </c>
      <c r="B3411">
        <v>2020</v>
      </c>
      <c r="C3411" t="s">
        <v>118</v>
      </c>
      <c r="D3411" t="s">
        <v>90</v>
      </c>
      <c r="E3411" t="s">
        <v>133</v>
      </c>
      <c r="F3411" t="s">
        <v>5172</v>
      </c>
      <c r="G3411" t="s">
        <v>93</v>
      </c>
      <c r="H3411" t="s">
        <v>91</v>
      </c>
      <c r="I3411" t="s">
        <v>49</v>
      </c>
      <c r="J3411" t="b">
        <v>1</v>
      </c>
      <c r="K3411" t="s">
        <v>3339</v>
      </c>
      <c r="L3411">
        <v>0.59</v>
      </c>
      <c r="M3411" t="s">
        <v>7082</v>
      </c>
      <c r="N3411" t="s">
        <v>3339</v>
      </c>
      <c r="O3411">
        <v>96043</v>
      </c>
      <c r="P3411">
        <v>13.05</v>
      </c>
      <c r="Q3411">
        <v>0.12</v>
      </c>
      <c r="R3411" t="b">
        <v>1</v>
      </c>
      <c r="S3411" t="s">
        <v>40</v>
      </c>
      <c r="T3411">
        <v>4</v>
      </c>
      <c r="U3411" t="s">
        <v>2314</v>
      </c>
      <c r="V3411" t="b">
        <v>1</v>
      </c>
      <c r="W3411" t="b">
        <v>0</v>
      </c>
      <c r="X3411" t="b">
        <v>0</v>
      </c>
      <c r="Y3411" t="b">
        <v>0</v>
      </c>
      <c r="Z3411" t="b">
        <v>0</v>
      </c>
      <c r="AA3411" t="b">
        <v>1</v>
      </c>
      <c r="AB3411" t="b">
        <v>1</v>
      </c>
      <c r="AC3411" t="b">
        <v>0</v>
      </c>
      <c r="AD3411" t="b">
        <v>1</v>
      </c>
      <c r="AE3411" t="b">
        <v>1</v>
      </c>
      <c r="AF3411" t="b">
        <v>0</v>
      </c>
      <c r="AG3411" t="b">
        <v>0</v>
      </c>
      <c r="AH3411" t="b">
        <v>0</v>
      </c>
      <c r="AI3411" t="b">
        <v>0</v>
      </c>
      <c r="AJ3411" t="b">
        <v>0</v>
      </c>
      <c r="AK3411" t="b">
        <v>1</v>
      </c>
      <c r="AL3411" t="b">
        <v>0</v>
      </c>
      <c r="AM3411" t="b">
        <v>0</v>
      </c>
    </row>
    <row r="3412" spans="1:39" ht="14.4" hidden="1" x14ac:dyDescent="0.3">
      <c r="A3412" t="s">
        <v>3530</v>
      </c>
      <c r="B3412">
        <v>2020</v>
      </c>
      <c r="C3412" t="s">
        <v>104</v>
      </c>
      <c r="D3412" t="s">
        <v>15</v>
      </c>
      <c r="E3412" t="s">
        <v>120</v>
      </c>
      <c r="F3412" t="s">
        <v>5172</v>
      </c>
      <c r="G3412" t="s">
        <v>86</v>
      </c>
      <c r="H3412" t="s">
        <v>105</v>
      </c>
      <c r="I3412" t="s">
        <v>83</v>
      </c>
      <c r="J3412" t="b">
        <v>1</v>
      </c>
      <c r="K3412" t="s">
        <v>5361</v>
      </c>
      <c r="L3412">
        <v>0.91</v>
      </c>
      <c r="M3412" t="s">
        <v>7081</v>
      </c>
      <c r="N3412" t="s">
        <v>5361</v>
      </c>
      <c r="O3412">
        <v>58014</v>
      </c>
      <c r="P3412">
        <v>13.58</v>
      </c>
      <c r="Q3412">
        <v>0.23</v>
      </c>
      <c r="R3412" t="b">
        <v>1</v>
      </c>
      <c r="S3412" t="s">
        <v>40</v>
      </c>
      <c r="T3412">
        <v>0</v>
      </c>
      <c r="U3412" t="s">
        <v>2314</v>
      </c>
      <c r="V3412" t="b">
        <v>1</v>
      </c>
      <c r="W3412" t="b">
        <v>1</v>
      </c>
      <c r="X3412" t="b">
        <v>0</v>
      </c>
      <c r="Y3412" t="b">
        <v>0</v>
      </c>
      <c r="Z3412" t="b">
        <v>1</v>
      </c>
      <c r="AA3412" t="b">
        <v>1</v>
      </c>
      <c r="AB3412" t="b">
        <v>0</v>
      </c>
      <c r="AC3412" t="b">
        <v>0</v>
      </c>
      <c r="AD3412" t="b">
        <v>1</v>
      </c>
      <c r="AE3412" t="b">
        <v>1</v>
      </c>
      <c r="AF3412" t="b">
        <v>0</v>
      </c>
      <c r="AG3412" t="b">
        <v>0</v>
      </c>
      <c r="AH3412" t="b">
        <v>0</v>
      </c>
      <c r="AI3412" t="b">
        <v>1</v>
      </c>
      <c r="AJ3412" t="b">
        <v>0</v>
      </c>
      <c r="AK3412" t="b">
        <v>0</v>
      </c>
      <c r="AL3412" t="b">
        <v>0</v>
      </c>
      <c r="AM3412" t="b">
        <v>1</v>
      </c>
    </row>
    <row r="3413" spans="1:39" ht="14.4" hidden="1" x14ac:dyDescent="0.3">
      <c r="A3413" t="s">
        <v>3531</v>
      </c>
      <c r="B3413">
        <v>2020</v>
      </c>
      <c r="C3413" t="s">
        <v>147</v>
      </c>
      <c r="D3413" t="s">
        <v>68</v>
      </c>
      <c r="E3413" t="s">
        <v>39</v>
      </c>
      <c r="F3413" t="s">
        <v>5176</v>
      </c>
      <c r="G3413" t="s">
        <v>41</v>
      </c>
      <c r="H3413" t="s">
        <v>105</v>
      </c>
      <c r="I3413" t="s">
        <v>49</v>
      </c>
      <c r="J3413" t="b">
        <v>0</v>
      </c>
      <c r="L3413">
        <v>0.05</v>
      </c>
      <c r="M3413" t="s">
        <v>6122</v>
      </c>
      <c r="O3413">
        <v>99254</v>
      </c>
      <c r="P3413">
        <v>3.97</v>
      </c>
      <c r="Q3413">
        <v>0.77</v>
      </c>
      <c r="R3413" t="b">
        <v>0</v>
      </c>
      <c r="S3413" t="s">
        <v>35</v>
      </c>
      <c r="T3413">
        <v>15</v>
      </c>
      <c r="U3413" t="s">
        <v>2314</v>
      </c>
      <c r="V3413" t="b">
        <v>0</v>
      </c>
      <c r="W3413" t="b">
        <v>1</v>
      </c>
      <c r="X3413" t="b">
        <v>1</v>
      </c>
      <c r="Y3413" t="b">
        <v>0</v>
      </c>
      <c r="Z3413" t="b">
        <v>0</v>
      </c>
      <c r="AA3413" t="b">
        <v>1</v>
      </c>
      <c r="AB3413" t="b">
        <v>0</v>
      </c>
      <c r="AC3413" t="b">
        <v>0</v>
      </c>
      <c r="AD3413" t="b">
        <v>0</v>
      </c>
      <c r="AE3413" t="b">
        <v>0</v>
      </c>
      <c r="AF3413" t="b">
        <v>0</v>
      </c>
      <c r="AG3413" t="b">
        <v>0</v>
      </c>
      <c r="AH3413" t="b">
        <v>0</v>
      </c>
      <c r="AI3413" t="b">
        <v>0</v>
      </c>
      <c r="AJ3413" t="b">
        <v>0</v>
      </c>
      <c r="AK3413" t="b">
        <v>0</v>
      </c>
      <c r="AL3413" t="b">
        <v>0</v>
      </c>
      <c r="AM3413" t="b">
        <v>0</v>
      </c>
    </row>
    <row r="3414" spans="1:39" ht="14.4" hidden="1" x14ac:dyDescent="0.3">
      <c r="A3414" t="s">
        <v>3532</v>
      </c>
      <c r="B3414">
        <v>2020</v>
      </c>
      <c r="C3414" t="s">
        <v>177</v>
      </c>
      <c r="D3414" t="s">
        <v>38</v>
      </c>
      <c r="E3414" t="s">
        <v>39</v>
      </c>
      <c r="F3414" t="s">
        <v>5169</v>
      </c>
      <c r="G3414" t="s">
        <v>41</v>
      </c>
      <c r="H3414" t="s">
        <v>69</v>
      </c>
      <c r="I3414" t="s">
        <v>49</v>
      </c>
      <c r="J3414" t="b">
        <v>0</v>
      </c>
      <c r="L3414">
        <v>0.04</v>
      </c>
      <c r="M3414" t="s">
        <v>7080</v>
      </c>
      <c r="O3414">
        <v>40858</v>
      </c>
      <c r="P3414">
        <v>1.49</v>
      </c>
      <c r="Q3414">
        <v>0.89</v>
      </c>
      <c r="R3414" t="b">
        <v>0</v>
      </c>
      <c r="S3414" t="s">
        <v>20</v>
      </c>
      <c r="T3414">
        <v>18</v>
      </c>
      <c r="U3414" t="s">
        <v>2314</v>
      </c>
      <c r="V3414" t="b">
        <v>1</v>
      </c>
      <c r="W3414" t="b">
        <v>0</v>
      </c>
      <c r="X3414" t="b">
        <v>1</v>
      </c>
      <c r="Y3414" t="b">
        <v>1</v>
      </c>
      <c r="Z3414" t="b">
        <v>0</v>
      </c>
      <c r="AA3414" t="b">
        <v>1</v>
      </c>
      <c r="AB3414" t="b">
        <v>0</v>
      </c>
      <c r="AC3414" t="b">
        <v>0</v>
      </c>
      <c r="AD3414" t="b">
        <v>1</v>
      </c>
      <c r="AE3414" t="b">
        <v>0</v>
      </c>
      <c r="AF3414" t="b">
        <v>0</v>
      </c>
      <c r="AG3414" t="b">
        <v>0</v>
      </c>
      <c r="AH3414" t="b">
        <v>0</v>
      </c>
      <c r="AI3414" t="b">
        <v>0</v>
      </c>
      <c r="AJ3414" t="b">
        <v>0</v>
      </c>
      <c r="AK3414" t="b">
        <v>0</v>
      </c>
      <c r="AL3414" t="b">
        <v>0</v>
      </c>
      <c r="AM3414" t="b">
        <v>0</v>
      </c>
    </row>
    <row r="3415" spans="1:39" ht="14.4" hidden="1" x14ac:dyDescent="0.3">
      <c r="A3415" t="s">
        <v>3533</v>
      </c>
      <c r="B3415">
        <v>2020</v>
      </c>
      <c r="C3415" t="s">
        <v>71</v>
      </c>
      <c r="D3415" t="s">
        <v>31</v>
      </c>
      <c r="E3415" t="s">
        <v>39</v>
      </c>
      <c r="F3415" t="s">
        <v>5172</v>
      </c>
      <c r="G3415" t="s">
        <v>55</v>
      </c>
      <c r="H3415" t="s">
        <v>34</v>
      </c>
      <c r="I3415" t="s">
        <v>83</v>
      </c>
      <c r="J3415" t="b">
        <v>0</v>
      </c>
      <c r="L3415">
        <v>0.08</v>
      </c>
      <c r="M3415" t="s">
        <v>5788</v>
      </c>
      <c r="O3415">
        <v>22542</v>
      </c>
      <c r="P3415">
        <v>4.4400000000000004</v>
      </c>
      <c r="Q3415">
        <v>0.66</v>
      </c>
      <c r="R3415" t="b">
        <v>0</v>
      </c>
      <c r="S3415" t="s">
        <v>20</v>
      </c>
      <c r="T3415">
        <v>3</v>
      </c>
      <c r="U3415" t="s">
        <v>2314</v>
      </c>
      <c r="V3415" t="b">
        <v>1</v>
      </c>
      <c r="W3415" t="b">
        <v>0</v>
      </c>
      <c r="X3415" t="b">
        <v>0</v>
      </c>
      <c r="Y3415" t="b">
        <v>0</v>
      </c>
      <c r="Z3415" t="b">
        <v>0</v>
      </c>
      <c r="AA3415" t="b">
        <v>0</v>
      </c>
      <c r="AB3415" t="b">
        <v>0</v>
      </c>
      <c r="AC3415" t="b">
        <v>0</v>
      </c>
      <c r="AD3415" t="b">
        <v>1</v>
      </c>
      <c r="AE3415" t="b">
        <v>1</v>
      </c>
      <c r="AF3415" t="b">
        <v>0</v>
      </c>
      <c r="AG3415" t="b">
        <v>0</v>
      </c>
      <c r="AH3415" t="b">
        <v>0</v>
      </c>
      <c r="AI3415" t="b">
        <v>0</v>
      </c>
      <c r="AJ3415" t="b">
        <v>0</v>
      </c>
      <c r="AK3415" t="b">
        <v>0</v>
      </c>
      <c r="AL3415" t="b">
        <v>0</v>
      </c>
      <c r="AM3415" t="b">
        <v>0</v>
      </c>
    </row>
    <row r="3416" spans="1:39" ht="14.4" hidden="1" x14ac:dyDescent="0.3">
      <c r="A3416" t="s">
        <v>3534</v>
      </c>
      <c r="B3416">
        <v>2020</v>
      </c>
      <c r="C3416" t="s">
        <v>30</v>
      </c>
      <c r="D3416" t="s">
        <v>31</v>
      </c>
      <c r="E3416" t="s">
        <v>133</v>
      </c>
      <c r="F3416" t="s">
        <v>5172</v>
      </c>
      <c r="G3416" t="s">
        <v>17</v>
      </c>
      <c r="H3416" t="s">
        <v>60</v>
      </c>
      <c r="I3416" t="s">
        <v>49</v>
      </c>
      <c r="J3416" t="b">
        <v>0</v>
      </c>
      <c r="L3416">
        <v>0.1</v>
      </c>
      <c r="M3416" t="s">
        <v>7079</v>
      </c>
      <c r="O3416">
        <v>23002</v>
      </c>
      <c r="P3416">
        <v>-1.03</v>
      </c>
      <c r="Q3416">
        <v>0.69</v>
      </c>
      <c r="R3416" t="b">
        <v>0</v>
      </c>
      <c r="S3416" t="s">
        <v>20</v>
      </c>
      <c r="T3416">
        <v>12</v>
      </c>
      <c r="U3416" t="s">
        <v>2314</v>
      </c>
      <c r="V3416" t="b">
        <v>0</v>
      </c>
      <c r="W3416" t="b">
        <v>0</v>
      </c>
      <c r="X3416" t="b">
        <v>1</v>
      </c>
      <c r="Y3416" t="b">
        <v>0</v>
      </c>
      <c r="Z3416" t="b">
        <v>1</v>
      </c>
      <c r="AA3416" t="b">
        <v>0</v>
      </c>
      <c r="AB3416" t="b">
        <v>1</v>
      </c>
      <c r="AC3416" t="b">
        <v>1</v>
      </c>
      <c r="AD3416" t="b">
        <v>1</v>
      </c>
      <c r="AE3416" t="b">
        <v>1</v>
      </c>
      <c r="AF3416" t="b">
        <v>0</v>
      </c>
      <c r="AG3416" t="b">
        <v>0</v>
      </c>
      <c r="AH3416" t="b">
        <v>0</v>
      </c>
      <c r="AI3416" t="b">
        <v>0</v>
      </c>
      <c r="AJ3416" t="b">
        <v>0</v>
      </c>
      <c r="AK3416" t="b">
        <v>0</v>
      </c>
      <c r="AL3416" t="b">
        <v>0</v>
      </c>
      <c r="AM3416" t="b">
        <v>0</v>
      </c>
    </row>
    <row r="3417" spans="1:39" ht="14.4" hidden="1" x14ac:dyDescent="0.3">
      <c r="A3417" t="s">
        <v>3535</v>
      </c>
      <c r="B3417">
        <v>2020</v>
      </c>
      <c r="C3417" t="s">
        <v>112</v>
      </c>
      <c r="D3417" t="s">
        <v>113</v>
      </c>
      <c r="E3417" t="s">
        <v>81</v>
      </c>
      <c r="F3417" t="s">
        <v>40</v>
      </c>
      <c r="G3417" t="s">
        <v>33</v>
      </c>
      <c r="H3417" t="s">
        <v>105</v>
      </c>
      <c r="I3417" t="s">
        <v>61</v>
      </c>
      <c r="J3417" t="b">
        <v>0</v>
      </c>
      <c r="L3417">
        <v>0.13</v>
      </c>
      <c r="M3417" t="s">
        <v>7078</v>
      </c>
      <c r="O3417">
        <v>78924</v>
      </c>
      <c r="P3417">
        <v>4.62</v>
      </c>
      <c r="Q3417">
        <v>0.8</v>
      </c>
      <c r="R3417" t="b">
        <v>0</v>
      </c>
      <c r="S3417" t="s">
        <v>40</v>
      </c>
      <c r="T3417">
        <v>3</v>
      </c>
      <c r="U3417" t="s">
        <v>2314</v>
      </c>
      <c r="V3417" t="b">
        <v>1</v>
      </c>
      <c r="W3417" t="b">
        <v>1</v>
      </c>
      <c r="X3417" t="b">
        <v>1</v>
      </c>
      <c r="Y3417" t="b">
        <v>0</v>
      </c>
      <c r="Z3417" t="b">
        <v>1</v>
      </c>
      <c r="AA3417" t="b">
        <v>1</v>
      </c>
      <c r="AB3417" t="b">
        <v>0</v>
      </c>
      <c r="AC3417" t="b">
        <v>0</v>
      </c>
      <c r="AD3417" t="b">
        <v>0</v>
      </c>
      <c r="AE3417" t="b">
        <v>1</v>
      </c>
      <c r="AF3417" t="b">
        <v>0</v>
      </c>
      <c r="AG3417" t="b">
        <v>0</v>
      </c>
      <c r="AH3417" t="b">
        <v>0</v>
      </c>
      <c r="AI3417" t="b">
        <v>0</v>
      </c>
      <c r="AJ3417" t="b">
        <v>0</v>
      </c>
      <c r="AK3417" t="b">
        <v>0</v>
      </c>
      <c r="AL3417" t="b">
        <v>0</v>
      </c>
      <c r="AM3417" t="b">
        <v>0</v>
      </c>
    </row>
    <row r="3418" spans="1:39" ht="14.4" hidden="1" x14ac:dyDescent="0.3">
      <c r="A3418" t="s">
        <v>3536</v>
      </c>
      <c r="B3418">
        <v>2020</v>
      </c>
      <c r="C3418" t="s">
        <v>129</v>
      </c>
      <c r="D3418" t="s">
        <v>58</v>
      </c>
      <c r="E3418" t="s">
        <v>78</v>
      </c>
      <c r="F3418" t="s">
        <v>5176</v>
      </c>
      <c r="G3418" t="s">
        <v>93</v>
      </c>
      <c r="H3418" t="s">
        <v>69</v>
      </c>
      <c r="I3418" t="s">
        <v>98</v>
      </c>
      <c r="J3418" t="b">
        <v>0</v>
      </c>
      <c r="L3418">
        <v>0.02</v>
      </c>
      <c r="M3418" t="s">
        <v>7077</v>
      </c>
      <c r="O3418">
        <v>22638</v>
      </c>
      <c r="P3418">
        <v>0.05</v>
      </c>
      <c r="Q3418">
        <v>0.71</v>
      </c>
      <c r="R3418" t="b">
        <v>0</v>
      </c>
      <c r="S3418" t="s">
        <v>20</v>
      </c>
      <c r="T3418">
        <v>12</v>
      </c>
      <c r="U3418" t="s">
        <v>2314</v>
      </c>
      <c r="V3418" t="b">
        <v>0</v>
      </c>
      <c r="W3418" t="b">
        <v>0</v>
      </c>
      <c r="X3418" t="b">
        <v>0</v>
      </c>
      <c r="Y3418" t="b">
        <v>1</v>
      </c>
      <c r="Z3418" t="b">
        <v>1</v>
      </c>
      <c r="AA3418" t="b">
        <v>1</v>
      </c>
      <c r="AB3418" t="b">
        <v>0</v>
      </c>
      <c r="AC3418" t="b">
        <v>1</v>
      </c>
      <c r="AD3418" t="b">
        <v>1</v>
      </c>
      <c r="AE3418" t="b">
        <v>0</v>
      </c>
      <c r="AF3418" t="b">
        <v>0</v>
      </c>
      <c r="AG3418" t="b">
        <v>0</v>
      </c>
      <c r="AH3418" t="b">
        <v>0</v>
      </c>
      <c r="AI3418" t="b">
        <v>0</v>
      </c>
      <c r="AJ3418" t="b">
        <v>0</v>
      </c>
      <c r="AK3418" t="b">
        <v>0</v>
      </c>
      <c r="AL3418" t="b">
        <v>0</v>
      </c>
      <c r="AM3418" t="b">
        <v>0</v>
      </c>
    </row>
    <row r="3419" spans="1:39" ht="14.4" hidden="1" x14ac:dyDescent="0.3">
      <c r="A3419" t="s">
        <v>3537</v>
      </c>
      <c r="B3419">
        <v>2020</v>
      </c>
      <c r="C3419" t="s">
        <v>171</v>
      </c>
      <c r="D3419" t="s">
        <v>24</v>
      </c>
      <c r="E3419" t="s">
        <v>108</v>
      </c>
      <c r="F3419" t="s">
        <v>5172</v>
      </c>
      <c r="G3419" t="s">
        <v>55</v>
      </c>
      <c r="H3419" t="s">
        <v>42</v>
      </c>
      <c r="I3419" t="s">
        <v>98</v>
      </c>
      <c r="J3419" t="b">
        <v>0</v>
      </c>
      <c r="L3419">
        <v>0.09</v>
      </c>
      <c r="M3419" t="s">
        <v>7076</v>
      </c>
      <c r="O3419">
        <v>74790</v>
      </c>
      <c r="P3419">
        <v>-0.05</v>
      </c>
      <c r="Q3419">
        <v>0.84</v>
      </c>
      <c r="R3419" t="b">
        <v>0</v>
      </c>
      <c r="S3419" t="s">
        <v>40</v>
      </c>
      <c r="T3419">
        <v>11</v>
      </c>
      <c r="U3419" t="s">
        <v>2314</v>
      </c>
      <c r="V3419" t="b">
        <v>0</v>
      </c>
      <c r="W3419" t="b">
        <v>0</v>
      </c>
      <c r="X3419" t="b">
        <v>1</v>
      </c>
      <c r="Y3419" t="b">
        <v>0</v>
      </c>
      <c r="Z3419" t="b">
        <v>0</v>
      </c>
      <c r="AA3419" t="b">
        <v>1</v>
      </c>
      <c r="AB3419" t="b">
        <v>1</v>
      </c>
      <c r="AC3419" t="b">
        <v>0</v>
      </c>
      <c r="AD3419" t="b">
        <v>0</v>
      </c>
      <c r="AE3419" t="b">
        <v>0</v>
      </c>
      <c r="AF3419" t="b">
        <v>0</v>
      </c>
      <c r="AG3419" t="b">
        <v>0</v>
      </c>
      <c r="AH3419" t="b">
        <v>0</v>
      </c>
      <c r="AI3419" t="b">
        <v>0</v>
      </c>
      <c r="AJ3419" t="b">
        <v>0</v>
      </c>
      <c r="AK3419" t="b">
        <v>0</v>
      </c>
      <c r="AL3419" t="b">
        <v>0</v>
      </c>
      <c r="AM3419" t="b">
        <v>0</v>
      </c>
    </row>
    <row r="3420" spans="1:39" ht="14.4" hidden="1" x14ac:dyDescent="0.3">
      <c r="A3420" t="s">
        <v>3538</v>
      </c>
      <c r="B3420">
        <v>2021</v>
      </c>
      <c r="C3420" t="s">
        <v>73</v>
      </c>
      <c r="D3420" t="s">
        <v>15</v>
      </c>
      <c r="E3420" t="s">
        <v>81</v>
      </c>
      <c r="F3420" t="s">
        <v>5176</v>
      </c>
      <c r="G3420" t="s">
        <v>17</v>
      </c>
      <c r="H3420" t="s">
        <v>34</v>
      </c>
      <c r="I3420" t="s">
        <v>61</v>
      </c>
      <c r="J3420" t="b">
        <v>1</v>
      </c>
      <c r="K3420" t="s">
        <v>7074</v>
      </c>
      <c r="L3420">
        <v>0.47</v>
      </c>
      <c r="M3420" t="s">
        <v>7075</v>
      </c>
      <c r="N3420" t="s">
        <v>7074</v>
      </c>
      <c r="O3420">
        <v>50708</v>
      </c>
      <c r="P3420">
        <v>6.55</v>
      </c>
      <c r="Q3420">
        <v>0.26</v>
      </c>
      <c r="R3420" t="b">
        <v>1</v>
      </c>
      <c r="S3420" t="s">
        <v>20</v>
      </c>
      <c r="T3420">
        <v>11</v>
      </c>
      <c r="U3420" t="s">
        <v>2314</v>
      </c>
      <c r="V3420" t="b">
        <v>0</v>
      </c>
      <c r="W3420" t="b">
        <v>1</v>
      </c>
      <c r="X3420" t="b">
        <v>1</v>
      </c>
      <c r="Y3420" t="b">
        <v>1</v>
      </c>
      <c r="Z3420" t="b">
        <v>0</v>
      </c>
      <c r="AA3420" t="b">
        <v>1</v>
      </c>
      <c r="AB3420" t="b">
        <v>1</v>
      </c>
      <c r="AC3420" t="b">
        <v>1</v>
      </c>
      <c r="AD3420" t="b">
        <v>0</v>
      </c>
      <c r="AE3420" t="b">
        <v>0</v>
      </c>
      <c r="AF3420" t="b">
        <v>1</v>
      </c>
      <c r="AG3420" t="b">
        <v>1</v>
      </c>
      <c r="AH3420" t="b">
        <v>1</v>
      </c>
      <c r="AI3420" t="b">
        <v>0</v>
      </c>
      <c r="AJ3420" t="b">
        <v>1</v>
      </c>
      <c r="AK3420" t="b">
        <v>0</v>
      </c>
      <c r="AL3420" t="b">
        <v>0</v>
      </c>
      <c r="AM3420" t="b">
        <v>0</v>
      </c>
    </row>
    <row r="3421" spans="1:39" ht="14.4" hidden="1" x14ac:dyDescent="0.3">
      <c r="A3421" t="s">
        <v>3539</v>
      </c>
      <c r="B3421">
        <v>2021</v>
      </c>
      <c r="C3421" t="s">
        <v>80</v>
      </c>
      <c r="D3421" t="s">
        <v>38</v>
      </c>
      <c r="E3421" t="s">
        <v>133</v>
      </c>
      <c r="F3421" t="s">
        <v>5181</v>
      </c>
      <c r="G3421" t="s">
        <v>55</v>
      </c>
      <c r="H3421" t="s">
        <v>52</v>
      </c>
      <c r="I3421" t="s">
        <v>28</v>
      </c>
      <c r="J3421" t="b">
        <v>1</v>
      </c>
      <c r="K3421" t="s">
        <v>130</v>
      </c>
      <c r="L3421">
        <v>0.45</v>
      </c>
      <c r="M3421" t="s">
        <v>7073</v>
      </c>
      <c r="N3421" t="s">
        <v>130</v>
      </c>
      <c r="O3421">
        <v>59541</v>
      </c>
      <c r="P3421">
        <v>13.31</v>
      </c>
      <c r="Q3421">
        <v>0.39</v>
      </c>
      <c r="R3421" t="b">
        <v>1</v>
      </c>
      <c r="S3421" t="s">
        <v>20</v>
      </c>
      <c r="T3421">
        <v>7</v>
      </c>
      <c r="U3421" t="s">
        <v>2314</v>
      </c>
      <c r="V3421" t="b">
        <v>0</v>
      </c>
      <c r="W3421" t="b">
        <v>1</v>
      </c>
      <c r="X3421" t="b">
        <v>0</v>
      </c>
      <c r="Y3421" t="b">
        <v>0</v>
      </c>
      <c r="Z3421" t="b">
        <v>1</v>
      </c>
      <c r="AA3421" t="b">
        <v>0</v>
      </c>
      <c r="AB3421" t="b">
        <v>1</v>
      </c>
      <c r="AC3421" t="b">
        <v>1</v>
      </c>
      <c r="AD3421" t="b">
        <v>0</v>
      </c>
      <c r="AE3421" t="b">
        <v>0</v>
      </c>
      <c r="AF3421" t="b">
        <v>0</v>
      </c>
      <c r="AG3421" t="b">
        <v>0</v>
      </c>
      <c r="AH3421" t="b">
        <v>0</v>
      </c>
      <c r="AI3421" t="b">
        <v>0</v>
      </c>
      <c r="AJ3421" t="b">
        <v>0</v>
      </c>
      <c r="AK3421" t="b">
        <v>0</v>
      </c>
      <c r="AL3421" t="b">
        <v>0</v>
      </c>
      <c r="AM3421" t="b">
        <v>1</v>
      </c>
    </row>
    <row r="3422" spans="1:39" ht="14.4" hidden="1" x14ac:dyDescent="0.3">
      <c r="A3422" t="s">
        <v>3540</v>
      </c>
      <c r="B3422">
        <v>2021</v>
      </c>
      <c r="C3422" t="s">
        <v>48</v>
      </c>
      <c r="D3422" t="s">
        <v>24</v>
      </c>
      <c r="E3422" t="s">
        <v>133</v>
      </c>
      <c r="F3422" t="s">
        <v>5181</v>
      </c>
      <c r="G3422" t="s">
        <v>33</v>
      </c>
      <c r="H3422" t="s">
        <v>18</v>
      </c>
      <c r="I3422" t="s">
        <v>83</v>
      </c>
      <c r="J3422" t="b">
        <v>1</v>
      </c>
      <c r="K3422" t="s">
        <v>7071</v>
      </c>
      <c r="L3422">
        <v>0.76</v>
      </c>
      <c r="M3422" t="s">
        <v>7072</v>
      </c>
      <c r="N3422" t="s">
        <v>7071</v>
      </c>
      <c r="O3422">
        <v>97171</v>
      </c>
      <c r="P3422">
        <v>6.23</v>
      </c>
      <c r="Q3422">
        <v>0.3</v>
      </c>
      <c r="R3422" t="b">
        <v>1</v>
      </c>
      <c r="S3422" t="s">
        <v>35</v>
      </c>
      <c r="T3422">
        <v>2</v>
      </c>
      <c r="U3422" t="s">
        <v>2314</v>
      </c>
      <c r="V3422" t="b">
        <v>1</v>
      </c>
      <c r="W3422" t="b">
        <v>1</v>
      </c>
      <c r="X3422" t="b">
        <v>0</v>
      </c>
      <c r="Y3422" t="b">
        <v>0</v>
      </c>
      <c r="Z3422" t="b">
        <v>0</v>
      </c>
      <c r="AA3422" t="b">
        <v>0</v>
      </c>
      <c r="AB3422" t="b">
        <v>0</v>
      </c>
      <c r="AC3422" t="b">
        <v>1</v>
      </c>
      <c r="AD3422" t="b">
        <v>0</v>
      </c>
      <c r="AE3422" t="b">
        <v>1</v>
      </c>
      <c r="AF3422" t="b">
        <v>0</v>
      </c>
      <c r="AG3422" t="b">
        <v>1</v>
      </c>
      <c r="AH3422" t="b">
        <v>0</v>
      </c>
      <c r="AI3422" t="b">
        <v>0</v>
      </c>
      <c r="AJ3422" t="b">
        <v>0</v>
      </c>
      <c r="AK3422" t="b">
        <v>1</v>
      </c>
      <c r="AL3422" t="b">
        <v>1</v>
      </c>
      <c r="AM3422" t="b">
        <v>0</v>
      </c>
    </row>
    <row r="3423" spans="1:39" ht="14.4" hidden="1" x14ac:dyDescent="0.3">
      <c r="A3423" t="s">
        <v>3541</v>
      </c>
      <c r="B3423">
        <v>2021</v>
      </c>
      <c r="C3423" t="s">
        <v>115</v>
      </c>
      <c r="D3423" t="s">
        <v>31</v>
      </c>
      <c r="E3423" t="s">
        <v>25</v>
      </c>
      <c r="F3423" t="s">
        <v>5176</v>
      </c>
      <c r="G3423" t="s">
        <v>41</v>
      </c>
      <c r="H3423" t="s">
        <v>52</v>
      </c>
      <c r="I3423" t="s">
        <v>49</v>
      </c>
      <c r="J3423" t="b">
        <v>1</v>
      </c>
      <c r="K3423" t="s">
        <v>190</v>
      </c>
      <c r="L3423">
        <v>0.56999999999999995</v>
      </c>
      <c r="M3423" t="s">
        <v>7070</v>
      </c>
      <c r="N3423" t="s">
        <v>190</v>
      </c>
      <c r="O3423">
        <v>42821</v>
      </c>
      <c r="P3423">
        <v>14.35</v>
      </c>
      <c r="Q3423">
        <v>0.26</v>
      </c>
      <c r="R3423" t="b">
        <v>1</v>
      </c>
      <c r="S3423" t="s">
        <v>20</v>
      </c>
      <c r="T3423">
        <v>17</v>
      </c>
      <c r="U3423" t="s">
        <v>2314</v>
      </c>
      <c r="V3423" t="b">
        <v>0</v>
      </c>
      <c r="W3423" t="b">
        <v>0</v>
      </c>
      <c r="X3423" t="b">
        <v>1</v>
      </c>
      <c r="Y3423" t="b">
        <v>0</v>
      </c>
      <c r="Z3423" t="b">
        <v>0</v>
      </c>
      <c r="AA3423" t="b">
        <v>0</v>
      </c>
      <c r="AB3423" t="b">
        <v>0</v>
      </c>
      <c r="AC3423" t="b">
        <v>0</v>
      </c>
      <c r="AD3423" t="b">
        <v>1</v>
      </c>
      <c r="AE3423" t="b">
        <v>1</v>
      </c>
      <c r="AF3423" t="b">
        <v>0</v>
      </c>
      <c r="AG3423" t="b">
        <v>0</v>
      </c>
      <c r="AH3423" t="b">
        <v>0</v>
      </c>
      <c r="AI3423" t="b">
        <v>0</v>
      </c>
      <c r="AJ3423" t="b">
        <v>1</v>
      </c>
      <c r="AK3423" t="b">
        <v>0</v>
      </c>
      <c r="AL3423" t="b">
        <v>0</v>
      </c>
      <c r="AM3423" t="b">
        <v>0</v>
      </c>
    </row>
    <row r="3424" spans="1:39" ht="14.4" hidden="1" x14ac:dyDescent="0.3">
      <c r="A3424" t="s">
        <v>3542</v>
      </c>
      <c r="B3424">
        <v>2021</v>
      </c>
      <c r="C3424" t="s">
        <v>115</v>
      </c>
      <c r="D3424" t="s">
        <v>31</v>
      </c>
      <c r="E3424" t="s">
        <v>133</v>
      </c>
      <c r="F3424" t="s">
        <v>5176</v>
      </c>
      <c r="G3424" t="s">
        <v>33</v>
      </c>
      <c r="H3424" t="s">
        <v>105</v>
      </c>
      <c r="I3424" t="s">
        <v>49</v>
      </c>
      <c r="J3424" t="b">
        <v>0</v>
      </c>
      <c r="L3424">
        <v>0.19</v>
      </c>
      <c r="M3424" t="s">
        <v>7069</v>
      </c>
      <c r="O3424">
        <v>24836</v>
      </c>
      <c r="P3424">
        <v>-2.02</v>
      </c>
      <c r="Q3424">
        <v>0.88</v>
      </c>
      <c r="R3424" t="b">
        <v>0</v>
      </c>
      <c r="S3424" t="s">
        <v>35</v>
      </c>
      <c r="T3424">
        <v>17</v>
      </c>
      <c r="U3424" t="s">
        <v>2314</v>
      </c>
      <c r="V3424" t="b">
        <v>0</v>
      </c>
      <c r="W3424" t="b">
        <v>1</v>
      </c>
      <c r="X3424" t="b">
        <v>0</v>
      </c>
      <c r="Y3424" t="b">
        <v>1</v>
      </c>
      <c r="Z3424" t="b">
        <v>0</v>
      </c>
      <c r="AA3424" t="b">
        <v>1</v>
      </c>
      <c r="AB3424" t="b">
        <v>1</v>
      </c>
      <c r="AC3424" t="b">
        <v>0</v>
      </c>
      <c r="AD3424" t="b">
        <v>1</v>
      </c>
      <c r="AE3424" t="b">
        <v>1</v>
      </c>
      <c r="AF3424" t="b">
        <v>0</v>
      </c>
      <c r="AG3424" t="b">
        <v>0</v>
      </c>
      <c r="AH3424" t="b">
        <v>0</v>
      </c>
      <c r="AI3424" t="b">
        <v>0</v>
      </c>
      <c r="AJ3424" t="b">
        <v>0</v>
      </c>
      <c r="AK3424" t="b">
        <v>0</v>
      </c>
      <c r="AL3424" t="b">
        <v>0</v>
      </c>
      <c r="AM3424" t="b">
        <v>0</v>
      </c>
    </row>
    <row r="3425" spans="1:39" ht="14.4" hidden="1" x14ac:dyDescent="0.3">
      <c r="A3425" t="s">
        <v>3543</v>
      </c>
      <c r="B3425">
        <v>2021</v>
      </c>
      <c r="C3425" t="s">
        <v>152</v>
      </c>
      <c r="D3425" t="s">
        <v>77</v>
      </c>
      <c r="E3425" t="s">
        <v>64</v>
      </c>
      <c r="F3425" t="s">
        <v>40</v>
      </c>
      <c r="G3425" t="s">
        <v>65</v>
      </c>
      <c r="H3425" t="s">
        <v>52</v>
      </c>
      <c r="I3425" t="s">
        <v>83</v>
      </c>
      <c r="J3425" t="b">
        <v>1</v>
      </c>
      <c r="K3425" t="s">
        <v>3339</v>
      </c>
      <c r="L3425">
        <v>0.91</v>
      </c>
      <c r="M3425" t="s">
        <v>7068</v>
      </c>
      <c r="N3425" t="s">
        <v>3339</v>
      </c>
      <c r="O3425">
        <v>107201</v>
      </c>
      <c r="P3425">
        <v>14.72</v>
      </c>
      <c r="Q3425">
        <v>0.16</v>
      </c>
      <c r="R3425" t="b">
        <v>1</v>
      </c>
      <c r="S3425" t="s">
        <v>20</v>
      </c>
      <c r="T3425">
        <v>1</v>
      </c>
      <c r="U3425" t="s">
        <v>2314</v>
      </c>
      <c r="V3425" t="b">
        <v>0</v>
      </c>
      <c r="W3425" t="b">
        <v>0</v>
      </c>
      <c r="X3425" t="b">
        <v>1</v>
      </c>
      <c r="Y3425" t="b">
        <v>0</v>
      </c>
      <c r="Z3425" t="b">
        <v>1</v>
      </c>
      <c r="AA3425" t="b">
        <v>1</v>
      </c>
      <c r="AB3425" t="b">
        <v>0</v>
      </c>
      <c r="AC3425" t="b">
        <v>0</v>
      </c>
      <c r="AD3425" t="b">
        <v>0</v>
      </c>
      <c r="AE3425" t="b">
        <v>1</v>
      </c>
      <c r="AF3425" t="b">
        <v>0</v>
      </c>
      <c r="AG3425" t="b">
        <v>0</v>
      </c>
      <c r="AH3425" t="b">
        <v>0</v>
      </c>
      <c r="AI3425" t="b">
        <v>0</v>
      </c>
      <c r="AJ3425" t="b">
        <v>0</v>
      </c>
      <c r="AK3425" t="b">
        <v>1</v>
      </c>
      <c r="AL3425" t="b">
        <v>0</v>
      </c>
      <c r="AM3425" t="b">
        <v>0</v>
      </c>
    </row>
    <row r="3426" spans="1:39" ht="14.4" hidden="1" x14ac:dyDescent="0.3">
      <c r="A3426" t="s">
        <v>3544</v>
      </c>
      <c r="B3426">
        <v>2021</v>
      </c>
      <c r="C3426" t="s">
        <v>76</v>
      </c>
      <c r="D3426" t="s">
        <v>77</v>
      </c>
      <c r="E3426" t="s">
        <v>135</v>
      </c>
      <c r="F3426" t="s">
        <v>5181</v>
      </c>
      <c r="G3426" t="s">
        <v>93</v>
      </c>
      <c r="H3426" t="s">
        <v>60</v>
      </c>
      <c r="I3426" t="s">
        <v>19</v>
      </c>
      <c r="J3426" t="b">
        <v>0</v>
      </c>
      <c r="L3426">
        <v>0.16</v>
      </c>
      <c r="M3426" t="s">
        <v>7067</v>
      </c>
      <c r="O3426">
        <v>77670</v>
      </c>
      <c r="P3426">
        <v>-2.0299999999999998</v>
      </c>
      <c r="Q3426">
        <v>0.78</v>
      </c>
      <c r="R3426" t="b">
        <v>0</v>
      </c>
      <c r="S3426" t="s">
        <v>35</v>
      </c>
      <c r="T3426">
        <v>12</v>
      </c>
      <c r="U3426" t="s">
        <v>2314</v>
      </c>
      <c r="V3426" t="b">
        <v>0</v>
      </c>
      <c r="W3426" t="b">
        <v>0</v>
      </c>
      <c r="X3426" t="b">
        <v>1</v>
      </c>
      <c r="Y3426" t="b">
        <v>1</v>
      </c>
      <c r="Z3426" t="b">
        <v>0</v>
      </c>
      <c r="AA3426" t="b">
        <v>0</v>
      </c>
      <c r="AB3426" t="b">
        <v>0</v>
      </c>
      <c r="AC3426" t="b">
        <v>1</v>
      </c>
      <c r="AD3426" t="b">
        <v>1</v>
      </c>
      <c r="AE3426" t="b">
        <v>1</v>
      </c>
      <c r="AF3426" t="b">
        <v>0</v>
      </c>
      <c r="AG3426" t="b">
        <v>0</v>
      </c>
      <c r="AH3426" t="b">
        <v>0</v>
      </c>
      <c r="AI3426" t="b">
        <v>0</v>
      </c>
      <c r="AJ3426" t="b">
        <v>0</v>
      </c>
      <c r="AK3426" t="b">
        <v>0</v>
      </c>
      <c r="AL3426" t="b">
        <v>0</v>
      </c>
      <c r="AM3426" t="b">
        <v>0</v>
      </c>
    </row>
    <row r="3427" spans="1:39" ht="14.4" hidden="1" x14ac:dyDescent="0.3">
      <c r="A3427" t="s">
        <v>3545</v>
      </c>
      <c r="B3427">
        <v>2021</v>
      </c>
      <c r="C3427" t="s">
        <v>67</v>
      </c>
      <c r="D3427" t="s">
        <v>68</v>
      </c>
      <c r="E3427" t="s">
        <v>39</v>
      </c>
      <c r="F3427" t="s">
        <v>40</v>
      </c>
      <c r="G3427" t="s">
        <v>26</v>
      </c>
      <c r="H3427" t="s">
        <v>94</v>
      </c>
      <c r="I3427" t="s">
        <v>83</v>
      </c>
      <c r="J3427" t="b">
        <v>0</v>
      </c>
      <c r="L3427">
        <v>0.03</v>
      </c>
      <c r="M3427" t="s">
        <v>7066</v>
      </c>
      <c r="O3427">
        <v>106478</v>
      </c>
      <c r="P3427">
        <v>-2.0699999999999998</v>
      </c>
      <c r="Q3427">
        <v>0.77</v>
      </c>
      <c r="R3427" t="b">
        <v>0</v>
      </c>
      <c r="S3427" t="s">
        <v>40</v>
      </c>
      <c r="T3427">
        <v>7</v>
      </c>
      <c r="U3427" t="s">
        <v>2314</v>
      </c>
      <c r="V3427" t="b">
        <v>0</v>
      </c>
      <c r="W3427" t="b">
        <v>0</v>
      </c>
      <c r="X3427" t="b">
        <v>1</v>
      </c>
      <c r="Y3427" t="b">
        <v>1</v>
      </c>
      <c r="Z3427" t="b">
        <v>1</v>
      </c>
      <c r="AA3427" t="b">
        <v>0</v>
      </c>
      <c r="AB3427" t="b">
        <v>0</v>
      </c>
      <c r="AC3427" t="b">
        <v>1</v>
      </c>
      <c r="AD3427" t="b">
        <v>0</v>
      </c>
      <c r="AE3427" t="b">
        <v>1</v>
      </c>
      <c r="AF3427" t="b">
        <v>0</v>
      </c>
      <c r="AG3427" t="b">
        <v>0</v>
      </c>
      <c r="AH3427" t="b">
        <v>0</v>
      </c>
      <c r="AI3427" t="b">
        <v>0</v>
      </c>
      <c r="AJ3427" t="b">
        <v>0</v>
      </c>
      <c r="AK3427" t="b">
        <v>0</v>
      </c>
      <c r="AL3427" t="b">
        <v>0</v>
      </c>
      <c r="AM3427" t="b">
        <v>0</v>
      </c>
    </row>
    <row r="3428" spans="1:39" ht="14.4" hidden="1" x14ac:dyDescent="0.3">
      <c r="A3428" t="s">
        <v>3546</v>
      </c>
      <c r="B3428">
        <v>2021</v>
      </c>
      <c r="C3428" t="s">
        <v>80</v>
      </c>
      <c r="D3428" t="s">
        <v>38</v>
      </c>
      <c r="E3428" t="s">
        <v>39</v>
      </c>
      <c r="F3428" t="s">
        <v>5172</v>
      </c>
      <c r="G3428" t="s">
        <v>33</v>
      </c>
      <c r="H3428" t="s">
        <v>105</v>
      </c>
      <c r="I3428" t="s">
        <v>49</v>
      </c>
      <c r="J3428" t="b">
        <v>0</v>
      </c>
      <c r="L3428">
        <v>0.16</v>
      </c>
      <c r="M3428" t="s">
        <v>7065</v>
      </c>
      <c r="O3428">
        <v>51779</v>
      </c>
      <c r="P3428">
        <v>1.42</v>
      </c>
      <c r="Q3428">
        <v>0.8</v>
      </c>
      <c r="R3428" t="b">
        <v>0</v>
      </c>
      <c r="S3428" t="s">
        <v>20</v>
      </c>
      <c r="T3428">
        <v>2</v>
      </c>
      <c r="U3428" t="s">
        <v>2314</v>
      </c>
      <c r="V3428" t="b">
        <v>1</v>
      </c>
      <c r="W3428" t="b">
        <v>0</v>
      </c>
      <c r="X3428" t="b">
        <v>0</v>
      </c>
      <c r="Y3428" t="b">
        <v>1</v>
      </c>
      <c r="Z3428" t="b">
        <v>0</v>
      </c>
      <c r="AA3428" t="b">
        <v>0</v>
      </c>
      <c r="AB3428" t="b">
        <v>1</v>
      </c>
      <c r="AC3428" t="b">
        <v>0</v>
      </c>
      <c r="AD3428" t="b">
        <v>1</v>
      </c>
      <c r="AE3428" t="b">
        <v>0</v>
      </c>
      <c r="AF3428" t="b">
        <v>0</v>
      </c>
      <c r="AG3428" t="b">
        <v>0</v>
      </c>
      <c r="AH3428" t="b">
        <v>0</v>
      </c>
      <c r="AI3428" t="b">
        <v>0</v>
      </c>
      <c r="AJ3428" t="b">
        <v>0</v>
      </c>
      <c r="AK3428" t="b">
        <v>0</v>
      </c>
      <c r="AL3428" t="b">
        <v>0</v>
      </c>
      <c r="AM3428" t="b">
        <v>0</v>
      </c>
    </row>
    <row r="3429" spans="1:39" ht="14.4" hidden="1" x14ac:dyDescent="0.3">
      <c r="A3429" t="s">
        <v>3547</v>
      </c>
      <c r="B3429">
        <v>2021</v>
      </c>
      <c r="C3429" t="s">
        <v>375</v>
      </c>
      <c r="D3429" t="s">
        <v>58</v>
      </c>
      <c r="E3429" t="s">
        <v>135</v>
      </c>
      <c r="F3429" t="s">
        <v>5172</v>
      </c>
      <c r="G3429" t="s">
        <v>41</v>
      </c>
      <c r="H3429" t="s">
        <v>27</v>
      </c>
      <c r="I3429" t="s">
        <v>49</v>
      </c>
      <c r="J3429" t="b">
        <v>0</v>
      </c>
      <c r="L3429">
        <v>0.11</v>
      </c>
      <c r="M3429" t="s">
        <v>7064</v>
      </c>
      <c r="O3429">
        <v>26065</v>
      </c>
      <c r="P3429">
        <v>-3.49</v>
      </c>
      <c r="Q3429">
        <v>0.88</v>
      </c>
      <c r="R3429" t="b">
        <v>0</v>
      </c>
      <c r="S3429" t="s">
        <v>20</v>
      </c>
      <c r="T3429">
        <v>16</v>
      </c>
      <c r="U3429" t="s">
        <v>2314</v>
      </c>
      <c r="V3429" t="b">
        <v>1</v>
      </c>
      <c r="W3429" t="b">
        <v>1</v>
      </c>
      <c r="X3429" t="b">
        <v>0</v>
      </c>
      <c r="Y3429" t="b">
        <v>0</v>
      </c>
      <c r="Z3429" t="b">
        <v>0</v>
      </c>
      <c r="AA3429" t="b">
        <v>0</v>
      </c>
      <c r="AB3429" t="b">
        <v>0</v>
      </c>
      <c r="AC3429" t="b">
        <v>1</v>
      </c>
      <c r="AD3429" t="b">
        <v>0</v>
      </c>
      <c r="AE3429" t="b">
        <v>0</v>
      </c>
      <c r="AF3429" t="b">
        <v>0</v>
      </c>
      <c r="AG3429" t="b">
        <v>0</v>
      </c>
      <c r="AH3429" t="b">
        <v>0</v>
      </c>
      <c r="AI3429" t="b">
        <v>0</v>
      </c>
      <c r="AJ3429" t="b">
        <v>0</v>
      </c>
      <c r="AK3429" t="b">
        <v>0</v>
      </c>
      <c r="AL3429" t="b">
        <v>0</v>
      </c>
      <c r="AM3429" t="b">
        <v>0</v>
      </c>
    </row>
    <row r="3430" spans="1:39" ht="14.4" hidden="1" x14ac:dyDescent="0.3">
      <c r="A3430" t="s">
        <v>3548</v>
      </c>
      <c r="B3430">
        <v>2021</v>
      </c>
      <c r="C3430" t="s">
        <v>137</v>
      </c>
      <c r="D3430" t="s">
        <v>77</v>
      </c>
      <c r="E3430" t="s">
        <v>32</v>
      </c>
      <c r="F3430" t="s">
        <v>40</v>
      </c>
      <c r="G3430" t="s">
        <v>65</v>
      </c>
      <c r="H3430" t="s">
        <v>52</v>
      </c>
      <c r="I3430" t="s">
        <v>28</v>
      </c>
      <c r="J3430" t="b">
        <v>0</v>
      </c>
      <c r="L3430">
        <v>0.09</v>
      </c>
      <c r="M3430" t="s">
        <v>7063</v>
      </c>
      <c r="O3430">
        <v>70050</v>
      </c>
      <c r="P3430">
        <v>-1.95</v>
      </c>
      <c r="Q3430">
        <v>0.77</v>
      </c>
      <c r="R3430" t="b">
        <v>0</v>
      </c>
      <c r="S3430" t="s">
        <v>35</v>
      </c>
      <c r="T3430">
        <v>0</v>
      </c>
      <c r="U3430" t="s">
        <v>2314</v>
      </c>
      <c r="V3430" t="b">
        <v>0</v>
      </c>
      <c r="W3430" t="b">
        <v>1</v>
      </c>
      <c r="X3430" t="b">
        <v>0</v>
      </c>
      <c r="Y3430" t="b">
        <v>0</v>
      </c>
      <c r="Z3430" t="b">
        <v>0</v>
      </c>
      <c r="AA3430" t="b">
        <v>1</v>
      </c>
      <c r="AB3430" t="b">
        <v>1</v>
      </c>
      <c r="AC3430" t="b">
        <v>1</v>
      </c>
      <c r="AD3430" t="b">
        <v>0</v>
      </c>
      <c r="AE3430" t="b">
        <v>0</v>
      </c>
      <c r="AF3430" t="b">
        <v>0</v>
      </c>
      <c r="AG3430" t="b">
        <v>0</v>
      </c>
      <c r="AH3430" t="b">
        <v>0</v>
      </c>
      <c r="AI3430" t="b">
        <v>0</v>
      </c>
      <c r="AJ3430" t="b">
        <v>0</v>
      </c>
      <c r="AK3430" t="b">
        <v>0</v>
      </c>
      <c r="AL3430" t="b">
        <v>0</v>
      </c>
      <c r="AM3430" t="b">
        <v>0</v>
      </c>
    </row>
    <row r="3431" spans="1:39" ht="14.4" hidden="1" x14ac:dyDescent="0.3">
      <c r="A3431" t="s">
        <v>3549</v>
      </c>
      <c r="B3431">
        <v>2021</v>
      </c>
      <c r="C3431" t="s">
        <v>67</v>
      </c>
      <c r="D3431" t="s">
        <v>68</v>
      </c>
      <c r="E3431" t="s">
        <v>135</v>
      </c>
      <c r="F3431" t="s">
        <v>40</v>
      </c>
      <c r="G3431" t="s">
        <v>46</v>
      </c>
      <c r="H3431" t="s">
        <v>18</v>
      </c>
      <c r="I3431" t="s">
        <v>98</v>
      </c>
      <c r="J3431" t="b">
        <v>0</v>
      </c>
      <c r="L3431">
        <v>0.13</v>
      </c>
      <c r="M3431" t="s">
        <v>7062</v>
      </c>
      <c r="O3431">
        <v>94188</v>
      </c>
      <c r="P3431">
        <v>-1.1299999999999999</v>
      </c>
      <c r="Q3431">
        <v>0.76</v>
      </c>
      <c r="R3431" t="b">
        <v>0</v>
      </c>
      <c r="S3431" t="s">
        <v>20</v>
      </c>
      <c r="T3431">
        <v>1</v>
      </c>
      <c r="U3431" t="s">
        <v>2314</v>
      </c>
      <c r="V3431" t="b">
        <v>0</v>
      </c>
      <c r="W3431" t="b">
        <v>0</v>
      </c>
      <c r="X3431" t="b">
        <v>1</v>
      </c>
      <c r="Y3431" t="b">
        <v>0</v>
      </c>
      <c r="Z3431" t="b">
        <v>0</v>
      </c>
      <c r="AA3431" t="b">
        <v>1</v>
      </c>
      <c r="AB3431" t="b">
        <v>1</v>
      </c>
      <c r="AC3431" t="b">
        <v>1</v>
      </c>
      <c r="AD3431" t="b">
        <v>1</v>
      </c>
      <c r="AE3431" t="b">
        <v>0</v>
      </c>
      <c r="AF3431" t="b">
        <v>0</v>
      </c>
      <c r="AG3431" t="b">
        <v>0</v>
      </c>
      <c r="AH3431" t="b">
        <v>0</v>
      </c>
      <c r="AI3431" t="b">
        <v>0</v>
      </c>
      <c r="AJ3431" t="b">
        <v>0</v>
      </c>
      <c r="AK3431" t="b">
        <v>0</v>
      </c>
      <c r="AL3431" t="b">
        <v>0</v>
      </c>
      <c r="AM3431" t="b">
        <v>0</v>
      </c>
    </row>
    <row r="3432" spans="1:39" ht="14.4" hidden="1" x14ac:dyDescent="0.3">
      <c r="A3432" t="s">
        <v>3550</v>
      </c>
      <c r="B3432">
        <v>2021</v>
      </c>
      <c r="C3432" t="s">
        <v>85</v>
      </c>
      <c r="D3432" t="s">
        <v>24</v>
      </c>
      <c r="E3432" t="s">
        <v>32</v>
      </c>
      <c r="F3432" t="s">
        <v>5169</v>
      </c>
      <c r="G3432" t="s">
        <v>55</v>
      </c>
      <c r="H3432" t="s">
        <v>105</v>
      </c>
      <c r="I3432" t="s">
        <v>19</v>
      </c>
      <c r="J3432" t="b">
        <v>0</v>
      </c>
      <c r="L3432">
        <v>0.06</v>
      </c>
      <c r="M3432" t="s">
        <v>7061</v>
      </c>
      <c r="O3432">
        <v>89316</v>
      </c>
      <c r="P3432">
        <v>3.2</v>
      </c>
      <c r="Q3432">
        <v>0.83</v>
      </c>
      <c r="R3432" t="b">
        <v>0</v>
      </c>
      <c r="S3432" t="s">
        <v>35</v>
      </c>
      <c r="T3432">
        <v>6</v>
      </c>
      <c r="U3432" t="s">
        <v>2314</v>
      </c>
      <c r="V3432" t="b">
        <v>1</v>
      </c>
      <c r="W3432" t="b">
        <v>1</v>
      </c>
      <c r="X3432" t="b">
        <v>0</v>
      </c>
      <c r="Y3432" t="b">
        <v>0</v>
      </c>
      <c r="Z3432" t="b">
        <v>0</v>
      </c>
      <c r="AA3432" t="b">
        <v>0</v>
      </c>
      <c r="AB3432" t="b">
        <v>0</v>
      </c>
      <c r="AC3432" t="b">
        <v>0</v>
      </c>
      <c r="AD3432" t="b">
        <v>0</v>
      </c>
      <c r="AE3432" t="b">
        <v>1</v>
      </c>
      <c r="AF3432" t="b">
        <v>0</v>
      </c>
      <c r="AG3432" t="b">
        <v>0</v>
      </c>
      <c r="AH3432" t="b">
        <v>0</v>
      </c>
      <c r="AI3432" t="b">
        <v>0</v>
      </c>
      <c r="AJ3432" t="b">
        <v>0</v>
      </c>
      <c r="AK3432" t="b">
        <v>0</v>
      </c>
      <c r="AL3432" t="b">
        <v>0</v>
      </c>
      <c r="AM3432" t="b">
        <v>0</v>
      </c>
    </row>
    <row r="3433" spans="1:39" ht="14.4" hidden="1" x14ac:dyDescent="0.3">
      <c r="A3433" t="s">
        <v>3551</v>
      </c>
      <c r="B3433">
        <v>2021</v>
      </c>
      <c r="C3433" t="s">
        <v>150</v>
      </c>
      <c r="D3433" t="s">
        <v>90</v>
      </c>
      <c r="E3433" t="s">
        <v>120</v>
      </c>
      <c r="F3433" t="s">
        <v>5176</v>
      </c>
      <c r="G3433" t="s">
        <v>86</v>
      </c>
      <c r="H3433" t="s">
        <v>91</v>
      </c>
      <c r="I3433" t="s">
        <v>83</v>
      </c>
      <c r="J3433" t="b">
        <v>1</v>
      </c>
      <c r="K3433" t="s">
        <v>7059</v>
      </c>
      <c r="L3433">
        <v>0.6</v>
      </c>
      <c r="M3433" t="s">
        <v>7060</v>
      </c>
      <c r="N3433" t="s">
        <v>7059</v>
      </c>
      <c r="O3433">
        <v>94465</v>
      </c>
      <c r="P3433">
        <v>5.69</v>
      </c>
      <c r="Q3433">
        <v>0.31</v>
      </c>
      <c r="R3433" t="b">
        <v>1</v>
      </c>
      <c r="S3433" t="s">
        <v>40</v>
      </c>
      <c r="T3433">
        <v>12</v>
      </c>
      <c r="U3433" t="s">
        <v>2314</v>
      </c>
      <c r="V3433" t="b">
        <v>1</v>
      </c>
      <c r="W3433" t="b">
        <v>0</v>
      </c>
      <c r="X3433" t="b">
        <v>1</v>
      </c>
      <c r="Y3433" t="b">
        <v>0</v>
      </c>
      <c r="Z3433" t="b">
        <v>0</v>
      </c>
      <c r="AA3433" t="b">
        <v>0</v>
      </c>
      <c r="AB3433" t="b">
        <v>0</v>
      </c>
      <c r="AC3433" t="b">
        <v>0</v>
      </c>
      <c r="AD3433" t="b">
        <v>1</v>
      </c>
      <c r="AE3433" t="b">
        <v>1</v>
      </c>
      <c r="AF3433" t="b">
        <v>0</v>
      </c>
      <c r="AG3433" t="b">
        <v>1</v>
      </c>
      <c r="AH3433" t="b">
        <v>1</v>
      </c>
      <c r="AI3433" t="b">
        <v>0</v>
      </c>
      <c r="AJ3433" t="b">
        <v>0</v>
      </c>
      <c r="AK3433" t="b">
        <v>0</v>
      </c>
      <c r="AL3433" t="b">
        <v>1</v>
      </c>
      <c r="AM3433" t="b">
        <v>1</v>
      </c>
    </row>
    <row r="3434" spans="1:39" ht="14.4" hidden="1" x14ac:dyDescent="0.3">
      <c r="A3434" t="s">
        <v>3552</v>
      </c>
      <c r="B3434">
        <v>2021</v>
      </c>
      <c r="C3434" t="s">
        <v>124</v>
      </c>
      <c r="D3434" t="s">
        <v>58</v>
      </c>
      <c r="E3434" t="s">
        <v>54</v>
      </c>
      <c r="F3434" t="s">
        <v>5172</v>
      </c>
      <c r="G3434" t="s">
        <v>33</v>
      </c>
      <c r="H3434" t="s">
        <v>105</v>
      </c>
      <c r="I3434" t="s">
        <v>19</v>
      </c>
      <c r="J3434" t="b">
        <v>0</v>
      </c>
      <c r="L3434">
        <v>0.02</v>
      </c>
      <c r="M3434" t="s">
        <v>7058</v>
      </c>
      <c r="O3434">
        <v>23794</v>
      </c>
      <c r="P3434">
        <v>-1.95</v>
      </c>
      <c r="Q3434">
        <v>0.81</v>
      </c>
      <c r="R3434" t="b">
        <v>0</v>
      </c>
      <c r="S3434" t="s">
        <v>35</v>
      </c>
      <c r="T3434">
        <v>2</v>
      </c>
      <c r="U3434" t="s">
        <v>2314</v>
      </c>
      <c r="V3434" t="b">
        <v>1</v>
      </c>
      <c r="W3434" t="b">
        <v>0</v>
      </c>
      <c r="X3434" t="b">
        <v>0</v>
      </c>
      <c r="Y3434" t="b">
        <v>1</v>
      </c>
      <c r="Z3434" t="b">
        <v>0</v>
      </c>
      <c r="AA3434" t="b">
        <v>1</v>
      </c>
      <c r="AB3434" t="b">
        <v>1</v>
      </c>
      <c r="AC3434" t="b">
        <v>0</v>
      </c>
      <c r="AD3434" t="b">
        <v>1</v>
      </c>
      <c r="AE3434" t="b">
        <v>1</v>
      </c>
      <c r="AF3434" t="b">
        <v>0</v>
      </c>
      <c r="AG3434" t="b">
        <v>0</v>
      </c>
      <c r="AH3434" t="b">
        <v>0</v>
      </c>
      <c r="AI3434" t="b">
        <v>0</v>
      </c>
      <c r="AJ3434" t="b">
        <v>0</v>
      </c>
      <c r="AK3434" t="b">
        <v>0</v>
      </c>
      <c r="AL3434" t="b">
        <v>0</v>
      </c>
      <c r="AM3434" t="b">
        <v>0</v>
      </c>
    </row>
    <row r="3435" spans="1:39" ht="14.4" hidden="1" x14ac:dyDescent="0.3">
      <c r="A3435" t="s">
        <v>3553</v>
      </c>
      <c r="B3435">
        <v>2021</v>
      </c>
      <c r="C3435" t="s">
        <v>221</v>
      </c>
      <c r="D3435" t="s">
        <v>15</v>
      </c>
      <c r="E3435" t="s">
        <v>39</v>
      </c>
      <c r="F3435" t="s">
        <v>5169</v>
      </c>
      <c r="G3435" t="s">
        <v>65</v>
      </c>
      <c r="H3435" t="s">
        <v>94</v>
      </c>
      <c r="I3435" t="s">
        <v>98</v>
      </c>
      <c r="J3435" t="b">
        <v>0</v>
      </c>
      <c r="L3435">
        <v>0.1</v>
      </c>
      <c r="M3435" t="s">
        <v>7057</v>
      </c>
      <c r="O3435">
        <v>35173</v>
      </c>
      <c r="P3435">
        <v>-0.62</v>
      </c>
      <c r="Q3435">
        <v>0.8</v>
      </c>
      <c r="R3435" t="b">
        <v>0</v>
      </c>
      <c r="S3435" t="s">
        <v>20</v>
      </c>
      <c r="T3435">
        <v>10</v>
      </c>
      <c r="U3435" t="s">
        <v>2314</v>
      </c>
      <c r="V3435" t="b">
        <v>0</v>
      </c>
      <c r="W3435" t="b">
        <v>0</v>
      </c>
      <c r="X3435" t="b">
        <v>0</v>
      </c>
      <c r="Y3435" t="b">
        <v>1</v>
      </c>
      <c r="Z3435" t="b">
        <v>0</v>
      </c>
      <c r="AA3435" t="b">
        <v>0</v>
      </c>
      <c r="AB3435" t="b">
        <v>0</v>
      </c>
      <c r="AC3435" t="b">
        <v>1</v>
      </c>
      <c r="AD3435" t="b">
        <v>0</v>
      </c>
      <c r="AE3435" t="b">
        <v>1</v>
      </c>
      <c r="AF3435" t="b">
        <v>0</v>
      </c>
      <c r="AG3435" t="b">
        <v>0</v>
      </c>
      <c r="AH3435" t="b">
        <v>0</v>
      </c>
      <c r="AI3435" t="b">
        <v>0</v>
      </c>
      <c r="AJ3435" t="b">
        <v>0</v>
      </c>
      <c r="AK3435" t="b">
        <v>0</v>
      </c>
      <c r="AL3435" t="b">
        <v>0</v>
      </c>
      <c r="AM3435" t="b">
        <v>0</v>
      </c>
    </row>
    <row r="3436" spans="1:39" ht="14.4" hidden="1" x14ac:dyDescent="0.3">
      <c r="A3436" t="s">
        <v>3554</v>
      </c>
      <c r="B3436">
        <v>2021</v>
      </c>
      <c r="C3436" t="s">
        <v>244</v>
      </c>
      <c r="D3436" t="s">
        <v>24</v>
      </c>
      <c r="E3436" t="s">
        <v>64</v>
      </c>
      <c r="F3436" t="s">
        <v>5176</v>
      </c>
      <c r="G3436" t="s">
        <v>65</v>
      </c>
      <c r="H3436" t="s">
        <v>105</v>
      </c>
      <c r="I3436" t="s">
        <v>98</v>
      </c>
      <c r="J3436" t="b">
        <v>1</v>
      </c>
      <c r="K3436" t="s">
        <v>7055</v>
      </c>
      <c r="L3436">
        <v>0.47</v>
      </c>
      <c r="M3436" t="s">
        <v>7056</v>
      </c>
      <c r="N3436" t="s">
        <v>7055</v>
      </c>
      <c r="O3436">
        <v>118877</v>
      </c>
      <c r="P3436">
        <v>7.48</v>
      </c>
      <c r="Q3436">
        <v>0.36</v>
      </c>
      <c r="R3436" t="b">
        <v>1</v>
      </c>
      <c r="S3436" t="s">
        <v>40</v>
      </c>
      <c r="T3436">
        <v>6</v>
      </c>
      <c r="U3436" t="s">
        <v>2314</v>
      </c>
      <c r="V3436" t="b">
        <v>1</v>
      </c>
      <c r="W3436" t="b">
        <v>0</v>
      </c>
      <c r="X3436" t="b">
        <v>1</v>
      </c>
      <c r="Y3436" t="b">
        <v>0</v>
      </c>
      <c r="Z3436" t="b">
        <v>1</v>
      </c>
      <c r="AA3436" t="b">
        <v>0</v>
      </c>
      <c r="AB3436" t="b">
        <v>1</v>
      </c>
      <c r="AC3436" t="b">
        <v>0</v>
      </c>
      <c r="AD3436" t="b">
        <v>0</v>
      </c>
      <c r="AE3436" t="b">
        <v>0</v>
      </c>
      <c r="AF3436" t="b">
        <v>0</v>
      </c>
      <c r="AG3436" t="b">
        <v>1</v>
      </c>
      <c r="AH3436" t="b">
        <v>0</v>
      </c>
      <c r="AI3436" t="b">
        <v>1</v>
      </c>
      <c r="AJ3436" t="b">
        <v>0</v>
      </c>
      <c r="AK3436" t="b">
        <v>1</v>
      </c>
      <c r="AL3436" t="b">
        <v>0</v>
      </c>
      <c r="AM3436" t="b">
        <v>1</v>
      </c>
    </row>
    <row r="3437" spans="1:39" ht="14.4" hidden="1" x14ac:dyDescent="0.3">
      <c r="A3437" t="s">
        <v>3555</v>
      </c>
      <c r="B3437">
        <v>2021</v>
      </c>
      <c r="C3437" t="s">
        <v>244</v>
      </c>
      <c r="D3437" t="s">
        <v>24</v>
      </c>
      <c r="E3437" t="s">
        <v>81</v>
      </c>
      <c r="F3437" t="s">
        <v>40</v>
      </c>
      <c r="G3437" t="s">
        <v>33</v>
      </c>
      <c r="H3437" t="s">
        <v>105</v>
      </c>
      <c r="I3437" t="s">
        <v>83</v>
      </c>
      <c r="J3437" t="b">
        <v>1</v>
      </c>
      <c r="K3437" t="s">
        <v>7053</v>
      </c>
      <c r="L3437">
        <v>0.83</v>
      </c>
      <c r="M3437" t="s">
        <v>7054</v>
      </c>
      <c r="N3437" t="s">
        <v>7053</v>
      </c>
      <c r="O3437">
        <v>109097</v>
      </c>
      <c r="P3437">
        <v>17.18</v>
      </c>
      <c r="Q3437">
        <v>0.19</v>
      </c>
      <c r="R3437" t="b">
        <v>1</v>
      </c>
      <c r="S3437" t="s">
        <v>20</v>
      </c>
      <c r="T3437">
        <v>13</v>
      </c>
      <c r="U3437" t="s">
        <v>2314</v>
      </c>
      <c r="V3437" t="b">
        <v>0</v>
      </c>
      <c r="W3437" t="b">
        <v>0</v>
      </c>
      <c r="X3437" t="b">
        <v>0</v>
      </c>
      <c r="Y3437" t="b">
        <v>0</v>
      </c>
      <c r="Z3437" t="b">
        <v>0</v>
      </c>
      <c r="AA3437" t="b">
        <v>0</v>
      </c>
      <c r="AB3437" t="b">
        <v>1</v>
      </c>
      <c r="AC3437" t="b">
        <v>1</v>
      </c>
      <c r="AD3437" t="b">
        <v>0</v>
      </c>
      <c r="AE3437" t="b">
        <v>1</v>
      </c>
      <c r="AF3437" t="b">
        <v>0</v>
      </c>
      <c r="AG3437" t="b">
        <v>1</v>
      </c>
      <c r="AH3437" t="b">
        <v>0</v>
      </c>
      <c r="AI3437" t="b">
        <v>0</v>
      </c>
      <c r="AJ3437" t="b">
        <v>1</v>
      </c>
      <c r="AK3437" t="b">
        <v>1</v>
      </c>
      <c r="AL3437" t="b">
        <v>1</v>
      </c>
      <c r="AM3437" t="b">
        <v>0</v>
      </c>
    </row>
    <row r="3438" spans="1:39" ht="14.4" hidden="1" x14ac:dyDescent="0.3">
      <c r="A3438" t="s">
        <v>3556</v>
      </c>
      <c r="B3438">
        <v>2021</v>
      </c>
      <c r="C3438" t="s">
        <v>51</v>
      </c>
      <c r="D3438" t="s">
        <v>31</v>
      </c>
      <c r="E3438" t="s">
        <v>25</v>
      </c>
      <c r="F3438" t="s">
        <v>5172</v>
      </c>
      <c r="G3438" t="s">
        <v>17</v>
      </c>
      <c r="H3438" t="s">
        <v>34</v>
      </c>
      <c r="I3438" t="s">
        <v>61</v>
      </c>
      <c r="J3438" t="b">
        <v>0</v>
      </c>
      <c r="L3438">
        <v>0.16</v>
      </c>
      <c r="M3438" t="s">
        <v>7052</v>
      </c>
      <c r="O3438">
        <v>30460</v>
      </c>
      <c r="P3438">
        <v>-3.75</v>
      </c>
      <c r="Q3438">
        <v>0.71</v>
      </c>
      <c r="R3438" t="b">
        <v>0</v>
      </c>
      <c r="S3438" t="s">
        <v>20</v>
      </c>
      <c r="T3438">
        <v>19</v>
      </c>
      <c r="U3438" t="s">
        <v>2314</v>
      </c>
      <c r="V3438" t="b">
        <v>0</v>
      </c>
      <c r="W3438" t="b">
        <v>1</v>
      </c>
      <c r="X3438" t="b">
        <v>0</v>
      </c>
      <c r="Y3438" t="b">
        <v>0</v>
      </c>
      <c r="Z3438" t="b">
        <v>1</v>
      </c>
      <c r="AA3438" t="b">
        <v>0</v>
      </c>
      <c r="AB3438" t="b">
        <v>0</v>
      </c>
      <c r="AC3438" t="b">
        <v>0</v>
      </c>
      <c r="AD3438" t="b">
        <v>0</v>
      </c>
      <c r="AE3438" t="b">
        <v>1</v>
      </c>
      <c r="AF3438" t="b">
        <v>0</v>
      </c>
      <c r="AG3438" t="b">
        <v>0</v>
      </c>
      <c r="AH3438" t="b">
        <v>0</v>
      </c>
      <c r="AI3438" t="b">
        <v>0</v>
      </c>
      <c r="AJ3438" t="b">
        <v>0</v>
      </c>
      <c r="AK3438" t="b">
        <v>0</v>
      </c>
      <c r="AL3438" t="b">
        <v>0</v>
      </c>
      <c r="AM3438" t="b">
        <v>0</v>
      </c>
    </row>
    <row r="3439" spans="1:39" ht="14.4" hidden="1" x14ac:dyDescent="0.3">
      <c r="A3439" t="s">
        <v>3557</v>
      </c>
      <c r="B3439">
        <v>2021</v>
      </c>
      <c r="C3439" t="s">
        <v>126</v>
      </c>
      <c r="D3439" t="s">
        <v>68</v>
      </c>
      <c r="E3439" t="s">
        <v>78</v>
      </c>
      <c r="F3439" t="s">
        <v>5172</v>
      </c>
      <c r="G3439" t="s">
        <v>46</v>
      </c>
      <c r="H3439" t="s">
        <v>69</v>
      </c>
      <c r="I3439" t="s">
        <v>28</v>
      </c>
      <c r="J3439" t="b">
        <v>0</v>
      </c>
      <c r="L3439">
        <v>0.04</v>
      </c>
      <c r="M3439" t="s">
        <v>7051</v>
      </c>
      <c r="O3439">
        <v>81045</v>
      </c>
      <c r="P3439">
        <v>-3.11</v>
      </c>
      <c r="Q3439">
        <v>0.74</v>
      </c>
      <c r="R3439" t="b">
        <v>0</v>
      </c>
      <c r="S3439" t="s">
        <v>20</v>
      </c>
      <c r="T3439">
        <v>14</v>
      </c>
      <c r="U3439" t="s">
        <v>2314</v>
      </c>
      <c r="V3439" t="b">
        <v>1</v>
      </c>
      <c r="W3439" t="b">
        <v>1</v>
      </c>
      <c r="X3439" t="b">
        <v>1</v>
      </c>
      <c r="Y3439" t="b">
        <v>1</v>
      </c>
      <c r="Z3439" t="b">
        <v>0</v>
      </c>
      <c r="AA3439" t="b">
        <v>0</v>
      </c>
      <c r="AB3439" t="b">
        <v>0</v>
      </c>
      <c r="AC3439" t="b">
        <v>1</v>
      </c>
      <c r="AD3439" t="b">
        <v>0</v>
      </c>
      <c r="AE3439" t="b">
        <v>0</v>
      </c>
      <c r="AF3439" t="b">
        <v>0</v>
      </c>
      <c r="AG3439" t="b">
        <v>0</v>
      </c>
      <c r="AH3439" t="b">
        <v>0</v>
      </c>
      <c r="AI3439" t="b">
        <v>0</v>
      </c>
      <c r="AJ3439" t="b">
        <v>0</v>
      </c>
      <c r="AK3439" t="b">
        <v>0</v>
      </c>
      <c r="AL3439" t="b">
        <v>0</v>
      </c>
      <c r="AM3439" t="b">
        <v>0</v>
      </c>
    </row>
    <row r="3440" spans="1:39" ht="14.4" hidden="1" x14ac:dyDescent="0.3">
      <c r="A3440" t="s">
        <v>3558</v>
      </c>
      <c r="B3440">
        <v>2021</v>
      </c>
      <c r="C3440" t="s">
        <v>183</v>
      </c>
      <c r="D3440" t="s">
        <v>113</v>
      </c>
      <c r="E3440" t="s">
        <v>78</v>
      </c>
      <c r="F3440" t="s">
        <v>5176</v>
      </c>
      <c r="G3440" t="s">
        <v>41</v>
      </c>
      <c r="H3440" t="s">
        <v>69</v>
      </c>
      <c r="I3440" t="s">
        <v>98</v>
      </c>
      <c r="J3440" t="b">
        <v>0</v>
      </c>
      <c r="L3440">
        <v>0.06</v>
      </c>
      <c r="M3440" t="s">
        <v>7050</v>
      </c>
      <c r="O3440">
        <v>83179</v>
      </c>
      <c r="P3440">
        <v>1.95</v>
      </c>
      <c r="Q3440">
        <v>0.81</v>
      </c>
      <c r="R3440" t="b">
        <v>0</v>
      </c>
      <c r="S3440" t="s">
        <v>40</v>
      </c>
      <c r="T3440">
        <v>7</v>
      </c>
      <c r="U3440" t="s">
        <v>2314</v>
      </c>
      <c r="V3440" t="b">
        <v>0</v>
      </c>
      <c r="W3440" t="b">
        <v>0</v>
      </c>
      <c r="X3440" t="b">
        <v>1</v>
      </c>
      <c r="Y3440" t="b">
        <v>0</v>
      </c>
      <c r="Z3440" t="b">
        <v>1</v>
      </c>
      <c r="AA3440" t="b">
        <v>0</v>
      </c>
      <c r="AB3440" t="b">
        <v>1</v>
      </c>
      <c r="AC3440" t="b">
        <v>0</v>
      </c>
      <c r="AD3440" t="b">
        <v>0</v>
      </c>
      <c r="AE3440" t="b">
        <v>0</v>
      </c>
      <c r="AF3440" t="b">
        <v>0</v>
      </c>
      <c r="AG3440" t="b">
        <v>0</v>
      </c>
      <c r="AH3440" t="b">
        <v>0</v>
      </c>
      <c r="AI3440" t="b">
        <v>0</v>
      </c>
      <c r="AJ3440" t="b">
        <v>0</v>
      </c>
      <c r="AK3440" t="b">
        <v>0</v>
      </c>
      <c r="AL3440" t="b">
        <v>0</v>
      </c>
      <c r="AM3440" t="b">
        <v>0</v>
      </c>
    </row>
    <row r="3441" spans="1:39" ht="14.4" hidden="1" x14ac:dyDescent="0.3">
      <c r="A3441" t="s">
        <v>3559</v>
      </c>
      <c r="B3441">
        <v>2021</v>
      </c>
      <c r="C3441" t="s">
        <v>177</v>
      </c>
      <c r="D3441" t="s">
        <v>38</v>
      </c>
      <c r="E3441" t="s">
        <v>25</v>
      </c>
      <c r="F3441" t="s">
        <v>40</v>
      </c>
      <c r="G3441" t="s">
        <v>65</v>
      </c>
      <c r="H3441" t="s">
        <v>60</v>
      </c>
      <c r="I3441" t="s">
        <v>83</v>
      </c>
      <c r="J3441" t="b">
        <v>0</v>
      </c>
      <c r="L3441">
        <v>0.19</v>
      </c>
      <c r="M3441" t="s">
        <v>7049</v>
      </c>
      <c r="O3441">
        <v>45125</v>
      </c>
      <c r="P3441">
        <v>-1.92</v>
      </c>
      <c r="Q3441">
        <v>0.9</v>
      </c>
      <c r="R3441" t="b">
        <v>0</v>
      </c>
      <c r="S3441" t="s">
        <v>20</v>
      </c>
      <c r="T3441">
        <v>11</v>
      </c>
      <c r="U3441" t="s">
        <v>2314</v>
      </c>
      <c r="V3441" t="b">
        <v>1</v>
      </c>
      <c r="W3441" t="b">
        <v>1</v>
      </c>
      <c r="X3441" t="b">
        <v>0</v>
      </c>
      <c r="Y3441" t="b">
        <v>0</v>
      </c>
      <c r="Z3441" t="b">
        <v>1</v>
      </c>
      <c r="AA3441" t="b">
        <v>0</v>
      </c>
      <c r="AB3441" t="b">
        <v>1</v>
      </c>
      <c r="AC3441" t="b">
        <v>1</v>
      </c>
      <c r="AD3441" t="b">
        <v>0</v>
      </c>
      <c r="AE3441" t="b">
        <v>1</v>
      </c>
      <c r="AF3441" t="b">
        <v>0</v>
      </c>
      <c r="AG3441" t="b">
        <v>0</v>
      </c>
      <c r="AH3441" t="b">
        <v>0</v>
      </c>
      <c r="AI3441" t="b">
        <v>0</v>
      </c>
      <c r="AJ3441" t="b">
        <v>0</v>
      </c>
      <c r="AK3441" t="b">
        <v>0</v>
      </c>
      <c r="AL3441" t="b">
        <v>0</v>
      </c>
      <c r="AM3441" t="b">
        <v>0</v>
      </c>
    </row>
    <row r="3442" spans="1:39" ht="14.4" hidden="1" x14ac:dyDescent="0.3">
      <c r="A3442" t="s">
        <v>3560</v>
      </c>
      <c r="B3442">
        <v>2021</v>
      </c>
      <c r="C3442" t="s">
        <v>143</v>
      </c>
      <c r="D3442" t="s">
        <v>38</v>
      </c>
      <c r="E3442" t="s">
        <v>39</v>
      </c>
      <c r="F3442" t="s">
        <v>5169</v>
      </c>
      <c r="G3442" t="s">
        <v>93</v>
      </c>
      <c r="H3442" t="s">
        <v>91</v>
      </c>
      <c r="I3442" t="s">
        <v>83</v>
      </c>
      <c r="J3442" t="b">
        <v>1</v>
      </c>
      <c r="K3442" t="s">
        <v>5291</v>
      </c>
      <c r="L3442">
        <v>0.52</v>
      </c>
      <c r="M3442" t="s">
        <v>5582</v>
      </c>
      <c r="N3442" t="s">
        <v>5291</v>
      </c>
      <c r="O3442">
        <v>55609</v>
      </c>
      <c r="P3442">
        <v>16.829999999999998</v>
      </c>
      <c r="Q3442">
        <v>0.16</v>
      </c>
      <c r="R3442" t="b">
        <v>1</v>
      </c>
      <c r="S3442" t="s">
        <v>20</v>
      </c>
      <c r="T3442">
        <v>10</v>
      </c>
      <c r="U3442" t="s">
        <v>2314</v>
      </c>
      <c r="V3442" t="b">
        <v>0</v>
      </c>
      <c r="W3442" t="b">
        <v>0</v>
      </c>
      <c r="X3442" t="b">
        <v>1</v>
      </c>
      <c r="Y3442" t="b">
        <v>0</v>
      </c>
      <c r="Z3442" t="b">
        <v>0</v>
      </c>
      <c r="AA3442" t="b">
        <v>1</v>
      </c>
      <c r="AB3442" t="b">
        <v>0</v>
      </c>
      <c r="AC3442" t="b">
        <v>0</v>
      </c>
      <c r="AD3442" t="b">
        <v>1</v>
      </c>
      <c r="AE3442" t="b">
        <v>0</v>
      </c>
      <c r="AF3442" t="b">
        <v>0</v>
      </c>
      <c r="AG3442" t="b">
        <v>0</v>
      </c>
      <c r="AH3442" t="b">
        <v>0</v>
      </c>
      <c r="AI3442" t="b">
        <v>0</v>
      </c>
      <c r="AJ3442" t="b">
        <v>1</v>
      </c>
      <c r="AK3442" t="b">
        <v>0</v>
      </c>
      <c r="AL3442" t="b">
        <v>1</v>
      </c>
      <c r="AM3442" t="b">
        <v>0</v>
      </c>
    </row>
    <row r="3443" spans="1:39" ht="14.4" hidden="1" x14ac:dyDescent="0.3">
      <c r="A3443" t="s">
        <v>3561</v>
      </c>
      <c r="B3443">
        <v>2021</v>
      </c>
      <c r="C3443" t="s">
        <v>126</v>
      </c>
      <c r="D3443" t="s">
        <v>68</v>
      </c>
      <c r="E3443" t="s">
        <v>133</v>
      </c>
      <c r="F3443" t="s">
        <v>40</v>
      </c>
      <c r="G3443" t="s">
        <v>46</v>
      </c>
      <c r="H3443" t="s">
        <v>105</v>
      </c>
      <c r="I3443" t="s">
        <v>61</v>
      </c>
      <c r="J3443" t="b">
        <v>1</v>
      </c>
      <c r="K3443" t="s">
        <v>7047</v>
      </c>
      <c r="L3443">
        <v>0.44</v>
      </c>
      <c r="M3443" t="s">
        <v>7048</v>
      </c>
      <c r="N3443" t="s">
        <v>7047</v>
      </c>
      <c r="O3443">
        <v>147481</v>
      </c>
      <c r="P3443">
        <v>7.68</v>
      </c>
      <c r="Q3443">
        <v>0.31</v>
      </c>
      <c r="R3443" t="b">
        <v>1</v>
      </c>
      <c r="S3443" t="s">
        <v>20</v>
      </c>
      <c r="T3443">
        <v>16</v>
      </c>
      <c r="U3443" t="s">
        <v>2314</v>
      </c>
      <c r="V3443" t="b">
        <v>1</v>
      </c>
      <c r="W3443" t="b">
        <v>1</v>
      </c>
      <c r="X3443" t="b">
        <v>1</v>
      </c>
      <c r="Y3443" t="b">
        <v>0</v>
      </c>
      <c r="Z3443" t="b">
        <v>0</v>
      </c>
      <c r="AA3443" t="b">
        <v>0</v>
      </c>
      <c r="AB3443" t="b">
        <v>1</v>
      </c>
      <c r="AC3443" t="b">
        <v>0</v>
      </c>
      <c r="AD3443" t="b">
        <v>0</v>
      </c>
      <c r="AE3443" t="b">
        <v>1</v>
      </c>
      <c r="AF3443" t="b">
        <v>0</v>
      </c>
      <c r="AG3443" t="b">
        <v>1</v>
      </c>
      <c r="AH3443" t="b">
        <v>0</v>
      </c>
      <c r="AI3443" t="b">
        <v>0</v>
      </c>
      <c r="AJ3443" t="b">
        <v>0</v>
      </c>
      <c r="AK3443" t="b">
        <v>1</v>
      </c>
      <c r="AL3443" t="b">
        <v>1</v>
      </c>
      <c r="AM3443" t="b">
        <v>1</v>
      </c>
    </row>
    <row r="3444" spans="1:39" ht="14.4" hidden="1" x14ac:dyDescent="0.3">
      <c r="A3444" t="s">
        <v>3562</v>
      </c>
      <c r="B3444">
        <v>2021</v>
      </c>
      <c r="C3444" t="s">
        <v>198</v>
      </c>
      <c r="D3444" t="s">
        <v>38</v>
      </c>
      <c r="E3444" t="s">
        <v>39</v>
      </c>
      <c r="F3444" t="s">
        <v>5172</v>
      </c>
      <c r="G3444" t="s">
        <v>86</v>
      </c>
      <c r="H3444" t="s">
        <v>69</v>
      </c>
      <c r="I3444" t="s">
        <v>28</v>
      </c>
      <c r="J3444" t="b">
        <v>0</v>
      </c>
      <c r="L3444">
        <v>0.11</v>
      </c>
      <c r="M3444" t="s">
        <v>7046</v>
      </c>
      <c r="O3444">
        <v>43813</v>
      </c>
      <c r="P3444">
        <v>2.5099999999999998</v>
      </c>
      <c r="Q3444">
        <v>0.74</v>
      </c>
      <c r="R3444" t="b">
        <v>0</v>
      </c>
      <c r="S3444" t="s">
        <v>20</v>
      </c>
      <c r="T3444">
        <v>9</v>
      </c>
      <c r="U3444" t="s">
        <v>2314</v>
      </c>
      <c r="V3444" t="b">
        <v>1</v>
      </c>
      <c r="W3444" t="b">
        <v>0</v>
      </c>
      <c r="X3444" t="b">
        <v>1</v>
      </c>
      <c r="Y3444" t="b">
        <v>0</v>
      </c>
      <c r="Z3444" t="b">
        <v>1</v>
      </c>
      <c r="AA3444" t="b">
        <v>0</v>
      </c>
      <c r="AB3444" t="b">
        <v>0</v>
      </c>
      <c r="AC3444" t="b">
        <v>0</v>
      </c>
      <c r="AD3444" t="b">
        <v>0</v>
      </c>
      <c r="AE3444" t="b">
        <v>1</v>
      </c>
      <c r="AF3444" t="b">
        <v>0</v>
      </c>
      <c r="AG3444" t="b">
        <v>0</v>
      </c>
      <c r="AH3444" t="b">
        <v>0</v>
      </c>
      <c r="AI3444" t="b">
        <v>0</v>
      </c>
      <c r="AJ3444" t="b">
        <v>0</v>
      </c>
      <c r="AK3444" t="b">
        <v>0</v>
      </c>
      <c r="AL3444" t="b">
        <v>0</v>
      </c>
      <c r="AM3444" t="b">
        <v>0</v>
      </c>
    </row>
    <row r="3445" spans="1:39" ht="14.4" hidden="1" x14ac:dyDescent="0.3">
      <c r="A3445" t="s">
        <v>3563</v>
      </c>
      <c r="B3445">
        <v>2021</v>
      </c>
      <c r="C3445" t="s">
        <v>104</v>
      </c>
      <c r="D3445" t="s">
        <v>15</v>
      </c>
      <c r="E3445" t="s">
        <v>133</v>
      </c>
      <c r="F3445" t="s">
        <v>40</v>
      </c>
      <c r="G3445" t="s">
        <v>93</v>
      </c>
      <c r="H3445" t="s">
        <v>34</v>
      </c>
      <c r="I3445" t="s">
        <v>28</v>
      </c>
      <c r="J3445" t="b">
        <v>0</v>
      </c>
      <c r="L3445">
        <v>0.05</v>
      </c>
      <c r="M3445" t="s">
        <v>7045</v>
      </c>
      <c r="O3445">
        <v>39253</v>
      </c>
      <c r="P3445">
        <v>-4.5199999999999996</v>
      </c>
      <c r="Q3445">
        <v>0.74</v>
      </c>
      <c r="R3445" t="b">
        <v>0</v>
      </c>
      <c r="S3445" t="s">
        <v>20</v>
      </c>
      <c r="T3445">
        <v>10</v>
      </c>
      <c r="U3445" t="s">
        <v>2314</v>
      </c>
      <c r="V3445" t="b">
        <v>1</v>
      </c>
      <c r="W3445" t="b">
        <v>0</v>
      </c>
      <c r="X3445" t="b">
        <v>1</v>
      </c>
      <c r="Y3445" t="b">
        <v>1</v>
      </c>
      <c r="Z3445" t="b">
        <v>1</v>
      </c>
      <c r="AA3445" t="b">
        <v>0</v>
      </c>
      <c r="AB3445" t="b">
        <v>0</v>
      </c>
      <c r="AC3445" t="b">
        <v>0</v>
      </c>
      <c r="AD3445" t="b">
        <v>0</v>
      </c>
      <c r="AE3445" t="b">
        <v>1</v>
      </c>
      <c r="AF3445" t="b">
        <v>0</v>
      </c>
      <c r="AG3445" t="b">
        <v>0</v>
      </c>
      <c r="AH3445" t="b">
        <v>0</v>
      </c>
      <c r="AI3445" t="b">
        <v>0</v>
      </c>
      <c r="AJ3445" t="b">
        <v>0</v>
      </c>
      <c r="AK3445" t="b">
        <v>0</v>
      </c>
      <c r="AL3445" t="b">
        <v>0</v>
      </c>
      <c r="AM3445" t="b">
        <v>0</v>
      </c>
    </row>
    <row r="3446" spans="1:39" ht="14.4" hidden="1" x14ac:dyDescent="0.3">
      <c r="A3446" t="s">
        <v>3564</v>
      </c>
      <c r="B3446">
        <v>2021</v>
      </c>
      <c r="C3446" t="s">
        <v>73</v>
      </c>
      <c r="D3446" t="s">
        <v>15</v>
      </c>
      <c r="E3446" t="s">
        <v>54</v>
      </c>
      <c r="F3446" t="s">
        <v>5172</v>
      </c>
      <c r="G3446" t="s">
        <v>46</v>
      </c>
      <c r="H3446" t="s">
        <v>94</v>
      </c>
      <c r="I3446" t="s">
        <v>61</v>
      </c>
      <c r="J3446" t="b">
        <v>1</v>
      </c>
      <c r="K3446" t="s">
        <v>5313</v>
      </c>
      <c r="L3446">
        <v>0.89</v>
      </c>
      <c r="M3446" t="s">
        <v>7044</v>
      </c>
      <c r="N3446" t="s">
        <v>5313</v>
      </c>
      <c r="O3446">
        <v>53649</v>
      </c>
      <c r="P3446">
        <v>5.27</v>
      </c>
      <c r="Q3446">
        <v>0.34</v>
      </c>
      <c r="R3446" t="b">
        <v>1</v>
      </c>
      <c r="S3446" t="s">
        <v>40</v>
      </c>
      <c r="T3446">
        <v>13</v>
      </c>
      <c r="U3446" t="s">
        <v>2314</v>
      </c>
      <c r="V3446" t="b">
        <v>1</v>
      </c>
      <c r="W3446" t="b">
        <v>0</v>
      </c>
      <c r="X3446" t="b">
        <v>0</v>
      </c>
      <c r="Y3446" t="b">
        <v>1</v>
      </c>
      <c r="Z3446" t="b">
        <v>0</v>
      </c>
      <c r="AA3446" t="b">
        <v>0</v>
      </c>
      <c r="AB3446" t="b">
        <v>0</v>
      </c>
      <c r="AC3446" t="b">
        <v>1</v>
      </c>
      <c r="AD3446" t="b">
        <v>0</v>
      </c>
      <c r="AE3446" t="b">
        <v>1</v>
      </c>
      <c r="AF3446" t="b">
        <v>0</v>
      </c>
      <c r="AG3446" t="b">
        <v>1</v>
      </c>
      <c r="AH3446" t="b">
        <v>1</v>
      </c>
      <c r="AI3446" t="b">
        <v>0</v>
      </c>
      <c r="AJ3446" t="b">
        <v>0</v>
      </c>
      <c r="AK3446" t="b">
        <v>0</v>
      </c>
      <c r="AL3446" t="b">
        <v>0</v>
      </c>
      <c r="AM3446" t="b">
        <v>0</v>
      </c>
    </row>
    <row r="3447" spans="1:39" ht="14.4" hidden="1" x14ac:dyDescent="0.3">
      <c r="A3447" t="s">
        <v>3565</v>
      </c>
      <c r="B3447">
        <v>2021</v>
      </c>
      <c r="C3447" t="s">
        <v>115</v>
      </c>
      <c r="D3447" t="s">
        <v>31</v>
      </c>
      <c r="E3447" t="s">
        <v>81</v>
      </c>
      <c r="F3447" t="s">
        <v>5176</v>
      </c>
      <c r="G3447" t="s">
        <v>86</v>
      </c>
      <c r="H3447" t="s">
        <v>69</v>
      </c>
      <c r="I3447" t="s">
        <v>19</v>
      </c>
      <c r="J3447" t="b">
        <v>1</v>
      </c>
      <c r="K3447" t="s">
        <v>6811</v>
      </c>
      <c r="L3447">
        <v>0.85</v>
      </c>
      <c r="M3447" t="s">
        <v>7043</v>
      </c>
      <c r="N3447" t="s">
        <v>6811</v>
      </c>
      <c r="O3447">
        <v>35792</v>
      </c>
      <c r="P3447">
        <v>8.9</v>
      </c>
      <c r="Q3447">
        <v>0.25</v>
      </c>
      <c r="R3447" t="b">
        <v>1</v>
      </c>
      <c r="S3447" t="s">
        <v>40</v>
      </c>
      <c r="T3447">
        <v>10</v>
      </c>
      <c r="U3447" t="s">
        <v>2314</v>
      </c>
      <c r="V3447" t="b">
        <v>1</v>
      </c>
      <c r="W3447" t="b">
        <v>0</v>
      </c>
      <c r="X3447" t="b">
        <v>0</v>
      </c>
      <c r="Y3447" t="b">
        <v>0</v>
      </c>
      <c r="Z3447" t="b">
        <v>0</v>
      </c>
      <c r="AA3447" t="b">
        <v>0</v>
      </c>
      <c r="AB3447" t="b">
        <v>0</v>
      </c>
      <c r="AC3447" t="b">
        <v>0</v>
      </c>
      <c r="AD3447" t="b">
        <v>1</v>
      </c>
      <c r="AE3447" t="b">
        <v>1</v>
      </c>
      <c r="AF3447" t="b">
        <v>0</v>
      </c>
      <c r="AG3447" t="b">
        <v>0</v>
      </c>
      <c r="AH3447" t="b">
        <v>1</v>
      </c>
      <c r="AI3447" t="b">
        <v>0</v>
      </c>
      <c r="AJ3447" t="b">
        <v>0</v>
      </c>
      <c r="AK3447" t="b">
        <v>1</v>
      </c>
      <c r="AL3447" t="b">
        <v>0</v>
      </c>
      <c r="AM3447" t="b">
        <v>1</v>
      </c>
    </row>
    <row r="3448" spans="1:39" ht="14.4" hidden="1" x14ac:dyDescent="0.3">
      <c r="A3448" t="s">
        <v>3566</v>
      </c>
      <c r="B3448">
        <v>2021</v>
      </c>
      <c r="C3448" t="s">
        <v>107</v>
      </c>
      <c r="D3448" t="s">
        <v>15</v>
      </c>
      <c r="E3448" t="s">
        <v>64</v>
      </c>
      <c r="F3448" t="s">
        <v>5176</v>
      </c>
      <c r="G3448" t="s">
        <v>86</v>
      </c>
      <c r="H3448" t="s">
        <v>42</v>
      </c>
      <c r="I3448" t="s">
        <v>49</v>
      </c>
      <c r="J3448" t="b">
        <v>0</v>
      </c>
      <c r="L3448">
        <v>0.1</v>
      </c>
      <c r="M3448" t="s">
        <v>7042</v>
      </c>
      <c r="O3448">
        <v>43838</v>
      </c>
      <c r="P3448">
        <v>-1.03</v>
      </c>
      <c r="Q3448">
        <v>0.65</v>
      </c>
      <c r="R3448" t="b">
        <v>0</v>
      </c>
      <c r="S3448" t="s">
        <v>40</v>
      </c>
      <c r="T3448">
        <v>12</v>
      </c>
      <c r="U3448" t="s">
        <v>2314</v>
      </c>
      <c r="V3448" t="b">
        <v>1</v>
      </c>
      <c r="W3448" t="b">
        <v>1</v>
      </c>
      <c r="X3448" t="b">
        <v>1</v>
      </c>
      <c r="Y3448" t="b">
        <v>1</v>
      </c>
      <c r="Z3448" t="b">
        <v>1</v>
      </c>
      <c r="AA3448" t="b">
        <v>0</v>
      </c>
      <c r="AB3448" t="b">
        <v>0</v>
      </c>
      <c r="AC3448" t="b">
        <v>1</v>
      </c>
      <c r="AD3448" t="b">
        <v>0</v>
      </c>
      <c r="AE3448" t="b">
        <v>0</v>
      </c>
      <c r="AF3448" t="b">
        <v>0</v>
      </c>
      <c r="AG3448" t="b">
        <v>0</v>
      </c>
      <c r="AH3448" t="b">
        <v>0</v>
      </c>
      <c r="AI3448" t="b">
        <v>0</v>
      </c>
      <c r="AJ3448" t="b">
        <v>0</v>
      </c>
      <c r="AK3448" t="b">
        <v>0</v>
      </c>
      <c r="AL3448" t="b">
        <v>0</v>
      </c>
      <c r="AM3448" t="b">
        <v>0</v>
      </c>
    </row>
    <row r="3449" spans="1:39" ht="14.4" hidden="1" x14ac:dyDescent="0.3">
      <c r="A3449" t="s">
        <v>3567</v>
      </c>
      <c r="B3449">
        <v>2021</v>
      </c>
      <c r="C3449" t="s">
        <v>67</v>
      </c>
      <c r="D3449" t="s">
        <v>68</v>
      </c>
      <c r="E3449" t="s">
        <v>64</v>
      </c>
      <c r="F3449" t="s">
        <v>5169</v>
      </c>
      <c r="G3449" t="s">
        <v>26</v>
      </c>
      <c r="H3449" t="s">
        <v>105</v>
      </c>
      <c r="I3449" t="s">
        <v>98</v>
      </c>
      <c r="J3449" t="b">
        <v>0</v>
      </c>
      <c r="L3449">
        <v>0.01</v>
      </c>
      <c r="M3449" t="s">
        <v>7041</v>
      </c>
      <c r="O3449">
        <v>91320</v>
      </c>
      <c r="P3449">
        <v>2.02</v>
      </c>
      <c r="Q3449">
        <v>0.62</v>
      </c>
      <c r="R3449" t="b">
        <v>0</v>
      </c>
      <c r="S3449" t="s">
        <v>20</v>
      </c>
      <c r="T3449">
        <v>18</v>
      </c>
      <c r="U3449" t="s">
        <v>2314</v>
      </c>
      <c r="V3449" t="b">
        <v>0</v>
      </c>
      <c r="W3449" t="b">
        <v>0</v>
      </c>
      <c r="X3449" t="b">
        <v>0</v>
      </c>
      <c r="Y3449" t="b">
        <v>1</v>
      </c>
      <c r="Z3449" t="b">
        <v>0</v>
      </c>
      <c r="AA3449" t="b">
        <v>1</v>
      </c>
      <c r="AB3449" t="b">
        <v>1</v>
      </c>
      <c r="AC3449" t="b">
        <v>1</v>
      </c>
      <c r="AD3449" t="b">
        <v>0</v>
      </c>
      <c r="AE3449" t="b">
        <v>0</v>
      </c>
      <c r="AF3449" t="b">
        <v>0</v>
      </c>
      <c r="AG3449" t="b">
        <v>0</v>
      </c>
      <c r="AH3449" t="b">
        <v>0</v>
      </c>
      <c r="AI3449" t="b">
        <v>0</v>
      </c>
      <c r="AJ3449" t="b">
        <v>0</v>
      </c>
      <c r="AK3449" t="b">
        <v>0</v>
      </c>
      <c r="AL3449" t="b">
        <v>0</v>
      </c>
      <c r="AM3449" t="b">
        <v>0</v>
      </c>
    </row>
    <row r="3450" spans="1:39" ht="14.4" hidden="1" x14ac:dyDescent="0.3">
      <c r="A3450" t="s">
        <v>3568</v>
      </c>
      <c r="B3450">
        <v>2021</v>
      </c>
      <c r="C3450" t="s">
        <v>244</v>
      </c>
      <c r="D3450" t="s">
        <v>24</v>
      </c>
      <c r="E3450" t="s">
        <v>97</v>
      </c>
      <c r="F3450" t="s">
        <v>5169</v>
      </c>
      <c r="G3450" t="s">
        <v>55</v>
      </c>
      <c r="H3450" t="s">
        <v>27</v>
      </c>
      <c r="I3450" t="s">
        <v>61</v>
      </c>
      <c r="J3450" t="b">
        <v>0</v>
      </c>
      <c r="L3450">
        <v>0.06</v>
      </c>
      <c r="M3450" t="s">
        <v>7040</v>
      </c>
      <c r="O3450">
        <v>80960</v>
      </c>
      <c r="P3450">
        <v>-2.3199999999999998</v>
      </c>
      <c r="Q3450">
        <v>0.84</v>
      </c>
      <c r="R3450" t="b">
        <v>0</v>
      </c>
      <c r="S3450" t="s">
        <v>35</v>
      </c>
      <c r="T3450">
        <v>8</v>
      </c>
      <c r="U3450" t="s">
        <v>2314</v>
      </c>
      <c r="V3450" t="b">
        <v>0</v>
      </c>
      <c r="W3450" t="b">
        <v>0</v>
      </c>
      <c r="X3450" t="b">
        <v>0</v>
      </c>
      <c r="Y3450" t="b">
        <v>0</v>
      </c>
      <c r="Z3450" t="b">
        <v>0</v>
      </c>
      <c r="AA3450" t="b">
        <v>1</v>
      </c>
      <c r="AB3450" t="b">
        <v>0</v>
      </c>
      <c r="AC3450" t="b">
        <v>1</v>
      </c>
      <c r="AD3450" t="b">
        <v>0</v>
      </c>
      <c r="AE3450" t="b">
        <v>1</v>
      </c>
      <c r="AF3450" t="b">
        <v>0</v>
      </c>
      <c r="AG3450" t="b">
        <v>0</v>
      </c>
      <c r="AH3450" t="b">
        <v>0</v>
      </c>
      <c r="AI3450" t="b">
        <v>0</v>
      </c>
      <c r="AJ3450" t="b">
        <v>0</v>
      </c>
      <c r="AK3450" t="b">
        <v>0</v>
      </c>
      <c r="AL3450" t="b">
        <v>0</v>
      </c>
      <c r="AM3450" t="b">
        <v>0</v>
      </c>
    </row>
    <row r="3451" spans="1:39" ht="14.4" hidden="1" x14ac:dyDescent="0.3">
      <c r="A3451" t="s">
        <v>3569</v>
      </c>
      <c r="B3451">
        <v>2021</v>
      </c>
      <c r="C3451" t="s">
        <v>137</v>
      </c>
      <c r="D3451" t="s">
        <v>77</v>
      </c>
      <c r="E3451" t="s">
        <v>64</v>
      </c>
      <c r="F3451" t="s">
        <v>5169</v>
      </c>
      <c r="G3451" t="s">
        <v>17</v>
      </c>
      <c r="H3451" t="s">
        <v>91</v>
      </c>
      <c r="I3451" t="s">
        <v>98</v>
      </c>
      <c r="J3451" t="b">
        <v>0</v>
      </c>
      <c r="L3451">
        <v>0.14000000000000001</v>
      </c>
      <c r="M3451" t="s">
        <v>7039</v>
      </c>
      <c r="O3451">
        <v>82129</v>
      </c>
      <c r="P3451">
        <v>-4.1100000000000003</v>
      </c>
      <c r="Q3451">
        <v>0.68</v>
      </c>
      <c r="R3451" t="b">
        <v>0</v>
      </c>
      <c r="S3451" t="s">
        <v>20</v>
      </c>
      <c r="T3451">
        <v>12</v>
      </c>
      <c r="U3451" t="s">
        <v>2314</v>
      </c>
      <c r="V3451" t="b">
        <v>1</v>
      </c>
      <c r="W3451" t="b">
        <v>0</v>
      </c>
      <c r="X3451" t="b">
        <v>0</v>
      </c>
      <c r="Y3451" t="b">
        <v>1</v>
      </c>
      <c r="Z3451" t="b">
        <v>1</v>
      </c>
      <c r="AA3451" t="b">
        <v>0</v>
      </c>
      <c r="AB3451" t="b">
        <v>1</v>
      </c>
      <c r="AC3451" t="b">
        <v>0</v>
      </c>
      <c r="AD3451" t="b">
        <v>0</v>
      </c>
      <c r="AE3451" t="b">
        <v>0</v>
      </c>
      <c r="AF3451" t="b">
        <v>0</v>
      </c>
      <c r="AG3451" t="b">
        <v>0</v>
      </c>
      <c r="AH3451" t="b">
        <v>0</v>
      </c>
      <c r="AI3451" t="b">
        <v>0</v>
      </c>
      <c r="AJ3451" t="b">
        <v>0</v>
      </c>
      <c r="AK3451" t="b">
        <v>0</v>
      </c>
      <c r="AL3451" t="b">
        <v>0</v>
      </c>
      <c r="AM3451" t="b">
        <v>0</v>
      </c>
    </row>
    <row r="3452" spans="1:39" ht="14.4" hidden="1" x14ac:dyDescent="0.3">
      <c r="A3452" s="15" t="s">
        <v>3570</v>
      </c>
      <c r="B3452">
        <v>2021</v>
      </c>
      <c r="C3452" t="s">
        <v>129</v>
      </c>
      <c r="D3452" t="s">
        <v>58</v>
      </c>
      <c r="E3452" t="s">
        <v>39</v>
      </c>
      <c r="F3452" t="s">
        <v>5169</v>
      </c>
      <c r="G3452" t="s">
        <v>33</v>
      </c>
      <c r="H3452" t="s">
        <v>94</v>
      </c>
      <c r="I3452" t="s">
        <v>61</v>
      </c>
      <c r="J3452" t="b">
        <v>0</v>
      </c>
      <c r="L3452">
        <v>0.08</v>
      </c>
      <c r="M3452" t="s">
        <v>7038</v>
      </c>
      <c r="O3452">
        <v>23049</v>
      </c>
      <c r="P3452">
        <v>-1.26</v>
      </c>
      <c r="Q3452">
        <v>0.69</v>
      </c>
      <c r="R3452" t="b">
        <v>0</v>
      </c>
      <c r="S3452" t="s">
        <v>20</v>
      </c>
      <c r="T3452">
        <v>4</v>
      </c>
      <c r="U3452" t="s">
        <v>2314</v>
      </c>
      <c r="V3452" t="b">
        <v>0</v>
      </c>
      <c r="W3452" t="b">
        <v>1</v>
      </c>
      <c r="X3452" t="b">
        <v>0</v>
      </c>
      <c r="Y3452" t="b">
        <v>1</v>
      </c>
      <c r="Z3452" t="b">
        <v>1</v>
      </c>
      <c r="AA3452" t="b">
        <v>0</v>
      </c>
      <c r="AB3452" t="b">
        <v>0</v>
      </c>
      <c r="AC3452" t="b">
        <v>0</v>
      </c>
      <c r="AD3452" t="b">
        <v>1</v>
      </c>
      <c r="AE3452" t="b">
        <v>0</v>
      </c>
      <c r="AF3452" t="b">
        <v>0</v>
      </c>
      <c r="AG3452" t="b">
        <v>0</v>
      </c>
      <c r="AH3452" t="b">
        <v>0</v>
      </c>
      <c r="AI3452" t="b">
        <v>0</v>
      </c>
      <c r="AJ3452" t="b">
        <v>0</v>
      </c>
      <c r="AK3452" t="b">
        <v>0</v>
      </c>
      <c r="AL3452" t="b">
        <v>0</v>
      </c>
      <c r="AM3452" t="b">
        <v>0</v>
      </c>
    </row>
    <row r="3453" spans="1:39" ht="14.4" hidden="1" x14ac:dyDescent="0.3">
      <c r="A3453" t="s">
        <v>3571</v>
      </c>
      <c r="B3453">
        <v>2021</v>
      </c>
      <c r="C3453" t="s">
        <v>23</v>
      </c>
      <c r="D3453" t="s">
        <v>24</v>
      </c>
      <c r="E3453" t="s">
        <v>81</v>
      </c>
      <c r="F3453" t="s">
        <v>5176</v>
      </c>
      <c r="G3453" t="s">
        <v>93</v>
      </c>
      <c r="H3453" t="s">
        <v>94</v>
      </c>
      <c r="I3453" t="s">
        <v>98</v>
      </c>
      <c r="J3453" t="b">
        <v>1</v>
      </c>
      <c r="K3453" t="s">
        <v>6410</v>
      </c>
      <c r="L3453">
        <v>0.45</v>
      </c>
      <c r="M3453" t="s">
        <v>6863</v>
      </c>
      <c r="N3453" t="s">
        <v>6410</v>
      </c>
      <c r="O3453">
        <v>128354</v>
      </c>
      <c r="P3453">
        <v>6.07</v>
      </c>
      <c r="Q3453">
        <v>0.11</v>
      </c>
      <c r="R3453" t="b">
        <v>1</v>
      </c>
      <c r="S3453" t="s">
        <v>35</v>
      </c>
      <c r="T3453">
        <v>9</v>
      </c>
      <c r="U3453" t="s">
        <v>2314</v>
      </c>
      <c r="V3453" t="b">
        <v>0</v>
      </c>
      <c r="W3453" t="b">
        <v>1</v>
      </c>
      <c r="X3453" t="b">
        <v>1</v>
      </c>
      <c r="Y3453" t="b">
        <v>0</v>
      </c>
      <c r="Z3453" t="b">
        <v>0</v>
      </c>
      <c r="AA3453" t="b">
        <v>0</v>
      </c>
      <c r="AB3453" t="b">
        <v>0</v>
      </c>
      <c r="AC3453" t="b">
        <v>1</v>
      </c>
      <c r="AD3453" t="b">
        <v>0</v>
      </c>
      <c r="AE3453" t="b">
        <v>0</v>
      </c>
      <c r="AF3453" t="b">
        <v>1</v>
      </c>
      <c r="AG3453" t="b">
        <v>0</v>
      </c>
      <c r="AH3453" t="b">
        <v>1</v>
      </c>
      <c r="AI3453" t="b">
        <v>0</v>
      </c>
      <c r="AJ3453" t="b">
        <v>0</v>
      </c>
      <c r="AK3453" t="b">
        <v>0</v>
      </c>
      <c r="AL3453" t="b">
        <v>0</v>
      </c>
      <c r="AM3453" t="b">
        <v>0</v>
      </c>
    </row>
    <row r="3454" spans="1:39" ht="14.4" hidden="1" x14ac:dyDescent="0.3">
      <c r="A3454" t="s">
        <v>3572</v>
      </c>
      <c r="B3454">
        <v>2021</v>
      </c>
      <c r="C3454" t="s">
        <v>71</v>
      </c>
      <c r="D3454" t="s">
        <v>31</v>
      </c>
      <c r="E3454" t="s">
        <v>39</v>
      </c>
      <c r="F3454" t="s">
        <v>5181</v>
      </c>
      <c r="G3454" t="s">
        <v>93</v>
      </c>
      <c r="H3454" t="s">
        <v>105</v>
      </c>
      <c r="I3454" t="s">
        <v>98</v>
      </c>
      <c r="J3454" t="b">
        <v>0</v>
      </c>
      <c r="L3454">
        <v>0</v>
      </c>
      <c r="M3454" t="s">
        <v>7037</v>
      </c>
      <c r="O3454">
        <v>25125</v>
      </c>
      <c r="P3454">
        <v>-0.37</v>
      </c>
      <c r="Q3454">
        <v>0.64</v>
      </c>
      <c r="R3454" t="b">
        <v>0</v>
      </c>
      <c r="S3454" t="s">
        <v>35</v>
      </c>
      <c r="T3454">
        <v>13</v>
      </c>
      <c r="U3454" t="s">
        <v>2314</v>
      </c>
      <c r="V3454" t="b">
        <v>0</v>
      </c>
      <c r="W3454" t="b">
        <v>0</v>
      </c>
      <c r="X3454" t="b">
        <v>1</v>
      </c>
      <c r="Y3454" t="b">
        <v>1</v>
      </c>
      <c r="Z3454" t="b">
        <v>0</v>
      </c>
      <c r="AA3454" t="b">
        <v>1</v>
      </c>
      <c r="AB3454" t="b">
        <v>0</v>
      </c>
      <c r="AC3454" t="b">
        <v>1</v>
      </c>
      <c r="AD3454" t="b">
        <v>0</v>
      </c>
      <c r="AE3454" t="b">
        <v>1</v>
      </c>
      <c r="AF3454" t="b">
        <v>0</v>
      </c>
      <c r="AG3454" t="b">
        <v>0</v>
      </c>
      <c r="AH3454" t="b">
        <v>0</v>
      </c>
      <c r="AI3454" t="b">
        <v>0</v>
      </c>
      <c r="AJ3454" t="b">
        <v>0</v>
      </c>
      <c r="AK3454" t="b">
        <v>0</v>
      </c>
      <c r="AL3454" t="b">
        <v>0</v>
      </c>
      <c r="AM3454" t="b">
        <v>0</v>
      </c>
    </row>
    <row r="3455" spans="1:39" ht="14.4" hidden="1" x14ac:dyDescent="0.3">
      <c r="A3455" t="s">
        <v>3573</v>
      </c>
      <c r="B3455">
        <v>2021</v>
      </c>
      <c r="C3455" t="s">
        <v>375</v>
      </c>
      <c r="D3455" t="s">
        <v>58</v>
      </c>
      <c r="E3455" t="s">
        <v>97</v>
      </c>
      <c r="F3455" t="s">
        <v>5169</v>
      </c>
      <c r="G3455" t="s">
        <v>93</v>
      </c>
      <c r="H3455" t="s">
        <v>91</v>
      </c>
      <c r="I3455" t="s">
        <v>28</v>
      </c>
      <c r="J3455" t="b">
        <v>0</v>
      </c>
      <c r="L3455">
        <v>0.1</v>
      </c>
      <c r="M3455" t="s">
        <v>7036</v>
      </c>
      <c r="O3455">
        <v>24155</v>
      </c>
      <c r="P3455">
        <v>-0.95</v>
      </c>
      <c r="Q3455">
        <v>0.77</v>
      </c>
      <c r="R3455" t="b">
        <v>0</v>
      </c>
      <c r="S3455" t="s">
        <v>40</v>
      </c>
      <c r="T3455">
        <v>5</v>
      </c>
      <c r="U3455" t="s">
        <v>2314</v>
      </c>
      <c r="V3455" t="b">
        <v>0</v>
      </c>
      <c r="W3455" t="b">
        <v>0</v>
      </c>
      <c r="X3455" t="b">
        <v>1</v>
      </c>
      <c r="Y3455" t="b">
        <v>1</v>
      </c>
      <c r="Z3455" t="b">
        <v>0</v>
      </c>
      <c r="AA3455" t="b">
        <v>1</v>
      </c>
      <c r="AB3455" t="b">
        <v>0</v>
      </c>
      <c r="AC3455" t="b">
        <v>0</v>
      </c>
      <c r="AD3455" t="b">
        <v>0</v>
      </c>
      <c r="AE3455" t="b">
        <v>1</v>
      </c>
      <c r="AF3455" t="b">
        <v>0</v>
      </c>
      <c r="AG3455" t="b">
        <v>0</v>
      </c>
      <c r="AH3455" t="b">
        <v>0</v>
      </c>
      <c r="AI3455" t="b">
        <v>0</v>
      </c>
      <c r="AJ3455" t="b">
        <v>0</v>
      </c>
      <c r="AK3455" t="b">
        <v>0</v>
      </c>
      <c r="AL3455" t="b">
        <v>0</v>
      </c>
      <c r="AM3455" t="b">
        <v>0</v>
      </c>
    </row>
    <row r="3456" spans="1:39" ht="14.4" hidden="1" x14ac:dyDescent="0.3">
      <c r="A3456" t="s">
        <v>3574</v>
      </c>
      <c r="B3456">
        <v>2021</v>
      </c>
      <c r="C3456" t="s">
        <v>156</v>
      </c>
      <c r="D3456" t="s">
        <v>58</v>
      </c>
      <c r="E3456" t="s">
        <v>45</v>
      </c>
      <c r="F3456" t="s">
        <v>5176</v>
      </c>
      <c r="G3456" t="s">
        <v>46</v>
      </c>
      <c r="H3456" t="s">
        <v>18</v>
      </c>
      <c r="I3456" t="s">
        <v>83</v>
      </c>
      <c r="J3456" t="b">
        <v>1</v>
      </c>
      <c r="K3456" t="s">
        <v>3270</v>
      </c>
      <c r="L3456">
        <v>0.86</v>
      </c>
      <c r="M3456" t="s">
        <v>7035</v>
      </c>
      <c r="N3456" t="s">
        <v>3270</v>
      </c>
      <c r="O3456">
        <v>37510</v>
      </c>
      <c r="P3456">
        <v>17.48</v>
      </c>
      <c r="Q3456">
        <v>0.37</v>
      </c>
      <c r="R3456" t="b">
        <v>1</v>
      </c>
      <c r="S3456" t="s">
        <v>35</v>
      </c>
      <c r="T3456">
        <v>8</v>
      </c>
      <c r="U3456" t="s">
        <v>2314</v>
      </c>
      <c r="V3456" t="b">
        <v>1</v>
      </c>
      <c r="W3456" t="b">
        <v>0</v>
      </c>
      <c r="X3456" t="b">
        <v>0</v>
      </c>
      <c r="Y3456" t="b">
        <v>1</v>
      </c>
      <c r="Z3456" t="b">
        <v>1</v>
      </c>
      <c r="AA3456" t="b">
        <v>0</v>
      </c>
      <c r="AB3456" t="b">
        <v>0</v>
      </c>
      <c r="AC3456" t="b">
        <v>0</v>
      </c>
      <c r="AD3456" t="b">
        <v>0</v>
      </c>
      <c r="AE3456" t="b">
        <v>1</v>
      </c>
      <c r="AF3456" t="b">
        <v>1</v>
      </c>
      <c r="AG3456" t="b">
        <v>0</v>
      </c>
      <c r="AH3456" t="b">
        <v>0</v>
      </c>
      <c r="AI3456" t="b">
        <v>0</v>
      </c>
      <c r="AJ3456" t="b">
        <v>0</v>
      </c>
      <c r="AK3456" t="b">
        <v>0</v>
      </c>
      <c r="AL3456" t="b">
        <v>0</v>
      </c>
      <c r="AM3456" t="b">
        <v>0</v>
      </c>
    </row>
    <row r="3457" spans="1:39" ht="14.4" hidden="1" x14ac:dyDescent="0.3">
      <c r="A3457" t="s">
        <v>3575</v>
      </c>
      <c r="B3457">
        <v>2021</v>
      </c>
      <c r="C3457" t="s">
        <v>63</v>
      </c>
      <c r="D3457" t="s">
        <v>24</v>
      </c>
      <c r="E3457" t="s">
        <v>108</v>
      </c>
      <c r="F3457" t="s">
        <v>40</v>
      </c>
      <c r="G3457" t="s">
        <v>46</v>
      </c>
      <c r="H3457" t="s">
        <v>52</v>
      </c>
      <c r="I3457" t="s">
        <v>28</v>
      </c>
      <c r="J3457" t="b">
        <v>1</v>
      </c>
      <c r="K3457" t="s">
        <v>7033</v>
      </c>
      <c r="L3457">
        <v>0.61</v>
      </c>
      <c r="M3457" t="s">
        <v>7034</v>
      </c>
      <c r="N3457" t="s">
        <v>7033</v>
      </c>
      <c r="O3457">
        <v>96912</v>
      </c>
      <c r="P3457">
        <v>17.260000000000002</v>
      </c>
      <c r="Q3457">
        <v>0.37</v>
      </c>
      <c r="R3457" t="b">
        <v>1</v>
      </c>
      <c r="S3457" t="s">
        <v>40</v>
      </c>
      <c r="T3457">
        <v>15</v>
      </c>
      <c r="U3457" t="s">
        <v>2314</v>
      </c>
      <c r="V3457" t="b">
        <v>0</v>
      </c>
      <c r="W3457" t="b">
        <v>0</v>
      </c>
      <c r="X3457" t="b">
        <v>1</v>
      </c>
      <c r="Y3457" t="b">
        <v>0</v>
      </c>
      <c r="Z3457" t="b">
        <v>0</v>
      </c>
      <c r="AA3457" t="b">
        <v>1</v>
      </c>
      <c r="AB3457" t="b">
        <v>0</v>
      </c>
      <c r="AC3457" t="b">
        <v>1</v>
      </c>
      <c r="AD3457" t="b">
        <v>0</v>
      </c>
      <c r="AE3457" t="b">
        <v>1</v>
      </c>
      <c r="AF3457" t="b">
        <v>1</v>
      </c>
      <c r="AG3457" t="b">
        <v>0</v>
      </c>
      <c r="AH3457" t="b">
        <v>1</v>
      </c>
      <c r="AI3457" t="b">
        <v>1</v>
      </c>
      <c r="AJ3457" t="b">
        <v>0</v>
      </c>
      <c r="AK3457" t="b">
        <v>0</v>
      </c>
      <c r="AL3457" t="b">
        <v>0</v>
      </c>
      <c r="AM3457" t="b">
        <v>1</v>
      </c>
    </row>
    <row r="3458" spans="1:39" ht="14.4" hidden="1" x14ac:dyDescent="0.3">
      <c r="A3458" t="s">
        <v>3576</v>
      </c>
      <c r="B3458">
        <v>2021</v>
      </c>
      <c r="C3458" t="s">
        <v>112</v>
      </c>
      <c r="D3458" t="s">
        <v>113</v>
      </c>
      <c r="E3458" t="s">
        <v>97</v>
      </c>
      <c r="F3458" t="s">
        <v>5172</v>
      </c>
      <c r="G3458" t="s">
        <v>26</v>
      </c>
      <c r="H3458" t="s">
        <v>94</v>
      </c>
      <c r="I3458" t="s">
        <v>28</v>
      </c>
      <c r="J3458" t="b">
        <v>0</v>
      </c>
      <c r="L3458">
        <v>0.11</v>
      </c>
      <c r="M3458" t="s">
        <v>7032</v>
      </c>
      <c r="O3458">
        <v>81112</v>
      </c>
      <c r="P3458">
        <v>-3.59</v>
      </c>
      <c r="Q3458">
        <v>0.76</v>
      </c>
      <c r="R3458" t="b">
        <v>0</v>
      </c>
      <c r="S3458" t="s">
        <v>35</v>
      </c>
      <c r="T3458">
        <v>16</v>
      </c>
      <c r="U3458" t="s">
        <v>2314</v>
      </c>
      <c r="V3458" t="b">
        <v>1</v>
      </c>
      <c r="W3458" t="b">
        <v>1</v>
      </c>
      <c r="X3458" t="b">
        <v>0</v>
      </c>
      <c r="Y3458" t="b">
        <v>0</v>
      </c>
      <c r="Z3458" t="b">
        <v>1</v>
      </c>
      <c r="AA3458" t="b">
        <v>1</v>
      </c>
      <c r="AB3458" t="b">
        <v>1</v>
      </c>
      <c r="AC3458" t="b">
        <v>0</v>
      </c>
      <c r="AD3458" t="b">
        <v>1</v>
      </c>
      <c r="AE3458" t="b">
        <v>0</v>
      </c>
      <c r="AF3458" t="b">
        <v>0</v>
      </c>
      <c r="AG3458" t="b">
        <v>0</v>
      </c>
      <c r="AH3458" t="b">
        <v>0</v>
      </c>
      <c r="AI3458" t="b">
        <v>0</v>
      </c>
      <c r="AJ3458" t="b">
        <v>0</v>
      </c>
      <c r="AK3458" t="b">
        <v>0</v>
      </c>
      <c r="AL3458" t="b">
        <v>0</v>
      </c>
      <c r="AM3458" t="b">
        <v>0</v>
      </c>
    </row>
    <row r="3459" spans="1:39" ht="14.4" hidden="1" x14ac:dyDescent="0.3">
      <c r="A3459" t="s">
        <v>3577</v>
      </c>
      <c r="B3459">
        <v>2021</v>
      </c>
      <c r="C3459" t="s">
        <v>112</v>
      </c>
      <c r="D3459" t="s">
        <v>113</v>
      </c>
      <c r="E3459" t="s">
        <v>78</v>
      </c>
      <c r="F3459" t="s">
        <v>5169</v>
      </c>
      <c r="G3459" t="s">
        <v>65</v>
      </c>
      <c r="H3459" t="s">
        <v>60</v>
      </c>
      <c r="I3459" t="s">
        <v>61</v>
      </c>
      <c r="J3459" t="b">
        <v>0</v>
      </c>
      <c r="L3459">
        <v>7.0000000000000007E-2</v>
      </c>
      <c r="M3459" t="s">
        <v>7031</v>
      </c>
      <c r="O3459">
        <v>86722</v>
      </c>
      <c r="P3459">
        <v>4.72</v>
      </c>
      <c r="Q3459">
        <v>0.64</v>
      </c>
      <c r="R3459" t="b">
        <v>0</v>
      </c>
      <c r="S3459" t="s">
        <v>20</v>
      </c>
      <c r="T3459">
        <v>2</v>
      </c>
      <c r="U3459" t="s">
        <v>2314</v>
      </c>
      <c r="V3459" t="b">
        <v>1</v>
      </c>
      <c r="W3459" t="b">
        <v>1</v>
      </c>
      <c r="X3459" t="b">
        <v>0</v>
      </c>
      <c r="Y3459" t="b">
        <v>0</v>
      </c>
      <c r="Z3459" t="b">
        <v>0</v>
      </c>
      <c r="AA3459" t="b">
        <v>0</v>
      </c>
      <c r="AB3459" t="b">
        <v>1</v>
      </c>
      <c r="AC3459" t="b">
        <v>0</v>
      </c>
      <c r="AD3459" t="b">
        <v>1</v>
      </c>
      <c r="AE3459" t="b">
        <v>0</v>
      </c>
      <c r="AF3459" t="b">
        <v>0</v>
      </c>
      <c r="AG3459" t="b">
        <v>0</v>
      </c>
      <c r="AH3459" t="b">
        <v>0</v>
      </c>
      <c r="AI3459" t="b">
        <v>0</v>
      </c>
      <c r="AJ3459" t="b">
        <v>0</v>
      </c>
      <c r="AK3459" t="b">
        <v>0</v>
      </c>
      <c r="AL3459" t="b">
        <v>0</v>
      </c>
      <c r="AM3459" t="b">
        <v>0</v>
      </c>
    </row>
    <row r="3460" spans="1:39" ht="14.4" hidden="1" x14ac:dyDescent="0.3">
      <c r="A3460" t="s">
        <v>3578</v>
      </c>
      <c r="B3460">
        <v>2021</v>
      </c>
      <c r="C3460" t="s">
        <v>48</v>
      </c>
      <c r="D3460" t="s">
        <v>24</v>
      </c>
      <c r="E3460" t="s">
        <v>25</v>
      </c>
      <c r="F3460" t="s">
        <v>40</v>
      </c>
      <c r="G3460" t="s">
        <v>46</v>
      </c>
      <c r="H3460" t="s">
        <v>27</v>
      </c>
      <c r="I3460" t="s">
        <v>98</v>
      </c>
      <c r="J3460" t="b">
        <v>0</v>
      </c>
      <c r="L3460">
        <v>7.0000000000000007E-2</v>
      </c>
      <c r="M3460" t="s">
        <v>7030</v>
      </c>
      <c r="O3460">
        <v>68924</v>
      </c>
      <c r="P3460">
        <v>-1.1200000000000001</v>
      </c>
      <c r="Q3460">
        <v>0.61</v>
      </c>
      <c r="R3460" t="b">
        <v>0</v>
      </c>
      <c r="S3460" t="s">
        <v>40</v>
      </c>
      <c r="T3460">
        <v>8</v>
      </c>
      <c r="U3460" t="s">
        <v>2314</v>
      </c>
      <c r="V3460" t="b">
        <v>0</v>
      </c>
      <c r="W3460" t="b">
        <v>1</v>
      </c>
      <c r="X3460" t="b">
        <v>0</v>
      </c>
      <c r="Y3460" t="b">
        <v>0</v>
      </c>
      <c r="Z3460" t="b">
        <v>1</v>
      </c>
      <c r="AA3460" t="b">
        <v>1</v>
      </c>
      <c r="AB3460" t="b">
        <v>1</v>
      </c>
      <c r="AC3460" t="b">
        <v>1</v>
      </c>
      <c r="AD3460" t="b">
        <v>0</v>
      </c>
      <c r="AE3460" t="b">
        <v>1</v>
      </c>
      <c r="AF3460" t="b">
        <v>0</v>
      </c>
      <c r="AG3460" t="b">
        <v>0</v>
      </c>
      <c r="AH3460" t="b">
        <v>0</v>
      </c>
      <c r="AI3460" t="b">
        <v>0</v>
      </c>
      <c r="AJ3460" t="b">
        <v>0</v>
      </c>
      <c r="AK3460" t="b">
        <v>0</v>
      </c>
      <c r="AL3460" t="b">
        <v>0</v>
      </c>
      <c r="AM3460" t="b">
        <v>0</v>
      </c>
    </row>
    <row r="3461" spans="1:39" ht="14.4" hidden="1" x14ac:dyDescent="0.3">
      <c r="A3461" t="s">
        <v>3579</v>
      </c>
      <c r="B3461">
        <v>2021</v>
      </c>
      <c r="C3461" t="s">
        <v>140</v>
      </c>
      <c r="D3461" t="s">
        <v>58</v>
      </c>
      <c r="E3461" t="s">
        <v>74</v>
      </c>
      <c r="F3461" t="s">
        <v>5176</v>
      </c>
      <c r="G3461" t="s">
        <v>93</v>
      </c>
      <c r="H3461" t="s">
        <v>94</v>
      </c>
      <c r="I3461" t="s">
        <v>28</v>
      </c>
      <c r="J3461" t="b">
        <v>0</v>
      </c>
      <c r="L3461">
        <v>0.15</v>
      </c>
      <c r="M3461" t="s">
        <v>5937</v>
      </c>
      <c r="O3461">
        <v>26674</v>
      </c>
      <c r="P3461">
        <v>0.69</v>
      </c>
      <c r="Q3461">
        <v>0.74</v>
      </c>
      <c r="R3461" t="b">
        <v>0</v>
      </c>
      <c r="S3461" t="s">
        <v>40</v>
      </c>
      <c r="T3461">
        <v>17</v>
      </c>
      <c r="U3461" t="s">
        <v>2314</v>
      </c>
      <c r="V3461" t="b">
        <v>0</v>
      </c>
      <c r="W3461" t="b">
        <v>0</v>
      </c>
      <c r="X3461" t="b">
        <v>0</v>
      </c>
      <c r="Y3461" t="b">
        <v>0</v>
      </c>
      <c r="Z3461" t="b">
        <v>1</v>
      </c>
      <c r="AA3461" t="b">
        <v>1</v>
      </c>
      <c r="AB3461" t="b">
        <v>0</v>
      </c>
      <c r="AC3461" t="b">
        <v>0</v>
      </c>
      <c r="AD3461" t="b">
        <v>0</v>
      </c>
      <c r="AE3461" t="b">
        <v>1</v>
      </c>
      <c r="AF3461" t="b">
        <v>0</v>
      </c>
      <c r="AG3461" t="b">
        <v>0</v>
      </c>
      <c r="AH3461" t="b">
        <v>0</v>
      </c>
      <c r="AI3461" t="b">
        <v>0</v>
      </c>
      <c r="AJ3461" t="b">
        <v>0</v>
      </c>
      <c r="AK3461" t="b">
        <v>0</v>
      </c>
      <c r="AL3461" t="b">
        <v>0</v>
      </c>
      <c r="AM3461" t="b">
        <v>0</v>
      </c>
    </row>
    <row r="3462" spans="1:39" ht="14.4" hidden="1" x14ac:dyDescent="0.3">
      <c r="A3462" t="s">
        <v>3580</v>
      </c>
      <c r="B3462">
        <v>2021</v>
      </c>
      <c r="C3462" t="s">
        <v>183</v>
      </c>
      <c r="D3462" t="s">
        <v>113</v>
      </c>
      <c r="E3462" t="s">
        <v>81</v>
      </c>
      <c r="F3462" t="s">
        <v>5169</v>
      </c>
      <c r="G3462" t="s">
        <v>93</v>
      </c>
      <c r="H3462" t="s">
        <v>69</v>
      </c>
      <c r="I3462" t="s">
        <v>98</v>
      </c>
      <c r="J3462" t="b">
        <v>1</v>
      </c>
      <c r="K3462" t="s">
        <v>6525</v>
      </c>
      <c r="L3462">
        <v>0.42</v>
      </c>
      <c r="M3462" t="s">
        <v>7029</v>
      </c>
      <c r="N3462" t="s">
        <v>6525</v>
      </c>
      <c r="O3462">
        <v>137925</v>
      </c>
      <c r="P3462">
        <v>10.09</v>
      </c>
      <c r="Q3462">
        <v>0.16</v>
      </c>
      <c r="R3462" t="b">
        <v>1</v>
      </c>
      <c r="S3462" t="s">
        <v>20</v>
      </c>
      <c r="T3462">
        <v>4</v>
      </c>
      <c r="U3462" t="s">
        <v>2314</v>
      </c>
      <c r="V3462" t="b">
        <v>1</v>
      </c>
      <c r="W3462" t="b">
        <v>1</v>
      </c>
      <c r="X3462" t="b">
        <v>0</v>
      </c>
      <c r="Y3462" t="b">
        <v>0</v>
      </c>
      <c r="Z3462" t="b">
        <v>1</v>
      </c>
      <c r="AA3462" t="b">
        <v>1</v>
      </c>
      <c r="AB3462" t="b">
        <v>0</v>
      </c>
      <c r="AC3462" t="b">
        <v>1</v>
      </c>
      <c r="AD3462" t="b">
        <v>0</v>
      </c>
      <c r="AE3462" t="b">
        <v>0</v>
      </c>
      <c r="AF3462" t="b">
        <v>1</v>
      </c>
      <c r="AG3462" t="b">
        <v>0</v>
      </c>
      <c r="AH3462" t="b">
        <v>1</v>
      </c>
      <c r="AI3462" t="b">
        <v>0</v>
      </c>
      <c r="AJ3462" t="b">
        <v>0</v>
      </c>
      <c r="AK3462" t="b">
        <v>1</v>
      </c>
      <c r="AL3462" t="b">
        <v>0</v>
      </c>
      <c r="AM3462" t="b">
        <v>0</v>
      </c>
    </row>
    <row r="3463" spans="1:39" ht="14.4" hidden="1" x14ac:dyDescent="0.3">
      <c r="A3463" t="s">
        <v>3581</v>
      </c>
      <c r="B3463">
        <v>2021</v>
      </c>
      <c r="C3463" t="s">
        <v>143</v>
      </c>
      <c r="D3463" t="s">
        <v>38</v>
      </c>
      <c r="E3463" t="s">
        <v>78</v>
      </c>
      <c r="F3463" t="s">
        <v>5181</v>
      </c>
      <c r="G3463" t="s">
        <v>26</v>
      </c>
      <c r="H3463" t="s">
        <v>91</v>
      </c>
      <c r="I3463" t="s">
        <v>61</v>
      </c>
      <c r="J3463" t="b">
        <v>1</v>
      </c>
      <c r="K3463" t="s">
        <v>5248</v>
      </c>
      <c r="L3463">
        <v>0.6</v>
      </c>
      <c r="M3463" t="s">
        <v>7028</v>
      </c>
      <c r="N3463" t="s">
        <v>5248</v>
      </c>
      <c r="O3463">
        <v>74348</v>
      </c>
      <c r="P3463">
        <v>8.6300000000000008</v>
      </c>
      <c r="Q3463">
        <v>0.37</v>
      </c>
      <c r="R3463" t="b">
        <v>1</v>
      </c>
      <c r="S3463" t="s">
        <v>35</v>
      </c>
      <c r="T3463">
        <v>0</v>
      </c>
      <c r="U3463" t="s">
        <v>2314</v>
      </c>
      <c r="V3463" t="b">
        <v>1</v>
      </c>
      <c r="W3463" t="b">
        <v>0</v>
      </c>
      <c r="X3463" t="b">
        <v>0</v>
      </c>
      <c r="Y3463" t="b">
        <v>0</v>
      </c>
      <c r="Z3463" t="b">
        <v>0</v>
      </c>
      <c r="AA3463" t="b">
        <v>1</v>
      </c>
      <c r="AB3463" t="b">
        <v>1</v>
      </c>
      <c r="AC3463" t="b">
        <v>1</v>
      </c>
      <c r="AD3463" t="b">
        <v>1</v>
      </c>
      <c r="AE3463" t="b">
        <v>1</v>
      </c>
      <c r="AF3463" t="b">
        <v>0</v>
      </c>
      <c r="AG3463" t="b">
        <v>1</v>
      </c>
      <c r="AH3463" t="b">
        <v>0</v>
      </c>
      <c r="AI3463" t="b">
        <v>0</v>
      </c>
      <c r="AJ3463" t="b">
        <v>1</v>
      </c>
      <c r="AK3463" t="b">
        <v>1</v>
      </c>
      <c r="AL3463" t="b">
        <v>0</v>
      </c>
      <c r="AM3463" t="b">
        <v>0</v>
      </c>
    </row>
    <row r="3464" spans="1:39" ht="14.4" hidden="1" x14ac:dyDescent="0.3">
      <c r="A3464" t="s">
        <v>3582</v>
      </c>
      <c r="B3464">
        <v>2021</v>
      </c>
      <c r="C3464" t="s">
        <v>147</v>
      </c>
      <c r="D3464" t="s">
        <v>68</v>
      </c>
      <c r="E3464" t="s">
        <v>64</v>
      </c>
      <c r="F3464" t="s">
        <v>5169</v>
      </c>
      <c r="G3464" t="s">
        <v>93</v>
      </c>
      <c r="H3464" t="s">
        <v>69</v>
      </c>
      <c r="I3464" t="s">
        <v>98</v>
      </c>
      <c r="J3464" t="b">
        <v>1</v>
      </c>
      <c r="K3464" t="s">
        <v>5361</v>
      </c>
      <c r="L3464">
        <v>0.77</v>
      </c>
      <c r="M3464" t="s">
        <v>7027</v>
      </c>
      <c r="N3464" t="s">
        <v>5361</v>
      </c>
      <c r="O3464">
        <v>127468</v>
      </c>
      <c r="P3464">
        <v>8.0500000000000007</v>
      </c>
      <c r="Q3464">
        <v>0.12</v>
      </c>
      <c r="R3464" t="b">
        <v>1</v>
      </c>
      <c r="S3464" t="s">
        <v>40</v>
      </c>
      <c r="T3464">
        <v>8</v>
      </c>
      <c r="U3464" t="s">
        <v>2314</v>
      </c>
      <c r="V3464" t="b">
        <v>1</v>
      </c>
      <c r="W3464" t="b">
        <v>1</v>
      </c>
      <c r="X3464" t="b">
        <v>0</v>
      </c>
      <c r="Y3464" t="b">
        <v>1</v>
      </c>
      <c r="Z3464" t="b">
        <v>0</v>
      </c>
      <c r="AA3464" t="b">
        <v>0</v>
      </c>
      <c r="AB3464" t="b">
        <v>1</v>
      </c>
      <c r="AC3464" t="b">
        <v>1</v>
      </c>
      <c r="AD3464" t="b">
        <v>0</v>
      </c>
      <c r="AE3464" t="b">
        <v>0</v>
      </c>
      <c r="AF3464" t="b">
        <v>0</v>
      </c>
      <c r="AG3464" t="b">
        <v>0</v>
      </c>
      <c r="AH3464" t="b">
        <v>0</v>
      </c>
      <c r="AI3464" t="b">
        <v>1</v>
      </c>
      <c r="AJ3464" t="b">
        <v>0</v>
      </c>
      <c r="AK3464" t="b">
        <v>0</v>
      </c>
      <c r="AL3464" t="b">
        <v>0</v>
      </c>
      <c r="AM3464" t="b">
        <v>1</v>
      </c>
    </row>
    <row r="3465" spans="1:39" ht="14.4" hidden="1" x14ac:dyDescent="0.3">
      <c r="A3465" t="s">
        <v>3583</v>
      </c>
      <c r="B3465">
        <v>2021</v>
      </c>
      <c r="C3465" t="s">
        <v>198</v>
      </c>
      <c r="D3465" t="s">
        <v>38</v>
      </c>
      <c r="E3465" t="s">
        <v>32</v>
      </c>
      <c r="F3465" t="s">
        <v>5169</v>
      </c>
      <c r="G3465" t="s">
        <v>26</v>
      </c>
      <c r="H3465" t="s">
        <v>94</v>
      </c>
      <c r="I3465" t="s">
        <v>19</v>
      </c>
      <c r="J3465" t="b">
        <v>1</v>
      </c>
      <c r="K3465" t="s">
        <v>6105</v>
      </c>
      <c r="L3465">
        <v>0.6</v>
      </c>
      <c r="M3465" t="s">
        <v>7026</v>
      </c>
      <c r="N3465" t="s">
        <v>6105</v>
      </c>
      <c r="O3465">
        <v>69571</v>
      </c>
      <c r="P3465">
        <v>7.05</v>
      </c>
      <c r="Q3465">
        <v>0.28000000000000003</v>
      </c>
      <c r="R3465" t="b">
        <v>1</v>
      </c>
      <c r="S3465" t="s">
        <v>35</v>
      </c>
      <c r="T3465">
        <v>18</v>
      </c>
      <c r="U3465" t="s">
        <v>2314</v>
      </c>
      <c r="V3465" t="b">
        <v>0</v>
      </c>
      <c r="W3465" t="b">
        <v>0</v>
      </c>
      <c r="X3465" t="b">
        <v>0</v>
      </c>
      <c r="Y3465" t="b">
        <v>1</v>
      </c>
      <c r="Z3465" t="b">
        <v>0</v>
      </c>
      <c r="AA3465" t="b">
        <v>0</v>
      </c>
      <c r="AB3465" t="b">
        <v>1</v>
      </c>
      <c r="AC3465" t="b">
        <v>0</v>
      </c>
      <c r="AD3465" t="b">
        <v>0</v>
      </c>
      <c r="AE3465" t="b">
        <v>1</v>
      </c>
      <c r="AF3465" t="b">
        <v>0</v>
      </c>
      <c r="AG3465" t="b">
        <v>0</v>
      </c>
      <c r="AH3465" t="b">
        <v>0</v>
      </c>
      <c r="AI3465" t="b">
        <v>0</v>
      </c>
      <c r="AJ3465" t="b">
        <v>0</v>
      </c>
      <c r="AK3465" t="b">
        <v>1</v>
      </c>
      <c r="AL3465" t="b">
        <v>1</v>
      </c>
      <c r="AM3465" t="b">
        <v>0</v>
      </c>
    </row>
    <row r="3466" spans="1:39" ht="14.4" hidden="1" x14ac:dyDescent="0.3">
      <c r="A3466" t="s">
        <v>3584</v>
      </c>
      <c r="B3466">
        <v>2021</v>
      </c>
      <c r="C3466" t="s">
        <v>112</v>
      </c>
      <c r="D3466" t="s">
        <v>113</v>
      </c>
      <c r="E3466" t="s">
        <v>59</v>
      </c>
      <c r="F3466" t="s">
        <v>5172</v>
      </c>
      <c r="G3466" t="s">
        <v>26</v>
      </c>
      <c r="H3466" t="s">
        <v>105</v>
      </c>
      <c r="I3466" t="s">
        <v>98</v>
      </c>
      <c r="J3466" t="b">
        <v>0</v>
      </c>
      <c r="L3466">
        <v>0.17</v>
      </c>
      <c r="M3466" t="s">
        <v>7025</v>
      </c>
      <c r="O3466">
        <v>89457</v>
      </c>
      <c r="P3466">
        <v>1.6</v>
      </c>
      <c r="Q3466">
        <v>0.77</v>
      </c>
      <c r="R3466" t="b">
        <v>0</v>
      </c>
      <c r="S3466" t="s">
        <v>35</v>
      </c>
      <c r="T3466">
        <v>6</v>
      </c>
      <c r="U3466" t="s">
        <v>2314</v>
      </c>
      <c r="V3466" t="b">
        <v>1</v>
      </c>
      <c r="W3466" t="b">
        <v>0</v>
      </c>
      <c r="X3466" t="b">
        <v>0</v>
      </c>
      <c r="Y3466" t="b">
        <v>1</v>
      </c>
      <c r="Z3466" t="b">
        <v>0</v>
      </c>
      <c r="AA3466" t="b">
        <v>0</v>
      </c>
      <c r="AB3466" t="b">
        <v>1</v>
      </c>
      <c r="AC3466" t="b">
        <v>1</v>
      </c>
      <c r="AD3466" t="b">
        <v>1</v>
      </c>
      <c r="AE3466" t="b">
        <v>1</v>
      </c>
      <c r="AF3466" t="b">
        <v>0</v>
      </c>
      <c r="AG3466" t="b">
        <v>0</v>
      </c>
      <c r="AH3466" t="b">
        <v>0</v>
      </c>
      <c r="AI3466" t="b">
        <v>0</v>
      </c>
      <c r="AJ3466" t="b">
        <v>0</v>
      </c>
      <c r="AK3466" t="b">
        <v>0</v>
      </c>
      <c r="AL3466" t="b">
        <v>0</v>
      </c>
      <c r="AM3466" t="b">
        <v>0</v>
      </c>
    </row>
    <row r="3467" spans="1:39" ht="14.4" hidden="1" x14ac:dyDescent="0.3">
      <c r="A3467" t="s">
        <v>3585</v>
      </c>
      <c r="B3467">
        <v>2021</v>
      </c>
      <c r="C3467" t="s">
        <v>112</v>
      </c>
      <c r="D3467" t="s">
        <v>113</v>
      </c>
      <c r="E3467" t="s">
        <v>32</v>
      </c>
      <c r="F3467" t="s">
        <v>5181</v>
      </c>
      <c r="G3467" t="s">
        <v>65</v>
      </c>
      <c r="H3467" t="s">
        <v>52</v>
      </c>
      <c r="I3467" t="s">
        <v>83</v>
      </c>
      <c r="J3467" t="b">
        <v>0</v>
      </c>
      <c r="L3467">
        <v>0.04</v>
      </c>
      <c r="M3467" t="s">
        <v>7024</v>
      </c>
      <c r="O3467">
        <v>80880</v>
      </c>
      <c r="P3467">
        <v>0.55000000000000004</v>
      </c>
      <c r="Q3467">
        <v>0.66</v>
      </c>
      <c r="R3467" t="b">
        <v>0</v>
      </c>
      <c r="S3467" t="s">
        <v>40</v>
      </c>
      <c r="T3467">
        <v>7</v>
      </c>
      <c r="U3467" t="s">
        <v>2314</v>
      </c>
      <c r="V3467" t="b">
        <v>1</v>
      </c>
      <c r="W3467" t="b">
        <v>1</v>
      </c>
      <c r="X3467" t="b">
        <v>0</v>
      </c>
      <c r="Y3467" t="b">
        <v>0</v>
      </c>
      <c r="Z3467" t="b">
        <v>0</v>
      </c>
      <c r="AA3467" t="b">
        <v>0</v>
      </c>
      <c r="AB3467" t="b">
        <v>1</v>
      </c>
      <c r="AC3467" t="b">
        <v>1</v>
      </c>
      <c r="AD3467" t="b">
        <v>1</v>
      </c>
      <c r="AE3467" t="b">
        <v>1</v>
      </c>
      <c r="AF3467" t="b">
        <v>0</v>
      </c>
      <c r="AG3467" t="b">
        <v>0</v>
      </c>
      <c r="AH3467" t="b">
        <v>0</v>
      </c>
      <c r="AI3467" t="b">
        <v>0</v>
      </c>
      <c r="AJ3467" t="b">
        <v>0</v>
      </c>
      <c r="AK3467" t="b">
        <v>0</v>
      </c>
      <c r="AL3467" t="b">
        <v>0</v>
      </c>
      <c r="AM3467" t="b">
        <v>0</v>
      </c>
    </row>
    <row r="3468" spans="1:39" ht="14.4" hidden="1" x14ac:dyDescent="0.3">
      <c r="A3468" t="s">
        <v>3586</v>
      </c>
      <c r="B3468">
        <v>2021</v>
      </c>
      <c r="C3468" t="s">
        <v>147</v>
      </c>
      <c r="D3468" t="s">
        <v>68</v>
      </c>
      <c r="E3468" t="s">
        <v>64</v>
      </c>
      <c r="F3468" t="s">
        <v>40</v>
      </c>
      <c r="G3468" t="s">
        <v>46</v>
      </c>
      <c r="H3468" t="s">
        <v>69</v>
      </c>
      <c r="I3468" t="s">
        <v>61</v>
      </c>
      <c r="J3468" t="b">
        <v>0</v>
      </c>
      <c r="L3468">
        <v>0.06</v>
      </c>
      <c r="M3468" t="s">
        <v>7023</v>
      </c>
      <c r="O3468">
        <v>90617</v>
      </c>
      <c r="P3468">
        <v>-0.54</v>
      </c>
      <c r="Q3468">
        <v>0.71</v>
      </c>
      <c r="R3468" t="b">
        <v>0</v>
      </c>
      <c r="S3468" t="s">
        <v>20</v>
      </c>
      <c r="T3468">
        <v>3</v>
      </c>
      <c r="U3468" t="s">
        <v>2314</v>
      </c>
      <c r="V3468" t="b">
        <v>1</v>
      </c>
      <c r="W3468" t="b">
        <v>0</v>
      </c>
      <c r="X3468" t="b">
        <v>1</v>
      </c>
      <c r="Y3468" t="b">
        <v>0</v>
      </c>
      <c r="Z3468" t="b">
        <v>0</v>
      </c>
      <c r="AA3468" t="b">
        <v>0</v>
      </c>
      <c r="AB3468" t="b">
        <v>0</v>
      </c>
      <c r="AC3468" t="b">
        <v>1</v>
      </c>
      <c r="AD3468" t="b">
        <v>1</v>
      </c>
      <c r="AE3468" t="b">
        <v>1</v>
      </c>
      <c r="AF3468" t="b">
        <v>0</v>
      </c>
      <c r="AG3468" t="b">
        <v>0</v>
      </c>
      <c r="AH3468" t="b">
        <v>0</v>
      </c>
      <c r="AI3468" t="b">
        <v>0</v>
      </c>
      <c r="AJ3468" t="b">
        <v>0</v>
      </c>
      <c r="AK3468" t="b">
        <v>0</v>
      </c>
      <c r="AL3468" t="b">
        <v>0</v>
      </c>
      <c r="AM3468" t="b">
        <v>0</v>
      </c>
    </row>
    <row r="3469" spans="1:39" ht="14.4" hidden="1" x14ac:dyDescent="0.3">
      <c r="A3469" t="s">
        <v>3587</v>
      </c>
      <c r="B3469">
        <v>2021</v>
      </c>
      <c r="C3469" t="s">
        <v>37</v>
      </c>
      <c r="D3469" t="s">
        <v>38</v>
      </c>
      <c r="E3469" t="s">
        <v>81</v>
      </c>
      <c r="F3469" t="s">
        <v>5169</v>
      </c>
      <c r="G3469" t="s">
        <v>65</v>
      </c>
      <c r="H3469" t="s">
        <v>18</v>
      </c>
      <c r="I3469" t="s">
        <v>83</v>
      </c>
      <c r="J3469" t="b">
        <v>1</v>
      </c>
      <c r="K3469" t="s">
        <v>310</v>
      </c>
      <c r="L3469">
        <v>0.89</v>
      </c>
      <c r="M3469" t="s">
        <v>7022</v>
      </c>
      <c r="N3469" t="s">
        <v>310</v>
      </c>
      <c r="O3469">
        <v>71493</v>
      </c>
      <c r="P3469">
        <v>10.050000000000001</v>
      </c>
      <c r="Q3469">
        <v>0.1</v>
      </c>
      <c r="R3469" t="b">
        <v>1</v>
      </c>
      <c r="S3469" t="s">
        <v>35</v>
      </c>
      <c r="T3469">
        <v>3</v>
      </c>
      <c r="U3469" t="s">
        <v>2314</v>
      </c>
      <c r="V3469" t="b">
        <v>1</v>
      </c>
      <c r="W3469" t="b">
        <v>1</v>
      </c>
      <c r="X3469" t="b">
        <v>0</v>
      </c>
      <c r="Y3469" t="b">
        <v>1</v>
      </c>
      <c r="Z3469" t="b">
        <v>1</v>
      </c>
      <c r="AA3469" t="b">
        <v>0</v>
      </c>
      <c r="AB3469" t="b">
        <v>0</v>
      </c>
      <c r="AC3469" t="b">
        <v>0</v>
      </c>
      <c r="AD3469" t="b">
        <v>0</v>
      </c>
      <c r="AE3469" t="b">
        <v>1</v>
      </c>
      <c r="AF3469" t="b">
        <v>0</v>
      </c>
      <c r="AG3469" t="b">
        <v>1</v>
      </c>
      <c r="AH3469" t="b">
        <v>0</v>
      </c>
      <c r="AI3469" t="b">
        <v>0</v>
      </c>
      <c r="AJ3469" t="b">
        <v>0</v>
      </c>
      <c r="AK3469" t="b">
        <v>0</v>
      </c>
      <c r="AL3469" t="b">
        <v>0</v>
      </c>
      <c r="AM3469" t="b">
        <v>0</v>
      </c>
    </row>
    <row r="3470" spans="1:39" ht="14.4" hidden="1" x14ac:dyDescent="0.3">
      <c r="A3470" t="s">
        <v>3588</v>
      </c>
      <c r="B3470">
        <v>2021</v>
      </c>
      <c r="C3470" t="s">
        <v>221</v>
      </c>
      <c r="D3470" t="s">
        <v>15</v>
      </c>
      <c r="E3470" t="s">
        <v>133</v>
      </c>
      <c r="F3470" t="s">
        <v>5181</v>
      </c>
      <c r="G3470" t="s">
        <v>26</v>
      </c>
      <c r="H3470" t="s">
        <v>91</v>
      </c>
      <c r="I3470" t="s">
        <v>28</v>
      </c>
      <c r="J3470" t="b">
        <v>0</v>
      </c>
      <c r="L3470">
        <v>0.08</v>
      </c>
      <c r="M3470" t="s">
        <v>6037</v>
      </c>
      <c r="O3470">
        <v>43421</v>
      </c>
      <c r="P3470">
        <v>-2.69</v>
      </c>
      <c r="Q3470">
        <v>0.86</v>
      </c>
      <c r="R3470" t="b">
        <v>0</v>
      </c>
      <c r="S3470" t="s">
        <v>20</v>
      </c>
      <c r="T3470">
        <v>3</v>
      </c>
      <c r="U3470" t="s">
        <v>2314</v>
      </c>
      <c r="V3470" t="b">
        <v>0</v>
      </c>
      <c r="W3470" t="b">
        <v>0</v>
      </c>
      <c r="X3470" t="b">
        <v>0</v>
      </c>
      <c r="Y3470" t="b">
        <v>0</v>
      </c>
      <c r="Z3470" t="b">
        <v>0</v>
      </c>
      <c r="AA3470" t="b">
        <v>1</v>
      </c>
      <c r="AB3470" t="b">
        <v>0</v>
      </c>
      <c r="AC3470" t="b">
        <v>1</v>
      </c>
      <c r="AD3470" t="b">
        <v>0</v>
      </c>
      <c r="AE3470" t="b">
        <v>1</v>
      </c>
      <c r="AF3470" t="b">
        <v>0</v>
      </c>
      <c r="AG3470" t="b">
        <v>0</v>
      </c>
      <c r="AH3470" t="b">
        <v>0</v>
      </c>
      <c r="AI3470" t="b">
        <v>0</v>
      </c>
      <c r="AJ3470" t="b">
        <v>0</v>
      </c>
      <c r="AK3470" t="b">
        <v>0</v>
      </c>
      <c r="AL3470" t="b">
        <v>0</v>
      </c>
      <c r="AM3470" t="b">
        <v>0</v>
      </c>
    </row>
    <row r="3471" spans="1:39" ht="14.4" hidden="1" x14ac:dyDescent="0.3">
      <c r="A3471" t="s">
        <v>3589</v>
      </c>
      <c r="B3471">
        <v>2021</v>
      </c>
      <c r="C3471" t="s">
        <v>152</v>
      </c>
      <c r="D3471" t="s">
        <v>77</v>
      </c>
      <c r="E3471" t="s">
        <v>32</v>
      </c>
      <c r="F3471" t="s">
        <v>5169</v>
      </c>
      <c r="G3471" t="s">
        <v>17</v>
      </c>
      <c r="H3471" t="s">
        <v>91</v>
      </c>
      <c r="I3471" t="s">
        <v>19</v>
      </c>
      <c r="J3471" t="b">
        <v>1</v>
      </c>
      <c r="K3471" t="s">
        <v>190</v>
      </c>
      <c r="L3471">
        <v>0.71</v>
      </c>
      <c r="M3471" t="s">
        <v>7021</v>
      </c>
      <c r="N3471" t="s">
        <v>190</v>
      </c>
      <c r="O3471">
        <v>112929</v>
      </c>
      <c r="P3471">
        <v>7.23</v>
      </c>
      <c r="Q3471">
        <v>0.11</v>
      </c>
      <c r="R3471" t="b">
        <v>1</v>
      </c>
      <c r="S3471" t="s">
        <v>35</v>
      </c>
      <c r="T3471">
        <v>7</v>
      </c>
      <c r="U3471" t="s">
        <v>2314</v>
      </c>
      <c r="V3471" t="b">
        <v>0</v>
      </c>
      <c r="W3471" t="b">
        <v>1</v>
      </c>
      <c r="X3471" t="b">
        <v>1</v>
      </c>
      <c r="Y3471" t="b">
        <v>0</v>
      </c>
      <c r="Z3471" t="b">
        <v>0</v>
      </c>
      <c r="AA3471" t="b">
        <v>1</v>
      </c>
      <c r="AB3471" t="b">
        <v>0</v>
      </c>
      <c r="AC3471" t="b">
        <v>0</v>
      </c>
      <c r="AD3471" t="b">
        <v>0</v>
      </c>
      <c r="AE3471" t="b">
        <v>0</v>
      </c>
      <c r="AF3471" t="b">
        <v>0</v>
      </c>
      <c r="AG3471" t="b">
        <v>0</v>
      </c>
      <c r="AH3471" t="b">
        <v>0</v>
      </c>
      <c r="AI3471" t="b">
        <v>0</v>
      </c>
      <c r="AJ3471" t="b">
        <v>1</v>
      </c>
      <c r="AK3471" t="b">
        <v>0</v>
      </c>
      <c r="AL3471" t="b">
        <v>0</v>
      </c>
      <c r="AM3471" t="b">
        <v>0</v>
      </c>
    </row>
    <row r="3472" spans="1:39" ht="14.4" hidden="1" x14ac:dyDescent="0.3">
      <c r="A3472" t="s">
        <v>3590</v>
      </c>
      <c r="B3472">
        <v>2021</v>
      </c>
      <c r="C3472" t="s">
        <v>171</v>
      </c>
      <c r="D3472" t="s">
        <v>24</v>
      </c>
      <c r="E3472" t="s">
        <v>64</v>
      </c>
      <c r="F3472" t="s">
        <v>5172</v>
      </c>
      <c r="G3472" t="s">
        <v>46</v>
      </c>
      <c r="H3472" t="s">
        <v>27</v>
      </c>
      <c r="I3472" t="s">
        <v>83</v>
      </c>
      <c r="J3472" t="b">
        <v>1</v>
      </c>
      <c r="K3472" t="s">
        <v>230</v>
      </c>
      <c r="L3472">
        <v>0.53</v>
      </c>
      <c r="M3472" t="s">
        <v>7020</v>
      </c>
      <c r="N3472" t="s">
        <v>230</v>
      </c>
      <c r="O3472">
        <v>97215</v>
      </c>
      <c r="P3472">
        <v>7</v>
      </c>
      <c r="Q3472">
        <v>0.21</v>
      </c>
      <c r="R3472" t="b">
        <v>1</v>
      </c>
      <c r="S3472" t="s">
        <v>35</v>
      </c>
      <c r="T3472">
        <v>1</v>
      </c>
      <c r="U3472" t="s">
        <v>2314</v>
      </c>
      <c r="V3472" t="b">
        <v>1</v>
      </c>
      <c r="W3472" t="b">
        <v>1</v>
      </c>
      <c r="X3472" t="b">
        <v>1</v>
      </c>
      <c r="Y3472" t="b">
        <v>0</v>
      </c>
      <c r="Z3472" t="b">
        <v>0</v>
      </c>
      <c r="AA3472" t="b">
        <v>0</v>
      </c>
      <c r="AB3472" t="b">
        <v>0</v>
      </c>
      <c r="AC3472" t="b">
        <v>0</v>
      </c>
      <c r="AD3472" t="b">
        <v>0</v>
      </c>
      <c r="AE3472" t="b">
        <v>1</v>
      </c>
      <c r="AF3472" t="b">
        <v>0</v>
      </c>
      <c r="AG3472" t="b">
        <v>0</v>
      </c>
      <c r="AH3472" t="b">
        <v>1</v>
      </c>
      <c r="AI3472" t="b">
        <v>0</v>
      </c>
      <c r="AJ3472" t="b">
        <v>0</v>
      </c>
      <c r="AK3472" t="b">
        <v>0</v>
      </c>
      <c r="AL3472" t="b">
        <v>0</v>
      </c>
      <c r="AM3472" t="b">
        <v>0</v>
      </c>
    </row>
    <row r="3473" spans="1:39" ht="14.4" hidden="1" x14ac:dyDescent="0.3">
      <c r="A3473" t="s">
        <v>3591</v>
      </c>
      <c r="B3473">
        <v>2021</v>
      </c>
      <c r="C3473" t="s">
        <v>156</v>
      </c>
      <c r="D3473" t="s">
        <v>58</v>
      </c>
      <c r="E3473" t="s">
        <v>108</v>
      </c>
      <c r="F3473" t="s">
        <v>40</v>
      </c>
      <c r="G3473" t="s">
        <v>55</v>
      </c>
      <c r="H3473" t="s">
        <v>69</v>
      </c>
      <c r="I3473" t="s">
        <v>98</v>
      </c>
      <c r="J3473" t="b">
        <v>1</v>
      </c>
      <c r="K3473" t="s">
        <v>6664</v>
      </c>
      <c r="L3473">
        <v>0.72</v>
      </c>
      <c r="M3473" t="s">
        <v>7019</v>
      </c>
      <c r="N3473" t="s">
        <v>6664</v>
      </c>
      <c r="O3473">
        <v>29545</v>
      </c>
      <c r="P3473">
        <v>8.09</v>
      </c>
      <c r="Q3473">
        <v>0.35</v>
      </c>
      <c r="R3473" t="b">
        <v>1</v>
      </c>
      <c r="S3473" t="s">
        <v>35</v>
      </c>
      <c r="T3473">
        <v>8</v>
      </c>
      <c r="U3473" t="s">
        <v>2314</v>
      </c>
      <c r="V3473" t="b">
        <v>0</v>
      </c>
      <c r="W3473" t="b">
        <v>1</v>
      </c>
      <c r="X3473" t="b">
        <v>0</v>
      </c>
      <c r="Y3473" t="b">
        <v>1</v>
      </c>
      <c r="Z3473" t="b">
        <v>0</v>
      </c>
      <c r="AA3473" t="b">
        <v>0</v>
      </c>
      <c r="AB3473" t="b">
        <v>1</v>
      </c>
      <c r="AC3473" t="b">
        <v>0</v>
      </c>
      <c r="AD3473" t="b">
        <v>1</v>
      </c>
      <c r="AE3473" t="b">
        <v>0</v>
      </c>
      <c r="AF3473" t="b">
        <v>0</v>
      </c>
      <c r="AG3473" t="b">
        <v>0</v>
      </c>
      <c r="AH3473" t="b">
        <v>1</v>
      </c>
      <c r="AI3473" t="b">
        <v>0</v>
      </c>
      <c r="AJ3473" t="b">
        <v>0</v>
      </c>
      <c r="AK3473" t="b">
        <v>0</v>
      </c>
      <c r="AL3473" t="b">
        <v>1</v>
      </c>
      <c r="AM3473" t="b">
        <v>0</v>
      </c>
    </row>
    <row r="3474" spans="1:39" ht="14.4" hidden="1" x14ac:dyDescent="0.3">
      <c r="A3474" t="s">
        <v>3592</v>
      </c>
      <c r="B3474">
        <v>2021</v>
      </c>
      <c r="C3474" t="s">
        <v>126</v>
      </c>
      <c r="D3474" t="s">
        <v>68</v>
      </c>
      <c r="E3474" t="s">
        <v>78</v>
      </c>
      <c r="F3474" t="s">
        <v>5181</v>
      </c>
      <c r="G3474" t="s">
        <v>46</v>
      </c>
      <c r="H3474" t="s">
        <v>42</v>
      </c>
      <c r="I3474" t="s">
        <v>28</v>
      </c>
      <c r="J3474" t="b">
        <v>1</v>
      </c>
      <c r="K3474" t="s">
        <v>130</v>
      </c>
      <c r="L3474">
        <v>0.83</v>
      </c>
      <c r="M3474" t="s">
        <v>7018</v>
      </c>
      <c r="N3474" t="s">
        <v>130</v>
      </c>
      <c r="O3474">
        <v>141244</v>
      </c>
      <c r="P3474">
        <v>8.6199999999999992</v>
      </c>
      <c r="Q3474">
        <v>0.1</v>
      </c>
      <c r="R3474" t="b">
        <v>1</v>
      </c>
      <c r="S3474" t="s">
        <v>20</v>
      </c>
      <c r="T3474">
        <v>16</v>
      </c>
      <c r="U3474" t="s">
        <v>2314</v>
      </c>
      <c r="V3474" t="b">
        <v>0</v>
      </c>
      <c r="W3474" t="b">
        <v>0</v>
      </c>
      <c r="X3474" t="b">
        <v>0</v>
      </c>
      <c r="Y3474" t="b">
        <v>0</v>
      </c>
      <c r="Z3474" t="b">
        <v>1</v>
      </c>
      <c r="AA3474" t="b">
        <v>0</v>
      </c>
      <c r="AB3474" t="b">
        <v>0</v>
      </c>
      <c r="AC3474" t="b">
        <v>1</v>
      </c>
      <c r="AD3474" t="b">
        <v>1</v>
      </c>
      <c r="AE3474" t="b">
        <v>1</v>
      </c>
      <c r="AF3474" t="b">
        <v>0</v>
      </c>
      <c r="AG3474" t="b">
        <v>0</v>
      </c>
      <c r="AH3474" t="b">
        <v>0</v>
      </c>
      <c r="AI3474" t="b">
        <v>0</v>
      </c>
      <c r="AJ3474" t="b">
        <v>0</v>
      </c>
      <c r="AK3474" t="b">
        <v>0</v>
      </c>
      <c r="AL3474" t="b">
        <v>0</v>
      </c>
      <c r="AM3474" t="b">
        <v>1</v>
      </c>
    </row>
    <row r="3475" spans="1:39" ht="14.4" hidden="1" x14ac:dyDescent="0.3">
      <c r="A3475" t="s">
        <v>3593</v>
      </c>
      <c r="B3475">
        <v>2021</v>
      </c>
      <c r="C3475" t="s">
        <v>147</v>
      </c>
      <c r="D3475" t="s">
        <v>68</v>
      </c>
      <c r="E3475" t="s">
        <v>32</v>
      </c>
      <c r="F3475" t="s">
        <v>5169</v>
      </c>
      <c r="G3475" t="s">
        <v>46</v>
      </c>
      <c r="H3475" t="s">
        <v>52</v>
      </c>
      <c r="I3475" t="s">
        <v>19</v>
      </c>
      <c r="J3475" t="b">
        <v>1</v>
      </c>
      <c r="K3475" t="s">
        <v>5841</v>
      </c>
      <c r="L3475">
        <v>0.67</v>
      </c>
      <c r="M3475" t="s">
        <v>7017</v>
      </c>
      <c r="N3475" t="s">
        <v>5841</v>
      </c>
      <c r="O3475">
        <v>114460</v>
      </c>
      <c r="P3475">
        <v>10.5</v>
      </c>
      <c r="Q3475">
        <v>0.2</v>
      </c>
      <c r="R3475" t="b">
        <v>1</v>
      </c>
      <c r="S3475" t="s">
        <v>40</v>
      </c>
      <c r="T3475">
        <v>9</v>
      </c>
      <c r="U3475" t="s">
        <v>2314</v>
      </c>
      <c r="V3475" t="b">
        <v>0</v>
      </c>
      <c r="W3475" t="b">
        <v>1</v>
      </c>
      <c r="X3475" t="b">
        <v>1</v>
      </c>
      <c r="Y3475" t="b">
        <v>0</v>
      </c>
      <c r="Z3475" t="b">
        <v>1</v>
      </c>
      <c r="AA3475" t="b">
        <v>0</v>
      </c>
      <c r="AB3475" t="b">
        <v>1</v>
      </c>
      <c r="AC3475" t="b">
        <v>1</v>
      </c>
      <c r="AD3475" t="b">
        <v>0</v>
      </c>
      <c r="AE3475" t="b">
        <v>0</v>
      </c>
      <c r="AF3475" t="b">
        <v>0</v>
      </c>
      <c r="AG3475" t="b">
        <v>0</v>
      </c>
      <c r="AH3475" t="b">
        <v>0</v>
      </c>
      <c r="AI3475" t="b">
        <v>1</v>
      </c>
      <c r="AJ3475" t="b">
        <v>1</v>
      </c>
      <c r="AK3475" t="b">
        <v>0</v>
      </c>
      <c r="AL3475" t="b">
        <v>0</v>
      </c>
      <c r="AM3475" t="b">
        <v>0</v>
      </c>
    </row>
    <row r="3476" spans="1:39" ht="14.4" hidden="1" x14ac:dyDescent="0.3">
      <c r="A3476" t="s">
        <v>3594</v>
      </c>
      <c r="B3476">
        <v>2021</v>
      </c>
      <c r="C3476" t="s">
        <v>124</v>
      </c>
      <c r="D3476" t="s">
        <v>58</v>
      </c>
      <c r="E3476" t="s">
        <v>133</v>
      </c>
      <c r="F3476" t="s">
        <v>5169</v>
      </c>
      <c r="G3476" t="s">
        <v>86</v>
      </c>
      <c r="H3476" t="s">
        <v>105</v>
      </c>
      <c r="I3476" t="s">
        <v>98</v>
      </c>
      <c r="J3476" t="b">
        <v>1</v>
      </c>
      <c r="K3476" t="s">
        <v>7015</v>
      </c>
      <c r="L3476">
        <v>0.43</v>
      </c>
      <c r="M3476" t="s">
        <v>7016</v>
      </c>
      <c r="N3476" t="s">
        <v>7015</v>
      </c>
      <c r="O3476">
        <v>37285</v>
      </c>
      <c r="P3476">
        <v>5.1100000000000003</v>
      </c>
      <c r="Q3476">
        <v>0.1</v>
      </c>
      <c r="R3476" t="b">
        <v>1</v>
      </c>
      <c r="S3476" t="s">
        <v>40</v>
      </c>
      <c r="T3476">
        <v>16</v>
      </c>
      <c r="U3476" t="s">
        <v>2314</v>
      </c>
      <c r="V3476" t="b">
        <v>1</v>
      </c>
      <c r="W3476" t="b">
        <v>1</v>
      </c>
      <c r="X3476" t="b">
        <v>0</v>
      </c>
      <c r="Y3476" t="b">
        <v>0</v>
      </c>
      <c r="Z3476" t="b">
        <v>1</v>
      </c>
      <c r="AA3476" t="b">
        <v>1</v>
      </c>
      <c r="AB3476" t="b">
        <v>0</v>
      </c>
      <c r="AC3476" t="b">
        <v>1</v>
      </c>
      <c r="AD3476" t="b">
        <v>0</v>
      </c>
      <c r="AE3476" t="b">
        <v>1</v>
      </c>
      <c r="AF3476" t="b">
        <v>1</v>
      </c>
      <c r="AG3476" t="b">
        <v>0</v>
      </c>
      <c r="AH3476" t="b">
        <v>1</v>
      </c>
      <c r="AI3476" t="b">
        <v>0</v>
      </c>
      <c r="AJ3476" t="b">
        <v>1</v>
      </c>
      <c r="AK3476" t="b">
        <v>0</v>
      </c>
      <c r="AL3476" t="b">
        <v>0</v>
      </c>
      <c r="AM3476" t="b">
        <v>1</v>
      </c>
    </row>
    <row r="3477" spans="1:39" ht="14.4" hidden="1" x14ac:dyDescent="0.3">
      <c r="A3477" t="s">
        <v>3595</v>
      </c>
      <c r="B3477">
        <v>2021</v>
      </c>
      <c r="C3477" t="s">
        <v>152</v>
      </c>
      <c r="D3477" t="s">
        <v>77</v>
      </c>
      <c r="E3477" t="s">
        <v>74</v>
      </c>
      <c r="F3477" t="s">
        <v>5176</v>
      </c>
      <c r="G3477" t="s">
        <v>93</v>
      </c>
      <c r="H3477" t="s">
        <v>69</v>
      </c>
      <c r="I3477" t="s">
        <v>98</v>
      </c>
      <c r="J3477" t="b">
        <v>0</v>
      </c>
      <c r="L3477">
        <v>0.05</v>
      </c>
      <c r="M3477" t="s">
        <v>7014</v>
      </c>
      <c r="O3477">
        <v>78944</v>
      </c>
      <c r="P3477">
        <v>-1.1000000000000001</v>
      </c>
      <c r="Q3477">
        <v>0.65</v>
      </c>
      <c r="R3477" t="b">
        <v>0</v>
      </c>
      <c r="S3477" t="s">
        <v>20</v>
      </c>
      <c r="T3477">
        <v>12</v>
      </c>
      <c r="U3477" t="s">
        <v>2314</v>
      </c>
      <c r="V3477" t="b">
        <v>0</v>
      </c>
      <c r="W3477" t="b">
        <v>1</v>
      </c>
      <c r="X3477" t="b">
        <v>1</v>
      </c>
      <c r="Y3477" t="b">
        <v>1</v>
      </c>
      <c r="Z3477" t="b">
        <v>1</v>
      </c>
      <c r="AA3477" t="b">
        <v>0</v>
      </c>
      <c r="AB3477" t="b">
        <v>1</v>
      </c>
      <c r="AC3477" t="b">
        <v>1</v>
      </c>
      <c r="AD3477" t="b">
        <v>0</v>
      </c>
      <c r="AE3477" t="b">
        <v>0</v>
      </c>
      <c r="AF3477" t="b">
        <v>0</v>
      </c>
      <c r="AG3477" t="b">
        <v>0</v>
      </c>
      <c r="AH3477" t="b">
        <v>0</v>
      </c>
      <c r="AI3477" t="b">
        <v>0</v>
      </c>
      <c r="AJ3477" t="b">
        <v>0</v>
      </c>
      <c r="AK3477" t="b">
        <v>0</v>
      </c>
      <c r="AL3477" t="b">
        <v>0</v>
      </c>
      <c r="AM3477" t="b">
        <v>0</v>
      </c>
    </row>
    <row r="3478" spans="1:39" ht="14.4" hidden="1" x14ac:dyDescent="0.3">
      <c r="A3478" t="s">
        <v>3596</v>
      </c>
      <c r="B3478">
        <v>2021</v>
      </c>
      <c r="C3478" t="s">
        <v>96</v>
      </c>
      <c r="D3478" t="s">
        <v>90</v>
      </c>
      <c r="E3478" t="s">
        <v>120</v>
      </c>
      <c r="F3478" t="s">
        <v>5181</v>
      </c>
      <c r="G3478" t="s">
        <v>17</v>
      </c>
      <c r="H3478" t="s">
        <v>69</v>
      </c>
      <c r="I3478" t="s">
        <v>61</v>
      </c>
      <c r="J3478" t="b">
        <v>0</v>
      </c>
      <c r="L3478">
        <v>0.1</v>
      </c>
      <c r="M3478" t="s">
        <v>7013</v>
      </c>
      <c r="O3478">
        <v>76115</v>
      </c>
      <c r="P3478">
        <v>0.98</v>
      </c>
      <c r="Q3478">
        <v>0.89</v>
      </c>
      <c r="R3478" t="b">
        <v>0</v>
      </c>
      <c r="S3478" t="s">
        <v>20</v>
      </c>
      <c r="T3478">
        <v>11</v>
      </c>
      <c r="U3478" t="s">
        <v>2314</v>
      </c>
      <c r="V3478" t="b">
        <v>1</v>
      </c>
      <c r="W3478" t="b">
        <v>0</v>
      </c>
      <c r="X3478" t="b">
        <v>0</v>
      </c>
      <c r="Y3478" t="b">
        <v>0</v>
      </c>
      <c r="Z3478" t="b">
        <v>1</v>
      </c>
      <c r="AA3478" t="b">
        <v>0</v>
      </c>
      <c r="AB3478" t="b">
        <v>1</v>
      </c>
      <c r="AC3478" t="b">
        <v>0</v>
      </c>
      <c r="AD3478" t="b">
        <v>1</v>
      </c>
      <c r="AE3478" t="b">
        <v>1</v>
      </c>
      <c r="AF3478" t="b">
        <v>0</v>
      </c>
      <c r="AG3478" t="b">
        <v>0</v>
      </c>
      <c r="AH3478" t="b">
        <v>0</v>
      </c>
      <c r="AI3478" t="b">
        <v>0</v>
      </c>
      <c r="AJ3478" t="b">
        <v>0</v>
      </c>
      <c r="AK3478" t="b">
        <v>0</v>
      </c>
      <c r="AL3478" t="b">
        <v>0</v>
      </c>
      <c r="AM3478" t="b">
        <v>0</v>
      </c>
    </row>
    <row r="3479" spans="1:39" ht="14.4" hidden="1" x14ac:dyDescent="0.3">
      <c r="A3479" t="s">
        <v>3597</v>
      </c>
      <c r="B3479">
        <v>2021</v>
      </c>
      <c r="C3479" t="s">
        <v>112</v>
      </c>
      <c r="D3479" t="s">
        <v>113</v>
      </c>
      <c r="E3479" t="s">
        <v>120</v>
      </c>
      <c r="F3479" t="s">
        <v>5169</v>
      </c>
      <c r="G3479" t="s">
        <v>33</v>
      </c>
      <c r="H3479" t="s">
        <v>60</v>
      </c>
      <c r="I3479" t="s">
        <v>19</v>
      </c>
      <c r="J3479" t="b">
        <v>1</v>
      </c>
      <c r="K3479" t="s">
        <v>482</v>
      </c>
      <c r="L3479">
        <v>0.8</v>
      </c>
      <c r="M3479" t="s">
        <v>7012</v>
      </c>
      <c r="N3479" t="s">
        <v>482</v>
      </c>
      <c r="O3479">
        <v>122999</v>
      </c>
      <c r="P3479">
        <v>10.88</v>
      </c>
      <c r="Q3479">
        <v>0.34</v>
      </c>
      <c r="R3479" t="b">
        <v>1</v>
      </c>
      <c r="S3479" t="s">
        <v>20</v>
      </c>
      <c r="T3479">
        <v>5</v>
      </c>
      <c r="U3479" t="s">
        <v>2314</v>
      </c>
      <c r="V3479" t="b">
        <v>0</v>
      </c>
      <c r="W3479" t="b">
        <v>0</v>
      </c>
      <c r="X3479" t="b">
        <v>0</v>
      </c>
      <c r="Y3479" t="b">
        <v>1</v>
      </c>
      <c r="Z3479" t="b">
        <v>1</v>
      </c>
      <c r="AA3479" t="b">
        <v>1</v>
      </c>
      <c r="AB3479" t="b">
        <v>0</v>
      </c>
      <c r="AC3479" t="b">
        <v>0</v>
      </c>
      <c r="AD3479" t="b">
        <v>1</v>
      </c>
      <c r="AE3479" t="b">
        <v>1</v>
      </c>
      <c r="AF3479" t="b">
        <v>0</v>
      </c>
      <c r="AG3479" t="b">
        <v>0</v>
      </c>
      <c r="AH3479" t="b">
        <v>0</v>
      </c>
      <c r="AI3479" t="b">
        <v>0</v>
      </c>
      <c r="AJ3479" t="b">
        <v>0</v>
      </c>
      <c r="AK3479" t="b">
        <v>0</v>
      </c>
      <c r="AL3479" t="b">
        <v>1</v>
      </c>
      <c r="AM3479" t="b">
        <v>0</v>
      </c>
    </row>
    <row r="3480" spans="1:39" ht="14.4" hidden="1" x14ac:dyDescent="0.3">
      <c r="A3480" t="s">
        <v>3598</v>
      </c>
      <c r="B3480">
        <v>2021</v>
      </c>
      <c r="C3480" t="s">
        <v>14</v>
      </c>
      <c r="D3480" t="s">
        <v>15</v>
      </c>
      <c r="E3480" t="s">
        <v>97</v>
      </c>
      <c r="F3480" t="s">
        <v>5176</v>
      </c>
      <c r="G3480" t="s">
        <v>86</v>
      </c>
      <c r="H3480" t="s">
        <v>34</v>
      </c>
      <c r="I3480" t="s">
        <v>19</v>
      </c>
      <c r="J3480" t="b">
        <v>1</v>
      </c>
      <c r="K3480" t="s">
        <v>130</v>
      </c>
      <c r="L3480">
        <v>0.41</v>
      </c>
      <c r="M3480" t="s">
        <v>7011</v>
      </c>
      <c r="N3480" t="s">
        <v>130</v>
      </c>
      <c r="O3480">
        <v>51338</v>
      </c>
      <c r="P3480">
        <v>12.94</v>
      </c>
      <c r="Q3480">
        <v>0.14000000000000001</v>
      </c>
      <c r="R3480" t="b">
        <v>1</v>
      </c>
      <c r="S3480" t="s">
        <v>40</v>
      </c>
      <c r="T3480">
        <v>12</v>
      </c>
      <c r="U3480" t="s">
        <v>2314</v>
      </c>
      <c r="V3480" t="b">
        <v>0</v>
      </c>
      <c r="W3480" t="b">
        <v>1</v>
      </c>
      <c r="X3480" t="b">
        <v>1</v>
      </c>
      <c r="Y3480" t="b">
        <v>1</v>
      </c>
      <c r="Z3480" t="b">
        <v>1</v>
      </c>
      <c r="AA3480" t="b">
        <v>1</v>
      </c>
      <c r="AB3480" t="b">
        <v>1</v>
      </c>
      <c r="AC3480" t="b">
        <v>0</v>
      </c>
      <c r="AD3480" t="b">
        <v>0</v>
      </c>
      <c r="AE3480" t="b">
        <v>0</v>
      </c>
      <c r="AF3480" t="b">
        <v>0</v>
      </c>
      <c r="AG3480" t="b">
        <v>0</v>
      </c>
      <c r="AH3480" t="b">
        <v>0</v>
      </c>
      <c r="AI3480" t="b">
        <v>0</v>
      </c>
      <c r="AJ3480" t="b">
        <v>0</v>
      </c>
      <c r="AK3480" t="b">
        <v>0</v>
      </c>
      <c r="AL3480" t="b">
        <v>0</v>
      </c>
      <c r="AM3480" t="b">
        <v>1</v>
      </c>
    </row>
    <row r="3481" spans="1:39" ht="14.4" hidden="1" x14ac:dyDescent="0.3">
      <c r="A3481" t="s">
        <v>3599</v>
      </c>
      <c r="B3481">
        <v>2021</v>
      </c>
      <c r="C3481" t="s">
        <v>198</v>
      </c>
      <c r="D3481" t="s">
        <v>38</v>
      </c>
      <c r="E3481" t="s">
        <v>32</v>
      </c>
      <c r="F3481" t="s">
        <v>5169</v>
      </c>
      <c r="G3481" t="s">
        <v>26</v>
      </c>
      <c r="H3481" t="s">
        <v>91</v>
      </c>
      <c r="I3481" t="s">
        <v>61</v>
      </c>
      <c r="J3481" t="b">
        <v>0</v>
      </c>
      <c r="L3481">
        <v>0.01</v>
      </c>
      <c r="M3481" t="s">
        <v>5801</v>
      </c>
      <c r="O3481">
        <v>52857</v>
      </c>
      <c r="P3481">
        <v>2.34</v>
      </c>
      <c r="Q3481">
        <v>0.77</v>
      </c>
      <c r="R3481" t="b">
        <v>0</v>
      </c>
      <c r="S3481" t="s">
        <v>40</v>
      </c>
      <c r="T3481">
        <v>7</v>
      </c>
      <c r="U3481" t="s">
        <v>2314</v>
      </c>
      <c r="V3481" t="b">
        <v>0</v>
      </c>
      <c r="W3481" t="b">
        <v>1</v>
      </c>
      <c r="X3481" t="b">
        <v>1</v>
      </c>
      <c r="Y3481" t="b">
        <v>0</v>
      </c>
      <c r="Z3481" t="b">
        <v>0</v>
      </c>
      <c r="AA3481" t="b">
        <v>1</v>
      </c>
      <c r="AB3481" t="b">
        <v>0</v>
      </c>
      <c r="AC3481" t="b">
        <v>0</v>
      </c>
      <c r="AD3481" t="b">
        <v>0</v>
      </c>
      <c r="AE3481" t="b">
        <v>0</v>
      </c>
      <c r="AF3481" t="b">
        <v>0</v>
      </c>
      <c r="AG3481" t="b">
        <v>0</v>
      </c>
      <c r="AH3481" t="b">
        <v>0</v>
      </c>
      <c r="AI3481" t="b">
        <v>0</v>
      </c>
      <c r="AJ3481" t="b">
        <v>0</v>
      </c>
      <c r="AK3481" t="b">
        <v>0</v>
      </c>
      <c r="AL3481" t="b">
        <v>0</v>
      </c>
      <c r="AM3481" t="b">
        <v>0</v>
      </c>
    </row>
    <row r="3482" spans="1:39" ht="14.4" hidden="1" x14ac:dyDescent="0.3">
      <c r="A3482" t="s">
        <v>3600</v>
      </c>
      <c r="B3482">
        <v>2021</v>
      </c>
      <c r="C3482" t="s">
        <v>112</v>
      </c>
      <c r="D3482" t="s">
        <v>113</v>
      </c>
      <c r="E3482" t="s">
        <v>135</v>
      </c>
      <c r="F3482" t="s">
        <v>40</v>
      </c>
      <c r="G3482" t="s">
        <v>17</v>
      </c>
      <c r="H3482" t="s">
        <v>52</v>
      </c>
      <c r="I3482" t="s">
        <v>98</v>
      </c>
      <c r="J3482" t="b">
        <v>0</v>
      </c>
      <c r="L3482">
        <v>0.03</v>
      </c>
      <c r="M3482" t="s">
        <v>7010</v>
      </c>
      <c r="O3482">
        <v>83068</v>
      </c>
      <c r="P3482">
        <v>-1.35</v>
      </c>
      <c r="Q3482">
        <v>0.67</v>
      </c>
      <c r="R3482" t="b">
        <v>0</v>
      </c>
      <c r="S3482" t="s">
        <v>40</v>
      </c>
      <c r="T3482">
        <v>17</v>
      </c>
      <c r="U3482" t="s">
        <v>2314</v>
      </c>
      <c r="V3482" t="b">
        <v>1</v>
      </c>
      <c r="W3482" t="b">
        <v>0</v>
      </c>
      <c r="X3482" t="b">
        <v>0</v>
      </c>
      <c r="Y3482" t="b">
        <v>1</v>
      </c>
      <c r="Z3482" t="b">
        <v>1</v>
      </c>
      <c r="AA3482" t="b">
        <v>0</v>
      </c>
      <c r="AB3482" t="b">
        <v>0</v>
      </c>
      <c r="AC3482" t="b">
        <v>1</v>
      </c>
      <c r="AD3482" t="b">
        <v>1</v>
      </c>
      <c r="AE3482" t="b">
        <v>1</v>
      </c>
      <c r="AF3482" t="b">
        <v>0</v>
      </c>
      <c r="AG3482" t="b">
        <v>0</v>
      </c>
      <c r="AH3482" t="b">
        <v>0</v>
      </c>
      <c r="AI3482" t="b">
        <v>0</v>
      </c>
      <c r="AJ3482" t="b">
        <v>0</v>
      </c>
      <c r="AK3482" t="b">
        <v>0</v>
      </c>
      <c r="AL3482" t="b">
        <v>0</v>
      </c>
      <c r="AM3482" t="b">
        <v>0</v>
      </c>
    </row>
    <row r="3483" spans="1:39" ht="14.4" hidden="1" x14ac:dyDescent="0.3">
      <c r="A3483" t="s">
        <v>3601</v>
      </c>
      <c r="B3483">
        <v>2021</v>
      </c>
      <c r="C3483" t="s">
        <v>147</v>
      </c>
      <c r="D3483" t="s">
        <v>68</v>
      </c>
      <c r="E3483" t="s">
        <v>133</v>
      </c>
      <c r="F3483" t="s">
        <v>5172</v>
      </c>
      <c r="G3483" t="s">
        <v>65</v>
      </c>
      <c r="H3483" t="s">
        <v>105</v>
      </c>
      <c r="I3483" t="s">
        <v>28</v>
      </c>
      <c r="J3483" t="b">
        <v>0</v>
      </c>
      <c r="L3483">
        <v>0.17</v>
      </c>
      <c r="M3483" t="s">
        <v>7009</v>
      </c>
      <c r="O3483">
        <v>105528</v>
      </c>
      <c r="P3483">
        <v>4.8600000000000003</v>
      </c>
      <c r="Q3483">
        <v>0.71</v>
      </c>
      <c r="R3483" t="b">
        <v>0</v>
      </c>
      <c r="S3483" t="s">
        <v>20</v>
      </c>
      <c r="T3483">
        <v>8</v>
      </c>
      <c r="U3483" t="s">
        <v>2314</v>
      </c>
      <c r="V3483" t="b">
        <v>0</v>
      </c>
      <c r="W3483" t="b">
        <v>1</v>
      </c>
      <c r="X3483" t="b">
        <v>1</v>
      </c>
      <c r="Y3483" t="b">
        <v>1</v>
      </c>
      <c r="Z3483" t="b">
        <v>0</v>
      </c>
      <c r="AA3483" t="b">
        <v>0</v>
      </c>
      <c r="AB3483" t="b">
        <v>0</v>
      </c>
      <c r="AC3483" t="b">
        <v>1</v>
      </c>
      <c r="AD3483" t="b">
        <v>0</v>
      </c>
      <c r="AE3483" t="b">
        <v>0</v>
      </c>
      <c r="AF3483" t="b">
        <v>0</v>
      </c>
      <c r="AG3483" t="b">
        <v>0</v>
      </c>
      <c r="AH3483" t="b">
        <v>0</v>
      </c>
      <c r="AI3483" t="b">
        <v>0</v>
      </c>
      <c r="AJ3483" t="b">
        <v>0</v>
      </c>
      <c r="AK3483" t="b">
        <v>0</v>
      </c>
      <c r="AL3483" t="b">
        <v>0</v>
      </c>
      <c r="AM3483" t="b">
        <v>0</v>
      </c>
    </row>
    <row r="3484" spans="1:39" ht="14.4" hidden="1" x14ac:dyDescent="0.3">
      <c r="A3484" t="s">
        <v>3602</v>
      </c>
      <c r="B3484">
        <v>2021</v>
      </c>
      <c r="C3484" t="s">
        <v>152</v>
      </c>
      <c r="D3484" t="s">
        <v>77</v>
      </c>
      <c r="E3484" t="s">
        <v>39</v>
      </c>
      <c r="F3484" t="s">
        <v>5176</v>
      </c>
      <c r="G3484" t="s">
        <v>65</v>
      </c>
      <c r="H3484" t="s">
        <v>27</v>
      </c>
      <c r="I3484" t="s">
        <v>28</v>
      </c>
      <c r="J3484" t="b">
        <v>1</v>
      </c>
      <c r="K3484" t="s">
        <v>7007</v>
      </c>
      <c r="L3484">
        <v>0.94</v>
      </c>
      <c r="M3484" t="s">
        <v>7008</v>
      </c>
      <c r="N3484" t="s">
        <v>7007</v>
      </c>
      <c r="O3484">
        <v>102350</v>
      </c>
      <c r="P3484">
        <v>6.67</v>
      </c>
      <c r="Q3484">
        <v>0.1</v>
      </c>
      <c r="R3484" t="b">
        <v>1</v>
      </c>
      <c r="S3484" t="s">
        <v>20</v>
      </c>
      <c r="T3484">
        <v>10</v>
      </c>
      <c r="U3484" t="s">
        <v>2314</v>
      </c>
      <c r="V3484" t="b">
        <v>1</v>
      </c>
      <c r="W3484" t="b">
        <v>1</v>
      </c>
      <c r="X3484" t="b">
        <v>0</v>
      </c>
      <c r="Y3484" t="b">
        <v>0</v>
      </c>
      <c r="Z3484" t="b">
        <v>1</v>
      </c>
      <c r="AA3484" t="b">
        <v>1</v>
      </c>
      <c r="AB3484" t="b">
        <v>0</v>
      </c>
      <c r="AC3484" t="b">
        <v>1</v>
      </c>
      <c r="AD3484" t="b">
        <v>0</v>
      </c>
      <c r="AE3484" t="b">
        <v>1</v>
      </c>
      <c r="AF3484" t="b">
        <v>1</v>
      </c>
      <c r="AG3484" t="b">
        <v>0</v>
      </c>
      <c r="AH3484" t="b">
        <v>1</v>
      </c>
      <c r="AI3484" t="b">
        <v>0</v>
      </c>
      <c r="AJ3484" t="b">
        <v>1</v>
      </c>
      <c r="AK3484" t="b">
        <v>1</v>
      </c>
      <c r="AL3484" t="b">
        <v>0</v>
      </c>
      <c r="AM3484" t="b">
        <v>0</v>
      </c>
    </row>
    <row r="3485" spans="1:39" ht="14.4" hidden="1" x14ac:dyDescent="0.3">
      <c r="A3485" t="s">
        <v>3603</v>
      </c>
      <c r="B3485">
        <v>2021</v>
      </c>
      <c r="C3485" t="s">
        <v>150</v>
      </c>
      <c r="D3485" t="s">
        <v>90</v>
      </c>
      <c r="E3485" t="s">
        <v>32</v>
      </c>
      <c r="F3485" t="s">
        <v>5181</v>
      </c>
      <c r="G3485" t="s">
        <v>17</v>
      </c>
      <c r="H3485" t="s">
        <v>94</v>
      </c>
      <c r="I3485" t="s">
        <v>61</v>
      </c>
      <c r="J3485" t="b">
        <v>1</v>
      </c>
      <c r="K3485" t="s">
        <v>7005</v>
      </c>
      <c r="L3485">
        <v>0.76</v>
      </c>
      <c r="M3485" t="s">
        <v>7006</v>
      </c>
      <c r="N3485" t="s">
        <v>7005</v>
      </c>
      <c r="O3485">
        <v>86205</v>
      </c>
      <c r="P3485">
        <v>9.84</v>
      </c>
      <c r="Q3485">
        <v>0.18</v>
      </c>
      <c r="R3485" t="b">
        <v>1</v>
      </c>
      <c r="S3485" t="s">
        <v>35</v>
      </c>
      <c r="T3485">
        <v>8</v>
      </c>
      <c r="U3485" t="s">
        <v>2314</v>
      </c>
      <c r="V3485" t="b">
        <v>1</v>
      </c>
      <c r="W3485" t="b">
        <v>1</v>
      </c>
      <c r="X3485" t="b">
        <v>1</v>
      </c>
      <c r="Y3485" t="b">
        <v>1</v>
      </c>
      <c r="Z3485" t="b">
        <v>0</v>
      </c>
      <c r="AA3485" t="b">
        <v>0</v>
      </c>
      <c r="AB3485" t="b">
        <v>1</v>
      </c>
      <c r="AC3485" t="b">
        <v>1</v>
      </c>
      <c r="AD3485" t="b">
        <v>0</v>
      </c>
      <c r="AE3485" t="b">
        <v>0</v>
      </c>
      <c r="AF3485" t="b">
        <v>0</v>
      </c>
      <c r="AG3485" t="b">
        <v>1</v>
      </c>
      <c r="AH3485" t="b">
        <v>1</v>
      </c>
      <c r="AI3485" t="b">
        <v>0</v>
      </c>
      <c r="AJ3485" t="b">
        <v>1</v>
      </c>
      <c r="AK3485" t="b">
        <v>0</v>
      </c>
      <c r="AL3485" t="b">
        <v>0</v>
      </c>
      <c r="AM3485" t="b">
        <v>1</v>
      </c>
    </row>
    <row r="3486" spans="1:39" ht="14.4" hidden="1" x14ac:dyDescent="0.3">
      <c r="A3486" t="s">
        <v>3604</v>
      </c>
      <c r="B3486">
        <v>2021</v>
      </c>
      <c r="C3486" t="s">
        <v>30</v>
      </c>
      <c r="D3486" t="s">
        <v>31</v>
      </c>
      <c r="E3486" t="s">
        <v>45</v>
      </c>
      <c r="F3486" t="s">
        <v>5181</v>
      </c>
      <c r="G3486" t="s">
        <v>46</v>
      </c>
      <c r="H3486" t="s">
        <v>94</v>
      </c>
      <c r="I3486" t="s">
        <v>98</v>
      </c>
      <c r="J3486" t="b">
        <v>0</v>
      </c>
      <c r="L3486">
        <v>0.16</v>
      </c>
      <c r="M3486" t="s">
        <v>7004</v>
      </c>
      <c r="O3486">
        <v>29617</v>
      </c>
      <c r="P3486">
        <v>3.69</v>
      </c>
      <c r="Q3486">
        <v>0.89</v>
      </c>
      <c r="R3486" t="b">
        <v>0</v>
      </c>
      <c r="S3486" t="s">
        <v>20</v>
      </c>
      <c r="T3486">
        <v>15</v>
      </c>
      <c r="U3486" t="s">
        <v>2314</v>
      </c>
      <c r="V3486" t="b">
        <v>0</v>
      </c>
      <c r="W3486" t="b">
        <v>1</v>
      </c>
      <c r="X3486" t="b">
        <v>0</v>
      </c>
      <c r="Y3486" t="b">
        <v>1</v>
      </c>
      <c r="Z3486" t="b">
        <v>0</v>
      </c>
      <c r="AA3486" t="b">
        <v>1</v>
      </c>
      <c r="AB3486" t="b">
        <v>1</v>
      </c>
      <c r="AC3486" t="b">
        <v>1</v>
      </c>
      <c r="AD3486" t="b">
        <v>1</v>
      </c>
      <c r="AE3486" t="b">
        <v>0</v>
      </c>
      <c r="AF3486" t="b">
        <v>0</v>
      </c>
      <c r="AG3486" t="b">
        <v>0</v>
      </c>
      <c r="AH3486" t="b">
        <v>0</v>
      </c>
      <c r="AI3486" t="b">
        <v>0</v>
      </c>
      <c r="AJ3486" t="b">
        <v>0</v>
      </c>
      <c r="AK3486" t="b">
        <v>0</v>
      </c>
      <c r="AL3486" t="b">
        <v>0</v>
      </c>
      <c r="AM3486" t="b">
        <v>0</v>
      </c>
    </row>
    <row r="3487" spans="1:39" ht="14.4" hidden="1" x14ac:dyDescent="0.3">
      <c r="A3487" t="s">
        <v>3605</v>
      </c>
      <c r="B3487">
        <v>2021</v>
      </c>
      <c r="C3487" t="s">
        <v>152</v>
      </c>
      <c r="D3487" t="s">
        <v>77</v>
      </c>
      <c r="E3487" t="s">
        <v>81</v>
      </c>
      <c r="F3487" t="s">
        <v>40</v>
      </c>
      <c r="G3487" t="s">
        <v>86</v>
      </c>
      <c r="H3487" t="s">
        <v>27</v>
      </c>
      <c r="I3487" t="s">
        <v>28</v>
      </c>
      <c r="J3487" t="b">
        <v>0</v>
      </c>
      <c r="L3487">
        <v>7.0000000000000007E-2</v>
      </c>
      <c r="M3487" t="s">
        <v>5640</v>
      </c>
      <c r="O3487">
        <v>68718</v>
      </c>
      <c r="P3487">
        <v>-4.24</v>
      </c>
      <c r="Q3487">
        <v>0.83</v>
      </c>
      <c r="R3487" t="b">
        <v>0</v>
      </c>
      <c r="S3487" t="s">
        <v>35</v>
      </c>
      <c r="T3487">
        <v>1</v>
      </c>
      <c r="U3487" t="s">
        <v>2314</v>
      </c>
      <c r="V3487" t="b">
        <v>0</v>
      </c>
      <c r="W3487" t="b">
        <v>1</v>
      </c>
      <c r="X3487" t="b">
        <v>1</v>
      </c>
      <c r="Y3487" t="b">
        <v>0</v>
      </c>
      <c r="Z3487" t="b">
        <v>0</v>
      </c>
      <c r="AA3487" t="b">
        <v>1</v>
      </c>
      <c r="AB3487" t="b">
        <v>0</v>
      </c>
      <c r="AC3487" t="b">
        <v>0</v>
      </c>
      <c r="AD3487" t="b">
        <v>0</v>
      </c>
      <c r="AE3487" t="b">
        <v>0</v>
      </c>
      <c r="AF3487" t="b">
        <v>0</v>
      </c>
      <c r="AG3487" t="b">
        <v>0</v>
      </c>
      <c r="AH3487" t="b">
        <v>0</v>
      </c>
      <c r="AI3487" t="b">
        <v>0</v>
      </c>
      <c r="AJ3487" t="b">
        <v>0</v>
      </c>
      <c r="AK3487" t="b">
        <v>0</v>
      </c>
      <c r="AL3487" t="b">
        <v>0</v>
      </c>
      <c r="AM3487" t="b">
        <v>0</v>
      </c>
    </row>
    <row r="3488" spans="1:39" ht="14.4" hidden="1" x14ac:dyDescent="0.3">
      <c r="A3488" t="s">
        <v>3606</v>
      </c>
      <c r="B3488">
        <v>2021</v>
      </c>
      <c r="C3488" t="s">
        <v>244</v>
      </c>
      <c r="D3488" t="s">
        <v>24</v>
      </c>
      <c r="E3488" t="s">
        <v>108</v>
      </c>
      <c r="F3488" t="s">
        <v>5176</v>
      </c>
      <c r="G3488" t="s">
        <v>46</v>
      </c>
      <c r="H3488" t="s">
        <v>34</v>
      </c>
      <c r="I3488" t="s">
        <v>49</v>
      </c>
      <c r="J3488" t="b">
        <v>0</v>
      </c>
      <c r="L3488">
        <v>0.18</v>
      </c>
      <c r="M3488" t="s">
        <v>7003</v>
      </c>
      <c r="O3488">
        <v>77985</v>
      </c>
      <c r="P3488">
        <v>-0.98</v>
      </c>
      <c r="Q3488">
        <v>0.67</v>
      </c>
      <c r="R3488" t="b">
        <v>0</v>
      </c>
      <c r="S3488" t="s">
        <v>40</v>
      </c>
      <c r="T3488">
        <v>4</v>
      </c>
      <c r="U3488" t="s">
        <v>2314</v>
      </c>
      <c r="V3488" t="b">
        <v>1</v>
      </c>
      <c r="W3488" t="b">
        <v>0</v>
      </c>
      <c r="X3488" t="b">
        <v>0</v>
      </c>
      <c r="Y3488" t="b">
        <v>0</v>
      </c>
      <c r="Z3488" t="b">
        <v>1</v>
      </c>
      <c r="AA3488" t="b">
        <v>1</v>
      </c>
      <c r="AB3488" t="b">
        <v>1</v>
      </c>
      <c r="AC3488" t="b">
        <v>0</v>
      </c>
      <c r="AD3488" t="b">
        <v>1</v>
      </c>
      <c r="AE3488" t="b">
        <v>0</v>
      </c>
      <c r="AF3488" t="b">
        <v>0</v>
      </c>
      <c r="AG3488" t="b">
        <v>0</v>
      </c>
      <c r="AH3488" t="b">
        <v>0</v>
      </c>
      <c r="AI3488" t="b">
        <v>0</v>
      </c>
      <c r="AJ3488" t="b">
        <v>0</v>
      </c>
      <c r="AK3488" t="b">
        <v>0</v>
      </c>
      <c r="AL3488" t="b">
        <v>0</v>
      </c>
      <c r="AM3488" t="b">
        <v>0</v>
      </c>
    </row>
    <row r="3489" spans="1:39" ht="14.4" hidden="1" x14ac:dyDescent="0.3">
      <c r="A3489" t="s">
        <v>3607</v>
      </c>
      <c r="B3489">
        <v>2021</v>
      </c>
      <c r="C3489" t="s">
        <v>44</v>
      </c>
      <c r="D3489" t="s">
        <v>31</v>
      </c>
      <c r="E3489" t="s">
        <v>120</v>
      </c>
      <c r="F3489" t="s">
        <v>5172</v>
      </c>
      <c r="G3489" t="s">
        <v>65</v>
      </c>
      <c r="H3489" t="s">
        <v>94</v>
      </c>
      <c r="I3489" t="s">
        <v>61</v>
      </c>
      <c r="J3489" t="b">
        <v>1</v>
      </c>
      <c r="K3489" t="s">
        <v>5963</v>
      </c>
      <c r="L3489">
        <v>0.74</v>
      </c>
      <c r="M3489" t="s">
        <v>7002</v>
      </c>
      <c r="N3489" t="s">
        <v>5963</v>
      </c>
      <c r="O3489">
        <v>41093</v>
      </c>
      <c r="P3489">
        <v>12.16</v>
      </c>
      <c r="Q3489">
        <v>0.14000000000000001</v>
      </c>
      <c r="R3489" t="b">
        <v>1</v>
      </c>
      <c r="S3489" t="s">
        <v>40</v>
      </c>
      <c r="T3489">
        <v>10</v>
      </c>
      <c r="U3489" t="s">
        <v>2314</v>
      </c>
      <c r="V3489" t="b">
        <v>1</v>
      </c>
      <c r="W3489" t="b">
        <v>0</v>
      </c>
      <c r="X3489" t="b">
        <v>0</v>
      </c>
      <c r="Y3489" t="b">
        <v>0</v>
      </c>
      <c r="Z3489" t="b">
        <v>1</v>
      </c>
      <c r="AA3489" t="b">
        <v>0</v>
      </c>
      <c r="AB3489" t="b">
        <v>0</v>
      </c>
      <c r="AC3489" t="b">
        <v>0</v>
      </c>
      <c r="AD3489" t="b">
        <v>1</v>
      </c>
      <c r="AE3489" t="b">
        <v>1</v>
      </c>
      <c r="AF3489" t="b">
        <v>0</v>
      </c>
      <c r="AG3489" t="b">
        <v>0</v>
      </c>
      <c r="AH3489" t="b">
        <v>0</v>
      </c>
      <c r="AI3489" t="b">
        <v>0</v>
      </c>
      <c r="AJ3489" t="b">
        <v>0</v>
      </c>
      <c r="AK3489" t="b">
        <v>0</v>
      </c>
      <c r="AL3489" t="b">
        <v>1</v>
      </c>
      <c r="AM3489" t="b">
        <v>1</v>
      </c>
    </row>
    <row r="3490" spans="1:39" ht="14.4" hidden="1" x14ac:dyDescent="0.3">
      <c r="A3490" t="s">
        <v>3608</v>
      </c>
      <c r="B3490">
        <v>2021</v>
      </c>
      <c r="C3490" t="s">
        <v>140</v>
      </c>
      <c r="D3490" t="s">
        <v>58</v>
      </c>
      <c r="E3490" t="s">
        <v>45</v>
      </c>
      <c r="F3490" t="s">
        <v>5169</v>
      </c>
      <c r="G3490" t="s">
        <v>55</v>
      </c>
      <c r="H3490" t="s">
        <v>27</v>
      </c>
      <c r="I3490" t="s">
        <v>19</v>
      </c>
      <c r="J3490" t="b">
        <v>1</v>
      </c>
      <c r="K3490" t="s">
        <v>7000</v>
      </c>
      <c r="L3490">
        <v>0.57999999999999996</v>
      </c>
      <c r="M3490" t="s">
        <v>7001</v>
      </c>
      <c r="N3490" t="s">
        <v>7000</v>
      </c>
      <c r="O3490">
        <v>35384</v>
      </c>
      <c r="P3490">
        <v>15.85</v>
      </c>
      <c r="Q3490">
        <v>0.24</v>
      </c>
      <c r="R3490" t="b">
        <v>1</v>
      </c>
      <c r="S3490" t="s">
        <v>20</v>
      </c>
      <c r="T3490">
        <v>0</v>
      </c>
      <c r="U3490" t="s">
        <v>2314</v>
      </c>
      <c r="V3490" t="b">
        <v>0</v>
      </c>
      <c r="W3490" t="b">
        <v>1</v>
      </c>
      <c r="X3490" t="b">
        <v>0</v>
      </c>
      <c r="Y3490" t="b">
        <v>0</v>
      </c>
      <c r="Z3490" t="b">
        <v>0</v>
      </c>
      <c r="AA3490" t="b">
        <v>1</v>
      </c>
      <c r="AB3490" t="b">
        <v>0</v>
      </c>
      <c r="AC3490" t="b">
        <v>0</v>
      </c>
      <c r="AD3490" t="b">
        <v>1</v>
      </c>
      <c r="AE3490" t="b">
        <v>0</v>
      </c>
      <c r="AF3490" t="b">
        <v>0</v>
      </c>
      <c r="AG3490" t="b">
        <v>1</v>
      </c>
      <c r="AH3490" t="b">
        <v>1</v>
      </c>
      <c r="AI3490" t="b">
        <v>0</v>
      </c>
      <c r="AJ3490" t="b">
        <v>0</v>
      </c>
      <c r="AK3490" t="b">
        <v>0</v>
      </c>
      <c r="AL3490" t="b">
        <v>0</v>
      </c>
      <c r="AM3490" t="b">
        <v>1</v>
      </c>
    </row>
    <row r="3491" spans="1:39" ht="14.4" hidden="1" x14ac:dyDescent="0.3">
      <c r="A3491" t="s">
        <v>3609</v>
      </c>
      <c r="B3491">
        <v>2021</v>
      </c>
      <c r="C3491" t="s">
        <v>150</v>
      </c>
      <c r="D3491" t="s">
        <v>90</v>
      </c>
      <c r="E3491" t="s">
        <v>54</v>
      </c>
      <c r="F3491" t="s">
        <v>5181</v>
      </c>
      <c r="G3491" t="s">
        <v>86</v>
      </c>
      <c r="H3491" t="s">
        <v>69</v>
      </c>
      <c r="I3491" t="s">
        <v>61</v>
      </c>
      <c r="J3491" t="b">
        <v>1</v>
      </c>
      <c r="K3491" t="s">
        <v>6998</v>
      </c>
      <c r="L3491">
        <v>0.76</v>
      </c>
      <c r="M3491" t="s">
        <v>6999</v>
      </c>
      <c r="N3491" t="s">
        <v>6998</v>
      </c>
      <c r="O3491">
        <v>93529</v>
      </c>
      <c r="P3491">
        <v>16.97</v>
      </c>
      <c r="Q3491">
        <v>0.25</v>
      </c>
      <c r="R3491" t="b">
        <v>1</v>
      </c>
      <c r="S3491" t="s">
        <v>35</v>
      </c>
      <c r="T3491">
        <v>15</v>
      </c>
      <c r="U3491" t="s">
        <v>2314</v>
      </c>
      <c r="V3491" t="b">
        <v>0</v>
      </c>
      <c r="W3491" t="b">
        <v>1</v>
      </c>
      <c r="X3491" t="b">
        <v>1</v>
      </c>
      <c r="Y3491" t="b">
        <v>0</v>
      </c>
      <c r="Z3491" t="b">
        <v>1</v>
      </c>
      <c r="AA3491" t="b">
        <v>0</v>
      </c>
      <c r="AB3491" t="b">
        <v>1</v>
      </c>
      <c r="AC3491" t="b">
        <v>1</v>
      </c>
      <c r="AD3491" t="b">
        <v>0</v>
      </c>
      <c r="AE3491" t="b">
        <v>1</v>
      </c>
      <c r="AF3491" t="b">
        <v>1</v>
      </c>
      <c r="AG3491" t="b">
        <v>0</v>
      </c>
      <c r="AH3491" t="b">
        <v>1</v>
      </c>
      <c r="AI3491" t="b">
        <v>1</v>
      </c>
      <c r="AJ3491" t="b">
        <v>0</v>
      </c>
      <c r="AK3491" t="b">
        <v>0</v>
      </c>
      <c r="AL3491" t="b">
        <v>0</v>
      </c>
      <c r="AM3491" t="b">
        <v>0</v>
      </c>
    </row>
    <row r="3492" spans="1:39" ht="14.4" hidden="1" x14ac:dyDescent="0.3">
      <c r="A3492" t="s">
        <v>3610</v>
      </c>
      <c r="B3492">
        <v>2021</v>
      </c>
      <c r="C3492" t="s">
        <v>118</v>
      </c>
      <c r="D3492" t="s">
        <v>90</v>
      </c>
      <c r="E3492" t="s">
        <v>39</v>
      </c>
      <c r="F3492" t="s">
        <v>5181</v>
      </c>
      <c r="G3492" t="s">
        <v>33</v>
      </c>
      <c r="H3492" t="s">
        <v>105</v>
      </c>
      <c r="I3492" t="s">
        <v>61</v>
      </c>
      <c r="J3492" t="b">
        <v>0</v>
      </c>
      <c r="L3492">
        <v>0.02</v>
      </c>
      <c r="M3492" t="s">
        <v>5317</v>
      </c>
      <c r="O3492">
        <v>59719</v>
      </c>
      <c r="P3492">
        <v>0.51</v>
      </c>
      <c r="Q3492">
        <v>0.67</v>
      </c>
      <c r="R3492" t="b">
        <v>0</v>
      </c>
      <c r="S3492" t="s">
        <v>40</v>
      </c>
      <c r="T3492">
        <v>12</v>
      </c>
      <c r="U3492" t="s">
        <v>2314</v>
      </c>
      <c r="V3492" t="b">
        <v>1</v>
      </c>
      <c r="W3492" t="b">
        <v>0</v>
      </c>
      <c r="X3492" t="b">
        <v>0</v>
      </c>
      <c r="Y3492" t="b">
        <v>0</v>
      </c>
      <c r="Z3492" t="b">
        <v>0</v>
      </c>
      <c r="AA3492" t="b">
        <v>1</v>
      </c>
      <c r="AB3492" t="b">
        <v>0</v>
      </c>
      <c r="AC3492" t="b">
        <v>0</v>
      </c>
      <c r="AD3492" t="b">
        <v>0</v>
      </c>
      <c r="AE3492" t="b">
        <v>1</v>
      </c>
      <c r="AF3492" t="b">
        <v>0</v>
      </c>
      <c r="AG3492" t="b">
        <v>0</v>
      </c>
      <c r="AH3492" t="b">
        <v>0</v>
      </c>
      <c r="AI3492" t="b">
        <v>0</v>
      </c>
      <c r="AJ3492" t="b">
        <v>0</v>
      </c>
      <c r="AK3492" t="b">
        <v>0</v>
      </c>
      <c r="AL3492" t="b">
        <v>0</v>
      </c>
      <c r="AM3492" t="b">
        <v>0</v>
      </c>
    </row>
    <row r="3493" spans="1:39" ht="14.4" hidden="1" x14ac:dyDescent="0.3">
      <c r="A3493" t="s">
        <v>3611</v>
      </c>
      <c r="B3493">
        <v>2021</v>
      </c>
      <c r="C3493" t="s">
        <v>30</v>
      </c>
      <c r="D3493" t="s">
        <v>31</v>
      </c>
      <c r="E3493" t="s">
        <v>54</v>
      </c>
      <c r="F3493" t="s">
        <v>5172</v>
      </c>
      <c r="G3493" t="s">
        <v>41</v>
      </c>
      <c r="H3493" t="s">
        <v>27</v>
      </c>
      <c r="I3493" t="s">
        <v>61</v>
      </c>
      <c r="J3493" t="b">
        <v>0</v>
      </c>
      <c r="L3493">
        <v>0.09</v>
      </c>
      <c r="M3493" t="s">
        <v>6997</v>
      </c>
      <c r="O3493">
        <v>24609</v>
      </c>
      <c r="P3493">
        <v>-0.05</v>
      </c>
      <c r="Q3493">
        <v>0.87</v>
      </c>
      <c r="R3493" t="b">
        <v>0</v>
      </c>
      <c r="S3493" t="s">
        <v>20</v>
      </c>
      <c r="T3493">
        <v>13</v>
      </c>
      <c r="U3493" t="s">
        <v>2314</v>
      </c>
      <c r="V3493" t="b">
        <v>1</v>
      </c>
      <c r="W3493" t="b">
        <v>0</v>
      </c>
      <c r="X3493" t="b">
        <v>1</v>
      </c>
      <c r="Y3493" t="b">
        <v>0</v>
      </c>
      <c r="Z3493" t="b">
        <v>1</v>
      </c>
      <c r="AA3493" t="b">
        <v>0</v>
      </c>
      <c r="AB3493" t="b">
        <v>0</v>
      </c>
      <c r="AC3493" t="b">
        <v>0</v>
      </c>
      <c r="AD3493" t="b">
        <v>1</v>
      </c>
      <c r="AE3493" t="b">
        <v>1</v>
      </c>
      <c r="AF3493" t="b">
        <v>0</v>
      </c>
      <c r="AG3493" t="b">
        <v>0</v>
      </c>
      <c r="AH3493" t="b">
        <v>0</v>
      </c>
      <c r="AI3493" t="b">
        <v>0</v>
      </c>
      <c r="AJ3493" t="b">
        <v>0</v>
      </c>
      <c r="AK3493" t="b">
        <v>0</v>
      </c>
      <c r="AL3493" t="b">
        <v>0</v>
      </c>
      <c r="AM3493" t="b">
        <v>0</v>
      </c>
    </row>
    <row r="3494" spans="1:39" ht="14.4" hidden="1" x14ac:dyDescent="0.3">
      <c r="A3494" t="s">
        <v>3612</v>
      </c>
      <c r="B3494">
        <v>2021</v>
      </c>
      <c r="C3494" t="s">
        <v>67</v>
      </c>
      <c r="D3494" t="s">
        <v>68</v>
      </c>
      <c r="E3494" t="s">
        <v>108</v>
      </c>
      <c r="F3494" t="s">
        <v>5172</v>
      </c>
      <c r="G3494" t="s">
        <v>86</v>
      </c>
      <c r="H3494" t="s">
        <v>42</v>
      </c>
      <c r="I3494" t="s">
        <v>83</v>
      </c>
      <c r="J3494" t="b">
        <v>1</v>
      </c>
      <c r="K3494" t="s">
        <v>6013</v>
      </c>
      <c r="L3494">
        <v>0.63</v>
      </c>
      <c r="M3494" t="s">
        <v>6996</v>
      </c>
      <c r="N3494" t="s">
        <v>6013</v>
      </c>
      <c r="O3494">
        <v>140177</v>
      </c>
      <c r="P3494">
        <v>14.64</v>
      </c>
      <c r="Q3494">
        <v>0.33</v>
      </c>
      <c r="R3494" t="b">
        <v>1</v>
      </c>
      <c r="S3494" t="s">
        <v>40</v>
      </c>
      <c r="T3494">
        <v>9</v>
      </c>
      <c r="U3494" t="s">
        <v>2314</v>
      </c>
      <c r="V3494" t="b">
        <v>0</v>
      </c>
      <c r="W3494" t="b">
        <v>0</v>
      </c>
      <c r="X3494" t="b">
        <v>1</v>
      </c>
      <c r="Y3494" t="b">
        <v>1</v>
      </c>
      <c r="Z3494" t="b">
        <v>1</v>
      </c>
      <c r="AA3494" t="b">
        <v>1</v>
      </c>
      <c r="AB3494" t="b">
        <v>1</v>
      </c>
      <c r="AC3494" t="b">
        <v>0</v>
      </c>
      <c r="AD3494" t="b">
        <v>0</v>
      </c>
      <c r="AE3494" t="b">
        <v>1</v>
      </c>
      <c r="AF3494" t="b">
        <v>0</v>
      </c>
      <c r="AG3494" t="b">
        <v>1</v>
      </c>
      <c r="AH3494" t="b">
        <v>0</v>
      </c>
      <c r="AI3494" t="b">
        <v>0</v>
      </c>
      <c r="AJ3494" t="b">
        <v>0</v>
      </c>
      <c r="AK3494" t="b">
        <v>0</v>
      </c>
      <c r="AL3494" t="b">
        <v>0</v>
      </c>
      <c r="AM3494" t="b">
        <v>1</v>
      </c>
    </row>
    <row r="3495" spans="1:39" ht="14.4" hidden="1" x14ac:dyDescent="0.3">
      <c r="A3495" t="s">
        <v>3613</v>
      </c>
      <c r="B3495">
        <v>2021</v>
      </c>
      <c r="C3495" t="s">
        <v>112</v>
      </c>
      <c r="D3495" t="s">
        <v>113</v>
      </c>
      <c r="E3495" t="s">
        <v>16</v>
      </c>
      <c r="F3495" t="s">
        <v>40</v>
      </c>
      <c r="G3495" t="s">
        <v>17</v>
      </c>
      <c r="H3495" t="s">
        <v>69</v>
      </c>
      <c r="I3495" t="s">
        <v>83</v>
      </c>
      <c r="J3495" t="b">
        <v>0</v>
      </c>
      <c r="L3495">
        <v>0.13</v>
      </c>
      <c r="M3495" t="s">
        <v>6995</v>
      </c>
      <c r="O3495">
        <v>79521</v>
      </c>
      <c r="P3495">
        <v>-1.0900000000000001</v>
      </c>
      <c r="Q3495">
        <v>0.84</v>
      </c>
      <c r="R3495" t="b">
        <v>0</v>
      </c>
      <c r="S3495" t="s">
        <v>40</v>
      </c>
      <c r="T3495">
        <v>15</v>
      </c>
      <c r="U3495" t="s">
        <v>2314</v>
      </c>
      <c r="V3495" t="b">
        <v>1</v>
      </c>
      <c r="W3495" t="b">
        <v>1</v>
      </c>
      <c r="X3495" t="b">
        <v>1</v>
      </c>
      <c r="Y3495" t="b">
        <v>0</v>
      </c>
      <c r="Z3495" t="b">
        <v>0</v>
      </c>
      <c r="AA3495" t="b">
        <v>0</v>
      </c>
      <c r="AB3495" t="b">
        <v>1</v>
      </c>
      <c r="AC3495" t="b">
        <v>0</v>
      </c>
      <c r="AD3495" t="b">
        <v>0</v>
      </c>
      <c r="AE3495" t="b">
        <v>1</v>
      </c>
      <c r="AF3495" t="b">
        <v>0</v>
      </c>
      <c r="AG3495" t="b">
        <v>0</v>
      </c>
      <c r="AH3495" t="b">
        <v>0</v>
      </c>
      <c r="AI3495" t="b">
        <v>0</v>
      </c>
      <c r="AJ3495" t="b">
        <v>0</v>
      </c>
      <c r="AK3495" t="b">
        <v>0</v>
      </c>
      <c r="AL3495" t="b">
        <v>0</v>
      </c>
      <c r="AM3495" t="b">
        <v>0</v>
      </c>
    </row>
    <row r="3496" spans="1:39" ht="14.4" hidden="1" x14ac:dyDescent="0.3">
      <c r="A3496" t="s">
        <v>3614</v>
      </c>
      <c r="B3496">
        <v>2021</v>
      </c>
      <c r="C3496" t="s">
        <v>51</v>
      </c>
      <c r="D3496" t="s">
        <v>31</v>
      </c>
      <c r="E3496" t="s">
        <v>133</v>
      </c>
      <c r="F3496" t="s">
        <v>5176</v>
      </c>
      <c r="G3496" t="s">
        <v>17</v>
      </c>
      <c r="H3496" t="s">
        <v>94</v>
      </c>
      <c r="I3496" t="s">
        <v>19</v>
      </c>
      <c r="J3496" t="b">
        <v>1</v>
      </c>
      <c r="K3496" t="s">
        <v>6993</v>
      </c>
      <c r="L3496">
        <v>0.71</v>
      </c>
      <c r="M3496" t="s">
        <v>6994</v>
      </c>
      <c r="N3496" t="s">
        <v>6993</v>
      </c>
      <c r="O3496">
        <v>38486</v>
      </c>
      <c r="P3496">
        <v>9.82</v>
      </c>
      <c r="Q3496">
        <v>0.21</v>
      </c>
      <c r="R3496" t="b">
        <v>1</v>
      </c>
      <c r="S3496" t="s">
        <v>35</v>
      </c>
      <c r="T3496">
        <v>11</v>
      </c>
      <c r="U3496" t="s">
        <v>2314</v>
      </c>
      <c r="V3496" t="b">
        <v>0</v>
      </c>
      <c r="W3496" t="b">
        <v>1</v>
      </c>
      <c r="X3496" t="b">
        <v>0</v>
      </c>
      <c r="Y3496" t="b">
        <v>0</v>
      </c>
      <c r="Z3496" t="b">
        <v>0</v>
      </c>
      <c r="AA3496" t="b">
        <v>0</v>
      </c>
      <c r="AB3496" t="b">
        <v>0</v>
      </c>
      <c r="AC3496" t="b">
        <v>1</v>
      </c>
      <c r="AD3496" t="b">
        <v>1</v>
      </c>
      <c r="AE3496" t="b">
        <v>0</v>
      </c>
      <c r="AF3496" t="b">
        <v>0</v>
      </c>
      <c r="AG3496" t="b">
        <v>0</v>
      </c>
      <c r="AH3496" t="b">
        <v>1</v>
      </c>
      <c r="AI3496" t="b">
        <v>1</v>
      </c>
      <c r="AJ3496" t="b">
        <v>0</v>
      </c>
      <c r="AK3496" t="b">
        <v>1</v>
      </c>
      <c r="AL3496" t="b">
        <v>0</v>
      </c>
      <c r="AM3496" t="b">
        <v>0</v>
      </c>
    </row>
    <row r="3497" spans="1:39" ht="14.4" hidden="1" x14ac:dyDescent="0.3">
      <c r="A3497" t="s">
        <v>3615</v>
      </c>
      <c r="B3497">
        <v>2021</v>
      </c>
      <c r="C3497" t="s">
        <v>112</v>
      </c>
      <c r="D3497" t="s">
        <v>113</v>
      </c>
      <c r="E3497" t="s">
        <v>78</v>
      </c>
      <c r="F3497" t="s">
        <v>40</v>
      </c>
      <c r="G3497" t="s">
        <v>65</v>
      </c>
      <c r="H3497" t="s">
        <v>60</v>
      </c>
      <c r="I3497" t="s">
        <v>19</v>
      </c>
      <c r="J3497" t="b">
        <v>0</v>
      </c>
      <c r="L3497">
        <v>0.06</v>
      </c>
      <c r="M3497" t="s">
        <v>6430</v>
      </c>
      <c r="O3497">
        <v>88218</v>
      </c>
      <c r="P3497">
        <v>2.0699999999999998</v>
      </c>
      <c r="Q3497">
        <v>0.68</v>
      </c>
      <c r="R3497" t="b">
        <v>0</v>
      </c>
      <c r="S3497" t="s">
        <v>20</v>
      </c>
      <c r="T3497">
        <v>2</v>
      </c>
      <c r="U3497" t="s">
        <v>2314</v>
      </c>
      <c r="V3497" t="b">
        <v>0</v>
      </c>
      <c r="W3497" t="b">
        <v>1</v>
      </c>
      <c r="X3497" t="b">
        <v>0</v>
      </c>
      <c r="Y3497" t="b">
        <v>1</v>
      </c>
      <c r="Z3497" t="b">
        <v>1</v>
      </c>
      <c r="AA3497" t="b">
        <v>0</v>
      </c>
      <c r="AB3497" t="b">
        <v>0</v>
      </c>
      <c r="AC3497" t="b">
        <v>0</v>
      </c>
      <c r="AD3497" t="b">
        <v>0</v>
      </c>
      <c r="AE3497" t="b">
        <v>1</v>
      </c>
      <c r="AF3497" t="b">
        <v>0</v>
      </c>
      <c r="AG3497" t="b">
        <v>0</v>
      </c>
      <c r="AH3497" t="b">
        <v>0</v>
      </c>
      <c r="AI3497" t="b">
        <v>0</v>
      </c>
      <c r="AJ3497" t="b">
        <v>0</v>
      </c>
      <c r="AK3497" t="b">
        <v>0</v>
      </c>
      <c r="AL3497" t="b">
        <v>0</v>
      </c>
      <c r="AM3497" t="b">
        <v>0</v>
      </c>
    </row>
    <row r="3498" spans="1:39" ht="14.4" hidden="1" x14ac:dyDescent="0.3">
      <c r="A3498" t="s">
        <v>3616</v>
      </c>
      <c r="B3498">
        <v>2021</v>
      </c>
      <c r="C3498" t="s">
        <v>154</v>
      </c>
      <c r="D3498" t="s">
        <v>24</v>
      </c>
      <c r="E3498" t="s">
        <v>97</v>
      </c>
      <c r="F3498" t="s">
        <v>5176</v>
      </c>
      <c r="G3498" t="s">
        <v>46</v>
      </c>
      <c r="H3498" t="s">
        <v>60</v>
      </c>
      <c r="I3498" t="s">
        <v>61</v>
      </c>
      <c r="J3498" t="b">
        <v>0</v>
      </c>
      <c r="L3498">
        <v>0.17</v>
      </c>
      <c r="M3498" t="s">
        <v>6575</v>
      </c>
      <c r="O3498">
        <v>83309</v>
      </c>
      <c r="P3498">
        <v>-1.39</v>
      </c>
      <c r="Q3498">
        <v>0.62</v>
      </c>
      <c r="R3498" t="b">
        <v>0</v>
      </c>
      <c r="S3498" t="s">
        <v>20</v>
      </c>
      <c r="T3498">
        <v>18</v>
      </c>
      <c r="U3498" t="s">
        <v>2314</v>
      </c>
      <c r="V3498" t="b">
        <v>0</v>
      </c>
      <c r="W3498" t="b">
        <v>0</v>
      </c>
      <c r="X3498" t="b">
        <v>0</v>
      </c>
      <c r="Y3498" t="b">
        <v>0</v>
      </c>
      <c r="Z3498" t="b">
        <v>1</v>
      </c>
      <c r="AA3498" t="b">
        <v>1</v>
      </c>
      <c r="AB3498" t="b">
        <v>0</v>
      </c>
      <c r="AC3498" t="b">
        <v>0</v>
      </c>
      <c r="AD3498" t="b">
        <v>1</v>
      </c>
      <c r="AE3498" t="b">
        <v>0</v>
      </c>
      <c r="AF3498" t="b">
        <v>0</v>
      </c>
      <c r="AG3498" t="b">
        <v>0</v>
      </c>
      <c r="AH3498" t="b">
        <v>0</v>
      </c>
      <c r="AI3498" t="b">
        <v>0</v>
      </c>
      <c r="AJ3498" t="b">
        <v>0</v>
      </c>
      <c r="AK3498" t="b">
        <v>0</v>
      </c>
      <c r="AL3498" t="b">
        <v>0</v>
      </c>
      <c r="AM3498" t="b">
        <v>0</v>
      </c>
    </row>
    <row r="3499" spans="1:39" ht="14.4" hidden="1" x14ac:dyDescent="0.3">
      <c r="A3499" t="s">
        <v>3617</v>
      </c>
      <c r="B3499">
        <v>2021</v>
      </c>
      <c r="C3499" t="s">
        <v>51</v>
      </c>
      <c r="D3499" t="s">
        <v>31</v>
      </c>
      <c r="E3499" t="s">
        <v>39</v>
      </c>
      <c r="F3499" t="s">
        <v>5169</v>
      </c>
      <c r="G3499" t="s">
        <v>46</v>
      </c>
      <c r="H3499" t="s">
        <v>105</v>
      </c>
      <c r="I3499" t="s">
        <v>19</v>
      </c>
      <c r="J3499" t="b">
        <v>0</v>
      </c>
      <c r="L3499">
        <v>0.1</v>
      </c>
      <c r="M3499" t="s">
        <v>6992</v>
      </c>
      <c r="O3499">
        <v>24343</v>
      </c>
      <c r="P3499">
        <v>-4.46</v>
      </c>
      <c r="Q3499">
        <v>0.82</v>
      </c>
      <c r="R3499" t="b">
        <v>0</v>
      </c>
      <c r="S3499" t="s">
        <v>35</v>
      </c>
      <c r="T3499">
        <v>14</v>
      </c>
      <c r="U3499" t="s">
        <v>2314</v>
      </c>
      <c r="V3499" t="b">
        <v>1</v>
      </c>
      <c r="W3499" t="b">
        <v>0</v>
      </c>
      <c r="X3499" t="b">
        <v>0</v>
      </c>
      <c r="Y3499" t="b">
        <v>1</v>
      </c>
      <c r="Z3499" t="b">
        <v>1</v>
      </c>
      <c r="AA3499" t="b">
        <v>0</v>
      </c>
      <c r="AB3499" t="b">
        <v>1</v>
      </c>
      <c r="AC3499" t="b">
        <v>0</v>
      </c>
      <c r="AD3499" t="b">
        <v>1</v>
      </c>
      <c r="AE3499" t="b">
        <v>1</v>
      </c>
      <c r="AF3499" t="b">
        <v>0</v>
      </c>
      <c r="AG3499" t="b">
        <v>0</v>
      </c>
      <c r="AH3499" t="b">
        <v>0</v>
      </c>
      <c r="AI3499" t="b">
        <v>0</v>
      </c>
      <c r="AJ3499" t="b">
        <v>0</v>
      </c>
      <c r="AK3499" t="b">
        <v>0</v>
      </c>
      <c r="AL3499" t="b">
        <v>0</v>
      </c>
      <c r="AM3499" t="b">
        <v>0</v>
      </c>
    </row>
    <row r="3500" spans="1:39" ht="14.4" hidden="1" x14ac:dyDescent="0.3">
      <c r="A3500" t="s">
        <v>3618</v>
      </c>
      <c r="B3500">
        <v>2021</v>
      </c>
      <c r="C3500" t="s">
        <v>104</v>
      </c>
      <c r="D3500" t="s">
        <v>15</v>
      </c>
      <c r="E3500" t="s">
        <v>97</v>
      </c>
      <c r="F3500" t="s">
        <v>5172</v>
      </c>
      <c r="G3500" t="s">
        <v>17</v>
      </c>
      <c r="H3500" t="s">
        <v>27</v>
      </c>
      <c r="I3500" t="s">
        <v>61</v>
      </c>
      <c r="J3500" t="b">
        <v>0</v>
      </c>
      <c r="L3500">
        <v>0.05</v>
      </c>
      <c r="M3500" t="s">
        <v>6991</v>
      </c>
      <c r="O3500">
        <v>33997</v>
      </c>
      <c r="P3500">
        <v>-1.01</v>
      </c>
      <c r="Q3500">
        <v>0.62</v>
      </c>
      <c r="R3500" t="b">
        <v>0</v>
      </c>
      <c r="S3500" t="s">
        <v>40</v>
      </c>
      <c r="T3500">
        <v>10</v>
      </c>
      <c r="U3500" t="s">
        <v>2314</v>
      </c>
      <c r="V3500" t="b">
        <v>1</v>
      </c>
      <c r="W3500" t="b">
        <v>0</v>
      </c>
      <c r="X3500" t="b">
        <v>1</v>
      </c>
      <c r="Y3500" t="b">
        <v>0</v>
      </c>
      <c r="Z3500" t="b">
        <v>0</v>
      </c>
      <c r="AA3500" t="b">
        <v>1</v>
      </c>
      <c r="AB3500" t="b">
        <v>0</v>
      </c>
      <c r="AC3500" t="b">
        <v>0</v>
      </c>
      <c r="AD3500" t="b">
        <v>0</v>
      </c>
      <c r="AE3500" t="b">
        <v>1</v>
      </c>
      <c r="AF3500" t="b">
        <v>0</v>
      </c>
      <c r="AG3500" t="b">
        <v>0</v>
      </c>
      <c r="AH3500" t="b">
        <v>0</v>
      </c>
      <c r="AI3500" t="b">
        <v>0</v>
      </c>
      <c r="AJ3500" t="b">
        <v>0</v>
      </c>
      <c r="AK3500" t="b">
        <v>0</v>
      </c>
      <c r="AL3500" t="b">
        <v>0</v>
      </c>
      <c r="AM3500" t="b">
        <v>0</v>
      </c>
    </row>
    <row r="3501" spans="1:39" ht="14.4" hidden="1" x14ac:dyDescent="0.3">
      <c r="A3501" t="s">
        <v>3619</v>
      </c>
      <c r="B3501">
        <v>2021</v>
      </c>
      <c r="C3501" t="s">
        <v>158</v>
      </c>
      <c r="D3501" t="s">
        <v>15</v>
      </c>
      <c r="E3501" t="s">
        <v>32</v>
      </c>
      <c r="F3501" t="s">
        <v>40</v>
      </c>
      <c r="G3501" t="s">
        <v>46</v>
      </c>
      <c r="H3501" t="s">
        <v>34</v>
      </c>
      <c r="I3501" t="s">
        <v>28</v>
      </c>
      <c r="J3501" t="b">
        <v>0</v>
      </c>
      <c r="L3501">
        <v>0.09</v>
      </c>
      <c r="M3501" t="s">
        <v>6861</v>
      </c>
      <c r="O3501">
        <v>36412</v>
      </c>
      <c r="P3501">
        <v>2.76</v>
      </c>
      <c r="Q3501">
        <v>0.63</v>
      </c>
      <c r="R3501" t="b">
        <v>0</v>
      </c>
      <c r="S3501" t="s">
        <v>20</v>
      </c>
      <c r="T3501">
        <v>13</v>
      </c>
      <c r="U3501" t="s">
        <v>2314</v>
      </c>
      <c r="V3501" t="b">
        <v>0</v>
      </c>
      <c r="W3501" t="b">
        <v>1</v>
      </c>
      <c r="X3501" t="b">
        <v>1</v>
      </c>
      <c r="Y3501" t="b">
        <v>0</v>
      </c>
      <c r="Z3501" t="b">
        <v>0</v>
      </c>
      <c r="AA3501" t="b">
        <v>0</v>
      </c>
      <c r="AB3501" t="b">
        <v>1</v>
      </c>
      <c r="AC3501" t="b">
        <v>0</v>
      </c>
      <c r="AD3501" t="b">
        <v>0</v>
      </c>
      <c r="AE3501" t="b">
        <v>0</v>
      </c>
      <c r="AF3501" t="b">
        <v>0</v>
      </c>
      <c r="AG3501" t="b">
        <v>0</v>
      </c>
      <c r="AH3501" t="b">
        <v>0</v>
      </c>
      <c r="AI3501" t="b">
        <v>0</v>
      </c>
      <c r="AJ3501" t="b">
        <v>0</v>
      </c>
      <c r="AK3501" t="b">
        <v>0</v>
      </c>
      <c r="AL3501" t="b">
        <v>0</v>
      </c>
      <c r="AM3501" t="b">
        <v>0</v>
      </c>
    </row>
    <row r="3502" spans="1:39" ht="14.4" hidden="1" x14ac:dyDescent="0.3">
      <c r="A3502" t="s">
        <v>3620</v>
      </c>
      <c r="B3502">
        <v>2021</v>
      </c>
      <c r="C3502" t="s">
        <v>44</v>
      </c>
      <c r="D3502" t="s">
        <v>31</v>
      </c>
      <c r="E3502" t="s">
        <v>45</v>
      </c>
      <c r="F3502" t="s">
        <v>40</v>
      </c>
      <c r="G3502" t="s">
        <v>46</v>
      </c>
      <c r="H3502" t="s">
        <v>105</v>
      </c>
      <c r="I3502" t="s">
        <v>49</v>
      </c>
      <c r="J3502" t="b">
        <v>0</v>
      </c>
      <c r="L3502">
        <v>0.1</v>
      </c>
      <c r="M3502" t="s">
        <v>5490</v>
      </c>
      <c r="O3502">
        <v>23230</v>
      </c>
      <c r="P3502">
        <v>-4.38</v>
      </c>
      <c r="Q3502">
        <v>0.83</v>
      </c>
      <c r="R3502" t="b">
        <v>0</v>
      </c>
      <c r="S3502" t="s">
        <v>40</v>
      </c>
      <c r="T3502">
        <v>18</v>
      </c>
      <c r="U3502" t="s">
        <v>2314</v>
      </c>
      <c r="V3502" t="b">
        <v>0</v>
      </c>
      <c r="W3502" t="b">
        <v>0</v>
      </c>
      <c r="X3502" t="b">
        <v>1</v>
      </c>
      <c r="Y3502" t="b">
        <v>1</v>
      </c>
      <c r="Z3502" t="b">
        <v>1</v>
      </c>
      <c r="AA3502" t="b">
        <v>0</v>
      </c>
      <c r="AB3502" t="b">
        <v>1</v>
      </c>
      <c r="AC3502" t="b">
        <v>0</v>
      </c>
      <c r="AD3502" t="b">
        <v>1</v>
      </c>
      <c r="AE3502" t="b">
        <v>0</v>
      </c>
      <c r="AF3502" t="b">
        <v>0</v>
      </c>
      <c r="AG3502" t="b">
        <v>0</v>
      </c>
      <c r="AH3502" t="b">
        <v>0</v>
      </c>
      <c r="AI3502" t="b">
        <v>0</v>
      </c>
      <c r="AJ3502" t="b">
        <v>0</v>
      </c>
      <c r="AK3502" t="b">
        <v>0</v>
      </c>
      <c r="AL3502" t="b">
        <v>0</v>
      </c>
      <c r="AM3502" t="b">
        <v>0</v>
      </c>
    </row>
    <row r="3503" spans="1:39" ht="14.4" hidden="1" x14ac:dyDescent="0.3">
      <c r="A3503" t="s">
        <v>3621</v>
      </c>
      <c r="B3503">
        <v>2021</v>
      </c>
      <c r="C3503" t="s">
        <v>150</v>
      </c>
      <c r="D3503" t="s">
        <v>90</v>
      </c>
      <c r="E3503" t="s">
        <v>108</v>
      </c>
      <c r="F3503" t="s">
        <v>40</v>
      </c>
      <c r="G3503" t="s">
        <v>46</v>
      </c>
      <c r="H3503" t="s">
        <v>91</v>
      </c>
      <c r="I3503" t="s">
        <v>98</v>
      </c>
      <c r="J3503" t="b">
        <v>0</v>
      </c>
      <c r="L3503">
        <v>0.04</v>
      </c>
      <c r="M3503" t="s">
        <v>6990</v>
      </c>
      <c r="O3503">
        <v>57750</v>
      </c>
      <c r="P3503">
        <v>-3.49</v>
      </c>
      <c r="Q3503">
        <v>0.89</v>
      </c>
      <c r="R3503" t="b">
        <v>0</v>
      </c>
      <c r="S3503" t="s">
        <v>20</v>
      </c>
      <c r="T3503">
        <v>10</v>
      </c>
      <c r="U3503" t="s">
        <v>2314</v>
      </c>
      <c r="V3503" t="b">
        <v>0</v>
      </c>
      <c r="W3503" t="b">
        <v>0</v>
      </c>
      <c r="X3503" t="b">
        <v>0</v>
      </c>
      <c r="Y3503" t="b">
        <v>1</v>
      </c>
      <c r="Z3503" t="b">
        <v>0</v>
      </c>
      <c r="AA3503" t="b">
        <v>1</v>
      </c>
      <c r="AB3503" t="b">
        <v>0</v>
      </c>
      <c r="AC3503" t="b">
        <v>0</v>
      </c>
      <c r="AD3503" t="b">
        <v>0</v>
      </c>
      <c r="AE3503" t="b">
        <v>1</v>
      </c>
      <c r="AF3503" t="b">
        <v>0</v>
      </c>
      <c r="AG3503" t="b">
        <v>0</v>
      </c>
      <c r="AH3503" t="b">
        <v>0</v>
      </c>
      <c r="AI3503" t="b">
        <v>0</v>
      </c>
      <c r="AJ3503" t="b">
        <v>0</v>
      </c>
      <c r="AK3503" t="b">
        <v>0</v>
      </c>
      <c r="AL3503" t="b">
        <v>0</v>
      </c>
      <c r="AM3503" t="b">
        <v>0</v>
      </c>
    </row>
    <row r="3504" spans="1:39" ht="14.4" hidden="1" x14ac:dyDescent="0.3">
      <c r="A3504" t="s">
        <v>3622</v>
      </c>
      <c r="B3504">
        <v>2021</v>
      </c>
      <c r="C3504" t="s">
        <v>101</v>
      </c>
      <c r="D3504" t="s">
        <v>77</v>
      </c>
      <c r="E3504" t="s">
        <v>64</v>
      </c>
      <c r="F3504" t="s">
        <v>5181</v>
      </c>
      <c r="G3504" t="s">
        <v>41</v>
      </c>
      <c r="H3504" t="s">
        <v>60</v>
      </c>
      <c r="I3504" t="s">
        <v>28</v>
      </c>
      <c r="J3504" t="b">
        <v>0</v>
      </c>
      <c r="L3504">
        <v>0.14000000000000001</v>
      </c>
      <c r="M3504" t="s">
        <v>6989</v>
      </c>
      <c r="O3504">
        <v>71275</v>
      </c>
      <c r="P3504">
        <v>2.69</v>
      </c>
      <c r="Q3504">
        <v>0.67</v>
      </c>
      <c r="R3504" t="b">
        <v>0</v>
      </c>
      <c r="S3504" t="s">
        <v>20</v>
      </c>
      <c r="T3504">
        <v>5</v>
      </c>
      <c r="U3504" t="s">
        <v>2314</v>
      </c>
      <c r="V3504" t="b">
        <v>0</v>
      </c>
      <c r="W3504" t="b">
        <v>1</v>
      </c>
      <c r="X3504" t="b">
        <v>0</v>
      </c>
      <c r="Y3504" t="b">
        <v>1</v>
      </c>
      <c r="Z3504" t="b">
        <v>0</v>
      </c>
      <c r="AA3504" t="b">
        <v>0</v>
      </c>
      <c r="AB3504" t="b">
        <v>1</v>
      </c>
      <c r="AC3504" t="b">
        <v>0</v>
      </c>
      <c r="AD3504" t="b">
        <v>1</v>
      </c>
      <c r="AE3504" t="b">
        <v>1</v>
      </c>
      <c r="AF3504" t="b">
        <v>0</v>
      </c>
      <c r="AG3504" t="b">
        <v>0</v>
      </c>
      <c r="AH3504" t="b">
        <v>0</v>
      </c>
      <c r="AI3504" t="b">
        <v>0</v>
      </c>
      <c r="AJ3504" t="b">
        <v>0</v>
      </c>
      <c r="AK3504" t="b">
        <v>0</v>
      </c>
      <c r="AL3504" t="b">
        <v>0</v>
      </c>
      <c r="AM3504" t="b">
        <v>0</v>
      </c>
    </row>
    <row r="3505" spans="1:39" ht="14.4" hidden="1" x14ac:dyDescent="0.3">
      <c r="A3505" t="s">
        <v>3623</v>
      </c>
      <c r="B3505">
        <v>2021</v>
      </c>
      <c r="C3505" t="s">
        <v>101</v>
      </c>
      <c r="D3505" t="s">
        <v>77</v>
      </c>
      <c r="E3505" t="s">
        <v>39</v>
      </c>
      <c r="F3505" t="s">
        <v>5176</v>
      </c>
      <c r="G3505" t="s">
        <v>55</v>
      </c>
      <c r="H3505" t="s">
        <v>18</v>
      </c>
      <c r="I3505" t="s">
        <v>61</v>
      </c>
      <c r="J3505" t="b">
        <v>1</v>
      </c>
      <c r="K3505" t="s">
        <v>5541</v>
      </c>
      <c r="L3505">
        <v>0.47</v>
      </c>
      <c r="M3505" t="s">
        <v>6988</v>
      </c>
      <c r="N3505" t="s">
        <v>5541</v>
      </c>
      <c r="O3505">
        <v>97719</v>
      </c>
      <c r="P3505">
        <v>9.82</v>
      </c>
      <c r="Q3505">
        <v>0.17</v>
      </c>
      <c r="R3505" t="b">
        <v>1</v>
      </c>
      <c r="S3505" t="s">
        <v>20</v>
      </c>
      <c r="T3505">
        <v>15</v>
      </c>
      <c r="U3505" t="s">
        <v>2314</v>
      </c>
      <c r="V3505" t="b">
        <v>0</v>
      </c>
      <c r="W3505" t="b">
        <v>0</v>
      </c>
      <c r="X3505" t="b">
        <v>1</v>
      </c>
      <c r="Y3505" t="b">
        <v>1</v>
      </c>
      <c r="Z3505" t="b">
        <v>0</v>
      </c>
      <c r="AA3505" t="b">
        <v>1</v>
      </c>
      <c r="AB3505" t="b">
        <v>1</v>
      </c>
      <c r="AC3505" t="b">
        <v>0</v>
      </c>
      <c r="AD3505" t="b">
        <v>0</v>
      </c>
      <c r="AE3505" t="b">
        <v>0</v>
      </c>
      <c r="AF3505" t="b">
        <v>0</v>
      </c>
      <c r="AG3505" t="b">
        <v>1</v>
      </c>
      <c r="AH3505" t="b">
        <v>0</v>
      </c>
      <c r="AI3505" t="b">
        <v>0</v>
      </c>
      <c r="AJ3505" t="b">
        <v>1</v>
      </c>
      <c r="AK3505" t="b">
        <v>0</v>
      </c>
      <c r="AL3505" t="b">
        <v>1</v>
      </c>
      <c r="AM3505" t="b">
        <v>0</v>
      </c>
    </row>
    <row r="3506" spans="1:39" ht="14.4" hidden="1" x14ac:dyDescent="0.3">
      <c r="A3506" t="s">
        <v>3624</v>
      </c>
      <c r="B3506">
        <v>2021</v>
      </c>
      <c r="C3506" t="s">
        <v>140</v>
      </c>
      <c r="D3506" t="s">
        <v>58</v>
      </c>
      <c r="E3506" t="s">
        <v>64</v>
      </c>
      <c r="F3506" t="s">
        <v>5181</v>
      </c>
      <c r="G3506" t="s">
        <v>33</v>
      </c>
      <c r="H3506" t="s">
        <v>18</v>
      </c>
      <c r="I3506" t="s">
        <v>61</v>
      </c>
      <c r="J3506" t="b">
        <v>1</v>
      </c>
      <c r="K3506" t="s">
        <v>230</v>
      </c>
      <c r="L3506">
        <v>0.47</v>
      </c>
      <c r="M3506" t="s">
        <v>6987</v>
      </c>
      <c r="N3506" t="s">
        <v>230</v>
      </c>
      <c r="O3506">
        <v>37396</v>
      </c>
      <c r="P3506">
        <v>8.3000000000000007</v>
      </c>
      <c r="Q3506">
        <v>0.24</v>
      </c>
      <c r="R3506" t="b">
        <v>1</v>
      </c>
      <c r="S3506" t="s">
        <v>40</v>
      </c>
      <c r="T3506">
        <v>1</v>
      </c>
      <c r="U3506" t="s">
        <v>2314</v>
      </c>
      <c r="V3506" t="b">
        <v>1</v>
      </c>
      <c r="W3506" t="b">
        <v>0</v>
      </c>
      <c r="X3506" t="b">
        <v>1</v>
      </c>
      <c r="Y3506" t="b">
        <v>0</v>
      </c>
      <c r="Z3506" t="b">
        <v>0</v>
      </c>
      <c r="AA3506" t="b">
        <v>1</v>
      </c>
      <c r="AB3506" t="b">
        <v>0</v>
      </c>
      <c r="AC3506" t="b">
        <v>0</v>
      </c>
      <c r="AD3506" t="b">
        <v>1</v>
      </c>
      <c r="AE3506" t="b">
        <v>0</v>
      </c>
      <c r="AF3506" t="b">
        <v>0</v>
      </c>
      <c r="AG3506" t="b">
        <v>0</v>
      </c>
      <c r="AH3506" t="b">
        <v>1</v>
      </c>
      <c r="AI3506" t="b">
        <v>0</v>
      </c>
      <c r="AJ3506" t="b">
        <v>0</v>
      </c>
      <c r="AK3506" t="b">
        <v>0</v>
      </c>
      <c r="AL3506" t="b">
        <v>0</v>
      </c>
      <c r="AM3506" t="b">
        <v>0</v>
      </c>
    </row>
    <row r="3507" spans="1:39" ht="14.4" hidden="1" x14ac:dyDescent="0.3">
      <c r="A3507" t="s">
        <v>3625</v>
      </c>
      <c r="B3507">
        <v>2021</v>
      </c>
      <c r="C3507" t="s">
        <v>183</v>
      </c>
      <c r="D3507" t="s">
        <v>113</v>
      </c>
      <c r="E3507" t="s">
        <v>25</v>
      </c>
      <c r="F3507" t="s">
        <v>5181</v>
      </c>
      <c r="G3507" t="s">
        <v>86</v>
      </c>
      <c r="H3507" t="s">
        <v>69</v>
      </c>
      <c r="I3507" t="s">
        <v>49</v>
      </c>
      <c r="J3507" t="b">
        <v>1</v>
      </c>
      <c r="K3507" t="s">
        <v>642</v>
      </c>
      <c r="L3507">
        <v>0.49</v>
      </c>
      <c r="M3507" t="s">
        <v>6986</v>
      </c>
      <c r="N3507" t="s">
        <v>642</v>
      </c>
      <c r="O3507">
        <v>103375</v>
      </c>
      <c r="P3507">
        <v>17.170000000000002</v>
      </c>
      <c r="Q3507">
        <v>0.26</v>
      </c>
      <c r="R3507" t="b">
        <v>1</v>
      </c>
      <c r="S3507" t="s">
        <v>20</v>
      </c>
      <c r="T3507">
        <v>8</v>
      </c>
      <c r="U3507" t="s">
        <v>2314</v>
      </c>
      <c r="V3507" t="b">
        <v>0</v>
      </c>
      <c r="W3507" t="b">
        <v>0</v>
      </c>
      <c r="X3507" t="b">
        <v>0</v>
      </c>
      <c r="Y3507" t="b">
        <v>0</v>
      </c>
      <c r="Z3507" t="b">
        <v>0</v>
      </c>
      <c r="AA3507" t="b">
        <v>1</v>
      </c>
      <c r="AB3507" t="b">
        <v>0</v>
      </c>
      <c r="AC3507" t="b">
        <v>0</v>
      </c>
      <c r="AD3507" t="b">
        <v>1</v>
      </c>
      <c r="AE3507" t="b">
        <v>1</v>
      </c>
      <c r="AF3507" t="b">
        <v>0</v>
      </c>
      <c r="AG3507" t="b">
        <v>0</v>
      </c>
      <c r="AH3507" t="b">
        <v>0</v>
      </c>
      <c r="AI3507" t="b">
        <v>1</v>
      </c>
      <c r="AJ3507" t="b">
        <v>0</v>
      </c>
      <c r="AK3507" t="b">
        <v>0</v>
      </c>
      <c r="AL3507" t="b">
        <v>0</v>
      </c>
      <c r="AM3507" t="b">
        <v>0</v>
      </c>
    </row>
    <row r="3508" spans="1:39" ht="14.4" hidden="1" x14ac:dyDescent="0.3">
      <c r="A3508" t="s">
        <v>3626</v>
      </c>
      <c r="B3508">
        <v>2021</v>
      </c>
      <c r="C3508" t="s">
        <v>244</v>
      </c>
      <c r="D3508" t="s">
        <v>24</v>
      </c>
      <c r="E3508" t="s">
        <v>133</v>
      </c>
      <c r="F3508" t="s">
        <v>5169</v>
      </c>
      <c r="G3508" t="s">
        <v>55</v>
      </c>
      <c r="H3508" t="s">
        <v>91</v>
      </c>
      <c r="I3508" t="s">
        <v>98</v>
      </c>
      <c r="J3508" t="b">
        <v>1</v>
      </c>
      <c r="K3508" t="s">
        <v>5544</v>
      </c>
      <c r="L3508">
        <v>0.71</v>
      </c>
      <c r="M3508" t="s">
        <v>6985</v>
      </c>
      <c r="N3508" t="s">
        <v>5544</v>
      </c>
      <c r="O3508">
        <v>109597</v>
      </c>
      <c r="P3508">
        <v>11.14</v>
      </c>
      <c r="Q3508">
        <v>0.36</v>
      </c>
      <c r="R3508" t="b">
        <v>1</v>
      </c>
      <c r="S3508" t="s">
        <v>35</v>
      </c>
      <c r="T3508">
        <v>1</v>
      </c>
      <c r="U3508" t="s">
        <v>2314</v>
      </c>
      <c r="V3508" t="b">
        <v>1</v>
      </c>
      <c r="W3508" t="b">
        <v>1</v>
      </c>
      <c r="X3508" t="b">
        <v>1</v>
      </c>
      <c r="Y3508" t="b">
        <v>0</v>
      </c>
      <c r="Z3508" t="b">
        <v>1</v>
      </c>
      <c r="AA3508" t="b">
        <v>0</v>
      </c>
      <c r="AB3508" t="b">
        <v>0</v>
      </c>
      <c r="AC3508" t="b">
        <v>1</v>
      </c>
      <c r="AD3508" t="b">
        <v>1</v>
      </c>
      <c r="AE3508" t="b">
        <v>0</v>
      </c>
      <c r="AF3508" t="b">
        <v>0</v>
      </c>
      <c r="AG3508" t="b">
        <v>0</v>
      </c>
      <c r="AH3508" t="b">
        <v>0</v>
      </c>
      <c r="AI3508" t="b">
        <v>1</v>
      </c>
      <c r="AJ3508" t="b">
        <v>1</v>
      </c>
      <c r="AK3508" t="b">
        <v>1</v>
      </c>
      <c r="AL3508" t="b">
        <v>0</v>
      </c>
      <c r="AM3508" t="b">
        <v>0</v>
      </c>
    </row>
    <row r="3509" spans="1:39" ht="14.4" hidden="1" x14ac:dyDescent="0.3">
      <c r="A3509" t="s">
        <v>3627</v>
      </c>
      <c r="B3509">
        <v>2021</v>
      </c>
      <c r="C3509" t="s">
        <v>51</v>
      </c>
      <c r="D3509" t="s">
        <v>31</v>
      </c>
      <c r="E3509" t="s">
        <v>45</v>
      </c>
      <c r="F3509" t="s">
        <v>5172</v>
      </c>
      <c r="G3509" t="s">
        <v>65</v>
      </c>
      <c r="H3509" t="s">
        <v>34</v>
      </c>
      <c r="I3509" t="s">
        <v>49</v>
      </c>
      <c r="J3509" t="b">
        <v>0</v>
      </c>
      <c r="L3509">
        <v>0.11</v>
      </c>
      <c r="M3509" t="s">
        <v>6984</v>
      </c>
      <c r="O3509">
        <v>27021</v>
      </c>
      <c r="P3509">
        <v>1.62</v>
      </c>
      <c r="Q3509">
        <v>0.72</v>
      </c>
      <c r="R3509" t="b">
        <v>0</v>
      </c>
      <c r="S3509" t="s">
        <v>35</v>
      </c>
      <c r="T3509">
        <v>5</v>
      </c>
      <c r="U3509" t="s">
        <v>2314</v>
      </c>
      <c r="V3509" t="b">
        <v>0</v>
      </c>
      <c r="W3509" t="b">
        <v>1</v>
      </c>
      <c r="X3509" t="b">
        <v>1</v>
      </c>
      <c r="Y3509" t="b">
        <v>0</v>
      </c>
      <c r="Z3509" t="b">
        <v>1</v>
      </c>
      <c r="AA3509" t="b">
        <v>1</v>
      </c>
      <c r="AB3509" t="b">
        <v>0</v>
      </c>
      <c r="AC3509" t="b">
        <v>0</v>
      </c>
      <c r="AD3509" t="b">
        <v>0</v>
      </c>
      <c r="AE3509" t="b">
        <v>0</v>
      </c>
      <c r="AF3509" t="b">
        <v>0</v>
      </c>
      <c r="AG3509" t="b">
        <v>0</v>
      </c>
      <c r="AH3509" t="b">
        <v>0</v>
      </c>
      <c r="AI3509" t="b">
        <v>0</v>
      </c>
      <c r="AJ3509" t="b">
        <v>0</v>
      </c>
      <c r="AK3509" t="b">
        <v>0</v>
      </c>
      <c r="AL3509" t="b">
        <v>0</v>
      </c>
      <c r="AM3509" t="b">
        <v>0</v>
      </c>
    </row>
    <row r="3510" spans="1:39" ht="14.4" hidden="1" x14ac:dyDescent="0.3">
      <c r="A3510" t="s">
        <v>3628</v>
      </c>
      <c r="B3510">
        <v>2021</v>
      </c>
      <c r="C3510" t="s">
        <v>80</v>
      </c>
      <c r="D3510" t="s">
        <v>38</v>
      </c>
      <c r="E3510" t="s">
        <v>135</v>
      </c>
      <c r="F3510" t="s">
        <v>5176</v>
      </c>
      <c r="G3510" t="s">
        <v>86</v>
      </c>
      <c r="H3510" t="s">
        <v>18</v>
      </c>
      <c r="I3510" t="s">
        <v>61</v>
      </c>
      <c r="J3510" t="b">
        <v>1</v>
      </c>
      <c r="K3510" t="s">
        <v>6086</v>
      </c>
      <c r="L3510">
        <v>0.9</v>
      </c>
      <c r="M3510" t="s">
        <v>6983</v>
      </c>
      <c r="N3510" t="s">
        <v>6086</v>
      </c>
      <c r="O3510">
        <v>72945</v>
      </c>
      <c r="P3510">
        <v>5.63</v>
      </c>
      <c r="Q3510">
        <v>0.39</v>
      </c>
      <c r="R3510" t="b">
        <v>1</v>
      </c>
      <c r="S3510" t="s">
        <v>40</v>
      </c>
      <c r="T3510">
        <v>12</v>
      </c>
      <c r="U3510" t="s">
        <v>2314</v>
      </c>
      <c r="V3510" t="b">
        <v>0</v>
      </c>
      <c r="W3510" t="b">
        <v>0</v>
      </c>
      <c r="X3510" t="b">
        <v>1</v>
      </c>
      <c r="Y3510" t="b">
        <v>0</v>
      </c>
      <c r="Z3510" t="b">
        <v>0</v>
      </c>
      <c r="AA3510" t="b">
        <v>1</v>
      </c>
      <c r="AB3510" t="b">
        <v>0</v>
      </c>
      <c r="AC3510" t="b">
        <v>1</v>
      </c>
      <c r="AD3510" t="b">
        <v>1</v>
      </c>
      <c r="AE3510" t="b">
        <v>0</v>
      </c>
      <c r="AF3510" t="b">
        <v>1</v>
      </c>
      <c r="AG3510" t="b">
        <v>0</v>
      </c>
      <c r="AH3510" t="b">
        <v>0</v>
      </c>
      <c r="AI3510" t="b">
        <v>0</v>
      </c>
      <c r="AJ3510" t="b">
        <v>1</v>
      </c>
      <c r="AK3510" t="b">
        <v>0</v>
      </c>
      <c r="AL3510" t="b">
        <v>0</v>
      </c>
      <c r="AM3510" t="b">
        <v>1</v>
      </c>
    </row>
    <row r="3511" spans="1:39" ht="14.4" hidden="1" x14ac:dyDescent="0.3">
      <c r="A3511" t="s">
        <v>3629</v>
      </c>
      <c r="B3511">
        <v>2021</v>
      </c>
      <c r="C3511" t="s">
        <v>23</v>
      </c>
      <c r="D3511" t="s">
        <v>24</v>
      </c>
      <c r="E3511" t="s">
        <v>133</v>
      </c>
      <c r="F3511" t="s">
        <v>5169</v>
      </c>
      <c r="G3511" t="s">
        <v>33</v>
      </c>
      <c r="H3511" t="s">
        <v>91</v>
      </c>
      <c r="I3511" t="s">
        <v>61</v>
      </c>
      <c r="J3511" t="b">
        <v>0</v>
      </c>
      <c r="L3511">
        <v>0.2</v>
      </c>
      <c r="M3511" t="s">
        <v>6982</v>
      </c>
      <c r="O3511">
        <v>82350</v>
      </c>
      <c r="P3511">
        <v>-2.66</v>
      </c>
      <c r="Q3511">
        <v>0.72</v>
      </c>
      <c r="R3511" t="b">
        <v>0</v>
      </c>
      <c r="S3511" t="s">
        <v>40</v>
      </c>
      <c r="T3511">
        <v>13</v>
      </c>
      <c r="U3511" t="s">
        <v>2314</v>
      </c>
      <c r="V3511" t="b">
        <v>0</v>
      </c>
      <c r="W3511" t="b">
        <v>0</v>
      </c>
      <c r="X3511" t="b">
        <v>1</v>
      </c>
      <c r="Y3511" t="b">
        <v>0</v>
      </c>
      <c r="Z3511" t="b">
        <v>0</v>
      </c>
      <c r="AA3511" t="b">
        <v>1</v>
      </c>
      <c r="AB3511" t="b">
        <v>0</v>
      </c>
      <c r="AC3511" t="b">
        <v>0</v>
      </c>
      <c r="AD3511" t="b">
        <v>1</v>
      </c>
      <c r="AE3511" t="b">
        <v>1</v>
      </c>
      <c r="AF3511" t="b">
        <v>0</v>
      </c>
      <c r="AG3511" t="b">
        <v>0</v>
      </c>
      <c r="AH3511" t="b">
        <v>0</v>
      </c>
      <c r="AI3511" t="b">
        <v>0</v>
      </c>
      <c r="AJ3511" t="b">
        <v>0</v>
      </c>
      <c r="AK3511" t="b">
        <v>0</v>
      </c>
      <c r="AL3511" t="b">
        <v>0</v>
      </c>
      <c r="AM3511" t="b">
        <v>0</v>
      </c>
    </row>
    <row r="3512" spans="1:39" ht="14.4" hidden="1" x14ac:dyDescent="0.3">
      <c r="A3512" t="s">
        <v>3630</v>
      </c>
      <c r="B3512">
        <v>2021</v>
      </c>
      <c r="C3512" t="s">
        <v>89</v>
      </c>
      <c r="D3512" t="s">
        <v>90</v>
      </c>
      <c r="E3512" t="s">
        <v>74</v>
      </c>
      <c r="F3512" t="s">
        <v>40</v>
      </c>
      <c r="G3512" t="s">
        <v>33</v>
      </c>
      <c r="H3512" t="s">
        <v>91</v>
      </c>
      <c r="I3512" t="s">
        <v>83</v>
      </c>
      <c r="J3512" t="b">
        <v>0</v>
      </c>
      <c r="L3512">
        <v>0.01</v>
      </c>
      <c r="M3512" t="s">
        <v>6981</v>
      </c>
      <c r="O3512">
        <v>67281</v>
      </c>
      <c r="P3512">
        <v>-3.36</v>
      </c>
      <c r="Q3512">
        <v>0.76</v>
      </c>
      <c r="R3512" t="b">
        <v>0</v>
      </c>
      <c r="S3512" t="s">
        <v>20</v>
      </c>
      <c r="T3512">
        <v>0</v>
      </c>
      <c r="U3512" t="s">
        <v>2314</v>
      </c>
      <c r="V3512" t="b">
        <v>1</v>
      </c>
      <c r="W3512" t="b">
        <v>0</v>
      </c>
      <c r="X3512" t="b">
        <v>0</v>
      </c>
      <c r="Y3512" t="b">
        <v>0</v>
      </c>
      <c r="Z3512" t="b">
        <v>1</v>
      </c>
      <c r="AA3512" t="b">
        <v>0</v>
      </c>
      <c r="AB3512" t="b">
        <v>0</v>
      </c>
      <c r="AC3512" t="b">
        <v>0</v>
      </c>
      <c r="AD3512" t="b">
        <v>0</v>
      </c>
      <c r="AE3512" t="b">
        <v>1</v>
      </c>
      <c r="AF3512" t="b">
        <v>0</v>
      </c>
      <c r="AG3512" t="b">
        <v>0</v>
      </c>
      <c r="AH3512" t="b">
        <v>0</v>
      </c>
      <c r="AI3512" t="b">
        <v>0</v>
      </c>
      <c r="AJ3512" t="b">
        <v>0</v>
      </c>
      <c r="AK3512" t="b">
        <v>0</v>
      </c>
      <c r="AL3512" t="b">
        <v>0</v>
      </c>
      <c r="AM3512" t="b">
        <v>0</v>
      </c>
    </row>
    <row r="3513" spans="1:39" ht="14.4" hidden="1" x14ac:dyDescent="0.3">
      <c r="A3513" t="s">
        <v>3631</v>
      </c>
      <c r="B3513">
        <v>2021</v>
      </c>
      <c r="C3513" t="s">
        <v>67</v>
      </c>
      <c r="D3513" t="s">
        <v>68</v>
      </c>
      <c r="E3513" t="s">
        <v>97</v>
      </c>
      <c r="F3513" t="s">
        <v>5169</v>
      </c>
      <c r="G3513" t="s">
        <v>65</v>
      </c>
      <c r="H3513" t="s">
        <v>18</v>
      </c>
      <c r="I3513" t="s">
        <v>83</v>
      </c>
      <c r="J3513" t="b">
        <v>0</v>
      </c>
      <c r="L3513">
        <v>0.17</v>
      </c>
      <c r="M3513" t="s">
        <v>6980</v>
      </c>
      <c r="O3513">
        <v>94427</v>
      </c>
      <c r="P3513">
        <v>-3.8</v>
      </c>
      <c r="Q3513">
        <v>0.84</v>
      </c>
      <c r="R3513" t="b">
        <v>0</v>
      </c>
      <c r="S3513" t="s">
        <v>40</v>
      </c>
      <c r="T3513">
        <v>19</v>
      </c>
      <c r="U3513" t="s">
        <v>2314</v>
      </c>
      <c r="V3513" t="b">
        <v>0</v>
      </c>
      <c r="W3513" t="b">
        <v>0</v>
      </c>
      <c r="X3513" t="b">
        <v>0</v>
      </c>
      <c r="Y3513" t="b">
        <v>0</v>
      </c>
      <c r="Z3513" t="b">
        <v>1</v>
      </c>
      <c r="AA3513" t="b">
        <v>1</v>
      </c>
      <c r="AB3513" t="b">
        <v>0</v>
      </c>
      <c r="AC3513" t="b">
        <v>1</v>
      </c>
      <c r="AD3513" t="b">
        <v>1</v>
      </c>
      <c r="AE3513" t="b">
        <v>1</v>
      </c>
      <c r="AF3513" t="b">
        <v>0</v>
      </c>
      <c r="AG3513" t="b">
        <v>0</v>
      </c>
      <c r="AH3513" t="b">
        <v>0</v>
      </c>
      <c r="AI3513" t="b">
        <v>0</v>
      </c>
      <c r="AJ3513" t="b">
        <v>0</v>
      </c>
      <c r="AK3513" t="b">
        <v>0</v>
      </c>
      <c r="AL3513" t="b">
        <v>0</v>
      </c>
      <c r="AM3513" t="b">
        <v>0</v>
      </c>
    </row>
    <row r="3514" spans="1:39" ht="14.4" hidden="1" x14ac:dyDescent="0.3">
      <c r="A3514" t="s">
        <v>3632</v>
      </c>
      <c r="B3514">
        <v>2021</v>
      </c>
      <c r="C3514" t="s">
        <v>37</v>
      </c>
      <c r="D3514" t="s">
        <v>38</v>
      </c>
      <c r="E3514" t="s">
        <v>135</v>
      </c>
      <c r="F3514" t="s">
        <v>5181</v>
      </c>
      <c r="G3514" t="s">
        <v>93</v>
      </c>
      <c r="H3514" t="s">
        <v>91</v>
      </c>
      <c r="I3514" t="s">
        <v>61</v>
      </c>
      <c r="J3514" t="b">
        <v>1</v>
      </c>
      <c r="K3514" t="s">
        <v>6978</v>
      </c>
      <c r="L3514">
        <v>0.78</v>
      </c>
      <c r="M3514" t="s">
        <v>6979</v>
      </c>
      <c r="N3514" t="s">
        <v>6978</v>
      </c>
      <c r="O3514">
        <v>72115</v>
      </c>
      <c r="P3514">
        <v>7.6</v>
      </c>
      <c r="Q3514">
        <v>0.17</v>
      </c>
      <c r="R3514" t="b">
        <v>1</v>
      </c>
      <c r="S3514" t="s">
        <v>35</v>
      </c>
      <c r="T3514">
        <v>3</v>
      </c>
      <c r="U3514" t="s">
        <v>2314</v>
      </c>
      <c r="V3514" t="b">
        <v>1</v>
      </c>
      <c r="W3514" t="b">
        <v>1</v>
      </c>
      <c r="X3514" t="b">
        <v>0</v>
      </c>
      <c r="Y3514" t="b">
        <v>1</v>
      </c>
      <c r="Z3514" t="b">
        <v>0</v>
      </c>
      <c r="AA3514" t="b">
        <v>0</v>
      </c>
      <c r="AB3514" t="b">
        <v>0</v>
      </c>
      <c r="AC3514" t="b">
        <v>0</v>
      </c>
      <c r="AD3514" t="b">
        <v>1</v>
      </c>
      <c r="AE3514" t="b">
        <v>1</v>
      </c>
      <c r="AF3514" t="b">
        <v>1</v>
      </c>
      <c r="AG3514" t="b">
        <v>0</v>
      </c>
      <c r="AH3514" t="b">
        <v>0</v>
      </c>
      <c r="AI3514" t="b">
        <v>0</v>
      </c>
      <c r="AJ3514" t="b">
        <v>1</v>
      </c>
      <c r="AK3514" t="b">
        <v>1</v>
      </c>
      <c r="AL3514" t="b">
        <v>1</v>
      </c>
      <c r="AM3514" t="b">
        <v>0</v>
      </c>
    </row>
    <row r="3515" spans="1:39" ht="14.4" hidden="1" x14ac:dyDescent="0.3">
      <c r="A3515" s="15" t="s">
        <v>3633</v>
      </c>
      <c r="B3515">
        <v>2021</v>
      </c>
      <c r="C3515" t="s">
        <v>143</v>
      </c>
      <c r="D3515" t="s">
        <v>38</v>
      </c>
      <c r="E3515" t="s">
        <v>133</v>
      </c>
      <c r="F3515" t="s">
        <v>5181</v>
      </c>
      <c r="G3515" t="s">
        <v>86</v>
      </c>
      <c r="H3515" t="s">
        <v>105</v>
      </c>
      <c r="I3515" t="s">
        <v>61</v>
      </c>
      <c r="J3515" t="b">
        <v>1</v>
      </c>
      <c r="K3515" t="s">
        <v>6976</v>
      </c>
      <c r="L3515">
        <v>0.88</v>
      </c>
      <c r="M3515" t="s">
        <v>6977</v>
      </c>
      <c r="N3515" t="s">
        <v>6976</v>
      </c>
      <c r="O3515">
        <v>71803</v>
      </c>
      <c r="P3515">
        <v>11.52</v>
      </c>
      <c r="Q3515">
        <v>0.13</v>
      </c>
      <c r="R3515" t="b">
        <v>1</v>
      </c>
      <c r="S3515" t="s">
        <v>40</v>
      </c>
      <c r="T3515">
        <v>5</v>
      </c>
      <c r="U3515" t="s">
        <v>2314</v>
      </c>
      <c r="V3515" t="b">
        <v>1</v>
      </c>
      <c r="W3515" t="b">
        <v>0</v>
      </c>
      <c r="X3515" t="b">
        <v>1</v>
      </c>
      <c r="Y3515" t="b">
        <v>0</v>
      </c>
      <c r="Z3515" t="b">
        <v>0</v>
      </c>
      <c r="AA3515" t="b">
        <v>0</v>
      </c>
      <c r="AB3515" t="b">
        <v>0</v>
      </c>
      <c r="AC3515" t="b">
        <v>1</v>
      </c>
      <c r="AD3515" t="b">
        <v>0</v>
      </c>
      <c r="AE3515" t="b">
        <v>1</v>
      </c>
      <c r="AF3515" t="b">
        <v>0</v>
      </c>
      <c r="AG3515" t="b">
        <v>1</v>
      </c>
      <c r="AH3515" t="b">
        <v>0</v>
      </c>
      <c r="AI3515" t="b">
        <v>0</v>
      </c>
      <c r="AJ3515" t="b">
        <v>0</v>
      </c>
      <c r="AK3515" t="b">
        <v>1</v>
      </c>
      <c r="AL3515" t="b">
        <v>1</v>
      </c>
      <c r="AM3515" t="b">
        <v>1</v>
      </c>
    </row>
    <row r="3516" spans="1:39" ht="14.4" hidden="1" x14ac:dyDescent="0.3">
      <c r="A3516" t="s">
        <v>3634</v>
      </c>
      <c r="B3516">
        <v>2021</v>
      </c>
      <c r="C3516" t="s">
        <v>89</v>
      </c>
      <c r="D3516" t="s">
        <v>90</v>
      </c>
      <c r="E3516" t="s">
        <v>16</v>
      </c>
      <c r="F3516" t="s">
        <v>5181</v>
      </c>
      <c r="G3516" t="s">
        <v>41</v>
      </c>
      <c r="H3516" t="s">
        <v>60</v>
      </c>
      <c r="I3516" t="s">
        <v>98</v>
      </c>
      <c r="J3516" t="b">
        <v>1</v>
      </c>
      <c r="K3516" t="s">
        <v>5285</v>
      </c>
      <c r="L3516">
        <v>0.55000000000000004</v>
      </c>
      <c r="M3516" t="s">
        <v>6975</v>
      </c>
      <c r="N3516" t="s">
        <v>5285</v>
      </c>
      <c r="O3516">
        <v>98696</v>
      </c>
      <c r="P3516">
        <v>13.4</v>
      </c>
      <c r="Q3516">
        <v>0.12</v>
      </c>
      <c r="R3516" t="b">
        <v>1</v>
      </c>
      <c r="S3516" t="s">
        <v>40</v>
      </c>
      <c r="T3516">
        <v>4</v>
      </c>
      <c r="U3516" t="s">
        <v>2314</v>
      </c>
      <c r="V3516" t="b">
        <v>1</v>
      </c>
      <c r="W3516" t="b">
        <v>0</v>
      </c>
      <c r="X3516" t="b">
        <v>1</v>
      </c>
      <c r="Y3516" t="b">
        <v>1</v>
      </c>
      <c r="Z3516" t="b">
        <v>0</v>
      </c>
      <c r="AA3516" t="b">
        <v>0</v>
      </c>
      <c r="AB3516" t="b">
        <v>0</v>
      </c>
      <c r="AC3516" t="b">
        <v>1</v>
      </c>
      <c r="AD3516" t="b">
        <v>1</v>
      </c>
      <c r="AE3516" t="b">
        <v>1</v>
      </c>
      <c r="AF3516" t="b">
        <v>1</v>
      </c>
      <c r="AG3516" t="b">
        <v>0</v>
      </c>
      <c r="AH3516" t="b">
        <v>0</v>
      </c>
      <c r="AI3516" t="b">
        <v>0</v>
      </c>
      <c r="AJ3516" t="b">
        <v>1</v>
      </c>
      <c r="AK3516" t="b">
        <v>0</v>
      </c>
      <c r="AL3516" t="b">
        <v>0</v>
      </c>
      <c r="AM3516" t="b">
        <v>0</v>
      </c>
    </row>
    <row r="3517" spans="1:39" ht="14.4" hidden="1" x14ac:dyDescent="0.3">
      <c r="A3517" t="s">
        <v>3635</v>
      </c>
      <c r="B3517">
        <v>2021</v>
      </c>
      <c r="C3517" t="s">
        <v>48</v>
      </c>
      <c r="D3517" t="s">
        <v>24</v>
      </c>
      <c r="E3517" t="s">
        <v>32</v>
      </c>
      <c r="F3517" t="s">
        <v>5181</v>
      </c>
      <c r="G3517" t="s">
        <v>93</v>
      </c>
      <c r="H3517" t="s">
        <v>18</v>
      </c>
      <c r="I3517" t="s">
        <v>83</v>
      </c>
      <c r="J3517" t="b">
        <v>1</v>
      </c>
      <c r="K3517" t="s">
        <v>5553</v>
      </c>
      <c r="L3517">
        <v>0.92</v>
      </c>
      <c r="M3517" t="s">
        <v>6974</v>
      </c>
      <c r="N3517" t="s">
        <v>5553</v>
      </c>
      <c r="O3517">
        <v>119089</v>
      </c>
      <c r="P3517">
        <v>15.8</v>
      </c>
      <c r="Q3517">
        <v>0.16</v>
      </c>
      <c r="R3517" t="b">
        <v>1</v>
      </c>
      <c r="S3517" t="s">
        <v>20</v>
      </c>
      <c r="T3517">
        <v>11</v>
      </c>
      <c r="U3517" t="s">
        <v>2314</v>
      </c>
      <c r="V3517" t="b">
        <v>0</v>
      </c>
      <c r="W3517" t="b">
        <v>1</v>
      </c>
      <c r="X3517" t="b">
        <v>1</v>
      </c>
      <c r="Y3517" t="b">
        <v>0</v>
      </c>
      <c r="Z3517" t="b">
        <v>0</v>
      </c>
      <c r="AA3517" t="b">
        <v>0</v>
      </c>
      <c r="AB3517" t="b">
        <v>0</v>
      </c>
      <c r="AC3517" t="b">
        <v>0</v>
      </c>
      <c r="AD3517" t="b">
        <v>0</v>
      </c>
      <c r="AE3517" t="b">
        <v>1</v>
      </c>
      <c r="AF3517" t="b">
        <v>0</v>
      </c>
      <c r="AG3517" t="b">
        <v>1</v>
      </c>
      <c r="AH3517" t="b">
        <v>1</v>
      </c>
      <c r="AI3517" t="b">
        <v>0</v>
      </c>
      <c r="AJ3517" t="b">
        <v>0</v>
      </c>
      <c r="AK3517" t="b">
        <v>0</v>
      </c>
      <c r="AL3517" t="b">
        <v>0</v>
      </c>
      <c r="AM3517" t="b">
        <v>0</v>
      </c>
    </row>
    <row r="3518" spans="1:39" ht="14.4" hidden="1" x14ac:dyDescent="0.3">
      <c r="A3518" t="s">
        <v>3636</v>
      </c>
      <c r="B3518">
        <v>2021</v>
      </c>
      <c r="C3518" t="s">
        <v>221</v>
      </c>
      <c r="D3518" t="s">
        <v>15</v>
      </c>
      <c r="E3518" t="s">
        <v>54</v>
      </c>
      <c r="F3518" t="s">
        <v>5181</v>
      </c>
      <c r="G3518" t="s">
        <v>65</v>
      </c>
      <c r="H3518" t="s">
        <v>42</v>
      </c>
      <c r="I3518" t="s">
        <v>19</v>
      </c>
      <c r="J3518" t="b">
        <v>0</v>
      </c>
      <c r="L3518">
        <v>0.06</v>
      </c>
      <c r="M3518" t="s">
        <v>6973</v>
      </c>
      <c r="O3518">
        <v>39476</v>
      </c>
      <c r="P3518">
        <v>4.13</v>
      </c>
      <c r="Q3518">
        <v>0.79</v>
      </c>
      <c r="R3518" t="b">
        <v>0</v>
      </c>
      <c r="S3518" t="s">
        <v>20</v>
      </c>
      <c r="T3518">
        <v>2</v>
      </c>
      <c r="U3518" t="s">
        <v>2314</v>
      </c>
      <c r="V3518" t="b">
        <v>0</v>
      </c>
      <c r="W3518" t="b">
        <v>0</v>
      </c>
      <c r="X3518" t="b">
        <v>0</v>
      </c>
      <c r="Y3518" t="b">
        <v>0</v>
      </c>
      <c r="Z3518" t="b">
        <v>0</v>
      </c>
      <c r="AA3518" t="b">
        <v>0</v>
      </c>
      <c r="AB3518" t="b">
        <v>0</v>
      </c>
      <c r="AC3518" t="b">
        <v>1</v>
      </c>
      <c r="AD3518" t="b">
        <v>1</v>
      </c>
      <c r="AE3518" t="b">
        <v>1</v>
      </c>
      <c r="AF3518" t="b">
        <v>0</v>
      </c>
      <c r="AG3518" t="b">
        <v>0</v>
      </c>
      <c r="AH3518" t="b">
        <v>0</v>
      </c>
      <c r="AI3518" t="b">
        <v>0</v>
      </c>
      <c r="AJ3518" t="b">
        <v>0</v>
      </c>
      <c r="AK3518" t="b">
        <v>0</v>
      </c>
      <c r="AL3518" t="b">
        <v>0</v>
      </c>
      <c r="AM3518" t="b">
        <v>0</v>
      </c>
    </row>
    <row r="3519" spans="1:39" ht="14.4" hidden="1" x14ac:dyDescent="0.3">
      <c r="A3519" t="s">
        <v>3637</v>
      </c>
      <c r="B3519">
        <v>2021</v>
      </c>
      <c r="C3519" t="s">
        <v>147</v>
      </c>
      <c r="D3519" t="s">
        <v>68</v>
      </c>
      <c r="E3519" t="s">
        <v>78</v>
      </c>
      <c r="F3519" t="s">
        <v>40</v>
      </c>
      <c r="G3519" t="s">
        <v>86</v>
      </c>
      <c r="H3519" t="s">
        <v>94</v>
      </c>
      <c r="I3519" t="s">
        <v>49</v>
      </c>
      <c r="J3519" t="b">
        <v>0</v>
      </c>
      <c r="L3519">
        <v>0.05</v>
      </c>
      <c r="M3519" t="s">
        <v>6972</v>
      </c>
      <c r="O3519">
        <v>104812</v>
      </c>
      <c r="P3519">
        <v>-0.77</v>
      </c>
      <c r="Q3519">
        <v>0.7</v>
      </c>
      <c r="R3519" t="b">
        <v>0</v>
      </c>
      <c r="S3519" t="s">
        <v>35</v>
      </c>
      <c r="T3519">
        <v>10</v>
      </c>
      <c r="U3519" t="s">
        <v>2314</v>
      </c>
      <c r="V3519" t="b">
        <v>0</v>
      </c>
      <c r="W3519" t="b">
        <v>0</v>
      </c>
      <c r="X3519" t="b">
        <v>1</v>
      </c>
      <c r="Y3519" t="b">
        <v>1</v>
      </c>
      <c r="Z3519" t="b">
        <v>1</v>
      </c>
      <c r="AA3519" t="b">
        <v>0</v>
      </c>
      <c r="AB3519" t="b">
        <v>1</v>
      </c>
      <c r="AC3519" t="b">
        <v>1</v>
      </c>
      <c r="AD3519" t="b">
        <v>0</v>
      </c>
      <c r="AE3519" t="b">
        <v>0</v>
      </c>
      <c r="AF3519" t="b">
        <v>0</v>
      </c>
      <c r="AG3519" t="b">
        <v>0</v>
      </c>
      <c r="AH3519" t="b">
        <v>0</v>
      </c>
      <c r="AI3519" t="b">
        <v>0</v>
      </c>
      <c r="AJ3519" t="b">
        <v>0</v>
      </c>
      <c r="AK3519" t="b">
        <v>0</v>
      </c>
      <c r="AL3519" t="b">
        <v>0</v>
      </c>
      <c r="AM3519" t="b">
        <v>0</v>
      </c>
    </row>
    <row r="3520" spans="1:39" ht="14.4" hidden="1" x14ac:dyDescent="0.3">
      <c r="A3520" t="s">
        <v>3638</v>
      </c>
      <c r="B3520">
        <v>2021</v>
      </c>
      <c r="C3520" t="s">
        <v>242</v>
      </c>
      <c r="D3520" t="s">
        <v>90</v>
      </c>
      <c r="E3520" t="s">
        <v>135</v>
      </c>
      <c r="F3520" t="s">
        <v>5172</v>
      </c>
      <c r="G3520" t="s">
        <v>41</v>
      </c>
      <c r="H3520" t="s">
        <v>34</v>
      </c>
      <c r="I3520" t="s">
        <v>83</v>
      </c>
      <c r="J3520" t="b">
        <v>0</v>
      </c>
      <c r="L3520">
        <v>0.12</v>
      </c>
      <c r="M3520" t="s">
        <v>6971</v>
      </c>
      <c r="O3520">
        <v>57211</v>
      </c>
      <c r="P3520">
        <v>1.65</v>
      </c>
      <c r="Q3520">
        <v>0.75</v>
      </c>
      <c r="R3520" t="b">
        <v>0</v>
      </c>
      <c r="S3520" t="s">
        <v>40</v>
      </c>
      <c r="T3520">
        <v>0</v>
      </c>
      <c r="U3520" t="s">
        <v>2314</v>
      </c>
      <c r="V3520" t="b">
        <v>0</v>
      </c>
      <c r="W3520" t="b">
        <v>1</v>
      </c>
      <c r="X3520" t="b">
        <v>0</v>
      </c>
      <c r="Y3520" t="b">
        <v>0</v>
      </c>
      <c r="Z3520" t="b">
        <v>0</v>
      </c>
      <c r="AA3520" t="b">
        <v>1</v>
      </c>
      <c r="AB3520" t="b">
        <v>1</v>
      </c>
      <c r="AC3520" t="b">
        <v>1</v>
      </c>
      <c r="AD3520" t="b">
        <v>1</v>
      </c>
      <c r="AE3520" t="b">
        <v>1</v>
      </c>
      <c r="AF3520" t="b">
        <v>0</v>
      </c>
      <c r="AG3520" t="b">
        <v>0</v>
      </c>
      <c r="AH3520" t="b">
        <v>0</v>
      </c>
      <c r="AI3520" t="b">
        <v>0</v>
      </c>
      <c r="AJ3520" t="b">
        <v>0</v>
      </c>
      <c r="AK3520" t="b">
        <v>0</v>
      </c>
      <c r="AL3520" t="b">
        <v>0</v>
      </c>
      <c r="AM3520" t="b">
        <v>0</v>
      </c>
    </row>
    <row r="3521" spans="1:39" ht="14.4" hidden="1" x14ac:dyDescent="0.3">
      <c r="A3521" t="s">
        <v>3639</v>
      </c>
      <c r="B3521">
        <v>2021</v>
      </c>
      <c r="C3521" t="s">
        <v>67</v>
      </c>
      <c r="D3521" t="s">
        <v>68</v>
      </c>
      <c r="E3521" t="s">
        <v>64</v>
      </c>
      <c r="F3521" t="s">
        <v>5172</v>
      </c>
      <c r="G3521" t="s">
        <v>17</v>
      </c>
      <c r="H3521" t="s">
        <v>105</v>
      </c>
      <c r="I3521" t="s">
        <v>98</v>
      </c>
      <c r="J3521" t="b">
        <v>0</v>
      </c>
      <c r="L3521">
        <v>0.15</v>
      </c>
      <c r="M3521" t="s">
        <v>6970</v>
      </c>
      <c r="O3521">
        <v>97348</v>
      </c>
      <c r="P3521">
        <v>3.24</v>
      </c>
      <c r="Q3521">
        <v>0.72</v>
      </c>
      <c r="R3521" t="b">
        <v>0</v>
      </c>
      <c r="S3521" t="s">
        <v>20</v>
      </c>
      <c r="T3521">
        <v>4</v>
      </c>
      <c r="U3521" t="s">
        <v>2314</v>
      </c>
      <c r="V3521" t="b">
        <v>0</v>
      </c>
      <c r="W3521" t="b">
        <v>1</v>
      </c>
      <c r="X3521" t="b">
        <v>0</v>
      </c>
      <c r="Y3521" t="b">
        <v>1</v>
      </c>
      <c r="Z3521" t="b">
        <v>1</v>
      </c>
      <c r="AA3521" t="b">
        <v>1</v>
      </c>
      <c r="AB3521" t="b">
        <v>0</v>
      </c>
      <c r="AC3521" t="b">
        <v>1</v>
      </c>
      <c r="AD3521" t="b">
        <v>0</v>
      </c>
      <c r="AE3521" t="b">
        <v>1</v>
      </c>
      <c r="AF3521" t="b">
        <v>0</v>
      </c>
      <c r="AG3521" t="b">
        <v>0</v>
      </c>
      <c r="AH3521" t="b">
        <v>0</v>
      </c>
      <c r="AI3521" t="b">
        <v>0</v>
      </c>
      <c r="AJ3521" t="b">
        <v>0</v>
      </c>
      <c r="AK3521" t="b">
        <v>0</v>
      </c>
      <c r="AL3521" t="b">
        <v>0</v>
      </c>
      <c r="AM3521" t="b">
        <v>0</v>
      </c>
    </row>
    <row r="3522" spans="1:39" ht="14.4" hidden="1" x14ac:dyDescent="0.3">
      <c r="A3522" t="s">
        <v>3640</v>
      </c>
      <c r="B3522">
        <v>2021</v>
      </c>
      <c r="C3522" t="s">
        <v>198</v>
      </c>
      <c r="D3522" t="s">
        <v>38</v>
      </c>
      <c r="E3522" t="s">
        <v>59</v>
      </c>
      <c r="F3522" t="s">
        <v>5169</v>
      </c>
      <c r="G3522" t="s">
        <v>86</v>
      </c>
      <c r="H3522" t="s">
        <v>42</v>
      </c>
      <c r="I3522" t="s">
        <v>19</v>
      </c>
      <c r="J3522" t="b">
        <v>0</v>
      </c>
      <c r="L3522">
        <v>0.03</v>
      </c>
      <c r="M3522" t="s">
        <v>6969</v>
      </c>
      <c r="O3522">
        <v>51396</v>
      </c>
      <c r="P3522">
        <v>-0.79</v>
      </c>
      <c r="Q3522">
        <v>0.68</v>
      </c>
      <c r="R3522" t="b">
        <v>0</v>
      </c>
      <c r="S3522" t="s">
        <v>40</v>
      </c>
      <c r="T3522">
        <v>3</v>
      </c>
      <c r="U3522" t="s">
        <v>2314</v>
      </c>
      <c r="V3522" t="b">
        <v>0</v>
      </c>
      <c r="W3522" t="b">
        <v>1</v>
      </c>
      <c r="X3522" t="b">
        <v>1</v>
      </c>
      <c r="Y3522" t="b">
        <v>1</v>
      </c>
      <c r="Z3522" t="b">
        <v>1</v>
      </c>
      <c r="AA3522" t="b">
        <v>0</v>
      </c>
      <c r="AB3522" t="b">
        <v>0</v>
      </c>
      <c r="AC3522" t="b">
        <v>1</v>
      </c>
      <c r="AD3522" t="b">
        <v>1</v>
      </c>
      <c r="AE3522" t="b">
        <v>0</v>
      </c>
      <c r="AF3522" t="b">
        <v>0</v>
      </c>
      <c r="AG3522" t="b">
        <v>0</v>
      </c>
      <c r="AH3522" t="b">
        <v>0</v>
      </c>
      <c r="AI3522" t="b">
        <v>0</v>
      </c>
      <c r="AJ3522" t="b">
        <v>0</v>
      </c>
      <c r="AK3522" t="b">
        <v>0</v>
      </c>
      <c r="AL3522" t="b">
        <v>0</v>
      </c>
      <c r="AM3522" t="b">
        <v>0</v>
      </c>
    </row>
    <row r="3523" spans="1:39" ht="14.4" hidden="1" x14ac:dyDescent="0.3">
      <c r="A3523" t="s">
        <v>3641</v>
      </c>
      <c r="B3523">
        <v>2021</v>
      </c>
      <c r="C3523" t="s">
        <v>112</v>
      </c>
      <c r="D3523" t="s">
        <v>113</v>
      </c>
      <c r="E3523" t="s">
        <v>32</v>
      </c>
      <c r="F3523" t="s">
        <v>40</v>
      </c>
      <c r="G3523" t="s">
        <v>86</v>
      </c>
      <c r="H3523" t="s">
        <v>94</v>
      </c>
      <c r="I3523" t="s">
        <v>28</v>
      </c>
      <c r="J3523" t="b">
        <v>1</v>
      </c>
      <c r="K3523" t="s">
        <v>482</v>
      </c>
      <c r="L3523">
        <v>0.67</v>
      </c>
      <c r="M3523" t="s">
        <v>6968</v>
      </c>
      <c r="N3523" t="s">
        <v>482</v>
      </c>
      <c r="O3523">
        <v>125820</v>
      </c>
      <c r="P3523">
        <v>5.54</v>
      </c>
      <c r="Q3523">
        <v>0.18</v>
      </c>
      <c r="R3523" t="b">
        <v>1</v>
      </c>
      <c r="S3523" t="s">
        <v>35</v>
      </c>
      <c r="T3523">
        <v>19</v>
      </c>
      <c r="U3523" t="s">
        <v>2314</v>
      </c>
      <c r="V3523" t="b">
        <v>0</v>
      </c>
      <c r="W3523" t="b">
        <v>0</v>
      </c>
      <c r="X3523" t="b">
        <v>1</v>
      </c>
      <c r="Y3523" t="b">
        <v>1</v>
      </c>
      <c r="Z3523" t="b">
        <v>1</v>
      </c>
      <c r="AA3523" t="b">
        <v>0</v>
      </c>
      <c r="AB3523" t="b">
        <v>0</v>
      </c>
      <c r="AC3523" t="b">
        <v>0</v>
      </c>
      <c r="AD3523" t="b">
        <v>1</v>
      </c>
      <c r="AE3523" t="b">
        <v>0</v>
      </c>
      <c r="AF3523" t="b">
        <v>0</v>
      </c>
      <c r="AG3523" t="b">
        <v>0</v>
      </c>
      <c r="AH3523" t="b">
        <v>0</v>
      </c>
      <c r="AI3523" t="b">
        <v>0</v>
      </c>
      <c r="AJ3523" t="b">
        <v>0</v>
      </c>
      <c r="AK3523" t="b">
        <v>0</v>
      </c>
      <c r="AL3523" t="b">
        <v>1</v>
      </c>
      <c r="AM3523" t="b">
        <v>0</v>
      </c>
    </row>
    <row r="3524" spans="1:39" ht="14.4" hidden="1" x14ac:dyDescent="0.3">
      <c r="A3524" t="s">
        <v>3642</v>
      </c>
      <c r="B3524">
        <v>2021</v>
      </c>
      <c r="C3524" t="s">
        <v>143</v>
      </c>
      <c r="D3524" t="s">
        <v>38</v>
      </c>
      <c r="E3524" t="s">
        <v>32</v>
      </c>
      <c r="F3524" t="s">
        <v>5172</v>
      </c>
      <c r="G3524" t="s">
        <v>46</v>
      </c>
      <c r="H3524" t="s">
        <v>105</v>
      </c>
      <c r="I3524" t="s">
        <v>98</v>
      </c>
      <c r="J3524" t="b">
        <v>0</v>
      </c>
      <c r="L3524">
        <v>0.09</v>
      </c>
      <c r="M3524" t="s">
        <v>6967</v>
      </c>
      <c r="O3524">
        <v>39909</v>
      </c>
      <c r="P3524">
        <v>2.75</v>
      </c>
      <c r="Q3524">
        <v>0.85</v>
      </c>
      <c r="R3524" t="b">
        <v>0</v>
      </c>
      <c r="S3524" t="s">
        <v>40</v>
      </c>
      <c r="T3524">
        <v>2</v>
      </c>
      <c r="U3524" t="s">
        <v>2314</v>
      </c>
      <c r="V3524" t="b">
        <v>1</v>
      </c>
      <c r="W3524" t="b">
        <v>0</v>
      </c>
      <c r="X3524" t="b">
        <v>1</v>
      </c>
      <c r="Y3524" t="b">
        <v>0</v>
      </c>
      <c r="Z3524" t="b">
        <v>0</v>
      </c>
      <c r="AA3524" t="b">
        <v>0</v>
      </c>
      <c r="AB3524" t="b">
        <v>1</v>
      </c>
      <c r="AC3524" t="b">
        <v>1</v>
      </c>
      <c r="AD3524" t="b">
        <v>0</v>
      </c>
      <c r="AE3524" t="b">
        <v>1</v>
      </c>
      <c r="AF3524" t="b">
        <v>0</v>
      </c>
      <c r="AG3524" t="b">
        <v>0</v>
      </c>
      <c r="AH3524" t="b">
        <v>0</v>
      </c>
      <c r="AI3524" t="b">
        <v>0</v>
      </c>
      <c r="AJ3524" t="b">
        <v>0</v>
      </c>
      <c r="AK3524" t="b">
        <v>0</v>
      </c>
      <c r="AL3524" t="b">
        <v>0</v>
      </c>
      <c r="AM3524" t="b">
        <v>0</v>
      </c>
    </row>
    <row r="3525" spans="1:39" ht="14.4" hidden="1" x14ac:dyDescent="0.3">
      <c r="A3525" t="s">
        <v>3643</v>
      </c>
      <c r="B3525">
        <v>2021</v>
      </c>
      <c r="C3525" t="s">
        <v>73</v>
      </c>
      <c r="D3525" t="s">
        <v>15</v>
      </c>
      <c r="E3525" t="s">
        <v>16</v>
      </c>
      <c r="F3525" t="s">
        <v>5169</v>
      </c>
      <c r="G3525" t="s">
        <v>41</v>
      </c>
      <c r="H3525" t="s">
        <v>52</v>
      </c>
      <c r="I3525" t="s">
        <v>49</v>
      </c>
      <c r="J3525" t="b">
        <v>0</v>
      </c>
      <c r="L3525">
        <v>0.05</v>
      </c>
      <c r="M3525" t="s">
        <v>5350</v>
      </c>
      <c r="O3525">
        <v>41706</v>
      </c>
      <c r="P3525">
        <v>1.34</v>
      </c>
      <c r="Q3525">
        <v>0.71</v>
      </c>
      <c r="R3525" t="b">
        <v>0</v>
      </c>
      <c r="S3525" t="s">
        <v>20</v>
      </c>
      <c r="T3525">
        <v>4</v>
      </c>
      <c r="U3525" t="s">
        <v>2314</v>
      </c>
      <c r="V3525" t="b">
        <v>1</v>
      </c>
      <c r="W3525" t="b">
        <v>1</v>
      </c>
      <c r="X3525" t="b">
        <v>1</v>
      </c>
      <c r="Y3525" t="b">
        <v>0</v>
      </c>
      <c r="Z3525" t="b">
        <v>0</v>
      </c>
      <c r="AA3525" t="b">
        <v>0</v>
      </c>
      <c r="AB3525" t="b">
        <v>0</v>
      </c>
      <c r="AC3525" t="b">
        <v>0</v>
      </c>
      <c r="AD3525" t="b">
        <v>0</v>
      </c>
      <c r="AE3525" t="b">
        <v>0</v>
      </c>
      <c r="AF3525" t="b">
        <v>0</v>
      </c>
      <c r="AG3525" t="b">
        <v>0</v>
      </c>
      <c r="AH3525" t="b">
        <v>0</v>
      </c>
      <c r="AI3525" t="b">
        <v>0</v>
      </c>
      <c r="AJ3525" t="b">
        <v>0</v>
      </c>
      <c r="AK3525" t="b">
        <v>0</v>
      </c>
      <c r="AL3525" t="b">
        <v>0</v>
      </c>
      <c r="AM3525" t="b">
        <v>0</v>
      </c>
    </row>
    <row r="3526" spans="1:39" ht="14.4" hidden="1" x14ac:dyDescent="0.3">
      <c r="A3526" t="s">
        <v>3644</v>
      </c>
      <c r="B3526">
        <v>2021</v>
      </c>
      <c r="C3526" t="s">
        <v>158</v>
      </c>
      <c r="D3526" t="s">
        <v>15</v>
      </c>
      <c r="E3526" t="s">
        <v>16</v>
      </c>
      <c r="F3526" t="s">
        <v>40</v>
      </c>
      <c r="G3526" t="s">
        <v>55</v>
      </c>
      <c r="H3526" t="s">
        <v>42</v>
      </c>
      <c r="I3526" t="s">
        <v>61</v>
      </c>
      <c r="J3526" t="b">
        <v>1</v>
      </c>
      <c r="K3526" t="s">
        <v>6965</v>
      </c>
      <c r="L3526">
        <v>0.75</v>
      </c>
      <c r="M3526" t="s">
        <v>6966</v>
      </c>
      <c r="N3526" t="s">
        <v>6965</v>
      </c>
      <c r="O3526">
        <v>52236</v>
      </c>
      <c r="P3526">
        <v>7.55</v>
      </c>
      <c r="Q3526">
        <v>0.28000000000000003</v>
      </c>
      <c r="R3526" t="b">
        <v>1</v>
      </c>
      <c r="S3526" t="s">
        <v>40</v>
      </c>
      <c r="T3526">
        <v>2</v>
      </c>
      <c r="U3526" t="s">
        <v>2314</v>
      </c>
      <c r="V3526" t="b">
        <v>0</v>
      </c>
      <c r="W3526" t="b">
        <v>1</v>
      </c>
      <c r="X3526" t="b">
        <v>1</v>
      </c>
      <c r="Y3526" t="b">
        <v>1</v>
      </c>
      <c r="Z3526" t="b">
        <v>0</v>
      </c>
      <c r="AA3526" t="b">
        <v>1</v>
      </c>
      <c r="AB3526" t="b">
        <v>1</v>
      </c>
      <c r="AC3526" t="b">
        <v>0</v>
      </c>
      <c r="AD3526" t="b">
        <v>1</v>
      </c>
      <c r="AE3526" t="b">
        <v>0</v>
      </c>
      <c r="AF3526" t="b">
        <v>1</v>
      </c>
      <c r="AG3526" t="b">
        <v>0</v>
      </c>
      <c r="AH3526" t="b">
        <v>1</v>
      </c>
      <c r="AI3526" t="b">
        <v>0</v>
      </c>
      <c r="AJ3526" t="b">
        <v>1</v>
      </c>
      <c r="AK3526" t="b">
        <v>1</v>
      </c>
      <c r="AL3526" t="b">
        <v>0</v>
      </c>
      <c r="AM3526" t="b">
        <v>0</v>
      </c>
    </row>
    <row r="3527" spans="1:39" ht="14.4" hidden="1" x14ac:dyDescent="0.3">
      <c r="A3527" t="s">
        <v>3645</v>
      </c>
      <c r="B3527">
        <v>2021</v>
      </c>
      <c r="C3527" t="s">
        <v>171</v>
      </c>
      <c r="D3527" t="s">
        <v>24</v>
      </c>
      <c r="E3527" t="s">
        <v>32</v>
      </c>
      <c r="F3527" t="s">
        <v>40</v>
      </c>
      <c r="G3527" t="s">
        <v>65</v>
      </c>
      <c r="H3527" t="s">
        <v>91</v>
      </c>
      <c r="I3527" t="s">
        <v>83</v>
      </c>
      <c r="J3527" t="b">
        <v>1</v>
      </c>
      <c r="K3527" t="s">
        <v>6296</v>
      </c>
      <c r="L3527">
        <v>0.54</v>
      </c>
      <c r="M3527" t="s">
        <v>6964</v>
      </c>
      <c r="N3527" t="s">
        <v>6296</v>
      </c>
      <c r="O3527">
        <v>98089</v>
      </c>
      <c r="P3527">
        <v>10.48</v>
      </c>
      <c r="Q3527">
        <v>0.4</v>
      </c>
      <c r="R3527" t="b">
        <v>1</v>
      </c>
      <c r="S3527" t="s">
        <v>40</v>
      </c>
      <c r="T3527">
        <v>19</v>
      </c>
      <c r="U3527" t="s">
        <v>2314</v>
      </c>
      <c r="V3527" t="b">
        <v>0</v>
      </c>
      <c r="W3527" t="b">
        <v>1</v>
      </c>
      <c r="X3527" t="b">
        <v>0</v>
      </c>
      <c r="Y3527" t="b">
        <v>0</v>
      </c>
      <c r="Z3527" t="b">
        <v>1</v>
      </c>
      <c r="AA3527" t="b">
        <v>1</v>
      </c>
      <c r="AB3527" t="b">
        <v>0</v>
      </c>
      <c r="AC3527" t="b">
        <v>1</v>
      </c>
      <c r="AD3527" t="b">
        <v>1</v>
      </c>
      <c r="AE3527" t="b">
        <v>1</v>
      </c>
      <c r="AF3527" t="b">
        <v>0</v>
      </c>
      <c r="AG3527" t="b">
        <v>0</v>
      </c>
      <c r="AH3527" t="b">
        <v>0</v>
      </c>
      <c r="AI3527" t="b">
        <v>0</v>
      </c>
      <c r="AJ3527" t="b">
        <v>1</v>
      </c>
      <c r="AK3527" t="b">
        <v>0</v>
      </c>
      <c r="AL3527" t="b">
        <v>0</v>
      </c>
      <c r="AM3527" t="b">
        <v>1</v>
      </c>
    </row>
    <row r="3528" spans="1:39" ht="14.4" hidden="1" x14ac:dyDescent="0.3">
      <c r="A3528" t="s">
        <v>3646</v>
      </c>
      <c r="B3528">
        <v>2021</v>
      </c>
      <c r="C3528" t="s">
        <v>104</v>
      </c>
      <c r="D3528" t="s">
        <v>15</v>
      </c>
      <c r="E3528" t="s">
        <v>133</v>
      </c>
      <c r="F3528" t="s">
        <v>5181</v>
      </c>
      <c r="G3528" t="s">
        <v>33</v>
      </c>
      <c r="H3528" t="s">
        <v>34</v>
      </c>
      <c r="I3528" t="s">
        <v>28</v>
      </c>
      <c r="J3528" t="b">
        <v>0</v>
      </c>
      <c r="L3528">
        <v>0.08</v>
      </c>
      <c r="M3528" t="s">
        <v>6944</v>
      </c>
      <c r="O3528">
        <v>36195</v>
      </c>
      <c r="P3528">
        <v>2.75</v>
      </c>
      <c r="Q3528">
        <v>0.65</v>
      </c>
      <c r="R3528" t="b">
        <v>0</v>
      </c>
      <c r="S3528" t="s">
        <v>35</v>
      </c>
      <c r="T3528">
        <v>1</v>
      </c>
      <c r="U3528" t="s">
        <v>2314</v>
      </c>
      <c r="V3528" t="b">
        <v>1</v>
      </c>
      <c r="W3528" t="b">
        <v>1</v>
      </c>
      <c r="X3528" t="b">
        <v>0</v>
      </c>
      <c r="Y3528" t="b">
        <v>0</v>
      </c>
      <c r="Z3528" t="b">
        <v>1</v>
      </c>
      <c r="AA3528" t="b">
        <v>0</v>
      </c>
      <c r="AB3528" t="b">
        <v>1</v>
      </c>
      <c r="AC3528" t="b">
        <v>0</v>
      </c>
      <c r="AD3528" t="b">
        <v>0</v>
      </c>
      <c r="AE3528" t="b">
        <v>0</v>
      </c>
      <c r="AF3528" t="b">
        <v>0</v>
      </c>
      <c r="AG3528" t="b">
        <v>0</v>
      </c>
      <c r="AH3528" t="b">
        <v>0</v>
      </c>
      <c r="AI3528" t="b">
        <v>0</v>
      </c>
      <c r="AJ3528" t="b">
        <v>0</v>
      </c>
      <c r="AK3528" t="b">
        <v>0</v>
      </c>
      <c r="AL3528" t="b">
        <v>0</v>
      </c>
      <c r="AM3528" t="b">
        <v>0</v>
      </c>
    </row>
    <row r="3529" spans="1:39" ht="14.4" hidden="1" x14ac:dyDescent="0.3">
      <c r="A3529" t="s">
        <v>3647</v>
      </c>
      <c r="B3529">
        <v>2021</v>
      </c>
      <c r="C3529" t="s">
        <v>152</v>
      </c>
      <c r="D3529" t="s">
        <v>77</v>
      </c>
      <c r="E3529" t="s">
        <v>135</v>
      </c>
      <c r="F3529" t="s">
        <v>5176</v>
      </c>
      <c r="G3529" t="s">
        <v>33</v>
      </c>
      <c r="H3529" t="s">
        <v>69</v>
      </c>
      <c r="I3529" t="s">
        <v>61</v>
      </c>
      <c r="J3529" t="b">
        <v>0</v>
      </c>
      <c r="L3529">
        <v>0.01</v>
      </c>
      <c r="M3529" t="s">
        <v>6963</v>
      </c>
      <c r="O3529">
        <v>69041</v>
      </c>
      <c r="P3529">
        <v>-1.06</v>
      </c>
      <c r="Q3529">
        <v>0.68</v>
      </c>
      <c r="R3529" t="b">
        <v>0</v>
      </c>
      <c r="S3529" t="s">
        <v>40</v>
      </c>
      <c r="T3529">
        <v>12</v>
      </c>
      <c r="U3529" t="s">
        <v>2314</v>
      </c>
      <c r="V3529" t="b">
        <v>0</v>
      </c>
      <c r="W3529" t="b">
        <v>1</v>
      </c>
      <c r="X3529" t="b">
        <v>0</v>
      </c>
      <c r="Y3529" t="b">
        <v>1</v>
      </c>
      <c r="Z3529" t="b">
        <v>0</v>
      </c>
      <c r="AA3529" t="b">
        <v>1</v>
      </c>
      <c r="AB3529" t="b">
        <v>0</v>
      </c>
      <c r="AC3529" t="b">
        <v>1</v>
      </c>
      <c r="AD3529" t="b">
        <v>0</v>
      </c>
      <c r="AE3529" t="b">
        <v>1</v>
      </c>
      <c r="AF3529" t="b">
        <v>0</v>
      </c>
      <c r="AG3529" t="b">
        <v>0</v>
      </c>
      <c r="AH3529" t="b">
        <v>0</v>
      </c>
      <c r="AI3529" t="b">
        <v>0</v>
      </c>
      <c r="AJ3529" t="b">
        <v>0</v>
      </c>
      <c r="AK3529" t="b">
        <v>0</v>
      </c>
      <c r="AL3529" t="b">
        <v>0</v>
      </c>
      <c r="AM3529" t="b">
        <v>0</v>
      </c>
    </row>
    <row r="3530" spans="1:39" ht="14.4" hidden="1" x14ac:dyDescent="0.3">
      <c r="A3530" t="s">
        <v>3648</v>
      </c>
      <c r="B3530">
        <v>2021</v>
      </c>
      <c r="C3530" t="s">
        <v>183</v>
      </c>
      <c r="D3530" t="s">
        <v>113</v>
      </c>
      <c r="E3530" t="s">
        <v>16</v>
      </c>
      <c r="F3530" t="s">
        <v>40</v>
      </c>
      <c r="G3530" t="s">
        <v>26</v>
      </c>
      <c r="H3530" t="s">
        <v>52</v>
      </c>
      <c r="I3530" t="s">
        <v>61</v>
      </c>
      <c r="J3530" t="b">
        <v>0</v>
      </c>
      <c r="L3530">
        <v>0.16</v>
      </c>
      <c r="M3530" t="s">
        <v>6962</v>
      </c>
      <c r="O3530">
        <v>91425</v>
      </c>
      <c r="P3530">
        <v>-4.82</v>
      </c>
      <c r="Q3530">
        <v>0.74</v>
      </c>
      <c r="R3530" t="b">
        <v>0</v>
      </c>
      <c r="S3530" t="s">
        <v>40</v>
      </c>
      <c r="T3530">
        <v>3</v>
      </c>
      <c r="U3530" t="s">
        <v>2314</v>
      </c>
      <c r="V3530" t="b">
        <v>1</v>
      </c>
      <c r="W3530" t="b">
        <v>0</v>
      </c>
      <c r="X3530" t="b">
        <v>1</v>
      </c>
      <c r="Y3530" t="b">
        <v>0</v>
      </c>
      <c r="Z3530" t="b">
        <v>0</v>
      </c>
      <c r="AA3530" t="b">
        <v>1</v>
      </c>
      <c r="AB3530" t="b">
        <v>0</v>
      </c>
      <c r="AC3530" t="b">
        <v>1</v>
      </c>
      <c r="AD3530" t="b">
        <v>1</v>
      </c>
      <c r="AE3530" t="b">
        <v>0</v>
      </c>
      <c r="AF3530" t="b">
        <v>0</v>
      </c>
      <c r="AG3530" t="b">
        <v>0</v>
      </c>
      <c r="AH3530" t="b">
        <v>0</v>
      </c>
      <c r="AI3530" t="b">
        <v>0</v>
      </c>
      <c r="AJ3530" t="b">
        <v>0</v>
      </c>
      <c r="AK3530" t="b">
        <v>0</v>
      </c>
      <c r="AL3530" t="b">
        <v>0</v>
      </c>
      <c r="AM3530" t="b">
        <v>0</v>
      </c>
    </row>
    <row r="3531" spans="1:39" ht="14.4" hidden="1" x14ac:dyDescent="0.3">
      <c r="A3531" t="s">
        <v>3649</v>
      </c>
      <c r="B3531">
        <v>2021</v>
      </c>
      <c r="C3531" t="s">
        <v>183</v>
      </c>
      <c r="D3531" t="s">
        <v>113</v>
      </c>
      <c r="E3531" t="s">
        <v>78</v>
      </c>
      <c r="F3531" t="s">
        <v>5181</v>
      </c>
      <c r="G3531" t="s">
        <v>26</v>
      </c>
      <c r="H3531" t="s">
        <v>52</v>
      </c>
      <c r="I3531" t="s">
        <v>83</v>
      </c>
      <c r="J3531" t="b">
        <v>0</v>
      </c>
      <c r="L3531">
        <v>0.01</v>
      </c>
      <c r="M3531" t="s">
        <v>6961</v>
      </c>
      <c r="O3531">
        <v>88518</v>
      </c>
      <c r="P3531">
        <v>3.71</v>
      </c>
      <c r="Q3531">
        <v>0.8</v>
      </c>
      <c r="R3531" t="b">
        <v>0</v>
      </c>
      <c r="S3531" t="s">
        <v>35</v>
      </c>
      <c r="T3531">
        <v>0</v>
      </c>
      <c r="U3531" t="s">
        <v>2314</v>
      </c>
      <c r="V3531" t="b">
        <v>1</v>
      </c>
      <c r="W3531" t="b">
        <v>0</v>
      </c>
      <c r="X3531" t="b">
        <v>0</v>
      </c>
      <c r="Y3531" t="b">
        <v>1</v>
      </c>
      <c r="Z3531" t="b">
        <v>0</v>
      </c>
      <c r="AA3531" t="b">
        <v>1</v>
      </c>
      <c r="AB3531" t="b">
        <v>0</v>
      </c>
      <c r="AC3531" t="b">
        <v>1</v>
      </c>
      <c r="AD3531" t="b">
        <v>1</v>
      </c>
      <c r="AE3531" t="b">
        <v>0</v>
      </c>
      <c r="AF3531" t="b">
        <v>0</v>
      </c>
      <c r="AG3531" t="b">
        <v>0</v>
      </c>
      <c r="AH3531" t="b">
        <v>0</v>
      </c>
      <c r="AI3531" t="b">
        <v>0</v>
      </c>
      <c r="AJ3531" t="b">
        <v>0</v>
      </c>
      <c r="AK3531" t="b">
        <v>0</v>
      </c>
      <c r="AL3531" t="b">
        <v>0</v>
      </c>
      <c r="AM3531" t="b">
        <v>0</v>
      </c>
    </row>
    <row r="3532" spans="1:39" ht="14.4" hidden="1" x14ac:dyDescent="0.3">
      <c r="A3532" t="s">
        <v>3650</v>
      </c>
      <c r="B3532">
        <v>2021</v>
      </c>
      <c r="C3532" t="s">
        <v>244</v>
      </c>
      <c r="D3532" t="s">
        <v>24</v>
      </c>
      <c r="E3532" t="s">
        <v>39</v>
      </c>
      <c r="F3532" t="s">
        <v>5169</v>
      </c>
      <c r="G3532" t="s">
        <v>33</v>
      </c>
      <c r="H3532" t="s">
        <v>105</v>
      </c>
      <c r="I3532" t="s">
        <v>61</v>
      </c>
      <c r="J3532" t="b">
        <v>0</v>
      </c>
      <c r="L3532">
        <v>0.2</v>
      </c>
      <c r="M3532" t="s">
        <v>6960</v>
      </c>
      <c r="O3532">
        <v>69452</v>
      </c>
      <c r="P3532">
        <v>0.78</v>
      </c>
      <c r="Q3532">
        <v>0.77</v>
      </c>
      <c r="R3532" t="b">
        <v>0</v>
      </c>
      <c r="S3532" t="s">
        <v>20</v>
      </c>
      <c r="T3532">
        <v>17</v>
      </c>
      <c r="U3532" t="s">
        <v>2314</v>
      </c>
      <c r="V3532" t="b">
        <v>1</v>
      </c>
      <c r="W3532" t="b">
        <v>1</v>
      </c>
      <c r="X3532" t="b">
        <v>1</v>
      </c>
      <c r="Y3532" t="b">
        <v>1</v>
      </c>
      <c r="Z3532" t="b">
        <v>0</v>
      </c>
      <c r="AA3532" t="b">
        <v>0</v>
      </c>
      <c r="AB3532" t="b">
        <v>0</v>
      </c>
      <c r="AC3532" t="b">
        <v>0</v>
      </c>
      <c r="AD3532" t="b">
        <v>0</v>
      </c>
      <c r="AE3532" t="b">
        <v>0</v>
      </c>
      <c r="AF3532" t="b">
        <v>0</v>
      </c>
      <c r="AG3532" t="b">
        <v>0</v>
      </c>
      <c r="AH3532" t="b">
        <v>0</v>
      </c>
      <c r="AI3532" t="b">
        <v>0</v>
      </c>
      <c r="AJ3532" t="b">
        <v>0</v>
      </c>
      <c r="AK3532" t="b">
        <v>0</v>
      </c>
      <c r="AL3532" t="b">
        <v>0</v>
      </c>
      <c r="AM3532" t="b">
        <v>0</v>
      </c>
    </row>
    <row r="3533" spans="1:39" ht="14.4" hidden="1" x14ac:dyDescent="0.3">
      <c r="A3533" t="s">
        <v>3651</v>
      </c>
      <c r="B3533">
        <v>2021</v>
      </c>
      <c r="C3533" t="s">
        <v>115</v>
      </c>
      <c r="D3533" t="s">
        <v>31</v>
      </c>
      <c r="E3533" t="s">
        <v>54</v>
      </c>
      <c r="F3533" t="s">
        <v>5172</v>
      </c>
      <c r="G3533" t="s">
        <v>41</v>
      </c>
      <c r="H3533" t="s">
        <v>60</v>
      </c>
      <c r="I3533" t="s">
        <v>61</v>
      </c>
      <c r="J3533" t="b">
        <v>0</v>
      </c>
      <c r="L3533">
        <v>0.13</v>
      </c>
      <c r="M3533" t="s">
        <v>5901</v>
      </c>
      <c r="O3533">
        <v>24705</v>
      </c>
      <c r="P3533">
        <v>1.55</v>
      </c>
      <c r="Q3533">
        <v>0.79</v>
      </c>
      <c r="R3533" t="b">
        <v>0</v>
      </c>
      <c r="S3533" t="s">
        <v>40</v>
      </c>
      <c r="T3533">
        <v>6</v>
      </c>
      <c r="U3533" t="s">
        <v>2314</v>
      </c>
      <c r="V3533" t="b">
        <v>0</v>
      </c>
      <c r="W3533" t="b">
        <v>0</v>
      </c>
      <c r="X3533" t="b">
        <v>1</v>
      </c>
      <c r="Y3533" t="b">
        <v>0</v>
      </c>
      <c r="Z3533" t="b">
        <v>0</v>
      </c>
      <c r="AA3533" t="b">
        <v>0</v>
      </c>
      <c r="AB3533" t="b">
        <v>0</v>
      </c>
      <c r="AC3533" t="b">
        <v>0</v>
      </c>
      <c r="AD3533" t="b">
        <v>1</v>
      </c>
      <c r="AE3533" t="b">
        <v>1</v>
      </c>
      <c r="AF3533" t="b">
        <v>0</v>
      </c>
      <c r="AG3533" t="b">
        <v>0</v>
      </c>
      <c r="AH3533" t="b">
        <v>0</v>
      </c>
      <c r="AI3533" t="b">
        <v>0</v>
      </c>
      <c r="AJ3533" t="b">
        <v>0</v>
      </c>
      <c r="AK3533" t="b">
        <v>0</v>
      </c>
      <c r="AL3533" t="b">
        <v>0</v>
      </c>
      <c r="AM3533" t="b">
        <v>0</v>
      </c>
    </row>
    <row r="3534" spans="1:39" ht="14.4" hidden="1" x14ac:dyDescent="0.3">
      <c r="A3534" t="s">
        <v>3652</v>
      </c>
      <c r="B3534">
        <v>2021</v>
      </c>
      <c r="C3534" t="s">
        <v>183</v>
      </c>
      <c r="D3534" t="s">
        <v>113</v>
      </c>
      <c r="E3534" t="s">
        <v>32</v>
      </c>
      <c r="F3534" t="s">
        <v>5169</v>
      </c>
      <c r="G3534" t="s">
        <v>26</v>
      </c>
      <c r="H3534" t="s">
        <v>105</v>
      </c>
      <c r="I3534" t="s">
        <v>83</v>
      </c>
      <c r="J3534" t="b">
        <v>0</v>
      </c>
      <c r="L3534">
        <v>0.1</v>
      </c>
      <c r="M3534" t="s">
        <v>5294</v>
      </c>
      <c r="O3534">
        <v>78290</v>
      </c>
      <c r="P3534">
        <v>-4.79</v>
      </c>
      <c r="Q3534">
        <v>0.62</v>
      </c>
      <c r="R3534" t="b">
        <v>0</v>
      </c>
      <c r="S3534" t="s">
        <v>20</v>
      </c>
      <c r="T3534">
        <v>10</v>
      </c>
      <c r="U3534" t="s">
        <v>2314</v>
      </c>
      <c r="V3534" t="b">
        <v>0</v>
      </c>
      <c r="W3534" t="b">
        <v>1</v>
      </c>
      <c r="X3534" t="b">
        <v>1</v>
      </c>
      <c r="Y3534" t="b">
        <v>0</v>
      </c>
      <c r="Z3534" t="b">
        <v>0</v>
      </c>
      <c r="AA3534" t="b">
        <v>0</v>
      </c>
      <c r="AB3534" t="b">
        <v>0</v>
      </c>
      <c r="AC3534" t="b">
        <v>0</v>
      </c>
      <c r="AD3534" t="b">
        <v>1</v>
      </c>
      <c r="AE3534" t="b">
        <v>0</v>
      </c>
      <c r="AF3534" t="b">
        <v>0</v>
      </c>
      <c r="AG3534" t="b">
        <v>0</v>
      </c>
      <c r="AH3534" t="b">
        <v>0</v>
      </c>
      <c r="AI3534" t="b">
        <v>0</v>
      </c>
      <c r="AJ3534" t="b">
        <v>0</v>
      </c>
      <c r="AK3534" t="b">
        <v>0</v>
      </c>
      <c r="AL3534" t="b">
        <v>0</v>
      </c>
      <c r="AM3534" t="b">
        <v>0</v>
      </c>
    </row>
    <row r="3535" spans="1:39" ht="14.4" hidden="1" x14ac:dyDescent="0.3">
      <c r="A3535" t="s">
        <v>3653</v>
      </c>
      <c r="B3535">
        <v>2021</v>
      </c>
      <c r="C3535" t="s">
        <v>51</v>
      </c>
      <c r="D3535" t="s">
        <v>31</v>
      </c>
      <c r="E3535" t="s">
        <v>16</v>
      </c>
      <c r="F3535" t="s">
        <v>5181</v>
      </c>
      <c r="G3535" t="s">
        <v>55</v>
      </c>
      <c r="H3535" t="s">
        <v>60</v>
      </c>
      <c r="I3535" t="s">
        <v>19</v>
      </c>
      <c r="J3535" t="b">
        <v>0</v>
      </c>
      <c r="L3535">
        <v>0.05</v>
      </c>
      <c r="M3535" t="s">
        <v>6959</v>
      </c>
      <c r="O3535">
        <v>30332</v>
      </c>
      <c r="P3535">
        <v>-0.23</v>
      </c>
      <c r="Q3535">
        <v>0.65</v>
      </c>
      <c r="R3535" t="b">
        <v>0</v>
      </c>
      <c r="S3535" t="s">
        <v>40</v>
      </c>
      <c r="T3535">
        <v>11</v>
      </c>
      <c r="U3535" t="s">
        <v>2314</v>
      </c>
      <c r="V3535" t="b">
        <v>0</v>
      </c>
      <c r="W3535" t="b">
        <v>0</v>
      </c>
      <c r="X3535" t="b">
        <v>1</v>
      </c>
      <c r="Y3535" t="b">
        <v>1</v>
      </c>
      <c r="Z3535" t="b">
        <v>0</v>
      </c>
      <c r="AA3535" t="b">
        <v>1</v>
      </c>
      <c r="AB3535" t="b">
        <v>0</v>
      </c>
      <c r="AC3535" t="b">
        <v>0</v>
      </c>
      <c r="AD3535" t="b">
        <v>0</v>
      </c>
      <c r="AE3535" t="b">
        <v>0</v>
      </c>
      <c r="AF3535" t="b">
        <v>0</v>
      </c>
      <c r="AG3535" t="b">
        <v>0</v>
      </c>
      <c r="AH3535" t="b">
        <v>0</v>
      </c>
      <c r="AI3535" t="b">
        <v>0</v>
      </c>
      <c r="AJ3535" t="b">
        <v>0</v>
      </c>
      <c r="AK3535" t="b">
        <v>0</v>
      </c>
      <c r="AL3535" t="b">
        <v>0</v>
      </c>
      <c r="AM3535" t="b">
        <v>0</v>
      </c>
    </row>
    <row r="3536" spans="1:39" ht="14.4" hidden="1" x14ac:dyDescent="0.3">
      <c r="A3536" t="s">
        <v>3654</v>
      </c>
      <c r="B3536">
        <v>2021</v>
      </c>
      <c r="C3536" t="s">
        <v>85</v>
      </c>
      <c r="D3536" t="s">
        <v>24</v>
      </c>
      <c r="E3536" t="s">
        <v>64</v>
      </c>
      <c r="F3536" t="s">
        <v>5172</v>
      </c>
      <c r="G3536" t="s">
        <v>65</v>
      </c>
      <c r="H3536" t="s">
        <v>94</v>
      </c>
      <c r="I3536" t="s">
        <v>19</v>
      </c>
      <c r="J3536" t="b">
        <v>1</v>
      </c>
      <c r="K3536" t="s">
        <v>6957</v>
      </c>
      <c r="L3536">
        <v>0.71</v>
      </c>
      <c r="M3536" t="s">
        <v>6958</v>
      </c>
      <c r="N3536" t="s">
        <v>6957</v>
      </c>
      <c r="O3536">
        <v>125212</v>
      </c>
      <c r="P3536">
        <v>17.899999999999999</v>
      </c>
      <c r="Q3536">
        <v>0.17</v>
      </c>
      <c r="R3536" t="b">
        <v>1</v>
      </c>
      <c r="S3536" t="s">
        <v>35</v>
      </c>
      <c r="T3536">
        <v>8</v>
      </c>
      <c r="U3536" t="s">
        <v>2314</v>
      </c>
      <c r="V3536" t="b">
        <v>0</v>
      </c>
      <c r="W3536" t="b">
        <v>1</v>
      </c>
      <c r="X3536" t="b">
        <v>1</v>
      </c>
      <c r="Y3536" t="b">
        <v>0</v>
      </c>
      <c r="Z3536" t="b">
        <v>0</v>
      </c>
      <c r="AA3536" t="b">
        <v>0</v>
      </c>
      <c r="AB3536" t="b">
        <v>1</v>
      </c>
      <c r="AC3536" t="b">
        <v>1</v>
      </c>
      <c r="AD3536" t="b">
        <v>1</v>
      </c>
      <c r="AE3536" t="b">
        <v>0</v>
      </c>
      <c r="AF3536" t="b">
        <v>0</v>
      </c>
      <c r="AG3536" t="b">
        <v>1</v>
      </c>
      <c r="AH3536" t="b">
        <v>1</v>
      </c>
      <c r="AI3536" t="b">
        <v>1</v>
      </c>
      <c r="AJ3536" t="b">
        <v>0</v>
      </c>
      <c r="AK3536" t="b">
        <v>0</v>
      </c>
      <c r="AL3536" t="b">
        <v>1</v>
      </c>
      <c r="AM3536" t="b">
        <v>0</v>
      </c>
    </row>
    <row r="3537" spans="1:39" ht="14.4" hidden="1" x14ac:dyDescent="0.3">
      <c r="A3537" t="s">
        <v>3655</v>
      </c>
      <c r="B3537">
        <v>2021</v>
      </c>
      <c r="C3537" t="s">
        <v>140</v>
      </c>
      <c r="D3537" t="s">
        <v>58</v>
      </c>
      <c r="E3537" t="s">
        <v>59</v>
      </c>
      <c r="F3537" t="s">
        <v>5181</v>
      </c>
      <c r="G3537" t="s">
        <v>55</v>
      </c>
      <c r="H3537" t="s">
        <v>42</v>
      </c>
      <c r="I3537" t="s">
        <v>19</v>
      </c>
      <c r="J3537" t="b">
        <v>1</v>
      </c>
      <c r="K3537" t="s">
        <v>6955</v>
      </c>
      <c r="L3537">
        <v>0.59</v>
      </c>
      <c r="M3537" t="s">
        <v>6956</v>
      </c>
      <c r="N3537" t="s">
        <v>6955</v>
      </c>
      <c r="O3537">
        <v>33778</v>
      </c>
      <c r="P3537">
        <v>5.34</v>
      </c>
      <c r="Q3537">
        <v>0.11</v>
      </c>
      <c r="R3537" t="b">
        <v>1</v>
      </c>
      <c r="S3537" t="s">
        <v>20</v>
      </c>
      <c r="T3537">
        <v>18</v>
      </c>
      <c r="U3537" t="s">
        <v>2314</v>
      </c>
      <c r="V3537" t="b">
        <v>1</v>
      </c>
      <c r="W3537" t="b">
        <v>0</v>
      </c>
      <c r="X3537" t="b">
        <v>0</v>
      </c>
      <c r="Y3537" t="b">
        <v>1</v>
      </c>
      <c r="Z3537" t="b">
        <v>0</v>
      </c>
      <c r="AA3537" t="b">
        <v>0</v>
      </c>
      <c r="AB3537" t="b">
        <v>0</v>
      </c>
      <c r="AC3537" t="b">
        <v>0</v>
      </c>
      <c r="AD3537" t="b">
        <v>0</v>
      </c>
      <c r="AE3537" t="b">
        <v>1</v>
      </c>
      <c r="AF3537" t="b">
        <v>0</v>
      </c>
      <c r="AG3537" t="b">
        <v>0</v>
      </c>
      <c r="AH3537" t="b">
        <v>1</v>
      </c>
      <c r="AI3537" t="b">
        <v>1</v>
      </c>
      <c r="AJ3537" t="b">
        <v>0</v>
      </c>
      <c r="AK3537" t="b">
        <v>0</v>
      </c>
      <c r="AL3537" t="b">
        <v>1</v>
      </c>
      <c r="AM3537" t="b">
        <v>1</v>
      </c>
    </row>
    <row r="3538" spans="1:39" ht="14.4" hidden="1" x14ac:dyDescent="0.3">
      <c r="A3538" t="s">
        <v>3656</v>
      </c>
      <c r="B3538">
        <v>2021</v>
      </c>
      <c r="C3538" t="s">
        <v>112</v>
      </c>
      <c r="D3538" t="s">
        <v>113</v>
      </c>
      <c r="E3538" t="s">
        <v>135</v>
      </c>
      <c r="F3538" t="s">
        <v>5181</v>
      </c>
      <c r="G3538" t="s">
        <v>93</v>
      </c>
      <c r="H3538" t="s">
        <v>34</v>
      </c>
      <c r="I3538" t="s">
        <v>98</v>
      </c>
      <c r="J3538" t="b">
        <v>0</v>
      </c>
      <c r="L3538">
        <v>0.06</v>
      </c>
      <c r="M3538" t="s">
        <v>5830</v>
      </c>
      <c r="O3538">
        <v>75501</v>
      </c>
      <c r="P3538">
        <v>0.74</v>
      </c>
      <c r="Q3538">
        <v>0.69</v>
      </c>
      <c r="R3538" t="b">
        <v>0</v>
      </c>
      <c r="S3538" t="s">
        <v>20</v>
      </c>
      <c r="T3538">
        <v>5</v>
      </c>
      <c r="U3538" t="s">
        <v>2314</v>
      </c>
      <c r="V3538" t="b">
        <v>1</v>
      </c>
      <c r="W3538" t="b">
        <v>0</v>
      </c>
      <c r="X3538" t="b">
        <v>0</v>
      </c>
      <c r="Y3538" t="b">
        <v>0</v>
      </c>
      <c r="Z3538" t="b">
        <v>0</v>
      </c>
      <c r="AA3538" t="b">
        <v>1</v>
      </c>
      <c r="AB3538" t="b">
        <v>0</v>
      </c>
      <c r="AC3538" t="b">
        <v>0</v>
      </c>
      <c r="AD3538" t="b">
        <v>0</v>
      </c>
      <c r="AE3538" t="b">
        <v>1</v>
      </c>
      <c r="AF3538" t="b">
        <v>0</v>
      </c>
      <c r="AG3538" t="b">
        <v>0</v>
      </c>
      <c r="AH3538" t="b">
        <v>0</v>
      </c>
      <c r="AI3538" t="b">
        <v>0</v>
      </c>
      <c r="AJ3538" t="b">
        <v>0</v>
      </c>
      <c r="AK3538" t="b">
        <v>0</v>
      </c>
      <c r="AL3538" t="b">
        <v>0</v>
      </c>
      <c r="AM3538" t="b">
        <v>0</v>
      </c>
    </row>
    <row r="3539" spans="1:39" ht="14.4" hidden="1" x14ac:dyDescent="0.3">
      <c r="A3539" t="s">
        <v>3657</v>
      </c>
      <c r="B3539">
        <v>2021</v>
      </c>
      <c r="C3539" t="s">
        <v>242</v>
      </c>
      <c r="D3539" t="s">
        <v>90</v>
      </c>
      <c r="E3539" t="s">
        <v>120</v>
      </c>
      <c r="F3539" t="s">
        <v>5181</v>
      </c>
      <c r="G3539" t="s">
        <v>55</v>
      </c>
      <c r="H3539" t="s">
        <v>27</v>
      </c>
      <c r="I3539" t="s">
        <v>98</v>
      </c>
      <c r="J3539" t="b">
        <v>0</v>
      </c>
      <c r="L3539">
        <v>0.06</v>
      </c>
      <c r="M3539" t="s">
        <v>6954</v>
      </c>
      <c r="O3539">
        <v>67025</v>
      </c>
      <c r="P3539">
        <v>-3.67</v>
      </c>
      <c r="Q3539">
        <v>0.85</v>
      </c>
      <c r="R3539" t="b">
        <v>0</v>
      </c>
      <c r="S3539" t="s">
        <v>40</v>
      </c>
      <c r="T3539">
        <v>6</v>
      </c>
      <c r="U3539" t="s">
        <v>2314</v>
      </c>
      <c r="V3539" t="b">
        <v>0</v>
      </c>
      <c r="W3539" t="b">
        <v>0</v>
      </c>
      <c r="X3539" t="b">
        <v>1</v>
      </c>
      <c r="Y3539" t="b">
        <v>1</v>
      </c>
      <c r="Z3539" t="b">
        <v>0</v>
      </c>
      <c r="AA3539" t="b">
        <v>1</v>
      </c>
      <c r="AB3539" t="b">
        <v>1</v>
      </c>
      <c r="AC3539" t="b">
        <v>0</v>
      </c>
      <c r="AD3539" t="b">
        <v>1</v>
      </c>
      <c r="AE3539" t="b">
        <v>1</v>
      </c>
      <c r="AF3539" t="b">
        <v>0</v>
      </c>
      <c r="AG3539" t="b">
        <v>0</v>
      </c>
      <c r="AH3539" t="b">
        <v>0</v>
      </c>
      <c r="AI3539" t="b">
        <v>0</v>
      </c>
      <c r="AJ3539" t="b">
        <v>0</v>
      </c>
      <c r="AK3539" t="b">
        <v>0</v>
      </c>
      <c r="AL3539" t="b">
        <v>0</v>
      </c>
      <c r="AM3539" t="b">
        <v>0</v>
      </c>
    </row>
    <row r="3540" spans="1:39" ht="14.4" hidden="1" x14ac:dyDescent="0.3">
      <c r="A3540" t="s">
        <v>3658</v>
      </c>
      <c r="B3540">
        <v>2021</v>
      </c>
      <c r="C3540" t="s">
        <v>85</v>
      </c>
      <c r="D3540" t="s">
        <v>24</v>
      </c>
      <c r="E3540" t="s">
        <v>45</v>
      </c>
      <c r="F3540" t="s">
        <v>40</v>
      </c>
      <c r="G3540" t="s">
        <v>33</v>
      </c>
      <c r="H3540" t="s">
        <v>18</v>
      </c>
      <c r="I3540" t="s">
        <v>28</v>
      </c>
      <c r="J3540" t="b">
        <v>0</v>
      </c>
      <c r="L3540">
        <v>0.05</v>
      </c>
      <c r="M3540" t="s">
        <v>6953</v>
      </c>
      <c r="O3540">
        <v>73440</v>
      </c>
      <c r="P3540">
        <v>-1.95</v>
      </c>
      <c r="Q3540">
        <v>0.79</v>
      </c>
      <c r="R3540" t="b">
        <v>0</v>
      </c>
      <c r="S3540" t="s">
        <v>35</v>
      </c>
      <c r="T3540">
        <v>5</v>
      </c>
      <c r="U3540" t="s">
        <v>2314</v>
      </c>
      <c r="V3540" t="b">
        <v>1</v>
      </c>
      <c r="W3540" t="b">
        <v>0</v>
      </c>
      <c r="X3540" t="b">
        <v>1</v>
      </c>
      <c r="Y3540" t="b">
        <v>1</v>
      </c>
      <c r="Z3540" t="b">
        <v>1</v>
      </c>
      <c r="AA3540" t="b">
        <v>0</v>
      </c>
      <c r="AB3540" t="b">
        <v>0</v>
      </c>
      <c r="AC3540" t="b">
        <v>0</v>
      </c>
      <c r="AD3540" t="b">
        <v>0</v>
      </c>
      <c r="AE3540" t="b">
        <v>1</v>
      </c>
      <c r="AF3540" t="b">
        <v>0</v>
      </c>
      <c r="AG3540" t="b">
        <v>0</v>
      </c>
      <c r="AH3540" t="b">
        <v>0</v>
      </c>
      <c r="AI3540" t="b">
        <v>0</v>
      </c>
      <c r="AJ3540" t="b">
        <v>0</v>
      </c>
      <c r="AK3540" t="b">
        <v>0</v>
      </c>
      <c r="AL3540" t="b">
        <v>0</v>
      </c>
      <c r="AM3540" t="b">
        <v>0</v>
      </c>
    </row>
    <row r="3541" spans="1:39" ht="14.4" hidden="1" x14ac:dyDescent="0.3">
      <c r="A3541" t="s">
        <v>3659</v>
      </c>
      <c r="B3541">
        <v>2021</v>
      </c>
      <c r="C3541" t="s">
        <v>76</v>
      </c>
      <c r="D3541" t="s">
        <v>77</v>
      </c>
      <c r="E3541" t="s">
        <v>74</v>
      </c>
      <c r="F3541" t="s">
        <v>40</v>
      </c>
      <c r="G3541" t="s">
        <v>41</v>
      </c>
      <c r="H3541" t="s">
        <v>105</v>
      </c>
      <c r="I3541" t="s">
        <v>28</v>
      </c>
      <c r="J3541" t="b">
        <v>1</v>
      </c>
      <c r="K3541" t="s">
        <v>190</v>
      </c>
      <c r="L3541">
        <v>0.47</v>
      </c>
      <c r="M3541" t="s">
        <v>6952</v>
      </c>
      <c r="N3541" t="s">
        <v>190</v>
      </c>
      <c r="O3541">
        <v>117333</v>
      </c>
      <c r="P3541">
        <v>8.4600000000000009</v>
      </c>
      <c r="Q3541">
        <v>0.2</v>
      </c>
      <c r="R3541" t="b">
        <v>1</v>
      </c>
      <c r="S3541" t="s">
        <v>35</v>
      </c>
      <c r="T3541">
        <v>2</v>
      </c>
      <c r="U3541" t="s">
        <v>2314</v>
      </c>
      <c r="V3541" t="b">
        <v>1</v>
      </c>
      <c r="W3541" t="b">
        <v>0</v>
      </c>
      <c r="X3541" t="b">
        <v>1</v>
      </c>
      <c r="Y3541" t="b">
        <v>0</v>
      </c>
      <c r="Z3541" t="b">
        <v>0</v>
      </c>
      <c r="AA3541" t="b">
        <v>1</v>
      </c>
      <c r="AB3541" t="b">
        <v>0</v>
      </c>
      <c r="AC3541" t="b">
        <v>0</v>
      </c>
      <c r="AD3541" t="b">
        <v>0</v>
      </c>
      <c r="AE3541" t="b">
        <v>0</v>
      </c>
      <c r="AF3541" t="b">
        <v>0</v>
      </c>
      <c r="AG3541" t="b">
        <v>0</v>
      </c>
      <c r="AH3541" t="b">
        <v>0</v>
      </c>
      <c r="AI3541" t="b">
        <v>0</v>
      </c>
      <c r="AJ3541" t="b">
        <v>1</v>
      </c>
      <c r="AK3541" t="b">
        <v>0</v>
      </c>
      <c r="AL3541" t="b">
        <v>0</v>
      </c>
      <c r="AM3541" t="b">
        <v>0</v>
      </c>
    </row>
    <row r="3542" spans="1:39" ht="14.4" hidden="1" x14ac:dyDescent="0.3">
      <c r="A3542" t="s">
        <v>3660</v>
      </c>
      <c r="B3542">
        <v>2021</v>
      </c>
      <c r="C3542" t="s">
        <v>147</v>
      </c>
      <c r="D3542" t="s">
        <v>68</v>
      </c>
      <c r="E3542" t="s">
        <v>120</v>
      </c>
      <c r="F3542" t="s">
        <v>40</v>
      </c>
      <c r="G3542" t="s">
        <v>46</v>
      </c>
      <c r="H3542" t="s">
        <v>91</v>
      </c>
      <c r="I3542" t="s">
        <v>28</v>
      </c>
      <c r="J3542" t="b">
        <v>1</v>
      </c>
      <c r="K3542" t="s">
        <v>3339</v>
      </c>
      <c r="L3542">
        <v>0.52</v>
      </c>
      <c r="M3542" t="s">
        <v>6951</v>
      </c>
      <c r="N3542" t="s">
        <v>3339</v>
      </c>
      <c r="O3542">
        <v>141851</v>
      </c>
      <c r="P3542">
        <v>9.4700000000000006</v>
      </c>
      <c r="Q3542">
        <v>0.23</v>
      </c>
      <c r="R3542" t="b">
        <v>1</v>
      </c>
      <c r="S3542" t="s">
        <v>40</v>
      </c>
      <c r="T3542">
        <v>11</v>
      </c>
      <c r="U3542" t="s">
        <v>2314</v>
      </c>
      <c r="V3542" t="b">
        <v>1</v>
      </c>
      <c r="W3542" t="b">
        <v>1</v>
      </c>
      <c r="X3542" t="b">
        <v>0</v>
      </c>
      <c r="Y3542" t="b">
        <v>1</v>
      </c>
      <c r="Z3542" t="b">
        <v>0</v>
      </c>
      <c r="AA3542" t="b">
        <v>1</v>
      </c>
      <c r="AB3542" t="b">
        <v>1</v>
      </c>
      <c r="AC3542" t="b">
        <v>0</v>
      </c>
      <c r="AD3542" t="b">
        <v>1</v>
      </c>
      <c r="AE3542" t="b">
        <v>0</v>
      </c>
      <c r="AF3542" t="b">
        <v>0</v>
      </c>
      <c r="AG3542" t="b">
        <v>0</v>
      </c>
      <c r="AH3542" t="b">
        <v>0</v>
      </c>
      <c r="AI3542" t="b">
        <v>0</v>
      </c>
      <c r="AJ3542" t="b">
        <v>0</v>
      </c>
      <c r="AK3542" t="b">
        <v>1</v>
      </c>
      <c r="AL3542" t="b">
        <v>0</v>
      </c>
      <c r="AM3542" t="b">
        <v>0</v>
      </c>
    </row>
    <row r="3543" spans="1:39" ht="14.4" hidden="1" x14ac:dyDescent="0.3">
      <c r="A3543" t="s">
        <v>3661</v>
      </c>
      <c r="B3543">
        <v>2021</v>
      </c>
      <c r="C3543" t="s">
        <v>48</v>
      </c>
      <c r="D3543" t="s">
        <v>24</v>
      </c>
      <c r="E3543" t="s">
        <v>25</v>
      </c>
      <c r="F3543" t="s">
        <v>5169</v>
      </c>
      <c r="G3543" t="s">
        <v>17</v>
      </c>
      <c r="H3543" t="s">
        <v>60</v>
      </c>
      <c r="I3543" t="s">
        <v>83</v>
      </c>
      <c r="J3543" t="b">
        <v>1</v>
      </c>
      <c r="K3543" t="s">
        <v>230</v>
      </c>
      <c r="L3543">
        <v>0.76</v>
      </c>
      <c r="M3543" t="s">
        <v>6950</v>
      </c>
      <c r="N3543" t="s">
        <v>230</v>
      </c>
      <c r="O3543">
        <v>118976</v>
      </c>
      <c r="P3543">
        <v>14</v>
      </c>
      <c r="Q3543">
        <v>0.32</v>
      </c>
      <c r="R3543" t="b">
        <v>1</v>
      </c>
      <c r="S3543" t="s">
        <v>35</v>
      </c>
      <c r="T3543">
        <v>8</v>
      </c>
      <c r="U3543" t="s">
        <v>2314</v>
      </c>
      <c r="V3543" t="b">
        <v>0</v>
      </c>
      <c r="W3543" t="b">
        <v>0</v>
      </c>
      <c r="X3543" t="b">
        <v>0</v>
      </c>
      <c r="Y3543" t="b">
        <v>1</v>
      </c>
      <c r="Z3543" t="b">
        <v>0</v>
      </c>
      <c r="AA3543" t="b">
        <v>0</v>
      </c>
      <c r="AB3543" t="b">
        <v>1</v>
      </c>
      <c r="AC3543" t="b">
        <v>1</v>
      </c>
      <c r="AD3543" t="b">
        <v>0</v>
      </c>
      <c r="AE3543" t="b">
        <v>1</v>
      </c>
      <c r="AF3543" t="b">
        <v>0</v>
      </c>
      <c r="AG3543" t="b">
        <v>0</v>
      </c>
      <c r="AH3543" t="b">
        <v>1</v>
      </c>
      <c r="AI3543" t="b">
        <v>0</v>
      </c>
      <c r="AJ3543" t="b">
        <v>0</v>
      </c>
      <c r="AK3543" t="b">
        <v>0</v>
      </c>
      <c r="AL3543" t="b">
        <v>0</v>
      </c>
      <c r="AM3543" t="b">
        <v>0</v>
      </c>
    </row>
    <row r="3544" spans="1:39" ht="14.4" hidden="1" x14ac:dyDescent="0.3">
      <c r="A3544" t="s">
        <v>3662</v>
      </c>
      <c r="B3544">
        <v>2021</v>
      </c>
      <c r="C3544" t="s">
        <v>112</v>
      </c>
      <c r="D3544" t="s">
        <v>113</v>
      </c>
      <c r="E3544" t="s">
        <v>133</v>
      </c>
      <c r="F3544" t="s">
        <v>5169</v>
      </c>
      <c r="G3544" t="s">
        <v>41</v>
      </c>
      <c r="H3544" t="s">
        <v>91</v>
      </c>
      <c r="I3544" t="s">
        <v>49</v>
      </c>
      <c r="J3544" t="b">
        <v>1</v>
      </c>
      <c r="K3544" t="s">
        <v>6948</v>
      </c>
      <c r="L3544">
        <v>0.43</v>
      </c>
      <c r="M3544" t="s">
        <v>6949</v>
      </c>
      <c r="N3544" t="s">
        <v>6948</v>
      </c>
      <c r="O3544">
        <v>108545</v>
      </c>
      <c r="P3544">
        <v>11.34</v>
      </c>
      <c r="Q3544">
        <v>0.18</v>
      </c>
      <c r="R3544" t="b">
        <v>1</v>
      </c>
      <c r="S3544" t="s">
        <v>40</v>
      </c>
      <c r="T3544">
        <v>1</v>
      </c>
      <c r="U3544" t="s">
        <v>2314</v>
      </c>
      <c r="V3544" t="b">
        <v>1</v>
      </c>
      <c r="W3544" t="b">
        <v>0</v>
      </c>
      <c r="X3544" t="b">
        <v>0</v>
      </c>
      <c r="Y3544" t="b">
        <v>0</v>
      </c>
      <c r="Z3544" t="b">
        <v>1</v>
      </c>
      <c r="AA3544" t="b">
        <v>0</v>
      </c>
      <c r="AB3544" t="b">
        <v>1</v>
      </c>
      <c r="AC3544" t="b">
        <v>0</v>
      </c>
      <c r="AD3544" t="b">
        <v>1</v>
      </c>
      <c r="AE3544" t="b">
        <v>0</v>
      </c>
      <c r="AF3544" t="b">
        <v>1</v>
      </c>
      <c r="AG3544" t="b">
        <v>1</v>
      </c>
      <c r="AH3544" t="b">
        <v>1</v>
      </c>
      <c r="AI3544" t="b">
        <v>0</v>
      </c>
      <c r="AJ3544" t="b">
        <v>0</v>
      </c>
      <c r="AK3544" t="b">
        <v>1</v>
      </c>
      <c r="AL3544" t="b">
        <v>0</v>
      </c>
      <c r="AM3544" t="b">
        <v>0</v>
      </c>
    </row>
    <row r="3545" spans="1:39" ht="14.4" hidden="1" x14ac:dyDescent="0.3">
      <c r="A3545" t="s">
        <v>3663</v>
      </c>
      <c r="B3545">
        <v>2021</v>
      </c>
      <c r="C3545" t="s">
        <v>244</v>
      </c>
      <c r="D3545" t="s">
        <v>24</v>
      </c>
      <c r="E3545" t="s">
        <v>135</v>
      </c>
      <c r="F3545" t="s">
        <v>5181</v>
      </c>
      <c r="G3545" t="s">
        <v>86</v>
      </c>
      <c r="H3545" t="s">
        <v>52</v>
      </c>
      <c r="I3545" t="s">
        <v>19</v>
      </c>
      <c r="J3545" t="b">
        <v>1</v>
      </c>
      <c r="K3545" t="s">
        <v>6946</v>
      </c>
      <c r="L3545">
        <v>0.62</v>
      </c>
      <c r="M3545" t="s">
        <v>6947</v>
      </c>
      <c r="N3545" t="s">
        <v>6946</v>
      </c>
      <c r="O3545">
        <v>106267</v>
      </c>
      <c r="P3545">
        <v>10.6</v>
      </c>
      <c r="Q3545">
        <v>0.17</v>
      </c>
      <c r="R3545" t="b">
        <v>1</v>
      </c>
      <c r="S3545" t="s">
        <v>20</v>
      </c>
      <c r="T3545">
        <v>2</v>
      </c>
      <c r="U3545" t="s">
        <v>2314</v>
      </c>
      <c r="V3545" t="b">
        <v>0</v>
      </c>
      <c r="W3545" t="b">
        <v>1</v>
      </c>
      <c r="X3545" t="b">
        <v>0</v>
      </c>
      <c r="Y3545" t="b">
        <v>0</v>
      </c>
      <c r="Z3545" t="b">
        <v>0</v>
      </c>
      <c r="AA3545" t="b">
        <v>1</v>
      </c>
      <c r="AB3545" t="b">
        <v>0</v>
      </c>
      <c r="AC3545" t="b">
        <v>0</v>
      </c>
      <c r="AD3545" t="b">
        <v>1</v>
      </c>
      <c r="AE3545" t="b">
        <v>0</v>
      </c>
      <c r="AF3545" t="b">
        <v>1</v>
      </c>
      <c r="AG3545" t="b">
        <v>1</v>
      </c>
      <c r="AH3545" t="b">
        <v>0</v>
      </c>
      <c r="AI3545" t="b">
        <v>0</v>
      </c>
      <c r="AJ3545" t="b">
        <v>1</v>
      </c>
      <c r="AK3545" t="b">
        <v>0</v>
      </c>
      <c r="AL3545" t="b">
        <v>0</v>
      </c>
      <c r="AM3545" t="b">
        <v>1</v>
      </c>
    </row>
    <row r="3546" spans="1:39" ht="14.4" hidden="1" x14ac:dyDescent="0.3">
      <c r="A3546" t="s">
        <v>3664</v>
      </c>
      <c r="B3546">
        <v>2021</v>
      </c>
      <c r="C3546" t="s">
        <v>147</v>
      </c>
      <c r="D3546" t="s">
        <v>68</v>
      </c>
      <c r="E3546" t="s">
        <v>32</v>
      </c>
      <c r="F3546" t="s">
        <v>5176</v>
      </c>
      <c r="G3546" t="s">
        <v>33</v>
      </c>
      <c r="H3546" t="s">
        <v>60</v>
      </c>
      <c r="I3546" t="s">
        <v>61</v>
      </c>
      <c r="J3546" t="b">
        <v>0</v>
      </c>
      <c r="L3546">
        <v>0.11</v>
      </c>
      <c r="M3546" t="s">
        <v>6945</v>
      </c>
      <c r="O3546">
        <v>95171</v>
      </c>
      <c r="P3546">
        <v>-4.74</v>
      </c>
      <c r="Q3546">
        <v>0.9</v>
      </c>
      <c r="R3546" t="b">
        <v>0</v>
      </c>
      <c r="S3546" t="s">
        <v>35</v>
      </c>
      <c r="T3546">
        <v>2</v>
      </c>
      <c r="U3546" t="s">
        <v>2314</v>
      </c>
      <c r="V3546" t="b">
        <v>0</v>
      </c>
      <c r="W3546" t="b">
        <v>0</v>
      </c>
      <c r="X3546" t="b">
        <v>0</v>
      </c>
      <c r="Y3546" t="b">
        <v>1</v>
      </c>
      <c r="Z3546" t="b">
        <v>1</v>
      </c>
      <c r="AA3546" t="b">
        <v>0</v>
      </c>
      <c r="AB3546" t="b">
        <v>0</v>
      </c>
      <c r="AC3546" t="b">
        <v>0</v>
      </c>
      <c r="AD3546" t="b">
        <v>1</v>
      </c>
      <c r="AE3546" t="b">
        <v>0</v>
      </c>
      <c r="AF3546" t="b">
        <v>0</v>
      </c>
      <c r="AG3546" t="b">
        <v>0</v>
      </c>
      <c r="AH3546" t="b">
        <v>0</v>
      </c>
      <c r="AI3546" t="b">
        <v>0</v>
      </c>
      <c r="AJ3546" t="b">
        <v>0</v>
      </c>
      <c r="AK3546" t="b">
        <v>0</v>
      </c>
      <c r="AL3546" t="b">
        <v>0</v>
      </c>
      <c r="AM3546" t="b">
        <v>0</v>
      </c>
    </row>
    <row r="3547" spans="1:39" ht="14.4" hidden="1" x14ac:dyDescent="0.3">
      <c r="A3547" t="s">
        <v>3665</v>
      </c>
      <c r="B3547">
        <v>2021</v>
      </c>
      <c r="C3547" t="s">
        <v>80</v>
      </c>
      <c r="D3547" t="s">
        <v>38</v>
      </c>
      <c r="E3547" t="s">
        <v>133</v>
      </c>
      <c r="F3547" t="s">
        <v>5176</v>
      </c>
      <c r="G3547" t="s">
        <v>93</v>
      </c>
      <c r="H3547" t="s">
        <v>34</v>
      </c>
      <c r="I3547" t="s">
        <v>98</v>
      </c>
      <c r="J3547" t="b">
        <v>0</v>
      </c>
      <c r="L3547">
        <v>0.01</v>
      </c>
      <c r="M3547" t="s">
        <v>6944</v>
      </c>
      <c r="O3547">
        <v>44942</v>
      </c>
      <c r="P3547">
        <v>-2.75</v>
      </c>
      <c r="Q3547">
        <v>0.9</v>
      </c>
      <c r="R3547" t="b">
        <v>0</v>
      </c>
      <c r="S3547" t="s">
        <v>40</v>
      </c>
      <c r="T3547">
        <v>4</v>
      </c>
      <c r="U3547" t="s">
        <v>2314</v>
      </c>
      <c r="V3547" t="b">
        <v>1</v>
      </c>
      <c r="W3547" t="b">
        <v>1</v>
      </c>
      <c r="X3547" t="b">
        <v>0</v>
      </c>
      <c r="Y3547" t="b">
        <v>0</v>
      </c>
      <c r="Z3547" t="b">
        <v>1</v>
      </c>
      <c r="AA3547" t="b">
        <v>0</v>
      </c>
      <c r="AB3547" t="b">
        <v>1</v>
      </c>
      <c r="AC3547" t="b">
        <v>0</v>
      </c>
      <c r="AD3547" t="b">
        <v>0</v>
      </c>
      <c r="AE3547" t="b">
        <v>0</v>
      </c>
      <c r="AF3547" t="b">
        <v>0</v>
      </c>
      <c r="AG3547" t="b">
        <v>0</v>
      </c>
      <c r="AH3547" t="b">
        <v>0</v>
      </c>
      <c r="AI3547" t="b">
        <v>0</v>
      </c>
      <c r="AJ3547" t="b">
        <v>0</v>
      </c>
      <c r="AK3547" t="b">
        <v>0</v>
      </c>
      <c r="AL3547" t="b">
        <v>0</v>
      </c>
      <c r="AM3547" t="b">
        <v>0</v>
      </c>
    </row>
    <row r="3548" spans="1:39" ht="14.4" hidden="1" x14ac:dyDescent="0.3">
      <c r="A3548" t="s">
        <v>3666</v>
      </c>
      <c r="B3548">
        <v>2021</v>
      </c>
      <c r="C3548" t="s">
        <v>30</v>
      </c>
      <c r="D3548" t="s">
        <v>31</v>
      </c>
      <c r="E3548" t="s">
        <v>25</v>
      </c>
      <c r="F3548" t="s">
        <v>5169</v>
      </c>
      <c r="G3548" t="s">
        <v>65</v>
      </c>
      <c r="H3548" t="s">
        <v>42</v>
      </c>
      <c r="I3548" t="s">
        <v>98</v>
      </c>
      <c r="J3548" t="b">
        <v>1</v>
      </c>
      <c r="K3548" t="s">
        <v>6942</v>
      </c>
      <c r="L3548">
        <v>0.54</v>
      </c>
      <c r="M3548" t="s">
        <v>6943</v>
      </c>
      <c r="N3548" t="s">
        <v>6942</v>
      </c>
      <c r="O3548">
        <v>32697</v>
      </c>
      <c r="P3548">
        <v>5.3</v>
      </c>
      <c r="Q3548">
        <v>0.32</v>
      </c>
      <c r="R3548" t="b">
        <v>1</v>
      </c>
      <c r="S3548" t="s">
        <v>40</v>
      </c>
      <c r="T3548">
        <v>16</v>
      </c>
      <c r="U3548" t="s">
        <v>2314</v>
      </c>
      <c r="V3548" t="b">
        <v>0</v>
      </c>
      <c r="W3548" t="b">
        <v>0</v>
      </c>
      <c r="X3548" t="b">
        <v>1</v>
      </c>
      <c r="Y3548" t="b">
        <v>0</v>
      </c>
      <c r="Z3548" t="b">
        <v>1</v>
      </c>
      <c r="AA3548" t="b">
        <v>0</v>
      </c>
      <c r="AB3548" t="b">
        <v>1</v>
      </c>
      <c r="AC3548" t="b">
        <v>0</v>
      </c>
      <c r="AD3548" t="b">
        <v>0</v>
      </c>
      <c r="AE3548" t="b">
        <v>0</v>
      </c>
      <c r="AF3548" t="b">
        <v>1</v>
      </c>
      <c r="AG3548" t="b">
        <v>1</v>
      </c>
      <c r="AH3548" t="b">
        <v>0</v>
      </c>
      <c r="AI3548" t="b">
        <v>0</v>
      </c>
      <c r="AJ3548" t="b">
        <v>1</v>
      </c>
      <c r="AK3548" t="b">
        <v>0</v>
      </c>
      <c r="AL3548" t="b">
        <v>0</v>
      </c>
      <c r="AM3548" t="b">
        <v>0</v>
      </c>
    </row>
    <row r="3549" spans="1:39" ht="14.4" hidden="1" x14ac:dyDescent="0.3">
      <c r="A3549" t="s">
        <v>3667</v>
      </c>
      <c r="B3549">
        <v>2021</v>
      </c>
      <c r="C3549" t="s">
        <v>44</v>
      </c>
      <c r="D3549" t="s">
        <v>31</v>
      </c>
      <c r="E3549" t="s">
        <v>97</v>
      </c>
      <c r="F3549" t="s">
        <v>5176</v>
      </c>
      <c r="G3549" t="s">
        <v>46</v>
      </c>
      <c r="H3549" t="s">
        <v>94</v>
      </c>
      <c r="I3549" t="s">
        <v>28</v>
      </c>
      <c r="J3549" t="b">
        <v>0</v>
      </c>
      <c r="L3549">
        <v>0.13</v>
      </c>
      <c r="M3549" t="s">
        <v>6221</v>
      </c>
      <c r="O3549">
        <v>28365</v>
      </c>
      <c r="P3549">
        <v>-0.6</v>
      </c>
      <c r="Q3549">
        <v>0.79</v>
      </c>
      <c r="R3549" t="b">
        <v>0</v>
      </c>
      <c r="S3549" t="s">
        <v>20</v>
      </c>
      <c r="T3549">
        <v>0</v>
      </c>
      <c r="U3549" t="s">
        <v>2314</v>
      </c>
      <c r="V3549" t="b">
        <v>1</v>
      </c>
      <c r="W3549" t="b">
        <v>0</v>
      </c>
      <c r="X3549" t="b">
        <v>1</v>
      </c>
      <c r="Y3549" t="b">
        <v>0</v>
      </c>
      <c r="Z3549" t="b">
        <v>1</v>
      </c>
      <c r="AA3549" t="b">
        <v>0</v>
      </c>
      <c r="AB3549" t="b">
        <v>0</v>
      </c>
      <c r="AC3549" t="b">
        <v>0</v>
      </c>
      <c r="AD3549" t="b">
        <v>0</v>
      </c>
      <c r="AE3549" t="b">
        <v>1</v>
      </c>
      <c r="AF3549" t="b">
        <v>0</v>
      </c>
      <c r="AG3549" t="b">
        <v>0</v>
      </c>
      <c r="AH3549" t="b">
        <v>0</v>
      </c>
      <c r="AI3549" t="b">
        <v>0</v>
      </c>
      <c r="AJ3549" t="b">
        <v>0</v>
      </c>
      <c r="AK3549" t="b">
        <v>0</v>
      </c>
      <c r="AL3549" t="b">
        <v>0</v>
      </c>
      <c r="AM3549" t="b">
        <v>0</v>
      </c>
    </row>
    <row r="3550" spans="1:39" ht="14.4" hidden="1" x14ac:dyDescent="0.3">
      <c r="A3550" t="s">
        <v>3668</v>
      </c>
      <c r="B3550">
        <v>2021</v>
      </c>
      <c r="C3550" t="s">
        <v>198</v>
      </c>
      <c r="D3550" t="s">
        <v>38</v>
      </c>
      <c r="E3550" t="s">
        <v>133</v>
      </c>
      <c r="F3550" t="s">
        <v>5181</v>
      </c>
      <c r="G3550" t="s">
        <v>41</v>
      </c>
      <c r="H3550" t="s">
        <v>52</v>
      </c>
      <c r="I3550" t="s">
        <v>98</v>
      </c>
      <c r="J3550" t="b">
        <v>0</v>
      </c>
      <c r="L3550">
        <v>0.02</v>
      </c>
      <c r="M3550" t="s">
        <v>6941</v>
      </c>
      <c r="O3550">
        <v>40014</v>
      </c>
      <c r="P3550">
        <v>0.2</v>
      </c>
      <c r="Q3550">
        <v>0.81</v>
      </c>
      <c r="R3550" t="b">
        <v>0</v>
      </c>
      <c r="S3550" t="s">
        <v>35</v>
      </c>
      <c r="T3550">
        <v>16</v>
      </c>
      <c r="U3550" t="s">
        <v>2314</v>
      </c>
      <c r="V3550" t="b">
        <v>0</v>
      </c>
      <c r="W3550" t="b">
        <v>1</v>
      </c>
      <c r="X3550" t="b">
        <v>0</v>
      </c>
      <c r="Y3550" t="b">
        <v>0</v>
      </c>
      <c r="Z3550" t="b">
        <v>0</v>
      </c>
      <c r="AA3550" t="b">
        <v>0</v>
      </c>
      <c r="AB3550" t="b">
        <v>1</v>
      </c>
      <c r="AC3550" t="b">
        <v>1</v>
      </c>
      <c r="AD3550" t="b">
        <v>0</v>
      </c>
      <c r="AE3550" t="b">
        <v>1</v>
      </c>
      <c r="AF3550" t="b">
        <v>0</v>
      </c>
      <c r="AG3550" t="b">
        <v>0</v>
      </c>
      <c r="AH3550" t="b">
        <v>0</v>
      </c>
      <c r="AI3550" t="b">
        <v>0</v>
      </c>
      <c r="AJ3550" t="b">
        <v>0</v>
      </c>
      <c r="AK3550" t="b">
        <v>0</v>
      </c>
      <c r="AL3550" t="b">
        <v>0</v>
      </c>
      <c r="AM3550" t="b">
        <v>0</v>
      </c>
    </row>
    <row r="3551" spans="1:39" ht="14.4" hidden="1" x14ac:dyDescent="0.3">
      <c r="A3551" t="s">
        <v>3669</v>
      </c>
      <c r="B3551">
        <v>2021</v>
      </c>
      <c r="C3551" t="s">
        <v>101</v>
      </c>
      <c r="D3551" t="s">
        <v>77</v>
      </c>
      <c r="E3551" t="s">
        <v>120</v>
      </c>
      <c r="F3551" t="s">
        <v>5176</v>
      </c>
      <c r="G3551" t="s">
        <v>93</v>
      </c>
      <c r="H3551" t="s">
        <v>94</v>
      </c>
      <c r="I3551" t="s">
        <v>19</v>
      </c>
      <c r="J3551" t="b">
        <v>1</v>
      </c>
      <c r="K3551" t="s">
        <v>6940</v>
      </c>
      <c r="L3551">
        <v>0.45</v>
      </c>
      <c r="M3551" t="s">
        <v>5697</v>
      </c>
      <c r="N3551" t="s">
        <v>6940</v>
      </c>
      <c r="O3551">
        <v>102983</v>
      </c>
      <c r="P3551">
        <v>6.66</v>
      </c>
      <c r="Q3551">
        <v>0.23</v>
      </c>
      <c r="R3551" t="b">
        <v>1</v>
      </c>
      <c r="S3551" t="s">
        <v>20</v>
      </c>
      <c r="T3551">
        <v>10</v>
      </c>
      <c r="U3551" t="s">
        <v>2314</v>
      </c>
      <c r="V3551" t="b">
        <v>0</v>
      </c>
      <c r="W3551" t="b">
        <v>0</v>
      </c>
      <c r="X3551" t="b">
        <v>1</v>
      </c>
      <c r="Y3551" t="b">
        <v>1</v>
      </c>
      <c r="Z3551" t="b">
        <v>0</v>
      </c>
      <c r="AA3551" t="b">
        <v>0</v>
      </c>
      <c r="AB3551" t="b">
        <v>0</v>
      </c>
      <c r="AC3551" t="b">
        <v>0</v>
      </c>
      <c r="AD3551" t="b">
        <v>1</v>
      </c>
      <c r="AE3551" t="b">
        <v>0</v>
      </c>
      <c r="AF3551" t="b">
        <v>0</v>
      </c>
      <c r="AG3551" t="b">
        <v>1</v>
      </c>
      <c r="AH3551" t="b">
        <v>1</v>
      </c>
      <c r="AI3551" t="b">
        <v>0</v>
      </c>
      <c r="AJ3551" t="b">
        <v>0</v>
      </c>
      <c r="AK3551" t="b">
        <v>1</v>
      </c>
      <c r="AL3551" t="b">
        <v>1</v>
      </c>
      <c r="AM3551" t="b">
        <v>0</v>
      </c>
    </row>
    <row r="3552" spans="1:39" ht="14.4" hidden="1" x14ac:dyDescent="0.3">
      <c r="A3552" t="s">
        <v>3670</v>
      </c>
      <c r="B3552">
        <v>2021</v>
      </c>
      <c r="C3552" t="s">
        <v>57</v>
      </c>
      <c r="D3552" t="s">
        <v>58</v>
      </c>
      <c r="E3552" t="s">
        <v>108</v>
      </c>
      <c r="F3552" t="s">
        <v>5176</v>
      </c>
      <c r="G3552" t="s">
        <v>55</v>
      </c>
      <c r="H3552" t="s">
        <v>52</v>
      </c>
      <c r="I3552" t="s">
        <v>19</v>
      </c>
      <c r="J3552" t="b">
        <v>1</v>
      </c>
      <c r="K3552" t="s">
        <v>6938</v>
      </c>
      <c r="L3552">
        <v>0.75</v>
      </c>
      <c r="M3552" t="s">
        <v>6939</v>
      </c>
      <c r="N3552" t="s">
        <v>6938</v>
      </c>
      <c r="O3552">
        <v>30825</v>
      </c>
      <c r="P3552">
        <v>8.7200000000000006</v>
      </c>
      <c r="Q3552">
        <v>0.27</v>
      </c>
      <c r="R3552" t="b">
        <v>1</v>
      </c>
      <c r="S3552" t="s">
        <v>35</v>
      </c>
      <c r="T3552">
        <v>4</v>
      </c>
      <c r="U3552" t="s">
        <v>2314</v>
      </c>
      <c r="V3552" t="b">
        <v>1</v>
      </c>
      <c r="W3552" t="b">
        <v>0</v>
      </c>
      <c r="X3552" t="b">
        <v>1</v>
      </c>
      <c r="Y3552" t="b">
        <v>0</v>
      </c>
      <c r="Z3552" t="b">
        <v>0</v>
      </c>
      <c r="AA3552" t="b">
        <v>1</v>
      </c>
      <c r="AB3552" t="b">
        <v>0</v>
      </c>
      <c r="AC3552" t="b">
        <v>1</v>
      </c>
      <c r="AD3552" t="b">
        <v>1</v>
      </c>
      <c r="AE3552" t="b">
        <v>0</v>
      </c>
      <c r="AF3552" t="b">
        <v>0</v>
      </c>
      <c r="AG3552" t="b">
        <v>1</v>
      </c>
      <c r="AH3552" t="b">
        <v>0</v>
      </c>
      <c r="AI3552" t="b">
        <v>0</v>
      </c>
      <c r="AJ3552" t="b">
        <v>0</v>
      </c>
      <c r="AK3552" t="b">
        <v>1</v>
      </c>
      <c r="AL3552" t="b">
        <v>0</v>
      </c>
      <c r="AM3552" t="b">
        <v>1</v>
      </c>
    </row>
    <row r="3553" spans="1:39" ht="14.4" hidden="1" x14ac:dyDescent="0.3">
      <c r="A3553" t="s">
        <v>3671</v>
      </c>
      <c r="B3553">
        <v>2021</v>
      </c>
      <c r="C3553" t="s">
        <v>107</v>
      </c>
      <c r="D3553" t="s">
        <v>15</v>
      </c>
      <c r="E3553" t="s">
        <v>39</v>
      </c>
      <c r="F3553" t="s">
        <v>5176</v>
      </c>
      <c r="G3553" t="s">
        <v>17</v>
      </c>
      <c r="H3553" t="s">
        <v>42</v>
      </c>
      <c r="I3553" t="s">
        <v>98</v>
      </c>
      <c r="J3553" t="b">
        <v>1</v>
      </c>
      <c r="K3553" t="s">
        <v>482</v>
      </c>
      <c r="L3553">
        <v>0.86</v>
      </c>
      <c r="M3553" t="s">
        <v>6937</v>
      </c>
      <c r="N3553" t="s">
        <v>482</v>
      </c>
      <c r="O3553">
        <v>61259</v>
      </c>
      <c r="P3553">
        <v>7.71</v>
      </c>
      <c r="Q3553">
        <v>0.37</v>
      </c>
      <c r="R3553" t="b">
        <v>1</v>
      </c>
      <c r="S3553" t="s">
        <v>20</v>
      </c>
      <c r="T3553">
        <v>0</v>
      </c>
      <c r="U3553" t="s">
        <v>2314</v>
      </c>
      <c r="V3553" t="b">
        <v>0</v>
      </c>
      <c r="W3553" t="b">
        <v>0</v>
      </c>
      <c r="X3553" t="b">
        <v>1</v>
      </c>
      <c r="Y3553" t="b">
        <v>0</v>
      </c>
      <c r="Z3553" t="b">
        <v>1</v>
      </c>
      <c r="AA3553" t="b">
        <v>1</v>
      </c>
      <c r="AB3553" t="b">
        <v>1</v>
      </c>
      <c r="AC3553" t="b">
        <v>1</v>
      </c>
      <c r="AD3553" t="b">
        <v>0</v>
      </c>
      <c r="AE3553" t="b">
        <v>0</v>
      </c>
      <c r="AF3553" t="b">
        <v>0</v>
      </c>
      <c r="AG3553" t="b">
        <v>0</v>
      </c>
      <c r="AH3553" t="b">
        <v>0</v>
      </c>
      <c r="AI3553" t="b">
        <v>0</v>
      </c>
      <c r="AJ3553" t="b">
        <v>0</v>
      </c>
      <c r="AK3553" t="b">
        <v>0</v>
      </c>
      <c r="AL3553" t="b">
        <v>1</v>
      </c>
      <c r="AM3553" t="b">
        <v>0</v>
      </c>
    </row>
    <row r="3554" spans="1:39" ht="14.4" hidden="1" x14ac:dyDescent="0.3">
      <c r="A3554" t="s">
        <v>3672</v>
      </c>
      <c r="B3554">
        <v>2021</v>
      </c>
      <c r="C3554" t="s">
        <v>177</v>
      </c>
      <c r="D3554" t="s">
        <v>38</v>
      </c>
      <c r="E3554" t="s">
        <v>16</v>
      </c>
      <c r="F3554" t="s">
        <v>40</v>
      </c>
      <c r="G3554" t="s">
        <v>55</v>
      </c>
      <c r="H3554" t="s">
        <v>18</v>
      </c>
      <c r="I3554" t="s">
        <v>49</v>
      </c>
      <c r="J3554" t="b">
        <v>1</v>
      </c>
      <c r="K3554" t="s">
        <v>642</v>
      </c>
      <c r="L3554">
        <v>0.81</v>
      </c>
      <c r="M3554" t="s">
        <v>5320</v>
      </c>
      <c r="N3554" t="s">
        <v>642</v>
      </c>
      <c r="O3554">
        <v>66557</v>
      </c>
      <c r="P3554">
        <v>6.95</v>
      </c>
      <c r="Q3554">
        <v>0.22</v>
      </c>
      <c r="R3554" t="b">
        <v>1</v>
      </c>
      <c r="S3554" t="s">
        <v>20</v>
      </c>
      <c r="T3554">
        <v>19</v>
      </c>
      <c r="U3554" t="s">
        <v>2314</v>
      </c>
      <c r="V3554" t="b">
        <v>0</v>
      </c>
      <c r="W3554" t="b">
        <v>1</v>
      </c>
      <c r="X3554" t="b">
        <v>1</v>
      </c>
      <c r="Y3554" t="b">
        <v>0</v>
      </c>
      <c r="Z3554" t="b">
        <v>0</v>
      </c>
      <c r="AA3554" t="b">
        <v>0</v>
      </c>
      <c r="AB3554" t="b">
        <v>1</v>
      </c>
      <c r="AC3554" t="b">
        <v>0</v>
      </c>
      <c r="AD3554" t="b">
        <v>0</v>
      </c>
      <c r="AE3554" t="b">
        <v>0</v>
      </c>
      <c r="AF3554" t="b">
        <v>0</v>
      </c>
      <c r="AG3554" t="b">
        <v>0</v>
      </c>
      <c r="AH3554" t="b">
        <v>0</v>
      </c>
      <c r="AI3554" t="b">
        <v>1</v>
      </c>
      <c r="AJ3554" t="b">
        <v>0</v>
      </c>
      <c r="AK3554" t="b">
        <v>0</v>
      </c>
      <c r="AL3554" t="b">
        <v>0</v>
      </c>
      <c r="AM3554" t="b">
        <v>0</v>
      </c>
    </row>
    <row r="3555" spans="1:39" ht="14.4" hidden="1" x14ac:dyDescent="0.3">
      <c r="A3555" t="s">
        <v>3673</v>
      </c>
      <c r="B3555">
        <v>2021</v>
      </c>
      <c r="C3555" t="s">
        <v>67</v>
      </c>
      <c r="D3555" t="s">
        <v>68</v>
      </c>
      <c r="E3555" t="s">
        <v>133</v>
      </c>
      <c r="F3555" t="s">
        <v>5181</v>
      </c>
      <c r="G3555" t="s">
        <v>93</v>
      </c>
      <c r="H3555" t="s">
        <v>105</v>
      </c>
      <c r="I3555" t="s">
        <v>19</v>
      </c>
      <c r="J3555" t="b">
        <v>1</v>
      </c>
      <c r="K3555" t="s">
        <v>6935</v>
      </c>
      <c r="L3555">
        <v>0.78</v>
      </c>
      <c r="M3555" t="s">
        <v>6936</v>
      </c>
      <c r="N3555" t="s">
        <v>6935</v>
      </c>
      <c r="O3555">
        <v>120511</v>
      </c>
      <c r="P3555">
        <v>6.25</v>
      </c>
      <c r="Q3555">
        <v>0.28000000000000003</v>
      </c>
      <c r="R3555" t="b">
        <v>1</v>
      </c>
      <c r="S3555" t="s">
        <v>20</v>
      </c>
      <c r="T3555">
        <v>18</v>
      </c>
      <c r="U3555" t="s">
        <v>2314</v>
      </c>
      <c r="V3555" t="b">
        <v>0</v>
      </c>
      <c r="W3555" t="b">
        <v>0</v>
      </c>
      <c r="X3555" t="b">
        <v>0</v>
      </c>
      <c r="Y3555" t="b">
        <v>1</v>
      </c>
      <c r="Z3555" t="b">
        <v>1</v>
      </c>
      <c r="AA3555" t="b">
        <v>0</v>
      </c>
      <c r="AB3555" t="b">
        <v>0</v>
      </c>
      <c r="AC3555" t="b">
        <v>0</v>
      </c>
      <c r="AD3555" t="b">
        <v>0</v>
      </c>
      <c r="AE3555" t="b">
        <v>1</v>
      </c>
      <c r="AF3555" t="b">
        <v>1</v>
      </c>
      <c r="AG3555" t="b">
        <v>1</v>
      </c>
      <c r="AH3555" t="b">
        <v>0</v>
      </c>
      <c r="AI3555" t="b">
        <v>1</v>
      </c>
      <c r="AJ3555" t="b">
        <v>0</v>
      </c>
      <c r="AK3555" t="b">
        <v>0</v>
      </c>
      <c r="AL3555" t="b">
        <v>0</v>
      </c>
      <c r="AM3555" t="b">
        <v>1</v>
      </c>
    </row>
    <row r="3556" spans="1:39" ht="14.4" hidden="1" x14ac:dyDescent="0.3">
      <c r="A3556" t="s">
        <v>3674</v>
      </c>
      <c r="B3556">
        <v>2021</v>
      </c>
      <c r="C3556" t="s">
        <v>112</v>
      </c>
      <c r="D3556" t="s">
        <v>113</v>
      </c>
      <c r="E3556" t="s">
        <v>25</v>
      </c>
      <c r="F3556" t="s">
        <v>5172</v>
      </c>
      <c r="G3556" t="s">
        <v>46</v>
      </c>
      <c r="H3556" t="s">
        <v>52</v>
      </c>
      <c r="I3556" t="s">
        <v>98</v>
      </c>
      <c r="J3556" t="b">
        <v>1</v>
      </c>
      <c r="K3556" t="s">
        <v>6193</v>
      </c>
      <c r="L3556">
        <v>0.44</v>
      </c>
      <c r="M3556" t="s">
        <v>6934</v>
      </c>
      <c r="N3556" t="s">
        <v>6193</v>
      </c>
      <c r="O3556">
        <v>138402</v>
      </c>
      <c r="P3556">
        <v>9.49</v>
      </c>
      <c r="Q3556">
        <v>0.13</v>
      </c>
      <c r="R3556" t="b">
        <v>1</v>
      </c>
      <c r="S3556" t="s">
        <v>35</v>
      </c>
      <c r="T3556">
        <v>6</v>
      </c>
      <c r="U3556" t="s">
        <v>2314</v>
      </c>
      <c r="V3556" t="b">
        <v>0</v>
      </c>
      <c r="W3556" t="b">
        <v>1</v>
      </c>
      <c r="X3556" t="b">
        <v>0</v>
      </c>
      <c r="Y3556" t="b">
        <v>1</v>
      </c>
      <c r="Z3556" t="b">
        <v>1</v>
      </c>
      <c r="AA3556" t="b">
        <v>0</v>
      </c>
      <c r="AB3556" t="b">
        <v>1</v>
      </c>
      <c r="AC3556" t="b">
        <v>0</v>
      </c>
      <c r="AD3556" t="b">
        <v>1</v>
      </c>
      <c r="AE3556" t="b">
        <v>0</v>
      </c>
      <c r="AF3556" t="b">
        <v>0</v>
      </c>
      <c r="AG3556" t="b">
        <v>0</v>
      </c>
      <c r="AH3556" t="b">
        <v>0</v>
      </c>
      <c r="AI3556" t="b">
        <v>0</v>
      </c>
      <c r="AJ3556" t="b">
        <v>1</v>
      </c>
      <c r="AK3556" t="b">
        <v>1</v>
      </c>
      <c r="AL3556" t="b">
        <v>0</v>
      </c>
      <c r="AM3556" t="b">
        <v>1</v>
      </c>
    </row>
    <row r="3557" spans="1:39" ht="14.4" hidden="1" x14ac:dyDescent="0.3">
      <c r="A3557" t="s">
        <v>3675</v>
      </c>
      <c r="B3557">
        <v>2021</v>
      </c>
      <c r="C3557" t="s">
        <v>30</v>
      </c>
      <c r="D3557" t="s">
        <v>31</v>
      </c>
      <c r="E3557" t="s">
        <v>97</v>
      </c>
      <c r="F3557" t="s">
        <v>5172</v>
      </c>
      <c r="G3557" t="s">
        <v>33</v>
      </c>
      <c r="H3557" t="s">
        <v>91</v>
      </c>
      <c r="I3557" t="s">
        <v>98</v>
      </c>
      <c r="J3557" t="b">
        <v>1</v>
      </c>
      <c r="K3557" t="s">
        <v>5206</v>
      </c>
      <c r="L3557">
        <v>0.54</v>
      </c>
      <c r="M3557" t="s">
        <v>6933</v>
      </c>
      <c r="N3557" t="s">
        <v>5206</v>
      </c>
      <c r="O3557">
        <v>40094</v>
      </c>
      <c r="P3557">
        <v>7.25</v>
      </c>
      <c r="Q3557">
        <v>0.12</v>
      </c>
      <c r="R3557" t="b">
        <v>1</v>
      </c>
      <c r="S3557" t="s">
        <v>20</v>
      </c>
      <c r="T3557">
        <v>11</v>
      </c>
      <c r="U3557" t="s">
        <v>2314</v>
      </c>
      <c r="V3557" t="b">
        <v>1</v>
      </c>
      <c r="W3557" t="b">
        <v>0</v>
      </c>
      <c r="X3557" t="b">
        <v>0</v>
      </c>
      <c r="Y3557" t="b">
        <v>1</v>
      </c>
      <c r="Z3557" t="b">
        <v>1</v>
      </c>
      <c r="AA3557" t="b">
        <v>1</v>
      </c>
      <c r="AB3557" t="b">
        <v>0</v>
      </c>
      <c r="AC3557" t="b">
        <v>0</v>
      </c>
      <c r="AD3557" t="b">
        <v>1</v>
      </c>
      <c r="AE3557" t="b">
        <v>1</v>
      </c>
      <c r="AF3557" t="b">
        <v>0</v>
      </c>
      <c r="AG3557" t="b">
        <v>0</v>
      </c>
      <c r="AH3557" t="b">
        <v>0</v>
      </c>
      <c r="AI3557" t="b">
        <v>0</v>
      </c>
      <c r="AJ3557" t="b">
        <v>0</v>
      </c>
      <c r="AK3557" t="b">
        <v>1</v>
      </c>
      <c r="AL3557" t="b">
        <v>0</v>
      </c>
      <c r="AM3557" t="b">
        <v>1</v>
      </c>
    </row>
    <row r="3558" spans="1:39" ht="14.4" hidden="1" x14ac:dyDescent="0.3">
      <c r="A3558" t="s">
        <v>3676</v>
      </c>
      <c r="B3558">
        <v>2021</v>
      </c>
      <c r="C3558" t="s">
        <v>140</v>
      </c>
      <c r="D3558" t="s">
        <v>58</v>
      </c>
      <c r="E3558" t="s">
        <v>81</v>
      </c>
      <c r="F3558" t="s">
        <v>5169</v>
      </c>
      <c r="G3558" t="s">
        <v>93</v>
      </c>
      <c r="H3558" t="s">
        <v>27</v>
      </c>
      <c r="I3558" t="s">
        <v>19</v>
      </c>
      <c r="J3558" t="b">
        <v>0</v>
      </c>
      <c r="L3558">
        <v>0.03</v>
      </c>
      <c r="M3558" t="s">
        <v>6932</v>
      </c>
      <c r="O3558">
        <v>24845</v>
      </c>
      <c r="P3558">
        <v>4.82</v>
      </c>
      <c r="Q3558">
        <v>0.61</v>
      </c>
      <c r="R3558" t="b">
        <v>0</v>
      </c>
      <c r="S3558" t="s">
        <v>20</v>
      </c>
      <c r="T3558">
        <v>18</v>
      </c>
      <c r="U3558" t="s">
        <v>2314</v>
      </c>
      <c r="V3558" t="b">
        <v>0</v>
      </c>
      <c r="W3558" t="b">
        <v>0</v>
      </c>
      <c r="X3558" t="b">
        <v>0</v>
      </c>
      <c r="Y3558" t="b">
        <v>1</v>
      </c>
      <c r="Z3558" t="b">
        <v>0</v>
      </c>
      <c r="AA3558" t="b">
        <v>0</v>
      </c>
      <c r="AB3558" t="b">
        <v>1</v>
      </c>
      <c r="AC3558" t="b">
        <v>1</v>
      </c>
      <c r="AD3558" t="b">
        <v>0</v>
      </c>
      <c r="AE3558" t="b">
        <v>1</v>
      </c>
      <c r="AF3558" t="b">
        <v>0</v>
      </c>
      <c r="AG3558" t="b">
        <v>0</v>
      </c>
      <c r="AH3558" t="b">
        <v>0</v>
      </c>
      <c r="AI3558" t="b">
        <v>0</v>
      </c>
      <c r="AJ3558" t="b">
        <v>0</v>
      </c>
      <c r="AK3558" t="b">
        <v>0</v>
      </c>
      <c r="AL3558" t="b">
        <v>0</v>
      </c>
      <c r="AM3558" t="b">
        <v>0</v>
      </c>
    </row>
    <row r="3559" spans="1:39" ht="14.4" hidden="1" x14ac:dyDescent="0.3">
      <c r="A3559" t="s">
        <v>3677</v>
      </c>
      <c r="B3559">
        <v>2021</v>
      </c>
      <c r="C3559" t="s">
        <v>101</v>
      </c>
      <c r="D3559" t="s">
        <v>77</v>
      </c>
      <c r="E3559" t="s">
        <v>135</v>
      </c>
      <c r="F3559" t="s">
        <v>5172</v>
      </c>
      <c r="G3559" t="s">
        <v>93</v>
      </c>
      <c r="H3559" t="s">
        <v>69</v>
      </c>
      <c r="I3559" t="s">
        <v>61</v>
      </c>
      <c r="J3559" t="b">
        <v>0</v>
      </c>
      <c r="L3559">
        <v>0.08</v>
      </c>
      <c r="M3559" t="s">
        <v>6931</v>
      </c>
      <c r="O3559">
        <v>69845</v>
      </c>
      <c r="P3559">
        <v>2.11</v>
      </c>
      <c r="Q3559">
        <v>0.87</v>
      </c>
      <c r="R3559" t="b">
        <v>0</v>
      </c>
      <c r="S3559" t="s">
        <v>40</v>
      </c>
      <c r="T3559">
        <v>16</v>
      </c>
      <c r="U3559" t="s">
        <v>2314</v>
      </c>
      <c r="V3559" t="b">
        <v>1</v>
      </c>
      <c r="W3559" t="b">
        <v>1</v>
      </c>
      <c r="X3559" t="b">
        <v>1</v>
      </c>
      <c r="Y3559" t="b">
        <v>0</v>
      </c>
      <c r="Z3559" t="b">
        <v>0</v>
      </c>
      <c r="AA3559" t="b">
        <v>1</v>
      </c>
      <c r="AB3559" t="b">
        <v>1</v>
      </c>
      <c r="AC3559" t="b">
        <v>0</v>
      </c>
      <c r="AD3559" t="b">
        <v>0</v>
      </c>
      <c r="AE3559" t="b">
        <v>0</v>
      </c>
      <c r="AF3559" t="b">
        <v>0</v>
      </c>
      <c r="AG3559" t="b">
        <v>0</v>
      </c>
      <c r="AH3559" t="b">
        <v>0</v>
      </c>
      <c r="AI3559" t="b">
        <v>0</v>
      </c>
      <c r="AJ3559" t="b">
        <v>0</v>
      </c>
      <c r="AK3559" t="b">
        <v>0</v>
      </c>
      <c r="AL3559" t="b">
        <v>0</v>
      </c>
      <c r="AM3559" t="b">
        <v>0</v>
      </c>
    </row>
    <row r="3560" spans="1:39" ht="14.4" hidden="1" x14ac:dyDescent="0.3">
      <c r="A3560" t="s">
        <v>3678</v>
      </c>
      <c r="B3560">
        <v>2021</v>
      </c>
      <c r="C3560" t="s">
        <v>147</v>
      </c>
      <c r="D3560" t="s">
        <v>68</v>
      </c>
      <c r="E3560" t="s">
        <v>64</v>
      </c>
      <c r="F3560" t="s">
        <v>5172</v>
      </c>
      <c r="G3560" t="s">
        <v>17</v>
      </c>
      <c r="H3560" t="s">
        <v>27</v>
      </c>
      <c r="I3560" t="s">
        <v>83</v>
      </c>
      <c r="J3560" t="b">
        <v>1</v>
      </c>
      <c r="K3560" t="s">
        <v>6929</v>
      </c>
      <c r="L3560">
        <v>0.42</v>
      </c>
      <c r="M3560" t="s">
        <v>6930</v>
      </c>
      <c r="N3560" t="s">
        <v>6929</v>
      </c>
      <c r="O3560">
        <v>131382</v>
      </c>
      <c r="P3560">
        <v>9.5</v>
      </c>
      <c r="Q3560">
        <v>0.33</v>
      </c>
      <c r="R3560" t="b">
        <v>1</v>
      </c>
      <c r="S3560" t="s">
        <v>20</v>
      </c>
      <c r="T3560">
        <v>11</v>
      </c>
      <c r="U3560" t="s">
        <v>2314</v>
      </c>
      <c r="V3560" t="b">
        <v>0</v>
      </c>
      <c r="W3560" t="b">
        <v>1</v>
      </c>
      <c r="X3560" t="b">
        <v>1</v>
      </c>
      <c r="Y3560" t="b">
        <v>0</v>
      </c>
      <c r="Z3560" t="b">
        <v>0</v>
      </c>
      <c r="AA3560" t="b">
        <v>0</v>
      </c>
      <c r="AB3560" t="b">
        <v>1</v>
      </c>
      <c r="AC3560" t="b">
        <v>0</v>
      </c>
      <c r="AD3560" t="b">
        <v>0</v>
      </c>
      <c r="AE3560" t="b">
        <v>0</v>
      </c>
      <c r="AF3560" t="b">
        <v>1</v>
      </c>
      <c r="AG3560" t="b">
        <v>1</v>
      </c>
      <c r="AH3560" t="b">
        <v>1</v>
      </c>
      <c r="AI3560" t="b">
        <v>0</v>
      </c>
      <c r="AJ3560" t="b">
        <v>0</v>
      </c>
      <c r="AK3560" t="b">
        <v>0</v>
      </c>
      <c r="AL3560" t="b">
        <v>1</v>
      </c>
      <c r="AM3560" t="b">
        <v>0</v>
      </c>
    </row>
    <row r="3561" spans="1:39" ht="14.4" hidden="1" x14ac:dyDescent="0.3">
      <c r="A3561" t="s">
        <v>3679</v>
      </c>
      <c r="B3561">
        <v>2021</v>
      </c>
      <c r="C3561" t="s">
        <v>158</v>
      </c>
      <c r="D3561" t="s">
        <v>15</v>
      </c>
      <c r="E3561" t="s">
        <v>135</v>
      </c>
      <c r="F3561" t="s">
        <v>5181</v>
      </c>
      <c r="G3561" t="s">
        <v>17</v>
      </c>
      <c r="H3561" t="s">
        <v>60</v>
      </c>
      <c r="I3561" t="s">
        <v>49</v>
      </c>
      <c r="J3561" t="b">
        <v>0</v>
      </c>
      <c r="L3561">
        <v>0.18</v>
      </c>
      <c r="M3561" t="s">
        <v>6928</v>
      </c>
      <c r="O3561">
        <v>45113</v>
      </c>
      <c r="P3561">
        <v>-1.1200000000000001</v>
      </c>
      <c r="Q3561">
        <v>0.76</v>
      </c>
      <c r="R3561" t="b">
        <v>0</v>
      </c>
      <c r="S3561" t="s">
        <v>40</v>
      </c>
      <c r="T3561">
        <v>15</v>
      </c>
      <c r="U3561" t="s">
        <v>2314</v>
      </c>
      <c r="V3561" t="b">
        <v>1</v>
      </c>
      <c r="W3561" t="b">
        <v>0</v>
      </c>
      <c r="X3561" t="b">
        <v>0</v>
      </c>
      <c r="Y3561" t="b">
        <v>1</v>
      </c>
      <c r="Z3561" t="b">
        <v>1</v>
      </c>
      <c r="AA3561" t="b">
        <v>1</v>
      </c>
      <c r="AB3561" t="b">
        <v>1</v>
      </c>
      <c r="AC3561" t="b">
        <v>0</v>
      </c>
      <c r="AD3561" t="b">
        <v>0</v>
      </c>
      <c r="AE3561" t="b">
        <v>0</v>
      </c>
      <c r="AF3561" t="b">
        <v>0</v>
      </c>
      <c r="AG3561" t="b">
        <v>0</v>
      </c>
      <c r="AH3561" t="b">
        <v>0</v>
      </c>
      <c r="AI3561" t="b">
        <v>0</v>
      </c>
      <c r="AJ3561" t="b">
        <v>0</v>
      </c>
      <c r="AK3561" t="b">
        <v>0</v>
      </c>
      <c r="AL3561" t="b">
        <v>0</v>
      </c>
      <c r="AM3561" t="b">
        <v>0</v>
      </c>
    </row>
    <row r="3562" spans="1:39" ht="14.4" hidden="1" x14ac:dyDescent="0.3">
      <c r="A3562" t="s">
        <v>3680</v>
      </c>
      <c r="B3562">
        <v>2021</v>
      </c>
      <c r="C3562" t="s">
        <v>150</v>
      </c>
      <c r="D3562" t="s">
        <v>90</v>
      </c>
      <c r="E3562" t="s">
        <v>135</v>
      </c>
      <c r="F3562" t="s">
        <v>40</v>
      </c>
      <c r="G3562" t="s">
        <v>26</v>
      </c>
      <c r="H3562" t="s">
        <v>52</v>
      </c>
      <c r="I3562" t="s">
        <v>98</v>
      </c>
      <c r="J3562" t="b">
        <v>0</v>
      </c>
      <c r="L3562">
        <v>0.09</v>
      </c>
      <c r="M3562" t="s">
        <v>6927</v>
      </c>
      <c r="O3562">
        <v>63940</v>
      </c>
      <c r="P3562">
        <v>3.22</v>
      </c>
      <c r="Q3562">
        <v>0.71</v>
      </c>
      <c r="R3562" t="b">
        <v>0</v>
      </c>
      <c r="S3562" t="s">
        <v>35</v>
      </c>
      <c r="T3562">
        <v>19</v>
      </c>
      <c r="U3562" t="s">
        <v>2314</v>
      </c>
      <c r="V3562" t="b">
        <v>1</v>
      </c>
      <c r="W3562" t="b">
        <v>1</v>
      </c>
      <c r="X3562" t="b">
        <v>0</v>
      </c>
      <c r="Y3562" t="b">
        <v>1</v>
      </c>
      <c r="Z3562" t="b">
        <v>0</v>
      </c>
      <c r="AA3562" t="b">
        <v>0</v>
      </c>
      <c r="AB3562" t="b">
        <v>1</v>
      </c>
      <c r="AC3562" t="b">
        <v>0</v>
      </c>
      <c r="AD3562" t="b">
        <v>0</v>
      </c>
      <c r="AE3562" t="b">
        <v>0</v>
      </c>
      <c r="AF3562" t="b">
        <v>0</v>
      </c>
      <c r="AG3562" t="b">
        <v>0</v>
      </c>
      <c r="AH3562" t="b">
        <v>0</v>
      </c>
      <c r="AI3562" t="b">
        <v>0</v>
      </c>
      <c r="AJ3562" t="b">
        <v>0</v>
      </c>
      <c r="AK3562" t="b">
        <v>0</v>
      </c>
      <c r="AL3562" t="b">
        <v>0</v>
      </c>
      <c r="AM3562" t="b">
        <v>0</v>
      </c>
    </row>
    <row r="3563" spans="1:39" ht="14.4" hidden="1" x14ac:dyDescent="0.3">
      <c r="A3563" t="s">
        <v>3681</v>
      </c>
      <c r="B3563">
        <v>2021</v>
      </c>
      <c r="C3563" t="s">
        <v>76</v>
      </c>
      <c r="D3563" t="s">
        <v>77</v>
      </c>
      <c r="E3563" t="s">
        <v>16</v>
      </c>
      <c r="F3563" t="s">
        <v>5169</v>
      </c>
      <c r="G3563" t="s">
        <v>65</v>
      </c>
      <c r="H3563" t="s">
        <v>42</v>
      </c>
      <c r="I3563" t="s">
        <v>28</v>
      </c>
      <c r="J3563" t="b">
        <v>0</v>
      </c>
      <c r="L3563">
        <v>0.2</v>
      </c>
      <c r="M3563" t="s">
        <v>6926</v>
      </c>
      <c r="O3563">
        <v>82780</v>
      </c>
      <c r="P3563">
        <v>-3.65</v>
      </c>
      <c r="Q3563">
        <v>0.67</v>
      </c>
      <c r="R3563" t="b">
        <v>0</v>
      </c>
      <c r="S3563" t="s">
        <v>35</v>
      </c>
      <c r="T3563">
        <v>5</v>
      </c>
      <c r="U3563" t="s">
        <v>2314</v>
      </c>
      <c r="V3563" t="b">
        <v>0</v>
      </c>
      <c r="W3563" t="b">
        <v>0</v>
      </c>
      <c r="X3563" t="b">
        <v>1</v>
      </c>
      <c r="Y3563" t="b">
        <v>0</v>
      </c>
      <c r="Z3563" t="b">
        <v>0</v>
      </c>
      <c r="AA3563" t="b">
        <v>1</v>
      </c>
      <c r="AB3563" t="b">
        <v>1</v>
      </c>
      <c r="AC3563" t="b">
        <v>1</v>
      </c>
      <c r="AD3563" t="b">
        <v>0</v>
      </c>
      <c r="AE3563" t="b">
        <v>0</v>
      </c>
      <c r="AF3563" t="b">
        <v>0</v>
      </c>
      <c r="AG3563" t="b">
        <v>0</v>
      </c>
      <c r="AH3563" t="b">
        <v>0</v>
      </c>
      <c r="AI3563" t="b">
        <v>0</v>
      </c>
      <c r="AJ3563" t="b">
        <v>0</v>
      </c>
      <c r="AK3563" t="b">
        <v>0</v>
      </c>
      <c r="AL3563" t="b">
        <v>0</v>
      </c>
      <c r="AM3563" t="b">
        <v>0</v>
      </c>
    </row>
    <row r="3564" spans="1:39" ht="14.4" hidden="1" x14ac:dyDescent="0.3">
      <c r="A3564" t="s">
        <v>3682</v>
      </c>
      <c r="B3564">
        <v>2021</v>
      </c>
      <c r="C3564" t="s">
        <v>76</v>
      </c>
      <c r="D3564" t="s">
        <v>77</v>
      </c>
      <c r="E3564" t="s">
        <v>108</v>
      </c>
      <c r="F3564" t="s">
        <v>5169</v>
      </c>
      <c r="G3564" t="s">
        <v>65</v>
      </c>
      <c r="H3564" t="s">
        <v>27</v>
      </c>
      <c r="I3564" t="s">
        <v>83</v>
      </c>
      <c r="J3564" t="b">
        <v>0</v>
      </c>
      <c r="L3564">
        <v>0.02</v>
      </c>
      <c r="M3564" t="s">
        <v>6925</v>
      </c>
      <c r="O3564">
        <v>70036</v>
      </c>
      <c r="P3564">
        <v>2.81</v>
      </c>
      <c r="Q3564">
        <v>0.64</v>
      </c>
      <c r="R3564" t="b">
        <v>0</v>
      </c>
      <c r="S3564" t="s">
        <v>40</v>
      </c>
      <c r="T3564">
        <v>18</v>
      </c>
      <c r="U3564" t="s">
        <v>2314</v>
      </c>
      <c r="V3564" t="b">
        <v>1</v>
      </c>
      <c r="W3564" t="b">
        <v>1</v>
      </c>
      <c r="X3564" t="b">
        <v>1</v>
      </c>
      <c r="Y3564" t="b">
        <v>0</v>
      </c>
      <c r="Z3564" t="b">
        <v>1</v>
      </c>
      <c r="AA3564" t="b">
        <v>1</v>
      </c>
      <c r="AB3564" t="b">
        <v>0</v>
      </c>
      <c r="AC3564" t="b">
        <v>1</v>
      </c>
      <c r="AD3564" t="b">
        <v>0</v>
      </c>
      <c r="AE3564" t="b">
        <v>0</v>
      </c>
      <c r="AF3564" t="b">
        <v>0</v>
      </c>
      <c r="AG3564" t="b">
        <v>0</v>
      </c>
      <c r="AH3564" t="b">
        <v>0</v>
      </c>
      <c r="AI3564" t="b">
        <v>0</v>
      </c>
      <c r="AJ3564" t="b">
        <v>0</v>
      </c>
      <c r="AK3564" t="b">
        <v>0</v>
      </c>
      <c r="AL3564" t="b">
        <v>0</v>
      </c>
      <c r="AM3564" t="b">
        <v>0</v>
      </c>
    </row>
    <row r="3565" spans="1:39" ht="14.4" hidden="1" x14ac:dyDescent="0.3">
      <c r="A3565" t="s">
        <v>3683</v>
      </c>
      <c r="B3565">
        <v>2021</v>
      </c>
      <c r="C3565" t="s">
        <v>126</v>
      </c>
      <c r="D3565" t="s">
        <v>68</v>
      </c>
      <c r="E3565" t="s">
        <v>59</v>
      </c>
      <c r="F3565" t="s">
        <v>40</v>
      </c>
      <c r="G3565" t="s">
        <v>55</v>
      </c>
      <c r="H3565" t="s">
        <v>94</v>
      </c>
      <c r="I3565" t="s">
        <v>98</v>
      </c>
      <c r="J3565" t="b">
        <v>0</v>
      </c>
      <c r="L3565">
        <v>0.11</v>
      </c>
      <c r="M3565" t="s">
        <v>5287</v>
      </c>
      <c r="O3565">
        <v>79891</v>
      </c>
      <c r="P3565">
        <v>4.46</v>
      </c>
      <c r="Q3565">
        <v>0.68</v>
      </c>
      <c r="R3565" t="b">
        <v>0</v>
      </c>
      <c r="S3565" t="s">
        <v>35</v>
      </c>
      <c r="T3565">
        <v>12</v>
      </c>
      <c r="U3565" t="s">
        <v>2314</v>
      </c>
      <c r="V3565" t="b">
        <v>0</v>
      </c>
      <c r="W3565" t="b">
        <v>0</v>
      </c>
      <c r="X3565" t="b">
        <v>0</v>
      </c>
      <c r="Y3565" t="b">
        <v>0</v>
      </c>
      <c r="Z3565" t="b">
        <v>0</v>
      </c>
      <c r="AA3565" t="b">
        <v>1</v>
      </c>
      <c r="AB3565" t="b">
        <v>0</v>
      </c>
      <c r="AC3565" t="b">
        <v>1</v>
      </c>
      <c r="AD3565" t="b">
        <v>1</v>
      </c>
      <c r="AE3565" t="b">
        <v>0</v>
      </c>
      <c r="AF3565" t="b">
        <v>0</v>
      </c>
      <c r="AG3565" t="b">
        <v>0</v>
      </c>
      <c r="AH3565" t="b">
        <v>0</v>
      </c>
      <c r="AI3565" t="b">
        <v>0</v>
      </c>
      <c r="AJ3565" t="b">
        <v>0</v>
      </c>
      <c r="AK3565" t="b">
        <v>0</v>
      </c>
      <c r="AL3565" t="b">
        <v>0</v>
      </c>
      <c r="AM3565" t="b">
        <v>0</v>
      </c>
    </row>
    <row r="3566" spans="1:39" ht="14.4" hidden="1" x14ac:dyDescent="0.3">
      <c r="A3566" t="s">
        <v>3684</v>
      </c>
      <c r="B3566">
        <v>2021</v>
      </c>
      <c r="C3566" t="s">
        <v>101</v>
      </c>
      <c r="D3566" t="s">
        <v>77</v>
      </c>
      <c r="E3566" t="s">
        <v>74</v>
      </c>
      <c r="F3566" t="s">
        <v>5169</v>
      </c>
      <c r="G3566" t="s">
        <v>65</v>
      </c>
      <c r="H3566" t="s">
        <v>105</v>
      </c>
      <c r="I3566" t="s">
        <v>98</v>
      </c>
      <c r="J3566" t="b">
        <v>0</v>
      </c>
      <c r="L3566">
        <v>0.05</v>
      </c>
      <c r="M3566" t="s">
        <v>6924</v>
      </c>
      <c r="O3566">
        <v>81999</v>
      </c>
      <c r="P3566">
        <v>1.1499999999999999</v>
      </c>
      <c r="Q3566">
        <v>0.85</v>
      </c>
      <c r="R3566" t="b">
        <v>0</v>
      </c>
      <c r="S3566" t="s">
        <v>35</v>
      </c>
      <c r="T3566">
        <v>9</v>
      </c>
      <c r="U3566" t="s">
        <v>2314</v>
      </c>
      <c r="V3566" t="b">
        <v>1</v>
      </c>
      <c r="W3566" t="b">
        <v>0</v>
      </c>
      <c r="X3566" t="b">
        <v>0</v>
      </c>
      <c r="Y3566" t="b">
        <v>1</v>
      </c>
      <c r="Z3566" t="b">
        <v>0</v>
      </c>
      <c r="AA3566" t="b">
        <v>0</v>
      </c>
      <c r="AB3566" t="b">
        <v>1</v>
      </c>
      <c r="AC3566" t="b">
        <v>1</v>
      </c>
      <c r="AD3566" t="b">
        <v>1</v>
      </c>
      <c r="AE3566" t="b">
        <v>1</v>
      </c>
      <c r="AF3566" t="b">
        <v>0</v>
      </c>
      <c r="AG3566" t="b">
        <v>0</v>
      </c>
      <c r="AH3566" t="b">
        <v>0</v>
      </c>
      <c r="AI3566" t="b">
        <v>0</v>
      </c>
      <c r="AJ3566" t="b">
        <v>0</v>
      </c>
      <c r="AK3566" t="b">
        <v>0</v>
      </c>
      <c r="AL3566" t="b">
        <v>0</v>
      </c>
      <c r="AM3566" t="b">
        <v>0</v>
      </c>
    </row>
    <row r="3567" spans="1:39" ht="14.4" hidden="1" x14ac:dyDescent="0.3">
      <c r="A3567" t="s">
        <v>3685</v>
      </c>
      <c r="B3567">
        <v>2021</v>
      </c>
      <c r="C3567" t="s">
        <v>137</v>
      </c>
      <c r="D3567" t="s">
        <v>77</v>
      </c>
      <c r="E3567" t="s">
        <v>81</v>
      </c>
      <c r="F3567" t="s">
        <v>5181</v>
      </c>
      <c r="G3567" t="s">
        <v>26</v>
      </c>
      <c r="H3567" t="s">
        <v>60</v>
      </c>
      <c r="I3567" t="s">
        <v>98</v>
      </c>
      <c r="J3567" t="b">
        <v>0</v>
      </c>
      <c r="L3567">
        <v>0.08</v>
      </c>
      <c r="M3567" t="s">
        <v>6749</v>
      </c>
      <c r="O3567">
        <v>66437</v>
      </c>
      <c r="P3567">
        <v>1.1200000000000001</v>
      </c>
      <c r="Q3567">
        <v>0.82</v>
      </c>
      <c r="R3567" t="b">
        <v>0</v>
      </c>
      <c r="S3567" t="s">
        <v>35</v>
      </c>
      <c r="T3567">
        <v>4</v>
      </c>
      <c r="U3567" t="s">
        <v>2314</v>
      </c>
      <c r="V3567" t="b">
        <v>0</v>
      </c>
      <c r="W3567" t="b">
        <v>0</v>
      </c>
      <c r="X3567" t="b">
        <v>0</v>
      </c>
      <c r="Y3567" t="b">
        <v>0</v>
      </c>
      <c r="Z3567" t="b">
        <v>0</v>
      </c>
      <c r="AA3567" t="b">
        <v>1</v>
      </c>
      <c r="AB3567" t="b">
        <v>0</v>
      </c>
      <c r="AC3567" t="b">
        <v>1</v>
      </c>
      <c r="AD3567" t="b">
        <v>1</v>
      </c>
      <c r="AE3567" t="b">
        <v>0</v>
      </c>
      <c r="AF3567" t="b">
        <v>0</v>
      </c>
      <c r="AG3567" t="b">
        <v>0</v>
      </c>
      <c r="AH3567" t="b">
        <v>0</v>
      </c>
      <c r="AI3567" t="b">
        <v>0</v>
      </c>
      <c r="AJ3567" t="b">
        <v>0</v>
      </c>
      <c r="AK3567" t="b">
        <v>0</v>
      </c>
      <c r="AL3567" t="b">
        <v>0</v>
      </c>
      <c r="AM3567" t="b">
        <v>0</v>
      </c>
    </row>
    <row r="3568" spans="1:39" ht="14.4" hidden="1" x14ac:dyDescent="0.3">
      <c r="A3568" t="s">
        <v>3686</v>
      </c>
      <c r="B3568">
        <v>2021</v>
      </c>
      <c r="C3568" t="s">
        <v>71</v>
      </c>
      <c r="D3568" t="s">
        <v>31</v>
      </c>
      <c r="E3568" t="s">
        <v>97</v>
      </c>
      <c r="F3568" t="s">
        <v>5181</v>
      </c>
      <c r="G3568" t="s">
        <v>55</v>
      </c>
      <c r="H3568" t="s">
        <v>60</v>
      </c>
      <c r="I3568" t="s">
        <v>98</v>
      </c>
      <c r="J3568" t="b">
        <v>1</v>
      </c>
      <c r="K3568" t="s">
        <v>6922</v>
      </c>
      <c r="L3568">
        <v>0.55000000000000004</v>
      </c>
      <c r="M3568" t="s">
        <v>6923</v>
      </c>
      <c r="N3568" t="s">
        <v>6922</v>
      </c>
      <c r="O3568">
        <v>33141</v>
      </c>
      <c r="P3568">
        <v>17.600000000000001</v>
      </c>
      <c r="Q3568">
        <v>0.2</v>
      </c>
      <c r="R3568" t="b">
        <v>1</v>
      </c>
      <c r="S3568" t="s">
        <v>20</v>
      </c>
      <c r="T3568">
        <v>9</v>
      </c>
      <c r="U3568" t="s">
        <v>2314</v>
      </c>
      <c r="V3568" t="b">
        <v>0</v>
      </c>
      <c r="W3568" t="b">
        <v>1</v>
      </c>
      <c r="X3568" t="b">
        <v>1</v>
      </c>
      <c r="Y3568" t="b">
        <v>1</v>
      </c>
      <c r="Z3568" t="b">
        <v>0</v>
      </c>
      <c r="AA3568" t="b">
        <v>0</v>
      </c>
      <c r="AB3568" t="b">
        <v>1</v>
      </c>
      <c r="AC3568" t="b">
        <v>1</v>
      </c>
      <c r="AD3568" t="b">
        <v>1</v>
      </c>
      <c r="AE3568" t="b">
        <v>0</v>
      </c>
      <c r="AF3568" t="b">
        <v>0</v>
      </c>
      <c r="AG3568" t="b">
        <v>0</v>
      </c>
      <c r="AH3568" t="b">
        <v>0</v>
      </c>
      <c r="AI3568" t="b">
        <v>0</v>
      </c>
      <c r="AJ3568" t="b">
        <v>1</v>
      </c>
      <c r="AK3568" t="b">
        <v>1</v>
      </c>
      <c r="AL3568" t="b">
        <v>1</v>
      </c>
      <c r="AM3568" t="b">
        <v>0</v>
      </c>
    </row>
    <row r="3569" spans="1:39" ht="14.4" hidden="1" x14ac:dyDescent="0.3">
      <c r="A3569" t="s">
        <v>3687</v>
      </c>
      <c r="B3569">
        <v>2021</v>
      </c>
      <c r="C3569" t="s">
        <v>156</v>
      </c>
      <c r="D3569" t="s">
        <v>58</v>
      </c>
      <c r="E3569" t="s">
        <v>59</v>
      </c>
      <c r="F3569" t="s">
        <v>40</v>
      </c>
      <c r="G3569" t="s">
        <v>17</v>
      </c>
      <c r="H3569" t="s">
        <v>18</v>
      </c>
      <c r="I3569" t="s">
        <v>98</v>
      </c>
      <c r="J3569" t="b">
        <v>0</v>
      </c>
      <c r="L3569">
        <v>0.14000000000000001</v>
      </c>
      <c r="M3569" t="s">
        <v>6921</v>
      </c>
      <c r="O3569">
        <v>27019</v>
      </c>
      <c r="P3569">
        <v>3.54</v>
      </c>
      <c r="Q3569">
        <v>0.81</v>
      </c>
      <c r="R3569" t="b">
        <v>0</v>
      </c>
      <c r="S3569" t="s">
        <v>35</v>
      </c>
      <c r="T3569">
        <v>11</v>
      </c>
      <c r="U3569" t="s">
        <v>2314</v>
      </c>
      <c r="V3569" t="b">
        <v>1</v>
      </c>
      <c r="W3569" t="b">
        <v>0</v>
      </c>
      <c r="X3569" t="b">
        <v>0</v>
      </c>
      <c r="Y3569" t="b">
        <v>1</v>
      </c>
      <c r="Z3569" t="b">
        <v>0</v>
      </c>
      <c r="AA3569" t="b">
        <v>1</v>
      </c>
      <c r="AB3569" t="b">
        <v>1</v>
      </c>
      <c r="AC3569" t="b">
        <v>0</v>
      </c>
      <c r="AD3569" t="b">
        <v>1</v>
      </c>
      <c r="AE3569" t="b">
        <v>0</v>
      </c>
      <c r="AF3569" t="b">
        <v>0</v>
      </c>
      <c r="AG3569" t="b">
        <v>0</v>
      </c>
      <c r="AH3569" t="b">
        <v>0</v>
      </c>
      <c r="AI3569" t="b">
        <v>0</v>
      </c>
      <c r="AJ3569" t="b">
        <v>0</v>
      </c>
      <c r="AK3569" t="b">
        <v>0</v>
      </c>
      <c r="AL3569" t="b">
        <v>0</v>
      </c>
      <c r="AM3569" t="b">
        <v>0</v>
      </c>
    </row>
    <row r="3570" spans="1:39" ht="14.4" hidden="1" x14ac:dyDescent="0.3">
      <c r="A3570" t="s">
        <v>3688</v>
      </c>
      <c r="B3570">
        <v>2021</v>
      </c>
      <c r="C3570" t="s">
        <v>80</v>
      </c>
      <c r="D3570" t="s">
        <v>38</v>
      </c>
      <c r="E3570" t="s">
        <v>32</v>
      </c>
      <c r="F3570" t="s">
        <v>40</v>
      </c>
      <c r="G3570" t="s">
        <v>65</v>
      </c>
      <c r="H3570" t="s">
        <v>69</v>
      </c>
      <c r="I3570" t="s">
        <v>49</v>
      </c>
      <c r="J3570" t="b">
        <v>1</v>
      </c>
      <c r="K3570" t="s">
        <v>5226</v>
      </c>
      <c r="L3570">
        <v>0.45</v>
      </c>
      <c r="M3570" t="s">
        <v>6920</v>
      </c>
      <c r="N3570" t="s">
        <v>5226</v>
      </c>
      <c r="O3570">
        <v>66584</v>
      </c>
      <c r="P3570">
        <v>9.74</v>
      </c>
      <c r="Q3570">
        <v>0.27</v>
      </c>
      <c r="R3570" t="b">
        <v>1</v>
      </c>
      <c r="S3570" t="s">
        <v>20</v>
      </c>
      <c r="T3570">
        <v>0</v>
      </c>
      <c r="U3570" t="s">
        <v>2314</v>
      </c>
      <c r="V3570" t="b">
        <v>0</v>
      </c>
      <c r="W3570" t="b">
        <v>1</v>
      </c>
      <c r="X3570" t="b">
        <v>0</v>
      </c>
      <c r="Y3570" t="b">
        <v>1</v>
      </c>
      <c r="Z3570" t="b">
        <v>0</v>
      </c>
      <c r="AA3570" t="b">
        <v>0</v>
      </c>
      <c r="AB3570" t="b">
        <v>1</v>
      </c>
      <c r="AC3570" t="b">
        <v>1</v>
      </c>
      <c r="AD3570" t="b">
        <v>0</v>
      </c>
      <c r="AE3570" t="b">
        <v>1</v>
      </c>
      <c r="AF3570" t="b">
        <v>0</v>
      </c>
      <c r="AG3570" t="b">
        <v>0</v>
      </c>
      <c r="AH3570" t="b">
        <v>0</v>
      </c>
      <c r="AI3570" t="b">
        <v>0</v>
      </c>
      <c r="AJ3570" t="b">
        <v>1</v>
      </c>
      <c r="AK3570" t="b">
        <v>1</v>
      </c>
      <c r="AL3570" t="b">
        <v>1</v>
      </c>
      <c r="AM3570" t="b">
        <v>0</v>
      </c>
    </row>
    <row r="3571" spans="1:39" ht="14.4" hidden="1" x14ac:dyDescent="0.3">
      <c r="A3571" s="15" t="s">
        <v>3689</v>
      </c>
      <c r="B3571">
        <v>2021</v>
      </c>
      <c r="C3571" t="s">
        <v>124</v>
      </c>
      <c r="D3571" t="s">
        <v>58</v>
      </c>
      <c r="E3571" t="s">
        <v>54</v>
      </c>
      <c r="F3571" t="s">
        <v>5181</v>
      </c>
      <c r="G3571" t="s">
        <v>65</v>
      </c>
      <c r="H3571" t="s">
        <v>94</v>
      </c>
      <c r="I3571" t="s">
        <v>83</v>
      </c>
      <c r="J3571" t="b">
        <v>0</v>
      </c>
      <c r="L3571">
        <v>0.06</v>
      </c>
      <c r="M3571" t="s">
        <v>6919</v>
      </c>
      <c r="O3571">
        <v>22355</v>
      </c>
      <c r="P3571">
        <v>3.58</v>
      </c>
      <c r="Q3571">
        <v>0.83</v>
      </c>
      <c r="R3571" t="b">
        <v>0</v>
      </c>
      <c r="S3571" t="s">
        <v>35</v>
      </c>
      <c r="T3571">
        <v>14</v>
      </c>
      <c r="U3571" t="s">
        <v>2314</v>
      </c>
      <c r="V3571" t="b">
        <v>0</v>
      </c>
      <c r="W3571" t="b">
        <v>1</v>
      </c>
      <c r="X3571" t="b">
        <v>1</v>
      </c>
      <c r="Y3571" t="b">
        <v>1</v>
      </c>
      <c r="Z3571" t="b">
        <v>1</v>
      </c>
      <c r="AA3571" t="b">
        <v>0</v>
      </c>
      <c r="AB3571" t="b">
        <v>0</v>
      </c>
      <c r="AC3571" t="b">
        <v>1</v>
      </c>
      <c r="AD3571" t="b">
        <v>0</v>
      </c>
      <c r="AE3571" t="b">
        <v>0</v>
      </c>
      <c r="AF3571" t="b">
        <v>0</v>
      </c>
      <c r="AG3571" t="b">
        <v>0</v>
      </c>
      <c r="AH3571" t="b">
        <v>0</v>
      </c>
      <c r="AI3571" t="b">
        <v>0</v>
      </c>
      <c r="AJ3571" t="b">
        <v>0</v>
      </c>
      <c r="AK3571" t="b">
        <v>0</v>
      </c>
      <c r="AL3571" t="b">
        <v>0</v>
      </c>
      <c r="AM3571" t="b">
        <v>0</v>
      </c>
    </row>
    <row r="3572" spans="1:39" ht="14.4" hidden="1" x14ac:dyDescent="0.3">
      <c r="A3572" t="s">
        <v>3690</v>
      </c>
      <c r="B3572">
        <v>2021</v>
      </c>
      <c r="C3572" t="s">
        <v>183</v>
      </c>
      <c r="D3572" t="s">
        <v>113</v>
      </c>
      <c r="E3572" t="s">
        <v>59</v>
      </c>
      <c r="F3572" t="s">
        <v>40</v>
      </c>
      <c r="G3572" t="s">
        <v>26</v>
      </c>
      <c r="H3572" t="s">
        <v>94</v>
      </c>
      <c r="I3572" t="s">
        <v>98</v>
      </c>
      <c r="J3572" t="b">
        <v>1</v>
      </c>
      <c r="K3572" t="s">
        <v>5541</v>
      </c>
      <c r="L3572">
        <v>0.49</v>
      </c>
      <c r="M3572" t="s">
        <v>6918</v>
      </c>
      <c r="N3572" t="s">
        <v>5541</v>
      </c>
      <c r="O3572">
        <v>129009</v>
      </c>
      <c r="P3572">
        <v>17.73</v>
      </c>
      <c r="Q3572">
        <v>0.31</v>
      </c>
      <c r="R3572" t="b">
        <v>1</v>
      </c>
      <c r="S3572" t="s">
        <v>35</v>
      </c>
      <c r="T3572">
        <v>9</v>
      </c>
      <c r="U3572" t="s">
        <v>2314</v>
      </c>
      <c r="V3572" t="b">
        <v>0</v>
      </c>
      <c r="W3572" t="b">
        <v>1</v>
      </c>
      <c r="X3572" t="b">
        <v>1</v>
      </c>
      <c r="Y3572" t="b">
        <v>1</v>
      </c>
      <c r="Z3572" t="b">
        <v>1</v>
      </c>
      <c r="AA3572" t="b">
        <v>0</v>
      </c>
      <c r="AB3572" t="b">
        <v>0</v>
      </c>
      <c r="AC3572" t="b">
        <v>1</v>
      </c>
      <c r="AD3572" t="b">
        <v>0</v>
      </c>
      <c r="AE3572" t="b">
        <v>1</v>
      </c>
      <c r="AF3572" t="b">
        <v>0</v>
      </c>
      <c r="AG3572" t="b">
        <v>1</v>
      </c>
      <c r="AH3572" t="b">
        <v>0</v>
      </c>
      <c r="AI3572" t="b">
        <v>0</v>
      </c>
      <c r="AJ3572" t="b">
        <v>1</v>
      </c>
      <c r="AK3572" t="b">
        <v>0</v>
      </c>
      <c r="AL3572" t="b">
        <v>1</v>
      </c>
      <c r="AM3572" t="b">
        <v>0</v>
      </c>
    </row>
    <row r="3573" spans="1:39" ht="14.4" hidden="1" x14ac:dyDescent="0.3">
      <c r="A3573" t="s">
        <v>3691</v>
      </c>
      <c r="B3573">
        <v>2021</v>
      </c>
      <c r="C3573" t="s">
        <v>118</v>
      </c>
      <c r="D3573" t="s">
        <v>90</v>
      </c>
      <c r="E3573" t="s">
        <v>54</v>
      </c>
      <c r="F3573" t="s">
        <v>5176</v>
      </c>
      <c r="G3573" t="s">
        <v>86</v>
      </c>
      <c r="H3573" t="s">
        <v>34</v>
      </c>
      <c r="I3573" t="s">
        <v>61</v>
      </c>
      <c r="J3573" t="b">
        <v>1</v>
      </c>
      <c r="K3573" t="s">
        <v>6916</v>
      </c>
      <c r="L3573">
        <v>0.44</v>
      </c>
      <c r="M3573" t="s">
        <v>6917</v>
      </c>
      <c r="N3573" t="s">
        <v>6916</v>
      </c>
      <c r="O3573">
        <v>102439</v>
      </c>
      <c r="P3573">
        <v>16.059999999999999</v>
      </c>
      <c r="Q3573">
        <v>0.39</v>
      </c>
      <c r="R3573" t="b">
        <v>1</v>
      </c>
      <c r="S3573" t="s">
        <v>35</v>
      </c>
      <c r="T3573">
        <v>16</v>
      </c>
      <c r="U3573" t="s">
        <v>2314</v>
      </c>
      <c r="V3573" t="b">
        <v>1</v>
      </c>
      <c r="W3573" t="b">
        <v>1</v>
      </c>
      <c r="X3573" t="b">
        <v>0</v>
      </c>
      <c r="Y3573" t="b">
        <v>0</v>
      </c>
      <c r="Z3573" t="b">
        <v>1</v>
      </c>
      <c r="AA3573" t="b">
        <v>1</v>
      </c>
      <c r="AB3573" t="b">
        <v>0</v>
      </c>
      <c r="AC3573" t="b">
        <v>0</v>
      </c>
      <c r="AD3573" t="b">
        <v>1</v>
      </c>
      <c r="AE3573" t="b">
        <v>0</v>
      </c>
      <c r="AF3573" t="b">
        <v>0</v>
      </c>
      <c r="AG3573" t="b">
        <v>0</v>
      </c>
      <c r="AH3573" t="b">
        <v>1</v>
      </c>
      <c r="AI3573" t="b">
        <v>0</v>
      </c>
      <c r="AJ3573" t="b">
        <v>1</v>
      </c>
      <c r="AK3573" t="b">
        <v>1</v>
      </c>
      <c r="AL3573" t="b">
        <v>0</v>
      </c>
      <c r="AM3573" t="b">
        <v>1</v>
      </c>
    </row>
    <row r="3574" spans="1:39" ht="14.4" hidden="1" x14ac:dyDescent="0.3">
      <c r="A3574" t="s">
        <v>3692</v>
      </c>
      <c r="B3574">
        <v>2021</v>
      </c>
      <c r="C3574" t="s">
        <v>89</v>
      </c>
      <c r="D3574" t="s">
        <v>90</v>
      </c>
      <c r="E3574" t="s">
        <v>120</v>
      </c>
      <c r="F3574" t="s">
        <v>5169</v>
      </c>
      <c r="G3574" t="s">
        <v>33</v>
      </c>
      <c r="H3574" t="s">
        <v>60</v>
      </c>
      <c r="I3574" t="s">
        <v>98</v>
      </c>
      <c r="J3574" t="b">
        <v>0</v>
      </c>
      <c r="L3574">
        <v>0.12</v>
      </c>
      <c r="M3574" t="s">
        <v>6915</v>
      </c>
      <c r="O3574">
        <v>73593</v>
      </c>
      <c r="P3574">
        <v>0.86</v>
      </c>
      <c r="Q3574">
        <v>0.69</v>
      </c>
      <c r="R3574" t="b">
        <v>0</v>
      </c>
      <c r="S3574" t="s">
        <v>20</v>
      </c>
      <c r="T3574">
        <v>14</v>
      </c>
      <c r="U3574" t="s">
        <v>2314</v>
      </c>
      <c r="V3574" t="b">
        <v>1</v>
      </c>
      <c r="W3574" t="b">
        <v>0</v>
      </c>
      <c r="X3574" t="b">
        <v>1</v>
      </c>
      <c r="Y3574" t="b">
        <v>1</v>
      </c>
      <c r="Z3574" t="b">
        <v>0</v>
      </c>
      <c r="AA3574" t="b">
        <v>0</v>
      </c>
      <c r="AB3574" t="b">
        <v>0</v>
      </c>
      <c r="AC3574" t="b">
        <v>1</v>
      </c>
      <c r="AD3574" t="b">
        <v>1</v>
      </c>
      <c r="AE3574" t="b">
        <v>0</v>
      </c>
      <c r="AF3574" t="b">
        <v>0</v>
      </c>
      <c r="AG3574" t="b">
        <v>0</v>
      </c>
      <c r="AH3574" t="b">
        <v>0</v>
      </c>
      <c r="AI3574" t="b">
        <v>0</v>
      </c>
      <c r="AJ3574" t="b">
        <v>0</v>
      </c>
      <c r="AK3574" t="b">
        <v>0</v>
      </c>
      <c r="AL3574" t="b">
        <v>0</v>
      </c>
      <c r="AM3574" t="b">
        <v>0</v>
      </c>
    </row>
    <row r="3575" spans="1:39" ht="14.4" hidden="1" x14ac:dyDescent="0.3">
      <c r="A3575" t="s">
        <v>3693</v>
      </c>
      <c r="B3575">
        <v>2021</v>
      </c>
      <c r="C3575" t="s">
        <v>76</v>
      </c>
      <c r="D3575" t="s">
        <v>77</v>
      </c>
      <c r="E3575" t="s">
        <v>59</v>
      </c>
      <c r="F3575" t="s">
        <v>5181</v>
      </c>
      <c r="G3575" t="s">
        <v>46</v>
      </c>
      <c r="H3575" t="s">
        <v>34</v>
      </c>
      <c r="I3575" t="s">
        <v>28</v>
      </c>
      <c r="J3575" t="b">
        <v>1</v>
      </c>
      <c r="K3575" t="s">
        <v>6913</v>
      </c>
      <c r="L3575">
        <v>0.57999999999999996</v>
      </c>
      <c r="M3575" t="s">
        <v>6914</v>
      </c>
      <c r="N3575" t="s">
        <v>6913</v>
      </c>
      <c r="O3575">
        <v>99072</v>
      </c>
      <c r="P3575">
        <v>14.26</v>
      </c>
      <c r="Q3575">
        <v>0.34</v>
      </c>
      <c r="R3575" t="b">
        <v>1</v>
      </c>
      <c r="S3575" t="s">
        <v>35</v>
      </c>
      <c r="T3575">
        <v>16</v>
      </c>
      <c r="U3575" t="s">
        <v>2314</v>
      </c>
      <c r="V3575" t="b">
        <v>0</v>
      </c>
      <c r="W3575" t="b">
        <v>0</v>
      </c>
      <c r="X3575" t="b">
        <v>1</v>
      </c>
      <c r="Y3575" t="b">
        <v>0</v>
      </c>
      <c r="Z3575" t="b">
        <v>1</v>
      </c>
      <c r="AA3575" t="b">
        <v>1</v>
      </c>
      <c r="AB3575" t="b">
        <v>0</v>
      </c>
      <c r="AC3575" t="b">
        <v>1</v>
      </c>
      <c r="AD3575" t="b">
        <v>1</v>
      </c>
      <c r="AE3575" t="b">
        <v>1</v>
      </c>
      <c r="AF3575" t="b">
        <v>0</v>
      </c>
      <c r="AG3575" t="b">
        <v>0</v>
      </c>
      <c r="AH3575" t="b">
        <v>1</v>
      </c>
      <c r="AI3575" t="b">
        <v>1</v>
      </c>
      <c r="AJ3575" t="b">
        <v>1</v>
      </c>
      <c r="AK3575" t="b">
        <v>1</v>
      </c>
      <c r="AL3575" t="b">
        <v>0</v>
      </c>
      <c r="AM3575" t="b">
        <v>0</v>
      </c>
    </row>
    <row r="3576" spans="1:39" ht="14.4" hidden="1" x14ac:dyDescent="0.3">
      <c r="A3576" t="s">
        <v>3694</v>
      </c>
      <c r="B3576">
        <v>2021</v>
      </c>
      <c r="C3576" t="s">
        <v>150</v>
      </c>
      <c r="D3576" t="s">
        <v>90</v>
      </c>
      <c r="E3576" t="s">
        <v>16</v>
      </c>
      <c r="F3576" t="s">
        <v>5176</v>
      </c>
      <c r="G3576" t="s">
        <v>33</v>
      </c>
      <c r="H3576" t="s">
        <v>69</v>
      </c>
      <c r="I3576" t="s">
        <v>28</v>
      </c>
      <c r="J3576" t="b">
        <v>0</v>
      </c>
      <c r="L3576">
        <v>0.01</v>
      </c>
      <c r="M3576" t="s">
        <v>6912</v>
      </c>
      <c r="O3576">
        <v>72507</v>
      </c>
      <c r="P3576">
        <v>0.69</v>
      </c>
      <c r="Q3576">
        <v>0.68</v>
      </c>
      <c r="R3576" t="b">
        <v>0</v>
      </c>
      <c r="S3576" t="s">
        <v>20</v>
      </c>
      <c r="T3576">
        <v>3</v>
      </c>
      <c r="U3576" t="s">
        <v>2314</v>
      </c>
      <c r="V3576" t="b">
        <v>0</v>
      </c>
      <c r="W3576" t="b">
        <v>0</v>
      </c>
      <c r="X3576" t="b">
        <v>1</v>
      </c>
      <c r="Y3576" t="b">
        <v>0</v>
      </c>
      <c r="Z3576" t="b">
        <v>1</v>
      </c>
      <c r="AA3576" t="b">
        <v>0</v>
      </c>
      <c r="AB3576" t="b">
        <v>1</v>
      </c>
      <c r="AC3576" t="b">
        <v>0</v>
      </c>
      <c r="AD3576" t="b">
        <v>1</v>
      </c>
      <c r="AE3576" t="b">
        <v>1</v>
      </c>
      <c r="AF3576" t="b">
        <v>0</v>
      </c>
      <c r="AG3576" t="b">
        <v>0</v>
      </c>
      <c r="AH3576" t="b">
        <v>0</v>
      </c>
      <c r="AI3576" t="b">
        <v>0</v>
      </c>
      <c r="AJ3576" t="b">
        <v>0</v>
      </c>
      <c r="AK3576" t="b">
        <v>0</v>
      </c>
      <c r="AL3576" t="b">
        <v>0</v>
      </c>
      <c r="AM3576" t="b">
        <v>0</v>
      </c>
    </row>
    <row r="3577" spans="1:39" ht="14.4" hidden="1" x14ac:dyDescent="0.3">
      <c r="A3577" t="s">
        <v>3695</v>
      </c>
      <c r="B3577">
        <v>2021</v>
      </c>
      <c r="C3577" t="s">
        <v>112</v>
      </c>
      <c r="D3577" t="s">
        <v>113</v>
      </c>
      <c r="E3577" t="s">
        <v>97</v>
      </c>
      <c r="F3577" t="s">
        <v>5176</v>
      </c>
      <c r="G3577" t="s">
        <v>26</v>
      </c>
      <c r="H3577" t="s">
        <v>60</v>
      </c>
      <c r="I3577" t="s">
        <v>49</v>
      </c>
      <c r="J3577" t="b">
        <v>0</v>
      </c>
      <c r="L3577">
        <v>0.14000000000000001</v>
      </c>
      <c r="M3577" t="s">
        <v>6911</v>
      </c>
      <c r="O3577">
        <v>86877</v>
      </c>
      <c r="P3577">
        <v>-2.0699999999999998</v>
      </c>
      <c r="Q3577">
        <v>0.67</v>
      </c>
      <c r="R3577" t="b">
        <v>0</v>
      </c>
      <c r="S3577" t="s">
        <v>20</v>
      </c>
      <c r="T3577">
        <v>1</v>
      </c>
      <c r="U3577" t="s">
        <v>2314</v>
      </c>
      <c r="V3577" t="b">
        <v>0</v>
      </c>
      <c r="W3577" t="b">
        <v>0</v>
      </c>
      <c r="X3577" t="b">
        <v>0</v>
      </c>
      <c r="Y3577" t="b">
        <v>1</v>
      </c>
      <c r="Z3577" t="b">
        <v>1</v>
      </c>
      <c r="AA3577" t="b">
        <v>1</v>
      </c>
      <c r="AB3577" t="b">
        <v>0</v>
      </c>
      <c r="AC3577" t="b">
        <v>0</v>
      </c>
      <c r="AD3577" t="b">
        <v>0</v>
      </c>
      <c r="AE3577" t="b">
        <v>0</v>
      </c>
      <c r="AF3577" t="b">
        <v>0</v>
      </c>
      <c r="AG3577" t="b">
        <v>0</v>
      </c>
      <c r="AH3577" t="b">
        <v>0</v>
      </c>
      <c r="AI3577" t="b">
        <v>0</v>
      </c>
      <c r="AJ3577" t="b">
        <v>0</v>
      </c>
      <c r="AK3577" t="b">
        <v>0</v>
      </c>
      <c r="AL3577" t="b">
        <v>0</v>
      </c>
      <c r="AM3577" t="b">
        <v>0</v>
      </c>
    </row>
    <row r="3578" spans="1:39" ht="14.4" hidden="1" x14ac:dyDescent="0.3">
      <c r="A3578" t="s">
        <v>3696</v>
      </c>
      <c r="B3578">
        <v>2021</v>
      </c>
      <c r="C3578" t="s">
        <v>23</v>
      </c>
      <c r="D3578" t="s">
        <v>24</v>
      </c>
      <c r="E3578" t="s">
        <v>32</v>
      </c>
      <c r="F3578" t="s">
        <v>5169</v>
      </c>
      <c r="G3578" t="s">
        <v>26</v>
      </c>
      <c r="H3578" t="s">
        <v>60</v>
      </c>
      <c r="I3578" t="s">
        <v>49</v>
      </c>
      <c r="J3578" t="b">
        <v>1</v>
      </c>
      <c r="K3578" t="s">
        <v>5291</v>
      </c>
      <c r="L3578">
        <v>0.68</v>
      </c>
      <c r="M3578" t="s">
        <v>6910</v>
      </c>
      <c r="N3578" t="s">
        <v>5291</v>
      </c>
      <c r="O3578">
        <v>111866</v>
      </c>
      <c r="P3578">
        <v>13.42</v>
      </c>
      <c r="Q3578">
        <v>0.32</v>
      </c>
      <c r="R3578" t="b">
        <v>1</v>
      </c>
      <c r="S3578" t="s">
        <v>20</v>
      </c>
      <c r="T3578">
        <v>15</v>
      </c>
      <c r="U3578" t="s">
        <v>2314</v>
      </c>
      <c r="V3578" t="b">
        <v>0</v>
      </c>
      <c r="W3578" t="b">
        <v>0</v>
      </c>
      <c r="X3578" t="b">
        <v>1</v>
      </c>
      <c r="Y3578" t="b">
        <v>1</v>
      </c>
      <c r="Z3578" t="b">
        <v>1</v>
      </c>
      <c r="AA3578" t="b">
        <v>0</v>
      </c>
      <c r="AB3578" t="b">
        <v>1</v>
      </c>
      <c r="AC3578" t="b">
        <v>0</v>
      </c>
      <c r="AD3578" t="b">
        <v>0</v>
      </c>
      <c r="AE3578" t="b">
        <v>0</v>
      </c>
      <c r="AF3578" t="b">
        <v>0</v>
      </c>
      <c r="AG3578" t="b">
        <v>0</v>
      </c>
      <c r="AH3578" t="b">
        <v>0</v>
      </c>
      <c r="AI3578" t="b">
        <v>0</v>
      </c>
      <c r="AJ3578" t="b">
        <v>1</v>
      </c>
      <c r="AK3578" t="b">
        <v>0</v>
      </c>
      <c r="AL3578" t="b">
        <v>1</v>
      </c>
      <c r="AM3578" t="b">
        <v>0</v>
      </c>
    </row>
    <row r="3579" spans="1:39" ht="14.4" hidden="1" x14ac:dyDescent="0.3">
      <c r="A3579" t="s">
        <v>3697</v>
      </c>
      <c r="B3579">
        <v>2021</v>
      </c>
      <c r="C3579" t="s">
        <v>101</v>
      </c>
      <c r="D3579" t="s">
        <v>77</v>
      </c>
      <c r="E3579" t="s">
        <v>54</v>
      </c>
      <c r="F3579" t="s">
        <v>5172</v>
      </c>
      <c r="G3579" t="s">
        <v>93</v>
      </c>
      <c r="H3579" t="s">
        <v>94</v>
      </c>
      <c r="I3579" t="s">
        <v>98</v>
      </c>
      <c r="J3579" t="b">
        <v>1</v>
      </c>
      <c r="K3579" t="s">
        <v>3339</v>
      </c>
      <c r="L3579">
        <v>0.87</v>
      </c>
      <c r="M3579" t="s">
        <v>5600</v>
      </c>
      <c r="N3579" t="s">
        <v>3339</v>
      </c>
      <c r="O3579">
        <v>88805</v>
      </c>
      <c r="P3579">
        <v>15.76</v>
      </c>
      <c r="Q3579">
        <v>0.34</v>
      </c>
      <c r="R3579" t="b">
        <v>1</v>
      </c>
      <c r="S3579" t="s">
        <v>35</v>
      </c>
      <c r="T3579">
        <v>10</v>
      </c>
      <c r="U3579" t="s">
        <v>2314</v>
      </c>
      <c r="V3579" t="b">
        <v>0</v>
      </c>
      <c r="W3579" t="b">
        <v>0</v>
      </c>
      <c r="X3579" t="b">
        <v>0</v>
      </c>
      <c r="Y3579" t="b">
        <v>0</v>
      </c>
      <c r="Z3579" t="b">
        <v>0</v>
      </c>
      <c r="AA3579" t="b">
        <v>1</v>
      </c>
      <c r="AB3579" t="b">
        <v>1</v>
      </c>
      <c r="AC3579" t="b">
        <v>0</v>
      </c>
      <c r="AD3579" t="b">
        <v>0</v>
      </c>
      <c r="AE3579" t="b">
        <v>1</v>
      </c>
      <c r="AF3579" t="b">
        <v>0</v>
      </c>
      <c r="AG3579" t="b">
        <v>0</v>
      </c>
      <c r="AH3579" t="b">
        <v>0</v>
      </c>
      <c r="AI3579" t="b">
        <v>0</v>
      </c>
      <c r="AJ3579" t="b">
        <v>0</v>
      </c>
      <c r="AK3579" t="b">
        <v>1</v>
      </c>
      <c r="AL3579" t="b">
        <v>0</v>
      </c>
      <c r="AM3579" t="b">
        <v>0</v>
      </c>
    </row>
    <row r="3580" spans="1:39" ht="14.4" hidden="1" x14ac:dyDescent="0.3">
      <c r="A3580" t="s">
        <v>3698</v>
      </c>
      <c r="B3580">
        <v>2021</v>
      </c>
      <c r="C3580" t="s">
        <v>51</v>
      </c>
      <c r="D3580" t="s">
        <v>31</v>
      </c>
      <c r="E3580" t="s">
        <v>74</v>
      </c>
      <c r="F3580" t="s">
        <v>5181</v>
      </c>
      <c r="G3580" t="s">
        <v>93</v>
      </c>
      <c r="H3580" t="s">
        <v>18</v>
      </c>
      <c r="I3580" t="s">
        <v>98</v>
      </c>
      <c r="J3580" t="b">
        <v>1</v>
      </c>
      <c r="K3580" t="s">
        <v>3339</v>
      </c>
      <c r="L3580">
        <v>0.75</v>
      </c>
      <c r="M3580" t="s">
        <v>6909</v>
      </c>
      <c r="N3580" t="s">
        <v>3339</v>
      </c>
      <c r="O3580">
        <v>39665</v>
      </c>
      <c r="P3580">
        <v>12.52</v>
      </c>
      <c r="Q3580">
        <v>0.28000000000000003</v>
      </c>
      <c r="R3580" t="b">
        <v>1</v>
      </c>
      <c r="S3580" t="s">
        <v>35</v>
      </c>
      <c r="T3580">
        <v>7</v>
      </c>
      <c r="U3580" t="s">
        <v>2314</v>
      </c>
      <c r="V3580" t="b">
        <v>0</v>
      </c>
      <c r="W3580" t="b">
        <v>0</v>
      </c>
      <c r="X3580" t="b">
        <v>0</v>
      </c>
      <c r="Y3580" t="b">
        <v>1</v>
      </c>
      <c r="Z3580" t="b">
        <v>1</v>
      </c>
      <c r="AA3580" t="b">
        <v>1</v>
      </c>
      <c r="AB3580" t="b">
        <v>0</v>
      </c>
      <c r="AC3580" t="b">
        <v>0</v>
      </c>
      <c r="AD3580" t="b">
        <v>0</v>
      </c>
      <c r="AE3580" t="b">
        <v>0</v>
      </c>
      <c r="AF3580" t="b">
        <v>0</v>
      </c>
      <c r="AG3580" t="b">
        <v>0</v>
      </c>
      <c r="AH3580" t="b">
        <v>0</v>
      </c>
      <c r="AI3580" t="b">
        <v>0</v>
      </c>
      <c r="AJ3580" t="b">
        <v>0</v>
      </c>
      <c r="AK3580" t="b">
        <v>1</v>
      </c>
      <c r="AL3580" t="b">
        <v>0</v>
      </c>
      <c r="AM3580" t="b">
        <v>0</v>
      </c>
    </row>
    <row r="3581" spans="1:39" ht="14.4" hidden="1" x14ac:dyDescent="0.3">
      <c r="A3581" t="s">
        <v>3699</v>
      </c>
      <c r="B3581">
        <v>2021</v>
      </c>
      <c r="C3581" t="s">
        <v>147</v>
      </c>
      <c r="D3581" t="s">
        <v>68</v>
      </c>
      <c r="E3581" t="s">
        <v>81</v>
      </c>
      <c r="F3581" t="s">
        <v>40</v>
      </c>
      <c r="G3581" t="s">
        <v>55</v>
      </c>
      <c r="H3581" t="s">
        <v>91</v>
      </c>
      <c r="I3581" t="s">
        <v>83</v>
      </c>
      <c r="J3581" t="b">
        <v>1</v>
      </c>
      <c r="K3581" t="s">
        <v>5291</v>
      </c>
      <c r="L3581">
        <v>0.82</v>
      </c>
      <c r="M3581" t="s">
        <v>6908</v>
      </c>
      <c r="N3581" t="s">
        <v>5291</v>
      </c>
      <c r="O3581">
        <v>127935</v>
      </c>
      <c r="P3581">
        <v>10.119999999999999</v>
      </c>
      <c r="Q3581">
        <v>0.36</v>
      </c>
      <c r="R3581" t="b">
        <v>1</v>
      </c>
      <c r="S3581" t="s">
        <v>20</v>
      </c>
      <c r="T3581">
        <v>7</v>
      </c>
      <c r="U3581" t="s">
        <v>2314</v>
      </c>
      <c r="V3581" t="b">
        <v>1</v>
      </c>
      <c r="W3581" t="b">
        <v>0</v>
      </c>
      <c r="X3581" t="b">
        <v>0</v>
      </c>
      <c r="Y3581" t="b">
        <v>0</v>
      </c>
      <c r="Z3581" t="b">
        <v>0</v>
      </c>
      <c r="AA3581" t="b">
        <v>0</v>
      </c>
      <c r="AB3581" t="b">
        <v>1</v>
      </c>
      <c r="AC3581" t="b">
        <v>0</v>
      </c>
      <c r="AD3581" t="b">
        <v>1</v>
      </c>
      <c r="AE3581" t="b">
        <v>1</v>
      </c>
      <c r="AF3581" t="b">
        <v>0</v>
      </c>
      <c r="AG3581" t="b">
        <v>0</v>
      </c>
      <c r="AH3581" t="b">
        <v>0</v>
      </c>
      <c r="AI3581" t="b">
        <v>0</v>
      </c>
      <c r="AJ3581" t="b">
        <v>1</v>
      </c>
      <c r="AK3581" t="b">
        <v>0</v>
      </c>
      <c r="AL3581" t="b">
        <v>1</v>
      </c>
      <c r="AM3581" t="b">
        <v>0</v>
      </c>
    </row>
    <row r="3582" spans="1:39" ht="14.4" hidden="1" x14ac:dyDescent="0.3">
      <c r="A3582" t="s">
        <v>3700</v>
      </c>
      <c r="B3582">
        <v>2021</v>
      </c>
      <c r="C3582" t="s">
        <v>76</v>
      </c>
      <c r="D3582" t="s">
        <v>77</v>
      </c>
      <c r="E3582" t="s">
        <v>135</v>
      </c>
      <c r="F3582" t="s">
        <v>5172</v>
      </c>
      <c r="G3582" t="s">
        <v>65</v>
      </c>
      <c r="H3582" t="s">
        <v>18</v>
      </c>
      <c r="I3582" t="s">
        <v>61</v>
      </c>
      <c r="J3582" t="b">
        <v>1</v>
      </c>
      <c r="K3582" t="s">
        <v>6906</v>
      </c>
      <c r="L3582">
        <v>0.85</v>
      </c>
      <c r="M3582" t="s">
        <v>6907</v>
      </c>
      <c r="N3582" t="s">
        <v>6906</v>
      </c>
      <c r="O3582">
        <v>98927</v>
      </c>
      <c r="P3582">
        <v>12.17</v>
      </c>
      <c r="Q3582">
        <v>0.32</v>
      </c>
      <c r="R3582" t="b">
        <v>1</v>
      </c>
      <c r="S3582" t="s">
        <v>20</v>
      </c>
      <c r="T3582">
        <v>3</v>
      </c>
      <c r="U3582" t="s">
        <v>2314</v>
      </c>
      <c r="V3582" t="b">
        <v>0</v>
      </c>
      <c r="W3582" t="b">
        <v>1</v>
      </c>
      <c r="X3582" t="b">
        <v>0</v>
      </c>
      <c r="Y3582" t="b">
        <v>1</v>
      </c>
      <c r="Z3582" t="b">
        <v>1</v>
      </c>
      <c r="AA3582" t="b">
        <v>0</v>
      </c>
      <c r="AB3582" t="b">
        <v>0</v>
      </c>
      <c r="AC3582" t="b">
        <v>0</v>
      </c>
      <c r="AD3582" t="b">
        <v>0</v>
      </c>
      <c r="AE3582" t="b">
        <v>0</v>
      </c>
      <c r="AF3582" t="b">
        <v>0</v>
      </c>
      <c r="AG3582" t="b">
        <v>1</v>
      </c>
      <c r="AH3582" t="b">
        <v>1</v>
      </c>
      <c r="AI3582" t="b">
        <v>0</v>
      </c>
      <c r="AJ3582" t="b">
        <v>0</v>
      </c>
      <c r="AK3582" t="b">
        <v>1</v>
      </c>
      <c r="AL3582" t="b">
        <v>0</v>
      </c>
      <c r="AM3582" t="b">
        <v>1</v>
      </c>
    </row>
    <row r="3583" spans="1:39" ht="14.4" hidden="1" x14ac:dyDescent="0.3">
      <c r="A3583" t="s">
        <v>3701</v>
      </c>
      <c r="B3583">
        <v>2021</v>
      </c>
      <c r="C3583" t="s">
        <v>101</v>
      </c>
      <c r="D3583" t="s">
        <v>77</v>
      </c>
      <c r="E3583" t="s">
        <v>108</v>
      </c>
      <c r="F3583" t="s">
        <v>5169</v>
      </c>
      <c r="G3583" t="s">
        <v>93</v>
      </c>
      <c r="H3583" t="s">
        <v>52</v>
      </c>
      <c r="I3583" t="s">
        <v>83</v>
      </c>
      <c r="J3583" t="b">
        <v>0</v>
      </c>
      <c r="L3583">
        <v>0.1</v>
      </c>
      <c r="M3583" t="s">
        <v>6905</v>
      </c>
      <c r="O3583">
        <v>73511</v>
      </c>
      <c r="P3583">
        <v>-3.05</v>
      </c>
      <c r="Q3583">
        <v>0.88</v>
      </c>
      <c r="R3583" t="b">
        <v>0</v>
      </c>
      <c r="S3583" t="s">
        <v>35</v>
      </c>
      <c r="T3583">
        <v>8</v>
      </c>
      <c r="U3583" t="s">
        <v>2314</v>
      </c>
      <c r="V3583" t="b">
        <v>1</v>
      </c>
      <c r="W3583" t="b">
        <v>1</v>
      </c>
      <c r="X3583" t="b">
        <v>0</v>
      </c>
      <c r="Y3583" t="b">
        <v>0</v>
      </c>
      <c r="Z3583" t="b">
        <v>1</v>
      </c>
      <c r="AA3583" t="b">
        <v>0</v>
      </c>
      <c r="AB3583" t="b">
        <v>0</v>
      </c>
      <c r="AC3583" t="b">
        <v>1</v>
      </c>
      <c r="AD3583" t="b">
        <v>1</v>
      </c>
      <c r="AE3583" t="b">
        <v>0</v>
      </c>
      <c r="AF3583" t="b">
        <v>0</v>
      </c>
      <c r="AG3583" t="b">
        <v>0</v>
      </c>
      <c r="AH3583" t="b">
        <v>0</v>
      </c>
      <c r="AI3583" t="b">
        <v>0</v>
      </c>
      <c r="AJ3583" t="b">
        <v>0</v>
      </c>
      <c r="AK3583" t="b">
        <v>0</v>
      </c>
      <c r="AL3583" t="b">
        <v>0</v>
      </c>
      <c r="AM3583" t="b">
        <v>0</v>
      </c>
    </row>
    <row r="3584" spans="1:39" ht="14.4" hidden="1" x14ac:dyDescent="0.3">
      <c r="A3584" t="s">
        <v>3702</v>
      </c>
      <c r="B3584">
        <v>2021</v>
      </c>
      <c r="C3584" t="s">
        <v>67</v>
      </c>
      <c r="D3584" t="s">
        <v>68</v>
      </c>
      <c r="E3584" t="s">
        <v>64</v>
      </c>
      <c r="F3584" t="s">
        <v>5176</v>
      </c>
      <c r="G3584" t="s">
        <v>17</v>
      </c>
      <c r="H3584" t="s">
        <v>91</v>
      </c>
      <c r="I3584" t="s">
        <v>61</v>
      </c>
      <c r="J3584" t="b">
        <v>1</v>
      </c>
      <c r="K3584" t="s">
        <v>6903</v>
      </c>
      <c r="L3584">
        <v>0.85</v>
      </c>
      <c r="M3584" t="s">
        <v>6904</v>
      </c>
      <c r="N3584" t="s">
        <v>6903</v>
      </c>
      <c r="O3584">
        <v>120063</v>
      </c>
      <c r="P3584">
        <v>9</v>
      </c>
      <c r="Q3584">
        <v>0.11</v>
      </c>
      <c r="R3584" t="b">
        <v>1</v>
      </c>
      <c r="S3584" t="s">
        <v>20</v>
      </c>
      <c r="T3584">
        <v>7</v>
      </c>
      <c r="U3584" t="s">
        <v>2314</v>
      </c>
      <c r="V3584" t="b">
        <v>0</v>
      </c>
      <c r="W3584" t="b">
        <v>1</v>
      </c>
      <c r="X3584" t="b">
        <v>0</v>
      </c>
      <c r="Y3584" t="b">
        <v>1</v>
      </c>
      <c r="Z3584" t="b">
        <v>0</v>
      </c>
      <c r="AA3584" t="b">
        <v>1</v>
      </c>
      <c r="AB3584" t="b">
        <v>1</v>
      </c>
      <c r="AC3584" t="b">
        <v>1</v>
      </c>
      <c r="AD3584" t="b">
        <v>1</v>
      </c>
      <c r="AE3584" t="b">
        <v>0</v>
      </c>
      <c r="AF3584" t="b">
        <v>0</v>
      </c>
      <c r="AG3584" t="b">
        <v>0</v>
      </c>
      <c r="AH3584" t="b">
        <v>1</v>
      </c>
      <c r="AI3584" t="b">
        <v>0</v>
      </c>
      <c r="AJ3584" t="b">
        <v>0</v>
      </c>
      <c r="AK3584" t="b">
        <v>0</v>
      </c>
      <c r="AL3584" t="b">
        <v>1</v>
      </c>
      <c r="AM3584" t="b">
        <v>1</v>
      </c>
    </row>
    <row r="3585" spans="1:39" ht="14.4" hidden="1" x14ac:dyDescent="0.3">
      <c r="A3585" t="s">
        <v>3703</v>
      </c>
      <c r="B3585">
        <v>2021</v>
      </c>
      <c r="C3585" t="s">
        <v>44</v>
      </c>
      <c r="D3585" t="s">
        <v>31</v>
      </c>
      <c r="E3585" t="s">
        <v>25</v>
      </c>
      <c r="F3585" t="s">
        <v>5169</v>
      </c>
      <c r="G3585" t="s">
        <v>93</v>
      </c>
      <c r="H3585" t="s">
        <v>91</v>
      </c>
      <c r="I3585" t="s">
        <v>19</v>
      </c>
      <c r="J3585" t="b">
        <v>0</v>
      </c>
      <c r="L3585">
        <v>0.13</v>
      </c>
      <c r="M3585" t="s">
        <v>6902</v>
      </c>
      <c r="O3585">
        <v>23343</v>
      </c>
      <c r="P3585">
        <v>2.04</v>
      </c>
      <c r="Q3585">
        <v>0.87</v>
      </c>
      <c r="R3585" t="b">
        <v>0</v>
      </c>
      <c r="S3585" t="s">
        <v>40</v>
      </c>
      <c r="T3585">
        <v>15</v>
      </c>
      <c r="U3585" t="s">
        <v>2314</v>
      </c>
      <c r="V3585" t="b">
        <v>1</v>
      </c>
      <c r="W3585" t="b">
        <v>1</v>
      </c>
      <c r="X3585" t="b">
        <v>0</v>
      </c>
      <c r="Y3585" t="b">
        <v>1</v>
      </c>
      <c r="Z3585" t="b">
        <v>1</v>
      </c>
      <c r="AA3585" t="b">
        <v>0</v>
      </c>
      <c r="AB3585" t="b">
        <v>1</v>
      </c>
      <c r="AC3585" t="b">
        <v>1</v>
      </c>
      <c r="AD3585" t="b">
        <v>0</v>
      </c>
      <c r="AE3585" t="b">
        <v>0</v>
      </c>
      <c r="AF3585" t="b">
        <v>0</v>
      </c>
      <c r="AG3585" t="b">
        <v>0</v>
      </c>
      <c r="AH3585" t="b">
        <v>0</v>
      </c>
      <c r="AI3585" t="b">
        <v>0</v>
      </c>
      <c r="AJ3585" t="b">
        <v>0</v>
      </c>
      <c r="AK3585" t="b">
        <v>0</v>
      </c>
      <c r="AL3585" t="b">
        <v>0</v>
      </c>
      <c r="AM3585" t="b">
        <v>0</v>
      </c>
    </row>
    <row r="3586" spans="1:39" ht="14.4" hidden="1" x14ac:dyDescent="0.3">
      <c r="A3586" t="s">
        <v>3704</v>
      </c>
      <c r="B3586">
        <v>2021</v>
      </c>
      <c r="C3586" t="s">
        <v>183</v>
      </c>
      <c r="D3586" t="s">
        <v>113</v>
      </c>
      <c r="E3586" t="s">
        <v>78</v>
      </c>
      <c r="F3586" t="s">
        <v>5169</v>
      </c>
      <c r="G3586" t="s">
        <v>26</v>
      </c>
      <c r="H3586" t="s">
        <v>42</v>
      </c>
      <c r="I3586" t="s">
        <v>19</v>
      </c>
      <c r="J3586" t="b">
        <v>0</v>
      </c>
      <c r="L3586">
        <v>0.1</v>
      </c>
      <c r="M3586" t="s">
        <v>6901</v>
      </c>
      <c r="O3586">
        <v>86612</v>
      </c>
      <c r="P3586">
        <v>1.8</v>
      </c>
      <c r="Q3586">
        <v>0.84</v>
      </c>
      <c r="R3586" t="b">
        <v>0</v>
      </c>
      <c r="S3586" t="s">
        <v>20</v>
      </c>
      <c r="T3586">
        <v>10</v>
      </c>
      <c r="U3586" t="s">
        <v>2314</v>
      </c>
      <c r="V3586" t="b">
        <v>1</v>
      </c>
      <c r="W3586" t="b">
        <v>0</v>
      </c>
      <c r="X3586" t="b">
        <v>0</v>
      </c>
      <c r="Y3586" t="b">
        <v>1</v>
      </c>
      <c r="Z3586" t="b">
        <v>1</v>
      </c>
      <c r="AA3586" t="b">
        <v>0</v>
      </c>
      <c r="AB3586" t="b">
        <v>1</v>
      </c>
      <c r="AC3586" t="b">
        <v>0</v>
      </c>
      <c r="AD3586" t="b">
        <v>0</v>
      </c>
      <c r="AE3586" t="b">
        <v>0</v>
      </c>
      <c r="AF3586" t="b">
        <v>0</v>
      </c>
      <c r="AG3586" t="b">
        <v>0</v>
      </c>
      <c r="AH3586" t="b">
        <v>0</v>
      </c>
      <c r="AI3586" t="b">
        <v>0</v>
      </c>
      <c r="AJ3586" t="b">
        <v>0</v>
      </c>
      <c r="AK3586" t="b">
        <v>0</v>
      </c>
      <c r="AL3586" t="b">
        <v>0</v>
      </c>
      <c r="AM3586" t="b">
        <v>0</v>
      </c>
    </row>
    <row r="3587" spans="1:39" ht="14.4" hidden="1" x14ac:dyDescent="0.3">
      <c r="A3587" t="s">
        <v>3705</v>
      </c>
      <c r="B3587">
        <v>2021</v>
      </c>
      <c r="C3587" t="s">
        <v>57</v>
      </c>
      <c r="D3587" t="s">
        <v>58</v>
      </c>
      <c r="E3587" t="s">
        <v>32</v>
      </c>
      <c r="F3587" t="s">
        <v>5176</v>
      </c>
      <c r="G3587" t="s">
        <v>46</v>
      </c>
      <c r="H3587" t="s">
        <v>94</v>
      </c>
      <c r="I3587" t="s">
        <v>49</v>
      </c>
      <c r="J3587" t="b">
        <v>1</v>
      </c>
      <c r="K3587" t="s">
        <v>6555</v>
      </c>
      <c r="L3587">
        <v>0.68</v>
      </c>
      <c r="M3587" t="s">
        <v>6900</v>
      </c>
      <c r="N3587" t="s">
        <v>6555</v>
      </c>
      <c r="O3587">
        <v>35982</v>
      </c>
      <c r="P3587">
        <v>6.94</v>
      </c>
      <c r="Q3587">
        <v>0.34</v>
      </c>
      <c r="R3587" t="b">
        <v>1</v>
      </c>
      <c r="S3587" t="s">
        <v>40</v>
      </c>
      <c r="T3587">
        <v>9</v>
      </c>
      <c r="U3587" t="s">
        <v>2314</v>
      </c>
      <c r="V3587" t="b">
        <v>0</v>
      </c>
      <c r="W3587" t="b">
        <v>1</v>
      </c>
      <c r="X3587" t="b">
        <v>1</v>
      </c>
      <c r="Y3587" t="b">
        <v>0</v>
      </c>
      <c r="Z3587" t="b">
        <v>1</v>
      </c>
      <c r="AA3587" t="b">
        <v>1</v>
      </c>
      <c r="AB3587" t="b">
        <v>1</v>
      </c>
      <c r="AC3587" t="b">
        <v>1</v>
      </c>
      <c r="AD3587" t="b">
        <v>0</v>
      </c>
      <c r="AE3587" t="b">
        <v>0</v>
      </c>
      <c r="AF3587" t="b">
        <v>0</v>
      </c>
      <c r="AG3587" t="b">
        <v>0</v>
      </c>
      <c r="AH3587" t="b">
        <v>1</v>
      </c>
      <c r="AI3587" t="b">
        <v>1</v>
      </c>
      <c r="AJ3587" t="b">
        <v>1</v>
      </c>
      <c r="AK3587" t="b">
        <v>0</v>
      </c>
      <c r="AL3587" t="b">
        <v>0</v>
      </c>
      <c r="AM3587" t="b">
        <v>0</v>
      </c>
    </row>
    <row r="3588" spans="1:39" ht="14.4" hidden="1" x14ac:dyDescent="0.3">
      <c r="A3588" t="s">
        <v>3706</v>
      </c>
      <c r="B3588">
        <v>2021</v>
      </c>
      <c r="C3588" t="s">
        <v>37</v>
      </c>
      <c r="D3588" t="s">
        <v>38</v>
      </c>
      <c r="E3588" t="s">
        <v>45</v>
      </c>
      <c r="F3588" t="s">
        <v>5172</v>
      </c>
      <c r="G3588" t="s">
        <v>86</v>
      </c>
      <c r="H3588" t="s">
        <v>18</v>
      </c>
      <c r="I3588" t="s">
        <v>83</v>
      </c>
      <c r="J3588" t="b">
        <v>1</v>
      </c>
      <c r="K3588" t="s">
        <v>6898</v>
      </c>
      <c r="L3588">
        <v>0.85</v>
      </c>
      <c r="M3588" t="s">
        <v>6899</v>
      </c>
      <c r="N3588" t="s">
        <v>6898</v>
      </c>
      <c r="O3588">
        <v>73571</v>
      </c>
      <c r="P3588">
        <v>17.45</v>
      </c>
      <c r="Q3588">
        <v>0.33</v>
      </c>
      <c r="R3588" t="b">
        <v>1</v>
      </c>
      <c r="S3588" t="s">
        <v>20</v>
      </c>
      <c r="T3588">
        <v>5</v>
      </c>
      <c r="U3588" t="s">
        <v>2314</v>
      </c>
      <c r="V3588" t="b">
        <v>0</v>
      </c>
      <c r="W3588" t="b">
        <v>1</v>
      </c>
      <c r="X3588" t="b">
        <v>0</v>
      </c>
      <c r="Y3588" t="b">
        <v>0</v>
      </c>
      <c r="Z3588" t="b">
        <v>1</v>
      </c>
      <c r="AA3588" t="b">
        <v>1</v>
      </c>
      <c r="AB3588" t="b">
        <v>0</v>
      </c>
      <c r="AC3588" t="b">
        <v>0</v>
      </c>
      <c r="AD3588" t="b">
        <v>1</v>
      </c>
      <c r="AE3588" t="b">
        <v>0</v>
      </c>
      <c r="AF3588" t="b">
        <v>1</v>
      </c>
      <c r="AG3588" t="b">
        <v>1</v>
      </c>
      <c r="AH3588" t="b">
        <v>1</v>
      </c>
      <c r="AI3588" t="b">
        <v>0</v>
      </c>
      <c r="AJ3588" t="b">
        <v>0</v>
      </c>
      <c r="AK3588" t="b">
        <v>1</v>
      </c>
      <c r="AL3588" t="b">
        <v>0</v>
      </c>
      <c r="AM3588" t="b">
        <v>0</v>
      </c>
    </row>
    <row r="3589" spans="1:39" ht="14.4" hidden="1" x14ac:dyDescent="0.3">
      <c r="A3589" t="s">
        <v>3707</v>
      </c>
      <c r="B3589">
        <v>2021</v>
      </c>
      <c r="C3589" t="s">
        <v>57</v>
      </c>
      <c r="D3589" t="s">
        <v>58</v>
      </c>
      <c r="E3589" t="s">
        <v>64</v>
      </c>
      <c r="F3589" t="s">
        <v>5181</v>
      </c>
      <c r="G3589" t="s">
        <v>46</v>
      </c>
      <c r="H3589" t="s">
        <v>105</v>
      </c>
      <c r="I3589" t="s">
        <v>98</v>
      </c>
      <c r="J3589" t="b">
        <v>1</v>
      </c>
      <c r="K3589" t="s">
        <v>6896</v>
      </c>
      <c r="L3589">
        <v>0.4</v>
      </c>
      <c r="M3589" t="s">
        <v>6897</v>
      </c>
      <c r="N3589" t="s">
        <v>6896</v>
      </c>
      <c r="O3589">
        <v>29235</v>
      </c>
      <c r="P3589">
        <v>6.11</v>
      </c>
      <c r="Q3589">
        <v>0.39</v>
      </c>
      <c r="R3589" t="b">
        <v>1</v>
      </c>
      <c r="S3589" t="s">
        <v>40</v>
      </c>
      <c r="T3589">
        <v>4</v>
      </c>
      <c r="U3589" t="s">
        <v>2314</v>
      </c>
      <c r="V3589" t="b">
        <v>0</v>
      </c>
      <c r="W3589" t="b">
        <v>0</v>
      </c>
      <c r="X3589" t="b">
        <v>0</v>
      </c>
      <c r="Y3589" t="b">
        <v>1</v>
      </c>
      <c r="Z3589" t="b">
        <v>1</v>
      </c>
      <c r="AA3589" t="b">
        <v>0</v>
      </c>
      <c r="AB3589" t="b">
        <v>0</v>
      </c>
      <c r="AC3589" t="b">
        <v>1</v>
      </c>
      <c r="AD3589" t="b">
        <v>0</v>
      </c>
      <c r="AE3589" t="b">
        <v>1</v>
      </c>
      <c r="AF3589" t="b">
        <v>0</v>
      </c>
      <c r="AG3589" t="b">
        <v>1</v>
      </c>
      <c r="AH3589" t="b">
        <v>0</v>
      </c>
      <c r="AI3589" t="b">
        <v>1</v>
      </c>
      <c r="AJ3589" t="b">
        <v>1</v>
      </c>
      <c r="AK3589" t="b">
        <v>0</v>
      </c>
      <c r="AL3589" t="b">
        <v>1</v>
      </c>
      <c r="AM3589" t="b">
        <v>0</v>
      </c>
    </row>
    <row r="3590" spans="1:39" ht="14.4" hidden="1" x14ac:dyDescent="0.3">
      <c r="A3590" t="s">
        <v>3708</v>
      </c>
      <c r="B3590">
        <v>2021</v>
      </c>
      <c r="C3590" t="s">
        <v>171</v>
      </c>
      <c r="D3590" t="s">
        <v>24</v>
      </c>
      <c r="E3590" t="s">
        <v>135</v>
      </c>
      <c r="F3590" t="s">
        <v>5181</v>
      </c>
      <c r="G3590" t="s">
        <v>93</v>
      </c>
      <c r="H3590" t="s">
        <v>91</v>
      </c>
      <c r="I3590" t="s">
        <v>28</v>
      </c>
      <c r="J3590" t="b">
        <v>0</v>
      </c>
      <c r="L3590">
        <v>0.19</v>
      </c>
      <c r="M3590" t="s">
        <v>6895</v>
      </c>
      <c r="O3590">
        <v>84225</v>
      </c>
      <c r="P3590">
        <v>-4.22</v>
      </c>
      <c r="Q3590">
        <v>0.83</v>
      </c>
      <c r="R3590" t="b">
        <v>0</v>
      </c>
      <c r="S3590" t="s">
        <v>20</v>
      </c>
      <c r="T3590">
        <v>14</v>
      </c>
      <c r="U3590" t="s">
        <v>2314</v>
      </c>
      <c r="V3590" t="b">
        <v>0</v>
      </c>
      <c r="W3590" t="b">
        <v>0</v>
      </c>
      <c r="X3590" t="b">
        <v>0</v>
      </c>
      <c r="Y3590" t="b">
        <v>0</v>
      </c>
      <c r="Z3590" t="b">
        <v>1</v>
      </c>
      <c r="AA3590" t="b">
        <v>1</v>
      </c>
      <c r="AB3590" t="b">
        <v>0</v>
      </c>
      <c r="AC3590" t="b">
        <v>0</v>
      </c>
      <c r="AD3590" t="b">
        <v>1</v>
      </c>
      <c r="AE3590" t="b">
        <v>0</v>
      </c>
      <c r="AF3590" t="b">
        <v>0</v>
      </c>
      <c r="AG3590" t="b">
        <v>0</v>
      </c>
      <c r="AH3590" t="b">
        <v>0</v>
      </c>
      <c r="AI3590" t="b">
        <v>0</v>
      </c>
      <c r="AJ3590" t="b">
        <v>0</v>
      </c>
      <c r="AK3590" t="b">
        <v>0</v>
      </c>
      <c r="AL3590" t="b">
        <v>0</v>
      </c>
      <c r="AM3590" t="b">
        <v>0</v>
      </c>
    </row>
    <row r="3591" spans="1:39" ht="14.4" hidden="1" x14ac:dyDescent="0.3">
      <c r="A3591" t="s">
        <v>3709</v>
      </c>
      <c r="B3591">
        <v>2021</v>
      </c>
      <c r="C3591" t="s">
        <v>101</v>
      </c>
      <c r="D3591" t="s">
        <v>77</v>
      </c>
      <c r="E3591" t="s">
        <v>54</v>
      </c>
      <c r="F3591" t="s">
        <v>5176</v>
      </c>
      <c r="G3591" t="s">
        <v>17</v>
      </c>
      <c r="H3591" t="s">
        <v>94</v>
      </c>
      <c r="I3591" t="s">
        <v>19</v>
      </c>
      <c r="J3591" t="b">
        <v>1</v>
      </c>
      <c r="K3591" t="s">
        <v>6893</v>
      </c>
      <c r="L3591">
        <v>0.8</v>
      </c>
      <c r="M3591" t="s">
        <v>6894</v>
      </c>
      <c r="N3591" t="s">
        <v>6893</v>
      </c>
      <c r="O3591">
        <v>113571</v>
      </c>
      <c r="P3591">
        <v>8.11</v>
      </c>
      <c r="Q3591">
        <v>0.2</v>
      </c>
      <c r="R3591" t="b">
        <v>1</v>
      </c>
      <c r="S3591" t="s">
        <v>20</v>
      </c>
      <c r="T3591">
        <v>2</v>
      </c>
      <c r="U3591" t="s">
        <v>2314</v>
      </c>
      <c r="V3591" t="b">
        <v>1</v>
      </c>
      <c r="W3591" t="b">
        <v>1</v>
      </c>
      <c r="X3591" t="b">
        <v>1</v>
      </c>
      <c r="Y3591" t="b">
        <v>0</v>
      </c>
      <c r="Z3591" t="b">
        <v>1</v>
      </c>
      <c r="AA3591" t="b">
        <v>1</v>
      </c>
      <c r="AB3591" t="b">
        <v>0</v>
      </c>
      <c r="AC3591" t="b">
        <v>0</v>
      </c>
      <c r="AD3591" t="b">
        <v>0</v>
      </c>
      <c r="AE3591" t="b">
        <v>0</v>
      </c>
      <c r="AF3591" t="b">
        <v>0</v>
      </c>
      <c r="AG3591" t="b">
        <v>1</v>
      </c>
      <c r="AH3591" t="b">
        <v>0</v>
      </c>
      <c r="AI3591" t="b">
        <v>1</v>
      </c>
      <c r="AJ3591" t="b">
        <v>0</v>
      </c>
      <c r="AK3591" t="b">
        <v>1</v>
      </c>
      <c r="AL3591" t="b">
        <v>0</v>
      </c>
      <c r="AM3591" t="b">
        <v>0</v>
      </c>
    </row>
    <row r="3592" spans="1:39" ht="14.4" hidden="1" x14ac:dyDescent="0.3">
      <c r="A3592" t="s">
        <v>3710</v>
      </c>
      <c r="B3592">
        <v>2021</v>
      </c>
      <c r="C3592" t="s">
        <v>183</v>
      </c>
      <c r="D3592" t="s">
        <v>113</v>
      </c>
      <c r="E3592" t="s">
        <v>32</v>
      </c>
      <c r="F3592" t="s">
        <v>5172</v>
      </c>
      <c r="G3592" t="s">
        <v>55</v>
      </c>
      <c r="H3592" t="s">
        <v>52</v>
      </c>
      <c r="I3592" t="s">
        <v>61</v>
      </c>
      <c r="J3592" t="b">
        <v>0</v>
      </c>
      <c r="L3592">
        <v>0.06</v>
      </c>
      <c r="M3592" t="s">
        <v>6892</v>
      </c>
      <c r="O3592">
        <v>91980</v>
      </c>
      <c r="P3592">
        <v>-1.1499999999999999</v>
      </c>
      <c r="Q3592">
        <v>0.62</v>
      </c>
      <c r="R3592" t="b">
        <v>0</v>
      </c>
      <c r="S3592" t="s">
        <v>40</v>
      </c>
      <c r="T3592">
        <v>5</v>
      </c>
      <c r="U3592" t="s">
        <v>2314</v>
      </c>
      <c r="V3592" t="b">
        <v>0</v>
      </c>
      <c r="W3592" t="b">
        <v>0</v>
      </c>
      <c r="X3592" t="b">
        <v>1</v>
      </c>
      <c r="Y3592" t="b">
        <v>1</v>
      </c>
      <c r="Z3592" t="b">
        <v>0</v>
      </c>
      <c r="AA3592" t="b">
        <v>1</v>
      </c>
      <c r="AB3592" t="b">
        <v>1</v>
      </c>
      <c r="AC3592" t="b">
        <v>1</v>
      </c>
      <c r="AD3592" t="b">
        <v>1</v>
      </c>
      <c r="AE3592" t="b">
        <v>0</v>
      </c>
      <c r="AF3592" t="b">
        <v>0</v>
      </c>
      <c r="AG3592" t="b">
        <v>0</v>
      </c>
      <c r="AH3592" t="b">
        <v>0</v>
      </c>
      <c r="AI3592" t="b">
        <v>0</v>
      </c>
      <c r="AJ3592" t="b">
        <v>0</v>
      </c>
      <c r="AK3592" t="b">
        <v>0</v>
      </c>
      <c r="AL3592" t="b">
        <v>0</v>
      </c>
      <c r="AM3592" t="b">
        <v>0</v>
      </c>
    </row>
    <row r="3593" spans="1:39" ht="14.4" hidden="1" x14ac:dyDescent="0.3">
      <c r="A3593" t="s">
        <v>3711</v>
      </c>
      <c r="B3593">
        <v>2021</v>
      </c>
      <c r="C3593" t="s">
        <v>118</v>
      </c>
      <c r="D3593" t="s">
        <v>90</v>
      </c>
      <c r="E3593" t="s">
        <v>135</v>
      </c>
      <c r="F3593" t="s">
        <v>5172</v>
      </c>
      <c r="G3593" t="s">
        <v>65</v>
      </c>
      <c r="H3593" t="s">
        <v>60</v>
      </c>
      <c r="I3593" t="s">
        <v>49</v>
      </c>
      <c r="J3593" t="b">
        <v>0</v>
      </c>
      <c r="L3593">
        <v>0.06</v>
      </c>
      <c r="M3593" t="s">
        <v>6553</v>
      </c>
      <c r="O3593">
        <v>75647</v>
      </c>
      <c r="P3593">
        <v>1.22</v>
      </c>
      <c r="Q3593">
        <v>0.68</v>
      </c>
      <c r="R3593" t="b">
        <v>0</v>
      </c>
      <c r="S3593" t="s">
        <v>20</v>
      </c>
      <c r="T3593">
        <v>11</v>
      </c>
      <c r="U3593" t="s">
        <v>2314</v>
      </c>
      <c r="V3593" t="b">
        <v>1</v>
      </c>
      <c r="W3593" t="b">
        <v>0</v>
      </c>
      <c r="X3593" t="b">
        <v>1</v>
      </c>
      <c r="Y3593" t="b">
        <v>0</v>
      </c>
      <c r="Z3593" t="b">
        <v>1</v>
      </c>
      <c r="AA3593" t="b">
        <v>0</v>
      </c>
      <c r="AB3593" t="b">
        <v>0</v>
      </c>
      <c r="AC3593" t="b">
        <v>0</v>
      </c>
      <c r="AD3593" t="b">
        <v>0</v>
      </c>
      <c r="AE3593" t="b">
        <v>0</v>
      </c>
      <c r="AF3593" t="b">
        <v>0</v>
      </c>
      <c r="AG3593" t="b">
        <v>0</v>
      </c>
      <c r="AH3593" t="b">
        <v>0</v>
      </c>
      <c r="AI3593" t="b">
        <v>0</v>
      </c>
      <c r="AJ3593" t="b">
        <v>0</v>
      </c>
      <c r="AK3593" t="b">
        <v>0</v>
      </c>
      <c r="AL3593" t="b">
        <v>0</v>
      </c>
      <c r="AM3593" t="b">
        <v>0</v>
      </c>
    </row>
    <row r="3594" spans="1:39" ht="14.4" hidden="1" x14ac:dyDescent="0.3">
      <c r="A3594" t="s">
        <v>3712</v>
      </c>
      <c r="B3594">
        <v>2021</v>
      </c>
      <c r="C3594" t="s">
        <v>198</v>
      </c>
      <c r="D3594" t="s">
        <v>38</v>
      </c>
      <c r="E3594" t="s">
        <v>120</v>
      </c>
      <c r="F3594" t="s">
        <v>5181</v>
      </c>
      <c r="G3594" t="s">
        <v>17</v>
      </c>
      <c r="H3594" t="s">
        <v>42</v>
      </c>
      <c r="I3594" t="s">
        <v>61</v>
      </c>
      <c r="J3594" t="b">
        <v>0</v>
      </c>
      <c r="L3594">
        <v>0.19</v>
      </c>
      <c r="M3594" t="s">
        <v>6891</v>
      </c>
      <c r="O3594">
        <v>43636</v>
      </c>
      <c r="P3594">
        <v>1.6</v>
      </c>
      <c r="Q3594">
        <v>0.72</v>
      </c>
      <c r="R3594" t="b">
        <v>0</v>
      </c>
      <c r="S3594" t="s">
        <v>40</v>
      </c>
      <c r="T3594">
        <v>3</v>
      </c>
      <c r="U3594" t="s">
        <v>2314</v>
      </c>
      <c r="V3594" t="b">
        <v>0</v>
      </c>
      <c r="W3594" t="b">
        <v>0</v>
      </c>
      <c r="X3594" t="b">
        <v>1</v>
      </c>
      <c r="Y3594" t="b">
        <v>0</v>
      </c>
      <c r="Z3594" t="b">
        <v>1</v>
      </c>
      <c r="AA3594" t="b">
        <v>1</v>
      </c>
      <c r="AB3594" t="b">
        <v>0</v>
      </c>
      <c r="AC3594" t="b">
        <v>1</v>
      </c>
      <c r="AD3594" t="b">
        <v>1</v>
      </c>
      <c r="AE3594" t="b">
        <v>0</v>
      </c>
      <c r="AF3594" t="b">
        <v>0</v>
      </c>
      <c r="AG3594" t="b">
        <v>0</v>
      </c>
      <c r="AH3594" t="b">
        <v>0</v>
      </c>
      <c r="AI3594" t="b">
        <v>0</v>
      </c>
      <c r="AJ3594" t="b">
        <v>0</v>
      </c>
      <c r="AK3594" t="b">
        <v>0</v>
      </c>
      <c r="AL3594" t="b">
        <v>0</v>
      </c>
      <c r="AM3594" t="b">
        <v>0</v>
      </c>
    </row>
    <row r="3595" spans="1:39" ht="14.4" hidden="1" x14ac:dyDescent="0.3">
      <c r="A3595" t="s">
        <v>3713</v>
      </c>
      <c r="B3595">
        <v>2021</v>
      </c>
      <c r="C3595" t="s">
        <v>143</v>
      </c>
      <c r="D3595" t="s">
        <v>38</v>
      </c>
      <c r="E3595" t="s">
        <v>120</v>
      </c>
      <c r="F3595" t="s">
        <v>5181</v>
      </c>
      <c r="G3595" t="s">
        <v>93</v>
      </c>
      <c r="H3595" t="s">
        <v>60</v>
      </c>
      <c r="I3595" t="s">
        <v>28</v>
      </c>
      <c r="J3595" t="b">
        <v>1</v>
      </c>
      <c r="K3595" t="s">
        <v>642</v>
      </c>
      <c r="L3595">
        <v>0.62</v>
      </c>
      <c r="M3595" t="s">
        <v>6890</v>
      </c>
      <c r="N3595" t="s">
        <v>642</v>
      </c>
      <c r="O3595">
        <v>55430</v>
      </c>
      <c r="P3595">
        <v>14.79</v>
      </c>
      <c r="Q3595">
        <v>0.21</v>
      </c>
      <c r="R3595" t="b">
        <v>1</v>
      </c>
      <c r="S3595" t="s">
        <v>20</v>
      </c>
      <c r="T3595">
        <v>5</v>
      </c>
      <c r="U3595" t="s">
        <v>2314</v>
      </c>
      <c r="V3595" t="b">
        <v>0</v>
      </c>
      <c r="W3595" t="b">
        <v>1</v>
      </c>
      <c r="X3595" t="b">
        <v>1</v>
      </c>
      <c r="Y3595" t="b">
        <v>1</v>
      </c>
      <c r="Z3595" t="b">
        <v>0</v>
      </c>
      <c r="AA3595" t="b">
        <v>1</v>
      </c>
      <c r="AB3595" t="b">
        <v>0</v>
      </c>
      <c r="AC3595" t="b">
        <v>0</v>
      </c>
      <c r="AD3595" t="b">
        <v>0</v>
      </c>
      <c r="AE3595" t="b">
        <v>0</v>
      </c>
      <c r="AF3595" t="b">
        <v>0</v>
      </c>
      <c r="AG3595" t="b">
        <v>0</v>
      </c>
      <c r="AH3595" t="b">
        <v>0</v>
      </c>
      <c r="AI3595" t="b">
        <v>1</v>
      </c>
      <c r="AJ3595" t="b">
        <v>0</v>
      </c>
      <c r="AK3595" t="b">
        <v>0</v>
      </c>
      <c r="AL3595" t="b">
        <v>0</v>
      </c>
      <c r="AM3595" t="b">
        <v>0</v>
      </c>
    </row>
    <row r="3596" spans="1:39" ht="14.4" hidden="1" x14ac:dyDescent="0.3">
      <c r="A3596" t="s">
        <v>3714</v>
      </c>
      <c r="B3596">
        <v>2021</v>
      </c>
      <c r="C3596" t="s">
        <v>143</v>
      </c>
      <c r="D3596" t="s">
        <v>38</v>
      </c>
      <c r="E3596" t="s">
        <v>59</v>
      </c>
      <c r="F3596" t="s">
        <v>5172</v>
      </c>
      <c r="G3596" t="s">
        <v>33</v>
      </c>
      <c r="H3596" t="s">
        <v>91</v>
      </c>
      <c r="I3596" t="s">
        <v>61</v>
      </c>
      <c r="J3596" t="b">
        <v>0</v>
      </c>
      <c r="L3596">
        <v>0.16</v>
      </c>
      <c r="M3596" t="s">
        <v>6405</v>
      </c>
      <c r="O3596">
        <v>49215</v>
      </c>
      <c r="P3596">
        <v>4.99</v>
      </c>
      <c r="Q3596">
        <v>0.62</v>
      </c>
      <c r="R3596" t="b">
        <v>0</v>
      </c>
      <c r="S3596" t="s">
        <v>40</v>
      </c>
      <c r="T3596">
        <v>12</v>
      </c>
      <c r="U3596" t="s">
        <v>2314</v>
      </c>
      <c r="V3596" t="b">
        <v>1</v>
      </c>
      <c r="W3596" t="b">
        <v>1</v>
      </c>
      <c r="X3596" t="b">
        <v>0</v>
      </c>
      <c r="Y3596" t="b">
        <v>0</v>
      </c>
      <c r="Z3596" t="b">
        <v>0</v>
      </c>
      <c r="AA3596" t="b">
        <v>1</v>
      </c>
      <c r="AB3596" t="b">
        <v>0</v>
      </c>
      <c r="AC3596" t="b">
        <v>0</v>
      </c>
      <c r="AD3596" t="b">
        <v>0</v>
      </c>
      <c r="AE3596" t="b">
        <v>1</v>
      </c>
      <c r="AF3596" t="b">
        <v>0</v>
      </c>
      <c r="AG3596" t="b">
        <v>0</v>
      </c>
      <c r="AH3596" t="b">
        <v>0</v>
      </c>
      <c r="AI3596" t="b">
        <v>0</v>
      </c>
      <c r="AJ3596" t="b">
        <v>0</v>
      </c>
      <c r="AK3596" t="b">
        <v>0</v>
      </c>
      <c r="AL3596" t="b">
        <v>0</v>
      </c>
      <c r="AM3596" t="b">
        <v>0</v>
      </c>
    </row>
    <row r="3597" spans="1:39" ht="14.4" hidden="1" x14ac:dyDescent="0.3">
      <c r="A3597" t="s">
        <v>3715</v>
      </c>
      <c r="B3597">
        <v>2021</v>
      </c>
      <c r="C3597" t="s">
        <v>115</v>
      </c>
      <c r="D3597" t="s">
        <v>31</v>
      </c>
      <c r="E3597" t="s">
        <v>135</v>
      </c>
      <c r="F3597" t="s">
        <v>40</v>
      </c>
      <c r="G3597" t="s">
        <v>17</v>
      </c>
      <c r="H3597" t="s">
        <v>27</v>
      </c>
      <c r="I3597" t="s">
        <v>49</v>
      </c>
      <c r="J3597" t="b">
        <v>0</v>
      </c>
      <c r="L3597">
        <v>0.16</v>
      </c>
      <c r="M3597" t="s">
        <v>6889</v>
      </c>
      <c r="O3597">
        <v>23240</v>
      </c>
      <c r="P3597">
        <v>3.15</v>
      </c>
      <c r="Q3597">
        <v>0.82</v>
      </c>
      <c r="R3597" t="b">
        <v>0</v>
      </c>
      <c r="S3597" t="s">
        <v>40</v>
      </c>
      <c r="T3597">
        <v>10</v>
      </c>
      <c r="U3597" t="s">
        <v>2314</v>
      </c>
      <c r="V3597" t="b">
        <v>0</v>
      </c>
      <c r="W3597" t="b">
        <v>1</v>
      </c>
      <c r="X3597" t="b">
        <v>1</v>
      </c>
      <c r="Y3597" t="b">
        <v>1</v>
      </c>
      <c r="Z3597" t="b">
        <v>0</v>
      </c>
      <c r="AA3597" t="b">
        <v>1</v>
      </c>
      <c r="AB3597" t="b">
        <v>1</v>
      </c>
      <c r="AC3597" t="b">
        <v>0</v>
      </c>
      <c r="AD3597" t="b">
        <v>0</v>
      </c>
      <c r="AE3597" t="b">
        <v>0</v>
      </c>
      <c r="AF3597" t="b">
        <v>0</v>
      </c>
      <c r="AG3597" t="b">
        <v>0</v>
      </c>
      <c r="AH3597" t="b">
        <v>0</v>
      </c>
      <c r="AI3597" t="b">
        <v>0</v>
      </c>
      <c r="AJ3597" t="b">
        <v>0</v>
      </c>
      <c r="AK3597" t="b">
        <v>0</v>
      </c>
      <c r="AL3597" t="b">
        <v>0</v>
      </c>
      <c r="AM3597" t="b">
        <v>0</v>
      </c>
    </row>
    <row r="3598" spans="1:39" ht="14.4" hidden="1" x14ac:dyDescent="0.3">
      <c r="A3598" t="s">
        <v>3716</v>
      </c>
      <c r="B3598">
        <v>2021</v>
      </c>
      <c r="C3598" t="s">
        <v>57</v>
      </c>
      <c r="D3598" t="s">
        <v>58</v>
      </c>
      <c r="E3598" t="s">
        <v>133</v>
      </c>
      <c r="F3598" t="s">
        <v>5181</v>
      </c>
      <c r="G3598" t="s">
        <v>17</v>
      </c>
      <c r="H3598" t="s">
        <v>105</v>
      </c>
      <c r="I3598" t="s">
        <v>83</v>
      </c>
      <c r="J3598" t="b">
        <v>0</v>
      </c>
      <c r="L3598">
        <v>0.19</v>
      </c>
      <c r="M3598" t="s">
        <v>6888</v>
      </c>
      <c r="O3598">
        <v>25976</v>
      </c>
      <c r="P3598">
        <v>4.57</v>
      </c>
      <c r="Q3598">
        <v>0.86</v>
      </c>
      <c r="R3598" t="b">
        <v>0</v>
      </c>
      <c r="S3598" t="s">
        <v>35</v>
      </c>
      <c r="T3598">
        <v>16</v>
      </c>
      <c r="U3598" t="s">
        <v>2314</v>
      </c>
      <c r="V3598" t="b">
        <v>1</v>
      </c>
      <c r="W3598" t="b">
        <v>0</v>
      </c>
      <c r="X3598" t="b">
        <v>1</v>
      </c>
      <c r="Y3598" t="b">
        <v>1</v>
      </c>
      <c r="Z3598" t="b">
        <v>0</v>
      </c>
      <c r="AA3598" t="b">
        <v>0</v>
      </c>
      <c r="AB3598" t="b">
        <v>0</v>
      </c>
      <c r="AC3598" t="b">
        <v>0</v>
      </c>
      <c r="AD3598" t="b">
        <v>0</v>
      </c>
      <c r="AE3598" t="b">
        <v>1</v>
      </c>
      <c r="AF3598" t="b">
        <v>0</v>
      </c>
      <c r="AG3598" t="b">
        <v>0</v>
      </c>
      <c r="AH3598" t="b">
        <v>0</v>
      </c>
      <c r="AI3598" t="b">
        <v>0</v>
      </c>
      <c r="AJ3598" t="b">
        <v>0</v>
      </c>
      <c r="AK3598" t="b">
        <v>0</v>
      </c>
      <c r="AL3598" t="b">
        <v>0</v>
      </c>
      <c r="AM3598" t="b">
        <v>0</v>
      </c>
    </row>
    <row r="3599" spans="1:39" ht="14.4" hidden="1" x14ac:dyDescent="0.3">
      <c r="A3599" t="s">
        <v>3717</v>
      </c>
      <c r="B3599">
        <v>2021</v>
      </c>
      <c r="C3599" t="s">
        <v>150</v>
      </c>
      <c r="D3599" t="s">
        <v>90</v>
      </c>
      <c r="E3599" t="s">
        <v>45</v>
      </c>
      <c r="F3599" t="s">
        <v>5169</v>
      </c>
      <c r="G3599" t="s">
        <v>65</v>
      </c>
      <c r="H3599" t="s">
        <v>94</v>
      </c>
      <c r="I3599" t="s">
        <v>19</v>
      </c>
      <c r="J3599" t="b">
        <v>0</v>
      </c>
      <c r="L3599">
        <v>0.16</v>
      </c>
      <c r="M3599" t="s">
        <v>6887</v>
      </c>
      <c r="O3599">
        <v>73912</v>
      </c>
      <c r="P3599">
        <v>-1.47</v>
      </c>
      <c r="Q3599">
        <v>0.65</v>
      </c>
      <c r="R3599" t="b">
        <v>0</v>
      </c>
      <c r="S3599" t="s">
        <v>40</v>
      </c>
      <c r="T3599">
        <v>11</v>
      </c>
      <c r="U3599" t="s">
        <v>2314</v>
      </c>
      <c r="V3599" t="b">
        <v>1</v>
      </c>
      <c r="W3599" t="b">
        <v>0</v>
      </c>
      <c r="X3599" t="b">
        <v>0</v>
      </c>
      <c r="Y3599" t="b">
        <v>1</v>
      </c>
      <c r="Z3599" t="b">
        <v>0</v>
      </c>
      <c r="AA3599" t="b">
        <v>1</v>
      </c>
      <c r="AB3599" t="b">
        <v>1</v>
      </c>
      <c r="AC3599" t="b">
        <v>0</v>
      </c>
      <c r="AD3599" t="b">
        <v>0</v>
      </c>
      <c r="AE3599" t="b">
        <v>0</v>
      </c>
      <c r="AF3599" t="b">
        <v>0</v>
      </c>
      <c r="AG3599" t="b">
        <v>0</v>
      </c>
      <c r="AH3599" t="b">
        <v>0</v>
      </c>
      <c r="AI3599" t="b">
        <v>0</v>
      </c>
      <c r="AJ3599" t="b">
        <v>0</v>
      </c>
      <c r="AK3599" t="b">
        <v>0</v>
      </c>
      <c r="AL3599" t="b">
        <v>0</v>
      </c>
      <c r="AM3599" t="b">
        <v>0</v>
      </c>
    </row>
    <row r="3600" spans="1:39" ht="14.4" hidden="1" x14ac:dyDescent="0.3">
      <c r="A3600" t="s">
        <v>3718</v>
      </c>
      <c r="B3600">
        <v>2021</v>
      </c>
      <c r="C3600" t="s">
        <v>48</v>
      </c>
      <c r="D3600" t="s">
        <v>24</v>
      </c>
      <c r="E3600" t="s">
        <v>133</v>
      </c>
      <c r="F3600" t="s">
        <v>40</v>
      </c>
      <c r="G3600" t="s">
        <v>46</v>
      </c>
      <c r="H3600" t="s">
        <v>42</v>
      </c>
      <c r="I3600" t="s">
        <v>61</v>
      </c>
      <c r="J3600" t="b">
        <v>0</v>
      </c>
      <c r="L3600">
        <v>0.01</v>
      </c>
      <c r="M3600" t="s">
        <v>6886</v>
      </c>
      <c r="O3600">
        <v>82229</v>
      </c>
      <c r="P3600">
        <v>4.1100000000000003</v>
      </c>
      <c r="Q3600">
        <v>0.75</v>
      </c>
      <c r="R3600" t="b">
        <v>0</v>
      </c>
      <c r="S3600" t="s">
        <v>40</v>
      </c>
      <c r="T3600">
        <v>8</v>
      </c>
      <c r="U3600" t="s">
        <v>2314</v>
      </c>
      <c r="V3600" t="b">
        <v>1</v>
      </c>
      <c r="W3600" t="b">
        <v>1</v>
      </c>
      <c r="X3600" t="b">
        <v>1</v>
      </c>
      <c r="Y3600" t="b">
        <v>0</v>
      </c>
      <c r="Z3600" t="b">
        <v>0</v>
      </c>
      <c r="AA3600" t="b">
        <v>1</v>
      </c>
      <c r="AB3600" t="b">
        <v>1</v>
      </c>
      <c r="AC3600" t="b">
        <v>1</v>
      </c>
      <c r="AD3600" t="b">
        <v>0</v>
      </c>
      <c r="AE3600" t="b">
        <v>0</v>
      </c>
      <c r="AF3600" t="b">
        <v>0</v>
      </c>
      <c r="AG3600" t="b">
        <v>0</v>
      </c>
      <c r="AH3600" t="b">
        <v>0</v>
      </c>
      <c r="AI3600" t="b">
        <v>0</v>
      </c>
      <c r="AJ3600" t="b">
        <v>0</v>
      </c>
      <c r="AK3600" t="b">
        <v>0</v>
      </c>
      <c r="AL3600" t="b">
        <v>0</v>
      </c>
      <c r="AM3600" t="b">
        <v>0</v>
      </c>
    </row>
    <row r="3601" spans="1:39" ht="14.4" hidden="1" x14ac:dyDescent="0.3">
      <c r="A3601" t="s">
        <v>3719</v>
      </c>
      <c r="B3601">
        <v>2021</v>
      </c>
      <c r="C3601" t="s">
        <v>57</v>
      </c>
      <c r="D3601" t="s">
        <v>58</v>
      </c>
      <c r="E3601" t="s">
        <v>25</v>
      </c>
      <c r="F3601" t="s">
        <v>5176</v>
      </c>
      <c r="G3601" t="s">
        <v>46</v>
      </c>
      <c r="H3601" t="s">
        <v>94</v>
      </c>
      <c r="I3601" t="s">
        <v>28</v>
      </c>
      <c r="J3601" t="b">
        <v>1</v>
      </c>
      <c r="K3601" t="s">
        <v>5335</v>
      </c>
      <c r="L3601">
        <v>0.74</v>
      </c>
      <c r="M3601" t="s">
        <v>6885</v>
      </c>
      <c r="N3601" t="s">
        <v>5335</v>
      </c>
      <c r="O3601">
        <v>38127</v>
      </c>
      <c r="P3601">
        <v>11.97</v>
      </c>
      <c r="Q3601">
        <v>0.1</v>
      </c>
      <c r="R3601" t="b">
        <v>1</v>
      </c>
      <c r="S3601" t="s">
        <v>20</v>
      </c>
      <c r="T3601">
        <v>8</v>
      </c>
      <c r="U3601" t="s">
        <v>2314</v>
      </c>
      <c r="V3601" t="b">
        <v>0</v>
      </c>
      <c r="W3601" t="b">
        <v>0</v>
      </c>
      <c r="X3601" t="b">
        <v>0</v>
      </c>
      <c r="Y3601" t="b">
        <v>0</v>
      </c>
      <c r="Z3601" t="b">
        <v>0</v>
      </c>
      <c r="AA3601" t="b">
        <v>1</v>
      </c>
      <c r="AB3601" t="b">
        <v>1</v>
      </c>
      <c r="AC3601" t="b">
        <v>0</v>
      </c>
      <c r="AD3601" t="b">
        <v>0</v>
      </c>
      <c r="AE3601" t="b">
        <v>1</v>
      </c>
      <c r="AF3601" t="b">
        <v>0</v>
      </c>
      <c r="AG3601" t="b">
        <v>0</v>
      </c>
      <c r="AH3601" t="b">
        <v>1</v>
      </c>
      <c r="AI3601" t="b">
        <v>0</v>
      </c>
      <c r="AJ3601" t="b">
        <v>1</v>
      </c>
      <c r="AK3601" t="b">
        <v>0</v>
      </c>
      <c r="AL3601" t="b">
        <v>0</v>
      </c>
      <c r="AM3601" t="b">
        <v>0</v>
      </c>
    </row>
    <row r="3602" spans="1:39" ht="14.4" hidden="1" x14ac:dyDescent="0.3">
      <c r="A3602" t="s">
        <v>3720</v>
      </c>
      <c r="B3602">
        <v>2021</v>
      </c>
      <c r="C3602" t="s">
        <v>147</v>
      </c>
      <c r="D3602" t="s">
        <v>68</v>
      </c>
      <c r="E3602" t="s">
        <v>120</v>
      </c>
      <c r="F3602" t="s">
        <v>5172</v>
      </c>
      <c r="G3602" t="s">
        <v>93</v>
      </c>
      <c r="H3602" t="s">
        <v>105</v>
      </c>
      <c r="I3602" t="s">
        <v>61</v>
      </c>
      <c r="J3602" t="b">
        <v>0</v>
      </c>
      <c r="L3602">
        <v>0.1</v>
      </c>
      <c r="M3602" t="s">
        <v>6884</v>
      </c>
      <c r="O3602">
        <v>100097</v>
      </c>
      <c r="P3602">
        <v>-0.45</v>
      </c>
      <c r="Q3602">
        <v>0.74</v>
      </c>
      <c r="R3602" t="b">
        <v>0</v>
      </c>
      <c r="S3602" t="s">
        <v>20</v>
      </c>
      <c r="T3602">
        <v>8</v>
      </c>
      <c r="U3602" t="s">
        <v>2314</v>
      </c>
      <c r="V3602" t="b">
        <v>0</v>
      </c>
      <c r="W3602" t="b">
        <v>1</v>
      </c>
      <c r="X3602" t="b">
        <v>0</v>
      </c>
      <c r="Y3602" t="b">
        <v>0</v>
      </c>
      <c r="Z3602" t="b">
        <v>0</v>
      </c>
      <c r="AA3602" t="b">
        <v>1</v>
      </c>
      <c r="AB3602" t="b">
        <v>0</v>
      </c>
      <c r="AC3602" t="b">
        <v>1</v>
      </c>
      <c r="AD3602" t="b">
        <v>0</v>
      </c>
      <c r="AE3602" t="b">
        <v>0</v>
      </c>
      <c r="AF3602" t="b">
        <v>0</v>
      </c>
      <c r="AG3602" t="b">
        <v>0</v>
      </c>
      <c r="AH3602" t="b">
        <v>0</v>
      </c>
      <c r="AI3602" t="b">
        <v>0</v>
      </c>
      <c r="AJ3602" t="b">
        <v>0</v>
      </c>
      <c r="AK3602" t="b">
        <v>0</v>
      </c>
      <c r="AL3602" t="b">
        <v>0</v>
      </c>
      <c r="AM3602" t="b">
        <v>0</v>
      </c>
    </row>
    <row r="3603" spans="1:39" ht="14.4" hidden="1" x14ac:dyDescent="0.3">
      <c r="A3603" t="s">
        <v>3721</v>
      </c>
      <c r="B3603">
        <v>2021</v>
      </c>
      <c r="C3603" t="s">
        <v>152</v>
      </c>
      <c r="D3603" t="s">
        <v>77</v>
      </c>
      <c r="E3603" t="s">
        <v>81</v>
      </c>
      <c r="F3603" t="s">
        <v>5169</v>
      </c>
      <c r="G3603" t="s">
        <v>41</v>
      </c>
      <c r="H3603" t="s">
        <v>34</v>
      </c>
      <c r="I3603" t="s">
        <v>19</v>
      </c>
      <c r="J3603" t="b">
        <v>0</v>
      </c>
      <c r="L3603">
        <v>0.02</v>
      </c>
      <c r="M3603" t="s">
        <v>6883</v>
      </c>
      <c r="O3603">
        <v>81216</v>
      </c>
      <c r="P3603">
        <v>-4.0599999999999996</v>
      </c>
      <c r="Q3603">
        <v>0.79</v>
      </c>
      <c r="R3603" t="b">
        <v>0</v>
      </c>
      <c r="S3603" t="s">
        <v>20</v>
      </c>
      <c r="T3603">
        <v>6</v>
      </c>
      <c r="U3603" t="s">
        <v>2314</v>
      </c>
      <c r="V3603" t="b">
        <v>1</v>
      </c>
      <c r="W3603" t="b">
        <v>0</v>
      </c>
      <c r="X3603" t="b">
        <v>0</v>
      </c>
      <c r="Y3603" t="b">
        <v>1</v>
      </c>
      <c r="Z3603" t="b">
        <v>0</v>
      </c>
      <c r="AA3603" t="b">
        <v>1</v>
      </c>
      <c r="AB3603" t="b">
        <v>1</v>
      </c>
      <c r="AC3603" t="b">
        <v>0</v>
      </c>
      <c r="AD3603" t="b">
        <v>0</v>
      </c>
      <c r="AE3603" t="b">
        <v>1</v>
      </c>
      <c r="AF3603" t="b">
        <v>0</v>
      </c>
      <c r="AG3603" t="b">
        <v>0</v>
      </c>
      <c r="AH3603" t="b">
        <v>0</v>
      </c>
      <c r="AI3603" t="b">
        <v>0</v>
      </c>
      <c r="AJ3603" t="b">
        <v>0</v>
      </c>
      <c r="AK3603" t="b">
        <v>0</v>
      </c>
      <c r="AL3603" t="b">
        <v>0</v>
      </c>
      <c r="AM3603" t="b">
        <v>0</v>
      </c>
    </row>
    <row r="3604" spans="1:39" ht="14.4" hidden="1" x14ac:dyDescent="0.3">
      <c r="A3604" t="s">
        <v>3722</v>
      </c>
      <c r="B3604">
        <v>2021</v>
      </c>
      <c r="C3604" t="s">
        <v>85</v>
      </c>
      <c r="D3604" t="s">
        <v>24</v>
      </c>
      <c r="E3604" t="s">
        <v>74</v>
      </c>
      <c r="F3604" t="s">
        <v>5172</v>
      </c>
      <c r="G3604" t="s">
        <v>46</v>
      </c>
      <c r="H3604" t="s">
        <v>60</v>
      </c>
      <c r="I3604" t="s">
        <v>19</v>
      </c>
      <c r="J3604" t="b">
        <v>0</v>
      </c>
      <c r="L3604">
        <v>0.08</v>
      </c>
      <c r="M3604" t="s">
        <v>6882</v>
      </c>
      <c r="O3604">
        <v>74769</v>
      </c>
      <c r="P3604">
        <v>0.01</v>
      </c>
      <c r="Q3604">
        <v>0.72</v>
      </c>
      <c r="R3604" t="b">
        <v>0</v>
      </c>
      <c r="S3604" t="s">
        <v>20</v>
      </c>
      <c r="T3604">
        <v>5</v>
      </c>
      <c r="U3604" t="s">
        <v>2314</v>
      </c>
      <c r="V3604" t="b">
        <v>1</v>
      </c>
      <c r="W3604" t="b">
        <v>0</v>
      </c>
      <c r="X3604" t="b">
        <v>0</v>
      </c>
      <c r="Y3604" t="b">
        <v>0</v>
      </c>
      <c r="Z3604" t="b">
        <v>1</v>
      </c>
      <c r="AA3604" t="b">
        <v>0</v>
      </c>
      <c r="AB3604" t="b">
        <v>0</v>
      </c>
      <c r="AC3604" t="b">
        <v>0</v>
      </c>
      <c r="AD3604" t="b">
        <v>0</v>
      </c>
      <c r="AE3604" t="b">
        <v>1</v>
      </c>
      <c r="AF3604" t="b">
        <v>0</v>
      </c>
      <c r="AG3604" t="b">
        <v>0</v>
      </c>
      <c r="AH3604" t="b">
        <v>0</v>
      </c>
      <c r="AI3604" t="b">
        <v>0</v>
      </c>
      <c r="AJ3604" t="b">
        <v>0</v>
      </c>
      <c r="AK3604" t="b">
        <v>0</v>
      </c>
      <c r="AL3604" t="b">
        <v>0</v>
      </c>
      <c r="AM3604" t="b">
        <v>0</v>
      </c>
    </row>
    <row r="3605" spans="1:39" ht="14.4" hidden="1" x14ac:dyDescent="0.3">
      <c r="A3605" t="s">
        <v>3723</v>
      </c>
      <c r="B3605">
        <v>2021</v>
      </c>
      <c r="C3605" t="s">
        <v>177</v>
      </c>
      <c r="D3605" t="s">
        <v>38</v>
      </c>
      <c r="E3605" t="s">
        <v>97</v>
      </c>
      <c r="F3605" t="s">
        <v>40</v>
      </c>
      <c r="G3605" t="s">
        <v>33</v>
      </c>
      <c r="H3605" t="s">
        <v>69</v>
      </c>
      <c r="I3605" t="s">
        <v>61</v>
      </c>
      <c r="J3605" t="b">
        <v>0</v>
      </c>
      <c r="L3605">
        <v>0.01</v>
      </c>
      <c r="M3605" t="s">
        <v>6388</v>
      </c>
      <c r="O3605">
        <v>44999</v>
      </c>
      <c r="P3605">
        <v>3.92</v>
      </c>
      <c r="Q3605">
        <v>0.71</v>
      </c>
      <c r="R3605" t="b">
        <v>0</v>
      </c>
      <c r="S3605" t="s">
        <v>40</v>
      </c>
      <c r="T3605">
        <v>11</v>
      </c>
      <c r="U3605" t="s">
        <v>2314</v>
      </c>
      <c r="V3605" t="b">
        <v>1</v>
      </c>
      <c r="W3605" t="b">
        <v>0</v>
      </c>
      <c r="X3605" t="b">
        <v>0</v>
      </c>
      <c r="Y3605" t="b">
        <v>0</v>
      </c>
      <c r="Z3605" t="b">
        <v>0</v>
      </c>
      <c r="AA3605" t="b">
        <v>0</v>
      </c>
      <c r="AB3605" t="b">
        <v>0</v>
      </c>
      <c r="AC3605" t="b">
        <v>1</v>
      </c>
      <c r="AD3605" t="b">
        <v>0</v>
      </c>
      <c r="AE3605" t="b">
        <v>1</v>
      </c>
      <c r="AF3605" t="b">
        <v>0</v>
      </c>
      <c r="AG3605" t="b">
        <v>0</v>
      </c>
      <c r="AH3605" t="b">
        <v>0</v>
      </c>
      <c r="AI3605" t="b">
        <v>0</v>
      </c>
      <c r="AJ3605" t="b">
        <v>0</v>
      </c>
      <c r="AK3605" t="b">
        <v>0</v>
      </c>
      <c r="AL3605" t="b">
        <v>0</v>
      </c>
      <c r="AM3605" t="b">
        <v>0</v>
      </c>
    </row>
    <row r="3606" spans="1:39" ht="14.4" hidden="1" x14ac:dyDescent="0.3">
      <c r="A3606" t="s">
        <v>3724</v>
      </c>
      <c r="B3606">
        <v>2021</v>
      </c>
      <c r="C3606" t="s">
        <v>51</v>
      </c>
      <c r="D3606" t="s">
        <v>31</v>
      </c>
      <c r="E3606" t="s">
        <v>39</v>
      </c>
      <c r="F3606" t="s">
        <v>5172</v>
      </c>
      <c r="G3606" t="s">
        <v>86</v>
      </c>
      <c r="H3606" t="s">
        <v>94</v>
      </c>
      <c r="I3606" t="s">
        <v>83</v>
      </c>
      <c r="J3606" t="b">
        <v>0</v>
      </c>
      <c r="L3606">
        <v>0.01</v>
      </c>
      <c r="M3606" t="s">
        <v>6881</v>
      </c>
      <c r="O3606">
        <v>28930</v>
      </c>
      <c r="P3606">
        <v>3.65</v>
      </c>
      <c r="Q3606">
        <v>0.75</v>
      </c>
      <c r="R3606" t="b">
        <v>0</v>
      </c>
      <c r="S3606" t="s">
        <v>40</v>
      </c>
      <c r="T3606">
        <v>18</v>
      </c>
      <c r="U3606" t="s">
        <v>2314</v>
      </c>
      <c r="V3606" t="b">
        <v>0</v>
      </c>
      <c r="W3606" t="b">
        <v>1</v>
      </c>
      <c r="X3606" t="b">
        <v>1</v>
      </c>
      <c r="Y3606" t="b">
        <v>1</v>
      </c>
      <c r="Z3606" t="b">
        <v>1</v>
      </c>
      <c r="AA3606" t="b">
        <v>0</v>
      </c>
      <c r="AB3606" t="b">
        <v>1</v>
      </c>
      <c r="AC3606" t="b">
        <v>0</v>
      </c>
      <c r="AD3606" t="b">
        <v>0</v>
      </c>
      <c r="AE3606" t="b">
        <v>0</v>
      </c>
      <c r="AF3606" t="b">
        <v>0</v>
      </c>
      <c r="AG3606" t="b">
        <v>0</v>
      </c>
      <c r="AH3606" t="b">
        <v>0</v>
      </c>
      <c r="AI3606" t="b">
        <v>0</v>
      </c>
      <c r="AJ3606" t="b">
        <v>0</v>
      </c>
      <c r="AK3606" t="b">
        <v>0</v>
      </c>
      <c r="AL3606" t="b">
        <v>0</v>
      </c>
      <c r="AM3606" t="b">
        <v>0</v>
      </c>
    </row>
    <row r="3607" spans="1:39" ht="14.4" hidden="1" x14ac:dyDescent="0.3">
      <c r="A3607" t="s">
        <v>3725</v>
      </c>
      <c r="B3607">
        <v>2021</v>
      </c>
      <c r="C3607" t="s">
        <v>73</v>
      </c>
      <c r="D3607" t="s">
        <v>15</v>
      </c>
      <c r="E3607" t="s">
        <v>135</v>
      </c>
      <c r="F3607" t="s">
        <v>5172</v>
      </c>
      <c r="G3607" t="s">
        <v>86</v>
      </c>
      <c r="H3607" t="s">
        <v>42</v>
      </c>
      <c r="I3607" t="s">
        <v>83</v>
      </c>
      <c r="J3607" t="b">
        <v>1</v>
      </c>
      <c r="K3607" t="s">
        <v>3270</v>
      </c>
      <c r="L3607">
        <v>0.89</v>
      </c>
      <c r="M3607" t="s">
        <v>5482</v>
      </c>
      <c r="N3607" t="s">
        <v>3270</v>
      </c>
      <c r="O3607">
        <v>56523</v>
      </c>
      <c r="P3607">
        <v>13.34</v>
      </c>
      <c r="Q3607">
        <v>0.18</v>
      </c>
      <c r="R3607" t="b">
        <v>1</v>
      </c>
      <c r="S3607" t="s">
        <v>35</v>
      </c>
      <c r="T3607">
        <v>2</v>
      </c>
      <c r="U3607" t="s">
        <v>2314</v>
      </c>
      <c r="V3607" t="b">
        <v>0</v>
      </c>
      <c r="W3607" t="b">
        <v>0</v>
      </c>
      <c r="X3607" t="b">
        <v>1</v>
      </c>
      <c r="Y3607" t="b">
        <v>1</v>
      </c>
      <c r="Z3607" t="b">
        <v>0</v>
      </c>
      <c r="AA3607" t="b">
        <v>0</v>
      </c>
      <c r="AB3607" t="b">
        <v>0</v>
      </c>
      <c r="AC3607" t="b">
        <v>0</v>
      </c>
      <c r="AD3607" t="b">
        <v>1</v>
      </c>
      <c r="AE3607" t="b">
        <v>0</v>
      </c>
      <c r="AF3607" t="b">
        <v>1</v>
      </c>
      <c r="AG3607" t="b">
        <v>0</v>
      </c>
      <c r="AH3607" t="b">
        <v>0</v>
      </c>
      <c r="AI3607" t="b">
        <v>0</v>
      </c>
      <c r="AJ3607" t="b">
        <v>0</v>
      </c>
      <c r="AK3607" t="b">
        <v>0</v>
      </c>
      <c r="AL3607" t="b">
        <v>0</v>
      </c>
      <c r="AM3607" t="b">
        <v>0</v>
      </c>
    </row>
    <row r="3608" spans="1:39" ht="14.4" hidden="1" x14ac:dyDescent="0.3">
      <c r="A3608" t="s">
        <v>3726</v>
      </c>
      <c r="B3608">
        <v>2021</v>
      </c>
      <c r="C3608" t="s">
        <v>183</v>
      </c>
      <c r="D3608" t="s">
        <v>113</v>
      </c>
      <c r="E3608" t="s">
        <v>133</v>
      </c>
      <c r="F3608" t="s">
        <v>5172</v>
      </c>
      <c r="G3608" t="s">
        <v>86</v>
      </c>
      <c r="H3608" t="s">
        <v>60</v>
      </c>
      <c r="I3608" t="s">
        <v>83</v>
      </c>
      <c r="J3608" t="b">
        <v>0</v>
      </c>
      <c r="L3608">
        <v>0.13</v>
      </c>
      <c r="M3608" t="s">
        <v>6880</v>
      </c>
      <c r="O3608">
        <v>88101</v>
      </c>
      <c r="P3608">
        <v>0.36</v>
      </c>
      <c r="Q3608">
        <v>0.81</v>
      </c>
      <c r="R3608" t="b">
        <v>0</v>
      </c>
      <c r="S3608" t="s">
        <v>40</v>
      </c>
      <c r="T3608">
        <v>5</v>
      </c>
      <c r="U3608" t="s">
        <v>2314</v>
      </c>
      <c r="V3608" t="b">
        <v>0</v>
      </c>
      <c r="W3608" t="b">
        <v>1</v>
      </c>
      <c r="X3608" t="b">
        <v>1</v>
      </c>
      <c r="Y3608" t="b">
        <v>0</v>
      </c>
      <c r="Z3608" t="b">
        <v>1</v>
      </c>
      <c r="AA3608" t="b">
        <v>0</v>
      </c>
      <c r="AB3608" t="b">
        <v>0</v>
      </c>
      <c r="AC3608" t="b">
        <v>1</v>
      </c>
      <c r="AD3608" t="b">
        <v>1</v>
      </c>
      <c r="AE3608" t="b">
        <v>1</v>
      </c>
      <c r="AF3608" t="b">
        <v>0</v>
      </c>
      <c r="AG3608" t="b">
        <v>0</v>
      </c>
      <c r="AH3608" t="b">
        <v>0</v>
      </c>
      <c r="AI3608" t="b">
        <v>0</v>
      </c>
      <c r="AJ3608" t="b">
        <v>0</v>
      </c>
      <c r="AK3608" t="b">
        <v>0</v>
      </c>
      <c r="AL3608" t="b">
        <v>0</v>
      </c>
      <c r="AM3608" t="b">
        <v>0</v>
      </c>
    </row>
    <row r="3609" spans="1:39" ht="14.4" hidden="1" x14ac:dyDescent="0.3">
      <c r="A3609" t="s">
        <v>3727</v>
      </c>
      <c r="B3609">
        <v>2021</v>
      </c>
      <c r="C3609" t="s">
        <v>37</v>
      </c>
      <c r="D3609" t="s">
        <v>38</v>
      </c>
      <c r="E3609" t="s">
        <v>64</v>
      </c>
      <c r="F3609" t="s">
        <v>5172</v>
      </c>
      <c r="G3609" t="s">
        <v>93</v>
      </c>
      <c r="H3609" t="s">
        <v>105</v>
      </c>
      <c r="I3609" t="s">
        <v>49</v>
      </c>
      <c r="J3609" t="b">
        <v>0</v>
      </c>
      <c r="L3609">
        <v>0.14000000000000001</v>
      </c>
      <c r="M3609" t="s">
        <v>5498</v>
      </c>
      <c r="O3609">
        <v>44386</v>
      </c>
      <c r="P3609">
        <v>2.82</v>
      </c>
      <c r="Q3609">
        <v>0.85</v>
      </c>
      <c r="R3609" t="b">
        <v>0</v>
      </c>
      <c r="S3609" t="s">
        <v>40</v>
      </c>
      <c r="T3609">
        <v>16</v>
      </c>
      <c r="U3609" t="s">
        <v>2314</v>
      </c>
      <c r="V3609" t="b">
        <v>1</v>
      </c>
      <c r="W3609" t="b">
        <v>0</v>
      </c>
      <c r="X3609" t="b">
        <v>0</v>
      </c>
      <c r="Y3609" t="b">
        <v>0</v>
      </c>
      <c r="Z3609" t="b">
        <v>0</v>
      </c>
      <c r="AA3609" t="b">
        <v>0</v>
      </c>
      <c r="AB3609" t="b">
        <v>0</v>
      </c>
      <c r="AC3609" t="b">
        <v>1</v>
      </c>
      <c r="AD3609" t="b">
        <v>0</v>
      </c>
      <c r="AE3609" t="b">
        <v>1</v>
      </c>
      <c r="AF3609" t="b">
        <v>0</v>
      </c>
      <c r="AG3609" t="b">
        <v>0</v>
      </c>
      <c r="AH3609" t="b">
        <v>0</v>
      </c>
      <c r="AI3609" t="b">
        <v>0</v>
      </c>
      <c r="AJ3609" t="b">
        <v>0</v>
      </c>
      <c r="AK3609" t="b">
        <v>0</v>
      </c>
      <c r="AL3609" t="b">
        <v>0</v>
      </c>
      <c r="AM3609" t="b">
        <v>0</v>
      </c>
    </row>
    <row r="3610" spans="1:39" ht="14.4" hidden="1" x14ac:dyDescent="0.3">
      <c r="A3610" t="s">
        <v>3728</v>
      </c>
      <c r="B3610">
        <v>2021</v>
      </c>
      <c r="C3610" t="s">
        <v>37</v>
      </c>
      <c r="D3610" t="s">
        <v>38</v>
      </c>
      <c r="E3610" t="s">
        <v>74</v>
      </c>
      <c r="F3610" t="s">
        <v>5176</v>
      </c>
      <c r="G3610" t="s">
        <v>33</v>
      </c>
      <c r="H3610" t="s">
        <v>18</v>
      </c>
      <c r="I3610" t="s">
        <v>98</v>
      </c>
      <c r="J3610" t="b">
        <v>1</v>
      </c>
      <c r="K3610" t="s">
        <v>6879</v>
      </c>
      <c r="L3610">
        <v>0.84</v>
      </c>
      <c r="M3610" t="s">
        <v>5696</v>
      </c>
      <c r="N3610" t="s">
        <v>6879</v>
      </c>
      <c r="O3610">
        <v>73319</v>
      </c>
      <c r="P3610">
        <v>9.06</v>
      </c>
      <c r="Q3610">
        <v>0.17</v>
      </c>
      <c r="R3610" t="b">
        <v>1</v>
      </c>
      <c r="S3610" t="s">
        <v>20</v>
      </c>
      <c r="T3610">
        <v>7</v>
      </c>
      <c r="U3610" t="s">
        <v>2314</v>
      </c>
      <c r="V3610" t="b">
        <v>1</v>
      </c>
      <c r="W3610" t="b">
        <v>0</v>
      </c>
      <c r="X3610" t="b">
        <v>0</v>
      </c>
      <c r="Y3610" t="b">
        <v>1</v>
      </c>
      <c r="Z3610" t="b">
        <v>1</v>
      </c>
      <c r="AA3610" t="b">
        <v>0</v>
      </c>
      <c r="AB3610" t="b">
        <v>0</v>
      </c>
      <c r="AC3610" t="b">
        <v>0</v>
      </c>
      <c r="AD3610" t="b">
        <v>0</v>
      </c>
      <c r="AE3610" t="b">
        <v>0</v>
      </c>
      <c r="AF3610" t="b">
        <v>0</v>
      </c>
      <c r="AG3610" t="b">
        <v>1</v>
      </c>
      <c r="AH3610" t="b">
        <v>1</v>
      </c>
      <c r="AI3610" t="b">
        <v>1</v>
      </c>
      <c r="AJ3610" t="b">
        <v>0</v>
      </c>
      <c r="AK3610" t="b">
        <v>0</v>
      </c>
      <c r="AL3610" t="b">
        <v>0</v>
      </c>
      <c r="AM3610" t="b">
        <v>1</v>
      </c>
    </row>
    <row r="3611" spans="1:39" ht="14.4" hidden="1" x14ac:dyDescent="0.3">
      <c r="A3611" t="s">
        <v>3729</v>
      </c>
      <c r="B3611">
        <v>2021</v>
      </c>
      <c r="C3611" t="s">
        <v>126</v>
      </c>
      <c r="D3611" t="s">
        <v>68</v>
      </c>
      <c r="E3611" t="s">
        <v>78</v>
      </c>
      <c r="F3611" t="s">
        <v>5176</v>
      </c>
      <c r="G3611" t="s">
        <v>26</v>
      </c>
      <c r="H3611" t="s">
        <v>42</v>
      </c>
      <c r="I3611" t="s">
        <v>98</v>
      </c>
      <c r="J3611" t="b">
        <v>1</v>
      </c>
      <c r="K3611" t="s">
        <v>5539</v>
      </c>
      <c r="L3611">
        <v>0.77</v>
      </c>
      <c r="M3611" t="s">
        <v>6878</v>
      </c>
      <c r="N3611" t="s">
        <v>5539</v>
      </c>
      <c r="O3611">
        <v>130832</v>
      </c>
      <c r="P3611">
        <v>12.71</v>
      </c>
      <c r="Q3611">
        <v>0.17</v>
      </c>
      <c r="R3611" t="b">
        <v>1</v>
      </c>
      <c r="S3611" t="s">
        <v>40</v>
      </c>
      <c r="T3611">
        <v>15</v>
      </c>
      <c r="U3611" t="s">
        <v>2314</v>
      </c>
      <c r="V3611" t="b">
        <v>0</v>
      </c>
      <c r="W3611" t="b">
        <v>1</v>
      </c>
      <c r="X3611" t="b">
        <v>0</v>
      </c>
      <c r="Y3611" t="b">
        <v>1</v>
      </c>
      <c r="Z3611" t="b">
        <v>1</v>
      </c>
      <c r="AA3611" t="b">
        <v>1</v>
      </c>
      <c r="AB3611" t="b">
        <v>1</v>
      </c>
      <c r="AC3611" t="b">
        <v>1</v>
      </c>
      <c r="AD3611" t="b">
        <v>0</v>
      </c>
      <c r="AE3611" t="b">
        <v>0</v>
      </c>
      <c r="AF3611" t="b">
        <v>0</v>
      </c>
      <c r="AG3611" t="b">
        <v>0</v>
      </c>
      <c r="AH3611" t="b">
        <v>0</v>
      </c>
      <c r="AI3611" t="b">
        <v>0</v>
      </c>
      <c r="AJ3611" t="b">
        <v>1</v>
      </c>
      <c r="AK3611" t="b">
        <v>0</v>
      </c>
      <c r="AL3611" t="b">
        <v>0</v>
      </c>
      <c r="AM3611" t="b">
        <v>1</v>
      </c>
    </row>
    <row r="3612" spans="1:39" ht="14.4" hidden="1" x14ac:dyDescent="0.3">
      <c r="A3612" t="s">
        <v>3730</v>
      </c>
      <c r="B3612">
        <v>2021</v>
      </c>
      <c r="C3612" t="s">
        <v>112</v>
      </c>
      <c r="D3612" t="s">
        <v>113</v>
      </c>
      <c r="E3612" t="s">
        <v>32</v>
      </c>
      <c r="F3612" t="s">
        <v>5172</v>
      </c>
      <c r="G3612" t="s">
        <v>17</v>
      </c>
      <c r="H3612" t="s">
        <v>34</v>
      </c>
      <c r="I3612" t="s">
        <v>83</v>
      </c>
      <c r="J3612" t="b">
        <v>0</v>
      </c>
      <c r="L3612">
        <v>0.02</v>
      </c>
      <c r="M3612" t="s">
        <v>6845</v>
      </c>
      <c r="O3612">
        <v>75748</v>
      </c>
      <c r="P3612">
        <v>4.05</v>
      </c>
      <c r="Q3612">
        <v>0.86</v>
      </c>
      <c r="R3612" t="b">
        <v>0</v>
      </c>
      <c r="S3612" t="s">
        <v>40</v>
      </c>
      <c r="T3612">
        <v>13</v>
      </c>
      <c r="U3612" t="s">
        <v>2314</v>
      </c>
      <c r="V3612" t="b">
        <v>0</v>
      </c>
      <c r="W3612" t="b">
        <v>1</v>
      </c>
      <c r="X3612" t="b">
        <v>0</v>
      </c>
      <c r="Y3612" t="b">
        <v>1</v>
      </c>
      <c r="Z3612" t="b">
        <v>0</v>
      </c>
      <c r="AA3612" t="b">
        <v>1</v>
      </c>
      <c r="AB3612" t="b">
        <v>0</v>
      </c>
      <c r="AC3612" t="b">
        <v>0</v>
      </c>
      <c r="AD3612" t="b">
        <v>0</v>
      </c>
      <c r="AE3612" t="b">
        <v>0</v>
      </c>
      <c r="AF3612" t="b">
        <v>0</v>
      </c>
      <c r="AG3612" t="b">
        <v>0</v>
      </c>
      <c r="AH3612" t="b">
        <v>0</v>
      </c>
      <c r="AI3612" t="b">
        <v>0</v>
      </c>
      <c r="AJ3612" t="b">
        <v>0</v>
      </c>
      <c r="AK3612" t="b">
        <v>0</v>
      </c>
      <c r="AL3612" t="b">
        <v>0</v>
      </c>
      <c r="AM3612" t="b">
        <v>0</v>
      </c>
    </row>
    <row r="3613" spans="1:39" ht="14.4" hidden="1" x14ac:dyDescent="0.3">
      <c r="A3613" t="s">
        <v>3731</v>
      </c>
      <c r="B3613">
        <v>2021</v>
      </c>
      <c r="C3613" t="s">
        <v>67</v>
      </c>
      <c r="D3613" t="s">
        <v>68</v>
      </c>
      <c r="E3613" t="s">
        <v>133</v>
      </c>
      <c r="F3613" t="s">
        <v>5172</v>
      </c>
      <c r="G3613" t="s">
        <v>41</v>
      </c>
      <c r="H3613" t="s">
        <v>52</v>
      </c>
      <c r="I3613" t="s">
        <v>61</v>
      </c>
      <c r="J3613" t="b">
        <v>1</v>
      </c>
      <c r="K3613" t="s">
        <v>6876</v>
      </c>
      <c r="L3613">
        <v>0.85</v>
      </c>
      <c r="M3613" t="s">
        <v>6877</v>
      </c>
      <c r="N3613" t="s">
        <v>6876</v>
      </c>
      <c r="O3613">
        <v>129313</v>
      </c>
      <c r="P3613">
        <v>6.21</v>
      </c>
      <c r="Q3613">
        <v>0.2</v>
      </c>
      <c r="R3613" t="b">
        <v>1</v>
      </c>
      <c r="S3613" t="s">
        <v>20</v>
      </c>
      <c r="T3613">
        <v>1</v>
      </c>
      <c r="U3613" t="s">
        <v>2314</v>
      </c>
      <c r="V3613" t="b">
        <v>1</v>
      </c>
      <c r="W3613" t="b">
        <v>0</v>
      </c>
      <c r="X3613" t="b">
        <v>0</v>
      </c>
      <c r="Y3613" t="b">
        <v>0</v>
      </c>
      <c r="Z3613" t="b">
        <v>1</v>
      </c>
      <c r="AA3613" t="b">
        <v>1</v>
      </c>
      <c r="AB3613" t="b">
        <v>1</v>
      </c>
      <c r="AC3613" t="b">
        <v>1</v>
      </c>
      <c r="AD3613" t="b">
        <v>0</v>
      </c>
      <c r="AE3613" t="b">
        <v>1</v>
      </c>
      <c r="AF3613" t="b">
        <v>1</v>
      </c>
      <c r="AG3613" t="b">
        <v>0</v>
      </c>
      <c r="AH3613" t="b">
        <v>1</v>
      </c>
      <c r="AI3613" t="b">
        <v>0</v>
      </c>
      <c r="AJ3613" t="b">
        <v>0</v>
      </c>
      <c r="AK3613" t="b">
        <v>1</v>
      </c>
      <c r="AL3613" t="b">
        <v>0</v>
      </c>
      <c r="AM3613" t="b">
        <v>1</v>
      </c>
    </row>
    <row r="3614" spans="1:39" ht="14.4" hidden="1" x14ac:dyDescent="0.3">
      <c r="A3614" t="s">
        <v>3732</v>
      </c>
      <c r="B3614">
        <v>2021</v>
      </c>
      <c r="C3614" t="s">
        <v>221</v>
      </c>
      <c r="D3614" t="s">
        <v>15</v>
      </c>
      <c r="E3614" t="s">
        <v>81</v>
      </c>
      <c r="F3614" t="s">
        <v>5172</v>
      </c>
      <c r="G3614" t="s">
        <v>46</v>
      </c>
      <c r="H3614" t="s">
        <v>52</v>
      </c>
      <c r="I3614" t="s">
        <v>28</v>
      </c>
      <c r="J3614" t="b">
        <v>0</v>
      </c>
      <c r="L3614">
        <v>0.13</v>
      </c>
      <c r="M3614" t="s">
        <v>6016</v>
      </c>
      <c r="O3614">
        <v>36023</v>
      </c>
      <c r="P3614">
        <v>-3.33</v>
      </c>
      <c r="Q3614">
        <v>0.77</v>
      </c>
      <c r="R3614" t="b">
        <v>0</v>
      </c>
      <c r="S3614" t="s">
        <v>20</v>
      </c>
      <c r="T3614">
        <v>12</v>
      </c>
      <c r="U3614" t="s">
        <v>2314</v>
      </c>
      <c r="V3614" t="b">
        <v>0</v>
      </c>
      <c r="W3614" t="b">
        <v>0</v>
      </c>
      <c r="X3614" t="b">
        <v>1</v>
      </c>
      <c r="Y3614" t="b">
        <v>0</v>
      </c>
      <c r="Z3614" t="b">
        <v>0</v>
      </c>
      <c r="AA3614" t="b">
        <v>0</v>
      </c>
      <c r="AB3614" t="b">
        <v>0</v>
      </c>
      <c r="AC3614" t="b">
        <v>1</v>
      </c>
      <c r="AD3614" t="b">
        <v>1</v>
      </c>
      <c r="AE3614" t="b">
        <v>0</v>
      </c>
      <c r="AF3614" t="b">
        <v>0</v>
      </c>
      <c r="AG3614" t="b">
        <v>0</v>
      </c>
      <c r="AH3614" t="b">
        <v>0</v>
      </c>
      <c r="AI3614" t="b">
        <v>0</v>
      </c>
      <c r="AJ3614" t="b">
        <v>0</v>
      </c>
      <c r="AK3614" t="b">
        <v>0</v>
      </c>
      <c r="AL3614" t="b">
        <v>0</v>
      </c>
      <c r="AM3614" t="b">
        <v>0</v>
      </c>
    </row>
    <row r="3615" spans="1:39" ht="14.4" hidden="1" x14ac:dyDescent="0.3">
      <c r="A3615" t="s">
        <v>3733</v>
      </c>
      <c r="B3615">
        <v>2021</v>
      </c>
      <c r="C3615" t="s">
        <v>112</v>
      </c>
      <c r="D3615" t="s">
        <v>113</v>
      </c>
      <c r="E3615" t="s">
        <v>25</v>
      </c>
      <c r="F3615" t="s">
        <v>5172</v>
      </c>
      <c r="G3615" t="s">
        <v>33</v>
      </c>
      <c r="H3615" t="s">
        <v>91</v>
      </c>
      <c r="I3615" t="s">
        <v>49</v>
      </c>
      <c r="J3615" t="b">
        <v>1</v>
      </c>
      <c r="K3615" t="s">
        <v>642</v>
      </c>
      <c r="L3615">
        <v>0.88</v>
      </c>
      <c r="M3615" t="s">
        <v>6875</v>
      </c>
      <c r="N3615" t="s">
        <v>642</v>
      </c>
      <c r="O3615">
        <v>126535</v>
      </c>
      <c r="P3615">
        <v>13.19</v>
      </c>
      <c r="Q3615">
        <v>0.24</v>
      </c>
      <c r="R3615" t="b">
        <v>1</v>
      </c>
      <c r="S3615" t="s">
        <v>35</v>
      </c>
      <c r="T3615">
        <v>15</v>
      </c>
      <c r="U3615" t="s">
        <v>2314</v>
      </c>
      <c r="V3615" t="b">
        <v>0</v>
      </c>
      <c r="W3615" t="b">
        <v>1</v>
      </c>
      <c r="X3615" t="b">
        <v>1</v>
      </c>
      <c r="Y3615" t="b">
        <v>0</v>
      </c>
      <c r="Z3615" t="b">
        <v>1</v>
      </c>
      <c r="AA3615" t="b">
        <v>1</v>
      </c>
      <c r="AB3615" t="b">
        <v>0</v>
      </c>
      <c r="AC3615" t="b">
        <v>0</v>
      </c>
      <c r="AD3615" t="b">
        <v>0</v>
      </c>
      <c r="AE3615" t="b">
        <v>1</v>
      </c>
      <c r="AF3615" t="b">
        <v>0</v>
      </c>
      <c r="AG3615" t="b">
        <v>0</v>
      </c>
      <c r="AH3615" t="b">
        <v>0</v>
      </c>
      <c r="AI3615" t="b">
        <v>1</v>
      </c>
      <c r="AJ3615" t="b">
        <v>0</v>
      </c>
      <c r="AK3615" t="b">
        <v>0</v>
      </c>
      <c r="AL3615" t="b">
        <v>0</v>
      </c>
      <c r="AM3615" t="b">
        <v>0</v>
      </c>
    </row>
    <row r="3616" spans="1:39" ht="14.4" hidden="1" x14ac:dyDescent="0.3">
      <c r="A3616" t="s">
        <v>3734</v>
      </c>
      <c r="B3616">
        <v>2021</v>
      </c>
      <c r="C3616" t="s">
        <v>51</v>
      </c>
      <c r="D3616" t="s">
        <v>31</v>
      </c>
      <c r="E3616" t="s">
        <v>39</v>
      </c>
      <c r="F3616" t="s">
        <v>5172</v>
      </c>
      <c r="G3616" t="s">
        <v>93</v>
      </c>
      <c r="H3616" t="s">
        <v>69</v>
      </c>
      <c r="I3616" t="s">
        <v>83</v>
      </c>
      <c r="J3616" t="b">
        <v>0</v>
      </c>
      <c r="L3616">
        <v>0.11</v>
      </c>
      <c r="M3616" t="s">
        <v>6874</v>
      </c>
      <c r="O3616">
        <v>25501</v>
      </c>
      <c r="P3616">
        <v>-0.64</v>
      </c>
      <c r="Q3616">
        <v>0.7</v>
      </c>
      <c r="R3616" t="b">
        <v>0</v>
      </c>
      <c r="S3616" t="s">
        <v>35</v>
      </c>
      <c r="T3616">
        <v>4</v>
      </c>
      <c r="U3616" t="s">
        <v>2314</v>
      </c>
      <c r="V3616" t="b">
        <v>0</v>
      </c>
      <c r="W3616" t="b">
        <v>1</v>
      </c>
      <c r="X3616" t="b">
        <v>1</v>
      </c>
      <c r="Y3616" t="b">
        <v>0</v>
      </c>
      <c r="Z3616" t="b">
        <v>1</v>
      </c>
      <c r="AA3616" t="b">
        <v>0</v>
      </c>
      <c r="AB3616" t="b">
        <v>1</v>
      </c>
      <c r="AC3616" t="b">
        <v>1</v>
      </c>
      <c r="AD3616" t="b">
        <v>1</v>
      </c>
      <c r="AE3616" t="b">
        <v>0</v>
      </c>
      <c r="AF3616" t="b">
        <v>0</v>
      </c>
      <c r="AG3616" t="b">
        <v>0</v>
      </c>
      <c r="AH3616" t="b">
        <v>0</v>
      </c>
      <c r="AI3616" t="b">
        <v>0</v>
      </c>
      <c r="AJ3616" t="b">
        <v>0</v>
      </c>
      <c r="AK3616" t="b">
        <v>0</v>
      </c>
      <c r="AL3616" t="b">
        <v>0</v>
      </c>
      <c r="AM3616" t="b">
        <v>0</v>
      </c>
    </row>
    <row r="3617" spans="1:39" ht="14.4" hidden="1" x14ac:dyDescent="0.3">
      <c r="A3617" t="s">
        <v>3735</v>
      </c>
      <c r="B3617">
        <v>2021</v>
      </c>
      <c r="C3617" t="s">
        <v>137</v>
      </c>
      <c r="D3617" t="s">
        <v>77</v>
      </c>
      <c r="E3617" t="s">
        <v>16</v>
      </c>
      <c r="F3617" t="s">
        <v>5172</v>
      </c>
      <c r="G3617" t="s">
        <v>46</v>
      </c>
      <c r="H3617" t="s">
        <v>94</v>
      </c>
      <c r="I3617" t="s">
        <v>83</v>
      </c>
      <c r="J3617" t="b">
        <v>0</v>
      </c>
      <c r="L3617">
        <v>0.09</v>
      </c>
      <c r="M3617" t="s">
        <v>6873</v>
      </c>
      <c r="O3617">
        <v>66655</v>
      </c>
      <c r="P3617">
        <v>-4.54</v>
      </c>
      <c r="Q3617">
        <v>0.73</v>
      </c>
      <c r="R3617" t="b">
        <v>0</v>
      </c>
      <c r="S3617" t="s">
        <v>40</v>
      </c>
      <c r="T3617">
        <v>6</v>
      </c>
      <c r="U3617" t="s">
        <v>2314</v>
      </c>
      <c r="V3617" t="b">
        <v>0</v>
      </c>
      <c r="W3617" t="b">
        <v>0</v>
      </c>
      <c r="X3617" t="b">
        <v>0</v>
      </c>
      <c r="Y3617" t="b">
        <v>0</v>
      </c>
      <c r="Z3617" t="b">
        <v>1</v>
      </c>
      <c r="AA3617" t="b">
        <v>1</v>
      </c>
      <c r="AB3617" t="b">
        <v>0</v>
      </c>
      <c r="AC3617" t="b">
        <v>1</v>
      </c>
      <c r="AD3617" t="b">
        <v>1</v>
      </c>
      <c r="AE3617" t="b">
        <v>0</v>
      </c>
      <c r="AF3617" t="b">
        <v>0</v>
      </c>
      <c r="AG3617" t="b">
        <v>0</v>
      </c>
      <c r="AH3617" t="b">
        <v>0</v>
      </c>
      <c r="AI3617" t="b">
        <v>0</v>
      </c>
      <c r="AJ3617" t="b">
        <v>0</v>
      </c>
      <c r="AK3617" t="b">
        <v>0</v>
      </c>
      <c r="AL3617" t="b">
        <v>0</v>
      </c>
      <c r="AM3617" t="b">
        <v>0</v>
      </c>
    </row>
    <row r="3618" spans="1:39" ht="14.4" hidden="1" x14ac:dyDescent="0.3">
      <c r="A3618" t="s">
        <v>3736</v>
      </c>
      <c r="B3618">
        <v>2021</v>
      </c>
      <c r="C3618" t="s">
        <v>177</v>
      </c>
      <c r="D3618" t="s">
        <v>38</v>
      </c>
      <c r="E3618" t="s">
        <v>108</v>
      </c>
      <c r="F3618" t="s">
        <v>5181</v>
      </c>
      <c r="G3618" t="s">
        <v>86</v>
      </c>
      <c r="H3618" t="s">
        <v>69</v>
      </c>
      <c r="I3618" t="s">
        <v>28</v>
      </c>
      <c r="J3618" t="b">
        <v>0</v>
      </c>
      <c r="L3618">
        <v>0.11</v>
      </c>
      <c r="M3618" t="s">
        <v>6872</v>
      </c>
      <c r="O3618">
        <v>42845</v>
      </c>
      <c r="P3618">
        <v>0.44</v>
      </c>
      <c r="Q3618">
        <v>0.77</v>
      </c>
      <c r="R3618" t="b">
        <v>0</v>
      </c>
      <c r="S3618" t="s">
        <v>40</v>
      </c>
      <c r="T3618">
        <v>14</v>
      </c>
      <c r="U3618" t="s">
        <v>2314</v>
      </c>
      <c r="V3618" t="b">
        <v>1</v>
      </c>
      <c r="W3618" t="b">
        <v>1</v>
      </c>
      <c r="X3618" t="b">
        <v>0</v>
      </c>
      <c r="Y3618" t="b">
        <v>0</v>
      </c>
      <c r="Z3618" t="b">
        <v>0</v>
      </c>
      <c r="AA3618" t="b">
        <v>0</v>
      </c>
      <c r="AB3618" t="b">
        <v>1</v>
      </c>
      <c r="AC3618" t="b">
        <v>0</v>
      </c>
      <c r="AD3618" t="b">
        <v>1</v>
      </c>
      <c r="AE3618" t="b">
        <v>1</v>
      </c>
      <c r="AF3618" t="b">
        <v>0</v>
      </c>
      <c r="AG3618" t="b">
        <v>0</v>
      </c>
      <c r="AH3618" t="b">
        <v>0</v>
      </c>
      <c r="AI3618" t="b">
        <v>0</v>
      </c>
      <c r="AJ3618" t="b">
        <v>0</v>
      </c>
      <c r="AK3618" t="b">
        <v>0</v>
      </c>
      <c r="AL3618" t="b">
        <v>0</v>
      </c>
      <c r="AM3618" t="b">
        <v>0</v>
      </c>
    </row>
    <row r="3619" spans="1:39" ht="14.4" hidden="1" x14ac:dyDescent="0.3">
      <c r="A3619" t="s">
        <v>3737</v>
      </c>
      <c r="B3619">
        <v>2021</v>
      </c>
      <c r="C3619" t="s">
        <v>375</v>
      </c>
      <c r="D3619" t="s">
        <v>58</v>
      </c>
      <c r="E3619" t="s">
        <v>108</v>
      </c>
      <c r="F3619" t="s">
        <v>5176</v>
      </c>
      <c r="G3619" t="s">
        <v>17</v>
      </c>
      <c r="H3619" t="s">
        <v>18</v>
      </c>
      <c r="I3619" t="s">
        <v>19</v>
      </c>
      <c r="J3619" t="b">
        <v>0</v>
      </c>
      <c r="L3619">
        <v>0.01</v>
      </c>
      <c r="M3619" t="s">
        <v>5844</v>
      </c>
      <c r="O3619">
        <v>27120</v>
      </c>
      <c r="P3619">
        <v>-1.78</v>
      </c>
      <c r="Q3619">
        <v>0.81</v>
      </c>
      <c r="R3619" t="b">
        <v>0</v>
      </c>
      <c r="S3619" t="s">
        <v>35</v>
      </c>
      <c r="T3619">
        <v>15</v>
      </c>
      <c r="U3619" t="s">
        <v>2314</v>
      </c>
      <c r="V3619" t="b">
        <v>1</v>
      </c>
      <c r="W3619" t="b">
        <v>1</v>
      </c>
      <c r="X3619" t="b">
        <v>0</v>
      </c>
      <c r="Y3619" t="b">
        <v>0</v>
      </c>
      <c r="Z3619" t="b">
        <v>1</v>
      </c>
      <c r="AA3619" t="b">
        <v>0</v>
      </c>
      <c r="AB3619" t="b">
        <v>0</v>
      </c>
      <c r="AC3619" t="b">
        <v>0</v>
      </c>
      <c r="AD3619" t="b">
        <v>0</v>
      </c>
      <c r="AE3619" t="b">
        <v>0</v>
      </c>
      <c r="AF3619" t="b">
        <v>0</v>
      </c>
      <c r="AG3619" t="b">
        <v>0</v>
      </c>
      <c r="AH3619" t="b">
        <v>0</v>
      </c>
      <c r="AI3619" t="b">
        <v>0</v>
      </c>
      <c r="AJ3619" t="b">
        <v>0</v>
      </c>
      <c r="AK3619" t="b">
        <v>0</v>
      </c>
      <c r="AL3619" t="b">
        <v>0</v>
      </c>
      <c r="AM3619" t="b">
        <v>0</v>
      </c>
    </row>
    <row r="3620" spans="1:39" ht="14.4" hidden="1" x14ac:dyDescent="0.3">
      <c r="A3620" t="s">
        <v>3738</v>
      </c>
      <c r="B3620">
        <v>2021</v>
      </c>
      <c r="C3620" t="s">
        <v>183</v>
      </c>
      <c r="D3620" t="s">
        <v>113</v>
      </c>
      <c r="E3620" t="s">
        <v>45</v>
      </c>
      <c r="F3620" t="s">
        <v>5172</v>
      </c>
      <c r="G3620" t="s">
        <v>41</v>
      </c>
      <c r="H3620" t="s">
        <v>27</v>
      </c>
      <c r="I3620" t="s">
        <v>19</v>
      </c>
      <c r="J3620" t="b">
        <v>0</v>
      </c>
      <c r="L3620">
        <v>0.17</v>
      </c>
      <c r="M3620" t="s">
        <v>6871</v>
      </c>
      <c r="O3620">
        <v>82590</v>
      </c>
      <c r="P3620">
        <v>3.44</v>
      </c>
      <c r="Q3620">
        <v>0.6</v>
      </c>
      <c r="R3620" t="b">
        <v>0</v>
      </c>
      <c r="S3620" t="s">
        <v>20</v>
      </c>
      <c r="T3620">
        <v>14</v>
      </c>
      <c r="U3620" t="s">
        <v>2314</v>
      </c>
      <c r="V3620" t="b">
        <v>0</v>
      </c>
      <c r="W3620" t="b">
        <v>1</v>
      </c>
      <c r="X3620" t="b">
        <v>1</v>
      </c>
      <c r="Y3620" t="b">
        <v>1</v>
      </c>
      <c r="Z3620" t="b">
        <v>1</v>
      </c>
      <c r="AA3620" t="b">
        <v>0</v>
      </c>
      <c r="AB3620" t="b">
        <v>1</v>
      </c>
      <c r="AC3620" t="b">
        <v>0</v>
      </c>
      <c r="AD3620" t="b">
        <v>0</v>
      </c>
      <c r="AE3620" t="b">
        <v>1</v>
      </c>
      <c r="AF3620" t="b">
        <v>0</v>
      </c>
      <c r="AG3620" t="b">
        <v>0</v>
      </c>
      <c r="AH3620" t="b">
        <v>0</v>
      </c>
      <c r="AI3620" t="b">
        <v>0</v>
      </c>
      <c r="AJ3620" t="b">
        <v>0</v>
      </c>
      <c r="AK3620" t="b">
        <v>0</v>
      </c>
      <c r="AL3620" t="b">
        <v>0</v>
      </c>
      <c r="AM3620" t="b">
        <v>0</v>
      </c>
    </row>
    <row r="3621" spans="1:39" ht="14.4" hidden="1" x14ac:dyDescent="0.3">
      <c r="A3621" t="s">
        <v>3739</v>
      </c>
      <c r="B3621">
        <v>2021</v>
      </c>
      <c r="C3621" t="s">
        <v>183</v>
      </c>
      <c r="D3621" t="s">
        <v>113</v>
      </c>
      <c r="E3621" t="s">
        <v>97</v>
      </c>
      <c r="F3621" t="s">
        <v>5176</v>
      </c>
      <c r="G3621" t="s">
        <v>93</v>
      </c>
      <c r="H3621" t="s">
        <v>91</v>
      </c>
      <c r="I3621" t="s">
        <v>61</v>
      </c>
      <c r="J3621" t="b">
        <v>0</v>
      </c>
      <c r="L3621">
        <v>0.19</v>
      </c>
      <c r="M3621" t="s">
        <v>5326</v>
      </c>
      <c r="O3621">
        <v>96626</v>
      </c>
      <c r="P3621">
        <v>4.08</v>
      </c>
      <c r="Q3621">
        <v>0.83</v>
      </c>
      <c r="R3621" t="b">
        <v>0</v>
      </c>
      <c r="S3621" t="s">
        <v>40</v>
      </c>
      <c r="T3621">
        <v>6</v>
      </c>
      <c r="U3621" t="s">
        <v>2314</v>
      </c>
      <c r="V3621" t="b">
        <v>0</v>
      </c>
      <c r="W3621" t="b">
        <v>0</v>
      </c>
      <c r="X3621" t="b">
        <v>0</v>
      </c>
      <c r="Y3621" t="b">
        <v>0</v>
      </c>
      <c r="Z3621" t="b">
        <v>0</v>
      </c>
      <c r="AA3621" t="b">
        <v>1</v>
      </c>
      <c r="AB3621" t="b">
        <v>1</v>
      </c>
      <c r="AC3621" t="b">
        <v>0</v>
      </c>
      <c r="AD3621" t="b">
        <v>1</v>
      </c>
      <c r="AE3621" t="b">
        <v>0</v>
      </c>
      <c r="AF3621" t="b">
        <v>0</v>
      </c>
      <c r="AG3621" t="b">
        <v>0</v>
      </c>
      <c r="AH3621" t="b">
        <v>0</v>
      </c>
      <c r="AI3621" t="b">
        <v>0</v>
      </c>
      <c r="AJ3621" t="b">
        <v>0</v>
      </c>
      <c r="AK3621" t="b">
        <v>0</v>
      </c>
      <c r="AL3621" t="b">
        <v>0</v>
      </c>
      <c r="AM3621" t="b">
        <v>0</v>
      </c>
    </row>
    <row r="3622" spans="1:39" ht="14.4" hidden="1" x14ac:dyDescent="0.3">
      <c r="A3622" t="s">
        <v>3740</v>
      </c>
      <c r="B3622">
        <v>2021</v>
      </c>
      <c r="C3622" t="s">
        <v>101</v>
      </c>
      <c r="D3622" t="s">
        <v>77</v>
      </c>
      <c r="E3622" t="s">
        <v>54</v>
      </c>
      <c r="F3622" t="s">
        <v>5172</v>
      </c>
      <c r="G3622" t="s">
        <v>33</v>
      </c>
      <c r="H3622" t="s">
        <v>91</v>
      </c>
      <c r="I3622" t="s">
        <v>49</v>
      </c>
      <c r="J3622" t="b">
        <v>0</v>
      </c>
      <c r="L3622">
        <v>0.05</v>
      </c>
      <c r="M3622" t="s">
        <v>6870</v>
      </c>
      <c r="O3622">
        <v>83016</v>
      </c>
      <c r="P3622">
        <v>-4.08</v>
      </c>
      <c r="Q3622">
        <v>0.64</v>
      </c>
      <c r="R3622" t="b">
        <v>0</v>
      </c>
      <c r="S3622" t="s">
        <v>35</v>
      </c>
      <c r="T3622">
        <v>18</v>
      </c>
      <c r="U3622" t="s">
        <v>2314</v>
      </c>
      <c r="V3622" t="b">
        <v>1</v>
      </c>
      <c r="W3622" t="b">
        <v>1</v>
      </c>
      <c r="X3622" t="b">
        <v>0</v>
      </c>
      <c r="Y3622" t="b">
        <v>0</v>
      </c>
      <c r="Z3622" t="b">
        <v>1</v>
      </c>
      <c r="AA3622" t="b">
        <v>0</v>
      </c>
      <c r="AB3622" t="b">
        <v>1</v>
      </c>
      <c r="AC3622" t="b">
        <v>0</v>
      </c>
      <c r="AD3622" t="b">
        <v>1</v>
      </c>
      <c r="AE3622" t="b">
        <v>0</v>
      </c>
      <c r="AF3622" t="b">
        <v>0</v>
      </c>
      <c r="AG3622" t="b">
        <v>0</v>
      </c>
      <c r="AH3622" t="b">
        <v>0</v>
      </c>
      <c r="AI3622" t="b">
        <v>0</v>
      </c>
      <c r="AJ3622" t="b">
        <v>0</v>
      </c>
      <c r="AK3622" t="b">
        <v>0</v>
      </c>
      <c r="AL3622" t="b">
        <v>0</v>
      </c>
      <c r="AM3622" t="b">
        <v>0</v>
      </c>
    </row>
    <row r="3623" spans="1:39" ht="14.4" hidden="1" x14ac:dyDescent="0.3">
      <c r="A3623" t="s">
        <v>3741</v>
      </c>
      <c r="B3623">
        <v>2021</v>
      </c>
      <c r="C3623" t="s">
        <v>112</v>
      </c>
      <c r="D3623" t="s">
        <v>113</v>
      </c>
      <c r="E3623" t="s">
        <v>97</v>
      </c>
      <c r="F3623" t="s">
        <v>5176</v>
      </c>
      <c r="G3623" t="s">
        <v>65</v>
      </c>
      <c r="H3623" t="s">
        <v>18</v>
      </c>
      <c r="I3623" t="s">
        <v>98</v>
      </c>
      <c r="J3623" t="b">
        <v>1</v>
      </c>
      <c r="K3623" t="s">
        <v>5354</v>
      </c>
      <c r="L3623">
        <v>0.41</v>
      </c>
      <c r="M3623" t="s">
        <v>6869</v>
      </c>
      <c r="N3623" t="s">
        <v>5354</v>
      </c>
      <c r="O3623">
        <v>133741</v>
      </c>
      <c r="P3623">
        <v>7.18</v>
      </c>
      <c r="Q3623">
        <v>0.34</v>
      </c>
      <c r="R3623" t="b">
        <v>1</v>
      </c>
      <c r="S3623" t="s">
        <v>20</v>
      </c>
      <c r="T3623">
        <v>0</v>
      </c>
      <c r="U3623" t="s">
        <v>2314</v>
      </c>
      <c r="V3623" t="b">
        <v>0</v>
      </c>
      <c r="W3623" t="b">
        <v>0</v>
      </c>
      <c r="X3623" t="b">
        <v>1</v>
      </c>
      <c r="Y3623" t="b">
        <v>0</v>
      </c>
      <c r="Z3623" t="b">
        <v>1</v>
      </c>
      <c r="AA3623" t="b">
        <v>1</v>
      </c>
      <c r="AB3623" t="b">
        <v>0</v>
      </c>
      <c r="AC3623" t="b">
        <v>1</v>
      </c>
      <c r="AD3623" t="b">
        <v>0</v>
      </c>
      <c r="AE3623" t="b">
        <v>0</v>
      </c>
      <c r="AF3623" t="b">
        <v>1</v>
      </c>
      <c r="AG3623" t="b">
        <v>0</v>
      </c>
      <c r="AH3623" t="b">
        <v>0</v>
      </c>
      <c r="AI3623" t="b">
        <v>0</v>
      </c>
      <c r="AJ3623" t="b">
        <v>0</v>
      </c>
      <c r="AK3623" t="b">
        <v>0</v>
      </c>
      <c r="AL3623" t="b">
        <v>1</v>
      </c>
      <c r="AM3623" t="b">
        <v>1</v>
      </c>
    </row>
    <row r="3624" spans="1:39" ht="14.4" hidden="1" x14ac:dyDescent="0.3">
      <c r="A3624" t="s">
        <v>3742</v>
      </c>
      <c r="B3624">
        <v>2021</v>
      </c>
      <c r="C3624" t="s">
        <v>101</v>
      </c>
      <c r="D3624" t="s">
        <v>77</v>
      </c>
      <c r="E3624" t="s">
        <v>64</v>
      </c>
      <c r="F3624" t="s">
        <v>40</v>
      </c>
      <c r="G3624" t="s">
        <v>65</v>
      </c>
      <c r="H3624" t="s">
        <v>105</v>
      </c>
      <c r="I3624" t="s">
        <v>28</v>
      </c>
      <c r="J3624" t="b">
        <v>0</v>
      </c>
      <c r="L3624">
        <v>0.06</v>
      </c>
      <c r="M3624" t="s">
        <v>5798</v>
      </c>
      <c r="O3624">
        <v>79312</v>
      </c>
      <c r="P3624">
        <v>4.03</v>
      </c>
      <c r="Q3624">
        <v>0.61</v>
      </c>
      <c r="R3624" t="b">
        <v>0</v>
      </c>
      <c r="S3624" t="s">
        <v>35</v>
      </c>
      <c r="T3624">
        <v>17</v>
      </c>
      <c r="U3624" t="s">
        <v>2314</v>
      </c>
      <c r="V3624" t="b">
        <v>0</v>
      </c>
      <c r="W3624" t="b">
        <v>0</v>
      </c>
      <c r="X3624" t="b">
        <v>1</v>
      </c>
      <c r="Y3624" t="b">
        <v>0</v>
      </c>
      <c r="Z3624" t="b">
        <v>1</v>
      </c>
      <c r="AA3624" t="b">
        <v>0</v>
      </c>
      <c r="AB3624" t="b">
        <v>0</v>
      </c>
      <c r="AC3624" t="b">
        <v>0</v>
      </c>
      <c r="AD3624" t="b">
        <v>0</v>
      </c>
      <c r="AE3624" t="b">
        <v>1</v>
      </c>
      <c r="AF3624" t="b">
        <v>0</v>
      </c>
      <c r="AG3624" t="b">
        <v>0</v>
      </c>
      <c r="AH3624" t="b">
        <v>0</v>
      </c>
      <c r="AI3624" t="b">
        <v>0</v>
      </c>
      <c r="AJ3624" t="b">
        <v>0</v>
      </c>
      <c r="AK3624" t="b">
        <v>0</v>
      </c>
      <c r="AL3624" t="b">
        <v>0</v>
      </c>
      <c r="AM3624" t="b">
        <v>0</v>
      </c>
    </row>
    <row r="3625" spans="1:39" ht="14.4" hidden="1" x14ac:dyDescent="0.3">
      <c r="A3625" t="s">
        <v>3743</v>
      </c>
      <c r="B3625">
        <v>2021</v>
      </c>
      <c r="C3625" t="s">
        <v>158</v>
      </c>
      <c r="D3625" t="s">
        <v>15</v>
      </c>
      <c r="E3625" t="s">
        <v>97</v>
      </c>
      <c r="F3625" t="s">
        <v>40</v>
      </c>
      <c r="G3625" t="s">
        <v>86</v>
      </c>
      <c r="H3625" t="s">
        <v>94</v>
      </c>
      <c r="I3625" t="s">
        <v>83</v>
      </c>
      <c r="J3625" t="b">
        <v>1</v>
      </c>
      <c r="K3625" t="s">
        <v>130</v>
      </c>
      <c r="L3625">
        <v>0.81</v>
      </c>
      <c r="M3625" t="s">
        <v>6868</v>
      </c>
      <c r="N3625" t="s">
        <v>130</v>
      </c>
      <c r="O3625">
        <v>49911</v>
      </c>
      <c r="P3625">
        <v>6.48</v>
      </c>
      <c r="Q3625">
        <v>0.1</v>
      </c>
      <c r="R3625" t="b">
        <v>1</v>
      </c>
      <c r="S3625" t="s">
        <v>20</v>
      </c>
      <c r="T3625">
        <v>7</v>
      </c>
      <c r="U3625" t="s">
        <v>2314</v>
      </c>
      <c r="V3625" t="b">
        <v>0</v>
      </c>
      <c r="W3625" t="b">
        <v>1</v>
      </c>
      <c r="X3625" t="b">
        <v>0</v>
      </c>
      <c r="Y3625" t="b">
        <v>0</v>
      </c>
      <c r="Z3625" t="b">
        <v>0</v>
      </c>
      <c r="AA3625" t="b">
        <v>0</v>
      </c>
      <c r="AB3625" t="b">
        <v>0</v>
      </c>
      <c r="AC3625" t="b">
        <v>1</v>
      </c>
      <c r="AD3625" t="b">
        <v>0</v>
      </c>
      <c r="AE3625" t="b">
        <v>1</v>
      </c>
      <c r="AF3625" t="b">
        <v>0</v>
      </c>
      <c r="AG3625" t="b">
        <v>0</v>
      </c>
      <c r="AH3625" t="b">
        <v>0</v>
      </c>
      <c r="AI3625" t="b">
        <v>0</v>
      </c>
      <c r="AJ3625" t="b">
        <v>0</v>
      </c>
      <c r="AK3625" t="b">
        <v>0</v>
      </c>
      <c r="AL3625" t="b">
        <v>0</v>
      </c>
      <c r="AM3625" t="b">
        <v>1</v>
      </c>
    </row>
    <row r="3626" spans="1:39" ht="14.4" hidden="1" x14ac:dyDescent="0.3">
      <c r="A3626" t="s">
        <v>3744</v>
      </c>
      <c r="B3626">
        <v>2021</v>
      </c>
      <c r="C3626" t="s">
        <v>375</v>
      </c>
      <c r="D3626" t="s">
        <v>58</v>
      </c>
      <c r="E3626" t="s">
        <v>81</v>
      </c>
      <c r="F3626" t="s">
        <v>5176</v>
      </c>
      <c r="G3626" t="s">
        <v>65</v>
      </c>
      <c r="H3626" t="s">
        <v>34</v>
      </c>
      <c r="I3626" t="s">
        <v>61</v>
      </c>
      <c r="J3626" t="b">
        <v>0</v>
      </c>
      <c r="L3626">
        <v>0.16</v>
      </c>
      <c r="M3626" t="s">
        <v>6867</v>
      </c>
      <c r="O3626">
        <v>25936</v>
      </c>
      <c r="P3626">
        <v>4.8099999999999996</v>
      </c>
      <c r="Q3626">
        <v>0.83</v>
      </c>
      <c r="R3626" t="b">
        <v>0</v>
      </c>
      <c r="S3626" t="s">
        <v>35</v>
      </c>
      <c r="T3626">
        <v>8</v>
      </c>
      <c r="U3626" t="s">
        <v>2314</v>
      </c>
      <c r="V3626" t="b">
        <v>1</v>
      </c>
      <c r="W3626" t="b">
        <v>1</v>
      </c>
      <c r="X3626" t="b">
        <v>0</v>
      </c>
      <c r="Y3626" t="b">
        <v>1</v>
      </c>
      <c r="Z3626" t="b">
        <v>1</v>
      </c>
      <c r="AA3626" t="b">
        <v>0</v>
      </c>
      <c r="AB3626" t="b">
        <v>0</v>
      </c>
      <c r="AC3626" t="b">
        <v>0</v>
      </c>
      <c r="AD3626" t="b">
        <v>0</v>
      </c>
      <c r="AE3626" t="b">
        <v>1</v>
      </c>
      <c r="AF3626" t="b">
        <v>0</v>
      </c>
      <c r="AG3626" t="b">
        <v>0</v>
      </c>
      <c r="AH3626" t="b">
        <v>0</v>
      </c>
      <c r="AI3626" t="b">
        <v>0</v>
      </c>
      <c r="AJ3626" t="b">
        <v>0</v>
      </c>
      <c r="AK3626" t="b">
        <v>0</v>
      </c>
      <c r="AL3626" t="b">
        <v>0</v>
      </c>
      <c r="AM3626" t="b">
        <v>0</v>
      </c>
    </row>
    <row r="3627" spans="1:39" ht="14.4" hidden="1" x14ac:dyDescent="0.3">
      <c r="A3627" t="s">
        <v>3745</v>
      </c>
      <c r="B3627">
        <v>2021</v>
      </c>
      <c r="C3627" t="s">
        <v>156</v>
      </c>
      <c r="D3627" t="s">
        <v>58</v>
      </c>
      <c r="E3627" t="s">
        <v>135</v>
      </c>
      <c r="F3627" t="s">
        <v>5176</v>
      </c>
      <c r="G3627" t="s">
        <v>86</v>
      </c>
      <c r="H3627" t="s">
        <v>105</v>
      </c>
      <c r="I3627" t="s">
        <v>98</v>
      </c>
      <c r="J3627" t="b">
        <v>1</v>
      </c>
      <c r="K3627" t="s">
        <v>6183</v>
      </c>
      <c r="L3627">
        <v>0.56000000000000005</v>
      </c>
      <c r="M3627" t="s">
        <v>6866</v>
      </c>
      <c r="N3627" t="s">
        <v>6183</v>
      </c>
      <c r="O3627">
        <v>31231</v>
      </c>
      <c r="P3627">
        <v>9.14</v>
      </c>
      <c r="Q3627">
        <v>0.21</v>
      </c>
      <c r="R3627" t="b">
        <v>1</v>
      </c>
      <c r="S3627" t="s">
        <v>35</v>
      </c>
      <c r="T3627">
        <v>15</v>
      </c>
      <c r="U3627" t="s">
        <v>2314</v>
      </c>
      <c r="V3627" t="b">
        <v>0</v>
      </c>
      <c r="W3627" t="b">
        <v>1</v>
      </c>
      <c r="X3627" t="b">
        <v>0</v>
      </c>
      <c r="Y3627" t="b">
        <v>1</v>
      </c>
      <c r="Z3627" t="b">
        <v>0</v>
      </c>
      <c r="AA3627" t="b">
        <v>0</v>
      </c>
      <c r="AB3627" t="b">
        <v>1</v>
      </c>
      <c r="AC3627" t="b">
        <v>0</v>
      </c>
      <c r="AD3627" t="b">
        <v>0</v>
      </c>
      <c r="AE3627" t="b">
        <v>1</v>
      </c>
      <c r="AF3627" t="b">
        <v>0</v>
      </c>
      <c r="AG3627" t="b">
        <v>1</v>
      </c>
      <c r="AH3627" t="b">
        <v>0</v>
      </c>
      <c r="AI3627" t="b">
        <v>0</v>
      </c>
      <c r="AJ3627" t="b">
        <v>1</v>
      </c>
      <c r="AK3627" t="b">
        <v>0</v>
      </c>
      <c r="AL3627" t="b">
        <v>0</v>
      </c>
      <c r="AM3627" t="b">
        <v>0</v>
      </c>
    </row>
    <row r="3628" spans="1:39" ht="14.4" hidden="1" x14ac:dyDescent="0.3">
      <c r="A3628" t="s">
        <v>3746</v>
      </c>
      <c r="B3628">
        <v>2021</v>
      </c>
      <c r="C3628" t="s">
        <v>154</v>
      </c>
      <c r="D3628" t="s">
        <v>24</v>
      </c>
      <c r="E3628" t="s">
        <v>78</v>
      </c>
      <c r="F3628" t="s">
        <v>5176</v>
      </c>
      <c r="G3628" t="s">
        <v>46</v>
      </c>
      <c r="H3628" t="s">
        <v>60</v>
      </c>
      <c r="I3628" t="s">
        <v>98</v>
      </c>
      <c r="J3628" t="b">
        <v>0</v>
      </c>
      <c r="L3628">
        <v>0.13</v>
      </c>
      <c r="M3628" t="s">
        <v>6865</v>
      </c>
      <c r="O3628">
        <v>69300</v>
      </c>
      <c r="P3628">
        <v>-1.87</v>
      </c>
      <c r="Q3628">
        <v>0.74</v>
      </c>
      <c r="R3628" t="b">
        <v>0</v>
      </c>
      <c r="S3628" t="s">
        <v>40</v>
      </c>
      <c r="T3628">
        <v>3</v>
      </c>
      <c r="U3628" t="s">
        <v>2314</v>
      </c>
      <c r="V3628" t="b">
        <v>1</v>
      </c>
      <c r="W3628" t="b">
        <v>1</v>
      </c>
      <c r="X3628" t="b">
        <v>1</v>
      </c>
      <c r="Y3628" t="b">
        <v>0</v>
      </c>
      <c r="Z3628" t="b">
        <v>0</v>
      </c>
      <c r="AA3628" t="b">
        <v>0</v>
      </c>
      <c r="AB3628" t="b">
        <v>1</v>
      </c>
      <c r="AC3628" t="b">
        <v>0</v>
      </c>
      <c r="AD3628" t="b">
        <v>1</v>
      </c>
      <c r="AE3628" t="b">
        <v>1</v>
      </c>
      <c r="AF3628" t="b">
        <v>0</v>
      </c>
      <c r="AG3628" t="b">
        <v>0</v>
      </c>
      <c r="AH3628" t="b">
        <v>0</v>
      </c>
      <c r="AI3628" t="b">
        <v>0</v>
      </c>
      <c r="AJ3628" t="b">
        <v>0</v>
      </c>
      <c r="AK3628" t="b">
        <v>0</v>
      </c>
      <c r="AL3628" t="b">
        <v>0</v>
      </c>
      <c r="AM3628" t="b">
        <v>0</v>
      </c>
    </row>
    <row r="3629" spans="1:39" ht="14.4" hidden="1" x14ac:dyDescent="0.3">
      <c r="A3629" t="s">
        <v>3747</v>
      </c>
      <c r="B3629">
        <v>2021</v>
      </c>
      <c r="C3629" t="s">
        <v>221</v>
      </c>
      <c r="D3629" t="s">
        <v>15</v>
      </c>
      <c r="E3629" t="s">
        <v>108</v>
      </c>
      <c r="F3629" t="s">
        <v>5181</v>
      </c>
      <c r="G3629" t="s">
        <v>46</v>
      </c>
      <c r="H3629" t="s">
        <v>91</v>
      </c>
      <c r="I3629" t="s">
        <v>49</v>
      </c>
      <c r="J3629" t="b">
        <v>0</v>
      </c>
      <c r="L3629">
        <v>0.02</v>
      </c>
      <c r="M3629" t="s">
        <v>6864</v>
      </c>
      <c r="O3629">
        <v>45536</v>
      </c>
      <c r="P3629">
        <v>2.25</v>
      </c>
      <c r="Q3629">
        <v>0.61</v>
      </c>
      <c r="R3629" t="b">
        <v>0</v>
      </c>
      <c r="S3629" t="s">
        <v>20</v>
      </c>
      <c r="T3629">
        <v>9</v>
      </c>
      <c r="U3629" t="s">
        <v>2314</v>
      </c>
      <c r="V3629" t="b">
        <v>0</v>
      </c>
      <c r="W3629" t="b">
        <v>1</v>
      </c>
      <c r="X3629" t="b">
        <v>1</v>
      </c>
      <c r="Y3629" t="b">
        <v>0</v>
      </c>
      <c r="Z3629" t="b">
        <v>1</v>
      </c>
      <c r="AA3629" t="b">
        <v>1</v>
      </c>
      <c r="AB3629" t="b">
        <v>1</v>
      </c>
      <c r="AC3629" t="b">
        <v>1</v>
      </c>
      <c r="AD3629" t="b">
        <v>0</v>
      </c>
      <c r="AE3629" t="b">
        <v>0</v>
      </c>
      <c r="AF3629" t="b">
        <v>0</v>
      </c>
      <c r="AG3629" t="b">
        <v>0</v>
      </c>
      <c r="AH3629" t="b">
        <v>0</v>
      </c>
      <c r="AI3629" t="b">
        <v>0</v>
      </c>
      <c r="AJ3629" t="b">
        <v>0</v>
      </c>
      <c r="AK3629" t="b">
        <v>0</v>
      </c>
      <c r="AL3629" t="b">
        <v>0</v>
      </c>
      <c r="AM3629" t="b">
        <v>0</v>
      </c>
    </row>
    <row r="3630" spans="1:39" ht="14.4" hidden="1" x14ac:dyDescent="0.3">
      <c r="A3630" t="s">
        <v>3748</v>
      </c>
      <c r="B3630">
        <v>2021</v>
      </c>
      <c r="C3630" t="s">
        <v>147</v>
      </c>
      <c r="D3630" t="s">
        <v>68</v>
      </c>
      <c r="E3630" t="s">
        <v>97</v>
      </c>
      <c r="F3630" t="s">
        <v>40</v>
      </c>
      <c r="G3630" t="s">
        <v>86</v>
      </c>
      <c r="H3630" t="s">
        <v>34</v>
      </c>
      <c r="I3630" t="s">
        <v>28</v>
      </c>
      <c r="J3630" t="b">
        <v>1</v>
      </c>
      <c r="K3630" t="s">
        <v>310</v>
      </c>
      <c r="L3630">
        <v>0.86</v>
      </c>
      <c r="M3630" t="s">
        <v>6863</v>
      </c>
      <c r="N3630" t="s">
        <v>310</v>
      </c>
      <c r="O3630">
        <v>141643</v>
      </c>
      <c r="P3630">
        <v>12.83</v>
      </c>
      <c r="Q3630">
        <v>0.31</v>
      </c>
      <c r="R3630" t="b">
        <v>1</v>
      </c>
      <c r="S3630" t="s">
        <v>35</v>
      </c>
      <c r="T3630">
        <v>11</v>
      </c>
      <c r="U3630" t="s">
        <v>2314</v>
      </c>
      <c r="V3630" t="b">
        <v>0</v>
      </c>
      <c r="W3630" t="b">
        <v>1</v>
      </c>
      <c r="X3630" t="b">
        <v>1</v>
      </c>
      <c r="Y3630" t="b">
        <v>0</v>
      </c>
      <c r="Z3630" t="b">
        <v>0</v>
      </c>
      <c r="AA3630" t="b">
        <v>0</v>
      </c>
      <c r="AB3630" t="b">
        <v>0</v>
      </c>
      <c r="AC3630" t="b">
        <v>1</v>
      </c>
      <c r="AD3630" t="b">
        <v>0</v>
      </c>
      <c r="AE3630" t="b">
        <v>0</v>
      </c>
      <c r="AF3630" t="b">
        <v>0</v>
      </c>
      <c r="AG3630" t="b">
        <v>1</v>
      </c>
      <c r="AH3630" t="b">
        <v>0</v>
      </c>
      <c r="AI3630" t="b">
        <v>0</v>
      </c>
      <c r="AJ3630" t="b">
        <v>0</v>
      </c>
      <c r="AK3630" t="b">
        <v>0</v>
      </c>
      <c r="AL3630" t="b">
        <v>0</v>
      </c>
      <c r="AM3630" t="b">
        <v>0</v>
      </c>
    </row>
    <row r="3631" spans="1:39" ht="14.4" hidden="1" x14ac:dyDescent="0.3">
      <c r="A3631" t="s">
        <v>3749</v>
      </c>
      <c r="B3631">
        <v>2021</v>
      </c>
      <c r="C3631" t="s">
        <v>143</v>
      </c>
      <c r="D3631" t="s">
        <v>38</v>
      </c>
      <c r="E3631" t="s">
        <v>133</v>
      </c>
      <c r="F3631" t="s">
        <v>5176</v>
      </c>
      <c r="G3631" t="s">
        <v>41</v>
      </c>
      <c r="H3631" t="s">
        <v>105</v>
      </c>
      <c r="I3631" t="s">
        <v>28</v>
      </c>
      <c r="J3631" t="b">
        <v>0</v>
      </c>
      <c r="L3631">
        <v>0.19</v>
      </c>
      <c r="M3631" t="s">
        <v>6862</v>
      </c>
      <c r="O3631">
        <v>44972</v>
      </c>
      <c r="P3631">
        <v>1.75</v>
      </c>
      <c r="Q3631">
        <v>0.8</v>
      </c>
      <c r="R3631" t="b">
        <v>0</v>
      </c>
      <c r="S3631" t="s">
        <v>35</v>
      </c>
      <c r="T3631">
        <v>12</v>
      </c>
      <c r="U3631" t="s">
        <v>2314</v>
      </c>
      <c r="V3631" t="b">
        <v>1</v>
      </c>
      <c r="W3631" t="b">
        <v>0</v>
      </c>
      <c r="X3631" t="b">
        <v>0</v>
      </c>
      <c r="Y3631" t="b">
        <v>0</v>
      </c>
      <c r="Z3631" t="b">
        <v>0</v>
      </c>
      <c r="AA3631" t="b">
        <v>1</v>
      </c>
      <c r="AB3631" t="b">
        <v>1</v>
      </c>
      <c r="AC3631" t="b">
        <v>1</v>
      </c>
      <c r="AD3631" t="b">
        <v>0</v>
      </c>
      <c r="AE3631" t="b">
        <v>0</v>
      </c>
      <c r="AF3631" t="b">
        <v>0</v>
      </c>
      <c r="AG3631" t="b">
        <v>0</v>
      </c>
      <c r="AH3631" t="b">
        <v>0</v>
      </c>
      <c r="AI3631" t="b">
        <v>0</v>
      </c>
      <c r="AJ3631" t="b">
        <v>0</v>
      </c>
      <c r="AK3631" t="b">
        <v>0</v>
      </c>
      <c r="AL3631" t="b">
        <v>0</v>
      </c>
      <c r="AM3631" t="b">
        <v>0</v>
      </c>
    </row>
    <row r="3632" spans="1:39" ht="14.4" hidden="1" x14ac:dyDescent="0.3">
      <c r="A3632" t="s">
        <v>3750</v>
      </c>
      <c r="B3632">
        <v>2021</v>
      </c>
      <c r="C3632" t="s">
        <v>115</v>
      </c>
      <c r="D3632" t="s">
        <v>31</v>
      </c>
      <c r="E3632" t="s">
        <v>59</v>
      </c>
      <c r="F3632" t="s">
        <v>5172</v>
      </c>
      <c r="G3632" t="s">
        <v>33</v>
      </c>
      <c r="H3632" t="s">
        <v>18</v>
      </c>
      <c r="I3632" t="s">
        <v>61</v>
      </c>
      <c r="J3632" t="b">
        <v>1</v>
      </c>
      <c r="K3632" t="s">
        <v>6860</v>
      </c>
      <c r="L3632">
        <v>0.81</v>
      </c>
      <c r="M3632" t="s">
        <v>6861</v>
      </c>
      <c r="N3632" t="s">
        <v>6860</v>
      </c>
      <c r="O3632">
        <v>33704</v>
      </c>
      <c r="P3632">
        <v>5.77</v>
      </c>
      <c r="Q3632">
        <v>0.24</v>
      </c>
      <c r="R3632" t="b">
        <v>1</v>
      </c>
      <c r="S3632" t="s">
        <v>35</v>
      </c>
      <c r="T3632">
        <v>1</v>
      </c>
      <c r="U3632" t="s">
        <v>2314</v>
      </c>
      <c r="V3632" t="b">
        <v>0</v>
      </c>
      <c r="W3632" t="b">
        <v>1</v>
      </c>
      <c r="X3632" t="b">
        <v>1</v>
      </c>
      <c r="Y3632" t="b">
        <v>0</v>
      </c>
      <c r="Z3632" t="b">
        <v>0</v>
      </c>
      <c r="AA3632" t="b">
        <v>0</v>
      </c>
      <c r="AB3632" t="b">
        <v>1</v>
      </c>
      <c r="AC3632" t="b">
        <v>0</v>
      </c>
      <c r="AD3632" t="b">
        <v>0</v>
      </c>
      <c r="AE3632" t="b">
        <v>0</v>
      </c>
      <c r="AF3632" t="b">
        <v>1</v>
      </c>
      <c r="AG3632" t="b">
        <v>0</v>
      </c>
      <c r="AH3632" t="b">
        <v>0</v>
      </c>
      <c r="AI3632" t="b">
        <v>0</v>
      </c>
      <c r="AJ3632" t="b">
        <v>1</v>
      </c>
      <c r="AK3632" t="b">
        <v>1</v>
      </c>
      <c r="AL3632" t="b">
        <v>0</v>
      </c>
      <c r="AM3632" t="b">
        <v>0</v>
      </c>
    </row>
    <row r="3633" spans="1:39" ht="14.4" hidden="1" x14ac:dyDescent="0.3">
      <c r="A3633" t="s">
        <v>3751</v>
      </c>
      <c r="B3633">
        <v>2021</v>
      </c>
      <c r="C3633" t="s">
        <v>143</v>
      </c>
      <c r="D3633" t="s">
        <v>38</v>
      </c>
      <c r="E3633" t="s">
        <v>16</v>
      </c>
      <c r="F3633" t="s">
        <v>5176</v>
      </c>
      <c r="G3633" t="s">
        <v>33</v>
      </c>
      <c r="H3633" t="s">
        <v>18</v>
      </c>
      <c r="I3633" t="s">
        <v>19</v>
      </c>
      <c r="J3633" t="b">
        <v>0</v>
      </c>
      <c r="L3633">
        <v>0.09</v>
      </c>
      <c r="M3633" t="s">
        <v>6859</v>
      </c>
      <c r="O3633">
        <v>51160</v>
      </c>
      <c r="P3633">
        <v>-1.26</v>
      </c>
      <c r="Q3633">
        <v>0.82</v>
      </c>
      <c r="R3633" t="b">
        <v>0</v>
      </c>
      <c r="S3633" t="s">
        <v>20</v>
      </c>
      <c r="T3633">
        <v>16</v>
      </c>
      <c r="U3633" t="s">
        <v>2314</v>
      </c>
      <c r="V3633" t="b">
        <v>0</v>
      </c>
      <c r="W3633" t="b">
        <v>1</v>
      </c>
      <c r="X3633" t="b">
        <v>0</v>
      </c>
      <c r="Y3633" t="b">
        <v>1</v>
      </c>
      <c r="Z3633" t="b">
        <v>0</v>
      </c>
      <c r="AA3633" t="b">
        <v>0</v>
      </c>
      <c r="AB3633" t="b">
        <v>1</v>
      </c>
      <c r="AC3633" t="b">
        <v>1</v>
      </c>
      <c r="AD3633" t="b">
        <v>0</v>
      </c>
      <c r="AE3633" t="b">
        <v>1</v>
      </c>
      <c r="AF3633" t="b">
        <v>0</v>
      </c>
      <c r="AG3633" t="b">
        <v>0</v>
      </c>
      <c r="AH3633" t="b">
        <v>0</v>
      </c>
      <c r="AI3633" t="b">
        <v>0</v>
      </c>
      <c r="AJ3633" t="b">
        <v>0</v>
      </c>
      <c r="AK3633" t="b">
        <v>0</v>
      </c>
      <c r="AL3633" t="b">
        <v>0</v>
      </c>
      <c r="AM3633" t="b">
        <v>0</v>
      </c>
    </row>
    <row r="3634" spans="1:39" ht="14.4" hidden="1" x14ac:dyDescent="0.3">
      <c r="A3634" t="s">
        <v>3752</v>
      </c>
      <c r="B3634">
        <v>2021</v>
      </c>
      <c r="C3634" t="s">
        <v>115</v>
      </c>
      <c r="D3634" t="s">
        <v>31</v>
      </c>
      <c r="E3634" t="s">
        <v>120</v>
      </c>
      <c r="F3634" t="s">
        <v>5169</v>
      </c>
      <c r="G3634" t="s">
        <v>17</v>
      </c>
      <c r="H3634" t="s">
        <v>60</v>
      </c>
      <c r="I3634" t="s">
        <v>49</v>
      </c>
      <c r="J3634" t="b">
        <v>0</v>
      </c>
      <c r="L3634">
        <v>0.11</v>
      </c>
      <c r="M3634" t="s">
        <v>6858</v>
      </c>
      <c r="O3634">
        <v>30144</v>
      </c>
      <c r="P3634">
        <v>0.62</v>
      </c>
      <c r="Q3634">
        <v>0.86</v>
      </c>
      <c r="R3634" t="b">
        <v>0</v>
      </c>
      <c r="S3634" t="s">
        <v>20</v>
      </c>
      <c r="T3634">
        <v>7</v>
      </c>
      <c r="U3634" t="s">
        <v>2314</v>
      </c>
      <c r="V3634" t="b">
        <v>0</v>
      </c>
      <c r="W3634" t="b">
        <v>0</v>
      </c>
      <c r="X3634" t="b">
        <v>0</v>
      </c>
      <c r="Y3634" t="b">
        <v>1</v>
      </c>
      <c r="Z3634" t="b">
        <v>0</v>
      </c>
      <c r="AA3634" t="b">
        <v>1</v>
      </c>
      <c r="AB3634" t="b">
        <v>0</v>
      </c>
      <c r="AC3634" t="b">
        <v>0</v>
      </c>
      <c r="AD3634" t="b">
        <v>1</v>
      </c>
      <c r="AE3634" t="b">
        <v>0</v>
      </c>
      <c r="AF3634" t="b">
        <v>0</v>
      </c>
      <c r="AG3634" t="b">
        <v>0</v>
      </c>
      <c r="AH3634" t="b">
        <v>0</v>
      </c>
      <c r="AI3634" t="b">
        <v>0</v>
      </c>
      <c r="AJ3634" t="b">
        <v>0</v>
      </c>
      <c r="AK3634" t="b">
        <v>0</v>
      </c>
      <c r="AL3634" t="b">
        <v>0</v>
      </c>
      <c r="AM3634" t="b">
        <v>0</v>
      </c>
    </row>
    <row r="3635" spans="1:39" ht="14.4" hidden="1" x14ac:dyDescent="0.3">
      <c r="A3635" s="15" t="s">
        <v>3753</v>
      </c>
      <c r="B3635">
        <v>2021</v>
      </c>
      <c r="C3635" t="s">
        <v>71</v>
      </c>
      <c r="D3635" t="s">
        <v>31</v>
      </c>
      <c r="E3635" t="s">
        <v>16</v>
      </c>
      <c r="F3635" t="s">
        <v>5181</v>
      </c>
      <c r="G3635" t="s">
        <v>86</v>
      </c>
      <c r="H3635" t="s">
        <v>18</v>
      </c>
      <c r="I3635" t="s">
        <v>61</v>
      </c>
      <c r="J3635" t="b">
        <v>1</v>
      </c>
      <c r="K3635" t="s">
        <v>6856</v>
      </c>
      <c r="L3635">
        <v>0.52</v>
      </c>
      <c r="M3635" t="s">
        <v>6857</v>
      </c>
      <c r="N3635" t="s">
        <v>6856</v>
      </c>
      <c r="O3635">
        <v>39297</v>
      </c>
      <c r="P3635">
        <v>10.11</v>
      </c>
      <c r="Q3635">
        <v>0.23</v>
      </c>
      <c r="R3635" t="b">
        <v>1</v>
      </c>
      <c r="S3635" t="s">
        <v>20</v>
      </c>
      <c r="T3635">
        <v>8</v>
      </c>
      <c r="U3635" t="s">
        <v>2314</v>
      </c>
      <c r="V3635" t="b">
        <v>0</v>
      </c>
      <c r="W3635" t="b">
        <v>0</v>
      </c>
      <c r="X3635" t="b">
        <v>1</v>
      </c>
      <c r="Y3635" t="b">
        <v>0</v>
      </c>
      <c r="Z3635" t="b">
        <v>1</v>
      </c>
      <c r="AA3635" t="b">
        <v>0</v>
      </c>
      <c r="AB3635" t="b">
        <v>0</v>
      </c>
      <c r="AC3635" t="b">
        <v>0</v>
      </c>
      <c r="AD3635" t="b">
        <v>0</v>
      </c>
      <c r="AE3635" t="b">
        <v>1</v>
      </c>
      <c r="AF3635" t="b">
        <v>0</v>
      </c>
      <c r="AG3635" t="b">
        <v>0</v>
      </c>
      <c r="AH3635" t="b">
        <v>1</v>
      </c>
      <c r="AI3635" t="b">
        <v>0</v>
      </c>
      <c r="AJ3635" t="b">
        <v>1</v>
      </c>
      <c r="AK3635" t="b">
        <v>1</v>
      </c>
      <c r="AL3635" t="b">
        <v>0</v>
      </c>
      <c r="AM3635" t="b">
        <v>1</v>
      </c>
    </row>
    <row r="3636" spans="1:39" ht="14.4" hidden="1" x14ac:dyDescent="0.3">
      <c r="A3636" t="s">
        <v>3754</v>
      </c>
      <c r="B3636">
        <v>2021</v>
      </c>
      <c r="C3636" t="s">
        <v>80</v>
      </c>
      <c r="D3636" t="s">
        <v>38</v>
      </c>
      <c r="E3636" t="s">
        <v>64</v>
      </c>
      <c r="F3636" t="s">
        <v>5181</v>
      </c>
      <c r="G3636" t="s">
        <v>41</v>
      </c>
      <c r="H3636" t="s">
        <v>94</v>
      </c>
      <c r="I3636" t="s">
        <v>83</v>
      </c>
      <c r="J3636" t="b">
        <v>1</v>
      </c>
      <c r="K3636" t="s">
        <v>6105</v>
      </c>
      <c r="L3636">
        <v>0.76</v>
      </c>
      <c r="M3636" t="s">
        <v>6855</v>
      </c>
      <c r="N3636" t="s">
        <v>6105</v>
      </c>
      <c r="O3636">
        <v>65321</v>
      </c>
      <c r="P3636">
        <v>12.96</v>
      </c>
      <c r="Q3636">
        <v>0.11</v>
      </c>
      <c r="R3636" t="b">
        <v>1</v>
      </c>
      <c r="S3636" t="s">
        <v>20</v>
      </c>
      <c r="T3636">
        <v>4</v>
      </c>
      <c r="U3636" t="s">
        <v>2314</v>
      </c>
      <c r="V3636" t="b">
        <v>0</v>
      </c>
      <c r="W3636" t="b">
        <v>0</v>
      </c>
      <c r="X3636" t="b">
        <v>0</v>
      </c>
      <c r="Y3636" t="b">
        <v>1</v>
      </c>
      <c r="Z3636" t="b">
        <v>1</v>
      </c>
      <c r="AA3636" t="b">
        <v>1</v>
      </c>
      <c r="AB3636" t="b">
        <v>0</v>
      </c>
      <c r="AC3636" t="b">
        <v>1</v>
      </c>
      <c r="AD3636" t="b">
        <v>1</v>
      </c>
      <c r="AE3636" t="b">
        <v>0</v>
      </c>
      <c r="AF3636" t="b">
        <v>0</v>
      </c>
      <c r="AG3636" t="b">
        <v>0</v>
      </c>
      <c r="AH3636" t="b">
        <v>0</v>
      </c>
      <c r="AI3636" t="b">
        <v>0</v>
      </c>
      <c r="AJ3636" t="b">
        <v>0</v>
      </c>
      <c r="AK3636" t="b">
        <v>1</v>
      </c>
      <c r="AL3636" t="b">
        <v>1</v>
      </c>
      <c r="AM3636" t="b">
        <v>0</v>
      </c>
    </row>
    <row r="3637" spans="1:39" ht="14.4" hidden="1" x14ac:dyDescent="0.3">
      <c r="A3637" t="s">
        <v>3755</v>
      </c>
      <c r="B3637">
        <v>2021</v>
      </c>
      <c r="C3637" t="s">
        <v>126</v>
      </c>
      <c r="D3637" t="s">
        <v>68</v>
      </c>
      <c r="E3637" t="s">
        <v>45</v>
      </c>
      <c r="F3637" t="s">
        <v>40</v>
      </c>
      <c r="G3637" t="s">
        <v>86</v>
      </c>
      <c r="H3637" t="s">
        <v>18</v>
      </c>
      <c r="I3637" t="s">
        <v>28</v>
      </c>
      <c r="J3637" t="b">
        <v>0</v>
      </c>
      <c r="L3637">
        <v>0.04</v>
      </c>
      <c r="M3637" t="s">
        <v>6854</v>
      </c>
      <c r="O3637">
        <v>83321</v>
      </c>
      <c r="P3637">
        <v>2.65</v>
      </c>
      <c r="Q3637">
        <v>0.65</v>
      </c>
      <c r="R3637" t="b">
        <v>0</v>
      </c>
      <c r="S3637" t="s">
        <v>20</v>
      </c>
      <c r="T3637">
        <v>1</v>
      </c>
      <c r="U3637" t="s">
        <v>2314</v>
      </c>
      <c r="V3637" t="b">
        <v>1</v>
      </c>
      <c r="W3637" t="b">
        <v>1</v>
      </c>
      <c r="X3637" t="b">
        <v>0</v>
      </c>
      <c r="Y3637" t="b">
        <v>1</v>
      </c>
      <c r="Z3637" t="b">
        <v>0</v>
      </c>
      <c r="AA3637" t="b">
        <v>1</v>
      </c>
      <c r="AB3637" t="b">
        <v>0</v>
      </c>
      <c r="AC3637" t="b">
        <v>0</v>
      </c>
      <c r="AD3637" t="b">
        <v>0</v>
      </c>
      <c r="AE3637" t="b">
        <v>0</v>
      </c>
      <c r="AF3637" t="b">
        <v>0</v>
      </c>
      <c r="AG3637" t="b">
        <v>0</v>
      </c>
      <c r="AH3637" t="b">
        <v>0</v>
      </c>
      <c r="AI3637" t="b">
        <v>0</v>
      </c>
      <c r="AJ3637" t="b">
        <v>0</v>
      </c>
      <c r="AK3637" t="b">
        <v>0</v>
      </c>
      <c r="AL3637" t="b">
        <v>0</v>
      </c>
      <c r="AM3637" t="b">
        <v>0</v>
      </c>
    </row>
    <row r="3638" spans="1:39" ht="14.4" hidden="1" x14ac:dyDescent="0.3">
      <c r="A3638" t="s">
        <v>3756</v>
      </c>
      <c r="B3638">
        <v>2021</v>
      </c>
      <c r="C3638" t="s">
        <v>101</v>
      </c>
      <c r="D3638" t="s">
        <v>77</v>
      </c>
      <c r="E3638" t="s">
        <v>32</v>
      </c>
      <c r="F3638" t="s">
        <v>5169</v>
      </c>
      <c r="G3638" t="s">
        <v>33</v>
      </c>
      <c r="H3638" t="s">
        <v>94</v>
      </c>
      <c r="I3638" t="s">
        <v>49</v>
      </c>
      <c r="J3638" t="b">
        <v>0</v>
      </c>
      <c r="L3638">
        <v>0.14000000000000001</v>
      </c>
      <c r="M3638" t="s">
        <v>5465</v>
      </c>
      <c r="O3638">
        <v>76276</v>
      </c>
      <c r="P3638">
        <v>2.86</v>
      </c>
      <c r="Q3638">
        <v>0.61</v>
      </c>
      <c r="R3638" t="b">
        <v>0</v>
      </c>
      <c r="S3638" t="s">
        <v>35</v>
      </c>
      <c r="T3638">
        <v>19</v>
      </c>
      <c r="U3638" t="s">
        <v>2314</v>
      </c>
      <c r="V3638" t="b">
        <v>0</v>
      </c>
      <c r="W3638" t="b">
        <v>1</v>
      </c>
      <c r="X3638" t="b">
        <v>0</v>
      </c>
      <c r="Y3638" t="b">
        <v>1</v>
      </c>
      <c r="Z3638" t="b">
        <v>0</v>
      </c>
      <c r="AA3638" t="b">
        <v>1</v>
      </c>
      <c r="AB3638" t="b">
        <v>1</v>
      </c>
      <c r="AC3638" t="b">
        <v>0</v>
      </c>
      <c r="AD3638" t="b">
        <v>0</v>
      </c>
      <c r="AE3638" t="b">
        <v>0</v>
      </c>
      <c r="AF3638" t="b">
        <v>0</v>
      </c>
      <c r="AG3638" t="b">
        <v>0</v>
      </c>
      <c r="AH3638" t="b">
        <v>0</v>
      </c>
      <c r="AI3638" t="b">
        <v>0</v>
      </c>
      <c r="AJ3638" t="b">
        <v>0</v>
      </c>
      <c r="AK3638" t="b">
        <v>0</v>
      </c>
      <c r="AL3638" t="b">
        <v>0</v>
      </c>
      <c r="AM3638" t="b">
        <v>0</v>
      </c>
    </row>
    <row r="3639" spans="1:39" ht="14.4" hidden="1" x14ac:dyDescent="0.3">
      <c r="A3639" t="s">
        <v>3757</v>
      </c>
      <c r="B3639">
        <v>2021</v>
      </c>
      <c r="C3639" t="s">
        <v>71</v>
      </c>
      <c r="D3639" t="s">
        <v>31</v>
      </c>
      <c r="E3639" t="s">
        <v>135</v>
      </c>
      <c r="F3639" t="s">
        <v>5172</v>
      </c>
      <c r="G3639" t="s">
        <v>26</v>
      </c>
      <c r="H3639" t="s">
        <v>18</v>
      </c>
      <c r="I3639" t="s">
        <v>61</v>
      </c>
      <c r="J3639" t="b">
        <v>0</v>
      </c>
      <c r="L3639">
        <v>0.1</v>
      </c>
      <c r="M3639" t="s">
        <v>6853</v>
      </c>
      <c r="O3639">
        <v>23955</v>
      </c>
      <c r="P3639">
        <v>2.7</v>
      </c>
      <c r="Q3639">
        <v>0.74</v>
      </c>
      <c r="R3639" t="b">
        <v>0</v>
      </c>
      <c r="S3639" t="s">
        <v>35</v>
      </c>
      <c r="T3639">
        <v>7</v>
      </c>
      <c r="U3639" t="s">
        <v>2314</v>
      </c>
      <c r="V3639" t="b">
        <v>1</v>
      </c>
      <c r="W3639" t="b">
        <v>0</v>
      </c>
      <c r="X3639" t="b">
        <v>1</v>
      </c>
      <c r="Y3639" t="b">
        <v>1</v>
      </c>
      <c r="Z3639" t="b">
        <v>1</v>
      </c>
      <c r="AA3639" t="b">
        <v>0</v>
      </c>
      <c r="AB3639" t="b">
        <v>0</v>
      </c>
      <c r="AC3639" t="b">
        <v>0</v>
      </c>
      <c r="AD3639" t="b">
        <v>1</v>
      </c>
      <c r="AE3639" t="b">
        <v>0</v>
      </c>
      <c r="AF3639" t="b">
        <v>0</v>
      </c>
      <c r="AG3639" t="b">
        <v>0</v>
      </c>
      <c r="AH3639" t="b">
        <v>0</v>
      </c>
      <c r="AI3639" t="b">
        <v>0</v>
      </c>
      <c r="AJ3639" t="b">
        <v>0</v>
      </c>
      <c r="AK3639" t="b">
        <v>0</v>
      </c>
      <c r="AL3639" t="b">
        <v>0</v>
      </c>
      <c r="AM3639" t="b">
        <v>0</v>
      </c>
    </row>
    <row r="3640" spans="1:39" ht="14.4" hidden="1" x14ac:dyDescent="0.3">
      <c r="A3640" t="s">
        <v>3758</v>
      </c>
      <c r="B3640">
        <v>2021</v>
      </c>
      <c r="C3640" t="s">
        <v>137</v>
      </c>
      <c r="D3640" t="s">
        <v>77</v>
      </c>
      <c r="E3640" t="s">
        <v>16</v>
      </c>
      <c r="F3640" t="s">
        <v>5176</v>
      </c>
      <c r="G3640" t="s">
        <v>33</v>
      </c>
      <c r="H3640" t="s">
        <v>94</v>
      </c>
      <c r="I3640" t="s">
        <v>19</v>
      </c>
      <c r="J3640" t="b">
        <v>0</v>
      </c>
      <c r="L3640">
        <v>0.15</v>
      </c>
      <c r="M3640" t="s">
        <v>6852</v>
      </c>
      <c r="O3640">
        <v>72238</v>
      </c>
      <c r="P3640">
        <v>-4.4000000000000004</v>
      </c>
      <c r="Q3640">
        <v>0.76</v>
      </c>
      <c r="R3640" t="b">
        <v>0</v>
      </c>
      <c r="S3640" t="s">
        <v>20</v>
      </c>
      <c r="T3640">
        <v>13</v>
      </c>
      <c r="U3640" t="s">
        <v>2314</v>
      </c>
      <c r="V3640" t="b">
        <v>1</v>
      </c>
      <c r="W3640" t="b">
        <v>0</v>
      </c>
      <c r="X3640" t="b">
        <v>1</v>
      </c>
      <c r="Y3640" t="b">
        <v>1</v>
      </c>
      <c r="Z3640" t="b">
        <v>0</v>
      </c>
      <c r="AA3640" t="b">
        <v>0</v>
      </c>
      <c r="AB3640" t="b">
        <v>0</v>
      </c>
      <c r="AC3640" t="b">
        <v>1</v>
      </c>
      <c r="AD3640" t="b">
        <v>1</v>
      </c>
      <c r="AE3640" t="b">
        <v>0</v>
      </c>
      <c r="AF3640" t="b">
        <v>0</v>
      </c>
      <c r="AG3640" t="b">
        <v>0</v>
      </c>
      <c r="AH3640" t="b">
        <v>0</v>
      </c>
      <c r="AI3640" t="b">
        <v>0</v>
      </c>
      <c r="AJ3640" t="b">
        <v>0</v>
      </c>
      <c r="AK3640" t="b">
        <v>0</v>
      </c>
      <c r="AL3640" t="b">
        <v>0</v>
      </c>
      <c r="AM3640" t="b">
        <v>0</v>
      </c>
    </row>
    <row r="3641" spans="1:39" ht="14.4" hidden="1" x14ac:dyDescent="0.3">
      <c r="A3641" t="s">
        <v>3759</v>
      </c>
      <c r="B3641">
        <v>2021</v>
      </c>
      <c r="C3641" t="s">
        <v>37</v>
      </c>
      <c r="D3641" t="s">
        <v>38</v>
      </c>
      <c r="E3641" t="s">
        <v>133</v>
      </c>
      <c r="F3641" t="s">
        <v>5181</v>
      </c>
      <c r="G3641" t="s">
        <v>33</v>
      </c>
      <c r="H3641" t="s">
        <v>27</v>
      </c>
      <c r="I3641" t="s">
        <v>28</v>
      </c>
      <c r="J3641" t="b">
        <v>1</v>
      </c>
      <c r="K3641" t="s">
        <v>6850</v>
      </c>
      <c r="L3641">
        <v>0.56999999999999995</v>
      </c>
      <c r="M3641" t="s">
        <v>6851</v>
      </c>
      <c r="N3641" t="s">
        <v>6850</v>
      </c>
      <c r="O3641">
        <v>65921</v>
      </c>
      <c r="P3641">
        <v>14.47</v>
      </c>
      <c r="Q3641">
        <v>0.35</v>
      </c>
      <c r="R3641" t="b">
        <v>1</v>
      </c>
      <c r="S3641" t="s">
        <v>40</v>
      </c>
      <c r="T3641">
        <v>15</v>
      </c>
      <c r="U3641" t="s">
        <v>2314</v>
      </c>
      <c r="V3641" t="b">
        <v>1</v>
      </c>
      <c r="W3641" t="b">
        <v>0</v>
      </c>
      <c r="X3641" t="b">
        <v>1</v>
      </c>
      <c r="Y3641" t="b">
        <v>0</v>
      </c>
      <c r="Z3641" t="b">
        <v>1</v>
      </c>
      <c r="AA3641" t="b">
        <v>0</v>
      </c>
      <c r="AB3641" t="b">
        <v>1</v>
      </c>
      <c r="AC3641" t="b">
        <v>0</v>
      </c>
      <c r="AD3641" t="b">
        <v>0</v>
      </c>
      <c r="AE3641" t="b">
        <v>1</v>
      </c>
      <c r="AF3641" t="b">
        <v>0</v>
      </c>
      <c r="AG3641" t="b">
        <v>1</v>
      </c>
      <c r="AH3641" t="b">
        <v>0</v>
      </c>
      <c r="AI3641" t="b">
        <v>1</v>
      </c>
      <c r="AJ3641" t="b">
        <v>1</v>
      </c>
      <c r="AK3641" t="b">
        <v>0</v>
      </c>
      <c r="AL3641" t="b">
        <v>1</v>
      </c>
      <c r="AM3641" t="b">
        <v>0</v>
      </c>
    </row>
    <row r="3642" spans="1:39" ht="14.4" hidden="1" x14ac:dyDescent="0.3">
      <c r="A3642" t="s">
        <v>3760</v>
      </c>
      <c r="B3642">
        <v>2021</v>
      </c>
      <c r="C3642" t="s">
        <v>96</v>
      </c>
      <c r="D3642" t="s">
        <v>90</v>
      </c>
      <c r="E3642" t="s">
        <v>39</v>
      </c>
      <c r="F3642" t="s">
        <v>5172</v>
      </c>
      <c r="G3642" t="s">
        <v>55</v>
      </c>
      <c r="H3642" t="s">
        <v>52</v>
      </c>
      <c r="I3642" t="s">
        <v>98</v>
      </c>
      <c r="J3642" t="b">
        <v>1</v>
      </c>
      <c r="K3642" t="s">
        <v>6848</v>
      </c>
      <c r="L3642">
        <v>0.89</v>
      </c>
      <c r="M3642" t="s">
        <v>6849</v>
      </c>
      <c r="N3642" t="s">
        <v>6848</v>
      </c>
      <c r="O3642">
        <v>84763</v>
      </c>
      <c r="P3642">
        <v>13.71</v>
      </c>
      <c r="Q3642">
        <v>0.13</v>
      </c>
      <c r="R3642" t="b">
        <v>1</v>
      </c>
      <c r="S3642" t="s">
        <v>35</v>
      </c>
      <c r="T3642">
        <v>9</v>
      </c>
      <c r="U3642" t="s">
        <v>2314</v>
      </c>
      <c r="V3642" t="b">
        <v>1</v>
      </c>
      <c r="W3642" t="b">
        <v>1</v>
      </c>
      <c r="X3642" t="b">
        <v>0</v>
      </c>
      <c r="Y3642" t="b">
        <v>1</v>
      </c>
      <c r="Z3642" t="b">
        <v>0</v>
      </c>
      <c r="AA3642" t="b">
        <v>1</v>
      </c>
      <c r="AB3642" t="b">
        <v>1</v>
      </c>
      <c r="AC3642" t="b">
        <v>0</v>
      </c>
      <c r="AD3642" t="b">
        <v>0</v>
      </c>
      <c r="AE3642" t="b">
        <v>0</v>
      </c>
      <c r="AF3642" t="b">
        <v>0</v>
      </c>
      <c r="AG3642" t="b">
        <v>0</v>
      </c>
      <c r="AH3642" t="b">
        <v>1</v>
      </c>
      <c r="AI3642" t="b">
        <v>1</v>
      </c>
      <c r="AJ3642" t="b">
        <v>0</v>
      </c>
      <c r="AK3642" t="b">
        <v>0</v>
      </c>
      <c r="AL3642" t="b">
        <v>1</v>
      </c>
      <c r="AM3642" t="b">
        <v>1</v>
      </c>
    </row>
    <row r="3643" spans="1:39" ht="14.4" hidden="1" x14ac:dyDescent="0.3">
      <c r="A3643" t="s">
        <v>3761</v>
      </c>
      <c r="B3643">
        <v>2021</v>
      </c>
      <c r="C3643" t="s">
        <v>126</v>
      </c>
      <c r="D3643" t="s">
        <v>68</v>
      </c>
      <c r="E3643" t="s">
        <v>39</v>
      </c>
      <c r="F3643" t="s">
        <v>5172</v>
      </c>
      <c r="G3643" t="s">
        <v>46</v>
      </c>
      <c r="H3643" t="s">
        <v>18</v>
      </c>
      <c r="I3643" t="s">
        <v>98</v>
      </c>
      <c r="J3643" t="b">
        <v>0</v>
      </c>
      <c r="L3643">
        <v>0.14000000000000001</v>
      </c>
      <c r="M3643" t="s">
        <v>6847</v>
      </c>
      <c r="O3643">
        <v>83059</v>
      </c>
      <c r="P3643">
        <v>3.28</v>
      </c>
      <c r="Q3643">
        <v>0.87</v>
      </c>
      <c r="R3643" t="b">
        <v>0</v>
      </c>
      <c r="S3643" t="s">
        <v>35</v>
      </c>
      <c r="T3643">
        <v>15</v>
      </c>
      <c r="U3643" t="s">
        <v>2314</v>
      </c>
      <c r="V3643" t="b">
        <v>1</v>
      </c>
      <c r="W3643" t="b">
        <v>1</v>
      </c>
      <c r="X3643" t="b">
        <v>1</v>
      </c>
      <c r="Y3643" t="b">
        <v>0</v>
      </c>
      <c r="Z3643" t="b">
        <v>0</v>
      </c>
      <c r="AA3643" t="b">
        <v>0</v>
      </c>
      <c r="AB3643" t="b">
        <v>1</v>
      </c>
      <c r="AC3643" t="b">
        <v>1</v>
      </c>
      <c r="AD3643" t="b">
        <v>0</v>
      </c>
      <c r="AE3643" t="b">
        <v>1</v>
      </c>
      <c r="AF3643" t="b">
        <v>0</v>
      </c>
      <c r="AG3643" t="b">
        <v>0</v>
      </c>
      <c r="AH3643" t="b">
        <v>0</v>
      </c>
      <c r="AI3643" t="b">
        <v>0</v>
      </c>
      <c r="AJ3643" t="b">
        <v>0</v>
      </c>
      <c r="AK3643" t="b">
        <v>0</v>
      </c>
      <c r="AL3643" t="b">
        <v>0</v>
      </c>
      <c r="AM3643" t="b">
        <v>0</v>
      </c>
    </row>
    <row r="3644" spans="1:39" ht="14.4" hidden="1" x14ac:dyDescent="0.3">
      <c r="A3644" t="s">
        <v>3762</v>
      </c>
      <c r="B3644">
        <v>2021</v>
      </c>
      <c r="C3644" t="s">
        <v>248</v>
      </c>
      <c r="D3644" t="s">
        <v>24</v>
      </c>
      <c r="E3644" t="s">
        <v>78</v>
      </c>
      <c r="F3644" t="s">
        <v>5169</v>
      </c>
      <c r="G3644" t="s">
        <v>65</v>
      </c>
      <c r="H3644" t="s">
        <v>52</v>
      </c>
      <c r="I3644" t="s">
        <v>19</v>
      </c>
      <c r="J3644" t="b">
        <v>1</v>
      </c>
      <c r="K3644" t="s">
        <v>190</v>
      </c>
      <c r="L3644">
        <v>0.9</v>
      </c>
      <c r="M3644" t="s">
        <v>6846</v>
      </c>
      <c r="N3644" t="s">
        <v>190</v>
      </c>
      <c r="O3644">
        <v>97642</v>
      </c>
      <c r="P3644">
        <v>17.64</v>
      </c>
      <c r="Q3644">
        <v>0.21</v>
      </c>
      <c r="R3644" t="b">
        <v>1</v>
      </c>
      <c r="S3644" t="s">
        <v>40</v>
      </c>
      <c r="T3644">
        <v>5</v>
      </c>
      <c r="U3644" t="s">
        <v>2314</v>
      </c>
      <c r="V3644" t="b">
        <v>0</v>
      </c>
      <c r="W3644" t="b">
        <v>1</v>
      </c>
      <c r="X3644" t="b">
        <v>0</v>
      </c>
      <c r="Y3644" t="b">
        <v>0</v>
      </c>
      <c r="Z3644" t="b">
        <v>1</v>
      </c>
      <c r="AA3644" t="b">
        <v>0</v>
      </c>
      <c r="AB3644" t="b">
        <v>1</v>
      </c>
      <c r="AC3644" t="b">
        <v>1</v>
      </c>
      <c r="AD3644" t="b">
        <v>0</v>
      </c>
      <c r="AE3644" t="b">
        <v>0</v>
      </c>
      <c r="AF3644" t="b">
        <v>0</v>
      </c>
      <c r="AG3644" t="b">
        <v>0</v>
      </c>
      <c r="AH3644" t="b">
        <v>0</v>
      </c>
      <c r="AI3644" t="b">
        <v>0</v>
      </c>
      <c r="AJ3644" t="b">
        <v>1</v>
      </c>
      <c r="AK3644" t="b">
        <v>0</v>
      </c>
      <c r="AL3644" t="b">
        <v>0</v>
      </c>
      <c r="AM3644" t="b">
        <v>0</v>
      </c>
    </row>
    <row r="3645" spans="1:39" ht="14.4" hidden="1" x14ac:dyDescent="0.3">
      <c r="A3645" t="s">
        <v>3763</v>
      </c>
      <c r="B3645">
        <v>2021</v>
      </c>
      <c r="C3645" t="s">
        <v>137</v>
      </c>
      <c r="D3645" t="s">
        <v>77</v>
      </c>
      <c r="E3645" t="s">
        <v>135</v>
      </c>
      <c r="F3645" t="s">
        <v>5169</v>
      </c>
      <c r="G3645" t="s">
        <v>17</v>
      </c>
      <c r="H3645" t="s">
        <v>105</v>
      </c>
      <c r="I3645" t="s">
        <v>61</v>
      </c>
      <c r="J3645" t="b">
        <v>0</v>
      </c>
      <c r="L3645">
        <v>0.01</v>
      </c>
      <c r="M3645" t="s">
        <v>6845</v>
      </c>
      <c r="O3645">
        <v>73617</v>
      </c>
      <c r="P3645">
        <v>-3.73</v>
      </c>
      <c r="Q3645">
        <v>0.63</v>
      </c>
      <c r="R3645" t="b">
        <v>0</v>
      </c>
      <c r="S3645" t="s">
        <v>20</v>
      </c>
      <c r="T3645">
        <v>15</v>
      </c>
      <c r="U3645" t="s">
        <v>2314</v>
      </c>
      <c r="V3645" t="b">
        <v>0</v>
      </c>
      <c r="W3645" t="b">
        <v>1</v>
      </c>
      <c r="X3645" t="b">
        <v>0</v>
      </c>
      <c r="Y3645" t="b">
        <v>1</v>
      </c>
      <c r="Z3645" t="b">
        <v>0</v>
      </c>
      <c r="AA3645" t="b">
        <v>1</v>
      </c>
      <c r="AB3645" t="b">
        <v>0</v>
      </c>
      <c r="AC3645" t="b">
        <v>0</v>
      </c>
      <c r="AD3645" t="b">
        <v>0</v>
      </c>
      <c r="AE3645" t="b">
        <v>0</v>
      </c>
      <c r="AF3645" t="b">
        <v>0</v>
      </c>
      <c r="AG3645" t="b">
        <v>0</v>
      </c>
      <c r="AH3645" t="b">
        <v>0</v>
      </c>
      <c r="AI3645" t="b">
        <v>0</v>
      </c>
      <c r="AJ3645" t="b">
        <v>0</v>
      </c>
      <c r="AK3645" t="b">
        <v>0</v>
      </c>
      <c r="AL3645" t="b">
        <v>0</v>
      </c>
      <c r="AM3645" t="b">
        <v>0</v>
      </c>
    </row>
    <row r="3646" spans="1:39" ht="14.4" hidden="1" x14ac:dyDescent="0.3">
      <c r="A3646" t="s">
        <v>3764</v>
      </c>
      <c r="B3646">
        <v>2021</v>
      </c>
      <c r="C3646" t="s">
        <v>129</v>
      </c>
      <c r="D3646" t="s">
        <v>58</v>
      </c>
      <c r="E3646" t="s">
        <v>45</v>
      </c>
      <c r="F3646" t="s">
        <v>40</v>
      </c>
      <c r="G3646" t="s">
        <v>26</v>
      </c>
      <c r="H3646" t="s">
        <v>60</v>
      </c>
      <c r="I3646" t="s">
        <v>61</v>
      </c>
      <c r="J3646" t="b">
        <v>0</v>
      </c>
      <c r="L3646">
        <v>0.08</v>
      </c>
      <c r="M3646" t="s">
        <v>6844</v>
      </c>
      <c r="O3646">
        <v>26706</v>
      </c>
      <c r="P3646">
        <v>-2.42</v>
      </c>
      <c r="Q3646">
        <v>0.7</v>
      </c>
      <c r="R3646" t="b">
        <v>0</v>
      </c>
      <c r="S3646" t="s">
        <v>20</v>
      </c>
      <c r="T3646">
        <v>3</v>
      </c>
      <c r="U3646" t="s">
        <v>2314</v>
      </c>
      <c r="V3646" t="b">
        <v>0</v>
      </c>
      <c r="W3646" t="b">
        <v>1</v>
      </c>
      <c r="X3646" t="b">
        <v>0</v>
      </c>
      <c r="Y3646" t="b">
        <v>0</v>
      </c>
      <c r="Z3646" t="b">
        <v>1</v>
      </c>
      <c r="AA3646" t="b">
        <v>1</v>
      </c>
      <c r="AB3646" t="b">
        <v>0</v>
      </c>
      <c r="AC3646" t="b">
        <v>0</v>
      </c>
      <c r="AD3646" t="b">
        <v>1</v>
      </c>
      <c r="AE3646" t="b">
        <v>0</v>
      </c>
      <c r="AF3646" t="b">
        <v>0</v>
      </c>
      <c r="AG3646" t="b">
        <v>0</v>
      </c>
      <c r="AH3646" t="b">
        <v>0</v>
      </c>
      <c r="AI3646" t="b">
        <v>0</v>
      </c>
      <c r="AJ3646" t="b">
        <v>0</v>
      </c>
      <c r="AK3646" t="b">
        <v>0</v>
      </c>
      <c r="AL3646" t="b">
        <v>0</v>
      </c>
      <c r="AM3646" t="b">
        <v>0</v>
      </c>
    </row>
    <row r="3647" spans="1:39" ht="14.4" hidden="1" x14ac:dyDescent="0.3">
      <c r="A3647" t="s">
        <v>3765</v>
      </c>
      <c r="B3647">
        <v>2021</v>
      </c>
      <c r="C3647" t="s">
        <v>137</v>
      </c>
      <c r="D3647" t="s">
        <v>77</v>
      </c>
      <c r="E3647" t="s">
        <v>78</v>
      </c>
      <c r="F3647" t="s">
        <v>5172</v>
      </c>
      <c r="G3647" t="s">
        <v>46</v>
      </c>
      <c r="H3647" t="s">
        <v>94</v>
      </c>
      <c r="I3647" t="s">
        <v>98</v>
      </c>
      <c r="J3647" t="b">
        <v>0</v>
      </c>
      <c r="L3647">
        <v>0.09</v>
      </c>
      <c r="M3647" t="s">
        <v>6843</v>
      </c>
      <c r="O3647">
        <v>81142</v>
      </c>
      <c r="P3647">
        <v>0.84</v>
      </c>
      <c r="Q3647">
        <v>0.81</v>
      </c>
      <c r="R3647" t="b">
        <v>0</v>
      </c>
      <c r="S3647" t="s">
        <v>20</v>
      </c>
      <c r="T3647">
        <v>9</v>
      </c>
      <c r="U3647" t="s">
        <v>2314</v>
      </c>
      <c r="V3647" t="b">
        <v>0</v>
      </c>
      <c r="W3647" t="b">
        <v>1</v>
      </c>
      <c r="X3647" t="b">
        <v>1</v>
      </c>
      <c r="Y3647" t="b">
        <v>0</v>
      </c>
      <c r="Z3647" t="b">
        <v>0</v>
      </c>
      <c r="AA3647" t="b">
        <v>0</v>
      </c>
      <c r="AB3647" t="b">
        <v>0</v>
      </c>
      <c r="AC3647" t="b">
        <v>0</v>
      </c>
      <c r="AD3647" t="b">
        <v>1</v>
      </c>
      <c r="AE3647" t="b">
        <v>0</v>
      </c>
      <c r="AF3647" t="b">
        <v>0</v>
      </c>
      <c r="AG3647" t="b">
        <v>0</v>
      </c>
      <c r="AH3647" t="b">
        <v>0</v>
      </c>
      <c r="AI3647" t="b">
        <v>0</v>
      </c>
      <c r="AJ3647" t="b">
        <v>0</v>
      </c>
      <c r="AK3647" t="b">
        <v>0</v>
      </c>
      <c r="AL3647" t="b">
        <v>0</v>
      </c>
      <c r="AM3647" t="b">
        <v>0</v>
      </c>
    </row>
    <row r="3648" spans="1:39" ht="14.4" hidden="1" x14ac:dyDescent="0.3">
      <c r="A3648" t="s">
        <v>3766</v>
      </c>
      <c r="B3648">
        <v>2021</v>
      </c>
      <c r="C3648" t="s">
        <v>57</v>
      </c>
      <c r="D3648" t="s">
        <v>58</v>
      </c>
      <c r="E3648" t="s">
        <v>39</v>
      </c>
      <c r="F3648" t="s">
        <v>5181</v>
      </c>
      <c r="G3648" t="s">
        <v>86</v>
      </c>
      <c r="H3648" t="s">
        <v>34</v>
      </c>
      <c r="I3648" t="s">
        <v>61</v>
      </c>
      <c r="J3648" t="b">
        <v>1</v>
      </c>
      <c r="K3648" t="s">
        <v>6842</v>
      </c>
      <c r="L3648">
        <v>0.53</v>
      </c>
      <c r="M3648" t="s">
        <v>6448</v>
      </c>
      <c r="N3648" t="s">
        <v>6842</v>
      </c>
      <c r="O3648">
        <v>31020</v>
      </c>
      <c r="P3648">
        <v>10.85</v>
      </c>
      <c r="Q3648">
        <v>0.28999999999999998</v>
      </c>
      <c r="R3648" t="b">
        <v>1</v>
      </c>
      <c r="S3648" t="s">
        <v>40</v>
      </c>
      <c r="T3648">
        <v>10</v>
      </c>
      <c r="U3648" t="s">
        <v>2314</v>
      </c>
      <c r="V3648" t="b">
        <v>1</v>
      </c>
      <c r="W3648" t="b">
        <v>1</v>
      </c>
      <c r="X3648" t="b">
        <v>0</v>
      </c>
      <c r="Y3648" t="b">
        <v>0</v>
      </c>
      <c r="Z3648" t="b">
        <v>0</v>
      </c>
      <c r="AA3648" t="b">
        <v>0</v>
      </c>
      <c r="AB3648" t="b">
        <v>1</v>
      </c>
      <c r="AC3648" t="b">
        <v>1</v>
      </c>
      <c r="AD3648" t="b">
        <v>0</v>
      </c>
      <c r="AE3648" t="b">
        <v>0</v>
      </c>
      <c r="AF3648" t="b">
        <v>0</v>
      </c>
      <c r="AG3648" t="b">
        <v>1</v>
      </c>
      <c r="AH3648" t="b">
        <v>1</v>
      </c>
      <c r="AI3648" t="b">
        <v>0</v>
      </c>
      <c r="AJ3648" t="b">
        <v>0</v>
      </c>
      <c r="AK3648" t="b">
        <v>0</v>
      </c>
      <c r="AL3648" t="b">
        <v>1</v>
      </c>
      <c r="AM3648" t="b">
        <v>1</v>
      </c>
    </row>
    <row r="3649" spans="1:39" ht="14.4" hidden="1" x14ac:dyDescent="0.3">
      <c r="A3649" t="s">
        <v>3767</v>
      </c>
      <c r="B3649">
        <v>2021</v>
      </c>
      <c r="C3649" t="s">
        <v>198</v>
      </c>
      <c r="D3649" t="s">
        <v>38</v>
      </c>
      <c r="E3649" t="s">
        <v>133</v>
      </c>
      <c r="F3649" t="s">
        <v>5169</v>
      </c>
      <c r="G3649" t="s">
        <v>93</v>
      </c>
      <c r="H3649" t="s">
        <v>42</v>
      </c>
      <c r="I3649" t="s">
        <v>83</v>
      </c>
      <c r="J3649" t="b">
        <v>0</v>
      </c>
      <c r="L3649">
        <v>0.04</v>
      </c>
      <c r="M3649" t="s">
        <v>6841</v>
      </c>
      <c r="O3649">
        <v>41850</v>
      </c>
      <c r="P3649">
        <v>1.33</v>
      </c>
      <c r="Q3649">
        <v>0.74</v>
      </c>
      <c r="R3649" t="b">
        <v>0</v>
      </c>
      <c r="S3649" t="s">
        <v>40</v>
      </c>
      <c r="T3649">
        <v>3</v>
      </c>
      <c r="U3649" t="s">
        <v>2314</v>
      </c>
      <c r="V3649" t="b">
        <v>1</v>
      </c>
      <c r="W3649" t="b">
        <v>1</v>
      </c>
      <c r="X3649" t="b">
        <v>1</v>
      </c>
      <c r="Y3649" t="b">
        <v>0</v>
      </c>
      <c r="Z3649" t="b">
        <v>0</v>
      </c>
      <c r="AA3649" t="b">
        <v>1</v>
      </c>
      <c r="AB3649" t="b">
        <v>0</v>
      </c>
      <c r="AC3649" t="b">
        <v>1</v>
      </c>
      <c r="AD3649" t="b">
        <v>0</v>
      </c>
      <c r="AE3649" t="b">
        <v>0</v>
      </c>
      <c r="AF3649" t="b">
        <v>0</v>
      </c>
      <c r="AG3649" t="b">
        <v>0</v>
      </c>
      <c r="AH3649" t="b">
        <v>0</v>
      </c>
      <c r="AI3649" t="b">
        <v>0</v>
      </c>
      <c r="AJ3649" t="b">
        <v>0</v>
      </c>
      <c r="AK3649" t="b">
        <v>0</v>
      </c>
      <c r="AL3649" t="b">
        <v>0</v>
      </c>
      <c r="AM3649" t="b">
        <v>0</v>
      </c>
    </row>
    <row r="3650" spans="1:39" ht="14.4" hidden="1" x14ac:dyDescent="0.3">
      <c r="A3650" t="s">
        <v>3768</v>
      </c>
      <c r="B3650">
        <v>2021</v>
      </c>
      <c r="C3650" t="s">
        <v>118</v>
      </c>
      <c r="D3650" t="s">
        <v>90</v>
      </c>
      <c r="E3650" t="s">
        <v>78</v>
      </c>
      <c r="F3650" t="s">
        <v>5169</v>
      </c>
      <c r="G3650" t="s">
        <v>41</v>
      </c>
      <c r="H3650" t="s">
        <v>18</v>
      </c>
      <c r="I3650" t="s">
        <v>61</v>
      </c>
      <c r="J3650" t="b">
        <v>1</v>
      </c>
      <c r="K3650" t="s">
        <v>6806</v>
      </c>
      <c r="L3650">
        <v>0.52</v>
      </c>
      <c r="M3650" t="s">
        <v>6840</v>
      </c>
      <c r="N3650" t="s">
        <v>6806</v>
      </c>
      <c r="O3650">
        <v>101635</v>
      </c>
      <c r="P3650">
        <v>14.54</v>
      </c>
      <c r="Q3650">
        <v>0.39</v>
      </c>
      <c r="R3650" t="b">
        <v>1</v>
      </c>
      <c r="S3650" t="s">
        <v>20</v>
      </c>
      <c r="T3650">
        <v>17</v>
      </c>
      <c r="U3650" t="s">
        <v>2314</v>
      </c>
      <c r="V3650" t="b">
        <v>1</v>
      </c>
      <c r="W3650" t="b">
        <v>1</v>
      </c>
      <c r="X3650" t="b">
        <v>0</v>
      </c>
      <c r="Y3650" t="b">
        <v>1</v>
      </c>
      <c r="Z3650" t="b">
        <v>1</v>
      </c>
      <c r="AA3650" t="b">
        <v>1</v>
      </c>
      <c r="AB3650" t="b">
        <v>0</v>
      </c>
      <c r="AC3650" t="b">
        <v>0</v>
      </c>
      <c r="AD3650" t="b">
        <v>1</v>
      </c>
      <c r="AE3650" t="b">
        <v>0</v>
      </c>
      <c r="AF3650" t="b">
        <v>1</v>
      </c>
      <c r="AG3650" t="b">
        <v>0</v>
      </c>
      <c r="AH3650" t="b">
        <v>1</v>
      </c>
      <c r="AI3650" t="b">
        <v>1</v>
      </c>
      <c r="AJ3650" t="b">
        <v>0</v>
      </c>
      <c r="AK3650" t="b">
        <v>0</v>
      </c>
      <c r="AL3650" t="b">
        <v>0</v>
      </c>
      <c r="AM3650" t="b">
        <v>1</v>
      </c>
    </row>
    <row r="3651" spans="1:39" ht="14.4" hidden="1" x14ac:dyDescent="0.3">
      <c r="A3651" t="s">
        <v>3769</v>
      </c>
      <c r="B3651">
        <v>2021</v>
      </c>
      <c r="C3651" t="s">
        <v>124</v>
      </c>
      <c r="D3651" t="s">
        <v>58</v>
      </c>
      <c r="E3651" t="s">
        <v>135</v>
      </c>
      <c r="F3651" t="s">
        <v>5169</v>
      </c>
      <c r="G3651" t="s">
        <v>86</v>
      </c>
      <c r="H3651" t="s">
        <v>69</v>
      </c>
      <c r="I3651" t="s">
        <v>19</v>
      </c>
      <c r="J3651" t="b">
        <v>1</v>
      </c>
      <c r="K3651" t="s">
        <v>5460</v>
      </c>
      <c r="L3651">
        <v>0.4</v>
      </c>
      <c r="M3651" t="s">
        <v>6839</v>
      </c>
      <c r="N3651" t="s">
        <v>5460</v>
      </c>
      <c r="O3651">
        <v>31053</v>
      </c>
      <c r="P3651">
        <v>16.420000000000002</v>
      </c>
      <c r="Q3651">
        <v>0.32</v>
      </c>
      <c r="R3651" t="b">
        <v>1</v>
      </c>
      <c r="S3651" t="s">
        <v>20</v>
      </c>
      <c r="T3651">
        <v>6</v>
      </c>
      <c r="U3651" t="s">
        <v>2314</v>
      </c>
      <c r="V3651" t="b">
        <v>1</v>
      </c>
      <c r="W3651" t="b">
        <v>1</v>
      </c>
      <c r="X3651" t="b">
        <v>1</v>
      </c>
      <c r="Y3651" t="b">
        <v>0</v>
      </c>
      <c r="Z3651" t="b">
        <v>0</v>
      </c>
      <c r="AA3651" t="b">
        <v>0</v>
      </c>
      <c r="AB3651" t="b">
        <v>0</v>
      </c>
      <c r="AC3651" t="b">
        <v>0</v>
      </c>
      <c r="AD3651" t="b">
        <v>1</v>
      </c>
      <c r="AE3651" t="b">
        <v>0</v>
      </c>
      <c r="AF3651" t="b">
        <v>0</v>
      </c>
      <c r="AG3651" t="b">
        <v>0</v>
      </c>
      <c r="AH3651" t="b">
        <v>0</v>
      </c>
      <c r="AI3651" t="b">
        <v>0</v>
      </c>
      <c r="AJ3651" t="b">
        <v>0</v>
      </c>
      <c r="AK3651" t="b">
        <v>1</v>
      </c>
      <c r="AL3651" t="b">
        <v>0</v>
      </c>
      <c r="AM3651" t="b">
        <v>1</v>
      </c>
    </row>
    <row r="3652" spans="1:39" ht="14.4" hidden="1" x14ac:dyDescent="0.3">
      <c r="A3652" t="s">
        <v>3770</v>
      </c>
      <c r="B3652">
        <v>2021</v>
      </c>
      <c r="C3652" t="s">
        <v>112</v>
      </c>
      <c r="D3652" t="s">
        <v>113</v>
      </c>
      <c r="E3652" t="s">
        <v>16</v>
      </c>
      <c r="F3652" t="s">
        <v>5169</v>
      </c>
      <c r="G3652" t="s">
        <v>26</v>
      </c>
      <c r="H3652" t="s">
        <v>94</v>
      </c>
      <c r="I3652" t="s">
        <v>61</v>
      </c>
      <c r="J3652" t="b">
        <v>0</v>
      </c>
      <c r="L3652">
        <v>0.15</v>
      </c>
      <c r="M3652" t="s">
        <v>6838</v>
      </c>
      <c r="O3652">
        <v>88757</v>
      </c>
      <c r="P3652">
        <v>1.77</v>
      </c>
      <c r="Q3652">
        <v>0.79</v>
      </c>
      <c r="R3652" t="b">
        <v>0</v>
      </c>
      <c r="S3652" t="s">
        <v>40</v>
      </c>
      <c r="T3652">
        <v>17</v>
      </c>
      <c r="U3652" t="s">
        <v>2314</v>
      </c>
      <c r="V3652" t="b">
        <v>0</v>
      </c>
      <c r="W3652" t="b">
        <v>1</v>
      </c>
      <c r="X3652" t="b">
        <v>0</v>
      </c>
      <c r="Y3652" t="b">
        <v>1</v>
      </c>
      <c r="Z3652" t="b">
        <v>1</v>
      </c>
      <c r="AA3652" t="b">
        <v>0</v>
      </c>
      <c r="AB3652" t="b">
        <v>1</v>
      </c>
      <c r="AC3652" t="b">
        <v>1</v>
      </c>
      <c r="AD3652" t="b">
        <v>1</v>
      </c>
      <c r="AE3652" t="b">
        <v>0</v>
      </c>
      <c r="AF3652" t="b">
        <v>0</v>
      </c>
      <c r="AG3652" t="b">
        <v>0</v>
      </c>
      <c r="AH3652" t="b">
        <v>0</v>
      </c>
      <c r="AI3652" t="b">
        <v>0</v>
      </c>
      <c r="AJ3652" t="b">
        <v>0</v>
      </c>
      <c r="AK3652" t="b">
        <v>0</v>
      </c>
      <c r="AL3652" t="b">
        <v>0</v>
      </c>
      <c r="AM3652" t="b">
        <v>0</v>
      </c>
    </row>
    <row r="3653" spans="1:39" ht="14.4" hidden="1" x14ac:dyDescent="0.3">
      <c r="A3653" t="s">
        <v>3771</v>
      </c>
      <c r="B3653">
        <v>2021</v>
      </c>
      <c r="C3653" t="s">
        <v>73</v>
      </c>
      <c r="D3653" t="s">
        <v>15</v>
      </c>
      <c r="E3653" t="s">
        <v>32</v>
      </c>
      <c r="F3653" t="s">
        <v>5176</v>
      </c>
      <c r="G3653" t="s">
        <v>93</v>
      </c>
      <c r="H3653" t="s">
        <v>69</v>
      </c>
      <c r="I3653" t="s">
        <v>49</v>
      </c>
      <c r="J3653" t="b">
        <v>1</v>
      </c>
      <c r="K3653" t="s">
        <v>6836</v>
      </c>
      <c r="L3653">
        <v>0.57999999999999996</v>
      </c>
      <c r="M3653" t="s">
        <v>6837</v>
      </c>
      <c r="N3653" t="s">
        <v>6836</v>
      </c>
      <c r="O3653">
        <v>60545</v>
      </c>
      <c r="P3653">
        <v>15.12</v>
      </c>
      <c r="Q3653">
        <v>0.35</v>
      </c>
      <c r="R3653" t="b">
        <v>1</v>
      </c>
      <c r="S3653" t="s">
        <v>35</v>
      </c>
      <c r="T3653">
        <v>15</v>
      </c>
      <c r="U3653" t="s">
        <v>2314</v>
      </c>
      <c r="V3653" t="b">
        <v>1</v>
      </c>
      <c r="W3653" t="b">
        <v>1</v>
      </c>
      <c r="X3653" t="b">
        <v>0</v>
      </c>
      <c r="Y3653" t="b">
        <v>1</v>
      </c>
      <c r="Z3653" t="b">
        <v>0</v>
      </c>
      <c r="AA3653" t="b">
        <v>0</v>
      </c>
      <c r="AB3653" t="b">
        <v>1</v>
      </c>
      <c r="AC3653" t="b">
        <v>1</v>
      </c>
      <c r="AD3653" t="b">
        <v>0</v>
      </c>
      <c r="AE3653" t="b">
        <v>0</v>
      </c>
      <c r="AF3653" t="b">
        <v>0</v>
      </c>
      <c r="AG3653" t="b">
        <v>1</v>
      </c>
      <c r="AH3653" t="b">
        <v>1</v>
      </c>
      <c r="AI3653" t="b">
        <v>0</v>
      </c>
      <c r="AJ3653" t="b">
        <v>0</v>
      </c>
      <c r="AK3653" t="b">
        <v>1</v>
      </c>
      <c r="AL3653" t="b">
        <v>0</v>
      </c>
      <c r="AM3653" t="b">
        <v>1</v>
      </c>
    </row>
    <row r="3654" spans="1:39" ht="14.4" hidden="1" x14ac:dyDescent="0.3">
      <c r="A3654" t="s">
        <v>3772</v>
      </c>
      <c r="B3654">
        <v>2021</v>
      </c>
      <c r="C3654" t="s">
        <v>115</v>
      </c>
      <c r="D3654" t="s">
        <v>31</v>
      </c>
      <c r="E3654" t="s">
        <v>54</v>
      </c>
      <c r="F3654" t="s">
        <v>5176</v>
      </c>
      <c r="G3654" t="s">
        <v>46</v>
      </c>
      <c r="H3654" t="s">
        <v>69</v>
      </c>
      <c r="I3654" t="s">
        <v>98</v>
      </c>
      <c r="J3654" t="b">
        <v>0</v>
      </c>
      <c r="L3654">
        <v>0.11</v>
      </c>
      <c r="M3654" t="s">
        <v>6835</v>
      </c>
      <c r="O3654">
        <v>26413</v>
      </c>
      <c r="P3654">
        <v>4.18</v>
      </c>
      <c r="Q3654">
        <v>0.84</v>
      </c>
      <c r="R3654" t="b">
        <v>0</v>
      </c>
      <c r="S3654" t="s">
        <v>35</v>
      </c>
      <c r="T3654">
        <v>15</v>
      </c>
      <c r="U3654" t="s">
        <v>2314</v>
      </c>
      <c r="V3654" t="b">
        <v>1</v>
      </c>
      <c r="W3654" t="b">
        <v>0</v>
      </c>
      <c r="X3654" t="b">
        <v>0</v>
      </c>
      <c r="Y3654" t="b">
        <v>0</v>
      </c>
      <c r="Z3654" t="b">
        <v>0</v>
      </c>
      <c r="AA3654" t="b">
        <v>0</v>
      </c>
      <c r="AB3654" t="b">
        <v>1</v>
      </c>
      <c r="AC3654" t="b">
        <v>0</v>
      </c>
      <c r="AD3654" t="b">
        <v>1</v>
      </c>
      <c r="AE3654" t="b">
        <v>0</v>
      </c>
      <c r="AF3654" t="b">
        <v>0</v>
      </c>
      <c r="AG3654" t="b">
        <v>0</v>
      </c>
      <c r="AH3654" t="b">
        <v>0</v>
      </c>
      <c r="AI3654" t="b">
        <v>0</v>
      </c>
      <c r="AJ3654" t="b">
        <v>0</v>
      </c>
      <c r="AK3654" t="b">
        <v>0</v>
      </c>
      <c r="AL3654" t="b">
        <v>0</v>
      </c>
      <c r="AM3654" t="b">
        <v>0</v>
      </c>
    </row>
    <row r="3655" spans="1:39" ht="14.4" hidden="1" x14ac:dyDescent="0.3">
      <c r="A3655" t="s">
        <v>3773</v>
      </c>
      <c r="B3655">
        <v>2021</v>
      </c>
      <c r="C3655" t="s">
        <v>177</v>
      </c>
      <c r="D3655" t="s">
        <v>38</v>
      </c>
      <c r="E3655" t="s">
        <v>135</v>
      </c>
      <c r="F3655" t="s">
        <v>5181</v>
      </c>
      <c r="G3655" t="s">
        <v>65</v>
      </c>
      <c r="H3655" t="s">
        <v>91</v>
      </c>
      <c r="I3655" t="s">
        <v>49</v>
      </c>
      <c r="J3655" t="b">
        <v>0</v>
      </c>
      <c r="L3655">
        <v>7.0000000000000007E-2</v>
      </c>
      <c r="M3655" t="s">
        <v>6834</v>
      </c>
      <c r="O3655">
        <v>42374</v>
      </c>
      <c r="P3655">
        <v>-1.08</v>
      </c>
      <c r="Q3655">
        <v>0.73</v>
      </c>
      <c r="R3655" t="b">
        <v>0</v>
      </c>
      <c r="S3655" t="s">
        <v>40</v>
      </c>
      <c r="T3655">
        <v>8</v>
      </c>
      <c r="U3655" t="s">
        <v>2314</v>
      </c>
      <c r="V3655" t="b">
        <v>1</v>
      </c>
      <c r="W3655" t="b">
        <v>1</v>
      </c>
      <c r="X3655" t="b">
        <v>1</v>
      </c>
      <c r="Y3655" t="b">
        <v>0</v>
      </c>
      <c r="Z3655" t="b">
        <v>0</v>
      </c>
      <c r="AA3655" t="b">
        <v>0</v>
      </c>
      <c r="AB3655" t="b">
        <v>1</v>
      </c>
      <c r="AC3655" t="b">
        <v>1</v>
      </c>
      <c r="AD3655" t="b">
        <v>0</v>
      </c>
      <c r="AE3655" t="b">
        <v>1</v>
      </c>
      <c r="AF3655" t="b">
        <v>0</v>
      </c>
      <c r="AG3655" t="b">
        <v>0</v>
      </c>
      <c r="AH3655" t="b">
        <v>0</v>
      </c>
      <c r="AI3655" t="b">
        <v>0</v>
      </c>
      <c r="AJ3655" t="b">
        <v>0</v>
      </c>
      <c r="AK3655" t="b">
        <v>0</v>
      </c>
      <c r="AL3655" t="b">
        <v>0</v>
      </c>
      <c r="AM3655" t="b">
        <v>0</v>
      </c>
    </row>
    <row r="3656" spans="1:39" ht="14.4" hidden="1" x14ac:dyDescent="0.3">
      <c r="A3656" t="s">
        <v>3774</v>
      </c>
      <c r="B3656">
        <v>2021</v>
      </c>
      <c r="C3656" t="s">
        <v>143</v>
      </c>
      <c r="D3656" t="s">
        <v>38</v>
      </c>
      <c r="E3656" t="s">
        <v>133</v>
      </c>
      <c r="F3656" t="s">
        <v>40</v>
      </c>
      <c r="G3656" t="s">
        <v>17</v>
      </c>
      <c r="H3656" t="s">
        <v>42</v>
      </c>
      <c r="I3656" t="s">
        <v>98</v>
      </c>
      <c r="J3656" t="b">
        <v>0</v>
      </c>
      <c r="L3656">
        <v>0.06</v>
      </c>
      <c r="M3656" t="s">
        <v>6072</v>
      </c>
      <c r="O3656">
        <v>46441</v>
      </c>
      <c r="P3656">
        <v>-1.89</v>
      </c>
      <c r="Q3656">
        <v>0.65</v>
      </c>
      <c r="R3656" t="b">
        <v>0</v>
      </c>
      <c r="S3656" t="s">
        <v>20</v>
      </c>
      <c r="T3656">
        <v>3</v>
      </c>
      <c r="U3656" t="s">
        <v>2314</v>
      </c>
      <c r="V3656" t="b">
        <v>0</v>
      </c>
      <c r="W3656" t="b">
        <v>0</v>
      </c>
      <c r="X3656" t="b">
        <v>0</v>
      </c>
      <c r="Y3656" t="b">
        <v>0</v>
      </c>
      <c r="Z3656" t="b">
        <v>0</v>
      </c>
      <c r="AA3656" t="b">
        <v>0</v>
      </c>
      <c r="AB3656" t="b">
        <v>1</v>
      </c>
      <c r="AC3656" t="b">
        <v>1</v>
      </c>
      <c r="AD3656" t="b">
        <v>1</v>
      </c>
      <c r="AE3656" t="b">
        <v>0</v>
      </c>
      <c r="AF3656" t="b">
        <v>0</v>
      </c>
      <c r="AG3656" t="b">
        <v>0</v>
      </c>
      <c r="AH3656" t="b">
        <v>0</v>
      </c>
      <c r="AI3656" t="b">
        <v>0</v>
      </c>
      <c r="AJ3656" t="b">
        <v>0</v>
      </c>
      <c r="AK3656" t="b">
        <v>0</v>
      </c>
      <c r="AL3656" t="b">
        <v>0</v>
      </c>
      <c r="AM3656" t="b">
        <v>0</v>
      </c>
    </row>
    <row r="3657" spans="1:39" ht="14.4" hidden="1" x14ac:dyDescent="0.3">
      <c r="A3657" t="s">
        <v>3775</v>
      </c>
      <c r="B3657">
        <v>2021</v>
      </c>
      <c r="C3657" t="s">
        <v>147</v>
      </c>
      <c r="D3657" t="s">
        <v>68</v>
      </c>
      <c r="E3657" t="s">
        <v>108</v>
      </c>
      <c r="F3657" t="s">
        <v>5172</v>
      </c>
      <c r="G3657" t="s">
        <v>33</v>
      </c>
      <c r="H3657" t="s">
        <v>94</v>
      </c>
      <c r="I3657" t="s">
        <v>83</v>
      </c>
      <c r="J3657" t="b">
        <v>1</v>
      </c>
      <c r="K3657" t="s">
        <v>5912</v>
      </c>
      <c r="L3657">
        <v>0.87</v>
      </c>
      <c r="M3657" t="s">
        <v>6833</v>
      </c>
      <c r="N3657" t="s">
        <v>5912</v>
      </c>
      <c r="O3657">
        <v>116379</v>
      </c>
      <c r="P3657">
        <v>16.27</v>
      </c>
      <c r="Q3657">
        <v>0.18</v>
      </c>
      <c r="R3657" t="b">
        <v>1</v>
      </c>
      <c r="S3657" t="s">
        <v>40</v>
      </c>
      <c r="T3657">
        <v>16</v>
      </c>
      <c r="U3657" t="s">
        <v>2314</v>
      </c>
      <c r="V3657" t="b">
        <v>1</v>
      </c>
      <c r="W3657" t="b">
        <v>1</v>
      </c>
      <c r="X3657" t="b">
        <v>0</v>
      </c>
      <c r="Y3657" t="b">
        <v>1</v>
      </c>
      <c r="Z3657" t="b">
        <v>1</v>
      </c>
      <c r="AA3657" t="b">
        <v>1</v>
      </c>
      <c r="AB3657" t="b">
        <v>0</v>
      </c>
      <c r="AC3657" t="b">
        <v>1</v>
      </c>
      <c r="AD3657" t="b">
        <v>0</v>
      </c>
      <c r="AE3657" t="b">
        <v>0</v>
      </c>
      <c r="AF3657" t="b">
        <v>0</v>
      </c>
      <c r="AG3657" t="b">
        <v>1</v>
      </c>
      <c r="AH3657" t="b">
        <v>1</v>
      </c>
      <c r="AI3657" t="b">
        <v>0</v>
      </c>
      <c r="AJ3657" t="b">
        <v>0</v>
      </c>
      <c r="AK3657" t="b">
        <v>0</v>
      </c>
      <c r="AL3657" t="b">
        <v>1</v>
      </c>
      <c r="AM3657" t="b">
        <v>1</v>
      </c>
    </row>
    <row r="3658" spans="1:39" ht="14.4" hidden="1" x14ac:dyDescent="0.3">
      <c r="A3658" t="s">
        <v>3776</v>
      </c>
      <c r="B3658">
        <v>2021</v>
      </c>
      <c r="C3658" t="s">
        <v>73</v>
      </c>
      <c r="D3658" t="s">
        <v>15</v>
      </c>
      <c r="E3658" t="s">
        <v>25</v>
      </c>
      <c r="F3658" t="s">
        <v>5172</v>
      </c>
      <c r="G3658" t="s">
        <v>93</v>
      </c>
      <c r="H3658" t="s">
        <v>60</v>
      </c>
      <c r="I3658" t="s">
        <v>19</v>
      </c>
      <c r="J3658" t="b">
        <v>0</v>
      </c>
      <c r="L3658">
        <v>0.2</v>
      </c>
      <c r="M3658" t="s">
        <v>6832</v>
      </c>
      <c r="O3658">
        <v>40200</v>
      </c>
      <c r="P3658">
        <v>1.1599999999999999</v>
      </c>
      <c r="Q3658">
        <v>0.67</v>
      </c>
      <c r="R3658" t="b">
        <v>0</v>
      </c>
      <c r="S3658" t="s">
        <v>40</v>
      </c>
      <c r="T3658">
        <v>8</v>
      </c>
      <c r="U3658" t="s">
        <v>2314</v>
      </c>
      <c r="V3658" t="b">
        <v>0</v>
      </c>
      <c r="W3658" t="b">
        <v>1</v>
      </c>
      <c r="X3658" t="b">
        <v>0</v>
      </c>
      <c r="Y3658" t="b">
        <v>1</v>
      </c>
      <c r="Z3658" t="b">
        <v>1</v>
      </c>
      <c r="AA3658" t="b">
        <v>1</v>
      </c>
      <c r="AB3658" t="b">
        <v>0</v>
      </c>
      <c r="AC3658" t="b">
        <v>0</v>
      </c>
      <c r="AD3658" t="b">
        <v>0</v>
      </c>
      <c r="AE3658" t="b">
        <v>1</v>
      </c>
      <c r="AF3658" t="b">
        <v>0</v>
      </c>
      <c r="AG3658" t="b">
        <v>0</v>
      </c>
      <c r="AH3658" t="b">
        <v>0</v>
      </c>
      <c r="AI3658" t="b">
        <v>0</v>
      </c>
      <c r="AJ3658" t="b">
        <v>0</v>
      </c>
      <c r="AK3658" t="b">
        <v>0</v>
      </c>
      <c r="AL3658" t="b">
        <v>0</v>
      </c>
      <c r="AM3658" t="b">
        <v>0</v>
      </c>
    </row>
    <row r="3659" spans="1:39" ht="14.4" hidden="1" x14ac:dyDescent="0.3">
      <c r="A3659" t="s">
        <v>3777</v>
      </c>
      <c r="B3659">
        <v>2021</v>
      </c>
      <c r="C3659" t="s">
        <v>107</v>
      </c>
      <c r="D3659" t="s">
        <v>15</v>
      </c>
      <c r="E3659" t="s">
        <v>59</v>
      </c>
      <c r="F3659" t="s">
        <v>5169</v>
      </c>
      <c r="G3659" t="s">
        <v>93</v>
      </c>
      <c r="H3659" t="s">
        <v>69</v>
      </c>
      <c r="I3659" t="s">
        <v>98</v>
      </c>
      <c r="J3659" t="b">
        <v>1</v>
      </c>
      <c r="K3659" t="s">
        <v>6831</v>
      </c>
      <c r="L3659">
        <v>0.56000000000000005</v>
      </c>
      <c r="M3659" t="s">
        <v>5994</v>
      </c>
      <c r="N3659" t="s">
        <v>6831</v>
      </c>
      <c r="O3659">
        <v>60256</v>
      </c>
      <c r="P3659">
        <v>17.75</v>
      </c>
      <c r="Q3659">
        <v>0.28999999999999998</v>
      </c>
      <c r="R3659" t="b">
        <v>1</v>
      </c>
      <c r="S3659" t="s">
        <v>35</v>
      </c>
      <c r="T3659">
        <v>13</v>
      </c>
      <c r="U3659" t="s">
        <v>2314</v>
      </c>
      <c r="V3659" t="b">
        <v>0</v>
      </c>
      <c r="W3659" t="b">
        <v>0</v>
      </c>
      <c r="X3659" t="b">
        <v>0</v>
      </c>
      <c r="Y3659" t="b">
        <v>1</v>
      </c>
      <c r="Z3659" t="b">
        <v>1</v>
      </c>
      <c r="AA3659" t="b">
        <v>0</v>
      </c>
      <c r="AB3659" t="b">
        <v>0</v>
      </c>
      <c r="AC3659" t="b">
        <v>1</v>
      </c>
      <c r="AD3659" t="b">
        <v>0</v>
      </c>
      <c r="AE3659" t="b">
        <v>0</v>
      </c>
      <c r="AF3659" t="b">
        <v>1</v>
      </c>
      <c r="AG3659" t="b">
        <v>0</v>
      </c>
      <c r="AH3659" t="b">
        <v>1</v>
      </c>
      <c r="AI3659" t="b">
        <v>0</v>
      </c>
      <c r="AJ3659" t="b">
        <v>0</v>
      </c>
      <c r="AK3659" t="b">
        <v>0</v>
      </c>
      <c r="AL3659" t="b">
        <v>0</v>
      </c>
      <c r="AM3659" t="b">
        <v>1</v>
      </c>
    </row>
    <row r="3660" spans="1:39" ht="14.4" hidden="1" x14ac:dyDescent="0.3">
      <c r="A3660" t="s">
        <v>3778</v>
      </c>
      <c r="B3660">
        <v>2021</v>
      </c>
      <c r="C3660" t="s">
        <v>112</v>
      </c>
      <c r="D3660" t="s">
        <v>113</v>
      </c>
      <c r="E3660" t="s">
        <v>59</v>
      </c>
      <c r="F3660" t="s">
        <v>5169</v>
      </c>
      <c r="G3660" t="s">
        <v>93</v>
      </c>
      <c r="H3660" t="s">
        <v>42</v>
      </c>
      <c r="I3660" t="s">
        <v>83</v>
      </c>
      <c r="J3660" t="b">
        <v>0</v>
      </c>
      <c r="L3660">
        <v>0.1</v>
      </c>
      <c r="M3660" t="s">
        <v>6830</v>
      </c>
      <c r="O3660">
        <v>80287</v>
      </c>
      <c r="P3660">
        <v>0.8</v>
      </c>
      <c r="Q3660">
        <v>0.9</v>
      </c>
      <c r="R3660" t="b">
        <v>0</v>
      </c>
      <c r="S3660" t="s">
        <v>20</v>
      </c>
      <c r="T3660">
        <v>13</v>
      </c>
      <c r="U3660" t="s">
        <v>2314</v>
      </c>
      <c r="V3660" t="b">
        <v>0</v>
      </c>
      <c r="W3660" t="b">
        <v>0</v>
      </c>
      <c r="X3660" t="b">
        <v>1</v>
      </c>
      <c r="Y3660" t="b">
        <v>1</v>
      </c>
      <c r="Z3660" t="b">
        <v>1</v>
      </c>
      <c r="AA3660" t="b">
        <v>1</v>
      </c>
      <c r="AB3660" t="b">
        <v>1</v>
      </c>
      <c r="AC3660" t="b">
        <v>0</v>
      </c>
      <c r="AD3660" t="b">
        <v>0</v>
      </c>
      <c r="AE3660" t="b">
        <v>0</v>
      </c>
      <c r="AF3660" t="b">
        <v>0</v>
      </c>
      <c r="AG3660" t="b">
        <v>0</v>
      </c>
      <c r="AH3660" t="b">
        <v>0</v>
      </c>
      <c r="AI3660" t="b">
        <v>0</v>
      </c>
      <c r="AJ3660" t="b">
        <v>0</v>
      </c>
      <c r="AK3660" t="b">
        <v>0</v>
      </c>
      <c r="AL3660" t="b">
        <v>0</v>
      </c>
      <c r="AM3660" t="b">
        <v>0</v>
      </c>
    </row>
    <row r="3661" spans="1:39" ht="14.4" hidden="1" x14ac:dyDescent="0.3">
      <c r="A3661" t="s">
        <v>3779</v>
      </c>
      <c r="B3661">
        <v>2021</v>
      </c>
      <c r="C3661" t="s">
        <v>112</v>
      </c>
      <c r="D3661" t="s">
        <v>113</v>
      </c>
      <c r="E3661" t="s">
        <v>74</v>
      </c>
      <c r="F3661" t="s">
        <v>5172</v>
      </c>
      <c r="G3661" t="s">
        <v>46</v>
      </c>
      <c r="H3661" t="s">
        <v>27</v>
      </c>
      <c r="I3661" t="s">
        <v>98</v>
      </c>
      <c r="J3661" t="b">
        <v>1</v>
      </c>
      <c r="K3661" t="s">
        <v>482</v>
      </c>
      <c r="L3661">
        <v>0.78</v>
      </c>
      <c r="M3661" t="s">
        <v>5882</v>
      </c>
      <c r="N3661" t="s">
        <v>482</v>
      </c>
      <c r="O3661">
        <v>127534</v>
      </c>
      <c r="P3661">
        <v>15.08</v>
      </c>
      <c r="Q3661">
        <v>0.3</v>
      </c>
      <c r="R3661" t="b">
        <v>1</v>
      </c>
      <c r="S3661" t="s">
        <v>35</v>
      </c>
      <c r="T3661">
        <v>9</v>
      </c>
      <c r="U3661" t="s">
        <v>2314</v>
      </c>
      <c r="V3661" t="b">
        <v>0</v>
      </c>
      <c r="W3661" t="b">
        <v>0</v>
      </c>
      <c r="X3661" t="b">
        <v>1</v>
      </c>
      <c r="Y3661" t="b">
        <v>1</v>
      </c>
      <c r="Z3661" t="b">
        <v>1</v>
      </c>
      <c r="AA3661" t="b">
        <v>0</v>
      </c>
      <c r="AB3661" t="b">
        <v>0</v>
      </c>
      <c r="AC3661" t="b">
        <v>1</v>
      </c>
      <c r="AD3661" t="b">
        <v>0</v>
      </c>
      <c r="AE3661" t="b">
        <v>0</v>
      </c>
      <c r="AF3661" t="b">
        <v>0</v>
      </c>
      <c r="AG3661" t="b">
        <v>0</v>
      </c>
      <c r="AH3661" t="b">
        <v>0</v>
      </c>
      <c r="AI3661" t="b">
        <v>0</v>
      </c>
      <c r="AJ3661" t="b">
        <v>0</v>
      </c>
      <c r="AK3661" t="b">
        <v>0</v>
      </c>
      <c r="AL3661" t="b">
        <v>1</v>
      </c>
      <c r="AM3661" t="b">
        <v>0</v>
      </c>
    </row>
    <row r="3662" spans="1:39" ht="14.4" hidden="1" x14ac:dyDescent="0.3">
      <c r="A3662" t="s">
        <v>3780</v>
      </c>
      <c r="B3662">
        <v>2021</v>
      </c>
      <c r="C3662" t="s">
        <v>183</v>
      </c>
      <c r="D3662" t="s">
        <v>113</v>
      </c>
      <c r="E3662" t="s">
        <v>133</v>
      </c>
      <c r="F3662" t="s">
        <v>5181</v>
      </c>
      <c r="G3662" t="s">
        <v>26</v>
      </c>
      <c r="H3662" t="s">
        <v>34</v>
      </c>
      <c r="I3662" t="s">
        <v>83</v>
      </c>
      <c r="J3662" t="b">
        <v>0</v>
      </c>
      <c r="L3662">
        <v>0.11</v>
      </c>
      <c r="M3662" t="s">
        <v>5706</v>
      </c>
      <c r="O3662">
        <v>90336</v>
      </c>
      <c r="P3662">
        <v>3.48</v>
      </c>
      <c r="Q3662">
        <v>0.77</v>
      </c>
      <c r="R3662" t="b">
        <v>0</v>
      </c>
      <c r="S3662" t="s">
        <v>35</v>
      </c>
      <c r="T3662">
        <v>18</v>
      </c>
      <c r="U3662" t="s">
        <v>2314</v>
      </c>
      <c r="V3662" t="b">
        <v>1</v>
      </c>
      <c r="W3662" t="b">
        <v>1</v>
      </c>
      <c r="X3662" t="b">
        <v>0</v>
      </c>
      <c r="Y3662" t="b">
        <v>0</v>
      </c>
      <c r="Z3662" t="b">
        <v>0</v>
      </c>
      <c r="AA3662" t="b">
        <v>0</v>
      </c>
      <c r="AB3662" t="b">
        <v>0</v>
      </c>
      <c r="AC3662" t="b">
        <v>0</v>
      </c>
      <c r="AD3662" t="b">
        <v>1</v>
      </c>
      <c r="AE3662" t="b">
        <v>0</v>
      </c>
      <c r="AF3662" t="b">
        <v>0</v>
      </c>
      <c r="AG3662" t="b">
        <v>0</v>
      </c>
      <c r="AH3662" t="b">
        <v>0</v>
      </c>
      <c r="AI3662" t="b">
        <v>0</v>
      </c>
      <c r="AJ3662" t="b">
        <v>0</v>
      </c>
      <c r="AK3662" t="b">
        <v>0</v>
      </c>
      <c r="AL3662" t="b">
        <v>0</v>
      </c>
      <c r="AM3662" t="b">
        <v>0</v>
      </c>
    </row>
    <row r="3663" spans="1:39" ht="14.4" hidden="1" x14ac:dyDescent="0.3">
      <c r="A3663" t="s">
        <v>3781</v>
      </c>
      <c r="B3663">
        <v>2021</v>
      </c>
      <c r="C3663" t="s">
        <v>51</v>
      </c>
      <c r="D3663" t="s">
        <v>31</v>
      </c>
      <c r="E3663" t="s">
        <v>120</v>
      </c>
      <c r="F3663" t="s">
        <v>5169</v>
      </c>
      <c r="G3663" t="s">
        <v>93</v>
      </c>
      <c r="H3663" t="s">
        <v>69</v>
      </c>
      <c r="I3663" t="s">
        <v>49</v>
      </c>
      <c r="J3663" t="b">
        <v>0</v>
      </c>
      <c r="L3663">
        <v>0.11</v>
      </c>
      <c r="M3663" t="s">
        <v>6829</v>
      </c>
      <c r="O3663">
        <v>26990</v>
      </c>
      <c r="P3663">
        <v>-2.09</v>
      </c>
      <c r="Q3663">
        <v>0.78</v>
      </c>
      <c r="R3663" t="b">
        <v>0</v>
      </c>
      <c r="S3663" t="s">
        <v>40</v>
      </c>
      <c r="T3663">
        <v>15</v>
      </c>
      <c r="U3663" t="s">
        <v>2314</v>
      </c>
      <c r="V3663" t="b">
        <v>1</v>
      </c>
      <c r="W3663" t="b">
        <v>0</v>
      </c>
      <c r="X3663" t="b">
        <v>0</v>
      </c>
      <c r="Y3663" t="b">
        <v>1</v>
      </c>
      <c r="Z3663" t="b">
        <v>0</v>
      </c>
      <c r="AA3663" t="b">
        <v>1</v>
      </c>
      <c r="AB3663" t="b">
        <v>0</v>
      </c>
      <c r="AC3663" t="b">
        <v>1</v>
      </c>
      <c r="AD3663" t="b">
        <v>0</v>
      </c>
      <c r="AE3663" t="b">
        <v>0</v>
      </c>
      <c r="AF3663" t="b">
        <v>0</v>
      </c>
      <c r="AG3663" t="b">
        <v>0</v>
      </c>
      <c r="AH3663" t="b">
        <v>0</v>
      </c>
      <c r="AI3663" t="b">
        <v>0</v>
      </c>
      <c r="AJ3663" t="b">
        <v>0</v>
      </c>
      <c r="AK3663" t="b">
        <v>0</v>
      </c>
      <c r="AL3663" t="b">
        <v>0</v>
      </c>
      <c r="AM3663" t="b">
        <v>0</v>
      </c>
    </row>
    <row r="3664" spans="1:39" ht="14.4" hidden="1" x14ac:dyDescent="0.3">
      <c r="A3664" t="s">
        <v>3782</v>
      </c>
      <c r="B3664">
        <v>2021</v>
      </c>
      <c r="C3664" t="s">
        <v>112</v>
      </c>
      <c r="D3664" t="s">
        <v>113</v>
      </c>
      <c r="E3664" t="s">
        <v>16</v>
      </c>
      <c r="F3664" t="s">
        <v>5181</v>
      </c>
      <c r="G3664" t="s">
        <v>41</v>
      </c>
      <c r="H3664" t="s">
        <v>34</v>
      </c>
      <c r="I3664" t="s">
        <v>83</v>
      </c>
      <c r="J3664" t="b">
        <v>1</v>
      </c>
      <c r="K3664" t="s">
        <v>6827</v>
      </c>
      <c r="L3664">
        <v>0.5</v>
      </c>
      <c r="M3664" t="s">
        <v>6828</v>
      </c>
      <c r="N3664" t="s">
        <v>6827</v>
      </c>
      <c r="O3664">
        <v>125789</v>
      </c>
      <c r="P3664">
        <v>5.68</v>
      </c>
      <c r="Q3664">
        <v>0.28999999999999998</v>
      </c>
      <c r="R3664" t="b">
        <v>1</v>
      </c>
      <c r="S3664" t="s">
        <v>35</v>
      </c>
      <c r="T3664">
        <v>19</v>
      </c>
      <c r="U3664" t="s">
        <v>2314</v>
      </c>
      <c r="V3664" t="b">
        <v>1</v>
      </c>
      <c r="W3664" t="b">
        <v>0</v>
      </c>
      <c r="X3664" t="b">
        <v>1</v>
      </c>
      <c r="Y3664" t="b">
        <v>1</v>
      </c>
      <c r="Z3664" t="b">
        <v>0</v>
      </c>
      <c r="AA3664" t="b">
        <v>1</v>
      </c>
      <c r="AB3664" t="b">
        <v>1</v>
      </c>
      <c r="AC3664" t="b">
        <v>1</v>
      </c>
      <c r="AD3664" t="b">
        <v>0</v>
      </c>
      <c r="AE3664" t="b">
        <v>0</v>
      </c>
      <c r="AF3664" t="b">
        <v>0</v>
      </c>
      <c r="AG3664" t="b">
        <v>0</v>
      </c>
      <c r="AH3664" t="b">
        <v>1</v>
      </c>
      <c r="AI3664" t="b">
        <v>1</v>
      </c>
      <c r="AJ3664" t="b">
        <v>0</v>
      </c>
      <c r="AK3664" t="b">
        <v>1</v>
      </c>
      <c r="AL3664" t="b">
        <v>1</v>
      </c>
      <c r="AM3664" t="b">
        <v>0</v>
      </c>
    </row>
    <row r="3665" spans="1:39" ht="14.4" hidden="1" x14ac:dyDescent="0.3">
      <c r="A3665" t="s">
        <v>3783</v>
      </c>
      <c r="B3665">
        <v>2021</v>
      </c>
      <c r="C3665" t="s">
        <v>156</v>
      </c>
      <c r="D3665" t="s">
        <v>58</v>
      </c>
      <c r="E3665" t="s">
        <v>81</v>
      </c>
      <c r="F3665" t="s">
        <v>5176</v>
      </c>
      <c r="G3665" t="s">
        <v>33</v>
      </c>
      <c r="H3665" t="s">
        <v>91</v>
      </c>
      <c r="I3665" t="s">
        <v>49</v>
      </c>
      <c r="J3665" t="b">
        <v>0</v>
      </c>
      <c r="L3665">
        <v>0.04</v>
      </c>
      <c r="M3665" t="s">
        <v>6826</v>
      </c>
      <c r="O3665">
        <v>24034</v>
      </c>
      <c r="P3665">
        <v>-0.36</v>
      </c>
      <c r="Q3665">
        <v>0.7</v>
      </c>
      <c r="R3665" t="b">
        <v>0</v>
      </c>
      <c r="S3665" t="s">
        <v>40</v>
      </c>
      <c r="T3665">
        <v>7</v>
      </c>
      <c r="U3665" t="s">
        <v>2314</v>
      </c>
      <c r="V3665" t="b">
        <v>1</v>
      </c>
      <c r="W3665" t="b">
        <v>0</v>
      </c>
      <c r="X3665" t="b">
        <v>1</v>
      </c>
      <c r="Y3665" t="b">
        <v>0</v>
      </c>
      <c r="Z3665" t="b">
        <v>0</v>
      </c>
      <c r="AA3665" t="b">
        <v>0</v>
      </c>
      <c r="AB3665" t="b">
        <v>0</v>
      </c>
      <c r="AC3665" t="b">
        <v>1</v>
      </c>
      <c r="AD3665" t="b">
        <v>0</v>
      </c>
      <c r="AE3665" t="b">
        <v>1</v>
      </c>
      <c r="AF3665" t="b">
        <v>0</v>
      </c>
      <c r="AG3665" t="b">
        <v>0</v>
      </c>
      <c r="AH3665" t="b">
        <v>0</v>
      </c>
      <c r="AI3665" t="b">
        <v>0</v>
      </c>
      <c r="AJ3665" t="b">
        <v>0</v>
      </c>
      <c r="AK3665" t="b">
        <v>0</v>
      </c>
      <c r="AL3665" t="b">
        <v>0</v>
      </c>
      <c r="AM3665" t="b">
        <v>0</v>
      </c>
    </row>
    <row r="3666" spans="1:39" ht="14.4" hidden="1" x14ac:dyDescent="0.3">
      <c r="A3666" t="s">
        <v>3784</v>
      </c>
      <c r="B3666">
        <v>2021</v>
      </c>
      <c r="C3666" t="s">
        <v>124</v>
      </c>
      <c r="D3666" t="s">
        <v>58</v>
      </c>
      <c r="E3666" t="s">
        <v>97</v>
      </c>
      <c r="F3666" t="s">
        <v>5169</v>
      </c>
      <c r="G3666" t="s">
        <v>93</v>
      </c>
      <c r="H3666" t="s">
        <v>52</v>
      </c>
      <c r="I3666" t="s">
        <v>98</v>
      </c>
      <c r="J3666" t="b">
        <v>1</v>
      </c>
      <c r="K3666" t="s">
        <v>5491</v>
      </c>
      <c r="L3666">
        <v>0.68</v>
      </c>
      <c r="M3666" t="s">
        <v>6825</v>
      </c>
      <c r="N3666" t="s">
        <v>5491</v>
      </c>
      <c r="O3666">
        <v>30749</v>
      </c>
      <c r="P3666">
        <v>16.559999999999999</v>
      </c>
      <c r="Q3666">
        <v>0.16</v>
      </c>
      <c r="R3666" t="b">
        <v>1</v>
      </c>
      <c r="S3666" t="s">
        <v>35</v>
      </c>
      <c r="T3666">
        <v>3</v>
      </c>
      <c r="U3666" t="s">
        <v>2314</v>
      </c>
      <c r="V3666" t="b">
        <v>1</v>
      </c>
      <c r="W3666" t="b">
        <v>1</v>
      </c>
      <c r="X3666" t="b">
        <v>0</v>
      </c>
      <c r="Y3666" t="b">
        <v>1</v>
      </c>
      <c r="Z3666" t="b">
        <v>0</v>
      </c>
      <c r="AA3666" t="b">
        <v>1</v>
      </c>
      <c r="AB3666" t="b">
        <v>0</v>
      </c>
      <c r="AC3666" t="b">
        <v>0</v>
      </c>
      <c r="AD3666" t="b">
        <v>1</v>
      </c>
      <c r="AE3666" t="b">
        <v>0</v>
      </c>
      <c r="AF3666" t="b">
        <v>0</v>
      </c>
      <c r="AG3666" t="b">
        <v>0</v>
      </c>
      <c r="AH3666" t="b">
        <v>0</v>
      </c>
      <c r="AI3666" t="b">
        <v>1</v>
      </c>
      <c r="AJ3666" t="b">
        <v>0</v>
      </c>
      <c r="AK3666" t="b">
        <v>0</v>
      </c>
      <c r="AL3666" t="b">
        <v>1</v>
      </c>
      <c r="AM3666" t="b">
        <v>0</v>
      </c>
    </row>
    <row r="3667" spans="1:39" ht="14.4" hidden="1" x14ac:dyDescent="0.3">
      <c r="A3667" t="s">
        <v>3785</v>
      </c>
      <c r="B3667">
        <v>2021</v>
      </c>
      <c r="C3667" t="s">
        <v>96</v>
      </c>
      <c r="D3667" t="s">
        <v>90</v>
      </c>
      <c r="E3667" t="s">
        <v>59</v>
      </c>
      <c r="F3667" t="s">
        <v>40</v>
      </c>
      <c r="G3667" t="s">
        <v>17</v>
      </c>
      <c r="H3667" t="s">
        <v>18</v>
      </c>
      <c r="I3667" t="s">
        <v>49</v>
      </c>
      <c r="J3667" t="b">
        <v>0</v>
      </c>
      <c r="L3667">
        <v>0.11</v>
      </c>
      <c r="M3667" t="s">
        <v>5374</v>
      </c>
      <c r="O3667">
        <v>72306</v>
      </c>
      <c r="P3667">
        <v>2.2799999999999998</v>
      </c>
      <c r="Q3667">
        <v>0.78</v>
      </c>
      <c r="R3667" t="b">
        <v>0</v>
      </c>
      <c r="S3667" t="s">
        <v>20</v>
      </c>
      <c r="T3667">
        <v>6</v>
      </c>
      <c r="U3667" t="s">
        <v>2314</v>
      </c>
      <c r="V3667" t="b">
        <v>1</v>
      </c>
      <c r="W3667" t="b">
        <v>1</v>
      </c>
      <c r="X3667" t="b">
        <v>0</v>
      </c>
      <c r="Y3667" t="b">
        <v>0</v>
      </c>
      <c r="Z3667" t="b">
        <v>0</v>
      </c>
      <c r="AA3667" t="b">
        <v>1</v>
      </c>
      <c r="AB3667" t="b">
        <v>0</v>
      </c>
      <c r="AC3667" t="b">
        <v>0</v>
      </c>
      <c r="AD3667" t="b">
        <v>0</v>
      </c>
      <c r="AE3667" t="b">
        <v>0</v>
      </c>
      <c r="AF3667" t="b">
        <v>0</v>
      </c>
      <c r="AG3667" t="b">
        <v>0</v>
      </c>
      <c r="AH3667" t="b">
        <v>0</v>
      </c>
      <c r="AI3667" t="b">
        <v>0</v>
      </c>
      <c r="AJ3667" t="b">
        <v>0</v>
      </c>
      <c r="AK3667" t="b">
        <v>0</v>
      </c>
      <c r="AL3667" t="b">
        <v>0</v>
      </c>
      <c r="AM3667" t="b">
        <v>0</v>
      </c>
    </row>
    <row r="3668" spans="1:39" ht="14.4" hidden="1" x14ac:dyDescent="0.3">
      <c r="A3668" t="s">
        <v>3786</v>
      </c>
      <c r="B3668">
        <v>2021</v>
      </c>
      <c r="C3668" t="s">
        <v>107</v>
      </c>
      <c r="D3668" t="s">
        <v>15</v>
      </c>
      <c r="E3668" t="s">
        <v>64</v>
      </c>
      <c r="F3668" t="s">
        <v>5172</v>
      </c>
      <c r="G3668" t="s">
        <v>93</v>
      </c>
      <c r="H3668" t="s">
        <v>42</v>
      </c>
      <c r="I3668" t="s">
        <v>49</v>
      </c>
      <c r="J3668" t="b">
        <v>0</v>
      </c>
      <c r="L3668">
        <v>0.08</v>
      </c>
      <c r="M3668" t="s">
        <v>6824</v>
      </c>
      <c r="O3668">
        <v>43404</v>
      </c>
      <c r="P3668">
        <v>-1.52</v>
      </c>
      <c r="Q3668">
        <v>0.69</v>
      </c>
      <c r="R3668" t="b">
        <v>0</v>
      </c>
      <c r="S3668" t="s">
        <v>40</v>
      </c>
      <c r="T3668">
        <v>4</v>
      </c>
      <c r="U3668" t="s">
        <v>2314</v>
      </c>
      <c r="V3668" t="b">
        <v>1</v>
      </c>
      <c r="W3668" t="b">
        <v>0</v>
      </c>
      <c r="X3668" t="b">
        <v>1</v>
      </c>
      <c r="Y3668" t="b">
        <v>0</v>
      </c>
      <c r="Z3668" t="b">
        <v>1</v>
      </c>
      <c r="AA3668" t="b">
        <v>1</v>
      </c>
      <c r="AB3668" t="b">
        <v>1</v>
      </c>
      <c r="AC3668" t="b">
        <v>1</v>
      </c>
      <c r="AD3668" t="b">
        <v>0</v>
      </c>
      <c r="AE3668" t="b">
        <v>0</v>
      </c>
      <c r="AF3668" t="b">
        <v>0</v>
      </c>
      <c r="AG3668" t="b">
        <v>0</v>
      </c>
      <c r="AH3668" t="b">
        <v>0</v>
      </c>
      <c r="AI3668" t="b">
        <v>0</v>
      </c>
      <c r="AJ3668" t="b">
        <v>0</v>
      </c>
      <c r="AK3668" t="b">
        <v>0</v>
      </c>
      <c r="AL3668" t="b">
        <v>0</v>
      </c>
      <c r="AM3668" t="b">
        <v>0</v>
      </c>
    </row>
    <row r="3669" spans="1:39" ht="14.4" hidden="1" x14ac:dyDescent="0.3">
      <c r="A3669" t="s">
        <v>3787</v>
      </c>
      <c r="B3669">
        <v>2021</v>
      </c>
      <c r="C3669" t="s">
        <v>183</v>
      </c>
      <c r="D3669" t="s">
        <v>113</v>
      </c>
      <c r="E3669" t="s">
        <v>78</v>
      </c>
      <c r="F3669" t="s">
        <v>40</v>
      </c>
      <c r="G3669" t="s">
        <v>26</v>
      </c>
      <c r="H3669" t="s">
        <v>27</v>
      </c>
      <c r="I3669" t="s">
        <v>83</v>
      </c>
      <c r="J3669" t="b">
        <v>1</v>
      </c>
      <c r="K3669" t="s">
        <v>6822</v>
      </c>
      <c r="L3669">
        <v>0.83</v>
      </c>
      <c r="M3669" t="s">
        <v>6823</v>
      </c>
      <c r="N3669" t="s">
        <v>6822</v>
      </c>
      <c r="O3669">
        <v>108517</v>
      </c>
      <c r="P3669">
        <v>9.83</v>
      </c>
      <c r="Q3669">
        <v>0.38</v>
      </c>
      <c r="R3669" t="b">
        <v>1</v>
      </c>
      <c r="S3669" t="s">
        <v>20</v>
      </c>
      <c r="T3669">
        <v>13</v>
      </c>
      <c r="U3669" t="s">
        <v>2314</v>
      </c>
      <c r="V3669" t="b">
        <v>1</v>
      </c>
      <c r="W3669" t="b">
        <v>1</v>
      </c>
      <c r="X3669" t="b">
        <v>1</v>
      </c>
      <c r="Y3669" t="b">
        <v>0</v>
      </c>
      <c r="Z3669" t="b">
        <v>1</v>
      </c>
      <c r="AA3669" t="b">
        <v>1</v>
      </c>
      <c r="AB3669" t="b">
        <v>0</v>
      </c>
      <c r="AC3669" t="b">
        <v>0</v>
      </c>
      <c r="AD3669" t="b">
        <v>1</v>
      </c>
      <c r="AE3669" t="b">
        <v>0</v>
      </c>
      <c r="AF3669" t="b">
        <v>0</v>
      </c>
      <c r="AG3669" t="b">
        <v>0</v>
      </c>
      <c r="AH3669" t="b">
        <v>1</v>
      </c>
      <c r="AI3669" t="b">
        <v>0</v>
      </c>
      <c r="AJ3669" t="b">
        <v>1</v>
      </c>
      <c r="AK3669" t="b">
        <v>0</v>
      </c>
      <c r="AL3669" t="b">
        <v>0</v>
      </c>
      <c r="AM3669" t="b">
        <v>1</v>
      </c>
    </row>
    <row r="3670" spans="1:39" ht="14.4" hidden="1" x14ac:dyDescent="0.3">
      <c r="A3670" t="s">
        <v>3788</v>
      </c>
      <c r="B3670">
        <v>2021</v>
      </c>
      <c r="C3670" t="s">
        <v>51</v>
      </c>
      <c r="D3670" t="s">
        <v>31</v>
      </c>
      <c r="E3670" t="s">
        <v>59</v>
      </c>
      <c r="F3670" t="s">
        <v>40</v>
      </c>
      <c r="G3670" t="s">
        <v>26</v>
      </c>
      <c r="H3670" t="s">
        <v>69</v>
      </c>
      <c r="I3670" t="s">
        <v>19</v>
      </c>
      <c r="J3670" t="b">
        <v>0</v>
      </c>
      <c r="L3670">
        <v>0.1</v>
      </c>
      <c r="M3670" t="s">
        <v>6042</v>
      </c>
      <c r="O3670">
        <v>28336</v>
      </c>
      <c r="P3670">
        <v>2.9</v>
      </c>
      <c r="Q3670">
        <v>0.84</v>
      </c>
      <c r="R3670" t="b">
        <v>0</v>
      </c>
      <c r="S3670" t="s">
        <v>20</v>
      </c>
      <c r="T3670">
        <v>11</v>
      </c>
      <c r="U3670" t="s">
        <v>2314</v>
      </c>
      <c r="V3670" t="b">
        <v>1</v>
      </c>
      <c r="W3670" t="b">
        <v>0</v>
      </c>
      <c r="X3670" t="b">
        <v>1</v>
      </c>
      <c r="Y3670" t="b">
        <v>0</v>
      </c>
      <c r="Z3670" t="b">
        <v>1</v>
      </c>
      <c r="AA3670" t="b">
        <v>0</v>
      </c>
      <c r="AB3670" t="b">
        <v>0</v>
      </c>
      <c r="AC3670" t="b">
        <v>0</v>
      </c>
      <c r="AD3670" t="b">
        <v>0</v>
      </c>
      <c r="AE3670" t="b">
        <v>0</v>
      </c>
      <c r="AF3670" t="b">
        <v>0</v>
      </c>
      <c r="AG3670" t="b">
        <v>0</v>
      </c>
      <c r="AH3670" t="b">
        <v>0</v>
      </c>
      <c r="AI3670" t="b">
        <v>0</v>
      </c>
      <c r="AJ3670" t="b">
        <v>0</v>
      </c>
      <c r="AK3670" t="b">
        <v>0</v>
      </c>
      <c r="AL3670" t="b">
        <v>0</v>
      </c>
      <c r="AM3670" t="b">
        <v>0</v>
      </c>
    </row>
    <row r="3671" spans="1:39" ht="14.4" hidden="1" x14ac:dyDescent="0.3">
      <c r="A3671" s="15" t="s">
        <v>3789</v>
      </c>
      <c r="B3671">
        <v>2021</v>
      </c>
      <c r="C3671" t="s">
        <v>183</v>
      </c>
      <c r="D3671" t="s">
        <v>113</v>
      </c>
      <c r="E3671" t="s">
        <v>97</v>
      </c>
      <c r="F3671" t="s">
        <v>40</v>
      </c>
      <c r="G3671" t="s">
        <v>55</v>
      </c>
      <c r="H3671" t="s">
        <v>42</v>
      </c>
      <c r="I3671" t="s">
        <v>61</v>
      </c>
      <c r="J3671" t="b">
        <v>0</v>
      </c>
      <c r="L3671">
        <v>0.1</v>
      </c>
      <c r="M3671" t="s">
        <v>6821</v>
      </c>
      <c r="O3671">
        <v>85660</v>
      </c>
      <c r="P3671">
        <v>4.08</v>
      </c>
      <c r="Q3671">
        <v>0.86</v>
      </c>
      <c r="R3671" t="b">
        <v>0</v>
      </c>
      <c r="S3671" t="s">
        <v>35</v>
      </c>
      <c r="T3671">
        <v>12</v>
      </c>
      <c r="U3671" t="s">
        <v>2314</v>
      </c>
      <c r="V3671" t="b">
        <v>1</v>
      </c>
      <c r="W3671" t="b">
        <v>0</v>
      </c>
      <c r="X3671" t="b">
        <v>1</v>
      </c>
      <c r="Y3671" t="b">
        <v>0</v>
      </c>
      <c r="Z3671" t="b">
        <v>1</v>
      </c>
      <c r="AA3671" t="b">
        <v>1</v>
      </c>
      <c r="AB3671" t="b">
        <v>0</v>
      </c>
      <c r="AC3671" t="b">
        <v>1</v>
      </c>
      <c r="AD3671" t="b">
        <v>0</v>
      </c>
      <c r="AE3671" t="b">
        <v>0</v>
      </c>
      <c r="AF3671" t="b">
        <v>0</v>
      </c>
      <c r="AG3671" t="b">
        <v>0</v>
      </c>
      <c r="AH3671" t="b">
        <v>0</v>
      </c>
      <c r="AI3671" t="b">
        <v>0</v>
      </c>
      <c r="AJ3671" t="b">
        <v>0</v>
      </c>
      <c r="AK3671" t="b">
        <v>0</v>
      </c>
      <c r="AL3671" t="b">
        <v>0</v>
      </c>
      <c r="AM3671" t="b">
        <v>0</v>
      </c>
    </row>
    <row r="3672" spans="1:39" ht="14.4" hidden="1" x14ac:dyDescent="0.3">
      <c r="A3672" t="s">
        <v>3790</v>
      </c>
      <c r="B3672">
        <v>2021</v>
      </c>
      <c r="C3672" t="s">
        <v>112</v>
      </c>
      <c r="D3672" t="s">
        <v>113</v>
      </c>
      <c r="E3672" t="s">
        <v>74</v>
      </c>
      <c r="F3672" t="s">
        <v>40</v>
      </c>
      <c r="G3672" t="s">
        <v>46</v>
      </c>
      <c r="H3672" t="s">
        <v>105</v>
      </c>
      <c r="I3672" t="s">
        <v>83</v>
      </c>
      <c r="J3672" t="b">
        <v>0</v>
      </c>
      <c r="L3672">
        <v>0.01</v>
      </c>
      <c r="M3672" t="s">
        <v>6820</v>
      </c>
      <c r="O3672">
        <v>93413</v>
      </c>
      <c r="P3672">
        <v>-2.98</v>
      </c>
      <c r="Q3672">
        <v>0.69</v>
      </c>
      <c r="R3672" t="b">
        <v>0</v>
      </c>
      <c r="S3672" t="s">
        <v>40</v>
      </c>
      <c r="T3672">
        <v>5</v>
      </c>
      <c r="U3672" t="s">
        <v>2314</v>
      </c>
      <c r="V3672" t="b">
        <v>0</v>
      </c>
      <c r="W3672" t="b">
        <v>0</v>
      </c>
      <c r="X3672" t="b">
        <v>0</v>
      </c>
      <c r="Y3672" t="b">
        <v>0</v>
      </c>
      <c r="Z3672" t="b">
        <v>0</v>
      </c>
      <c r="AA3672" t="b">
        <v>1</v>
      </c>
      <c r="AB3672" t="b">
        <v>1</v>
      </c>
      <c r="AC3672" t="b">
        <v>0</v>
      </c>
      <c r="AD3672" t="b">
        <v>1</v>
      </c>
      <c r="AE3672" t="b">
        <v>1</v>
      </c>
      <c r="AF3672" t="b">
        <v>0</v>
      </c>
      <c r="AG3672" t="b">
        <v>0</v>
      </c>
      <c r="AH3672" t="b">
        <v>0</v>
      </c>
      <c r="AI3672" t="b">
        <v>0</v>
      </c>
      <c r="AJ3672" t="b">
        <v>0</v>
      </c>
      <c r="AK3672" t="b">
        <v>0</v>
      </c>
      <c r="AL3672" t="b">
        <v>0</v>
      </c>
      <c r="AM3672" t="b">
        <v>0</v>
      </c>
    </row>
    <row r="3673" spans="1:39" ht="14.4" hidden="1" x14ac:dyDescent="0.3">
      <c r="A3673" t="s">
        <v>3791</v>
      </c>
      <c r="B3673">
        <v>2021</v>
      </c>
      <c r="C3673" t="s">
        <v>67</v>
      </c>
      <c r="D3673" t="s">
        <v>68</v>
      </c>
      <c r="E3673" t="s">
        <v>59</v>
      </c>
      <c r="F3673" t="s">
        <v>40</v>
      </c>
      <c r="G3673" t="s">
        <v>26</v>
      </c>
      <c r="H3673" t="s">
        <v>105</v>
      </c>
      <c r="I3673" t="s">
        <v>98</v>
      </c>
      <c r="J3673" t="b">
        <v>1</v>
      </c>
      <c r="K3673" t="s">
        <v>6818</v>
      </c>
      <c r="L3673">
        <v>0.8</v>
      </c>
      <c r="M3673" t="s">
        <v>6819</v>
      </c>
      <c r="N3673" t="s">
        <v>6818</v>
      </c>
      <c r="O3673">
        <v>139173</v>
      </c>
      <c r="P3673">
        <v>9.74</v>
      </c>
      <c r="Q3673">
        <v>0.34</v>
      </c>
      <c r="R3673" t="b">
        <v>1</v>
      </c>
      <c r="S3673" t="s">
        <v>40</v>
      </c>
      <c r="T3673">
        <v>8</v>
      </c>
      <c r="U3673" t="s">
        <v>2314</v>
      </c>
      <c r="V3673" t="b">
        <v>0</v>
      </c>
      <c r="W3673" t="b">
        <v>0</v>
      </c>
      <c r="X3673" t="b">
        <v>1</v>
      </c>
      <c r="Y3673" t="b">
        <v>1</v>
      </c>
      <c r="Z3673" t="b">
        <v>0</v>
      </c>
      <c r="AA3673" t="b">
        <v>1</v>
      </c>
      <c r="AB3673" t="b">
        <v>0</v>
      </c>
      <c r="AC3673" t="b">
        <v>1</v>
      </c>
      <c r="AD3673" t="b">
        <v>0</v>
      </c>
      <c r="AE3673" t="b">
        <v>1</v>
      </c>
      <c r="AF3673" t="b">
        <v>1</v>
      </c>
      <c r="AG3673" t="b">
        <v>1</v>
      </c>
      <c r="AH3673" t="b">
        <v>0</v>
      </c>
      <c r="AI3673" t="b">
        <v>0</v>
      </c>
      <c r="AJ3673" t="b">
        <v>0</v>
      </c>
      <c r="AK3673" t="b">
        <v>0</v>
      </c>
      <c r="AL3673" t="b">
        <v>0</v>
      </c>
      <c r="AM3673" t="b">
        <v>1</v>
      </c>
    </row>
    <row r="3674" spans="1:39" ht="14.4" hidden="1" x14ac:dyDescent="0.3">
      <c r="A3674" t="s">
        <v>3792</v>
      </c>
      <c r="B3674">
        <v>2021</v>
      </c>
      <c r="C3674" t="s">
        <v>104</v>
      </c>
      <c r="D3674" t="s">
        <v>15</v>
      </c>
      <c r="E3674" t="s">
        <v>78</v>
      </c>
      <c r="F3674" t="s">
        <v>5176</v>
      </c>
      <c r="G3674" t="s">
        <v>55</v>
      </c>
      <c r="H3674" t="s">
        <v>52</v>
      </c>
      <c r="I3674" t="s">
        <v>28</v>
      </c>
      <c r="J3674" t="b">
        <v>0</v>
      </c>
      <c r="L3674">
        <v>0.1</v>
      </c>
      <c r="M3674" t="s">
        <v>6817</v>
      </c>
      <c r="O3674">
        <v>39050</v>
      </c>
      <c r="P3674">
        <v>-4.6100000000000003</v>
      </c>
      <c r="Q3674">
        <v>0.8</v>
      </c>
      <c r="R3674" t="b">
        <v>0</v>
      </c>
      <c r="S3674" t="s">
        <v>40</v>
      </c>
      <c r="T3674">
        <v>9</v>
      </c>
      <c r="U3674" t="s">
        <v>2314</v>
      </c>
      <c r="V3674" t="b">
        <v>1</v>
      </c>
      <c r="W3674" t="b">
        <v>1</v>
      </c>
      <c r="X3674" t="b">
        <v>0</v>
      </c>
      <c r="Y3674" t="b">
        <v>0</v>
      </c>
      <c r="Z3674" t="b">
        <v>1</v>
      </c>
      <c r="AA3674" t="b">
        <v>0</v>
      </c>
      <c r="AB3674" t="b">
        <v>0</v>
      </c>
      <c r="AC3674" t="b">
        <v>1</v>
      </c>
      <c r="AD3674" t="b">
        <v>0</v>
      </c>
      <c r="AE3674" t="b">
        <v>1</v>
      </c>
      <c r="AF3674" t="b">
        <v>0</v>
      </c>
      <c r="AG3674" t="b">
        <v>0</v>
      </c>
      <c r="AH3674" t="b">
        <v>0</v>
      </c>
      <c r="AI3674" t="b">
        <v>0</v>
      </c>
      <c r="AJ3674" t="b">
        <v>0</v>
      </c>
      <c r="AK3674" t="b">
        <v>0</v>
      </c>
      <c r="AL3674" t="b">
        <v>0</v>
      </c>
      <c r="AM3674" t="b">
        <v>0</v>
      </c>
    </row>
    <row r="3675" spans="1:39" ht="14.4" hidden="1" x14ac:dyDescent="0.3">
      <c r="A3675" t="s">
        <v>3793</v>
      </c>
      <c r="B3675">
        <v>2021</v>
      </c>
      <c r="C3675" t="s">
        <v>129</v>
      </c>
      <c r="D3675" t="s">
        <v>58</v>
      </c>
      <c r="E3675" t="s">
        <v>78</v>
      </c>
      <c r="F3675" t="s">
        <v>5172</v>
      </c>
      <c r="G3675" t="s">
        <v>65</v>
      </c>
      <c r="H3675" t="s">
        <v>52</v>
      </c>
      <c r="I3675" t="s">
        <v>19</v>
      </c>
      <c r="J3675" t="b">
        <v>0</v>
      </c>
      <c r="L3675">
        <v>0.17</v>
      </c>
      <c r="M3675" t="s">
        <v>6816</v>
      </c>
      <c r="O3675">
        <v>25081</v>
      </c>
      <c r="P3675">
        <v>-1.63</v>
      </c>
      <c r="Q3675">
        <v>0.63</v>
      </c>
      <c r="R3675" t="b">
        <v>0</v>
      </c>
      <c r="S3675" t="s">
        <v>35</v>
      </c>
      <c r="T3675">
        <v>14</v>
      </c>
      <c r="U3675" t="s">
        <v>2314</v>
      </c>
      <c r="V3675" t="b">
        <v>0</v>
      </c>
      <c r="W3675" t="b">
        <v>1</v>
      </c>
      <c r="X3675" t="b">
        <v>1</v>
      </c>
      <c r="Y3675" t="b">
        <v>1</v>
      </c>
      <c r="Z3675" t="b">
        <v>1</v>
      </c>
      <c r="AA3675" t="b">
        <v>0</v>
      </c>
      <c r="AB3675" t="b">
        <v>0</v>
      </c>
      <c r="AC3675" t="b">
        <v>1</v>
      </c>
      <c r="AD3675" t="b">
        <v>0</v>
      </c>
      <c r="AE3675" t="b">
        <v>0</v>
      </c>
      <c r="AF3675" t="b">
        <v>0</v>
      </c>
      <c r="AG3675" t="b">
        <v>0</v>
      </c>
      <c r="AH3675" t="b">
        <v>0</v>
      </c>
      <c r="AI3675" t="b">
        <v>0</v>
      </c>
      <c r="AJ3675" t="b">
        <v>0</v>
      </c>
      <c r="AK3675" t="b">
        <v>0</v>
      </c>
      <c r="AL3675" t="b">
        <v>0</v>
      </c>
      <c r="AM3675" t="b">
        <v>0</v>
      </c>
    </row>
    <row r="3676" spans="1:39" ht="14.4" hidden="1" x14ac:dyDescent="0.3">
      <c r="A3676" t="s">
        <v>3794</v>
      </c>
      <c r="B3676">
        <v>2021</v>
      </c>
      <c r="C3676" t="s">
        <v>101</v>
      </c>
      <c r="D3676" t="s">
        <v>77</v>
      </c>
      <c r="E3676" t="s">
        <v>120</v>
      </c>
      <c r="F3676" t="s">
        <v>40</v>
      </c>
      <c r="G3676" t="s">
        <v>93</v>
      </c>
      <c r="H3676" t="s">
        <v>27</v>
      </c>
      <c r="I3676" t="s">
        <v>28</v>
      </c>
      <c r="J3676" t="b">
        <v>1</v>
      </c>
      <c r="K3676" t="s">
        <v>3270</v>
      </c>
      <c r="L3676">
        <v>0.84</v>
      </c>
      <c r="M3676" t="s">
        <v>6815</v>
      </c>
      <c r="N3676" t="s">
        <v>3270</v>
      </c>
      <c r="O3676">
        <v>93091</v>
      </c>
      <c r="P3676">
        <v>9.42</v>
      </c>
      <c r="Q3676">
        <v>0.33</v>
      </c>
      <c r="R3676" t="b">
        <v>1</v>
      </c>
      <c r="S3676" t="s">
        <v>40</v>
      </c>
      <c r="T3676">
        <v>3</v>
      </c>
      <c r="U3676" t="s">
        <v>2314</v>
      </c>
      <c r="V3676" t="b">
        <v>1</v>
      </c>
      <c r="W3676" t="b">
        <v>1</v>
      </c>
      <c r="X3676" t="b">
        <v>0</v>
      </c>
      <c r="Y3676" t="b">
        <v>0</v>
      </c>
      <c r="Z3676" t="b">
        <v>0</v>
      </c>
      <c r="AA3676" t="b">
        <v>1</v>
      </c>
      <c r="AB3676" t="b">
        <v>1</v>
      </c>
      <c r="AC3676" t="b">
        <v>0</v>
      </c>
      <c r="AD3676" t="b">
        <v>1</v>
      </c>
      <c r="AE3676" t="b">
        <v>0</v>
      </c>
      <c r="AF3676" t="b">
        <v>1</v>
      </c>
      <c r="AG3676" t="b">
        <v>0</v>
      </c>
      <c r="AH3676" t="b">
        <v>0</v>
      </c>
      <c r="AI3676" t="b">
        <v>0</v>
      </c>
      <c r="AJ3676" t="b">
        <v>0</v>
      </c>
      <c r="AK3676" t="b">
        <v>0</v>
      </c>
      <c r="AL3676" t="b">
        <v>0</v>
      </c>
      <c r="AM3676" t="b">
        <v>0</v>
      </c>
    </row>
    <row r="3677" spans="1:39" ht="14.4" hidden="1" x14ac:dyDescent="0.3">
      <c r="A3677" t="s">
        <v>3795</v>
      </c>
      <c r="B3677">
        <v>2021</v>
      </c>
      <c r="C3677" t="s">
        <v>44</v>
      </c>
      <c r="D3677" t="s">
        <v>31</v>
      </c>
      <c r="E3677" t="s">
        <v>78</v>
      </c>
      <c r="F3677" t="s">
        <v>5176</v>
      </c>
      <c r="G3677" t="s">
        <v>17</v>
      </c>
      <c r="H3677" t="s">
        <v>94</v>
      </c>
      <c r="I3677" t="s">
        <v>28</v>
      </c>
      <c r="J3677" t="b">
        <v>1</v>
      </c>
      <c r="K3677" t="s">
        <v>642</v>
      </c>
      <c r="L3677">
        <v>0.7</v>
      </c>
      <c r="M3677" t="s">
        <v>6814</v>
      </c>
      <c r="N3677" t="s">
        <v>642</v>
      </c>
      <c r="O3677">
        <v>39671</v>
      </c>
      <c r="P3677">
        <v>17.34</v>
      </c>
      <c r="Q3677">
        <v>0.26</v>
      </c>
      <c r="R3677" t="b">
        <v>1</v>
      </c>
      <c r="S3677" t="s">
        <v>35</v>
      </c>
      <c r="T3677">
        <v>4</v>
      </c>
      <c r="U3677" t="s">
        <v>2314</v>
      </c>
      <c r="V3677" t="b">
        <v>1</v>
      </c>
      <c r="W3677" t="b">
        <v>0</v>
      </c>
      <c r="X3677" t="b">
        <v>0</v>
      </c>
      <c r="Y3677" t="b">
        <v>0</v>
      </c>
      <c r="Z3677" t="b">
        <v>0</v>
      </c>
      <c r="AA3677" t="b">
        <v>0</v>
      </c>
      <c r="AB3677" t="b">
        <v>1</v>
      </c>
      <c r="AC3677" t="b">
        <v>0</v>
      </c>
      <c r="AD3677" t="b">
        <v>0</v>
      </c>
      <c r="AE3677" t="b">
        <v>1</v>
      </c>
      <c r="AF3677" t="b">
        <v>0</v>
      </c>
      <c r="AG3677" t="b">
        <v>0</v>
      </c>
      <c r="AH3677" t="b">
        <v>0</v>
      </c>
      <c r="AI3677" t="b">
        <v>1</v>
      </c>
      <c r="AJ3677" t="b">
        <v>0</v>
      </c>
      <c r="AK3677" t="b">
        <v>0</v>
      </c>
      <c r="AL3677" t="b">
        <v>0</v>
      </c>
      <c r="AM3677" t="b">
        <v>0</v>
      </c>
    </row>
    <row r="3678" spans="1:39" ht="14.4" hidden="1" x14ac:dyDescent="0.3">
      <c r="A3678" t="s">
        <v>3796</v>
      </c>
      <c r="B3678">
        <v>2021</v>
      </c>
      <c r="C3678" t="s">
        <v>63</v>
      </c>
      <c r="D3678" t="s">
        <v>24</v>
      </c>
      <c r="E3678" t="s">
        <v>16</v>
      </c>
      <c r="F3678" t="s">
        <v>5172</v>
      </c>
      <c r="G3678" t="s">
        <v>17</v>
      </c>
      <c r="H3678" t="s">
        <v>91</v>
      </c>
      <c r="I3678" t="s">
        <v>19</v>
      </c>
      <c r="J3678" t="b">
        <v>0</v>
      </c>
      <c r="L3678">
        <v>0.01</v>
      </c>
      <c r="M3678" t="s">
        <v>5588</v>
      </c>
      <c r="O3678">
        <v>76245</v>
      </c>
      <c r="P3678">
        <v>4.3099999999999996</v>
      </c>
      <c r="Q3678">
        <v>0.79</v>
      </c>
      <c r="R3678" t="b">
        <v>0</v>
      </c>
      <c r="S3678" t="s">
        <v>40</v>
      </c>
      <c r="T3678">
        <v>12</v>
      </c>
      <c r="U3678" t="s">
        <v>2314</v>
      </c>
      <c r="V3678" t="b">
        <v>1</v>
      </c>
      <c r="W3678" t="b">
        <v>0</v>
      </c>
      <c r="X3678" t="b">
        <v>0</v>
      </c>
      <c r="Y3678" t="b">
        <v>0</v>
      </c>
      <c r="Z3678" t="b">
        <v>0</v>
      </c>
      <c r="AA3678" t="b">
        <v>1</v>
      </c>
      <c r="AB3678" t="b">
        <v>1</v>
      </c>
      <c r="AC3678" t="b">
        <v>0</v>
      </c>
      <c r="AD3678" t="b">
        <v>0</v>
      </c>
      <c r="AE3678" t="b">
        <v>0</v>
      </c>
      <c r="AF3678" t="b">
        <v>0</v>
      </c>
      <c r="AG3678" t="b">
        <v>0</v>
      </c>
      <c r="AH3678" t="b">
        <v>0</v>
      </c>
      <c r="AI3678" t="b">
        <v>0</v>
      </c>
      <c r="AJ3678" t="b">
        <v>0</v>
      </c>
      <c r="AK3678" t="b">
        <v>0</v>
      </c>
      <c r="AL3678" t="b">
        <v>0</v>
      </c>
      <c r="AM3678" t="b">
        <v>0</v>
      </c>
    </row>
    <row r="3679" spans="1:39" ht="14.4" hidden="1" x14ac:dyDescent="0.3">
      <c r="A3679" t="s">
        <v>3797</v>
      </c>
      <c r="B3679">
        <v>2021</v>
      </c>
      <c r="C3679" t="s">
        <v>63</v>
      </c>
      <c r="D3679" t="s">
        <v>24</v>
      </c>
      <c r="E3679" t="s">
        <v>74</v>
      </c>
      <c r="F3679" t="s">
        <v>5172</v>
      </c>
      <c r="G3679" t="s">
        <v>55</v>
      </c>
      <c r="H3679" t="s">
        <v>18</v>
      </c>
      <c r="I3679" t="s">
        <v>19</v>
      </c>
      <c r="J3679" t="b">
        <v>1</v>
      </c>
      <c r="K3679" t="s">
        <v>230</v>
      </c>
      <c r="L3679">
        <v>0.94</v>
      </c>
      <c r="M3679" t="s">
        <v>6813</v>
      </c>
      <c r="N3679" t="s">
        <v>230</v>
      </c>
      <c r="O3679">
        <v>120781</v>
      </c>
      <c r="P3679">
        <v>8.41</v>
      </c>
      <c r="Q3679">
        <v>0.32</v>
      </c>
      <c r="R3679" t="b">
        <v>1</v>
      </c>
      <c r="S3679" t="s">
        <v>40</v>
      </c>
      <c r="T3679">
        <v>16</v>
      </c>
      <c r="U3679" t="s">
        <v>2314</v>
      </c>
      <c r="V3679" t="b">
        <v>1</v>
      </c>
      <c r="W3679" t="b">
        <v>1</v>
      </c>
      <c r="X3679" t="b">
        <v>1</v>
      </c>
      <c r="Y3679" t="b">
        <v>0</v>
      </c>
      <c r="Z3679" t="b">
        <v>1</v>
      </c>
      <c r="AA3679" t="b">
        <v>1</v>
      </c>
      <c r="AB3679" t="b">
        <v>1</v>
      </c>
      <c r="AC3679" t="b">
        <v>0</v>
      </c>
      <c r="AD3679" t="b">
        <v>0</v>
      </c>
      <c r="AE3679" t="b">
        <v>0</v>
      </c>
      <c r="AF3679" t="b">
        <v>0</v>
      </c>
      <c r="AG3679" t="b">
        <v>0</v>
      </c>
      <c r="AH3679" t="b">
        <v>1</v>
      </c>
      <c r="AI3679" t="b">
        <v>0</v>
      </c>
      <c r="AJ3679" t="b">
        <v>0</v>
      </c>
      <c r="AK3679" t="b">
        <v>0</v>
      </c>
      <c r="AL3679" t="b">
        <v>0</v>
      </c>
      <c r="AM3679" t="b">
        <v>0</v>
      </c>
    </row>
    <row r="3680" spans="1:39" ht="14.4" hidden="1" x14ac:dyDescent="0.3">
      <c r="A3680" t="s">
        <v>3798</v>
      </c>
      <c r="B3680">
        <v>2021</v>
      </c>
      <c r="C3680" t="s">
        <v>147</v>
      </c>
      <c r="D3680" t="s">
        <v>68</v>
      </c>
      <c r="E3680" t="s">
        <v>108</v>
      </c>
      <c r="F3680" t="s">
        <v>40</v>
      </c>
      <c r="G3680" t="s">
        <v>41</v>
      </c>
      <c r="H3680" t="s">
        <v>42</v>
      </c>
      <c r="I3680" t="s">
        <v>83</v>
      </c>
      <c r="J3680" t="b">
        <v>1</v>
      </c>
      <c r="K3680" t="s">
        <v>6811</v>
      </c>
      <c r="L3680">
        <v>0.68</v>
      </c>
      <c r="M3680" t="s">
        <v>6812</v>
      </c>
      <c r="N3680" t="s">
        <v>6811</v>
      </c>
      <c r="O3680">
        <v>125648</v>
      </c>
      <c r="P3680">
        <v>8.69</v>
      </c>
      <c r="Q3680">
        <v>0.3</v>
      </c>
      <c r="R3680" t="b">
        <v>1</v>
      </c>
      <c r="S3680" t="s">
        <v>20</v>
      </c>
      <c r="T3680">
        <v>15</v>
      </c>
      <c r="U3680" t="s">
        <v>2314</v>
      </c>
      <c r="V3680" t="b">
        <v>1</v>
      </c>
      <c r="W3680" t="b">
        <v>0</v>
      </c>
      <c r="X3680" t="b">
        <v>0</v>
      </c>
      <c r="Y3680" t="b">
        <v>0</v>
      </c>
      <c r="Z3680" t="b">
        <v>1</v>
      </c>
      <c r="AA3680" t="b">
        <v>1</v>
      </c>
      <c r="AB3680" t="b">
        <v>0</v>
      </c>
      <c r="AC3680" t="b">
        <v>0</v>
      </c>
      <c r="AD3680" t="b">
        <v>0</v>
      </c>
      <c r="AE3680" t="b">
        <v>0</v>
      </c>
      <c r="AF3680" t="b">
        <v>0</v>
      </c>
      <c r="AG3680" t="b">
        <v>0</v>
      </c>
      <c r="AH3680" t="b">
        <v>1</v>
      </c>
      <c r="AI3680" t="b">
        <v>0</v>
      </c>
      <c r="AJ3680" t="b">
        <v>0</v>
      </c>
      <c r="AK3680" t="b">
        <v>1</v>
      </c>
      <c r="AL3680" t="b">
        <v>0</v>
      </c>
      <c r="AM3680" t="b">
        <v>1</v>
      </c>
    </row>
    <row r="3681" spans="1:39" ht="14.4" hidden="1" x14ac:dyDescent="0.3">
      <c r="A3681" t="s">
        <v>3799</v>
      </c>
      <c r="B3681">
        <v>2021</v>
      </c>
      <c r="C3681" t="s">
        <v>137</v>
      </c>
      <c r="D3681" t="s">
        <v>77</v>
      </c>
      <c r="E3681" t="s">
        <v>45</v>
      </c>
      <c r="F3681" t="s">
        <v>40</v>
      </c>
      <c r="G3681" t="s">
        <v>46</v>
      </c>
      <c r="H3681" t="s">
        <v>27</v>
      </c>
      <c r="I3681" t="s">
        <v>83</v>
      </c>
      <c r="J3681" t="b">
        <v>0</v>
      </c>
      <c r="L3681">
        <v>0.11</v>
      </c>
      <c r="M3681" t="s">
        <v>6810</v>
      </c>
      <c r="O3681">
        <v>69838</v>
      </c>
      <c r="P3681">
        <v>-0.17</v>
      </c>
      <c r="Q3681">
        <v>0.86</v>
      </c>
      <c r="R3681" t="b">
        <v>0</v>
      </c>
      <c r="S3681" t="s">
        <v>20</v>
      </c>
      <c r="T3681">
        <v>15</v>
      </c>
      <c r="U3681" t="s">
        <v>2314</v>
      </c>
      <c r="V3681" t="b">
        <v>0</v>
      </c>
      <c r="W3681" t="b">
        <v>0</v>
      </c>
      <c r="X3681" t="b">
        <v>0</v>
      </c>
      <c r="Y3681" t="b">
        <v>1</v>
      </c>
      <c r="Z3681" t="b">
        <v>1</v>
      </c>
      <c r="AA3681" t="b">
        <v>1</v>
      </c>
      <c r="AB3681" t="b">
        <v>0</v>
      </c>
      <c r="AC3681" t="b">
        <v>1</v>
      </c>
      <c r="AD3681" t="b">
        <v>0</v>
      </c>
      <c r="AE3681" t="b">
        <v>0</v>
      </c>
      <c r="AF3681" t="b">
        <v>0</v>
      </c>
      <c r="AG3681" t="b">
        <v>0</v>
      </c>
      <c r="AH3681" t="b">
        <v>0</v>
      </c>
      <c r="AI3681" t="b">
        <v>0</v>
      </c>
      <c r="AJ3681" t="b">
        <v>0</v>
      </c>
      <c r="AK3681" t="b">
        <v>0</v>
      </c>
      <c r="AL3681" t="b">
        <v>0</v>
      </c>
      <c r="AM3681" t="b">
        <v>0</v>
      </c>
    </row>
    <row r="3682" spans="1:39" ht="14.4" hidden="1" x14ac:dyDescent="0.3">
      <c r="A3682" t="s">
        <v>3800</v>
      </c>
      <c r="B3682">
        <v>2021</v>
      </c>
      <c r="C3682" t="s">
        <v>147</v>
      </c>
      <c r="D3682" t="s">
        <v>68</v>
      </c>
      <c r="E3682" t="s">
        <v>54</v>
      </c>
      <c r="F3682" t="s">
        <v>5176</v>
      </c>
      <c r="G3682" t="s">
        <v>86</v>
      </c>
      <c r="H3682" t="s">
        <v>60</v>
      </c>
      <c r="I3682" t="s">
        <v>61</v>
      </c>
      <c r="J3682" t="b">
        <v>1</v>
      </c>
      <c r="K3682" t="s">
        <v>5682</v>
      </c>
      <c r="L3682">
        <v>0.46</v>
      </c>
      <c r="M3682" t="s">
        <v>6809</v>
      </c>
      <c r="N3682" t="s">
        <v>5682</v>
      </c>
      <c r="O3682">
        <v>148534</v>
      </c>
      <c r="P3682">
        <v>13.46</v>
      </c>
      <c r="Q3682">
        <v>0.3</v>
      </c>
      <c r="R3682" t="b">
        <v>1</v>
      </c>
      <c r="S3682" t="s">
        <v>40</v>
      </c>
      <c r="T3682">
        <v>9</v>
      </c>
      <c r="U3682" t="s">
        <v>2314</v>
      </c>
      <c r="V3682" t="b">
        <v>0</v>
      </c>
      <c r="W3682" t="b">
        <v>1</v>
      </c>
      <c r="X3682" t="b">
        <v>0</v>
      </c>
      <c r="Y3682" t="b">
        <v>1</v>
      </c>
      <c r="Z3682" t="b">
        <v>0</v>
      </c>
      <c r="AA3682" t="b">
        <v>1</v>
      </c>
      <c r="AB3682" t="b">
        <v>1</v>
      </c>
      <c r="AC3682" t="b">
        <v>0</v>
      </c>
      <c r="AD3682" t="b">
        <v>0</v>
      </c>
      <c r="AE3682" t="b">
        <v>1</v>
      </c>
      <c r="AF3682" t="b">
        <v>1</v>
      </c>
      <c r="AG3682" t="b">
        <v>0</v>
      </c>
      <c r="AH3682" t="b">
        <v>0</v>
      </c>
      <c r="AI3682" t="b">
        <v>1</v>
      </c>
      <c r="AJ3682" t="b">
        <v>0</v>
      </c>
      <c r="AK3682" t="b">
        <v>0</v>
      </c>
      <c r="AL3682" t="b">
        <v>0</v>
      </c>
      <c r="AM3682" t="b">
        <v>0</v>
      </c>
    </row>
    <row r="3683" spans="1:39" ht="14.4" hidden="1" x14ac:dyDescent="0.3">
      <c r="A3683" t="s">
        <v>3801</v>
      </c>
      <c r="B3683">
        <v>2021</v>
      </c>
      <c r="C3683" t="s">
        <v>150</v>
      </c>
      <c r="D3683" t="s">
        <v>90</v>
      </c>
      <c r="E3683" t="s">
        <v>59</v>
      </c>
      <c r="F3683" t="s">
        <v>40</v>
      </c>
      <c r="G3683" t="s">
        <v>46</v>
      </c>
      <c r="H3683" t="s">
        <v>52</v>
      </c>
      <c r="I3683" t="s">
        <v>83</v>
      </c>
      <c r="J3683" t="b">
        <v>0</v>
      </c>
      <c r="L3683">
        <v>0.02</v>
      </c>
      <c r="M3683" t="s">
        <v>6808</v>
      </c>
      <c r="O3683">
        <v>68982</v>
      </c>
      <c r="P3683">
        <v>1.41</v>
      </c>
      <c r="Q3683">
        <v>0.68</v>
      </c>
      <c r="R3683" t="b">
        <v>0</v>
      </c>
      <c r="S3683" t="s">
        <v>35</v>
      </c>
      <c r="T3683">
        <v>9</v>
      </c>
      <c r="U3683" t="s">
        <v>2314</v>
      </c>
      <c r="V3683" t="b">
        <v>0</v>
      </c>
      <c r="W3683" t="b">
        <v>0</v>
      </c>
      <c r="X3683" t="b">
        <v>1</v>
      </c>
      <c r="Y3683" t="b">
        <v>1</v>
      </c>
      <c r="Z3683" t="b">
        <v>0</v>
      </c>
      <c r="AA3683" t="b">
        <v>0</v>
      </c>
      <c r="AB3683" t="b">
        <v>1</v>
      </c>
      <c r="AC3683" t="b">
        <v>0</v>
      </c>
      <c r="AD3683" t="b">
        <v>0</v>
      </c>
      <c r="AE3683" t="b">
        <v>1</v>
      </c>
      <c r="AF3683" t="b">
        <v>0</v>
      </c>
      <c r="AG3683" t="b">
        <v>0</v>
      </c>
      <c r="AH3683" t="b">
        <v>0</v>
      </c>
      <c r="AI3683" t="b">
        <v>0</v>
      </c>
      <c r="AJ3683" t="b">
        <v>0</v>
      </c>
      <c r="AK3683" t="b">
        <v>0</v>
      </c>
      <c r="AL3683" t="b">
        <v>0</v>
      </c>
      <c r="AM3683" t="b">
        <v>0</v>
      </c>
    </row>
    <row r="3684" spans="1:39" ht="14.4" hidden="1" x14ac:dyDescent="0.3">
      <c r="A3684" t="s">
        <v>3802</v>
      </c>
      <c r="B3684">
        <v>2021</v>
      </c>
      <c r="C3684" t="s">
        <v>147</v>
      </c>
      <c r="D3684" t="s">
        <v>68</v>
      </c>
      <c r="E3684" t="s">
        <v>64</v>
      </c>
      <c r="F3684" t="s">
        <v>5169</v>
      </c>
      <c r="G3684" t="s">
        <v>33</v>
      </c>
      <c r="H3684" t="s">
        <v>105</v>
      </c>
      <c r="I3684" t="s">
        <v>98</v>
      </c>
      <c r="J3684" t="b">
        <v>1</v>
      </c>
      <c r="K3684" t="s">
        <v>6806</v>
      </c>
      <c r="L3684">
        <v>0.72</v>
      </c>
      <c r="M3684" t="s">
        <v>6807</v>
      </c>
      <c r="N3684" t="s">
        <v>6806</v>
      </c>
      <c r="O3684">
        <v>114755</v>
      </c>
      <c r="P3684">
        <v>11.36</v>
      </c>
      <c r="Q3684">
        <v>0.16</v>
      </c>
      <c r="R3684" t="b">
        <v>1</v>
      </c>
      <c r="S3684" t="s">
        <v>40</v>
      </c>
      <c r="T3684">
        <v>16</v>
      </c>
      <c r="U3684" t="s">
        <v>2314</v>
      </c>
      <c r="V3684" t="b">
        <v>0</v>
      </c>
      <c r="W3684" t="b">
        <v>1</v>
      </c>
      <c r="X3684" t="b">
        <v>1</v>
      </c>
      <c r="Y3684" t="b">
        <v>0</v>
      </c>
      <c r="Z3684" t="b">
        <v>0</v>
      </c>
      <c r="AA3684" t="b">
        <v>0</v>
      </c>
      <c r="AB3684" t="b">
        <v>0</v>
      </c>
      <c r="AC3684" t="b">
        <v>1</v>
      </c>
      <c r="AD3684" t="b">
        <v>0</v>
      </c>
      <c r="AE3684" t="b">
        <v>0</v>
      </c>
      <c r="AF3684" t="b">
        <v>1</v>
      </c>
      <c r="AG3684" t="b">
        <v>0</v>
      </c>
      <c r="AH3684" t="b">
        <v>1</v>
      </c>
      <c r="AI3684" t="b">
        <v>1</v>
      </c>
      <c r="AJ3684" t="b">
        <v>0</v>
      </c>
      <c r="AK3684" t="b">
        <v>0</v>
      </c>
      <c r="AL3684" t="b">
        <v>0</v>
      </c>
      <c r="AM3684" t="b">
        <v>1</v>
      </c>
    </row>
    <row r="3685" spans="1:39" ht="14.4" hidden="1" x14ac:dyDescent="0.3">
      <c r="A3685" t="s">
        <v>3803</v>
      </c>
      <c r="B3685">
        <v>2021</v>
      </c>
      <c r="C3685" t="s">
        <v>14</v>
      </c>
      <c r="D3685" t="s">
        <v>15</v>
      </c>
      <c r="E3685" t="s">
        <v>108</v>
      </c>
      <c r="F3685" t="s">
        <v>5181</v>
      </c>
      <c r="G3685" t="s">
        <v>33</v>
      </c>
      <c r="H3685" t="s">
        <v>91</v>
      </c>
      <c r="I3685" t="s">
        <v>98</v>
      </c>
      <c r="J3685" t="b">
        <v>1</v>
      </c>
      <c r="K3685" t="s">
        <v>6228</v>
      </c>
      <c r="L3685">
        <v>0.94</v>
      </c>
      <c r="M3685" t="s">
        <v>6805</v>
      </c>
      <c r="N3685" t="s">
        <v>6228</v>
      </c>
      <c r="O3685">
        <v>58583</v>
      </c>
      <c r="P3685">
        <v>6.43</v>
      </c>
      <c r="Q3685">
        <v>0.27</v>
      </c>
      <c r="R3685" t="b">
        <v>1</v>
      </c>
      <c r="S3685" t="s">
        <v>20</v>
      </c>
      <c r="T3685">
        <v>14</v>
      </c>
      <c r="U3685" t="s">
        <v>2314</v>
      </c>
      <c r="V3685" t="b">
        <v>0</v>
      </c>
      <c r="W3685" t="b">
        <v>0</v>
      </c>
      <c r="X3685" t="b">
        <v>1</v>
      </c>
      <c r="Y3685" t="b">
        <v>0</v>
      </c>
      <c r="Z3685" t="b">
        <v>1</v>
      </c>
      <c r="AA3685" t="b">
        <v>0</v>
      </c>
      <c r="AB3685" t="b">
        <v>0</v>
      </c>
      <c r="AC3685" t="b">
        <v>0</v>
      </c>
      <c r="AD3685" t="b">
        <v>1</v>
      </c>
      <c r="AE3685" t="b">
        <v>0</v>
      </c>
      <c r="AF3685" t="b">
        <v>0</v>
      </c>
      <c r="AG3685" t="b">
        <v>0</v>
      </c>
      <c r="AH3685" t="b">
        <v>0</v>
      </c>
      <c r="AI3685" t="b">
        <v>0</v>
      </c>
      <c r="AJ3685" t="b">
        <v>1</v>
      </c>
      <c r="AK3685" t="b">
        <v>1</v>
      </c>
      <c r="AL3685" t="b">
        <v>0</v>
      </c>
      <c r="AM3685" t="b">
        <v>1</v>
      </c>
    </row>
    <row r="3686" spans="1:39" ht="14.4" hidden="1" x14ac:dyDescent="0.3">
      <c r="A3686" t="s">
        <v>3804</v>
      </c>
      <c r="B3686">
        <v>2021</v>
      </c>
      <c r="C3686" t="s">
        <v>115</v>
      </c>
      <c r="D3686" t="s">
        <v>31</v>
      </c>
      <c r="E3686" t="s">
        <v>97</v>
      </c>
      <c r="F3686" t="s">
        <v>5176</v>
      </c>
      <c r="G3686" t="s">
        <v>93</v>
      </c>
      <c r="H3686" t="s">
        <v>69</v>
      </c>
      <c r="I3686" t="s">
        <v>28</v>
      </c>
      <c r="J3686" t="b">
        <v>0</v>
      </c>
      <c r="L3686">
        <v>0.01</v>
      </c>
      <c r="M3686" t="s">
        <v>6804</v>
      </c>
      <c r="O3686">
        <v>30528</v>
      </c>
      <c r="P3686">
        <v>-3.11</v>
      </c>
      <c r="Q3686">
        <v>0.72</v>
      </c>
      <c r="R3686" t="b">
        <v>0</v>
      </c>
      <c r="S3686" t="s">
        <v>35</v>
      </c>
      <c r="T3686">
        <v>13</v>
      </c>
      <c r="U3686" t="s">
        <v>2314</v>
      </c>
      <c r="V3686" t="b">
        <v>0</v>
      </c>
      <c r="W3686" t="b">
        <v>0</v>
      </c>
      <c r="X3686" t="b">
        <v>1</v>
      </c>
      <c r="Y3686" t="b">
        <v>1</v>
      </c>
      <c r="Z3686" t="b">
        <v>0</v>
      </c>
      <c r="AA3686" t="b">
        <v>1</v>
      </c>
      <c r="AB3686" t="b">
        <v>0</v>
      </c>
      <c r="AC3686" t="b">
        <v>0</v>
      </c>
      <c r="AD3686" t="b">
        <v>1</v>
      </c>
      <c r="AE3686" t="b">
        <v>1</v>
      </c>
      <c r="AF3686" t="b">
        <v>0</v>
      </c>
      <c r="AG3686" t="b">
        <v>0</v>
      </c>
      <c r="AH3686" t="b">
        <v>0</v>
      </c>
      <c r="AI3686" t="b">
        <v>0</v>
      </c>
      <c r="AJ3686" t="b">
        <v>0</v>
      </c>
      <c r="AK3686" t="b">
        <v>0</v>
      </c>
      <c r="AL3686" t="b">
        <v>0</v>
      </c>
      <c r="AM3686" t="b">
        <v>0</v>
      </c>
    </row>
    <row r="3687" spans="1:39" ht="14.4" hidden="1" x14ac:dyDescent="0.3">
      <c r="A3687" t="s">
        <v>3805</v>
      </c>
      <c r="B3687">
        <v>2021</v>
      </c>
      <c r="C3687" t="s">
        <v>124</v>
      </c>
      <c r="D3687" t="s">
        <v>58</v>
      </c>
      <c r="E3687" t="s">
        <v>120</v>
      </c>
      <c r="F3687" t="s">
        <v>5181</v>
      </c>
      <c r="G3687" t="s">
        <v>93</v>
      </c>
      <c r="H3687" t="s">
        <v>52</v>
      </c>
      <c r="I3687" t="s">
        <v>19</v>
      </c>
      <c r="J3687" t="b">
        <v>0</v>
      </c>
      <c r="L3687">
        <v>0.1</v>
      </c>
      <c r="M3687" t="s">
        <v>6803</v>
      </c>
      <c r="O3687">
        <v>20755</v>
      </c>
      <c r="P3687">
        <v>-3.11</v>
      </c>
      <c r="Q3687">
        <v>0.66</v>
      </c>
      <c r="R3687" t="b">
        <v>0</v>
      </c>
      <c r="S3687" t="s">
        <v>40</v>
      </c>
      <c r="T3687">
        <v>13</v>
      </c>
      <c r="U3687" t="s">
        <v>2314</v>
      </c>
      <c r="V3687" t="b">
        <v>1</v>
      </c>
      <c r="W3687" t="b">
        <v>0</v>
      </c>
      <c r="X3687" t="b">
        <v>1</v>
      </c>
      <c r="Y3687" t="b">
        <v>0</v>
      </c>
      <c r="Z3687" t="b">
        <v>1</v>
      </c>
      <c r="AA3687" t="b">
        <v>0</v>
      </c>
      <c r="AB3687" t="b">
        <v>0</v>
      </c>
      <c r="AC3687" t="b">
        <v>0</v>
      </c>
      <c r="AD3687" t="b">
        <v>0</v>
      </c>
      <c r="AE3687" t="b">
        <v>1</v>
      </c>
      <c r="AF3687" t="b">
        <v>0</v>
      </c>
      <c r="AG3687" t="b">
        <v>0</v>
      </c>
      <c r="AH3687" t="b">
        <v>0</v>
      </c>
      <c r="AI3687" t="b">
        <v>0</v>
      </c>
      <c r="AJ3687" t="b">
        <v>0</v>
      </c>
      <c r="AK3687" t="b">
        <v>0</v>
      </c>
      <c r="AL3687" t="b">
        <v>0</v>
      </c>
      <c r="AM3687" t="b">
        <v>0</v>
      </c>
    </row>
    <row r="3688" spans="1:39" ht="14.4" hidden="1" x14ac:dyDescent="0.3">
      <c r="A3688" t="s">
        <v>3806</v>
      </c>
      <c r="B3688">
        <v>2021</v>
      </c>
      <c r="C3688" t="s">
        <v>147</v>
      </c>
      <c r="D3688" t="s">
        <v>68</v>
      </c>
      <c r="E3688" t="s">
        <v>25</v>
      </c>
      <c r="F3688" t="s">
        <v>5172</v>
      </c>
      <c r="G3688" t="s">
        <v>41</v>
      </c>
      <c r="H3688" t="s">
        <v>60</v>
      </c>
      <c r="I3688" t="s">
        <v>61</v>
      </c>
      <c r="J3688" t="b">
        <v>0</v>
      </c>
      <c r="L3688">
        <v>0.06</v>
      </c>
      <c r="M3688" t="s">
        <v>6802</v>
      </c>
      <c r="O3688">
        <v>85504</v>
      </c>
      <c r="P3688">
        <v>-1.73</v>
      </c>
      <c r="Q3688">
        <v>0.89</v>
      </c>
      <c r="R3688" t="b">
        <v>0</v>
      </c>
      <c r="S3688" t="s">
        <v>40</v>
      </c>
      <c r="T3688">
        <v>1</v>
      </c>
      <c r="U3688" t="s">
        <v>2314</v>
      </c>
      <c r="V3688" t="b">
        <v>0</v>
      </c>
      <c r="W3688" t="b">
        <v>0</v>
      </c>
      <c r="X3688" t="b">
        <v>1</v>
      </c>
      <c r="Y3688" t="b">
        <v>0</v>
      </c>
      <c r="Z3688" t="b">
        <v>0</v>
      </c>
      <c r="AA3688" t="b">
        <v>1</v>
      </c>
      <c r="AB3688" t="b">
        <v>1</v>
      </c>
      <c r="AC3688" t="b">
        <v>0</v>
      </c>
      <c r="AD3688" t="b">
        <v>0</v>
      </c>
      <c r="AE3688" t="b">
        <v>1</v>
      </c>
      <c r="AF3688" t="b">
        <v>0</v>
      </c>
      <c r="AG3688" t="b">
        <v>0</v>
      </c>
      <c r="AH3688" t="b">
        <v>0</v>
      </c>
      <c r="AI3688" t="b">
        <v>0</v>
      </c>
      <c r="AJ3688" t="b">
        <v>0</v>
      </c>
      <c r="AK3688" t="b">
        <v>0</v>
      </c>
      <c r="AL3688" t="b">
        <v>0</v>
      </c>
      <c r="AM3688" t="b">
        <v>0</v>
      </c>
    </row>
    <row r="3689" spans="1:39" ht="14.4" hidden="1" x14ac:dyDescent="0.3">
      <c r="A3689" t="s">
        <v>3807</v>
      </c>
      <c r="B3689">
        <v>2021</v>
      </c>
      <c r="C3689" t="s">
        <v>171</v>
      </c>
      <c r="D3689" t="s">
        <v>24</v>
      </c>
      <c r="E3689" t="s">
        <v>108</v>
      </c>
      <c r="F3689" t="s">
        <v>5172</v>
      </c>
      <c r="G3689" t="s">
        <v>17</v>
      </c>
      <c r="H3689" t="s">
        <v>94</v>
      </c>
      <c r="I3689" t="s">
        <v>19</v>
      </c>
      <c r="J3689" t="b">
        <v>0</v>
      </c>
      <c r="L3689">
        <v>0.19</v>
      </c>
      <c r="M3689" t="s">
        <v>6328</v>
      </c>
      <c r="O3689">
        <v>77455</v>
      </c>
      <c r="P3689">
        <v>2.25</v>
      </c>
      <c r="Q3689">
        <v>0.74</v>
      </c>
      <c r="R3689" t="b">
        <v>0</v>
      </c>
      <c r="S3689" t="s">
        <v>35</v>
      </c>
      <c r="T3689">
        <v>4</v>
      </c>
      <c r="U3689" t="s">
        <v>2314</v>
      </c>
      <c r="V3689" t="b">
        <v>0</v>
      </c>
      <c r="W3689" t="b">
        <v>0</v>
      </c>
      <c r="X3689" t="b">
        <v>0</v>
      </c>
      <c r="Y3689" t="b">
        <v>0</v>
      </c>
      <c r="Z3689" t="b">
        <v>1</v>
      </c>
      <c r="AA3689" t="b">
        <v>0</v>
      </c>
      <c r="AB3689" t="b">
        <v>0</v>
      </c>
      <c r="AC3689" t="b">
        <v>1</v>
      </c>
      <c r="AD3689" t="b">
        <v>1</v>
      </c>
      <c r="AE3689" t="b">
        <v>0</v>
      </c>
      <c r="AF3689" t="b">
        <v>0</v>
      </c>
      <c r="AG3689" t="b">
        <v>0</v>
      </c>
      <c r="AH3689" t="b">
        <v>0</v>
      </c>
      <c r="AI3689" t="b">
        <v>0</v>
      </c>
      <c r="AJ3689" t="b">
        <v>0</v>
      </c>
      <c r="AK3689" t="b">
        <v>0</v>
      </c>
      <c r="AL3689" t="b">
        <v>0</v>
      </c>
      <c r="AM3689" t="b">
        <v>0</v>
      </c>
    </row>
    <row r="3690" spans="1:39" ht="14.4" hidden="1" x14ac:dyDescent="0.3">
      <c r="A3690" t="s">
        <v>3808</v>
      </c>
      <c r="B3690">
        <v>2021</v>
      </c>
      <c r="C3690" t="s">
        <v>183</v>
      </c>
      <c r="D3690" t="s">
        <v>113</v>
      </c>
      <c r="E3690" t="s">
        <v>16</v>
      </c>
      <c r="F3690" t="s">
        <v>5181</v>
      </c>
      <c r="G3690" t="s">
        <v>46</v>
      </c>
      <c r="H3690" t="s">
        <v>60</v>
      </c>
      <c r="I3690" t="s">
        <v>49</v>
      </c>
      <c r="J3690" t="b">
        <v>0</v>
      </c>
      <c r="L3690">
        <v>0.11</v>
      </c>
      <c r="M3690" t="s">
        <v>6801</v>
      </c>
      <c r="O3690">
        <v>98320</v>
      </c>
      <c r="P3690">
        <v>-2.14</v>
      </c>
      <c r="Q3690">
        <v>0.74</v>
      </c>
      <c r="R3690" t="b">
        <v>0</v>
      </c>
      <c r="S3690" t="s">
        <v>20</v>
      </c>
      <c r="T3690">
        <v>7</v>
      </c>
      <c r="U3690" t="s">
        <v>2314</v>
      </c>
      <c r="V3690" t="b">
        <v>0</v>
      </c>
      <c r="W3690" t="b">
        <v>0</v>
      </c>
      <c r="X3690" t="b">
        <v>1</v>
      </c>
      <c r="Y3690" t="b">
        <v>1</v>
      </c>
      <c r="Z3690" t="b">
        <v>0</v>
      </c>
      <c r="AA3690" t="b">
        <v>0</v>
      </c>
      <c r="AB3690" t="b">
        <v>0</v>
      </c>
      <c r="AC3690" t="b">
        <v>1</v>
      </c>
      <c r="AD3690" t="b">
        <v>0</v>
      </c>
      <c r="AE3690" t="b">
        <v>1</v>
      </c>
      <c r="AF3690" t="b">
        <v>0</v>
      </c>
      <c r="AG3690" t="b">
        <v>0</v>
      </c>
      <c r="AH3690" t="b">
        <v>0</v>
      </c>
      <c r="AI3690" t="b">
        <v>0</v>
      </c>
      <c r="AJ3690" t="b">
        <v>0</v>
      </c>
      <c r="AK3690" t="b">
        <v>0</v>
      </c>
      <c r="AL3690" t="b">
        <v>0</v>
      </c>
      <c r="AM3690" t="b">
        <v>0</v>
      </c>
    </row>
    <row r="3691" spans="1:39" ht="14.4" hidden="1" x14ac:dyDescent="0.3">
      <c r="A3691" t="s">
        <v>3809</v>
      </c>
      <c r="B3691">
        <v>2021</v>
      </c>
      <c r="C3691" t="s">
        <v>150</v>
      </c>
      <c r="D3691" t="s">
        <v>90</v>
      </c>
      <c r="E3691" t="s">
        <v>135</v>
      </c>
      <c r="F3691" t="s">
        <v>5172</v>
      </c>
      <c r="G3691" t="s">
        <v>65</v>
      </c>
      <c r="H3691" t="s">
        <v>69</v>
      </c>
      <c r="I3691" t="s">
        <v>49</v>
      </c>
      <c r="J3691" t="b">
        <v>0</v>
      </c>
      <c r="L3691">
        <v>0.12</v>
      </c>
      <c r="M3691" t="s">
        <v>6800</v>
      </c>
      <c r="O3691">
        <v>66848</v>
      </c>
      <c r="P3691">
        <v>0.57999999999999996</v>
      </c>
      <c r="Q3691">
        <v>0.74</v>
      </c>
      <c r="R3691" t="b">
        <v>0</v>
      </c>
      <c r="S3691" t="s">
        <v>20</v>
      </c>
      <c r="T3691">
        <v>2</v>
      </c>
      <c r="U3691" t="s">
        <v>2314</v>
      </c>
      <c r="V3691" t="b">
        <v>1</v>
      </c>
      <c r="W3691" t="b">
        <v>1</v>
      </c>
      <c r="X3691" t="b">
        <v>0</v>
      </c>
      <c r="Y3691" t="b">
        <v>0</v>
      </c>
      <c r="Z3691" t="b">
        <v>0</v>
      </c>
      <c r="AA3691" t="b">
        <v>0</v>
      </c>
      <c r="AB3691" t="b">
        <v>0</v>
      </c>
      <c r="AC3691" t="b">
        <v>1</v>
      </c>
      <c r="AD3691" t="b">
        <v>1</v>
      </c>
      <c r="AE3691" t="b">
        <v>0</v>
      </c>
      <c r="AF3691" t="b">
        <v>0</v>
      </c>
      <c r="AG3691" t="b">
        <v>0</v>
      </c>
      <c r="AH3691" t="b">
        <v>0</v>
      </c>
      <c r="AI3691" t="b">
        <v>0</v>
      </c>
      <c r="AJ3691" t="b">
        <v>0</v>
      </c>
      <c r="AK3691" t="b">
        <v>0</v>
      </c>
      <c r="AL3691" t="b">
        <v>0</v>
      </c>
      <c r="AM3691" t="b">
        <v>0</v>
      </c>
    </row>
    <row r="3692" spans="1:39" ht="14.4" hidden="1" x14ac:dyDescent="0.3">
      <c r="A3692" t="s">
        <v>3810</v>
      </c>
      <c r="B3692">
        <v>2021</v>
      </c>
      <c r="C3692" t="s">
        <v>124</v>
      </c>
      <c r="D3692" t="s">
        <v>58</v>
      </c>
      <c r="E3692" t="s">
        <v>25</v>
      </c>
      <c r="F3692" t="s">
        <v>5181</v>
      </c>
      <c r="G3692" t="s">
        <v>86</v>
      </c>
      <c r="H3692" t="s">
        <v>42</v>
      </c>
      <c r="I3692" t="s">
        <v>83</v>
      </c>
      <c r="J3692" t="b">
        <v>1</v>
      </c>
      <c r="K3692" t="s">
        <v>3270</v>
      </c>
      <c r="L3692">
        <v>0.72</v>
      </c>
      <c r="M3692" t="s">
        <v>6799</v>
      </c>
      <c r="N3692" t="s">
        <v>3270</v>
      </c>
      <c r="O3692">
        <v>30798</v>
      </c>
      <c r="P3692">
        <v>6.58</v>
      </c>
      <c r="Q3692">
        <v>0.19</v>
      </c>
      <c r="R3692" t="b">
        <v>1</v>
      </c>
      <c r="S3692" t="s">
        <v>40</v>
      </c>
      <c r="T3692">
        <v>9</v>
      </c>
      <c r="U3692" t="s">
        <v>2314</v>
      </c>
      <c r="V3692" t="b">
        <v>0</v>
      </c>
      <c r="W3692" t="b">
        <v>0</v>
      </c>
      <c r="X3692" t="b">
        <v>0</v>
      </c>
      <c r="Y3692" t="b">
        <v>1</v>
      </c>
      <c r="Z3692" t="b">
        <v>1</v>
      </c>
      <c r="AA3692" t="b">
        <v>0</v>
      </c>
      <c r="AB3692" t="b">
        <v>1</v>
      </c>
      <c r="AC3692" t="b">
        <v>1</v>
      </c>
      <c r="AD3692" t="b">
        <v>1</v>
      </c>
      <c r="AE3692" t="b">
        <v>1</v>
      </c>
      <c r="AF3692" t="b">
        <v>1</v>
      </c>
      <c r="AG3692" t="b">
        <v>0</v>
      </c>
      <c r="AH3692" t="b">
        <v>0</v>
      </c>
      <c r="AI3692" t="b">
        <v>0</v>
      </c>
      <c r="AJ3692" t="b">
        <v>0</v>
      </c>
      <c r="AK3692" t="b">
        <v>0</v>
      </c>
      <c r="AL3692" t="b">
        <v>0</v>
      </c>
      <c r="AM3692" t="b">
        <v>0</v>
      </c>
    </row>
    <row r="3693" spans="1:39" ht="14.4" hidden="1" x14ac:dyDescent="0.3">
      <c r="A3693" t="s">
        <v>3811</v>
      </c>
      <c r="B3693">
        <v>2021</v>
      </c>
      <c r="C3693" t="s">
        <v>112</v>
      </c>
      <c r="D3693" t="s">
        <v>113</v>
      </c>
      <c r="E3693" t="s">
        <v>78</v>
      </c>
      <c r="F3693" t="s">
        <v>5181</v>
      </c>
      <c r="G3693" t="s">
        <v>26</v>
      </c>
      <c r="H3693" t="s">
        <v>27</v>
      </c>
      <c r="I3693" t="s">
        <v>49</v>
      </c>
      <c r="J3693" t="b">
        <v>0</v>
      </c>
      <c r="L3693">
        <v>0.08</v>
      </c>
      <c r="M3693" t="s">
        <v>6798</v>
      </c>
      <c r="O3693">
        <v>96518</v>
      </c>
      <c r="P3693">
        <v>3.86</v>
      </c>
      <c r="Q3693">
        <v>0.62</v>
      </c>
      <c r="R3693" t="b">
        <v>0</v>
      </c>
      <c r="S3693" t="s">
        <v>35</v>
      </c>
      <c r="T3693">
        <v>8</v>
      </c>
      <c r="U3693" t="s">
        <v>2314</v>
      </c>
      <c r="V3693" t="b">
        <v>1</v>
      </c>
      <c r="W3693" t="b">
        <v>0</v>
      </c>
      <c r="X3693" t="b">
        <v>1</v>
      </c>
      <c r="Y3693" t="b">
        <v>0</v>
      </c>
      <c r="Z3693" t="b">
        <v>0</v>
      </c>
      <c r="AA3693" t="b">
        <v>1</v>
      </c>
      <c r="AB3693" t="b">
        <v>0</v>
      </c>
      <c r="AC3693" t="b">
        <v>0</v>
      </c>
      <c r="AD3693" t="b">
        <v>1</v>
      </c>
      <c r="AE3693" t="b">
        <v>0</v>
      </c>
      <c r="AF3693" t="b">
        <v>0</v>
      </c>
      <c r="AG3693" t="b">
        <v>0</v>
      </c>
      <c r="AH3693" t="b">
        <v>0</v>
      </c>
      <c r="AI3693" t="b">
        <v>0</v>
      </c>
      <c r="AJ3693" t="b">
        <v>0</v>
      </c>
      <c r="AK3693" t="b">
        <v>0</v>
      </c>
      <c r="AL3693" t="b">
        <v>0</v>
      </c>
      <c r="AM3693" t="b">
        <v>0</v>
      </c>
    </row>
    <row r="3694" spans="1:39" ht="14.4" hidden="1" x14ac:dyDescent="0.3">
      <c r="A3694" t="s">
        <v>3812</v>
      </c>
      <c r="B3694">
        <v>2021</v>
      </c>
      <c r="C3694" t="s">
        <v>14</v>
      </c>
      <c r="D3694" t="s">
        <v>15</v>
      </c>
      <c r="E3694" t="s">
        <v>54</v>
      </c>
      <c r="F3694" t="s">
        <v>5169</v>
      </c>
      <c r="G3694" t="s">
        <v>33</v>
      </c>
      <c r="H3694" t="s">
        <v>52</v>
      </c>
      <c r="I3694" t="s">
        <v>83</v>
      </c>
      <c r="J3694" t="b">
        <v>0</v>
      </c>
      <c r="L3694">
        <v>0.02</v>
      </c>
      <c r="M3694" t="s">
        <v>6797</v>
      </c>
      <c r="O3694">
        <v>40778</v>
      </c>
      <c r="P3694">
        <v>0.87</v>
      </c>
      <c r="Q3694">
        <v>0.62</v>
      </c>
      <c r="R3694" t="b">
        <v>0</v>
      </c>
      <c r="S3694" t="s">
        <v>20</v>
      </c>
      <c r="T3694">
        <v>9</v>
      </c>
      <c r="U3694" t="s">
        <v>2314</v>
      </c>
      <c r="V3694" t="b">
        <v>0</v>
      </c>
      <c r="W3694" t="b">
        <v>0</v>
      </c>
      <c r="X3694" t="b">
        <v>1</v>
      </c>
      <c r="Y3694" t="b">
        <v>1</v>
      </c>
      <c r="Z3694" t="b">
        <v>1</v>
      </c>
      <c r="AA3694" t="b">
        <v>0</v>
      </c>
      <c r="AB3694" t="b">
        <v>0</v>
      </c>
      <c r="AC3694" t="b">
        <v>1</v>
      </c>
      <c r="AD3694" t="b">
        <v>0</v>
      </c>
      <c r="AE3694" t="b">
        <v>1</v>
      </c>
      <c r="AF3694" t="b">
        <v>0</v>
      </c>
      <c r="AG3694" t="b">
        <v>0</v>
      </c>
      <c r="AH3694" t="b">
        <v>0</v>
      </c>
      <c r="AI3694" t="b">
        <v>0</v>
      </c>
      <c r="AJ3694" t="b">
        <v>0</v>
      </c>
      <c r="AK3694" t="b">
        <v>0</v>
      </c>
      <c r="AL3694" t="b">
        <v>0</v>
      </c>
      <c r="AM3694" t="b">
        <v>0</v>
      </c>
    </row>
    <row r="3695" spans="1:39" ht="14.4" hidden="1" x14ac:dyDescent="0.3">
      <c r="A3695" t="s">
        <v>3813</v>
      </c>
      <c r="B3695">
        <v>2021</v>
      </c>
      <c r="C3695" t="s">
        <v>158</v>
      </c>
      <c r="D3695" t="s">
        <v>15</v>
      </c>
      <c r="E3695" t="s">
        <v>16</v>
      </c>
      <c r="F3695" t="s">
        <v>5169</v>
      </c>
      <c r="G3695" t="s">
        <v>93</v>
      </c>
      <c r="H3695" t="s">
        <v>91</v>
      </c>
      <c r="I3695" t="s">
        <v>28</v>
      </c>
      <c r="J3695" t="b">
        <v>0</v>
      </c>
      <c r="L3695">
        <v>0.09</v>
      </c>
      <c r="M3695" t="s">
        <v>6796</v>
      </c>
      <c r="O3695">
        <v>38025</v>
      </c>
      <c r="P3695">
        <v>-0.37</v>
      </c>
      <c r="Q3695">
        <v>0.67</v>
      </c>
      <c r="R3695" t="b">
        <v>0</v>
      </c>
      <c r="S3695" t="s">
        <v>40</v>
      </c>
      <c r="T3695">
        <v>15</v>
      </c>
      <c r="U3695" t="s">
        <v>2314</v>
      </c>
      <c r="V3695" t="b">
        <v>0</v>
      </c>
      <c r="W3695" t="b">
        <v>0</v>
      </c>
      <c r="X3695" t="b">
        <v>1</v>
      </c>
      <c r="Y3695" t="b">
        <v>1</v>
      </c>
      <c r="Z3695" t="b">
        <v>1</v>
      </c>
      <c r="AA3695" t="b">
        <v>1</v>
      </c>
      <c r="AB3695" t="b">
        <v>0</v>
      </c>
      <c r="AC3695" t="b">
        <v>0</v>
      </c>
      <c r="AD3695" t="b">
        <v>0</v>
      </c>
      <c r="AE3695" t="b">
        <v>0</v>
      </c>
      <c r="AF3695" t="b">
        <v>0</v>
      </c>
      <c r="AG3695" t="b">
        <v>0</v>
      </c>
      <c r="AH3695" t="b">
        <v>0</v>
      </c>
      <c r="AI3695" t="b">
        <v>0</v>
      </c>
      <c r="AJ3695" t="b">
        <v>0</v>
      </c>
      <c r="AK3695" t="b">
        <v>0</v>
      </c>
      <c r="AL3695" t="b">
        <v>0</v>
      </c>
      <c r="AM3695" t="b">
        <v>0</v>
      </c>
    </row>
    <row r="3696" spans="1:39" ht="14.4" hidden="1" x14ac:dyDescent="0.3">
      <c r="A3696" t="s">
        <v>3814</v>
      </c>
      <c r="B3696">
        <v>2021</v>
      </c>
      <c r="C3696" t="s">
        <v>140</v>
      </c>
      <c r="D3696" t="s">
        <v>58</v>
      </c>
      <c r="E3696" t="s">
        <v>59</v>
      </c>
      <c r="F3696" t="s">
        <v>40</v>
      </c>
      <c r="G3696" t="s">
        <v>46</v>
      </c>
      <c r="H3696" t="s">
        <v>91</v>
      </c>
      <c r="I3696" t="s">
        <v>49</v>
      </c>
      <c r="J3696" t="b">
        <v>1</v>
      </c>
      <c r="K3696" t="s">
        <v>5328</v>
      </c>
      <c r="L3696">
        <v>0.88</v>
      </c>
      <c r="M3696" t="s">
        <v>6795</v>
      </c>
      <c r="N3696" t="s">
        <v>5328</v>
      </c>
      <c r="O3696">
        <v>38510</v>
      </c>
      <c r="P3696">
        <v>17.420000000000002</v>
      </c>
      <c r="Q3696">
        <v>0.32</v>
      </c>
      <c r="R3696" t="b">
        <v>1</v>
      </c>
      <c r="S3696" t="s">
        <v>20</v>
      </c>
      <c r="T3696">
        <v>0</v>
      </c>
      <c r="U3696" t="s">
        <v>2314</v>
      </c>
      <c r="V3696" t="b">
        <v>1</v>
      </c>
      <c r="W3696" t="b">
        <v>0</v>
      </c>
      <c r="X3696" t="b">
        <v>0</v>
      </c>
      <c r="Y3696" t="b">
        <v>0</v>
      </c>
      <c r="Z3696" t="b">
        <v>1</v>
      </c>
      <c r="AA3696" t="b">
        <v>1</v>
      </c>
      <c r="AB3696" t="b">
        <v>0</v>
      </c>
      <c r="AC3696" t="b">
        <v>0</v>
      </c>
      <c r="AD3696" t="b">
        <v>1</v>
      </c>
      <c r="AE3696" t="b">
        <v>0</v>
      </c>
      <c r="AF3696" t="b">
        <v>1</v>
      </c>
      <c r="AG3696" t="b">
        <v>0</v>
      </c>
      <c r="AH3696" t="b">
        <v>0</v>
      </c>
      <c r="AI3696" t="b">
        <v>0</v>
      </c>
      <c r="AJ3696" t="b">
        <v>0</v>
      </c>
      <c r="AK3696" t="b">
        <v>1</v>
      </c>
      <c r="AL3696" t="b">
        <v>0</v>
      </c>
      <c r="AM3696" t="b">
        <v>0</v>
      </c>
    </row>
    <row r="3697" spans="1:39" ht="14.4" hidden="1" x14ac:dyDescent="0.3">
      <c r="A3697" t="s">
        <v>3815</v>
      </c>
      <c r="B3697">
        <v>2021</v>
      </c>
      <c r="C3697" t="s">
        <v>51</v>
      </c>
      <c r="D3697" t="s">
        <v>31</v>
      </c>
      <c r="E3697" t="s">
        <v>39</v>
      </c>
      <c r="F3697" t="s">
        <v>5176</v>
      </c>
      <c r="G3697" t="s">
        <v>46</v>
      </c>
      <c r="H3697" t="s">
        <v>60</v>
      </c>
      <c r="I3697" t="s">
        <v>19</v>
      </c>
      <c r="J3697" t="b">
        <v>1</v>
      </c>
      <c r="K3697" t="s">
        <v>5686</v>
      </c>
      <c r="L3697">
        <v>0.83</v>
      </c>
      <c r="M3697" t="s">
        <v>6794</v>
      </c>
      <c r="N3697" t="s">
        <v>5686</v>
      </c>
      <c r="O3697">
        <v>39569</v>
      </c>
      <c r="P3697">
        <v>13.24</v>
      </c>
      <c r="Q3697">
        <v>0.14000000000000001</v>
      </c>
      <c r="R3697" t="b">
        <v>1</v>
      </c>
      <c r="S3697" t="s">
        <v>35</v>
      </c>
      <c r="T3697">
        <v>3</v>
      </c>
      <c r="U3697" t="s">
        <v>2314</v>
      </c>
      <c r="V3697" t="b">
        <v>1</v>
      </c>
      <c r="W3697" t="b">
        <v>1</v>
      </c>
      <c r="X3697" t="b">
        <v>0</v>
      </c>
      <c r="Y3697" t="b">
        <v>0</v>
      </c>
      <c r="Z3697" t="b">
        <v>0</v>
      </c>
      <c r="AA3697" t="b">
        <v>1</v>
      </c>
      <c r="AB3697" t="b">
        <v>0</v>
      </c>
      <c r="AC3697" t="b">
        <v>0</v>
      </c>
      <c r="AD3697" t="b">
        <v>1</v>
      </c>
      <c r="AE3697" t="b">
        <v>0</v>
      </c>
      <c r="AF3697" t="b">
        <v>0</v>
      </c>
      <c r="AG3697" t="b">
        <v>0</v>
      </c>
      <c r="AH3697" t="b">
        <v>0</v>
      </c>
      <c r="AI3697" t="b">
        <v>0</v>
      </c>
      <c r="AJ3697" t="b">
        <v>1</v>
      </c>
      <c r="AK3697" t="b">
        <v>1</v>
      </c>
      <c r="AL3697" t="b">
        <v>0</v>
      </c>
      <c r="AM3697" t="b">
        <v>0</v>
      </c>
    </row>
    <row r="3698" spans="1:39" ht="14.4" hidden="1" x14ac:dyDescent="0.3">
      <c r="A3698" t="s">
        <v>3816</v>
      </c>
      <c r="B3698">
        <v>2021</v>
      </c>
      <c r="C3698" t="s">
        <v>112</v>
      </c>
      <c r="D3698" t="s">
        <v>113</v>
      </c>
      <c r="E3698" t="s">
        <v>81</v>
      </c>
      <c r="F3698" t="s">
        <v>5169</v>
      </c>
      <c r="G3698" t="s">
        <v>65</v>
      </c>
      <c r="H3698" t="s">
        <v>69</v>
      </c>
      <c r="I3698" t="s">
        <v>83</v>
      </c>
      <c r="J3698" t="b">
        <v>0</v>
      </c>
      <c r="L3698">
        <v>0.03</v>
      </c>
      <c r="M3698" t="s">
        <v>6793</v>
      </c>
      <c r="O3698">
        <v>92234</v>
      </c>
      <c r="P3698">
        <v>-0.25</v>
      </c>
      <c r="Q3698">
        <v>0.86</v>
      </c>
      <c r="R3698" t="b">
        <v>0</v>
      </c>
      <c r="S3698" t="s">
        <v>20</v>
      </c>
      <c r="T3698">
        <v>19</v>
      </c>
      <c r="U3698" t="s">
        <v>2314</v>
      </c>
      <c r="V3698" t="b">
        <v>1</v>
      </c>
      <c r="W3698" t="b">
        <v>1</v>
      </c>
      <c r="X3698" t="b">
        <v>0</v>
      </c>
      <c r="Y3698" t="b">
        <v>0</v>
      </c>
      <c r="Z3698" t="b">
        <v>1</v>
      </c>
      <c r="AA3698" t="b">
        <v>1</v>
      </c>
      <c r="AB3698" t="b">
        <v>1</v>
      </c>
      <c r="AC3698" t="b">
        <v>0</v>
      </c>
      <c r="AD3698" t="b">
        <v>0</v>
      </c>
      <c r="AE3698" t="b">
        <v>0</v>
      </c>
      <c r="AF3698" t="b">
        <v>0</v>
      </c>
      <c r="AG3698" t="b">
        <v>0</v>
      </c>
      <c r="AH3698" t="b">
        <v>0</v>
      </c>
      <c r="AI3698" t="b">
        <v>0</v>
      </c>
      <c r="AJ3698" t="b">
        <v>0</v>
      </c>
      <c r="AK3698" t="b">
        <v>0</v>
      </c>
      <c r="AL3698" t="b">
        <v>0</v>
      </c>
      <c r="AM3698" t="b">
        <v>0</v>
      </c>
    </row>
    <row r="3699" spans="1:39" ht="14.4" hidden="1" x14ac:dyDescent="0.3">
      <c r="A3699" t="s">
        <v>3817</v>
      </c>
      <c r="B3699">
        <v>2021</v>
      </c>
      <c r="C3699" t="s">
        <v>152</v>
      </c>
      <c r="D3699" t="s">
        <v>77</v>
      </c>
      <c r="E3699" t="s">
        <v>78</v>
      </c>
      <c r="F3699" t="s">
        <v>5169</v>
      </c>
      <c r="G3699" t="s">
        <v>26</v>
      </c>
      <c r="H3699" t="s">
        <v>34</v>
      </c>
      <c r="I3699" t="s">
        <v>61</v>
      </c>
      <c r="J3699" t="b">
        <v>1</v>
      </c>
      <c r="K3699" t="s">
        <v>6791</v>
      </c>
      <c r="L3699">
        <v>0.67</v>
      </c>
      <c r="M3699" t="s">
        <v>6792</v>
      </c>
      <c r="N3699" t="s">
        <v>6791</v>
      </c>
      <c r="O3699">
        <v>108248</v>
      </c>
      <c r="P3699">
        <v>6.39</v>
      </c>
      <c r="Q3699">
        <v>0.15</v>
      </c>
      <c r="R3699" t="b">
        <v>1</v>
      </c>
      <c r="S3699" t="s">
        <v>35</v>
      </c>
      <c r="T3699">
        <v>1</v>
      </c>
      <c r="U3699" t="s">
        <v>2314</v>
      </c>
      <c r="V3699" t="b">
        <v>0</v>
      </c>
      <c r="W3699" t="b">
        <v>0</v>
      </c>
      <c r="X3699" t="b">
        <v>0</v>
      </c>
      <c r="Y3699" t="b">
        <v>0</v>
      </c>
      <c r="Z3699" t="b">
        <v>1</v>
      </c>
      <c r="AA3699" t="b">
        <v>1</v>
      </c>
      <c r="AB3699" t="b">
        <v>0</v>
      </c>
      <c r="AC3699" t="b">
        <v>1</v>
      </c>
      <c r="AD3699" t="b">
        <v>0</v>
      </c>
      <c r="AE3699" t="b">
        <v>1</v>
      </c>
      <c r="AF3699" t="b">
        <v>0</v>
      </c>
      <c r="AG3699" t="b">
        <v>1</v>
      </c>
      <c r="AH3699" t="b">
        <v>0</v>
      </c>
      <c r="AI3699" t="b">
        <v>1</v>
      </c>
      <c r="AJ3699" t="b">
        <v>1</v>
      </c>
      <c r="AK3699" t="b">
        <v>0</v>
      </c>
      <c r="AL3699" t="b">
        <v>0</v>
      </c>
      <c r="AM3699" t="b">
        <v>1</v>
      </c>
    </row>
    <row r="3700" spans="1:39" ht="14.4" hidden="1" x14ac:dyDescent="0.3">
      <c r="A3700" t="s">
        <v>3818</v>
      </c>
      <c r="B3700">
        <v>2021</v>
      </c>
      <c r="C3700" t="s">
        <v>183</v>
      </c>
      <c r="D3700" t="s">
        <v>113</v>
      </c>
      <c r="E3700" t="s">
        <v>108</v>
      </c>
      <c r="F3700" t="s">
        <v>5181</v>
      </c>
      <c r="G3700" t="s">
        <v>41</v>
      </c>
      <c r="H3700" t="s">
        <v>60</v>
      </c>
      <c r="I3700" t="s">
        <v>19</v>
      </c>
      <c r="J3700" t="b">
        <v>1</v>
      </c>
      <c r="K3700" t="s">
        <v>3339</v>
      </c>
      <c r="L3700">
        <v>0.49</v>
      </c>
      <c r="M3700" t="s">
        <v>6790</v>
      </c>
      <c r="N3700" t="s">
        <v>3339</v>
      </c>
      <c r="O3700">
        <v>103991</v>
      </c>
      <c r="P3700">
        <v>11.97</v>
      </c>
      <c r="Q3700">
        <v>0.36</v>
      </c>
      <c r="R3700" t="b">
        <v>1</v>
      </c>
      <c r="S3700" t="s">
        <v>35</v>
      </c>
      <c r="T3700">
        <v>2</v>
      </c>
      <c r="U3700" t="s">
        <v>2314</v>
      </c>
      <c r="V3700" t="b">
        <v>0</v>
      </c>
      <c r="W3700" t="b">
        <v>1</v>
      </c>
      <c r="X3700" t="b">
        <v>1</v>
      </c>
      <c r="Y3700" t="b">
        <v>1</v>
      </c>
      <c r="Z3700" t="b">
        <v>1</v>
      </c>
      <c r="AA3700" t="b">
        <v>1</v>
      </c>
      <c r="AB3700" t="b">
        <v>0</v>
      </c>
      <c r="AC3700" t="b">
        <v>0</v>
      </c>
      <c r="AD3700" t="b">
        <v>1</v>
      </c>
      <c r="AE3700" t="b">
        <v>0</v>
      </c>
      <c r="AF3700" t="b">
        <v>0</v>
      </c>
      <c r="AG3700" t="b">
        <v>0</v>
      </c>
      <c r="AH3700" t="b">
        <v>0</v>
      </c>
      <c r="AI3700" t="b">
        <v>0</v>
      </c>
      <c r="AJ3700" t="b">
        <v>0</v>
      </c>
      <c r="AK3700" t="b">
        <v>1</v>
      </c>
      <c r="AL3700" t="b">
        <v>0</v>
      </c>
      <c r="AM3700" t="b">
        <v>0</v>
      </c>
    </row>
    <row r="3701" spans="1:39" ht="14.4" hidden="1" x14ac:dyDescent="0.3">
      <c r="A3701" t="s">
        <v>3819</v>
      </c>
      <c r="B3701">
        <v>2021</v>
      </c>
      <c r="C3701" t="s">
        <v>89</v>
      </c>
      <c r="D3701" t="s">
        <v>90</v>
      </c>
      <c r="E3701" t="s">
        <v>59</v>
      </c>
      <c r="F3701" t="s">
        <v>5176</v>
      </c>
      <c r="G3701" t="s">
        <v>41</v>
      </c>
      <c r="H3701" t="s">
        <v>27</v>
      </c>
      <c r="I3701" t="s">
        <v>83</v>
      </c>
      <c r="J3701" t="b">
        <v>1</v>
      </c>
      <c r="K3701" t="s">
        <v>6296</v>
      </c>
      <c r="L3701">
        <v>0.63</v>
      </c>
      <c r="M3701" t="s">
        <v>6789</v>
      </c>
      <c r="N3701" t="s">
        <v>6296</v>
      </c>
      <c r="O3701">
        <v>86625</v>
      </c>
      <c r="P3701">
        <v>14.1</v>
      </c>
      <c r="Q3701">
        <v>0.22</v>
      </c>
      <c r="R3701" t="b">
        <v>1</v>
      </c>
      <c r="S3701" t="s">
        <v>35</v>
      </c>
      <c r="T3701">
        <v>3</v>
      </c>
      <c r="U3701" t="s">
        <v>2314</v>
      </c>
      <c r="V3701" t="b">
        <v>0</v>
      </c>
      <c r="W3701" t="b">
        <v>1</v>
      </c>
      <c r="X3701" t="b">
        <v>1</v>
      </c>
      <c r="Y3701" t="b">
        <v>0</v>
      </c>
      <c r="Z3701" t="b">
        <v>0</v>
      </c>
      <c r="AA3701" t="b">
        <v>1</v>
      </c>
      <c r="AB3701" t="b">
        <v>1</v>
      </c>
      <c r="AC3701" t="b">
        <v>1</v>
      </c>
      <c r="AD3701" t="b">
        <v>0</v>
      </c>
      <c r="AE3701" t="b">
        <v>1</v>
      </c>
      <c r="AF3701" t="b">
        <v>0</v>
      </c>
      <c r="AG3701" t="b">
        <v>0</v>
      </c>
      <c r="AH3701" t="b">
        <v>0</v>
      </c>
      <c r="AI3701" t="b">
        <v>0</v>
      </c>
      <c r="AJ3701" t="b">
        <v>1</v>
      </c>
      <c r="AK3701" t="b">
        <v>0</v>
      </c>
      <c r="AL3701" t="b">
        <v>0</v>
      </c>
      <c r="AM3701" t="b">
        <v>1</v>
      </c>
    </row>
    <row r="3702" spans="1:39" ht="14.4" hidden="1" x14ac:dyDescent="0.3">
      <c r="A3702" t="s">
        <v>3820</v>
      </c>
      <c r="B3702">
        <v>2021</v>
      </c>
      <c r="C3702" t="s">
        <v>112</v>
      </c>
      <c r="D3702" t="s">
        <v>113</v>
      </c>
      <c r="E3702" t="s">
        <v>108</v>
      </c>
      <c r="F3702" t="s">
        <v>5181</v>
      </c>
      <c r="G3702" t="s">
        <v>65</v>
      </c>
      <c r="H3702" t="s">
        <v>105</v>
      </c>
      <c r="I3702" t="s">
        <v>19</v>
      </c>
      <c r="J3702" t="b">
        <v>0</v>
      </c>
      <c r="L3702">
        <v>0.08</v>
      </c>
      <c r="M3702" t="s">
        <v>6788</v>
      </c>
      <c r="O3702">
        <v>75587</v>
      </c>
      <c r="P3702">
        <v>-4.18</v>
      </c>
      <c r="Q3702">
        <v>0.66</v>
      </c>
      <c r="R3702" t="b">
        <v>0</v>
      </c>
      <c r="S3702" t="s">
        <v>40</v>
      </c>
      <c r="T3702">
        <v>4</v>
      </c>
      <c r="U3702" t="s">
        <v>2314</v>
      </c>
      <c r="V3702" t="b">
        <v>0</v>
      </c>
      <c r="W3702" t="b">
        <v>1</v>
      </c>
      <c r="X3702" t="b">
        <v>0</v>
      </c>
      <c r="Y3702" t="b">
        <v>1</v>
      </c>
      <c r="Z3702" t="b">
        <v>0</v>
      </c>
      <c r="AA3702" t="b">
        <v>1</v>
      </c>
      <c r="AB3702" t="b">
        <v>1</v>
      </c>
      <c r="AC3702" t="b">
        <v>1</v>
      </c>
      <c r="AD3702" t="b">
        <v>1</v>
      </c>
      <c r="AE3702" t="b">
        <v>0</v>
      </c>
      <c r="AF3702" t="b">
        <v>0</v>
      </c>
      <c r="AG3702" t="b">
        <v>0</v>
      </c>
      <c r="AH3702" t="b">
        <v>0</v>
      </c>
      <c r="AI3702" t="b">
        <v>0</v>
      </c>
      <c r="AJ3702" t="b">
        <v>0</v>
      </c>
      <c r="AK3702" t="b">
        <v>0</v>
      </c>
      <c r="AL3702" t="b">
        <v>0</v>
      </c>
      <c r="AM3702" t="b">
        <v>0</v>
      </c>
    </row>
    <row r="3703" spans="1:39" ht="14.4" hidden="1" x14ac:dyDescent="0.3">
      <c r="A3703" t="s">
        <v>3821</v>
      </c>
      <c r="B3703">
        <v>2021</v>
      </c>
      <c r="C3703" t="s">
        <v>107</v>
      </c>
      <c r="D3703" t="s">
        <v>15</v>
      </c>
      <c r="E3703" t="s">
        <v>135</v>
      </c>
      <c r="F3703" t="s">
        <v>5169</v>
      </c>
      <c r="G3703" t="s">
        <v>33</v>
      </c>
      <c r="H3703" t="s">
        <v>94</v>
      </c>
      <c r="I3703" t="s">
        <v>98</v>
      </c>
      <c r="J3703" t="b">
        <v>0</v>
      </c>
      <c r="L3703">
        <v>0.06</v>
      </c>
      <c r="M3703" t="s">
        <v>6787</v>
      </c>
      <c r="O3703">
        <v>36645</v>
      </c>
      <c r="P3703">
        <v>-2.02</v>
      </c>
      <c r="Q3703">
        <v>0.71</v>
      </c>
      <c r="R3703" t="b">
        <v>0</v>
      </c>
      <c r="S3703" t="s">
        <v>20</v>
      </c>
      <c r="T3703">
        <v>11</v>
      </c>
      <c r="U3703" t="s">
        <v>2314</v>
      </c>
      <c r="V3703" t="b">
        <v>1</v>
      </c>
      <c r="W3703" t="b">
        <v>0</v>
      </c>
      <c r="X3703" t="b">
        <v>1</v>
      </c>
      <c r="Y3703" t="b">
        <v>1</v>
      </c>
      <c r="Z3703" t="b">
        <v>0</v>
      </c>
      <c r="AA3703" t="b">
        <v>0</v>
      </c>
      <c r="AB3703" t="b">
        <v>0</v>
      </c>
      <c r="AC3703" t="b">
        <v>0</v>
      </c>
      <c r="AD3703" t="b">
        <v>1</v>
      </c>
      <c r="AE3703" t="b">
        <v>1</v>
      </c>
      <c r="AF3703" t="b">
        <v>0</v>
      </c>
      <c r="AG3703" t="b">
        <v>0</v>
      </c>
      <c r="AH3703" t="b">
        <v>0</v>
      </c>
      <c r="AI3703" t="b">
        <v>0</v>
      </c>
      <c r="AJ3703" t="b">
        <v>0</v>
      </c>
      <c r="AK3703" t="b">
        <v>0</v>
      </c>
      <c r="AL3703" t="b">
        <v>0</v>
      </c>
      <c r="AM3703" t="b">
        <v>0</v>
      </c>
    </row>
    <row r="3704" spans="1:39" ht="14.4" hidden="1" x14ac:dyDescent="0.3">
      <c r="A3704" t="s">
        <v>3822</v>
      </c>
      <c r="B3704">
        <v>2021</v>
      </c>
      <c r="C3704" t="s">
        <v>112</v>
      </c>
      <c r="D3704" t="s">
        <v>113</v>
      </c>
      <c r="E3704" t="s">
        <v>39</v>
      </c>
      <c r="F3704" t="s">
        <v>5176</v>
      </c>
      <c r="G3704" t="s">
        <v>65</v>
      </c>
      <c r="H3704" t="s">
        <v>34</v>
      </c>
      <c r="I3704" t="s">
        <v>19</v>
      </c>
      <c r="J3704" t="b">
        <v>0</v>
      </c>
      <c r="L3704">
        <v>0.16</v>
      </c>
      <c r="M3704" t="s">
        <v>6786</v>
      </c>
      <c r="O3704">
        <v>76533</v>
      </c>
      <c r="P3704">
        <v>-3.59</v>
      </c>
      <c r="Q3704">
        <v>0.62</v>
      </c>
      <c r="R3704" t="b">
        <v>0</v>
      </c>
      <c r="S3704" t="s">
        <v>40</v>
      </c>
      <c r="T3704">
        <v>12</v>
      </c>
      <c r="U3704" t="s">
        <v>2314</v>
      </c>
      <c r="V3704" t="b">
        <v>0</v>
      </c>
      <c r="W3704" t="b">
        <v>1</v>
      </c>
      <c r="X3704" t="b">
        <v>1</v>
      </c>
      <c r="Y3704" t="b">
        <v>0</v>
      </c>
      <c r="Z3704" t="b">
        <v>0</v>
      </c>
      <c r="AA3704" t="b">
        <v>0</v>
      </c>
      <c r="AB3704" t="b">
        <v>1</v>
      </c>
      <c r="AC3704" t="b">
        <v>1</v>
      </c>
      <c r="AD3704" t="b">
        <v>0</v>
      </c>
      <c r="AE3704" t="b">
        <v>0</v>
      </c>
      <c r="AF3704" t="b">
        <v>0</v>
      </c>
      <c r="AG3704" t="b">
        <v>0</v>
      </c>
      <c r="AH3704" t="b">
        <v>0</v>
      </c>
      <c r="AI3704" t="b">
        <v>0</v>
      </c>
      <c r="AJ3704" t="b">
        <v>0</v>
      </c>
      <c r="AK3704" t="b">
        <v>0</v>
      </c>
      <c r="AL3704" t="b">
        <v>0</v>
      </c>
      <c r="AM3704" t="b">
        <v>0</v>
      </c>
    </row>
    <row r="3705" spans="1:39" ht="14.4" hidden="1" x14ac:dyDescent="0.3">
      <c r="A3705" t="s">
        <v>3823</v>
      </c>
      <c r="B3705">
        <v>2021</v>
      </c>
      <c r="C3705" t="s">
        <v>80</v>
      </c>
      <c r="D3705" t="s">
        <v>38</v>
      </c>
      <c r="E3705" t="s">
        <v>54</v>
      </c>
      <c r="F3705" t="s">
        <v>5169</v>
      </c>
      <c r="G3705" t="s">
        <v>55</v>
      </c>
      <c r="H3705" t="s">
        <v>105</v>
      </c>
      <c r="I3705" t="s">
        <v>98</v>
      </c>
      <c r="J3705" t="b">
        <v>0</v>
      </c>
      <c r="L3705">
        <v>0.04</v>
      </c>
      <c r="M3705" t="s">
        <v>6785</v>
      </c>
      <c r="O3705">
        <v>46428</v>
      </c>
      <c r="P3705">
        <v>1.48</v>
      </c>
      <c r="Q3705">
        <v>0.67</v>
      </c>
      <c r="R3705" t="b">
        <v>0</v>
      </c>
      <c r="S3705" t="s">
        <v>40</v>
      </c>
      <c r="T3705">
        <v>8</v>
      </c>
      <c r="U3705" t="s">
        <v>2314</v>
      </c>
      <c r="V3705" t="b">
        <v>0</v>
      </c>
      <c r="W3705" t="b">
        <v>1</v>
      </c>
      <c r="X3705" t="b">
        <v>1</v>
      </c>
      <c r="Y3705" t="b">
        <v>0</v>
      </c>
      <c r="Z3705" t="b">
        <v>0</v>
      </c>
      <c r="AA3705" t="b">
        <v>1</v>
      </c>
      <c r="AB3705" t="b">
        <v>1</v>
      </c>
      <c r="AC3705" t="b">
        <v>0</v>
      </c>
      <c r="AD3705" t="b">
        <v>0</v>
      </c>
      <c r="AE3705" t="b">
        <v>0</v>
      </c>
      <c r="AF3705" t="b">
        <v>0</v>
      </c>
      <c r="AG3705" t="b">
        <v>0</v>
      </c>
      <c r="AH3705" t="b">
        <v>0</v>
      </c>
      <c r="AI3705" t="b">
        <v>0</v>
      </c>
      <c r="AJ3705" t="b">
        <v>0</v>
      </c>
      <c r="AK3705" t="b">
        <v>0</v>
      </c>
      <c r="AL3705" t="b">
        <v>0</v>
      </c>
      <c r="AM3705" t="b">
        <v>0</v>
      </c>
    </row>
    <row r="3706" spans="1:39" ht="14.4" hidden="1" x14ac:dyDescent="0.3">
      <c r="A3706" t="s">
        <v>3824</v>
      </c>
      <c r="B3706">
        <v>2021</v>
      </c>
      <c r="C3706" t="s">
        <v>101</v>
      </c>
      <c r="D3706" t="s">
        <v>77</v>
      </c>
      <c r="E3706" t="s">
        <v>45</v>
      </c>
      <c r="F3706" t="s">
        <v>40</v>
      </c>
      <c r="G3706" t="s">
        <v>26</v>
      </c>
      <c r="H3706" t="s">
        <v>94</v>
      </c>
      <c r="I3706" t="s">
        <v>61</v>
      </c>
      <c r="J3706" t="b">
        <v>1</v>
      </c>
      <c r="K3706" t="s">
        <v>310</v>
      </c>
      <c r="L3706">
        <v>0.59</v>
      </c>
      <c r="M3706" t="s">
        <v>6784</v>
      </c>
      <c r="N3706" t="s">
        <v>310</v>
      </c>
      <c r="O3706">
        <v>88396</v>
      </c>
      <c r="P3706">
        <v>9.35</v>
      </c>
      <c r="Q3706">
        <v>0.28999999999999998</v>
      </c>
      <c r="R3706" t="b">
        <v>1</v>
      </c>
      <c r="S3706" t="s">
        <v>20</v>
      </c>
      <c r="T3706">
        <v>11</v>
      </c>
      <c r="U3706" t="s">
        <v>2314</v>
      </c>
      <c r="V3706" t="b">
        <v>1</v>
      </c>
      <c r="W3706" t="b">
        <v>0</v>
      </c>
      <c r="X3706" t="b">
        <v>1</v>
      </c>
      <c r="Y3706" t="b">
        <v>0</v>
      </c>
      <c r="Z3706" t="b">
        <v>0</v>
      </c>
      <c r="AA3706" t="b">
        <v>0</v>
      </c>
      <c r="AB3706" t="b">
        <v>0</v>
      </c>
      <c r="AC3706" t="b">
        <v>0</v>
      </c>
      <c r="AD3706" t="b">
        <v>0</v>
      </c>
      <c r="AE3706" t="b">
        <v>1</v>
      </c>
      <c r="AF3706" t="b">
        <v>0</v>
      </c>
      <c r="AG3706" t="b">
        <v>1</v>
      </c>
      <c r="AH3706" t="b">
        <v>0</v>
      </c>
      <c r="AI3706" t="b">
        <v>0</v>
      </c>
      <c r="AJ3706" t="b">
        <v>0</v>
      </c>
      <c r="AK3706" t="b">
        <v>0</v>
      </c>
      <c r="AL3706" t="b">
        <v>0</v>
      </c>
      <c r="AM3706" t="b">
        <v>0</v>
      </c>
    </row>
    <row r="3707" spans="1:39" ht="14.4" hidden="1" x14ac:dyDescent="0.3">
      <c r="A3707" t="s">
        <v>3825</v>
      </c>
      <c r="B3707">
        <v>2021</v>
      </c>
      <c r="C3707" t="s">
        <v>140</v>
      </c>
      <c r="D3707" t="s">
        <v>58</v>
      </c>
      <c r="E3707" t="s">
        <v>81</v>
      </c>
      <c r="F3707" t="s">
        <v>5172</v>
      </c>
      <c r="G3707" t="s">
        <v>41</v>
      </c>
      <c r="H3707" t="s">
        <v>105</v>
      </c>
      <c r="I3707" t="s">
        <v>61</v>
      </c>
      <c r="J3707" t="b">
        <v>1</v>
      </c>
      <c r="K3707" t="s">
        <v>6782</v>
      </c>
      <c r="L3707">
        <v>0.7</v>
      </c>
      <c r="M3707" t="s">
        <v>6783</v>
      </c>
      <c r="N3707" t="s">
        <v>6782</v>
      </c>
      <c r="O3707">
        <v>31217</v>
      </c>
      <c r="P3707">
        <v>17.739999999999998</v>
      </c>
      <c r="Q3707">
        <v>0.11</v>
      </c>
      <c r="R3707" t="b">
        <v>1</v>
      </c>
      <c r="S3707" t="s">
        <v>40</v>
      </c>
      <c r="T3707">
        <v>6</v>
      </c>
      <c r="U3707" t="s">
        <v>2314</v>
      </c>
      <c r="V3707" t="b">
        <v>1</v>
      </c>
      <c r="W3707" t="b">
        <v>0</v>
      </c>
      <c r="X3707" t="b">
        <v>0</v>
      </c>
      <c r="Y3707" t="b">
        <v>1</v>
      </c>
      <c r="Z3707" t="b">
        <v>0</v>
      </c>
      <c r="AA3707" t="b">
        <v>0</v>
      </c>
      <c r="AB3707" t="b">
        <v>1</v>
      </c>
      <c r="AC3707" t="b">
        <v>0</v>
      </c>
      <c r="AD3707" t="b">
        <v>0</v>
      </c>
      <c r="AE3707" t="b">
        <v>1</v>
      </c>
      <c r="AF3707" t="b">
        <v>1</v>
      </c>
      <c r="AG3707" t="b">
        <v>0</v>
      </c>
      <c r="AH3707" t="b">
        <v>0</v>
      </c>
      <c r="AI3707" t="b">
        <v>1</v>
      </c>
      <c r="AJ3707" t="b">
        <v>0</v>
      </c>
      <c r="AK3707" t="b">
        <v>1</v>
      </c>
      <c r="AL3707" t="b">
        <v>1</v>
      </c>
      <c r="AM3707" t="b">
        <v>0</v>
      </c>
    </row>
    <row r="3708" spans="1:39" ht="14.4" hidden="1" x14ac:dyDescent="0.3">
      <c r="A3708" t="s">
        <v>3826</v>
      </c>
      <c r="B3708">
        <v>2021</v>
      </c>
      <c r="C3708" t="s">
        <v>67</v>
      </c>
      <c r="D3708" t="s">
        <v>68</v>
      </c>
      <c r="E3708" t="s">
        <v>54</v>
      </c>
      <c r="F3708" t="s">
        <v>40</v>
      </c>
      <c r="G3708" t="s">
        <v>33</v>
      </c>
      <c r="H3708" t="s">
        <v>60</v>
      </c>
      <c r="I3708" t="s">
        <v>28</v>
      </c>
      <c r="J3708" t="b">
        <v>1</v>
      </c>
      <c r="K3708" t="s">
        <v>3339</v>
      </c>
      <c r="L3708">
        <v>0.64</v>
      </c>
      <c r="M3708" t="s">
        <v>6781</v>
      </c>
      <c r="N3708" t="s">
        <v>3339</v>
      </c>
      <c r="O3708">
        <v>125054</v>
      </c>
      <c r="P3708">
        <v>9.52</v>
      </c>
      <c r="Q3708">
        <v>0.12</v>
      </c>
      <c r="R3708" t="b">
        <v>1</v>
      </c>
      <c r="S3708" t="s">
        <v>20</v>
      </c>
      <c r="T3708">
        <v>1</v>
      </c>
      <c r="U3708" t="s">
        <v>2314</v>
      </c>
      <c r="V3708" t="b">
        <v>0</v>
      </c>
      <c r="W3708" t="b">
        <v>0</v>
      </c>
      <c r="X3708" t="b">
        <v>1</v>
      </c>
      <c r="Y3708" t="b">
        <v>0</v>
      </c>
      <c r="Z3708" t="b">
        <v>1</v>
      </c>
      <c r="AA3708" t="b">
        <v>0</v>
      </c>
      <c r="AB3708" t="b">
        <v>0</v>
      </c>
      <c r="AC3708" t="b">
        <v>1</v>
      </c>
      <c r="AD3708" t="b">
        <v>0</v>
      </c>
      <c r="AE3708" t="b">
        <v>1</v>
      </c>
      <c r="AF3708" t="b">
        <v>0</v>
      </c>
      <c r="AG3708" t="b">
        <v>0</v>
      </c>
      <c r="AH3708" t="b">
        <v>0</v>
      </c>
      <c r="AI3708" t="b">
        <v>0</v>
      </c>
      <c r="AJ3708" t="b">
        <v>0</v>
      </c>
      <c r="AK3708" t="b">
        <v>1</v>
      </c>
      <c r="AL3708" t="b">
        <v>0</v>
      </c>
      <c r="AM3708" t="b">
        <v>0</v>
      </c>
    </row>
    <row r="3709" spans="1:39" ht="14.4" hidden="1" x14ac:dyDescent="0.3">
      <c r="A3709" t="s">
        <v>3827</v>
      </c>
      <c r="B3709">
        <v>2021</v>
      </c>
      <c r="C3709" t="s">
        <v>14</v>
      </c>
      <c r="D3709" t="s">
        <v>15</v>
      </c>
      <c r="E3709" t="s">
        <v>45</v>
      </c>
      <c r="F3709" t="s">
        <v>5172</v>
      </c>
      <c r="G3709" t="s">
        <v>33</v>
      </c>
      <c r="H3709" t="s">
        <v>18</v>
      </c>
      <c r="I3709" t="s">
        <v>61</v>
      </c>
      <c r="J3709" t="b">
        <v>0</v>
      </c>
      <c r="L3709">
        <v>0.15</v>
      </c>
      <c r="M3709" t="s">
        <v>6780</v>
      </c>
      <c r="O3709">
        <v>45064</v>
      </c>
      <c r="P3709">
        <v>-2.62</v>
      </c>
      <c r="Q3709">
        <v>0.82</v>
      </c>
      <c r="R3709" t="b">
        <v>0</v>
      </c>
      <c r="S3709" t="s">
        <v>35</v>
      </c>
      <c r="T3709">
        <v>4</v>
      </c>
      <c r="U3709" t="s">
        <v>2314</v>
      </c>
      <c r="V3709" t="b">
        <v>1</v>
      </c>
      <c r="W3709" t="b">
        <v>1</v>
      </c>
      <c r="X3709" t="b">
        <v>0</v>
      </c>
      <c r="Y3709" t="b">
        <v>1</v>
      </c>
      <c r="Z3709" t="b">
        <v>1</v>
      </c>
      <c r="AA3709" t="b">
        <v>0</v>
      </c>
      <c r="AB3709" t="b">
        <v>0</v>
      </c>
      <c r="AC3709" t="b">
        <v>1</v>
      </c>
      <c r="AD3709" t="b">
        <v>1</v>
      </c>
      <c r="AE3709" t="b">
        <v>0</v>
      </c>
      <c r="AF3709" t="b">
        <v>0</v>
      </c>
      <c r="AG3709" t="b">
        <v>0</v>
      </c>
      <c r="AH3709" t="b">
        <v>0</v>
      </c>
      <c r="AI3709" t="b">
        <v>0</v>
      </c>
      <c r="AJ3709" t="b">
        <v>0</v>
      </c>
      <c r="AK3709" t="b">
        <v>0</v>
      </c>
      <c r="AL3709" t="b">
        <v>0</v>
      </c>
      <c r="AM3709" t="b">
        <v>0</v>
      </c>
    </row>
    <row r="3710" spans="1:39" ht="14.4" hidden="1" x14ac:dyDescent="0.3">
      <c r="A3710" t="s">
        <v>3828</v>
      </c>
      <c r="B3710">
        <v>2021</v>
      </c>
      <c r="C3710" t="s">
        <v>104</v>
      </c>
      <c r="D3710" t="s">
        <v>15</v>
      </c>
      <c r="E3710" t="s">
        <v>59</v>
      </c>
      <c r="F3710" t="s">
        <v>5181</v>
      </c>
      <c r="G3710" t="s">
        <v>26</v>
      </c>
      <c r="H3710" t="s">
        <v>18</v>
      </c>
      <c r="I3710" t="s">
        <v>83</v>
      </c>
      <c r="J3710" t="b">
        <v>0</v>
      </c>
      <c r="L3710">
        <v>0.03</v>
      </c>
      <c r="M3710" t="s">
        <v>6779</v>
      </c>
      <c r="O3710">
        <v>36347</v>
      </c>
      <c r="P3710">
        <v>0.28000000000000003</v>
      </c>
      <c r="Q3710">
        <v>0.63</v>
      </c>
      <c r="R3710" t="b">
        <v>0</v>
      </c>
      <c r="S3710" t="s">
        <v>20</v>
      </c>
      <c r="T3710">
        <v>16</v>
      </c>
      <c r="U3710" t="s">
        <v>2314</v>
      </c>
      <c r="V3710" t="b">
        <v>1</v>
      </c>
      <c r="W3710" t="b">
        <v>0</v>
      </c>
      <c r="X3710" t="b">
        <v>0</v>
      </c>
      <c r="Y3710" t="b">
        <v>1</v>
      </c>
      <c r="Z3710" t="b">
        <v>1</v>
      </c>
      <c r="AA3710" t="b">
        <v>1</v>
      </c>
      <c r="AB3710" t="b">
        <v>0</v>
      </c>
      <c r="AC3710" t="b">
        <v>0</v>
      </c>
      <c r="AD3710" t="b">
        <v>0</v>
      </c>
      <c r="AE3710" t="b">
        <v>1</v>
      </c>
      <c r="AF3710" t="b">
        <v>0</v>
      </c>
      <c r="AG3710" t="b">
        <v>0</v>
      </c>
      <c r="AH3710" t="b">
        <v>0</v>
      </c>
      <c r="AI3710" t="b">
        <v>0</v>
      </c>
      <c r="AJ3710" t="b">
        <v>0</v>
      </c>
      <c r="AK3710" t="b">
        <v>0</v>
      </c>
      <c r="AL3710" t="b">
        <v>0</v>
      </c>
      <c r="AM3710" t="b">
        <v>0</v>
      </c>
    </row>
    <row r="3711" spans="1:39" ht="14.4" hidden="1" x14ac:dyDescent="0.3">
      <c r="A3711" t="s">
        <v>3829</v>
      </c>
      <c r="B3711">
        <v>2021</v>
      </c>
      <c r="C3711" t="s">
        <v>221</v>
      </c>
      <c r="D3711" t="s">
        <v>15</v>
      </c>
      <c r="E3711" t="s">
        <v>97</v>
      </c>
      <c r="F3711" t="s">
        <v>5181</v>
      </c>
      <c r="G3711" t="s">
        <v>41</v>
      </c>
      <c r="H3711" t="s">
        <v>94</v>
      </c>
      <c r="I3711" t="s">
        <v>49</v>
      </c>
      <c r="J3711" t="b">
        <v>0</v>
      </c>
      <c r="L3711">
        <v>0.16</v>
      </c>
      <c r="M3711" t="s">
        <v>6425</v>
      </c>
      <c r="O3711">
        <v>35257</v>
      </c>
      <c r="P3711">
        <v>0.62</v>
      </c>
      <c r="Q3711">
        <v>0.72</v>
      </c>
      <c r="R3711" t="b">
        <v>0</v>
      </c>
      <c r="S3711" t="s">
        <v>35</v>
      </c>
      <c r="T3711">
        <v>19</v>
      </c>
      <c r="U3711" t="s">
        <v>2314</v>
      </c>
      <c r="V3711" t="b">
        <v>0</v>
      </c>
      <c r="W3711" t="b">
        <v>0</v>
      </c>
      <c r="X3711" t="b">
        <v>1</v>
      </c>
      <c r="Y3711" t="b">
        <v>0</v>
      </c>
      <c r="Z3711" t="b">
        <v>0</v>
      </c>
      <c r="AA3711" t="b">
        <v>1</v>
      </c>
      <c r="AB3711" t="b">
        <v>0</v>
      </c>
      <c r="AC3711" t="b">
        <v>0</v>
      </c>
      <c r="AD3711" t="b">
        <v>0</v>
      </c>
      <c r="AE3711" t="b">
        <v>1</v>
      </c>
      <c r="AF3711" t="b">
        <v>0</v>
      </c>
      <c r="AG3711" t="b">
        <v>0</v>
      </c>
      <c r="AH3711" t="b">
        <v>0</v>
      </c>
      <c r="AI3711" t="b">
        <v>0</v>
      </c>
      <c r="AJ3711" t="b">
        <v>0</v>
      </c>
      <c r="AK3711" t="b">
        <v>0</v>
      </c>
      <c r="AL3711" t="b">
        <v>0</v>
      </c>
      <c r="AM3711" t="b">
        <v>0</v>
      </c>
    </row>
    <row r="3712" spans="1:39" ht="14.4" hidden="1" x14ac:dyDescent="0.3">
      <c r="A3712" t="s">
        <v>3830</v>
      </c>
      <c r="B3712">
        <v>2021</v>
      </c>
      <c r="C3712" t="s">
        <v>48</v>
      </c>
      <c r="D3712" t="s">
        <v>24</v>
      </c>
      <c r="E3712" t="s">
        <v>135</v>
      </c>
      <c r="F3712" t="s">
        <v>5172</v>
      </c>
      <c r="G3712" t="s">
        <v>55</v>
      </c>
      <c r="H3712" t="s">
        <v>27</v>
      </c>
      <c r="I3712" t="s">
        <v>49</v>
      </c>
      <c r="J3712" t="b">
        <v>0</v>
      </c>
      <c r="L3712">
        <v>0.01</v>
      </c>
      <c r="M3712" t="s">
        <v>6778</v>
      </c>
      <c r="O3712">
        <v>71460</v>
      </c>
      <c r="P3712">
        <v>1.3</v>
      </c>
      <c r="Q3712">
        <v>0.78</v>
      </c>
      <c r="R3712" t="b">
        <v>0</v>
      </c>
      <c r="S3712" t="s">
        <v>40</v>
      </c>
      <c r="T3712">
        <v>8</v>
      </c>
      <c r="U3712" t="s">
        <v>2314</v>
      </c>
      <c r="V3712" t="b">
        <v>0</v>
      </c>
      <c r="W3712" t="b">
        <v>1</v>
      </c>
      <c r="X3712" t="b">
        <v>0</v>
      </c>
      <c r="Y3712" t="b">
        <v>0</v>
      </c>
      <c r="Z3712" t="b">
        <v>0</v>
      </c>
      <c r="AA3712" t="b">
        <v>0</v>
      </c>
      <c r="AB3712" t="b">
        <v>0</v>
      </c>
      <c r="AC3712" t="b">
        <v>1</v>
      </c>
      <c r="AD3712" t="b">
        <v>1</v>
      </c>
      <c r="AE3712" t="b">
        <v>1</v>
      </c>
      <c r="AF3712" t="b">
        <v>0</v>
      </c>
      <c r="AG3712" t="b">
        <v>0</v>
      </c>
      <c r="AH3712" t="b">
        <v>0</v>
      </c>
      <c r="AI3712" t="b">
        <v>0</v>
      </c>
      <c r="AJ3712" t="b">
        <v>0</v>
      </c>
      <c r="AK3712" t="b">
        <v>0</v>
      </c>
      <c r="AL3712" t="b">
        <v>0</v>
      </c>
      <c r="AM3712" t="b">
        <v>0</v>
      </c>
    </row>
    <row r="3713" spans="1:39" ht="14.4" hidden="1" x14ac:dyDescent="0.3">
      <c r="A3713" t="s">
        <v>3831</v>
      </c>
      <c r="B3713">
        <v>2021</v>
      </c>
      <c r="C3713" t="s">
        <v>375</v>
      </c>
      <c r="D3713" t="s">
        <v>58</v>
      </c>
      <c r="E3713" t="s">
        <v>54</v>
      </c>
      <c r="F3713" t="s">
        <v>5172</v>
      </c>
      <c r="G3713" t="s">
        <v>65</v>
      </c>
      <c r="H3713" t="s">
        <v>105</v>
      </c>
      <c r="I3713" t="s">
        <v>19</v>
      </c>
      <c r="J3713" t="b">
        <v>1</v>
      </c>
      <c r="K3713" t="s">
        <v>6776</v>
      </c>
      <c r="L3713">
        <v>0.4</v>
      </c>
      <c r="M3713" t="s">
        <v>6777</v>
      </c>
      <c r="N3713" t="s">
        <v>6776</v>
      </c>
      <c r="O3713">
        <v>30804</v>
      </c>
      <c r="P3713">
        <v>7.89</v>
      </c>
      <c r="Q3713">
        <v>0.2</v>
      </c>
      <c r="R3713" t="b">
        <v>1</v>
      </c>
      <c r="S3713" t="s">
        <v>20</v>
      </c>
      <c r="T3713">
        <v>5</v>
      </c>
      <c r="U3713" t="s">
        <v>2314</v>
      </c>
      <c r="V3713" t="b">
        <v>1</v>
      </c>
      <c r="W3713" t="b">
        <v>0</v>
      </c>
      <c r="X3713" t="b">
        <v>1</v>
      </c>
      <c r="Y3713" t="b">
        <v>1</v>
      </c>
      <c r="Z3713" t="b">
        <v>1</v>
      </c>
      <c r="AA3713" t="b">
        <v>0</v>
      </c>
      <c r="AB3713" t="b">
        <v>0</v>
      </c>
      <c r="AC3713" t="b">
        <v>1</v>
      </c>
      <c r="AD3713" t="b">
        <v>1</v>
      </c>
      <c r="AE3713" t="b">
        <v>0</v>
      </c>
      <c r="AF3713" t="b">
        <v>0</v>
      </c>
      <c r="AG3713" t="b">
        <v>0</v>
      </c>
      <c r="AH3713" t="b">
        <v>1</v>
      </c>
      <c r="AI3713" t="b">
        <v>1</v>
      </c>
      <c r="AJ3713" t="b">
        <v>1</v>
      </c>
      <c r="AK3713" t="b">
        <v>1</v>
      </c>
      <c r="AL3713" t="b">
        <v>0</v>
      </c>
      <c r="AM3713" t="b">
        <v>0</v>
      </c>
    </row>
    <row r="3714" spans="1:39" ht="14.4" hidden="1" x14ac:dyDescent="0.3">
      <c r="A3714" t="s">
        <v>3832</v>
      </c>
      <c r="B3714">
        <v>2021</v>
      </c>
      <c r="C3714" t="s">
        <v>73</v>
      </c>
      <c r="D3714" t="s">
        <v>15</v>
      </c>
      <c r="E3714" t="s">
        <v>59</v>
      </c>
      <c r="F3714" t="s">
        <v>5172</v>
      </c>
      <c r="G3714" t="s">
        <v>26</v>
      </c>
      <c r="H3714" t="s">
        <v>42</v>
      </c>
      <c r="I3714" t="s">
        <v>61</v>
      </c>
      <c r="J3714" t="b">
        <v>0</v>
      </c>
      <c r="L3714">
        <v>7.0000000000000007E-2</v>
      </c>
      <c r="M3714" t="s">
        <v>6775</v>
      </c>
      <c r="O3714">
        <v>44411</v>
      </c>
      <c r="P3714">
        <v>-3.56</v>
      </c>
      <c r="Q3714">
        <v>0.65</v>
      </c>
      <c r="R3714" t="b">
        <v>0</v>
      </c>
      <c r="S3714" t="s">
        <v>20</v>
      </c>
      <c r="T3714">
        <v>1</v>
      </c>
      <c r="U3714" t="s">
        <v>2314</v>
      </c>
      <c r="V3714" t="b">
        <v>1</v>
      </c>
      <c r="W3714" t="b">
        <v>0</v>
      </c>
      <c r="X3714" t="b">
        <v>1</v>
      </c>
      <c r="Y3714" t="b">
        <v>1</v>
      </c>
      <c r="Z3714" t="b">
        <v>0</v>
      </c>
      <c r="AA3714" t="b">
        <v>1</v>
      </c>
      <c r="AB3714" t="b">
        <v>0</v>
      </c>
      <c r="AC3714" t="b">
        <v>0</v>
      </c>
      <c r="AD3714" t="b">
        <v>1</v>
      </c>
      <c r="AE3714" t="b">
        <v>0</v>
      </c>
      <c r="AF3714" t="b">
        <v>0</v>
      </c>
      <c r="AG3714" t="b">
        <v>0</v>
      </c>
      <c r="AH3714" t="b">
        <v>0</v>
      </c>
      <c r="AI3714" t="b">
        <v>0</v>
      </c>
      <c r="AJ3714" t="b">
        <v>0</v>
      </c>
      <c r="AK3714" t="b">
        <v>0</v>
      </c>
      <c r="AL3714" t="b">
        <v>0</v>
      </c>
      <c r="AM3714" t="b">
        <v>0</v>
      </c>
    </row>
    <row r="3715" spans="1:39" ht="14.4" hidden="1" x14ac:dyDescent="0.3">
      <c r="A3715" t="s">
        <v>3833</v>
      </c>
      <c r="B3715">
        <v>2021</v>
      </c>
      <c r="C3715" t="s">
        <v>156</v>
      </c>
      <c r="D3715" t="s">
        <v>58</v>
      </c>
      <c r="E3715" t="s">
        <v>78</v>
      </c>
      <c r="F3715" t="s">
        <v>5169</v>
      </c>
      <c r="G3715" t="s">
        <v>86</v>
      </c>
      <c r="H3715" t="s">
        <v>105</v>
      </c>
      <c r="I3715" t="s">
        <v>28</v>
      </c>
      <c r="J3715" t="b">
        <v>0</v>
      </c>
      <c r="L3715">
        <v>0.09</v>
      </c>
      <c r="M3715" t="s">
        <v>6774</v>
      </c>
      <c r="O3715">
        <v>20823</v>
      </c>
      <c r="P3715">
        <v>-2.2200000000000002</v>
      </c>
      <c r="Q3715">
        <v>0.73</v>
      </c>
      <c r="R3715" t="b">
        <v>0</v>
      </c>
      <c r="S3715" t="s">
        <v>35</v>
      </c>
      <c r="T3715">
        <v>15</v>
      </c>
      <c r="U3715" t="s">
        <v>2314</v>
      </c>
      <c r="V3715" t="b">
        <v>0</v>
      </c>
      <c r="W3715" t="b">
        <v>1</v>
      </c>
      <c r="X3715" t="b">
        <v>0</v>
      </c>
      <c r="Y3715" t="b">
        <v>1</v>
      </c>
      <c r="Z3715" t="b">
        <v>0</v>
      </c>
      <c r="AA3715" t="b">
        <v>0</v>
      </c>
      <c r="AB3715" t="b">
        <v>0</v>
      </c>
      <c r="AC3715" t="b">
        <v>1</v>
      </c>
      <c r="AD3715" t="b">
        <v>1</v>
      </c>
      <c r="AE3715" t="b">
        <v>0</v>
      </c>
      <c r="AF3715" t="b">
        <v>0</v>
      </c>
      <c r="AG3715" t="b">
        <v>0</v>
      </c>
      <c r="AH3715" t="b">
        <v>0</v>
      </c>
      <c r="AI3715" t="b">
        <v>0</v>
      </c>
      <c r="AJ3715" t="b">
        <v>0</v>
      </c>
      <c r="AK3715" t="b">
        <v>0</v>
      </c>
      <c r="AL3715" t="b">
        <v>0</v>
      </c>
      <c r="AM3715" t="b">
        <v>0</v>
      </c>
    </row>
    <row r="3716" spans="1:39" ht="14.4" hidden="1" x14ac:dyDescent="0.3">
      <c r="A3716" s="15" t="s">
        <v>3834</v>
      </c>
      <c r="B3716">
        <v>2021</v>
      </c>
      <c r="C3716" t="s">
        <v>242</v>
      </c>
      <c r="D3716" t="s">
        <v>90</v>
      </c>
      <c r="E3716" t="s">
        <v>120</v>
      </c>
      <c r="F3716" t="s">
        <v>5176</v>
      </c>
      <c r="G3716" t="s">
        <v>55</v>
      </c>
      <c r="H3716" t="s">
        <v>69</v>
      </c>
      <c r="I3716" t="s">
        <v>28</v>
      </c>
      <c r="J3716" t="b">
        <v>1</v>
      </c>
      <c r="K3716" t="s">
        <v>482</v>
      </c>
      <c r="L3716">
        <v>0.88</v>
      </c>
      <c r="M3716" t="s">
        <v>6773</v>
      </c>
      <c r="N3716" t="s">
        <v>482</v>
      </c>
      <c r="O3716">
        <v>85476</v>
      </c>
      <c r="P3716">
        <v>5.32</v>
      </c>
      <c r="Q3716">
        <v>0.17</v>
      </c>
      <c r="R3716" t="b">
        <v>1</v>
      </c>
      <c r="S3716" t="s">
        <v>35</v>
      </c>
      <c r="T3716">
        <v>8</v>
      </c>
      <c r="U3716" t="s">
        <v>2314</v>
      </c>
      <c r="V3716" t="b">
        <v>1</v>
      </c>
      <c r="W3716" t="b">
        <v>1</v>
      </c>
      <c r="X3716" t="b">
        <v>1</v>
      </c>
      <c r="Y3716" t="b">
        <v>1</v>
      </c>
      <c r="Z3716" t="b">
        <v>0</v>
      </c>
      <c r="AA3716" t="b">
        <v>0</v>
      </c>
      <c r="AB3716" t="b">
        <v>0</v>
      </c>
      <c r="AC3716" t="b">
        <v>0</v>
      </c>
      <c r="AD3716" t="b">
        <v>0</v>
      </c>
      <c r="AE3716" t="b">
        <v>1</v>
      </c>
      <c r="AF3716" t="b">
        <v>0</v>
      </c>
      <c r="AG3716" t="b">
        <v>0</v>
      </c>
      <c r="AH3716" t="b">
        <v>0</v>
      </c>
      <c r="AI3716" t="b">
        <v>0</v>
      </c>
      <c r="AJ3716" t="b">
        <v>0</v>
      </c>
      <c r="AK3716" t="b">
        <v>0</v>
      </c>
      <c r="AL3716" t="b">
        <v>1</v>
      </c>
      <c r="AM3716" t="b">
        <v>0</v>
      </c>
    </row>
    <row r="3717" spans="1:39" ht="14.4" hidden="1" x14ac:dyDescent="0.3">
      <c r="A3717" t="s">
        <v>3835</v>
      </c>
      <c r="B3717">
        <v>2021</v>
      </c>
      <c r="C3717" t="s">
        <v>183</v>
      </c>
      <c r="D3717" t="s">
        <v>113</v>
      </c>
      <c r="E3717" t="s">
        <v>25</v>
      </c>
      <c r="F3717" t="s">
        <v>5169</v>
      </c>
      <c r="G3717" t="s">
        <v>17</v>
      </c>
      <c r="H3717" t="s">
        <v>94</v>
      </c>
      <c r="I3717" t="s">
        <v>98</v>
      </c>
      <c r="J3717" t="b">
        <v>0</v>
      </c>
      <c r="L3717">
        <v>0.11</v>
      </c>
      <c r="M3717" t="s">
        <v>6772</v>
      </c>
      <c r="O3717">
        <v>96424</v>
      </c>
      <c r="P3717">
        <v>0.84</v>
      </c>
      <c r="Q3717">
        <v>0.63</v>
      </c>
      <c r="R3717" t="b">
        <v>0</v>
      </c>
      <c r="S3717" t="s">
        <v>20</v>
      </c>
      <c r="T3717">
        <v>3</v>
      </c>
      <c r="U3717" t="s">
        <v>2314</v>
      </c>
      <c r="V3717" t="b">
        <v>0</v>
      </c>
      <c r="W3717" t="b">
        <v>1</v>
      </c>
      <c r="X3717" t="b">
        <v>1</v>
      </c>
      <c r="Y3717" t="b">
        <v>0</v>
      </c>
      <c r="Z3717" t="b">
        <v>0</v>
      </c>
      <c r="AA3717" t="b">
        <v>0</v>
      </c>
      <c r="AB3717" t="b">
        <v>0</v>
      </c>
      <c r="AC3717" t="b">
        <v>1</v>
      </c>
      <c r="AD3717" t="b">
        <v>0</v>
      </c>
      <c r="AE3717" t="b">
        <v>1</v>
      </c>
      <c r="AF3717" t="b">
        <v>0</v>
      </c>
      <c r="AG3717" t="b">
        <v>0</v>
      </c>
      <c r="AH3717" t="b">
        <v>0</v>
      </c>
      <c r="AI3717" t="b">
        <v>0</v>
      </c>
      <c r="AJ3717" t="b">
        <v>0</v>
      </c>
      <c r="AK3717" t="b">
        <v>0</v>
      </c>
      <c r="AL3717" t="b">
        <v>0</v>
      </c>
      <c r="AM3717" t="b">
        <v>0</v>
      </c>
    </row>
    <row r="3718" spans="1:39" ht="14.4" hidden="1" x14ac:dyDescent="0.3">
      <c r="A3718" t="s">
        <v>3836</v>
      </c>
      <c r="B3718">
        <v>2021</v>
      </c>
      <c r="C3718" t="s">
        <v>143</v>
      </c>
      <c r="D3718" t="s">
        <v>38</v>
      </c>
      <c r="E3718" t="s">
        <v>135</v>
      </c>
      <c r="F3718" t="s">
        <v>40</v>
      </c>
      <c r="G3718" t="s">
        <v>93</v>
      </c>
      <c r="H3718" t="s">
        <v>42</v>
      </c>
      <c r="I3718" t="s">
        <v>98</v>
      </c>
      <c r="J3718" t="b">
        <v>0</v>
      </c>
      <c r="L3718">
        <v>0.01</v>
      </c>
      <c r="M3718" t="s">
        <v>6771</v>
      </c>
      <c r="O3718">
        <v>50527</v>
      </c>
      <c r="P3718">
        <v>1.71</v>
      </c>
      <c r="Q3718">
        <v>0.86</v>
      </c>
      <c r="R3718" t="b">
        <v>0</v>
      </c>
      <c r="S3718" t="s">
        <v>35</v>
      </c>
      <c r="T3718">
        <v>8</v>
      </c>
      <c r="U3718" t="s">
        <v>2314</v>
      </c>
      <c r="V3718" t="b">
        <v>0</v>
      </c>
      <c r="W3718" t="b">
        <v>1</v>
      </c>
      <c r="X3718" t="b">
        <v>1</v>
      </c>
      <c r="Y3718" t="b">
        <v>0</v>
      </c>
      <c r="Z3718" t="b">
        <v>1</v>
      </c>
      <c r="AA3718" t="b">
        <v>0</v>
      </c>
      <c r="AB3718" t="b">
        <v>1</v>
      </c>
      <c r="AC3718" t="b">
        <v>1</v>
      </c>
      <c r="AD3718" t="b">
        <v>1</v>
      </c>
      <c r="AE3718" t="b">
        <v>0</v>
      </c>
      <c r="AF3718" t="b">
        <v>0</v>
      </c>
      <c r="AG3718" t="b">
        <v>0</v>
      </c>
      <c r="AH3718" t="b">
        <v>0</v>
      </c>
      <c r="AI3718" t="b">
        <v>0</v>
      </c>
      <c r="AJ3718" t="b">
        <v>0</v>
      </c>
      <c r="AK3718" t="b">
        <v>0</v>
      </c>
      <c r="AL3718" t="b">
        <v>0</v>
      </c>
      <c r="AM3718" t="b">
        <v>0</v>
      </c>
    </row>
    <row r="3719" spans="1:39" ht="14.4" hidden="1" x14ac:dyDescent="0.3">
      <c r="A3719" t="s">
        <v>3837</v>
      </c>
      <c r="B3719">
        <v>2021</v>
      </c>
      <c r="C3719" t="s">
        <v>107</v>
      </c>
      <c r="D3719" t="s">
        <v>15</v>
      </c>
      <c r="E3719" t="s">
        <v>108</v>
      </c>
      <c r="F3719" t="s">
        <v>5172</v>
      </c>
      <c r="G3719" t="s">
        <v>46</v>
      </c>
      <c r="H3719" t="s">
        <v>27</v>
      </c>
      <c r="I3719" t="s">
        <v>19</v>
      </c>
      <c r="J3719" t="b">
        <v>0</v>
      </c>
      <c r="L3719">
        <v>0.11</v>
      </c>
      <c r="M3719" t="s">
        <v>6770</v>
      </c>
      <c r="O3719">
        <v>44857</v>
      </c>
      <c r="P3719">
        <v>3.3</v>
      </c>
      <c r="Q3719">
        <v>0.83</v>
      </c>
      <c r="R3719" t="b">
        <v>0</v>
      </c>
      <c r="S3719" t="s">
        <v>35</v>
      </c>
      <c r="T3719">
        <v>19</v>
      </c>
      <c r="U3719" t="s">
        <v>2314</v>
      </c>
      <c r="V3719" t="b">
        <v>0</v>
      </c>
      <c r="W3719" t="b">
        <v>0</v>
      </c>
      <c r="X3719" t="b">
        <v>1</v>
      </c>
      <c r="Y3719" t="b">
        <v>1</v>
      </c>
      <c r="Z3719" t="b">
        <v>0</v>
      </c>
      <c r="AA3719" t="b">
        <v>1</v>
      </c>
      <c r="AB3719" t="b">
        <v>1</v>
      </c>
      <c r="AC3719" t="b">
        <v>1</v>
      </c>
      <c r="AD3719" t="b">
        <v>1</v>
      </c>
      <c r="AE3719" t="b">
        <v>0</v>
      </c>
      <c r="AF3719" t="b">
        <v>0</v>
      </c>
      <c r="AG3719" t="b">
        <v>0</v>
      </c>
      <c r="AH3719" t="b">
        <v>0</v>
      </c>
      <c r="AI3719" t="b">
        <v>0</v>
      </c>
      <c r="AJ3719" t="b">
        <v>0</v>
      </c>
      <c r="AK3719" t="b">
        <v>0</v>
      </c>
      <c r="AL3719" t="b">
        <v>0</v>
      </c>
      <c r="AM3719" t="b">
        <v>0</v>
      </c>
    </row>
    <row r="3720" spans="1:39" ht="14.4" hidden="1" x14ac:dyDescent="0.3">
      <c r="A3720" t="s">
        <v>3838</v>
      </c>
      <c r="B3720">
        <v>2021</v>
      </c>
      <c r="C3720" t="s">
        <v>156</v>
      </c>
      <c r="D3720" t="s">
        <v>58</v>
      </c>
      <c r="E3720" t="s">
        <v>54</v>
      </c>
      <c r="F3720" t="s">
        <v>5169</v>
      </c>
      <c r="G3720" t="s">
        <v>65</v>
      </c>
      <c r="H3720" t="s">
        <v>18</v>
      </c>
      <c r="I3720" t="s">
        <v>28</v>
      </c>
      <c r="J3720" t="b">
        <v>0</v>
      </c>
      <c r="L3720">
        <v>0.13</v>
      </c>
      <c r="M3720" t="s">
        <v>6769</v>
      </c>
      <c r="O3720">
        <v>20845</v>
      </c>
      <c r="P3720">
        <v>-0.38</v>
      </c>
      <c r="Q3720">
        <v>0.74</v>
      </c>
      <c r="R3720" t="b">
        <v>0</v>
      </c>
      <c r="S3720" t="s">
        <v>20</v>
      </c>
      <c r="T3720">
        <v>11</v>
      </c>
      <c r="U3720" t="s">
        <v>2314</v>
      </c>
      <c r="V3720" t="b">
        <v>0</v>
      </c>
      <c r="W3720" t="b">
        <v>0</v>
      </c>
      <c r="X3720" t="b">
        <v>0</v>
      </c>
      <c r="Y3720" t="b">
        <v>0</v>
      </c>
      <c r="Z3720" t="b">
        <v>0</v>
      </c>
      <c r="AA3720" t="b">
        <v>0</v>
      </c>
      <c r="AB3720" t="b">
        <v>1</v>
      </c>
      <c r="AC3720" t="b">
        <v>0</v>
      </c>
      <c r="AD3720" t="b">
        <v>1</v>
      </c>
      <c r="AE3720" t="b">
        <v>1</v>
      </c>
      <c r="AF3720" t="b">
        <v>0</v>
      </c>
      <c r="AG3720" t="b">
        <v>0</v>
      </c>
      <c r="AH3720" t="b">
        <v>0</v>
      </c>
      <c r="AI3720" t="b">
        <v>0</v>
      </c>
      <c r="AJ3720" t="b">
        <v>0</v>
      </c>
      <c r="AK3720" t="b">
        <v>0</v>
      </c>
      <c r="AL3720" t="b">
        <v>0</v>
      </c>
      <c r="AM3720" t="b">
        <v>0</v>
      </c>
    </row>
    <row r="3721" spans="1:39" ht="14.4" hidden="1" x14ac:dyDescent="0.3">
      <c r="A3721" t="s">
        <v>3839</v>
      </c>
      <c r="B3721">
        <v>2021</v>
      </c>
      <c r="C3721" t="s">
        <v>101</v>
      </c>
      <c r="D3721" t="s">
        <v>77</v>
      </c>
      <c r="E3721" t="s">
        <v>74</v>
      </c>
      <c r="F3721" t="s">
        <v>5169</v>
      </c>
      <c r="G3721" t="s">
        <v>41</v>
      </c>
      <c r="H3721" t="s">
        <v>69</v>
      </c>
      <c r="I3721" t="s">
        <v>61</v>
      </c>
      <c r="J3721" t="b">
        <v>0</v>
      </c>
      <c r="L3721">
        <v>0.08</v>
      </c>
      <c r="M3721" t="s">
        <v>6768</v>
      </c>
      <c r="O3721">
        <v>65993</v>
      </c>
      <c r="P3721">
        <v>-4.75</v>
      </c>
      <c r="Q3721">
        <v>0.74</v>
      </c>
      <c r="R3721" t="b">
        <v>0</v>
      </c>
      <c r="S3721" t="s">
        <v>35</v>
      </c>
      <c r="T3721">
        <v>2</v>
      </c>
      <c r="U3721" t="s">
        <v>2314</v>
      </c>
      <c r="V3721" t="b">
        <v>0</v>
      </c>
      <c r="W3721" t="b">
        <v>1</v>
      </c>
      <c r="X3721" t="b">
        <v>0</v>
      </c>
      <c r="Y3721" t="b">
        <v>0</v>
      </c>
      <c r="Z3721" t="b">
        <v>0</v>
      </c>
      <c r="AA3721" t="b">
        <v>1</v>
      </c>
      <c r="AB3721" t="b">
        <v>0</v>
      </c>
      <c r="AC3721" t="b">
        <v>0</v>
      </c>
      <c r="AD3721" t="b">
        <v>1</v>
      </c>
      <c r="AE3721" t="b">
        <v>0</v>
      </c>
      <c r="AF3721" t="b">
        <v>0</v>
      </c>
      <c r="AG3721" t="b">
        <v>0</v>
      </c>
      <c r="AH3721" t="b">
        <v>0</v>
      </c>
      <c r="AI3721" t="b">
        <v>0</v>
      </c>
      <c r="AJ3721" t="b">
        <v>0</v>
      </c>
      <c r="AK3721" t="b">
        <v>0</v>
      </c>
      <c r="AL3721" t="b">
        <v>0</v>
      </c>
      <c r="AM3721" t="b">
        <v>0</v>
      </c>
    </row>
    <row r="3722" spans="1:39" ht="14.4" hidden="1" x14ac:dyDescent="0.3">
      <c r="A3722" t="s">
        <v>3840</v>
      </c>
      <c r="B3722">
        <v>2021</v>
      </c>
      <c r="C3722" t="s">
        <v>244</v>
      </c>
      <c r="D3722" t="s">
        <v>24</v>
      </c>
      <c r="E3722" t="s">
        <v>45</v>
      </c>
      <c r="F3722" t="s">
        <v>5172</v>
      </c>
      <c r="G3722" t="s">
        <v>17</v>
      </c>
      <c r="H3722" t="s">
        <v>69</v>
      </c>
      <c r="I3722" t="s">
        <v>83</v>
      </c>
      <c r="J3722" t="b">
        <v>1</v>
      </c>
      <c r="K3722" t="s">
        <v>5539</v>
      </c>
      <c r="L3722">
        <v>0.77</v>
      </c>
      <c r="M3722" t="s">
        <v>6767</v>
      </c>
      <c r="N3722" t="s">
        <v>5539</v>
      </c>
      <c r="O3722">
        <v>97187</v>
      </c>
      <c r="P3722">
        <v>14.44</v>
      </c>
      <c r="Q3722">
        <v>0.22</v>
      </c>
      <c r="R3722" t="b">
        <v>1</v>
      </c>
      <c r="S3722" t="s">
        <v>35</v>
      </c>
      <c r="T3722">
        <v>13</v>
      </c>
      <c r="U3722" t="s">
        <v>2314</v>
      </c>
      <c r="V3722" t="b">
        <v>1</v>
      </c>
      <c r="W3722" t="b">
        <v>0</v>
      </c>
      <c r="X3722" t="b">
        <v>0</v>
      </c>
      <c r="Y3722" t="b">
        <v>1</v>
      </c>
      <c r="Z3722" t="b">
        <v>1</v>
      </c>
      <c r="AA3722" t="b">
        <v>1</v>
      </c>
      <c r="AB3722" t="b">
        <v>1</v>
      </c>
      <c r="AC3722" t="b">
        <v>0</v>
      </c>
      <c r="AD3722" t="b">
        <v>0</v>
      </c>
      <c r="AE3722" t="b">
        <v>1</v>
      </c>
      <c r="AF3722" t="b">
        <v>0</v>
      </c>
      <c r="AG3722" t="b">
        <v>0</v>
      </c>
      <c r="AH3722" t="b">
        <v>0</v>
      </c>
      <c r="AI3722" t="b">
        <v>0</v>
      </c>
      <c r="AJ3722" t="b">
        <v>1</v>
      </c>
      <c r="AK3722" t="b">
        <v>0</v>
      </c>
      <c r="AL3722" t="b">
        <v>0</v>
      </c>
      <c r="AM3722" t="b">
        <v>1</v>
      </c>
    </row>
    <row r="3723" spans="1:39" ht="14.4" hidden="1" x14ac:dyDescent="0.3">
      <c r="A3723" t="s">
        <v>3841</v>
      </c>
      <c r="B3723">
        <v>2021</v>
      </c>
      <c r="C3723" t="s">
        <v>67</v>
      </c>
      <c r="D3723" t="s">
        <v>68</v>
      </c>
      <c r="E3723" t="s">
        <v>25</v>
      </c>
      <c r="F3723" t="s">
        <v>5172</v>
      </c>
      <c r="G3723" t="s">
        <v>33</v>
      </c>
      <c r="H3723" t="s">
        <v>69</v>
      </c>
      <c r="I3723" t="s">
        <v>98</v>
      </c>
      <c r="J3723" t="b">
        <v>1</v>
      </c>
      <c r="K3723" t="s">
        <v>482</v>
      </c>
      <c r="L3723">
        <v>0.65</v>
      </c>
      <c r="M3723" t="s">
        <v>6766</v>
      </c>
      <c r="N3723" t="s">
        <v>482</v>
      </c>
      <c r="O3723">
        <v>148141</v>
      </c>
      <c r="P3723">
        <v>8.42</v>
      </c>
      <c r="Q3723">
        <v>0.13</v>
      </c>
      <c r="R3723" t="b">
        <v>1</v>
      </c>
      <c r="S3723" t="s">
        <v>20</v>
      </c>
      <c r="T3723">
        <v>12</v>
      </c>
      <c r="U3723" t="s">
        <v>2314</v>
      </c>
      <c r="V3723" t="b">
        <v>0</v>
      </c>
      <c r="W3723" t="b">
        <v>1</v>
      </c>
      <c r="X3723" t="b">
        <v>0</v>
      </c>
      <c r="Y3723" t="b">
        <v>0</v>
      </c>
      <c r="Z3723" t="b">
        <v>0</v>
      </c>
      <c r="AA3723" t="b">
        <v>1</v>
      </c>
      <c r="AB3723" t="b">
        <v>1</v>
      </c>
      <c r="AC3723" t="b">
        <v>1</v>
      </c>
      <c r="AD3723" t="b">
        <v>0</v>
      </c>
      <c r="AE3723" t="b">
        <v>0</v>
      </c>
      <c r="AF3723" t="b">
        <v>0</v>
      </c>
      <c r="AG3723" t="b">
        <v>0</v>
      </c>
      <c r="AH3723" t="b">
        <v>0</v>
      </c>
      <c r="AI3723" t="b">
        <v>0</v>
      </c>
      <c r="AJ3723" t="b">
        <v>0</v>
      </c>
      <c r="AK3723" t="b">
        <v>0</v>
      </c>
      <c r="AL3723" t="b">
        <v>1</v>
      </c>
      <c r="AM3723" t="b">
        <v>0</v>
      </c>
    </row>
    <row r="3724" spans="1:39" ht="14.4" hidden="1" x14ac:dyDescent="0.3">
      <c r="A3724" t="s">
        <v>3842</v>
      </c>
      <c r="B3724">
        <v>2021</v>
      </c>
      <c r="C3724" t="s">
        <v>80</v>
      </c>
      <c r="D3724" t="s">
        <v>38</v>
      </c>
      <c r="E3724" t="s">
        <v>120</v>
      </c>
      <c r="F3724" t="s">
        <v>5172</v>
      </c>
      <c r="G3724" t="s">
        <v>26</v>
      </c>
      <c r="H3724" t="s">
        <v>91</v>
      </c>
      <c r="I3724" t="s">
        <v>49</v>
      </c>
      <c r="J3724" t="b">
        <v>0</v>
      </c>
      <c r="L3724">
        <v>0.02</v>
      </c>
      <c r="M3724" t="s">
        <v>6765</v>
      </c>
      <c r="O3724">
        <v>52485</v>
      </c>
      <c r="P3724">
        <v>3.17</v>
      </c>
      <c r="Q3724">
        <v>0.74</v>
      </c>
      <c r="R3724" t="b">
        <v>0</v>
      </c>
      <c r="S3724" t="s">
        <v>40</v>
      </c>
      <c r="T3724">
        <v>13</v>
      </c>
      <c r="U3724" t="s">
        <v>2314</v>
      </c>
      <c r="V3724" t="b">
        <v>1</v>
      </c>
      <c r="W3724" t="b">
        <v>0</v>
      </c>
      <c r="X3724" t="b">
        <v>1</v>
      </c>
      <c r="Y3724" t="b">
        <v>0</v>
      </c>
      <c r="Z3724" t="b">
        <v>0</v>
      </c>
      <c r="AA3724" t="b">
        <v>1</v>
      </c>
      <c r="AB3724" t="b">
        <v>1</v>
      </c>
      <c r="AC3724" t="b">
        <v>0</v>
      </c>
      <c r="AD3724" t="b">
        <v>0</v>
      </c>
      <c r="AE3724" t="b">
        <v>1</v>
      </c>
      <c r="AF3724" t="b">
        <v>0</v>
      </c>
      <c r="AG3724" t="b">
        <v>0</v>
      </c>
      <c r="AH3724" t="b">
        <v>0</v>
      </c>
      <c r="AI3724" t="b">
        <v>0</v>
      </c>
      <c r="AJ3724" t="b">
        <v>0</v>
      </c>
      <c r="AK3724" t="b">
        <v>0</v>
      </c>
      <c r="AL3724" t="b">
        <v>0</v>
      </c>
      <c r="AM3724" t="b">
        <v>0</v>
      </c>
    </row>
    <row r="3725" spans="1:39" ht="14.4" hidden="1" x14ac:dyDescent="0.3">
      <c r="A3725" t="s">
        <v>3843</v>
      </c>
      <c r="B3725">
        <v>2021</v>
      </c>
      <c r="C3725" t="s">
        <v>221</v>
      </c>
      <c r="D3725" t="s">
        <v>15</v>
      </c>
      <c r="E3725" t="s">
        <v>133</v>
      </c>
      <c r="F3725" t="s">
        <v>40</v>
      </c>
      <c r="G3725" t="s">
        <v>46</v>
      </c>
      <c r="H3725" t="s">
        <v>52</v>
      </c>
      <c r="I3725" t="s">
        <v>83</v>
      </c>
      <c r="J3725" t="b">
        <v>1</v>
      </c>
      <c r="K3725" t="s">
        <v>6763</v>
      </c>
      <c r="L3725">
        <v>0.5</v>
      </c>
      <c r="M3725" t="s">
        <v>6764</v>
      </c>
      <c r="N3725" t="s">
        <v>6763</v>
      </c>
      <c r="O3725">
        <v>58179</v>
      </c>
      <c r="P3725">
        <v>14.06</v>
      </c>
      <c r="Q3725">
        <v>0.35</v>
      </c>
      <c r="R3725" t="b">
        <v>1</v>
      </c>
      <c r="S3725" t="s">
        <v>40</v>
      </c>
      <c r="T3725">
        <v>17</v>
      </c>
      <c r="U3725" t="s">
        <v>2314</v>
      </c>
      <c r="V3725" t="b">
        <v>1</v>
      </c>
      <c r="W3725" t="b">
        <v>1</v>
      </c>
      <c r="X3725" t="b">
        <v>1</v>
      </c>
      <c r="Y3725" t="b">
        <v>1</v>
      </c>
      <c r="Z3725" t="b">
        <v>1</v>
      </c>
      <c r="AA3725" t="b">
        <v>0</v>
      </c>
      <c r="AB3725" t="b">
        <v>0</v>
      </c>
      <c r="AC3725" t="b">
        <v>0</v>
      </c>
      <c r="AD3725" t="b">
        <v>0</v>
      </c>
      <c r="AE3725" t="b">
        <v>0</v>
      </c>
      <c r="AF3725" t="b">
        <v>0</v>
      </c>
      <c r="AG3725" t="b">
        <v>1</v>
      </c>
      <c r="AH3725" t="b">
        <v>0</v>
      </c>
      <c r="AI3725" t="b">
        <v>0</v>
      </c>
      <c r="AJ3725" t="b">
        <v>0</v>
      </c>
      <c r="AK3725" t="b">
        <v>0</v>
      </c>
      <c r="AL3725" t="b">
        <v>1</v>
      </c>
      <c r="AM3725" t="b">
        <v>1</v>
      </c>
    </row>
    <row r="3726" spans="1:39" ht="14.4" hidden="1" x14ac:dyDescent="0.3">
      <c r="A3726" t="s">
        <v>3844</v>
      </c>
      <c r="B3726">
        <v>2021</v>
      </c>
      <c r="C3726" t="s">
        <v>198</v>
      </c>
      <c r="D3726" t="s">
        <v>38</v>
      </c>
      <c r="E3726" t="s">
        <v>135</v>
      </c>
      <c r="F3726" t="s">
        <v>5169</v>
      </c>
      <c r="G3726" t="s">
        <v>65</v>
      </c>
      <c r="H3726" t="s">
        <v>52</v>
      </c>
      <c r="I3726" t="s">
        <v>98</v>
      </c>
      <c r="J3726" t="b">
        <v>0</v>
      </c>
      <c r="L3726">
        <v>0.14000000000000001</v>
      </c>
      <c r="M3726" t="s">
        <v>6762</v>
      </c>
      <c r="O3726">
        <v>52031</v>
      </c>
      <c r="P3726">
        <v>-1.49</v>
      </c>
      <c r="Q3726">
        <v>0.77</v>
      </c>
      <c r="R3726" t="b">
        <v>0</v>
      </c>
      <c r="S3726" t="s">
        <v>40</v>
      </c>
      <c r="T3726">
        <v>16</v>
      </c>
      <c r="U3726" t="s">
        <v>2314</v>
      </c>
      <c r="V3726" t="b">
        <v>0</v>
      </c>
      <c r="W3726" t="b">
        <v>0</v>
      </c>
      <c r="X3726" t="b">
        <v>1</v>
      </c>
      <c r="Y3726" t="b">
        <v>0</v>
      </c>
      <c r="Z3726" t="b">
        <v>0</v>
      </c>
      <c r="AA3726" t="b">
        <v>1</v>
      </c>
      <c r="AB3726" t="b">
        <v>0</v>
      </c>
      <c r="AC3726" t="b">
        <v>1</v>
      </c>
      <c r="AD3726" t="b">
        <v>0</v>
      </c>
      <c r="AE3726" t="b">
        <v>0</v>
      </c>
      <c r="AF3726" t="b">
        <v>0</v>
      </c>
      <c r="AG3726" t="b">
        <v>0</v>
      </c>
      <c r="AH3726" t="b">
        <v>0</v>
      </c>
      <c r="AI3726" t="b">
        <v>0</v>
      </c>
      <c r="AJ3726" t="b">
        <v>0</v>
      </c>
      <c r="AK3726" t="b">
        <v>0</v>
      </c>
      <c r="AL3726" t="b">
        <v>0</v>
      </c>
      <c r="AM3726" t="b">
        <v>0</v>
      </c>
    </row>
    <row r="3727" spans="1:39" ht="14.4" hidden="1" x14ac:dyDescent="0.3">
      <c r="A3727" t="s">
        <v>3845</v>
      </c>
      <c r="B3727">
        <v>2021</v>
      </c>
      <c r="C3727" t="s">
        <v>23</v>
      </c>
      <c r="D3727" t="s">
        <v>24</v>
      </c>
      <c r="E3727" t="s">
        <v>135</v>
      </c>
      <c r="F3727" t="s">
        <v>5181</v>
      </c>
      <c r="G3727" t="s">
        <v>41</v>
      </c>
      <c r="H3727" t="s">
        <v>105</v>
      </c>
      <c r="I3727" t="s">
        <v>19</v>
      </c>
      <c r="J3727" t="b">
        <v>1</v>
      </c>
      <c r="K3727" t="s">
        <v>5306</v>
      </c>
      <c r="L3727">
        <v>0.5</v>
      </c>
      <c r="M3727" t="s">
        <v>6761</v>
      </c>
      <c r="N3727" t="s">
        <v>5306</v>
      </c>
      <c r="O3727">
        <v>124048</v>
      </c>
      <c r="P3727">
        <v>10.01</v>
      </c>
      <c r="Q3727">
        <v>0.28999999999999998</v>
      </c>
      <c r="R3727" t="b">
        <v>1</v>
      </c>
      <c r="S3727" t="s">
        <v>35</v>
      </c>
      <c r="T3727">
        <v>17</v>
      </c>
      <c r="U3727" t="s">
        <v>2314</v>
      </c>
      <c r="V3727" t="b">
        <v>0</v>
      </c>
      <c r="W3727" t="b">
        <v>1</v>
      </c>
      <c r="X3727" t="b">
        <v>1</v>
      </c>
      <c r="Y3727" t="b">
        <v>1</v>
      </c>
      <c r="Z3727" t="b">
        <v>0</v>
      </c>
      <c r="AA3727" t="b">
        <v>1</v>
      </c>
      <c r="AB3727" t="b">
        <v>0</v>
      </c>
      <c r="AC3727" t="b">
        <v>1</v>
      </c>
      <c r="AD3727" t="b">
        <v>0</v>
      </c>
      <c r="AE3727" t="b">
        <v>0</v>
      </c>
      <c r="AF3727" t="b">
        <v>1</v>
      </c>
      <c r="AG3727" t="b">
        <v>0</v>
      </c>
      <c r="AH3727" t="b">
        <v>1</v>
      </c>
      <c r="AI3727" t="b">
        <v>0</v>
      </c>
      <c r="AJ3727" t="b">
        <v>0</v>
      </c>
      <c r="AK3727" t="b">
        <v>0</v>
      </c>
      <c r="AL3727" t="b">
        <v>0</v>
      </c>
      <c r="AM3727" t="b">
        <v>0</v>
      </c>
    </row>
    <row r="3728" spans="1:39" ht="14.4" hidden="1" x14ac:dyDescent="0.3">
      <c r="A3728" t="s">
        <v>3846</v>
      </c>
      <c r="B3728">
        <v>2021</v>
      </c>
      <c r="C3728" t="s">
        <v>137</v>
      </c>
      <c r="D3728" t="s">
        <v>77</v>
      </c>
      <c r="E3728" t="s">
        <v>64</v>
      </c>
      <c r="F3728" t="s">
        <v>5169</v>
      </c>
      <c r="G3728" t="s">
        <v>93</v>
      </c>
      <c r="H3728" t="s">
        <v>60</v>
      </c>
      <c r="I3728" t="s">
        <v>19</v>
      </c>
      <c r="J3728" t="b">
        <v>0</v>
      </c>
      <c r="L3728">
        <v>0.19</v>
      </c>
      <c r="M3728" t="s">
        <v>6760</v>
      </c>
      <c r="O3728">
        <v>64277</v>
      </c>
      <c r="P3728">
        <v>-0.67</v>
      </c>
      <c r="Q3728">
        <v>0.77</v>
      </c>
      <c r="R3728" t="b">
        <v>0</v>
      </c>
      <c r="S3728" t="s">
        <v>40</v>
      </c>
      <c r="T3728">
        <v>4</v>
      </c>
      <c r="U3728" t="s">
        <v>2314</v>
      </c>
      <c r="V3728" t="b">
        <v>0</v>
      </c>
      <c r="W3728" t="b">
        <v>1</v>
      </c>
      <c r="X3728" t="b">
        <v>0</v>
      </c>
      <c r="Y3728" t="b">
        <v>1</v>
      </c>
      <c r="Z3728" t="b">
        <v>1</v>
      </c>
      <c r="AA3728" t="b">
        <v>0</v>
      </c>
      <c r="AB3728" t="b">
        <v>0</v>
      </c>
      <c r="AC3728" t="b">
        <v>0</v>
      </c>
      <c r="AD3728" t="b">
        <v>0</v>
      </c>
      <c r="AE3728" t="b">
        <v>0</v>
      </c>
      <c r="AF3728" t="b">
        <v>0</v>
      </c>
      <c r="AG3728" t="b">
        <v>0</v>
      </c>
      <c r="AH3728" t="b">
        <v>0</v>
      </c>
      <c r="AI3728" t="b">
        <v>0</v>
      </c>
      <c r="AJ3728" t="b">
        <v>0</v>
      </c>
      <c r="AK3728" t="b">
        <v>0</v>
      </c>
      <c r="AL3728" t="b">
        <v>0</v>
      </c>
      <c r="AM3728" t="b">
        <v>0</v>
      </c>
    </row>
    <row r="3729" spans="1:39" ht="14.4" hidden="1" x14ac:dyDescent="0.3">
      <c r="A3729" t="s">
        <v>3847</v>
      </c>
      <c r="B3729">
        <v>2022</v>
      </c>
      <c r="C3729" t="s">
        <v>198</v>
      </c>
      <c r="D3729" t="s">
        <v>38</v>
      </c>
      <c r="E3729" t="s">
        <v>16</v>
      </c>
      <c r="F3729" t="s">
        <v>5176</v>
      </c>
      <c r="G3729" t="s">
        <v>41</v>
      </c>
      <c r="H3729" t="s">
        <v>52</v>
      </c>
      <c r="I3729" t="s">
        <v>98</v>
      </c>
      <c r="J3729" t="b">
        <v>1</v>
      </c>
      <c r="K3729" t="s">
        <v>190</v>
      </c>
      <c r="L3729">
        <v>0.77</v>
      </c>
      <c r="M3729" t="s">
        <v>6759</v>
      </c>
      <c r="N3729" t="s">
        <v>190</v>
      </c>
      <c r="O3729">
        <v>67379</v>
      </c>
      <c r="P3729">
        <v>8.4700000000000006</v>
      </c>
      <c r="Q3729">
        <v>0.28999999999999998</v>
      </c>
      <c r="R3729" t="b">
        <v>1</v>
      </c>
      <c r="S3729" t="s">
        <v>35</v>
      </c>
      <c r="T3729">
        <v>3</v>
      </c>
      <c r="U3729" t="s">
        <v>2314</v>
      </c>
      <c r="V3729" t="b">
        <v>0</v>
      </c>
      <c r="W3729" t="b">
        <v>1</v>
      </c>
      <c r="X3729" t="b">
        <v>0</v>
      </c>
      <c r="Y3729" t="b">
        <v>1</v>
      </c>
      <c r="Z3729" t="b">
        <v>0</v>
      </c>
      <c r="AA3729" t="b">
        <v>0</v>
      </c>
      <c r="AB3729" t="b">
        <v>1</v>
      </c>
      <c r="AC3729" t="b">
        <v>0</v>
      </c>
      <c r="AD3729" t="b">
        <v>0</v>
      </c>
      <c r="AE3729" t="b">
        <v>0</v>
      </c>
      <c r="AF3729" t="b">
        <v>0</v>
      </c>
      <c r="AG3729" t="b">
        <v>0</v>
      </c>
      <c r="AH3729" t="b">
        <v>0</v>
      </c>
      <c r="AI3729" t="b">
        <v>0</v>
      </c>
      <c r="AJ3729" t="b">
        <v>1</v>
      </c>
      <c r="AK3729" t="b">
        <v>0</v>
      </c>
      <c r="AL3729" t="b">
        <v>0</v>
      </c>
      <c r="AM3729" t="b">
        <v>0</v>
      </c>
    </row>
    <row r="3730" spans="1:39" ht="14.4" hidden="1" x14ac:dyDescent="0.3">
      <c r="A3730" t="s">
        <v>3848</v>
      </c>
      <c r="B3730">
        <v>2022</v>
      </c>
      <c r="C3730" t="s">
        <v>115</v>
      </c>
      <c r="D3730" t="s">
        <v>31</v>
      </c>
      <c r="E3730" t="s">
        <v>59</v>
      </c>
      <c r="F3730" t="s">
        <v>40</v>
      </c>
      <c r="G3730" t="s">
        <v>26</v>
      </c>
      <c r="H3730" t="s">
        <v>69</v>
      </c>
      <c r="I3730" t="s">
        <v>98</v>
      </c>
      <c r="J3730" t="b">
        <v>0</v>
      </c>
      <c r="L3730">
        <v>0.02</v>
      </c>
      <c r="M3730" t="s">
        <v>6758</v>
      </c>
      <c r="O3730">
        <v>31038</v>
      </c>
      <c r="P3730">
        <v>-3.21</v>
      </c>
      <c r="Q3730">
        <v>0.89</v>
      </c>
      <c r="R3730" t="b">
        <v>0</v>
      </c>
      <c r="S3730" t="s">
        <v>20</v>
      </c>
      <c r="T3730">
        <v>8</v>
      </c>
      <c r="U3730" t="s">
        <v>2314</v>
      </c>
      <c r="V3730" t="b">
        <v>1</v>
      </c>
      <c r="W3730" t="b">
        <v>1</v>
      </c>
      <c r="X3730" t="b">
        <v>0</v>
      </c>
      <c r="Y3730" t="b">
        <v>0</v>
      </c>
      <c r="Z3730" t="b">
        <v>1</v>
      </c>
      <c r="AA3730" t="b">
        <v>0</v>
      </c>
      <c r="AB3730" t="b">
        <v>0</v>
      </c>
      <c r="AC3730" t="b">
        <v>1</v>
      </c>
      <c r="AD3730" t="b">
        <v>0</v>
      </c>
      <c r="AE3730" t="b">
        <v>1</v>
      </c>
      <c r="AF3730" t="b">
        <v>0</v>
      </c>
      <c r="AG3730" t="b">
        <v>0</v>
      </c>
      <c r="AH3730" t="b">
        <v>0</v>
      </c>
      <c r="AI3730" t="b">
        <v>0</v>
      </c>
      <c r="AJ3730" t="b">
        <v>0</v>
      </c>
      <c r="AK3730" t="b">
        <v>0</v>
      </c>
      <c r="AL3730" t="b">
        <v>0</v>
      </c>
      <c r="AM3730" t="b">
        <v>0</v>
      </c>
    </row>
    <row r="3731" spans="1:39" ht="14.4" hidden="1" x14ac:dyDescent="0.3">
      <c r="A3731" t="s">
        <v>3849</v>
      </c>
      <c r="B3731">
        <v>2022</v>
      </c>
      <c r="C3731" t="s">
        <v>67</v>
      </c>
      <c r="D3731" t="s">
        <v>68</v>
      </c>
      <c r="E3731" t="s">
        <v>45</v>
      </c>
      <c r="F3731" t="s">
        <v>5169</v>
      </c>
      <c r="G3731" t="s">
        <v>41</v>
      </c>
      <c r="H3731" t="s">
        <v>34</v>
      </c>
      <c r="I3731" t="s">
        <v>49</v>
      </c>
      <c r="J3731" t="b">
        <v>0</v>
      </c>
      <c r="L3731">
        <v>0.06</v>
      </c>
      <c r="M3731" t="s">
        <v>6757</v>
      </c>
      <c r="O3731">
        <v>92058</v>
      </c>
      <c r="P3731">
        <v>3.92</v>
      </c>
      <c r="Q3731">
        <v>0.85</v>
      </c>
      <c r="R3731" t="b">
        <v>0</v>
      </c>
      <c r="S3731" t="s">
        <v>35</v>
      </c>
      <c r="T3731">
        <v>5</v>
      </c>
      <c r="U3731" t="s">
        <v>2314</v>
      </c>
      <c r="V3731" t="b">
        <v>1</v>
      </c>
      <c r="W3731" t="b">
        <v>0</v>
      </c>
      <c r="X3731" t="b">
        <v>0</v>
      </c>
      <c r="Y3731" t="b">
        <v>1</v>
      </c>
      <c r="Z3731" t="b">
        <v>1</v>
      </c>
      <c r="AA3731" t="b">
        <v>1</v>
      </c>
      <c r="AB3731" t="b">
        <v>0</v>
      </c>
      <c r="AC3731" t="b">
        <v>0</v>
      </c>
      <c r="AD3731" t="b">
        <v>1</v>
      </c>
      <c r="AE3731" t="b">
        <v>1</v>
      </c>
      <c r="AF3731" t="b">
        <v>0</v>
      </c>
      <c r="AG3731" t="b">
        <v>0</v>
      </c>
      <c r="AH3731" t="b">
        <v>0</v>
      </c>
      <c r="AI3731" t="b">
        <v>0</v>
      </c>
      <c r="AJ3731" t="b">
        <v>0</v>
      </c>
      <c r="AK3731" t="b">
        <v>0</v>
      </c>
      <c r="AL3731" t="b">
        <v>0</v>
      </c>
      <c r="AM3731" t="b">
        <v>0</v>
      </c>
    </row>
    <row r="3732" spans="1:39" ht="14.4" hidden="1" x14ac:dyDescent="0.3">
      <c r="A3732" t="s">
        <v>3850</v>
      </c>
      <c r="B3732">
        <v>2022</v>
      </c>
      <c r="C3732" t="s">
        <v>44</v>
      </c>
      <c r="D3732" t="s">
        <v>31</v>
      </c>
      <c r="E3732" t="s">
        <v>74</v>
      </c>
      <c r="F3732" t="s">
        <v>5169</v>
      </c>
      <c r="G3732" t="s">
        <v>93</v>
      </c>
      <c r="H3732" t="s">
        <v>105</v>
      </c>
      <c r="I3732" t="s">
        <v>61</v>
      </c>
      <c r="J3732" t="b">
        <v>0</v>
      </c>
      <c r="L3732">
        <v>0.09</v>
      </c>
      <c r="M3732" t="s">
        <v>6756</v>
      </c>
      <c r="O3732">
        <v>28175</v>
      </c>
      <c r="P3732">
        <v>4.43</v>
      </c>
      <c r="Q3732">
        <v>0.7</v>
      </c>
      <c r="R3732" t="b">
        <v>0</v>
      </c>
      <c r="S3732" t="s">
        <v>40</v>
      </c>
      <c r="T3732">
        <v>15</v>
      </c>
      <c r="U3732" t="s">
        <v>2314</v>
      </c>
      <c r="V3732" t="b">
        <v>1</v>
      </c>
      <c r="W3732" t="b">
        <v>0</v>
      </c>
      <c r="X3732" t="b">
        <v>1</v>
      </c>
      <c r="Y3732" t="b">
        <v>1</v>
      </c>
      <c r="Z3732" t="b">
        <v>0</v>
      </c>
      <c r="AA3732" t="b">
        <v>1</v>
      </c>
      <c r="AB3732" t="b">
        <v>0</v>
      </c>
      <c r="AC3732" t="b">
        <v>1</v>
      </c>
      <c r="AD3732" t="b">
        <v>0</v>
      </c>
      <c r="AE3732" t="b">
        <v>0</v>
      </c>
      <c r="AF3732" t="b">
        <v>0</v>
      </c>
      <c r="AG3732" t="b">
        <v>0</v>
      </c>
      <c r="AH3732" t="b">
        <v>0</v>
      </c>
      <c r="AI3732" t="b">
        <v>0</v>
      </c>
      <c r="AJ3732" t="b">
        <v>0</v>
      </c>
      <c r="AK3732" t="b">
        <v>0</v>
      </c>
      <c r="AL3732" t="b">
        <v>0</v>
      </c>
      <c r="AM3732" t="b">
        <v>0</v>
      </c>
    </row>
    <row r="3733" spans="1:39" ht="14.4" hidden="1" x14ac:dyDescent="0.3">
      <c r="A3733" t="s">
        <v>3851</v>
      </c>
      <c r="B3733">
        <v>2022</v>
      </c>
      <c r="C3733" t="s">
        <v>96</v>
      </c>
      <c r="D3733" t="s">
        <v>90</v>
      </c>
      <c r="E3733" t="s">
        <v>78</v>
      </c>
      <c r="F3733" t="s">
        <v>5172</v>
      </c>
      <c r="G3733" t="s">
        <v>93</v>
      </c>
      <c r="H3733" t="s">
        <v>27</v>
      </c>
      <c r="I3733" t="s">
        <v>49</v>
      </c>
      <c r="J3733" t="b">
        <v>0</v>
      </c>
      <c r="L3733">
        <v>0.17</v>
      </c>
      <c r="M3733" t="s">
        <v>6755</v>
      </c>
      <c r="O3733">
        <v>72871</v>
      </c>
      <c r="P3733">
        <v>1.85</v>
      </c>
      <c r="Q3733">
        <v>0.76</v>
      </c>
      <c r="R3733" t="b">
        <v>0</v>
      </c>
      <c r="S3733" t="s">
        <v>20</v>
      </c>
      <c r="T3733">
        <v>7</v>
      </c>
      <c r="U3733" t="s">
        <v>2314</v>
      </c>
      <c r="V3733" t="b">
        <v>1</v>
      </c>
      <c r="W3733" t="b">
        <v>0</v>
      </c>
      <c r="X3733" t="b">
        <v>0</v>
      </c>
      <c r="Y3733" t="b">
        <v>1</v>
      </c>
      <c r="Z3733" t="b">
        <v>1</v>
      </c>
      <c r="AA3733" t="b">
        <v>0</v>
      </c>
      <c r="AB3733" t="b">
        <v>1</v>
      </c>
      <c r="AC3733" t="b">
        <v>0</v>
      </c>
      <c r="AD3733" t="b">
        <v>0</v>
      </c>
      <c r="AE3733" t="b">
        <v>1</v>
      </c>
      <c r="AF3733" t="b">
        <v>0</v>
      </c>
      <c r="AG3733" t="b">
        <v>0</v>
      </c>
      <c r="AH3733" t="b">
        <v>0</v>
      </c>
      <c r="AI3733" t="b">
        <v>0</v>
      </c>
      <c r="AJ3733" t="b">
        <v>0</v>
      </c>
      <c r="AK3733" t="b">
        <v>0</v>
      </c>
      <c r="AL3733" t="b">
        <v>0</v>
      </c>
      <c r="AM3733" t="b">
        <v>0</v>
      </c>
    </row>
    <row r="3734" spans="1:39" ht="14.4" hidden="1" x14ac:dyDescent="0.3">
      <c r="A3734" t="s">
        <v>3852</v>
      </c>
      <c r="B3734">
        <v>2022</v>
      </c>
      <c r="C3734" t="s">
        <v>30</v>
      </c>
      <c r="D3734" t="s">
        <v>31</v>
      </c>
      <c r="E3734" t="s">
        <v>133</v>
      </c>
      <c r="F3734" t="s">
        <v>5181</v>
      </c>
      <c r="G3734" t="s">
        <v>46</v>
      </c>
      <c r="H3734" t="s">
        <v>52</v>
      </c>
      <c r="I3734" t="s">
        <v>61</v>
      </c>
      <c r="J3734" t="b">
        <v>1</v>
      </c>
      <c r="K3734" t="s">
        <v>6433</v>
      </c>
      <c r="L3734">
        <v>0.93</v>
      </c>
      <c r="M3734" t="s">
        <v>6754</v>
      </c>
      <c r="N3734" t="s">
        <v>6433</v>
      </c>
      <c r="O3734">
        <v>39698</v>
      </c>
      <c r="P3734">
        <v>11.38</v>
      </c>
      <c r="Q3734">
        <v>0.15</v>
      </c>
      <c r="R3734" t="b">
        <v>1</v>
      </c>
      <c r="S3734" t="s">
        <v>35</v>
      </c>
      <c r="T3734">
        <v>1</v>
      </c>
      <c r="U3734" t="s">
        <v>2314</v>
      </c>
      <c r="V3734" t="b">
        <v>0</v>
      </c>
      <c r="W3734" t="b">
        <v>1</v>
      </c>
      <c r="X3734" t="b">
        <v>0</v>
      </c>
      <c r="Y3734" t="b">
        <v>1</v>
      </c>
      <c r="Z3734" t="b">
        <v>0</v>
      </c>
      <c r="AA3734" t="b">
        <v>1</v>
      </c>
      <c r="AB3734" t="b">
        <v>1</v>
      </c>
      <c r="AC3734" t="b">
        <v>0</v>
      </c>
      <c r="AD3734" t="b">
        <v>1</v>
      </c>
      <c r="AE3734" t="b">
        <v>1</v>
      </c>
      <c r="AF3734" t="b">
        <v>1</v>
      </c>
      <c r="AG3734" t="b">
        <v>1</v>
      </c>
      <c r="AH3734" t="b">
        <v>0</v>
      </c>
      <c r="AI3734" t="b">
        <v>1</v>
      </c>
      <c r="AJ3734" t="b">
        <v>0</v>
      </c>
      <c r="AK3734" t="b">
        <v>0</v>
      </c>
      <c r="AL3734" t="b">
        <v>0</v>
      </c>
      <c r="AM3734" t="b">
        <v>0</v>
      </c>
    </row>
    <row r="3735" spans="1:39" ht="14.4" hidden="1" x14ac:dyDescent="0.3">
      <c r="A3735" t="s">
        <v>3853</v>
      </c>
      <c r="B3735">
        <v>2022</v>
      </c>
      <c r="C3735" t="s">
        <v>198</v>
      </c>
      <c r="D3735" t="s">
        <v>38</v>
      </c>
      <c r="E3735" t="s">
        <v>59</v>
      </c>
      <c r="F3735" t="s">
        <v>5176</v>
      </c>
      <c r="G3735" t="s">
        <v>17</v>
      </c>
      <c r="H3735" t="s">
        <v>34</v>
      </c>
      <c r="I3735" t="s">
        <v>19</v>
      </c>
      <c r="J3735" t="b">
        <v>1</v>
      </c>
      <c r="K3735" t="s">
        <v>230</v>
      </c>
      <c r="L3735">
        <v>0.45</v>
      </c>
      <c r="M3735" t="s">
        <v>6753</v>
      </c>
      <c r="N3735" t="s">
        <v>230</v>
      </c>
      <c r="O3735">
        <v>73543</v>
      </c>
      <c r="P3735">
        <v>13.38</v>
      </c>
      <c r="Q3735">
        <v>0.2</v>
      </c>
      <c r="R3735" t="b">
        <v>1</v>
      </c>
      <c r="S3735" t="s">
        <v>35</v>
      </c>
      <c r="T3735">
        <v>1</v>
      </c>
      <c r="U3735" t="s">
        <v>2314</v>
      </c>
      <c r="V3735" t="b">
        <v>0</v>
      </c>
      <c r="W3735" t="b">
        <v>1</v>
      </c>
      <c r="X3735" t="b">
        <v>1</v>
      </c>
      <c r="Y3735" t="b">
        <v>1</v>
      </c>
      <c r="Z3735" t="b">
        <v>0</v>
      </c>
      <c r="AA3735" t="b">
        <v>1</v>
      </c>
      <c r="AB3735" t="b">
        <v>0</v>
      </c>
      <c r="AC3735" t="b">
        <v>1</v>
      </c>
      <c r="AD3735" t="b">
        <v>0</v>
      </c>
      <c r="AE3735" t="b">
        <v>1</v>
      </c>
      <c r="AF3735" t="b">
        <v>0</v>
      </c>
      <c r="AG3735" t="b">
        <v>0</v>
      </c>
      <c r="AH3735" t="b">
        <v>1</v>
      </c>
      <c r="AI3735" t="b">
        <v>0</v>
      </c>
      <c r="AJ3735" t="b">
        <v>0</v>
      </c>
      <c r="AK3735" t="b">
        <v>0</v>
      </c>
      <c r="AL3735" t="b">
        <v>0</v>
      </c>
      <c r="AM3735" t="b">
        <v>0</v>
      </c>
    </row>
    <row r="3736" spans="1:39" ht="14.4" hidden="1" x14ac:dyDescent="0.3">
      <c r="A3736" t="s">
        <v>3854</v>
      </c>
      <c r="B3736">
        <v>2022</v>
      </c>
      <c r="C3736" t="s">
        <v>115</v>
      </c>
      <c r="D3736" t="s">
        <v>31</v>
      </c>
      <c r="E3736" t="s">
        <v>97</v>
      </c>
      <c r="F3736" t="s">
        <v>5169</v>
      </c>
      <c r="G3736" t="s">
        <v>93</v>
      </c>
      <c r="H3736" t="s">
        <v>69</v>
      </c>
      <c r="I3736" t="s">
        <v>61</v>
      </c>
      <c r="J3736" t="b">
        <v>0</v>
      </c>
      <c r="L3736">
        <v>0.16</v>
      </c>
      <c r="M3736" t="s">
        <v>6752</v>
      </c>
      <c r="O3736">
        <v>26796</v>
      </c>
      <c r="P3736">
        <v>-2.72</v>
      </c>
      <c r="Q3736">
        <v>0.77</v>
      </c>
      <c r="R3736" t="b">
        <v>0</v>
      </c>
      <c r="S3736" t="s">
        <v>40</v>
      </c>
      <c r="T3736">
        <v>4</v>
      </c>
      <c r="U3736" t="s">
        <v>2314</v>
      </c>
      <c r="V3736" t="b">
        <v>1</v>
      </c>
      <c r="W3736" t="b">
        <v>1</v>
      </c>
      <c r="X3736" t="b">
        <v>0</v>
      </c>
      <c r="Y3736" t="b">
        <v>0</v>
      </c>
      <c r="Z3736" t="b">
        <v>1</v>
      </c>
      <c r="AA3736" t="b">
        <v>1</v>
      </c>
      <c r="AB3736" t="b">
        <v>0</v>
      </c>
      <c r="AC3736" t="b">
        <v>1</v>
      </c>
      <c r="AD3736" t="b">
        <v>0</v>
      </c>
      <c r="AE3736" t="b">
        <v>1</v>
      </c>
      <c r="AF3736" t="b">
        <v>0</v>
      </c>
      <c r="AG3736" t="b">
        <v>0</v>
      </c>
      <c r="AH3736" t="b">
        <v>0</v>
      </c>
      <c r="AI3736" t="b">
        <v>0</v>
      </c>
      <c r="AJ3736" t="b">
        <v>0</v>
      </c>
      <c r="AK3736" t="b">
        <v>0</v>
      </c>
      <c r="AL3736" t="b">
        <v>0</v>
      </c>
      <c r="AM3736" t="b">
        <v>0</v>
      </c>
    </row>
    <row r="3737" spans="1:39" ht="14.4" hidden="1" x14ac:dyDescent="0.3">
      <c r="A3737" t="s">
        <v>3855</v>
      </c>
      <c r="B3737">
        <v>2022</v>
      </c>
      <c r="C3737" t="s">
        <v>101</v>
      </c>
      <c r="D3737" t="s">
        <v>77</v>
      </c>
      <c r="E3737" t="s">
        <v>108</v>
      </c>
      <c r="F3737" t="s">
        <v>40</v>
      </c>
      <c r="G3737" t="s">
        <v>93</v>
      </c>
      <c r="H3737" t="s">
        <v>60</v>
      </c>
      <c r="I3737" t="s">
        <v>83</v>
      </c>
      <c r="J3737" t="b">
        <v>1</v>
      </c>
      <c r="K3737" t="s">
        <v>3270</v>
      </c>
      <c r="L3737">
        <v>0.64</v>
      </c>
      <c r="M3737" t="s">
        <v>6751</v>
      </c>
      <c r="N3737" t="s">
        <v>3270</v>
      </c>
      <c r="O3737">
        <v>112930</v>
      </c>
      <c r="P3737">
        <v>6.33</v>
      </c>
      <c r="Q3737">
        <v>0.13</v>
      </c>
      <c r="R3737" t="b">
        <v>1</v>
      </c>
      <c r="S3737" t="s">
        <v>35</v>
      </c>
      <c r="T3737">
        <v>19</v>
      </c>
      <c r="U3737" t="s">
        <v>2314</v>
      </c>
      <c r="V3737" t="b">
        <v>0</v>
      </c>
      <c r="W3737" t="b">
        <v>0</v>
      </c>
      <c r="X3737" t="b">
        <v>0</v>
      </c>
      <c r="Y3737" t="b">
        <v>0</v>
      </c>
      <c r="Z3737" t="b">
        <v>0</v>
      </c>
      <c r="AA3737" t="b">
        <v>0</v>
      </c>
      <c r="AB3737" t="b">
        <v>1</v>
      </c>
      <c r="AC3737" t="b">
        <v>1</v>
      </c>
      <c r="AD3737" t="b">
        <v>0</v>
      </c>
      <c r="AE3737" t="b">
        <v>1</v>
      </c>
      <c r="AF3737" t="b">
        <v>1</v>
      </c>
      <c r="AG3737" t="b">
        <v>0</v>
      </c>
      <c r="AH3737" t="b">
        <v>0</v>
      </c>
      <c r="AI3737" t="b">
        <v>0</v>
      </c>
      <c r="AJ3737" t="b">
        <v>0</v>
      </c>
      <c r="AK3737" t="b">
        <v>0</v>
      </c>
      <c r="AL3737" t="b">
        <v>0</v>
      </c>
      <c r="AM3737" t="b">
        <v>0</v>
      </c>
    </row>
    <row r="3738" spans="1:39" ht="14.4" hidden="1" x14ac:dyDescent="0.3">
      <c r="A3738" t="s">
        <v>3856</v>
      </c>
      <c r="B3738">
        <v>2022</v>
      </c>
      <c r="C3738" t="s">
        <v>101</v>
      </c>
      <c r="D3738" t="s">
        <v>77</v>
      </c>
      <c r="E3738" t="s">
        <v>120</v>
      </c>
      <c r="F3738" t="s">
        <v>5172</v>
      </c>
      <c r="G3738" t="s">
        <v>17</v>
      </c>
      <c r="H3738" t="s">
        <v>105</v>
      </c>
      <c r="I3738" t="s">
        <v>19</v>
      </c>
      <c r="J3738" t="b">
        <v>1</v>
      </c>
      <c r="K3738" t="s">
        <v>6750</v>
      </c>
      <c r="L3738">
        <v>0.56000000000000005</v>
      </c>
      <c r="M3738" t="s">
        <v>5393</v>
      </c>
      <c r="N3738" t="s">
        <v>6750</v>
      </c>
      <c r="O3738">
        <v>94889</v>
      </c>
      <c r="P3738">
        <v>15.95</v>
      </c>
      <c r="Q3738">
        <v>0.28999999999999998</v>
      </c>
      <c r="R3738" t="b">
        <v>1</v>
      </c>
      <c r="S3738" t="s">
        <v>35</v>
      </c>
      <c r="T3738">
        <v>15</v>
      </c>
      <c r="U3738" t="s">
        <v>2314</v>
      </c>
      <c r="V3738" t="b">
        <v>1</v>
      </c>
      <c r="W3738" t="b">
        <v>0</v>
      </c>
      <c r="X3738" t="b">
        <v>0</v>
      </c>
      <c r="Y3738" t="b">
        <v>0</v>
      </c>
      <c r="Z3738" t="b">
        <v>1</v>
      </c>
      <c r="AA3738" t="b">
        <v>0</v>
      </c>
      <c r="AB3738" t="b">
        <v>1</v>
      </c>
      <c r="AC3738" t="b">
        <v>0</v>
      </c>
      <c r="AD3738" t="b">
        <v>1</v>
      </c>
      <c r="AE3738" t="b">
        <v>0</v>
      </c>
      <c r="AF3738" t="b">
        <v>0</v>
      </c>
      <c r="AG3738" t="b">
        <v>0</v>
      </c>
      <c r="AH3738" t="b">
        <v>1</v>
      </c>
      <c r="AI3738" t="b">
        <v>1</v>
      </c>
      <c r="AJ3738" t="b">
        <v>0</v>
      </c>
      <c r="AK3738" t="b">
        <v>0</v>
      </c>
      <c r="AL3738" t="b">
        <v>0</v>
      </c>
      <c r="AM3738" t="b">
        <v>0</v>
      </c>
    </row>
    <row r="3739" spans="1:39" ht="14.4" hidden="1" x14ac:dyDescent="0.3">
      <c r="A3739" t="s">
        <v>3857</v>
      </c>
      <c r="B3739">
        <v>2022</v>
      </c>
      <c r="C3739" t="s">
        <v>177</v>
      </c>
      <c r="D3739" t="s">
        <v>38</v>
      </c>
      <c r="E3739" t="s">
        <v>78</v>
      </c>
      <c r="F3739" t="s">
        <v>5181</v>
      </c>
      <c r="G3739" t="s">
        <v>46</v>
      </c>
      <c r="H3739" t="s">
        <v>27</v>
      </c>
      <c r="I3739" t="s">
        <v>83</v>
      </c>
      <c r="J3739" t="b">
        <v>0</v>
      </c>
      <c r="L3739">
        <v>0.1</v>
      </c>
      <c r="M3739" t="s">
        <v>6749</v>
      </c>
      <c r="O3739">
        <v>45070</v>
      </c>
      <c r="P3739">
        <v>-2.16</v>
      </c>
      <c r="Q3739">
        <v>0.76</v>
      </c>
      <c r="R3739" t="b">
        <v>0</v>
      </c>
      <c r="S3739" t="s">
        <v>20</v>
      </c>
      <c r="T3739">
        <v>14</v>
      </c>
      <c r="U3739" t="s">
        <v>2314</v>
      </c>
      <c r="V3739" t="b">
        <v>0</v>
      </c>
      <c r="W3739" t="b">
        <v>0</v>
      </c>
      <c r="X3739" t="b">
        <v>0</v>
      </c>
      <c r="Y3739" t="b">
        <v>0</v>
      </c>
      <c r="Z3739" t="b">
        <v>0</v>
      </c>
      <c r="AA3739" t="b">
        <v>1</v>
      </c>
      <c r="AB3739" t="b">
        <v>0</v>
      </c>
      <c r="AC3739" t="b">
        <v>1</v>
      </c>
      <c r="AD3739" t="b">
        <v>1</v>
      </c>
      <c r="AE3739" t="b">
        <v>0</v>
      </c>
      <c r="AF3739" t="b">
        <v>0</v>
      </c>
      <c r="AG3739" t="b">
        <v>0</v>
      </c>
      <c r="AH3739" t="b">
        <v>0</v>
      </c>
      <c r="AI3739" t="b">
        <v>0</v>
      </c>
      <c r="AJ3739" t="b">
        <v>0</v>
      </c>
      <c r="AK3739" t="b">
        <v>0</v>
      </c>
      <c r="AL3739" t="b">
        <v>0</v>
      </c>
      <c r="AM3739" t="b">
        <v>0</v>
      </c>
    </row>
    <row r="3740" spans="1:39" ht="14.4" hidden="1" x14ac:dyDescent="0.3">
      <c r="A3740" t="s">
        <v>3858</v>
      </c>
      <c r="B3740">
        <v>2022</v>
      </c>
      <c r="C3740" t="s">
        <v>63</v>
      </c>
      <c r="D3740" t="s">
        <v>24</v>
      </c>
      <c r="E3740" t="s">
        <v>39</v>
      </c>
      <c r="F3740" t="s">
        <v>5176</v>
      </c>
      <c r="G3740" t="s">
        <v>41</v>
      </c>
      <c r="H3740" t="s">
        <v>52</v>
      </c>
      <c r="I3740" t="s">
        <v>19</v>
      </c>
      <c r="J3740" t="b">
        <v>0</v>
      </c>
      <c r="L3740">
        <v>0.05</v>
      </c>
      <c r="M3740" t="s">
        <v>6748</v>
      </c>
      <c r="O3740">
        <v>80670</v>
      </c>
      <c r="P3740">
        <v>3.04</v>
      </c>
      <c r="Q3740">
        <v>0.64</v>
      </c>
      <c r="R3740" t="b">
        <v>0</v>
      </c>
      <c r="S3740" t="s">
        <v>20</v>
      </c>
      <c r="T3740">
        <v>6</v>
      </c>
      <c r="U3740" t="s">
        <v>2314</v>
      </c>
      <c r="V3740" t="b">
        <v>1</v>
      </c>
      <c r="W3740" t="b">
        <v>1</v>
      </c>
      <c r="X3740" t="b">
        <v>1</v>
      </c>
      <c r="Y3740" t="b">
        <v>0</v>
      </c>
      <c r="Z3740" t="b">
        <v>0</v>
      </c>
      <c r="AA3740" t="b">
        <v>1</v>
      </c>
      <c r="AB3740" t="b">
        <v>0</v>
      </c>
      <c r="AC3740" t="b">
        <v>1</v>
      </c>
      <c r="AD3740" t="b">
        <v>0</v>
      </c>
      <c r="AE3740" t="b">
        <v>1</v>
      </c>
      <c r="AF3740" t="b">
        <v>0</v>
      </c>
      <c r="AG3740" t="b">
        <v>0</v>
      </c>
      <c r="AH3740" t="b">
        <v>0</v>
      </c>
      <c r="AI3740" t="b">
        <v>0</v>
      </c>
      <c r="AJ3740" t="b">
        <v>0</v>
      </c>
      <c r="AK3740" t="b">
        <v>0</v>
      </c>
      <c r="AL3740" t="b">
        <v>0</v>
      </c>
      <c r="AM3740" t="b">
        <v>0</v>
      </c>
    </row>
    <row r="3741" spans="1:39" ht="14.4" hidden="1" x14ac:dyDescent="0.3">
      <c r="A3741" t="s">
        <v>3859</v>
      </c>
      <c r="B3741">
        <v>2022</v>
      </c>
      <c r="C3741" t="s">
        <v>89</v>
      </c>
      <c r="D3741" t="s">
        <v>90</v>
      </c>
      <c r="E3741" t="s">
        <v>16</v>
      </c>
      <c r="F3741" t="s">
        <v>5172</v>
      </c>
      <c r="G3741" t="s">
        <v>55</v>
      </c>
      <c r="H3741" t="s">
        <v>42</v>
      </c>
      <c r="I3741" t="s">
        <v>83</v>
      </c>
      <c r="J3741" t="b">
        <v>0</v>
      </c>
      <c r="L3741">
        <v>0.16</v>
      </c>
      <c r="M3741" t="s">
        <v>6747</v>
      </c>
      <c r="O3741">
        <v>62172</v>
      </c>
      <c r="P3741">
        <v>-2.79</v>
      </c>
      <c r="Q3741">
        <v>0.67</v>
      </c>
      <c r="R3741" t="b">
        <v>0</v>
      </c>
      <c r="S3741" t="s">
        <v>35</v>
      </c>
      <c r="T3741">
        <v>0</v>
      </c>
      <c r="U3741" t="s">
        <v>3860</v>
      </c>
      <c r="V3741" t="b">
        <v>0</v>
      </c>
      <c r="W3741" t="b">
        <v>0</v>
      </c>
      <c r="X3741" t="b">
        <v>0</v>
      </c>
      <c r="Y3741" t="b">
        <v>1</v>
      </c>
      <c r="Z3741" t="b">
        <v>0</v>
      </c>
      <c r="AA3741" t="b">
        <v>0</v>
      </c>
      <c r="AB3741" t="b">
        <v>1</v>
      </c>
      <c r="AC3741" t="b">
        <v>0</v>
      </c>
      <c r="AD3741" t="b">
        <v>1</v>
      </c>
      <c r="AE3741" t="b">
        <v>0</v>
      </c>
      <c r="AF3741" t="b">
        <v>0</v>
      </c>
      <c r="AG3741" t="b">
        <v>0</v>
      </c>
      <c r="AH3741" t="b">
        <v>0</v>
      </c>
      <c r="AI3741" t="b">
        <v>0</v>
      </c>
      <c r="AJ3741" t="b">
        <v>0</v>
      </c>
      <c r="AK3741" t="b">
        <v>0</v>
      </c>
      <c r="AL3741" t="b">
        <v>0</v>
      </c>
      <c r="AM3741" t="b">
        <v>0</v>
      </c>
    </row>
    <row r="3742" spans="1:39" ht="14.4" hidden="1" x14ac:dyDescent="0.3">
      <c r="A3742" t="s">
        <v>3861</v>
      </c>
      <c r="B3742">
        <v>2022</v>
      </c>
      <c r="C3742" t="s">
        <v>14</v>
      </c>
      <c r="D3742" t="s">
        <v>15</v>
      </c>
      <c r="E3742" t="s">
        <v>39</v>
      </c>
      <c r="F3742" t="s">
        <v>5176</v>
      </c>
      <c r="G3742" t="s">
        <v>93</v>
      </c>
      <c r="H3742" t="s">
        <v>18</v>
      </c>
      <c r="I3742" t="s">
        <v>28</v>
      </c>
      <c r="J3742" t="b">
        <v>1</v>
      </c>
      <c r="K3742" t="s">
        <v>5361</v>
      </c>
      <c r="L3742">
        <v>0.46</v>
      </c>
      <c r="M3742" t="s">
        <v>5809</v>
      </c>
      <c r="N3742" t="s">
        <v>5361</v>
      </c>
      <c r="O3742">
        <v>55599</v>
      </c>
      <c r="P3742">
        <v>5.6</v>
      </c>
      <c r="Q3742">
        <v>0.18</v>
      </c>
      <c r="R3742" t="b">
        <v>1</v>
      </c>
      <c r="S3742" t="s">
        <v>40</v>
      </c>
      <c r="T3742">
        <v>12</v>
      </c>
      <c r="U3742" t="s">
        <v>2314</v>
      </c>
      <c r="V3742" t="b">
        <v>1</v>
      </c>
      <c r="W3742" t="b">
        <v>0</v>
      </c>
      <c r="X3742" t="b">
        <v>0</v>
      </c>
      <c r="Y3742" t="b">
        <v>0</v>
      </c>
      <c r="Z3742" t="b">
        <v>1</v>
      </c>
      <c r="AA3742" t="b">
        <v>0</v>
      </c>
      <c r="AB3742" t="b">
        <v>0</v>
      </c>
      <c r="AC3742" t="b">
        <v>0</v>
      </c>
      <c r="AD3742" t="b">
        <v>1</v>
      </c>
      <c r="AE3742" t="b">
        <v>0</v>
      </c>
      <c r="AF3742" t="b">
        <v>0</v>
      </c>
      <c r="AG3742" t="b">
        <v>0</v>
      </c>
      <c r="AH3742" t="b">
        <v>0</v>
      </c>
      <c r="AI3742" t="b">
        <v>1</v>
      </c>
      <c r="AJ3742" t="b">
        <v>0</v>
      </c>
      <c r="AK3742" t="b">
        <v>0</v>
      </c>
      <c r="AL3742" t="b">
        <v>0</v>
      </c>
      <c r="AM3742" t="b">
        <v>1</v>
      </c>
    </row>
    <row r="3743" spans="1:39" ht="14.4" hidden="1" x14ac:dyDescent="0.3">
      <c r="A3743" t="s">
        <v>3862</v>
      </c>
      <c r="B3743">
        <v>2022</v>
      </c>
      <c r="C3743" t="s">
        <v>57</v>
      </c>
      <c r="D3743" t="s">
        <v>58</v>
      </c>
      <c r="E3743" t="s">
        <v>78</v>
      </c>
      <c r="F3743" t="s">
        <v>5176</v>
      </c>
      <c r="G3743" t="s">
        <v>46</v>
      </c>
      <c r="H3743" t="s">
        <v>42</v>
      </c>
      <c r="I3743" t="s">
        <v>83</v>
      </c>
      <c r="J3743" t="b">
        <v>0</v>
      </c>
      <c r="L3743">
        <v>0.16</v>
      </c>
      <c r="M3743" t="s">
        <v>6601</v>
      </c>
      <c r="O3743">
        <v>22920</v>
      </c>
      <c r="P3743">
        <v>1.64</v>
      </c>
      <c r="Q3743">
        <v>0.88</v>
      </c>
      <c r="R3743" t="b">
        <v>0</v>
      </c>
      <c r="S3743" t="s">
        <v>20</v>
      </c>
      <c r="T3743">
        <v>11</v>
      </c>
      <c r="U3743" t="s">
        <v>2314</v>
      </c>
      <c r="V3743" t="b">
        <v>0</v>
      </c>
      <c r="W3743" t="b">
        <v>1</v>
      </c>
      <c r="X3743" t="b">
        <v>0</v>
      </c>
      <c r="Y3743" t="b">
        <v>0</v>
      </c>
      <c r="Z3743" t="b">
        <v>1</v>
      </c>
      <c r="AA3743" t="b">
        <v>0</v>
      </c>
      <c r="AB3743" t="b">
        <v>0</v>
      </c>
      <c r="AC3743" t="b">
        <v>0</v>
      </c>
      <c r="AD3743" t="b">
        <v>1</v>
      </c>
      <c r="AE3743" t="b">
        <v>0</v>
      </c>
      <c r="AF3743" t="b">
        <v>0</v>
      </c>
      <c r="AG3743" t="b">
        <v>0</v>
      </c>
      <c r="AH3743" t="b">
        <v>0</v>
      </c>
      <c r="AI3743" t="b">
        <v>0</v>
      </c>
      <c r="AJ3743" t="b">
        <v>0</v>
      </c>
      <c r="AK3743" t="b">
        <v>0</v>
      </c>
      <c r="AL3743" t="b">
        <v>0</v>
      </c>
      <c r="AM3743" t="b">
        <v>0</v>
      </c>
    </row>
    <row r="3744" spans="1:39" ht="14.4" hidden="1" x14ac:dyDescent="0.3">
      <c r="A3744" t="s">
        <v>3863</v>
      </c>
      <c r="B3744">
        <v>2022</v>
      </c>
      <c r="C3744" t="s">
        <v>147</v>
      </c>
      <c r="D3744" t="s">
        <v>68</v>
      </c>
      <c r="E3744" t="s">
        <v>59</v>
      </c>
      <c r="F3744" t="s">
        <v>5169</v>
      </c>
      <c r="G3744" t="s">
        <v>55</v>
      </c>
      <c r="H3744" t="s">
        <v>94</v>
      </c>
      <c r="I3744" t="s">
        <v>98</v>
      </c>
      <c r="J3744" t="b">
        <v>0</v>
      </c>
      <c r="L3744">
        <v>0.09</v>
      </c>
      <c r="M3744" t="s">
        <v>6746</v>
      </c>
      <c r="O3744">
        <v>98063</v>
      </c>
      <c r="P3744">
        <v>-4.12</v>
      </c>
      <c r="Q3744">
        <v>0.68</v>
      </c>
      <c r="R3744" t="b">
        <v>0</v>
      </c>
      <c r="S3744" t="s">
        <v>40</v>
      </c>
      <c r="T3744">
        <v>0</v>
      </c>
      <c r="U3744" t="s">
        <v>3860</v>
      </c>
      <c r="V3744" t="b">
        <v>0</v>
      </c>
      <c r="W3744" t="b">
        <v>0</v>
      </c>
      <c r="X3744" t="b">
        <v>1</v>
      </c>
      <c r="Y3744" t="b">
        <v>1</v>
      </c>
      <c r="Z3744" t="b">
        <v>1</v>
      </c>
      <c r="AA3744" t="b">
        <v>1</v>
      </c>
      <c r="AB3744" t="b">
        <v>0</v>
      </c>
      <c r="AC3744" t="b">
        <v>0</v>
      </c>
      <c r="AD3744" t="b">
        <v>0</v>
      </c>
      <c r="AE3744" t="b">
        <v>1</v>
      </c>
      <c r="AF3744" t="b">
        <v>0</v>
      </c>
      <c r="AG3744" t="b">
        <v>0</v>
      </c>
      <c r="AH3744" t="b">
        <v>0</v>
      </c>
      <c r="AI3744" t="b">
        <v>0</v>
      </c>
      <c r="AJ3744" t="b">
        <v>0</v>
      </c>
      <c r="AK3744" t="b">
        <v>0</v>
      </c>
      <c r="AL3744" t="b">
        <v>0</v>
      </c>
      <c r="AM3744" t="b">
        <v>0</v>
      </c>
    </row>
    <row r="3745" spans="1:39" ht="14.4" hidden="1" x14ac:dyDescent="0.3">
      <c r="A3745" t="s">
        <v>3864</v>
      </c>
      <c r="B3745">
        <v>2022</v>
      </c>
      <c r="C3745" t="s">
        <v>124</v>
      </c>
      <c r="D3745" t="s">
        <v>58</v>
      </c>
      <c r="E3745" t="s">
        <v>78</v>
      </c>
      <c r="F3745" t="s">
        <v>5169</v>
      </c>
      <c r="G3745" t="s">
        <v>86</v>
      </c>
      <c r="H3745" t="s">
        <v>34</v>
      </c>
      <c r="I3745" t="s">
        <v>19</v>
      </c>
      <c r="J3745" t="b">
        <v>1</v>
      </c>
      <c r="K3745" t="s">
        <v>6744</v>
      </c>
      <c r="L3745">
        <v>0.82</v>
      </c>
      <c r="M3745" t="s">
        <v>6745</v>
      </c>
      <c r="N3745" t="s">
        <v>6744</v>
      </c>
      <c r="O3745">
        <v>29987</v>
      </c>
      <c r="P3745">
        <v>8.41</v>
      </c>
      <c r="Q3745">
        <v>0.15</v>
      </c>
      <c r="R3745" t="b">
        <v>1</v>
      </c>
      <c r="S3745" t="s">
        <v>20</v>
      </c>
      <c r="T3745">
        <v>1</v>
      </c>
      <c r="U3745" t="s">
        <v>3860</v>
      </c>
      <c r="V3745" t="b">
        <v>0</v>
      </c>
      <c r="W3745" t="b">
        <v>1</v>
      </c>
      <c r="X3745" t="b">
        <v>0</v>
      </c>
      <c r="Y3745" t="b">
        <v>1</v>
      </c>
      <c r="Z3745" t="b">
        <v>0</v>
      </c>
      <c r="AA3745" t="b">
        <v>0</v>
      </c>
      <c r="AB3745" t="b">
        <v>1</v>
      </c>
      <c r="AC3745" t="b">
        <v>1</v>
      </c>
      <c r="AD3745" t="b">
        <v>1</v>
      </c>
      <c r="AE3745" t="b">
        <v>0</v>
      </c>
      <c r="AF3745" t="b">
        <v>1</v>
      </c>
      <c r="AG3745" t="b">
        <v>0</v>
      </c>
      <c r="AH3745" t="b">
        <v>0</v>
      </c>
      <c r="AI3745" t="b">
        <v>1</v>
      </c>
      <c r="AJ3745" t="b">
        <v>0</v>
      </c>
      <c r="AK3745" t="b">
        <v>0</v>
      </c>
      <c r="AL3745" t="b">
        <v>1</v>
      </c>
      <c r="AM3745" t="b">
        <v>1</v>
      </c>
    </row>
    <row r="3746" spans="1:39" ht="14.4" hidden="1" x14ac:dyDescent="0.3">
      <c r="A3746" t="s">
        <v>3865</v>
      </c>
      <c r="B3746">
        <v>2022</v>
      </c>
      <c r="C3746" t="s">
        <v>112</v>
      </c>
      <c r="D3746" t="s">
        <v>113</v>
      </c>
      <c r="E3746" t="s">
        <v>133</v>
      </c>
      <c r="F3746" t="s">
        <v>5176</v>
      </c>
      <c r="G3746" t="s">
        <v>65</v>
      </c>
      <c r="H3746" t="s">
        <v>42</v>
      </c>
      <c r="I3746" t="s">
        <v>49</v>
      </c>
      <c r="J3746" t="b">
        <v>1</v>
      </c>
      <c r="K3746" t="s">
        <v>6742</v>
      </c>
      <c r="L3746">
        <v>0.55000000000000004</v>
      </c>
      <c r="M3746" t="s">
        <v>6743</v>
      </c>
      <c r="N3746" t="s">
        <v>6742</v>
      </c>
      <c r="O3746">
        <v>108418</v>
      </c>
      <c r="P3746">
        <v>16.399999999999999</v>
      </c>
      <c r="Q3746">
        <v>0.21</v>
      </c>
      <c r="R3746" t="b">
        <v>1</v>
      </c>
      <c r="S3746" t="s">
        <v>20</v>
      </c>
      <c r="T3746">
        <v>2</v>
      </c>
      <c r="U3746" t="s">
        <v>2314</v>
      </c>
      <c r="V3746" t="b">
        <v>1</v>
      </c>
      <c r="W3746" t="b">
        <v>0</v>
      </c>
      <c r="X3746" t="b">
        <v>0</v>
      </c>
      <c r="Y3746" t="b">
        <v>0</v>
      </c>
      <c r="Z3746" t="b">
        <v>0</v>
      </c>
      <c r="AA3746" t="b">
        <v>1</v>
      </c>
      <c r="AB3746" t="b">
        <v>0</v>
      </c>
      <c r="AC3746" t="b">
        <v>1</v>
      </c>
      <c r="AD3746" t="b">
        <v>0</v>
      </c>
      <c r="AE3746" t="b">
        <v>1</v>
      </c>
      <c r="AF3746" t="b">
        <v>0</v>
      </c>
      <c r="AG3746" t="b">
        <v>0</v>
      </c>
      <c r="AH3746" t="b">
        <v>0</v>
      </c>
      <c r="AI3746" t="b">
        <v>0</v>
      </c>
      <c r="AJ3746" t="b">
        <v>0</v>
      </c>
      <c r="AK3746" t="b">
        <v>1</v>
      </c>
      <c r="AL3746" t="b">
        <v>1</v>
      </c>
      <c r="AM3746" t="b">
        <v>1</v>
      </c>
    </row>
    <row r="3747" spans="1:39" ht="14.4" hidden="1" x14ac:dyDescent="0.3">
      <c r="A3747" t="s">
        <v>3866</v>
      </c>
      <c r="B3747">
        <v>2022</v>
      </c>
      <c r="C3747" t="s">
        <v>14</v>
      </c>
      <c r="D3747" t="s">
        <v>15</v>
      </c>
      <c r="E3747" t="s">
        <v>16</v>
      </c>
      <c r="F3747" t="s">
        <v>5181</v>
      </c>
      <c r="G3747" t="s">
        <v>65</v>
      </c>
      <c r="H3747" t="s">
        <v>27</v>
      </c>
      <c r="I3747" t="s">
        <v>98</v>
      </c>
      <c r="J3747" t="b">
        <v>1</v>
      </c>
      <c r="K3747" t="s">
        <v>6740</v>
      </c>
      <c r="L3747">
        <v>0.9</v>
      </c>
      <c r="M3747" t="s">
        <v>6741</v>
      </c>
      <c r="N3747" t="s">
        <v>6740</v>
      </c>
      <c r="O3747">
        <v>60811</v>
      </c>
      <c r="P3747">
        <v>6.34</v>
      </c>
      <c r="Q3747">
        <v>0.12</v>
      </c>
      <c r="R3747" t="b">
        <v>1</v>
      </c>
      <c r="S3747" t="s">
        <v>20</v>
      </c>
      <c r="T3747">
        <v>10</v>
      </c>
      <c r="U3747" t="s">
        <v>2314</v>
      </c>
      <c r="V3747" t="b">
        <v>1</v>
      </c>
      <c r="W3747" t="b">
        <v>0</v>
      </c>
      <c r="X3747" t="b">
        <v>1</v>
      </c>
      <c r="Y3747" t="b">
        <v>1</v>
      </c>
      <c r="Z3747" t="b">
        <v>0</v>
      </c>
      <c r="AA3747" t="b">
        <v>1</v>
      </c>
      <c r="AB3747" t="b">
        <v>0</v>
      </c>
      <c r="AC3747" t="b">
        <v>0</v>
      </c>
      <c r="AD3747" t="b">
        <v>0</v>
      </c>
      <c r="AE3747" t="b">
        <v>0</v>
      </c>
      <c r="AF3747" t="b">
        <v>1</v>
      </c>
      <c r="AG3747" t="b">
        <v>0</v>
      </c>
      <c r="AH3747" t="b">
        <v>0</v>
      </c>
      <c r="AI3747" t="b">
        <v>1</v>
      </c>
      <c r="AJ3747" t="b">
        <v>0</v>
      </c>
      <c r="AK3747" t="b">
        <v>1</v>
      </c>
      <c r="AL3747" t="b">
        <v>1</v>
      </c>
      <c r="AM3747" t="b">
        <v>0</v>
      </c>
    </row>
    <row r="3748" spans="1:39" ht="14.4" hidden="1" x14ac:dyDescent="0.3">
      <c r="A3748" t="s">
        <v>3867</v>
      </c>
      <c r="B3748">
        <v>2022</v>
      </c>
      <c r="C3748" t="s">
        <v>140</v>
      </c>
      <c r="D3748" t="s">
        <v>58</v>
      </c>
      <c r="E3748" t="s">
        <v>78</v>
      </c>
      <c r="F3748" t="s">
        <v>5172</v>
      </c>
      <c r="G3748" t="s">
        <v>86</v>
      </c>
      <c r="H3748" t="s">
        <v>105</v>
      </c>
      <c r="I3748" t="s">
        <v>61</v>
      </c>
      <c r="J3748" t="b">
        <v>0</v>
      </c>
      <c r="L3748">
        <v>0.15</v>
      </c>
      <c r="M3748" t="s">
        <v>6739</v>
      </c>
      <c r="O3748">
        <v>22853</v>
      </c>
      <c r="P3748">
        <v>2.13</v>
      </c>
      <c r="Q3748">
        <v>0.77</v>
      </c>
      <c r="R3748" t="b">
        <v>0</v>
      </c>
      <c r="S3748" t="s">
        <v>20</v>
      </c>
      <c r="T3748">
        <v>8</v>
      </c>
      <c r="U3748" t="s">
        <v>3860</v>
      </c>
      <c r="V3748" t="b">
        <v>0</v>
      </c>
      <c r="W3748" t="b">
        <v>1</v>
      </c>
      <c r="X3748" t="b">
        <v>0</v>
      </c>
      <c r="Y3748" t="b">
        <v>0</v>
      </c>
      <c r="Z3748" t="b">
        <v>1</v>
      </c>
      <c r="AA3748" t="b">
        <v>1</v>
      </c>
      <c r="AB3748" t="b">
        <v>1</v>
      </c>
      <c r="AC3748" t="b">
        <v>1</v>
      </c>
      <c r="AD3748" t="b">
        <v>1</v>
      </c>
      <c r="AE3748" t="b">
        <v>0</v>
      </c>
      <c r="AF3748" t="b">
        <v>0</v>
      </c>
      <c r="AG3748" t="b">
        <v>0</v>
      </c>
      <c r="AH3748" t="b">
        <v>0</v>
      </c>
      <c r="AI3748" t="b">
        <v>0</v>
      </c>
      <c r="AJ3748" t="b">
        <v>0</v>
      </c>
      <c r="AK3748" t="b">
        <v>0</v>
      </c>
      <c r="AL3748" t="b">
        <v>0</v>
      </c>
      <c r="AM3748" t="b">
        <v>0</v>
      </c>
    </row>
    <row r="3749" spans="1:39" ht="14.4" hidden="1" x14ac:dyDescent="0.3">
      <c r="A3749" s="15" t="s">
        <v>3868</v>
      </c>
      <c r="B3749">
        <v>2022</v>
      </c>
      <c r="C3749" t="s">
        <v>177</v>
      </c>
      <c r="D3749" t="s">
        <v>38</v>
      </c>
      <c r="E3749" t="s">
        <v>74</v>
      </c>
      <c r="F3749" t="s">
        <v>5181</v>
      </c>
      <c r="G3749" t="s">
        <v>86</v>
      </c>
      <c r="H3749" t="s">
        <v>91</v>
      </c>
      <c r="I3749" t="s">
        <v>98</v>
      </c>
      <c r="J3749" t="b">
        <v>1</v>
      </c>
      <c r="K3749" t="s">
        <v>6319</v>
      </c>
      <c r="L3749">
        <v>0.41</v>
      </c>
      <c r="M3749" t="s">
        <v>6738</v>
      </c>
      <c r="N3749" t="s">
        <v>6319</v>
      </c>
      <c r="O3749">
        <v>60806</v>
      </c>
      <c r="P3749">
        <v>10.050000000000001</v>
      </c>
      <c r="Q3749">
        <v>0.22</v>
      </c>
      <c r="R3749" t="b">
        <v>1</v>
      </c>
      <c r="S3749" t="s">
        <v>35</v>
      </c>
      <c r="T3749">
        <v>6</v>
      </c>
      <c r="U3749" t="s">
        <v>3860</v>
      </c>
      <c r="V3749" t="b">
        <v>0</v>
      </c>
      <c r="W3749" t="b">
        <v>1</v>
      </c>
      <c r="X3749" t="b">
        <v>0</v>
      </c>
      <c r="Y3749" t="b">
        <v>1</v>
      </c>
      <c r="Z3749" t="b">
        <v>0</v>
      </c>
      <c r="AA3749" t="b">
        <v>1</v>
      </c>
      <c r="AB3749" t="b">
        <v>1</v>
      </c>
      <c r="AC3749" t="b">
        <v>0</v>
      </c>
      <c r="AD3749" t="b">
        <v>1</v>
      </c>
      <c r="AE3749" t="b">
        <v>1</v>
      </c>
      <c r="AF3749" t="b">
        <v>0</v>
      </c>
      <c r="AG3749" t="b">
        <v>1</v>
      </c>
      <c r="AH3749" t="b">
        <v>0</v>
      </c>
      <c r="AI3749" t="b">
        <v>0</v>
      </c>
      <c r="AJ3749" t="b">
        <v>0</v>
      </c>
      <c r="AK3749" t="b">
        <v>0</v>
      </c>
      <c r="AL3749" t="b">
        <v>1</v>
      </c>
      <c r="AM3749" t="b">
        <v>0</v>
      </c>
    </row>
    <row r="3750" spans="1:39" ht="14.4" hidden="1" x14ac:dyDescent="0.3">
      <c r="A3750" t="s">
        <v>3869</v>
      </c>
      <c r="B3750">
        <v>2022</v>
      </c>
      <c r="C3750" t="s">
        <v>158</v>
      </c>
      <c r="D3750" t="s">
        <v>15</v>
      </c>
      <c r="E3750" t="s">
        <v>97</v>
      </c>
      <c r="F3750" t="s">
        <v>40</v>
      </c>
      <c r="G3750" t="s">
        <v>41</v>
      </c>
      <c r="H3750" t="s">
        <v>52</v>
      </c>
      <c r="I3750" t="s">
        <v>98</v>
      </c>
      <c r="J3750" t="b">
        <v>1</v>
      </c>
      <c r="K3750" t="s">
        <v>5750</v>
      </c>
      <c r="L3750">
        <v>0.74</v>
      </c>
      <c r="M3750" t="s">
        <v>6737</v>
      </c>
      <c r="N3750" t="s">
        <v>5750</v>
      </c>
      <c r="O3750">
        <v>55990</v>
      </c>
      <c r="P3750">
        <v>10.54</v>
      </c>
      <c r="Q3750">
        <v>0.11</v>
      </c>
      <c r="R3750" t="b">
        <v>1</v>
      </c>
      <c r="S3750" t="s">
        <v>20</v>
      </c>
      <c r="T3750">
        <v>15</v>
      </c>
      <c r="U3750" t="s">
        <v>2314</v>
      </c>
      <c r="V3750" t="b">
        <v>1</v>
      </c>
      <c r="W3750" t="b">
        <v>1</v>
      </c>
      <c r="X3750" t="b">
        <v>0</v>
      </c>
      <c r="Y3750" t="b">
        <v>0</v>
      </c>
      <c r="Z3750" t="b">
        <v>0</v>
      </c>
      <c r="AA3750" t="b">
        <v>0</v>
      </c>
      <c r="AB3750" t="b">
        <v>0</v>
      </c>
      <c r="AC3750" t="b">
        <v>0</v>
      </c>
      <c r="AD3750" t="b">
        <v>1</v>
      </c>
      <c r="AE3750" t="b">
        <v>0</v>
      </c>
      <c r="AF3750" t="b">
        <v>0</v>
      </c>
      <c r="AG3750" t="b">
        <v>1</v>
      </c>
      <c r="AH3750" t="b">
        <v>1</v>
      </c>
      <c r="AI3750" t="b">
        <v>1</v>
      </c>
      <c r="AJ3750" t="b">
        <v>1</v>
      </c>
      <c r="AK3750" t="b">
        <v>0</v>
      </c>
      <c r="AL3750" t="b">
        <v>0</v>
      </c>
      <c r="AM3750" t="b">
        <v>0</v>
      </c>
    </row>
    <row r="3751" spans="1:39" ht="14.4" hidden="1" x14ac:dyDescent="0.3">
      <c r="A3751" t="s">
        <v>3870</v>
      </c>
      <c r="B3751">
        <v>2022</v>
      </c>
      <c r="C3751" t="s">
        <v>147</v>
      </c>
      <c r="D3751" t="s">
        <v>68</v>
      </c>
      <c r="E3751" t="s">
        <v>78</v>
      </c>
      <c r="F3751" t="s">
        <v>5172</v>
      </c>
      <c r="G3751" t="s">
        <v>65</v>
      </c>
      <c r="H3751" t="s">
        <v>27</v>
      </c>
      <c r="I3751" t="s">
        <v>61</v>
      </c>
      <c r="J3751" t="b">
        <v>0</v>
      </c>
      <c r="L3751">
        <v>0.19</v>
      </c>
      <c r="M3751" t="s">
        <v>6736</v>
      </c>
      <c r="O3751">
        <v>102947</v>
      </c>
      <c r="P3751">
        <v>2.52</v>
      </c>
      <c r="Q3751">
        <v>0.7</v>
      </c>
      <c r="R3751" t="b">
        <v>0</v>
      </c>
      <c r="S3751" t="s">
        <v>35</v>
      </c>
      <c r="T3751">
        <v>0</v>
      </c>
      <c r="U3751" t="s">
        <v>2314</v>
      </c>
      <c r="V3751" t="b">
        <v>1</v>
      </c>
      <c r="W3751" t="b">
        <v>0</v>
      </c>
      <c r="X3751" t="b">
        <v>0</v>
      </c>
      <c r="Y3751" t="b">
        <v>1</v>
      </c>
      <c r="Z3751" t="b">
        <v>1</v>
      </c>
      <c r="AA3751" t="b">
        <v>1</v>
      </c>
      <c r="AB3751" t="b">
        <v>1</v>
      </c>
      <c r="AC3751" t="b">
        <v>0</v>
      </c>
      <c r="AD3751" t="b">
        <v>1</v>
      </c>
      <c r="AE3751" t="b">
        <v>0</v>
      </c>
      <c r="AF3751" t="b">
        <v>0</v>
      </c>
      <c r="AG3751" t="b">
        <v>0</v>
      </c>
      <c r="AH3751" t="b">
        <v>0</v>
      </c>
      <c r="AI3751" t="b">
        <v>0</v>
      </c>
      <c r="AJ3751" t="b">
        <v>0</v>
      </c>
      <c r="AK3751" t="b">
        <v>0</v>
      </c>
      <c r="AL3751" t="b">
        <v>0</v>
      </c>
      <c r="AM3751" t="b">
        <v>0</v>
      </c>
    </row>
    <row r="3752" spans="1:39" ht="14.4" hidden="1" x14ac:dyDescent="0.3">
      <c r="A3752" t="s">
        <v>3871</v>
      </c>
      <c r="B3752">
        <v>2022</v>
      </c>
      <c r="C3752" t="s">
        <v>63</v>
      </c>
      <c r="D3752" t="s">
        <v>24</v>
      </c>
      <c r="E3752" t="s">
        <v>25</v>
      </c>
      <c r="F3752" t="s">
        <v>5181</v>
      </c>
      <c r="G3752" t="s">
        <v>93</v>
      </c>
      <c r="H3752" t="s">
        <v>52</v>
      </c>
      <c r="I3752" t="s">
        <v>49</v>
      </c>
      <c r="J3752" t="b">
        <v>1</v>
      </c>
      <c r="K3752" t="s">
        <v>6287</v>
      </c>
      <c r="L3752">
        <v>0.69</v>
      </c>
      <c r="M3752" t="s">
        <v>6735</v>
      </c>
      <c r="N3752" t="s">
        <v>6287</v>
      </c>
      <c r="O3752">
        <v>106804</v>
      </c>
      <c r="P3752">
        <v>14.05</v>
      </c>
      <c r="Q3752">
        <v>0.16</v>
      </c>
      <c r="R3752" t="b">
        <v>1</v>
      </c>
      <c r="S3752" t="s">
        <v>35</v>
      </c>
      <c r="T3752">
        <v>4</v>
      </c>
      <c r="U3752" t="s">
        <v>2314</v>
      </c>
      <c r="V3752" t="b">
        <v>0</v>
      </c>
      <c r="W3752" t="b">
        <v>1</v>
      </c>
      <c r="X3752" t="b">
        <v>0</v>
      </c>
      <c r="Y3752" t="b">
        <v>1</v>
      </c>
      <c r="Z3752" t="b">
        <v>0</v>
      </c>
      <c r="AA3752" t="b">
        <v>0</v>
      </c>
      <c r="AB3752" t="b">
        <v>0</v>
      </c>
      <c r="AC3752" t="b">
        <v>0</v>
      </c>
      <c r="AD3752" t="b">
        <v>1</v>
      </c>
      <c r="AE3752" t="b">
        <v>0</v>
      </c>
      <c r="AF3752" t="b">
        <v>0</v>
      </c>
      <c r="AG3752" t="b">
        <v>1</v>
      </c>
      <c r="AH3752" t="b">
        <v>0</v>
      </c>
      <c r="AI3752" t="b">
        <v>1</v>
      </c>
      <c r="AJ3752" t="b">
        <v>0</v>
      </c>
      <c r="AK3752" t="b">
        <v>0</v>
      </c>
      <c r="AL3752" t="b">
        <v>1</v>
      </c>
      <c r="AM3752" t="b">
        <v>0</v>
      </c>
    </row>
    <row r="3753" spans="1:39" ht="14.4" hidden="1" x14ac:dyDescent="0.3">
      <c r="A3753" t="s">
        <v>3872</v>
      </c>
      <c r="B3753">
        <v>2022</v>
      </c>
      <c r="C3753" t="s">
        <v>76</v>
      </c>
      <c r="D3753" t="s">
        <v>77</v>
      </c>
      <c r="E3753" t="s">
        <v>39</v>
      </c>
      <c r="F3753" t="s">
        <v>5176</v>
      </c>
      <c r="G3753" t="s">
        <v>26</v>
      </c>
      <c r="H3753" t="s">
        <v>60</v>
      </c>
      <c r="I3753" t="s">
        <v>19</v>
      </c>
      <c r="J3753" t="b">
        <v>0</v>
      </c>
      <c r="L3753">
        <v>0.11</v>
      </c>
      <c r="M3753" t="s">
        <v>6734</v>
      </c>
      <c r="O3753">
        <v>65014</v>
      </c>
      <c r="P3753">
        <v>3.37</v>
      </c>
      <c r="Q3753">
        <v>0.76</v>
      </c>
      <c r="R3753" t="b">
        <v>0</v>
      </c>
      <c r="S3753" t="s">
        <v>40</v>
      </c>
      <c r="T3753">
        <v>3</v>
      </c>
      <c r="U3753" t="s">
        <v>2314</v>
      </c>
      <c r="V3753" t="b">
        <v>1</v>
      </c>
      <c r="W3753" t="b">
        <v>0</v>
      </c>
      <c r="X3753" t="b">
        <v>0</v>
      </c>
      <c r="Y3753" t="b">
        <v>0</v>
      </c>
      <c r="Z3753" t="b">
        <v>0</v>
      </c>
      <c r="AA3753" t="b">
        <v>1</v>
      </c>
      <c r="AB3753" t="b">
        <v>1</v>
      </c>
      <c r="AC3753" t="b">
        <v>0</v>
      </c>
      <c r="AD3753" t="b">
        <v>1</v>
      </c>
      <c r="AE3753" t="b">
        <v>0</v>
      </c>
      <c r="AF3753" t="b">
        <v>0</v>
      </c>
      <c r="AG3753" t="b">
        <v>0</v>
      </c>
      <c r="AH3753" t="b">
        <v>0</v>
      </c>
      <c r="AI3753" t="b">
        <v>0</v>
      </c>
      <c r="AJ3753" t="b">
        <v>0</v>
      </c>
      <c r="AK3753" t="b">
        <v>0</v>
      </c>
      <c r="AL3753" t="b">
        <v>0</v>
      </c>
      <c r="AM3753" t="b">
        <v>0</v>
      </c>
    </row>
    <row r="3754" spans="1:39" ht="14.4" hidden="1" x14ac:dyDescent="0.3">
      <c r="A3754" t="s">
        <v>3873</v>
      </c>
      <c r="B3754">
        <v>2022</v>
      </c>
      <c r="C3754" t="s">
        <v>48</v>
      </c>
      <c r="D3754" t="s">
        <v>24</v>
      </c>
      <c r="E3754" t="s">
        <v>133</v>
      </c>
      <c r="F3754" t="s">
        <v>5176</v>
      </c>
      <c r="G3754" t="s">
        <v>41</v>
      </c>
      <c r="H3754" t="s">
        <v>69</v>
      </c>
      <c r="I3754" t="s">
        <v>98</v>
      </c>
      <c r="J3754" t="b">
        <v>1</v>
      </c>
      <c r="K3754" t="s">
        <v>230</v>
      </c>
      <c r="L3754">
        <v>0.76</v>
      </c>
      <c r="M3754" t="s">
        <v>6733</v>
      </c>
      <c r="N3754" t="s">
        <v>230</v>
      </c>
      <c r="O3754">
        <v>101993</v>
      </c>
      <c r="P3754">
        <v>12.38</v>
      </c>
      <c r="Q3754">
        <v>0.18</v>
      </c>
      <c r="R3754" t="b">
        <v>1</v>
      </c>
      <c r="S3754" t="s">
        <v>40</v>
      </c>
      <c r="T3754">
        <v>8</v>
      </c>
      <c r="U3754" t="s">
        <v>2314</v>
      </c>
      <c r="V3754" t="b">
        <v>1</v>
      </c>
      <c r="W3754" t="b">
        <v>1</v>
      </c>
      <c r="X3754" t="b">
        <v>0</v>
      </c>
      <c r="Y3754" t="b">
        <v>1</v>
      </c>
      <c r="Z3754" t="b">
        <v>1</v>
      </c>
      <c r="AA3754" t="b">
        <v>0</v>
      </c>
      <c r="AB3754" t="b">
        <v>0</v>
      </c>
      <c r="AC3754" t="b">
        <v>0</v>
      </c>
      <c r="AD3754" t="b">
        <v>1</v>
      </c>
      <c r="AE3754" t="b">
        <v>1</v>
      </c>
      <c r="AF3754" t="b">
        <v>0</v>
      </c>
      <c r="AG3754" t="b">
        <v>0</v>
      </c>
      <c r="AH3754" t="b">
        <v>1</v>
      </c>
      <c r="AI3754" t="b">
        <v>0</v>
      </c>
      <c r="AJ3754" t="b">
        <v>0</v>
      </c>
      <c r="AK3754" t="b">
        <v>0</v>
      </c>
      <c r="AL3754" t="b">
        <v>0</v>
      </c>
      <c r="AM3754" t="b">
        <v>0</v>
      </c>
    </row>
    <row r="3755" spans="1:39" ht="14.4" hidden="1" x14ac:dyDescent="0.3">
      <c r="A3755" t="s">
        <v>3874</v>
      </c>
      <c r="B3755">
        <v>2022</v>
      </c>
      <c r="C3755" t="s">
        <v>375</v>
      </c>
      <c r="D3755" t="s">
        <v>58</v>
      </c>
      <c r="E3755" t="s">
        <v>25</v>
      </c>
      <c r="F3755" t="s">
        <v>40</v>
      </c>
      <c r="G3755" t="s">
        <v>93</v>
      </c>
      <c r="H3755" t="s">
        <v>18</v>
      </c>
      <c r="I3755" t="s">
        <v>61</v>
      </c>
      <c r="J3755" t="b">
        <v>1</v>
      </c>
      <c r="K3755" t="s">
        <v>5456</v>
      </c>
      <c r="L3755">
        <v>0.94</v>
      </c>
      <c r="M3755" t="s">
        <v>6732</v>
      </c>
      <c r="N3755" t="s">
        <v>5456</v>
      </c>
      <c r="O3755">
        <v>35878</v>
      </c>
      <c r="P3755">
        <v>10.71</v>
      </c>
      <c r="Q3755">
        <v>0.14000000000000001</v>
      </c>
      <c r="R3755" t="b">
        <v>1</v>
      </c>
      <c r="S3755" t="s">
        <v>20</v>
      </c>
      <c r="T3755">
        <v>12</v>
      </c>
      <c r="U3755" t="s">
        <v>2314</v>
      </c>
      <c r="V3755" t="b">
        <v>0</v>
      </c>
      <c r="W3755" t="b">
        <v>1</v>
      </c>
      <c r="X3755" t="b">
        <v>0</v>
      </c>
      <c r="Y3755" t="b">
        <v>0</v>
      </c>
      <c r="Z3755" t="b">
        <v>1</v>
      </c>
      <c r="AA3755" t="b">
        <v>1</v>
      </c>
      <c r="AB3755" t="b">
        <v>0</v>
      </c>
      <c r="AC3755" t="b">
        <v>1</v>
      </c>
      <c r="AD3755" t="b">
        <v>0</v>
      </c>
      <c r="AE3755" t="b">
        <v>0</v>
      </c>
      <c r="AF3755" t="b">
        <v>1</v>
      </c>
      <c r="AG3755" t="b">
        <v>0</v>
      </c>
      <c r="AH3755" t="b">
        <v>0</v>
      </c>
      <c r="AI3755" t="b">
        <v>0</v>
      </c>
      <c r="AJ3755" t="b">
        <v>0</v>
      </c>
      <c r="AK3755" t="b">
        <v>0</v>
      </c>
      <c r="AL3755" t="b">
        <v>1</v>
      </c>
      <c r="AM3755" t="b">
        <v>0</v>
      </c>
    </row>
    <row r="3756" spans="1:39" ht="14.4" hidden="1" x14ac:dyDescent="0.3">
      <c r="A3756" t="s">
        <v>3875</v>
      </c>
      <c r="B3756">
        <v>2022</v>
      </c>
      <c r="C3756" t="s">
        <v>67</v>
      </c>
      <c r="D3756" t="s">
        <v>68</v>
      </c>
      <c r="E3756" t="s">
        <v>39</v>
      </c>
      <c r="F3756" t="s">
        <v>5172</v>
      </c>
      <c r="G3756" t="s">
        <v>46</v>
      </c>
      <c r="H3756" t="s">
        <v>91</v>
      </c>
      <c r="I3756" t="s">
        <v>28</v>
      </c>
      <c r="J3756" t="b">
        <v>0</v>
      </c>
      <c r="L3756">
        <v>0.12</v>
      </c>
      <c r="M3756" t="s">
        <v>6731</v>
      </c>
      <c r="O3756">
        <v>108280</v>
      </c>
      <c r="P3756">
        <v>0.67</v>
      </c>
      <c r="Q3756">
        <v>0.9</v>
      </c>
      <c r="R3756" t="b">
        <v>0</v>
      </c>
      <c r="S3756" t="s">
        <v>40</v>
      </c>
      <c r="T3756">
        <v>5</v>
      </c>
      <c r="U3756" t="s">
        <v>2314</v>
      </c>
      <c r="V3756" t="b">
        <v>0</v>
      </c>
      <c r="W3756" t="b">
        <v>0</v>
      </c>
      <c r="X3756" t="b">
        <v>1</v>
      </c>
      <c r="Y3756" t="b">
        <v>0</v>
      </c>
      <c r="Z3756" t="b">
        <v>0</v>
      </c>
      <c r="AA3756" t="b">
        <v>0</v>
      </c>
      <c r="AB3756" t="b">
        <v>0</v>
      </c>
      <c r="AC3756" t="b">
        <v>1</v>
      </c>
      <c r="AD3756" t="b">
        <v>1</v>
      </c>
      <c r="AE3756" t="b">
        <v>0</v>
      </c>
      <c r="AF3756" t="b">
        <v>0</v>
      </c>
      <c r="AG3756" t="b">
        <v>0</v>
      </c>
      <c r="AH3756" t="b">
        <v>0</v>
      </c>
      <c r="AI3756" t="b">
        <v>0</v>
      </c>
      <c r="AJ3756" t="b">
        <v>0</v>
      </c>
      <c r="AK3756" t="b">
        <v>0</v>
      </c>
      <c r="AL3756" t="b">
        <v>0</v>
      </c>
      <c r="AM3756" t="b">
        <v>0</v>
      </c>
    </row>
    <row r="3757" spans="1:39" ht="14.4" hidden="1" x14ac:dyDescent="0.3">
      <c r="A3757" t="s">
        <v>3876</v>
      </c>
      <c r="B3757">
        <v>2022</v>
      </c>
      <c r="C3757" t="s">
        <v>37</v>
      </c>
      <c r="D3757" t="s">
        <v>38</v>
      </c>
      <c r="E3757" t="s">
        <v>78</v>
      </c>
      <c r="F3757" t="s">
        <v>5169</v>
      </c>
      <c r="G3757" t="s">
        <v>41</v>
      </c>
      <c r="H3757" t="s">
        <v>60</v>
      </c>
      <c r="I3757" t="s">
        <v>49</v>
      </c>
      <c r="J3757" t="b">
        <v>1</v>
      </c>
      <c r="K3757" t="s">
        <v>6729</v>
      </c>
      <c r="L3757">
        <v>0.8</v>
      </c>
      <c r="M3757" t="s">
        <v>6730</v>
      </c>
      <c r="N3757" t="s">
        <v>6729</v>
      </c>
      <c r="O3757">
        <v>74985</v>
      </c>
      <c r="P3757">
        <v>16.989999999999998</v>
      </c>
      <c r="Q3757">
        <v>0.33</v>
      </c>
      <c r="R3757" t="b">
        <v>1</v>
      </c>
      <c r="S3757" t="s">
        <v>40</v>
      </c>
      <c r="T3757">
        <v>3</v>
      </c>
      <c r="U3757" t="s">
        <v>2314</v>
      </c>
      <c r="V3757" t="b">
        <v>1</v>
      </c>
      <c r="W3757" t="b">
        <v>0</v>
      </c>
      <c r="X3757" t="b">
        <v>1</v>
      </c>
      <c r="Y3757" t="b">
        <v>0</v>
      </c>
      <c r="Z3757" t="b">
        <v>1</v>
      </c>
      <c r="AA3757" t="b">
        <v>0</v>
      </c>
      <c r="AB3757" t="b">
        <v>0</v>
      </c>
      <c r="AC3757" t="b">
        <v>0</v>
      </c>
      <c r="AD3757" t="b">
        <v>1</v>
      </c>
      <c r="AE3757" t="b">
        <v>1</v>
      </c>
      <c r="AF3757" t="b">
        <v>0</v>
      </c>
      <c r="AG3757" t="b">
        <v>1</v>
      </c>
      <c r="AH3757" t="b">
        <v>0</v>
      </c>
      <c r="AI3757" t="b">
        <v>0</v>
      </c>
      <c r="AJ3757" t="b">
        <v>1</v>
      </c>
      <c r="AK3757" t="b">
        <v>0</v>
      </c>
      <c r="AL3757" t="b">
        <v>1</v>
      </c>
      <c r="AM3757" t="b">
        <v>1</v>
      </c>
    </row>
    <row r="3758" spans="1:39" ht="14.4" hidden="1" x14ac:dyDescent="0.3">
      <c r="A3758" t="s">
        <v>3877</v>
      </c>
      <c r="B3758">
        <v>2022</v>
      </c>
      <c r="C3758" t="s">
        <v>154</v>
      </c>
      <c r="D3758" t="s">
        <v>24</v>
      </c>
      <c r="E3758" t="s">
        <v>54</v>
      </c>
      <c r="F3758" t="s">
        <v>5181</v>
      </c>
      <c r="G3758" t="s">
        <v>33</v>
      </c>
      <c r="H3758" t="s">
        <v>69</v>
      </c>
      <c r="I3758" t="s">
        <v>28</v>
      </c>
      <c r="J3758" t="b">
        <v>1</v>
      </c>
      <c r="K3758" t="s">
        <v>190</v>
      </c>
      <c r="L3758">
        <v>0.84</v>
      </c>
      <c r="M3758" t="s">
        <v>6117</v>
      </c>
      <c r="N3758" t="s">
        <v>190</v>
      </c>
      <c r="O3758">
        <v>100661</v>
      </c>
      <c r="P3758">
        <v>13.45</v>
      </c>
      <c r="Q3758">
        <v>0.28000000000000003</v>
      </c>
      <c r="R3758" t="b">
        <v>1</v>
      </c>
      <c r="S3758" t="s">
        <v>35</v>
      </c>
      <c r="T3758">
        <v>9</v>
      </c>
      <c r="U3758" t="s">
        <v>2314</v>
      </c>
      <c r="V3758" t="b">
        <v>0</v>
      </c>
      <c r="W3758" t="b">
        <v>0</v>
      </c>
      <c r="X3758" t="b">
        <v>0</v>
      </c>
      <c r="Y3758" t="b">
        <v>0</v>
      </c>
      <c r="Z3758" t="b">
        <v>0</v>
      </c>
      <c r="AA3758" t="b">
        <v>1</v>
      </c>
      <c r="AB3758" t="b">
        <v>1</v>
      </c>
      <c r="AC3758" t="b">
        <v>0</v>
      </c>
      <c r="AD3758" t="b">
        <v>1</v>
      </c>
      <c r="AE3758" t="b">
        <v>0</v>
      </c>
      <c r="AF3758" t="b">
        <v>0</v>
      </c>
      <c r="AG3758" t="b">
        <v>0</v>
      </c>
      <c r="AH3758" t="b">
        <v>0</v>
      </c>
      <c r="AI3758" t="b">
        <v>0</v>
      </c>
      <c r="AJ3758" t="b">
        <v>1</v>
      </c>
      <c r="AK3758" t="b">
        <v>0</v>
      </c>
      <c r="AL3758" t="b">
        <v>0</v>
      </c>
      <c r="AM3758" t="b">
        <v>0</v>
      </c>
    </row>
    <row r="3759" spans="1:39" ht="14.4" hidden="1" x14ac:dyDescent="0.3">
      <c r="A3759" t="s">
        <v>3878</v>
      </c>
      <c r="B3759">
        <v>2022</v>
      </c>
      <c r="C3759" t="s">
        <v>183</v>
      </c>
      <c r="D3759" t="s">
        <v>113</v>
      </c>
      <c r="E3759" t="s">
        <v>97</v>
      </c>
      <c r="F3759" t="s">
        <v>5169</v>
      </c>
      <c r="G3759" t="s">
        <v>55</v>
      </c>
      <c r="H3759" t="s">
        <v>27</v>
      </c>
      <c r="I3759" t="s">
        <v>19</v>
      </c>
      <c r="J3759" t="b">
        <v>1</v>
      </c>
      <c r="K3759" t="s">
        <v>6727</v>
      </c>
      <c r="L3759">
        <v>0.54</v>
      </c>
      <c r="M3759" t="s">
        <v>6728</v>
      </c>
      <c r="N3759" t="s">
        <v>6727</v>
      </c>
      <c r="O3759">
        <v>127946</v>
      </c>
      <c r="P3759">
        <v>10.71</v>
      </c>
      <c r="Q3759">
        <v>0.3</v>
      </c>
      <c r="R3759" t="b">
        <v>1</v>
      </c>
      <c r="S3759" t="s">
        <v>40</v>
      </c>
      <c r="T3759">
        <v>9</v>
      </c>
      <c r="U3759" t="s">
        <v>3860</v>
      </c>
      <c r="V3759" t="b">
        <v>0</v>
      </c>
      <c r="W3759" t="b">
        <v>0</v>
      </c>
      <c r="X3759" t="b">
        <v>1</v>
      </c>
      <c r="Y3759" t="b">
        <v>1</v>
      </c>
      <c r="Z3759" t="b">
        <v>1</v>
      </c>
      <c r="AA3759" t="b">
        <v>0</v>
      </c>
      <c r="AB3759" t="b">
        <v>0</v>
      </c>
      <c r="AC3759" t="b">
        <v>0</v>
      </c>
      <c r="AD3759" t="b">
        <v>1</v>
      </c>
      <c r="AE3759" t="b">
        <v>0</v>
      </c>
      <c r="AF3759" t="b">
        <v>1</v>
      </c>
      <c r="AG3759" t="b">
        <v>1</v>
      </c>
      <c r="AH3759" t="b">
        <v>1</v>
      </c>
      <c r="AI3759" t="b">
        <v>0</v>
      </c>
      <c r="AJ3759" t="b">
        <v>1</v>
      </c>
      <c r="AK3759" t="b">
        <v>0</v>
      </c>
      <c r="AL3759" t="b">
        <v>0</v>
      </c>
      <c r="AM3759" t="b">
        <v>0</v>
      </c>
    </row>
    <row r="3760" spans="1:39" ht="14.4" hidden="1" x14ac:dyDescent="0.3">
      <c r="A3760" t="s">
        <v>3879</v>
      </c>
      <c r="B3760">
        <v>2022</v>
      </c>
      <c r="C3760" t="s">
        <v>30</v>
      </c>
      <c r="D3760" t="s">
        <v>31</v>
      </c>
      <c r="E3760" t="s">
        <v>25</v>
      </c>
      <c r="F3760" t="s">
        <v>5172</v>
      </c>
      <c r="G3760" t="s">
        <v>55</v>
      </c>
      <c r="H3760" t="s">
        <v>42</v>
      </c>
      <c r="I3760" t="s">
        <v>83</v>
      </c>
      <c r="J3760" t="b">
        <v>1</v>
      </c>
      <c r="K3760" t="s">
        <v>190</v>
      </c>
      <c r="L3760">
        <v>0.93</v>
      </c>
      <c r="M3760" t="s">
        <v>6726</v>
      </c>
      <c r="N3760" t="s">
        <v>190</v>
      </c>
      <c r="O3760">
        <v>43704</v>
      </c>
      <c r="P3760">
        <v>12.35</v>
      </c>
      <c r="Q3760">
        <v>0.4</v>
      </c>
      <c r="R3760" t="b">
        <v>1</v>
      </c>
      <c r="S3760" t="s">
        <v>35</v>
      </c>
      <c r="T3760">
        <v>9</v>
      </c>
      <c r="U3760" t="s">
        <v>3860</v>
      </c>
      <c r="V3760" t="b">
        <v>1</v>
      </c>
      <c r="W3760" t="b">
        <v>0</v>
      </c>
      <c r="X3760" t="b">
        <v>1</v>
      </c>
      <c r="Y3760" t="b">
        <v>1</v>
      </c>
      <c r="Z3760" t="b">
        <v>0</v>
      </c>
      <c r="AA3760" t="b">
        <v>0</v>
      </c>
      <c r="AB3760" t="b">
        <v>1</v>
      </c>
      <c r="AC3760" t="b">
        <v>1</v>
      </c>
      <c r="AD3760" t="b">
        <v>1</v>
      </c>
      <c r="AE3760" t="b">
        <v>0</v>
      </c>
      <c r="AF3760" t="b">
        <v>0</v>
      </c>
      <c r="AG3760" t="b">
        <v>0</v>
      </c>
      <c r="AH3760" t="b">
        <v>0</v>
      </c>
      <c r="AI3760" t="b">
        <v>0</v>
      </c>
      <c r="AJ3760" t="b">
        <v>1</v>
      </c>
      <c r="AK3760" t="b">
        <v>0</v>
      </c>
      <c r="AL3760" t="b">
        <v>0</v>
      </c>
      <c r="AM3760" t="b">
        <v>0</v>
      </c>
    </row>
    <row r="3761" spans="1:39" ht="14.4" hidden="1" x14ac:dyDescent="0.3">
      <c r="A3761" t="s">
        <v>3880</v>
      </c>
      <c r="B3761">
        <v>2022</v>
      </c>
      <c r="C3761" t="s">
        <v>89</v>
      </c>
      <c r="D3761" t="s">
        <v>90</v>
      </c>
      <c r="E3761" t="s">
        <v>120</v>
      </c>
      <c r="F3761" t="s">
        <v>5172</v>
      </c>
      <c r="G3761" t="s">
        <v>33</v>
      </c>
      <c r="H3761" t="s">
        <v>105</v>
      </c>
      <c r="I3761" t="s">
        <v>49</v>
      </c>
      <c r="J3761" t="b">
        <v>1</v>
      </c>
      <c r="K3761" t="s">
        <v>6724</v>
      </c>
      <c r="L3761">
        <v>0.55000000000000004</v>
      </c>
      <c r="M3761" t="s">
        <v>6725</v>
      </c>
      <c r="N3761" t="s">
        <v>6724</v>
      </c>
      <c r="O3761">
        <v>86609</v>
      </c>
      <c r="P3761">
        <v>17.73</v>
      </c>
      <c r="Q3761">
        <v>0.18</v>
      </c>
      <c r="R3761" t="b">
        <v>1</v>
      </c>
      <c r="S3761" t="s">
        <v>35</v>
      </c>
      <c r="T3761">
        <v>5</v>
      </c>
      <c r="U3761" t="s">
        <v>2314</v>
      </c>
      <c r="V3761" t="b">
        <v>1</v>
      </c>
      <c r="W3761" t="b">
        <v>0</v>
      </c>
      <c r="X3761" t="b">
        <v>1</v>
      </c>
      <c r="Y3761" t="b">
        <v>0</v>
      </c>
      <c r="Z3761" t="b">
        <v>0</v>
      </c>
      <c r="AA3761" t="b">
        <v>0</v>
      </c>
      <c r="AB3761" t="b">
        <v>1</v>
      </c>
      <c r="AC3761" t="b">
        <v>0</v>
      </c>
      <c r="AD3761" t="b">
        <v>1</v>
      </c>
      <c r="AE3761" t="b">
        <v>1</v>
      </c>
      <c r="AF3761" t="b">
        <v>0</v>
      </c>
      <c r="AG3761" t="b">
        <v>1</v>
      </c>
      <c r="AH3761" t="b">
        <v>0</v>
      </c>
      <c r="AI3761" t="b">
        <v>0</v>
      </c>
      <c r="AJ3761" t="b">
        <v>1</v>
      </c>
      <c r="AK3761" t="b">
        <v>0</v>
      </c>
      <c r="AL3761" t="b">
        <v>0</v>
      </c>
      <c r="AM3761" t="b">
        <v>1</v>
      </c>
    </row>
    <row r="3762" spans="1:39" ht="14.4" hidden="1" x14ac:dyDescent="0.3">
      <c r="A3762" t="s">
        <v>3881</v>
      </c>
      <c r="B3762">
        <v>2022</v>
      </c>
      <c r="C3762" t="s">
        <v>67</v>
      </c>
      <c r="D3762" t="s">
        <v>68</v>
      </c>
      <c r="E3762" t="s">
        <v>120</v>
      </c>
      <c r="F3762" t="s">
        <v>5176</v>
      </c>
      <c r="G3762" t="s">
        <v>65</v>
      </c>
      <c r="H3762" t="s">
        <v>42</v>
      </c>
      <c r="I3762" t="s">
        <v>19</v>
      </c>
      <c r="J3762" t="b">
        <v>1</v>
      </c>
      <c r="K3762" t="s">
        <v>6722</v>
      </c>
      <c r="L3762">
        <v>0.51</v>
      </c>
      <c r="M3762" t="s">
        <v>6723</v>
      </c>
      <c r="N3762" t="s">
        <v>6722</v>
      </c>
      <c r="O3762">
        <v>141262</v>
      </c>
      <c r="P3762">
        <v>11.55</v>
      </c>
      <c r="Q3762">
        <v>0.35</v>
      </c>
      <c r="R3762" t="b">
        <v>1</v>
      </c>
      <c r="S3762" t="s">
        <v>35</v>
      </c>
      <c r="T3762">
        <v>5</v>
      </c>
      <c r="U3762" t="s">
        <v>2314</v>
      </c>
      <c r="V3762" t="b">
        <v>1</v>
      </c>
      <c r="W3762" t="b">
        <v>1</v>
      </c>
      <c r="X3762" t="b">
        <v>0</v>
      </c>
      <c r="Y3762" t="b">
        <v>0</v>
      </c>
      <c r="Z3762" t="b">
        <v>1</v>
      </c>
      <c r="AA3762" t="b">
        <v>1</v>
      </c>
      <c r="AB3762" t="b">
        <v>0</v>
      </c>
      <c r="AC3762" t="b">
        <v>0</v>
      </c>
      <c r="AD3762" t="b">
        <v>1</v>
      </c>
      <c r="AE3762" t="b">
        <v>0</v>
      </c>
      <c r="AF3762" t="b">
        <v>0</v>
      </c>
      <c r="AG3762" t="b">
        <v>1</v>
      </c>
      <c r="AH3762" t="b">
        <v>1</v>
      </c>
      <c r="AI3762" t="b">
        <v>0</v>
      </c>
      <c r="AJ3762" t="b">
        <v>0</v>
      </c>
      <c r="AK3762" t="b">
        <v>1</v>
      </c>
      <c r="AL3762" t="b">
        <v>0</v>
      </c>
      <c r="AM3762" t="b">
        <v>1</v>
      </c>
    </row>
    <row r="3763" spans="1:39" ht="14.4" hidden="1" x14ac:dyDescent="0.3">
      <c r="A3763" t="s">
        <v>3882</v>
      </c>
      <c r="B3763">
        <v>2022</v>
      </c>
      <c r="C3763" t="s">
        <v>96</v>
      </c>
      <c r="D3763" t="s">
        <v>90</v>
      </c>
      <c r="E3763" t="s">
        <v>135</v>
      </c>
      <c r="F3763" t="s">
        <v>5172</v>
      </c>
      <c r="G3763" t="s">
        <v>55</v>
      </c>
      <c r="H3763" t="s">
        <v>105</v>
      </c>
      <c r="I3763" t="s">
        <v>98</v>
      </c>
      <c r="J3763" t="b">
        <v>1</v>
      </c>
      <c r="K3763" t="s">
        <v>5440</v>
      </c>
      <c r="L3763">
        <v>0.47</v>
      </c>
      <c r="M3763" t="s">
        <v>6721</v>
      </c>
      <c r="N3763" t="s">
        <v>5440</v>
      </c>
      <c r="O3763">
        <v>90434</v>
      </c>
      <c r="P3763">
        <v>17.48</v>
      </c>
      <c r="Q3763">
        <v>0.39</v>
      </c>
      <c r="R3763" t="b">
        <v>1</v>
      </c>
      <c r="S3763" t="s">
        <v>20</v>
      </c>
      <c r="T3763">
        <v>9</v>
      </c>
      <c r="U3763" t="s">
        <v>3860</v>
      </c>
      <c r="V3763" t="b">
        <v>0</v>
      </c>
      <c r="W3763" t="b">
        <v>0</v>
      </c>
      <c r="X3763" t="b">
        <v>0</v>
      </c>
      <c r="Y3763" t="b">
        <v>1</v>
      </c>
      <c r="Z3763" t="b">
        <v>0</v>
      </c>
      <c r="AA3763" t="b">
        <v>1</v>
      </c>
      <c r="AB3763" t="b">
        <v>0</v>
      </c>
      <c r="AC3763" t="b">
        <v>1</v>
      </c>
      <c r="AD3763" t="b">
        <v>1</v>
      </c>
      <c r="AE3763" t="b">
        <v>0</v>
      </c>
      <c r="AF3763" t="b">
        <v>1</v>
      </c>
      <c r="AG3763" t="b">
        <v>0</v>
      </c>
      <c r="AH3763" t="b">
        <v>0</v>
      </c>
      <c r="AI3763" t="b">
        <v>1</v>
      </c>
      <c r="AJ3763" t="b">
        <v>1</v>
      </c>
      <c r="AK3763" t="b">
        <v>0</v>
      </c>
      <c r="AL3763" t="b">
        <v>0</v>
      </c>
      <c r="AM3763" t="b">
        <v>0</v>
      </c>
    </row>
    <row r="3764" spans="1:39" ht="14.4" hidden="1" x14ac:dyDescent="0.3">
      <c r="A3764" s="15" t="s">
        <v>3883</v>
      </c>
      <c r="B3764">
        <v>2022</v>
      </c>
      <c r="C3764" t="s">
        <v>244</v>
      </c>
      <c r="D3764" t="s">
        <v>24</v>
      </c>
      <c r="E3764" t="s">
        <v>25</v>
      </c>
      <c r="F3764" t="s">
        <v>5169</v>
      </c>
      <c r="G3764" t="s">
        <v>26</v>
      </c>
      <c r="H3764" t="s">
        <v>34</v>
      </c>
      <c r="I3764" t="s">
        <v>28</v>
      </c>
      <c r="J3764" t="b">
        <v>1</v>
      </c>
      <c r="K3764" t="s">
        <v>6287</v>
      </c>
      <c r="L3764">
        <v>0.5</v>
      </c>
      <c r="M3764" t="s">
        <v>6720</v>
      </c>
      <c r="N3764" t="s">
        <v>6287</v>
      </c>
      <c r="O3764">
        <v>122697</v>
      </c>
      <c r="P3764">
        <v>14.38</v>
      </c>
      <c r="Q3764">
        <v>0.32</v>
      </c>
      <c r="R3764" t="b">
        <v>1</v>
      </c>
      <c r="S3764" t="s">
        <v>40</v>
      </c>
      <c r="T3764">
        <v>18</v>
      </c>
      <c r="U3764" t="s">
        <v>2314</v>
      </c>
      <c r="V3764" t="b">
        <v>0</v>
      </c>
      <c r="W3764" t="b">
        <v>1</v>
      </c>
      <c r="X3764" t="b">
        <v>0</v>
      </c>
      <c r="Y3764" t="b">
        <v>0</v>
      </c>
      <c r="Z3764" t="b">
        <v>1</v>
      </c>
      <c r="AA3764" t="b">
        <v>1</v>
      </c>
      <c r="AB3764" t="b">
        <v>1</v>
      </c>
      <c r="AC3764" t="b">
        <v>0</v>
      </c>
      <c r="AD3764" t="b">
        <v>0</v>
      </c>
      <c r="AE3764" t="b">
        <v>1</v>
      </c>
      <c r="AF3764" t="b">
        <v>0</v>
      </c>
      <c r="AG3764" t="b">
        <v>1</v>
      </c>
      <c r="AH3764" t="b">
        <v>0</v>
      </c>
      <c r="AI3764" t="b">
        <v>1</v>
      </c>
      <c r="AJ3764" t="b">
        <v>0</v>
      </c>
      <c r="AK3764" t="b">
        <v>0</v>
      </c>
      <c r="AL3764" t="b">
        <v>1</v>
      </c>
      <c r="AM3764" t="b">
        <v>0</v>
      </c>
    </row>
    <row r="3765" spans="1:39" ht="14.4" hidden="1" x14ac:dyDescent="0.3">
      <c r="A3765" t="s">
        <v>3884</v>
      </c>
      <c r="B3765">
        <v>2022</v>
      </c>
      <c r="C3765" t="s">
        <v>115</v>
      </c>
      <c r="D3765" t="s">
        <v>31</v>
      </c>
      <c r="E3765" t="s">
        <v>97</v>
      </c>
      <c r="F3765" t="s">
        <v>5181</v>
      </c>
      <c r="G3765" t="s">
        <v>46</v>
      </c>
      <c r="H3765" t="s">
        <v>60</v>
      </c>
      <c r="I3765" t="s">
        <v>98</v>
      </c>
      <c r="J3765" t="b">
        <v>1</v>
      </c>
      <c r="K3765" t="s">
        <v>6718</v>
      </c>
      <c r="L3765">
        <v>0.91</v>
      </c>
      <c r="M3765" t="s">
        <v>6719</v>
      </c>
      <c r="N3765" t="s">
        <v>6718</v>
      </c>
      <c r="O3765">
        <v>34397</v>
      </c>
      <c r="P3765">
        <v>8.75</v>
      </c>
      <c r="Q3765">
        <v>0.26</v>
      </c>
      <c r="R3765" t="b">
        <v>1</v>
      </c>
      <c r="S3765" t="s">
        <v>20</v>
      </c>
      <c r="T3765">
        <v>4</v>
      </c>
      <c r="U3765" t="s">
        <v>2314</v>
      </c>
      <c r="V3765" t="b">
        <v>1</v>
      </c>
      <c r="W3765" t="b">
        <v>1</v>
      </c>
      <c r="X3765" t="b">
        <v>1</v>
      </c>
      <c r="Y3765" t="b">
        <v>0</v>
      </c>
      <c r="Z3765" t="b">
        <v>1</v>
      </c>
      <c r="AA3765" t="b">
        <v>1</v>
      </c>
      <c r="AB3765" t="b">
        <v>0</v>
      </c>
      <c r="AC3765" t="b">
        <v>0</v>
      </c>
      <c r="AD3765" t="b">
        <v>0</v>
      </c>
      <c r="AE3765" t="b">
        <v>1</v>
      </c>
      <c r="AF3765" t="b">
        <v>1</v>
      </c>
      <c r="AG3765" t="b">
        <v>1</v>
      </c>
      <c r="AH3765" t="b">
        <v>0</v>
      </c>
      <c r="AI3765" t="b">
        <v>1</v>
      </c>
      <c r="AJ3765" t="b">
        <v>1</v>
      </c>
      <c r="AK3765" t="b">
        <v>0</v>
      </c>
      <c r="AL3765" t="b">
        <v>0</v>
      </c>
      <c r="AM3765" t="b">
        <v>0</v>
      </c>
    </row>
    <row r="3766" spans="1:39" ht="14.4" hidden="1" x14ac:dyDescent="0.3">
      <c r="A3766" t="s">
        <v>3885</v>
      </c>
      <c r="B3766">
        <v>2022</v>
      </c>
      <c r="C3766" t="s">
        <v>158</v>
      </c>
      <c r="D3766" t="s">
        <v>15</v>
      </c>
      <c r="E3766" t="s">
        <v>39</v>
      </c>
      <c r="F3766" t="s">
        <v>5172</v>
      </c>
      <c r="G3766" t="s">
        <v>46</v>
      </c>
      <c r="H3766" t="s">
        <v>34</v>
      </c>
      <c r="I3766" t="s">
        <v>83</v>
      </c>
      <c r="J3766" t="b">
        <v>0</v>
      </c>
      <c r="L3766">
        <v>0.12</v>
      </c>
      <c r="M3766" t="s">
        <v>6717</v>
      </c>
      <c r="O3766">
        <v>36205</v>
      </c>
      <c r="P3766">
        <v>4.6900000000000004</v>
      </c>
      <c r="Q3766">
        <v>0.75</v>
      </c>
      <c r="R3766" t="b">
        <v>0</v>
      </c>
      <c r="S3766" t="s">
        <v>20</v>
      </c>
      <c r="T3766">
        <v>16</v>
      </c>
      <c r="U3766" t="s">
        <v>2314</v>
      </c>
      <c r="V3766" t="b">
        <v>0</v>
      </c>
      <c r="W3766" t="b">
        <v>0</v>
      </c>
      <c r="X3766" t="b">
        <v>1</v>
      </c>
      <c r="Y3766" t="b">
        <v>0</v>
      </c>
      <c r="Z3766" t="b">
        <v>1</v>
      </c>
      <c r="AA3766" t="b">
        <v>0</v>
      </c>
      <c r="AB3766" t="b">
        <v>1</v>
      </c>
      <c r="AC3766" t="b">
        <v>1</v>
      </c>
      <c r="AD3766" t="b">
        <v>1</v>
      </c>
      <c r="AE3766" t="b">
        <v>1</v>
      </c>
      <c r="AF3766" t="b">
        <v>0</v>
      </c>
      <c r="AG3766" t="b">
        <v>0</v>
      </c>
      <c r="AH3766" t="b">
        <v>0</v>
      </c>
      <c r="AI3766" t="b">
        <v>0</v>
      </c>
      <c r="AJ3766" t="b">
        <v>0</v>
      </c>
      <c r="AK3766" t="b">
        <v>0</v>
      </c>
      <c r="AL3766" t="b">
        <v>0</v>
      </c>
      <c r="AM3766" t="b">
        <v>0</v>
      </c>
    </row>
    <row r="3767" spans="1:39" ht="14.4" hidden="1" x14ac:dyDescent="0.3">
      <c r="A3767" t="s">
        <v>3886</v>
      </c>
      <c r="B3767">
        <v>2022</v>
      </c>
      <c r="C3767" t="s">
        <v>158</v>
      </c>
      <c r="D3767" t="s">
        <v>15</v>
      </c>
      <c r="E3767" t="s">
        <v>133</v>
      </c>
      <c r="F3767" t="s">
        <v>40</v>
      </c>
      <c r="G3767" t="s">
        <v>55</v>
      </c>
      <c r="H3767" t="s">
        <v>105</v>
      </c>
      <c r="I3767" t="s">
        <v>49</v>
      </c>
      <c r="J3767" t="b">
        <v>1</v>
      </c>
      <c r="K3767" t="s">
        <v>6715</v>
      </c>
      <c r="L3767">
        <v>0.87</v>
      </c>
      <c r="M3767" t="s">
        <v>6716</v>
      </c>
      <c r="N3767" t="s">
        <v>6715</v>
      </c>
      <c r="O3767">
        <v>61988</v>
      </c>
      <c r="P3767">
        <v>10.29</v>
      </c>
      <c r="Q3767">
        <v>0.2</v>
      </c>
      <c r="R3767" t="b">
        <v>1</v>
      </c>
      <c r="S3767" t="s">
        <v>40</v>
      </c>
      <c r="T3767">
        <v>16</v>
      </c>
      <c r="U3767" t="s">
        <v>3860</v>
      </c>
      <c r="V3767" t="b">
        <v>1</v>
      </c>
      <c r="W3767" t="b">
        <v>0</v>
      </c>
      <c r="X3767" t="b">
        <v>1</v>
      </c>
      <c r="Y3767" t="b">
        <v>0</v>
      </c>
      <c r="Z3767" t="b">
        <v>0</v>
      </c>
      <c r="AA3767" t="b">
        <v>0</v>
      </c>
      <c r="AB3767" t="b">
        <v>0</v>
      </c>
      <c r="AC3767" t="b">
        <v>1</v>
      </c>
      <c r="AD3767" t="b">
        <v>1</v>
      </c>
      <c r="AE3767" t="b">
        <v>1</v>
      </c>
      <c r="AF3767" t="b">
        <v>1</v>
      </c>
      <c r="AG3767" t="b">
        <v>1</v>
      </c>
      <c r="AH3767" t="b">
        <v>0</v>
      </c>
      <c r="AI3767" t="b">
        <v>0</v>
      </c>
      <c r="AJ3767" t="b">
        <v>0</v>
      </c>
      <c r="AK3767" t="b">
        <v>1</v>
      </c>
      <c r="AL3767" t="b">
        <v>0</v>
      </c>
      <c r="AM3767" t="b">
        <v>0</v>
      </c>
    </row>
    <row r="3768" spans="1:39" ht="14.4" hidden="1" x14ac:dyDescent="0.3">
      <c r="A3768" t="s">
        <v>3887</v>
      </c>
      <c r="B3768">
        <v>2022</v>
      </c>
      <c r="C3768" t="s">
        <v>242</v>
      </c>
      <c r="D3768" t="s">
        <v>90</v>
      </c>
      <c r="E3768" t="s">
        <v>45</v>
      </c>
      <c r="F3768" t="s">
        <v>5169</v>
      </c>
      <c r="G3768" t="s">
        <v>17</v>
      </c>
      <c r="H3768" t="s">
        <v>94</v>
      </c>
      <c r="I3768" t="s">
        <v>28</v>
      </c>
      <c r="J3768" t="b">
        <v>1</v>
      </c>
      <c r="K3768" t="s">
        <v>6043</v>
      </c>
      <c r="L3768">
        <v>0.41</v>
      </c>
      <c r="M3768" t="s">
        <v>6714</v>
      </c>
      <c r="N3768" t="s">
        <v>6043</v>
      </c>
      <c r="O3768">
        <v>99530</v>
      </c>
      <c r="P3768">
        <v>14.91</v>
      </c>
      <c r="Q3768">
        <v>0.12</v>
      </c>
      <c r="R3768" t="b">
        <v>1</v>
      </c>
      <c r="S3768" t="s">
        <v>40</v>
      </c>
      <c r="T3768">
        <v>14</v>
      </c>
      <c r="U3768" t="s">
        <v>2314</v>
      </c>
      <c r="V3768" t="b">
        <v>0</v>
      </c>
      <c r="W3768" t="b">
        <v>0</v>
      </c>
      <c r="X3768" t="b">
        <v>1</v>
      </c>
      <c r="Y3768" t="b">
        <v>0</v>
      </c>
      <c r="Z3768" t="b">
        <v>0</v>
      </c>
      <c r="AA3768" t="b">
        <v>1</v>
      </c>
      <c r="AB3768" t="b">
        <v>0</v>
      </c>
      <c r="AC3768" t="b">
        <v>0</v>
      </c>
      <c r="AD3768" t="b">
        <v>1</v>
      </c>
      <c r="AE3768" t="b">
        <v>1</v>
      </c>
      <c r="AF3768" t="b">
        <v>0</v>
      </c>
      <c r="AG3768" t="b">
        <v>0</v>
      </c>
      <c r="AH3768" t="b">
        <v>1</v>
      </c>
      <c r="AI3768" t="b">
        <v>0</v>
      </c>
      <c r="AJ3768" t="b">
        <v>0</v>
      </c>
      <c r="AK3768" t="b">
        <v>0</v>
      </c>
      <c r="AL3768" t="b">
        <v>0</v>
      </c>
      <c r="AM3768" t="b">
        <v>1</v>
      </c>
    </row>
    <row r="3769" spans="1:39" ht="14.4" hidden="1" x14ac:dyDescent="0.3">
      <c r="A3769" t="s">
        <v>3888</v>
      </c>
      <c r="B3769">
        <v>2022</v>
      </c>
      <c r="C3769" t="s">
        <v>150</v>
      </c>
      <c r="D3769" t="s">
        <v>90</v>
      </c>
      <c r="E3769" t="s">
        <v>59</v>
      </c>
      <c r="F3769" t="s">
        <v>5169</v>
      </c>
      <c r="G3769" t="s">
        <v>26</v>
      </c>
      <c r="H3769" t="s">
        <v>34</v>
      </c>
      <c r="I3769" t="s">
        <v>61</v>
      </c>
      <c r="J3769" t="b">
        <v>1</v>
      </c>
      <c r="K3769" t="s">
        <v>5325</v>
      </c>
      <c r="L3769">
        <v>0.42</v>
      </c>
      <c r="M3769" t="s">
        <v>5788</v>
      </c>
      <c r="N3769" t="s">
        <v>5325</v>
      </c>
      <c r="O3769">
        <v>94841</v>
      </c>
      <c r="P3769">
        <v>16.78</v>
      </c>
      <c r="Q3769">
        <v>0.24</v>
      </c>
      <c r="R3769" t="b">
        <v>1</v>
      </c>
      <c r="S3769" t="s">
        <v>20</v>
      </c>
      <c r="T3769">
        <v>19</v>
      </c>
      <c r="U3769" t="s">
        <v>2314</v>
      </c>
      <c r="V3769" t="b">
        <v>1</v>
      </c>
      <c r="W3769" t="b">
        <v>0</v>
      </c>
      <c r="X3769" t="b">
        <v>0</v>
      </c>
      <c r="Y3769" t="b">
        <v>0</v>
      </c>
      <c r="Z3769" t="b">
        <v>0</v>
      </c>
      <c r="AA3769" t="b">
        <v>0</v>
      </c>
      <c r="AB3769" t="b">
        <v>0</v>
      </c>
      <c r="AC3769" t="b">
        <v>0</v>
      </c>
      <c r="AD3769" t="b">
        <v>1</v>
      </c>
      <c r="AE3769" t="b">
        <v>1</v>
      </c>
      <c r="AF3769" t="b">
        <v>0</v>
      </c>
      <c r="AG3769" t="b">
        <v>0</v>
      </c>
      <c r="AH3769" t="b">
        <v>0</v>
      </c>
      <c r="AI3769" t="b">
        <v>1</v>
      </c>
      <c r="AJ3769" t="b">
        <v>0</v>
      </c>
      <c r="AK3769" t="b">
        <v>0</v>
      </c>
      <c r="AL3769" t="b">
        <v>1</v>
      </c>
      <c r="AM3769" t="b">
        <v>1</v>
      </c>
    </row>
    <row r="3770" spans="1:39" ht="14.4" hidden="1" x14ac:dyDescent="0.3">
      <c r="A3770" t="s">
        <v>3889</v>
      </c>
      <c r="B3770">
        <v>2022</v>
      </c>
      <c r="C3770" t="s">
        <v>89</v>
      </c>
      <c r="D3770" t="s">
        <v>90</v>
      </c>
      <c r="E3770" t="s">
        <v>97</v>
      </c>
      <c r="F3770" t="s">
        <v>5181</v>
      </c>
      <c r="G3770" t="s">
        <v>26</v>
      </c>
      <c r="H3770" t="s">
        <v>91</v>
      </c>
      <c r="I3770" t="s">
        <v>83</v>
      </c>
      <c r="J3770" t="b">
        <v>1</v>
      </c>
      <c r="K3770" t="s">
        <v>5184</v>
      </c>
      <c r="L3770">
        <v>0.65</v>
      </c>
      <c r="M3770" t="s">
        <v>6713</v>
      </c>
      <c r="N3770" t="s">
        <v>5184</v>
      </c>
      <c r="O3770">
        <v>109218</v>
      </c>
      <c r="P3770">
        <v>12.59</v>
      </c>
      <c r="Q3770">
        <v>0.18</v>
      </c>
      <c r="R3770" t="b">
        <v>1</v>
      </c>
      <c r="S3770" t="s">
        <v>20</v>
      </c>
      <c r="T3770">
        <v>4</v>
      </c>
      <c r="U3770" t="s">
        <v>2314</v>
      </c>
      <c r="V3770" t="b">
        <v>1</v>
      </c>
      <c r="W3770" t="b">
        <v>0</v>
      </c>
      <c r="X3770" t="b">
        <v>1</v>
      </c>
      <c r="Y3770" t="b">
        <v>1</v>
      </c>
      <c r="Z3770" t="b">
        <v>1</v>
      </c>
      <c r="AA3770" t="b">
        <v>0</v>
      </c>
      <c r="AB3770" t="b">
        <v>0</v>
      </c>
      <c r="AC3770" t="b">
        <v>1</v>
      </c>
      <c r="AD3770" t="b">
        <v>1</v>
      </c>
      <c r="AE3770" t="b">
        <v>0</v>
      </c>
      <c r="AF3770" t="b">
        <v>1</v>
      </c>
      <c r="AG3770" t="b">
        <v>0</v>
      </c>
      <c r="AH3770" t="b">
        <v>0</v>
      </c>
      <c r="AI3770" t="b">
        <v>1</v>
      </c>
      <c r="AJ3770" t="b">
        <v>0</v>
      </c>
      <c r="AK3770" t="b">
        <v>0</v>
      </c>
      <c r="AL3770" t="b">
        <v>0</v>
      </c>
      <c r="AM3770" t="b">
        <v>0</v>
      </c>
    </row>
    <row r="3771" spans="1:39" ht="14.4" hidden="1" x14ac:dyDescent="0.3">
      <c r="A3771" t="s">
        <v>3890</v>
      </c>
      <c r="B3771">
        <v>2022</v>
      </c>
      <c r="C3771" t="s">
        <v>137</v>
      </c>
      <c r="D3771" t="s">
        <v>77</v>
      </c>
      <c r="E3771" t="s">
        <v>135</v>
      </c>
      <c r="F3771" t="s">
        <v>40</v>
      </c>
      <c r="G3771" t="s">
        <v>65</v>
      </c>
      <c r="H3771" t="s">
        <v>18</v>
      </c>
      <c r="I3771" t="s">
        <v>28</v>
      </c>
      <c r="J3771" t="b">
        <v>0</v>
      </c>
      <c r="L3771">
        <v>7.0000000000000007E-2</v>
      </c>
      <c r="M3771" t="s">
        <v>6712</v>
      </c>
      <c r="O3771">
        <v>70101</v>
      </c>
      <c r="P3771">
        <v>3.73</v>
      </c>
      <c r="Q3771">
        <v>0.66</v>
      </c>
      <c r="R3771" t="b">
        <v>0</v>
      </c>
      <c r="S3771" t="s">
        <v>20</v>
      </c>
      <c r="T3771">
        <v>15</v>
      </c>
      <c r="U3771" t="s">
        <v>2314</v>
      </c>
      <c r="V3771" t="b">
        <v>0</v>
      </c>
      <c r="W3771" t="b">
        <v>1</v>
      </c>
      <c r="X3771" t="b">
        <v>0</v>
      </c>
      <c r="Y3771" t="b">
        <v>0</v>
      </c>
      <c r="Z3771" t="b">
        <v>1</v>
      </c>
      <c r="AA3771" t="b">
        <v>1</v>
      </c>
      <c r="AB3771" t="b">
        <v>0</v>
      </c>
      <c r="AC3771" t="b">
        <v>0</v>
      </c>
      <c r="AD3771" t="b">
        <v>0</v>
      </c>
      <c r="AE3771" t="b">
        <v>1</v>
      </c>
      <c r="AF3771" t="b">
        <v>0</v>
      </c>
      <c r="AG3771" t="b">
        <v>0</v>
      </c>
      <c r="AH3771" t="b">
        <v>0</v>
      </c>
      <c r="AI3771" t="b">
        <v>0</v>
      </c>
      <c r="AJ3771" t="b">
        <v>0</v>
      </c>
      <c r="AK3771" t="b">
        <v>0</v>
      </c>
      <c r="AL3771" t="b">
        <v>0</v>
      </c>
      <c r="AM3771" t="b">
        <v>0</v>
      </c>
    </row>
    <row r="3772" spans="1:39" ht="14.4" hidden="1" x14ac:dyDescent="0.3">
      <c r="A3772" t="s">
        <v>3891</v>
      </c>
      <c r="B3772">
        <v>2022</v>
      </c>
      <c r="C3772" t="s">
        <v>177</v>
      </c>
      <c r="D3772" t="s">
        <v>38</v>
      </c>
      <c r="E3772" t="s">
        <v>81</v>
      </c>
      <c r="F3772" t="s">
        <v>40</v>
      </c>
      <c r="G3772" t="s">
        <v>17</v>
      </c>
      <c r="H3772" t="s">
        <v>42</v>
      </c>
      <c r="I3772" t="s">
        <v>49</v>
      </c>
      <c r="J3772" t="b">
        <v>1</v>
      </c>
      <c r="K3772" t="s">
        <v>642</v>
      </c>
      <c r="L3772">
        <v>0.41</v>
      </c>
      <c r="M3772" t="s">
        <v>6711</v>
      </c>
      <c r="N3772" t="s">
        <v>642</v>
      </c>
      <c r="O3772">
        <v>66278</v>
      </c>
      <c r="P3772">
        <v>10.54</v>
      </c>
      <c r="Q3772">
        <v>0.3</v>
      </c>
      <c r="R3772" t="b">
        <v>1</v>
      </c>
      <c r="S3772" t="s">
        <v>40</v>
      </c>
      <c r="T3772">
        <v>17</v>
      </c>
      <c r="U3772" t="s">
        <v>2314</v>
      </c>
      <c r="V3772" t="b">
        <v>1</v>
      </c>
      <c r="W3772" t="b">
        <v>1</v>
      </c>
      <c r="X3772" t="b">
        <v>0</v>
      </c>
      <c r="Y3772" t="b">
        <v>1</v>
      </c>
      <c r="Z3772" t="b">
        <v>1</v>
      </c>
      <c r="AA3772" t="b">
        <v>0</v>
      </c>
      <c r="AB3772" t="b">
        <v>0</v>
      </c>
      <c r="AC3772" t="b">
        <v>1</v>
      </c>
      <c r="AD3772" t="b">
        <v>0</v>
      </c>
      <c r="AE3772" t="b">
        <v>0</v>
      </c>
      <c r="AF3772" t="b">
        <v>0</v>
      </c>
      <c r="AG3772" t="b">
        <v>0</v>
      </c>
      <c r="AH3772" t="b">
        <v>0</v>
      </c>
      <c r="AI3772" t="b">
        <v>1</v>
      </c>
      <c r="AJ3772" t="b">
        <v>0</v>
      </c>
      <c r="AK3772" t="b">
        <v>0</v>
      </c>
      <c r="AL3772" t="b">
        <v>0</v>
      </c>
      <c r="AM3772" t="b">
        <v>0</v>
      </c>
    </row>
    <row r="3773" spans="1:39" ht="14.4" hidden="1" x14ac:dyDescent="0.3">
      <c r="A3773" t="s">
        <v>3892</v>
      </c>
      <c r="B3773">
        <v>2022</v>
      </c>
      <c r="C3773" t="s">
        <v>147</v>
      </c>
      <c r="D3773" t="s">
        <v>68</v>
      </c>
      <c r="E3773" t="s">
        <v>54</v>
      </c>
      <c r="F3773" t="s">
        <v>5176</v>
      </c>
      <c r="G3773" t="s">
        <v>33</v>
      </c>
      <c r="H3773" t="s">
        <v>105</v>
      </c>
      <c r="I3773" t="s">
        <v>28</v>
      </c>
      <c r="J3773" t="b">
        <v>1</v>
      </c>
      <c r="K3773" t="s">
        <v>310</v>
      </c>
      <c r="L3773">
        <v>0.55000000000000004</v>
      </c>
      <c r="M3773" t="s">
        <v>6710</v>
      </c>
      <c r="N3773" t="s">
        <v>310</v>
      </c>
      <c r="O3773">
        <v>153069</v>
      </c>
      <c r="P3773">
        <v>8.07</v>
      </c>
      <c r="Q3773">
        <v>0.16</v>
      </c>
      <c r="R3773" t="b">
        <v>1</v>
      </c>
      <c r="S3773" t="s">
        <v>35</v>
      </c>
      <c r="T3773">
        <v>16</v>
      </c>
      <c r="U3773" t="s">
        <v>2314</v>
      </c>
      <c r="V3773" t="b">
        <v>0</v>
      </c>
      <c r="W3773" t="b">
        <v>0</v>
      </c>
      <c r="X3773" t="b">
        <v>0</v>
      </c>
      <c r="Y3773" t="b">
        <v>1</v>
      </c>
      <c r="Z3773" t="b">
        <v>0</v>
      </c>
      <c r="AA3773" t="b">
        <v>0</v>
      </c>
      <c r="AB3773" t="b">
        <v>1</v>
      </c>
      <c r="AC3773" t="b">
        <v>0</v>
      </c>
      <c r="AD3773" t="b">
        <v>1</v>
      </c>
      <c r="AE3773" t="b">
        <v>0</v>
      </c>
      <c r="AF3773" t="b">
        <v>0</v>
      </c>
      <c r="AG3773" t="b">
        <v>1</v>
      </c>
      <c r="AH3773" t="b">
        <v>0</v>
      </c>
      <c r="AI3773" t="b">
        <v>0</v>
      </c>
      <c r="AJ3773" t="b">
        <v>0</v>
      </c>
      <c r="AK3773" t="b">
        <v>0</v>
      </c>
      <c r="AL3773" t="b">
        <v>0</v>
      </c>
      <c r="AM3773" t="b">
        <v>0</v>
      </c>
    </row>
    <row r="3774" spans="1:39" ht="14.4" hidden="1" x14ac:dyDescent="0.3">
      <c r="A3774" t="s">
        <v>3893</v>
      </c>
      <c r="B3774">
        <v>2022</v>
      </c>
      <c r="C3774" t="s">
        <v>248</v>
      </c>
      <c r="D3774" t="s">
        <v>24</v>
      </c>
      <c r="E3774" t="s">
        <v>108</v>
      </c>
      <c r="F3774" t="s">
        <v>5181</v>
      </c>
      <c r="G3774" t="s">
        <v>41</v>
      </c>
      <c r="H3774" t="s">
        <v>69</v>
      </c>
      <c r="I3774" t="s">
        <v>28</v>
      </c>
      <c r="J3774" t="b">
        <v>1</v>
      </c>
      <c r="K3774" t="s">
        <v>5304</v>
      </c>
      <c r="L3774">
        <v>0.65</v>
      </c>
      <c r="M3774" t="s">
        <v>6709</v>
      </c>
      <c r="N3774" t="s">
        <v>5304</v>
      </c>
      <c r="O3774">
        <v>110142</v>
      </c>
      <c r="P3774">
        <v>6.01</v>
      </c>
      <c r="Q3774">
        <v>0.28000000000000003</v>
      </c>
      <c r="R3774" t="b">
        <v>1</v>
      </c>
      <c r="S3774" t="s">
        <v>40</v>
      </c>
      <c r="T3774">
        <v>16</v>
      </c>
      <c r="U3774" t="s">
        <v>2314</v>
      </c>
      <c r="V3774" t="b">
        <v>1</v>
      </c>
      <c r="W3774" t="b">
        <v>1</v>
      </c>
      <c r="X3774" t="b">
        <v>1</v>
      </c>
      <c r="Y3774" t="b">
        <v>1</v>
      </c>
      <c r="Z3774" t="b">
        <v>0</v>
      </c>
      <c r="AA3774" t="b">
        <v>0</v>
      </c>
      <c r="AB3774" t="b">
        <v>1</v>
      </c>
      <c r="AC3774" t="b">
        <v>0</v>
      </c>
      <c r="AD3774" t="b">
        <v>0</v>
      </c>
      <c r="AE3774" t="b">
        <v>1</v>
      </c>
      <c r="AF3774" t="b">
        <v>1</v>
      </c>
      <c r="AG3774" t="b">
        <v>0</v>
      </c>
      <c r="AH3774" t="b">
        <v>0</v>
      </c>
      <c r="AI3774" t="b">
        <v>0</v>
      </c>
      <c r="AJ3774" t="b">
        <v>0</v>
      </c>
      <c r="AK3774" t="b">
        <v>0</v>
      </c>
      <c r="AL3774" t="b">
        <v>1</v>
      </c>
      <c r="AM3774" t="b">
        <v>0</v>
      </c>
    </row>
    <row r="3775" spans="1:39" ht="14.4" hidden="1" x14ac:dyDescent="0.3">
      <c r="A3775" t="s">
        <v>3894</v>
      </c>
      <c r="B3775">
        <v>2022</v>
      </c>
      <c r="C3775" t="s">
        <v>48</v>
      </c>
      <c r="D3775" t="s">
        <v>24</v>
      </c>
      <c r="E3775" t="s">
        <v>54</v>
      </c>
      <c r="F3775" t="s">
        <v>5176</v>
      </c>
      <c r="G3775" t="s">
        <v>65</v>
      </c>
      <c r="H3775" t="s">
        <v>18</v>
      </c>
      <c r="I3775" t="s">
        <v>49</v>
      </c>
      <c r="J3775" t="b">
        <v>1</v>
      </c>
      <c r="K3775" t="s">
        <v>5277</v>
      </c>
      <c r="L3775">
        <v>0.69</v>
      </c>
      <c r="M3775" t="s">
        <v>6708</v>
      </c>
      <c r="N3775" t="s">
        <v>5277</v>
      </c>
      <c r="O3775">
        <v>123893</v>
      </c>
      <c r="P3775">
        <v>9.81</v>
      </c>
      <c r="Q3775">
        <v>0.17</v>
      </c>
      <c r="R3775" t="b">
        <v>1</v>
      </c>
      <c r="S3775" t="s">
        <v>40</v>
      </c>
      <c r="T3775">
        <v>17</v>
      </c>
      <c r="U3775" t="s">
        <v>2314</v>
      </c>
      <c r="V3775" t="b">
        <v>0</v>
      </c>
      <c r="W3775" t="b">
        <v>1</v>
      </c>
      <c r="X3775" t="b">
        <v>0</v>
      </c>
      <c r="Y3775" t="b">
        <v>0</v>
      </c>
      <c r="Z3775" t="b">
        <v>0</v>
      </c>
      <c r="AA3775" t="b">
        <v>0</v>
      </c>
      <c r="AB3775" t="b">
        <v>1</v>
      </c>
      <c r="AC3775" t="b">
        <v>0</v>
      </c>
      <c r="AD3775" t="b">
        <v>1</v>
      </c>
      <c r="AE3775" t="b">
        <v>0</v>
      </c>
      <c r="AF3775" t="b">
        <v>0</v>
      </c>
      <c r="AG3775" t="b">
        <v>0</v>
      </c>
      <c r="AH3775" t="b">
        <v>1</v>
      </c>
      <c r="AI3775" t="b">
        <v>1</v>
      </c>
      <c r="AJ3775" t="b">
        <v>0</v>
      </c>
      <c r="AK3775" t="b">
        <v>0</v>
      </c>
      <c r="AL3775" t="b">
        <v>0</v>
      </c>
      <c r="AM3775" t="b">
        <v>0</v>
      </c>
    </row>
    <row r="3776" spans="1:39" ht="14.4" hidden="1" x14ac:dyDescent="0.3">
      <c r="A3776" t="s">
        <v>3895</v>
      </c>
      <c r="B3776">
        <v>2022</v>
      </c>
      <c r="C3776" t="s">
        <v>124</v>
      </c>
      <c r="D3776" t="s">
        <v>58</v>
      </c>
      <c r="E3776" t="s">
        <v>25</v>
      </c>
      <c r="F3776" t="s">
        <v>5172</v>
      </c>
      <c r="G3776" t="s">
        <v>33</v>
      </c>
      <c r="H3776" t="s">
        <v>52</v>
      </c>
      <c r="I3776" t="s">
        <v>98</v>
      </c>
      <c r="J3776" t="b">
        <v>0</v>
      </c>
      <c r="L3776">
        <v>0.11</v>
      </c>
      <c r="M3776" t="s">
        <v>6707</v>
      </c>
      <c r="O3776">
        <v>22725</v>
      </c>
      <c r="P3776">
        <v>-2.46</v>
      </c>
      <c r="Q3776">
        <v>0.84</v>
      </c>
      <c r="R3776" t="b">
        <v>0</v>
      </c>
      <c r="S3776" t="s">
        <v>20</v>
      </c>
      <c r="T3776">
        <v>10</v>
      </c>
      <c r="U3776" t="s">
        <v>2314</v>
      </c>
      <c r="V3776" t="b">
        <v>0</v>
      </c>
      <c r="W3776" t="b">
        <v>0</v>
      </c>
      <c r="X3776" t="b">
        <v>1</v>
      </c>
      <c r="Y3776" t="b">
        <v>1</v>
      </c>
      <c r="Z3776" t="b">
        <v>1</v>
      </c>
      <c r="AA3776" t="b">
        <v>1</v>
      </c>
      <c r="AB3776" t="b">
        <v>1</v>
      </c>
      <c r="AC3776" t="b">
        <v>1</v>
      </c>
      <c r="AD3776" t="b">
        <v>0</v>
      </c>
      <c r="AE3776" t="b">
        <v>0</v>
      </c>
      <c r="AF3776" t="b">
        <v>0</v>
      </c>
      <c r="AG3776" t="b">
        <v>0</v>
      </c>
      <c r="AH3776" t="b">
        <v>0</v>
      </c>
      <c r="AI3776" t="b">
        <v>0</v>
      </c>
      <c r="AJ3776" t="b">
        <v>0</v>
      </c>
      <c r="AK3776" t="b">
        <v>0</v>
      </c>
      <c r="AL3776" t="b">
        <v>0</v>
      </c>
      <c r="AM3776" t="b">
        <v>0</v>
      </c>
    </row>
    <row r="3777" spans="1:39" ht="14.4" hidden="1" x14ac:dyDescent="0.3">
      <c r="A3777" t="s">
        <v>3896</v>
      </c>
      <c r="B3777">
        <v>2022</v>
      </c>
      <c r="C3777" t="s">
        <v>137</v>
      </c>
      <c r="D3777" t="s">
        <v>77</v>
      </c>
      <c r="E3777" t="s">
        <v>120</v>
      </c>
      <c r="F3777" t="s">
        <v>5176</v>
      </c>
      <c r="G3777" t="s">
        <v>17</v>
      </c>
      <c r="H3777" t="s">
        <v>94</v>
      </c>
      <c r="I3777" t="s">
        <v>19</v>
      </c>
      <c r="J3777" t="b">
        <v>1</v>
      </c>
      <c r="K3777" t="s">
        <v>5478</v>
      </c>
      <c r="L3777">
        <v>0.65</v>
      </c>
      <c r="M3777" t="s">
        <v>6706</v>
      </c>
      <c r="N3777" t="s">
        <v>5478</v>
      </c>
      <c r="O3777">
        <v>98826</v>
      </c>
      <c r="P3777">
        <v>5.84</v>
      </c>
      <c r="Q3777">
        <v>0.1</v>
      </c>
      <c r="R3777" t="b">
        <v>1</v>
      </c>
      <c r="S3777" t="s">
        <v>35</v>
      </c>
      <c r="T3777">
        <v>17</v>
      </c>
      <c r="U3777" t="s">
        <v>2314</v>
      </c>
      <c r="V3777" t="b">
        <v>1</v>
      </c>
      <c r="W3777" t="b">
        <v>0</v>
      </c>
      <c r="X3777" t="b">
        <v>0</v>
      </c>
      <c r="Y3777" t="b">
        <v>1</v>
      </c>
      <c r="Z3777" t="b">
        <v>1</v>
      </c>
      <c r="AA3777" t="b">
        <v>0</v>
      </c>
      <c r="AB3777" t="b">
        <v>0</v>
      </c>
      <c r="AC3777" t="b">
        <v>0</v>
      </c>
      <c r="AD3777" t="b">
        <v>0</v>
      </c>
      <c r="AE3777" t="b">
        <v>1</v>
      </c>
      <c r="AF3777" t="b">
        <v>0</v>
      </c>
      <c r="AG3777" t="b">
        <v>1</v>
      </c>
      <c r="AH3777" t="b">
        <v>1</v>
      </c>
      <c r="AI3777" t="b">
        <v>0</v>
      </c>
      <c r="AJ3777" t="b">
        <v>0</v>
      </c>
      <c r="AK3777" t="b">
        <v>0</v>
      </c>
      <c r="AL3777" t="b">
        <v>1</v>
      </c>
      <c r="AM3777" t="b">
        <v>0</v>
      </c>
    </row>
    <row r="3778" spans="1:39" ht="14.4" hidden="1" x14ac:dyDescent="0.3">
      <c r="A3778" t="s">
        <v>3897</v>
      </c>
      <c r="B3778">
        <v>2022</v>
      </c>
      <c r="C3778" t="s">
        <v>112</v>
      </c>
      <c r="D3778" t="s">
        <v>113</v>
      </c>
      <c r="E3778" t="s">
        <v>59</v>
      </c>
      <c r="F3778" t="s">
        <v>5169</v>
      </c>
      <c r="G3778" t="s">
        <v>93</v>
      </c>
      <c r="H3778" t="s">
        <v>94</v>
      </c>
      <c r="I3778" t="s">
        <v>49</v>
      </c>
      <c r="J3778" t="b">
        <v>0</v>
      </c>
      <c r="L3778">
        <v>7.0000000000000007E-2</v>
      </c>
      <c r="M3778" t="s">
        <v>6456</v>
      </c>
      <c r="O3778">
        <v>100497</v>
      </c>
      <c r="P3778">
        <v>2.5</v>
      </c>
      <c r="Q3778">
        <v>0.75</v>
      </c>
      <c r="R3778" t="b">
        <v>0</v>
      </c>
      <c r="S3778" t="s">
        <v>20</v>
      </c>
      <c r="T3778">
        <v>18</v>
      </c>
      <c r="U3778" t="s">
        <v>2314</v>
      </c>
      <c r="V3778" t="b">
        <v>0</v>
      </c>
      <c r="W3778" t="b">
        <v>1</v>
      </c>
      <c r="X3778" t="b">
        <v>0</v>
      </c>
      <c r="Y3778" t="b">
        <v>0</v>
      </c>
      <c r="Z3778" t="b">
        <v>1</v>
      </c>
      <c r="AA3778" t="b">
        <v>0</v>
      </c>
      <c r="AB3778" t="b">
        <v>1</v>
      </c>
      <c r="AC3778" t="b">
        <v>0</v>
      </c>
      <c r="AD3778" t="b">
        <v>0</v>
      </c>
      <c r="AE3778" t="b">
        <v>0</v>
      </c>
      <c r="AF3778" t="b">
        <v>0</v>
      </c>
      <c r="AG3778" t="b">
        <v>0</v>
      </c>
      <c r="AH3778" t="b">
        <v>0</v>
      </c>
      <c r="AI3778" t="b">
        <v>0</v>
      </c>
      <c r="AJ3778" t="b">
        <v>0</v>
      </c>
      <c r="AK3778" t="b">
        <v>0</v>
      </c>
      <c r="AL3778" t="b">
        <v>0</v>
      </c>
      <c r="AM3778" t="b">
        <v>0</v>
      </c>
    </row>
    <row r="3779" spans="1:39" ht="14.4" hidden="1" x14ac:dyDescent="0.3">
      <c r="A3779" t="s">
        <v>3898</v>
      </c>
      <c r="B3779">
        <v>2022</v>
      </c>
      <c r="C3779" t="s">
        <v>158</v>
      </c>
      <c r="D3779" t="s">
        <v>15</v>
      </c>
      <c r="E3779" t="s">
        <v>97</v>
      </c>
      <c r="F3779" t="s">
        <v>5172</v>
      </c>
      <c r="G3779" t="s">
        <v>46</v>
      </c>
      <c r="H3779" t="s">
        <v>60</v>
      </c>
      <c r="I3779" t="s">
        <v>98</v>
      </c>
      <c r="J3779" t="b">
        <v>0</v>
      </c>
      <c r="L3779">
        <v>0.13</v>
      </c>
      <c r="M3779" t="s">
        <v>6705</v>
      </c>
      <c r="O3779">
        <v>42985</v>
      </c>
      <c r="P3779">
        <v>-3.34</v>
      </c>
      <c r="Q3779">
        <v>0.65</v>
      </c>
      <c r="R3779" t="b">
        <v>0</v>
      </c>
      <c r="S3779" t="s">
        <v>35</v>
      </c>
      <c r="T3779">
        <v>12</v>
      </c>
      <c r="U3779" t="s">
        <v>2314</v>
      </c>
      <c r="V3779" t="b">
        <v>1</v>
      </c>
      <c r="W3779" t="b">
        <v>0</v>
      </c>
      <c r="X3779" t="b">
        <v>1</v>
      </c>
      <c r="Y3779" t="b">
        <v>0</v>
      </c>
      <c r="Z3779" t="b">
        <v>0</v>
      </c>
      <c r="AA3779" t="b">
        <v>1</v>
      </c>
      <c r="AB3779" t="b">
        <v>1</v>
      </c>
      <c r="AC3779" t="b">
        <v>0</v>
      </c>
      <c r="AD3779" t="b">
        <v>1</v>
      </c>
      <c r="AE3779" t="b">
        <v>0</v>
      </c>
      <c r="AF3779" t="b">
        <v>0</v>
      </c>
      <c r="AG3779" t="b">
        <v>0</v>
      </c>
      <c r="AH3779" t="b">
        <v>0</v>
      </c>
      <c r="AI3779" t="b">
        <v>0</v>
      </c>
      <c r="AJ3779" t="b">
        <v>0</v>
      </c>
      <c r="AK3779" t="b">
        <v>0</v>
      </c>
      <c r="AL3779" t="b">
        <v>0</v>
      </c>
      <c r="AM3779" t="b">
        <v>0</v>
      </c>
    </row>
    <row r="3780" spans="1:39" ht="14.4" hidden="1" x14ac:dyDescent="0.3">
      <c r="A3780" t="s">
        <v>3899</v>
      </c>
      <c r="B3780">
        <v>2022</v>
      </c>
      <c r="C3780" t="s">
        <v>147</v>
      </c>
      <c r="D3780" t="s">
        <v>68</v>
      </c>
      <c r="E3780" t="s">
        <v>135</v>
      </c>
      <c r="F3780" t="s">
        <v>40</v>
      </c>
      <c r="G3780" t="s">
        <v>46</v>
      </c>
      <c r="H3780" t="s">
        <v>91</v>
      </c>
      <c r="I3780" t="s">
        <v>83</v>
      </c>
      <c r="J3780" t="b">
        <v>1</v>
      </c>
      <c r="K3780" t="s">
        <v>130</v>
      </c>
      <c r="L3780">
        <v>0.49</v>
      </c>
      <c r="M3780" t="s">
        <v>6704</v>
      </c>
      <c r="N3780" t="s">
        <v>130</v>
      </c>
      <c r="O3780">
        <v>146365</v>
      </c>
      <c r="P3780">
        <v>8.6199999999999992</v>
      </c>
      <c r="Q3780">
        <v>0.36</v>
      </c>
      <c r="R3780" t="b">
        <v>1</v>
      </c>
      <c r="S3780" t="s">
        <v>20</v>
      </c>
      <c r="T3780">
        <v>8</v>
      </c>
      <c r="U3780" t="s">
        <v>2314</v>
      </c>
      <c r="V3780" t="b">
        <v>0</v>
      </c>
      <c r="W3780" t="b">
        <v>0</v>
      </c>
      <c r="X3780" t="b">
        <v>0</v>
      </c>
      <c r="Y3780" t="b">
        <v>1</v>
      </c>
      <c r="Z3780" t="b">
        <v>0</v>
      </c>
      <c r="AA3780" t="b">
        <v>0</v>
      </c>
      <c r="AB3780" t="b">
        <v>0</v>
      </c>
      <c r="AC3780" t="b">
        <v>1</v>
      </c>
      <c r="AD3780" t="b">
        <v>1</v>
      </c>
      <c r="AE3780" t="b">
        <v>0</v>
      </c>
      <c r="AF3780" t="b">
        <v>0</v>
      </c>
      <c r="AG3780" t="b">
        <v>0</v>
      </c>
      <c r="AH3780" t="b">
        <v>0</v>
      </c>
      <c r="AI3780" t="b">
        <v>0</v>
      </c>
      <c r="AJ3780" t="b">
        <v>0</v>
      </c>
      <c r="AK3780" t="b">
        <v>0</v>
      </c>
      <c r="AL3780" t="b">
        <v>0</v>
      </c>
      <c r="AM3780" t="b">
        <v>1</v>
      </c>
    </row>
    <row r="3781" spans="1:39" ht="14.4" hidden="1" x14ac:dyDescent="0.3">
      <c r="A3781" t="s">
        <v>3900</v>
      </c>
      <c r="B3781">
        <v>2022</v>
      </c>
      <c r="C3781" t="s">
        <v>30</v>
      </c>
      <c r="D3781" t="s">
        <v>31</v>
      </c>
      <c r="E3781" t="s">
        <v>54</v>
      </c>
      <c r="F3781" t="s">
        <v>5181</v>
      </c>
      <c r="G3781" t="s">
        <v>33</v>
      </c>
      <c r="H3781" t="s">
        <v>18</v>
      </c>
      <c r="I3781" t="s">
        <v>98</v>
      </c>
      <c r="J3781" t="b">
        <v>0</v>
      </c>
      <c r="L3781">
        <v>0.11</v>
      </c>
      <c r="M3781" t="s">
        <v>6703</v>
      </c>
      <c r="O3781">
        <v>25819</v>
      </c>
      <c r="P3781">
        <v>-4.47</v>
      </c>
      <c r="Q3781">
        <v>0.84</v>
      </c>
      <c r="R3781" t="b">
        <v>0</v>
      </c>
      <c r="S3781" t="s">
        <v>20</v>
      </c>
      <c r="T3781">
        <v>18</v>
      </c>
      <c r="U3781" t="s">
        <v>2314</v>
      </c>
      <c r="V3781" t="b">
        <v>0</v>
      </c>
      <c r="W3781" t="b">
        <v>0</v>
      </c>
      <c r="X3781" t="b">
        <v>1</v>
      </c>
      <c r="Y3781" t="b">
        <v>0</v>
      </c>
      <c r="Z3781" t="b">
        <v>1</v>
      </c>
      <c r="AA3781" t="b">
        <v>0</v>
      </c>
      <c r="AB3781" t="b">
        <v>1</v>
      </c>
      <c r="AC3781" t="b">
        <v>1</v>
      </c>
      <c r="AD3781" t="b">
        <v>0</v>
      </c>
      <c r="AE3781" t="b">
        <v>1</v>
      </c>
      <c r="AF3781" t="b">
        <v>0</v>
      </c>
      <c r="AG3781" t="b">
        <v>0</v>
      </c>
      <c r="AH3781" t="b">
        <v>0</v>
      </c>
      <c r="AI3781" t="b">
        <v>0</v>
      </c>
      <c r="AJ3781" t="b">
        <v>0</v>
      </c>
      <c r="AK3781" t="b">
        <v>0</v>
      </c>
      <c r="AL3781" t="b">
        <v>0</v>
      </c>
      <c r="AM3781" t="b">
        <v>0</v>
      </c>
    </row>
    <row r="3782" spans="1:39" ht="14.4" hidden="1" x14ac:dyDescent="0.3">
      <c r="A3782" t="s">
        <v>3901</v>
      </c>
      <c r="B3782">
        <v>2022</v>
      </c>
      <c r="C3782" t="s">
        <v>129</v>
      </c>
      <c r="D3782" t="s">
        <v>58</v>
      </c>
      <c r="E3782" t="s">
        <v>59</v>
      </c>
      <c r="F3782" t="s">
        <v>5176</v>
      </c>
      <c r="G3782" t="s">
        <v>65</v>
      </c>
      <c r="H3782" t="s">
        <v>42</v>
      </c>
      <c r="I3782" t="s">
        <v>19</v>
      </c>
      <c r="J3782" t="b">
        <v>0</v>
      </c>
      <c r="L3782">
        <v>0.1</v>
      </c>
      <c r="M3782" t="s">
        <v>6702</v>
      </c>
      <c r="O3782">
        <v>22073</v>
      </c>
      <c r="P3782">
        <v>0.09</v>
      </c>
      <c r="Q3782">
        <v>0.7</v>
      </c>
      <c r="R3782" t="b">
        <v>0</v>
      </c>
      <c r="S3782" t="s">
        <v>20</v>
      </c>
      <c r="T3782">
        <v>17</v>
      </c>
      <c r="U3782" t="s">
        <v>2314</v>
      </c>
      <c r="V3782" t="b">
        <v>0</v>
      </c>
      <c r="W3782" t="b">
        <v>0</v>
      </c>
      <c r="X3782" t="b">
        <v>1</v>
      </c>
      <c r="Y3782" t="b">
        <v>1</v>
      </c>
      <c r="Z3782" t="b">
        <v>0</v>
      </c>
      <c r="AA3782" t="b">
        <v>1</v>
      </c>
      <c r="AB3782" t="b">
        <v>0</v>
      </c>
      <c r="AC3782" t="b">
        <v>0</v>
      </c>
      <c r="AD3782" t="b">
        <v>1</v>
      </c>
      <c r="AE3782" t="b">
        <v>0</v>
      </c>
      <c r="AF3782" t="b">
        <v>0</v>
      </c>
      <c r="AG3782" t="b">
        <v>0</v>
      </c>
      <c r="AH3782" t="b">
        <v>0</v>
      </c>
      <c r="AI3782" t="b">
        <v>0</v>
      </c>
      <c r="AJ3782" t="b">
        <v>0</v>
      </c>
      <c r="AK3782" t="b">
        <v>0</v>
      </c>
      <c r="AL3782" t="b">
        <v>0</v>
      </c>
      <c r="AM3782" t="b">
        <v>0</v>
      </c>
    </row>
    <row r="3783" spans="1:39" ht="14.4" hidden="1" x14ac:dyDescent="0.3">
      <c r="A3783" t="s">
        <v>3902</v>
      </c>
      <c r="B3783">
        <v>2022</v>
      </c>
      <c r="C3783" t="s">
        <v>89</v>
      </c>
      <c r="D3783" t="s">
        <v>90</v>
      </c>
      <c r="E3783" t="s">
        <v>16</v>
      </c>
      <c r="F3783" t="s">
        <v>5172</v>
      </c>
      <c r="G3783" t="s">
        <v>17</v>
      </c>
      <c r="H3783" t="s">
        <v>94</v>
      </c>
      <c r="I3783" t="s">
        <v>98</v>
      </c>
      <c r="J3783" t="b">
        <v>1</v>
      </c>
      <c r="K3783" t="s">
        <v>642</v>
      </c>
      <c r="L3783">
        <v>0.92</v>
      </c>
      <c r="M3783" t="s">
        <v>6701</v>
      </c>
      <c r="N3783" t="s">
        <v>642</v>
      </c>
      <c r="O3783">
        <v>92909</v>
      </c>
      <c r="P3783">
        <v>5.18</v>
      </c>
      <c r="Q3783">
        <v>0.12</v>
      </c>
      <c r="R3783" t="b">
        <v>1</v>
      </c>
      <c r="S3783" t="s">
        <v>20</v>
      </c>
      <c r="T3783">
        <v>2</v>
      </c>
      <c r="U3783" t="s">
        <v>2314</v>
      </c>
      <c r="V3783" t="b">
        <v>1</v>
      </c>
      <c r="W3783" t="b">
        <v>0</v>
      </c>
      <c r="X3783" t="b">
        <v>1</v>
      </c>
      <c r="Y3783" t="b">
        <v>0</v>
      </c>
      <c r="Z3783" t="b">
        <v>1</v>
      </c>
      <c r="AA3783" t="b">
        <v>0</v>
      </c>
      <c r="AB3783" t="b">
        <v>0</v>
      </c>
      <c r="AC3783" t="b">
        <v>0</v>
      </c>
      <c r="AD3783" t="b">
        <v>0</v>
      </c>
      <c r="AE3783" t="b">
        <v>0</v>
      </c>
      <c r="AF3783" t="b">
        <v>0</v>
      </c>
      <c r="AG3783" t="b">
        <v>0</v>
      </c>
      <c r="AH3783" t="b">
        <v>0</v>
      </c>
      <c r="AI3783" t="b">
        <v>1</v>
      </c>
      <c r="AJ3783" t="b">
        <v>0</v>
      </c>
      <c r="AK3783" t="b">
        <v>0</v>
      </c>
      <c r="AL3783" t="b">
        <v>0</v>
      </c>
      <c r="AM3783" t="b">
        <v>0</v>
      </c>
    </row>
    <row r="3784" spans="1:39" ht="14.4" hidden="1" x14ac:dyDescent="0.3">
      <c r="A3784" t="s">
        <v>3903</v>
      </c>
      <c r="B3784">
        <v>2022</v>
      </c>
      <c r="C3784" t="s">
        <v>48</v>
      </c>
      <c r="D3784" t="s">
        <v>24</v>
      </c>
      <c r="E3784" t="s">
        <v>97</v>
      </c>
      <c r="F3784" t="s">
        <v>5181</v>
      </c>
      <c r="G3784" t="s">
        <v>55</v>
      </c>
      <c r="H3784" t="s">
        <v>60</v>
      </c>
      <c r="I3784" t="s">
        <v>61</v>
      </c>
      <c r="J3784" t="b">
        <v>1</v>
      </c>
      <c r="K3784" t="s">
        <v>6699</v>
      </c>
      <c r="L3784">
        <v>0.43</v>
      </c>
      <c r="M3784" t="s">
        <v>6700</v>
      </c>
      <c r="N3784" t="s">
        <v>6699</v>
      </c>
      <c r="O3784">
        <v>110456</v>
      </c>
      <c r="P3784">
        <v>15.83</v>
      </c>
      <c r="Q3784">
        <v>0.28999999999999998</v>
      </c>
      <c r="R3784" t="b">
        <v>1</v>
      </c>
      <c r="S3784" t="s">
        <v>40</v>
      </c>
      <c r="T3784">
        <v>15</v>
      </c>
      <c r="U3784" t="s">
        <v>3860</v>
      </c>
      <c r="V3784" t="b">
        <v>0</v>
      </c>
      <c r="W3784" t="b">
        <v>1</v>
      </c>
      <c r="X3784" t="b">
        <v>0</v>
      </c>
      <c r="Y3784" t="b">
        <v>0</v>
      </c>
      <c r="Z3784" t="b">
        <v>0</v>
      </c>
      <c r="AA3784" t="b">
        <v>1</v>
      </c>
      <c r="AB3784" t="b">
        <v>1</v>
      </c>
      <c r="AC3784" t="b">
        <v>0</v>
      </c>
      <c r="AD3784" t="b">
        <v>0</v>
      </c>
      <c r="AE3784" t="b">
        <v>0</v>
      </c>
      <c r="AF3784" t="b">
        <v>0</v>
      </c>
      <c r="AG3784" t="b">
        <v>0</v>
      </c>
      <c r="AH3784" t="b">
        <v>1</v>
      </c>
      <c r="AI3784" t="b">
        <v>1</v>
      </c>
      <c r="AJ3784" t="b">
        <v>0</v>
      </c>
      <c r="AK3784" t="b">
        <v>1</v>
      </c>
      <c r="AL3784" t="b">
        <v>0</v>
      </c>
      <c r="AM3784" t="b">
        <v>0</v>
      </c>
    </row>
    <row r="3785" spans="1:39" ht="14.4" hidden="1" x14ac:dyDescent="0.3">
      <c r="A3785" t="s">
        <v>3904</v>
      </c>
      <c r="B3785">
        <v>2022</v>
      </c>
      <c r="C3785" t="s">
        <v>183</v>
      </c>
      <c r="D3785" t="s">
        <v>113</v>
      </c>
      <c r="E3785" t="s">
        <v>25</v>
      </c>
      <c r="F3785" t="s">
        <v>5176</v>
      </c>
      <c r="G3785" t="s">
        <v>46</v>
      </c>
      <c r="H3785" t="s">
        <v>18</v>
      </c>
      <c r="I3785" t="s">
        <v>49</v>
      </c>
      <c r="J3785" t="b">
        <v>0</v>
      </c>
      <c r="L3785">
        <v>0.09</v>
      </c>
      <c r="M3785" t="s">
        <v>6698</v>
      </c>
      <c r="O3785">
        <v>84829</v>
      </c>
      <c r="P3785">
        <v>-4.37</v>
      </c>
      <c r="Q3785">
        <v>0.82</v>
      </c>
      <c r="R3785" t="b">
        <v>0</v>
      </c>
      <c r="S3785" t="s">
        <v>20</v>
      </c>
      <c r="T3785">
        <v>11</v>
      </c>
      <c r="U3785" t="s">
        <v>2314</v>
      </c>
      <c r="V3785" t="b">
        <v>1</v>
      </c>
      <c r="W3785" t="b">
        <v>0</v>
      </c>
      <c r="X3785" t="b">
        <v>1</v>
      </c>
      <c r="Y3785" t="b">
        <v>1</v>
      </c>
      <c r="Z3785" t="b">
        <v>0</v>
      </c>
      <c r="AA3785" t="b">
        <v>0</v>
      </c>
      <c r="AB3785" t="b">
        <v>0</v>
      </c>
      <c r="AC3785" t="b">
        <v>1</v>
      </c>
      <c r="AD3785" t="b">
        <v>0</v>
      </c>
      <c r="AE3785" t="b">
        <v>1</v>
      </c>
      <c r="AF3785" t="b">
        <v>0</v>
      </c>
      <c r="AG3785" t="b">
        <v>0</v>
      </c>
      <c r="AH3785" t="b">
        <v>0</v>
      </c>
      <c r="AI3785" t="b">
        <v>0</v>
      </c>
      <c r="AJ3785" t="b">
        <v>0</v>
      </c>
      <c r="AK3785" t="b">
        <v>0</v>
      </c>
      <c r="AL3785" t="b">
        <v>0</v>
      </c>
      <c r="AM3785" t="b">
        <v>0</v>
      </c>
    </row>
    <row r="3786" spans="1:39" ht="14.4" hidden="1" x14ac:dyDescent="0.3">
      <c r="A3786" t="s">
        <v>3905</v>
      </c>
      <c r="B3786">
        <v>2022</v>
      </c>
      <c r="C3786" t="s">
        <v>183</v>
      </c>
      <c r="D3786" t="s">
        <v>113</v>
      </c>
      <c r="E3786" t="s">
        <v>45</v>
      </c>
      <c r="F3786" t="s">
        <v>40</v>
      </c>
      <c r="G3786" t="s">
        <v>33</v>
      </c>
      <c r="H3786" t="s">
        <v>18</v>
      </c>
      <c r="I3786" t="s">
        <v>98</v>
      </c>
      <c r="J3786" t="b">
        <v>1</v>
      </c>
      <c r="K3786" t="s">
        <v>6696</v>
      </c>
      <c r="L3786">
        <v>0.65</v>
      </c>
      <c r="M3786" t="s">
        <v>6697</v>
      </c>
      <c r="N3786" t="s">
        <v>6696</v>
      </c>
      <c r="O3786">
        <v>121908</v>
      </c>
      <c r="P3786">
        <v>9.02</v>
      </c>
      <c r="Q3786">
        <v>0.38</v>
      </c>
      <c r="R3786" t="b">
        <v>1</v>
      </c>
      <c r="S3786" t="s">
        <v>20</v>
      </c>
      <c r="T3786">
        <v>13</v>
      </c>
      <c r="U3786" t="s">
        <v>2314</v>
      </c>
      <c r="V3786" t="b">
        <v>0</v>
      </c>
      <c r="W3786" t="b">
        <v>1</v>
      </c>
      <c r="X3786" t="b">
        <v>0</v>
      </c>
      <c r="Y3786" t="b">
        <v>0</v>
      </c>
      <c r="Z3786" t="b">
        <v>0</v>
      </c>
      <c r="AA3786" t="b">
        <v>1</v>
      </c>
      <c r="AB3786" t="b">
        <v>0</v>
      </c>
      <c r="AC3786" t="b">
        <v>0</v>
      </c>
      <c r="AD3786" t="b">
        <v>0</v>
      </c>
      <c r="AE3786" t="b">
        <v>1</v>
      </c>
      <c r="AF3786" t="b">
        <v>1</v>
      </c>
      <c r="AG3786" t="b">
        <v>0</v>
      </c>
      <c r="AH3786" t="b">
        <v>1</v>
      </c>
      <c r="AI3786" t="b">
        <v>1</v>
      </c>
      <c r="AJ3786" t="b">
        <v>0</v>
      </c>
      <c r="AK3786" t="b">
        <v>0</v>
      </c>
      <c r="AL3786" t="b">
        <v>0</v>
      </c>
      <c r="AM3786" t="b">
        <v>1</v>
      </c>
    </row>
    <row r="3787" spans="1:39" ht="14.4" hidden="1" x14ac:dyDescent="0.3">
      <c r="A3787" t="s">
        <v>3906</v>
      </c>
      <c r="B3787">
        <v>2022</v>
      </c>
      <c r="C3787" t="s">
        <v>147</v>
      </c>
      <c r="D3787" t="s">
        <v>68</v>
      </c>
      <c r="E3787" t="s">
        <v>64</v>
      </c>
      <c r="F3787" t="s">
        <v>5176</v>
      </c>
      <c r="G3787" t="s">
        <v>65</v>
      </c>
      <c r="H3787" t="s">
        <v>94</v>
      </c>
      <c r="I3787" t="s">
        <v>61</v>
      </c>
      <c r="J3787" t="b">
        <v>0</v>
      </c>
      <c r="L3787">
        <v>0.18</v>
      </c>
      <c r="M3787" t="s">
        <v>6695</v>
      </c>
      <c r="O3787">
        <v>95137</v>
      </c>
      <c r="P3787">
        <v>1.38</v>
      </c>
      <c r="Q3787">
        <v>0.74</v>
      </c>
      <c r="R3787" t="b">
        <v>0</v>
      </c>
      <c r="S3787" t="s">
        <v>35</v>
      </c>
      <c r="T3787">
        <v>13</v>
      </c>
      <c r="U3787" t="s">
        <v>2314</v>
      </c>
      <c r="V3787" t="b">
        <v>1</v>
      </c>
      <c r="W3787" t="b">
        <v>1</v>
      </c>
      <c r="X3787" t="b">
        <v>1</v>
      </c>
      <c r="Y3787" t="b">
        <v>0</v>
      </c>
      <c r="Z3787" t="b">
        <v>0</v>
      </c>
      <c r="AA3787" t="b">
        <v>1</v>
      </c>
      <c r="AB3787" t="b">
        <v>1</v>
      </c>
      <c r="AC3787" t="b">
        <v>0</v>
      </c>
      <c r="AD3787" t="b">
        <v>0</v>
      </c>
      <c r="AE3787" t="b">
        <v>1</v>
      </c>
      <c r="AF3787" t="b">
        <v>0</v>
      </c>
      <c r="AG3787" t="b">
        <v>0</v>
      </c>
      <c r="AH3787" t="b">
        <v>0</v>
      </c>
      <c r="AI3787" t="b">
        <v>0</v>
      </c>
      <c r="AJ3787" t="b">
        <v>0</v>
      </c>
      <c r="AK3787" t="b">
        <v>0</v>
      </c>
      <c r="AL3787" t="b">
        <v>0</v>
      </c>
      <c r="AM3787" t="b">
        <v>0</v>
      </c>
    </row>
    <row r="3788" spans="1:39" ht="14.4" hidden="1" x14ac:dyDescent="0.3">
      <c r="A3788" t="s">
        <v>3907</v>
      </c>
      <c r="B3788">
        <v>2022</v>
      </c>
      <c r="C3788" t="s">
        <v>124</v>
      </c>
      <c r="D3788" t="s">
        <v>58</v>
      </c>
      <c r="E3788" t="s">
        <v>59</v>
      </c>
      <c r="F3788" t="s">
        <v>5176</v>
      </c>
      <c r="G3788" t="s">
        <v>65</v>
      </c>
      <c r="H3788" t="s">
        <v>60</v>
      </c>
      <c r="I3788" t="s">
        <v>83</v>
      </c>
      <c r="J3788" t="b">
        <v>1</v>
      </c>
      <c r="K3788" t="s">
        <v>6693</v>
      </c>
      <c r="L3788">
        <v>0.54</v>
      </c>
      <c r="M3788" t="s">
        <v>6694</v>
      </c>
      <c r="N3788" t="s">
        <v>6693</v>
      </c>
      <c r="O3788">
        <v>38446</v>
      </c>
      <c r="P3788">
        <v>5.68</v>
      </c>
      <c r="Q3788">
        <v>0.28000000000000003</v>
      </c>
      <c r="R3788" t="b">
        <v>1</v>
      </c>
      <c r="S3788" t="s">
        <v>35</v>
      </c>
      <c r="T3788">
        <v>10</v>
      </c>
      <c r="U3788" t="s">
        <v>2314</v>
      </c>
      <c r="V3788" t="b">
        <v>0</v>
      </c>
      <c r="W3788" t="b">
        <v>1</v>
      </c>
      <c r="X3788" t="b">
        <v>0</v>
      </c>
      <c r="Y3788" t="b">
        <v>0</v>
      </c>
      <c r="Z3788" t="b">
        <v>1</v>
      </c>
      <c r="AA3788" t="b">
        <v>1</v>
      </c>
      <c r="AB3788" t="b">
        <v>0</v>
      </c>
      <c r="AC3788" t="b">
        <v>1</v>
      </c>
      <c r="AD3788" t="b">
        <v>1</v>
      </c>
      <c r="AE3788" t="b">
        <v>0</v>
      </c>
      <c r="AF3788" t="b">
        <v>0</v>
      </c>
      <c r="AG3788" t="b">
        <v>1</v>
      </c>
      <c r="AH3788" t="b">
        <v>0</v>
      </c>
      <c r="AI3788" t="b">
        <v>1</v>
      </c>
      <c r="AJ3788" t="b">
        <v>0</v>
      </c>
      <c r="AK3788" t="b">
        <v>1</v>
      </c>
      <c r="AL3788" t="b">
        <v>0</v>
      </c>
      <c r="AM3788" t="b">
        <v>0</v>
      </c>
    </row>
    <row r="3789" spans="1:39" ht="14.4" hidden="1" x14ac:dyDescent="0.3">
      <c r="A3789" t="s">
        <v>3908</v>
      </c>
      <c r="B3789">
        <v>2022</v>
      </c>
      <c r="C3789" t="s">
        <v>152</v>
      </c>
      <c r="D3789" t="s">
        <v>77</v>
      </c>
      <c r="E3789" t="s">
        <v>108</v>
      </c>
      <c r="F3789" t="s">
        <v>5181</v>
      </c>
      <c r="G3789" t="s">
        <v>93</v>
      </c>
      <c r="H3789" t="s">
        <v>42</v>
      </c>
      <c r="I3789" t="s">
        <v>49</v>
      </c>
      <c r="J3789" t="b">
        <v>0</v>
      </c>
      <c r="L3789">
        <v>0.17</v>
      </c>
      <c r="M3789" t="s">
        <v>6692</v>
      </c>
      <c r="O3789">
        <v>69774</v>
      </c>
      <c r="P3789">
        <v>-4.2300000000000004</v>
      </c>
      <c r="Q3789">
        <v>0.88</v>
      </c>
      <c r="R3789" t="b">
        <v>0</v>
      </c>
      <c r="S3789" t="s">
        <v>35</v>
      </c>
      <c r="T3789">
        <v>1</v>
      </c>
      <c r="U3789" t="s">
        <v>2314</v>
      </c>
      <c r="V3789" t="b">
        <v>0</v>
      </c>
      <c r="W3789" t="b">
        <v>0</v>
      </c>
      <c r="X3789" t="b">
        <v>1</v>
      </c>
      <c r="Y3789" t="b">
        <v>0</v>
      </c>
      <c r="Z3789" t="b">
        <v>0</v>
      </c>
      <c r="AA3789" t="b">
        <v>0</v>
      </c>
      <c r="AB3789" t="b">
        <v>1</v>
      </c>
      <c r="AC3789" t="b">
        <v>1</v>
      </c>
      <c r="AD3789" t="b">
        <v>1</v>
      </c>
      <c r="AE3789" t="b">
        <v>1</v>
      </c>
      <c r="AF3789" t="b">
        <v>0</v>
      </c>
      <c r="AG3789" t="b">
        <v>0</v>
      </c>
      <c r="AH3789" t="b">
        <v>0</v>
      </c>
      <c r="AI3789" t="b">
        <v>0</v>
      </c>
      <c r="AJ3789" t="b">
        <v>0</v>
      </c>
      <c r="AK3789" t="b">
        <v>0</v>
      </c>
      <c r="AL3789" t="b">
        <v>0</v>
      </c>
      <c r="AM3789" t="b">
        <v>0</v>
      </c>
    </row>
    <row r="3790" spans="1:39" ht="14.4" hidden="1" x14ac:dyDescent="0.3">
      <c r="A3790" t="s">
        <v>3909</v>
      </c>
      <c r="B3790">
        <v>2022</v>
      </c>
      <c r="C3790" t="s">
        <v>152</v>
      </c>
      <c r="D3790" t="s">
        <v>77</v>
      </c>
      <c r="E3790" t="s">
        <v>120</v>
      </c>
      <c r="F3790" t="s">
        <v>5172</v>
      </c>
      <c r="G3790" t="s">
        <v>93</v>
      </c>
      <c r="H3790" t="s">
        <v>105</v>
      </c>
      <c r="I3790" t="s">
        <v>61</v>
      </c>
      <c r="J3790" t="b">
        <v>1</v>
      </c>
      <c r="K3790" t="s">
        <v>6410</v>
      </c>
      <c r="L3790">
        <v>0.94</v>
      </c>
      <c r="M3790" t="s">
        <v>6691</v>
      </c>
      <c r="N3790" t="s">
        <v>6410</v>
      </c>
      <c r="O3790">
        <v>107488</v>
      </c>
      <c r="P3790">
        <v>8.44</v>
      </c>
      <c r="Q3790">
        <v>0.32</v>
      </c>
      <c r="R3790" t="b">
        <v>1</v>
      </c>
      <c r="S3790" t="s">
        <v>40</v>
      </c>
      <c r="T3790">
        <v>0</v>
      </c>
      <c r="U3790" t="s">
        <v>2314</v>
      </c>
      <c r="V3790" t="b">
        <v>1</v>
      </c>
      <c r="W3790" t="b">
        <v>0</v>
      </c>
      <c r="X3790" t="b">
        <v>1</v>
      </c>
      <c r="Y3790" t="b">
        <v>0</v>
      </c>
      <c r="Z3790" t="b">
        <v>0</v>
      </c>
      <c r="AA3790" t="b">
        <v>0</v>
      </c>
      <c r="AB3790" t="b">
        <v>1</v>
      </c>
      <c r="AC3790" t="b">
        <v>0</v>
      </c>
      <c r="AD3790" t="b">
        <v>0</v>
      </c>
      <c r="AE3790" t="b">
        <v>0</v>
      </c>
      <c r="AF3790" t="b">
        <v>1</v>
      </c>
      <c r="AG3790" t="b">
        <v>0</v>
      </c>
      <c r="AH3790" t="b">
        <v>1</v>
      </c>
      <c r="AI3790" t="b">
        <v>0</v>
      </c>
      <c r="AJ3790" t="b">
        <v>0</v>
      </c>
      <c r="AK3790" t="b">
        <v>0</v>
      </c>
      <c r="AL3790" t="b">
        <v>0</v>
      </c>
      <c r="AM3790" t="b">
        <v>0</v>
      </c>
    </row>
    <row r="3791" spans="1:39" ht="14.4" hidden="1" x14ac:dyDescent="0.3">
      <c r="A3791" t="s">
        <v>3910</v>
      </c>
      <c r="B3791">
        <v>2022</v>
      </c>
      <c r="C3791" t="s">
        <v>30</v>
      </c>
      <c r="D3791" t="s">
        <v>31</v>
      </c>
      <c r="E3791" t="s">
        <v>135</v>
      </c>
      <c r="F3791" t="s">
        <v>5181</v>
      </c>
      <c r="G3791" t="s">
        <v>33</v>
      </c>
      <c r="H3791" t="s">
        <v>18</v>
      </c>
      <c r="I3791" t="s">
        <v>19</v>
      </c>
      <c r="J3791" t="b">
        <v>1</v>
      </c>
      <c r="K3791" t="s">
        <v>5304</v>
      </c>
      <c r="L3791">
        <v>0.63</v>
      </c>
      <c r="M3791" t="s">
        <v>6690</v>
      </c>
      <c r="N3791" t="s">
        <v>5304</v>
      </c>
      <c r="O3791">
        <v>37492</v>
      </c>
      <c r="P3791">
        <v>14.96</v>
      </c>
      <c r="Q3791">
        <v>0.11</v>
      </c>
      <c r="R3791" t="b">
        <v>1</v>
      </c>
      <c r="S3791" t="s">
        <v>20</v>
      </c>
      <c r="T3791">
        <v>11</v>
      </c>
      <c r="U3791" t="s">
        <v>2314</v>
      </c>
      <c r="V3791" t="b">
        <v>0</v>
      </c>
      <c r="W3791" t="b">
        <v>0</v>
      </c>
      <c r="X3791" t="b">
        <v>1</v>
      </c>
      <c r="Y3791" t="b">
        <v>1</v>
      </c>
      <c r="Z3791" t="b">
        <v>1</v>
      </c>
      <c r="AA3791" t="b">
        <v>1</v>
      </c>
      <c r="AB3791" t="b">
        <v>0</v>
      </c>
      <c r="AC3791" t="b">
        <v>0</v>
      </c>
      <c r="AD3791" t="b">
        <v>0</v>
      </c>
      <c r="AE3791" t="b">
        <v>1</v>
      </c>
      <c r="AF3791" t="b">
        <v>1</v>
      </c>
      <c r="AG3791" t="b">
        <v>0</v>
      </c>
      <c r="AH3791" t="b">
        <v>0</v>
      </c>
      <c r="AI3791" t="b">
        <v>0</v>
      </c>
      <c r="AJ3791" t="b">
        <v>0</v>
      </c>
      <c r="AK3791" t="b">
        <v>0</v>
      </c>
      <c r="AL3791" t="b">
        <v>1</v>
      </c>
      <c r="AM3791" t="b">
        <v>0</v>
      </c>
    </row>
    <row r="3792" spans="1:39" ht="14.4" hidden="1" x14ac:dyDescent="0.3">
      <c r="A3792" t="s">
        <v>3911</v>
      </c>
      <c r="B3792">
        <v>2022</v>
      </c>
      <c r="C3792" t="s">
        <v>126</v>
      </c>
      <c r="D3792" t="s">
        <v>68</v>
      </c>
      <c r="E3792" t="s">
        <v>32</v>
      </c>
      <c r="F3792" t="s">
        <v>5181</v>
      </c>
      <c r="G3792" t="s">
        <v>33</v>
      </c>
      <c r="H3792" t="s">
        <v>34</v>
      </c>
      <c r="I3792" t="s">
        <v>98</v>
      </c>
      <c r="J3792" t="b">
        <v>1</v>
      </c>
      <c r="K3792" t="s">
        <v>6689</v>
      </c>
      <c r="L3792">
        <v>0.62</v>
      </c>
      <c r="M3792" t="s">
        <v>5479</v>
      </c>
      <c r="N3792" t="s">
        <v>6689</v>
      </c>
      <c r="O3792">
        <v>122020</v>
      </c>
      <c r="P3792">
        <v>11.83</v>
      </c>
      <c r="Q3792">
        <v>0.38</v>
      </c>
      <c r="R3792" t="b">
        <v>1</v>
      </c>
      <c r="S3792" t="s">
        <v>40</v>
      </c>
      <c r="T3792">
        <v>13</v>
      </c>
      <c r="U3792" t="s">
        <v>2314</v>
      </c>
      <c r="V3792" t="b">
        <v>1</v>
      </c>
      <c r="W3792" t="b">
        <v>1</v>
      </c>
      <c r="X3792" t="b">
        <v>0</v>
      </c>
      <c r="Y3792" t="b">
        <v>0</v>
      </c>
      <c r="Z3792" t="b">
        <v>1</v>
      </c>
      <c r="AA3792" t="b">
        <v>1</v>
      </c>
      <c r="AB3792" t="b">
        <v>0</v>
      </c>
      <c r="AC3792" t="b">
        <v>0</v>
      </c>
      <c r="AD3792" t="b">
        <v>0</v>
      </c>
      <c r="AE3792" t="b">
        <v>0</v>
      </c>
      <c r="AF3792" t="b">
        <v>0</v>
      </c>
      <c r="AG3792" t="b">
        <v>1</v>
      </c>
      <c r="AH3792" t="b">
        <v>0</v>
      </c>
      <c r="AI3792" t="b">
        <v>1</v>
      </c>
      <c r="AJ3792" t="b">
        <v>1</v>
      </c>
      <c r="AK3792" t="b">
        <v>0</v>
      </c>
      <c r="AL3792" t="b">
        <v>1</v>
      </c>
      <c r="AM3792" t="b">
        <v>0</v>
      </c>
    </row>
    <row r="3793" spans="1:39" ht="14.4" hidden="1" x14ac:dyDescent="0.3">
      <c r="A3793" t="s">
        <v>3912</v>
      </c>
      <c r="B3793">
        <v>2022</v>
      </c>
      <c r="C3793" t="s">
        <v>14</v>
      </c>
      <c r="D3793" t="s">
        <v>15</v>
      </c>
      <c r="E3793" t="s">
        <v>97</v>
      </c>
      <c r="F3793" t="s">
        <v>5176</v>
      </c>
      <c r="G3793" t="s">
        <v>65</v>
      </c>
      <c r="H3793" t="s">
        <v>42</v>
      </c>
      <c r="I3793" t="s">
        <v>28</v>
      </c>
      <c r="J3793" t="b">
        <v>1</v>
      </c>
      <c r="K3793" t="s">
        <v>6688</v>
      </c>
      <c r="L3793">
        <v>0.86</v>
      </c>
      <c r="M3793" t="s">
        <v>6447</v>
      </c>
      <c r="N3793" t="s">
        <v>6688</v>
      </c>
      <c r="O3793">
        <v>54142</v>
      </c>
      <c r="P3793">
        <v>17.3</v>
      </c>
      <c r="Q3793">
        <v>0.3</v>
      </c>
      <c r="R3793" t="b">
        <v>1</v>
      </c>
      <c r="S3793" t="s">
        <v>20</v>
      </c>
      <c r="T3793">
        <v>2</v>
      </c>
      <c r="U3793" t="s">
        <v>2314</v>
      </c>
      <c r="V3793" t="b">
        <v>0</v>
      </c>
      <c r="W3793" t="b">
        <v>0</v>
      </c>
      <c r="X3793" t="b">
        <v>1</v>
      </c>
      <c r="Y3793" t="b">
        <v>1</v>
      </c>
      <c r="Z3793" t="b">
        <v>0</v>
      </c>
      <c r="AA3793" t="b">
        <v>0</v>
      </c>
      <c r="AB3793" t="b">
        <v>1</v>
      </c>
      <c r="AC3793" t="b">
        <v>0</v>
      </c>
      <c r="AD3793" t="b">
        <v>1</v>
      </c>
      <c r="AE3793" t="b">
        <v>1</v>
      </c>
      <c r="AF3793" t="b">
        <v>0</v>
      </c>
      <c r="AG3793" t="b">
        <v>1</v>
      </c>
      <c r="AH3793" t="b">
        <v>1</v>
      </c>
      <c r="AI3793" t="b">
        <v>0</v>
      </c>
      <c r="AJ3793" t="b">
        <v>0</v>
      </c>
      <c r="AK3793" t="b">
        <v>1</v>
      </c>
      <c r="AL3793" t="b">
        <v>0</v>
      </c>
      <c r="AM3793" t="b">
        <v>1</v>
      </c>
    </row>
    <row r="3794" spans="1:39" ht="14.4" hidden="1" x14ac:dyDescent="0.3">
      <c r="A3794" t="s">
        <v>3913</v>
      </c>
      <c r="B3794">
        <v>2022</v>
      </c>
      <c r="C3794" t="s">
        <v>44</v>
      </c>
      <c r="D3794" t="s">
        <v>31</v>
      </c>
      <c r="E3794" t="s">
        <v>78</v>
      </c>
      <c r="F3794" t="s">
        <v>5172</v>
      </c>
      <c r="G3794" t="s">
        <v>17</v>
      </c>
      <c r="H3794" t="s">
        <v>69</v>
      </c>
      <c r="I3794" t="s">
        <v>83</v>
      </c>
      <c r="J3794" t="b">
        <v>0</v>
      </c>
      <c r="L3794">
        <v>0.19</v>
      </c>
      <c r="M3794" t="s">
        <v>6687</v>
      </c>
      <c r="O3794">
        <v>25003</v>
      </c>
      <c r="P3794">
        <v>-4.62</v>
      </c>
      <c r="Q3794">
        <v>0.72</v>
      </c>
      <c r="R3794" t="b">
        <v>0</v>
      </c>
      <c r="S3794" t="s">
        <v>35</v>
      </c>
      <c r="T3794">
        <v>5</v>
      </c>
      <c r="U3794" t="s">
        <v>2314</v>
      </c>
      <c r="V3794" t="b">
        <v>1</v>
      </c>
      <c r="W3794" t="b">
        <v>1</v>
      </c>
      <c r="X3794" t="b">
        <v>0</v>
      </c>
      <c r="Y3794" t="b">
        <v>0</v>
      </c>
      <c r="Z3794" t="b">
        <v>0</v>
      </c>
      <c r="AA3794" t="b">
        <v>0</v>
      </c>
      <c r="AB3794" t="b">
        <v>0</v>
      </c>
      <c r="AC3794" t="b">
        <v>0</v>
      </c>
      <c r="AD3794" t="b">
        <v>1</v>
      </c>
      <c r="AE3794" t="b">
        <v>1</v>
      </c>
      <c r="AF3794" t="b">
        <v>0</v>
      </c>
      <c r="AG3794" t="b">
        <v>0</v>
      </c>
      <c r="AH3794" t="b">
        <v>0</v>
      </c>
      <c r="AI3794" t="b">
        <v>0</v>
      </c>
      <c r="AJ3794" t="b">
        <v>0</v>
      </c>
      <c r="AK3794" t="b">
        <v>0</v>
      </c>
      <c r="AL3794" t="b">
        <v>0</v>
      </c>
      <c r="AM3794" t="b">
        <v>0</v>
      </c>
    </row>
    <row r="3795" spans="1:39" ht="14.4" hidden="1" x14ac:dyDescent="0.3">
      <c r="A3795" t="s">
        <v>3914</v>
      </c>
      <c r="B3795">
        <v>2022</v>
      </c>
      <c r="C3795" t="s">
        <v>140</v>
      </c>
      <c r="D3795" t="s">
        <v>58</v>
      </c>
      <c r="E3795" t="s">
        <v>97</v>
      </c>
      <c r="F3795" t="s">
        <v>40</v>
      </c>
      <c r="G3795" t="s">
        <v>33</v>
      </c>
      <c r="H3795" t="s">
        <v>91</v>
      </c>
      <c r="I3795" t="s">
        <v>19</v>
      </c>
      <c r="J3795" t="b">
        <v>1</v>
      </c>
      <c r="K3795" t="s">
        <v>5629</v>
      </c>
      <c r="L3795">
        <v>0.82</v>
      </c>
      <c r="M3795" t="s">
        <v>6686</v>
      </c>
      <c r="N3795" t="s">
        <v>5629</v>
      </c>
      <c r="O3795">
        <v>37515</v>
      </c>
      <c r="P3795">
        <v>17.149999999999999</v>
      </c>
      <c r="Q3795">
        <v>0.37</v>
      </c>
      <c r="R3795" t="b">
        <v>1</v>
      </c>
      <c r="S3795" t="s">
        <v>40</v>
      </c>
      <c r="T3795">
        <v>4</v>
      </c>
      <c r="U3795" t="s">
        <v>2314</v>
      </c>
      <c r="V3795" t="b">
        <v>0</v>
      </c>
      <c r="W3795" t="b">
        <v>1</v>
      </c>
      <c r="X3795" t="b">
        <v>0</v>
      </c>
      <c r="Y3795" t="b">
        <v>1</v>
      </c>
      <c r="Z3795" t="b">
        <v>1</v>
      </c>
      <c r="AA3795" t="b">
        <v>0</v>
      </c>
      <c r="AB3795" t="b">
        <v>0</v>
      </c>
      <c r="AC3795" t="b">
        <v>1</v>
      </c>
      <c r="AD3795" t="b">
        <v>1</v>
      </c>
      <c r="AE3795" t="b">
        <v>1</v>
      </c>
      <c r="AF3795" t="b">
        <v>0</v>
      </c>
      <c r="AG3795" t="b">
        <v>0</v>
      </c>
      <c r="AH3795" t="b">
        <v>0</v>
      </c>
      <c r="AI3795" t="b">
        <v>0</v>
      </c>
      <c r="AJ3795" t="b">
        <v>1</v>
      </c>
      <c r="AK3795" t="b">
        <v>1</v>
      </c>
      <c r="AL3795" t="b">
        <v>0</v>
      </c>
      <c r="AM3795" t="b">
        <v>0</v>
      </c>
    </row>
    <row r="3796" spans="1:39" ht="14.4" hidden="1" x14ac:dyDescent="0.3">
      <c r="A3796" t="s">
        <v>3915</v>
      </c>
      <c r="B3796">
        <v>2022</v>
      </c>
      <c r="C3796" t="s">
        <v>67</v>
      </c>
      <c r="D3796" t="s">
        <v>68</v>
      </c>
      <c r="E3796" t="s">
        <v>108</v>
      </c>
      <c r="F3796" t="s">
        <v>5172</v>
      </c>
      <c r="G3796" t="s">
        <v>33</v>
      </c>
      <c r="H3796" t="s">
        <v>105</v>
      </c>
      <c r="I3796" t="s">
        <v>98</v>
      </c>
      <c r="J3796" t="b">
        <v>1</v>
      </c>
      <c r="K3796" t="s">
        <v>5553</v>
      </c>
      <c r="L3796">
        <v>0.82</v>
      </c>
      <c r="M3796" t="s">
        <v>6685</v>
      </c>
      <c r="N3796" t="s">
        <v>5553</v>
      </c>
      <c r="O3796">
        <v>152987</v>
      </c>
      <c r="P3796">
        <v>14.42</v>
      </c>
      <c r="Q3796">
        <v>0.15</v>
      </c>
      <c r="R3796" t="b">
        <v>1</v>
      </c>
      <c r="S3796" t="s">
        <v>35</v>
      </c>
      <c r="T3796">
        <v>1</v>
      </c>
      <c r="U3796" t="s">
        <v>2314</v>
      </c>
      <c r="V3796" t="b">
        <v>1</v>
      </c>
      <c r="W3796" t="b">
        <v>0</v>
      </c>
      <c r="X3796" t="b">
        <v>0</v>
      </c>
      <c r="Y3796" t="b">
        <v>0</v>
      </c>
      <c r="Z3796" t="b">
        <v>1</v>
      </c>
      <c r="AA3796" t="b">
        <v>0</v>
      </c>
      <c r="AB3796" t="b">
        <v>0</v>
      </c>
      <c r="AC3796" t="b">
        <v>1</v>
      </c>
      <c r="AD3796" t="b">
        <v>0</v>
      </c>
      <c r="AE3796" t="b">
        <v>1</v>
      </c>
      <c r="AF3796" t="b">
        <v>0</v>
      </c>
      <c r="AG3796" t="b">
        <v>1</v>
      </c>
      <c r="AH3796" t="b">
        <v>1</v>
      </c>
      <c r="AI3796" t="b">
        <v>0</v>
      </c>
      <c r="AJ3796" t="b">
        <v>0</v>
      </c>
      <c r="AK3796" t="b">
        <v>0</v>
      </c>
      <c r="AL3796" t="b">
        <v>0</v>
      </c>
      <c r="AM3796" t="b">
        <v>0</v>
      </c>
    </row>
    <row r="3797" spans="1:39" ht="14.4" hidden="1" x14ac:dyDescent="0.3">
      <c r="A3797" t="s">
        <v>3916</v>
      </c>
      <c r="B3797">
        <v>2022</v>
      </c>
      <c r="C3797" t="s">
        <v>48</v>
      </c>
      <c r="D3797" t="s">
        <v>24</v>
      </c>
      <c r="E3797" t="s">
        <v>45</v>
      </c>
      <c r="F3797" t="s">
        <v>5176</v>
      </c>
      <c r="G3797" t="s">
        <v>41</v>
      </c>
      <c r="H3797" t="s">
        <v>42</v>
      </c>
      <c r="I3797" t="s">
        <v>61</v>
      </c>
      <c r="J3797" t="b">
        <v>0</v>
      </c>
      <c r="L3797">
        <v>0.01</v>
      </c>
      <c r="M3797" t="s">
        <v>6684</v>
      </c>
      <c r="O3797">
        <v>81927</v>
      </c>
      <c r="P3797">
        <v>0.01</v>
      </c>
      <c r="Q3797">
        <v>0.64</v>
      </c>
      <c r="R3797" t="b">
        <v>0</v>
      </c>
      <c r="S3797" t="s">
        <v>20</v>
      </c>
      <c r="T3797">
        <v>12</v>
      </c>
      <c r="U3797" t="s">
        <v>2314</v>
      </c>
      <c r="V3797" t="b">
        <v>0</v>
      </c>
      <c r="W3797" t="b">
        <v>1</v>
      </c>
      <c r="X3797" t="b">
        <v>1</v>
      </c>
      <c r="Y3797" t="b">
        <v>0</v>
      </c>
      <c r="Z3797" t="b">
        <v>1</v>
      </c>
      <c r="AA3797" t="b">
        <v>1</v>
      </c>
      <c r="AB3797" t="b">
        <v>0</v>
      </c>
      <c r="AC3797" t="b">
        <v>0</v>
      </c>
      <c r="AD3797" t="b">
        <v>1</v>
      </c>
      <c r="AE3797" t="b">
        <v>1</v>
      </c>
      <c r="AF3797" t="b">
        <v>0</v>
      </c>
      <c r="AG3797" t="b">
        <v>0</v>
      </c>
      <c r="AH3797" t="b">
        <v>0</v>
      </c>
      <c r="AI3797" t="b">
        <v>0</v>
      </c>
      <c r="AJ3797" t="b">
        <v>0</v>
      </c>
      <c r="AK3797" t="b">
        <v>0</v>
      </c>
      <c r="AL3797" t="b">
        <v>0</v>
      </c>
      <c r="AM3797" t="b">
        <v>0</v>
      </c>
    </row>
    <row r="3798" spans="1:39" ht="14.4" hidden="1" x14ac:dyDescent="0.3">
      <c r="A3798" t="s">
        <v>3917</v>
      </c>
      <c r="B3798">
        <v>2022</v>
      </c>
      <c r="C3798" t="s">
        <v>104</v>
      </c>
      <c r="D3798" t="s">
        <v>15</v>
      </c>
      <c r="E3798" t="s">
        <v>45</v>
      </c>
      <c r="F3798" t="s">
        <v>5181</v>
      </c>
      <c r="G3798" t="s">
        <v>93</v>
      </c>
      <c r="H3798" t="s">
        <v>52</v>
      </c>
      <c r="I3798" t="s">
        <v>98</v>
      </c>
      <c r="J3798" t="b">
        <v>0</v>
      </c>
      <c r="L3798">
        <v>0.03</v>
      </c>
      <c r="M3798" t="s">
        <v>6683</v>
      </c>
      <c r="O3798">
        <v>44582</v>
      </c>
      <c r="P3798">
        <v>3.14</v>
      </c>
      <c r="Q3798">
        <v>0.63</v>
      </c>
      <c r="R3798" t="b">
        <v>0</v>
      </c>
      <c r="S3798" t="s">
        <v>35</v>
      </c>
      <c r="T3798">
        <v>10</v>
      </c>
      <c r="U3798" t="s">
        <v>2314</v>
      </c>
      <c r="V3798" t="b">
        <v>1</v>
      </c>
      <c r="W3798" t="b">
        <v>1</v>
      </c>
      <c r="X3798" t="b">
        <v>0</v>
      </c>
      <c r="Y3798" t="b">
        <v>0</v>
      </c>
      <c r="Z3798" t="b">
        <v>0</v>
      </c>
      <c r="AA3798" t="b">
        <v>0</v>
      </c>
      <c r="AB3798" t="b">
        <v>0</v>
      </c>
      <c r="AC3798" t="b">
        <v>1</v>
      </c>
      <c r="AD3798" t="b">
        <v>0</v>
      </c>
      <c r="AE3798" t="b">
        <v>1</v>
      </c>
      <c r="AF3798" t="b">
        <v>0</v>
      </c>
      <c r="AG3798" t="b">
        <v>0</v>
      </c>
      <c r="AH3798" t="b">
        <v>0</v>
      </c>
      <c r="AI3798" t="b">
        <v>0</v>
      </c>
      <c r="AJ3798" t="b">
        <v>0</v>
      </c>
      <c r="AK3798" t="b">
        <v>0</v>
      </c>
      <c r="AL3798" t="b">
        <v>0</v>
      </c>
      <c r="AM3798" t="b">
        <v>0</v>
      </c>
    </row>
    <row r="3799" spans="1:39" ht="14.4" hidden="1" x14ac:dyDescent="0.3">
      <c r="A3799" t="s">
        <v>3918</v>
      </c>
      <c r="B3799">
        <v>2022</v>
      </c>
      <c r="C3799" t="s">
        <v>143</v>
      </c>
      <c r="D3799" t="s">
        <v>38</v>
      </c>
      <c r="E3799" t="s">
        <v>45</v>
      </c>
      <c r="F3799" t="s">
        <v>40</v>
      </c>
      <c r="G3799" t="s">
        <v>26</v>
      </c>
      <c r="H3799" t="s">
        <v>69</v>
      </c>
      <c r="I3799" t="s">
        <v>61</v>
      </c>
      <c r="J3799" t="b">
        <v>1</v>
      </c>
      <c r="K3799" t="s">
        <v>5733</v>
      </c>
      <c r="L3799">
        <v>0.65</v>
      </c>
      <c r="M3799" t="s">
        <v>6682</v>
      </c>
      <c r="N3799" t="s">
        <v>5733</v>
      </c>
      <c r="O3799">
        <v>57701</v>
      </c>
      <c r="P3799">
        <v>13.35</v>
      </c>
      <c r="Q3799">
        <v>0.3</v>
      </c>
      <c r="R3799" t="b">
        <v>1</v>
      </c>
      <c r="S3799" t="s">
        <v>20</v>
      </c>
      <c r="T3799">
        <v>6</v>
      </c>
      <c r="U3799" t="s">
        <v>2314</v>
      </c>
      <c r="V3799" t="b">
        <v>0</v>
      </c>
      <c r="W3799" t="b">
        <v>0</v>
      </c>
      <c r="X3799" t="b">
        <v>0</v>
      </c>
      <c r="Y3799" t="b">
        <v>1</v>
      </c>
      <c r="Z3799" t="b">
        <v>1</v>
      </c>
      <c r="AA3799" t="b">
        <v>0</v>
      </c>
      <c r="AB3799" t="b">
        <v>0</v>
      </c>
      <c r="AC3799" t="b">
        <v>1</v>
      </c>
      <c r="AD3799" t="b">
        <v>0</v>
      </c>
      <c r="AE3799" t="b">
        <v>1</v>
      </c>
      <c r="AF3799" t="b">
        <v>0</v>
      </c>
      <c r="AG3799" t="b">
        <v>1</v>
      </c>
      <c r="AH3799" t="b">
        <v>0</v>
      </c>
      <c r="AI3799" t="b">
        <v>0</v>
      </c>
      <c r="AJ3799" t="b">
        <v>0</v>
      </c>
      <c r="AK3799" t="b">
        <v>1</v>
      </c>
      <c r="AL3799" t="b">
        <v>0</v>
      </c>
      <c r="AM3799" t="b">
        <v>0</v>
      </c>
    </row>
    <row r="3800" spans="1:39" ht="14.4" hidden="1" x14ac:dyDescent="0.3">
      <c r="A3800" t="s">
        <v>3919</v>
      </c>
      <c r="B3800">
        <v>2022</v>
      </c>
      <c r="C3800" t="s">
        <v>30</v>
      </c>
      <c r="D3800" t="s">
        <v>31</v>
      </c>
      <c r="E3800" t="s">
        <v>64</v>
      </c>
      <c r="F3800" t="s">
        <v>5172</v>
      </c>
      <c r="G3800" t="s">
        <v>86</v>
      </c>
      <c r="H3800" t="s">
        <v>69</v>
      </c>
      <c r="I3800" t="s">
        <v>98</v>
      </c>
      <c r="J3800" t="b">
        <v>1</v>
      </c>
      <c r="K3800" t="s">
        <v>6085</v>
      </c>
      <c r="L3800">
        <v>0.77</v>
      </c>
      <c r="M3800" t="s">
        <v>6681</v>
      </c>
      <c r="N3800" t="s">
        <v>6085</v>
      </c>
      <c r="O3800">
        <v>36175</v>
      </c>
      <c r="P3800">
        <v>7.82</v>
      </c>
      <c r="Q3800">
        <v>0.16</v>
      </c>
      <c r="R3800" t="b">
        <v>1</v>
      </c>
      <c r="S3800" t="s">
        <v>40</v>
      </c>
      <c r="T3800">
        <v>6</v>
      </c>
      <c r="U3800" t="s">
        <v>3860</v>
      </c>
      <c r="V3800" t="b">
        <v>1</v>
      </c>
      <c r="W3800" t="b">
        <v>1</v>
      </c>
      <c r="X3800" t="b">
        <v>0</v>
      </c>
      <c r="Y3800" t="b">
        <v>1</v>
      </c>
      <c r="Z3800" t="b">
        <v>1</v>
      </c>
      <c r="AA3800" t="b">
        <v>1</v>
      </c>
      <c r="AB3800" t="b">
        <v>0</v>
      </c>
      <c r="AC3800" t="b">
        <v>0</v>
      </c>
      <c r="AD3800" t="b">
        <v>1</v>
      </c>
      <c r="AE3800" t="b">
        <v>0</v>
      </c>
      <c r="AF3800" t="b">
        <v>0</v>
      </c>
      <c r="AG3800" t="b">
        <v>1</v>
      </c>
      <c r="AH3800" t="b">
        <v>0</v>
      </c>
      <c r="AI3800" t="b">
        <v>1</v>
      </c>
      <c r="AJ3800" t="b">
        <v>0</v>
      </c>
      <c r="AK3800" t="b">
        <v>1</v>
      </c>
      <c r="AL3800" t="b">
        <v>0</v>
      </c>
      <c r="AM3800" t="b">
        <v>0</v>
      </c>
    </row>
    <row r="3801" spans="1:39" ht="14.4" hidden="1" x14ac:dyDescent="0.3">
      <c r="A3801" t="s">
        <v>3920</v>
      </c>
      <c r="B3801">
        <v>2022</v>
      </c>
      <c r="C3801" t="s">
        <v>150</v>
      </c>
      <c r="D3801" t="s">
        <v>90</v>
      </c>
      <c r="E3801" t="s">
        <v>64</v>
      </c>
      <c r="F3801" t="s">
        <v>40</v>
      </c>
      <c r="G3801" t="s">
        <v>65</v>
      </c>
      <c r="H3801" t="s">
        <v>94</v>
      </c>
      <c r="I3801" t="s">
        <v>19</v>
      </c>
      <c r="J3801" t="b">
        <v>0</v>
      </c>
      <c r="L3801">
        <v>0.17</v>
      </c>
      <c r="M3801" t="s">
        <v>6680</v>
      </c>
      <c r="O3801">
        <v>73072</v>
      </c>
      <c r="P3801">
        <v>4.91</v>
      </c>
      <c r="Q3801">
        <v>0.79</v>
      </c>
      <c r="R3801" t="b">
        <v>0</v>
      </c>
      <c r="S3801" t="s">
        <v>35</v>
      </c>
      <c r="T3801">
        <v>18</v>
      </c>
      <c r="U3801" t="s">
        <v>2314</v>
      </c>
      <c r="V3801" t="b">
        <v>0</v>
      </c>
      <c r="W3801" t="b">
        <v>0</v>
      </c>
      <c r="X3801" t="b">
        <v>1</v>
      </c>
      <c r="Y3801" t="b">
        <v>0</v>
      </c>
      <c r="Z3801" t="b">
        <v>0</v>
      </c>
      <c r="AA3801" t="b">
        <v>0</v>
      </c>
      <c r="AB3801" t="b">
        <v>1</v>
      </c>
      <c r="AC3801" t="b">
        <v>1</v>
      </c>
      <c r="AD3801" t="b">
        <v>1</v>
      </c>
      <c r="AE3801" t="b">
        <v>0</v>
      </c>
      <c r="AF3801" t="b">
        <v>0</v>
      </c>
      <c r="AG3801" t="b">
        <v>0</v>
      </c>
      <c r="AH3801" t="b">
        <v>0</v>
      </c>
      <c r="AI3801" t="b">
        <v>0</v>
      </c>
      <c r="AJ3801" t="b">
        <v>0</v>
      </c>
      <c r="AK3801" t="b">
        <v>0</v>
      </c>
      <c r="AL3801" t="b">
        <v>0</v>
      </c>
      <c r="AM3801" t="b">
        <v>0</v>
      </c>
    </row>
    <row r="3802" spans="1:39" ht="14.4" hidden="1" x14ac:dyDescent="0.3">
      <c r="A3802" t="s">
        <v>3921</v>
      </c>
      <c r="B3802">
        <v>2022</v>
      </c>
      <c r="C3802" t="s">
        <v>107</v>
      </c>
      <c r="D3802" t="s">
        <v>15</v>
      </c>
      <c r="E3802" t="s">
        <v>59</v>
      </c>
      <c r="F3802" t="s">
        <v>5181</v>
      </c>
      <c r="G3802" t="s">
        <v>46</v>
      </c>
      <c r="H3802" t="s">
        <v>42</v>
      </c>
      <c r="I3802" t="s">
        <v>49</v>
      </c>
      <c r="J3802" t="b">
        <v>1</v>
      </c>
      <c r="K3802" t="s">
        <v>6183</v>
      </c>
      <c r="L3802">
        <v>0.4</v>
      </c>
      <c r="M3802" t="s">
        <v>6679</v>
      </c>
      <c r="N3802" t="s">
        <v>6183</v>
      </c>
      <c r="O3802">
        <v>49706</v>
      </c>
      <c r="P3802">
        <v>6.8</v>
      </c>
      <c r="Q3802">
        <v>0.34</v>
      </c>
      <c r="R3802" t="b">
        <v>1</v>
      </c>
      <c r="S3802" t="s">
        <v>20</v>
      </c>
      <c r="T3802">
        <v>6</v>
      </c>
      <c r="U3802" t="s">
        <v>2314</v>
      </c>
      <c r="V3802" t="b">
        <v>1</v>
      </c>
      <c r="W3802" t="b">
        <v>1</v>
      </c>
      <c r="X3802" t="b">
        <v>0</v>
      </c>
      <c r="Y3802" t="b">
        <v>1</v>
      </c>
      <c r="Z3802" t="b">
        <v>0</v>
      </c>
      <c r="AA3802" t="b">
        <v>0</v>
      </c>
      <c r="AB3802" t="b">
        <v>1</v>
      </c>
      <c r="AC3802" t="b">
        <v>0</v>
      </c>
      <c r="AD3802" t="b">
        <v>1</v>
      </c>
      <c r="AE3802" t="b">
        <v>0</v>
      </c>
      <c r="AF3802" t="b">
        <v>0</v>
      </c>
      <c r="AG3802" t="b">
        <v>1</v>
      </c>
      <c r="AH3802" t="b">
        <v>0</v>
      </c>
      <c r="AI3802" t="b">
        <v>0</v>
      </c>
      <c r="AJ3802" t="b">
        <v>1</v>
      </c>
      <c r="AK3802" t="b">
        <v>0</v>
      </c>
      <c r="AL3802" t="b">
        <v>0</v>
      </c>
      <c r="AM3802" t="b">
        <v>0</v>
      </c>
    </row>
    <row r="3803" spans="1:39" ht="14.4" hidden="1" x14ac:dyDescent="0.3">
      <c r="A3803" t="s">
        <v>3922</v>
      </c>
      <c r="B3803">
        <v>2022</v>
      </c>
      <c r="C3803" t="s">
        <v>80</v>
      </c>
      <c r="D3803" t="s">
        <v>38</v>
      </c>
      <c r="E3803" t="s">
        <v>16</v>
      </c>
      <c r="F3803" t="s">
        <v>5176</v>
      </c>
      <c r="G3803" t="s">
        <v>17</v>
      </c>
      <c r="H3803" t="s">
        <v>18</v>
      </c>
      <c r="I3803" t="s">
        <v>49</v>
      </c>
      <c r="J3803" t="b">
        <v>1</v>
      </c>
      <c r="K3803" t="s">
        <v>5629</v>
      </c>
      <c r="L3803">
        <v>0.69</v>
      </c>
      <c r="M3803" t="s">
        <v>6678</v>
      </c>
      <c r="N3803" t="s">
        <v>5629</v>
      </c>
      <c r="O3803">
        <v>69729</v>
      </c>
      <c r="P3803">
        <v>8.57</v>
      </c>
      <c r="Q3803">
        <v>0.28999999999999998</v>
      </c>
      <c r="R3803" t="b">
        <v>1</v>
      </c>
      <c r="S3803" t="s">
        <v>20</v>
      </c>
      <c r="T3803">
        <v>12</v>
      </c>
      <c r="U3803" t="s">
        <v>2314</v>
      </c>
      <c r="V3803" t="b">
        <v>0</v>
      </c>
      <c r="W3803" t="b">
        <v>0</v>
      </c>
      <c r="X3803" t="b">
        <v>0</v>
      </c>
      <c r="Y3803" t="b">
        <v>0</v>
      </c>
      <c r="Z3803" t="b">
        <v>1</v>
      </c>
      <c r="AA3803" t="b">
        <v>1</v>
      </c>
      <c r="AB3803" t="b">
        <v>1</v>
      </c>
      <c r="AC3803" t="b">
        <v>0</v>
      </c>
      <c r="AD3803" t="b">
        <v>0</v>
      </c>
      <c r="AE3803" t="b">
        <v>0</v>
      </c>
      <c r="AF3803" t="b">
        <v>0</v>
      </c>
      <c r="AG3803" t="b">
        <v>0</v>
      </c>
      <c r="AH3803" t="b">
        <v>0</v>
      </c>
      <c r="AI3803" t="b">
        <v>0</v>
      </c>
      <c r="AJ3803" t="b">
        <v>1</v>
      </c>
      <c r="AK3803" t="b">
        <v>1</v>
      </c>
      <c r="AL3803" t="b">
        <v>0</v>
      </c>
      <c r="AM3803" t="b">
        <v>0</v>
      </c>
    </row>
    <row r="3804" spans="1:39" ht="14.4" hidden="1" x14ac:dyDescent="0.3">
      <c r="A3804" t="s">
        <v>3923</v>
      </c>
      <c r="B3804">
        <v>2022</v>
      </c>
      <c r="C3804" t="s">
        <v>183</v>
      </c>
      <c r="D3804" t="s">
        <v>113</v>
      </c>
      <c r="E3804" t="s">
        <v>45</v>
      </c>
      <c r="F3804" t="s">
        <v>5181</v>
      </c>
      <c r="G3804" t="s">
        <v>33</v>
      </c>
      <c r="H3804" t="s">
        <v>60</v>
      </c>
      <c r="I3804" t="s">
        <v>98</v>
      </c>
      <c r="J3804" t="b">
        <v>1</v>
      </c>
      <c r="K3804" t="s">
        <v>6677</v>
      </c>
      <c r="L3804">
        <v>0.42</v>
      </c>
      <c r="M3804" t="s">
        <v>5498</v>
      </c>
      <c r="N3804" t="s">
        <v>6677</v>
      </c>
      <c r="O3804">
        <v>138187</v>
      </c>
      <c r="P3804">
        <v>15.27</v>
      </c>
      <c r="Q3804">
        <v>0.3</v>
      </c>
      <c r="R3804" t="b">
        <v>1</v>
      </c>
      <c r="S3804" t="s">
        <v>40</v>
      </c>
      <c r="T3804">
        <v>16</v>
      </c>
      <c r="U3804" t="s">
        <v>2314</v>
      </c>
      <c r="V3804" t="b">
        <v>1</v>
      </c>
      <c r="W3804" t="b">
        <v>0</v>
      </c>
      <c r="X3804" t="b">
        <v>0</v>
      </c>
      <c r="Y3804" t="b">
        <v>0</v>
      </c>
      <c r="Z3804" t="b">
        <v>0</v>
      </c>
      <c r="AA3804" t="b">
        <v>0</v>
      </c>
      <c r="AB3804" t="b">
        <v>0</v>
      </c>
      <c r="AC3804" t="b">
        <v>1</v>
      </c>
      <c r="AD3804" t="b">
        <v>0</v>
      </c>
      <c r="AE3804" t="b">
        <v>1</v>
      </c>
      <c r="AF3804" t="b">
        <v>1</v>
      </c>
      <c r="AG3804" t="b">
        <v>1</v>
      </c>
      <c r="AH3804" t="b">
        <v>0</v>
      </c>
      <c r="AI3804" t="b">
        <v>0</v>
      </c>
      <c r="AJ3804" t="b">
        <v>0</v>
      </c>
      <c r="AK3804" t="b">
        <v>0</v>
      </c>
      <c r="AL3804" t="b">
        <v>1</v>
      </c>
      <c r="AM3804" t="b">
        <v>1</v>
      </c>
    </row>
    <row r="3805" spans="1:39" ht="14.4" hidden="1" x14ac:dyDescent="0.3">
      <c r="A3805" s="15" t="s">
        <v>3924</v>
      </c>
      <c r="B3805">
        <v>2022</v>
      </c>
      <c r="C3805" t="s">
        <v>85</v>
      </c>
      <c r="D3805" t="s">
        <v>24</v>
      </c>
      <c r="E3805" t="s">
        <v>135</v>
      </c>
      <c r="F3805" t="s">
        <v>5169</v>
      </c>
      <c r="G3805" t="s">
        <v>46</v>
      </c>
      <c r="H3805" t="s">
        <v>52</v>
      </c>
      <c r="I3805" t="s">
        <v>19</v>
      </c>
      <c r="J3805" t="b">
        <v>0</v>
      </c>
      <c r="L3805">
        <v>0.01</v>
      </c>
      <c r="M3805" t="s">
        <v>6676</v>
      </c>
      <c r="O3805">
        <v>80194</v>
      </c>
      <c r="P3805">
        <v>-4.17</v>
      </c>
      <c r="Q3805">
        <v>0.62</v>
      </c>
      <c r="R3805" t="b">
        <v>0</v>
      </c>
      <c r="S3805" t="s">
        <v>40</v>
      </c>
      <c r="T3805">
        <v>15</v>
      </c>
      <c r="U3805" t="s">
        <v>2314</v>
      </c>
      <c r="V3805" t="b">
        <v>0</v>
      </c>
      <c r="W3805" t="b">
        <v>1</v>
      </c>
      <c r="X3805" t="b">
        <v>0</v>
      </c>
      <c r="Y3805" t="b">
        <v>0</v>
      </c>
      <c r="Z3805" t="b">
        <v>1</v>
      </c>
      <c r="AA3805" t="b">
        <v>1</v>
      </c>
      <c r="AB3805" t="b">
        <v>0</v>
      </c>
      <c r="AC3805" t="b">
        <v>0</v>
      </c>
      <c r="AD3805" t="b">
        <v>1</v>
      </c>
      <c r="AE3805" t="b">
        <v>1</v>
      </c>
      <c r="AF3805" t="b">
        <v>0</v>
      </c>
      <c r="AG3805" t="b">
        <v>0</v>
      </c>
      <c r="AH3805" t="b">
        <v>0</v>
      </c>
      <c r="AI3805" t="b">
        <v>0</v>
      </c>
      <c r="AJ3805" t="b">
        <v>0</v>
      </c>
      <c r="AK3805" t="b">
        <v>0</v>
      </c>
      <c r="AL3805" t="b">
        <v>0</v>
      </c>
      <c r="AM3805" t="b">
        <v>0</v>
      </c>
    </row>
    <row r="3806" spans="1:39" ht="14.4" hidden="1" x14ac:dyDescent="0.3">
      <c r="A3806" t="s">
        <v>3925</v>
      </c>
      <c r="B3806">
        <v>2022</v>
      </c>
      <c r="C3806" t="s">
        <v>147</v>
      </c>
      <c r="D3806" t="s">
        <v>68</v>
      </c>
      <c r="E3806" t="s">
        <v>45</v>
      </c>
      <c r="F3806" t="s">
        <v>5181</v>
      </c>
      <c r="G3806" t="s">
        <v>55</v>
      </c>
      <c r="H3806" t="s">
        <v>69</v>
      </c>
      <c r="I3806" t="s">
        <v>19</v>
      </c>
      <c r="J3806" t="b">
        <v>1</v>
      </c>
      <c r="K3806" t="s">
        <v>310</v>
      </c>
      <c r="L3806">
        <v>0.76</v>
      </c>
      <c r="M3806" t="s">
        <v>6675</v>
      </c>
      <c r="N3806" t="s">
        <v>310</v>
      </c>
      <c r="O3806">
        <v>137307</v>
      </c>
      <c r="P3806">
        <v>6.94</v>
      </c>
      <c r="Q3806">
        <v>0.15</v>
      </c>
      <c r="R3806" t="b">
        <v>1</v>
      </c>
      <c r="S3806" t="s">
        <v>20</v>
      </c>
      <c r="T3806">
        <v>1</v>
      </c>
      <c r="U3806" t="s">
        <v>3860</v>
      </c>
      <c r="V3806" t="b">
        <v>1</v>
      </c>
      <c r="W3806" t="b">
        <v>0</v>
      </c>
      <c r="X3806" t="b">
        <v>0</v>
      </c>
      <c r="Y3806" t="b">
        <v>0</v>
      </c>
      <c r="Z3806" t="b">
        <v>0</v>
      </c>
      <c r="AA3806" t="b">
        <v>1</v>
      </c>
      <c r="AB3806" t="b">
        <v>1</v>
      </c>
      <c r="AC3806" t="b">
        <v>0</v>
      </c>
      <c r="AD3806" t="b">
        <v>0</v>
      </c>
      <c r="AE3806" t="b">
        <v>0</v>
      </c>
      <c r="AF3806" t="b">
        <v>0</v>
      </c>
      <c r="AG3806" t="b">
        <v>1</v>
      </c>
      <c r="AH3806" t="b">
        <v>0</v>
      </c>
      <c r="AI3806" t="b">
        <v>0</v>
      </c>
      <c r="AJ3806" t="b">
        <v>0</v>
      </c>
      <c r="AK3806" t="b">
        <v>0</v>
      </c>
      <c r="AL3806" t="b">
        <v>0</v>
      </c>
      <c r="AM3806" t="b">
        <v>0</v>
      </c>
    </row>
    <row r="3807" spans="1:39" ht="14.4" hidden="1" x14ac:dyDescent="0.3">
      <c r="A3807" t="s">
        <v>3926</v>
      </c>
      <c r="B3807">
        <v>2022</v>
      </c>
      <c r="C3807" t="s">
        <v>177</v>
      </c>
      <c r="D3807" t="s">
        <v>38</v>
      </c>
      <c r="E3807" t="s">
        <v>25</v>
      </c>
      <c r="F3807" t="s">
        <v>5181</v>
      </c>
      <c r="G3807" t="s">
        <v>26</v>
      </c>
      <c r="H3807" t="s">
        <v>34</v>
      </c>
      <c r="I3807" t="s">
        <v>98</v>
      </c>
      <c r="J3807" t="b">
        <v>1</v>
      </c>
      <c r="K3807" t="s">
        <v>5486</v>
      </c>
      <c r="L3807">
        <v>0.61</v>
      </c>
      <c r="M3807" t="s">
        <v>6674</v>
      </c>
      <c r="N3807" t="s">
        <v>5486</v>
      </c>
      <c r="O3807">
        <v>64183</v>
      </c>
      <c r="P3807">
        <v>17.7</v>
      </c>
      <c r="Q3807">
        <v>0.22</v>
      </c>
      <c r="R3807" t="b">
        <v>1</v>
      </c>
      <c r="S3807" t="s">
        <v>20</v>
      </c>
      <c r="T3807">
        <v>15</v>
      </c>
      <c r="U3807" t="s">
        <v>2314</v>
      </c>
      <c r="V3807" t="b">
        <v>0</v>
      </c>
      <c r="W3807" t="b">
        <v>1</v>
      </c>
      <c r="X3807" t="b">
        <v>1</v>
      </c>
      <c r="Y3807" t="b">
        <v>0</v>
      </c>
      <c r="Z3807" t="b">
        <v>0</v>
      </c>
      <c r="AA3807" t="b">
        <v>1</v>
      </c>
      <c r="AB3807" t="b">
        <v>0</v>
      </c>
      <c r="AC3807" t="b">
        <v>0</v>
      </c>
      <c r="AD3807" t="b">
        <v>1</v>
      </c>
      <c r="AE3807" t="b">
        <v>0</v>
      </c>
      <c r="AF3807" t="b">
        <v>1</v>
      </c>
      <c r="AG3807" t="b">
        <v>0</v>
      </c>
      <c r="AH3807" t="b">
        <v>1</v>
      </c>
      <c r="AI3807" t="b">
        <v>1</v>
      </c>
      <c r="AJ3807" t="b">
        <v>0</v>
      </c>
      <c r="AK3807" t="b">
        <v>0</v>
      </c>
      <c r="AL3807" t="b">
        <v>1</v>
      </c>
      <c r="AM3807" t="b">
        <v>0</v>
      </c>
    </row>
    <row r="3808" spans="1:39" ht="14.4" hidden="1" x14ac:dyDescent="0.3">
      <c r="A3808" t="s">
        <v>3927</v>
      </c>
      <c r="B3808">
        <v>2022</v>
      </c>
      <c r="C3808" t="s">
        <v>80</v>
      </c>
      <c r="D3808" t="s">
        <v>38</v>
      </c>
      <c r="E3808" t="s">
        <v>108</v>
      </c>
      <c r="F3808" t="s">
        <v>40</v>
      </c>
      <c r="G3808" t="s">
        <v>41</v>
      </c>
      <c r="H3808" t="s">
        <v>91</v>
      </c>
      <c r="I3808" t="s">
        <v>49</v>
      </c>
      <c r="J3808" t="b">
        <v>1</v>
      </c>
      <c r="K3808" t="s">
        <v>6672</v>
      </c>
      <c r="L3808">
        <v>0.44</v>
      </c>
      <c r="M3808" t="s">
        <v>6673</v>
      </c>
      <c r="N3808" t="s">
        <v>6672</v>
      </c>
      <c r="O3808">
        <v>71197</v>
      </c>
      <c r="P3808">
        <v>10.49</v>
      </c>
      <c r="Q3808">
        <v>0.11</v>
      </c>
      <c r="R3808" t="b">
        <v>1</v>
      </c>
      <c r="S3808" t="s">
        <v>35</v>
      </c>
      <c r="T3808">
        <v>13</v>
      </c>
      <c r="U3808" t="s">
        <v>2314</v>
      </c>
      <c r="V3808" t="b">
        <v>0</v>
      </c>
      <c r="W3808" t="b">
        <v>1</v>
      </c>
      <c r="X3808" t="b">
        <v>1</v>
      </c>
      <c r="Y3808" t="b">
        <v>1</v>
      </c>
      <c r="Z3808" t="b">
        <v>1</v>
      </c>
      <c r="AA3808" t="b">
        <v>0</v>
      </c>
      <c r="AB3808" t="b">
        <v>0</v>
      </c>
      <c r="AC3808" t="b">
        <v>0</v>
      </c>
      <c r="AD3808" t="b">
        <v>0</v>
      </c>
      <c r="AE3808" t="b">
        <v>0</v>
      </c>
      <c r="AF3808" t="b">
        <v>0</v>
      </c>
      <c r="AG3808" t="b">
        <v>0</v>
      </c>
      <c r="AH3808" t="b">
        <v>1</v>
      </c>
      <c r="AI3808" t="b">
        <v>0</v>
      </c>
      <c r="AJ3808" t="b">
        <v>0</v>
      </c>
      <c r="AK3808" t="b">
        <v>1</v>
      </c>
      <c r="AL3808" t="b">
        <v>1</v>
      </c>
      <c r="AM3808" t="b">
        <v>0</v>
      </c>
    </row>
    <row r="3809" spans="1:39" ht="14.4" hidden="1" x14ac:dyDescent="0.3">
      <c r="A3809" t="s">
        <v>3928</v>
      </c>
      <c r="B3809">
        <v>2022</v>
      </c>
      <c r="C3809" t="s">
        <v>150</v>
      </c>
      <c r="D3809" t="s">
        <v>90</v>
      </c>
      <c r="E3809" t="s">
        <v>54</v>
      </c>
      <c r="F3809" t="s">
        <v>5172</v>
      </c>
      <c r="G3809" t="s">
        <v>46</v>
      </c>
      <c r="H3809" t="s">
        <v>34</v>
      </c>
      <c r="I3809" t="s">
        <v>83</v>
      </c>
      <c r="J3809" t="b">
        <v>1</v>
      </c>
      <c r="K3809" t="s">
        <v>230</v>
      </c>
      <c r="L3809">
        <v>0.51</v>
      </c>
      <c r="M3809" t="s">
        <v>6671</v>
      </c>
      <c r="N3809" t="s">
        <v>230</v>
      </c>
      <c r="O3809">
        <v>91509</v>
      </c>
      <c r="P3809">
        <v>13.84</v>
      </c>
      <c r="Q3809">
        <v>0.13</v>
      </c>
      <c r="R3809" t="b">
        <v>1</v>
      </c>
      <c r="S3809" t="s">
        <v>20</v>
      </c>
      <c r="T3809">
        <v>13</v>
      </c>
      <c r="U3809" t="s">
        <v>2314</v>
      </c>
      <c r="V3809" t="b">
        <v>1</v>
      </c>
      <c r="W3809" t="b">
        <v>1</v>
      </c>
      <c r="X3809" t="b">
        <v>1</v>
      </c>
      <c r="Y3809" t="b">
        <v>0</v>
      </c>
      <c r="Z3809" t="b">
        <v>1</v>
      </c>
      <c r="AA3809" t="b">
        <v>0</v>
      </c>
      <c r="AB3809" t="b">
        <v>0</v>
      </c>
      <c r="AC3809" t="b">
        <v>0</v>
      </c>
      <c r="AD3809" t="b">
        <v>1</v>
      </c>
      <c r="AE3809" t="b">
        <v>1</v>
      </c>
      <c r="AF3809" t="b">
        <v>0</v>
      </c>
      <c r="AG3809" t="b">
        <v>0</v>
      </c>
      <c r="AH3809" t="b">
        <v>1</v>
      </c>
      <c r="AI3809" t="b">
        <v>0</v>
      </c>
      <c r="AJ3809" t="b">
        <v>0</v>
      </c>
      <c r="AK3809" t="b">
        <v>0</v>
      </c>
      <c r="AL3809" t="b">
        <v>0</v>
      </c>
      <c r="AM3809" t="b">
        <v>0</v>
      </c>
    </row>
    <row r="3810" spans="1:39" ht="14.4" hidden="1" x14ac:dyDescent="0.3">
      <c r="A3810" t="s">
        <v>3929</v>
      </c>
      <c r="B3810">
        <v>2022</v>
      </c>
      <c r="C3810" t="s">
        <v>137</v>
      </c>
      <c r="D3810" t="s">
        <v>77</v>
      </c>
      <c r="E3810" t="s">
        <v>135</v>
      </c>
      <c r="F3810" t="s">
        <v>5176</v>
      </c>
      <c r="G3810" t="s">
        <v>93</v>
      </c>
      <c r="H3810" t="s">
        <v>52</v>
      </c>
      <c r="I3810" t="s">
        <v>19</v>
      </c>
      <c r="J3810" t="b">
        <v>1</v>
      </c>
      <c r="K3810" t="s">
        <v>6078</v>
      </c>
      <c r="L3810">
        <v>0.69</v>
      </c>
      <c r="M3810" t="s">
        <v>6670</v>
      </c>
      <c r="N3810" t="s">
        <v>6078</v>
      </c>
      <c r="O3810">
        <v>119127</v>
      </c>
      <c r="P3810">
        <v>9.34</v>
      </c>
      <c r="Q3810">
        <v>0.3</v>
      </c>
      <c r="R3810" t="b">
        <v>1</v>
      </c>
      <c r="S3810" t="s">
        <v>35</v>
      </c>
      <c r="T3810">
        <v>0</v>
      </c>
      <c r="U3810" t="s">
        <v>2314</v>
      </c>
      <c r="V3810" t="b">
        <v>1</v>
      </c>
      <c r="W3810" t="b">
        <v>0</v>
      </c>
      <c r="X3810" t="b">
        <v>1</v>
      </c>
      <c r="Y3810" t="b">
        <v>0</v>
      </c>
      <c r="Z3810" t="b">
        <v>0</v>
      </c>
      <c r="AA3810" t="b">
        <v>1</v>
      </c>
      <c r="AB3810" t="b">
        <v>0</v>
      </c>
      <c r="AC3810" t="b">
        <v>0</v>
      </c>
      <c r="AD3810" t="b">
        <v>0</v>
      </c>
      <c r="AE3810" t="b">
        <v>1</v>
      </c>
      <c r="AF3810" t="b">
        <v>1</v>
      </c>
      <c r="AG3810" t="b">
        <v>0</v>
      </c>
      <c r="AH3810" t="b">
        <v>1</v>
      </c>
      <c r="AI3810" t="b">
        <v>0</v>
      </c>
      <c r="AJ3810" t="b">
        <v>1</v>
      </c>
      <c r="AK3810" t="b">
        <v>0</v>
      </c>
      <c r="AL3810" t="b">
        <v>0</v>
      </c>
      <c r="AM3810" t="b">
        <v>0</v>
      </c>
    </row>
    <row r="3811" spans="1:39" ht="14.4" hidden="1" x14ac:dyDescent="0.3">
      <c r="A3811" t="s">
        <v>3930</v>
      </c>
      <c r="B3811">
        <v>2022</v>
      </c>
      <c r="C3811" t="s">
        <v>104</v>
      </c>
      <c r="D3811" t="s">
        <v>15</v>
      </c>
      <c r="E3811" t="s">
        <v>32</v>
      </c>
      <c r="F3811" t="s">
        <v>5169</v>
      </c>
      <c r="G3811" t="s">
        <v>17</v>
      </c>
      <c r="H3811" t="s">
        <v>105</v>
      </c>
      <c r="I3811" t="s">
        <v>61</v>
      </c>
      <c r="J3811" t="b">
        <v>1</v>
      </c>
      <c r="K3811" t="s">
        <v>5497</v>
      </c>
      <c r="L3811">
        <v>0.91</v>
      </c>
      <c r="M3811" t="s">
        <v>6669</v>
      </c>
      <c r="N3811" t="s">
        <v>5497</v>
      </c>
      <c r="O3811">
        <v>57303</v>
      </c>
      <c r="P3811">
        <v>14.93</v>
      </c>
      <c r="Q3811">
        <v>0.22</v>
      </c>
      <c r="R3811" t="b">
        <v>1</v>
      </c>
      <c r="S3811" t="s">
        <v>35</v>
      </c>
      <c r="T3811">
        <v>11</v>
      </c>
      <c r="U3811" t="s">
        <v>2314</v>
      </c>
      <c r="V3811" t="b">
        <v>1</v>
      </c>
      <c r="W3811" t="b">
        <v>1</v>
      </c>
      <c r="X3811" t="b">
        <v>1</v>
      </c>
      <c r="Y3811" t="b">
        <v>1</v>
      </c>
      <c r="Z3811" t="b">
        <v>0</v>
      </c>
      <c r="AA3811" t="b">
        <v>1</v>
      </c>
      <c r="AB3811" t="b">
        <v>0</v>
      </c>
      <c r="AC3811" t="b">
        <v>0</v>
      </c>
      <c r="AD3811" t="b">
        <v>0</v>
      </c>
      <c r="AE3811" t="b">
        <v>1</v>
      </c>
      <c r="AF3811" t="b">
        <v>0</v>
      </c>
      <c r="AG3811" t="b">
        <v>1</v>
      </c>
      <c r="AH3811" t="b">
        <v>0</v>
      </c>
      <c r="AI3811" t="b">
        <v>1</v>
      </c>
      <c r="AJ3811" t="b">
        <v>0</v>
      </c>
      <c r="AK3811" t="b">
        <v>0</v>
      </c>
      <c r="AL3811" t="b">
        <v>0</v>
      </c>
      <c r="AM3811" t="b">
        <v>1</v>
      </c>
    </row>
    <row r="3812" spans="1:39" ht="14.4" hidden="1" x14ac:dyDescent="0.3">
      <c r="A3812" t="s">
        <v>3931</v>
      </c>
      <c r="B3812">
        <v>2022</v>
      </c>
      <c r="C3812" t="s">
        <v>48</v>
      </c>
      <c r="D3812" t="s">
        <v>24</v>
      </c>
      <c r="E3812" t="s">
        <v>81</v>
      </c>
      <c r="F3812" t="s">
        <v>5176</v>
      </c>
      <c r="G3812" t="s">
        <v>93</v>
      </c>
      <c r="H3812" t="s">
        <v>105</v>
      </c>
      <c r="I3812" t="s">
        <v>98</v>
      </c>
      <c r="J3812" t="b">
        <v>1</v>
      </c>
      <c r="K3812" t="s">
        <v>190</v>
      </c>
      <c r="L3812">
        <v>0.55000000000000004</v>
      </c>
      <c r="M3812" t="s">
        <v>6668</v>
      </c>
      <c r="N3812" t="s">
        <v>190</v>
      </c>
      <c r="O3812">
        <v>102727</v>
      </c>
      <c r="P3812">
        <v>8.02</v>
      </c>
      <c r="Q3812">
        <v>0.17</v>
      </c>
      <c r="R3812" t="b">
        <v>1</v>
      </c>
      <c r="S3812" t="s">
        <v>35</v>
      </c>
      <c r="T3812">
        <v>7</v>
      </c>
      <c r="U3812" t="s">
        <v>2314</v>
      </c>
      <c r="V3812" t="b">
        <v>1</v>
      </c>
      <c r="W3812" t="b">
        <v>1</v>
      </c>
      <c r="X3812" t="b">
        <v>0</v>
      </c>
      <c r="Y3812" t="b">
        <v>0</v>
      </c>
      <c r="Z3812" t="b">
        <v>1</v>
      </c>
      <c r="AA3812" t="b">
        <v>1</v>
      </c>
      <c r="AB3812" t="b">
        <v>0</v>
      </c>
      <c r="AC3812" t="b">
        <v>0</v>
      </c>
      <c r="AD3812" t="b">
        <v>0</v>
      </c>
      <c r="AE3812" t="b">
        <v>1</v>
      </c>
      <c r="AF3812" t="b">
        <v>0</v>
      </c>
      <c r="AG3812" t="b">
        <v>0</v>
      </c>
      <c r="AH3812" t="b">
        <v>0</v>
      </c>
      <c r="AI3812" t="b">
        <v>0</v>
      </c>
      <c r="AJ3812" t="b">
        <v>1</v>
      </c>
      <c r="AK3812" t="b">
        <v>0</v>
      </c>
      <c r="AL3812" t="b">
        <v>0</v>
      </c>
      <c r="AM3812" t="b">
        <v>0</v>
      </c>
    </row>
    <row r="3813" spans="1:39" ht="14.4" hidden="1" x14ac:dyDescent="0.3">
      <c r="A3813" t="s">
        <v>3932</v>
      </c>
      <c r="B3813">
        <v>2022</v>
      </c>
      <c r="C3813" t="s">
        <v>177</v>
      </c>
      <c r="D3813" t="s">
        <v>38</v>
      </c>
      <c r="E3813" t="s">
        <v>120</v>
      </c>
      <c r="F3813" t="s">
        <v>5169</v>
      </c>
      <c r="G3813" t="s">
        <v>46</v>
      </c>
      <c r="H3813" t="s">
        <v>69</v>
      </c>
      <c r="I3813" t="s">
        <v>28</v>
      </c>
      <c r="J3813" t="b">
        <v>1</v>
      </c>
      <c r="K3813" t="s">
        <v>5464</v>
      </c>
      <c r="L3813">
        <v>0.56000000000000005</v>
      </c>
      <c r="M3813" t="s">
        <v>5830</v>
      </c>
      <c r="N3813" t="s">
        <v>5464</v>
      </c>
      <c r="O3813">
        <v>63211</v>
      </c>
      <c r="P3813">
        <v>10.210000000000001</v>
      </c>
      <c r="Q3813">
        <v>0.28000000000000003</v>
      </c>
      <c r="R3813" t="b">
        <v>1</v>
      </c>
      <c r="S3813" t="s">
        <v>35</v>
      </c>
      <c r="T3813">
        <v>7</v>
      </c>
      <c r="U3813" t="s">
        <v>2314</v>
      </c>
      <c r="V3813" t="b">
        <v>1</v>
      </c>
      <c r="W3813" t="b">
        <v>0</v>
      </c>
      <c r="X3813" t="b">
        <v>0</v>
      </c>
      <c r="Y3813" t="b">
        <v>0</v>
      </c>
      <c r="Z3813" t="b">
        <v>0</v>
      </c>
      <c r="AA3813" t="b">
        <v>1</v>
      </c>
      <c r="AB3813" t="b">
        <v>0</v>
      </c>
      <c r="AC3813" t="b">
        <v>0</v>
      </c>
      <c r="AD3813" t="b">
        <v>0</v>
      </c>
      <c r="AE3813" t="b">
        <v>1</v>
      </c>
      <c r="AF3813" t="b">
        <v>0</v>
      </c>
      <c r="AG3813" t="b">
        <v>1</v>
      </c>
      <c r="AH3813" t="b">
        <v>0</v>
      </c>
      <c r="AI3813" t="b">
        <v>0</v>
      </c>
      <c r="AJ3813" t="b">
        <v>0</v>
      </c>
      <c r="AK3813" t="b">
        <v>0</v>
      </c>
      <c r="AL3813" t="b">
        <v>0</v>
      </c>
      <c r="AM3813" t="b">
        <v>1</v>
      </c>
    </row>
    <row r="3814" spans="1:39" ht="14.4" hidden="1" x14ac:dyDescent="0.3">
      <c r="A3814" t="s">
        <v>3933</v>
      </c>
      <c r="B3814">
        <v>2022</v>
      </c>
      <c r="C3814" t="s">
        <v>112</v>
      </c>
      <c r="D3814" t="s">
        <v>113</v>
      </c>
      <c r="E3814" t="s">
        <v>135</v>
      </c>
      <c r="F3814" t="s">
        <v>5169</v>
      </c>
      <c r="G3814" t="s">
        <v>41</v>
      </c>
      <c r="H3814" t="s">
        <v>52</v>
      </c>
      <c r="I3814" t="s">
        <v>98</v>
      </c>
      <c r="J3814" t="b">
        <v>1</v>
      </c>
      <c r="K3814" t="s">
        <v>5335</v>
      </c>
      <c r="L3814">
        <v>0.91</v>
      </c>
      <c r="M3814" t="s">
        <v>6667</v>
      </c>
      <c r="N3814" t="s">
        <v>5335</v>
      </c>
      <c r="O3814">
        <v>107683</v>
      </c>
      <c r="P3814">
        <v>8.24</v>
      </c>
      <c r="Q3814">
        <v>0.37</v>
      </c>
      <c r="R3814" t="b">
        <v>1</v>
      </c>
      <c r="S3814" t="s">
        <v>40</v>
      </c>
      <c r="T3814">
        <v>18</v>
      </c>
      <c r="U3814" t="s">
        <v>2314</v>
      </c>
      <c r="V3814" t="b">
        <v>0</v>
      </c>
      <c r="W3814" t="b">
        <v>0</v>
      </c>
      <c r="X3814" t="b">
        <v>1</v>
      </c>
      <c r="Y3814" t="b">
        <v>1</v>
      </c>
      <c r="Z3814" t="b">
        <v>0</v>
      </c>
      <c r="AA3814" t="b">
        <v>0</v>
      </c>
      <c r="AB3814" t="b">
        <v>0</v>
      </c>
      <c r="AC3814" t="b">
        <v>1</v>
      </c>
      <c r="AD3814" t="b">
        <v>0</v>
      </c>
      <c r="AE3814" t="b">
        <v>0</v>
      </c>
      <c r="AF3814" t="b">
        <v>0</v>
      </c>
      <c r="AG3814" t="b">
        <v>0</v>
      </c>
      <c r="AH3814" t="b">
        <v>1</v>
      </c>
      <c r="AI3814" t="b">
        <v>0</v>
      </c>
      <c r="AJ3814" t="b">
        <v>1</v>
      </c>
      <c r="AK3814" t="b">
        <v>0</v>
      </c>
      <c r="AL3814" t="b">
        <v>0</v>
      </c>
      <c r="AM3814" t="b">
        <v>0</v>
      </c>
    </row>
    <row r="3815" spans="1:39" ht="14.4" hidden="1" x14ac:dyDescent="0.3">
      <c r="A3815" t="s">
        <v>3934</v>
      </c>
      <c r="B3815">
        <v>2022</v>
      </c>
      <c r="C3815" t="s">
        <v>44</v>
      </c>
      <c r="D3815" t="s">
        <v>31</v>
      </c>
      <c r="E3815" t="s">
        <v>74</v>
      </c>
      <c r="F3815" t="s">
        <v>40</v>
      </c>
      <c r="G3815" t="s">
        <v>46</v>
      </c>
      <c r="H3815" t="s">
        <v>69</v>
      </c>
      <c r="I3815" t="s">
        <v>49</v>
      </c>
      <c r="J3815" t="b">
        <v>1</v>
      </c>
      <c r="K3815" t="s">
        <v>5335</v>
      </c>
      <c r="L3815">
        <v>0.43</v>
      </c>
      <c r="M3815" t="s">
        <v>6666</v>
      </c>
      <c r="N3815" t="s">
        <v>5335</v>
      </c>
      <c r="O3815">
        <v>41596</v>
      </c>
      <c r="P3815">
        <v>6.15</v>
      </c>
      <c r="Q3815">
        <v>0.37</v>
      </c>
      <c r="R3815" t="b">
        <v>1</v>
      </c>
      <c r="S3815" t="s">
        <v>35</v>
      </c>
      <c r="T3815">
        <v>14</v>
      </c>
      <c r="U3815" t="s">
        <v>2314</v>
      </c>
      <c r="V3815" t="b">
        <v>0</v>
      </c>
      <c r="W3815" t="b">
        <v>0</v>
      </c>
      <c r="X3815" t="b">
        <v>0</v>
      </c>
      <c r="Y3815" t="b">
        <v>1</v>
      </c>
      <c r="Z3815" t="b">
        <v>0</v>
      </c>
      <c r="AA3815" t="b">
        <v>1</v>
      </c>
      <c r="AB3815" t="b">
        <v>1</v>
      </c>
      <c r="AC3815" t="b">
        <v>1</v>
      </c>
      <c r="AD3815" t="b">
        <v>1</v>
      </c>
      <c r="AE3815" t="b">
        <v>0</v>
      </c>
      <c r="AF3815" t="b">
        <v>0</v>
      </c>
      <c r="AG3815" t="b">
        <v>0</v>
      </c>
      <c r="AH3815" t="b">
        <v>1</v>
      </c>
      <c r="AI3815" t="b">
        <v>0</v>
      </c>
      <c r="AJ3815" t="b">
        <v>1</v>
      </c>
      <c r="AK3815" t="b">
        <v>0</v>
      </c>
      <c r="AL3815" t="b">
        <v>0</v>
      </c>
      <c r="AM3815" t="b">
        <v>0</v>
      </c>
    </row>
    <row r="3816" spans="1:39" ht="14.4" hidden="1" x14ac:dyDescent="0.3">
      <c r="A3816" t="s">
        <v>3935</v>
      </c>
      <c r="B3816">
        <v>2022</v>
      </c>
      <c r="C3816" t="s">
        <v>73</v>
      </c>
      <c r="D3816" t="s">
        <v>15</v>
      </c>
      <c r="E3816" t="s">
        <v>16</v>
      </c>
      <c r="F3816" t="s">
        <v>5172</v>
      </c>
      <c r="G3816" t="s">
        <v>55</v>
      </c>
      <c r="H3816" t="s">
        <v>94</v>
      </c>
      <c r="I3816" t="s">
        <v>19</v>
      </c>
      <c r="J3816" t="b">
        <v>1</v>
      </c>
      <c r="K3816" t="s">
        <v>6664</v>
      </c>
      <c r="L3816">
        <v>0.54</v>
      </c>
      <c r="M3816" t="s">
        <v>6665</v>
      </c>
      <c r="N3816" t="s">
        <v>6664</v>
      </c>
      <c r="O3816">
        <v>49839</v>
      </c>
      <c r="P3816">
        <v>11.25</v>
      </c>
      <c r="Q3816">
        <v>0.37</v>
      </c>
      <c r="R3816" t="b">
        <v>1</v>
      </c>
      <c r="S3816" t="s">
        <v>35</v>
      </c>
      <c r="T3816">
        <v>15</v>
      </c>
      <c r="U3816" t="s">
        <v>3860</v>
      </c>
      <c r="V3816" t="b">
        <v>0</v>
      </c>
      <c r="W3816" t="b">
        <v>0</v>
      </c>
      <c r="X3816" t="b">
        <v>1</v>
      </c>
      <c r="Y3816" t="b">
        <v>0</v>
      </c>
      <c r="Z3816" t="b">
        <v>0</v>
      </c>
      <c r="AA3816" t="b">
        <v>0</v>
      </c>
      <c r="AB3816" t="b">
        <v>1</v>
      </c>
      <c r="AC3816" t="b">
        <v>1</v>
      </c>
      <c r="AD3816" t="b">
        <v>1</v>
      </c>
      <c r="AE3816" t="b">
        <v>0</v>
      </c>
      <c r="AF3816" t="b">
        <v>0</v>
      </c>
      <c r="AG3816" t="b">
        <v>0</v>
      </c>
      <c r="AH3816" t="b">
        <v>1</v>
      </c>
      <c r="AI3816" t="b">
        <v>0</v>
      </c>
      <c r="AJ3816" t="b">
        <v>0</v>
      </c>
      <c r="AK3816" t="b">
        <v>0</v>
      </c>
      <c r="AL3816" t="b">
        <v>1</v>
      </c>
      <c r="AM3816" t="b">
        <v>0</v>
      </c>
    </row>
    <row r="3817" spans="1:39" ht="14.4" hidden="1" x14ac:dyDescent="0.3">
      <c r="A3817" t="s">
        <v>3936</v>
      </c>
      <c r="B3817">
        <v>2022</v>
      </c>
      <c r="C3817" t="s">
        <v>57</v>
      </c>
      <c r="D3817" t="s">
        <v>58</v>
      </c>
      <c r="E3817" t="s">
        <v>16</v>
      </c>
      <c r="F3817" t="s">
        <v>40</v>
      </c>
      <c r="G3817" t="s">
        <v>55</v>
      </c>
      <c r="H3817" t="s">
        <v>34</v>
      </c>
      <c r="I3817" t="s">
        <v>19</v>
      </c>
      <c r="J3817" t="b">
        <v>1</v>
      </c>
      <c r="K3817" t="s">
        <v>5553</v>
      </c>
      <c r="L3817">
        <v>0.95</v>
      </c>
      <c r="M3817" t="s">
        <v>6559</v>
      </c>
      <c r="N3817" t="s">
        <v>5553</v>
      </c>
      <c r="O3817">
        <v>32696</v>
      </c>
      <c r="P3817">
        <v>11.67</v>
      </c>
      <c r="Q3817">
        <v>0.27</v>
      </c>
      <c r="R3817" t="b">
        <v>1</v>
      </c>
      <c r="S3817" t="s">
        <v>40</v>
      </c>
      <c r="T3817">
        <v>7</v>
      </c>
      <c r="U3817" t="s">
        <v>3860</v>
      </c>
      <c r="V3817" t="b">
        <v>0</v>
      </c>
      <c r="W3817" t="b">
        <v>0</v>
      </c>
      <c r="X3817" t="b">
        <v>1</v>
      </c>
      <c r="Y3817" t="b">
        <v>0</v>
      </c>
      <c r="Z3817" t="b">
        <v>1</v>
      </c>
      <c r="AA3817" t="b">
        <v>1</v>
      </c>
      <c r="AB3817" t="b">
        <v>0</v>
      </c>
      <c r="AC3817" t="b">
        <v>0</v>
      </c>
      <c r="AD3817" t="b">
        <v>0</v>
      </c>
      <c r="AE3817" t="b">
        <v>0</v>
      </c>
      <c r="AF3817" t="b">
        <v>0</v>
      </c>
      <c r="AG3817" t="b">
        <v>1</v>
      </c>
      <c r="AH3817" t="b">
        <v>1</v>
      </c>
      <c r="AI3817" t="b">
        <v>0</v>
      </c>
      <c r="AJ3817" t="b">
        <v>0</v>
      </c>
      <c r="AK3817" t="b">
        <v>0</v>
      </c>
      <c r="AL3817" t="b">
        <v>0</v>
      </c>
      <c r="AM3817" t="b">
        <v>0</v>
      </c>
    </row>
    <row r="3818" spans="1:39" ht="14.4" hidden="1" x14ac:dyDescent="0.3">
      <c r="A3818" t="s">
        <v>3937</v>
      </c>
      <c r="B3818">
        <v>2022</v>
      </c>
      <c r="C3818" t="s">
        <v>248</v>
      </c>
      <c r="D3818" t="s">
        <v>24</v>
      </c>
      <c r="E3818" t="s">
        <v>74</v>
      </c>
      <c r="F3818" t="s">
        <v>5172</v>
      </c>
      <c r="G3818" t="s">
        <v>17</v>
      </c>
      <c r="H3818" t="s">
        <v>69</v>
      </c>
      <c r="I3818" t="s">
        <v>98</v>
      </c>
      <c r="J3818" t="b">
        <v>0</v>
      </c>
      <c r="L3818">
        <v>0.08</v>
      </c>
      <c r="M3818" t="s">
        <v>6663</v>
      </c>
      <c r="O3818">
        <v>92105</v>
      </c>
      <c r="P3818">
        <v>-4.83</v>
      </c>
      <c r="Q3818">
        <v>0.88</v>
      </c>
      <c r="R3818" t="b">
        <v>0</v>
      </c>
      <c r="S3818" t="s">
        <v>35</v>
      </c>
      <c r="T3818">
        <v>1</v>
      </c>
      <c r="U3818" t="s">
        <v>2314</v>
      </c>
      <c r="V3818" t="b">
        <v>1</v>
      </c>
      <c r="W3818" t="b">
        <v>0</v>
      </c>
      <c r="X3818" t="b">
        <v>0</v>
      </c>
      <c r="Y3818" t="b">
        <v>0</v>
      </c>
      <c r="Z3818" t="b">
        <v>1</v>
      </c>
      <c r="AA3818" t="b">
        <v>1</v>
      </c>
      <c r="AB3818" t="b">
        <v>1</v>
      </c>
      <c r="AC3818" t="b">
        <v>0</v>
      </c>
      <c r="AD3818" t="b">
        <v>0</v>
      </c>
      <c r="AE3818" t="b">
        <v>1</v>
      </c>
      <c r="AF3818" t="b">
        <v>0</v>
      </c>
      <c r="AG3818" t="b">
        <v>0</v>
      </c>
      <c r="AH3818" t="b">
        <v>0</v>
      </c>
      <c r="AI3818" t="b">
        <v>0</v>
      </c>
      <c r="AJ3818" t="b">
        <v>0</v>
      </c>
      <c r="AK3818" t="b">
        <v>0</v>
      </c>
      <c r="AL3818" t="b">
        <v>0</v>
      </c>
      <c r="AM3818" t="b">
        <v>0</v>
      </c>
    </row>
    <row r="3819" spans="1:39" ht="14.4" hidden="1" x14ac:dyDescent="0.3">
      <c r="A3819" t="s">
        <v>3938</v>
      </c>
      <c r="B3819">
        <v>2022</v>
      </c>
      <c r="C3819" t="s">
        <v>67</v>
      </c>
      <c r="D3819" t="s">
        <v>68</v>
      </c>
      <c r="E3819" t="s">
        <v>32</v>
      </c>
      <c r="F3819" t="s">
        <v>5169</v>
      </c>
      <c r="G3819" t="s">
        <v>41</v>
      </c>
      <c r="H3819" t="s">
        <v>34</v>
      </c>
      <c r="I3819" t="s">
        <v>19</v>
      </c>
      <c r="J3819" t="b">
        <v>1</v>
      </c>
      <c r="K3819" t="s">
        <v>130</v>
      </c>
      <c r="L3819">
        <v>0.66</v>
      </c>
      <c r="M3819" t="s">
        <v>6662</v>
      </c>
      <c r="N3819" t="s">
        <v>130</v>
      </c>
      <c r="O3819">
        <v>117424</v>
      </c>
      <c r="P3819">
        <v>17.34</v>
      </c>
      <c r="Q3819">
        <v>0.24</v>
      </c>
      <c r="R3819" t="b">
        <v>1</v>
      </c>
      <c r="S3819" t="s">
        <v>35</v>
      </c>
      <c r="T3819">
        <v>4</v>
      </c>
      <c r="U3819" t="s">
        <v>2314</v>
      </c>
      <c r="V3819" t="b">
        <v>0</v>
      </c>
      <c r="W3819" t="b">
        <v>1</v>
      </c>
      <c r="X3819" t="b">
        <v>1</v>
      </c>
      <c r="Y3819" t="b">
        <v>0</v>
      </c>
      <c r="Z3819" t="b">
        <v>1</v>
      </c>
      <c r="AA3819" t="b">
        <v>0</v>
      </c>
      <c r="AB3819" t="b">
        <v>1</v>
      </c>
      <c r="AC3819" t="b">
        <v>0</v>
      </c>
      <c r="AD3819" t="b">
        <v>1</v>
      </c>
      <c r="AE3819" t="b">
        <v>1</v>
      </c>
      <c r="AF3819" t="b">
        <v>0</v>
      </c>
      <c r="AG3819" t="b">
        <v>0</v>
      </c>
      <c r="AH3819" t="b">
        <v>0</v>
      </c>
      <c r="AI3819" t="b">
        <v>0</v>
      </c>
      <c r="AJ3819" t="b">
        <v>0</v>
      </c>
      <c r="AK3819" t="b">
        <v>0</v>
      </c>
      <c r="AL3819" t="b">
        <v>0</v>
      </c>
      <c r="AM3819" t="b">
        <v>1</v>
      </c>
    </row>
    <row r="3820" spans="1:39" ht="14.4" hidden="1" x14ac:dyDescent="0.3">
      <c r="A3820" t="s">
        <v>3939</v>
      </c>
      <c r="B3820">
        <v>2022</v>
      </c>
      <c r="C3820" t="s">
        <v>112</v>
      </c>
      <c r="D3820" t="s">
        <v>113</v>
      </c>
      <c r="E3820" t="s">
        <v>39</v>
      </c>
      <c r="F3820" t="s">
        <v>40</v>
      </c>
      <c r="G3820" t="s">
        <v>17</v>
      </c>
      <c r="H3820" t="s">
        <v>60</v>
      </c>
      <c r="I3820" t="s">
        <v>61</v>
      </c>
      <c r="J3820" t="b">
        <v>0</v>
      </c>
      <c r="L3820">
        <v>0.03</v>
      </c>
      <c r="M3820" t="s">
        <v>6661</v>
      </c>
      <c r="O3820">
        <v>78243</v>
      </c>
      <c r="P3820">
        <v>0.72</v>
      </c>
      <c r="Q3820">
        <v>0.8</v>
      </c>
      <c r="R3820" t="b">
        <v>0</v>
      </c>
      <c r="S3820" t="s">
        <v>35</v>
      </c>
      <c r="T3820">
        <v>6</v>
      </c>
      <c r="U3820" t="s">
        <v>2314</v>
      </c>
      <c r="V3820" t="b">
        <v>1</v>
      </c>
      <c r="W3820" t="b">
        <v>1</v>
      </c>
      <c r="X3820" t="b">
        <v>0</v>
      </c>
      <c r="Y3820" t="b">
        <v>0</v>
      </c>
      <c r="Z3820" t="b">
        <v>1</v>
      </c>
      <c r="AA3820" t="b">
        <v>0</v>
      </c>
      <c r="AB3820" t="b">
        <v>0</v>
      </c>
      <c r="AC3820" t="b">
        <v>0</v>
      </c>
      <c r="AD3820" t="b">
        <v>0</v>
      </c>
      <c r="AE3820" t="b">
        <v>1</v>
      </c>
      <c r="AF3820" t="b">
        <v>0</v>
      </c>
      <c r="AG3820" t="b">
        <v>0</v>
      </c>
      <c r="AH3820" t="b">
        <v>0</v>
      </c>
      <c r="AI3820" t="b">
        <v>0</v>
      </c>
      <c r="AJ3820" t="b">
        <v>0</v>
      </c>
      <c r="AK3820" t="b">
        <v>0</v>
      </c>
      <c r="AL3820" t="b">
        <v>0</v>
      </c>
      <c r="AM3820" t="b">
        <v>0</v>
      </c>
    </row>
    <row r="3821" spans="1:39" ht="14.4" hidden="1" x14ac:dyDescent="0.3">
      <c r="A3821" t="s">
        <v>3940</v>
      </c>
      <c r="B3821">
        <v>2022</v>
      </c>
      <c r="C3821" t="s">
        <v>158</v>
      </c>
      <c r="D3821" t="s">
        <v>15</v>
      </c>
      <c r="E3821" t="s">
        <v>74</v>
      </c>
      <c r="F3821" t="s">
        <v>5169</v>
      </c>
      <c r="G3821" t="s">
        <v>55</v>
      </c>
      <c r="H3821" t="s">
        <v>91</v>
      </c>
      <c r="I3821" t="s">
        <v>61</v>
      </c>
      <c r="J3821" t="b">
        <v>1</v>
      </c>
      <c r="K3821" t="s">
        <v>6659</v>
      </c>
      <c r="L3821">
        <v>0.46</v>
      </c>
      <c r="M3821" t="s">
        <v>6660</v>
      </c>
      <c r="N3821" t="s">
        <v>6659</v>
      </c>
      <c r="O3821">
        <v>61853</v>
      </c>
      <c r="P3821">
        <v>8.2899999999999991</v>
      </c>
      <c r="Q3821">
        <v>0.12</v>
      </c>
      <c r="R3821" t="b">
        <v>1</v>
      </c>
      <c r="S3821" t="s">
        <v>35</v>
      </c>
      <c r="T3821">
        <v>12</v>
      </c>
      <c r="U3821" t="s">
        <v>3860</v>
      </c>
      <c r="V3821" t="b">
        <v>1</v>
      </c>
      <c r="W3821" t="b">
        <v>0</v>
      </c>
      <c r="X3821" t="b">
        <v>0</v>
      </c>
      <c r="Y3821" t="b">
        <v>0</v>
      </c>
      <c r="Z3821" t="b">
        <v>1</v>
      </c>
      <c r="AA3821" t="b">
        <v>0</v>
      </c>
      <c r="AB3821" t="b">
        <v>1</v>
      </c>
      <c r="AC3821" t="b">
        <v>1</v>
      </c>
      <c r="AD3821" t="b">
        <v>0</v>
      </c>
      <c r="AE3821" t="b">
        <v>0</v>
      </c>
      <c r="AF3821" t="b">
        <v>1</v>
      </c>
      <c r="AG3821" t="b">
        <v>0</v>
      </c>
      <c r="AH3821" t="b">
        <v>0</v>
      </c>
      <c r="AI3821" t="b">
        <v>0</v>
      </c>
      <c r="AJ3821" t="b">
        <v>0</v>
      </c>
      <c r="AK3821" t="b">
        <v>0</v>
      </c>
      <c r="AL3821" t="b">
        <v>1</v>
      </c>
      <c r="AM3821" t="b">
        <v>1</v>
      </c>
    </row>
    <row r="3822" spans="1:39" ht="14.4" hidden="1" x14ac:dyDescent="0.3">
      <c r="A3822" t="s">
        <v>3941</v>
      </c>
      <c r="B3822">
        <v>2022</v>
      </c>
      <c r="C3822" t="s">
        <v>152</v>
      </c>
      <c r="D3822" t="s">
        <v>77</v>
      </c>
      <c r="E3822" t="s">
        <v>97</v>
      </c>
      <c r="F3822" t="s">
        <v>5181</v>
      </c>
      <c r="G3822" t="s">
        <v>55</v>
      </c>
      <c r="H3822" t="s">
        <v>52</v>
      </c>
      <c r="I3822" t="s">
        <v>28</v>
      </c>
      <c r="J3822" t="b">
        <v>1</v>
      </c>
      <c r="K3822" t="s">
        <v>5184</v>
      </c>
      <c r="L3822">
        <v>0.63</v>
      </c>
      <c r="M3822" t="s">
        <v>6658</v>
      </c>
      <c r="N3822" t="s">
        <v>5184</v>
      </c>
      <c r="O3822">
        <v>91953</v>
      </c>
      <c r="P3822">
        <v>8.8699999999999992</v>
      </c>
      <c r="Q3822">
        <v>0.27</v>
      </c>
      <c r="R3822" t="b">
        <v>1</v>
      </c>
      <c r="S3822" t="s">
        <v>40</v>
      </c>
      <c r="T3822">
        <v>5</v>
      </c>
      <c r="U3822" t="s">
        <v>3860</v>
      </c>
      <c r="V3822" t="b">
        <v>0</v>
      </c>
      <c r="W3822" t="b">
        <v>1</v>
      </c>
      <c r="X3822" t="b">
        <v>1</v>
      </c>
      <c r="Y3822" t="b">
        <v>0</v>
      </c>
      <c r="Z3822" t="b">
        <v>0</v>
      </c>
      <c r="AA3822" t="b">
        <v>1</v>
      </c>
      <c r="AB3822" t="b">
        <v>1</v>
      </c>
      <c r="AC3822" t="b">
        <v>1</v>
      </c>
      <c r="AD3822" t="b">
        <v>0</v>
      </c>
      <c r="AE3822" t="b">
        <v>0</v>
      </c>
      <c r="AF3822" t="b">
        <v>1</v>
      </c>
      <c r="AG3822" t="b">
        <v>0</v>
      </c>
      <c r="AH3822" t="b">
        <v>0</v>
      </c>
      <c r="AI3822" t="b">
        <v>1</v>
      </c>
      <c r="AJ3822" t="b">
        <v>0</v>
      </c>
      <c r="AK3822" t="b">
        <v>0</v>
      </c>
      <c r="AL3822" t="b">
        <v>0</v>
      </c>
      <c r="AM3822" t="b">
        <v>0</v>
      </c>
    </row>
    <row r="3823" spans="1:39" ht="14.4" hidden="1" x14ac:dyDescent="0.3">
      <c r="A3823" t="s">
        <v>3942</v>
      </c>
      <c r="B3823">
        <v>2022</v>
      </c>
      <c r="C3823" t="s">
        <v>137</v>
      </c>
      <c r="D3823" t="s">
        <v>77</v>
      </c>
      <c r="E3823" t="s">
        <v>133</v>
      </c>
      <c r="F3823" t="s">
        <v>40</v>
      </c>
      <c r="G3823" t="s">
        <v>65</v>
      </c>
      <c r="H3823" t="s">
        <v>60</v>
      </c>
      <c r="I3823" t="s">
        <v>19</v>
      </c>
      <c r="J3823" t="b">
        <v>0</v>
      </c>
      <c r="L3823">
        <v>0.06</v>
      </c>
      <c r="M3823" t="s">
        <v>6657</v>
      </c>
      <c r="O3823">
        <v>83211</v>
      </c>
      <c r="P3823">
        <v>-1.42</v>
      </c>
      <c r="Q3823">
        <v>0.76</v>
      </c>
      <c r="R3823" t="b">
        <v>0</v>
      </c>
      <c r="S3823" t="s">
        <v>20</v>
      </c>
      <c r="T3823">
        <v>16</v>
      </c>
      <c r="U3823" t="s">
        <v>2314</v>
      </c>
      <c r="V3823" t="b">
        <v>1</v>
      </c>
      <c r="W3823" t="b">
        <v>0</v>
      </c>
      <c r="X3823" t="b">
        <v>0</v>
      </c>
      <c r="Y3823" t="b">
        <v>0</v>
      </c>
      <c r="Z3823" t="b">
        <v>0</v>
      </c>
      <c r="AA3823" t="b">
        <v>1</v>
      </c>
      <c r="AB3823" t="b">
        <v>0</v>
      </c>
      <c r="AC3823" t="b">
        <v>0</v>
      </c>
      <c r="AD3823" t="b">
        <v>0</v>
      </c>
      <c r="AE3823" t="b">
        <v>1</v>
      </c>
      <c r="AF3823" t="b">
        <v>0</v>
      </c>
      <c r="AG3823" t="b">
        <v>0</v>
      </c>
      <c r="AH3823" t="b">
        <v>0</v>
      </c>
      <c r="AI3823" t="b">
        <v>0</v>
      </c>
      <c r="AJ3823" t="b">
        <v>0</v>
      </c>
      <c r="AK3823" t="b">
        <v>0</v>
      </c>
      <c r="AL3823" t="b">
        <v>0</v>
      </c>
      <c r="AM3823" t="b">
        <v>0</v>
      </c>
    </row>
    <row r="3824" spans="1:39" ht="14.4" hidden="1" x14ac:dyDescent="0.3">
      <c r="A3824" t="s">
        <v>3943</v>
      </c>
      <c r="B3824">
        <v>2022</v>
      </c>
      <c r="C3824" t="s">
        <v>30</v>
      </c>
      <c r="D3824" t="s">
        <v>31</v>
      </c>
      <c r="E3824" t="s">
        <v>133</v>
      </c>
      <c r="F3824" t="s">
        <v>5169</v>
      </c>
      <c r="G3824" t="s">
        <v>65</v>
      </c>
      <c r="H3824" t="s">
        <v>27</v>
      </c>
      <c r="I3824" t="s">
        <v>61</v>
      </c>
      <c r="J3824" t="b">
        <v>0</v>
      </c>
      <c r="L3824">
        <v>0.01</v>
      </c>
      <c r="M3824" t="s">
        <v>6656</v>
      </c>
      <c r="O3824">
        <v>29985</v>
      </c>
      <c r="P3824">
        <v>2.12</v>
      </c>
      <c r="Q3824">
        <v>0.88</v>
      </c>
      <c r="R3824" t="b">
        <v>0</v>
      </c>
      <c r="S3824" t="s">
        <v>40</v>
      </c>
      <c r="T3824">
        <v>9</v>
      </c>
      <c r="U3824" t="s">
        <v>2314</v>
      </c>
      <c r="V3824" t="b">
        <v>1</v>
      </c>
      <c r="W3824" t="b">
        <v>0</v>
      </c>
      <c r="X3824" t="b">
        <v>0</v>
      </c>
      <c r="Y3824" t="b">
        <v>0</v>
      </c>
      <c r="Z3824" t="b">
        <v>0</v>
      </c>
      <c r="AA3824" t="b">
        <v>1</v>
      </c>
      <c r="AB3824" t="b">
        <v>0</v>
      </c>
      <c r="AC3824" t="b">
        <v>1</v>
      </c>
      <c r="AD3824" t="b">
        <v>0</v>
      </c>
      <c r="AE3824" t="b">
        <v>0</v>
      </c>
      <c r="AF3824" t="b">
        <v>0</v>
      </c>
      <c r="AG3824" t="b">
        <v>0</v>
      </c>
      <c r="AH3824" t="b">
        <v>0</v>
      </c>
      <c r="AI3824" t="b">
        <v>0</v>
      </c>
      <c r="AJ3824" t="b">
        <v>0</v>
      </c>
      <c r="AK3824" t="b">
        <v>0</v>
      </c>
      <c r="AL3824" t="b">
        <v>0</v>
      </c>
      <c r="AM3824" t="b">
        <v>0</v>
      </c>
    </row>
    <row r="3825" spans="1:39" ht="14.4" hidden="1" x14ac:dyDescent="0.3">
      <c r="A3825" t="s">
        <v>3944</v>
      </c>
      <c r="B3825">
        <v>2022</v>
      </c>
      <c r="C3825" t="s">
        <v>30</v>
      </c>
      <c r="D3825" t="s">
        <v>31</v>
      </c>
      <c r="E3825" t="s">
        <v>25</v>
      </c>
      <c r="F3825" t="s">
        <v>40</v>
      </c>
      <c r="G3825" t="s">
        <v>33</v>
      </c>
      <c r="H3825" t="s">
        <v>60</v>
      </c>
      <c r="I3825" t="s">
        <v>61</v>
      </c>
      <c r="J3825" t="b">
        <v>0</v>
      </c>
      <c r="L3825">
        <v>0.06</v>
      </c>
      <c r="M3825" t="s">
        <v>6655</v>
      </c>
      <c r="O3825">
        <v>30721</v>
      </c>
      <c r="P3825">
        <v>-2.86</v>
      </c>
      <c r="Q3825">
        <v>0.78</v>
      </c>
      <c r="R3825" t="b">
        <v>0</v>
      </c>
      <c r="S3825" t="s">
        <v>40</v>
      </c>
      <c r="T3825">
        <v>5</v>
      </c>
      <c r="U3825" t="s">
        <v>2314</v>
      </c>
      <c r="V3825" t="b">
        <v>0</v>
      </c>
      <c r="W3825" t="b">
        <v>1</v>
      </c>
      <c r="X3825" t="b">
        <v>1</v>
      </c>
      <c r="Y3825" t="b">
        <v>1</v>
      </c>
      <c r="Z3825" t="b">
        <v>1</v>
      </c>
      <c r="AA3825" t="b">
        <v>0</v>
      </c>
      <c r="AB3825" t="b">
        <v>1</v>
      </c>
      <c r="AC3825" t="b">
        <v>0</v>
      </c>
      <c r="AD3825" t="b">
        <v>0</v>
      </c>
      <c r="AE3825" t="b">
        <v>0</v>
      </c>
      <c r="AF3825" t="b">
        <v>0</v>
      </c>
      <c r="AG3825" t="b">
        <v>0</v>
      </c>
      <c r="AH3825" t="b">
        <v>0</v>
      </c>
      <c r="AI3825" t="b">
        <v>0</v>
      </c>
      <c r="AJ3825" t="b">
        <v>0</v>
      </c>
      <c r="AK3825" t="b">
        <v>0</v>
      </c>
      <c r="AL3825" t="b">
        <v>0</v>
      </c>
      <c r="AM3825" t="b">
        <v>0</v>
      </c>
    </row>
    <row r="3826" spans="1:39" ht="14.4" hidden="1" x14ac:dyDescent="0.3">
      <c r="A3826" t="s">
        <v>3945</v>
      </c>
      <c r="B3826">
        <v>2022</v>
      </c>
      <c r="C3826" t="s">
        <v>198</v>
      </c>
      <c r="D3826" t="s">
        <v>38</v>
      </c>
      <c r="E3826" t="s">
        <v>78</v>
      </c>
      <c r="F3826" t="s">
        <v>5172</v>
      </c>
      <c r="G3826" t="s">
        <v>55</v>
      </c>
      <c r="H3826" t="s">
        <v>69</v>
      </c>
      <c r="I3826" t="s">
        <v>83</v>
      </c>
      <c r="J3826" t="b">
        <v>1</v>
      </c>
      <c r="K3826" t="s">
        <v>6653</v>
      </c>
      <c r="L3826">
        <v>0.54</v>
      </c>
      <c r="M3826" t="s">
        <v>6654</v>
      </c>
      <c r="N3826" t="s">
        <v>6653</v>
      </c>
      <c r="O3826">
        <v>65767</v>
      </c>
      <c r="P3826">
        <v>17.71</v>
      </c>
      <c r="Q3826">
        <v>0.17</v>
      </c>
      <c r="R3826" t="b">
        <v>1</v>
      </c>
      <c r="S3826" t="s">
        <v>20</v>
      </c>
      <c r="T3826">
        <v>7</v>
      </c>
      <c r="U3826" t="s">
        <v>3860</v>
      </c>
      <c r="V3826" t="b">
        <v>0</v>
      </c>
      <c r="W3826" t="b">
        <v>0</v>
      </c>
      <c r="X3826" t="b">
        <v>0</v>
      </c>
      <c r="Y3826" t="b">
        <v>1</v>
      </c>
      <c r="Z3826" t="b">
        <v>1</v>
      </c>
      <c r="AA3826" t="b">
        <v>0</v>
      </c>
      <c r="AB3826" t="b">
        <v>1</v>
      </c>
      <c r="AC3826" t="b">
        <v>1</v>
      </c>
      <c r="AD3826" t="b">
        <v>0</v>
      </c>
      <c r="AE3826" t="b">
        <v>0</v>
      </c>
      <c r="AF3826" t="b">
        <v>1</v>
      </c>
      <c r="AG3826" t="b">
        <v>0</v>
      </c>
      <c r="AH3826" t="b">
        <v>0</v>
      </c>
      <c r="AI3826" t="b">
        <v>0</v>
      </c>
      <c r="AJ3826" t="b">
        <v>0</v>
      </c>
      <c r="AK3826" t="b">
        <v>0</v>
      </c>
      <c r="AL3826" t="b">
        <v>0</v>
      </c>
      <c r="AM3826" t="b">
        <v>1</v>
      </c>
    </row>
    <row r="3827" spans="1:39" ht="14.4" hidden="1" x14ac:dyDescent="0.3">
      <c r="A3827" t="s">
        <v>3946</v>
      </c>
      <c r="B3827">
        <v>2022</v>
      </c>
      <c r="C3827" t="s">
        <v>375</v>
      </c>
      <c r="D3827" t="s">
        <v>58</v>
      </c>
      <c r="E3827" t="s">
        <v>74</v>
      </c>
      <c r="F3827" t="s">
        <v>40</v>
      </c>
      <c r="G3827" t="s">
        <v>17</v>
      </c>
      <c r="H3827" t="s">
        <v>52</v>
      </c>
      <c r="I3827" t="s">
        <v>61</v>
      </c>
      <c r="J3827" t="b">
        <v>1</v>
      </c>
      <c r="K3827" t="s">
        <v>130</v>
      </c>
      <c r="L3827">
        <v>0.61</v>
      </c>
      <c r="M3827" t="s">
        <v>6652</v>
      </c>
      <c r="N3827" t="s">
        <v>130</v>
      </c>
      <c r="O3827">
        <v>36503</v>
      </c>
      <c r="P3827">
        <v>7.11</v>
      </c>
      <c r="Q3827">
        <v>0.4</v>
      </c>
      <c r="R3827" t="b">
        <v>1</v>
      </c>
      <c r="S3827" t="s">
        <v>35</v>
      </c>
      <c r="T3827">
        <v>5</v>
      </c>
      <c r="U3827" t="s">
        <v>2314</v>
      </c>
      <c r="V3827" t="b">
        <v>1</v>
      </c>
      <c r="W3827" t="b">
        <v>0</v>
      </c>
      <c r="X3827" t="b">
        <v>0</v>
      </c>
      <c r="Y3827" t="b">
        <v>0</v>
      </c>
      <c r="Z3827" t="b">
        <v>1</v>
      </c>
      <c r="AA3827" t="b">
        <v>0</v>
      </c>
      <c r="AB3827" t="b">
        <v>0</v>
      </c>
      <c r="AC3827" t="b">
        <v>1</v>
      </c>
      <c r="AD3827" t="b">
        <v>1</v>
      </c>
      <c r="AE3827" t="b">
        <v>0</v>
      </c>
      <c r="AF3827" t="b">
        <v>0</v>
      </c>
      <c r="AG3827" t="b">
        <v>0</v>
      </c>
      <c r="AH3827" t="b">
        <v>0</v>
      </c>
      <c r="AI3827" t="b">
        <v>0</v>
      </c>
      <c r="AJ3827" t="b">
        <v>0</v>
      </c>
      <c r="AK3827" t="b">
        <v>0</v>
      </c>
      <c r="AL3827" t="b">
        <v>0</v>
      </c>
      <c r="AM3827" t="b">
        <v>1</v>
      </c>
    </row>
    <row r="3828" spans="1:39" ht="14.4" hidden="1" x14ac:dyDescent="0.3">
      <c r="A3828" t="s">
        <v>3947</v>
      </c>
      <c r="B3828">
        <v>2022</v>
      </c>
      <c r="C3828" t="s">
        <v>63</v>
      </c>
      <c r="D3828" t="s">
        <v>24</v>
      </c>
      <c r="E3828" t="s">
        <v>74</v>
      </c>
      <c r="F3828" t="s">
        <v>5172</v>
      </c>
      <c r="G3828" t="s">
        <v>26</v>
      </c>
      <c r="H3828" t="s">
        <v>18</v>
      </c>
      <c r="I3828" t="s">
        <v>49</v>
      </c>
      <c r="J3828" t="b">
        <v>0</v>
      </c>
      <c r="L3828">
        <v>0.01</v>
      </c>
      <c r="M3828" t="s">
        <v>6651</v>
      </c>
      <c r="O3828">
        <v>82293</v>
      </c>
      <c r="P3828">
        <v>-3.76</v>
      </c>
      <c r="Q3828">
        <v>0.81</v>
      </c>
      <c r="R3828" t="b">
        <v>0</v>
      </c>
      <c r="S3828" t="s">
        <v>35</v>
      </c>
      <c r="T3828">
        <v>14</v>
      </c>
      <c r="U3828" t="s">
        <v>2314</v>
      </c>
      <c r="V3828" t="b">
        <v>1</v>
      </c>
      <c r="W3828" t="b">
        <v>0</v>
      </c>
      <c r="X3828" t="b">
        <v>0</v>
      </c>
      <c r="Y3828" t="b">
        <v>0</v>
      </c>
      <c r="Z3828" t="b">
        <v>1</v>
      </c>
      <c r="AA3828" t="b">
        <v>0</v>
      </c>
      <c r="AB3828" t="b">
        <v>1</v>
      </c>
      <c r="AC3828" t="b">
        <v>0</v>
      </c>
      <c r="AD3828" t="b">
        <v>1</v>
      </c>
      <c r="AE3828" t="b">
        <v>1</v>
      </c>
      <c r="AF3828" t="b">
        <v>0</v>
      </c>
      <c r="AG3828" t="b">
        <v>0</v>
      </c>
      <c r="AH3828" t="b">
        <v>0</v>
      </c>
      <c r="AI3828" t="b">
        <v>0</v>
      </c>
      <c r="AJ3828" t="b">
        <v>0</v>
      </c>
      <c r="AK3828" t="b">
        <v>0</v>
      </c>
      <c r="AL3828" t="b">
        <v>0</v>
      </c>
      <c r="AM3828" t="b">
        <v>0</v>
      </c>
    </row>
    <row r="3829" spans="1:39" ht="14.4" hidden="1" x14ac:dyDescent="0.3">
      <c r="A3829" s="15" t="s">
        <v>3948</v>
      </c>
      <c r="B3829">
        <v>2022</v>
      </c>
      <c r="C3829" t="s">
        <v>51</v>
      </c>
      <c r="D3829" t="s">
        <v>31</v>
      </c>
      <c r="E3829" t="s">
        <v>64</v>
      </c>
      <c r="F3829" t="s">
        <v>5169</v>
      </c>
      <c r="G3829" t="s">
        <v>26</v>
      </c>
      <c r="H3829" t="s">
        <v>34</v>
      </c>
      <c r="I3829" t="s">
        <v>98</v>
      </c>
      <c r="J3829" t="b">
        <v>1</v>
      </c>
      <c r="K3829" t="s">
        <v>5224</v>
      </c>
      <c r="L3829">
        <v>0.47</v>
      </c>
      <c r="M3829" t="s">
        <v>6650</v>
      </c>
      <c r="N3829" t="s">
        <v>5224</v>
      </c>
      <c r="O3829">
        <v>36887</v>
      </c>
      <c r="P3829">
        <v>14.73</v>
      </c>
      <c r="Q3829">
        <v>0.3</v>
      </c>
      <c r="R3829" t="b">
        <v>1</v>
      </c>
      <c r="S3829" t="s">
        <v>40</v>
      </c>
      <c r="T3829">
        <v>3</v>
      </c>
      <c r="U3829" t="s">
        <v>2314</v>
      </c>
      <c r="V3829" t="b">
        <v>0</v>
      </c>
      <c r="W3829" t="b">
        <v>0</v>
      </c>
      <c r="X3829" t="b">
        <v>1</v>
      </c>
      <c r="Y3829" t="b">
        <v>1</v>
      </c>
      <c r="Z3829" t="b">
        <v>0</v>
      </c>
      <c r="AA3829" t="b">
        <v>1</v>
      </c>
      <c r="AB3829" t="b">
        <v>0</v>
      </c>
      <c r="AC3829" t="b">
        <v>0</v>
      </c>
      <c r="AD3829" t="b">
        <v>1</v>
      </c>
      <c r="AE3829" t="b">
        <v>0</v>
      </c>
      <c r="AF3829" t="b">
        <v>0</v>
      </c>
      <c r="AG3829" t="b">
        <v>0</v>
      </c>
      <c r="AH3829" t="b">
        <v>0</v>
      </c>
      <c r="AI3829" t="b">
        <v>0</v>
      </c>
      <c r="AJ3829" t="b">
        <v>0</v>
      </c>
      <c r="AK3829" t="b">
        <v>1</v>
      </c>
      <c r="AL3829" t="b">
        <v>1</v>
      </c>
      <c r="AM3829" t="b">
        <v>1</v>
      </c>
    </row>
    <row r="3830" spans="1:39" ht="14.4" hidden="1" x14ac:dyDescent="0.3">
      <c r="A3830" t="s">
        <v>3949</v>
      </c>
      <c r="B3830">
        <v>2022</v>
      </c>
      <c r="C3830" t="s">
        <v>171</v>
      </c>
      <c r="D3830" t="s">
        <v>24</v>
      </c>
      <c r="E3830" t="s">
        <v>74</v>
      </c>
      <c r="F3830" t="s">
        <v>40</v>
      </c>
      <c r="G3830" t="s">
        <v>46</v>
      </c>
      <c r="H3830" t="s">
        <v>105</v>
      </c>
      <c r="I3830" t="s">
        <v>61</v>
      </c>
      <c r="J3830" t="b">
        <v>0</v>
      </c>
      <c r="L3830">
        <v>0.02</v>
      </c>
      <c r="M3830" t="s">
        <v>6649</v>
      </c>
      <c r="O3830">
        <v>75008</v>
      </c>
      <c r="P3830">
        <v>4.74</v>
      </c>
      <c r="Q3830">
        <v>0.84</v>
      </c>
      <c r="R3830" t="b">
        <v>0</v>
      </c>
      <c r="S3830" t="s">
        <v>35</v>
      </c>
      <c r="T3830">
        <v>8</v>
      </c>
      <c r="U3830" t="s">
        <v>2314</v>
      </c>
      <c r="V3830" t="b">
        <v>1</v>
      </c>
      <c r="W3830" t="b">
        <v>1</v>
      </c>
      <c r="X3830" t="b">
        <v>0</v>
      </c>
      <c r="Y3830" t="b">
        <v>0</v>
      </c>
      <c r="Z3830" t="b">
        <v>0</v>
      </c>
      <c r="AA3830" t="b">
        <v>1</v>
      </c>
      <c r="AB3830" t="b">
        <v>1</v>
      </c>
      <c r="AC3830" t="b">
        <v>1</v>
      </c>
      <c r="AD3830" t="b">
        <v>0</v>
      </c>
      <c r="AE3830" t="b">
        <v>1</v>
      </c>
      <c r="AF3830" t="b">
        <v>0</v>
      </c>
      <c r="AG3830" t="b">
        <v>0</v>
      </c>
      <c r="AH3830" t="b">
        <v>0</v>
      </c>
      <c r="AI3830" t="b">
        <v>0</v>
      </c>
      <c r="AJ3830" t="b">
        <v>0</v>
      </c>
      <c r="AK3830" t="b">
        <v>0</v>
      </c>
      <c r="AL3830" t="b">
        <v>0</v>
      </c>
      <c r="AM3830" t="b">
        <v>0</v>
      </c>
    </row>
    <row r="3831" spans="1:39" ht="14.4" hidden="1" x14ac:dyDescent="0.3">
      <c r="A3831" t="s">
        <v>3950</v>
      </c>
      <c r="B3831">
        <v>2022</v>
      </c>
      <c r="C3831" t="s">
        <v>37</v>
      </c>
      <c r="D3831" t="s">
        <v>38</v>
      </c>
      <c r="E3831" t="s">
        <v>45</v>
      </c>
      <c r="F3831" t="s">
        <v>5169</v>
      </c>
      <c r="G3831" t="s">
        <v>46</v>
      </c>
      <c r="H3831" t="s">
        <v>105</v>
      </c>
      <c r="I3831" t="s">
        <v>61</v>
      </c>
      <c r="J3831" t="b">
        <v>0</v>
      </c>
      <c r="L3831">
        <v>7.0000000000000007E-2</v>
      </c>
      <c r="M3831" t="s">
        <v>6648</v>
      </c>
      <c r="O3831">
        <v>42296</v>
      </c>
      <c r="P3831">
        <v>-4.25</v>
      </c>
      <c r="Q3831">
        <v>0.8</v>
      </c>
      <c r="R3831" t="b">
        <v>0</v>
      </c>
      <c r="S3831" t="s">
        <v>20</v>
      </c>
      <c r="T3831">
        <v>10</v>
      </c>
      <c r="U3831" t="s">
        <v>2314</v>
      </c>
      <c r="V3831" t="b">
        <v>0</v>
      </c>
      <c r="W3831" t="b">
        <v>1</v>
      </c>
      <c r="X3831" t="b">
        <v>1</v>
      </c>
      <c r="Y3831" t="b">
        <v>0</v>
      </c>
      <c r="Z3831" t="b">
        <v>1</v>
      </c>
      <c r="AA3831" t="b">
        <v>0</v>
      </c>
      <c r="AB3831" t="b">
        <v>0</v>
      </c>
      <c r="AC3831" t="b">
        <v>0</v>
      </c>
      <c r="AD3831" t="b">
        <v>0</v>
      </c>
      <c r="AE3831" t="b">
        <v>1</v>
      </c>
      <c r="AF3831" t="b">
        <v>0</v>
      </c>
      <c r="AG3831" t="b">
        <v>0</v>
      </c>
      <c r="AH3831" t="b">
        <v>0</v>
      </c>
      <c r="AI3831" t="b">
        <v>0</v>
      </c>
      <c r="AJ3831" t="b">
        <v>0</v>
      </c>
      <c r="AK3831" t="b">
        <v>0</v>
      </c>
      <c r="AL3831" t="b">
        <v>0</v>
      </c>
      <c r="AM3831" t="b">
        <v>0</v>
      </c>
    </row>
    <row r="3832" spans="1:39" ht="14.4" hidden="1" x14ac:dyDescent="0.3">
      <c r="A3832" t="s">
        <v>3951</v>
      </c>
      <c r="B3832">
        <v>2022</v>
      </c>
      <c r="C3832" t="s">
        <v>126</v>
      </c>
      <c r="D3832" t="s">
        <v>68</v>
      </c>
      <c r="E3832" t="s">
        <v>81</v>
      </c>
      <c r="F3832" t="s">
        <v>40</v>
      </c>
      <c r="G3832" t="s">
        <v>93</v>
      </c>
      <c r="H3832" t="s">
        <v>27</v>
      </c>
      <c r="I3832" t="s">
        <v>98</v>
      </c>
      <c r="J3832" t="b">
        <v>1</v>
      </c>
      <c r="K3832" t="s">
        <v>6183</v>
      </c>
      <c r="L3832">
        <v>0.68</v>
      </c>
      <c r="M3832" t="s">
        <v>6647</v>
      </c>
      <c r="N3832" t="s">
        <v>6183</v>
      </c>
      <c r="O3832">
        <v>151552</v>
      </c>
      <c r="P3832">
        <v>17.54</v>
      </c>
      <c r="Q3832">
        <v>0.21</v>
      </c>
      <c r="R3832" t="b">
        <v>1</v>
      </c>
      <c r="S3832" t="s">
        <v>35</v>
      </c>
      <c r="T3832">
        <v>4</v>
      </c>
      <c r="U3832" t="s">
        <v>2314</v>
      </c>
      <c r="V3832" t="b">
        <v>1</v>
      </c>
      <c r="W3832" t="b">
        <v>1</v>
      </c>
      <c r="X3832" t="b">
        <v>1</v>
      </c>
      <c r="Y3832" t="b">
        <v>1</v>
      </c>
      <c r="Z3832" t="b">
        <v>0</v>
      </c>
      <c r="AA3832" t="b">
        <v>0</v>
      </c>
      <c r="AB3832" t="b">
        <v>0</v>
      </c>
      <c r="AC3832" t="b">
        <v>0</v>
      </c>
      <c r="AD3832" t="b">
        <v>0</v>
      </c>
      <c r="AE3832" t="b">
        <v>1</v>
      </c>
      <c r="AF3832" t="b">
        <v>0</v>
      </c>
      <c r="AG3832" t="b">
        <v>1</v>
      </c>
      <c r="AH3832" t="b">
        <v>0</v>
      </c>
      <c r="AI3832" t="b">
        <v>0</v>
      </c>
      <c r="AJ3832" t="b">
        <v>1</v>
      </c>
      <c r="AK3832" t="b">
        <v>0</v>
      </c>
      <c r="AL3832" t="b">
        <v>0</v>
      </c>
      <c r="AM3832" t="b">
        <v>0</v>
      </c>
    </row>
    <row r="3833" spans="1:39" ht="14.4" hidden="1" x14ac:dyDescent="0.3">
      <c r="A3833" t="s">
        <v>3952</v>
      </c>
      <c r="B3833">
        <v>2022</v>
      </c>
      <c r="C3833" t="s">
        <v>150</v>
      </c>
      <c r="D3833" t="s">
        <v>90</v>
      </c>
      <c r="E3833" t="s">
        <v>74</v>
      </c>
      <c r="F3833" t="s">
        <v>5176</v>
      </c>
      <c r="G3833" t="s">
        <v>55</v>
      </c>
      <c r="H3833" t="s">
        <v>105</v>
      </c>
      <c r="I3833" t="s">
        <v>49</v>
      </c>
      <c r="J3833" t="b">
        <v>1</v>
      </c>
      <c r="K3833" t="s">
        <v>3339</v>
      </c>
      <c r="L3833">
        <v>0.87</v>
      </c>
      <c r="M3833" t="s">
        <v>6646</v>
      </c>
      <c r="N3833" t="s">
        <v>3339</v>
      </c>
      <c r="O3833">
        <v>84909</v>
      </c>
      <c r="P3833">
        <v>10.67</v>
      </c>
      <c r="Q3833">
        <v>0.2</v>
      </c>
      <c r="R3833" t="b">
        <v>1</v>
      </c>
      <c r="S3833" t="s">
        <v>35</v>
      </c>
      <c r="T3833">
        <v>4</v>
      </c>
      <c r="U3833" t="s">
        <v>3860</v>
      </c>
      <c r="V3833" t="b">
        <v>0</v>
      </c>
      <c r="W3833" t="b">
        <v>1</v>
      </c>
      <c r="X3833" t="b">
        <v>0</v>
      </c>
      <c r="Y3833" t="b">
        <v>0</v>
      </c>
      <c r="Z3833" t="b">
        <v>0</v>
      </c>
      <c r="AA3833" t="b">
        <v>0</v>
      </c>
      <c r="AB3833" t="b">
        <v>1</v>
      </c>
      <c r="AC3833" t="b">
        <v>0</v>
      </c>
      <c r="AD3833" t="b">
        <v>1</v>
      </c>
      <c r="AE3833" t="b">
        <v>0</v>
      </c>
      <c r="AF3833" t="b">
        <v>0</v>
      </c>
      <c r="AG3833" t="b">
        <v>0</v>
      </c>
      <c r="AH3833" t="b">
        <v>0</v>
      </c>
      <c r="AI3833" t="b">
        <v>0</v>
      </c>
      <c r="AJ3833" t="b">
        <v>0</v>
      </c>
      <c r="AK3833" t="b">
        <v>1</v>
      </c>
      <c r="AL3833" t="b">
        <v>0</v>
      </c>
      <c r="AM3833" t="b">
        <v>0</v>
      </c>
    </row>
    <row r="3834" spans="1:39" ht="14.4" hidden="1" x14ac:dyDescent="0.3">
      <c r="A3834" t="s">
        <v>3953</v>
      </c>
      <c r="B3834">
        <v>2022</v>
      </c>
      <c r="C3834" t="s">
        <v>14</v>
      </c>
      <c r="D3834" t="s">
        <v>15</v>
      </c>
      <c r="E3834" t="s">
        <v>45</v>
      </c>
      <c r="F3834" t="s">
        <v>5176</v>
      </c>
      <c r="G3834" t="s">
        <v>17</v>
      </c>
      <c r="H3834" t="s">
        <v>34</v>
      </c>
      <c r="I3834" t="s">
        <v>61</v>
      </c>
      <c r="J3834" t="b">
        <v>0</v>
      </c>
      <c r="L3834">
        <v>0.03</v>
      </c>
      <c r="M3834" t="s">
        <v>6645</v>
      </c>
      <c r="O3834">
        <v>44560</v>
      </c>
      <c r="P3834">
        <v>2.78</v>
      </c>
      <c r="Q3834">
        <v>0.7</v>
      </c>
      <c r="R3834" t="b">
        <v>0</v>
      </c>
      <c r="S3834" t="s">
        <v>35</v>
      </c>
      <c r="T3834">
        <v>8</v>
      </c>
      <c r="U3834" t="s">
        <v>2314</v>
      </c>
      <c r="V3834" t="b">
        <v>1</v>
      </c>
      <c r="W3834" t="b">
        <v>0</v>
      </c>
      <c r="X3834" t="b">
        <v>0</v>
      </c>
      <c r="Y3834" t="b">
        <v>1</v>
      </c>
      <c r="Z3834" t="b">
        <v>1</v>
      </c>
      <c r="AA3834" t="b">
        <v>1</v>
      </c>
      <c r="AB3834" t="b">
        <v>1</v>
      </c>
      <c r="AC3834" t="b">
        <v>0</v>
      </c>
      <c r="AD3834" t="b">
        <v>0</v>
      </c>
      <c r="AE3834" t="b">
        <v>0</v>
      </c>
      <c r="AF3834" t="b">
        <v>0</v>
      </c>
      <c r="AG3834" t="b">
        <v>0</v>
      </c>
      <c r="AH3834" t="b">
        <v>0</v>
      </c>
      <c r="AI3834" t="b">
        <v>0</v>
      </c>
      <c r="AJ3834" t="b">
        <v>0</v>
      </c>
      <c r="AK3834" t="b">
        <v>0</v>
      </c>
      <c r="AL3834" t="b">
        <v>0</v>
      </c>
      <c r="AM3834" t="b">
        <v>0</v>
      </c>
    </row>
    <row r="3835" spans="1:39" ht="14.4" hidden="1" x14ac:dyDescent="0.3">
      <c r="A3835" t="s">
        <v>3954</v>
      </c>
      <c r="B3835">
        <v>2022</v>
      </c>
      <c r="C3835" t="s">
        <v>23</v>
      </c>
      <c r="D3835" t="s">
        <v>24</v>
      </c>
      <c r="E3835" t="s">
        <v>133</v>
      </c>
      <c r="F3835" t="s">
        <v>5172</v>
      </c>
      <c r="G3835" t="s">
        <v>33</v>
      </c>
      <c r="H3835" t="s">
        <v>69</v>
      </c>
      <c r="I3835" t="s">
        <v>28</v>
      </c>
      <c r="J3835" t="b">
        <v>0</v>
      </c>
      <c r="L3835">
        <v>0.18</v>
      </c>
      <c r="M3835" t="s">
        <v>6644</v>
      </c>
      <c r="O3835">
        <v>93612</v>
      </c>
      <c r="P3835">
        <v>-3.26</v>
      </c>
      <c r="Q3835">
        <v>0.73</v>
      </c>
      <c r="R3835" t="b">
        <v>0</v>
      </c>
      <c r="S3835" t="s">
        <v>40</v>
      </c>
      <c r="T3835">
        <v>10</v>
      </c>
      <c r="U3835" t="s">
        <v>2314</v>
      </c>
      <c r="V3835" t="b">
        <v>0</v>
      </c>
      <c r="W3835" t="b">
        <v>0</v>
      </c>
      <c r="X3835" t="b">
        <v>1</v>
      </c>
      <c r="Y3835" t="b">
        <v>0</v>
      </c>
      <c r="Z3835" t="b">
        <v>0</v>
      </c>
      <c r="AA3835" t="b">
        <v>1</v>
      </c>
      <c r="AB3835" t="b">
        <v>1</v>
      </c>
      <c r="AC3835" t="b">
        <v>1</v>
      </c>
      <c r="AD3835" t="b">
        <v>1</v>
      </c>
      <c r="AE3835" t="b">
        <v>1</v>
      </c>
      <c r="AF3835" t="b">
        <v>0</v>
      </c>
      <c r="AG3835" t="b">
        <v>0</v>
      </c>
      <c r="AH3835" t="b">
        <v>0</v>
      </c>
      <c r="AI3835" t="b">
        <v>0</v>
      </c>
      <c r="AJ3835" t="b">
        <v>0</v>
      </c>
      <c r="AK3835" t="b">
        <v>0</v>
      </c>
      <c r="AL3835" t="b">
        <v>0</v>
      </c>
      <c r="AM3835" t="b">
        <v>0</v>
      </c>
    </row>
    <row r="3836" spans="1:39" ht="14.4" hidden="1" x14ac:dyDescent="0.3">
      <c r="A3836" t="s">
        <v>3955</v>
      </c>
      <c r="B3836">
        <v>2022</v>
      </c>
      <c r="C3836" t="s">
        <v>129</v>
      </c>
      <c r="D3836" t="s">
        <v>58</v>
      </c>
      <c r="E3836" t="s">
        <v>16</v>
      </c>
      <c r="F3836" t="s">
        <v>5176</v>
      </c>
      <c r="G3836" t="s">
        <v>33</v>
      </c>
      <c r="H3836" t="s">
        <v>42</v>
      </c>
      <c r="I3836" t="s">
        <v>83</v>
      </c>
      <c r="J3836" t="b">
        <v>1</v>
      </c>
      <c r="K3836" t="s">
        <v>5923</v>
      </c>
      <c r="L3836">
        <v>0.76</v>
      </c>
      <c r="M3836" t="s">
        <v>6286</v>
      </c>
      <c r="N3836" t="s">
        <v>5923</v>
      </c>
      <c r="O3836">
        <v>34222</v>
      </c>
      <c r="P3836">
        <v>17.57</v>
      </c>
      <c r="Q3836">
        <v>0.32</v>
      </c>
      <c r="R3836" t="b">
        <v>1</v>
      </c>
      <c r="S3836" t="s">
        <v>20</v>
      </c>
      <c r="T3836">
        <v>4</v>
      </c>
      <c r="U3836" t="s">
        <v>2314</v>
      </c>
      <c r="V3836" t="b">
        <v>0</v>
      </c>
      <c r="W3836" t="b">
        <v>0</v>
      </c>
      <c r="X3836" t="b">
        <v>0</v>
      </c>
      <c r="Y3836" t="b">
        <v>1</v>
      </c>
      <c r="Z3836" t="b">
        <v>1</v>
      </c>
      <c r="AA3836" t="b">
        <v>0</v>
      </c>
      <c r="AB3836" t="b">
        <v>0</v>
      </c>
      <c r="AC3836" t="b">
        <v>0</v>
      </c>
      <c r="AD3836" t="b">
        <v>0</v>
      </c>
      <c r="AE3836" t="b">
        <v>1</v>
      </c>
      <c r="AF3836" t="b">
        <v>1</v>
      </c>
      <c r="AG3836" t="b">
        <v>0</v>
      </c>
      <c r="AH3836" t="b">
        <v>0</v>
      </c>
      <c r="AI3836" t="b">
        <v>1</v>
      </c>
      <c r="AJ3836" t="b">
        <v>0</v>
      </c>
      <c r="AK3836" t="b">
        <v>0</v>
      </c>
      <c r="AL3836" t="b">
        <v>0</v>
      </c>
      <c r="AM3836" t="b">
        <v>1</v>
      </c>
    </row>
    <row r="3837" spans="1:39" ht="14.4" hidden="1" x14ac:dyDescent="0.3">
      <c r="A3837" t="s">
        <v>3956</v>
      </c>
      <c r="B3837">
        <v>2022</v>
      </c>
      <c r="C3837" t="s">
        <v>183</v>
      </c>
      <c r="D3837" t="s">
        <v>113</v>
      </c>
      <c r="E3837" t="s">
        <v>133</v>
      </c>
      <c r="F3837" t="s">
        <v>5169</v>
      </c>
      <c r="G3837" t="s">
        <v>41</v>
      </c>
      <c r="H3837" t="s">
        <v>18</v>
      </c>
      <c r="I3837" t="s">
        <v>61</v>
      </c>
      <c r="J3837" t="b">
        <v>1</v>
      </c>
      <c r="K3837" t="s">
        <v>6296</v>
      </c>
      <c r="L3837">
        <v>0.93</v>
      </c>
      <c r="M3837" t="s">
        <v>5399</v>
      </c>
      <c r="N3837" t="s">
        <v>6296</v>
      </c>
      <c r="O3837">
        <v>118196</v>
      </c>
      <c r="P3837">
        <v>6.64</v>
      </c>
      <c r="Q3837">
        <v>0.3</v>
      </c>
      <c r="R3837" t="b">
        <v>1</v>
      </c>
      <c r="S3837" t="s">
        <v>20</v>
      </c>
      <c r="T3837">
        <v>11</v>
      </c>
      <c r="U3837" t="s">
        <v>2314</v>
      </c>
      <c r="V3837" t="b">
        <v>0</v>
      </c>
      <c r="W3837" t="b">
        <v>0</v>
      </c>
      <c r="X3837" t="b">
        <v>1</v>
      </c>
      <c r="Y3837" t="b">
        <v>0</v>
      </c>
      <c r="Z3837" t="b">
        <v>0</v>
      </c>
      <c r="AA3837" t="b">
        <v>1</v>
      </c>
      <c r="AB3837" t="b">
        <v>0</v>
      </c>
      <c r="AC3837" t="b">
        <v>1</v>
      </c>
      <c r="AD3837" t="b">
        <v>0</v>
      </c>
      <c r="AE3837" t="b">
        <v>0</v>
      </c>
      <c r="AF3837" t="b">
        <v>0</v>
      </c>
      <c r="AG3837" t="b">
        <v>0</v>
      </c>
      <c r="AH3837" t="b">
        <v>0</v>
      </c>
      <c r="AI3837" t="b">
        <v>0</v>
      </c>
      <c r="AJ3837" t="b">
        <v>1</v>
      </c>
      <c r="AK3837" t="b">
        <v>0</v>
      </c>
      <c r="AL3837" t="b">
        <v>0</v>
      </c>
      <c r="AM3837" t="b">
        <v>1</v>
      </c>
    </row>
    <row r="3838" spans="1:39" ht="14.4" hidden="1" x14ac:dyDescent="0.3">
      <c r="A3838" t="s">
        <v>3957</v>
      </c>
      <c r="B3838">
        <v>2022</v>
      </c>
      <c r="C3838" t="s">
        <v>107</v>
      </c>
      <c r="D3838" t="s">
        <v>15</v>
      </c>
      <c r="E3838" t="s">
        <v>108</v>
      </c>
      <c r="F3838" t="s">
        <v>5176</v>
      </c>
      <c r="G3838" t="s">
        <v>86</v>
      </c>
      <c r="H3838" t="s">
        <v>52</v>
      </c>
      <c r="I3838" t="s">
        <v>19</v>
      </c>
      <c r="J3838" t="b">
        <v>1</v>
      </c>
      <c r="K3838" t="s">
        <v>6636</v>
      </c>
      <c r="L3838">
        <v>0.9</v>
      </c>
      <c r="M3838" t="s">
        <v>6643</v>
      </c>
      <c r="N3838" t="s">
        <v>6636</v>
      </c>
      <c r="O3838">
        <v>55026</v>
      </c>
      <c r="P3838">
        <v>17.16</v>
      </c>
      <c r="Q3838">
        <v>0.39</v>
      </c>
      <c r="R3838" t="b">
        <v>1</v>
      </c>
      <c r="S3838" t="s">
        <v>35</v>
      </c>
      <c r="T3838">
        <v>14</v>
      </c>
      <c r="U3838" t="s">
        <v>3860</v>
      </c>
      <c r="V3838" t="b">
        <v>0</v>
      </c>
      <c r="W3838" t="b">
        <v>0</v>
      </c>
      <c r="X3838" t="b">
        <v>0</v>
      </c>
      <c r="Y3838" t="b">
        <v>1</v>
      </c>
      <c r="Z3838" t="b">
        <v>1</v>
      </c>
      <c r="AA3838" t="b">
        <v>1</v>
      </c>
      <c r="AB3838" t="b">
        <v>1</v>
      </c>
      <c r="AC3838" t="b">
        <v>0</v>
      </c>
      <c r="AD3838" t="b">
        <v>1</v>
      </c>
      <c r="AE3838" t="b">
        <v>1</v>
      </c>
      <c r="AF3838" t="b">
        <v>1</v>
      </c>
      <c r="AG3838" t="b">
        <v>1</v>
      </c>
      <c r="AH3838" t="b">
        <v>1</v>
      </c>
      <c r="AI3838" t="b">
        <v>0</v>
      </c>
      <c r="AJ3838" t="b">
        <v>0</v>
      </c>
      <c r="AK3838" t="b">
        <v>1</v>
      </c>
      <c r="AL3838" t="b">
        <v>0</v>
      </c>
      <c r="AM3838" t="b">
        <v>0</v>
      </c>
    </row>
    <row r="3839" spans="1:39" ht="14.4" hidden="1" x14ac:dyDescent="0.3">
      <c r="A3839" t="s">
        <v>3958</v>
      </c>
      <c r="B3839">
        <v>2022</v>
      </c>
      <c r="C3839" t="s">
        <v>126</v>
      </c>
      <c r="D3839" t="s">
        <v>68</v>
      </c>
      <c r="E3839" t="s">
        <v>135</v>
      </c>
      <c r="F3839" t="s">
        <v>5176</v>
      </c>
      <c r="G3839" t="s">
        <v>41</v>
      </c>
      <c r="H3839" t="s">
        <v>52</v>
      </c>
      <c r="I3839" t="s">
        <v>19</v>
      </c>
      <c r="J3839" t="b">
        <v>1</v>
      </c>
      <c r="K3839" t="s">
        <v>6641</v>
      </c>
      <c r="L3839">
        <v>0.87</v>
      </c>
      <c r="M3839" t="s">
        <v>6642</v>
      </c>
      <c r="N3839" t="s">
        <v>6641</v>
      </c>
      <c r="O3839">
        <v>119185</v>
      </c>
      <c r="P3839">
        <v>5.99</v>
      </c>
      <c r="Q3839">
        <v>0.2</v>
      </c>
      <c r="R3839" t="b">
        <v>1</v>
      </c>
      <c r="S3839" t="s">
        <v>20</v>
      </c>
      <c r="T3839">
        <v>14</v>
      </c>
      <c r="U3839" t="s">
        <v>2314</v>
      </c>
      <c r="V3839" t="b">
        <v>1</v>
      </c>
      <c r="W3839" t="b">
        <v>1</v>
      </c>
      <c r="X3839" t="b">
        <v>0</v>
      </c>
      <c r="Y3839" t="b">
        <v>0</v>
      </c>
      <c r="Z3839" t="b">
        <v>0</v>
      </c>
      <c r="AA3839" t="b">
        <v>0</v>
      </c>
      <c r="AB3839" t="b">
        <v>1</v>
      </c>
      <c r="AC3839" t="b">
        <v>0</v>
      </c>
      <c r="AD3839" t="b">
        <v>0</v>
      </c>
      <c r="AE3839" t="b">
        <v>1</v>
      </c>
      <c r="AF3839" t="b">
        <v>0</v>
      </c>
      <c r="AG3839" t="b">
        <v>1</v>
      </c>
      <c r="AH3839" t="b">
        <v>0</v>
      </c>
      <c r="AI3839" t="b">
        <v>0</v>
      </c>
      <c r="AJ3839" t="b">
        <v>1</v>
      </c>
      <c r="AK3839" t="b">
        <v>0</v>
      </c>
      <c r="AL3839" t="b">
        <v>0</v>
      </c>
      <c r="AM3839" t="b">
        <v>1</v>
      </c>
    </row>
    <row r="3840" spans="1:39" ht="14.4" hidden="1" x14ac:dyDescent="0.3">
      <c r="A3840" t="s">
        <v>3959</v>
      </c>
      <c r="B3840">
        <v>2022</v>
      </c>
      <c r="C3840" t="s">
        <v>375</v>
      </c>
      <c r="D3840" t="s">
        <v>58</v>
      </c>
      <c r="E3840" t="s">
        <v>39</v>
      </c>
      <c r="F3840" t="s">
        <v>40</v>
      </c>
      <c r="G3840" t="s">
        <v>55</v>
      </c>
      <c r="H3840" t="s">
        <v>94</v>
      </c>
      <c r="I3840" t="s">
        <v>28</v>
      </c>
      <c r="J3840" t="b">
        <v>0</v>
      </c>
      <c r="L3840">
        <v>0.16</v>
      </c>
      <c r="M3840" t="s">
        <v>6640</v>
      </c>
      <c r="O3840">
        <v>22741</v>
      </c>
      <c r="P3840">
        <v>-3.52</v>
      </c>
      <c r="Q3840">
        <v>0.77</v>
      </c>
      <c r="R3840" t="b">
        <v>0</v>
      </c>
      <c r="S3840" t="s">
        <v>20</v>
      </c>
      <c r="T3840">
        <v>17</v>
      </c>
      <c r="U3840" t="s">
        <v>3860</v>
      </c>
      <c r="V3840" t="b">
        <v>1</v>
      </c>
      <c r="W3840" t="b">
        <v>0</v>
      </c>
      <c r="X3840" t="b">
        <v>0</v>
      </c>
      <c r="Y3840" t="b">
        <v>1</v>
      </c>
      <c r="Z3840" t="b">
        <v>0</v>
      </c>
      <c r="AA3840" t="b">
        <v>0</v>
      </c>
      <c r="AB3840" t="b">
        <v>1</v>
      </c>
      <c r="AC3840" t="b">
        <v>0</v>
      </c>
      <c r="AD3840" t="b">
        <v>0</v>
      </c>
      <c r="AE3840" t="b">
        <v>1</v>
      </c>
      <c r="AF3840" t="b">
        <v>0</v>
      </c>
      <c r="AG3840" t="b">
        <v>0</v>
      </c>
      <c r="AH3840" t="b">
        <v>0</v>
      </c>
      <c r="AI3840" t="b">
        <v>0</v>
      </c>
      <c r="AJ3840" t="b">
        <v>0</v>
      </c>
      <c r="AK3840" t="b">
        <v>0</v>
      </c>
      <c r="AL3840" t="b">
        <v>0</v>
      </c>
      <c r="AM3840" t="b">
        <v>0</v>
      </c>
    </row>
    <row r="3841" spans="1:39" ht="14.4" hidden="1" x14ac:dyDescent="0.3">
      <c r="A3841" t="s">
        <v>3960</v>
      </c>
      <c r="B3841">
        <v>2022</v>
      </c>
      <c r="C3841" t="s">
        <v>14</v>
      </c>
      <c r="D3841" t="s">
        <v>15</v>
      </c>
      <c r="E3841" t="s">
        <v>78</v>
      </c>
      <c r="F3841" t="s">
        <v>5176</v>
      </c>
      <c r="G3841" t="s">
        <v>26</v>
      </c>
      <c r="H3841" t="s">
        <v>34</v>
      </c>
      <c r="I3841" t="s">
        <v>83</v>
      </c>
      <c r="J3841" t="b">
        <v>1</v>
      </c>
      <c r="K3841" t="s">
        <v>482</v>
      </c>
      <c r="L3841">
        <v>0.56000000000000005</v>
      </c>
      <c r="M3841" t="s">
        <v>6639</v>
      </c>
      <c r="N3841" t="s">
        <v>482</v>
      </c>
      <c r="O3841">
        <v>50428</v>
      </c>
      <c r="P3841">
        <v>13.77</v>
      </c>
      <c r="Q3841">
        <v>0.39</v>
      </c>
      <c r="R3841" t="b">
        <v>1</v>
      </c>
      <c r="S3841" t="s">
        <v>35</v>
      </c>
      <c r="T3841">
        <v>13</v>
      </c>
      <c r="U3841" t="s">
        <v>2314</v>
      </c>
      <c r="V3841" t="b">
        <v>0</v>
      </c>
      <c r="W3841" t="b">
        <v>0</v>
      </c>
      <c r="X3841" t="b">
        <v>0</v>
      </c>
      <c r="Y3841" t="b">
        <v>1</v>
      </c>
      <c r="Z3841" t="b">
        <v>1</v>
      </c>
      <c r="AA3841" t="b">
        <v>1</v>
      </c>
      <c r="AB3841" t="b">
        <v>0</v>
      </c>
      <c r="AC3841" t="b">
        <v>1</v>
      </c>
      <c r="AD3841" t="b">
        <v>1</v>
      </c>
      <c r="AE3841" t="b">
        <v>1</v>
      </c>
      <c r="AF3841" t="b">
        <v>0</v>
      </c>
      <c r="AG3841" t="b">
        <v>0</v>
      </c>
      <c r="AH3841" t="b">
        <v>0</v>
      </c>
      <c r="AI3841" t="b">
        <v>0</v>
      </c>
      <c r="AJ3841" t="b">
        <v>0</v>
      </c>
      <c r="AK3841" t="b">
        <v>0</v>
      </c>
      <c r="AL3841" t="b">
        <v>1</v>
      </c>
      <c r="AM3841" t="b">
        <v>0</v>
      </c>
    </row>
    <row r="3842" spans="1:39" ht="14.4" hidden="1" x14ac:dyDescent="0.3">
      <c r="A3842" t="s">
        <v>3961</v>
      </c>
      <c r="B3842">
        <v>2022</v>
      </c>
      <c r="C3842" t="s">
        <v>129</v>
      </c>
      <c r="D3842" t="s">
        <v>58</v>
      </c>
      <c r="E3842" t="s">
        <v>74</v>
      </c>
      <c r="F3842" t="s">
        <v>5176</v>
      </c>
      <c r="G3842" t="s">
        <v>46</v>
      </c>
      <c r="H3842" t="s">
        <v>34</v>
      </c>
      <c r="I3842" t="s">
        <v>98</v>
      </c>
      <c r="J3842" t="b">
        <v>1</v>
      </c>
      <c r="K3842" t="s">
        <v>5762</v>
      </c>
      <c r="L3842">
        <v>0.47</v>
      </c>
      <c r="M3842" t="s">
        <v>6638</v>
      </c>
      <c r="N3842" t="s">
        <v>5762</v>
      </c>
      <c r="O3842">
        <v>33434</v>
      </c>
      <c r="P3842">
        <v>15.74</v>
      </c>
      <c r="Q3842">
        <v>0.22</v>
      </c>
      <c r="R3842" t="b">
        <v>1</v>
      </c>
      <c r="S3842" t="s">
        <v>35</v>
      </c>
      <c r="T3842">
        <v>11</v>
      </c>
      <c r="U3842" t="s">
        <v>2314</v>
      </c>
      <c r="V3842" t="b">
        <v>1</v>
      </c>
      <c r="W3842" t="b">
        <v>0</v>
      </c>
      <c r="X3842" t="b">
        <v>0</v>
      </c>
      <c r="Y3842" t="b">
        <v>0</v>
      </c>
      <c r="Z3842" t="b">
        <v>0</v>
      </c>
      <c r="AA3842" t="b">
        <v>0</v>
      </c>
      <c r="AB3842" t="b">
        <v>0</v>
      </c>
      <c r="AC3842" t="b">
        <v>1</v>
      </c>
      <c r="AD3842" t="b">
        <v>0</v>
      </c>
      <c r="AE3842" t="b">
        <v>1</v>
      </c>
      <c r="AF3842" t="b">
        <v>0</v>
      </c>
      <c r="AG3842" t="b">
        <v>1</v>
      </c>
      <c r="AH3842" t="b">
        <v>1</v>
      </c>
      <c r="AI3842" t="b">
        <v>1</v>
      </c>
      <c r="AJ3842" t="b">
        <v>0</v>
      </c>
      <c r="AK3842" t="b">
        <v>0</v>
      </c>
      <c r="AL3842" t="b">
        <v>0</v>
      </c>
      <c r="AM3842" t="b">
        <v>0</v>
      </c>
    </row>
    <row r="3843" spans="1:39" ht="14.4" hidden="1" x14ac:dyDescent="0.3">
      <c r="A3843" t="s">
        <v>3962</v>
      </c>
      <c r="B3843">
        <v>2022</v>
      </c>
      <c r="C3843" t="s">
        <v>89</v>
      </c>
      <c r="D3843" t="s">
        <v>90</v>
      </c>
      <c r="E3843" t="s">
        <v>74</v>
      </c>
      <c r="F3843" t="s">
        <v>40</v>
      </c>
      <c r="G3843" t="s">
        <v>33</v>
      </c>
      <c r="H3843" t="s">
        <v>105</v>
      </c>
      <c r="I3843" t="s">
        <v>19</v>
      </c>
      <c r="J3843" t="b">
        <v>1</v>
      </c>
      <c r="K3843" t="s">
        <v>6636</v>
      </c>
      <c r="L3843">
        <v>0.88</v>
      </c>
      <c r="M3843" t="s">
        <v>6637</v>
      </c>
      <c r="N3843" t="s">
        <v>6636</v>
      </c>
      <c r="O3843">
        <v>86347</v>
      </c>
      <c r="P3843">
        <v>16.54</v>
      </c>
      <c r="Q3843">
        <v>0.33</v>
      </c>
      <c r="R3843" t="b">
        <v>1</v>
      </c>
      <c r="S3843" t="s">
        <v>20</v>
      </c>
      <c r="T3843">
        <v>13</v>
      </c>
      <c r="U3843" t="s">
        <v>2314</v>
      </c>
      <c r="V3843" t="b">
        <v>1</v>
      </c>
      <c r="W3843" t="b">
        <v>0</v>
      </c>
      <c r="X3843" t="b">
        <v>0</v>
      </c>
      <c r="Y3843" t="b">
        <v>1</v>
      </c>
      <c r="Z3843" t="b">
        <v>0</v>
      </c>
      <c r="AA3843" t="b">
        <v>1</v>
      </c>
      <c r="AB3843" t="b">
        <v>1</v>
      </c>
      <c r="AC3843" t="b">
        <v>0</v>
      </c>
      <c r="AD3843" t="b">
        <v>1</v>
      </c>
      <c r="AE3843" t="b">
        <v>0</v>
      </c>
      <c r="AF3843" t="b">
        <v>1</v>
      </c>
      <c r="AG3843" t="b">
        <v>1</v>
      </c>
      <c r="AH3843" t="b">
        <v>1</v>
      </c>
      <c r="AI3843" t="b">
        <v>0</v>
      </c>
      <c r="AJ3843" t="b">
        <v>0</v>
      </c>
      <c r="AK3843" t="b">
        <v>1</v>
      </c>
      <c r="AL3843" t="b">
        <v>0</v>
      </c>
      <c r="AM3843" t="b">
        <v>0</v>
      </c>
    </row>
    <row r="3844" spans="1:39" ht="14.4" hidden="1" x14ac:dyDescent="0.3">
      <c r="A3844" t="s">
        <v>3963</v>
      </c>
      <c r="B3844">
        <v>2022</v>
      </c>
      <c r="C3844" t="s">
        <v>140</v>
      </c>
      <c r="D3844" t="s">
        <v>58</v>
      </c>
      <c r="E3844" t="s">
        <v>135</v>
      </c>
      <c r="F3844" t="s">
        <v>5181</v>
      </c>
      <c r="G3844" t="s">
        <v>26</v>
      </c>
      <c r="H3844" t="s">
        <v>42</v>
      </c>
      <c r="I3844" t="s">
        <v>28</v>
      </c>
      <c r="J3844" t="b">
        <v>1</v>
      </c>
      <c r="K3844" t="s">
        <v>6634</v>
      </c>
      <c r="L3844">
        <v>0.82</v>
      </c>
      <c r="M3844" t="s">
        <v>6635</v>
      </c>
      <c r="N3844" t="s">
        <v>6634</v>
      </c>
      <c r="O3844">
        <v>37313</v>
      </c>
      <c r="P3844">
        <v>8.7100000000000009</v>
      </c>
      <c r="Q3844">
        <v>0.2</v>
      </c>
      <c r="R3844" t="b">
        <v>1</v>
      </c>
      <c r="S3844" t="s">
        <v>35</v>
      </c>
      <c r="T3844">
        <v>7</v>
      </c>
      <c r="U3844" t="s">
        <v>2314</v>
      </c>
      <c r="V3844" t="b">
        <v>0</v>
      </c>
      <c r="W3844" t="b">
        <v>1</v>
      </c>
      <c r="X3844" t="b">
        <v>1</v>
      </c>
      <c r="Y3844" t="b">
        <v>0</v>
      </c>
      <c r="Z3844" t="b">
        <v>1</v>
      </c>
      <c r="AA3844" t="b">
        <v>1</v>
      </c>
      <c r="AB3844" t="b">
        <v>0</v>
      </c>
      <c r="AC3844" t="b">
        <v>0</v>
      </c>
      <c r="AD3844" t="b">
        <v>1</v>
      </c>
      <c r="AE3844" t="b">
        <v>0</v>
      </c>
      <c r="AF3844" t="b">
        <v>0</v>
      </c>
      <c r="AG3844" t="b">
        <v>1</v>
      </c>
      <c r="AH3844" t="b">
        <v>1</v>
      </c>
      <c r="AI3844" t="b">
        <v>0</v>
      </c>
      <c r="AJ3844" t="b">
        <v>0</v>
      </c>
      <c r="AK3844" t="b">
        <v>0</v>
      </c>
      <c r="AL3844" t="b">
        <v>1</v>
      </c>
      <c r="AM3844" t="b">
        <v>0</v>
      </c>
    </row>
    <row r="3845" spans="1:39" ht="14.4" hidden="1" x14ac:dyDescent="0.3">
      <c r="A3845" t="s">
        <v>3964</v>
      </c>
      <c r="B3845">
        <v>2022</v>
      </c>
      <c r="C3845" t="s">
        <v>115</v>
      </c>
      <c r="D3845" t="s">
        <v>31</v>
      </c>
      <c r="E3845" t="s">
        <v>39</v>
      </c>
      <c r="F3845" t="s">
        <v>5181</v>
      </c>
      <c r="G3845" t="s">
        <v>41</v>
      </c>
      <c r="H3845" t="s">
        <v>69</v>
      </c>
      <c r="I3845" t="s">
        <v>28</v>
      </c>
      <c r="J3845" t="b">
        <v>1</v>
      </c>
      <c r="K3845" t="s">
        <v>3339</v>
      </c>
      <c r="L3845">
        <v>0.6</v>
      </c>
      <c r="M3845" t="s">
        <v>6633</v>
      </c>
      <c r="N3845" t="s">
        <v>3339</v>
      </c>
      <c r="O3845">
        <v>38272</v>
      </c>
      <c r="P3845">
        <v>12.6</v>
      </c>
      <c r="Q3845">
        <v>0.33</v>
      </c>
      <c r="R3845" t="b">
        <v>1</v>
      </c>
      <c r="S3845" t="s">
        <v>20</v>
      </c>
      <c r="T3845">
        <v>15</v>
      </c>
      <c r="U3845" t="s">
        <v>2314</v>
      </c>
      <c r="V3845" t="b">
        <v>0</v>
      </c>
      <c r="W3845" t="b">
        <v>1</v>
      </c>
      <c r="X3845" t="b">
        <v>1</v>
      </c>
      <c r="Y3845" t="b">
        <v>1</v>
      </c>
      <c r="Z3845" t="b">
        <v>0</v>
      </c>
      <c r="AA3845" t="b">
        <v>0</v>
      </c>
      <c r="AB3845" t="b">
        <v>0</v>
      </c>
      <c r="AC3845" t="b">
        <v>1</v>
      </c>
      <c r="AD3845" t="b">
        <v>1</v>
      </c>
      <c r="AE3845" t="b">
        <v>1</v>
      </c>
      <c r="AF3845" t="b">
        <v>0</v>
      </c>
      <c r="AG3845" t="b">
        <v>0</v>
      </c>
      <c r="AH3845" t="b">
        <v>0</v>
      </c>
      <c r="AI3845" t="b">
        <v>0</v>
      </c>
      <c r="AJ3845" t="b">
        <v>0</v>
      </c>
      <c r="AK3845" t="b">
        <v>1</v>
      </c>
      <c r="AL3845" t="b">
        <v>0</v>
      </c>
      <c r="AM3845" t="b">
        <v>0</v>
      </c>
    </row>
    <row r="3846" spans="1:39" ht="14.4" hidden="1" x14ac:dyDescent="0.3">
      <c r="A3846" t="s">
        <v>3965</v>
      </c>
      <c r="B3846">
        <v>2022</v>
      </c>
      <c r="C3846" t="s">
        <v>183</v>
      </c>
      <c r="D3846" t="s">
        <v>113</v>
      </c>
      <c r="E3846" t="s">
        <v>108</v>
      </c>
      <c r="F3846" t="s">
        <v>5181</v>
      </c>
      <c r="G3846" t="s">
        <v>46</v>
      </c>
      <c r="H3846" t="s">
        <v>91</v>
      </c>
      <c r="I3846" t="s">
        <v>61</v>
      </c>
      <c r="J3846" t="b">
        <v>0</v>
      </c>
      <c r="L3846">
        <v>0.06</v>
      </c>
      <c r="M3846" t="s">
        <v>6531</v>
      </c>
      <c r="O3846">
        <v>95369</v>
      </c>
      <c r="P3846">
        <v>-2.58</v>
      </c>
      <c r="Q3846">
        <v>0.67</v>
      </c>
      <c r="R3846" t="b">
        <v>0</v>
      </c>
      <c r="S3846" t="s">
        <v>35</v>
      </c>
      <c r="T3846">
        <v>13</v>
      </c>
      <c r="U3846" t="s">
        <v>2314</v>
      </c>
      <c r="V3846" t="b">
        <v>0</v>
      </c>
      <c r="W3846" t="b">
        <v>1</v>
      </c>
      <c r="X3846" t="b">
        <v>1</v>
      </c>
      <c r="Y3846" t="b">
        <v>0</v>
      </c>
      <c r="Z3846" t="b">
        <v>1</v>
      </c>
      <c r="AA3846" t="b">
        <v>0</v>
      </c>
      <c r="AB3846" t="b">
        <v>0</v>
      </c>
      <c r="AC3846" t="b">
        <v>1</v>
      </c>
      <c r="AD3846" t="b">
        <v>1</v>
      </c>
      <c r="AE3846" t="b">
        <v>1</v>
      </c>
      <c r="AF3846" t="b">
        <v>0</v>
      </c>
      <c r="AG3846" t="b">
        <v>0</v>
      </c>
      <c r="AH3846" t="b">
        <v>0</v>
      </c>
      <c r="AI3846" t="b">
        <v>0</v>
      </c>
      <c r="AJ3846" t="b">
        <v>0</v>
      </c>
      <c r="AK3846" t="b">
        <v>0</v>
      </c>
      <c r="AL3846" t="b">
        <v>0</v>
      </c>
      <c r="AM3846" t="b">
        <v>0</v>
      </c>
    </row>
    <row r="3847" spans="1:39" ht="14.4" hidden="1" x14ac:dyDescent="0.3">
      <c r="A3847" t="s">
        <v>3966</v>
      </c>
      <c r="B3847">
        <v>2022</v>
      </c>
      <c r="C3847" t="s">
        <v>14</v>
      </c>
      <c r="D3847" t="s">
        <v>15</v>
      </c>
      <c r="E3847" t="s">
        <v>16</v>
      </c>
      <c r="F3847" t="s">
        <v>5176</v>
      </c>
      <c r="G3847" t="s">
        <v>93</v>
      </c>
      <c r="H3847" t="s">
        <v>52</v>
      </c>
      <c r="I3847" t="s">
        <v>61</v>
      </c>
      <c r="J3847" t="b">
        <v>1</v>
      </c>
      <c r="K3847" t="s">
        <v>3339</v>
      </c>
      <c r="L3847">
        <v>0.8</v>
      </c>
      <c r="M3847" t="s">
        <v>6632</v>
      </c>
      <c r="N3847" t="s">
        <v>3339</v>
      </c>
      <c r="O3847">
        <v>49702</v>
      </c>
      <c r="P3847">
        <v>7.91</v>
      </c>
      <c r="Q3847">
        <v>0.19</v>
      </c>
      <c r="R3847" t="b">
        <v>1</v>
      </c>
      <c r="S3847" t="s">
        <v>20</v>
      </c>
      <c r="T3847">
        <v>13</v>
      </c>
      <c r="U3847" t="s">
        <v>2314</v>
      </c>
      <c r="V3847" t="b">
        <v>0</v>
      </c>
      <c r="W3847" t="b">
        <v>1</v>
      </c>
      <c r="X3847" t="b">
        <v>1</v>
      </c>
      <c r="Y3847" t="b">
        <v>1</v>
      </c>
      <c r="Z3847" t="b">
        <v>1</v>
      </c>
      <c r="AA3847" t="b">
        <v>0</v>
      </c>
      <c r="AB3847" t="b">
        <v>0</v>
      </c>
      <c r="AC3847" t="b">
        <v>1</v>
      </c>
      <c r="AD3847" t="b">
        <v>0</v>
      </c>
      <c r="AE3847" t="b">
        <v>1</v>
      </c>
      <c r="AF3847" t="b">
        <v>0</v>
      </c>
      <c r="AG3847" t="b">
        <v>0</v>
      </c>
      <c r="AH3847" t="b">
        <v>0</v>
      </c>
      <c r="AI3847" t="b">
        <v>0</v>
      </c>
      <c r="AJ3847" t="b">
        <v>0</v>
      </c>
      <c r="AK3847" t="b">
        <v>1</v>
      </c>
      <c r="AL3847" t="b">
        <v>0</v>
      </c>
      <c r="AM3847" t="b">
        <v>0</v>
      </c>
    </row>
    <row r="3848" spans="1:39" ht="14.4" hidden="1" x14ac:dyDescent="0.3">
      <c r="A3848" t="s">
        <v>3967</v>
      </c>
      <c r="B3848">
        <v>2022</v>
      </c>
      <c r="C3848" t="s">
        <v>242</v>
      </c>
      <c r="D3848" t="s">
        <v>90</v>
      </c>
      <c r="E3848" t="s">
        <v>64</v>
      </c>
      <c r="F3848" t="s">
        <v>40</v>
      </c>
      <c r="G3848" t="s">
        <v>86</v>
      </c>
      <c r="H3848" t="s">
        <v>60</v>
      </c>
      <c r="I3848" t="s">
        <v>49</v>
      </c>
      <c r="J3848" t="b">
        <v>0</v>
      </c>
      <c r="L3848">
        <v>0.15</v>
      </c>
      <c r="M3848" t="s">
        <v>6631</v>
      </c>
      <c r="O3848">
        <v>66935</v>
      </c>
      <c r="P3848">
        <v>3.97</v>
      </c>
      <c r="Q3848">
        <v>0.7</v>
      </c>
      <c r="R3848" t="b">
        <v>0</v>
      </c>
      <c r="S3848" t="s">
        <v>35</v>
      </c>
      <c r="T3848">
        <v>16</v>
      </c>
      <c r="U3848" t="s">
        <v>3860</v>
      </c>
      <c r="V3848" t="b">
        <v>1</v>
      </c>
      <c r="W3848" t="b">
        <v>1</v>
      </c>
      <c r="X3848" t="b">
        <v>0</v>
      </c>
      <c r="Y3848" t="b">
        <v>1</v>
      </c>
      <c r="Z3848" t="b">
        <v>0</v>
      </c>
      <c r="AA3848" t="b">
        <v>0</v>
      </c>
      <c r="AB3848" t="b">
        <v>1</v>
      </c>
      <c r="AC3848" t="b">
        <v>0</v>
      </c>
      <c r="AD3848" t="b">
        <v>0</v>
      </c>
      <c r="AE3848" t="b">
        <v>0</v>
      </c>
      <c r="AF3848" t="b">
        <v>0</v>
      </c>
      <c r="AG3848" t="b">
        <v>0</v>
      </c>
      <c r="AH3848" t="b">
        <v>0</v>
      </c>
      <c r="AI3848" t="b">
        <v>0</v>
      </c>
      <c r="AJ3848" t="b">
        <v>0</v>
      </c>
      <c r="AK3848" t="b">
        <v>0</v>
      </c>
      <c r="AL3848" t="b">
        <v>0</v>
      </c>
      <c r="AM3848" t="b">
        <v>0</v>
      </c>
    </row>
    <row r="3849" spans="1:39" ht="14.4" hidden="1" x14ac:dyDescent="0.3">
      <c r="A3849" t="s">
        <v>3968</v>
      </c>
      <c r="B3849">
        <v>2022</v>
      </c>
      <c r="C3849" t="s">
        <v>101</v>
      </c>
      <c r="D3849" t="s">
        <v>77</v>
      </c>
      <c r="E3849" t="s">
        <v>74</v>
      </c>
      <c r="F3849" t="s">
        <v>5181</v>
      </c>
      <c r="G3849" t="s">
        <v>55</v>
      </c>
      <c r="H3849" t="s">
        <v>34</v>
      </c>
      <c r="I3849" t="s">
        <v>19</v>
      </c>
      <c r="J3849" t="b">
        <v>1</v>
      </c>
      <c r="K3849" t="s">
        <v>5184</v>
      </c>
      <c r="L3849">
        <v>0.56000000000000005</v>
      </c>
      <c r="M3849" t="s">
        <v>6630</v>
      </c>
      <c r="N3849" t="s">
        <v>5184</v>
      </c>
      <c r="O3849">
        <v>114940</v>
      </c>
      <c r="P3849">
        <v>16.61</v>
      </c>
      <c r="Q3849">
        <v>0.23</v>
      </c>
      <c r="R3849" t="b">
        <v>1</v>
      </c>
      <c r="S3849" t="s">
        <v>35</v>
      </c>
      <c r="T3849">
        <v>6</v>
      </c>
      <c r="U3849" t="s">
        <v>3860</v>
      </c>
      <c r="V3849" t="b">
        <v>0</v>
      </c>
      <c r="W3849" t="b">
        <v>0</v>
      </c>
      <c r="X3849" t="b">
        <v>0</v>
      </c>
      <c r="Y3849" t="b">
        <v>1</v>
      </c>
      <c r="Z3849" t="b">
        <v>1</v>
      </c>
      <c r="AA3849" t="b">
        <v>0</v>
      </c>
      <c r="AB3849" t="b">
        <v>1</v>
      </c>
      <c r="AC3849" t="b">
        <v>1</v>
      </c>
      <c r="AD3849" t="b">
        <v>1</v>
      </c>
      <c r="AE3849" t="b">
        <v>1</v>
      </c>
      <c r="AF3849" t="b">
        <v>1</v>
      </c>
      <c r="AG3849" t="b">
        <v>0</v>
      </c>
      <c r="AH3849" t="b">
        <v>0</v>
      </c>
      <c r="AI3849" t="b">
        <v>1</v>
      </c>
      <c r="AJ3849" t="b">
        <v>0</v>
      </c>
      <c r="AK3849" t="b">
        <v>0</v>
      </c>
      <c r="AL3849" t="b">
        <v>0</v>
      </c>
      <c r="AM3849" t="b">
        <v>0</v>
      </c>
    </row>
    <row r="3850" spans="1:39" ht="14.4" hidden="1" x14ac:dyDescent="0.3">
      <c r="A3850" s="15" t="s">
        <v>3969</v>
      </c>
      <c r="B3850">
        <v>2022</v>
      </c>
      <c r="C3850" t="s">
        <v>129</v>
      </c>
      <c r="D3850" t="s">
        <v>58</v>
      </c>
      <c r="E3850" t="s">
        <v>39</v>
      </c>
      <c r="F3850" t="s">
        <v>5172</v>
      </c>
      <c r="G3850" t="s">
        <v>33</v>
      </c>
      <c r="H3850" t="s">
        <v>34</v>
      </c>
      <c r="I3850" t="s">
        <v>83</v>
      </c>
      <c r="J3850" t="b">
        <v>0</v>
      </c>
      <c r="L3850">
        <v>0.08</v>
      </c>
      <c r="M3850" t="s">
        <v>6016</v>
      </c>
      <c r="O3850">
        <v>27688</v>
      </c>
      <c r="P3850">
        <v>-2.69</v>
      </c>
      <c r="Q3850">
        <v>0.71</v>
      </c>
      <c r="R3850" t="b">
        <v>0</v>
      </c>
      <c r="S3850" t="s">
        <v>35</v>
      </c>
      <c r="T3850">
        <v>14</v>
      </c>
      <c r="U3850" t="s">
        <v>2314</v>
      </c>
      <c r="V3850" t="b">
        <v>0</v>
      </c>
      <c r="W3850" t="b">
        <v>0</v>
      </c>
      <c r="X3850" t="b">
        <v>1</v>
      </c>
      <c r="Y3850" t="b">
        <v>0</v>
      </c>
      <c r="Z3850" t="b">
        <v>0</v>
      </c>
      <c r="AA3850" t="b">
        <v>0</v>
      </c>
      <c r="AB3850" t="b">
        <v>0</v>
      </c>
      <c r="AC3850" t="b">
        <v>1</v>
      </c>
      <c r="AD3850" t="b">
        <v>1</v>
      </c>
      <c r="AE3850" t="b">
        <v>0</v>
      </c>
      <c r="AF3850" t="b">
        <v>0</v>
      </c>
      <c r="AG3850" t="b">
        <v>0</v>
      </c>
      <c r="AH3850" t="b">
        <v>0</v>
      </c>
      <c r="AI3850" t="b">
        <v>0</v>
      </c>
      <c r="AJ3850" t="b">
        <v>0</v>
      </c>
      <c r="AK3850" t="b">
        <v>0</v>
      </c>
      <c r="AL3850" t="b">
        <v>0</v>
      </c>
      <c r="AM3850" t="b">
        <v>0</v>
      </c>
    </row>
    <row r="3851" spans="1:39" ht="14.4" hidden="1" x14ac:dyDescent="0.3">
      <c r="A3851" t="s">
        <v>3970</v>
      </c>
      <c r="B3851">
        <v>2022</v>
      </c>
      <c r="C3851" t="s">
        <v>23</v>
      </c>
      <c r="D3851" t="s">
        <v>24</v>
      </c>
      <c r="E3851" t="s">
        <v>39</v>
      </c>
      <c r="F3851" t="s">
        <v>5172</v>
      </c>
      <c r="G3851" t="s">
        <v>17</v>
      </c>
      <c r="H3851" t="s">
        <v>60</v>
      </c>
      <c r="I3851" t="s">
        <v>98</v>
      </c>
      <c r="J3851" t="b">
        <v>1</v>
      </c>
      <c r="K3851" t="s">
        <v>6628</v>
      </c>
      <c r="L3851">
        <v>0.42</v>
      </c>
      <c r="M3851" t="s">
        <v>6629</v>
      </c>
      <c r="N3851" t="s">
        <v>6628</v>
      </c>
      <c r="O3851">
        <v>113229</v>
      </c>
      <c r="P3851">
        <v>9.31</v>
      </c>
      <c r="Q3851">
        <v>0.12</v>
      </c>
      <c r="R3851" t="b">
        <v>1</v>
      </c>
      <c r="S3851" t="s">
        <v>20</v>
      </c>
      <c r="T3851">
        <v>11</v>
      </c>
      <c r="U3851" t="s">
        <v>2314</v>
      </c>
      <c r="V3851" t="b">
        <v>0</v>
      </c>
      <c r="W3851" t="b">
        <v>1</v>
      </c>
      <c r="X3851" t="b">
        <v>0</v>
      </c>
      <c r="Y3851" t="b">
        <v>1</v>
      </c>
      <c r="Z3851" t="b">
        <v>0</v>
      </c>
      <c r="AA3851" t="b">
        <v>1</v>
      </c>
      <c r="AB3851" t="b">
        <v>1</v>
      </c>
      <c r="AC3851" t="b">
        <v>0</v>
      </c>
      <c r="AD3851" t="b">
        <v>0</v>
      </c>
      <c r="AE3851" t="b">
        <v>1</v>
      </c>
      <c r="AF3851" t="b">
        <v>1</v>
      </c>
      <c r="AG3851" t="b">
        <v>0</v>
      </c>
      <c r="AH3851" t="b">
        <v>0</v>
      </c>
      <c r="AI3851" t="b">
        <v>0</v>
      </c>
      <c r="AJ3851" t="b">
        <v>1</v>
      </c>
      <c r="AK3851" t="b">
        <v>0</v>
      </c>
      <c r="AL3851" t="b">
        <v>1</v>
      </c>
      <c r="AM3851" t="b">
        <v>1</v>
      </c>
    </row>
    <row r="3852" spans="1:39" ht="14.4" hidden="1" x14ac:dyDescent="0.3">
      <c r="A3852" t="s">
        <v>3971</v>
      </c>
      <c r="B3852">
        <v>2022</v>
      </c>
      <c r="C3852" t="s">
        <v>129</v>
      </c>
      <c r="D3852" t="s">
        <v>58</v>
      </c>
      <c r="E3852" t="s">
        <v>133</v>
      </c>
      <c r="F3852" t="s">
        <v>40</v>
      </c>
      <c r="G3852" t="s">
        <v>65</v>
      </c>
      <c r="H3852" t="s">
        <v>105</v>
      </c>
      <c r="I3852" t="s">
        <v>19</v>
      </c>
      <c r="J3852" t="b">
        <v>1</v>
      </c>
      <c r="K3852" t="s">
        <v>5248</v>
      </c>
      <c r="L3852">
        <v>0.63</v>
      </c>
      <c r="M3852" t="s">
        <v>6627</v>
      </c>
      <c r="N3852" t="s">
        <v>5248</v>
      </c>
      <c r="O3852">
        <v>35478</v>
      </c>
      <c r="P3852">
        <v>6.89</v>
      </c>
      <c r="Q3852">
        <v>0.36</v>
      </c>
      <c r="R3852" t="b">
        <v>1</v>
      </c>
      <c r="S3852" t="s">
        <v>35</v>
      </c>
      <c r="T3852">
        <v>16</v>
      </c>
      <c r="U3852" t="s">
        <v>2314</v>
      </c>
      <c r="V3852" t="b">
        <v>1</v>
      </c>
      <c r="W3852" t="b">
        <v>1</v>
      </c>
      <c r="X3852" t="b">
        <v>1</v>
      </c>
      <c r="Y3852" t="b">
        <v>0</v>
      </c>
      <c r="Z3852" t="b">
        <v>0</v>
      </c>
      <c r="AA3852" t="b">
        <v>0</v>
      </c>
      <c r="AB3852" t="b">
        <v>1</v>
      </c>
      <c r="AC3852" t="b">
        <v>1</v>
      </c>
      <c r="AD3852" t="b">
        <v>1</v>
      </c>
      <c r="AE3852" t="b">
        <v>0</v>
      </c>
      <c r="AF3852" t="b">
        <v>0</v>
      </c>
      <c r="AG3852" t="b">
        <v>1</v>
      </c>
      <c r="AH3852" t="b">
        <v>0</v>
      </c>
      <c r="AI3852" t="b">
        <v>0</v>
      </c>
      <c r="AJ3852" t="b">
        <v>1</v>
      </c>
      <c r="AK3852" t="b">
        <v>1</v>
      </c>
      <c r="AL3852" t="b">
        <v>0</v>
      </c>
      <c r="AM3852" t="b">
        <v>0</v>
      </c>
    </row>
    <row r="3853" spans="1:39" ht="14.4" hidden="1" x14ac:dyDescent="0.3">
      <c r="A3853" t="s">
        <v>3972</v>
      </c>
      <c r="B3853">
        <v>2022</v>
      </c>
      <c r="C3853" t="s">
        <v>115</v>
      </c>
      <c r="D3853" t="s">
        <v>31</v>
      </c>
      <c r="E3853" t="s">
        <v>97</v>
      </c>
      <c r="F3853" t="s">
        <v>5181</v>
      </c>
      <c r="G3853" t="s">
        <v>46</v>
      </c>
      <c r="H3853" t="s">
        <v>52</v>
      </c>
      <c r="I3853" t="s">
        <v>83</v>
      </c>
      <c r="J3853" t="b">
        <v>0</v>
      </c>
      <c r="L3853">
        <v>0.01</v>
      </c>
      <c r="M3853" t="s">
        <v>6626</v>
      </c>
      <c r="O3853">
        <v>29489</v>
      </c>
      <c r="P3853">
        <v>-2.57</v>
      </c>
      <c r="Q3853">
        <v>0.86</v>
      </c>
      <c r="R3853" t="b">
        <v>0</v>
      </c>
      <c r="S3853" t="s">
        <v>20</v>
      </c>
      <c r="T3853">
        <v>17</v>
      </c>
      <c r="U3853" t="s">
        <v>2314</v>
      </c>
      <c r="V3853" t="b">
        <v>0</v>
      </c>
      <c r="W3853" t="b">
        <v>1</v>
      </c>
      <c r="X3853" t="b">
        <v>1</v>
      </c>
      <c r="Y3853" t="b">
        <v>1</v>
      </c>
      <c r="Z3853" t="b">
        <v>0</v>
      </c>
      <c r="AA3853" t="b">
        <v>0</v>
      </c>
      <c r="AB3853" t="b">
        <v>0</v>
      </c>
      <c r="AC3853" t="b">
        <v>0</v>
      </c>
      <c r="AD3853" t="b">
        <v>0</v>
      </c>
      <c r="AE3853" t="b">
        <v>1</v>
      </c>
      <c r="AF3853" t="b">
        <v>0</v>
      </c>
      <c r="AG3853" t="b">
        <v>0</v>
      </c>
      <c r="AH3853" t="b">
        <v>0</v>
      </c>
      <c r="AI3853" t="b">
        <v>0</v>
      </c>
      <c r="AJ3853" t="b">
        <v>0</v>
      </c>
      <c r="AK3853" t="b">
        <v>0</v>
      </c>
      <c r="AL3853" t="b">
        <v>0</v>
      </c>
      <c r="AM3853" t="b">
        <v>0</v>
      </c>
    </row>
    <row r="3854" spans="1:39" ht="14.4" hidden="1" x14ac:dyDescent="0.3">
      <c r="A3854" t="s">
        <v>3973</v>
      </c>
      <c r="B3854">
        <v>2022</v>
      </c>
      <c r="C3854" t="s">
        <v>71</v>
      </c>
      <c r="D3854" t="s">
        <v>31</v>
      </c>
      <c r="E3854" t="s">
        <v>25</v>
      </c>
      <c r="F3854" t="s">
        <v>5169</v>
      </c>
      <c r="G3854" t="s">
        <v>65</v>
      </c>
      <c r="H3854" t="s">
        <v>27</v>
      </c>
      <c r="I3854" t="s">
        <v>98</v>
      </c>
      <c r="J3854" t="b">
        <v>1</v>
      </c>
      <c r="K3854" t="s">
        <v>6624</v>
      </c>
      <c r="L3854">
        <v>0.91</v>
      </c>
      <c r="M3854" t="s">
        <v>6625</v>
      </c>
      <c r="N3854" t="s">
        <v>6624</v>
      </c>
      <c r="O3854">
        <v>40200</v>
      </c>
      <c r="P3854">
        <v>11.57</v>
      </c>
      <c r="Q3854">
        <v>0.3</v>
      </c>
      <c r="R3854" t="b">
        <v>1</v>
      </c>
      <c r="S3854" t="s">
        <v>20</v>
      </c>
      <c r="T3854">
        <v>9</v>
      </c>
      <c r="U3854" t="s">
        <v>2314</v>
      </c>
      <c r="V3854" t="b">
        <v>0</v>
      </c>
      <c r="W3854" t="b">
        <v>1</v>
      </c>
      <c r="X3854" t="b">
        <v>1</v>
      </c>
      <c r="Y3854" t="b">
        <v>0</v>
      </c>
      <c r="Z3854" t="b">
        <v>1</v>
      </c>
      <c r="AA3854" t="b">
        <v>0</v>
      </c>
      <c r="AB3854" t="b">
        <v>1</v>
      </c>
      <c r="AC3854" t="b">
        <v>1</v>
      </c>
      <c r="AD3854" t="b">
        <v>1</v>
      </c>
      <c r="AE3854" t="b">
        <v>0</v>
      </c>
      <c r="AF3854" t="b">
        <v>1</v>
      </c>
      <c r="AG3854" t="b">
        <v>1</v>
      </c>
      <c r="AH3854" t="b">
        <v>0</v>
      </c>
      <c r="AI3854" t="b">
        <v>1</v>
      </c>
      <c r="AJ3854" t="b">
        <v>0</v>
      </c>
      <c r="AK3854" t="b">
        <v>0</v>
      </c>
      <c r="AL3854" t="b">
        <v>0</v>
      </c>
      <c r="AM3854" t="b">
        <v>1</v>
      </c>
    </row>
    <row r="3855" spans="1:39" ht="14.4" hidden="1" x14ac:dyDescent="0.3">
      <c r="A3855" t="s">
        <v>3974</v>
      </c>
      <c r="B3855">
        <v>2022</v>
      </c>
      <c r="C3855" t="s">
        <v>37</v>
      </c>
      <c r="D3855" t="s">
        <v>38</v>
      </c>
      <c r="E3855" t="s">
        <v>108</v>
      </c>
      <c r="F3855" t="s">
        <v>5172</v>
      </c>
      <c r="G3855" t="s">
        <v>33</v>
      </c>
      <c r="H3855" t="s">
        <v>27</v>
      </c>
      <c r="I3855" t="s">
        <v>98</v>
      </c>
      <c r="J3855" t="b">
        <v>1</v>
      </c>
      <c r="K3855" t="s">
        <v>3339</v>
      </c>
      <c r="L3855">
        <v>0.54</v>
      </c>
      <c r="M3855" t="s">
        <v>5996</v>
      </c>
      <c r="N3855" t="s">
        <v>3339</v>
      </c>
      <c r="O3855">
        <v>72001</v>
      </c>
      <c r="P3855">
        <v>17.670000000000002</v>
      </c>
      <c r="Q3855">
        <v>0.25</v>
      </c>
      <c r="R3855" t="b">
        <v>1</v>
      </c>
      <c r="S3855" t="s">
        <v>20</v>
      </c>
      <c r="T3855">
        <v>19</v>
      </c>
      <c r="U3855" t="s">
        <v>2314</v>
      </c>
      <c r="V3855" t="b">
        <v>0</v>
      </c>
      <c r="W3855" t="b">
        <v>0</v>
      </c>
      <c r="X3855" t="b">
        <v>0</v>
      </c>
      <c r="Y3855" t="b">
        <v>0</v>
      </c>
      <c r="Z3855" t="b">
        <v>0</v>
      </c>
      <c r="AA3855" t="b">
        <v>1</v>
      </c>
      <c r="AB3855" t="b">
        <v>0</v>
      </c>
      <c r="AC3855" t="b">
        <v>0</v>
      </c>
      <c r="AD3855" t="b">
        <v>1</v>
      </c>
      <c r="AE3855" t="b">
        <v>1</v>
      </c>
      <c r="AF3855" t="b">
        <v>0</v>
      </c>
      <c r="AG3855" t="b">
        <v>0</v>
      </c>
      <c r="AH3855" t="b">
        <v>0</v>
      </c>
      <c r="AI3855" t="b">
        <v>0</v>
      </c>
      <c r="AJ3855" t="b">
        <v>0</v>
      </c>
      <c r="AK3855" t="b">
        <v>1</v>
      </c>
      <c r="AL3855" t="b">
        <v>0</v>
      </c>
      <c r="AM3855" t="b">
        <v>0</v>
      </c>
    </row>
    <row r="3856" spans="1:39" ht="14.4" hidden="1" x14ac:dyDescent="0.3">
      <c r="A3856" t="s">
        <v>3975</v>
      </c>
      <c r="B3856">
        <v>2022</v>
      </c>
      <c r="C3856" t="s">
        <v>71</v>
      </c>
      <c r="D3856" t="s">
        <v>31</v>
      </c>
      <c r="E3856" t="s">
        <v>45</v>
      </c>
      <c r="F3856" t="s">
        <v>5181</v>
      </c>
      <c r="G3856" t="s">
        <v>65</v>
      </c>
      <c r="H3856" t="s">
        <v>18</v>
      </c>
      <c r="I3856" t="s">
        <v>98</v>
      </c>
      <c r="J3856" t="b">
        <v>1</v>
      </c>
      <c r="K3856" t="s">
        <v>5361</v>
      </c>
      <c r="L3856">
        <v>0.5</v>
      </c>
      <c r="M3856" t="s">
        <v>6623</v>
      </c>
      <c r="N3856" t="s">
        <v>5361</v>
      </c>
      <c r="O3856">
        <v>35285</v>
      </c>
      <c r="P3856">
        <v>13.54</v>
      </c>
      <c r="Q3856">
        <v>0.33</v>
      </c>
      <c r="R3856" t="b">
        <v>1</v>
      </c>
      <c r="S3856" t="s">
        <v>35</v>
      </c>
      <c r="T3856">
        <v>15</v>
      </c>
      <c r="U3856" t="s">
        <v>2314</v>
      </c>
      <c r="V3856" t="b">
        <v>0</v>
      </c>
      <c r="W3856" t="b">
        <v>0</v>
      </c>
      <c r="X3856" t="b">
        <v>1</v>
      </c>
      <c r="Y3856" t="b">
        <v>1</v>
      </c>
      <c r="Z3856" t="b">
        <v>0</v>
      </c>
      <c r="AA3856" t="b">
        <v>1</v>
      </c>
      <c r="AB3856" t="b">
        <v>0</v>
      </c>
      <c r="AC3856" t="b">
        <v>0</v>
      </c>
      <c r="AD3856" t="b">
        <v>1</v>
      </c>
      <c r="AE3856" t="b">
        <v>0</v>
      </c>
      <c r="AF3856" t="b">
        <v>0</v>
      </c>
      <c r="AG3856" t="b">
        <v>0</v>
      </c>
      <c r="AH3856" t="b">
        <v>0</v>
      </c>
      <c r="AI3856" t="b">
        <v>1</v>
      </c>
      <c r="AJ3856" t="b">
        <v>0</v>
      </c>
      <c r="AK3856" t="b">
        <v>0</v>
      </c>
      <c r="AL3856" t="b">
        <v>0</v>
      </c>
      <c r="AM3856" t="b">
        <v>1</v>
      </c>
    </row>
    <row r="3857" spans="1:39" ht="14.4" hidden="1" x14ac:dyDescent="0.3">
      <c r="A3857" t="s">
        <v>3976</v>
      </c>
      <c r="B3857">
        <v>2022</v>
      </c>
      <c r="C3857" t="s">
        <v>89</v>
      </c>
      <c r="D3857" t="s">
        <v>90</v>
      </c>
      <c r="E3857" t="s">
        <v>133</v>
      </c>
      <c r="F3857" t="s">
        <v>40</v>
      </c>
      <c r="G3857" t="s">
        <v>33</v>
      </c>
      <c r="H3857" t="s">
        <v>42</v>
      </c>
      <c r="I3857" t="s">
        <v>49</v>
      </c>
      <c r="J3857" t="b">
        <v>0</v>
      </c>
      <c r="L3857">
        <v>0.11</v>
      </c>
      <c r="M3857" t="s">
        <v>5854</v>
      </c>
      <c r="O3857">
        <v>77632</v>
      </c>
      <c r="P3857">
        <v>2.63</v>
      </c>
      <c r="Q3857">
        <v>0.72</v>
      </c>
      <c r="R3857" t="b">
        <v>0</v>
      </c>
      <c r="S3857" t="s">
        <v>40</v>
      </c>
      <c r="T3857">
        <v>2</v>
      </c>
      <c r="U3857" t="s">
        <v>2314</v>
      </c>
      <c r="V3857" t="b">
        <v>0</v>
      </c>
      <c r="W3857" t="b">
        <v>0</v>
      </c>
      <c r="X3857" t="b">
        <v>1</v>
      </c>
      <c r="Y3857" t="b">
        <v>1</v>
      </c>
      <c r="Z3857" t="b">
        <v>0</v>
      </c>
      <c r="AA3857" t="b">
        <v>0</v>
      </c>
      <c r="AB3857" t="b">
        <v>0</v>
      </c>
      <c r="AC3857" t="b">
        <v>0</v>
      </c>
      <c r="AD3857" t="b">
        <v>1</v>
      </c>
      <c r="AE3857" t="b">
        <v>0</v>
      </c>
      <c r="AF3857" t="b">
        <v>0</v>
      </c>
      <c r="AG3857" t="b">
        <v>0</v>
      </c>
      <c r="AH3857" t="b">
        <v>0</v>
      </c>
      <c r="AI3857" t="b">
        <v>0</v>
      </c>
      <c r="AJ3857" t="b">
        <v>0</v>
      </c>
      <c r="AK3857" t="b">
        <v>0</v>
      </c>
      <c r="AL3857" t="b">
        <v>0</v>
      </c>
      <c r="AM3857" t="b">
        <v>0</v>
      </c>
    </row>
    <row r="3858" spans="1:39" ht="14.4" hidden="1" x14ac:dyDescent="0.3">
      <c r="A3858" t="s">
        <v>3977</v>
      </c>
      <c r="B3858">
        <v>2022</v>
      </c>
      <c r="C3858" t="s">
        <v>51</v>
      </c>
      <c r="D3858" t="s">
        <v>31</v>
      </c>
      <c r="E3858" t="s">
        <v>133</v>
      </c>
      <c r="F3858" t="s">
        <v>5169</v>
      </c>
      <c r="G3858" t="s">
        <v>33</v>
      </c>
      <c r="H3858" t="s">
        <v>52</v>
      </c>
      <c r="I3858" t="s">
        <v>19</v>
      </c>
      <c r="J3858" t="b">
        <v>0</v>
      </c>
      <c r="L3858">
        <v>7.0000000000000007E-2</v>
      </c>
      <c r="M3858" t="s">
        <v>6622</v>
      </c>
      <c r="O3858">
        <v>31068</v>
      </c>
      <c r="P3858">
        <v>-2.89</v>
      </c>
      <c r="Q3858">
        <v>0.76</v>
      </c>
      <c r="R3858" t="b">
        <v>0</v>
      </c>
      <c r="S3858" t="s">
        <v>20</v>
      </c>
      <c r="T3858">
        <v>14</v>
      </c>
      <c r="U3858" t="s">
        <v>2314</v>
      </c>
      <c r="V3858" t="b">
        <v>0</v>
      </c>
      <c r="W3858" t="b">
        <v>1</v>
      </c>
      <c r="X3858" t="b">
        <v>0</v>
      </c>
      <c r="Y3858" t="b">
        <v>0</v>
      </c>
      <c r="Z3858" t="b">
        <v>1</v>
      </c>
      <c r="AA3858" t="b">
        <v>1</v>
      </c>
      <c r="AB3858" t="b">
        <v>0</v>
      </c>
      <c r="AC3858" t="b">
        <v>1</v>
      </c>
      <c r="AD3858" t="b">
        <v>1</v>
      </c>
      <c r="AE3858" t="b">
        <v>1</v>
      </c>
      <c r="AF3858" t="b">
        <v>0</v>
      </c>
      <c r="AG3858" t="b">
        <v>0</v>
      </c>
      <c r="AH3858" t="b">
        <v>0</v>
      </c>
      <c r="AI3858" t="b">
        <v>0</v>
      </c>
      <c r="AJ3858" t="b">
        <v>0</v>
      </c>
      <c r="AK3858" t="b">
        <v>0</v>
      </c>
      <c r="AL3858" t="b">
        <v>0</v>
      </c>
      <c r="AM3858" t="b">
        <v>0</v>
      </c>
    </row>
    <row r="3859" spans="1:39" ht="14.4" hidden="1" x14ac:dyDescent="0.3">
      <c r="A3859" t="s">
        <v>3978</v>
      </c>
      <c r="B3859">
        <v>2022</v>
      </c>
      <c r="C3859" t="s">
        <v>177</v>
      </c>
      <c r="D3859" t="s">
        <v>38</v>
      </c>
      <c r="E3859" t="s">
        <v>81</v>
      </c>
      <c r="F3859" t="s">
        <v>5181</v>
      </c>
      <c r="G3859" t="s">
        <v>55</v>
      </c>
      <c r="H3859" t="s">
        <v>60</v>
      </c>
      <c r="I3859" t="s">
        <v>98</v>
      </c>
      <c r="J3859" t="b">
        <v>1</v>
      </c>
      <c r="K3859" t="s">
        <v>6410</v>
      </c>
      <c r="L3859">
        <v>0.44</v>
      </c>
      <c r="M3859" t="s">
        <v>6621</v>
      </c>
      <c r="N3859" t="s">
        <v>6410</v>
      </c>
      <c r="O3859">
        <v>75659</v>
      </c>
      <c r="P3859">
        <v>13.55</v>
      </c>
      <c r="Q3859">
        <v>0.26</v>
      </c>
      <c r="R3859" t="b">
        <v>1</v>
      </c>
      <c r="S3859" t="s">
        <v>40</v>
      </c>
      <c r="T3859">
        <v>5</v>
      </c>
      <c r="U3859" t="s">
        <v>3860</v>
      </c>
      <c r="V3859" t="b">
        <v>1</v>
      </c>
      <c r="W3859" t="b">
        <v>0</v>
      </c>
      <c r="X3859" t="b">
        <v>1</v>
      </c>
      <c r="Y3859" t="b">
        <v>0</v>
      </c>
      <c r="Z3859" t="b">
        <v>0</v>
      </c>
      <c r="AA3859" t="b">
        <v>1</v>
      </c>
      <c r="AB3859" t="b">
        <v>1</v>
      </c>
      <c r="AC3859" t="b">
        <v>0</v>
      </c>
      <c r="AD3859" t="b">
        <v>0</v>
      </c>
      <c r="AE3859" t="b">
        <v>0</v>
      </c>
      <c r="AF3859" t="b">
        <v>1</v>
      </c>
      <c r="AG3859" t="b">
        <v>0</v>
      </c>
      <c r="AH3859" t="b">
        <v>1</v>
      </c>
      <c r="AI3859" t="b">
        <v>0</v>
      </c>
      <c r="AJ3859" t="b">
        <v>0</v>
      </c>
      <c r="AK3859" t="b">
        <v>0</v>
      </c>
      <c r="AL3859" t="b">
        <v>0</v>
      </c>
      <c r="AM3859" t="b">
        <v>0</v>
      </c>
    </row>
    <row r="3860" spans="1:39" ht="14.4" hidden="1" x14ac:dyDescent="0.3">
      <c r="A3860" t="s">
        <v>3979</v>
      </c>
      <c r="B3860">
        <v>2022</v>
      </c>
      <c r="C3860" t="s">
        <v>248</v>
      </c>
      <c r="D3860" t="s">
        <v>24</v>
      </c>
      <c r="E3860" t="s">
        <v>64</v>
      </c>
      <c r="F3860" t="s">
        <v>5172</v>
      </c>
      <c r="G3860" t="s">
        <v>55</v>
      </c>
      <c r="H3860" t="s">
        <v>91</v>
      </c>
      <c r="I3860" t="s">
        <v>19</v>
      </c>
      <c r="J3860" t="b">
        <v>0</v>
      </c>
      <c r="L3860">
        <v>0.08</v>
      </c>
      <c r="M3860" t="s">
        <v>6620</v>
      </c>
      <c r="O3860">
        <v>70078</v>
      </c>
      <c r="P3860">
        <v>1.5</v>
      </c>
      <c r="Q3860">
        <v>0.89</v>
      </c>
      <c r="R3860" t="b">
        <v>0</v>
      </c>
      <c r="S3860" t="s">
        <v>40</v>
      </c>
      <c r="T3860">
        <v>13</v>
      </c>
      <c r="U3860" t="s">
        <v>3860</v>
      </c>
      <c r="V3860" t="b">
        <v>0</v>
      </c>
      <c r="W3860" t="b">
        <v>0</v>
      </c>
      <c r="X3860" t="b">
        <v>0</v>
      </c>
      <c r="Y3860" t="b">
        <v>1</v>
      </c>
      <c r="Z3860" t="b">
        <v>1</v>
      </c>
      <c r="AA3860" t="b">
        <v>0</v>
      </c>
      <c r="AB3860" t="b">
        <v>1</v>
      </c>
      <c r="AC3860" t="b">
        <v>1</v>
      </c>
      <c r="AD3860" t="b">
        <v>1</v>
      </c>
      <c r="AE3860" t="b">
        <v>1</v>
      </c>
      <c r="AF3860" t="b">
        <v>0</v>
      </c>
      <c r="AG3860" t="b">
        <v>0</v>
      </c>
      <c r="AH3860" t="b">
        <v>0</v>
      </c>
      <c r="AI3860" t="b">
        <v>0</v>
      </c>
      <c r="AJ3860" t="b">
        <v>0</v>
      </c>
      <c r="AK3860" t="b">
        <v>0</v>
      </c>
      <c r="AL3860" t="b">
        <v>0</v>
      </c>
      <c r="AM3860" t="b">
        <v>0</v>
      </c>
    </row>
    <row r="3861" spans="1:39" ht="14.4" hidden="1" x14ac:dyDescent="0.3">
      <c r="A3861" t="s">
        <v>3980</v>
      </c>
      <c r="B3861">
        <v>2022</v>
      </c>
      <c r="C3861" t="s">
        <v>14</v>
      </c>
      <c r="D3861" t="s">
        <v>15</v>
      </c>
      <c r="E3861" t="s">
        <v>54</v>
      </c>
      <c r="F3861" t="s">
        <v>5176</v>
      </c>
      <c r="G3861" t="s">
        <v>86</v>
      </c>
      <c r="H3861" t="s">
        <v>69</v>
      </c>
      <c r="I3861" t="s">
        <v>61</v>
      </c>
      <c r="J3861" t="b">
        <v>0</v>
      </c>
      <c r="L3861">
        <v>0.02</v>
      </c>
      <c r="M3861" t="s">
        <v>6619</v>
      </c>
      <c r="O3861">
        <v>41715</v>
      </c>
      <c r="P3861">
        <v>-2.75</v>
      </c>
      <c r="Q3861">
        <v>0.88</v>
      </c>
      <c r="R3861" t="b">
        <v>0</v>
      </c>
      <c r="S3861" t="s">
        <v>35</v>
      </c>
      <c r="T3861">
        <v>5</v>
      </c>
      <c r="U3861" t="s">
        <v>3860</v>
      </c>
      <c r="V3861" t="b">
        <v>0</v>
      </c>
      <c r="W3861" t="b">
        <v>0</v>
      </c>
      <c r="X3861" t="b">
        <v>0</v>
      </c>
      <c r="Y3861" t="b">
        <v>0</v>
      </c>
      <c r="Z3861" t="b">
        <v>1</v>
      </c>
      <c r="AA3861" t="b">
        <v>0</v>
      </c>
      <c r="AB3861" t="b">
        <v>0</v>
      </c>
      <c r="AC3861" t="b">
        <v>1</v>
      </c>
      <c r="AD3861" t="b">
        <v>1</v>
      </c>
      <c r="AE3861" t="b">
        <v>1</v>
      </c>
      <c r="AF3861" t="b">
        <v>0</v>
      </c>
      <c r="AG3861" t="b">
        <v>0</v>
      </c>
      <c r="AH3861" t="b">
        <v>0</v>
      </c>
      <c r="AI3861" t="b">
        <v>0</v>
      </c>
      <c r="AJ3861" t="b">
        <v>0</v>
      </c>
      <c r="AK3861" t="b">
        <v>0</v>
      </c>
      <c r="AL3861" t="b">
        <v>0</v>
      </c>
      <c r="AM3861" t="b">
        <v>0</v>
      </c>
    </row>
    <row r="3862" spans="1:39" ht="14.4" hidden="1" x14ac:dyDescent="0.3">
      <c r="A3862" t="s">
        <v>3981</v>
      </c>
      <c r="B3862">
        <v>2022</v>
      </c>
      <c r="C3862" t="s">
        <v>147</v>
      </c>
      <c r="D3862" t="s">
        <v>68</v>
      </c>
      <c r="E3862" t="s">
        <v>78</v>
      </c>
      <c r="F3862" t="s">
        <v>5172</v>
      </c>
      <c r="G3862" t="s">
        <v>93</v>
      </c>
      <c r="H3862" t="s">
        <v>18</v>
      </c>
      <c r="I3862" t="s">
        <v>19</v>
      </c>
      <c r="J3862" t="b">
        <v>1</v>
      </c>
      <c r="K3862" t="s">
        <v>6617</v>
      </c>
      <c r="L3862">
        <v>0.83</v>
      </c>
      <c r="M3862" t="s">
        <v>6618</v>
      </c>
      <c r="N3862" t="s">
        <v>6617</v>
      </c>
      <c r="O3862">
        <v>142179</v>
      </c>
      <c r="P3862">
        <v>14.24</v>
      </c>
      <c r="Q3862">
        <v>0.32</v>
      </c>
      <c r="R3862" t="b">
        <v>1</v>
      </c>
      <c r="S3862" t="s">
        <v>40</v>
      </c>
      <c r="T3862">
        <v>0</v>
      </c>
      <c r="U3862" t="s">
        <v>2314</v>
      </c>
      <c r="V3862" t="b">
        <v>0</v>
      </c>
      <c r="W3862" t="b">
        <v>1</v>
      </c>
      <c r="X3862" t="b">
        <v>0</v>
      </c>
      <c r="Y3862" t="b">
        <v>0</v>
      </c>
      <c r="Z3862" t="b">
        <v>0</v>
      </c>
      <c r="AA3862" t="b">
        <v>0</v>
      </c>
      <c r="AB3862" t="b">
        <v>1</v>
      </c>
      <c r="AC3862" t="b">
        <v>0</v>
      </c>
      <c r="AD3862" t="b">
        <v>0</v>
      </c>
      <c r="AE3862" t="b">
        <v>1</v>
      </c>
      <c r="AF3862" t="b">
        <v>1</v>
      </c>
      <c r="AG3862" t="b">
        <v>0</v>
      </c>
      <c r="AH3862" t="b">
        <v>1</v>
      </c>
      <c r="AI3862" t="b">
        <v>0</v>
      </c>
      <c r="AJ3862" t="b">
        <v>0</v>
      </c>
      <c r="AK3862" t="b">
        <v>1</v>
      </c>
      <c r="AL3862" t="b">
        <v>1</v>
      </c>
      <c r="AM3862" t="b">
        <v>0</v>
      </c>
    </row>
    <row r="3863" spans="1:39" ht="14.4" hidden="1" x14ac:dyDescent="0.3">
      <c r="A3863" t="s">
        <v>3982</v>
      </c>
      <c r="B3863">
        <v>2022</v>
      </c>
      <c r="C3863" t="s">
        <v>154</v>
      </c>
      <c r="D3863" t="s">
        <v>24</v>
      </c>
      <c r="E3863" t="s">
        <v>74</v>
      </c>
      <c r="F3863" t="s">
        <v>5181</v>
      </c>
      <c r="G3863" t="s">
        <v>46</v>
      </c>
      <c r="H3863" t="s">
        <v>60</v>
      </c>
      <c r="I3863" t="s">
        <v>49</v>
      </c>
      <c r="J3863" t="b">
        <v>1</v>
      </c>
      <c r="K3863" t="s">
        <v>482</v>
      </c>
      <c r="L3863">
        <v>0.7</v>
      </c>
      <c r="M3863" t="s">
        <v>6616</v>
      </c>
      <c r="N3863" t="s">
        <v>482</v>
      </c>
      <c r="O3863">
        <v>119282</v>
      </c>
      <c r="P3863">
        <v>16.54</v>
      </c>
      <c r="Q3863">
        <v>0.18</v>
      </c>
      <c r="R3863" t="b">
        <v>1</v>
      </c>
      <c r="S3863" t="s">
        <v>40</v>
      </c>
      <c r="T3863">
        <v>0</v>
      </c>
      <c r="U3863" t="s">
        <v>2314</v>
      </c>
      <c r="V3863" t="b">
        <v>0</v>
      </c>
      <c r="W3863" t="b">
        <v>0</v>
      </c>
      <c r="X3863" t="b">
        <v>0</v>
      </c>
      <c r="Y3863" t="b">
        <v>1</v>
      </c>
      <c r="Z3863" t="b">
        <v>1</v>
      </c>
      <c r="AA3863" t="b">
        <v>0</v>
      </c>
      <c r="AB3863" t="b">
        <v>1</v>
      </c>
      <c r="AC3863" t="b">
        <v>1</v>
      </c>
      <c r="AD3863" t="b">
        <v>1</v>
      </c>
      <c r="AE3863" t="b">
        <v>0</v>
      </c>
      <c r="AF3863" t="b">
        <v>0</v>
      </c>
      <c r="AG3863" t="b">
        <v>0</v>
      </c>
      <c r="AH3863" t="b">
        <v>0</v>
      </c>
      <c r="AI3863" t="b">
        <v>0</v>
      </c>
      <c r="AJ3863" t="b">
        <v>0</v>
      </c>
      <c r="AK3863" t="b">
        <v>0</v>
      </c>
      <c r="AL3863" t="b">
        <v>1</v>
      </c>
      <c r="AM3863" t="b">
        <v>0</v>
      </c>
    </row>
    <row r="3864" spans="1:39" ht="14.4" hidden="1" x14ac:dyDescent="0.3">
      <c r="A3864" t="s">
        <v>3983</v>
      </c>
      <c r="B3864">
        <v>2022</v>
      </c>
      <c r="C3864" t="s">
        <v>126</v>
      </c>
      <c r="D3864" t="s">
        <v>68</v>
      </c>
      <c r="E3864" t="s">
        <v>59</v>
      </c>
      <c r="F3864" t="s">
        <v>40</v>
      </c>
      <c r="G3864" t="s">
        <v>55</v>
      </c>
      <c r="H3864" t="s">
        <v>69</v>
      </c>
      <c r="I3864" t="s">
        <v>98</v>
      </c>
      <c r="J3864" t="b">
        <v>0</v>
      </c>
      <c r="L3864">
        <v>0.1</v>
      </c>
      <c r="M3864" t="s">
        <v>5588</v>
      </c>
      <c r="O3864">
        <v>95867</v>
      </c>
      <c r="P3864">
        <v>1.26</v>
      </c>
      <c r="Q3864">
        <v>0.89</v>
      </c>
      <c r="R3864" t="b">
        <v>0</v>
      </c>
      <c r="S3864" t="s">
        <v>20</v>
      </c>
      <c r="T3864">
        <v>13</v>
      </c>
      <c r="U3864" t="s">
        <v>3860</v>
      </c>
      <c r="V3864" t="b">
        <v>1</v>
      </c>
      <c r="W3864" t="b">
        <v>0</v>
      </c>
      <c r="X3864" t="b">
        <v>0</v>
      </c>
      <c r="Y3864" t="b">
        <v>0</v>
      </c>
      <c r="Z3864" t="b">
        <v>0</v>
      </c>
      <c r="AA3864" t="b">
        <v>1</v>
      </c>
      <c r="AB3864" t="b">
        <v>1</v>
      </c>
      <c r="AC3864" t="b">
        <v>0</v>
      </c>
      <c r="AD3864" t="b">
        <v>0</v>
      </c>
      <c r="AE3864" t="b">
        <v>0</v>
      </c>
      <c r="AF3864" t="b">
        <v>0</v>
      </c>
      <c r="AG3864" t="b">
        <v>0</v>
      </c>
      <c r="AH3864" t="b">
        <v>0</v>
      </c>
      <c r="AI3864" t="b">
        <v>0</v>
      </c>
      <c r="AJ3864" t="b">
        <v>0</v>
      </c>
      <c r="AK3864" t="b">
        <v>0</v>
      </c>
      <c r="AL3864" t="b">
        <v>0</v>
      </c>
      <c r="AM3864" t="b">
        <v>0</v>
      </c>
    </row>
    <row r="3865" spans="1:39" ht="14.4" hidden="1" x14ac:dyDescent="0.3">
      <c r="A3865" s="15" t="s">
        <v>3984</v>
      </c>
      <c r="B3865">
        <v>2022</v>
      </c>
      <c r="C3865" t="s">
        <v>158</v>
      </c>
      <c r="D3865" t="s">
        <v>15</v>
      </c>
      <c r="E3865" t="s">
        <v>54</v>
      </c>
      <c r="F3865" t="s">
        <v>5176</v>
      </c>
      <c r="G3865" t="s">
        <v>41</v>
      </c>
      <c r="H3865" t="s">
        <v>105</v>
      </c>
      <c r="I3865" t="s">
        <v>49</v>
      </c>
      <c r="J3865" t="b">
        <v>1</v>
      </c>
      <c r="K3865" t="s">
        <v>5197</v>
      </c>
      <c r="L3865">
        <v>0.92</v>
      </c>
      <c r="M3865" t="s">
        <v>6615</v>
      </c>
      <c r="N3865" t="s">
        <v>5197</v>
      </c>
      <c r="O3865">
        <v>53201</v>
      </c>
      <c r="P3865">
        <v>12.82</v>
      </c>
      <c r="Q3865">
        <v>0.24</v>
      </c>
      <c r="R3865" t="b">
        <v>1</v>
      </c>
      <c r="S3865" t="s">
        <v>40</v>
      </c>
      <c r="T3865">
        <v>10</v>
      </c>
      <c r="U3865" t="s">
        <v>2314</v>
      </c>
      <c r="V3865" t="b">
        <v>0</v>
      </c>
      <c r="W3865" t="b">
        <v>1</v>
      </c>
      <c r="X3865" t="b">
        <v>0</v>
      </c>
      <c r="Y3865" t="b">
        <v>1</v>
      </c>
      <c r="Z3865" t="b">
        <v>0</v>
      </c>
      <c r="AA3865" t="b">
        <v>1</v>
      </c>
      <c r="AB3865" t="b">
        <v>0</v>
      </c>
      <c r="AC3865" t="b">
        <v>1</v>
      </c>
      <c r="AD3865" t="b">
        <v>1</v>
      </c>
      <c r="AE3865" t="b">
        <v>0</v>
      </c>
      <c r="AF3865" t="b">
        <v>0</v>
      </c>
      <c r="AG3865" t="b">
        <v>0</v>
      </c>
      <c r="AH3865" t="b">
        <v>1</v>
      </c>
      <c r="AI3865" t="b">
        <v>0</v>
      </c>
      <c r="AJ3865" t="b">
        <v>0</v>
      </c>
      <c r="AK3865" t="b">
        <v>1</v>
      </c>
      <c r="AL3865" t="b">
        <v>0</v>
      </c>
      <c r="AM3865" t="b">
        <v>0</v>
      </c>
    </row>
    <row r="3866" spans="1:39" ht="14.4" hidden="1" x14ac:dyDescent="0.3">
      <c r="A3866" t="s">
        <v>3985</v>
      </c>
      <c r="B3866">
        <v>2022</v>
      </c>
      <c r="C3866" t="s">
        <v>183</v>
      </c>
      <c r="D3866" t="s">
        <v>113</v>
      </c>
      <c r="E3866" t="s">
        <v>120</v>
      </c>
      <c r="F3866" t="s">
        <v>5176</v>
      </c>
      <c r="G3866" t="s">
        <v>55</v>
      </c>
      <c r="H3866" t="s">
        <v>91</v>
      </c>
      <c r="I3866" t="s">
        <v>49</v>
      </c>
      <c r="J3866" t="b">
        <v>1</v>
      </c>
      <c r="K3866" t="s">
        <v>6613</v>
      </c>
      <c r="L3866">
        <v>0.47</v>
      </c>
      <c r="M3866" t="s">
        <v>6614</v>
      </c>
      <c r="N3866" t="s">
        <v>6613</v>
      </c>
      <c r="O3866">
        <v>130914</v>
      </c>
      <c r="P3866">
        <v>9.2100000000000009</v>
      </c>
      <c r="Q3866">
        <v>0.11</v>
      </c>
      <c r="R3866" t="b">
        <v>1</v>
      </c>
      <c r="S3866" t="s">
        <v>40</v>
      </c>
      <c r="T3866">
        <v>4</v>
      </c>
      <c r="U3866" t="s">
        <v>3860</v>
      </c>
      <c r="V3866" t="b">
        <v>0</v>
      </c>
      <c r="W3866" t="b">
        <v>1</v>
      </c>
      <c r="X3866" t="b">
        <v>0</v>
      </c>
      <c r="Y3866" t="b">
        <v>1</v>
      </c>
      <c r="Z3866" t="b">
        <v>1</v>
      </c>
      <c r="AA3866" t="b">
        <v>1</v>
      </c>
      <c r="AB3866" t="b">
        <v>0</v>
      </c>
      <c r="AC3866" t="b">
        <v>0</v>
      </c>
      <c r="AD3866" t="b">
        <v>1</v>
      </c>
      <c r="AE3866" t="b">
        <v>0</v>
      </c>
      <c r="AF3866" t="b">
        <v>1</v>
      </c>
      <c r="AG3866" t="b">
        <v>0</v>
      </c>
      <c r="AH3866" t="b">
        <v>1</v>
      </c>
      <c r="AI3866" t="b">
        <v>1</v>
      </c>
      <c r="AJ3866" t="b">
        <v>0</v>
      </c>
      <c r="AK3866" t="b">
        <v>0</v>
      </c>
      <c r="AL3866" t="b">
        <v>1</v>
      </c>
      <c r="AM3866" t="b">
        <v>0</v>
      </c>
    </row>
    <row r="3867" spans="1:39" ht="14.4" hidden="1" x14ac:dyDescent="0.3">
      <c r="A3867" t="s">
        <v>3986</v>
      </c>
      <c r="B3867">
        <v>2022</v>
      </c>
      <c r="C3867" t="s">
        <v>112</v>
      </c>
      <c r="D3867" t="s">
        <v>113</v>
      </c>
      <c r="E3867" t="s">
        <v>16</v>
      </c>
      <c r="F3867" t="s">
        <v>5172</v>
      </c>
      <c r="G3867" t="s">
        <v>55</v>
      </c>
      <c r="H3867" t="s">
        <v>60</v>
      </c>
      <c r="I3867" t="s">
        <v>49</v>
      </c>
      <c r="J3867" t="b">
        <v>0</v>
      </c>
      <c r="L3867">
        <v>0.16</v>
      </c>
      <c r="M3867" t="s">
        <v>5399</v>
      </c>
      <c r="O3867">
        <v>83340</v>
      </c>
      <c r="P3867">
        <v>-0.13</v>
      </c>
      <c r="Q3867">
        <v>0.81</v>
      </c>
      <c r="R3867" t="b">
        <v>0</v>
      </c>
      <c r="S3867" t="s">
        <v>35</v>
      </c>
      <c r="T3867">
        <v>3</v>
      </c>
      <c r="U3867" t="s">
        <v>3860</v>
      </c>
      <c r="V3867" t="b">
        <v>0</v>
      </c>
      <c r="W3867" t="b">
        <v>0</v>
      </c>
      <c r="X3867" t="b">
        <v>1</v>
      </c>
      <c r="Y3867" t="b">
        <v>0</v>
      </c>
      <c r="Z3867" t="b">
        <v>0</v>
      </c>
      <c r="AA3867" t="b">
        <v>1</v>
      </c>
      <c r="AB3867" t="b">
        <v>0</v>
      </c>
      <c r="AC3867" t="b">
        <v>1</v>
      </c>
      <c r="AD3867" t="b">
        <v>0</v>
      </c>
      <c r="AE3867" t="b">
        <v>0</v>
      </c>
      <c r="AF3867" t="b">
        <v>0</v>
      </c>
      <c r="AG3867" t="b">
        <v>0</v>
      </c>
      <c r="AH3867" t="b">
        <v>0</v>
      </c>
      <c r="AI3867" t="b">
        <v>0</v>
      </c>
      <c r="AJ3867" t="b">
        <v>0</v>
      </c>
      <c r="AK3867" t="b">
        <v>0</v>
      </c>
      <c r="AL3867" t="b">
        <v>0</v>
      </c>
      <c r="AM3867" t="b">
        <v>0</v>
      </c>
    </row>
    <row r="3868" spans="1:39" ht="14.4" hidden="1" x14ac:dyDescent="0.3">
      <c r="A3868" t="s">
        <v>3987</v>
      </c>
      <c r="B3868">
        <v>2022</v>
      </c>
      <c r="C3868" t="s">
        <v>147</v>
      </c>
      <c r="D3868" t="s">
        <v>68</v>
      </c>
      <c r="E3868" t="s">
        <v>25</v>
      </c>
      <c r="F3868" t="s">
        <v>5172</v>
      </c>
      <c r="G3868" t="s">
        <v>46</v>
      </c>
      <c r="H3868" t="s">
        <v>52</v>
      </c>
      <c r="I3868" t="s">
        <v>49</v>
      </c>
      <c r="J3868" t="b">
        <v>0</v>
      </c>
      <c r="L3868">
        <v>0.08</v>
      </c>
      <c r="M3868" t="s">
        <v>6612</v>
      </c>
      <c r="O3868">
        <v>83028</v>
      </c>
      <c r="P3868">
        <v>-0.97</v>
      </c>
      <c r="Q3868">
        <v>0.65</v>
      </c>
      <c r="R3868" t="b">
        <v>0</v>
      </c>
      <c r="S3868" t="s">
        <v>35</v>
      </c>
      <c r="T3868">
        <v>7</v>
      </c>
      <c r="U3868" t="s">
        <v>2314</v>
      </c>
      <c r="V3868" t="b">
        <v>0</v>
      </c>
      <c r="W3868" t="b">
        <v>0</v>
      </c>
      <c r="X3868" t="b">
        <v>1</v>
      </c>
      <c r="Y3868" t="b">
        <v>1</v>
      </c>
      <c r="Z3868" t="b">
        <v>0</v>
      </c>
      <c r="AA3868" t="b">
        <v>0</v>
      </c>
      <c r="AB3868" t="b">
        <v>0</v>
      </c>
      <c r="AC3868" t="b">
        <v>1</v>
      </c>
      <c r="AD3868" t="b">
        <v>0</v>
      </c>
      <c r="AE3868" t="b">
        <v>1</v>
      </c>
      <c r="AF3868" t="b">
        <v>0</v>
      </c>
      <c r="AG3868" t="b">
        <v>0</v>
      </c>
      <c r="AH3868" t="b">
        <v>0</v>
      </c>
      <c r="AI3868" t="b">
        <v>0</v>
      </c>
      <c r="AJ3868" t="b">
        <v>0</v>
      </c>
      <c r="AK3868" t="b">
        <v>0</v>
      </c>
      <c r="AL3868" t="b">
        <v>0</v>
      </c>
      <c r="AM3868" t="b">
        <v>0</v>
      </c>
    </row>
    <row r="3869" spans="1:39" ht="14.4" hidden="1" x14ac:dyDescent="0.3">
      <c r="A3869" t="s">
        <v>3988</v>
      </c>
      <c r="B3869">
        <v>2022</v>
      </c>
      <c r="C3869" t="s">
        <v>147</v>
      </c>
      <c r="D3869" t="s">
        <v>68</v>
      </c>
      <c r="E3869" t="s">
        <v>32</v>
      </c>
      <c r="F3869" t="s">
        <v>5172</v>
      </c>
      <c r="G3869" t="s">
        <v>86</v>
      </c>
      <c r="H3869" t="s">
        <v>27</v>
      </c>
      <c r="I3869" t="s">
        <v>61</v>
      </c>
      <c r="J3869" t="b">
        <v>0</v>
      </c>
      <c r="L3869">
        <v>0.04</v>
      </c>
      <c r="M3869" t="s">
        <v>6611</v>
      </c>
      <c r="O3869">
        <v>96735</v>
      </c>
      <c r="P3869">
        <v>1.79</v>
      </c>
      <c r="Q3869">
        <v>0.87</v>
      </c>
      <c r="R3869" t="b">
        <v>0</v>
      </c>
      <c r="S3869" t="s">
        <v>20</v>
      </c>
      <c r="T3869">
        <v>8</v>
      </c>
      <c r="U3869" t="s">
        <v>3860</v>
      </c>
      <c r="V3869" t="b">
        <v>0</v>
      </c>
      <c r="W3869" t="b">
        <v>1</v>
      </c>
      <c r="X3869" t="b">
        <v>1</v>
      </c>
      <c r="Y3869" t="b">
        <v>0</v>
      </c>
      <c r="Z3869" t="b">
        <v>0</v>
      </c>
      <c r="AA3869" t="b">
        <v>0</v>
      </c>
      <c r="AB3869" t="b">
        <v>0</v>
      </c>
      <c r="AC3869" t="b">
        <v>1</v>
      </c>
      <c r="AD3869" t="b">
        <v>0</v>
      </c>
      <c r="AE3869" t="b">
        <v>1</v>
      </c>
      <c r="AF3869" t="b">
        <v>0</v>
      </c>
      <c r="AG3869" t="b">
        <v>0</v>
      </c>
      <c r="AH3869" t="b">
        <v>0</v>
      </c>
      <c r="AI3869" t="b">
        <v>0</v>
      </c>
      <c r="AJ3869" t="b">
        <v>0</v>
      </c>
      <c r="AK3869" t="b">
        <v>0</v>
      </c>
      <c r="AL3869" t="b">
        <v>0</v>
      </c>
      <c r="AM3869" t="b">
        <v>0</v>
      </c>
    </row>
    <row r="3870" spans="1:39" ht="14.4" hidden="1" x14ac:dyDescent="0.3">
      <c r="A3870" t="s">
        <v>3989</v>
      </c>
      <c r="B3870">
        <v>2022</v>
      </c>
      <c r="C3870" t="s">
        <v>221</v>
      </c>
      <c r="D3870" t="s">
        <v>15</v>
      </c>
      <c r="E3870" t="s">
        <v>39</v>
      </c>
      <c r="F3870" t="s">
        <v>40</v>
      </c>
      <c r="G3870" t="s">
        <v>33</v>
      </c>
      <c r="H3870" t="s">
        <v>91</v>
      </c>
      <c r="I3870" t="s">
        <v>49</v>
      </c>
      <c r="J3870" t="b">
        <v>1</v>
      </c>
      <c r="K3870" t="s">
        <v>6609</v>
      </c>
      <c r="L3870">
        <v>0.65</v>
      </c>
      <c r="M3870" t="s">
        <v>6610</v>
      </c>
      <c r="N3870" t="s">
        <v>6609</v>
      </c>
      <c r="O3870">
        <v>49911</v>
      </c>
      <c r="P3870">
        <v>5.52</v>
      </c>
      <c r="Q3870">
        <v>0.12</v>
      </c>
      <c r="R3870" t="b">
        <v>1</v>
      </c>
      <c r="S3870" t="s">
        <v>20</v>
      </c>
      <c r="T3870">
        <v>3</v>
      </c>
      <c r="U3870" t="s">
        <v>2314</v>
      </c>
      <c r="V3870" t="b">
        <v>1</v>
      </c>
      <c r="W3870" t="b">
        <v>1</v>
      </c>
      <c r="X3870" t="b">
        <v>0</v>
      </c>
      <c r="Y3870" t="b">
        <v>0</v>
      </c>
      <c r="Z3870" t="b">
        <v>0</v>
      </c>
      <c r="AA3870" t="b">
        <v>0</v>
      </c>
      <c r="AB3870" t="b">
        <v>0</v>
      </c>
      <c r="AC3870" t="b">
        <v>0</v>
      </c>
      <c r="AD3870" t="b">
        <v>0</v>
      </c>
      <c r="AE3870" t="b">
        <v>1</v>
      </c>
      <c r="AF3870" t="b">
        <v>0</v>
      </c>
      <c r="AG3870" t="b">
        <v>1</v>
      </c>
      <c r="AH3870" t="b">
        <v>0</v>
      </c>
      <c r="AI3870" t="b">
        <v>1</v>
      </c>
      <c r="AJ3870" t="b">
        <v>0</v>
      </c>
      <c r="AK3870" t="b">
        <v>0</v>
      </c>
      <c r="AL3870" t="b">
        <v>1</v>
      </c>
      <c r="AM3870" t="b">
        <v>1</v>
      </c>
    </row>
    <row r="3871" spans="1:39" ht="14.4" hidden="1" x14ac:dyDescent="0.3">
      <c r="A3871" t="s">
        <v>3990</v>
      </c>
      <c r="B3871">
        <v>2022</v>
      </c>
      <c r="C3871" t="s">
        <v>126</v>
      </c>
      <c r="D3871" t="s">
        <v>68</v>
      </c>
      <c r="E3871" t="s">
        <v>39</v>
      </c>
      <c r="F3871" t="s">
        <v>5176</v>
      </c>
      <c r="G3871" t="s">
        <v>86</v>
      </c>
      <c r="H3871" t="s">
        <v>52</v>
      </c>
      <c r="I3871" t="s">
        <v>83</v>
      </c>
      <c r="J3871" t="b">
        <v>1</v>
      </c>
      <c r="K3871" t="s">
        <v>3270</v>
      </c>
      <c r="L3871">
        <v>0.74</v>
      </c>
      <c r="M3871" t="s">
        <v>6608</v>
      </c>
      <c r="N3871" t="s">
        <v>3270</v>
      </c>
      <c r="O3871">
        <v>134743</v>
      </c>
      <c r="P3871">
        <v>10.37</v>
      </c>
      <c r="Q3871">
        <v>0.26</v>
      </c>
      <c r="R3871" t="b">
        <v>1</v>
      </c>
      <c r="S3871" t="s">
        <v>40</v>
      </c>
      <c r="T3871">
        <v>10</v>
      </c>
      <c r="U3871" t="s">
        <v>3860</v>
      </c>
      <c r="V3871" t="b">
        <v>0</v>
      </c>
      <c r="W3871" t="b">
        <v>1</v>
      </c>
      <c r="X3871" t="b">
        <v>0</v>
      </c>
      <c r="Y3871" t="b">
        <v>0</v>
      </c>
      <c r="Z3871" t="b">
        <v>1</v>
      </c>
      <c r="AA3871" t="b">
        <v>1</v>
      </c>
      <c r="AB3871" t="b">
        <v>0</v>
      </c>
      <c r="AC3871" t="b">
        <v>1</v>
      </c>
      <c r="AD3871" t="b">
        <v>1</v>
      </c>
      <c r="AE3871" t="b">
        <v>1</v>
      </c>
      <c r="AF3871" t="b">
        <v>1</v>
      </c>
      <c r="AG3871" t="b">
        <v>0</v>
      </c>
      <c r="AH3871" t="b">
        <v>0</v>
      </c>
      <c r="AI3871" t="b">
        <v>0</v>
      </c>
      <c r="AJ3871" t="b">
        <v>0</v>
      </c>
      <c r="AK3871" t="b">
        <v>0</v>
      </c>
      <c r="AL3871" t="b">
        <v>0</v>
      </c>
      <c r="AM3871" t="b">
        <v>0</v>
      </c>
    </row>
    <row r="3872" spans="1:39" ht="14.4" hidden="1" x14ac:dyDescent="0.3">
      <c r="A3872" t="s">
        <v>3991</v>
      </c>
      <c r="B3872">
        <v>2022</v>
      </c>
      <c r="C3872" t="s">
        <v>150</v>
      </c>
      <c r="D3872" t="s">
        <v>90</v>
      </c>
      <c r="E3872" t="s">
        <v>78</v>
      </c>
      <c r="F3872" t="s">
        <v>5169</v>
      </c>
      <c r="G3872" t="s">
        <v>46</v>
      </c>
      <c r="H3872" t="s">
        <v>52</v>
      </c>
      <c r="I3872" t="s">
        <v>19</v>
      </c>
      <c r="J3872" t="b">
        <v>1</v>
      </c>
      <c r="K3872" t="s">
        <v>5785</v>
      </c>
      <c r="L3872">
        <v>0.79</v>
      </c>
      <c r="M3872" t="s">
        <v>6607</v>
      </c>
      <c r="N3872" t="s">
        <v>5785</v>
      </c>
      <c r="O3872">
        <v>81378</v>
      </c>
      <c r="P3872">
        <v>7.06</v>
      </c>
      <c r="Q3872">
        <v>0.38</v>
      </c>
      <c r="R3872" t="b">
        <v>1</v>
      </c>
      <c r="S3872" t="s">
        <v>20</v>
      </c>
      <c r="T3872">
        <v>13</v>
      </c>
      <c r="U3872" t="s">
        <v>2314</v>
      </c>
      <c r="V3872" t="b">
        <v>1</v>
      </c>
      <c r="W3872" t="b">
        <v>0</v>
      </c>
      <c r="X3872" t="b">
        <v>0</v>
      </c>
      <c r="Y3872" t="b">
        <v>0</v>
      </c>
      <c r="Z3872" t="b">
        <v>0</v>
      </c>
      <c r="AA3872" t="b">
        <v>1</v>
      </c>
      <c r="AB3872" t="b">
        <v>1</v>
      </c>
      <c r="AC3872" t="b">
        <v>1</v>
      </c>
      <c r="AD3872" t="b">
        <v>0</v>
      </c>
      <c r="AE3872" t="b">
        <v>1</v>
      </c>
      <c r="AF3872" t="b">
        <v>1</v>
      </c>
      <c r="AG3872" t="b">
        <v>0</v>
      </c>
      <c r="AH3872" t="b">
        <v>0</v>
      </c>
      <c r="AI3872" t="b">
        <v>0</v>
      </c>
      <c r="AJ3872" t="b">
        <v>1</v>
      </c>
      <c r="AK3872" t="b">
        <v>0</v>
      </c>
      <c r="AL3872" t="b">
        <v>0</v>
      </c>
      <c r="AM3872" t="b">
        <v>0</v>
      </c>
    </row>
    <row r="3873" spans="1:39" ht="14.4" hidden="1" x14ac:dyDescent="0.3">
      <c r="A3873" t="s">
        <v>3992</v>
      </c>
      <c r="B3873">
        <v>2022</v>
      </c>
      <c r="C3873" t="s">
        <v>51</v>
      </c>
      <c r="D3873" t="s">
        <v>31</v>
      </c>
      <c r="E3873" t="s">
        <v>54</v>
      </c>
      <c r="F3873" t="s">
        <v>5172</v>
      </c>
      <c r="G3873" t="s">
        <v>55</v>
      </c>
      <c r="H3873" t="s">
        <v>34</v>
      </c>
      <c r="I3873" t="s">
        <v>19</v>
      </c>
      <c r="J3873" t="b">
        <v>1</v>
      </c>
      <c r="K3873" t="s">
        <v>6605</v>
      </c>
      <c r="L3873">
        <v>0.55000000000000004</v>
      </c>
      <c r="M3873" t="s">
        <v>6606</v>
      </c>
      <c r="N3873" t="s">
        <v>6605</v>
      </c>
      <c r="O3873">
        <v>43473</v>
      </c>
      <c r="P3873">
        <v>11.13</v>
      </c>
      <c r="Q3873">
        <v>0.13</v>
      </c>
      <c r="R3873" t="b">
        <v>1</v>
      </c>
      <c r="S3873" t="s">
        <v>35</v>
      </c>
      <c r="T3873">
        <v>5</v>
      </c>
      <c r="U3873" t="s">
        <v>3860</v>
      </c>
      <c r="V3873" t="b">
        <v>1</v>
      </c>
      <c r="W3873" t="b">
        <v>0</v>
      </c>
      <c r="X3873" t="b">
        <v>1</v>
      </c>
      <c r="Y3873" t="b">
        <v>1</v>
      </c>
      <c r="Z3873" t="b">
        <v>0</v>
      </c>
      <c r="AA3873" t="b">
        <v>0</v>
      </c>
      <c r="AB3873" t="b">
        <v>0</v>
      </c>
      <c r="AC3873" t="b">
        <v>1</v>
      </c>
      <c r="AD3873" t="b">
        <v>0</v>
      </c>
      <c r="AE3873" t="b">
        <v>1</v>
      </c>
      <c r="AF3873" t="b">
        <v>0</v>
      </c>
      <c r="AG3873" t="b">
        <v>0</v>
      </c>
      <c r="AH3873" t="b">
        <v>0</v>
      </c>
      <c r="AI3873" t="b">
        <v>1</v>
      </c>
      <c r="AJ3873" t="b">
        <v>1</v>
      </c>
      <c r="AK3873" t="b">
        <v>0</v>
      </c>
      <c r="AL3873" t="b">
        <v>1</v>
      </c>
      <c r="AM3873" t="b">
        <v>1</v>
      </c>
    </row>
    <row r="3874" spans="1:39" ht="14.4" hidden="1" x14ac:dyDescent="0.3">
      <c r="A3874" t="s">
        <v>3993</v>
      </c>
      <c r="B3874">
        <v>2022</v>
      </c>
      <c r="C3874" t="s">
        <v>112</v>
      </c>
      <c r="D3874" t="s">
        <v>113</v>
      </c>
      <c r="E3874" t="s">
        <v>16</v>
      </c>
      <c r="F3874" t="s">
        <v>5169</v>
      </c>
      <c r="G3874" t="s">
        <v>26</v>
      </c>
      <c r="H3874" t="s">
        <v>42</v>
      </c>
      <c r="I3874" t="s">
        <v>83</v>
      </c>
      <c r="J3874" t="b">
        <v>0</v>
      </c>
      <c r="L3874">
        <v>0.01</v>
      </c>
      <c r="M3874" t="s">
        <v>6604</v>
      </c>
      <c r="O3874">
        <v>94430</v>
      </c>
      <c r="P3874">
        <v>3.55</v>
      </c>
      <c r="Q3874">
        <v>0.6</v>
      </c>
      <c r="R3874" t="b">
        <v>0</v>
      </c>
      <c r="S3874" t="s">
        <v>20</v>
      </c>
      <c r="T3874">
        <v>7</v>
      </c>
      <c r="U3874" t="s">
        <v>2314</v>
      </c>
      <c r="V3874" t="b">
        <v>0</v>
      </c>
      <c r="W3874" t="b">
        <v>1</v>
      </c>
      <c r="X3874" t="b">
        <v>0</v>
      </c>
      <c r="Y3874" t="b">
        <v>0</v>
      </c>
      <c r="Z3874" t="b">
        <v>1</v>
      </c>
      <c r="AA3874" t="b">
        <v>0</v>
      </c>
      <c r="AB3874" t="b">
        <v>0</v>
      </c>
      <c r="AC3874" t="b">
        <v>1</v>
      </c>
      <c r="AD3874" t="b">
        <v>0</v>
      </c>
      <c r="AE3874" t="b">
        <v>0</v>
      </c>
      <c r="AF3874" t="b">
        <v>0</v>
      </c>
      <c r="AG3874" t="b">
        <v>0</v>
      </c>
      <c r="AH3874" t="b">
        <v>0</v>
      </c>
      <c r="AI3874" t="b">
        <v>0</v>
      </c>
      <c r="AJ3874" t="b">
        <v>0</v>
      </c>
      <c r="AK3874" t="b">
        <v>0</v>
      </c>
      <c r="AL3874" t="b">
        <v>0</v>
      </c>
      <c r="AM3874" t="b">
        <v>0</v>
      </c>
    </row>
    <row r="3875" spans="1:39" ht="14.4" hidden="1" x14ac:dyDescent="0.3">
      <c r="A3875" s="15" t="s">
        <v>3994</v>
      </c>
      <c r="B3875">
        <v>2022</v>
      </c>
      <c r="C3875" t="s">
        <v>112</v>
      </c>
      <c r="D3875" t="s">
        <v>113</v>
      </c>
      <c r="E3875" t="s">
        <v>120</v>
      </c>
      <c r="F3875" t="s">
        <v>40</v>
      </c>
      <c r="G3875" t="s">
        <v>65</v>
      </c>
      <c r="H3875" t="s">
        <v>27</v>
      </c>
      <c r="I3875" t="s">
        <v>49</v>
      </c>
      <c r="J3875" t="b">
        <v>0</v>
      </c>
      <c r="L3875">
        <v>0.1</v>
      </c>
      <c r="M3875" t="s">
        <v>6399</v>
      </c>
      <c r="O3875">
        <v>77415</v>
      </c>
      <c r="P3875">
        <v>2</v>
      </c>
      <c r="Q3875">
        <v>0.75</v>
      </c>
      <c r="R3875" t="b">
        <v>0</v>
      </c>
      <c r="S3875" t="s">
        <v>40</v>
      </c>
      <c r="T3875">
        <v>10</v>
      </c>
      <c r="U3875" t="s">
        <v>2314</v>
      </c>
      <c r="V3875" t="b">
        <v>0</v>
      </c>
      <c r="W3875" t="b">
        <v>0</v>
      </c>
      <c r="X3875" t="b">
        <v>0</v>
      </c>
      <c r="Y3875" t="b">
        <v>0</v>
      </c>
      <c r="Z3875" t="b">
        <v>0</v>
      </c>
      <c r="AA3875" t="b">
        <v>0</v>
      </c>
      <c r="AB3875" t="b">
        <v>0</v>
      </c>
      <c r="AC3875" t="b">
        <v>1</v>
      </c>
      <c r="AD3875" t="b">
        <v>1</v>
      </c>
      <c r="AE3875" t="b">
        <v>1</v>
      </c>
      <c r="AF3875" t="b">
        <v>0</v>
      </c>
      <c r="AG3875" t="b">
        <v>0</v>
      </c>
      <c r="AH3875" t="b">
        <v>0</v>
      </c>
      <c r="AI3875" t="b">
        <v>0</v>
      </c>
      <c r="AJ3875" t="b">
        <v>0</v>
      </c>
      <c r="AK3875" t="b">
        <v>0</v>
      </c>
      <c r="AL3875" t="b">
        <v>0</v>
      </c>
      <c r="AM3875" t="b">
        <v>0</v>
      </c>
    </row>
    <row r="3876" spans="1:39" ht="14.4" hidden="1" x14ac:dyDescent="0.3">
      <c r="A3876" t="s">
        <v>3995</v>
      </c>
      <c r="B3876">
        <v>2022</v>
      </c>
      <c r="C3876" t="s">
        <v>14</v>
      </c>
      <c r="D3876" t="s">
        <v>15</v>
      </c>
      <c r="E3876" t="s">
        <v>25</v>
      </c>
      <c r="F3876" t="s">
        <v>5169</v>
      </c>
      <c r="G3876" t="s">
        <v>93</v>
      </c>
      <c r="H3876" t="s">
        <v>34</v>
      </c>
      <c r="I3876" t="s">
        <v>83</v>
      </c>
      <c r="J3876" t="b">
        <v>0</v>
      </c>
      <c r="L3876">
        <v>0.05</v>
      </c>
      <c r="M3876" t="s">
        <v>6603</v>
      </c>
      <c r="O3876">
        <v>37895</v>
      </c>
      <c r="P3876">
        <v>-4.67</v>
      </c>
      <c r="Q3876">
        <v>0.79</v>
      </c>
      <c r="R3876" t="b">
        <v>0</v>
      </c>
      <c r="S3876" t="s">
        <v>20</v>
      </c>
      <c r="T3876">
        <v>1</v>
      </c>
      <c r="U3876" t="s">
        <v>2314</v>
      </c>
      <c r="V3876" t="b">
        <v>1</v>
      </c>
      <c r="W3876" t="b">
        <v>0</v>
      </c>
      <c r="X3876" t="b">
        <v>1</v>
      </c>
      <c r="Y3876" t="b">
        <v>1</v>
      </c>
      <c r="Z3876" t="b">
        <v>0</v>
      </c>
      <c r="AA3876" t="b">
        <v>0</v>
      </c>
      <c r="AB3876" t="b">
        <v>0</v>
      </c>
      <c r="AC3876" t="b">
        <v>0</v>
      </c>
      <c r="AD3876" t="b">
        <v>1</v>
      </c>
      <c r="AE3876" t="b">
        <v>1</v>
      </c>
      <c r="AF3876" t="b">
        <v>0</v>
      </c>
      <c r="AG3876" t="b">
        <v>0</v>
      </c>
      <c r="AH3876" t="b">
        <v>0</v>
      </c>
      <c r="AI3876" t="b">
        <v>0</v>
      </c>
      <c r="AJ3876" t="b">
        <v>0</v>
      </c>
      <c r="AK3876" t="b">
        <v>0</v>
      </c>
      <c r="AL3876" t="b">
        <v>0</v>
      </c>
      <c r="AM3876" t="b">
        <v>0</v>
      </c>
    </row>
    <row r="3877" spans="1:39" ht="14.4" hidden="1" x14ac:dyDescent="0.3">
      <c r="A3877" s="15" t="s">
        <v>3996</v>
      </c>
      <c r="B3877">
        <v>2022</v>
      </c>
      <c r="C3877" t="s">
        <v>118</v>
      </c>
      <c r="D3877" t="s">
        <v>90</v>
      </c>
      <c r="E3877" t="s">
        <v>16</v>
      </c>
      <c r="F3877" t="s">
        <v>5169</v>
      </c>
      <c r="G3877" t="s">
        <v>41</v>
      </c>
      <c r="H3877" t="s">
        <v>105</v>
      </c>
      <c r="I3877" t="s">
        <v>49</v>
      </c>
      <c r="J3877" t="b">
        <v>1</v>
      </c>
      <c r="K3877" t="s">
        <v>310</v>
      </c>
      <c r="L3877">
        <v>0.44</v>
      </c>
      <c r="M3877" t="s">
        <v>6602</v>
      </c>
      <c r="N3877" t="s">
        <v>310</v>
      </c>
      <c r="O3877">
        <v>85740</v>
      </c>
      <c r="P3877">
        <v>11.37</v>
      </c>
      <c r="Q3877">
        <v>0.23</v>
      </c>
      <c r="R3877" t="b">
        <v>1</v>
      </c>
      <c r="S3877" t="s">
        <v>40</v>
      </c>
      <c r="T3877">
        <v>7</v>
      </c>
      <c r="U3877" t="s">
        <v>2314</v>
      </c>
      <c r="V3877" t="b">
        <v>0</v>
      </c>
      <c r="W3877" t="b">
        <v>1</v>
      </c>
      <c r="X3877" t="b">
        <v>0</v>
      </c>
      <c r="Y3877" t="b">
        <v>1</v>
      </c>
      <c r="Z3877" t="b">
        <v>0</v>
      </c>
      <c r="AA3877" t="b">
        <v>0</v>
      </c>
      <c r="AB3877" t="b">
        <v>1</v>
      </c>
      <c r="AC3877" t="b">
        <v>1</v>
      </c>
      <c r="AD3877" t="b">
        <v>1</v>
      </c>
      <c r="AE3877" t="b">
        <v>1</v>
      </c>
      <c r="AF3877" t="b">
        <v>0</v>
      </c>
      <c r="AG3877" t="b">
        <v>1</v>
      </c>
      <c r="AH3877" t="b">
        <v>0</v>
      </c>
      <c r="AI3877" t="b">
        <v>0</v>
      </c>
      <c r="AJ3877" t="b">
        <v>0</v>
      </c>
      <c r="AK3877" t="b">
        <v>0</v>
      </c>
      <c r="AL3877" t="b">
        <v>0</v>
      </c>
      <c r="AM3877" t="b">
        <v>0</v>
      </c>
    </row>
    <row r="3878" spans="1:39" ht="14.4" hidden="1" x14ac:dyDescent="0.3">
      <c r="A3878" t="s">
        <v>3997</v>
      </c>
      <c r="B3878">
        <v>2022</v>
      </c>
      <c r="C3878" t="s">
        <v>76</v>
      </c>
      <c r="D3878" t="s">
        <v>77</v>
      </c>
      <c r="E3878" t="s">
        <v>120</v>
      </c>
      <c r="F3878" t="s">
        <v>40</v>
      </c>
      <c r="G3878" t="s">
        <v>55</v>
      </c>
      <c r="H3878" t="s">
        <v>69</v>
      </c>
      <c r="I3878" t="s">
        <v>61</v>
      </c>
      <c r="J3878" t="b">
        <v>1</v>
      </c>
      <c r="K3878" t="s">
        <v>6600</v>
      </c>
      <c r="L3878">
        <v>0.87</v>
      </c>
      <c r="M3878" t="s">
        <v>6601</v>
      </c>
      <c r="N3878" t="s">
        <v>6600</v>
      </c>
      <c r="O3878">
        <v>109809</v>
      </c>
      <c r="P3878">
        <v>13.43</v>
      </c>
      <c r="Q3878">
        <v>0.4</v>
      </c>
      <c r="R3878" t="b">
        <v>1</v>
      </c>
      <c r="S3878" t="s">
        <v>40</v>
      </c>
      <c r="T3878">
        <v>1</v>
      </c>
      <c r="U3878" t="s">
        <v>3860</v>
      </c>
      <c r="V3878" t="b">
        <v>0</v>
      </c>
      <c r="W3878" t="b">
        <v>1</v>
      </c>
      <c r="X3878" t="b">
        <v>0</v>
      </c>
      <c r="Y3878" t="b">
        <v>0</v>
      </c>
      <c r="Z3878" t="b">
        <v>1</v>
      </c>
      <c r="AA3878" t="b">
        <v>0</v>
      </c>
      <c r="AB3878" t="b">
        <v>0</v>
      </c>
      <c r="AC3878" t="b">
        <v>0</v>
      </c>
      <c r="AD3878" t="b">
        <v>1</v>
      </c>
      <c r="AE3878" t="b">
        <v>0</v>
      </c>
      <c r="AF3878" t="b">
        <v>1</v>
      </c>
      <c r="AG3878" t="b">
        <v>0</v>
      </c>
      <c r="AH3878" t="b">
        <v>0</v>
      </c>
      <c r="AI3878" t="b">
        <v>0</v>
      </c>
      <c r="AJ3878" t="b">
        <v>1</v>
      </c>
      <c r="AK3878" t="b">
        <v>0</v>
      </c>
      <c r="AL3878" t="b">
        <v>1</v>
      </c>
      <c r="AM3878" t="b">
        <v>1</v>
      </c>
    </row>
    <row r="3879" spans="1:39" ht="14.4" hidden="1" x14ac:dyDescent="0.3">
      <c r="A3879" t="s">
        <v>3998</v>
      </c>
      <c r="B3879">
        <v>2022</v>
      </c>
      <c r="C3879" t="s">
        <v>137</v>
      </c>
      <c r="D3879" t="s">
        <v>77</v>
      </c>
      <c r="E3879" t="s">
        <v>78</v>
      </c>
      <c r="F3879" t="s">
        <v>5172</v>
      </c>
      <c r="G3879" t="s">
        <v>46</v>
      </c>
      <c r="H3879" t="s">
        <v>60</v>
      </c>
      <c r="I3879" t="s">
        <v>19</v>
      </c>
      <c r="J3879" t="b">
        <v>0</v>
      </c>
      <c r="L3879">
        <v>0.13</v>
      </c>
      <c r="M3879" t="s">
        <v>6599</v>
      </c>
      <c r="O3879">
        <v>74468</v>
      </c>
      <c r="P3879">
        <v>-4.29</v>
      </c>
      <c r="Q3879">
        <v>0.63</v>
      </c>
      <c r="R3879" t="b">
        <v>0</v>
      </c>
      <c r="S3879" t="s">
        <v>20</v>
      </c>
      <c r="T3879">
        <v>12</v>
      </c>
      <c r="U3879" t="s">
        <v>2314</v>
      </c>
      <c r="V3879" t="b">
        <v>0</v>
      </c>
      <c r="W3879" t="b">
        <v>1</v>
      </c>
      <c r="X3879" t="b">
        <v>1</v>
      </c>
      <c r="Y3879" t="b">
        <v>1</v>
      </c>
      <c r="Z3879" t="b">
        <v>0</v>
      </c>
      <c r="AA3879" t="b">
        <v>0</v>
      </c>
      <c r="AB3879" t="b">
        <v>0</v>
      </c>
      <c r="AC3879" t="b">
        <v>1</v>
      </c>
      <c r="AD3879" t="b">
        <v>1</v>
      </c>
      <c r="AE3879" t="b">
        <v>0</v>
      </c>
      <c r="AF3879" t="b">
        <v>0</v>
      </c>
      <c r="AG3879" t="b">
        <v>0</v>
      </c>
      <c r="AH3879" t="b">
        <v>0</v>
      </c>
      <c r="AI3879" t="b">
        <v>0</v>
      </c>
      <c r="AJ3879" t="b">
        <v>0</v>
      </c>
      <c r="AK3879" t="b">
        <v>0</v>
      </c>
      <c r="AL3879" t="b">
        <v>0</v>
      </c>
      <c r="AM3879" t="b">
        <v>0</v>
      </c>
    </row>
    <row r="3880" spans="1:39" ht="14.4" hidden="1" x14ac:dyDescent="0.3">
      <c r="A3880" t="s">
        <v>3999</v>
      </c>
      <c r="B3880">
        <v>2022</v>
      </c>
      <c r="C3880" t="s">
        <v>147</v>
      </c>
      <c r="D3880" t="s">
        <v>68</v>
      </c>
      <c r="E3880" t="s">
        <v>54</v>
      </c>
      <c r="F3880" t="s">
        <v>5172</v>
      </c>
      <c r="G3880" t="s">
        <v>46</v>
      </c>
      <c r="H3880" t="s">
        <v>27</v>
      </c>
      <c r="I3880" t="s">
        <v>28</v>
      </c>
      <c r="J3880" t="b">
        <v>1</v>
      </c>
      <c r="K3880" t="s">
        <v>6597</v>
      </c>
      <c r="L3880">
        <v>0.79</v>
      </c>
      <c r="M3880" t="s">
        <v>6598</v>
      </c>
      <c r="N3880" t="s">
        <v>6597</v>
      </c>
      <c r="O3880">
        <v>129066</v>
      </c>
      <c r="P3880">
        <v>15.59</v>
      </c>
      <c r="Q3880">
        <v>0.4</v>
      </c>
      <c r="R3880" t="b">
        <v>1</v>
      </c>
      <c r="S3880" t="s">
        <v>35</v>
      </c>
      <c r="T3880">
        <v>13</v>
      </c>
      <c r="U3880" t="s">
        <v>2314</v>
      </c>
      <c r="V3880" t="b">
        <v>0</v>
      </c>
      <c r="W3880" t="b">
        <v>1</v>
      </c>
      <c r="X3880" t="b">
        <v>0</v>
      </c>
      <c r="Y3880" t="b">
        <v>1</v>
      </c>
      <c r="Z3880" t="b">
        <v>0</v>
      </c>
      <c r="AA3880" t="b">
        <v>1</v>
      </c>
      <c r="AB3880" t="b">
        <v>0</v>
      </c>
      <c r="AC3880" t="b">
        <v>1</v>
      </c>
      <c r="AD3880" t="b">
        <v>1</v>
      </c>
      <c r="AE3880" t="b">
        <v>1</v>
      </c>
      <c r="AF3880" t="b">
        <v>1</v>
      </c>
      <c r="AG3880" t="b">
        <v>0</v>
      </c>
      <c r="AH3880" t="b">
        <v>1</v>
      </c>
      <c r="AI3880" t="b">
        <v>0</v>
      </c>
      <c r="AJ3880" t="b">
        <v>0</v>
      </c>
      <c r="AK3880" t="b">
        <v>1</v>
      </c>
      <c r="AL3880" t="b">
        <v>1</v>
      </c>
      <c r="AM3880" t="b">
        <v>0</v>
      </c>
    </row>
    <row r="3881" spans="1:39" ht="14.4" hidden="1" x14ac:dyDescent="0.3">
      <c r="A3881" t="s">
        <v>4000</v>
      </c>
      <c r="B3881">
        <v>2022</v>
      </c>
      <c r="C3881" t="s">
        <v>118</v>
      </c>
      <c r="D3881" t="s">
        <v>90</v>
      </c>
      <c r="E3881" t="s">
        <v>39</v>
      </c>
      <c r="F3881" t="s">
        <v>5181</v>
      </c>
      <c r="G3881" t="s">
        <v>65</v>
      </c>
      <c r="H3881" t="s">
        <v>69</v>
      </c>
      <c r="I3881" t="s">
        <v>49</v>
      </c>
      <c r="J3881" t="b">
        <v>1</v>
      </c>
      <c r="K3881" t="s">
        <v>6595</v>
      </c>
      <c r="L3881">
        <v>0.68</v>
      </c>
      <c r="M3881" t="s">
        <v>6596</v>
      </c>
      <c r="N3881" t="s">
        <v>6595</v>
      </c>
      <c r="O3881">
        <v>88447</v>
      </c>
      <c r="P3881">
        <v>16.09</v>
      </c>
      <c r="Q3881">
        <v>0.28999999999999998</v>
      </c>
      <c r="R3881" t="b">
        <v>1</v>
      </c>
      <c r="S3881" t="s">
        <v>40</v>
      </c>
      <c r="T3881">
        <v>7</v>
      </c>
      <c r="U3881" t="s">
        <v>2314</v>
      </c>
      <c r="V3881" t="b">
        <v>0</v>
      </c>
      <c r="W3881" t="b">
        <v>1</v>
      </c>
      <c r="X3881" t="b">
        <v>1</v>
      </c>
      <c r="Y3881" t="b">
        <v>0</v>
      </c>
      <c r="Z3881" t="b">
        <v>1</v>
      </c>
      <c r="AA3881" t="b">
        <v>0</v>
      </c>
      <c r="AB3881" t="b">
        <v>1</v>
      </c>
      <c r="AC3881" t="b">
        <v>0</v>
      </c>
      <c r="AD3881" t="b">
        <v>0</v>
      </c>
      <c r="AE3881" t="b">
        <v>1</v>
      </c>
      <c r="AF3881" t="b">
        <v>0</v>
      </c>
      <c r="AG3881" t="b">
        <v>1</v>
      </c>
      <c r="AH3881" t="b">
        <v>1</v>
      </c>
      <c r="AI3881" t="b">
        <v>0</v>
      </c>
      <c r="AJ3881" t="b">
        <v>1</v>
      </c>
      <c r="AK3881" t="b">
        <v>0</v>
      </c>
      <c r="AL3881" t="b">
        <v>0</v>
      </c>
      <c r="AM3881" t="b">
        <v>0</v>
      </c>
    </row>
    <row r="3882" spans="1:39" ht="14.4" hidden="1" x14ac:dyDescent="0.3">
      <c r="A3882" t="s">
        <v>4001</v>
      </c>
      <c r="B3882">
        <v>2022</v>
      </c>
      <c r="C3882" t="s">
        <v>104</v>
      </c>
      <c r="D3882" t="s">
        <v>15</v>
      </c>
      <c r="E3882" t="s">
        <v>108</v>
      </c>
      <c r="F3882" t="s">
        <v>40</v>
      </c>
      <c r="G3882" t="s">
        <v>26</v>
      </c>
      <c r="H3882" t="s">
        <v>52</v>
      </c>
      <c r="I3882" t="s">
        <v>49</v>
      </c>
      <c r="J3882" t="b">
        <v>0</v>
      </c>
      <c r="L3882">
        <v>0.1</v>
      </c>
      <c r="M3882" t="s">
        <v>6594</v>
      </c>
      <c r="O3882">
        <v>42903</v>
      </c>
      <c r="P3882">
        <v>-1.72</v>
      </c>
      <c r="Q3882">
        <v>0.84</v>
      </c>
      <c r="R3882" t="b">
        <v>0</v>
      </c>
      <c r="S3882" t="s">
        <v>35</v>
      </c>
      <c r="T3882">
        <v>0</v>
      </c>
      <c r="U3882" t="s">
        <v>2314</v>
      </c>
      <c r="V3882" t="b">
        <v>0</v>
      </c>
      <c r="W3882" t="b">
        <v>0</v>
      </c>
      <c r="X3882" t="b">
        <v>0</v>
      </c>
      <c r="Y3882" t="b">
        <v>1</v>
      </c>
      <c r="Z3882" t="b">
        <v>0</v>
      </c>
      <c r="AA3882" t="b">
        <v>1</v>
      </c>
      <c r="AB3882" t="b">
        <v>1</v>
      </c>
      <c r="AC3882" t="b">
        <v>1</v>
      </c>
      <c r="AD3882" t="b">
        <v>0</v>
      </c>
      <c r="AE3882" t="b">
        <v>0</v>
      </c>
      <c r="AF3882" t="b">
        <v>0</v>
      </c>
      <c r="AG3882" t="b">
        <v>0</v>
      </c>
      <c r="AH3882" t="b">
        <v>0</v>
      </c>
      <c r="AI3882" t="b">
        <v>0</v>
      </c>
      <c r="AJ3882" t="b">
        <v>0</v>
      </c>
      <c r="AK3882" t="b">
        <v>0</v>
      </c>
      <c r="AL3882" t="b">
        <v>0</v>
      </c>
      <c r="AM3882" t="b">
        <v>0</v>
      </c>
    </row>
    <row r="3883" spans="1:39" ht="14.4" hidden="1" x14ac:dyDescent="0.3">
      <c r="A3883" t="s">
        <v>4002</v>
      </c>
      <c r="B3883">
        <v>2022</v>
      </c>
      <c r="C3883" t="s">
        <v>118</v>
      </c>
      <c r="D3883" t="s">
        <v>90</v>
      </c>
      <c r="E3883" t="s">
        <v>135</v>
      </c>
      <c r="F3883" t="s">
        <v>40</v>
      </c>
      <c r="G3883" t="s">
        <v>93</v>
      </c>
      <c r="H3883" t="s">
        <v>91</v>
      </c>
      <c r="I3883" t="s">
        <v>61</v>
      </c>
      <c r="J3883" t="b">
        <v>1</v>
      </c>
      <c r="K3883" t="s">
        <v>5328</v>
      </c>
      <c r="L3883">
        <v>0.49</v>
      </c>
      <c r="M3883" t="s">
        <v>6262</v>
      </c>
      <c r="N3883" t="s">
        <v>5328</v>
      </c>
      <c r="O3883">
        <v>101369</v>
      </c>
      <c r="P3883">
        <v>15.98</v>
      </c>
      <c r="Q3883">
        <v>0.3</v>
      </c>
      <c r="R3883" t="b">
        <v>1</v>
      </c>
      <c r="S3883" t="s">
        <v>35</v>
      </c>
      <c r="T3883">
        <v>10</v>
      </c>
      <c r="U3883" t="s">
        <v>2314</v>
      </c>
      <c r="V3883" t="b">
        <v>0</v>
      </c>
      <c r="W3883" t="b">
        <v>0</v>
      </c>
      <c r="X3883" t="b">
        <v>1</v>
      </c>
      <c r="Y3883" t="b">
        <v>0</v>
      </c>
      <c r="Z3883" t="b">
        <v>0</v>
      </c>
      <c r="AA3883" t="b">
        <v>0</v>
      </c>
      <c r="AB3883" t="b">
        <v>0</v>
      </c>
      <c r="AC3883" t="b">
        <v>0</v>
      </c>
      <c r="AD3883" t="b">
        <v>1</v>
      </c>
      <c r="AE3883" t="b">
        <v>1</v>
      </c>
      <c r="AF3883" t="b">
        <v>1</v>
      </c>
      <c r="AG3883" t="b">
        <v>0</v>
      </c>
      <c r="AH3883" t="b">
        <v>0</v>
      </c>
      <c r="AI3883" t="b">
        <v>0</v>
      </c>
      <c r="AJ3883" t="b">
        <v>0</v>
      </c>
      <c r="AK3883" t="b">
        <v>1</v>
      </c>
      <c r="AL3883" t="b">
        <v>0</v>
      </c>
      <c r="AM3883" t="b">
        <v>0</v>
      </c>
    </row>
    <row r="3884" spans="1:39" ht="14.4" hidden="1" x14ac:dyDescent="0.3">
      <c r="A3884" t="s">
        <v>4003</v>
      </c>
      <c r="B3884">
        <v>2022</v>
      </c>
      <c r="C3884" t="s">
        <v>152</v>
      </c>
      <c r="D3884" t="s">
        <v>77</v>
      </c>
      <c r="E3884" t="s">
        <v>32</v>
      </c>
      <c r="F3884" t="s">
        <v>5181</v>
      </c>
      <c r="G3884" t="s">
        <v>41</v>
      </c>
      <c r="H3884" t="s">
        <v>105</v>
      </c>
      <c r="I3884" t="s">
        <v>83</v>
      </c>
      <c r="J3884" t="b">
        <v>1</v>
      </c>
      <c r="K3884" t="s">
        <v>6592</v>
      </c>
      <c r="L3884">
        <v>0.87</v>
      </c>
      <c r="M3884" t="s">
        <v>6593</v>
      </c>
      <c r="N3884" t="s">
        <v>6592</v>
      </c>
      <c r="O3884">
        <v>118714</v>
      </c>
      <c r="P3884">
        <v>9.0500000000000007</v>
      </c>
      <c r="Q3884">
        <v>0.28000000000000003</v>
      </c>
      <c r="R3884" t="b">
        <v>1</v>
      </c>
      <c r="S3884" t="s">
        <v>40</v>
      </c>
      <c r="T3884">
        <v>9</v>
      </c>
      <c r="U3884" t="s">
        <v>2314</v>
      </c>
      <c r="V3884" t="b">
        <v>1</v>
      </c>
      <c r="W3884" t="b">
        <v>1</v>
      </c>
      <c r="X3884" t="b">
        <v>1</v>
      </c>
      <c r="Y3884" t="b">
        <v>1</v>
      </c>
      <c r="Z3884" t="b">
        <v>0</v>
      </c>
      <c r="AA3884" t="b">
        <v>0</v>
      </c>
      <c r="AB3884" t="b">
        <v>0</v>
      </c>
      <c r="AC3884" t="b">
        <v>0</v>
      </c>
      <c r="AD3884" t="b">
        <v>1</v>
      </c>
      <c r="AE3884" t="b">
        <v>1</v>
      </c>
      <c r="AF3884" t="b">
        <v>1</v>
      </c>
      <c r="AG3884" t="b">
        <v>0</v>
      </c>
      <c r="AH3884" t="b">
        <v>0</v>
      </c>
      <c r="AI3884" t="b">
        <v>0</v>
      </c>
      <c r="AJ3884" t="b">
        <v>1</v>
      </c>
      <c r="AK3884" t="b">
        <v>1</v>
      </c>
      <c r="AL3884" t="b">
        <v>1</v>
      </c>
      <c r="AM3884" t="b">
        <v>0</v>
      </c>
    </row>
    <row r="3885" spans="1:39" ht="14.4" hidden="1" x14ac:dyDescent="0.3">
      <c r="A3885" t="s">
        <v>4004</v>
      </c>
      <c r="B3885">
        <v>2022</v>
      </c>
      <c r="C3885" t="s">
        <v>63</v>
      </c>
      <c r="D3885" t="s">
        <v>24</v>
      </c>
      <c r="E3885" t="s">
        <v>97</v>
      </c>
      <c r="F3885" t="s">
        <v>5181</v>
      </c>
      <c r="G3885" t="s">
        <v>93</v>
      </c>
      <c r="H3885" t="s">
        <v>52</v>
      </c>
      <c r="I3885" t="s">
        <v>98</v>
      </c>
      <c r="J3885" t="b">
        <v>1</v>
      </c>
      <c r="K3885" t="s">
        <v>5460</v>
      </c>
      <c r="L3885">
        <v>0.63</v>
      </c>
      <c r="M3885" t="s">
        <v>6591</v>
      </c>
      <c r="N3885" t="s">
        <v>5460</v>
      </c>
      <c r="O3885">
        <v>103571</v>
      </c>
      <c r="P3885">
        <v>5.1100000000000003</v>
      </c>
      <c r="Q3885">
        <v>0.28999999999999998</v>
      </c>
      <c r="R3885" t="b">
        <v>1</v>
      </c>
      <c r="S3885" t="s">
        <v>20</v>
      </c>
      <c r="T3885">
        <v>1</v>
      </c>
      <c r="U3885" t="s">
        <v>2314</v>
      </c>
      <c r="V3885" t="b">
        <v>1</v>
      </c>
      <c r="W3885" t="b">
        <v>0</v>
      </c>
      <c r="X3885" t="b">
        <v>0</v>
      </c>
      <c r="Y3885" t="b">
        <v>1</v>
      </c>
      <c r="Z3885" t="b">
        <v>1</v>
      </c>
      <c r="AA3885" t="b">
        <v>1</v>
      </c>
      <c r="AB3885" t="b">
        <v>0</v>
      </c>
      <c r="AC3885" t="b">
        <v>1</v>
      </c>
      <c r="AD3885" t="b">
        <v>1</v>
      </c>
      <c r="AE3885" t="b">
        <v>0</v>
      </c>
      <c r="AF3885" t="b">
        <v>0</v>
      </c>
      <c r="AG3885" t="b">
        <v>0</v>
      </c>
      <c r="AH3885" t="b">
        <v>0</v>
      </c>
      <c r="AI3885" t="b">
        <v>0</v>
      </c>
      <c r="AJ3885" t="b">
        <v>0</v>
      </c>
      <c r="AK3885" t="b">
        <v>1</v>
      </c>
      <c r="AL3885" t="b">
        <v>0</v>
      </c>
      <c r="AM3885" t="b">
        <v>1</v>
      </c>
    </row>
    <row r="3886" spans="1:39" ht="14.4" hidden="1" x14ac:dyDescent="0.3">
      <c r="A3886" t="s">
        <v>4005</v>
      </c>
      <c r="B3886">
        <v>2022</v>
      </c>
      <c r="C3886" t="s">
        <v>14</v>
      </c>
      <c r="D3886" t="s">
        <v>15</v>
      </c>
      <c r="E3886" t="s">
        <v>54</v>
      </c>
      <c r="F3886" t="s">
        <v>5169</v>
      </c>
      <c r="G3886" t="s">
        <v>93</v>
      </c>
      <c r="H3886" t="s">
        <v>34</v>
      </c>
      <c r="I3886" t="s">
        <v>49</v>
      </c>
      <c r="J3886" t="b">
        <v>1</v>
      </c>
      <c r="K3886" t="s">
        <v>6412</v>
      </c>
      <c r="L3886">
        <v>0.85</v>
      </c>
      <c r="M3886" t="s">
        <v>6590</v>
      </c>
      <c r="N3886" t="s">
        <v>6412</v>
      </c>
      <c r="O3886">
        <v>61477</v>
      </c>
      <c r="P3886">
        <v>6.05</v>
      </c>
      <c r="Q3886">
        <v>0.14000000000000001</v>
      </c>
      <c r="R3886" t="b">
        <v>1</v>
      </c>
      <c r="S3886" t="s">
        <v>35</v>
      </c>
      <c r="T3886">
        <v>11</v>
      </c>
      <c r="U3886" t="s">
        <v>2314</v>
      </c>
      <c r="V3886" t="b">
        <v>0</v>
      </c>
      <c r="W3886" t="b">
        <v>1</v>
      </c>
      <c r="X3886" t="b">
        <v>0</v>
      </c>
      <c r="Y3886" t="b">
        <v>1</v>
      </c>
      <c r="Z3886" t="b">
        <v>1</v>
      </c>
      <c r="AA3886" t="b">
        <v>0</v>
      </c>
      <c r="AB3886" t="b">
        <v>1</v>
      </c>
      <c r="AC3886" t="b">
        <v>1</v>
      </c>
      <c r="AD3886" t="b">
        <v>1</v>
      </c>
      <c r="AE3886" t="b">
        <v>0</v>
      </c>
      <c r="AF3886" t="b">
        <v>1</v>
      </c>
      <c r="AG3886" t="b">
        <v>1</v>
      </c>
      <c r="AH3886" t="b">
        <v>0</v>
      </c>
      <c r="AI3886" t="b">
        <v>0</v>
      </c>
      <c r="AJ3886" t="b">
        <v>1</v>
      </c>
      <c r="AK3886" t="b">
        <v>0</v>
      </c>
      <c r="AL3886" t="b">
        <v>0</v>
      </c>
      <c r="AM3886" t="b">
        <v>0</v>
      </c>
    </row>
    <row r="3887" spans="1:39" ht="14.4" hidden="1" x14ac:dyDescent="0.3">
      <c r="A3887" t="s">
        <v>4006</v>
      </c>
      <c r="B3887">
        <v>2022</v>
      </c>
      <c r="C3887" t="s">
        <v>14</v>
      </c>
      <c r="D3887" t="s">
        <v>15</v>
      </c>
      <c r="E3887" t="s">
        <v>59</v>
      </c>
      <c r="F3887" t="s">
        <v>40</v>
      </c>
      <c r="G3887" t="s">
        <v>26</v>
      </c>
      <c r="H3887" t="s">
        <v>69</v>
      </c>
      <c r="I3887" t="s">
        <v>28</v>
      </c>
      <c r="J3887" t="b">
        <v>1</v>
      </c>
      <c r="K3887" t="s">
        <v>6588</v>
      </c>
      <c r="L3887">
        <v>0.86</v>
      </c>
      <c r="M3887" t="s">
        <v>6589</v>
      </c>
      <c r="N3887" t="s">
        <v>6588</v>
      </c>
      <c r="O3887">
        <v>57259</v>
      </c>
      <c r="P3887">
        <v>14.26</v>
      </c>
      <c r="Q3887">
        <v>0.21</v>
      </c>
      <c r="R3887" t="b">
        <v>1</v>
      </c>
      <c r="S3887" t="s">
        <v>40</v>
      </c>
      <c r="T3887">
        <v>2</v>
      </c>
      <c r="U3887" t="s">
        <v>2314</v>
      </c>
      <c r="V3887" t="b">
        <v>1</v>
      </c>
      <c r="W3887" t="b">
        <v>1</v>
      </c>
      <c r="X3887" t="b">
        <v>0</v>
      </c>
      <c r="Y3887" t="b">
        <v>1</v>
      </c>
      <c r="Z3887" t="b">
        <v>0</v>
      </c>
      <c r="AA3887" t="b">
        <v>1</v>
      </c>
      <c r="AB3887" t="b">
        <v>1</v>
      </c>
      <c r="AC3887" t="b">
        <v>0</v>
      </c>
      <c r="AD3887" t="b">
        <v>0</v>
      </c>
      <c r="AE3887" t="b">
        <v>1</v>
      </c>
      <c r="AF3887" t="b">
        <v>1</v>
      </c>
      <c r="AG3887" t="b">
        <v>0</v>
      </c>
      <c r="AH3887" t="b">
        <v>1</v>
      </c>
      <c r="AI3887" t="b">
        <v>0</v>
      </c>
      <c r="AJ3887" t="b">
        <v>0</v>
      </c>
      <c r="AK3887" t="b">
        <v>1</v>
      </c>
      <c r="AL3887" t="b">
        <v>0</v>
      </c>
      <c r="AM3887" t="b">
        <v>1</v>
      </c>
    </row>
    <row r="3888" spans="1:39" ht="14.4" hidden="1" x14ac:dyDescent="0.3">
      <c r="A3888" t="s">
        <v>4007</v>
      </c>
      <c r="B3888">
        <v>2022</v>
      </c>
      <c r="C3888" t="s">
        <v>147</v>
      </c>
      <c r="D3888" t="s">
        <v>68</v>
      </c>
      <c r="E3888" t="s">
        <v>16</v>
      </c>
      <c r="F3888" t="s">
        <v>40</v>
      </c>
      <c r="G3888" t="s">
        <v>86</v>
      </c>
      <c r="H3888" t="s">
        <v>18</v>
      </c>
      <c r="I3888" t="s">
        <v>19</v>
      </c>
      <c r="J3888" t="b">
        <v>1</v>
      </c>
      <c r="K3888" t="s">
        <v>6586</v>
      </c>
      <c r="L3888">
        <v>0.89</v>
      </c>
      <c r="M3888" t="s">
        <v>6587</v>
      </c>
      <c r="N3888" t="s">
        <v>6586</v>
      </c>
      <c r="O3888">
        <v>119556</v>
      </c>
      <c r="P3888">
        <v>6.87</v>
      </c>
      <c r="Q3888">
        <v>0.18</v>
      </c>
      <c r="R3888" t="b">
        <v>1</v>
      </c>
      <c r="S3888" t="s">
        <v>35</v>
      </c>
      <c r="T3888">
        <v>17</v>
      </c>
      <c r="U3888" t="s">
        <v>3860</v>
      </c>
      <c r="V3888" t="b">
        <v>0</v>
      </c>
      <c r="W3888" t="b">
        <v>0</v>
      </c>
      <c r="X3888" t="b">
        <v>1</v>
      </c>
      <c r="Y3888" t="b">
        <v>1</v>
      </c>
      <c r="Z3888" t="b">
        <v>0</v>
      </c>
      <c r="AA3888" t="b">
        <v>0</v>
      </c>
      <c r="AB3888" t="b">
        <v>1</v>
      </c>
      <c r="AC3888" t="b">
        <v>1</v>
      </c>
      <c r="AD3888" t="b">
        <v>0</v>
      </c>
      <c r="AE3888" t="b">
        <v>0</v>
      </c>
      <c r="AF3888" t="b">
        <v>1</v>
      </c>
      <c r="AG3888" t="b">
        <v>1</v>
      </c>
      <c r="AH3888" t="b">
        <v>0</v>
      </c>
      <c r="AI3888" t="b">
        <v>1</v>
      </c>
      <c r="AJ3888" t="b">
        <v>0</v>
      </c>
      <c r="AK3888" t="b">
        <v>0</v>
      </c>
      <c r="AL3888" t="b">
        <v>0</v>
      </c>
      <c r="AM3888" t="b">
        <v>0</v>
      </c>
    </row>
    <row r="3889" spans="1:39" ht="14.4" hidden="1" x14ac:dyDescent="0.3">
      <c r="A3889" t="s">
        <v>4008</v>
      </c>
      <c r="B3889">
        <v>2022</v>
      </c>
      <c r="C3889" t="s">
        <v>112</v>
      </c>
      <c r="D3889" t="s">
        <v>113</v>
      </c>
      <c r="E3889" t="s">
        <v>45</v>
      </c>
      <c r="F3889" t="s">
        <v>5176</v>
      </c>
      <c r="G3889" t="s">
        <v>41</v>
      </c>
      <c r="H3889" t="s">
        <v>27</v>
      </c>
      <c r="I3889" t="s">
        <v>98</v>
      </c>
      <c r="J3889" t="b">
        <v>0</v>
      </c>
      <c r="L3889">
        <v>0.14000000000000001</v>
      </c>
      <c r="M3889" t="s">
        <v>6585</v>
      </c>
      <c r="O3889">
        <v>98051</v>
      </c>
      <c r="P3889">
        <v>-3.99</v>
      </c>
      <c r="Q3889">
        <v>0.87</v>
      </c>
      <c r="R3889" t="b">
        <v>0</v>
      </c>
      <c r="S3889" t="s">
        <v>20</v>
      </c>
      <c r="T3889">
        <v>8</v>
      </c>
      <c r="U3889" t="s">
        <v>2314</v>
      </c>
      <c r="V3889" t="b">
        <v>1</v>
      </c>
      <c r="W3889" t="b">
        <v>1</v>
      </c>
      <c r="X3889" t="b">
        <v>0</v>
      </c>
      <c r="Y3889" t="b">
        <v>1</v>
      </c>
      <c r="Z3889" t="b">
        <v>0</v>
      </c>
      <c r="AA3889" t="b">
        <v>1</v>
      </c>
      <c r="AB3889" t="b">
        <v>0</v>
      </c>
      <c r="AC3889" t="b">
        <v>1</v>
      </c>
      <c r="AD3889" t="b">
        <v>0</v>
      </c>
      <c r="AE3889" t="b">
        <v>0</v>
      </c>
      <c r="AF3889" t="b">
        <v>0</v>
      </c>
      <c r="AG3889" t="b">
        <v>0</v>
      </c>
      <c r="AH3889" t="b">
        <v>0</v>
      </c>
      <c r="AI3889" t="b">
        <v>0</v>
      </c>
      <c r="AJ3889" t="b">
        <v>0</v>
      </c>
      <c r="AK3889" t="b">
        <v>0</v>
      </c>
      <c r="AL3889" t="b">
        <v>0</v>
      </c>
      <c r="AM3889" t="b">
        <v>0</v>
      </c>
    </row>
    <row r="3890" spans="1:39" ht="14.4" hidden="1" x14ac:dyDescent="0.3">
      <c r="A3890" t="s">
        <v>4009</v>
      </c>
      <c r="B3890">
        <v>2022</v>
      </c>
      <c r="C3890" t="s">
        <v>177</v>
      </c>
      <c r="D3890" t="s">
        <v>38</v>
      </c>
      <c r="E3890" t="s">
        <v>45</v>
      </c>
      <c r="F3890" t="s">
        <v>5169</v>
      </c>
      <c r="G3890" t="s">
        <v>93</v>
      </c>
      <c r="H3890" t="s">
        <v>69</v>
      </c>
      <c r="I3890" t="s">
        <v>83</v>
      </c>
      <c r="J3890" t="b">
        <v>1</v>
      </c>
      <c r="K3890" t="s">
        <v>230</v>
      </c>
      <c r="L3890">
        <v>0.44</v>
      </c>
      <c r="M3890" t="s">
        <v>6584</v>
      </c>
      <c r="N3890" t="s">
        <v>230</v>
      </c>
      <c r="O3890">
        <v>74480</v>
      </c>
      <c r="P3890">
        <v>13.8</v>
      </c>
      <c r="Q3890">
        <v>0.17</v>
      </c>
      <c r="R3890" t="b">
        <v>1</v>
      </c>
      <c r="S3890" t="s">
        <v>40</v>
      </c>
      <c r="T3890">
        <v>13</v>
      </c>
      <c r="U3890" t="s">
        <v>2314</v>
      </c>
      <c r="V3890" t="b">
        <v>1</v>
      </c>
      <c r="W3890" t="b">
        <v>0</v>
      </c>
      <c r="X3890" t="b">
        <v>1</v>
      </c>
      <c r="Y3890" t="b">
        <v>1</v>
      </c>
      <c r="Z3890" t="b">
        <v>0</v>
      </c>
      <c r="AA3890" t="b">
        <v>1</v>
      </c>
      <c r="AB3890" t="b">
        <v>1</v>
      </c>
      <c r="AC3890" t="b">
        <v>0</v>
      </c>
      <c r="AD3890" t="b">
        <v>0</v>
      </c>
      <c r="AE3890" t="b">
        <v>1</v>
      </c>
      <c r="AF3890" t="b">
        <v>0</v>
      </c>
      <c r="AG3890" t="b">
        <v>0</v>
      </c>
      <c r="AH3890" t="b">
        <v>1</v>
      </c>
      <c r="AI3890" t="b">
        <v>0</v>
      </c>
      <c r="AJ3890" t="b">
        <v>0</v>
      </c>
      <c r="AK3890" t="b">
        <v>0</v>
      </c>
      <c r="AL3890" t="b">
        <v>0</v>
      </c>
      <c r="AM3890" t="b">
        <v>0</v>
      </c>
    </row>
    <row r="3891" spans="1:39" ht="14.4" hidden="1" x14ac:dyDescent="0.3">
      <c r="A3891" t="s">
        <v>4010</v>
      </c>
      <c r="B3891">
        <v>2022</v>
      </c>
      <c r="C3891" t="s">
        <v>177</v>
      </c>
      <c r="D3891" t="s">
        <v>38</v>
      </c>
      <c r="E3891" t="s">
        <v>39</v>
      </c>
      <c r="F3891" t="s">
        <v>40</v>
      </c>
      <c r="G3891" t="s">
        <v>65</v>
      </c>
      <c r="H3891" t="s">
        <v>94</v>
      </c>
      <c r="I3891" t="s">
        <v>28</v>
      </c>
      <c r="J3891" t="b">
        <v>1</v>
      </c>
      <c r="K3891" t="s">
        <v>5493</v>
      </c>
      <c r="L3891">
        <v>0.93</v>
      </c>
      <c r="M3891" t="s">
        <v>6583</v>
      </c>
      <c r="N3891" t="s">
        <v>5493</v>
      </c>
      <c r="O3891">
        <v>75777</v>
      </c>
      <c r="P3891">
        <v>11.61</v>
      </c>
      <c r="Q3891">
        <v>0.27</v>
      </c>
      <c r="R3891" t="b">
        <v>1</v>
      </c>
      <c r="S3891" t="s">
        <v>35</v>
      </c>
      <c r="T3891">
        <v>16</v>
      </c>
      <c r="U3891" t="s">
        <v>2314</v>
      </c>
      <c r="V3891" t="b">
        <v>1</v>
      </c>
      <c r="W3891" t="b">
        <v>0</v>
      </c>
      <c r="X3891" t="b">
        <v>0</v>
      </c>
      <c r="Y3891" t="b">
        <v>1</v>
      </c>
      <c r="Z3891" t="b">
        <v>1</v>
      </c>
      <c r="AA3891" t="b">
        <v>0</v>
      </c>
      <c r="AB3891" t="b">
        <v>0</v>
      </c>
      <c r="AC3891" t="b">
        <v>1</v>
      </c>
      <c r="AD3891" t="b">
        <v>1</v>
      </c>
      <c r="AE3891" t="b">
        <v>1</v>
      </c>
      <c r="AF3891" t="b">
        <v>0</v>
      </c>
      <c r="AG3891" t="b">
        <v>0</v>
      </c>
      <c r="AH3891" t="b">
        <v>0</v>
      </c>
      <c r="AI3891" t="b">
        <v>1</v>
      </c>
      <c r="AJ3891" t="b">
        <v>0</v>
      </c>
      <c r="AK3891" t="b">
        <v>1</v>
      </c>
      <c r="AL3891" t="b">
        <v>0</v>
      </c>
      <c r="AM3891" t="b">
        <v>0</v>
      </c>
    </row>
    <row r="3892" spans="1:39" ht="14.4" hidden="1" x14ac:dyDescent="0.3">
      <c r="A3892" t="s">
        <v>4011</v>
      </c>
      <c r="B3892">
        <v>2022</v>
      </c>
      <c r="C3892" t="s">
        <v>112</v>
      </c>
      <c r="D3892" t="s">
        <v>113</v>
      </c>
      <c r="E3892" t="s">
        <v>16</v>
      </c>
      <c r="F3892" t="s">
        <v>5181</v>
      </c>
      <c r="G3892" t="s">
        <v>65</v>
      </c>
      <c r="H3892" t="s">
        <v>94</v>
      </c>
      <c r="I3892" t="s">
        <v>83</v>
      </c>
      <c r="J3892" t="b">
        <v>1</v>
      </c>
      <c r="K3892" t="s">
        <v>6582</v>
      </c>
      <c r="L3892">
        <v>0.56999999999999995</v>
      </c>
      <c r="M3892" t="s">
        <v>6280</v>
      </c>
      <c r="N3892" t="s">
        <v>6582</v>
      </c>
      <c r="O3892">
        <v>123961</v>
      </c>
      <c r="P3892">
        <v>13.01</v>
      </c>
      <c r="Q3892">
        <v>0.22</v>
      </c>
      <c r="R3892" t="b">
        <v>1</v>
      </c>
      <c r="S3892" t="s">
        <v>20</v>
      </c>
      <c r="T3892">
        <v>0</v>
      </c>
      <c r="U3892" t="s">
        <v>2314</v>
      </c>
      <c r="V3892" t="b">
        <v>0</v>
      </c>
      <c r="W3892" t="b">
        <v>0</v>
      </c>
      <c r="X3892" t="b">
        <v>1</v>
      </c>
      <c r="Y3892" t="b">
        <v>1</v>
      </c>
      <c r="Z3892" t="b">
        <v>0</v>
      </c>
      <c r="AA3892" t="b">
        <v>0</v>
      </c>
      <c r="AB3892" t="b">
        <v>1</v>
      </c>
      <c r="AC3892" t="b">
        <v>0</v>
      </c>
      <c r="AD3892" t="b">
        <v>0</v>
      </c>
      <c r="AE3892" t="b">
        <v>0</v>
      </c>
      <c r="AF3892" t="b">
        <v>0</v>
      </c>
      <c r="AG3892" t="b">
        <v>0</v>
      </c>
      <c r="AH3892" t="b">
        <v>0</v>
      </c>
      <c r="AI3892" t="b">
        <v>1</v>
      </c>
      <c r="AJ3892" t="b">
        <v>0</v>
      </c>
      <c r="AK3892" t="b">
        <v>1</v>
      </c>
      <c r="AL3892" t="b">
        <v>1</v>
      </c>
      <c r="AM3892" t="b">
        <v>1</v>
      </c>
    </row>
    <row r="3893" spans="1:39" ht="14.4" hidden="1" x14ac:dyDescent="0.3">
      <c r="A3893" t="s">
        <v>4012</v>
      </c>
      <c r="B3893">
        <v>2022</v>
      </c>
      <c r="C3893" t="s">
        <v>115</v>
      </c>
      <c r="D3893" t="s">
        <v>31</v>
      </c>
      <c r="E3893" t="s">
        <v>108</v>
      </c>
      <c r="F3893" t="s">
        <v>40</v>
      </c>
      <c r="G3893" t="s">
        <v>46</v>
      </c>
      <c r="H3893" t="s">
        <v>52</v>
      </c>
      <c r="I3893" t="s">
        <v>49</v>
      </c>
      <c r="J3893" t="b">
        <v>1</v>
      </c>
      <c r="K3893" t="s">
        <v>6238</v>
      </c>
      <c r="L3893">
        <v>0.46</v>
      </c>
      <c r="M3893" t="s">
        <v>5366</v>
      </c>
      <c r="N3893" t="s">
        <v>6238</v>
      </c>
      <c r="O3893">
        <v>43032</v>
      </c>
      <c r="P3893">
        <v>13.2</v>
      </c>
      <c r="Q3893">
        <v>0.33</v>
      </c>
      <c r="R3893" t="b">
        <v>1</v>
      </c>
      <c r="S3893" t="s">
        <v>35</v>
      </c>
      <c r="T3893">
        <v>15</v>
      </c>
      <c r="U3893" t="s">
        <v>2314</v>
      </c>
      <c r="V3893" t="b">
        <v>1</v>
      </c>
      <c r="W3893" t="b">
        <v>0</v>
      </c>
      <c r="X3893" t="b">
        <v>0</v>
      </c>
      <c r="Y3893" t="b">
        <v>1</v>
      </c>
      <c r="Z3893" t="b">
        <v>0</v>
      </c>
      <c r="AA3893" t="b">
        <v>0</v>
      </c>
      <c r="AB3893" t="b">
        <v>1</v>
      </c>
      <c r="AC3893" t="b">
        <v>0</v>
      </c>
      <c r="AD3893" t="b">
        <v>0</v>
      </c>
      <c r="AE3893" t="b">
        <v>0</v>
      </c>
      <c r="AF3893" t="b">
        <v>1</v>
      </c>
      <c r="AG3893" t="b">
        <v>0</v>
      </c>
      <c r="AH3893" t="b">
        <v>1</v>
      </c>
      <c r="AI3893" t="b">
        <v>0</v>
      </c>
      <c r="AJ3893" t="b">
        <v>0</v>
      </c>
      <c r="AK3893" t="b">
        <v>0</v>
      </c>
      <c r="AL3893" t="b">
        <v>1</v>
      </c>
      <c r="AM3893" t="b">
        <v>0</v>
      </c>
    </row>
    <row r="3894" spans="1:39" ht="14.4" hidden="1" x14ac:dyDescent="0.3">
      <c r="A3894" t="s">
        <v>4013</v>
      </c>
      <c r="B3894">
        <v>2022</v>
      </c>
      <c r="C3894" t="s">
        <v>23</v>
      </c>
      <c r="D3894" t="s">
        <v>24</v>
      </c>
      <c r="E3894" t="s">
        <v>39</v>
      </c>
      <c r="F3894" t="s">
        <v>5169</v>
      </c>
      <c r="G3894" t="s">
        <v>93</v>
      </c>
      <c r="H3894" t="s">
        <v>94</v>
      </c>
      <c r="I3894" t="s">
        <v>49</v>
      </c>
      <c r="J3894" t="b">
        <v>0</v>
      </c>
      <c r="L3894">
        <v>0.04</v>
      </c>
      <c r="M3894" t="s">
        <v>6581</v>
      </c>
      <c r="O3894">
        <v>91821</v>
      </c>
      <c r="P3894">
        <v>-4.1399999999999997</v>
      </c>
      <c r="Q3894">
        <v>0.61</v>
      </c>
      <c r="R3894" t="b">
        <v>0</v>
      </c>
      <c r="S3894" t="s">
        <v>20</v>
      </c>
      <c r="T3894">
        <v>19</v>
      </c>
      <c r="U3894" t="s">
        <v>2314</v>
      </c>
      <c r="V3894" t="b">
        <v>0</v>
      </c>
      <c r="W3894" t="b">
        <v>1</v>
      </c>
      <c r="X3894" t="b">
        <v>0</v>
      </c>
      <c r="Y3894" t="b">
        <v>0</v>
      </c>
      <c r="Z3894" t="b">
        <v>0</v>
      </c>
      <c r="AA3894" t="b">
        <v>0</v>
      </c>
      <c r="AB3894" t="b">
        <v>1</v>
      </c>
      <c r="AC3894" t="b">
        <v>0</v>
      </c>
      <c r="AD3894" t="b">
        <v>1</v>
      </c>
      <c r="AE3894" t="b">
        <v>1</v>
      </c>
      <c r="AF3894" t="b">
        <v>0</v>
      </c>
      <c r="AG3894" t="b">
        <v>0</v>
      </c>
      <c r="AH3894" t="b">
        <v>0</v>
      </c>
      <c r="AI3894" t="b">
        <v>0</v>
      </c>
      <c r="AJ3894" t="b">
        <v>0</v>
      </c>
      <c r="AK3894" t="b">
        <v>0</v>
      </c>
      <c r="AL3894" t="b">
        <v>0</v>
      </c>
      <c r="AM3894" t="b">
        <v>0</v>
      </c>
    </row>
    <row r="3895" spans="1:39" ht="14.4" hidden="1" x14ac:dyDescent="0.3">
      <c r="A3895" s="15" t="s">
        <v>4014</v>
      </c>
      <c r="B3895">
        <v>2022</v>
      </c>
      <c r="C3895" t="s">
        <v>147</v>
      </c>
      <c r="D3895" t="s">
        <v>68</v>
      </c>
      <c r="E3895" t="s">
        <v>59</v>
      </c>
      <c r="F3895" t="s">
        <v>5176</v>
      </c>
      <c r="G3895" t="s">
        <v>33</v>
      </c>
      <c r="H3895" t="s">
        <v>52</v>
      </c>
      <c r="I3895" t="s">
        <v>49</v>
      </c>
      <c r="J3895" t="b">
        <v>0</v>
      </c>
      <c r="L3895">
        <v>0.05</v>
      </c>
      <c r="M3895" t="s">
        <v>6580</v>
      </c>
      <c r="O3895">
        <v>84513</v>
      </c>
      <c r="P3895">
        <v>-1.56</v>
      </c>
      <c r="Q3895">
        <v>0.8</v>
      </c>
      <c r="R3895" t="b">
        <v>0</v>
      </c>
      <c r="S3895" t="s">
        <v>35</v>
      </c>
      <c r="T3895">
        <v>14</v>
      </c>
      <c r="U3895" t="s">
        <v>2314</v>
      </c>
      <c r="V3895" t="b">
        <v>0</v>
      </c>
      <c r="W3895" t="b">
        <v>1</v>
      </c>
      <c r="X3895" t="b">
        <v>0</v>
      </c>
      <c r="Y3895" t="b">
        <v>1</v>
      </c>
      <c r="Z3895" t="b">
        <v>1</v>
      </c>
      <c r="AA3895" t="b">
        <v>0</v>
      </c>
      <c r="AB3895" t="b">
        <v>1</v>
      </c>
      <c r="AC3895" t="b">
        <v>1</v>
      </c>
      <c r="AD3895" t="b">
        <v>0</v>
      </c>
      <c r="AE3895" t="b">
        <v>1</v>
      </c>
      <c r="AF3895" t="b">
        <v>0</v>
      </c>
      <c r="AG3895" t="b">
        <v>0</v>
      </c>
      <c r="AH3895" t="b">
        <v>0</v>
      </c>
      <c r="AI3895" t="b">
        <v>0</v>
      </c>
      <c r="AJ3895" t="b">
        <v>0</v>
      </c>
      <c r="AK3895" t="b">
        <v>0</v>
      </c>
      <c r="AL3895" t="b">
        <v>0</v>
      </c>
      <c r="AM3895" t="b">
        <v>0</v>
      </c>
    </row>
    <row r="3896" spans="1:39" ht="14.4" hidden="1" x14ac:dyDescent="0.3">
      <c r="A3896" t="s">
        <v>4015</v>
      </c>
      <c r="B3896">
        <v>2022</v>
      </c>
      <c r="C3896" t="s">
        <v>67</v>
      </c>
      <c r="D3896" t="s">
        <v>68</v>
      </c>
      <c r="E3896" t="s">
        <v>108</v>
      </c>
      <c r="F3896" t="s">
        <v>5172</v>
      </c>
      <c r="G3896" t="s">
        <v>26</v>
      </c>
      <c r="H3896" t="s">
        <v>34</v>
      </c>
      <c r="I3896" t="s">
        <v>98</v>
      </c>
      <c r="J3896" t="b">
        <v>1</v>
      </c>
      <c r="K3896" t="s">
        <v>6579</v>
      </c>
      <c r="L3896">
        <v>0.82</v>
      </c>
      <c r="M3896" t="s">
        <v>5949</v>
      </c>
      <c r="N3896" t="s">
        <v>6579</v>
      </c>
      <c r="O3896">
        <v>129303</v>
      </c>
      <c r="P3896">
        <v>7.06</v>
      </c>
      <c r="Q3896">
        <v>0.14000000000000001</v>
      </c>
      <c r="R3896" t="b">
        <v>1</v>
      </c>
      <c r="S3896" t="s">
        <v>35</v>
      </c>
      <c r="T3896">
        <v>2</v>
      </c>
      <c r="U3896" t="s">
        <v>2314</v>
      </c>
      <c r="V3896" t="b">
        <v>0</v>
      </c>
      <c r="W3896" t="b">
        <v>0</v>
      </c>
      <c r="X3896" t="b">
        <v>0</v>
      </c>
      <c r="Y3896" t="b">
        <v>0</v>
      </c>
      <c r="Z3896" t="b">
        <v>1</v>
      </c>
      <c r="AA3896" t="b">
        <v>1</v>
      </c>
      <c r="AB3896" t="b">
        <v>0</v>
      </c>
      <c r="AC3896" t="b">
        <v>0</v>
      </c>
      <c r="AD3896" t="b">
        <v>0</v>
      </c>
      <c r="AE3896" t="b">
        <v>1</v>
      </c>
      <c r="AF3896" t="b">
        <v>0</v>
      </c>
      <c r="AG3896" t="b">
        <v>0</v>
      </c>
      <c r="AH3896" t="b">
        <v>1</v>
      </c>
      <c r="AI3896" t="b">
        <v>1</v>
      </c>
      <c r="AJ3896" t="b">
        <v>0</v>
      </c>
      <c r="AK3896" t="b">
        <v>0</v>
      </c>
      <c r="AL3896" t="b">
        <v>1</v>
      </c>
      <c r="AM3896" t="b">
        <v>1</v>
      </c>
    </row>
    <row r="3897" spans="1:39" ht="14.4" hidden="1" x14ac:dyDescent="0.3">
      <c r="A3897" t="s">
        <v>4016</v>
      </c>
      <c r="B3897">
        <v>2022</v>
      </c>
      <c r="C3897" t="s">
        <v>147</v>
      </c>
      <c r="D3897" t="s">
        <v>68</v>
      </c>
      <c r="E3897" t="s">
        <v>78</v>
      </c>
      <c r="F3897" t="s">
        <v>40</v>
      </c>
      <c r="G3897" t="s">
        <v>86</v>
      </c>
      <c r="H3897" t="s">
        <v>27</v>
      </c>
      <c r="I3897" t="s">
        <v>61</v>
      </c>
      <c r="J3897" t="b">
        <v>1</v>
      </c>
      <c r="K3897" t="s">
        <v>6577</v>
      </c>
      <c r="L3897">
        <v>0.77</v>
      </c>
      <c r="M3897" t="s">
        <v>6578</v>
      </c>
      <c r="N3897" t="s">
        <v>6577</v>
      </c>
      <c r="O3897">
        <v>120577</v>
      </c>
      <c r="P3897">
        <v>6.04</v>
      </c>
      <c r="Q3897">
        <v>0.38</v>
      </c>
      <c r="R3897" t="b">
        <v>1</v>
      </c>
      <c r="S3897" t="s">
        <v>40</v>
      </c>
      <c r="T3897">
        <v>18</v>
      </c>
      <c r="U3897" t="s">
        <v>3860</v>
      </c>
      <c r="V3897" t="b">
        <v>0</v>
      </c>
      <c r="W3897" t="b">
        <v>1</v>
      </c>
      <c r="X3897" t="b">
        <v>1</v>
      </c>
      <c r="Y3897" t="b">
        <v>0</v>
      </c>
      <c r="Z3897" t="b">
        <v>0</v>
      </c>
      <c r="AA3897" t="b">
        <v>1</v>
      </c>
      <c r="AB3897" t="b">
        <v>1</v>
      </c>
      <c r="AC3897" t="b">
        <v>0</v>
      </c>
      <c r="AD3897" t="b">
        <v>0</v>
      </c>
      <c r="AE3897" t="b">
        <v>1</v>
      </c>
      <c r="AF3897" t="b">
        <v>1</v>
      </c>
      <c r="AG3897" t="b">
        <v>0</v>
      </c>
      <c r="AH3897" t="b">
        <v>1</v>
      </c>
      <c r="AI3897" t="b">
        <v>0</v>
      </c>
      <c r="AJ3897" t="b">
        <v>0</v>
      </c>
      <c r="AK3897" t="b">
        <v>0</v>
      </c>
      <c r="AL3897" t="b">
        <v>1</v>
      </c>
      <c r="AM3897" t="b">
        <v>0</v>
      </c>
    </row>
    <row r="3898" spans="1:39" ht="14.4" hidden="1" x14ac:dyDescent="0.3">
      <c r="A3898" t="s">
        <v>4017</v>
      </c>
      <c r="B3898">
        <v>2022</v>
      </c>
      <c r="C3898" t="s">
        <v>101</v>
      </c>
      <c r="D3898" t="s">
        <v>77</v>
      </c>
      <c r="E3898" t="s">
        <v>32</v>
      </c>
      <c r="F3898" t="s">
        <v>5176</v>
      </c>
      <c r="G3898" t="s">
        <v>17</v>
      </c>
      <c r="H3898" t="s">
        <v>91</v>
      </c>
      <c r="I3898" t="s">
        <v>98</v>
      </c>
      <c r="J3898" t="b">
        <v>1</v>
      </c>
      <c r="K3898" t="s">
        <v>482</v>
      </c>
      <c r="L3898">
        <v>0.85</v>
      </c>
      <c r="M3898" t="s">
        <v>6520</v>
      </c>
      <c r="N3898" t="s">
        <v>482</v>
      </c>
      <c r="O3898">
        <v>92963</v>
      </c>
      <c r="P3898">
        <v>17.829999999999998</v>
      </c>
      <c r="Q3898">
        <v>0.28000000000000003</v>
      </c>
      <c r="R3898" t="b">
        <v>1</v>
      </c>
      <c r="S3898" t="s">
        <v>40</v>
      </c>
      <c r="T3898">
        <v>1</v>
      </c>
      <c r="U3898" t="s">
        <v>2314</v>
      </c>
      <c r="V3898" t="b">
        <v>1</v>
      </c>
      <c r="W3898" t="b">
        <v>1</v>
      </c>
      <c r="X3898" t="b">
        <v>0</v>
      </c>
      <c r="Y3898" t="b">
        <v>0</v>
      </c>
      <c r="Z3898" t="b">
        <v>0</v>
      </c>
      <c r="AA3898" t="b">
        <v>0</v>
      </c>
      <c r="AB3898" t="b">
        <v>0</v>
      </c>
      <c r="AC3898" t="b">
        <v>1</v>
      </c>
      <c r="AD3898" t="b">
        <v>0</v>
      </c>
      <c r="AE3898" t="b">
        <v>1</v>
      </c>
      <c r="AF3898" t="b">
        <v>0</v>
      </c>
      <c r="AG3898" t="b">
        <v>0</v>
      </c>
      <c r="AH3898" t="b">
        <v>0</v>
      </c>
      <c r="AI3898" t="b">
        <v>0</v>
      </c>
      <c r="AJ3898" t="b">
        <v>0</v>
      </c>
      <c r="AK3898" t="b">
        <v>0</v>
      </c>
      <c r="AL3898" t="b">
        <v>1</v>
      </c>
      <c r="AM3898" t="b">
        <v>0</v>
      </c>
    </row>
    <row r="3899" spans="1:39" ht="14.4" hidden="1" x14ac:dyDescent="0.3">
      <c r="A3899" t="s">
        <v>4018</v>
      </c>
      <c r="B3899">
        <v>2022</v>
      </c>
      <c r="C3899" t="s">
        <v>124</v>
      </c>
      <c r="D3899" t="s">
        <v>58</v>
      </c>
      <c r="E3899" t="s">
        <v>78</v>
      </c>
      <c r="F3899" t="s">
        <v>5172</v>
      </c>
      <c r="G3899" t="s">
        <v>55</v>
      </c>
      <c r="H3899" t="s">
        <v>52</v>
      </c>
      <c r="I3899" t="s">
        <v>61</v>
      </c>
      <c r="J3899" t="b">
        <v>0</v>
      </c>
      <c r="L3899">
        <v>0.19</v>
      </c>
      <c r="M3899" t="s">
        <v>6576</v>
      </c>
      <c r="O3899">
        <v>25859</v>
      </c>
      <c r="P3899">
        <v>-1.03</v>
      </c>
      <c r="Q3899">
        <v>0.63</v>
      </c>
      <c r="R3899" t="b">
        <v>0</v>
      </c>
      <c r="S3899" t="s">
        <v>35</v>
      </c>
      <c r="T3899">
        <v>16</v>
      </c>
      <c r="U3899" t="s">
        <v>3860</v>
      </c>
      <c r="V3899" t="b">
        <v>1</v>
      </c>
      <c r="W3899" t="b">
        <v>0</v>
      </c>
      <c r="X3899" t="b">
        <v>0</v>
      </c>
      <c r="Y3899" t="b">
        <v>0</v>
      </c>
      <c r="Z3899" t="b">
        <v>1</v>
      </c>
      <c r="AA3899" t="b">
        <v>0</v>
      </c>
      <c r="AB3899" t="b">
        <v>1</v>
      </c>
      <c r="AC3899" t="b">
        <v>0</v>
      </c>
      <c r="AD3899" t="b">
        <v>1</v>
      </c>
      <c r="AE3899" t="b">
        <v>0</v>
      </c>
      <c r="AF3899" t="b">
        <v>0</v>
      </c>
      <c r="AG3899" t="b">
        <v>0</v>
      </c>
      <c r="AH3899" t="b">
        <v>0</v>
      </c>
      <c r="AI3899" t="b">
        <v>0</v>
      </c>
      <c r="AJ3899" t="b">
        <v>0</v>
      </c>
      <c r="AK3899" t="b">
        <v>0</v>
      </c>
      <c r="AL3899" t="b">
        <v>0</v>
      </c>
      <c r="AM3899" t="b">
        <v>0</v>
      </c>
    </row>
    <row r="3900" spans="1:39" ht="14.4" hidden="1" x14ac:dyDescent="0.3">
      <c r="A3900" t="s">
        <v>4019</v>
      </c>
      <c r="B3900">
        <v>2022</v>
      </c>
      <c r="C3900" t="s">
        <v>101</v>
      </c>
      <c r="D3900" t="s">
        <v>77</v>
      </c>
      <c r="E3900" t="s">
        <v>74</v>
      </c>
      <c r="F3900" t="s">
        <v>5181</v>
      </c>
      <c r="G3900" t="s">
        <v>46</v>
      </c>
      <c r="H3900" t="s">
        <v>91</v>
      </c>
      <c r="I3900" t="s">
        <v>19</v>
      </c>
      <c r="J3900" t="b">
        <v>1</v>
      </c>
      <c r="K3900" t="s">
        <v>642</v>
      </c>
      <c r="L3900">
        <v>0.9</v>
      </c>
      <c r="M3900" t="s">
        <v>6575</v>
      </c>
      <c r="N3900" t="s">
        <v>642</v>
      </c>
      <c r="O3900">
        <v>93503</v>
      </c>
      <c r="P3900">
        <v>13.58</v>
      </c>
      <c r="Q3900">
        <v>0.14000000000000001</v>
      </c>
      <c r="R3900" t="b">
        <v>1</v>
      </c>
      <c r="S3900" t="s">
        <v>35</v>
      </c>
      <c r="T3900">
        <v>18</v>
      </c>
      <c r="U3900" t="s">
        <v>2314</v>
      </c>
      <c r="V3900" t="b">
        <v>0</v>
      </c>
      <c r="W3900" t="b">
        <v>0</v>
      </c>
      <c r="X3900" t="b">
        <v>0</v>
      </c>
      <c r="Y3900" t="b">
        <v>0</v>
      </c>
      <c r="Z3900" t="b">
        <v>1</v>
      </c>
      <c r="AA3900" t="b">
        <v>1</v>
      </c>
      <c r="AB3900" t="b">
        <v>0</v>
      </c>
      <c r="AC3900" t="b">
        <v>0</v>
      </c>
      <c r="AD3900" t="b">
        <v>1</v>
      </c>
      <c r="AE3900" t="b">
        <v>0</v>
      </c>
      <c r="AF3900" t="b">
        <v>0</v>
      </c>
      <c r="AG3900" t="b">
        <v>0</v>
      </c>
      <c r="AH3900" t="b">
        <v>0</v>
      </c>
      <c r="AI3900" t="b">
        <v>1</v>
      </c>
      <c r="AJ3900" t="b">
        <v>0</v>
      </c>
      <c r="AK3900" t="b">
        <v>0</v>
      </c>
      <c r="AL3900" t="b">
        <v>0</v>
      </c>
      <c r="AM3900" t="b">
        <v>0</v>
      </c>
    </row>
    <row r="3901" spans="1:39" ht="14.4" hidden="1" x14ac:dyDescent="0.3">
      <c r="A3901" t="s">
        <v>4020</v>
      </c>
      <c r="B3901">
        <v>2022</v>
      </c>
      <c r="C3901" t="s">
        <v>183</v>
      </c>
      <c r="D3901" t="s">
        <v>113</v>
      </c>
      <c r="E3901" t="s">
        <v>81</v>
      </c>
      <c r="F3901" t="s">
        <v>5172</v>
      </c>
      <c r="G3901" t="s">
        <v>17</v>
      </c>
      <c r="H3901" t="s">
        <v>69</v>
      </c>
      <c r="I3901" t="s">
        <v>19</v>
      </c>
      <c r="J3901" t="b">
        <v>0</v>
      </c>
      <c r="L3901">
        <v>7.0000000000000007E-2</v>
      </c>
      <c r="M3901" t="s">
        <v>6574</v>
      </c>
      <c r="O3901">
        <v>88343</v>
      </c>
      <c r="P3901">
        <v>-4.4800000000000004</v>
      </c>
      <c r="Q3901">
        <v>0.87</v>
      </c>
      <c r="R3901" t="b">
        <v>0</v>
      </c>
      <c r="S3901" t="s">
        <v>35</v>
      </c>
      <c r="T3901">
        <v>3</v>
      </c>
      <c r="U3901" t="s">
        <v>2314</v>
      </c>
      <c r="V3901" t="b">
        <v>0</v>
      </c>
      <c r="W3901" t="b">
        <v>1</v>
      </c>
      <c r="X3901" t="b">
        <v>1</v>
      </c>
      <c r="Y3901" t="b">
        <v>0</v>
      </c>
      <c r="Z3901" t="b">
        <v>0</v>
      </c>
      <c r="AA3901" t="b">
        <v>1</v>
      </c>
      <c r="AB3901" t="b">
        <v>1</v>
      </c>
      <c r="AC3901" t="b">
        <v>0</v>
      </c>
      <c r="AD3901" t="b">
        <v>0</v>
      </c>
      <c r="AE3901" t="b">
        <v>0</v>
      </c>
      <c r="AF3901" t="b">
        <v>0</v>
      </c>
      <c r="AG3901" t="b">
        <v>0</v>
      </c>
      <c r="AH3901" t="b">
        <v>0</v>
      </c>
      <c r="AI3901" t="b">
        <v>0</v>
      </c>
      <c r="AJ3901" t="b">
        <v>0</v>
      </c>
      <c r="AK3901" t="b">
        <v>0</v>
      </c>
      <c r="AL3901" t="b">
        <v>0</v>
      </c>
      <c r="AM3901" t="b">
        <v>0</v>
      </c>
    </row>
    <row r="3902" spans="1:39" ht="14.4" hidden="1" x14ac:dyDescent="0.3">
      <c r="A3902" t="s">
        <v>4021</v>
      </c>
      <c r="B3902">
        <v>2022</v>
      </c>
      <c r="C3902" t="s">
        <v>137</v>
      </c>
      <c r="D3902" t="s">
        <v>77</v>
      </c>
      <c r="E3902" t="s">
        <v>74</v>
      </c>
      <c r="F3902" t="s">
        <v>5172</v>
      </c>
      <c r="G3902" t="s">
        <v>65</v>
      </c>
      <c r="H3902" t="s">
        <v>60</v>
      </c>
      <c r="I3902" t="s">
        <v>49</v>
      </c>
      <c r="J3902" t="b">
        <v>0</v>
      </c>
      <c r="L3902">
        <v>0.05</v>
      </c>
      <c r="M3902" t="s">
        <v>6573</v>
      </c>
      <c r="O3902">
        <v>74482</v>
      </c>
      <c r="P3902">
        <v>-4.33</v>
      </c>
      <c r="Q3902">
        <v>0.67</v>
      </c>
      <c r="R3902" t="b">
        <v>0</v>
      </c>
      <c r="S3902" t="s">
        <v>20</v>
      </c>
      <c r="T3902">
        <v>10</v>
      </c>
      <c r="U3902" t="s">
        <v>2314</v>
      </c>
      <c r="V3902" t="b">
        <v>1</v>
      </c>
      <c r="W3902" t="b">
        <v>1</v>
      </c>
      <c r="X3902" t="b">
        <v>0</v>
      </c>
      <c r="Y3902" t="b">
        <v>1</v>
      </c>
      <c r="Z3902" t="b">
        <v>1</v>
      </c>
      <c r="AA3902" t="b">
        <v>0</v>
      </c>
      <c r="AB3902" t="b">
        <v>0</v>
      </c>
      <c r="AC3902" t="b">
        <v>1</v>
      </c>
      <c r="AD3902" t="b">
        <v>1</v>
      </c>
      <c r="AE3902" t="b">
        <v>0</v>
      </c>
      <c r="AF3902" t="b">
        <v>0</v>
      </c>
      <c r="AG3902" t="b">
        <v>0</v>
      </c>
      <c r="AH3902" t="b">
        <v>0</v>
      </c>
      <c r="AI3902" t="b">
        <v>0</v>
      </c>
      <c r="AJ3902" t="b">
        <v>0</v>
      </c>
      <c r="AK3902" t="b">
        <v>0</v>
      </c>
      <c r="AL3902" t="b">
        <v>0</v>
      </c>
      <c r="AM3902" t="b">
        <v>0</v>
      </c>
    </row>
    <row r="3903" spans="1:39" ht="14.4" hidden="1" x14ac:dyDescent="0.3">
      <c r="A3903" t="s">
        <v>4022</v>
      </c>
      <c r="B3903">
        <v>2022</v>
      </c>
      <c r="C3903" t="s">
        <v>126</v>
      </c>
      <c r="D3903" t="s">
        <v>68</v>
      </c>
      <c r="E3903" t="s">
        <v>39</v>
      </c>
      <c r="F3903" t="s">
        <v>40</v>
      </c>
      <c r="G3903" t="s">
        <v>26</v>
      </c>
      <c r="H3903" t="s">
        <v>52</v>
      </c>
      <c r="I3903" t="s">
        <v>98</v>
      </c>
      <c r="J3903" t="b">
        <v>1</v>
      </c>
      <c r="K3903" t="s">
        <v>5333</v>
      </c>
      <c r="L3903">
        <v>0.43</v>
      </c>
      <c r="M3903" t="s">
        <v>6572</v>
      </c>
      <c r="N3903" t="s">
        <v>5333</v>
      </c>
      <c r="O3903">
        <v>135877</v>
      </c>
      <c r="P3903">
        <v>16.77</v>
      </c>
      <c r="Q3903">
        <v>0.34</v>
      </c>
      <c r="R3903" t="b">
        <v>1</v>
      </c>
      <c r="S3903" t="s">
        <v>35</v>
      </c>
      <c r="T3903">
        <v>18</v>
      </c>
      <c r="U3903" t="s">
        <v>2314</v>
      </c>
      <c r="V3903" t="b">
        <v>0</v>
      </c>
      <c r="W3903" t="b">
        <v>0</v>
      </c>
      <c r="X3903" t="b">
        <v>1</v>
      </c>
      <c r="Y3903" t="b">
        <v>0</v>
      </c>
      <c r="Z3903" t="b">
        <v>0</v>
      </c>
      <c r="AA3903" t="b">
        <v>1</v>
      </c>
      <c r="AB3903" t="b">
        <v>0</v>
      </c>
      <c r="AC3903" t="b">
        <v>1</v>
      </c>
      <c r="AD3903" t="b">
        <v>0</v>
      </c>
      <c r="AE3903" t="b">
        <v>1</v>
      </c>
      <c r="AF3903" t="b">
        <v>0</v>
      </c>
      <c r="AG3903" t="b">
        <v>0</v>
      </c>
      <c r="AH3903" t="b">
        <v>1</v>
      </c>
      <c r="AI3903" t="b">
        <v>1</v>
      </c>
      <c r="AJ3903" t="b">
        <v>1</v>
      </c>
      <c r="AK3903" t="b">
        <v>0</v>
      </c>
      <c r="AL3903" t="b">
        <v>0</v>
      </c>
      <c r="AM3903" t="b">
        <v>1</v>
      </c>
    </row>
    <row r="3904" spans="1:39" ht="14.4" hidden="1" x14ac:dyDescent="0.3">
      <c r="A3904" t="s">
        <v>4023</v>
      </c>
      <c r="B3904">
        <v>2022</v>
      </c>
      <c r="C3904" t="s">
        <v>89</v>
      </c>
      <c r="D3904" t="s">
        <v>90</v>
      </c>
      <c r="E3904" t="s">
        <v>32</v>
      </c>
      <c r="F3904" t="s">
        <v>5176</v>
      </c>
      <c r="G3904" t="s">
        <v>86</v>
      </c>
      <c r="H3904" t="s">
        <v>94</v>
      </c>
      <c r="I3904" t="s">
        <v>28</v>
      </c>
      <c r="J3904" t="b">
        <v>1</v>
      </c>
      <c r="K3904" t="s">
        <v>5478</v>
      </c>
      <c r="L3904">
        <v>0.62</v>
      </c>
      <c r="M3904" t="s">
        <v>6571</v>
      </c>
      <c r="N3904" t="s">
        <v>5478</v>
      </c>
      <c r="O3904">
        <v>104141</v>
      </c>
      <c r="P3904">
        <v>6.94</v>
      </c>
      <c r="Q3904">
        <v>0.23</v>
      </c>
      <c r="R3904" t="b">
        <v>1</v>
      </c>
      <c r="S3904" t="s">
        <v>35</v>
      </c>
      <c r="T3904">
        <v>18</v>
      </c>
      <c r="U3904" t="s">
        <v>3860</v>
      </c>
      <c r="V3904" t="b">
        <v>1</v>
      </c>
      <c r="W3904" t="b">
        <v>0</v>
      </c>
      <c r="X3904" t="b">
        <v>0</v>
      </c>
      <c r="Y3904" t="b">
        <v>1</v>
      </c>
      <c r="Z3904" t="b">
        <v>1</v>
      </c>
      <c r="AA3904" t="b">
        <v>1</v>
      </c>
      <c r="AB3904" t="b">
        <v>1</v>
      </c>
      <c r="AC3904" t="b">
        <v>0</v>
      </c>
      <c r="AD3904" t="b">
        <v>0</v>
      </c>
      <c r="AE3904" t="b">
        <v>0</v>
      </c>
      <c r="AF3904" t="b">
        <v>0</v>
      </c>
      <c r="AG3904" t="b">
        <v>1</v>
      </c>
      <c r="AH3904" t="b">
        <v>1</v>
      </c>
      <c r="AI3904" t="b">
        <v>0</v>
      </c>
      <c r="AJ3904" t="b">
        <v>0</v>
      </c>
      <c r="AK3904" t="b">
        <v>0</v>
      </c>
      <c r="AL3904" t="b">
        <v>1</v>
      </c>
      <c r="AM3904" t="b">
        <v>0</v>
      </c>
    </row>
    <row r="3905" spans="1:39" ht="14.4" hidden="1" x14ac:dyDescent="0.3">
      <c r="A3905" t="s">
        <v>4024</v>
      </c>
      <c r="B3905">
        <v>2022</v>
      </c>
      <c r="C3905" t="s">
        <v>48</v>
      </c>
      <c r="D3905" t="s">
        <v>24</v>
      </c>
      <c r="E3905" t="s">
        <v>97</v>
      </c>
      <c r="F3905" t="s">
        <v>40</v>
      </c>
      <c r="G3905" t="s">
        <v>26</v>
      </c>
      <c r="H3905" t="s">
        <v>42</v>
      </c>
      <c r="I3905" t="s">
        <v>61</v>
      </c>
      <c r="J3905" t="b">
        <v>1</v>
      </c>
      <c r="K3905" t="s">
        <v>310</v>
      </c>
      <c r="L3905">
        <v>0.87</v>
      </c>
      <c r="M3905" t="s">
        <v>6570</v>
      </c>
      <c r="N3905" t="s">
        <v>310</v>
      </c>
      <c r="O3905">
        <v>106559</v>
      </c>
      <c r="P3905">
        <v>5.97</v>
      </c>
      <c r="Q3905">
        <v>0.38</v>
      </c>
      <c r="R3905" t="b">
        <v>1</v>
      </c>
      <c r="S3905" t="s">
        <v>20</v>
      </c>
      <c r="T3905">
        <v>11</v>
      </c>
      <c r="U3905" t="s">
        <v>2314</v>
      </c>
      <c r="V3905" t="b">
        <v>0</v>
      </c>
      <c r="W3905" t="b">
        <v>0</v>
      </c>
      <c r="X3905" t="b">
        <v>1</v>
      </c>
      <c r="Y3905" t="b">
        <v>1</v>
      </c>
      <c r="Z3905" t="b">
        <v>0</v>
      </c>
      <c r="AA3905" t="b">
        <v>1</v>
      </c>
      <c r="AB3905" t="b">
        <v>0</v>
      </c>
      <c r="AC3905" t="b">
        <v>1</v>
      </c>
      <c r="AD3905" t="b">
        <v>1</v>
      </c>
      <c r="AE3905" t="b">
        <v>1</v>
      </c>
      <c r="AF3905" t="b">
        <v>0</v>
      </c>
      <c r="AG3905" t="b">
        <v>1</v>
      </c>
      <c r="AH3905" t="b">
        <v>0</v>
      </c>
      <c r="AI3905" t="b">
        <v>0</v>
      </c>
      <c r="AJ3905" t="b">
        <v>0</v>
      </c>
      <c r="AK3905" t="b">
        <v>0</v>
      </c>
      <c r="AL3905" t="b">
        <v>0</v>
      </c>
      <c r="AM3905" t="b">
        <v>0</v>
      </c>
    </row>
    <row r="3906" spans="1:39" ht="14.4" hidden="1" x14ac:dyDescent="0.3">
      <c r="A3906" t="s">
        <v>4025</v>
      </c>
      <c r="B3906">
        <v>2022</v>
      </c>
      <c r="C3906" t="s">
        <v>85</v>
      </c>
      <c r="D3906" t="s">
        <v>24</v>
      </c>
      <c r="E3906" t="s">
        <v>45</v>
      </c>
      <c r="F3906" t="s">
        <v>5176</v>
      </c>
      <c r="G3906" t="s">
        <v>46</v>
      </c>
      <c r="H3906" t="s">
        <v>94</v>
      </c>
      <c r="I3906" t="s">
        <v>28</v>
      </c>
      <c r="J3906" t="b">
        <v>0</v>
      </c>
      <c r="L3906">
        <v>0.08</v>
      </c>
      <c r="M3906" t="s">
        <v>6569</v>
      </c>
      <c r="O3906">
        <v>84824</v>
      </c>
      <c r="P3906">
        <v>1.19</v>
      </c>
      <c r="Q3906">
        <v>0.83</v>
      </c>
      <c r="R3906" t="b">
        <v>0</v>
      </c>
      <c r="S3906" t="s">
        <v>35</v>
      </c>
      <c r="T3906">
        <v>2</v>
      </c>
      <c r="U3906" t="s">
        <v>2314</v>
      </c>
      <c r="V3906" t="b">
        <v>1</v>
      </c>
      <c r="W3906" t="b">
        <v>0</v>
      </c>
      <c r="X3906" t="b">
        <v>1</v>
      </c>
      <c r="Y3906" t="b">
        <v>1</v>
      </c>
      <c r="Z3906" t="b">
        <v>1</v>
      </c>
      <c r="AA3906" t="b">
        <v>1</v>
      </c>
      <c r="AB3906" t="b">
        <v>0</v>
      </c>
      <c r="AC3906" t="b">
        <v>0</v>
      </c>
      <c r="AD3906" t="b">
        <v>0</v>
      </c>
      <c r="AE3906" t="b">
        <v>1</v>
      </c>
      <c r="AF3906" t="b">
        <v>0</v>
      </c>
      <c r="AG3906" t="b">
        <v>0</v>
      </c>
      <c r="AH3906" t="b">
        <v>0</v>
      </c>
      <c r="AI3906" t="b">
        <v>0</v>
      </c>
      <c r="AJ3906" t="b">
        <v>0</v>
      </c>
      <c r="AK3906" t="b">
        <v>0</v>
      </c>
      <c r="AL3906" t="b">
        <v>0</v>
      </c>
      <c r="AM3906" t="b">
        <v>0</v>
      </c>
    </row>
    <row r="3907" spans="1:39" ht="14.4" hidden="1" x14ac:dyDescent="0.3">
      <c r="A3907" t="s">
        <v>4026</v>
      </c>
      <c r="B3907">
        <v>2022</v>
      </c>
      <c r="C3907" t="s">
        <v>51</v>
      </c>
      <c r="D3907" t="s">
        <v>31</v>
      </c>
      <c r="E3907" t="s">
        <v>78</v>
      </c>
      <c r="F3907" t="s">
        <v>40</v>
      </c>
      <c r="G3907" t="s">
        <v>26</v>
      </c>
      <c r="H3907" t="s">
        <v>69</v>
      </c>
      <c r="I3907" t="s">
        <v>98</v>
      </c>
      <c r="J3907" t="b">
        <v>0</v>
      </c>
      <c r="L3907">
        <v>0.03</v>
      </c>
      <c r="M3907" t="s">
        <v>6568</v>
      </c>
      <c r="O3907">
        <v>30156</v>
      </c>
      <c r="P3907">
        <v>3.66</v>
      </c>
      <c r="Q3907">
        <v>0.89</v>
      </c>
      <c r="R3907" t="b">
        <v>0</v>
      </c>
      <c r="S3907" t="s">
        <v>20</v>
      </c>
      <c r="T3907">
        <v>16</v>
      </c>
      <c r="U3907" t="s">
        <v>2314</v>
      </c>
      <c r="V3907" t="b">
        <v>0</v>
      </c>
      <c r="W3907" t="b">
        <v>1</v>
      </c>
      <c r="X3907" t="b">
        <v>1</v>
      </c>
      <c r="Y3907" t="b">
        <v>1</v>
      </c>
      <c r="Z3907" t="b">
        <v>0</v>
      </c>
      <c r="AA3907" t="b">
        <v>1</v>
      </c>
      <c r="AB3907" t="b">
        <v>1</v>
      </c>
      <c r="AC3907" t="b">
        <v>1</v>
      </c>
      <c r="AD3907" t="b">
        <v>0</v>
      </c>
      <c r="AE3907" t="b">
        <v>0</v>
      </c>
      <c r="AF3907" t="b">
        <v>0</v>
      </c>
      <c r="AG3907" t="b">
        <v>0</v>
      </c>
      <c r="AH3907" t="b">
        <v>0</v>
      </c>
      <c r="AI3907" t="b">
        <v>0</v>
      </c>
      <c r="AJ3907" t="b">
        <v>0</v>
      </c>
      <c r="AK3907" t="b">
        <v>0</v>
      </c>
      <c r="AL3907" t="b">
        <v>0</v>
      </c>
      <c r="AM3907" t="b">
        <v>0</v>
      </c>
    </row>
    <row r="3908" spans="1:39" ht="14.4" hidden="1" x14ac:dyDescent="0.3">
      <c r="A3908" t="s">
        <v>4027</v>
      </c>
      <c r="B3908">
        <v>2022</v>
      </c>
      <c r="C3908" t="s">
        <v>80</v>
      </c>
      <c r="D3908" t="s">
        <v>38</v>
      </c>
      <c r="E3908" t="s">
        <v>54</v>
      </c>
      <c r="F3908" t="s">
        <v>5176</v>
      </c>
      <c r="G3908" t="s">
        <v>55</v>
      </c>
      <c r="H3908" t="s">
        <v>18</v>
      </c>
      <c r="I3908" t="s">
        <v>98</v>
      </c>
      <c r="J3908" t="b">
        <v>1</v>
      </c>
      <c r="K3908" t="s">
        <v>5529</v>
      </c>
      <c r="L3908">
        <v>0.71</v>
      </c>
      <c r="M3908" t="s">
        <v>6567</v>
      </c>
      <c r="N3908" t="s">
        <v>5529</v>
      </c>
      <c r="O3908">
        <v>73768</v>
      </c>
      <c r="P3908">
        <v>17.03</v>
      </c>
      <c r="Q3908">
        <v>0.19</v>
      </c>
      <c r="R3908" t="b">
        <v>1</v>
      </c>
      <c r="S3908" t="s">
        <v>20</v>
      </c>
      <c r="T3908">
        <v>7</v>
      </c>
      <c r="U3908" t="s">
        <v>3860</v>
      </c>
      <c r="V3908" t="b">
        <v>1</v>
      </c>
      <c r="W3908" t="b">
        <v>0</v>
      </c>
      <c r="X3908" t="b">
        <v>1</v>
      </c>
      <c r="Y3908" t="b">
        <v>0</v>
      </c>
      <c r="Z3908" t="b">
        <v>0</v>
      </c>
      <c r="AA3908" t="b">
        <v>1</v>
      </c>
      <c r="AB3908" t="b">
        <v>1</v>
      </c>
      <c r="AC3908" t="b">
        <v>1</v>
      </c>
      <c r="AD3908" t="b">
        <v>1</v>
      </c>
      <c r="AE3908" t="b">
        <v>0</v>
      </c>
      <c r="AF3908" t="b">
        <v>1</v>
      </c>
      <c r="AG3908" t="b">
        <v>0</v>
      </c>
      <c r="AH3908" t="b">
        <v>0</v>
      </c>
      <c r="AI3908" t="b">
        <v>1</v>
      </c>
      <c r="AJ3908" t="b">
        <v>0</v>
      </c>
      <c r="AK3908" t="b">
        <v>1</v>
      </c>
      <c r="AL3908" t="b">
        <v>1</v>
      </c>
      <c r="AM3908" t="b">
        <v>0</v>
      </c>
    </row>
    <row r="3909" spans="1:39" ht="14.4" hidden="1" x14ac:dyDescent="0.3">
      <c r="A3909" t="s">
        <v>4028</v>
      </c>
      <c r="B3909">
        <v>2022</v>
      </c>
      <c r="C3909" t="s">
        <v>183</v>
      </c>
      <c r="D3909" t="s">
        <v>113</v>
      </c>
      <c r="E3909" t="s">
        <v>81</v>
      </c>
      <c r="F3909" t="s">
        <v>5176</v>
      </c>
      <c r="G3909" t="s">
        <v>55</v>
      </c>
      <c r="H3909" t="s">
        <v>18</v>
      </c>
      <c r="I3909" t="s">
        <v>61</v>
      </c>
      <c r="J3909" t="b">
        <v>1</v>
      </c>
      <c r="K3909" t="s">
        <v>5189</v>
      </c>
      <c r="L3909">
        <v>0.53</v>
      </c>
      <c r="M3909" t="s">
        <v>6566</v>
      </c>
      <c r="N3909" t="s">
        <v>5189</v>
      </c>
      <c r="O3909">
        <v>118986</v>
      </c>
      <c r="P3909">
        <v>5.93</v>
      </c>
      <c r="Q3909">
        <v>0.3</v>
      </c>
      <c r="R3909" t="b">
        <v>1</v>
      </c>
      <c r="S3909" t="s">
        <v>20</v>
      </c>
      <c r="T3909">
        <v>2</v>
      </c>
      <c r="U3909" t="s">
        <v>3860</v>
      </c>
      <c r="V3909" t="b">
        <v>0</v>
      </c>
      <c r="W3909" t="b">
        <v>1</v>
      </c>
      <c r="X3909" t="b">
        <v>1</v>
      </c>
      <c r="Y3909" t="b">
        <v>0</v>
      </c>
      <c r="Z3909" t="b">
        <v>1</v>
      </c>
      <c r="AA3909" t="b">
        <v>1</v>
      </c>
      <c r="AB3909" t="b">
        <v>0</v>
      </c>
      <c r="AC3909" t="b">
        <v>0</v>
      </c>
      <c r="AD3909" t="b">
        <v>0</v>
      </c>
      <c r="AE3909" t="b">
        <v>1</v>
      </c>
      <c r="AF3909" t="b">
        <v>0</v>
      </c>
      <c r="AG3909" t="b">
        <v>0</v>
      </c>
      <c r="AH3909" t="b">
        <v>0</v>
      </c>
      <c r="AI3909" t="b">
        <v>1</v>
      </c>
      <c r="AJ3909" t="b">
        <v>1</v>
      </c>
      <c r="AK3909" t="b">
        <v>0</v>
      </c>
      <c r="AL3909" t="b">
        <v>0</v>
      </c>
      <c r="AM3909" t="b">
        <v>0</v>
      </c>
    </row>
    <row r="3910" spans="1:39" ht="14.4" hidden="1" x14ac:dyDescent="0.3">
      <c r="A3910" t="s">
        <v>4029</v>
      </c>
      <c r="B3910">
        <v>2022</v>
      </c>
      <c r="C3910" t="s">
        <v>198</v>
      </c>
      <c r="D3910" t="s">
        <v>38</v>
      </c>
      <c r="E3910" t="s">
        <v>74</v>
      </c>
      <c r="F3910" t="s">
        <v>40</v>
      </c>
      <c r="G3910" t="s">
        <v>93</v>
      </c>
      <c r="H3910" t="s">
        <v>34</v>
      </c>
      <c r="I3910" t="s">
        <v>98</v>
      </c>
      <c r="J3910" t="b">
        <v>0</v>
      </c>
      <c r="L3910">
        <v>0.19</v>
      </c>
      <c r="M3910" t="s">
        <v>6016</v>
      </c>
      <c r="O3910">
        <v>51750</v>
      </c>
      <c r="P3910">
        <v>-3.55</v>
      </c>
      <c r="Q3910">
        <v>0.77</v>
      </c>
      <c r="R3910" t="b">
        <v>0</v>
      </c>
      <c r="S3910" t="s">
        <v>40</v>
      </c>
      <c r="T3910">
        <v>15</v>
      </c>
      <c r="U3910" t="s">
        <v>2314</v>
      </c>
      <c r="V3910" t="b">
        <v>0</v>
      </c>
      <c r="W3910" t="b">
        <v>0</v>
      </c>
      <c r="X3910" t="b">
        <v>1</v>
      </c>
      <c r="Y3910" t="b">
        <v>0</v>
      </c>
      <c r="Z3910" t="b">
        <v>0</v>
      </c>
      <c r="AA3910" t="b">
        <v>0</v>
      </c>
      <c r="AB3910" t="b">
        <v>0</v>
      </c>
      <c r="AC3910" t="b">
        <v>1</v>
      </c>
      <c r="AD3910" t="b">
        <v>1</v>
      </c>
      <c r="AE3910" t="b">
        <v>0</v>
      </c>
      <c r="AF3910" t="b">
        <v>0</v>
      </c>
      <c r="AG3910" t="b">
        <v>0</v>
      </c>
      <c r="AH3910" t="b">
        <v>0</v>
      </c>
      <c r="AI3910" t="b">
        <v>0</v>
      </c>
      <c r="AJ3910" t="b">
        <v>0</v>
      </c>
      <c r="AK3910" t="b">
        <v>0</v>
      </c>
      <c r="AL3910" t="b">
        <v>0</v>
      </c>
      <c r="AM3910" t="b">
        <v>0</v>
      </c>
    </row>
    <row r="3911" spans="1:39" ht="14.4" hidden="1" x14ac:dyDescent="0.3">
      <c r="A3911" t="s">
        <v>4030</v>
      </c>
      <c r="B3911">
        <v>2022</v>
      </c>
      <c r="C3911" t="s">
        <v>198</v>
      </c>
      <c r="D3911" t="s">
        <v>38</v>
      </c>
      <c r="E3911" t="s">
        <v>25</v>
      </c>
      <c r="F3911" t="s">
        <v>40</v>
      </c>
      <c r="G3911" t="s">
        <v>93</v>
      </c>
      <c r="H3911" t="s">
        <v>34</v>
      </c>
      <c r="I3911" t="s">
        <v>19</v>
      </c>
      <c r="J3911" t="b">
        <v>0</v>
      </c>
      <c r="L3911">
        <v>0.04</v>
      </c>
      <c r="M3911" t="s">
        <v>6565</v>
      </c>
      <c r="O3911">
        <v>52028</v>
      </c>
      <c r="P3911">
        <v>-3.82</v>
      </c>
      <c r="Q3911">
        <v>0.63</v>
      </c>
      <c r="R3911" t="b">
        <v>0</v>
      </c>
      <c r="S3911" t="s">
        <v>20</v>
      </c>
      <c r="T3911">
        <v>17</v>
      </c>
      <c r="U3911" t="s">
        <v>2314</v>
      </c>
      <c r="V3911" t="b">
        <v>0</v>
      </c>
      <c r="W3911" t="b">
        <v>0</v>
      </c>
      <c r="X3911" t="b">
        <v>0</v>
      </c>
      <c r="Y3911" t="b">
        <v>1</v>
      </c>
      <c r="Z3911" t="b">
        <v>1</v>
      </c>
      <c r="AA3911" t="b">
        <v>0</v>
      </c>
      <c r="AB3911" t="b">
        <v>0</v>
      </c>
      <c r="AC3911" t="b">
        <v>0</v>
      </c>
      <c r="AD3911" t="b">
        <v>0</v>
      </c>
      <c r="AE3911" t="b">
        <v>1</v>
      </c>
      <c r="AF3911" t="b">
        <v>0</v>
      </c>
      <c r="AG3911" t="b">
        <v>0</v>
      </c>
      <c r="AH3911" t="b">
        <v>0</v>
      </c>
      <c r="AI3911" t="b">
        <v>0</v>
      </c>
      <c r="AJ3911" t="b">
        <v>0</v>
      </c>
      <c r="AK3911" t="b">
        <v>0</v>
      </c>
      <c r="AL3911" t="b">
        <v>0</v>
      </c>
      <c r="AM3911" t="b">
        <v>0</v>
      </c>
    </row>
    <row r="3912" spans="1:39" ht="14.4" hidden="1" x14ac:dyDescent="0.3">
      <c r="A3912" t="s">
        <v>4031</v>
      </c>
      <c r="B3912">
        <v>2022</v>
      </c>
      <c r="C3912" t="s">
        <v>14</v>
      </c>
      <c r="D3912" t="s">
        <v>15</v>
      </c>
      <c r="E3912" t="s">
        <v>135</v>
      </c>
      <c r="F3912" t="s">
        <v>5169</v>
      </c>
      <c r="G3912" t="s">
        <v>86</v>
      </c>
      <c r="H3912" t="s">
        <v>18</v>
      </c>
      <c r="I3912" t="s">
        <v>61</v>
      </c>
      <c r="J3912" t="b">
        <v>1</v>
      </c>
      <c r="K3912" t="s">
        <v>6563</v>
      </c>
      <c r="L3912">
        <v>0.51</v>
      </c>
      <c r="M3912" t="s">
        <v>6564</v>
      </c>
      <c r="N3912" t="s">
        <v>6563</v>
      </c>
      <c r="O3912">
        <v>62820</v>
      </c>
      <c r="P3912">
        <v>16.510000000000002</v>
      </c>
      <c r="Q3912">
        <v>0.21</v>
      </c>
      <c r="R3912" t="b">
        <v>1</v>
      </c>
      <c r="S3912" t="s">
        <v>20</v>
      </c>
      <c r="T3912">
        <v>3</v>
      </c>
      <c r="U3912" t="s">
        <v>3860</v>
      </c>
      <c r="V3912" t="b">
        <v>0</v>
      </c>
      <c r="W3912" t="b">
        <v>0</v>
      </c>
      <c r="X3912" t="b">
        <v>1</v>
      </c>
      <c r="Y3912" t="b">
        <v>0</v>
      </c>
      <c r="Z3912" t="b">
        <v>1</v>
      </c>
      <c r="AA3912" t="b">
        <v>1</v>
      </c>
      <c r="AB3912" t="b">
        <v>0</v>
      </c>
      <c r="AC3912" t="b">
        <v>1</v>
      </c>
      <c r="AD3912" t="b">
        <v>1</v>
      </c>
      <c r="AE3912" t="b">
        <v>1</v>
      </c>
      <c r="AF3912" t="b">
        <v>0</v>
      </c>
      <c r="AG3912" t="b">
        <v>0</v>
      </c>
      <c r="AH3912" t="b">
        <v>1</v>
      </c>
      <c r="AI3912" t="b">
        <v>0</v>
      </c>
      <c r="AJ3912" t="b">
        <v>1</v>
      </c>
      <c r="AK3912" t="b">
        <v>0</v>
      </c>
      <c r="AL3912" t="b">
        <v>1</v>
      </c>
      <c r="AM3912" t="b">
        <v>1</v>
      </c>
    </row>
    <row r="3913" spans="1:39" ht="14.4" hidden="1" x14ac:dyDescent="0.3">
      <c r="A3913" t="s">
        <v>4032</v>
      </c>
      <c r="B3913">
        <v>2022</v>
      </c>
      <c r="C3913" t="s">
        <v>183</v>
      </c>
      <c r="D3913" t="s">
        <v>113</v>
      </c>
      <c r="E3913" t="s">
        <v>54</v>
      </c>
      <c r="F3913" t="s">
        <v>5172</v>
      </c>
      <c r="G3913" t="s">
        <v>86</v>
      </c>
      <c r="H3913" t="s">
        <v>52</v>
      </c>
      <c r="I3913" t="s">
        <v>28</v>
      </c>
      <c r="J3913" t="b">
        <v>1</v>
      </c>
      <c r="K3913" t="s">
        <v>6561</v>
      </c>
      <c r="L3913">
        <v>0.91</v>
      </c>
      <c r="M3913" t="s">
        <v>6562</v>
      </c>
      <c r="N3913" t="s">
        <v>6561</v>
      </c>
      <c r="O3913">
        <v>105364</v>
      </c>
      <c r="P3913">
        <v>15.56</v>
      </c>
      <c r="Q3913">
        <v>0.11</v>
      </c>
      <c r="R3913" t="b">
        <v>1</v>
      </c>
      <c r="S3913" t="s">
        <v>40</v>
      </c>
      <c r="T3913">
        <v>13</v>
      </c>
      <c r="U3913" t="s">
        <v>3860</v>
      </c>
      <c r="V3913" t="b">
        <v>1</v>
      </c>
      <c r="W3913" t="b">
        <v>0</v>
      </c>
      <c r="X3913" t="b">
        <v>0</v>
      </c>
      <c r="Y3913" t="b">
        <v>0</v>
      </c>
      <c r="Z3913" t="b">
        <v>0</v>
      </c>
      <c r="AA3913" t="b">
        <v>0</v>
      </c>
      <c r="AB3913" t="b">
        <v>1</v>
      </c>
      <c r="AC3913" t="b">
        <v>1</v>
      </c>
      <c r="AD3913" t="b">
        <v>1</v>
      </c>
      <c r="AE3913" t="b">
        <v>1</v>
      </c>
      <c r="AF3913" t="b">
        <v>1</v>
      </c>
      <c r="AG3913" t="b">
        <v>0</v>
      </c>
      <c r="AH3913" t="b">
        <v>0</v>
      </c>
      <c r="AI3913" t="b">
        <v>0</v>
      </c>
      <c r="AJ3913" t="b">
        <v>0</v>
      </c>
      <c r="AK3913" t="b">
        <v>0</v>
      </c>
      <c r="AL3913" t="b">
        <v>1</v>
      </c>
      <c r="AM3913" t="b">
        <v>1</v>
      </c>
    </row>
    <row r="3914" spans="1:39" ht="14.4" hidden="1" x14ac:dyDescent="0.3">
      <c r="A3914" t="s">
        <v>4033</v>
      </c>
      <c r="B3914">
        <v>2022</v>
      </c>
      <c r="C3914" t="s">
        <v>112</v>
      </c>
      <c r="D3914" t="s">
        <v>113</v>
      </c>
      <c r="E3914" t="s">
        <v>78</v>
      </c>
      <c r="F3914" t="s">
        <v>5176</v>
      </c>
      <c r="G3914" t="s">
        <v>93</v>
      </c>
      <c r="H3914" t="s">
        <v>94</v>
      </c>
      <c r="I3914" t="s">
        <v>83</v>
      </c>
      <c r="J3914" t="b">
        <v>0</v>
      </c>
      <c r="L3914">
        <v>7.0000000000000007E-2</v>
      </c>
      <c r="M3914" t="s">
        <v>6560</v>
      </c>
      <c r="O3914">
        <v>92007</v>
      </c>
      <c r="P3914">
        <v>-0.28000000000000003</v>
      </c>
      <c r="Q3914">
        <v>0.76</v>
      </c>
      <c r="R3914" t="b">
        <v>0</v>
      </c>
      <c r="S3914" t="s">
        <v>35</v>
      </c>
      <c r="T3914">
        <v>8</v>
      </c>
      <c r="U3914" t="s">
        <v>2314</v>
      </c>
      <c r="V3914" t="b">
        <v>1</v>
      </c>
      <c r="W3914" t="b">
        <v>1</v>
      </c>
      <c r="X3914" t="b">
        <v>1</v>
      </c>
      <c r="Y3914" t="b">
        <v>0</v>
      </c>
      <c r="Z3914" t="b">
        <v>1</v>
      </c>
      <c r="AA3914" t="b">
        <v>0</v>
      </c>
      <c r="AB3914" t="b">
        <v>1</v>
      </c>
      <c r="AC3914" t="b">
        <v>0</v>
      </c>
      <c r="AD3914" t="b">
        <v>0</v>
      </c>
      <c r="AE3914" t="b">
        <v>1</v>
      </c>
      <c r="AF3914" t="b">
        <v>0</v>
      </c>
      <c r="AG3914" t="b">
        <v>0</v>
      </c>
      <c r="AH3914" t="b">
        <v>0</v>
      </c>
      <c r="AI3914" t="b">
        <v>0</v>
      </c>
      <c r="AJ3914" t="b">
        <v>0</v>
      </c>
      <c r="AK3914" t="b">
        <v>0</v>
      </c>
      <c r="AL3914" t="b">
        <v>0</v>
      </c>
      <c r="AM3914" t="b">
        <v>0</v>
      </c>
    </row>
    <row r="3915" spans="1:39" ht="14.4" hidden="1" x14ac:dyDescent="0.3">
      <c r="A3915" t="s">
        <v>4034</v>
      </c>
      <c r="B3915">
        <v>2022</v>
      </c>
      <c r="C3915" t="s">
        <v>118</v>
      </c>
      <c r="D3915" t="s">
        <v>90</v>
      </c>
      <c r="E3915" t="s">
        <v>81</v>
      </c>
      <c r="F3915" t="s">
        <v>5181</v>
      </c>
      <c r="G3915" t="s">
        <v>55</v>
      </c>
      <c r="H3915" t="s">
        <v>60</v>
      </c>
      <c r="I3915" t="s">
        <v>28</v>
      </c>
      <c r="J3915" t="b">
        <v>0</v>
      </c>
      <c r="L3915">
        <v>0.11</v>
      </c>
      <c r="M3915" t="s">
        <v>6559</v>
      </c>
      <c r="O3915">
        <v>64568</v>
      </c>
      <c r="P3915">
        <v>0.06</v>
      </c>
      <c r="Q3915">
        <v>0.78</v>
      </c>
      <c r="R3915" t="b">
        <v>0</v>
      </c>
      <c r="S3915" t="s">
        <v>40</v>
      </c>
      <c r="T3915">
        <v>9</v>
      </c>
      <c r="U3915" t="s">
        <v>3860</v>
      </c>
      <c r="V3915" t="b">
        <v>0</v>
      </c>
      <c r="W3915" t="b">
        <v>0</v>
      </c>
      <c r="X3915" t="b">
        <v>1</v>
      </c>
      <c r="Y3915" t="b">
        <v>0</v>
      </c>
      <c r="Z3915" t="b">
        <v>1</v>
      </c>
      <c r="AA3915" t="b">
        <v>1</v>
      </c>
      <c r="AB3915" t="b">
        <v>0</v>
      </c>
      <c r="AC3915" t="b">
        <v>0</v>
      </c>
      <c r="AD3915" t="b">
        <v>0</v>
      </c>
      <c r="AE3915" t="b">
        <v>0</v>
      </c>
      <c r="AF3915" t="b">
        <v>0</v>
      </c>
      <c r="AG3915" t="b">
        <v>0</v>
      </c>
      <c r="AH3915" t="b">
        <v>0</v>
      </c>
      <c r="AI3915" t="b">
        <v>0</v>
      </c>
      <c r="AJ3915" t="b">
        <v>0</v>
      </c>
      <c r="AK3915" t="b">
        <v>0</v>
      </c>
      <c r="AL3915" t="b">
        <v>0</v>
      </c>
      <c r="AM3915" t="b">
        <v>0</v>
      </c>
    </row>
    <row r="3916" spans="1:39" ht="14.4" hidden="1" x14ac:dyDescent="0.3">
      <c r="A3916" t="s">
        <v>4035</v>
      </c>
      <c r="B3916">
        <v>2022</v>
      </c>
      <c r="C3916" t="s">
        <v>80</v>
      </c>
      <c r="D3916" t="s">
        <v>38</v>
      </c>
      <c r="E3916" t="s">
        <v>25</v>
      </c>
      <c r="F3916" t="s">
        <v>5169</v>
      </c>
      <c r="G3916" t="s">
        <v>93</v>
      </c>
      <c r="H3916" t="s">
        <v>42</v>
      </c>
      <c r="I3916" t="s">
        <v>98</v>
      </c>
      <c r="J3916" t="b">
        <v>1</v>
      </c>
      <c r="K3916" t="s">
        <v>6557</v>
      </c>
      <c r="L3916">
        <v>0.44</v>
      </c>
      <c r="M3916" t="s">
        <v>6558</v>
      </c>
      <c r="N3916" t="s">
        <v>6557</v>
      </c>
      <c r="O3916">
        <v>68695</v>
      </c>
      <c r="P3916">
        <v>16.079999999999998</v>
      </c>
      <c r="Q3916">
        <v>0.14000000000000001</v>
      </c>
      <c r="R3916" t="b">
        <v>1</v>
      </c>
      <c r="S3916" t="s">
        <v>20</v>
      </c>
      <c r="T3916">
        <v>0</v>
      </c>
      <c r="U3916" t="s">
        <v>2314</v>
      </c>
      <c r="V3916" t="b">
        <v>1</v>
      </c>
      <c r="W3916" t="b">
        <v>0</v>
      </c>
      <c r="X3916" t="b">
        <v>0</v>
      </c>
      <c r="Y3916" t="b">
        <v>0</v>
      </c>
      <c r="Z3916" t="b">
        <v>1</v>
      </c>
      <c r="AA3916" t="b">
        <v>1</v>
      </c>
      <c r="AB3916" t="b">
        <v>1</v>
      </c>
      <c r="AC3916" t="b">
        <v>0</v>
      </c>
      <c r="AD3916" t="b">
        <v>1</v>
      </c>
      <c r="AE3916" t="b">
        <v>1</v>
      </c>
      <c r="AF3916" t="b">
        <v>0</v>
      </c>
      <c r="AG3916" t="b">
        <v>0</v>
      </c>
      <c r="AH3916" t="b">
        <v>1</v>
      </c>
      <c r="AI3916" t="b">
        <v>1</v>
      </c>
      <c r="AJ3916" t="b">
        <v>1</v>
      </c>
      <c r="AK3916" t="b">
        <v>0</v>
      </c>
      <c r="AL3916" t="b">
        <v>1</v>
      </c>
      <c r="AM3916" t="b">
        <v>0</v>
      </c>
    </row>
    <row r="3917" spans="1:39" ht="14.4" hidden="1" x14ac:dyDescent="0.3">
      <c r="A3917" t="s">
        <v>4036</v>
      </c>
      <c r="B3917">
        <v>2022</v>
      </c>
      <c r="C3917" t="s">
        <v>147</v>
      </c>
      <c r="D3917" t="s">
        <v>68</v>
      </c>
      <c r="E3917" t="s">
        <v>16</v>
      </c>
      <c r="F3917" t="s">
        <v>5169</v>
      </c>
      <c r="G3917" t="s">
        <v>86</v>
      </c>
      <c r="H3917" t="s">
        <v>105</v>
      </c>
      <c r="I3917" t="s">
        <v>28</v>
      </c>
      <c r="J3917" t="b">
        <v>1</v>
      </c>
      <c r="K3917" t="s">
        <v>6555</v>
      </c>
      <c r="L3917">
        <v>0.9</v>
      </c>
      <c r="M3917" t="s">
        <v>6556</v>
      </c>
      <c r="N3917" t="s">
        <v>6555</v>
      </c>
      <c r="O3917">
        <v>121605</v>
      </c>
      <c r="P3917">
        <v>6.09</v>
      </c>
      <c r="Q3917">
        <v>0.23</v>
      </c>
      <c r="R3917" t="b">
        <v>1</v>
      </c>
      <c r="S3917" t="s">
        <v>20</v>
      </c>
      <c r="T3917">
        <v>0</v>
      </c>
      <c r="U3917" t="s">
        <v>3860</v>
      </c>
      <c r="V3917" t="b">
        <v>1</v>
      </c>
      <c r="W3917" t="b">
        <v>0</v>
      </c>
      <c r="X3917" t="b">
        <v>1</v>
      </c>
      <c r="Y3917" t="b">
        <v>1</v>
      </c>
      <c r="Z3917" t="b">
        <v>0</v>
      </c>
      <c r="AA3917" t="b">
        <v>1</v>
      </c>
      <c r="AB3917" t="b">
        <v>1</v>
      </c>
      <c r="AC3917" t="b">
        <v>0</v>
      </c>
      <c r="AD3917" t="b">
        <v>0</v>
      </c>
      <c r="AE3917" t="b">
        <v>0</v>
      </c>
      <c r="AF3917" t="b">
        <v>0</v>
      </c>
      <c r="AG3917" t="b">
        <v>0</v>
      </c>
      <c r="AH3917" t="b">
        <v>1</v>
      </c>
      <c r="AI3917" t="b">
        <v>1</v>
      </c>
      <c r="AJ3917" t="b">
        <v>1</v>
      </c>
      <c r="AK3917" t="b">
        <v>0</v>
      </c>
      <c r="AL3917" t="b">
        <v>0</v>
      </c>
      <c r="AM3917" t="b">
        <v>0</v>
      </c>
    </row>
    <row r="3918" spans="1:39" ht="14.4" hidden="1" x14ac:dyDescent="0.3">
      <c r="A3918" t="s">
        <v>4037</v>
      </c>
      <c r="B3918">
        <v>2022</v>
      </c>
      <c r="C3918" t="s">
        <v>248</v>
      </c>
      <c r="D3918" t="s">
        <v>24</v>
      </c>
      <c r="E3918" t="s">
        <v>78</v>
      </c>
      <c r="F3918" t="s">
        <v>40</v>
      </c>
      <c r="G3918" t="s">
        <v>65</v>
      </c>
      <c r="H3918" t="s">
        <v>94</v>
      </c>
      <c r="I3918" t="s">
        <v>61</v>
      </c>
      <c r="J3918" t="b">
        <v>0</v>
      </c>
      <c r="L3918">
        <v>0.17</v>
      </c>
      <c r="M3918" t="s">
        <v>6554</v>
      </c>
      <c r="O3918">
        <v>75774</v>
      </c>
      <c r="P3918">
        <v>-3.99</v>
      </c>
      <c r="Q3918">
        <v>0.72</v>
      </c>
      <c r="R3918" t="b">
        <v>0</v>
      </c>
      <c r="S3918" t="s">
        <v>20</v>
      </c>
      <c r="T3918">
        <v>7</v>
      </c>
      <c r="U3918" t="s">
        <v>2314</v>
      </c>
      <c r="V3918" t="b">
        <v>1</v>
      </c>
      <c r="W3918" t="b">
        <v>0</v>
      </c>
      <c r="X3918" t="b">
        <v>0</v>
      </c>
      <c r="Y3918" t="b">
        <v>1</v>
      </c>
      <c r="Z3918" t="b">
        <v>1</v>
      </c>
      <c r="AA3918" t="b">
        <v>1</v>
      </c>
      <c r="AB3918" t="b">
        <v>0</v>
      </c>
      <c r="AC3918" t="b">
        <v>0</v>
      </c>
      <c r="AD3918" t="b">
        <v>1</v>
      </c>
      <c r="AE3918" t="b">
        <v>1</v>
      </c>
      <c r="AF3918" t="b">
        <v>0</v>
      </c>
      <c r="AG3918" t="b">
        <v>0</v>
      </c>
      <c r="AH3918" t="b">
        <v>0</v>
      </c>
      <c r="AI3918" t="b">
        <v>0</v>
      </c>
      <c r="AJ3918" t="b">
        <v>0</v>
      </c>
      <c r="AK3918" t="b">
        <v>0</v>
      </c>
      <c r="AL3918" t="b">
        <v>0</v>
      </c>
      <c r="AM3918" t="b">
        <v>0</v>
      </c>
    </row>
    <row r="3919" spans="1:39" ht="14.4" hidden="1" x14ac:dyDescent="0.3">
      <c r="A3919" t="s">
        <v>4038</v>
      </c>
      <c r="B3919">
        <v>2022</v>
      </c>
      <c r="C3919" t="s">
        <v>183</v>
      </c>
      <c r="D3919" t="s">
        <v>113</v>
      </c>
      <c r="E3919" t="s">
        <v>108</v>
      </c>
      <c r="F3919" t="s">
        <v>5176</v>
      </c>
      <c r="G3919" t="s">
        <v>33</v>
      </c>
      <c r="H3919" t="s">
        <v>91</v>
      </c>
      <c r="I3919" t="s">
        <v>98</v>
      </c>
      <c r="J3919" t="b">
        <v>0</v>
      </c>
      <c r="L3919">
        <v>0.1</v>
      </c>
      <c r="M3919" t="s">
        <v>6553</v>
      </c>
      <c r="O3919">
        <v>75304</v>
      </c>
      <c r="P3919">
        <v>0.23</v>
      </c>
      <c r="Q3919">
        <v>0.89</v>
      </c>
      <c r="R3919" t="b">
        <v>0</v>
      </c>
      <c r="S3919" t="s">
        <v>35</v>
      </c>
      <c r="T3919">
        <v>5</v>
      </c>
      <c r="U3919" t="s">
        <v>2314</v>
      </c>
      <c r="V3919" t="b">
        <v>1</v>
      </c>
      <c r="W3919" t="b">
        <v>0</v>
      </c>
      <c r="X3919" t="b">
        <v>1</v>
      </c>
      <c r="Y3919" t="b">
        <v>0</v>
      </c>
      <c r="Z3919" t="b">
        <v>1</v>
      </c>
      <c r="AA3919" t="b">
        <v>0</v>
      </c>
      <c r="AB3919" t="b">
        <v>0</v>
      </c>
      <c r="AC3919" t="b">
        <v>0</v>
      </c>
      <c r="AD3919" t="b">
        <v>0</v>
      </c>
      <c r="AE3919" t="b">
        <v>0</v>
      </c>
      <c r="AF3919" t="b">
        <v>0</v>
      </c>
      <c r="AG3919" t="b">
        <v>0</v>
      </c>
      <c r="AH3919" t="b">
        <v>0</v>
      </c>
      <c r="AI3919" t="b">
        <v>0</v>
      </c>
      <c r="AJ3919" t="b">
        <v>0</v>
      </c>
      <c r="AK3919" t="b">
        <v>0</v>
      </c>
      <c r="AL3919" t="b">
        <v>0</v>
      </c>
      <c r="AM3919" t="b">
        <v>0</v>
      </c>
    </row>
    <row r="3920" spans="1:39" ht="14.4" hidden="1" x14ac:dyDescent="0.3">
      <c r="A3920" t="s">
        <v>4039</v>
      </c>
      <c r="B3920">
        <v>2022</v>
      </c>
      <c r="C3920" t="s">
        <v>126</v>
      </c>
      <c r="D3920" t="s">
        <v>68</v>
      </c>
      <c r="E3920" t="s">
        <v>39</v>
      </c>
      <c r="F3920" t="s">
        <v>40</v>
      </c>
      <c r="G3920" t="s">
        <v>65</v>
      </c>
      <c r="H3920" t="s">
        <v>27</v>
      </c>
      <c r="I3920" t="s">
        <v>28</v>
      </c>
      <c r="J3920" t="b">
        <v>0</v>
      </c>
      <c r="L3920">
        <v>0.11</v>
      </c>
      <c r="M3920" t="s">
        <v>6552</v>
      </c>
      <c r="O3920">
        <v>98195</v>
      </c>
      <c r="P3920">
        <v>-0.83</v>
      </c>
      <c r="Q3920">
        <v>0.77</v>
      </c>
      <c r="R3920" t="b">
        <v>0</v>
      </c>
      <c r="S3920" t="s">
        <v>40</v>
      </c>
      <c r="T3920">
        <v>1</v>
      </c>
      <c r="U3920" t="s">
        <v>2314</v>
      </c>
      <c r="V3920" t="b">
        <v>1</v>
      </c>
      <c r="W3920" t="b">
        <v>1</v>
      </c>
      <c r="X3920" t="b">
        <v>0</v>
      </c>
      <c r="Y3920" t="b">
        <v>0</v>
      </c>
      <c r="Z3920" t="b">
        <v>0</v>
      </c>
      <c r="AA3920" t="b">
        <v>1</v>
      </c>
      <c r="AB3920" t="b">
        <v>1</v>
      </c>
      <c r="AC3920" t="b">
        <v>1</v>
      </c>
      <c r="AD3920" t="b">
        <v>0</v>
      </c>
      <c r="AE3920" t="b">
        <v>1</v>
      </c>
      <c r="AF3920" t="b">
        <v>0</v>
      </c>
      <c r="AG3920" t="b">
        <v>0</v>
      </c>
      <c r="AH3920" t="b">
        <v>0</v>
      </c>
      <c r="AI3920" t="b">
        <v>0</v>
      </c>
      <c r="AJ3920" t="b">
        <v>0</v>
      </c>
      <c r="AK3920" t="b">
        <v>0</v>
      </c>
      <c r="AL3920" t="b">
        <v>0</v>
      </c>
      <c r="AM3920" t="b">
        <v>0</v>
      </c>
    </row>
    <row r="3921" spans="1:39" ht="14.4" hidden="1" x14ac:dyDescent="0.3">
      <c r="A3921" t="s">
        <v>4040</v>
      </c>
      <c r="B3921">
        <v>2022</v>
      </c>
      <c r="C3921" t="s">
        <v>67</v>
      </c>
      <c r="D3921" t="s">
        <v>68</v>
      </c>
      <c r="E3921" t="s">
        <v>25</v>
      </c>
      <c r="F3921" t="s">
        <v>5176</v>
      </c>
      <c r="G3921" t="s">
        <v>55</v>
      </c>
      <c r="H3921" t="s">
        <v>94</v>
      </c>
      <c r="I3921" t="s">
        <v>61</v>
      </c>
      <c r="J3921" t="b">
        <v>1</v>
      </c>
      <c r="K3921" t="s">
        <v>6551</v>
      </c>
      <c r="L3921">
        <v>0.94</v>
      </c>
      <c r="M3921" t="s">
        <v>6089</v>
      </c>
      <c r="N3921" t="s">
        <v>6551</v>
      </c>
      <c r="O3921">
        <v>136722</v>
      </c>
      <c r="P3921">
        <v>7.94</v>
      </c>
      <c r="Q3921">
        <v>0.21</v>
      </c>
      <c r="R3921" t="b">
        <v>1</v>
      </c>
      <c r="S3921" t="s">
        <v>20</v>
      </c>
      <c r="T3921">
        <v>12</v>
      </c>
      <c r="U3921" t="s">
        <v>3860</v>
      </c>
      <c r="V3921" t="b">
        <v>1</v>
      </c>
      <c r="W3921" t="b">
        <v>0</v>
      </c>
      <c r="X3921" t="b">
        <v>0</v>
      </c>
      <c r="Y3921" t="b">
        <v>0</v>
      </c>
      <c r="Z3921" t="b">
        <v>1</v>
      </c>
      <c r="AA3921" t="b">
        <v>0</v>
      </c>
      <c r="AB3921" t="b">
        <v>0</v>
      </c>
      <c r="AC3921" t="b">
        <v>0</v>
      </c>
      <c r="AD3921" t="b">
        <v>0</v>
      </c>
      <c r="AE3921" t="b">
        <v>1</v>
      </c>
      <c r="AF3921" t="b">
        <v>1</v>
      </c>
      <c r="AG3921" t="b">
        <v>1</v>
      </c>
      <c r="AH3921" t="b">
        <v>1</v>
      </c>
      <c r="AI3921" t="b">
        <v>0</v>
      </c>
      <c r="AJ3921" t="b">
        <v>1</v>
      </c>
      <c r="AK3921" t="b">
        <v>0</v>
      </c>
      <c r="AL3921" t="b">
        <v>0</v>
      </c>
      <c r="AM3921" t="b">
        <v>0</v>
      </c>
    </row>
    <row r="3922" spans="1:39" ht="14.4" hidden="1" x14ac:dyDescent="0.3">
      <c r="A3922" t="s">
        <v>4041</v>
      </c>
      <c r="B3922">
        <v>2022</v>
      </c>
      <c r="C3922" t="s">
        <v>124</v>
      </c>
      <c r="D3922" t="s">
        <v>58</v>
      </c>
      <c r="E3922" t="s">
        <v>120</v>
      </c>
      <c r="F3922" t="s">
        <v>5172</v>
      </c>
      <c r="G3922" t="s">
        <v>93</v>
      </c>
      <c r="H3922" t="s">
        <v>91</v>
      </c>
      <c r="I3922" t="s">
        <v>61</v>
      </c>
      <c r="J3922" t="b">
        <v>1</v>
      </c>
      <c r="K3922" t="s">
        <v>6549</v>
      </c>
      <c r="L3922">
        <v>0.92</v>
      </c>
      <c r="M3922" t="s">
        <v>6550</v>
      </c>
      <c r="N3922" t="s">
        <v>6549</v>
      </c>
      <c r="O3922">
        <v>36571</v>
      </c>
      <c r="P3922">
        <v>6.57</v>
      </c>
      <c r="Q3922">
        <v>0.38</v>
      </c>
      <c r="R3922" t="b">
        <v>1</v>
      </c>
      <c r="S3922" t="s">
        <v>35</v>
      </c>
      <c r="T3922">
        <v>3</v>
      </c>
      <c r="U3922" t="s">
        <v>2314</v>
      </c>
      <c r="V3922" t="b">
        <v>1</v>
      </c>
      <c r="W3922" t="b">
        <v>0</v>
      </c>
      <c r="X3922" t="b">
        <v>0</v>
      </c>
      <c r="Y3922" t="b">
        <v>1</v>
      </c>
      <c r="Z3922" t="b">
        <v>0</v>
      </c>
      <c r="AA3922" t="b">
        <v>1</v>
      </c>
      <c r="AB3922" t="b">
        <v>0</v>
      </c>
      <c r="AC3922" t="b">
        <v>0</v>
      </c>
      <c r="AD3922" t="b">
        <v>1</v>
      </c>
      <c r="AE3922" t="b">
        <v>0</v>
      </c>
      <c r="AF3922" t="b">
        <v>1</v>
      </c>
      <c r="AG3922" t="b">
        <v>0</v>
      </c>
      <c r="AH3922" t="b">
        <v>1</v>
      </c>
      <c r="AI3922" t="b">
        <v>0</v>
      </c>
      <c r="AJ3922" t="b">
        <v>0</v>
      </c>
      <c r="AK3922" t="b">
        <v>0</v>
      </c>
      <c r="AL3922" t="b">
        <v>0</v>
      </c>
      <c r="AM3922" t="b">
        <v>1</v>
      </c>
    </row>
    <row r="3923" spans="1:39" ht="14.4" hidden="1" x14ac:dyDescent="0.3">
      <c r="A3923" t="s">
        <v>4042</v>
      </c>
      <c r="B3923">
        <v>2022</v>
      </c>
      <c r="C3923" t="s">
        <v>37</v>
      </c>
      <c r="D3923" t="s">
        <v>38</v>
      </c>
      <c r="E3923" t="s">
        <v>108</v>
      </c>
      <c r="F3923" t="s">
        <v>5172</v>
      </c>
      <c r="G3923" t="s">
        <v>26</v>
      </c>
      <c r="H3923" t="s">
        <v>105</v>
      </c>
      <c r="I3923" t="s">
        <v>61</v>
      </c>
      <c r="J3923" t="b">
        <v>0</v>
      </c>
      <c r="L3923">
        <v>0.17</v>
      </c>
      <c r="M3923" t="s">
        <v>6548</v>
      </c>
      <c r="O3923">
        <v>53117</v>
      </c>
      <c r="P3923">
        <v>-3.31</v>
      </c>
      <c r="Q3923">
        <v>0.84</v>
      </c>
      <c r="R3923" t="b">
        <v>0</v>
      </c>
      <c r="S3923" t="s">
        <v>20</v>
      </c>
      <c r="T3923">
        <v>2</v>
      </c>
      <c r="U3923" t="s">
        <v>2314</v>
      </c>
      <c r="V3923" t="b">
        <v>1</v>
      </c>
      <c r="W3923" t="b">
        <v>0</v>
      </c>
      <c r="X3923" t="b">
        <v>0</v>
      </c>
      <c r="Y3923" t="b">
        <v>1</v>
      </c>
      <c r="Z3923" t="b">
        <v>0</v>
      </c>
      <c r="AA3923" t="b">
        <v>1</v>
      </c>
      <c r="AB3923" t="b">
        <v>0</v>
      </c>
      <c r="AC3923" t="b">
        <v>0</v>
      </c>
      <c r="AD3923" t="b">
        <v>1</v>
      </c>
      <c r="AE3923" t="b">
        <v>0</v>
      </c>
      <c r="AF3923" t="b">
        <v>0</v>
      </c>
      <c r="AG3923" t="b">
        <v>0</v>
      </c>
      <c r="AH3923" t="b">
        <v>0</v>
      </c>
      <c r="AI3923" t="b">
        <v>0</v>
      </c>
      <c r="AJ3923" t="b">
        <v>0</v>
      </c>
      <c r="AK3923" t="b">
        <v>0</v>
      </c>
      <c r="AL3923" t="b">
        <v>0</v>
      </c>
      <c r="AM3923" t="b">
        <v>0</v>
      </c>
    </row>
    <row r="3924" spans="1:39" ht="14.4" hidden="1" x14ac:dyDescent="0.3">
      <c r="A3924" t="s">
        <v>4043</v>
      </c>
      <c r="B3924">
        <v>2022</v>
      </c>
      <c r="C3924" t="s">
        <v>156</v>
      </c>
      <c r="D3924" t="s">
        <v>58</v>
      </c>
      <c r="E3924" t="s">
        <v>45</v>
      </c>
      <c r="F3924" t="s">
        <v>5172</v>
      </c>
      <c r="G3924" t="s">
        <v>41</v>
      </c>
      <c r="H3924" t="s">
        <v>91</v>
      </c>
      <c r="I3924" t="s">
        <v>98</v>
      </c>
      <c r="J3924" t="b">
        <v>0</v>
      </c>
      <c r="L3924">
        <v>0.05</v>
      </c>
      <c r="M3924" t="s">
        <v>6547</v>
      </c>
      <c r="O3924">
        <v>21876</v>
      </c>
      <c r="P3924">
        <v>3.19</v>
      </c>
      <c r="Q3924">
        <v>0.65</v>
      </c>
      <c r="R3924" t="b">
        <v>0</v>
      </c>
      <c r="S3924" t="s">
        <v>40</v>
      </c>
      <c r="T3924">
        <v>7</v>
      </c>
      <c r="U3924" t="s">
        <v>2314</v>
      </c>
      <c r="V3924" t="b">
        <v>0</v>
      </c>
      <c r="W3924" t="b">
        <v>0</v>
      </c>
      <c r="X3924" t="b">
        <v>1</v>
      </c>
      <c r="Y3924" t="b">
        <v>0</v>
      </c>
      <c r="Z3924" t="b">
        <v>1</v>
      </c>
      <c r="AA3924" t="b">
        <v>0</v>
      </c>
      <c r="AB3924" t="b">
        <v>1</v>
      </c>
      <c r="AC3924" t="b">
        <v>1</v>
      </c>
      <c r="AD3924" t="b">
        <v>0</v>
      </c>
      <c r="AE3924" t="b">
        <v>0</v>
      </c>
      <c r="AF3924" t="b">
        <v>0</v>
      </c>
      <c r="AG3924" t="b">
        <v>0</v>
      </c>
      <c r="AH3924" t="b">
        <v>0</v>
      </c>
      <c r="AI3924" t="b">
        <v>0</v>
      </c>
      <c r="AJ3924" t="b">
        <v>0</v>
      </c>
      <c r="AK3924" t="b">
        <v>0</v>
      </c>
      <c r="AL3924" t="b">
        <v>0</v>
      </c>
      <c r="AM3924" t="b">
        <v>0</v>
      </c>
    </row>
    <row r="3925" spans="1:39" ht="14.4" hidden="1" x14ac:dyDescent="0.3">
      <c r="A3925" t="s">
        <v>4044</v>
      </c>
      <c r="B3925">
        <v>2022</v>
      </c>
      <c r="C3925" t="s">
        <v>140</v>
      </c>
      <c r="D3925" t="s">
        <v>58</v>
      </c>
      <c r="E3925" t="s">
        <v>16</v>
      </c>
      <c r="F3925" t="s">
        <v>5169</v>
      </c>
      <c r="G3925" t="s">
        <v>86</v>
      </c>
      <c r="H3925" t="s">
        <v>18</v>
      </c>
      <c r="I3925" t="s">
        <v>28</v>
      </c>
      <c r="J3925" t="b">
        <v>1</v>
      </c>
      <c r="K3925" t="s">
        <v>6545</v>
      </c>
      <c r="L3925">
        <v>0.94</v>
      </c>
      <c r="M3925" t="s">
        <v>6546</v>
      </c>
      <c r="N3925" t="s">
        <v>6545</v>
      </c>
      <c r="O3925">
        <v>32616</v>
      </c>
      <c r="P3925">
        <v>17.93</v>
      </c>
      <c r="Q3925">
        <v>0.22</v>
      </c>
      <c r="R3925" t="b">
        <v>1</v>
      </c>
      <c r="S3925" t="s">
        <v>40</v>
      </c>
      <c r="T3925">
        <v>17</v>
      </c>
      <c r="U3925" t="s">
        <v>3860</v>
      </c>
      <c r="V3925" t="b">
        <v>1</v>
      </c>
      <c r="W3925" t="b">
        <v>1</v>
      </c>
      <c r="X3925" t="b">
        <v>0</v>
      </c>
      <c r="Y3925" t="b">
        <v>0</v>
      </c>
      <c r="Z3925" t="b">
        <v>1</v>
      </c>
      <c r="AA3925" t="b">
        <v>0</v>
      </c>
      <c r="AB3925" t="b">
        <v>0</v>
      </c>
      <c r="AC3925" t="b">
        <v>0</v>
      </c>
      <c r="AD3925" t="b">
        <v>0</v>
      </c>
      <c r="AE3925" t="b">
        <v>1</v>
      </c>
      <c r="AF3925" t="b">
        <v>0</v>
      </c>
      <c r="AG3925" t="b">
        <v>1</v>
      </c>
      <c r="AH3925" t="b">
        <v>1</v>
      </c>
      <c r="AI3925" t="b">
        <v>0</v>
      </c>
      <c r="AJ3925" t="b">
        <v>0</v>
      </c>
      <c r="AK3925" t="b">
        <v>1</v>
      </c>
      <c r="AL3925" t="b">
        <v>1</v>
      </c>
      <c r="AM3925" t="b">
        <v>0</v>
      </c>
    </row>
    <row r="3926" spans="1:39" ht="14.4" hidden="1" x14ac:dyDescent="0.3">
      <c r="A3926" t="s">
        <v>4045</v>
      </c>
      <c r="B3926">
        <v>2022</v>
      </c>
      <c r="C3926" t="s">
        <v>37</v>
      </c>
      <c r="D3926" t="s">
        <v>38</v>
      </c>
      <c r="E3926" t="s">
        <v>120</v>
      </c>
      <c r="F3926" t="s">
        <v>40</v>
      </c>
      <c r="G3926" t="s">
        <v>93</v>
      </c>
      <c r="H3926" t="s">
        <v>18</v>
      </c>
      <c r="I3926" t="s">
        <v>19</v>
      </c>
      <c r="J3926" t="b">
        <v>0</v>
      </c>
      <c r="L3926">
        <v>0.17</v>
      </c>
      <c r="M3926" t="s">
        <v>6544</v>
      </c>
      <c r="O3926">
        <v>47349</v>
      </c>
      <c r="P3926">
        <v>-2.27</v>
      </c>
      <c r="Q3926">
        <v>0.84</v>
      </c>
      <c r="R3926" t="b">
        <v>0</v>
      </c>
      <c r="S3926" t="s">
        <v>35</v>
      </c>
      <c r="T3926">
        <v>15</v>
      </c>
      <c r="U3926" t="s">
        <v>2314</v>
      </c>
      <c r="V3926" t="b">
        <v>1</v>
      </c>
      <c r="W3926" t="b">
        <v>0</v>
      </c>
      <c r="X3926" t="b">
        <v>1</v>
      </c>
      <c r="Y3926" t="b">
        <v>0</v>
      </c>
      <c r="Z3926" t="b">
        <v>0</v>
      </c>
      <c r="AA3926" t="b">
        <v>0</v>
      </c>
      <c r="AB3926" t="b">
        <v>1</v>
      </c>
      <c r="AC3926" t="b">
        <v>0</v>
      </c>
      <c r="AD3926" t="b">
        <v>1</v>
      </c>
      <c r="AE3926" t="b">
        <v>0</v>
      </c>
      <c r="AF3926" t="b">
        <v>0</v>
      </c>
      <c r="AG3926" t="b">
        <v>0</v>
      </c>
      <c r="AH3926" t="b">
        <v>0</v>
      </c>
      <c r="AI3926" t="b">
        <v>0</v>
      </c>
      <c r="AJ3926" t="b">
        <v>0</v>
      </c>
      <c r="AK3926" t="b">
        <v>0</v>
      </c>
      <c r="AL3926" t="b">
        <v>0</v>
      </c>
      <c r="AM3926" t="b">
        <v>0</v>
      </c>
    </row>
    <row r="3927" spans="1:39" ht="14.4" hidden="1" x14ac:dyDescent="0.3">
      <c r="A3927" t="s">
        <v>4046</v>
      </c>
      <c r="B3927">
        <v>2022</v>
      </c>
      <c r="C3927" t="s">
        <v>107</v>
      </c>
      <c r="D3927" t="s">
        <v>15</v>
      </c>
      <c r="E3927" t="s">
        <v>54</v>
      </c>
      <c r="F3927" t="s">
        <v>5172</v>
      </c>
      <c r="G3927" t="s">
        <v>55</v>
      </c>
      <c r="H3927" t="s">
        <v>105</v>
      </c>
      <c r="I3927" t="s">
        <v>49</v>
      </c>
      <c r="J3927" t="b">
        <v>1</v>
      </c>
      <c r="K3927" t="s">
        <v>6043</v>
      </c>
      <c r="L3927">
        <v>0.9</v>
      </c>
      <c r="M3927" t="s">
        <v>6543</v>
      </c>
      <c r="N3927" t="s">
        <v>6043</v>
      </c>
      <c r="O3927">
        <v>58567</v>
      </c>
      <c r="P3927">
        <v>14.1</v>
      </c>
      <c r="Q3927">
        <v>0.12</v>
      </c>
      <c r="R3927" t="b">
        <v>1</v>
      </c>
      <c r="S3927" t="s">
        <v>20</v>
      </c>
      <c r="T3927">
        <v>3</v>
      </c>
      <c r="U3927" t="s">
        <v>3860</v>
      </c>
      <c r="V3927" t="b">
        <v>1</v>
      </c>
      <c r="W3927" t="b">
        <v>0</v>
      </c>
      <c r="X3927" t="b">
        <v>1</v>
      </c>
      <c r="Y3927" t="b">
        <v>0</v>
      </c>
      <c r="Z3927" t="b">
        <v>0</v>
      </c>
      <c r="AA3927" t="b">
        <v>1</v>
      </c>
      <c r="AB3927" t="b">
        <v>1</v>
      </c>
      <c r="AC3927" t="b">
        <v>0</v>
      </c>
      <c r="AD3927" t="b">
        <v>1</v>
      </c>
      <c r="AE3927" t="b">
        <v>1</v>
      </c>
      <c r="AF3927" t="b">
        <v>0</v>
      </c>
      <c r="AG3927" t="b">
        <v>0</v>
      </c>
      <c r="AH3927" t="b">
        <v>1</v>
      </c>
      <c r="AI3927" t="b">
        <v>0</v>
      </c>
      <c r="AJ3927" t="b">
        <v>0</v>
      </c>
      <c r="AK3927" t="b">
        <v>0</v>
      </c>
      <c r="AL3927" t="b">
        <v>0</v>
      </c>
      <c r="AM3927" t="b">
        <v>1</v>
      </c>
    </row>
    <row r="3928" spans="1:39" ht="14.4" hidden="1" x14ac:dyDescent="0.3">
      <c r="A3928" t="s">
        <v>4047</v>
      </c>
      <c r="B3928">
        <v>2022</v>
      </c>
      <c r="C3928" t="s">
        <v>375</v>
      </c>
      <c r="D3928" t="s">
        <v>58</v>
      </c>
      <c r="E3928" t="s">
        <v>97</v>
      </c>
      <c r="F3928" t="s">
        <v>5176</v>
      </c>
      <c r="G3928" t="s">
        <v>86</v>
      </c>
      <c r="H3928" t="s">
        <v>94</v>
      </c>
      <c r="I3928" t="s">
        <v>98</v>
      </c>
      <c r="J3928" t="b">
        <v>1</v>
      </c>
      <c r="K3928" t="s">
        <v>6541</v>
      </c>
      <c r="L3928">
        <v>0.93</v>
      </c>
      <c r="M3928" t="s">
        <v>6542</v>
      </c>
      <c r="N3928" t="s">
        <v>6541</v>
      </c>
      <c r="O3928">
        <v>33568</v>
      </c>
      <c r="P3928">
        <v>17.63</v>
      </c>
      <c r="Q3928">
        <v>0.23</v>
      </c>
      <c r="R3928" t="b">
        <v>1</v>
      </c>
      <c r="S3928" t="s">
        <v>40</v>
      </c>
      <c r="T3928">
        <v>11</v>
      </c>
      <c r="U3928" t="s">
        <v>3860</v>
      </c>
      <c r="V3928" t="b">
        <v>0</v>
      </c>
      <c r="W3928" t="b">
        <v>1</v>
      </c>
      <c r="X3928" t="b">
        <v>1</v>
      </c>
      <c r="Y3928" t="b">
        <v>0</v>
      </c>
      <c r="Z3928" t="b">
        <v>1</v>
      </c>
      <c r="AA3928" t="b">
        <v>0</v>
      </c>
      <c r="AB3928" t="b">
        <v>1</v>
      </c>
      <c r="AC3928" t="b">
        <v>1</v>
      </c>
      <c r="AD3928" t="b">
        <v>1</v>
      </c>
      <c r="AE3928" t="b">
        <v>0</v>
      </c>
      <c r="AF3928" t="b">
        <v>1</v>
      </c>
      <c r="AG3928" t="b">
        <v>1</v>
      </c>
      <c r="AH3928" t="b">
        <v>0</v>
      </c>
      <c r="AI3928" t="b">
        <v>1</v>
      </c>
      <c r="AJ3928" t="b">
        <v>1</v>
      </c>
      <c r="AK3928" t="b">
        <v>0</v>
      </c>
      <c r="AL3928" t="b">
        <v>0</v>
      </c>
      <c r="AM3928" t="b">
        <v>0</v>
      </c>
    </row>
    <row r="3929" spans="1:39" ht="14.4" hidden="1" x14ac:dyDescent="0.3">
      <c r="A3929" t="s">
        <v>4048</v>
      </c>
      <c r="B3929">
        <v>2022</v>
      </c>
      <c r="C3929" t="s">
        <v>154</v>
      </c>
      <c r="D3929" t="s">
        <v>24</v>
      </c>
      <c r="E3929" t="s">
        <v>78</v>
      </c>
      <c r="F3929" t="s">
        <v>40</v>
      </c>
      <c r="G3929" t="s">
        <v>65</v>
      </c>
      <c r="H3929" t="s">
        <v>42</v>
      </c>
      <c r="I3929" t="s">
        <v>98</v>
      </c>
      <c r="J3929" t="b">
        <v>1</v>
      </c>
      <c r="K3929" t="s">
        <v>5272</v>
      </c>
      <c r="L3929">
        <v>0.94</v>
      </c>
      <c r="M3929" t="s">
        <v>6027</v>
      </c>
      <c r="N3929" t="s">
        <v>5272</v>
      </c>
      <c r="O3929">
        <v>99333</v>
      </c>
      <c r="P3929">
        <v>8.93</v>
      </c>
      <c r="Q3929">
        <v>0.3</v>
      </c>
      <c r="R3929" t="b">
        <v>1</v>
      </c>
      <c r="S3929" t="s">
        <v>35</v>
      </c>
      <c r="T3929">
        <v>3</v>
      </c>
      <c r="U3929" t="s">
        <v>2314</v>
      </c>
      <c r="V3929" t="b">
        <v>1</v>
      </c>
      <c r="W3929" t="b">
        <v>1</v>
      </c>
      <c r="X3929" t="b">
        <v>0</v>
      </c>
      <c r="Y3929" t="b">
        <v>1</v>
      </c>
      <c r="Z3929" t="b">
        <v>0</v>
      </c>
      <c r="AA3929" t="b">
        <v>0</v>
      </c>
      <c r="AB3929" t="b">
        <v>0</v>
      </c>
      <c r="AC3929" t="b">
        <v>0</v>
      </c>
      <c r="AD3929" t="b">
        <v>0</v>
      </c>
      <c r="AE3929" t="b">
        <v>0</v>
      </c>
      <c r="AF3929" t="b">
        <v>1</v>
      </c>
      <c r="AG3929" t="b">
        <v>0</v>
      </c>
      <c r="AH3929" t="b">
        <v>0</v>
      </c>
      <c r="AI3929" t="b">
        <v>1</v>
      </c>
      <c r="AJ3929" t="b">
        <v>1</v>
      </c>
      <c r="AK3929" t="b">
        <v>0</v>
      </c>
      <c r="AL3929" t="b">
        <v>0</v>
      </c>
      <c r="AM3929" t="b">
        <v>0</v>
      </c>
    </row>
    <row r="3930" spans="1:39" ht="14.4" hidden="1" x14ac:dyDescent="0.3">
      <c r="A3930" t="s">
        <v>4049</v>
      </c>
      <c r="B3930">
        <v>2022</v>
      </c>
      <c r="C3930" t="s">
        <v>30</v>
      </c>
      <c r="D3930" t="s">
        <v>31</v>
      </c>
      <c r="E3930" t="s">
        <v>45</v>
      </c>
      <c r="F3930" t="s">
        <v>40</v>
      </c>
      <c r="G3930" t="s">
        <v>55</v>
      </c>
      <c r="H3930" t="s">
        <v>52</v>
      </c>
      <c r="I3930" t="s">
        <v>28</v>
      </c>
      <c r="J3930" t="b">
        <v>1</v>
      </c>
      <c r="K3930" t="s">
        <v>3339</v>
      </c>
      <c r="L3930">
        <v>0.86</v>
      </c>
      <c r="M3930" t="s">
        <v>6540</v>
      </c>
      <c r="N3930" t="s">
        <v>3339</v>
      </c>
      <c r="O3930">
        <v>40749</v>
      </c>
      <c r="P3930">
        <v>10</v>
      </c>
      <c r="Q3930">
        <v>0.4</v>
      </c>
      <c r="R3930" t="b">
        <v>1</v>
      </c>
      <c r="S3930" t="s">
        <v>20</v>
      </c>
      <c r="T3930">
        <v>2</v>
      </c>
      <c r="U3930" t="s">
        <v>3860</v>
      </c>
      <c r="V3930" t="b">
        <v>0</v>
      </c>
      <c r="W3930" t="b">
        <v>0</v>
      </c>
      <c r="X3930" t="b">
        <v>0</v>
      </c>
      <c r="Y3930" t="b">
        <v>1</v>
      </c>
      <c r="Z3930" t="b">
        <v>0</v>
      </c>
      <c r="AA3930" t="b">
        <v>0</v>
      </c>
      <c r="AB3930" t="b">
        <v>1</v>
      </c>
      <c r="AC3930" t="b">
        <v>1</v>
      </c>
      <c r="AD3930" t="b">
        <v>0</v>
      </c>
      <c r="AE3930" t="b">
        <v>0</v>
      </c>
      <c r="AF3930" t="b">
        <v>0</v>
      </c>
      <c r="AG3930" t="b">
        <v>0</v>
      </c>
      <c r="AH3930" t="b">
        <v>0</v>
      </c>
      <c r="AI3930" t="b">
        <v>0</v>
      </c>
      <c r="AJ3930" t="b">
        <v>0</v>
      </c>
      <c r="AK3930" t="b">
        <v>1</v>
      </c>
      <c r="AL3930" t="b">
        <v>0</v>
      </c>
      <c r="AM3930" t="b">
        <v>0</v>
      </c>
    </row>
    <row r="3931" spans="1:39" ht="14.4" hidden="1" x14ac:dyDescent="0.3">
      <c r="A3931" t="s">
        <v>4050</v>
      </c>
      <c r="B3931">
        <v>2022</v>
      </c>
      <c r="C3931" t="s">
        <v>118</v>
      </c>
      <c r="D3931" t="s">
        <v>90</v>
      </c>
      <c r="E3931" t="s">
        <v>78</v>
      </c>
      <c r="F3931" t="s">
        <v>5181</v>
      </c>
      <c r="G3931" t="s">
        <v>46</v>
      </c>
      <c r="H3931" t="s">
        <v>52</v>
      </c>
      <c r="I3931" t="s">
        <v>98</v>
      </c>
      <c r="J3931" t="b">
        <v>1</v>
      </c>
      <c r="K3931" t="s">
        <v>230</v>
      </c>
      <c r="L3931">
        <v>0.73</v>
      </c>
      <c r="M3931" t="s">
        <v>6539</v>
      </c>
      <c r="N3931" t="s">
        <v>230</v>
      </c>
      <c r="O3931">
        <v>91418</v>
      </c>
      <c r="P3931">
        <v>16.97</v>
      </c>
      <c r="Q3931">
        <v>0.2</v>
      </c>
      <c r="R3931" t="b">
        <v>1</v>
      </c>
      <c r="S3931" t="s">
        <v>20</v>
      </c>
      <c r="T3931">
        <v>16</v>
      </c>
      <c r="U3931" t="s">
        <v>2314</v>
      </c>
      <c r="V3931" t="b">
        <v>0</v>
      </c>
      <c r="W3931" t="b">
        <v>0</v>
      </c>
      <c r="X3931" t="b">
        <v>0</v>
      </c>
      <c r="Y3931" t="b">
        <v>1</v>
      </c>
      <c r="Z3931" t="b">
        <v>1</v>
      </c>
      <c r="AA3931" t="b">
        <v>1</v>
      </c>
      <c r="AB3931" t="b">
        <v>1</v>
      </c>
      <c r="AC3931" t="b">
        <v>0</v>
      </c>
      <c r="AD3931" t="b">
        <v>1</v>
      </c>
      <c r="AE3931" t="b">
        <v>0</v>
      </c>
      <c r="AF3931" t="b">
        <v>0</v>
      </c>
      <c r="AG3931" t="b">
        <v>0</v>
      </c>
      <c r="AH3931" t="b">
        <v>1</v>
      </c>
      <c r="AI3931" t="b">
        <v>0</v>
      </c>
      <c r="AJ3931" t="b">
        <v>0</v>
      </c>
      <c r="AK3931" t="b">
        <v>0</v>
      </c>
      <c r="AL3931" t="b">
        <v>0</v>
      </c>
      <c r="AM3931" t="b">
        <v>0</v>
      </c>
    </row>
    <row r="3932" spans="1:39" ht="14.4" hidden="1" x14ac:dyDescent="0.3">
      <c r="A3932" t="s">
        <v>4051</v>
      </c>
      <c r="B3932">
        <v>2022</v>
      </c>
      <c r="C3932" t="s">
        <v>115</v>
      </c>
      <c r="D3932" t="s">
        <v>31</v>
      </c>
      <c r="E3932" t="s">
        <v>32</v>
      </c>
      <c r="F3932" t="s">
        <v>5172</v>
      </c>
      <c r="G3932" t="s">
        <v>41</v>
      </c>
      <c r="H3932" t="s">
        <v>42</v>
      </c>
      <c r="I3932" t="s">
        <v>49</v>
      </c>
      <c r="J3932" t="b">
        <v>0</v>
      </c>
      <c r="L3932">
        <v>0.04</v>
      </c>
      <c r="M3932" t="s">
        <v>5476</v>
      </c>
      <c r="O3932">
        <v>29282</v>
      </c>
      <c r="P3932">
        <v>0.69</v>
      </c>
      <c r="Q3932">
        <v>0.83</v>
      </c>
      <c r="R3932" t="b">
        <v>0</v>
      </c>
      <c r="S3932" t="s">
        <v>20</v>
      </c>
      <c r="T3932">
        <v>2</v>
      </c>
      <c r="U3932" t="s">
        <v>2314</v>
      </c>
      <c r="V3932" t="b">
        <v>0</v>
      </c>
      <c r="W3932" t="b">
        <v>1</v>
      </c>
      <c r="X3932" t="b">
        <v>0</v>
      </c>
      <c r="Y3932" t="b">
        <v>0</v>
      </c>
      <c r="Z3932" t="b">
        <v>1</v>
      </c>
      <c r="AA3932" t="b">
        <v>0</v>
      </c>
      <c r="AB3932" t="b">
        <v>0</v>
      </c>
      <c r="AC3932" t="b">
        <v>0</v>
      </c>
      <c r="AD3932" t="b">
        <v>1</v>
      </c>
      <c r="AE3932" t="b">
        <v>0</v>
      </c>
      <c r="AF3932" t="b">
        <v>0</v>
      </c>
      <c r="AG3932" t="b">
        <v>0</v>
      </c>
      <c r="AH3932" t="b">
        <v>0</v>
      </c>
      <c r="AI3932" t="b">
        <v>0</v>
      </c>
      <c r="AJ3932" t="b">
        <v>0</v>
      </c>
      <c r="AK3932" t="b">
        <v>0</v>
      </c>
      <c r="AL3932" t="b">
        <v>0</v>
      </c>
      <c r="AM3932" t="b">
        <v>0</v>
      </c>
    </row>
    <row r="3933" spans="1:39" ht="14.4" hidden="1" x14ac:dyDescent="0.3">
      <c r="A3933" t="s">
        <v>4052</v>
      </c>
      <c r="B3933">
        <v>2022</v>
      </c>
      <c r="C3933" t="s">
        <v>14</v>
      </c>
      <c r="D3933" t="s">
        <v>15</v>
      </c>
      <c r="E3933" t="s">
        <v>45</v>
      </c>
      <c r="F3933" t="s">
        <v>5172</v>
      </c>
      <c r="G3933" t="s">
        <v>33</v>
      </c>
      <c r="H3933" t="s">
        <v>69</v>
      </c>
      <c r="I3933" t="s">
        <v>83</v>
      </c>
      <c r="J3933" t="b">
        <v>1</v>
      </c>
      <c r="K3933" t="s">
        <v>6537</v>
      </c>
      <c r="L3933">
        <v>0.68</v>
      </c>
      <c r="M3933" t="s">
        <v>6538</v>
      </c>
      <c r="N3933" t="s">
        <v>6537</v>
      </c>
      <c r="O3933">
        <v>59944</v>
      </c>
      <c r="P3933">
        <v>5.25</v>
      </c>
      <c r="Q3933">
        <v>0.32</v>
      </c>
      <c r="R3933" t="b">
        <v>1</v>
      </c>
      <c r="S3933" t="s">
        <v>40</v>
      </c>
      <c r="T3933">
        <v>19</v>
      </c>
      <c r="U3933" t="s">
        <v>2314</v>
      </c>
      <c r="V3933" t="b">
        <v>1</v>
      </c>
      <c r="W3933" t="b">
        <v>1</v>
      </c>
      <c r="X3933" t="b">
        <v>1</v>
      </c>
      <c r="Y3933" t="b">
        <v>1</v>
      </c>
      <c r="Z3933" t="b">
        <v>1</v>
      </c>
      <c r="AA3933" t="b">
        <v>1</v>
      </c>
      <c r="AB3933" t="b">
        <v>0</v>
      </c>
      <c r="AC3933" t="b">
        <v>0</v>
      </c>
      <c r="AD3933" t="b">
        <v>0</v>
      </c>
      <c r="AE3933" t="b">
        <v>0</v>
      </c>
      <c r="AF3933" t="b">
        <v>0</v>
      </c>
      <c r="AG3933" t="b">
        <v>1</v>
      </c>
      <c r="AH3933" t="b">
        <v>0</v>
      </c>
      <c r="AI3933" t="b">
        <v>0</v>
      </c>
      <c r="AJ3933" t="b">
        <v>1</v>
      </c>
      <c r="AK3933" t="b">
        <v>0</v>
      </c>
      <c r="AL3933" t="b">
        <v>0</v>
      </c>
      <c r="AM3933" t="b">
        <v>1</v>
      </c>
    </row>
    <row r="3934" spans="1:39" ht="14.4" hidden="1" x14ac:dyDescent="0.3">
      <c r="A3934" t="s">
        <v>4053</v>
      </c>
      <c r="B3934">
        <v>2022</v>
      </c>
      <c r="C3934" t="s">
        <v>124</v>
      </c>
      <c r="D3934" t="s">
        <v>58</v>
      </c>
      <c r="E3934" t="s">
        <v>74</v>
      </c>
      <c r="F3934" t="s">
        <v>5176</v>
      </c>
      <c r="G3934" t="s">
        <v>65</v>
      </c>
      <c r="H3934" t="s">
        <v>34</v>
      </c>
      <c r="I3934" t="s">
        <v>61</v>
      </c>
      <c r="J3934" t="b">
        <v>1</v>
      </c>
      <c r="K3934" t="s">
        <v>190</v>
      </c>
      <c r="L3934">
        <v>0.62</v>
      </c>
      <c r="M3934" t="s">
        <v>6536</v>
      </c>
      <c r="N3934" t="s">
        <v>190</v>
      </c>
      <c r="O3934">
        <v>35340</v>
      </c>
      <c r="P3934">
        <v>11.38</v>
      </c>
      <c r="Q3934">
        <v>0.3</v>
      </c>
      <c r="R3934" t="b">
        <v>1</v>
      </c>
      <c r="S3934" t="s">
        <v>40</v>
      </c>
      <c r="T3934">
        <v>2</v>
      </c>
      <c r="U3934" t="s">
        <v>2314</v>
      </c>
      <c r="V3934" t="b">
        <v>0</v>
      </c>
      <c r="W3934" t="b">
        <v>1</v>
      </c>
      <c r="X3934" t="b">
        <v>0</v>
      </c>
      <c r="Y3934" t="b">
        <v>1</v>
      </c>
      <c r="Z3934" t="b">
        <v>1</v>
      </c>
      <c r="AA3934" t="b">
        <v>1</v>
      </c>
      <c r="AB3934" t="b">
        <v>0</v>
      </c>
      <c r="AC3934" t="b">
        <v>0</v>
      </c>
      <c r="AD3934" t="b">
        <v>1</v>
      </c>
      <c r="AE3934" t="b">
        <v>1</v>
      </c>
      <c r="AF3934" t="b">
        <v>0</v>
      </c>
      <c r="AG3934" t="b">
        <v>0</v>
      </c>
      <c r="AH3934" t="b">
        <v>0</v>
      </c>
      <c r="AI3934" t="b">
        <v>0</v>
      </c>
      <c r="AJ3934" t="b">
        <v>1</v>
      </c>
      <c r="AK3934" t="b">
        <v>0</v>
      </c>
      <c r="AL3934" t="b">
        <v>0</v>
      </c>
      <c r="AM3934" t="b">
        <v>0</v>
      </c>
    </row>
    <row r="3935" spans="1:39" ht="14.4" hidden="1" x14ac:dyDescent="0.3">
      <c r="A3935" t="s">
        <v>4054</v>
      </c>
      <c r="B3935">
        <v>2022</v>
      </c>
      <c r="C3935" t="s">
        <v>85</v>
      </c>
      <c r="D3935" t="s">
        <v>24</v>
      </c>
      <c r="E3935" t="s">
        <v>78</v>
      </c>
      <c r="F3935" t="s">
        <v>5181</v>
      </c>
      <c r="G3935" t="s">
        <v>65</v>
      </c>
      <c r="H3935" t="s">
        <v>60</v>
      </c>
      <c r="I3935" t="s">
        <v>49</v>
      </c>
      <c r="J3935" t="b">
        <v>1</v>
      </c>
      <c r="K3935" t="s">
        <v>3270</v>
      </c>
      <c r="L3935">
        <v>0.9</v>
      </c>
      <c r="M3935" t="s">
        <v>6535</v>
      </c>
      <c r="N3935" t="s">
        <v>3270</v>
      </c>
      <c r="O3935">
        <v>104935</v>
      </c>
      <c r="P3935">
        <v>14.66</v>
      </c>
      <c r="Q3935">
        <v>0.11</v>
      </c>
      <c r="R3935" t="b">
        <v>1</v>
      </c>
      <c r="S3935" t="s">
        <v>20</v>
      </c>
      <c r="T3935">
        <v>18</v>
      </c>
      <c r="U3935" t="s">
        <v>2314</v>
      </c>
      <c r="V3935" t="b">
        <v>0</v>
      </c>
      <c r="W3935" t="b">
        <v>0</v>
      </c>
      <c r="X3935" t="b">
        <v>0</v>
      </c>
      <c r="Y3935" t="b">
        <v>1</v>
      </c>
      <c r="Z3935" t="b">
        <v>0</v>
      </c>
      <c r="AA3935" t="b">
        <v>1</v>
      </c>
      <c r="AB3935" t="b">
        <v>0</v>
      </c>
      <c r="AC3935" t="b">
        <v>1</v>
      </c>
      <c r="AD3935" t="b">
        <v>0</v>
      </c>
      <c r="AE3935" t="b">
        <v>0</v>
      </c>
      <c r="AF3935" t="b">
        <v>1</v>
      </c>
      <c r="AG3935" t="b">
        <v>0</v>
      </c>
      <c r="AH3935" t="b">
        <v>0</v>
      </c>
      <c r="AI3935" t="b">
        <v>0</v>
      </c>
      <c r="AJ3935" t="b">
        <v>0</v>
      </c>
      <c r="AK3935" t="b">
        <v>0</v>
      </c>
      <c r="AL3935" t="b">
        <v>0</v>
      </c>
      <c r="AM3935" t="b">
        <v>0</v>
      </c>
    </row>
    <row r="3936" spans="1:39" ht="14.4" hidden="1" x14ac:dyDescent="0.3">
      <c r="A3936" t="s">
        <v>4055</v>
      </c>
      <c r="B3936">
        <v>2022</v>
      </c>
      <c r="C3936" t="s">
        <v>244</v>
      </c>
      <c r="D3936" t="s">
        <v>24</v>
      </c>
      <c r="E3936" t="s">
        <v>32</v>
      </c>
      <c r="F3936" t="s">
        <v>5169</v>
      </c>
      <c r="G3936" t="s">
        <v>46</v>
      </c>
      <c r="H3936" t="s">
        <v>42</v>
      </c>
      <c r="I3936" t="s">
        <v>98</v>
      </c>
      <c r="J3936" t="b">
        <v>1</v>
      </c>
      <c r="K3936" t="s">
        <v>642</v>
      </c>
      <c r="L3936">
        <v>0.95</v>
      </c>
      <c r="M3936" t="s">
        <v>6534</v>
      </c>
      <c r="N3936" t="s">
        <v>642</v>
      </c>
      <c r="O3936">
        <v>116594</v>
      </c>
      <c r="P3936">
        <v>13.58</v>
      </c>
      <c r="Q3936">
        <v>0.17</v>
      </c>
      <c r="R3936" t="b">
        <v>1</v>
      </c>
      <c r="S3936" t="s">
        <v>20</v>
      </c>
      <c r="T3936">
        <v>7</v>
      </c>
      <c r="U3936" t="s">
        <v>2314</v>
      </c>
      <c r="V3936" t="b">
        <v>1</v>
      </c>
      <c r="W3936" t="b">
        <v>1</v>
      </c>
      <c r="X3936" t="b">
        <v>0</v>
      </c>
      <c r="Y3936" t="b">
        <v>0</v>
      </c>
      <c r="Z3936" t="b">
        <v>0</v>
      </c>
      <c r="AA3936" t="b">
        <v>0</v>
      </c>
      <c r="AB3936" t="b">
        <v>1</v>
      </c>
      <c r="AC3936" t="b">
        <v>0</v>
      </c>
      <c r="AD3936" t="b">
        <v>0</v>
      </c>
      <c r="AE3936" t="b">
        <v>1</v>
      </c>
      <c r="AF3936" t="b">
        <v>0</v>
      </c>
      <c r="AG3936" t="b">
        <v>0</v>
      </c>
      <c r="AH3936" t="b">
        <v>0</v>
      </c>
      <c r="AI3936" t="b">
        <v>1</v>
      </c>
      <c r="AJ3936" t="b">
        <v>0</v>
      </c>
      <c r="AK3936" t="b">
        <v>0</v>
      </c>
      <c r="AL3936" t="b">
        <v>0</v>
      </c>
      <c r="AM3936" t="b">
        <v>0</v>
      </c>
    </row>
    <row r="3937" spans="1:39" ht="14.4" hidden="1" x14ac:dyDescent="0.3">
      <c r="A3937" t="s">
        <v>4056</v>
      </c>
      <c r="B3937">
        <v>2022</v>
      </c>
      <c r="C3937" t="s">
        <v>76</v>
      </c>
      <c r="D3937" t="s">
        <v>77</v>
      </c>
      <c r="E3937" t="s">
        <v>120</v>
      </c>
      <c r="F3937" t="s">
        <v>5181</v>
      </c>
      <c r="G3937" t="s">
        <v>93</v>
      </c>
      <c r="H3937" t="s">
        <v>94</v>
      </c>
      <c r="I3937" t="s">
        <v>28</v>
      </c>
      <c r="J3937" t="b">
        <v>1</v>
      </c>
      <c r="K3937" t="s">
        <v>130</v>
      </c>
      <c r="L3937">
        <v>0.86</v>
      </c>
      <c r="M3937" t="s">
        <v>6533</v>
      </c>
      <c r="N3937" t="s">
        <v>130</v>
      </c>
      <c r="O3937">
        <v>103838</v>
      </c>
      <c r="P3937">
        <v>17.97</v>
      </c>
      <c r="Q3937">
        <v>0.25</v>
      </c>
      <c r="R3937" t="b">
        <v>1</v>
      </c>
      <c r="S3937" t="s">
        <v>35</v>
      </c>
      <c r="T3937">
        <v>13</v>
      </c>
      <c r="U3937" t="s">
        <v>2314</v>
      </c>
      <c r="V3937" t="b">
        <v>1</v>
      </c>
      <c r="W3937" t="b">
        <v>0</v>
      </c>
      <c r="X3937" t="b">
        <v>1</v>
      </c>
      <c r="Y3937" t="b">
        <v>1</v>
      </c>
      <c r="Z3937" t="b">
        <v>0</v>
      </c>
      <c r="AA3937" t="b">
        <v>0</v>
      </c>
      <c r="AB3937" t="b">
        <v>1</v>
      </c>
      <c r="AC3937" t="b">
        <v>1</v>
      </c>
      <c r="AD3937" t="b">
        <v>1</v>
      </c>
      <c r="AE3937" t="b">
        <v>0</v>
      </c>
      <c r="AF3937" t="b">
        <v>0</v>
      </c>
      <c r="AG3937" t="b">
        <v>0</v>
      </c>
      <c r="AH3937" t="b">
        <v>0</v>
      </c>
      <c r="AI3937" t="b">
        <v>0</v>
      </c>
      <c r="AJ3937" t="b">
        <v>0</v>
      </c>
      <c r="AK3937" t="b">
        <v>0</v>
      </c>
      <c r="AL3937" t="b">
        <v>0</v>
      </c>
      <c r="AM3937" t="b">
        <v>1</v>
      </c>
    </row>
    <row r="3938" spans="1:39" ht="14.4" hidden="1" x14ac:dyDescent="0.3">
      <c r="A3938" t="s">
        <v>4057</v>
      </c>
      <c r="B3938">
        <v>2022</v>
      </c>
      <c r="C3938" t="s">
        <v>76</v>
      </c>
      <c r="D3938" t="s">
        <v>77</v>
      </c>
      <c r="E3938" t="s">
        <v>54</v>
      </c>
      <c r="F3938" t="s">
        <v>5172</v>
      </c>
      <c r="G3938" t="s">
        <v>86</v>
      </c>
      <c r="H3938" t="s">
        <v>52</v>
      </c>
      <c r="I3938" t="s">
        <v>98</v>
      </c>
      <c r="J3938" t="b">
        <v>1</v>
      </c>
      <c r="K3938" t="s">
        <v>5841</v>
      </c>
      <c r="L3938">
        <v>0.91</v>
      </c>
      <c r="M3938" t="s">
        <v>6532</v>
      </c>
      <c r="N3938" t="s">
        <v>5841</v>
      </c>
      <c r="O3938">
        <v>105784</v>
      </c>
      <c r="P3938">
        <v>14.39</v>
      </c>
      <c r="Q3938">
        <v>0.26</v>
      </c>
      <c r="R3938" t="b">
        <v>1</v>
      </c>
      <c r="S3938" t="s">
        <v>20</v>
      </c>
      <c r="T3938">
        <v>7</v>
      </c>
      <c r="U3938" t="s">
        <v>3860</v>
      </c>
      <c r="V3938" t="b">
        <v>1</v>
      </c>
      <c r="W3938" t="b">
        <v>0</v>
      </c>
      <c r="X3938" t="b">
        <v>0</v>
      </c>
      <c r="Y3938" t="b">
        <v>1</v>
      </c>
      <c r="Z3938" t="b">
        <v>0</v>
      </c>
      <c r="AA3938" t="b">
        <v>0</v>
      </c>
      <c r="AB3938" t="b">
        <v>1</v>
      </c>
      <c r="AC3938" t="b">
        <v>1</v>
      </c>
      <c r="AD3938" t="b">
        <v>1</v>
      </c>
      <c r="AE3938" t="b">
        <v>1</v>
      </c>
      <c r="AF3938" t="b">
        <v>0</v>
      </c>
      <c r="AG3938" t="b">
        <v>0</v>
      </c>
      <c r="AH3938" t="b">
        <v>0</v>
      </c>
      <c r="AI3938" t="b">
        <v>1</v>
      </c>
      <c r="AJ3938" t="b">
        <v>1</v>
      </c>
      <c r="AK3938" t="b">
        <v>0</v>
      </c>
      <c r="AL3938" t="b">
        <v>0</v>
      </c>
      <c r="AM3938" t="b">
        <v>0</v>
      </c>
    </row>
    <row r="3939" spans="1:39" ht="14.4" hidden="1" x14ac:dyDescent="0.3">
      <c r="A3939" t="s">
        <v>4058</v>
      </c>
      <c r="B3939">
        <v>2022</v>
      </c>
      <c r="C3939" t="s">
        <v>126</v>
      </c>
      <c r="D3939" t="s">
        <v>68</v>
      </c>
      <c r="E3939" t="s">
        <v>74</v>
      </c>
      <c r="F3939" t="s">
        <v>40</v>
      </c>
      <c r="G3939" t="s">
        <v>55</v>
      </c>
      <c r="H3939" t="s">
        <v>27</v>
      </c>
      <c r="I3939" t="s">
        <v>61</v>
      </c>
      <c r="J3939" t="b">
        <v>1</v>
      </c>
      <c r="K3939" t="s">
        <v>6530</v>
      </c>
      <c r="L3939">
        <v>0.5</v>
      </c>
      <c r="M3939" t="s">
        <v>6531</v>
      </c>
      <c r="N3939" t="s">
        <v>6530</v>
      </c>
      <c r="O3939">
        <v>130733</v>
      </c>
      <c r="P3939">
        <v>5.52</v>
      </c>
      <c r="Q3939">
        <v>0.34</v>
      </c>
      <c r="R3939" t="b">
        <v>1</v>
      </c>
      <c r="S3939" t="s">
        <v>40</v>
      </c>
      <c r="T3939">
        <v>18</v>
      </c>
      <c r="U3939" t="s">
        <v>3860</v>
      </c>
      <c r="V3939" t="b">
        <v>0</v>
      </c>
      <c r="W3939" t="b">
        <v>1</v>
      </c>
      <c r="X3939" t="b">
        <v>1</v>
      </c>
      <c r="Y3939" t="b">
        <v>0</v>
      </c>
      <c r="Z3939" t="b">
        <v>1</v>
      </c>
      <c r="AA3939" t="b">
        <v>0</v>
      </c>
      <c r="AB3939" t="b">
        <v>0</v>
      </c>
      <c r="AC3939" t="b">
        <v>1</v>
      </c>
      <c r="AD3939" t="b">
        <v>1</v>
      </c>
      <c r="AE3939" t="b">
        <v>1</v>
      </c>
      <c r="AF3939" t="b">
        <v>0</v>
      </c>
      <c r="AG3939" t="b">
        <v>0</v>
      </c>
      <c r="AH3939" t="b">
        <v>0</v>
      </c>
      <c r="AI3939" t="b">
        <v>0</v>
      </c>
      <c r="AJ3939" t="b">
        <v>1</v>
      </c>
      <c r="AK3939" t="b">
        <v>1</v>
      </c>
      <c r="AL3939" t="b">
        <v>1</v>
      </c>
      <c r="AM3939" t="b">
        <v>1</v>
      </c>
    </row>
    <row r="3940" spans="1:39" ht="14.4" hidden="1" x14ac:dyDescent="0.3">
      <c r="A3940" t="s">
        <v>4059</v>
      </c>
      <c r="B3940">
        <v>2022</v>
      </c>
      <c r="C3940" t="s">
        <v>126</v>
      </c>
      <c r="D3940" t="s">
        <v>68</v>
      </c>
      <c r="E3940" t="s">
        <v>81</v>
      </c>
      <c r="F3940" t="s">
        <v>40</v>
      </c>
      <c r="G3940" t="s">
        <v>86</v>
      </c>
      <c r="H3940" t="s">
        <v>42</v>
      </c>
      <c r="I3940" t="s">
        <v>19</v>
      </c>
      <c r="J3940" t="b">
        <v>1</v>
      </c>
      <c r="K3940" t="s">
        <v>6528</v>
      </c>
      <c r="L3940">
        <v>0.46</v>
      </c>
      <c r="M3940" t="s">
        <v>6529</v>
      </c>
      <c r="N3940" t="s">
        <v>6528</v>
      </c>
      <c r="O3940">
        <v>139679</v>
      </c>
      <c r="P3940">
        <v>12.75</v>
      </c>
      <c r="Q3940">
        <v>0.24</v>
      </c>
      <c r="R3940" t="b">
        <v>1</v>
      </c>
      <c r="S3940" t="s">
        <v>20</v>
      </c>
      <c r="T3940">
        <v>19</v>
      </c>
      <c r="U3940" t="s">
        <v>3860</v>
      </c>
      <c r="V3940" t="b">
        <v>0</v>
      </c>
      <c r="W3940" t="b">
        <v>0</v>
      </c>
      <c r="X3940" t="b">
        <v>1</v>
      </c>
      <c r="Y3940" t="b">
        <v>1</v>
      </c>
      <c r="Z3940" t="b">
        <v>0</v>
      </c>
      <c r="AA3940" t="b">
        <v>1</v>
      </c>
      <c r="AB3940" t="b">
        <v>0</v>
      </c>
      <c r="AC3940" t="b">
        <v>0</v>
      </c>
      <c r="AD3940" t="b">
        <v>0</v>
      </c>
      <c r="AE3940" t="b">
        <v>0</v>
      </c>
      <c r="AF3940" t="b">
        <v>1</v>
      </c>
      <c r="AG3940" t="b">
        <v>1</v>
      </c>
      <c r="AH3940" t="b">
        <v>0</v>
      </c>
      <c r="AI3940" t="b">
        <v>1</v>
      </c>
      <c r="AJ3940" t="b">
        <v>0</v>
      </c>
      <c r="AK3940" t="b">
        <v>0</v>
      </c>
      <c r="AL3940" t="b">
        <v>0</v>
      </c>
      <c r="AM3940" t="b">
        <v>0</v>
      </c>
    </row>
    <row r="3941" spans="1:39" ht="14.4" hidden="1" x14ac:dyDescent="0.3">
      <c r="A3941" t="s">
        <v>4060</v>
      </c>
      <c r="B3941">
        <v>2022</v>
      </c>
      <c r="C3941" t="s">
        <v>107</v>
      </c>
      <c r="D3941" t="s">
        <v>15</v>
      </c>
      <c r="E3941" t="s">
        <v>32</v>
      </c>
      <c r="F3941" t="s">
        <v>5176</v>
      </c>
      <c r="G3941" t="s">
        <v>93</v>
      </c>
      <c r="H3941" t="s">
        <v>94</v>
      </c>
      <c r="I3941" t="s">
        <v>49</v>
      </c>
      <c r="J3941" t="b">
        <v>0</v>
      </c>
      <c r="L3941">
        <v>0.01</v>
      </c>
      <c r="M3941" t="s">
        <v>6527</v>
      </c>
      <c r="O3941">
        <v>36278</v>
      </c>
      <c r="P3941">
        <v>3.83</v>
      </c>
      <c r="Q3941">
        <v>0.9</v>
      </c>
      <c r="R3941" t="b">
        <v>0</v>
      </c>
      <c r="S3941" t="s">
        <v>20</v>
      </c>
      <c r="T3941">
        <v>12</v>
      </c>
      <c r="U3941" t="s">
        <v>2314</v>
      </c>
      <c r="V3941" t="b">
        <v>1</v>
      </c>
      <c r="W3941" t="b">
        <v>0</v>
      </c>
      <c r="X3941" t="b">
        <v>1</v>
      </c>
      <c r="Y3941" t="b">
        <v>0</v>
      </c>
      <c r="Z3941" t="b">
        <v>1</v>
      </c>
      <c r="AA3941" t="b">
        <v>0</v>
      </c>
      <c r="AB3941" t="b">
        <v>1</v>
      </c>
      <c r="AC3941" t="b">
        <v>1</v>
      </c>
      <c r="AD3941" t="b">
        <v>0</v>
      </c>
      <c r="AE3941" t="b">
        <v>0</v>
      </c>
      <c r="AF3941" t="b">
        <v>0</v>
      </c>
      <c r="AG3941" t="b">
        <v>0</v>
      </c>
      <c r="AH3941" t="b">
        <v>0</v>
      </c>
      <c r="AI3941" t="b">
        <v>0</v>
      </c>
      <c r="AJ3941" t="b">
        <v>0</v>
      </c>
      <c r="AK3941" t="b">
        <v>0</v>
      </c>
      <c r="AL3941" t="b">
        <v>0</v>
      </c>
      <c r="AM3941" t="b">
        <v>0</v>
      </c>
    </row>
    <row r="3942" spans="1:39" ht="14.4" hidden="1" x14ac:dyDescent="0.3">
      <c r="A3942" t="s">
        <v>4061</v>
      </c>
      <c r="B3942">
        <v>2022</v>
      </c>
      <c r="C3942" t="s">
        <v>76</v>
      </c>
      <c r="D3942" t="s">
        <v>77</v>
      </c>
      <c r="E3942" t="s">
        <v>78</v>
      </c>
      <c r="F3942" t="s">
        <v>5176</v>
      </c>
      <c r="G3942" t="s">
        <v>33</v>
      </c>
      <c r="H3942" t="s">
        <v>18</v>
      </c>
      <c r="I3942" t="s">
        <v>19</v>
      </c>
      <c r="J3942" t="b">
        <v>1</v>
      </c>
      <c r="K3942" t="s">
        <v>6525</v>
      </c>
      <c r="L3942">
        <v>0.47</v>
      </c>
      <c r="M3942" t="s">
        <v>6526</v>
      </c>
      <c r="N3942" t="s">
        <v>6525</v>
      </c>
      <c r="O3942">
        <v>99732</v>
      </c>
      <c r="P3942">
        <v>16.72</v>
      </c>
      <c r="Q3942">
        <v>0.32</v>
      </c>
      <c r="R3942" t="b">
        <v>1</v>
      </c>
      <c r="S3942" t="s">
        <v>40</v>
      </c>
      <c r="T3942">
        <v>5</v>
      </c>
      <c r="U3942" t="s">
        <v>2314</v>
      </c>
      <c r="V3942" t="b">
        <v>0</v>
      </c>
      <c r="W3942" t="b">
        <v>1</v>
      </c>
      <c r="X3942" t="b">
        <v>0</v>
      </c>
      <c r="Y3942" t="b">
        <v>0</v>
      </c>
      <c r="Z3942" t="b">
        <v>1</v>
      </c>
      <c r="AA3942" t="b">
        <v>1</v>
      </c>
      <c r="AB3942" t="b">
        <v>1</v>
      </c>
      <c r="AC3942" t="b">
        <v>1</v>
      </c>
      <c r="AD3942" t="b">
        <v>0</v>
      </c>
      <c r="AE3942" t="b">
        <v>1</v>
      </c>
      <c r="AF3942" t="b">
        <v>1</v>
      </c>
      <c r="AG3942" t="b">
        <v>0</v>
      </c>
      <c r="AH3942" t="b">
        <v>1</v>
      </c>
      <c r="AI3942" t="b">
        <v>0</v>
      </c>
      <c r="AJ3942" t="b">
        <v>0</v>
      </c>
      <c r="AK3942" t="b">
        <v>1</v>
      </c>
      <c r="AL3942" t="b">
        <v>0</v>
      </c>
      <c r="AM3942" t="b">
        <v>0</v>
      </c>
    </row>
    <row r="3943" spans="1:39" ht="14.4" hidden="1" x14ac:dyDescent="0.3">
      <c r="A3943" t="s">
        <v>4062</v>
      </c>
      <c r="B3943">
        <v>2022</v>
      </c>
      <c r="C3943" t="s">
        <v>71</v>
      </c>
      <c r="D3943" t="s">
        <v>31</v>
      </c>
      <c r="E3943" t="s">
        <v>97</v>
      </c>
      <c r="F3943" t="s">
        <v>40</v>
      </c>
      <c r="G3943" t="s">
        <v>46</v>
      </c>
      <c r="H3943" t="s">
        <v>94</v>
      </c>
      <c r="I3943" t="s">
        <v>61</v>
      </c>
      <c r="J3943" t="b">
        <v>1</v>
      </c>
      <c r="K3943" t="s">
        <v>6523</v>
      </c>
      <c r="L3943">
        <v>0.72</v>
      </c>
      <c r="M3943" t="s">
        <v>6524</v>
      </c>
      <c r="N3943" t="s">
        <v>6523</v>
      </c>
      <c r="O3943">
        <v>42862</v>
      </c>
      <c r="P3943">
        <v>5.82</v>
      </c>
      <c r="Q3943">
        <v>0.19</v>
      </c>
      <c r="R3943" t="b">
        <v>1</v>
      </c>
      <c r="S3943" t="s">
        <v>20</v>
      </c>
      <c r="T3943">
        <v>11</v>
      </c>
      <c r="U3943" t="s">
        <v>2314</v>
      </c>
      <c r="V3943" t="b">
        <v>0</v>
      </c>
      <c r="W3943" t="b">
        <v>1</v>
      </c>
      <c r="X3943" t="b">
        <v>1</v>
      </c>
      <c r="Y3943" t="b">
        <v>1</v>
      </c>
      <c r="Z3943" t="b">
        <v>0</v>
      </c>
      <c r="AA3943" t="b">
        <v>0</v>
      </c>
      <c r="AB3943" t="b">
        <v>0</v>
      </c>
      <c r="AC3943" t="b">
        <v>1</v>
      </c>
      <c r="AD3943" t="b">
        <v>0</v>
      </c>
      <c r="AE3943" t="b">
        <v>0</v>
      </c>
      <c r="AF3943" t="b">
        <v>0</v>
      </c>
      <c r="AG3943" t="b">
        <v>1</v>
      </c>
      <c r="AH3943" t="b">
        <v>0</v>
      </c>
      <c r="AI3943" t="b">
        <v>0</v>
      </c>
      <c r="AJ3943" t="b">
        <v>0</v>
      </c>
      <c r="AK3943" t="b">
        <v>1</v>
      </c>
      <c r="AL3943" t="b">
        <v>0</v>
      </c>
      <c r="AM3943" t="b">
        <v>1</v>
      </c>
    </row>
    <row r="3944" spans="1:39" ht="14.4" hidden="1" x14ac:dyDescent="0.3">
      <c r="A3944" t="s">
        <v>4063</v>
      </c>
      <c r="B3944">
        <v>2022</v>
      </c>
      <c r="C3944" t="s">
        <v>156</v>
      </c>
      <c r="D3944" t="s">
        <v>58</v>
      </c>
      <c r="E3944" t="s">
        <v>78</v>
      </c>
      <c r="F3944" t="s">
        <v>40</v>
      </c>
      <c r="G3944" t="s">
        <v>93</v>
      </c>
      <c r="H3944" t="s">
        <v>34</v>
      </c>
      <c r="I3944" t="s">
        <v>83</v>
      </c>
      <c r="J3944" t="b">
        <v>1</v>
      </c>
      <c r="K3944" t="s">
        <v>482</v>
      </c>
      <c r="L3944">
        <v>0.47</v>
      </c>
      <c r="M3944" t="s">
        <v>6522</v>
      </c>
      <c r="N3944" t="s">
        <v>482</v>
      </c>
      <c r="O3944">
        <v>38911</v>
      </c>
      <c r="P3944">
        <v>13.65</v>
      </c>
      <c r="Q3944">
        <v>0.23</v>
      </c>
      <c r="R3944" t="b">
        <v>1</v>
      </c>
      <c r="S3944" t="s">
        <v>40</v>
      </c>
      <c r="T3944">
        <v>4</v>
      </c>
      <c r="U3944" t="s">
        <v>2314</v>
      </c>
      <c r="V3944" t="b">
        <v>1</v>
      </c>
      <c r="W3944" t="b">
        <v>0</v>
      </c>
      <c r="X3944" t="b">
        <v>1</v>
      </c>
      <c r="Y3944" t="b">
        <v>0</v>
      </c>
      <c r="Z3944" t="b">
        <v>1</v>
      </c>
      <c r="AA3944" t="b">
        <v>0</v>
      </c>
      <c r="AB3944" t="b">
        <v>1</v>
      </c>
      <c r="AC3944" t="b">
        <v>1</v>
      </c>
      <c r="AD3944" t="b">
        <v>0</v>
      </c>
      <c r="AE3944" t="b">
        <v>1</v>
      </c>
      <c r="AF3944" t="b">
        <v>0</v>
      </c>
      <c r="AG3944" t="b">
        <v>0</v>
      </c>
      <c r="AH3944" t="b">
        <v>0</v>
      </c>
      <c r="AI3944" t="b">
        <v>0</v>
      </c>
      <c r="AJ3944" t="b">
        <v>0</v>
      </c>
      <c r="AK3944" t="b">
        <v>0</v>
      </c>
      <c r="AL3944" t="b">
        <v>1</v>
      </c>
      <c r="AM3944" t="b">
        <v>0</v>
      </c>
    </row>
    <row r="3945" spans="1:39" ht="14.4" hidden="1" x14ac:dyDescent="0.3">
      <c r="A3945" t="s">
        <v>4064</v>
      </c>
      <c r="B3945">
        <v>2022</v>
      </c>
      <c r="C3945" t="s">
        <v>63</v>
      </c>
      <c r="D3945" t="s">
        <v>24</v>
      </c>
      <c r="E3945" t="s">
        <v>135</v>
      </c>
      <c r="F3945" t="s">
        <v>5176</v>
      </c>
      <c r="G3945" t="s">
        <v>55</v>
      </c>
      <c r="H3945" t="s">
        <v>27</v>
      </c>
      <c r="I3945" t="s">
        <v>98</v>
      </c>
      <c r="J3945" t="b">
        <v>1</v>
      </c>
      <c r="K3945" t="s">
        <v>6319</v>
      </c>
      <c r="L3945">
        <v>0.43</v>
      </c>
      <c r="M3945" t="s">
        <v>6459</v>
      </c>
      <c r="N3945" t="s">
        <v>6319</v>
      </c>
      <c r="O3945">
        <v>113745</v>
      </c>
      <c r="P3945">
        <v>12.45</v>
      </c>
      <c r="Q3945">
        <v>0.18</v>
      </c>
      <c r="R3945" t="b">
        <v>1</v>
      </c>
      <c r="S3945" t="s">
        <v>20</v>
      </c>
      <c r="T3945">
        <v>16</v>
      </c>
      <c r="U3945" t="s">
        <v>3860</v>
      </c>
      <c r="V3945" t="b">
        <v>0</v>
      </c>
      <c r="W3945" t="b">
        <v>0</v>
      </c>
      <c r="X3945" t="b">
        <v>1</v>
      </c>
      <c r="Y3945" t="b">
        <v>1</v>
      </c>
      <c r="Z3945" t="b">
        <v>0</v>
      </c>
      <c r="AA3945" t="b">
        <v>0</v>
      </c>
      <c r="AB3945" t="b">
        <v>0</v>
      </c>
      <c r="AC3945" t="b">
        <v>0</v>
      </c>
      <c r="AD3945" t="b">
        <v>1</v>
      </c>
      <c r="AE3945" t="b">
        <v>0</v>
      </c>
      <c r="AF3945" t="b">
        <v>0</v>
      </c>
      <c r="AG3945" t="b">
        <v>1</v>
      </c>
      <c r="AH3945" t="b">
        <v>0</v>
      </c>
      <c r="AI3945" t="b">
        <v>0</v>
      </c>
      <c r="AJ3945" t="b">
        <v>0</v>
      </c>
      <c r="AK3945" t="b">
        <v>0</v>
      </c>
      <c r="AL3945" t="b">
        <v>1</v>
      </c>
      <c r="AM3945" t="b">
        <v>0</v>
      </c>
    </row>
    <row r="3946" spans="1:39" ht="14.4" hidden="1" x14ac:dyDescent="0.3">
      <c r="A3946" t="s">
        <v>4065</v>
      </c>
      <c r="B3946">
        <v>2022</v>
      </c>
      <c r="C3946" t="s">
        <v>198</v>
      </c>
      <c r="D3946" t="s">
        <v>38</v>
      </c>
      <c r="E3946" t="s">
        <v>59</v>
      </c>
      <c r="F3946" t="s">
        <v>5176</v>
      </c>
      <c r="G3946" t="s">
        <v>65</v>
      </c>
      <c r="H3946" t="s">
        <v>94</v>
      </c>
      <c r="I3946" t="s">
        <v>49</v>
      </c>
      <c r="J3946" t="b">
        <v>0</v>
      </c>
      <c r="L3946">
        <v>0.17</v>
      </c>
      <c r="M3946" t="s">
        <v>6382</v>
      </c>
      <c r="O3946">
        <v>53180</v>
      </c>
      <c r="P3946">
        <v>4.82</v>
      </c>
      <c r="Q3946">
        <v>0.86</v>
      </c>
      <c r="R3946" t="b">
        <v>0</v>
      </c>
      <c r="S3946" t="s">
        <v>35</v>
      </c>
      <c r="T3946">
        <v>14</v>
      </c>
      <c r="U3946" t="s">
        <v>2314</v>
      </c>
      <c r="V3946" t="b">
        <v>0</v>
      </c>
      <c r="W3946" t="b">
        <v>1</v>
      </c>
      <c r="X3946" t="b">
        <v>0</v>
      </c>
      <c r="Y3946" t="b">
        <v>0</v>
      </c>
      <c r="Z3946" t="b">
        <v>1</v>
      </c>
      <c r="AA3946" t="b">
        <v>1</v>
      </c>
      <c r="AB3946" t="b">
        <v>0</v>
      </c>
      <c r="AC3946" t="b">
        <v>0</v>
      </c>
      <c r="AD3946" t="b">
        <v>0</v>
      </c>
      <c r="AE3946" t="b">
        <v>0</v>
      </c>
      <c r="AF3946" t="b">
        <v>0</v>
      </c>
      <c r="AG3946" t="b">
        <v>0</v>
      </c>
      <c r="AH3946" t="b">
        <v>0</v>
      </c>
      <c r="AI3946" t="b">
        <v>0</v>
      </c>
      <c r="AJ3946" t="b">
        <v>0</v>
      </c>
      <c r="AK3946" t="b">
        <v>0</v>
      </c>
      <c r="AL3946" t="b">
        <v>0</v>
      </c>
      <c r="AM3946" t="b">
        <v>0</v>
      </c>
    </row>
    <row r="3947" spans="1:39" ht="14.4" hidden="1" x14ac:dyDescent="0.3">
      <c r="A3947" t="s">
        <v>4066</v>
      </c>
      <c r="B3947">
        <v>2022</v>
      </c>
      <c r="C3947" t="s">
        <v>73</v>
      </c>
      <c r="D3947" t="s">
        <v>15</v>
      </c>
      <c r="E3947" t="s">
        <v>64</v>
      </c>
      <c r="F3947" t="s">
        <v>5181</v>
      </c>
      <c r="G3947" t="s">
        <v>86</v>
      </c>
      <c r="H3947" t="s">
        <v>105</v>
      </c>
      <c r="I3947" t="s">
        <v>19</v>
      </c>
      <c r="J3947" t="b">
        <v>1</v>
      </c>
      <c r="K3947" t="s">
        <v>5197</v>
      </c>
      <c r="L3947">
        <v>0.89</v>
      </c>
      <c r="M3947" t="s">
        <v>6521</v>
      </c>
      <c r="N3947" t="s">
        <v>5197</v>
      </c>
      <c r="O3947">
        <v>50832</v>
      </c>
      <c r="P3947">
        <v>13.65</v>
      </c>
      <c r="Q3947">
        <v>0.28000000000000003</v>
      </c>
      <c r="R3947" t="b">
        <v>1</v>
      </c>
      <c r="S3947" t="s">
        <v>35</v>
      </c>
      <c r="T3947">
        <v>4</v>
      </c>
      <c r="U3947" t="s">
        <v>3860</v>
      </c>
      <c r="V3947" t="b">
        <v>0</v>
      </c>
      <c r="W3947" t="b">
        <v>0</v>
      </c>
      <c r="X3947" t="b">
        <v>1</v>
      </c>
      <c r="Y3947" t="b">
        <v>1</v>
      </c>
      <c r="Z3947" t="b">
        <v>0</v>
      </c>
      <c r="AA3947" t="b">
        <v>0</v>
      </c>
      <c r="AB3947" t="b">
        <v>1</v>
      </c>
      <c r="AC3947" t="b">
        <v>1</v>
      </c>
      <c r="AD3947" t="b">
        <v>0</v>
      </c>
      <c r="AE3947" t="b">
        <v>0</v>
      </c>
      <c r="AF3947" t="b">
        <v>0</v>
      </c>
      <c r="AG3947" t="b">
        <v>0</v>
      </c>
      <c r="AH3947" t="b">
        <v>1</v>
      </c>
      <c r="AI3947" t="b">
        <v>0</v>
      </c>
      <c r="AJ3947" t="b">
        <v>0</v>
      </c>
      <c r="AK3947" t="b">
        <v>1</v>
      </c>
      <c r="AL3947" t="b">
        <v>0</v>
      </c>
      <c r="AM3947" t="b">
        <v>0</v>
      </c>
    </row>
    <row r="3948" spans="1:39" ht="14.4" hidden="1" x14ac:dyDescent="0.3">
      <c r="A3948" t="s">
        <v>4067</v>
      </c>
      <c r="B3948">
        <v>2022</v>
      </c>
      <c r="C3948" t="s">
        <v>80</v>
      </c>
      <c r="D3948" t="s">
        <v>38</v>
      </c>
      <c r="E3948" t="s">
        <v>45</v>
      </c>
      <c r="F3948" t="s">
        <v>5172</v>
      </c>
      <c r="G3948" t="s">
        <v>41</v>
      </c>
      <c r="H3948" t="s">
        <v>91</v>
      </c>
      <c r="I3948" t="s">
        <v>83</v>
      </c>
      <c r="J3948" t="b">
        <v>1</v>
      </c>
      <c r="K3948" t="s">
        <v>230</v>
      </c>
      <c r="L3948">
        <v>0.47</v>
      </c>
      <c r="M3948" t="s">
        <v>6520</v>
      </c>
      <c r="N3948" t="s">
        <v>230</v>
      </c>
      <c r="O3948">
        <v>71591</v>
      </c>
      <c r="P3948">
        <v>5.52</v>
      </c>
      <c r="Q3948">
        <v>0.26</v>
      </c>
      <c r="R3948" t="b">
        <v>1</v>
      </c>
      <c r="S3948" t="s">
        <v>35</v>
      </c>
      <c r="T3948">
        <v>15</v>
      </c>
      <c r="U3948" t="s">
        <v>2314</v>
      </c>
      <c r="V3948" t="b">
        <v>1</v>
      </c>
      <c r="W3948" t="b">
        <v>1</v>
      </c>
      <c r="X3948" t="b">
        <v>0</v>
      </c>
      <c r="Y3948" t="b">
        <v>0</v>
      </c>
      <c r="Z3948" t="b">
        <v>0</v>
      </c>
      <c r="AA3948" t="b">
        <v>0</v>
      </c>
      <c r="AB3948" t="b">
        <v>0</v>
      </c>
      <c r="AC3948" t="b">
        <v>1</v>
      </c>
      <c r="AD3948" t="b">
        <v>0</v>
      </c>
      <c r="AE3948" t="b">
        <v>1</v>
      </c>
      <c r="AF3948" t="b">
        <v>0</v>
      </c>
      <c r="AG3948" t="b">
        <v>0</v>
      </c>
      <c r="AH3948" t="b">
        <v>1</v>
      </c>
      <c r="AI3948" t="b">
        <v>0</v>
      </c>
      <c r="AJ3948" t="b">
        <v>0</v>
      </c>
      <c r="AK3948" t="b">
        <v>0</v>
      </c>
      <c r="AL3948" t="b">
        <v>0</v>
      </c>
      <c r="AM3948" t="b">
        <v>0</v>
      </c>
    </row>
    <row r="3949" spans="1:39" ht="14.4" hidden="1" x14ac:dyDescent="0.3">
      <c r="A3949" t="s">
        <v>4068</v>
      </c>
      <c r="B3949">
        <v>2022</v>
      </c>
      <c r="C3949" t="s">
        <v>37</v>
      </c>
      <c r="D3949" t="s">
        <v>38</v>
      </c>
      <c r="E3949" t="s">
        <v>54</v>
      </c>
      <c r="F3949" t="s">
        <v>5176</v>
      </c>
      <c r="G3949" t="s">
        <v>17</v>
      </c>
      <c r="H3949" t="s">
        <v>94</v>
      </c>
      <c r="I3949" t="s">
        <v>83</v>
      </c>
      <c r="J3949" t="b">
        <v>1</v>
      </c>
      <c r="K3949" t="s">
        <v>5539</v>
      </c>
      <c r="L3949">
        <v>0.73</v>
      </c>
      <c r="M3949" t="s">
        <v>6479</v>
      </c>
      <c r="N3949" t="s">
        <v>5539</v>
      </c>
      <c r="O3949">
        <v>73887</v>
      </c>
      <c r="P3949">
        <v>6.46</v>
      </c>
      <c r="Q3949">
        <v>0.23</v>
      </c>
      <c r="R3949" t="b">
        <v>1</v>
      </c>
      <c r="S3949" t="s">
        <v>40</v>
      </c>
      <c r="T3949">
        <v>11</v>
      </c>
      <c r="U3949" t="s">
        <v>2314</v>
      </c>
      <c r="V3949" t="b">
        <v>1</v>
      </c>
      <c r="W3949" t="b">
        <v>0</v>
      </c>
      <c r="X3949" t="b">
        <v>0</v>
      </c>
      <c r="Y3949" t="b">
        <v>1</v>
      </c>
      <c r="Z3949" t="b">
        <v>1</v>
      </c>
      <c r="AA3949" t="b">
        <v>1</v>
      </c>
      <c r="AB3949" t="b">
        <v>0</v>
      </c>
      <c r="AC3949" t="b">
        <v>0</v>
      </c>
      <c r="AD3949" t="b">
        <v>0</v>
      </c>
      <c r="AE3949" t="b">
        <v>0</v>
      </c>
      <c r="AF3949" t="b">
        <v>0</v>
      </c>
      <c r="AG3949" t="b">
        <v>0</v>
      </c>
      <c r="AH3949" t="b">
        <v>0</v>
      </c>
      <c r="AI3949" t="b">
        <v>0</v>
      </c>
      <c r="AJ3949" t="b">
        <v>1</v>
      </c>
      <c r="AK3949" t="b">
        <v>0</v>
      </c>
      <c r="AL3949" t="b">
        <v>0</v>
      </c>
      <c r="AM3949" t="b">
        <v>1</v>
      </c>
    </row>
    <row r="3950" spans="1:39" ht="14.4" hidden="1" x14ac:dyDescent="0.3">
      <c r="A3950" t="s">
        <v>4069</v>
      </c>
      <c r="B3950">
        <v>2022</v>
      </c>
      <c r="C3950" t="s">
        <v>80</v>
      </c>
      <c r="D3950" t="s">
        <v>38</v>
      </c>
      <c r="E3950" t="s">
        <v>54</v>
      </c>
      <c r="F3950" t="s">
        <v>5169</v>
      </c>
      <c r="G3950" t="s">
        <v>65</v>
      </c>
      <c r="H3950" t="s">
        <v>69</v>
      </c>
      <c r="I3950" t="s">
        <v>49</v>
      </c>
      <c r="J3950" t="b">
        <v>1</v>
      </c>
      <c r="K3950" t="s">
        <v>5184</v>
      </c>
      <c r="L3950">
        <v>0.77</v>
      </c>
      <c r="M3950" t="s">
        <v>6519</v>
      </c>
      <c r="N3950" t="s">
        <v>5184</v>
      </c>
      <c r="O3950">
        <v>76123</v>
      </c>
      <c r="P3950">
        <v>12.2</v>
      </c>
      <c r="Q3950">
        <v>0.19</v>
      </c>
      <c r="R3950" t="b">
        <v>1</v>
      </c>
      <c r="S3950" t="s">
        <v>20</v>
      </c>
      <c r="T3950">
        <v>6</v>
      </c>
      <c r="U3950" t="s">
        <v>2314</v>
      </c>
      <c r="V3950" t="b">
        <v>1</v>
      </c>
      <c r="W3950" t="b">
        <v>1</v>
      </c>
      <c r="X3950" t="b">
        <v>1</v>
      </c>
      <c r="Y3950" t="b">
        <v>0</v>
      </c>
      <c r="Z3950" t="b">
        <v>1</v>
      </c>
      <c r="AA3950" t="b">
        <v>1</v>
      </c>
      <c r="AB3950" t="b">
        <v>0</v>
      </c>
      <c r="AC3950" t="b">
        <v>0</v>
      </c>
      <c r="AD3950" t="b">
        <v>0</v>
      </c>
      <c r="AE3950" t="b">
        <v>0</v>
      </c>
      <c r="AF3950" t="b">
        <v>1</v>
      </c>
      <c r="AG3950" t="b">
        <v>0</v>
      </c>
      <c r="AH3950" t="b">
        <v>0</v>
      </c>
      <c r="AI3950" t="b">
        <v>1</v>
      </c>
      <c r="AJ3950" t="b">
        <v>0</v>
      </c>
      <c r="AK3950" t="b">
        <v>0</v>
      </c>
      <c r="AL3950" t="b">
        <v>0</v>
      </c>
      <c r="AM3950" t="b">
        <v>0</v>
      </c>
    </row>
    <row r="3951" spans="1:39" ht="14.4" hidden="1" x14ac:dyDescent="0.3">
      <c r="A3951" t="s">
        <v>4070</v>
      </c>
      <c r="B3951">
        <v>2022</v>
      </c>
      <c r="C3951" t="s">
        <v>156</v>
      </c>
      <c r="D3951" t="s">
        <v>58</v>
      </c>
      <c r="E3951" t="s">
        <v>64</v>
      </c>
      <c r="F3951" t="s">
        <v>5169</v>
      </c>
      <c r="G3951" t="s">
        <v>33</v>
      </c>
      <c r="H3951" t="s">
        <v>34</v>
      </c>
      <c r="I3951" t="s">
        <v>49</v>
      </c>
      <c r="J3951" t="b">
        <v>1</v>
      </c>
      <c r="K3951" t="s">
        <v>130</v>
      </c>
      <c r="L3951">
        <v>0.65</v>
      </c>
      <c r="M3951" t="s">
        <v>6518</v>
      </c>
      <c r="N3951" t="s">
        <v>130</v>
      </c>
      <c r="O3951">
        <v>37769</v>
      </c>
      <c r="P3951">
        <v>16.13</v>
      </c>
      <c r="Q3951">
        <v>0.12</v>
      </c>
      <c r="R3951" t="b">
        <v>1</v>
      </c>
      <c r="S3951" t="s">
        <v>35</v>
      </c>
      <c r="T3951">
        <v>7</v>
      </c>
      <c r="U3951" t="s">
        <v>2314</v>
      </c>
      <c r="V3951" t="b">
        <v>0</v>
      </c>
      <c r="W3951" t="b">
        <v>0</v>
      </c>
      <c r="X3951" t="b">
        <v>0</v>
      </c>
      <c r="Y3951" t="b">
        <v>0</v>
      </c>
      <c r="Z3951" t="b">
        <v>1</v>
      </c>
      <c r="AA3951" t="b">
        <v>0</v>
      </c>
      <c r="AB3951" t="b">
        <v>0</v>
      </c>
      <c r="AC3951" t="b">
        <v>1</v>
      </c>
      <c r="AD3951" t="b">
        <v>1</v>
      </c>
      <c r="AE3951" t="b">
        <v>0</v>
      </c>
      <c r="AF3951" t="b">
        <v>0</v>
      </c>
      <c r="AG3951" t="b">
        <v>0</v>
      </c>
      <c r="AH3951" t="b">
        <v>0</v>
      </c>
      <c r="AI3951" t="b">
        <v>0</v>
      </c>
      <c r="AJ3951" t="b">
        <v>0</v>
      </c>
      <c r="AK3951" t="b">
        <v>0</v>
      </c>
      <c r="AL3951" t="b">
        <v>0</v>
      </c>
      <c r="AM3951" t="b">
        <v>1</v>
      </c>
    </row>
    <row r="3952" spans="1:39" ht="14.4" hidden="1" x14ac:dyDescent="0.3">
      <c r="A3952" t="s">
        <v>4071</v>
      </c>
      <c r="B3952">
        <v>2022</v>
      </c>
      <c r="C3952" t="s">
        <v>183</v>
      </c>
      <c r="D3952" t="s">
        <v>113</v>
      </c>
      <c r="E3952" t="s">
        <v>74</v>
      </c>
      <c r="F3952" t="s">
        <v>5169</v>
      </c>
      <c r="G3952" t="s">
        <v>86</v>
      </c>
      <c r="H3952" t="s">
        <v>105</v>
      </c>
      <c r="I3952" t="s">
        <v>49</v>
      </c>
      <c r="J3952" t="b">
        <v>1</v>
      </c>
      <c r="K3952" t="s">
        <v>5340</v>
      </c>
      <c r="L3952">
        <v>0.47</v>
      </c>
      <c r="M3952" t="s">
        <v>6517</v>
      </c>
      <c r="N3952" t="s">
        <v>5340</v>
      </c>
      <c r="O3952">
        <v>107386</v>
      </c>
      <c r="P3952">
        <v>7.49</v>
      </c>
      <c r="Q3952">
        <v>0.28999999999999998</v>
      </c>
      <c r="R3952" t="b">
        <v>1</v>
      </c>
      <c r="S3952" t="s">
        <v>35</v>
      </c>
      <c r="T3952">
        <v>16</v>
      </c>
      <c r="U3952" t="s">
        <v>3860</v>
      </c>
      <c r="V3952" t="b">
        <v>1</v>
      </c>
      <c r="W3952" t="b">
        <v>0</v>
      </c>
      <c r="X3952" t="b">
        <v>1</v>
      </c>
      <c r="Y3952" t="b">
        <v>1</v>
      </c>
      <c r="Z3952" t="b">
        <v>0</v>
      </c>
      <c r="AA3952" t="b">
        <v>0</v>
      </c>
      <c r="AB3952" t="b">
        <v>0</v>
      </c>
      <c r="AC3952" t="b">
        <v>1</v>
      </c>
      <c r="AD3952" t="b">
        <v>0</v>
      </c>
      <c r="AE3952" t="b">
        <v>0</v>
      </c>
      <c r="AF3952" t="b">
        <v>1</v>
      </c>
      <c r="AG3952" t="b">
        <v>0</v>
      </c>
      <c r="AH3952" t="b">
        <v>0</v>
      </c>
      <c r="AI3952" t="b">
        <v>0</v>
      </c>
      <c r="AJ3952" t="b">
        <v>0</v>
      </c>
      <c r="AK3952" t="b">
        <v>0</v>
      </c>
      <c r="AL3952" t="b">
        <v>0</v>
      </c>
      <c r="AM3952" t="b">
        <v>1</v>
      </c>
    </row>
    <row r="3953" spans="1:39" ht="14.4" hidden="1" x14ac:dyDescent="0.3">
      <c r="A3953" t="s">
        <v>4072</v>
      </c>
      <c r="B3953">
        <v>2022</v>
      </c>
      <c r="C3953" t="s">
        <v>112</v>
      </c>
      <c r="D3953" t="s">
        <v>113</v>
      </c>
      <c r="E3953" t="s">
        <v>120</v>
      </c>
      <c r="F3953" t="s">
        <v>5172</v>
      </c>
      <c r="G3953" t="s">
        <v>41</v>
      </c>
      <c r="H3953" t="s">
        <v>18</v>
      </c>
      <c r="I3953" t="s">
        <v>19</v>
      </c>
      <c r="J3953" t="b">
        <v>1</v>
      </c>
      <c r="K3953" t="s">
        <v>5357</v>
      </c>
      <c r="L3953">
        <v>0.53</v>
      </c>
      <c r="M3953" t="s">
        <v>6516</v>
      </c>
      <c r="N3953" t="s">
        <v>5357</v>
      </c>
      <c r="O3953">
        <v>108903</v>
      </c>
      <c r="P3953">
        <v>17.239999999999998</v>
      </c>
      <c r="Q3953">
        <v>0.24</v>
      </c>
      <c r="R3953" t="b">
        <v>1</v>
      </c>
      <c r="S3953" t="s">
        <v>40</v>
      </c>
      <c r="T3953">
        <v>2</v>
      </c>
      <c r="U3953" t="s">
        <v>2314</v>
      </c>
      <c r="V3953" t="b">
        <v>1</v>
      </c>
      <c r="W3953" t="b">
        <v>1</v>
      </c>
      <c r="X3953" t="b">
        <v>1</v>
      </c>
      <c r="Y3953" t="b">
        <v>0</v>
      </c>
      <c r="Z3953" t="b">
        <v>1</v>
      </c>
      <c r="AA3953" t="b">
        <v>0</v>
      </c>
      <c r="AB3953" t="b">
        <v>0</v>
      </c>
      <c r="AC3953" t="b">
        <v>0</v>
      </c>
      <c r="AD3953" t="b">
        <v>0</v>
      </c>
      <c r="AE3953" t="b">
        <v>1</v>
      </c>
      <c r="AF3953" t="b">
        <v>1</v>
      </c>
      <c r="AG3953" t="b">
        <v>1</v>
      </c>
      <c r="AH3953" t="b">
        <v>0</v>
      </c>
      <c r="AI3953" t="b">
        <v>0</v>
      </c>
      <c r="AJ3953" t="b">
        <v>0</v>
      </c>
      <c r="AK3953" t="b">
        <v>0</v>
      </c>
      <c r="AL3953" t="b">
        <v>0</v>
      </c>
      <c r="AM3953" t="b">
        <v>0</v>
      </c>
    </row>
    <row r="3954" spans="1:39" ht="14.4" hidden="1" x14ac:dyDescent="0.3">
      <c r="A3954" t="s">
        <v>4073</v>
      </c>
      <c r="B3954">
        <v>2022</v>
      </c>
      <c r="C3954" t="s">
        <v>76</v>
      </c>
      <c r="D3954" t="s">
        <v>77</v>
      </c>
      <c r="E3954" t="s">
        <v>133</v>
      </c>
      <c r="F3954" t="s">
        <v>5176</v>
      </c>
      <c r="G3954" t="s">
        <v>26</v>
      </c>
      <c r="H3954" t="s">
        <v>52</v>
      </c>
      <c r="I3954" t="s">
        <v>49</v>
      </c>
      <c r="J3954" t="b">
        <v>1</v>
      </c>
      <c r="K3954" t="s">
        <v>130</v>
      </c>
      <c r="L3954">
        <v>0.81</v>
      </c>
      <c r="M3954" t="s">
        <v>6515</v>
      </c>
      <c r="N3954" t="s">
        <v>130</v>
      </c>
      <c r="O3954">
        <v>97245</v>
      </c>
      <c r="P3954">
        <v>14.4</v>
      </c>
      <c r="Q3954">
        <v>0.38</v>
      </c>
      <c r="R3954" t="b">
        <v>1</v>
      </c>
      <c r="S3954" t="s">
        <v>35</v>
      </c>
      <c r="T3954">
        <v>3</v>
      </c>
      <c r="U3954" t="s">
        <v>2314</v>
      </c>
      <c r="V3954" t="b">
        <v>0</v>
      </c>
      <c r="W3954" t="b">
        <v>0</v>
      </c>
      <c r="X3954" t="b">
        <v>1</v>
      </c>
      <c r="Y3954" t="b">
        <v>0</v>
      </c>
      <c r="Z3954" t="b">
        <v>1</v>
      </c>
      <c r="AA3954" t="b">
        <v>0</v>
      </c>
      <c r="AB3954" t="b">
        <v>1</v>
      </c>
      <c r="AC3954" t="b">
        <v>1</v>
      </c>
      <c r="AD3954" t="b">
        <v>1</v>
      </c>
      <c r="AE3954" t="b">
        <v>0</v>
      </c>
      <c r="AF3954" t="b">
        <v>0</v>
      </c>
      <c r="AG3954" t="b">
        <v>0</v>
      </c>
      <c r="AH3954" t="b">
        <v>0</v>
      </c>
      <c r="AI3954" t="b">
        <v>0</v>
      </c>
      <c r="AJ3954" t="b">
        <v>0</v>
      </c>
      <c r="AK3954" t="b">
        <v>0</v>
      </c>
      <c r="AL3954" t="b">
        <v>0</v>
      </c>
      <c r="AM3954" t="b">
        <v>1</v>
      </c>
    </row>
    <row r="3955" spans="1:39" ht="14.4" hidden="1" x14ac:dyDescent="0.3">
      <c r="A3955" t="s">
        <v>4074</v>
      </c>
      <c r="B3955">
        <v>2022</v>
      </c>
      <c r="C3955" t="s">
        <v>67</v>
      </c>
      <c r="D3955" t="s">
        <v>68</v>
      </c>
      <c r="E3955" t="s">
        <v>16</v>
      </c>
      <c r="F3955" t="s">
        <v>5172</v>
      </c>
      <c r="G3955" t="s">
        <v>93</v>
      </c>
      <c r="H3955" t="s">
        <v>34</v>
      </c>
      <c r="I3955" t="s">
        <v>98</v>
      </c>
      <c r="J3955" t="b">
        <v>0</v>
      </c>
      <c r="L3955">
        <v>0.09</v>
      </c>
      <c r="M3955" t="s">
        <v>6514</v>
      </c>
      <c r="O3955">
        <v>89286</v>
      </c>
      <c r="P3955">
        <v>0.23</v>
      </c>
      <c r="Q3955">
        <v>0.72</v>
      </c>
      <c r="R3955" t="b">
        <v>0</v>
      </c>
      <c r="S3955" t="s">
        <v>35</v>
      </c>
      <c r="T3955">
        <v>19</v>
      </c>
      <c r="U3955" t="s">
        <v>2314</v>
      </c>
      <c r="V3955" t="b">
        <v>1</v>
      </c>
      <c r="W3955" t="b">
        <v>0</v>
      </c>
      <c r="X3955" t="b">
        <v>0</v>
      </c>
      <c r="Y3955" t="b">
        <v>0</v>
      </c>
      <c r="Z3955" t="b">
        <v>0</v>
      </c>
      <c r="AA3955" t="b">
        <v>1</v>
      </c>
      <c r="AB3955" t="b">
        <v>0</v>
      </c>
      <c r="AC3955" t="b">
        <v>1</v>
      </c>
      <c r="AD3955" t="b">
        <v>0</v>
      </c>
      <c r="AE3955" t="b">
        <v>0</v>
      </c>
      <c r="AF3955" t="b">
        <v>0</v>
      </c>
      <c r="AG3955" t="b">
        <v>0</v>
      </c>
      <c r="AH3955" t="b">
        <v>0</v>
      </c>
      <c r="AI3955" t="b">
        <v>0</v>
      </c>
      <c r="AJ3955" t="b">
        <v>0</v>
      </c>
      <c r="AK3955" t="b">
        <v>0</v>
      </c>
      <c r="AL3955" t="b">
        <v>0</v>
      </c>
      <c r="AM3955" t="b">
        <v>0</v>
      </c>
    </row>
    <row r="3956" spans="1:39" ht="14.4" hidden="1" x14ac:dyDescent="0.3">
      <c r="A3956" t="s">
        <v>4075</v>
      </c>
      <c r="B3956">
        <v>2022</v>
      </c>
      <c r="C3956" t="s">
        <v>48</v>
      </c>
      <c r="D3956" t="s">
        <v>24</v>
      </c>
      <c r="E3956" t="s">
        <v>25</v>
      </c>
      <c r="F3956" t="s">
        <v>5172</v>
      </c>
      <c r="G3956" t="s">
        <v>41</v>
      </c>
      <c r="H3956" t="s">
        <v>105</v>
      </c>
      <c r="I3956" t="s">
        <v>98</v>
      </c>
      <c r="J3956" t="b">
        <v>0</v>
      </c>
      <c r="L3956">
        <v>0.02</v>
      </c>
      <c r="M3956" t="s">
        <v>6513</v>
      </c>
      <c r="O3956">
        <v>84187</v>
      </c>
      <c r="P3956">
        <v>-2.11</v>
      </c>
      <c r="Q3956">
        <v>0.64</v>
      </c>
      <c r="R3956" t="b">
        <v>0</v>
      </c>
      <c r="S3956" t="s">
        <v>20</v>
      </c>
      <c r="T3956">
        <v>17</v>
      </c>
      <c r="U3956" t="s">
        <v>2314</v>
      </c>
      <c r="V3956" t="b">
        <v>1</v>
      </c>
      <c r="W3956" t="b">
        <v>0</v>
      </c>
      <c r="X3956" t="b">
        <v>1</v>
      </c>
      <c r="Y3956" t="b">
        <v>0</v>
      </c>
      <c r="Z3956" t="b">
        <v>0</v>
      </c>
      <c r="AA3956" t="b">
        <v>0</v>
      </c>
      <c r="AB3956" t="b">
        <v>1</v>
      </c>
      <c r="AC3956" t="b">
        <v>0</v>
      </c>
      <c r="AD3956" t="b">
        <v>1</v>
      </c>
      <c r="AE3956" t="b">
        <v>0</v>
      </c>
      <c r="AF3956" t="b">
        <v>0</v>
      </c>
      <c r="AG3956" t="b">
        <v>0</v>
      </c>
      <c r="AH3956" t="b">
        <v>0</v>
      </c>
      <c r="AI3956" t="b">
        <v>0</v>
      </c>
      <c r="AJ3956" t="b">
        <v>0</v>
      </c>
      <c r="AK3956" t="b">
        <v>0</v>
      </c>
      <c r="AL3956" t="b">
        <v>0</v>
      </c>
      <c r="AM3956" t="b">
        <v>0</v>
      </c>
    </row>
    <row r="3957" spans="1:39" ht="14.4" hidden="1" x14ac:dyDescent="0.3">
      <c r="A3957" t="s">
        <v>4076</v>
      </c>
      <c r="B3957">
        <v>2022</v>
      </c>
      <c r="C3957" t="s">
        <v>198</v>
      </c>
      <c r="D3957" t="s">
        <v>38</v>
      </c>
      <c r="E3957" t="s">
        <v>64</v>
      </c>
      <c r="F3957" t="s">
        <v>5169</v>
      </c>
      <c r="G3957" t="s">
        <v>33</v>
      </c>
      <c r="H3957" t="s">
        <v>91</v>
      </c>
      <c r="I3957" t="s">
        <v>98</v>
      </c>
      <c r="J3957" t="b">
        <v>0</v>
      </c>
      <c r="L3957">
        <v>0.02</v>
      </c>
      <c r="M3957" t="s">
        <v>6512</v>
      </c>
      <c r="O3957">
        <v>46012</v>
      </c>
      <c r="P3957">
        <v>-3.22</v>
      </c>
      <c r="Q3957">
        <v>0.77</v>
      </c>
      <c r="R3957" t="b">
        <v>0</v>
      </c>
      <c r="S3957" t="s">
        <v>40</v>
      </c>
      <c r="T3957">
        <v>4</v>
      </c>
      <c r="U3957" t="s">
        <v>2314</v>
      </c>
      <c r="V3957" t="b">
        <v>1</v>
      </c>
      <c r="W3957" t="b">
        <v>1</v>
      </c>
      <c r="X3957" t="b">
        <v>0</v>
      </c>
      <c r="Y3957" t="b">
        <v>1</v>
      </c>
      <c r="Z3957" t="b">
        <v>0</v>
      </c>
      <c r="AA3957" t="b">
        <v>1</v>
      </c>
      <c r="AB3957" t="b">
        <v>1</v>
      </c>
      <c r="AC3957" t="b">
        <v>1</v>
      </c>
      <c r="AD3957" t="b">
        <v>0</v>
      </c>
      <c r="AE3957" t="b">
        <v>0</v>
      </c>
      <c r="AF3957" t="b">
        <v>0</v>
      </c>
      <c r="AG3957" t="b">
        <v>0</v>
      </c>
      <c r="AH3957" t="b">
        <v>0</v>
      </c>
      <c r="AI3957" t="b">
        <v>0</v>
      </c>
      <c r="AJ3957" t="b">
        <v>0</v>
      </c>
      <c r="AK3957" t="b">
        <v>0</v>
      </c>
      <c r="AL3957" t="b">
        <v>0</v>
      </c>
      <c r="AM3957" t="b">
        <v>0</v>
      </c>
    </row>
    <row r="3958" spans="1:39" ht="14.4" hidden="1" x14ac:dyDescent="0.3">
      <c r="A3958" t="s">
        <v>4077</v>
      </c>
      <c r="B3958">
        <v>2022</v>
      </c>
      <c r="C3958" t="s">
        <v>137</v>
      </c>
      <c r="D3958" t="s">
        <v>77</v>
      </c>
      <c r="E3958" t="s">
        <v>64</v>
      </c>
      <c r="F3958" t="s">
        <v>5181</v>
      </c>
      <c r="G3958" t="s">
        <v>93</v>
      </c>
      <c r="H3958" t="s">
        <v>34</v>
      </c>
      <c r="I3958" t="s">
        <v>49</v>
      </c>
      <c r="J3958" t="b">
        <v>1</v>
      </c>
      <c r="K3958" t="s">
        <v>3339</v>
      </c>
      <c r="L3958">
        <v>0.94</v>
      </c>
      <c r="M3958" t="s">
        <v>6511</v>
      </c>
      <c r="N3958" t="s">
        <v>3339</v>
      </c>
      <c r="O3958">
        <v>114590</v>
      </c>
      <c r="P3958">
        <v>7.25</v>
      </c>
      <c r="Q3958">
        <v>0.3</v>
      </c>
      <c r="R3958" t="b">
        <v>1</v>
      </c>
      <c r="S3958" t="s">
        <v>20</v>
      </c>
      <c r="T3958">
        <v>13</v>
      </c>
      <c r="U3958" t="s">
        <v>2314</v>
      </c>
      <c r="V3958" t="b">
        <v>0</v>
      </c>
      <c r="W3958" t="b">
        <v>0</v>
      </c>
      <c r="X3958" t="b">
        <v>1</v>
      </c>
      <c r="Y3958" t="b">
        <v>1</v>
      </c>
      <c r="Z3958" t="b">
        <v>0</v>
      </c>
      <c r="AA3958" t="b">
        <v>1</v>
      </c>
      <c r="AB3958" t="b">
        <v>1</v>
      </c>
      <c r="AC3958" t="b">
        <v>0</v>
      </c>
      <c r="AD3958" t="b">
        <v>1</v>
      </c>
      <c r="AE3958" t="b">
        <v>0</v>
      </c>
      <c r="AF3958" t="b">
        <v>0</v>
      </c>
      <c r="AG3958" t="b">
        <v>0</v>
      </c>
      <c r="AH3958" t="b">
        <v>0</v>
      </c>
      <c r="AI3958" t="b">
        <v>0</v>
      </c>
      <c r="AJ3958" t="b">
        <v>0</v>
      </c>
      <c r="AK3958" t="b">
        <v>1</v>
      </c>
      <c r="AL3958" t="b">
        <v>0</v>
      </c>
      <c r="AM3958" t="b">
        <v>0</v>
      </c>
    </row>
    <row r="3959" spans="1:39" ht="14.4" hidden="1" x14ac:dyDescent="0.3">
      <c r="A3959" t="s">
        <v>4078</v>
      </c>
      <c r="B3959">
        <v>2022</v>
      </c>
      <c r="C3959" t="s">
        <v>147</v>
      </c>
      <c r="D3959" t="s">
        <v>68</v>
      </c>
      <c r="E3959" t="s">
        <v>59</v>
      </c>
      <c r="F3959" t="s">
        <v>5181</v>
      </c>
      <c r="G3959" t="s">
        <v>55</v>
      </c>
      <c r="H3959" t="s">
        <v>69</v>
      </c>
      <c r="I3959" t="s">
        <v>19</v>
      </c>
      <c r="J3959" t="b">
        <v>1</v>
      </c>
      <c r="K3959" t="s">
        <v>6509</v>
      </c>
      <c r="L3959">
        <v>0.68</v>
      </c>
      <c r="M3959" t="s">
        <v>6510</v>
      </c>
      <c r="N3959" t="s">
        <v>6509</v>
      </c>
      <c r="O3959">
        <v>118383</v>
      </c>
      <c r="P3959">
        <v>7.79</v>
      </c>
      <c r="Q3959">
        <v>0.35</v>
      </c>
      <c r="R3959" t="b">
        <v>1</v>
      </c>
      <c r="S3959" t="s">
        <v>20</v>
      </c>
      <c r="T3959">
        <v>10</v>
      </c>
      <c r="U3959" t="s">
        <v>3860</v>
      </c>
      <c r="V3959" t="b">
        <v>0</v>
      </c>
      <c r="W3959" t="b">
        <v>1</v>
      </c>
      <c r="X3959" t="b">
        <v>1</v>
      </c>
      <c r="Y3959" t="b">
        <v>0</v>
      </c>
      <c r="Z3959" t="b">
        <v>1</v>
      </c>
      <c r="AA3959" t="b">
        <v>0</v>
      </c>
      <c r="AB3959" t="b">
        <v>0</v>
      </c>
      <c r="AC3959" t="b">
        <v>1</v>
      </c>
      <c r="AD3959" t="b">
        <v>1</v>
      </c>
      <c r="AE3959" t="b">
        <v>1</v>
      </c>
      <c r="AF3959" t="b">
        <v>0</v>
      </c>
      <c r="AG3959" t="b">
        <v>1</v>
      </c>
      <c r="AH3959" t="b">
        <v>1</v>
      </c>
      <c r="AI3959" t="b">
        <v>0</v>
      </c>
      <c r="AJ3959" t="b">
        <v>1</v>
      </c>
      <c r="AK3959" t="b">
        <v>0</v>
      </c>
      <c r="AL3959" t="b">
        <v>1</v>
      </c>
      <c r="AM3959" t="b">
        <v>0</v>
      </c>
    </row>
    <row r="3960" spans="1:39" ht="14.4" hidden="1" x14ac:dyDescent="0.3">
      <c r="A3960" t="s">
        <v>4079</v>
      </c>
      <c r="B3960">
        <v>2022</v>
      </c>
      <c r="C3960" t="s">
        <v>112</v>
      </c>
      <c r="D3960" t="s">
        <v>113</v>
      </c>
      <c r="E3960" t="s">
        <v>59</v>
      </c>
      <c r="F3960" t="s">
        <v>5172</v>
      </c>
      <c r="G3960" t="s">
        <v>55</v>
      </c>
      <c r="H3960" t="s">
        <v>52</v>
      </c>
      <c r="I3960" t="s">
        <v>19</v>
      </c>
      <c r="J3960" t="b">
        <v>0</v>
      </c>
      <c r="L3960">
        <v>0.18</v>
      </c>
      <c r="M3960" t="s">
        <v>6420</v>
      </c>
      <c r="O3960">
        <v>81393</v>
      </c>
      <c r="P3960">
        <v>-2.09</v>
      </c>
      <c r="Q3960">
        <v>0.86</v>
      </c>
      <c r="R3960" t="b">
        <v>0</v>
      </c>
      <c r="S3960" t="s">
        <v>20</v>
      </c>
      <c r="T3960">
        <v>13</v>
      </c>
      <c r="U3960" t="s">
        <v>3860</v>
      </c>
      <c r="V3960" t="b">
        <v>0</v>
      </c>
      <c r="W3960" t="b">
        <v>0</v>
      </c>
      <c r="X3960" t="b">
        <v>0</v>
      </c>
      <c r="Y3960" t="b">
        <v>1</v>
      </c>
      <c r="Z3960" t="b">
        <v>1</v>
      </c>
      <c r="AA3960" t="b">
        <v>0</v>
      </c>
      <c r="AB3960" t="b">
        <v>0</v>
      </c>
      <c r="AC3960" t="b">
        <v>1</v>
      </c>
      <c r="AD3960" t="b">
        <v>0</v>
      </c>
      <c r="AE3960" t="b">
        <v>0</v>
      </c>
      <c r="AF3960" t="b">
        <v>0</v>
      </c>
      <c r="AG3960" t="b">
        <v>0</v>
      </c>
      <c r="AH3960" t="b">
        <v>0</v>
      </c>
      <c r="AI3960" t="b">
        <v>0</v>
      </c>
      <c r="AJ3960" t="b">
        <v>0</v>
      </c>
      <c r="AK3960" t="b">
        <v>0</v>
      </c>
      <c r="AL3960" t="b">
        <v>0</v>
      </c>
      <c r="AM3960" t="b">
        <v>0</v>
      </c>
    </row>
    <row r="3961" spans="1:39" ht="14.4" hidden="1" x14ac:dyDescent="0.3">
      <c r="A3961" t="s">
        <v>4080</v>
      </c>
      <c r="B3961">
        <v>2022</v>
      </c>
      <c r="C3961" t="s">
        <v>76</v>
      </c>
      <c r="D3961" t="s">
        <v>77</v>
      </c>
      <c r="E3961" t="s">
        <v>45</v>
      </c>
      <c r="F3961" t="s">
        <v>5172</v>
      </c>
      <c r="G3961" t="s">
        <v>65</v>
      </c>
      <c r="H3961" t="s">
        <v>105</v>
      </c>
      <c r="I3961" t="s">
        <v>19</v>
      </c>
      <c r="J3961" t="b">
        <v>0</v>
      </c>
      <c r="L3961">
        <v>0.13</v>
      </c>
      <c r="M3961" t="s">
        <v>6508</v>
      </c>
      <c r="O3961">
        <v>80283</v>
      </c>
      <c r="P3961">
        <v>-0.82</v>
      </c>
      <c r="Q3961">
        <v>0.71</v>
      </c>
      <c r="R3961" t="b">
        <v>0</v>
      </c>
      <c r="S3961" t="s">
        <v>20</v>
      </c>
      <c r="T3961">
        <v>16</v>
      </c>
      <c r="U3961" t="s">
        <v>2314</v>
      </c>
      <c r="V3961" t="b">
        <v>1</v>
      </c>
      <c r="W3961" t="b">
        <v>1</v>
      </c>
      <c r="X3961" t="b">
        <v>1</v>
      </c>
      <c r="Y3961" t="b">
        <v>1</v>
      </c>
      <c r="Z3961" t="b">
        <v>0</v>
      </c>
      <c r="AA3961" t="b">
        <v>1</v>
      </c>
      <c r="AB3961" t="b">
        <v>0</v>
      </c>
      <c r="AC3961" t="b">
        <v>0</v>
      </c>
      <c r="AD3961" t="b">
        <v>0</v>
      </c>
      <c r="AE3961" t="b">
        <v>1</v>
      </c>
      <c r="AF3961" t="b">
        <v>0</v>
      </c>
      <c r="AG3961" t="b">
        <v>0</v>
      </c>
      <c r="AH3961" t="b">
        <v>0</v>
      </c>
      <c r="AI3961" t="b">
        <v>0</v>
      </c>
      <c r="AJ3961" t="b">
        <v>0</v>
      </c>
      <c r="AK3961" t="b">
        <v>0</v>
      </c>
      <c r="AL3961" t="b">
        <v>0</v>
      </c>
      <c r="AM3961" t="b">
        <v>0</v>
      </c>
    </row>
    <row r="3962" spans="1:39" ht="14.4" hidden="1" x14ac:dyDescent="0.3">
      <c r="A3962" t="s">
        <v>4081</v>
      </c>
      <c r="B3962">
        <v>2022</v>
      </c>
      <c r="C3962" t="s">
        <v>112</v>
      </c>
      <c r="D3962" t="s">
        <v>113</v>
      </c>
      <c r="E3962" t="s">
        <v>108</v>
      </c>
      <c r="F3962" t="s">
        <v>5172</v>
      </c>
      <c r="G3962" t="s">
        <v>17</v>
      </c>
      <c r="H3962" t="s">
        <v>91</v>
      </c>
      <c r="I3962" t="s">
        <v>83</v>
      </c>
      <c r="J3962" t="b">
        <v>0</v>
      </c>
      <c r="L3962">
        <v>0.15</v>
      </c>
      <c r="M3962" t="s">
        <v>6507</v>
      </c>
      <c r="O3962">
        <v>98512</v>
      </c>
      <c r="P3962">
        <v>3.12</v>
      </c>
      <c r="Q3962">
        <v>0.67</v>
      </c>
      <c r="R3962" t="b">
        <v>0</v>
      </c>
      <c r="S3962" t="s">
        <v>35</v>
      </c>
      <c r="T3962">
        <v>10</v>
      </c>
      <c r="U3962" t="s">
        <v>2314</v>
      </c>
      <c r="V3962" t="b">
        <v>1</v>
      </c>
      <c r="W3962" t="b">
        <v>0</v>
      </c>
      <c r="X3962" t="b">
        <v>1</v>
      </c>
      <c r="Y3962" t="b">
        <v>0</v>
      </c>
      <c r="Z3962" t="b">
        <v>0</v>
      </c>
      <c r="AA3962" t="b">
        <v>1</v>
      </c>
      <c r="AB3962" t="b">
        <v>0</v>
      </c>
      <c r="AC3962" t="b">
        <v>1</v>
      </c>
      <c r="AD3962" t="b">
        <v>1</v>
      </c>
      <c r="AE3962" t="b">
        <v>1</v>
      </c>
      <c r="AF3962" t="b">
        <v>0</v>
      </c>
      <c r="AG3962" t="b">
        <v>0</v>
      </c>
      <c r="AH3962" t="b">
        <v>0</v>
      </c>
      <c r="AI3962" t="b">
        <v>0</v>
      </c>
      <c r="AJ3962" t="b">
        <v>0</v>
      </c>
      <c r="AK3962" t="b">
        <v>0</v>
      </c>
      <c r="AL3962" t="b">
        <v>0</v>
      </c>
      <c r="AM3962" t="b">
        <v>0</v>
      </c>
    </row>
    <row r="3963" spans="1:39" ht="14.4" hidden="1" x14ac:dyDescent="0.3">
      <c r="A3963" t="s">
        <v>4082</v>
      </c>
      <c r="B3963">
        <v>2022</v>
      </c>
      <c r="C3963" t="s">
        <v>124</v>
      </c>
      <c r="D3963" t="s">
        <v>58</v>
      </c>
      <c r="E3963" t="s">
        <v>133</v>
      </c>
      <c r="F3963" t="s">
        <v>40</v>
      </c>
      <c r="G3963" t="s">
        <v>26</v>
      </c>
      <c r="H3963" t="s">
        <v>42</v>
      </c>
      <c r="I3963" t="s">
        <v>28</v>
      </c>
      <c r="J3963" t="b">
        <v>0</v>
      </c>
      <c r="L3963">
        <v>0.18</v>
      </c>
      <c r="M3963" t="s">
        <v>6506</v>
      </c>
      <c r="O3963">
        <v>24438</v>
      </c>
      <c r="P3963">
        <v>2.66</v>
      </c>
      <c r="Q3963">
        <v>0.62</v>
      </c>
      <c r="R3963" t="b">
        <v>0</v>
      </c>
      <c r="S3963" t="s">
        <v>20</v>
      </c>
      <c r="T3963">
        <v>16</v>
      </c>
      <c r="U3963" t="s">
        <v>2314</v>
      </c>
      <c r="V3963" t="b">
        <v>1</v>
      </c>
      <c r="W3963" t="b">
        <v>0</v>
      </c>
      <c r="X3963" t="b">
        <v>1</v>
      </c>
      <c r="Y3963" t="b">
        <v>0</v>
      </c>
      <c r="Z3963" t="b">
        <v>0</v>
      </c>
      <c r="AA3963" t="b">
        <v>0</v>
      </c>
      <c r="AB3963" t="b">
        <v>1</v>
      </c>
      <c r="AC3963" t="b">
        <v>1</v>
      </c>
      <c r="AD3963" t="b">
        <v>1</v>
      </c>
      <c r="AE3963" t="b">
        <v>0</v>
      </c>
      <c r="AF3963" t="b">
        <v>0</v>
      </c>
      <c r="AG3963" t="b">
        <v>0</v>
      </c>
      <c r="AH3963" t="b">
        <v>0</v>
      </c>
      <c r="AI3963" t="b">
        <v>0</v>
      </c>
      <c r="AJ3963" t="b">
        <v>0</v>
      </c>
      <c r="AK3963" t="b">
        <v>0</v>
      </c>
      <c r="AL3963" t="b">
        <v>0</v>
      </c>
      <c r="AM3963" t="b">
        <v>0</v>
      </c>
    </row>
    <row r="3964" spans="1:39" ht="14.4" hidden="1" x14ac:dyDescent="0.3">
      <c r="A3964" t="s">
        <v>4083</v>
      </c>
      <c r="B3964">
        <v>2022</v>
      </c>
      <c r="C3964" t="s">
        <v>115</v>
      </c>
      <c r="D3964" t="s">
        <v>31</v>
      </c>
      <c r="E3964" t="s">
        <v>120</v>
      </c>
      <c r="F3964" t="s">
        <v>40</v>
      </c>
      <c r="G3964" t="s">
        <v>93</v>
      </c>
      <c r="H3964" t="s">
        <v>34</v>
      </c>
      <c r="I3964" t="s">
        <v>83</v>
      </c>
      <c r="J3964" t="b">
        <v>0</v>
      </c>
      <c r="L3964">
        <v>0.1</v>
      </c>
      <c r="M3964" t="s">
        <v>6505</v>
      </c>
      <c r="O3964">
        <v>29431</v>
      </c>
      <c r="P3964">
        <v>3.97</v>
      </c>
      <c r="Q3964">
        <v>0.82</v>
      </c>
      <c r="R3964" t="b">
        <v>0</v>
      </c>
      <c r="S3964" t="s">
        <v>20</v>
      </c>
      <c r="T3964">
        <v>13</v>
      </c>
      <c r="U3964" t="s">
        <v>2314</v>
      </c>
      <c r="V3964" t="b">
        <v>0</v>
      </c>
      <c r="W3964" t="b">
        <v>0</v>
      </c>
      <c r="X3964" t="b">
        <v>0</v>
      </c>
      <c r="Y3964" t="b">
        <v>0</v>
      </c>
      <c r="Z3964" t="b">
        <v>0</v>
      </c>
      <c r="AA3964" t="b">
        <v>0</v>
      </c>
      <c r="AB3964" t="b">
        <v>1</v>
      </c>
      <c r="AC3964" t="b">
        <v>1</v>
      </c>
      <c r="AD3964" t="b">
        <v>1</v>
      </c>
      <c r="AE3964" t="b">
        <v>0</v>
      </c>
      <c r="AF3964" t="b">
        <v>0</v>
      </c>
      <c r="AG3964" t="b">
        <v>0</v>
      </c>
      <c r="AH3964" t="b">
        <v>0</v>
      </c>
      <c r="AI3964" t="b">
        <v>0</v>
      </c>
      <c r="AJ3964" t="b">
        <v>0</v>
      </c>
      <c r="AK3964" t="b">
        <v>0</v>
      </c>
      <c r="AL3964" t="b">
        <v>0</v>
      </c>
      <c r="AM3964" t="b">
        <v>0</v>
      </c>
    </row>
    <row r="3965" spans="1:39" ht="14.4" hidden="1" x14ac:dyDescent="0.3">
      <c r="A3965" t="s">
        <v>4084</v>
      </c>
      <c r="B3965">
        <v>2022</v>
      </c>
      <c r="C3965" t="s">
        <v>51</v>
      </c>
      <c r="D3965" t="s">
        <v>31</v>
      </c>
      <c r="E3965" t="s">
        <v>16</v>
      </c>
      <c r="F3965" t="s">
        <v>40</v>
      </c>
      <c r="G3965" t="s">
        <v>93</v>
      </c>
      <c r="H3965" t="s">
        <v>94</v>
      </c>
      <c r="I3965" t="s">
        <v>98</v>
      </c>
      <c r="J3965" t="b">
        <v>1</v>
      </c>
      <c r="K3965" t="s">
        <v>5460</v>
      </c>
      <c r="L3965">
        <v>0.73</v>
      </c>
      <c r="M3965" t="s">
        <v>6504</v>
      </c>
      <c r="N3965" t="s">
        <v>5460</v>
      </c>
      <c r="O3965">
        <v>32414</v>
      </c>
      <c r="P3965">
        <v>10.74</v>
      </c>
      <c r="Q3965">
        <v>0.1</v>
      </c>
      <c r="R3965" t="b">
        <v>1</v>
      </c>
      <c r="S3965" t="s">
        <v>35</v>
      </c>
      <c r="T3965">
        <v>13</v>
      </c>
      <c r="U3965" t="s">
        <v>2314</v>
      </c>
      <c r="V3965" t="b">
        <v>0</v>
      </c>
      <c r="W3965" t="b">
        <v>0</v>
      </c>
      <c r="X3965" t="b">
        <v>0</v>
      </c>
      <c r="Y3965" t="b">
        <v>1</v>
      </c>
      <c r="Z3965" t="b">
        <v>0</v>
      </c>
      <c r="AA3965" t="b">
        <v>0</v>
      </c>
      <c r="AB3965" t="b">
        <v>1</v>
      </c>
      <c r="AC3965" t="b">
        <v>0</v>
      </c>
      <c r="AD3965" t="b">
        <v>0</v>
      </c>
      <c r="AE3965" t="b">
        <v>1</v>
      </c>
      <c r="AF3965" t="b">
        <v>0</v>
      </c>
      <c r="AG3965" t="b">
        <v>0</v>
      </c>
      <c r="AH3965" t="b">
        <v>0</v>
      </c>
      <c r="AI3965" t="b">
        <v>0</v>
      </c>
      <c r="AJ3965" t="b">
        <v>0</v>
      </c>
      <c r="AK3965" t="b">
        <v>1</v>
      </c>
      <c r="AL3965" t="b">
        <v>0</v>
      </c>
      <c r="AM3965" t="b">
        <v>1</v>
      </c>
    </row>
    <row r="3966" spans="1:39" ht="14.4" hidden="1" x14ac:dyDescent="0.3">
      <c r="A3966" t="s">
        <v>4085</v>
      </c>
      <c r="B3966">
        <v>2022</v>
      </c>
      <c r="C3966" t="s">
        <v>242</v>
      </c>
      <c r="D3966" t="s">
        <v>90</v>
      </c>
      <c r="E3966" t="s">
        <v>81</v>
      </c>
      <c r="F3966" t="s">
        <v>5176</v>
      </c>
      <c r="G3966" t="s">
        <v>93</v>
      </c>
      <c r="H3966" t="s">
        <v>34</v>
      </c>
      <c r="I3966" t="s">
        <v>19</v>
      </c>
      <c r="J3966" t="b">
        <v>1</v>
      </c>
      <c r="K3966" t="s">
        <v>130</v>
      </c>
      <c r="L3966">
        <v>0.59</v>
      </c>
      <c r="M3966" t="s">
        <v>6503</v>
      </c>
      <c r="N3966" t="s">
        <v>130</v>
      </c>
      <c r="O3966">
        <v>103336</v>
      </c>
      <c r="P3966">
        <v>15.1</v>
      </c>
      <c r="Q3966">
        <v>0.18</v>
      </c>
      <c r="R3966" t="b">
        <v>1</v>
      </c>
      <c r="S3966" t="s">
        <v>20</v>
      </c>
      <c r="T3966">
        <v>18</v>
      </c>
      <c r="U3966" t="s">
        <v>2314</v>
      </c>
      <c r="V3966" t="b">
        <v>1</v>
      </c>
      <c r="W3966" t="b">
        <v>1</v>
      </c>
      <c r="X3966" t="b">
        <v>0</v>
      </c>
      <c r="Y3966" t="b">
        <v>1</v>
      </c>
      <c r="Z3966" t="b">
        <v>1</v>
      </c>
      <c r="AA3966" t="b">
        <v>1</v>
      </c>
      <c r="AB3966" t="b">
        <v>0</v>
      </c>
      <c r="AC3966" t="b">
        <v>1</v>
      </c>
      <c r="AD3966" t="b">
        <v>0</v>
      </c>
      <c r="AE3966" t="b">
        <v>0</v>
      </c>
      <c r="AF3966" t="b">
        <v>0</v>
      </c>
      <c r="AG3966" t="b">
        <v>0</v>
      </c>
      <c r="AH3966" t="b">
        <v>0</v>
      </c>
      <c r="AI3966" t="b">
        <v>0</v>
      </c>
      <c r="AJ3966" t="b">
        <v>0</v>
      </c>
      <c r="AK3966" t="b">
        <v>0</v>
      </c>
      <c r="AL3966" t="b">
        <v>0</v>
      </c>
      <c r="AM3966" t="b">
        <v>1</v>
      </c>
    </row>
    <row r="3967" spans="1:39" ht="14.4" hidden="1" x14ac:dyDescent="0.3">
      <c r="A3967" s="15" t="s">
        <v>4086</v>
      </c>
      <c r="B3967">
        <v>2022</v>
      </c>
      <c r="C3967" t="s">
        <v>147</v>
      </c>
      <c r="D3967" t="s">
        <v>68</v>
      </c>
      <c r="E3967" t="s">
        <v>45</v>
      </c>
      <c r="F3967" t="s">
        <v>5181</v>
      </c>
      <c r="G3967" t="s">
        <v>55</v>
      </c>
      <c r="H3967" t="s">
        <v>42</v>
      </c>
      <c r="I3967" t="s">
        <v>61</v>
      </c>
      <c r="J3967" t="b">
        <v>0</v>
      </c>
      <c r="L3967">
        <v>0.02</v>
      </c>
      <c r="M3967" t="s">
        <v>6502</v>
      </c>
      <c r="O3967">
        <v>89224</v>
      </c>
      <c r="P3967">
        <v>2.08</v>
      </c>
      <c r="Q3967">
        <v>0.76</v>
      </c>
      <c r="R3967" t="b">
        <v>0</v>
      </c>
      <c r="S3967" t="s">
        <v>40</v>
      </c>
      <c r="T3967">
        <v>14</v>
      </c>
      <c r="U3967" t="s">
        <v>3860</v>
      </c>
      <c r="V3967" t="b">
        <v>1</v>
      </c>
      <c r="W3967" t="b">
        <v>1</v>
      </c>
      <c r="X3967" t="b">
        <v>0</v>
      </c>
      <c r="Y3967" t="b">
        <v>0</v>
      </c>
      <c r="Z3967" t="b">
        <v>0</v>
      </c>
      <c r="AA3967" t="b">
        <v>0</v>
      </c>
      <c r="AB3967" t="b">
        <v>1</v>
      </c>
      <c r="AC3967" t="b">
        <v>0</v>
      </c>
      <c r="AD3967" t="b">
        <v>1</v>
      </c>
      <c r="AE3967" t="b">
        <v>1</v>
      </c>
      <c r="AF3967" t="b">
        <v>0</v>
      </c>
      <c r="AG3967" t="b">
        <v>0</v>
      </c>
      <c r="AH3967" t="b">
        <v>0</v>
      </c>
      <c r="AI3967" t="b">
        <v>0</v>
      </c>
      <c r="AJ3967" t="b">
        <v>0</v>
      </c>
      <c r="AK3967" t="b">
        <v>0</v>
      </c>
      <c r="AL3967" t="b">
        <v>0</v>
      </c>
      <c r="AM3967" t="b">
        <v>0</v>
      </c>
    </row>
    <row r="3968" spans="1:39" ht="14.4" hidden="1" x14ac:dyDescent="0.3">
      <c r="A3968" t="s">
        <v>4087</v>
      </c>
      <c r="B3968">
        <v>2022</v>
      </c>
      <c r="C3968" t="s">
        <v>198</v>
      </c>
      <c r="D3968" t="s">
        <v>38</v>
      </c>
      <c r="E3968" t="s">
        <v>59</v>
      </c>
      <c r="F3968" t="s">
        <v>5181</v>
      </c>
      <c r="G3968" t="s">
        <v>93</v>
      </c>
      <c r="H3968" t="s">
        <v>34</v>
      </c>
      <c r="I3968" t="s">
        <v>19</v>
      </c>
      <c r="J3968" t="b">
        <v>0</v>
      </c>
      <c r="L3968">
        <v>0.1</v>
      </c>
      <c r="M3968" t="s">
        <v>6501</v>
      </c>
      <c r="O3968">
        <v>54227</v>
      </c>
      <c r="P3968">
        <v>0.94</v>
      </c>
      <c r="Q3968">
        <v>0.77</v>
      </c>
      <c r="R3968" t="b">
        <v>0</v>
      </c>
      <c r="S3968" t="s">
        <v>20</v>
      </c>
      <c r="T3968">
        <v>5</v>
      </c>
      <c r="U3968" t="s">
        <v>2314</v>
      </c>
      <c r="V3968" t="b">
        <v>1</v>
      </c>
      <c r="W3968" t="b">
        <v>0</v>
      </c>
      <c r="X3968" t="b">
        <v>1</v>
      </c>
      <c r="Y3968" t="b">
        <v>0</v>
      </c>
      <c r="Z3968" t="b">
        <v>1</v>
      </c>
      <c r="AA3968" t="b">
        <v>0</v>
      </c>
      <c r="AB3968" t="b">
        <v>1</v>
      </c>
      <c r="AC3968" t="b">
        <v>1</v>
      </c>
      <c r="AD3968" t="b">
        <v>0</v>
      </c>
      <c r="AE3968" t="b">
        <v>0</v>
      </c>
      <c r="AF3968" t="b">
        <v>0</v>
      </c>
      <c r="AG3968" t="b">
        <v>0</v>
      </c>
      <c r="AH3968" t="b">
        <v>0</v>
      </c>
      <c r="AI3968" t="b">
        <v>0</v>
      </c>
      <c r="AJ3968" t="b">
        <v>0</v>
      </c>
      <c r="AK3968" t="b">
        <v>0</v>
      </c>
      <c r="AL3968" t="b">
        <v>0</v>
      </c>
      <c r="AM3968" t="b">
        <v>0</v>
      </c>
    </row>
    <row r="3969" spans="1:39" ht="14.4" hidden="1" x14ac:dyDescent="0.3">
      <c r="A3969" t="s">
        <v>4088</v>
      </c>
      <c r="B3969">
        <v>2022</v>
      </c>
      <c r="C3969" t="s">
        <v>129</v>
      </c>
      <c r="D3969" t="s">
        <v>58</v>
      </c>
      <c r="E3969" t="s">
        <v>32</v>
      </c>
      <c r="F3969" t="s">
        <v>5181</v>
      </c>
      <c r="G3969" t="s">
        <v>93</v>
      </c>
      <c r="H3969" t="s">
        <v>42</v>
      </c>
      <c r="I3969" t="s">
        <v>61</v>
      </c>
      <c r="J3969" t="b">
        <v>0</v>
      </c>
      <c r="L3969">
        <v>0.03</v>
      </c>
      <c r="M3969" t="s">
        <v>6500</v>
      </c>
      <c r="O3969">
        <v>23170</v>
      </c>
      <c r="P3969">
        <v>1.6</v>
      </c>
      <c r="Q3969">
        <v>0.63</v>
      </c>
      <c r="R3969" t="b">
        <v>0</v>
      </c>
      <c r="S3969" t="s">
        <v>20</v>
      </c>
      <c r="T3969">
        <v>13</v>
      </c>
      <c r="U3969" t="s">
        <v>2314</v>
      </c>
      <c r="V3969" t="b">
        <v>0</v>
      </c>
      <c r="W3969" t="b">
        <v>0</v>
      </c>
      <c r="X3969" t="b">
        <v>1</v>
      </c>
      <c r="Y3969" t="b">
        <v>0</v>
      </c>
      <c r="Z3969" t="b">
        <v>0</v>
      </c>
      <c r="AA3969" t="b">
        <v>1</v>
      </c>
      <c r="AB3969" t="b">
        <v>0</v>
      </c>
      <c r="AC3969" t="b">
        <v>1</v>
      </c>
      <c r="AD3969" t="b">
        <v>1</v>
      </c>
      <c r="AE3969" t="b">
        <v>0</v>
      </c>
      <c r="AF3969" t="b">
        <v>0</v>
      </c>
      <c r="AG3969" t="b">
        <v>0</v>
      </c>
      <c r="AH3969" t="b">
        <v>0</v>
      </c>
      <c r="AI3969" t="b">
        <v>0</v>
      </c>
      <c r="AJ3969" t="b">
        <v>0</v>
      </c>
      <c r="AK3969" t="b">
        <v>0</v>
      </c>
      <c r="AL3969" t="b">
        <v>0</v>
      </c>
      <c r="AM3969" t="b">
        <v>0</v>
      </c>
    </row>
    <row r="3970" spans="1:39" ht="14.4" hidden="1" x14ac:dyDescent="0.3">
      <c r="A3970" t="s">
        <v>4089</v>
      </c>
      <c r="B3970">
        <v>2022</v>
      </c>
      <c r="C3970" t="s">
        <v>115</v>
      </c>
      <c r="D3970" t="s">
        <v>31</v>
      </c>
      <c r="E3970" t="s">
        <v>81</v>
      </c>
      <c r="F3970" t="s">
        <v>40</v>
      </c>
      <c r="G3970" t="s">
        <v>26</v>
      </c>
      <c r="H3970" t="s">
        <v>91</v>
      </c>
      <c r="I3970" t="s">
        <v>83</v>
      </c>
      <c r="J3970" t="b">
        <v>1</v>
      </c>
      <c r="K3970" t="s">
        <v>6498</v>
      </c>
      <c r="L3970">
        <v>0.66</v>
      </c>
      <c r="M3970" t="s">
        <v>6499</v>
      </c>
      <c r="N3970" t="s">
        <v>6498</v>
      </c>
      <c r="O3970">
        <v>42389</v>
      </c>
      <c r="P3970">
        <v>7.99</v>
      </c>
      <c r="Q3970">
        <v>0.26</v>
      </c>
      <c r="R3970" t="b">
        <v>1</v>
      </c>
      <c r="S3970" t="s">
        <v>35</v>
      </c>
      <c r="T3970">
        <v>13</v>
      </c>
      <c r="U3970" t="s">
        <v>2314</v>
      </c>
      <c r="V3970" t="b">
        <v>0</v>
      </c>
      <c r="W3970" t="b">
        <v>1</v>
      </c>
      <c r="X3970" t="b">
        <v>0</v>
      </c>
      <c r="Y3970" t="b">
        <v>1</v>
      </c>
      <c r="Z3970" t="b">
        <v>1</v>
      </c>
      <c r="AA3970" t="b">
        <v>1</v>
      </c>
      <c r="AB3970" t="b">
        <v>0</v>
      </c>
      <c r="AC3970" t="b">
        <v>1</v>
      </c>
      <c r="AD3970" t="b">
        <v>0</v>
      </c>
      <c r="AE3970" t="b">
        <v>0</v>
      </c>
      <c r="AF3970" t="b">
        <v>0</v>
      </c>
      <c r="AG3970" t="b">
        <v>0</v>
      </c>
      <c r="AH3970" t="b">
        <v>1</v>
      </c>
      <c r="AI3970" t="b">
        <v>1</v>
      </c>
      <c r="AJ3970" t="b">
        <v>1</v>
      </c>
      <c r="AK3970" t="b">
        <v>1</v>
      </c>
      <c r="AL3970" t="b">
        <v>0</v>
      </c>
      <c r="AM3970" t="b">
        <v>0</v>
      </c>
    </row>
    <row r="3971" spans="1:39" ht="14.4" hidden="1" x14ac:dyDescent="0.3">
      <c r="A3971" t="s">
        <v>4090</v>
      </c>
      <c r="B3971">
        <v>2022</v>
      </c>
      <c r="C3971" t="s">
        <v>137</v>
      </c>
      <c r="D3971" t="s">
        <v>77</v>
      </c>
      <c r="E3971" t="s">
        <v>39</v>
      </c>
      <c r="F3971" t="s">
        <v>5169</v>
      </c>
      <c r="G3971" t="s">
        <v>41</v>
      </c>
      <c r="H3971" t="s">
        <v>34</v>
      </c>
      <c r="I3971" t="s">
        <v>49</v>
      </c>
      <c r="J3971" t="b">
        <v>0</v>
      </c>
      <c r="L3971">
        <v>0.02</v>
      </c>
      <c r="M3971" t="s">
        <v>6497</v>
      </c>
      <c r="O3971">
        <v>67789</v>
      </c>
      <c r="P3971">
        <v>-1.27</v>
      </c>
      <c r="Q3971">
        <v>0.74</v>
      </c>
      <c r="R3971" t="b">
        <v>0</v>
      </c>
      <c r="S3971" t="s">
        <v>40</v>
      </c>
      <c r="T3971">
        <v>5</v>
      </c>
      <c r="U3971" t="s">
        <v>2314</v>
      </c>
      <c r="V3971" t="b">
        <v>1</v>
      </c>
      <c r="W3971" t="b">
        <v>1</v>
      </c>
      <c r="X3971" t="b">
        <v>0</v>
      </c>
      <c r="Y3971" t="b">
        <v>0</v>
      </c>
      <c r="Z3971" t="b">
        <v>0</v>
      </c>
      <c r="AA3971" t="b">
        <v>1</v>
      </c>
      <c r="AB3971" t="b">
        <v>0</v>
      </c>
      <c r="AC3971" t="b">
        <v>0</v>
      </c>
      <c r="AD3971" t="b">
        <v>0</v>
      </c>
      <c r="AE3971" t="b">
        <v>0</v>
      </c>
      <c r="AF3971" t="b">
        <v>0</v>
      </c>
      <c r="AG3971" t="b">
        <v>0</v>
      </c>
      <c r="AH3971" t="b">
        <v>0</v>
      </c>
      <c r="AI3971" t="b">
        <v>0</v>
      </c>
      <c r="AJ3971" t="b">
        <v>0</v>
      </c>
      <c r="AK3971" t="b">
        <v>0</v>
      </c>
      <c r="AL3971" t="b">
        <v>0</v>
      </c>
      <c r="AM3971" t="b">
        <v>0</v>
      </c>
    </row>
    <row r="3972" spans="1:39" ht="14.4" hidden="1" x14ac:dyDescent="0.3">
      <c r="A3972" t="s">
        <v>4091</v>
      </c>
      <c r="B3972">
        <v>2022</v>
      </c>
      <c r="C3972" t="s">
        <v>140</v>
      </c>
      <c r="D3972" t="s">
        <v>58</v>
      </c>
      <c r="E3972" t="s">
        <v>59</v>
      </c>
      <c r="F3972" t="s">
        <v>40</v>
      </c>
      <c r="G3972" t="s">
        <v>55</v>
      </c>
      <c r="H3972" t="s">
        <v>42</v>
      </c>
      <c r="I3972" t="s">
        <v>83</v>
      </c>
      <c r="J3972" t="b">
        <v>0</v>
      </c>
      <c r="L3972">
        <v>0.04</v>
      </c>
      <c r="M3972" t="s">
        <v>6496</v>
      </c>
      <c r="O3972">
        <v>26366</v>
      </c>
      <c r="P3972">
        <v>4.8600000000000003</v>
      </c>
      <c r="Q3972">
        <v>0.75</v>
      </c>
      <c r="R3972" t="b">
        <v>0</v>
      </c>
      <c r="S3972" t="s">
        <v>35</v>
      </c>
      <c r="T3972">
        <v>14</v>
      </c>
      <c r="U3972" t="s">
        <v>3860</v>
      </c>
      <c r="V3972" t="b">
        <v>0</v>
      </c>
      <c r="W3972" t="b">
        <v>0</v>
      </c>
      <c r="X3972" t="b">
        <v>0</v>
      </c>
      <c r="Y3972" t="b">
        <v>0</v>
      </c>
      <c r="Z3972" t="b">
        <v>1</v>
      </c>
      <c r="AA3972" t="b">
        <v>1</v>
      </c>
      <c r="AB3972" t="b">
        <v>1</v>
      </c>
      <c r="AC3972" t="b">
        <v>0</v>
      </c>
      <c r="AD3972" t="b">
        <v>1</v>
      </c>
      <c r="AE3972" t="b">
        <v>1</v>
      </c>
      <c r="AF3972" t="b">
        <v>0</v>
      </c>
      <c r="AG3972" t="b">
        <v>0</v>
      </c>
      <c r="AH3972" t="b">
        <v>0</v>
      </c>
      <c r="AI3972" t="b">
        <v>0</v>
      </c>
      <c r="AJ3972" t="b">
        <v>0</v>
      </c>
      <c r="AK3972" t="b">
        <v>0</v>
      </c>
      <c r="AL3972" t="b">
        <v>0</v>
      </c>
      <c r="AM3972" t="b">
        <v>0</v>
      </c>
    </row>
    <row r="3973" spans="1:39" ht="14.4" hidden="1" x14ac:dyDescent="0.3">
      <c r="A3973" t="s">
        <v>4092</v>
      </c>
      <c r="B3973">
        <v>2022</v>
      </c>
      <c r="C3973" t="s">
        <v>147</v>
      </c>
      <c r="D3973" t="s">
        <v>68</v>
      </c>
      <c r="E3973" t="s">
        <v>97</v>
      </c>
      <c r="F3973" t="s">
        <v>5172</v>
      </c>
      <c r="G3973" t="s">
        <v>33</v>
      </c>
      <c r="H3973" t="s">
        <v>105</v>
      </c>
      <c r="I3973" t="s">
        <v>19</v>
      </c>
      <c r="J3973" t="b">
        <v>0</v>
      </c>
      <c r="L3973">
        <v>0.14000000000000001</v>
      </c>
      <c r="M3973" t="s">
        <v>6495</v>
      </c>
      <c r="O3973">
        <v>83052</v>
      </c>
      <c r="P3973">
        <v>-4.24</v>
      </c>
      <c r="Q3973">
        <v>0.6</v>
      </c>
      <c r="R3973" t="b">
        <v>0</v>
      </c>
      <c r="S3973" t="s">
        <v>40</v>
      </c>
      <c r="T3973">
        <v>9</v>
      </c>
      <c r="U3973" t="s">
        <v>2314</v>
      </c>
      <c r="V3973" t="b">
        <v>0</v>
      </c>
      <c r="W3973" t="b">
        <v>1</v>
      </c>
      <c r="X3973" t="b">
        <v>0</v>
      </c>
      <c r="Y3973" t="b">
        <v>1</v>
      </c>
      <c r="Z3973" t="b">
        <v>0</v>
      </c>
      <c r="AA3973" t="b">
        <v>0</v>
      </c>
      <c r="AB3973" t="b">
        <v>0</v>
      </c>
      <c r="AC3973" t="b">
        <v>0</v>
      </c>
      <c r="AD3973" t="b">
        <v>0</v>
      </c>
      <c r="AE3973" t="b">
        <v>1</v>
      </c>
      <c r="AF3973" t="b">
        <v>0</v>
      </c>
      <c r="AG3973" t="b">
        <v>0</v>
      </c>
      <c r="AH3973" t="b">
        <v>0</v>
      </c>
      <c r="AI3973" t="b">
        <v>0</v>
      </c>
      <c r="AJ3973" t="b">
        <v>0</v>
      </c>
      <c r="AK3973" t="b">
        <v>0</v>
      </c>
      <c r="AL3973" t="b">
        <v>0</v>
      </c>
      <c r="AM3973" t="b">
        <v>0</v>
      </c>
    </row>
    <row r="3974" spans="1:39" ht="14.4" hidden="1" x14ac:dyDescent="0.3">
      <c r="A3974" t="s">
        <v>4093</v>
      </c>
      <c r="B3974">
        <v>2022</v>
      </c>
      <c r="C3974" t="s">
        <v>150</v>
      </c>
      <c r="D3974" t="s">
        <v>90</v>
      </c>
      <c r="E3974" t="s">
        <v>135</v>
      </c>
      <c r="F3974" t="s">
        <v>5181</v>
      </c>
      <c r="G3974" t="s">
        <v>46</v>
      </c>
      <c r="H3974" t="s">
        <v>69</v>
      </c>
      <c r="I3974" t="s">
        <v>49</v>
      </c>
      <c r="J3974" t="b">
        <v>0</v>
      </c>
      <c r="L3974">
        <v>0.14000000000000001</v>
      </c>
      <c r="M3974" t="s">
        <v>6494</v>
      </c>
      <c r="O3974">
        <v>73877</v>
      </c>
      <c r="P3974">
        <v>0.27</v>
      </c>
      <c r="Q3974">
        <v>0.68</v>
      </c>
      <c r="R3974" t="b">
        <v>0</v>
      </c>
      <c r="S3974" t="s">
        <v>35</v>
      </c>
      <c r="T3974">
        <v>3</v>
      </c>
      <c r="U3974" t="s">
        <v>2314</v>
      </c>
      <c r="V3974" t="b">
        <v>0</v>
      </c>
      <c r="W3974" t="b">
        <v>1</v>
      </c>
      <c r="X3974" t="b">
        <v>0</v>
      </c>
      <c r="Y3974" t="b">
        <v>0</v>
      </c>
      <c r="Z3974" t="b">
        <v>1</v>
      </c>
      <c r="AA3974" t="b">
        <v>0</v>
      </c>
      <c r="AB3974" t="b">
        <v>0</v>
      </c>
      <c r="AC3974" t="b">
        <v>0</v>
      </c>
      <c r="AD3974" t="b">
        <v>1</v>
      </c>
      <c r="AE3974" t="b">
        <v>1</v>
      </c>
      <c r="AF3974" t="b">
        <v>0</v>
      </c>
      <c r="AG3974" t="b">
        <v>0</v>
      </c>
      <c r="AH3974" t="b">
        <v>0</v>
      </c>
      <c r="AI3974" t="b">
        <v>0</v>
      </c>
      <c r="AJ3974" t="b">
        <v>0</v>
      </c>
      <c r="AK3974" t="b">
        <v>0</v>
      </c>
      <c r="AL3974" t="b">
        <v>0</v>
      </c>
      <c r="AM3974" t="b">
        <v>0</v>
      </c>
    </row>
    <row r="3975" spans="1:39" ht="14.4" hidden="1" x14ac:dyDescent="0.3">
      <c r="A3975" t="s">
        <v>4094</v>
      </c>
      <c r="B3975">
        <v>2022</v>
      </c>
      <c r="C3975" t="s">
        <v>158</v>
      </c>
      <c r="D3975" t="s">
        <v>15</v>
      </c>
      <c r="E3975" t="s">
        <v>133</v>
      </c>
      <c r="F3975" t="s">
        <v>5176</v>
      </c>
      <c r="G3975" t="s">
        <v>46</v>
      </c>
      <c r="H3975" t="s">
        <v>105</v>
      </c>
      <c r="I3975" t="s">
        <v>19</v>
      </c>
      <c r="J3975" t="b">
        <v>1</v>
      </c>
      <c r="K3975" t="s">
        <v>642</v>
      </c>
      <c r="L3975">
        <v>0.78</v>
      </c>
      <c r="M3975" t="s">
        <v>6493</v>
      </c>
      <c r="N3975" t="s">
        <v>642</v>
      </c>
      <c r="O3975">
        <v>58984</v>
      </c>
      <c r="P3975">
        <v>10.9</v>
      </c>
      <c r="Q3975">
        <v>0.32</v>
      </c>
      <c r="R3975" t="b">
        <v>1</v>
      </c>
      <c r="S3975" t="s">
        <v>40</v>
      </c>
      <c r="T3975">
        <v>0</v>
      </c>
      <c r="U3975" t="s">
        <v>2314</v>
      </c>
      <c r="V3975" t="b">
        <v>0</v>
      </c>
      <c r="W3975" t="b">
        <v>1</v>
      </c>
      <c r="X3975" t="b">
        <v>1</v>
      </c>
      <c r="Y3975" t="b">
        <v>1</v>
      </c>
      <c r="Z3975" t="b">
        <v>0</v>
      </c>
      <c r="AA3975" t="b">
        <v>1</v>
      </c>
      <c r="AB3975" t="b">
        <v>0</v>
      </c>
      <c r="AC3975" t="b">
        <v>1</v>
      </c>
      <c r="AD3975" t="b">
        <v>1</v>
      </c>
      <c r="AE3975" t="b">
        <v>0</v>
      </c>
      <c r="AF3975" t="b">
        <v>0</v>
      </c>
      <c r="AG3975" t="b">
        <v>0</v>
      </c>
      <c r="AH3975" t="b">
        <v>0</v>
      </c>
      <c r="AI3975" t="b">
        <v>1</v>
      </c>
      <c r="AJ3975" t="b">
        <v>0</v>
      </c>
      <c r="AK3975" t="b">
        <v>0</v>
      </c>
      <c r="AL3975" t="b">
        <v>0</v>
      </c>
      <c r="AM3975" t="b">
        <v>0</v>
      </c>
    </row>
    <row r="3976" spans="1:39" ht="14.4" hidden="1" x14ac:dyDescent="0.3">
      <c r="A3976" t="s">
        <v>4095</v>
      </c>
      <c r="B3976">
        <v>2022</v>
      </c>
      <c r="C3976" t="s">
        <v>177</v>
      </c>
      <c r="D3976" t="s">
        <v>38</v>
      </c>
      <c r="E3976" t="s">
        <v>39</v>
      </c>
      <c r="F3976" t="s">
        <v>40</v>
      </c>
      <c r="G3976" t="s">
        <v>65</v>
      </c>
      <c r="H3976" t="s">
        <v>42</v>
      </c>
      <c r="I3976" t="s">
        <v>61</v>
      </c>
      <c r="J3976" t="b">
        <v>0</v>
      </c>
      <c r="L3976">
        <v>0.11</v>
      </c>
      <c r="M3976" t="s">
        <v>6492</v>
      </c>
      <c r="O3976">
        <v>50424</v>
      </c>
      <c r="P3976">
        <v>2.68</v>
      </c>
      <c r="Q3976">
        <v>0.63</v>
      </c>
      <c r="R3976" t="b">
        <v>0</v>
      </c>
      <c r="S3976" t="s">
        <v>35</v>
      </c>
      <c r="T3976">
        <v>12</v>
      </c>
      <c r="U3976" t="s">
        <v>2314</v>
      </c>
      <c r="V3976" t="b">
        <v>1</v>
      </c>
      <c r="W3976" t="b">
        <v>0</v>
      </c>
      <c r="X3976" t="b">
        <v>0</v>
      </c>
      <c r="Y3976" t="b">
        <v>0</v>
      </c>
      <c r="Z3976" t="b">
        <v>1</v>
      </c>
      <c r="AA3976" t="b">
        <v>1</v>
      </c>
      <c r="AB3976" t="b">
        <v>1</v>
      </c>
      <c r="AC3976" t="b">
        <v>0</v>
      </c>
      <c r="AD3976" t="b">
        <v>1</v>
      </c>
      <c r="AE3976" t="b">
        <v>1</v>
      </c>
      <c r="AF3976" t="b">
        <v>0</v>
      </c>
      <c r="AG3976" t="b">
        <v>0</v>
      </c>
      <c r="AH3976" t="b">
        <v>0</v>
      </c>
      <c r="AI3976" t="b">
        <v>0</v>
      </c>
      <c r="AJ3976" t="b">
        <v>0</v>
      </c>
      <c r="AK3976" t="b">
        <v>0</v>
      </c>
      <c r="AL3976" t="b">
        <v>0</v>
      </c>
      <c r="AM3976" t="b">
        <v>0</v>
      </c>
    </row>
    <row r="3977" spans="1:39" ht="14.4" hidden="1" x14ac:dyDescent="0.3">
      <c r="A3977" t="s">
        <v>4096</v>
      </c>
      <c r="B3977">
        <v>2022</v>
      </c>
      <c r="C3977" t="s">
        <v>150</v>
      </c>
      <c r="D3977" t="s">
        <v>90</v>
      </c>
      <c r="E3977" t="s">
        <v>97</v>
      </c>
      <c r="F3977" t="s">
        <v>5181</v>
      </c>
      <c r="G3977" t="s">
        <v>41</v>
      </c>
      <c r="H3977" t="s">
        <v>42</v>
      </c>
      <c r="I3977" t="s">
        <v>83</v>
      </c>
      <c r="J3977" t="b">
        <v>1</v>
      </c>
      <c r="K3977" t="s">
        <v>6389</v>
      </c>
      <c r="L3977">
        <v>0.56999999999999995</v>
      </c>
      <c r="M3977" t="s">
        <v>6491</v>
      </c>
      <c r="N3977" t="s">
        <v>6389</v>
      </c>
      <c r="O3977">
        <v>96660</v>
      </c>
      <c r="P3977">
        <v>16.03</v>
      </c>
      <c r="Q3977">
        <v>0.24</v>
      </c>
      <c r="R3977" t="b">
        <v>1</v>
      </c>
      <c r="S3977" t="s">
        <v>40</v>
      </c>
      <c r="T3977">
        <v>13</v>
      </c>
      <c r="U3977" t="s">
        <v>2314</v>
      </c>
      <c r="V3977" t="b">
        <v>1</v>
      </c>
      <c r="W3977" t="b">
        <v>1</v>
      </c>
      <c r="X3977" t="b">
        <v>1</v>
      </c>
      <c r="Y3977" t="b">
        <v>1</v>
      </c>
      <c r="Z3977" t="b">
        <v>0</v>
      </c>
      <c r="AA3977" t="b">
        <v>0</v>
      </c>
      <c r="AB3977" t="b">
        <v>0</v>
      </c>
      <c r="AC3977" t="b">
        <v>0</v>
      </c>
      <c r="AD3977" t="b">
        <v>0</v>
      </c>
      <c r="AE3977" t="b">
        <v>0</v>
      </c>
      <c r="AF3977" t="b">
        <v>1</v>
      </c>
      <c r="AG3977" t="b">
        <v>0</v>
      </c>
      <c r="AH3977" t="b">
        <v>0</v>
      </c>
      <c r="AI3977" t="b">
        <v>1</v>
      </c>
      <c r="AJ3977" t="b">
        <v>0</v>
      </c>
      <c r="AK3977" t="b">
        <v>0</v>
      </c>
      <c r="AL3977" t="b">
        <v>0</v>
      </c>
      <c r="AM3977" t="b">
        <v>1</v>
      </c>
    </row>
    <row r="3978" spans="1:39" ht="14.4" hidden="1" x14ac:dyDescent="0.3">
      <c r="A3978" t="s">
        <v>4097</v>
      </c>
      <c r="B3978">
        <v>2022</v>
      </c>
      <c r="C3978" t="s">
        <v>89</v>
      </c>
      <c r="D3978" t="s">
        <v>90</v>
      </c>
      <c r="E3978" t="s">
        <v>32</v>
      </c>
      <c r="F3978" t="s">
        <v>5172</v>
      </c>
      <c r="G3978" t="s">
        <v>46</v>
      </c>
      <c r="H3978" t="s">
        <v>42</v>
      </c>
      <c r="I3978" t="s">
        <v>61</v>
      </c>
      <c r="J3978" t="b">
        <v>1</v>
      </c>
      <c r="K3978" t="s">
        <v>5860</v>
      </c>
      <c r="L3978">
        <v>0.43</v>
      </c>
      <c r="M3978" t="s">
        <v>6490</v>
      </c>
      <c r="N3978" t="s">
        <v>5860</v>
      </c>
      <c r="O3978">
        <v>98417</v>
      </c>
      <c r="P3978">
        <v>10.28</v>
      </c>
      <c r="Q3978">
        <v>0.38</v>
      </c>
      <c r="R3978" t="b">
        <v>1</v>
      </c>
      <c r="S3978" t="s">
        <v>40</v>
      </c>
      <c r="T3978">
        <v>12</v>
      </c>
      <c r="U3978" t="s">
        <v>2314</v>
      </c>
      <c r="V3978" t="b">
        <v>1</v>
      </c>
      <c r="W3978" t="b">
        <v>0</v>
      </c>
      <c r="X3978" t="b">
        <v>1</v>
      </c>
      <c r="Y3978" t="b">
        <v>0</v>
      </c>
      <c r="Z3978" t="b">
        <v>1</v>
      </c>
      <c r="AA3978" t="b">
        <v>1</v>
      </c>
      <c r="AB3978" t="b">
        <v>0</v>
      </c>
      <c r="AC3978" t="b">
        <v>0</v>
      </c>
      <c r="AD3978" t="b">
        <v>1</v>
      </c>
      <c r="AE3978" t="b">
        <v>0</v>
      </c>
      <c r="AF3978" t="b">
        <v>0</v>
      </c>
      <c r="AG3978" t="b">
        <v>1</v>
      </c>
      <c r="AH3978" t="b">
        <v>0</v>
      </c>
      <c r="AI3978" t="b">
        <v>1</v>
      </c>
      <c r="AJ3978" t="b">
        <v>1</v>
      </c>
      <c r="AK3978" t="b">
        <v>0</v>
      </c>
      <c r="AL3978" t="b">
        <v>1</v>
      </c>
      <c r="AM3978" t="b">
        <v>0</v>
      </c>
    </row>
    <row r="3979" spans="1:39" ht="14.4" hidden="1" x14ac:dyDescent="0.3">
      <c r="A3979" t="s">
        <v>4098</v>
      </c>
      <c r="B3979">
        <v>2022</v>
      </c>
      <c r="C3979" t="s">
        <v>137</v>
      </c>
      <c r="D3979" t="s">
        <v>77</v>
      </c>
      <c r="E3979" t="s">
        <v>97</v>
      </c>
      <c r="F3979" t="s">
        <v>5169</v>
      </c>
      <c r="G3979" t="s">
        <v>26</v>
      </c>
      <c r="H3979" t="s">
        <v>60</v>
      </c>
      <c r="I3979" t="s">
        <v>61</v>
      </c>
      <c r="J3979" t="b">
        <v>1</v>
      </c>
      <c r="K3979" t="s">
        <v>6488</v>
      </c>
      <c r="L3979">
        <v>0.91</v>
      </c>
      <c r="M3979" t="s">
        <v>6489</v>
      </c>
      <c r="N3979" t="s">
        <v>6488</v>
      </c>
      <c r="O3979">
        <v>97622</v>
      </c>
      <c r="P3979">
        <v>6.48</v>
      </c>
      <c r="Q3979">
        <v>0.12</v>
      </c>
      <c r="R3979" t="b">
        <v>1</v>
      </c>
      <c r="S3979" t="s">
        <v>20</v>
      </c>
      <c r="T3979">
        <v>16</v>
      </c>
      <c r="U3979" t="s">
        <v>2314</v>
      </c>
      <c r="V3979" t="b">
        <v>1</v>
      </c>
      <c r="W3979" t="b">
        <v>0</v>
      </c>
      <c r="X3979" t="b">
        <v>0</v>
      </c>
      <c r="Y3979" t="b">
        <v>1</v>
      </c>
      <c r="Z3979" t="b">
        <v>1</v>
      </c>
      <c r="AA3979" t="b">
        <v>1</v>
      </c>
      <c r="AB3979" t="b">
        <v>1</v>
      </c>
      <c r="AC3979" t="b">
        <v>0</v>
      </c>
      <c r="AD3979" t="b">
        <v>1</v>
      </c>
      <c r="AE3979" t="b">
        <v>0</v>
      </c>
      <c r="AF3979" t="b">
        <v>0</v>
      </c>
      <c r="AG3979" t="b">
        <v>0</v>
      </c>
      <c r="AH3979" t="b">
        <v>1</v>
      </c>
      <c r="AI3979" t="b">
        <v>1</v>
      </c>
      <c r="AJ3979" t="b">
        <v>0</v>
      </c>
      <c r="AK3979" t="b">
        <v>0</v>
      </c>
      <c r="AL3979" t="b">
        <v>1</v>
      </c>
      <c r="AM3979" t="b">
        <v>1</v>
      </c>
    </row>
    <row r="3980" spans="1:39" ht="14.4" hidden="1" x14ac:dyDescent="0.3">
      <c r="A3980" t="s">
        <v>4099</v>
      </c>
      <c r="B3980">
        <v>2022</v>
      </c>
      <c r="C3980" t="s">
        <v>73</v>
      </c>
      <c r="D3980" t="s">
        <v>15</v>
      </c>
      <c r="E3980" t="s">
        <v>74</v>
      </c>
      <c r="F3980" t="s">
        <v>40</v>
      </c>
      <c r="G3980" t="s">
        <v>17</v>
      </c>
      <c r="H3980" t="s">
        <v>105</v>
      </c>
      <c r="I3980" t="s">
        <v>61</v>
      </c>
      <c r="J3980" t="b">
        <v>1</v>
      </c>
      <c r="K3980" t="s">
        <v>482</v>
      </c>
      <c r="L3980">
        <v>0.44</v>
      </c>
      <c r="M3980" t="s">
        <v>6487</v>
      </c>
      <c r="N3980" t="s">
        <v>482</v>
      </c>
      <c r="O3980">
        <v>57235</v>
      </c>
      <c r="P3980">
        <v>14.2</v>
      </c>
      <c r="Q3980">
        <v>0.18</v>
      </c>
      <c r="R3980" t="b">
        <v>1</v>
      </c>
      <c r="S3980" t="s">
        <v>40</v>
      </c>
      <c r="T3980">
        <v>0</v>
      </c>
      <c r="U3980" t="s">
        <v>2314</v>
      </c>
      <c r="V3980" t="b">
        <v>0</v>
      </c>
      <c r="W3980" t="b">
        <v>0</v>
      </c>
      <c r="X3980" t="b">
        <v>0</v>
      </c>
      <c r="Y3980" t="b">
        <v>0</v>
      </c>
      <c r="Z3980" t="b">
        <v>1</v>
      </c>
      <c r="AA3980" t="b">
        <v>1</v>
      </c>
      <c r="AB3980" t="b">
        <v>0</v>
      </c>
      <c r="AC3980" t="b">
        <v>1</v>
      </c>
      <c r="AD3980" t="b">
        <v>0</v>
      </c>
      <c r="AE3980" t="b">
        <v>1</v>
      </c>
      <c r="AF3980" t="b">
        <v>0</v>
      </c>
      <c r="AG3980" t="b">
        <v>0</v>
      </c>
      <c r="AH3980" t="b">
        <v>0</v>
      </c>
      <c r="AI3980" t="b">
        <v>0</v>
      </c>
      <c r="AJ3980" t="b">
        <v>0</v>
      </c>
      <c r="AK3980" t="b">
        <v>0</v>
      </c>
      <c r="AL3980" t="b">
        <v>1</v>
      </c>
      <c r="AM3980" t="b">
        <v>0</v>
      </c>
    </row>
    <row r="3981" spans="1:39" ht="14.4" hidden="1" x14ac:dyDescent="0.3">
      <c r="A3981" t="s">
        <v>4100</v>
      </c>
      <c r="B3981">
        <v>2022</v>
      </c>
      <c r="C3981" t="s">
        <v>112</v>
      </c>
      <c r="D3981" t="s">
        <v>113</v>
      </c>
      <c r="E3981" t="s">
        <v>133</v>
      </c>
      <c r="F3981" t="s">
        <v>5169</v>
      </c>
      <c r="G3981" t="s">
        <v>65</v>
      </c>
      <c r="H3981" t="s">
        <v>34</v>
      </c>
      <c r="I3981" t="s">
        <v>83</v>
      </c>
      <c r="J3981" t="b">
        <v>0</v>
      </c>
      <c r="L3981">
        <v>0.03</v>
      </c>
      <c r="M3981" t="s">
        <v>6486</v>
      </c>
      <c r="O3981">
        <v>86825</v>
      </c>
      <c r="P3981">
        <v>-3.99</v>
      </c>
      <c r="Q3981">
        <v>0.77</v>
      </c>
      <c r="R3981" t="b">
        <v>0</v>
      </c>
      <c r="S3981" t="s">
        <v>40</v>
      </c>
      <c r="T3981">
        <v>18</v>
      </c>
      <c r="U3981" t="s">
        <v>2314</v>
      </c>
      <c r="V3981" t="b">
        <v>0</v>
      </c>
      <c r="W3981" t="b">
        <v>1</v>
      </c>
      <c r="X3981" t="b">
        <v>0</v>
      </c>
      <c r="Y3981" t="b">
        <v>1</v>
      </c>
      <c r="Z3981" t="b">
        <v>0</v>
      </c>
      <c r="AA3981" t="b">
        <v>0</v>
      </c>
      <c r="AB3981" t="b">
        <v>1</v>
      </c>
      <c r="AC3981" t="b">
        <v>1</v>
      </c>
      <c r="AD3981" t="b">
        <v>0</v>
      </c>
      <c r="AE3981" t="b">
        <v>1</v>
      </c>
      <c r="AF3981" t="b">
        <v>0</v>
      </c>
      <c r="AG3981" t="b">
        <v>0</v>
      </c>
      <c r="AH3981" t="b">
        <v>0</v>
      </c>
      <c r="AI3981" t="b">
        <v>0</v>
      </c>
      <c r="AJ3981" t="b">
        <v>0</v>
      </c>
      <c r="AK3981" t="b">
        <v>0</v>
      </c>
      <c r="AL3981" t="b">
        <v>0</v>
      </c>
      <c r="AM3981" t="b">
        <v>0</v>
      </c>
    </row>
    <row r="3982" spans="1:39" ht="14.4" hidden="1" x14ac:dyDescent="0.3">
      <c r="A3982" t="s">
        <v>4101</v>
      </c>
      <c r="B3982">
        <v>2022</v>
      </c>
      <c r="C3982" t="s">
        <v>126</v>
      </c>
      <c r="D3982" t="s">
        <v>68</v>
      </c>
      <c r="E3982" t="s">
        <v>59</v>
      </c>
      <c r="F3982" t="s">
        <v>5181</v>
      </c>
      <c r="G3982" t="s">
        <v>46</v>
      </c>
      <c r="H3982" t="s">
        <v>94</v>
      </c>
      <c r="I3982" t="s">
        <v>98</v>
      </c>
      <c r="J3982" t="b">
        <v>1</v>
      </c>
      <c r="K3982" t="s">
        <v>230</v>
      </c>
      <c r="L3982">
        <v>0.74</v>
      </c>
      <c r="M3982" t="s">
        <v>6485</v>
      </c>
      <c r="N3982" t="s">
        <v>230</v>
      </c>
      <c r="O3982">
        <v>121559</v>
      </c>
      <c r="P3982">
        <v>17.68</v>
      </c>
      <c r="Q3982">
        <v>0.27</v>
      </c>
      <c r="R3982" t="b">
        <v>1</v>
      </c>
      <c r="S3982" t="s">
        <v>40</v>
      </c>
      <c r="T3982">
        <v>4</v>
      </c>
      <c r="U3982" t="s">
        <v>2314</v>
      </c>
      <c r="V3982" t="b">
        <v>1</v>
      </c>
      <c r="W3982" t="b">
        <v>1</v>
      </c>
      <c r="X3982" t="b">
        <v>1</v>
      </c>
      <c r="Y3982" t="b">
        <v>1</v>
      </c>
      <c r="Z3982" t="b">
        <v>0</v>
      </c>
      <c r="AA3982" t="b">
        <v>1</v>
      </c>
      <c r="AB3982" t="b">
        <v>0</v>
      </c>
      <c r="AC3982" t="b">
        <v>0</v>
      </c>
      <c r="AD3982" t="b">
        <v>0</v>
      </c>
      <c r="AE3982" t="b">
        <v>1</v>
      </c>
      <c r="AF3982" t="b">
        <v>0</v>
      </c>
      <c r="AG3982" t="b">
        <v>0</v>
      </c>
      <c r="AH3982" t="b">
        <v>1</v>
      </c>
      <c r="AI3982" t="b">
        <v>0</v>
      </c>
      <c r="AJ3982" t="b">
        <v>0</v>
      </c>
      <c r="AK3982" t="b">
        <v>0</v>
      </c>
      <c r="AL3982" t="b">
        <v>0</v>
      </c>
      <c r="AM3982" t="b">
        <v>0</v>
      </c>
    </row>
    <row r="3983" spans="1:39" ht="14.4" hidden="1" x14ac:dyDescent="0.3">
      <c r="A3983" t="s">
        <v>4102</v>
      </c>
      <c r="B3983">
        <v>2022</v>
      </c>
      <c r="C3983" t="s">
        <v>112</v>
      </c>
      <c r="D3983" t="s">
        <v>113</v>
      </c>
      <c r="E3983" t="s">
        <v>135</v>
      </c>
      <c r="F3983" t="s">
        <v>40</v>
      </c>
      <c r="G3983" t="s">
        <v>41</v>
      </c>
      <c r="H3983" t="s">
        <v>91</v>
      </c>
      <c r="I3983" t="s">
        <v>98</v>
      </c>
      <c r="J3983" t="b">
        <v>1</v>
      </c>
      <c r="K3983" t="s">
        <v>5464</v>
      </c>
      <c r="L3983">
        <v>0.81</v>
      </c>
      <c r="M3983" t="s">
        <v>6484</v>
      </c>
      <c r="N3983" t="s">
        <v>5464</v>
      </c>
      <c r="O3983">
        <v>139097</v>
      </c>
      <c r="P3983">
        <v>12.28</v>
      </c>
      <c r="Q3983">
        <v>0.28999999999999998</v>
      </c>
      <c r="R3983" t="b">
        <v>1</v>
      </c>
      <c r="S3983" t="s">
        <v>40</v>
      </c>
      <c r="T3983">
        <v>7</v>
      </c>
      <c r="U3983" t="s">
        <v>2314</v>
      </c>
      <c r="V3983" t="b">
        <v>1</v>
      </c>
      <c r="W3983" t="b">
        <v>1</v>
      </c>
      <c r="X3983" t="b">
        <v>0</v>
      </c>
      <c r="Y3983" t="b">
        <v>1</v>
      </c>
      <c r="Z3983" t="b">
        <v>1</v>
      </c>
      <c r="AA3983" t="b">
        <v>0</v>
      </c>
      <c r="AB3983" t="b">
        <v>1</v>
      </c>
      <c r="AC3983" t="b">
        <v>0</v>
      </c>
      <c r="AD3983" t="b">
        <v>0</v>
      </c>
      <c r="AE3983" t="b">
        <v>1</v>
      </c>
      <c r="AF3983" t="b">
        <v>0</v>
      </c>
      <c r="AG3983" t="b">
        <v>1</v>
      </c>
      <c r="AH3983" t="b">
        <v>0</v>
      </c>
      <c r="AI3983" t="b">
        <v>0</v>
      </c>
      <c r="AJ3983" t="b">
        <v>0</v>
      </c>
      <c r="AK3983" t="b">
        <v>0</v>
      </c>
      <c r="AL3983" t="b">
        <v>0</v>
      </c>
      <c r="AM3983" t="b">
        <v>1</v>
      </c>
    </row>
    <row r="3984" spans="1:39" ht="14.4" hidden="1" x14ac:dyDescent="0.3">
      <c r="A3984" t="s">
        <v>4103</v>
      </c>
      <c r="B3984">
        <v>2022</v>
      </c>
      <c r="C3984" t="s">
        <v>140</v>
      </c>
      <c r="D3984" t="s">
        <v>58</v>
      </c>
      <c r="E3984" t="s">
        <v>45</v>
      </c>
      <c r="F3984" t="s">
        <v>5176</v>
      </c>
      <c r="G3984" t="s">
        <v>26</v>
      </c>
      <c r="H3984" t="s">
        <v>94</v>
      </c>
      <c r="I3984" t="s">
        <v>61</v>
      </c>
      <c r="J3984" t="b">
        <v>1</v>
      </c>
      <c r="K3984" t="s">
        <v>482</v>
      </c>
      <c r="L3984">
        <v>0.93</v>
      </c>
      <c r="M3984" t="s">
        <v>6483</v>
      </c>
      <c r="N3984" t="s">
        <v>482</v>
      </c>
      <c r="O3984">
        <v>38369</v>
      </c>
      <c r="P3984">
        <v>9.41</v>
      </c>
      <c r="Q3984">
        <v>0.3</v>
      </c>
      <c r="R3984" t="b">
        <v>1</v>
      </c>
      <c r="S3984" t="s">
        <v>35</v>
      </c>
      <c r="T3984">
        <v>12</v>
      </c>
      <c r="U3984" t="s">
        <v>2314</v>
      </c>
      <c r="V3984" t="b">
        <v>1</v>
      </c>
      <c r="W3984" t="b">
        <v>1</v>
      </c>
      <c r="X3984" t="b">
        <v>0</v>
      </c>
      <c r="Y3984" t="b">
        <v>0</v>
      </c>
      <c r="Z3984" t="b">
        <v>0</v>
      </c>
      <c r="AA3984" t="b">
        <v>0</v>
      </c>
      <c r="AB3984" t="b">
        <v>1</v>
      </c>
      <c r="AC3984" t="b">
        <v>1</v>
      </c>
      <c r="AD3984" t="b">
        <v>1</v>
      </c>
      <c r="AE3984" t="b">
        <v>1</v>
      </c>
      <c r="AF3984" t="b">
        <v>0</v>
      </c>
      <c r="AG3984" t="b">
        <v>0</v>
      </c>
      <c r="AH3984" t="b">
        <v>0</v>
      </c>
      <c r="AI3984" t="b">
        <v>0</v>
      </c>
      <c r="AJ3984" t="b">
        <v>0</v>
      </c>
      <c r="AK3984" t="b">
        <v>0</v>
      </c>
      <c r="AL3984" t="b">
        <v>1</v>
      </c>
      <c r="AM3984" t="b">
        <v>0</v>
      </c>
    </row>
    <row r="3985" spans="1:39" ht="14.4" hidden="1" x14ac:dyDescent="0.3">
      <c r="A3985" t="s">
        <v>4104</v>
      </c>
      <c r="B3985">
        <v>2022</v>
      </c>
      <c r="C3985" t="s">
        <v>30</v>
      </c>
      <c r="D3985" t="s">
        <v>31</v>
      </c>
      <c r="E3985" t="s">
        <v>32</v>
      </c>
      <c r="F3985" t="s">
        <v>5176</v>
      </c>
      <c r="G3985" t="s">
        <v>26</v>
      </c>
      <c r="H3985" t="s">
        <v>91</v>
      </c>
      <c r="I3985" t="s">
        <v>19</v>
      </c>
      <c r="J3985" t="b">
        <v>0</v>
      </c>
      <c r="L3985">
        <v>0.18</v>
      </c>
      <c r="M3985" t="s">
        <v>6482</v>
      </c>
      <c r="O3985">
        <v>27461</v>
      </c>
      <c r="P3985">
        <v>3.35</v>
      </c>
      <c r="Q3985">
        <v>0.9</v>
      </c>
      <c r="R3985" t="b">
        <v>0</v>
      </c>
      <c r="S3985" t="s">
        <v>40</v>
      </c>
      <c r="T3985">
        <v>19</v>
      </c>
      <c r="U3985" t="s">
        <v>2314</v>
      </c>
      <c r="V3985" t="b">
        <v>0</v>
      </c>
      <c r="W3985" t="b">
        <v>1</v>
      </c>
      <c r="X3985" t="b">
        <v>0</v>
      </c>
      <c r="Y3985" t="b">
        <v>1</v>
      </c>
      <c r="Z3985" t="b">
        <v>0</v>
      </c>
      <c r="AA3985" t="b">
        <v>0</v>
      </c>
      <c r="AB3985" t="b">
        <v>1</v>
      </c>
      <c r="AC3985" t="b">
        <v>1</v>
      </c>
      <c r="AD3985" t="b">
        <v>0</v>
      </c>
      <c r="AE3985" t="b">
        <v>0</v>
      </c>
      <c r="AF3985" t="b">
        <v>0</v>
      </c>
      <c r="AG3985" t="b">
        <v>0</v>
      </c>
      <c r="AH3985" t="b">
        <v>0</v>
      </c>
      <c r="AI3985" t="b">
        <v>0</v>
      </c>
      <c r="AJ3985" t="b">
        <v>0</v>
      </c>
      <c r="AK3985" t="b">
        <v>0</v>
      </c>
      <c r="AL3985" t="b">
        <v>0</v>
      </c>
      <c r="AM3985" t="b">
        <v>0</v>
      </c>
    </row>
    <row r="3986" spans="1:39" ht="14.4" hidden="1" x14ac:dyDescent="0.3">
      <c r="A3986" t="s">
        <v>4105</v>
      </c>
      <c r="B3986">
        <v>2022</v>
      </c>
      <c r="C3986" t="s">
        <v>101</v>
      </c>
      <c r="D3986" t="s">
        <v>77</v>
      </c>
      <c r="E3986" t="s">
        <v>74</v>
      </c>
      <c r="F3986" t="s">
        <v>5176</v>
      </c>
      <c r="G3986" t="s">
        <v>55</v>
      </c>
      <c r="H3986" t="s">
        <v>105</v>
      </c>
      <c r="I3986" t="s">
        <v>83</v>
      </c>
      <c r="J3986" t="b">
        <v>1</v>
      </c>
      <c r="K3986" t="s">
        <v>6480</v>
      </c>
      <c r="L3986">
        <v>0.61</v>
      </c>
      <c r="M3986" t="s">
        <v>6481</v>
      </c>
      <c r="N3986" t="s">
        <v>6480</v>
      </c>
      <c r="O3986">
        <v>113214</v>
      </c>
      <c r="P3986">
        <v>9.86</v>
      </c>
      <c r="Q3986">
        <v>0.23</v>
      </c>
      <c r="R3986" t="b">
        <v>1</v>
      </c>
      <c r="S3986" t="s">
        <v>35</v>
      </c>
      <c r="T3986">
        <v>17</v>
      </c>
      <c r="U3986" t="s">
        <v>3860</v>
      </c>
      <c r="V3986" t="b">
        <v>1</v>
      </c>
      <c r="W3986" t="b">
        <v>0</v>
      </c>
      <c r="X3986" t="b">
        <v>0</v>
      </c>
      <c r="Y3986" t="b">
        <v>0</v>
      </c>
      <c r="Z3986" t="b">
        <v>1</v>
      </c>
      <c r="AA3986" t="b">
        <v>0</v>
      </c>
      <c r="AB3986" t="b">
        <v>0</v>
      </c>
      <c r="AC3986" t="b">
        <v>1</v>
      </c>
      <c r="AD3986" t="b">
        <v>0</v>
      </c>
      <c r="AE3986" t="b">
        <v>0</v>
      </c>
      <c r="AF3986" t="b">
        <v>0</v>
      </c>
      <c r="AG3986" t="b">
        <v>1</v>
      </c>
      <c r="AH3986" t="b">
        <v>0</v>
      </c>
      <c r="AI3986" t="b">
        <v>1</v>
      </c>
      <c r="AJ3986" t="b">
        <v>1</v>
      </c>
      <c r="AK3986" t="b">
        <v>1</v>
      </c>
      <c r="AL3986" t="b">
        <v>0</v>
      </c>
      <c r="AM3986" t="b">
        <v>0</v>
      </c>
    </row>
    <row r="3987" spans="1:39" ht="14.4" hidden="1" x14ac:dyDescent="0.3">
      <c r="A3987" t="s">
        <v>4106</v>
      </c>
      <c r="B3987">
        <v>2022</v>
      </c>
      <c r="C3987" t="s">
        <v>177</v>
      </c>
      <c r="D3987" t="s">
        <v>38</v>
      </c>
      <c r="E3987" t="s">
        <v>54</v>
      </c>
      <c r="F3987" t="s">
        <v>5169</v>
      </c>
      <c r="G3987" t="s">
        <v>26</v>
      </c>
      <c r="H3987" t="s">
        <v>94</v>
      </c>
      <c r="I3987" t="s">
        <v>49</v>
      </c>
      <c r="J3987" t="b">
        <v>0</v>
      </c>
      <c r="L3987">
        <v>0.15</v>
      </c>
      <c r="M3987" t="s">
        <v>6479</v>
      </c>
      <c r="O3987">
        <v>46590</v>
      </c>
      <c r="P3987">
        <v>0.84</v>
      </c>
      <c r="Q3987">
        <v>0.81</v>
      </c>
      <c r="R3987" t="b">
        <v>0</v>
      </c>
      <c r="S3987" t="s">
        <v>40</v>
      </c>
      <c r="T3987">
        <v>5</v>
      </c>
      <c r="U3987" t="s">
        <v>2314</v>
      </c>
      <c r="V3987" t="b">
        <v>1</v>
      </c>
      <c r="W3987" t="b">
        <v>0</v>
      </c>
      <c r="X3987" t="b">
        <v>0</v>
      </c>
      <c r="Y3987" t="b">
        <v>1</v>
      </c>
      <c r="Z3987" t="b">
        <v>1</v>
      </c>
      <c r="AA3987" t="b">
        <v>1</v>
      </c>
      <c r="AB3987" t="b">
        <v>0</v>
      </c>
      <c r="AC3987" t="b">
        <v>0</v>
      </c>
      <c r="AD3987" t="b">
        <v>0</v>
      </c>
      <c r="AE3987" t="b">
        <v>0</v>
      </c>
      <c r="AF3987" t="b">
        <v>0</v>
      </c>
      <c r="AG3987" t="b">
        <v>0</v>
      </c>
      <c r="AH3987" t="b">
        <v>0</v>
      </c>
      <c r="AI3987" t="b">
        <v>0</v>
      </c>
      <c r="AJ3987" t="b">
        <v>0</v>
      </c>
      <c r="AK3987" t="b">
        <v>0</v>
      </c>
      <c r="AL3987" t="b">
        <v>0</v>
      </c>
      <c r="AM3987" t="b">
        <v>0</v>
      </c>
    </row>
    <row r="3988" spans="1:39" ht="14.4" hidden="1" x14ac:dyDescent="0.3">
      <c r="A3988" t="s">
        <v>4107</v>
      </c>
      <c r="B3988">
        <v>2022</v>
      </c>
      <c r="C3988" t="s">
        <v>67</v>
      </c>
      <c r="D3988" t="s">
        <v>68</v>
      </c>
      <c r="E3988" t="s">
        <v>54</v>
      </c>
      <c r="F3988" t="s">
        <v>40</v>
      </c>
      <c r="G3988" t="s">
        <v>17</v>
      </c>
      <c r="H3988" t="s">
        <v>34</v>
      </c>
      <c r="I3988" t="s">
        <v>98</v>
      </c>
      <c r="J3988" t="b">
        <v>0</v>
      </c>
      <c r="L3988">
        <v>0.15</v>
      </c>
      <c r="M3988" t="s">
        <v>6478</v>
      </c>
      <c r="O3988">
        <v>87087</v>
      </c>
      <c r="P3988">
        <v>3.81</v>
      </c>
      <c r="Q3988">
        <v>0.67</v>
      </c>
      <c r="R3988" t="b">
        <v>0</v>
      </c>
      <c r="S3988" t="s">
        <v>20</v>
      </c>
      <c r="T3988">
        <v>16</v>
      </c>
      <c r="U3988" t="s">
        <v>2314</v>
      </c>
      <c r="V3988" t="b">
        <v>0</v>
      </c>
      <c r="W3988" t="b">
        <v>1</v>
      </c>
      <c r="X3988" t="b">
        <v>1</v>
      </c>
      <c r="Y3988" t="b">
        <v>1</v>
      </c>
      <c r="Z3988" t="b">
        <v>0</v>
      </c>
      <c r="AA3988" t="b">
        <v>1</v>
      </c>
      <c r="AB3988" t="b">
        <v>0</v>
      </c>
      <c r="AC3988" t="b">
        <v>1</v>
      </c>
      <c r="AD3988" t="b">
        <v>1</v>
      </c>
      <c r="AE3988" t="b">
        <v>0</v>
      </c>
      <c r="AF3988" t="b">
        <v>0</v>
      </c>
      <c r="AG3988" t="b">
        <v>0</v>
      </c>
      <c r="AH3988" t="b">
        <v>0</v>
      </c>
      <c r="AI3988" t="b">
        <v>0</v>
      </c>
      <c r="AJ3988" t="b">
        <v>0</v>
      </c>
      <c r="AK3988" t="b">
        <v>0</v>
      </c>
      <c r="AL3988" t="b">
        <v>0</v>
      </c>
      <c r="AM3988" t="b">
        <v>0</v>
      </c>
    </row>
    <row r="3989" spans="1:39" ht="14.4" hidden="1" x14ac:dyDescent="0.3">
      <c r="A3989" t="s">
        <v>4108</v>
      </c>
      <c r="B3989">
        <v>2022</v>
      </c>
      <c r="C3989" t="s">
        <v>14</v>
      </c>
      <c r="D3989" t="s">
        <v>15</v>
      </c>
      <c r="E3989" t="s">
        <v>74</v>
      </c>
      <c r="F3989" t="s">
        <v>5176</v>
      </c>
      <c r="G3989" t="s">
        <v>41</v>
      </c>
      <c r="H3989" t="s">
        <v>60</v>
      </c>
      <c r="I3989" t="s">
        <v>61</v>
      </c>
      <c r="J3989" t="b">
        <v>1</v>
      </c>
      <c r="K3989" t="s">
        <v>190</v>
      </c>
      <c r="L3989">
        <v>0.72</v>
      </c>
      <c r="M3989" t="s">
        <v>6477</v>
      </c>
      <c r="N3989" t="s">
        <v>190</v>
      </c>
      <c r="O3989">
        <v>55585</v>
      </c>
      <c r="P3989">
        <v>7.12</v>
      </c>
      <c r="Q3989">
        <v>0.16</v>
      </c>
      <c r="R3989" t="b">
        <v>1</v>
      </c>
      <c r="S3989" t="s">
        <v>40</v>
      </c>
      <c r="T3989">
        <v>8</v>
      </c>
      <c r="U3989" t="s">
        <v>2314</v>
      </c>
      <c r="V3989" t="b">
        <v>0</v>
      </c>
      <c r="W3989" t="b">
        <v>1</v>
      </c>
      <c r="X3989" t="b">
        <v>0</v>
      </c>
      <c r="Y3989" t="b">
        <v>0</v>
      </c>
      <c r="Z3989" t="b">
        <v>1</v>
      </c>
      <c r="AA3989" t="b">
        <v>1</v>
      </c>
      <c r="AB3989" t="b">
        <v>0</v>
      </c>
      <c r="AC3989" t="b">
        <v>0</v>
      </c>
      <c r="AD3989" t="b">
        <v>0</v>
      </c>
      <c r="AE3989" t="b">
        <v>1</v>
      </c>
      <c r="AF3989" t="b">
        <v>0</v>
      </c>
      <c r="AG3989" t="b">
        <v>0</v>
      </c>
      <c r="AH3989" t="b">
        <v>0</v>
      </c>
      <c r="AI3989" t="b">
        <v>0</v>
      </c>
      <c r="AJ3989" t="b">
        <v>1</v>
      </c>
      <c r="AK3989" t="b">
        <v>0</v>
      </c>
      <c r="AL3989" t="b">
        <v>0</v>
      </c>
      <c r="AM3989" t="b">
        <v>0</v>
      </c>
    </row>
    <row r="3990" spans="1:39" ht="14.4" hidden="1" x14ac:dyDescent="0.3">
      <c r="A3990" t="s">
        <v>4109</v>
      </c>
      <c r="B3990">
        <v>2022</v>
      </c>
      <c r="C3990" t="s">
        <v>115</v>
      </c>
      <c r="D3990" t="s">
        <v>31</v>
      </c>
      <c r="E3990" t="s">
        <v>108</v>
      </c>
      <c r="F3990" t="s">
        <v>5169</v>
      </c>
      <c r="G3990" t="s">
        <v>26</v>
      </c>
      <c r="H3990" t="s">
        <v>34</v>
      </c>
      <c r="I3990" t="s">
        <v>98</v>
      </c>
      <c r="J3990" t="b">
        <v>1</v>
      </c>
      <c r="K3990" t="s">
        <v>6475</v>
      </c>
      <c r="L3990">
        <v>0.42</v>
      </c>
      <c r="M3990" t="s">
        <v>6476</v>
      </c>
      <c r="N3990" t="s">
        <v>6475</v>
      </c>
      <c r="O3990">
        <v>37504</v>
      </c>
      <c r="P3990">
        <v>11.71</v>
      </c>
      <c r="Q3990">
        <v>0.19</v>
      </c>
      <c r="R3990" t="b">
        <v>1</v>
      </c>
      <c r="S3990" t="s">
        <v>20</v>
      </c>
      <c r="T3990">
        <v>14</v>
      </c>
      <c r="U3990" t="s">
        <v>2314</v>
      </c>
      <c r="V3990" t="b">
        <v>0</v>
      </c>
      <c r="W3990" t="b">
        <v>1</v>
      </c>
      <c r="X3990" t="b">
        <v>0</v>
      </c>
      <c r="Y3990" t="b">
        <v>0</v>
      </c>
      <c r="Z3990" t="b">
        <v>0</v>
      </c>
      <c r="AA3990" t="b">
        <v>0</v>
      </c>
      <c r="AB3990" t="b">
        <v>1</v>
      </c>
      <c r="AC3990" t="b">
        <v>1</v>
      </c>
      <c r="AD3990" t="b">
        <v>1</v>
      </c>
      <c r="AE3990" t="b">
        <v>0</v>
      </c>
      <c r="AF3990" t="b">
        <v>0</v>
      </c>
      <c r="AG3990" t="b">
        <v>1</v>
      </c>
      <c r="AH3990" t="b">
        <v>1</v>
      </c>
      <c r="AI3990" t="b">
        <v>0</v>
      </c>
      <c r="AJ3990" t="b">
        <v>1</v>
      </c>
      <c r="AK3990" t="b">
        <v>0</v>
      </c>
      <c r="AL3990" t="b">
        <v>0</v>
      </c>
      <c r="AM3990" t="b">
        <v>1</v>
      </c>
    </row>
    <row r="3991" spans="1:39" ht="14.4" hidden="1" x14ac:dyDescent="0.3">
      <c r="A3991" t="s">
        <v>4110</v>
      </c>
      <c r="B3991">
        <v>2022</v>
      </c>
      <c r="C3991" t="s">
        <v>112</v>
      </c>
      <c r="D3991" t="s">
        <v>113</v>
      </c>
      <c r="E3991" t="s">
        <v>120</v>
      </c>
      <c r="F3991" t="s">
        <v>5176</v>
      </c>
      <c r="G3991" t="s">
        <v>33</v>
      </c>
      <c r="H3991" t="s">
        <v>91</v>
      </c>
      <c r="I3991" t="s">
        <v>98</v>
      </c>
      <c r="J3991" t="b">
        <v>1</v>
      </c>
      <c r="K3991" t="s">
        <v>5218</v>
      </c>
      <c r="L3991">
        <v>0.51</v>
      </c>
      <c r="M3991" t="s">
        <v>6474</v>
      </c>
      <c r="N3991" t="s">
        <v>5218</v>
      </c>
      <c r="O3991">
        <v>125287</v>
      </c>
      <c r="P3991">
        <v>16.690000000000001</v>
      </c>
      <c r="Q3991">
        <v>0.36</v>
      </c>
      <c r="R3991" t="b">
        <v>1</v>
      </c>
      <c r="S3991" t="s">
        <v>40</v>
      </c>
      <c r="T3991">
        <v>11</v>
      </c>
      <c r="U3991" t="s">
        <v>2314</v>
      </c>
      <c r="V3991" t="b">
        <v>1</v>
      </c>
      <c r="W3991" t="b">
        <v>0</v>
      </c>
      <c r="X3991" t="b">
        <v>1</v>
      </c>
      <c r="Y3991" t="b">
        <v>0</v>
      </c>
      <c r="Z3991" t="b">
        <v>0</v>
      </c>
      <c r="AA3991" t="b">
        <v>0</v>
      </c>
      <c r="AB3991" t="b">
        <v>1</v>
      </c>
      <c r="AC3991" t="b">
        <v>1</v>
      </c>
      <c r="AD3991" t="b">
        <v>1</v>
      </c>
      <c r="AE3991" t="b">
        <v>0</v>
      </c>
      <c r="AF3991" t="b">
        <v>0</v>
      </c>
      <c r="AG3991" t="b">
        <v>0</v>
      </c>
      <c r="AH3991" t="b">
        <v>0</v>
      </c>
      <c r="AI3991" t="b">
        <v>1</v>
      </c>
      <c r="AJ3991" t="b">
        <v>0</v>
      </c>
      <c r="AK3991" t="b">
        <v>0</v>
      </c>
      <c r="AL3991" t="b">
        <v>1</v>
      </c>
      <c r="AM3991" t="b">
        <v>0</v>
      </c>
    </row>
    <row r="3992" spans="1:39" ht="14.4" hidden="1" x14ac:dyDescent="0.3">
      <c r="A3992" t="s">
        <v>4111</v>
      </c>
      <c r="B3992">
        <v>2022</v>
      </c>
      <c r="C3992" t="s">
        <v>126</v>
      </c>
      <c r="D3992" t="s">
        <v>68</v>
      </c>
      <c r="E3992" t="s">
        <v>54</v>
      </c>
      <c r="F3992" t="s">
        <v>40</v>
      </c>
      <c r="G3992" t="s">
        <v>65</v>
      </c>
      <c r="H3992" t="s">
        <v>105</v>
      </c>
      <c r="I3992" t="s">
        <v>49</v>
      </c>
      <c r="J3992" t="b">
        <v>1</v>
      </c>
      <c r="K3992" t="s">
        <v>6472</v>
      </c>
      <c r="L3992">
        <v>0.73</v>
      </c>
      <c r="M3992" t="s">
        <v>6473</v>
      </c>
      <c r="N3992" t="s">
        <v>6472</v>
      </c>
      <c r="O3992">
        <v>134885</v>
      </c>
      <c r="P3992">
        <v>16.079999999999998</v>
      </c>
      <c r="Q3992">
        <v>0.28000000000000003</v>
      </c>
      <c r="R3992" t="b">
        <v>1</v>
      </c>
      <c r="S3992" t="s">
        <v>35</v>
      </c>
      <c r="T3992">
        <v>15</v>
      </c>
      <c r="U3992" t="s">
        <v>2314</v>
      </c>
      <c r="V3992" t="b">
        <v>0</v>
      </c>
      <c r="W3992" t="b">
        <v>1</v>
      </c>
      <c r="X3992" t="b">
        <v>0</v>
      </c>
      <c r="Y3992" t="b">
        <v>1</v>
      </c>
      <c r="Z3992" t="b">
        <v>0</v>
      </c>
      <c r="AA3992" t="b">
        <v>1</v>
      </c>
      <c r="AB3992" t="b">
        <v>1</v>
      </c>
      <c r="AC3992" t="b">
        <v>0</v>
      </c>
      <c r="AD3992" t="b">
        <v>0</v>
      </c>
      <c r="AE3992" t="b">
        <v>0</v>
      </c>
      <c r="AF3992" t="b">
        <v>1</v>
      </c>
      <c r="AG3992" t="b">
        <v>0</v>
      </c>
      <c r="AH3992" t="b">
        <v>0</v>
      </c>
      <c r="AI3992" t="b">
        <v>0</v>
      </c>
      <c r="AJ3992" t="b">
        <v>0</v>
      </c>
      <c r="AK3992" t="b">
        <v>1</v>
      </c>
      <c r="AL3992" t="b">
        <v>0</v>
      </c>
      <c r="AM3992" t="b">
        <v>1</v>
      </c>
    </row>
    <row r="3993" spans="1:39" ht="14.4" hidden="1" x14ac:dyDescent="0.3">
      <c r="A3993" t="s">
        <v>4112</v>
      </c>
      <c r="B3993">
        <v>2022</v>
      </c>
      <c r="C3993" t="s">
        <v>177</v>
      </c>
      <c r="D3993" t="s">
        <v>38</v>
      </c>
      <c r="E3993" t="s">
        <v>135</v>
      </c>
      <c r="F3993" t="s">
        <v>5176</v>
      </c>
      <c r="G3993" t="s">
        <v>33</v>
      </c>
      <c r="H3993" t="s">
        <v>52</v>
      </c>
      <c r="I3993" t="s">
        <v>19</v>
      </c>
      <c r="J3993" t="b">
        <v>0</v>
      </c>
      <c r="L3993">
        <v>0.19</v>
      </c>
      <c r="M3993" t="s">
        <v>6471</v>
      </c>
      <c r="O3993">
        <v>51620</v>
      </c>
      <c r="P3993">
        <v>1.64</v>
      </c>
      <c r="Q3993">
        <v>0.73</v>
      </c>
      <c r="R3993" t="b">
        <v>0</v>
      </c>
      <c r="S3993" t="s">
        <v>20</v>
      </c>
      <c r="T3993">
        <v>5</v>
      </c>
      <c r="U3993" t="s">
        <v>2314</v>
      </c>
      <c r="V3993" t="b">
        <v>0</v>
      </c>
      <c r="W3993" t="b">
        <v>0</v>
      </c>
      <c r="X3993" t="b">
        <v>0</v>
      </c>
      <c r="Y3993" t="b">
        <v>1</v>
      </c>
      <c r="Z3993" t="b">
        <v>0</v>
      </c>
      <c r="AA3993" t="b">
        <v>1</v>
      </c>
      <c r="AB3993" t="b">
        <v>0</v>
      </c>
      <c r="AC3993" t="b">
        <v>1</v>
      </c>
      <c r="AD3993" t="b">
        <v>1</v>
      </c>
      <c r="AE3993" t="b">
        <v>1</v>
      </c>
      <c r="AF3993" t="b">
        <v>0</v>
      </c>
      <c r="AG3993" t="b">
        <v>0</v>
      </c>
      <c r="AH3993" t="b">
        <v>0</v>
      </c>
      <c r="AI3993" t="b">
        <v>0</v>
      </c>
      <c r="AJ3993" t="b">
        <v>0</v>
      </c>
      <c r="AK3993" t="b">
        <v>0</v>
      </c>
      <c r="AL3993" t="b">
        <v>0</v>
      </c>
      <c r="AM3993" t="b">
        <v>0</v>
      </c>
    </row>
    <row r="3994" spans="1:39" ht="14.4" hidden="1" x14ac:dyDescent="0.3">
      <c r="A3994" t="s">
        <v>4113</v>
      </c>
      <c r="B3994">
        <v>2022</v>
      </c>
      <c r="C3994" t="s">
        <v>375</v>
      </c>
      <c r="D3994" t="s">
        <v>58</v>
      </c>
      <c r="E3994" t="s">
        <v>64</v>
      </c>
      <c r="F3994" t="s">
        <v>5172</v>
      </c>
      <c r="G3994" t="s">
        <v>93</v>
      </c>
      <c r="H3994" t="s">
        <v>34</v>
      </c>
      <c r="I3994" t="s">
        <v>28</v>
      </c>
      <c r="J3994" t="b">
        <v>0</v>
      </c>
      <c r="L3994">
        <v>0.05</v>
      </c>
      <c r="M3994" t="s">
        <v>5774</v>
      </c>
      <c r="O3994">
        <v>27065</v>
      </c>
      <c r="P3994">
        <v>-0.94</v>
      </c>
      <c r="Q3994">
        <v>0.64</v>
      </c>
      <c r="R3994" t="b">
        <v>0</v>
      </c>
      <c r="S3994" t="s">
        <v>40</v>
      </c>
      <c r="T3994">
        <v>10</v>
      </c>
      <c r="U3994" t="s">
        <v>2314</v>
      </c>
      <c r="V3994" t="b">
        <v>0</v>
      </c>
      <c r="W3994" t="b">
        <v>0</v>
      </c>
      <c r="X3994" t="b">
        <v>0</v>
      </c>
      <c r="Y3994" t="b">
        <v>1</v>
      </c>
      <c r="Z3994" t="b">
        <v>1</v>
      </c>
      <c r="AA3994" t="b">
        <v>0</v>
      </c>
      <c r="AB3994" t="b">
        <v>1</v>
      </c>
      <c r="AC3994" t="b">
        <v>0</v>
      </c>
      <c r="AD3994" t="b">
        <v>0</v>
      </c>
      <c r="AE3994" t="b">
        <v>0</v>
      </c>
      <c r="AF3994" t="b">
        <v>0</v>
      </c>
      <c r="AG3994" t="b">
        <v>0</v>
      </c>
      <c r="AH3994" t="b">
        <v>0</v>
      </c>
      <c r="AI3994" t="b">
        <v>0</v>
      </c>
      <c r="AJ3994" t="b">
        <v>0</v>
      </c>
      <c r="AK3994" t="b">
        <v>0</v>
      </c>
      <c r="AL3994" t="b">
        <v>0</v>
      </c>
      <c r="AM3994" t="b">
        <v>0</v>
      </c>
    </row>
    <row r="3995" spans="1:39" ht="14.4" hidden="1" x14ac:dyDescent="0.3">
      <c r="A3995" t="s">
        <v>4114</v>
      </c>
      <c r="B3995">
        <v>2022</v>
      </c>
      <c r="C3995" t="s">
        <v>112</v>
      </c>
      <c r="D3995" t="s">
        <v>113</v>
      </c>
      <c r="E3995" t="s">
        <v>74</v>
      </c>
      <c r="F3995" t="s">
        <v>40</v>
      </c>
      <c r="G3995" t="s">
        <v>46</v>
      </c>
      <c r="H3995" t="s">
        <v>52</v>
      </c>
      <c r="I3995" t="s">
        <v>49</v>
      </c>
      <c r="J3995" t="b">
        <v>0</v>
      </c>
      <c r="L3995">
        <v>0.16</v>
      </c>
      <c r="M3995" t="s">
        <v>6470</v>
      </c>
      <c r="O3995">
        <v>77085</v>
      </c>
      <c r="P3995">
        <v>3.07</v>
      </c>
      <c r="Q3995">
        <v>0.73</v>
      </c>
      <c r="R3995" t="b">
        <v>0</v>
      </c>
      <c r="S3995" t="s">
        <v>20</v>
      </c>
      <c r="T3995">
        <v>19</v>
      </c>
      <c r="U3995" t="s">
        <v>2314</v>
      </c>
      <c r="V3995" t="b">
        <v>0</v>
      </c>
      <c r="W3995" t="b">
        <v>1</v>
      </c>
      <c r="X3995" t="b">
        <v>0</v>
      </c>
      <c r="Y3995" t="b">
        <v>1</v>
      </c>
      <c r="Z3995" t="b">
        <v>0</v>
      </c>
      <c r="AA3995" t="b">
        <v>0</v>
      </c>
      <c r="AB3995" t="b">
        <v>0</v>
      </c>
      <c r="AC3995" t="b">
        <v>1</v>
      </c>
      <c r="AD3995" t="b">
        <v>0</v>
      </c>
      <c r="AE3995" t="b">
        <v>0</v>
      </c>
      <c r="AF3995" t="b">
        <v>0</v>
      </c>
      <c r="AG3995" t="b">
        <v>0</v>
      </c>
      <c r="AH3995" t="b">
        <v>0</v>
      </c>
      <c r="AI3995" t="b">
        <v>0</v>
      </c>
      <c r="AJ3995" t="b">
        <v>0</v>
      </c>
      <c r="AK3995" t="b">
        <v>0</v>
      </c>
      <c r="AL3995" t="b">
        <v>0</v>
      </c>
      <c r="AM3995" t="b">
        <v>0</v>
      </c>
    </row>
    <row r="3996" spans="1:39" ht="14.4" hidden="1" x14ac:dyDescent="0.3">
      <c r="A3996" t="s">
        <v>4115</v>
      </c>
      <c r="B3996">
        <v>2022</v>
      </c>
      <c r="C3996" t="s">
        <v>158</v>
      </c>
      <c r="D3996" t="s">
        <v>15</v>
      </c>
      <c r="E3996" t="s">
        <v>54</v>
      </c>
      <c r="F3996" t="s">
        <v>40</v>
      </c>
      <c r="G3996" t="s">
        <v>33</v>
      </c>
      <c r="H3996" t="s">
        <v>91</v>
      </c>
      <c r="I3996" t="s">
        <v>49</v>
      </c>
      <c r="J3996" t="b">
        <v>0</v>
      </c>
      <c r="L3996">
        <v>0.17</v>
      </c>
      <c r="M3996" t="s">
        <v>6469</v>
      </c>
      <c r="O3996">
        <v>40402</v>
      </c>
      <c r="P3996">
        <v>1</v>
      </c>
      <c r="Q3996">
        <v>0.9</v>
      </c>
      <c r="R3996" t="b">
        <v>0</v>
      </c>
      <c r="S3996" t="s">
        <v>35</v>
      </c>
      <c r="T3996">
        <v>11</v>
      </c>
      <c r="U3996" t="s">
        <v>2314</v>
      </c>
      <c r="V3996" t="b">
        <v>0</v>
      </c>
      <c r="W3996" t="b">
        <v>0</v>
      </c>
      <c r="X3996" t="b">
        <v>1</v>
      </c>
      <c r="Y3996" t="b">
        <v>1</v>
      </c>
      <c r="Z3996" t="b">
        <v>1</v>
      </c>
      <c r="AA3996" t="b">
        <v>1</v>
      </c>
      <c r="AB3996" t="b">
        <v>0</v>
      </c>
      <c r="AC3996" t="b">
        <v>1</v>
      </c>
      <c r="AD3996" t="b">
        <v>1</v>
      </c>
      <c r="AE3996" t="b">
        <v>0</v>
      </c>
      <c r="AF3996" t="b">
        <v>0</v>
      </c>
      <c r="AG3996" t="b">
        <v>0</v>
      </c>
      <c r="AH3996" t="b">
        <v>0</v>
      </c>
      <c r="AI3996" t="b">
        <v>0</v>
      </c>
      <c r="AJ3996" t="b">
        <v>0</v>
      </c>
      <c r="AK3996" t="b">
        <v>0</v>
      </c>
      <c r="AL3996" t="b">
        <v>0</v>
      </c>
      <c r="AM3996" t="b">
        <v>0</v>
      </c>
    </row>
    <row r="3997" spans="1:39" ht="14.4" hidden="1" x14ac:dyDescent="0.3">
      <c r="A3997" t="s">
        <v>4116</v>
      </c>
      <c r="B3997">
        <v>2022</v>
      </c>
      <c r="C3997" t="s">
        <v>89</v>
      </c>
      <c r="D3997" t="s">
        <v>90</v>
      </c>
      <c r="E3997" t="s">
        <v>78</v>
      </c>
      <c r="F3997" t="s">
        <v>5169</v>
      </c>
      <c r="G3997" t="s">
        <v>65</v>
      </c>
      <c r="H3997" t="s">
        <v>42</v>
      </c>
      <c r="I3997" t="s">
        <v>28</v>
      </c>
      <c r="J3997" t="b">
        <v>0</v>
      </c>
      <c r="L3997">
        <v>0.12</v>
      </c>
      <c r="M3997" t="s">
        <v>6468</v>
      </c>
      <c r="O3997">
        <v>70616</v>
      </c>
      <c r="P3997">
        <v>-4.37</v>
      </c>
      <c r="Q3997">
        <v>0.73</v>
      </c>
      <c r="R3997" t="b">
        <v>0</v>
      </c>
      <c r="S3997" t="s">
        <v>35</v>
      </c>
      <c r="T3997">
        <v>1</v>
      </c>
      <c r="U3997" t="s">
        <v>2314</v>
      </c>
      <c r="V3997" t="b">
        <v>0</v>
      </c>
      <c r="W3997" t="b">
        <v>1</v>
      </c>
      <c r="X3997" t="b">
        <v>0</v>
      </c>
      <c r="Y3997" t="b">
        <v>0</v>
      </c>
      <c r="Z3997" t="b">
        <v>1</v>
      </c>
      <c r="AA3997" t="b">
        <v>0</v>
      </c>
      <c r="AB3997" t="b">
        <v>1</v>
      </c>
      <c r="AC3997" t="b">
        <v>1</v>
      </c>
      <c r="AD3997" t="b">
        <v>1</v>
      </c>
      <c r="AE3997" t="b">
        <v>1</v>
      </c>
      <c r="AF3997" t="b">
        <v>0</v>
      </c>
      <c r="AG3997" t="b">
        <v>0</v>
      </c>
      <c r="AH3997" t="b">
        <v>0</v>
      </c>
      <c r="AI3997" t="b">
        <v>0</v>
      </c>
      <c r="AJ3997" t="b">
        <v>0</v>
      </c>
      <c r="AK3997" t="b">
        <v>0</v>
      </c>
      <c r="AL3997" t="b">
        <v>0</v>
      </c>
      <c r="AM3997" t="b">
        <v>0</v>
      </c>
    </row>
    <row r="3998" spans="1:39" ht="14.4" hidden="1" x14ac:dyDescent="0.3">
      <c r="A3998" t="s">
        <v>4117</v>
      </c>
      <c r="B3998">
        <v>2022</v>
      </c>
      <c r="C3998" t="s">
        <v>67</v>
      </c>
      <c r="D3998" t="s">
        <v>68</v>
      </c>
      <c r="E3998" t="s">
        <v>39</v>
      </c>
      <c r="F3998" t="s">
        <v>5176</v>
      </c>
      <c r="G3998" t="s">
        <v>41</v>
      </c>
      <c r="H3998" t="s">
        <v>18</v>
      </c>
      <c r="I3998" t="s">
        <v>98</v>
      </c>
      <c r="J3998" t="b">
        <v>1</v>
      </c>
      <c r="K3998" t="s">
        <v>482</v>
      </c>
      <c r="L3998">
        <v>0.94</v>
      </c>
      <c r="M3998" t="s">
        <v>6467</v>
      </c>
      <c r="N3998" t="s">
        <v>482</v>
      </c>
      <c r="O3998">
        <v>144591</v>
      </c>
      <c r="P3998">
        <v>8.15</v>
      </c>
      <c r="Q3998">
        <v>0.11</v>
      </c>
      <c r="R3998" t="b">
        <v>1</v>
      </c>
      <c r="S3998" t="s">
        <v>20</v>
      </c>
      <c r="T3998">
        <v>19</v>
      </c>
      <c r="U3998" t="s">
        <v>2314</v>
      </c>
      <c r="V3998" t="b">
        <v>0</v>
      </c>
      <c r="W3998" t="b">
        <v>1</v>
      </c>
      <c r="X3998" t="b">
        <v>1</v>
      </c>
      <c r="Y3998" t="b">
        <v>0</v>
      </c>
      <c r="Z3998" t="b">
        <v>0</v>
      </c>
      <c r="AA3998" t="b">
        <v>1</v>
      </c>
      <c r="AB3998" t="b">
        <v>0</v>
      </c>
      <c r="AC3998" t="b">
        <v>1</v>
      </c>
      <c r="AD3998" t="b">
        <v>0</v>
      </c>
      <c r="AE3998" t="b">
        <v>1</v>
      </c>
      <c r="AF3998" t="b">
        <v>0</v>
      </c>
      <c r="AG3998" t="b">
        <v>0</v>
      </c>
      <c r="AH3998" t="b">
        <v>0</v>
      </c>
      <c r="AI3998" t="b">
        <v>0</v>
      </c>
      <c r="AJ3998" t="b">
        <v>0</v>
      </c>
      <c r="AK3998" t="b">
        <v>0</v>
      </c>
      <c r="AL3998" t="b">
        <v>1</v>
      </c>
      <c r="AM3998" t="b">
        <v>0</v>
      </c>
    </row>
    <row r="3999" spans="1:39" ht="14.4" hidden="1" x14ac:dyDescent="0.3">
      <c r="A3999" t="s">
        <v>4118</v>
      </c>
      <c r="B3999">
        <v>2022</v>
      </c>
      <c r="C3999" t="s">
        <v>375</v>
      </c>
      <c r="D3999" t="s">
        <v>58</v>
      </c>
      <c r="E3999" t="s">
        <v>25</v>
      </c>
      <c r="F3999" t="s">
        <v>5169</v>
      </c>
      <c r="G3999" t="s">
        <v>17</v>
      </c>
      <c r="H3999" t="s">
        <v>60</v>
      </c>
      <c r="I3999" t="s">
        <v>98</v>
      </c>
      <c r="J3999" t="b">
        <v>1</v>
      </c>
      <c r="K3999" t="s">
        <v>190</v>
      </c>
      <c r="L3999">
        <v>0.93</v>
      </c>
      <c r="M3999" t="s">
        <v>6466</v>
      </c>
      <c r="N3999" t="s">
        <v>190</v>
      </c>
      <c r="O3999">
        <v>34163</v>
      </c>
      <c r="P3999">
        <v>17.87</v>
      </c>
      <c r="Q3999">
        <v>0.21</v>
      </c>
      <c r="R3999" t="b">
        <v>1</v>
      </c>
      <c r="S3999" t="s">
        <v>40</v>
      </c>
      <c r="T3999">
        <v>9</v>
      </c>
      <c r="U3999" t="s">
        <v>2314</v>
      </c>
      <c r="V3999" t="b">
        <v>0</v>
      </c>
      <c r="W3999" t="b">
        <v>1</v>
      </c>
      <c r="X3999" t="b">
        <v>1</v>
      </c>
      <c r="Y3999" t="b">
        <v>1</v>
      </c>
      <c r="Z3999" t="b">
        <v>1</v>
      </c>
      <c r="AA3999" t="b">
        <v>0</v>
      </c>
      <c r="AB3999" t="b">
        <v>0</v>
      </c>
      <c r="AC3999" t="b">
        <v>1</v>
      </c>
      <c r="AD3999" t="b">
        <v>0</v>
      </c>
      <c r="AE3999" t="b">
        <v>1</v>
      </c>
      <c r="AF3999" t="b">
        <v>0</v>
      </c>
      <c r="AG3999" t="b">
        <v>0</v>
      </c>
      <c r="AH3999" t="b">
        <v>0</v>
      </c>
      <c r="AI3999" t="b">
        <v>0</v>
      </c>
      <c r="AJ3999" t="b">
        <v>1</v>
      </c>
      <c r="AK3999" t="b">
        <v>0</v>
      </c>
      <c r="AL3999" t="b">
        <v>0</v>
      </c>
      <c r="AM3999" t="b">
        <v>0</v>
      </c>
    </row>
    <row r="4000" spans="1:39" ht="14.4" hidden="1" x14ac:dyDescent="0.3">
      <c r="A4000" t="s">
        <v>4119</v>
      </c>
      <c r="B4000">
        <v>2022</v>
      </c>
      <c r="C4000" t="s">
        <v>73</v>
      </c>
      <c r="D4000" t="s">
        <v>15</v>
      </c>
      <c r="E4000" t="s">
        <v>108</v>
      </c>
      <c r="F4000" t="s">
        <v>5169</v>
      </c>
      <c r="G4000" t="s">
        <v>46</v>
      </c>
      <c r="H4000" t="s">
        <v>34</v>
      </c>
      <c r="I4000" t="s">
        <v>83</v>
      </c>
      <c r="J4000" t="b">
        <v>0</v>
      </c>
      <c r="L4000">
        <v>0.18</v>
      </c>
      <c r="M4000" t="s">
        <v>6465</v>
      </c>
      <c r="O4000">
        <v>40340</v>
      </c>
      <c r="P4000">
        <v>-3.95</v>
      </c>
      <c r="Q4000">
        <v>0.75</v>
      </c>
      <c r="R4000" t="b">
        <v>0</v>
      </c>
      <c r="S4000" t="s">
        <v>35</v>
      </c>
      <c r="T4000">
        <v>6</v>
      </c>
      <c r="U4000" t="s">
        <v>2314</v>
      </c>
      <c r="V4000" t="b">
        <v>1</v>
      </c>
      <c r="W4000" t="b">
        <v>1</v>
      </c>
      <c r="X4000" t="b">
        <v>0</v>
      </c>
      <c r="Y4000" t="b">
        <v>0</v>
      </c>
      <c r="Z4000" t="b">
        <v>1</v>
      </c>
      <c r="AA4000" t="b">
        <v>0</v>
      </c>
      <c r="AB4000" t="b">
        <v>0</v>
      </c>
      <c r="AC4000" t="b">
        <v>0</v>
      </c>
      <c r="AD4000" t="b">
        <v>1</v>
      </c>
      <c r="AE4000" t="b">
        <v>0</v>
      </c>
      <c r="AF4000" t="b">
        <v>0</v>
      </c>
      <c r="AG4000" t="b">
        <v>0</v>
      </c>
      <c r="AH4000" t="b">
        <v>0</v>
      </c>
      <c r="AI4000" t="b">
        <v>0</v>
      </c>
      <c r="AJ4000" t="b">
        <v>0</v>
      </c>
      <c r="AK4000" t="b">
        <v>0</v>
      </c>
      <c r="AL4000" t="b">
        <v>0</v>
      </c>
      <c r="AM4000" t="b">
        <v>0</v>
      </c>
    </row>
    <row r="4001" spans="1:39" ht="14.4" hidden="1" x14ac:dyDescent="0.3">
      <c r="A4001" t="s">
        <v>4120</v>
      </c>
      <c r="B4001">
        <v>2022</v>
      </c>
      <c r="C4001" t="s">
        <v>112</v>
      </c>
      <c r="D4001" t="s">
        <v>113</v>
      </c>
      <c r="E4001" t="s">
        <v>45</v>
      </c>
      <c r="F4001" t="s">
        <v>5176</v>
      </c>
      <c r="G4001" t="s">
        <v>55</v>
      </c>
      <c r="H4001" t="s">
        <v>91</v>
      </c>
      <c r="I4001" t="s">
        <v>49</v>
      </c>
      <c r="J4001" t="b">
        <v>0</v>
      </c>
      <c r="L4001">
        <v>0.16</v>
      </c>
      <c r="M4001" t="s">
        <v>6464</v>
      </c>
      <c r="O4001">
        <v>77212</v>
      </c>
      <c r="P4001">
        <v>2.0499999999999998</v>
      </c>
      <c r="Q4001">
        <v>0.68</v>
      </c>
      <c r="R4001" t="b">
        <v>0</v>
      </c>
      <c r="S4001" t="s">
        <v>35</v>
      </c>
      <c r="T4001">
        <v>9</v>
      </c>
      <c r="U4001" t="s">
        <v>3860</v>
      </c>
      <c r="V4001" t="b">
        <v>1</v>
      </c>
      <c r="W4001" t="b">
        <v>0</v>
      </c>
      <c r="X4001" t="b">
        <v>0</v>
      </c>
      <c r="Y4001" t="b">
        <v>0</v>
      </c>
      <c r="Z4001" t="b">
        <v>1</v>
      </c>
      <c r="AA4001" t="b">
        <v>0</v>
      </c>
      <c r="AB4001" t="b">
        <v>1</v>
      </c>
      <c r="AC4001" t="b">
        <v>0</v>
      </c>
      <c r="AD4001" t="b">
        <v>0</v>
      </c>
      <c r="AE4001" t="b">
        <v>0</v>
      </c>
      <c r="AF4001" t="b">
        <v>0</v>
      </c>
      <c r="AG4001" t="b">
        <v>0</v>
      </c>
      <c r="AH4001" t="b">
        <v>0</v>
      </c>
      <c r="AI4001" t="b">
        <v>0</v>
      </c>
      <c r="AJ4001" t="b">
        <v>0</v>
      </c>
      <c r="AK4001" t="b">
        <v>0</v>
      </c>
      <c r="AL4001" t="b">
        <v>0</v>
      </c>
      <c r="AM4001" t="b">
        <v>0</v>
      </c>
    </row>
    <row r="4002" spans="1:39" ht="14.4" hidden="1" x14ac:dyDescent="0.3">
      <c r="A4002" t="s">
        <v>4121</v>
      </c>
      <c r="B4002">
        <v>2022</v>
      </c>
      <c r="C4002" t="s">
        <v>156</v>
      </c>
      <c r="D4002" t="s">
        <v>58</v>
      </c>
      <c r="E4002" t="s">
        <v>97</v>
      </c>
      <c r="F4002" t="s">
        <v>5181</v>
      </c>
      <c r="G4002" t="s">
        <v>41</v>
      </c>
      <c r="H4002" t="s">
        <v>34</v>
      </c>
      <c r="I4002" t="s">
        <v>83</v>
      </c>
      <c r="J4002" t="b">
        <v>0</v>
      </c>
      <c r="L4002">
        <v>0.09</v>
      </c>
      <c r="M4002" t="s">
        <v>6463</v>
      </c>
      <c r="O4002">
        <v>22476</v>
      </c>
      <c r="P4002">
        <v>-4.33</v>
      </c>
      <c r="Q4002">
        <v>0.71</v>
      </c>
      <c r="R4002" t="b">
        <v>0</v>
      </c>
      <c r="S4002" t="s">
        <v>40</v>
      </c>
      <c r="T4002">
        <v>4</v>
      </c>
      <c r="U4002" t="s">
        <v>2314</v>
      </c>
      <c r="V4002" t="b">
        <v>1</v>
      </c>
      <c r="W4002" t="b">
        <v>0</v>
      </c>
      <c r="X4002" t="b">
        <v>0</v>
      </c>
      <c r="Y4002" t="b">
        <v>1</v>
      </c>
      <c r="Z4002" t="b">
        <v>0</v>
      </c>
      <c r="AA4002" t="b">
        <v>0</v>
      </c>
      <c r="AB4002" t="b">
        <v>0</v>
      </c>
      <c r="AC4002" t="b">
        <v>0</v>
      </c>
      <c r="AD4002" t="b">
        <v>1</v>
      </c>
      <c r="AE4002" t="b">
        <v>0</v>
      </c>
      <c r="AF4002" t="b">
        <v>0</v>
      </c>
      <c r="AG4002" t="b">
        <v>0</v>
      </c>
      <c r="AH4002" t="b">
        <v>0</v>
      </c>
      <c r="AI4002" t="b">
        <v>0</v>
      </c>
      <c r="AJ4002" t="b">
        <v>0</v>
      </c>
      <c r="AK4002" t="b">
        <v>0</v>
      </c>
      <c r="AL4002" t="b">
        <v>0</v>
      </c>
      <c r="AM4002" t="b">
        <v>0</v>
      </c>
    </row>
    <row r="4003" spans="1:39" ht="14.4" hidden="1" x14ac:dyDescent="0.3">
      <c r="A4003" t="s">
        <v>4122</v>
      </c>
      <c r="B4003">
        <v>2022</v>
      </c>
      <c r="C4003" t="s">
        <v>67</v>
      </c>
      <c r="D4003" t="s">
        <v>68</v>
      </c>
      <c r="E4003" t="s">
        <v>32</v>
      </c>
      <c r="F4003" t="s">
        <v>40</v>
      </c>
      <c r="G4003" t="s">
        <v>41</v>
      </c>
      <c r="H4003" t="s">
        <v>105</v>
      </c>
      <c r="I4003" t="s">
        <v>98</v>
      </c>
      <c r="J4003" t="b">
        <v>1</v>
      </c>
      <c r="K4003" t="s">
        <v>130</v>
      </c>
      <c r="L4003">
        <v>0.57999999999999996</v>
      </c>
      <c r="M4003" t="s">
        <v>6462</v>
      </c>
      <c r="N4003" t="s">
        <v>130</v>
      </c>
      <c r="O4003">
        <v>146319</v>
      </c>
      <c r="P4003">
        <v>9.1300000000000008</v>
      </c>
      <c r="Q4003">
        <v>0.19</v>
      </c>
      <c r="R4003" t="b">
        <v>1</v>
      </c>
      <c r="S4003" t="s">
        <v>20</v>
      </c>
      <c r="T4003">
        <v>18</v>
      </c>
      <c r="U4003" t="s">
        <v>2314</v>
      </c>
      <c r="V4003" t="b">
        <v>0</v>
      </c>
      <c r="W4003" t="b">
        <v>0</v>
      </c>
      <c r="X4003" t="b">
        <v>1</v>
      </c>
      <c r="Y4003" t="b">
        <v>1</v>
      </c>
      <c r="Z4003" t="b">
        <v>1</v>
      </c>
      <c r="AA4003" t="b">
        <v>1</v>
      </c>
      <c r="AB4003" t="b">
        <v>0</v>
      </c>
      <c r="AC4003" t="b">
        <v>0</v>
      </c>
      <c r="AD4003" t="b">
        <v>1</v>
      </c>
      <c r="AE4003" t="b">
        <v>1</v>
      </c>
      <c r="AF4003" t="b">
        <v>0</v>
      </c>
      <c r="AG4003" t="b">
        <v>0</v>
      </c>
      <c r="AH4003" t="b">
        <v>0</v>
      </c>
      <c r="AI4003" t="b">
        <v>0</v>
      </c>
      <c r="AJ4003" t="b">
        <v>0</v>
      </c>
      <c r="AK4003" t="b">
        <v>0</v>
      </c>
      <c r="AL4003" t="b">
        <v>0</v>
      </c>
      <c r="AM4003" t="b">
        <v>1</v>
      </c>
    </row>
    <row r="4004" spans="1:39" ht="14.4" hidden="1" x14ac:dyDescent="0.3">
      <c r="A4004" t="s">
        <v>4123</v>
      </c>
      <c r="B4004">
        <v>2022</v>
      </c>
      <c r="C4004" t="s">
        <v>30</v>
      </c>
      <c r="D4004" t="s">
        <v>31</v>
      </c>
      <c r="E4004" t="s">
        <v>108</v>
      </c>
      <c r="F4004" t="s">
        <v>40</v>
      </c>
      <c r="G4004" t="s">
        <v>46</v>
      </c>
      <c r="H4004" t="s">
        <v>94</v>
      </c>
      <c r="I4004" t="s">
        <v>98</v>
      </c>
      <c r="J4004" t="b">
        <v>0</v>
      </c>
      <c r="L4004">
        <v>0.06</v>
      </c>
      <c r="M4004" t="s">
        <v>6081</v>
      </c>
      <c r="O4004">
        <v>30602</v>
      </c>
      <c r="P4004">
        <v>-3.67</v>
      </c>
      <c r="Q4004">
        <v>0.61</v>
      </c>
      <c r="R4004" t="b">
        <v>0</v>
      </c>
      <c r="S4004" t="s">
        <v>20</v>
      </c>
      <c r="T4004">
        <v>13</v>
      </c>
      <c r="U4004" t="s">
        <v>2314</v>
      </c>
      <c r="V4004" t="b">
        <v>0</v>
      </c>
      <c r="W4004" t="b">
        <v>0</v>
      </c>
      <c r="X4004" t="b">
        <v>1</v>
      </c>
      <c r="Y4004" t="b">
        <v>0</v>
      </c>
      <c r="Z4004" t="b">
        <v>1</v>
      </c>
      <c r="AA4004" t="b">
        <v>1</v>
      </c>
      <c r="AB4004" t="b">
        <v>0</v>
      </c>
      <c r="AC4004" t="b">
        <v>0</v>
      </c>
      <c r="AD4004" t="b">
        <v>0</v>
      </c>
      <c r="AE4004" t="b">
        <v>0</v>
      </c>
      <c r="AF4004" t="b">
        <v>0</v>
      </c>
      <c r="AG4004" t="b">
        <v>0</v>
      </c>
      <c r="AH4004" t="b">
        <v>0</v>
      </c>
      <c r="AI4004" t="b">
        <v>0</v>
      </c>
      <c r="AJ4004" t="b">
        <v>0</v>
      </c>
      <c r="AK4004" t="b">
        <v>0</v>
      </c>
      <c r="AL4004" t="b">
        <v>0</v>
      </c>
      <c r="AM4004" t="b">
        <v>0</v>
      </c>
    </row>
    <row r="4005" spans="1:39" ht="14.4" hidden="1" x14ac:dyDescent="0.3">
      <c r="A4005" t="s">
        <v>4124</v>
      </c>
      <c r="B4005">
        <v>2022</v>
      </c>
      <c r="C4005" t="s">
        <v>183</v>
      </c>
      <c r="D4005" t="s">
        <v>113</v>
      </c>
      <c r="E4005" t="s">
        <v>74</v>
      </c>
      <c r="F4005" t="s">
        <v>5169</v>
      </c>
      <c r="G4005" t="s">
        <v>86</v>
      </c>
      <c r="H4005" t="s">
        <v>18</v>
      </c>
      <c r="I4005" t="s">
        <v>83</v>
      </c>
      <c r="J4005" t="b">
        <v>0</v>
      </c>
      <c r="L4005">
        <v>0.02</v>
      </c>
      <c r="M4005" t="s">
        <v>6461</v>
      </c>
      <c r="O4005">
        <v>93428</v>
      </c>
      <c r="P4005">
        <v>-1.39</v>
      </c>
      <c r="Q4005">
        <v>0.69</v>
      </c>
      <c r="R4005" t="b">
        <v>0</v>
      </c>
      <c r="S4005" t="s">
        <v>20</v>
      </c>
      <c r="T4005">
        <v>4</v>
      </c>
      <c r="U4005" t="s">
        <v>3860</v>
      </c>
      <c r="V4005" t="b">
        <v>0</v>
      </c>
      <c r="W4005" t="b">
        <v>1</v>
      </c>
      <c r="X4005" t="b">
        <v>1</v>
      </c>
      <c r="Y4005" t="b">
        <v>1</v>
      </c>
      <c r="Z4005" t="b">
        <v>0</v>
      </c>
      <c r="AA4005" t="b">
        <v>0</v>
      </c>
      <c r="AB4005" t="b">
        <v>1</v>
      </c>
      <c r="AC4005" t="b">
        <v>1</v>
      </c>
      <c r="AD4005" t="b">
        <v>0</v>
      </c>
      <c r="AE4005" t="b">
        <v>0</v>
      </c>
      <c r="AF4005" t="b">
        <v>0</v>
      </c>
      <c r="AG4005" t="b">
        <v>0</v>
      </c>
      <c r="AH4005" t="b">
        <v>0</v>
      </c>
      <c r="AI4005" t="b">
        <v>0</v>
      </c>
      <c r="AJ4005" t="b">
        <v>0</v>
      </c>
      <c r="AK4005" t="b">
        <v>0</v>
      </c>
      <c r="AL4005" t="b">
        <v>0</v>
      </c>
      <c r="AM4005" t="b">
        <v>0</v>
      </c>
    </row>
    <row r="4006" spans="1:39" ht="14.4" hidden="1" x14ac:dyDescent="0.3">
      <c r="A4006" t="s">
        <v>4125</v>
      </c>
      <c r="B4006">
        <v>2022</v>
      </c>
      <c r="C4006" t="s">
        <v>147</v>
      </c>
      <c r="D4006" t="s">
        <v>68</v>
      </c>
      <c r="E4006" t="s">
        <v>78</v>
      </c>
      <c r="F4006" t="s">
        <v>5181</v>
      </c>
      <c r="G4006" t="s">
        <v>65</v>
      </c>
      <c r="H4006" t="s">
        <v>52</v>
      </c>
      <c r="I4006" t="s">
        <v>83</v>
      </c>
      <c r="J4006" t="b">
        <v>0</v>
      </c>
      <c r="L4006">
        <v>0.15</v>
      </c>
      <c r="M4006" t="s">
        <v>6460</v>
      </c>
      <c r="O4006">
        <v>87193</v>
      </c>
      <c r="P4006">
        <v>-1.23</v>
      </c>
      <c r="Q4006">
        <v>0.73</v>
      </c>
      <c r="R4006" t="b">
        <v>0</v>
      </c>
      <c r="S4006" t="s">
        <v>20</v>
      </c>
      <c r="T4006">
        <v>7</v>
      </c>
      <c r="U4006" t="s">
        <v>2314</v>
      </c>
      <c r="V4006" t="b">
        <v>1</v>
      </c>
      <c r="W4006" t="b">
        <v>1</v>
      </c>
      <c r="X4006" t="b">
        <v>1</v>
      </c>
      <c r="Y4006" t="b">
        <v>1</v>
      </c>
      <c r="Z4006" t="b">
        <v>0</v>
      </c>
      <c r="AA4006" t="b">
        <v>0</v>
      </c>
      <c r="AB4006" t="b">
        <v>0</v>
      </c>
      <c r="AC4006" t="b">
        <v>0</v>
      </c>
      <c r="AD4006" t="b">
        <v>1</v>
      </c>
      <c r="AE4006" t="b">
        <v>1</v>
      </c>
      <c r="AF4006" t="b">
        <v>0</v>
      </c>
      <c r="AG4006" t="b">
        <v>0</v>
      </c>
      <c r="AH4006" t="b">
        <v>0</v>
      </c>
      <c r="AI4006" t="b">
        <v>0</v>
      </c>
      <c r="AJ4006" t="b">
        <v>0</v>
      </c>
      <c r="AK4006" t="b">
        <v>0</v>
      </c>
      <c r="AL4006" t="b">
        <v>0</v>
      </c>
      <c r="AM4006" t="b">
        <v>0</v>
      </c>
    </row>
    <row r="4007" spans="1:39" ht="14.4" hidden="1" x14ac:dyDescent="0.3">
      <c r="A4007" t="s">
        <v>4126</v>
      </c>
      <c r="B4007">
        <v>2022</v>
      </c>
      <c r="C4007" t="s">
        <v>154</v>
      </c>
      <c r="D4007" t="s">
        <v>24</v>
      </c>
      <c r="E4007" t="s">
        <v>54</v>
      </c>
      <c r="F4007" t="s">
        <v>5169</v>
      </c>
      <c r="G4007" t="s">
        <v>93</v>
      </c>
      <c r="H4007" t="s">
        <v>34</v>
      </c>
      <c r="I4007" t="s">
        <v>28</v>
      </c>
      <c r="J4007" t="b">
        <v>0</v>
      </c>
      <c r="L4007">
        <v>0.19</v>
      </c>
      <c r="M4007" t="s">
        <v>6459</v>
      </c>
      <c r="O4007">
        <v>89686</v>
      </c>
      <c r="P4007">
        <v>-2.99</v>
      </c>
      <c r="Q4007">
        <v>0.84</v>
      </c>
      <c r="R4007" t="b">
        <v>0</v>
      </c>
      <c r="S4007" t="s">
        <v>35</v>
      </c>
      <c r="T4007">
        <v>4</v>
      </c>
      <c r="U4007" t="s">
        <v>2314</v>
      </c>
      <c r="V4007" t="b">
        <v>0</v>
      </c>
      <c r="W4007" t="b">
        <v>0</v>
      </c>
      <c r="X4007" t="b">
        <v>1</v>
      </c>
      <c r="Y4007" t="b">
        <v>1</v>
      </c>
      <c r="Z4007" t="b">
        <v>0</v>
      </c>
      <c r="AA4007" t="b">
        <v>0</v>
      </c>
      <c r="AB4007" t="b">
        <v>0</v>
      </c>
      <c r="AC4007" t="b">
        <v>0</v>
      </c>
      <c r="AD4007" t="b">
        <v>1</v>
      </c>
      <c r="AE4007" t="b">
        <v>0</v>
      </c>
      <c r="AF4007" t="b">
        <v>0</v>
      </c>
      <c r="AG4007" t="b">
        <v>0</v>
      </c>
      <c r="AH4007" t="b">
        <v>0</v>
      </c>
      <c r="AI4007" t="b">
        <v>0</v>
      </c>
      <c r="AJ4007" t="b">
        <v>0</v>
      </c>
      <c r="AK4007" t="b">
        <v>0</v>
      </c>
      <c r="AL4007" t="b">
        <v>0</v>
      </c>
      <c r="AM4007" t="b">
        <v>0</v>
      </c>
    </row>
    <row r="4008" spans="1:39" ht="14.4" hidden="1" x14ac:dyDescent="0.3">
      <c r="A4008" t="s">
        <v>4127</v>
      </c>
      <c r="B4008">
        <v>2022</v>
      </c>
      <c r="C4008" t="s">
        <v>112</v>
      </c>
      <c r="D4008" t="s">
        <v>113</v>
      </c>
      <c r="E4008" t="s">
        <v>135</v>
      </c>
      <c r="F4008" t="s">
        <v>5181</v>
      </c>
      <c r="G4008" t="s">
        <v>65</v>
      </c>
      <c r="H4008" t="s">
        <v>91</v>
      </c>
      <c r="I4008" t="s">
        <v>19</v>
      </c>
      <c r="J4008" t="b">
        <v>1</v>
      </c>
      <c r="K4008" t="s">
        <v>5291</v>
      </c>
      <c r="L4008">
        <v>0.77</v>
      </c>
      <c r="M4008" t="s">
        <v>6458</v>
      </c>
      <c r="N4008" t="s">
        <v>5291</v>
      </c>
      <c r="O4008">
        <v>124716</v>
      </c>
      <c r="P4008">
        <v>8.1</v>
      </c>
      <c r="Q4008">
        <v>0.24</v>
      </c>
      <c r="R4008" t="b">
        <v>1</v>
      </c>
      <c r="S4008" t="s">
        <v>35</v>
      </c>
      <c r="T4008">
        <v>8</v>
      </c>
      <c r="U4008" t="s">
        <v>2314</v>
      </c>
      <c r="V4008" t="b">
        <v>1</v>
      </c>
      <c r="W4008" t="b">
        <v>1</v>
      </c>
      <c r="X4008" t="b">
        <v>0</v>
      </c>
      <c r="Y4008" t="b">
        <v>0</v>
      </c>
      <c r="Z4008" t="b">
        <v>1</v>
      </c>
      <c r="AA4008" t="b">
        <v>1</v>
      </c>
      <c r="AB4008" t="b">
        <v>1</v>
      </c>
      <c r="AC4008" t="b">
        <v>0</v>
      </c>
      <c r="AD4008" t="b">
        <v>0</v>
      </c>
      <c r="AE4008" t="b">
        <v>0</v>
      </c>
      <c r="AF4008" t="b">
        <v>0</v>
      </c>
      <c r="AG4008" t="b">
        <v>0</v>
      </c>
      <c r="AH4008" t="b">
        <v>0</v>
      </c>
      <c r="AI4008" t="b">
        <v>0</v>
      </c>
      <c r="AJ4008" t="b">
        <v>1</v>
      </c>
      <c r="AK4008" t="b">
        <v>0</v>
      </c>
      <c r="AL4008" t="b">
        <v>1</v>
      </c>
      <c r="AM4008" t="b">
        <v>0</v>
      </c>
    </row>
    <row r="4009" spans="1:39" ht="14.4" hidden="1" x14ac:dyDescent="0.3">
      <c r="A4009" t="s">
        <v>4128</v>
      </c>
      <c r="B4009">
        <v>2022</v>
      </c>
      <c r="C4009" t="s">
        <v>112</v>
      </c>
      <c r="D4009" t="s">
        <v>113</v>
      </c>
      <c r="E4009" t="s">
        <v>133</v>
      </c>
      <c r="F4009" t="s">
        <v>5181</v>
      </c>
      <c r="G4009" t="s">
        <v>41</v>
      </c>
      <c r="H4009" t="s">
        <v>52</v>
      </c>
      <c r="I4009" t="s">
        <v>19</v>
      </c>
      <c r="J4009" t="b">
        <v>0</v>
      </c>
      <c r="L4009">
        <v>0.03</v>
      </c>
      <c r="M4009" t="s">
        <v>6457</v>
      </c>
      <c r="O4009">
        <v>80489</v>
      </c>
      <c r="P4009">
        <v>0.75</v>
      </c>
      <c r="Q4009">
        <v>0.72</v>
      </c>
      <c r="R4009" t="b">
        <v>0</v>
      </c>
      <c r="S4009" t="s">
        <v>35</v>
      </c>
      <c r="T4009">
        <v>10</v>
      </c>
      <c r="U4009" t="s">
        <v>2314</v>
      </c>
      <c r="V4009" t="b">
        <v>0</v>
      </c>
      <c r="W4009" t="b">
        <v>0</v>
      </c>
      <c r="X4009" t="b">
        <v>0</v>
      </c>
      <c r="Y4009" t="b">
        <v>1</v>
      </c>
      <c r="Z4009" t="b">
        <v>0</v>
      </c>
      <c r="AA4009" t="b">
        <v>1</v>
      </c>
      <c r="AB4009" t="b">
        <v>0</v>
      </c>
      <c r="AC4009" t="b">
        <v>1</v>
      </c>
      <c r="AD4009" t="b">
        <v>0</v>
      </c>
      <c r="AE4009" t="b">
        <v>0</v>
      </c>
      <c r="AF4009" t="b">
        <v>0</v>
      </c>
      <c r="AG4009" t="b">
        <v>0</v>
      </c>
      <c r="AH4009" t="b">
        <v>0</v>
      </c>
      <c r="AI4009" t="b">
        <v>0</v>
      </c>
      <c r="AJ4009" t="b">
        <v>0</v>
      </c>
      <c r="AK4009" t="b">
        <v>0</v>
      </c>
      <c r="AL4009" t="b">
        <v>0</v>
      </c>
      <c r="AM4009" t="b">
        <v>0</v>
      </c>
    </row>
    <row r="4010" spans="1:39" ht="14.4" hidden="1" x14ac:dyDescent="0.3">
      <c r="A4010" t="s">
        <v>4129</v>
      </c>
      <c r="B4010">
        <v>2022</v>
      </c>
      <c r="C4010" t="s">
        <v>137</v>
      </c>
      <c r="D4010" t="s">
        <v>77</v>
      </c>
      <c r="E4010" t="s">
        <v>78</v>
      </c>
      <c r="F4010" t="s">
        <v>40</v>
      </c>
      <c r="G4010" t="s">
        <v>33</v>
      </c>
      <c r="H4010" t="s">
        <v>52</v>
      </c>
      <c r="I4010" t="s">
        <v>83</v>
      </c>
      <c r="J4010" t="b">
        <v>1</v>
      </c>
      <c r="K4010" t="s">
        <v>6372</v>
      </c>
      <c r="L4010">
        <v>0.56999999999999995</v>
      </c>
      <c r="M4010" t="s">
        <v>6456</v>
      </c>
      <c r="N4010" t="s">
        <v>6372</v>
      </c>
      <c r="O4010">
        <v>92398</v>
      </c>
      <c r="P4010">
        <v>10.88</v>
      </c>
      <c r="Q4010">
        <v>0.31</v>
      </c>
      <c r="R4010" t="b">
        <v>1</v>
      </c>
      <c r="S4010" t="s">
        <v>35</v>
      </c>
      <c r="T4010">
        <v>2</v>
      </c>
      <c r="U4010" t="s">
        <v>2314</v>
      </c>
      <c r="V4010" t="b">
        <v>0</v>
      </c>
      <c r="W4010" t="b">
        <v>1</v>
      </c>
      <c r="X4010" t="b">
        <v>0</v>
      </c>
      <c r="Y4010" t="b">
        <v>0</v>
      </c>
      <c r="Z4010" t="b">
        <v>1</v>
      </c>
      <c r="AA4010" t="b">
        <v>0</v>
      </c>
      <c r="AB4010" t="b">
        <v>1</v>
      </c>
      <c r="AC4010" t="b">
        <v>0</v>
      </c>
      <c r="AD4010" t="b">
        <v>0</v>
      </c>
      <c r="AE4010" t="b">
        <v>0</v>
      </c>
      <c r="AF4010" t="b">
        <v>0</v>
      </c>
      <c r="AG4010" t="b">
        <v>1</v>
      </c>
      <c r="AH4010" t="b">
        <v>0</v>
      </c>
      <c r="AI4010" t="b">
        <v>0</v>
      </c>
      <c r="AJ4010" t="b">
        <v>0</v>
      </c>
      <c r="AK4010" t="b">
        <v>1</v>
      </c>
      <c r="AL4010" t="b">
        <v>1</v>
      </c>
      <c r="AM4010" t="b">
        <v>0</v>
      </c>
    </row>
    <row r="4011" spans="1:39" ht="14.4" hidden="1" x14ac:dyDescent="0.3">
      <c r="A4011" t="s">
        <v>4130</v>
      </c>
      <c r="B4011">
        <v>2022</v>
      </c>
      <c r="C4011" t="s">
        <v>76</v>
      </c>
      <c r="D4011" t="s">
        <v>77</v>
      </c>
      <c r="E4011" t="s">
        <v>97</v>
      </c>
      <c r="F4011" t="s">
        <v>5176</v>
      </c>
      <c r="G4011" t="s">
        <v>41</v>
      </c>
      <c r="H4011" t="s">
        <v>27</v>
      </c>
      <c r="I4011" t="s">
        <v>28</v>
      </c>
      <c r="J4011" t="b">
        <v>1</v>
      </c>
      <c r="K4011" t="s">
        <v>5277</v>
      </c>
      <c r="L4011">
        <v>0.79</v>
      </c>
      <c r="M4011" t="s">
        <v>6455</v>
      </c>
      <c r="N4011" t="s">
        <v>5277</v>
      </c>
      <c r="O4011">
        <v>105552</v>
      </c>
      <c r="P4011">
        <v>5.12</v>
      </c>
      <c r="Q4011">
        <v>0.23</v>
      </c>
      <c r="R4011" t="b">
        <v>1</v>
      </c>
      <c r="S4011" t="s">
        <v>35</v>
      </c>
      <c r="T4011">
        <v>6</v>
      </c>
      <c r="U4011" t="s">
        <v>2314</v>
      </c>
      <c r="V4011" t="b">
        <v>1</v>
      </c>
      <c r="W4011" t="b">
        <v>0</v>
      </c>
      <c r="X4011" t="b">
        <v>0</v>
      </c>
      <c r="Y4011" t="b">
        <v>1</v>
      </c>
      <c r="Z4011" t="b">
        <v>0</v>
      </c>
      <c r="AA4011" t="b">
        <v>1</v>
      </c>
      <c r="AB4011" t="b">
        <v>0</v>
      </c>
      <c r="AC4011" t="b">
        <v>0</v>
      </c>
      <c r="AD4011" t="b">
        <v>1</v>
      </c>
      <c r="AE4011" t="b">
        <v>1</v>
      </c>
      <c r="AF4011" t="b">
        <v>0</v>
      </c>
      <c r="AG4011" t="b">
        <v>0</v>
      </c>
      <c r="AH4011" t="b">
        <v>1</v>
      </c>
      <c r="AI4011" t="b">
        <v>1</v>
      </c>
      <c r="AJ4011" t="b">
        <v>0</v>
      </c>
      <c r="AK4011" t="b">
        <v>0</v>
      </c>
      <c r="AL4011" t="b">
        <v>0</v>
      </c>
      <c r="AM4011" t="b">
        <v>0</v>
      </c>
    </row>
    <row r="4012" spans="1:39" ht="14.4" hidden="1" x14ac:dyDescent="0.3">
      <c r="A4012" t="s">
        <v>4131</v>
      </c>
      <c r="B4012">
        <v>2022</v>
      </c>
      <c r="C4012" t="s">
        <v>242</v>
      </c>
      <c r="D4012" t="s">
        <v>90</v>
      </c>
      <c r="E4012" t="s">
        <v>59</v>
      </c>
      <c r="F4012" t="s">
        <v>5172</v>
      </c>
      <c r="G4012" t="s">
        <v>93</v>
      </c>
      <c r="H4012" t="s">
        <v>69</v>
      </c>
      <c r="I4012" t="s">
        <v>83</v>
      </c>
      <c r="J4012" t="b">
        <v>1</v>
      </c>
      <c r="K4012" t="s">
        <v>5647</v>
      </c>
      <c r="L4012">
        <v>0.81</v>
      </c>
      <c r="M4012" t="s">
        <v>6454</v>
      </c>
      <c r="N4012" t="s">
        <v>5647</v>
      </c>
      <c r="O4012">
        <v>108508</v>
      </c>
      <c r="P4012">
        <v>17.98</v>
      </c>
      <c r="Q4012">
        <v>0.2</v>
      </c>
      <c r="R4012" t="b">
        <v>1</v>
      </c>
      <c r="S4012" t="s">
        <v>35</v>
      </c>
      <c r="T4012">
        <v>18</v>
      </c>
      <c r="U4012" t="s">
        <v>2314</v>
      </c>
      <c r="V4012" t="b">
        <v>0</v>
      </c>
      <c r="W4012" t="b">
        <v>1</v>
      </c>
      <c r="X4012" t="b">
        <v>0</v>
      </c>
      <c r="Y4012" t="b">
        <v>0</v>
      </c>
      <c r="Z4012" t="b">
        <v>1</v>
      </c>
      <c r="AA4012" t="b">
        <v>0</v>
      </c>
      <c r="AB4012" t="b">
        <v>1</v>
      </c>
      <c r="AC4012" t="b">
        <v>1</v>
      </c>
      <c r="AD4012" t="b">
        <v>1</v>
      </c>
      <c r="AE4012" t="b">
        <v>0</v>
      </c>
      <c r="AF4012" t="b">
        <v>1</v>
      </c>
      <c r="AG4012" t="b">
        <v>0</v>
      </c>
      <c r="AH4012" t="b">
        <v>0</v>
      </c>
      <c r="AI4012" t="b">
        <v>0</v>
      </c>
      <c r="AJ4012" t="b">
        <v>1</v>
      </c>
      <c r="AK4012" t="b">
        <v>1</v>
      </c>
      <c r="AL4012" t="b">
        <v>0</v>
      </c>
      <c r="AM4012" t="b">
        <v>0</v>
      </c>
    </row>
    <row r="4013" spans="1:39" ht="14.4" hidden="1" x14ac:dyDescent="0.3">
      <c r="A4013" t="s">
        <v>4132</v>
      </c>
      <c r="B4013">
        <v>2022</v>
      </c>
      <c r="C4013" t="s">
        <v>126</v>
      </c>
      <c r="D4013" t="s">
        <v>68</v>
      </c>
      <c r="E4013" t="s">
        <v>135</v>
      </c>
      <c r="F4013" t="s">
        <v>40</v>
      </c>
      <c r="G4013" t="s">
        <v>93</v>
      </c>
      <c r="H4013" t="s">
        <v>42</v>
      </c>
      <c r="I4013" t="s">
        <v>98</v>
      </c>
      <c r="J4013" t="b">
        <v>1</v>
      </c>
      <c r="K4013" t="s">
        <v>6296</v>
      </c>
      <c r="L4013">
        <v>0.61</v>
      </c>
      <c r="M4013" t="s">
        <v>6453</v>
      </c>
      <c r="N4013" t="s">
        <v>6296</v>
      </c>
      <c r="O4013">
        <v>120813</v>
      </c>
      <c r="P4013">
        <v>6.09</v>
      </c>
      <c r="Q4013">
        <v>0.19</v>
      </c>
      <c r="R4013" t="b">
        <v>1</v>
      </c>
      <c r="S4013" t="s">
        <v>20</v>
      </c>
      <c r="T4013">
        <v>14</v>
      </c>
      <c r="U4013" t="s">
        <v>2314</v>
      </c>
      <c r="V4013" t="b">
        <v>0</v>
      </c>
      <c r="W4013" t="b">
        <v>0</v>
      </c>
      <c r="X4013" t="b">
        <v>0</v>
      </c>
      <c r="Y4013" t="b">
        <v>0</v>
      </c>
      <c r="Z4013" t="b">
        <v>0</v>
      </c>
      <c r="AA4013" t="b">
        <v>1</v>
      </c>
      <c r="AB4013" t="b">
        <v>1</v>
      </c>
      <c r="AC4013" t="b">
        <v>0</v>
      </c>
      <c r="AD4013" t="b">
        <v>1</v>
      </c>
      <c r="AE4013" t="b">
        <v>1</v>
      </c>
      <c r="AF4013" t="b">
        <v>0</v>
      </c>
      <c r="AG4013" t="b">
        <v>0</v>
      </c>
      <c r="AH4013" t="b">
        <v>0</v>
      </c>
      <c r="AI4013" t="b">
        <v>0</v>
      </c>
      <c r="AJ4013" t="b">
        <v>1</v>
      </c>
      <c r="AK4013" t="b">
        <v>0</v>
      </c>
      <c r="AL4013" t="b">
        <v>0</v>
      </c>
      <c r="AM4013" t="b">
        <v>1</v>
      </c>
    </row>
    <row r="4014" spans="1:39" ht="14.4" hidden="1" x14ac:dyDescent="0.3">
      <c r="A4014" t="s">
        <v>4133</v>
      </c>
      <c r="B4014">
        <v>2022</v>
      </c>
      <c r="C4014" t="s">
        <v>30</v>
      </c>
      <c r="D4014" t="s">
        <v>31</v>
      </c>
      <c r="E4014" t="s">
        <v>32</v>
      </c>
      <c r="F4014" t="s">
        <v>5169</v>
      </c>
      <c r="G4014" t="s">
        <v>26</v>
      </c>
      <c r="H4014" t="s">
        <v>105</v>
      </c>
      <c r="I4014" t="s">
        <v>83</v>
      </c>
      <c r="J4014" t="b">
        <v>1</v>
      </c>
      <c r="K4014" t="s">
        <v>130</v>
      </c>
      <c r="L4014">
        <v>0.85</v>
      </c>
      <c r="M4014" t="s">
        <v>6452</v>
      </c>
      <c r="N4014" t="s">
        <v>130</v>
      </c>
      <c r="O4014">
        <v>41757</v>
      </c>
      <c r="P4014">
        <v>11.15</v>
      </c>
      <c r="Q4014">
        <v>0.27</v>
      </c>
      <c r="R4014" t="b">
        <v>1</v>
      </c>
      <c r="S4014" t="s">
        <v>20</v>
      </c>
      <c r="T4014">
        <v>1</v>
      </c>
      <c r="U4014" t="s">
        <v>2314</v>
      </c>
      <c r="V4014" t="b">
        <v>0</v>
      </c>
      <c r="W4014" t="b">
        <v>0</v>
      </c>
      <c r="X4014" t="b">
        <v>0</v>
      </c>
      <c r="Y4014" t="b">
        <v>0</v>
      </c>
      <c r="Z4014" t="b">
        <v>1</v>
      </c>
      <c r="AA4014" t="b">
        <v>1</v>
      </c>
      <c r="AB4014" t="b">
        <v>0</v>
      </c>
      <c r="AC4014" t="b">
        <v>0</v>
      </c>
      <c r="AD4014" t="b">
        <v>1</v>
      </c>
      <c r="AE4014" t="b">
        <v>1</v>
      </c>
      <c r="AF4014" t="b">
        <v>0</v>
      </c>
      <c r="AG4014" t="b">
        <v>0</v>
      </c>
      <c r="AH4014" t="b">
        <v>0</v>
      </c>
      <c r="AI4014" t="b">
        <v>0</v>
      </c>
      <c r="AJ4014" t="b">
        <v>0</v>
      </c>
      <c r="AK4014" t="b">
        <v>0</v>
      </c>
      <c r="AL4014" t="b">
        <v>0</v>
      </c>
      <c r="AM4014" t="b">
        <v>1</v>
      </c>
    </row>
    <row r="4015" spans="1:39" ht="14.4" hidden="1" x14ac:dyDescent="0.3">
      <c r="A4015" t="s">
        <v>4134</v>
      </c>
      <c r="B4015">
        <v>2022</v>
      </c>
      <c r="C4015" t="s">
        <v>67</v>
      </c>
      <c r="D4015" t="s">
        <v>68</v>
      </c>
      <c r="E4015" t="s">
        <v>45</v>
      </c>
      <c r="F4015" t="s">
        <v>5172</v>
      </c>
      <c r="G4015" t="s">
        <v>17</v>
      </c>
      <c r="H4015" t="s">
        <v>91</v>
      </c>
      <c r="I4015" t="s">
        <v>28</v>
      </c>
      <c r="J4015" t="b">
        <v>1</v>
      </c>
      <c r="K4015" t="s">
        <v>5435</v>
      </c>
      <c r="L4015">
        <v>0.59</v>
      </c>
      <c r="M4015" t="s">
        <v>6451</v>
      </c>
      <c r="N4015" t="s">
        <v>5435</v>
      </c>
      <c r="O4015">
        <v>129591</v>
      </c>
      <c r="P4015">
        <v>17.809999999999999</v>
      </c>
      <c r="Q4015">
        <v>0.35</v>
      </c>
      <c r="R4015" t="b">
        <v>1</v>
      </c>
      <c r="S4015" t="s">
        <v>35</v>
      </c>
      <c r="T4015">
        <v>19</v>
      </c>
      <c r="U4015" t="s">
        <v>2314</v>
      </c>
      <c r="V4015" t="b">
        <v>1</v>
      </c>
      <c r="W4015" t="b">
        <v>1</v>
      </c>
      <c r="X4015" t="b">
        <v>0</v>
      </c>
      <c r="Y4015" t="b">
        <v>1</v>
      </c>
      <c r="Z4015" t="b">
        <v>1</v>
      </c>
      <c r="AA4015" t="b">
        <v>0</v>
      </c>
      <c r="AB4015" t="b">
        <v>1</v>
      </c>
      <c r="AC4015" t="b">
        <v>1</v>
      </c>
      <c r="AD4015" t="b">
        <v>0</v>
      </c>
      <c r="AE4015" t="b">
        <v>0</v>
      </c>
      <c r="AF4015" t="b">
        <v>1</v>
      </c>
      <c r="AG4015" t="b">
        <v>0</v>
      </c>
      <c r="AH4015" t="b">
        <v>0</v>
      </c>
      <c r="AI4015" t="b">
        <v>0</v>
      </c>
      <c r="AJ4015" t="b">
        <v>1</v>
      </c>
      <c r="AK4015" t="b">
        <v>1</v>
      </c>
      <c r="AL4015" t="b">
        <v>0</v>
      </c>
      <c r="AM4015" t="b">
        <v>0</v>
      </c>
    </row>
    <row r="4016" spans="1:39" ht="14.4" hidden="1" x14ac:dyDescent="0.3">
      <c r="A4016" t="s">
        <v>4135</v>
      </c>
      <c r="B4016">
        <v>2022</v>
      </c>
      <c r="C4016" t="s">
        <v>80</v>
      </c>
      <c r="D4016" t="s">
        <v>38</v>
      </c>
      <c r="E4016" t="s">
        <v>25</v>
      </c>
      <c r="F4016" t="s">
        <v>40</v>
      </c>
      <c r="G4016" t="s">
        <v>93</v>
      </c>
      <c r="H4016" t="s">
        <v>60</v>
      </c>
      <c r="I4016" t="s">
        <v>83</v>
      </c>
      <c r="J4016" t="b">
        <v>1</v>
      </c>
      <c r="K4016" t="s">
        <v>6449</v>
      </c>
      <c r="L4016">
        <v>0.48</v>
      </c>
      <c r="M4016" t="s">
        <v>6450</v>
      </c>
      <c r="N4016" t="s">
        <v>6449</v>
      </c>
      <c r="O4016">
        <v>58746</v>
      </c>
      <c r="P4016">
        <v>16.510000000000002</v>
      </c>
      <c r="Q4016">
        <v>0.33</v>
      </c>
      <c r="R4016" t="b">
        <v>1</v>
      </c>
      <c r="S4016" t="s">
        <v>40</v>
      </c>
      <c r="T4016">
        <v>12</v>
      </c>
      <c r="U4016" t="s">
        <v>2314</v>
      </c>
      <c r="V4016" t="b">
        <v>0</v>
      </c>
      <c r="W4016" t="b">
        <v>0</v>
      </c>
      <c r="X4016" t="b">
        <v>1</v>
      </c>
      <c r="Y4016" t="b">
        <v>1</v>
      </c>
      <c r="Z4016" t="b">
        <v>0</v>
      </c>
      <c r="AA4016" t="b">
        <v>0</v>
      </c>
      <c r="AB4016" t="b">
        <v>0</v>
      </c>
      <c r="AC4016" t="b">
        <v>1</v>
      </c>
      <c r="AD4016" t="b">
        <v>0</v>
      </c>
      <c r="AE4016" t="b">
        <v>1</v>
      </c>
      <c r="AF4016" t="b">
        <v>1</v>
      </c>
      <c r="AG4016" t="b">
        <v>1</v>
      </c>
      <c r="AH4016" t="b">
        <v>0</v>
      </c>
      <c r="AI4016" t="b">
        <v>0</v>
      </c>
      <c r="AJ4016" t="b">
        <v>0</v>
      </c>
      <c r="AK4016" t="b">
        <v>1</v>
      </c>
      <c r="AL4016" t="b">
        <v>0</v>
      </c>
      <c r="AM4016" t="b">
        <v>1</v>
      </c>
    </row>
    <row r="4017" spans="1:39" ht="14.4" hidden="1" x14ac:dyDescent="0.3">
      <c r="A4017" s="15" t="s">
        <v>4136</v>
      </c>
      <c r="B4017">
        <v>2022</v>
      </c>
      <c r="C4017" t="s">
        <v>140</v>
      </c>
      <c r="D4017" t="s">
        <v>58</v>
      </c>
      <c r="E4017" t="s">
        <v>97</v>
      </c>
      <c r="F4017" t="s">
        <v>5181</v>
      </c>
      <c r="G4017" t="s">
        <v>55</v>
      </c>
      <c r="H4017" t="s">
        <v>60</v>
      </c>
      <c r="I4017" t="s">
        <v>49</v>
      </c>
      <c r="J4017" t="b">
        <v>1</v>
      </c>
      <c r="K4017" t="s">
        <v>6013</v>
      </c>
      <c r="L4017">
        <v>0.41</v>
      </c>
      <c r="M4017" t="s">
        <v>6448</v>
      </c>
      <c r="N4017" t="s">
        <v>6013</v>
      </c>
      <c r="O4017">
        <v>38079</v>
      </c>
      <c r="P4017">
        <v>11.25</v>
      </c>
      <c r="Q4017">
        <v>0.15</v>
      </c>
      <c r="R4017" t="b">
        <v>1</v>
      </c>
      <c r="S4017" t="s">
        <v>40</v>
      </c>
      <c r="T4017">
        <v>2</v>
      </c>
      <c r="U4017" t="s">
        <v>3860</v>
      </c>
      <c r="V4017" t="b">
        <v>1</v>
      </c>
      <c r="W4017" t="b">
        <v>1</v>
      </c>
      <c r="X4017" t="b">
        <v>0</v>
      </c>
      <c r="Y4017" t="b">
        <v>0</v>
      </c>
      <c r="Z4017" t="b">
        <v>0</v>
      </c>
      <c r="AA4017" t="b">
        <v>0</v>
      </c>
      <c r="AB4017" t="b">
        <v>1</v>
      </c>
      <c r="AC4017" t="b">
        <v>1</v>
      </c>
      <c r="AD4017" t="b">
        <v>0</v>
      </c>
      <c r="AE4017" t="b">
        <v>0</v>
      </c>
      <c r="AF4017" t="b">
        <v>0</v>
      </c>
      <c r="AG4017" t="b">
        <v>1</v>
      </c>
      <c r="AH4017" t="b">
        <v>0</v>
      </c>
      <c r="AI4017" t="b">
        <v>0</v>
      </c>
      <c r="AJ4017" t="b">
        <v>0</v>
      </c>
      <c r="AK4017" t="b">
        <v>0</v>
      </c>
      <c r="AL4017" t="b">
        <v>0</v>
      </c>
      <c r="AM4017" t="b">
        <v>1</v>
      </c>
    </row>
    <row r="4018" spans="1:39" ht="14.4" hidden="1" x14ac:dyDescent="0.3">
      <c r="A4018" t="s">
        <v>4137</v>
      </c>
      <c r="B4018">
        <v>2022</v>
      </c>
      <c r="C4018" t="s">
        <v>80</v>
      </c>
      <c r="D4018" t="s">
        <v>38</v>
      </c>
      <c r="E4018" t="s">
        <v>120</v>
      </c>
      <c r="F4018" t="s">
        <v>5172</v>
      </c>
      <c r="G4018" t="s">
        <v>26</v>
      </c>
      <c r="H4018" t="s">
        <v>34</v>
      </c>
      <c r="I4018" t="s">
        <v>28</v>
      </c>
      <c r="J4018" t="b">
        <v>0</v>
      </c>
      <c r="L4018">
        <v>0.04</v>
      </c>
      <c r="M4018" t="s">
        <v>6447</v>
      </c>
      <c r="O4018">
        <v>53745</v>
      </c>
      <c r="P4018">
        <v>-4</v>
      </c>
      <c r="Q4018">
        <v>0.8</v>
      </c>
      <c r="R4018" t="b">
        <v>0</v>
      </c>
      <c r="S4018" t="s">
        <v>40</v>
      </c>
      <c r="T4018">
        <v>17</v>
      </c>
      <c r="U4018" t="s">
        <v>2314</v>
      </c>
      <c r="V4018" t="b">
        <v>0</v>
      </c>
      <c r="W4018" t="b">
        <v>0</v>
      </c>
      <c r="X4018" t="b">
        <v>1</v>
      </c>
      <c r="Y4018" t="b">
        <v>1</v>
      </c>
      <c r="Z4018" t="b">
        <v>0</v>
      </c>
      <c r="AA4018" t="b">
        <v>0</v>
      </c>
      <c r="AB4018" t="b">
        <v>1</v>
      </c>
      <c r="AC4018" t="b">
        <v>0</v>
      </c>
      <c r="AD4018" t="b">
        <v>1</v>
      </c>
      <c r="AE4018" t="b">
        <v>1</v>
      </c>
      <c r="AF4018" t="b">
        <v>0</v>
      </c>
      <c r="AG4018" t="b">
        <v>0</v>
      </c>
      <c r="AH4018" t="b">
        <v>0</v>
      </c>
      <c r="AI4018" t="b">
        <v>0</v>
      </c>
      <c r="AJ4018" t="b">
        <v>0</v>
      </c>
      <c r="AK4018" t="b">
        <v>0</v>
      </c>
      <c r="AL4018" t="b">
        <v>0</v>
      </c>
      <c r="AM4018" t="b">
        <v>0</v>
      </c>
    </row>
    <row r="4019" spans="1:39" ht="14.4" hidden="1" x14ac:dyDescent="0.3">
      <c r="A4019" t="s">
        <v>4138</v>
      </c>
      <c r="B4019">
        <v>2022</v>
      </c>
      <c r="C4019" t="s">
        <v>183</v>
      </c>
      <c r="D4019" t="s">
        <v>113</v>
      </c>
      <c r="E4019" t="s">
        <v>81</v>
      </c>
      <c r="F4019" t="s">
        <v>5169</v>
      </c>
      <c r="G4019" t="s">
        <v>41</v>
      </c>
      <c r="H4019" t="s">
        <v>52</v>
      </c>
      <c r="I4019" t="s">
        <v>61</v>
      </c>
      <c r="J4019" t="b">
        <v>0</v>
      </c>
      <c r="L4019">
        <v>0.19</v>
      </c>
      <c r="M4019" t="s">
        <v>6446</v>
      </c>
      <c r="O4019">
        <v>87240</v>
      </c>
      <c r="P4019">
        <v>-3.95</v>
      </c>
      <c r="Q4019">
        <v>0.66</v>
      </c>
      <c r="R4019" t="b">
        <v>0</v>
      </c>
      <c r="S4019" t="s">
        <v>40</v>
      </c>
      <c r="T4019">
        <v>4</v>
      </c>
      <c r="U4019" t="s">
        <v>2314</v>
      </c>
      <c r="V4019" t="b">
        <v>0</v>
      </c>
      <c r="W4019" t="b">
        <v>0</v>
      </c>
      <c r="X4019" t="b">
        <v>1</v>
      </c>
      <c r="Y4019" t="b">
        <v>1</v>
      </c>
      <c r="Z4019" t="b">
        <v>1</v>
      </c>
      <c r="AA4019" t="b">
        <v>0</v>
      </c>
      <c r="AB4019" t="b">
        <v>0</v>
      </c>
      <c r="AC4019" t="b">
        <v>1</v>
      </c>
      <c r="AD4019" t="b">
        <v>1</v>
      </c>
      <c r="AE4019" t="b">
        <v>1</v>
      </c>
      <c r="AF4019" t="b">
        <v>0</v>
      </c>
      <c r="AG4019" t="b">
        <v>0</v>
      </c>
      <c r="AH4019" t="b">
        <v>0</v>
      </c>
      <c r="AI4019" t="b">
        <v>0</v>
      </c>
      <c r="AJ4019" t="b">
        <v>0</v>
      </c>
      <c r="AK4019" t="b">
        <v>0</v>
      </c>
      <c r="AL4019" t="b">
        <v>0</v>
      </c>
      <c r="AM4019" t="b">
        <v>0</v>
      </c>
    </row>
    <row r="4020" spans="1:39" ht="14.4" hidden="1" x14ac:dyDescent="0.3">
      <c r="A4020" t="s">
        <v>4139</v>
      </c>
      <c r="B4020">
        <v>2022</v>
      </c>
      <c r="C4020" t="s">
        <v>150</v>
      </c>
      <c r="D4020" t="s">
        <v>90</v>
      </c>
      <c r="E4020" t="s">
        <v>97</v>
      </c>
      <c r="F4020" t="s">
        <v>5176</v>
      </c>
      <c r="G4020" t="s">
        <v>26</v>
      </c>
      <c r="H4020" t="s">
        <v>94</v>
      </c>
      <c r="I4020" t="s">
        <v>28</v>
      </c>
      <c r="J4020" t="b">
        <v>0</v>
      </c>
      <c r="L4020">
        <v>0.1</v>
      </c>
      <c r="M4020" t="s">
        <v>6445</v>
      </c>
      <c r="O4020">
        <v>71981</v>
      </c>
      <c r="P4020">
        <v>-4.2699999999999996</v>
      </c>
      <c r="Q4020">
        <v>0.66</v>
      </c>
      <c r="R4020" t="b">
        <v>0</v>
      </c>
      <c r="S4020" t="s">
        <v>40</v>
      </c>
      <c r="T4020">
        <v>16</v>
      </c>
      <c r="U4020" t="s">
        <v>2314</v>
      </c>
      <c r="V4020" t="b">
        <v>0</v>
      </c>
      <c r="W4020" t="b">
        <v>1</v>
      </c>
      <c r="X4020" t="b">
        <v>1</v>
      </c>
      <c r="Y4020" t="b">
        <v>1</v>
      </c>
      <c r="Z4020" t="b">
        <v>0</v>
      </c>
      <c r="AA4020" t="b">
        <v>1</v>
      </c>
      <c r="AB4020" t="b">
        <v>0</v>
      </c>
      <c r="AC4020" t="b">
        <v>1</v>
      </c>
      <c r="AD4020" t="b">
        <v>0</v>
      </c>
      <c r="AE4020" t="b">
        <v>1</v>
      </c>
      <c r="AF4020" t="b">
        <v>0</v>
      </c>
      <c r="AG4020" t="b">
        <v>0</v>
      </c>
      <c r="AH4020" t="b">
        <v>0</v>
      </c>
      <c r="AI4020" t="b">
        <v>0</v>
      </c>
      <c r="AJ4020" t="b">
        <v>0</v>
      </c>
      <c r="AK4020" t="b">
        <v>0</v>
      </c>
      <c r="AL4020" t="b">
        <v>0</v>
      </c>
      <c r="AM4020" t="b">
        <v>0</v>
      </c>
    </row>
    <row r="4021" spans="1:39" ht="14.4" hidden="1" x14ac:dyDescent="0.3">
      <c r="A4021" t="s">
        <v>4140</v>
      </c>
      <c r="B4021">
        <v>2022</v>
      </c>
      <c r="C4021" t="s">
        <v>244</v>
      </c>
      <c r="D4021" t="s">
        <v>24</v>
      </c>
      <c r="E4021" t="s">
        <v>97</v>
      </c>
      <c r="F4021" t="s">
        <v>5169</v>
      </c>
      <c r="G4021" t="s">
        <v>33</v>
      </c>
      <c r="H4021" t="s">
        <v>60</v>
      </c>
      <c r="I4021" t="s">
        <v>19</v>
      </c>
      <c r="J4021" t="b">
        <v>1</v>
      </c>
      <c r="K4021" t="s">
        <v>310</v>
      </c>
      <c r="L4021">
        <v>0.51</v>
      </c>
      <c r="M4021" t="s">
        <v>6444</v>
      </c>
      <c r="N4021" t="s">
        <v>310</v>
      </c>
      <c r="O4021">
        <v>127796</v>
      </c>
      <c r="P4021">
        <v>15.12</v>
      </c>
      <c r="Q4021">
        <v>0.26</v>
      </c>
      <c r="R4021" t="b">
        <v>1</v>
      </c>
      <c r="S4021" t="s">
        <v>35</v>
      </c>
      <c r="T4021">
        <v>19</v>
      </c>
      <c r="U4021" t="s">
        <v>2314</v>
      </c>
      <c r="V4021" t="b">
        <v>1</v>
      </c>
      <c r="W4021" t="b">
        <v>0</v>
      </c>
      <c r="X4021" t="b">
        <v>1</v>
      </c>
      <c r="Y4021" t="b">
        <v>0</v>
      </c>
      <c r="Z4021" t="b">
        <v>0</v>
      </c>
      <c r="AA4021" t="b">
        <v>1</v>
      </c>
      <c r="AB4021" t="b">
        <v>1</v>
      </c>
      <c r="AC4021" t="b">
        <v>1</v>
      </c>
      <c r="AD4021" t="b">
        <v>0</v>
      </c>
      <c r="AE4021" t="b">
        <v>0</v>
      </c>
      <c r="AF4021" t="b">
        <v>0</v>
      </c>
      <c r="AG4021" t="b">
        <v>1</v>
      </c>
      <c r="AH4021" t="b">
        <v>0</v>
      </c>
      <c r="AI4021" t="b">
        <v>0</v>
      </c>
      <c r="AJ4021" t="b">
        <v>0</v>
      </c>
      <c r="AK4021" t="b">
        <v>0</v>
      </c>
      <c r="AL4021" t="b">
        <v>0</v>
      </c>
      <c r="AM4021" t="b">
        <v>0</v>
      </c>
    </row>
    <row r="4022" spans="1:39" ht="14.4" hidden="1" x14ac:dyDescent="0.3">
      <c r="A4022" t="s">
        <v>4141</v>
      </c>
      <c r="B4022">
        <v>2022</v>
      </c>
      <c r="C4022" t="s">
        <v>112</v>
      </c>
      <c r="D4022" t="s">
        <v>113</v>
      </c>
      <c r="E4022" t="s">
        <v>32</v>
      </c>
      <c r="F4022" t="s">
        <v>5172</v>
      </c>
      <c r="G4022" t="s">
        <v>55</v>
      </c>
      <c r="H4022" t="s">
        <v>105</v>
      </c>
      <c r="I4022" t="s">
        <v>28</v>
      </c>
      <c r="J4022" t="b">
        <v>1</v>
      </c>
      <c r="K4022" t="s">
        <v>190</v>
      </c>
      <c r="L4022">
        <v>0.6</v>
      </c>
      <c r="M4022" t="s">
        <v>6443</v>
      </c>
      <c r="N4022" t="s">
        <v>190</v>
      </c>
      <c r="O4022">
        <v>109255</v>
      </c>
      <c r="P4022">
        <v>7.42</v>
      </c>
      <c r="Q4022">
        <v>0.25</v>
      </c>
      <c r="R4022" t="b">
        <v>1</v>
      </c>
      <c r="S4022" t="s">
        <v>20</v>
      </c>
      <c r="T4022">
        <v>8</v>
      </c>
      <c r="U4022" t="s">
        <v>3860</v>
      </c>
      <c r="V4022" t="b">
        <v>1</v>
      </c>
      <c r="W4022" t="b">
        <v>0</v>
      </c>
      <c r="X4022" t="b">
        <v>0</v>
      </c>
      <c r="Y4022" t="b">
        <v>1</v>
      </c>
      <c r="Z4022" t="b">
        <v>0</v>
      </c>
      <c r="AA4022" t="b">
        <v>1</v>
      </c>
      <c r="AB4022" t="b">
        <v>1</v>
      </c>
      <c r="AC4022" t="b">
        <v>0</v>
      </c>
      <c r="AD4022" t="b">
        <v>0</v>
      </c>
      <c r="AE4022" t="b">
        <v>0</v>
      </c>
      <c r="AF4022" t="b">
        <v>0</v>
      </c>
      <c r="AG4022" t="b">
        <v>0</v>
      </c>
      <c r="AH4022" t="b">
        <v>0</v>
      </c>
      <c r="AI4022" t="b">
        <v>0</v>
      </c>
      <c r="AJ4022" t="b">
        <v>1</v>
      </c>
      <c r="AK4022" t="b">
        <v>0</v>
      </c>
      <c r="AL4022" t="b">
        <v>0</v>
      </c>
      <c r="AM4022" t="b">
        <v>0</v>
      </c>
    </row>
    <row r="4023" spans="1:39" ht="14.4" hidden="1" x14ac:dyDescent="0.3">
      <c r="A4023" t="s">
        <v>4142</v>
      </c>
      <c r="B4023">
        <v>2022</v>
      </c>
      <c r="C4023" t="s">
        <v>198</v>
      </c>
      <c r="D4023" t="s">
        <v>38</v>
      </c>
      <c r="E4023" t="s">
        <v>120</v>
      </c>
      <c r="F4023" t="s">
        <v>5172</v>
      </c>
      <c r="G4023" t="s">
        <v>93</v>
      </c>
      <c r="H4023" t="s">
        <v>42</v>
      </c>
      <c r="I4023" t="s">
        <v>61</v>
      </c>
      <c r="J4023" t="b">
        <v>0</v>
      </c>
      <c r="L4023">
        <v>0.09</v>
      </c>
      <c r="M4023" t="s">
        <v>6442</v>
      </c>
      <c r="O4023">
        <v>47847</v>
      </c>
      <c r="P4023">
        <v>-1.36</v>
      </c>
      <c r="Q4023">
        <v>0.8</v>
      </c>
      <c r="R4023" t="b">
        <v>0</v>
      </c>
      <c r="S4023" t="s">
        <v>35</v>
      </c>
      <c r="T4023">
        <v>17</v>
      </c>
      <c r="U4023" t="s">
        <v>2314</v>
      </c>
      <c r="V4023" t="b">
        <v>0</v>
      </c>
      <c r="W4023" t="b">
        <v>1</v>
      </c>
      <c r="X4023" t="b">
        <v>0</v>
      </c>
      <c r="Y4023" t="b">
        <v>0</v>
      </c>
      <c r="Z4023" t="b">
        <v>0</v>
      </c>
      <c r="AA4023" t="b">
        <v>0</v>
      </c>
      <c r="AB4023" t="b">
        <v>0</v>
      </c>
      <c r="AC4023" t="b">
        <v>1</v>
      </c>
      <c r="AD4023" t="b">
        <v>1</v>
      </c>
      <c r="AE4023" t="b">
        <v>0</v>
      </c>
      <c r="AF4023" t="b">
        <v>0</v>
      </c>
      <c r="AG4023" t="b">
        <v>0</v>
      </c>
      <c r="AH4023" t="b">
        <v>0</v>
      </c>
      <c r="AI4023" t="b">
        <v>0</v>
      </c>
      <c r="AJ4023" t="b">
        <v>0</v>
      </c>
      <c r="AK4023" t="b">
        <v>0</v>
      </c>
      <c r="AL4023" t="b">
        <v>0</v>
      </c>
      <c r="AM4023" t="b">
        <v>0</v>
      </c>
    </row>
    <row r="4024" spans="1:39" ht="14.4" hidden="1" x14ac:dyDescent="0.3">
      <c r="A4024" t="s">
        <v>4143</v>
      </c>
      <c r="B4024">
        <v>2022</v>
      </c>
      <c r="C4024" t="s">
        <v>96</v>
      </c>
      <c r="D4024" t="s">
        <v>90</v>
      </c>
      <c r="E4024" t="s">
        <v>39</v>
      </c>
      <c r="F4024" t="s">
        <v>5176</v>
      </c>
      <c r="G4024" t="s">
        <v>46</v>
      </c>
      <c r="H4024" t="s">
        <v>18</v>
      </c>
      <c r="I4024" t="s">
        <v>98</v>
      </c>
      <c r="J4024" t="b">
        <v>1</v>
      </c>
      <c r="K4024" t="s">
        <v>6440</v>
      </c>
      <c r="L4024">
        <v>0.61</v>
      </c>
      <c r="M4024" t="s">
        <v>6441</v>
      </c>
      <c r="N4024" t="s">
        <v>6440</v>
      </c>
      <c r="O4024">
        <v>84446</v>
      </c>
      <c r="P4024">
        <v>14.9</v>
      </c>
      <c r="Q4024">
        <v>0.11</v>
      </c>
      <c r="R4024" t="b">
        <v>1</v>
      </c>
      <c r="S4024" t="s">
        <v>35</v>
      </c>
      <c r="T4024">
        <v>7</v>
      </c>
      <c r="U4024" t="s">
        <v>2314</v>
      </c>
      <c r="V4024" t="b">
        <v>0</v>
      </c>
      <c r="W4024" t="b">
        <v>0</v>
      </c>
      <c r="X4024" t="b">
        <v>1</v>
      </c>
      <c r="Y4024" t="b">
        <v>1</v>
      </c>
      <c r="Z4024" t="b">
        <v>0</v>
      </c>
      <c r="AA4024" t="b">
        <v>1</v>
      </c>
      <c r="AB4024" t="b">
        <v>1</v>
      </c>
      <c r="AC4024" t="b">
        <v>1</v>
      </c>
      <c r="AD4024" t="b">
        <v>0</v>
      </c>
      <c r="AE4024" t="b">
        <v>1</v>
      </c>
      <c r="AF4024" t="b">
        <v>0</v>
      </c>
      <c r="AG4024" t="b">
        <v>0</v>
      </c>
      <c r="AH4024" t="b">
        <v>1</v>
      </c>
      <c r="AI4024" t="b">
        <v>0</v>
      </c>
      <c r="AJ4024" t="b">
        <v>0</v>
      </c>
      <c r="AK4024" t="b">
        <v>1</v>
      </c>
      <c r="AL4024" t="b">
        <v>1</v>
      </c>
      <c r="AM4024" t="b">
        <v>1</v>
      </c>
    </row>
    <row r="4025" spans="1:39" ht="14.4" hidden="1" x14ac:dyDescent="0.3">
      <c r="A4025" t="s">
        <v>4144</v>
      </c>
      <c r="B4025">
        <v>2022</v>
      </c>
      <c r="C4025" t="s">
        <v>150</v>
      </c>
      <c r="D4025" t="s">
        <v>90</v>
      </c>
      <c r="E4025" t="s">
        <v>16</v>
      </c>
      <c r="F4025" t="s">
        <v>5169</v>
      </c>
      <c r="G4025" t="s">
        <v>17</v>
      </c>
      <c r="H4025" t="s">
        <v>42</v>
      </c>
      <c r="I4025" t="s">
        <v>61</v>
      </c>
      <c r="J4025" t="b">
        <v>1</v>
      </c>
      <c r="K4025" t="s">
        <v>6078</v>
      </c>
      <c r="L4025">
        <v>0.84</v>
      </c>
      <c r="M4025" t="s">
        <v>6439</v>
      </c>
      <c r="N4025" t="s">
        <v>6078</v>
      </c>
      <c r="O4025">
        <v>96497</v>
      </c>
      <c r="P4025">
        <v>14.39</v>
      </c>
      <c r="Q4025">
        <v>0.32</v>
      </c>
      <c r="R4025" t="b">
        <v>1</v>
      </c>
      <c r="S4025" t="s">
        <v>20</v>
      </c>
      <c r="T4025">
        <v>11</v>
      </c>
      <c r="U4025" t="s">
        <v>2314</v>
      </c>
      <c r="V4025" t="b">
        <v>0</v>
      </c>
      <c r="W4025" t="b">
        <v>0</v>
      </c>
      <c r="X4025" t="b">
        <v>1</v>
      </c>
      <c r="Y4025" t="b">
        <v>1</v>
      </c>
      <c r="Z4025" t="b">
        <v>0</v>
      </c>
      <c r="AA4025" t="b">
        <v>0</v>
      </c>
      <c r="AB4025" t="b">
        <v>0</v>
      </c>
      <c r="AC4025" t="b">
        <v>1</v>
      </c>
      <c r="AD4025" t="b">
        <v>1</v>
      </c>
      <c r="AE4025" t="b">
        <v>1</v>
      </c>
      <c r="AF4025" t="b">
        <v>1</v>
      </c>
      <c r="AG4025" t="b">
        <v>0</v>
      </c>
      <c r="AH4025" t="b">
        <v>1</v>
      </c>
      <c r="AI4025" t="b">
        <v>0</v>
      </c>
      <c r="AJ4025" t="b">
        <v>1</v>
      </c>
      <c r="AK4025" t="b">
        <v>0</v>
      </c>
      <c r="AL4025" t="b">
        <v>0</v>
      </c>
      <c r="AM4025" t="b">
        <v>0</v>
      </c>
    </row>
    <row r="4026" spans="1:39" ht="14.4" hidden="1" x14ac:dyDescent="0.3">
      <c r="A4026" t="s">
        <v>4145</v>
      </c>
      <c r="B4026">
        <v>2022</v>
      </c>
      <c r="C4026" t="s">
        <v>101</v>
      </c>
      <c r="D4026" t="s">
        <v>77</v>
      </c>
      <c r="E4026" t="s">
        <v>59</v>
      </c>
      <c r="F4026" t="s">
        <v>5176</v>
      </c>
      <c r="G4026" t="s">
        <v>93</v>
      </c>
      <c r="H4026" t="s">
        <v>91</v>
      </c>
      <c r="I4026" t="s">
        <v>49</v>
      </c>
      <c r="J4026" t="b">
        <v>1</v>
      </c>
      <c r="K4026" t="s">
        <v>6437</v>
      </c>
      <c r="L4026">
        <v>0.76</v>
      </c>
      <c r="M4026" t="s">
        <v>6438</v>
      </c>
      <c r="N4026" t="s">
        <v>6437</v>
      </c>
      <c r="O4026">
        <v>105006</v>
      </c>
      <c r="P4026">
        <v>5.05</v>
      </c>
      <c r="Q4026">
        <v>0.2</v>
      </c>
      <c r="R4026" t="b">
        <v>1</v>
      </c>
      <c r="S4026" t="s">
        <v>20</v>
      </c>
      <c r="T4026">
        <v>14</v>
      </c>
      <c r="U4026" t="s">
        <v>2314</v>
      </c>
      <c r="V4026" t="b">
        <v>1</v>
      </c>
      <c r="W4026" t="b">
        <v>1</v>
      </c>
      <c r="X4026" t="b">
        <v>0</v>
      </c>
      <c r="Y4026" t="b">
        <v>0</v>
      </c>
      <c r="Z4026" t="b">
        <v>0</v>
      </c>
      <c r="AA4026" t="b">
        <v>0</v>
      </c>
      <c r="AB4026" t="b">
        <v>0</v>
      </c>
      <c r="AC4026" t="b">
        <v>1</v>
      </c>
      <c r="AD4026" t="b">
        <v>1</v>
      </c>
      <c r="AE4026" t="b">
        <v>0</v>
      </c>
      <c r="AF4026" t="b">
        <v>0</v>
      </c>
      <c r="AG4026" t="b">
        <v>0</v>
      </c>
      <c r="AH4026" t="b">
        <v>1</v>
      </c>
      <c r="AI4026" t="b">
        <v>1</v>
      </c>
      <c r="AJ4026" t="b">
        <v>0</v>
      </c>
      <c r="AK4026" t="b">
        <v>1</v>
      </c>
      <c r="AL4026" t="b">
        <v>0</v>
      </c>
      <c r="AM4026" t="b">
        <v>1</v>
      </c>
    </row>
    <row r="4027" spans="1:39" ht="14.4" hidden="1" x14ac:dyDescent="0.3">
      <c r="A4027" t="s">
        <v>4146</v>
      </c>
      <c r="B4027">
        <v>2022</v>
      </c>
      <c r="C4027" t="s">
        <v>129</v>
      </c>
      <c r="D4027" t="s">
        <v>58</v>
      </c>
      <c r="E4027" t="s">
        <v>45</v>
      </c>
      <c r="F4027" t="s">
        <v>5169</v>
      </c>
      <c r="G4027" t="s">
        <v>46</v>
      </c>
      <c r="H4027" t="s">
        <v>91</v>
      </c>
      <c r="I4027" t="s">
        <v>61</v>
      </c>
      <c r="J4027" t="b">
        <v>0</v>
      </c>
      <c r="L4027">
        <v>0.11</v>
      </c>
      <c r="M4027" t="s">
        <v>6436</v>
      </c>
      <c r="O4027">
        <v>26240</v>
      </c>
      <c r="P4027">
        <v>0.01</v>
      </c>
      <c r="Q4027">
        <v>0.66</v>
      </c>
      <c r="R4027" t="b">
        <v>0</v>
      </c>
      <c r="S4027" t="s">
        <v>20</v>
      </c>
      <c r="T4027">
        <v>8</v>
      </c>
      <c r="U4027" t="s">
        <v>2314</v>
      </c>
      <c r="V4027" t="b">
        <v>0</v>
      </c>
      <c r="W4027" t="b">
        <v>1</v>
      </c>
      <c r="X4027" t="b">
        <v>1</v>
      </c>
      <c r="Y4027" t="b">
        <v>0</v>
      </c>
      <c r="Z4027" t="b">
        <v>1</v>
      </c>
      <c r="AA4027" t="b">
        <v>0</v>
      </c>
      <c r="AB4027" t="b">
        <v>1</v>
      </c>
      <c r="AC4027" t="b">
        <v>0</v>
      </c>
      <c r="AD4027" t="b">
        <v>0</v>
      </c>
      <c r="AE4027" t="b">
        <v>1</v>
      </c>
      <c r="AF4027" t="b">
        <v>0</v>
      </c>
      <c r="AG4027" t="b">
        <v>0</v>
      </c>
      <c r="AH4027" t="b">
        <v>0</v>
      </c>
      <c r="AI4027" t="b">
        <v>0</v>
      </c>
      <c r="AJ4027" t="b">
        <v>0</v>
      </c>
      <c r="AK4027" t="b">
        <v>0</v>
      </c>
      <c r="AL4027" t="b">
        <v>0</v>
      </c>
      <c r="AM4027" t="b">
        <v>0</v>
      </c>
    </row>
    <row r="4028" spans="1:39" ht="14.4" hidden="1" x14ac:dyDescent="0.3">
      <c r="A4028" t="s">
        <v>4147</v>
      </c>
      <c r="B4028">
        <v>2022</v>
      </c>
      <c r="C4028" t="s">
        <v>85</v>
      </c>
      <c r="D4028" t="s">
        <v>24</v>
      </c>
      <c r="E4028" t="s">
        <v>59</v>
      </c>
      <c r="F4028" t="s">
        <v>5172</v>
      </c>
      <c r="G4028" t="s">
        <v>65</v>
      </c>
      <c r="H4028" t="s">
        <v>27</v>
      </c>
      <c r="I4028" t="s">
        <v>19</v>
      </c>
      <c r="J4028" t="b">
        <v>0</v>
      </c>
      <c r="L4028">
        <v>0.05</v>
      </c>
      <c r="M4028" t="s">
        <v>6435</v>
      </c>
      <c r="O4028">
        <v>70249</v>
      </c>
      <c r="P4028">
        <v>-4.59</v>
      </c>
      <c r="Q4028">
        <v>0.89</v>
      </c>
      <c r="R4028" t="b">
        <v>0</v>
      </c>
      <c r="S4028" t="s">
        <v>40</v>
      </c>
      <c r="T4028">
        <v>13</v>
      </c>
      <c r="U4028" t="s">
        <v>2314</v>
      </c>
      <c r="V4028" t="b">
        <v>0</v>
      </c>
      <c r="W4028" t="b">
        <v>1</v>
      </c>
      <c r="X4028" t="b">
        <v>0</v>
      </c>
      <c r="Y4028" t="b">
        <v>1</v>
      </c>
      <c r="Z4028" t="b">
        <v>1</v>
      </c>
      <c r="AA4028" t="b">
        <v>1</v>
      </c>
      <c r="AB4028" t="b">
        <v>0</v>
      </c>
      <c r="AC4028" t="b">
        <v>0</v>
      </c>
      <c r="AD4028" t="b">
        <v>1</v>
      </c>
      <c r="AE4028" t="b">
        <v>1</v>
      </c>
      <c r="AF4028" t="b">
        <v>0</v>
      </c>
      <c r="AG4028" t="b">
        <v>0</v>
      </c>
      <c r="AH4028" t="b">
        <v>0</v>
      </c>
      <c r="AI4028" t="b">
        <v>0</v>
      </c>
      <c r="AJ4028" t="b">
        <v>0</v>
      </c>
      <c r="AK4028" t="b">
        <v>0</v>
      </c>
      <c r="AL4028" t="b">
        <v>0</v>
      </c>
      <c r="AM4028" t="b">
        <v>0</v>
      </c>
    </row>
    <row r="4029" spans="1:39" ht="14.4" hidden="1" x14ac:dyDescent="0.3">
      <c r="A4029" t="s">
        <v>4148</v>
      </c>
      <c r="B4029">
        <v>2022</v>
      </c>
      <c r="C4029" t="s">
        <v>80</v>
      </c>
      <c r="D4029" t="s">
        <v>38</v>
      </c>
      <c r="E4029" t="s">
        <v>25</v>
      </c>
      <c r="F4029" t="s">
        <v>5172</v>
      </c>
      <c r="G4029" t="s">
        <v>86</v>
      </c>
      <c r="H4029" t="s">
        <v>34</v>
      </c>
      <c r="I4029" t="s">
        <v>49</v>
      </c>
      <c r="J4029" t="b">
        <v>1</v>
      </c>
      <c r="K4029" t="s">
        <v>6433</v>
      </c>
      <c r="L4029">
        <v>0.6</v>
      </c>
      <c r="M4029" t="s">
        <v>6434</v>
      </c>
      <c r="N4029" t="s">
        <v>6433</v>
      </c>
      <c r="O4029">
        <v>56788</v>
      </c>
      <c r="P4029">
        <v>15.38</v>
      </c>
      <c r="Q4029">
        <v>0.26</v>
      </c>
      <c r="R4029" t="b">
        <v>1</v>
      </c>
      <c r="S4029" t="s">
        <v>35</v>
      </c>
      <c r="T4029">
        <v>3</v>
      </c>
      <c r="U4029" t="s">
        <v>3860</v>
      </c>
      <c r="V4029" t="b">
        <v>1</v>
      </c>
      <c r="W4029" t="b">
        <v>1</v>
      </c>
      <c r="X4029" t="b">
        <v>0</v>
      </c>
      <c r="Y4029" t="b">
        <v>1</v>
      </c>
      <c r="Z4029" t="b">
        <v>0</v>
      </c>
      <c r="AA4029" t="b">
        <v>0</v>
      </c>
      <c r="AB4029" t="b">
        <v>0</v>
      </c>
      <c r="AC4029" t="b">
        <v>0</v>
      </c>
      <c r="AD4029" t="b">
        <v>1</v>
      </c>
      <c r="AE4029" t="b">
        <v>0</v>
      </c>
      <c r="AF4029" t="b">
        <v>1</v>
      </c>
      <c r="AG4029" t="b">
        <v>1</v>
      </c>
      <c r="AH4029" t="b">
        <v>0</v>
      </c>
      <c r="AI4029" t="b">
        <v>1</v>
      </c>
      <c r="AJ4029" t="b">
        <v>0</v>
      </c>
      <c r="AK4029" t="b">
        <v>0</v>
      </c>
      <c r="AL4029" t="b">
        <v>0</v>
      </c>
      <c r="AM4029" t="b">
        <v>0</v>
      </c>
    </row>
    <row r="4030" spans="1:39" ht="14.4" hidden="1" x14ac:dyDescent="0.3">
      <c r="A4030" t="s">
        <v>4149</v>
      </c>
      <c r="B4030">
        <v>2022</v>
      </c>
      <c r="C4030" t="s">
        <v>30</v>
      </c>
      <c r="D4030" t="s">
        <v>31</v>
      </c>
      <c r="E4030" t="s">
        <v>78</v>
      </c>
      <c r="F4030" t="s">
        <v>5181</v>
      </c>
      <c r="G4030" t="s">
        <v>93</v>
      </c>
      <c r="H4030" t="s">
        <v>69</v>
      </c>
      <c r="I4030" t="s">
        <v>49</v>
      </c>
      <c r="J4030" t="b">
        <v>0</v>
      </c>
      <c r="L4030">
        <v>0.11</v>
      </c>
      <c r="M4030" t="s">
        <v>6357</v>
      </c>
      <c r="O4030">
        <v>23377</v>
      </c>
      <c r="P4030">
        <v>0.56000000000000005</v>
      </c>
      <c r="Q4030">
        <v>0.73</v>
      </c>
      <c r="R4030" t="b">
        <v>0</v>
      </c>
      <c r="S4030" t="s">
        <v>35</v>
      </c>
      <c r="T4030">
        <v>16</v>
      </c>
      <c r="U4030" t="s">
        <v>2314</v>
      </c>
      <c r="V4030" t="b">
        <v>1</v>
      </c>
      <c r="W4030" t="b">
        <v>0</v>
      </c>
      <c r="X4030" t="b">
        <v>1</v>
      </c>
      <c r="Y4030" t="b">
        <v>0</v>
      </c>
      <c r="Z4030" t="b">
        <v>1</v>
      </c>
      <c r="AA4030" t="b">
        <v>1</v>
      </c>
      <c r="AB4030" t="b">
        <v>0</v>
      </c>
      <c r="AC4030" t="b">
        <v>0</v>
      </c>
      <c r="AD4030" t="b">
        <v>1</v>
      </c>
      <c r="AE4030" t="b">
        <v>1</v>
      </c>
      <c r="AF4030" t="b">
        <v>0</v>
      </c>
      <c r="AG4030" t="b">
        <v>0</v>
      </c>
      <c r="AH4030" t="b">
        <v>0</v>
      </c>
      <c r="AI4030" t="b">
        <v>0</v>
      </c>
      <c r="AJ4030" t="b">
        <v>0</v>
      </c>
      <c r="AK4030" t="b">
        <v>0</v>
      </c>
      <c r="AL4030" t="b">
        <v>0</v>
      </c>
      <c r="AM4030" t="b">
        <v>0</v>
      </c>
    </row>
    <row r="4031" spans="1:39" ht="14.4" hidden="1" x14ac:dyDescent="0.3">
      <c r="A4031" t="s">
        <v>4150</v>
      </c>
      <c r="B4031">
        <v>2022</v>
      </c>
      <c r="C4031" t="s">
        <v>183</v>
      </c>
      <c r="D4031" t="s">
        <v>113</v>
      </c>
      <c r="E4031" t="s">
        <v>97</v>
      </c>
      <c r="F4031" t="s">
        <v>5176</v>
      </c>
      <c r="G4031" t="s">
        <v>55</v>
      </c>
      <c r="H4031" t="s">
        <v>69</v>
      </c>
      <c r="I4031" t="s">
        <v>98</v>
      </c>
      <c r="J4031" t="b">
        <v>1</v>
      </c>
      <c r="K4031" t="s">
        <v>6431</v>
      </c>
      <c r="L4031">
        <v>0.4</v>
      </c>
      <c r="M4031" t="s">
        <v>6432</v>
      </c>
      <c r="N4031" t="s">
        <v>6431</v>
      </c>
      <c r="O4031">
        <v>138918</v>
      </c>
      <c r="P4031">
        <v>8.35</v>
      </c>
      <c r="Q4031">
        <v>0.36</v>
      </c>
      <c r="R4031" t="b">
        <v>1</v>
      </c>
      <c r="S4031" t="s">
        <v>20</v>
      </c>
      <c r="T4031">
        <v>11</v>
      </c>
      <c r="U4031" t="s">
        <v>3860</v>
      </c>
      <c r="V4031" t="b">
        <v>0</v>
      </c>
      <c r="W4031" t="b">
        <v>0</v>
      </c>
      <c r="X4031" t="b">
        <v>1</v>
      </c>
      <c r="Y4031" t="b">
        <v>0</v>
      </c>
      <c r="Z4031" t="b">
        <v>0</v>
      </c>
      <c r="AA4031" t="b">
        <v>0</v>
      </c>
      <c r="AB4031" t="b">
        <v>0</v>
      </c>
      <c r="AC4031" t="b">
        <v>0</v>
      </c>
      <c r="AD4031" t="b">
        <v>1</v>
      </c>
      <c r="AE4031" t="b">
        <v>1</v>
      </c>
      <c r="AF4031" t="b">
        <v>0</v>
      </c>
      <c r="AG4031" t="b">
        <v>0</v>
      </c>
      <c r="AH4031" t="b">
        <v>1</v>
      </c>
      <c r="AI4031" t="b">
        <v>0</v>
      </c>
      <c r="AJ4031" t="b">
        <v>1</v>
      </c>
      <c r="AK4031" t="b">
        <v>1</v>
      </c>
      <c r="AL4031" t="b">
        <v>0</v>
      </c>
      <c r="AM4031" t="b">
        <v>0</v>
      </c>
    </row>
    <row r="4032" spans="1:39" ht="14.4" hidden="1" x14ac:dyDescent="0.3">
      <c r="A4032" t="s">
        <v>4151</v>
      </c>
      <c r="B4032">
        <v>2022</v>
      </c>
      <c r="C4032" t="s">
        <v>73</v>
      </c>
      <c r="D4032" t="s">
        <v>15</v>
      </c>
      <c r="E4032" t="s">
        <v>25</v>
      </c>
      <c r="F4032" t="s">
        <v>5181</v>
      </c>
      <c r="G4032" t="s">
        <v>33</v>
      </c>
      <c r="H4032" t="s">
        <v>18</v>
      </c>
      <c r="I4032" t="s">
        <v>98</v>
      </c>
      <c r="J4032" t="b">
        <v>1</v>
      </c>
      <c r="K4032" t="s">
        <v>3339</v>
      </c>
      <c r="L4032">
        <v>0.74</v>
      </c>
      <c r="M4032" t="s">
        <v>6430</v>
      </c>
      <c r="N4032" t="s">
        <v>3339</v>
      </c>
      <c r="O4032">
        <v>55178</v>
      </c>
      <c r="P4032">
        <v>15.86</v>
      </c>
      <c r="Q4032">
        <v>0.19</v>
      </c>
      <c r="R4032" t="b">
        <v>1</v>
      </c>
      <c r="S4032" t="s">
        <v>20</v>
      </c>
      <c r="T4032">
        <v>14</v>
      </c>
      <c r="U4032" t="s">
        <v>2314</v>
      </c>
      <c r="V4032" t="b">
        <v>0</v>
      </c>
      <c r="W4032" t="b">
        <v>1</v>
      </c>
      <c r="X4032" t="b">
        <v>0</v>
      </c>
      <c r="Y4032" t="b">
        <v>1</v>
      </c>
      <c r="Z4032" t="b">
        <v>1</v>
      </c>
      <c r="AA4032" t="b">
        <v>0</v>
      </c>
      <c r="AB4032" t="b">
        <v>0</v>
      </c>
      <c r="AC4032" t="b">
        <v>0</v>
      </c>
      <c r="AD4032" t="b">
        <v>0</v>
      </c>
      <c r="AE4032" t="b">
        <v>1</v>
      </c>
      <c r="AF4032" t="b">
        <v>0</v>
      </c>
      <c r="AG4032" t="b">
        <v>0</v>
      </c>
      <c r="AH4032" t="b">
        <v>0</v>
      </c>
      <c r="AI4032" t="b">
        <v>0</v>
      </c>
      <c r="AJ4032" t="b">
        <v>0</v>
      </c>
      <c r="AK4032" t="b">
        <v>1</v>
      </c>
      <c r="AL4032" t="b">
        <v>0</v>
      </c>
      <c r="AM4032" t="b">
        <v>0</v>
      </c>
    </row>
    <row r="4033" spans="1:39" ht="14.4" hidden="1" x14ac:dyDescent="0.3">
      <c r="A4033" t="s">
        <v>4152</v>
      </c>
      <c r="B4033">
        <v>2022</v>
      </c>
      <c r="C4033" t="s">
        <v>147</v>
      </c>
      <c r="D4033" t="s">
        <v>68</v>
      </c>
      <c r="E4033" t="s">
        <v>133</v>
      </c>
      <c r="F4033" t="s">
        <v>5176</v>
      </c>
      <c r="G4033" t="s">
        <v>93</v>
      </c>
      <c r="H4033" t="s">
        <v>69</v>
      </c>
      <c r="I4033" t="s">
        <v>28</v>
      </c>
      <c r="J4033" t="b">
        <v>1</v>
      </c>
      <c r="K4033" t="s">
        <v>130</v>
      </c>
      <c r="L4033">
        <v>0.56999999999999995</v>
      </c>
      <c r="M4033" t="s">
        <v>6429</v>
      </c>
      <c r="N4033" t="s">
        <v>130</v>
      </c>
      <c r="O4033">
        <v>135429</v>
      </c>
      <c r="P4033">
        <v>7.7</v>
      </c>
      <c r="Q4033">
        <v>0.37</v>
      </c>
      <c r="R4033" t="b">
        <v>1</v>
      </c>
      <c r="S4033" t="s">
        <v>40</v>
      </c>
      <c r="T4033">
        <v>17</v>
      </c>
      <c r="U4033" t="s">
        <v>2314</v>
      </c>
      <c r="V4033" t="b">
        <v>1</v>
      </c>
      <c r="W4033" t="b">
        <v>0</v>
      </c>
      <c r="X4033" t="b">
        <v>0</v>
      </c>
      <c r="Y4033" t="b">
        <v>1</v>
      </c>
      <c r="Z4033" t="b">
        <v>0</v>
      </c>
      <c r="AA4033" t="b">
        <v>0</v>
      </c>
      <c r="AB4033" t="b">
        <v>0</v>
      </c>
      <c r="AC4033" t="b">
        <v>0</v>
      </c>
      <c r="AD4033" t="b">
        <v>1</v>
      </c>
      <c r="AE4033" t="b">
        <v>0</v>
      </c>
      <c r="AF4033" t="b">
        <v>0</v>
      </c>
      <c r="AG4033" t="b">
        <v>0</v>
      </c>
      <c r="AH4033" t="b">
        <v>0</v>
      </c>
      <c r="AI4033" t="b">
        <v>0</v>
      </c>
      <c r="AJ4033" t="b">
        <v>0</v>
      </c>
      <c r="AK4033" t="b">
        <v>0</v>
      </c>
      <c r="AL4033" t="b">
        <v>0</v>
      </c>
      <c r="AM4033" t="b">
        <v>1</v>
      </c>
    </row>
    <row r="4034" spans="1:39" ht="14.4" hidden="1" x14ac:dyDescent="0.3">
      <c r="A4034" t="s">
        <v>4153</v>
      </c>
      <c r="B4034">
        <v>2022</v>
      </c>
      <c r="C4034" t="s">
        <v>67</v>
      </c>
      <c r="D4034" t="s">
        <v>68</v>
      </c>
      <c r="E4034" t="s">
        <v>133</v>
      </c>
      <c r="F4034" t="s">
        <v>5181</v>
      </c>
      <c r="G4034" t="s">
        <v>86</v>
      </c>
      <c r="H4034" t="s">
        <v>34</v>
      </c>
      <c r="I4034" t="s">
        <v>98</v>
      </c>
      <c r="J4034" t="b">
        <v>1</v>
      </c>
      <c r="K4034" t="s">
        <v>190</v>
      </c>
      <c r="L4034">
        <v>0.85</v>
      </c>
      <c r="M4034" t="s">
        <v>6428</v>
      </c>
      <c r="N4034" t="s">
        <v>190</v>
      </c>
      <c r="O4034">
        <v>136094</v>
      </c>
      <c r="P4034">
        <v>13.67</v>
      </c>
      <c r="Q4034">
        <v>0.16</v>
      </c>
      <c r="R4034" t="b">
        <v>1</v>
      </c>
      <c r="S4034" t="s">
        <v>35</v>
      </c>
      <c r="T4034">
        <v>18</v>
      </c>
      <c r="U4034" t="s">
        <v>3860</v>
      </c>
      <c r="V4034" t="b">
        <v>0</v>
      </c>
      <c r="W4034" t="b">
        <v>0</v>
      </c>
      <c r="X4034" t="b">
        <v>0</v>
      </c>
      <c r="Y4034" t="b">
        <v>1</v>
      </c>
      <c r="Z4034" t="b">
        <v>0</v>
      </c>
      <c r="AA4034" t="b">
        <v>0</v>
      </c>
      <c r="AB4034" t="b">
        <v>1</v>
      </c>
      <c r="AC4034" t="b">
        <v>1</v>
      </c>
      <c r="AD4034" t="b">
        <v>0</v>
      </c>
      <c r="AE4034" t="b">
        <v>1</v>
      </c>
      <c r="AF4034" t="b">
        <v>0</v>
      </c>
      <c r="AG4034" t="b">
        <v>0</v>
      </c>
      <c r="AH4034" t="b">
        <v>0</v>
      </c>
      <c r="AI4034" t="b">
        <v>0</v>
      </c>
      <c r="AJ4034" t="b">
        <v>1</v>
      </c>
      <c r="AK4034" t="b">
        <v>0</v>
      </c>
      <c r="AL4034" t="b">
        <v>0</v>
      </c>
      <c r="AM4034" t="b">
        <v>0</v>
      </c>
    </row>
    <row r="4035" spans="1:39" ht="14.4" hidden="1" x14ac:dyDescent="0.3">
      <c r="A4035" t="s">
        <v>4154</v>
      </c>
      <c r="B4035">
        <v>2022</v>
      </c>
      <c r="C4035" t="s">
        <v>118</v>
      </c>
      <c r="D4035" t="s">
        <v>90</v>
      </c>
      <c r="E4035" t="s">
        <v>25</v>
      </c>
      <c r="F4035" t="s">
        <v>5172</v>
      </c>
      <c r="G4035" t="s">
        <v>55</v>
      </c>
      <c r="H4035" t="s">
        <v>42</v>
      </c>
      <c r="I4035" t="s">
        <v>49</v>
      </c>
      <c r="J4035" t="b">
        <v>1</v>
      </c>
      <c r="K4035" t="s">
        <v>5174</v>
      </c>
      <c r="L4035">
        <v>0.69</v>
      </c>
      <c r="M4035" t="s">
        <v>6427</v>
      </c>
      <c r="N4035" t="s">
        <v>5174</v>
      </c>
      <c r="O4035">
        <v>85705</v>
      </c>
      <c r="P4035">
        <v>17.03</v>
      </c>
      <c r="Q4035">
        <v>0.16</v>
      </c>
      <c r="R4035" t="b">
        <v>1</v>
      </c>
      <c r="S4035" t="s">
        <v>35</v>
      </c>
      <c r="T4035">
        <v>17</v>
      </c>
      <c r="U4035" t="s">
        <v>3860</v>
      </c>
      <c r="V4035" t="b">
        <v>0</v>
      </c>
      <c r="W4035" t="b">
        <v>1</v>
      </c>
      <c r="X4035" t="b">
        <v>1</v>
      </c>
      <c r="Y4035" t="b">
        <v>1</v>
      </c>
      <c r="Z4035" t="b">
        <v>1</v>
      </c>
      <c r="AA4035" t="b">
        <v>1</v>
      </c>
      <c r="AB4035" t="b">
        <v>1</v>
      </c>
      <c r="AC4035" t="b">
        <v>0</v>
      </c>
      <c r="AD4035" t="b">
        <v>0</v>
      </c>
      <c r="AE4035" t="b">
        <v>0</v>
      </c>
      <c r="AF4035" t="b">
        <v>0</v>
      </c>
      <c r="AG4035" t="b">
        <v>0</v>
      </c>
      <c r="AH4035" t="b">
        <v>1</v>
      </c>
      <c r="AI4035" t="b">
        <v>0</v>
      </c>
      <c r="AJ4035" t="b">
        <v>0</v>
      </c>
      <c r="AK4035" t="b">
        <v>0</v>
      </c>
      <c r="AL4035" t="b">
        <v>1</v>
      </c>
      <c r="AM4035" t="b">
        <v>0</v>
      </c>
    </row>
    <row r="4036" spans="1:39" ht="14.4" hidden="1" x14ac:dyDescent="0.3">
      <c r="A4036" t="s">
        <v>4155</v>
      </c>
      <c r="B4036">
        <v>2022</v>
      </c>
      <c r="C4036" t="s">
        <v>171</v>
      </c>
      <c r="D4036" t="s">
        <v>24</v>
      </c>
      <c r="E4036" t="s">
        <v>97</v>
      </c>
      <c r="F4036" t="s">
        <v>40</v>
      </c>
      <c r="G4036" t="s">
        <v>26</v>
      </c>
      <c r="H4036" t="s">
        <v>105</v>
      </c>
      <c r="I4036" t="s">
        <v>83</v>
      </c>
      <c r="J4036" t="b">
        <v>1</v>
      </c>
      <c r="K4036" t="s">
        <v>5553</v>
      </c>
      <c r="L4036">
        <v>0.93</v>
      </c>
      <c r="M4036" t="s">
        <v>6426</v>
      </c>
      <c r="N4036" t="s">
        <v>5553</v>
      </c>
      <c r="O4036">
        <v>100159</v>
      </c>
      <c r="P4036">
        <v>10.57</v>
      </c>
      <c r="Q4036">
        <v>0.2</v>
      </c>
      <c r="R4036" t="b">
        <v>1</v>
      </c>
      <c r="S4036" t="s">
        <v>40</v>
      </c>
      <c r="T4036">
        <v>6</v>
      </c>
      <c r="U4036" t="s">
        <v>2314</v>
      </c>
      <c r="V4036" t="b">
        <v>0</v>
      </c>
      <c r="W4036" t="b">
        <v>1</v>
      </c>
      <c r="X4036" t="b">
        <v>0</v>
      </c>
      <c r="Y4036" t="b">
        <v>1</v>
      </c>
      <c r="Z4036" t="b">
        <v>1</v>
      </c>
      <c r="AA4036" t="b">
        <v>0</v>
      </c>
      <c r="AB4036" t="b">
        <v>0</v>
      </c>
      <c r="AC4036" t="b">
        <v>0</v>
      </c>
      <c r="AD4036" t="b">
        <v>1</v>
      </c>
      <c r="AE4036" t="b">
        <v>0</v>
      </c>
      <c r="AF4036" t="b">
        <v>0</v>
      </c>
      <c r="AG4036" t="b">
        <v>1</v>
      </c>
      <c r="AH4036" t="b">
        <v>1</v>
      </c>
      <c r="AI4036" t="b">
        <v>0</v>
      </c>
      <c r="AJ4036" t="b">
        <v>0</v>
      </c>
      <c r="AK4036" t="b">
        <v>0</v>
      </c>
      <c r="AL4036" t="b">
        <v>0</v>
      </c>
      <c r="AM4036" t="b">
        <v>0</v>
      </c>
    </row>
    <row r="4037" spans="1:39" ht="14.4" hidden="1" x14ac:dyDescent="0.3">
      <c r="A4037" s="15" t="s">
        <v>4156</v>
      </c>
      <c r="B4037">
        <v>2022</v>
      </c>
      <c r="C4037" t="s">
        <v>183</v>
      </c>
      <c r="D4037" t="s">
        <v>113</v>
      </c>
      <c r="E4037" t="s">
        <v>120</v>
      </c>
      <c r="F4037" t="s">
        <v>5169</v>
      </c>
      <c r="G4037" t="s">
        <v>55</v>
      </c>
      <c r="H4037" t="s">
        <v>42</v>
      </c>
      <c r="I4037" t="s">
        <v>28</v>
      </c>
      <c r="J4037" t="b">
        <v>1</v>
      </c>
      <c r="K4037" t="s">
        <v>6424</v>
      </c>
      <c r="L4037">
        <v>0.49</v>
      </c>
      <c r="M4037" t="s">
        <v>6425</v>
      </c>
      <c r="N4037" t="s">
        <v>6424</v>
      </c>
      <c r="O4037">
        <v>109796</v>
      </c>
      <c r="P4037">
        <v>10.79</v>
      </c>
      <c r="Q4037">
        <v>0.19</v>
      </c>
      <c r="R4037" t="b">
        <v>1</v>
      </c>
      <c r="S4037" t="s">
        <v>35</v>
      </c>
      <c r="T4037">
        <v>6</v>
      </c>
      <c r="U4037" t="s">
        <v>3860</v>
      </c>
      <c r="V4037" t="b">
        <v>0</v>
      </c>
      <c r="W4037" t="b">
        <v>0</v>
      </c>
      <c r="X4037" t="b">
        <v>1</v>
      </c>
      <c r="Y4037" t="b">
        <v>0</v>
      </c>
      <c r="Z4037" t="b">
        <v>0</v>
      </c>
      <c r="AA4037" t="b">
        <v>1</v>
      </c>
      <c r="AB4037" t="b">
        <v>0</v>
      </c>
      <c r="AC4037" t="b">
        <v>0</v>
      </c>
      <c r="AD4037" t="b">
        <v>0</v>
      </c>
      <c r="AE4037" t="b">
        <v>1</v>
      </c>
      <c r="AF4037" t="b">
        <v>0</v>
      </c>
      <c r="AG4037" t="b">
        <v>0</v>
      </c>
      <c r="AH4037" t="b">
        <v>0</v>
      </c>
      <c r="AI4037" t="b">
        <v>1</v>
      </c>
      <c r="AJ4037" t="b">
        <v>1</v>
      </c>
      <c r="AK4037" t="b">
        <v>1</v>
      </c>
      <c r="AL4037" t="b">
        <v>0</v>
      </c>
      <c r="AM4037" t="b">
        <v>0</v>
      </c>
    </row>
    <row r="4038" spans="1:39" ht="14.4" hidden="1" x14ac:dyDescent="0.3">
      <c r="A4038" t="s">
        <v>4157</v>
      </c>
      <c r="B4038">
        <v>2022</v>
      </c>
      <c r="C4038" t="s">
        <v>198</v>
      </c>
      <c r="D4038" t="s">
        <v>38</v>
      </c>
      <c r="E4038" t="s">
        <v>25</v>
      </c>
      <c r="F4038" t="s">
        <v>5169</v>
      </c>
      <c r="G4038" t="s">
        <v>86</v>
      </c>
      <c r="H4038" t="s">
        <v>60</v>
      </c>
      <c r="I4038" t="s">
        <v>83</v>
      </c>
      <c r="J4038" t="b">
        <v>1</v>
      </c>
      <c r="K4038" t="s">
        <v>5372</v>
      </c>
      <c r="L4038">
        <v>0.52</v>
      </c>
      <c r="M4038" t="s">
        <v>6423</v>
      </c>
      <c r="N4038" t="s">
        <v>5372</v>
      </c>
      <c r="O4038">
        <v>72372</v>
      </c>
      <c r="P4038">
        <v>15.1</v>
      </c>
      <c r="Q4038">
        <v>0.1</v>
      </c>
      <c r="R4038" t="b">
        <v>1</v>
      </c>
      <c r="S4038" t="s">
        <v>20</v>
      </c>
      <c r="T4038">
        <v>19</v>
      </c>
      <c r="U4038" t="s">
        <v>3860</v>
      </c>
      <c r="V4038" t="b">
        <v>1</v>
      </c>
      <c r="W4038" t="b">
        <v>1</v>
      </c>
      <c r="X4038" t="b">
        <v>0</v>
      </c>
      <c r="Y4038" t="b">
        <v>0</v>
      </c>
      <c r="Z4038" t="b">
        <v>1</v>
      </c>
      <c r="AA4038" t="b">
        <v>0</v>
      </c>
      <c r="AB4038" t="b">
        <v>1</v>
      </c>
      <c r="AC4038" t="b">
        <v>0</v>
      </c>
      <c r="AD4038" t="b">
        <v>0</v>
      </c>
      <c r="AE4038" t="b">
        <v>1</v>
      </c>
      <c r="AF4038" t="b">
        <v>0</v>
      </c>
      <c r="AG4038" t="b">
        <v>1</v>
      </c>
      <c r="AH4038" t="b">
        <v>1</v>
      </c>
      <c r="AI4038" t="b">
        <v>0</v>
      </c>
      <c r="AJ4038" t="b">
        <v>0</v>
      </c>
      <c r="AK4038" t="b">
        <v>0</v>
      </c>
      <c r="AL4038" t="b">
        <v>0</v>
      </c>
      <c r="AM4038" t="b">
        <v>1</v>
      </c>
    </row>
    <row r="4039" spans="1:39" ht="14.4" hidden="1" x14ac:dyDescent="0.3">
      <c r="A4039" t="s">
        <v>4158</v>
      </c>
      <c r="B4039">
        <v>2022</v>
      </c>
      <c r="C4039" t="s">
        <v>37</v>
      </c>
      <c r="D4039" t="s">
        <v>38</v>
      </c>
      <c r="E4039" t="s">
        <v>135</v>
      </c>
      <c r="F4039" t="s">
        <v>5181</v>
      </c>
      <c r="G4039" t="s">
        <v>86</v>
      </c>
      <c r="H4039" t="s">
        <v>42</v>
      </c>
      <c r="I4039" t="s">
        <v>19</v>
      </c>
      <c r="J4039" t="b">
        <v>1</v>
      </c>
      <c r="K4039" t="s">
        <v>6421</v>
      </c>
      <c r="L4039">
        <v>0.81</v>
      </c>
      <c r="M4039" t="s">
        <v>6422</v>
      </c>
      <c r="N4039" t="s">
        <v>6421</v>
      </c>
      <c r="O4039">
        <v>66550</v>
      </c>
      <c r="P4039">
        <v>14.3</v>
      </c>
      <c r="Q4039">
        <v>0.27</v>
      </c>
      <c r="R4039" t="b">
        <v>1</v>
      </c>
      <c r="S4039" t="s">
        <v>35</v>
      </c>
      <c r="T4039">
        <v>3</v>
      </c>
      <c r="U4039" t="s">
        <v>3860</v>
      </c>
      <c r="V4039" t="b">
        <v>1</v>
      </c>
      <c r="W4039" t="b">
        <v>0</v>
      </c>
      <c r="X4039" t="b">
        <v>0</v>
      </c>
      <c r="Y4039" t="b">
        <v>0</v>
      </c>
      <c r="Z4039" t="b">
        <v>1</v>
      </c>
      <c r="AA4039" t="b">
        <v>0</v>
      </c>
      <c r="AB4039" t="b">
        <v>1</v>
      </c>
      <c r="AC4039" t="b">
        <v>1</v>
      </c>
      <c r="AD4039" t="b">
        <v>0</v>
      </c>
      <c r="AE4039" t="b">
        <v>1</v>
      </c>
      <c r="AF4039" t="b">
        <v>0</v>
      </c>
      <c r="AG4039" t="b">
        <v>0</v>
      </c>
      <c r="AH4039" t="b">
        <v>0</v>
      </c>
      <c r="AI4039" t="b">
        <v>1</v>
      </c>
      <c r="AJ4039" t="b">
        <v>1</v>
      </c>
      <c r="AK4039" t="b">
        <v>0</v>
      </c>
      <c r="AL4039" t="b">
        <v>1</v>
      </c>
      <c r="AM4039" t="b">
        <v>1</v>
      </c>
    </row>
    <row r="4040" spans="1:39" ht="14.4" hidden="1" x14ac:dyDescent="0.3">
      <c r="A4040" t="s">
        <v>4159</v>
      </c>
      <c r="B4040">
        <v>2022</v>
      </c>
      <c r="C4040" t="s">
        <v>107</v>
      </c>
      <c r="D4040" t="s">
        <v>15</v>
      </c>
      <c r="E4040" t="s">
        <v>108</v>
      </c>
      <c r="F4040" t="s">
        <v>5176</v>
      </c>
      <c r="G4040" t="s">
        <v>46</v>
      </c>
      <c r="H4040" t="s">
        <v>52</v>
      </c>
      <c r="I4040" t="s">
        <v>83</v>
      </c>
      <c r="J4040" t="b">
        <v>0</v>
      </c>
      <c r="L4040">
        <v>0.12</v>
      </c>
      <c r="M4040" t="s">
        <v>6420</v>
      </c>
      <c r="O4040">
        <v>41317</v>
      </c>
      <c r="P4040">
        <v>4.62</v>
      </c>
      <c r="Q4040">
        <v>0.88</v>
      </c>
      <c r="R4040" t="b">
        <v>0</v>
      </c>
      <c r="S4040" t="s">
        <v>20</v>
      </c>
      <c r="T4040">
        <v>17</v>
      </c>
      <c r="U4040" t="s">
        <v>2314</v>
      </c>
      <c r="V4040" t="b">
        <v>0</v>
      </c>
      <c r="W4040" t="b">
        <v>0</v>
      </c>
      <c r="X4040" t="b">
        <v>0</v>
      </c>
      <c r="Y4040" t="b">
        <v>1</v>
      </c>
      <c r="Z4040" t="b">
        <v>1</v>
      </c>
      <c r="AA4040" t="b">
        <v>0</v>
      </c>
      <c r="AB4040" t="b">
        <v>0</v>
      </c>
      <c r="AC4040" t="b">
        <v>1</v>
      </c>
      <c r="AD4040" t="b">
        <v>0</v>
      </c>
      <c r="AE4040" t="b">
        <v>0</v>
      </c>
      <c r="AF4040" t="b">
        <v>0</v>
      </c>
      <c r="AG4040" t="b">
        <v>0</v>
      </c>
      <c r="AH4040" t="b">
        <v>0</v>
      </c>
      <c r="AI4040" t="b">
        <v>0</v>
      </c>
      <c r="AJ4040" t="b">
        <v>0</v>
      </c>
      <c r="AK4040" t="b">
        <v>0</v>
      </c>
      <c r="AL4040" t="b">
        <v>0</v>
      </c>
      <c r="AM4040" t="b">
        <v>0</v>
      </c>
    </row>
    <row r="4041" spans="1:39" ht="14.4" hidden="1" x14ac:dyDescent="0.3">
      <c r="A4041" t="s">
        <v>4160</v>
      </c>
      <c r="B4041">
        <v>2023</v>
      </c>
      <c r="C4041" t="s">
        <v>51</v>
      </c>
      <c r="D4041" t="s">
        <v>31</v>
      </c>
      <c r="E4041" t="s">
        <v>39</v>
      </c>
      <c r="F4041" t="s">
        <v>5169</v>
      </c>
      <c r="G4041" t="s">
        <v>41</v>
      </c>
      <c r="H4041" t="s">
        <v>34</v>
      </c>
      <c r="I4041" t="s">
        <v>19</v>
      </c>
      <c r="J4041" t="b">
        <v>0</v>
      </c>
      <c r="L4041">
        <v>0.2</v>
      </c>
      <c r="M4041" t="s">
        <v>6419</v>
      </c>
      <c r="O4041">
        <v>24450</v>
      </c>
      <c r="P4041">
        <v>-0.97</v>
      </c>
      <c r="Q4041">
        <v>0.7</v>
      </c>
      <c r="R4041" t="b">
        <v>0</v>
      </c>
      <c r="S4041" t="s">
        <v>20</v>
      </c>
      <c r="T4041">
        <v>14</v>
      </c>
      <c r="U4041" t="s">
        <v>2314</v>
      </c>
      <c r="V4041" t="b">
        <v>1</v>
      </c>
      <c r="W4041" t="b">
        <v>0</v>
      </c>
      <c r="X4041" t="b">
        <v>1</v>
      </c>
      <c r="Y4041" t="b">
        <v>1</v>
      </c>
      <c r="Z4041" t="b">
        <v>1</v>
      </c>
      <c r="AA4041" t="b">
        <v>0</v>
      </c>
      <c r="AB4041" t="b">
        <v>0</v>
      </c>
      <c r="AC4041" t="b">
        <v>1</v>
      </c>
      <c r="AD4041" t="b">
        <v>1</v>
      </c>
      <c r="AE4041" t="b">
        <v>0</v>
      </c>
      <c r="AF4041" t="b">
        <v>0</v>
      </c>
      <c r="AG4041" t="b">
        <v>0</v>
      </c>
      <c r="AH4041" t="b">
        <v>0</v>
      </c>
      <c r="AI4041" t="b">
        <v>0</v>
      </c>
      <c r="AJ4041" t="b">
        <v>0</v>
      </c>
      <c r="AK4041" t="b">
        <v>0</v>
      </c>
      <c r="AL4041" t="b">
        <v>0</v>
      </c>
      <c r="AM4041" t="b">
        <v>0</v>
      </c>
    </row>
    <row r="4042" spans="1:39" ht="14.4" hidden="1" x14ac:dyDescent="0.3">
      <c r="A4042" t="s">
        <v>4161</v>
      </c>
      <c r="B4042">
        <v>2023</v>
      </c>
      <c r="C4042" t="s">
        <v>67</v>
      </c>
      <c r="D4042" t="s">
        <v>68</v>
      </c>
      <c r="E4042" t="s">
        <v>25</v>
      </c>
      <c r="F4042" t="s">
        <v>5176</v>
      </c>
      <c r="G4042" t="s">
        <v>55</v>
      </c>
      <c r="H4042" t="s">
        <v>18</v>
      </c>
      <c r="I4042" t="s">
        <v>28</v>
      </c>
      <c r="J4042" t="b">
        <v>0</v>
      </c>
      <c r="L4042">
        <v>0.11</v>
      </c>
      <c r="M4042" t="s">
        <v>6418</v>
      </c>
      <c r="O4042">
        <v>103705</v>
      </c>
      <c r="P4042">
        <v>2.42</v>
      </c>
      <c r="Q4042">
        <v>0.8</v>
      </c>
      <c r="R4042" t="b">
        <v>0</v>
      </c>
      <c r="S4042" t="s">
        <v>40</v>
      </c>
      <c r="T4042">
        <v>12</v>
      </c>
      <c r="U4042" t="s">
        <v>3860</v>
      </c>
      <c r="V4042" t="b">
        <v>0</v>
      </c>
      <c r="W4042" t="b">
        <v>1</v>
      </c>
      <c r="X4042" t="b">
        <v>0</v>
      </c>
      <c r="Y4042" t="b">
        <v>0</v>
      </c>
      <c r="Z4042" t="b">
        <v>1</v>
      </c>
      <c r="AA4042" t="b">
        <v>0</v>
      </c>
      <c r="AB4042" t="b">
        <v>1</v>
      </c>
      <c r="AC4042" t="b">
        <v>1</v>
      </c>
      <c r="AD4042" t="b">
        <v>0</v>
      </c>
      <c r="AE4042" t="b">
        <v>1</v>
      </c>
      <c r="AF4042" t="b">
        <v>0</v>
      </c>
      <c r="AG4042" t="b">
        <v>0</v>
      </c>
      <c r="AH4042" t="b">
        <v>0</v>
      </c>
      <c r="AI4042" t="b">
        <v>0</v>
      </c>
      <c r="AJ4042" t="b">
        <v>0</v>
      </c>
      <c r="AK4042" t="b">
        <v>0</v>
      </c>
      <c r="AL4042" t="b">
        <v>0</v>
      </c>
      <c r="AM4042" t="b">
        <v>0</v>
      </c>
    </row>
    <row r="4043" spans="1:39" ht="14.4" hidden="1" x14ac:dyDescent="0.3">
      <c r="A4043" t="s">
        <v>4162</v>
      </c>
      <c r="B4043">
        <v>2023</v>
      </c>
      <c r="C4043" t="s">
        <v>48</v>
      </c>
      <c r="D4043" t="s">
        <v>24</v>
      </c>
      <c r="E4043" t="s">
        <v>120</v>
      </c>
      <c r="F4043" t="s">
        <v>40</v>
      </c>
      <c r="G4043" t="s">
        <v>41</v>
      </c>
      <c r="H4043" t="s">
        <v>94</v>
      </c>
      <c r="I4043" t="s">
        <v>28</v>
      </c>
      <c r="J4043" t="b">
        <v>0</v>
      </c>
      <c r="L4043">
        <v>0.08</v>
      </c>
      <c r="M4043" t="s">
        <v>6417</v>
      </c>
      <c r="O4043">
        <v>89917</v>
      </c>
      <c r="P4043">
        <v>-4.63</v>
      </c>
      <c r="Q4043">
        <v>0.63</v>
      </c>
      <c r="R4043" t="b">
        <v>0</v>
      </c>
      <c r="S4043" t="s">
        <v>20</v>
      </c>
      <c r="T4043">
        <v>6</v>
      </c>
      <c r="U4043" t="s">
        <v>2314</v>
      </c>
      <c r="V4043" t="b">
        <v>1</v>
      </c>
      <c r="W4043" t="b">
        <v>0</v>
      </c>
      <c r="X4043" t="b">
        <v>0</v>
      </c>
      <c r="Y4043" t="b">
        <v>0</v>
      </c>
      <c r="Z4043" t="b">
        <v>0</v>
      </c>
      <c r="AA4043" t="b">
        <v>0</v>
      </c>
      <c r="AB4043" t="b">
        <v>1</v>
      </c>
      <c r="AC4043" t="b">
        <v>0</v>
      </c>
      <c r="AD4043" t="b">
        <v>1</v>
      </c>
      <c r="AE4043" t="b">
        <v>0</v>
      </c>
      <c r="AF4043" t="b">
        <v>0</v>
      </c>
      <c r="AG4043" t="b">
        <v>0</v>
      </c>
      <c r="AH4043" t="b">
        <v>0</v>
      </c>
      <c r="AI4043" t="b">
        <v>0</v>
      </c>
      <c r="AJ4043" t="b">
        <v>0</v>
      </c>
      <c r="AK4043" t="b">
        <v>0</v>
      </c>
      <c r="AL4043" t="b">
        <v>0</v>
      </c>
      <c r="AM4043" t="b">
        <v>0</v>
      </c>
    </row>
    <row r="4044" spans="1:39" ht="14.4" hidden="1" x14ac:dyDescent="0.3">
      <c r="A4044" t="s">
        <v>4163</v>
      </c>
      <c r="B4044">
        <v>2023</v>
      </c>
      <c r="C4044" t="s">
        <v>44</v>
      </c>
      <c r="D4044" t="s">
        <v>31</v>
      </c>
      <c r="E4044" t="s">
        <v>81</v>
      </c>
      <c r="F4044" t="s">
        <v>5172</v>
      </c>
      <c r="G4044" t="s">
        <v>65</v>
      </c>
      <c r="H4044" t="s">
        <v>105</v>
      </c>
      <c r="I4044" t="s">
        <v>61</v>
      </c>
      <c r="J4044" t="b">
        <v>1</v>
      </c>
      <c r="K4044" t="s">
        <v>5587</v>
      </c>
      <c r="L4044">
        <v>0.44</v>
      </c>
      <c r="M4044" t="s">
        <v>6416</v>
      </c>
      <c r="N4044" t="s">
        <v>5587</v>
      </c>
      <c r="O4044">
        <v>43249</v>
      </c>
      <c r="P4044">
        <v>13.06</v>
      </c>
      <c r="Q4044">
        <v>0.17</v>
      </c>
      <c r="R4044" t="b">
        <v>1</v>
      </c>
      <c r="S4044" t="s">
        <v>40</v>
      </c>
      <c r="T4044">
        <v>17</v>
      </c>
      <c r="U4044" t="s">
        <v>2314</v>
      </c>
      <c r="V4044" t="b">
        <v>1</v>
      </c>
      <c r="W4044" t="b">
        <v>1</v>
      </c>
      <c r="X4044" t="b">
        <v>0</v>
      </c>
      <c r="Y4044" t="b">
        <v>0</v>
      </c>
      <c r="Z4044" t="b">
        <v>1</v>
      </c>
      <c r="AA4044" t="b">
        <v>1</v>
      </c>
      <c r="AB4044" t="b">
        <v>0</v>
      </c>
      <c r="AC4044" t="b">
        <v>0</v>
      </c>
      <c r="AD4044" t="b">
        <v>1</v>
      </c>
      <c r="AE4044" t="b">
        <v>0</v>
      </c>
      <c r="AF4044" t="b">
        <v>0</v>
      </c>
      <c r="AG4044" t="b">
        <v>0</v>
      </c>
      <c r="AH4044" t="b">
        <v>1</v>
      </c>
      <c r="AI4044" t="b">
        <v>0</v>
      </c>
      <c r="AJ4044" t="b">
        <v>1</v>
      </c>
      <c r="AK4044" t="b">
        <v>0</v>
      </c>
      <c r="AL4044" t="b">
        <v>0</v>
      </c>
      <c r="AM4044" t="b">
        <v>0</v>
      </c>
    </row>
    <row r="4045" spans="1:39" ht="14.4" hidden="1" x14ac:dyDescent="0.3">
      <c r="A4045" t="s">
        <v>4164</v>
      </c>
      <c r="B4045">
        <v>2023</v>
      </c>
      <c r="C4045" t="s">
        <v>158</v>
      </c>
      <c r="D4045" t="s">
        <v>15</v>
      </c>
      <c r="E4045" t="s">
        <v>133</v>
      </c>
      <c r="F4045" t="s">
        <v>40</v>
      </c>
      <c r="G4045" t="s">
        <v>86</v>
      </c>
      <c r="H4045" t="s">
        <v>42</v>
      </c>
      <c r="I4045" t="s">
        <v>83</v>
      </c>
      <c r="J4045" t="b">
        <v>1</v>
      </c>
      <c r="K4045" t="s">
        <v>6228</v>
      </c>
      <c r="L4045">
        <v>0.91</v>
      </c>
      <c r="M4045" t="s">
        <v>6415</v>
      </c>
      <c r="N4045" t="s">
        <v>6228</v>
      </c>
      <c r="O4045">
        <v>50798</v>
      </c>
      <c r="P4045">
        <v>15.81</v>
      </c>
      <c r="Q4045">
        <v>0.13</v>
      </c>
      <c r="R4045" t="b">
        <v>1</v>
      </c>
      <c r="S4045" t="s">
        <v>40</v>
      </c>
      <c r="T4045">
        <v>1</v>
      </c>
      <c r="U4045" t="s">
        <v>3860</v>
      </c>
      <c r="V4045" t="b">
        <v>1</v>
      </c>
      <c r="W4045" t="b">
        <v>0</v>
      </c>
      <c r="X4045" t="b">
        <v>0</v>
      </c>
      <c r="Y4045" t="b">
        <v>0</v>
      </c>
      <c r="Z4045" t="b">
        <v>0</v>
      </c>
      <c r="AA4045" t="b">
        <v>0</v>
      </c>
      <c r="AB4045" t="b">
        <v>1</v>
      </c>
      <c r="AC4045" t="b">
        <v>1</v>
      </c>
      <c r="AD4045" t="b">
        <v>1</v>
      </c>
      <c r="AE4045" t="b">
        <v>1</v>
      </c>
      <c r="AF4045" t="b">
        <v>0</v>
      </c>
      <c r="AG4045" t="b">
        <v>0</v>
      </c>
      <c r="AH4045" t="b">
        <v>0</v>
      </c>
      <c r="AI4045" t="b">
        <v>0</v>
      </c>
      <c r="AJ4045" t="b">
        <v>1</v>
      </c>
      <c r="AK4045" t="b">
        <v>1</v>
      </c>
      <c r="AL4045" t="b">
        <v>0</v>
      </c>
      <c r="AM4045" t="b">
        <v>1</v>
      </c>
    </row>
    <row r="4046" spans="1:39" ht="14.4" hidden="1" x14ac:dyDescent="0.3">
      <c r="A4046" t="s">
        <v>4165</v>
      </c>
      <c r="B4046">
        <v>2023</v>
      </c>
      <c r="C4046" t="s">
        <v>124</v>
      </c>
      <c r="D4046" t="s">
        <v>58</v>
      </c>
      <c r="E4046" t="s">
        <v>25</v>
      </c>
      <c r="F4046" t="s">
        <v>40</v>
      </c>
      <c r="G4046" t="s">
        <v>86</v>
      </c>
      <c r="H4046" t="s">
        <v>42</v>
      </c>
      <c r="I4046" t="s">
        <v>28</v>
      </c>
      <c r="J4046" t="b">
        <v>1</v>
      </c>
      <c r="K4046" t="s">
        <v>482</v>
      </c>
      <c r="L4046">
        <v>0.53</v>
      </c>
      <c r="M4046" t="s">
        <v>6414</v>
      </c>
      <c r="N4046" t="s">
        <v>482</v>
      </c>
      <c r="O4046">
        <v>36488</v>
      </c>
      <c r="P4046">
        <v>13.1</v>
      </c>
      <c r="Q4046">
        <v>0.12</v>
      </c>
      <c r="R4046" t="b">
        <v>1</v>
      </c>
      <c r="S4046" t="s">
        <v>35</v>
      </c>
      <c r="T4046">
        <v>11</v>
      </c>
      <c r="U4046" t="s">
        <v>3860</v>
      </c>
      <c r="V4046" t="b">
        <v>1</v>
      </c>
      <c r="W4046" t="b">
        <v>1</v>
      </c>
      <c r="X4046" t="b">
        <v>0</v>
      </c>
      <c r="Y4046" t="b">
        <v>1</v>
      </c>
      <c r="Z4046" t="b">
        <v>0</v>
      </c>
      <c r="AA4046" t="b">
        <v>1</v>
      </c>
      <c r="AB4046" t="b">
        <v>0</v>
      </c>
      <c r="AC4046" t="b">
        <v>0</v>
      </c>
      <c r="AD4046" t="b">
        <v>0</v>
      </c>
      <c r="AE4046" t="b">
        <v>0</v>
      </c>
      <c r="AF4046" t="b">
        <v>0</v>
      </c>
      <c r="AG4046" t="b">
        <v>0</v>
      </c>
      <c r="AH4046" t="b">
        <v>0</v>
      </c>
      <c r="AI4046" t="b">
        <v>0</v>
      </c>
      <c r="AJ4046" t="b">
        <v>0</v>
      </c>
      <c r="AK4046" t="b">
        <v>0</v>
      </c>
      <c r="AL4046" t="b">
        <v>1</v>
      </c>
      <c r="AM4046" t="b">
        <v>0</v>
      </c>
    </row>
    <row r="4047" spans="1:39" ht="14.4" hidden="1" x14ac:dyDescent="0.3">
      <c r="A4047" t="s">
        <v>4166</v>
      </c>
      <c r="B4047">
        <v>2023</v>
      </c>
      <c r="C4047" t="s">
        <v>140</v>
      </c>
      <c r="D4047" t="s">
        <v>58</v>
      </c>
      <c r="E4047" t="s">
        <v>54</v>
      </c>
      <c r="F4047" t="s">
        <v>5169</v>
      </c>
      <c r="G4047" t="s">
        <v>65</v>
      </c>
      <c r="H4047" t="s">
        <v>18</v>
      </c>
      <c r="I4047" t="s">
        <v>49</v>
      </c>
      <c r="J4047" t="b">
        <v>1</v>
      </c>
      <c r="K4047" t="s">
        <v>6412</v>
      </c>
      <c r="L4047">
        <v>0.68</v>
      </c>
      <c r="M4047" t="s">
        <v>6413</v>
      </c>
      <c r="N4047" t="s">
        <v>6412</v>
      </c>
      <c r="O4047">
        <v>40159</v>
      </c>
      <c r="P4047">
        <v>12.2</v>
      </c>
      <c r="Q4047">
        <v>0.22</v>
      </c>
      <c r="R4047" t="b">
        <v>1</v>
      </c>
      <c r="S4047" t="s">
        <v>20</v>
      </c>
      <c r="T4047">
        <v>3</v>
      </c>
      <c r="U4047" t="s">
        <v>2314</v>
      </c>
      <c r="V4047" t="b">
        <v>0</v>
      </c>
      <c r="W4047" t="b">
        <v>0</v>
      </c>
      <c r="X4047" t="b">
        <v>1</v>
      </c>
      <c r="Y4047" t="b">
        <v>0</v>
      </c>
      <c r="Z4047" t="b">
        <v>0</v>
      </c>
      <c r="AA4047" t="b">
        <v>0</v>
      </c>
      <c r="AB4047" t="b">
        <v>0</v>
      </c>
      <c r="AC4047" t="b">
        <v>1</v>
      </c>
      <c r="AD4047" t="b">
        <v>0</v>
      </c>
      <c r="AE4047" t="b">
        <v>1</v>
      </c>
      <c r="AF4047" t="b">
        <v>1</v>
      </c>
      <c r="AG4047" t="b">
        <v>1</v>
      </c>
      <c r="AH4047" t="b">
        <v>0</v>
      </c>
      <c r="AI4047" t="b">
        <v>0</v>
      </c>
      <c r="AJ4047" t="b">
        <v>1</v>
      </c>
      <c r="AK4047" t="b">
        <v>0</v>
      </c>
      <c r="AL4047" t="b">
        <v>0</v>
      </c>
      <c r="AM4047" t="b">
        <v>0</v>
      </c>
    </row>
    <row r="4048" spans="1:39" ht="14.4" hidden="1" x14ac:dyDescent="0.3">
      <c r="A4048" t="s">
        <v>4167</v>
      </c>
      <c r="B4048">
        <v>2023</v>
      </c>
      <c r="C4048" t="s">
        <v>89</v>
      </c>
      <c r="D4048" t="s">
        <v>90</v>
      </c>
      <c r="E4048" t="s">
        <v>97</v>
      </c>
      <c r="F4048" t="s">
        <v>5181</v>
      </c>
      <c r="G4048" t="s">
        <v>86</v>
      </c>
      <c r="H4048" t="s">
        <v>105</v>
      </c>
      <c r="I4048" t="s">
        <v>49</v>
      </c>
      <c r="J4048" t="b">
        <v>1</v>
      </c>
      <c r="K4048" t="s">
        <v>6410</v>
      </c>
      <c r="L4048">
        <v>0.46</v>
      </c>
      <c r="M4048" t="s">
        <v>6411</v>
      </c>
      <c r="N4048" t="s">
        <v>6410</v>
      </c>
      <c r="O4048">
        <v>92276</v>
      </c>
      <c r="P4048">
        <v>8.84</v>
      </c>
      <c r="Q4048">
        <v>0.23</v>
      </c>
      <c r="R4048" t="b">
        <v>1</v>
      </c>
      <c r="S4048" t="s">
        <v>20</v>
      </c>
      <c r="T4048">
        <v>12</v>
      </c>
      <c r="U4048" t="s">
        <v>3860</v>
      </c>
      <c r="V4048" t="b">
        <v>1</v>
      </c>
      <c r="W4048" t="b">
        <v>0</v>
      </c>
      <c r="X4048" t="b">
        <v>1</v>
      </c>
      <c r="Y4048" t="b">
        <v>1</v>
      </c>
      <c r="Z4048" t="b">
        <v>0</v>
      </c>
      <c r="AA4048" t="b">
        <v>1</v>
      </c>
      <c r="AB4048" t="b">
        <v>1</v>
      </c>
      <c r="AC4048" t="b">
        <v>0</v>
      </c>
      <c r="AD4048" t="b">
        <v>0</v>
      </c>
      <c r="AE4048" t="b">
        <v>1</v>
      </c>
      <c r="AF4048" t="b">
        <v>1</v>
      </c>
      <c r="AG4048" t="b">
        <v>0</v>
      </c>
      <c r="AH4048" t="b">
        <v>1</v>
      </c>
      <c r="AI4048" t="b">
        <v>0</v>
      </c>
      <c r="AJ4048" t="b">
        <v>0</v>
      </c>
      <c r="AK4048" t="b">
        <v>0</v>
      </c>
      <c r="AL4048" t="b">
        <v>0</v>
      </c>
      <c r="AM4048" t="b">
        <v>0</v>
      </c>
    </row>
    <row r="4049" spans="1:39" ht="14.4" hidden="1" x14ac:dyDescent="0.3">
      <c r="A4049" t="s">
        <v>4168</v>
      </c>
      <c r="B4049">
        <v>2023</v>
      </c>
      <c r="C4049" t="s">
        <v>171</v>
      </c>
      <c r="D4049" t="s">
        <v>24</v>
      </c>
      <c r="E4049" t="s">
        <v>64</v>
      </c>
      <c r="F4049" t="s">
        <v>5169</v>
      </c>
      <c r="G4049" t="s">
        <v>26</v>
      </c>
      <c r="H4049" t="s">
        <v>60</v>
      </c>
      <c r="I4049" t="s">
        <v>49</v>
      </c>
      <c r="J4049" t="b">
        <v>0</v>
      </c>
      <c r="L4049">
        <v>0.1</v>
      </c>
      <c r="M4049" t="s">
        <v>6409</v>
      </c>
      <c r="O4049">
        <v>78499</v>
      </c>
      <c r="P4049">
        <v>-3.38</v>
      </c>
      <c r="Q4049">
        <v>0.88</v>
      </c>
      <c r="R4049" t="b">
        <v>0</v>
      </c>
      <c r="S4049" t="s">
        <v>40</v>
      </c>
      <c r="T4049">
        <v>19</v>
      </c>
      <c r="U4049" t="s">
        <v>2314</v>
      </c>
      <c r="V4049" t="b">
        <v>0</v>
      </c>
      <c r="W4049" t="b">
        <v>1</v>
      </c>
      <c r="X4049" t="b">
        <v>0</v>
      </c>
      <c r="Y4049" t="b">
        <v>1</v>
      </c>
      <c r="Z4049" t="b">
        <v>0</v>
      </c>
      <c r="AA4049" t="b">
        <v>0</v>
      </c>
      <c r="AB4049" t="b">
        <v>1</v>
      </c>
      <c r="AC4049" t="b">
        <v>0</v>
      </c>
      <c r="AD4049" t="b">
        <v>0</v>
      </c>
      <c r="AE4049" t="b">
        <v>1</v>
      </c>
      <c r="AF4049" t="b">
        <v>0</v>
      </c>
      <c r="AG4049" t="b">
        <v>0</v>
      </c>
      <c r="AH4049" t="b">
        <v>0</v>
      </c>
      <c r="AI4049" t="b">
        <v>0</v>
      </c>
      <c r="AJ4049" t="b">
        <v>0</v>
      </c>
      <c r="AK4049" t="b">
        <v>0</v>
      </c>
      <c r="AL4049" t="b">
        <v>0</v>
      </c>
      <c r="AM4049" t="b">
        <v>0</v>
      </c>
    </row>
    <row r="4050" spans="1:39" ht="14.4" hidden="1" x14ac:dyDescent="0.3">
      <c r="A4050" t="s">
        <v>4169</v>
      </c>
      <c r="B4050">
        <v>2023</v>
      </c>
      <c r="C4050" t="s">
        <v>147</v>
      </c>
      <c r="D4050" t="s">
        <v>68</v>
      </c>
      <c r="E4050" t="s">
        <v>59</v>
      </c>
      <c r="F4050" t="s">
        <v>5169</v>
      </c>
      <c r="G4050" t="s">
        <v>65</v>
      </c>
      <c r="H4050" t="s">
        <v>91</v>
      </c>
      <c r="I4050" t="s">
        <v>28</v>
      </c>
      <c r="J4050" t="b">
        <v>0</v>
      </c>
      <c r="L4050">
        <v>0.08</v>
      </c>
      <c r="M4050" t="s">
        <v>6408</v>
      </c>
      <c r="O4050">
        <v>97165</v>
      </c>
      <c r="P4050">
        <v>4.37</v>
      </c>
      <c r="Q4050">
        <v>0.89</v>
      </c>
      <c r="R4050" t="b">
        <v>0</v>
      </c>
      <c r="S4050" t="s">
        <v>35</v>
      </c>
      <c r="T4050">
        <v>17</v>
      </c>
      <c r="U4050" t="s">
        <v>2314</v>
      </c>
      <c r="V4050" t="b">
        <v>0</v>
      </c>
      <c r="W4050" t="b">
        <v>1</v>
      </c>
      <c r="X4050" t="b">
        <v>0</v>
      </c>
      <c r="Y4050" t="b">
        <v>0</v>
      </c>
      <c r="Z4050" t="b">
        <v>0</v>
      </c>
      <c r="AA4050" t="b">
        <v>0</v>
      </c>
      <c r="AB4050" t="b">
        <v>0</v>
      </c>
      <c r="AC4050" t="b">
        <v>0</v>
      </c>
      <c r="AD4050" t="b">
        <v>1</v>
      </c>
      <c r="AE4050" t="b">
        <v>1</v>
      </c>
      <c r="AF4050" t="b">
        <v>0</v>
      </c>
      <c r="AG4050" t="b">
        <v>0</v>
      </c>
      <c r="AH4050" t="b">
        <v>0</v>
      </c>
      <c r="AI4050" t="b">
        <v>0</v>
      </c>
      <c r="AJ4050" t="b">
        <v>0</v>
      </c>
      <c r="AK4050" t="b">
        <v>0</v>
      </c>
      <c r="AL4050" t="b">
        <v>0</v>
      </c>
      <c r="AM4050" t="b">
        <v>0</v>
      </c>
    </row>
    <row r="4051" spans="1:39" ht="14.4" hidden="1" x14ac:dyDescent="0.3">
      <c r="A4051" t="s">
        <v>4170</v>
      </c>
      <c r="B4051">
        <v>2023</v>
      </c>
      <c r="C4051" t="s">
        <v>183</v>
      </c>
      <c r="D4051" t="s">
        <v>113</v>
      </c>
      <c r="E4051" t="s">
        <v>74</v>
      </c>
      <c r="F4051" t="s">
        <v>5176</v>
      </c>
      <c r="G4051" t="s">
        <v>26</v>
      </c>
      <c r="H4051" t="s">
        <v>91</v>
      </c>
      <c r="I4051" t="s">
        <v>98</v>
      </c>
      <c r="J4051" t="b">
        <v>1</v>
      </c>
      <c r="K4051" t="s">
        <v>5785</v>
      </c>
      <c r="L4051">
        <v>0.57999999999999996</v>
      </c>
      <c r="M4051" t="s">
        <v>6407</v>
      </c>
      <c r="N4051" t="s">
        <v>5785</v>
      </c>
      <c r="O4051">
        <v>110516</v>
      </c>
      <c r="P4051">
        <v>10.85</v>
      </c>
      <c r="Q4051">
        <v>0.21</v>
      </c>
      <c r="R4051" t="b">
        <v>1</v>
      </c>
      <c r="S4051" t="s">
        <v>40</v>
      </c>
      <c r="T4051">
        <v>6</v>
      </c>
      <c r="U4051" t="s">
        <v>2314</v>
      </c>
      <c r="V4051" t="b">
        <v>0</v>
      </c>
      <c r="W4051" t="b">
        <v>0</v>
      </c>
      <c r="X4051" t="b">
        <v>0</v>
      </c>
      <c r="Y4051" t="b">
        <v>0</v>
      </c>
      <c r="Z4051" t="b">
        <v>1</v>
      </c>
      <c r="AA4051" t="b">
        <v>0</v>
      </c>
      <c r="AB4051" t="b">
        <v>1</v>
      </c>
      <c r="AC4051" t="b">
        <v>1</v>
      </c>
      <c r="AD4051" t="b">
        <v>0</v>
      </c>
      <c r="AE4051" t="b">
        <v>0</v>
      </c>
      <c r="AF4051" t="b">
        <v>1</v>
      </c>
      <c r="AG4051" t="b">
        <v>0</v>
      </c>
      <c r="AH4051" t="b">
        <v>0</v>
      </c>
      <c r="AI4051" t="b">
        <v>0</v>
      </c>
      <c r="AJ4051" t="b">
        <v>1</v>
      </c>
      <c r="AK4051" t="b">
        <v>0</v>
      </c>
      <c r="AL4051" t="b">
        <v>0</v>
      </c>
      <c r="AM4051" t="b">
        <v>0</v>
      </c>
    </row>
    <row r="4052" spans="1:39" ht="14.4" hidden="1" x14ac:dyDescent="0.3">
      <c r="A4052" t="s">
        <v>4171</v>
      </c>
      <c r="B4052">
        <v>2023</v>
      </c>
      <c r="C4052" t="s">
        <v>375</v>
      </c>
      <c r="D4052" t="s">
        <v>58</v>
      </c>
      <c r="E4052" t="s">
        <v>135</v>
      </c>
      <c r="F4052" t="s">
        <v>5169</v>
      </c>
      <c r="G4052" t="s">
        <v>17</v>
      </c>
      <c r="H4052" t="s">
        <v>18</v>
      </c>
      <c r="I4052" t="s">
        <v>19</v>
      </c>
      <c r="J4052" t="b">
        <v>0</v>
      </c>
      <c r="L4052">
        <v>0.04</v>
      </c>
      <c r="M4052" t="s">
        <v>6406</v>
      </c>
      <c r="O4052">
        <v>26913</v>
      </c>
      <c r="P4052">
        <v>3.09</v>
      </c>
      <c r="Q4052">
        <v>0.62</v>
      </c>
      <c r="R4052" t="b">
        <v>0</v>
      </c>
      <c r="S4052" t="s">
        <v>35</v>
      </c>
      <c r="T4052">
        <v>12</v>
      </c>
      <c r="U4052" t="s">
        <v>2314</v>
      </c>
      <c r="V4052" t="b">
        <v>0</v>
      </c>
      <c r="W4052" t="b">
        <v>1</v>
      </c>
      <c r="X4052" t="b">
        <v>0</v>
      </c>
      <c r="Y4052" t="b">
        <v>1</v>
      </c>
      <c r="Z4052" t="b">
        <v>0</v>
      </c>
      <c r="AA4052" t="b">
        <v>0</v>
      </c>
      <c r="AB4052" t="b">
        <v>1</v>
      </c>
      <c r="AC4052" t="b">
        <v>1</v>
      </c>
      <c r="AD4052" t="b">
        <v>1</v>
      </c>
      <c r="AE4052" t="b">
        <v>1</v>
      </c>
      <c r="AF4052" t="b">
        <v>0</v>
      </c>
      <c r="AG4052" t="b">
        <v>0</v>
      </c>
      <c r="AH4052" t="b">
        <v>0</v>
      </c>
      <c r="AI4052" t="b">
        <v>0</v>
      </c>
      <c r="AJ4052" t="b">
        <v>0</v>
      </c>
      <c r="AK4052" t="b">
        <v>0</v>
      </c>
      <c r="AL4052" t="b">
        <v>0</v>
      </c>
      <c r="AM4052" t="b">
        <v>0</v>
      </c>
    </row>
    <row r="4053" spans="1:39" ht="14.4" hidden="1" x14ac:dyDescent="0.3">
      <c r="A4053" t="s">
        <v>4172</v>
      </c>
      <c r="B4053">
        <v>2023</v>
      </c>
      <c r="C4053" t="s">
        <v>107</v>
      </c>
      <c r="D4053" t="s">
        <v>15</v>
      </c>
      <c r="E4053" t="s">
        <v>120</v>
      </c>
      <c r="F4053" t="s">
        <v>5172</v>
      </c>
      <c r="G4053" t="s">
        <v>46</v>
      </c>
      <c r="H4053" t="s">
        <v>18</v>
      </c>
      <c r="I4053" t="s">
        <v>61</v>
      </c>
      <c r="J4053" t="b">
        <v>0</v>
      </c>
      <c r="L4053">
        <v>0.06</v>
      </c>
      <c r="M4053" t="s">
        <v>6405</v>
      </c>
      <c r="O4053">
        <v>46384</v>
      </c>
      <c r="P4053">
        <v>3.77</v>
      </c>
      <c r="Q4053">
        <v>0.63</v>
      </c>
      <c r="R4053" t="b">
        <v>0</v>
      </c>
      <c r="S4053" t="s">
        <v>35</v>
      </c>
      <c r="T4053">
        <v>7</v>
      </c>
      <c r="U4053" t="s">
        <v>2314</v>
      </c>
      <c r="V4053" t="b">
        <v>1</v>
      </c>
      <c r="W4053" t="b">
        <v>1</v>
      </c>
      <c r="X4053" t="b">
        <v>0</v>
      </c>
      <c r="Y4053" t="b">
        <v>0</v>
      </c>
      <c r="Z4053" t="b">
        <v>0</v>
      </c>
      <c r="AA4053" t="b">
        <v>1</v>
      </c>
      <c r="AB4053" t="b">
        <v>0</v>
      </c>
      <c r="AC4053" t="b">
        <v>0</v>
      </c>
      <c r="AD4053" t="b">
        <v>0</v>
      </c>
      <c r="AE4053" t="b">
        <v>1</v>
      </c>
      <c r="AF4053" t="b">
        <v>0</v>
      </c>
      <c r="AG4053" t="b">
        <v>0</v>
      </c>
      <c r="AH4053" t="b">
        <v>0</v>
      </c>
      <c r="AI4053" t="b">
        <v>0</v>
      </c>
      <c r="AJ4053" t="b">
        <v>0</v>
      </c>
      <c r="AK4053" t="b">
        <v>0</v>
      </c>
      <c r="AL4053" t="b">
        <v>0</v>
      </c>
      <c r="AM4053" t="b">
        <v>0</v>
      </c>
    </row>
    <row r="4054" spans="1:39" ht="14.4" hidden="1" x14ac:dyDescent="0.3">
      <c r="A4054" t="s">
        <v>4173</v>
      </c>
      <c r="B4054">
        <v>2023</v>
      </c>
      <c r="C4054" t="s">
        <v>137</v>
      </c>
      <c r="D4054" t="s">
        <v>77</v>
      </c>
      <c r="E4054" t="s">
        <v>16</v>
      </c>
      <c r="F4054" t="s">
        <v>5181</v>
      </c>
      <c r="G4054" t="s">
        <v>17</v>
      </c>
      <c r="H4054" t="s">
        <v>69</v>
      </c>
      <c r="I4054" t="s">
        <v>61</v>
      </c>
      <c r="J4054" t="b">
        <v>1</v>
      </c>
      <c r="K4054" t="s">
        <v>5456</v>
      </c>
      <c r="L4054">
        <v>0.56999999999999995</v>
      </c>
      <c r="M4054" t="s">
        <v>6404</v>
      </c>
      <c r="N4054" t="s">
        <v>5456</v>
      </c>
      <c r="O4054">
        <v>107392</v>
      </c>
      <c r="P4054">
        <v>7.64</v>
      </c>
      <c r="Q4054">
        <v>0.34</v>
      </c>
      <c r="R4054" t="b">
        <v>1</v>
      </c>
      <c r="S4054" t="s">
        <v>20</v>
      </c>
      <c r="T4054">
        <v>7</v>
      </c>
      <c r="U4054" t="s">
        <v>2314</v>
      </c>
      <c r="V4054" t="b">
        <v>1</v>
      </c>
      <c r="W4054" t="b">
        <v>1</v>
      </c>
      <c r="X4054" t="b">
        <v>0</v>
      </c>
      <c r="Y4054" t="b">
        <v>0</v>
      </c>
      <c r="Z4054" t="b">
        <v>1</v>
      </c>
      <c r="AA4054" t="b">
        <v>0</v>
      </c>
      <c r="AB4054" t="b">
        <v>0</v>
      </c>
      <c r="AC4054" t="b">
        <v>0</v>
      </c>
      <c r="AD4054" t="b">
        <v>0</v>
      </c>
      <c r="AE4054" t="b">
        <v>0</v>
      </c>
      <c r="AF4054" t="b">
        <v>1</v>
      </c>
      <c r="AG4054" t="b">
        <v>0</v>
      </c>
      <c r="AH4054" t="b">
        <v>0</v>
      </c>
      <c r="AI4054" t="b">
        <v>0</v>
      </c>
      <c r="AJ4054" t="b">
        <v>0</v>
      </c>
      <c r="AK4054" t="b">
        <v>0</v>
      </c>
      <c r="AL4054" t="b">
        <v>1</v>
      </c>
      <c r="AM4054" t="b">
        <v>0</v>
      </c>
    </row>
    <row r="4055" spans="1:39" ht="14.4" hidden="1" x14ac:dyDescent="0.3">
      <c r="A4055" t="s">
        <v>4174</v>
      </c>
      <c r="B4055">
        <v>2023</v>
      </c>
      <c r="C4055" t="s">
        <v>80</v>
      </c>
      <c r="D4055" t="s">
        <v>38</v>
      </c>
      <c r="E4055" t="s">
        <v>39</v>
      </c>
      <c r="F4055" t="s">
        <v>5176</v>
      </c>
      <c r="G4055" t="s">
        <v>46</v>
      </c>
      <c r="H4055" t="s">
        <v>60</v>
      </c>
      <c r="I4055" t="s">
        <v>98</v>
      </c>
      <c r="J4055" t="b">
        <v>1</v>
      </c>
      <c r="K4055" t="s">
        <v>6402</v>
      </c>
      <c r="L4055">
        <v>0.71</v>
      </c>
      <c r="M4055" t="s">
        <v>6403</v>
      </c>
      <c r="N4055" t="s">
        <v>6402</v>
      </c>
      <c r="O4055">
        <v>62708</v>
      </c>
      <c r="P4055">
        <v>8.89</v>
      </c>
      <c r="Q4055">
        <v>0.22</v>
      </c>
      <c r="R4055" t="b">
        <v>1</v>
      </c>
      <c r="S4055" t="s">
        <v>20</v>
      </c>
      <c r="T4055">
        <v>13</v>
      </c>
      <c r="U4055" t="s">
        <v>2314</v>
      </c>
      <c r="V4055" t="b">
        <v>0</v>
      </c>
      <c r="W4055" t="b">
        <v>0</v>
      </c>
      <c r="X4055" t="b">
        <v>0</v>
      </c>
      <c r="Y4055" t="b">
        <v>1</v>
      </c>
      <c r="Z4055" t="b">
        <v>1</v>
      </c>
      <c r="AA4055" t="b">
        <v>0</v>
      </c>
      <c r="AB4055" t="b">
        <v>1</v>
      </c>
      <c r="AC4055" t="b">
        <v>1</v>
      </c>
      <c r="AD4055" t="b">
        <v>0</v>
      </c>
      <c r="AE4055" t="b">
        <v>0</v>
      </c>
      <c r="AF4055" t="b">
        <v>1</v>
      </c>
      <c r="AG4055" t="b">
        <v>1</v>
      </c>
      <c r="AH4055" t="b">
        <v>0</v>
      </c>
      <c r="AI4055" t="b">
        <v>1</v>
      </c>
      <c r="AJ4055" t="b">
        <v>0</v>
      </c>
      <c r="AK4055" t="b">
        <v>1</v>
      </c>
      <c r="AL4055" t="b">
        <v>0</v>
      </c>
      <c r="AM4055" t="b">
        <v>0</v>
      </c>
    </row>
    <row r="4056" spans="1:39" ht="14.4" hidden="1" x14ac:dyDescent="0.3">
      <c r="A4056" t="s">
        <v>4175</v>
      </c>
      <c r="B4056">
        <v>2023</v>
      </c>
      <c r="C4056" t="s">
        <v>44</v>
      </c>
      <c r="D4056" t="s">
        <v>31</v>
      </c>
      <c r="E4056" t="s">
        <v>97</v>
      </c>
      <c r="F4056" t="s">
        <v>5172</v>
      </c>
      <c r="G4056" t="s">
        <v>86</v>
      </c>
      <c r="H4056" t="s">
        <v>42</v>
      </c>
      <c r="I4056" t="s">
        <v>28</v>
      </c>
      <c r="J4056" t="b">
        <v>1</v>
      </c>
      <c r="K4056" t="s">
        <v>6401</v>
      </c>
      <c r="L4056">
        <v>0.85</v>
      </c>
      <c r="M4056" t="s">
        <v>5488</v>
      </c>
      <c r="N4056" t="s">
        <v>6401</v>
      </c>
      <c r="O4056">
        <v>39098</v>
      </c>
      <c r="P4056">
        <v>7.07</v>
      </c>
      <c r="Q4056">
        <v>0.19</v>
      </c>
      <c r="R4056" t="b">
        <v>1</v>
      </c>
      <c r="S4056" t="s">
        <v>20</v>
      </c>
      <c r="T4056">
        <v>7</v>
      </c>
      <c r="U4056" t="s">
        <v>3860</v>
      </c>
      <c r="V4056" t="b">
        <v>0</v>
      </c>
      <c r="W4056" t="b">
        <v>0</v>
      </c>
      <c r="X4056" t="b">
        <v>0</v>
      </c>
      <c r="Y4056" t="b">
        <v>1</v>
      </c>
      <c r="Z4056" t="b">
        <v>1</v>
      </c>
      <c r="AA4056" t="b">
        <v>0</v>
      </c>
      <c r="AB4056" t="b">
        <v>1</v>
      </c>
      <c r="AC4056" t="b">
        <v>0</v>
      </c>
      <c r="AD4056" t="b">
        <v>0</v>
      </c>
      <c r="AE4056" t="b">
        <v>0</v>
      </c>
      <c r="AF4056" t="b">
        <v>1</v>
      </c>
      <c r="AG4056" t="b">
        <v>1</v>
      </c>
      <c r="AH4056" t="b">
        <v>1</v>
      </c>
      <c r="AI4056" t="b">
        <v>0</v>
      </c>
      <c r="AJ4056" t="b">
        <v>0</v>
      </c>
      <c r="AK4056" t="b">
        <v>0</v>
      </c>
      <c r="AL4056" t="b">
        <v>0</v>
      </c>
      <c r="AM4056" t="b">
        <v>1</v>
      </c>
    </row>
    <row r="4057" spans="1:39" ht="14.4" hidden="1" x14ac:dyDescent="0.3">
      <c r="A4057" t="s">
        <v>4176</v>
      </c>
      <c r="B4057">
        <v>2023</v>
      </c>
      <c r="C4057" t="s">
        <v>14</v>
      </c>
      <c r="D4057" t="s">
        <v>15</v>
      </c>
      <c r="E4057" t="s">
        <v>25</v>
      </c>
      <c r="F4057" t="s">
        <v>40</v>
      </c>
      <c r="G4057" t="s">
        <v>86</v>
      </c>
      <c r="H4057" t="s">
        <v>69</v>
      </c>
      <c r="I4057" t="s">
        <v>83</v>
      </c>
      <c r="J4057" t="b">
        <v>1</v>
      </c>
      <c r="K4057" t="s">
        <v>5213</v>
      </c>
      <c r="L4057">
        <v>0.62</v>
      </c>
      <c r="M4057" t="s">
        <v>6400</v>
      </c>
      <c r="N4057" t="s">
        <v>5213</v>
      </c>
      <c r="O4057">
        <v>57627</v>
      </c>
      <c r="P4057">
        <v>15.16</v>
      </c>
      <c r="Q4057">
        <v>0.32</v>
      </c>
      <c r="R4057" t="b">
        <v>1</v>
      </c>
      <c r="S4057" t="s">
        <v>35</v>
      </c>
      <c r="T4057">
        <v>1</v>
      </c>
      <c r="U4057" t="s">
        <v>3860</v>
      </c>
      <c r="V4057" t="b">
        <v>0</v>
      </c>
      <c r="W4057" t="b">
        <v>1</v>
      </c>
      <c r="X4057" t="b">
        <v>0</v>
      </c>
      <c r="Y4057" t="b">
        <v>1</v>
      </c>
      <c r="Z4057" t="b">
        <v>1</v>
      </c>
      <c r="AA4057" t="b">
        <v>1</v>
      </c>
      <c r="AB4057" t="b">
        <v>1</v>
      </c>
      <c r="AC4057" t="b">
        <v>0</v>
      </c>
      <c r="AD4057" t="b">
        <v>1</v>
      </c>
      <c r="AE4057" t="b">
        <v>0</v>
      </c>
      <c r="AF4057" t="b">
        <v>0</v>
      </c>
      <c r="AG4057" t="b">
        <v>1</v>
      </c>
      <c r="AH4057" t="b">
        <v>0</v>
      </c>
      <c r="AI4057" t="b">
        <v>0</v>
      </c>
      <c r="AJ4057" t="b">
        <v>1</v>
      </c>
      <c r="AK4057" t="b">
        <v>0</v>
      </c>
      <c r="AL4057" t="b">
        <v>0</v>
      </c>
      <c r="AM4057" t="b">
        <v>0</v>
      </c>
    </row>
    <row r="4058" spans="1:39" ht="14.4" hidden="1" x14ac:dyDescent="0.3">
      <c r="A4058" t="s">
        <v>4177</v>
      </c>
      <c r="B4058">
        <v>2023</v>
      </c>
      <c r="C4058" t="s">
        <v>183</v>
      </c>
      <c r="D4058" t="s">
        <v>113</v>
      </c>
      <c r="E4058" t="s">
        <v>74</v>
      </c>
      <c r="F4058" t="s">
        <v>5176</v>
      </c>
      <c r="G4058" t="s">
        <v>55</v>
      </c>
      <c r="H4058" t="s">
        <v>91</v>
      </c>
      <c r="I4058" t="s">
        <v>19</v>
      </c>
      <c r="J4058" t="b">
        <v>1</v>
      </c>
      <c r="K4058" t="s">
        <v>6398</v>
      </c>
      <c r="L4058">
        <v>0.51</v>
      </c>
      <c r="M4058" t="s">
        <v>6399</v>
      </c>
      <c r="N4058" t="s">
        <v>6398</v>
      </c>
      <c r="O4058">
        <v>135983</v>
      </c>
      <c r="P4058">
        <v>7.09</v>
      </c>
      <c r="Q4058">
        <v>0.19</v>
      </c>
      <c r="R4058" t="b">
        <v>1</v>
      </c>
      <c r="S4058" t="s">
        <v>35</v>
      </c>
      <c r="T4058">
        <v>17</v>
      </c>
      <c r="U4058" t="s">
        <v>3860</v>
      </c>
      <c r="V4058" t="b">
        <v>0</v>
      </c>
      <c r="W4058" t="b">
        <v>0</v>
      </c>
      <c r="X4058" t="b">
        <v>0</v>
      </c>
      <c r="Y4058" t="b">
        <v>0</v>
      </c>
      <c r="Z4058" t="b">
        <v>0</v>
      </c>
      <c r="AA4058" t="b">
        <v>0</v>
      </c>
      <c r="AB4058" t="b">
        <v>0</v>
      </c>
      <c r="AC4058" t="b">
        <v>1</v>
      </c>
      <c r="AD4058" t="b">
        <v>1</v>
      </c>
      <c r="AE4058" t="b">
        <v>1</v>
      </c>
      <c r="AF4058" t="b">
        <v>0</v>
      </c>
      <c r="AG4058" t="b">
        <v>1</v>
      </c>
      <c r="AH4058" t="b">
        <v>1</v>
      </c>
      <c r="AI4058" t="b">
        <v>0</v>
      </c>
      <c r="AJ4058" t="b">
        <v>0</v>
      </c>
      <c r="AK4058" t="b">
        <v>1</v>
      </c>
      <c r="AL4058" t="b">
        <v>1</v>
      </c>
      <c r="AM4058" t="b">
        <v>0</v>
      </c>
    </row>
    <row r="4059" spans="1:39" ht="14.4" hidden="1" x14ac:dyDescent="0.3">
      <c r="A4059" t="s">
        <v>4178</v>
      </c>
      <c r="B4059">
        <v>2023</v>
      </c>
      <c r="C4059" t="s">
        <v>112</v>
      </c>
      <c r="D4059" t="s">
        <v>113</v>
      </c>
      <c r="E4059" t="s">
        <v>54</v>
      </c>
      <c r="F4059" t="s">
        <v>5181</v>
      </c>
      <c r="G4059" t="s">
        <v>26</v>
      </c>
      <c r="H4059" t="s">
        <v>52</v>
      </c>
      <c r="I4059" t="s">
        <v>49</v>
      </c>
      <c r="J4059" t="b">
        <v>1</v>
      </c>
      <c r="K4059" t="s">
        <v>310</v>
      </c>
      <c r="L4059">
        <v>0.53</v>
      </c>
      <c r="M4059" t="s">
        <v>6397</v>
      </c>
      <c r="N4059" t="s">
        <v>310</v>
      </c>
      <c r="O4059">
        <v>137961</v>
      </c>
      <c r="P4059">
        <v>15.26</v>
      </c>
      <c r="Q4059">
        <v>0.21</v>
      </c>
      <c r="R4059" t="b">
        <v>1</v>
      </c>
      <c r="S4059" t="s">
        <v>40</v>
      </c>
      <c r="T4059">
        <v>6</v>
      </c>
      <c r="U4059" t="s">
        <v>2314</v>
      </c>
      <c r="V4059" t="b">
        <v>1</v>
      </c>
      <c r="W4059" t="b">
        <v>1</v>
      </c>
      <c r="X4059" t="b">
        <v>1</v>
      </c>
      <c r="Y4059" t="b">
        <v>0</v>
      </c>
      <c r="Z4059" t="b">
        <v>1</v>
      </c>
      <c r="AA4059" t="b">
        <v>0</v>
      </c>
      <c r="AB4059" t="b">
        <v>0</v>
      </c>
      <c r="AC4059" t="b">
        <v>1</v>
      </c>
      <c r="AD4059" t="b">
        <v>1</v>
      </c>
      <c r="AE4059" t="b">
        <v>0</v>
      </c>
      <c r="AF4059" t="b">
        <v>0</v>
      </c>
      <c r="AG4059" t="b">
        <v>1</v>
      </c>
      <c r="AH4059" t="b">
        <v>0</v>
      </c>
      <c r="AI4059" t="b">
        <v>0</v>
      </c>
      <c r="AJ4059" t="b">
        <v>0</v>
      </c>
      <c r="AK4059" t="b">
        <v>0</v>
      </c>
      <c r="AL4059" t="b">
        <v>0</v>
      </c>
      <c r="AM4059" t="b">
        <v>0</v>
      </c>
    </row>
    <row r="4060" spans="1:39" ht="14.4" hidden="1" x14ac:dyDescent="0.3">
      <c r="A4060" t="s">
        <v>4179</v>
      </c>
      <c r="B4060">
        <v>2023</v>
      </c>
      <c r="C4060" t="s">
        <v>57</v>
      </c>
      <c r="D4060" t="s">
        <v>58</v>
      </c>
      <c r="E4060" t="s">
        <v>135</v>
      </c>
      <c r="F4060" t="s">
        <v>5169</v>
      </c>
      <c r="G4060" t="s">
        <v>93</v>
      </c>
      <c r="H4060" t="s">
        <v>60</v>
      </c>
      <c r="I4060" t="s">
        <v>19</v>
      </c>
      <c r="J4060" t="b">
        <v>1</v>
      </c>
      <c r="K4060" t="s">
        <v>6395</v>
      </c>
      <c r="L4060">
        <v>0.4</v>
      </c>
      <c r="M4060" t="s">
        <v>6396</v>
      </c>
      <c r="N4060" t="s">
        <v>6395</v>
      </c>
      <c r="O4060">
        <v>30215</v>
      </c>
      <c r="P4060">
        <v>15.19</v>
      </c>
      <c r="Q4060">
        <v>0.24</v>
      </c>
      <c r="R4060" t="b">
        <v>1</v>
      </c>
      <c r="S4060" t="s">
        <v>35</v>
      </c>
      <c r="T4060">
        <v>1</v>
      </c>
      <c r="U4060" t="s">
        <v>2314</v>
      </c>
      <c r="V4060" t="b">
        <v>1</v>
      </c>
      <c r="W4060" t="b">
        <v>0</v>
      </c>
      <c r="X4060" t="b">
        <v>0</v>
      </c>
      <c r="Y4060" t="b">
        <v>0</v>
      </c>
      <c r="Z4060" t="b">
        <v>0</v>
      </c>
      <c r="AA4060" t="b">
        <v>0</v>
      </c>
      <c r="AB4060" t="b">
        <v>0</v>
      </c>
      <c r="AC4060" t="b">
        <v>1</v>
      </c>
      <c r="AD4060" t="b">
        <v>1</v>
      </c>
      <c r="AE4060" t="b">
        <v>1</v>
      </c>
      <c r="AF4060" t="b">
        <v>0</v>
      </c>
      <c r="AG4060" t="b">
        <v>0</v>
      </c>
      <c r="AH4060" t="b">
        <v>0</v>
      </c>
      <c r="AI4060" t="b">
        <v>1</v>
      </c>
      <c r="AJ4060" t="b">
        <v>1</v>
      </c>
      <c r="AK4060" t="b">
        <v>0</v>
      </c>
      <c r="AL4060" t="b">
        <v>0</v>
      </c>
      <c r="AM4060" t="b">
        <v>1</v>
      </c>
    </row>
    <row r="4061" spans="1:39" ht="14.4" hidden="1" x14ac:dyDescent="0.3">
      <c r="A4061" t="s">
        <v>4180</v>
      </c>
      <c r="B4061">
        <v>2023</v>
      </c>
      <c r="C4061" t="s">
        <v>129</v>
      </c>
      <c r="D4061" t="s">
        <v>58</v>
      </c>
      <c r="E4061" t="s">
        <v>108</v>
      </c>
      <c r="F4061" t="s">
        <v>40</v>
      </c>
      <c r="G4061" t="s">
        <v>55</v>
      </c>
      <c r="H4061" t="s">
        <v>18</v>
      </c>
      <c r="I4061" t="s">
        <v>98</v>
      </c>
      <c r="J4061" t="b">
        <v>0</v>
      </c>
      <c r="L4061">
        <v>0.04</v>
      </c>
      <c r="M4061" t="s">
        <v>6394</v>
      </c>
      <c r="O4061">
        <v>26306</v>
      </c>
      <c r="P4061">
        <v>-2.97</v>
      </c>
      <c r="Q4061">
        <v>0.66</v>
      </c>
      <c r="R4061" t="b">
        <v>0</v>
      </c>
      <c r="S4061" t="s">
        <v>35</v>
      </c>
      <c r="T4061">
        <v>12</v>
      </c>
      <c r="U4061" t="s">
        <v>3860</v>
      </c>
      <c r="V4061" t="b">
        <v>1</v>
      </c>
      <c r="W4061" t="b">
        <v>1</v>
      </c>
      <c r="X4061" t="b">
        <v>1</v>
      </c>
      <c r="Y4061" t="b">
        <v>0</v>
      </c>
      <c r="Z4061" t="b">
        <v>0</v>
      </c>
      <c r="AA4061" t="b">
        <v>1</v>
      </c>
      <c r="AB4061" t="b">
        <v>0</v>
      </c>
      <c r="AC4061" t="b">
        <v>0</v>
      </c>
      <c r="AD4061" t="b">
        <v>0</v>
      </c>
      <c r="AE4061" t="b">
        <v>0</v>
      </c>
      <c r="AF4061" t="b">
        <v>0</v>
      </c>
      <c r="AG4061" t="b">
        <v>0</v>
      </c>
      <c r="AH4061" t="b">
        <v>0</v>
      </c>
      <c r="AI4061" t="b">
        <v>0</v>
      </c>
      <c r="AJ4061" t="b">
        <v>0</v>
      </c>
      <c r="AK4061" t="b">
        <v>0</v>
      </c>
      <c r="AL4061" t="b">
        <v>0</v>
      </c>
      <c r="AM4061" t="b">
        <v>0</v>
      </c>
    </row>
    <row r="4062" spans="1:39" ht="14.4" hidden="1" x14ac:dyDescent="0.3">
      <c r="A4062" t="s">
        <v>4181</v>
      </c>
      <c r="B4062">
        <v>2023</v>
      </c>
      <c r="C4062" t="s">
        <v>107</v>
      </c>
      <c r="D4062" t="s">
        <v>15</v>
      </c>
      <c r="E4062" t="s">
        <v>64</v>
      </c>
      <c r="F4062" t="s">
        <v>5172</v>
      </c>
      <c r="G4062" t="s">
        <v>65</v>
      </c>
      <c r="H4062" t="s">
        <v>34</v>
      </c>
      <c r="I4062" t="s">
        <v>49</v>
      </c>
      <c r="J4062" t="b">
        <v>0</v>
      </c>
      <c r="L4062">
        <v>0.09</v>
      </c>
      <c r="M4062" t="s">
        <v>6393</v>
      </c>
      <c r="O4062">
        <v>40290</v>
      </c>
      <c r="P4062">
        <v>-3.64</v>
      </c>
      <c r="Q4062">
        <v>0.82</v>
      </c>
      <c r="R4062" t="b">
        <v>0</v>
      </c>
      <c r="S4062" t="s">
        <v>20</v>
      </c>
      <c r="T4062">
        <v>14</v>
      </c>
      <c r="U4062" t="s">
        <v>2314</v>
      </c>
      <c r="V4062" t="b">
        <v>0</v>
      </c>
      <c r="W4062" t="b">
        <v>1</v>
      </c>
      <c r="X4062" t="b">
        <v>1</v>
      </c>
      <c r="Y4062" t="b">
        <v>0</v>
      </c>
      <c r="Z4062" t="b">
        <v>0</v>
      </c>
      <c r="AA4062" t="b">
        <v>1</v>
      </c>
      <c r="AB4062" t="b">
        <v>0</v>
      </c>
      <c r="AC4062" t="b">
        <v>1</v>
      </c>
      <c r="AD4062" t="b">
        <v>0</v>
      </c>
      <c r="AE4062" t="b">
        <v>0</v>
      </c>
      <c r="AF4062" t="b">
        <v>0</v>
      </c>
      <c r="AG4062" t="b">
        <v>0</v>
      </c>
      <c r="AH4062" t="b">
        <v>0</v>
      </c>
      <c r="AI4062" t="b">
        <v>0</v>
      </c>
      <c r="AJ4062" t="b">
        <v>0</v>
      </c>
      <c r="AK4062" t="b">
        <v>0</v>
      </c>
      <c r="AL4062" t="b">
        <v>0</v>
      </c>
      <c r="AM4062" t="b">
        <v>0</v>
      </c>
    </row>
    <row r="4063" spans="1:39" ht="14.4" hidden="1" x14ac:dyDescent="0.3">
      <c r="A4063" t="s">
        <v>4182</v>
      </c>
      <c r="B4063">
        <v>2023</v>
      </c>
      <c r="C4063" t="s">
        <v>156</v>
      </c>
      <c r="D4063" t="s">
        <v>58</v>
      </c>
      <c r="E4063" t="s">
        <v>54</v>
      </c>
      <c r="F4063" t="s">
        <v>5176</v>
      </c>
      <c r="G4063" t="s">
        <v>46</v>
      </c>
      <c r="H4063" t="s">
        <v>42</v>
      </c>
      <c r="I4063" t="s">
        <v>98</v>
      </c>
      <c r="J4063" t="b">
        <v>0</v>
      </c>
      <c r="L4063">
        <v>0.18</v>
      </c>
      <c r="M4063" t="s">
        <v>6392</v>
      </c>
      <c r="O4063">
        <v>28009</v>
      </c>
      <c r="P4063">
        <v>-0.82</v>
      </c>
      <c r="Q4063">
        <v>0.61</v>
      </c>
      <c r="R4063" t="b">
        <v>0</v>
      </c>
      <c r="S4063" t="s">
        <v>20</v>
      </c>
      <c r="T4063">
        <v>13</v>
      </c>
      <c r="U4063" t="s">
        <v>2314</v>
      </c>
      <c r="V4063" t="b">
        <v>0</v>
      </c>
      <c r="W4063" t="b">
        <v>1</v>
      </c>
      <c r="X4063" t="b">
        <v>1</v>
      </c>
      <c r="Y4063" t="b">
        <v>0</v>
      </c>
      <c r="Z4063" t="b">
        <v>0</v>
      </c>
      <c r="AA4063" t="b">
        <v>1</v>
      </c>
      <c r="AB4063" t="b">
        <v>1</v>
      </c>
      <c r="AC4063" t="b">
        <v>1</v>
      </c>
      <c r="AD4063" t="b">
        <v>1</v>
      </c>
      <c r="AE4063" t="b">
        <v>0</v>
      </c>
      <c r="AF4063" t="b">
        <v>0</v>
      </c>
      <c r="AG4063" t="b">
        <v>0</v>
      </c>
      <c r="AH4063" t="b">
        <v>0</v>
      </c>
      <c r="AI4063" t="b">
        <v>0</v>
      </c>
      <c r="AJ4063" t="b">
        <v>0</v>
      </c>
      <c r="AK4063" t="b">
        <v>0</v>
      </c>
      <c r="AL4063" t="b">
        <v>0</v>
      </c>
      <c r="AM4063" t="b">
        <v>0</v>
      </c>
    </row>
    <row r="4064" spans="1:39" ht="14.4" hidden="1" x14ac:dyDescent="0.3">
      <c r="A4064" t="s">
        <v>4183</v>
      </c>
      <c r="B4064">
        <v>2023</v>
      </c>
      <c r="C4064" t="s">
        <v>112</v>
      </c>
      <c r="D4064" t="s">
        <v>113</v>
      </c>
      <c r="E4064" t="s">
        <v>133</v>
      </c>
      <c r="F4064" t="s">
        <v>5169</v>
      </c>
      <c r="G4064" t="s">
        <v>41</v>
      </c>
      <c r="H4064" t="s">
        <v>91</v>
      </c>
      <c r="I4064" t="s">
        <v>83</v>
      </c>
      <c r="J4064" t="b">
        <v>1</v>
      </c>
      <c r="K4064" t="s">
        <v>5218</v>
      </c>
      <c r="L4064">
        <v>0.59</v>
      </c>
      <c r="M4064" t="s">
        <v>5774</v>
      </c>
      <c r="N4064" t="s">
        <v>5218</v>
      </c>
      <c r="O4064">
        <v>133739</v>
      </c>
      <c r="P4064">
        <v>6.81</v>
      </c>
      <c r="Q4064">
        <v>0.23</v>
      </c>
      <c r="R4064" t="b">
        <v>1</v>
      </c>
      <c r="S4064" t="s">
        <v>35</v>
      </c>
      <c r="T4064">
        <v>7</v>
      </c>
      <c r="U4064" t="s">
        <v>2314</v>
      </c>
      <c r="V4064" t="b">
        <v>0</v>
      </c>
      <c r="W4064" t="b">
        <v>0</v>
      </c>
      <c r="X4064" t="b">
        <v>0</v>
      </c>
      <c r="Y4064" t="b">
        <v>1</v>
      </c>
      <c r="Z4064" t="b">
        <v>1</v>
      </c>
      <c r="AA4064" t="b">
        <v>0</v>
      </c>
      <c r="AB4064" t="b">
        <v>1</v>
      </c>
      <c r="AC4064" t="b">
        <v>0</v>
      </c>
      <c r="AD4064" t="b">
        <v>0</v>
      </c>
      <c r="AE4064" t="b">
        <v>0</v>
      </c>
      <c r="AF4064" t="b">
        <v>0</v>
      </c>
      <c r="AG4064" t="b">
        <v>0</v>
      </c>
      <c r="AH4064" t="b">
        <v>0</v>
      </c>
      <c r="AI4064" t="b">
        <v>1</v>
      </c>
      <c r="AJ4064" t="b">
        <v>0</v>
      </c>
      <c r="AK4064" t="b">
        <v>0</v>
      </c>
      <c r="AL4064" t="b">
        <v>1</v>
      </c>
      <c r="AM4064" t="b">
        <v>0</v>
      </c>
    </row>
    <row r="4065" spans="1:39" ht="14.4" hidden="1" x14ac:dyDescent="0.3">
      <c r="A4065" t="s">
        <v>4184</v>
      </c>
      <c r="B4065">
        <v>2023</v>
      </c>
      <c r="C4065" t="s">
        <v>73</v>
      </c>
      <c r="D4065" t="s">
        <v>15</v>
      </c>
      <c r="E4065" t="s">
        <v>25</v>
      </c>
      <c r="F4065" t="s">
        <v>5169</v>
      </c>
      <c r="G4065" t="s">
        <v>17</v>
      </c>
      <c r="H4065" t="s">
        <v>27</v>
      </c>
      <c r="I4065" t="s">
        <v>83</v>
      </c>
      <c r="J4065" t="b">
        <v>1</v>
      </c>
      <c r="K4065" t="s">
        <v>5925</v>
      </c>
      <c r="L4065">
        <v>0.83</v>
      </c>
      <c r="M4065" t="s">
        <v>6391</v>
      </c>
      <c r="N4065" t="s">
        <v>5925</v>
      </c>
      <c r="O4065">
        <v>54487</v>
      </c>
      <c r="P4065">
        <v>12.16</v>
      </c>
      <c r="Q4065">
        <v>0.28999999999999998</v>
      </c>
      <c r="R4065" t="b">
        <v>1</v>
      </c>
      <c r="S4065" t="s">
        <v>35</v>
      </c>
      <c r="T4065">
        <v>2</v>
      </c>
      <c r="U4065" t="s">
        <v>2314</v>
      </c>
      <c r="V4065" t="b">
        <v>0</v>
      </c>
      <c r="W4065" t="b">
        <v>1</v>
      </c>
      <c r="X4065" t="b">
        <v>1</v>
      </c>
      <c r="Y4065" t="b">
        <v>1</v>
      </c>
      <c r="Z4065" t="b">
        <v>1</v>
      </c>
      <c r="AA4065" t="b">
        <v>0</v>
      </c>
      <c r="AB4065" t="b">
        <v>0</v>
      </c>
      <c r="AC4065" t="b">
        <v>1</v>
      </c>
      <c r="AD4065" t="b">
        <v>0</v>
      </c>
      <c r="AE4065" t="b">
        <v>0</v>
      </c>
      <c r="AF4065" t="b">
        <v>0</v>
      </c>
      <c r="AG4065" t="b">
        <v>0</v>
      </c>
      <c r="AH4065" t="b">
        <v>1</v>
      </c>
      <c r="AI4065" t="b">
        <v>0</v>
      </c>
      <c r="AJ4065" t="b">
        <v>0</v>
      </c>
      <c r="AK4065" t="b">
        <v>0</v>
      </c>
      <c r="AL4065" t="b">
        <v>1</v>
      </c>
      <c r="AM4065" t="b">
        <v>1</v>
      </c>
    </row>
    <row r="4066" spans="1:39" ht="14.4" hidden="1" x14ac:dyDescent="0.3">
      <c r="A4066" t="s">
        <v>4185</v>
      </c>
      <c r="B4066">
        <v>2023</v>
      </c>
      <c r="C4066" t="s">
        <v>101</v>
      </c>
      <c r="D4066" t="s">
        <v>77</v>
      </c>
      <c r="E4066" t="s">
        <v>97</v>
      </c>
      <c r="F4066" t="s">
        <v>5169</v>
      </c>
      <c r="G4066" t="s">
        <v>65</v>
      </c>
      <c r="H4066" t="s">
        <v>18</v>
      </c>
      <c r="I4066" t="s">
        <v>61</v>
      </c>
      <c r="J4066" t="b">
        <v>1</v>
      </c>
      <c r="K4066" t="s">
        <v>6389</v>
      </c>
      <c r="L4066">
        <v>0.9</v>
      </c>
      <c r="M4066" t="s">
        <v>6390</v>
      </c>
      <c r="N4066" t="s">
        <v>6389</v>
      </c>
      <c r="O4066">
        <v>102844</v>
      </c>
      <c r="P4066">
        <v>13.9</v>
      </c>
      <c r="Q4066">
        <v>0.24</v>
      </c>
      <c r="R4066" t="b">
        <v>1</v>
      </c>
      <c r="S4066" t="s">
        <v>20</v>
      </c>
      <c r="T4066">
        <v>3</v>
      </c>
      <c r="U4066" t="s">
        <v>2314</v>
      </c>
      <c r="V4066" t="b">
        <v>1</v>
      </c>
      <c r="W4066" t="b">
        <v>1</v>
      </c>
      <c r="X4066" t="b">
        <v>0</v>
      </c>
      <c r="Y4066" t="b">
        <v>1</v>
      </c>
      <c r="Z4066" t="b">
        <v>1</v>
      </c>
      <c r="AA4066" t="b">
        <v>0</v>
      </c>
      <c r="AB4066" t="b">
        <v>1</v>
      </c>
      <c r="AC4066" t="b">
        <v>0</v>
      </c>
      <c r="AD4066" t="b">
        <v>0</v>
      </c>
      <c r="AE4066" t="b">
        <v>1</v>
      </c>
      <c r="AF4066" t="b">
        <v>1</v>
      </c>
      <c r="AG4066" t="b">
        <v>0</v>
      </c>
      <c r="AH4066" t="b">
        <v>0</v>
      </c>
      <c r="AI4066" t="b">
        <v>1</v>
      </c>
      <c r="AJ4066" t="b">
        <v>0</v>
      </c>
      <c r="AK4066" t="b">
        <v>0</v>
      </c>
      <c r="AL4066" t="b">
        <v>0</v>
      </c>
      <c r="AM4066" t="b">
        <v>1</v>
      </c>
    </row>
    <row r="4067" spans="1:39" ht="14.4" hidden="1" x14ac:dyDescent="0.3">
      <c r="A4067" t="s">
        <v>4186</v>
      </c>
      <c r="B4067">
        <v>2023</v>
      </c>
      <c r="C4067" t="s">
        <v>147</v>
      </c>
      <c r="D4067" t="s">
        <v>68</v>
      </c>
      <c r="E4067" t="s">
        <v>97</v>
      </c>
      <c r="F4067" t="s">
        <v>5181</v>
      </c>
      <c r="G4067" t="s">
        <v>17</v>
      </c>
      <c r="H4067" t="s">
        <v>27</v>
      </c>
      <c r="I4067" t="s">
        <v>28</v>
      </c>
      <c r="J4067" t="b">
        <v>0</v>
      </c>
      <c r="L4067">
        <v>0.12</v>
      </c>
      <c r="M4067" t="s">
        <v>6388</v>
      </c>
      <c r="O4067">
        <v>98885</v>
      </c>
      <c r="P4067">
        <v>-2.09</v>
      </c>
      <c r="Q4067">
        <v>0.75</v>
      </c>
      <c r="R4067" t="b">
        <v>0</v>
      </c>
      <c r="S4067" t="s">
        <v>40</v>
      </c>
      <c r="T4067">
        <v>13</v>
      </c>
      <c r="U4067" t="s">
        <v>2314</v>
      </c>
      <c r="V4067" t="b">
        <v>1</v>
      </c>
      <c r="W4067" t="b">
        <v>0</v>
      </c>
      <c r="X4067" t="b">
        <v>0</v>
      </c>
      <c r="Y4067" t="b">
        <v>0</v>
      </c>
      <c r="Z4067" t="b">
        <v>0</v>
      </c>
      <c r="AA4067" t="b">
        <v>0</v>
      </c>
      <c r="AB4067" t="b">
        <v>0</v>
      </c>
      <c r="AC4067" t="b">
        <v>1</v>
      </c>
      <c r="AD4067" t="b">
        <v>0</v>
      </c>
      <c r="AE4067" t="b">
        <v>1</v>
      </c>
      <c r="AF4067" t="b">
        <v>0</v>
      </c>
      <c r="AG4067" t="b">
        <v>0</v>
      </c>
      <c r="AH4067" t="b">
        <v>0</v>
      </c>
      <c r="AI4067" t="b">
        <v>0</v>
      </c>
      <c r="AJ4067" t="b">
        <v>0</v>
      </c>
      <c r="AK4067" t="b">
        <v>0</v>
      </c>
      <c r="AL4067" t="b">
        <v>0</v>
      </c>
      <c r="AM4067" t="b">
        <v>0</v>
      </c>
    </row>
    <row r="4068" spans="1:39" ht="14.4" hidden="1" x14ac:dyDescent="0.3">
      <c r="A4068" t="s">
        <v>4187</v>
      </c>
      <c r="B4068">
        <v>2023</v>
      </c>
      <c r="C4068" t="s">
        <v>126</v>
      </c>
      <c r="D4068" t="s">
        <v>68</v>
      </c>
      <c r="E4068" t="s">
        <v>74</v>
      </c>
      <c r="F4068" t="s">
        <v>5176</v>
      </c>
      <c r="G4068" t="s">
        <v>55</v>
      </c>
      <c r="H4068" t="s">
        <v>69</v>
      </c>
      <c r="I4068" t="s">
        <v>28</v>
      </c>
      <c r="J4068" t="b">
        <v>1</v>
      </c>
      <c r="K4068" t="s">
        <v>6386</v>
      </c>
      <c r="L4068">
        <v>0.66</v>
      </c>
      <c r="M4068" t="s">
        <v>6387</v>
      </c>
      <c r="N4068" t="s">
        <v>6386</v>
      </c>
      <c r="O4068">
        <v>154969</v>
      </c>
      <c r="P4068">
        <v>15.82</v>
      </c>
      <c r="Q4068">
        <v>0.35</v>
      </c>
      <c r="R4068" t="b">
        <v>1</v>
      </c>
      <c r="S4068" t="s">
        <v>40</v>
      </c>
      <c r="T4068">
        <v>10</v>
      </c>
      <c r="U4068" t="s">
        <v>3860</v>
      </c>
      <c r="V4068" t="b">
        <v>1</v>
      </c>
      <c r="W4068" t="b">
        <v>0</v>
      </c>
      <c r="X4068" t="b">
        <v>1</v>
      </c>
      <c r="Y4068" t="b">
        <v>0</v>
      </c>
      <c r="Z4068" t="b">
        <v>0</v>
      </c>
      <c r="AA4068" t="b">
        <v>1</v>
      </c>
      <c r="AB4068" t="b">
        <v>0</v>
      </c>
      <c r="AC4068" t="b">
        <v>1</v>
      </c>
      <c r="AD4068" t="b">
        <v>1</v>
      </c>
      <c r="AE4068" t="b">
        <v>1</v>
      </c>
      <c r="AF4068" t="b">
        <v>1</v>
      </c>
      <c r="AG4068" t="b">
        <v>0</v>
      </c>
      <c r="AH4068" t="b">
        <v>0</v>
      </c>
      <c r="AI4068" t="b">
        <v>0</v>
      </c>
      <c r="AJ4068" t="b">
        <v>1</v>
      </c>
      <c r="AK4068" t="b">
        <v>0</v>
      </c>
      <c r="AL4068" t="b">
        <v>1</v>
      </c>
      <c r="AM4068" t="b">
        <v>0</v>
      </c>
    </row>
    <row r="4069" spans="1:39" ht="14.4" hidden="1" x14ac:dyDescent="0.3">
      <c r="A4069" t="s">
        <v>4188</v>
      </c>
      <c r="B4069">
        <v>2023</v>
      </c>
      <c r="C4069" t="s">
        <v>44</v>
      </c>
      <c r="D4069" t="s">
        <v>31</v>
      </c>
      <c r="E4069" t="s">
        <v>32</v>
      </c>
      <c r="F4069" t="s">
        <v>5169</v>
      </c>
      <c r="G4069" t="s">
        <v>46</v>
      </c>
      <c r="H4069" t="s">
        <v>52</v>
      </c>
      <c r="I4069" t="s">
        <v>28</v>
      </c>
      <c r="J4069" t="b">
        <v>0</v>
      </c>
      <c r="L4069">
        <v>0.12</v>
      </c>
      <c r="M4069" t="s">
        <v>6385</v>
      </c>
      <c r="O4069">
        <v>30755</v>
      </c>
      <c r="P4069">
        <v>-2.06</v>
      </c>
      <c r="Q4069">
        <v>0.64</v>
      </c>
      <c r="R4069" t="b">
        <v>0</v>
      </c>
      <c r="S4069" t="s">
        <v>20</v>
      </c>
      <c r="T4069">
        <v>5</v>
      </c>
      <c r="U4069" t="s">
        <v>2314</v>
      </c>
      <c r="V4069" t="b">
        <v>1</v>
      </c>
      <c r="W4069" t="b">
        <v>1</v>
      </c>
      <c r="X4069" t="b">
        <v>0</v>
      </c>
      <c r="Y4069" t="b">
        <v>0</v>
      </c>
      <c r="Z4069" t="b">
        <v>1</v>
      </c>
      <c r="AA4069" t="b">
        <v>0</v>
      </c>
      <c r="AB4069" t="b">
        <v>0</v>
      </c>
      <c r="AC4069" t="b">
        <v>1</v>
      </c>
      <c r="AD4069" t="b">
        <v>1</v>
      </c>
      <c r="AE4069" t="b">
        <v>1</v>
      </c>
      <c r="AF4069" t="b">
        <v>0</v>
      </c>
      <c r="AG4069" t="b">
        <v>0</v>
      </c>
      <c r="AH4069" t="b">
        <v>0</v>
      </c>
      <c r="AI4069" t="b">
        <v>0</v>
      </c>
      <c r="AJ4069" t="b">
        <v>0</v>
      </c>
      <c r="AK4069" t="b">
        <v>0</v>
      </c>
      <c r="AL4069" t="b">
        <v>0</v>
      </c>
      <c r="AM4069" t="b">
        <v>0</v>
      </c>
    </row>
    <row r="4070" spans="1:39" ht="14.4" hidden="1" x14ac:dyDescent="0.3">
      <c r="A4070" t="s">
        <v>4189</v>
      </c>
      <c r="B4070">
        <v>2023</v>
      </c>
      <c r="C4070" t="s">
        <v>183</v>
      </c>
      <c r="D4070" t="s">
        <v>113</v>
      </c>
      <c r="E4070" t="s">
        <v>64</v>
      </c>
      <c r="F4070" t="s">
        <v>5172</v>
      </c>
      <c r="G4070" t="s">
        <v>86</v>
      </c>
      <c r="H4070" t="s">
        <v>27</v>
      </c>
      <c r="I4070" t="s">
        <v>83</v>
      </c>
      <c r="J4070" t="b">
        <v>1</v>
      </c>
      <c r="K4070" t="s">
        <v>5226</v>
      </c>
      <c r="L4070">
        <v>0.62</v>
      </c>
      <c r="M4070" t="s">
        <v>6384</v>
      </c>
      <c r="N4070" t="s">
        <v>5226</v>
      </c>
      <c r="O4070">
        <v>119516</v>
      </c>
      <c r="P4070">
        <v>10.06</v>
      </c>
      <c r="Q4070">
        <v>0.24</v>
      </c>
      <c r="R4070" t="b">
        <v>1</v>
      </c>
      <c r="S4070" t="s">
        <v>35</v>
      </c>
      <c r="T4070">
        <v>17</v>
      </c>
      <c r="U4070" t="s">
        <v>3860</v>
      </c>
      <c r="V4070" t="b">
        <v>1</v>
      </c>
      <c r="W4070" t="b">
        <v>1</v>
      </c>
      <c r="X4070" t="b">
        <v>0</v>
      </c>
      <c r="Y4070" t="b">
        <v>0</v>
      </c>
      <c r="Z4070" t="b">
        <v>0</v>
      </c>
      <c r="AA4070" t="b">
        <v>1</v>
      </c>
      <c r="AB4070" t="b">
        <v>0</v>
      </c>
      <c r="AC4070" t="b">
        <v>0</v>
      </c>
      <c r="AD4070" t="b">
        <v>1</v>
      </c>
      <c r="AE4070" t="b">
        <v>0</v>
      </c>
      <c r="AF4070" t="b">
        <v>0</v>
      </c>
      <c r="AG4070" t="b">
        <v>0</v>
      </c>
      <c r="AH4070" t="b">
        <v>0</v>
      </c>
      <c r="AI4070" t="b">
        <v>0</v>
      </c>
      <c r="AJ4070" t="b">
        <v>1</v>
      </c>
      <c r="AK4070" t="b">
        <v>1</v>
      </c>
      <c r="AL4070" t="b">
        <v>1</v>
      </c>
      <c r="AM4070" t="b">
        <v>0</v>
      </c>
    </row>
    <row r="4071" spans="1:39" ht="14.4" hidden="1" x14ac:dyDescent="0.3">
      <c r="A4071" t="s">
        <v>4190</v>
      </c>
      <c r="B4071">
        <v>2023</v>
      </c>
      <c r="C4071" t="s">
        <v>73</v>
      </c>
      <c r="D4071" t="s">
        <v>15</v>
      </c>
      <c r="E4071" t="s">
        <v>16</v>
      </c>
      <c r="F4071" t="s">
        <v>5169</v>
      </c>
      <c r="G4071" t="s">
        <v>46</v>
      </c>
      <c r="H4071" t="s">
        <v>34</v>
      </c>
      <c r="I4071" t="s">
        <v>28</v>
      </c>
      <c r="J4071" t="b">
        <v>0</v>
      </c>
      <c r="L4071">
        <v>0.19</v>
      </c>
      <c r="M4071" t="s">
        <v>6383</v>
      </c>
      <c r="O4071">
        <v>45610</v>
      </c>
      <c r="P4071">
        <v>-4.83</v>
      </c>
      <c r="Q4071">
        <v>0.71</v>
      </c>
      <c r="R4071" t="b">
        <v>0</v>
      </c>
      <c r="S4071" t="s">
        <v>35</v>
      </c>
      <c r="T4071">
        <v>12</v>
      </c>
      <c r="U4071" t="s">
        <v>2314</v>
      </c>
      <c r="V4071" t="b">
        <v>1</v>
      </c>
      <c r="W4071" t="b">
        <v>0</v>
      </c>
      <c r="X4071" t="b">
        <v>1</v>
      </c>
      <c r="Y4071" t="b">
        <v>0</v>
      </c>
      <c r="Z4071" t="b">
        <v>1</v>
      </c>
      <c r="AA4071" t="b">
        <v>1</v>
      </c>
      <c r="AB4071" t="b">
        <v>0</v>
      </c>
      <c r="AC4071" t="b">
        <v>1</v>
      </c>
      <c r="AD4071" t="b">
        <v>0</v>
      </c>
      <c r="AE4071" t="b">
        <v>1</v>
      </c>
      <c r="AF4071" t="b">
        <v>0</v>
      </c>
      <c r="AG4071" t="b">
        <v>0</v>
      </c>
      <c r="AH4071" t="b">
        <v>0</v>
      </c>
      <c r="AI4071" t="b">
        <v>0</v>
      </c>
      <c r="AJ4071" t="b">
        <v>0</v>
      </c>
      <c r="AK4071" t="b">
        <v>0</v>
      </c>
      <c r="AL4071" t="b">
        <v>0</v>
      </c>
      <c r="AM4071" t="b">
        <v>0</v>
      </c>
    </row>
    <row r="4072" spans="1:39" ht="14.4" hidden="1" x14ac:dyDescent="0.3">
      <c r="A4072" t="s">
        <v>4191</v>
      </c>
      <c r="B4072">
        <v>2023</v>
      </c>
      <c r="C4072" t="s">
        <v>152</v>
      </c>
      <c r="D4072" t="s">
        <v>77</v>
      </c>
      <c r="E4072" t="s">
        <v>133</v>
      </c>
      <c r="F4072" t="s">
        <v>5172</v>
      </c>
      <c r="G4072" t="s">
        <v>46</v>
      </c>
      <c r="H4072" t="s">
        <v>18</v>
      </c>
      <c r="I4072" t="s">
        <v>98</v>
      </c>
      <c r="J4072" t="b">
        <v>1</v>
      </c>
      <c r="K4072" t="s">
        <v>6381</v>
      </c>
      <c r="L4072">
        <v>0.59</v>
      </c>
      <c r="M4072" t="s">
        <v>6382</v>
      </c>
      <c r="N4072" t="s">
        <v>6381</v>
      </c>
      <c r="O4072">
        <v>109990</v>
      </c>
      <c r="P4072">
        <v>7.45</v>
      </c>
      <c r="Q4072">
        <v>0.38</v>
      </c>
      <c r="R4072" t="b">
        <v>1</v>
      </c>
      <c r="S4072" t="s">
        <v>40</v>
      </c>
      <c r="T4072">
        <v>13</v>
      </c>
      <c r="U4072" t="s">
        <v>2314</v>
      </c>
      <c r="V4072" t="b">
        <v>0</v>
      </c>
      <c r="W4072" t="b">
        <v>1</v>
      </c>
      <c r="X4072" t="b">
        <v>0</v>
      </c>
      <c r="Y4072" t="b">
        <v>0</v>
      </c>
      <c r="Z4072" t="b">
        <v>1</v>
      </c>
      <c r="AA4072" t="b">
        <v>1</v>
      </c>
      <c r="AB4072" t="b">
        <v>0</v>
      </c>
      <c r="AC4072" t="b">
        <v>0</v>
      </c>
      <c r="AD4072" t="b">
        <v>0</v>
      </c>
      <c r="AE4072" t="b">
        <v>0</v>
      </c>
      <c r="AF4072" t="b">
        <v>0</v>
      </c>
      <c r="AG4072" t="b">
        <v>1</v>
      </c>
      <c r="AH4072" t="b">
        <v>0</v>
      </c>
      <c r="AI4072" t="b">
        <v>0</v>
      </c>
      <c r="AJ4072" t="b">
        <v>1</v>
      </c>
      <c r="AK4072" t="b">
        <v>0</v>
      </c>
      <c r="AL4072" t="b">
        <v>1</v>
      </c>
      <c r="AM4072" t="b">
        <v>0</v>
      </c>
    </row>
    <row r="4073" spans="1:39" ht="14.4" hidden="1" x14ac:dyDescent="0.3">
      <c r="A4073" t="s">
        <v>4192</v>
      </c>
      <c r="B4073">
        <v>2023</v>
      </c>
      <c r="C4073" t="s">
        <v>183</v>
      </c>
      <c r="D4073" t="s">
        <v>113</v>
      </c>
      <c r="E4073" t="s">
        <v>25</v>
      </c>
      <c r="F4073" t="s">
        <v>5181</v>
      </c>
      <c r="G4073" t="s">
        <v>65</v>
      </c>
      <c r="H4073" t="s">
        <v>105</v>
      </c>
      <c r="I4073" t="s">
        <v>61</v>
      </c>
      <c r="J4073" t="b">
        <v>1</v>
      </c>
      <c r="K4073" t="s">
        <v>642</v>
      </c>
      <c r="L4073">
        <v>0.62</v>
      </c>
      <c r="M4073" t="s">
        <v>6380</v>
      </c>
      <c r="N4073" t="s">
        <v>642</v>
      </c>
      <c r="O4073">
        <v>119002</v>
      </c>
      <c r="P4073">
        <v>12.75</v>
      </c>
      <c r="Q4073">
        <v>0.15</v>
      </c>
      <c r="R4073" t="b">
        <v>1</v>
      </c>
      <c r="S4073" t="s">
        <v>20</v>
      </c>
      <c r="T4073">
        <v>3</v>
      </c>
      <c r="U4073" t="s">
        <v>2314</v>
      </c>
      <c r="V4073" t="b">
        <v>1</v>
      </c>
      <c r="W4073" t="b">
        <v>1</v>
      </c>
      <c r="X4073" t="b">
        <v>0</v>
      </c>
      <c r="Y4073" t="b">
        <v>0</v>
      </c>
      <c r="Z4073" t="b">
        <v>0</v>
      </c>
      <c r="AA4073" t="b">
        <v>1</v>
      </c>
      <c r="AB4073" t="b">
        <v>1</v>
      </c>
      <c r="AC4073" t="b">
        <v>0</v>
      </c>
      <c r="AD4073" t="b">
        <v>1</v>
      </c>
      <c r="AE4073" t="b">
        <v>1</v>
      </c>
      <c r="AF4073" t="b">
        <v>0</v>
      </c>
      <c r="AG4073" t="b">
        <v>0</v>
      </c>
      <c r="AH4073" t="b">
        <v>0</v>
      </c>
      <c r="AI4073" t="b">
        <v>1</v>
      </c>
      <c r="AJ4073" t="b">
        <v>0</v>
      </c>
      <c r="AK4073" t="b">
        <v>0</v>
      </c>
      <c r="AL4073" t="b">
        <v>0</v>
      </c>
      <c r="AM4073" t="b">
        <v>0</v>
      </c>
    </row>
    <row r="4074" spans="1:39" ht="14.4" hidden="1" x14ac:dyDescent="0.3">
      <c r="A4074" t="s">
        <v>4193</v>
      </c>
      <c r="B4074">
        <v>2023</v>
      </c>
      <c r="C4074" t="s">
        <v>71</v>
      </c>
      <c r="D4074" t="s">
        <v>31</v>
      </c>
      <c r="E4074" t="s">
        <v>64</v>
      </c>
      <c r="F4074" t="s">
        <v>5181</v>
      </c>
      <c r="G4074" t="s">
        <v>41</v>
      </c>
      <c r="H4074" t="s">
        <v>105</v>
      </c>
      <c r="I4074" t="s">
        <v>49</v>
      </c>
      <c r="J4074" t="b">
        <v>1</v>
      </c>
      <c r="K4074" t="s">
        <v>3339</v>
      </c>
      <c r="L4074">
        <v>0.9</v>
      </c>
      <c r="M4074" t="s">
        <v>6379</v>
      </c>
      <c r="N4074" t="s">
        <v>3339</v>
      </c>
      <c r="O4074">
        <v>35998</v>
      </c>
      <c r="P4074">
        <v>12.01</v>
      </c>
      <c r="Q4074">
        <v>0.33</v>
      </c>
      <c r="R4074" t="b">
        <v>1</v>
      </c>
      <c r="S4074" t="s">
        <v>35</v>
      </c>
      <c r="T4074">
        <v>16</v>
      </c>
      <c r="U4074" t="s">
        <v>2314</v>
      </c>
      <c r="V4074" t="b">
        <v>1</v>
      </c>
      <c r="W4074" t="b">
        <v>0</v>
      </c>
      <c r="X4074" t="b">
        <v>0</v>
      </c>
      <c r="Y4074" t="b">
        <v>1</v>
      </c>
      <c r="Z4074" t="b">
        <v>1</v>
      </c>
      <c r="AA4074" t="b">
        <v>1</v>
      </c>
      <c r="AB4074" t="b">
        <v>0</v>
      </c>
      <c r="AC4074" t="b">
        <v>1</v>
      </c>
      <c r="AD4074" t="b">
        <v>0</v>
      </c>
      <c r="AE4074" t="b">
        <v>0</v>
      </c>
      <c r="AF4074" t="b">
        <v>0</v>
      </c>
      <c r="AG4074" t="b">
        <v>0</v>
      </c>
      <c r="AH4074" t="b">
        <v>0</v>
      </c>
      <c r="AI4074" t="b">
        <v>0</v>
      </c>
      <c r="AJ4074" t="b">
        <v>0</v>
      </c>
      <c r="AK4074" t="b">
        <v>1</v>
      </c>
      <c r="AL4074" t="b">
        <v>0</v>
      </c>
      <c r="AM4074" t="b">
        <v>0</v>
      </c>
    </row>
    <row r="4075" spans="1:39" ht="14.4" hidden="1" x14ac:dyDescent="0.3">
      <c r="A4075" t="s">
        <v>4194</v>
      </c>
      <c r="B4075">
        <v>2023</v>
      </c>
      <c r="C4075" t="s">
        <v>51</v>
      </c>
      <c r="D4075" t="s">
        <v>31</v>
      </c>
      <c r="E4075" t="s">
        <v>45</v>
      </c>
      <c r="F4075" t="s">
        <v>5181</v>
      </c>
      <c r="G4075" t="s">
        <v>41</v>
      </c>
      <c r="H4075" t="s">
        <v>60</v>
      </c>
      <c r="I4075" t="s">
        <v>28</v>
      </c>
      <c r="J4075" t="b">
        <v>1</v>
      </c>
      <c r="K4075" t="s">
        <v>6377</v>
      </c>
      <c r="L4075">
        <v>0.91</v>
      </c>
      <c r="M4075" t="s">
        <v>6378</v>
      </c>
      <c r="N4075" t="s">
        <v>6377</v>
      </c>
      <c r="O4075">
        <v>37556</v>
      </c>
      <c r="P4075">
        <v>12.14</v>
      </c>
      <c r="Q4075">
        <v>0.26</v>
      </c>
      <c r="R4075" t="b">
        <v>1</v>
      </c>
      <c r="S4075" t="s">
        <v>20</v>
      </c>
      <c r="T4075">
        <v>0</v>
      </c>
      <c r="U4075" t="s">
        <v>2314</v>
      </c>
      <c r="V4075" t="b">
        <v>0</v>
      </c>
      <c r="W4075" t="b">
        <v>0</v>
      </c>
      <c r="X4075" t="b">
        <v>0</v>
      </c>
      <c r="Y4075" t="b">
        <v>1</v>
      </c>
      <c r="Z4075" t="b">
        <v>1</v>
      </c>
      <c r="AA4075" t="b">
        <v>1</v>
      </c>
      <c r="AB4075" t="b">
        <v>1</v>
      </c>
      <c r="AC4075" t="b">
        <v>1</v>
      </c>
      <c r="AD4075" t="b">
        <v>1</v>
      </c>
      <c r="AE4075" t="b">
        <v>0</v>
      </c>
      <c r="AF4075" t="b">
        <v>0</v>
      </c>
      <c r="AG4075" t="b">
        <v>1</v>
      </c>
      <c r="AH4075" t="b">
        <v>1</v>
      </c>
      <c r="AI4075" t="b">
        <v>0</v>
      </c>
      <c r="AJ4075" t="b">
        <v>0</v>
      </c>
      <c r="AK4075" t="b">
        <v>1</v>
      </c>
      <c r="AL4075" t="b">
        <v>0</v>
      </c>
      <c r="AM4075" t="b">
        <v>0</v>
      </c>
    </row>
    <row r="4076" spans="1:39" ht="14.4" hidden="1" x14ac:dyDescent="0.3">
      <c r="A4076" t="s">
        <v>4195</v>
      </c>
      <c r="B4076">
        <v>2023</v>
      </c>
      <c r="C4076" t="s">
        <v>112</v>
      </c>
      <c r="D4076" t="s">
        <v>113</v>
      </c>
      <c r="E4076" t="s">
        <v>120</v>
      </c>
      <c r="F4076" t="s">
        <v>5176</v>
      </c>
      <c r="G4076" t="s">
        <v>93</v>
      </c>
      <c r="H4076" t="s">
        <v>52</v>
      </c>
      <c r="I4076" t="s">
        <v>98</v>
      </c>
      <c r="J4076" t="b">
        <v>1</v>
      </c>
      <c r="K4076" t="s">
        <v>642</v>
      </c>
      <c r="L4076">
        <v>0.44</v>
      </c>
      <c r="M4076" t="s">
        <v>6376</v>
      </c>
      <c r="N4076" t="s">
        <v>642</v>
      </c>
      <c r="O4076">
        <v>132863</v>
      </c>
      <c r="P4076">
        <v>13.01</v>
      </c>
      <c r="Q4076">
        <v>0.2</v>
      </c>
      <c r="R4076" t="b">
        <v>1</v>
      </c>
      <c r="S4076" t="s">
        <v>35</v>
      </c>
      <c r="T4076">
        <v>13</v>
      </c>
      <c r="U4076" t="s">
        <v>2314</v>
      </c>
      <c r="V4076" t="b">
        <v>1</v>
      </c>
      <c r="W4076" t="b">
        <v>0</v>
      </c>
      <c r="X4076" t="b">
        <v>0</v>
      </c>
      <c r="Y4076" t="b">
        <v>0</v>
      </c>
      <c r="Z4076" t="b">
        <v>0</v>
      </c>
      <c r="AA4076" t="b">
        <v>0</v>
      </c>
      <c r="AB4076" t="b">
        <v>0</v>
      </c>
      <c r="AC4076" t="b">
        <v>1</v>
      </c>
      <c r="AD4076" t="b">
        <v>1</v>
      </c>
      <c r="AE4076" t="b">
        <v>1</v>
      </c>
      <c r="AF4076" t="b">
        <v>0</v>
      </c>
      <c r="AG4076" t="b">
        <v>0</v>
      </c>
      <c r="AH4076" t="b">
        <v>0</v>
      </c>
      <c r="AI4076" t="b">
        <v>1</v>
      </c>
      <c r="AJ4076" t="b">
        <v>0</v>
      </c>
      <c r="AK4076" t="b">
        <v>0</v>
      </c>
      <c r="AL4076" t="b">
        <v>0</v>
      </c>
      <c r="AM4076" t="b">
        <v>0</v>
      </c>
    </row>
    <row r="4077" spans="1:39" ht="14.4" hidden="1" x14ac:dyDescent="0.3">
      <c r="A4077" t="s">
        <v>4196</v>
      </c>
      <c r="B4077">
        <v>2023</v>
      </c>
      <c r="C4077" t="s">
        <v>112</v>
      </c>
      <c r="D4077" t="s">
        <v>113</v>
      </c>
      <c r="E4077" t="s">
        <v>133</v>
      </c>
      <c r="F4077" t="s">
        <v>5169</v>
      </c>
      <c r="G4077" t="s">
        <v>46</v>
      </c>
      <c r="H4077" t="s">
        <v>18</v>
      </c>
      <c r="I4077" t="s">
        <v>19</v>
      </c>
      <c r="J4077" t="b">
        <v>0</v>
      </c>
      <c r="L4077">
        <v>0.03</v>
      </c>
      <c r="M4077" t="s">
        <v>6375</v>
      </c>
      <c r="O4077">
        <v>80005</v>
      </c>
      <c r="P4077">
        <v>0.77</v>
      </c>
      <c r="Q4077">
        <v>0.72</v>
      </c>
      <c r="R4077" t="b">
        <v>0</v>
      </c>
      <c r="S4077" t="s">
        <v>20</v>
      </c>
      <c r="T4077">
        <v>18</v>
      </c>
      <c r="U4077" t="s">
        <v>2314</v>
      </c>
      <c r="V4077" t="b">
        <v>1</v>
      </c>
      <c r="W4077" t="b">
        <v>0</v>
      </c>
      <c r="X4077" t="b">
        <v>0</v>
      </c>
      <c r="Y4077" t="b">
        <v>0</v>
      </c>
      <c r="Z4077" t="b">
        <v>0</v>
      </c>
      <c r="AA4077" t="b">
        <v>1</v>
      </c>
      <c r="AB4077" t="b">
        <v>0</v>
      </c>
      <c r="AC4077" t="b">
        <v>1</v>
      </c>
      <c r="AD4077" t="b">
        <v>0</v>
      </c>
      <c r="AE4077" t="b">
        <v>0</v>
      </c>
      <c r="AF4077" t="b">
        <v>0</v>
      </c>
      <c r="AG4077" t="b">
        <v>0</v>
      </c>
      <c r="AH4077" t="b">
        <v>0</v>
      </c>
      <c r="AI4077" t="b">
        <v>0</v>
      </c>
      <c r="AJ4077" t="b">
        <v>0</v>
      </c>
      <c r="AK4077" t="b">
        <v>0</v>
      </c>
      <c r="AL4077" t="b">
        <v>0</v>
      </c>
      <c r="AM4077" t="b">
        <v>0</v>
      </c>
    </row>
    <row r="4078" spans="1:39" ht="14.4" hidden="1" x14ac:dyDescent="0.3">
      <c r="A4078" t="s">
        <v>4197</v>
      </c>
      <c r="B4078">
        <v>2023</v>
      </c>
      <c r="C4078" t="s">
        <v>37</v>
      </c>
      <c r="D4078" t="s">
        <v>38</v>
      </c>
      <c r="E4078" t="s">
        <v>59</v>
      </c>
      <c r="F4078" t="s">
        <v>40</v>
      </c>
      <c r="G4078" t="s">
        <v>17</v>
      </c>
      <c r="H4078" t="s">
        <v>18</v>
      </c>
      <c r="I4078" t="s">
        <v>49</v>
      </c>
      <c r="J4078" t="b">
        <v>0</v>
      </c>
      <c r="L4078">
        <v>0.09</v>
      </c>
      <c r="M4078" t="s">
        <v>6374</v>
      </c>
      <c r="O4078">
        <v>43703</v>
      </c>
      <c r="P4078">
        <v>-2.0099999999999998</v>
      </c>
      <c r="Q4078">
        <v>0.87</v>
      </c>
      <c r="R4078" t="b">
        <v>0</v>
      </c>
      <c r="S4078" t="s">
        <v>20</v>
      </c>
      <c r="T4078">
        <v>6</v>
      </c>
      <c r="U4078" t="s">
        <v>2314</v>
      </c>
      <c r="V4078" t="b">
        <v>0</v>
      </c>
      <c r="W4078" t="b">
        <v>1</v>
      </c>
      <c r="X4078" t="b">
        <v>1</v>
      </c>
      <c r="Y4078" t="b">
        <v>1</v>
      </c>
      <c r="Z4078" t="b">
        <v>0</v>
      </c>
      <c r="AA4078" t="b">
        <v>1</v>
      </c>
      <c r="AB4078" t="b">
        <v>1</v>
      </c>
      <c r="AC4078" t="b">
        <v>1</v>
      </c>
      <c r="AD4078" t="b">
        <v>0</v>
      </c>
      <c r="AE4078" t="b">
        <v>0</v>
      </c>
      <c r="AF4078" t="b">
        <v>0</v>
      </c>
      <c r="AG4078" t="b">
        <v>0</v>
      </c>
      <c r="AH4078" t="b">
        <v>0</v>
      </c>
      <c r="AI4078" t="b">
        <v>0</v>
      </c>
      <c r="AJ4078" t="b">
        <v>0</v>
      </c>
      <c r="AK4078" t="b">
        <v>0</v>
      </c>
      <c r="AL4078" t="b">
        <v>0</v>
      </c>
      <c r="AM4078" t="b">
        <v>0</v>
      </c>
    </row>
    <row r="4079" spans="1:39" ht="14.4" hidden="1" x14ac:dyDescent="0.3">
      <c r="A4079" t="s">
        <v>4198</v>
      </c>
      <c r="B4079">
        <v>2023</v>
      </c>
      <c r="C4079" t="s">
        <v>154</v>
      </c>
      <c r="D4079" t="s">
        <v>24</v>
      </c>
      <c r="E4079" t="s">
        <v>135</v>
      </c>
      <c r="F4079" t="s">
        <v>40</v>
      </c>
      <c r="G4079" t="s">
        <v>26</v>
      </c>
      <c r="H4079" t="s">
        <v>42</v>
      </c>
      <c r="I4079" t="s">
        <v>28</v>
      </c>
      <c r="J4079" t="b">
        <v>1</v>
      </c>
      <c r="K4079" t="s">
        <v>6372</v>
      </c>
      <c r="L4079">
        <v>0.76</v>
      </c>
      <c r="M4079" t="s">
        <v>6373</v>
      </c>
      <c r="N4079" t="s">
        <v>6372</v>
      </c>
      <c r="O4079">
        <v>124886</v>
      </c>
      <c r="P4079">
        <v>10.49</v>
      </c>
      <c r="Q4079">
        <v>0.19</v>
      </c>
      <c r="R4079" t="b">
        <v>1</v>
      </c>
      <c r="S4079" t="s">
        <v>20</v>
      </c>
      <c r="T4079">
        <v>7</v>
      </c>
      <c r="U4079" t="s">
        <v>2314</v>
      </c>
      <c r="V4079" t="b">
        <v>1</v>
      </c>
      <c r="W4079" t="b">
        <v>0</v>
      </c>
      <c r="X4079" t="b">
        <v>0</v>
      </c>
      <c r="Y4079" t="b">
        <v>0</v>
      </c>
      <c r="Z4079" t="b">
        <v>0</v>
      </c>
      <c r="AA4079" t="b">
        <v>1</v>
      </c>
      <c r="AB4079" t="b">
        <v>1</v>
      </c>
      <c r="AC4079" t="b">
        <v>1</v>
      </c>
      <c r="AD4079" t="b">
        <v>1</v>
      </c>
      <c r="AE4079" t="b">
        <v>1</v>
      </c>
      <c r="AF4079" t="b">
        <v>0</v>
      </c>
      <c r="AG4079" t="b">
        <v>1</v>
      </c>
      <c r="AH4079" t="b">
        <v>0</v>
      </c>
      <c r="AI4079" t="b">
        <v>0</v>
      </c>
      <c r="AJ4079" t="b">
        <v>0</v>
      </c>
      <c r="AK4079" t="b">
        <v>1</v>
      </c>
      <c r="AL4079" t="b">
        <v>1</v>
      </c>
      <c r="AM4079" t="b">
        <v>0</v>
      </c>
    </row>
    <row r="4080" spans="1:39" ht="14.4" hidden="1" x14ac:dyDescent="0.3">
      <c r="A4080" t="s">
        <v>4199</v>
      </c>
      <c r="B4080">
        <v>2023</v>
      </c>
      <c r="C4080" t="s">
        <v>242</v>
      </c>
      <c r="D4080" t="s">
        <v>90</v>
      </c>
      <c r="E4080" t="s">
        <v>97</v>
      </c>
      <c r="F4080" t="s">
        <v>5176</v>
      </c>
      <c r="G4080" t="s">
        <v>93</v>
      </c>
      <c r="H4080" t="s">
        <v>94</v>
      </c>
      <c r="I4080" t="s">
        <v>98</v>
      </c>
      <c r="J4080" t="b">
        <v>1</v>
      </c>
      <c r="K4080" t="s">
        <v>5785</v>
      </c>
      <c r="L4080">
        <v>0.63</v>
      </c>
      <c r="M4080" t="s">
        <v>6153</v>
      </c>
      <c r="N4080" t="s">
        <v>5785</v>
      </c>
      <c r="O4080">
        <v>88529</v>
      </c>
      <c r="P4080">
        <v>8.9600000000000009</v>
      </c>
      <c r="Q4080">
        <v>0.19</v>
      </c>
      <c r="R4080" t="b">
        <v>1</v>
      </c>
      <c r="S4080" t="s">
        <v>35</v>
      </c>
      <c r="T4080">
        <v>10</v>
      </c>
      <c r="U4080" t="s">
        <v>2314</v>
      </c>
      <c r="V4080" t="b">
        <v>0</v>
      </c>
      <c r="W4080" t="b">
        <v>0</v>
      </c>
      <c r="X4080" t="b">
        <v>0</v>
      </c>
      <c r="Y4080" t="b">
        <v>1</v>
      </c>
      <c r="Z4080" t="b">
        <v>0</v>
      </c>
      <c r="AA4080" t="b">
        <v>0</v>
      </c>
      <c r="AB4080" t="b">
        <v>1</v>
      </c>
      <c r="AC4080" t="b">
        <v>0</v>
      </c>
      <c r="AD4080" t="b">
        <v>1</v>
      </c>
      <c r="AE4080" t="b">
        <v>0</v>
      </c>
      <c r="AF4080" t="b">
        <v>1</v>
      </c>
      <c r="AG4080" t="b">
        <v>0</v>
      </c>
      <c r="AH4080" t="b">
        <v>0</v>
      </c>
      <c r="AI4080" t="b">
        <v>0</v>
      </c>
      <c r="AJ4080" t="b">
        <v>1</v>
      </c>
      <c r="AK4080" t="b">
        <v>0</v>
      </c>
      <c r="AL4080" t="b">
        <v>0</v>
      </c>
      <c r="AM4080" t="b">
        <v>0</v>
      </c>
    </row>
    <row r="4081" spans="1:39" ht="14.4" hidden="1" x14ac:dyDescent="0.3">
      <c r="A4081" t="s">
        <v>4200</v>
      </c>
      <c r="B4081">
        <v>2023</v>
      </c>
      <c r="C4081" t="s">
        <v>76</v>
      </c>
      <c r="D4081" t="s">
        <v>77</v>
      </c>
      <c r="E4081" t="s">
        <v>32</v>
      </c>
      <c r="F4081" t="s">
        <v>5172</v>
      </c>
      <c r="G4081" t="s">
        <v>33</v>
      </c>
      <c r="H4081" t="s">
        <v>52</v>
      </c>
      <c r="I4081" t="s">
        <v>28</v>
      </c>
      <c r="J4081" t="b">
        <v>1</v>
      </c>
      <c r="K4081" t="s">
        <v>6303</v>
      </c>
      <c r="L4081">
        <v>0.61</v>
      </c>
      <c r="M4081" t="s">
        <v>6371</v>
      </c>
      <c r="N4081" t="s">
        <v>6303</v>
      </c>
      <c r="O4081">
        <v>121237</v>
      </c>
      <c r="P4081">
        <v>8.82</v>
      </c>
      <c r="Q4081">
        <v>0.11</v>
      </c>
      <c r="R4081" t="b">
        <v>1</v>
      </c>
      <c r="S4081" t="s">
        <v>35</v>
      </c>
      <c r="T4081">
        <v>16</v>
      </c>
      <c r="U4081" t="s">
        <v>2314</v>
      </c>
      <c r="V4081" t="b">
        <v>0</v>
      </c>
      <c r="W4081" t="b">
        <v>0</v>
      </c>
      <c r="X4081" t="b">
        <v>0</v>
      </c>
      <c r="Y4081" t="b">
        <v>0</v>
      </c>
      <c r="Z4081" t="b">
        <v>1</v>
      </c>
      <c r="AA4081" t="b">
        <v>0</v>
      </c>
      <c r="AB4081" t="b">
        <v>0</v>
      </c>
      <c r="AC4081" t="b">
        <v>1</v>
      </c>
      <c r="AD4081" t="b">
        <v>0</v>
      </c>
      <c r="AE4081" t="b">
        <v>1</v>
      </c>
      <c r="AF4081" t="b">
        <v>0</v>
      </c>
      <c r="AG4081" t="b">
        <v>0</v>
      </c>
      <c r="AH4081" t="b">
        <v>0</v>
      </c>
      <c r="AI4081" t="b">
        <v>1</v>
      </c>
      <c r="AJ4081" t="b">
        <v>0</v>
      </c>
      <c r="AK4081" t="b">
        <v>1</v>
      </c>
      <c r="AL4081" t="b">
        <v>0</v>
      </c>
      <c r="AM4081" t="b">
        <v>1</v>
      </c>
    </row>
    <row r="4082" spans="1:39" ht="14.4" hidden="1" x14ac:dyDescent="0.3">
      <c r="A4082" t="s">
        <v>4201</v>
      </c>
      <c r="B4082">
        <v>2023</v>
      </c>
      <c r="C4082" t="s">
        <v>37</v>
      </c>
      <c r="D4082" t="s">
        <v>38</v>
      </c>
      <c r="E4082" t="s">
        <v>54</v>
      </c>
      <c r="F4082" t="s">
        <v>40</v>
      </c>
      <c r="G4082" t="s">
        <v>26</v>
      </c>
      <c r="H4082" t="s">
        <v>34</v>
      </c>
      <c r="I4082" t="s">
        <v>28</v>
      </c>
      <c r="J4082" t="b">
        <v>1</v>
      </c>
      <c r="K4082" t="s">
        <v>6319</v>
      </c>
      <c r="L4082">
        <v>0.95</v>
      </c>
      <c r="M4082" t="s">
        <v>5809</v>
      </c>
      <c r="N4082" t="s">
        <v>6319</v>
      </c>
      <c r="O4082">
        <v>72759</v>
      </c>
      <c r="P4082">
        <v>17.37</v>
      </c>
      <c r="Q4082">
        <v>0.33</v>
      </c>
      <c r="R4082" t="b">
        <v>1</v>
      </c>
      <c r="S4082" t="s">
        <v>40</v>
      </c>
      <c r="T4082">
        <v>15</v>
      </c>
      <c r="U4082" t="s">
        <v>2314</v>
      </c>
      <c r="V4082" t="b">
        <v>1</v>
      </c>
      <c r="W4082" t="b">
        <v>0</v>
      </c>
      <c r="X4082" t="b">
        <v>0</v>
      </c>
      <c r="Y4082" t="b">
        <v>0</v>
      </c>
      <c r="Z4082" t="b">
        <v>1</v>
      </c>
      <c r="AA4082" t="b">
        <v>0</v>
      </c>
      <c r="AB4082" t="b">
        <v>0</v>
      </c>
      <c r="AC4082" t="b">
        <v>0</v>
      </c>
      <c r="AD4082" t="b">
        <v>1</v>
      </c>
      <c r="AE4082" t="b">
        <v>0</v>
      </c>
      <c r="AF4082" t="b">
        <v>0</v>
      </c>
      <c r="AG4082" t="b">
        <v>1</v>
      </c>
      <c r="AH4082" t="b">
        <v>0</v>
      </c>
      <c r="AI4082" t="b">
        <v>0</v>
      </c>
      <c r="AJ4082" t="b">
        <v>0</v>
      </c>
      <c r="AK4082" t="b">
        <v>0</v>
      </c>
      <c r="AL4082" t="b">
        <v>1</v>
      </c>
      <c r="AM4082" t="b">
        <v>0</v>
      </c>
    </row>
    <row r="4083" spans="1:39" ht="14.4" hidden="1" x14ac:dyDescent="0.3">
      <c r="A4083" t="s">
        <v>4202</v>
      </c>
      <c r="B4083">
        <v>2023</v>
      </c>
      <c r="C4083" t="s">
        <v>183</v>
      </c>
      <c r="D4083" t="s">
        <v>113</v>
      </c>
      <c r="E4083" t="s">
        <v>64</v>
      </c>
      <c r="F4083" t="s">
        <v>5181</v>
      </c>
      <c r="G4083" t="s">
        <v>55</v>
      </c>
      <c r="H4083" t="s">
        <v>27</v>
      </c>
      <c r="I4083" t="s">
        <v>28</v>
      </c>
      <c r="J4083" t="b">
        <v>1</v>
      </c>
      <c r="K4083" t="s">
        <v>130</v>
      </c>
      <c r="L4083">
        <v>0.65</v>
      </c>
      <c r="M4083" t="s">
        <v>6370</v>
      </c>
      <c r="N4083" t="s">
        <v>130</v>
      </c>
      <c r="O4083">
        <v>109416</v>
      </c>
      <c r="P4083">
        <v>12.79</v>
      </c>
      <c r="Q4083">
        <v>0.21</v>
      </c>
      <c r="R4083" t="b">
        <v>1</v>
      </c>
      <c r="S4083" t="s">
        <v>40</v>
      </c>
      <c r="T4083">
        <v>10</v>
      </c>
      <c r="U4083" t="s">
        <v>3860</v>
      </c>
      <c r="V4083" t="b">
        <v>0</v>
      </c>
      <c r="W4083" t="b">
        <v>1</v>
      </c>
      <c r="X4083" t="b">
        <v>0</v>
      </c>
      <c r="Y4083" t="b">
        <v>1</v>
      </c>
      <c r="Z4083" t="b">
        <v>1</v>
      </c>
      <c r="AA4083" t="b">
        <v>1</v>
      </c>
      <c r="AB4083" t="b">
        <v>0</v>
      </c>
      <c r="AC4083" t="b">
        <v>0</v>
      </c>
      <c r="AD4083" t="b">
        <v>0</v>
      </c>
      <c r="AE4083" t="b">
        <v>1</v>
      </c>
      <c r="AF4083" t="b">
        <v>0</v>
      </c>
      <c r="AG4083" t="b">
        <v>0</v>
      </c>
      <c r="AH4083" t="b">
        <v>0</v>
      </c>
      <c r="AI4083" t="b">
        <v>0</v>
      </c>
      <c r="AJ4083" t="b">
        <v>0</v>
      </c>
      <c r="AK4083" t="b">
        <v>0</v>
      </c>
      <c r="AL4083" t="b">
        <v>0</v>
      </c>
      <c r="AM4083" t="b">
        <v>1</v>
      </c>
    </row>
    <row r="4084" spans="1:39" ht="14.4" hidden="1" x14ac:dyDescent="0.3">
      <c r="A4084" t="s">
        <v>4203</v>
      </c>
      <c r="B4084">
        <v>2023</v>
      </c>
      <c r="C4084" t="s">
        <v>14</v>
      </c>
      <c r="D4084" t="s">
        <v>15</v>
      </c>
      <c r="E4084" t="s">
        <v>97</v>
      </c>
      <c r="F4084" t="s">
        <v>5172</v>
      </c>
      <c r="G4084" t="s">
        <v>33</v>
      </c>
      <c r="H4084" t="s">
        <v>91</v>
      </c>
      <c r="I4084" t="s">
        <v>49</v>
      </c>
      <c r="J4084" t="b">
        <v>1</v>
      </c>
      <c r="K4084" t="s">
        <v>310</v>
      </c>
      <c r="L4084">
        <v>0.9</v>
      </c>
      <c r="M4084" t="s">
        <v>6369</v>
      </c>
      <c r="N4084" t="s">
        <v>310</v>
      </c>
      <c r="O4084">
        <v>61501</v>
      </c>
      <c r="P4084">
        <v>8.5399999999999991</v>
      </c>
      <c r="Q4084">
        <v>0.22</v>
      </c>
      <c r="R4084" t="b">
        <v>1</v>
      </c>
      <c r="S4084" t="s">
        <v>35</v>
      </c>
      <c r="T4084">
        <v>10</v>
      </c>
      <c r="U4084" t="s">
        <v>2314</v>
      </c>
      <c r="V4084" t="b">
        <v>1</v>
      </c>
      <c r="W4084" t="b">
        <v>0</v>
      </c>
      <c r="X4084" t="b">
        <v>1</v>
      </c>
      <c r="Y4084" t="b">
        <v>0</v>
      </c>
      <c r="Z4084" t="b">
        <v>0</v>
      </c>
      <c r="AA4084" t="b">
        <v>1</v>
      </c>
      <c r="AB4084" t="b">
        <v>0</v>
      </c>
      <c r="AC4084" t="b">
        <v>1</v>
      </c>
      <c r="AD4084" t="b">
        <v>1</v>
      </c>
      <c r="AE4084" t="b">
        <v>1</v>
      </c>
      <c r="AF4084" t="b">
        <v>0</v>
      </c>
      <c r="AG4084" t="b">
        <v>1</v>
      </c>
      <c r="AH4084" t="b">
        <v>0</v>
      </c>
      <c r="AI4084" t="b">
        <v>0</v>
      </c>
      <c r="AJ4084" t="b">
        <v>0</v>
      </c>
      <c r="AK4084" t="b">
        <v>0</v>
      </c>
      <c r="AL4084" t="b">
        <v>0</v>
      </c>
      <c r="AM4084" t="b">
        <v>0</v>
      </c>
    </row>
    <row r="4085" spans="1:39" ht="14.4" hidden="1" x14ac:dyDescent="0.3">
      <c r="A4085" t="s">
        <v>4204</v>
      </c>
      <c r="B4085">
        <v>2023</v>
      </c>
      <c r="C4085" t="s">
        <v>112</v>
      </c>
      <c r="D4085" t="s">
        <v>113</v>
      </c>
      <c r="E4085" t="s">
        <v>97</v>
      </c>
      <c r="F4085" t="s">
        <v>40</v>
      </c>
      <c r="G4085" t="s">
        <v>55</v>
      </c>
      <c r="H4085" t="s">
        <v>52</v>
      </c>
      <c r="I4085" t="s">
        <v>98</v>
      </c>
      <c r="J4085" t="b">
        <v>1</v>
      </c>
      <c r="K4085" t="s">
        <v>5460</v>
      </c>
      <c r="L4085">
        <v>0.45</v>
      </c>
      <c r="M4085" t="s">
        <v>6368</v>
      </c>
      <c r="N4085" t="s">
        <v>5460</v>
      </c>
      <c r="O4085">
        <v>121568</v>
      </c>
      <c r="P4085">
        <v>14.66</v>
      </c>
      <c r="Q4085">
        <v>0.37</v>
      </c>
      <c r="R4085" t="b">
        <v>1</v>
      </c>
      <c r="S4085" t="s">
        <v>40</v>
      </c>
      <c r="T4085">
        <v>4</v>
      </c>
      <c r="U4085" t="s">
        <v>3860</v>
      </c>
      <c r="V4085" t="b">
        <v>0</v>
      </c>
      <c r="W4085" t="b">
        <v>0</v>
      </c>
      <c r="X4085" t="b">
        <v>0</v>
      </c>
      <c r="Y4085" t="b">
        <v>1</v>
      </c>
      <c r="Z4085" t="b">
        <v>1</v>
      </c>
      <c r="AA4085" t="b">
        <v>0</v>
      </c>
      <c r="AB4085" t="b">
        <v>0</v>
      </c>
      <c r="AC4085" t="b">
        <v>1</v>
      </c>
      <c r="AD4085" t="b">
        <v>1</v>
      </c>
      <c r="AE4085" t="b">
        <v>1</v>
      </c>
      <c r="AF4085" t="b">
        <v>0</v>
      </c>
      <c r="AG4085" t="b">
        <v>0</v>
      </c>
      <c r="AH4085" t="b">
        <v>0</v>
      </c>
      <c r="AI4085" t="b">
        <v>0</v>
      </c>
      <c r="AJ4085" t="b">
        <v>0</v>
      </c>
      <c r="AK4085" t="b">
        <v>1</v>
      </c>
      <c r="AL4085" t="b">
        <v>0</v>
      </c>
      <c r="AM4085" t="b">
        <v>1</v>
      </c>
    </row>
    <row r="4086" spans="1:39" ht="14.4" hidden="1" x14ac:dyDescent="0.3">
      <c r="A4086" t="s">
        <v>4205</v>
      </c>
      <c r="B4086">
        <v>2023</v>
      </c>
      <c r="C4086" t="s">
        <v>76</v>
      </c>
      <c r="D4086" t="s">
        <v>77</v>
      </c>
      <c r="E4086" t="s">
        <v>32</v>
      </c>
      <c r="F4086" t="s">
        <v>5176</v>
      </c>
      <c r="G4086" t="s">
        <v>33</v>
      </c>
      <c r="H4086" t="s">
        <v>94</v>
      </c>
      <c r="I4086" t="s">
        <v>61</v>
      </c>
      <c r="J4086" t="b">
        <v>1</v>
      </c>
      <c r="K4086" t="s">
        <v>130</v>
      </c>
      <c r="L4086">
        <v>0.66</v>
      </c>
      <c r="M4086" t="s">
        <v>6367</v>
      </c>
      <c r="N4086" t="s">
        <v>130</v>
      </c>
      <c r="O4086">
        <v>114287</v>
      </c>
      <c r="P4086">
        <v>8.81</v>
      </c>
      <c r="Q4086">
        <v>0.22</v>
      </c>
      <c r="R4086" t="b">
        <v>1</v>
      </c>
      <c r="S4086" t="s">
        <v>20</v>
      </c>
      <c r="T4086">
        <v>5</v>
      </c>
      <c r="U4086" t="s">
        <v>2314</v>
      </c>
      <c r="V4086" t="b">
        <v>1</v>
      </c>
      <c r="W4086" t="b">
        <v>1</v>
      </c>
      <c r="X4086" t="b">
        <v>0</v>
      </c>
      <c r="Y4086" t="b">
        <v>1</v>
      </c>
      <c r="Z4086" t="b">
        <v>0</v>
      </c>
      <c r="AA4086" t="b">
        <v>0</v>
      </c>
      <c r="AB4086" t="b">
        <v>1</v>
      </c>
      <c r="AC4086" t="b">
        <v>1</v>
      </c>
      <c r="AD4086" t="b">
        <v>1</v>
      </c>
      <c r="AE4086" t="b">
        <v>0</v>
      </c>
      <c r="AF4086" t="b">
        <v>0</v>
      </c>
      <c r="AG4086" t="b">
        <v>0</v>
      </c>
      <c r="AH4086" t="b">
        <v>0</v>
      </c>
      <c r="AI4086" t="b">
        <v>0</v>
      </c>
      <c r="AJ4086" t="b">
        <v>0</v>
      </c>
      <c r="AK4086" t="b">
        <v>0</v>
      </c>
      <c r="AL4086" t="b">
        <v>0</v>
      </c>
      <c r="AM4086" t="b">
        <v>1</v>
      </c>
    </row>
    <row r="4087" spans="1:39" ht="14.4" hidden="1" x14ac:dyDescent="0.3">
      <c r="A4087" t="s">
        <v>4206</v>
      </c>
      <c r="B4087">
        <v>2023</v>
      </c>
      <c r="C4087" t="s">
        <v>158</v>
      </c>
      <c r="D4087" t="s">
        <v>15</v>
      </c>
      <c r="E4087" t="s">
        <v>78</v>
      </c>
      <c r="F4087" t="s">
        <v>5176</v>
      </c>
      <c r="G4087" t="s">
        <v>26</v>
      </c>
      <c r="H4087" t="s">
        <v>18</v>
      </c>
      <c r="I4087" t="s">
        <v>49</v>
      </c>
      <c r="J4087" t="b">
        <v>0</v>
      </c>
      <c r="L4087">
        <v>0.04</v>
      </c>
      <c r="M4087" t="s">
        <v>6366</v>
      </c>
      <c r="O4087">
        <v>37772</v>
      </c>
      <c r="P4087">
        <v>0.19</v>
      </c>
      <c r="Q4087">
        <v>0.72</v>
      </c>
      <c r="R4087" t="b">
        <v>0</v>
      </c>
      <c r="S4087" t="s">
        <v>20</v>
      </c>
      <c r="T4087">
        <v>4</v>
      </c>
      <c r="U4087" t="s">
        <v>2314</v>
      </c>
      <c r="V4087" t="b">
        <v>1</v>
      </c>
      <c r="W4087" t="b">
        <v>1</v>
      </c>
      <c r="X4087" t="b">
        <v>1</v>
      </c>
      <c r="Y4087" t="b">
        <v>1</v>
      </c>
      <c r="Z4087" t="b">
        <v>1</v>
      </c>
      <c r="AA4087" t="b">
        <v>0</v>
      </c>
      <c r="AB4087" t="b">
        <v>0</v>
      </c>
      <c r="AC4087" t="b">
        <v>0</v>
      </c>
      <c r="AD4087" t="b">
        <v>0</v>
      </c>
      <c r="AE4087" t="b">
        <v>1</v>
      </c>
      <c r="AF4087" t="b">
        <v>0</v>
      </c>
      <c r="AG4087" t="b">
        <v>0</v>
      </c>
      <c r="AH4087" t="b">
        <v>0</v>
      </c>
      <c r="AI4087" t="b">
        <v>0</v>
      </c>
      <c r="AJ4087" t="b">
        <v>0</v>
      </c>
      <c r="AK4087" t="b">
        <v>0</v>
      </c>
      <c r="AL4087" t="b">
        <v>0</v>
      </c>
      <c r="AM4087" t="b">
        <v>0</v>
      </c>
    </row>
    <row r="4088" spans="1:39" ht="14.4" hidden="1" x14ac:dyDescent="0.3">
      <c r="A4088" t="s">
        <v>4207</v>
      </c>
      <c r="B4088">
        <v>2023</v>
      </c>
      <c r="C4088" t="s">
        <v>104</v>
      </c>
      <c r="D4088" t="s">
        <v>15</v>
      </c>
      <c r="E4088" t="s">
        <v>135</v>
      </c>
      <c r="F4088" t="s">
        <v>5172</v>
      </c>
      <c r="G4088" t="s">
        <v>55</v>
      </c>
      <c r="H4088" t="s">
        <v>69</v>
      </c>
      <c r="I4088" t="s">
        <v>19</v>
      </c>
      <c r="J4088" t="b">
        <v>1</v>
      </c>
      <c r="K4088" t="s">
        <v>5357</v>
      </c>
      <c r="L4088">
        <v>0.64</v>
      </c>
      <c r="M4088" t="s">
        <v>6365</v>
      </c>
      <c r="N4088" t="s">
        <v>5357</v>
      </c>
      <c r="O4088">
        <v>66142</v>
      </c>
      <c r="P4088">
        <v>5.31</v>
      </c>
      <c r="Q4088">
        <v>0.16</v>
      </c>
      <c r="R4088" t="b">
        <v>1</v>
      </c>
      <c r="S4088" t="s">
        <v>20</v>
      </c>
      <c r="T4088">
        <v>4</v>
      </c>
      <c r="U4088" t="s">
        <v>3860</v>
      </c>
      <c r="V4088" t="b">
        <v>1</v>
      </c>
      <c r="W4088" t="b">
        <v>0</v>
      </c>
      <c r="X4088" t="b">
        <v>1</v>
      </c>
      <c r="Y4088" t="b">
        <v>1</v>
      </c>
      <c r="Z4088" t="b">
        <v>1</v>
      </c>
      <c r="AA4088" t="b">
        <v>0</v>
      </c>
      <c r="AB4088" t="b">
        <v>1</v>
      </c>
      <c r="AC4088" t="b">
        <v>0</v>
      </c>
      <c r="AD4088" t="b">
        <v>1</v>
      </c>
      <c r="AE4088" t="b">
        <v>0</v>
      </c>
      <c r="AF4088" t="b">
        <v>1</v>
      </c>
      <c r="AG4088" t="b">
        <v>1</v>
      </c>
      <c r="AH4088" t="b">
        <v>0</v>
      </c>
      <c r="AI4088" t="b">
        <v>0</v>
      </c>
      <c r="AJ4088" t="b">
        <v>0</v>
      </c>
      <c r="AK4088" t="b">
        <v>0</v>
      </c>
      <c r="AL4088" t="b">
        <v>0</v>
      </c>
      <c r="AM4088" t="b">
        <v>0</v>
      </c>
    </row>
    <row r="4089" spans="1:39" ht="14.4" hidden="1" x14ac:dyDescent="0.3">
      <c r="A4089" t="s">
        <v>4208</v>
      </c>
      <c r="B4089">
        <v>2023</v>
      </c>
      <c r="C4089" t="s">
        <v>242</v>
      </c>
      <c r="D4089" t="s">
        <v>90</v>
      </c>
      <c r="E4089" t="s">
        <v>74</v>
      </c>
      <c r="F4089" t="s">
        <v>40</v>
      </c>
      <c r="G4089" t="s">
        <v>33</v>
      </c>
      <c r="H4089" t="s">
        <v>27</v>
      </c>
      <c r="I4089" t="s">
        <v>83</v>
      </c>
      <c r="J4089" t="b">
        <v>0</v>
      </c>
      <c r="L4089">
        <v>0.11</v>
      </c>
      <c r="M4089" t="s">
        <v>6364</v>
      </c>
      <c r="O4089">
        <v>72728</v>
      </c>
      <c r="P4089">
        <v>4.68</v>
      </c>
      <c r="Q4089">
        <v>0.68</v>
      </c>
      <c r="R4089" t="b">
        <v>0</v>
      </c>
      <c r="S4089" t="s">
        <v>20</v>
      </c>
      <c r="T4089">
        <v>2</v>
      </c>
      <c r="U4089" t="s">
        <v>2314</v>
      </c>
      <c r="V4089" t="b">
        <v>1</v>
      </c>
      <c r="W4089" t="b">
        <v>0</v>
      </c>
      <c r="X4089" t="b">
        <v>1</v>
      </c>
      <c r="Y4089" t="b">
        <v>0</v>
      </c>
      <c r="Z4089" t="b">
        <v>1</v>
      </c>
      <c r="AA4089" t="b">
        <v>1</v>
      </c>
      <c r="AB4089" t="b">
        <v>1</v>
      </c>
      <c r="AC4089" t="b">
        <v>0</v>
      </c>
      <c r="AD4089" t="b">
        <v>0</v>
      </c>
      <c r="AE4089" t="b">
        <v>1</v>
      </c>
      <c r="AF4089" t="b">
        <v>0</v>
      </c>
      <c r="AG4089" t="b">
        <v>0</v>
      </c>
      <c r="AH4089" t="b">
        <v>0</v>
      </c>
      <c r="AI4089" t="b">
        <v>0</v>
      </c>
      <c r="AJ4089" t="b">
        <v>0</v>
      </c>
      <c r="AK4089" t="b">
        <v>0</v>
      </c>
      <c r="AL4089" t="b">
        <v>0</v>
      </c>
      <c r="AM4089" t="b">
        <v>0</v>
      </c>
    </row>
    <row r="4090" spans="1:39" ht="14.4" hidden="1" x14ac:dyDescent="0.3">
      <c r="A4090" t="s">
        <v>4209</v>
      </c>
      <c r="B4090">
        <v>2023</v>
      </c>
      <c r="C4090" t="s">
        <v>126</v>
      </c>
      <c r="D4090" t="s">
        <v>68</v>
      </c>
      <c r="E4090" t="s">
        <v>97</v>
      </c>
      <c r="F4090" t="s">
        <v>5181</v>
      </c>
      <c r="G4090" t="s">
        <v>41</v>
      </c>
      <c r="H4090" t="s">
        <v>91</v>
      </c>
      <c r="I4090" t="s">
        <v>83</v>
      </c>
      <c r="J4090" t="b">
        <v>1</v>
      </c>
      <c r="K4090" t="s">
        <v>482</v>
      </c>
      <c r="L4090">
        <v>0.76</v>
      </c>
      <c r="M4090" t="s">
        <v>6363</v>
      </c>
      <c r="N4090" t="s">
        <v>482</v>
      </c>
      <c r="O4090">
        <v>154995</v>
      </c>
      <c r="P4090">
        <v>16.39</v>
      </c>
      <c r="Q4090">
        <v>0.31</v>
      </c>
      <c r="R4090" t="b">
        <v>1</v>
      </c>
      <c r="S4090" t="s">
        <v>35</v>
      </c>
      <c r="T4090">
        <v>1</v>
      </c>
      <c r="U4090" t="s">
        <v>2314</v>
      </c>
      <c r="V4090" t="b">
        <v>1</v>
      </c>
      <c r="W4090" t="b">
        <v>0</v>
      </c>
      <c r="X4090" t="b">
        <v>1</v>
      </c>
      <c r="Y4090" t="b">
        <v>0</v>
      </c>
      <c r="Z4090" t="b">
        <v>1</v>
      </c>
      <c r="AA4090" t="b">
        <v>1</v>
      </c>
      <c r="AB4090" t="b">
        <v>0</v>
      </c>
      <c r="AC4090" t="b">
        <v>0</v>
      </c>
      <c r="AD4090" t="b">
        <v>1</v>
      </c>
      <c r="AE4090" t="b">
        <v>0</v>
      </c>
      <c r="AF4090" t="b">
        <v>0</v>
      </c>
      <c r="AG4090" t="b">
        <v>0</v>
      </c>
      <c r="AH4090" t="b">
        <v>0</v>
      </c>
      <c r="AI4090" t="b">
        <v>0</v>
      </c>
      <c r="AJ4090" t="b">
        <v>0</v>
      </c>
      <c r="AK4090" t="b">
        <v>0</v>
      </c>
      <c r="AL4090" t="b">
        <v>1</v>
      </c>
      <c r="AM4090" t="b">
        <v>0</v>
      </c>
    </row>
    <row r="4091" spans="1:39" ht="14.4" hidden="1" x14ac:dyDescent="0.3">
      <c r="A4091" t="s">
        <v>4210</v>
      </c>
      <c r="B4091">
        <v>2023</v>
      </c>
      <c r="C4091" t="s">
        <v>85</v>
      </c>
      <c r="D4091" t="s">
        <v>24</v>
      </c>
      <c r="E4091" t="s">
        <v>133</v>
      </c>
      <c r="F4091" t="s">
        <v>5181</v>
      </c>
      <c r="G4091" t="s">
        <v>93</v>
      </c>
      <c r="H4091" t="s">
        <v>69</v>
      </c>
      <c r="I4091" t="s">
        <v>49</v>
      </c>
      <c r="J4091" t="b">
        <v>1</v>
      </c>
      <c r="K4091" t="s">
        <v>6361</v>
      </c>
      <c r="L4091">
        <v>0.76</v>
      </c>
      <c r="M4091" t="s">
        <v>6362</v>
      </c>
      <c r="N4091" t="s">
        <v>6361</v>
      </c>
      <c r="O4091">
        <v>115035</v>
      </c>
      <c r="P4091">
        <v>12.01</v>
      </c>
      <c r="Q4091">
        <v>0.3</v>
      </c>
      <c r="R4091" t="b">
        <v>1</v>
      </c>
      <c r="S4091" t="s">
        <v>35</v>
      </c>
      <c r="T4091">
        <v>12</v>
      </c>
      <c r="U4091" t="s">
        <v>2314</v>
      </c>
      <c r="V4091" t="b">
        <v>1</v>
      </c>
      <c r="W4091" t="b">
        <v>0</v>
      </c>
      <c r="X4091" t="b">
        <v>1</v>
      </c>
      <c r="Y4091" t="b">
        <v>1</v>
      </c>
      <c r="Z4091" t="b">
        <v>1</v>
      </c>
      <c r="AA4091" t="b">
        <v>0</v>
      </c>
      <c r="AB4091" t="b">
        <v>0</v>
      </c>
      <c r="AC4091" t="b">
        <v>0</v>
      </c>
      <c r="AD4091" t="b">
        <v>0</v>
      </c>
      <c r="AE4091" t="b">
        <v>0</v>
      </c>
      <c r="AF4091" t="b">
        <v>0</v>
      </c>
      <c r="AG4091" t="b">
        <v>1</v>
      </c>
      <c r="AH4091" t="b">
        <v>1</v>
      </c>
      <c r="AI4091" t="b">
        <v>0</v>
      </c>
      <c r="AJ4091" t="b">
        <v>0</v>
      </c>
      <c r="AK4091" t="b">
        <v>0</v>
      </c>
      <c r="AL4091" t="b">
        <v>0</v>
      </c>
      <c r="AM4091" t="b">
        <v>1</v>
      </c>
    </row>
    <row r="4092" spans="1:39" ht="14.4" hidden="1" x14ac:dyDescent="0.3">
      <c r="A4092" t="s">
        <v>4211</v>
      </c>
      <c r="B4092">
        <v>2023</v>
      </c>
      <c r="C4092" t="s">
        <v>73</v>
      </c>
      <c r="D4092" t="s">
        <v>15</v>
      </c>
      <c r="E4092" t="s">
        <v>39</v>
      </c>
      <c r="F4092" t="s">
        <v>5172</v>
      </c>
      <c r="G4092" t="s">
        <v>65</v>
      </c>
      <c r="H4092" t="s">
        <v>27</v>
      </c>
      <c r="I4092" t="s">
        <v>49</v>
      </c>
      <c r="J4092" t="b">
        <v>0</v>
      </c>
      <c r="L4092">
        <v>0.06</v>
      </c>
      <c r="M4092" t="s">
        <v>6360</v>
      </c>
      <c r="O4092">
        <v>45116</v>
      </c>
      <c r="P4092">
        <v>-0.67</v>
      </c>
      <c r="Q4092">
        <v>0.61</v>
      </c>
      <c r="R4092" t="b">
        <v>0</v>
      </c>
      <c r="S4092" t="s">
        <v>40</v>
      </c>
      <c r="T4092">
        <v>17</v>
      </c>
      <c r="U4092" t="s">
        <v>2314</v>
      </c>
      <c r="V4092" t="b">
        <v>1</v>
      </c>
      <c r="W4092" t="b">
        <v>1</v>
      </c>
      <c r="X4092" t="b">
        <v>0</v>
      </c>
      <c r="Y4092" t="b">
        <v>1</v>
      </c>
      <c r="Z4092" t="b">
        <v>0</v>
      </c>
      <c r="AA4092" t="b">
        <v>0</v>
      </c>
      <c r="AB4092" t="b">
        <v>0</v>
      </c>
      <c r="AC4092" t="b">
        <v>0</v>
      </c>
      <c r="AD4092" t="b">
        <v>1</v>
      </c>
      <c r="AE4092" t="b">
        <v>1</v>
      </c>
      <c r="AF4092" t="b">
        <v>0</v>
      </c>
      <c r="AG4092" t="b">
        <v>0</v>
      </c>
      <c r="AH4092" t="b">
        <v>0</v>
      </c>
      <c r="AI4092" t="b">
        <v>0</v>
      </c>
      <c r="AJ4092" t="b">
        <v>0</v>
      </c>
      <c r="AK4092" t="b">
        <v>0</v>
      </c>
      <c r="AL4092" t="b">
        <v>0</v>
      </c>
      <c r="AM4092" t="b">
        <v>0</v>
      </c>
    </row>
    <row r="4093" spans="1:39" ht="14.4" hidden="1" x14ac:dyDescent="0.3">
      <c r="A4093" t="s">
        <v>4212</v>
      </c>
      <c r="B4093">
        <v>2023</v>
      </c>
      <c r="C4093" t="s">
        <v>198</v>
      </c>
      <c r="D4093" t="s">
        <v>38</v>
      </c>
      <c r="E4093" t="s">
        <v>16</v>
      </c>
      <c r="F4093" t="s">
        <v>5176</v>
      </c>
      <c r="G4093" t="s">
        <v>41</v>
      </c>
      <c r="H4093" t="s">
        <v>91</v>
      </c>
      <c r="I4093" t="s">
        <v>83</v>
      </c>
      <c r="J4093" t="b">
        <v>1</v>
      </c>
      <c r="K4093" t="s">
        <v>6358</v>
      </c>
      <c r="L4093">
        <v>0.56999999999999995</v>
      </c>
      <c r="M4093" t="s">
        <v>6359</v>
      </c>
      <c r="N4093" t="s">
        <v>6358</v>
      </c>
      <c r="O4093">
        <v>71216</v>
      </c>
      <c r="P4093">
        <v>5.5</v>
      </c>
      <c r="Q4093">
        <v>0.17</v>
      </c>
      <c r="R4093" t="b">
        <v>1</v>
      </c>
      <c r="S4093" t="s">
        <v>40</v>
      </c>
      <c r="T4093">
        <v>0</v>
      </c>
      <c r="U4093" t="s">
        <v>2314</v>
      </c>
      <c r="V4093" t="b">
        <v>0</v>
      </c>
      <c r="W4093" t="b">
        <v>0</v>
      </c>
      <c r="X4093" t="b">
        <v>0</v>
      </c>
      <c r="Y4093" t="b">
        <v>0</v>
      </c>
      <c r="Z4093" t="b">
        <v>1</v>
      </c>
      <c r="AA4093" t="b">
        <v>1</v>
      </c>
      <c r="AB4093" t="b">
        <v>0</v>
      </c>
      <c r="AC4093" t="b">
        <v>1</v>
      </c>
      <c r="AD4093" t="b">
        <v>1</v>
      </c>
      <c r="AE4093" t="b">
        <v>0</v>
      </c>
      <c r="AF4093" t="b">
        <v>0</v>
      </c>
      <c r="AG4093" t="b">
        <v>0</v>
      </c>
      <c r="AH4093" t="b">
        <v>1</v>
      </c>
      <c r="AI4093" t="b">
        <v>1</v>
      </c>
      <c r="AJ4093" t="b">
        <v>0</v>
      </c>
      <c r="AK4093" t="b">
        <v>0</v>
      </c>
      <c r="AL4093" t="b">
        <v>0</v>
      </c>
      <c r="AM4093" t="b">
        <v>1</v>
      </c>
    </row>
    <row r="4094" spans="1:39" ht="14.4" hidden="1" x14ac:dyDescent="0.3">
      <c r="A4094" t="s">
        <v>4213</v>
      </c>
      <c r="B4094">
        <v>2023</v>
      </c>
      <c r="C4094" t="s">
        <v>51</v>
      </c>
      <c r="D4094" t="s">
        <v>31</v>
      </c>
      <c r="E4094" t="s">
        <v>45</v>
      </c>
      <c r="F4094" t="s">
        <v>5176</v>
      </c>
      <c r="G4094" t="s">
        <v>86</v>
      </c>
      <c r="H4094" t="s">
        <v>42</v>
      </c>
      <c r="I4094" t="s">
        <v>98</v>
      </c>
      <c r="J4094" t="b">
        <v>1</v>
      </c>
      <c r="K4094" t="s">
        <v>6356</v>
      </c>
      <c r="L4094">
        <v>0.75</v>
      </c>
      <c r="M4094" t="s">
        <v>6357</v>
      </c>
      <c r="N4094" t="s">
        <v>6356</v>
      </c>
      <c r="O4094">
        <v>42112</v>
      </c>
      <c r="P4094">
        <v>14.72</v>
      </c>
      <c r="Q4094">
        <v>0.12</v>
      </c>
      <c r="R4094" t="b">
        <v>1</v>
      </c>
      <c r="S4094" t="s">
        <v>20</v>
      </c>
      <c r="T4094">
        <v>0</v>
      </c>
      <c r="U4094" t="s">
        <v>3860</v>
      </c>
      <c r="V4094" t="b">
        <v>1</v>
      </c>
      <c r="W4094" t="b">
        <v>0</v>
      </c>
      <c r="X4094" t="b">
        <v>1</v>
      </c>
      <c r="Y4094" t="b">
        <v>0</v>
      </c>
      <c r="Z4094" t="b">
        <v>1</v>
      </c>
      <c r="AA4094" t="b">
        <v>1</v>
      </c>
      <c r="AB4094" t="b">
        <v>0</v>
      </c>
      <c r="AC4094" t="b">
        <v>0</v>
      </c>
      <c r="AD4094" t="b">
        <v>1</v>
      </c>
      <c r="AE4094" t="b">
        <v>1</v>
      </c>
      <c r="AF4094" t="b">
        <v>1</v>
      </c>
      <c r="AG4094" t="b">
        <v>1</v>
      </c>
      <c r="AH4094" t="b">
        <v>0</v>
      </c>
      <c r="AI4094" t="b">
        <v>1</v>
      </c>
      <c r="AJ4094" t="b">
        <v>1</v>
      </c>
      <c r="AK4094" t="b">
        <v>0</v>
      </c>
      <c r="AL4094" t="b">
        <v>0</v>
      </c>
      <c r="AM4094" t="b">
        <v>0</v>
      </c>
    </row>
    <row r="4095" spans="1:39" ht="14.4" hidden="1" x14ac:dyDescent="0.3">
      <c r="A4095" t="s">
        <v>4214</v>
      </c>
      <c r="B4095">
        <v>2023</v>
      </c>
      <c r="C4095" t="s">
        <v>248</v>
      </c>
      <c r="D4095" t="s">
        <v>24</v>
      </c>
      <c r="E4095" t="s">
        <v>54</v>
      </c>
      <c r="F4095" t="s">
        <v>5176</v>
      </c>
      <c r="G4095" t="s">
        <v>55</v>
      </c>
      <c r="H4095" t="s">
        <v>34</v>
      </c>
      <c r="I4095" t="s">
        <v>28</v>
      </c>
      <c r="J4095" t="b">
        <v>0</v>
      </c>
      <c r="L4095">
        <v>0.12</v>
      </c>
      <c r="M4095" t="s">
        <v>6355</v>
      </c>
      <c r="O4095">
        <v>89150</v>
      </c>
      <c r="P4095">
        <v>3.42</v>
      </c>
      <c r="Q4095">
        <v>0.75</v>
      </c>
      <c r="R4095" t="b">
        <v>0</v>
      </c>
      <c r="S4095" t="s">
        <v>35</v>
      </c>
      <c r="T4095">
        <v>13</v>
      </c>
      <c r="U4095" t="s">
        <v>3860</v>
      </c>
      <c r="V4095" t="b">
        <v>0</v>
      </c>
      <c r="W4095" t="b">
        <v>1</v>
      </c>
      <c r="X4095" t="b">
        <v>1</v>
      </c>
      <c r="Y4095" t="b">
        <v>1</v>
      </c>
      <c r="Z4095" t="b">
        <v>1</v>
      </c>
      <c r="AA4095" t="b">
        <v>0</v>
      </c>
      <c r="AB4095" t="b">
        <v>1</v>
      </c>
      <c r="AC4095" t="b">
        <v>1</v>
      </c>
      <c r="AD4095" t="b">
        <v>0</v>
      </c>
      <c r="AE4095" t="b">
        <v>0</v>
      </c>
      <c r="AF4095" t="b">
        <v>0</v>
      </c>
      <c r="AG4095" t="b">
        <v>0</v>
      </c>
      <c r="AH4095" t="b">
        <v>0</v>
      </c>
      <c r="AI4095" t="b">
        <v>0</v>
      </c>
      <c r="AJ4095" t="b">
        <v>0</v>
      </c>
      <c r="AK4095" t="b">
        <v>0</v>
      </c>
      <c r="AL4095" t="b">
        <v>0</v>
      </c>
      <c r="AM4095" t="b">
        <v>0</v>
      </c>
    </row>
    <row r="4096" spans="1:39" ht="14.4" hidden="1" x14ac:dyDescent="0.3">
      <c r="A4096" t="s">
        <v>4215</v>
      </c>
      <c r="B4096">
        <v>2023</v>
      </c>
      <c r="C4096" t="s">
        <v>63</v>
      </c>
      <c r="D4096" t="s">
        <v>24</v>
      </c>
      <c r="E4096" t="s">
        <v>16</v>
      </c>
      <c r="F4096" t="s">
        <v>5172</v>
      </c>
      <c r="G4096" t="s">
        <v>41</v>
      </c>
      <c r="H4096" t="s">
        <v>52</v>
      </c>
      <c r="I4096" t="s">
        <v>61</v>
      </c>
      <c r="J4096" t="b">
        <v>1</v>
      </c>
      <c r="K4096" t="s">
        <v>5285</v>
      </c>
      <c r="L4096">
        <v>0.48</v>
      </c>
      <c r="M4096" t="s">
        <v>6354</v>
      </c>
      <c r="N4096" t="s">
        <v>5285</v>
      </c>
      <c r="O4096">
        <v>114740</v>
      </c>
      <c r="P4096">
        <v>10.49</v>
      </c>
      <c r="Q4096">
        <v>0.28999999999999998</v>
      </c>
      <c r="R4096" t="b">
        <v>1</v>
      </c>
      <c r="S4096" t="s">
        <v>20</v>
      </c>
      <c r="T4096">
        <v>0</v>
      </c>
      <c r="U4096" t="s">
        <v>2314</v>
      </c>
      <c r="V4096" t="b">
        <v>1</v>
      </c>
      <c r="W4096" t="b">
        <v>0</v>
      </c>
      <c r="X4096" t="b">
        <v>0</v>
      </c>
      <c r="Y4096" t="b">
        <v>0</v>
      </c>
      <c r="Z4096" t="b">
        <v>0</v>
      </c>
      <c r="AA4096" t="b">
        <v>1</v>
      </c>
      <c r="AB4096" t="b">
        <v>1</v>
      </c>
      <c r="AC4096" t="b">
        <v>0</v>
      </c>
      <c r="AD4096" t="b">
        <v>1</v>
      </c>
      <c r="AE4096" t="b">
        <v>1</v>
      </c>
      <c r="AF4096" t="b">
        <v>1</v>
      </c>
      <c r="AG4096" t="b">
        <v>0</v>
      </c>
      <c r="AH4096" t="b">
        <v>0</v>
      </c>
      <c r="AI4096" t="b">
        <v>0</v>
      </c>
      <c r="AJ4096" t="b">
        <v>1</v>
      </c>
      <c r="AK4096" t="b">
        <v>0</v>
      </c>
      <c r="AL4096" t="b">
        <v>0</v>
      </c>
      <c r="AM4096" t="b">
        <v>0</v>
      </c>
    </row>
    <row r="4097" spans="1:39" ht="14.4" hidden="1" x14ac:dyDescent="0.3">
      <c r="A4097" t="s">
        <v>4216</v>
      </c>
      <c r="B4097">
        <v>2023</v>
      </c>
      <c r="C4097" t="s">
        <v>137</v>
      </c>
      <c r="D4097" t="s">
        <v>77</v>
      </c>
      <c r="E4097" t="s">
        <v>64</v>
      </c>
      <c r="F4097" t="s">
        <v>40</v>
      </c>
      <c r="G4097" t="s">
        <v>33</v>
      </c>
      <c r="H4097" t="s">
        <v>52</v>
      </c>
      <c r="I4097" t="s">
        <v>98</v>
      </c>
      <c r="J4097" t="b">
        <v>1</v>
      </c>
      <c r="K4097" t="s">
        <v>642</v>
      </c>
      <c r="L4097">
        <v>0.8</v>
      </c>
      <c r="M4097" t="s">
        <v>6353</v>
      </c>
      <c r="N4097" t="s">
        <v>642</v>
      </c>
      <c r="O4097">
        <v>102803</v>
      </c>
      <c r="P4097">
        <v>12.23</v>
      </c>
      <c r="Q4097">
        <v>0.25</v>
      </c>
      <c r="R4097" t="b">
        <v>1</v>
      </c>
      <c r="S4097" t="s">
        <v>35</v>
      </c>
      <c r="T4097">
        <v>1</v>
      </c>
      <c r="U4097" t="s">
        <v>2314</v>
      </c>
      <c r="V4097" t="b">
        <v>0</v>
      </c>
      <c r="W4097" t="b">
        <v>1</v>
      </c>
      <c r="X4097" t="b">
        <v>0</v>
      </c>
      <c r="Y4097" t="b">
        <v>0</v>
      </c>
      <c r="Z4097" t="b">
        <v>0</v>
      </c>
      <c r="AA4097" t="b">
        <v>1</v>
      </c>
      <c r="AB4097" t="b">
        <v>0</v>
      </c>
      <c r="AC4097" t="b">
        <v>0</v>
      </c>
      <c r="AD4097" t="b">
        <v>0</v>
      </c>
      <c r="AE4097" t="b">
        <v>1</v>
      </c>
      <c r="AF4097" t="b">
        <v>0</v>
      </c>
      <c r="AG4097" t="b">
        <v>0</v>
      </c>
      <c r="AH4097" t="b">
        <v>0</v>
      </c>
      <c r="AI4097" t="b">
        <v>1</v>
      </c>
      <c r="AJ4097" t="b">
        <v>0</v>
      </c>
      <c r="AK4097" t="b">
        <v>0</v>
      </c>
      <c r="AL4097" t="b">
        <v>0</v>
      </c>
      <c r="AM4097" t="b">
        <v>0</v>
      </c>
    </row>
    <row r="4098" spans="1:39" ht="14.4" hidden="1" x14ac:dyDescent="0.3">
      <c r="A4098" t="s">
        <v>4217</v>
      </c>
      <c r="B4098">
        <v>2023</v>
      </c>
      <c r="C4098" t="s">
        <v>198</v>
      </c>
      <c r="D4098" t="s">
        <v>38</v>
      </c>
      <c r="E4098" t="s">
        <v>32</v>
      </c>
      <c r="F4098" t="s">
        <v>5176</v>
      </c>
      <c r="G4098" t="s">
        <v>26</v>
      </c>
      <c r="H4098" t="s">
        <v>94</v>
      </c>
      <c r="I4098" t="s">
        <v>83</v>
      </c>
      <c r="J4098" t="b">
        <v>0</v>
      </c>
      <c r="L4098">
        <v>0</v>
      </c>
      <c r="M4098" t="s">
        <v>6352</v>
      </c>
      <c r="O4098">
        <v>44050</v>
      </c>
      <c r="P4098">
        <v>3.2</v>
      </c>
      <c r="Q4098">
        <v>0.9</v>
      </c>
      <c r="R4098" t="b">
        <v>0</v>
      </c>
      <c r="S4098" t="s">
        <v>35</v>
      </c>
      <c r="T4098">
        <v>12</v>
      </c>
      <c r="U4098" t="s">
        <v>2314</v>
      </c>
      <c r="V4098" t="b">
        <v>0</v>
      </c>
      <c r="W4098" t="b">
        <v>0</v>
      </c>
      <c r="X4098" t="b">
        <v>1</v>
      </c>
      <c r="Y4098" t="b">
        <v>0</v>
      </c>
      <c r="Z4098" t="b">
        <v>0</v>
      </c>
      <c r="AA4098" t="b">
        <v>1</v>
      </c>
      <c r="AB4098" t="b">
        <v>1</v>
      </c>
      <c r="AC4098" t="b">
        <v>1</v>
      </c>
      <c r="AD4098" t="b">
        <v>0</v>
      </c>
      <c r="AE4098" t="b">
        <v>0</v>
      </c>
      <c r="AF4098" t="b">
        <v>0</v>
      </c>
      <c r="AG4098" t="b">
        <v>0</v>
      </c>
      <c r="AH4098" t="b">
        <v>0</v>
      </c>
      <c r="AI4098" t="b">
        <v>0</v>
      </c>
      <c r="AJ4098" t="b">
        <v>0</v>
      </c>
      <c r="AK4098" t="b">
        <v>0</v>
      </c>
      <c r="AL4098" t="b">
        <v>0</v>
      </c>
      <c r="AM4098" t="b">
        <v>0</v>
      </c>
    </row>
    <row r="4099" spans="1:39" ht="14.4" hidden="1" x14ac:dyDescent="0.3">
      <c r="A4099" t="s">
        <v>4218</v>
      </c>
      <c r="B4099">
        <v>2023</v>
      </c>
      <c r="C4099" t="s">
        <v>71</v>
      </c>
      <c r="D4099" t="s">
        <v>31</v>
      </c>
      <c r="E4099" t="s">
        <v>135</v>
      </c>
      <c r="F4099" t="s">
        <v>5176</v>
      </c>
      <c r="G4099" t="s">
        <v>26</v>
      </c>
      <c r="H4099" t="s">
        <v>91</v>
      </c>
      <c r="I4099" t="s">
        <v>61</v>
      </c>
      <c r="J4099" t="b">
        <v>1</v>
      </c>
      <c r="K4099" t="s">
        <v>130</v>
      </c>
      <c r="L4099">
        <v>0.74</v>
      </c>
      <c r="M4099" t="s">
        <v>6351</v>
      </c>
      <c r="N4099" t="s">
        <v>130</v>
      </c>
      <c r="O4099">
        <v>38748</v>
      </c>
      <c r="P4099">
        <v>14.92</v>
      </c>
      <c r="Q4099">
        <v>0.28999999999999998</v>
      </c>
      <c r="R4099" t="b">
        <v>1</v>
      </c>
      <c r="S4099" t="s">
        <v>35</v>
      </c>
      <c r="T4099">
        <v>0</v>
      </c>
      <c r="U4099" t="s">
        <v>2314</v>
      </c>
      <c r="V4099" t="b">
        <v>0</v>
      </c>
      <c r="W4099" t="b">
        <v>1</v>
      </c>
      <c r="X4099" t="b">
        <v>0</v>
      </c>
      <c r="Y4099" t="b">
        <v>0</v>
      </c>
      <c r="Z4099" t="b">
        <v>1</v>
      </c>
      <c r="AA4099" t="b">
        <v>0</v>
      </c>
      <c r="AB4099" t="b">
        <v>0</v>
      </c>
      <c r="AC4099" t="b">
        <v>1</v>
      </c>
      <c r="AD4099" t="b">
        <v>0</v>
      </c>
      <c r="AE4099" t="b">
        <v>0</v>
      </c>
      <c r="AF4099" t="b">
        <v>0</v>
      </c>
      <c r="AG4099" t="b">
        <v>0</v>
      </c>
      <c r="AH4099" t="b">
        <v>0</v>
      </c>
      <c r="AI4099" t="b">
        <v>0</v>
      </c>
      <c r="AJ4099" t="b">
        <v>0</v>
      </c>
      <c r="AK4099" t="b">
        <v>0</v>
      </c>
      <c r="AL4099" t="b">
        <v>0</v>
      </c>
      <c r="AM4099" t="b">
        <v>1</v>
      </c>
    </row>
    <row r="4100" spans="1:39" ht="14.4" hidden="1" x14ac:dyDescent="0.3">
      <c r="A4100" t="s">
        <v>4219</v>
      </c>
      <c r="B4100">
        <v>2023</v>
      </c>
      <c r="C4100" t="s">
        <v>242</v>
      </c>
      <c r="D4100" t="s">
        <v>90</v>
      </c>
      <c r="E4100" t="s">
        <v>54</v>
      </c>
      <c r="F4100" t="s">
        <v>5176</v>
      </c>
      <c r="G4100" t="s">
        <v>17</v>
      </c>
      <c r="H4100" t="s">
        <v>94</v>
      </c>
      <c r="I4100" t="s">
        <v>83</v>
      </c>
      <c r="J4100" t="b">
        <v>1</v>
      </c>
      <c r="K4100" t="s">
        <v>310</v>
      </c>
      <c r="L4100">
        <v>0.74</v>
      </c>
      <c r="M4100" t="s">
        <v>6350</v>
      </c>
      <c r="N4100" t="s">
        <v>310</v>
      </c>
      <c r="O4100">
        <v>83375</v>
      </c>
      <c r="P4100">
        <v>12.25</v>
      </c>
      <c r="Q4100">
        <v>0.15</v>
      </c>
      <c r="R4100" t="b">
        <v>1</v>
      </c>
      <c r="S4100" t="s">
        <v>35</v>
      </c>
      <c r="T4100">
        <v>19</v>
      </c>
      <c r="U4100" t="s">
        <v>2314</v>
      </c>
      <c r="V4100" t="b">
        <v>0</v>
      </c>
      <c r="W4100" t="b">
        <v>1</v>
      </c>
      <c r="X4100" t="b">
        <v>0</v>
      </c>
      <c r="Y4100" t="b">
        <v>1</v>
      </c>
      <c r="Z4100" t="b">
        <v>1</v>
      </c>
      <c r="AA4100" t="b">
        <v>0</v>
      </c>
      <c r="AB4100" t="b">
        <v>0</v>
      </c>
      <c r="AC4100" t="b">
        <v>1</v>
      </c>
      <c r="AD4100" t="b">
        <v>1</v>
      </c>
      <c r="AE4100" t="b">
        <v>1</v>
      </c>
      <c r="AF4100" t="b">
        <v>0</v>
      </c>
      <c r="AG4100" t="b">
        <v>1</v>
      </c>
      <c r="AH4100" t="b">
        <v>0</v>
      </c>
      <c r="AI4100" t="b">
        <v>0</v>
      </c>
      <c r="AJ4100" t="b">
        <v>0</v>
      </c>
      <c r="AK4100" t="b">
        <v>0</v>
      </c>
      <c r="AL4100" t="b">
        <v>0</v>
      </c>
      <c r="AM4100" t="b">
        <v>0</v>
      </c>
    </row>
    <row r="4101" spans="1:39" ht="14.4" hidden="1" x14ac:dyDescent="0.3">
      <c r="A4101" t="s">
        <v>4220</v>
      </c>
      <c r="B4101">
        <v>2023</v>
      </c>
      <c r="C4101" t="s">
        <v>14</v>
      </c>
      <c r="D4101" t="s">
        <v>15</v>
      </c>
      <c r="E4101" t="s">
        <v>25</v>
      </c>
      <c r="F4101" t="s">
        <v>5176</v>
      </c>
      <c r="G4101" t="s">
        <v>46</v>
      </c>
      <c r="H4101" t="s">
        <v>105</v>
      </c>
      <c r="I4101" t="s">
        <v>61</v>
      </c>
      <c r="J4101" t="b">
        <v>1</v>
      </c>
      <c r="K4101" t="s">
        <v>230</v>
      </c>
      <c r="L4101">
        <v>0.7</v>
      </c>
      <c r="M4101" t="s">
        <v>6349</v>
      </c>
      <c r="N4101" t="s">
        <v>230</v>
      </c>
      <c r="O4101">
        <v>67065</v>
      </c>
      <c r="P4101">
        <v>10.31</v>
      </c>
      <c r="Q4101">
        <v>0.2</v>
      </c>
      <c r="R4101" t="b">
        <v>1</v>
      </c>
      <c r="S4101" t="s">
        <v>40</v>
      </c>
      <c r="T4101">
        <v>15</v>
      </c>
      <c r="U4101" t="s">
        <v>2314</v>
      </c>
      <c r="V4101" t="b">
        <v>1</v>
      </c>
      <c r="W4101" t="b">
        <v>0</v>
      </c>
      <c r="X4101" t="b">
        <v>0</v>
      </c>
      <c r="Y4101" t="b">
        <v>0</v>
      </c>
      <c r="Z4101" t="b">
        <v>1</v>
      </c>
      <c r="AA4101" t="b">
        <v>1</v>
      </c>
      <c r="AB4101" t="b">
        <v>0</v>
      </c>
      <c r="AC4101" t="b">
        <v>1</v>
      </c>
      <c r="AD4101" t="b">
        <v>1</v>
      </c>
      <c r="AE4101" t="b">
        <v>1</v>
      </c>
      <c r="AF4101" t="b">
        <v>0</v>
      </c>
      <c r="AG4101" t="b">
        <v>0</v>
      </c>
      <c r="AH4101" t="b">
        <v>1</v>
      </c>
      <c r="AI4101" t="b">
        <v>0</v>
      </c>
      <c r="AJ4101" t="b">
        <v>0</v>
      </c>
      <c r="AK4101" t="b">
        <v>0</v>
      </c>
      <c r="AL4101" t="b">
        <v>0</v>
      </c>
      <c r="AM4101" t="b">
        <v>0</v>
      </c>
    </row>
    <row r="4102" spans="1:39" ht="14.4" hidden="1" x14ac:dyDescent="0.3">
      <c r="A4102" t="s">
        <v>4221</v>
      </c>
      <c r="B4102">
        <v>2023</v>
      </c>
      <c r="C4102" t="s">
        <v>57</v>
      </c>
      <c r="D4102" t="s">
        <v>58</v>
      </c>
      <c r="E4102" t="s">
        <v>59</v>
      </c>
      <c r="F4102" t="s">
        <v>5176</v>
      </c>
      <c r="G4102" t="s">
        <v>33</v>
      </c>
      <c r="H4102" t="s">
        <v>91</v>
      </c>
      <c r="I4102" t="s">
        <v>49</v>
      </c>
      <c r="J4102" t="b">
        <v>0</v>
      </c>
      <c r="L4102">
        <v>0.13</v>
      </c>
      <c r="M4102" t="s">
        <v>6348</v>
      </c>
      <c r="O4102">
        <v>23504</v>
      </c>
      <c r="P4102">
        <v>1.06</v>
      </c>
      <c r="Q4102">
        <v>0.85</v>
      </c>
      <c r="R4102" t="b">
        <v>0</v>
      </c>
      <c r="S4102" t="s">
        <v>20</v>
      </c>
      <c r="T4102">
        <v>11</v>
      </c>
      <c r="U4102" t="s">
        <v>2314</v>
      </c>
      <c r="V4102" t="b">
        <v>1</v>
      </c>
      <c r="W4102" t="b">
        <v>0</v>
      </c>
      <c r="X4102" t="b">
        <v>1</v>
      </c>
      <c r="Y4102" t="b">
        <v>0</v>
      </c>
      <c r="Z4102" t="b">
        <v>1</v>
      </c>
      <c r="AA4102" t="b">
        <v>1</v>
      </c>
      <c r="AB4102" t="b">
        <v>1</v>
      </c>
      <c r="AC4102" t="b">
        <v>0</v>
      </c>
      <c r="AD4102" t="b">
        <v>1</v>
      </c>
      <c r="AE4102" t="b">
        <v>0</v>
      </c>
      <c r="AF4102" t="b">
        <v>0</v>
      </c>
      <c r="AG4102" t="b">
        <v>0</v>
      </c>
      <c r="AH4102" t="b">
        <v>0</v>
      </c>
      <c r="AI4102" t="b">
        <v>0</v>
      </c>
      <c r="AJ4102" t="b">
        <v>0</v>
      </c>
      <c r="AK4102" t="b">
        <v>0</v>
      </c>
      <c r="AL4102" t="b">
        <v>0</v>
      </c>
      <c r="AM4102" t="b">
        <v>0</v>
      </c>
    </row>
    <row r="4103" spans="1:39" ht="14.4" hidden="1" x14ac:dyDescent="0.3">
      <c r="A4103" t="s">
        <v>4222</v>
      </c>
      <c r="B4103">
        <v>2023</v>
      </c>
      <c r="C4103" t="s">
        <v>104</v>
      </c>
      <c r="D4103" t="s">
        <v>15</v>
      </c>
      <c r="E4103" t="s">
        <v>16</v>
      </c>
      <c r="F4103" t="s">
        <v>5176</v>
      </c>
      <c r="G4103" t="s">
        <v>33</v>
      </c>
      <c r="H4103" t="s">
        <v>94</v>
      </c>
      <c r="I4103" t="s">
        <v>83</v>
      </c>
      <c r="J4103" t="b">
        <v>1</v>
      </c>
      <c r="K4103" t="s">
        <v>6346</v>
      </c>
      <c r="L4103">
        <v>0.86</v>
      </c>
      <c r="M4103" t="s">
        <v>6347</v>
      </c>
      <c r="N4103" t="s">
        <v>6346</v>
      </c>
      <c r="O4103">
        <v>66187</v>
      </c>
      <c r="P4103">
        <v>8.27</v>
      </c>
      <c r="Q4103">
        <v>0.35</v>
      </c>
      <c r="R4103" t="b">
        <v>1</v>
      </c>
      <c r="S4103" t="s">
        <v>20</v>
      </c>
      <c r="T4103">
        <v>16</v>
      </c>
      <c r="U4103" t="s">
        <v>2314</v>
      </c>
      <c r="V4103" t="b">
        <v>0</v>
      </c>
      <c r="W4103" t="b">
        <v>0</v>
      </c>
      <c r="X4103" t="b">
        <v>1</v>
      </c>
      <c r="Y4103" t="b">
        <v>0</v>
      </c>
      <c r="Z4103" t="b">
        <v>0</v>
      </c>
      <c r="AA4103" t="b">
        <v>1</v>
      </c>
      <c r="AB4103" t="b">
        <v>1</v>
      </c>
      <c r="AC4103" t="b">
        <v>0</v>
      </c>
      <c r="AD4103" t="b">
        <v>0</v>
      </c>
      <c r="AE4103" t="b">
        <v>0</v>
      </c>
      <c r="AF4103" t="b">
        <v>0</v>
      </c>
      <c r="AG4103" t="b">
        <v>1</v>
      </c>
      <c r="AH4103" t="b">
        <v>1</v>
      </c>
      <c r="AI4103" t="b">
        <v>1</v>
      </c>
      <c r="AJ4103" t="b">
        <v>0</v>
      </c>
      <c r="AK4103" t="b">
        <v>1</v>
      </c>
      <c r="AL4103" t="b">
        <v>0</v>
      </c>
      <c r="AM4103" t="b">
        <v>0</v>
      </c>
    </row>
    <row r="4104" spans="1:39" ht="14.4" hidden="1" x14ac:dyDescent="0.3">
      <c r="A4104" t="s">
        <v>4223</v>
      </c>
      <c r="B4104">
        <v>2023</v>
      </c>
      <c r="C4104" t="s">
        <v>80</v>
      </c>
      <c r="D4104" t="s">
        <v>38</v>
      </c>
      <c r="E4104" t="s">
        <v>135</v>
      </c>
      <c r="F4104" t="s">
        <v>5181</v>
      </c>
      <c r="G4104" t="s">
        <v>55</v>
      </c>
      <c r="H4104" t="s">
        <v>94</v>
      </c>
      <c r="I4104" t="s">
        <v>49</v>
      </c>
      <c r="J4104" t="b">
        <v>0</v>
      </c>
      <c r="L4104">
        <v>0.13</v>
      </c>
      <c r="M4104" t="s">
        <v>6120</v>
      </c>
      <c r="O4104">
        <v>43936</v>
      </c>
      <c r="P4104">
        <v>-2.16</v>
      </c>
      <c r="Q4104">
        <v>0.87</v>
      </c>
      <c r="R4104" t="b">
        <v>0</v>
      </c>
      <c r="S4104" t="s">
        <v>40</v>
      </c>
      <c r="T4104">
        <v>1</v>
      </c>
      <c r="U4104" t="s">
        <v>3860</v>
      </c>
      <c r="V4104" t="b">
        <v>1</v>
      </c>
      <c r="W4104" t="b">
        <v>0</v>
      </c>
      <c r="X4104" t="b">
        <v>0</v>
      </c>
      <c r="Y4104" t="b">
        <v>1</v>
      </c>
      <c r="Z4104" t="b">
        <v>0</v>
      </c>
      <c r="AA4104" t="b">
        <v>0</v>
      </c>
      <c r="AB4104" t="b">
        <v>0</v>
      </c>
      <c r="AC4104" t="b">
        <v>0</v>
      </c>
      <c r="AD4104" t="b">
        <v>1</v>
      </c>
      <c r="AE4104" t="b">
        <v>0</v>
      </c>
      <c r="AF4104" t="b">
        <v>0</v>
      </c>
      <c r="AG4104" t="b">
        <v>0</v>
      </c>
      <c r="AH4104" t="b">
        <v>0</v>
      </c>
      <c r="AI4104" t="b">
        <v>0</v>
      </c>
      <c r="AJ4104" t="b">
        <v>0</v>
      </c>
      <c r="AK4104" t="b">
        <v>0</v>
      </c>
      <c r="AL4104" t="b">
        <v>0</v>
      </c>
      <c r="AM4104" t="b">
        <v>0</v>
      </c>
    </row>
    <row r="4105" spans="1:39" ht="14.4" hidden="1" x14ac:dyDescent="0.3">
      <c r="A4105" t="s">
        <v>4224</v>
      </c>
      <c r="B4105">
        <v>2023</v>
      </c>
      <c r="C4105" t="s">
        <v>118</v>
      </c>
      <c r="D4105" t="s">
        <v>90</v>
      </c>
      <c r="E4105" t="s">
        <v>133</v>
      </c>
      <c r="F4105" t="s">
        <v>5181</v>
      </c>
      <c r="G4105" t="s">
        <v>93</v>
      </c>
      <c r="H4105" t="s">
        <v>34</v>
      </c>
      <c r="I4105" t="s">
        <v>28</v>
      </c>
      <c r="J4105" t="b">
        <v>0</v>
      </c>
      <c r="L4105">
        <v>7.0000000000000007E-2</v>
      </c>
      <c r="M4105" t="s">
        <v>5402</v>
      </c>
      <c r="O4105">
        <v>77682</v>
      </c>
      <c r="P4105">
        <v>0.71</v>
      </c>
      <c r="Q4105">
        <v>0.83</v>
      </c>
      <c r="R4105" t="b">
        <v>0</v>
      </c>
      <c r="S4105" t="s">
        <v>40</v>
      </c>
      <c r="T4105">
        <v>8</v>
      </c>
      <c r="U4105" t="s">
        <v>2314</v>
      </c>
      <c r="V4105" t="b">
        <v>1</v>
      </c>
      <c r="W4105" t="b">
        <v>0</v>
      </c>
      <c r="X4105" t="b">
        <v>0</v>
      </c>
      <c r="Y4105" t="b">
        <v>1</v>
      </c>
      <c r="Z4105" t="b">
        <v>1</v>
      </c>
      <c r="AA4105" t="b">
        <v>0</v>
      </c>
      <c r="AB4105" t="b">
        <v>0</v>
      </c>
      <c r="AC4105" t="b">
        <v>0</v>
      </c>
      <c r="AD4105" t="b">
        <v>0</v>
      </c>
      <c r="AE4105" t="b">
        <v>0</v>
      </c>
      <c r="AF4105" t="b">
        <v>0</v>
      </c>
      <c r="AG4105" t="b">
        <v>0</v>
      </c>
      <c r="AH4105" t="b">
        <v>0</v>
      </c>
      <c r="AI4105" t="b">
        <v>0</v>
      </c>
      <c r="AJ4105" t="b">
        <v>0</v>
      </c>
      <c r="AK4105" t="b">
        <v>0</v>
      </c>
      <c r="AL4105" t="b">
        <v>0</v>
      </c>
      <c r="AM4105" t="b">
        <v>0</v>
      </c>
    </row>
    <row r="4106" spans="1:39" ht="14.4" hidden="1" x14ac:dyDescent="0.3">
      <c r="A4106" t="s">
        <v>4225</v>
      </c>
      <c r="B4106">
        <v>2023</v>
      </c>
      <c r="C4106" t="s">
        <v>30</v>
      </c>
      <c r="D4106" t="s">
        <v>31</v>
      </c>
      <c r="E4106" t="s">
        <v>81</v>
      </c>
      <c r="F4106" t="s">
        <v>5169</v>
      </c>
      <c r="G4106" t="s">
        <v>86</v>
      </c>
      <c r="H4106" t="s">
        <v>27</v>
      </c>
      <c r="I4106" t="s">
        <v>83</v>
      </c>
      <c r="J4106" t="b">
        <v>0</v>
      </c>
      <c r="L4106">
        <v>0.05</v>
      </c>
      <c r="M4106" t="s">
        <v>6345</v>
      </c>
      <c r="O4106">
        <v>30443</v>
      </c>
      <c r="P4106">
        <v>2.94</v>
      </c>
      <c r="Q4106">
        <v>0.62</v>
      </c>
      <c r="R4106" t="b">
        <v>0</v>
      </c>
      <c r="S4106" t="s">
        <v>40</v>
      </c>
      <c r="T4106">
        <v>8</v>
      </c>
      <c r="U4106" t="s">
        <v>3860</v>
      </c>
      <c r="V4106" t="b">
        <v>1</v>
      </c>
      <c r="W4106" t="b">
        <v>0</v>
      </c>
      <c r="X4106" t="b">
        <v>0</v>
      </c>
      <c r="Y4106" t="b">
        <v>0</v>
      </c>
      <c r="Z4106" t="b">
        <v>0</v>
      </c>
      <c r="AA4106" t="b">
        <v>1</v>
      </c>
      <c r="AB4106" t="b">
        <v>1</v>
      </c>
      <c r="AC4106" t="b">
        <v>1</v>
      </c>
      <c r="AD4106" t="b">
        <v>1</v>
      </c>
      <c r="AE4106" t="b">
        <v>1</v>
      </c>
      <c r="AF4106" t="b">
        <v>0</v>
      </c>
      <c r="AG4106" t="b">
        <v>0</v>
      </c>
      <c r="AH4106" t="b">
        <v>0</v>
      </c>
      <c r="AI4106" t="b">
        <v>0</v>
      </c>
      <c r="AJ4106" t="b">
        <v>0</v>
      </c>
      <c r="AK4106" t="b">
        <v>0</v>
      </c>
      <c r="AL4106" t="b">
        <v>0</v>
      </c>
      <c r="AM4106" t="b">
        <v>0</v>
      </c>
    </row>
    <row r="4107" spans="1:39" ht="14.4" hidden="1" x14ac:dyDescent="0.3">
      <c r="A4107" t="s">
        <v>4226</v>
      </c>
      <c r="B4107">
        <v>2023</v>
      </c>
      <c r="C4107" t="s">
        <v>177</v>
      </c>
      <c r="D4107" t="s">
        <v>38</v>
      </c>
      <c r="E4107" t="s">
        <v>133</v>
      </c>
      <c r="F4107" t="s">
        <v>5172</v>
      </c>
      <c r="G4107" t="s">
        <v>65</v>
      </c>
      <c r="H4107" t="s">
        <v>34</v>
      </c>
      <c r="I4107" t="s">
        <v>28</v>
      </c>
      <c r="J4107" t="b">
        <v>0</v>
      </c>
      <c r="L4107">
        <v>0.18</v>
      </c>
      <c r="M4107" t="s">
        <v>6344</v>
      </c>
      <c r="O4107">
        <v>51732</v>
      </c>
      <c r="P4107">
        <v>1.58</v>
      </c>
      <c r="Q4107">
        <v>0.77</v>
      </c>
      <c r="R4107" t="b">
        <v>0</v>
      </c>
      <c r="S4107" t="s">
        <v>40</v>
      </c>
      <c r="T4107">
        <v>1</v>
      </c>
      <c r="U4107" t="s">
        <v>2314</v>
      </c>
      <c r="V4107" t="b">
        <v>0</v>
      </c>
      <c r="W4107" t="b">
        <v>1</v>
      </c>
      <c r="X4107" t="b">
        <v>1</v>
      </c>
      <c r="Y4107" t="b">
        <v>1</v>
      </c>
      <c r="Z4107" t="b">
        <v>1</v>
      </c>
      <c r="AA4107" t="b">
        <v>0</v>
      </c>
      <c r="AB4107" t="b">
        <v>0</v>
      </c>
      <c r="AC4107" t="b">
        <v>1</v>
      </c>
      <c r="AD4107" t="b">
        <v>0</v>
      </c>
      <c r="AE4107" t="b">
        <v>0</v>
      </c>
      <c r="AF4107" t="b">
        <v>0</v>
      </c>
      <c r="AG4107" t="b">
        <v>0</v>
      </c>
      <c r="AH4107" t="b">
        <v>0</v>
      </c>
      <c r="AI4107" t="b">
        <v>0</v>
      </c>
      <c r="AJ4107" t="b">
        <v>0</v>
      </c>
      <c r="AK4107" t="b">
        <v>0</v>
      </c>
      <c r="AL4107" t="b">
        <v>0</v>
      </c>
      <c r="AM4107" t="b">
        <v>0</v>
      </c>
    </row>
    <row r="4108" spans="1:39" ht="14.4" hidden="1" x14ac:dyDescent="0.3">
      <c r="A4108" t="s">
        <v>4227</v>
      </c>
      <c r="B4108">
        <v>2023</v>
      </c>
      <c r="C4108" t="s">
        <v>221</v>
      </c>
      <c r="D4108" t="s">
        <v>15</v>
      </c>
      <c r="E4108" t="s">
        <v>133</v>
      </c>
      <c r="F4108" t="s">
        <v>5172</v>
      </c>
      <c r="G4108" t="s">
        <v>93</v>
      </c>
      <c r="H4108" t="s">
        <v>60</v>
      </c>
      <c r="I4108" t="s">
        <v>28</v>
      </c>
      <c r="J4108" t="b">
        <v>0</v>
      </c>
      <c r="L4108">
        <v>0.19</v>
      </c>
      <c r="M4108" t="s">
        <v>6343</v>
      </c>
      <c r="O4108">
        <v>47213</v>
      </c>
      <c r="P4108">
        <v>1.85</v>
      </c>
      <c r="Q4108">
        <v>0.87</v>
      </c>
      <c r="R4108" t="b">
        <v>0</v>
      </c>
      <c r="S4108" t="s">
        <v>20</v>
      </c>
      <c r="T4108">
        <v>0</v>
      </c>
      <c r="U4108" t="s">
        <v>2314</v>
      </c>
      <c r="V4108" t="b">
        <v>1</v>
      </c>
      <c r="W4108" t="b">
        <v>1</v>
      </c>
      <c r="X4108" t="b">
        <v>0</v>
      </c>
      <c r="Y4108" t="b">
        <v>0</v>
      </c>
      <c r="Z4108" t="b">
        <v>0</v>
      </c>
      <c r="AA4108" t="b">
        <v>0</v>
      </c>
      <c r="AB4108" t="b">
        <v>0</v>
      </c>
      <c r="AC4108" t="b">
        <v>0</v>
      </c>
      <c r="AD4108" t="b">
        <v>0</v>
      </c>
      <c r="AE4108" t="b">
        <v>1</v>
      </c>
      <c r="AF4108" t="b">
        <v>0</v>
      </c>
      <c r="AG4108" t="b">
        <v>0</v>
      </c>
      <c r="AH4108" t="b">
        <v>0</v>
      </c>
      <c r="AI4108" t="b">
        <v>0</v>
      </c>
      <c r="AJ4108" t="b">
        <v>0</v>
      </c>
      <c r="AK4108" t="b">
        <v>0</v>
      </c>
      <c r="AL4108" t="b">
        <v>0</v>
      </c>
      <c r="AM4108" t="b">
        <v>0</v>
      </c>
    </row>
    <row r="4109" spans="1:39" ht="14.4" hidden="1" x14ac:dyDescent="0.3">
      <c r="A4109" t="s">
        <v>4228</v>
      </c>
      <c r="B4109">
        <v>2023</v>
      </c>
      <c r="C4109" t="s">
        <v>96</v>
      </c>
      <c r="D4109" t="s">
        <v>90</v>
      </c>
      <c r="E4109" t="s">
        <v>120</v>
      </c>
      <c r="F4109" t="s">
        <v>5181</v>
      </c>
      <c r="G4109" t="s">
        <v>33</v>
      </c>
      <c r="H4109" t="s">
        <v>52</v>
      </c>
      <c r="I4109" t="s">
        <v>83</v>
      </c>
      <c r="J4109" t="b">
        <v>0</v>
      </c>
      <c r="L4109">
        <v>0.03</v>
      </c>
      <c r="M4109" t="s">
        <v>6342</v>
      </c>
      <c r="O4109">
        <v>71813</v>
      </c>
      <c r="P4109">
        <v>0.67</v>
      </c>
      <c r="Q4109">
        <v>0.85</v>
      </c>
      <c r="R4109" t="b">
        <v>0</v>
      </c>
      <c r="S4109" t="s">
        <v>40</v>
      </c>
      <c r="T4109">
        <v>16</v>
      </c>
      <c r="U4109" t="s">
        <v>2314</v>
      </c>
      <c r="V4109" t="b">
        <v>1</v>
      </c>
      <c r="W4109" t="b">
        <v>0</v>
      </c>
      <c r="X4109" t="b">
        <v>1</v>
      </c>
      <c r="Y4109" t="b">
        <v>0</v>
      </c>
      <c r="Z4109" t="b">
        <v>0</v>
      </c>
      <c r="AA4109" t="b">
        <v>0</v>
      </c>
      <c r="AB4109" t="b">
        <v>0</v>
      </c>
      <c r="AC4109" t="b">
        <v>0</v>
      </c>
      <c r="AD4109" t="b">
        <v>1</v>
      </c>
      <c r="AE4109" t="b">
        <v>1</v>
      </c>
      <c r="AF4109" t="b">
        <v>0</v>
      </c>
      <c r="AG4109" t="b">
        <v>0</v>
      </c>
      <c r="AH4109" t="b">
        <v>0</v>
      </c>
      <c r="AI4109" t="b">
        <v>0</v>
      </c>
      <c r="AJ4109" t="b">
        <v>0</v>
      </c>
      <c r="AK4109" t="b">
        <v>0</v>
      </c>
      <c r="AL4109" t="b">
        <v>0</v>
      </c>
      <c r="AM4109" t="b">
        <v>0</v>
      </c>
    </row>
    <row r="4110" spans="1:39" ht="14.4" hidden="1" x14ac:dyDescent="0.3">
      <c r="A4110" t="s">
        <v>4229</v>
      </c>
      <c r="B4110">
        <v>2023</v>
      </c>
      <c r="C4110" t="s">
        <v>101</v>
      </c>
      <c r="D4110" t="s">
        <v>77</v>
      </c>
      <c r="E4110" t="s">
        <v>108</v>
      </c>
      <c r="F4110" t="s">
        <v>5181</v>
      </c>
      <c r="G4110" t="s">
        <v>46</v>
      </c>
      <c r="H4110" t="s">
        <v>60</v>
      </c>
      <c r="I4110" t="s">
        <v>49</v>
      </c>
      <c r="J4110" t="b">
        <v>1</v>
      </c>
      <c r="K4110" t="s">
        <v>6183</v>
      </c>
      <c r="L4110">
        <v>0.85</v>
      </c>
      <c r="M4110" t="s">
        <v>6341</v>
      </c>
      <c r="N4110" t="s">
        <v>6183</v>
      </c>
      <c r="O4110">
        <v>114181</v>
      </c>
      <c r="P4110">
        <v>13.63</v>
      </c>
      <c r="Q4110">
        <v>0.39</v>
      </c>
      <c r="R4110" t="b">
        <v>1</v>
      </c>
      <c r="S4110" t="s">
        <v>35</v>
      </c>
      <c r="T4110">
        <v>10</v>
      </c>
      <c r="U4110" t="s">
        <v>2314</v>
      </c>
      <c r="V4110" t="b">
        <v>1</v>
      </c>
      <c r="W4110" t="b">
        <v>0</v>
      </c>
      <c r="X4110" t="b">
        <v>1</v>
      </c>
      <c r="Y4110" t="b">
        <v>0</v>
      </c>
      <c r="Z4110" t="b">
        <v>0</v>
      </c>
      <c r="AA4110" t="b">
        <v>1</v>
      </c>
      <c r="AB4110" t="b">
        <v>1</v>
      </c>
      <c r="AC4110" t="b">
        <v>0</v>
      </c>
      <c r="AD4110" t="b">
        <v>0</v>
      </c>
      <c r="AE4110" t="b">
        <v>1</v>
      </c>
      <c r="AF4110" t="b">
        <v>0</v>
      </c>
      <c r="AG4110" t="b">
        <v>1</v>
      </c>
      <c r="AH4110" t="b">
        <v>0</v>
      </c>
      <c r="AI4110" t="b">
        <v>0</v>
      </c>
      <c r="AJ4110" t="b">
        <v>1</v>
      </c>
      <c r="AK4110" t="b">
        <v>0</v>
      </c>
      <c r="AL4110" t="b">
        <v>0</v>
      </c>
      <c r="AM4110" t="b">
        <v>0</v>
      </c>
    </row>
    <row r="4111" spans="1:39" ht="14.4" hidden="1" x14ac:dyDescent="0.3">
      <c r="A4111" t="s">
        <v>4230</v>
      </c>
      <c r="B4111">
        <v>2023</v>
      </c>
      <c r="C4111" t="s">
        <v>80</v>
      </c>
      <c r="D4111" t="s">
        <v>38</v>
      </c>
      <c r="E4111" t="s">
        <v>108</v>
      </c>
      <c r="F4111" t="s">
        <v>5172</v>
      </c>
      <c r="G4111" t="s">
        <v>26</v>
      </c>
      <c r="H4111" t="s">
        <v>18</v>
      </c>
      <c r="I4111" t="s">
        <v>61</v>
      </c>
      <c r="J4111" t="b">
        <v>1</v>
      </c>
      <c r="K4111" t="s">
        <v>5991</v>
      </c>
      <c r="L4111">
        <v>0.5</v>
      </c>
      <c r="M4111" t="s">
        <v>6340</v>
      </c>
      <c r="N4111" t="s">
        <v>5991</v>
      </c>
      <c r="O4111">
        <v>71697</v>
      </c>
      <c r="P4111">
        <v>17.88</v>
      </c>
      <c r="Q4111">
        <v>0.35</v>
      </c>
      <c r="R4111" t="b">
        <v>1</v>
      </c>
      <c r="S4111" t="s">
        <v>20</v>
      </c>
      <c r="T4111">
        <v>4</v>
      </c>
      <c r="U4111" t="s">
        <v>2314</v>
      </c>
      <c r="V4111" t="b">
        <v>1</v>
      </c>
      <c r="W4111" t="b">
        <v>1</v>
      </c>
      <c r="X4111" t="b">
        <v>1</v>
      </c>
      <c r="Y4111" t="b">
        <v>1</v>
      </c>
      <c r="Z4111" t="b">
        <v>0</v>
      </c>
      <c r="AA4111" t="b">
        <v>0</v>
      </c>
      <c r="AB4111" t="b">
        <v>1</v>
      </c>
      <c r="AC4111" t="b">
        <v>0</v>
      </c>
      <c r="AD4111" t="b">
        <v>1</v>
      </c>
      <c r="AE4111" t="b">
        <v>0</v>
      </c>
      <c r="AF4111" t="b">
        <v>0</v>
      </c>
      <c r="AG4111" t="b">
        <v>0</v>
      </c>
      <c r="AH4111" t="b">
        <v>0</v>
      </c>
      <c r="AI4111" t="b">
        <v>1</v>
      </c>
      <c r="AJ4111" t="b">
        <v>0</v>
      </c>
      <c r="AK4111" t="b">
        <v>1</v>
      </c>
      <c r="AL4111" t="b">
        <v>0</v>
      </c>
      <c r="AM4111" t="b">
        <v>1</v>
      </c>
    </row>
    <row r="4112" spans="1:39" ht="14.4" hidden="1" x14ac:dyDescent="0.3">
      <c r="A4112" t="s">
        <v>4231</v>
      </c>
      <c r="B4112">
        <v>2023</v>
      </c>
      <c r="C4112" t="s">
        <v>183</v>
      </c>
      <c r="D4112" t="s">
        <v>113</v>
      </c>
      <c r="E4112" t="s">
        <v>32</v>
      </c>
      <c r="F4112" t="s">
        <v>5169</v>
      </c>
      <c r="G4112" t="s">
        <v>46</v>
      </c>
      <c r="H4112" t="s">
        <v>34</v>
      </c>
      <c r="I4112" t="s">
        <v>83</v>
      </c>
      <c r="J4112" t="b">
        <v>1</v>
      </c>
      <c r="K4112" t="s">
        <v>6338</v>
      </c>
      <c r="L4112">
        <v>0.52</v>
      </c>
      <c r="M4112" t="s">
        <v>6339</v>
      </c>
      <c r="N4112" t="s">
        <v>6338</v>
      </c>
      <c r="O4112">
        <v>133307</v>
      </c>
      <c r="P4112">
        <v>14.36</v>
      </c>
      <c r="Q4112">
        <v>0.33</v>
      </c>
      <c r="R4112" t="b">
        <v>1</v>
      </c>
      <c r="S4112" t="s">
        <v>35</v>
      </c>
      <c r="T4112">
        <v>6</v>
      </c>
      <c r="U4112" t="s">
        <v>2314</v>
      </c>
      <c r="V4112" t="b">
        <v>1</v>
      </c>
      <c r="W4112" t="b">
        <v>1</v>
      </c>
      <c r="X4112" t="b">
        <v>0</v>
      </c>
      <c r="Y4112" t="b">
        <v>1</v>
      </c>
      <c r="Z4112" t="b">
        <v>0</v>
      </c>
      <c r="AA4112" t="b">
        <v>0</v>
      </c>
      <c r="AB4112" t="b">
        <v>1</v>
      </c>
      <c r="AC4112" t="b">
        <v>1</v>
      </c>
      <c r="AD4112" t="b">
        <v>0</v>
      </c>
      <c r="AE4112" t="b">
        <v>0</v>
      </c>
      <c r="AF4112" t="b">
        <v>0</v>
      </c>
      <c r="AG4112" t="b">
        <v>1</v>
      </c>
      <c r="AH4112" t="b">
        <v>0</v>
      </c>
      <c r="AI4112" t="b">
        <v>0</v>
      </c>
      <c r="AJ4112" t="b">
        <v>0</v>
      </c>
      <c r="AK4112" t="b">
        <v>1</v>
      </c>
      <c r="AL4112" t="b">
        <v>1</v>
      </c>
      <c r="AM4112" t="b">
        <v>1</v>
      </c>
    </row>
    <row r="4113" spans="1:39" ht="14.4" hidden="1" x14ac:dyDescent="0.3">
      <c r="A4113" t="s">
        <v>4232</v>
      </c>
      <c r="B4113">
        <v>2023</v>
      </c>
      <c r="C4113" t="s">
        <v>44</v>
      </c>
      <c r="D4113" t="s">
        <v>31</v>
      </c>
      <c r="E4113" t="s">
        <v>16</v>
      </c>
      <c r="F4113" t="s">
        <v>5172</v>
      </c>
      <c r="G4113" t="s">
        <v>41</v>
      </c>
      <c r="H4113" t="s">
        <v>27</v>
      </c>
      <c r="I4113" t="s">
        <v>49</v>
      </c>
      <c r="J4113" t="b">
        <v>1</v>
      </c>
      <c r="K4113" t="s">
        <v>6336</v>
      </c>
      <c r="L4113">
        <v>0.73</v>
      </c>
      <c r="M4113" t="s">
        <v>6337</v>
      </c>
      <c r="N4113" t="s">
        <v>6336</v>
      </c>
      <c r="O4113">
        <v>36955</v>
      </c>
      <c r="P4113">
        <v>7.8</v>
      </c>
      <c r="Q4113">
        <v>0.28999999999999998</v>
      </c>
      <c r="R4113" t="b">
        <v>1</v>
      </c>
      <c r="S4113" t="s">
        <v>35</v>
      </c>
      <c r="T4113">
        <v>10</v>
      </c>
      <c r="U4113" t="s">
        <v>2314</v>
      </c>
      <c r="V4113" t="b">
        <v>1</v>
      </c>
      <c r="W4113" t="b">
        <v>1</v>
      </c>
      <c r="X4113" t="b">
        <v>1</v>
      </c>
      <c r="Y4113" t="b">
        <v>1</v>
      </c>
      <c r="Z4113" t="b">
        <v>0</v>
      </c>
      <c r="AA4113" t="b">
        <v>0</v>
      </c>
      <c r="AB4113" t="b">
        <v>1</v>
      </c>
      <c r="AC4113" t="b">
        <v>0</v>
      </c>
      <c r="AD4113" t="b">
        <v>1</v>
      </c>
      <c r="AE4113" t="b">
        <v>0</v>
      </c>
      <c r="AF4113" t="b">
        <v>0</v>
      </c>
      <c r="AG4113" t="b">
        <v>1</v>
      </c>
      <c r="AH4113" t="b">
        <v>1</v>
      </c>
      <c r="AI4113" t="b">
        <v>0</v>
      </c>
      <c r="AJ4113" t="b">
        <v>1</v>
      </c>
      <c r="AK4113" t="b">
        <v>0</v>
      </c>
      <c r="AL4113" t="b">
        <v>1</v>
      </c>
      <c r="AM4113" t="b">
        <v>0</v>
      </c>
    </row>
    <row r="4114" spans="1:39" ht="14.4" hidden="1" x14ac:dyDescent="0.3">
      <c r="A4114" t="s">
        <v>4233</v>
      </c>
      <c r="B4114">
        <v>2023</v>
      </c>
      <c r="C4114" t="s">
        <v>126</v>
      </c>
      <c r="D4114" t="s">
        <v>68</v>
      </c>
      <c r="E4114" t="s">
        <v>97</v>
      </c>
      <c r="F4114" t="s">
        <v>40</v>
      </c>
      <c r="G4114" t="s">
        <v>17</v>
      </c>
      <c r="H4114" t="s">
        <v>91</v>
      </c>
      <c r="I4114" t="s">
        <v>98</v>
      </c>
      <c r="J4114" t="b">
        <v>1</v>
      </c>
      <c r="K4114" t="s">
        <v>6335</v>
      </c>
      <c r="L4114">
        <v>0.43</v>
      </c>
      <c r="M4114" t="s">
        <v>6009</v>
      </c>
      <c r="N4114" t="s">
        <v>6335</v>
      </c>
      <c r="O4114">
        <v>151557</v>
      </c>
      <c r="P4114">
        <v>13.52</v>
      </c>
      <c r="Q4114">
        <v>0.37</v>
      </c>
      <c r="R4114" t="b">
        <v>1</v>
      </c>
      <c r="S4114" t="s">
        <v>20</v>
      </c>
      <c r="T4114">
        <v>0</v>
      </c>
      <c r="U4114" t="s">
        <v>2314</v>
      </c>
      <c r="V4114" t="b">
        <v>0</v>
      </c>
      <c r="W4114" t="b">
        <v>0</v>
      </c>
      <c r="X4114" t="b">
        <v>1</v>
      </c>
      <c r="Y4114" t="b">
        <v>0</v>
      </c>
      <c r="Z4114" t="b">
        <v>0</v>
      </c>
      <c r="AA4114" t="b">
        <v>0</v>
      </c>
      <c r="AB4114" t="b">
        <v>0</v>
      </c>
      <c r="AC4114" t="b">
        <v>1</v>
      </c>
      <c r="AD4114" t="b">
        <v>0</v>
      </c>
      <c r="AE4114" t="b">
        <v>1</v>
      </c>
      <c r="AF4114" t="b">
        <v>1</v>
      </c>
      <c r="AG4114" t="b">
        <v>0</v>
      </c>
      <c r="AH4114" t="b">
        <v>0</v>
      </c>
      <c r="AI4114" t="b">
        <v>1</v>
      </c>
      <c r="AJ4114" t="b">
        <v>0</v>
      </c>
      <c r="AK4114" t="b">
        <v>1</v>
      </c>
      <c r="AL4114" t="b">
        <v>0</v>
      </c>
      <c r="AM4114" t="b">
        <v>0</v>
      </c>
    </row>
    <row r="4115" spans="1:39" ht="14.4" hidden="1" x14ac:dyDescent="0.3">
      <c r="A4115" t="s">
        <v>4234</v>
      </c>
      <c r="B4115">
        <v>2023</v>
      </c>
      <c r="C4115" t="s">
        <v>150</v>
      </c>
      <c r="D4115" t="s">
        <v>90</v>
      </c>
      <c r="E4115" t="s">
        <v>54</v>
      </c>
      <c r="F4115" t="s">
        <v>5172</v>
      </c>
      <c r="G4115" t="s">
        <v>33</v>
      </c>
      <c r="H4115" t="s">
        <v>105</v>
      </c>
      <c r="I4115" t="s">
        <v>49</v>
      </c>
      <c r="J4115" t="b">
        <v>1</v>
      </c>
      <c r="K4115" t="s">
        <v>6334</v>
      </c>
      <c r="L4115">
        <v>0.7</v>
      </c>
      <c r="M4115" t="s">
        <v>5430</v>
      </c>
      <c r="N4115" t="s">
        <v>6334</v>
      </c>
      <c r="O4115">
        <v>92073</v>
      </c>
      <c r="P4115">
        <v>14.94</v>
      </c>
      <c r="Q4115">
        <v>0.36</v>
      </c>
      <c r="R4115" t="b">
        <v>1</v>
      </c>
      <c r="S4115" t="s">
        <v>35</v>
      </c>
      <c r="T4115">
        <v>15</v>
      </c>
      <c r="U4115" t="s">
        <v>2314</v>
      </c>
      <c r="V4115" t="b">
        <v>0</v>
      </c>
      <c r="W4115" t="b">
        <v>0</v>
      </c>
      <c r="X4115" t="b">
        <v>0</v>
      </c>
      <c r="Y4115" t="b">
        <v>1</v>
      </c>
      <c r="Z4115" t="b">
        <v>1</v>
      </c>
      <c r="AA4115" t="b">
        <v>0</v>
      </c>
      <c r="AB4115" t="b">
        <v>0</v>
      </c>
      <c r="AC4115" t="b">
        <v>0</v>
      </c>
      <c r="AD4115" t="b">
        <v>0</v>
      </c>
      <c r="AE4115" t="b">
        <v>1</v>
      </c>
      <c r="AF4115" t="b">
        <v>0</v>
      </c>
      <c r="AG4115" t="b">
        <v>0</v>
      </c>
      <c r="AH4115" t="b">
        <v>1</v>
      </c>
      <c r="AI4115" t="b">
        <v>1</v>
      </c>
      <c r="AJ4115" t="b">
        <v>1</v>
      </c>
      <c r="AK4115" t="b">
        <v>0</v>
      </c>
      <c r="AL4115" t="b">
        <v>0</v>
      </c>
      <c r="AM4115" t="b">
        <v>1</v>
      </c>
    </row>
    <row r="4116" spans="1:39" ht="14.4" hidden="1" x14ac:dyDescent="0.3">
      <c r="A4116" t="s">
        <v>4235</v>
      </c>
      <c r="B4116">
        <v>2023</v>
      </c>
      <c r="C4116" t="s">
        <v>126</v>
      </c>
      <c r="D4116" t="s">
        <v>68</v>
      </c>
      <c r="E4116" t="s">
        <v>45</v>
      </c>
      <c r="F4116" t="s">
        <v>40</v>
      </c>
      <c r="G4116" t="s">
        <v>17</v>
      </c>
      <c r="H4116" t="s">
        <v>105</v>
      </c>
      <c r="I4116" t="s">
        <v>98</v>
      </c>
      <c r="J4116" t="b">
        <v>1</v>
      </c>
      <c r="K4116" t="s">
        <v>6332</v>
      </c>
      <c r="L4116">
        <v>0.66</v>
      </c>
      <c r="M4116" t="s">
        <v>6333</v>
      </c>
      <c r="N4116" t="s">
        <v>6332</v>
      </c>
      <c r="O4116">
        <v>118549</v>
      </c>
      <c r="P4116">
        <v>15.85</v>
      </c>
      <c r="Q4116">
        <v>0.16</v>
      </c>
      <c r="R4116" t="b">
        <v>1</v>
      </c>
      <c r="S4116" t="s">
        <v>40</v>
      </c>
      <c r="T4116">
        <v>16</v>
      </c>
      <c r="U4116" t="s">
        <v>2314</v>
      </c>
      <c r="V4116" t="b">
        <v>0</v>
      </c>
      <c r="W4116" t="b">
        <v>1</v>
      </c>
      <c r="X4116" t="b">
        <v>0</v>
      </c>
      <c r="Y4116" t="b">
        <v>1</v>
      </c>
      <c r="Z4116" t="b">
        <v>1</v>
      </c>
      <c r="AA4116" t="b">
        <v>0</v>
      </c>
      <c r="AB4116" t="b">
        <v>0</v>
      </c>
      <c r="AC4116" t="b">
        <v>0</v>
      </c>
      <c r="AD4116" t="b">
        <v>0</v>
      </c>
      <c r="AE4116" t="b">
        <v>1</v>
      </c>
      <c r="AF4116" t="b">
        <v>0</v>
      </c>
      <c r="AG4116" t="b">
        <v>1</v>
      </c>
      <c r="AH4116" t="b">
        <v>0</v>
      </c>
      <c r="AI4116" t="b">
        <v>0</v>
      </c>
      <c r="AJ4116" t="b">
        <v>1</v>
      </c>
      <c r="AK4116" t="b">
        <v>1</v>
      </c>
      <c r="AL4116" t="b">
        <v>0</v>
      </c>
      <c r="AM4116" t="b">
        <v>1</v>
      </c>
    </row>
    <row r="4117" spans="1:39" ht="14.4" hidden="1" x14ac:dyDescent="0.3">
      <c r="A4117" t="s">
        <v>4236</v>
      </c>
      <c r="B4117">
        <v>2023</v>
      </c>
      <c r="C4117" t="s">
        <v>147</v>
      </c>
      <c r="D4117" t="s">
        <v>68</v>
      </c>
      <c r="E4117" t="s">
        <v>120</v>
      </c>
      <c r="F4117" t="s">
        <v>5172</v>
      </c>
      <c r="G4117" t="s">
        <v>17</v>
      </c>
      <c r="H4117" t="s">
        <v>69</v>
      </c>
      <c r="I4117" t="s">
        <v>49</v>
      </c>
      <c r="J4117" t="b">
        <v>0</v>
      </c>
      <c r="L4117">
        <v>0.09</v>
      </c>
      <c r="M4117" t="s">
        <v>6331</v>
      </c>
      <c r="O4117">
        <v>86627</v>
      </c>
      <c r="P4117">
        <v>-1.01</v>
      </c>
      <c r="Q4117">
        <v>0.68</v>
      </c>
      <c r="R4117" t="b">
        <v>0</v>
      </c>
      <c r="S4117" t="s">
        <v>20</v>
      </c>
      <c r="T4117">
        <v>7</v>
      </c>
      <c r="U4117" t="s">
        <v>2314</v>
      </c>
      <c r="V4117" t="b">
        <v>0</v>
      </c>
      <c r="W4117" t="b">
        <v>0</v>
      </c>
      <c r="X4117" t="b">
        <v>1</v>
      </c>
      <c r="Y4117" t="b">
        <v>1</v>
      </c>
      <c r="Z4117" t="b">
        <v>1</v>
      </c>
      <c r="AA4117" t="b">
        <v>1</v>
      </c>
      <c r="AB4117" t="b">
        <v>1</v>
      </c>
      <c r="AC4117" t="b">
        <v>1</v>
      </c>
      <c r="AD4117" t="b">
        <v>0</v>
      </c>
      <c r="AE4117" t="b">
        <v>0</v>
      </c>
      <c r="AF4117" t="b">
        <v>0</v>
      </c>
      <c r="AG4117" t="b">
        <v>0</v>
      </c>
      <c r="AH4117" t="b">
        <v>0</v>
      </c>
      <c r="AI4117" t="b">
        <v>0</v>
      </c>
      <c r="AJ4117" t="b">
        <v>0</v>
      </c>
      <c r="AK4117" t="b">
        <v>0</v>
      </c>
      <c r="AL4117" t="b">
        <v>0</v>
      </c>
      <c r="AM4117" t="b">
        <v>0</v>
      </c>
    </row>
    <row r="4118" spans="1:39" ht="14.4" hidden="1" x14ac:dyDescent="0.3">
      <c r="A4118" t="s">
        <v>4237</v>
      </c>
      <c r="B4118">
        <v>2023</v>
      </c>
      <c r="C4118" t="s">
        <v>104</v>
      </c>
      <c r="D4118" t="s">
        <v>15</v>
      </c>
      <c r="E4118" t="s">
        <v>81</v>
      </c>
      <c r="F4118" t="s">
        <v>5172</v>
      </c>
      <c r="G4118" t="s">
        <v>26</v>
      </c>
      <c r="H4118" t="s">
        <v>52</v>
      </c>
      <c r="I4118" t="s">
        <v>98</v>
      </c>
      <c r="J4118" t="b">
        <v>1</v>
      </c>
      <c r="K4118" t="s">
        <v>6329</v>
      </c>
      <c r="L4118">
        <v>0.41</v>
      </c>
      <c r="M4118" t="s">
        <v>6330</v>
      </c>
      <c r="N4118" t="s">
        <v>6329</v>
      </c>
      <c r="O4118">
        <v>56708</v>
      </c>
      <c r="P4118">
        <v>14.11</v>
      </c>
      <c r="Q4118">
        <v>0.37</v>
      </c>
      <c r="R4118" t="b">
        <v>1</v>
      </c>
      <c r="S4118" t="s">
        <v>40</v>
      </c>
      <c r="T4118">
        <v>16</v>
      </c>
      <c r="U4118" t="s">
        <v>2314</v>
      </c>
      <c r="V4118" t="b">
        <v>1</v>
      </c>
      <c r="W4118" t="b">
        <v>1</v>
      </c>
      <c r="X4118" t="b">
        <v>0</v>
      </c>
      <c r="Y4118" t="b">
        <v>0</v>
      </c>
      <c r="Z4118" t="b">
        <v>0</v>
      </c>
      <c r="AA4118" t="b">
        <v>1</v>
      </c>
      <c r="AB4118" t="b">
        <v>1</v>
      </c>
      <c r="AC4118" t="b">
        <v>1</v>
      </c>
      <c r="AD4118" t="b">
        <v>1</v>
      </c>
      <c r="AE4118" t="b">
        <v>0</v>
      </c>
      <c r="AF4118" t="b">
        <v>0</v>
      </c>
      <c r="AG4118" t="b">
        <v>0</v>
      </c>
      <c r="AH4118" t="b">
        <v>0</v>
      </c>
      <c r="AI4118" t="b">
        <v>1</v>
      </c>
      <c r="AJ4118" t="b">
        <v>1</v>
      </c>
      <c r="AK4118" t="b">
        <v>1</v>
      </c>
      <c r="AL4118" t="b">
        <v>0</v>
      </c>
      <c r="AM4118" t="b">
        <v>1</v>
      </c>
    </row>
    <row r="4119" spans="1:39" ht="14.4" hidden="1" x14ac:dyDescent="0.3">
      <c r="A4119" t="s">
        <v>4238</v>
      </c>
      <c r="B4119">
        <v>2023</v>
      </c>
      <c r="C4119" t="s">
        <v>76</v>
      </c>
      <c r="D4119" t="s">
        <v>77</v>
      </c>
      <c r="E4119" t="s">
        <v>59</v>
      </c>
      <c r="F4119" t="s">
        <v>5176</v>
      </c>
      <c r="G4119" t="s">
        <v>86</v>
      </c>
      <c r="H4119" t="s">
        <v>42</v>
      </c>
      <c r="I4119" t="s">
        <v>19</v>
      </c>
      <c r="J4119" t="b">
        <v>0</v>
      </c>
      <c r="L4119">
        <v>0.08</v>
      </c>
      <c r="M4119" t="s">
        <v>6328</v>
      </c>
      <c r="O4119">
        <v>67509</v>
      </c>
      <c r="P4119">
        <v>3</v>
      </c>
      <c r="Q4119">
        <v>0.72</v>
      </c>
      <c r="R4119" t="b">
        <v>0</v>
      </c>
      <c r="S4119" t="s">
        <v>20</v>
      </c>
      <c r="T4119">
        <v>5</v>
      </c>
      <c r="U4119" t="s">
        <v>3860</v>
      </c>
      <c r="V4119" t="b">
        <v>0</v>
      </c>
      <c r="W4119" t="b">
        <v>0</v>
      </c>
      <c r="X4119" t="b">
        <v>0</v>
      </c>
      <c r="Y4119" t="b">
        <v>0</v>
      </c>
      <c r="Z4119" t="b">
        <v>1</v>
      </c>
      <c r="AA4119" t="b">
        <v>0</v>
      </c>
      <c r="AB4119" t="b">
        <v>0</v>
      </c>
      <c r="AC4119" t="b">
        <v>1</v>
      </c>
      <c r="AD4119" t="b">
        <v>1</v>
      </c>
      <c r="AE4119" t="b">
        <v>0</v>
      </c>
      <c r="AF4119" t="b">
        <v>0</v>
      </c>
      <c r="AG4119" t="b">
        <v>0</v>
      </c>
      <c r="AH4119" t="b">
        <v>0</v>
      </c>
      <c r="AI4119" t="b">
        <v>0</v>
      </c>
      <c r="AJ4119" t="b">
        <v>0</v>
      </c>
      <c r="AK4119" t="b">
        <v>0</v>
      </c>
      <c r="AL4119" t="b">
        <v>0</v>
      </c>
      <c r="AM4119" t="b">
        <v>0</v>
      </c>
    </row>
    <row r="4120" spans="1:39" ht="14.4" hidden="1" x14ac:dyDescent="0.3">
      <c r="A4120" t="s">
        <v>4239</v>
      </c>
      <c r="B4120">
        <v>2023</v>
      </c>
      <c r="C4120" t="s">
        <v>101</v>
      </c>
      <c r="D4120" t="s">
        <v>77</v>
      </c>
      <c r="E4120" t="s">
        <v>64</v>
      </c>
      <c r="F4120" t="s">
        <v>40</v>
      </c>
      <c r="G4120" t="s">
        <v>41</v>
      </c>
      <c r="H4120" t="s">
        <v>94</v>
      </c>
      <c r="I4120" t="s">
        <v>83</v>
      </c>
      <c r="J4120" t="b">
        <v>0</v>
      </c>
      <c r="L4120">
        <v>0</v>
      </c>
      <c r="M4120" t="s">
        <v>6327</v>
      </c>
      <c r="O4120">
        <v>75861</v>
      </c>
      <c r="P4120">
        <v>-0.48</v>
      </c>
      <c r="Q4120">
        <v>0.62</v>
      </c>
      <c r="R4120" t="b">
        <v>0</v>
      </c>
      <c r="S4120" t="s">
        <v>40</v>
      </c>
      <c r="T4120">
        <v>2</v>
      </c>
      <c r="U4120" t="s">
        <v>2314</v>
      </c>
      <c r="V4120" t="b">
        <v>1</v>
      </c>
      <c r="W4120" t="b">
        <v>1</v>
      </c>
      <c r="X4120" t="b">
        <v>0</v>
      </c>
      <c r="Y4120" t="b">
        <v>1</v>
      </c>
      <c r="Z4120" t="b">
        <v>0</v>
      </c>
      <c r="AA4120" t="b">
        <v>1</v>
      </c>
      <c r="AB4120" t="b">
        <v>0</v>
      </c>
      <c r="AC4120" t="b">
        <v>1</v>
      </c>
      <c r="AD4120" t="b">
        <v>0</v>
      </c>
      <c r="AE4120" t="b">
        <v>0</v>
      </c>
      <c r="AF4120" t="b">
        <v>0</v>
      </c>
      <c r="AG4120" t="b">
        <v>0</v>
      </c>
      <c r="AH4120" t="b">
        <v>0</v>
      </c>
      <c r="AI4120" t="b">
        <v>0</v>
      </c>
      <c r="AJ4120" t="b">
        <v>0</v>
      </c>
      <c r="AK4120" t="b">
        <v>0</v>
      </c>
      <c r="AL4120" t="b">
        <v>0</v>
      </c>
      <c r="AM4120" t="b">
        <v>0</v>
      </c>
    </row>
    <row r="4121" spans="1:39" ht="14.4" hidden="1" x14ac:dyDescent="0.3">
      <c r="A4121" t="s">
        <v>4240</v>
      </c>
      <c r="B4121">
        <v>2023</v>
      </c>
      <c r="C4121" t="s">
        <v>71</v>
      </c>
      <c r="D4121" t="s">
        <v>31</v>
      </c>
      <c r="E4121" t="s">
        <v>74</v>
      </c>
      <c r="F4121" t="s">
        <v>5176</v>
      </c>
      <c r="G4121" t="s">
        <v>65</v>
      </c>
      <c r="H4121" t="s">
        <v>27</v>
      </c>
      <c r="I4121" t="s">
        <v>61</v>
      </c>
      <c r="J4121" t="b">
        <v>1</v>
      </c>
      <c r="K4121" t="s">
        <v>6325</v>
      </c>
      <c r="L4121">
        <v>0.9</v>
      </c>
      <c r="M4121" t="s">
        <v>6326</v>
      </c>
      <c r="N4121" t="s">
        <v>6325</v>
      </c>
      <c r="O4121">
        <v>35576</v>
      </c>
      <c r="P4121">
        <v>7.1</v>
      </c>
      <c r="Q4121">
        <v>0.13</v>
      </c>
      <c r="R4121" t="b">
        <v>1</v>
      </c>
      <c r="S4121" t="s">
        <v>20</v>
      </c>
      <c r="T4121">
        <v>12</v>
      </c>
      <c r="U4121" t="s">
        <v>2314</v>
      </c>
      <c r="V4121" t="b">
        <v>0</v>
      </c>
      <c r="W4121" t="b">
        <v>1</v>
      </c>
      <c r="X4121" t="b">
        <v>0</v>
      </c>
      <c r="Y4121" t="b">
        <v>1</v>
      </c>
      <c r="Z4121" t="b">
        <v>1</v>
      </c>
      <c r="AA4121" t="b">
        <v>1</v>
      </c>
      <c r="AB4121" t="b">
        <v>1</v>
      </c>
      <c r="AC4121" t="b">
        <v>0</v>
      </c>
      <c r="AD4121" t="b">
        <v>0</v>
      </c>
      <c r="AE4121" t="b">
        <v>1</v>
      </c>
      <c r="AF4121" t="b">
        <v>0</v>
      </c>
      <c r="AG4121" t="b">
        <v>0</v>
      </c>
      <c r="AH4121" t="b">
        <v>1</v>
      </c>
      <c r="AI4121" t="b">
        <v>1</v>
      </c>
      <c r="AJ4121" t="b">
        <v>0</v>
      </c>
      <c r="AK4121" t="b">
        <v>0</v>
      </c>
      <c r="AL4121" t="b">
        <v>1</v>
      </c>
      <c r="AM4121" t="b">
        <v>1</v>
      </c>
    </row>
    <row r="4122" spans="1:39" ht="14.4" hidden="1" x14ac:dyDescent="0.3">
      <c r="A4122" t="s">
        <v>4241</v>
      </c>
      <c r="B4122">
        <v>2023</v>
      </c>
      <c r="C4122" t="s">
        <v>67</v>
      </c>
      <c r="D4122" t="s">
        <v>68</v>
      </c>
      <c r="E4122" t="s">
        <v>74</v>
      </c>
      <c r="F4122" t="s">
        <v>40</v>
      </c>
      <c r="G4122" t="s">
        <v>33</v>
      </c>
      <c r="H4122" t="s">
        <v>105</v>
      </c>
      <c r="I4122" t="s">
        <v>98</v>
      </c>
      <c r="J4122" t="b">
        <v>0</v>
      </c>
      <c r="L4122">
        <v>0.12</v>
      </c>
      <c r="M4122" t="s">
        <v>6324</v>
      </c>
      <c r="O4122">
        <v>96272</v>
      </c>
      <c r="P4122">
        <v>1.3</v>
      </c>
      <c r="Q4122">
        <v>0.87</v>
      </c>
      <c r="R4122" t="b">
        <v>0</v>
      </c>
      <c r="S4122" t="s">
        <v>35</v>
      </c>
      <c r="T4122">
        <v>2</v>
      </c>
      <c r="U4122" t="s">
        <v>2314</v>
      </c>
      <c r="V4122" t="b">
        <v>1</v>
      </c>
      <c r="W4122" t="b">
        <v>0</v>
      </c>
      <c r="X4122" t="b">
        <v>0</v>
      </c>
      <c r="Y4122" t="b">
        <v>0</v>
      </c>
      <c r="Z4122" t="b">
        <v>1</v>
      </c>
      <c r="AA4122" t="b">
        <v>0</v>
      </c>
      <c r="AB4122" t="b">
        <v>0</v>
      </c>
      <c r="AC4122" t="b">
        <v>1</v>
      </c>
      <c r="AD4122" t="b">
        <v>0</v>
      </c>
      <c r="AE4122" t="b">
        <v>1</v>
      </c>
      <c r="AF4122" t="b">
        <v>0</v>
      </c>
      <c r="AG4122" t="b">
        <v>0</v>
      </c>
      <c r="AH4122" t="b">
        <v>0</v>
      </c>
      <c r="AI4122" t="b">
        <v>0</v>
      </c>
      <c r="AJ4122" t="b">
        <v>0</v>
      </c>
      <c r="AK4122" t="b">
        <v>0</v>
      </c>
      <c r="AL4122" t="b">
        <v>0</v>
      </c>
      <c r="AM4122" t="b">
        <v>0</v>
      </c>
    </row>
    <row r="4123" spans="1:39" ht="14.4" hidden="1" x14ac:dyDescent="0.3">
      <c r="A4123" t="s">
        <v>4242</v>
      </c>
      <c r="B4123">
        <v>2023</v>
      </c>
      <c r="C4123" t="s">
        <v>152</v>
      </c>
      <c r="D4123" t="s">
        <v>77</v>
      </c>
      <c r="E4123" t="s">
        <v>25</v>
      </c>
      <c r="F4123" t="s">
        <v>5176</v>
      </c>
      <c r="G4123" t="s">
        <v>41</v>
      </c>
      <c r="H4123" t="s">
        <v>60</v>
      </c>
      <c r="I4123" t="s">
        <v>49</v>
      </c>
      <c r="J4123" t="b">
        <v>1</v>
      </c>
      <c r="K4123" t="s">
        <v>5325</v>
      </c>
      <c r="L4123">
        <v>0.79</v>
      </c>
      <c r="M4123" t="s">
        <v>6323</v>
      </c>
      <c r="N4123" t="s">
        <v>5325</v>
      </c>
      <c r="O4123">
        <v>105667</v>
      </c>
      <c r="P4123">
        <v>16.09</v>
      </c>
      <c r="Q4123">
        <v>0.28999999999999998</v>
      </c>
      <c r="R4123" t="b">
        <v>1</v>
      </c>
      <c r="S4123" t="s">
        <v>40</v>
      </c>
      <c r="T4123">
        <v>14</v>
      </c>
      <c r="U4123" t="s">
        <v>2314</v>
      </c>
      <c r="V4123" t="b">
        <v>1</v>
      </c>
      <c r="W4123" t="b">
        <v>1</v>
      </c>
      <c r="X4123" t="b">
        <v>1</v>
      </c>
      <c r="Y4123" t="b">
        <v>0</v>
      </c>
      <c r="Z4123" t="b">
        <v>0</v>
      </c>
      <c r="AA4123" t="b">
        <v>1</v>
      </c>
      <c r="AB4123" t="b">
        <v>1</v>
      </c>
      <c r="AC4123" t="b">
        <v>1</v>
      </c>
      <c r="AD4123" t="b">
        <v>0</v>
      </c>
      <c r="AE4123" t="b">
        <v>0</v>
      </c>
      <c r="AF4123" t="b">
        <v>0</v>
      </c>
      <c r="AG4123" t="b">
        <v>0</v>
      </c>
      <c r="AH4123" t="b">
        <v>0</v>
      </c>
      <c r="AI4123" t="b">
        <v>1</v>
      </c>
      <c r="AJ4123" t="b">
        <v>0</v>
      </c>
      <c r="AK4123" t="b">
        <v>0</v>
      </c>
      <c r="AL4123" t="b">
        <v>1</v>
      </c>
      <c r="AM4123" t="b">
        <v>1</v>
      </c>
    </row>
    <row r="4124" spans="1:39" ht="14.4" hidden="1" x14ac:dyDescent="0.3">
      <c r="A4124" t="s">
        <v>4243</v>
      </c>
      <c r="B4124">
        <v>2023</v>
      </c>
      <c r="C4124" t="s">
        <v>57</v>
      </c>
      <c r="D4124" t="s">
        <v>58</v>
      </c>
      <c r="E4124" t="s">
        <v>59</v>
      </c>
      <c r="F4124" t="s">
        <v>5169</v>
      </c>
      <c r="G4124" t="s">
        <v>26</v>
      </c>
      <c r="H4124" t="s">
        <v>52</v>
      </c>
      <c r="I4124" t="s">
        <v>98</v>
      </c>
      <c r="J4124" t="b">
        <v>0</v>
      </c>
      <c r="L4124">
        <v>0.04</v>
      </c>
      <c r="M4124" t="s">
        <v>6322</v>
      </c>
      <c r="O4124">
        <v>25111</v>
      </c>
      <c r="P4124">
        <v>-2.79</v>
      </c>
      <c r="Q4124">
        <v>0.82</v>
      </c>
      <c r="R4124" t="b">
        <v>0</v>
      </c>
      <c r="S4124" t="s">
        <v>20</v>
      </c>
      <c r="T4124">
        <v>9</v>
      </c>
      <c r="U4124" t="s">
        <v>2314</v>
      </c>
      <c r="V4124" t="b">
        <v>1</v>
      </c>
      <c r="W4124" t="b">
        <v>1</v>
      </c>
      <c r="X4124" t="b">
        <v>1</v>
      </c>
      <c r="Y4124" t="b">
        <v>0</v>
      </c>
      <c r="Z4124" t="b">
        <v>0</v>
      </c>
      <c r="AA4124" t="b">
        <v>0</v>
      </c>
      <c r="AB4124" t="b">
        <v>0</v>
      </c>
      <c r="AC4124" t="b">
        <v>1</v>
      </c>
      <c r="AD4124" t="b">
        <v>1</v>
      </c>
      <c r="AE4124" t="b">
        <v>1</v>
      </c>
      <c r="AF4124" t="b">
        <v>0</v>
      </c>
      <c r="AG4124" t="b">
        <v>0</v>
      </c>
      <c r="AH4124" t="b">
        <v>0</v>
      </c>
      <c r="AI4124" t="b">
        <v>0</v>
      </c>
      <c r="AJ4124" t="b">
        <v>0</v>
      </c>
      <c r="AK4124" t="b">
        <v>0</v>
      </c>
      <c r="AL4124" t="b">
        <v>0</v>
      </c>
      <c r="AM4124" t="b">
        <v>0</v>
      </c>
    </row>
    <row r="4125" spans="1:39" ht="14.4" hidden="1" x14ac:dyDescent="0.3">
      <c r="A4125" t="s">
        <v>4244</v>
      </c>
      <c r="B4125">
        <v>2023</v>
      </c>
      <c r="C4125" t="s">
        <v>96</v>
      </c>
      <c r="D4125" t="s">
        <v>90</v>
      </c>
      <c r="E4125" t="s">
        <v>59</v>
      </c>
      <c r="F4125" t="s">
        <v>40</v>
      </c>
      <c r="G4125" t="s">
        <v>93</v>
      </c>
      <c r="H4125" t="s">
        <v>69</v>
      </c>
      <c r="I4125" t="s">
        <v>19</v>
      </c>
      <c r="J4125" t="b">
        <v>1</v>
      </c>
      <c r="K4125" t="s">
        <v>6070</v>
      </c>
      <c r="L4125">
        <v>0.74</v>
      </c>
      <c r="M4125" t="s">
        <v>6321</v>
      </c>
      <c r="N4125" t="s">
        <v>6070</v>
      </c>
      <c r="O4125">
        <v>95566</v>
      </c>
      <c r="P4125">
        <v>12.79</v>
      </c>
      <c r="Q4125">
        <v>0.17</v>
      </c>
      <c r="R4125" t="b">
        <v>1</v>
      </c>
      <c r="S4125" t="s">
        <v>40</v>
      </c>
      <c r="T4125">
        <v>6</v>
      </c>
      <c r="U4125" t="s">
        <v>2314</v>
      </c>
      <c r="V4125" t="b">
        <v>1</v>
      </c>
      <c r="W4125" t="b">
        <v>0</v>
      </c>
      <c r="X4125" t="b">
        <v>0</v>
      </c>
      <c r="Y4125" t="b">
        <v>1</v>
      </c>
      <c r="Z4125" t="b">
        <v>0</v>
      </c>
      <c r="AA4125" t="b">
        <v>1</v>
      </c>
      <c r="AB4125" t="b">
        <v>1</v>
      </c>
      <c r="AC4125" t="b">
        <v>0</v>
      </c>
      <c r="AD4125" t="b">
        <v>1</v>
      </c>
      <c r="AE4125" t="b">
        <v>0</v>
      </c>
      <c r="AF4125" t="b">
        <v>0</v>
      </c>
      <c r="AG4125" t="b">
        <v>1</v>
      </c>
      <c r="AH4125" t="b">
        <v>1</v>
      </c>
      <c r="AI4125" t="b">
        <v>0</v>
      </c>
      <c r="AJ4125" t="b">
        <v>0</v>
      </c>
      <c r="AK4125" t="b">
        <v>0</v>
      </c>
      <c r="AL4125" t="b">
        <v>1</v>
      </c>
      <c r="AM4125" t="b">
        <v>0</v>
      </c>
    </row>
    <row r="4126" spans="1:39" ht="14.4" hidden="1" x14ac:dyDescent="0.3">
      <c r="A4126" t="s">
        <v>4245</v>
      </c>
      <c r="B4126">
        <v>2023</v>
      </c>
      <c r="C4126" t="s">
        <v>183</v>
      </c>
      <c r="D4126" t="s">
        <v>113</v>
      </c>
      <c r="E4126" t="s">
        <v>108</v>
      </c>
      <c r="F4126" t="s">
        <v>5181</v>
      </c>
      <c r="G4126" t="s">
        <v>55</v>
      </c>
      <c r="H4126" t="s">
        <v>105</v>
      </c>
      <c r="I4126" t="s">
        <v>98</v>
      </c>
      <c r="J4126" t="b">
        <v>1</v>
      </c>
      <c r="K4126" t="s">
        <v>6319</v>
      </c>
      <c r="L4126">
        <v>0.52</v>
      </c>
      <c r="M4126" t="s">
        <v>6320</v>
      </c>
      <c r="N4126" t="s">
        <v>6319</v>
      </c>
      <c r="O4126">
        <v>112533</v>
      </c>
      <c r="P4126">
        <v>10.33</v>
      </c>
      <c r="Q4126">
        <v>0.26</v>
      </c>
      <c r="R4126" t="b">
        <v>1</v>
      </c>
      <c r="S4126" t="s">
        <v>40</v>
      </c>
      <c r="T4126">
        <v>4</v>
      </c>
      <c r="U4126" t="s">
        <v>3860</v>
      </c>
      <c r="V4126" t="b">
        <v>1</v>
      </c>
      <c r="W4126" t="b">
        <v>1</v>
      </c>
      <c r="X4126" t="b">
        <v>0</v>
      </c>
      <c r="Y4126" t="b">
        <v>0</v>
      </c>
      <c r="Z4126" t="b">
        <v>1</v>
      </c>
      <c r="AA4126" t="b">
        <v>1</v>
      </c>
      <c r="AB4126" t="b">
        <v>0</v>
      </c>
      <c r="AC4126" t="b">
        <v>0</v>
      </c>
      <c r="AD4126" t="b">
        <v>1</v>
      </c>
      <c r="AE4126" t="b">
        <v>0</v>
      </c>
      <c r="AF4126" t="b">
        <v>0</v>
      </c>
      <c r="AG4126" t="b">
        <v>1</v>
      </c>
      <c r="AH4126" t="b">
        <v>0</v>
      </c>
      <c r="AI4126" t="b">
        <v>0</v>
      </c>
      <c r="AJ4126" t="b">
        <v>0</v>
      </c>
      <c r="AK4126" t="b">
        <v>0</v>
      </c>
      <c r="AL4126" t="b">
        <v>1</v>
      </c>
      <c r="AM4126" t="b">
        <v>0</v>
      </c>
    </row>
    <row r="4127" spans="1:39" ht="14.4" hidden="1" x14ac:dyDescent="0.3">
      <c r="A4127" t="s">
        <v>4246</v>
      </c>
      <c r="B4127">
        <v>2023</v>
      </c>
      <c r="C4127" t="s">
        <v>140</v>
      </c>
      <c r="D4127" t="s">
        <v>58</v>
      </c>
      <c r="E4127" t="s">
        <v>108</v>
      </c>
      <c r="F4127" t="s">
        <v>5181</v>
      </c>
      <c r="G4127" t="s">
        <v>65</v>
      </c>
      <c r="H4127" t="s">
        <v>34</v>
      </c>
      <c r="I4127" t="s">
        <v>61</v>
      </c>
      <c r="J4127" t="b">
        <v>1</v>
      </c>
      <c r="K4127" t="s">
        <v>642</v>
      </c>
      <c r="L4127">
        <v>0.78</v>
      </c>
      <c r="M4127" t="s">
        <v>6318</v>
      </c>
      <c r="N4127" t="s">
        <v>642</v>
      </c>
      <c r="O4127">
        <v>31642</v>
      </c>
      <c r="P4127">
        <v>13.49</v>
      </c>
      <c r="Q4127">
        <v>0.39</v>
      </c>
      <c r="R4127" t="b">
        <v>1</v>
      </c>
      <c r="S4127" t="s">
        <v>20</v>
      </c>
      <c r="T4127">
        <v>9</v>
      </c>
      <c r="U4127" t="s">
        <v>2314</v>
      </c>
      <c r="V4127" t="b">
        <v>1</v>
      </c>
      <c r="W4127" t="b">
        <v>0</v>
      </c>
      <c r="X4127" t="b">
        <v>1</v>
      </c>
      <c r="Y4127" t="b">
        <v>1</v>
      </c>
      <c r="Z4127" t="b">
        <v>0</v>
      </c>
      <c r="AA4127" t="b">
        <v>0</v>
      </c>
      <c r="AB4127" t="b">
        <v>1</v>
      </c>
      <c r="AC4127" t="b">
        <v>0</v>
      </c>
      <c r="AD4127" t="b">
        <v>1</v>
      </c>
      <c r="AE4127" t="b">
        <v>1</v>
      </c>
      <c r="AF4127" t="b">
        <v>0</v>
      </c>
      <c r="AG4127" t="b">
        <v>0</v>
      </c>
      <c r="AH4127" t="b">
        <v>0</v>
      </c>
      <c r="AI4127" t="b">
        <v>1</v>
      </c>
      <c r="AJ4127" t="b">
        <v>0</v>
      </c>
      <c r="AK4127" t="b">
        <v>0</v>
      </c>
      <c r="AL4127" t="b">
        <v>0</v>
      </c>
      <c r="AM4127" t="b">
        <v>0</v>
      </c>
    </row>
    <row r="4128" spans="1:39" ht="14.4" hidden="1" x14ac:dyDescent="0.3">
      <c r="A4128" t="s">
        <v>4247</v>
      </c>
      <c r="B4128">
        <v>2023</v>
      </c>
      <c r="C4128" t="s">
        <v>67</v>
      </c>
      <c r="D4128" t="s">
        <v>68</v>
      </c>
      <c r="E4128" t="s">
        <v>32</v>
      </c>
      <c r="F4128" t="s">
        <v>5172</v>
      </c>
      <c r="G4128" t="s">
        <v>46</v>
      </c>
      <c r="H4128" t="s">
        <v>60</v>
      </c>
      <c r="I4128" t="s">
        <v>28</v>
      </c>
      <c r="J4128" t="b">
        <v>1</v>
      </c>
      <c r="K4128" t="s">
        <v>5629</v>
      </c>
      <c r="L4128">
        <v>0.94</v>
      </c>
      <c r="M4128" t="s">
        <v>6317</v>
      </c>
      <c r="N4128" t="s">
        <v>5629</v>
      </c>
      <c r="O4128">
        <v>145890</v>
      </c>
      <c r="P4128">
        <v>6.42</v>
      </c>
      <c r="Q4128">
        <v>0.37</v>
      </c>
      <c r="R4128" t="b">
        <v>1</v>
      </c>
      <c r="S4128" t="s">
        <v>20</v>
      </c>
      <c r="T4128">
        <v>2</v>
      </c>
      <c r="U4128" t="s">
        <v>2314</v>
      </c>
      <c r="V4128" t="b">
        <v>1</v>
      </c>
      <c r="W4128" t="b">
        <v>1</v>
      </c>
      <c r="X4128" t="b">
        <v>1</v>
      </c>
      <c r="Y4128" t="b">
        <v>0</v>
      </c>
      <c r="Z4128" t="b">
        <v>0</v>
      </c>
      <c r="AA4128" t="b">
        <v>0</v>
      </c>
      <c r="AB4128" t="b">
        <v>0</v>
      </c>
      <c r="AC4128" t="b">
        <v>1</v>
      </c>
      <c r="AD4128" t="b">
        <v>0</v>
      </c>
      <c r="AE4128" t="b">
        <v>1</v>
      </c>
      <c r="AF4128" t="b">
        <v>0</v>
      </c>
      <c r="AG4128" t="b">
        <v>0</v>
      </c>
      <c r="AH4128" t="b">
        <v>0</v>
      </c>
      <c r="AI4128" t="b">
        <v>0</v>
      </c>
      <c r="AJ4128" t="b">
        <v>1</v>
      </c>
      <c r="AK4128" t="b">
        <v>1</v>
      </c>
      <c r="AL4128" t="b">
        <v>0</v>
      </c>
      <c r="AM4128" t="b">
        <v>0</v>
      </c>
    </row>
    <row r="4129" spans="1:39" ht="14.4" hidden="1" x14ac:dyDescent="0.3">
      <c r="A4129" t="s">
        <v>4248</v>
      </c>
      <c r="B4129">
        <v>2023</v>
      </c>
      <c r="C4129" t="s">
        <v>156</v>
      </c>
      <c r="D4129" t="s">
        <v>58</v>
      </c>
      <c r="E4129" t="s">
        <v>59</v>
      </c>
      <c r="F4129" t="s">
        <v>5176</v>
      </c>
      <c r="G4129" t="s">
        <v>86</v>
      </c>
      <c r="H4129" t="s">
        <v>52</v>
      </c>
      <c r="I4129" t="s">
        <v>19</v>
      </c>
      <c r="J4129" t="b">
        <v>1</v>
      </c>
      <c r="K4129" t="s">
        <v>130</v>
      </c>
      <c r="L4129">
        <v>0.8</v>
      </c>
      <c r="M4129" t="s">
        <v>6316</v>
      </c>
      <c r="N4129" t="s">
        <v>130</v>
      </c>
      <c r="O4129">
        <v>31860</v>
      </c>
      <c r="P4129">
        <v>8.57</v>
      </c>
      <c r="Q4129">
        <v>0.38</v>
      </c>
      <c r="R4129" t="b">
        <v>1</v>
      </c>
      <c r="S4129" t="s">
        <v>20</v>
      </c>
      <c r="T4129">
        <v>10</v>
      </c>
      <c r="U4129" t="s">
        <v>3860</v>
      </c>
      <c r="V4129" t="b">
        <v>0</v>
      </c>
      <c r="W4129" t="b">
        <v>1</v>
      </c>
      <c r="X4129" t="b">
        <v>1</v>
      </c>
      <c r="Y4129" t="b">
        <v>1</v>
      </c>
      <c r="Z4129" t="b">
        <v>1</v>
      </c>
      <c r="AA4129" t="b">
        <v>0</v>
      </c>
      <c r="AB4129" t="b">
        <v>0</v>
      </c>
      <c r="AC4129" t="b">
        <v>1</v>
      </c>
      <c r="AD4129" t="b">
        <v>0</v>
      </c>
      <c r="AE4129" t="b">
        <v>1</v>
      </c>
      <c r="AF4129" t="b">
        <v>0</v>
      </c>
      <c r="AG4129" t="b">
        <v>0</v>
      </c>
      <c r="AH4129" t="b">
        <v>0</v>
      </c>
      <c r="AI4129" t="b">
        <v>0</v>
      </c>
      <c r="AJ4129" t="b">
        <v>0</v>
      </c>
      <c r="AK4129" t="b">
        <v>0</v>
      </c>
      <c r="AL4129" t="b">
        <v>0</v>
      </c>
      <c r="AM4129" t="b">
        <v>1</v>
      </c>
    </row>
    <row r="4130" spans="1:39" ht="14.4" hidden="1" x14ac:dyDescent="0.3">
      <c r="A4130" t="s">
        <v>4249</v>
      </c>
      <c r="B4130">
        <v>2023</v>
      </c>
      <c r="C4130" t="s">
        <v>152</v>
      </c>
      <c r="D4130" t="s">
        <v>77</v>
      </c>
      <c r="E4130" t="s">
        <v>135</v>
      </c>
      <c r="F4130" t="s">
        <v>5176</v>
      </c>
      <c r="G4130" t="s">
        <v>26</v>
      </c>
      <c r="H4130" t="s">
        <v>27</v>
      </c>
      <c r="I4130" t="s">
        <v>83</v>
      </c>
      <c r="J4130" t="b">
        <v>1</v>
      </c>
      <c r="K4130" t="s">
        <v>6314</v>
      </c>
      <c r="L4130">
        <v>0.55000000000000004</v>
      </c>
      <c r="M4130" t="s">
        <v>6315</v>
      </c>
      <c r="N4130" t="s">
        <v>6314</v>
      </c>
      <c r="O4130">
        <v>107438</v>
      </c>
      <c r="P4130">
        <v>16.489999999999998</v>
      </c>
      <c r="Q4130">
        <v>0.33</v>
      </c>
      <c r="R4130" t="b">
        <v>1</v>
      </c>
      <c r="S4130" t="s">
        <v>35</v>
      </c>
      <c r="T4130">
        <v>10</v>
      </c>
      <c r="U4130" t="s">
        <v>2314</v>
      </c>
      <c r="V4130" t="b">
        <v>1</v>
      </c>
      <c r="W4130" t="b">
        <v>0</v>
      </c>
      <c r="X4130" t="b">
        <v>1</v>
      </c>
      <c r="Y4130" t="b">
        <v>0</v>
      </c>
      <c r="Z4130" t="b">
        <v>1</v>
      </c>
      <c r="AA4130" t="b">
        <v>1</v>
      </c>
      <c r="AB4130" t="b">
        <v>0</v>
      </c>
      <c r="AC4130" t="b">
        <v>0</v>
      </c>
      <c r="AD4130" t="b">
        <v>0</v>
      </c>
      <c r="AE4130" t="b">
        <v>0</v>
      </c>
      <c r="AF4130" t="b">
        <v>0</v>
      </c>
      <c r="AG4130" t="b">
        <v>0</v>
      </c>
      <c r="AH4130" t="b">
        <v>1</v>
      </c>
      <c r="AI4130" t="b">
        <v>1</v>
      </c>
      <c r="AJ4130" t="b">
        <v>0</v>
      </c>
      <c r="AK4130" t="b">
        <v>1</v>
      </c>
      <c r="AL4130" t="b">
        <v>0</v>
      </c>
      <c r="AM4130" t="b">
        <v>1</v>
      </c>
    </row>
    <row r="4131" spans="1:39" ht="14.4" hidden="1" x14ac:dyDescent="0.3">
      <c r="A4131" t="s">
        <v>4250</v>
      </c>
      <c r="B4131">
        <v>2023</v>
      </c>
      <c r="C4131" t="s">
        <v>177</v>
      </c>
      <c r="D4131" t="s">
        <v>38</v>
      </c>
      <c r="E4131" t="s">
        <v>45</v>
      </c>
      <c r="F4131" t="s">
        <v>5172</v>
      </c>
      <c r="G4131" t="s">
        <v>55</v>
      </c>
      <c r="H4131" t="s">
        <v>34</v>
      </c>
      <c r="I4131" t="s">
        <v>98</v>
      </c>
      <c r="J4131" t="b">
        <v>0</v>
      </c>
      <c r="L4131">
        <v>0.1</v>
      </c>
      <c r="M4131" t="s">
        <v>6313</v>
      </c>
      <c r="O4131">
        <v>43762</v>
      </c>
      <c r="P4131">
        <v>2.5099999999999998</v>
      </c>
      <c r="Q4131">
        <v>0.73</v>
      </c>
      <c r="R4131" t="b">
        <v>0</v>
      </c>
      <c r="S4131" t="s">
        <v>40</v>
      </c>
      <c r="T4131">
        <v>7</v>
      </c>
      <c r="U4131" t="s">
        <v>3860</v>
      </c>
      <c r="V4131" t="b">
        <v>0</v>
      </c>
      <c r="W4131" t="b">
        <v>0</v>
      </c>
      <c r="X4131" t="b">
        <v>0</v>
      </c>
      <c r="Y4131" t="b">
        <v>1</v>
      </c>
      <c r="Z4131" t="b">
        <v>1</v>
      </c>
      <c r="AA4131" t="b">
        <v>1</v>
      </c>
      <c r="AB4131" t="b">
        <v>0</v>
      </c>
      <c r="AC4131" t="b">
        <v>0</v>
      </c>
      <c r="AD4131" t="b">
        <v>1</v>
      </c>
      <c r="AE4131" t="b">
        <v>0</v>
      </c>
      <c r="AF4131" t="b">
        <v>0</v>
      </c>
      <c r="AG4131" t="b">
        <v>0</v>
      </c>
      <c r="AH4131" t="b">
        <v>0</v>
      </c>
      <c r="AI4131" t="b">
        <v>0</v>
      </c>
      <c r="AJ4131" t="b">
        <v>0</v>
      </c>
      <c r="AK4131" t="b">
        <v>0</v>
      </c>
      <c r="AL4131" t="b">
        <v>0</v>
      </c>
      <c r="AM4131" t="b">
        <v>0</v>
      </c>
    </row>
    <row r="4132" spans="1:39" ht="14.4" hidden="1" x14ac:dyDescent="0.3">
      <c r="A4132" s="15" t="s">
        <v>4251</v>
      </c>
      <c r="B4132">
        <v>2023</v>
      </c>
      <c r="C4132" t="s">
        <v>177</v>
      </c>
      <c r="D4132" t="s">
        <v>38</v>
      </c>
      <c r="E4132" t="s">
        <v>54</v>
      </c>
      <c r="F4132" t="s">
        <v>5172</v>
      </c>
      <c r="G4132" t="s">
        <v>65</v>
      </c>
      <c r="H4132" t="s">
        <v>34</v>
      </c>
      <c r="I4132" t="s">
        <v>98</v>
      </c>
      <c r="J4132" t="b">
        <v>1</v>
      </c>
      <c r="K4132" t="s">
        <v>5682</v>
      </c>
      <c r="L4132">
        <v>0.61</v>
      </c>
      <c r="M4132" t="s">
        <v>6312</v>
      </c>
      <c r="N4132" t="s">
        <v>5682</v>
      </c>
      <c r="O4132">
        <v>69888</v>
      </c>
      <c r="P4132">
        <v>16.79</v>
      </c>
      <c r="Q4132">
        <v>0.31</v>
      </c>
      <c r="R4132" t="b">
        <v>1</v>
      </c>
      <c r="S4132" t="s">
        <v>40</v>
      </c>
      <c r="T4132">
        <v>14</v>
      </c>
      <c r="U4132" t="s">
        <v>2314</v>
      </c>
      <c r="V4132" t="b">
        <v>0</v>
      </c>
      <c r="W4132" t="b">
        <v>1</v>
      </c>
      <c r="X4132" t="b">
        <v>0</v>
      </c>
      <c r="Y4132" t="b">
        <v>0</v>
      </c>
      <c r="Z4132" t="b">
        <v>0</v>
      </c>
      <c r="AA4132" t="b">
        <v>1</v>
      </c>
      <c r="AB4132" t="b">
        <v>1</v>
      </c>
      <c r="AC4132" t="b">
        <v>0</v>
      </c>
      <c r="AD4132" t="b">
        <v>0</v>
      </c>
      <c r="AE4132" t="b">
        <v>1</v>
      </c>
      <c r="AF4132" t="b">
        <v>1</v>
      </c>
      <c r="AG4132" t="b">
        <v>0</v>
      </c>
      <c r="AH4132" t="b">
        <v>0</v>
      </c>
      <c r="AI4132" t="b">
        <v>1</v>
      </c>
      <c r="AJ4132" t="b">
        <v>0</v>
      </c>
      <c r="AK4132" t="b">
        <v>0</v>
      </c>
      <c r="AL4132" t="b">
        <v>0</v>
      </c>
      <c r="AM4132" t="b">
        <v>0</v>
      </c>
    </row>
    <row r="4133" spans="1:39" ht="14.4" hidden="1" x14ac:dyDescent="0.3">
      <c r="A4133" t="s">
        <v>4252</v>
      </c>
      <c r="B4133">
        <v>2023</v>
      </c>
      <c r="C4133" t="s">
        <v>14</v>
      </c>
      <c r="D4133" t="s">
        <v>15</v>
      </c>
      <c r="E4133" t="s">
        <v>59</v>
      </c>
      <c r="F4133" t="s">
        <v>40</v>
      </c>
      <c r="G4133" t="s">
        <v>93</v>
      </c>
      <c r="H4133" t="s">
        <v>34</v>
      </c>
      <c r="I4133" t="s">
        <v>83</v>
      </c>
      <c r="J4133" t="b">
        <v>0</v>
      </c>
      <c r="L4133">
        <v>0</v>
      </c>
      <c r="M4133" t="s">
        <v>6311</v>
      </c>
      <c r="O4133">
        <v>39086</v>
      </c>
      <c r="P4133">
        <v>-2.38</v>
      </c>
      <c r="Q4133">
        <v>0.64</v>
      </c>
      <c r="R4133" t="b">
        <v>0</v>
      </c>
      <c r="S4133" t="s">
        <v>40</v>
      </c>
      <c r="T4133">
        <v>7</v>
      </c>
      <c r="U4133" t="s">
        <v>2314</v>
      </c>
      <c r="V4133" t="b">
        <v>1</v>
      </c>
      <c r="W4133" t="b">
        <v>0</v>
      </c>
      <c r="X4133" t="b">
        <v>1</v>
      </c>
      <c r="Y4133" t="b">
        <v>0</v>
      </c>
      <c r="Z4133" t="b">
        <v>1</v>
      </c>
      <c r="AA4133" t="b">
        <v>0</v>
      </c>
      <c r="AB4133" t="b">
        <v>1</v>
      </c>
      <c r="AC4133" t="b">
        <v>0</v>
      </c>
      <c r="AD4133" t="b">
        <v>1</v>
      </c>
      <c r="AE4133" t="b">
        <v>1</v>
      </c>
      <c r="AF4133" t="b">
        <v>0</v>
      </c>
      <c r="AG4133" t="b">
        <v>0</v>
      </c>
      <c r="AH4133" t="b">
        <v>0</v>
      </c>
      <c r="AI4133" t="b">
        <v>0</v>
      </c>
      <c r="AJ4133" t="b">
        <v>0</v>
      </c>
      <c r="AK4133" t="b">
        <v>0</v>
      </c>
      <c r="AL4133" t="b">
        <v>0</v>
      </c>
      <c r="AM4133" t="b">
        <v>0</v>
      </c>
    </row>
    <row r="4134" spans="1:39" ht="14.4" hidden="1" x14ac:dyDescent="0.3">
      <c r="A4134" t="s">
        <v>4253</v>
      </c>
      <c r="B4134">
        <v>2023</v>
      </c>
      <c r="C4134" t="s">
        <v>44</v>
      </c>
      <c r="D4134" t="s">
        <v>31</v>
      </c>
      <c r="E4134" t="s">
        <v>108</v>
      </c>
      <c r="F4134" t="s">
        <v>5169</v>
      </c>
      <c r="G4134" t="s">
        <v>65</v>
      </c>
      <c r="H4134" t="s">
        <v>42</v>
      </c>
      <c r="I4134" t="s">
        <v>83</v>
      </c>
      <c r="J4134" t="b">
        <v>1</v>
      </c>
      <c r="K4134" t="s">
        <v>5277</v>
      </c>
      <c r="L4134">
        <v>0.84</v>
      </c>
      <c r="M4134" t="s">
        <v>6310</v>
      </c>
      <c r="N4134" t="s">
        <v>5277</v>
      </c>
      <c r="O4134">
        <v>43914</v>
      </c>
      <c r="P4134">
        <v>11.29</v>
      </c>
      <c r="Q4134">
        <v>0.39</v>
      </c>
      <c r="R4134" t="b">
        <v>1</v>
      </c>
      <c r="S4134" t="s">
        <v>40</v>
      </c>
      <c r="T4134">
        <v>1</v>
      </c>
      <c r="U4134" t="s">
        <v>2314</v>
      </c>
      <c r="V4134" t="b">
        <v>0</v>
      </c>
      <c r="W4134" t="b">
        <v>1</v>
      </c>
      <c r="X4134" t="b">
        <v>1</v>
      </c>
      <c r="Y4134" t="b">
        <v>0</v>
      </c>
      <c r="Z4134" t="b">
        <v>0</v>
      </c>
      <c r="AA4134" t="b">
        <v>1</v>
      </c>
      <c r="AB4134" t="b">
        <v>1</v>
      </c>
      <c r="AC4134" t="b">
        <v>1</v>
      </c>
      <c r="AD4134" t="b">
        <v>0</v>
      </c>
      <c r="AE4134" t="b">
        <v>0</v>
      </c>
      <c r="AF4134" t="b">
        <v>0</v>
      </c>
      <c r="AG4134" t="b">
        <v>0</v>
      </c>
      <c r="AH4134" t="b">
        <v>1</v>
      </c>
      <c r="AI4134" t="b">
        <v>1</v>
      </c>
      <c r="AJ4134" t="b">
        <v>0</v>
      </c>
      <c r="AK4134" t="b">
        <v>0</v>
      </c>
      <c r="AL4134" t="b">
        <v>0</v>
      </c>
      <c r="AM4134" t="b">
        <v>0</v>
      </c>
    </row>
    <row r="4135" spans="1:39" ht="14.4" hidden="1" x14ac:dyDescent="0.3">
      <c r="A4135" t="s">
        <v>4254</v>
      </c>
      <c r="B4135">
        <v>2023</v>
      </c>
      <c r="C4135" t="s">
        <v>140</v>
      </c>
      <c r="D4135" t="s">
        <v>58</v>
      </c>
      <c r="E4135" t="s">
        <v>39</v>
      </c>
      <c r="F4135" t="s">
        <v>5181</v>
      </c>
      <c r="G4135" t="s">
        <v>46</v>
      </c>
      <c r="H4135" t="s">
        <v>42</v>
      </c>
      <c r="I4135" t="s">
        <v>49</v>
      </c>
      <c r="J4135" t="b">
        <v>1</v>
      </c>
      <c r="K4135" t="s">
        <v>6105</v>
      </c>
      <c r="L4135">
        <v>0.77</v>
      </c>
      <c r="M4135" t="s">
        <v>6309</v>
      </c>
      <c r="N4135" t="s">
        <v>6105</v>
      </c>
      <c r="O4135">
        <v>32255</v>
      </c>
      <c r="P4135">
        <v>12.29</v>
      </c>
      <c r="Q4135">
        <v>0.23</v>
      </c>
      <c r="R4135" t="b">
        <v>1</v>
      </c>
      <c r="S4135" t="s">
        <v>40</v>
      </c>
      <c r="T4135">
        <v>13</v>
      </c>
      <c r="U4135" t="s">
        <v>2314</v>
      </c>
      <c r="V4135" t="b">
        <v>1</v>
      </c>
      <c r="W4135" t="b">
        <v>0</v>
      </c>
      <c r="X4135" t="b">
        <v>0</v>
      </c>
      <c r="Y4135" t="b">
        <v>0</v>
      </c>
      <c r="Z4135" t="b">
        <v>1</v>
      </c>
      <c r="AA4135" t="b">
        <v>0</v>
      </c>
      <c r="AB4135" t="b">
        <v>1</v>
      </c>
      <c r="AC4135" t="b">
        <v>1</v>
      </c>
      <c r="AD4135" t="b">
        <v>1</v>
      </c>
      <c r="AE4135" t="b">
        <v>0</v>
      </c>
      <c r="AF4135" t="b">
        <v>0</v>
      </c>
      <c r="AG4135" t="b">
        <v>0</v>
      </c>
      <c r="AH4135" t="b">
        <v>0</v>
      </c>
      <c r="AI4135" t="b">
        <v>0</v>
      </c>
      <c r="AJ4135" t="b">
        <v>0</v>
      </c>
      <c r="AK4135" t="b">
        <v>1</v>
      </c>
      <c r="AL4135" t="b">
        <v>1</v>
      </c>
      <c r="AM4135" t="b">
        <v>0</v>
      </c>
    </row>
    <row r="4136" spans="1:39" ht="14.4" hidden="1" x14ac:dyDescent="0.3">
      <c r="A4136" t="s">
        <v>4255</v>
      </c>
      <c r="B4136">
        <v>2023</v>
      </c>
      <c r="C4136" t="s">
        <v>85</v>
      </c>
      <c r="D4136" t="s">
        <v>24</v>
      </c>
      <c r="E4136" t="s">
        <v>54</v>
      </c>
      <c r="F4136" t="s">
        <v>5172</v>
      </c>
      <c r="G4136" t="s">
        <v>17</v>
      </c>
      <c r="H4136" t="s">
        <v>27</v>
      </c>
      <c r="I4136" t="s">
        <v>83</v>
      </c>
      <c r="J4136" t="b">
        <v>1</v>
      </c>
      <c r="K4136" t="s">
        <v>6307</v>
      </c>
      <c r="L4136">
        <v>0.51</v>
      </c>
      <c r="M4136" t="s">
        <v>6308</v>
      </c>
      <c r="N4136" t="s">
        <v>6307</v>
      </c>
      <c r="O4136">
        <v>118440</v>
      </c>
      <c r="P4136">
        <v>5.0199999999999996</v>
      </c>
      <c r="Q4136">
        <v>0.11</v>
      </c>
      <c r="R4136" t="b">
        <v>1</v>
      </c>
      <c r="S4136" t="s">
        <v>40</v>
      </c>
      <c r="T4136">
        <v>14</v>
      </c>
      <c r="U4136" t="s">
        <v>2314</v>
      </c>
      <c r="V4136" t="b">
        <v>0</v>
      </c>
      <c r="W4136" t="b">
        <v>1</v>
      </c>
      <c r="X4136" t="b">
        <v>1</v>
      </c>
      <c r="Y4136" t="b">
        <v>1</v>
      </c>
      <c r="Z4136" t="b">
        <v>0</v>
      </c>
      <c r="AA4136" t="b">
        <v>0</v>
      </c>
      <c r="AB4136" t="b">
        <v>1</v>
      </c>
      <c r="AC4136" t="b">
        <v>1</v>
      </c>
      <c r="AD4136" t="b">
        <v>0</v>
      </c>
      <c r="AE4136" t="b">
        <v>0</v>
      </c>
      <c r="AF4136" t="b">
        <v>0</v>
      </c>
      <c r="AG4136" t="b">
        <v>1</v>
      </c>
      <c r="AH4136" t="b">
        <v>1</v>
      </c>
      <c r="AI4136" t="b">
        <v>0</v>
      </c>
      <c r="AJ4136" t="b">
        <v>1</v>
      </c>
      <c r="AK4136" t="b">
        <v>0</v>
      </c>
      <c r="AL4136" t="b">
        <v>1</v>
      </c>
      <c r="AM4136" t="b">
        <v>0</v>
      </c>
    </row>
    <row r="4137" spans="1:39" ht="14.4" hidden="1" x14ac:dyDescent="0.3">
      <c r="A4137" t="s">
        <v>4256</v>
      </c>
      <c r="B4137">
        <v>2023</v>
      </c>
      <c r="C4137" t="s">
        <v>96</v>
      </c>
      <c r="D4137" t="s">
        <v>90</v>
      </c>
      <c r="E4137" t="s">
        <v>133</v>
      </c>
      <c r="F4137" t="s">
        <v>5176</v>
      </c>
      <c r="G4137" t="s">
        <v>93</v>
      </c>
      <c r="H4137" t="s">
        <v>18</v>
      </c>
      <c r="I4137" t="s">
        <v>28</v>
      </c>
      <c r="J4137" t="b">
        <v>1</v>
      </c>
      <c r="K4137" t="s">
        <v>6305</v>
      </c>
      <c r="L4137">
        <v>0.79</v>
      </c>
      <c r="M4137" t="s">
        <v>6306</v>
      </c>
      <c r="N4137" t="s">
        <v>6305</v>
      </c>
      <c r="O4137">
        <v>92960</v>
      </c>
      <c r="P4137">
        <v>13.07</v>
      </c>
      <c r="Q4137">
        <v>0.13</v>
      </c>
      <c r="R4137" t="b">
        <v>1</v>
      </c>
      <c r="S4137" t="s">
        <v>40</v>
      </c>
      <c r="T4137">
        <v>15</v>
      </c>
      <c r="U4137" t="s">
        <v>2314</v>
      </c>
      <c r="V4137" t="b">
        <v>0</v>
      </c>
      <c r="W4137" t="b">
        <v>1</v>
      </c>
      <c r="X4137" t="b">
        <v>1</v>
      </c>
      <c r="Y4137" t="b">
        <v>0</v>
      </c>
      <c r="Z4137" t="b">
        <v>0</v>
      </c>
      <c r="AA4137" t="b">
        <v>1</v>
      </c>
      <c r="AB4137" t="b">
        <v>0</v>
      </c>
      <c r="AC4137" t="b">
        <v>0</v>
      </c>
      <c r="AD4137" t="b">
        <v>0</v>
      </c>
      <c r="AE4137" t="b">
        <v>1</v>
      </c>
      <c r="AF4137" t="b">
        <v>0</v>
      </c>
      <c r="AG4137" t="b">
        <v>0</v>
      </c>
      <c r="AH4137" t="b">
        <v>1</v>
      </c>
      <c r="AI4137" t="b">
        <v>1</v>
      </c>
      <c r="AJ4137" t="b">
        <v>0</v>
      </c>
      <c r="AK4137" t="b">
        <v>0</v>
      </c>
      <c r="AL4137" t="b">
        <v>1</v>
      </c>
      <c r="AM4137" t="b">
        <v>0</v>
      </c>
    </row>
    <row r="4138" spans="1:39" ht="14.4" hidden="1" x14ac:dyDescent="0.3">
      <c r="A4138" t="s">
        <v>4257</v>
      </c>
      <c r="B4138">
        <v>2023</v>
      </c>
      <c r="C4138" t="s">
        <v>143</v>
      </c>
      <c r="D4138" t="s">
        <v>38</v>
      </c>
      <c r="E4138" t="s">
        <v>59</v>
      </c>
      <c r="F4138" t="s">
        <v>5169</v>
      </c>
      <c r="G4138" t="s">
        <v>26</v>
      </c>
      <c r="H4138" t="s">
        <v>69</v>
      </c>
      <c r="I4138" t="s">
        <v>49</v>
      </c>
      <c r="J4138" t="b">
        <v>0</v>
      </c>
      <c r="L4138">
        <v>0.01</v>
      </c>
      <c r="M4138" t="s">
        <v>6072</v>
      </c>
      <c r="O4138">
        <v>50202</v>
      </c>
      <c r="P4138">
        <v>4.3899999999999997</v>
      </c>
      <c r="Q4138">
        <v>0.67</v>
      </c>
      <c r="R4138" t="b">
        <v>0</v>
      </c>
      <c r="S4138" t="s">
        <v>20</v>
      </c>
      <c r="T4138">
        <v>1</v>
      </c>
      <c r="U4138" t="s">
        <v>2314</v>
      </c>
      <c r="V4138" t="b">
        <v>0</v>
      </c>
      <c r="W4138" t="b">
        <v>0</v>
      </c>
      <c r="X4138" t="b">
        <v>0</v>
      </c>
      <c r="Y4138" t="b">
        <v>0</v>
      </c>
      <c r="Z4138" t="b">
        <v>0</v>
      </c>
      <c r="AA4138" t="b">
        <v>0</v>
      </c>
      <c r="AB4138" t="b">
        <v>1</v>
      </c>
      <c r="AC4138" t="b">
        <v>1</v>
      </c>
      <c r="AD4138" t="b">
        <v>1</v>
      </c>
      <c r="AE4138" t="b">
        <v>0</v>
      </c>
      <c r="AF4138" t="b">
        <v>0</v>
      </c>
      <c r="AG4138" t="b">
        <v>0</v>
      </c>
      <c r="AH4138" t="b">
        <v>0</v>
      </c>
      <c r="AI4138" t="b">
        <v>0</v>
      </c>
      <c r="AJ4138" t="b">
        <v>0</v>
      </c>
      <c r="AK4138" t="b">
        <v>0</v>
      </c>
      <c r="AL4138" t="b">
        <v>0</v>
      </c>
      <c r="AM4138" t="b">
        <v>0</v>
      </c>
    </row>
    <row r="4139" spans="1:39" ht="14.4" hidden="1" x14ac:dyDescent="0.3">
      <c r="A4139" t="s">
        <v>4258</v>
      </c>
      <c r="B4139">
        <v>2023</v>
      </c>
      <c r="C4139" t="s">
        <v>137</v>
      </c>
      <c r="D4139" t="s">
        <v>77</v>
      </c>
      <c r="E4139" t="s">
        <v>32</v>
      </c>
      <c r="F4139" t="s">
        <v>5181</v>
      </c>
      <c r="G4139" t="s">
        <v>55</v>
      </c>
      <c r="H4139" t="s">
        <v>60</v>
      </c>
      <c r="I4139" t="s">
        <v>19</v>
      </c>
      <c r="J4139" t="b">
        <v>1</v>
      </c>
      <c r="K4139" t="s">
        <v>6303</v>
      </c>
      <c r="L4139">
        <v>0.84</v>
      </c>
      <c r="M4139" t="s">
        <v>6304</v>
      </c>
      <c r="N4139" t="s">
        <v>6303</v>
      </c>
      <c r="O4139">
        <v>112997</v>
      </c>
      <c r="P4139">
        <v>17.88</v>
      </c>
      <c r="Q4139">
        <v>0.35</v>
      </c>
      <c r="R4139" t="b">
        <v>1</v>
      </c>
      <c r="S4139" t="s">
        <v>35</v>
      </c>
      <c r="T4139">
        <v>16</v>
      </c>
      <c r="U4139" t="s">
        <v>3860</v>
      </c>
      <c r="V4139" t="b">
        <v>1</v>
      </c>
      <c r="W4139" t="b">
        <v>0</v>
      </c>
      <c r="X4139" t="b">
        <v>1</v>
      </c>
      <c r="Y4139" t="b">
        <v>1</v>
      </c>
      <c r="Z4139" t="b">
        <v>1</v>
      </c>
      <c r="AA4139" t="b">
        <v>0</v>
      </c>
      <c r="AB4139" t="b">
        <v>0</v>
      </c>
      <c r="AC4139" t="b">
        <v>0</v>
      </c>
      <c r="AD4139" t="b">
        <v>1</v>
      </c>
      <c r="AE4139" t="b">
        <v>0</v>
      </c>
      <c r="AF4139" t="b">
        <v>0</v>
      </c>
      <c r="AG4139" t="b">
        <v>0</v>
      </c>
      <c r="AH4139" t="b">
        <v>0</v>
      </c>
      <c r="AI4139" t="b">
        <v>1</v>
      </c>
      <c r="AJ4139" t="b">
        <v>0</v>
      </c>
      <c r="AK4139" t="b">
        <v>1</v>
      </c>
      <c r="AL4139" t="b">
        <v>0</v>
      </c>
      <c r="AM4139" t="b">
        <v>1</v>
      </c>
    </row>
    <row r="4140" spans="1:39" ht="14.4" hidden="1" x14ac:dyDescent="0.3">
      <c r="A4140" t="s">
        <v>4259</v>
      </c>
      <c r="B4140">
        <v>2023</v>
      </c>
      <c r="C4140" t="s">
        <v>147</v>
      </c>
      <c r="D4140" t="s">
        <v>68</v>
      </c>
      <c r="E4140" t="s">
        <v>135</v>
      </c>
      <c r="F4140" t="s">
        <v>5176</v>
      </c>
      <c r="G4140" t="s">
        <v>33</v>
      </c>
      <c r="H4140" t="s">
        <v>60</v>
      </c>
      <c r="I4140" t="s">
        <v>61</v>
      </c>
      <c r="J4140" t="b">
        <v>0</v>
      </c>
      <c r="L4140">
        <v>0.14000000000000001</v>
      </c>
      <c r="M4140" t="s">
        <v>6302</v>
      </c>
      <c r="O4140">
        <v>102481</v>
      </c>
      <c r="P4140">
        <v>4.18</v>
      </c>
      <c r="Q4140">
        <v>0.64</v>
      </c>
      <c r="R4140" t="b">
        <v>0</v>
      </c>
      <c r="S4140" t="s">
        <v>20</v>
      </c>
      <c r="T4140">
        <v>16</v>
      </c>
      <c r="U4140" t="s">
        <v>2314</v>
      </c>
      <c r="V4140" t="b">
        <v>0</v>
      </c>
      <c r="W4140" t="b">
        <v>0</v>
      </c>
      <c r="X4140" t="b">
        <v>1</v>
      </c>
      <c r="Y4140" t="b">
        <v>0</v>
      </c>
      <c r="Z4140" t="b">
        <v>1</v>
      </c>
      <c r="AA4140" t="b">
        <v>1</v>
      </c>
      <c r="AB4140" t="b">
        <v>1</v>
      </c>
      <c r="AC4140" t="b">
        <v>1</v>
      </c>
      <c r="AD4140" t="b">
        <v>0</v>
      </c>
      <c r="AE4140" t="b">
        <v>0</v>
      </c>
      <c r="AF4140" t="b">
        <v>0</v>
      </c>
      <c r="AG4140" t="b">
        <v>0</v>
      </c>
      <c r="AH4140" t="b">
        <v>0</v>
      </c>
      <c r="AI4140" t="b">
        <v>0</v>
      </c>
      <c r="AJ4140" t="b">
        <v>0</v>
      </c>
      <c r="AK4140" t="b">
        <v>0</v>
      </c>
      <c r="AL4140" t="b">
        <v>0</v>
      </c>
      <c r="AM4140" t="b">
        <v>0</v>
      </c>
    </row>
    <row r="4141" spans="1:39" ht="14.4" hidden="1" x14ac:dyDescent="0.3">
      <c r="A4141" t="s">
        <v>4260</v>
      </c>
      <c r="B4141">
        <v>2023</v>
      </c>
      <c r="C4141" t="s">
        <v>177</v>
      </c>
      <c r="D4141" t="s">
        <v>38</v>
      </c>
      <c r="E4141" t="s">
        <v>108</v>
      </c>
      <c r="F4141" t="s">
        <v>40</v>
      </c>
      <c r="G4141" t="s">
        <v>33</v>
      </c>
      <c r="H4141" t="s">
        <v>60</v>
      </c>
      <c r="I4141" t="s">
        <v>83</v>
      </c>
      <c r="J4141" t="b">
        <v>1</v>
      </c>
      <c r="K4141" t="s">
        <v>6300</v>
      </c>
      <c r="L4141">
        <v>0.85</v>
      </c>
      <c r="M4141" t="s">
        <v>6301</v>
      </c>
      <c r="N4141" t="s">
        <v>6300</v>
      </c>
      <c r="O4141">
        <v>77533</v>
      </c>
      <c r="P4141">
        <v>5.77</v>
      </c>
      <c r="Q4141">
        <v>0.18</v>
      </c>
      <c r="R4141" t="b">
        <v>1</v>
      </c>
      <c r="S4141" t="s">
        <v>40</v>
      </c>
      <c r="T4141">
        <v>0</v>
      </c>
      <c r="U4141" t="s">
        <v>2314</v>
      </c>
      <c r="V4141" t="b">
        <v>0</v>
      </c>
      <c r="W4141" t="b">
        <v>0</v>
      </c>
      <c r="X4141" t="b">
        <v>0</v>
      </c>
      <c r="Y4141" t="b">
        <v>0</v>
      </c>
      <c r="Z4141" t="b">
        <v>0</v>
      </c>
      <c r="AA4141" t="b">
        <v>0</v>
      </c>
      <c r="AB4141" t="b">
        <v>1</v>
      </c>
      <c r="AC4141" t="b">
        <v>1</v>
      </c>
      <c r="AD4141" t="b">
        <v>1</v>
      </c>
      <c r="AE4141" t="b">
        <v>0</v>
      </c>
      <c r="AF4141" t="b">
        <v>0</v>
      </c>
      <c r="AG4141" t="b">
        <v>1</v>
      </c>
      <c r="AH4141" t="b">
        <v>1</v>
      </c>
      <c r="AI4141" t="b">
        <v>0</v>
      </c>
      <c r="AJ4141" t="b">
        <v>0</v>
      </c>
      <c r="AK4141" t="b">
        <v>1</v>
      </c>
      <c r="AL4141" t="b">
        <v>0</v>
      </c>
      <c r="AM4141" t="b">
        <v>1</v>
      </c>
    </row>
    <row r="4142" spans="1:39" ht="14.4" hidden="1" x14ac:dyDescent="0.3">
      <c r="A4142" t="s">
        <v>4261</v>
      </c>
      <c r="B4142">
        <v>2023</v>
      </c>
      <c r="C4142" t="s">
        <v>242</v>
      </c>
      <c r="D4142" t="s">
        <v>90</v>
      </c>
      <c r="E4142" t="s">
        <v>59</v>
      </c>
      <c r="F4142" t="s">
        <v>40</v>
      </c>
      <c r="G4142" t="s">
        <v>26</v>
      </c>
      <c r="H4142" t="s">
        <v>27</v>
      </c>
      <c r="I4142" t="s">
        <v>19</v>
      </c>
      <c r="J4142" t="b">
        <v>0</v>
      </c>
      <c r="L4142">
        <v>0.1</v>
      </c>
      <c r="M4142" t="s">
        <v>6299</v>
      </c>
      <c r="O4142">
        <v>71373</v>
      </c>
      <c r="P4142">
        <v>-3.09</v>
      </c>
      <c r="Q4142">
        <v>0.74</v>
      </c>
      <c r="R4142" t="b">
        <v>0</v>
      </c>
      <c r="S4142" t="s">
        <v>20</v>
      </c>
      <c r="T4142">
        <v>6</v>
      </c>
      <c r="U4142" t="s">
        <v>2314</v>
      </c>
      <c r="V4142" t="b">
        <v>1</v>
      </c>
      <c r="W4142" t="b">
        <v>0</v>
      </c>
      <c r="X4142" t="b">
        <v>1</v>
      </c>
      <c r="Y4142" t="b">
        <v>0</v>
      </c>
      <c r="Z4142" t="b">
        <v>0</v>
      </c>
      <c r="AA4142" t="b">
        <v>1</v>
      </c>
      <c r="AB4142" t="b">
        <v>0</v>
      </c>
      <c r="AC4142" t="b">
        <v>1</v>
      </c>
      <c r="AD4142" t="b">
        <v>1</v>
      </c>
      <c r="AE4142" t="b">
        <v>1</v>
      </c>
      <c r="AF4142" t="b">
        <v>0</v>
      </c>
      <c r="AG4142" t="b">
        <v>0</v>
      </c>
      <c r="AH4142" t="b">
        <v>0</v>
      </c>
      <c r="AI4142" t="b">
        <v>0</v>
      </c>
      <c r="AJ4142" t="b">
        <v>0</v>
      </c>
      <c r="AK4142" t="b">
        <v>0</v>
      </c>
      <c r="AL4142" t="b">
        <v>0</v>
      </c>
      <c r="AM4142" t="b">
        <v>0</v>
      </c>
    </row>
    <row r="4143" spans="1:39" ht="14.4" hidden="1" x14ac:dyDescent="0.3">
      <c r="A4143" t="s">
        <v>4262</v>
      </c>
      <c r="B4143">
        <v>2023</v>
      </c>
      <c r="C4143" t="s">
        <v>242</v>
      </c>
      <c r="D4143" t="s">
        <v>90</v>
      </c>
      <c r="E4143" t="s">
        <v>133</v>
      </c>
      <c r="F4143" t="s">
        <v>5172</v>
      </c>
      <c r="G4143" t="s">
        <v>41</v>
      </c>
      <c r="H4143" t="s">
        <v>27</v>
      </c>
      <c r="I4143" t="s">
        <v>49</v>
      </c>
      <c r="J4143" t="b">
        <v>0</v>
      </c>
      <c r="L4143">
        <v>0.03</v>
      </c>
      <c r="M4143" t="s">
        <v>6298</v>
      </c>
      <c r="O4143">
        <v>59925</v>
      </c>
      <c r="P4143">
        <v>0.73</v>
      </c>
      <c r="Q4143">
        <v>0.63</v>
      </c>
      <c r="R4143" t="b">
        <v>0</v>
      </c>
      <c r="S4143" t="s">
        <v>35</v>
      </c>
      <c r="T4143">
        <v>16</v>
      </c>
      <c r="U4143" t="s">
        <v>2314</v>
      </c>
      <c r="V4143" t="b">
        <v>0</v>
      </c>
      <c r="W4143" t="b">
        <v>0</v>
      </c>
      <c r="X4143" t="b">
        <v>0</v>
      </c>
      <c r="Y4143" t="b">
        <v>0</v>
      </c>
      <c r="Z4143" t="b">
        <v>1</v>
      </c>
      <c r="AA4143" t="b">
        <v>0</v>
      </c>
      <c r="AB4143" t="b">
        <v>0</v>
      </c>
      <c r="AC4143" t="b">
        <v>1</v>
      </c>
      <c r="AD4143" t="b">
        <v>0</v>
      </c>
      <c r="AE4143" t="b">
        <v>1</v>
      </c>
      <c r="AF4143" t="b">
        <v>0</v>
      </c>
      <c r="AG4143" t="b">
        <v>0</v>
      </c>
      <c r="AH4143" t="b">
        <v>0</v>
      </c>
      <c r="AI4143" t="b">
        <v>0</v>
      </c>
      <c r="AJ4143" t="b">
        <v>0</v>
      </c>
      <c r="AK4143" t="b">
        <v>0</v>
      </c>
      <c r="AL4143" t="b">
        <v>0</v>
      </c>
      <c r="AM4143" t="b">
        <v>0</v>
      </c>
    </row>
    <row r="4144" spans="1:39" ht="14.4" hidden="1" x14ac:dyDescent="0.3">
      <c r="A4144" t="s">
        <v>4263</v>
      </c>
      <c r="B4144">
        <v>2023</v>
      </c>
      <c r="C4144" t="s">
        <v>51</v>
      </c>
      <c r="D4144" t="s">
        <v>31</v>
      </c>
      <c r="E4144" t="s">
        <v>32</v>
      </c>
      <c r="F4144" t="s">
        <v>5176</v>
      </c>
      <c r="G4144" t="s">
        <v>26</v>
      </c>
      <c r="H4144" t="s">
        <v>91</v>
      </c>
      <c r="I4144" t="s">
        <v>28</v>
      </c>
      <c r="J4144" t="b">
        <v>1</v>
      </c>
      <c r="K4144" t="s">
        <v>6296</v>
      </c>
      <c r="L4144">
        <v>0.89</v>
      </c>
      <c r="M4144" t="s">
        <v>6297</v>
      </c>
      <c r="N4144" t="s">
        <v>6296</v>
      </c>
      <c r="O4144">
        <v>42252</v>
      </c>
      <c r="P4144">
        <v>8.31</v>
      </c>
      <c r="Q4144">
        <v>0.12</v>
      </c>
      <c r="R4144" t="b">
        <v>1</v>
      </c>
      <c r="S4144" t="s">
        <v>35</v>
      </c>
      <c r="T4144">
        <v>1</v>
      </c>
      <c r="U4144" t="s">
        <v>2314</v>
      </c>
      <c r="V4144" t="b">
        <v>0</v>
      </c>
      <c r="W4144" t="b">
        <v>0</v>
      </c>
      <c r="X4144" t="b">
        <v>0</v>
      </c>
      <c r="Y4144" t="b">
        <v>0</v>
      </c>
      <c r="Z4144" t="b">
        <v>1</v>
      </c>
      <c r="AA4144" t="b">
        <v>0</v>
      </c>
      <c r="AB4144" t="b">
        <v>1</v>
      </c>
      <c r="AC4144" t="b">
        <v>1</v>
      </c>
      <c r="AD4144" t="b">
        <v>0</v>
      </c>
      <c r="AE4144" t="b">
        <v>0</v>
      </c>
      <c r="AF4144" t="b">
        <v>0</v>
      </c>
      <c r="AG4144" t="b">
        <v>0</v>
      </c>
      <c r="AH4144" t="b">
        <v>0</v>
      </c>
      <c r="AI4144" t="b">
        <v>0</v>
      </c>
      <c r="AJ4144" t="b">
        <v>1</v>
      </c>
      <c r="AK4144" t="b">
        <v>0</v>
      </c>
      <c r="AL4144" t="b">
        <v>0</v>
      </c>
      <c r="AM4144" t="b">
        <v>1</v>
      </c>
    </row>
    <row r="4145" spans="1:39" ht="14.4" hidden="1" x14ac:dyDescent="0.3">
      <c r="A4145" t="s">
        <v>4264</v>
      </c>
      <c r="B4145">
        <v>2023</v>
      </c>
      <c r="C4145" t="s">
        <v>147</v>
      </c>
      <c r="D4145" t="s">
        <v>68</v>
      </c>
      <c r="E4145" t="s">
        <v>64</v>
      </c>
      <c r="F4145" t="s">
        <v>5172</v>
      </c>
      <c r="G4145" t="s">
        <v>17</v>
      </c>
      <c r="H4145" t="s">
        <v>52</v>
      </c>
      <c r="I4145" t="s">
        <v>98</v>
      </c>
      <c r="J4145" t="b">
        <v>1</v>
      </c>
      <c r="K4145" t="s">
        <v>190</v>
      </c>
      <c r="L4145">
        <v>0.54</v>
      </c>
      <c r="M4145" t="s">
        <v>6295</v>
      </c>
      <c r="N4145" t="s">
        <v>190</v>
      </c>
      <c r="O4145">
        <v>151648</v>
      </c>
      <c r="P4145">
        <v>6.19</v>
      </c>
      <c r="Q4145">
        <v>0.22</v>
      </c>
      <c r="R4145" t="b">
        <v>1</v>
      </c>
      <c r="S4145" t="s">
        <v>20</v>
      </c>
      <c r="T4145">
        <v>6</v>
      </c>
      <c r="U4145" t="s">
        <v>2314</v>
      </c>
      <c r="V4145" t="b">
        <v>1</v>
      </c>
      <c r="W4145" t="b">
        <v>0</v>
      </c>
      <c r="X4145" t="b">
        <v>1</v>
      </c>
      <c r="Y4145" t="b">
        <v>1</v>
      </c>
      <c r="Z4145" t="b">
        <v>0</v>
      </c>
      <c r="AA4145" t="b">
        <v>0</v>
      </c>
      <c r="AB4145" t="b">
        <v>0</v>
      </c>
      <c r="AC4145" t="b">
        <v>1</v>
      </c>
      <c r="AD4145" t="b">
        <v>0</v>
      </c>
      <c r="AE4145" t="b">
        <v>0</v>
      </c>
      <c r="AF4145" t="b">
        <v>0</v>
      </c>
      <c r="AG4145" t="b">
        <v>0</v>
      </c>
      <c r="AH4145" t="b">
        <v>0</v>
      </c>
      <c r="AI4145" t="b">
        <v>0</v>
      </c>
      <c r="AJ4145" t="b">
        <v>1</v>
      </c>
      <c r="AK4145" t="b">
        <v>0</v>
      </c>
      <c r="AL4145" t="b">
        <v>0</v>
      </c>
      <c r="AM4145" t="b">
        <v>0</v>
      </c>
    </row>
    <row r="4146" spans="1:39" ht="14.4" hidden="1" x14ac:dyDescent="0.3">
      <c r="A4146" t="s">
        <v>4265</v>
      </c>
      <c r="B4146">
        <v>2023</v>
      </c>
      <c r="C4146" t="s">
        <v>89</v>
      </c>
      <c r="D4146" t="s">
        <v>90</v>
      </c>
      <c r="E4146" t="s">
        <v>133</v>
      </c>
      <c r="F4146" t="s">
        <v>5181</v>
      </c>
      <c r="G4146" t="s">
        <v>93</v>
      </c>
      <c r="H4146" t="s">
        <v>105</v>
      </c>
      <c r="I4146" t="s">
        <v>98</v>
      </c>
      <c r="J4146" t="b">
        <v>0</v>
      </c>
      <c r="L4146">
        <v>7.0000000000000007E-2</v>
      </c>
      <c r="M4146" t="s">
        <v>6294</v>
      </c>
      <c r="O4146">
        <v>72975</v>
      </c>
      <c r="P4146">
        <v>-3.42</v>
      </c>
      <c r="Q4146">
        <v>0.82</v>
      </c>
      <c r="R4146" t="b">
        <v>0</v>
      </c>
      <c r="S4146" t="s">
        <v>35</v>
      </c>
      <c r="T4146">
        <v>8</v>
      </c>
      <c r="U4146" t="s">
        <v>2314</v>
      </c>
      <c r="V4146" t="b">
        <v>0</v>
      </c>
      <c r="W4146" t="b">
        <v>0</v>
      </c>
      <c r="X4146" t="b">
        <v>1</v>
      </c>
      <c r="Y4146" t="b">
        <v>1</v>
      </c>
      <c r="Z4146" t="b">
        <v>0</v>
      </c>
      <c r="AA4146" t="b">
        <v>0</v>
      </c>
      <c r="AB4146" t="b">
        <v>0</v>
      </c>
      <c r="AC4146" t="b">
        <v>0</v>
      </c>
      <c r="AD4146" t="b">
        <v>0</v>
      </c>
      <c r="AE4146" t="b">
        <v>1</v>
      </c>
      <c r="AF4146" t="b">
        <v>0</v>
      </c>
      <c r="AG4146" t="b">
        <v>0</v>
      </c>
      <c r="AH4146" t="b">
        <v>0</v>
      </c>
      <c r="AI4146" t="b">
        <v>0</v>
      </c>
      <c r="AJ4146" t="b">
        <v>0</v>
      </c>
      <c r="AK4146" t="b">
        <v>0</v>
      </c>
      <c r="AL4146" t="b">
        <v>0</v>
      </c>
      <c r="AM4146" t="b">
        <v>0</v>
      </c>
    </row>
    <row r="4147" spans="1:39" ht="14.4" hidden="1" x14ac:dyDescent="0.3">
      <c r="A4147" t="s">
        <v>4266</v>
      </c>
      <c r="B4147">
        <v>2023</v>
      </c>
      <c r="C4147" t="s">
        <v>140</v>
      </c>
      <c r="D4147" t="s">
        <v>58</v>
      </c>
      <c r="E4147" t="s">
        <v>81</v>
      </c>
      <c r="F4147" t="s">
        <v>40</v>
      </c>
      <c r="G4147" t="s">
        <v>93</v>
      </c>
      <c r="H4147" t="s">
        <v>34</v>
      </c>
      <c r="I4147" t="s">
        <v>28</v>
      </c>
      <c r="J4147" t="b">
        <v>1</v>
      </c>
      <c r="K4147" t="s">
        <v>190</v>
      </c>
      <c r="L4147">
        <v>0.78</v>
      </c>
      <c r="M4147" t="s">
        <v>6293</v>
      </c>
      <c r="N4147" t="s">
        <v>190</v>
      </c>
      <c r="O4147">
        <v>36019</v>
      </c>
      <c r="P4147">
        <v>14.36</v>
      </c>
      <c r="Q4147">
        <v>0.32</v>
      </c>
      <c r="R4147" t="b">
        <v>1</v>
      </c>
      <c r="S4147" t="s">
        <v>20</v>
      </c>
      <c r="T4147">
        <v>18</v>
      </c>
      <c r="U4147" t="s">
        <v>2314</v>
      </c>
      <c r="V4147" t="b">
        <v>1</v>
      </c>
      <c r="W4147" t="b">
        <v>0</v>
      </c>
      <c r="X4147" t="b">
        <v>1</v>
      </c>
      <c r="Y4147" t="b">
        <v>0</v>
      </c>
      <c r="Z4147" t="b">
        <v>1</v>
      </c>
      <c r="AA4147" t="b">
        <v>1</v>
      </c>
      <c r="AB4147" t="b">
        <v>0</v>
      </c>
      <c r="AC4147" t="b">
        <v>0</v>
      </c>
      <c r="AD4147" t="b">
        <v>1</v>
      </c>
      <c r="AE4147" t="b">
        <v>0</v>
      </c>
      <c r="AF4147" t="b">
        <v>0</v>
      </c>
      <c r="AG4147" t="b">
        <v>0</v>
      </c>
      <c r="AH4147" t="b">
        <v>0</v>
      </c>
      <c r="AI4147" t="b">
        <v>0</v>
      </c>
      <c r="AJ4147" t="b">
        <v>1</v>
      </c>
      <c r="AK4147" t="b">
        <v>0</v>
      </c>
      <c r="AL4147" t="b">
        <v>0</v>
      </c>
      <c r="AM4147" t="b">
        <v>0</v>
      </c>
    </row>
    <row r="4148" spans="1:39" ht="14.4" hidden="1" x14ac:dyDescent="0.3">
      <c r="A4148" t="s">
        <v>4267</v>
      </c>
      <c r="B4148">
        <v>2023</v>
      </c>
      <c r="C4148" t="s">
        <v>154</v>
      </c>
      <c r="D4148" t="s">
        <v>24</v>
      </c>
      <c r="E4148" t="s">
        <v>25</v>
      </c>
      <c r="F4148" t="s">
        <v>40</v>
      </c>
      <c r="G4148" t="s">
        <v>65</v>
      </c>
      <c r="H4148" t="s">
        <v>18</v>
      </c>
      <c r="I4148" t="s">
        <v>28</v>
      </c>
      <c r="J4148" t="b">
        <v>1</v>
      </c>
      <c r="K4148" t="s">
        <v>6291</v>
      </c>
      <c r="L4148">
        <v>0.57999999999999996</v>
      </c>
      <c r="M4148" t="s">
        <v>6292</v>
      </c>
      <c r="N4148" t="s">
        <v>6291</v>
      </c>
      <c r="O4148">
        <v>101058</v>
      </c>
      <c r="P4148">
        <v>5.18</v>
      </c>
      <c r="Q4148">
        <v>0.13</v>
      </c>
      <c r="R4148" t="b">
        <v>1</v>
      </c>
      <c r="S4148" t="s">
        <v>20</v>
      </c>
      <c r="T4148">
        <v>14</v>
      </c>
      <c r="U4148" t="s">
        <v>2314</v>
      </c>
      <c r="V4148" t="b">
        <v>1</v>
      </c>
      <c r="W4148" t="b">
        <v>1</v>
      </c>
      <c r="X4148" t="b">
        <v>1</v>
      </c>
      <c r="Y4148" t="b">
        <v>0</v>
      </c>
      <c r="Z4148" t="b">
        <v>0</v>
      </c>
      <c r="AA4148" t="b">
        <v>1</v>
      </c>
      <c r="AB4148" t="b">
        <v>1</v>
      </c>
      <c r="AC4148" t="b">
        <v>0</v>
      </c>
      <c r="AD4148" t="b">
        <v>1</v>
      </c>
      <c r="AE4148" t="b">
        <v>0</v>
      </c>
      <c r="AF4148" t="b">
        <v>1</v>
      </c>
      <c r="AG4148" t="b">
        <v>0</v>
      </c>
      <c r="AH4148" t="b">
        <v>0</v>
      </c>
      <c r="AI4148" t="b">
        <v>0</v>
      </c>
      <c r="AJ4148" t="b">
        <v>0</v>
      </c>
      <c r="AK4148" t="b">
        <v>1</v>
      </c>
      <c r="AL4148" t="b">
        <v>1</v>
      </c>
      <c r="AM4148" t="b">
        <v>1</v>
      </c>
    </row>
    <row r="4149" spans="1:39" ht="14.4" hidden="1" x14ac:dyDescent="0.3">
      <c r="A4149" t="s">
        <v>4268</v>
      </c>
      <c r="B4149">
        <v>2023</v>
      </c>
      <c r="C4149" t="s">
        <v>80</v>
      </c>
      <c r="D4149" t="s">
        <v>38</v>
      </c>
      <c r="E4149" t="s">
        <v>108</v>
      </c>
      <c r="F4149" t="s">
        <v>5172</v>
      </c>
      <c r="G4149" t="s">
        <v>41</v>
      </c>
      <c r="H4149" t="s">
        <v>27</v>
      </c>
      <c r="I4149" t="s">
        <v>61</v>
      </c>
      <c r="J4149" t="b">
        <v>0</v>
      </c>
      <c r="L4149">
        <v>0.11</v>
      </c>
      <c r="M4149" t="s">
        <v>6290</v>
      </c>
      <c r="O4149">
        <v>46377</v>
      </c>
      <c r="P4149">
        <v>-1.8</v>
      </c>
      <c r="Q4149">
        <v>0.73</v>
      </c>
      <c r="R4149" t="b">
        <v>0</v>
      </c>
      <c r="S4149" t="s">
        <v>20</v>
      </c>
      <c r="T4149">
        <v>16</v>
      </c>
      <c r="U4149" t="s">
        <v>2314</v>
      </c>
      <c r="V4149" t="b">
        <v>1</v>
      </c>
      <c r="W4149" t="b">
        <v>1</v>
      </c>
      <c r="X4149" t="b">
        <v>1</v>
      </c>
      <c r="Y4149" t="b">
        <v>0</v>
      </c>
      <c r="Z4149" t="b">
        <v>0</v>
      </c>
      <c r="AA4149" t="b">
        <v>1</v>
      </c>
      <c r="AB4149" t="b">
        <v>1</v>
      </c>
      <c r="AC4149" t="b">
        <v>0</v>
      </c>
      <c r="AD4149" t="b">
        <v>0</v>
      </c>
      <c r="AE4149" t="b">
        <v>0</v>
      </c>
      <c r="AF4149" t="b">
        <v>0</v>
      </c>
      <c r="AG4149" t="b">
        <v>0</v>
      </c>
      <c r="AH4149" t="b">
        <v>0</v>
      </c>
      <c r="AI4149" t="b">
        <v>0</v>
      </c>
      <c r="AJ4149" t="b">
        <v>0</v>
      </c>
      <c r="AK4149" t="b">
        <v>0</v>
      </c>
      <c r="AL4149" t="b">
        <v>0</v>
      </c>
      <c r="AM4149" t="b">
        <v>0</v>
      </c>
    </row>
    <row r="4150" spans="1:39" ht="14.4" hidden="1" x14ac:dyDescent="0.3">
      <c r="A4150" t="s">
        <v>4269</v>
      </c>
      <c r="B4150">
        <v>2023</v>
      </c>
      <c r="C4150" t="s">
        <v>67</v>
      </c>
      <c r="D4150" t="s">
        <v>68</v>
      </c>
      <c r="E4150" t="s">
        <v>81</v>
      </c>
      <c r="F4150" t="s">
        <v>5176</v>
      </c>
      <c r="G4150" t="s">
        <v>65</v>
      </c>
      <c r="H4150" t="s">
        <v>27</v>
      </c>
      <c r="I4150" t="s">
        <v>28</v>
      </c>
      <c r="J4150" t="b">
        <v>1</v>
      </c>
      <c r="K4150" t="s">
        <v>6289</v>
      </c>
      <c r="L4150">
        <v>0.52</v>
      </c>
      <c r="M4150" t="s">
        <v>5973</v>
      </c>
      <c r="N4150" t="s">
        <v>6289</v>
      </c>
      <c r="O4150">
        <v>133696</v>
      </c>
      <c r="P4150">
        <v>5.66</v>
      </c>
      <c r="Q4150">
        <v>0.3</v>
      </c>
      <c r="R4150" t="b">
        <v>1</v>
      </c>
      <c r="S4150" t="s">
        <v>35</v>
      </c>
      <c r="T4150">
        <v>19</v>
      </c>
      <c r="U4150" t="s">
        <v>2314</v>
      </c>
      <c r="V4150" t="b">
        <v>0</v>
      </c>
      <c r="W4150" t="b">
        <v>0</v>
      </c>
      <c r="X4150" t="b">
        <v>0</v>
      </c>
      <c r="Y4150" t="b">
        <v>0</v>
      </c>
      <c r="Z4150" t="b">
        <v>0</v>
      </c>
      <c r="AA4150" t="b">
        <v>0</v>
      </c>
      <c r="AB4150" t="b">
        <v>1</v>
      </c>
      <c r="AC4150" t="b">
        <v>1</v>
      </c>
      <c r="AD4150" t="b">
        <v>1</v>
      </c>
      <c r="AE4150" t="b">
        <v>1</v>
      </c>
      <c r="AF4150" t="b">
        <v>0</v>
      </c>
      <c r="AG4150" t="b">
        <v>1</v>
      </c>
      <c r="AH4150" t="b">
        <v>1</v>
      </c>
      <c r="AI4150" t="b">
        <v>0</v>
      </c>
      <c r="AJ4150" t="b">
        <v>0</v>
      </c>
      <c r="AK4150" t="b">
        <v>1</v>
      </c>
      <c r="AL4150" t="b">
        <v>0</v>
      </c>
      <c r="AM4150" t="b">
        <v>0</v>
      </c>
    </row>
    <row r="4151" spans="1:39" ht="14.4" hidden="1" x14ac:dyDescent="0.3">
      <c r="A4151" t="s">
        <v>4270</v>
      </c>
      <c r="B4151">
        <v>2023</v>
      </c>
      <c r="C4151" t="s">
        <v>143</v>
      </c>
      <c r="D4151" t="s">
        <v>38</v>
      </c>
      <c r="E4151" t="s">
        <v>59</v>
      </c>
      <c r="F4151" t="s">
        <v>40</v>
      </c>
      <c r="G4151" t="s">
        <v>46</v>
      </c>
      <c r="H4151" t="s">
        <v>94</v>
      </c>
      <c r="I4151" t="s">
        <v>98</v>
      </c>
      <c r="J4151" t="b">
        <v>0</v>
      </c>
      <c r="L4151">
        <v>0.14000000000000001</v>
      </c>
      <c r="M4151" t="s">
        <v>6288</v>
      </c>
      <c r="O4151">
        <v>53881</v>
      </c>
      <c r="P4151">
        <v>1.8</v>
      </c>
      <c r="Q4151">
        <v>0.67</v>
      </c>
      <c r="R4151" t="b">
        <v>0</v>
      </c>
      <c r="S4151" t="s">
        <v>20</v>
      </c>
      <c r="T4151">
        <v>16</v>
      </c>
      <c r="U4151" t="s">
        <v>2314</v>
      </c>
      <c r="V4151" t="b">
        <v>1</v>
      </c>
      <c r="W4151" t="b">
        <v>0</v>
      </c>
      <c r="X4151" t="b">
        <v>1</v>
      </c>
      <c r="Y4151" t="b">
        <v>1</v>
      </c>
      <c r="Z4151" t="b">
        <v>0</v>
      </c>
      <c r="AA4151" t="b">
        <v>0</v>
      </c>
      <c r="AB4151" t="b">
        <v>1</v>
      </c>
      <c r="AC4151" t="b">
        <v>0</v>
      </c>
      <c r="AD4151" t="b">
        <v>0</v>
      </c>
      <c r="AE4151" t="b">
        <v>0</v>
      </c>
      <c r="AF4151" t="b">
        <v>0</v>
      </c>
      <c r="AG4151" t="b">
        <v>0</v>
      </c>
      <c r="AH4151" t="b">
        <v>0</v>
      </c>
      <c r="AI4151" t="b">
        <v>0</v>
      </c>
      <c r="AJ4151" t="b">
        <v>0</v>
      </c>
      <c r="AK4151" t="b">
        <v>0</v>
      </c>
      <c r="AL4151" t="b">
        <v>0</v>
      </c>
      <c r="AM4151" t="b">
        <v>0</v>
      </c>
    </row>
    <row r="4152" spans="1:39" ht="14.4" hidden="1" x14ac:dyDescent="0.3">
      <c r="A4152" t="s">
        <v>4271</v>
      </c>
      <c r="B4152">
        <v>2023</v>
      </c>
      <c r="C4152" t="s">
        <v>375</v>
      </c>
      <c r="D4152" t="s">
        <v>58</v>
      </c>
      <c r="E4152" t="s">
        <v>32</v>
      </c>
      <c r="F4152" t="s">
        <v>5169</v>
      </c>
      <c r="G4152" t="s">
        <v>46</v>
      </c>
      <c r="H4152" t="s">
        <v>91</v>
      </c>
      <c r="I4152" t="s">
        <v>83</v>
      </c>
      <c r="J4152" t="b">
        <v>1</v>
      </c>
      <c r="K4152" t="s">
        <v>6287</v>
      </c>
      <c r="L4152">
        <v>0.67</v>
      </c>
      <c r="M4152" t="s">
        <v>5801</v>
      </c>
      <c r="N4152" t="s">
        <v>6287</v>
      </c>
      <c r="O4152">
        <v>31069</v>
      </c>
      <c r="P4152">
        <v>14.77</v>
      </c>
      <c r="Q4152">
        <v>0.35</v>
      </c>
      <c r="R4152" t="b">
        <v>1</v>
      </c>
      <c r="S4152" t="s">
        <v>40</v>
      </c>
      <c r="T4152">
        <v>11</v>
      </c>
      <c r="U4152" t="s">
        <v>2314</v>
      </c>
      <c r="V4152" t="b">
        <v>0</v>
      </c>
      <c r="W4152" t="b">
        <v>1</v>
      </c>
      <c r="X4152" t="b">
        <v>1</v>
      </c>
      <c r="Y4152" t="b">
        <v>0</v>
      </c>
      <c r="Z4152" t="b">
        <v>0</v>
      </c>
      <c r="AA4152" t="b">
        <v>1</v>
      </c>
      <c r="AB4152" t="b">
        <v>0</v>
      </c>
      <c r="AC4152" t="b">
        <v>0</v>
      </c>
      <c r="AD4152" t="b">
        <v>0</v>
      </c>
      <c r="AE4152" t="b">
        <v>0</v>
      </c>
      <c r="AF4152" t="b">
        <v>0</v>
      </c>
      <c r="AG4152" t="b">
        <v>1</v>
      </c>
      <c r="AH4152" t="b">
        <v>0</v>
      </c>
      <c r="AI4152" t="b">
        <v>1</v>
      </c>
      <c r="AJ4152" t="b">
        <v>0</v>
      </c>
      <c r="AK4152" t="b">
        <v>0</v>
      </c>
      <c r="AL4152" t="b">
        <v>1</v>
      </c>
      <c r="AM4152" t="b">
        <v>0</v>
      </c>
    </row>
    <row r="4153" spans="1:39" ht="14.4" hidden="1" x14ac:dyDescent="0.3">
      <c r="A4153" t="s">
        <v>4272</v>
      </c>
      <c r="B4153">
        <v>2023</v>
      </c>
      <c r="C4153" t="s">
        <v>137</v>
      </c>
      <c r="D4153" t="s">
        <v>77</v>
      </c>
      <c r="E4153" t="s">
        <v>78</v>
      </c>
      <c r="F4153" t="s">
        <v>5172</v>
      </c>
      <c r="G4153" t="s">
        <v>55</v>
      </c>
      <c r="H4153" t="s">
        <v>52</v>
      </c>
      <c r="I4153" t="s">
        <v>28</v>
      </c>
      <c r="J4153" t="b">
        <v>0</v>
      </c>
      <c r="L4153">
        <v>0.02</v>
      </c>
      <c r="M4153" t="s">
        <v>6286</v>
      </c>
      <c r="O4153">
        <v>85912</v>
      </c>
      <c r="P4153">
        <v>3.8</v>
      </c>
      <c r="Q4153">
        <v>0.87</v>
      </c>
      <c r="R4153" t="b">
        <v>0</v>
      </c>
      <c r="S4153" t="s">
        <v>40</v>
      </c>
      <c r="T4153">
        <v>5</v>
      </c>
      <c r="U4153" t="s">
        <v>3860</v>
      </c>
      <c r="V4153" t="b">
        <v>0</v>
      </c>
      <c r="W4153" t="b">
        <v>0</v>
      </c>
      <c r="X4153" t="b">
        <v>0</v>
      </c>
      <c r="Y4153" t="b">
        <v>1</v>
      </c>
      <c r="Z4153" t="b">
        <v>1</v>
      </c>
      <c r="AA4153" t="b">
        <v>0</v>
      </c>
      <c r="AB4153" t="b">
        <v>0</v>
      </c>
      <c r="AC4153" t="b">
        <v>0</v>
      </c>
      <c r="AD4153" t="b">
        <v>0</v>
      </c>
      <c r="AE4153" t="b">
        <v>1</v>
      </c>
      <c r="AF4153" t="b">
        <v>0</v>
      </c>
      <c r="AG4153" t="b">
        <v>0</v>
      </c>
      <c r="AH4153" t="b">
        <v>0</v>
      </c>
      <c r="AI4153" t="b">
        <v>0</v>
      </c>
      <c r="AJ4153" t="b">
        <v>0</v>
      </c>
      <c r="AK4153" t="b">
        <v>0</v>
      </c>
      <c r="AL4153" t="b">
        <v>0</v>
      </c>
      <c r="AM4153" t="b">
        <v>0</v>
      </c>
    </row>
    <row r="4154" spans="1:39" ht="14.4" hidden="1" x14ac:dyDescent="0.3">
      <c r="A4154" t="s">
        <v>4273</v>
      </c>
      <c r="B4154">
        <v>2023</v>
      </c>
      <c r="C4154" t="s">
        <v>137</v>
      </c>
      <c r="D4154" t="s">
        <v>77</v>
      </c>
      <c r="E4154" t="s">
        <v>39</v>
      </c>
      <c r="F4154" t="s">
        <v>5181</v>
      </c>
      <c r="G4154" t="s">
        <v>93</v>
      </c>
      <c r="H4154" t="s">
        <v>27</v>
      </c>
      <c r="I4154" t="s">
        <v>49</v>
      </c>
      <c r="J4154" t="b">
        <v>0</v>
      </c>
      <c r="L4154">
        <v>0.17</v>
      </c>
      <c r="M4154" t="s">
        <v>6285</v>
      </c>
      <c r="O4154">
        <v>82390</v>
      </c>
      <c r="P4154">
        <v>-1.0900000000000001</v>
      </c>
      <c r="Q4154">
        <v>0.75</v>
      </c>
      <c r="R4154" t="b">
        <v>0</v>
      </c>
      <c r="S4154" t="s">
        <v>35</v>
      </c>
      <c r="T4154">
        <v>12</v>
      </c>
      <c r="U4154" t="s">
        <v>2314</v>
      </c>
      <c r="V4154" t="b">
        <v>1</v>
      </c>
      <c r="W4154" t="b">
        <v>1</v>
      </c>
      <c r="X4154" t="b">
        <v>0</v>
      </c>
      <c r="Y4154" t="b">
        <v>0</v>
      </c>
      <c r="Z4154" t="b">
        <v>1</v>
      </c>
      <c r="AA4154" t="b">
        <v>1</v>
      </c>
      <c r="AB4154" t="b">
        <v>1</v>
      </c>
      <c r="AC4154" t="b">
        <v>0</v>
      </c>
      <c r="AD4154" t="b">
        <v>0</v>
      </c>
      <c r="AE4154" t="b">
        <v>0</v>
      </c>
      <c r="AF4154" t="b">
        <v>0</v>
      </c>
      <c r="AG4154" t="b">
        <v>0</v>
      </c>
      <c r="AH4154" t="b">
        <v>0</v>
      </c>
      <c r="AI4154" t="b">
        <v>0</v>
      </c>
      <c r="AJ4154" t="b">
        <v>0</v>
      </c>
      <c r="AK4154" t="b">
        <v>0</v>
      </c>
      <c r="AL4154" t="b">
        <v>0</v>
      </c>
      <c r="AM4154" t="b">
        <v>0</v>
      </c>
    </row>
    <row r="4155" spans="1:39" ht="14.4" hidden="1" x14ac:dyDescent="0.3">
      <c r="A4155" s="15" t="s">
        <v>4274</v>
      </c>
      <c r="B4155">
        <v>2023</v>
      </c>
      <c r="C4155" t="s">
        <v>63</v>
      </c>
      <c r="D4155" t="s">
        <v>24</v>
      </c>
      <c r="E4155" t="s">
        <v>81</v>
      </c>
      <c r="F4155" t="s">
        <v>40</v>
      </c>
      <c r="G4155" t="s">
        <v>17</v>
      </c>
      <c r="H4155" t="s">
        <v>34</v>
      </c>
      <c r="I4155" t="s">
        <v>98</v>
      </c>
      <c r="J4155" t="b">
        <v>1</v>
      </c>
      <c r="K4155" t="s">
        <v>6043</v>
      </c>
      <c r="L4155">
        <v>0.77</v>
      </c>
      <c r="M4155" t="s">
        <v>6284</v>
      </c>
      <c r="N4155" t="s">
        <v>6043</v>
      </c>
      <c r="O4155">
        <v>120189</v>
      </c>
      <c r="P4155">
        <v>15.53</v>
      </c>
      <c r="Q4155">
        <v>0.39</v>
      </c>
      <c r="R4155" t="b">
        <v>1</v>
      </c>
      <c r="S4155" t="s">
        <v>20</v>
      </c>
      <c r="T4155">
        <v>8</v>
      </c>
      <c r="U4155" t="s">
        <v>2314</v>
      </c>
      <c r="V4155" t="b">
        <v>0</v>
      </c>
      <c r="W4155" t="b">
        <v>0</v>
      </c>
      <c r="X4155" t="b">
        <v>0</v>
      </c>
      <c r="Y4155" t="b">
        <v>1</v>
      </c>
      <c r="Z4155" t="b">
        <v>0</v>
      </c>
      <c r="AA4155" t="b">
        <v>0</v>
      </c>
      <c r="AB4155" t="b">
        <v>1</v>
      </c>
      <c r="AC4155" t="b">
        <v>1</v>
      </c>
      <c r="AD4155" t="b">
        <v>1</v>
      </c>
      <c r="AE4155" t="b">
        <v>0</v>
      </c>
      <c r="AF4155" t="b">
        <v>0</v>
      </c>
      <c r="AG4155" t="b">
        <v>0</v>
      </c>
      <c r="AH4155" t="b">
        <v>1</v>
      </c>
      <c r="AI4155" t="b">
        <v>0</v>
      </c>
      <c r="AJ4155" t="b">
        <v>0</v>
      </c>
      <c r="AK4155" t="b">
        <v>0</v>
      </c>
      <c r="AL4155" t="b">
        <v>0</v>
      </c>
      <c r="AM4155" t="b">
        <v>1</v>
      </c>
    </row>
    <row r="4156" spans="1:39" ht="14.4" hidden="1" x14ac:dyDescent="0.3">
      <c r="A4156" t="s">
        <v>4275</v>
      </c>
      <c r="B4156">
        <v>2023</v>
      </c>
      <c r="C4156" t="s">
        <v>76</v>
      </c>
      <c r="D4156" t="s">
        <v>77</v>
      </c>
      <c r="E4156" t="s">
        <v>135</v>
      </c>
      <c r="F4156" t="s">
        <v>5176</v>
      </c>
      <c r="G4156" t="s">
        <v>46</v>
      </c>
      <c r="H4156" t="s">
        <v>42</v>
      </c>
      <c r="I4156" t="s">
        <v>98</v>
      </c>
      <c r="J4156" t="b">
        <v>1</v>
      </c>
      <c r="K4156" t="s">
        <v>6282</v>
      </c>
      <c r="L4156">
        <v>0.66</v>
      </c>
      <c r="M4156" t="s">
        <v>6283</v>
      </c>
      <c r="N4156" t="s">
        <v>6282</v>
      </c>
      <c r="O4156">
        <v>99891</v>
      </c>
      <c r="P4156">
        <v>10.7</v>
      </c>
      <c r="Q4156">
        <v>0.15</v>
      </c>
      <c r="R4156" t="b">
        <v>1</v>
      </c>
      <c r="S4156" t="s">
        <v>35</v>
      </c>
      <c r="T4156">
        <v>18</v>
      </c>
      <c r="U4156" t="s">
        <v>2314</v>
      </c>
      <c r="V4156" t="b">
        <v>1</v>
      </c>
      <c r="W4156" t="b">
        <v>1</v>
      </c>
      <c r="X4156" t="b">
        <v>0</v>
      </c>
      <c r="Y4156" t="b">
        <v>0</v>
      </c>
      <c r="Z4156" t="b">
        <v>0</v>
      </c>
      <c r="AA4156" t="b">
        <v>1</v>
      </c>
      <c r="AB4156" t="b">
        <v>1</v>
      </c>
      <c r="AC4156" t="b">
        <v>1</v>
      </c>
      <c r="AD4156" t="b">
        <v>0</v>
      </c>
      <c r="AE4156" t="b">
        <v>1</v>
      </c>
      <c r="AF4156" t="b">
        <v>0</v>
      </c>
      <c r="AG4156" t="b">
        <v>0</v>
      </c>
      <c r="AH4156" t="b">
        <v>1</v>
      </c>
      <c r="AI4156" t="b">
        <v>1</v>
      </c>
      <c r="AJ4156" t="b">
        <v>0</v>
      </c>
      <c r="AK4156" t="b">
        <v>0</v>
      </c>
      <c r="AL4156" t="b">
        <v>0</v>
      </c>
      <c r="AM4156" t="b">
        <v>1</v>
      </c>
    </row>
    <row r="4157" spans="1:39" ht="14.4" hidden="1" x14ac:dyDescent="0.3">
      <c r="A4157" t="s">
        <v>4276</v>
      </c>
      <c r="B4157">
        <v>2023</v>
      </c>
      <c r="C4157" t="s">
        <v>14</v>
      </c>
      <c r="D4157" t="s">
        <v>15</v>
      </c>
      <c r="E4157" t="s">
        <v>120</v>
      </c>
      <c r="F4157" t="s">
        <v>5172</v>
      </c>
      <c r="G4157" t="s">
        <v>26</v>
      </c>
      <c r="H4157" t="s">
        <v>34</v>
      </c>
      <c r="I4157" t="s">
        <v>83</v>
      </c>
      <c r="J4157" t="b">
        <v>0</v>
      </c>
      <c r="L4157">
        <v>0.19</v>
      </c>
      <c r="M4157" t="s">
        <v>6281</v>
      </c>
      <c r="O4157">
        <v>35860</v>
      </c>
      <c r="P4157">
        <v>-0.47</v>
      </c>
      <c r="Q4157">
        <v>0.81</v>
      </c>
      <c r="R4157" t="b">
        <v>0</v>
      </c>
      <c r="S4157" t="s">
        <v>35</v>
      </c>
      <c r="T4157">
        <v>3</v>
      </c>
      <c r="U4157" t="s">
        <v>2314</v>
      </c>
      <c r="V4157" t="b">
        <v>1</v>
      </c>
      <c r="W4157" t="b">
        <v>0</v>
      </c>
      <c r="X4157" t="b">
        <v>1</v>
      </c>
      <c r="Y4157" t="b">
        <v>0</v>
      </c>
      <c r="Z4157" t="b">
        <v>0</v>
      </c>
      <c r="AA4157" t="b">
        <v>1</v>
      </c>
      <c r="AB4157" t="b">
        <v>1</v>
      </c>
      <c r="AC4157" t="b">
        <v>1</v>
      </c>
      <c r="AD4157" t="b">
        <v>1</v>
      </c>
      <c r="AE4157" t="b">
        <v>0</v>
      </c>
      <c r="AF4157" t="b">
        <v>0</v>
      </c>
      <c r="AG4157" t="b">
        <v>0</v>
      </c>
      <c r="AH4157" t="b">
        <v>0</v>
      </c>
      <c r="AI4157" t="b">
        <v>0</v>
      </c>
      <c r="AJ4157" t="b">
        <v>0</v>
      </c>
      <c r="AK4157" t="b">
        <v>0</v>
      </c>
      <c r="AL4157" t="b">
        <v>0</v>
      </c>
      <c r="AM4157" t="b">
        <v>0</v>
      </c>
    </row>
    <row r="4158" spans="1:39" ht="14.4" hidden="1" x14ac:dyDescent="0.3">
      <c r="A4158" t="s">
        <v>4277</v>
      </c>
      <c r="B4158">
        <v>2023</v>
      </c>
      <c r="C4158" t="s">
        <v>51</v>
      </c>
      <c r="D4158" t="s">
        <v>31</v>
      </c>
      <c r="E4158" t="s">
        <v>64</v>
      </c>
      <c r="F4158" t="s">
        <v>5172</v>
      </c>
      <c r="G4158" t="s">
        <v>86</v>
      </c>
      <c r="H4158" t="s">
        <v>42</v>
      </c>
      <c r="I4158" t="s">
        <v>49</v>
      </c>
      <c r="J4158" t="b">
        <v>1</v>
      </c>
      <c r="K4158" t="s">
        <v>3270</v>
      </c>
      <c r="L4158">
        <v>0.64</v>
      </c>
      <c r="M4158" t="s">
        <v>6280</v>
      </c>
      <c r="N4158" t="s">
        <v>3270</v>
      </c>
      <c r="O4158">
        <v>40722</v>
      </c>
      <c r="P4158">
        <v>5.59</v>
      </c>
      <c r="Q4158">
        <v>0.11</v>
      </c>
      <c r="R4158" t="b">
        <v>1</v>
      </c>
      <c r="S4158" t="s">
        <v>35</v>
      </c>
      <c r="T4158">
        <v>15</v>
      </c>
      <c r="U4158" t="s">
        <v>3860</v>
      </c>
      <c r="V4158" t="b">
        <v>0</v>
      </c>
      <c r="W4158" t="b">
        <v>0</v>
      </c>
      <c r="X4158" t="b">
        <v>1</v>
      </c>
      <c r="Y4158" t="b">
        <v>1</v>
      </c>
      <c r="Z4158" t="b">
        <v>0</v>
      </c>
      <c r="AA4158" t="b">
        <v>0</v>
      </c>
      <c r="AB4158" t="b">
        <v>1</v>
      </c>
      <c r="AC4158" t="b">
        <v>0</v>
      </c>
      <c r="AD4158" t="b">
        <v>0</v>
      </c>
      <c r="AE4158" t="b">
        <v>0</v>
      </c>
      <c r="AF4158" t="b">
        <v>1</v>
      </c>
      <c r="AG4158" t="b">
        <v>0</v>
      </c>
      <c r="AH4158" t="b">
        <v>0</v>
      </c>
      <c r="AI4158" t="b">
        <v>0</v>
      </c>
      <c r="AJ4158" t="b">
        <v>0</v>
      </c>
      <c r="AK4158" t="b">
        <v>0</v>
      </c>
      <c r="AL4158" t="b">
        <v>0</v>
      </c>
      <c r="AM4158" t="b">
        <v>0</v>
      </c>
    </row>
    <row r="4159" spans="1:39" ht="14.4" hidden="1" x14ac:dyDescent="0.3">
      <c r="A4159" t="s">
        <v>4278</v>
      </c>
      <c r="B4159">
        <v>2023</v>
      </c>
      <c r="C4159" t="s">
        <v>375</v>
      </c>
      <c r="D4159" t="s">
        <v>58</v>
      </c>
      <c r="E4159" t="s">
        <v>54</v>
      </c>
      <c r="F4159" t="s">
        <v>5176</v>
      </c>
      <c r="G4159" t="s">
        <v>41</v>
      </c>
      <c r="H4159" t="s">
        <v>105</v>
      </c>
      <c r="I4159" t="s">
        <v>28</v>
      </c>
      <c r="J4159" t="b">
        <v>1</v>
      </c>
      <c r="K4159" t="s">
        <v>6278</v>
      </c>
      <c r="L4159">
        <v>0.44</v>
      </c>
      <c r="M4159" t="s">
        <v>6279</v>
      </c>
      <c r="N4159" t="s">
        <v>6278</v>
      </c>
      <c r="O4159">
        <v>31070</v>
      </c>
      <c r="P4159">
        <v>14.27</v>
      </c>
      <c r="Q4159">
        <v>0.33</v>
      </c>
      <c r="R4159" t="b">
        <v>1</v>
      </c>
      <c r="S4159" t="s">
        <v>20</v>
      </c>
      <c r="T4159">
        <v>6</v>
      </c>
      <c r="U4159" t="s">
        <v>2314</v>
      </c>
      <c r="V4159" t="b">
        <v>0</v>
      </c>
      <c r="W4159" t="b">
        <v>1</v>
      </c>
      <c r="X4159" t="b">
        <v>0</v>
      </c>
      <c r="Y4159" t="b">
        <v>0</v>
      </c>
      <c r="Z4159" t="b">
        <v>1</v>
      </c>
      <c r="AA4159" t="b">
        <v>0</v>
      </c>
      <c r="AB4159" t="b">
        <v>0</v>
      </c>
      <c r="AC4159" t="b">
        <v>0</v>
      </c>
      <c r="AD4159" t="b">
        <v>0</v>
      </c>
      <c r="AE4159" t="b">
        <v>1</v>
      </c>
      <c r="AF4159" t="b">
        <v>0</v>
      </c>
      <c r="AG4159" t="b">
        <v>0</v>
      </c>
      <c r="AH4159" t="b">
        <v>0</v>
      </c>
      <c r="AI4159" t="b">
        <v>0</v>
      </c>
      <c r="AJ4159" t="b">
        <v>1</v>
      </c>
      <c r="AK4159" t="b">
        <v>0</v>
      </c>
      <c r="AL4159" t="b">
        <v>1</v>
      </c>
      <c r="AM4159" t="b">
        <v>0</v>
      </c>
    </row>
    <row r="4160" spans="1:39" ht="14.4" hidden="1" x14ac:dyDescent="0.3">
      <c r="A4160" t="s">
        <v>4279</v>
      </c>
      <c r="B4160">
        <v>2023</v>
      </c>
      <c r="C4160" t="s">
        <v>30</v>
      </c>
      <c r="D4160" t="s">
        <v>31</v>
      </c>
      <c r="E4160" t="s">
        <v>74</v>
      </c>
      <c r="F4160" t="s">
        <v>40</v>
      </c>
      <c r="G4160" t="s">
        <v>46</v>
      </c>
      <c r="H4160" t="s">
        <v>52</v>
      </c>
      <c r="I4160" t="s">
        <v>61</v>
      </c>
      <c r="J4160" t="b">
        <v>0</v>
      </c>
      <c r="L4160">
        <v>0.02</v>
      </c>
      <c r="M4160" t="s">
        <v>6277</v>
      </c>
      <c r="O4160">
        <v>30300</v>
      </c>
      <c r="P4160">
        <v>-2.61</v>
      </c>
      <c r="Q4160">
        <v>0.65</v>
      </c>
      <c r="R4160" t="b">
        <v>0</v>
      </c>
      <c r="S4160" t="s">
        <v>20</v>
      </c>
      <c r="T4160">
        <v>12</v>
      </c>
      <c r="U4160" t="s">
        <v>2314</v>
      </c>
      <c r="V4160" t="b">
        <v>1</v>
      </c>
      <c r="W4160" t="b">
        <v>0</v>
      </c>
      <c r="X4160" t="b">
        <v>0</v>
      </c>
      <c r="Y4160" t="b">
        <v>0</v>
      </c>
      <c r="Z4160" t="b">
        <v>0</v>
      </c>
      <c r="AA4160" t="b">
        <v>1</v>
      </c>
      <c r="AB4160" t="b">
        <v>1</v>
      </c>
      <c r="AC4160" t="b">
        <v>0</v>
      </c>
      <c r="AD4160" t="b">
        <v>1</v>
      </c>
      <c r="AE4160" t="b">
        <v>0</v>
      </c>
      <c r="AF4160" t="b">
        <v>0</v>
      </c>
      <c r="AG4160" t="b">
        <v>0</v>
      </c>
      <c r="AH4160" t="b">
        <v>0</v>
      </c>
      <c r="AI4160" t="b">
        <v>0</v>
      </c>
      <c r="AJ4160" t="b">
        <v>0</v>
      </c>
      <c r="AK4160" t="b">
        <v>0</v>
      </c>
      <c r="AL4160" t="b">
        <v>0</v>
      </c>
      <c r="AM4160" t="b">
        <v>0</v>
      </c>
    </row>
    <row r="4161" spans="1:39" ht="14.4" hidden="1" x14ac:dyDescent="0.3">
      <c r="A4161" t="s">
        <v>4280</v>
      </c>
      <c r="B4161">
        <v>2023</v>
      </c>
      <c r="C4161" t="s">
        <v>137</v>
      </c>
      <c r="D4161" t="s">
        <v>77</v>
      </c>
      <c r="E4161" t="s">
        <v>32</v>
      </c>
      <c r="F4161" t="s">
        <v>5172</v>
      </c>
      <c r="G4161" t="s">
        <v>55</v>
      </c>
      <c r="H4161" t="s">
        <v>105</v>
      </c>
      <c r="I4161" t="s">
        <v>83</v>
      </c>
      <c r="J4161" t="b">
        <v>1</v>
      </c>
      <c r="K4161" t="s">
        <v>5277</v>
      </c>
      <c r="L4161">
        <v>0.89</v>
      </c>
      <c r="M4161" t="s">
        <v>6276</v>
      </c>
      <c r="N4161" t="s">
        <v>5277</v>
      </c>
      <c r="O4161">
        <v>105113</v>
      </c>
      <c r="P4161">
        <v>8.74</v>
      </c>
      <c r="Q4161">
        <v>0.3</v>
      </c>
      <c r="R4161" t="b">
        <v>1</v>
      </c>
      <c r="S4161" t="s">
        <v>35</v>
      </c>
      <c r="T4161">
        <v>19</v>
      </c>
      <c r="U4161" t="s">
        <v>3860</v>
      </c>
      <c r="V4161" t="b">
        <v>0</v>
      </c>
      <c r="W4161" t="b">
        <v>0</v>
      </c>
      <c r="X4161" t="b">
        <v>1</v>
      </c>
      <c r="Y4161" t="b">
        <v>1</v>
      </c>
      <c r="Z4161" t="b">
        <v>1</v>
      </c>
      <c r="AA4161" t="b">
        <v>0</v>
      </c>
      <c r="AB4161" t="b">
        <v>1</v>
      </c>
      <c r="AC4161" t="b">
        <v>1</v>
      </c>
      <c r="AD4161" t="b">
        <v>0</v>
      </c>
      <c r="AE4161" t="b">
        <v>1</v>
      </c>
      <c r="AF4161" t="b">
        <v>0</v>
      </c>
      <c r="AG4161" t="b">
        <v>0</v>
      </c>
      <c r="AH4161" t="b">
        <v>1</v>
      </c>
      <c r="AI4161" t="b">
        <v>1</v>
      </c>
      <c r="AJ4161" t="b">
        <v>0</v>
      </c>
      <c r="AK4161" t="b">
        <v>0</v>
      </c>
      <c r="AL4161" t="b">
        <v>0</v>
      </c>
      <c r="AM4161" t="b">
        <v>0</v>
      </c>
    </row>
    <row r="4162" spans="1:39" ht="14.4" hidden="1" x14ac:dyDescent="0.3">
      <c r="A4162" t="s">
        <v>4281</v>
      </c>
      <c r="B4162">
        <v>2023</v>
      </c>
      <c r="C4162" t="s">
        <v>73</v>
      </c>
      <c r="D4162" t="s">
        <v>15</v>
      </c>
      <c r="E4162" t="s">
        <v>120</v>
      </c>
      <c r="F4162" t="s">
        <v>5181</v>
      </c>
      <c r="G4162" t="s">
        <v>93</v>
      </c>
      <c r="H4162" t="s">
        <v>18</v>
      </c>
      <c r="I4162" t="s">
        <v>61</v>
      </c>
      <c r="J4162" t="b">
        <v>0</v>
      </c>
      <c r="L4162">
        <v>0.01</v>
      </c>
      <c r="M4162" t="s">
        <v>6275</v>
      </c>
      <c r="O4162">
        <v>42418</v>
      </c>
      <c r="P4162">
        <v>2.66</v>
      </c>
      <c r="Q4162">
        <v>0.67</v>
      </c>
      <c r="R4162" t="b">
        <v>0</v>
      </c>
      <c r="S4162" t="s">
        <v>20</v>
      </c>
      <c r="T4162">
        <v>7</v>
      </c>
      <c r="U4162" t="s">
        <v>2314</v>
      </c>
      <c r="V4162" t="b">
        <v>1</v>
      </c>
      <c r="W4162" t="b">
        <v>1</v>
      </c>
      <c r="X4162" t="b">
        <v>1</v>
      </c>
      <c r="Y4162" t="b">
        <v>0</v>
      </c>
      <c r="Z4162" t="b">
        <v>1</v>
      </c>
      <c r="AA4162" t="b">
        <v>0</v>
      </c>
      <c r="AB4162" t="b">
        <v>0</v>
      </c>
      <c r="AC4162" t="b">
        <v>0</v>
      </c>
      <c r="AD4162" t="b">
        <v>1</v>
      </c>
      <c r="AE4162" t="b">
        <v>0</v>
      </c>
      <c r="AF4162" t="b">
        <v>0</v>
      </c>
      <c r="AG4162" t="b">
        <v>0</v>
      </c>
      <c r="AH4162" t="b">
        <v>0</v>
      </c>
      <c r="AI4162" t="b">
        <v>0</v>
      </c>
      <c r="AJ4162" t="b">
        <v>0</v>
      </c>
      <c r="AK4162" t="b">
        <v>0</v>
      </c>
      <c r="AL4162" t="b">
        <v>0</v>
      </c>
      <c r="AM4162" t="b">
        <v>0</v>
      </c>
    </row>
    <row r="4163" spans="1:39" ht="14.4" hidden="1" x14ac:dyDescent="0.3">
      <c r="A4163" t="s">
        <v>4282</v>
      </c>
      <c r="B4163">
        <v>2023</v>
      </c>
      <c r="C4163" t="s">
        <v>57</v>
      </c>
      <c r="D4163" t="s">
        <v>58</v>
      </c>
      <c r="E4163" t="s">
        <v>54</v>
      </c>
      <c r="F4163" t="s">
        <v>5169</v>
      </c>
      <c r="G4163" t="s">
        <v>93</v>
      </c>
      <c r="H4163" t="s">
        <v>69</v>
      </c>
      <c r="I4163" t="s">
        <v>83</v>
      </c>
      <c r="J4163" t="b">
        <v>0</v>
      </c>
      <c r="L4163">
        <v>0.14000000000000001</v>
      </c>
      <c r="M4163" t="s">
        <v>6274</v>
      </c>
      <c r="O4163">
        <v>27292</v>
      </c>
      <c r="P4163">
        <v>-1.57</v>
      </c>
      <c r="Q4163">
        <v>0.65</v>
      </c>
      <c r="R4163" t="b">
        <v>0</v>
      </c>
      <c r="S4163" t="s">
        <v>35</v>
      </c>
      <c r="T4163">
        <v>4</v>
      </c>
      <c r="U4163" t="s">
        <v>2314</v>
      </c>
      <c r="V4163" t="b">
        <v>1</v>
      </c>
      <c r="W4163" t="b">
        <v>1</v>
      </c>
      <c r="X4163" t="b">
        <v>0</v>
      </c>
      <c r="Y4163" t="b">
        <v>0</v>
      </c>
      <c r="Z4163" t="b">
        <v>1</v>
      </c>
      <c r="AA4163" t="b">
        <v>1</v>
      </c>
      <c r="AB4163" t="b">
        <v>0</v>
      </c>
      <c r="AC4163" t="b">
        <v>0</v>
      </c>
      <c r="AD4163" t="b">
        <v>1</v>
      </c>
      <c r="AE4163" t="b">
        <v>0</v>
      </c>
      <c r="AF4163" t="b">
        <v>0</v>
      </c>
      <c r="AG4163" t="b">
        <v>0</v>
      </c>
      <c r="AH4163" t="b">
        <v>0</v>
      </c>
      <c r="AI4163" t="b">
        <v>0</v>
      </c>
      <c r="AJ4163" t="b">
        <v>0</v>
      </c>
      <c r="AK4163" t="b">
        <v>0</v>
      </c>
      <c r="AL4163" t="b">
        <v>0</v>
      </c>
      <c r="AM4163" t="b">
        <v>0</v>
      </c>
    </row>
    <row r="4164" spans="1:39" ht="14.4" hidden="1" x14ac:dyDescent="0.3">
      <c r="A4164" t="s">
        <v>4283</v>
      </c>
      <c r="B4164">
        <v>2023</v>
      </c>
      <c r="C4164" t="s">
        <v>375</v>
      </c>
      <c r="D4164" t="s">
        <v>58</v>
      </c>
      <c r="E4164" t="s">
        <v>54</v>
      </c>
      <c r="F4164" t="s">
        <v>5181</v>
      </c>
      <c r="G4164" t="s">
        <v>65</v>
      </c>
      <c r="H4164" t="s">
        <v>94</v>
      </c>
      <c r="I4164" t="s">
        <v>61</v>
      </c>
      <c r="J4164" t="b">
        <v>1</v>
      </c>
      <c r="K4164" t="s">
        <v>6272</v>
      </c>
      <c r="L4164">
        <v>0.43</v>
      </c>
      <c r="M4164" t="s">
        <v>6273</v>
      </c>
      <c r="N4164" t="s">
        <v>6272</v>
      </c>
      <c r="O4164">
        <v>37398</v>
      </c>
      <c r="P4164">
        <v>13.65</v>
      </c>
      <c r="Q4164">
        <v>0.13</v>
      </c>
      <c r="R4164" t="b">
        <v>1</v>
      </c>
      <c r="S4164" t="s">
        <v>40</v>
      </c>
      <c r="T4164">
        <v>17</v>
      </c>
      <c r="U4164" t="s">
        <v>2314</v>
      </c>
      <c r="V4164" t="b">
        <v>0</v>
      </c>
      <c r="W4164" t="b">
        <v>0</v>
      </c>
      <c r="X4164" t="b">
        <v>0</v>
      </c>
      <c r="Y4164" t="b">
        <v>0</v>
      </c>
      <c r="Z4164" t="b">
        <v>0</v>
      </c>
      <c r="AA4164" t="b">
        <v>1</v>
      </c>
      <c r="AB4164" t="b">
        <v>1</v>
      </c>
      <c r="AC4164" t="b">
        <v>0</v>
      </c>
      <c r="AD4164" t="b">
        <v>1</v>
      </c>
      <c r="AE4164" t="b">
        <v>0</v>
      </c>
      <c r="AF4164" t="b">
        <v>0</v>
      </c>
      <c r="AG4164" t="b">
        <v>1</v>
      </c>
      <c r="AH4164" t="b">
        <v>1</v>
      </c>
      <c r="AI4164" t="b">
        <v>0</v>
      </c>
      <c r="AJ4164" t="b">
        <v>1</v>
      </c>
      <c r="AK4164" t="b">
        <v>0</v>
      </c>
      <c r="AL4164" t="b">
        <v>1</v>
      </c>
      <c r="AM4164" t="b">
        <v>0</v>
      </c>
    </row>
    <row r="4165" spans="1:39" ht="14.4" hidden="1" x14ac:dyDescent="0.3">
      <c r="A4165" t="s">
        <v>4284</v>
      </c>
      <c r="B4165">
        <v>2023</v>
      </c>
      <c r="C4165" t="s">
        <v>183</v>
      </c>
      <c r="D4165" t="s">
        <v>113</v>
      </c>
      <c r="E4165" t="s">
        <v>81</v>
      </c>
      <c r="F4165" t="s">
        <v>5181</v>
      </c>
      <c r="G4165" t="s">
        <v>46</v>
      </c>
      <c r="H4165" t="s">
        <v>27</v>
      </c>
      <c r="I4165" t="s">
        <v>28</v>
      </c>
      <c r="J4165" t="b">
        <v>1</v>
      </c>
      <c r="K4165" t="s">
        <v>6270</v>
      </c>
      <c r="L4165">
        <v>0.69</v>
      </c>
      <c r="M4165" t="s">
        <v>6271</v>
      </c>
      <c r="N4165" t="s">
        <v>6270</v>
      </c>
      <c r="O4165">
        <v>139510</v>
      </c>
      <c r="P4165">
        <v>15.07</v>
      </c>
      <c r="Q4165">
        <v>0.39</v>
      </c>
      <c r="R4165" t="b">
        <v>1</v>
      </c>
      <c r="S4165" t="s">
        <v>20</v>
      </c>
      <c r="T4165">
        <v>14</v>
      </c>
      <c r="U4165" t="s">
        <v>2314</v>
      </c>
      <c r="V4165" t="b">
        <v>0</v>
      </c>
      <c r="W4165" t="b">
        <v>0</v>
      </c>
      <c r="X4165" t="b">
        <v>0</v>
      </c>
      <c r="Y4165" t="b">
        <v>1</v>
      </c>
      <c r="Z4165" t="b">
        <v>1</v>
      </c>
      <c r="AA4165" t="b">
        <v>1</v>
      </c>
      <c r="AB4165" t="b">
        <v>0</v>
      </c>
      <c r="AC4165" t="b">
        <v>1</v>
      </c>
      <c r="AD4165" t="b">
        <v>1</v>
      </c>
      <c r="AE4165" t="b">
        <v>1</v>
      </c>
      <c r="AF4165" t="b">
        <v>0</v>
      </c>
      <c r="AG4165" t="b">
        <v>0</v>
      </c>
      <c r="AH4165" t="b">
        <v>0</v>
      </c>
      <c r="AI4165" t="b">
        <v>1</v>
      </c>
      <c r="AJ4165" t="b">
        <v>1</v>
      </c>
      <c r="AK4165" t="b">
        <v>0</v>
      </c>
      <c r="AL4165" t="b">
        <v>0</v>
      </c>
      <c r="AM4165" t="b">
        <v>1</v>
      </c>
    </row>
    <row r="4166" spans="1:39" ht="14.4" hidden="1" x14ac:dyDescent="0.3">
      <c r="A4166" t="s">
        <v>4285</v>
      </c>
      <c r="B4166">
        <v>2023</v>
      </c>
      <c r="C4166" t="s">
        <v>76</v>
      </c>
      <c r="D4166" t="s">
        <v>77</v>
      </c>
      <c r="E4166" t="s">
        <v>64</v>
      </c>
      <c r="F4166" t="s">
        <v>40</v>
      </c>
      <c r="G4166" t="s">
        <v>86</v>
      </c>
      <c r="H4166" t="s">
        <v>18</v>
      </c>
      <c r="I4166" t="s">
        <v>49</v>
      </c>
      <c r="J4166" t="b">
        <v>1</v>
      </c>
      <c r="K4166" t="s">
        <v>190</v>
      </c>
      <c r="L4166">
        <v>0.4</v>
      </c>
      <c r="M4166" t="s">
        <v>6269</v>
      </c>
      <c r="N4166" t="s">
        <v>190</v>
      </c>
      <c r="O4166">
        <v>110153</v>
      </c>
      <c r="P4166">
        <v>10.59</v>
      </c>
      <c r="Q4166">
        <v>0.21</v>
      </c>
      <c r="R4166" t="b">
        <v>1</v>
      </c>
      <c r="S4166" t="s">
        <v>35</v>
      </c>
      <c r="T4166">
        <v>8</v>
      </c>
      <c r="U4166" t="s">
        <v>3860</v>
      </c>
      <c r="V4166" t="b">
        <v>0</v>
      </c>
      <c r="W4166" t="b">
        <v>0</v>
      </c>
      <c r="X4166" t="b">
        <v>1</v>
      </c>
      <c r="Y4166" t="b">
        <v>0</v>
      </c>
      <c r="Z4166" t="b">
        <v>1</v>
      </c>
      <c r="AA4166" t="b">
        <v>1</v>
      </c>
      <c r="AB4166" t="b">
        <v>0</v>
      </c>
      <c r="AC4166" t="b">
        <v>1</v>
      </c>
      <c r="AD4166" t="b">
        <v>0</v>
      </c>
      <c r="AE4166" t="b">
        <v>0</v>
      </c>
      <c r="AF4166" t="b">
        <v>0</v>
      </c>
      <c r="AG4166" t="b">
        <v>0</v>
      </c>
      <c r="AH4166" t="b">
        <v>0</v>
      </c>
      <c r="AI4166" t="b">
        <v>0</v>
      </c>
      <c r="AJ4166" t="b">
        <v>1</v>
      </c>
      <c r="AK4166" t="b">
        <v>0</v>
      </c>
      <c r="AL4166" t="b">
        <v>0</v>
      </c>
      <c r="AM4166" t="b">
        <v>0</v>
      </c>
    </row>
    <row r="4167" spans="1:39" ht="14.4" hidden="1" x14ac:dyDescent="0.3">
      <c r="A4167" t="s">
        <v>4286</v>
      </c>
      <c r="B4167">
        <v>2023</v>
      </c>
      <c r="C4167" t="s">
        <v>71</v>
      </c>
      <c r="D4167" t="s">
        <v>31</v>
      </c>
      <c r="E4167" t="s">
        <v>16</v>
      </c>
      <c r="F4167" t="s">
        <v>40</v>
      </c>
      <c r="G4167" t="s">
        <v>26</v>
      </c>
      <c r="H4167" t="s">
        <v>52</v>
      </c>
      <c r="I4167" t="s">
        <v>83</v>
      </c>
      <c r="J4167" t="b">
        <v>0</v>
      </c>
      <c r="L4167">
        <v>0.16</v>
      </c>
      <c r="M4167" t="s">
        <v>6268</v>
      </c>
      <c r="O4167">
        <v>30316</v>
      </c>
      <c r="P4167">
        <v>-3.48</v>
      </c>
      <c r="Q4167">
        <v>0.67</v>
      </c>
      <c r="R4167" t="b">
        <v>0</v>
      </c>
      <c r="S4167" t="s">
        <v>40</v>
      </c>
      <c r="T4167">
        <v>10</v>
      </c>
      <c r="U4167" t="s">
        <v>2314</v>
      </c>
      <c r="V4167" t="b">
        <v>1</v>
      </c>
      <c r="W4167" t="b">
        <v>0</v>
      </c>
      <c r="X4167" t="b">
        <v>1</v>
      </c>
      <c r="Y4167" t="b">
        <v>0</v>
      </c>
      <c r="Z4167" t="b">
        <v>0</v>
      </c>
      <c r="AA4167" t="b">
        <v>1</v>
      </c>
      <c r="AB4167" t="b">
        <v>1</v>
      </c>
      <c r="AC4167" t="b">
        <v>0</v>
      </c>
      <c r="AD4167" t="b">
        <v>1</v>
      </c>
      <c r="AE4167" t="b">
        <v>0</v>
      </c>
      <c r="AF4167" t="b">
        <v>0</v>
      </c>
      <c r="AG4167" t="b">
        <v>0</v>
      </c>
      <c r="AH4167" t="b">
        <v>0</v>
      </c>
      <c r="AI4167" t="b">
        <v>0</v>
      </c>
      <c r="AJ4167" t="b">
        <v>0</v>
      </c>
      <c r="AK4167" t="b">
        <v>0</v>
      </c>
      <c r="AL4167" t="b">
        <v>0</v>
      </c>
      <c r="AM4167" t="b">
        <v>0</v>
      </c>
    </row>
    <row r="4168" spans="1:39" ht="14.4" hidden="1" x14ac:dyDescent="0.3">
      <c r="A4168" t="s">
        <v>4287</v>
      </c>
      <c r="B4168">
        <v>2023</v>
      </c>
      <c r="C4168" t="s">
        <v>183</v>
      </c>
      <c r="D4168" t="s">
        <v>113</v>
      </c>
      <c r="E4168" t="s">
        <v>54</v>
      </c>
      <c r="F4168" t="s">
        <v>5181</v>
      </c>
      <c r="G4168" t="s">
        <v>65</v>
      </c>
      <c r="H4168" t="s">
        <v>60</v>
      </c>
      <c r="I4168" t="s">
        <v>49</v>
      </c>
      <c r="J4168" t="b">
        <v>0</v>
      </c>
      <c r="L4168">
        <v>0.18</v>
      </c>
      <c r="M4168" t="s">
        <v>6267</v>
      </c>
      <c r="O4168">
        <v>81876</v>
      </c>
      <c r="P4168">
        <v>1.96</v>
      </c>
      <c r="Q4168">
        <v>0.6</v>
      </c>
      <c r="R4168" t="b">
        <v>0</v>
      </c>
      <c r="S4168" t="s">
        <v>20</v>
      </c>
      <c r="T4168">
        <v>6</v>
      </c>
      <c r="U4168" t="s">
        <v>2314</v>
      </c>
      <c r="V4168" t="b">
        <v>1</v>
      </c>
      <c r="W4168" t="b">
        <v>0</v>
      </c>
      <c r="X4168" t="b">
        <v>0</v>
      </c>
      <c r="Y4168" t="b">
        <v>0</v>
      </c>
      <c r="Z4168" t="b">
        <v>0</v>
      </c>
      <c r="AA4168" t="b">
        <v>1</v>
      </c>
      <c r="AB4168" t="b">
        <v>1</v>
      </c>
      <c r="AC4168" t="b">
        <v>0</v>
      </c>
      <c r="AD4168" t="b">
        <v>1</v>
      </c>
      <c r="AE4168" t="b">
        <v>1</v>
      </c>
      <c r="AF4168" t="b">
        <v>0</v>
      </c>
      <c r="AG4168" t="b">
        <v>0</v>
      </c>
      <c r="AH4168" t="b">
        <v>0</v>
      </c>
      <c r="AI4168" t="b">
        <v>0</v>
      </c>
      <c r="AJ4168" t="b">
        <v>0</v>
      </c>
      <c r="AK4168" t="b">
        <v>0</v>
      </c>
      <c r="AL4168" t="b">
        <v>0</v>
      </c>
      <c r="AM4168" t="b">
        <v>0</v>
      </c>
    </row>
    <row r="4169" spans="1:39" ht="14.4" hidden="1" x14ac:dyDescent="0.3">
      <c r="A4169" t="s">
        <v>4288</v>
      </c>
      <c r="B4169">
        <v>2023</v>
      </c>
      <c r="C4169" t="s">
        <v>107</v>
      </c>
      <c r="D4169" t="s">
        <v>15</v>
      </c>
      <c r="E4169" t="s">
        <v>133</v>
      </c>
      <c r="F4169" t="s">
        <v>40</v>
      </c>
      <c r="G4169" t="s">
        <v>65</v>
      </c>
      <c r="H4169" t="s">
        <v>52</v>
      </c>
      <c r="I4169" t="s">
        <v>98</v>
      </c>
      <c r="J4169" t="b">
        <v>0</v>
      </c>
      <c r="L4169">
        <v>0.19</v>
      </c>
      <c r="M4169" t="s">
        <v>6266</v>
      </c>
      <c r="O4169">
        <v>44501</v>
      </c>
      <c r="P4169">
        <v>-1.19</v>
      </c>
      <c r="Q4169">
        <v>0.76</v>
      </c>
      <c r="R4169" t="b">
        <v>0</v>
      </c>
      <c r="S4169" t="s">
        <v>40</v>
      </c>
      <c r="T4169">
        <v>0</v>
      </c>
      <c r="U4169" t="s">
        <v>2314</v>
      </c>
      <c r="V4169" t="b">
        <v>1</v>
      </c>
      <c r="W4169" t="b">
        <v>0</v>
      </c>
      <c r="X4169" t="b">
        <v>1</v>
      </c>
      <c r="Y4169" t="b">
        <v>0</v>
      </c>
      <c r="Z4169" t="b">
        <v>1</v>
      </c>
      <c r="AA4169" t="b">
        <v>0</v>
      </c>
      <c r="AB4169" t="b">
        <v>0</v>
      </c>
      <c r="AC4169" t="b">
        <v>1</v>
      </c>
      <c r="AD4169" t="b">
        <v>0</v>
      </c>
      <c r="AE4169" t="b">
        <v>0</v>
      </c>
      <c r="AF4169" t="b">
        <v>0</v>
      </c>
      <c r="AG4169" t="b">
        <v>0</v>
      </c>
      <c r="AH4169" t="b">
        <v>0</v>
      </c>
      <c r="AI4169" t="b">
        <v>0</v>
      </c>
      <c r="AJ4169" t="b">
        <v>0</v>
      </c>
      <c r="AK4169" t="b">
        <v>0</v>
      </c>
      <c r="AL4169" t="b">
        <v>0</v>
      </c>
      <c r="AM4169" t="b">
        <v>0</v>
      </c>
    </row>
    <row r="4170" spans="1:39" ht="14.4" hidden="1" x14ac:dyDescent="0.3">
      <c r="A4170" t="s">
        <v>4289</v>
      </c>
      <c r="B4170">
        <v>2023</v>
      </c>
      <c r="C4170" t="s">
        <v>152</v>
      </c>
      <c r="D4170" t="s">
        <v>77</v>
      </c>
      <c r="E4170" t="s">
        <v>97</v>
      </c>
      <c r="F4170" t="s">
        <v>5176</v>
      </c>
      <c r="G4170" t="s">
        <v>93</v>
      </c>
      <c r="H4170" t="s">
        <v>52</v>
      </c>
      <c r="I4170" t="s">
        <v>49</v>
      </c>
      <c r="J4170" t="b">
        <v>0</v>
      </c>
      <c r="L4170">
        <v>0.12</v>
      </c>
      <c r="M4170" t="s">
        <v>6265</v>
      </c>
      <c r="O4170">
        <v>77899</v>
      </c>
      <c r="P4170">
        <v>-3.2</v>
      </c>
      <c r="Q4170">
        <v>0.72</v>
      </c>
      <c r="R4170" t="b">
        <v>0</v>
      </c>
      <c r="S4170" t="s">
        <v>35</v>
      </c>
      <c r="T4170">
        <v>19</v>
      </c>
      <c r="U4170" t="s">
        <v>2314</v>
      </c>
      <c r="V4170" t="b">
        <v>0</v>
      </c>
      <c r="W4170" t="b">
        <v>0</v>
      </c>
      <c r="X4170" t="b">
        <v>0</v>
      </c>
      <c r="Y4170" t="b">
        <v>0</v>
      </c>
      <c r="Z4170" t="b">
        <v>1</v>
      </c>
      <c r="AA4170" t="b">
        <v>1</v>
      </c>
      <c r="AB4170" t="b">
        <v>0</v>
      </c>
      <c r="AC4170" t="b">
        <v>0</v>
      </c>
      <c r="AD4170" t="b">
        <v>1</v>
      </c>
      <c r="AE4170" t="b">
        <v>1</v>
      </c>
      <c r="AF4170" t="b">
        <v>0</v>
      </c>
      <c r="AG4170" t="b">
        <v>0</v>
      </c>
      <c r="AH4170" t="b">
        <v>0</v>
      </c>
      <c r="AI4170" t="b">
        <v>0</v>
      </c>
      <c r="AJ4170" t="b">
        <v>0</v>
      </c>
      <c r="AK4170" t="b">
        <v>0</v>
      </c>
      <c r="AL4170" t="b">
        <v>0</v>
      </c>
      <c r="AM4170" t="b">
        <v>0</v>
      </c>
    </row>
    <row r="4171" spans="1:39" ht="14.4" hidden="1" x14ac:dyDescent="0.3">
      <c r="A4171" t="s">
        <v>4290</v>
      </c>
      <c r="B4171">
        <v>2023</v>
      </c>
      <c r="C4171" t="s">
        <v>112</v>
      </c>
      <c r="D4171" t="s">
        <v>113</v>
      </c>
      <c r="E4171" t="s">
        <v>133</v>
      </c>
      <c r="F4171" t="s">
        <v>40</v>
      </c>
      <c r="G4171" t="s">
        <v>55</v>
      </c>
      <c r="H4171" t="s">
        <v>34</v>
      </c>
      <c r="I4171" t="s">
        <v>98</v>
      </c>
      <c r="J4171" t="b">
        <v>0</v>
      </c>
      <c r="L4171">
        <v>0.13</v>
      </c>
      <c r="M4171" t="s">
        <v>6264</v>
      </c>
      <c r="O4171">
        <v>92600</v>
      </c>
      <c r="P4171">
        <v>-0.28999999999999998</v>
      </c>
      <c r="Q4171">
        <v>0.6</v>
      </c>
      <c r="R4171" t="b">
        <v>0</v>
      </c>
      <c r="S4171" t="s">
        <v>20</v>
      </c>
      <c r="T4171">
        <v>17</v>
      </c>
      <c r="U4171" t="s">
        <v>3860</v>
      </c>
      <c r="V4171" t="b">
        <v>0</v>
      </c>
      <c r="W4171" t="b">
        <v>1</v>
      </c>
      <c r="X4171" t="b">
        <v>1</v>
      </c>
      <c r="Y4171" t="b">
        <v>0</v>
      </c>
      <c r="Z4171" t="b">
        <v>1</v>
      </c>
      <c r="AA4171" t="b">
        <v>0</v>
      </c>
      <c r="AB4171" t="b">
        <v>0</v>
      </c>
      <c r="AC4171" t="b">
        <v>0</v>
      </c>
      <c r="AD4171" t="b">
        <v>1</v>
      </c>
      <c r="AE4171" t="b">
        <v>0</v>
      </c>
      <c r="AF4171" t="b">
        <v>0</v>
      </c>
      <c r="AG4171" t="b">
        <v>0</v>
      </c>
      <c r="AH4171" t="b">
        <v>0</v>
      </c>
      <c r="AI4171" t="b">
        <v>0</v>
      </c>
      <c r="AJ4171" t="b">
        <v>0</v>
      </c>
      <c r="AK4171" t="b">
        <v>0</v>
      </c>
      <c r="AL4171" t="b">
        <v>0</v>
      </c>
      <c r="AM4171" t="b">
        <v>0</v>
      </c>
    </row>
    <row r="4172" spans="1:39" ht="14.4" hidden="1" x14ac:dyDescent="0.3">
      <c r="A4172" t="s">
        <v>4291</v>
      </c>
      <c r="B4172">
        <v>2023</v>
      </c>
      <c r="C4172" t="s">
        <v>375</v>
      </c>
      <c r="D4172" t="s">
        <v>58</v>
      </c>
      <c r="E4172" t="s">
        <v>97</v>
      </c>
      <c r="F4172" t="s">
        <v>5181</v>
      </c>
      <c r="G4172" t="s">
        <v>86</v>
      </c>
      <c r="H4172" t="s">
        <v>69</v>
      </c>
      <c r="I4172" t="s">
        <v>61</v>
      </c>
      <c r="J4172" t="b">
        <v>0</v>
      </c>
      <c r="L4172">
        <v>0.16</v>
      </c>
      <c r="M4172" t="s">
        <v>6263</v>
      </c>
      <c r="O4172">
        <v>22242</v>
      </c>
      <c r="P4172">
        <v>-0.48</v>
      </c>
      <c r="Q4172">
        <v>0.89</v>
      </c>
      <c r="R4172" t="b">
        <v>0</v>
      </c>
      <c r="S4172" t="s">
        <v>35</v>
      </c>
      <c r="T4172">
        <v>1</v>
      </c>
      <c r="U4172" t="s">
        <v>3860</v>
      </c>
      <c r="V4172" t="b">
        <v>1</v>
      </c>
      <c r="W4172" t="b">
        <v>1</v>
      </c>
      <c r="X4172" t="b">
        <v>0</v>
      </c>
      <c r="Y4172" t="b">
        <v>0</v>
      </c>
      <c r="Z4172" t="b">
        <v>1</v>
      </c>
      <c r="AA4172" t="b">
        <v>0</v>
      </c>
      <c r="AB4172" t="b">
        <v>0</v>
      </c>
      <c r="AC4172" t="b">
        <v>1</v>
      </c>
      <c r="AD4172" t="b">
        <v>1</v>
      </c>
      <c r="AE4172" t="b">
        <v>0</v>
      </c>
      <c r="AF4172" t="b">
        <v>0</v>
      </c>
      <c r="AG4172" t="b">
        <v>0</v>
      </c>
      <c r="AH4172" t="b">
        <v>0</v>
      </c>
      <c r="AI4172" t="b">
        <v>0</v>
      </c>
      <c r="AJ4172" t="b">
        <v>0</v>
      </c>
      <c r="AK4172" t="b">
        <v>0</v>
      </c>
      <c r="AL4172" t="b">
        <v>0</v>
      </c>
      <c r="AM4172" t="b">
        <v>0</v>
      </c>
    </row>
    <row r="4173" spans="1:39" ht="14.4" hidden="1" x14ac:dyDescent="0.3">
      <c r="A4173" t="s">
        <v>4292</v>
      </c>
      <c r="B4173">
        <v>2023</v>
      </c>
      <c r="C4173" t="s">
        <v>152</v>
      </c>
      <c r="D4173" t="s">
        <v>77</v>
      </c>
      <c r="E4173" t="s">
        <v>135</v>
      </c>
      <c r="F4173" t="s">
        <v>5169</v>
      </c>
      <c r="G4173" t="s">
        <v>55</v>
      </c>
      <c r="H4173" t="s">
        <v>27</v>
      </c>
      <c r="I4173" t="s">
        <v>49</v>
      </c>
      <c r="J4173" t="b">
        <v>0</v>
      </c>
      <c r="L4173">
        <v>0.12</v>
      </c>
      <c r="M4173" t="s">
        <v>6262</v>
      </c>
      <c r="O4173">
        <v>85086</v>
      </c>
      <c r="P4173">
        <v>-3.12</v>
      </c>
      <c r="Q4173">
        <v>0.84</v>
      </c>
      <c r="R4173" t="b">
        <v>0</v>
      </c>
      <c r="S4173" t="s">
        <v>35</v>
      </c>
      <c r="T4173">
        <v>8</v>
      </c>
      <c r="U4173" t="s">
        <v>3860</v>
      </c>
      <c r="V4173" t="b">
        <v>0</v>
      </c>
      <c r="W4173" t="b">
        <v>0</v>
      </c>
      <c r="X4173" t="b">
        <v>1</v>
      </c>
      <c r="Y4173" t="b">
        <v>0</v>
      </c>
      <c r="Z4173" t="b">
        <v>0</v>
      </c>
      <c r="AA4173" t="b">
        <v>0</v>
      </c>
      <c r="AB4173" t="b">
        <v>0</v>
      </c>
      <c r="AC4173" t="b">
        <v>0</v>
      </c>
      <c r="AD4173" t="b">
        <v>1</v>
      </c>
      <c r="AE4173" t="b">
        <v>1</v>
      </c>
      <c r="AF4173" t="b">
        <v>0</v>
      </c>
      <c r="AG4173" t="b">
        <v>0</v>
      </c>
      <c r="AH4173" t="b">
        <v>0</v>
      </c>
      <c r="AI4173" t="b">
        <v>0</v>
      </c>
      <c r="AJ4173" t="b">
        <v>0</v>
      </c>
      <c r="AK4173" t="b">
        <v>0</v>
      </c>
      <c r="AL4173" t="b">
        <v>0</v>
      </c>
      <c r="AM4173" t="b">
        <v>0</v>
      </c>
    </row>
    <row r="4174" spans="1:39" ht="14.4" hidden="1" x14ac:dyDescent="0.3">
      <c r="A4174" t="s">
        <v>4293</v>
      </c>
      <c r="B4174">
        <v>2023</v>
      </c>
      <c r="C4174" t="s">
        <v>85</v>
      </c>
      <c r="D4174" t="s">
        <v>24</v>
      </c>
      <c r="E4174" t="s">
        <v>81</v>
      </c>
      <c r="F4174" t="s">
        <v>5181</v>
      </c>
      <c r="G4174" t="s">
        <v>26</v>
      </c>
      <c r="H4174" t="s">
        <v>34</v>
      </c>
      <c r="I4174" t="s">
        <v>19</v>
      </c>
      <c r="J4174" t="b">
        <v>0</v>
      </c>
      <c r="L4174">
        <v>0.02</v>
      </c>
      <c r="M4174" t="s">
        <v>6261</v>
      </c>
      <c r="O4174">
        <v>91176</v>
      </c>
      <c r="P4174">
        <v>-0.2</v>
      </c>
      <c r="Q4174">
        <v>0.84</v>
      </c>
      <c r="R4174" t="b">
        <v>0</v>
      </c>
      <c r="S4174" t="s">
        <v>35</v>
      </c>
      <c r="T4174">
        <v>8</v>
      </c>
      <c r="U4174" t="s">
        <v>2314</v>
      </c>
      <c r="V4174" t="b">
        <v>1</v>
      </c>
      <c r="W4174" t="b">
        <v>1</v>
      </c>
      <c r="X4174" t="b">
        <v>1</v>
      </c>
      <c r="Y4174" t="b">
        <v>1</v>
      </c>
      <c r="Z4174" t="b">
        <v>0</v>
      </c>
      <c r="AA4174" t="b">
        <v>1</v>
      </c>
      <c r="AB4174" t="b">
        <v>0</v>
      </c>
      <c r="AC4174" t="b">
        <v>0</v>
      </c>
      <c r="AD4174" t="b">
        <v>0</v>
      </c>
      <c r="AE4174" t="b">
        <v>0</v>
      </c>
      <c r="AF4174" t="b">
        <v>0</v>
      </c>
      <c r="AG4174" t="b">
        <v>0</v>
      </c>
      <c r="AH4174" t="b">
        <v>0</v>
      </c>
      <c r="AI4174" t="b">
        <v>0</v>
      </c>
      <c r="AJ4174" t="b">
        <v>0</v>
      </c>
      <c r="AK4174" t="b">
        <v>0</v>
      </c>
      <c r="AL4174" t="b">
        <v>0</v>
      </c>
      <c r="AM4174" t="b">
        <v>0</v>
      </c>
    </row>
    <row r="4175" spans="1:39" ht="14.4" hidden="1" x14ac:dyDescent="0.3">
      <c r="A4175" t="s">
        <v>4294</v>
      </c>
      <c r="B4175">
        <v>2023</v>
      </c>
      <c r="C4175" t="s">
        <v>67</v>
      </c>
      <c r="D4175" t="s">
        <v>68</v>
      </c>
      <c r="E4175" t="s">
        <v>16</v>
      </c>
      <c r="F4175" t="s">
        <v>5169</v>
      </c>
      <c r="G4175" t="s">
        <v>86</v>
      </c>
      <c r="H4175" t="s">
        <v>91</v>
      </c>
      <c r="I4175" t="s">
        <v>19</v>
      </c>
      <c r="J4175" t="b">
        <v>1</v>
      </c>
      <c r="K4175" t="s">
        <v>5612</v>
      </c>
      <c r="L4175">
        <v>0.64</v>
      </c>
      <c r="M4175" t="s">
        <v>6260</v>
      </c>
      <c r="N4175" t="s">
        <v>5612</v>
      </c>
      <c r="O4175">
        <v>129199</v>
      </c>
      <c r="P4175">
        <v>15.28</v>
      </c>
      <c r="Q4175">
        <v>0.17</v>
      </c>
      <c r="R4175" t="b">
        <v>1</v>
      </c>
      <c r="S4175" t="s">
        <v>40</v>
      </c>
      <c r="T4175">
        <v>0</v>
      </c>
      <c r="U4175" t="s">
        <v>3860</v>
      </c>
      <c r="V4175" t="b">
        <v>0</v>
      </c>
      <c r="W4175" t="b">
        <v>1</v>
      </c>
      <c r="X4175" t="b">
        <v>0</v>
      </c>
      <c r="Y4175" t="b">
        <v>1</v>
      </c>
      <c r="Z4175" t="b">
        <v>0</v>
      </c>
      <c r="AA4175" t="b">
        <v>1</v>
      </c>
      <c r="AB4175" t="b">
        <v>1</v>
      </c>
      <c r="AC4175" t="b">
        <v>0</v>
      </c>
      <c r="AD4175" t="b">
        <v>0</v>
      </c>
      <c r="AE4175" t="b">
        <v>1</v>
      </c>
      <c r="AF4175" t="b">
        <v>0</v>
      </c>
      <c r="AG4175" t="b">
        <v>0</v>
      </c>
      <c r="AH4175" t="b">
        <v>0</v>
      </c>
      <c r="AI4175" t="b">
        <v>0</v>
      </c>
      <c r="AJ4175" t="b">
        <v>1</v>
      </c>
      <c r="AK4175" t="b">
        <v>1</v>
      </c>
      <c r="AL4175" t="b">
        <v>0</v>
      </c>
      <c r="AM4175" t="b">
        <v>1</v>
      </c>
    </row>
    <row r="4176" spans="1:39" ht="14.4" hidden="1" x14ac:dyDescent="0.3">
      <c r="A4176" t="s">
        <v>4295</v>
      </c>
      <c r="B4176">
        <v>2023</v>
      </c>
      <c r="C4176" t="s">
        <v>104</v>
      </c>
      <c r="D4176" t="s">
        <v>15</v>
      </c>
      <c r="E4176" t="s">
        <v>74</v>
      </c>
      <c r="F4176" t="s">
        <v>5172</v>
      </c>
      <c r="G4176" t="s">
        <v>93</v>
      </c>
      <c r="H4176" t="s">
        <v>27</v>
      </c>
      <c r="I4176" t="s">
        <v>83</v>
      </c>
      <c r="J4176" t="b">
        <v>0</v>
      </c>
      <c r="L4176">
        <v>0.14000000000000001</v>
      </c>
      <c r="M4176" t="s">
        <v>6259</v>
      </c>
      <c r="O4176">
        <v>42246</v>
      </c>
      <c r="P4176">
        <v>-3.94</v>
      </c>
      <c r="Q4176">
        <v>0.81</v>
      </c>
      <c r="R4176" t="b">
        <v>0</v>
      </c>
      <c r="S4176" t="s">
        <v>20</v>
      </c>
      <c r="T4176">
        <v>18</v>
      </c>
      <c r="U4176" t="s">
        <v>2314</v>
      </c>
      <c r="V4176" t="b">
        <v>0</v>
      </c>
      <c r="W4176" t="b">
        <v>0</v>
      </c>
      <c r="X4176" t="b">
        <v>1</v>
      </c>
      <c r="Y4176" t="b">
        <v>1</v>
      </c>
      <c r="Z4176" t="b">
        <v>1</v>
      </c>
      <c r="AA4176" t="b">
        <v>1</v>
      </c>
      <c r="AB4176" t="b">
        <v>1</v>
      </c>
      <c r="AC4176" t="b">
        <v>1</v>
      </c>
      <c r="AD4176" t="b">
        <v>0</v>
      </c>
      <c r="AE4176" t="b">
        <v>0</v>
      </c>
      <c r="AF4176" t="b">
        <v>0</v>
      </c>
      <c r="AG4176" t="b">
        <v>0</v>
      </c>
      <c r="AH4176" t="b">
        <v>0</v>
      </c>
      <c r="AI4176" t="b">
        <v>0</v>
      </c>
      <c r="AJ4176" t="b">
        <v>0</v>
      </c>
      <c r="AK4176" t="b">
        <v>0</v>
      </c>
      <c r="AL4176" t="b">
        <v>0</v>
      </c>
      <c r="AM4176" t="b">
        <v>0</v>
      </c>
    </row>
    <row r="4177" spans="1:39" ht="14.4" hidden="1" x14ac:dyDescent="0.3">
      <c r="A4177" t="s">
        <v>4296</v>
      </c>
      <c r="B4177">
        <v>2023</v>
      </c>
      <c r="C4177" t="s">
        <v>30</v>
      </c>
      <c r="D4177" t="s">
        <v>31</v>
      </c>
      <c r="E4177" t="s">
        <v>81</v>
      </c>
      <c r="F4177" t="s">
        <v>5169</v>
      </c>
      <c r="G4177" t="s">
        <v>33</v>
      </c>
      <c r="H4177" t="s">
        <v>27</v>
      </c>
      <c r="I4177" t="s">
        <v>19</v>
      </c>
      <c r="J4177" t="b">
        <v>0</v>
      </c>
      <c r="L4177">
        <v>0.04</v>
      </c>
      <c r="M4177" t="s">
        <v>6258</v>
      </c>
      <c r="O4177">
        <v>24793</v>
      </c>
      <c r="P4177">
        <v>-4.1900000000000004</v>
      </c>
      <c r="Q4177">
        <v>0.74</v>
      </c>
      <c r="R4177" t="b">
        <v>0</v>
      </c>
      <c r="S4177" t="s">
        <v>40</v>
      </c>
      <c r="T4177">
        <v>7</v>
      </c>
      <c r="U4177" t="s">
        <v>2314</v>
      </c>
      <c r="V4177" t="b">
        <v>0</v>
      </c>
      <c r="W4177" t="b">
        <v>0</v>
      </c>
      <c r="X4177" t="b">
        <v>0</v>
      </c>
      <c r="Y4177" t="b">
        <v>1</v>
      </c>
      <c r="Z4177" t="b">
        <v>1</v>
      </c>
      <c r="AA4177" t="b">
        <v>0</v>
      </c>
      <c r="AB4177" t="b">
        <v>1</v>
      </c>
      <c r="AC4177" t="b">
        <v>1</v>
      </c>
      <c r="AD4177" t="b">
        <v>1</v>
      </c>
      <c r="AE4177" t="b">
        <v>0</v>
      </c>
      <c r="AF4177" t="b">
        <v>0</v>
      </c>
      <c r="AG4177" t="b">
        <v>0</v>
      </c>
      <c r="AH4177" t="b">
        <v>0</v>
      </c>
      <c r="AI4177" t="b">
        <v>0</v>
      </c>
      <c r="AJ4177" t="b">
        <v>0</v>
      </c>
      <c r="AK4177" t="b">
        <v>0</v>
      </c>
      <c r="AL4177" t="b">
        <v>0</v>
      </c>
      <c r="AM4177" t="b">
        <v>0</v>
      </c>
    </row>
    <row r="4178" spans="1:39" ht="14.4" hidden="1" x14ac:dyDescent="0.3">
      <c r="A4178" t="s">
        <v>4297</v>
      </c>
      <c r="B4178">
        <v>2023</v>
      </c>
      <c r="C4178" t="s">
        <v>71</v>
      </c>
      <c r="D4178" t="s">
        <v>31</v>
      </c>
      <c r="E4178" t="s">
        <v>64</v>
      </c>
      <c r="F4178" t="s">
        <v>5169</v>
      </c>
      <c r="G4178" t="s">
        <v>65</v>
      </c>
      <c r="H4178" t="s">
        <v>105</v>
      </c>
      <c r="I4178" t="s">
        <v>83</v>
      </c>
      <c r="J4178" t="b">
        <v>1</v>
      </c>
      <c r="K4178" t="s">
        <v>130</v>
      </c>
      <c r="L4178">
        <v>0.46</v>
      </c>
      <c r="M4178" t="s">
        <v>6257</v>
      </c>
      <c r="N4178" t="s">
        <v>130</v>
      </c>
      <c r="O4178">
        <v>37420</v>
      </c>
      <c r="P4178">
        <v>13.54</v>
      </c>
      <c r="Q4178">
        <v>0.28999999999999998</v>
      </c>
      <c r="R4178" t="b">
        <v>1</v>
      </c>
      <c r="S4178" t="s">
        <v>40</v>
      </c>
      <c r="T4178">
        <v>10</v>
      </c>
      <c r="U4178" t="s">
        <v>2314</v>
      </c>
      <c r="V4178" t="b">
        <v>1</v>
      </c>
      <c r="W4178" t="b">
        <v>0</v>
      </c>
      <c r="X4178" t="b">
        <v>1</v>
      </c>
      <c r="Y4178" t="b">
        <v>0</v>
      </c>
      <c r="Z4178" t="b">
        <v>1</v>
      </c>
      <c r="AA4178" t="b">
        <v>1</v>
      </c>
      <c r="AB4178" t="b">
        <v>0</v>
      </c>
      <c r="AC4178" t="b">
        <v>0</v>
      </c>
      <c r="AD4178" t="b">
        <v>0</v>
      </c>
      <c r="AE4178" t="b">
        <v>1</v>
      </c>
      <c r="AF4178" t="b">
        <v>0</v>
      </c>
      <c r="AG4178" t="b">
        <v>0</v>
      </c>
      <c r="AH4178" t="b">
        <v>0</v>
      </c>
      <c r="AI4178" t="b">
        <v>0</v>
      </c>
      <c r="AJ4178" t="b">
        <v>0</v>
      </c>
      <c r="AK4178" t="b">
        <v>0</v>
      </c>
      <c r="AL4178" t="b">
        <v>0</v>
      </c>
      <c r="AM4178" t="b">
        <v>1</v>
      </c>
    </row>
    <row r="4179" spans="1:39" ht="14.4" hidden="1" x14ac:dyDescent="0.3">
      <c r="A4179" t="s">
        <v>4298</v>
      </c>
      <c r="B4179">
        <v>2023</v>
      </c>
      <c r="C4179" t="s">
        <v>112</v>
      </c>
      <c r="D4179" t="s">
        <v>113</v>
      </c>
      <c r="E4179" t="s">
        <v>32</v>
      </c>
      <c r="F4179" t="s">
        <v>5181</v>
      </c>
      <c r="G4179" t="s">
        <v>86</v>
      </c>
      <c r="H4179" t="s">
        <v>34</v>
      </c>
      <c r="I4179" t="s">
        <v>83</v>
      </c>
      <c r="J4179" t="b">
        <v>1</v>
      </c>
      <c r="K4179" t="s">
        <v>130</v>
      </c>
      <c r="L4179">
        <v>0.84</v>
      </c>
      <c r="M4179" t="s">
        <v>6256</v>
      </c>
      <c r="N4179" t="s">
        <v>130</v>
      </c>
      <c r="O4179">
        <v>122053</v>
      </c>
      <c r="P4179">
        <v>17.579999999999998</v>
      </c>
      <c r="Q4179">
        <v>0.19</v>
      </c>
      <c r="R4179" t="b">
        <v>1</v>
      </c>
      <c r="S4179" t="s">
        <v>35</v>
      </c>
      <c r="T4179">
        <v>1</v>
      </c>
      <c r="U4179" t="s">
        <v>3860</v>
      </c>
      <c r="V4179" t="b">
        <v>0</v>
      </c>
      <c r="W4179" t="b">
        <v>1</v>
      </c>
      <c r="X4179" t="b">
        <v>1</v>
      </c>
      <c r="Y4179" t="b">
        <v>1</v>
      </c>
      <c r="Z4179" t="b">
        <v>1</v>
      </c>
      <c r="AA4179" t="b">
        <v>0</v>
      </c>
      <c r="AB4179" t="b">
        <v>0</v>
      </c>
      <c r="AC4179" t="b">
        <v>1</v>
      </c>
      <c r="AD4179" t="b">
        <v>0</v>
      </c>
      <c r="AE4179" t="b">
        <v>1</v>
      </c>
      <c r="AF4179" t="b">
        <v>0</v>
      </c>
      <c r="AG4179" t="b">
        <v>0</v>
      </c>
      <c r="AH4179" t="b">
        <v>0</v>
      </c>
      <c r="AI4179" t="b">
        <v>0</v>
      </c>
      <c r="AJ4179" t="b">
        <v>0</v>
      </c>
      <c r="AK4179" t="b">
        <v>0</v>
      </c>
      <c r="AL4179" t="b">
        <v>0</v>
      </c>
      <c r="AM4179" t="b">
        <v>1</v>
      </c>
    </row>
    <row r="4180" spans="1:39" ht="14.4" hidden="1" x14ac:dyDescent="0.3">
      <c r="A4180" t="s">
        <v>4299</v>
      </c>
      <c r="B4180">
        <v>2023</v>
      </c>
      <c r="C4180" t="s">
        <v>126</v>
      </c>
      <c r="D4180" t="s">
        <v>68</v>
      </c>
      <c r="E4180" t="s">
        <v>133</v>
      </c>
      <c r="F4180" t="s">
        <v>5176</v>
      </c>
      <c r="G4180" t="s">
        <v>65</v>
      </c>
      <c r="H4180" t="s">
        <v>34</v>
      </c>
      <c r="I4180" t="s">
        <v>61</v>
      </c>
      <c r="J4180" t="b">
        <v>0</v>
      </c>
      <c r="L4180">
        <v>0.04</v>
      </c>
      <c r="M4180" t="s">
        <v>6255</v>
      </c>
      <c r="O4180">
        <v>110565</v>
      </c>
      <c r="P4180">
        <v>-2.2200000000000002</v>
      </c>
      <c r="Q4180">
        <v>0.71</v>
      </c>
      <c r="R4180" t="b">
        <v>0</v>
      </c>
      <c r="S4180" t="s">
        <v>40</v>
      </c>
      <c r="T4180">
        <v>7</v>
      </c>
      <c r="U4180" t="s">
        <v>2314</v>
      </c>
      <c r="V4180" t="b">
        <v>0</v>
      </c>
      <c r="W4180" t="b">
        <v>1</v>
      </c>
      <c r="X4180" t="b">
        <v>1</v>
      </c>
      <c r="Y4180" t="b">
        <v>0</v>
      </c>
      <c r="Z4180" t="b">
        <v>0</v>
      </c>
      <c r="AA4180" t="b">
        <v>1</v>
      </c>
      <c r="AB4180" t="b">
        <v>1</v>
      </c>
      <c r="AC4180" t="b">
        <v>1</v>
      </c>
      <c r="AD4180" t="b">
        <v>0</v>
      </c>
      <c r="AE4180" t="b">
        <v>1</v>
      </c>
      <c r="AF4180" t="b">
        <v>0</v>
      </c>
      <c r="AG4180" t="b">
        <v>0</v>
      </c>
      <c r="AH4180" t="b">
        <v>0</v>
      </c>
      <c r="AI4180" t="b">
        <v>0</v>
      </c>
      <c r="AJ4180" t="b">
        <v>0</v>
      </c>
      <c r="AK4180" t="b">
        <v>0</v>
      </c>
      <c r="AL4180" t="b">
        <v>0</v>
      </c>
      <c r="AM4180" t="b">
        <v>0</v>
      </c>
    </row>
    <row r="4181" spans="1:39" ht="14.4" hidden="1" x14ac:dyDescent="0.3">
      <c r="A4181" t="s">
        <v>4300</v>
      </c>
      <c r="B4181">
        <v>2023</v>
      </c>
      <c r="C4181" t="s">
        <v>177</v>
      </c>
      <c r="D4181" t="s">
        <v>38</v>
      </c>
      <c r="E4181" t="s">
        <v>74</v>
      </c>
      <c r="F4181" t="s">
        <v>5176</v>
      </c>
      <c r="G4181" t="s">
        <v>33</v>
      </c>
      <c r="H4181" t="s">
        <v>91</v>
      </c>
      <c r="I4181" t="s">
        <v>28</v>
      </c>
      <c r="J4181" t="b">
        <v>0</v>
      </c>
      <c r="L4181">
        <v>0.08</v>
      </c>
      <c r="M4181" t="s">
        <v>6254</v>
      </c>
      <c r="O4181">
        <v>48013</v>
      </c>
      <c r="P4181">
        <v>-0.34</v>
      </c>
      <c r="Q4181">
        <v>0.79</v>
      </c>
      <c r="R4181" t="b">
        <v>0</v>
      </c>
      <c r="S4181" t="s">
        <v>35</v>
      </c>
      <c r="T4181">
        <v>12</v>
      </c>
      <c r="U4181" t="s">
        <v>2314</v>
      </c>
      <c r="V4181" t="b">
        <v>1</v>
      </c>
      <c r="W4181" t="b">
        <v>0</v>
      </c>
      <c r="X4181" t="b">
        <v>1</v>
      </c>
      <c r="Y4181" t="b">
        <v>0</v>
      </c>
      <c r="Z4181" t="b">
        <v>0</v>
      </c>
      <c r="AA4181" t="b">
        <v>1</v>
      </c>
      <c r="AB4181" t="b">
        <v>0</v>
      </c>
      <c r="AC4181" t="b">
        <v>0</v>
      </c>
      <c r="AD4181" t="b">
        <v>0</v>
      </c>
      <c r="AE4181" t="b">
        <v>1</v>
      </c>
      <c r="AF4181" t="b">
        <v>0</v>
      </c>
      <c r="AG4181" t="b">
        <v>0</v>
      </c>
      <c r="AH4181" t="b">
        <v>0</v>
      </c>
      <c r="AI4181" t="b">
        <v>0</v>
      </c>
      <c r="AJ4181" t="b">
        <v>0</v>
      </c>
      <c r="AK4181" t="b">
        <v>0</v>
      </c>
      <c r="AL4181" t="b">
        <v>0</v>
      </c>
      <c r="AM4181" t="b">
        <v>0</v>
      </c>
    </row>
    <row r="4182" spans="1:39" ht="14.4" hidden="1" x14ac:dyDescent="0.3">
      <c r="A4182" t="s">
        <v>4301</v>
      </c>
      <c r="B4182">
        <v>2023</v>
      </c>
      <c r="C4182" t="s">
        <v>129</v>
      </c>
      <c r="D4182" t="s">
        <v>58</v>
      </c>
      <c r="E4182" t="s">
        <v>74</v>
      </c>
      <c r="F4182" t="s">
        <v>5169</v>
      </c>
      <c r="G4182" t="s">
        <v>33</v>
      </c>
      <c r="H4182" t="s">
        <v>27</v>
      </c>
      <c r="I4182" t="s">
        <v>49</v>
      </c>
      <c r="J4182" t="b">
        <v>0</v>
      </c>
      <c r="L4182">
        <v>0.02</v>
      </c>
      <c r="M4182" t="s">
        <v>6253</v>
      </c>
      <c r="O4182">
        <v>21817</v>
      </c>
      <c r="P4182">
        <v>-0.42</v>
      </c>
      <c r="Q4182">
        <v>0.8</v>
      </c>
      <c r="R4182" t="b">
        <v>0</v>
      </c>
      <c r="S4182" t="s">
        <v>35</v>
      </c>
      <c r="T4182">
        <v>16</v>
      </c>
      <c r="U4182" t="s">
        <v>2314</v>
      </c>
      <c r="V4182" t="b">
        <v>0</v>
      </c>
      <c r="W4182" t="b">
        <v>0</v>
      </c>
      <c r="X4182" t="b">
        <v>0</v>
      </c>
      <c r="Y4182" t="b">
        <v>1</v>
      </c>
      <c r="Z4182" t="b">
        <v>1</v>
      </c>
      <c r="AA4182" t="b">
        <v>1</v>
      </c>
      <c r="AB4182" t="b">
        <v>0</v>
      </c>
      <c r="AC4182" t="b">
        <v>1</v>
      </c>
      <c r="AD4182" t="b">
        <v>0</v>
      </c>
      <c r="AE4182" t="b">
        <v>1</v>
      </c>
      <c r="AF4182" t="b">
        <v>0</v>
      </c>
      <c r="AG4182" t="b">
        <v>0</v>
      </c>
      <c r="AH4182" t="b">
        <v>0</v>
      </c>
      <c r="AI4182" t="b">
        <v>0</v>
      </c>
      <c r="AJ4182" t="b">
        <v>0</v>
      </c>
      <c r="AK4182" t="b">
        <v>0</v>
      </c>
      <c r="AL4182" t="b">
        <v>0</v>
      </c>
      <c r="AM4182" t="b">
        <v>0</v>
      </c>
    </row>
    <row r="4183" spans="1:39" ht="14.4" hidden="1" x14ac:dyDescent="0.3">
      <c r="A4183" t="s">
        <v>4302</v>
      </c>
      <c r="B4183">
        <v>2023</v>
      </c>
      <c r="C4183" t="s">
        <v>67</v>
      </c>
      <c r="D4183" t="s">
        <v>68</v>
      </c>
      <c r="E4183" t="s">
        <v>39</v>
      </c>
      <c r="F4183" t="s">
        <v>5169</v>
      </c>
      <c r="G4183" t="s">
        <v>17</v>
      </c>
      <c r="H4183" t="s">
        <v>105</v>
      </c>
      <c r="I4183" t="s">
        <v>98</v>
      </c>
      <c r="J4183" t="b">
        <v>0</v>
      </c>
      <c r="L4183">
        <v>0.17</v>
      </c>
      <c r="M4183" t="s">
        <v>6252</v>
      </c>
      <c r="O4183">
        <v>83285</v>
      </c>
      <c r="P4183">
        <v>-2.29</v>
      </c>
      <c r="Q4183">
        <v>0.8</v>
      </c>
      <c r="R4183" t="b">
        <v>0</v>
      </c>
      <c r="S4183" t="s">
        <v>20</v>
      </c>
      <c r="T4183">
        <v>6</v>
      </c>
      <c r="U4183" t="s">
        <v>2314</v>
      </c>
      <c r="V4183" t="b">
        <v>1</v>
      </c>
      <c r="W4183" t="b">
        <v>1</v>
      </c>
      <c r="X4183" t="b">
        <v>1</v>
      </c>
      <c r="Y4183" t="b">
        <v>0</v>
      </c>
      <c r="Z4183" t="b">
        <v>1</v>
      </c>
      <c r="AA4183" t="b">
        <v>1</v>
      </c>
      <c r="AB4183" t="b">
        <v>1</v>
      </c>
      <c r="AC4183" t="b">
        <v>0</v>
      </c>
      <c r="AD4183" t="b">
        <v>0</v>
      </c>
      <c r="AE4183" t="b">
        <v>0</v>
      </c>
      <c r="AF4183" t="b">
        <v>0</v>
      </c>
      <c r="AG4183" t="b">
        <v>0</v>
      </c>
      <c r="AH4183" t="b">
        <v>0</v>
      </c>
      <c r="AI4183" t="b">
        <v>0</v>
      </c>
      <c r="AJ4183" t="b">
        <v>0</v>
      </c>
      <c r="AK4183" t="b">
        <v>0</v>
      </c>
      <c r="AL4183" t="b">
        <v>0</v>
      </c>
      <c r="AM4183" t="b">
        <v>0</v>
      </c>
    </row>
    <row r="4184" spans="1:39" ht="14.4" hidden="1" x14ac:dyDescent="0.3">
      <c r="A4184" t="s">
        <v>4303</v>
      </c>
      <c r="B4184">
        <v>2023</v>
      </c>
      <c r="C4184" t="s">
        <v>183</v>
      </c>
      <c r="D4184" t="s">
        <v>113</v>
      </c>
      <c r="E4184" t="s">
        <v>78</v>
      </c>
      <c r="F4184" t="s">
        <v>40</v>
      </c>
      <c r="G4184" t="s">
        <v>93</v>
      </c>
      <c r="H4184" t="s">
        <v>69</v>
      </c>
      <c r="I4184" t="s">
        <v>28</v>
      </c>
      <c r="J4184" t="b">
        <v>0</v>
      </c>
      <c r="L4184">
        <v>0.18</v>
      </c>
      <c r="M4184" t="s">
        <v>6251</v>
      </c>
      <c r="O4184">
        <v>95968</v>
      </c>
      <c r="P4184">
        <v>0.88</v>
      </c>
      <c r="Q4184">
        <v>0.71</v>
      </c>
      <c r="R4184" t="b">
        <v>0</v>
      </c>
      <c r="S4184" t="s">
        <v>20</v>
      </c>
      <c r="T4184">
        <v>19</v>
      </c>
      <c r="U4184" t="s">
        <v>2314</v>
      </c>
      <c r="V4184" t="b">
        <v>0</v>
      </c>
      <c r="W4184" t="b">
        <v>1</v>
      </c>
      <c r="X4184" t="b">
        <v>0</v>
      </c>
      <c r="Y4184" t="b">
        <v>1</v>
      </c>
      <c r="Z4184" t="b">
        <v>1</v>
      </c>
      <c r="AA4184" t="b">
        <v>0</v>
      </c>
      <c r="AB4184" t="b">
        <v>0</v>
      </c>
      <c r="AC4184" t="b">
        <v>0</v>
      </c>
      <c r="AD4184" t="b">
        <v>1</v>
      </c>
      <c r="AE4184" t="b">
        <v>0</v>
      </c>
      <c r="AF4184" t="b">
        <v>0</v>
      </c>
      <c r="AG4184" t="b">
        <v>0</v>
      </c>
      <c r="AH4184" t="b">
        <v>0</v>
      </c>
      <c r="AI4184" t="b">
        <v>0</v>
      </c>
      <c r="AJ4184" t="b">
        <v>0</v>
      </c>
      <c r="AK4184" t="b">
        <v>0</v>
      </c>
      <c r="AL4184" t="b">
        <v>0</v>
      </c>
      <c r="AM4184" t="b">
        <v>0</v>
      </c>
    </row>
    <row r="4185" spans="1:39" ht="14.4" hidden="1" x14ac:dyDescent="0.3">
      <c r="A4185" t="s">
        <v>4304</v>
      </c>
      <c r="B4185">
        <v>2023</v>
      </c>
      <c r="C4185" t="s">
        <v>73</v>
      </c>
      <c r="D4185" t="s">
        <v>15</v>
      </c>
      <c r="E4185" t="s">
        <v>64</v>
      </c>
      <c r="F4185" t="s">
        <v>5169</v>
      </c>
      <c r="G4185" t="s">
        <v>55</v>
      </c>
      <c r="H4185" t="s">
        <v>91</v>
      </c>
      <c r="I4185" t="s">
        <v>83</v>
      </c>
      <c r="J4185" t="b">
        <v>1</v>
      </c>
      <c r="K4185" t="s">
        <v>5277</v>
      </c>
      <c r="L4185">
        <v>0.85</v>
      </c>
      <c r="M4185" t="s">
        <v>6250</v>
      </c>
      <c r="N4185" t="s">
        <v>5277</v>
      </c>
      <c r="O4185">
        <v>50856</v>
      </c>
      <c r="P4185">
        <v>12.88</v>
      </c>
      <c r="Q4185">
        <v>0.14000000000000001</v>
      </c>
      <c r="R4185" t="b">
        <v>1</v>
      </c>
      <c r="S4185" t="s">
        <v>35</v>
      </c>
      <c r="T4185">
        <v>15</v>
      </c>
      <c r="U4185" t="s">
        <v>3860</v>
      </c>
      <c r="V4185" t="b">
        <v>0</v>
      </c>
      <c r="W4185" t="b">
        <v>0</v>
      </c>
      <c r="X4185" t="b">
        <v>0</v>
      </c>
      <c r="Y4185" t="b">
        <v>1</v>
      </c>
      <c r="Z4185" t="b">
        <v>1</v>
      </c>
      <c r="AA4185" t="b">
        <v>0</v>
      </c>
      <c r="AB4185" t="b">
        <v>0</v>
      </c>
      <c r="AC4185" t="b">
        <v>1</v>
      </c>
      <c r="AD4185" t="b">
        <v>1</v>
      </c>
      <c r="AE4185" t="b">
        <v>0</v>
      </c>
      <c r="AF4185" t="b">
        <v>0</v>
      </c>
      <c r="AG4185" t="b">
        <v>0</v>
      </c>
      <c r="AH4185" t="b">
        <v>1</v>
      </c>
      <c r="AI4185" t="b">
        <v>1</v>
      </c>
      <c r="AJ4185" t="b">
        <v>0</v>
      </c>
      <c r="AK4185" t="b">
        <v>0</v>
      </c>
      <c r="AL4185" t="b">
        <v>0</v>
      </c>
      <c r="AM4185" t="b">
        <v>0</v>
      </c>
    </row>
    <row r="4186" spans="1:39" ht="14.4" hidden="1" x14ac:dyDescent="0.3">
      <c r="A4186" t="s">
        <v>4305</v>
      </c>
      <c r="B4186">
        <v>2023</v>
      </c>
      <c r="C4186" t="s">
        <v>242</v>
      </c>
      <c r="D4186" t="s">
        <v>90</v>
      </c>
      <c r="E4186" t="s">
        <v>25</v>
      </c>
      <c r="F4186" t="s">
        <v>5176</v>
      </c>
      <c r="G4186" t="s">
        <v>33</v>
      </c>
      <c r="H4186" t="s">
        <v>60</v>
      </c>
      <c r="I4186" t="s">
        <v>98</v>
      </c>
      <c r="J4186" t="b">
        <v>1</v>
      </c>
      <c r="K4186" t="s">
        <v>5967</v>
      </c>
      <c r="L4186">
        <v>0.81</v>
      </c>
      <c r="M4186" t="s">
        <v>6249</v>
      </c>
      <c r="N4186" t="s">
        <v>5967</v>
      </c>
      <c r="O4186">
        <v>96543</v>
      </c>
      <c r="P4186">
        <v>5.78</v>
      </c>
      <c r="Q4186">
        <v>0.22</v>
      </c>
      <c r="R4186" t="b">
        <v>1</v>
      </c>
      <c r="S4186" t="s">
        <v>20</v>
      </c>
      <c r="T4186">
        <v>1</v>
      </c>
      <c r="U4186" t="s">
        <v>2314</v>
      </c>
      <c r="V4186" t="b">
        <v>1</v>
      </c>
      <c r="W4186" t="b">
        <v>1</v>
      </c>
      <c r="X4186" t="b">
        <v>0</v>
      </c>
      <c r="Y4186" t="b">
        <v>0</v>
      </c>
      <c r="Z4186" t="b">
        <v>0</v>
      </c>
      <c r="AA4186" t="b">
        <v>1</v>
      </c>
      <c r="AB4186" t="b">
        <v>0</v>
      </c>
      <c r="AC4186" t="b">
        <v>1</v>
      </c>
      <c r="AD4186" t="b">
        <v>0</v>
      </c>
      <c r="AE4186" t="b">
        <v>1</v>
      </c>
      <c r="AF4186" t="b">
        <v>0</v>
      </c>
      <c r="AG4186" t="b">
        <v>0</v>
      </c>
      <c r="AH4186" t="b">
        <v>1</v>
      </c>
      <c r="AI4186" t="b">
        <v>1</v>
      </c>
      <c r="AJ4186" t="b">
        <v>0</v>
      </c>
      <c r="AK4186" t="b">
        <v>1</v>
      </c>
      <c r="AL4186" t="b">
        <v>0</v>
      </c>
      <c r="AM4186" t="b">
        <v>1</v>
      </c>
    </row>
    <row r="4187" spans="1:39" ht="14.4" hidden="1" x14ac:dyDescent="0.3">
      <c r="A4187" t="s">
        <v>4306</v>
      </c>
      <c r="B4187">
        <v>2023</v>
      </c>
      <c r="C4187" t="s">
        <v>48</v>
      </c>
      <c r="D4187" t="s">
        <v>24</v>
      </c>
      <c r="E4187" t="s">
        <v>97</v>
      </c>
      <c r="F4187" t="s">
        <v>5172</v>
      </c>
      <c r="G4187" t="s">
        <v>26</v>
      </c>
      <c r="H4187" t="s">
        <v>42</v>
      </c>
      <c r="I4187" t="s">
        <v>98</v>
      </c>
      <c r="J4187" t="b">
        <v>0</v>
      </c>
      <c r="L4187">
        <v>0.14000000000000001</v>
      </c>
      <c r="M4187" t="s">
        <v>6248</v>
      </c>
      <c r="O4187">
        <v>94088</v>
      </c>
      <c r="P4187">
        <v>1.55</v>
      </c>
      <c r="Q4187">
        <v>0.73</v>
      </c>
      <c r="R4187" t="b">
        <v>0</v>
      </c>
      <c r="S4187" t="s">
        <v>20</v>
      </c>
      <c r="T4187">
        <v>9</v>
      </c>
      <c r="U4187" t="s">
        <v>2314</v>
      </c>
      <c r="V4187" t="b">
        <v>1</v>
      </c>
      <c r="W4187" t="b">
        <v>0</v>
      </c>
      <c r="X4187" t="b">
        <v>0</v>
      </c>
      <c r="Y4187" t="b">
        <v>1</v>
      </c>
      <c r="Z4187" t="b">
        <v>0</v>
      </c>
      <c r="AA4187" t="b">
        <v>1</v>
      </c>
      <c r="AB4187" t="b">
        <v>0</v>
      </c>
      <c r="AC4187" t="b">
        <v>1</v>
      </c>
      <c r="AD4187" t="b">
        <v>1</v>
      </c>
      <c r="AE4187" t="b">
        <v>1</v>
      </c>
      <c r="AF4187" t="b">
        <v>0</v>
      </c>
      <c r="AG4187" t="b">
        <v>0</v>
      </c>
      <c r="AH4187" t="b">
        <v>0</v>
      </c>
      <c r="AI4187" t="b">
        <v>0</v>
      </c>
      <c r="AJ4187" t="b">
        <v>0</v>
      </c>
      <c r="AK4187" t="b">
        <v>0</v>
      </c>
      <c r="AL4187" t="b">
        <v>0</v>
      </c>
      <c r="AM4187" t="b">
        <v>0</v>
      </c>
    </row>
    <row r="4188" spans="1:39" ht="14.4" hidden="1" x14ac:dyDescent="0.3">
      <c r="A4188" t="s">
        <v>4307</v>
      </c>
      <c r="B4188">
        <v>2023</v>
      </c>
      <c r="C4188" t="s">
        <v>198</v>
      </c>
      <c r="D4188" t="s">
        <v>38</v>
      </c>
      <c r="E4188" t="s">
        <v>45</v>
      </c>
      <c r="F4188" t="s">
        <v>5169</v>
      </c>
      <c r="G4188" t="s">
        <v>86</v>
      </c>
      <c r="H4188" t="s">
        <v>60</v>
      </c>
      <c r="I4188" t="s">
        <v>19</v>
      </c>
      <c r="J4188" t="b">
        <v>1</v>
      </c>
      <c r="K4188" t="s">
        <v>6051</v>
      </c>
      <c r="L4188">
        <v>0.81</v>
      </c>
      <c r="M4188" t="s">
        <v>6247</v>
      </c>
      <c r="N4188" t="s">
        <v>6051</v>
      </c>
      <c r="O4188">
        <v>58665</v>
      </c>
      <c r="P4188">
        <v>10.28</v>
      </c>
      <c r="Q4188">
        <v>0.2</v>
      </c>
      <c r="R4188" t="b">
        <v>1</v>
      </c>
      <c r="S4188" t="s">
        <v>35</v>
      </c>
      <c r="T4188">
        <v>2</v>
      </c>
      <c r="U4188" t="s">
        <v>3860</v>
      </c>
      <c r="V4188" t="b">
        <v>1</v>
      </c>
      <c r="W4188" t="b">
        <v>1</v>
      </c>
      <c r="X4188" t="b">
        <v>1</v>
      </c>
      <c r="Y4188" t="b">
        <v>0</v>
      </c>
      <c r="Z4188" t="b">
        <v>0</v>
      </c>
      <c r="AA4188" t="b">
        <v>0</v>
      </c>
      <c r="AB4188" t="b">
        <v>0</v>
      </c>
      <c r="AC4188" t="b">
        <v>0</v>
      </c>
      <c r="AD4188" t="b">
        <v>0</v>
      </c>
      <c r="AE4188" t="b">
        <v>0</v>
      </c>
      <c r="AF4188" t="b">
        <v>0</v>
      </c>
      <c r="AG4188" t="b">
        <v>0</v>
      </c>
      <c r="AH4188" t="b">
        <v>1</v>
      </c>
      <c r="AI4188" t="b">
        <v>1</v>
      </c>
      <c r="AJ4188" t="b">
        <v>1</v>
      </c>
      <c r="AK4188" t="b">
        <v>0</v>
      </c>
      <c r="AL4188" t="b">
        <v>0</v>
      </c>
      <c r="AM4188" t="b">
        <v>0</v>
      </c>
    </row>
    <row r="4189" spans="1:39" ht="14.4" hidden="1" x14ac:dyDescent="0.3">
      <c r="A4189" t="s">
        <v>4308</v>
      </c>
      <c r="B4189">
        <v>2023</v>
      </c>
      <c r="C4189" t="s">
        <v>221</v>
      </c>
      <c r="D4189" t="s">
        <v>15</v>
      </c>
      <c r="E4189" t="s">
        <v>59</v>
      </c>
      <c r="F4189" t="s">
        <v>5176</v>
      </c>
      <c r="G4189" t="s">
        <v>33</v>
      </c>
      <c r="H4189" t="s">
        <v>69</v>
      </c>
      <c r="I4189" t="s">
        <v>49</v>
      </c>
      <c r="J4189" t="b">
        <v>1</v>
      </c>
      <c r="K4189" t="s">
        <v>6245</v>
      </c>
      <c r="L4189">
        <v>0.5</v>
      </c>
      <c r="M4189" t="s">
        <v>6246</v>
      </c>
      <c r="N4189" t="s">
        <v>6245</v>
      </c>
      <c r="O4189">
        <v>59513</v>
      </c>
      <c r="P4189">
        <v>11.58</v>
      </c>
      <c r="Q4189">
        <v>0.38</v>
      </c>
      <c r="R4189" t="b">
        <v>1</v>
      </c>
      <c r="S4189" t="s">
        <v>20</v>
      </c>
      <c r="T4189">
        <v>3</v>
      </c>
      <c r="U4189" t="s">
        <v>2314</v>
      </c>
      <c r="V4189" t="b">
        <v>1</v>
      </c>
      <c r="W4189" t="b">
        <v>0</v>
      </c>
      <c r="X4189" t="b">
        <v>1</v>
      </c>
      <c r="Y4189" t="b">
        <v>0</v>
      </c>
      <c r="Z4189" t="b">
        <v>0</v>
      </c>
      <c r="AA4189" t="b">
        <v>1</v>
      </c>
      <c r="AB4189" t="b">
        <v>0</v>
      </c>
      <c r="AC4189" t="b">
        <v>1</v>
      </c>
      <c r="AD4189" t="b">
        <v>1</v>
      </c>
      <c r="AE4189" t="b">
        <v>1</v>
      </c>
      <c r="AF4189" t="b">
        <v>0</v>
      </c>
      <c r="AG4189" t="b">
        <v>1</v>
      </c>
      <c r="AH4189" t="b">
        <v>1</v>
      </c>
      <c r="AI4189" t="b">
        <v>1</v>
      </c>
      <c r="AJ4189" t="b">
        <v>0</v>
      </c>
      <c r="AK4189" t="b">
        <v>1</v>
      </c>
      <c r="AL4189" t="b">
        <v>0</v>
      </c>
      <c r="AM4189" t="b">
        <v>0</v>
      </c>
    </row>
    <row r="4190" spans="1:39" ht="14.4" hidden="1" x14ac:dyDescent="0.3">
      <c r="A4190" t="s">
        <v>4309</v>
      </c>
      <c r="B4190">
        <v>2023</v>
      </c>
      <c r="C4190" t="s">
        <v>107</v>
      </c>
      <c r="D4190" t="s">
        <v>15</v>
      </c>
      <c r="E4190" t="s">
        <v>64</v>
      </c>
      <c r="F4190" t="s">
        <v>5176</v>
      </c>
      <c r="G4190" t="s">
        <v>86</v>
      </c>
      <c r="H4190" t="s">
        <v>34</v>
      </c>
      <c r="I4190" t="s">
        <v>61</v>
      </c>
      <c r="J4190" t="b">
        <v>1</v>
      </c>
      <c r="K4190" t="s">
        <v>310</v>
      </c>
      <c r="L4190">
        <v>0.81</v>
      </c>
      <c r="M4190" t="s">
        <v>6244</v>
      </c>
      <c r="N4190" t="s">
        <v>310</v>
      </c>
      <c r="O4190">
        <v>56088</v>
      </c>
      <c r="P4190">
        <v>8.81</v>
      </c>
      <c r="Q4190">
        <v>0.28000000000000003</v>
      </c>
      <c r="R4190" t="b">
        <v>1</v>
      </c>
      <c r="S4190" t="s">
        <v>20</v>
      </c>
      <c r="T4190">
        <v>7</v>
      </c>
      <c r="U4190" t="s">
        <v>3860</v>
      </c>
      <c r="V4190" t="b">
        <v>0</v>
      </c>
      <c r="W4190" t="b">
        <v>1</v>
      </c>
      <c r="X4190" t="b">
        <v>0</v>
      </c>
      <c r="Y4190" t="b">
        <v>0</v>
      </c>
      <c r="Z4190" t="b">
        <v>1</v>
      </c>
      <c r="AA4190" t="b">
        <v>0</v>
      </c>
      <c r="AB4190" t="b">
        <v>1</v>
      </c>
      <c r="AC4190" t="b">
        <v>1</v>
      </c>
      <c r="AD4190" t="b">
        <v>1</v>
      </c>
      <c r="AE4190" t="b">
        <v>1</v>
      </c>
      <c r="AF4190" t="b">
        <v>0</v>
      </c>
      <c r="AG4190" t="b">
        <v>1</v>
      </c>
      <c r="AH4190" t="b">
        <v>0</v>
      </c>
      <c r="AI4190" t="b">
        <v>0</v>
      </c>
      <c r="AJ4190" t="b">
        <v>0</v>
      </c>
      <c r="AK4190" t="b">
        <v>0</v>
      </c>
      <c r="AL4190" t="b">
        <v>0</v>
      </c>
      <c r="AM4190" t="b">
        <v>0</v>
      </c>
    </row>
    <row r="4191" spans="1:39" ht="14.4" hidden="1" x14ac:dyDescent="0.3">
      <c r="A4191" t="s">
        <v>4310</v>
      </c>
      <c r="B4191">
        <v>2023</v>
      </c>
      <c r="C4191" t="s">
        <v>375</v>
      </c>
      <c r="D4191" t="s">
        <v>58</v>
      </c>
      <c r="E4191" t="s">
        <v>64</v>
      </c>
      <c r="F4191" t="s">
        <v>5181</v>
      </c>
      <c r="G4191" t="s">
        <v>46</v>
      </c>
      <c r="H4191" t="s">
        <v>34</v>
      </c>
      <c r="I4191" t="s">
        <v>28</v>
      </c>
      <c r="J4191" t="b">
        <v>1</v>
      </c>
      <c r="K4191" t="s">
        <v>6242</v>
      </c>
      <c r="L4191">
        <v>0.93</v>
      </c>
      <c r="M4191" t="s">
        <v>6243</v>
      </c>
      <c r="N4191" t="s">
        <v>6242</v>
      </c>
      <c r="O4191">
        <v>34368</v>
      </c>
      <c r="P4191">
        <v>16.2</v>
      </c>
      <c r="Q4191">
        <v>0.39</v>
      </c>
      <c r="R4191" t="b">
        <v>1</v>
      </c>
      <c r="S4191" t="s">
        <v>35</v>
      </c>
      <c r="T4191">
        <v>19</v>
      </c>
      <c r="U4191" t="s">
        <v>2314</v>
      </c>
      <c r="V4191" t="b">
        <v>1</v>
      </c>
      <c r="W4191" t="b">
        <v>1</v>
      </c>
      <c r="X4191" t="b">
        <v>1</v>
      </c>
      <c r="Y4191" t="b">
        <v>0</v>
      </c>
      <c r="Z4191" t="b">
        <v>0</v>
      </c>
      <c r="AA4191" t="b">
        <v>1</v>
      </c>
      <c r="AB4191" t="b">
        <v>0</v>
      </c>
      <c r="AC4191" t="b">
        <v>0</v>
      </c>
      <c r="AD4191" t="b">
        <v>0</v>
      </c>
      <c r="AE4191" t="b">
        <v>1</v>
      </c>
      <c r="AF4191" t="b">
        <v>0</v>
      </c>
      <c r="AG4191" t="b">
        <v>1</v>
      </c>
      <c r="AH4191" t="b">
        <v>0</v>
      </c>
      <c r="AI4191" t="b">
        <v>1</v>
      </c>
      <c r="AJ4191" t="b">
        <v>1</v>
      </c>
      <c r="AK4191" t="b">
        <v>0</v>
      </c>
      <c r="AL4191" t="b">
        <v>1</v>
      </c>
      <c r="AM4191" t="b">
        <v>0</v>
      </c>
    </row>
    <row r="4192" spans="1:39" ht="14.4" hidden="1" x14ac:dyDescent="0.3">
      <c r="A4192" t="s">
        <v>4311</v>
      </c>
      <c r="B4192">
        <v>2023</v>
      </c>
      <c r="C4192" t="s">
        <v>183</v>
      </c>
      <c r="D4192" t="s">
        <v>113</v>
      </c>
      <c r="E4192" t="s">
        <v>39</v>
      </c>
      <c r="F4192" t="s">
        <v>5169</v>
      </c>
      <c r="G4192" t="s">
        <v>93</v>
      </c>
      <c r="H4192" t="s">
        <v>27</v>
      </c>
      <c r="I4192" t="s">
        <v>83</v>
      </c>
      <c r="J4192" t="b">
        <v>1</v>
      </c>
      <c r="K4192" t="s">
        <v>642</v>
      </c>
      <c r="L4192">
        <v>0.79</v>
      </c>
      <c r="M4192" t="s">
        <v>6241</v>
      </c>
      <c r="N4192" t="s">
        <v>642</v>
      </c>
      <c r="O4192">
        <v>128821</v>
      </c>
      <c r="P4192">
        <v>15.3</v>
      </c>
      <c r="Q4192">
        <v>0.27</v>
      </c>
      <c r="R4192" t="b">
        <v>1</v>
      </c>
      <c r="S4192" t="s">
        <v>35</v>
      </c>
      <c r="T4192">
        <v>1</v>
      </c>
      <c r="U4192" t="s">
        <v>2314</v>
      </c>
      <c r="V4192" t="b">
        <v>1</v>
      </c>
      <c r="W4192" t="b">
        <v>1</v>
      </c>
      <c r="X4192" t="b">
        <v>0</v>
      </c>
      <c r="Y4192" t="b">
        <v>1</v>
      </c>
      <c r="Z4192" t="b">
        <v>0</v>
      </c>
      <c r="AA4192" t="b">
        <v>1</v>
      </c>
      <c r="AB4192" t="b">
        <v>1</v>
      </c>
      <c r="AC4192" t="b">
        <v>0</v>
      </c>
      <c r="AD4192" t="b">
        <v>0</v>
      </c>
      <c r="AE4192" t="b">
        <v>1</v>
      </c>
      <c r="AF4192" t="b">
        <v>0</v>
      </c>
      <c r="AG4192" t="b">
        <v>0</v>
      </c>
      <c r="AH4192" t="b">
        <v>0</v>
      </c>
      <c r="AI4192" t="b">
        <v>1</v>
      </c>
      <c r="AJ4192" t="b">
        <v>0</v>
      </c>
      <c r="AK4192" t="b">
        <v>0</v>
      </c>
      <c r="AL4192" t="b">
        <v>0</v>
      </c>
      <c r="AM4192" t="b">
        <v>0</v>
      </c>
    </row>
    <row r="4193" spans="1:39" ht="14.4" hidden="1" x14ac:dyDescent="0.3">
      <c r="A4193" t="s">
        <v>4312</v>
      </c>
      <c r="B4193">
        <v>2023</v>
      </c>
      <c r="C4193" t="s">
        <v>152</v>
      </c>
      <c r="D4193" t="s">
        <v>77</v>
      </c>
      <c r="E4193" t="s">
        <v>64</v>
      </c>
      <c r="F4193" t="s">
        <v>5176</v>
      </c>
      <c r="G4193" t="s">
        <v>26</v>
      </c>
      <c r="H4193" t="s">
        <v>42</v>
      </c>
      <c r="I4193" t="s">
        <v>19</v>
      </c>
      <c r="J4193" t="b">
        <v>1</v>
      </c>
      <c r="K4193" t="s">
        <v>230</v>
      </c>
      <c r="L4193">
        <v>0.67</v>
      </c>
      <c r="M4193" t="s">
        <v>6240</v>
      </c>
      <c r="N4193" t="s">
        <v>230</v>
      </c>
      <c r="O4193">
        <v>104393</v>
      </c>
      <c r="P4193">
        <v>6.28</v>
      </c>
      <c r="Q4193">
        <v>0.16</v>
      </c>
      <c r="R4193" t="b">
        <v>1</v>
      </c>
      <c r="S4193" t="s">
        <v>35</v>
      </c>
      <c r="T4193">
        <v>5</v>
      </c>
      <c r="U4193" t="s">
        <v>2314</v>
      </c>
      <c r="V4193" t="b">
        <v>1</v>
      </c>
      <c r="W4193" t="b">
        <v>0</v>
      </c>
      <c r="X4193" t="b">
        <v>1</v>
      </c>
      <c r="Y4193" t="b">
        <v>0</v>
      </c>
      <c r="Z4193" t="b">
        <v>0</v>
      </c>
      <c r="AA4193" t="b">
        <v>1</v>
      </c>
      <c r="AB4193" t="b">
        <v>0</v>
      </c>
      <c r="AC4193" t="b">
        <v>1</v>
      </c>
      <c r="AD4193" t="b">
        <v>0</v>
      </c>
      <c r="AE4193" t="b">
        <v>1</v>
      </c>
      <c r="AF4193" t="b">
        <v>0</v>
      </c>
      <c r="AG4193" t="b">
        <v>0</v>
      </c>
      <c r="AH4193" t="b">
        <v>1</v>
      </c>
      <c r="AI4193" t="b">
        <v>0</v>
      </c>
      <c r="AJ4193" t="b">
        <v>0</v>
      </c>
      <c r="AK4193" t="b">
        <v>0</v>
      </c>
      <c r="AL4193" t="b">
        <v>0</v>
      </c>
      <c r="AM4193" t="b">
        <v>0</v>
      </c>
    </row>
    <row r="4194" spans="1:39" ht="14.4" hidden="1" x14ac:dyDescent="0.3">
      <c r="A4194" t="s">
        <v>4313</v>
      </c>
      <c r="B4194">
        <v>2023</v>
      </c>
      <c r="C4194" t="s">
        <v>152</v>
      </c>
      <c r="D4194" t="s">
        <v>77</v>
      </c>
      <c r="E4194" t="s">
        <v>78</v>
      </c>
      <c r="F4194" t="s">
        <v>5181</v>
      </c>
      <c r="G4194" t="s">
        <v>55</v>
      </c>
      <c r="H4194" t="s">
        <v>18</v>
      </c>
      <c r="I4194" t="s">
        <v>61</v>
      </c>
      <c r="J4194" t="b">
        <v>1</v>
      </c>
      <c r="K4194" t="s">
        <v>6238</v>
      </c>
      <c r="L4194">
        <v>0.79</v>
      </c>
      <c r="M4194" t="s">
        <v>6239</v>
      </c>
      <c r="N4194" t="s">
        <v>6238</v>
      </c>
      <c r="O4194">
        <v>104671</v>
      </c>
      <c r="P4194">
        <v>17.329999999999998</v>
      </c>
      <c r="Q4194">
        <v>0.23</v>
      </c>
      <c r="R4194" t="b">
        <v>1</v>
      </c>
      <c r="S4194" t="s">
        <v>40</v>
      </c>
      <c r="T4194">
        <v>3</v>
      </c>
      <c r="U4194" t="s">
        <v>3860</v>
      </c>
      <c r="V4194" t="b">
        <v>1</v>
      </c>
      <c r="W4194" t="b">
        <v>1</v>
      </c>
      <c r="X4194" t="b">
        <v>0</v>
      </c>
      <c r="Y4194" t="b">
        <v>1</v>
      </c>
      <c r="Z4194" t="b">
        <v>1</v>
      </c>
      <c r="AA4194" t="b">
        <v>0</v>
      </c>
      <c r="AB4194" t="b">
        <v>0</v>
      </c>
      <c r="AC4194" t="b">
        <v>0</v>
      </c>
      <c r="AD4194" t="b">
        <v>0</v>
      </c>
      <c r="AE4194" t="b">
        <v>0</v>
      </c>
      <c r="AF4194" t="b">
        <v>1</v>
      </c>
      <c r="AG4194" t="b">
        <v>0</v>
      </c>
      <c r="AH4194" t="b">
        <v>1</v>
      </c>
      <c r="AI4194" t="b">
        <v>0</v>
      </c>
      <c r="AJ4194" t="b">
        <v>0</v>
      </c>
      <c r="AK4194" t="b">
        <v>0</v>
      </c>
      <c r="AL4194" t="b">
        <v>1</v>
      </c>
      <c r="AM4194" t="b">
        <v>0</v>
      </c>
    </row>
    <row r="4195" spans="1:39" ht="14.4" hidden="1" x14ac:dyDescent="0.3">
      <c r="A4195" t="s">
        <v>4314</v>
      </c>
      <c r="B4195">
        <v>2023</v>
      </c>
      <c r="C4195" t="s">
        <v>51</v>
      </c>
      <c r="D4195" t="s">
        <v>31</v>
      </c>
      <c r="E4195" t="s">
        <v>25</v>
      </c>
      <c r="F4195" t="s">
        <v>5172</v>
      </c>
      <c r="G4195" t="s">
        <v>55</v>
      </c>
      <c r="H4195" t="s">
        <v>91</v>
      </c>
      <c r="I4195" t="s">
        <v>49</v>
      </c>
      <c r="J4195" t="b">
        <v>1</v>
      </c>
      <c r="K4195" t="s">
        <v>6236</v>
      </c>
      <c r="L4195">
        <v>0.83</v>
      </c>
      <c r="M4195" t="s">
        <v>6237</v>
      </c>
      <c r="N4195" t="s">
        <v>6236</v>
      </c>
      <c r="O4195">
        <v>44079</v>
      </c>
      <c r="P4195">
        <v>13.84</v>
      </c>
      <c r="Q4195">
        <v>0.15</v>
      </c>
      <c r="R4195" t="b">
        <v>1</v>
      </c>
      <c r="S4195" t="s">
        <v>20</v>
      </c>
      <c r="T4195">
        <v>4</v>
      </c>
      <c r="U4195" t="s">
        <v>3860</v>
      </c>
      <c r="V4195" t="b">
        <v>1</v>
      </c>
      <c r="W4195" t="b">
        <v>0</v>
      </c>
      <c r="X4195" t="b">
        <v>0</v>
      </c>
      <c r="Y4195" t="b">
        <v>0</v>
      </c>
      <c r="Z4195" t="b">
        <v>1</v>
      </c>
      <c r="AA4195" t="b">
        <v>0</v>
      </c>
      <c r="AB4195" t="b">
        <v>1</v>
      </c>
      <c r="AC4195" t="b">
        <v>0</v>
      </c>
      <c r="AD4195" t="b">
        <v>1</v>
      </c>
      <c r="AE4195" t="b">
        <v>0</v>
      </c>
      <c r="AF4195" t="b">
        <v>1</v>
      </c>
      <c r="AG4195" t="b">
        <v>0</v>
      </c>
      <c r="AH4195" t="b">
        <v>1</v>
      </c>
      <c r="AI4195" t="b">
        <v>0</v>
      </c>
      <c r="AJ4195" t="b">
        <v>1</v>
      </c>
      <c r="AK4195" t="b">
        <v>0</v>
      </c>
      <c r="AL4195" t="b">
        <v>1</v>
      </c>
      <c r="AM4195" t="b">
        <v>0</v>
      </c>
    </row>
    <row r="4196" spans="1:39" ht="14.4" hidden="1" x14ac:dyDescent="0.3">
      <c r="A4196" t="s">
        <v>4315</v>
      </c>
      <c r="B4196">
        <v>2023</v>
      </c>
      <c r="C4196" t="s">
        <v>183</v>
      </c>
      <c r="D4196" t="s">
        <v>113</v>
      </c>
      <c r="E4196" t="s">
        <v>54</v>
      </c>
      <c r="F4196" t="s">
        <v>5176</v>
      </c>
      <c r="G4196" t="s">
        <v>26</v>
      </c>
      <c r="H4196" t="s">
        <v>18</v>
      </c>
      <c r="I4196" t="s">
        <v>19</v>
      </c>
      <c r="J4196" t="b">
        <v>1</v>
      </c>
      <c r="K4196" t="s">
        <v>6234</v>
      </c>
      <c r="L4196">
        <v>0.93</v>
      </c>
      <c r="M4196" t="s">
        <v>6235</v>
      </c>
      <c r="N4196" t="s">
        <v>6234</v>
      </c>
      <c r="O4196">
        <v>115500</v>
      </c>
      <c r="P4196">
        <v>16.32</v>
      </c>
      <c r="Q4196">
        <v>0.23</v>
      </c>
      <c r="R4196" t="b">
        <v>1</v>
      </c>
      <c r="S4196" t="s">
        <v>35</v>
      </c>
      <c r="T4196">
        <v>19</v>
      </c>
      <c r="U4196" t="s">
        <v>2314</v>
      </c>
      <c r="V4196" t="b">
        <v>0</v>
      </c>
      <c r="W4196" t="b">
        <v>0</v>
      </c>
      <c r="X4196" t="b">
        <v>1</v>
      </c>
      <c r="Y4196" t="b">
        <v>0</v>
      </c>
      <c r="Z4196" t="b">
        <v>1</v>
      </c>
      <c r="AA4196" t="b">
        <v>1</v>
      </c>
      <c r="AB4196" t="b">
        <v>0</v>
      </c>
      <c r="AC4196" t="b">
        <v>0</v>
      </c>
      <c r="AD4196" t="b">
        <v>0</v>
      </c>
      <c r="AE4196" t="b">
        <v>1</v>
      </c>
      <c r="AF4196" t="b">
        <v>1</v>
      </c>
      <c r="AG4196" t="b">
        <v>0</v>
      </c>
      <c r="AH4196" t="b">
        <v>1</v>
      </c>
      <c r="AI4196" t="b">
        <v>0</v>
      </c>
      <c r="AJ4196" t="b">
        <v>0</v>
      </c>
      <c r="AK4196" t="b">
        <v>0</v>
      </c>
      <c r="AL4196" t="b">
        <v>1</v>
      </c>
      <c r="AM4196" t="b">
        <v>1</v>
      </c>
    </row>
    <row r="4197" spans="1:39" ht="14.4" hidden="1" x14ac:dyDescent="0.3">
      <c r="A4197" t="s">
        <v>4316</v>
      </c>
      <c r="B4197">
        <v>2023</v>
      </c>
      <c r="C4197" t="s">
        <v>104</v>
      </c>
      <c r="D4197" t="s">
        <v>15</v>
      </c>
      <c r="E4197" t="s">
        <v>97</v>
      </c>
      <c r="F4197" t="s">
        <v>5176</v>
      </c>
      <c r="G4197" t="s">
        <v>26</v>
      </c>
      <c r="H4197" t="s">
        <v>91</v>
      </c>
      <c r="I4197" t="s">
        <v>19</v>
      </c>
      <c r="J4197" t="b">
        <v>0</v>
      </c>
      <c r="L4197">
        <v>0.05</v>
      </c>
      <c r="M4197" t="s">
        <v>6233</v>
      </c>
      <c r="O4197">
        <v>35857</v>
      </c>
      <c r="P4197">
        <v>-2.84</v>
      </c>
      <c r="Q4197">
        <v>0.75</v>
      </c>
      <c r="R4197" t="b">
        <v>0</v>
      </c>
      <c r="S4197" t="s">
        <v>35</v>
      </c>
      <c r="T4197">
        <v>15</v>
      </c>
      <c r="U4197" t="s">
        <v>2314</v>
      </c>
      <c r="V4197" t="b">
        <v>1</v>
      </c>
      <c r="W4197" t="b">
        <v>0</v>
      </c>
      <c r="X4197" t="b">
        <v>1</v>
      </c>
      <c r="Y4197" t="b">
        <v>1</v>
      </c>
      <c r="Z4197" t="b">
        <v>1</v>
      </c>
      <c r="AA4197" t="b">
        <v>1</v>
      </c>
      <c r="AB4197" t="b">
        <v>0</v>
      </c>
      <c r="AC4197" t="b">
        <v>1</v>
      </c>
      <c r="AD4197" t="b">
        <v>0</v>
      </c>
      <c r="AE4197" t="b">
        <v>0</v>
      </c>
      <c r="AF4197" t="b">
        <v>0</v>
      </c>
      <c r="AG4197" t="b">
        <v>0</v>
      </c>
      <c r="AH4197" t="b">
        <v>0</v>
      </c>
      <c r="AI4197" t="b">
        <v>0</v>
      </c>
      <c r="AJ4197" t="b">
        <v>0</v>
      </c>
      <c r="AK4197" t="b">
        <v>0</v>
      </c>
      <c r="AL4197" t="b">
        <v>0</v>
      </c>
      <c r="AM4197" t="b">
        <v>0</v>
      </c>
    </row>
    <row r="4198" spans="1:39" ht="14.4" hidden="1" x14ac:dyDescent="0.3">
      <c r="A4198" t="s">
        <v>4317</v>
      </c>
      <c r="B4198">
        <v>2023</v>
      </c>
      <c r="C4198" t="s">
        <v>140</v>
      </c>
      <c r="D4198" t="s">
        <v>58</v>
      </c>
      <c r="E4198" t="s">
        <v>16</v>
      </c>
      <c r="F4198" t="s">
        <v>40</v>
      </c>
      <c r="G4198" t="s">
        <v>93</v>
      </c>
      <c r="H4198" t="s">
        <v>27</v>
      </c>
      <c r="I4198" t="s">
        <v>49</v>
      </c>
      <c r="J4198" t="b">
        <v>1</v>
      </c>
      <c r="K4198" t="s">
        <v>5460</v>
      </c>
      <c r="L4198">
        <v>0.86</v>
      </c>
      <c r="M4198" t="s">
        <v>6232</v>
      </c>
      <c r="N4198" t="s">
        <v>5460</v>
      </c>
      <c r="O4198">
        <v>30314</v>
      </c>
      <c r="P4198">
        <v>17.39</v>
      </c>
      <c r="Q4198">
        <v>0.18</v>
      </c>
      <c r="R4198" t="b">
        <v>1</v>
      </c>
      <c r="S4198" t="s">
        <v>40</v>
      </c>
      <c r="T4198">
        <v>12</v>
      </c>
      <c r="U4198" t="s">
        <v>2314</v>
      </c>
      <c r="V4198" t="b">
        <v>1</v>
      </c>
      <c r="W4198" t="b">
        <v>0</v>
      </c>
      <c r="X4198" t="b">
        <v>1</v>
      </c>
      <c r="Y4198" t="b">
        <v>1</v>
      </c>
      <c r="Z4198" t="b">
        <v>1</v>
      </c>
      <c r="AA4198" t="b">
        <v>1</v>
      </c>
      <c r="AB4198" t="b">
        <v>0</v>
      </c>
      <c r="AC4198" t="b">
        <v>0</v>
      </c>
      <c r="AD4198" t="b">
        <v>0</v>
      </c>
      <c r="AE4198" t="b">
        <v>1</v>
      </c>
      <c r="AF4198" t="b">
        <v>0</v>
      </c>
      <c r="AG4198" t="b">
        <v>0</v>
      </c>
      <c r="AH4198" t="b">
        <v>0</v>
      </c>
      <c r="AI4198" t="b">
        <v>0</v>
      </c>
      <c r="AJ4198" t="b">
        <v>0</v>
      </c>
      <c r="AK4198" t="b">
        <v>1</v>
      </c>
      <c r="AL4198" t="b">
        <v>0</v>
      </c>
      <c r="AM4198" t="b">
        <v>1</v>
      </c>
    </row>
    <row r="4199" spans="1:39" ht="14.4" hidden="1" x14ac:dyDescent="0.3">
      <c r="A4199" t="s">
        <v>4318</v>
      </c>
      <c r="B4199">
        <v>2023</v>
      </c>
      <c r="C4199" t="s">
        <v>147</v>
      </c>
      <c r="D4199" t="s">
        <v>68</v>
      </c>
      <c r="E4199" t="s">
        <v>74</v>
      </c>
      <c r="F4199" t="s">
        <v>5172</v>
      </c>
      <c r="G4199" t="s">
        <v>17</v>
      </c>
      <c r="H4199" t="s">
        <v>91</v>
      </c>
      <c r="I4199" t="s">
        <v>49</v>
      </c>
      <c r="J4199" t="b">
        <v>1</v>
      </c>
      <c r="K4199" t="s">
        <v>6230</v>
      </c>
      <c r="L4199">
        <v>0.83</v>
      </c>
      <c r="M4199" t="s">
        <v>6231</v>
      </c>
      <c r="N4199" t="s">
        <v>6230</v>
      </c>
      <c r="O4199">
        <v>154543</v>
      </c>
      <c r="P4199">
        <v>15.26</v>
      </c>
      <c r="Q4199">
        <v>0.1</v>
      </c>
      <c r="R4199" t="b">
        <v>1</v>
      </c>
      <c r="S4199" t="s">
        <v>40</v>
      </c>
      <c r="T4199">
        <v>12</v>
      </c>
      <c r="U4199" t="s">
        <v>2314</v>
      </c>
      <c r="V4199" t="b">
        <v>0</v>
      </c>
      <c r="W4199" t="b">
        <v>0</v>
      </c>
      <c r="X4199" t="b">
        <v>0</v>
      </c>
      <c r="Y4199" t="b">
        <v>0</v>
      </c>
      <c r="Z4199" t="b">
        <v>1</v>
      </c>
      <c r="AA4199" t="b">
        <v>1</v>
      </c>
      <c r="AB4199" t="b">
        <v>0</v>
      </c>
      <c r="AC4199" t="b">
        <v>1</v>
      </c>
      <c r="AD4199" t="b">
        <v>1</v>
      </c>
      <c r="AE4199" t="b">
        <v>0</v>
      </c>
      <c r="AF4199" t="b">
        <v>1</v>
      </c>
      <c r="AG4199" t="b">
        <v>0</v>
      </c>
      <c r="AH4199" t="b">
        <v>0</v>
      </c>
      <c r="AI4199" t="b">
        <v>1</v>
      </c>
      <c r="AJ4199" t="b">
        <v>0</v>
      </c>
      <c r="AK4199" t="b">
        <v>1</v>
      </c>
      <c r="AL4199" t="b">
        <v>1</v>
      </c>
      <c r="AM4199" t="b">
        <v>0</v>
      </c>
    </row>
    <row r="4200" spans="1:39" ht="14.4" hidden="1" x14ac:dyDescent="0.3">
      <c r="A4200" t="s">
        <v>4319</v>
      </c>
      <c r="B4200">
        <v>2023</v>
      </c>
      <c r="C4200" t="s">
        <v>152</v>
      </c>
      <c r="D4200" t="s">
        <v>77</v>
      </c>
      <c r="E4200" t="s">
        <v>64</v>
      </c>
      <c r="F4200" t="s">
        <v>5176</v>
      </c>
      <c r="G4200" t="s">
        <v>26</v>
      </c>
      <c r="H4200" t="s">
        <v>69</v>
      </c>
      <c r="I4200" t="s">
        <v>28</v>
      </c>
      <c r="J4200" t="b">
        <v>1</v>
      </c>
      <c r="K4200" t="s">
        <v>6228</v>
      </c>
      <c r="L4200">
        <v>0.78</v>
      </c>
      <c r="M4200" t="s">
        <v>6229</v>
      </c>
      <c r="N4200" t="s">
        <v>6228</v>
      </c>
      <c r="O4200">
        <v>98034</v>
      </c>
      <c r="P4200">
        <v>17.11</v>
      </c>
      <c r="Q4200">
        <v>0.25</v>
      </c>
      <c r="R4200" t="b">
        <v>1</v>
      </c>
      <c r="S4200" t="s">
        <v>40</v>
      </c>
      <c r="T4200">
        <v>4</v>
      </c>
      <c r="U4200" t="s">
        <v>2314</v>
      </c>
      <c r="V4200" t="b">
        <v>0</v>
      </c>
      <c r="W4200" t="b">
        <v>1</v>
      </c>
      <c r="X4200" t="b">
        <v>0</v>
      </c>
      <c r="Y4200" t="b">
        <v>1</v>
      </c>
      <c r="Z4200" t="b">
        <v>1</v>
      </c>
      <c r="AA4200" t="b">
        <v>0</v>
      </c>
      <c r="AB4200" t="b">
        <v>0</v>
      </c>
      <c r="AC4200" t="b">
        <v>0</v>
      </c>
      <c r="AD4200" t="b">
        <v>0</v>
      </c>
      <c r="AE4200" t="b">
        <v>0</v>
      </c>
      <c r="AF4200" t="b">
        <v>0</v>
      </c>
      <c r="AG4200" t="b">
        <v>0</v>
      </c>
      <c r="AH4200" t="b">
        <v>0</v>
      </c>
      <c r="AI4200" t="b">
        <v>0</v>
      </c>
      <c r="AJ4200" t="b">
        <v>1</v>
      </c>
      <c r="AK4200" t="b">
        <v>1</v>
      </c>
      <c r="AL4200" t="b">
        <v>0</v>
      </c>
      <c r="AM4200" t="b">
        <v>1</v>
      </c>
    </row>
    <row r="4201" spans="1:39" ht="14.4" hidden="1" x14ac:dyDescent="0.3">
      <c r="A4201" t="s">
        <v>4320</v>
      </c>
      <c r="B4201">
        <v>2023</v>
      </c>
      <c r="C4201" t="s">
        <v>147</v>
      </c>
      <c r="D4201" t="s">
        <v>68</v>
      </c>
      <c r="E4201" t="s">
        <v>74</v>
      </c>
      <c r="F4201" t="s">
        <v>5181</v>
      </c>
      <c r="G4201" t="s">
        <v>86</v>
      </c>
      <c r="H4201" t="s">
        <v>60</v>
      </c>
      <c r="I4201" t="s">
        <v>49</v>
      </c>
      <c r="J4201" t="b">
        <v>1</v>
      </c>
      <c r="K4201" t="s">
        <v>6226</v>
      </c>
      <c r="L4201">
        <v>0.56999999999999995</v>
      </c>
      <c r="M4201" t="s">
        <v>6227</v>
      </c>
      <c r="N4201" t="s">
        <v>6226</v>
      </c>
      <c r="O4201">
        <v>124464</v>
      </c>
      <c r="P4201">
        <v>8.19</v>
      </c>
      <c r="Q4201">
        <v>0.31</v>
      </c>
      <c r="R4201" t="b">
        <v>1</v>
      </c>
      <c r="S4201" t="s">
        <v>40</v>
      </c>
      <c r="T4201">
        <v>9</v>
      </c>
      <c r="U4201" t="s">
        <v>3860</v>
      </c>
      <c r="V4201" t="b">
        <v>0</v>
      </c>
      <c r="W4201" t="b">
        <v>1</v>
      </c>
      <c r="X4201" t="b">
        <v>1</v>
      </c>
      <c r="Y4201" t="b">
        <v>0</v>
      </c>
      <c r="Z4201" t="b">
        <v>1</v>
      </c>
      <c r="AA4201" t="b">
        <v>1</v>
      </c>
      <c r="AB4201" t="b">
        <v>0</v>
      </c>
      <c r="AC4201" t="b">
        <v>1</v>
      </c>
      <c r="AD4201" t="b">
        <v>0</v>
      </c>
      <c r="AE4201" t="b">
        <v>1</v>
      </c>
      <c r="AF4201" t="b">
        <v>1</v>
      </c>
      <c r="AG4201" t="b">
        <v>0</v>
      </c>
      <c r="AH4201" t="b">
        <v>1</v>
      </c>
      <c r="AI4201" t="b">
        <v>0</v>
      </c>
      <c r="AJ4201" t="b">
        <v>0</v>
      </c>
      <c r="AK4201" t="b">
        <v>0</v>
      </c>
      <c r="AL4201" t="b">
        <v>1</v>
      </c>
      <c r="AM4201" t="b">
        <v>1</v>
      </c>
    </row>
    <row r="4202" spans="1:39" ht="14.4" hidden="1" x14ac:dyDescent="0.3">
      <c r="A4202" t="s">
        <v>4321</v>
      </c>
      <c r="B4202">
        <v>2023</v>
      </c>
      <c r="C4202" t="s">
        <v>104</v>
      </c>
      <c r="D4202" t="s">
        <v>15</v>
      </c>
      <c r="E4202" t="s">
        <v>81</v>
      </c>
      <c r="F4202" t="s">
        <v>5169</v>
      </c>
      <c r="G4202" t="s">
        <v>86</v>
      </c>
      <c r="H4202" t="s">
        <v>69</v>
      </c>
      <c r="I4202" t="s">
        <v>49</v>
      </c>
      <c r="J4202" t="b">
        <v>1</v>
      </c>
      <c r="K4202" t="s">
        <v>482</v>
      </c>
      <c r="L4202">
        <v>0.84</v>
      </c>
      <c r="M4202" t="s">
        <v>6225</v>
      </c>
      <c r="N4202" t="s">
        <v>482</v>
      </c>
      <c r="O4202">
        <v>63971</v>
      </c>
      <c r="P4202">
        <v>7.11</v>
      </c>
      <c r="Q4202">
        <v>0.37</v>
      </c>
      <c r="R4202" t="b">
        <v>1</v>
      </c>
      <c r="S4202" t="s">
        <v>35</v>
      </c>
      <c r="T4202">
        <v>16</v>
      </c>
      <c r="U4202" t="s">
        <v>3860</v>
      </c>
      <c r="V4202" t="b">
        <v>1</v>
      </c>
      <c r="W4202" t="b">
        <v>0</v>
      </c>
      <c r="X4202" t="b">
        <v>1</v>
      </c>
      <c r="Y4202" t="b">
        <v>1</v>
      </c>
      <c r="Z4202" t="b">
        <v>1</v>
      </c>
      <c r="AA4202" t="b">
        <v>0</v>
      </c>
      <c r="AB4202" t="b">
        <v>0</v>
      </c>
      <c r="AC4202" t="b">
        <v>1</v>
      </c>
      <c r="AD4202" t="b">
        <v>0</v>
      </c>
      <c r="AE4202" t="b">
        <v>0</v>
      </c>
      <c r="AF4202" t="b">
        <v>0</v>
      </c>
      <c r="AG4202" t="b">
        <v>0</v>
      </c>
      <c r="AH4202" t="b">
        <v>0</v>
      </c>
      <c r="AI4202" t="b">
        <v>0</v>
      </c>
      <c r="AJ4202" t="b">
        <v>0</v>
      </c>
      <c r="AK4202" t="b">
        <v>0</v>
      </c>
      <c r="AL4202" t="b">
        <v>1</v>
      </c>
      <c r="AM4202" t="b">
        <v>0</v>
      </c>
    </row>
    <row r="4203" spans="1:39" ht="14.4" hidden="1" x14ac:dyDescent="0.3">
      <c r="A4203" t="s">
        <v>4322</v>
      </c>
      <c r="B4203">
        <v>2023</v>
      </c>
      <c r="C4203" t="s">
        <v>171</v>
      </c>
      <c r="D4203" t="s">
        <v>24</v>
      </c>
      <c r="E4203" t="s">
        <v>25</v>
      </c>
      <c r="F4203" t="s">
        <v>5181</v>
      </c>
      <c r="G4203" t="s">
        <v>33</v>
      </c>
      <c r="H4203" t="s">
        <v>91</v>
      </c>
      <c r="I4203" t="s">
        <v>19</v>
      </c>
      <c r="J4203" t="b">
        <v>1</v>
      </c>
      <c r="K4203" t="s">
        <v>5954</v>
      </c>
      <c r="L4203">
        <v>0.81</v>
      </c>
      <c r="M4203" t="s">
        <v>6224</v>
      </c>
      <c r="N4203" t="s">
        <v>5954</v>
      </c>
      <c r="O4203">
        <v>105491</v>
      </c>
      <c r="P4203">
        <v>9.43</v>
      </c>
      <c r="Q4203">
        <v>0.28000000000000003</v>
      </c>
      <c r="R4203" t="b">
        <v>1</v>
      </c>
      <c r="S4203" t="s">
        <v>35</v>
      </c>
      <c r="T4203">
        <v>8</v>
      </c>
      <c r="U4203" t="s">
        <v>2314</v>
      </c>
      <c r="V4203" t="b">
        <v>0</v>
      </c>
      <c r="W4203" t="b">
        <v>0</v>
      </c>
      <c r="X4203" t="b">
        <v>0</v>
      </c>
      <c r="Y4203" t="b">
        <v>1</v>
      </c>
      <c r="Z4203" t="b">
        <v>1</v>
      </c>
      <c r="AA4203" t="b">
        <v>1</v>
      </c>
      <c r="AB4203" t="b">
        <v>1</v>
      </c>
      <c r="AC4203" t="b">
        <v>1</v>
      </c>
      <c r="AD4203" t="b">
        <v>0</v>
      </c>
      <c r="AE4203" t="b">
        <v>0</v>
      </c>
      <c r="AF4203" t="b">
        <v>1</v>
      </c>
      <c r="AG4203" t="b">
        <v>0</v>
      </c>
      <c r="AH4203" t="b">
        <v>0</v>
      </c>
      <c r="AI4203" t="b">
        <v>1</v>
      </c>
      <c r="AJ4203" t="b">
        <v>0</v>
      </c>
      <c r="AK4203" t="b">
        <v>1</v>
      </c>
      <c r="AL4203" t="b">
        <v>0</v>
      </c>
      <c r="AM4203" t="b">
        <v>0</v>
      </c>
    </row>
    <row r="4204" spans="1:39" ht="14.4" hidden="1" x14ac:dyDescent="0.3">
      <c r="A4204" t="s">
        <v>4323</v>
      </c>
      <c r="B4204">
        <v>2023</v>
      </c>
      <c r="C4204" t="s">
        <v>71</v>
      </c>
      <c r="D4204" t="s">
        <v>31</v>
      </c>
      <c r="E4204" t="s">
        <v>97</v>
      </c>
      <c r="F4204" t="s">
        <v>5172</v>
      </c>
      <c r="G4204" t="s">
        <v>26</v>
      </c>
      <c r="H4204" t="s">
        <v>60</v>
      </c>
      <c r="I4204" t="s">
        <v>49</v>
      </c>
      <c r="J4204" t="b">
        <v>0</v>
      </c>
      <c r="L4204">
        <v>0.2</v>
      </c>
      <c r="M4204" t="s">
        <v>6223</v>
      </c>
      <c r="O4204">
        <v>29889</v>
      </c>
      <c r="P4204">
        <v>1.92</v>
      </c>
      <c r="Q4204">
        <v>0.65</v>
      </c>
      <c r="R4204" t="b">
        <v>0</v>
      </c>
      <c r="S4204" t="s">
        <v>35</v>
      </c>
      <c r="T4204">
        <v>9</v>
      </c>
      <c r="U4204" t="s">
        <v>2314</v>
      </c>
      <c r="V4204" t="b">
        <v>0</v>
      </c>
      <c r="W4204" t="b">
        <v>0</v>
      </c>
      <c r="X4204" t="b">
        <v>0</v>
      </c>
      <c r="Y4204" t="b">
        <v>0</v>
      </c>
      <c r="Z4204" t="b">
        <v>1</v>
      </c>
      <c r="AA4204" t="b">
        <v>1</v>
      </c>
      <c r="AB4204" t="b">
        <v>1</v>
      </c>
      <c r="AC4204" t="b">
        <v>1</v>
      </c>
      <c r="AD4204" t="b">
        <v>0</v>
      </c>
      <c r="AE4204" t="b">
        <v>1</v>
      </c>
      <c r="AF4204" t="b">
        <v>0</v>
      </c>
      <c r="AG4204" t="b">
        <v>0</v>
      </c>
      <c r="AH4204" t="b">
        <v>0</v>
      </c>
      <c r="AI4204" t="b">
        <v>0</v>
      </c>
      <c r="AJ4204" t="b">
        <v>0</v>
      </c>
      <c r="AK4204" t="b">
        <v>0</v>
      </c>
      <c r="AL4204" t="b">
        <v>0</v>
      </c>
      <c r="AM4204" t="b">
        <v>0</v>
      </c>
    </row>
    <row r="4205" spans="1:39" ht="14.4" hidden="1" x14ac:dyDescent="0.3">
      <c r="A4205" s="15" t="s">
        <v>4324</v>
      </c>
      <c r="B4205">
        <v>2023</v>
      </c>
      <c r="C4205" t="s">
        <v>76</v>
      </c>
      <c r="D4205" t="s">
        <v>77</v>
      </c>
      <c r="E4205" t="s">
        <v>133</v>
      </c>
      <c r="F4205" t="s">
        <v>5181</v>
      </c>
      <c r="G4205" t="s">
        <v>46</v>
      </c>
      <c r="H4205" t="s">
        <v>69</v>
      </c>
      <c r="I4205" t="s">
        <v>98</v>
      </c>
      <c r="J4205" t="b">
        <v>0</v>
      </c>
      <c r="L4205">
        <v>0.13</v>
      </c>
      <c r="M4205" t="s">
        <v>6222</v>
      </c>
      <c r="O4205">
        <v>75876</v>
      </c>
      <c r="P4205">
        <v>-4.34</v>
      </c>
      <c r="Q4205">
        <v>0.88</v>
      </c>
      <c r="R4205" t="b">
        <v>0</v>
      </c>
      <c r="S4205" t="s">
        <v>35</v>
      </c>
      <c r="T4205">
        <v>17</v>
      </c>
      <c r="U4205" t="s">
        <v>2314</v>
      </c>
      <c r="V4205" t="b">
        <v>1</v>
      </c>
      <c r="W4205" t="b">
        <v>0</v>
      </c>
      <c r="X4205" t="b">
        <v>1</v>
      </c>
      <c r="Y4205" t="b">
        <v>1</v>
      </c>
      <c r="Z4205" t="b">
        <v>0</v>
      </c>
      <c r="AA4205" t="b">
        <v>0</v>
      </c>
      <c r="AB4205" t="b">
        <v>1</v>
      </c>
      <c r="AC4205" t="b">
        <v>1</v>
      </c>
      <c r="AD4205" t="b">
        <v>0</v>
      </c>
      <c r="AE4205" t="b">
        <v>0</v>
      </c>
      <c r="AF4205" t="b">
        <v>0</v>
      </c>
      <c r="AG4205" t="b">
        <v>0</v>
      </c>
      <c r="AH4205" t="b">
        <v>0</v>
      </c>
      <c r="AI4205" t="b">
        <v>0</v>
      </c>
      <c r="AJ4205" t="b">
        <v>0</v>
      </c>
      <c r="AK4205" t="b">
        <v>0</v>
      </c>
      <c r="AL4205" t="b">
        <v>0</v>
      </c>
      <c r="AM4205" t="b">
        <v>0</v>
      </c>
    </row>
    <row r="4206" spans="1:39" ht="14.4" hidden="1" x14ac:dyDescent="0.3">
      <c r="A4206" t="s">
        <v>4325</v>
      </c>
      <c r="B4206">
        <v>2023</v>
      </c>
      <c r="C4206" t="s">
        <v>171</v>
      </c>
      <c r="D4206" t="s">
        <v>24</v>
      </c>
      <c r="E4206" t="s">
        <v>74</v>
      </c>
      <c r="F4206" t="s">
        <v>5181</v>
      </c>
      <c r="G4206" t="s">
        <v>55</v>
      </c>
      <c r="H4206" t="s">
        <v>27</v>
      </c>
      <c r="I4206" t="s">
        <v>19</v>
      </c>
      <c r="J4206" t="b">
        <v>1</v>
      </c>
      <c r="K4206" t="s">
        <v>6220</v>
      </c>
      <c r="L4206">
        <v>0.66</v>
      </c>
      <c r="M4206" t="s">
        <v>6221</v>
      </c>
      <c r="N4206" t="s">
        <v>6220</v>
      </c>
      <c r="O4206">
        <v>108233</v>
      </c>
      <c r="P4206">
        <v>11.92</v>
      </c>
      <c r="Q4206">
        <v>0.23</v>
      </c>
      <c r="R4206" t="b">
        <v>1</v>
      </c>
      <c r="S4206" t="s">
        <v>40</v>
      </c>
      <c r="T4206">
        <v>7</v>
      </c>
      <c r="U4206" t="s">
        <v>3860</v>
      </c>
      <c r="V4206" t="b">
        <v>1</v>
      </c>
      <c r="W4206" t="b">
        <v>0</v>
      </c>
      <c r="X4206" t="b">
        <v>1</v>
      </c>
      <c r="Y4206" t="b">
        <v>0</v>
      </c>
      <c r="Z4206" t="b">
        <v>1</v>
      </c>
      <c r="AA4206" t="b">
        <v>0</v>
      </c>
      <c r="AB4206" t="b">
        <v>0</v>
      </c>
      <c r="AC4206" t="b">
        <v>0</v>
      </c>
      <c r="AD4206" t="b">
        <v>0</v>
      </c>
      <c r="AE4206" t="b">
        <v>1</v>
      </c>
      <c r="AF4206" t="b">
        <v>1</v>
      </c>
      <c r="AG4206" t="b">
        <v>1</v>
      </c>
      <c r="AH4206" t="b">
        <v>0</v>
      </c>
      <c r="AI4206" t="b">
        <v>1</v>
      </c>
      <c r="AJ4206" t="b">
        <v>1</v>
      </c>
      <c r="AK4206" t="b">
        <v>0</v>
      </c>
      <c r="AL4206" t="b">
        <v>0</v>
      </c>
      <c r="AM4206" t="b">
        <v>0</v>
      </c>
    </row>
    <row r="4207" spans="1:39" ht="14.4" hidden="1" x14ac:dyDescent="0.3">
      <c r="A4207" t="s">
        <v>4326</v>
      </c>
      <c r="B4207">
        <v>2023</v>
      </c>
      <c r="C4207" t="s">
        <v>221</v>
      </c>
      <c r="D4207" t="s">
        <v>15</v>
      </c>
      <c r="E4207" t="s">
        <v>97</v>
      </c>
      <c r="F4207" t="s">
        <v>5172</v>
      </c>
      <c r="G4207" t="s">
        <v>41</v>
      </c>
      <c r="H4207" t="s">
        <v>52</v>
      </c>
      <c r="I4207" t="s">
        <v>49</v>
      </c>
      <c r="J4207" t="b">
        <v>1</v>
      </c>
      <c r="K4207" t="s">
        <v>5435</v>
      </c>
      <c r="L4207">
        <v>0.44</v>
      </c>
      <c r="M4207" t="s">
        <v>6219</v>
      </c>
      <c r="N4207" t="s">
        <v>5435</v>
      </c>
      <c r="O4207">
        <v>57028</v>
      </c>
      <c r="P4207">
        <v>14.67</v>
      </c>
      <c r="Q4207">
        <v>0.33</v>
      </c>
      <c r="R4207" t="b">
        <v>1</v>
      </c>
      <c r="S4207" t="s">
        <v>40</v>
      </c>
      <c r="T4207">
        <v>11</v>
      </c>
      <c r="U4207" t="s">
        <v>2314</v>
      </c>
      <c r="V4207" t="b">
        <v>0</v>
      </c>
      <c r="W4207" t="b">
        <v>0</v>
      </c>
      <c r="X4207" t="b">
        <v>1</v>
      </c>
      <c r="Y4207" t="b">
        <v>1</v>
      </c>
      <c r="Z4207" t="b">
        <v>0</v>
      </c>
      <c r="AA4207" t="b">
        <v>0</v>
      </c>
      <c r="AB4207" t="b">
        <v>0</v>
      </c>
      <c r="AC4207" t="b">
        <v>1</v>
      </c>
      <c r="AD4207" t="b">
        <v>1</v>
      </c>
      <c r="AE4207" t="b">
        <v>0</v>
      </c>
      <c r="AF4207" t="b">
        <v>1</v>
      </c>
      <c r="AG4207" t="b">
        <v>0</v>
      </c>
      <c r="AH4207" t="b">
        <v>0</v>
      </c>
      <c r="AI4207" t="b">
        <v>0</v>
      </c>
      <c r="AJ4207" t="b">
        <v>1</v>
      </c>
      <c r="AK4207" t="b">
        <v>1</v>
      </c>
      <c r="AL4207" t="b">
        <v>0</v>
      </c>
      <c r="AM4207" t="b">
        <v>0</v>
      </c>
    </row>
    <row r="4208" spans="1:39" ht="14.4" hidden="1" x14ac:dyDescent="0.3">
      <c r="A4208" t="s">
        <v>4327</v>
      </c>
      <c r="B4208">
        <v>2023</v>
      </c>
      <c r="C4208" t="s">
        <v>104</v>
      </c>
      <c r="D4208" t="s">
        <v>15</v>
      </c>
      <c r="E4208" t="s">
        <v>133</v>
      </c>
      <c r="F4208" t="s">
        <v>5172</v>
      </c>
      <c r="G4208" t="s">
        <v>33</v>
      </c>
      <c r="H4208" t="s">
        <v>42</v>
      </c>
      <c r="I4208" t="s">
        <v>61</v>
      </c>
      <c r="J4208" t="b">
        <v>1</v>
      </c>
      <c r="K4208" t="s">
        <v>5304</v>
      </c>
      <c r="L4208">
        <v>0.67</v>
      </c>
      <c r="M4208" t="s">
        <v>6218</v>
      </c>
      <c r="N4208" t="s">
        <v>5304</v>
      </c>
      <c r="O4208">
        <v>53532</v>
      </c>
      <c r="P4208">
        <v>7.58</v>
      </c>
      <c r="Q4208">
        <v>0.21</v>
      </c>
      <c r="R4208" t="b">
        <v>1</v>
      </c>
      <c r="S4208" t="s">
        <v>40</v>
      </c>
      <c r="T4208">
        <v>12</v>
      </c>
      <c r="U4208" t="s">
        <v>2314</v>
      </c>
      <c r="V4208" t="b">
        <v>1</v>
      </c>
      <c r="W4208" t="b">
        <v>0</v>
      </c>
      <c r="X4208" t="b">
        <v>1</v>
      </c>
      <c r="Y4208" t="b">
        <v>0</v>
      </c>
      <c r="Z4208" t="b">
        <v>1</v>
      </c>
      <c r="AA4208" t="b">
        <v>1</v>
      </c>
      <c r="AB4208" t="b">
        <v>0</v>
      </c>
      <c r="AC4208" t="b">
        <v>1</v>
      </c>
      <c r="AD4208" t="b">
        <v>0</v>
      </c>
      <c r="AE4208" t="b">
        <v>1</v>
      </c>
      <c r="AF4208" t="b">
        <v>1</v>
      </c>
      <c r="AG4208" t="b">
        <v>0</v>
      </c>
      <c r="AH4208" t="b">
        <v>0</v>
      </c>
      <c r="AI4208" t="b">
        <v>0</v>
      </c>
      <c r="AJ4208" t="b">
        <v>0</v>
      </c>
      <c r="AK4208" t="b">
        <v>0</v>
      </c>
      <c r="AL4208" t="b">
        <v>1</v>
      </c>
      <c r="AM4208" t="b">
        <v>0</v>
      </c>
    </row>
    <row r="4209" spans="1:39" ht="14.4" hidden="1" x14ac:dyDescent="0.3">
      <c r="A4209" t="s">
        <v>4328</v>
      </c>
      <c r="B4209">
        <v>2023</v>
      </c>
      <c r="C4209" t="s">
        <v>107</v>
      </c>
      <c r="D4209" t="s">
        <v>15</v>
      </c>
      <c r="E4209" t="s">
        <v>108</v>
      </c>
      <c r="F4209" t="s">
        <v>5172</v>
      </c>
      <c r="G4209" t="s">
        <v>17</v>
      </c>
      <c r="H4209" t="s">
        <v>60</v>
      </c>
      <c r="I4209" t="s">
        <v>49</v>
      </c>
      <c r="J4209" t="b">
        <v>1</v>
      </c>
      <c r="K4209" t="s">
        <v>190</v>
      </c>
      <c r="L4209">
        <v>0.79</v>
      </c>
      <c r="M4209" t="s">
        <v>6217</v>
      </c>
      <c r="N4209" t="s">
        <v>190</v>
      </c>
      <c r="O4209">
        <v>66066</v>
      </c>
      <c r="P4209">
        <v>7.43</v>
      </c>
      <c r="Q4209">
        <v>0.19</v>
      </c>
      <c r="R4209" t="b">
        <v>1</v>
      </c>
      <c r="S4209" t="s">
        <v>40</v>
      </c>
      <c r="T4209">
        <v>18</v>
      </c>
      <c r="U4209" t="s">
        <v>2314</v>
      </c>
      <c r="V4209" t="b">
        <v>0</v>
      </c>
      <c r="W4209" t="b">
        <v>1</v>
      </c>
      <c r="X4209" t="b">
        <v>1</v>
      </c>
      <c r="Y4209" t="b">
        <v>1</v>
      </c>
      <c r="Z4209" t="b">
        <v>0</v>
      </c>
      <c r="AA4209" t="b">
        <v>0</v>
      </c>
      <c r="AB4209" t="b">
        <v>1</v>
      </c>
      <c r="AC4209" t="b">
        <v>0</v>
      </c>
      <c r="AD4209" t="b">
        <v>1</v>
      </c>
      <c r="AE4209" t="b">
        <v>0</v>
      </c>
      <c r="AF4209" t="b">
        <v>0</v>
      </c>
      <c r="AG4209" t="b">
        <v>0</v>
      </c>
      <c r="AH4209" t="b">
        <v>0</v>
      </c>
      <c r="AI4209" t="b">
        <v>0</v>
      </c>
      <c r="AJ4209" t="b">
        <v>1</v>
      </c>
      <c r="AK4209" t="b">
        <v>0</v>
      </c>
      <c r="AL4209" t="b">
        <v>0</v>
      </c>
      <c r="AM4209" t="b">
        <v>0</v>
      </c>
    </row>
    <row r="4210" spans="1:39" ht="14.4" hidden="1" x14ac:dyDescent="0.3">
      <c r="A4210" t="s">
        <v>4329</v>
      </c>
      <c r="B4210">
        <v>2023</v>
      </c>
      <c r="C4210" t="s">
        <v>71</v>
      </c>
      <c r="D4210" t="s">
        <v>31</v>
      </c>
      <c r="E4210" t="s">
        <v>97</v>
      </c>
      <c r="F4210" t="s">
        <v>5169</v>
      </c>
      <c r="G4210" t="s">
        <v>26</v>
      </c>
      <c r="H4210" t="s">
        <v>34</v>
      </c>
      <c r="I4210" t="s">
        <v>28</v>
      </c>
      <c r="J4210" t="b">
        <v>0</v>
      </c>
      <c r="L4210">
        <v>0.11</v>
      </c>
      <c r="M4210" t="s">
        <v>6216</v>
      </c>
      <c r="O4210">
        <v>31901</v>
      </c>
      <c r="P4210">
        <v>-0.4</v>
      </c>
      <c r="Q4210">
        <v>0.83</v>
      </c>
      <c r="R4210" t="b">
        <v>0</v>
      </c>
      <c r="S4210" t="s">
        <v>20</v>
      </c>
      <c r="T4210">
        <v>14</v>
      </c>
      <c r="U4210" t="s">
        <v>2314</v>
      </c>
      <c r="V4210" t="b">
        <v>1</v>
      </c>
      <c r="W4210" t="b">
        <v>0</v>
      </c>
      <c r="X4210" t="b">
        <v>0</v>
      </c>
      <c r="Y4210" t="b">
        <v>1</v>
      </c>
      <c r="Z4210" t="b">
        <v>0</v>
      </c>
      <c r="AA4210" t="b">
        <v>1</v>
      </c>
      <c r="AB4210" t="b">
        <v>0</v>
      </c>
      <c r="AC4210" t="b">
        <v>0</v>
      </c>
      <c r="AD4210" t="b">
        <v>0</v>
      </c>
      <c r="AE4210" t="b">
        <v>1</v>
      </c>
      <c r="AF4210" t="b">
        <v>0</v>
      </c>
      <c r="AG4210" t="b">
        <v>0</v>
      </c>
      <c r="AH4210" t="b">
        <v>0</v>
      </c>
      <c r="AI4210" t="b">
        <v>0</v>
      </c>
      <c r="AJ4210" t="b">
        <v>0</v>
      </c>
      <c r="AK4210" t="b">
        <v>0</v>
      </c>
      <c r="AL4210" t="b">
        <v>0</v>
      </c>
      <c r="AM4210" t="b">
        <v>0</v>
      </c>
    </row>
    <row r="4211" spans="1:39" ht="14.4" hidden="1" x14ac:dyDescent="0.3">
      <c r="A4211" t="s">
        <v>4330</v>
      </c>
      <c r="B4211">
        <v>2023</v>
      </c>
      <c r="C4211" t="s">
        <v>14</v>
      </c>
      <c r="D4211" t="s">
        <v>15</v>
      </c>
      <c r="E4211" t="s">
        <v>25</v>
      </c>
      <c r="F4211" t="s">
        <v>40</v>
      </c>
      <c r="G4211" t="s">
        <v>93</v>
      </c>
      <c r="H4211" t="s">
        <v>60</v>
      </c>
      <c r="I4211" t="s">
        <v>61</v>
      </c>
      <c r="J4211" t="b">
        <v>1</v>
      </c>
      <c r="K4211" t="s">
        <v>5553</v>
      </c>
      <c r="L4211">
        <v>0.93</v>
      </c>
      <c r="M4211" t="s">
        <v>6215</v>
      </c>
      <c r="N4211" t="s">
        <v>5553</v>
      </c>
      <c r="O4211">
        <v>51349</v>
      </c>
      <c r="P4211">
        <v>9.36</v>
      </c>
      <c r="Q4211">
        <v>0.34</v>
      </c>
      <c r="R4211" t="b">
        <v>1</v>
      </c>
      <c r="S4211" t="s">
        <v>35</v>
      </c>
      <c r="T4211">
        <v>1</v>
      </c>
      <c r="U4211" t="s">
        <v>2314</v>
      </c>
      <c r="V4211" t="b">
        <v>0</v>
      </c>
      <c r="W4211" t="b">
        <v>0</v>
      </c>
      <c r="X4211" t="b">
        <v>1</v>
      </c>
      <c r="Y4211" t="b">
        <v>1</v>
      </c>
      <c r="Z4211" t="b">
        <v>1</v>
      </c>
      <c r="AA4211" t="b">
        <v>0</v>
      </c>
      <c r="AB4211" t="b">
        <v>0</v>
      </c>
      <c r="AC4211" t="b">
        <v>0</v>
      </c>
      <c r="AD4211" t="b">
        <v>0</v>
      </c>
      <c r="AE4211" t="b">
        <v>1</v>
      </c>
      <c r="AF4211" t="b">
        <v>0</v>
      </c>
      <c r="AG4211" t="b">
        <v>1</v>
      </c>
      <c r="AH4211" t="b">
        <v>1</v>
      </c>
      <c r="AI4211" t="b">
        <v>0</v>
      </c>
      <c r="AJ4211" t="b">
        <v>0</v>
      </c>
      <c r="AK4211" t="b">
        <v>0</v>
      </c>
      <c r="AL4211" t="b">
        <v>0</v>
      </c>
      <c r="AM4211" t="b">
        <v>0</v>
      </c>
    </row>
    <row r="4212" spans="1:39" ht="14.4" hidden="1" x14ac:dyDescent="0.3">
      <c r="A4212" t="s">
        <v>4331</v>
      </c>
      <c r="B4212">
        <v>2023</v>
      </c>
      <c r="C4212" t="s">
        <v>156</v>
      </c>
      <c r="D4212" t="s">
        <v>58</v>
      </c>
      <c r="E4212" t="s">
        <v>81</v>
      </c>
      <c r="F4212" t="s">
        <v>5176</v>
      </c>
      <c r="G4212" t="s">
        <v>65</v>
      </c>
      <c r="H4212" t="s">
        <v>94</v>
      </c>
      <c r="I4212" t="s">
        <v>49</v>
      </c>
      <c r="J4212" t="b">
        <v>0</v>
      </c>
      <c r="L4212">
        <v>7.0000000000000007E-2</v>
      </c>
      <c r="M4212" t="s">
        <v>6214</v>
      </c>
      <c r="O4212">
        <v>26419</v>
      </c>
      <c r="P4212">
        <v>2.77</v>
      </c>
      <c r="Q4212">
        <v>0.68</v>
      </c>
      <c r="R4212" t="b">
        <v>0</v>
      </c>
      <c r="S4212" t="s">
        <v>35</v>
      </c>
      <c r="T4212">
        <v>18</v>
      </c>
      <c r="U4212" t="s">
        <v>2314</v>
      </c>
      <c r="V4212" t="b">
        <v>1</v>
      </c>
      <c r="W4212" t="b">
        <v>0</v>
      </c>
      <c r="X4212" t="b">
        <v>0</v>
      </c>
      <c r="Y4212" t="b">
        <v>1</v>
      </c>
      <c r="Z4212" t="b">
        <v>0</v>
      </c>
      <c r="AA4212" t="b">
        <v>0</v>
      </c>
      <c r="AB4212" t="b">
        <v>0</v>
      </c>
      <c r="AC4212" t="b">
        <v>1</v>
      </c>
      <c r="AD4212" t="b">
        <v>0</v>
      </c>
      <c r="AE4212" t="b">
        <v>1</v>
      </c>
      <c r="AF4212" t="b">
        <v>0</v>
      </c>
      <c r="AG4212" t="b">
        <v>0</v>
      </c>
      <c r="AH4212" t="b">
        <v>0</v>
      </c>
      <c r="AI4212" t="b">
        <v>0</v>
      </c>
      <c r="AJ4212" t="b">
        <v>0</v>
      </c>
      <c r="AK4212" t="b">
        <v>0</v>
      </c>
      <c r="AL4212" t="b">
        <v>0</v>
      </c>
      <c r="AM4212" t="b">
        <v>0</v>
      </c>
    </row>
    <row r="4213" spans="1:39" ht="14.4" hidden="1" x14ac:dyDescent="0.3">
      <c r="A4213" t="s">
        <v>4332</v>
      </c>
      <c r="B4213">
        <v>2023</v>
      </c>
      <c r="C4213" t="s">
        <v>118</v>
      </c>
      <c r="D4213" t="s">
        <v>90</v>
      </c>
      <c r="E4213" t="s">
        <v>32</v>
      </c>
      <c r="F4213" t="s">
        <v>5169</v>
      </c>
      <c r="G4213" t="s">
        <v>93</v>
      </c>
      <c r="H4213" t="s">
        <v>91</v>
      </c>
      <c r="I4213" t="s">
        <v>98</v>
      </c>
      <c r="J4213" t="b">
        <v>0</v>
      </c>
      <c r="L4213">
        <v>0.17</v>
      </c>
      <c r="M4213" t="s">
        <v>6213</v>
      </c>
      <c r="O4213">
        <v>71434</v>
      </c>
      <c r="P4213">
        <v>-0.48</v>
      </c>
      <c r="Q4213">
        <v>0.66</v>
      </c>
      <c r="R4213" t="b">
        <v>0</v>
      </c>
      <c r="S4213" t="s">
        <v>40</v>
      </c>
      <c r="T4213">
        <v>9</v>
      </c>
      <c r="U4213" t="s">
        <v>2314</v>
      </c>
      <c r="V4213" t="b">
        <v>0</v>
      </c>
      <c r="W4213" t="b">
        <v>1</v>
      </c>
      <c r="X4213" t="b">
        <v>0</v>
      </c>
      <c r="Y4213" t="b">
        <v>1</v>
      </c>
      <c r="Z4213" t="b">
        <v>1</v>
      </c>
      <c r="AA4213" t="b">
        <v>0</v>
      </c>
      <c r="AB4213" t="b">
        <v>1</v>
      </c>
      <c r="AC4213" t="b">
        <v>0</v>
      </c>
      <c r="AD4213" t="b">
        <v>0</v>
      </c>
      <c r="AE4213" t="b">
        <v>0</v>
      </c>
      <c r="AF4213" t="b">
        <v>0</v>
      </c>
      <c r="AG4213" t="b">
        <v>0</v>
      </c>
      <c r="AH4213" t="b">
        <v>0</v>
      </c>
      <c r="AI4213" t="b">
        <v>0</v>
      </c>
      <c r="AJ4213" t="b">
        <v>0</v>
      </c>
      <c r="AK4213" t="b">
        <v>0</v>
      </c>
      <c r="AL4213" t="b">
        <v>0</v>
      </c>
      <c r="AM4213" t="b">
        <v>0</v>
      </c>
    </row>
    <row r="4214" spans="1:39" ht="14.4" hidden="1" x14ac:dyDescent="0.3">
      <c r="A4214" t="s">
        <v>4333</v>
      </c>
      <c r="B4214">
        <v>2023</v>
      </c>
      <c r="C4214" t="s">
        <v>112</v>
      </c>
      <c r="D4214" t="s">
        <v>113</v>
      </c>
      <c r="E4214" t="s">
        <v>16</v>
      </c>
      <c r="F4214" t="s">
        <v>5181</v>
      </c>
      <c r="G4214" t="s">
        <v>41</v>
      </c>
      <c r="H4214" t="s">
        <v>27</v>
      </c>
      <c r="I4214" t="s">
        <v>49</v>
      </c>
      <c r="J4214" t="b">
        <v>0</v>
      </c>
      <c r="L4214">
        <v>0.16</v>
      </c>
      <c r="M4214" t="s">
        <v>6212</v>
      </c>
      <c r="O4214">
        <v>88701</v>
      </c>
      <c r="P4214">
        <v>-0.35</v>
      </c>
      <c r="Q4214">
        <v>0.74</v>
      </c>
      <c r="R4214" t="b">
        <v>0</v>
      </c>
      <c r="S4214" t="s">
        <v>40</v>
      </c>
      <c r="T4214">
        <v>9</v>
      </c>
      <c r="U4214" t="s">
        <v>2314</v>
      </c>
      <c r="V4214" t="b">
        <v>1</v>
      </c>
      <c r="W4214" t="b">
        <v>1</v>
      </c>
      <c r="X4214" t="b">
        <v>0</v>
      </c>
      <c r="Y4214" t="b">
        <v>0</v>
      </c>
      <c r="Z4214" t="b">
        <v>0</v>
      </c>
      <c r="AA4214" t="b">
        <v>0</v>
      </c>
      <c r="AB4214" t="b">
        <v>0</v>
      </c>
      <c r="AC4214" t="b">
        <v>0</v>
      </c>
      <c r="AD4214" t="b">
        <v>1</v>
      </c>
      <c r="AE4214" t="b">
        <v>1</v>
      </c>
      <c r="AF4214" t="b">
        <v>0</v>
      </c>
      <c r="AG4214" t="b">
        <v>0</v>
      </c>
      <c r="AH4214" t="b">
        <v>0</v>
      </c>
      <c r="AI4214" t="b">
        <v>0</v>
      </c>
      <c r="AJ4214" t="b">
        <v>0</v>
      </c>
      <c r="AK4214" t="b">
        <v>0</v>
      </c>
      <c r="AL4214" t="b">
        <v>0</v>
      </c>
      <c r="AM4214" t="b">
        <v>0</v>
      </c>
    </row>
    <row r="4215" spans="1:39" ht="14.4" hidden="1" x14ac:dyDescent="0.3">
      <c r="A4215" t="s">
        <v>4334</v>
      </c>
      <c r="B4215">
        <v>2023</v>
      </c>
      <c r="C4215" t="s">
        <v>152</v>
      </c>
      <c r="D4215" t="s">
        <v>77</v>
      </c>
      <c r="E4215" t="s">
        <v>81</v>
      </c>
      <c r="F4215" t="s">
        <v>5172</v>
      </c>
      <c r="G4215" t="s">
        <v>93</v>
      </c>
      <c r="H4215" t="s">
        <v>94</v>
      </c>
      <c r="I4215" t="s">
        <v>98</v>
      </c>
      <c r="J4215" t="b">
        <v>1</v>
      </c>
      <c r="K4215" t="s">
        <v>6210</v>
      </c>
      <c r="L4215">
        <v>0.41</v>
      </c>
      <c r="M4215" t="s">
        <v>6211</v>
      </c>
      <c r="N4215" t="s">
        <v>6210</v>
      </c>
      <c r="O4215">
        <v>118083</v>
      </c>
      <c r="P4215">
        <v>17.13</v>
      </c>
      <c r="Q4215">
        <v>0.1</v>
      </c>
      <c r="R4215" t="b">
        <v>1</v>
      </c>
      <c r="S4215" t="s">
        <v>40</v>
      </c>
      <c r="T4215">
        <v>8</v>
      </c>
      <c r="U4215" t="s">
        <v>2314</v>
      </c>
      <c r="V4215" t="b">
        <v>1</v>
      </c>
      <c r="W4215" t="b">
        <v>1</v>
      </c>
      <c r="X4215" t="b">
        <v>0</v>
      </c>
      <c r="Y4215" t="b">
        <v>0</v>
      </c>
      <c r="Z4215" t="b">
        <v>0</v>
      </c>
      <c r="AA4215" t="b">
        <v>1</v>
      </c>
      <c r="AB4215" t="b">
        <v>0</v>
      </c>
      <c r="AC4215" t="b">
        <v>1</v>
      </c>
      <c r="AD4215" t="b">
        <v>1</v>
      </c>
      <c r="AE4215" t="b">
        <v>1</v>
      </c>
      <c r="AF4215" t="b">
        <v>1</v>
      </c>
      <c r="AG4215" t="b">
        <v>1</v>
      </c>
      <c r="AH4215" t="b">
        <v>0</v>
      </c>
      <c r="AI4215" t="b">
        <v>0</v>
      </c>
      <c r="AJ4215" t="b">
        <v>1</v>
      </c>
      <c r="AK4215" t="b">
        <v>0</v>
      </c>
      <c r="AL4215" t="b">
        <v>1</v>
      </c>
      <c r="AM4215" t="b">
        <v>0</v>
      </c>
    </row>
    <row r="4216" spans="1:39" ht="14.4" hidden="1" x14ac:dyDescent="0.3">
      <c r="A4216" t="s">
        <v>4335</v>
      </c>
      <c r="B4216">
        <v>2023</v>
      </c>
      <c r="C4216" t="s">
        <v>89</v>
      </c>
      <c r="D4216" t="s">
        <v>90</v>
      </c>
      <c r="E4216" t="s">
        <v>120</v>
      </c>
      <c r="F4216" t="s">
        <v>40</v>
      </c>
      <c r="G4216" t="s">
        <v>93</v>
      </c>
      <c r="H4216" t="s">
        <v>105</v>
      </c>
      <c r="I4216" t="s">
        <v>49</v>
      </c>
      <c r="J4216" t="b">
        <v>0</v>
      </c>
      <c r="L4216">
        <v>0.08</v>
      </c>
      <c r="M4216" t="s">
        <v>6209</v>
      </c>
      <c r="O4216">
        <v>61068</v>
      </c>
      <c r="P4216">
        <v>-3.19</v>
      </c>
      <c r="Q4216">
        <v>0.9</v>
      </c>
      <c r="R4216" t="b">
        <v>0</v>
      </c>
      <c r="S4216" t="s">
        <v>20</v>
      </c>
      <c r="T4216">
        <v>8</v>
      </c>
      <c r="U4216" t="s">
        <v>2314</v>
      </c>
      <c r="V4216" t="b">
        <v>0</v>
      </c>
      <c r="W4216" t="b">
        <v>1</v>
      </c>
      <c r="X4216" t="b">
        <v>0</v>
      </c>
      <c r="Y4216" t="b">
        <v>0</v>
      </c>
      <c r="Z4216" t="b">
        <v>1</v>
      </c>
      <c r="AA4216" t="b">
        <v>0</v>
      </c>
      <c r="AB4216" t="b">
        <v>0</v>
      </c>
      <c r="AC4216" t="b">
        <v>1</v>
      </c>
      <c r="AD4216" t="b">
        <v>0</v>
      </c>
      <c r="AE4216" t="b">
        <v>1</v>
      </c>
      <c r="AF4216" t="b">
        <v>0</v>
      </c>
      <c r="AG4216" t="b">
        <v>0</v>
      </c>
      <c r="AH4216" t="b">
        <v>0</v>
      </c>
      <c r="AI4216" t="b">
        <v>0</v>
      </c>
      <c r="AJ4216" t="b">
        <v>0</v>
      </c>
      <c r="AK4216" t="b">
        <v>0</v>
      </c>
      <c r="AL4216" t="b">
        <v>0</v>
      </c>
      <c r="AM4216" t="b">
        <v>0</v>
      </c>
    </row>
    <row r="4217" spans="1:39" ht="14.4" hidden="1" x14ac:dyDescent="0.3">
      <c r="A4217" t="s">
        <v>4336</v>
      </c>
      <c r="B4217">
        <v>2023</v>
      </c>
      <c r="C4217" t="s">
        <v>137</v>
      </c>
      <c r="D4217" t="s">
        <v>77</v>
      </c>
      <c r="E4217" t="s">
        <v>97</v>
      </c>
      <c r="F4217" t="s">
        <v>5172</v>
      </c>
      <c r="G4217" t="s">
        <v>86</v>
      </c>
      <c r="H4217" t="s">
        <v>42</v>
      </c>
      <c r="I4217" t="s">
        <v>28</v>
      </c>
      <c r="J4217" t="b">
        <v>1</v>
      </c>
      <c r="K4217" t="s">
        <v>5179</v>
      </c>
      <c r="L4217">
        <v>0.91</v>
      </c>
      <c r="M4217" t="s">
        <v>6208</v>
      </c>
      <c r="N4217" t="s">
        <v>5179</v>
      </c>
      <c r="O4217">
        <v>99267</v>
      </c>
      <c r="P4217">
        <v>9.06</v>
      </c>
      <c r="Q4217">
        <v>0.25</v>
      </c>
      <c r="R4217" t="b">
        <v>1</v>
      </c>
      <c r="S4217" t="s">
        <v>40</v>
      </c>
      <c r="T4217">
        <v>19</v>
      </c>
      <c r="U4217" t="s">
        <v>3860</v>
      </c>
      <c r="V4217" t="b">
        <v>1</v>
      </c>
      <c r="W4217" t="b">
        <v>0</v>
      </c>
      <c r="X4217" t="b">
        <v>0</v>
      </c>
      <c r="Y4217" t="b">
        <v>1</v>
      </c>
      <c r="Z4217" t="b">
        <v>0</v>
      </c>
      <c r="AA4217" t="b">
        <v>0</v>
      </c>
      <c r="AB4217" t="b">
        <v>0</v>
      </c>
      <c r="AC4217" t="b">
        <v>1</v>
      </c>
      <c r="AD4217" t="b">
        <v>0</v>
      </c>
      <c r="AE4217" t="b">
        <v>1</v>
      </c>
      <c r="AF4217" t="b">
        <v>0</v>
      </c>
      <c r="AG4217" t="b">
        <v>1</v>
      </c>
      <c r="AH4217" t="b">
        <v>0</v>
      </c>
      <c r="AI4217" t="b">
        <v>1</v>
      </c>
      <c r="AJ4217" t="b">
        <v>0</v>
      </c>
      <c r="AK4217" t="b">
        <v>0</v>
      </c>
      <c r="AL4217" t="b">
        <v>0</v>
      </c>
      <c r="AM4217" t="b">
        <v>0</v>
      </c>
    </row>
    <row r="4218" spans="1:39" ht="14.4" hidden="1" x14ac:dyDescent="0.3">
      <c r="A4218" t="s">
        <v>4337</v>
      </c>
      <c r="B4218">
        <v>2023</v>
      </c>
      <c r="C4218" t="s">
        <v>80</v>
      </c>
      <c r="D4218" t="s">
        <v>38</v>
      </c>
      <c r="E4218" t="s">
        <v>25</v>
      </c>
      <c r="F4218" t="s">
        <v>5172</v>
      </c>
      <c r="G4218" t="s">
        <v>86</v>
      </c>
      <c r="H4218" t="s">
        <v>94</v>
      </c>
      <c r="I4218" t="s">
        <v>61</v>
      </c>
      <c r="J4218" t="b">
        <v>1</v>
      </c>
      <c r="K4218" t="s">
        <v>6206</v>
      </c>
      <c r="L4218">
        <v>0.72</v>
      </c>
      <c r="M4218" t="s">
        <v>6207</v>
      </c>
      <c r="N4218" t="s">
        <v>6206</v>
      </c>
      <c r="O4218">
        <v>68241</v>
      </c>
      <c r="P4218">
        <v>7.94</v>
      </c>
      <c r="Q4218">
        <v>0.11</v>
      </c>
      <c r="R4218" t="b">
        <v>1</v>
      </c>
      <c r="S4218" t="s">
        <v>20</v>
      </c>
      <c r="T4218">
        <v>14</v>
      </c>
      <c r="U4218" t="s">
        <v>3860</v>
      </c>
      <c r="V4218" t="b">
        <v>0</v>
      </c>
      <c r="W4218" t="b">
        <v>0</v>
      </c>
      <c r="X4218" t="b">
        <v>0</v>
      </c>
      <c r="Y4218" t="b">
        <v>0</v>
      </c>
      <c r="Z4218" t="b">
        <v>1</v>
      </c>
      <c r="AA4218" t="b">
        <v>1</v>
      </c>
      <c r="AB4218" t="b">
        <v>0</v>
      </c>
      <c r="AC4218" t="b">
        <v>1</v>
      </c>
      <c r="AD4218" t="b">
        <v>0</v>
      </c>
      <c r="AE4218" t="b">
        <v>0</v>
      </c>
      <c r="AF4218" t="b">
        <v>0</v>
      </c>
      <c r="AG4218" t="b">
        <v>0</v>
      </c>
      <c r="AH4218" t="b">
        <v>0</v>
      </c>
      <c r="AI4218" t="b">
        <v>1</v>
      </c>
      <c r="AJ4218" t="b">
        <v>0</v>
      </c>
      <c r="AK4218" t="b">
        <v>1</v>
      </c>
      <c r="AL4218" t="b">
        <v>1</v>
      </c>
      <c r="AM4218" t="b">
        <v>0</v>
      </c>
    </row>
    <row r="4219" spans="1:39" ht="14.4" hidden="1" x14ac:dyDescent="0.3">
      <c r="A4219" t="s">
        <v>4338</v>
      </c>
      <c r="B4219">
        <v>2023</v>
      </c>
      <c r="C4219" t="s">
        <v>156</v>
      </c>
      <c r="D4219" t="s">
        <v>58</v>
      </c>
      <c r="E4219" t="s">
        <v>78</v>
      </c>
      <c r="F4219" t="s">
        <v>5172</v>
      </c>
      <c r="G4219" t="s">
        <v>46</v>
      </c>
      <c r="H4219" t="s">
        <v>52</v>
      </c>
      <c r="I4219" t="s">
        <v>28</v>
      </c>
      <c r="J4219" t="b">
        <v>1</v>
      </c>
      <c r="K4219" t="s">
        <v>5544</v>
      </c>
      <c r="L4219">
        <v>0.87</v>
      </c>
      <c r="M4219" t="s">
        <v>6205</v>
      </c>
      <c r="N4219" t="s">
        <v>5544</v>
      </c>
      <c r="O4219">
        <v>38035</v>
      </c>
      <c r="P4219">
        <v>16.23</v>
      </c>
      <c r="Q4219">
        <v>0.2</v>
      </c>
      <c r="R4219" t="b">
        <v>1</v>
      </c>
      <c r="S4219" t="s">
        <v>20</v>
      </c>
      <c r="T4219">
        <v>4</v>
      </c>
      <c r="U4219" t="s">
        <v>2314</v>
      </c>
      <c r="V4219" t="b">
        <v>0</v>
      </c>
      <c r="W4219" t="b">
        <v>0</v>
      </c>
      <c r="X4219" t="b">
        <v>0</v>
      </c>
      <c r="Y4219" t="b">
        <v>1</v>
      </c>
      <c r="Z4219" t="b">
        <v>0</v>
      </c>
      <c r="AA4219" t="b">
        <v>1</v>
      </c>
      <c r="AB4219" t="b">
        <v>1</v>
      </c>
      <c r="AC4219" t="b">
        <v>1</v>
      </c>
      <c r="AD4219" t="b">
        <v>1</v>
      </c>
      <c r="AE4219" t="b">
        <v>1</v>
      </c>
      <c r="AF4219" t="b">
        <v>0</v>
      </c>
      <c r="AG4219" t="b">
        <v>0</v>
      </c>
      <c r="AH4219" t="b">
        <v>0</v>
      </c>
      <c r="AI4219" t="b">
        <v>1</v>
      </c>
      <c r="AJ4219" t="b">
        <v>1</v>
      </c>
      <c r="AK4219" t="b">
        <v>1</v>
      </c>
      <c r="AL4219" t="b">
        <v>0</v>
      </c>
      <c r="AM4219" t="b">
        <v>0</v>
      </c>
    </row>
    <row r="4220" spans="1:39" ht="14.4" hidden="1" x14ac:dyDescent="0.3">
      <c r="A4220" t="s">
        <v>4339</v>
      </c>
      <c r="B4220">
        <v>2023</v>
      </c>
      <c r="C4220" t="s">
        <v>101</v>
      </c>
      <c r="D4220" t="s">
        <v>77</v>
      </c>
      <c r="E4220" t="s">
        <v>25</v>
      </c>
      <c r="F4220" t="s">
        <v>5169</v>
      </c>
      <c r="G4220" t="s">
        <v>41</v>
      </c>
      <c r="H4220" t="s">
        <v>60</v>
      </c>
      <c r="I4220" t="s">
        <v>19</v>
      </c>
      <c r="J4220" t="b">
        <v>0</v>
      </c>
      <c r="L4220">
        <v>0.11</v>
      </c>
      <c r="M4220" t="s">
        <v>6204</v>
      </c>
      <c r="O4220">
        <v>83959</v>
      </c>
      <c r="P4220">
        <v>3.92</v>
      </c>
      <c r="Q4220">
        <v>0.88</v>
      </c>
      <c r="R4220" t="b">
        <v>0</v>
      </c>
      <c r="S4220" t="s">
        <v>20</v>
      </c>
      <c r="T4220">
        <v>4</v>
      </c>
      <c r="U4220" t="s">
        <v>2314</v>
      </c>
      <c r="V4220" t="b">
        <v>1</v>
      </c>
      <c r="W4220" t="b">
        <v>0</v>
      </c>
      <c r="X4220" t="b">
        <v>1</v>
      </c>
      <c r="Y4220" t="b">
        <v>0</v>
      </c>
      <c r="Z4220" t="b">
        <v>1</v>
      </c>
      <c r="AA4220" t="b">
        <v>0</v>
      </c>
      <c r="AB4220" t="b">
        <v>1</v>
      </c>
      <c r="AC4220" t="b">
        <v>1</v>
      </c>
      <c r="AD4220" t="b">
        <v>1</v>
      </c>
      <c r="AE4220" t="b">
        <v>0</v>
      </c>
      <c r="AF4220" t="b">
        <v>0</v>
      </c>
      <c r="AG4220" t="b">
        <v>0</v>
      </c>
      <c r="AH4220" t="b">
        <v>0</v>
      </c>
      <c r="AI4220" t="b">
        <v>0</v>
      </c>
      <c r="AJ4220" t="b">
        <v>0</v>
      </c>
      <c r="AK4220" t="b">
        <v>0</v>
      </c>
      <c r="AL4220" t="b">
        <v>0</v>
      </c>
      <c r="AM4220" t="b">
        <v>0</v>
      </c>
    </row>
    <row r="4221" spans="1:39" ht="14.4" hidden="1" x14ac:dyDescent="0.3">
      <c r="A4221" t="s">
        <v>4340</v>
      </c>
      <c r="B4221">
        <v>2023</v>
      </c>
      <c r="C4221" t="s">
        <v>48</v>
      </c>
      <c r="D4221" t="s">
        <v>24</v>
      </c>
      <c r="E4221" t="s">
        <v>81</v>
      </c>
      <c r="F4221" t="s">
        <v>5181</v>
      </c>
      <c r="G4221" t="s">
        <v>86</v>
      </c>
      <c r="H4221" t="s">
        <v>91</v>
      </c>
      <c r="I4221" t="s">
        <v>49</v>
      </c>
      <c r="J4221" t="b">
        <v>1</v>
      </c>
      <c r="K4221" t="s">
        <v>230</v>
      </c>
      <c r="L4221">
        <v>0.7</v>
      </c>
      <c r="M4221" t="s">
        <v>6203</v>
      </c>
      <c r="N4221" t="s">
        <v>230</v>
      </c>
      <c r="O4221">
        <v>99374</v>
      </c>
      <c r="P4221">
        <v>16.57</v>
      </c>
      <c r="Q4221">
        <v>0.27</v>
      </c>
      <c r="R4221" t="b">
        <v>1</v>
      </c>
      <c r="S4221" t="s">
        <v>35</v>
      </c>
      <c r="T4221">
        <v>11</v>
      </c>
      <c r="U4221" t="s">
        <v>3860</v>
      </c>
      <c r="V4221" t="b">
        <v>1</v>
      </c>
      <c r="W4221" t="b">
        <v>0</v>
      </c>
      <c r="X4221" t="b">
        <v>1</v>
      </c>
      <c r="Y4221" t="b">
        <v>1</v>
      </c>
      <c r="Z4221" t="b">
        <v>1</v>
      </c>
      <c r="AA4221" t="b">
        <v>1</v>
      </c>
      <c r="AB4221" t="b">
        <v>0</v>
      </c>
      <c r="AC4221" t="b">
        <v>1</v>
      </c>
      <c r="AD4221" t="b">
        <v>0</v>
      </c>
      <c r="AE4221" t="b">
        <v>0</v>
      </c>
      <c r="AF4221" t="b">
        <v>0</v>
      </c>
      <c r="AG4221" t="b">
        <v>0</v>
      </c>
      <c r="AH4221" t="b">
        <v>1</v>
      </c>
      <c r="AI4221" t="b">
        <v>0</v>
      </c>
      <c r="AJ4221" t="b">
        <v>0</v>
      </c>
      <c r="AK4221" t="b">
        <v>0</v>
      </c>
      <c r="AL4221" t="b">
        <v>0</v>
      </c>
      <c r="AM4221" t="b">
        <v>0</v>
      </c>
    </row>
    <row r="4222" spans="1:39" ht="14.4" hidden="1" x14ac:dyDescent="0.3">
      <c r="A4222" t="s">
        <v>4341</v>
      </c>
      <c r="B4222">
        <v>2023</v>
      </c>
      <c r="C4222" t="s">
        <v>242</v>
      </c>
      <c r="D4222" t="s">
        <v>90</v>
      </c>
      <c r="E4222" t="s">
        <v>97</v>
      </c>
      <c r="F4222" t="s">
        <v>40</v>
      </c>
      <c r="G4222" t="s">
        <v>17</v>
      </c>
      <c r="H4222" t="s">
        <v>91</v>
      </c>
      <c r="I4222" t="s">
        <v>28</v>
      </c>
      <c r="J4222" t="b">
        <v>0</v>
      </c>
      <c r="L4222">
        <v>0.13</v>
      </c>
      <c r="M4222" t="s">
        <v>6202</v>
      </c>
      <c r="O4222">
        <v>73207</v>
      </c>
      <c r="P4222">
        <v>-0.09</v>
      </c>
      <c r="Q4222">
        <v>0.88</v>
      </c>
      <c r="R4222" t="b">
        <v>0</v>
      </c>
      <c r="S4222" t="s">
        <v>20</v>
      </c>
      <c r="T4222">
        <v>4</v>
      </c>
      <c r="U4222" t="s">
        <v>2314</v>
      </c>
      <c r="V4222" t="b">
        <v>0</v>
      </c>
      <c r="W4222" t="b">
        <v>0</v>
      </c>
      <c r="X4222" t="b">
        <v>1</v>
      </c>
      <c r="Y4222" t="b">
        <v>1</v>
      </c>
      <c r="Z4222" t="b">
        <v>0</v>
      </c>
      <c r="AA4222" t="b">
        <v>0</v>
      </c>
      <c r="AB4222" t="b">
        <v>0</v>
      </c>
      <c r="AC4222" t="b">
        <v>1</v>
      </c>
      <c r="AD4222" t="b">
        <v>1</v>
      </c>
      <c r="AE4222" t="b">
        <v>0</v>
      </c>
      <c r="AF4222" t="b">
        <v>0</v>
      </c>
      <c r="AG4222" t="b">
        <v>0</v>
      </c>
      <c r="AH4222" t="b">
        <v>0</v>
      </c>
      <c r="AI4222" t="b">
        <v>0</v>
      </c>
      <c r="AJ4222" t="b">
        <v>0</v>
      </c>
      <c r="AK4222" t="b">
        <v>0</v>
      </c>
      <c r="AL4222" t="b">
        <v>0</v>
      </c>
      <c r="AM4222" t="b">
        <v>0</v>
      </c>
    </row>
    <row r="4223" spans="1:39" ht="14.4" hidden="1" x14ac:dyDescent="0.3">
      <c r="A4223" t="s">
        <v>4342</v>
      </c>
      <c r="B4223">
        <v>2023</v>
      </c>
      <c r="C4223" t="s">
        <v>242</v>
      </c>
      <c r="D4223" t="s">
        <v>90</v>
      </c>
      <c r="E4223" t="s">
        <v>45</v>
      </c>
      <c r="F4223" t="s">
        <v>5169</v>
      </c>
      <c r="G4223" t="s">
        <v>26</v>
      </c>
      <c r="H4223" t="s">
        <v>105</v>
      </c>
      <c r="I4223" t="s">
        <v>83</v>
      </c>
      <c r="J4223" t="b">
        <v>0</v>
      </c>
      <c r="L4223">
        <v>0.18</v>
      </c>
      <c r="M4223" t="s">
        <v>6201</v>
      </c>
      <c r="O4223">
        <v>60006</v>
      </c>
      <c r="P4223">
        <v>-0.27</v>
      </c>
      <c r="Q4223">
        <v>0.81</v>
      </c>
      <c r="R4223" t="b">
        <v>0</v>
      </c>
      <c r="S4223" t="s">
        <v>40</v>
      </c>
      <c r="T4223">
        <v>0</v>
      </c>
      <c r="U4223" t="s">
        <v>2314</v>
      </c>
      <c r="V4223" t="b">
        <v>1</v>
      </c>
      <c r="W4223" t="b">
        <v>1</v>
      </c>
      <c r="X4223" t="b">
        <v>1</v>
      </c>
      <c r="Y4223" t="b">
        <v>0</v>
      </c>
      <c r="Z4223" t="b">
        <v>0</v>
      </c>
      <c r="AA4223" t="b">
        <v>0</v>
      </c>
      <c r="AB4223" t="b">
        <v>0</v>
      </c>
      <c r="AC4223" t="b">
        <v>1</v>
      </c>
      <c r="AD4223" t="b">
        <v>0</v>
      </c>
      <c r="AE4223" t="b">
        <v>1</v>
      </c>
      <c r="AF4223" t="b">
        <v>0</v>
      </c>
      <c r="AG4223" t="b">
        <v>0</v>
      </c>
      <c r="AH4223" t="b">
        <v>0</v>
      </c>
      <c r="AI4223" t="b">
        <v>0</v>
      </c>
      <c r="AJ4223" t="b">
        <v>0</v>
      </c>
      <c r="AK4223" t="b">
        <v>0</v>
      </c>
      <c r="AL4223" t="b">
        <v>0</v>
      </c>
      <c r="AM4223" t="b">
        <v>0</v>
      </c>
    </row>
    <row r="4224" spans="1:39" ht="14.4" hidden="1" x14ac:dyDescent="0.3">
      <c r="A4224" t="s">
        <v>4343</v>
      </c>
      <c r="B4224">
        <v>2023</v>
      </c>
      <c r="C4224" t="s">
        <v>37</v>
      </c>
      <c r="D4224" t="s">
        <v>38</v>
      </c>
      <c r="E4224" t="s">
        <v>32</v>
      </c>
      <c r="F4224" t="s">
        <v>5172</v>
      </c>
      <c r="G4224" t="s">
        <v>17</v>
      </c>
      <c r="H4224" t="s">
        <v>27</v>
      </c>
      <c r="I4224" t="s">
        <v>28</v>
      </c>
      <c r="J4224" t="b">
        <v>1</v>
      </c>
      <c r="K4224" t="s">
        <v>5304</v>
      </c>
      <c r="L4224">
        <v>0.61</v>
      </c>
      <c r="M4224" t="s">
        <v>6200</v>
      </c>
      <c r="N4224" t="s">
        <v>5304</v>
      </c>
      <c r="O4224">
        <v>59179</v>
      </c>
      <c r="P4224">
        <v>5.36</v>
      </c>
      <c r="Q4224">
        <v>0.13</v>
      </c>
      <c r="R4224" t="b">
        <v>1</v>
      </c>
      <c r="S4224" t="s">
        <v>35</v>
      </c>
      <c r="T4224">
        <v>17</v>
      </c>
      <c r="U4224" t="s">
        <v>2314</v>
      </c>
      <c r="V4224" t="b">
        <v>0</v>
      </c>
      <c r="W4224" t="b">
        <v>1</v>
      </c>
      <c r="X4224" t="b">
        <v>0</v>
      </c>
      <c r="Y4224" t="b">
        <v>1</v>
      </c>
      <c r="Z4224" t="b">
        <v>1</v>
      </c>
      <c r="AA4224" t="b">
        <v>0</v>
      </c>
      <c r="AB4224" t="b">
        <v>1</v>
      </c>
      <c r="AC4224" t="b">
        <v>1</v>
      </c>
      <c r="AD4224" t="b">
        <v>1</v>
      </c>
      <c r="AE4224" t="b">
        <v>0</v>
      </c>
      <c r="AF4224" t="b">
        <v>1</v>
      </c>
      <c r="AG4224" t="b">
        <v>0</v>
      </c>
      <c r="AH4224" t="b">
        <v>0</v>
      </c>
      <c r="AI4224" t="b">
        <v>0</v>
      </c>
      <c r="AJ4224" t="b">
        <v>0</v>
      </c>
      <c r="AK4224" t="b">
        <v>0</v>
      </c>
      <c r="AL4224" t="b">
        <v>1</v>
      </c>
      <c r="AM4224" t="b">
        <v>0</v>
      </c>
    </row>
    <row r="4225" spans="1:39" ht="14.4" hidden="1" x14ac:dyDescent="0.3">
      <c r="A4225" t="s">
        <v>4344</v>
      </c>
      <c r="B4225">
        <v>2023</v>
      </c>
      <c r="C4225" t="s">
        <v>89</v>
      </c>
      <c r="D4225" t="s">
        <v>90</v>
      </c>
      <c r="E4225" t="s">
        <v>97</v>
      </c>
      <c r="F4225" t="s">
        <v>5176</v>
      </c>
      <c r="G4225" t="s">
        <v>17</v>
      </c>
      <c r="H4225" t="s">
        <v>27</v>
      </c>
      <c r="I4225" t="s">
        <v>61</v>
      </c>
      <c r="J4225" t="b">
        <v>0</v>
      </c>
      <c r="L4225">
        <v>0.12</v>
      </c>
      <c r="M4225" t="s">
        <v>6199</v>
      </c>
      <c r="O4225">
        <v>65326</v>
      </c>
      <c r="P4225">
        <v>-1.6</v>
      </c>
      <c r="Q4225">
        <v>0.65</v>
      </c>
      <c r="R4225" t="b">
        <v>0</v>
      </c>
      <c r="S4225" t="s">
        <v>20</v>
      </c>
      <c r="T4225">
        <v>3</v>
      </c>
      <c r="U4225" t="s">
        <v>2314</v>
      </c>
      <c r="V4225" t="b">
        <v>0</v>
      </c>
      <c r="W4225" t="b">
        <v>0</v>
      </c>
      <c r="X4225" t="b">
        <v>1</v>
      </c>
      <c r="Y4225" t="b">
        <v>0</v>
      </c>
      <c r="Z4225" t="b">
        <v>0</v>
      </c>
      <c r="AA4225" t="b">
        <v>0</v>
      </c>
      <c r="AB4225" t="b">
        <v>0</v>
      </c>
      <c r="AC4225" t="b">
        <v>1</v>
      </c>
      <c r="AD4225" t="b">
        <v>1</v>
      </c>
      <c r="AE4225" t="b">
        <v>0</v>
      </c>
      <c r="AF4225" t="b">
        <v>0</v>
      </c>
      <c r="AG4225" t="b">
        <v>0</v>
      </c>
      <c r="AH4225" t="b">
        <v>0</v>
      </c>
      <c r="AI4225" t="b">
        <v>0</v>
      </c>
      <c r="AJ4225" t="b">
        <v>0</v>
      </c>
      <c r="AK4225" t="b">
        <v>0</v>
      </c>
      <c r="AL4225" t="b">
        <v>0</v>
      </c>
      <c r="AM4225" t="b">
        <v>0</v>
      </c>
    </row>
    <row r="4226" spans="1:39" ht="14.4" hidden="1" x14ac:dyDescent="0.3">
      <c r="A4226" t="s">
        <v>4345</v>
      </c>
      <c r="B4226">
        <v>2023</v>
      </c>
      <c r="C4226" t="s">
        <v>37</v>
      </c>
      <c r="D4226" t="s">
        <v>38</v>
      </c>
      <c r="E4226" t="s">
        <v>32</v>
      </c>
      <c r="F4226" t="s">
        <v>5169</v>
      </c>
      <c r="G4226" t="s">
        <v>33</v>
      </c>
      <c r="H4226" t="s">
        <v>27</v>
      </c>
      <c r="I4226" t="s">
        <v>49</v>
      </c>
      <c r="J4226" t="b">
        <v>0</v>
      </c>
      <c r="L4226">
        <v>0.12</v>
      </c>
      <c r="M4226" t="s">
        <v>6198</v>
      </c>
      <c r="O4226">
        <v>55155</v>
      </c>
      <c r="P4226">
        <v>-4.68</v>
      </c>
      <c r="Q4226">
        <v>0.89</v>
      </c>
      <c r="R4226" t="b">
        <v>0</v>
      </c>
      <c r="S4226" t="s">
        <v>35</v>
      </c>
      <c r="T4226">
        <v>16</v>
      </c>
      <c r="U4226" t="s">
        <v>2314</v>
      </c>
      <c r="V4226" t="b">
        <v>1</v>
      </c>
      <c r="W4226" t="b">
        <v>0</v>
      </c>
      <c r="X4226" t="b">
        <v>0</v>
      </c>
      <c r="Y4226" t="b">
        <v>0</v>
      </c>
      <c r="Z4226" t="b">
        <v>1</v>
      </c>
      <c r="AA4226" t="b">
        <v>1</v>
      </c>
      <c r="AB4226" t="b">
        <v>0</v>
      </c>
      <c r="AC4226" t="b">
        <v>1</v>
      </c>
      <c r="AD4226" t="b">
        <v>1</v>
      </c>
      <c r="AE4226" t="b">
        <v>1</v>
      </c>
      <c r="AF4226" t="b">
        <v>0</v>
      </c>
      <c r="AG4226" t="b">
        <v>0</v>
      </c>
      <c r="AH4226" t="b">
        <v>0</v>
      </c>
      <c r="AI4226" t="b">
        <v>0</v>
      </c>
      <c r="AJ4226" t="b">
        <v>0</v>
      </c>
      <c r="AK4226" t="b">
        <v>0</v>
      </c>
      <c r="AL4226" t="b">
        <v>0</v>
      </c>
      <c r="AM4226" t="b">
        <v>0</v>
      </c>
    </row>
    <row r="4227" spans="1:39" ht="14.4" hidden="1" x14ac:dyDescent="0.3">
      <c r="A4227" t="s">
        <v>4346</v>
      </c>
      <c r="B4227">
        <v>2023</v>
      </c>
      <c r="C4227" t="s">
        <v>152</v>
      </c>
      <c r="D4227" t="s">
        <v>77</v>
      </c>
      <c r="E4227" t="s">
        <v>74</v>
      </c>
      <c r="F4227" t="s">
        <v>40</v>
      </c>
      <c r="G4227" t="s">
        <v>46</v>
      </c>
      <c r="H4227" t="s">
        <v>91</v>
      </c>
      <c r="I4227" t="s">
        <v>49</v>
      </c>
      <c r="J4227" t="b">
        <v>0</v>
      </c>
      <c r="L4227">
        <v>0.08</v>
      </c>
      <c r="M4227" t="s">
        <v>6197</v>
      </c>
      <c r="O4227">
        <v>84843</v>
      </c>
      <c r="P4227">
        <v>-1.26</v>
      </c>
      <c r="Q4227">
        <v>0.7</v>
      </c>
      <c r="R4227" t="b">
        <v>0</v>
      </c>
      <c r="S4227" t="s">
        <v>20</v>
      </c>
      <c r="T4227">
        <v>2</v>
      </c>
      <c r="U4227" t="s">
        <v>2314</v>
      </c>
      <c r="V4227" t="b">
        <v>1</v>
      </c>
      <c r="W4227" t="b">
        <v>1</v>
      </c>
      <c r="X4227" t="b">
        <v>0</v>
      </c>
      <c r="Y4227" t="b">
        <v>0</v>
      </c>
      <c r="Z4227" t="b">
        <v>1</v>
      </c>
      <c r="AA4227" t="b">
        <v>0</v>
      </c>
      <c r="AB4227" t="b">
        <v>0</v>
      </c>
      <c r="AC4227" t="b">
        <v>1</v>
      </c>
      <c r="AD4227" t="b">
        <v>1</v>
      </c>
      <c r="AE4227" t="b">
        <v>0</v>
      </c>
      <c r="AF4227" t="b">
        <v>0</v>
      </c>
      <c r="AG4227" t="b">
        <v>0</v>
      </c>
      <c r="AH4227" t="b">
        <v>0</v>
      </c>
      <c r="AI4227" t="b">
        <v>0</v>
      </c>
      <c r="AJ4227" t="b">
        <v>0</v>
      </c>
      <c r="AK4227" t="b">
        <v>0</v>
      </c>
      <c r="AL4227" t="b">
        <v>0</v>
      </c>
      <c r="AM4227" t="b">
        <v>0</v>
      </c>
    </row>
    <row r="4228" spans="1:39" ht="14.4" hidden="1" x14ac:dyDescent="0.3">
      <c r="A4228" t="s">
        <v>4347</v>
      </c>
      <c r="B4228">
        <v>2023</v>
      </c>
      <c r="C4228" t="s">
        <v>67</v>
      </c>
      <c r="D4228" t="s">
        <v>68</v>
      </c>
      <c r="E4228" t="s">
        <v>39</v>
      </c>
      <c r="F4228" t="s">
        <v>5181</v>
      </c>
      <c r="G4228" t="s">
        <v>17</v>
      </c>
      <c r="H4228" t="s">
        <v>105</v>
      </c>
      <c r="I4228" t="s">
        <v>19</v>
      </c>
      <c r="J4228" t="b">
        <v>1</v>
      </c>
      <c r="K4228" t="s">
        <v>6195</v>
      </c>
      <c r="L4228">
        <v>0.92</v>
      </c>
      <c r="M4228" t="s">
        <v>6196</v>
      </c>
      <c r="N4228" t="s">
        <v>6195</v>
      </c>
      <c r="O4228">
        <v>133504</v>
      </c>
      <c r="P4228">
        <v>5.42</v>
      </c>
      <c r="Q4228">
        <v>0.26</v>
      </c>
      <c r="R4228" t="b">
        <v>1</v>
      </c>
      <c r="S4228" t="s">
        <v>20</v>
      </c>
      <c r="T4228">
        <v>11</v>
      </c>
      <c r="U4228" t="s">
        <v>2314</v>
      </c>
      <c r="V4228" t="b">
        <v>1</v>
      </c>
      <c r="W4228" t="b">
        <v>0</v>
      </c>
      <c r="X4228" t="b">
        <v>1</v>
      </c>
      <c r="Y4228" t="b">
        <v>1</v>
      </c>
      <c r="Z4228" t="b">
        <v>0</v>
      </c>
      <c r="AA4228" t="b">
        <v>1</v>
      </c>
      <c r="AB4228" t="b">
        <v>0</v>
      </c>
      <c r="AC4228" t="b">
        <v>1</v>
      </c>
      <c r="AD4228" t="b">
        <v>0</v>
      </c>
      <c r="AE4228" t="b">
        <v>0</v>
      </c>
      <c r="AF4228" t="b">
        <v>0</v>
      </c>
      <c r="AG4228" t="b">
        <v>1</v>
      </c>
      <c r="AH4228" t="b">
        <v>0</v>
      </c>
      <c r="AI4228" t="b">
        <v>1</v>
      </c>
      <c r="AJ4228" t="b">
        <v>1</v>
      </c>
      <c r="AK4228" t="b">
        <v>0</v>
      </c>
      <c r="AL4228" t="b">
        <v>0</v>
      </c>
      <c r="AM4228" t="b">
        <v>0</v>
      </c>
    </row>
    <row r="4229" spans="1:39" ht="14.4" hidden="1" x14ac:dyDescent="0.3">
      <c r="A4229" t="s">
        <v>4348</v>
      </c>
      <c r="B4229">
        <v>2023</v>
      </c>
      <c r="C4229" t="s">
        <v>107</v>
      </c>
      <c r="D4229" t="s">
        <v>15</v>
      </c>
      <c r="E4229" t="s">
        <v>120</v>
      </c>
      <c r="F4229" t="s">
        <v>5181</v>
      </c>
      <c r="G4229" t="s">
        <v>86</v>
      </c>
      <c r="H4229" t="s">
        <v>91</v>
      </c>
      <c r="I4229" t="s">
        <v>49</v>
      </c>
      <c r="J4229" t="b">
        <v>1</v>
      </c>
      <c r="K4229" t="s">
        <v>6193</v>
      </c>
      <c r="L4229">
        <v>0.61</v>
      </c>
      <c r="M4229" t="s">
        <v>6194</v>
      </c>
      <c r="N4229" t="s">
        <v>6193</v>
      </c>
      <c r="O4229">
        <v>53747</v>
      </c>
      <c r="P4229">
        <v>11.9</v>
      </c>
      <c r="Q4229">
        <v>0.34</v>
      </c>
      <c r="R4229" t="b">
        <v>1</v>
      </c>
      <c r="S4229" t="s">
        <v>20</v>
      </c>
      <c r="T4229">
        <v>1</v>
      </c>
      <c r="U4229" t="s">
        <v>3860</v>
      </c>
      <c r="V4229" t="b">
        <v>1</v>
      </c>
      <c r="W4229" t="b">
        <v>0</v>
      </c>
      <c r="X4229" t="b">
        <v>0</v>
      </c>
      <c r="Y4229" t="b">
        <v>0</v>
      </c>
      <c r="Z4229" t="b">
        <v>1</v>
      </c>
      <c r="AA4229" t="b">
        <v>1</v>
      </c>
      <c r="AB4229" t="b">
        <v>0</v>
      </c>
      <c r="AC4229" t="b">
        <v>1</v>
      </c>
      <c r="AD4229" t="b">
        <v>1</v>
      </c>
      <c r="AE4229" t="b">
        <v>0</v>
      </c>
      <c r="AF4229" t="b">
        <v>0</v>
      </c>
      <c r="AG4229" t="b">
        <v>0</v>
      </c>
      <c r="AH4229" t="b">
        <v>0</v>
      </c>
      <c r="AI4229" t="b">
        <v>0</v>
      </c>
      <c r="AJ4229" t="b">
        <v>1</v>
      </c>
      <c r="AK4229" t="b">
        <v>1</v>
      </c>
      <c r="AL4229" t="b">
        <v>0</v>
      </c>
      <c r="AM4229" t="b">
        <v>1</v>
      </c>
    </row>
    <row r="4230" spans="1:39" ht="14.4" hidden="1" x14ac:dyDescent="0.3">
      <c r="A4230" t="s">
        <v>4349</v>
      </c>
      <c r="B4230">
        <v>2023</v>
      </c>
      <c r="C4230" t="s">
        <v>96</v>
      </c>
      <c r="D4230" t="s">
        <v>90</v>
      </c>
      <c r="E4230" t="s">
        <v>97</v>
      </c>
      <c r="F4230" t="s">
        <v>5172</v>
      </c>
      <c r="G4230" t="s">
        <v>41</v>
      </c>
      <c r="H4230" t="s">
        <v>105</v>
      </c>
      <c r="I4230" t="s">
        <v>61</v>
      </c>
      <c r="J4230" t="b">
        <v>0</v>
      </c>
      <c r="L4230">
        <v>0.03</v>
      </c>
      <c r="M4230" t="s">
        <v>6192</v>
      </c>
      <c r="O4230">
        <v>74089</v>
      </c>
      <c r="P4230">
        <v>2.65</v>
      </c>
      <c r="Q4230">
        <v>0.87</v>
      </c>
      <c r="R4230" t="b">
        <v>0</v>
      </c>
      <c r="S4230" t="s">
        <v>20</v>
      </c>
      <c r="T4230">
        <v>0</v>
      </c>
      <c r="U4230" t="s">
        <v>2314</v>
      </c>
      <c r="V4230" t="b">
        <v>0</v>
      </c>
      <c r="W4230" t="b">
        <v>1</v>
      </c>
      <c r="X4230" t="b">
        <v>0</v>
      </c>
      <c r="Y4230" t="b">
        <v>0</v>
      </c>
      <c r="Z4230" t="b">
        <v>0</v>
      </c>
      <c r="AA4230" t="b">
        <v>1</v>
      </c>
      <c r="AB4230" t="b">
        <v>0</v>
      </c>
      <c r="AC4230" t="b">
        <v>0</v>
      </c>
      <c r="AD4230" t="b">
        <v>1</v>
      </c>
      <c r="AE4230" t="b">
        <v>0</v>
      </c>
      <c r="AF4230" t="b">
        <v>0</v>
      </c>
      <c r="AG4230" t="b">
        <v>0</v>
      </c>
      <c r="AH4230" t="b">
        <v>0</v>
      </c>
      <c r="AI4230" t="b">
        <v>0</v>
      </c>
      <c r="AJ4230" t="b">
        <v>0</v>
      </c>
      <c r="AK4230" t="b">
        <v>0</v>
      </c>
      <c r="AL4230" t="b">
        <v>0</v>
      </c>
      <c r="AM4230" t="b">
        <v>0</v>
      </c>
    </row>
    <row r="4231" spans="1:39" ht="14.4" hidden="1" x14ac:dyDescent="0.3">
      <c r="A4231" t="s">
        <v>4350</v>
      </c>
      <c r="B4231">
        <v>2023</v>
      </c>
      <c r="C4231" t="s">
        <v>126</v>
      </c>
      <c r="D4231" t="s">
        <v>68</v>
      </c>
      <c r="E4231" t="s">
        <v>108</v>
      </c>
      <c r="F4231" t="s">
        <v>5181</v>
      </c>
      <c r="G4231" t="s">
        <v>33</v>
      </c>
      <c r="H4231" t="s">
        <v>60</v>
      </c>
      <c r="I4231" t="s">
        <v>19</v>
      </c>
      <c r="J4231" t="b">
        <v>1</v>
      </c>
      <c r="K4231" t="s">
        <v>6190</v>
      </c>
      <c r="L4231">
        <v>0.85</v>
      </c>
      <c r="M4231" t="s">
        <v>6191</v>
      </c>
      <c r="N4231" t="s">
        <v>6190</v>
      </c>
      <c r="O4231">
        <v>138027</v>
      </c>
      <c r="P4231">
        <v>16.670000000000002</v>
      </c>
      <c r="Q4231">
        <v>0.19</v>
      </c>
      <c r="R4231" t="b">
        <v>1</v>
      </c>
      <c r="S4231" t="s">
        <v>35</v>
      </c>
      <c r="T4231">
        <v>1</v>
      </c>
      <c r="U4231" t="s">
        <v>2314</v>
      </c>
      <c r="V4231" t="b">
        <v>0</v>
      </c>
      <c r="W4231" t="b">
        <v>0</v>
      </c>
      <c r="X4231" t="b">
        <v>0</v>
      </c>
      <c r="Y4231" t="b">
        <v>0</v>
      </c>
      <c r="Z4231" t="b">
        <v>1</v>
      </c>
      <c r="AA4231" t="b">
        <v>1</v>
      </c>
      <c r="AB4231" t="b">
        <v>1</v>
      </c>
      <c r="AC4231" t="b">
        <v>1</v>
      </c>
      <c r="AD4231" t="b">
        <v>0</v>
      </c>
      <c r="AE4231" t="b">
        <v>1</v>
      </c>
      <c r="AF4231" t="b">
        <v>1</v>
      </c>
      <c r="AG4231" t="b">
        <v>0</v>
      </c>
      <c r="AH4231" t="b">
        <v>1</v>
      </c>
      <c r="AI4231" t="b">
        <v>1</v>
      </c>
      <c r="AJ4231" t="b">
        <v>1</v>
      </c>
      <c r="AK4231" t="b">
        <v>0</v>
      </c>
      <c r="AL4231" t="b">
        <v>0</v>
      </c>
      <c r="AM4231" t="b">
        <v>0</v>
      </c>
    </row>
    <row r="4232" spans="1:39" ht="14.4" hidden="1" x14ac:dyDescent="0.3">
      <c r="A4232" t="s">
        <v>4351</v>
      </c>
      <c r="B4232">
        <v>2023</v>
      </c>
      <c r="C4232" t="s">
        <v>80</v>
      </c>
      <c r="D4232" t="s">
        <v>38</v>
      </c>
      <c r="E4232" t="s">
        <v>39</v>
      </c>
      <c r="F4232" t="s">
        <v>40</v>
      </c>
      <c r="G4232" t="s">
        <v>41</v>
      </c>
      <c r="H4232" t="s">
        <v>94</v>
      </c>
      <c r="I4232" t="s">
        <v>98</v>
      </c>
      <c r="J4232" t="b">
        <v>0</v>
      </c>
      <c r="L4232">
        <v>0.15</v>
      </c>
      <c r="M4232" t="s">
        <v>6189</v>
      </c>
      <c r="O4232">
        <v>44346</v>
      </c>
      <c r="P4232">
        <v>-2.17</v>
      </c>
      <c r="Q4232">
        <v>0.75</v>
      </c>
      <c r="R4232" t="b">
        <v>0</v>
      </c>
      <c r="S4232" t="s">
        <v>40</v>
      </c>
      <c r="T4232">
        <v>16</v>
      </c>
      <c r="U4232" t="s">
        <v>2314</v>
      </c>
      <c r="V4232" t="b">
        <v>1</v>
      </c>
      <c r="W4232" t="b">
        <v>0</v>
      </c>
      <c r="X4232" t="b">
        <v>0</v>
      </c>
      <c r="Y4232" t="b">
        <v>0</v>
      </c>
      <c r="Z4232" t="b">
        <v>0</v>
      </c>
      <c r="AA4232" t="b">
        <v>1</v>
      </c>
      <c r="AB4232" t="b">
        <v>1</v>
      </c>
      <c r="AC4232" t="b">
        <v>1</v>
      </c>
      <c r="AD4232" t="b">
        <v>0</v>
      </c>
      <c r="AE4232" t="b">
        <v>0</v>
      </c>
      <c r="AF4232" t="b">
        <v>0</v>
      </c>
      <c r="AG4232" t="b">
        <v>0</v>
      </c>
      <c r="AH4232" t="b">
        <v>0</v>
      </c>
      <c r="AI4232" t="b">
        <v>0</v>
      </c>
      <c r="AJ4232" t="b">
        <v>0</v>
      </c>
      <c r="AK4232" t="b">
        <v>0</v>
      </c>
      <c r="AL4232" t="b">
        <v>0</v>
      </c>
      <c r="AM4232" t="b">
        <v>0</v>
      </c>
    </row>
    <row r="4233" spans="1:39" ht="14.4" hidden="1" x14ac:dyDescent="0.3">
      <c r="A4233" t="s">
        <v>4352</v>
      </c>
      <c r="B4233">
        <v>2023</v>
      </c>
      <c r="C4233" t="s">
        <v>107</v>
      </c>
      <c r="D4233" t="s">
        <v>15</v>
      </c>
      <c r="E4233" t="s">
        <v>64</v>
      </c>
      <c r="F4233" t="s">
        <v>40</v>
      </c>
      <c r="G4233" t="s">
        <v>33</v>
      </c>
      <c r="H4233" t="s">
        <v>52</v>
      </c>
      <c r="I4233" t="s">
        <v>49</v>
      </c>
      <c r="J4233" t="b">
        <v>1</v>
      </c>
      <c r="K4233" t="s">
        <v>6188</v>
      </c>
      <c r="L4233">
        <v>0.53</v>
      </c>
      <c r="M4233" t="s">
        <v>5482</v>
      </c>
      <c r="N4233" t="s">
        <v>6188</v>
      </c>
      <c r="O4233">
        <v>54664</v>
      </c>
      <c r="P4233">
        <v>10.43</v>
      </c>
      <c r="Q4233">
        <v>0.13</v>
      </c>
      <c r="R4233" t="b">
        <v>1</v>
      </c>
      <c r="S4233" t="s">
        <v>20</v>
      </c>
      <c r="T4233">
        <v>3</v>
      </c>
      <c r="U4233" t="s">
        <v>2314</v>
      </c>
      <c r="V4233" t="b">
        <v>0</v>
      </c>
      <c r="W4233" t="b">
        <v>0</v>
      </c>
      <c r="X4233" t="b">
        <v>1</v>
      </c>
      <c r="Y4233" t="b">
        <v>1</v>
      </c>
      <c r="Z4233" t="b">
        <v>0</v>
      </c>
      <c r="AA4233" t="b">
        <v>0</v>
      </c>
      <c r="AB4233" t="b">
        <v>0</v>
      </c>
      <c r="AC4233" t="b">
        <v>0</v>
      </c>
      <c r="AD4233" t="b">
        <v>1</v>
      </c>
      <c r="AE4233" t="b">
        <v>0</v>
      </c>
      <c r="AF4233" t="b">
        <v>0</v>
      </c>
      <c r="AG4233" t="b">
        <v>0</v>
      </c>
      <c r="AH4233" t="b">
        <v>1</v>
      </c>
      <c r="AI4233" t="b">
        <v>0</v>
      </c>
      <c r="AJ4233" t="b">
        <v>1</v>
      </c>
      <c r="AK4233" t="b">
        <v>1</v>
      </c>
      <c r="AL4233" t="b">
        <v>0</v>
      </c>
      <c r="AM4233" t="b">
        <v>1</v>
      </c>
    </row>
    <row r="4234" spans="1:39" ht="14.4" hidden="1" x14ac:dyDescent="0.3">
      <c r="A4234" t="s">
        <v>4353</v>
      </c>
      <c r="B4234">
        <v>2023</v>
      </c>
      <c r="C4234" t="s">
        <v>67</v>
      </c>
      <c r="D4234" t="s">
        <v>68</v>
      </c>
      <c r="E4234" t="s">
        <v>54</v>
      </c>
      <c r="F4234" t="s">
        <v>5181</v>
      </c>
      <c r="G4234" t="s">
        <v>55</v>
      </c>
      <c r="H4234" t="s">
        <v>27</v>
      </c>
      <c r="I4234" t="s">
        <v>98</v>
      </c>
      <c r="J4234" t="b">
        <v>1</v>
      </c>
      <c r="K4234" t="s">
        <v>6013</v>
      </c>
      <c r="L4234">
        <v>0.92</v>
      </c>
      <c r="M4234" t="s">
        <v>6187</v>
      </c>
      <c r="N4234" t="s">
        <v>6013</v>
      </c>
      <c r="O4234">
        <v>131455</v>
      </c>
      <c r="P4234">
        <v>15.5</v>
      </c>
      <c r="Q4234">
        <v>0.1</v>
      </c>
      <c r="R4234" t="b">
        <v>1</v>
      </c>
      <c r="S4234" t="s">
        <v>40</v>
      </c>
      <c r="T4234">
        <v>0</v>
      </c>
      <c r="U4234" t="s">
        <v>3860</v>
      </c>
      <c r="V4234" t="b">
        <v>1</v>
      </c>
      <c r="W4234" t="b">
        <v>0</v>
      </c>
      <c r="X4234" t="b">
        <v>0</v>
      </c>
      <c r="Y4234" t="b">
        <v>0</v>
      </c>
      <c r="Z4234" t="b">
        <v>0</v>
      </c>
      <c r="AA4234" t="b">
        <v>1</v>
      </c>
      <c r="AB4234" t="b">
        <v>0</v>
      </c>
      <c r="AC4234" t="b">
        <v>0</v>
      </c>
      <c r="AD4234" t="b">
        <v>0</v>
      </c>
      <c r="AE4234" t="b">
        <v>1</v>
      </c>
      <c r="AF4234" t="b">
        <v>0</v>
      </c>
      <c r="AG4234" t="b">
        <v>1</v>
      </c>
      <c r="AH4234" t="b">
        <v>0</v>
      </c>
      <c r="AI4234" t="b">
        <v>0</v>
      </c>
      <c r="AJ4234" t="b">
        <v>0</v>
      </c>
      <c r="AK4234" t="b">
        <v>0</v>
      </c>
      <c r="AL4234" t="b">
        <v>0</v>
      </c>
      <c r="AM4234" t="b">
        <v>1</v>
      </c>
    </row>
    <row r="4235" spans="1:39" ht="14.4" hidden="1" x14ac:dyDescent="0.3">
      <c r="A4235" t="s">
        <v>4354</v>
      </c>
      <c r="B4235">
        <v>2023</v>
      </c>
      <c r="C4235" t="s">
        <v>115</v>
      </c>
      <c r="D4235" t="s">
        <v>31</v>
      </c>
      <c r="E4235" t="s">
        <v>59</v>
      </c>
      <c r="F4235" t="s">
        <v>5172</v>
      </c>
      <c r="G4235" t="s">
        <v>86</v>
      </c>
      <c r="H4235" t="s">
        <v>34</v>
      </c>
      <c r="I4235" t="s">
        <v>98</v>
      </c>
      <c r="J4235" t="b">
        <v>1</v>
      </c>
      <c r="K4235" t="s">
        <v>5491</v>
      </c>
      <c r="L4235">
        <v>0.59</v>
      </c>
      <c r="M4235" t="s">
        <v>6186</v>
      </c>
      <c r="N4235" t="s">
        <v>5491</v>
      </c>
      <c r="O4235">
        <v>34244</v>
      </c>
      <c r="P4235">
        <v>16.649999999999999</v>
      </c>
      <c r="Q4235">
        <v>0.37</v>
      </c>
      <c r="R4235" t="b">
        <v>1</v>
      </c>
      <c r="S4235" t="s">
        <v>35</v>
      </c>
      <c r="T4235">
        <v>19</v>
      </c>
      <c r="U4235" t="s">
        <v>3860</v>
      </c>
      <c r="V4235" t="b">
        <v>1</v>
      </c>
      <c r="W4235" t="b">
        <v>0</v>
      </c>
      <c r="X4235" t="b">
        <v>0</v>
      </c>
      <c r="Y4235" t="b">
        <v>0</v>
      </c>
      <c r="Z4235" t="b">
        <v>1</v>
      </c>
      <c r="AA4235" t="b">
        <v>0</v>
      </c>
      <c r="AB4235" t="b">
        <v>0</v>
      </c>
      <c r="AC4235" t="b">
        <v>0</v>
      </c>
      <c r="AD4235" t="b">
        <v>1</v>
      </c>
      <c r="AE4235" t="b">
        <v>1</v>
      </c>
      <c r="AF4235" t="b">
        <v>0</v>
      </c>
      <c r="AG4235" t="b">
        <v>0</v>
      </c>
      <c r="AH4235" t="b">
        <v>0</v>
      </c>
      <c r="AI4235" t="b">
        <v>1</v>
      </c>
      <c r="AJ4235" t="b">
        <v>0</v>
      </c>
      <c r="AK4235" t="b">
        <v>0</v>
      </c>
      <c r="AL4235" t="b">
        <v>1</v>
      </c>
      <c r="AM4235" t="b">
        <v>0</v>
      </c>
    </row>
    <row r="4236" spans="1:39" ht="14.4" hidden="1" x14ac:dyDescent="0.3">
      <c r="A4236" t="s">
        <v>4355</v>
      </c>
      <c r="B4236">
        <v>2023</v>
      </c>
      <c r="C4236" t="s">
        <v>242</v>
      </c>
      <c r="D4236" t="s">
        <v>90</v>
      </c>
      <c r="E4236" t="s">
        <v>97</v>
      </c>
      <c r="F4236" t="s">
        <v>40</v>
      </c>
      <c r="G4236" t="s">
        <v>55</v>
      </c>
      <c r="H4236" t="s">
        <v>94</v>
      </c>
      <c r="I4236" t="s">
        <v>61</v>
      </c>
      <c r="J4236" t="b">
        <v>1</v>
      </c>
      <c r="K4236" t="s">
        <v>6185</v>
      </c>
      <c r="L4236">
        <v>0.69</v>
      </c>
      <c r="M4236" t="s">
        <v>5702</v>
      </c>
      <c r="N4236" t="s">
        <v>6185</v>
      </c>
      <c r="O4236">
        <v>97175</v>
      </c>
      <c r="P4236">
        <v>9.1999999999999993</v>
      </c>
      <c r="Q4236">
        <v>0.32</v>
      </c>
      <c r="R4236" t="b">
        <v>1</v>
      </c>
      <c r="S4236" t="s">
        <v>35</v>
      </c>
      <c r="T4236">
        <v>15</v>
      </c>
      <c r="U4236" t="s">
        <v>3860</v>
      </c>
      <c r="V4236" t="b">
        <v>1</v>
      </c>
      <c r="W4236" t="b">
        <v>1</v>
      </c>
      <c r="X4236" t="b">
        <v>0</v>
      </c>
      <c r="Y4236" t="b">
        <v>0</v>
      </c>
      <c r="Z4236" t="b">
        <v>0</v>
      </c>
      <c r="AA4236" t="b">
        <v>1</v>
      </c>
      <c r="AB4236" t="b">
        <v>1</v>
      </c>
      <c r="AC4236" t="b">
        <v>0</v>
      </c>
      <c r="AD4236" t="b">
        <v>0</v>
      </c>
      <c r="AE4236" t="b">
        <v>0</v>
      </c>
      <c r="AF4236" t="b">
        <v>0</v>
      </c>
      <c r="AG4236" t="b">
        <v>1</v>
      </c>
      <c r="AH4236" t="b">
        <v>0</v>
      </c>
      <c r="AI4236" t="b">
        <v>0</v>
      </c>
      <c r="AJ4236" t="b">
        <v>0</v>
      </c>
      <c r="AK4236" t="b">
        <v>1</v>
      </c>
      <c r="AL4236" t="b">
        <v>1</v>
      </c>
      <c r="AM4236" t="b">
        <v>0</v>
      </c>
    </row>
    <row r="4237" spans="1:39" ht="14.4" hidden="1" x14ac:dyDescent="0.3">
      <c r="A4237" t="s">
        <v>4356</v>
      </c>
      <c r="B4237">
        <v>2023</v>
      </c>
      <c r="C4237" t="s">
        <v>143</v>
      </c>
      <c r="D4237" t="s">
        <v>38</v>
      </c>
      <c r="E4237" t="s">
        <v>108</v>
      </c>
      <c r="F4237" t="s">
        <v>5176</v>
      </c>
      <c r="G4237" t="s">
        <v>17</v>
      </c>
      <c r="H4237" t="s">
        <v>91</v>
      </c>
      <c r="I4237" t="s">
        <v>83</v>
      </c>
      <c r="J4237" t="b">
        <v>1</v>
      </c>
      <c r="K4237" t="s">
        <v>6183</v>
      </c>
      <c r="L4237">
        <v>0.81</v>
      </c>
      <c r="M4237" t="s">
        <v>6184</v>
      </c>
      <c r="N4237" t="s">
        <v>6183</v>
      </c>
      <c r="O4237">
        <v>58837</v>
      </c>
      <c r="P4237">
        <v>15.15</v>
      </c>
      <c r="Q4237">
        <v>0.26</v>
      </c>
      <c r="R4237" t="b">
        <v>1</v>
      </c>
      <c r="S4237" t="s">
        <v>20</v>
      </c>
      <c r="T4237">
        <v>11</v>
      </c>
      <c r="U4237" t="s">
        <v>2314</v>
      </c>
      <c r="V4237" t="b">
        <v>0</v>
      </c>
      <c r="W4237" t="b">
        <v>0</v>
      </c>
      <c r="X4237" t="b">
        <v>0</v>
      </c>
      <c r="Y4237" t="b">
        <v>1</v>
      </c>
      <c r="Z4237" t="b">
        <v>0</v>
      </c>
      <c r="AA4237" t="b">
        <v>0</v>
      </c>
      <c r="AB4237" t="b">
        <v>1</v>
      </c>
      <c r="AC4237" t="b">
        <v>0</v>
      </c>
      <c r="AD4237" t="b">
        <v>1</v>
      </c>
      <c r="AE4237" t="b">
        <v>0</v>
      </c>
      <c r="AF4237" t="b">
        <v>0</v>
      </c>
      <c r="AG4237" t="b">
        <v>1</v>
      </c>
      <c r="AH4237" t="b">
        <v>0</v>
      </c>
      <c r="AI4237" t="b">
        <v>0</v>
      </c>
      <c r="AJ4237" t="b">
        <v>1</v>
      </c>
      <c r="AK4237" t="b">
        <v>0</v>
      </c>
      <c r="AL4237" t="b">
        <v>0</v>
      </c>
      <c r="AM4237" t="b">
        <v>0</v>
      </c>
    </row>
    <row r="4238" spans="1:39" ht="14.4" hidden="1" x14ac:dyDescent="0.3">
      <c r="A4238" t="s">
        <v>4357</v>
      </c>
      <c r="B4238">
        <v>2023</v>
      </c>
      <c r="C4238" t="s">
        <v>183</v>
      </c>
      <c r="D4238" t="s">
        <v>113</v>
      </c>
      <c r="E4238" t="s">
        <v>39</v>
      </c>
      <c r="F4238" t="s">
        <v>5176</v>
      </c>
      <c r="G4238" t="s">
        <v>86</v>
      </c>
      <c r="H4238" t="s">
        <v>94</v>
      </c>
      <c r="I4238" t="s">
        <v>83</v>
      </c>
      <c r="J4238" t="b">
        <v>1</v>
      </c>
      <c r="K4238" t="s">
        <v>230</v>
      </c>
      <c r="L4238">
        <v>0.85</v>
      </c>
      <c r="M4238" t="s">
        <v>6182</v>
      </c>
      <c r="N4238" t="s">
        <v>230</v>
      </c>
      <c r="O4238">
        <v>112866</v>
      </c>
      <c r="P4238">
        <v>14.12</v>
      </c>
      <c r="Q4238">
        <v>0.19</v>
      </c>
      <c r="R4238" t="b">
        <v>1</v>
      </c>
      <c r="S4238" t="s">
        <v>20</v>
      </c>
      <c r="T4238">
        <v>10</v>
      </c>
      <c r="U4238" t="s">
        <v>3860</v>
      </c>
      <c r="V4238" t="b">
        <v>1</v>
      </c>
      <c r="W4238" t="b">
        <v>1</v>
      </c>
      <c r="X4238" t="b">
        <v>0</v>
      </c>
      <c r="Y4238" t="b">
        <v>1</v>
      </c>
      <c r="Z4238" t="b">
        <v>0</v>
      </c>
      <c r="AA4238" t="b">
        <v>1</v>
      </c>
      <c r="AB4238" t="b">
        <v>1</v>
      </c>
      <c r="AC4238" t="b">
        <v>0</v>
      </c>
      <c r="AD4238" t="b">
        <v>0</v>
      </c>
      <c r="AE4238" t="b">
        <v>1</v>
      </c>
      <c r="AF4238" t="b">
        <v>0</v>
      </c>
      <c r="AG4238" t="b">
        <v>0</v>
      </c>
      <c r="AH4238" t="b">
        <v>1</v>
      </c>
      <c r="AI4238" t="b">
        <v>0</v>
      </c>
      <c r="AJ4238" t="b">
        <v>0</v>
      </c>
      <c r="AK4238" t="b">
        <v>0</v>
      </c>
      <c r="AL4238" t="b">
        <v>0</v>
      </c>
      <c r="AM4238" t="b">
        <v>0</v>
      </c>
    </row>
    <row r="4239" spans="1:39" ht="14.4" hidden="1" x14ac:dyDescent="0.3">
      <c r="A4239" t="s">
        <v>4358</v>
      </c>
      <c r="B4239">
        <v>2023</v>
      </c>
      <c r="C4239" t="s">
        <v>73</v>
      </c>
      <c r="D4239" t="s">
        <v>15</v>
      </c>
      <c r="E4239" t="s">
        <v>16</v>
      </c>
      <c r="F4239" t="s">
        <v>5169</v>
      </c>
      <c r="G4239" t="s">
        <v>46</v>
      </c>
      <c r="H4239" t="s">
        <v>42</v>
      </c>
      <c r="I4239" t="s">
        <v>61</v>
      </c>
      <c r="J4239" t="b">
        <v>0</v>
      </c>
      <c r="L4239">
        <v>0.12</v>
      </c>
      <c r="M4239" t="s">
        <v>6181</v>
      </c>
      <c r="O4239">
        <v>39457</v>
      </c>
      <c r="P4239">
        <v>1.47</v>
      </c>
      <c r="Q4239">
        <v>0.61</v>
      </c>
      <c r="R4239" t="b">
        <v>0</v>
      </c>
      <c r="S4239" t="s">
        <v>20</v>
      </c>
      <c r="T4239">
        <v>16</v>
      </c>
      <c r="U4239" t="s">
        <v>2314</v>
      </c>
      <c r="V4239" t="b">
        <v>1</v>
      </c>
      <c r="W4239" t="b">
        <v>1</v>
      </c>
      <c r="X4239" t="b">
        <v>1</v>
      </c>
      <c r="Y4239" t="b">
        <v>0</v>
      </c>
      <c r="Z4239" t="b">
        <v>0</v>
      </c>
      <c r="AA4239" t="b">
        <v>0</v>
      </c>
      <c r="AB4239" t="b">
        <v>1</v>
      </c>
      <c r="AC4239" t="b">
        <v>1</v>
      </c>
      <c r="AD4239" t="b">
        <v>0</v>
      </c>
      <c r="AE4239" t="b">
        <v>1</v>
      </c>
      <c r="AF4239" t="b">
        <v>0</v>
      </c>
      <c r="AG4239" t="b">
        <v>0</v>
      </c>
      <c r="AH4239" t="b">
        <v>0</v>
      </c>
      <c r="AI4239" t="b">
        <v>0</v>
      </c>
      <c r="AJ4239" t="b">
        <v>0</v>
      </c>
      <c r="AK4239" t="b">
        <v>0</v>
      </c>
      <c r="AL4239" t="b">
        <v>0</v>
      </c>
      <c r="AM4239" t="b">
        <v>0</v>
      </c>
    </row>
    <row r="4240" spans="1:39" ht="14.4" hidden="1" x14ac:dyDescent="0.3">
      <c r="A4240" t="s">
        <v>4359</v>
      </c>
      <c r="B4240">
        <v>2023</v>
      </c>
      <c r="C4240" t="s">
        <v>126</v>
      </c>
      <c r="D4240" t="s">
        <v>68</v>
      </c>
      <c r="E4240" t="s">
        <v>120</v>
      </c>
      <c r="F4240" t="s">
        <v>5181</v>
      </c>
      <c r="G4240" t="s">
        <v>41</v>
      </c>
      <c r="H4240" t="s">
        <v>94</v>
      </c>
      <c r="I4240" t="s">
        <v>61</v>
      </c>
      <c r="J4240" t="b">
        <v>0</v>
      </c>
      <c r="L4240">
        <v>0.01</v>
      </c>
      <c r="M4240" t="s">
        <v>6180</v>
      </c>
      <c r="O4240">
        <v>88972</v>
      </c>
      <c r="P4240">
        <v>2.4700000000000002</v>
      </c>
      <c r="Q4240">
        <v>0.7</v>
      </c>
      <c r="R4240" t="b">
        <v>0</v>
      </c>
      <c r="S4240" t="s">
        <v>40</v>
      </c>
      <c r="T4240">
        <v>3</v>
      </c>
      <c r="U4240" t="s">
        <v>2314</v>
      </c>
      <c r="V4240" t="b">
        <v>1</v>
      </c>
      <c r="W4240" t="b">
        <v>1</v>
      </c>
      <c r="X4240" t="b">
        <v>0</v>
      </c>
      <c r="Y4240" t="b">
        <v>0</v>
      </c>
      <c r="Z4240" t="b">
        <v>0</v>
      </c>
      <c r="AA4240" t="b">
        <v>1</v>
      </c>
      <c r="AB4240" t="b">
        <v>1</v>
      </c>
      <c r="AC4240" t="b">
        <v>0</v>
      </c>
      <c r="AD4240" t="b">
        <v>0</v>
      </c>
      <c r="AE4240" t="b">
        <v>1</v>
      </c>
      <c r="AF4240" t="b">
        <v>0</v>
      </c>
      <c r="AG4240" t="b">
        <v>0</v>
      </c>
      <c r="AH4240" t="b">
        <v>0</v>
      </c>
      <c r="AI4240" t="b">
        <v>0</v>
      </c>
      <c r="AJ4240" t="b">
        <v>0</v>
      </c>
      <c r="AK4240" t="b">
        <v>0</v>
      </c>
      <c r="AL4240" t="b">
        <v>0</v>
      </c>
      <c r="AM4240" t="b">
        <v>0</v>
      </c>
    </row>
    <row r="4241" spans="1:39" ht="14.4" hidden="1" x14ac:dyDescent="0.3">
      <c r="A4241" t="s">
        <v>4360</v>
      </c>
      <c r="B4241">
        <v>2023</v>
      </c>
      <c r="C4241" t="s">
        <v>242</v>
      </c>
      <c r="D4241" t="s">
        <v>90</v>
      </c>
      <c r="E4241" t="s">
        <v>108</v>
      </c>
      <c r="F4241" t="s">
        <v>5172</v>
      </c>
      <c r="G4241" t="s">
        <v>17</v>
      </c>
      <c r="H4241" t="s">
        <v>34</v>
      </c>
      <c r="I4241" t="s">
        <v>28</v>
      </c>
      <c r="J4241" t="b">
        <v>1</v>
      </c>
      <c r="K4241" t="s">
        <v>230</v>
      </c>
      <c r="L4241">
        <v>0.45</v>
      </c>
      <c r="M4241" t="s">
        <v>6179</v>
      </c>
      <c r="N4241" t="s">
        <v>230</v>
      </c>
      <c r="O4241">
        <v>89235</v>
      </c>
      <c r="P4241">
        <v>10.029999999999999</v>
      </c>
      <c r="Q4241">
        <v>0.38</v>
      </c>
      <c r="R4241" t="b">
        <v>1</v>
      </c>
      <c r="S4241" t="s">
        <v>20</v>
      </c>
      <c r="T4241">
        <v>15</v>
      </c>
      <c r="U4241" t="s">
        <v>2314</v>
      </c>
      <c r="V4241" t="b">
        <v>1</v>
      </c>
      <c r="W4241" t="b">
        <v>0</v>
      </c>
      <c r="X4241" t="b">
        <v>0</v>
      </c>
      <c r="Y4241" t="b">
        <v>0</v>
      </c>
      <c r="Z4241" t="b">
        <v>0</v>
      </c>
      <c r="AA4241" t="b">
        <v>1</v>
      </c>
      <c r="AB4241" t="b">
        <v>0</v>
      </c>
      <c r="AC4241" t="b">
        <v>0</v>
      </c>
      <c r="AD4241" t="b">
        <v>1</v>
      </c>
      <c r="AE4241" t="b">
        <v>0</v>
      </c>
      <c r="AF4241" t="b">
        <v>0</v>
      </c>
      <c r="AG4241" t="b">
        <v>0</v>
      </c>
      <c r="AH4241" t="b">
        <v>1</v>
      </c>
      <c r="AI4241" t="b">
        <v>0</v>
      </c>
      <c r="AJ4241" t="b">
        <v>0</v>
      </c>
      <c r="AK4241" t="b">
        <v>0</v>
      </c>
      <c r="AL4241" t="b">
        <v>0</v>
      </c>
      <c r="AM4241" t="b">
        <v>0</v>
      </c>
    </row>
    <row r="4242" spans="1:39" ht="14.4" hidden="1" x14ac:dyDescent="0.3">
      <c r="A4242" t="s">
        <v>4361</v>
      </c>
      <c r="B4242">
        <v>2023</v>
      </c>
      <c r="C4242" t="s">
        <v>37</v>
      </c>
      <c r="D4242" t="s">
        <v>38</v>
      </c>
      <c r="E4242" t="s">
        <v>133</v>
      </c>
      <c r="F4242" t="s">
        <v>5181</v>
      </c>
      <c r="G4242" t="s">
        <v>55</v>
      </c>
      <c r="H4242" t="s">
        <v>60</v>
      </c>
      <c r="I4242" t="s">
        <v>61</v>
      </c>
      <c r="J4242" t="b">
        <v>1</v>
      </c>
      <c r="K4242" t="s">
        <v>6139</v>
      </c>
      <c r="L4242">
        <v>0.65</v>
      </c>
      <c r="M4242" t="s">
        <v>6178</v>
      </c>
      <c r="N4242" t="s">
        <v>6139</v>
      </c>
      <c r="O4242">
        <v>60795</v>
      </c>
      <c r="P4242">
        <v>8.2799999999999994</v>
      </c>
      <c r="Q4242">
        <v>0.22</v>
      </c>
      <c r="R4242" t="b">
        <v>1</v>
      </c>
      <c r="S4242" t="s">
        <v>40</v>
      </c>
      <c r="T4242">
        <v>0</v>
      </c>
      <c r="U4242" t="s">
        <v>3860</v>
      </c>
      <c r="V4242" t="b">
        <v>1</v>
      </c>
      <c r="W4242" t="b">
        <v>0</v>
      </c>
      <c r="X4242" t="b">
        <v>0</v>
      </c>
      <c r="Y4242" t="b">
        <v>0</v>
      </c>
      <c r="Z4242" t="b">
        <v>0</v>
      </c>
      <c r="AA4242" t="b">
        <v>1</v>
      </c>
      <c r="AB4242" t="b">
        <v>0</v>
      </c>
      <c r="AC4242" t="b">
        <v>0</v>
      </c>
      <c r="AD4242" t="b">
        <v>1</v>
      </c>
      <c r="AE4242" t="b">
        <v>0</v>
      </c>
      <c r="AF4242" t="b">
        <v>1</v>
      </c>
      <c r="AG4242" t="b">
        <v>1</v>
      </c>
      <c r="AH4242" t="b">
        <v>1</v>
      </c>
      <c r="AI4242" t="b">
        <v>0</v>
      </c>
      <c r="AJ4242" t="b">
        <v>0</v>
      </c>
      <c r="AK4242" t="b">
        <v>1</v>
      </c>
      <c r="AL4242" t="b">
        <v>0</v>
      </c>
      <c r="AM4242" t="b">
        <v>0</v>
      </c>
    </row>
    <row r="4243" spans="1:39" ht="14.4" hidden="1" x14ac:dyDescent="0.3">
      <c r="A4243" t="s">
        <v>4362</v>
      </c>
      <c r="B4243">
        <v>2023</v>
      </c>
      <c r="C4243" t="s">
        <v>104</v>
      </c>
      <c r="D4243" t="s">
        <v>15</v>
      </c>
      <c r="E4243" t="s">
        <v>74</v>
      </c>
      <c r="F4243" t="s">
        <v>5172</v>
      </c>
      <c r="G4243" t="s">
        <v>17</v>
      </c>
      <c r="H4243" t="s">
        <v>27</v>
      </c>
      <c r="I4243" t="s">
        <v>98</v>
      </c>
      <c r="J4243" t="b">
        <v>1</v>
      </c>
      <c r="K4243" t="s">
        <v>642</v>
      </c>
      <c r="L4243">
        <v>0.86</v>
      </c>
      <c r="M4243" t="s">
        <v>6177</v>
      </c>
      <c r="N4243" t="s">
        <v>642</v>
      </c>
      <c r="O4243">
        <v>58512</v>
      </c>
      <c r="P4243">
        <v>12.01</v>
      </c>
      <c r="Q4243">
        <v>0.33</v>
      </c>
      <c r="R4243" t="b">
        <v>1</v>
      </c>
      <c r="S4243" t="s">
        <v>20</v>
      </c>
      <c r="T4243">
        <v>14</v>
      </c>
      <c r="U4243" t="s">
        <v>2314</v>
      </c>
      <c r="V4243" t="b">
        <v>1</v>
      </c>
      <c r="W4243" t="b">
        <v>0</v>
      </c>
      <c r="X4243" t="b">
        <v>0</v>
      </c>
      <c r="Y4243" t="b">
        <v>1</v>
      </c>
      <c r="Z4243" t="b">
        <v>0</v>
      </c>
      <c r="AA4243" t="b">
        <v>0</v>
      </c>
      <c r="AB4243" t="b">
        <v>1</v>
      </c>
      <c r="AC4243" t="b">
        <v>0</v>
      </c>
      <c r="AD4243" t="b">
        <v>0</v>
      </c>
      <c r="AE4243" t="b">
        <v>1</v>
      </c>
      <c r="AF4243" t="b">
        <v>0</v>
      </c>
      <c r="AG4243" t="b">
        <v>0</v>
      </c>
      <c r="AH4243" t="b">
        <v>0</v>
      </c>
      <c r="AI4243" t="b">
        <v>1</v>
      </c>
      <c r="AJ4243" t="b">
        <v>0</v>
      </c>
      <c r="AK4243" t="b">
        <v>0</v>
      </c>
      <c r="AL4243" t="b">
        <v>0</v>
      </c>
      <c r="AM4243" t="b">
        <v>0</v>
      </c>
    </row>
    <row r="4244" spans="1:39" ht="14.4" hidden="1" x14ac:dyDescent="0.3">
      <c r="A4244" t="s">
        <v>4363</v>
      </c>
      <c r="B4244">
        <v>2023</v>
      </c>
      <c r="C4244" t="s">
        <v>115</v>
      </c>
      <c r="D4244" t="s">
        <v>31</v>
      </c>
      <c r="E4244" t="s">
        <v>59</v>
      </c>
      <c r="F4244" t="s">
        <v>5172</v>
      </c>
      <c r="G4244" t="s">
        <v>65</v>
      </c>
      <c r="H4244" t="s">
        <v>91</v>
      </c>
      <c r="I4244" t="s">
        <v>61</v>
      </c>
      <c r="J4244" t="b">
        <v>1</v>
      </c>
      <c r="K4244" t="s">
        <v>5587</v>
      </c>
      <c r="L4244">
        <v>0.85</v>
      </c>
      <c r="M4244" t="s">
        <v>6176</v>
      </c>
      <c r="N4244" t="s">
        <v>5587</v>
      </c>
      <c r="O4244">
        <v>43690</v>
      </c>
      <c r="P4244">
        <v>6.7</v>
      </c>
      <c r="Q4244">
        <v>0.23</v>
      </c>
      <c r="R4244" t="b">
        <v>1</v>
      </c>
      <c r="S4244" t="s">
        <v>40</v>
      </c>
      <c r="T4244">
        <v>10</v>
      </c>
      <c r="U4244" t="s">
        <v>2314</v>
      </c>
      <c r="V4244" t="b">
        <v>0</v>
      </c>
      <c r="W4244" t="b">
        <v>0</v>
      </c>
      <c r="X4244" t="b">
        <v>1</v>
      </c>
      <c r="Y4244" t="b">
        <v>1</v>
      </c>
      <c r="Z4244" t="b">
        <v>1</v>
      </c>
      <c r="AA4244" t="b">
        <v>1</v>
      </c>
      <c r="AB4244" t="b">
        <v>1</v>
      </c>
      <c r="AC4244" t="b">
        <v>0</v>
      </c>
      <c r="AD4244" t="b">
        <v>0</v>
      </c>
      <c r="AE4244" t="b">
        <v>0</v>
      </c>
      <c r="AF4244" t="b">
        <v>0</v>
      </c>
      <c r="AG4244" t="b">
        <v>0</v>
      </c>
      <c r="AH4244" t="b">
        <v>1</v>
      </c>
      <c r="AI4244" t="b">
        <v>0</v>
      </c>
      <c r="AJ4244" t="b">
        <v>1</v>
      </c>
      <c r="AK4244" t="b">
        <v>0</v>
      </c>
      <c r="AL4244" t="b">
        <v>0</v>
      </c>
      <c r="AM4244" t="b">
        <v>0</v>
      </c>
    </row>
    <row r="4245" spans="1:39" ht="14.4" hidden="1" x14ac:dyDescent="0.3">
      <c r="A4245" t="s">
        <v>4364</v>
      </c>
      <c r="B4245">
        <v>2023</v>
      </c>
      <c r="C4245" t="s">
        <v>158</v>
      </c>
      <c r="D4245" t="s">
        <v>15</v>
      </c>
      <c r="E4245" t="s">
        <v>81</v>
      </c>
      <c r="F4245" t="s">
        <v>5181</v>
      </c>
      <c r="G4245" t="s">
        <v>55</v>
      </c>
      <c r="H4245" t="s">
        <v>69</v>
      </c>
      <c r="I4245" t="s">
        <v>83</v>
      </c>
      <c r="J4245" t="b">
        <v>1</v>
      </c>
      <c r="K4245" t="s">
        <v>5562</v>
      </c>
      <c r="L4245">
        <v>0.67</v>
      </c>
      <c r="M4245" t="s">
        <v>6175</v>
      </c>
      <c r="N4245" t="s">
        <v>5562</v>
      </c>
      <c r="O4245">
        <v>53793</v>
      </c>
      <c r="P4245">
        <v>7.24</v>
      </c>
      <c r="Q4245">
        <v>0.11</v>
      </c>
      <c r="R4245" t="b">
        <v>1</v>
      </c>
      <c r="S4245" t="s">
        <v>40</v>
      </c>
      <c r="T4245">
        <v>13</v>
      </c>
      <c r="U4245" t="s">
        <v>3860</v>
      </c>
      <c r="V4245" t="b">
        <v>1</v>
      </c>
      <c r="W4245" t="b">
        <v>0</v>
      </c>
      <c r="X4245" t="b">
        <v>0</v>
      </c>
      <c r="Y4245" t="b">
        <v>1</v>
      </c>
      <c r="Z4245" t="b">
        <v>0</v>
      </c>
      <c r="AA4245" t="b">
        <v>0</v>
      </c>
      <c r="AB4245" t="b">
        <v>1</v>
      </c>
      <c r="AC4245" t="b">
        <v>1</v>
      </c>
      <c r="AD4245" t="b">
        <v>0</v>
      </c>
      <c r="AE4245" t="b">
        <v>0</v>
      </c>
      <c r="AF4245" t="b">
        <v>0</v>
      </c>
      <c r="AG4245" t="b">
        <v>0</v>
      </c>
      <c r="AH4245" t="b">
        <v>0</v>
      </c>
      <c r="AI4245" t="b">
        <v>0</v>
      </c>
      <c r="AJ4245" t="b">
        <v>0</v>
      </c>
      <c r="AK4245" t="b">
        <v>1</v>
      </c>
      <c r="AL4245" t="b">
        <v>1</v>
      </c>
      <c r="AM4245" t="b">
        <v>0</v>
      </c>
    </row>
    <row r="4246" spans="1:39" ht="14.4" hidden="1" x14ac:dyDescent="0.3">
      <c r="A4246" t="s">
        <v>4365</v>
      </c>
      <c r="B4246">
        <v>2023</v>
      </c>
      <c r="C4246" t="s">
        <v>129</v>
      </c>
      <c r="D4246" t="s">
        <v>58</v>
      </c>
      <c r="E4246" t="s">
        <v>74</v>
      </c>
      <c r="F4246" t="s">
        <v>5181</v>
      </c>
      <c r="G4246" t="s">
        <v>41</v>
      </c>
      <c r="H4246" t="s">
        <v>69</v>
      </c>
      <c r="I4246" t="s">
        <v>28</v>
      </c>
      <c r="J4246" t="b">
        <v>1</v>
      </c>
      <c r="K4246" t="s">
        <v>3270</v>
      </c>
      <c r="L4246">
        <v>0.89</v>
      </c>
      <c r="M4246" t="s">
        <v>6174</v>
      </c>
      <c r="N4246" t="s">
        <v>3270</v>
      </c>
      <c r="O4246">
        <v>36541</v>
      </c>
      <c r="P4246">
        <v>5.28</v>
      </c>
      <c r="Q4246">
        <v>0.2</v>
      </c>
      <c r="R4246" t="b">
        <v>1</v>
      </c>
      <c r="S4246" t="s">
        <v>35</v>
      </c>
      <c r="T4246">
        <v>19</v>
      </c>
      <c r="U4246" t="s">
        <v>2314</v>
      </c>
      <c r="V4246" t="b">
        <v>0</v>
      </c>
      <c r="W4246" t="b">
        <v>1</v>
      </c>
      <c r="X4246" t="b">
        <v>1</v>
      </c>
      <c r="Y4246" t="b">
        <v>1</v>
      </c>
      <c r="Z4246" t="b">
        <v>1</v>
      </c>
      <c r="AA4246" t="b">
        <v>0</v>
      </c>
      <c r="AB4246" t="b">
        <v>0</v>
      </c>
      <c r="AC4246" t="b">
        <v>0</v>
      </c>
      <c r="AD4246" t="b">
        <v>1</v>
      </c>
      <c r="AE4246" t="b">
        <v>0</v>
      </c>
      <c r="AF4246" t="b">
        <v>1</v>
      </c>
      <c r="AG4246" t="b">
        <v>0</v>
      </c>
      <c r="AH4246" t="b">
        <v>0</v>
      </c>
      <c r="AI4246" t="b">
        <v>0</v>
      </c>
      <c r="AJ4246" t="b">
        <v>0</v>
      </c>
      <c r="AK4246" t="b">
        <v>0</v>
      </c>
      <c r="AL4246" t="b">
        <v>0</v>
      </c>
      <c r="AM4246" t="b">
        <v>0</v>
      </c>
    </row>
    <row r="4247" spans="1:39" ht="14.4" hidden="1" x14ac:dyDescent="0.3">
      <c r="A4247" t="s">
        <v>4366</v>
      </c>
      <c r="B4247">
        <v>2023</v>
      </c>
      <c r="C4247" t="s">
        <v>112</v>
      </c>
      <c r="D4247" t="s">
        <v>113</v>
      </c>
      <c r="E4247" t="s">
        <v>45</v>
      </c>
      <c r="F4247" t="s">
        <v>40</v>
      </c>
      <c r="G4247" t="s">
        <v>86</v>
      </c>
      <c r="H4247" t="s">
        <v>94</v>
      </c>
      <c r="I4247" t="s">
        <v>28</v>
      </c>
      <c r="J4247" t="b">
        <v>1</v>
      </c>
      <c r="K4247" t="s">
        <v>5372</v>
      </c>
      <c r="L4247">
        <v>0.93</v>
      </c>
      <c r="M4247" t="s">
        <v>6173</v>
      </c>
      <c r="N4247" t="s">
        <v>5372</v>
      </c>
      <c r="O4247">
        <v>124525</v>
      </c>
      <c r="P4247">
        <v>16.600000000000001</v>
      </c>
      <c r="Q4247">
        <v>0.12</v>
      </c>
      <c r="R4247" t="b">
        <v>1</v>
      </c>
      <c r="S4247" t="s">
        <v>40</v>
      </c>
      <c r="T4247">
        <v>16</v>
      </c>
      <c r="U4247" t="s">
        <v>3860</v>
      </c>
      <c r="V4247" t="b">
        <v>0</v>
      </c>
      <c r="W4247" t="b">
        <v>1</v>
      </c>
      <c r="X4247" t="b">
        <v>0</v>
      </c>
      <c r="Y4247" t="b">
        <v>1</v>
      </c>
      <c r="Z4247" t="b">
        <v>1</v>
      </c>
      <c r="AA4247" t="b">
        <v>1</v>
      </c>
      <c r="AB4247" t="b">
        <v>1</v>
      </c>
      <c r="AC4247" t="b">
        <v>0</v>
      </c>
      <c r="AD4247" t="b">
        <v>1</v>
      </c>
      <c r="AE4247" t="b">
        <v>0</v>
      </c>
      <c r="AF4247" t="b">
        <v>0</v>
      </c>
      <c r="AG4247" t="b">
        <v>1</v>
      </c>
      <c r="AH4247" t="b">
        <v>1</v>
      </c>
      <c r="AI4247" t="b">
        <v>0</v>
      </c>
      <c r="AJ4247" t="b">
        <v>0</v>
      </c>
      <c r="AK4247" t="b">
        <v>0</v>
      </c>
      <c r="AL4247" t="b">
        <v>0</v>
      </c>
      <c r="AM4247" t="b">
        <v>1</v>
      </c>
    </row>
    <row r="4248" spans="1:39" ht="14.4" hidden="1" x14ac:dyDescent="0.3">
      <c r="A4248" t="s">
        <v>4367</v>
      </c>
      <c r="B4248">
        <v>2023</v>
      </c>
      <c r="C4248" t="s">
        <v>48</v>
      </c>
      <c r="D4248" t="s">
        <v>24</v>
      </c>
      <c r="E4248" t="s">
        <v>54</v>
      </c>
      <c r="F4248" t="s">
        <v>40</v>
      </c>
      <c r="G4248" t="s">
        <v>41</v>
      </c>
      <c r="H4248" t="s">
        <v>18</v>
      </c>
      <c r="I4248" t="s">
        <v>83</v>
      </c>
      <c r="J4248" t="b">
        <v>1</v>
      </c>
      <c r="K4248" t="s">
        <v>6171</v>
      </c>
      <c r="L4248">
        <v>0.69</v>
      </c>
      <c r="M4248" t="s">
        <v>6172</v>
      </c>
      <c r="N4248" t="s">
        <v>6171</v>
      </c>
      <c r="O4248">
        <v>107466</v>
      </c>
      <c r="P4248">
        <v>10.1</v>
      </c>
      <c r="Q4248">
        <v>0.32</v>
      </c>
      <c r="R4248" t="b">
        <v>1</v>
      </c>
      <c r="S4248" t="s">
        <v>35</v>
      </c>
      <c r="T4248">
        <v>0</v>
      </c>
      <c r="U4248" t="s">
        <v>2314</v>
      </c>
      <c r="V4248" t="b">
        <v>0</v>
      </c>
      <c r="W4248" t="b">
        <v>1</v>
      </c>
      <c r="X4248" t="b">
        <v>1</v>
      </c>
      <c r="Y4248" t="b">
        <v>0</v>
      </c>
      <c r="Z4248" t="b">
        <v>0</v>
      </c>
      <c r="AA4248" t="b">
        <v>1</v>
      </c>
      <c r="AB4248" t="b">
        <v>1</v>
      </c>
      <c r="AC4248" t="b">
        <v>0</v>
      </c>
      <c r="AD4248" t="b">
        <v>1</v>
      </c>
      <c r="AE4248" t="b">
        <v>1</v>
      </c>
      <c r="AF4248" t="b">
        <v>1</v>
      </c>
      <c r="AG4248" t="b">
        <v>0</v>
      </c>
      <c r="AH4248" t="b">
        <v>1</v>
      </c>
      <c r="AI4248" t="b">
        <v>0</v>
      </c>
      <c r="AJ4248" t="b">
        <v>0</v>
      </c>
      <c r="AK4248" t="b">
        <v>1</v>
      </c>
      <c r="AL4248" t="b">
        <v>1</v>
      </c>
      <c r="AM4248" t="b">
        <v>0</v>
      </c>
    </row>
    <row r="4249" spans="1:39" ht="14.4" hidden="1" x14ac:dyDescent="0.3">
      <c r="A4249" t="s">
        <v>4368</v>
      </c>
      <c r="B4249">
        <v>2023</v>
      </c>
      <c r="C4249" t="s">
        <v>183</v>
      </c>
      <c r="D4249" t="s">
        <v>113</v>
      </c>
      <c r="E4249" t="s">
        <v>16</v>
      </c>
      <c r="F4249" t="s">
        <v>5172</v>
      </c>
      <c r="G4249" t="s">
        <v>65</v>
      </c>
      <c r="H4249" t="s">
        <v>27</v>
      </c>
      <c r="I4249" t="s">
        <v>61</v>
      </c>
      <c r="J4249" t="b">
        <v>1</v>
      </c>
      <c r="K4249" t="s">
        <v>5491</v>
      </c>
      <c r="L4249">
        <v>0.62</v>
      </c>
      <c r="M4249" t="s">
        <v>6170</v>
      </c>
      <c r="N4249" t="s">
        <v>5491</v>
      </c>
      <c r="O4249">
        <v>114332</v>
      </c>
      <c r="P4249">
        <v>5.61</v>
      </c>
      <c r="Q4249">
        <v>0.17</v>
      </c>
      <c r="R4249" t="b">
        <v>1</v>
      </c>
      <c r="S4249" t="s">
        <v>40</v>
      </c>
      <c r="T4249">
        <v>9</v>
      </c>
      <c r="U4249" t="s">
        <v>2314</v>
      </c>
      <c r="V4249" t="b">
        <v>0</v>
      </c>
      <c r="W4249" t="b">
        <v>0</v>
      </c>
      <c r="X4249" t="b">
        <v>1</v>
      </c>
      <c r="Y4249" t="b">
        <v>0</v>
      </c>
      <c r="Z4249" t="b">
        <v>0</v>
      </c>
      <c r="AA4249" t="b">
        <v>1</v>
      </c>
      <c r="AB4249" t="b">
        <v>0</v>
      </c>
      <c r="AC4249" t="b">
        <v>1</v>
      </c>
      <c r="AD4249" t="b">
        <v>1</v>
      </c>
      <c r="AE4249" t="b">
        <v>1</v>
      </c>
      <c r="AF4249" t="b">
        <v>0</v>
      </c>
      <c r="AG4249" t="b">
        <v>0</v>
      </c>
      <c r="AH4249" t="b">
        <v>0</v>
      </c>
      <c r="AI4249" t="b">
        <v>1</v>
      </c>
      <c r="AJ4249" t="b">
        <v>0</v>
      </c>
      <c r="AK4249" t="b">
        <v>0</v>
      </c>
      <c r="AL4249" t="b">
        <v>1</v>
      </c>
      <c r="AM4249" t="b">
        <v>0</v>
      </c>
    </row>
    <row r="4250" spans="1:39" ht="14.4" hidden="1" x14ac:dyDescent="0.3">
      <c r="A4250" t="s">
        <v>4369</v>
      </c>
      <c r="B4250">
        <v>2023</v>
      </c>
      <c r="C4250" t="s">
        <v>107</v>
      </c>
      <c r="D4250" t="s">
        <v>15</v>
      </c>
      <c r="E4250" t="s">
        <v>25</v>
      </c>
      <c r="F4250" t="s">
        <v>5172</v>
      </c>
      <c r="G4250" t="s">
        <v>33</v>
      </c>
      <c r="H4250" t="s">
        <v>52</v>
      </c>
      <c r="I4250" t="s">
        <v>19</v>
      </c>
      <c r="J4250" t="b">
        <v>0</v>
      </c>
      <c r="L4250">
        <v>0.06</v>
      </c>
      <c r="M4250" t="s">
        <v>6169</v>
      </c>
      <c r="O4250">
        <v>44580</v>
      </c>
      <c r="P4250">
        <v>-3.99</v>
      </c>
      <c r="Q4250">
        <v>0.79</v>
      </c>
      <c r="R4250" t="b">
        <v>0</v>
      </c>
      <c r="S4250" t="s">
        <v>20</v>
      </c>
      <c r="T4250">
        <v>1</v>
      </c>
      <c r="U4250" t="s">
        <v>2314</v>
      </c>
      <c r="V4250" t="b">
        <v>1</v>
      </c>
      <c r="W4250" t="b">
        <v>0</v>
      </c>
      <c r="X4250" t="b">
        <v>0</v>
      </c>
      <c r="Y4250" t="b">
        <v>0</v>
      </c>
      <c r="Z4250" t="b">
        <v>0</v>
      </c>
      <c r="AA4250" t="b">
        <v>1</v>
      </c>
      <c r="AB4250" t="b">
        <v>1</v>
      </c>
      <c r="AC4250" t="b">
        <v>1</v>
      </c>
      <c r="AD4250" t="b">
        <v>0</v>
      </c>
      <c r="AE4250" t="b">
        <v>0</v>
      </c>
      <c r="AF4250" t="b">
        <v>0</v>
      </c>
      <c r="AG4250" t="b">
        <v>0</v>
      </c>
      <c r="AH4250" t="b">
        <v>0</v>
      </c>
      <c r="AI4250" t="b">
        <v>0</v>
      </c>
      <c r="AJ4250" t="b">
        <v>0</v>
      </c>
      <c r="AK4250" t="b">
        <v>0</v>
      </c>
      <c r="AL4250" t="b">
        <v>0</v>
      </c>
      <c r="AM4250" t="b">
        <v>0</v>
      </c>
    </row>
    <row r="4251" spans="1:39" ht="14.4" hidden="1" x14ac:dyDescent="0.3">
      <c r="A4251" t="s">
        <v>4370</v>
      </c>
      <c r="B4251">
        <v>2023</v>
      </c>
      <c r="C4251" t="s">
        <v>137</v>
      </c>
      <c r="D4251" t="s">
        <v>77</v>
      </c>
      <c r="E4251" t="s">
        <v>135</v>
      </c>
      <c r="F4251" t="s">
        <v>5181</v>
      </c>
      <c r="G4251" t="s">
        <v>93</v>
      </c>
      <c r="H4251" t="s">
        <v>27</v>
      </c>
      <c r="I4251" t="s">
        <v>61</v>
      </c>
      <c r="J4251" t="b">
        <v>0</v>
      </c>
      <c r="L4251">
        <v>0.1</v>
      </c>
      <c r="M4251" t="s">
        <v>5429</v>
      </c>
      <c r="O4251">
        <v>68442</v>
      </c>
      <c r="P4251">
        <v>1.89</v>
      </c>
      <c r="Q4251">
        <v>0.86</v>
      </c>
      <c r="R4251" t="b">
        <v>0</v>
      </c>
      <c r="S4251" t="s">
        <v>20</v>
      </c>
      <c r="T4251">
        <v>12</v>
      </c>
      <c r="U4251" t="s">
        <v>2314</v>
      </c>
      <c r="V4251" t="b">
        <v>0</v>
      </c>
      <c r="W4251" t="b">
        <v>1</v>
      </c>
      <c r="X4251" t="b">
        <v>0</v>
      </c>
      <c r="Y4251" t="b">
        <v>1</v>
      </c>
      <c r="Z4251" t="b">
        <v>0</v>
      </c>
      <c r="AA4251" t="b">
        <v>1</v>
      </c>
      <c r="AB4251" t="b">
        <v>0</v>
      </c>
      <c r="AC4251" t="b">
        <v>1</v>
      </c>
      <c r="AD4251" t="b">
        <v>0</v>
      </c>
      <c r="AE4251" t="b">
        <v>0</v>
      </c>
      <c r="AF4251" t="b">
        <v>0</v>
      </c>
      <c r="AG4251" t="b">
        <v>0</v>
      </c>
      <c r="AH4251" t="b">
        <v>0</v>
      </c>
      <c r="AI4251" t="b">
        <v>0</v>
      </c>
      <c r="AJ4251" t="b">
        <v>0</v>
      </c>
      <c r="AK4251" t="b">
        <v>0</v>
      </c>
      <c r="AL4251" t="b">
        <v>0</v>
      </c>
      <c r="AM4251" t="b">
        <v>0</v>
      </c>
    </row>
    <row r="4252" spans="1:39" ht="14.4" hidden="1" x14ac:dyDescent="0.3">
      <c r="A4252" t="s">
        <v>4371</v>
      </c>
      <c r="B4252">
        <v>2023</v>
      </c>
      <c r="C4252" t="s">
        <v>30</v>
      </c>
      <c r="D4252" t="s">
        <v>31</v>
      </c>
      <c r="E4252" t="s">
        <v>81</v>
      </c>
      <c r="F4252" t="s">
        <v>5176</v>
      </c>
      <c r="G4252" t="s">
        <v>26</v>
      </c>
      <c r="H4252" t="s">
        <v>27</v>
      </c>
      <c r="I4252" t="s">
        <v>83</v>
      </c>
      <c r="J4252" t="b">
        <v>0</v>
      </c>
      <c r="L4252">
        <v>0.12</v>
      </c>
      <c r="M4252" t="s">
        <v>6168</v>
      </c>
      <c r="O4252">
        <v>28250</v>
      </c>
      <c r="P4252">
        <v>-0.68</v>
      </c>
      <c r="Q4252">
        <v>0.67</v>
      </c>
      <c r="R4252" t="b">
        <v>0</v>
      </c>
      <c r="S4252" t="s">
        <v>35</v>
      </c>
      <c r="T4252">
        <v>8</v>
      </c>
      <c r="U4252" t="s">
        <v>2314</v>
      </c>
      <c r="V4252" t="b">
        <v>1</v>
      </c>
      <c r="W4252" t="b">
        <v>0</v>
      </c>
      <c r="X4252" t="b">
        <v>1</v>
      </c>
      <c r="Y4252" t="b">
        <v>0</v>
      </c>
      <c r="Z4252" t="b">
        <v>0</v>
      </c>
      <c r="AA4252" t="b">
        <v>1</v>
      </c>
      <c r="AB4252" t="b">
        <v>0</v>
      </c>
      <c r="AC4252" t="b">
        <v>1</v>
      </c>
      <c r="AD4252" t="b">
        <v>1</v>
      </c>
      <c r="AE4252" t="b">
        <v>1</v>
      </c>
      <c r="AF4252" t="b">
        <v>0</v>
      </c>
      <c r="AG4252" t="b">
        <v>0</v>
      </c>
      <c r="AH4252" t="b">
        <v>0</v>
      </c>
      <c r="AI4252" t="b">
        <v>0</v>
      </c>
      <c r="AJ4252" t="b">
        <v>0</v>
      </c>
      <c r="AK4252" t="b">
        <v>0</v>
      </c>
      <c r="AL4252" t="b">
        <v>0</v>
      </c>
      <c r="AM4252" t="b">
        <v>0</v>
      </c>
    </row>
    <row r="4253" spans="1:39" ht="14.4" hidden="1" x14ac:dyDescent="0.3">
      <c r="A4253" t="s">
        <v>4372</v>
      </c>
      <c r="B4253">
        <v>2023</v>
      </c>
      <c r="C4253" t="s">
        <v>71</v>
      </c>
      <c r="D4253" t="s">
        <v>31</v>
      </c>
      <c r="E4253" t="s">
        <v>81</v>
      </c>
      <c r="F4253" t="s">
        <v>5172</v>
      </c>
      <c r="G4253" t="s">
        <v>65</v>
      </c>
      <c r="H4253" t="s">
        <v>34</v>
      </c>
      <c r="I4253" t="s">
        <v>19</v>
      </c>
      <c r="J4253" t="b">
        <v>0</v>
      </c>
      <c r="L4253">
        <v>0.06</v>
      </c>
      <c r="M4253" t="s">
        <v>6167</v>
      </c>
      <c r="O4253">
        <v>23845</v>
      </c>
      <c r="P4253">
        <v>-1.36</v>
      </c>
      <c r="Q4253">
        <v>0.86</v>
      </c>
      <c r="R4253" t="b">
        <v>0</v>
      </c>
      <c r="S4253" t="s">
        <v>35</v>
      </c>
      <c r="T4253">
        <v>7</v>
      </c>
      <c r="U4253" t="s">
        <v>2314</v>
      </c>
      <c r="V4253" t="b">
        <v>0</v>
      </c>
      <c r="W4253" t="b">
        <v>0</v>
      </c>
      <c r="X4253" t="b">
        <v>1</v>
      </c>
      <c r="Y4253" t="b">
        <v>0</v>
      </c>
      <c r="Z4253" t="b">
        <v>0</v>
      </c>
      <c r="AA4253" t="b">
        <v>0</v>
      </c>
      <c r="AB4253" t="b">
        <v>1</v>
      </c>
      <c r="AC4253" t="b">
        <v>1</v>
      </c>
      <c r="AD4253" t="b">
        <v>1</v>
      </c>
      <c r="AE4253" t="b">
        <v>0</v>
      </c>
      <c r="AF4253" t="b">
        <v>0</v>
      </c>
      <c r="AG4253" t="b">
        <v>0</v>
      </c>
      <c r="AH4253" t="b">
        <v>0</v>
      </c>
      <c r="AI4253" t="b">
        <v>0</v>
      </c>
      <c r="AJ4253" t="b">
        <v>0</v>
      </c>
      <c r="AK4253" t="b">
        <v>0</v>
      </c>
      <c r="AL4253" t="b">
        <v>0</v>
      </c>
      <c r="AM4253" t="b">
        <v>0</v>
      </c>
    </row>
    <row r="4254" spans="1:39" ht="14.4" hidden="1" x14ac:dyDescent="0.3">
      <c r="A4254" t="s">
        <v>4373</v>
      </c>
      <c r="B4254">
        <v>2023</v>
      </c>
      <c r="C4254" t="s">
        <v>67</v>
      </c>
      <c r="D4254" t="s">
        <v>68</v>
      </c>
      <c r="E4254" t="s">
        <v>120</v>
      </c>
      <c r="F4254" t="s">
        <v>5176</v>
      </c>
      <c r="G4254" t="s">
        <v>46</v>
      </c>
      <c r="H4254" t="s">
        <v>69</v>
      </c>
      <c r="I4254" t="s">
        <v>49</v>
      </c>
      <c r="J4254" t="b">
        <v>0</v>
      </c>
      <c r="L4254">
        <v>0.16</v>
      </c>
      <c r="M4254" t="s">
        <v>6166</v>
      </c>
      <c r="O4254">
        <v>85202</v>
      </c>
      <c r="P4254">
        <v>4.59</v>
      </c>
      <c r="Q4254">
        <v>0.64</v>
      </c>
      <c r="R4254" t="b">
        <v>0</v>
      </c>
      <c r="S4254" t="s">
        <v>35</v>
      </c>
      <c r="T4254">
        <v>11</v>
      </c>
      <c r="U4254" t="s">
        <v>2314</v>
      </c>
      <c r="V4254" t="b">
        <v>1</v>
      </c>
      <c r="W4254" t="b">
        <v>1</v>
      </c>
      <c r="X4254" t="b">
        <v>0</v>
      </c>
      <c r="Y4254" t="b">
        <v>0</v>
      </c>
      <c r="Z4254" t="b">
        <v>0</v>
      </c>
      <c r="AA4254" t="b">
        <v>1</v>
      </c>
      <c r="AB4254" t="b">
        <v>1</v>
      </c>
      <c r="AC4254" t="b">
        <v>0</v>
      </c>
      <c r="AD4254" t="b">
        <v>1</v>
      </c>
      <c r="AE4254" t="b">
        <v>0</v>
      </c>
      <c r="AF4254" t="b">
        <v>0</v>
      </c>
      <c r="AG4254" t="b">
        <v>0</v>
      </c>
      <c r="AH4254" t="b">
        <v>0</v>
      </c>
      <c r="AI4254" t="b">
        <v>0</v>
      </c>
      <c r="AJ4254" t="b">
        <v>0</v>
      </c>
      <c r="AK4254" t="b">
        <v>0</v>
      </c>
      <c r="AL4254" t="b">
        <v>0</v>
      </c>
      <c r="AM4254" t="b">
        <v>0</v>
      </c>
    </row>
    <row r="4255" spans="1:39" ht="14.4" hidden="1" x14ac:dyDescent="0.3">
      <c r="A4255" t="s">
        <v>4374</v>
      </c>
      <c r="B4255">
        <v>2023</v>
      </c>
      <c r="C4255" t="s">
        <v>154</v>
      </c>
      <c r="D4255" t="s">
        <v>24</v>
      </c>
      <c r="E4255" t="s">
        <v>81</v>
      </c>
      <c r="F4255" t="s">
        <v>40</v>
      </c>
      <c r="G4255" t="s">
        <v>65</v>
      </c>
      <c r="H4255" t="s">
        <v>42</v>
      </c>
      <c r="I4255" t="s">
        <v>61</v>
      </c>
      <c r="J4255" t="b">
        <v>1</v>
      </c>
      <c r="K4255" t="s">
        <v>6164</v>
      </c>
      <c r="L4255">
        <v>0.41</v>
      </c>
      <c r="M4255" t="s">
        <v>6165</v>
      </c>
      <c r="N4255" t="s">
        <v>6164</v>
      </c>
      <c r="O4255">
        <v>128883</v>
      </c>
      <c r="P4255">
        <v>8.6</v>
      </c>
      <c r="Q4255">
        <v>0.3</v>
      </c>
      <c r="R4255" t="b">
        <v>1</v>
      </c>
      <c r="S4255" t="s">
        <v>20</v>
      </c>
      <c r="T4255">
        <v>5</v>
      </c>
      <c r="U4255" t="s">
        <v>2314</v>
      </c>
      <c r="V4255" t="b">
        <v>0</v>
      </c>
      <c r="W4255" t="b">
        <v>0</v>
      </c>
      <c r="X4255" t="b">
        <v>1</v>
      </c>
      <c r="Y4255" t="b">
        <v>1</v>
      </c>
      <c r="Z4255" t="b">
        <v>0</v>
      </c>
      <c r="AA4255" t="b">
        <v>1</v>
      </c>
      <c r="AB4255" t="b">
        <v>0</v>
      </c>
      <c r="AC4255" t="b">
        <v>0</v>
      </c>
      <c r="AD4255" t="b">
        <v>0</v>
      </c>
      <c r="AE4255" t="b">
        <v>0</v>
      </c>
      <c r="AF4255" t="b">
        <v>1</v>
      </c>
      <c r="AG4255" t="b">
        <v>1</v>
      </c>
      <c r="AH4255" t="b">
        <v>0</v>
      </c>
      <c r="AI4255" t="b">
        <v>0</v>
      </c>
      <c r="AJ4255" t="b">
        <v>1</v>
      </c>
      <c r="AK4255" t="b">
        <v>0</v>
      </c>
      <c r="AL4255" t="b">
        <v>0</v>
      </c>
      <c r="AM4255" t="b">
        <v>1</v>
      </c>
    </row>
    <row r="4256" spans="1:39" ht="14.4" hidden="1" x14ac:dyDescent="0.3">
      <c r="A4256" t="s">
        <v>4375</v>
      </c>
      <c r="B4256">
        <v>2023</v>
      </c>
      <c r="C4256" t="s">
        <v>129</v>
      </c>
      <c r="D4256" t="s">
        <v>58</v>
      </c>
      <c r="E4256" t="s">
        <v>135</v>
      </c>
      <c r="F4256" t="s">
        <v>5181</v>
      </c>
      <c r="G4256" t="s">
        <v>33</v>
      </c>
      <c r="H4256" t="s">
        <v>18</v>
      </c>
      <c r="I4256" t="s">
        <v>98</v>
      </c>
      <c r="J4256" t="b">
        <v>1</v>
      </c>
      <c r="K4256" t="s">
        <v>6162</v>
      </c>
      <c r="L4256">
        <v>0.79</v>
      </c>
      <c r="M4256" t="s">
        <v>6163</v>
      </c>
      <c r="N4256" t="s">
        <v>6162</v>
      </c>
      <c r="O4256">
        <v>30151</v>
      </c>
      <c r="P4256">
        <v>13.39</v>
      </c>
      <c r="Q4256">
        <v>0.28999999999999998</v>
      </c>
      <c r="R4256" t="b">
        <v>1</v>
      </c>
      <c r="S4256" t="s">
        <v>40</v>
      </c>
      <c r="T4256">
        <v>2</v>
      </c>
      <c r="U4256" t="s">
        <v>2314</v>
      </c>
      <c r="V4256" t="b">
        <v>0</v>
      </c>
      <c r="W4256" t="b">
        <v>0</v>
      </c>
      <c r="X4256" t="b">
        <v>1</v>
      </c>
      <c r="Y4256" t="b">
        <v>1</v>
      </c>
      <c r="Z4256" t="b">
        <v>0</v>
      </c>
      <c r="AA4256" t="b">
        <v>0</v>
      </c>
      <c r="AB4256" t="b">
        <v>0</v>
      </c>
      <c r="AC4256" t="b">
        <v>1</v>
      </c>
      <c r="AD4256" t="b">
        <v>0</v>
      </c>
      <c r="AE4256" t="b">
        <v>1</v>
      </c>
      <c r="AF4256" t="b">
        <v>0</v>
      </c>
      <c r="AG4256" t="b">
        <v>0</v>
      </c>
      <c r="AH4256" t="b">
        <v>1</v>
      </c>
      <c r="AI4256" t="b">
        <v>0</v>
      </c>
      <c r="AJ4256" t="b">
        <v>1</v>
      </c>
      <c r="AK4256" t="b">
        <v>0</v>
      </c>
      <c r="AL4256" t="b">
        <v>0</v>
      </c>
      <c r="AM4256" t="b">
        <v>1</v>
      </c>
    </row>
    <row r="4257" spans="1:39" ht="14.4" hidden="1" x14ac:dyDescent="0.3">
      <c r="A4257" t="s">
        <v>4376</v>
      </c>
      <c r="B4257">
        <v>2023</v>
      </c>
      <c r="C4257" t="s">
        <v>67</v>
      </c>
      <c r="D4257" t="s">
        <v>68</v>
      </c>
      <c r="E4257" t="s">
        <v>108</v>
      </c>
      <c r="F4257" t="s">
        <v>5176</v>
      </c>
      <c r="G4257" t="s">
        <v>41</v>
      </c>
      <c r="H4257" t="s">
        <v>91</v>
      </c>
      <c r="I4257" t="s">
        <v>98</v>
      </c>
      <c r="J4257" t="b">
        <v>1</v>
      </c>
      <c r="K4257" t="s">
        <v>5493</v>
      </c>
      <c r="L4257">
        <v>0.78</v>
      </c>
      <c r="M4257" t="s">
        <v>6161</v>
      </c>
      <c r="N4257" t="s">
        <v>5493</v>
      </c>
      <c r="O4257">
        <v>151228</v>
      </c>
      <c r="P4257">
        <v>14.46</v>
      </c>
      <c r="Q4257">
        <v>0.28000000000000003</v>
      </c>
      <c r="R4257" t="b">
        <v>1</v>
      </c>
      <c r="S4257" t="s">
        <v>40</v>
      </c>
      <c r="T4257">
        <v>7</v>
      </c>
      <c r="U4257" t="s">
        <v>2314</v>
      </c>
      <c r="V4257" t="b">
        <v>0</v>
      </c>
      <c r="W4257" t="b">
        <v>0</v>
      </c>
      <c r="X4257" t="b">
        <v>1</v>
      </c>
      <c r="Y4257" t="b">
        <v>1</v>
      </c>
      <c r="Z4257" t="b">
        <v>1</v>
      </c>
      <c r="AA4257" t="b">
        <v>0</v>
      </c>
      <c r="AB4257" t="b">
        <v>1</v>
      </c>
      <c r="AC4257" t="b">
        <v>0</v>
      </c>
      <c r="AD4257" t="b">
        <v>1</v>
      </c>
      <c r="AE4257" t="b">
        <v>0</v>
      </c>
      <c r="AF4257" t="b">
        <v>0</v>
      </c>
      <c r="AG4257" t="b">
        <v>0</v>
      </c>
      <c r="AH4257" t="b">
        <v>0</v>
      </c>
      <c r="AI4257" t="b">
        <v>1</v>
      </c>
      <c r="AJ4257" t="b">
        <v>0</v>
      </c>
      <c r="AK4257" t="b">
        <v>1</v>
      </c>
      <c r="AL4257" t="b">
        <v>0</v>
      </c>
      <c r="AM4257" t="b">
        <v>0</v>
      </c>
    </row>
    <row r="4258" spans="1:39" ht="14.4" hidden="1" x14ac:dyDescent="0.3">
      <c r="A4258" t="s">
        <v>4377</v>
      </c>
      <c r="B4258">
        <v>2023</v>
      </c>
      <c r="C4258" t="s">
        <v>63</v>
      </c>
      <c r="D4258" t="s">
        <v>24</v>
      </c>
      <c r="E4258" t="s">
        <v>39</v>
      </c>
      <c r="F4258" t="s">
        <v>5172</v>
      </c>
      <c r="G4258" t="s">
        <v>41</v>
      </c>
      <c r="H4258" t="s">
        <v>69</v>
      </c>
      <c r="I4258" t="s">
        <v>61</v>
      </c>
      <c r="J4258" t="b">
        <v>1</v>
      </c>
      <c r="K4258" t="s">
        <v>6159</v>
      </c>
      <c r="L4258">
        <v>0.74</v>
      </c>
      <c r="M4258" t="s">
        <v>6160</v>
      </c>
      <c r="N4258" t="s">
        <v>6159</v>
      </c>
      <c r="O4258">
        <v>112359</v>
      </c>
      <c r="P4258">
        <v>10.77</v>
      </c>
      <c r="Q4258">
        <v>0.22</v>
      </c>
      <c r="R4258" t="b">
        <v>1</v>
      </c>
      <c r="S4258" t="s">
        <v>20</v>
      </c>
      <c r="T4258">
        <v>17</v>
      </c>
      <c r="U4258" t="s">
        <v>2314</v>
      </c>
      <c r="V4258" t="b">
        <v>0</v>
      </c>
      <c r="W4258" t="b">
        <v>1</v>
      </c>
      <c r="X4258" t="b">
        <v>0</v>
      </c>
      <c r="Y4258" t="b">
        <v>1</v>
      </c>
      <c r="Z4258" t="b">
        <v>0</v>
      </c>
      <c r="AA4258" t="b">
        <v>0</v>
      </c>
      <c r="AB4258" t="b">
        <v>0</v>
      </c>
      <c r="AC4258" t="b">
        <v>1</v>
      </c>
      <c r="AD4258" t="b">
        <v>1</v>
      </c>
      <c r="AE4258" t="b">
        <v>0</v>
      </c>
      <c r="AF4258" t="b">
        <v>0</v>
      </c>
      <c r="AG4258" t="b">
        <v>1</v>
      </c>
      <c r="AH4258" t="b">
        <v>1</v>
      </c>
      <c r="AI4258" t="b">
        <v>1</v>
      </c>
      <c r="AJ4258" t="b">
        <v>0</v>
      </c>
      <c r="AK4258" t="b">
        <v>0</v>
      </c>
      <c r="AL4258" t="b">
        <v>1</v>
      </c>
      <c r="AM4258" t="b">
        <v>0</v>
      </c>
    </row>
    <row r="4259" spans="1:39" ht="14.4" hidden="1" x14ac:dyDescent="0.3">
      <c r="A4259" t="s">
        <v>4378</v>
      </c>
      <c r="B4259">
        <v>2023</v>
      </c>
      <c r="C4259" t="s">
        <v>129</v>
      </c>
      <c r="D4259" t="s">
        <v>58</v>
      </c>
      <c r="E4259" t="s">
        <v>32</v>
      </c>
      <c r="F4259" t="s">
        <v>5181</v>
      </c>
      <c r="G4259" t="s">
        <v>55</v>
      </c>
      <c r="H4259" t="s">
        <v>34</v>
      </c>
      <c r="I4259" t="s">
        <v>49</v>
      </c>
      <c r="J4259" t="b">
        <v>1</v>
      </c>
      <c r="K4259" t="s">
        <v>5335</v>
      </c>
      <c r="L4259">
        <v>0.53</v>
      </c>
      <c r="M4259" t="s">
        <v>6158</v>
      </c>
      <c r="N4259" t="s">
        <v>5335</v>
      </c>
      <c r="O4259">
        <v>34816</v>
      </c>
      <c r="P4259">
        <v>8.92</v>
      </c>
      <c r="Q4259">
        <v>0.25</v>
      </c>
      <c r="R4259" t="b">
        <v>1</v>
      </c>
      <c r="S4259" t="s">
        <v>35</v>
      </c>
      <c r="T4259">
        <v>18</v>
      </c>
      <c r="U4259" t="s">
        <v>3860</v>
      </c>
      <c r="V4259" t="b">
        <v>1</v>
      </c>
      <c r="W4259" t="b">
        <v>0</v>
      </c>
      <c r="X4259" t="b">
        <v>0</v>
      </c>
      <c r="Y4259" t="b">
        <v>1</v>
      </c>
      <c r="Z4259" t="b">
        <v>0</v>
      </c>
      <c r="AA4259" t="b">
        <v>1</v>
      </c>
      <c r="AB4259" t="b">
        <v>0</v>
      </c>
      <c r="AC4259" t="b">
        <v>1</v>
      </c>
      <c r="AD4259" t="b">
        <v>1</v>
      </c>
      <c r="AE4259" t="b">
        <v>1</v>
      </c>
      <c r="AF4259" t="b">
        <v>0</v>
      </c>
      <c r="AG4259" t="b">
        <v>0</v>
      </c>
      <c r="AH4259" t="b">
        <v>1</v>
      </c>
      <c r="AI4259" t="b">
        <v>0</v>
      </c>
      <c r="AJ4259" t="b">
        <v>1</v>
      </c>
      <c r="AK4259" t="b">
        <v>0</v>
      </c>
      <c r="AL4259" t="b">
        <v>0</v>
      </c>
      <c r="AM4259" t="b">
        <v>0</v>
      </c>
    </row>
    <row r="4260" spans="1:39" ht="14.4" hidden="1" x14ac:dyDescent="0.3">
      <c r="A4260" t="s">
        <v>4379</v>
      </c>
      <c r="B4260">
        <v>2023</v>
      </c>
      <c r="C4260" t="s">
        <v>183</v>
      </c>
      <c r="D4260" t="s">
        <v>113</v>
      </c>
      <c r="E4260" t="s">
        <v>120</v>
      </c>
      <c r="F4260" t="s">
        <v>5176</v>
      </c>
      <c r="G4260" t="s">
        <v>46</v>
      </c>
      <c r="H4260" t="s">
        <v>18</v>
      </c>
      <c r="I4260" t="s">
        <v>49</v>
      </c>
      <c r="J4260" t="b">
        <v>1</v>
      </c>
      <c r="K4260" t="s">
        <v>6156</v>
      </c>
      <c r="L4260">
        <v>0.82</v>
      </c>
      <c r="M4260" t="s">
        <v>6157</v>
      </c>
      <c r="N4260" t="s">
        <v>6156</v>
      </c>
      <c r="O4260">
        <v>109370</v>
      </c>
      <c r="P4260">
        <v>8.73</v>
      </c>
      <c r="Q4260">
        <v>0.13</v>
      </c>
      <c r="R4260" t="b">
        <v>1</v>
      </c>
      <c r="S4260" t="s">
        <v>20</v>
      </c>
      <c r="T4260">
        <v>3</v>
      </c>
      <c r="U4260" t="s">
        <v>2314</v>
      </c>
      <c r="V4260" t="b">
        <v>1</v>
      </c>
      <c r="W4260" t="b">
        <v>1</v>
      </c>
      <c r="X4260" t="b">
        <v>0</v>
      </c>
      <c r="Y4260" t="b">
        <v>0</v>
      </c>
      <c r="Z4260" t="b">
        <v>0</v>
      </c>
      <c r="AA4260" t="b">
        <v>1</v>
      </c>
      <c r="AB4260" t="b">
        <v>1</v>
      </c>
      <c r="AC4260" t="b">
        <v>1</v>
      </c>
      <c r="AD4260" t="b">
        <v>1</v>
      </c>
      <c r="AE4260" t="b">
        <v>0</v>
      </c>
      <c r="AF4260" t="b">
        <v>0</v>
      </c>
      <c r="AG4260" t="b">
        <v>0</v>
      </c>
      <c r="AH4260" t="b">
        <v>1</v>
      </c>
      <c r="AI4260" t="b">
        <v>0</v>
      </c>
      <c r="AJ4260" t="b">
        <v>1</v>
      </c>
      <c r="AK4260" t="b">
        <v>0</v>
      </c>
      <c r="AL4260" t="b">
        <v>1</v>
      </c>
      <c r="AM4260" t="b">
        <v>0</v>
      </c>
    </row>
    <row r="4261" spans="1:39" ht="14.4" hidden="1" x14ac:dyDescent="0.3">
      <c r="A4261" t="s">
        <v>4380</v>
      </c>
      <c r="B4261">
        <v>2023</v>
      </c>
      <c r="C4261" t="s">
        <v>112</v>
      </c>
      <c r="D4261" t="s">
        <v>113</v>
      </c>
      <c r="E4261" t="s">
        <v>78</v>
      </c>
      <c r="F4261" t="s">
        <v>5169</v>
      </c>
      <c r="G4261" t="s">
        <v>26</v>
      </c>
      <c r="H4261" t="s">
        <v>18</v>
      </c>
      <c r="I4261" t="s">
        <v>98</v>
      </c>
      <c r="J4261" t="b">
        <v>1</v>
      </c>
      <c r="K4261" t="s">
        <v>6154</v>
      </c>
      <c r="L4261">
        <v>0.87</v>
      </c>
      <c r="M4261" t="s">
        <v>6155</v>
      </c>
      <c r="N4261" t="s">
        <v>6154</v>
      </c>
      <c r="O4261">
        <v>112936</v>
      </c>
      <c r="P4261">
        <v>13.91</v>
      </c>
      <c r="Q4261">
        <v>0.23</v>
      </c>
      <c r="R4261" t="b">
        <v>1</v>
      </c>
      <c r="S4261" t="s">
        <v>20</v>
      </c>
      <c r="T4261">
        <v>7</v>
      </c>
      <c r="U4261" t="s">
        <v>2314</v>
      </c>
      <c r="V4261" t="b">
        <v>0</v>
      </c>
      <c r="W4261" t="b">
        <v>0</v>
      </c>
      <c r="X4261" t="b">
        <v>0</v>
      </c>
      <c r="Y4261" t="b">
        <v>0</v>
      </c>
      <c r="Z4261" t="b">
        <v>0</v>
      </c>
      <c r="AA4261" t="b">
        <v>0</v>
      </c>
      <c r="AB4261" t="b">
        <v>1</v>
      </c>
      <c r="AC4261" t="b">
        <v>0</v>
      </c>
      <c r="AD4261" t="b">
        <v>1</v>
      </c>
      <c r="AE4261" t="b">
        <v>1</v>
      </c>
      <c r="AF4261" t="b">
        <v>0</v>
      </c>
      <c r="AG4261" t="b">
        <v>1</v>
      </c>
      <c r="AH4261" t="b">
        <v>0</v>
      </c>
      <c r="AI4261" t="b">
        <v>1</v>
      </c>
      <c r="AJ4261" t="b">
        <v>0</v>
      </c>
      <c r="AK4261" t="b">
        <v>1</v>
      </c>
      <c r="AL4261" t="b">
        <v>0</v>
      </c>
      <c r="AM4261" t="b">
        <v>1</v>
      </c>
    </row>
    <row r="4262" spans="1:39" ht="14.4" hidden="1" x14ac:dyDescent="0.3">
      <c r="A4262" t="s">
        <v>4381</v>
      </c>
      <c r="B4262">
        <v>2023</v>
      </c>
      <c r="C4262" t="s">
        <v>76</v>
      </c>
      <c r="D4262" t="s">
        <v>77</v>
      </c>
      <c r="E4262" t="s">
        <v>59</v>
      </c>
      <c r="F4262" t="s">
        <v>40</v>
      </c>
      <c r="G4262" t="s">
        <v>26</v>
      </c>
      <c r="H4262" t="s">
        <v>52</v>
      </c>
      <c r="I4262" t="s">
        <v>98</v>
      </c>
      <c r="J4262" t="b">
        <v>0</v>
      </c>
      <c r="L4262">
        <v>0.1</v>
      </c>
      <c r="M4262" t="s">
        <v>6153</v>
      </c>
      <c r="O4262">
        <v>80599</v>
      </c>
      <c r="P4262">
        <v>-0.78</v>
      </c>
      <c r="Q4262">
        <v>0.81</v>
      </c>
      <c r="R4262" t="b">
        <v>0</v>
      </c>
      <c r="S4262" t="s">
        <v>35</v>
      </c>
      <c r="T4262">
        <v>1</v>
      </c>
      <c r="U4262" t="s">
        <v>2314</v>
      </c>
      <c r="V4262" t="b">
        <v>0</v>
      </c>
      <c r="W4262" t="b">
        <v>0</v>
      </c>
      <c r="X4262" t="b">
        <v>0</v>
      </c>
      <c r="Y4262" t="b">
        <v>1</v>
      </c>
      <c r="Z4262" t="b">
        <v>0</v>
      </c>
      <c r="AA4262" t="b">
        <v>0</v>
      </c>
      <c r="AB4262" t="b">
        <v>1</v>
      </c>
      <c r="AC4262" t="b">
        <v>0</v>
      </c>
      <c r="AD4262" t="b">
        <v>1</v>
      </c>
      <c r="AE4262" t="b">
        <v>0</v>
      </c>
      <c r="AF4262" t="b">
        <v>0</v>
      </c>
      <c r="AG4262" t="b">
        <v>0</v>
      </c>
      <c r="AH4262" t="b">
        <v>0</v>
      </c>
      <c r="AI4262" t="b">
        <v>0</v>
      </c>
      <c r="AJ4262" t="b">
        <v>0</v>
      </c>
      <c r="AK4262" t="b">
        <v>0</v>
      </c>
      <c r="AL4262" t="b">
        <v>0</v>
      </c>
      <c r="AM4262" t="b">
        <v>0</v>
      </c>
    </row>
    <row r="4263" spans="1:39" ht="14.4" hidden="1" x14ac:dyDescent="0.3">
      <c r="A4263" t="s">
        <v>4382</v>
      </c>
      <c r="B4263">
        <v>2023</v>
      </c>
      <c r="C4263" t="s">
        <v>158</v>
      </c>
      <c r="D4263" t="s">
        <v>15</v>
      </c>
      <c r="E4263" t="s">
        <v>81</v>
      </c>
      <c r="F4263" t="s">
        <v>5172</v>
      </c>
      <c r="G4263" t="s">
        <v>41</v>
      </c>
      <c r="H4263" t="s">
        <v>60</v>
      </c>
      <c r="I4263" t="s">
        <v>83</v>
      </c>
      <c r="J4263" t="b">
        <v>0</v>
      </c>
      <c r="L4263">
        <v>7.0000000000000007E-2</v>
      </c>
      <c r="M4263" t="s">
        <v>6152</v>
      </c>
      <c r="O4263">
        <v>37596</v>
      </c>
      <c r="P4263">
        <v>3.38</v>
      </c>
      <c r="Q4263">
        <v>0.63</v>
      </c>
      <c r="R4263" t="b">
        <v>0</v>
      </c>
      <c r="S4263" t="s">
        <v>40</v>
      </c>
      <c r="T4263">
        <v>16</v>
      </c>
      <c r="U4263" t="s">
        <v>2314</v>
      </c>
      <c r="V4263" t="b">
        <v>1</v>
      </c>
      <c r="W4263" t="b">
        <v>1</v>
      </c>
      <c r="X4263" t="b">
        <v>0</v>
      </c>
      <c r="Y4263" t="b">
        <v>0</v>
      </c>
      <c r="Z4263" t="b">
        <v>0</v>
      </c>
      <c r="AA4263" t="b">
        <v>0</v>
      </c>
      <c r="AB4263" t="b">
        <v>1</v>
      </c>
      <c r="AC4263" t="b">
        <v>1</v>
      </c>
      <c r="AD4263" t="b">
        <v>0</v>
      </c>
      <c r="AE4263" t="b">
        <v>0</v>
      </c>
      <c r="AF4263" t="b">
        <v>0</v>
      </c>
      <c r="AG4263" t="b">
        <v>0</v>
      </c>
      <c r="AH4263" t="b">
        <v>0</v>
      </c>
      <c r="AI4263" t="b">
        <v>0</v>
      </c>
      <c r="AJ4263" t="b">
        <v>0</v>
      </c>
      <c r="AK4263" t="b">
        <v>0</v>
      </c>
      <c r="AL4263" t="b">
        <v>0</v>
      </c>
      <c r="AM4263" t="b">
        <v>0</v>
      </c>
    </row>
    <row r="4264" spans="1:39" ht="14.4" hidden="1" x14ac:dyDescent="0.3">
      <c r="A4264" t="s">
        <v>4383</v>
      </c>
      <c r="B4264">
        <v>2023</v>
      </c>
      <c r="C4264" t="s">
        <v>115</v>
      </c>
      <c r="D4264" t="s">
        <v>31</v>
      </c>
      <c r="E4264" t="s">
        <v>32</v>
      </c>
      <c r="F4264" t="s">
        <v>5176</v>
      </c>
      <c r="G4264" t="s">
        <v>46</v>
      </c>
      <c r="H4264" t="s">
        <v>18</v>
      </c>
      <c r="I4264" t="s">
        <v>49</v>
      </c>
      <c r="J4264" t="b">
        <v>1</v>
      </c>
      <c r="K4264" t="s">
        <v>6150</v>
      </c>
      <c r="L4264">
        <v>0.56000000000000005</v>
      </c>
      <c r="M4264" t="s">
        <v>6151</v>
      </c>
      <c r="N4264" t="s">
        <v>6150</v>
      </c>
      <c r="O4264">
        <v>44417</v>
      </c>
      <c r="P4264">
        <v>10.11</v>
      </c>
      <c r="Q4264">
        <v>0.39</v>
      </c>
      <c r="R4264" t="b">
        <v>1</v>
      </c>
      <c r="S4264" t="s">
        <v>35</v>
      </c>
      <c r="T4264">
        <v>9</v>
      </c>
      <c r="U4264" t="s">
        <v>2314</v>
      </c>
      <c r="V4264" t="b">
        <v>1</v>
      </c>
      <c r="W4264" t="b">
        <v>0</v>
      </c>
      <c r="X4264" t="b">
        <v>0</v>
      </c>
      <c r="Y4264" t="b">
        <v>0</v>
      </c>
      <c r="Z4264" t="b">
        <v>1</v>
      </c>
      <c r="AA4264" t="b">
        <v>1</v>
      </c>
      <c r="AB4264" t="b">
        <v>0</v>
      </c>
      <c r="AC4264" t="b">
        <v>1</v>
      </c>
      <c r="AD4264" t="b">
        <v>1</v>
      </c>
      <c r="AE4264" t="b">
        <v>1</v>
      </c>
      <c r="AF4264" t="b">
        <v>0</v>
      </c>
      <c r="AG4264" t="b">
        <v>1</v>
      </c>
      <c r="AH4264" t="b">
        <v>0</v>
      </c>
      <c r="AI4264" t="b">
        <v>1</v>
      </c>
      <c r="AJ4264" t="b">
        <v>0</v>
      </c>
      <c r="AK4264" t="b">
        <v>0</v>
      </c>
      <c r="AL4264" t="b">
        <v>1</v>
      </c>
      <c r="AM4264" t="b">
        <v>0</v>
      </c>
    </row>
    <row r="4265" spans="1:39" ht="14.4" hidden="1" x14ac:dyDescent="0.3">
      <c r="A4265" t="s">
        <v>4384</v>
      </c>
      <c r="B4265">
        <v>2023</v>
      </c>
      <c r="C4265" t="s">
        <v>44</v>
      </c>
      <c r="D4265" t="s">
        <v>31</v>
      </c>
      <c r="E4265" t="s">
        <v>78</v>
      </c>
      <c r="F4265" t="s">
        <v>5169</v>
      </c>
      <c r="G4265" t="s">
        <v>55</v>
      </c>
      <c r="H4265" t="s">
        <v>94</v>
      </c>
      <c r="I4265" t="s">
        <v>49</v>
      </c>
      <c r="J4265" t="b">
        <v>0</v>
      </c>
      <c r="L4265">
        <v>0.12</v>
      </c>
      <c r="M4265" t="s">
        <v>6149</v>
      </c>
      <c r="O4265">
        <v>29510</v>
      </c>
      <c r="P4265">
        <v>-4.41</v>
      </c>
      <c r="Q4265">
        <v>0.86</v>
      </c>
      <c r="R4265" t="b">
        <v>0</v>
      </c>
      <c r="S4265" t="s">
        <v>35</v>
      </c>
      <c r="T4265">
        <v>7</v>
      </c>
      <c r="U4265" t="s">
        <v>3860</v>
      </c>
      <c r="V4265" t="b">
        <v>1</v>
      </c>
      <c r="W4265" t="b">
        <v>0</v>
      </c>
      <c r="X4265" t="b">
        <v>1</v>
      </c>
      <c r="Y4265" t="b">
        <v>1</v>
      </c>
      <c r="Z4265" t="b">
        <v>0</v>
      </c>
      <c r="AA4265" t="b">
        <v>0</v>
      </c>
      <c r="AB4265" t="b">
        <v>1</v>
      </c>
      <c r="AC4265" t="b">
        <v>0</v>
      </c>
      <c r="AD4265" t="b">
        <v>0</v>
      </c>
      <c r="AE4265" t="b">
        <v>1</v>
      </c>
      <c r="AF4265" t="b">
        <v>0</v>
      </c>
      <c r="AG4265" t="b">
        <v>0</v>
      </c>
      <c r="AH4265" t="b">
        <v>0</v>
      </c>
      <c r="AI4265" t="b">
        <v>0</v>
      </c>
      <c r="AJ4265" t="b">
        <v>0</v>
      </c>
      <c r="AK4265" t="b">
        <v>0</v>
      </c>
      <c r="AL4265" t="b">
        <v>0</v>
      </c>
      <c r="AM4265" t="b">
        <v>0</v>
      </c>
    </row>
    <row r="4266" spans="1:39" ht="14.4" hidden="1" x14ac:dyDescent="0.3">
      <c r="A4266" t="s">
        <v>4385</v>
      </c>
      <c r="B4266">
        <v>2023</v>
      </c>
      <c r="C4266" t="s">
        <v>89</v>
      </c>
      <c r="D4266" t="s">
        <v>90</v>
      </c>
      <c r="E4266" t="s">
        <v>74</v>
      </c>
      <c r="F4266" t="s">
        <v>5181</v>
      </c>
      <c r="G4266" t="s">
        <v>33</v>
      </c>
      <c r="H4266" t="s">
        <v>52</v>
      </c>
      <c r="I4266" t="s">
        <v>19</v>
      </c>
      <c r="J4266" t="b">
        <v>1</v>
      </c>
      <c r="K4266" t="s">
        <v>6031</v>
      </c>
      <c r="L4266">
        <v>0.48</v>
      </c>
      <c r="M4266" t="s">
        <v>6148</v>
      </c>
      <c r="N4266" t="s">
        <v>6031</v>
      </c>
      <c r="O4266">
        <v>104407</v>
      </c>
      <c r="P4266">
        <v>16.899999999999999</v>
      </c>
      <c r="Q4266">
        <v>0.19</v>
      </c>
      <c r="R4266" t="b">
        <v>1</v>
      </c>
      <c r="S4266" t="s">
        <v>40</v>
      </c>
      <c r="T4266">
        <v>18</v>
      </c>
      <c r="U4266" t="s">
        <v>2314</v>
      </c>
      <c r="V4266" t="b">
        <v>1</v>
      </c>
      <c r="W4266" t="b">
        <v>0</v>
      </c>
      <c r="X4266" t="b">
        <v>1</v>
      </c>
      <c r="Y4266" t="b">
        <v>1</v>
      </c>
      <c r="Z4266" t="b">
        <v>0</v>
      </c>
      <c r="AA4266" t="b">
        <v>1</v>
      </c>
      <c r="AB4266" t="b">
        <v>0</v>
      </c>
      <c r="AC4266" t="b">
        <v>0</v>
      </c>
      <c r="AD4266" t="b">
        <v>1</v>
      </c>
      <c r="AE4266" t="b">
        <v>1</v>
      </c>
      <c r="AF4266" t="b">
        <v>0</v>
      </c>
      <c r="AG4266" t="b">
        <v>1</v>
      </c>
      <c r="AH4266" t="b">
        <v>1</v>
      </c>
      <c r="AI4266" t="b">
        <v>1</v>
      </c>
      <c r="AJ4266" t="b">
        <v>0</v>
      </c>
      <c r="AK4266" t="b">
        <v>0</v>
      </c>
      <c r="AL4266" t="b">
        <v>1</v>
      </c>
      <c r="AM4266" t="b">
        <v>0</v>
      </c>
    </row>
    <row r="4267" spans="1:39" ht="14.4" hidden="1" x14ac:dyDescent="0.3">
      <c r="A4267" t="s">
        <v>4386</v>
      </c>
      <c r="B4267">
        <v>2023</v>
      </c>
      <c r="C4267" t="s">
        <v>198</v>
      </c>
      <c r="D4267" t="s">
        <v>38</v>
      </c>
      <c r="E4267" t="s">
        <v>135</v>
      </c>
      <c r="F4267" t="s">
        <v>5176</v>
      </c>
      <c r="G4267" t="s">
        <v>46</v>
      </c>
      <c r="H4267" t="s">
        <v>34</v>
      </c>
      <c r="I4267" t="s">
        <v>49</v>
      </c>
      <c r="J4267" t="b">
        <v>1</v>
      </c>
      <c r="K4267" t="s">
        <v>3339</v>
      </c>
      <c r="L4267">
        <v>0.56999999999999995</v>
      </c>
      <c r="M4267" t="s">
        <v>6147</v>
      </c>
      <c r="N4267" t="s">
        <v>3339</v>
      </c>
      <c r="O4267">
        <v>58053</v>
      </c>
      <c r="P4267">
        <v>15.34</v>
      </c>
      <c r="Q4267">
        <v>0.37</v>
      </c>
      <c r="R4267" t="b">
        <v>1</v>
      </c>
      <c r="S4267" t="s">
        <v>20</v>
      </c>
      <c r="T4267">
        <v>0</v>
      </c>
      <c r="U4267" t="s">
        <v>2314</v>
      </c>
      <c r="V4267" t="b">
        <v>0</v>
      </c>
      <c r="W4267" t="b">
        <v>1</v>
      </c>
      <c r="X4267" t="b">
        <v>1</v>
      </c>
      <c r="Y4267" t="b">
        <v>0</v>
      </c>
      <c r="Z4267" t="b">
        <v>1</v>
      </c>
      <c r="AA4267" t="b">
        <v>0</v>
      </c>
      <c r="AB4267" t="b">
        <v>0</v>
      </c>
      <c r="AC4267" t="b">
        <v>0</v>
      </c>
      <c r="AD4267" t="b">
        <v>1</v>
      </c>
      <c r="AE4267" t="b">
        <v>1</v>
      </c>
      <c r="AF4267" t="b">
        <v>0</v>
      </c>
      <c r="AG4267" t="b">
        <v>0</v>
      </c>
      <c r="AH4267" t="b">
        <v>0</v>
      </c>
      <c r="AI4267" t="b">
        <v>0</v>
      </c>
      <c r="AJ4267" t="b">
        <v>0</v>
      </c>
      <c r="AK4267" t="b">
        <v>1</v>
      </c>
      <c r="AL4267" t="b">
        <v>0</v>
      </c>
      <c r="AM4267" t="b">
        <v>0</v>
      </c>
    </row>
    <row r="4268" spans="1:39" ht="14.4" hidden="1" x14ac:dyDescent="0.3">
      <c r="A4268" t="s">
        <v>4387</v>
      </c>
      <c r="B4268">
        <v>2023</v>
      </c>
      <c r="C4268" t="s">
        <v>137</v>
      </c>
      <c r="D4268" t="s">
        <v>77</v>
      </c>
      <c r="E4268" t="s">
        <v>120</v>
      </c>
      <c r="F4268" t="s">
        <v>5176</v>
      </c>
      <c r="G4268" t="s">
        <v>65</v>
      </c>
      <c r="H4268" t="s">
        <v>18</v>
      </c>
      <c r="I4268" t="s">
        <v>49</v>
      </c>
      <c r="J4268" t="b">
        <v>1</v>
      </c>
      <c r="K4268" t="s">
        <v>6145</v>
      </c>
      <c r="L4268">
        <v>0.8</v>
      </c>
      <c r="M4268" t="s">
        <v>6146</v>
      </c>
      <c r="N4268" t="s">
        <v>6145</v>
      </c>
      <c r="O4268">
        <v>91172</v>
      </c>
      <c r="P4268">
        <v>17.420000000000002</v>
      </c>
      <c r="Q4268">
        <v>0.35</v>
      </c>
      <c r="R4268" t="b">
        <v>1</v>
      </c>
      <c r="S4268" t="s">
        <v>20</v>
      </c>
      <c r="T4268">
        <v>3</v>
      </c>
      <c r="U4268" t="s">
        <v>2314</v>
      </c>
      <c r="V4268" t="b">
        <v>0</v>
      </c>
      <c r="W4268" t="b">
        <v>0</v>
      </c>
      <c r="X4268" t="b">
        <v>0</v>
      </c>
      <c r="Y4268" t="b">
        <v>0</v>
      </c>
      <c r="Z4268" t="b">
        <v>1</v>
      </c>
      <c r="AA4268" t="b">
        <v>0</v>
      </c>
      <c r="AB4268" t="b">
        <v>0</v>
      </c>
      <c r="AC4268" t="b">
        <v>0</v>
      </c>
      <c r="AD4268" t="b">
        <v>1</v>
      </c>
      <c r="AE4268" t="b">
        <v>1</v>
      </c>
      <c r="AF4268" t="b">
        <v>0</v>
      </c>
      <c r="AG4268" t="b">
        <v>1</v>
      </c>
      <c r="AH4268" t="b">
        <v>0</v>
      </c>
      <c r="AI4268" t="b">
        <v>1</v>
      </c>
      <c r="AJ4268" t="b">
        <v>1</v>
      </c>
      <c r="AK4268" t="b">
        <v>1</v>
      </c>
      <c r="AL4268" t="b">
        <v>0</v>
      </c>
      <c r="AM4268" t="b">
        <v>0</v>
      </c>
    </row>
    <row r="4269" spans="1:39" ht="14.4" hidden="1" x14ac:dyDescent="0.3">
      <c r="A4269" t="s">
        <v>4388</v>
      </c>
      <c r="B4269">
        <v>2023</v>
      </c>
      <c r="C4269" t="s">
        <v>71</v>
      </c>
      <c r="D4269" t="s">
        <v>31</v>
      </c>
      <c r="E4269" t="s">
        <v>59</v>
      </c>
      <c r="F4269" t="s">
        <v>5169</v>
      </c>
      <c r="G4269" t="s">
        <v>55</v>
      </c>
      <c r="H4269" t="s">
        <v>94</v>
      </c>
      <c r="I4269" t="s">
        <v>61</v>
      </c>
      <c r="J4269" t="b">
        <v>1</v>
      </c>
      <c r="K4269" t="s">
        <v>6143</v>
      </c>
      <c r="L4269">
        <v>0.81</v>
      </c>
      <c r="M4269" t="s">
        <v>6144</v>
      </c>
      <c r="N4269" t="s">
        <v>6143</v>
      </c>
      <c r="O4269">
        <v>35744</v>
      </c>
      <c r="P4269">
        <v>9.4600000000000009</v>
      </c>
      <c r="Q4269">
        <v>0.4</v>
      </c>
      <c r="R4269" t="b">
        <v>1</v>
      </c>
      <c r="S4269" t="s">
        <v>40</v>
      </c>
      <c r="T4269">
        <v>7</v>
      </c>
      <c r="U4269" t="s">
        <v>3860</v>
      </c>
      <c r="V4269" t="b">
        <v>1</v>
      </c>
      <c r="W4269" t="b">
        <v>0</v>
      </c>
      <c r="X4269" t="b">
        <v>1</v>
      </c>
      <c r="Y4269" t="b">
        <v>1</v>
      </c>
      <c r="Z4269" t="b">
        <v>0</v>
      </c>
      <c r="AA4269" t="b">
        <v>1</v>
      </c>
      <c r="AB4269" t="b">
        <v>0</v>
      </c>
      <c r="AC4269" t="b">
        <v>1</v>
      </c>
      <c r="AD4269" t="b">
        <v>1</v>
      </c>
      <c r="AE4269" t="b">
        <v>0</v>
      </c>
      <c r="AF4269" t="b">
        <v>1</v>
      </c>
      <c r="AG4269" t="b">
        <v>0</v>
      </c>
      <c r="AH4269" t="b">
        <v>1</v>
      </c>
      <c r="AI4269" t="b">
        <v>0</v>
      </c>
      <c r="AJ4269" t="b">
        <v>1</v>
      </c>
      <c r="AK4269" t="b">
        <v>0</v>
      </c>
      <c r="AL4269" t="b">
        <v>0</v>
      </c>
      <c r="AM4269" t="b">
        <v>0</v>
      </c>
    </row>
    <row r="4270" spans="1:39" ht="14.4" hidden="1" x14ac:dyDescent="0.3">
      <c r="A4270" t="s">
        <v>4389</v>
      </c>
      <c r="B4270">
        <v>2023</v>
      </c>
      <c r="C4270" t="s">
        <v>242</v>
      </c>
      <c r="D4270" t="s">
        <v>90</v>
      </c>
      <c r="E4270" t="s">
        <v>32</v>
      </c>
      <c r="F4270" t="s">
        <v>40</v>
      </c>
      <c r="G4270" t="s">
        <v>86</v>
      </c>
      <c r="H4270" t="s">
        <v>91</v>
      </c>
      <c r="I4270" t="s">
        <v>49</v>
      </c>
      <c r="J4270" t="b">
        <v>1</v>
      </c>
      <c r="K4270" t="s">
        <v>6141</v>
      </c>
      <c r="L4270">
        <v>0.65</v>
      </c>
      <c r="M4270" t="s">
        <v>6142</v>
      </c>
      <c r="N4270" t="s">
        <v>6141</v>
      </c>
      <c r="O4270">
        <v>98558</v>
      </c>
      <c r="P4270">
        <v>8.2100000000000009</v>
      </c>
      <c r="Q4270">
        <v>0.2</v>
      </c>
      <c r="R4270" t="b">
        <v>1</v>
      </c>
      <c r="S4270" t="s">
        <v>40</v>
      </c>
      <c r="T4270">
        <v>12</v>
      </c>
      <c r="U4270" t="s">
        <v>3860</v>
      </c>
      <c r="V4270" t="b">
        <v>1</v>
      </c>
      <c r="W4270" t="b">
        <v>1</v>
      </c>
      <c r="X4270" t="b">
        <v>1</v>
      </c>
      <c r="Y4270" t="b">
        <v>0</v>
      </c>
      <c r="Z4270" t="b">
        <v>0</v>
      </c>
      <c r="AA4270" t="b">
        <v>1</v>
      </c>
      <c r="AB4270" t="b">
        <v>0</v>
      </c>
      <c r="AC4270" t="b">
        <v>1</v>
      </c>
      <c r="AD4270" t="b">
        <v>1</v>
      </c>
      <c r="AE4270" t="b">
        <v>0</v>
      </c>
      <c r="AF4270" t="b">
        <v>1</v>
      </c>
      <c r="AG4270" t="b">
        <v>1</v>
      </c>
      <c r="AH4270" t="b">
        <v>0</v>
      </c>
      <c r="AI4270" t="b">
        <v>0</v>
      </c>
      <c r="AJ4270" t="b">
        <v>1</v>
      </c>
      <c r="AK4270" t="b">
        <v>0</v>
      </c>
      <c r="AL4270" t="b">
        <v>0</v>
      </c>
      <c r="AM4270" t="b">
        <v>0</v>
      </c>
    </row>
    <row r="4271" spans="1:39" ht="14.4" hidden="1" x14ac:dyDescent="0.3">
      <c r="A4271" t="s">
        <v>4390</v>
      </c>
      <c r="B4271">
        <v>2023</v>
      </c>
      <c r="C4271" t="s">
        <v>14</v>
      </c>
      <c r="D4271" t="s">
        <v>15</v>
      </c>
      <c r="E4271" t="s">
        <v>120</v>
      </c>
      <c r="F4271" t="s">
        <v>5181</v>
      </c>
      <c r="G4271" t="s">
        <v>55</v>
      </c>
      <c r="H4271" t="s">
        <v>69</v>
      </c>
      <c r="I4271" t="s">
        <v>98</v>
      </c>
      <c r="J4271" t="b">
        <v>1</v>
      </c>
      <c r="K4271" t="s">
        <v>6139</v>
      </c>
      <c r="L4271">
        <v>0.9</v>
      </c>
      <c r="M4271" t="s">
        <v>6140</v>
      </c>
      <c r="N4271" t="s">
        <v>6139</v>
      </c>
      <c r="O4271">
        <v>63035</v>
      </c>
      <c r="P4271">
        <v>11.12</v>
      </c>
      <c r="Q4271">
        <v>0.26</v>
      </c>
      <c r="R4271" t="b">
        <v>1</v>
      </c>
      <c r="S4271" t="s">
        <v>40</v>
      </c>
      <c r="T4271">
        <v>16</v>
      </c>
      <c r="U4271" t="s">
        <v>3860</v>
      </c>
      <c r="V4271" t="b">
        <v>0</v>
      </c>
      <c r="W4271" t="b">
        <v>1</v>
      </c>
      <c r="X4271" t="b">
        <v>0</v>
      </c>
      <c r="Y4271" t="b">
        <v>0</v>
      </c>
      <c r="Z4271" t="b">
        <v>0</v>
      </c>
      <c r="AA4271" t="b">
        <v>1</v>
      </c>
      <c r="AB4271" t="b">
        <v>1</v>
      </c>
      <c r="AC4271" t="b">
        <v>1</v>
      </c>
      <c r="AD4271" t="b">
        <v>1</v>
      </c>
      <c r="AE4271" t="b">
        <v>1</v>
      </c>
      <c r="AF4271" t="b">
        <v>1</v>
      </c>
      <c r="AG4271" t="b">
        <v>1</v>
      </c>
      <c r="AH4271" t="b">
        <v>1</v>
      </c>
      <c r="AI4271" t="b">
        <v>0</v>
      </c>
      <c r="AJ4271" t="b">
        <v>0</v>
      </c>
      <c r="AK4271" t="b">
        <v>1</v>
      </c>
      <c r="AL4271" t="b">
        <v>0</v>
      </c>
      <c r="AM4271" t="b">
        <v>0</v>
      </c>
    </row>
    <row r="4272" spans="1:39" ht="14.4" hidden="1" x14ac:dyDescent="0.3">
      <c r="A4272" t="s">
        <v>4391</v>
      </c>
      <c r="B4272">
        <v>2023</v>
      </c>
      <c r="C4272" t="s">
        <v>80</v>
      </c>
      <c r="D4272" t="s">
        <v>38</v>
      </c>
      <c r="E4272" t="s">
        <v>39</v>
      </c>
      <c r="F4272" t="s">
        <v>5176</v>
      </c>
      <c r="G4272" t="s">
        <v>93</v>
      </c>
      <c r="H4272" t="s">
        <v>105</v>
      </c>
      <c r="I4272" t="s">
        <v>83</v>
      </c>
      <c r="J4272" t="b">
        <v>1</v>
      </c>
      <c r="K4272" t="s">
        <v>6137</v>
      </c>
      <c r="L4272">
        <v>0.7</v>
      </c>
      <c r="M4272" t="s">
        <v>6138</v>
      </c>
      <c r="N4272" t="s">
        <v>6137</v>
      </c>
      <c r="O4272">
        <v>70248</v>
      </c>
      <c r="P4272">
        <v>14.59</v>
      </c>
      <c r="Q4272">
        <v>0.26</v>
      </c>
      <c r="R4272" t="b">
        <v>1</v>
      </c>
      <c r="S4272" t="s">
        <v>20</v>
      </c>
      <c r="T4272">
        <v>2</v>
      </c>
      <c r="U4272" t="s">
        <v>2314</v>
      </c>
      <c r="V4272" t="b">
        <v>1</v>
      </c>
      <c r="W4272" t="b">
        <v>0</v>
      </c>
      <c r="X4272" t="b">
        <v>0</v>
      </c>
      <c r="Y4272" t="b">
        <v>0</v>
      </c>
      <c r="Z4272" t="b">
        <v>0</v>
      </c>
      <c r="AA4272" t="b">
        <v>1</v>
      </c>
      <c r="AB4272" t="b">
        <v>1</v>
      </c>
      <c r="AC4272" t="b">
        <v>1</v>
      </c>
      <c r="AD4272" t="b">
        <v>1</v>
      </c>
      <c r="AE4272" t="b">
        <v>1</v>
      </c>
      <c r="AF4272" t="b">
        <v>0</v>
      </c>
      <c r="AG4272" t="b">
        <v>1</v>
      </c>
      <c r="AH4272" t="b">
        <v>1</v>
      </c>
      <c r="AI4272" t="b">
        <v>1</v>
      </c>
      <c r="AJ4272" t="b">
        <v>0</v>
      </c>
      <c r="AK4272" t="b">
        <v>0</v>
      </c>
      <c r="AL4272" t="b">
        <v>1</v>
      </c>
      <c r="AM4272" t="b">
        <v>0</v>
      </c>
    </row>
    <row r="4273" spans="1:39" ht="14.4" hidden="1" x14ac:dyDescent="0.3">
      <c r="A4273" t="s">
        <v>4392</v>
      </c>
      <c r="B4273">
        <v>2023</v>
      </c>
      <c r="C4273" t="s">
        <v>96</v>
      </c>
      <c r="D4273" t="s">
        <v>90</v>
      </c>
      <c r="E4273" t="s">
        <v>133</v>
      </c>
      <c r="F4273" t="s">
        <v>5169</v>
      </c>
      <c r="G4273" t="s">
        <v>46</v>
      </c>
      <c r="H4273" t="s">
        <v>91</v>
      </c>
      <c r="I4273" t="s">
        <v>28</v>
      </c>
      <c r="J4273" t="b">
        <v>1</v>
      </c>
      <c r="K4273" t="s">
        <v>6135</v>
      </c>
      <c r="L4273">
        <v>0.46</v>
      </c>
      <c r="M4273" t="s">
        <v>6136</v>
      </c>
      <c r="N4273" t="s">
        <v>6135</v>
      </c>
      <c r="O4273">
        <v>98519</v>
      </c>
      <c r="P4273">
        <v>11.51</v>
      </c>
      <c r="Q4273">
        <v>0.16</v>
      </c>
      <c r="R4273" t="b">
        <v>1</v>
      </c>
      <c r="S4273" t="s">
        <v>20</v>
      </c>
      <c r="T4273">
        <v>19</v>
      </c>
      <c r="U4273" t="s">
        <v>2314</v>
      </c>
      <c r="V4273" t="b">
        <v>1</v>
      </c>
      <c r="W4273" t="b">
        <v>0</v>
      </c>
      <c r="X4273" t="b">
        <v>0</v>
      </c>
      <c r="Y4273" t="b">
        <v>1</v>
      </c>
      <c r="Z4273" t="b">
        <v>0</v>
      </c>
      <c r="AA4273" t="b">
        <v>1</v>
      </c>
      <c r="AB4273" t="b">
        <v>0</v>
      </c>
      <c r="AC4273" t="b">
        <v>0</v>
      </c>
      <c r="AD4273" t="b">
        <v>0</v>
      </c>
      <c r="AE4273" t="b">
        <v>0</v>
      </c>
      <c r="AF4273" t="b">
        <v>0</v>
      </c>
      <c r="AG4273" t="b">
        <v>0</v>
      </c>
      <c r="AH4273" t="b">
        <v>1</v>
      </c>
      <c r="AI4273" t="b">
        <v>0</v>
      </c>
      <c r="AJ4273" t="b">
        <v>1</v>
      </c>
      <c r="AK4273" t="b">
        <v>1</v>
      </c>
      <c r="AL4273" t="b">
        <v>0</v>
      </c>
      <c r="AM4273" t="b">
        <v>1</v>
      </c>
    </row>
    <row r="4274" spans="1:39" ht="14.4" hidden="1" x14ac:dyDescent="0.3">
      <c r="A4274" t="s">
        <v>4393</v>
      </c>
      <c r="B4274">
        <v>2023</v>
      </c>
      <c r="C4274" t="s">
        <v>112</v>
      </c>
      <c r="D4274" t="s">
        <v>113</v>
      </c>
      <c r="E4274" t="s">
        <v>74</v>
      </c>
      <c r="F4274" t="s">
        <v>5169</v>
      </c>
      <c r="G4274" t="s">
        <v>55</v>
      </c>
      <c r="H4274" t="s">
        <v>91</v>
      </c>
      <c r="I4274" t="s">
        <v>98</v>
      </c>
      <c r="J4274" t="b">
        <v>0</v>
      </c>
      <c r="L4274">
        <v>0.12</v>
      </c>
      <c r="M4274" t="s">
        <v>5697</v>
      </c>
      <c r="O4274">
        <v>85004</v>
      </c>
      <c r="P4274">
        <v>1.44</v>
      </c>
      <c r="Q4274">
        <v>0.71</v>
      </c>
      <c r="R4274" t="b">
        <v>0</v>
      </c>
      <c r="S4274" t="s">
        <v>20</v>
      </c>
      <c r="T4274">
        <v>2</v>
      </c>
      <c r="U4274" t="s">
        <v>3860</v>
      </c>
      <c r="V4274" t="b">
        <v>0</v>
      </c>
      <c r="W4274" t="b">
        <v>0</v>
      </c>
      <c r="X4274" t="b">
        <v>1</v>
      </c>
      <c r="Y4274" t="b">
        <v>1</v>
      </c>
      <c r="Z4274" t="b">
        <v>0</v>
      </c>
      <c r="AA4274" t="b">
        <v>0</v>
      </c>
      <c r="AB4274" t="b">
        <v>0</v>
      </c>
      <c r="AC4274" t="b">
        <v>0</v>
      </c>
      <c r="AD4274" t="b">
        <v>1</v>
      </c>
      <c r="AE4274" t="b">
        <v>0</v>
      </c>
      <c r="AF4274" t="b">
        <v>0</v>
      </c>
      <c r="AG4274" t="b">
        <v>0</v>
      </c>
      <c r="AH4274" t="b">
        <v>0</v>
      </c>
      <c r="AI4274" t="b">
        <v>0</v>
      </c>
      <c r="AJ4274" t="b">
        <v>0</v>
      </c>
      <c r="AK4274" t="b">
        <v>0</v>
      </c>
      <c r="AL4274" t="b">
        <v>0</v>
      </c>
      <c r="AM4274" t="b">
        <v>0</v>
      </c>
    </row>
    <row r="4275" spans="1:39" ht="14.4" hidden="1" x14ac:dyDescent="0.3">
      <c r="A4275" t="s">
        <v>4394</v>
      </c>
      <c r="B4275">
        <v>2023</v>
      </c>
      <c r="C4275" t="s">
        <v>80</v>
      </c>
      <c r="D4275" t="s">
        <v>38</v>
      </c>
      <c r="E4275" t="s">
        <v>25</v>
      </c>
      <c r="F4275" t="s">
        <v>5169</v>
      </c>
      <c r="G4275" t="s">
        <v>41</v>
      </c>
      <c r="H4275" t="s">
        <v>34</v>
      </c>
      <c r="I4275" t="s">
        <v>19</v>
      </c>
      <c r="J4275" t="b">
        <v>1</v>
      </c>
      <c r="K4275" t="s">
        <v>6133</v>
      </c>
      <c r="L4275">
        <v>0.76</v>
      </c>
      <c r="M4275" t="s">
        <v>6134</v>
      </c>
      <c r="N4275" t="s">
        <v>6133</v>
      </c>
      <c r="O4275">
        <v>75307</v>
      </c>
      <c r="P4275">
        <v>5.12</v>
      </c>
      <c r="Q4275">
        <v>0.3</v>
      </c>
      <c r="R4275" t="b">
        <v>1</v>
      </c>
      <c r="S4275" t="s">
        <v>20</v>
      </c>
      <c r="T4275">
        <v>18</v>
      </c>
      <c r="U4275" t="s">
        <v>2314</v>
      </c>
      <c r="V4275" t="b">
        <v>1</v>
      </c>
      <c r="W4275" t="b">
        <v>1</v>
      </c>
      <c r="X4275" t="b">
        <v>1</v>
      </c>
      <c r="Y4275" t="b">
        <v>0</v>
      </c>
      <c r="Z4275" t="b">
        <v>1</v>
      </c>
      <c r="AA4275" t="b">
        <v>0</v>
      </c>
      <c r="AB4275" t="b">
        <v>1</v>
      </c>
      <c r="AC4275" t="b">
        <v>1</v>
      </c>
      <c r="AD4275" t="b">
        <v>0</v>
      </c>
      <c r="AE4275" t="b">
        <v>0</v>
      </c>
      <c r="AF4275" t="b">
        <v>0</v>
      </c>
      <c r="AG4275" t="b">
        <v>0</v>
      </c>
      <c r="AH4275" t="b">
        <v>1</v>
      </c>
      <c r="AI4275" t="b">
        <v>1</v>
      </c>
      <c r="AJ4275" t="b">
        <v>0</v>
      </c>
      <c r="AK4275" t="b">
        <v>1</v>
      </c>
      <c r="AL4275" t="b">
        <v>0</v>
      </c>
      <c r="AM4275" t="b">
        <v>0</v>
      </c>
    </row>
    <row r="4276" spans="1:39" ht="14.4" hidden="1" x14ac:dyDescent="0.3">
      <c r="A4276" t="s">
        <v>4395</v>
      </c>
      <c r="B4276">
        <v>2023</v>
      </c>
      <c r="C4276" t="s">
        <v>104</v>
      </c>
      <c r="D4276" t="s">
        <v>15</v>
      </c>
      <c r="E4276" t="s">
        <v>133</v>
      </c>
      <c r="F4276" t="s">
        <v>5172</v>
      </c>
      <c r="G4276" t="s">
        <v>65</v>
      </c>
      <c r="H4276" t="s">
        <v>34</v>
      </c>
      <c r="I4276" t="s">
        <v>49</v>
      </c>
      <c r="J4276" t="b">
        <v>1</v>
      </c>
      <c r="K4276" t="s">
        <v>5473</v>
      </c>
      <c r="L4276">
        <v>0.95</v>
      </c>
      <c r="M4276" t="s">
        <v>6132</v>
      </c>
      <c r="N4276" t="s">
        <v>5473</v>
      </c>
      <c r="O4276">
        <v>53802</v>
      </c>
      <c r="P4276">
        <v>11.94</v>
      </c>
      <c r="Q4276">
        <v>0.18</v>
      </c>
      <c r="R4276" t="b">
        <v>1</v>
      </c>
      <c r="S4276" t="s">
        <v>40</v>
      </c>
      <c r="T4276">
        <v>12</v>
      </c>
      <c r="U4276" t="s">
        <v>2314</v>
      </c>
      <c r="V4276" t="b">
        <v>0</v>
      </c>
      <c r="W4276" t="b">
        <v>0</v>
      </c>
      <c r="X4276" t="b">
        <v>1</v>
      </c>
      <c r="Y4276" t="b">
        <v>1</v>
      </c>
      <c r="Z4276" t="b">
        <v>0</v>
      </c>
      <c r="AA4276" t="b">
        <v>1</v>
      </c>
      <c r="AB4276" t="b">
        <v>0</v>
      </c>
      <c r="AC4276" t="b">
        <v>0</v>
      </c>
      <c r="AD4276" t="b">
        <v>1</v>
      </c>
      <c r="AE4276" t="b">
        <v>0</v>
      </c>
      <c r="AF4276" t="b">
        <v>0</v>
      </c>
      <c r="AG4276" t="b">
        <v>1</v>
      </c>
      <c r="AH4276" t="b">
        <v>0</v>
      </c>
      <c r="AI4276" t="b">
        <v>1</v>
      </c>
      <c r="AJ4276" t="b">
        <v>1</v>
      </c>
      <c r="AK4276" t="b">
        <v>0</v>
      </c>
      <c r="AL4276" t="b">
        <v>0</v>
      </c>
      <c r="AM4276" t="b">
        <v>1</v>
      </c>
    </row>
    <row r="4277" spans="1:39" ht="14.4" hidden="1" x14ac:dyDescent="0.3">
      <c r="A4277" t="s">
        <v>4396</v>
      </c>
      <c r="B4277">
        <v>2023</v>
      </c>
      <c r="C4277" t="s">
        <v>150</v>
      </c>
      <c r="D4277" t="s">
        <v>90</v>
      </c>
      <c r="E4277" t="s">
        <v>120</v>
      </c>
      <c r="F4277" t="s">
        <v>5172</v>
      </c>
      <c r="G4277" t="s">
        <v>55</v>
      </c>
      <c r="H4277" t="s">
        <v>42</v>
      </c>
      <c r="I4277" t="s">
        <v>19</v>
      </c>
      <c r="J4277" t="b">
        <v>1</v>
      </c>
      <c r="K4277" t="s">
        <v>5361</v>
      </c>
      <c r="L4277">
        <v>0.72</v>
      </c>
      <c r="M4277" t="s">
        <v>6131</v>
      </c>
      <c r="N4277" t="s">
        <v>5361</v>
      </c>
      <c r="O4277">
        <v>100418</v>
      </c>
      <c r="P4277">
        <v>5.28</v>
      </c>
      <c r="Q4277">
        <v>0.34</v>
      </c>
      <c r="R4277" t="b">
        <v>1</v>
      </c>
      <c r="S4277" t="s">
        <v>40</v>
      </c>
      <c r="T4277">
        <v>17</v>
      </c>
      <c r="U4277" t="s">
        <v>3860</v>
      </c>
      <c r="V4277" t="b">
        <v>1</v>
      </c>
      <c r="W4277" t="b">
        <v>0</v>
      </c>
      <c r="X4277" t="b">
        <v>1</v>
      </c>
      <c r="Y4277" t="b">
        <v>1</v>
      </c>
      <c r="Z4277" t="b">
        <v>0</v>
      </c>
      <c r="AA4277" t="b">
        <v>0</v>
      </c>
      <c r="AB4277" t="b">
        <v>0</v>
      </c>
      <c r="AC4277" t="b">
        <v>0</v>
      </c>
      <c r="AD4277" t="b">
        <v>0</v>
      </c>
      <c r="AE4277" t="b">
        <v>0</v>
      </c>
      <c r="AF4277" t="b">
        <v>0</v>
      </c>
      <c r="AG4277" t="b">
        <v>0</v>
      </c>
      <c r="AH4277" t="b">
        <v>0</v>
      </c>
      <c r="AI4277" t="b">
        <v>1</v>
      </c>
      <c r="AJ4277" t="b">
        <v>0</v>
      </c>
      <c r="AK4277" t="b">
        <v>0</v>
      </c>
      <c r="AL4277" t="b">
        <v>0</v>
      </c>
      <c r="AM4277" t="b">
        <v>1</v>
      </c>
    </row>
    <row r="4278" spans="1:39" ht="14.4" hidden="1" x14ac:dyDescent="0.3">
      <c r="A4278" s="15" t="s">
        <v>4397</v>
      </c>
      <c r="B4278">
        <v>2023</v>
      </c>
      <c r="C4278" t="s">
        <v>248</v>
      </c>
      <c r="D4278" t="s">
        <v>24</v>
      </c>
      <c r="E4278" t="s">
        <v>97</v>
      </c>
      <c r="F4278" t="s">
        <v>5169</v>
      </c>
      <c r="G4278" t="s">
        <v>17</v>
      </c>
      <c r="H4278" t="s">
        <v>34</v>
      </c>
      <c r="I4278" t="s">
        <v>61</v>
      </c>
      <c r="J4278" t="b">
        <v>1</v>
      </c>
      <c r="K4278" t="s">
        <v>5755</v>
      </c>
      <c r="L4278">
        <v>0.92</v>
      </c>
      <c r="M4278" t="s">
        <v>6130</v>
      </c>
      <c r="N4278" t="s">
        <v>5755</v>
      </c>
      <c r="O4278">
        <v>126114</v>
      </c>
      <c r="P4278">
        <v>13.75</v>
      </c>
      <c r="Q4278">
        <v>0.12</v>
      </c>
      <c r="R4278" t="b">
        <v>1</v>
      </c>
      <c r="S4278" t="s">
        <v>40</v>
      </c>
      <c r="T4278">
        <v>11</v>
      </c>
      <c r="U4278" t="s">
        <v>2314</v>
      </c>
      <c r="V4278" t="b">
        <v>0</v>
      </c>
      <c r="W4278" t="b">
        <v>1</v>
      </c>
      <c r="X4278" t="b">
        <v>1</v>
      </c>
      <c r="Y4278" t="b">
        <v>0</v>
      </c>
      <c r="Z4278" t="b">
        <v>0</v>
      </c>
      <c r="AA4278" t="b">
        <v>1</v>
      </c>
      <c r="AB4278" t="b">
        <v>0</v>
      </c>
      <c r="AC4278" t="b">
        <v>1</v>
      </c>
      <c r="AD4278" t="b">
        <v>0</v>
      </c>
      <c r="AE4278" t="b">
        <v>1</v>
      </c>
      <c r="AF4278" t="b">
        <v>0</v>
      </c>
      <c r="AG4278" t="b">
        <v>0</v>
      </c>
      <c r="AH4278" t="b">
        <v>1</v>
      </c>
      <c r="AI4278" t="b">
        <v>0</v>
      </c>
      <c r="AJ4278" t="b">
        <v>1</v>
      </c>
      <c r="AK4278" t="b">
        <v>0</v>
      </c>
      <c r="AL4278" t="b">
        <v>1</v>
      </c>
      <c r="AM4278" t="b">
        <v>0</v>
      </c>
    </row>
    <row r="4279" spans="1:39" ht="14.4" hidden="1" x14ac:dyDescent="0.3">
      <c r="A4279" t="s">
        <v>4398</v>
      </c>
      <c r="B4279">
        <v>2023</v>
      </c>
      <c r="C4279" t="s">
        <v>147</v>
      </c>
      <c r="D4279" t="s">
        <v>68</v>
      </c>
      <c r="E4279" t="s">
        <v>39</v>
      </c>
      <c r="F4279" t="s">
        <v>5176</v>
      </c>
      <c r="G4279" t="s">
        <v>55</v>
      </c>
      <c r="H4279" t="s">
        <v>18</v>
      </c>
      <c r="I4279" t="s">
        <v>83</v>
      </c>
      <c r="J4279" t="b">
        <v>1</v>
      </c>
      <c r="K4279" t="s">
        <v>310</v>
      </c>
      <c r="L4279">
        <v>0.65</v>
      </c>
      <c r="M4279" t="s">
        <v>6129</v>
      </c>
      <c r="N4279" t="s">
        <v>310</v>
      </c>
      <c r="O4279">
        <v>117625</v>
      </c>
      <c r="P4279">
        <v>14.35</v>
      </c>
      <c r="Q4279">
        <v>0.1</v>
      </c>
      <c r="R4279" t="b">
        <v>1</v>
      </c>
      <c r="S4279" t="s">
        <v>20</v>
      </c>
      <c r="T4279">
        <v>7</v>
      </c>
      <c r="U4279" t="s">
        <v>3860</v>
      </c>
      <c r="V4279" t="b">
        <v>0</v>
      </c>
      <c r="W4279" t="b">
        <v>1</v>
      </c>
      <c r="X4279" t="b">
        <v>0</v>
      </c>
      <c r="Y4279" t="b">
        <v>1</v>
      </c>
      <c r="Z4279" t="b">
        <v>0</v>
      </c>
      <c r="AA4279" t="b">
        <v>0</v>
      </c>
      <c r="AB4279" t="b">
        <v>0</v>
      </c>
      <c r="AC4279" t="b">
        <v>0</v>
      </c>
      <c r="AD4279" t="b">
        <v>0</v>
      </c>
      <c r="AE4279" t="b">
        <v>1</v>
      </c>
      <c r="AF4279" t="b">
        <v>0</v>
      </c>
      <c r="AG4279" t="b">
        <v>1</v>
      </c>
      <c r="AH4279" t="b">
        <v>0</v>
      </c>
      <c r="AI4279" t="b">
        <v>0</v>
      </c>
      <c r="AJ4279" t="b">
        <v>0</v>
      </c>
      <c r="AK4279" t="b">
        <v>0</v>
      </c>
      <c r="AL4279" t="b">
        <v>0</v>
      </c>
      <c r="AM4279" t="b">
        <v>0</v>
      </c>
    </row>
    <row r="4280" spans="1:39" ht="14.4" hidden="1" x14ac:dyDescent="0.3">
      <c r="A4280" t="s">
        <v>4399</v>
      </c>
      <c r="B4280">
        <v>2023</v>
      </c>
      <c r="C4280" t="s">
        <v>101</v>
      </c>
      <c r="D4280" t="s">
        <v>77</v>
      </c>
      <c r="E4280" t="s">
        <v>97</v>
      </c>
      <c r="F4280" t="s">
        <v>5181</v>
      </c>
      <c r="G4280" t="s">
        <v>26</v>
      </c>
      <c r="H4280" t="s">
        <v>42</v>
      </c>
      <c r="I4280" t="s">
        <v>98</v>
      </c>
      <c r="J4280" t="b">
        <v>1</v>
      </c>
      <c r="K4280" t="s">
        <v>3270</v>
      </c>
      <c r="L4280">
        <v>0.56000000000000005</v>
      </c>
      <c r="M4280" t="s">
        <v>6128</v>
      </c>
      <c r="N4280" t="s">
        <v>3270</v>
      </c>
      <c r="O4280">
        <v>106129</v>
      </c>
      <c r="P4280">
        <v>17.55</v>
      </c>
      <c r="Q4280">
        <v>0.28999999999999998</v>
      </c>
      <c r="R4280" t="b">
        <v>1</v>
      </c>
      <c r="S4280" t="s">
        <v>35</v>
      </c>
      <c r="T4280">
        <v>17</v>
      </c>
      <c r="U4280" t="s">
        <v>2314</v>
      </c>
      <c r="V4280" t="b">
        <v>0</v>
      </c>
      <c r="W4280" t="b">
        <v>1</v>
      </c>
      <c r="X4280" t="b">
        <v>1</v>
      </c>
      <c r="Y4280" t="b">
        <v>0</v>
      </c>
      <c r="Z4280" t="b">
        <v>1</v>
      </c>
      <c r="AA4280" t="b">
        <v>0</v>
      </c>
      <c r="AB4280" t="b">
        <v>1</v>
      </c>
      <c r="AC4280" t="b">
        <v>1</v>
      </c>
      <c r="AD4280" t="b">
        <v>0</v>
      </c>
      <c r="AE4280" t="b">
        <v>1</v>
      </c>
      <c r="AF4280" t="b">
        <v>1</v>
      </c>
      <c r="AG4280" t="b">
        <v>0</v>
      </c>
      <c r="AH4280" t="b">
        <v>0</v>
      </c>
      <c r="AI4280" t="b">
        <v>0</v>
      </c>
      <c r="AJ4280" t="b">
        <v>0</v>
      </c>
      <c r="AK4280" t="b">
        <v>0</v>
      </c>
      <c r="AL4280" t="b">
        <v>0</v>
      </c>
      <c r="AM4280" t="b">
        <v>0</v>
      </c>
    </row>
    <row r="4281" spans="1:39" ht="14.4" hidden="1" x14ac:dyDescent="0.3">
      <c r="A4281" t="s">
        <v>4400</v>
      </c>
      <c r="B4281">
        <v>2023</v>
      </c>
      <c r="C4281" t="s">
        <v>129</v>
      </c>
      <c r="D4281" t="s">
        <v>58</v>
      </c>
      <c r="E4281" t="s">
        <v>54</v>
      </c>
      <c r="F4281" t="s">
        <v>40</v>
      </c>
      <c r="G4281" t="s">
        <v>17</v>
      </c>
      <c r="H4281" t="s">
        <v>42</v>
      </c>
      <c r="I4281" t="s">
        <v>98</v>
      </c>
      <c r="J4281" t="b">
        <v>1</v>
      </c>
      <c r="K4281" t="s">
        <v>6126</v>
      </c>
      <c r="L4281">
        <v>0.76</v>
      </c>
      <c r="M4281" t="s">
        <v>6127</v>
      </c>
      <c r="N4281" t="s">
        <v>6126</v>
      </c>
      <c r="O4281">
        <v>38437</v>
      </c>
      <c r="P4281">
        <v>14.49</v>
      </c>
      <c r="Q4281">
        <v>0.11</v>
      </c>
      <c r="R4281" t="b">
        <v>1</v>
      </c>
      <c r="S4281" t="s">
        <v>20</v>
      </c>
      <c r="T4281">
        <v>0</v>
      </c>
      <c r="U4281" t="s">
        <v>2314</v>
      </c>
      <c r="V4281" t="b">
        <v>1</v>
      </c>
      <c r="W4281" t="b">
        <v>0</v>
      </c>
      <c r="X4281" t="b">
        <v>0</v>
      </c>
      <c r="Y4281" t="b">
        <v>1</v>
      </c>
      <c r="Z4281" t="b">
        <v>1</v>
      </c>
      <c r="AA4281" t="b">
        <v>0</v>
      </c>
      <c r="AB4281" t="b">
        <v>0</v>
      </c>
      <c r="AC4281" t="b">
        <v>1</v>
      </c>
      <c r="AD4281" t="b">
        <v>0</v>
      </c>
      <c r="AE4281" t="b">
        <v>0</v>
      </c>
      <c r="AF4281" t="b">
        <v>0</v>
      </c>
      <c r="AG4281" t="b">
        <v>0</v>
      </c>
      <c r="AH4281" t="b">
        <v>0</v>
      </c>
      <c r="AI4281" t="b">
        <v>1</v>
      </c>
      <c r="AJ4281" t="b">
        <v>1</v>
      </c>
      <c r="AK4281" t="b">
        <v>0</v>
      </c>
      <c r="AL4281" t="b">
        <v>1</v>
      </c>
      <c r="AM4281" t="b">
        <v>0</v>
      </c>
    </row>
    <row r="4282" spans="1:39" ht="14.4" hidden="1" x14ac:dyDescent="0.3">
      <c r="A4282" t="s">
        <v>4401</v>
      </c>
      <c r="B4282">
        <v>2023</v>
      </c>
      <c r="C4282" t="s">
        <v>126</v>
      </c>
      <c r="D4282" t="s">
        <v>68</v>
      </c>
      <c r="E4282" t="s">
        <v>54</v>
      </c>
      <c r="F4282" t="s">
        <v>5172</v>
      </c>
      <c r="G4282" t="s">
        <v>86</v>
      </c>
      <c r="H4282" t="s">
        <v>52</v>
      </c>
      <c r="I4282" t="s">
        <v>98</v>
      </c>
      <c r="J4282" t="b">
        <v>1</v>
      </c>
      <c r="K4282" t="s">
        <v>3270</v>
      </c>
      <c r="L4282">
        <v>0.54</v>
      </c>
      <c r="M4282" t="s">
        <v>6125</v>
      </c>
      <c r="N4282" t="s">
        <v>3270</v>
      </c>
      <c r="O4282">
        <v>129384</v>
      </c>
      <c r="P4282">
        <v>12.05</v>
      </c>
      <c r="Q4282">
        <v>0.14000000000000001</v>
      </c>
      <c r="R4282" t="b">
        <v>1</v>
      </c>
      <c r="S4282" t="s">
        <v>35</v>
      </c>
      <c r="T4282">
        <v>16</v>
      </c>
      <c r="U4282" t="s">
        <v>3860</v>
      </c>
      <c r="V4282" t="b">
        <v>1</v>
      </c>
      <c r="W4282" t="b">
        <v>1</v>
      </c>
      <c r="X4282" t="b">
        <v>1</v>
      </c>
      <c r="Y4282" t="b">
        <v>0</v>
      </c>
      <c r="Z4282" t="b">
        <v>0</v>
      </c>
      <c r="AA4282" t="b">
        <v>1</v>
      </c>
      <c r="AB4282" t="b">
        <v>0</v>
      </c>
      <c r="AC4282" t="b">
        <v>0</v>
      </c>
      <c r="AD4282" t="b">
        <v>1</v>
      </c>
      <c r="AE4282" t="b">
        <v>0</v>
      </c>
      <c r="AF4282" t="b">
        <v>1</v>
      </c>
      <c r="AG4282" t="b">
        <v>0</v>
      </c>
      <c r="AH4282" t="b">
        <v>0</v>
      </c>
      <c r="AI4282" t="b">
        <v>0</v>
      </c>
      <c r="AJ4282" t="b">
        <v>0</v>
      </c>
      <c r="AK4282" t="b">
        <v>0</v>
      </c>
      <c r="AL4282" t="b">
        <v>0</v>
      </c>
      <c r="AM4282" t="b">
        <v>0</v>
      </c>
    </row>
    <row r="4283" spans="1:39" ht="14.4" hidden="1" x14ac:dyDescent="0.3">
      <c r="A4283" t="s">
        <v>4402</v>
      </c>
      <c r="B4283">
        <v>2023</v>
      </c>
      <c r="C4283" t="s">
        <v>129</v>
      </c>
      <c r="D4283" t="s">
        <v>58</v>
      </c>
      <c r="E4283" t="s">
        <v>108</v>
      </c>
      <c r="F4283" t="s">
        <v>5181</v>
      </c>
      <c r="G4283" t="s">
        <v>65</v>
      </c>
      <c r="H4283" t="s">
        <v>52</v>
      </c>
      <c r="I4283" t="s">
        <v>98</v>
      </c>
      <c r="J4283" t="b">
        <v>1</v>
      </c>
      <c r="K4283" t="s">
        <v>310</v>
      </c>
      <c r="L4283">
        <v>0.72</v>
      </c>
      <c r="M4283" t="s">
        <v>6124</v>
      </c>
      <c r="N4283" t="s">
        <v>310</v>
      </c>
      <c r="O4283">
        <v>34085</v>
      </c>
      <c r="P4283">
        <v>16.43</v>
      </c>
      <c r="Q4283">
        <v>0.12</v>
      </c>
      <c r="R4283" t="b">
        <v>1</v>
      </c>
      <c r="S4283" t="s">
        <v>35</v>
      </c>
      <c r="T4283">
        <v>15</v>
      </c>
      <c r="U4283" t="s">
        <v>2314</v>
      </c>
      <c r="V4283" t="b">
        <v>0</v>
      </c>
      <c r="W4283" t="b">
        <v>1</v>
      </c>
      <c r="X4283" t="b">
        <v>1</v>
      </c>
      <c r="Y4283" t="b">
        <v>1</v>
      </c>
      <c r="Z4283" t="b">
        <v>0</v>
      </c>
      <c r="AA4283" t="b">
        <v>0</v>
      </c>
      <c r="AB4283" t="b">
        <v>0</v>
      </c>
      <c r="AC4283" t="b">
        <v>0</v>
      </c>
      <c r="AD4283" t="b">
        <v>0</v>
      </c>
      <c r="AE4283" t="b">
        <v>0</v>
      </c>
      <c r="AF4283" t="b">
        <v>0</v>
      </c>
      <c r="AG4283" t="b">
        <v>1</v>
      </c>
      <c r="AH4283" t="b">
        <v>0</v>
      </c>
      <c r="AI4283" t="b">
        <v>0</v>
      </c>
      <c r="AJ4283" t="b">
        <v>0</v>
      </c>
      <c r="AK4283" t="b">
        <v>0</v>
      </c>
      <c r="AL4283" t="b">
        <v>0</v>
      </c>
      <c r="AM4283" t="b">
        <v>0</v>
      </c>
    </row>
    <row r="4284" spans="1:39" ht="14.4" hidden="1" x14ac:dyDescent="0.3">
      <c r="A4284" t="s">
        <v>4403</v>
      </c>
      <c r="B4284">
        <v>2023</v>
      </c>
      <c r="C4284" t="s">
        <v>129</v>
      </c>
      <c r="D4284" t="s">
        <v>58</v>
      </c>
      <c r="E4284" t="s">
        <v>64</v>
      </c>
      <c r="F4284" t="s">
        <v>40</v>
      </c>
      <c r="G4284" t="s">
        <v>93</v>
      </c>
      <c r="H4284" t="s">
        <v>52</v>
      </c>
      <c r="I4284" t="s">
        <v>61</v>
      </c>
      <c r="J4284" t="b">
        <v>0</v>
      </c>
      <c r="L4284">
        <v>0.12</v>
      </c>
      <c r="M4284" t="s">
        <v>6123</v>
      </c>
      <c r="O4284">
        <v>27299</v>
      </c>
      <c r="P4284">
        <v>-0.5</v>
      </c>
      <c r="Q4284">
        <v>0.72</v>
      </c>
      <c r="R4284" t="b">
        <v>0</v>
      </c>
      <c r="S4284" t="s">
        <v>40</v>
      </c>
      <c r="T4284">
        <v>19</v>
      </c>
      <c r="U4284" t="s">
        <v>2314</v>
      </c>
      <c r="V4284" t="b">
        <v>1</v>
      </c>
      <c r="W4284" t="b">
        <v>0</v>
      </c>
      <c r="X4284" t="b">
        <v>0</v>
      </c>
      <c r="Y4284" t="b">
        <v>1</v>
      </c>
      <c r="Z4284" t="b">
        <v>0</v>
      </c>
      <c r="AA4284" t="b">
        <v>1</v>
      </c>
      <c r="AB4284" t="b">
        <v>1</v>
      </c>
      <c r="AC4284" t="b">
        <v>0</v>
      </c>
      <c r="AD4284" t="b">
        <v>0</v>
      </c>
      <c r="AE4284" t="b">
        <v>0</v>
      </c>
      <c r="AF4284" t="b">
        <v>0</v>
      </c>
      <c r="AG4284" t="b">
        <v>0</v>
      </c>
      <c r="AH4284" t="b">
        <v>0</v>
      </c>
      <c r="AI4284" t="b">
        <v>0</v>
      </c>
      <c r="AJ4284" t="b">
        <v>0</v>
      </c>
      <c r="AK4284" t="b">
        <v>0</v>
      </c>
      <c r="AL4284" t="b">
        <v>0</v>
      </c>
      <c r="AM4284" t="b">
        <v>0</v>
      </c>
    </row>
    <row r="4285" spans="1:39" ht="14.4" hidden="1" x14ac:dyDescent="0.3">
      <c r="A4285" t="s">
        <v>4404</v>
      </c>
      <c r="B4285">
        <v>2023</v>
      </c>
      <c r="C4285" t="s">
        <v>51</v>
      </c>
      <c r="D4285" t="s">
        <v>31</v>
      </c>
      <c r="E4285" t="s">
        <v>74</v>
      </c>
      <c r="F4285" t="s">
        <v>40</v>
      </c>
      <c r="G4285" t="s">
        <v>55</v>
      </c>
      <c r="H4285" t="s">
        <v>42</v>
      </c>
      <c r="I4285" t="s">
        <v>28</v>
      </c>
      <c r="J4285" t="b">
        <v>1</v>
      </c>
      <c r="K4285" t="s">
        <v>6121</v>
      </c>
      <c r="L4285">
        <v>0.82</v>
      </c>
      <c r="M4285" t="s">
        <v>6122</v>
      </c>
      <c r="N4285" t="s">
        <v>6121</v>
      </c>
      <c r="O4285">
        <v>39802</v>
      </c>
      <c r="P4285">
        <v>9.69</v>
      </c>
      <c r="Q4285">
        <v>0.16</v>
      </c>
      <c r="R4285" t="b">
        <v>1</v>
      </c>
      <c r="S4285" t="s">
        <v>40</v>
      </c>
      <c r="T4285">
        <v>8</v>
      </c>
      <c r="U4285" t="s">
        <v>3860</v>
      </c>
      <c r="V4285" t="b">
        <v>0</v>
      </c>
      <c r="W4285" t="b">
        <v>1</v>
      </c>
      <c r="X4285" t="b">
        <v>1</v>
      </c>
      <c r="Y4285" t="b">
        <v>0</v>
      </c>
      <c r="Z4285" t="b">
        <v>0</v>
      </c>
      <c r="AA4285" t="b">
        <v>1</v>
      </c>
      <c r="AB4285" t="b">
        <v>0</v>
      </c>
      <c r="AC4285" t="b">
        <v>0</v>
      </c>
      <c r="AD4285" t="b">
        <v>0</v>
      </c>
      <c r="AE4285" t="b">
        <v>0</v>
      </c>
      <c r="AF4285" t="b">
        <v>1</v>
      </c>
      <c r="AG4285" t="b">
        <v>0</v>
      </c>
      <c r="AH4285" t="b">
        <v>1</v>
      </c>
      <c r="AI4285" t="b">
        <v>0</v>
      </c>
      <c r="AJ4285" t="b">
        <v>0</v>
      </c>
      <c r="AK4285" t="b">
        <v>0</v>
      </c>
      <c r="AL4285" t="b">
        <v>0</v>
      </c>
      <c r="AM4285" t="b">
        <v>1</v>
      </c>
    </row>
    <row r="4286" spans="1:39" ht="14.4" hidden="1" x14ac:dyDescent="0.3">
      <c r="A4286" t="s">
        <v>4405</v>
      </c>
      <c r="B4286">
        <v>2023</v>
      </c>
      <c r="C4286" t="s">
        <v>183</v>
      </c>
      <c r="D4286" t="s">
        <v>113</v>
      </c>
      <c r="E4286" t="s">
        <v>32</v>
      </c>
      <c r="F4286" t="s">
        <v>5172</v>
      </c>
      <c r="G4286" t="s">
        <v>93</v>
      </c>
      <c r="H4286" t="s">
        <v>42</v>
      </c>
      <c r="I4286" t="s">
        <v>19</v>
      </c>
      <c r="J4286" t="b">
        <v>0</v>
      </c>
      <c r="L4286">
        <v>0.02</v>
      </c>
      <c r="M4286" t="s">
        <v>6120</v>
      </c>
      <c r="O4286">
        <v>99475</v>
      </c>
      <c r="P4286">
        <v>0.85</v>
      </c>
      <c r="Q4286">
        <v>0.66</v>
      </c>
      <c r="R4286" t="b">
        <v>0</v>
      </c>
      <c r="S4286" t="s">
        <v>35</v>
      </c>
      <c r="T4286">
        <v>0</v>
      </c>
      <c r="U4286" t="s">
        <v>2314</v>
      </c>
      <c r="V4286" t="b">
        <v>1</v>
      </c>
      <c r="W4286" t="b">
        <v>0</v>
      </c>
      <c r="X4286" t="b">
        <v>0</v>
      </c>
      <c r="Y4286" t="b">
        <v>1</v>
      </c>
      <c r="Z4286" t="b">
        <v>0</v>
      </c>
      <c r="AA4286" t="b">
        <v>0</v>
      </c>
      <c r="AB4286" t="b">
        <v>0</v>
      </c>
      <c r="AC4286" t="b">
        <v>0</v>
      </c>
      <c r="AD4286" t="b">
        <v>1</v>
      </c>
      <c r="AE4286" t="b">
        <v>0</v>
      </c>
      <c r="AF4286" t="b">
        <v>0</v>
      </c>
      <c r="AG4286" t="b">
        <v>0</v>
      </c>
      <c r="AH4286" t="b">
        <v>0</v>
      </c>
      <c r="AI4286" t="b">
        <v>0</v>
      </c>
      <c r="AJ4286" t="b">
        <v>0</v>
      </c>
      <c r="AK4286" t="b">
        <v>0</v>
      </c>
      <c r="AL4286" t="b">
        <v>0</v>
      </c>
      <c r="AM4286" t="b">
        <v>0</v>
      </c>
    </row>
    <row r="4287" spans="1:39" ht="14.4" hidden="1" x14ac:dyDescent="0.3">
      <c r="A4287" t="s">
        <v>4406</v>
      </c>
      <c r="B4287">
        <v>2023</v>
      </c>
      <c r="C4287" t="s">
        <v>124</v>
      </c>
      <c r="D4287" t="s">
        <v>58</v>
      </c>
      <c r="E4287" t="s">
        <v>108</v>
      </c>
      <c r="F4287" t="s">
        <v>5172</v>
      </c>
      <c r="G4287" t="s">
        <v>17</v>
      </c>
      <c r="H4287" t="s">
        <v>42</v>
      </c>
      <c r="I4287" t="s">
        <v>61</v>
      </c>
      <c r="J4287" t="b">
        <v>0</v>
      </c>
      <c r="L4287">
        <v>0.15</v>
      </c>
      <c r="M4287" t="s">
        <v>6119</v>
      </c>
      <c r="O4287">
        <v>25116</v>
      </c>
      <c r="P4287">
        <v>-3.64</v>
      </c>
      <c r="Q4287">
        <v>0.89</v>
      </c>
      <c r="R4287" t="b">
        <v>0</v>
      </c>
      <c r="S4287" t="s">
        <v>40</v>
      </c>
      <c r="T4287">
        <v>2</v>
      </c>
      <c r="U4287" t="s">
        <v>2314</v>
      </c>
      <c r="V4287" t="b">
        <v>0</v>
      </c>
      <c r="W4287" t="b">
        <v>1</v>
      </c>
      <c r="X4287" t="b">
        <v>1</v>
      </c>
      <c r="Y4287" t="b">
        <v>0</v>
      </c>
      <c r="Z4287" t="b">
        <v>0</v>
      </c>
      <c r="AA4287" t="b">
        <v>0</v>
      </c>
      <c r="AB4287" t="b">
        <v>0</v>
      </c>
      <c r="AC4287" t="b">
        <v>0</v>
      </c>
      <c r="AD4287" t="b">
        <v>1</v>
      </c>
      <c r="AE4287" t="b">
        <v>1</v>
      </c>
      <c r="AF4287" t="b">
        <v>0</v>
      </c>
      <c r="AG4287" t="b">
        <v>0</v>
      </c>
      <c r="AH4287" t="b">
        <v>0</v>
      </c>
      <c r="AI4287" t="b">
        <v>0</v>
      </c>
      <c r="AJ4287" t="b">
        <v>0</v>
      </c>
      <c r="AK4287" t="b">
        <v>0</v>
      </c>
      <c r="AL4287" t="b">
        <v>0</v>
      </c>
      <c r="AM4287" t="b">
        <v>0</v>
      </c>
    </row>
    <row r="4288" spans="1:39" ht="14.4" hidden="1" x14ac:dyDescent="0.3">
      <c r="A4288" t="s">
        <v>4407</v>
      </c>
      <c r="B4288">
        <v>2023</v>
      </c>
      <c r="C4288" t="s">
        <v>248</v>
      </c>
      <c r="D4288" t="s">
        <v>24</v>
      </c>
      <c r="E4288" t="s">
        <v>45</v>
      </c>
      <c r="F4288" t="s">
        <v>5172</v>
      </c>
      <c r="G4288" t="s">
        <v>93</v>
      </c>
      <c r="H4288" t="s">
        <v>91</v>
      </c>
      <c r="I4288" t="s">
        <v>19</v>
      </c>
      <c r="J4288" t="b">
        <v>0</v>
      </c>
      <c r="L4288">
        <v>0.1</v>
      </c>
      <c r="M4288" t="s">
        <v>6118</v>
      </c>
      <c r="O4288">
        <v>80210</v>
      </c>
      <c r="P4288">
        <v>-2.35</v>
      </c>
      <c r="Q4288">
        <v>0.63</v>
      </c>
      <c r="R4288" t="b">
        <v>0</v>
      </c>
      <c r="S4288" t="s">
        <v>40</v>
      </c>
      <c r="T4288">
        <v>19</v>
      </c>
      <c r="U4288" t="s">
        <v>2314</v>
      </c>
      <c r="V4288" t="b">
        <v>1</v>
      </c>
      <c r="W4288" t="b">
        <v>1</v>
      </c>
      <c r="X4288" t="b">
        <v>1</v>
      </c>
      <c r="Y4288" t="b">
        <v>0</v>
      </c>
      <c r="Z4288" t="b">
        <v>0</v>
      </c>
      <c r="AA4288" t="b">
        <v>0</v>
      </c>
      <c r="AB4288" t="b">
        <v>0</v>
      </c>
      <c r="AC4288" t="b">
        <v>1</v>
      </c>
      <c r="AD4288" t="b">
        <v>1</v>
      </c>
      <c r="AE4288" t="b">
        <v>0</v>
      </c>
      <c r="AF4288" t="b">
        <v>0</v>
      </c>
      <c r="AG4288" t="b">
        <v>0</v>
      </c>
      <c r="AH4288" t="b">
        <v>0</v>
      </c>
      <c r="AI4288" t="b">
        <v>0</v>
      </c>
      <c r="AJ4288" t="b">
        <v>0</v>
      </c>
      <c r="AK4288" t="b">
        <v>0</v>
      </c>
      <c r="AL4288" t="b">
        <v>0</v>
      </c>
      <c r="AM4288" t="b">
        <v>0</v>
      </c>
    </row>
    <row r="4289" spans="1:39" ht="14.4" hidden="1" x14ac:dyDescent="0.3">
      <c r="A4289" t="s">
        <v>4408</v>
      </c>
      <c r="B4289">
        <v>2023</v>
      </c>
      <c r="C4289" t="s">
        <v>198</v>
      </c>
      <c r="D4289" t="s">
        <v>38</v>
      </c>
      <c r="E4289" t="s">
        <v>78</v>
      </c>
      <c r="F4289" t="s">
        <v>40</v>
      </c>
      <c r="G4289" t="s">
        <v>93</v>
      </c>
      <c r="H4289" t="s">
        <v>42</v>
      </c>
      <c r="I4289" t="s">
        <v>61</v>
      </c>
      <c r="J4289" t="b">
        <v>1</v>
      </c>
      <c r="K4289" t="s">
        <v>5285</v>
      </c>
      <c r="L4289">
        <v>0.45</v>
      </c>
      <c r="M4289" t="s">
        <v>6117</v>
      </c>
      <c r="N4289" t="s">
        <v>5285</v>
      </c>
      <c r="O4289">
        <v>72012</v>
      </c>
      <c r="P4289">
        <v>13.83</v>
      </c>
      <c r="Q4289">
        <v>0.39</v>
      </c>
      <c r="R4289" t="b">
        <v>1</v>
      </c>
      <c r="S4289" t="s">
        <v>40</v>
      </c>
      <c r="T4289">
        <v>1</v>
      </c>
      <c r="U4289" t="s">
        <v>2314</v>
      </c>
      <c r="V4289" t="b">
        <v>0</v>
      </c>
      <c r="W4289" t="b">
        <v>0</v>
      </c>
      <c r="X4289" t="b">
        <v>0</v>
      </c>
      <c r="Y4289" t="b">
        <v>0</v>
      </c>
      <c r="Z4289" t="b">
        <v>0</v>
      </c>
      <c r="AA4289" t="b">
        <v>1</v>
      </c>
      <c r="AB4289" t="b">
        <v>1</v>
      </c>
      <c r="AC4289" t="b">
        <v>0</v>
      </c>
      <c r="AD4289" t="b">
        <v>1</v>
      </c>
      <c r="AE4289" t="b">
        <v>0</v>
      </c>
      <c r="AF4289" t="b">
        <v>1</v>
      </c>
      <c r="AG4289" t="b">
        <v>0</v>
      </c>
      <c r="AH4289" t="b">
        <v>0</v>
      </c>
      <c r="AI4289" t="b">
        <v>0</v>
      </c>
      <c r="AJ4289" t="b">
        <v>1</v>
      </c>
      <c r="AK4289" t="b">
        <v>0</v>
      </c>
      <c r="AL4289" t="b">
        <v>0</v>
      </c>
      <c r="AM4289" t="b">
        <v>0</v>
      </c>
    </row>
    <row r="4290" spans="1:39" ht="14.4" hidden="1" x14ac:dyDescent="0.3">
      <c r="A4290" t="s">
        <v>4409</v>
      </c>
      <c r="B4290">
        <v>2023</v>
      </c>
      <c r="C4290" t="s">
        <v>183</v>
      </c>
      <c r="D4290" t="s">
        <v>113</v>
      </c>
      <c r="E4290" t="s">
        <v>108</v>
      </c>
      <c r="F4290" t="s">
        <v>5181</v>
      </c>
      <c r="G4290" t="s">
        <v>65</v>
      </c>
      <c r="H4290" t="s">
        <v>34</v>
      </c>
      <c r="I4290" t="s">
        <v>19</v>
      </c>
      <c r="J4290" t="b">
        <v>1</v>
      </c>
      <c r="K4290" t="s">
        <v>6115</v>
      </c>
      <c r="L4290">
        <v>0.82</v>
      </c>
      <c r="M4290" t="s">
        <v>6116</v>
      </c>
      <c r="N4290" t="s">
        <v>6115</v>
      </c>
      <c r="O4290">
        <v>114974</v>
      </c>
      <c r="P4290">
        <v>5.94</v>
      </c>
      <c r="Q4290">
        <v>0.32</v>
      </c>
      <c r="R4290" t="b">
        <v>1</v>
      </c>
      <c r="S4290" t="s">
        <v>20</v>
      </c>
      <c r="T4290">
        <v>14</v>
      </c>
      <c r="U4290" t="s">
        <v>2314</v>
      </c>
      <c r="V4290" t="b">
        <v>1</v>
      </c>
      <c r="W4290" t="b">
        <v>1</v>
      </c>
      <c r="X4290" t="b">
        <v>0</v>
      </c>
      <c r="Y4290" t="b">
        <v>1</v>
      </c>
      <c r="Z4290" t="b">
        <v>1</v>
      </c>
      <c r="AA4290" t="b">
        <v>0</v>
      </c>
      <c r="AB4290" t="b">
        <v>0</v>
      </c>
      <c r="AC4290" t="b">
        <v>0</v>
      </c>
      <c r="AD4290" t="b">
        <v>1</v>
      </c>
      <c r="AE4290" t="b">
        <v>1</v>
      </c>
      <c r="AF4290" t="b">
        <v>1</v>
      </c>
      <c r="AG4290" t="b">
        <v>0</v>
      </c>
      <c r="AH4290" t="b">
        <v>0</v>
      </c>
      <c r="AI4290" t="b">
        <v>1</v>
      </c>
      <c r="AJ4290" t="b">
        <v>0</v>
      </c>
      <c r="AK4290" t="b">
        <v>1</v>
      </c>
      <c r="AL4290" t="b">
        <v>0</v>
      </c>
      <c r="AM4290" t="b">
        <v>1</v>
      </c>
    </row>
    <row r="4291" spans="1:39" ht="14.4" hidden="1" x14ac:dyDescent="0.3">
      <c r="A4291" t="s">
        <v>4410</v>
      </c>
      <c r="B4291">
        <v>2023</v>
      </c>
      <c r="C4291" t="s">
        <v>67</v>
      </c>
      <c r="D4291" t="s">
        <v>68</v>
      </c>
      <c r="E4291" t="s">
        <v>81</v>
      </c>
      <c r="F4291" t="s">
        <v>5169</v>
      </c>
      <c r="G4291" t="s">
        <v>86</v>
      </c>
      <c r="H4291" t="s">
        <v>105</v>
      </c>
      <c r="I4291" t="s">
        <v>19</v>
      </c>
      <c r="J4291" t="b">
        <v>1</v>
      </c>
      <c r="K4291" t="s">
        <v>6113</v>
      </c>
      <c r="L4291">
        <v>0.72</v>
      </c>
      <c r="M4291" t="s">
        <v>6114</v>
      </c>
      <c r="N4291" t="s">
        <v>6113</v>
      </c>
      <c r="O4291">
        <v>146957</v>
      </c>
      <c r="P4291">
        <v>5.33</v>
      </c>
      <c r="Q4291">
        <v>0.38</v>
      </c>
      <c r="R4291" t="b">
        <v>1</v>
      </c>
      <c r="S4291" t="s">
        <v>35</v>
      </c>
      <c r="T4291">
        <v>14</v>
      </c>
      <c r="U4291" t="s">
        <v>3860</v>
      </c>
      <c r="V4291" t="b">
        <v>0</v>
      </c>
      <c r="W4291" t="b">
        <v>1</v>
      </c>
      <c r="X4291" t="b">
        <v>0</v>
      </c>
      <c r="Y4291" t="b">
        <v>0</v>
      </c>
      <c r="Z4291" t="b">
        <v>0</v>
      </c>
      <c r="AA4291" t="b">
        <v>1</v>
      </c>
      <c r="AB4291" t="b">
        <v>1</v>
      </c>
      <c r="AC4291" t="b">
        <v>1</v>
      </c>
      <c r="AD4291" t="b">
        <v>1</v>
      </c>
      <c r="AE4291" t="b">
        <v>0</v>
      </c>
      <c r="AF4291" t="b">
        <v>0</v>
      </c>
      <c r="AG4291" t="b">
        <v>0</v>
      </c>
      <c r="AH4291" t="b">
        <v>1</v>
      </c>
      <c r="AI4291" t="b">
        <v>1</v>
      </c>
      <c r="AJ4291" t="b">
        <v>1</v>
      </c>
      <c r="AK4291" t="b">
        <v>0</v>
      </c>
      <c r="AL4291" t="b">
        <v>1</v>
      </c>
      <c r="AM4291" t="b">
        <v>0</v>
      </c>
    </row>
    <row r="4292" spans="1:39" ht="14.4" hidden="1" x14ac:dyDescent="0.3">
      <c r="A4292" t="s">
        <v>4411</v>
      </c>
      <c r="B4292">
        <v>2023</v>
      </c>
      <c r="C4292" t="s">
        <v>107</v>
      </c>
      <c r="D4292" t="s">
        <v>15</v>
      </c>
      <c r="E4292" t="s">
        <v>45</v>
      </c>
      <c r="F4292" t="s">
        <v>5176</v>
      </c>
      <c r="G4292" t="s">
        <v>17</v>
      </c>
      <c r="H4292" t="s">
        <v>52</v>
      </c>
      <c r="I4292" t="s">
        <v>49</v>
      </c>
      <c r="J4292" t="b">
        <v>1</v>
      </c>
      <c r="K4292" t="s">
        <v>6111</v>
      </c>
      <c r="L4292">
        <v>0.83</v>
      </c>
      <c r="M4292" t="s">
        <v>6112</v>
      </c>
      <c r="N4292" t="s">
        <v>6111</v>
      </c>
      <c r="O4292">
        <v>50667</v>
      </c>
      <c r="P4292">
        <v>15.29</v>
      </c>
      <c r="Q4292">
        <v>0.15</v>
      </c>
      <c r="R4292" t="b">
        <v>1</v>
      </c>
      <c r="S4292" t="s">
        <v>35</v>
      </c>
      <c r="T4292">
        <v>0</v>
      </c>
      <c r="U4292" t="s">
        <v>2314</v>
      </c>
      <c r="V4292" t="b">
        <v>1</v>
      </c>
      <c r="W4292" t="b">
        <v>1</v>
      </c>
      <c r="X4292" t="b">
        <v>0</v>
      </c>
      <c r="Y4292" t="b">
        <v>0</v>
      </c>
      <c r="Z4292" t="b">
        <v>1</v>
      </c>
      <c r="AA4292" t="b">
        <v>0</v>
      </c>
      <c r="AB4292" t="b">
        <v>1</v>
      </c>
      <c r="AC4292" t="b">
        <v>0</v>
      </c>
      <c r="AD4292" t="b">
        <v>1</v>
      </c>
      <c r="AE4292" t="b">
        <v>1</v>
      </c>
      <c r="AF4292" t="b">
        <v>0</v>
      </c>
      <c r="AG4292" t="b">
        <v>0</v>
      </c>
      <c r="AH4292" t="b">
        <v>1</v>
      </c>
      <c r="AI4292" t="b">
        <v>0</v>
      </c>
      <c r="AJ4292" t="b">
        <v>0</v>
      </c>
      <c r="AK4292" t="b">
        <v>1</v>
      </c>
      <c r="AL4292" t="b">
        <v>1</v>
      </c>
      <c r="AM4292" t="b">
        <v>0</v>
      </c>
    </row>
    <row r="4293" spans="1:39" ht="14.4" hidden="1" x14ac:dyDescent="0.3">
      <c r="A4293" t="s">
        <v>4412</v>
      </c>
      <c r="B4293">
        <v>2023</v>
      </c>
      <c r="C4293" t="s">
        <v>23</v>
      </c>
      <c r="D4293" t="s">
        <v>24</v>
      </c>
      <c r="E4293" t="s">
        <v>78</v>
      </c>
      <c r="F4293" t="s">
        <v>40</v>
      </c>
      <c r="G4293" t="s">
        <v>86</v>
      </c>
      <c r="H4293" t="s">
        <v>18</v>
      </c>
      <c r="I4293" t="s">
        <v>28</v>
      </c>
      <c r="J4293" t="b">
        <v>0</v>
      </c>
      <c r="L4293">
        <v>0.06</v>
      </c>
      <c r="M4293" t="s">
        <v>6110</v>
      </c>
      <c r="O4293">
        <v>80176</v>
      </c>
      <c r="P4293">
        <v>-4.26</v>
      </c>
      <c r="Q4293">
        <v>0.63</v>
      </c>
      <c r="R4293" t="b">
        <v>0</v>
      </c>
      <c r="S4293" t="s">
        <v>40</v>
      </c>
      <c r="T4293">
        <v>0</v>
      </c>
      <c r="U4293" t="s">
        <v>3860</v>
      </c>
      <c r="V4293" t="b">
        <v>0</v>
      </c>
      <c r="W4293" t="b">
        <v>0</v>
      </c>
      <c r="X4293" t="b">
        <v>0</v>
      </c>
      <c r="Y4293" t="b">
        <v>1</v>
      </c>
      <c r="Z4293" t="b">
        <v>1</v>
      </c>
      <c r="AA4293" t="b">
        <v>1</v>
      </c>
      <c r="AB4293" t="b">
        <v>1</v>
      </c>
      <c r="AC4293" t="b">
        <v>0</v>
      </c>
      <c r="AD4293" t="b">
        <v>1</v>
      </c>
      <c r="AE4293" t="b">
        <v>0</v>
      </c>
      <c r="AF4293" t="b">
        <v>0</v>
      </c>
      <c r="AG4293" t="b">
        <v>0</v>
      </c>
      <c r="AH4293" t="b">
        <v>0</v>
      </c>
      <c r="AI4293" t="b">
        <v>0</v>
      </c>
      <c r="AJ4293" t="b">
        <v>0</v>
      </c>
      <c r="AK4293" t="b">
        <v>0</v>
      </c>
      <c r="AL4293" t="b">
        <v>0</v>
      </c>
      <c r="AM4293" t="b">
        <v>0</v>
      </c>
    </row>
    <row r="4294" spans="1:39" ht="14.4" hidden="1" x14ac:dyDescent="0.3">
      <c r="A4294" t="s">
        <v>4413</v>
      </c>
      <c r="B4294">
        <v>2023</v>
      </c>
      <c r="C4294" t="s">
        <v>248</v>
      </c>
      <c r="D4294" t="s">
        <v>24</v>
      </c>
      <c r="E4294" t="s">
        <v>54</v>
      </c>
      <c r="F4294" t="s">
        <v>5176</v>
      </c>
      <c r="G4294" t="s">
        <v>65</v>
      </c>
      <c r="H4294" t="s">
        <v>42</v>
      </c>
      <c r="I4294" t="s">
        <v>61</v>
      </c>
      <c r="J4294" t="b">
        <v>1</v>
      </c>
      <c r="K4294" t="s">
        <v>6028</v>
      </c>
      <c r="L4294">
        <v>0.74</v>
      </c>
      <c r="M4294" t="s">
        <v>6109</v>
      </c>
      <c r="N4294" t="s">
        <v>6028</v>
      </c>
      <c r="O4294">
        <v>121832</v>
      </c>
      <c r="P4294">
        <v>6.09</v>
      </c>
      <c r="Q4294">
        <v>0.39</v>
      </c>
      <c r="R4294" t="b">
        <v>1</v>
      </c>
      <c r="S4294" t="s">
        <v>35</v>
      </c>
      <c r="T4294">
        <v>9</v>
      </c>
      <c r="U4294" t="s">
        <v>2314</v>
      </c>
      <c r="V4294" t="b">
        <v>1</v>
      </c>
      <c r="W4294" t="b">
        <v>0</v>
      </c>
      <c r="X4294" t="b">
        <v>1</v>
      </c>
      <c r="Y4294" t="b">
        <v>0</v>
      </c>
      <c r="Z4294" t="b">
        <v>1</v>
      </c>
      <c r="AA4294" t="b">
        <v>1</v>
      </c>
      <c r="AB4294" t="b">
        <v>1</v>
      </c>
      <c r="AC4294" t="b">
        <v>0</v>
      </c>
      <c r="AD4294" t="b">
        <v>0</v>
      </c>
      <c r="AE4294" t="b">
        <v>0</v>
      </c>
      <c r="AF4294" t="b">
        <v>1</v>
      </c>
      <c r="AG4294" t="b">
        <v>0</v>
      </c>
      <c r="AH4294" t="b">
        <v>0</v>
      </c>
      <c r="AI4294" t="b">
        <v>0</v>
      </c>
      <c r="AJ4294" t="b">
        <v>0</v>
      </c>
      <c r="AK4294" t="b">
        <v>1</v>
      </c>
      <c r="AL4294" t="b">
        <v>0</v>
      </c>
      <c r="AM4294" t="b">
        <v>0</v>
      </c>
    </row>
    <row r="4295" spans="1:39" ht="14.4" hidden="1" x14ac:dyDescent="0.3">
      <c r="A4295" t="s">
        <v>4414</v>
      </c>
      <c r="B4295">
        <v>2023</v>
      </c>
      <c r="C4295" t="s">
        <v>112</v>
      </c>
      <c r="D4295" t="s">
        <v>113</v>
      </c>
      <c r="E4295" t="s">
        <v>32</v>
      </c>
      <c r="F4295" t="s">
        <v>40</v>
      </c>
      <c r="G4295" t="s">
        <v>93</v>
      </c>
      <c r="H4295" t="s">
        <v>69</v>
      </c>
      <c r="I4295" t="s">
        <v>83</v>
      </c>
      <c r="J4295" t="b">
        <v>0</v>
      </c>
      <c r="L4295">
        <v>0.13</v>
      </c>
      <c r="M4295" t="s">
        <v>6108</v>
      </c>
      <c r="O4295">
        <v>102023</v>
      </c>
      <c r="P4295">
        <v>-4.13</v>
      </c>
      <c r="Q4295">
        <v>0.73</v>
      </c>
      <c r="R4295" t="b">
        <v>0</v>
      </c>
      <c r="S4295" t="s">
        <v>35</v>
      </c>
      <c r="T4295">
        <v>0</v>
      </c>
      <c r="U4295" t="s">
        <v>2314</v>
      </c>
      <c r="V4295" t="b">
        <v>0</v>
      </c>
      <c r="W4295" t="b">
        <v>0</v>
      </c>
      <c r="X4295" t="b">
        <v>1</v>
      </c>
      <c r="Y4295" t="b">
        <v>1</v>
      </c>
      <c r="Z4295" t="b">
        <v>0</v>
      </c>
      <c r="AA4295" t="b">
        <v>1</v>
      </c>
      <c r="AB4295" t="b">
        <v>0</v>
      </c>
      <c r="AC4295" t="b">
        <v>1</v>
      </c>
      <c r="AD4295" t="b">
        <v>0</v>
      </c>
      <c r="AE4295" t="b">
        <v>0</v>
      </c>
      <c r="AF4295" t="b">
        <v>0</v>
      </c>
      <c r="AG4295" t="b">
        <v>0</v>
      </c>
      <c r="AH4295" t="b">
        <v>0</v>
      </c>
      <c r="AI4295" t="b">
        <v>0</v>
      </c>
      <c r="AJ4295" t="b">
        <v>0</v>
      </c>
      <c r="AK4295" t="b">
        <v>0</v>
      </c>
      <c r="AL4295" t="b">
        <v>0</v>
      </c>
      <c r="AM4295" t="b">
        <v>0</v>
      </c>
    </row>
    <row r="4296" spans="1:39" ht="14.4" hidden="1" x14ac:dyDescent="0.3">
      <c r="A4296" t="s">
        <v>4415</v>
      </c>
      <c r="B4296">
        <v>2023</v>
      </c>
      <c r="C4296" t="s">
        <v>152</v>
      </c>
      <c r="D4296" t="s">
        <v>77</v>
      </c>
      <c r="E4296" t="s">
        <v>32</v>
      </c>
      <c r="F4296" t="s">
        <v>40</v>
      </c>
      <c r="G4296" t="s">
        <v>93</v>
      </c>
      <c r="H4296" t="s">
        <v>27</v>
      </c>
      <c r="I4296" t="s">
        <v>61</v>
      </c>
      <c r="J4296" t="b">
        <v>1</v>
      </c>
      <c r="K4296" t="s">
        <v>6107</v>
      </c>
      <c r="L4296">
        <v>0.56000000000000005</v>
      </c>
      <c r="M4296" t="s">
        <v>5937</v>
      </c>
      <c r="N4296" t="s">
        <v>6107</v>
      </c>
      <c r="O4296">
        <v>108671</v>
      </c>
      <c r="P4296">
        <v>10.56</v>
      </c>
      <c r="Q4296">
        <v>0.31</v>
      </c>
      <c r="R4296" t="b">
        <v>1</v>
      </c>
      <c r="S4296" t="s">
        <v>40</v>
      </c>
      <c r="T4296">
        <v>11</v>
      </c>
      <c r="U4296" t="s">
        <v>2314</v>
      </c>
      <c r="V4296" t="b">
        <v>0</v>
      </c>
      <c r="W4296" t="b">
        <v>0</v>
      </c>
      <c r="X4296" t="b">
        <v>0</v>
      </c>
      <c r="Y4296" t="b">
        <v>0</v>
      </c>
      <c r="Z4296" t="b">
        <v>1</v>
      </c>
      <c r="AA4296" t="b">
        <v>1</v>
      </c>
      <c r="AB4296" t="b">
        <v>0</v>
      </c>
      <c r="AC4296" t="b">
        <v>0</v>
      </c>
      <c r="AD4296" t="b">
        <v>0</v>
      </c>
      <c r="AE4296" t="b">
        <v>1</v>
      </c>
      <c r="AF4296" t="b">
        <v>0</v>
      </c>
      <c r="AG4296" t="b">
        <v>0</v>
      </c>
      <c r="AH4296" t="b">
        <v>0</v>
      </c>
      <c r="AI4296" t="b">
        <v>1</v>
      </c>
      <c r="AJ4296" t="b">
        <v>1</v>
      </c>
      <c r="AK4296" t="b">
        <v>0</v>
      </c>
      <c r="AL4296" t="b">
        <v>1</v>
      </c>
      <c r="AM4296" t="b">
        <v>0</v>
      </c>
    </row>
    <row r="4297" spans="1:39" ht="14.4" hidden="1" x14ac:dyDescent="0.3">
      <c r="A4297" t="s">
        <v>4416</v>
      </c>
      <c r="B4297">
        <v>2023</v>
      </c>
      <c r="C4297" t="s">
        <v>152</v>
      </c>
      <c r="D4297" t="s">
        <v>77</v>
      </c>
      <c r="E4297" t="s">
        <v>108</v>
      </c>
      <c r="F4297" t="s">
        <v>5169</v>
      </c>
      <c r="G4297" t="s">
        <v>41</v>
      </c>
      <c r="H4297" t="s">
        <v>105</v>
      </c>
      <c r="I4297" t="s">
        <v>61</v>
      </c>
      <c r="J4297" t="b">
        <v>1</v>
      </c>
      <c r="K4297" t="s">
        <v>6105</v>
      </c>
      <c r="L4297">
        <v>0.81</v>
      </c>
      <c r="M4297" t="s">
        <v>6106</v>
      </c>
      <c r="N4297" t="s">
        <v>6105</v>
      </c>
      <c r="O4297">
        <v>119531</v>
      </c>
      <c r="P4297">
        <v>9.75</v>
      </c>
      <c r="Q4297">
        <v>0.14000000000000001</v>
      </c>
      <c r="R4297" t="b">
        <v>1</v>
      </c>
      <c r="S4297" t="s">
        <v>20</v>
      </c>
      <c r="T4297">
        <v>14</v>
      </c>
      <c r="U4297" t="s">
        <v>2314</v>
      </c>
      <c r="V4297" t="b">
        <v>1</v>
      </c>
      <c r="W4297" t="b">
        <v>0</v>
      </c>
      <c r="X4297" t="b">
        <v>1</v>
      </c>
      <c r="Y4297" t="b">
        <v>0</v>
      </c>
      <c r="Z4297" t="b">
        <v>0</v>
      </c>
      <c r="AA4297" t="b">
        <v>1</v>
      </c>
      <c r="AB4297" t="b">
        <v>1</v>
      </c>
      <c r="AC4297" t="b">
        <v>0</v>
      </c>
      <c r="AD4297" t="b">
        <v>1</v>
      </c>
      <c r="AE4297" t="b">
        <v>1</v>
      </c>
      <c r="AF4297" t="b">
        <v>0</v>
      </c>
      <c r="AG4297" t="b">
        <v>0</v>
      </c>
      <c r="AH4297" t="b">
        <v>0</v>
      </c>
      <c r="AI4297" t="b">
        <v>0</v>
      </c>
      <c r="AJ4297" t="b">
        <v>0</v>
      </c>
      <c r="AK4297" t="b">
        <v>1</v>
      </c>
      <c r="AL4297" t="b">
        <v>1</v>
      </c>
      <c r="AM4297" t="b">
        <v>0</v>
      </c>
    </row>
    <row r="4298" spans="1:39" ht="14.4" hidden="1" x14ac:dyDescent="0.3">
      <c r="A4298" t="s">
        <v>4417</v>
      </c>
      <c r="B4298">
        <v>2023</v>
      </c>
      <c r="C4298" t="s">
        <v>221</v>
      </c>
      <c r="D4298" t="s">
        <v>15</v>
      </c>
      <c r="E4298" t="s">
        <v>78</v>
      </c>
      <c r="F4298" t="s">
        <v>5172</v>
      </c>
      <c r="G4298" t="s">
        <v>65</v>
      </c>
      <c r="H4298" t="s">
        <v>34</v>
      </c>
      <c r="I4298" t="s">
        <v>83</v>
      </c>
      <c r="J4298" t="b">
        <v>1</v>
      </c>
      <c r="K4298" t="s">
        <v>6103</v>
      </c>
      <c r="L4298">
        <v>0.46</v>
      </c>
      <c r="M4298" t="s">
        <v>6104</v>
      </c>
      <c r="N4298" t="s">
        <v>6103</v>
      </c>
      <c r="O4298">
        <v>53428</v>
      </c>
      <c r="P4298">
        <v>16.309999999999999</v>
      </c>
      <c r="Q4298">
        <v>0.11</v>
      </c>
      <c r="R4298" t="b">
        <v>1</v>
      </c>
      <c r="S4298" t="s">
        <v>40</v>
      </c>
      <c r="T4298">
        <v>12</v>
      </c>
      <c r="U4298" t="s">
        <v>2314</v>
      </c>
      <c r="V4298" t="b">
        <v>1</v>
      </c>
      <c r="W4298" t="b">
        <v>0</v>
      </c>
      <c r="X4298" t="b">
        <v>0</v>
      </c>
      <c r="Y4298" t="b">
        <v>1</v>
      </c>
      <c r="Z4298" t="b">
        <v>0</v>
      </c>
      <c r="AA4298" t="b">
        <v>1</v>
      </c>
      <c r="AB4298" t="b">
        <v>0</v>
      </c>
      <c r="AC4298" t="b">
        <v>1</v>
      </c>
      <c r="AD4298" t="b">
        <v>0</v>
      </c>
      <c r="AE4298" t="b">
        <v>0</v>
      </c>
      <c r="AF4298" t="b">
        <v>0</v>
      </c>
      <c r="AG4298" t="b">
        <v>1</v>
      </c>
      <c r="AH4298" t="b">
        <v>0</v>
      </c>
      <c r="AI4298" t="b">
        <v>1</v>
      </c>
      <c r="AJ4298" t="b">
        <v>0</v>
      </c>
      <c r="AK4298" t="b">
        <v>1</v>
      </c>
      <c r="AL4298" t="b">
        <v>0</v>
      </c>
      <c r="AM4298" t="b">
        <v>0</v>
      </c>
    </row>
    <row r="4299" spans="1:39" ht="14.4" hidden="1" x14ac:dyDescent="0.3">
      <c r="A4299" t="s">
        <v>4418</v>
      </c>
      <c r="B4299">
        <v>2023</v>
      </c>
      <c r="C4299" t="s">
        <v>124</v>
      </c>
      <c r="D4299" t="s">
        <v>58</v>
      </c>
      <c r="E4299" t="s">
        <v>78</v>
      </c>
      <c r="F4299" t="s">
        <v>5172</v>
      </c>
      <c r="G4299" t="s">
        <v>41</v>
      </c>
      <c r="H4299" t="s">
        <v>94</v>
      </c>
      <c r="I4299" t="s">
        <v>49</v>
      </c>
      <c r="J4299" t="b">
        <v>0</v>
      </c>
      <c r="L4299">
        <v>0.19</v>
      </c>
      <c r="M4299" t="s">
        <v>6102</v>
      </c>
      <c r="O4299">
        <v>28554</v>
      </c>
      <c r="P4299">
        <v>1.23</v>
      </c>
      <c r="Q4299">
        <v>0.75</v>
      </c>
      <c r="R4299" t="b">
        <v>0</v>
      </c>
      <c r="S4299" t="s">
        <v>20</v>
      </c>
      <c r="T4299">
        <v>0</v>
      </c>
      <c r="U4299" t="s">
        <v>2314</v>
      </c>
      <c r="V4299" t="b">
        <v>1</v>
      </c>
      <c r="W4299" t="b">
        <v>0</v>
      </c>
      <c r="X4299" t="b">
        <v>0</v>
      </c>
      <c r="Y4299" t="b">
        <v>1</v>
      </c>
      <c r="Z4299" t="b">
        <v>0</v>
      </c>
      <c r="AA4299" t="b">
        <v>0</v>
      </c>
      <c r="AB4299" t="b">
        <v>1</v>
      </c>
      <c r="AC4299" t="b">
        <v>0</v>
      </c>
      <c r="AD4299" t="b">
        <v>0</v>
      </c>
      <c r="AE4299" t="b">
        <v>0</v>
      </c>
      <c r="AF4299" t="b">
        <v>0</v>
      </c>
      <c r="AG4299" t="b">
        <v>0</v>
      </c>
      <c r="AH4299" t="b">
        <v>0</v>
      </c>
      <c r="AI4299" t="b">
        <v>0</v>
      </c>
      <c r="AJ4299" t="b">
        <v>0</v>
      </c>
      <c r="AK4299" t="b">
        <v>0</v>
      </c>
      <c r="AL4299" t="b">
        <v>0</v>
      </c>
      <c r="AM4299" t="b">
        <v>0</v>
      </c>
    </row>
    <row r="4300" spans="1:39" ht="14.4" hidden="1" x14ac:dyDescent="0.3">
      <c r="A4300" t="s">
        <v>4419</v>
      </c>
      <c r="B4300">
        <v>2023</v>
      </c>
      <c r="C4300" t="s">
        <v>115</v>
      </c>
      <c r="D4300" t="s">
        <v>31</v>
      </c>
      <c r="E4300" t="s">
        <v>97</v>
      </c>
      <c r="F4300" t="s">
        <v>5172</v>
      </c>
      <c r="G4300" t="s">
        <v>26</v>
      </c>
      <c r="H4300" t="s">
        <v>94</v>
      </c>
      <c r="I4300" t="s">
        <v>61</v>
      </c>
      <c r="J4300" t="b">
        <v>0</v>
      </c>
      <c r="L4300">
        <v>0.18</v>
      </c>
      <c r="M4300" t="s">
        <v>6101</v>
      </c>
      <c r="O4300">
        <v>28004</v>
      </c>
      <c r="P4300">
        <v>-2.66</v>
      </c>
      <c r="Q4300">
        <v>0.62</v>
      </c>
      <c r="R4300" t="b">
        <v>0</v>
      </c>
      <c r="S4300" t="s">
        <v>40</v>
      </c>
      <c r="T4300">
        <v>12</v>
      </c>
      <c r="U4300" t="s">
        <v>2314</v>
      </c>
      <c r="V4300" t="b">
        <v>0</v>
      </c>
      <c r="W4300" t="b">
        <v>0</v>
      </c>
      <c r="X4300" t="b">
        <v>1</v>
      </c>
      <c r="Y4300" t="b">
        <v>1</v>
      </c>
      <c r="Z4300" t="b">
        <v>1</v>
      </c>
      <c r="AA4300" t="b">
        <v>0</v>
      </c>
      <c r="AB4300" t="b">
        <v>1</v>
      </c>
      <c r="AC4300" t="b">
        <v>0</v>
      </c>
      <c r="AD4300" t="b">
        <v>0</v>
      </c>
      <c r="AE4300" t="b">
        <v>1</v>
      </c>
      <c r="AF4300" t="b">
        <v>0</v>
      </c>
      <c r="AG4300" t="b">
        <v>0</v>
      </c>
      <c r="AH4300" t="b">
        <v>0</v>
      </c>
      <c r="AI4300" t="b">
        <v>0</v>
      </c>
      <c r="AJ4300" t="b">
        <v>0</v>
      </c>
      <c r="AK4300" t="b">
        <v>0</v>
      </c>
      <c r="AL4300" t="b">
        <v>0</v>
      </c>
      <c r="AM4300" t="b">
        <v>0</v>
      </c>
    </row>
    <row r="4301" spans="1:39" ht="14.4" hidden="1" x14ac:dyDescent="0.3">
      <c r="A4301" t="s">
        <v>4420</v>
      </c>
      <c r="B4301">
        <v>2023</v>
      </c>
      <c r="C4301" t="s">
        <v>143</v>
      </c>
      <c r="D4301" t="s">
        <v>38</v>
      </c>
      <c r="E4301" t="s">
        <v>97</v>
      </c>
      <c r="F4301" t="s">
        <v>5176</v>
      </c>
      <c r="G4301" t="s">
        <v>86</v>
      </c>
      <c r="H4301" t="s">
        <v>34</v>
      </c>
      <c r="I4301" t="s">
        <v>49</v>
      </c>
      <c r="J4301" t="b">
        <v>1</v>
      </c>
      <c r="K4301" t="s">
        <v>6099</v>
      </c>
      <c r="L4301">
        <v>0.88</v>
      </c>
      <c r="M4301" t="s">
        <v>6100</v>
      </c>
      <c r="N4301" t="s">
        <v>6099</v>
      </c>
      <c r="O4301">
        <v>72312</v>
      </c>
      <c r="P4301">
        <v>8.64</v>
      </c>
      <c r="Q4301">
        <v>0.38</v>
      </c>
      <c r="R4301" t="b">
        <v>1</v>
      </c>
      <c r="S4301" t="s">
        <v>40</v>
      </c>
      <c r="T4301">
        <v>8</v>
      </c>
      <c r="U4301" t="s">
        <v>3860</v>
      </c>
      <c r="V4301" t="b">
        <v>0</v>
      </c>
      <c r="W4301" t="b">
        <v>0</v>
      </c>
      <c r="X4301" t="b">
        <v>0</v>
      </c>
      <c r="Y4301" t="b">
        <v>0</v>
      </c>
      <c r="Z4301" t="b">
        <v>1</v>
      </c>
      <c r="AA4301" t="b">
        <v>1</v>
      </c>
      <c r="AB4301" t="b">
        <v>1</v>
      </c>
      <c r="AC4301" t="b">
        <v>1</v>
      </c>
      <c r="AD4301" t="b">
        <v>0</v>
      </c>
      <c r="AE4301" t="b">
        <v>1</v>
      </c>
      <c r="AF4301" t="b">
        <v>1</v>
      </c>
      <c r="AG4301" t="b">
        <v>0</v>
      </c>
      <c r="AH4301" t="b">
        <v>0</v>
      </c>
      <c r="AI4301" t="b">
        <v>1</v>
      </c>
      <c r="AJ4301" t="b">
        <v>0</v>
      </c>
      <c r="AK4301" t="b">
        <v>0</v>
      </c>
      <c r="AL4301" t="b">
        <v>0</v>
      </c>
      <c r="AM4301" t="b">
        <v>1</v>
      </c>
    </row>
    <row r="4302" spans="1:39" ht="14.4" hidden="1" x14ac:dyDescent="0.3">
      <c r="A4302" t="s">
        <v>4421</v>
      </c>
      <c r="B4302">
        <v>2023</v>
      </c>
      <c r="C4302" t="s">
        <v>183</v>
      </c>
      <c r="D4302" t="s">
        <v>113</v>
      </c>
      <c r="E4302" t="s">
        <v>133</v>
      </c>
      <c r="F4302" t="s">
        <v>5181</v>
      </c>
      <c r="G4302" t="s">
        <v>86</v>
      </c>
      <c r="H4302" t="s">
        <v>42</v>
      </c>
      <c r="I4302" t="s">
        <v>83</v>
      </c>
      <c r="J4302" t="b">
        <v>1</v>
      </c>
      <c r="K4302" t="s">
        <v>5313</v>
      </c>
      <c r="L4302">
        <v>0.71</v>
      </c>
      <c r="M4302" t="s">
        <v>6098</v>
      </c>
      <c r="N4302" t="s">
        <v>5313</v>
      </c>
      <c r="O4302">
        <v>115748</v>
      </c>
      <c r="P4302">
        <v>13.21</v>
      </c>
      <c r="Q4302">
        <v>0.33</v>
      </c>
      <c r="R4302" t="b">
        <v>1</v>
      </c>
      <c r="S4302" t="s">
        <v>40</v>
      </c>
      <c r="T4302">
        <v>0</v>
      </c>
      <c r="U4302" t="s">
        <v>3860</v>
      </c>
      <c r="V4302" t="b">
        <v>1</v>
      </c>
      <c r="W4302" t="b">
        <v>1</v>
      </c>
      <c r="X4302" t="b">
        <v>0</v>
      </c>
      <c r="Y4302" t="b">
        <v>1</v>
      </c>
      <c r="Z4302" t="b">
        <v>1</v>
      </c>
      <c r="AA4302" t="b">
        <v>1</v>
      </c>
      <c r="AB4302" t="b">
        <v>0</v>
      </c>
      <c r="AC4302" t="b">
        <v>0</v>
      </c>
      <c r="AD4302" t="b">
        <v>1</v>
      </c>
      <c r="AE4302" t="b">
        <v>0</v>
      </c>
      <c r="AF4302" t="b">
        <v>0</v>
      </c>
      <c r="AG4302" t="b">
        <v>1</v>
      </c>
      <c r="AH4302" t="b">
        <v>1</v>
      </c>
      <c r="AI4302" t="b">
        <v>0</v>
      </c>
      <c r="AJ4302" t="b">
        <v>0</v>
      </c>
      <c r="AK4302" t="b">
        <v>0</v>
      </c>
      <c r="AL4302" t="b">
        <v>0</v>
      </c>
      <c r="AM4302" t="b">
        <v>0</v>
      </c>
    </row>
    <row r="4303" spans="1:39" ht="14.4" hidden="1" x14ac:dyDescent="0.3">
      <c r="A4303" t="s">
        <v>4422</v>
      </c>
      <c r="B4303">
        <v>2023</v>
      </c>
      <c r="C4303" t="s">
        <v>85</v>
      </c>
      <c r="D4303" t="s">
        <v>24</v>
      </c>
      <c r="E4303" t="s">
        <v>120</v>
      </c>
      <c r="F4303" t="s">
        <v>5172</v>
      </c>
      <c r="G4303" t="s">
        <v>41</v>
      </c>
      <c r="H4303" t="s">
        <v>60</v>
      </c>
      <c r="I4303" t="s">
        <v>83</v>
      </c>
      <c r="J4303" t="b">
        <v>1</v>
      </c>
      <c r="K4303" t="s">
        <v>230</v>
      </c>
      <c r="L4303">
        <v>0.93</v>
      </c>
      <c r="M4303" t="s">
        <v>6097</v>
      </c>
      <c r="N4303" t="s">
        <v>230</v>
      </c>
      <c r="O4303">
        <v>119134</v>
      </c>
      <c r="P4303">
        <v>15.64</v>
      </c>
      <c r="Q4303">
        <v>0.27</v>
      </c>
      <c r="R4303" t="b">
        <v>1</v>
      </c>
      <c r="S4303" t="s">
        <v>40</v>
      </c>
      <c r="T4303">
        <v>9</v>
      </c>
      <c r="U4303" t="s">
        <v>2314</v>
      </c>
      <c r="V4303" t="b">
        <v>1</v>
      </c>
      <c r="W4303" t="b">
        <v>0</v>
      </c>
      <c r="X4303" t="b">
        <v>1</v>
      </c>
      <c r="Y4303" t="b">
        <v>0</v>
      </c>
      <c r="Z4303" t="b">
        <v>0</v>
      </c>
      <c r="AA4303" t="b">
        <v>1</v>
      </c>
      <c r="AB4303" t="b">
        <v>1</v>
      </c>
      <c r="AC4303" t="b">
        <v>1</v>
      </c>
      <c r="AD4303" t="b">
        <v>0</v>
      </c>
      <c r="AE4303" t="b">
        <v>1</v>
      </c>
      <c r="AF4303" t="b">
        <v>0</v>
      </c>
      <c r="AG4303" t="b">
        <v>0</v>
      </c>
      <c r="AH4303" t="b">
        <v>1</v>
      </c>
      <c r="AI4303" t="b">
        <v>0</v>
      </c>
      <c r="AJ4303" t="b">
        <v>0</v>
      </c>
      <c r="AK4303" t="b">
        <v>0</v>
      </c>
      <c r="AL4303" t="b">
        <v>0</v>
      </c>
      <c r="AM4303" t="b">
        <v>0</v>
      </c>
    </row>
    <row r="4304" spans="1:39" ht="14.4" hidden="1" x14ac:dyDescent="0.3">
      <c r="A4304" t="s">
        <v>4423</v>
      </c>
      <c r="B4304">
        <v>2023</v>
      </c>
      <c r="C4304" t="s">
        <v>48</v>
      </c>
      <c r="D4304" t="s">
        <v>24</v>
      </c>
      <c r="E4304" t="s">
        <v>25</v>
      </c>
      <c r="F4304" t="s">
        <v>5169</v>
      </c>
      <c r="G4304" t="s">
        <v>41</v>
      </c>
      <c r="H4304" t="s">
        <v>18</v>
      </c>
      <c r="I4304" t="s">
        <v>19</v>
      </c>
      <c r="J4304" t="b">
        <v>1</v>
      </c>
      <c r="K4304" t="s">
        <v>5391</v>
      </c>
      <c r="L4304">
        <v>0.56999999999999995</v>
      </c>
      <c r="M4304" t="s">
        <v>6096</v>
      </c>
      <c r="N4304" t="s">
        <v>5391</v>
      </c>
      <c r="O4304">
        <v>111944</v>
      </c>
      <c r="P4304">
        <v>9.41</v>
      </c>
      <c r="Q4304">
        <v>0.14000000000000001</v>
      </c>
      <c r="R4304" t="b">
        <v>1</v>
      </c>
      <c r="S4304" t="s">
        <v>40</v>
      </c>
      <c r="T4304">
        <v>0</v>
      </c>
      <c r="U4304" t="s">
        <v>2314</v>
      </c>
      <c r="V4304" t="b">
        <v>1</v>
      </c>
      <c r="W4304" t="b">
        <v>0</v>
      </c>
      <c r="X4304" t="b">
        <v>1</v>
      </c>
      <c r="Y4304" t="b">
        <v>0</v>
      </c>
      <c r="Z4304" t="b">
        <v>0</v>
      </c>
      <c r="AA4304" t="b">
        <v>0</v>
      </c>
      <c r="AB4304" t="b">
        <v>1</v>
      </c>
      <c r="AC4304" t="b">
        <v>0</v>
      </c>
      <c r="AD4304" t="b">
        <v>1</v>
      </c>
      <c r="AE4304" t="b">
        <v>1</v>
      </c>
      <c r="AF4304" t="b">
        <v>0</v>
      </c>
      <c r="AG4304" t="b">
        <v>0</v>
      </c>
      <c r="AH4304" t="b">
        <v>1</v>
      </c>
      <c r="AI4304" t="b">
        <v>1</v>
      </c>
      <c r="AJ4304" t="b">
        <v>1</v>
      </c>
      <c r="AK4304" t="b">
        <v>0</v>
      </c>
      <c r="AL4304" t="b">
        <v>0</v>
      </c>
      <c r="AM4304" t="b">
        <v>0</v>
      </c>
    </row>
    <row r="4305" spans="1:39" ht="14.4" hidden="1" x14ac:dyDescent="0.3">
      <c r="A4305" t="s">
        <v>4424</v>
      </c>
      <c r="B4305">
        <v>2023</v>
      </c>
      <c r="C4305" t="s">
        <v>67</v>
      </c>
      <c r="D4305" t="s">
        <v>68</v>
      </c>
      <c r="E4305" t="s">
        <v>97</v>
      </c>
      <c r="F4305" t="s">
        <v>5169</v>
      </c>
      <c r="G4305" t="s">
        <v>46</v>
      </c>
      <c r="H4305" t="s">
        <v>91</v>
      </c>
      <c r="I4305" t="s">
        <v>83</v>
      </c>
      <c r="J4305" t="b">
        <v>0</v>
      </c>
      <c r="L4305">
        <v>0.03</v>
      </c>
      <c r="M4305" t="s">
        <v>6095</v>
      </c>
      <c r="O4305">
        <v>98821</v>
      </c>
      <c r="P4305">
        <v>-2.62</v>
      </c>
      <c r="Q4305">
        <v>0.72</v>
      </c>
      <c r="R4305" t="b">
        <v>0</v>
      </c>
      <c r="S4305" t="s">
        <v>40</v>
      </c>
      <c r="T4305">
        <v>2</v>
      </c>
      <c r="U4305" t="s">
        <v>2314</v>
      </c>
      <c r="V4305" t="b">
        <v>1</v>
      </c>
      <c r="W4305" t="b">
        <v>0</v>
      </c>
      <c r="X4305" t="b">
        <v>1</v>
      </c>
      <c r="Y4305" t="b">
        <v>1</v>
      </c>
      <c r="Z4305" t="b">
        <v>1</v>
      </c>
      <c r="AA4305" t="b">
        <v>0</v>
      </c>
      <c r="AB4305" t="b">
        <v>1</v>
      </c>
      <c r="AC4305" t="b">
        <v>0</v>
      </c>
      <c r="AD4305" t="b">
        <v>1</v>
      </c>
      <c r="AE4305" t="b">
        <v>0</v>
      </c>
      <c r="AF4305" t="b">
        <v>0</v>
      </c>
      <c r="AG4305" t="b">
        <v>0</v>
      </c>
      <c r="AH4305" t="b">
        <v>0</v>
      </c>
      <c r="AI4305" t="b">
        <v>0</v>
      </c>
      <c r="AJ4305" t="b">
        <v>0</v>
      </c>
      <c r="AK4305" t="b">
        <v>0</v>
      </c>
      <c r="AL4305" t="b">
        <v>0</v>
      </c>
      <c r="AM4305" t="b">
        <v>0</v>
      </c>
    </row>
    <row r="4306" spans="1:39" ht="14.4" hidden="1" x14ac:dyDescent="0.3">
      <c r="A4306" t="s">
        <v>4425</v>
      </c>
      <c r="B4306">
        <v>2023</v>
      </c>
      <c r="C4306" t="s">
        <v>124</v>
      </c>
      <c r="D4306" t="s">
        <v>58</v>
      </c>
      <c r="E4306" t="s">
        <v>16</v>
      </c>
      <c r="F4306" t="s">
        <v>5181</v>
      </c>
      <c r="G4306" t="s">
        <v>26</v>
      </c>
      <c r="H4306" t="s">
        <v>94</v>
      </c>
      <c r="I4306" t="s">
        <v>19</v>
      </c>
      <c r="J4306" t="b">
        <v>1</v>
      </c>
      <c r="K4306" t="s">
        <v>190</v>
      </c>
      <c r="L4306">
        <v>0.63</v>
      </c>
      <c r="M4306" t="s">
        <v>6094</v>
      </c>
      <c r="N4306" t="s">
        <v>190</v>
      </c>
      <c r="O4306">
        <v>39519</v>
      </c>
      <c r="P4306">
        <v>10.02</v>
      </c>
      <c r="Q4306">
        <v>0.13</v>
      </c>
      <c r="R4306" t="b">
        <v>1</v>
      </c>
      <c r="S4306" t="s">
        <v>40</v>
      </c>
      <c r="T4306">
        <v>2</v>
      </c>
      <c r="U4306" t="s">
        <v>2314</v>
      </c>
      <c r="V4306" t="b">
        <v>1</v>
      </c>
      <c r="W4306" t="b">
        <v>1</v>
      </c>
      <c r="X4306" t="b">
        <v>0</v>
      </c>
      <c r="Y4306" t="b">
        <v>1</v>
      </c>
      <c r="Z4306" t="b">
        <v>0</v>
      </c>
      <c r="AA4306" t="b">
        <v>0</v>
      </c>
      <c r="AB4306" t="b">
        <v>0</v>
      </c>
      <c r="AC4306" t="b">
        <v>1</v>
      </c>
      <c r="AD4306" t="b">
        <v>0</v>
      </c>
      <c r="AE4306" t="b">
        <v>0</v>
      </c>
      <c r="AF4306" t="b">
        <v>0</v>
      </c>
      <c r="AG4306" t="b">
        <v>0</v>
      </c>
      <c r="AH4306" t="b">
        <v>0</v>
      </c>
      <c r="AI4306" t="b">
        <v>0</v>
      </c>
      <c r="AJ4306" t="b">
        <v>1</v>
      </c>
      <c r="AK4306" t="b">
        <v>0</v>
      </c>
      <c r="AL4306" t="b">
        <v>0</v>
      </c>
      <c r="AM4306" t="b">
        <v>0</v>
      </c>
    </row>
    <row r="4307" spans="1:39" ht="14.4" hidden="1" x14ac:dyDescent="0.3">
      <c r="A4307" t="s">
        <v>4426</v>
      </c>
      <c r="B4307">
        <v>2023</v>
      </c>
      <c r="C4307" t="s">
        <v>183</v>
      </c>
      <c r="D4307" t="s">
        <v>113</v>
      </c>
      <c r="E4307" t="s">
        <v>54</v>
      </c>
      <c r="F4307" t="s">
        <v>5176</v>
      </c>
      <c r="G4307" t="s">
        <v>46</v>
      </c>
      <c r="H4307" t="s">
        <v>105</v>
      </c>
      <c r="I4307" t="s">
        <v>98</v>
      </c>
      <c r="J4307" t="b">
        <v>1</v>
      </c>
      <c r="K4307" t="s">
        <v>5491</v>
      </c>
      <c r="L4307">
        <v>0.51</v>
      </c>
      <c r="M4307" t="s">
        <v>6093</v>
      </c>
      <c r="N4307" t="s">
        <v>5491</v>
      </c>
      <c r="O4307">
        <v>136749</v>
      </c>
      <c r="P4307">
        <v>11.13</v>
      </c>
      <c r="Q4307">
        <v>0.26</v>
      </c>
      <c r="R4307" t="b">
        <v>1</v>
      </c>
      <c r="S4307" t="s">
        <v>20</v>
      </c>
      <c r="T4307">
        <v>18</v>
      </c>
      <c r="U4307" t="s">
        <v>2314</v>
      </c>
      <c r="V4307" t="b">
        <v>1</v>
      </c>
      <c r="W4307" t="b">
        <v>0</v>
      </c>
      <c r="X4307" t="b">
        <v>0</v>
      </c>
      <c r="Y4307" t="b">
        <v>0</v>
      </c>
      <c r="Z4307" t="b">
        <v>1</v>
      </c>
      <c r="AA4307" t="b">
        <v>1</v>
      </c>
      <c r="AB4307" t="b">
        <v>0</v>
      </c>
      <c r="AC4307" t="b">
        <v>1</v>
      </c>
      <c r="AD4307" t="b">
        <v>1</v>
      </c>
      <c r="AE4307" t="b">
        <v>1</v>
      </c>
      <c r="AF4307" t="b">
        <v>0</v>
      </c>
      <c r="AG4307" t="b">
        <v>0</v>
      </c>
      <c r="AH4307" t="b">
        <v>0</v>
      </c>
      <c r="AI4307" t="b">
        <v>1</v>
      </c>
      <c r="AJ4307" t="b">
        <v>0</v>
      </c>
      <c r="AK4307" t="b">
        <v>0</v>
      </c>
      <c r="AL4307" t="b">
        <v>1</v>
      </c>
      <c r="AM4307" t="b">
        <v>0</v>
      </c>
    </row>
    <row r="4308" spans="1:39" ht="14.4" hidden="1" x14ac:dyDescent="0.3">
      <c r="A4308" t="s">
        <v>4427</v>
      </c>
      <c r="B4308">
        <v>2023</v>
      </c>
      <c r="C4308" t="s">
        <v>73</v>
      </c>
      <c r="D4308" t="s">
        <v>15</v>
      </c>
      <c r="E4308" t="s">
        <v>54</v>
      </c>
      <c r="F4308" t="s">
        <v>5169</v>
      </c>
      <c r="G4308" t="s">
        <v>55</v>
      </c>
      <c r="H4308" t="s">
        <v>69</v>
      </c>
      <c r="I4308" t="s">
        <v>98</v>
      </c>
      <c r="J4308" t="b">
        <v>1</v>
      </c>
      <c r="K4308" t="s">
        <v>3270</v>
      </c>
      <c r="L4308">
        <v>0.53</v>
      </c>
      <c r="M4308" t="s">
        <v>6092</v>
      </c>
      <c r="N4308" t="s">
        <v>3270</v>
      </c>
      <c r="O4308">
        <v>53391</v>
      </c>
      <c r="P4308">
        <v>12.93</v>
      </c>
      <c r="Q4308">
        <v>0.37</v>
      </c>
      <c r="R4308" t="b">
        <v>1</v>
      </c>
      <c r="S4308" t="s">
        <v>35</v>
      </c>
      <c r="T4308">
        <v>6</v>
      </c>
      <c r="U4308" t="s">
        <v>3860</v>
      </c>
      <c r="V4308" t="b">
        <v>1</v>
      </c>
      <c r="W4308" t="b">
        <v>1</v>
      </c>
      <c r="X4308" t="b">
        <v>0</v>
      </c>
      <c r="Y4308" t="b">
        <v>1</v>
      </c>
      <c r="Z4308" t="b">
        <v>1</v>
      </c>
      <c r="AA4308" t="b">
        <v>1</v>
      </c>
      <c r="AB4308" t="b">
        <v>0</v>
      </c>
      <c r="AC4308" t="b">
        <v>0</v>
      </c>
      <c r="AD4308" t="b">
        <v>0</v>
      </c>
      <c r="AE4308" t="b">
        <v>1</v>
      </c>
      <c r="AF4308" t="b">
        <v>1</v>
      </c>
      <c r="AG4308" t="b">
        <v>0</v>
      </c>
      <c r="AH4308" t="b">
        <v>0</v>
      </c>
      <c r="AI4308" t="b">
        <v>0</v>
      </c>
      <c r="AJ4308" t="b">
        <v>0</v>
      </c>
      <c r="AK4308" t="b">
        <v>0</v>
      </c>
      <c r="AL4308" t="b">
        <v>0</v>
      </c>
      <c r="AM4308" t="b">
        <v>0</v>
      </c>
    </row>
    <row r="4309" spans="1:39" ht="14.4" hidden="1" x14ac:dyDescent="0.3">
      <c r="A4309" t="s">
        <v>4428</v>
      </c>
      <c r="B4309">
        <v>2023</v>
      </c>
      <c r="C4309" t="s">
        <v>126</v>
      </c>
      <c r="D4309" t="s">
        <v>68</v>
      </c>
      <c r="E4309" t="s">
        <v>32</v>
      </c>
      <c r="F4309" t="s">
        <v>5176</v>
      </c>
      <c r="G4309" t="s">
        <v>46</v>
      </c>
      <c r="H4309" t="s">
        <v>52</v>
      </c>
      <c r="I4309" t="s">
        <v>61</v>
      </c>
      <c r="J4309" t="b">
        <v>1</v>
      </c>
      <c r="K4309" t="s">
        <v>5189</v>
      </c>
      <c r="L4309">
        <v>0.63</v>
      </c>
      <c r="M4309" t="s">
        <v>6091</v>
      </c>
      <c r="N4309" t="s">
        <v>5189</v>
      </c>
      <c r="O4309">
        <v>137706</v>
      </c>
      <c r="P4309">
        <v>12.13</v>
      </c>
      <c r="Q4309">
        <v>0.22</v>
      </c>
      <c r="R4309" t="b">
        <v>1</v>
      </c>
      <c r="S4309" t="s">
        <v>40</v>
      </c>
      <c r="T4309">
        <v>12</v>
      </c>
      <c r="U4309" t="s">
        <v>2314</v>
      </c>
      <c r="V4309" t="b">
        <v>1</v>
      </c>
      <c r="W4309" t="b">
        <v>0</v>
      </c>
      <c r="X4309" t="b">
        <v>0</v>
      </c>
      <c r="Y4309" t="b">
        <v>1</v>
      </c>
      <c r="Z4309" t="b">
        <v>1</v>
      </c>
      <c r="AA4309" t="b">
        <v>0</v>
      </c>
      <c r="AB4309" t="b">
        <v>1</v>
      </c>
      <c r="AC4309" t="b">
        <v>1</v>
      </c>
      <c r="AD4309" t="b">
        <v>1</v>
      </c>
      <c r="AE4309" t="b">
        <v>0</v>
      </c>
      <c r="AF4309" t="b">
        <v>0</v>
      </c>
      <c r="AG4309" t="b">
        <v>0</v>
      </c>
      <c r="AH4309" t="b">
        <v>0</v>
      </c>
      <c r="AI4309" t="b">
        <v>1</v>
      </c>
      <c r="AJ4309" t="b">
        <v>1</v>
      </c>
      <c r="AK4309" t="b">
        <v>0</v>
      </c>
      <c r="AL4309" t="b">
        <v>0</v>
      </c>
      <c r="AM4309" t="b">
        <v>0</v>
      </c>
    </row>
    <row r="4310" spans="1:39" ht="14.4" hidden="1" x14ac:dyDescent="0.3">
      <c r="A4310" t="s">
        <v>4429</v>
      </c>
      <c r="B4310">
        <v>2023</v>
      </c>
      <c r="C4310" t="s">
        <v>183</v>
      </c>
      <c r="D4310" t="s">
        <v>113</v>
      </c>
      <c r="E4310" t="s">
        <v>74</v>
      </c>
      <c r="F4310" t="s">
        <v>5181</v>
      </c>
      <c r="G4310" t="s">
        <v>86</v>
      </c>
      <c r="H4310" t="s">
        <v>27</v>
      </c>
      <c r="I4310" t="s">
        <v>28</v>
      </c>
      <c r="J4310" t="b">
        <v>1</v>
      </c>
      <c r="K4310" t="s">
        <v>5357</v>
      </c>
      <c r="L4310">
        <v>0.74</v>
      </c>
      <c r="M4310" t="s">
        <v>6090</v>
      </c>
      <c r="N4310" t="s">
        <v>5357</v>
      </c>
      <c r="O4310">
        <v>141209</v>
      </c>
      <c r="P4310">
        <v>14.69</v>
      </c>
      <c r="Q4310">
        <v>0.34</v>
      </c>
      <c r="R4310" t="b">
        <v>1</v>
      </c>
      <c r="S4310" t="s">
        <v>20</v>
      </c>
      <c r="T4310">
        <v>11</v>
      </c>
      <c r="U4310" t="s">
        <v>3860</v>
      </c>
      <c r="V4310" t="b">
        <v>1</v>
      </c>
      <c r="W4310" t="b">
        <v>1</v>
      </c>
      <c r="X4310" t="b">
        <v>1</v>
      </c>
      <c r="Y4310" t="b">
        <v>0</v>
      </c>
      <c r="Z4310" t="b">
        <v>0</v>
      </c>
      <c r="AA4310" t="b">
        <v>0</v>
      </c>
      <c r="AB4310" t="b">
        <v>0</v>
      </c>
      <c r="AC4310" t="b">
        <v>1</v>
      </c>
      <c r="AD4310" t="b">
        <v>1</v>
      </c>
      <c r="AE4310" t="b">
        <v>1</v>
      </c>
      <c r="AF4310" t="b">
        <v>1</v>
      </c>
      <c r="AG4310" t="b">
        <v>1</v>
      </c>
      <c r="AH4310" t="b">
        <v>0</v>
      </c>
      <c r="AI4310" t="b">
        <v>0</v>
      </c>
      <c r="AJ4310" t="b">
        <v>0</v>
      </c>
      <c r="AK4310" t="b">
        <v>0</v>
      </c>
      <c r="AL4310" t="b">
        <v>0</v>
      </c>
      <c r="AM4310" t="b">
        <v>0</v>
      </c>
    </row>
    <row r="4311" spans="1:39" ht="14.4" hidden="1" x14ac:dyDescent="0.3">
      <c r="A4311" t="s">
        <v>4430</v>
      </c>
      <c r="B4311">
        <v>2023</v>
      </c>
      <c r="C4311" t="s">
        <v>158</v>
      </c>
      <c r="D4311" t="s">
        <v>15</v>
      </c>
      <c r="E4311" t="s">
        <v>120</v>
      </c>
      <c r="F4311" t="s">
        <v>5176</v>
      </c>
      <c r="G4311" t="s">
        <v>26</v>
      </c>
      <c r="H4311" t="s">
        <v>27</v>
      </c>
      <c r="I4311" t="s">
        <v>83</v>
      </c>
      <c r="J4311" t="b">
        <v>1</v>
      </c>
      <c r="K4311" t="s">
        <v>642</v>
      </c>
      <c r="L4311">
        <v>0.48</v>
      </c>
      <c r="M4311" t="s">
        <v>6089</v>
      </c>
      <c r="N4311" t="s">
        <v>642</v>
      </c>
      <c r="O4311">
        <v>53472</v>
      </c>
      <c r="P4311">
        <v>14.13</v>
      </c>
      <c r="Q4311">
        <v>0.19</v>
      </c>
      <c r="R4311" t="b">
        <v>1</v>
      </c>
      <c r="S4311" t="s">
        <v>35</v>
      </c>
      <c r="T4311">
        <v>11</v>
      </c>
      <c r="U4311" t="s">
        <v>2314</v>
      </c>
      <c r="V4311" t="b">
        <v>1</v>
      </c>
      <c r="W4311" t="b">
        <v>0</v>
      </c>
      <c r="X4311" t="b">
        <v>0</v>
      </c>
      <c r="Y4311" t="b">
        <v>0</v>
      </c>
      <c r="Z4311" t="b">
        <v>1</v>
      </c>
      <c r="AA4311" t="b">
        <v>0</v>
      </c>
      <c r="AB4311" t="b">
        <v>0</v>
      </c>
      <c r="AC4311" t="b">
        <v>0</v>
      </c>
      <c r="AD4311" t="b">
        <v>0</v>
      </c>
      <c r="AE4311" t="b">
        <v>1</v>
      </c>
      <c r="AF4311" t="b">
        <v>0</v>
      </c>
      <c r="AG4311" t="b">
        <v>0</v>
      </c>
      <c r="AH4311" t="b">
        <v>0</v>
      </c>
      <c r="AI4311" t="b">
        <v>1</v>
      </c>
      <c r="AJ4311" t="b">
        <v>0</v>
      </c>
      <c r="AK4311" t="b">
        <v>0</v>
      </c>
      <c r="AL4311" t="b">
        <v>0</v>
      </c>
      <c r="AM4311" t="b">
        <v>0</v>
      </c>
    </row>
    <row r="4312" spans="1:39" ht="14.4" hidden="1" x14ac:dyDescent="0.3">
      <c r="A4312" t="s">
        <v>4431</v>
      </c>
      <c r="B4312">
        <v>2023</v>
      </c>
      <c r="C4312" t="s">
        <v>112</v>
      </c>
      <c r="D4312" t="s">
        <v>113</v>
      </c>
      <c r="E4312" t="s">
        <v>133</v>
      </c>
      <c r="F4312" t="s">
        <v>40</v>
      </c>
      <c r="G4312" t="s">
        <v>65</v>
      </c>
      <c r="H4312" t="s">
        <v>60</v>
      </c>
      <c r="I4312" t="s">
        <v>49</v>
      </c>
      <c r="J4312" t="b">
        <v>0</v>
      </c>
      <c r="L4312">
        <v>0.11</v>
      </c>
      <c r="M4312" t="s">
        <v>6088</v>
      </c>
      <c r="O4312">
        <v>98077</v>
      </c>
      <c r="P4312">
        <v>0.32</v>
      </c>
      <c r="Q4312">
        <v>0.85</v>
      </c>
      <c r="R4312" t="b">
        <v>0</v>
      </c>
      <c r="S4312" t="s">
        <v>40</v>
      </c>
      <c r="T4312">
        <v>12</v>
      </c>
      <c r="U4312" t="s">
        <v>2314</v>
      </c>
      <c r="V4312" t="b">
        <v>1</v>
      </c>
      <c r="W4312" t="b">
        <v>0</v>
      </c>
      <c r="X4312" t="b">
        <v>1</v>
      </c>
      <c r="Y4312" t="b">
        <v>0</v>
      </c>
      <c r="Z4312" t="b">
        <v>1</v>
      </c>
      <c r="AA4312" t="b">
        <v>0</v>
      </c>
      <c r="AB4312" t="b">
        <v>0</v>
      </c>
      <c r="AC4312" t="b">
        <v>0</v>
      </c>
      <c r="AD4312" t="b">
        <v>1</v>
      </c>
      <c r="AE4312" t="b">
        <v>1</v>
      </c>
      <c r="AF4312" t="b">
        <v>0</v>
      </c>
      <c r="AG4312" t="b">
        <v>0</v>
      </c>
      <c r="AH4312" t="b">
        <v>0</v>
      </c>
      <c r="AI4312" t="b">
        <v>0</v>
      </c>
      <c r="AJ4312" t="b">
        <v>0</v>
      </c>
      <c r="AK4312" t="b">
        <v>0</v>
      </c>
      <c r="AL4312" t="b">
        <v>0</v>
      </c>
      <c r="AM4312" t="b">
        <v>0</v>
      </c>
    </row>
    <row r="4313" spans="1:39" ht="14.4" hidden="1" x14ac:dyDescent="0.3">
      <c r="A4313" t="s">
        <v>4432</v>
      </c>
      <c r="B4313">
        <v>2023</v>
      </c>
      <c r="C4313" t="s">
        <v>147</v>
      </c>
      <c r="D4313" t="s">
        <v>68</v>
      </c>
      <c r="E4313" t="s">
        <v>25</v>
      </c>
      <c r="F4313" t="s">
        <v>5169</v>
      </c>
      <c r="G4313" t="s">
        <v>46</v>
      </c>
      <c r="H4313" t="s">
        <v>105</v>
      </c>
      <c r="I4313" t="s">
        <v>83</v>
      </c>
      <c r="J4313" t="b">
        <v>1</v>
      </c>
      <c r="K4313" t="s">
        <v>6086</v>
      </c>
      <c r="L4313">
        <v>0.46</v>
      </c>
      <c r="M4313" t="s">
        <v>6087</v>
      </c>
      <c r="N4313" t="s">
        <v>6086</v>
      </c>
      <c r="O4313">
        <v>150612</v>
      </c>
      <c r="P4313">
        <v>5.56</v>
      </c>
      <c r="Q4313">
        <v>0.31</v>
      </c>
      <c r="R4313" t="b">
        <v>1</v>
      </c>
      <c r="S4313" t="s">
        <v>20</v>
      </c>
      <c r="T4313">
        <v>8</v>
      </c>
      <c r="U4313" t="s">
        <v>2314</v>
      </c>
      <c r="V4313" t="b">
        <v>1</v>
      </c>
      <c r="W4313" t="b">
        <v>0</v>
      </c>
      <c r="X4313" t="b">
        <v>1</v>
      </c>
      <c r="Y4313" t="b">
        <v>0</v>
      </c>
      <c r="Z4313" t="b">
        <v>1</v>
      </c>
      <c r="AA4313" t="b">
        <v>1</v>
      </c>
      <c r="AB4313" t="b">
        <v>0</v>
      </c>
      <c r="AC4313" t="b">
        <v>0</v>
      </c>
      <c r="AD4313" t="b">
        <v>0</v>
      </c>
      <c r="AE4313" t="b">
        <v>1</v>
      </c>
      <c r="AF4313" t="b">
        <v>1</v>
      </c>
      <c r="AG4313" t="b">
        <v>0</v>
      </c>
      <c r="AH4313" t="b">
        <v>0</v>
      </c>
      <c r="AI4313" t="b">
        <v>0</v>
      </c>
      <c r="AJ4313" t="b">
        <v>1</v>
      </c>
      <c r="AK4313" t="b">
        <v>0</v>
      </c>
      <c r="AL4313" t="b">
        <v>0</v>
      </c>
      <c r="AM4313" t="b">
        <v>1</v>
      </c>
    </row>
    <row r="4314" spans="1:39" ht="14.4" hidden="1" x14ac:dyDescent="0.3">
      <c r="A4314" t="s">
        <v>4433</v>
      </c>
      <c r="B4314">
        <v>2023</v>
      </c>
      <c r="C4314" t="s">
        <v>244</v>
      </c>
      <c r="D4314" t="s">
        <v>24</v>
      </c>
      <c r="E4314" t="s">
        <v>54</v>
      </c>
      <c r="F4314" t="s">
        <v>5176</v>
      </c>
      <c r="G4314" t="s">
        <v>41</v>
      </c>
      <c r="H4314" t="s">
        <v>94</v>
      </c>
      <c r="I4314" t="s">
        <v>19</v>
      </c>
      <c r="J4314" t="b">
        <v>1</v>
      </c>
      <c r="K4314" t="s">
        <v>6085</v>
      </c>
      <c r="L4314">
        <v>0.86</v>
      </c>
      <c r="M4314" t="s">
        <v>6039</v>
      </c>
      <c r="N4314" t="s">
        <v>6085</v>
      </c>
      <c r="O4314">
        <v>99448</v>
      </c>
      <c r="P4314">
        <v>11.56</v>
      </c>
      <c r="Q4314">
        <v>0.27</v>
      </c>
      <c r="R4314" t="b">
        <v>1</v>
      </c>
      <c r="S4314" t="s">
        <v>20</v>
      </c>
      <c r="T4314">
        <v>16</v>
      </c>
      <c r="U4314" t="s">
        <v>2314</v>
      </c>
      <c r="V4314" t="b">
        <v>1</v>
      </c>
      <c r="W4314" t="b">
        <v>1</v>
      </c>
      <c r="X4314" t="b">
        <v>0</v>
      </c>
      <c r="Y4314" t="b">
        <v>1</v>
      </c>
      <c r="Z4314" t="b">
        <v>0</v>
      </c>
      <c r="AA4314" t="b">
        <v>0</v>
      </c>
      <c r="AB4314" t="b">
        <v>0</v>
      </c>
      <c r="AC4314" t="b">
        <v>0</v>
      </c>
      <c r="AD4314" t="b">
        <v>0</v>
      </c>
      <c r="AE4314" t="b">
        <v>0</v>
      </c>
      <c r="AF4314" t="b">
        <v>0</v>
      </c>
      <c r="AG4314" t="b">
        <v>1</v>
      </c>
      <c r="AH4314" t="b">
        <v>0</v>
      </c>
      <c r="AI4314" t="b">
        <v>1</v>
      </c>
      <c r="AJ4314" t="b">
        <v>0</v>
      </c>
      <c r="AK4314" t="b">
        <v>1</v>
      </c>
      <c r="AL4314" t="b">
        <v>0</v>
      </c>
      <c r="AM4314" t="b">
        <v>0</v>
      </c>
    </row>
    <row r="4315" spans="1:39" ht="14.4" hidden="1" x14ac:dyDescent="0.3">
      <c r="A4315" t="s">
        <v>4434</v>
      </c>
      <c r="B4315">
        <v>2023</v>
      </c>
      <c r="C4315" t="s">
        <v>112</v>
      </c>
      <c r="D4315" t="s">
        <v>113</v>
      </c>
      <c r="E4315" t="s">
        <v>81</v>
      </c>
      <c r="F4315" t="s">
        <v>40</v>
      </c>
      <c r="G4315" t="s">
        <v>26</v>
      </c>
      <c r="H4315" t="s">
        <v>60</v>
      </c>
      <c r="I4315" t="s">
        <v>28</v>
      </c>
      <c r="J4315" t="b">
        <v>1</v>
      </c>
      <c r="K4315" t="s">
        <v>6083</v>
      </c>
      <c r="L4315">
        <v>0.94</v>
      </c>
      <c r="M4315" t="s">
        <v>6084</v>
      </c>
      <c r="N4315" t="s">
        <v>6083</v>
      </c>
      <c r="O4315">
        <v>132242</v>
      </c>
      <c r="P4315">
        <v>6.51</v>
      </c>
      <c r="Q4315">
        <v>0.23</v>
      </c>
      <c r="R4315" t="b">
        <v>1</v>
      </c>
      <c r="S4315" t="s">
        <v>40</v>
      </c>
      <c r="T4315">
        <v>16</v>
      </c>
      <c r="U4315" t="s">
        <v>2314</v>
      </c>
      <c r="V4315" t="b">
        <v>1</v>
      </c>
      <c r="W4315" t="b">
        <v>1</v>
      </c>
      <c r="X4315" t="b">
        <v>1</v>
      </c>
      <c r="Y4315" t="b">
        <v>0</v>
      </c>
      <c r="Z4315" t="b">
        <v>1</v>
      </c>
      <c r="AA4315" t="b">
        <v>1</v>
      </c>
      <c r="AB4315" t="b">
        <v>0</v>
      </c>
      <c r="AC4315" t="b">
        <v>0</v>
      </c>
      <c r="AD4315" t="b">
        <v>0</v>
      </c>
      <c r="AE4315" t="b">
        <v>1</v>
      </c>
      <c r="AF4315" t="b">
        <v>0</v>
      </c>
      <c r="AG4315" t="b">
        <v>0</v>
      </c>
      <c r="AH4315" t="b">
        <v>1</v>
      </c>
      <c r="AI4315" t="b">
        <v>1</v>
      </c>
      <c r="AJ4315" t="b">
        <v>1</v>
      </c>
      <c r="AK4315" t="b">
        <v>0</v>
      </c>
      <c r="AL4315" t="b">
        <v>0</v>
      </c>
      <c r="AM4315" t="b">
        <v>0</v>
      </c>
    </row>
    <row r="4316" spans="1:39" ht="14.4" hidden="1" x14ac:dyDescent="0.3">
      <c r="A4316" t="s">
        <v>4435</v>
      </c>
      <c r="B4316">
        <v>2023</v>
      </c>
      <c r="C4316" t="s">
        <v>85</v>
      </c>
      <c r="D4316" t="s">
        <v>24</v>
      </c>
      <c r="E4316" t="s">
        <v>64</v>
      </c>
      <c r="F4316" t="s">
        <v>5176</v>
      </c>
      <c r="G4316" t="s">
        <v>46</v>
      </c>
      <c r="H4316" t="s">
        <v>60</v>
      </c>
      <c r="I4316" t="s">
        <v>19</v>
      </c>
      <c r="J4316" t="b">
        <v>1</v>
      </c>
      <c r="K4316" t="s">
        <v>5878</v>
      </c>
      <c r="L4316">
        <v>0.47</v>
      </c>
      <c r="M4316" t="s">
        <v>5604</v>
      </c>
      <c r="N4316" t="s">
        <v>5878</v>
      </c>
      <c r="O4316">
        <v>106733</v>
      </c>
      <c r="P4316">
        <v>15.14</v>
      </c>
      <c r="Q4316">
        <v>0.18</v>
      </c>
      <c r="R4316" t="b">
        <v>1</v>
      </c>
      <c r="S4316" t="s">
        <v>20</v>
      </c>
      <c r="T4316">
        <v>13</v>
      </c>
      <c r="U4316" t="s">
        <v>2314</v>
      </c>
      <c r="V4316" t="b">
        <v>0</v>
      </c>
      <c r="W4316" t="b">
        <v>1</v>
      </c>
      <c r="X4316" t="b">
        <v>0</v>
      </c>
      <c r="Y4316" t="b">
        <v>0</v>
      </c>
      <c r="Z4316" t="b">
        <v>1</v>
      </c>
      <c r="AA4316" t="b">
        <v>0</v>
      </c>
      <c r="AB4316" t="b">
        <v>1</v>
      </c>
      <c r="AC4316" t="b">
        <v>0</v>
      </c>
      <c r="AD4316" t="b">
        <v>0</v>
      </c>
      <c r="AE4316" t="b">
        <v>0</v>
      </c>
      <c r="AF4316" t="b">
        <v>0</v>
      </c>
      <c r="AG4316" t="b">
        <v>0</v>
      </c>
      <c r="AH4316" t="b">
        <v>1</v>
      </c>
      <c r="AI4316" t="b">
        <v>0</v>
      </c>
      <c r="AJ4316" t="b">
        <v>1</v>
      </c>
      <c r="AK4316" t="b">
        <v>1</v>
      </c>
      <c r="AL4316" t="b">
        <v>0</v>
      </c>
      <c r="AM4316" t="b">
        <v>0</v>
      </c>
    </row>
    <row r="4317" spans="1:39" ht="14.4" hidden="1" x14ac:dyDescent="0.3">
      <c r="A4317" t="s">
        <v>4436</v>
      </c>
      <c r="B4317">
        <v>2023</v>
      </c>
      <c r="C4317" t="s">
        <v>76</v>
      </c>
      <c r="D4317" t="s">
        <v>77</v>
      </c>
      <c r="E4317" t="s">
        <v>120</v>
      </c>
      <c r="F4317" t="s">
        <v>40</v>
      </c>
      <c r="G4317" t="s">
        <v>65</v>
      </c>
      <c r="H4317" t="s">
        <v>18</v>
      </c>
      <c r="I4317" t="s">
        <v>19</v>
      </c>
      <c r="J4317" t="b">
        <v>0</v>
      </c>
      <c r="L4317">
        <v>0.16</v>
      </c>
      <c r="M4317" t="s">
        <v>6082</v>
      </c>
      <c r="O4317">
        <v>76255</v>
      </c>
      <c r="P4317">
        <v>-2.14</v>
      </c>
      <c r="Q4317">
        <v>0.73</v>
      </c>
      <c r="R4317" t="b">
        <v>0</v>
      </c>
      <c r="S4317" t="s">
        <v>35</v>
      </c>
      <c r="T4317">
        <v>18</v>
      </c>
      <c r="U4317" t="s">
        <v>2314</v>
      </c>
      <c r="V4317" t="b">
        <v>1</v>
      </c>
      <c r="W4317" t="b">
        <v>1</v>
      </c>
      <c r="X4317" t="b">
        <v>1</v>
      </c>
      <c r="Y4317" t="b">
        <v>1</v>
      </c>
      <c r="Z4317" t="b">
        <v>0</v>
      </c>
      <c r="AA4317" t="b">
        <v>1</v>
      </c>
      <c r="AB4317" t="b">
        <v>1</v>
      </c>
      <c r="AC4317" t="b">
        <v>0</v>
      </c>
      <c r="AD4317" t="b">
        <v>0</v>
      </c>
      <c r="AE4317" t="b">
        <v>0</v>
      </c>
      <c r="AF4317" t="b">
        <v>0</v>
      </c>
      <c r="AG4317" t="b">
        <v>0</v>
      </c>
      <c r="AH4317" t="b">
        <v>0</v>
      </c>
      <c r="AI4317" t="b">
        <v>0</v>
      </c>
      <c r="AJ4317" t="b">
        <v>0</v>
      </c>
      <c r="AK4317" t="b">
        <v>0</v>
      </c>
      <c r="AL4317" t="b">
        <v>0</v>
      </c>
      <c r="AM4317" t="b">
        <v>0</v>
      </c>
    </row>
    <row r="4318" spans="1:39" ht="14.4" hidden="1" x14ac:dyDescent="0.3">
      <c r="A4318" t="s">
        <v>4437</v>
      </c>
      <c r="B4318">
        <v>2023</v>
      </c>
      <c r="C4318" t="s">
        <v>183</v>
      </c>
      <c r="D4318" t="s">
        <v>113</v>
      </c>
      <c r="E4318" t="s">
        <v>74</v>
      </c>
      <c r="F4318" t="s">
        <v>40</v>
      </c>
      <c r="G4318" t="s">
        <v>46</v>
      </c>
      <c r="H4318" t="s">
        <v>52</v>
      </c>
      <c r="I4318" t="s">
        <v>28</v>
      </c>
      <c r="J4318" t="b">
        <v>1</v>
      </c>
      <c r="K4318" t="s">
        <v>6080</v>
      </c>
      <c r="L4318">
        <v>0.82</v>
      </c>
      <c r="M4318" t="s">
        <v>6081</v>
      </c>
      <c r="N4318" t="s">
        <v>6080</v>
      </c>
      <c r="O4318">
        <v>115056</v>
      </c>
      <c r="P4318">
        <v>8.3800000000000008</v>
      </c>
      <c r="Q4318">
        <v>0.36</v>
      </c>
      <c r="R4318" t="b">
        <v>1</v>
      </c>
      <c r="S4318" t="s">
        <v>35</v>
      </c>
      <c r="T4318">
        <v>15</v>
      </c>
      <c r="U4318" t="s">
        <v>2314</v>
      </c>
      <c r="V4318" t="b">
        <v>0</v>
      </c>
      <c r="W4318" t="b">
        <v>0</v>
      </c>
      <c r="X4318" t="b">
        <v>1</v>
      </c>
      <c r="Y4318" t="b">
        <v>0</v>
      </c>
      <c r="Z4318" t="b">
        <v>1</v>
      </c>
      <c r="AA4318" t="b">
        <v>1</v>
      </c>
      <c r="AB4318" t="b">
        <v>0</v>
      </c>
      <c r="AC4318" t="b">
        <v>0</v>
      </c>
      <c r="AD4318" t="b">
        <v>0</v>
      </c>
      <c r="AE4318" t="b">
        <v>0</v>
      </c>
      <c r="AF4318" t="b">
        <v>0</v>
      </c>
      <c r="AG4318" t="b">
        <v>1</v>
      </c>
      <c r="AH4318" t="b">
        <v>0</v>
      </c>
      <c r="AI4318" t="b">
        <v>0</v>
      </c>
      <c r="AJ4318" t="b">
        <v>0</v>
      </c>
      <c r="AK4318" t="b">
        <v>0</v>
      </c>
      <c r="AL4318" t="b">
        <v>1</v>
      </c>
      <c r="AM4318" t="b">
        <v>1</v>
      </c>
    </row>
    <row r="4319" spans="1:39" ht="14.4" hidden="1" x14ac:dyDescent="0.3">
      <c r="A4319" t="s">
        <v>4438</v>
      </c>
      <c r="B4319">
        <v>2023</v>
      </c>
      <c r="C4319" t="s">
        <v>143</v>
      </c>
      <c r="D4319" t="s">
        <v>38</v>
      </c>
      <c r="E4319" t="s">
        <v>120</v>
      </c>
      <c r="F4319" t="s">
        <v>5181</v>
      </c>
      <c r="G4319" t="s">
        <v>41</v>
      </c>
      <c r="H4319" t="s">
        <v>60</v>
      </c>
      <c r="I4319" t="s">
        <v>98</v>
      </c>
      <c r="J4319" t="b">
        <v>0</v>
      </c>
      <c r="L4319">
        <v>0.09</v>
      </c>
      <c r="M4319" t="s">
        <v>5482</v>
      </c>
      <c r="O4319">
        <v>53175</v>
      </c>
      <c r="P4319">
        <v>-2.91</v>
      </c>
      <c r="Q4319">
        <v>0.67</v>
      </c>
      <c r="R4319" t="b">
        <v>0</v>
      </c>
      <c r="S4319" t="s">
        <v>35</v>
      </c>
      <c r="T4319">
        <v>7</v>
      </c>
      <c r="U4319" t="s">
        <v>2314</v>
      </c>
      <c r="V4319" t="b">
        <v>0</v>
      </c>
      <c r="W4319" t="b">
        <v>0</v>
      </c>
      <c r="X4319" t="b">
        <v>1</v>
      </c>
      <c r="Y4319" t="b">
        <v>1</v>
      </c>
      <c r="Z4319" t="b">
        <v>0</v>
      </c>
      <c r="AA4319" t="b">
        <v>0</v>
      </c>
      <c r="AB4319" t="b">
        <v>0</v>
      </c>
      <c r="AC4319" t="b">
        <v>0</v>
      </c>
      <c r="AD4319" t="b">
        <v>1</v>
      </c>
      <c r="AE4319" t="b">
        <v>0</v>
      </c>
      <c r="AF4319" t="b">
        <v>0</v>
      </c>
      <c r="AG4319" t="b">
        <v>0</v>
      </c>
      <c r="AH4319" t="b">
        <v>0</v>
      </c>
      <c r="AI4319" t="b">
        <v>0</v>
      </c>
      <c r="AJ4319" t="b">
        <v>0</v>
      </c>
      <c r="AK4319" t="b">
        <v>0</v>
      </c>
      <c r="AL4319" t="b">
        <v>0</v>
      </c>
      <c r="AM4319" t="b">
        <v>0</v>
      </c>
    </row>
    <row r="4320" spans="1:39" ht="14.4" hidden="1" x14ac:dyDescent="0.3">
      <c r="A4320" t="s">
        <v>4439</v>
      </c>
      <c r="B4320">
        <v>2023</v>
      </c>
      <c r="C4320" t="s">
        <v>375</v>
      </c>
      <c r="D4320" t="s">
        <v>58</v>
      </c>
      <c r="E4320" t="s">
        <v>120</v>
      </c>
      <c r="F4320" t="s">
        <v>40</v>
      </c>
      <c r="G4320" t="s">
        <v>55</v>
      </c>
      <c r="H4320" t="s">
        <v>34</v>
      </c>
      <c r="I4320" t="s">
        <v>19</v>
      </c>
      <c r="J4320" t="b">
        <v>1</v>
      </c>
      <c r="K4320" t="s">
        <v>6078</v>
      </c>
      <c r="L4320">
        <v>0.94</v>
      </c>
      <c r="M4320" t="s">
        <v>6079</v>
      </c>
      <c r="N4320" t="s">
        <v>6078</v>
      </c>
      <c r="O4320">
        <v>32869</v>
      </c>
      <c r="P4320">
        <v>13.5</v>
      </c>
      <c r="Q4320">
        <v>0.28999999999999998</v>
      </c>
      <c r="R4320" t="b">
        <v>1</v>
      </c>
      <c r="S4320" t="s">
        <v>40</v>
      </c>
      <c r="T4320">
        <v>14</v>
      </c>
      <c r="U4320" t="s">
        <v>3860</v>
      </c>
      <c r="V4320" t="b">
        <v>0</v>
      </c>
      <c r="W4320" t="b">
        <v>0</v>
      </c>
      <c r="X4320" t="b">
        <v>0</v>
      </c>
      <c r="Y4320" t="b">
        <v>0</v>
      </c>
      <c r="Z4320" t="b">
        <v>0</v>
      </c>
      <c r="AA4320" t="b">
        <v>0</v>
      </c>
      <c r="AB4320" t="b">
        <v>1</v>
      </c>
      <c r="AC4320" t="b">
        <v>1</v>
      </c>
      <c r="AD4320" t="b">
        <v>1</v>
      </c>
      <c r="AE4320" t="b">
        <v>1</v>
      </c>
      <c r="AF4320" t="b">
        <v>1</v>
      </c>
      <c r="AG4320" t="b">
        <v>0</v>
      </c>
      <c r="AH4320" t="b">
        <v>1</v>
      </c>
      <c r="AI4320" t="b">
        <v>0</v>
      </c>
      <c r="AJ4320" t="b">
        <v>1</v>
      </c>
      <c r="AK4320" t="b">
        <v>0</v>
      </c>
      <c r="AL4320" t="b">
        <v>0</v>
      </c>
      <c r="AM4320" t="b">
        <v>0</v>
      </c>
    </row>
    <row r="4321" spans="1:39" ht="14.4" hidden="1" x14ac:dyDescent="0.3">
      <c r="A4321" t="s">
        <v>4440</v>
      </c>
      <c r="B4321">
        <v>2023</v>
      </c>
      <c r="C4321" t="s">
        <v>183</v>
      </c>
      <c r="D4321" t="s">
        <v>113</v>
      </c>
      <c r="E4321" t="s">
        <v>120</v>
      </c>
      <c r="F4321" t="s">
        <v>5181</v>
      </c>
      <c r="G4321" t="s">
        <v>41</v>
      </c>
      <c r="H4321" t="s">
        <v>27</v>
      </c>
      <c r="I4321" t="s">
        <v>61</v>
      </c>
      <c r="J4321" t="b">
        <v>1</v>
      </c>
      <c r="K4321" t="s">
        <v>5942</v>
      </c>
      <c r="L4321">
        <v>0.41</v>
      </c>
      <c r="M4321" t="s">
        <v>6077</v>
      </c>
      <c r="N4321" t="s">
        <v>5942</v>
      </c>
      <c r="O4321">
        <v>143661</v>
      </c>
      <c r="P4321">
        <v>12.37</v>
      </c>
      <c r="Q4321">
        <v>0.11</v>
      </c>
      <c r="R4321" t="b">
        <v>1</v>
      </c>
      <c r="S4321" t="s">
        <v>35</v>
      </c>
      <c r="T4321">
        <v>8</v>
      </c>
      <c r="U4321" t="s">
        <v>2314</v>
      </c>
      <c r="V4321" t="b">
        <v>1</v>
      </c>
      <c r="W4321" t="b">
        <v>1</v>
      </c>
      <c r="X4321" t="b">
        <v>0</v>
      </c>
      <c r="Y4321" t="b">
        <v>1</v>
      </c>
      <c r="Z4321" t="b">
        <v>1</v>
      </c>
      <c r="AA4321" t="b">
        <v>0</v>
      </c>
      <c r="AB4321" t="b">
        <v>1</v>
      </c>
      <c r="AC4321" t="b">
        <v>0</v>
      </c>
      <c r="AD4321" t="b">
        <v>1</v>
      </c>
      <c r="AE4321" t="b">
        <v>0</v>
      </c>
      <c r="AF4321" t="b">
        <v>0</v>
      </c>
      <c r="AG4321" t="b">
        <v>0</v>
      </c>
      <c r="AH4321" t="b">
        <v>0</v>
      </c>
      <c r="AI4321" t="b">
        <v>1</v>
      </c>
      <c r="AJ4321" t="b">
        <v>0</v>
      </c>
      <c r="AK4321" t="b">
        <v>0</v>
      </c>
      <c r="AL4321" t="b">
        <v>1</v>
      </c>
      <c r="AM4321" t="b">
        <v>1</v>
      </c>
    </row>
    <row r="4322" spans="1:39" ht="14.4" hidden="1" x14ac:dyDescent="0.3">
      <c r="A4322" t="s">
        <v>4441</v>
      </c>
      <c r="B4322">
        <v>2023</v>
      </c>
      <c r="C4322" t="s">
        <v>156</v>
      </c>
      <c r="D4322" t="s">
        <v>58</v>
      </c>
      <c r="E4322" t="s">
        <v>74</v>
      </c>
      <c r="F4322" t="s">
        <v>5181</v>
      </c>
      <c r="G4322" t="s">
        <v>65</v>
      </c>
      <c r="H4322" t="s">
        <v>94</v>
      </c>
      <c r="I4322" t="s">
        <v>83</v>
      </c>
      <c r="J4322" t="b">
        <v>0</v>
      </c>
      <c r="L4322">
        <v>0.04</v>
      </c>
      <c r="M4322" t="s">
        <v>6076</v>
      </c>
      <c r="O4322">
        <v>21970</v>
      </c>
      <c r="P4322">
        <v>0.69</v>
      </c>
      <c r="Q4322">
        <v>0.85</v>
      </c>
      <c r="R4322" t="b">
        <v>0</v>
      </c>
      <c r="S4322" t="s">
        <v>35</v>
      </c>
      <c r="T4322">
        <v>16</v>
      </c>
      <c r="U4322" t="s">
        <v>2314</v>
      </c>
      <c r="V4322" t="b">
        <v>0</v>
      </c>
      <c r="W4322" t="b">
        <v>1</v>
      </c>
      <c r="X4322" t="b">
        <v>0</v>
      </c>
      <c r="Y4322" t="b">
        <v>0</v>
      </c>
      <c r="Z4322" t="b">
        <v>1</v>
      </c>
      <c r="AA4322" t="b">
        <v>1</v>
      </c>
      <c r="AB4322" t="b">
        <v>1</v>
      </c>
      <c r="AC4322" t="b">
        <v>0</v>
      </c>
      <c r="AD4322" t="b">
        <v>0</v>
      </c>
      <c r="AE4322" t="b">
        <v>1</v>
      </c>
      <c r="AF4322" t="b">
        <v>0</v>
      </c>
      <c r="AG4322" t="b">
        <v>0</v>
      </c>
      <c r="AH4322" t="b">
        <v>0</v>
      </c>
      <c r="AI4322" t="b">
        <v>0</v>
      </c>
      <c r="AJ4322" t="b">
        <v>0</v>
      </c>
      <c r="AK4322" t="b">
        <v>0</v>
      </c>
      <c r="AL4322" t="b">
        <v>0</v>
      </c>
      <c r="AM4322" t="b">
        <v>0</v>
      </c>
    </row>
    <row r="4323" spans="1:39" ht="14.4" hidden="1" x14ac:dyDescent="0.3">
      <c r="A4323" t="s">
        <v>4442</v>
      </c>
      <c r="B4323">
        <v>2023</v>
      </c>
      <c r="C4323" t="s">
        <v>85</v>
      </c>
      <c r="D4323" t="s">
        <v>24</v>
      </c>
      <c r="E4323" t="s">
        <v>133</v>
      </c>
      <c r="F4323" t="s">
        <v>5169</v>
      </c>
      <c r="G4323" t="s">
        <v>86</v>
      </c>
      <c r="H4323" t="s">
        <v>105</v>
      </c>
      <c r="I4323" t="s">
        <v>28</v>
      </c>
      <c r="J4323" t="b">
        <v>0</v>
      </c>
      <c r="L4323">
        <v>0.05</v>
      </c>
      <c r="M4323" t="s">
        <v>6075</v>
      </c>
      <c r="O4323">
        <v>84009</v>
      </c>
      <c r="P4323">
        <v>0.39</v>
      </c>
      <c r="Q4323">
        <v>0.67</v>
      </c>
      <c r="R4323" t="b">
        <v>0</v>
      </c>
      <c r="S4323" t="s">
        <v>40</v>
      </c>
      <c r="T4323">
        <v>11</v>
      </c>
      <c r="U4323" t="s">
        <v>3860</v>
      </c>
      <c r="V4323" t="b">
        <v>1</v>
      </c>
      <c r="W4323" t="b">
        <v>0</v>
      </c>
      <c r="X4323" t="b">
        <v>0</v>
      </c>
      <c r="Y4323" t="b">
        <v>0</v>
      </c>
      <c r="Z4323" t="b">
        <v>0</v>
      </c>
      <c r="AA4323" t="b">
        <v>0</v>
      </c>
      <c r="AB4323" t="b">
        <v>1</v>
      </c>
      <c r="AC4323" t="b">
        <v>1</v>
      </c>
      <c r="AD4323" t="b">
        <v>1</v>
      </c>
      <c r="AE4323" t="b">
        <v>0</v>
      </c>
      <c r="AF4323" t="b">
        <v>0</v>
      </c>
      <c r="AG4323" t="b">
        <v>0</v>
      </c>
      <c r="AH4323" t="b">
        <v>0</v>
      </c>
      <c r="AI4323" t="b">
        <v>0</v>
      </c>
      <c r="AJ4323" t="b">
        <v>0</v>
      </c>
      <c r="AK4323" t="b">
        <v>0</v>
      </c>
      <c r="AL4323" t="b">
        <v>0</v>
      </c>
      <c r="AM4323" t="b">
        <v>0</v>
      </c>
    </row>
    <row r="4324" spans="1:39" ht="14.4" hidden="1" x14ac:dyDescent="0.3">
      <c r="A4324" t="s">
        <v>4443</v>
      </c>
      <c r="B4324">
        <v>2023</v>
      </c>
      <c r="C4324" t="s">
        <v>67</v>
      </c>
      <c r="D4324" t="s">
        <v>68</v>
      </c>
      <c r="E4324" t="s">
        <v>59</v>
      </c>
      <c r="F4324" t="s">
        <v>5176</v>
      </c>
      <c r="G4324" t="s">
        <v>55</v>
      </c>
      <c r="H4324" t="s">
        <v>52</v>
      </c>
      <c r="I4324" t="s">
        <v>61</v>
      </c>
      <c r="J4324" t="b">
        <v>1</v>
      </c>
      <c r="K4324" t="s">
        <v>6073</v>
      </c>
      <c r="L4324">
        <v>0.51</v>
      </c>
      <c r="M4324" t="s">
        <v>6074</v>
      </c>
      <c r="N4324" t="s">
        <v>6073</v>
      </c>
      <c r="O4324">
        <v>123342</v>
      </c>
      <c r="P4324">
        <v>8.9499999999999993</v>
      </c>
      <c r="Q4324">
        <v>0.3</v>
      </c>
      <c r="R4324" t="b">
        <v>1</v>
      </c>
      <c r="S4324" t="s">
        <v>20</v>
      </c>
      <c r="T4324">
        <v>16</v>
      </c>
      <c r="U4324" t="s">
        <v>3860</v>
      </c>
      <c r="V4324" t="b">
        <v>1</v>
      </c>
      <c r="W4324" t="b">
        <v>1</v>
      </c>
      <c r="X4324" t="b">
        <v>0</v>
      </c>
      <c r="Y4324" t="b">
        <v>1</v>
      </c>
      <c r="Z4324" t="b">
        <v>1</v>
      </c>
      <c r="AA4324" t="b">
        <v>0</v>
      </c>
      <c r="AB4324" t="b">
        <v>0</v>
      </c>
      <c r="AC4324" t="b">
        <v>0</v>
      </c>
      <c r="AD4324" t="b">
        <v>0</v>
      </c>
      <c r="AE4324" t="b">
        <v>0</v>
      </c>
      <c r="AF4324" t="b">
        <v>1</v>
      </c>
      <c r="AG4324" t="b">
        <v>1</v>
      </c>
      <c r="AH4324" t="b">
        <v>0</v>
      </c>
      <c r="AI4324" t="b">
        <v>1</v>
      </c>
      <c r="AJ4324" t="b">
        <v>0</v>
      </c>
      <c r="AK4324" t="b">
        <v>0</v>
      </c>
      <c r="AL4324" t="b">
        <v>0</v>
      </c>
      <c r="AM4324" t="b">
        <v>0</v>
      </c>
    </row>
    <row r="4325" spans="1:39" ht="14.4" hidden="1" x14ac:dyDescent="0.3">
      <c r="A4325" t="s">
        <v>4444</v>
      </c>
      <c r="B4325">
        <v>2023</v>
      </c>
      <c r="C4325" t="s">
        <v>76</v>
      </c>
      <c r="D4325" t="s">
        <v>77</v>
      </c>
      <c r="E4325" t="s">
        <v>120</v>
      </c>
      <c r="F4325" t="s">
        <v>5181</v>
      </c>
      <c r="G4325" t="s">
        <v>33</v>
      </c>
      <c r="H4325" t="s">
        <v>18</v>
      </c>
      <c r="I4325" t="s">
        <v>98</v>
      </c>
      <c r="J4325" t="b">
        <v>1</v>
      </c>
      <c r="K4325" t="s">
        <v>310</v>
      </c>
      <c r="L4325">
        <v>0.91</v>
      </c>
      <c r="M4325" t="s">
        <v>6072</v>
      </c>
      <c r="N4325" t="s">
        <v>310</v>
      </c>
      <c r="O4325">
        <v>97692</v>
      </c>
      <c r="P4325">
        <v>8.6</v>
      </c>
      <c r="Q4325">
        <v>0.34</v>
      </c>
      <c r="R4325" t="b">
        <v>1</v>
      </c>
      <c r="S4325" t="s">
        <v>35</v>
      </c>
      <c r="T4325">
        <v>2</v>
      </c>
      <c r="U4325" t="s">
        <v>2314</v>
      </c>
      <c r="V4325" t="b">
        <v>0</v>
      </c>
      <c r="W4325" t="b">
        <v>0</v>
      </c>
      <c r="X4325" t="b">
        <v>0</v>
      </c>
      <c r="Y4325" t="b">
        <v>0</v>
      </c>
      <c r="Z4325" t="b">
        <v>0</v>
      </c>
      <c r="AA4325" t="b">
        <v>0</v>
      </c>
      <c r="AB4325" t="b">
        <v>1</v>
      </c>
      <c r="AC4325" t="b">
        <v>1</v>
      </c>
      <c r="AD4325" t="b">
        <v>1</v>
      </c>
      <c r="AE4325" t="b">
        <v>0</v>
      </c>
      <c r="AF4325" t="b">
        <v>0</v>
      </c>
      <c r="AG4325" t="b">
        <v>1</v>
      </c>
      <c r="AH4325" t="b">
        <v>0</v>
      </c>
      <c r="AI4325" t="b">
        <v>0</v>
      </c>
      <c r="AJ4325" t="b">
        <v>0</v>
      </c>
      <c r="AK4325" t="b">
        <v>0</v>
      </c>
      <c r="AL4325" t="b">
        <v>0</v>
      </c>
      <c r="AM4325" t="b">
        <v>0</v>
      </c>
    </row>
    <row r="4326" spans="1:39" ht="14.4" hidden="1" x14ac:dyDescent="0.3">
      <c r="A4326" t="s">
        <v>4445</v>
      </c>
      <c r="B4326">
        <v>2023</v>
      </c>
      <c r="C4326" t="s">
        <v>101</v>
      </c>
      <c r="D4326" t="s">
        <v>77</v>
      </c>
      <c r="E4326" t="s">
        <v>120</v>
      </c>
      <c r="F4326" t="s">
        <v>5176</v>
      </c>
      <c r="G4326" t="s">
        <v>41</v>
      </c>
      <c r="H4326" t="s">
        <v>52</v>
      </c>
      <c r="I4326" t="s">
        <v>98</v>
      </c>
      <c r="J4326" t="b">
        <v>1</v>
      </c>
      <c r="K4326" t="s">
        <v>3270</v>
      </c>
      <c r="L4326">
        <v>0.59</v>
      </c>
      <c r="M4326" t="s">
        <v>5606</v>
      </c>
      <c r="N4326" t="s">
        <v>3270</v>
      </c>
      <c r="O4326">
        <v>103338</v>
      </c>
      <c r="P4326">
        <v>14.56</v>
      </c>
      <c r="Q4326">
        <v>0.32</v>
      </c>
      <c r="R4326" t="b">
        <v>1</v>
      </c>
      <c r="S4326" t="s">
        <v>20</v>
      </c>
      <c r="T4326">
        <v>17</v>
      </c>
      <c r="U4326" t="s">
        <v>2314</v>
      </c>
      <c r="V4326" t="b">
        <v>1</v>
      </c>
      <c r="W4326" t="b">
        <v>0</v>
      </c>
      <c r="X4326" t="b">
        <v>0</v>
      </c>
      <c r="Y4326" t="b">
        <v>0</v>
      </c>
      <c r="Z4326" t="b">
        <v>0</v>
      </c>
      <c r="AA4326" t="b">
        <v>0</v>
      </c>
      <c r="AB4326" t="b">
        <v>1</v>
      </c>
      <c r="AC4326" t="b">
        <v>0</v>
      </c>
      <c r="AD4326" t="b">
        <v>0</v>
      </c>
      <c r="AE4326" t="b">
        <v>1</v>
      </c>
      <c r="AF4326" t="b">
        <v>1</v>
      </c>
      <c r="AG4326" t="b">
        <v>0</v>
      </c>
      <c r="AH4326" t="b">
        <v>0</v>
      </c>
      <c r="AI4326" t="b">
        <v>0</v>
      </c>
      <c r="AJ4326" t="b">
        <v>0</v>
      </c>
      <c r="AK4326" t="b">
        <v>0</v>
      </c>
      <c r="AL4326" t="b">
        <v>0</v>
      </c>
      <c r="AM4326" t="b">
        <v>0</v>
      </c>
    </row>
    <row r="4327" spans="1:39" ht="14.4" hidden="1" x14ac:dyDescent="0.3">
      <c r="A4327" t="s">
        <v>4446</v>
      </c>
      <c r="B4327">
        <v>2023</v>
      </c>
      <c r="C4327" t="s">
        <v>37</v>
      </c>
      <c r="D4327" t="s">
        <v>38</v>
      </c>
      <c r="E4327" t="s">
        <v>97</v>
      </c>
      <c r="F4327" t="s">
        <v>5181</v>
      </c>
      <c r="G4327" t="s">
        <v>86</v>
      </c>
      <c r="H4327" t="s">
        <v>27</v>
      </c>
      <c r="I4327" t="s">
        <v>61</v>
      </c>
      <c r="J4327" t="b">
        <v>1</v>
      </c>
      <c r="K4327" t="s">
        <v>6070</v>
      </c>
      <c r="L4327">
        <v>0.65</v>
      </c>
      <c r="M4327" t="s">
        <v>6071</v>
      </c>
      <c r="N4327" t="s">
        <v>6070</v>
      </c>
      <c r="O4327">
        <v>71095</v>
      </c>
      <c r="P4327">
        <v>13.83</v>
      </c>
      <c r="Q4327">
        <v>0.39</v>
      </c>
      <c r="R4327" t="b">
        <v>1</v>
      </c>
      <c r="S4327" t="s">
        <v>20</v>
      </c>
      <c r="T4327">
        <v>0</v>
      </c>
      <c r="U4327" t="s">
        <v>3860</v>
      </c>
      <c r="V4327" t="b">
        <v>1</v>
      </c>
      <c r="W4327" t="b">
        <v>1</v>
      </c>
      <c r="X4327" t="b">
        <v>0</v>
      </c>
      <c r="Y4327" t="b">
        <v>1</v>
      </c>
      <c r="Z4327" t="b">
        <v>1</v>
      </c>
      <c r="AA4327" t="b">
        <v>0</v>
      </c>
      <c r="AB4327" t="b">
        <v>1</v>
      </c>
      <c r="AC4327" t="b">
        <v>1</v>
      </c>
      <c r="AD4327" t="b">
        <v>0</v>
      </c>
      <c r="AE4327" t="b">
        <v>0</v>
      </c>
      <c r="AF4327" t="b">
        <v>0</v>
      </c>
      <c r="AG4327" t="b">
        <v>1</v>
      </c>
      <c r="AH4327" t="b">
        <v>1</v>
      </c>
      <c r="AI4327" t="b">
        <v>0</v>
      </c>
      <c r="AJ4327" t="b">
        <v>0</v>
      </c>
      <c r="AK4327" t="b">
        <v>0</v>
      </c>
      <c r="AL4327" t="b">
        <v>1</v>
      </c>
      <c r="AM4327" t="b">
        <v>0</v>
      </c>
    </row>
    <row r="4328" spans="1:39" ht="14.4" hidden="1" x14ac:dyDescent="0.3">
      <c r="A4328" t="s">
        <v>4447</v>
      </c>
      <c r="B4328">
        <v>2023</v>
      </c>
      <c r="C4328" t="s">
        <v>143</v>
      </c>
      <c r="D4328" t="s">
        <v>38</v>
      </c>
      <c r="E4328" t="s">
        <v>25</v>
      </c>
      <c r="F4328" t="s">
        <v>40</v>
      </c>
      <c r="G4328" t="s">
        <v>65</v>
      </c>
      <c r="H4328" t="s">
        <v>105</v>
      </c>
      <c r="I4328" t="s">
        <v>98</v>
      </c>
      <c r="J4328" t="b">
        <v>0</v>
      </c>
      <c r="L4328">
        <v>0.18</v>
      </c>
      <c r="M4328" t="s">
        <v>5640</v>
      </c>
      <c r="O4328">
        <v>45421</v>
      </c>
      <c r="P4328">
        <v>-4.33</v>
      </c>
      <c r="Q4328">
        <v>0.82</v>
      </c>
      <c r="R4328" t="b">
        <v>0</v>
      </c>
      <c r="S4328" t="s">
        <v>20</v>
      </c>
      <c r="T4328">
        <v>17</v>
      </c>
      <c r="U4328" t="s">
        <v>2314</v>
      </c>
      <c r="V4328" t="b">
        <v>0</v>
      </c>
      <c r="W4328" t="b">
        <v>1</v>
      </c>
      <c r="X4328" t="b">
        <v>1</v>
      </c>
      <c r="Y4328" t="b">
        <v>0</v>
      </c>
      <c r="Z4328" t="b">
        <v>0</v>
      </c>
      <c r="AA4328" t="b">
        <v>1</v>
      </c>
      <c r="AB4328" t="b">
        <v>0</v>
      </c>
      <c r="AC4328" t="b">
        <v>0</v>
      </c>
      <c r="AD4328" t="b">
        <v>0</v>
      </c>
      <c r="AE4328" t="b">
        <v>0</v>
      </c>
      <c r="AF4328" t="b">
        <v>0</v>
      </c>
      <c r="AG4328" t="b">
        <v>0</v>
      </c>
      <c r="AH4328" t="b">
        <v>0</v>
      </c>
      <c r="AI4328" t="b">
        <v>0</v>
      </c>
      <c r="AJ4328" t="b">
        <v>0</v>
      </c>
      <c r="AK4328" t="b">
        <v>0</v>
      </c>
      <c r="AL4328" t="b">
        <v>0</v>
      </c>
      <c r="AM4328" t="b">
        <v>0</v>
      </c>
    </row>
    <row r="4329" spans="1:39" ht="14.4" hidden="1" x14ac:dyDescent="0.3">
      <c r="A4329" t="s">
        <v>4448</v>
      </c>
      <c r="B4329">
        <v>2023</v>
      </c>
      <c r="C4329" t="s">
        <v>44</v>
      </c>
      <c r="D4329" t="s">
        <v>31</v>
      </c>
      <c r="E4329" t="s">
        <v>16</v>
      </c>
      <c r="F4329" t="s">
        <v>5181</v>
      </c>
      <c r="G4329" t="s">
        <v>17</v>
      </c>
      <c r="H4329" t="s">
        <v>94</v>
      </c>
      <c r="I4329" t="s">
        <v>19</v>
      </c>
      <c r="J4329" t="b">
        <v>1</v>
      </c>
      <c r="K4329" t="s">
        <v>5612</v>
      </c>
      <c r="L4329">
        <v>0.4</v>
      </c>
      <c r="M4329" t="s">
        <v>6069</v>
      </c>
      <c r="N4329" t="s">
        <v>5612</v>
      </c>
      <c r="O4329">
        <v>35239</v>
      </c>
      <c r="P4329">
        <v>14.88</v>
      </c>
      <c r="Q4329">
        <v>0.35</v>
      </c>
      <c r="R4329" t="b">
        <v>1</v>
      </c>
      <c r="S4329" t="s">
        <v>35</v>
      </c>
      <c r="T4329">
        <v>12</v>
      </c>
      <c r="U4329" t="s">
        <v>2314</v>
      </c>
      <c r="V4329" t="b">
        <v>1</v>
      </c>
      <c r="W4329" t="b">
        <v>0</v>
      </c>
      <c r="X4329" t="b">
        <v>1</v>
      </c>
      <c r="Y4329" t="b">
        <v>1</v>
      </c>
      <c r="Z4329" t="b">
        <v>0</v>
      </c>
      <c r="AA4329" t="b">
        <v>0</v>
      </c>
      <c r="AB4329" t="b">
        <v>0</v>
      </c>
      <c r="AC4329" t="b">
        <v>1</v>
      </c>
      <c r="AD4329" t="b">
        <v>1</v>
      </c>
      <c r="AE4329" t="b">
        <v>1</v>
      </c>
      <c r="AF4329" t="b">
        <v>0</v>
      </c>
      <c r="AG4329" t="b">
        <v>0</v>
      </c>
      <c r="AH4329" t="b">
        <v>0</v>
      </c>
      <c r="AI4329" t="b">
        <v>0</v>
      </c>
      <c r="AJ4329" t="b">
        <v>1</v>
      </c>
      <c r="AK4329" t="b">
        <v>1</v>
      </c>
      <c r="AL4329" t="b">
        <v>0</v>
      </c>
      <c r="AM4329" t="b">
        <v>1</v>
      </c>
    </row>
    <row r="4330" spans="1:39" ht="14.4" hidden="1" x14ac:dyDescent="0.3">
      <c r="A4330" t="s">
        <v>4449</v>
      </c>
      <c r="B4330">
        <v>2023</v>
      </c>
      <c r="C4330" t="s">
        <v>143</v>
      </c>
      <c r="D4330" t="s">
        <v>38</v>
      </c>
      <c r="E4330" t="s">
        <v>16</v>
      </c>
      <c r="F4330" t="s">
        <v>5181</v>
      </c>
      <c r="G4330" t="s">
        <v>86</v>
      </c>
      <c r="H4330" t="s">
        <v>34</v>
      </c>
      <c r="I4330" t="s">
        <v>83</v>
      </c>
      <c r="J4330" t="b">
        <v>0</v>
      </c>
      <c r="L4330">
        <v>0.06</v>
      </c>
      <c r="M4330" t="s">
        <v>6068</v>
      </c>
      <c r="O4330">
        <v>49537</v>
      </c>
      <c r="P4330">
        <v>3.15</v>
      </c>
      <c r="Q4330">
        <v>0.73</v>
      </c>
      <c r="R4330" t="b">
        <v>0</v>
      </c>
      <c r="S4330" t="s">
        <v>40</v>
      </c>
      <c r="T4330">
        <v>11</v>
      </c>
      <c r="U4330" t="s">
        <v>3860</v>
      </c>
      <c r="V4330" t="b">
        <v>1</v>
      </c>
      <c r="W4330" t="b">
        <v>0</v>
      </c>
      <c r="X4330" t="b">
        <v>0</v>
      </c>
      <c r="Y4330" t="b">
        <v>1</v>
      </c>
      <c r="Z4330" t="b">
        <v>0</v>
      </c>
      <c r="AA4330" t="b">
        <v>1</v>
      </c>
      <c r="AB4330" t="b">
        <v>1</v>
      </c>
      <c r="AC4330" t="b">
        <v>1</v>
      </c>
      <c r="AD4330" t="b">
        <v>0</v>
      </c>
      <c r="AE4330" t="b">
        <v>0</v>
      </c>
      <c r="AF4330" t="b">
        <v>0</v>
      </c>
      <c r="AG4330" t="b">
        <v>0</v>
      </c>
      <c r="AH4330" t="b">
        <v>0</v>
      </c>
      <c r="AI4330" t="b">
        <v>0</v>
      </c>
      <c r="AJ4330" t="b">
        <v>0</v>
      </c>
      <c r="AK4330" t="b">
        <v>0</v>
      </c>
      <c r="AL4330" t="b">
        <v>0</v>
      </c>
      <c r="AM4330" t="b">
        <v>0</v>
      </c>
    </row>
    <row r="4331" spans="1:39" ht="14.4" hidden="1" x14ac:dyDescent="0.3">
      <c r="A4331" t="s">
        <v>4450</v>
      </c>
      <c r="B4331">
        <v>2023</v>
      </c>
      <c r="C4331" t="s">
        <v>80</v>
      </c>
      <c r="D4331" t="s">
        <v>38</v>
      </c>
      <c r="E4331" t="s">
        <v>120</v>
      </c>
      <c r="F4331" t="s">
        <v>5172</v>
      </c>
      <c r="G4331" t="s">
        <v>65</v>
      </c>
      <c r="H4331" t="s">
        <v>69</v>
      </c>
      <c r="I4331" t="s">
        <v>49</v>
      </c>
      <c r="J4331" t="b">
        <v>1</v>
      </c>
      <c r="K4331" t="s">
        <v>230</v>
      </c>
      <c r="L4331">
        <v>0.76</v>
      </c>
      <c r="M4331" t="s">
        <v>6067</v>
      </c>
      <c r="N4331" t="s">
        <v>230</v>
      </c>
      <c r="O4331">
        <v>61324</v>
      </c>
      <c r="P4331">
        <v>8.51</v>
      </c>
      <c r="Q4331">
        <v>0.26</v>
      </c>
      <c r="R4331" t="b">
        <v>1</v>
      </c>
      <c r="S4331" t="s">
        <v>20</v>
      </c>
      <c r="T4331">
        <v>7</v>
      </c>
      <c r="U4331" t="s">
        <v>2314</v>
      </c>
      <c r="V4331" t="b">
        <v>1</v>
      </c>
      <c r="W4331" t="b">
        <v>0</v>
      </c>
      <c r="X4331" t="b">
        <v>1</v>
      </c>
      <c r="Y4331" t="b">
        <v>0</v>
      </c>
      <c r="Z4331" t="b">
        <v>0</v>
      </c>
      <c r="AA4331" t="b">
        <v>0</v>
      </c>
      <c r="AB4331" t="b">
        <v>0</v>
      </c>
      <c r="AC4331" t="b">
        <v>1</v>
      </c>
      <c r="AD4331" t="b">
        <v>1</v>
      </c>
      <c r="AE4331" t="b">
        <v>0</v>
      </c>
      <c r="AF4331" t="b">
        <v>0</v>
      </c>
      <c r="AG4331" t="b">
        <v>0</v>
      </c>
      <c r="AH4331" t="b">
        <v>1</v>
      </c>
      <c r="AI4331" t="b">
        <v>0</v>
      </c>
      <c r="AJ4331" t="b">
        <v>0</v>
      </c>
      <c r="AK4331" t="b">
        <v>0</v>
      </c>
      <c r="AL4331" t="b">
        <v>0</v>
      </c>
      <c r="AM4331" t="b">
        <v>0</v>
      </c>
    </row>
    <row r="4332" spans="1:39" ht="14.4" hidden="1" x14ac:dyDescent="0.3">
      <c r="A4332" t="s">
        <v>4451</v>
      </c>
      <c r="B4332">
        <v>2023</v>
      </c>
      <c r="C4332" t="s">
        <v>248</v>
      </c>
      <c r="D4332" t="s">
        <v>24</v>
      </c>
      <c r="E4332" t="s">
        <v>78</v>
      </c>
      <c r="F4332" t="s">
        <v>5176</v>
      </c>
      <c r="G4332" t="s">
        <v>26</v>
      </c>
      <c r="H4332" t="s">
        <v>105</v>
      </c>
      <c r="I4332" t="s">
        <v>61</v>
      </c>
      <c r="J4332" t="b">
        <v>0</v>
      </c>
      <c r="L4332">
        <v>0.12</v>
      </c>
      <c r="M4332" t="s">
        <v>5308</v>
      </c>
      <c r="O4332">
        <v>87137</v>
      </c>
      <c r="P4332">
        <v>-1.65</v>
      </c>
      <c r="Q4332">
        <v>0.73</v>
      </c>
      <c r="R4332" t="b">
        <v>0</v>
      </c>
      <c r="S4332" t="s">
        <v>40</v>
      </c>
      <c r="T4332">
        <v>12</v>
      </c>
      <c r="U4332" t="s">
        <v>2314</v>
      </c>
      <c r="V4332" t="b">
        <v>0</v>
      </c>
      <c r="W4332" t="b">
        <v>1</v>
      </c>
      <c r="X4332" t="b">
        <v>1</v>
      </c>
      <c r="Y4332" t="b">
        <v>0</v>
      </c>
      <c r="Z4332" t="b">
        <v>0</v>
      </c>
      <c r="AA4332" t="b">
        <v>0</v>
      </c>
      <c r="AB4332" t="b">
        <v>0</v>
      </c>
      <c r="AC4332" t="b">
        <v>0</v>
      </c>
      <c r="AD4332" t="b">
        <v>1</v>
      </c>
      <c r="AE4332" t="b">
        <v>0</v>
      </c>
      <c r="AF4332" t="b">
        <v>0</v>
      </c>
      <c r="AG4332" t="b">
        <v>0</v>
      </c>
      <c r="AH4332" t="b">
        <v>0</v>
      </c>
      <c r="AI4332" t="b">
        <v>0</v>
      </c>
      <c r="AJ4332" t="b">
        <v>0</v>
      </c>
      <c r="AK4332" t="b">
        <v>0</v>
      </c>
      <c r="AL4332" t="b">
        <v>0</v>
      </c>
      <c r="AM4332" t="b">
        <v>0</v>
      </c>
    </row>
    <row r="4333" spans="1:39" ht="14.4" hidden="1" x14ac:dyDescent="0.3">
      <c r="A4333" t="s">
        <v>4452</v>
      </c>
      <c r="B4333">
        <v>2023</v>
      </c>
      <c r="C4333" t="s">
        <v>96</v>
      </c>
      <c r="D4333" t="s">
        <v>90</v>
      </c>
      <c r="E4333" t="s">
        <v>81</v>
      </c>
      <c r="F4333" t="s">
        <v>40</v>
      </c>
      <c r="G4333" t="s">
        <v>41</v>
      </c>
      <c r="H4333" t="s">
        <v>60</v>
      </c>
      <c r="I4333" t="s">
        <v>28</v>
      </c>
      <c r="J4333" t="b">
        <v>0</v>
      </c>
      <c r="L4333">
        <v>0.08</v>
      </c>
      <c r="M4333" t="s">
        <v>6066</v>
      </c>
      <c r="O4333">
        <v>74126</v>
      </c>
      <c r="P4333">
        <v>0.4</v>
      </c>
      <c r="Q4333">
        <v>0.72</v>
      </c>
      <c r="R4333" t="b">
        <v>0</v>
      </c>
      <c r="S4333" t="s">
        <v>35</v>
      </c>
      <c r="T4333">
        <v>9</v>
      </c>
      <c r="U4333" t="s">
        <v>2314</v>
      </c>
      <c r="V4333" t="b">
        <v>1</v>
      </c>
      <c r="W4333" t="b">
        <v>0</v>
      </c>
      <c r="X4333" t="b">
        <v>1</v>
      </c>
      <c r="Y4333" t="b">
        <v>1</v>
      </c>
      <c r="Z4333" t="b">
        <v>1</v>
      </c>
      <c r="AA4333" t="b">
        <v>0</v>
      </c>
      <c r="AB4333" t="b">
        <v>0</v>
      </c>
      <c r="AC4333" t="b">
        <v>0</v>
      </c>
      <c r="AD4333" t="b">
        <v>0</v>
      </c>
      <c r="AE4333" t="b">
        <v>0</v>
      </c>
      <c r="AF4333" t="b">
        <v>0</v>
      </c>
      <c r="AG4333" t="b">
        <v>0</v>
      </c>
      <c r="AH4333" t="b">
        <v>0</v>
      </c>
      <c r="AI4333" t="b">
        <v>0</v>
      </c>
      <c r="AJ4333" t="b">
        <v>0</v>
      </c>
      <c r="AK4333" t="b">
        <v>0</v>
      </c>
      <c r="AL4333" t="b">
        <v>0</v>
      </c>
      <c r="AM4333" t="b">
        <v>0</v>
      </c>
    </row>
    <row r="4334" spans="1:39" ht="14.4" hidden="1" x14ac:dyDescent="0.3">
      <c r="A4334" t="s">
        <v>4453</v>
      </c>
      <c r="B4334">
        <v>2023</v>
      </c>
      <c r="C4334" t="s">
        <v>147</v>
      </c>
      <c r="D4334" t="s">
        <v>68</v>
      </c>
      <c r="E4334" t="s">
        <v>25</v>
      </c>
      <c r="F4334" t="s">
        <v>5172</v>
      </c>
      <c r="G4334" t="s">
        <v>55</v>
      </c>
      <c r="H4334" t="s">
        <v>94</v>
      </c>
      <c r="I4334" t="s">
        <v>49</v>
      </c>
      <c r="J4334" t="b">
        <v>1</v>
      </c>
      <c r="K4334" t="s">
        <v>3270</v>
      </c>
      <c r="L4334">
        <v>0.56999999999999995</v>
      </c>
      <c r="M4334" t="s">
        <v>6065</v>
      </c>
      <c r="N4334" t="s">
        <v>3270</v>
      </c>
      <c r="O4334">
        <v>145890</v>
      </c>
      <c r="P4334">
        <v>9.15</v>
      </c>
      <c r="Q4334">
        <v>0.18</v>
      </c>
      <c r="R4334" t="b">
        <v>1</v>
      </c>
      <c r="S4334" t="s">
        <v>40</v>
      </c>
      <c r="T4334">
        <v>7</v>
      </c>
      <c r="U4334" t="s">
        <v>3860</v>
      </c>
      <c r="V4334" t="b">
        <v>0</v>
      </c>
      <c r="W4334" t="b">
        <v>0</v>
      </c>
      <c r="X4334" t="b">
        <v>1</v>
      </c>
      <c r="Y4334" t="b">
        <v>1</v>
      </c>
      <c r="Z4334" t="b">
        <v>0</v>
      </c>
      <c r="AA4334" t="b">
        <v>1</v>
      </c>
      <c r="AB4334" t="b">
        <v>0</v>
      </c>
      <c r="AC4334" t="b">
        <v>0</v>
      </c>
      <c r="AD4334" t="b">
        <v>1</v>
      </c>
      <c r="AE4334" t="b">
        <v>0</v>
      </c>
      <c r="AF4334" t="b">
        <v>1</v>
      </c>
      <c r="AG4334" t="b">
        <v>0</v>
      </c>
      <c r="AH4334" t="b">
        <v>0</v>
      </c>
      <c r="AI4334" t="b">
        <v>0</v>
      </c>
      <c r="AJ4334" t="b">
        <v>0</v>
      </c>
      <c r="AK4334" t="b">
        <v>0</v>
      </c>
      <c r="AL4334" t="b">
        <v>0</v>
      </c>
      <c r="AM4334" t="b">
        <v>0</v>
      </c>
    </row>
    <row r="4335" spans="1:39" ht="14.4" hidden="1" x14ac:dyDescent="0.3">
      <c r="A4335" t="s">
        <v>4454</v>
      </c>
      <c r="B4335">
        <v>2023</v>
      </c>
      <c r="C4335" t="s">
        <v>152</v>
      </c>
      <c r="D4335" t="s">
        <v>77</v>
      </c>
      <c r="E4335" t="s">
        <v>120</v>
      </c>
      <c r="F4335" t="s">
        <v>5169</v>
      </c>
      <c r="G4335" t="s">
        <v>41</v>
      </c>
      <c r="H4335" t="s">
        <v>18</v>
      </c>
      <c r="I4335" t="s">
        <v>61</v>
      </c>
      <c r="J4335" t="b">
        <v>1</v>
      </c>
      <c r="K4335" t="s">
        <v>5539</v>
      </c>
      <c r="L4335">
        <v>0.72</v>
      </c>
      <c r="M4335" t="s">
        <v>6064</v>
      </c>
      <c r="N4335" t="s">
        <v>5539</v>
      </c>
      <c r="O4335">
        <v>120358</v>
      </c>
      <c r="P4335">
        <v>5.47</v>
      </c>
      <c r="Q4335">
        <v>0.28999999999999998</v>
      </c>
      <c r="R4335" t="b">
        <v>1</v>
      </c>
      <c r="S4335" t="s">
        <v>40</v>
      </c>
      <c r="T4335">
        <v>18</v>
      </c>
      <c r="U4335" t="s">
        <v>2314</v>
      </c>
      <c r="V4335" t="b">
        <v>1</v>
      </c>
      <c r="W4335" t="b">
        <v>0</v>
      </c>
      <c r="X4335" t="b">
        <v>1</v>
      </c>
      <c r="Y4335" t="b">
        <v>1</v>
      </c>
      <c r="Z4335" t="b">
        <v>1</v>
      </c>
      <c r="AA4335" t="b">
        <v>1</v>
      </c>
      <c r="AB4335" t="b">
        <v>0</v>
      </c>
      <c r="AC4335" t="b">
        <v>0</v>
      </c>
      <c r="AD4335" t="b">
        <v>1</v>
      </c>
      <c r="AE4335" t="b">
        <v>0</v>
      </c>
      <c r="AF4335" t="b">
        <v>0</v>
      </c>
      <c r="AG4335" t="b">
        <v>0</v>
      </c>
      <c r="AH4335" t="b">
        <v>0</v>
      </c>
      <c r="AI4335" t="b">
        <v>0</v>
      </c>
      <c r="AJ4335" t="b">
        <v>1</v>
      </c>
      <c r="AK4335" t="b">
        <v>0</v>
      </c>
      <c r="AL4335" t="b">
        <v>0</v>
      </c>
      <c r="AM4335" t="b">
        <v>1</v>
      </c>
    </row>
    <row r="4336" spans="1:39" ht="14.4" hidden="1" x14ac:dyDescent="0.3">
      <c r="A4336" t="s">
        <v>4455</v>
      </c>
      <c r="B4336">
        <v>2023</v>
      </c>
      <c r="C4336" t="s">
        <v>30</v>
      </c>
      <c r="D4336" t="s">
        <v>31</v>
      </c>
      <c r="E4336" t="s">
        <v>16</v>
      </c>
      <c r="F4336" t="s">
        <v>5181</v>
      </c>
      <c r="G4336" t="s">
        <v>46</v>
      </c>
      <c r="H4336" t="s">
        <v>69</v>
      </c>
      <c r="I4336" t="s">
        <v>98</v>
      </c>
      <c r="J4336" t="b">
        <v>1</v>
      </c>
      <c r="K4336" t="s">
        <v>5954</v>
      </c>
      <c r="L4336">
        <v>0.75</v>
      </c>
      <c r="M4336" t="s">
        <v>6063</v>
      </c>
      <c r="N4336" t="s">
        <v>5954</v>
      </c>
      <c r="O4336">
        <v>34970</v>
      </c>
      <c r="P4336">
        <v>15.66</v>
      </c>
      <c r="Q4336">
        <v>0.27</v>
      </c>
      <c r="R4336" t="b">
        <v>1</v>
      </c>
      <c r="S4336" t="s">
        <v>20</v>
      </c>
      <c r="T4336">
        <v>18</v>
      </c>
      <c r="U4336" t="s">
        <v>2314</v>
      </c>
      <c r="V4336" t="b">
        <v>1</v>
      </c>
      <c r="W4336" t="b">
        <v>0</v>
      </c>
      <c r="X4336" t="b">
        <v>0</v>
      </c>
      <c r="Y4336" t="b">
        <v>1</v>
      </c>
      <c r="Z4336" t="b">
        <v>1</v>
      </c>
      <c r="AA4336" t="b">
        <v>0</v>
      </c>
      <c r="AB4336" t="b">
        <v>0</v>
      </c>
      <c r="AC4336" t="b">
        <v>1</v>
      </c>
      <c r="AD4336" t="b">
        <v>1</v>
      </c>
      <c r="AE4336" t="b">
        <v>0</v>
      </c>
      <c r="AF4336" t="b">
        <v>1</v>
      </c>
      <c r="AG4336" t="b">
        <v>0</v>
      </c>
      <c r="AH4336" t="b">
        <v>0</v>
      </c>
      <c r="AI4336" t="b">
        <v>1</v>
      </c>
      <c r="AJ4336" t="b">
        <v>0</v>
      </c>
      <c r="AK4336" t="b">
        <v>1</v>
      </c>
      <c r="AL4336" t="b">
        <v>0</v>
      </c>
      <c r="AM4336" t="b">
        <v>0</v>
      </c>
    </row>
    <row r="4337" spans="1:39" ht="14.4" hidden="1" x14ac:dyDescent="0.3">
      <c r="A4337" t="s">
        <v>4456</v>
      </c>
      <c r="B4337">
        <v>2023</v>
      </c>
      <c r="C4337" t="s">
        <v>67</v>
      </c>
      <c r="D4337" t="s">
        <v>68</v>
      </c>
      <c r="E4337" t="s">
        <v>133</v>
      </c>
      <c r="F4337" t="s">
        <v>5172</v>
      </c>
      <c r="G4337" t="s">
        <v>33</v>
      </c>
      <c r="H4337" t="s">
        <v>42</v>
      </c>
      <c r="I4337" t="s">
        <v>49</v>
      </c>
      <c r="J4337" t="b">
        <v>0</v>
      </c>
      <c r="L4337">
        <v>0.2</v>
      </c>
      <c r="M4337" t="s">
        <v>6062</v>
      </c>
      <c r="O4337">
        <v>96929</v>
      </c>
      <c r="P4337">
        <v>-4.58</v>
      </c>
      <c r="Q4337">
        <v>0.65</v>
      </c>
      <c r="R4337" t="b">
        <v>0</v>
      </c>
      <c r="S4337" t="s">
        <v>20</v>
      </c>
      <c r="T4337">
        <v>4</v>
      </c>
      <c r="U4337" t="s">
        <v>2314</v>
      </c>
      <c r="V4337" t="b">
        <v>0</v>
      </c>
      <c r="W4337" t="b">
        <v>0</v>
      </c>
      <c r="X4337" t="b">
        <v>0</v>
      </c>
      <c r="Y4337" t="b">
        <v>0</v>
      </c>
      <c r="Z4337" t="b">
        <v>1</v>
      </c>
      <c r="AA4337" t="b">
        <v>1</v>
      </c>
      <c r="AB4337" t="b">
        <v>0</v>
      </c>
      <c r="AC4337" t="b">
        <v>0</v>
      </c>
      <c r="AD4337" t="b">
        <v>0</v>
      </c>
      <c r="AE4337" t="b">
        <v>1</v>
      </c>
      <c r="AF4337" t="b">
        <v>0</v>
      </c>
      <c r="AG4337" t="b">
        <v>0</v>
      </c>
      <c r="AH4337" t="b">
        <v>0</v>
      </c>
      <c r="AI4337" t="b">
        <v>0</v>
      </c>
      <c r="AJ4337" t="b">
        <v>0</v>
      </c>
      <c r="AK4337" t="b">
        <v>0</v>
      </c>
      <c r="AL4337" t="b">
        <v>0</v>
      </c>
      <c r="AM4337" t="b">
        <v>0</v>
      </c>
    </row>
    <row r="4338" spans="1:39" ht="14.4" hidden="1" x14ac:dyDescent="0.3">
      <c r="A4338" t="s">
        <v>4457</v>
      </c>
      <c r="B4338">
        <v>2023</v>
      </c>
      <c r="C4338" t="s">
        <v>147</v>
      </c>
      <c r="D4338" t="s">
        <v>68</v>
      </c>
      <c r="E4338" t="s">
        <v>16</v>
      </c>
      <c r="F4338" t="s">
        <v>5169</v>
      </c>
      <c r="G4338" t="s">
        <v>65</v>
      </c>
      <c r="H4338" t="s">
        <v>42</v>
      </c>
      <c r="I4338" t="s">
        <v>98</v>
      </c>
      <c r="J4338" t="b">
        <v>1</v>
      </c>
      <c r="K4338" t="s">
        <v>5304</v>
      </c>
      <c r="L4338">
        <v>0.89</v>
      </c>
      <c r="M4338" t="s">
        <v>6061</v>
      </c>
      <c r="N4338" t="s">
        <v>5304</v>
      </c>
      <c r="O4338">
        <v>127624</v>
      </c>
      <c r="P4338">
        <v>17.21</v>
      </c>
      <c r="Q4338">
        <v>0.11</v>
      </c>
      <c r="R4338" t="b">
        <v>1</v>
      </c>
      <c r="S4338" t="s">
        <v>35</v>
      </c>
      <c r="T4338">
        <v>3</v>
      </c>
      <c r="U4338" t="s">
        <v>2314</v>
      </c>
      <c r="V4338" t="b">
        <v>1</v>
      </c>
      <c r="W4338" t="b">
        <v>0</v>
      </c>
      <c r="X4338" t="b">
        <v>0</v>
      </c>
      <c r="Y4338" t="b">
        <v>0</v>
      </c>
      <c r="Z4338" t="b">
        <v>1</v>
      </c>
      <c r="AA4338" t="b">
        <v>0</v>
      </c>
      <c r="AB4338" t="b">
        <v>1</v>
      </c>
      <c r="AC4338" t="b">
        <v>0</v>
      </c>
      <c r="AD4338" t="b">
        <v>0</v>
      </c>
      <c r="AE4338" t="b">
        <v>0</v>
      </c>
      <c r="AF4338" t="b">
        <v>1</v>
      </c>
      <c r="AG4338" t="b">
        <v>0</v>
      </c>
      <c r="AH4338" t="b">
        <v>0</v>
      </c>
      <c r="AI4338" t="b">
        <v>0</v>
      </c>
      <c r="AJ4338" t="b">
        <v>0</v>
      </c>
      <c r="AK4338" t="b">
        <v>0</v>
      </c>
      <c r="AL4338" t="b">
        <v>1</v>
      </c>
      <c r="AM4338" t="b">
        <v>0</v>
      </c>
    </row>
    <row r="4339" spans="1:39" ht="14.4" hidden="1" x14ac:dyDescent="0.3">
      <c r="A4339" t="s">
        <v>4458</v>
      </c>
      <c r="B4339">
        <v>2023</v>
      </c>
      <c r="C4339" t="s">
        <v>89</v>
      </c>
      <c r="D4339" t="s">
        <v>90</v>
      </c>
      <c r="E4339" t="s">
        <v>16</v>
      </c>
      <c r="F4339" t="s">
        <v>5169</v>
      </c>
      <c r="G4339" t="s">
        <v>93</v>
      </c>
      <c r="H4339" t="s">
        <v>18</v>
      </c>
      <c r="I4339" t="s">
        <v>83</v>
      </c>
      <c r="J4339" t="b">
        <v>0</v>
      </c>
      <c r="L4339">
        <v>0.14000000000000001</v>
      </c>
      <c r="M4339" t="s">
        <v>6060</v>
      </c>
      <c r="O4339">
        <v>67201</v>
      </c>
      <c r="P4339">
        <v>-1.08</v>
      </c>
      <c r="Q4339">
        <v>0.86</v>
      </c>
      <c r="R4339" t="b">
        <v>0</v>
      </c>
      <c r="S4339" t="s">
        <v>20</v>
      </c>
      <c r="T4339">
        <v>8</v>
      </c>
      <c r="U4339" t="s">
        <v>2314</v>
      </c>
      <c r="V4339" t="b">
        <v>1</v>
      </c>
      <c r="W4339" t="b">
        <v>1</v>
      </c>
      <c r="X4339" t="b">
        <v>1</v>
      </c>
      <c r="Y4339" t="b">
        <v>1</v>
      </c>
      <c r="Z4339" t="b">
        <v>0</v>
      </c>
      <c r="AA4339" t="b">
        <v>0</v>
      </c>
      <c r="AB4339" t="b">
        <v>0</v>
      </c>
      <c r="AC4339" t="b">
        <v>1</v>
      </c>
      <c r="AD4339" t="b">
        <v>0</v>
      </c>
      <c r="AE4339" t="b">
        <v>1</v>
      </c>
      <c r="AF4339" t="b">
        <v>0</v>
      </c>
      <c r="AG4339" t="b">
        <v>0</v>
      </c>
      <c r="AH4339" t="b">
        <v>0</v>
      </c>
      <c r="AI4339" t="b">
        <v>0</v>
      </c>
      <c r="AJ4339" t="b">
        <v>0</v>
      </c>
      <c r="AK4339" t="b">
        <v>0</v>
      </c>
      <c r="AL4339" t="b">
        <v>0</v>
      </c>
      <c r="AM4339" t="b">
        <v>0</v>
      </c>
    </row>
    <row r="4340" spans="1:39" ht="14.4" hidden="1" x14ac:dyDescent="0.3">
      <c r="A4340" t="s">
        <v>4459</v>
      </c>
      <c r="B4340">
        <v>2023</v>
      </c>
      <c r="C4340" t="s">
        <v>76</v>
      </c>
      <c r="D4340" t="s">
        <v>77</v>
      </c>
      <c r="E4340" t="s">
        <v>54</v>
      </c>
      <c r="F4340" t="s">
        <v>5181</v>
      </c>
      <c r="G4340" t="s">
        <v>46</v>
      </c>
      <c r="H4340" t="s">
        <v>18</v>
      </c>
      <c r="I4340" t="s">
        <v>28</v>
      </c>
      <c r="J4340" t="b">
        <v>0</v>
      </c>
      <c r="L4340">
        <v>0.08</v>
      </c>
      <c r="M4340" t="s">
        <v>6059</v>
      </c>
      <c r="O4340">
        <v>81721</v>
      </c>
      <c r="P4340">
        <v>-2.35</v>
      </c>
      <c r="Q4340">
        <v>0.88</v>
      </c>
      <c r="R4340" t="b">
        <v>0</v>
      </c>
      <c r="S4340" t="s">
        <v>20</v>
      </c>
      <c r="T4340">
        <v>3</v>
      </c>
      <c r="U4340" t="s">
        <v>2314</v>
      </c>
      <c r="V4340" t="b">
        <v>0</v>
      </c>
      <c r="W4340" t="b">
        <v>0</v>
      </c>
      <c r="X4340" t="b">
        <v>1</v>
      </c>
      <c r="Y4340" t="b">
        <v>0</v>
      </c>
      <c r="Z4340" t="b">
        <v>1</v>
      </c>
      <c r="AA4340" t="b">
        <v>1</v>
      </c>
      <c r="AB4340" t="b">
        <v>0</v>
      </c>
      <c r="AC4340" t="b">
        <v>0</v>
      </c>
      <c r="AD4340" t="b">
        <v>1</v>
      </c>
      <c r="AE4340" t="b">
        <v>0</v>
      </c>
      <c r="AF4340" t="b">
        <v>0</v>
      </c>
      <c r="AG4340" t="b">
        <v>0</v>
      </c>
      <c r="AH4340" t="b">
        <v>0</v>
      </c>
      <c r="AI4340" t="b">
        <v>0</v>
      </c>
      <c r="AJ4340" t="b">
        <v>0</v>
      </c>
      <c r="AK4340" t="b">
        <v>0</v>
      </c>
      <c r="AL4340" t="b">
        <v>0</v>
      </c>
      <c r="AM4340" t="b">
        <v>0</v>
      </c>
    </row>
    <row r="4341" spans="1:39" ht="14.4" hidden="1" x14ac:dyDescent="0.3">
      <c r="A4341" t="s">
        <v>4460</v>
      </c>
      <c r="B4341">
        <v>2023</v>
      </c>
      <c r="C4341" t="s">
        <v>104</v>
      </c>
      <c r="D4341" t="s">
        <v>15</v>
      </c>
      <c r="E4341" t="s">
        <v>54</v>
      </c>
      <c r="F4341" t="s">
        <v>5172</v>
      </c>
      <c r="G4341" t="s">
        <v>41</v>
      </c>
      <c r="H4341" t="s">
        <v>94</v>
      </c>
      <c r="I4341" t="s">
        <v>19</v>
      </c>
      <c r="J4341" t="b">
        <v>0</v>
      </c>
      <c r="L4341">
        <v>0.12</v>
      </c>
      <c r="M4341" t="s">
        <v>6058</v>
      </c>
      <c r="O4341">
        <v>44501</v>
      </c>
      <c r="P4341">
        <v>-4.92</v>
      </c>
      <c r="Q4341">
        <v>0.66</v>
      </c>
      <c r="R4341" t="b">
        <v>0</v>
      </c>
      <c r="S4341" t="s">
        <v>35</v>
      </c>
      <c r="T4341">
        <v>4</v>
      </c>
      <c r="U4341" t="s">
        <v>2314</v>
      </c>
      <c r="V4341" t="b">
        <v>0</v>
      </c>
      <c r="W4341" t="b">
        <v>0</v>
      </c>
      <c r="X4341" t="b">
        <v>1</v>
      </c>
      <c r="Y4341" t="b">
        <v>0</v>
      </c>
      <c r="Z4341" t="b">
        <v>0</v>
      </c>
      <c r="AA4341" t="b">
        <v>0</v>
      </c>
      <c r="AB4341" t="b">
        <v>0</v>
      </c>
      <c r="AC4341" t="b">
        <v>1</v>
      </c>
      <c r="AD4341" t="b">
        <v>1</v>
      </c>
      <c r="AE4341" t="b">
        <v>0</v>
      </c>
      <c r="AF4341" t="b">
        <v>0</v>
      </c>
      <c r="AG4341" t="b">
        <v>0</v>
      </c>
      <c r="AH4341" t="b">
        <v>0</v>
      </c>
      <c r="AI4341" t="b">
        <v>0</v>
      </c>
      <c r="AJ4341" t="b">
        <v>0</v>
      </c>
      <c r="AK4341" t="b">
        <v>0</v>
      </c>
      <c r="AL4341" t="b">
        <v>0</v>
      </c>
      <c r="AM4341" t="b">
        <v>0</v>
      </c>
    </row>
    <row r="4342" spans="1:39" ht="14.4" hidden="1" x14ac:dyDescent="0.3">
      <c r="A4342" t="s">
        <v>4461</v>
      </c>
      <c r="B4342">
        <v>2023</v>
      </c>
      <c r="C4342" t="s">
        <v>73</v>
      </c>
      <c r="D4342" t="s">
        <v>15</v>
      </c>
      <c r="E4342" t="s">
        <v>16</v>
      </c>
      <c r="F4342" t="s">
        <v>40</v>
      </c>
      <c r="G4342" t="s">
        <v>26</v>
      </c>
      <c r="H4342" t="s">
        <v>52</v>
      </c>
      <c r="I4342" t="s">
        <v>19</v>
      </c>
      <c r="J4342" t="b">
        <v>1</v>
      </c>
      <c r="K4342" t="s">
        <v>6056</v>
      </c>
      <c r="L4342">
        <v>0.77</v>
      </c>
      <c r="M4342" t="s">
        <v>6057</v>
      </c>
      <c r="N4342" t="s">
        <v>6056</v>
      </c>
      <c r="O4342">
        <v>56420</v>
      </c>
      <c r="P4342">
        <v>10.1</v>
      </c>
      <c r="Q4342">
        <v>0.14000000000000001</v>
      </c>
      <c r="R4342" t="b">
        <v>1</v>
      </c>
      <c r="S4342" t="s">
        <v>35</v>
      </c>
      <c r="T4342">
        <v>15</v>
      </c>
      <c r="U4342" t="s">
        <v>2314</v>
      </c>
      <c r="V4342" t="b">
        <v>1</v>
      </c>
      <c r="W4342" t="b">
        <v>1</v>
      </c>
      <c r="X4342" t="b">
        <v>1</v>
      </c>
      <c r="Y4342" t="b">
        <v>0</v>
      </c>
      <c r="Z4342" t="b">
        <v>0</v>
      </c>
      <c r="AA4342" t="b">
        <v>1</v>
      </c>
      <c r="AB4342" t="b">
        <v>1</v>
      </c>
      <c r="AC4342" t="b">
        <v>0</v>
      </c>
      <c r="AD4342" t="b">
        <v>1</v>
      </c>
      <c r="AE4342" t="b">
        <v>0</v>
      </c>
      <c r="AF4342" t="b">
        <v>1</v>
      </c>
      <c r="AG4342" t="b">
        <v>0</v>
      </c>
      <c r="AH4342" t="b">
        <v>1</v>
      </c>
      <c r="AI4342" t="b">
        <v>0</v>
      </c>
      <c r="AJ4342" t="b">
        <v>0</v>
      </c>
      <c r="AK4342" t="b">
        <v>1</v>
      </c>
      <c r="AL4342" t="b">
        <v>0</v>
      </c>
      <c r="AM4342" t="b">
        <v>1</v>
      </c>
    </row>
    <row r="4343" spans="1:39" ht="14.4" hidden="1" x14ac:dyDescent="0.3">
      <c r="A4343" t="s">
        <v>4462</v>
      </c>
      <c r="B4343">
        <v>2023</v>
      </c>
      <c r="C4343" t="s">
        <v>183</v>
      </c>
      <c r="D4343" t="s">
        <v>113</v>
      </c>
      <c r="E4343" t="s">
        <v>135</v>
      </c>
      <c r="F4343" t="s">
        <v>5172</v>
      </c>
      <c r="G4343" t="s">
        <v>33</v>
      </c>
      <c r="H4343" t="s">
        <v>91</v>
      </c>
      <c r="I4343" t="s">
        <v>83</v>
      </c>
      <c r="J4343" t="b">
        <v>0</v>
      </c>
      <c r="L4343">
        <v>0.04</v>
      </c>
      <c r="M4343" t="s">
        <v>6055</v>
      </c>
      <c r="O4343">
        <v>98774</v>
      </c>
      <c r="P4343">
        <v>-4.3</v>
      </c>
      <c r="Q4343">
        <v>0.71</v>
      </c>
      <c r="R4343" t="b">
        <v>0</v>
      </c>
      <c r="S4343" t="s">
        <v>35</v>
      </c>
      <c r="T4343">
        <v>3</v>
      </c>
      <c r="U4343" t="s">
        <v>2314</v>
      </c>
      <c r="V4343" t="b">
        <v>0</v>
      </c>
      <c r="W4343" t="b">
        <v>1</v>
      </c>
      <c r="X4343" t="b">
        <v>0</v>
      </c>
      <c r="Y4343" t="b">
        <v>0</v>
      </c>
      <c r="Z4343" t="b">
        <v>0</v>
      </c>
      <c r="AA4343" t="b">
        <v>0</v>
      </c>
      <c r="AB4343" t="b">
        <v>0</v>
      </c>
      <c r="AC4343" t="b">
        <v>1</v>
      </c>
      <c r="AD4343" t="b">
        <v>1</v>
      </c>
      <c r="AE4343" t="b">
        <v>1</v>
      </c>
      <c r="AF4343" t="b">
        <v>0</v>
      </c>
      <c r="AG4343" t="b">
        <v>0</v>
      </c>
      <c r="AH4343" t="b">
        <v>0</v>
      </c>
      <c r="AI4343" t="b">
        <v>0</v>
      </c>
      <c r="AJ4343" t="b">
        <v>0</v>
      </c>
      <c r="AK4343" t="b">
        <v>0</v>
      </c>
      <c r="AL4343" t="b">
        <v>0</v>
      </c>
      <c r="AM4343" t="b">
        <v>0</v>
      </c>
    </row>
    <row r="4344" spans="1:39" ht="14.4" hidden="1" x14ac:dyDescent="0.3">
      <c r="A4344" t="s">
        <v>4463</v>
      </c>
      <c r="B4344">
        <v>2023</v>
      </c>
      <c r="C4344" t="s">
        <v>156</v>
      </c>
      <c r="D4344" t="s">
        <v>58</v>
      </c>
      <c r="E4344" t="s">
        <v>120</v>
      </c>
      <c r="F4344" t="s">
        <v>40</v>
      </c>
      <c r="G4344" t="s">
        <v>26</v>
      </c>
      <c r="H4344" t="s">
        <v>27</v>
      </c>
      <c r="I4344" t="s">
        <v>61</v>
      </c>
      <c r="J4344" t="b">
        <v>1</v>
      </c>
      <c r="K4344" t="s">
        <v>6053</v>
      </c>
      <c r="L4344">
        <v>0.71</v>
      </c>
      <c r="M4344" t="s">
        <v>6054</v>
      </c>
      <c r="N4344" t="s">
        <v>6053</v>
      </c>
      <c r="O4344">
        <v>38277</v>
      </c>
      <c r="P4344">
        <v>17.649999999999999</v>
      </c>
      <c r="Q4344">
        <v>0.34</v>
      </c>
      <c r="R4344" t="b">
        <v>1</v>
      </c>
      <c r="S4344" t="s">
        <v>20</v>
      </c>
      <c r="T4344">
        <v>2</v>
      </c>
      <c r="U4344" t="s">
        <v>2314</v>
      </c>
      <c r="V4344" t="b">
        <v>1</v>
      </c>
      <c r="W4344" t="b">
        <v>1</v>
      </c>
      <c r="X4344" t="b">
        <v>1</v>
      </c>
      <c r="Y4344" t="b">
        <v>0</v>
      </c>
      <c r="Z4344" t="b">
        <v>0</v>
      </c>
      <c r="AA4344" t="b">
        <v>0</v>
      </c>
      <c r="AB4344" t="b">
        <v>0</v>
      </c>
      <c r="AC4344" t="b">
        <v>1</v>
      </c>
      <c r="AD4344" t="b">
        <v>1</v>
      </c>
      <c r="AE4344" t="b">
        <v>0</v>
      </c>
      <c r="AF4344" t="b">
        <v>1</v>
      </c>
      <c r="AG4344" t="b">
        <v>0</v>
      </c>
      <c r="AH4344" t="b">
        <v>0</v>
      </c>
      <c r="AI4344" t="b">
        <v>0</v>
      </c>
      <c r="AJ4344" t="b">
        <v>1</v>
      </c>
      <c r="AK4344" t="b">
        <v>1</v>
      </c>
      <c r="AL4344" t="b">
        <v>0</v>
      </c>
      <c r="AM4344" t="b">
        <v>0</v>
      </c>
    </row>
    <row r="4345" spans="1:39" ht="14.4" hidden="1" x14ac:dyDescent="0.3">
      <c r="A4345" t="s">
        <v>4464</v>
      </c>
      <c r="B4345">
        <v>2023</v>
      </c>
      <c r="C4345" t="s">
        <v>154</v>
      </c>
      <c r="D4345" t="s">
        <v>24</v>
      </c>
      <c r="E4345" t="s">
        <v>54</v>
      </c>
      <c r="F4345" t="s">
        <v>5181</v>
      </c>
      <c r="G4345" t="s">
        <v>55</v>
      </c>
      <c r="H4345" t="s">
        <v>69</v>
      </c>
      <c r="I4345" t="s">
        <v>61</v>
      </c>
      <c r="J4345" t="b">
        <v>1</v>
      </c>
      <c r="K4345" t="s">
        <v>6051</v>
      </c>
      <c r="L4345">
        <v>0.77</v>
      </c>
      <c r="M4345" t="s">
        <v>6052</v>
      </c>
      <c r="N4345" t="s">
        <v>6051</v>
      </c>
      <c r="O4345">
        <v>128591</v>
      </c>
      <c r="P4345">
        <v>10.99</v>
      </c>
      <c r="Q4345">
        <v>0.27</v>
      </c>
      <c r="R4345" t="b">
        <v>1</v>
      </c>
      <c r="S4345" t="s">
        <v>35</v>
      </c>
      <c r="T4345">
        <v>19</v>
      </c>
      <c r="U4345" t="s">
        <v>3860</v>
      </c>
      <c r="V4345" t="b">
        <v>1</v>
      </c>
      <c r="W4345" t="b">
        <v>0</v>
      </c>
      <c r="X4345" t="b">
        <v>1</v>
      </c>
      <c r="Y4345" t="b">
        <v>1</v>
      </c>
      <c r="Z4345" t="b">
        <v>0</v>
      </c>
      <c r="AA4345" t="b">
        <v>0</v>
      </c>
      <c r="AB4345" t="b">
        <v>0</v>
      </c>
      <c r="AC4345" t="b">
        <v>0</v>
      </c>
      <c r="AD4345" t="b">
        <v>0</v>
      </c>
      <c r="AE4345" t="b">
        <v>1</v>
      </c>
      <c r="AF4345" t="b">
        <v>0</v>
      </c>
      <c r="AG4345" t="b">
        <v>0</v>
      </c>
      <c r="AH4345" t="b">
        <v>1</v>
      </c>
      <c r="AI4345" t="b">
        <v>1</v>
      </c>
      <c r="AJ4345" t="b">
        <v>1</v>
      </c>
      <c r="AK4345" t="b">
        <v>0</v>
      </c>
      <c r="AL4345" t="b">
        <v>0</v>
      </c>
      <c r="AM4345" t="b">
        <v>0</v>
      </c>
    </row>
    <row r="4346" spans="1:39" ht="14.4" hidden="1" x14ac:dyDescent="0.3">
      <c r="A4346" t="s">
        <v>4465</v>
      </c>
      <c r="B4346">
        <v>2023</v>
      </c>
      <c r="C4346" t="s">
        <v>147</v>
      </c>
      <c r="D4346" t="s">
        <v>68</v>
      </c>
      <c r="E4346" t="s">
        <v>45</v>
      </c>
      <c r="F4346" t="s">
        <v>5172</v>
      </c>
      <c r="G4346" t="s">
        <v>55</v>
      </c>
      <c r="H4346" t="s">
        <v>69</v>
      </c>
      <c r="I4346" t="s">
        <v>19</v>
      </c>
      <c r="J4346" t="b">
        <v>1</v>
      </c>
      <c r="K4346" t="s">
        <v>310</v>
      </c>
      <c r="L4346">
        <v>0.95</v>
      </c>
      <c r="M4346" t="s">
        <v>6050</v>
      </c>
      <c r="N4346" t="s">
        <v>310</v>
      </c>
      <c r="O4346">
        <v>136758</v>
      </c>
      <c r="P4346">
        <v>8.3800000000000008</v>
      </c>
      <c r="Q4346">
        <v>0.28999999999999998</v>
      </c>
      <c r="R4346" t="b">
        <v>1</v>
      </c>
      <c r="S4346" t="s">
        <v>35</v>
      </c>
      <c r="T4346">
        <v>12</v>
      </c>
      <c r="U4346" t="s">
        <v>3860</v>
      </c>
      <c r="V4346" t="b">
        <v>0</v>
      </c>
      <c r="W4346" t="b">
        <v>1</v>
      </c>
      <c r="X4346" t="b">
        <v>1</v>
      </c>
      <c r="Y4346" t="b">
        <v>1</v>
      </c>
      <c r="Z4346" t="b">
        <v>0</v>
      </c>
      <c r="AA4346" t="b">
        <v>0</v>
      </c>
      <c r="AB4346" t="b">
        <v>1</v>
      </c>
      <c r="AC4346" t="b">
        <v>1</v>
      </c>
      <c r="AD4346" t="b">
        <v>0</v>
      </c>
      <c r="AE4346" t="b">
        <v>0</v>
      </c>
      <c r="AF4346" t="b">
        <v>0</v>
      </c>
      <c r="AG4346" t="b">
        <v>1</v>
      </c>
      <c r="AH4346" t="b">
        <v>0</v>
      </c>
      <c r="AI4346" t="b">
        <v>0</v>
      </c>
      <c r="AJ4346" t="b">
        <v>0</v>
      </c>
      <c r="AK4346" t="b">
        <v>0</v>
      </c>
      <c r="AL4346" t="b">
        <v>0</v>
      </c>
      <c r="AM4346" t="b">
        <v>0</v>
      </c>
    </row>
    <row r="4347" spans="1:39" ht="14.4" hidden="1" x14ac:dyDescent="0.3">
      <c r="A4347" t="s">
        <v>4466</v>
      </c>
      <c r="B4347">
        <v>2023</v>
      </c>
      <c r="C4347" t="s">
        <v>80</v>
      </c>
      <c r="D4347" t="s">
        <v>38</v>
      </c>
      <c r="E4347" t="s">
        <v>81</v>
      </c>
      <c r="F4347" t="s">
        <v>5172</v>
      </c>
      <c r="G4347" t="s">
        <v>33</v>
      </c>
      <c r="H4347" t="s">
        <v>105</v>
      </c>
      <c r="I4347" t="s">
        <v>61</v>
      </c>
      <c r="J4347" t="b">
        <v>1</v>
      </c>
      <c r="K4347" t="s">
        <v>6013</v>
      </c>
      <c r="L4347">
        <v>0.56999999999999995</v>
      </c>
      <c r="M4347" t="s">
        <v>5476</v>
      </c>
      <c r="N4347" t="s">
        <v>6013</v>
      </c>
      <c r="O4347">
        <v>75457</v>
      </c>
      <c r="P4347">
        <v>9.56</v>
      </c>
      <c r="Q4347">
        <v>0.37</v>
      </c>
      <c r="R4347" t="b">
        <v>1</v>
      </c>
      <c r="S4347" t="s">
        <v>20</v>
      </c>
      <c r="T4347">
        <v>7</v>
      </c>
      <c r="U4347" t="s">
        <v>2314</v>
      </c>
      <c r="V4347" t="b">
        <v>0</v>
      </c>
      <c r="W4347" t="b">
        <v>1</v>
      </c>
      <c r="X4347" t="b">
        <v>0</v>
      </c>
      <c r="Y4347" t="b">
        <v>0</v>
      </c>
      <c r="Z4347" t="b">
        <v>1</v>
      </c>
      <c r="AA4347" t="b">
        <v>0</v>
      </c>
      <c r="AB4347" t="b">
        <v>0</v>
      </c>
      <c r="AC4347" t="b">
        <v>0</v>
      </c>
      <c r="AD4347" t="b">
        <v>1</v>
      </c>
      <c r="AE4347" t="b">
        <v>0</v>
      </c>
      <c r="AF4347" t="b">
        <v>0</v>
      </c>
      <c r="AG4347" t="b">
        <v>1</v>
      </c>
      <c r="AH4347" t="b">
        <v>0</v>
      </c>
      <c r="AI4347" t="b">
        <v>0</v>
      </c>
      <c r="AJ4347" t="b">
        <v>0</v>
      </c>
      <c r="AK4347" t="b">
        <v>0</v>
      </c>
      <c r="AL4347" t="b">
        <v>0</v>
      </c>
      <c r="AM4347" t="b">
        <v>1</v>
      </c>
    </row>
    <row r="4348" spans="1:39" ht="14.4" hidden="1" x14ac:dyDescent="0.3">
      <c r="A4348" t="s">
        <v>4467</v>
      </c>
      <c r="B4348">
        <v>2023</v>
      </c>
      <c r="C4348" t="s">
        <v>147</v>
      </c>
      <c r="D4348" t="s">
        <v>68</v>
      </c>
      <c r="E4348" t="s">
        <v>135</v>
      </c>
      <c r="F4348" t="s">
        <v>5181</v>
      </c>
      <c r="G4348" t="s">
        <v>17</v>
      </c>
      <c r="H4348" t="s">
        <v>105</v>
      </c>
      <c r="I4348" t="s">
        <v>61</v>
      </c>
      <c r="J4348" t="b">
        <v>1</v>
      </c>
      <c r="K4348" t="s">
        <v>5963</v>
      </c>
      <c r="L4348">
        <v>0.81</v>
      </c>
      <c r="M4348" t="s">
        <v>6049</v>
      </c>
      <c r="N4348" t="s">
        <v>5963</v>
      </c>
      <c r="O4348">
        <v>153208</v>
      </c>
      <c r="P4348">
        <v>13.39</v>
      </c>
      <c r="Q4348">
        <v>0.2</v>
      </c>
      <c r="R4348" t="b">
        <v>1</v>
      </c>
      <c r="S4348" t="s">
        <v>20</v>
      </c>
      <c r="T4348">
        <v>13</v>
      </c>
      <c r="U4348" t="s">
        <v>2314</v>
      </c>
      <c r="V4348" t="b">
        <v>0</v>
      </c>
      <c r="W4348" t="b">
        <v>0</v>
      </c>
      <c r="X4348" t="b">
        <v>1</v>
      </c>
      <c r="Y4348" t="b">
        <v>1</v>
      </c>
      <c r="Z4348" t="b">
        <v>1</v>
      </c>
      <c r="AA4348" t="b">
        <v>0</v>
      </c>
      <c r="AB4348" t="b">
        <v>0</v>
      </c>
      <c r="AC4348" t="b">
        <v>1</v>
      </c>
      <c r="AD4348" t="b">
        <v>1</v>
      </c>
      <c r="AE4348" t="b">
        <v>1</v>
      </c>
      <c r="AF4348" t="b">
        <v>0</v>
      </c>
      <c r="AG4348" t="b">
        <v>0</v>
      </c>
      <c r="AH4348" t="b">
        <v>0</v>
      </c>
      <c r="AI4348" t="b">
        <v>0</v>
      </c>
      <c r="AJ4348" t="b">
        <v>0</v>
      </c>
      <c r="AK4348" t="b">
        <v>0</v>
      </c>
      <c r="AL4348" t="b">
        <v>1</v>
      </c>
      <c r="AM4348" t="b">
        <v>1</v>
      </c>
    </row>
    <row r="4349" spans="1:39" ht="14.4" hidden="1" x14ac:dyDescent="0.3">
      <c r="A4349" t="s">
        <v>4468</v>
      </c>
      <c r="B4349">
        <v>2023</v>
      </c>
      <c r="C4349" t="s">
        <v>37</v>
      </c>
      <c r="D4349" t="s">
        <v>38</v>
      </c>
      <c r="E4349" t="s">
        <v>54</v>
      </c>
      <c r="F4349" t="s">
        <v>5181</v>
      </c>
      <c r="G4349" t="s">
        <v>26</v>
      </c>
      <c r="H4349" t="s">
        <v>105</v>
      </c>
      <c r="I4349" t="s">
        <v>49</v>
      </c>
      <c r="J4349" t="b">
        <v>1</v>
      </c>
      <c r="K4349" t="s">
        <v>6047</v>
      </c>
      <c r="L4349">
        <v>0.63</v>
      </c>
      <c r="M4349" t="s">
        <v>6048</v>
      </c>
      <c r="N4349" t="s">
        <v>6047</v>
      </c>
      <c r="O4349">
        <v>74557</v>
      </c>
      <c r="P4349">
        <v>11.43</v>
      </c>
      <c r="Q4349">
        <v>0.17</v>
      </c>
      <c r="R4349" t="b">
        <v>1</v>
      </c>
      <c r="S4349" t="s">
        <v>35</v>
      </c>
      <c r="T4349">
        <v>10</v>
      </c>
      <c r="U4349" t="s">
        <v>2314</v>
      </c>
      <c r="V4349" t="b">
        <v>0</v>
      </c>
      <c r="W4349" t="b">
        <v>1</v>
      </c>
      <c r="X4349" t="b">
        <v>1</v>
      </c>
      <c r="Y4349" t="b">
        <v>1</v>
      </c>
      <c r="Z4349" t="b">
        <v>1</v>
      </c>
      <c r="AA4349" t="b">
        <v>0</v>
      </c>
      <c r="AB4349" t="b">
        <v>1</v>
      </c>
      <c r="AC4349" t="b">
        <v>0</v>
      </c>
      <c r="AD4349" t="b">
        <v>1</v>
      </c>
      <c r="AE4349" t="b">
        <v>0</v>
      </c>
      <c r="AF4349" t="b">
        <v>0</v>
      </c>
      <c r="AG4349" t="b">
        <v>0</v>
      </c>
      <c r="AH4349" t="b">
        <v>1</v>
      </c>
      <c r="AI4349" t="b">
        <v>0</v>
      </c>
      <c r="AJ4349" t="b">
        <v>0</v>
      </c>
      <c r="AK4349" t="b">
        <v>1</v>
      </c>
      <c r="AL4349" t="b">
        <v>0</v>
      </c>
      <c r="AM4349" t="b">
        <v>1</v>
      </c>
    </row>
    <row r="4350" spans="1:39" ht="14.4" hidden="1" x14ac:dyDescent="0.3">
      <c r="A4350" t="s">
        <v>4469</v>
      </c>
      <c r="B4350">
        <v>2023</v>
      </c>
      <c r="C4350" t="s">
        <v>154</v>
      </c>
      <c r="D4350" t="s">
        <v>24</v>
      </c>
      <c r="E4350" t="s">
        <v>64</v>
      </c>
      <c r="F4350" t="s">
        <v>5176</v>
      </c>
      <c r="G4350" t="s">
        <v>86</v>
      </c>
      <c r="H4350" t="s">
        <v>27</v>
      </c>
      <c r="I4350" t="s">
        <v>61</v>
      </c>
      <c r="J4350" t="b">
        <v>1</v>
      </c>
      <c r="K4350" t="s">
        <v>6045</v>
      </c>
      <c r="L4350">
        <v>0.41</v>
      </c>
      <c r="M4350" t="s">
        <v>6046</v>
      </c>
      <c r="N4350" t="s">
        <v>6045</v>
      </c>
      <c r="O4350">
        <v>122163</v>
      </c>
      <c r="P4350">
        <v>12.91</v>
      </c>
      <c r="Q4350">
        <v>0.25</v>
      </c>
      <c r="R4350" t="b">
        <v>1</v>
      </c>
      <c r="S4350" t="s">
        <v>20</v>
      </c>
      <c r="T4350">
        <v>16</v>
      </c>
      <c r="U4350" t="s">
        <v>3860</v>
      </c>
      <c r="V4350" t="b">
        <v>0</v>
      </c>
      <c r="W4350" t="b">
        <v>1</v>
      </c>
      <c r="X4350" t="b">
        <v>0</v>
      </c>
      <c r="Y4350" t="b">
        <v>1</v>
      </c>
      <c r="Z4350" t="b">
        <v>1</v>
      </c>
      <c r="AA4350" t="b">
        <v>0</v>
      </c>
      <c r="AB4350" t="b">
        <v>1</v>
      </c>
      <c r="AC4350" t="b">
        <v>0</v>
      </c>
      <c r="AD4350" t="b">
        <v>0</v>
      </c>
      <c r="AE4350" t="b">
        <v>0</v>
      </c>
      <c r="AF4350" t="b">
        <v>0</v>
      </c>
      <c r="AG4350" t="b">
        <v>1</v>
      </c>
      <c r="AH4350" t="b">
        <v>1</v>
      </c>
      <c r="AI4350" t="b">
        <v>1</v>
      </c>
      <c r="AJ4350" t="b">
        <v>0</v>
      </c>
      <c r="AK4350" t="b">
        <v>0</v>
      </c>
      <c r="AL4350" t="b">
        <v>0</v>
      </c>
      <c r="AM4350" t="b">
        <v>1</v>
      </c>
    </row>
    <row r="4351" spans="1:39" ht="14.4" hidden="1" x14ac:dyDescent="0.3">
      <c r="A4351" t="s">
        <v>4470</v>
      </c>
      <c r="B4351">
        <v>2023</v>
      </c>
      <c r="C4351" t="s">
        <v>140</v>
      </c>
      <c r="D4351" t="s">
        <v>58</v>
      </c>
      <c r="E4351" t="s">
        <v>133</v>
      </c>
      <c r="F4351" t="s">
        <v>5169</v>
      </c>
      <c r="G4351" t="s">
        <v>86</v>
      </c>
      <c r="H4351" t="s">
        <v>105</v>
      </c>
      <c r="I4351" t="s">
        <v>83</v>
      </c>
      <c r="J4351" t="b">
        <v>1</v>
      </c>
      <c r="K4351" t="s">
        <v>6043</v>
      </c>
      <c r="L4351">
        <v>0.63</v>
      </c>
      <c r="M4351" t="s">
        <v>6044</v>
      </c>
      <c r="N4351" t="s">
        <v>6043</v>
      </c>
      <c r="O4351">
        <v>32880</v>
      </c>
      <c r="P4351">
        <v>16.93</v>
      </c>
      <c r="Q4351">
        <v>0.16</v>
      </c>
      <c r="R4351" t="b">
        <v>1</v>
      </c>
      <c r="S4351" t="s">
        <v>35</v>
      </c>
      <c r="T4351">
        <v>8</v>
      </c>
      <c r="U4351" t="s">
        <v>3860</v>
      </c>
      <c r="V4351" t="b">
        <v>1</v>
      </c>
      <c r="W4351" t="b">
        <v>1</v>
      </c>
      <c r="X4351" t="b">
        <v>0</v>
      </c>
      <c r="Y4351" t="b">
        <v>0</v>
      </c>
      <c r="Z4351" t="b">
        <v>0</v>
      </c>
      <c r="AA4351" t="b">
        <v>1</v>
      </c>
      <c r="AB4351" t="b">
        <v>1</v>
      </c>
      <c r="AC4351" t="b">
        <v>1</v>
      </c>
      <c r="AD4351" t="b">
        <v>0</v>
      </c>
      <c r="AE4351" t="b">
        <v>1</v>
      </c>
      <c r="AF4351" t="b">
        <v>0</v>
      </c>
      <c r="AG4351" t="b">
        <v>0</v>
      </c>
      <c r="AH4351" t="b">
        <v>1</v>
      </c>
      <c r="AI4351" t="b">
        <v>0</v>
      </c>
      <c r="AJ4351" t="b">
        <v>0</v>
      </c>
      <c r="AK4351" t="b">
        <v>0</v>
      </c>
      <c r="AL4351" t="b">
        <v>0</v>
      </c>
      <c r="AM4351" t="b">
        <v>1</v>
      </c>
    </row>
    <row r="4352" spans="1:39" ht="14.4" hidden="1" x14ac:dyDescent="0.3">
      <c r="A4352" t="s">
        <v>4471</v>
      </c>
      <c r="B4352">
        <v>2023</v>
      </c>
      <c r="C4352" t="s">
        <v>73</v>
      </c>
      <c r="D4352" t="s">
        <v>15</v>
      </c>
      <c r="E4352" t="s">
        <v>81</v>
      </c>
      <c r="F4352" t="s">
        <v>5181</v>
      </c>
      <c r="G4352" t="s">
        <v>26</v>
      </c>
      <c r="H4352" t="s">
        <v>69</v>
      </c>
      <c r="I4352" t="s">
        <v>19</v>
      </c>
      <c r="J4352" t="b">
        <v>1</v>
      </c>
      <c r="K4352" t="s">
        <v>6041</v>
      </c>
      <c r="L4352">
        <v>0.57999999999999996</v>
      </c>
      <c r="M4352" t="s">
        <v>6042</v>
      </c>
      <c r="N4352" t="s">
        <v>6041</v>
      </c>
      <c r="O4352">
        <v>64660</v>
      </c>
      <c r="P4352">
        <v>5.27</v>
      </c>
      <c r="Q4352">
        <v>0.3</v>
      </c>
      <c r="R4352" t="b">
        <v>1</v>
      </c>
      <c r="S4352" t="s">
        <v>40</v>
      </c>
      <c r="T4352">
        <v>13</v>
      </c>
      <c r="U4352" t="s">
        <v>2314</v>
      </c>
      <c r="V4352" t="b">
        <v>1</v>
      </c>
      <c r="W4352" t="b">
        <v>0</v>
      </c>
      <c r="X4352" t="b">
        <v>1</v>
      </c>
      <c r="Y4352" t="b">
        <v>0</v>
      </c>
      <c r="Z4352" t="b">
        <v>1</v>
      </c>
      <c r="AA4352" t="b">
        <v>0</v>
      </c>
      <c r="AB4352" t="b">
        <v>0</v>
      </c>
      <c r="AC4352" t="b">
        <v>0</v>
      </c>
      <c r="AD4352" t="b">
        <v>0</v>
      </c>
      <c r="AE4352" t="b">
        <v>0</v>
      </c>
      <c r="AF4352" t="b">
        <v>0</v>
      </c>
      <c r="AG4352" t="b">
        <v>0</v>
      </c>
      <c r="AH4352" t="b">
        <v>1</v>
      </c>
      <c r="AI4352" t="b">
        <v>0</v>
      </c>
      <c r="AJ4352" t="b">
        <v>1</v>
      </c>
      <c r="AK4352" t="b">
        <v>1</v>
      </c>
      <c r="AL4352" t="b">
        <v>0</v>
      </c>
      <c r="AM4352" t="b">
        <v>1</v>
      </c>
    </row>
    <row r="4353" spans="1:39" ht="14.4" hidden="1" x14ac:dyDescent="0.3">
      <c r="A4353" t="s">
        <v>4472</v>
      </c>
      <c r="B4353">
        <v>2023</v>
      </c>
      <c r="C4353" t="s">
        <v>177</v>
      </c>
      <c r="D4353" t="s">
        <v>38</v>
      </c>
      <c r="E4353" t="s">
        <v>120</v>
      </c>
      <c r="F4353" t="s">
        <v>5172</v>
      </c>
      <c r="G4353" t="s">
        <v>65</v>
      </c>
      <c r="H4353" t="s">
        <v>42</v>
      </c>
      <c r="I4353" t="s">
        <v>98</v>
      </c>
      <c r="J4353" t="b">
        <v>1</v>
      </c>
      <c r="K4353" t="s">
        <v>190</v>
      </c>
      <c r="L4353">
        <v>0.79</v>
      </c>
      <c r="M4353" t="s">
        <v>6040</v>
      </c>
      <c r="N4353" t="s">
        <v>190</v>
      </c>
      <c r="O4353">
        <v>64812</v>
      </c>
      <c r="P4353">
        <v>14.14</v>
      </c>
      <c r="Q4353">
        <v>0.28000000000000003</v>
      </c>
      <c r="R4353" t="b">
        <v>1</v>
      </c>
      <c r="S4353" t="s">
        <v>20</v>
      </c>
      <c r="T4353">
        <v>6</v>
      </c>
      <c r="U4353" t="s">
        <v>2314</v>
      </c>
      <c r="V4353" t="b">
        <v>1</v>
      </c>
      <c r="W4353" t="b">
        <v>1</v>
      </c>
      <c r="X4353" t="b">
        <v>1</v>
      </c>
      <c r="Y4353" t="b">
        <v>1</v>
      </c>
      <c r="Z4353" t="b">
        <v>0</v>
      </c>
      <c r="AA4353" t="b">
        <v>0</v>
      </c>
      <c r="AB4353" t="b">
        <v>1</v>
      </c>
      <c r="AC4353" t="b">
        <v>0</v>
      </c>
      <c r="AD4353" t="b">
        <v>1</v>
      </c>
      <c r="AE4353" t="b">
        <v>0</v>
      </c>
      <c r="AF4353" t="b">
        <v>0</v>
      </c>
      <c r="AG4353" t="b">
        <v>0</v>
      </c>
      <c r="AH4353" t="b">
        <v>0</v>
      </c>
      <c r="AI4353" t="b">
        <v>0</v>
      </c>
      <c r="AJ4353" t="b">
        <v>1</v>
      </c>
      <c r="AK4353" t="b">
        <v>0</v>
      </c>
      <c r="AL4353" t="b">
        <v>0</v>
      </c>
      <c r="AM4353" t="b">
        <v>0</v>
      </c>
    </row>
    <row r="4354" spans="1:39" ht="14.4" hidden="1" x14ac:dyDescent="0.3">
      <c r="A4354" t="s">
        <v>4473</v>
      </c>
      <c r="B4354">
        <v>2023</v>
      </c>
      <c r="C4354" t="s">
        <v>126</v>
      </c>
      <c r="D4354" t="s">
        <v>68</v>
      </c>
      <c r="E4354" t="s">
        <v>81</v>
      </c>
      <c r="F4354" t="s">
        <v>40</v>
      </c>
      <c r="G4354" t="s">
        <v>86</v>
      </c>
      <c r="H4354" t="s">
        <v>60</v>
      </c>
      <c r="I4354" t="s">
        <v>83</v>
      </c>
      <c r="J4354" t="b">
        <v>1</v>
      </c>
      <c r="K4354" t="s">
        <v>642</v>
      </c>
      <c r="L4354">
        <v>0.67</v>
      </c>
      <c r="M4354" t="s">
        <v>6039</v>
      </c>
      <c r="N4354" t="s">
        <v>642</v>
      </c>
      <c r="O4354">
        <v>147495</v>
      </c>
      <c r="P4354">
        <v>17.02</v>
      </c>
      <c r="Q4354">
        <v>0.32</v>
      </c>
      <c r="R4354" t="b">
        <v>1</v>
      </c>
      <c r="S4354" t="s">
        <v>20</v>
      </c>
      <c r="T4354">
        <v>3</v>
      </c>
      <c r="U4354" t="s">
        <v>3860</v>
      </c>
      <c r="V4354" t="b">
        <v>1</v>
      </c>
      <c r="W4354" t="b">
        <v>1</v>
      </c>
      <c r="X4354" t="b">
        <v>0</v>
      </c>
      <c r="Y4354" t="b">
        <v>1</v>
      </c>
      <c r="Z4354" t="b">
        <v>0</v>
      </c>
      <c r="AA4354" t="b">
        <v>0</v>
      </c>
      <c r="AB4354" t="b">
        <v>0</v>
      </c>
      <c r="AC4354" t="b">
        <v>0</v>
      </c>
      <c r="AD4354" t="b">
        <v>0</v>
      </c>
      <c r="AE4354" t="b">
        <v>0</v>
      </c>
      <c r="AF4354" t="b">
        <v>0</v>
      </c>
      <c r="AG4354" t="b">
        <v>0</v>
      </c>
      <c r="AH4354" t="b">
        <v>0</v>
      </c>
      <c r="AI4354" t="b">
        <v>1</v>
      </c>
      <c r="AJ4354" t="b">
        <v>0</v>
      </c>
      <c r="AK4354" t="b">
        <v>0</v>
      </c>
      <c r="AL4354" t="b">
        <v>0</v>
      </c>
      <c r="AM4354" t="b">
        <v>0</v>
      </c>
    </row>
    <row r="4355" spans="1:39" ht="14.4" hidden="1" x14ac:dyDescent="0.3">
      <c r="A4355" t="s">
        <v>4474</v>
      </c>
      <c r="B4355">
        <v>2023</v>
      </c>
      <c r="C4355" t="s">
        <v>143</v>
      </c>
      <c r="D4355" t="s">
        <v>38</v>
      </c>
      <c r="E4355" t="s">
        <v>135</v>
      </c>
      <c r="F4355" t="s">
        <v>40</v>
      </c>
      <c r="G4355" t="s">
        <v>33</v>
      </c>
      <c r="H4355" t="s">
        <v>60</v>
      </c>
      <c r="I4355" t="s">
        <v>49</v>
      </c>
      <c r="J4355" t="b">
        <v>1</v>
      </c>
      <c r="K4355" t="s">
        <v>130</v>
      </c>
      <c r="L4355">
        <v>0.75</v>
      </c>
      <c r="M4355" t="s">
        <v>6038</v>
      </c>
      <c r="N4355" t="s">
        <v>130</v>
      </c>
      <c r="O4355">
        <v>70548</v>
      </c>
      <c r="P4355">
        <v>15.74</v>
      </c>
      <c r="Q4355">
        <v>0.26</v>
      </c>
      <c r="R4355" t="b">
        <v>1</v>
      </c>
      <c r="S4355" t="s">
        <v>35</v>
      </c>
      <c r="T4355">
        <v>6</v>
      </c>
      <c r="U4355" t="s">
        <v>2314</v>
      </c>
      <c r="V4355" t="b">
        <v>1</v>
      </c>
      <c r="W4355" t="b">
        <v>0</v>
      </c>
      <c r="X4355" t="b">
        <v>0</v>
      </c>
      <c r="Y4355" t="b">
        <v>1</v>
      </c>
      <c r="Z4355" t="b">
        <v>0</v>
      </c>
      <c r="AA4355" t="b">
        <v>0</v>
      </c>
      <c r="AB4355" t="b">
        <v>0</v>
      </c>
      <c r="AC4355" t="b">
        <v>1</v>
      </c>
      <c r="AD4355" t="b">
        <v>0</v>
      </c>
      <c r="AE4355" t="b">
        <v>0</v>
      </c>
      <c r="AF4355" t="b">
        <v>0</v>
      </c>
      <c r="AG4355" t="b">
        <v>0</v>
      </c>
      <c r="AH4355" t="b">
        <v>0</v>
      </c>
      <c r="AI4355" t="b">
        <v>0</v>
      </c>
      <c r="AJ4355" t="b">
        <v>0</v>
      </c>
      <c r="AK4355" t="b">
        <v>0</v>
      </c>
      <c r="AL4355" t="b">
        <v>0</v>
      </c>
      <c r="AM4355" t="b">
        <v>1</v>
      </c>
    </row>
    <row r="4356" spans="1:39" ht="14.4" hidden="1" x14ac:dyDescent="0.3">
      <c r="A4356" t="s">
        <v>4475</v>
      </c>
      <c r="B4356">
        <v>2023</v>
      </c>
      <c r="C4356" t="s">
        <v>242</v>
      </c>
      <c r="D4356" t="s">
        <v>90</v>
      </c>
      <c r="E4356" t="s">
        <v>59</v>
      </c>
      <c r="F4356" t="s">
        <v>5176</v>
      </c>
      <c r="G4356" t="s">
        <v>33</v>
      </c>
      <c r="H4356" t="s">
        <v>27</v>
      </c>
      <c r="I4356" t="s">
        <v>98</v>
      </c>
      <c r="J4356" t="b">
        <v>0</v>
      </c>
      <c r="L4356">
        <v>0.11</v>
      </c>
      <c r="M4356" t="s">
        <v>6037</v>
      </c>
      <c r="O4356">
        <v>65610</v>
      </c>
      <c r="P4356">
        <v>4</v>
      </c>
      <c r="Q4356">
        <v>0.7</v>
      </c>
      <c r="R4356" t="b">
        <v>0</v>
      </c>
      <c r="S4356" t="s">
        <v>35</v>
      </c>
      <c r="T4356">
        <v>7</v>
      </c>
      <c r="U4356" t="s">
        <v>2314</v>
      </c>
      <c r="V4356" t="b">
        <v>0</v>
      </c>
      <c r="W4356" t="b">
        <v>0</v>
      </c>
      <c r="X4356" t="b">
        <v>0</v>
      </c>
      <c r="Y4356" t="b">
        <v>0</v>
      </c>
      <c r="Z4356" t="b">
        <v>0</v>
      </c>
      <c r="AA4356" t="b">
        <v>1</v>
      </c>
      <c r="AB4356" t="b">
        <v>0</v>
      </c>
      <c r="AC4356" t="b">
        <v>1</v>
      </c>
      <c r="AD4356" t="b">
        <v>0</v>
      </c>
      <c r="AE4356" t="b">
        <v>1</v>
      </c>
      <c r="AF4356" t="b">
        <v>0</v>
      </c>
      <c r="AG4356" t="b">
        <v>0</v>
      </c>
      <c r="AH4356" t="b">
        <v>0</v>
      </c>
      <c r="AI4356" t="b">
        <v>0</v>
      </c>
      <c r="AJ4356" t="b">
        <v>0</v>
      </c>
      <c r="AK4356" t="b">
        <v>0</v>
      </c>
      <c r="AL4356" t="b">
        <v>0</v>
      </c>
      <c r="AM4356" t="b">
        <v>0</v>
      </c>
    </row>
    <row r="4357" spans="1:39" ht="14.4" hidden="1" x14ac:dyDescent="0.3">
      <c r="A4357" t="s">
        <v>4476</v>
      </c>
      <c r="B4357">
        <v>2023</v>
      </c>
      <c r="C4357" t="s">
        <v>152</v>
      </c>
      <c r="D4357" t="s">
        <v>77</v>
      </c>
      <c r="E4357" t="s">
        <v>133</v>
      </c>
      <c r="F4357" t="s">
        <v>40</v>
      </c>
      <c r="G4357" t="s">
        <v>86</v>
      </c>
      <c r="H4357" t="s">
        <v>34</v>
      </c>
      <c r="I4357" t="s">
        <v>19</v>
      </c>
      <c r="J4357" t="b">
        <v>0</v>
      </c>
      <c r="L4357">
        <v>0.17</v>
      </c>
      <c r="M4357" t="s">
        <v>5984</v>
      </c>
      <c r="O4357">
        <v>87125</v>
      </c>
      <c r="P4357">
        <v>-4.71</v>
      </c>
      <c r="Q4357">
        <v>0.88</v>
      </c>
      <c r="R4357" t="b">
        <v>0</v>
      </c>
      <c r="S4357" t="s">
        <v>35</v>
      </c>
      <c r="T4357">
        <v>3</v>
      </c>
      <c r="U4357" t="s">
        <v>3860</v>
      </c>
      <c r="V4357" t="b">
        <v>0</v>
      </c>
      <c r="W4357" t="b">
        <v>0</v>
      </c>
      <c r="X4357" t="b">
        <v>0</v>
      </c>
      <c r="Y4357" t="b">
        <v>0</v>
      </c>
      <c r="Z4357" t="b">
        <v>0</v>
      </c>
      <c r="AA4357" t="b">
        <v>1</v>
      </c>
      <c r="AB4357" t="b">
        <v>1</v>
      </c>
      <c r="AC4357" t="b">
        <v>1</v>
      </c>
      <c r="AD4357" t="b">
        <v>0</v>
      </c>
      <c r="AE4357" t="b">
        <v>0</v>
      </c>
      <c r="AF4357" t="b">
        <v>0</v>
      </c>
      <c r="AG4357" t="b">
        <v>0</v>
      </c>
      <c r="AH4357" t="b">
        <v>0</v>
      </c>
      <c r="AI4357" t="b">
        <v>0</v>
      </c>
      <c r="AJ4357" t="b">
        <v>0</v>
      </c>
      <c r="AK4357" t="b">
        <v>0</v>
      </c>
      <c r="AL4357" t="b">
        <v>0</v>
      </c>
      <c r="AM4357" t="b">
        <v>0</v>
      </c>
    </row>
    <row r="4358" spans="1:39" ht="14.4" hidden="1" x14ac:dyDescent="0.3">
      <c r="A4358" t="s">
        <v>4477</v>
      </c>
      <c r="B4358">
        <v>2023</v>
      </c>
      <c r="C4358" t="s">
        <v>177</v>
      </c>
      <c r="D4358" t="s">
        <v>38</v>
      </c>
      <c r="E4358" t="s">
        <v>97</v>
      </c>
      <c r="F4358" t="s">
        <v>5176</v>
      </c>
      <c r="G4358" t="s">
        <v>17</v>
      </c>
      <c r="H4358" t="s">
        <v>27</v>
      </c>
      <c r="I4358" t="s">
        <v>28</v>
      </c>
      <c r="J4358" t="b">
        <v>1</v>
      </c>
      <c r="K4358" t="s">
        <v>5587</v>
      </c>
      <c r="L4358">
        <v>0.71</v>
      </c>
      <c r="M4358" t="s">
        <v>6036</v>
      </c>
      <c r="N4358" t="s">
        <v>5587</v>
      </c>
      <c r="O4358">
        <v>59452</v>
      </c>
      <c r="P4358">
        <v>7.25</v>
      </c>
      <c r="Q4358">
        <v>0.16</v>
      </c>
      <c r="R4358" t="b">
        <v>1</v>
      </c>
      <c r="S4358" t="s">
        <v>20</v>
      </c>
      <c r="T4358">
        <v>16</v>
      </c>
      <c r="U4358" t="s">
        <v>2314</v>
      </c>
      <c r="V4358" t="b">
        <v>0</v>
      </c>
      <c r="W4358" t="b">
        <v>1</v>
      </c>
      <c r="X4358" t="b">
        <v>1</v>
      </c>
      <c r="Y4358" t="b">
        <v>0</v>
      </c>
      <c r="Z4358" t="b">
        <v>1</v>
      </c>
      <c r="AA4358" t="b">
        <v>1</v>
      </c>
      <c r="AB4358" t="b">
        <v>0</v>
      </c>
      <c r="AC4358" t="b">
        <v>0</v>
      </c>
      <c r="AD4358" t="b">
        <v>1</v>
      </c>
      <c r="AE4358" t="b">
        <v>1</v>
      </c>
      <c r="AF4358" t="b">
        <v>0</v>
      </c>
      <c r="AG4358" t="b">
        <v>0</v>
      </c>
      <c r="AH4358" t="b">
        <v>1</v>
      </c>
      <c r="AI4358" t="b">
        <v>0</v>
      </c>
      <c r="AJ4358" t="b">
        <v>1</v>
      </c>
      <c r="AK4358" t="b">
        <v>0</v>
      </c>
      <c r="AL4358" t="b">
        <v>0</v>
      </c>
      <c r="AM4358" t="b">
        <v>0</v>
      </c>
    </row>
    <row r="4359" spans="1:39" ht="14.4" hidden="1" x14ac:dyDescent="0.3">
      <c r="A4359" t="s">
        <v>4478</v>
      </c>
      <c r="B4359">
        <v>2023</v>
      </c>
      <c r="C4359" t="s">
        <v>143</v>
      </c>
      <c r="D4359" t="s">
        <v>38</v>
      </c>
      <c r="E4359" t="s">
        <v>39</v>
      </c>
      <c r="F4359" t="s">
        <v>40</v>
      </c>
      <c r="G4359" t="s">
        <v>65</v>
      </c>
      <c r="H4359" t="s">
        <v>18</v>
      </c>
      <c r="I4359" t="s">
        <v>83</v>
      </c>
      <c r="J4359" t="b">
        <v>0</v>
      </c>
      <c r="L4359">
        <v>0.12</v>
      </c>
      <c r="M4359" t="s">
        <v>6035</v>
      </c>
      <c r="O4359">
        <v>49258</v>
      </c>
      <c r="P4359">
        <v>-2.69</v>
      </c>
      <c r="Q4359">
        <v>0.83</v>
      </c>
      <c r="R4359" t="b">
        <v>0</v>
      </c>
      <c r="S4359" t="s">
        <v>35</v>
      </c>
      <c r="T4359">
        <v>10</v>
      </c>
      <c r="U4359" t="s">
        <v>2314</v>
      </c>
      <c r="V4359" t="b">
        <v>0</v>
      </c>
      <c r="W4359" t="b">
        <v>0</v>
      </c>
      <c r="X4359" t="b">
        <v>1</v>
      </c>
      <c r="Y4359" t="b">
        <v>1</v>
      </c>
      <c r="Z4359" t="b">
        <v>1</v>
      </c>
      <c r="AA4359" t="b">
        <v>0</v>
      </c>
      <c r="AB4359" t="b">
        <v>0</v>
      </c>
      <c r="AC4359" t="b">
        <v>1</v>
      </c>
      <c r="AD4359" t="b">
        <v>0</v>
      </c>
      <c r="AE4359" t="b">
        <v>0</v>
      </c>
      <c r="AF4359" t="b">
        <v>0</v>
      </c>
      <c r="AG4359" t="b">
        <v>0</v>
      </c>
      <c r="AH4359" t="b">
        <v>0</v>
      </c>
      <c r="AI4359" t="b">
        <v>0</v>
      </c>
      <c r="AJ4359" t="b">
        <v>0</v>
      </c>
      <c r="AK4359" t="b">
        <v>0</v>
      </c>
      <c r="AL4359" t="b">
        <v>0</v>
      </c>
      <c r="AM4359" t="b">
        <v>0</v>
      </c>
    </row>
    <row r="4360" spans="1:39" ht="14.4" hidden="1" x14ac:dyDescent="0.3">
      <c r="A4360" t="s">
        <v>4479</v>
      </c>
      <c r="B4360">
        <v>2024</v>
      </c>
      <c r="C4360" t="s">
        <v>244</v>
      </c>
      <c r="D4360" t="s">
        <v>24</v>
      </c>
      <c r="E4360" t="s">
        <v>64</v>
      </c>
      <c r="F4360" t="s">
        <v>5176</v>
      </c>
      <c r="G4360" t="s">
        <v>93</v>
      </c>
      <c r="H4360" t="s">
        <v>27</v>
      </c>
      <c r="I4360" t="s">
        <v>61</v>
      </c>
      <c r="J4360" t="b">
        <v>1</v>
      </c>
      <c r="K4360" t="s">
        <v>6033</v>
      </c>
      <c r="L4360">
        <v>0.95</v>
      </c>
      <c r="M4360" t="s">
        <v>6034</v>
      </c>
      <c r="N4360" t="s">
        <v>6033</v>
      </c>
      <c r="O4360">
        <v>131923</v>
      </c>
      <c r="P4360">
        <v>6.39</v>
      </c>
      <c r="Q4360">
        <v>0.21</v>
      </c>
      <c r="R4360" t="b">
        <v>1</v>
      </c>
      <c r="S4360" t="s">
        <v>40</v>
      </c>
      <c r="T4360">
        <v>7</v>
      </c>
      <c r="U4360" t="s">
        <v>2314</v>
      </c>
      <c r="V4360" t="b">
        <v>0</v>
      </c>
      <c r="W4360" t="b">
        <v>1</v>
      </c>
      <c r="X4360" t="b">
        <v>1</v>
      </c>
      <c r="Y4360" t="b">
        <v>0</v>
      </c>
      <c r="Z4360" t="b">
        <v>1</v>
      </c>
      <c r="AA4360" t="b">
        <v>1</v>
      </c>
      <c r="AB4360" t="b">
        <v>1</v>
      </c>
      <c r="AC4360" t="b">
        <v>0</v>
      </c>
      <c r="AD4360" t="b">
        <v>0</v>
      </c>
      <c r="AE4360" t="b">
        <v>1</v>
      </c>
      <c r="AF4360" t="b">
        <v>1</v>
      </c>
      <c r="AG4360" t="b">
        <v>0</v>
      </c>
      <c r="AH4360" t="b">
        <v>1</v>
      </c>
      <c r="AI4360" t="b">
        <v>1</v>
      </c>
      <c r="AJ4360" t="b">
        <v>1</v>
      </c>
      <c r="AK4360" t="b">
        <v>0</v>
      </c>
      <c r="AL4360" t="b">
        <v>0</v>
      </c>
      <c r="AM4360" t="b">
        <v>0</v>
      </c>
    </row>
    <row r="4361" spans="1:39" ht="14.4" hidden="1" x14ac:dyDescent="0.3">
      <c r="A4361" t="s">
        <v>4480</v>
      </c>
      <c r="B4361">
        <v>2024</v>
      </c>
      <c r="C4361" t="s">
        <v>76</v>
      </c>
      <c r="D4361" t="s">
        <v>77</v>
      </c>
      <c r="E4361" t="s">
        <v>120</v>
      </c>
      <c r="F4361" t="s">
        <v>40</v>
      </c>
      <c r="G4361" t="s">
        <v>86</v>
      </c>
      <c r="H4361" t="s">
        <v>94</v>
      </c>
      <c r="I4361" t="s">
        <v>83</v>
      </c>
      <c r="J4361" t="b">
        <v>1</v>
      </c>
      <c r="K4361" t="s">
        <v>6031</v>
      </c>
      <c r="L4361">
        <v>0.41</v>
      </c>
      <c r="M4361" t="s">
        <v>6032</v>
      </c>
      <c r="N4361" t="s">
        <v>6031</v>
      </c>
      <c r="O4361">
        <v>103592</v>
      </c>
      <c r="P4361">
        <v>15.42</v>
      </c>
      <c r="Q4361">
        <v>0.28999999999999998</v>
      </c>
      <c r="R4361" t="b">
        <v>1</v>
      </c>
      <c r="S4361" t="s">
        <v>40</v>
      </c>
      <c r="T4361">
        <v>10</v>
      </c>
      <c r="U4361" t="s">
        <v>3860</v>
      </c>
      <c r="V4361" t="b">
        <v>1</v>
      </c>
      <c r="W4361" t="b">
        <v>0</v>
      </c>
      <c r="X4361" t="b">
        <v>1</v>
      </c>
      <c r="Y4361" t="b">
        <v>0</v>
      </c>
      <c r="Z4361" t="b">
        <v>1</v>
      </c>
      <c r="AA4361" t="b">
        <v>0</v>
      </c>
      <c r="AB4361" t="b">
        <v>0</v>
      </c>
      <c r="AC4361" t="b">
        <v>1</v>
      </c>
      <c r="AD4361" t="b">
        <v>0</v>
      </c>
      <c r="AE4361" t="b">
        <v>0</v>
      </c>
      <c r="AF4361" t="b">
        <v>0</v>
      </c>
      <c r="AG4361" t="b">
        <v>1</v>
      </c>
      <c r="AH4361" t="b">
        <v>1</v>
      </c>
      <c r="AI4361" t="b">
        <v>1</v>
      </c>
      <c r="AJ4361" t="b">
        <v>0</v>
      </c>
      <c r="AK4361" t="b">
        <v>0</v>
      </c>
      <c r="AL4361" t="b">
        <v>1</v>
      </c>
      <c r="AM4361" t="b">
        <v>0</v>
      </c>
    </row>
    <row r="4362" spans="1:39" ht="14.4" hidden="1" x14ac:dyDescent="0.3">
      <c r="A4362" t="s">
        <v>4481</v>
      </c>
      <c r="B4362">
        <v>2024</v>
      </c>
      <c r="C4362" t="s">
        <v>158</v>
      </c>
      <c r="D4362" t="s">
        <v>15</v>
      </c>
      <c r="E4362" t="s">
        <v>32</v>
      </c>
      <c r="F4362" t="s">
        <v>40</v>
      </c>
      <c r="G4362" t="s">
        <v>93</v>
      </c>
      <c r="H4362" t="s">
        <v>105</v>
      </c>
      <c r="I4362" t="s">
        <v>98</v>
      </c>
      <c r="J4362" t="b">
        <v>1</v>
      </c>
      <c r="K4362" t="s">
        <v>130</v>
      </c>
      <c r="L4362">
        <v>0.64</v>
      </c>
      <c r="M4362" t="s">
        <v>6030</v>
      </c>
      <c r="N4362" t="s">
        <v>130</v>
      </c>
      <c r="O4362">
        <v>56112</v>
      </c>
      <c r="P4362">
        <v>8.57</v>
      </c>
      <c r="Q4362">
        <v>0.12</v>
      </c>
      <c r="R4362" t="b">
        <v>1</v>
      </c>
      <c r="S4362" t="s">
        <v>20</v>
      </c>
      <c r="T4362">
        <v>2</v>
      </c>
      <c r="U4362" t="s">
        <v>2314</v>
      </c>
      <c r="V4362" t="b">
        <v>0</v>
      </c>
      <c r="W4362" t="b">
        <v>1</v>
      </c>
      <c r="X4362" t="b">
        <v>0</v>
      </c>
      <c r="Y4362" t="b">
        <v>0</v>
      </c>
      <c r="Z4362" t="b">
        <v>0</v>
      </c>
      <c r="AA4362" t="b">
        <v>1</v>
      </c>
      <c r="AB4362" t="b">
        <v>0</v>
      </c>
      <c r="AC4362" t="b">
        <v>0</v>
      </c>
      <c r="AD4362" t="b">
        <v>0</v>
      </c>
      <c r="AE4362" t="b">
        <v>1</v>
      </c>
      <c r="AF4362" t="b">
        <v>0</v>
      </c>
      <c r="AG4362" t="b">
        <v>0</v>
      </c>
      <c r="AH4362" t="b">
        <v>0</v>
      </c>
      <c r="AI4362" t="b">
        <v>0</v>
      </c>
      <c r="AJ4362" t="b">
        <v>0</v>
      </c>
      <c r="AK4362" t="b">
        <v>0</v>
      </c>
      <c r="AL4362" t="b">
        <v>0</v>
      </c>
      <c r="AM4362" t="b">
        <v>1</v>
      </c>
    </row>
    <row r="4363" spans="1:39" ht="14.4" hidden="1" x14ac:dyDescent="0.3">
      <c r="A4363" t="s">
        <v>4482</v>
      </c>
      <c r="B4363">
        <v>2024</v>
      </c>
      <c r="C4363" t="s">
        <v>183</v>
      </c>
      <c r="D4363" t="s">
        <v>113</v>
      </c>
      <c r="E4363" t="s">
        <v>120</v>
      </c>
      <c r="F4363" t="s">
        <v>5169</v>
      </c>
      <c r="G4363" t="s">
        <v>26</v>
      </c>
      <c r="H4363" t="s">
        <v>42</v>
      </c>
      <c r="I4363" t="s">
        <v>61</v>
      </c>
      <c r="J4363" t="b">
        <v>1</v>
      </c>
      <c r="K4363" t="s">
        <v>6028</v>
      </c>
      <c r="L4363">
        <v>0.66</v>
      </c>
      <c r="M4363" t="s">
        <v>6029</v>
      </c>
      <c r="N4363" t="s">
        <v>6028</v>
      </c>
      <c r="O4363">
        <v>115685</v>
      </c>
      <c r="P4363">
        <v>5.8</v>
      </c>
      <c r="Q4363">
        <v>0.13</v>
      </c>
      <c r="R4363" t="b">
        <v>1</v>
      </c>
      <c r="S4363" t="s">
        <v>35</v>
      </c>
      <c r="T4363">
        <v>16</v>
      </c>
      <c r="U4363" t="s">
        <v>2314</v>
      </c>
      <c r="V4363" t="b">
        <v>0</v>
      </c>
      <c r="W4363" t="b">
        <v>0</v>
      </c>
      <c r="X4363" t="b">
        <v>0</v>
      </c>
      <c r="Y4363" t="b">
        <v>0</v>
      </c>
      <c r="Z4363" t="b">
        <v>1</v>
      </c>
      <c r="AA4363" t="b">
        <v>1</v>
      </c>
      <c r="AB4363" t="b">
        <v>1</v>
      </c>
      <c r="AC4363" t="b">
        <v>0</v>
      </c>
      <c r="AD4363" t="b">
        <v>1</v>
      </c>
      <c r="AE4363" t="b">
        <v>0</v>
      </c>
      <c r="AF4363" t="b">
        <v>1</v>
      </c>
      <c r="AG4363" t="b">
        <v>0</v>
      </c>
      <c r="AH4363" t="b">
        <v>0</v>
      </c>
      <c r="AI4363" t="b">
        <v>0</v>
      </c>
      <c r="AJ4363" t="b">
        <v>0</v>
      </c>
      <c r="AK4363" t="b">
        <v>1</v>
      </c>
      <c r="AL4363" t="b">
        <v>0</v>
      </c>
      <c r="AM4363" t="b">
        <v>0</v>
      </c>
    </row>
    <row r="4364" spans="1:39" ht="14.4" hidden="1" x14ac:dyDescent="0.3">
      <c r="A4364" t="s">
        <v>4483</v>
      </c>
      <c r="B4364">
        <v>2024</v>
      </c>
      <c r="C4364" t="s">
        <v>183</v>
      </c>
      <c r="D4364" t="s">
        <v>113</v>
      </c>
      <c r="E4364" t="s">
        <v>59</v>
      </c>
      <c r="F4364" t="s">
        <v>5176</v>
      </c>
      <c r="G4364" t="s">
        <v>55</v>
      </c>
      <c r="H4364" t="s">
        <v>60</v>
      </c>
      <c r="I4364" t="s">
        <v>98</v>
      </c>
      <c r="J4364" t="b">
        <v>1</v>
      </c>
      <c r="K4364" t="s">
        <v>5349</v>
      </c>
      <c r="L4364">
        <v>0.85</v>
      </c>
      <c r="M4364" t="s">
        <v>6027</v>
      </c>
      <c r="N4364" t="s">
        <v>5349</v>
      </c>
      <c r="O4364">
        <v>138748</v>
      </c>
      <c r="P4364">
        <v>12.52</v>
      </c>
      <c r="Q4364">
        <v>0.11</v>
      </c>
      <c r="R4364" t="b">
        <v>1</v>
      </c>
      <c r="S4364" t="s">
        <v>20</v>
      </c>
      <c r="T4364">
        <v>13</v>
      </c>
      <c r="U4364" t="s">
        <v>3860</v>
      </c>
      <c r="V4364" t="b">
        <v>1</v>
      </c>
      <c r="W4364" t="b">
        <v>1</v>
      </c>
      <c r="X4364" t="b">
        <v>0</v>
      </c>
      <c r="Y4364" t="b">
        <v>1</v>
      </c>
      <c r="Z4364" t="b">
        <v>0</v>
      </c>
      <c r="AA4364" t="b">
        <v>0</v>
      </c>
      <c r="AB4364" t="b">
        <v>0</v>
      </c>
      <c r="AC4364" t="b">
        <v>0</v>
      </c>
      <c r="AD4364" t="b">
        <v>0</v>
      </c>
      <c r="AE4364" t="b">
        <v>0</v>
      </c>
      <c r="AF4364" t="b">
        <v>0</v>
      </c>
      <c r="AG4364" t="b">
        <v>0</v>
      </c>
      <c r="AH4364" t="b">
        <v>1</v>
      </c>
      <c r="AI4364" t="b">
        <v>1</v>
      </c>
      <c r="AJ4364" t="b">
        <v>0</v>
      </c>
      <c r="AK4364" t="b">
        <v>0</v>
      </c>
      <c r="AL4364" t="b">
        <v>1</v>
      </c>
      <c r="AM4364" t="b">
        <v>0</v>
      </c>
    </row>
    <row r="4365" spans="1:39" ht="14.4" hidden="1" x14ac:dyDescent="0.3">
      <c r="A4365" t="s">
        <v>4484</v>
      </c>
      <c r="B4365">
        <v>2024</v>
      </c>
      <c r="C4365" t="s">
        <v>51</v>
      </c>
      <c r="D4365" t="s">
        <v>31</v>
      </c>
      <c r="E4365" t="s">
        <v>59</v>
      </c>
      <c r="F4365" t="s">
        <v>5181</v>
      </c>
      <c r="G4365" t="s">
        <v>17</v>
      </c>
      <c r="H4365" t="s">
        <v>91</v>
      </c>
      <c r="I4365" t="s">
        <v>98</v>
      </c>
      <c r="J4365" t="b">
        <v>1</v>
      </c>
      <c r="K4365" t="s">
        <v>5562</v>
      </c>
      <c r="L4365">
        <v>0.5</v>
      </c>
      <c r="M4365" t="s">
        <v>6026</v>
      </c>
      <c r="N4365" t="s">
        <v>5562</v>
      </c>
      <c r="O4365">
        <v>40204</v>
      </c>
      <c r="P4365">
        <v>11.87</v>
      </c>
      <c r="Q4365">
        <v>0.32</v>
      </c>
      <c r="R4365" t="b">
        <v>1</v>
      </c>
      <c r="S4365" t="s">
        <v>20</v>
      </c>
      <c r="T4365">
        <v>8</v>
      </c>
      <c r="U4365" t="s">
        <v>2314</v>
      </c>
      <c r="V4365" t="b">
        <v>1</v>
      </c>
      <c r="W4365" t="b">
        <v>0</v>
      </c>
      <c r="X4365" t="b">
        <v>0</v>
      </c>
      <c r="Y4365" t="b">
        <v>1</v>
      </c>
      <c r="Z4365" t="b">
        <v>1</v>
      </c>
      <c r="AA4365" t="b">
        <v>0</v>
      </c>
      <c r="AB4365" t="b">
        <v>1</v>
      </c>
      <c r="AC4365" t="b">
        <v>1</v>
      </c>
      <c r="AD4365" t="b">
        <v>1</v>
      </c>
      <c r="AE4365" t="b">
        <v>0</v>
      </c>
      <c r="AF4365" t="b">
        <v>0</v>
      </c>
      <c r="AG4365" t="b">
        <v>0</v>
      </c>
      <c r="AH4365" t="b">
        <v>0</v>
      </c>
      <c r="AI4365" t="b">
        <v>0</v>
      </c>
      <c r="AJ4365" t="b">
        <v>0</v>
      </c>
      <c r="AK4365" t="b">
        <v>1</v>
      </c>
      <c r="AL4365" t="b">
        <v>1</v>
      </c>
      <c r="AM4365" t="b">
        <v>0</v>
      </c>
    </row>
    <row r="4366" spans="1:39" ht="14.4" hidden="1" x14ac:dyDescent="0.3">
      <c r="A4366" t="s">
        <v>4485</v>
      </c>
      <c r="B4366">
        <v>2024</v>
      </c>
      <c r="C4366" t="s">
        <v>112</v>
      </c>
      <c r="D4366" t="s">
        <v>113</v>
      </c>
      <c r="E4366" t="s">
        <v>135</v>
      </c>
      <c r="F4366" t="s">
        <v>5181</v>
      </c>
      <c r="G4366" t="s">
        <v>93</v>
      </c>
      <c r="H4366" t="s">
        <v>91</v>
      </c>
      <c r="I4366" t="s">
        <v>49</v>
      </c>
      <c r="J4366" t="b">
        <v>1</v>
      </c>
      <c r="K4366" t="s">
        <v>5562</v>
      </c>
      <c r="L4366">
        <v>0.67</v>
      </c>
      <c r="M4366" t="s">
        <v>6025</v>
      </c>
      <c r="N4366" t="s">
        <v>5562</v>
      </c>
      <c r="O4366">
        <v>121289</v>
      </c>
      <c r="P4366">
        <v>16.97</v>
      </c>
      <c r="Q4366">
        <v>0.13</v>
      </c>
      <c r="R4366" t="b">
        <v>1</v>
      </c>
      <c r="S4366" t="s">
        <v>40</v>
      </c>
      <c r="T4366">
        <v>14</v>
      </c>
      <c r="U4366" t="s">
        <v>2314</v>
      </c>
      <c r="V4366" t="b">
        <v>0</v>
      </c>
      <c r="W4366" t="b">
        <v>0</v>
      </c>
      <c r="X4366" t="b">
        <v>1</v>
      </c>
      <c r="Y4366" t="b">
        <v>1</v>
      </c>
      <c r="Z4366" t="b">
        <v>1</v>
      </c>
      <c r="AA4366" t="b">
        <v>1</v>
      </c>
      <c r="AB4366" t="b">
        <v>1</v>
      </c>
      <c r="AC4366" t="b">
        <v>0</v>
      </c>
      <c r="AD4366" t="b">
        <v>1</v>
      </c>
      <c r="AE4366" t="b">
        <v>0</v>
      </c>
      <c r="AF4366" t="b">
        <v>0</v>
      </c>
      <c r="AG4366" t="b">
        <v>0</v>
      </c>
      <c r="AH4366" t="b">
        <v>0</v>
      </c>
      <c r="AI4366" t="b">
        <v>0</v>
      </c>
      <c r="AJ4366" t="b">
        <v>0</v>
      </c>
      <c r="AK4366" t="b">
        <v>1</v>
      </c>
      <c r="AL4366" t="b">
        <v>1</v>
      </c>
      <c r="AM4366" t="b">
        <v>0</v>
      </c>
    </row>
    <row r="4367" spans="1:39" ht="14.4" hidden="1" x14ac:dyDescent="0.3">
      <c r="A4367" t="s">
        <v>4486</v>
      </c>
      <c r="B4367">
        <v>2024</v>
      </c>
      <c r="C4367" t="s">
        <v>30</v>
      </c>
      <c r="D4367" t="s">
        <v>31</v>
      </c>
      <c r="E4367" t="s">
        <v>135</v>
      </c>
      <c r="F4367" t="s">
        <v>5181</v>
      </c>
      <c r="G4367" t="s">
        <v>33</v>
      </c>
      <c r="H4367" t="s">
        <v>52</v>
      </c>
      <c r="I4367" t="s">
        <v>83</v>
      </c>
      <c r="J4367" t="b">
        <v>1</v>
      </c>
      <c r="K4367" t="s">
        <v>190</v>
      </c>
      <c r="L4367">
        <v>0.49</v>
      </c>
      <c r="M4367" t="s">
        <v>6024</v>
      </c>
      <c r="N4367" t="s">
        <v>190</v>
      </c>
      <c r="O4367">
        <v>41979</v>
      </c>
      <c r="P4367">
        <v>15.74</v>
      </c>
      <c r="Q4367">
        <v>0.31</v>
      </c>
      <c r="R4367" t="b">
        <v>1</v>
      </c>
      <c r="S4367" t="s">
        <v>40</v>
      </c>
      <c r="T4367">
        <v>8</v>
      </c>
      <c r="U4367" t="s">
        <v>2314</v>
      </c>
      <c r="V4367" t="b">
        <v>1</v>
      </c>
      <c r="W4367" t="b">
        <v>0</v>
      </c>
      <c r="X4367" t="b">
        <v>1</v>
      </c>
      <c r="Y4367" t="b">
        <v>0</v>
      </c>
      <c r="Z4367" t="b">
        <v>0</v>
      </c>
      <c r="AA4367" t="b">
        <v>1</v>
      </c>
      <c r="AB4367" t="b">
        <v>0</v>
      </c>
      <c r="AC4367" t="b">
        <v>0</v>
      </c>
      <c r="AD4367" t="b">
        <v>0</v>
      </c>
      <c r="AE4367" t="b">
        <v>1</v>
      </c>
      <c r="AF4367" t="b">
        <v>0</v>
      </c>
      <c r="AG4367" t="b">
        <v>0</v>
      </c>
      <c r="AH4367" t="b">
        <v>0</v>
      </c>
      <c r="AI4367" t="b">
        <v>0</v>
      </c>
      <c r="AJ4367" t="b">
        <v>1</v>
      </c>
      <c r="AK4367" t="b">
        <v>0</v>
      </c>
      <c r="AL4367" t="b">
        <v>0</v>
      </c>
      <c r="AM4367" t="b">
        <v>0</v>
      </c>
    </row>
    <row r="4368" spans="1:39" ht="14.4" hidden="1" x14ac:dyDescent="0.3">
      <c r="A4368" t="s">
        <v>4487</v>
      </c>
      <c r="B4368">
        <v>2024</v>
      </c>
      <c r="C4368" t="s">
        <v>44</v>
      </c>
      <c r="D4368" t="s">
        <v>31</v>
      </c>
      <c r="E4368" t="s">
        <v>97</v>
      </c>
      <c r="F4368" t="s">
        <v>5169</v>
      </c>
      <c r="G4368" t="s">
        <v>33</v>
      </c>
      <c r="H4368" t="s">
        <v>60</v>
      </c>
      <c r="I4368" t="s">
        <v>19</v>
      </c>
      <c r="J4368" t="b">
        <v>1</v>
      </c>
      <c r="K4368" t="s">
        <v>5299</v>
      </c>
      <c r="L4368">
        <v>0.62</v>
      </c>
      <c r="M4368" t="s">
        <v>6023</v>
      </c>
      <c r="N4368" t="s">
        <v>5299</v>
      </c>
      <c r="O4368">
        <v>39241</v>
      </c>
      <c r="P4368">
        <v>15.86</v>
      </c>
      <c r="Q4368">
        <v>0.31</v>
      </c>
      <c r="R4368" t="b">
        <v>1</v>
      </c>
      <c r="S4368" t="s">
        <v>35</v>
      </c>
      <c r="T4368">
        <v>15</v>
      </c>
      <c r="U4368" t="s">
        <v>2314</v>
      </c>
      <c r="V4368" t="b">
        <v>1</v>
      </c>
      <c r="W4368" t="b">
        <v>0</v>
      </c>
      <c r="X4368" t="b">
        <v>0</v>
      </c>
      <c r="Y4368" t="b">
        <v>1</v>
      </c>
      <c r="Z4368" t="b">
        <v>0</v>
      </c>
      <c r="AA4368" t="b">
        <v>0</v>
      </c>
      <c r="AB4368" t="b">
        <v>0</v>
      </c>
      <c r="AC4368" t="b">
        <v>1</v>
      </c>
      <c r="AD4368" t="b">
        <v>0</v>
      </c>
      <c r="AE4368" t="b">
        <v>0</v>
      </c>
      <c r="AF4368" t="b">
        <v>0</v>
      </c>
      <c r="AG4368" t="b">
        <v>0</v>
      </c>
      <c r="AH4368" t="b">
        <v>1</v>
      </c>
      <c r="AI4368" t="b">
        <v>1</v>
      </c>
      <c r="AJ4368" t="b">
        <v>0</v>
      </c>
      <c r="AK4368" t="b">
        <v>0</v>
      </c>
      <c r="AL4368" t="b">
        <v>1</v>
      </c>
      <c r="AM4368" t="b">
        <v>0</v>
      </c>
    </row>
    <row r="4369" spans="1:39" ht="14.4" hidden="1" x14ac:dyDescent="0.3">
      <c r="A4369" t="s">
        <v>4488</v>
      </c>
      <c r="B4369">
        <v>2024</v>
      </c>
      <c r="C4369" t="s">
        <v>158</v>
      </c>
      <c r="D4369" t="s">
        <v>15</v>
      </c>
      <c r="E4369" t="s">
        <v>59</v>
      </c>
      <c r="F4369" t="s">
        <v>5181</v>
      </c>
      <c r="G4369" t="s">
        <v>86</v>
      </c>
      <c r="H4369" t="s">
        <v>69</v>
      </c>
      <c r="I4369" t="s">
        <v>28</v>
      </c>
      <c r="J4369" t="b">
        <v>1</v>
      </c>
      <c r="K4369" t="s">
        <v>130</v>
      </c>
      <c r="L4369">
        <v>0.81</v>
      </c>
      <c r="M4369" t="s">
        <v>6022</v>
      </c>
      <c r="N4369" t="s">
        <v>130</v>
      </c>
      <c r="O4369">
        <v>51011</v>
      </c>
      <c r="P4369">
        <v>10.24</v>
      </c>
      <c r="Q4369">
        <v>0.11</v>
      </c>
      <c r="R4369" t="b">
        <v>1</v>
      </c>
      <c r="S4369" t="s">
        <v>40</v>
      </c>
      <c r="T4369">
        <v>10</v>
      </c>
      <c r="U4369" t="s">
        <v>3860</v>
      </c>
      <c r="V4369" t="b">
        <v>1</v>
      </c>
      <c r="W4369" t="b">
        <v>0</v>
      </c>
      <c r="X4369" t="b">
        <v>1</v>
      </c>
      <c r="Y4369" t="b">
        <v>0</v>
      </c>
      <c r="Z4369" t="b">
        <v>1</v>
      </c>
      <c r="AA4369" t="b">
        <v>0</v>
      </c>
      <c r="AB4369" t="b">
        <v>1</v>
      </c>
      <c r="AC4369" t="b">
        <v>0</v>
      </c>
      <c r="AD4369" t="b">
        <v>0</v>
      </c>
      <c r="AE4369" t="b">
        <v>1</v>
      </c>
      <c r="AF4369" t="b">
        <v>0</v>
      </c>
      <c r="AG4369" t="b">
        <v>0</v>
      </c>
      <c r="AH4369" t="b">
        <v>0</v>
      </c>
      <c r="AI4369" t="b">
        <v>0</v>
      </c>
      <c r="AJ4369" t="b">
        <v>0</v>
      </c>
      <c r="AK4369" t="b">
        <v>0</v>
      </c>
      <c r="AL4369" t="b">
        <v>0</v>
      </c>
      <c r="AM4369" t="b">
        <v>1</v>
      </c>
    </row>
    <row r="4370" spans="1:39" ht="14.4" hidden="1" x14ac:dyDescent="0.3">
      <c r="A4370" t="s">
        <v>4489</v>
      </c>
      <c r="B4370">
        <v>2024</v>
      </c>
      <c r="C4370" t="s">
        <v>80</v>
      </c>
      <c r="D4370" t="s">
        <v>38</v>
      </c>
      <c r="E4370" t="s">
        <v>133</v>
      </c>
      <c r="F4370" t="s">
        <v>5181</v>
      </c>
      <c r="G4370" t="s">
        <v>17</v>
      </c>
      <c r="H4370" t="s">
        <v>91</v>
      </c>
      <c r="I4370" t="s">
        <v>61</v>
      </c>
      <c r="J4370" t="b">
        <v>0</v>
      </c>
      <c r="L4370">
        <v>0.01</v>
      </c>
      <c r="M4370" t="s">
        <v>6021</v>
      </c>
      <c r="O4370">
        <v>44575</v>
      </c>
      <c r="P4370">
        <v>-2.8</v>
      </c>
      <c r="Q4370">
        <v>0.82</v>
      </c>
      <c r="R4370" t="b">
        <v>0</v>
      </c>
      <c r="S4370" t="s">
        <v>20</v>
      </c>
      <c r="T4370">
        <v>18</v>
      </c>
      <c r="U4370" t="s">
        <v>2314</v>
      </c>
      <c r="V4370" t="b">
        <v>1</v>
      </c>
      <c r="W4370" t="b">
        <v>0</v>
      </c>
      <c r="X4370" t="b">
        <v>1</v>
      </c>
      <c r="Y4370" t="b">
        <v>1</v>
      </c>
      <c r="Z4370" t="b">
        <v>0</v>
      </c>
      <c r="AA4370" t="b">
        <v>1</v>
      </c>
      <c r="AB4370" t="b">
        <v>1</v>
      </c>
      <c r="AC4370" t="b">
        <v>0</v>
      </c>
      <c r="AD4370" t="b">
        <v>0</v>
      </c>
      <c r="AE4370" t="b">
        <v>0</v>
      </c>
      <c r="AF4370" t="b">
        <v>0</v>
      </c>
      <c r="AG4370" t="b">
        <v>0</v>
      </c>
      <c r="AH4370" t="b">
        <v>0</v>
      </c>
      <c r="AI4370" t="b">
        <v>0</v>
      </c>
      <c r="AJ4370" t="b">
        <v>0</v>
      </c>
      <c r="AK4370" t="b">
        <v>0</v>
      </c>
      <c r="AL4370" t="b">
        <v>0</v>
      </c>
      <c r="AM4370" t="b">
        <v>0</v>
      </c>
    </row>
    <row r="4371" spans="1:39" ht="14.4" hidden="1" x14ac:dyDescent="0.3">
      <c r="A4371" t="s">
        <v>4490</v>
      </c>
      <c r="B4371">
        <v>2024</v>
      </c>
      <c r="C4371" t="s">
        <v>171</v>
      </c>
      <c r="D4371" t="s">
        <v>24</v>
      </c>
      <c r="E4371" t="s">
        <v>39</v>
      </c>
      <c r="F4371" t="s">
        <v>5172</v>
      </c>
      <c r="G4371" t="s">
        <v>65</v>
      </c>
      <c r="H4371" t="s">
        <v>42</v>
      </c>
      <c r="I4371" t="s">
        <v>49</v>
      </c>
      <c r="J4371" t="b">
        <v>1</v>
      </c>
      <c r="K4371" t="s">
        <v>5568</v>
      </c>
      <c r="L4371">
        <v>0.42</v>
      </c>
      <c r="M4371" t="s">
        <v>6020</v>
      </c>
      <c r="N4371" t="s">
        <v>5568</v>
      </c>
      <c r="O4371">
        <v>128636</v>
      </c>
      <c r="P4371">
        <v>8.01</v>
      </c>
      <c r="Q4371">
        <v>0.18</v>
      </c>
      <c r="R4371" t="b">
        <v>1</v>
      </c>
      <c r="S4371" t="s">
        <v>20</v>
      </c>
      <c r="T4371">
        <v>16</v>
      </c>
      <c r="U4371" t="s">
        <v>2314</v>
      </c>
      <c r="V4371" t="b">
        <v>0</v>
      </c>
      <c r="W4371" t="b">
        <v>0</v>
      </c>
      <c r="X4371" t="b">
        <v>1</v>
      </c>
      <c r="Y4371" t="b">
        <v>1</v>
      </c>
      <c r="Z4371" t="b">
        <v>0</v>
      </c>
      <c r="AA4371" t="b">
        <v>1</v>
      </c>
      <c r="AB4371" t="b">
        <v>1</v>
      </c>
      <c r="AC4371" t="b">
        <v>0</v>
      </c>
      <c r="AD4371" t="b">
        <v>1</v>
      </c>
      <c r="AE4371" t="b">
        <v>1</v>
      </c>
      <c r="AF4371" t="b">
        <v>0</v>
      </c>
      <c r="AG4371" t="b">
        <v>0</v>
      </c>
      <c r="AH4371" t="b">
        <v>1</v>
      </c>
      <c r="AI4371" t="b">
        <v>0</v>
      </c>
      <c r="AJ4371" t="b">
        <v>0</v>
      </c>
      <c r="AK4371" t="b">
        <v>0</v>
      </c>
      <c r="AL4371" t="b">
        <v>0</v>
      </c>
      <c r="AM4371" t="b">
        <v>1</v>
      </c>
    </row>
    <row r="4372" spans="1:39" ht="14.4" hidden="1" x14ac:dyDescent="0.3">
      <c r="A4372" t="s">
        <v>4491</v>
      </c>
      <c r="B4372">
        <v>2024</v>
      </c>
      <c r="C4372" t="s">
        <v>104</v>
      </c>
      <c r="D4372" t="s">
        <v>15</v>
      </c>
      <c r="E4372" t="s">
        <v>16</v>
      </c>
      <c r="F4372" t="s">
        <v>40</v>
      </c>
      <c r="G4372" t="s">
        <v>55</v>
      </c>
      <c r="H4372" t="s">
        <v>27</v>
      </c>
      <c r="I4372" t="s">
        <v>83</v>
      </c>
      <c r="J4372" t="b">
        <v>1</v>
      </c>
      <c r="K4372" t="s">
        <v>5174</v>
      </c>
      <c r="L4372">
        <v>0.83</v>
      </c>
      <c r="M4372" t="s">
        <v>6019</v>
      </c>
      <c r="N4372" t="s">
        <v>5174</v>
      </c>
      <c r="O4372">
        <v>51971</v>
      </c>
      <c r="P4372">
        <v>11.11</v>
      </c>
      <c r="Q4372">
        <v>0.16</v>
      </c>
      <c r="R4372" t="b">
        <v>1</v>
      </c>
      <c r="S4372" t="s">
        <v>20</v>
      </c>
      <c r="T4372">
        <v>6</v>
      </c>
      <c r="U4372" t="s">
        <v>3860</v>
      </c>
      <c r="V4372" t="b">
        <v>1</v>
      </c>
      <c r="W4372" t="b">
        <v>0</v>
      </c>
      <c r="X4372" t="b">
        <v>0</v>
      </c>
      <c r="Y4372" t="b">
        <v>0</v>
      </c>
      <c r="Z4372" t="b">
        <v>1</v>
      </c>
      <c r="AA4372" t="b">
        <v>0</v>
      </c>
      <c r="AB4372" t="b">
        <v>0</v>
      </c>
      <c r="AC4372" t="b">
        <v>0</v>
      </c>
      <c r="AD4372" t="b">
        <v>1</v>
      </c>
      <c r="AE4372" t="b">
        <v>1</v>
      </c>
      <c r="AF4372" t="b">
        <v>0</v>
      </c>
      <c r="AG4372" t="b">
        <v>0</v>
      </c>
      <c r="AH4372" t="b">
        <v>1</v>
      </c>
      <c r="AI4372" t="b">
        <v>0</v>
      </c>
      <c r="AJ4372" t="b">
        <v>0</v>
      </c>
      <c r="AK4372" t="b">
        <v>0</v>
      </c>
      <c r="AL4372" t="b">
        <v>1</v>
      </c>
      <c r="AM4372" t="b">
        <v>0</v>
      </c>
    </row>
    <row r="4373" spans="1:39" ht="14.4" hidden="1" x14ac:dyDescent="0.3">
      <c r="A4373" t="s">
        <v>4492</v>
      </c>
      <c r="B4373">
        <v>2024</v>
      </c>
      <c r="C4373" t="s">
        <v>51</v>
      </c>
      <c r="D4373" t="s">
        <v>31</v>
      </c>
      <c r="E4373" t="s">
        <v>32</v>
      </c>
      <c r="F4373" t="s">
        <v>5169</v>
      </c>
      <c r="G4373" t="s">
        <v>17</v>
      </c>
      <c r="H4373" t="s">
        <v>34</v>
      </c>
      <c r="I4373" t="s">
        <v>19</v>
      </c>
      <c r="J4373" t="b">
        <v>0</v>
      </c>
      <c r="L4373">
        <v>0.2</v>
      </c>
      <c r="M4373" t="s">
        <v>6018</v>
      </c>
      <c r="O4373">
        <v>29215</v>
      </c>
      <c r="P4373">
        <v>0.18</v>
      </c>
      <c r="Q4373">
        <v>0.9</v>
      </c>
      <c r="R4373" t="b">
        <v>0</v>
      </c>
      <c r="S4373" t="s">
        <v>40</v>
      </c>
      <c r="T4373">
        <v>11</v>
      </c>
      <c r="U4373" t="s">
        <v>2314</v>
      </c>
      <c r="V4373" t="b">
        <v>1</v>
      </c>
      <c r="W4373" t="b">
        <v>1</v>
      </c>
      <c r="X4373" t="b">
        <v>1</v>
      </c>
      <c r="Y4373" t="b">
        <v>1</v>
      </c>
      <c r="Z4373" t="b">
        <v>0</v>
      </c>
      <c r="AA4373" t="b">
        <v>1</v>
      </c>
      <c r="AB4373" t="b">
        <v>0</v>
      </c>
      <c r="AC4373" t="b">
        <v>0</v>
      </c>
      <c r="AD4373" t="b">
        <v>0</v>
      </c>
      <c r="AE4373" t="b">
        <v>0</v>
      </c>
      <c r="AF4373" t="b">
        <v>0</v>
      </c>
      <c r="AG4373" t="b">
        <v>0</v>
      </c>
      <c r="AH4373" t="b">
        <v>0</v>
      </c>
      <c r="AI4373" t="b">
        <v>0</v>
      </c>
      <c r="AJ4373" t="b">
        <v>0</v>
      </c>
      <c r="AK4373" t="b">
        <v>0</v>
      </c>
      <c r="AL4373" t="b">
        <v>0</v>
      </c>
      <c r="AM4373" t="b">
        <v>0</v>
      </c>
    </row>
    <row r="4374" spans="1:39" ht="14.4" hidden="1" x14ac:dyDescent="0.3">
      <c r="A4374" t="s">
        <v>4493</v>
      </c>
      <c r="B4374">
        <v>2024</v>
      </c>
      <c r="C4374" t="s">
        <v>89</v>
      </c>
      <c r="D4374" t="s">
        <v>90</v>
      </c>
      <c r="E4374" t="s">
        <v>32</v>
      </c>
      <c r="F4374" t="s">
        <v>5169</v>
      </c>
      <c r="G4374" t="s">
        <v>55</v>
      </c>
      <c r="H4374" t="s">
        <v>105</v>
      </c>
      <c r="I4374" t="s">
        <v>28</v>
      </c>
      <c r="J4374" t="b">
        <v>1</v>
      </c>
      <c r="K4374" t="s">
        <v>5710</v>
      </c>
      <c r="L4374">
        <v>0.41</v>
      </c>
      <c r="M4374" t="s">
        <v>6017</v>
      </c>
      <c r="N4374" t="s">
        <v>5710</v>
      </c>
      <c r="O4374">
        <v>110356</v>
      </c>
      <c r="P4374">
        <v>13.44</v>
      </c>
      <c r="Q4374">
        <v>0.17</v>
      </c>
      <c r="R4374" t="b">
        <v>1</v>
      </c>
      <c r="S4374" t="s">
        <v>35</v>
      </c>
      <c r="T4374">
        <v>0</v>
      </c>
      <c r="U4374" t="s">
        <v>3860</v>
      </c>
      <c r="V4374" t="b">
        <v>0</v>
      </c>
      <c r="W4374" t="b">
        <v>0</v>
      </c>
      <c r="X4374" t="b">
        <v>0</v>
      </c>
      <c r="Y4374" t="b">
        <v>1</v>
      </c>
      <c r="Z4374" t="b">
        <v>1</v>
      </c>
      <c r="AA4374" t="b">
        <v>0</v>
      </c>
      <c r="AB4374" t="b">
        <v>0</v>
      </c>
      <c r="AC4374" t="b">
        <v>0</v>
      </c>
      <c r="AD4374" t="b">
        <v>1</v>
      </c>
      <c r="AE4374" t="b">
        <v>0</v>
      </c>
      <c r="AF4374" t="b">
        <v>0</v>
      </c>
      <c r="AG4374" t="b">
        <v>1</v>
      </c>
      <c r="AH4374" t="b">
        <v>0</v>
      </c>
      <c r="AI4374" t="b">
        <v>0</v>
      </c>
      <c r="AJ4374" t="b">
        <v>0</v>
      </c>
      <c r="AK4374" t="b">
        <v>1</v>
      </c>
      <c r="AL4374" t="b">
        <v>1</v>
      </c>
      <c r="AM4374" t="b">
        <v>0</v>
      </c>
    </row>
    <row r="4375" spans="1:39" ht="14.4" hidden="1" x14ac:dyDescent="0.3">
      <c r="A4375" t="s">
        <v>4494</v>
      </c>
      <c r="B4375">
        <v>2024</v>
      </c>
      <c r="C4375" t="s">
        <v>107</v>
      </c>
      <c r="D4375" t="s">
        <v>15</v>
      </c>
      <c r="E4375" t="s">
        <v>64</v>
      </c>
      <c r="F4375" t="s">
        <v>5181</v>
      </c>
      <c r="G4375" t="s">
        <v>33</v>
      </c>
      <c r="H4375" t="s">
        <v>105</v>
      </c>
      <c r="I4375" t="s">
        <v>98</v>
      </c>
      <c r="J4375" t="b">
        <v>1</v>
      </c>
      <c r="K4375" t="s">
        <v>5553</v>
      </c>
      <c r="L4375">
        <v>0.89</v>
      </c>
      <c r="M4375" t="s">
        <v>6016</v>
      </c>
      <c r="N4375" t="s">
        <v>5553</v>
      </c>
      <c r="O4375">
        <v>55311</v>
      </c>
      <c r="P4375">
        <v>9.7200000000000006</v>
      </c>
      <c r="Q4375">
        <v>0.16</v>
      </c>
      <c r="R4375" t="b">
        <v>1</v>
      </c>
      <c r="S4375" t="s">
        <v>40</v>
      </c>
      <c r="T4375">
        <v>15</v>
      </c>
      <c r="U4375" t="s">
        <v>2314</v>
      </c>
      <c r="V4375" t="b">
        <v>0</v>
      </c>
      <c r="W4375" t="b">
        <v>0</v>
      </c>
      <c r="X4375" t="b">
        <v>1</v>
      </c>
      <c r="Y4375" t="b">
        <v>0</v>
      </c>
      <c r="Z4375" t="b">
        <v>0</v>
      </c>
      <c r="AA4375" t="b">
        <v>0</v>
      </c>
      <c r="AB4375" t="b">
        <v>0</v>
      </c>
      <c r="AC4375" t="b">
        <v>1</v>
      </c>
      <c r="AD4375" t="b">
        <v>1</v>
      </c>
      <c r="AE4375" t="b">
        <v>0</v>
      </c>
      <c r="AF4375" t="b">
        <v>0</v>
      </c>
      <c r="AG4375" t="b">
        <v>1</v>
      </c>
      <c r="AH4375" t="b">
        <v>1</v>
      </c>
      <c r="AI4375" t="b">
        <v>0</v>
      </c>
      <c r="AJ4375" t="b">
        <v>0</v>
      </c>
      <c r="AK4375" t="b">
        <v>0</v>
      </c>
      <c r="AL4375" t="b">
        <v>0</v>
      </c>
      <c r="AM4375" t="b">
        <v>0</v>
      </c>
    </row>
    <row r="4376" spans="1:39" ht="14.4" hidden="1" x14ac:dyDescent="0.3">
      <c r="A4376" t="s">
        <v>4495</v>
      </c>
      <c r="B4376">
        <v>2024</v>
      </c>
      <c r="C4376" t="s">
        <v>101</v>
      </c>
      <c r="D4376" t="s">
        <v>77</v>
      </c>
      <c r="E4376" t="s">
        <v>16</v>
      </c>
      <c r="F4376" t="s">
        <v>5181</v>
      </c>
      <c r="G4376" t="s">
        <v>26</v>
      </c>
      <c r="H4376" t="s">
        <v>42</v>
      </c>
      <c r="I4376" t="s">
        <v>28</v>
      </c>
      <c r="J4376" t="b">
        <v>1</v>
      </c>
      <c r="K4376" t="s">
        <v>5769</v>
      </c>
      <c r="L4376">
        <v>0.63</v>
      </c>
      <c r="M4376" t="s">
        <v>6015</v>
      </c>
      <c r="N4376" t="s">
        <v>5769</v>
      </c>
      <c r="O4376">
        <v>93182</v>
      </c>
      <c r="P4376">
        <v>11.48</v>
      </c>
      <c r="Q4376">
        <v>0.32</v>
      </c>
      <c r="R4376" t="b">
        <v>1</v>
      </c>
      <c r="S4376" t="s">
        <v>20</v>
      </c>
      <c r="T4376">
        <v>18</v>
      </c>
      <c r="U4376" t="s">
        <v>2314</v>
      </c>
      <c r="V4376" t="b">
        <v>0</v>
      </c>
      <c r="W4376" t="b">
        <v>0</v>
      </c>
      <c r="X4376" t="b">
        <v>1</v>
      </c>
      <c r="Y4376" t="b">
        <v>1</v>
      </c>
      <c r="Z4376" t="b">
        <v>0</v>
      </c>
      <c r="AA4376" t="b">
        <v>1</v>
      </c>
      <c r="AB4376" t="b">
        <v>0</v>
      </c>
      <c r="AC4376" t="b">
        <v>0</v>
      </c>
      <c r="AD4376" t="b">
        <v>1</v>
      </c>
      <c r="AE4376" t="b">
        <v>1</v>
      </c>
      <c r="AF4376" t="b">
        <v>0</v>
      </c>
      <c r="AG4376" t="b">
        <v>1</v>
      </c>
      <c r="AH4376" t="b">
        <v>1</v>
      </c>
      <c r="AI4376" t="b">
        <v>0</v>
      </c>
      <c r="AJ4376" t="b">
        <v>1</v>
      </c>
      <c r="AK4376" t="b">
        <v>1</v>
      </c>
      <c r="AL4376" t="b">
        <v>0</v>
      </c>
      <c r="AM4376" t="b">
        <v>0</v>
      </c>
    </row>
    <row r="4377" spans="1:39" ht="14.4" hidden="1" x14ac:dyDescent="0.3">
      <c r="A4377" t="s">
        <v>4496</v>
      </c>
      <c r="B4377">
        <v>2024</v>
      </c>
      <c r="C4377" t="s">
        <v>126</v>
      </c>
      <c r="D4377" t="s">
        <v>68</v>
      </c>
      <c r="E4377" t="s">
        <v>120</v>
      </c>
      <c r="F4377" t="s">
        <v>5181</v>
      </c>
      <c r="G4377" t="s">
        <v>26</v>
      </c>
      <c r="H4377" t="s">
        <v>105</v>
      </c>
      <c r="I4377" t="s">
        <v>28</v>
      </c>
      <c r="J4377" t="b">
        <v>1</v>
      </c>
      <c r="K4377" t="s">
        <v>5372</v>
      </c>
      <c r="L4377">
        <v>0.56000000000000005</v>
      </c>
      <c r="M4377" t="s">
        <v>5641</v>
      </c>
      <c r="N4377" t="s">
        <v>5372</v>
      </c>
      <c r="O4377">
        <v>119760</v>
      </c>
      <c r="P4377">
        <v>17</v>
      </c>
      <c r="Q4377">
        <v>0.32</v>
      </c>
      <c r="R4377" t="b">
        <v>1</v>
      </c>
      <c r="S4377" t="s">
        <v>35</v>
      </c>
      <c r="T4377">
        <v>19</v>
      </c>
      <c r="U4377" t="s">
        <v>2314</v>
      </c>
      <c r="V4377" t="b">
        <v>1</v>
      </c>
      <c r="W4377" t="b">
        <v>1</v>
      </c>
      <c r="X4377" t="b">
        <v>1</v>
      </c>
      <c r="Y4377" t="b">
        <v>0</v>
      </c>
      <c r="Z4377" t="b">
        <v>0</v>
      </c>
      <c r="AA4377" t="b">
        <v>1</v>
      </c>
      <c r="AB4377" t="b">
        <v>0</v>
      </c>
      <c r="AC4377" t="b">
        <v>0</v>
      </c>
      <c r="AD4377" t="b">
        <v>0</v>
      </c>
      <c r="AE4377" t="b">
        <v>0</v>
      </c>
      <c r="AF4377" t="b">
        <v>0</v>
      </c>
      <c r="AG4377" t="b">
        <v>1</v>
      </c>
      <c r="AH4377" t="b">
        <v>1</v>
      </c>
      <c r="AI4377" t="b">
        <v>0</v>
      </c>
      <c r="AJ4377" t="b">
        <v>0</v>
      </c>
      <c r="AK4377" t="b">
        <v>0</v>
      </c>
      <c r="AL4377" t="b">
        <v>0</v>
      </c>
      <c r="AM4377" t="b">
        <v>1</v>
      </c>
    </row>
    <row r="4378" spans="1:39" ht="14.4" hidden="1" x14ac:dyDescent="0.3">
      <c r="A4378" t="s">
        <v>4497</v>
      </c>
      <c r="B4378">
        <v>2024</v>
      </c>
      <c r="C4378" t="s">
        <v>183</v>
      </c>
      <c r="D4378" t="s">
        <v>113</v>
      </c>
      <c r="E4378" t="s">
        <v>59</v>
      </c>
      <c r="F4378" t="s">
        <v>5169</v>
      </c>
      <c r="G4378" t="s">
        <v>55</v>
      </c>
      <c r="H4378" t="s">
        <v>52</v>
      </c>
      <c r="I4378" t="s">
        <v>19</v>
      </c>
      <c r="J4378" t="b">
        <v>1</v>
      </c>
      <c r="K4378" t="s">
        <v>6013</v>
      </c>
      <c r="L4378">
        <v>0.75</v>
      </c>
      <c r="M4378" t="s">
        <v>6014</v>
      </c>
      <c r="N4378" t="s">
        <v>6013</v>
      </c>
      <c r="O4378">
        <v>109956</v>
      </c>
      <c r="P4378">
        <v>7.6</v>
      </c>
      <c r="Q4378">
        <v>0.19</v>
      </c>
      <c r="R4378" t="b">
        <v>1</v>
      </c>
      <c r="S4378" t="s">
        <v>40</v>
      </c>
      <c r="T4378">
        <v>4</v>
      </c>
      <c r="U4378" t="s">
        <v>3860</v>
      </c>
      <c r="V4378" t="b">
        <v>1</v>
      </c>
      <c r="W4378" t="b">
        <v>0</v>
      </c>
      <c r="X4378" t="b">
        <v>1</v>
      </c>
      <c r="Y4378" t="b">
        <v>0</v>
      </c>
      <c r="Z4378" t="b">
        <v>1</v>
      </c>
      <c r="AA4378" t="b">
        <v>0</v>
      </c>
      <c r="AB4378" t="b">
        <v>0</v>
      </c>
      <c r="AC4378" t="b">
        <v>0</v>
      </c>
      <c r="AD4378" t="b">
        <v>0</v>
      </c>
      <c r="AE4378" t="b">
        <v>1</v>
      </c>
      <c r="AF4378" t="b">
        <v>0</v>
      </c>
      <c r="AG4378" t="b">
        <v>1</v>
      </c>
      <c r="AH4378" t="b">
        <v>0</v>
      </c>
      <c r="AI4378" t="b">
        <v>0</v>
      </c>
      <c r="AJ4378" t="b">
        <v>0</v>
      </c>
      <c r="AK4378" t="b">
        <v>0</v>
      </c>
      <c r="AL4378" t="b">
        <v>0</v>
      </c>
      <c r="AM4378" t="b">
        <v>1</v>
      </c>
    </row>
    <row r="4379" spans="1:39" ht="14.4" hidden="1" x14ac:dyDescent="0.3">
      <c r="A4379" t="s">
        <v>4498</v>
      </c>
      <c r="B4379">
        <v>2024</v>
      </c>
      <c r="C4379" t="s">
        <v>156</v>
      </c>
      <c r="D4379" t="s">
        <v>58</v>
      </c>
      <c r="E4379" t="s">
        <v>108</v>
      </c>
      <c r="F4379" t="s">
        <v>5172</v>
      </c>
      <c r="G4379" t="s">
        <v>86</v>
      </c>
      <c r="H4379" t="s">
        <v>91</v>
      </c>
      <c r="I4379" t="s">
        <v>28</v>
      </c>
      <c r="J4379" t="b">
        <v>1</v>
      </c>
      <c r="K4379" t="s">
        <v>6011</v>
      </c>
      <c r="L4379">
        <v>0.89</v>
      </c>
      <c r="M4379" t="s">
        <v>6012</v>
      </c>
      <c r="N4379" t="s">
        <v>6011</v>
      </c>
      <c r="O4379">
        <v>35529</v>
      </c>
      <c r="P4379">
        <v>10.8</v>
      </c>
      <c r="Q4379">
        <v>0.21</v>
      </c>
      <c r="R4379" t="b">
        <v>1</v>
      </c>
      <c r="S4379" t="s">
        <v>20</v>
      </c>
      <c r="T4379">
        <v>16</v>
      </c>
      <c r="U4379" t="s">
        <v>3860</v>
      </c>
      <c r="V4379" t="b">
        <v>1</v>
      </c>
      <c r="W4379" t="b">
        <v>0</v>
      </c>
      <c r="X4379" t="b">
        <v>0</v>
      </c>
      <c r="Y4379" t="b">
        <v>0</v>
      </c>
      <c r="Z4379" t="b">
        <v>1</v>
      </c>
      <c r="AA4379" t="b">
        <v>0</v>
      </c>
      <c r="AB4379" t="b">
        <v>1</v>
      </c>
      <c r="AC4379" t="b">
        <v>1</v>
      </c>
      <c r="AD4379" t="b">
        <v>1</v>
      </c>
      <c r="AE4379" t="b">
        <v>1</v>
      </c>
      <c r="AF4379" t="b">
        <v>0</v>
      </c>
      <c r="AG4379" t="b">
        <v>1</v>
      </c>
      <c r="AH4379" t="b">
        <v>0</v>
      </c>
      <c r="AI4379" t="b">
        <v>1</v>
      </c>
      <c r="AJ4379" t="b">
        <v>1</v>
      </c>
      <c r="AK4379" t="b">
        <v>0</v>
      </c>
      <c r="AL4379" t="b">
        <v>1</v>
      </c>
      <c r="AM4379" t="b">
        <v>0</v>
      </c>
    </row>
    <row r="4380" spans="1:39" ht="14.4" hidden="1" x14ac:dyDescent="0.3">
      <c r="A4380" t="s">
        <v>4499</v>
      </c>
      <c r="B4380">
        <v>2024</v>
      </c>
      <c r="C4380" t="s">
        <v>85</v>
      </c>
      <c r="D4380" t="s">
        <v>24</v>
      </c>
      <c r="E4380" t="s">
        <v>120</v>
      </c>
      <c r="F4380" t="s">
        <v>5176</v>
      </c>
      <c r="G4380" t="s">
        <v>65</v>
      </c>
      <c r="H4380" t="s">
        <v>69</v>
      </c>
      <c r="I4380" t="s">
        <v>98</v>
      </c>
      <c r="J4380" t="b">
        <v>0</v>
      </c>
      <c r="L4380">
        <v>0.02</v>
      </c>
      <c r="M4380" t="s">
        <v>6010</v>
      </c>
      <c r="O4380">
        <v>77855</v>
      </c>
      <c r="P4380">
        <v>-0.27</v>
      </c>
      <c r="Q4380">
        <v>0.82</v>
      </c>
      <c r="R4380" t="b">
        <v>0</v>
      </c>
      <c r="S4380" t="s">
        <v>20</v>
      </c>
      <c r="T4380">
        <v>16</v>
      </c>
      <c r="U4380" t="s">
        <v>2314</v>
      </c>
      <c r="V4380" t="b">
        <v>0</v>
      </c>
      <c r="W4380" t="b">
        <v>1</v>
      </c>
      <c r="X4380" t="b">
        <v>0</v>
      </c>
      <c r="Y4380" t="b">
        <v>0</v>
      </c>
      <c r="Z4380" t="b">
        <v>0</v>
      </c>
      <c r="AA4380" t="b">
        <v>0</v>
      </c>
      <c r="AB4380" t="b">
        <v>0</v>
      </c>
      <c r="AC4380" t="b">
        <v>1</v>
      </c>
      <c r="AD4380" t="b">
        <v>0</v>
      </c>
      <c r="AE4380" t="b">
        <v>1</v>
      </c>
      <c r="AF4380" t="b">
        <v>0</v>
      </c>
      <c r="AG4380" t="b">
        <v>0</v>
      </c>
      <c r="AH4380" t="b">
        <v>0</v>
      </c>
      <c r="AI4380" t="b">
        <v>0</v>
      </c>
      <c r="AJ4380" t="b">
        <v>0</v>
      </c>
      <c r="AK4380" t="b">
        <v>0</v>
      </c>
      <c r="AL4380" t="b">
        <v>0</v>
      </c>
      <c r="AM4380" t="b">
        <v>0</v>
      </c>
    </row>
    <row r="4381" spans="1:39" ht="14.4" hidden="1" x14ac:dyDescent="0.3">
      <c r="A4381" t="s">
        <v>4500</v>
      </c>
      <c r="B4381">
        <v>2024</v>
      </c>
      <c r="C4381" t="s">
        <v>67</v>
      </c>
      <c r="D4381" t="s">
        <v>68</v>
      </c>
      <c r="E4381" t="s">
        <v>59</v>
      </c>
      <c r="F4381" t="s">
        <v>5169</v>
      </c>
      <c r="G4381" t="s">
        <v>33</v>
      </c>
      <c r="H4381" t="s">
        <v>34</v>
      </c>
      <c r="I4381" t="s">
        <v>28</v>
      </c>
      <c r="J4381" t="b">
        <v>0</v>
      </c>
      <c r="L4381">
        <v>0.14000000000000001</v>
      </c>
      <c r="M4381" t="s">
        <v>5315</v>
      </c>
      <c r="O4381">
        <v>101546</v>
      </c>
      <c r="P4381">
        <v>2.96</v>
      </c>
      <c r="Q4381">
        <v>0.81</v>
      </c>
      <c r="R4381" t="b">
        <v>0</v>
      </c>
      <c r="S4381" t="s">
        <v>40</v>
      </c>
      <c r="T4381">
        <v>16</v>
      </c>
      <c r="U4381" t="s">
        <v>2314</v>
      </c>
      <c r="V4381" t="b">
        <v>0</v>
      </c>
      <c r="W4381" t="b">
        <v>0</v>
      </c>
      <c r="X4381" t="b">
        <v>1</v>
      </c>
      <c r="Y4381" t="b">
        <v>0</v>
      </c>
      <c r="Z4381" t="b">
        <v>1</v>
      </c>
      <c r="AA4381" t="b">
        <v>0</v>
      </c>
      <c r="AB4381" t="b">
        <v>1</v>
      </c>
      <c r="AC4381" t="b">
        <v>0</v>
      </c>
      <c r="AD4381" t="b">
        <v>0</v>
      </c>
      <c r="AE4381" t="b">
        <v>0</v>
      </c>
      <c r="AF4381" t="b">
        <v>0</v>
      </c>
      <c r="AG4381" t="b">
        <v>0</v>
      </c>
      <c r="AH4381" t="b">
        <v>0</v>
      </c>
      <c r="AI4381" t="b">
        <v>0</v>
      </c>
      <c r="AJ4381" t="b">
        <v>0</v>
      </c>
      <c r="AK4381" t="b">
        <v>0</v>
      </c>
      <c r="AL4381" t="b">
        <v>0</v>
      </c>
      <c r="AM4381" t="b">
        <v>0</v>
      </c>
    </row>
    <row r="4382" spans="1:39" ht="14.4" hidden="1" x14ac:dyDescent="0.3">
      <c r="A4382" t="s">
        <v>4501</v>
      </c>
      <c r="B4382">
        <v>2024</v>
      </c>
      <c r="C4382" t="s">
        <v>152</v>
      </c>
      <c r="D4382" t="s">
        <v>77</v>
      </c>
      <c r="E4382" t="s">
        <v>120</v>
      </c>
      <c r="F4382" t="s">
        <v>5181</v>
      </c>
      <c r="G4382" t="s">
        <v>17</v>
      </c>
      <c r="H4382" t="s">
        <v>91</v>
      </c>
      <c r="I4382" t="s">
        <v>19</v>
      </c>
      <c r="J4382" t="b">
        <v>1</v>
      </c>
      <c r="K4382" t="s">
        <v>6008</v>
      </c>
      <c r="L4382">
        <v>0.5</v>
      </c>
      <c r="M4382" t="s">
        <v>6009</v>
      </c>
      <c r="N4382" t="s">
        <v>6008</v>
      </c>
      <c r="O4382">
        <v>100607</v>
      </c>
      <c r="P4382">
        <v>13.39</v>
      </c>
      <c r="Q4382">
        <v>0.21</v>
      </c>
      <c r="R4382" t="b">
        <v>1</v>
      </c>
      <c r="S4382" t="s">
        <v>20</v>
      </c>
      <c r="T4382">
        <v>17</v>
      </c>
      <c r="U4382" t="s">
        <v>2314</v>
      </c>
      <c r="V4382" t="b">
        <v>0</v>
      </c>
      <c r="W4382" t="b">
        <v>0</v>
      </c>
      <c r="X4382" t="b">
        <v>1</v>
      </c>
      <c r="Y4382" t="b">
        <v>0</v>
      </c>
      <c r="Z4382" t="b">
        <v>0</v>
      </c>
      <c r="AA4382" t="b">
        <v>0</v>
      </c>
      <c r="AB4382" t="b">
        <v>0</v>
      </c>
      <c r="AC4382" t="b">
        <v>1</v>
      </c>
      <c r="AD4382" t="b">
        <v>0</v>
      </c>
      <c r="AE4382" t="b">
        <v>1</v>
      </c>
      <c r="AF4382" t="b">
        <v>0</v>
      </c>
      <c r="AG4382" t="b">
        <v>0</v>
      </c>
      <c r="AH4382" t="b">
        <v>1</v>
      </c>
      <c r="AI4382" t="b">
        <v>1</v>
      </c>
      <c r="AJ4382" t="b">
        <v>0</v>
      </c>
      <c r="AK4382" t="b">
        <v>1</v>
      </c>
      <c r="AL4382" t="b">
        <v>1</v>
      </c>
      <c r="AM4382" t="b">
        <v>0</v>
      </c>
    </row>
    <row r="4383" spans="1:39" ht="14.4" hidden="1" x14ac:dyDescent="0.3">
      <c r="A4383" t="s">
        <v>4502</v>
      </c>
      <c r="B4383">
        <v>2024</v>
      </c>
      <c r="C4383" t="s">
        <v>104</v>
      </c>
      <c r="D4383" t="s">
        <v>15</v>
      </c>
      <c r="E4383" t="s">
        <v>16</v>
      </c>
      <c r="F4383" t="s">
        <v>5181</v>
      </c>
      <c r="G4383" t="s">
        <v>33</v>
      </c>
      <c r="H4383" t="s">
        <v>94</v>
      </c>
      <c r="I4383" t="s">
        <v>98</v>
      </c>
      <c r="J4383" t="b">
        <v>1</v>
      </c>
      <c r="K4383" t="s">
        <v>6006</v>
      </c>
      <c r="L4383">
        <v>0.51</v>
      </c>
      <c r="M4383" t="s">
        <v>6007</v>
      </c>
      <c r="N4383" t="s">
        <v>6006</v>
      </c>
      <c r="O4383">
        <v>67085</v>
      </c>
      <c r="P4383">
        <v>5.05</v>
      </c>
      <c r="Q4383">
        <v>0.36</v>
      </c>
      <c r="R4383" t="b">
        <v>1</v>
      </c>
      <c r="S4383" t="s">
        <v>20</v>
      </c>
      <c r="T4383">
        <v>13</v>
      </c>
      <c r="U4383" t="s">
        <v>2314</v>
      </c>
      <c r="V4383" t="b">
        <v>1</v>
      </c>
      <c r="W4383" t="b">
        <v>1</v>
      </c>
      <c r="X4383" t="b">
        <v>1</v>
      </c>
      <c r="Y4383" t="b">
        <v>1</v>
      </c>
      <c r="Z4383" t="b">
        <v>0</v>
      </c>
      <c r="AA4383" t="b">
        <v>0</v>
      </c>
      <c r="AB4383" t="b">
        <v>0</v>
      </c>
      <c r="AC4383" t="b">
        <v>0</v>
      </c>
      <c r="AD4383" t="b">
        <v>1</v>
      </c>
      <c r="AE4383" t="b">
        <v>1</v>
      </c>
      <c r="AF4383" t="b">
        <v>0</v>
      </c>
      <c r="AG4383" t="b">
        <v>0</v>
      </c>
      <c r="AH4383" t="b">
        <v>1</v>
      </c>
      <c r="AI4383" t="b">
        <v>1</v>
      </c>
      <c r="AJ4383" t="b">
        <v>1</v>
      </c>
      <c r="AK4383" t="b">
        <v>0</v>
      </c>
      <c r="AL4383" t="b">
        <v>0</v>
      </c>
      <c r="AM4383" t="b">
        <v>1</v>
      </c>
    </row>
    <row r="4384" spans="1:39" ht="14.4" hidden="1" x14ac:dyDescent="0.3">
      <c r="A4384" t="s">
        <v>4503</v>
      </c>
      <c r="B4384">
        <v>2024</v>
      </c>
      <c r="C4384" t="s">
        <v>23</v>
      </c>
      <c r="D4384" t="s">
        <v>24</v>
      </c>
      <c r="E4384" t="s">
        <v>39</v>
      </c>
      <c r="F4384" t="s">
        <v>40</v>
      </c>
      <c r="G4384" t="s">
        <v>65</v>
      </c>
      <c r="H4384" t="s">
        <v>94</v>
      </c>
      <c r="I4384" t="s">
        <v>19</v>
      </c>
      <c r="J4384" t="b">
        <v>1</v>
      </c>
      <c r="K4384" t="s">
        <v>5963</v>
      </c>
      <c r="L4384">
        <v>0.82</v>
      </c>
      <c r="M4384" t="s">
        <v>6005</v>
      </c>
      <c r="N4384" t="s">
        <v>5963</v>
      </c>
      <c r="O4384">
        <v>124447</v>
      </c>
      <c r="P4384">
        <v>16.920000000000002</v>
      </c>
      <c r="Q4384">
        <v>0.22</v>
      </c>
      <c r="R4384" t="b">
        <v>1</v>
      </c>
      <c r="S4384" t="s">
        <v>35</v>
      </c>
      <c r="T4384">
        <v>2</v>
      </c>
      <c r="U4384" t="s">
        <v>2314</v>
      </c>
      <c r="V4384" t="b">
        <v>1</v>
      </c>
      <c r="W4384" t="b">
        <v>1</v>
      </c>
      <c r="X4384" t="b">
        <v>1</v>
      </c>
      <c r="Y4384" t="b">
        <v>1</v>
      </c>
      <c r="Z4384" t="b">
        <v>1</v>
      </c>
      <c r="AA4384" t="b">
        <v>0</v>
      </c>
      <c r="AB4384" t="b">
        <v>1</v>
      </c>
      <c r="AC4384" t="b">
        <v>0</v>
      </c>
      <c r="AD4384" t="b">
        <v>0</v>
      </c>
      <c r="AE4384" t="b">
        <v>0</v>
      </c>
      <c r="AF4384" t="b">
        <v>0</v>
      </c>
      <c r="AG4384" t="b">
        <v>0</v>
      </c>
      <c r="AH4384" t="b">
        <v>0</v>
      </c>
      <c r="AI4384" t="b">
        <v>0</v>
      </c>
      <c r="AJ4384" t="b">
        <v>0</v>
      </c>
      <c r="AK4384" t="b">
        <v>0</v>
      </c>
      <c r="AL4384" t="b">
        <v>1</v>
      </c>
      <c r="AM4384" t="b">
        <v>1</v>
      </c>
    </row>
    <row r="4385" spans="1:39" ht="14.4" hidden="1" x14ac:dyDescent="0.3">
      <c r="A4385" t="s">
        <v>4504</v>
      </c>
      <c r="B4385">
        <v>2024</v>
      </c>
      <c r="C4385" t="s">
        <v>183</v>
      </c>
      <c r="D4385" t="s">
        <v>113</v>
      </c>
      <c r="E4385" t="s">
        <v>135</v>
      </c>
      <c r="F4385" t="s">
        <v>5181</v>
      </c>
      <c r="G4385" t="s">
        <v>93</v>
      </c>
      <c r="H4385" t="s">
        <v>52</v>
      </c>
      <c r="I4385" t="s">
        <v>28</v>
      </c>
      <c r="J4385" t="b">
        <v>1</v>
      </c>
      <c r="K4385" t="s">
        <v>6003</v>
      </c>
      <c r="L4385">
        <v>0.93</v>
      </c>
      <c r="M4385" t="s">
        <v>6004</v>
      </c>
      <c r="N4385" t="s">
        <v>6003</v>
      </c>
      <c r="O4385">
        <v>126154</v>
      </c>
      <c r="P4385">
        <v>14.83</v>
      </c>
      <c r="Q4385">
        <v>0.28000000000000003</v>
      </c>
      <c r="R4385" t="b">
        <v>1</v>
      </c>
      <c r="S4385" t="s">
        <v>20</v>
      </c>
      <c r="T4385">
        <v>14</v>
      </c>
      <c r="U4385" t="s">
        <v>2314</v>
      </c>
      <c r="V4385" t="b">
        <v>1</v>
      </c>
      <c r="W4385" t="b">
        <v>0</v>
      </c>
      <c r="X4385" t="b">
        <v>0</v>
      </c>
      <c r="Y4385" t="b">
        <v>1</v>
      </c>
      <c r="Z4385" t="b">
        <v>1</v>
      </c>
      <c r="AA4385" t="b">
        <v>1</v>
      </c>
      <c r="AB4385" t="b">
        <v>0</v>
      </c>
      <c r="AC4385" t="b">
        <v>0</v>
      </c>
      <c r="AD4385" t="b">
        <v>0</v>
      </c>
      <c r="AE4385" t="b">
        <v>1</v>
      </c>
      <c r="AF4385" t="b">
        <v>1</v>
      </c>
      <c r="AG4385" t="b">
        <v>1</v>
      </c>
      <c r="AH4385" t="b">
        <v>0</v>
      </c>
      <c r="AI4385" t="b">
        <v>0</v>
      </c>
      <c r="AJ4385" t="b">
        <v>0</v>
      </c>
      <c r="AK4385" t="b">
        <v>0</v>
      </c>
      <c r="AL4385" t="b">
        <v>1</v>
      </c>
      <c r="AM4385" t="b">
        <v>1</v>
      </c>
    </row>
    <row r="4386" spans="1:39" ht="14.4" hidden="1" x14ac:dyDescent="0.3">
      <c r="A4386" t="s">
        <v>4505</v>
      </c>
      <c r="B4386">
        <v>2024</v>
      </c>
      <c r="C4386" t="s">
        <v>221</v>
      </c>
      <c r="D4386" t="s">
        <v>15</v>
      </c>
      <c r="E4386" t="s">
        <v>25</v>
      </c>
      <c r="F4386" t="s">
        <v>5169</v>
      </c>
      <c r="G4386" t="s">
        <v>33</v>
      </c>
      <c r="H4386" t="s">
        <v>52</v>
      </c>
      <c r="I4386" t="s">
        <v>61</v>
      </c>
      <c r="J4386" t="b">
        <v>0</v>
      </c>
      <c r="L4386">
        <v>7.0000000000000007E-2</v>
      </c>
      <c r="M4386" t="s">
        <v>6002</v>
      </c>
      <c r="O4386">
        <v>47147</v>
      </c>
      <c r="P4386">
        <v>0.03</v>
      </c>
      <c r="Q4386">
        <v>0.7</v>
      </c>
      <c r="R4386" t="b">
        <v>0</v>
      </c>
      <c r="S4386" t="s">
        <v>20</v>
      </c>
      <c r="T4386">
        <v>8</v>
      </c>
      <c r="U4386" t="s">
        <v>2314</v>
      </c>
      <c r="V4386" t="b">
        <v>0</v>
      </c>
      <c r="W4386" t="b">
        <v>0</v>
      </c>
      <c r="X4386" t="b">
        <v>1</v>
      </c>
      <c r="Y4386" t="b">
        <v>0</v>
      </c>
      <c r="Z4386" t="b">
        <v>0</v>
      </c>
      <c r="AA4386" t="b">
        <v>0</v>
      </c>
      <c r="AB4386" t="b">
        <v>1</v>
      </c>
      <c r="AC4386" t="b">
        <v>0</v>
      </c>
      <c r="AD4386" t="b">
        <v>1</v>
      </c>
      <c r="AE4386" t="b">
        <v>1</v>
      </c>
      <c r="AF4386" t="b">
        <v>0</v>
      </c>
      <c r="AG4386" t="b">
        <v>0</v>
      </c>
      <c r="AH4386" t="b">
        <v>0</v>
      </c>
      <c r="AI4386" t="b">
        <v>0</v>
      </c>
      <c r="AJ4386" t="b">
        <v>0</v>
      </c>
      <c r="AK4386" t="b">
        <v>0</v>
      </c>
      <c r="AL4386" t="b">
        <v>0</v>
      </c>
      <c r="AM4386" t="b">
        <v>0</v>
      </c>
    </row>
    <row r="4387" spans="1:39" ht="14.4" hidden="1" x14ac:dyDescent="0.3">
      <c r="A4387" t="s">
        <v>4506</v>
      </c>
      <c r="B4387">
        <v>2024</v>
      </c>
      <c r="C4387" t="s">
        <v>244</v>
      </c>
      <c r="D4387" t="s">
        <v>24</v>
      </c>
      <c r="E4387" t="s">
        <v>74</v>
      </c>
      <c r="F4387" t="s">
        <v>5181</v>
      </c>
      <c r="G4387" t="s">
        <v>17</v>
      </c>
      <c r="H4387" t="s">
        <v>69</v>
      </c>
      <c r="I4387" t="s">
        <v>28</v>
      </c>
      <c r="J4387" t="b">
        <v>0</v>
      </c>
      <c r="L4387">
        <v>0.11</v>
      </c>
      <c r="M4387" t="s">
        <v>6001</v>
      </c>
      <c r="O4387">
        <v>75671</v>
      </c>
      <c r="P4387">
        <v>0.17</v>
      </c>
      <c r="Q4387">
        <v>0.63</v>
      </c>
      <c r="R4387" t="b">
        <v>0</v>
      </c>
      <c r="S4387" t="s">
        <v>40</v>
      </c>
      <c r="T4387">
        <v>11</v>
      </c>
      <c r="U4387" t="s">
        <v>2314</v>
      </c>
      <c r="V4387" t="b">
        <v>1</v>
      </c>
      <c r="W4387" t="b">
        <v>1</v>
      </c>
      <c r="X4387" t="b">
        <v>0</v>
      </c>
      <c r="Y4387" t="b">
        <v>1</v>
      </c>
      <c r="Z4387" t="b">
        <v>1</v>
      </c>
      <c r="AA4387" t="b">
        <v>1</v>
      </c>
      <c r="AB4387" t="b">
        <v>0</v>
      </c>
      <c r="AC4387" t="b">
        <v>0</v>
      </c>
      <c r="AD4387" t="b">
        <v>0</v>
      </c>
      <c r="AE4387" t="b">
        <v>0</v>
      </c>
      <c r="AF4387" t="b">
        <v>0</v>
      </c>
      <c r="AG4387" t="b">
        <v>0</v>
      </c>
      <c r="AH4387" t="b">
        <v>0</v>
      </c>
      <c r="AI4387" t="b">
        <v>0</v>
      </c>
      <c r="AJ4387" t="b">
        <v>0</v>
      </c>
      <c r="AK4387" t="b">
        <v>0</v>
      </c>
      <c r="AL4387" t="b">
        <v>0</v>
      </c>
      <c r="AM4387" t="b">
        <v>0</v>
      </c>
    </row>
    <row r="4388" spans="1:39" ht="14.4" hidden="1" x14ac:dyDescent="0.3">
      <c r="A4388" t="s">
        <v>4507</v>
      </c>
      <c r="B4388">
        <v>2024</v>
      </c>
      <c r="C4388" t="s">
        <v>14</v>
      </c>
      <c r="D4388" t="s">
        <v>15</v>
      </c>
      <c r="E4388" t="s">
        <v>78</v>
      </c>
      <c r="F4388" t="s">
        <v>40</v>
      </c>
      <c r="G4388" t="s">
        <v>93</v>
      </c>
      <c r="H4388" t="s">
        <v>18</v>
      </c>
      <c r="I4388" t="s">
        <v>61</v>
      </c>
      <c r="J4388" t="b">
        <v>1</v>
      </c>
      <c r="K4388" t="s">
        <v>3339</v>
      </c>
      <c r="L4388">
        <v>0.79</v>
      </c>
      <c r="M4388" t="s">
        <v>6000</v>
      </c>
      <c r="N4388" t="s">
        <v>3339</v>
      </c>
      <c r="O4388">
        <v>61956</v>
      </c>
      <c r="P4388">
        <v>16.3</v>
      </c>
      <c r="Q4388">
        <v>0.1</v>
      </c>
      <c r="R4388" t="b">
        <v>1</v>
      </c>
      <c r="S4388" t="s">
        <v>20</v>
      </c>
      <c r="T4388">
        <v>14</v>
      </c>
      <c r="U4388" t="s">
        <v>2314</v>
      </c>
      <c r="V4388" t="b">
        <v>0</v>
      </c>
      <c r="W4388" t="b">
        <v>1</v>
      </c>
      <c r="X4388" t="b">
        <v>0</v>
      </c>
      <c r="Y4388" t="b">
        <v>1</v>
      </c>
      <c r="Z4388" t="b">
        <v>0</v>
      </c>
      <c r="AA4388" t="b">
        <v>0</v>
      </c>
      <c r="AB4388" t="b">
        <v>0</v>
      </c>
      <c r="AC4388" t="b">
        <v>0</v>
      </c>
      <c r="AD4388" t="b">
        <v>0</v>
      </c>
      <c r="AE4388" t="b">
        <v>1</v>
      </c>
      <c r="AF4388" t="b">
        <v>0</v>
      </c>
      <c r="AG4388" t="b">
        <v>0</v>
      </c>
      <c r="AH4388" t="b">
        <v>0</v>
      </c>
      <c r="AI4388" t="b">
        <v>0</v>
      </c>
      <c r="AJ4388" t="b">
        <v>0</v>
      </c>
      <c r="AK4388" t="b">
        <v>1</v>
      </c>
      <c r="AL4388" t="b">
        <v>0</v>
      </c>
      <c r="AM4388" t="b">
        <v>0</v>
      </c>
    </row>
    <row r="4389" spans="1:39" ht="14.4" hidden="1" x14ac:dyDescent="0.3">
      <c r="A4389" t="s">
        <v>4508</v>
      </c>
      <c r="B4389">
        <v>2024</v>
      </c>
      <c r="C4389" t="s">
        <v>76</v>
      </c>
      <c r="D4389" t="s">
        <v>77</v>
      </c>
      <c r="E4389" t="s">
        <v>16</v>
      </c>
      <c r="F4389" t="s">
        <v>5176</v>
      </c>
      <c r="G4389" t="s">
        <v>46</v>
      </c>
      <c r="H4389" t="s">
        <v>52</v>
      </c>
      <c r="I4389" t="s">
        <v>49</v>
      </c>
      <c r="J4389" t="b">
        <v>0</v>
      </c>
      <c r="L4389">
        <v>0.12</v>
      </c>
      <c r="M4389" t="s">
        <v>5999</v>
      </c>
      <c r="O4389">
        <v>77075</v>
      </c>
      <c r="P4389">
        <v>-5</v>
      </c>
      <c r="Q4389">
        <v>0.83</v>
      </c>
      <c r="R4389" t="b">
        <v>0</v>
      </c>
      <c r="S4389" t="s">
        <v>40</v>
      </c>
      <c r="T4389">
        <v>8</v>
      </c>
      <c r="U4389" t="s">
        <v>2314</v>
      </c>
      <c r="V4389" t="b">
        <v>0</v>
      </c>
      <c r="W4389" t="b">
        <v>1</v>
      </c>
      <c r="X4389" t="b">
        <v>1</v>
      </c>
      <c r="Y4389" t="b">
        <v>1</v>
      </c>
      <c r="Z4389" t="b">
        <v>0</v>
      </c>
      <c r="AA4389" t="b">
        <v>0</v>
      </c>
      <c r="AB4389" t="b">
        <v>1</v>
      </c>
      <c r="AC4389" t="b">
        <v>1</v>
      </c>
      <c r="AD4389" t="b">
        <v>1</v>
      </c>
      <c r="AE4389" t="b">
        <v>0</v>
      </c>
      <c r="AF4389" t="b">
        <v>0</v>
      </c>
      <c r="AG4389" t="b">
        <v>0</v>
      </c>
      <c r="AH4389" t="b">
        <v>0</v>
      </c>
      <c r="AI4389" t="b">
        <v>0</v>
      </c>
      <c r="AJ4389" t="b">
        <v>0</v>
      </c>
      <c r="AK4389" t="b">
        <v>0</v>
      </c>
      <c r="AL4389" t="b">
        <v>0</v>
      </c>
      <c r="AM4389" t="b">
        <v>0</v>
      </c>
    </row>
    <row r="4390" spans="1:39" ht="14.4" hidden="1" x14ac:dyDescent="0.3">
      <c r="A4390" t="s">
        <v>4509</v>
      </c>
      <c r="B4390">
        <v>2024</v>
      </c>
      <c r="C4390" t="s">
        <v>183</v>
      </c>
      <c r="D4390" t="s">
        <v>113</v>
      </c>
      <c r="E4390" t="s">
        <v>78</v>
      </c>
      <c r="F4390" t="s">
        <v>5172</v>
      </c>
      <c r="G4390" t="s">
        <v>86</v>
      </c>
      <c r="H4390" t="s">
        <v>42</v>
      </c>
      <c r="I4390" t="s">
        <v>19</v>
      </c>
      <c r="J4390" t="b">
        <v>1</v>
      </c>
      <c r="K4390" t="s">
        <v>5997</v>
      </c>
      <c r="L4390">
        <v>0.5</v>
      </c>
      <c r="M4390" t="s">
        <v>5998</v>
      </c>
      <c r="N4390" t="s">
        <v>5997</v>
      </c>
      <c r="O4390">
        <v>139316</v>
      </c>
      <c r="P4390">
        <v>13.75</v>
      </c>
      <c r="Q4390">
        <v>0.13</v>
      </c>
      <c r="R4390" t="b">
        <v>1</v>
      </c>
      <c r="S4390" t="s">
        <v>35</v>
      </c>
      <c r="T4390">
        <v>9</v>
      </c>
      <c r="U4390" t="s">
        <v>3860</v>
      </c>
      <c r="V4390" t="b">
        <v>0</v>
      </c>
      <c r="W4390" t="b">
        <v>0</v>
      </c>
      <c r="X4390" t="b">
        <v>0</v>
      </c>
      <c r="Y4390" t="b">
        <v>1</v>
      </c>
      <c r="Z4390" t="b">
        <v>1</v>
      </c>
      <c r="AA4390" t="b">
        <v>0</v>
      </c>
      <c r="AB4390" t="b">
        <v>1</v>
      </c>
      <c r="AC4390" t="b">
        <v>1</v>
      </c>
      <c r="AD4390" t="b">
        <v>0</v>
      </c>
      <c r="AE4390" t="b">
        <v>0</v>
      </c>
      <c r="AF4390" t="b">
        <v>0</v>
      </c>
      <c r="AG4390" t="b">
        <v>0</v>
      </c>
      <c r="AH4390" t="b">
        <v>0</v>
      </c>
      <c r="AI4390" t="b">
        <v>1</v>
      </c>
      <c r="AJ4390" t="b">
        <v>1</v>
      </c>
      <c r="AK4390" t="b">
        <v>0</v>
      </c>
      <c r="AL4390" t="b">
        <v>0</v>
      </c>
      <c r="AM4390" t="b">
        <v>1</v>
      </c>
    </row>
    <row r="4391" spans="1:39" ht="14.4" hidden="1" x14ac:dyDescent="0.3">
      <c r="A4391" t="s">
        <v>4510</v>
      </c>
      <c r="B4391">
        <v>2024</v>
      </c>
      <c r="C4391" t="s">
        <v>48</v>
      </c>
      <c r="D4391" t="s">
        <v>24</v>
      </c>
      <c r="E4391" t="s">
        <v>45</v>
      </c>
      <c r="F4391" t="s">
        <v>5181</v>
      </c>
      <c r="G4391" t="s">
        <v>26</v>
      </c>
      <c r="H4391" t="s">
        <v>34</v>
      </c>
      <c r="I4391" t="s">
        <v>98</v>
      </c>
      <c r="J4391" t="b">
        <v>0</v>
      </c>
      <c r="L4391">
        <v>0.19</v>
      </c>
      <c r="M4391" t="s">
        <v>5996</v>
      </c>
      <c r="O4391">
        <v>89512</v>
      </c>
      <c r="P4391">
        <v>-4.3499999999999996</v>
      </c>
      <c r="Q4391">
        <v>0.67</v>
      </c>
      <c r="R4391" t="b">
        <v>0</v>
      </c>
      <c r="S4391" t="s">
        <v>35</v>
      </c>
      <c r="T4391">
        <v>18</v>
      </c>
      <c r="U4391" t="s">
        <v>2314</v>
      </c>
      <c r="V4391" t="b">
        <v>0</v>
      </c>
      <c r="W4391" t="b">
        <v>0</v>
      </c>
      <c r="X4391" t="b">
        <v>0</v>
      </c>
      <c r="Y4391" t="b">
        <v>0</v>
      </c>
      <c r="Z4391" t="b">
        <v>0</v>
      </c>
      <c r="AA4391" t="b">
        <v>1</v>
      </c>
      <c r="AB4391" t="b">
        <v>0</v>
      </c>
      <c r="AC4391" t="b">
        <v>0</v>
      </c>
      <c r="AD4391" t="b">
        <v>1</v>
      </c>
      <c r="AE4391" t="b">
        <v>1</v>
      </c>
      <c r="AF4391" t="b">
        <v>0</v>
      </c>
      <c r="AG4391" t="b">
        <v>0</v>
      </c>
      <c r="AH4391" t="b">
        <v>0</v>
      </c>
      <c r="AI4391" t="b">
        <v>0</v>
      </c>
      <c r="AJ4391" t="b">
        <v>0</v>
      </c>
      <c r="AK4391" t="b">
        <v>0</v>
      </c>
      <c r="AL4391" t="b">
        <v>0</v>
      </c>
      <c r="AM4391" t="b">
        <v>0</v>
      </c>
    </row>
    <row r="4392" spans="1:39" ht="14.4" hidden="1" x14ac:dyDescent="0.3">
      <c r="A4392" t="s">
        <v>4511</v>
      </c>
      <c r="B4392">
        <v>2024</v>
      </c>
      <c r="C4392" t="s">
        <v>67</v>
      </c>
      <c r="D4392" t="s">
        <v>68</v>
      </c>
      <c r="E4392" t="s">
        <v>16</v>
      </c>
      <c r="F4392" t="s">
        <v>5172</v>
      </c>
      <c r="G4392" t="s">
        <v>65</v>
      </c>
      <c r="H4392" t="s">
        <v>91</v>
      </c>
      <c r="I4392" t="s">
        <v>28</v>
      </c>
      <c r="J4392" t="b">
        <v>1</v>
      </c>
      <c r="K4392" t="s">
        <v>190</v>
      </c>
      <c r="L4392">
        <v>0.49</v>
      </c>
      <c r="M4392" t="s">
        <v>5995</v>
      </c>
      <c r="N4392" t="s">
        <v>190</v>
      </c>
      <c r="O4392">
        <v>151316</v>
      </c>
      <c r="P4392">
        <v>5.86</v>
      </c>
      <c r="Q4392">
        <v>0.26</v>
      </c>
      <c r="R4392" t="b">
        <v>1</v>
      </c>
      <c r="S4392" t="s">
        <v>40</v>
      </c>
      <c r="T4392">
        <v>6</v>
      </c>
      <c r="U4392" t="s">
        <v>2314</v>
      </c>
      <c r="V4392" t="b">
        <v>1</v>
      </c>
      <c r="W4392" t="b">
        <v>1</v>
      </c>
      <c r="X4392" t="b">
        <v>1</v>
      </c>
      <c r="Y4392" t="b">
        <v>0</v>
      </c>
      <c r="Z4392" t="b">
        <v>0</v>
      </c>
      <c r="AA4392" t="b">
        <v>1</v>
      </c>
      <c r="AB4392" t="b">
        <v>0</v>
      </c>
      <c r="AC4392" t="b">
        <v>1</v>
      </c>
      <c r="AD4392" t="b">
        <v>0</v>
      </c>
      <c r="AE4392" t="b">
        <v>0</v>
      </c>
      <c r="AF4392" t="b">
        <v>0</v>
      </c>
      <c r="AG4392" t="b">
        <v>0</v>
      </c>
      <c r="AH4392" t="b">
        <v>0</v>
      </c>
      <c r="AI4392" t="b">
        <v>0</v>
      </c>
      <c r="AJ4392" t="b">
        <v>1</v>
      </c>
      <c r="AK4392" t="b">
        <v>0</v>
      </c>
      <c r="AL4392" t="b">
        <v>0</v>
      </c>
      <c r="AM4392" t="b">
        <v>0</v>
      </c>
    </row>
    <row r="4393" spans="1:39" ht="14.4" hidden="1" x14ac:dyDescent="0.3">
      <c r="A4393" t="s">
        <v>4512</v>
      </c>
      <c r="B4393">
        <v>2024</v>
      </c>
      <c r="C4393" t="s">
        <v>107</v>
      </c>
      <c r="D4393" t="s">
        <v>15</v>
      </c>
      <c r="E4393" t="s">
        <v>39</v>
      </c>
      <c r="F4393" t="s">
        <v>5172</v>
      </c>
      <c r="G4393" t="s">
        <v>86</v>
      </c>
      <c r="H4393" t="s">
        <v>18</v>
      </c>
      <c r="I4393" t="s">
        <v>49</v>
      </c>
      <c r="J4393" t="b">
        <v>1</v>
      </c>
      <c r="K4393" t="s">
        <v>5993</v>
      </c>
      <c r="L4393">
        <v>0.93</v>
      </c>
      <c r="M4393" t="s">
        <v>5994</v>
      </c>
      <c r="N4393" t="s">
        <v>5993</v>
      </c>
      <c r="O4393">
        <v>51708</v>
      </c>
      <c r="P4393">
        <v>13.9</v>
      </c>
      <c r="Q4393">
        <v>0.22</v>
      </c>
      <c r="R4393" t="b">
        <v>1</v>
      </c>
      <c r="S4393" t="s">
        <v>20</v>
      </c>
      <c r="T4393">
        <v>12</v>
      </c>
      <c r="U4393" t="s">
        <v>3860</v>
      </c>
      <c r="V4393" t="b">
        <v>0</v>
      </c>
      <c r="W4393" t="b">
        <v>0</v>
      </c>
      <c r="X4393" t="b">
        <v>0</v>
      </c>
      <c r="Y4393" t="b">
        <v>1</v>
      </c>
      <c r="Z4393" t="b">
        <v>1</v>
      </c>
      <c r="AA4393" t="b">
        <v>0</v>
      </c>
      <c r="AB4393" t="b">
        <v>0</v>
      </c>
      <c r="AC4393" t="b">
        <v>1</v>
      </c>
      <c r="AD4393" t="b">
        <v>0</v>
      </c>
      <c r="AE4393" t="b">
        <v>0</v>
      </c>
      <c r="AF4393" t="b">
        <v>1</v>
      </c>
      <c r="AG4393" t="b">
        <v>0</v>
      </c>
      <c r="AH4393" t="b">
        <v>1</v>
      </c>
      <c r="AI4393" t="b">
        <v>0</v>
      </c>
      <c r="AJ4393" t="b">
        <v>1</v>
      </c>
      <c r="AK4393" t="b">
        <v>0</v>
      </c>
      <c r="AL4393" t="b">
        <v>0</v>
      </c>
      <c r="AM4393" t="b">
        <v>0</v>
      </c>
    </row>
    <row r="4394" spans="1:39" ht="14.4" hidden="1" x14ac:dyDescent="0.3">
      <c r="A4394" t="s">
        <v>4513</v>
      </c>
      <c r="B4394">
        <v>2024</v>
      </c>
      <c r="C4394" t="s">
        <v>152</v>
      </c>
      <c r="D4394" t="s">
        <v>77</v>
      </c>
      <c r="E4394" t="s">
        <v>135</v>
      </c>
      <c r="F4394" t="s">
        <v>5181</v>
      </c>
      <c r="G4394" t="s">
        <v>41</v>
      </c>
      <c r="H4394" t="s">
        <v>105</v>
      </c>
      <c r="I4394" t="s">
        <v>28</v>
      </c>
      <c r="J4394" t="b">
        <v>1</v>
      </c>
      <c r="K4394" t="s">
        <v>5991</v>
      </c>
      <c r="L4394">
        <v>0.47</v>
      </c>
      <c r="M4394" t="s">
        <v>5992</v>
      </c>
      <c r="N4394" t="s">
        <v>5991</v>
      </c>
      <c r="O4394">
        <v>110321</v>
      </c>
      <c r="P4394">
        <v>8.1999999999999993</v>
      </c>
      <c r="Q4394">
        <v>0.31</v>
      </c>
      <c r="R4394" t="b">
        <v>1</v>
      </c>
      <c r="S4394" t="s">
        <v>20</v>
      </c>
      <c r="T4394">
        <v>17</v>
      </c>
      <c r="U4394" t="s">
        <v>2314</v>
      </c>
      <c r="V4394" t="b">
        <v>1</v>
      </c>
      <c r="W4394" t="b">
        <v>1</v>
      </c>
      <c r="X4394" t="b">
        <v>0</v>
      </c>
      <c r="Y4394" t="b">
        <v>0</v>
      </c>
      <c r="Z4394" t="b">
        <v>1</v>
      </c>
      <c r="AA4394" t="b">
        <v>0</v>
      </c>
      <c r="AB4394" t="b">
        <v>0</v>
      </c>
      <c r="AC4394" t="b">
        <v>1</v>
      </c>
      <c r="AD4394" t="b">
        <v>1</v>
      </c>
      <c r="AE4394" t="b">
        <v>1</v>
      </c>
      <c r="AF4394" t="b">
        <v>0</v>
      </c>
      <c r="AG4394" t="b">
        <v>0</v>
      </c>
      <c r="AH4394" t="b">
        <v>0</v>
      </c>
      <c r="AI4394" t="b">
        <v>1</v>
      </c>
      <c r="AJ4394" t="b">
        <v>0</v>
      </c>
      <c r="AK4394" t="b">
        <v>1</v>
      </c>
      <c r="AL4394" t="b">
        <v>0</v>
      </c>
      <c r="AM4394" t="b">
        <v>1</v>
      </c>
    </row>
    <row r="4395" spans="1:39" ht="14.4" hidden="1" x14ac:dyDescent="0.3">
      <c r="A4395" t="s">
        <v>4514</v>
      </c>
      <c r="B4395">
        <v>2024</v>
      </c>
      <c r="C4395" t="s">
        <v>152</v>
      </c>
      <c r="D4395" t="s">
        <v>77</v>
      </c>
      <c r="E4395" t="s">
        <v>81</v>
      </c>
      <c r="F4395" t="s">
        <v>5172</v>
      </c>
      <c r="G4395" t="s">
        <v>41</v>
      </c>
      <c r="H4395" t="s">
        <v>69</v>
      </c>
      <c r="I4395" t="s">
        <v>19</v>
      </c>
      <c r="J4395" t="b">
        <v>1</v>
      </c>
      <c r="K4395" t="s">
        <v>5989</v>
      </c>
      <c r="L4395">
        <v>0.61</v>
      </c>
      <c r="M4395" t="s">
        <v>5990</v>
      </c>
      <c r="N4395" t="s">
        <v>5989</v>
      </c>
      <c r="O4395">
        <v>121484</v>
      </c>
      <c r="P4395">
        <v>6.94</v>
      </c>
      <c r="Q4395">
        <v>0.21</v>
      </c>
      <c r="R4395" t="b">
        <v>1</v>
      </c>
      <c r="S4395" t="s">
        <v>20</v>
      </c>
      <c r="T4395">
        <v>8</v>
      </c>
      <c r="U4395" t="s">
        <v>2314</v>
      </c>
      <c r="V4395" t="b">
        <v>1</v>
      </c>
      <c r="W4395" t="b">
        <v>0</v>
      </c>
      <c r="X4395" t="b">
        <v>0</v>
      </c>
      <c r="Y4395" t="b">
        <v>0</v>
      </c>
      <c r="Z4395" t="b">
        <v>1</v>
      </c>
      <c r="AA4395" t="b">
        <v>1</v>
      </c>
      <c r="AB4395" t="b">
        <v>0</v>
      </c>
      <c r="AC4395" t="b">
        <v>1</v>
      </c>
      <c r="AD4395" t="b">
        <v>0</v>
      </c>
      <c r="AE4395" t="b">
        <v>0</v>
      </c>
      <c r="AF4395" t="b">
        <v>0</v>
      </c>
      <c r="AG4395" t="b">
        <v>1</v>
      </c>
      <c r="AH4395" t="b">
        <v>1</v>
      </c>
      <c r="AI4395" t="b">
        <v>0</v>
      </c>
      <c r="AJ4395" t="b">
        <v>1</v>
      </c>
      <c r="AK4395" t="b">
        <v>0</v>
      </c>
      <c r="AL4395" t="b">
        <v>1</v>
      </c>
      <c r="AM4395" t="b">
        <v>0</v>
      </c>
    </row>
    <row r="4396" spans="1:39" ht="14.4" hidden="1" x14ac:dyDescent="0.3">
      <c r="A4396" t="s">
        <v>4515</v>
      </c>
      <c r="B4396">
        <v>2024</v>
      </c>
      <c r="C4396" t="s">
        <v>242</v>
      </c>
      <c r="D4396" t="s">
        <v>90</v>
      </c>
      <c r="E4396" t="s">
        <v>133</v>
      </c>
      <c r="F4396" t="s">
        <v>5172</v>
      </c>
      <c r="G4396" t="s">
        <v>33</v>
      </c>
      <c r="H4396" t="s">
        <v>18</v>
      </c>
      <c r="I4396" t="s">
        <v>61</v>
      </c>
      <c r="J4396" t="b">
        <v>0</v>
      </c>
      <c r="L4396">
        <v>0.06</v>
      </c>
      <c r="M4396" t="s">
        <v>5988</v>
      </c>
      <c r="O4396">
        <v>60711</v>
      </c>
      <c r="P4396">
        <v>-4.4800000000000004</v>
      </c>
      <c r="Q4396">
        <v>0.7</v>
      </c>
      <c r="R4396" t="b">
        <v>0</v>
      </c>
      <c r="S4396" t="s">
        <v>20</v>
      </c>
      <c r="T4396">
        <v>10</v>
      </c>
      <c r="U4396" t="s">
        <v>2314</v>
      </c>
      <c r="V4396" t="b">
        <v>1</v>
      </c>
      <c r="W4396" t="b">
        <v>0</v>
      </c>
      <c r="X4396" t="b">
        <v>0</v>
      </c>
      <c r="Y4396" t="b">
        <v>1</v>
      </c>
      <c r="Z4396" t="b">
        <v>1</v>
      </c>
      <c r="AA4396" t="b">
        <v>1</v>
      </c>
      <c r="AB4396" t="b">
        <v>1</v>
      </c>
      <c r="AC4396" t="b">
        <v>0</v>
      </c>
      <c r="AD4396" t="b">
        <v>0</v>
      </c>
      <c r="AE4396" t="b">
        <v>1</v>
      </c>
      <c r="AF4396" t="b">
        <v>0</v>
      </c>
      <c r="AG4396" t="b">
        <v>0</v>
      </c>
      <c r="AH4396" t="b">
        <v>0</v>
      </c>
      <c r="AI4396" t="b">
        <v>0</v>
      </c>
      <c r="AJ4396" t="b">
        <v>0</v>
      </c>
      <c r="AK4396" t="b">
        <v>0</v>
      </c>
      <c r="AL4396" t="b">
        <v>0</v>
      </c>
      <c r="AM4396" t="b">
        <v>0</v>
      </c>
    </row>
    <row r="4397" spans="1:39" ht="14.4" hidden="1" x14ac:dyDescent="0.3">
      <c r="A4397" t="s">
        <v>4516</v>
      </c>
      <c r="B4397">
        <v>2024</v>
      </c>
      <c r="C4397" t="s">
        <v>80</v>
      </c>
      <c r="D4397" t="s">
        <v>38</v>
      </c>
      <c r="E4397" t="s">
        <v>133</v>
      </c>
      <c r="F4397" t="s">
        <v>5181</v>
      </c>
      <c r="G4397" t="s">
        <v>55</v>
      </c>
      <c r="H4397" t="s">
        <v>69</v>
      </c>
      <c r="I4397" t="s">
        <v>49</v>
      </c>
      <c r="J4397" t="b">
        <v>1</v>
      </c>
      <c r="K4397" t="s">
        <v>5986</v>
      </c>
      <c r="L4397">
        <v>0.61</v>
      </c>
      <c r="M4397" t="s">
        <v>5987</v>
      </c>
      <c r="N4397" t="s">
        <v>5986</v>
      </c>
      <c r="O4397">
        <v>61370</v>
      </c>
      <c r="P4397">
        <v>17.13</v>
      </c>
      <c r="Q4397">
        <v>0.16</v>
      </c>
      <c r="R4397" t="b">
        <v>1</v>
      </c>
      <c r="S4397" t="s">
        <v>20</v>
      </c>
      <c r="T4397">
        <v>16</v>
      </c>
      <c r="U4397" t="s">
        <v>3860</v>
      </c>
      <c r="V4397" t="b">
        <v>0</v>
      </c>
      <c r="W4397" t="b">
        <v>1</v>
      </c>
      <c r="X4397" t="b">
        <v>0</v>
      </c>
      <c r="Y4397" t="b">
        <v>1</v>
      </c>
      <c r="Z4397" t="b">
        <v>1</v>
      </c>
      <c r="AA4397" t="b">
        <v>1</v>
      </c>
      <c r="AB4397" t="b">
        <v>0</v>
      </c>
      <c r="AC4397" t="b">
        <v>0</v>
      </c>
      <c r="AD4397" t="b">
        <v>1</v>
      </c>
      <c r="AE4397" t="b">
        <v>0</v>
      </c>
      <c r="AF4397" t="b">
        <v>0</v>
      </c>
      <c r="AG4397" t="b">
        <v>0</v>
      </c>
      <c r="AH4397" t="b">
        <v>0</v>
      </c>
      <c r="AI4397" t="b">
        <v>1</v>
      </c>
      <c r="AJ4397" t="b">
        <v>1</v>
      </c>
      <c r="AK4397" t="b">
        <v>1</v>
      </c>
      <c r="AL4397" t="b">
        <v>1</v>
      </c>
      <c r="AM4397" t="b">
        <v>0</v>
      </c>
    </row>
    <row r="4398" spans="1:39" ht="14.4" hidden="1" x14ac:dyDescent="0.3">
      <c r="A4398" t="s">
        <v>4517</v>
      </c>
      <c r="B4398">
        <v>2024</v>
      </c>
      <c r="C4398" t="s">
        <v>37</v>
      </c>
      <c r="D4398" t="s">
        <v>38</v>
      </c>
      <c r="E4398" t="s">
        <v>133</v>
      </c>
      <c r="F4398" t="s">
        <v>5172</v>
      </c>
      <c r="G4398" t="s">
        <v>65</v>
      </c>
      <c r="H4398" t="s">
        <v>94</v>
      </c>
      <c r="I4398" t="s">
        <v>49</v>
      </c>
      <c r="J4398" t="b">
        <v>0</v>
      </c>
      <c r="L4398">
        <v>0.18</v>
      </c>
      <c r="M4398" t="s">
        <v>5985</v>
      </c>
      <c r="O4398">
        <v>56696</v>
      </c>
      <c r="P4398">
        <v>3</v>
      </c>
      <c r="Q4398">
        <v>0.75</v>
      </c>
      <c r="R4398" t="b">
        <v>0</v>
      </c>
      <c r="S4398" t="s">
        <v>20</v>
      </c>
      <c r="T4398">
        <v>0</v>
      </c>
      <c r="U4398" t="s">
        <v>2314</v>
      </c>
      <c r="V4398" t="b">
        <v>0</v>
      </c>
      <c r="W4398" t="b">
        <v>0</v>
      </c>
      <c r="X4398" t="b">
        <v>0</v>
      </c>
      <c r="Y4398" t="b">
        <v>0</v>
      </c>
      <c r="Z4398" t="b">
        <v>1</v>
      </c>
      <c r="AA4398" t="b">
        <v>1</v>
      </c>
      <c r="AB4398" t="b">
        <v>1</v>
      </c>
      <c r="AC4398" t="b">
        <v>1</v>
      </c>
      <c r="AD4398" t="b">
        <v>0</v>
      </c>
      <c r="AE4398" t="b">
        <v>0</v>
      </c>
      <c r="AF4398" t="b">
        <v>0</v>
      </c>
      <c r="AG4398" t="b">
        <v>0</v>
      </c>
      <c r="AH4398" t="b">
        <v>0</v>
      </c>
      <c r="AI4398" t="b">
        <v>0</v>
      </c>
      <c r="AJ4398" t="b">
        <v>0</v>
      </c>
      <c r="AK4398" t="b">
        <v>0</v>
      </c>
      <c r="AL4398" t="b">
        <v>0</v>
      </c>
      <c r="AM4398" t="b">
        <v>0</v>
      </c>
    </row>
    <row r="4399" spans="1:39" ht="14.4" hidden="1" x14ac:dyDescent="0.3">
      <c r="A4399" t="s">
        <v>4518</v>
      </c>
      <c r="B4399">
        <v>2024</v>
      </c>
      <c r="C4399" t="s">
        <v>248</v>
      </c>
      <c r="D4399" t="s">
        <v>24</v>
      </c>
      <c r="E4399" t="s">
        <v>45</v>
      </c>
      <c r="F4399" t="s">
        <v>40</v>
      </c>
      <c r="G4399" t="s">
        <v>26</v>
      </c>
      <c r="H4399" t="s">
        <v>27</v>
      </c>
      <c r="I4399" t="s">
        <v>49</v>
      </c>
      <c r="J4399" t="b">
        <v>1</v>
      </c>
      <c r="K4399" t="s">
        <v>5983</v>
      </c>
      <c r="L4399">
        <v>0.72</v>
      </c>
      <c r="M4399" t="s">
        <v>5984</v>
      </c>
      <c r="N4399" t="s">
        <v>5983</v>
      </c>
      <c r="O4399">
        <v>105533</v>
      </c>
      <c r="P4399">
        <v>5.52</v>
      </c>
      <c r="Q4399">
        <v>0.16</v>
      </c>
      <c r="R4399" t="b">
        <v>1</v>
      </c>
      <c r="S4399" t="s">
        <v>35</v>
      </c>
      <c r="T4399">
        <v>8</v>
      </c>
      <c r="U4399" t="s">
        <v>2314</v>
      </c>
      <c r="V4399" t="b">
        <v>0</v>
      </c>
      <c r="W4399" t="b">
        <v>0</v>
      </c>
      <c r="X4399" t="b">
        <v>0</v>
      </c>
      <c r="Y4399" t="b">
        <v>0</v>
      </c>
      <c r="Z4399" t="b">
        <v>0</v>
      </c>
      <c r="AA4399" t="b">
        <v>1</v>
      </c>
      <c r="AB4399" t="b">
        <v>1</v>
      </c>
      <c r="AC4399" t="b">
        <v>1</v>
      </c>
      <c r="AD4399" t="b">
        <v>0</v>
      </c>
      <c r="AE4399" t="b">
        <v>0</v>
      </c>
      <c r="AF4399" t="b">
        <v>0</v>
      </c>
      <c r="AG4399" t="b">
        <v>1</v>
      </c>
      <c r="AH4399" t="b">
        <v>0</v>
      </c>
      <c r="AI4399" t="b">
        <v>0</v>
      </c>
      <c r="AJ4399" t="b">
        <v>1</v>
      </c>
      <c r="AK4399" t="b">
        <v>1</v>
      </c>
      <c r="AL4399" t="b">
        <v>0</v>
      </c>
      <c r="AM4399" t="b">
        <v>1</v>
      </c>
    </row>
    <row r="4400" spans="1:39" ht="14.4" hidden="1" x14ac:dyDescent="0.3">
      <c r="A4400" t="s">
        <v>4519</v>
      </c>
      <c r="B4400">
        <v>2024</v>
      </c>
      <c r="C4400" t="s">
        <v>152</v>
      </c>
      <c r="D4400" t="s">
        <v>77</v>
      </c>
      <c r="E4400" t="s">
        <v>108</v>
      </c>
      <c r="F4400" t="s">
        <v>5181</v>
      </c>
      <c r="G4400" t="s">
        <v>65</v>
      </c>
      <c r="H4400" t="s">
        <v>42</v>
      </c>
      <c r="I4400" t="s">
        <v>49</v>
      </c>
      <c r="J4400" t="b">
        <v>0</v>
      </c>
      <c r="L4400">
        <v>0.15</v>
      </c>
      <c r="M4400" t="s">
        <v>5982</v>
      </c>
      <c r="O4400">
        <v>66924</v>
      </c>
      <c r="P4400">
        <v>2.65</v>
      </c>
      <c r="Q4400">
        <v>0.66</v>
      </c>
      <c r="R4400" t="b">
        <v>0</v>
      </c>
      <c r="S4400" t="s">
        <v>35</v>
      </c>
      <c r="T4400">
        <v>6</v>
      </c>
      <c r="U4400" t="s">
        <v>2314</v>
      </c>
      <c r="V4400" t="b">
        <v>1</v>
      </c>
      <c r="W4400" t="b">
        <v>0</v>
      </c>
      <c r="X4400" t="b">
        <v>0</v>
      </c>
      <c r="Y4400" t="b">
        <v>0</v>
      </c>
      <c r="Z4400" t="b">
        <v>1</v>
      </c>
      <c r="AA4400" t="b">
        <v>1</v>
      </c>
      <c r="AB4400" t="b">
        <v>1</v>
      </c>
      <c r="AC4400" t="b">
        <v>0</v>
      </c>
      <c r="AD4400" t="b">
        <v>1</v>
      </c>
      <c r="AE4400" t="b">
        <v>0</v>
      </c>
      <c r="AF4400" t="b">
        <v>0</v>
      </c>
      <c r="AG4400" t="b">
        <v>0</v>
      </c>
      <c r="AH4400" t="b">
        <v>0</v>
      </c>
      <c r="AI4400" t="b">
        <v>0</v>
      </c>
      <c r="AJ4400" t="b">
        <v>0</v>
      </c>
      <c r="AK4400" t="b">
        <v>0</v>
      </c>
      <c r="AL4400" t="b">
        <v>0</v>
      </c>
      <c r="AM4400" t="b">
        <v>0</v>
      </c>
    </row>
    <row r="4401" spans="1:39" ht="14.4" hidden="1" x14ac:dyDescent="0.3">
      <c r="A4401" t="s">
        <v>4520</v>
      </c>
      <c r="B4401">
        <v>2024</v>
      </c>
      <c r="C4401" t="s">
        <v>147</v>
      </c>
      <c r="D4401" t="s">
        <v>68</v>
      </c>
      <c r="E4401" t="s">
        <v>64</v>
      </c>
      <c r="F4401" t="s">
        <v>5181</v>
      </c>
      <c r="G4401" t="s">
        <v>33</v>
      </c>
      <c r="H4401" t="s">
        <v>27</v>
      </c>
      <c r="I4401" t="s">
        <v>49</v>
      </c>
      <c r="J4401" t="b">
        <v>1</v>
      </c>
      <c r="K4401" t="s">
        <v>5980</v>
      </c>
      <c r="L4401">
        <v>0.63</v>
      </c>
      <c r="M4401" t="s">
        <v>5981</v>
      </c>
      <c r="N4401" t="s">
        <v>5980</v>
      </c>
      <c r="O4401">
        <v>120429</v>
      </c>
      <c r="P4401">
        <v>17.32</v>
      </c>
      <c r="Q4401">
        <v>0.37</v>
      </c>
      <c r="R4401" t="b">
        <v>1</v>
      </c>
      <c r="S4401" t="s">
        <v>35</v>
      </c>
      <c r="T4401">
        <v>17</v>
      </c>
      <c r="U4401" t="s">
        <v>2314</v>
      </c>
      <c r="V4401" t="b">
        <v>1</v>
      </c>
      <c r="W4401" t="b">
        <v>1</v>
      </c>
      <c r="X4401" t="b">
        <v>1</v>
      </c>
      <c r="Y4401" t="b">
        <v>1</v>
      </c>
      <c r="Z4401" t="b">
        <v>0</v>
      </c>
      <c r="AA4401" t="b">
        <v>0</v>
      </c>
      <c r="AB4401" t="b">
        <v>0</v>
      </c>
      <c r="AC4401" t="b">
        <v>1</v>
      </c>
      <c r="AD4401" t="b">
        <v>0</v>
      </c>
      <c r="AE4401" t="b">
        <v>1</v>
      </c>
      <c r="AF4401" t="b">
        <v>0</v>
      </c>
      <c r="AG4401" t="b">
        <v>1</v>
      </c>
      <c r="AH4401" t="b">
        <v>0</v>
      </c>
      <c r="AI4401" t="b">
        <v>1</v>
      </c>
      <c r="AJ4401" t="b">
        <v>1</v>
      </c>
      <c r="AK4401" t="b">
        <v>1</v>
      </c>
      <c r="AL4401" t="b">
        <v>0</v>
      </c>
      <c r="AM4401" t="b">
        <v>0</v>
      </c>
    </row>
    <row r="4402" spans="1:39" ht="14.4" hidden="1" x14ac:dyDescent="0.3">
      <c r="A4402" t="s">
        <v>4521</v>
      </c>
      <c r="B4402">
        <v>2024</v>
      </c>
      <c r="C4402" t="s">
        <v>37</v>
      </c>
      <c r="D4402" t="s">
        <v>38</v>
      </c>
      <c r="E4402" t="s">
        <v>64</v>
      </c>
      <c r="F4402" t="s">
        <v>5181</v>
      </c>
      <c r="G4402" t="s">
        <v>65</v>
      </c>
      <c r="H4402" t="s">
        <v>42</v>
      </c>
      <c r="I4402" t="s">
        <v>19</v>
      </c>
      <c r="J4402" t="b">
        <v>1</v>
      </c>
      <c r="K4402" t="s">
        <v>5978</v>
      </c>
      <c r="L4402">
        <v>0.87</v>
      </c>
      <c r="M4402" t="s">
        <v>5979</v>
      </c>
      <c r="N4402" t="s">
        <v>5978</v>
      </c>
      <c r="O4402">
        <v>79091</v>
      </c>
      <c r="P4402">
        <v>8.36</v>
      </c>
      <c r="Q4402">
        <v>0.27</v>
      </c>
      <c r="R4402" t="b">
        <v>1</v>
      </c>
      <c r="S4402" t="s">
        <v>40</v>
      </c>
      <c r="T4402">
        <v>15</v>
      </c>
      <c r="U4402" t="s">
        <v>2314</v>
      </c>
      <c r="V4402" t="b">
        <v>1</v>
      </c>
      <c r="W4402" t="b">
        <v>0</v>
      </c>
      <c r="X4402" t="b">
        <v>1</v>
      </c>
      <c r="Y4402" t="b">
        <v>0</v>
      </c>
      <c r="Z4402" t="b">
        <v>1</v>
      </c>
      <c r="AA4402" t="b">
        <v>1</v>
      </c>
      <c r="AB4402" t="b">
        <v>1</v>
      </c>
      <c r="AC4402" t="b">
        <v>0</v>
      </c>
      <c r="AD4402" t="b">
        <v>0</v>
      </c>
      <c r="AE4402" t="b">
        <v>0</v>
      </c>
      <c r="AF4402" t="b">
        <v>1</v>
      </c>
      <c r="AG4402" t="b">
        <v>0</v>
      </c>
      <c r="AH4402" t="b">
        <v>1</v>
      </c>
      <c r="AI4402" t="b">
        <v>0</v>
      </c>
      <c r="AJ4402" t="b">
        <v>0</v>
      </c>
      <c r="AK4402" t="b">
        <v>1</v>
      </c>
      <c r="AL4402" t="b">
        <v>0</v>
      </c>
      <c r="AM4402" t="b">
        <v>1</v>
      </c>
    </row>
    <row r="4403" spans="1:39" ht="14.4" hidden="1" x14ac:dyDescent="0.3">
      <c r="A4403" t="s">
        <v>4522</v>
      </c>
      <c r="B4403">
        <v>2024</v>
      </c>
      <c r="C4403" t="s">
        <v>244</v>
      </c>
      <c r="D4403" t="s">
        <v>24</v>
      </c>
      <c r="E4403" t="s">
        <v>78</v>
      </c>
      <c r="F4403" t="s">
        <v>5172</v>
      </c>
      <c r="G4403" t="s">
        <v>33</v>
      </c>
      <c r="H4403" t="s">
        <v>52</v>
      </c>
      <c r="I4403" t="s">
        <v>61</v>
      </c>
      <c r="J4403" t="b">
        <v>0</v>
      </c>
      <c r="L4403">
        <v>0.14000000000000001</v>
      </c>
      <c r="M4403" t="s">
        <v>5977</v>
      </c>
      <c r="O4403">
        <v>74876</v>
      </c>
      <c r="P4403">
        <v>1.06</v>
      </c>
      <c r="Q4403">
        <v>0.81</v>
      </c>
      <c r="R4403" t="b">
        <v>0</v>
      </c>
      <c r="S4403" t="s">
        <v>40</v>
      </c>
      <c r="T4403">
        <v>7</v>
      </c>
      <c r="U4403" t="s">
        <v>2314</v>
      </c>
      <c r="V4403" t="b">
        <v>0</v>
      </c>
      <c r="W4403" t="b">
        <v>1</v>
      </c>
      <c r="X4403" t="b">
        <v>0</v>
      </c>
      <c r="Y4403" t="b">
        <v>1</v>
      </c>
      <c r="Z4403" t="b">
        <v>1</v>
      </c>
      <c r="AA4403" t="b">
        <v>0</v>
      </c>
      <c r="AB4403" t="b">
        <v>1</v>
      </c>
      <c r="AC4403" t="b">
        <v>0</v>
      </c>
      <c r="AD4403" t="b">
        <v>1</v>
      </c>
      <c r="AE4403" t="b">
        <v>1</v>
      </c>
      <c r="AF4403" t="b">
        <v>0</v>
      </c>
      <c r="AG4403" t="b">
        <v>0</v>
      </c>
      <c r="AH4403" t="b">
        <v>0</v>
      </c>
      <c r="AI4403" t="b">
        <v>0</v>
      </c>
      <c r="AJ4403" t="b">
        <v>0</v>
      </c>
      <c r="AK4403" t="b">
        <v>0</v>
      </c>
      <c r="AL4403" t="b">
        <v>0</v>
      </c>
      <c r="AM4403" t="b">
        <v>0</v>
      </c>
    </row>
    <row r="4404" spans="1:39" ht="14.4" hidden="1" x14ac:dyDescent="0.3">
      <c r="A4404" t="s">
        <v>4523</v>
      </c>
      <c r="B4404">
        <v>2024</v>
      </c>
      <c r="C4404" t="s">
        <v>44</v>
      </c>
      <c r="D4404" t="s">
        <v>31</v>
      </c>
      <c r="E4404" t="s">
        <v>81</v>
      </c>
      <c r="F4404" t="s">
        <v>5172</v>
      </c>
      <c r="G4404" t="s">
        <v>26</v>
      </c>
      <c r="H4404" t="s">
        <v>34</v>
      </c>
      <c r="I4404" t="s">
        <v>19</v>
      </c>
      <c r="J4404" t="b">
        <v>1</v>
      </c>
      <c r="K4404" t="s">
        <v>482</v>
      </c>
      <c r="L4404">
        <v>0.77</v>
      </c>
      <c r="M4404" t="s">
        <v>5976</v>
      </c>
      <c r="N4404" t="s">
        <v>482</v>
      </c>
      <c r="O4404">
        <v>36092</v>
      </c>
      <c r="P4404">
        <v>15.69</v>
      </c>
      <c r="Q4404">
        <v>0.17</v>
      </c>
      <c r="R4404" t="b">
        <v>1</v>
      </c>
      <c r="S4404" t="s">
        <v>40</v>
      </c>
      <c r="T4404">
        <v>7</v>
      </c>
      <c r="U4404" t="s">
        <v>2314</v>
      </c>
      <c r="V4404" t="b">
        <v>0</v>
      </c>
      <c r="W4404" t="b">
        <v>1</v>
      </c>
      <c r="X4404" t="b">
        <v>0</v>
      </c>
      <c r="Y4404" t="b">
        <v>0</v>
      </c>
      <c r="Z4404" t="b">
        <v>0</v>
      </c>
      <c r="AA4404" t="b">
        <v>1</v>
      </c>
      <c r="AB4404" t="b">
        <v>0</v>
      </c>
      <c r="AC4404" t="b">
        <v>0</v>
      </c>
      <c r="AD4404" t="b">
        <v>1</v>
      </c>
      <c r="AE4404" t="b">
        <v>1</v>
      </c>
      <c r="AF4404" t="b">
        <v>0</v>
      </c>
      <c r="AG4404" t="b">
        <v>0</v>
      </c>
      <c r="AH4404" t="b">
        <v>0</v>
      </c>
      <c r="AI4404" t="b">
        <v>0</v>
      </c>
      <c r="AJ4404" t="b">
        <v>0</v>
      </c>
      <c r="AK4404" t="b">
        <v>0</v>
      </c>
      <c r="AL4404" t="b">
        <v>1</v>
      </c>
      <c r="AM4404" t="b">
        <v>0</v>
      </c>
    </row>
    <row r="4405" spans="1:39" ht="14.4" hidden="1" x14ac:dyDescent="0.3">
      <c r="A4405" t="s">
        <v>4524</v>
      </c>
      <c r="B4405">
        <v>2024</v>
      </c>
      <c r="C4405" t="s">
        <v>57</v>
      </c>
      <c r="D4405" t="s">
        <v>58</v>
      </c>
      <c r="E4405" t="s">
        <v>81</v>
      </c>
      <c r="F4405" t="s">
        <v>5181</v>
      </c>
      <c r="G4405" t="s">
        <v>26</v>
      </c>
      <c r="H4405" t="s">
        <v>52</v>
      </c>
      <c r="I4405" t="s">
        <v>83</v>
      </c>
      <c r="J4405" t="b">
        <v>0</v>
      </c>
      <c r="L4405">
        <v>0.04</v>
      </c>
      <c r="M4405" t="s">
        <v>5975</v>
      </c>
      <c r="O4405">
        <v>27154</v>
      </c>
      <c r="P4405">
        <v>3.18</v>
      </c>
      <c r="Q4405">
        <v>0.64</v>
      </c>
      <c r="R4405" t="b">
        <v>0</v>
      </c>
      <c r="S4405" t="s">
        <v>35</v>
      </c>
      <c r="T4405">
        <v>1</v>
      </c>
      <c r="U4405" t="s">
        <v>2314</v>
      </c>
      <c r="V4405" t="b">
        <v>1</v>
      </c>
      <c r="W4405" t="b">
        <v>0</v>
      </c>
      <c r="X4405" t="b">
        <v>0</v>
      </c>
      <c r="Y4405" t="b">
        <v>1</v>
      </c>
      <c r="Z4405" t="b">
        <v>0</v>
      </c>
      <c r="AA4405" t="b">
        <v>0</v>
      </c>
      <c r="AB4405" t="b">
        <v>0</v>
      </c>
      <c r="AC4405" t="b">
        <v>0</v>
      </c>
      <c r="AD4405" t="b">
        <v>0</v>
      </c>
      <c r="AE4405" t="b">
        <v>1</v>
      </c>
      <c r="AF4405" t="b">
        <v>0</v>
      </c>
      <c r="AG4405" t="b">
        <v>0</v>
      </c>
      <c r="AH4405" t="b">
        <v>0</v>
      </c>
      <c r="AI4405" t="b">
        <v>0</v>
      </c>
      <c r="AJ4405" t="b">
        <v>0</v>
      </c>
      <c r="AK4405" t="b">
        <v>0</v>
      </c>
      <c r="AL4405" t="b">
        <v>0</v>
      </c>
      <c r="AM4405" t="b">
        <v>0</v>
      </c>
    </row>
    <row r="4406" spans="1:39" ht="14.4" hidden="1" x14ac:dyDescent="0.3">
      <c r="A4406" t="s">
        <v>4525</v>
      </c>
      <c r="B4406">
        <v>2024</v>
      </c>
      <c r="C4406" t="s">
        <v>101</v>
      </c>
      <c r="D4406" t="s">
        <v>77</v>
      </c>
      <c r="E4406" t="s">
        <v>45</v>
      </c>
      <c r="F4406" t="s">
        <v>5181</v>
      </c>
      <c r="G4406" t="s">
        <v>33</v>
      </c>
      <c r="H4406" t="s">
        <v>27</v>
      </c>
      <c r="I4406" t="s">
        <v>83</v>
      </c>
      <c r="J4406" t="b">
        <v>0</v>
      </c>
      <c r="L4406">
        <v>0.09</v>
      </c>
      <c r="M4406" t="s">
        <v>5974</v>
      </c>
      <c r="O4406">
        <v>69874</v>
      </c>
      <c r="P4406">
        <v>-1.47</v>
      </c>
      <c r="Q4406">
        <v>0.62</v>
      </c>
      <c r="R4406" t="b">
        <v>0</v>
      </c>
      <c r="S4406" t="s">
        <v>40</v>
      </c>
      <c r="T4406">
        <v>3</v>
      </c>
      <c r="U4406" t="s">
        <v>2314</v>
      </c>
      <c r="V4406" t="b">
        <v>1</v>
      </c>
      <c r="W4406" t="b">
        <v>1</v>
      </c>
      <c r="X4406" t="b">
        <v>0</v>
      </c>
      <c r="Y4406" t="b">
        <v>0</v>
      </c>
      <c r="Z4406" t="b">
        <v>0</v>
      </c>
      <c r="AA4406" t="b">
        <v>0</v>
      </c>
      <c r="AB4406" t="b">
        <v>1</v>
      </c>
      <c r="AC4406" t="b">
        <v>0</v>
      </c>
      <c r="AD4406" t="b">
        <v>0</v>
      </c>
      <c r="AE4406" t="b">
        <v>0</v>
      </c>
      <c r="AF4406" t="b">
        <v>0</v>
      </c>
      <c r="AG4406" t="b">
        <v>0</v>
      </c>
      <c r="AH4406" t="b">
        <v>0</v>
      </c>
      <c r="AI4406" t="b">
        <v>0</v>
      </c>
      <c r="AJ4406" t="b">
        <v>0</v>
      </c>
      <c r="AK4406" t="b">
        <v>0</v>
      </c>
      <c r="AL4406" t="b">
        <v>0</v>
      </c>
      <c r="AM4406" t="b">
        <v>0</v>
      </c>
    </row>
    <row r="4407" spans="1:39" ht="14.4" hidden="1" x14ac:dyDescent="0.3">
      <c r="A4407" t="s">
        <v>4526</v>
      </c>
      <c r="B4407">
        <v>2024</v>
      </c>
      <c r="C4407" t="s">
        <v>147</v>
      </c>
      <c r="D4407" t="s">
        <v>68</v>
      </c>
      <c r="E4407" t="s">
        <v>120</v>
      </c>
      <c r="F4407" t="s">
        <v>5176</v>
      </c>
      <c r="G4407" t="s">
        <v>55</v>
      </c>
      <c r="H4407" t="s">
        <v>42</v>
      </c>
      <c r="I4407" t="s">
        <v>83</v>
      </c>
      <c r="J4407" t="b">
        <v>1</v>
      </c>
      <c r="K4407" t="s">
        <v>5291</v>
      </c>
      <c r="L4407">
        <v>0.63</v>
      </c>
      <c r="M4407" t="s">
        <v>5973</v>
      </c>
      <c r="N4407" t="s">
        <v>5291</v>
      </c>
      <c r="O4407">
        <v>153397</v>
      </c>
      <c r="P4407">
        <v>13.59</v>
      </c>
      <c r="Q4407">
        <v>0.3</v>
      </c>
      <c r="R4407" t="b">
        <v>1</v>
      </c>
      <c r="S4407" t="s">
        <v>20</v>
      </c>
      <c r="T4407">
        <v>2</v>
      </c>
      <c r="U4407" t="s">
        <v>3860</v>
      </c>
      <c r="V4407" t="b">
        <v>0</v>
      </c>
      <c r="W4407" t="b">
        <v>0</v>
      </c>
      <c r="X4407" t="b">
        <v>0</v>
      </c>
      <c r="Y4407" t="b">
        <v>0</v>
      </c>
      <c r="Z4407" t="b">
        <v>0</v>
      </c>
      <c r="AA4407" t="b">
        <v>0</v>
      </c>
      <c r="AB4407" t="b">
        <v>1</v>
      </c>
      <c r="AC4407" t="b">
        <v>1</v>
      </c>
      <c r="AD4407" t="b">
        <v>1</v>
      </c>
      <c r="AE4407" t="b">
        <v>1</v>
      </c>
      <c r="AF4407" t="b">
        <v>0</v>
      </c>
      <c r="AG4407" t="b">
        <v>0</v>
      </c>
      <c r="AH4407" t="b">
        <v>0</v>
      </c>
      <c r="AI4407" t="b">
        <v>0</v>
      </c>
      <c r="AJ4407" t="b">
        <v>1</v>
      </c>
      <c r="AK4407" t="b">
        <v>0</v>
      </c>
      <c r="AL4407" t="b">
        <v>1</v>
      </c>
      <c r="AM4407" t="b">
        <v>0</v>
      </c>
    </row>
    <row r="4408" spans="1:39" ht="14.4" hidden="1" x14ac:dyDescent="0.3">
      <c r="A4408" t="s">
        <v>4527</v>
      </c>
      <c r="B4408">
        <v>2024</v>
      </c>
      <c r="C4408" t="s">
        <v>73</v>
      </c>
      <c r="D4408" t="s">
        <v>15</v>
      </c>
      <c r="E4408" t="s">
        <v>81</v>
      </c>
      <c r="F4408" t="s">
        <v>5169</v>
      </c>
      <c r="G4408" t="s">
        <v>17</v>
      </c>
      <c r="H4408" t="s">
        <v>105</v>
      </c>
      <c r="I4408" t="s">
        <v>61</v>
      </c>
      <c r="J4408" t="b">
        <v>1</v>
      </c>
      <c r="K4408" t="s">
        <v>5971</v>
      </c>
      <c r="L4408">
        <v>0.67</v>
      </c>
      <c r="M4408" t="s">
        <v>5972</v>
      </c>
      <c r="N4408" t="s">
        <v>5971</v>
      </c>
      <c r="O4408">
        <v>59351</v>
      </c>
      <c r="P4408">
        <v>6.04</v>
      </c>
      <c r="Q4408">
        <v>0.28000000000000003</v>
      </c>
      <c r="R4408" t="b">
        <v>1</v>
      </c>
      <c r="S4408" t="s">
        <v>35</v>
      </c>
      <c r="T4408">
        <v>19</v>
      </c>
      <c r="U4408" t="s">
        <v>2314</v>
      </c>
      <c r="V4408" t="b">
        <v>1</v>
      </c>
      <c r="W4408" t="b">
        <v>1</v>
      </c>
      <c r="X4408" t="b">
        <v>0</v>
      </c>
      <c r="Y4408" t="b">
        <v>0</v>
      </c>
      <c r="Z4408" t="b">
        <v>0</v>
      </c>
      <c r="AA4408" t="b">
        <v>1</v>
      </c>
      <c r="AB4408" t="b">
        <v>1</v>
      </c>
      <c r="AC4408" t="b">
        <v>0</v>
      </c>
      <c r="AD4408" t="b">
        <v>1</v>
      </c>
      <c r="AE4408" t="b">
        <v>1</v>
      </c>
      <c r="AF4408" t="b">
        <v>0</v>
      </c>
      <c r="AG4408" t="b">
        <v>0</v>
      </c>
      <c r="AH4408" t="b">
        <v>0</v>
      </c>
      <c r="AI4408" t="b">
        <v>1</v>
      </c>
      <c r="AJ4408" t="b">
        <v>1</v>
      </c>
      <c r="AK4408" t="b">
        <v>0</v>
      </c>
      <c r="AL4408" t="b">
        <v>1</v>
      </c>
      <c r="AM4408" t="b">
        <v>1</v>
      </c>
    </row>
    <row r="4409" spans="1:39" ht="14.4" hidden="1" x14ac:dyDescent="0.3">
      <c r="A4409" t="s">
        <v>4528</v>
      </c>
      <c r="B4409">
        <v>2024</v>
      </c>
      <c r="C4409" t="s">
        <v>198</v>
      </c>
      <c r="D4409" t="s">
        <v>38</v>
      </c>
      <c r="E4409" t="s">
        <v>120</v>
      </c>
      <c r="F4409" t="s">
        <v>5169</v>
      </c>
      <c r="G4409" t="s">
        <v>33</v>
      </c>
      <c r="H4409" t="s">
        <v>52</v>
      </c>
      <c r="I4409" t="s">
        <v>19</v>
      </c>
      <c r="J4409" t="b">
        <v>1</v>
      </c>
      <c r="K4409" t="s">
        <v>5174</v>
      </c>
      <c r="L4409">
        <v>0.51</v>
      </c>
      <c r="M4409" t="s">
        <v>5970</v>
      </c>
      <c r="N4409" t="s">
        <v>5174</v>
      </c>
      <c r="O4409">
        <v>65792</v>
      </c>
      <c r="P4409">
        <v>7.02</v>
      </c>
      <c r="Q4409">
        <v>0.26</v>
      </c>
      <c r="R4409" t="b">
        <v>1</v>
      </c>
      <c r="S4409" t="s">
        <v>40</v>
      </c>
      <c r="T4409">
        <v>5</v>
      </c>
      <c r="U4409" t="s">
        <v>2314</v>
      </c>
      <c r="V4409" t="b">
        <v>1</v>
      </c>
      <c r="W4409" t="b">
        <v>0</v>
      </c>
      <c r="X4409" t="b">
        <v>1</v>
      </c>
      <c r="Y4409" t="b">
        <v>0</v>
      </c>
      <c r="Z4409" t="b">
        <v>1</v>
      </c>
      <c r="AA4409" t="b">
        <v>0</v>
      </c>
      <c r="AB4409" t="b">
        <v>0</v>
      </c>
      <c r="AC4409" t="b">
        <v>1</v>
      </c>
      <c r="AD4409" t="b">
        <v>0</v>
      </c>
      <c r="AE4409" t="b">
        <v>1</v>
      </c>
      <c r="AF4409" t="b">
        <v>0</v>
      </c>
      <c r="AG4409" t="b">
        <v>0</v>
      </c>
      <c r="AH4409" t="b">
        <v>1</v>
      </c>
      <c r="AI4409" t="b">
        <v>0</v>
      </c>
      <c r="AJ4409" t="b">
        <v>0</v>
      </c>
      <c r="AK4409" t="b">
        <v>0</v>
      </c>
      <c r="AL4409" t="b">
        <v>1</v>
      </c>
      <c r="AM4409" t="b">
        <v>0</v>
      </c>
    </row>
    <row r="4410" spans="1:39" ht="14.4" hidden="1" x14ac:dyDescent="0.3">
      <c r="A4410" t="s">
        <v>4529</v>
      </c>
      <c r="B4410">
        <v>2024</v>
      </c>
      <c r="C4410" t="s">
        <v>140</v>
      </c>
      <c r="D4410" t="s">
        <v>58</v>
      </c>
      <c r="E4410" t="s">
        <v>97</v>
      </c>
      <c r="F4410" t="s">
        <v>5172</v>
      </c>
      <c r="G4410" t="s">
        <v>65</v>
      </c>
      <c r="H4410" t="s">
        <v>34</v>
      </c>
      <c r="I4410" t="s">
        <v>61</v>
      </c>
      <c r="J4410" t="b">
        <v>1</v>
      </c>
      <c r="K4410" t="s">
        <v>5755</v>
      </c>
      <c r="L4410">
        <v>0.61</v>
      </c>
      <c r="M4410" t="s">
        <v>5969</v>
      </c>
      <c r="N4410" t="s">
        <v>5755</v>
      </c>
      <c r="O4410">
        <v>34462</v>
      </c>
      <c r="P4410">
        <v>9.17</v>
      </c>
      <c r="Q4410">
        <v>0.34</v>
      </c>
      <c r="R4410" t="b">
        <v>1</v>
      </c>
      <c r="S4410" t="s">
        <v>40</v>
      </c>
      <c r="T4410">
        <v>9</v>
      </c>
      <c r="U4410" t="s">
        <v>2314</v>
      </c>
      <c r="V4410" t="b">
        <v>0</v>
      </c>
      <c r="W4410" t="b">
        <v>0</v>
      </c>
      <c r="X4410" t="b">
        <v>1</v>
      </c>
      <c r="Y4410" t="b">
        <v>0</v>
      </c>
      <c r="Z4410" t="b">
        <v>1</v>
      </c>
      <c r="AA4410" t="b">
        <v>0</v>
      </c>
      <c r="AB4410" t="b">
        <v>1</v>
      </c>
      <c r="AC4410" t="b">
        <v>0</v>
      </c>
      <c r="AD4410" t="b">
        <v>0</v>
      </c>
      <c r="AE4410" t="b">
        <v>0</v>
      </c>
      <c r="AF4410" t="b">
        <v>0</v>
      </c>
      <c r="AG4410" t="b">
        <v>0</v>
      </c>
      <c r="AH4410" t="b">
        <v>1</v>
      </c>
      <c r="AI4410" t="b">
        <v>0</v>
      </c>
      <c r="AJ4410" t="b">
        <v>1</v>
      </c>
      <c r="AK4410" t="b">
        <v>0</v>
      </c>
      <c r="AL4410" t="b">
        <v>1</v>
      </c>
      <c r="AM4410" t="b">
        <v>0</v>
      </c>
    </row>
    <row r="4411" spans="1:39" ht="14.4" hidden="1" x14ac:dyDescent="0.3">
      <c r="A4411" t="s">
        <v>4530</v>
      </c>
      <c r="B4411">
        <v>2024</v>
      </c>
      <c r="C4411" t="s">
        <v>23</v>
      </c>
      <c r="D4411" t="s">
        <v>24</v>
      </c>
      <c r="E4411" t="s">
        <v>78</v>
      </c>
      <c r="F4411" t="s">
        <v>5176</v>
      </c>
      <c r="G4411" t="s">
        <v>55</v>
      </c>
      <c r="H4411" t="s">
        <v>52</v>
      </c>
      <c r="I4411" t="s">
        <v>19</v>
      </c>
      <c r="J4411" t="b">
        <v>1</v>
      </c>
      <c r="K4411" t="s">
        <v>5967</v>
      </c>
      <c r="L4411">
        <v>0.88</v>
      </c>
      <c r="M4411" t="s">
        <v>5968</v>
      </c>
      <c r="N4411" t="s">
        <v>5967</v>
      </c>
      <c r="O4411">
        <v>121940</v>
      </c>
      <c r="P4411">
        <v>7.66</v>
      </c>
      <c r="Q4411">
        <v>0.15</v>
      </c>
      <c r="R4411" t="b">
        <v>1</v>
      </c>
      <c r="S4411" t="s">
        <v>20</v>
      </c>
      <c r="T4411">
        <v>3</v>
      </c>
      <c r="U4411" t="s">
        <v>3860</v>
      </c>
      <c r="V4411" t="b">
        <v>0</v>
      </c>
      <c r="W4411" t="b">
        <v>1</v>
      </c>
      <c r="X4411" t="b">
        <v>0</v>
      </c>
      <c r="Y4411" t="b">
        <v>0</v>
      </c>
      <c r="Z4411" t="b">
        <v>1</v>
      </c>
      <c r="AA4411" t="b">
        <v>1</v>
      </c>
      <c r="AB4411" t="b">
        <v>0</v>
      </c>
      <c r="AC4411" t="b">
        <v>1</v>
      </c>
      <c r="AD4411" t="b">
        <v>1</v>
      </c>
      <c r="AE4411" t="b">
        <v>0</v>
      </c>
      <c r="AF4411" t="b">
        <v>0</v>
      </c>
      <c r="AG4411" t="b">
        <v>0</v>
      </c>
      <c r="AH4411" t="b">
        <v>1</v>
      </c>
      <c r="AI4411" t="b">
        <v>1</v>
      </c>
      <c r="AJ4411" t="b">
        <v>0</v>
      </c>
      <c r="AK4411" t="b">
        <v>1</v>
      </c>
      <c r="AL4411" t="b">
        <v>0</v>
      </c>
      <c r="AM4411" t="b">
        <v>1</v>
      </c>
    </row>
    <row r="4412" spans="1:39" ht="14.4" hidden="1" x14ac:dyDescent="0.3">
      <c r="A4412" t="s">
        <v>4531</v>
      </c>
      <c r="B4412">
        <v>2024</v>
      </c>
      <c r="C4412" t="s">
        <v>147</v>
      </c>
      <c r="D4412" t="s">
        <v>68</v>
      </c>
      <c r="E4412" t="s">
        <v>81</v>
      </c>
      <c r="F4412" t="s">
        <v>5169</v>
      </c>
      <c r="G4412" t="s">
        <v>33</v>
      </c>
      <c r="H4412" t="s">
        <v>18</v>
      </c>
      <c r="I4412" t="s">
        <v>49</v>
      </c>
      <c r="J4412" t="b">
        <v>0</v>
      </c>
      <c r="L4412">
        <v>0.1</v>
      </c>
      <c r="M4412" t="s">
        <v>5966</v>
      </c>
      <c r="O4412">
        <v>94161</v>
      </c>
      <c r="P4412">
        <v>-0.41</v>
      </c>
      <c r="Q4412">
        <v>0.65</v>
      </c>
      <c r="R4412" t="b">
        <v>0</v>
      </c>
      <c r="S4412" t="s">
        <v>35</v>
      </c>
      <c r="T4412">
        <v>9</v>
      </c>
      <c r="U4412" t="s">
        <v>2314</v>
      </c>
      <c r="V4412" t="b">
        <v>1</v>
      </c>
      <c r="W4412" t="b">
        <v>1</v>
      </c>
      <c r="X4412" t="b">
        <v>0</v>
      </c>
      <c r="Y4412" t="b">
        <v>1</v>
      </c>
      <c r="Z4412" t="b">
        <v>1</v>
      </c>
      <c r="AA4412" t="b">
        <v>0</v>
      </c>
      <c r="AB4412" t="b">
        <v>1</v>
      </c>
      <c r="AC4412" t="b">
        <v>1</v>
      </c>
      <c r="AD4412" t="b">
        <v>0</v>
      </c>
      <c r="AE4412" t="b">
        <v>0</v>
      </c>
      <c r="AF4412" t="b">
        <v>0</v>
      </c>
      <c r="AG4412" t="b">
        <v>0</v>
      </c>
      <c r="AH4412" t="b">
        <v>0</v>
      </c>
      <c r="AI4412" t="b">
        <v>0</v>
      </c>
      <c r="AJ4412" t="b">
        <v>0</v>
      </c>
      <c r="AK4412" t="b">
        <v>0</v>
      </c>
      <c r="AL4412" t="b">
        <v>0</v>
      </c>
      <c r="AM4412" t="b">
        <v>0</v>
      </c>
    </row>
    <row r="4413" spans="1:39" ht="14.4" hidden="1" x14ac:dyDescent="0.3">
      <c r="A4413" t="s">
        <v>4532</v>
      </c>
      <c r="B4413">
        <v>2024</v>
      </c>
      <c r="C4413" t="s">
        <v>143</v>
      </c>
      <c r="D4413" t="s">
        <v>38</v>
      </c>
      <c r="E4413" t="s">
        <v>120</v>
      </c>
      <c r="F4413" t="s">
        <v>5181</v>
      </c>
      <c r="G4413" t="s">
        <v>93</v>
      </c>
      <c r="H4413" t="s">
        <v>91</v>
      </c>
      <c r="I4413" t="s">
        <v>49</v>
      </c>
      <c r="J4413" t="b">
        <v>1</v>
      </c>
      <c r="K4413" t="s">
        <v>130</v>
      </c>
      <c r="L4413">
        <v>0.46</v>
      </c>
      <c r="M4413" t="s">
        <v>5965</v>
      </c>
      <c r="N4413" t="s">
        <v>130</v>
      </c>
      <c r="O4413">
        <v>62574</v>
      </c>
      <c r="P4413">
        <v>15.13</v>
      </c>
      <c r="Q4413">
        <v>0.15</v>
      </c>
      <c r="R4413" t="b">
        <v>1</v>
      </c>
      <c r="S4413" t="s">
        <v>20</v>
      </c>
      <c r="T4413">
        <v>13</v>
      </c>
      <c r="U4413" t="s">
        <v>2314</v>
      </c>
      <c r="V4413" t="b">
        <v>0</v>
      </c>
      <c r="W4413" t="b">
        <v>0</v>
      </c>
      <c r="X4413" t="b">
        <v>1</v>
      </c>
      <c r="Y4413" t="b">
        <v>1</v>
      </c>
      <c r="Z4413" t="b">
        <v>1</v>
      </c>
      <c r="AA4413" t="b">
        <v>1</v>
      </c>
      <c r="AB4413" t="b">
        <v>1</v>
      </c>
      <c r="AC4413" t="b">
        <v>1</v>
      </c>
      <c r="AD4413" t="b">
        <v>0</v>
      </c>
      <c r="AE4413" t="b">
        <v>0</v>
      </c>
      <c r="AF4413" t="b">
        <v>0</v>
      </c>
      <c r="AG4413" t="b">
        <v>0</v>
      </c>
      <c r="AH4413" t="b">
        <v>0</v>
      </c>
      <c r="AI4413" t="b">
        <v>0</v>
      </c>
      <c r="AJ4413" t="b">
        <v>0</v>
      </c>
      <c r="AK4413" t="b">
        <v>0</v>
      </c>
      <c r="AL4413" t="b">
        <v>0</v>
      </c>
      <c r="AM4413" t="b">
        <v>1</v>
      </c>
    </row>
    <row r="4414" spans="1:39" ht="14.4" hidden="1" x14ac:dyDescent="0.3">
      <c r="A4414" t="s">
        <v>4533</v>
      </c>
      <c r="B4414">
        <v>2024</v>
      </c>
      <c r="C4414" t="s">
        <v>63</v>
      </c>
      <c r="D4414" t="s">
        <v>24</v>
      </c>
      <c r="E4414" t="s">
        <v>64</v>
      </c>
      <c r="F4414" t="s">
        <v>5176</v>
      </c>
      <c r="G4414" t="s">
        <v>93</v>
      </c>
      <c r="H4414" t="s">
        <v>91</v>
      </c>
      <c r="I4414" t="s">
        <v>19</v>
      </c>
      <c r="J4414" t="b">
        <v>1</v>
      </c>
      <c r="K4414" t="s">
        <v>5963</v>
      </c>
      <c r="L4414">
        <v>0.48</v>
      </c>
      <c r="M4414" t="s">
        <v>5964</v>
      </c>
      <c r="N4414" t="s">
        <v>5963</v>
      </c>
      <c r="O4414">
        <v>135990</v>
      </c>
      <c r="P4414">
        <v>10.220000000000001</v>
      </c>
      <c r="Q4414">
        <v>0.12</v>
      </c>
      <c r="R4414" t="b">
        <v>1</v>
      </c>
      <c r="S4414" t="s">
        <v>35</v>
      </c>
      <c r="T4414">
        <v>8</v>
      </c>
      <c r="U4414" t="s">
        <v>2314</v>
      </c>
      <c r="V4414" t="b">
        <v>1</v>
      </c>
      <c r="W4414" t="b">
        <v>0</v>
      </c>
      <c r="X4414" t="b">
        <v>0</v>
      </c>
      <c r="Y4414" t="b">
        <v>1</v>
      </c>
      <c r="Z4414" t="b">
        <v>0</v>
      </c>
      <c r="AA4414" t="b">
        <v>1</v>
      </c>
      <c r="AB4414" t="b">
        <v>0</v>
      </c>
      <c r="AC4414" t="b">
        <v>0</v>
      </c>
      <c r="AD4414" t="b">
        <v>0</v>
      </c>
      <c r="AE4414" t="b">
        <v>0</v>
      </c>
      <c r="AF4414" t="b">
        <v>0</v>
      </c>
      <c r="AG4414" t="b">
        <v>0</v>
      </c>
      <c r="AH4414" t="b">
        <v>0</v>
      </c>
      <c r="AI4414" t="b">
        <v>0</v>
      </c>
      <c r="AJ4414" t="b">
        <v>0</v>
      </c>
      <c r="AK4414" t="b">
        <v>0</v>
      </c>
      <c r="AL4414" t="b">
        <v>1</v>
      </c>
      <c r="AM4414" t="b">
        <v>1</v>
      </c>
    </row>
    <row r="4415" spans="1:39" ht="14.4" hidden="1" x14ac:dyDescent="0.3">
      <c r="A4415" t="s">
        <v>4534</v>
      </c>
      <c r="B4415">
        <v>2024</v>
      </c>
      <c r="C4415" t="s">
        <v>71</v>
      </c>
      <c r="D4415" t="s">
        <v>31</v>
      </c>
      <c r="E4415" t="s">
        <v>39</v>
      </c>
      <c r="F4415" t="s">
        <v>5169</v>
      </c>
      <c r="G4415" t="s">
        <v>55</v>
      </c>
      <c r="H4415" t="s">
        <v>91</v>
      </c>
      <c r="I4415" t="s">
        <v>28</v>
      </c>
      <c r="J4415" t="b">
        <v>0</v>
      </c>
      <c r="L4415">
        <v>0.1</v>
      </c>
      <c r="M4415" t="s">
        <v>5962</v>
      </c>
      <c r="O4415">
        <v>29384</v>
      </c>
      <c r="P4415">
        <v>-3.11</v>
      </c>
      <c r="Q4415">
        <v>0.69</v>
      </c>
      <c r="R4415" t="b">
        <v>0</v>
      </c>
      <c r="S4415" t="s">
        <v>40</v>
      </c>
      <c r="T4415">
        <v>2</v>
      </c>
      <c r="U4415" t="s">
        <v>3860</v>
      </c>
      <c r="V4415" t="b">
        <v>1</v>
      </c>
      <c r="W4415" t="b">
        <v>1</v>
      </c>
      <c r="X4415" t="b">
        <v>0</v>
      </c>
      <c r="Y4415" t="b">
        <v>0</v>
      </c>
      <c r="Z4415" t="b">
        <v>0</v>
      </c>
      <c r="AA4415" t="b">
        <v>0</v>
      </c>
      <c r="AB4415" t="b">
        <v>1</v>
      </c>
      <c r="AC4415" t="b">
        <v>0</v>
      </c>
      <c r="AD4415" t="b">
        <v>1</v>
      </c>
      <c r="AE4415" t="b">
        <v>0</v>
      </c>
      <c r="AF4415" t="b">
        <v>0</v>
      </c>
      <c r="AG4415" t="b">
        <v>0</v>
      </c>
      <c r="AH4415" t="b">
        <v>0</v>
      </c>
      <c r="AI4415" t="b">
        <v>0</v>
      </c>
      <c r="AJ4415" t="b">
        <v>0</v>
      </c>
      <c r="AK4415" t="b">
        <v>0</v>
      </c>
      <c r="AL4415" t="b">
        <v>0</v>
      </c>
      <c r="AM4415" t="b">
        <v>0</v>
      </c>
    </row>
    <row r="4416" spans="1:39" ht="14.4" hidden="1" x14ac:dyDescent="0.3">
      <c r="A4416" t="s">
        <v>4535</v>
      </c>
      <c r="B4416">
        <v>2024</v>
      </c>
      <c r="C4416" t="s">
        <v>76</v>
      </c>
      <c r="D4416" t="s">
        <v>77</v>
      </c>
      <c r="E4416" t="s">
        <v>32</v>
      </c>
      <c r="F4416" t="s">
        <v>5181</v>
      </c>
      <c r="G4416" t="s">
        <v>93</v>
      </c>
      <c r="H4416" t="s">
        <v>91</v>
      </c>
      <c r="I4416" t="s">
        <v>61</v>
      </c>
      <c r="J4416" t="b">
        <v>1</v>
      </c>
      <c r="K4416" t="s">
        <v>5960</v>
      </c>
      <c r="L4416">
        <v>0.82</v>
      </c>
      <c r="M4416" t="s">
        <v>5961</v>
      </c>
      <c r="N4416" t="s">
        <v>5960</v>
      </c>
      <c r="O4416">
        <v>106195</v>
      </c>
      <c r="P4416">
        <v>17.02</v>
      </c>
      <c r="Q4416">
        <v>0.37</v>
      </c>
      <c r="R4416" t="b">
        <v>1</v>
      </c>
      <c r="S4416" t="s">
        <v>20</v>
      </c>
      <c r="T4416">
        <v>4</v>
      </c>
      <c r="U4416" t="s">
        <v>2314</v>
      </c>
      <c r="V4416" t="b">
        <v>0</v>
      </c>
      <c r="W4416" t="b">
        <v>0</v>
      </c>
      <c r="X4416" t="b">
        <v>0</v>
      </c>
      <c r="Y4416" t="b">
        <v>0</v>
      </c>
      <c r="Z4416" t="b">
        <v>0</v>
      </c>
      <c r="AA4416" t="b">
        <v>1</v>
      </c>
      <c r="AB4416" t="b">
        <v>1</v>
      </c>
      <c r="AC4416" t="b">
        <v>0</v>
      </c>
      <c r="AD4416" t="b">
        <v>0</v>
      </c>
      <c r="AE4416" t="b">
        <v>1</v>
      </c>
      <c r="AF4416" t="b">
        <v>0</v>
      </c>
      <c r="AG4416" t="b">
        <v>0</v>
      </c>
      <c r="AH4416" t="b">
        <v>0</v>
      </c>
      <c r="AI4416" t="b">
        <v>1</v>
      </c>
      <c r="AJ4416" t="b">
        <v>1</v>
      </c>
      <c r="AK4416" t="b">
        <v>1</v>
      </c>
      <c r="AL4416" t="b">
        <v>0</v>
      </c>
      <c r="AM4416" t="b">
        <v>1</v>
      </c>
    </row>
    <row r="4417" spans="1:39" ht="14.4" hidden="1" x14ac:dyDescent="0.3">
      <c r="A4417" t="s">
        <v>4536</v>
      </c>
      <c r="B4417">
        <v>2024</v>
      </c>
      <c r="C4417" t="s">
        <v>89</v>
      </c>
      <c r="D4417" t="s">
        <v>90</v>
      </c>
      <c r="E4417" t="s">
        <v>81</v>
      </c>
      <c r="F4417" t="s">
        <v>5176</v>
      </c>
      <c r="G4417" t="s">
        <v>26</v>
      </c>
      <c r="H4417" t="s">
        <v>34</v>
      </c>
      <c r="I4417" t="s">
        <v>49</v>
      </c>
      <c r="J4417" t="b">
        <v>1</v>
      </c>
      <c r="K4417" t="s">
        <v>5958</v>
      </c>
      <c r="L4417">
        <v>0.45</v>
      </c>
      <c r="M4417" t="s">
        <v>5959</v>
      </c>
      <c r="N4417" t="s">
        <v>5958</v>
      </c>
      <c r="O4417">
        <v>111366</v>
      </c>
      <c r="P4417">
        <v>8.67</v>
      </c>
      <c r="Q4417">
        <v>0.23</v>
      </c>
      <c r="R4417" t="b">
        <v>1</v>
      </c>
      <c r="S4417" t="s">
        <v>40</v>
      </c>
      <c r="T4417">
        <v>8</v>
      </c>
      <c r="U4417" t="s">
        <v>2314</v>
      </c>
      <c r="V4417" t="b">
        <v>0</v>
      </c>
      <c r="W4417" t="b">
        <v>1</v>
      </c>
      <c r="X4417" t="b">
        <v>0</v>
      </c>
      <c r="Y4417" t="b">
        <v>1</v>
      </c>
      <c r="Z4417" t="b">
        <v>1</v>
      </c>
      <c r="AA4417" t="b">
        <v>1</v>
      </c>
      <c r="AB4417" t="b">
        <v>1</v>
      </c>
      <c r="AC4417" t="b">
        <v>1</v>
      </c>
      <c r="AD4417" t="b">
        <v>0</v>
      </c>
      <c r="AE4417" t="b">
        <v>0</v>
      </c>
      <c r="AF4417" t="b">
        <v>1</v>
      </c>
      <c r="AG4417" t="b">
        <v>0</v>
      </c>
      <c r="AH4417" t="b">
        <v>1</v>
      </c>
      <c r="AI4417" t="b">
        <v>0</v>
      </c>
      <c r="AJ4417" t="b">
        <v>1</v>
      </c>
      <c r="AK4417" t="b">
        <v>1</v>
      </c>
      <c r="AL4417" t="b">
        <v>0</v>
      </c>
      <c r="AM4417" t="b">
        <v>0</v>
      </c>
    </row>
    <row r="4418" spans="1:39" ht="14.4" hidden="1" x14ac:dyDescent="0.3">
      <c r="A4418" t="s">
        <v>4537</v>
      </c>
      <c r="B4418">
        <v>2024</v>
      </c>
      <c r="C4418" t="s">
        <v>152</v>
      </c>
      <c r="D4418" t="s">
        <v>77</v>
      </c>
      <c r="E4418" t="s">
        <v>39</v>
      </c>
      <c r="F4418" t="s">
        <v>5176</v>
      </c>
      <c r="G4418" t="s">
        <v>86</v>
      </c>
      <c r="H4418" t="s">
        <v>52</v>
      </c>
      <c r="I4418" t="s">
        <v>19</v>
      </c>
      <c r="J4418" t="b">
        <v>1</v>
      </c>
      <c r="K4418" t="s">
        <v>5956</v>
      </c>
      <c r="L4418">
        <v>0.48</v>
      </c>
      <c r="M4418" t="s">
        <v>5957</v>
      </c>
      <c r="N4418" t="s">
        <v>5956</v>
      </c>
      <c r="O4418">
        <v>103220</v>
      </c>
      <c r="P4418">
        <v>10.119999999999999</v>
      </c>
      <c r="Q4418">
        <v>0.17</v>
      </c>
      <c r="R4418" t="b">
        <v>1</v>
      </c>
      <c r="S4418" t="s">
        <v>20</v>
      </c>
      <c r="T4418">
        <v>14</v>
      </c>
      <c r="U4418" t="s">
        <v>3860</v>
      </c>
      <c r="V4418" t="b">
        <v>0</v>
      </c>
      <c r="W4418" t="b">
        <v>1</v>
      </c>
      <c r="X4418" t="b">
        <v>0</v>
      </c>
      <c r="Y4418" t="b">
        <v>0</v>
      </c>
      <c r="Z4418" t="b">
        <v>0</v>
      </c>
      <c r="AA4418" t="b">
        <v>1</v>
      </c>
      <c r="AB4418" t="b">
        <v>1</v>
      </c>
      <c r="AC4418" t="b">
        <v>0</v>
      </c>
      <c r="AD4418" t="b">
        <v>1</v>
      </c>
      <c r="AE4418" t="b">
        <v>0</v>
      </c>
      <c r="AF4418" t="b">
        <v>0</v>
      </c>
      <c r="AG4418" t="b">
        <v>1</v>
      </c>
      <c r="AH4418" t="b">
        <v>0</v>
      </c>
      <c r="AI4418" t="b">
        <v>1</v>
      </c>
      <c r="AJ4418" t="b">
        <v>0</v>
      </c>
      <c r="AK4418" t="b">
        <v>1</v>
      </c>
      <c r="AL4418" t="b">
        <v>1</v>
      </c>
      <c r="AM4418" t="b">
        <v>0</v>
      </c>
    </row>
    <row r="4419" spans="1:39" ht="14.4" hidden="1" x14ac:dyDescent="0.3">
      <c r="A4419" t="s">
        <v>4538</v>
      </c>
      <c r="B4419">
        <v>2024</v>
      </c>
      <c r="C4419" t="s">
        <v>242</v>
      </c>
      <c r="D4419" t="s">
        <v>90</v>
      </c>
      <c r="E4419" t="s">
        <v>108</v>
      </c>
      <c r="F4419" t="s">
        <v>5169</v>
      </c>
      <c r="G4419" t="s">
        <v>55</v>
      </c>
      <c r="H4419" t="s">
        <v>94</v>
      </c>
      <c r="I4419" t="s">
        <v>49</v>
      </c>
      <c r="J4419" t="b">
        <v>1</v>
      </c>
      <c r="K4419" t="s">
        <v>5954</v>
      </c>
      <c r="L4419">
        <v>0.78</v>
      </c>
      <c r="M4419" t="s">
        <v>5955</v>
      </c>
      <c r="N4419" t="s">
        <v>5954</v>
      </c>
      <c r="O4419">
        <v>87603</v>
      </c>
      <c r="P4419">
        <v>6.04</v>
      </c>
      <c r="Q4419">
        <v>0.24</v>
      </c>
      <c r="R4419" t="b">
        <v>1</v>
      </c>
      <c r="S4419" t="s">
        <v>35</v>
      </c>
      <c r="T4419">
        <v>13</v>
      </c>
      <c r="U4419" t="s">
        <v>3860</v>
      </c>
      <c r="V4419" t="b">
        <v>0</v>
      </c>
      <c r="W4419" t="b">
        <v>0</v>
      </c>
      <c r="X4419" t="b">
        <v>0</v>
      </c>
      <c r="Y4419" t="b">
        <v>1</v>
      </c>
      <c r="Z4419" t="b">
        <v>0</v>
      </c>
      <c r="AA4419" t="b">
        <v>0</v>
      </c>
      <c r="AB4419" t="b">
        <v>0</v>
      </c>
      <c r="AC4419" t="b">
        <v>0</v>
      </c>
      <c r="AD4419" t="b">
        <v>1</v>
      </c>
      <c r="AE4419" t="b">
        <v>1</v>
      </c>
      <c r="AF4419" t="b">
        <v>1</v>
      </c>
      <c r="AG4419" t="b">
        <v>0</v>
      </c>
      <c r="AH4419" t="b">
        <v>0</v>
      </c>
      <c r="AI4419" t="b">
        <v>1</v>
      </c>
      <c r="AJ4419" t="b">
        <v>0</v>
      </c>
      <c r="AK4419" t="b">
        <v>1</v>
      </c>
      <c r="AL4419" t="b">
        <v>0</v>
      </c>
      <c r="AM4419" t="b">
        <v>0</v>
      </c>
    </row>
    <row r="4420" spans="1:39" ht="14.4" hidden="1" x14ac:dyDescent="0.3">
      <c r="A4420" t="s">
        <v>4539</v>
      </c>
      <c r="B4420">
        <v>2024</v>
      </c>
      <c r="C4420" t="s">
        <v>375</v>
      </c>
      <c r="D4420" t="s">
        <v>58</v>
      </c>
      <c r="E4420" t="s">
        <v>39</v>
      </c>
      <c r="F4420" t="s">
        <v>5169</v>
      </c>
      <c r="G4420" t="s">
        <v>17</v>
      </c>
      <c r="H4420" t="s">
        <v>94</v>
      </c>
      <c r="I4420" t="s">
        <v>83</v>
      </c>
      <c r="J4420" t="b">
        <v>0</v>
      </c>
      <c r="L4420">
        <v>0.1</v>
      </c>
      <c r="M4420" t="s">
        <v>5953</v>
      </c>
      <c r="O4420">
        <v>28922</v>
      </c>
      <c r="P4420">
        <v>1.91</v>
      </c>
      <c r="Q4420">
        <v>0.78</v>
      </c>
      <c r="R4420" t="b">
        <v>0</v>
      </c>
      <c r="S4420" t="s">
        <v>20</v>
      </c>
      <c r="T4420">
        <v>17</v>
      </c>
      <c r="U4420" t="s">
        <v>2314</v>
      </c>
      <c r="V4420" t="b">
        <v>1</v>
      </c>
      <c r="W4420" t="b">
        <v>1</v>
      </c>
      <c r="X4420" t="b">
        <v>1</v>
      </c>
      <c r="Y4420" t="b">
        <v>0</v>
      </c>
      <c r="Z4420" t="b">
        <v>0</v>
      </c>
      <c r="AA4420" t="b">
        <v>0</v>
      </c>
      <c r="AB4420" t="b">
        <v>1</v>
      </c>
      <c r="AC4420" t="b">
        <v>1</v>
      </c>
      <c r="AD4420" t="b">
        <v>0</v>
      </c>
      <c r="AE4420" t="b">
        <v>0</v>
      </c>
      <c r="AF4420" t="b">
        <v>0</v>
      </c>
      <c r="AG4420" t="b">
        <v>0</v>
      </c>
      <c r="AH4420" t="b">
        <v>0</v>
      </c>
      <c r="AI4420" t="b">
        <v>0</v>
      </c>
      <c r="AJ4420" t="b">
        <v>0</v>
      </c>
      <c r="AK4420" t="b">
        <v>0</v>
      </c>
      <c r="AL4420" t="b">
        <v>0</v>
      </c>
      <c r="AM4420" t="b">
        <v>0</v>
      </c>
    </row>
    <row r="4421" spans="1:39" ht="14.4" hidden="1" x14ac:dyDescent="0.3">
      <c r="A4421" t="s">
        <v>4540</v>
      </c>
      <c r="B4421">
        <v>2024</v>
      </c>
      <c r="C4421" t="s">
        <v>152</v>
      </c>
      <c r="D4421" t="s">
        <v>77</v>
      </c>
      <c r="E4421" t="s">
        <v>54</v>
      </c>
      <c r="F4421" t="s">
        <v>5176</v>
      </c>
      <c r="G4421" t="s">
        <v>26</v>
      </c>
      <c r="H4421" t="s">
        <v>91</v>
      </c>
      <c r="I4421" t="s">
        <v>28</v>
      </c>
      <c r="J4421" t="b">
        <v>1</v>
      </c>
      <c r="K4421" t="s">
        <v>5460</v>
      </c>
      <c r="L4421">
        <v>0.62</v>
      </c>
      <c r="M4421" t="s">
        <v>5952</v>
      </c>
      <c r="N4421" t="s">
        <v>5460</v>
      </c>
      <c r="O4421">
        <v>124087</v>
      </c>
      <c r="P4421">
        <v>17.86</v>
      </c>
      <c r="Q4421">
        <v>0.2</v>
      </c>
      <c r="R4421" t="b">
        <v>1</v>
      </c>
      <c r="S4421" t="s">
        <v>40</v>
      </c>
      <c r="T4421">
        <v>10</v>
      </c>
      <c r="U4421" t="s">
        <v>2314</v>
      </c>
      <c r="V4421" t="b">
        <v>0</v>
      </c>
      <c r="W4421" t="b">
        <v>0</v>
      </c>
      <c r="X4421" t="b">
        <v>0</v>
      </c>
      <c r="Y4421" t="b">
        <v>0</v>
      </c>
      <c r="Z4421" t="b">
        <v>0</v>
      </c>
      <c r="AA4421" t="b">
        <v>0</v>
      </c>
      <c r="AB4421" t="b">
        <v>1</v>
      </c>
      <c r="AC4421" t="b">
        <v>1</v>
      </c>
      <c r="AD4421" t="b">
        <v>1</v>
      </c>
      <c r="AE4421" t="b">
        <v>1</v>
      </c>
      <c r="AF4421" t="b">
        <v>0</v>
      </c>
      <c r="AG4421" t="b">
        <v>0</v>
      </c>
      <c r="AH4421" t="b">
        <v>0</v>
      </c>
      <c r="AI4421" t="b">
        <v>0</v>
      </c>
      <c r="AJ4421" t="b">
        <v>0</v>
      </c>
      <c r="AK4421" t="b">
        <v>1</v>
      </c>
      <c r="AL4421" t="b">
        <v>0</v>
      </c>
      <c r="AM4421" t="b">
        <v>1</v>
      </c>
    </row>
    <row r="4422" spans="1:39" ht="14.4" hidden="1" x14ac:dyDescent="0.3">
      <c r="A4422" t="s">
        <v>4541</v>
      </c>
      <c r="B4422">
        <v>2024</v>
      </c>
      <c r="C4422" t="s">
        <v>158</v>
      </c>
      <c r="D4422" t="s">
        <v>15</v>
      </c>
      <c r="E4422" t="s">
        <v>120</v>
      </c>
      <c r="F4422" t="s">
        <v>5181</v>
      </c>
      <c r="G4422" t="s">
        <v>65</v>
      </c>
      <c r="H4422" t="s">
        <v>60</v>
      </c>
      <c r="I4422" t="s">
        <v>61</v>
      </c>
      <c r="J4422" t="b">
        <v>1</v>
      </c>
      <c r="K4422" t="s">
        <v>5950</v>
      </c>
      <c r="L4422">
        <v>0.86</v>
      </c>
      <c r="M4422" t="s">
        <v>5951</v>
      </c>
      <c r="N4422" t="s">
        <v>5950</v>
      </c>
      <c r="O4422">
        <v>67013</v>
      </c>
      <c r="P4422">
        <v>9.8000000000000007</v>
      </c>
      <c r="Q4422">
        <v>0.32</v>
      </c>
      <c r="R4422" t="b">
        <v>1</v>
      </c>
      <c r="S4422" t="s">
        <v>40</v>
      </c>
      <c r="T4422">
        <v>15</v>
      </c>
      <c r="U4422" t="s">
        <v>2314</v>
      </c>
      <c r="V4422" t="b">
        <v>1</v>
      </c>
      <c r="W4422" t="b">
        <v>0</v>
      </c>
      <c r="X4422" t="b">
        <v>1</v>
      </c>
      <c r="Y4422" t="b">
        <v>0</v>
      </c>
      <c r="Z4422" t="b">
        <v>1</v>
      </c>
      <c r="AA4422" t="b">
        <v>0</v>
      </c>
      <c r="AB4422" t="b">
        <v>0</v>
      </c>
      <c r="AC4422" t="b">
        <v>1</v>
      </c>
      <c r="AD4422" t="b">
        <v>1</v>
      </c>
      <c r="AE4422" t="b">
        <v>0</v>
      </c>
      <c r="AF4422" t="b">
        <v>1</v>
      </c>
      <c r="AG4422" t="b">
        <v>1</v>
      </c>
      <c r="AH4422" t="b">
        <v>1</v>
      </c>
      <c r="AI4422" t="b">
        <v>0</v>
      </c>
      <c r="AJ4422" t="b">
        <v>0</v>
      </c>
      <c r="AK4422" t="b">
        <v>0</v>
      </c>
      <c r="AL4422" t="b">
        <v>1</v>
      </c>
      <c r="AM4422" t="b">
        <v>0</v>
      </c>
    </row>
    <row r="4423" spans="1:39" ht="14.4" hidden="1" x14ac:dyDescent="0.3">
      <c r="A4423" t="s">
        <v>4542</v>
      </c>
      <c r="B4423">
        <v>2024</v>
      </c>
      <c r="C4423" t="s">
        <v>80</v>
      </c>
      <c r="D4423" t="s">
        <v>38</v>
      </c>
      <c r="E4423" t="s">
        <v>64</v>
      </c>
      <c r="F4423" t="s">
        <v>5181</v>
      </c>
      <c r="G4423" t="s">
        <v>46</v>
      </c>
      <c r="H4423" t="s">
        <v>69</v>
      </c>
      <c r="I4423" t="s">
        <v>61</v>
      </c>
      <c r="J4423" t="b">
        <v>1</v>
      </c>
      <c r="K4423" t="s">
        <v>5948</v>
      </c>
      <c r="L4423">
        <v>0.48</v>
      </c>
      <c r="M4423" t="s">
        <v>5949</v>
      </c>
      <c r="N4423" t="s">
        <v>5948</v>
      </c>
      <c r="O4423">
        <v>69868</v>
      </c>
      <c r="P4423">
        <v>10.87</v>
      </c>
      <c r="Q4423">
        <v>0.1</v>
      </c>
      <c r="R4423" t="b">
        <v>1</v>
      </c>
      <c r="S4423" t="s">
        <v>40</v>
      </c>
      <c r="T4423">
        <v>8</v>
      </c>
      <c r="U4423" t="s">
        <v>2314</v>
      </c>
      <c r="V4423" t="b">
        <v>0</v>
      </c>
      <c r="W4423" t="b">
        <v>0</v>
      </c>
      <c r="X4423" t="b">
        <v>0</v>
      </c>
      <c r="Y4423" t="b">
        <v>0</v>
      </c>
      <c r="Z4423" t="b">
        <v>1</v>
      </c>
      <c r="AA4423" t="b">
        <v>1</v>
      </c>
      <c r="AB4423" t="b">
        <v>0</v>
      </c>
      <c r="AC4423" t="b">
        <v>0</v>
      </c>
      <c r="AD4423" t="b">
        <v>0</v>
      </c>
      <c r="AE4423" t="b">
        <v>1</v>
      </c>
      <c r="AF4423" t="b">
        <v>0</v>
      </c>
      <c r="AG4423" t="b">
        <v>1</v>
      </c>
      <c r="AH4423" t="b">
        <v>1</v>
      </c>
      <c r="AI4423" t="b">
        <v>0</v>
      </c>
      <c r="AJ4423" t="b">
        <v>1</v>
      </c>
      <c r="AK4423" t="b">
        <v>0</v>
      </c>
      <c r="AL4423" t="b">
        <v>1</v>
      </c>
      <c r="AM4423" t="b">
        <v>0</v>
      </c>
    </row>
    <row r="4424" spans="1:39" ht="14.4" hidden="1" x14ac:dyDescent="0.3">
      <c r="A4424" t="s">
        <v>4543</v>
      </c>
      <c r="B4424">
        <v>2024</v>
      </c>
      <c r="C4424" t="s">
        <v>112</v>
      </c>
      <c r="D4424" t="s">
        <v>113</v>
      </c>
      <c r="E4424" t="s">
        <v>39</v>
      </c>
      <c r="F4424" t="s">
        <v>5169</v>
      </c>
      <c r="G4424" t="s">
        <v>65</v>
      </c>
      <c r="H4424" t="s">
        <v>42</v>
      </c>
      <c r="I4424" t="s">
        <v>61</v>
      </c>
      <c r="J4424" t="b">
        <v>1</v>
      </c>
      <c r="K4424" t="s">
        <v>5946</v>
      </c>
      <c r="L4424">
        <v>0.55000000000000004</v>
      </c>
      <c r="M4424" t="s">
        <v>5947</v>
      </c>
      <c r="N4424" t="s">
        <v>5946</v>
      </c>
      <c r="O4424">
        <v>112167</v>
      </c>
      <c r="P4424">
        <v>12.09</v>
      </c>
      <c r="Q4424">
        <v>0.15</v>
      </c>
      <c r="R4424" t="b">
        <v>1</v>
      </c>
      <c r="S4424" t="s">
        <v>35</v>
      </c>
      <c r="T4424">
        <v>6</v>
      </c>
      <c r="U4424" t="s">
        <v>2314</v>
      </c>
      <c r="V4424" t="b">
        <v>0</v>
      </c>
      <c r="W4424" t="b">
        <v>0</v>
      </c>
      <c r="X4424" t="b">
        <v>0</v>
      </c>
      <c r="Y4424" t="b">
        <v>1</v>
      </c>
      <c r="Z4424" t="b">
        <v>1</v>
      </c>
      <c r="AA4424" t="b">
        <v>1</v>
      </c>
      <c r="AB4424" t="b">
        <v>0</v>
      </c>
      <c r="AC4424" t="b">
        <v>0</v>
      </c>
      <c r="AD4424" t="b">
        <v>0</v>
      </c>
      <c r="AE4424" t="b">
        <v>1</v>
      </c>
      <c r="AF4424" t="b">
        <v>0</v>
      </c>
      <c r="AG4424" t="b">
        <v>1</v>
      </c>
      <c r="AH4424" t="b">
        <v>0</v>
      </c>
      <c r="AI4424" t="b">
        <v>0</v>
      </c>
      <c r="AJ4424" t="b">
        <v>1</v>
      </c>
      <c r="AK4424" t="b">
        <v>0</v>
      </c>
      <c r="AL4424" t="b">
        <v>0</v>
      </c>
      <c r="AM4424" t="b">
        <v>1</v>
      </c>
    </row>
    <row r="4425" spans="1:39" ht="14.4" hidden="1" x14ac:dyDescent="0.3">
      <c r="A4425" s="15" t="s">
        <v>4544</v>
      </c>
      <c r="B4425">
        <v>2024</v>
      </c>
      <c r="C4425" t="s">
        <v>126</v>
      </c>
      <c r="D4425" t="s">
        <v>68</v>
      </c>
      <c r="E4425" t="s">
        <v>25</v>
      </c>
      <c r="F4425" t="s">
        <v>5176</v>
      </c>
      <c r="G4425" t="s">
        <v>55</v>
      </c>
      <c r="H4425" t="s">
        <v>60</v>
      </c>
      <c r="I4425" t="s">
        <v>28</v>
      </c>
      <c r="J4425" t="b">
        <v>1</v>
      </c>
      <c r="K4425" t="s">
        <v>482</v>
      </c>
      <c r="L4425">
        <v>0.8</v>
      </c>
      <c r="M4425" t="s">
        <v>5945</v>
      </c>
      <c r="N4425" t="s">
        <v>482</v>
      </c>
      <c r="O4425">
        <v>152307</v>
      </c>
      <c r="P4425">
        <v>12.6</v>
      </c>
      <c r="Q4425">
        <v>0.33</v>
      </c>
      <c r="R4425" t="b">
        <v>1</v>
      </c>
      <c r="S4425" t="s">
        <v>35</v>
      </c>
      <c r="T4425">
        <v>6</v>
      </c>
      <c r="U4425" t="s">
        <v>3860</v>
      </c>
      <c r="V4425" t="b">
        <v>0</v>
      </c>
      <c r="W4425" t="b">
        <v>1</v>
      </c>
      <c r="X4425" t="b">
        <v>0</v>
      </c>
      <c r="Y4425" t="b">
        <v>1</v>
      </c>
      <c r="Z4425" t="b">
        <v>0</v>
      </c>
      <c r="AA4425" t="b">
        <v>1</v>
      </c>
      <c r="AB4425" t="b">
        <v>1</v>
      </c>
      <c r="AC4425" t="b">
        <v>1</v>
      </c>
      <c r="AD4425" t="b">
        <v>0</v>
      </c>
      <c r="AE4425" t="b">
        <v>1</v>
      </c>
      <c r="AF4425" t="b">
        <v>0</v>
      </c>
      <c r="AG4425" t="b">
        <v>0</v>
      </c>
      <c r="AH4425" t="b">
        <v>0</v>
      </c>
      <c r="AI4425" t="b">
        <v>0</v>
      </c>
      <c r="AJ4425" t="b">
        <v>0</v>
      </c>
      <c r="AK4425" t="b">
        <v>0</v>
      </c>
      <c r="AL4425" t="b">
        <v>1</v>
      </c>
      <c r="AM4425" t="b">
        <v>0</v>
      </c>
    </row>
    <row r="4426" spans="1:39" ht="14.4" hidden="1" x14ac:dyDescent="0.3">
      <c r="A4426" t="s">
        <v>4545</v>
      </c>
      <c r="B4426">
        <v>2024</v>
      </c>
      <c r="C4426" t="s">
        <v>115</v>
      </c>
      <c r="D4426" t="s">
        <v>31</v>
      </c>
      <c r="E4426" t="s">
        <v>135</v>
      </c>
      <c r="F4426" t="s">
        <v>5169</v>
      </c>
      <c r="G4426" t="s">
        <v>46</v>
      </c>
      <c r="H4426" t="s">
        <v>60</v>
      </c>
      <c r="I4426" t="s">
        <v>83</v>
      </c>
      <c r="J4426" t="b">
        <v>0</v>
      </c>
      <c r="L4426">
        <v>0.15</v>
      </c>
      <c r="M4426" t="s">
        <v>5944</v>
      </c>
      <c r="O4426">
        <v>25005</v>
      </c>
      <c r="P4426">
        <v>-4.37</v>
      </c>
      <c r="Q4426">
        <v>0.69</v>
      </c>
      <c r="R4426" t="b">
        <v>0</v>
      </c>
      <c r="S4426" t="s">
        <v>40</v>
      </c>
      <c r="T4426">
        <v>11</v>
      </c>
      <c r="U4426" t="s">
        <v>2314</v>
      </c>
      <c r="V4426" t="b">
        <v>1</v>
      </c>
      <c r="W4426" t="b">
        <v>0</v>
      </c>
      <c r="X4426" t="b">
        <v>0</v>
      </c>
      <c r="Y4426" t="b">
        <v>0</v>
      </c>
      <c r="Z4426" t="b">
        <v>1</v>
      </c>
      <c r="AA4426" t="b">
        <v>1</v>
      </c>
      <c r="AB4426" t="b">
        <v>1</v>
      </c>
      <c r="AC4426" t="b">
        <v>1</v>
      </c>
      <c r="AD4426" t="b">
        <v>0</v>
      </c>
      <c r="AE4426" t="b">
        <v>0</v>
      </c>
      <c r="AF4426" t="b">
        <v>0</v>
      </c>
      <c r="AG4426" t="b">
        <v>0</v>
      </c>
      <c r="AH4426" t="b">
        <v>0</v>
      </c>
      <c r="AI4426" t="b">
        <v>0</v>
      </c>
      <c r="AJ4426" t="b">
        <v>0</v>
      </c>
      <c r="AK4426" t="b">
        <v>0</v>
      </c>
      <c r="AL4426" t="b">
        <v>0</v>
      </c>
      <c r="AM4426" t="b">
        <v>0</v>
      </c>
    </row>
    <row r="4427" spans="1:39" ht="14.4" hidden="1" x14ac:dyDescent="0.3">
      <c r="A4427" t="s">
        <v>4546</v>
      </c>
      <c r="B4427">
        <v>2024</v>
      </c>
      <c r="C4427" t="s">
        <v>150</v>
      </c>
      <c r="D4427" t="s">
        <v>90</v>
      </c>
      <c r="E4427" t="s">
        <v>135</v>
      </c>
      <c r="F4427" t="s">
        <v>40</v>
      </c>
      <c r="G4427" t="s">
        <v>17</v>
      </c>
      <c r="H4427" t="s">
        <v>34</v>
      </c>
      <c r="I4427" t="s">
        <v>98</v>
      </c>
      <c r="J4427" t="b">
        <v>1</v>
      </c>
      <c r="K4427" t="s">
        <v>5942</v>
      </c>
      <c r="L4427">
        <v>0.6</v>
      </c>
      <c r="M4427" t="s">
        <v>5943</v>
      </c>
      <c r="N4427" t="s">
        <v>5942</v>
      </c>
      <c r="O4427">
        <v>93525</v>
      </c>
      <c r="P4427">
        <v>12.97</v>
      </c>
      <c r="Q4427">
        <v>0.28999999999999998</v>
      </c>
      <c r="R4427" t="b">
        <v>1</v>
      </c>
      <c r="S4427" t="s">
        <v>20</v>
      </c>
      <c r="T4427">
        <v>4</v>
      </c>
      <c r="U4427" t="s">
        <v>2314</v>
      </c>
      <c r="V4427" t="b">
        <v>1</v>
      </c>
      <c r="W4427" t="b">
        <v>1</v>
      </c>
      <c r="X4427" t="b">
        <v>0</v>
      </c>
      <c r="Y4427" t="b">
        <v>0</v>
      </c>
      <c r="Z4427" t="b">
        <v>1</v>
      </c>
      <c r="AA4427" t="b">
        <v>0</v>
      </c>
      <c r="AB4427" t="b">
        <v>0</v>
      </c>
      <c r="AC4427" t="b">
        <v>1</v>
      </c>
      <c r="AD4427" t="b">
        <v>1</v>
      </c>
      <c r="AE4427" t="b">
        <v>1</v>
      </c>
      <c r="AF4427" t="b">
        <v>0</v>
      </c>
      <c r="AG4427" t="b">
        <v>0</v>
      </c>
      <c r="AH4427" t="b">
        <v>0</v>
      </c>
      <c r="AI4427" t="b">
        <v>1</v>
      </c>
      <c r="AJ4427" t="b">
        <v>0</v>
      </c>
      <c r="AK4427" t="b">
        <v>0</v>
      </c>
      <c r="AL4427" t="b">
        <v>1</v>
      </c>
      <c r="AM4427" t="b">
        <v>1</v>
      </c>
    </row>
    <row r="4428" spans="1:39" ht="14.4" hidden="1" x14ac:dyDescent="0.3">
      <c r="A4428" t="s">
        <v>4547</v>
      </c>
      <c r="B4428">
        <v>2024</v>
      </c>
      <c r="C4428" t="s">
        <v>112</v>
      </c>
      <c r="D4428" t="s">
        <v>113</v>
      </c>
      <c r="E4428" t="s">
        <v>97</v>
      </c>
      <c r="F4428" t="s">
        <v>5172</v>
      </c>
      <c r="G4428" t="s">
        <v>17</v>
      </c>
      <c r="H4428" t="s">
        <v>60</v>
      </c>
      <c r="I4428" t="s">
        <v>98</v>
      </c>
      <c r="J4428" t="b">
        <v>0</v>
      </c>
      <c r="L4428">
        <v>7.0000000000000007E-2</v>
      </c>
      <c r="M4428" t="s">
        <v>5941</v>
      </c>
      <c r="O4428">
        <v>91834</v>
      </c>
      <c r="P4428">
        <v>1.54</v>
      </c>
      <c r="Q4428">
        <v>0.81</v>
      </c>
      <c r="R4428" t="b">
        <v>0</v>
      </c>
      <c r="S4428" t="s">
        <v>20</v>
      </c>
      <c r="T4428">
        <v>9</v>
      </c>
      <c r="U4428" t="s">
        <v>2314</v>
      </c>
      <c r="V4428" t="b">
        <v>1</v>
      </c>
      <c r="W4428" t="b">
        <v>1</v>
      </c>
      <c r="X4428" t="b">
        <v>0</v>
      </c>
      <c r="Y4428" t="b">
        <v>0</v>
      </c>
      <c r="Z4428" t="b">
        <v>0</v>
      </c>
      <c r="AA4428" t="b">
        <v>1</v>
      </c>
      <c r="AB4428" t="b">
        <v>1</v>
      </c>
      <c r="AC4428" t="b">
        <v>0</v>
      </c>
      <c r="AD4428" t="b">
        <v>0</v>
      </c>
      <c r="AE4428" t="b">
        <v>0</v>
      </c>
      <c r="AF4428" t="b">
        <v>0</v>
      </c>
      <c r="AG4428" t="b">
        <v>0</v>
      </c>
      <c r="AH4428" t="b">
        <v>0</v>
      </c>
      <c r="AI4428" t="b">
        <v>0</v>
      </c>
      <c r="AJ4428" t="b">
        <v>0</v>
      </c>
      <c r="AK4428" t="b">
        <v>0</v>
      </c>
      <c r="AL4428" t="b">
        <v>0</v>
      </c>
      <c r="AM4428" t="b">
        <v>0</v>
      </c>
    </row>
    <row r="4429" spans="1:39" ht="14.4" hidden="1" x14ac:dyDescent="0.3">
      <c r="A4429" t="s">
        <v>4548</v>
      </c>
      <c r="B4429">
        <v>2024</v>
      </c>
      <c r="C4429" t="s">
        <v>67</v>
      </c>
      <c r="D4429" t="s">
        <v>68</v>
      </c>
      <c r="E4429" t="s">
        <v>74</v>
      </c>
      <c r="F4429" t="s">
        <v>40</v>
      </c>
      <c r="G4429" t="s">
        <v>93</v>
      </c>
      <c r="H4429" t="s">
        <v>27</v>
      </c>
      <c r="I4429" t="s">
        <v>98</v>
      </c>
      <c r="J4429" t="b">
        <v>1</v>
      </c>
      <c r="K4429" t="s">
        <v>5189</v>
      </c>
      <c r="L4429">
        <v>0.82</v>
      </c>
      <c r="M4429" t="s">
        <v>5940</v>
      </c>
      <c r="N4429" t="s">
        <v>5189</v>
      </c>
      <c r="O4429">
        <v>133651</v>
      </c>
      <c r="P4429">
        <v>8</v>
      </c>
      <c r="Q4429">
        <v>0.25</v>
      </c>
      <c r="R4429" t="b">
        <v>1</v>
      </c>
      <c r="S4429" t="s">
        <v>40</v>
      </c>
      <c r="T4429">
        <v>9</v>
      </c>
      <c r="U4429" t="s">
        <v>2314</v>
      </c>
      <c r="V4429" t="b">
        <v>1</v>
      </c>
      <c r="W4429" t="b">
        <v>0</v>
      </c>
      <c r="X4429" t="b">
        <v>0</v>
      </c>
      <c r="Y4429" t="b">
        <v>0</v>
      </c>
      <c r="Z4429" t="b">
        <v>1</v>
      </c>
      <c r="AA4429" t="b">
        <v>1</v>
      </c>
      <c r="AB4429" t="b">
        <v>0</v>
      </c>
      <c r="AC4429" t="b">
        <v>0</v>
      </c>
      <c r="AD4429" t="b">
        <v>1</v>
      </c>
      <c r="AE4429" t="b">
        <v>1</v>
      </c>
      <c r="AF4429" t="b">
        <v>0</v>
      </c>
      <c r="AG4429" t="b">
        <v>0</v>
      </c>
      <c r="AH4429" t="b">
        <v>0</v>
      </c>
      <c r="AI4429" t="b">
        <v>1</v>
      </c>
      <c r="AJ4429" t="b">
        <v>1</v>
      </c>
      <c r="AK4429" t="b">
        <v>0</v>
      </c>
      <c r="AL4429" t="b">
        <v>0</v>
      </c>
      <c r="AM4429" t="b">
        <v>0</v>
      </c>
    </row>
    <row r="4430" spans="1:39" ht="14.4" hidden="1" x14ac:dyDescent="0.3">
      <c r="A4430" t="s">
        <v>4549</v>
      </c>
      <c r="B4430">
        <v>2024</v>
      </c>
      <c r="C4430" t="s">
        <v>156</v>
      </c>
      <c r="D4430" t="s">
        <v>58</v>
      </c>
      <c r="E4430" t="s">
        <v>78</v>
      </c>
      <c r="F4430" t="s">
        <v>5181</v>
      </c>
      <c r="G4430" t="s">
        <v>26</v>
      </c>
      <c r="H4430" t="s">
        <v>91</v>
      </c>
      <c r="I4430" t="s">
        <v>28</v>
      </c>
      <c r="J4430" t="b">
        <v>1</v>
      </c>
      <c r="K4430" t="s">
        <v>5456</v>
      </c>
      <c r="L4430">
        <v>0.48</v>
      </c>
      <c r="M4430" t="s">
        <v>5939</v>
      </c>
      <c r="N4430" t="s">
        <v>5456</v>
      </c>
      <c r="O4430">
        <v>34105</v>
      </c>
      <c r="P4430">
        <v>11.27</v>
      </c>
      <c r="Q4430">
        <v>0.35</v>
      </c>
      <c r="R4430" t="b">
        <v>1</v>
      </c>
      <c r="S4430" t="s">
        <v>20</v>
      </c>
      <c r="T4430">
        <v>3</v>
      </c>
      <c r="U4430" t="s">
        <v>2314</v>
      </c>
      <c r="V4430" t="b">
        <v>1</v>
      </c>
      <c r="W4430" t="b">
        <v>1</v>
      </c>
      <c r="X4430" t="b">
        <v>0</v>
      </c>
      <c r="Y4430" t="b">
        <v>1</v>
      </c>
      <c r="Z4430" t="b">
        <v>0</v>
      </c>
      <c r="AA4430" t="b">
        <v>0</v>
      </c>
      <c r="AB4430" t="b">
        <v>1</v>
      </c>
      <c r="AC4430" t="b">
        <v>0</v>
      </c>
      <c r="AD4430" t="b">
        <v>1</v>
      </c>
      <c r="AE4430" t="b">
        <v>0</v>
      </c>
      <c r="AF4430" t="b">
        <v>1</v>
      </c>
      <c r="AG4430" t="b">
        <v>0</v>
      </c>
      <c r="AH4430" t="b">
        <v>0</v>
      </c>
      <c r="AI4430" t="b">
        <v>0</v>
      </c>
      <c r="AJ4430" t="b">
        <v>0</v>
      </c>
      <c r="AK4430" t="b">
        <v>0</v>
      </c>
      <c r="AL4430" t="b">
        <v>1</v>
      </c>
      <c r="AM4430" t="b">
        <v>0</v>
      </c>
    </row>
    <row r="4431" spans="1:39" ht="14.4" hidden="1" x14ac:dyDescent="0.3">
      <c r="A4431" t="s">
        <v>4550</v>
      </c>
      <c r="B4431">
        <v>2024</v>
      </c>
      <c r="C4431" t="s">
        <v>242</v>
      </c>
      <c r="D4431" t="s">
        <v>90</v>
      </c>
      <c r="E4431" t="s">
        <v>54</v>
      </c>
      <c r="F4431" t="s">
        <v>40</v>
      </c>
      <c r="G4431" t="s">
        <v>55</v>
      </c>
      <c r="H4431" t="s">
        <v>34</v>
      </c>
      <c r="I4431" t="s">
        <v>19</v>
      </c>
      <c r="J4431" t="b">
        <v>1</v>
      </c>
      <c r="K4431" t="s">
        <v>5280</v>
      </c>
      <c r="L4431">
        <v>0.69</v>
      </c>
      <c r="M4431" t="s">
        <v>5938</v>
      </c>
      <c r="N4431" t="s">
        <v>5280</v>
      </c>
      <c r="O4431">
        <v>97757</v>
      </c>
      <c r="P4431">
        <v>7.16</v>
      </c>
      <c r="Q4431">
        <v>0.26</v>
      </c>
      <c r="R4431" t="b">
        <v>1</v>
      </c>
      <c r="S4431" t="s">
        <v>40</v>
      </c>
      <c r="T4431">
        <v>18</v>
      </c>
      <c r="U4431" t="s">
        <v>3860</v>
      </c>
      <c r="V4431" t="b">
        <v>0</v>
      </c>
      <c r="W4431" t="b">
        <v>0</v>
      </c>
      <c r="X4431" t="b">
        <v>0</v>
      </c>
      <c r="Y4431" t="b">
        <v>0</v>
      </c>
      <c r="Z4431" t="b">
        <v>0</v>
      </c>
      <c r="AA4431" t="b">
        <v>1</v>
      </c>
      <c r="AB4431" t="b">
        <v>1</v>
      </c>
      <c r="AC4431" t="b">
        <v>1</v>
      </c>
      <c r="AD4431" t="b">
        <v>1</v>
      </c>
      <c r="AE4431" t="b">
        <v>0</v>
      </c>
      <c r="AF4431" t="b">
        <v>1</v>
      </c>
      <c r="AG4431" t="b">
        <v>0</v>
      </c>
      <c r="AH4431" t="b">
        <v>0</v>
      </c>
      <c r="AI4431" t="b">
        <v>0</v>
      </c>
      <c r="AJ4431" t="b">
        <v>0</v>
      </c>
      <c r="AK4431" t="b">
        <v>1</v>
      </c>
      <c r="AL4431" t="b">
        <v>0</v>
      </c>
      <c r="AM4431" t="b">
        <v>1</v>
      </c>
    </row>
    <row r="4432" spans="1:39" ht="14.4" hidden="1" x14ac:dyDescent="0.3">
      <c r="A4432" t="s">
        <v>4551</v>
      </c>
      <c r="B4432">
        <v>2024</v>
      </c>
      <c r="C4432" t="s">
        <v>37</v>
      </c>
      <c r="D4432" t="s">
        <v>38</v>
      </c>
      <c r="E4432" t="s">
        <v>78</v>
      </c>
      <c r="F4432" t="s">
        <v>5176</v>
      </c>
      <c r="G4432" t="s">
        <v>65</v>
      </c>
      <c r="H4432" t="s">
        <v>60</v>
      </c>
      <c r="I4432" t="s">
        <v>98</v>
      </c>
      <c r="J4432" t="b">
        <v>1</v>
      </c>
      <c r="K4432" t="s">
        <v>5936</v>
      </c>
      <c r="L4432">
        <v>0.68</v>
      </c>
      <c r="M4432" t="s">
        <v>5937</v>
      </c>
      <c r="N4432" t="s">
        <v>5936</v>
      </c>
      <c r="O4432">
        <v>79785</v>
      </c>
      <c r="P4432">
        <v>16.62</v>
      </c>
      <c r="Q4432">
        <v>0.31</v>
      </c>
      <c r="R4432" t="b">
        <v>1</v>
      </c>
      <c r="S4432" t="s">
        <v>40</v>
      </c>
      <c r="T4432">
        <v>2</v>
      </c>
      <c r="U4432" t="s">
        <v>2314</v>
      </c>
      <c r="V4432" t="b">
        <v>0</v>
      </c>
      <c r="W4432" t="b">
        <v>0</v>
      </c>
      <c r="X4432" t="b">
        <v>0</v>
      </c>
      <c r="Y4432" t="b">
        <v>0</v>
      </c>
      <c r="Z4432" t="b">
        <v>1</v>
      </c>
      <c r="AA4432" t="b">
        <v>1</v>
      </c>
      <c r="AB4432" t="b">
        <v>0</v>
      </c>
      <c r="AC4432" t="b">
        <v>0</v>
      </c>
      <c r="AD4432" t="b">
        <v>0</v>
      </c>
      <c r="AE4432" t="b">
        <v>1</v>
      </c>
      <c r="AF4432" t="b">
        <v>1</v>
      </c>
      <c r="AG4432" t="b">
        <v>1</v>
      </c>
      <c r="AH4432" t="b">
        <v>0</v>
      </c>
      <c r="AI4432" t="b">
        <v>0</v>
      </c>
      <c r="AJ4432" t="b">
        <v>1</v>
      </c>
      <c r="AK4432" t="b">
        <v>0</v>
      </c>
      <c r="AL4432" t="b">
        <v>1</v>
      </c>
      <c r="AM4432" t="b">
        <v>0</v>
      </c>
    </row>
    <row r="4433" spans="1:39" ht="14.4" hidden="1" x14ac:dyDescent="0.3">
      <c r="A4433" t="s">
        <v>4552</v>
      </c>
      <c r="B4433">
        <v>2024</v>
      </c>
      <c r="C4433" t="s">
        <v>101</v>
      </c>
      <c r="D4433" t="s">
        <v>77</v>
      </c>
      <c r="E4433" t="s">
        <v>39</v>
      </c>
      <c r="F4433" t="s">
        <v>5169</v>
      </c>
      <c r="G4433" t="s">
        <v>93</v>
      </c>
      <c r="H4433" t="s">
        <v>91</v>
      </c>
      <c r="I4433" t="s">
        <v>28</v>
      </c>
      <c r="J4433" t="b">
        <v>0</v>
      </c>
      <c r="L4433">
        <v>0.12</v>
      </c>
      <c r="M4433" t="s">
        <v>5935</v>
      </c>
      <c r="O4433">
        <v>72269</v>
      </c>
      <c r="P4433">
        <v>3.96</v>
      </c>
      <c r="Q4433">
        <v>0.75</v>
      </c>
      <c r="R4433" t="b">
        <v>0</v>
      </c>
      <c r="S4433" t="s">
        <v>35</v>
      </c>
      <c r="T4433">
        <v>11</v>
      </c>
      <c r="U4433" t="s">
        <v>2314</v>
      </c>
      <c r="V4433" t="b">
        <v>0</v>
      </c>
      <c r="W4433" t="b">
        <v>1</v>
      </c>
      <c r="X4433" t="b">
        <v>0</v>
      </c>
      <c r="Y4433" t="b">
        <v>0</v>
      </c>
      <c r="Z4433" t="b">
        <v>1</v>
      </c>
      <c r="AA4433" t="b">
        <v>0</v>
      </c>
      <c r="AB4433" t="b">
        <v>1</v>
      </c>
      <c r="AC4433" t="b">
        <v>0</v>
      </c>
      <c r="AD4433" t="b">
        <v>1</v>
      </c>
      <c r="AE4433" t="b">
        <v>1</v>
      </c>
      <c r="AF4433" t="b">
        <v>0</v>
      </c>
      <c r="AG4433" t="b">
        <v>0</v>
      </c>
      <c r="AH4433" t="b">
        <v>0</v>
      </c>
      <c r="AI4433" t="b">
        <v>0</v>
      </c>
      <c r="AJ4433" t="b">
        <v>0</v>
      </c>
      <c r="AK4433" t="b">
        <v>0</v>
      </c>
      <c r="AL4433" t="b">
        <v>0</v>
      </c>
      <c r="AM4433" t="b">
        <v>0</v>
      </c>
    </row>
    <row r="4434" spans="1:39" ht="14.4" hidden="1" x14ac:dyDescent="0.3">
      <c r="A4434" t="s">
        <v>4553</v>
      </c>
      <c r="B4434">
        <v>2024</v>
      </c>
      <c r="C4434" t="s">
        <v>171</v>
      </c>
      <c r="D4434" t="s">
        <v>24</v>
      </c>
      <c r="E4434" t="s">
        <v>54</v>
      </c>
      <c r="F4434" t="s">
        <v>5172</v>
      </c>
      <c r="G4434" t="s">
        <v>33</v>
      </c>
      <c r="H4434" t="s">
        <v>52</v>
      </c>
      <c r="I4434" t="s">
        <v>49</v>
      </c>
      <c r="J4434" t="b">
        <v>1</v>
      </c>
      <c r="K4434" t="s">
        <v>5460</v>
      </c>
      <c r="L4434">
        <v>0.5</v>
      </c>
      <c r="M4434" t="s">
        <v>5934</v>
      </c>
      <c r="N4434" t="s">
        <v>5460</v>
      </c>
      <c r="O4434">
        <v>133055</v>
      </c>
      <c r="P4434">
        <v>13.46</v>
      </c>
      <c r="Q4434">
        <v>0.33</v>
      </c>
      <c r="R4434" t="b">
        <v>1</v>
      </c>
      <c r="S4434" t="s">
        <v>20</v>
      </c>
      <c r="T4434">
        <v>4</v>
      </c>
      <c r="U4434" t="s">
        <v>2314</v>
      </c>
      <c r="V4434" t="b">
        <v>1</v>
      </c>
      <c r="W4434" t="b">
        <v>0</v>
      </c>
      <c r="X4434" t="b">
        <v>0</v>
      </c>
      <c r="Y4434" t="b">
        <v>0</v>
      </c>
      <c r="Z4434" t="b">
        <v>0</v>
      </c>
      <c r="AA4434" t="b">
        <v>1</v>
      </c>
      <c r="AB4434" t="b">
        <v>0</v>
      </c>
      <c r="AC4434" t="b">
        <v>1</v>
      </c>
      <c r="AD4434" t="b">
        <v>1</v>
      </c>
      <c r="AE4434" t="b">
        <v>1</v>
      </c>
      <c r="AF4434" t="b">
        <v>0</v>
      </c>
      <c r="AG4434" t="b">
        <v>0</v>
      </c>
      <c r="AH4434" t="b">
        <v>0</v>
      </c>
      <c r="AI4434" t="b">
        <v>0</v>
      </c>
      <c r="AJ4434" t="b">
        <v>0</v>
      </c>
      <c r="AK4434" t="b">
        <v>1</v>
      </c>
      <c r="AL4434" t="b">
        <v>0</v>
      </c>
      <c r="AM4434" t="b">
        <v>1</v>
      </c>
    </row>
    <row r="4435" spans="1:39" ht="14.4" hidden="1" x14ac:dyDescent="0.3">
      <c r="A4435" t="s">
        <v>4554</v>
      </c>
      <c r="B4435">
        <v>2024</v>
      </c>
      <c r="C4435" t="s">
        <v>137</v>
      </c>
      <c r="D4435" t="s">
        <v>77</v>
      </c>
      <c r="E4435" t="s">
        <v>74</v>
      </c>
      <c r="F4435" t="s">
        <v>5176</v>
      </c>
      <c r="G4435" t="s">
        <v>93</v>
      </c>
      <c r="H4435" t="s">
        <v>94</v>
      </c>
      <c r="I4435" t="s">
        <v>19</v>
      </c>
      <c r="J4435" t="b">
        <v>1</v>
      </c>
      <c r="K4435" t="s">
        <v>5932</v>
      </c>
      <c r="L4435">
        <v>0.92</v>
      </c>
      <c r="M4435" t="s">
        <v>5933</v>
      </c>
      <c r="N4435" t="s">
        <v>5932</v>
      </c>
      <c r="O4435">
        <v>101656</v>
      </c>
      <c r="P4435">
        <v>10.11</v>
      </c>
      <c r="Q4435">
        <v>0.25</v>
      </c>
      <c r="R4435" t="b">
        <v>1</v>
      </c>
      <c r="S4435" t="s">
        <v>20</v>
      </c>
      <c r="T4435">
        <v>18</v>
      </c>
      <c r="U4435" t="s">
        <v>2314</v>
      </c>
      <c r="V4435" t="b">
        <v>0</v>
      </c>
      <c r="W4435" t="b">
        <v>0</v>
      </c>
      <c r="X4435" t="b">
        <v>0</v>
      </c>
      <c r="Y4435" t="b">
        <v>0</v>
      </c>
      <c r="Z4435" t="b">
        <v>0</v>
      </c>
      <c r="AA4435" t="b">
        <v>0</v>
      </c>
      <c r="AB4435" t="b">
        <v>1</v>
      </c>
      <c r="AC4435" t="b">
        <v>0</v>
      </c>
      <c r="AD4435" t="b">
        <v>1</v>
      </c>
      <c r="AE4435" t="b">
        <v>1</v>
      </c>
      <c r="AF4435" t="b">
        <v>1</v>
      </c>
      <c r="AG4435" t="b">
        <v>0</v>
      </c>
      <c r="AH4435" t="b">
        <v>0</v>
      </c>
      <c r="AI4435" t="b">
        <v>1</v>
      </c>
      <c r="AJ4435" t="b">
        <v>0</v>
      </c>
      <c r="AK4435" t="b">
        <v>1</v>
      </c>
      <c r="AL4435" t="b">
        <v>0</v>
      </c>
      <c r="AM4435" t="b">
        <v>1</v>
      </c>
    </row>
    <row r="4436" spans="1:39" ht="14.4" hidden="1" x14ac:dyDescent="0.3">
      <c r="A4436" t="s">
        <v>4555</v>
      </c>
      <c r="B4436">
        <v>2024</v>
      </c>
      <c r="C4436" t="s">
        <v>118</v>
      </c>
      <c r="D4436" t="s">
        <v>90</v>
      </c>
      <c r="E4436" t="s">
        <v>64</v>
      </c>
      <c r="F4436" t="s">
        <v>5169</v>
      </c>
      <c r="G4436" t="s">
        <v>17</v>
      </c>
      <c r="H4436" t="s">
        <v>60</v>
      </c>
      <c r="I4436" t="s">
        <v>61</v>
      </c>
      <c r="J4436" t="b">
        <v>0</v>
      </c>
      <c r="L4436">
        <v>0.05</v>
      </c>
      <c r="M4436" t="s">
        <v>5931</v>
      </c>
      <c r="O4436">
        <v>78592</v>
      </c>
      <c r="P4436">
        <v>3.74</v>
      </c>
      <c r="Q4436">
        <v>0.83</v>
      </c>
      <c r="R4436" t="b">
        <v>0</v>
      </c>
      <c r="S4436" t="s">
        <v>20</v>
      </c>
      <c r="T4436">
        <v>17</v>
      </c>
      <c r="U4436" t="s">
        <v>2314</v>
      </c>
      <c r="V4436" t="b">
        <v>0</v>
      </c>
      <c r="W4436" t="b">
        <v>0</v>
      </c>
      <c r="X4436" t="b">
        <v>1</v>
      </c>
      <c r="Y4436" t="b">
        <v>1</v>
      </c>
      <c r="Z4436" t="b">
        <v>1</v>
      </c>
      <c r="AA4436" t="b">
        <v>0</v>
      </c>
      <c r="AB4436" t="b">
        <v>0</v>
      </c>
      <c r="AC4436" t="b">
        <v>0</v>
      </c>
      <c r="AD4436" t="b">
        <v>1</v>
      </c>
      <c r="AE4436" t="b">
        <v>1</v>
      </c>
      <c r="AF4436" t="b">
        <v>0</v>
      </c>
      <c r="AG4436" t="b">
        <v>0</v>
      </c>
      <c r="AH4436" t="b">
        <v>0</v>
      </c>
      <c r="AI4436" t="b">
        <v>0</v>
      </c>
      <c r="AJ4436" t="b">
        <v>0</v>
      </c>
      <c r="AK4436" t="b">
        <v>0</v>
      </c>
      <c r="AL4436" t="b">
        <v>0</v>
      </c>
      <c r="AM4436" t="b">
        <v>0</v>
      </c>
    </row>
    <row r="4437" spans="1:39" ht="14.4" hidden="1" x14ac:dyDescent="0.3">
      <c r="A4437" t="s">
        <v>4556</v>
      </c>
      <c r="B4437">
        <v>2024</v>
      </c>
      <c r="C4437" t="s">
        <v>73</v>
      </c>
      <c r="D4437" t="s">
        <v>15</v>
      </c>
      <c r="E4437" t="s">
        <v>16</v>
      </c>
      <c r="F4437" t="s">
        <v>5172</v>
      </c>
      <c r="G4437" t="s">
        <v>26</v>
      </c>
      <c r="H4437" t="s">
        <v>18</v>
      </c>
      <c r="I4437" t="s">
        <v>49</v>
      </c>
      <c r="J4437" t="b">
        <v>0</v>
      </c>
      <c r="L4437">
        <v>0.02</v>
      </c>
      <c r="M4437" t="s">
        <v>5930</v>
      </c>
      <c r="O4437">
        <v>40967</v>
      </c>
      <c r="P4437">
        <v>-2.62</v>
      </c>
      <c r="Q4437">
        <v>0.63</v>
      </c>
      <c r="R4437" t="b">
        <v>0</v>
      </c>
      <c r="S4437" t="s">
        <v>20</v>
      </c>
      <c r="T4437">
        <v>12</v>
      </c>
      <c r="U4437" t="s">
        <v>2314</v>
      </c>
      <c r="V4437" t="b">
        <v>0</v>
      </c>
      <c r="W4437" t="b">
        <v>0</v>
      </c>
      <c r="X4437" t="b">
        <v>0</v>
      </c>
      <c r="Y4437" t="b">
        <v>1</v>
      </c>
      <c r="Z4437" t="b">
        <v>0</v>
      </c>
      <c r="AA4437" t="b">
        <v>1</v>
      </c>
      <c r="AB4437" t="b">
        <v>0</v>
      </c>
      <c r="AC4437" t="b">
        <v>0</v>
      </c>
      <c r="AD4437" t="b">
        <v>0</v>
      </c>
      <c r="AE4437" t="b">
        <v>1</v>
      </c>
      <c r="AF4437" t="b">
        <v>0</v>
      </c>
      <c r="AG4437" t="b">
        <v>0</v>
      </c>
      <c r="AH4437" t="b">
        <v>0</v>
      </c>
      <c r="AI4437" t="b">
        <v>0</v>
      </c>
      <c r="AJ4437" t="b">
        <v>0</v>
      </c>
      <c r="AK4437" t="b">
        <v>0</v>
      </c>
      <c r="AL4437" t="b">
        <v>0</v>
      </c>
      <c r="AM4437" t="b">
        <v>0</v>
      </c>
    </row>
    <row r="4438" spans="1:39" ht="14.4" hidden="1" x14ac:dyDescent="0.3">
      <c r="A4438" t="s">
        <v>4557</v>
      </c>
      <c r="B4438">
        <v>2024</v>
      </c>
      <c r="C4438" t="s">
        <v>76</v>
      </c>
      <c r="D4438" t="s">
        <v>77</v>
      </c>
      <c r="E4438" t="s">
        <v>133</v>
      </c>
      <c r="F4438" t="s">
        <v>5169</v>
      </c>
      <c r="G4438" t="s">
        <v>65</v>
      </c>
      <c r="H4438" t="s">
        <v>60</v>
      </c>
      <c r="I4438" t="s">
        <v>19</v>
      </c>
      <c r="J4438" t="b">
        <v>1</v>
      </c>
      <c r="K4438" t="s">
        <v>3339</v>
      </c>
      <c r="L4438">
        <v>0.82</v>
      </c>
      <c r="M4438" t="s">
        <v>5929</v>
      </c>
      <c r="N4438" t="s">
        <v>3339</v>
      </c>
      <c r="O4438">
        <v>93209</v>
      </c>
      <c r="P4438">
        <v>9.68</v>
      </c>
      <c r="Q4438">
        <v>0.32</v>
      </c>
      <c r="R4438" t="b">
        <v>1</v>
      </c>
      <c r="S4438" t="s">
        <v>40</v>
      </c>
      <c r="T4438">
        <v>0</v>
      </c>
      <c r="U4438" t="s">
        <v>2314</v>
      </c>
      <c r="V4438" t="b">
        <v>0</v>
      </c>
      <c r="W4438" t="b">
        <v>1</v>
      </c>
      <c r="X4438" t="b">
        <v>0</v>
      </c>
      <c r="Y4438" t="b">
        <v>0</v>
      </c>
      <c r="Z4438" t="b">
        <v>0</v>
      </c>
      <c r="AA4438" t="b">
        <v>0</v>
      </c>
      <c r="AB4438" t="b">
        <v>1</v>
      </c>
      <c r="AC4438" t="b">
        <v>0</v>
      </c>
      <c r="AD4438" t="b">
        <v>0</v>
      </c>
      <c r="AE4438" t="b">
        <v>1</v>
      </c>
      <c r="AF4438" t="b">
        <v>0</v>
      </c>
      <c r="AG4438" t="b">
        <v>0</v>
      </c>
      <c r="AH4438" t="b">
        <v>0</v>
      </c>
      <c r="AI4438" t="b">
        <v>0</v>
      </c>
      <c r="AJ4438" t="b">
        <v>0</v>
      </c>
      <c r="AK4438" t="b">
        <v>1</v>
      </c>
      <c r="AL4438" t="b">
        <v>0</v>
      </c>
      <c r="AM4438" t="b">
        <v>0</v>
      </c>
    </row>
    <row r="4439" spans="1:39" ht="14.4" hidden="1" x14ac:dyDescent="0.3">
      <c r="A4439" t="s">
        <v>4558</v>
      </c>
      <c r="B4439">
        <v>2024</v>
      </c>
      <c r="C4439" t="s">
        <v>244</v>
      </c>
      <c r="D4439" t="s">
        <v>24</v>
      </c>
      <c r="E4439" t="s">
        <v>81</v>
      </c>
      <c r="F4439" t="s">
        <v>40</v>
      </c>
      <c r="G4439" t="s">
        <v>55</v>
      </c>
      <c r="H4439" t="s">
        <v>69</v>
      </c>
      <c r="I4439" t="s">
        <v>61</v>
      </c>
      <c r="J4439" t="b">
        <v>1</v>
      </c>
      <c r="K4439" t="s">
        <v>230</v>
      </c>
      <c r="L4439">
        <v>0.59</v>
      </c>
      <c r="M4439" t="s">
        <v>5928</v>
      </c>
      <c r="N4439" t="s">
        <v>230</v>
      </c>
      <c r="O4439">
        <v>126439</v>
      </c>
      <c r="P4439">
        <v>13.09</v>
      </c>
      <c r="Q4439">
        <v>0.27</v>
      </c>
      <c r="R4439" t="b">
        <v>1</v>
      </c>
      <c r="S4439" t="s">
        <v>40</v>
      </c>
      <c r="T4439">
        <v>12</v>
      </c>
      <c r="U4439" t="s">
        <v>3860</v>
      </c>
      <c r="V4439" t="b">
        <v>0</v>
      </c>
      <c r="W4439" t="b">
        <v>1</v>
      </c>
      <c r="X4439" t="b">
        <v>0</v>
      </c>
      <c r="Y4439" t="b">
        <v>0</v>
      </c>
      <c r="Z4439" t="b">
        <v>1</v>
      </c>
      <c r="AA4439" t="b">
        <v>1</v>
      </c>
      <c r="AB4439" t="b">
        <v>0</v>
      </c>
      <c r="AC4439" t="b">
        <v>1</v>
      </c>
      <c r="AD4439" t="b">
        <v>1</v>
      </c>
      <c r="AE4439" t="b">
        <v>1</v>
      </c>
      <c r="AF4439" t="b">
        <v>0</v>
      </c>
      <c r="AG4439" t="b">
        <v>0</v>
      </c>
      <c r="AH4439" t="b">
        <v>1</v>
      </c>
      <c r="AI4439" t="b">
        <v>0</v>
      </c>
      <c r="AJ4439" t="b">
        <v>0</v>
      </c>
      <c r="AK4439" t="b">
        <v>0</v>
      </c>
      <c r="AL4439" t="b">
        <v>0</v>
      </c>
      <c r="AM4439" t="b">
        <v>0</v>
      </c>
    </row>
    <row r="4440" spans="1:39" ht="14.4" hidden="1" x14ac:dyDescent="0.3">
      <c r="A4440" t="s">
        <v>4559</v>
      </c>
      <c r="B4440">
        <v>2024</v>
      </c>
      <c r="C4440" t="s">
        <v>96</v>
      </c>
      <c r="D4440" t="s">
        <v>90</v>
      </c>
      <c r="E4440" t="s">
        <v>133</v>
      </c>
      <c r="F4440" t="s">
        <v>5181</v>
      </c>
      <c r="G4440" t="s">
        <v>33</v>
      </c>
      <c r="H4440" t="s">
        <v>42</v>
      </c>
      <c r="I4440" t="s">
        <v>19</v>
      </c>
      <c r="J4440" t="b">
        <v>1</v>
      </c>
      <c r="K4440" t="s">
        <v>5733</v>
      </c>
      <c r="L4440">
        <v>0.94</v>
      </c>
      <c r="M4440" t="s">
        <v>5927</v>
      </c>
      <c r="N4440" t="s">
        <v>5733</v>
      </c>
      <c r="O4440">
        <v>112178</v>
      </c>
      <c r="P4440">
        <v>13.67</v>
      </c>
      <c r="Q4440">
        <v>0.38</v>
      </c>
      <c r="R4440" t="b">
        <v>1</v>
      </c>
      <c r="S4440" t="s">
        <v>20</v>
      </c>
      <c r="T4440">
        <v>1</v>
      </c>
      <c r="U4440" t="s">
        <v>2314</v>
      </c>
      <c r="V4440" t="b">
        <v>1</v>
      </c>
      <c r="W4440" t="b">
        <v>0</v>
      </c>
      <c r="X4440" t="b">
        <v>0</v>
      </c>
      <c r="Y4440" t="b">
        <v>1</v>
      </c>
      <c r="Z4440" t="b">
        <v>0</v>
      </c>
      <c r="AA4440" t="b">
        <v>0</v>
      </c>
      <c r="AB4440" t="b">
        <v>1</v>
      </c>
      <c r="AC4440" t="b">
        <v>1</v>
      </c>
      <c r="AD4440" t="b">
        <v>1</v>
      </c>
      <c r="AE4440" t="b">
        <v>0</v>
      </c>
      <c r="AF4440" t="b">
        <v>0</v>
      </c>
      <c r="AG4440" t="b">
        <v>1</v>
      </c>
      <c r="AH4440" t="b">
        <v>0</v>
      </c>
      <c r="AI4440" t="b">
        <v>0</v>
      </c>
      <c r="AJ4440" t="b">
        <v>0</v>
      </c>
      <c r="AK4440" t="b">
        <v>1</v>
      </c>
      <c r="AL4440" t="b">
        <v>0</v>
      </c>
      <c r="AM4440" t="b">
        <v>0</v>
      </c>
    </row>
    <row r="4441" spans="1:39" ht="14.4" hidden="1" x14ac:dyDescent="0.3">
      <c r="A4441" t="s">
        <v>4560</v>
      </c>
      <c r="B4441">
        <v>2024</v>
      </c>
      <c r="C4441" t="s">
        <v>143</v>
      </c>
      <c r="D4441" t="s">
        <v>38</v>
      </c>
      <c r="E4441" t="s">
        <v>135</v>
      </c>
      <c r="F4441" t="s">
        <v>5169</v>
      </c>
      <c r="G4441" t="s">
        <v>93</v>
      </c>
      <c r="H4441" t="s">
        <v>60</v>
      </c>
      <c r="I4441" t="s">
        <v>98</v>
      </c>
      <c r="J4441" t="b">
        <v>1</v>
      </c>
      <c r="K4441" t="s">
        <v>5925</v>
      </c>
      <c r="L4441">
        <v>0.75</v>
      </c>
      <c r="M4441" t="s">
        <v>5926</v>
      </c>
      <c r="N4441" t="s">
        <v>5925</v>
      </c>
      <c r="O4441">
        <v>74550</v>
      </c>
      <c r="P4441">
        <v>14.62</v>
      </c>
      <c r="Q4441">
        <v>0.1</v>
      </c>
      <c r="R4441" t="b">
        <v>1</v>
      </c>
      <c r="S4441" t="s">
        <v>35</v>
      </c>
      <c r="T4441">
        <v>10</v>
      </c>
      <c r="U4441" t="s">
        <v>2314</v>
      </c>
      <c r="V4441" t="b">
        <v>1</v>
      </c>
      <c r="W4441" t="b">
        <v>1</v>
      </c>
      <c r="X4441" t="b">
        <v>1</v>
      </c>
      <c r="Y4441" t="b">
        <v>0</v>
      </c>
      <c r="Z4441" t="b">
        <v>0</v>
      </c>
      <c r="AA4441" t="b">
        <v>1</v>
      </c>
      <c r="AB4441" t="b">
        <v>0</v>
      </c>
      <c r="AC4441" t="b">
        <v>1</v>
      </c>
      <c r="AD4441" t="b">
        <v>0</v>
      </c>
      <c r="AE4441" t="b">
        <v>0</v>
      </c>
      <c r="AF4441" t="b">
        <v>0</v>
      </c>
      <c r="AG4441" t="b">
        <v>0</v>
      </c>
      <c r="AH4441" t="b">
        <v>1</v>
      </c>
      <c r="AI4441" t="b">
        <v>0</v>
      </c>
      <c r="AJ4441" t="b">
        <v>0</v>
      </c>
      <c r="AK4441" t="b">
        <v>0</v>
      </c>
      <c r="AL4441" t="b">
        <v>1</v>
      </c>
      <c r="AM4441" t="b">
        <v>1</v>
      </c>
    </row>
    <row r="4442" spans="1:39" ht="14.4" hidden="1" x14ac:dyDescent="0.3">
      <c r="A4442" t="s">
        <v>4561</v>
      </c>
      <c r="B4442">
        <v>2024</v>
      </c>
      <c r="C4442" t="s">
        <v>147</v>
      </c>
      <c r="D4442" t="s">
        <v>68</v>
      </c>
      <c r="E4442" t="s">
        <v>120</v>
      </c>
      <c r="F4442" t="s">
        <v>5169</v>
      </c>
      <c r="G4442" t="s">
        <v>33</v>
      </c>
      <c r="H4442" t="s">
        <v>42</v>
      </c>
      <c r="I4442" t="s">
        <v>19</v>
      </c>
      <c r="J4442" t="b">
        <v>1</v>
      </c>
      <c r="K4442" t="s">
        <v>5923</v>
      </c>
      <c r="L4442">
        <v>0.94</v>
      </c>
      <c r="M4442" t="s">
        <v>5924</v>
      </c>
      <c r="N4442" t="s">
        <v>5923</v>
      </c>
      <c r="O4442">
        <v>139723</v>
      </c>
      <c r="P4442">
        <v>11.77</v>
      </c>
      <c r="Q4442">
        <v>0.22</v>
      </c>
      <c r="R4442" t="b">
        <v>1</v>
      </c>
      <c r="S4442" t="s">
        <v>35</v>
      </c>
      <c r="T4442">
        <v>10</v>
      </c>
      <c r="U4442" t="s">
        <v>2314</v>
      </c>
      <c r="V4442" t="b">
        <v>1</v>
      </c>
      <c r="W4442" t="b">
        <v>0</v>
      </c>
      <c r="X4442" t="b">
        <v>0</v>
      </c>
      <c r="Y4442" t="b">
        <v>1</v>
      </c>
      <c r="Z4442" t="b">
        <v>1</v>
      </c>
      <c r="AA4442" t="b">
        <v>0</v>
      </c>
      <c r="AB4442" t="b">
        <v>0</v>
      </c>
      <c r="AC4442" t="b">
        <v>1</v>
      </c>
      <c r="AD4442" t="b">
        <v>1</v>
      </c>
      <c r="AE4442" t="b">
        <v>1</v>
      </c>
      <c r="AF4442" t="b">
        <v>1</v>
      </c>
      <c r="AG4442" t="b">
        <v>0</v>
      </c>
      <c r="AH4442" t="b">
        <v>0</v>
      </c>
      <c r="AI4442" t="b">
        <v>1</v>
      </c>
      <c r="AJ4442" t="b">
        <v>0</v>
      </c>
      <c r="AK4442" t="b">
        <v>0</v>
      </c>
      <c r="AL4442" t="b">
        <v>0</v>
      </c>
      <c r="AM4442" t="b">
        <v>1</v>
      </c>
    </row>
    <row r="4443" spans="1:39" ht="14.4" hidden="1" x14ac:dyDescent="0.3">
      <c r="A4443" t="s">
        <v>4562</v>
      </c>
      <c r="B4443">
        <v>2024</v>
      </c>
      <c r="C4443" t="s">
        <v>183</v>
      </c>
      <c r="D4443" t="s">
        <v>113</v>
      </c>
      <c r="E4443" t="s">
        <v>39</v>
      </c>
      <c r="F4443" t="s">
        <v>5181</v>
      </c>
      <c r="G4443" t="s">
        <v>41</v>
      </c>
      <c r="H4443" t="s">
        <v>69</v>
      </c>
      <c r="I4443" t="s">
        <v>98</v>
      </c>
      <c r="J4443" t="b">
        <v>1</v>
      </c>
      <c r="K4443" t="s">
        <v>5921</v>
      </c>
      <c r="L4443">
        <v>0.68</v>
      </c>
      <c r="M4443" t="s">
        <v>5922</v>
      </c>
      <c r="N4443" t="s">
        <v>5921</v>
      </c>
      <c r="O4443">
        <v>127852</v>
      </c>
      <c r="P4443">
        <v>5.99</v>
      </c>
      <c r="Q4443">
        <v>0.34</v>
      </c>
      <c r="R4443" t="b">
        <v>1</v>
      </c>
      <c r="S4443" t="s">
        <v>20</v>
      </c>
      <c r="T4443">
        <v>8</v>
      </c>
      <c r="U4443" t="s">
        <v>2314</v>
      </c>
      <c r="V4443" t="b">
        <v>0</v>
      </c>
      <c r="W4443" t="b">
        <v>1</v>
      </c>
      <c r="X4443" t="b">
        <v>0</v>
      </c>
      <c r="Y4443" t="b">
        <v>0</v>
      </c>
      <c r="Z4443" t="b">
        <v>0</v>
      </c>
      <c r="AA4443" t="b">
        <v>1</v>
      </c>
      <c r="AB4443" t="b">
        <v>0</v>
      </c>
      <c r="AC4443" t="b">
        <v>1</v>
      </c>
      <c r="AD4443" t="b">
        <v>1</v>
      </c>
      <c r="AE4443" t="b">
        <v>0</v>
      </c>
      <c r="AF4443" t="b">
        <v>0</v>
      </c>
      <c r="AG4443" t="b">
        <v>1</v>
      </c>
      <c r="AH4443" t="b">
        <v>0</v>
      </c>
      <c r="AI4443" t="b">
        <v>0</v>
      </c>
      <c r="AJ4443" t="b">
        <v>1</v>
      </c>
      <c r="AK4443" t="b">
        <v>1</v>
      </c>
      <c r="AL4443" t="b">
        <v>1</v>
      </c>
      <c r="AM4443" t="b">
        <v>0</v>
      </c>
    </row>
    <row r="4444" spans="1:39" ht="14.4" hidden="1" x14ac:dyDescent="0.3">
      <c r="A4444" t="s">
        <v>4563</v>
      </c>
      <c r="B4444">
        <v>2024</v>
      </c>
      <c r="C4444" t="s">
        <v>126</v>
      </c>
      <c r="D4444" t="s">
        <v>68</v>
      </c>
      <c r="E4444" t="s">
        <v>133</v>
      </c>
      <c r="F4444" t="s">
        <v>5172</v>
      </c>
      <c r="G4444" t="s">
        <v>65</v>
      </c>
      <c r="H4444" t="s">
        <v>27</v>
      </c>
      <c r="I4444" t="s">
        <v>49</v>
      </c>
      <c r="J4444" t="b">
        <v>1</v>
      </c>
      <c r="K4444" t="s">
        <v>5919</v>
      </c>
      <c r="L4444">
        <v>0.5</v>
      </c>
      <c r="M4444" t="s">
        <v>5920</v>
      </c>
      <c r="N4444" t="s">
        <v>5919</v>
      </c>
      <c r="O4444">
        <v>136206</v>
      </c>
      <c r="P4444">
        <v>9.41</v>
      </c>
      <c r="Q4444">
        <v>0.26</v>
      </c>
      <c r="R4444" t="b">
        <v>1</v>
      </c>
      <c r="S4444" t="s">
        <v>35</v>
      </c>
      <c r="T4444">
        <v>8</v>
      </c>
      <c r="U4444" t="s">
        <v>2314</v>
      </c>
      <c r="V4444" t="b">
        <v>0</v>
      </c>
      <c r="W4444" t="b">
        <v>1</v>
      </c>
      <c r="X4444" t="b">
        <v>0</v>
      </c>
      <c r="Y4444" t="b">
        <v>0</v>
      </c>
      <c r="Z4444" t="b">
        <v>0</v>
      </c>
      <c r="AA4444" t="b">
        <v>1</v>
      </c>
      <c r="AB4444" t="b">
        <v>1</v>
      </c>
      <c r="AC4444" t="b">
        <v>0</v>
      </c>
      <c r="AD4444" t="b">
        <v>0</v>
      </c>
      <c r="AE4444" t="b">
        <v>1</v>
      </c>
      <c r="AF4444" t="b">
        <v>0</v>
      </c>
      <c r="AG4444" t="b">
        <v>1</v>
      </c>
      <c r="AH4444" t="b">
        <v>0</v>
      </c>
      <c r="AI4444" t="b">
        <v>1</v>
      </c>
      <c r="AJ4444" t="b">
        <v>1</v>
      </c>
      <c r="AK4444" t="b">
        <v>0</v>
      </c>
      <c r="AL4444" t="b">
        <v>0</v>
      </c>
      <c r="AM4444" t="b">
        <v>0</v>
      </c>
    </row>
    <row r="4445" spans="1:39" ht="14.4" hidden="1" x14ac:dyDescent="0.3">
      <c r="A4445" t="s">
        <v>4564</v>
      </c>
      <c r="B4445">
        <v>2024</v>
      </c>
      <c r="C4445" t="s">
        <v>183</v>
      </c>
      <c r="D4445" t="s">
        <v>113</v>
      </c>
      <c r="E4445" t="s">
        <v>120</v>
      </c>
      <c r="F4445" t="s">
        <v>5176</v>
      </c>
      <c r="G4445" t="s">
        <v>33</v>
      </c>
      <c r="H4445" t="s">
        <v>42</v>
      </c>
      <c r="I4445" t="s">
        <v>98</v>
      </c>
      <c r="J4445" t="b">
        <v>1</v>
      </c>
      <c r="K4445" t="s">
        <v>482</v>
      </c>
      <c r="L4445">
        <v>0.62</v>
      </c>
      <c r="M4445" t="s">
        <v>5918</v>
      </c>
      <c r="N4445" t="s">
        <v>482</v>
      </c>
      <c r="O4445">
        <v>141278</v>
      </c>
      <c r="P4445">
        <v>10.68</v>
      </c>
      <c r="Q4445">
        <v>0.28999999999999998</v>
      </c>
      <c r="R4445" t="b">
        <v>1</v>
      </c>
      <c r="S4445" t="s">
        <v>40</v>
      </c>
      <c r="T4445">
        <v>15</v>
      </c>
      <c r="U4445" t="s">
        <v>2314</v>
      </c>
      <c r="V4445" t="b">
        <v>0</v>
      </c>
      <c r="W4445" t="b">
        <v>0</v>
      </c>
      <c r="X4445" t="b">
        <v>1</v>
      </c>
      <c r="Y4445" t="b">
        <v>0</v>
      </c>
      <c r="Z4445" t="b">
        <v>0</v>
      </c>
      <c r="AA4445" t="b">
        <v>0</v>
      </c>
      <c r="AB4445" t="b">
        <v>0</v>
      </c>
      <c r="AC4445" t="b">
        <v>1</v>
      </c>
      <c r="AD4445" t="b">
        <v>1</v>
      </c>
      <c r="AE4445" t="b">
        <v>1</v>
      </c>
      <c r="AF4445" t="b">
        <v>0</v>
      </c>
      <c r="AG4445" t="b">
        <v>0</v>
      </c>
      <c r="AH4445" t="b">
        <v>0</v>
      </c>
      <c r="AI4445" t="b">
        <v>0</v>
      </c>
      <c r="AJ4445" t="b">
        <v>0</v>
      </c>
      <c r="AK4445" t="b">
        <v>0</v>
      </c>
      <c r="AL4445" t="b">
        <v>1</v>
      </c>
      <c r="AM4445" t="b">
        <v>0</v>
      </c>
    </row>
    <row r="4446" spans="1:39" ht="14.4" hidden="1" x14ac:dyDescent="0.3">
      <c r="A4446" t="s">
        <v>4565</v>
      </c>
      <c r="B4446">
        <v>2024</v>
      </c>
      <c r="C4446" t="s">
        <v>140</v>
      </c>
      <c r="D4446" t="s">
        <v>58</v>
      </c>
      <c r="E4446" t="s">
        <v>32</v>
      </c>
      <c r="F4446" t="s">
        <v>5172</v>
      </c>
      <c r="G4446" t="s">
        <v>17</v>
      </c>
      <c r="H4446" t="s">
        <v>91</v>
      </c>
      <c r="I4446" t="s">
        <v>49</v>
      </c>
      <c r="J4446" t="b">
        <v>0</v>
      </c>
      <c r="L4446">
        <v>0.18</v>
      </c>
      <c r="M4446" t="s">
        <v>5917</v>
      </c>
      <c r="O4446">
        <v>28566</v>
      </c>
      <c r="P4446">
        <v>2.08</v>
      </c>
      <c r="Q4446">
        <v>0.84</v>
      </c>
      <c r="R4446" t="b">
        <v>0</v>
      </c>
      <c r="S4446" t="s">
        <v>40</v>
      </c>
      <c r="T4446">
        <v>2</v>
      </c>
      <c r="U4446" t="s">
        <v>2314</v>
      </c>
      <c r="V4446" t="b">
        <v>1</v>
      </c>
      <c r="W4446" t="b">
        <v>1</v>
      </c>
      <c r="X4446" t="b">
        <v>0</v>
      </c>
      <c r="Y4446" t="b">
        <v>1</v>
      </c>
      <c r="Z4446" t="b">
        <v>1</v>
      </c>
      <c r="AA4446" t="b">
        <v>0</v>
      </c>
      <c r="AB4446" t="b">
        <v>0</v>
      </c>
      <c r="AC4446" t="b">
        <v>1</v>
      </c>
      <c r="AD4446" t="b">
        <v>1</v>
      </c>
      <c r="AE4446" t="b">
        <v>0</v>
      </c>
      <c r="AF4446" t="b">
        <v>0</v>
      </c>
      <c r="AG4446" t="b">
        <v>0</v>
      </c>
      <c r="AH4446" t="b">
        <v>0</v>
      </c>
      <c r="AI4446" t="b">
        <v>0</v>
      </c>
      <c r="AJ4446" t="b">
        <v>0</v>
      </c>
      <c r="AK4446" t="b">
        <v>0</v>
      </c>
      <c r="AL4446" t="b">
        <v>0</v>
      </c>
      <c r="AM4446" t="b">
        <v>0</v>
      </c>
    </row>
    <row r="4447" spans="1:39" ht="14.4" hidden="1" x14ac:dyDescent="0.3">
      <c r="A4447" t="s">
        <v>4566</v>
      </c>
      <c r="B4447">
        <v>2024</v>
      </c>
      <c r="C4447" t="s">
        <v>89</v>
      </c>
      <c r="D4447" t="s">
        <v>90</v>
      </c>
      <c r="E4447" t="s">
        <v>64</v>
      </c>
      <c r="F4447" t="s">
        <v>5181</v>
      </c>
      <c r="G4447" t="s">
        <v>17</v>
      </c>
      <c r="H4447" t="s">
        <v>105</v>
      </c>
      <c r="I4447" t="s">
        <v>61</v>
      </c>
      <c r="J4447" t="b">
        <v>1</v>
      </c>
      <c r="K4447" t="s">
        <v>5915</v>
      </c>
      <c r="L4447">
        <v>0.86</v>
      </c>
      <c r="M4447" t="s">
        <v>5916</v>
      </c>
      <c r="N4447" t="s">
        <v>5915</v>
      </c>
      <c r="O4447">
        <v>101688</v>
      </c>
      <c r="P4447">
        <v>16.600000000000001</v>
      </c>
      <c r="Q4447">
        <v>0.22</v>
      </c>
      <c r="R4447" t="b">
        <v>1</v>
      </c>
      <c r="S4447" t="s">
        <v>40</v>
      </c>
      <c r="T4447">
        <v>12</v>
      </c>
      <c r="U4447" t="s">
        <v>2314</v>
      </c>
      <c r="V4447" t="b">
        <v>1</v>
      </c>
      <c r="W4447" t="b">
        <v>0</v>
      </c>
      <c r="X4447" t="b">
        <v>1</v>
      </c>
      <c r="Y4447" t="b">
        <v>1</v>
      </c>
      <c r="Z4447" t="b">
        <v>1</v>
      </c>
      <c r="AA4447" t="b">
        <v>0</v>
      </c>
      <c r="AB4447" t="b">
        <v>0</v>
      </c>
      <c r="AC4447" t="b">
        <v>0</v>
      </c>
      <c r="AD4447" t="b">
        <v>1</v>
      </c>
      <c r="AE4447" t="b">
        <v>1</v>
      </c>
      <c r="AF4447" t="b">
        <v>1</v>
      </c>
      <c r="AG4447" t="b">
        <v>1</v>
      </c>
      <c r="AH4447" t="b">
        <v>0</v>
      </c>
      <c r="AI4447" t="b">
        <v>0</v>
      </c>
      <c r="AJ4447" t="b">
        <v>0</v>
      </c>
      <c r="AK4447" t="b">
        <v>0</v>
      </c>
      <c r="AL4447" t="b">
        <v>0</v>
      </c>
      <c r="AM4447" t="b">
        <v>1</v>
      </c>
    </row>
    <row r="4448" spans="1:39" ht="14.4" hidden="1" x14ac:dyDescent="0.3">
      <c r="A4448" t="s">
        <v>4567</v>
      </c>
      <c r="B4448">
        <v>2024</v>
      </c>
      <c r="C4448" t="s">
        <v>71</v>
      </c>
      <c r="D4448" t="s">
        <v>31</v>
      </c>
      <c r="E4448" t="s">
        <v>78</v>
      </c>
      <c r="F4448" t="s">
        <v>5181</v>
      </c>
      <c r="G4448" t="s">
        <v>93</v>
      </c>
      <c r="H4448" t="s">
        <v>69</v>
      </c>
      <c r="I4448" t="s">
        <v>49</v>
      </c>
      <c r="J4448" t="b">
        <v>1</v>
      </c>
      <c r="K4448" t="s">
        <v>3339</v>
      </c>
      <c r="L4448">
        <v>0.46</v>
      </c>
      <c r="M4448" t="s">
        <v>5914</v>
      </c>
      <c r="N4448" t="s">
        <v>3339</v>
      </c>
      <c r="O4448">
        <v>42492</v>
      </c>
      <c r="P4448">
        <v>17.899999999999999</v>
      </c>
      <c r="Q4448">
        <v>0.22</v>
      </c>
      <c r="R4448" t="b">
        <v>1</v>
      </c>
      <c r="S4448" t="s">
        <v>35</v>
      </c>
      <c r="T4448">
        <v>7</v>
      </c>
      <c r="U4448" t="s">
        <v>2314</v>
      </c>
      <c r="V4448" t="b">
        <v>1</v>
      </c>
      <c r="W4448" t="b">
        <v>0</v>
      </c>
      <c r="X4448" t="b">
        <v>1</v>
      </c>
      <c r="Y4448" t="b">
        <v>0</v>
      </c>
      <c r="Z4448" t="b">
        <v>0</v>
      </c>
      <c r="AA4448" t="b">
        <v>1</v>
      </c>
      <c r="AB4448" t="b">
        <v>0</v>
      </c>
      <c r="AC4448" t="b">
        <v>1</v>
      </c>
      <c r="AD4448" t="b">
        <v>1</v>
      </c>
      <c r="AE4448" t="b">
        <v>1</v>
      </c>
      <c r="AF4448" t="b">
        <v>0</v>
      </c>
      <c r="AG4448" t="b">
        <v>0</v>
      </c>
      <c r="AH4448" t="b">
        <v>0</v>
      </c>
      <c r="AI4448" t="b">
        <v>0</v>
      </c>
      <c r="AJ4448" t="b">
        <v>0</v>
      </c>
      <c r="AK4448" t="b">
        <v>1</v>
      </c>
      <c r="AL4448" t="b">
        <v>0</v>
      </c>
      <c r="AM4448" t="b">
        <v>0</v>
      </c>
    </row>
    <row r="4449" spans="1:39" ht="14.4" hidden="1" x14ac:dyDescent="0.3">
      <c r="A4449" t="s">
        <v>4568</v>
      </c>
      <c r="B4449">
        <v>2024</v>
      </c>
      <c r="C4449" t="s">
        <v>30</v>
      </c>
      <c r="D4449" t="s">
        <v>31</v>
      </c>
      <c r="E4449" t="s">
        <v>25</v>
      </c>
      <c r="F4449" t="s">
        <v>5172</v>
      </c>
      <c r="G4449" t="s">
        <v>65</v>
      </c>
      <c r="H4449" t="s">
        <v>42</v>
      </c>
      <c r="I4449" t="s">
        <v>83</v>
      </c>
      <c r="J4449" t="b">
        <v>1</v>
      </c>
      <c r="K4449" t="s">
        <v>5912</v>
      </c>
      <c r="L4449">
        <v>0.48</v>
      </c>
      <c r="M4449" t="s">
        <v>5913</v>
      </c>
      <c r="N4449" t="s">
        <v>5912</v>
      </c>
      <c r="O4449">
        <v>38920</v>
      </c>
      <c r="P4449">
        <v>7.78</v>
      </c>
      <c r="Q4449">
        <v>0.16</v>
      </c>
      <c r="R4449" t="b">
        <v>1</v>
      </c>
      <c r="S4449" t="s">
        <v>35</v>
      </c>
      <c r="T4449">
        <v>4</v>
      </c>
      <c r="U4449" t="s">
        <v>2314</v>
      </c>
      <c r="V4449" t="b">
        <v>0</v>
      </c>
      <c r="W4449" t="b">
        <v>1</v>
      </c>
      <c r="X4449" t="b">
        <v>0</v>
      </c>
      <c r="Y4449" t="b">
        <v>1</v>
      </c>
      <c r="Z4449" t="b">
        <v>0</v>
      </c>
      <c r="AA4449" t="b">
        <v>0</v>
      </c>
      <c r="AB4449" t="b">
        <v>1</v>
      </c>
      <c r="AC4449" t="b">
        <v>0</v>
      </c>
      <c r="AD4449" t="b">
        <v>1</v>
      </c>
      <c r="AE4449" t="b">
        <v>0</v>
      </c>
      <c r="AF4449" t="b">
        <v>0</v>
      </c>
      <c r="AG4449" t="b">
        <v>1</v>
      </c>
      <c r="AH4449" t="b">
        <v>1</v>
      </c>
      <c r="AI4449" t="b">
        <v>0</v>
      </c>
      <c r="AJ4449" t="b">
        <v>0</v>
      </c>
      <c r="AK4449" t="b">
        <v>0</v>
      </c>
      <c r="AL4449" t="b">
        <v>1</v>
      </c>
      <c r="AM4449" t="b">
        <v>1</v>
      </c>
    </row>
    <row r="4450" spans="1:39" ht="14.4" hidden="1" x14ac:dyDescent="0.3">
      <c r="A4450" t="s">
        <v>4569</v>
      </c>
      <c r="B4450">
        <v>2024</v>
      </c>
      <c r="C4450" t="s">
        <v>221</v>
      </c>
      <c r="D4450" t="s">
        <v>15</v>
      </c>
      <c r="E4450" t="s">
        <v>39</v>
      </c>
      <c r="F4450" t="s">
        <v>5172</v>
      </c>
      <c r="G4450" t="s">
        <v>46</v>
      </c>
      <c r="H4450" t="s">
        <v>60</v>
      </c>
      <c r="I4450" t="s">
        <v>19</v>
      </c>
      <c r="J4450" t="b">
        <v>1</v>
      </c>
      <c r="K4450" t="s">
        <v>190</v>
      </c>
      <c r="L4450">
        <v>0.87</v>
      </c>
      <c r="M4450" t="s">
        <v>5911</v>
      </c>
      <c r="N4450" t="s">
        <v>190</v>
      </c>
      <c r="O4450">
        <v>60483</v>
      </c>
      <c r="P4450">
        <v>8.07</v>
      </c>
      <c r="Q4450">
        <v>0.1</v>
      </c>
      <c r="R4450" t="b">
        <v>1</v>
      </c>
      <c r="S4450" t="s">
        <v>35</v>
      </c>
      <c r="T4450">
        <v>0</v>
      </c>
      <c r="U4450" t="s">
        <v>2314</v>
      </c>
      <c r="V4450" t="b">
        <v>1</v>
      </c>
      <c r="W4450" t="b">
        <v>0</v>
      </c>
      <c r="X4450" t="b">
        <v>0</v>
      </c>
      <c r="Y4450" t="b">
        <v>0</v>
      </c>
      <c r="Z4450" t="b">
        <v>1</v>
      </c>
      <c r="AA4450" t="b">
        <v>1</v>
      </c>
      <c r="AB4450" t="b">
        <v>1</v>
      </c>
      <c r="AC4450" t="b">
        <v>0</v>
      </c>
      <c r="AD4450" t="b">
        <v>1</v>
      </c>
      <c r="AE4450" t="b">
        <v>0</v>
      </c>
      <c r="AF4450" t="b">
        <v>0</v>
      </c>
      <c r="AG4450" t="b">
        <v>0</v>
      </c>
      <c r="AH4450" t="b">
        <v>0</v>
      </c>
      <c r="AI4450" t="b">
        <v>0</v>
      </c>
      <c r="AJ4450" t="b">
        <v>1</v>
      </c>
      <c r="AK4450" t="b">
        <v>0</v>
      </c>
      <c r="AL4450" t="b">
        <v>0</v>
      </c>
      <c r="AM4450" t="b">
        <v>0</v>
      </c>
    </row>
    <row r="4451" spans="1:39" ht="14.4" hidden="1" x14ac:dyDescent="0.3">
      <c r="A4451" t="s">
        <v>4570</v>
      </c>
      <c r="B4451">
        <v>2024</v>
      </c>
      <c r="C4451" t="s">
        <v>44</v>
      </c>
      <c r="D4451" t="s">
        <v>31</v>
      </c>
      <c r="E4451" t="s">
        <v>133</v>
      </c>
      <c r="F4451" t="s">
        <v>5169</v>
      </c>
      <c r="G4451" t="s">
        <v>17</v>
      </c>
      <c r="H4451" t="s">
        <v>94</v>
      </c>
      <c r="I4451" t="s">
        <v>19</v>
      </c>
      <c r="J4451" t="b">
        <v>0</v>
      </c>
      <c r="L4451">
        <v>7.0000000000000007E-2</v>
      </c>
      <c r="M4451" t="s">
        <v>5910</v>
      </c>
      <c r="O4451">
        <v>24837</v>
      </c>
      <c r="P4451">
        <v>-3.29</v>
      </c>
      <c r="Q4451">
        <v>0.62</v>
      </c>
      <c r="R4451" t="b">
        <v>0</v>
      </c>
      <c r="S4451" t="s">
        <v>35</v>
      </c>
      <c r="T4451">
        <v>0</v>
      </c>
      <c r="U4451" t="s">
        <v>2314</v>
      </c>
      <c r="V4451" t="b">
        <v>1</v>
      </c>
      <c r="W4451" t="b">
        <v>1</v>
      </c>
      <c r="X4451" t="b">
        <v>0</v>
      </c>
      <c r="Y4451" t="b">
        <v>0</v>
      </c>
      <c r="Z4451" t="b">
        <v>0</v>
      </c>
      <c r="AA4451" t="b">
        <v>1</v>
      </c>
      <c r="AB4451" t="b">
        <v>1</v>
      </c>
      <c r="AC4451" t="b">
        <v>0</v>
      </c>
      <c r="AD4451" t="b">
        <v>0</v>
      </c>
      <c r="AE4451" t="b">
        <v>0</v>
      </c>
      <c r="AF4451" t="b">
        <v>0</v>
      </c>
      <c r="AG4451" t="b">
        <v>0</v>
      </c>
      <c r="AH4451" t="b">
        <v>0</v>
      </c>
      <c r="AI4451" t="b">
        <v>0</v>
      </c>
      <c r="AJ4451" t="b">
        <v>0</v>
      </c>
      <c r="AK4451" t="b">
        <v>0</v>
      </c>
      <c r="AL4451" t="b">
        <v>0</v>
      </c>
      <c r="AM4451" t="b">
        <v>0</v>
      </c>
    </row>
    <row r="4452" spans="1:39" ht="14.4" hidden="1" x14ac:dyDescent="0.3">
      <c r="A4452" t="s">
        <v>4571</v>
      </c>
      <c r="B4452">
        <v>2024</v>
      </c>
      <c r="C4452" t="s">
        <v>44</v>
      </c>
      <c r="D4452" t="s">
        <v>31</v>
      </c>
      <c r="E4452" t="s">
        <v>135</v>
      </c>
      <c r="F4452" t="s">
        <v>5181</v>
      </c>
      <c r="G4452" t="s">
        <v>46</v>
      </c>
      <c r="H4452" t="s">
        <v>60</v>
      </c>
      <c r="I4452" t="s">
        <v>19</v>
      </c>
      <c r="J4452" t="b">
        <v>0</v>
      </c>
      <c r="L4452">
        <v>0.05</v>
      </c>
      <c r="M4452" t="s">
        <v>5909</v>
      </c>
      <c r="O4452">
        <v>31061</v>
      </c>
      <c r="P4452">
        <v>2.99</v>
      </c>
      <c r="Q4452">
        <v>0.71</v>
      </c>
      <c r="R4452" t="b">
        <v>0</v>
      </c>
      <c r="S4452" t="s">
        <v>40</v>
      </c>
      <c r="T4452">
        <v>18</v>
      </c>
      <c r="U4452" t="s">
        <v>2314</v>
      </c>
      <c r="V4452" t="b">
        <v>0</v>
      </c>
      <c r="W4452" t="b">
        <v>1</v>
      </c>
      <c r="X4452" t="b">
        <v>0</v>
      </c>
      <c r="Y4452" t="b">
        <v>0</v>
      </c>
      <c r="Z4452" t="b">
        <v>1</v>
      </c>
      <c r="AA4452" t="b">
        <v>0</v>
      </c>
      <c r="AB4452" t="b">
        <v>1</v>
      </c>
      <c r="AC4452" t="b">
        <v>0</v>
      </c>
      <c r="AD4452" t="b">
        <v>0</v>
      </c>
      <c r="AE4452" t="b">
        <v>1</v>
      </c>
      <c r="AF4452" t="b">
        <v>0</v>
      </c>
      <c r="AG4452" t="b">
        <v>0</v>
      </c>
      <c r="AH4452" t="b">
        <v>0</v>
      </c>
      <c r="AI4452" t="b">
        <v>0</v>
      </c>
      <c r="AJ4452" t="b">
        <v>0</v>
      </c>
      <c r="AK4452" t="b">
        <v>0</v>
      </c>
      <c r="AL4452" t="b">
        <v>0</v>
      </c>
      <c r="AM4452" t="b">
        <v>0</v>
      </c>
    </row>
    <row r="4453" spans="1:39" ht="14.4" hidden="1" x14ac:dyDescent="0.3">
      <c r="A4453" t="s">
        <v>4572</v>
      </c>
      <c r="B4453">
        <v>2024</v>
      </c>
      <c r="C4453" t="s">
        <v>126</v>
      </c>
      <c r="D4453" t="s">
        <v>68</v>
      </c>
      <c r="E4453" t="s">
        <v>133</v>
      </c>
      <c r="F4453" t="s">
        <v>5169</v>
      </c>
      <c r="G4453" t="s">
        <v>33</v>
      </c>
      <c r="H4453" t="s">
        <v>91</v>
      </c>
      <c r="I4453" t="s">
        <v>61</v>
      </c>
      <c r="J4453" t="b">
        <v>1</v>
      </c>
      <c r="K4453" t="s">
        <v>3270</v>
      </c>
      <c r="L4453">
        <v>0.56999999999999995</v>
      </c>
      <c r="M4453" t="s">
        <v>5908</v>
      </c>
      <c r="N4453" t="s">
        <v>3270</v>
      </c>
      <c r="O4453">
        <v>139454</v>
      </c>
      <c r="P4453">
        <v>10.68</v>
      </c>
      <c r="Q4453">
        <v>0.13</v>
      </c>
      <c r="R4453" t="b">
        <v>1</v>
      </c>
      <c r="S4453" t="s">
        <v>20</v>
      </c>
      <c r="T4453">
        <v>18</v>
      </c>
      <c r="U4453" t="s">
        <v>2314</v>
      </c>
      <c r="V4453" t="b">
        <v>0</v>
      </c>
      <c r="W4453" t="b">
        <v>0</v>
      </c>
      <c r="X4453" t="b">
        <v>1</v>
      </c>
      <c r="Y4453" t="b">
        <v>0</v>
      </c>
      <c r="Z4453" t="b">
        <v>1</v>
      </c>
      <c r="AA4453" t="b">
        <v>1</v>
      </c>
      <c r="AB4453" t="b">
        <v>0</v>
      </c>
      <c r="AC4453" t="b">
        <v>0</v>
      </c>
      <c r="AD4453" t="b">
        <v>1</v>
      </c>
      <c r="AE4453" t="b">
        <v>0</v>
      </c>
      <c r="AF4453" t="b">
        <v>1</v>
      </c>
      <c r="AG4453" t="b">
        <v>0</v>
      </c>
      <c r="AH4453" t="b">
        <v>0</v>
      </c>
      <c r="AI4453" t="b">
        <v>0</v>
      </c>
      <c r="AJ4453" t="b">
        <v>0</v>
      </c>
      <c r="AK4453" t="b">
        <v>0</v>
      </c>
      <c r="AL4453" t="b">
        <v>0</v>
      </c>
      <c r="AM4453" t="b">
        <v>0</v>
      </c>
    </row>
    <row r="4454" spans="1:39" ht="14.4" hidden="1" x14ac:dyDescent="0.3">
      <c r="A4454" t="s">
        <v>4573</v>
      </c>
      <c r="B4454">
        <v>2024</v>
      </c>
      <c r="C4454" t="s">
        <v>107</v>
      </c>
      <c r="D4454" t="s">
        <v>15</v>
      </c>
      <c r="E4454" t="s">
        <v>45</v>
      </c>
      <c r="F4454" t="s">
        <v>5176</v>
      </c>
      <c r="G4454" t="s">
        <v>86</v>
      </c>
      <c r="H4454" t="s">
        <v>105</v>
      </c>
      <c r="I4454" t="s">
        <v>98</v>
      </c>
      <c r="J4454" t="b">
        <v>1</v>
      </c>
      <c r="K4454" t="s">
        <v>3339</v>
      </c>
      <c r="L4454">
        <v>0.62</v>
      </c>
      <c r="M4454" t="s">
        <v>5907</v>
      </c>
      <c r="N4454" t="s">
        <v>3339</v>
      </c>
      <c r="O4454">
        <v>66029</v>
      </c>
      <c r="P4454">
        <v>11.37</v>
      </c>
      <c r="Q4454">
        <v>0.19</v>
      </c>
      <c r="R4454" t="b">
        <v>1</v>
      </c>
      <c r="S4454" t="s">
        <v>40</v>
      </c>
      <c r="T4454">
        <v>6</v>
      </c>
      <c r="U4454" t="s">
        <v>3860</v>
      </c>
      <c r="V4454" t="b">
        <v>1</v>
      </c>
      <c r="W4454" t="b">
        <v>1</v>
      </c>
      <c r="X4454" t="b">
        <v>0</v>
      </c>
      <c r="Y4454" t="b">
        <v>0</v>
      </c>
      <c r="Z4454" t="b">
        <v>0</v>
      </c>
      <c r="AA4454" t="b">
        <v>0</v>
      </c>
      <c r="AB4454" t="b">
        <v>0</v>
      </c>
      <c r="AC4454" t="b">
        <v>0</v>
      </c>
      <c r="AD4454" t="b">
        <v>0</v>
      </c>
      <c r="AE4454" t="b">
        <v>1</v>
      </c>
      <c r="AF4454" t="b">
        <v>0</v>
      </c>
      <c r="AG4454" t="b">
        <v>0</v>
      </c>
      <c r="AH4454" t="b">
        <v>0</v>
      </c>
      <c r="AI4454" t="b">
        <v>0</v>
      </c>
      <c r="AJ4454" t="b">
        <v>0</v>
      </c>
      <c r="AK4454" t="b">
        <v>1</v>
      </c>
      <c r="AL4454" t="b">
        <v>0</v>
      </c>
      <c r="AM4454" t="b">
        <v>0</v>
      </c>
    </row>
    <row r="4455" spans="1:39" ht="14.4" hidden="1" x14ac:dyDescent="0.3">
      <c r="A4455" t="s">
        <v>4574</v>
      </c>
      <c r="B4455">
        <v>2024</v>
      </c>
      <c r="C4455" t="s">
        <v>51</v>
      </c>
      <c r="D4455" t="s">
        <v>31</v>
      </c>
      <c r="E4455" t="s">
        <v>16</v>
      </c>
      <c r="F4455" t="s">
        <v>5181</v>
      </c>
      <c r="G4455" t="s">
        <v>17</v>
      </c>
      <c r="H4455" t="s">
        <v>91</v>
      </c>
      <c r="I4455" t="s">
        <v>83</v>
      </c>
      <c r="J4455" t="b">
        <v>1</v>
      </c>
      <c r="K4455" t="s">
        <v>5553</v>
      </c>
      <c r="L4455">
        <v>0.42</v>
      </c>
      <c r="M4455" t="s">
        <v>5906</v>
      </c>
      <c r="N4455" t="s">
        <v>5553</v>
      </c>
      <c r="O4455">
        <v>36511</v>
      </c>
      <c r="P4455">
        <v>16.98</v>
      </c>
      <c r="Q4455">
        <v>0.26</v>
      </c>
      <c r="R4455" t="b">
        <v>1</v>
      </c>
      <c r="S4455" t="s">
        <v>20</v>
      </c>
      <c r="T4455">
        <v>13</v>
      </c>
      <c r="U4455" t="s">
        <v>2314</v>
      </c>
      <c r="V4455" t="b">
        <v>0</v>
      </c>
      <c r="W4455" t="b">
        <v>0</v>
      </c>
      <c r="X4455" t="b">
        <v>0</v>
      </c>
      <c r="Y4455" t="b">
        <v>1</v>
      </c>
      <c r="Z4455" t="b">
        <v>1</v>
      </c>
      <c r="AA4455" t="b">
        <v>1</v>
      </c>
      <c r="AB4455" t="b">
        <v>1</v>
      </c>
      <c r="AC4455" t="b">
        <v>0</v>
      </c>
      <c r="AD4455" t="b">
        <v>0</v>
      </c>
      <c r="AE4455" t="b">
        <v>1</v>
      </c>
      <c r="AF4455" t="b">
        <v>0</v>
      </c>
      <c r="AG4455" t="b">
        <v>1</v>
      </c>
      <c r="AH4455" t="b">
        <v>1</v>
      </c>
      <c r="AI4455" t="b">
        <v>0</v>
      </c>
      <c r="AJ4455" t="b">
        <v>0</v>
      </c>
      <c r="AK4455" t="b">
        <v>0</v>
      </c>
      <c r="AL4455" t="b">
        <v>0</v>
      </c>
      <c r="AM4455" t="b">
        <v>0</v>
      </c>
    </row>
    <row r="4456" spans="1:39" ht="14.4" hidden="1" x14ac:dyDescent="0.3">
      <c r="A4456" t="s">
        <v>4575</v>
      </c>
      <c r="B4456">
        <v>2024</v>
      </c>
      <c r="C4456" t="s">
        <v>126</v>
      </c>
      <c r="D4456" t="s">
        <v>68</v>
      </c>
      <c r="E4456" t="s">
        <v>25</v>
      </c>
      <c r="F4456" t="s">
        <v>5176</v>
      </c>
      <c r="G4456" t="s">
        <v>41</v>
      </c>
      <c r="H4456" t="s">
        <v>34</v>
      </c>
      <c r="I4456" t="s">
        <v>98</v>
      </c>
      <c r="J4456" t="b">
        <v>1</v>
      </c>
      <c r="K4456" t="s">
        <v>5468</v>
      </c>
      <c r="L4456">
        <v>0.73</v>
      </c>
      <c r="M4456" t="s">
        <v>5905</v>
      </c>
      <c r="N4456" t="s">
        <v>5468</v>
      </c>
      <c r="O4456">
        <v>145939</v>
      </c>
      <c r="P4456">
        <v>7.27</v>
      </c>
      <c r="Q4456">
        <v>0.2</v>
      </c>
      <c r="R4456" t="b">
        <v>1</v>
      </c>
      <c r="S4456" t="s">
        <v>40</v>
      </c>
      <c r="T4456">
        <v>3</v>
      </c>
      <c r="U4456" t="s">
        <v>2314</v>
      </c>
      <c r="V4456" t="b">
        <v>1</v>
      </c>
      <c r="W4456" t="b">
        <v>0</v>
      </c>
      <c r="X4456" t="b">
        <v>1</v>
      </c>
      <c r="Y4456" t="b">
        <v>1</v>
      </c>
      <c r="Z4456" t="b">
        <v>0</v>
      </c>
      <c r="AA4456" t="b">
        <v>0</v>
      </c>
      <c r="AB4456" t="b">
        <v>0</v>
      </c>
      <c r="AC4456" t="b">
        <v>0</v>
      </c>
      <c r="AD4456" t="b">
        <v>1</v>
      </c>
      <c r="AE4456" t="b">
        <v>1</v>
      </c>
      <c r="AF4456" t="b">
        <v>1</v>
      </c>
      <c r="AG4456" t="b">
        <v>1</v>
      </c>
      <c r="AH4456" t="b">
        <v>0</v>
      </c>
      <c r="AI4456" t="b">
        <v>0</v>
      </c>
      <c r="AJ4456" t="b">
        <v>0</v>
      </c>
      <c r="AK4456" t="b">
        <v>0</v>
      </c>
      <c r="AL4456" t="b">
        <v>0</v>
      </c>
      <c r="AM4456" t="b">
        <v>0</v>
      </c>
    </row>
    <row r="4457" spans="1:39" ht="14.4" hidden="1" x14ac:dyDescent="0.3">
      <c r="A4457" t="s">
        <v>4576</v>
      </c>
      <c r="B4457">
        <v>2024</v>
      </c>
      <c r="C4457" t="s">
        <v>150</v>
      </c>
      <c r="D4457" t="s">
        <v>90</v>
      </c>
      <c r="E4457" t="s">
        <v>39</v>
      </c>
      <c r="F4457" t="s">
        <v>5181</v>
      </c>
      <c r="G4457" t="s">
        <v>46</v>
      </c>
      <c r="H4457" t="s">
        <v>34</v>
      </c>
      <c r="I4457" t="s">
        <v>61</v>
      </c>
      <c r="J4457" t="b">
        <v>1</v>
      </c>
      <c r="K4457" t="s">
        <v>5903</v>
      </c>
      <c r="L4457">
        <v>0.56000000000000005</v>
      </c>
      <c r="M4457" t="s">
        <v>5904</v>
      </c>
      <c r="N4457" t="s">
        <v>5903</v>
      </c>
      <c r="O4457">
        <v>85738</v>
      </c>
      <c r="P4457">
        <v>11.1</v>
      </c>
      <c r="Q4457">
        <v>0.32</v>
      </c>
      <c r="R4457" t="b">
        <v>1</v>
      </c>
      <c r="S4457" t="s">
        <v>40</v>
      </c>
      <c r="T4457">
        <v>18</v>
      </c>
      <c r="U4457" t="s">
        <v>2314</v>
      </c>
      <c r="V4457" t="b">
        <v>1</v>
      </c>
      <c r="W4457" t="b">
        <v>1</v>
      </c>
      <c r="X4457" t="b">
        <v>1</v>
      </c>
      <c r="Y4457" t="b">
        <v>0</v>
      </c>
      <c r="Z4457" t="b">
        <v>1</v>
      </c>
      <c r="AA4457" t="b">
        <v>1</v>
      </c>
      <c r="AB4457" t="b">
        <v>0</v>
      </c>
      <c r="AC4457" t="b">
        <v>0</v>
      </c>
      <c r="AD4457" t="b">
        <v>0</v>
      </c>
      <c r="AE4457" t="b">
        <v>1</v>
      </c>
      <c r="AF4457" t="b">
        <v>1</v>
      </c>
      <c r="AG4457" t="b">
        <v>0</v>
      </c>
      <c r="AH4457" t="b">
        <v>0</v>
      </c>
      <c r="AI4457" t="b">
        <v>1</v>
      </c>
      <c r="AJ4457" t="b">
        <v>1</v>
      </c>
      <c r="AK4457" t="b">
        <v>0</v>
      </c>
      <c r="AL4457" t="b">
        <v>1</v>
      </c>
      <c r="AM4457" t="b">
        <v>0</v>
      </c>
    </row>
    <row r="4458" spans="1:39" ht="14.4" hidden="1" x14ac:dyDescent="0.3">
      <c r="A4458" t="s">
        <v>4577</v>
      </c>
      <c r="B4458">
        <v>2024</v>
      </c>
      <c r="C4458" t="s">
        <v>57</v>
      </c>
      <c r="D4458" t="s">
        <v>58</v>
      </c>
      <c r="E4458" t="s">
        <v>16</v>
      </c>
      <c r="F4458" t="s">
        <v>5169</v>
      </c>
      <c r="G4458" t="s">
        <v>41</v>
      </c>
      <c r="H4458" t="s">
        <v>105</v>
      </c>
      <c r="I4458" t="s">
        <v>19</v>
      </c>
      <c r="J4458" t="b">
        <v>1</v>
      </c>
      <c r="K4458" t="s">
        <v>310</v>
      </c>
      <c r="L4458">
        <v>0.65</v>
      </c>
      <c r="M4458" t="s">
        <v>5902</v>
      </c>
      <c r="N4458" t="s">
        <v>310</v>
      </c>
      <c r="O4458">
        <v>31144</v>
      </c>
      <c r="P4458">
        <v>9.0299999999999994</v>
      </c>
      <c r="Q4458">
        <v>0.35</v>
      </c>
      <c r="R4458" t="b">
        <v>1</v>
      </c>
      <c r="S4458" t="s">
        <v>20</v>
      </c>
      <c r="T4458">
        <v>10</v>
      </c>
      <c r="U4458" t="s">
        <v>2314</v>
      </c>
      <c r="V4458" t="b">
        <v>1</v>
      </c>
      <c r="W4458" t="b">
        <v>0</v>
      </c>
      <c r="X4458" t="b">
        <v>0</v>
      </c>
      <c r="Y4458" t="b">
        <v>1</v>
      </c>
      <c r="Z4458" t="b">
        <v>1</v>
      </c>
      <c r="AA4458" t="b">
        <v>1</v>
      </c>
      <c r="AB4458" t="b">
        <v>0</v>
      </c>
      <c r="AC4458" t="b">
        <v>1</v>
      </c>
      <c r="AD4458" t="b">
        <v>0</v>
      </c>
      <c r="AE4458" t="b">
        <v>1</v>
      </c>
      <c r="AF4458" t="b">
        <v>0</v>
      </c>
      <c r="AG4458" t="b">
        <v>1</v>
      </c>
      <c r="AH4458" t="b">
        <v>0</v>
      </c>
      <c r="AI4458" t="b">
        <v>0</v>
      </c>
      <c r="AJ4458" t="b">
        <v>0</v>
      </c>
      <c r="AK4458" t="b">
        <v>0</v>
      </c>
      <c r="AL4458" t="b">
        <v>0</v>
      </c>
      <c r="AM4458" t="b">
        <v>0</v>
      </c>
    </row>
    <row r="4459" spans="1:39" ht="14.4" hidden="1" x14ac:dyDescent="0.3">
      <c r="A4459" t="s">
        <v>4578</v>
      </c>
      <c r="B4459">
        <v>2024</v>
      </c>
      <c r="C4459" t="s">
        <v>126</v>
      </c>
      <c r="D4459" t="s">
        <v>68</v>
      </c>
      <c r="E4459" t="s">
        <v>120</v>
      </c>
      <c r="F4459" t="s">
        <v>5172</v>
      </c>
      <c r="G4459" t="s">
        <v>46</v>
      </c>
      <c r="H4459" t="s">
        <v>27</v>
      </c>
      <c r="I4459" t="s">
        <v>98</v>
      </c>
      <c r="J4459" t="b">
        <v>1</v>
      </c>
      <c r="K4459" t="s">
        <v>5793</v>
      </c>
      <c r="L4459">
        <v>0.61</v>
      </c>
      <c r="M4459" t="s">
        <v>5901</v>
      </c>
      <c r="N4459" t="s">
        <v>5793</v>
      </c>
      <c r="O4459">
        <v>133185</v>
      </c>
      <c r="P4459">
        <v>15.82</v>
      </c>
      <c r="Q4459">
        <v>0.14000000000000001</v>
      </c>
      <c r="R4459" t="b">
        <v>1</v>
      </c>
      <c r="S4459" t="s">
        <v>20</v>
      </c>
      <c r="T4459">
        <v>11</v>
      </c>
      <c r="U4459" t="s">
        <v>2314</v>
      </c>
      <c r="V4459" t="b">
        <v>0</v>
      </c>
      <c r="W4459" t="b">
        <v>0</v>
      </c>
      <c r="X4459" t="b">
        <v>1</v>
      </c>
      <c r="Y4459" t="b">
        <v>0</v>
      </c>
      <c r="Z4459" t="b">
        <v>0</v>
      </c>
      <c r="AA4459" t="b">
        <v>0</v>
      </c>
      <c r="AB4459" t="b">
        <v>0</v>
      </c>
      <c r="AC4459" t="b">
        <v>0</v>
      </c>
      <c r="AD4459" t="b">
        <v>1</v>
      </c>
      <c r="AE4459" t="b">
        <v>1</v>
      </c>
      <c r="AF4459" t="b">
        <v>1</v>
      </c>
      <c r="AG4459" t="b">
        <v>1</v>
      </c>
      <c r="AH4459" t="b">
        <v>0</v>
      </c>
      <c r="AI4459" t="b">
        <v>0</v>
      </c>
      <c r="AJ4459" t="b">
        <v>0</v>
      </c>
      <c r="AK4459" t="b">
        <v>1</v>
      </c>
      <c r="AL4459" t="b">
        <v>0</v>
      </c>
      <c r="AM4459" t="b">
        <v>1</v>
      </c>
    </row>
    <row r="4460" spans="1:39" ht="14.4" hidden="1" x14ac:dyDescent="0.3">
      <c r="A4460" t="s">
        <v>4579</v>
      </c>
      <c r="B4460">
        <v>2024</v>
      </c>
      <c r="C4460" t="s">
        <v>57</v>
      </c>
      <c r="D4460" t="s">
        <v>58</v>
      </c>
      <c r="E4460" t="s">
        <v>135</v>
      </c>
      <c r="F4460" t="s">
        <v>5172</v>
      </c>
      <c r="G4460" t="s">
        <v>26</v>
      </c>
      <c r="H4460" t="s">
        <v>52</v>
      </c>
      <c r="I4460" t="s">
        <v>19</v>
      </c>
      <c r="J4460" t="b">
        <v>1</v>
      </c>
      <c r="K4460" t="s">
        <v>130</v>
      </c>
      <c r="L4460">
        <v>0.66</v>
      </c>
      <c r="M4460" t="s">
        <v>5900</v>
      </c>
      <c r="N4460" t="s">
        <v>130</v>
      </c>
      <c r="O4460">
        <v>35522</v>
      </c>
      <c r="P4460">
        <v>13.07</v>
      </c>
      <c r="Q4460">
        <v>0.2</v>
      </c>
      <c r="R4460" t="b">
        <v>1</v>
      </c>
      <c r="S4460" t="s">
        <v>20</v>
      </c>
      <c r="T4460">
        <v>11</v>
      </c>
      <c r="U4460" t="s">
        <v>2314</v>
      </c>
      <c r="V4460" t="b">
        <v>0</v>
      </c>
      <c r="W4460" t="b">
        <v>0</v>
      </c>
      <c r="X4460" t="b">
        <v>1</v>
      </c>
      <c r="Y4460" t="b">
        <v>1</v>
      </c>
      <c r="Z4460" t="b">
        <v>1</v>
      </c>
      <c r="AA4460" t="b">
        <v>0</v>
      </c>
      <c r="AB4460" t="b">
        <v>0</v>
      </c>
      <c r="AC4460" t="b">
        <v>1</v>
      </c>
      <c r="AD4460" t="b">
        <v>1</v>
      </c>
      <c r="AE4460" t="b">
        <v>0</v>
      </c>
      <c r="AF4460" t="b">
        <v>0</v>
      </c>
      <c r="AG4460" t="b">
        <v>0</v>
      </c>
      <c r="AH4460" t="b">
        <v>0</v>
      </c>
      <c r="AI4460" t="b">
        <v>0</v>
      </c>
      <c r="AJ4460" t="b">
        <v>0</v>
      </c>
      <c r="AK4460" t="b">
        <v>0</v>
      </c>
      <c r="AL4460" t="b">
        <v>0</v>
      </c>
      <c r="AM4460" t="b">
        <v>1</v>
      </c>
    </row>
    <row r="4461" spans="1:39" ht="14.4" hidden="1" x14ac:dyDescent="0.3">
      <c r="A4461" t="s">
        <v>4580</v>
      </c>
      <c r="B4461">
        <v>2024</v>
      </c>
      <c r="C4461" t="s">
        <v>158</v>
      </c>
      <c r="D4461" t="s">
        <v>15</v>
      </c>
      <c r="E4461" t="s">
        <v>74</v>
      </c>
      <c r="F4461" t="s">
        <v>5181</v>
      </c>
      <c r="G4461" t="s">
        <v>65</v>
      </c>
      <c r="H4461" t="s">
        <v>60</v>
      </c>
      <c r="I4461" t="s">
        <v>49</v>
      </c>
      <c r="J4461" t="b">
        <v>1</v>
      </c>
      <c r="K4461" t="s">
        <v>5898</v>
      </c>
      <c r="L4461">
        <v>0.43</v>
      </c>
      <c r="M4461" t="s">
        <v>5899</v>
      </c>
      <c r="N4461" t="s">
        <v>5898</v>
      </c>
      <c r="O4461">
        <v>68498</v>
      </c>
      <c r="P4461">
        <v>13.56</v>
      </c>
      <c r="Q4461">
        <v>0.26</v>
      </c>
      <c r="R4461" t="b">
        <v>1</v>
      </c>
      <c r="S4461" t="s">
        <v>20</v>
      </c>
      <c r="T4461">
        <v>16</v>
      </c>
      <c r="U4461" t="s">
        <v>2314</v>
      </c>
      <c r="V4461" t="b">
        <v>1</v>
      </c>
      <c r="W4461" t="b">
        <v>0</v>
      </c>
      <c r="X4461" t="b">
        <v>0</v>
      </c>
      <c r="Y4461" t="b">
        <v>0</v>
      </c>
      <c r="Z4461" t="b">
        <v>1</v>
      </c>
      <c r="AA4461" t="b">
        <v>1</v>
      </c>
      <c r="AB4461" t="b">
        <v>0</v>
      </c>
      <c r="AC4461" t="b">
        <v>0</v>
      </c>
      <c r="AD4461" t="b">
        <v>1</v>
      </c>
      <c r="AE4461" t="b">
        <v>1</v>
      </c>
      <c r="AF4461" t="b">
        <v>0</v>
      </c>
      <c r="AG4461" t="b">
        <v>0</v>
      </c>
      <c r="AH4461" t="b">
        <v>1</v>
      </c>
      <c r="AI4461" t="b">
        <v>0</v>
      </c>
      <c r="AJ4461" t="b">
        <v>0</v>
      </c>
      <c r="AK4461" t="b">
        <v>1</v>
      </c>
      <c r="AL4461" t="b">
        <v>0</v>
      </c>
      <c r="AM4461" t="b">
        <v>1</v>
      </c>
    </row>
    <row r="4462" spans="1:39" ht="14.4" hidden="1" x14ac:dyDescent="0.3">
      <c r="A4462" t="s">
        <v>4581</v>
      </c>
      <c r="B4462">
        <v>2024</v>
      </c>
      <c r="C4462" t="s">
        <v>71</v>
      </c>
      <c r="D4462" t="s">
        <v>31</v>
      </c>
      <c r="E4462" t="s">
        <v>45</v>
      </c>
      <c r="F4462" t="s">
        <v>5176</v>
      </c>
      <c r="G4462" t="s">
        <v>86</v>
      </c>
      <c r="H4462" t="s">
        <v>105</v>
      </c>
      <c r="I4462" t="s">
        <v>49</v>
      </c>
      <c r="J4462" t="b">
        <v>1</v>
      </c>
      <c r="K4462" t="s">
        <v>5896</v>
      </c>
      <c r="L4462">
        <v>0.52</v>
      </c>
      <c r="M4462" t="s">
        <v>5897</v>
      </c>
      <c r="N4462" t="s">
        <v>5896</v>
      </c>
      <c r="O4462">
        <v>44651</v>
      </c>
      <c r="P4462">
        <v>7.67</v>
      </c>
      <c r="Q4462">
        <v>0.38</v>
      </c>
      <c r="R4462" t="b">
        <v>1</v>
      </c>
      <c r="S4462" t="s">
        <v>40</v>
      </c>
      <c r="T4462">
        <v>10</v>
      </c>
      <c r="U4462" t="s">
        <v>3860</v>
      </c>
      <c r="V4462" t="b">
        <v>1</v>
      </c>
      <c r="W4462" t="b">
        <v>0</v>
      </c>
      <c r="X4462" t="b">
        <v>1</v>
      </c>
      <c r="Y4462" t="b">
        <v>1</v>
      </c>
      <c r="Z4462" t="b">
        <v>0</v>
      </c>
      <c r="AA4462" t="b">
        <v>0</v>
      </c>
      <c r="AB4462" t="b">
        <v>1</v>
      </c>
      <c r="AC4462" t="b">
        <v>1</v>
      </c>
      <c r="AD4462" t="b">
        <v>1</v>
      </c>
      <c r="AE4462" t="b">
        <v>0</v>
      </c>
      <c r="AF4462" t="b">
        <v>0</v>
      </c>
      <c r="AG4462" t="b">
        <v>0</v>
      </c>
      <c r="AH4462" t="b">
        <v>0</v>
      </c>
      <c r="AI4462" t="b">
        <v>0</v>
      </c>
      <c r="AJ4462" t="b">
        <v>1</v>
      </c>
      <c r="AK4462" t="b">
        <v>1</v>
      </c>
      <c r="AL4462" t="b">
        <v>0</v>
      </c>
      <c r="AM4462" t="b">
        <v>1</v>
      </c>
    </row>
    <row r="4463" spans="1:39" ht="14.4" hidden="1" x14ac:dyDescent="0.3">
      <c r="A4463" t="s">
        <v>4582</v>
      </c>
      <c r="B4463">
        <v>2024</v>
      </c>
      <c r="C4463" t="s">
        <v>101</v>
      </c>
      <c r="D4463" t="s">
        <v>77</v>
      </c>
      <c r="E4463" t="s">
        <v>16</v>
      </c>
      <c r="F4463" t="s">
        <v>5181</v>
      </c>
      <c r="G4463" t="s">
        <v>93</v>
      </c>
      <c r="H4463" t="s">
        <v>94</v>
      </c>
      <c r="I4463" t="s">
        <v>19</v>
      </c>
      <c r="J4463" t="b">
        <v>0</v>
      </c>
      <c r="L4463">
        <v>0.05</v>
      </c>
      <c r="M4463" t="s">
        <v>5895</v>
      </c>
      <c r="O4463">
        <v>79976</v>
      </c>
      <c r="P4463">
        <v>2.62</v>
      </c>
      <c r="Q4463">
        <v>0.77</v>
      </c>
      <c r="R4463" t="b">
        <v>0</v>
      </c>
      <c r="S4463" t="s">
        <v>40</v>
      </c>
      <c r="T4463">
        <v>4</v>
      </c>
      <c r="U4463" t="s">
        <v>2314</v>
      </c>
      <c r="V4463" t="b">
        <v>1</v>
      </c>
      <c r="W4463" t="b">
        <v>0</v>
      </c>
      <c r="X4463" t="b">
        <v>0</v>
      </c>
      <c r="Y4463" t="b">
        <v>0</v>
      </c>
      <c r="Z4463" t="b">
        <v>1</v>
      </c>
      <c r="AA4463" t="b">
        <v>1</v>
      </c>
      <c r="AB4463" t="b">
        <v>0</v>
      </c>
      <c r="AC4463" t="b">
        <v>0</v>
      </c>
      <c r="AD4463" t="b">
        <v>0</v>
      </c>
      <c r="AE4463" t="b">
        <v>0</v>
      </c>
      <c r="AF4463" t="b">
        <v>0</v>
      </c>
      <c r="AG4463" t="b">
        <v>0</v>
      </c>
      <c r="AH4463" t="b">
        <v>0</v>
      </c>
      <c r="AI4463" t="b">
        <v>0</v>
      </c>
      <c r="AJ4463" t="b">
        <v>0</v>
      </c>
      <c r="AK4463" t="b">
        <v>0</v>
      </c>
      <c r="AL4463" t="b">
        <v>0</v>
      </c>
      <c r="AM4463" t="b">
        <v>0</v>
      </c>
    </row>
    <row r="4464" spans="1:39" ht="14.4" hidden="1" x14ac:dyDescent="0.3">
      <c r="A4464" t="s">
        <v>4583</v>
      </c>
      <c r="B4464">
        <v>2024</v>
      </c>
      <c r="C4464" t="s">
        <v>143</v>
      </c>
      <c r="D4464" t="s">
        <v>38</v>
      </c>
      <c r="E4464" t="s">
        <v>97</v>
      </c>
      <c r="F4464" t="s">
        <v>5172</v>
      </c>
      <c r="G4464" t="s">
        <v>46</v>
      </c>
      <c r="H4464" t="s">
        <v>27</v>
      </c>
      <c r="I4464" t="s">
        <v>49</v>
      </c>
      <c r="J4464" t="b">
        <v>0</v>
      </c>
      <c r="L4464">
        <v>0.03</v>
      </c>
      <c r="M4464" t="s">
        <v>5894</v>
      </c>
      <c r="O4464">
        <v>47548</v>
      </c>
      <c r="P4464">
        <v>-0.51</v>
      </c>
      <c r="Q4464">
        <v>0.65</v>
      </c>
      <c r="R4464" t="b">
        <v>0</v>
      </c>
      <c r="S4464" t="s">
        <v>20</v>
      </c>
      <c r="T4464">
        <v>14</v>
      </c>
      <c r="U4464" t="s">
        <v>2314</v>
      </c>
      <c r="V4464" t="b">
        <v>1</v>
      </c>
      <c r="W4464" t="b">
        <v>0</v>
      </c>
      <c r="X4464" t="b">
        <v>0</v>
      </c>
      <c r="Y4464" t="b">
        <v>0</v>
      </c>
      <c r="Z4464" t="b">
        <v>1</v>
      </c>
      <c r="AA4464" t="b">
        <v>1</v>
      </c>
      <c r="AB4464" t="b">
        <v>0</v>
      </c>
      <c r="AC4464" t="b">
        <v>1</v>
      </c>
      <c r="AD4464" t="b">
        <v>0</v>
      </c>
      <c r="AE4464" t="b">
        <v>1</v>
      </c>
      <c r="AF4464" t="b">
        <v>0</v>
      </c>
      <c r="AG4464" t="b">
        <v>0</v>
      </c>
      <c r="AH4464" t="b">
        <v>0</v>
      </c>
      <c r="AI4464" t="b">
        <v>0</v>
      </c>
      <c r="AJ4464" t="b">
        <v>0</v>
      </c>
      <c r="AK4464" t="b">
        <v>0</v>
      </c>
      <c r="AL4464" t="b">
        <v>0</v>
      </c>
      <c r="AM4464" t="b">
        <v>0</v>
      </c>
    </row>
    <row r="4465" spans="1:39" ht="14.4" hidden="1" x14ac:dyDescent="0.3">
      <c r="A4465" t="s">
        <v>4584</v>
      </c>
      <c r="B4465">
        <v>2024</v>
      </c>
      <c r="C4465" t="s">
        <v>221</v>
      </c>
      <c r="D4465" t="s">
        <v>15</v>
      </c>
      <c r="E4465" t="s">
        <v>45</v>
      </c>
      <c r="F4465" t="s">
        <v>5176</v>
      </c>
      <c r="G4465" t="s">
        <v>33</v>
      </c>
      <c r="H4465" t="s">
        <v>105</v>
      </c>
      <c r="I4465" t="s">
        <v>49</v>
      </c>
      <c r="J4465" t="b">
        <v>0</v>
      </c>
      <c r="L4465">
        <v>0.2</v>
      </c>
      <c r="M4465" t="s">
        <v>5893</v>
      </c>
      <c r="O4465">
        <v>39910</v>
      </c>
      <c r="P4465">
        <v>1.07</v>
      </c>
      <c r="Q4465">
        <v>0.66</v>
      </c>
      <c r="R4465" t="b">
        <v>0</v>
      </c>
      <c r="S4465" t="s">
        <v>20</v>
      </c>
      <c r="T4465">
        <v>10</v>
      </c>
      <c r="U4465" t="s">
        <v>2314</v>
      </c>
      <c r="V4465" t="b">
        <v>1</v>
      </c>
      <c r="W4465" t="b">
        <v>1</v>
      </c>
      <c r="X4465" t="b">
        <v>1</v>
      </c>
      <c r="Y4465" t="b">
        <v>1</v>
      </c>
      <c r="Z4465" t="b">
        <v>0</v>
      </c>
      <c r="AA4465" t="b">
        <v>0</v>
      </c>
      <c r="AB4465" t="b">
        <v>1</v>
      </c>
      <c r="AC4465" t="b">
        <v>0</v>
      </c>
      <c r="AD4465" t="b">
        <v>1</v>
      </c>
      <c r="AE4465" t="b">
        <v>0</v>
      </c>
      <c r="AF4465" t="b">
        <v>0</v>
      </c>
      <c r="AG4465" t="b">
        <v>0</v>
      </c>
      <c r="AH4465" t="b">
        <v>0</v>
      </c>
      <c r="AI4465" t="b">
        <v>0</v>
      </c>
      <c r="AJ4465" t="b">
        <v>0</v>
      </c>
      <c r="AK4465" t="b">
        <v>0</v>
      </c>
      <c r="AL4465" t="b">
        <v>0</v>
      </c>
      <c r="AM4465" t="b">
        <v>0</v>
      </c>
    </row>
    <row r="4466" spans="1:39" ht="14.4" hidden="1" x14ac:dyDescent="0.3">
      <c r="A4466" t="s">
        <v>4585</v>
      </c>
      <c r="B4466">
        <v>2024</v>
      </c>
      <c r="C4466" t="s">
        <v>171</v>
      </c>
      <c r="D4466" t="s">
        <v>24</v>
      </c>
      <c r="E4466" t="s">
        <v>16</v>
      </c>
      <c r="F4466" t="s">
        <v>40</v>
      </c>
      <c r="G4466" t="s">
        <v>65</v>
      </c>
      <c r="H4466" t="s">
        <v>18</v>
      </c>
      <c r="I4466" t="s">
        <v>49</v>
      </c>
      <c r="J4466" t="b">
        <v>1</v>
      </c>
      <c r="K4466" t="s">
        <v>3270</v>
      </c>
      <c r="L4466">
        <v>0.73</v>
      </c>
      <c r="M4466" t="s">
        <v>5892</v>
      </c>
      <c r="N4466" t="s">
        <v>3270</v>
      </c>
      <c r="O4466">
        <v>131929</v>
      </c>
      <c r="P4466">
        <v>8.23</v>
      </c>
      <c r="Q4466">
        <v>0.31</v>
      </c>
      <c r="R4466" t="b">
        <v>1</v>
      </c>
      <c r="S4466" t="s">
        <v>40</v>
      </c>
      <c r="T4466">
        <v>11</v>
      </c>
      <c r="U4466" t="s">
        <v>2314</v>
      </c>
      <c r="V4466" t="b">
        <v>1</v>
      </c>
      <c r="W4466" t="b">
        <v>0</v>
      </c>
      <c r="X4466" t="b">
        <v>0</v>
      </c>
      <c r="Y4466" t="b">
        <v>0</v>
      </c>
      <c r="Z4466" t="b">
        <v>0</v>
      </c>
      <c r="AA4466" t="b">
        <v>0</v>
      </c>
      <c r="AB4466" t="b">
        <v>1</v>
      </c>
      <c r="AC4466" t="b">
        <v>1</v>
      </c>
      <c r="AD4466" t="b">
        <v>1</v>
      </c>
      <c r="AE4466" t="b">
        <v>0</v>
      </c>
      <c r="AF4466" t="b">
        <v>1</v>
      </c>
      <c r="AG4466" t="b">
        <v>0</v>
      </c>
      <c r="AH4466" t="b">
        <v>0</v>
      </c>
      <c r="AI4466" t="b">
        <v>0</v>
      </c>
      <c r="AJ4466" t="b">
        <v>0</v>
      </c>
      <c r="AK4466" t="b">
        <v>0</v>
      </c>
      <c r="AL4466" t="b">
        <v>0</v>
      </c>
      <c r="AM4466" t="b">
        <v>0</v>
      </c>
    </row>
    <row r="4467" spans="1:39" ht="14.4" hidden="1" x14ac:dyDescent="0.3">
      <c r="A4467" t="s">
        <v>4586</v>
      </c>
      <c r="B4467">
        <v>2024</v>
      </c>
      <c r="C4467" t="s">
        <v>115</v>
      </c>
      <c r="D4467" t="s">
        <v>31</v>
      </c>
      <c r="E4467" t="s">
        <v>133</v>
      </c>
      <c r="F4467" t="s">
        <v>5176</v>
      </c>
      <c r="G4467" t="s">
        <v>86</v>
      </c>
      <c r="H4467" t="s">
        <v>27</v>
      </c>
      <c r="I4467" t="s">
        <v>28</v>
      </c>
      <c r="J4467" t="b">
        <v>1</v>
      </c>
      <c r="K4467" t="s">
        <v>5890</v>
      </c>
      <c r="L4467">
        <v>0.94</v>
      </c>
      <c r="M4467" t="s">
        <v>5891</v>
      </c>
      <c r="N4467" t="s">
        <v>5890</v>
      </c>
      <c r="O4467">
        <v>41698</v>
      </c>
      <c r="P4467">
        <v>17.95</v>
      </c>
      <c r="Q4467">
        <v>0.14000000000000001</v>
      </c>
      <c r="R4467" t="b">
        <v>1</v>
      </c>
      <c r="S4467" t="s">
        <v>35</v>
      </c>
      <c r="T4467">
        <v>19</v>
      </c>
      <c r="U4467" t="s">
        <v>3860</v>
      </c>
      <c r="V4467" t="b">
        <v>0</v>
      </c>
      <c r="W4467" t="b">
        <v>1</v>
      </c>
      <c r="X4467" t="b">
        <v>0</v>
      </c>
      <c r="Y4467" t="b">
        <v>0</v>
      </c>
      <c r="Z4467" t="b">
        <v>1</v>
      </c>
      <c r="AA4467" t="b">
        <v>0</v>
      </c>
      <c r="AB4467" t="b">
        <v>1</v>
      </c>
      <c r="AC4467" t="b">
        <v>0</v>
      </c>
      <c r="AD4467" t="b">
        <v>1</v>
      </c>
      <c r="AE4467" t="b">
        <v>1</v>
      </c>
      <c r="AF4467" t="b">
        <v>0</v>
      </c>
      <c r="AG4467" t="b">
        <v>0</v>
      </c>
      <c r="AH4467" t="b">
        <v>1</v>
      </c>
      <c r="AI4467" t="b">
        <v>0</v>
      </c>
      <c r="AJ4467" t="b">
        <v>0</v>
      </c>
      <c r="AK4467" t="b">
        <v>0</v>
      </c>
      <c r="AL4467" t="b">
        <v>1</v>
      </c>
      <c r="AM4467" t="b">
        <v>1</v>
      </c>
    </row>
    <row r="4468" spans="1:39" ht="14.4" hidden="1" x14ac:dyDescent="0.3">
      <c r="A4468" t="s">
        <v>4587</v>
      </c>
      <c r="B4468">
        <v>2024</v>
      </c>
      <c r="C4468" t="s">
        <v>101</v>
      </c>
      <c r="D4468" t="s">
        <v>77</v>
      </c>
      <c r="E4468" t="s">
        <v>54</v>
      </c>
      <c r="F4468" t="s">
        <v>5172</v>
      </c>
      <c r="G4468" t="s">
        <v>55</v>
      </c>
      <c r="H4468" t="s">
        <v>105</v>
      </c>
      <c r="I4468" t="s">
        <v>98</v>
      </c>
      <c r="J4468" t="b">
        <v>0</v>
      </c>
      <c r="L4468">
        <v>0.19</v>
      </c>
      <c r="M4468" t="s">
        <v>5889</v>
      </c>
      <c r="O4468">
        <v>80889</v>
      </c>
      <c r="P4468">
        <v>3.85</v>
      </c>
      <c r="Q4468">
        <v>0.79</v>
      </c>
      <c r="R4468" t="b">
        <v>0</v>
      </c>
      <c r="S4468" t="s">
        <v>35</v>
      </c>
      <c r="T4468">
        <v>12</v>
      </c>
      <c r="U4468" t="s">
        <v>3860</v>
      </c>
      <c r="V4468" t="b">
        <v>1</v>
      </c>
      <c r="W4468" t="b">
        <v>0</v>
      </c>
      <c r="X4468" t="b">
        <v>1</v>
      </c>
      <c r="Y4468" t="b">
        <v>1</v>
      </c>
      <c r="Z4468" t="b">
        <v>0</v>
      </c>
      <c r="AA4468" t="b">
        <v>0</v>
      </c>
      <c r="AB4468" t="b">
        <v>0</v>
      </c>
      <c r="AC4468" t="b">
        <v>0</v>
      </c>
      <c r="AD4468" t="b">
        <v>0</v>
      </c>
      <c r="AE4468" t="b">
        <v>0</v>
      </c>
      <c r="AF4468" t="b">
        <v>0</v>
      </c>
      <c r="AG4468" t="b">
        <v>0</v>
      </c>
      <c r="AH4468" t="b">
        <v>0</v>
      </c>
      <c r="AI4468" t="b">
        <v>0</v>
      </c>
      <c r="AJ4468" t="b">
        <v>0</v>
      </c>
      <c r="AK4468" t="b">
        <v>0</v>
      </c>
      <c r="AL4468" t="b">
        <v>0</v>
      </c>
      <c r="AM4468" t="b">
        <v>0</v>
      </c>
    </row>
    <row r="4469" spans="1:39" ht="14.4" hidden="1" x14ac:dyDescent="0.3">
      <c r="A4469" t="s">
        <v>4588</v>
      </c>
      <c r="B4469">
        <v>2024</v>
      </c>
      <c r="C4469" t="s">
        <v>57</v>
      </c>
      <c r="D4469" t="s">
        <v>58</v>
      </c>
      <c r="E4469" t="s">
        <v>64</v>
      </c>
      <c r="F4469" t="s">
        <v>5169</v>
      </c>
      <c r="G4469" t="s">
        <v>46</v>
      </c>
      <c r="H4469" t="s">
        <v>34</v>
      </c>
      <c r="I4469" t="s">
        <v>19</v>
      </c>
      <c r="J4469" t="b">
        <v>1</v>
      </c>
      <c r="K4469" t="s">
        <v>5213</v>
      </c>
      <c r="L4469">
        <v>0.66</v>
      </c>
      <c r="M4469" t="s">
        <v>5888</v>
      </c>
      <c r="N4469" t="s">
        <v>5213</v>
      </c>
      <c r="O4469">
        <v>34047</v>
      </c>
      <c r="P4469">
        <v>17.77</v>
      </c>
      <c r="Q4469">
        <v>0.18</v>
      </c>
      <c r="R4469" t="b">
        <v>1</v>
      </c>
      <c r="S4469" t="s">
        <v>40</v>
      </c>
      <c r="T4469">
        <v>7</v>
      </c>
      <c r="U4469" t="s">
        <v>2314</v>
      </c>
      <c r="V4469" t="b">
        <v>0</v>
      </c>
      <c r="W4469" t="b">
        <v>0</v>
      </c>
      <c r="X4469" t="b">
        <v>0</v>
      </c>
      <c r="Y4469" t="b">
        <v>1</v>
      </c>
      <c r="Z4469" t="b">
        <v>0</v>
      </c>
      <c r="AA4469" t="b">
        <v>0</v>
      </c>
      <c r="AB4469" t="b">
        <v>1</v>
      </c>
      <c r="AC4469" t="b">
        <v>0</v>
      </c>
      <c r="AD4469" t="b">
        <v>1</v>
      </c>
      <c r="AE4469" t="b">
        <v>0</v>
      </c>
      <c r="AF4469" t="b">
        <v>0</v>
      </c>
      <c r="AG4469" t="b">
        <v>1</v>
      </c>
      <c r="AH4469" t="b">
        <v>0</v>
      </c>
      <c r="AI4469" t="b">
        <v>0</v>
      </c>
      <c r="AJ4469" t="b">
        <v>1</v>
      </c>
      <c r="AK4469" t="b">
        <v>0</v>
      </c>
      <c r="AL4469" t="b">
        <v>0</v>
      </c>
      <c r="AM4469" t="b">
        <v>0</v>
      </c>
    </row>
    <row r="4470" spans="1:39" ht="14.4" hidden="1" x14ac:dyDescent="0.3">
      <c r="A4470" t="s">
        <v>4589</v>
      </c>
      <c r="B4470">
        <v>2024</v>
      </c>
      <c r="C4470" t="s">
        <v>143</v>
      </c>
      <c r="D4470" t="s">
        <v>38</v>
      </c>
      <c r="E4470" t="s">
        <v>59</v>
      </c>
      <c r="F4470" t="s">
        <v>5176</v>
      </c>
      <c r="G4470" t="s">
        <v>55</v>
      </c>
      <c r="H4470" t="s">
        <v>94</v>
      </c>
      <c r="I4470" t="s">
        <v>49</v>
      </c>
      <c r="J4470" t="b">
        <v>1</v>
      </c>
      <c r="K4470" t="s">
        <v>5886</v>
      </c>
      <c r="L4470">
        <v>0.45</v>
      </c>
      <c r="M4470" t="s">
        <v>5887</v>
      </c>
      <c r="N4470" t="s">
        <v>5886</v>
      </c>
      <c r="O4470">
        <v>73106</v>
      </c>
      <c r="P4470">
        <v>8.2899999999999991</v>
      </c>
      <c r="Q4470">
        <v>0.28999999999999998</v>
      </c>
      <c r="R4470" t="b">
        <v>1</v>
      </c>
      <c r="S4470" t="s">
        <v>40</v>
      </c>
      <c r="T4470">
        <v>7</v>
      </c>
      <c r="U4470" t="s">
        <v>3860</v>
      </c>
      <c r="V4470" t="b">
        <v>1</v>
      </c>
      <c r="W4470" t="b">
        <v>0</v>
      </c>
      <c r="X4470" t="b">
        <v>0</v>
      </c>
      <c r="Y4470" t="b">
        <v>1</v>
      </c>
      <c r="Z4470" t="b">
        <v>0</v>
      </c>
      <c r="AA4470" t="b">
        <v>0</v>
      </c>
      <c r="AB4470" t="b">
        <v>1</v>
      </c>
      <c r="AC4470" t="b">
        <v>0</v>
      </c>
      <c r="AD4470" t="b">
        <v>1</v>
      </c>
      <c r="AE4470" t="b">
        <v>0</v>
      </c>
      <c r="AF4470" t="b">
        <v>0</v>
      </c>
      <c r="AG4470" t="b">
        <v>1</v>
      </c>
      <c r="AH4470" t="b">
        <v>0</v>
      </c>
      <c r="AI4470" t="b">
        <v>1</v>
      </c>
      <c r="AJ4470" t="b">
        <v>1</v>
      </c>
      <c r="AK4470" t="b">
        <v>0</v>
      </c>
      <c r="AL4470" t="b">
        <v>1</v>
      </c>
      <c r="AM4470" t="b">
        <v>0</v>
      </c>
    </row>
    <row r="4471" spans="1:39" ht="14.4" hidden="1" x14ac:dyDescent="0.3">
      <c r="A4471" t="s">
        <v>4590</v>
      </c>
      <c r="B4471">
        <v>2024</v>
      </c>
      <c r="C4471" t="s">
        <v>67</v>
      </c>
      <c r="D4471" t="s">
        <v>68</v>
      </c>
      <c r="E4471" t="s">
        <v>64</v>
      </c>
      <c r="F4471" t="s">
        <v>5176</v>
      </c>
      <c r="G4471" t="s">
        <v>55</v>
      </c>
      <c r="H4471" t="s">
        <v>69</v>
      </c>
      <c r="I4471" t="s">
        <v>83</v>
      </c>
      <c r="J4471" t="b">
        <v>1</v>
      </c>
      <c r="K4471" t="s">
        <v>5884</v>
      </c>
      <c r="L4471">
        <v>0.73</v>
      </c>
      <c r="M4471" t="s">
        <v>5885</v>
      </c>
      <c r="N4471" t="s">
        <v>5884</v>
      </c>
      <c r="O4471">
        <v>143766</v>
      </c>
      <c r="P4471">
        <v>8.8000000000000007</v>
      </c>
      <c r="Q4471">
        <v>0.2</v>
      </c>
      <c r="R4471" t="b">
        <v>1</v>
      </c>
      <c r="S4471" t="s">
        <v>35</v>
      </c>
      <c r="T4471">
        <v>3</v>
      </c>
      <c r="U4471" t="s">
        <v>3860</v>
      </c>
      <c r="V4471" t="b">
        <v>0</v>
      </c>
      <c r="W4471" t="b">
        <v>1</v>
      </c>
      <c r="X4471" t="b">
        <v>0</v>
      </c>
      <c r="Y4471" t="b">
        <v>1</v>
      </c>
      <c r="Z4471" t="b">
        <v>1</v>
      </c>
      <c r="AA4471" t="b">
        <v>1</v>
      </c>
      <c r="AB4471" t="b">
        <v>1</v>
      </c>
      <c r="AC4471" t="b">
        <v>1</v>
      </c>
      <c r="AD4471" t="b">
        <v>0</v>
      </c>
      <c r="AE4471" t="b">
        <v>0</v>
      </c>
      <c r="AF4471" t="b">
        <v>0</v>
      </c>
      <c r="AG4471" t="b">
        <v>0</v>
      </c>
      <c r="AH4471" t="b">
        <v>0</v>
      </c>
      <c r="AI4471" t="b">
        <v>1</v>
      </c>
      <c r="AJ4471" t="b">
        <v>1</v>
      </c>
      <c r="AK4471" t="b">
        <v>1</v>
      </c>
      <c r="AL4471" t="b">
        <v>1</v>
      </c>
      <c r="AM4471" t="b">
        <v>0</v>
      </c>
    </row>
    <row r="4472" spans="1:39" ht="14.4" hidden="1" x14ac:dyDescent="0.3">
      <c r="A4472" t="s">
        <v>4591</v>
      </c>
      <c r="B4472">
        <v>2024</v>
      </c>
      <c r="C4472" t="s">
        <v>76</v>
      </c>
      <c r="D4472" t="s">
        <v>77</v>
      </c>
      <c r="E4472" t="s">
        <v>78</v>
      </c>
      <c r="F4472" t="s">
        <v>5176</v>
      </c>
      <c r="G4472" t="s">
        <v>33</v>
      </c>
      <c r="H4472" t="s">
        <v>105</v>
      </c>
      <c r="I4472" t="s">
        <v>98</v>
      </c>
      <c r="J4472" t="b">
        <v>1</v>
      </c>
      <c r="K4472" t="s">
        <v>230</v>
      </c>
      <c r="L4472">
        <v>0.48</v>
      </c>
      <c r="M4472" t="s">
        <v>5883</v>
      </c>
      <c r="N4472" t="s">
        <v>230</v>
      </c>
      <c r="O4472">
        <v>121241</v>
      </c>
      <c r="P4472">
        <v>11.65</v>
      </c>
      <c r="Q4472">
        <v>0.11</v>
      </c>
      <c r="R4472" t="b">
        <v>1</v>
      </c>
      <c r="S4472" t="s">
        <v>35</v>
      </c>
      <c r="T4472">
        <v>12</v>
      </c>
      <c r="U4472" t="s">
        <v>2314</v>
      </c>
      <c r="V4472" t="b">
        <v>0</v>
      </c>
      <c r="W4472" t="b">
        <v>1</v>
      </c>
      <c r="X4472" t="b">
        <v>0</v>
      </c>
      <c r="Y4472" t="b">
        <v>1</v>
      </c>
      <c r="Z4472" t="b">
        <v>1</v>
      </c>
      <c r="AA4472" t="b">
        <v>0</v>
      </c>
      <c r="AB4472" t="b">
        <v>0</v>
      </c>
      <c r="AC4472" t="b">
        <v>0</v>
      </c>
      <c r="AD4472" t="b">
        <v>1</v>
      </c>
      <c r="AE4472" t="b">
        <v>0</v>
      </c>
      <c r="AF4472" t="b">
        <v>0</v>
      </c>
      <c r="AG4472" t="b">
        <v>0</v>
      </c>
      <c r="AH4472" t="b">
        <v>1</v>
      </c>
      <c r="AI4472" t="b">
        <v>0</v>
      </c>
      <c r="AJ4472" t="b">
        <v>0</v>
      </c>
      <c r="AK4472" t="b">
        <v>0</v>
      </c>
      <c r="AL4472" t="b">
        <v>0</v>
      </c>
      <c r="AM4472" t="b">
        <v>0</v>
      </c>
    </row>
    <row r="4473" spans="1:39" ht="14.4" hidden="1" x14ac:dyDescent="0.3">
      <c r="A4473" t="s">
        <v>4592</v>
      </c>
      <c r="B4473">
        <v>2024</v>
      </c>
      <c r="C4473" t="s">
        <v>104</v>
      </c>
      <c r="D4473" t="s">
        <v>15</v>
      </c>
      <c r="E4473" t="s">
        <v>39</v>
      </c>
      <c r="F4473" t="s">
        <v>5176</v>
      </c>
      <c r="G4473" t="s">
        <v>65</v>
      </c>
      <c r="H4473" t="s">
        <v>27</v>
      </c>
      <c r="I4473" t="s">
        <v>19</v>
      </c>
      <c r="J4473" t="b">
        <v>1</v>
      </c>
      <c r="K4473" t="s">
        <v>5291</v>
      </c>
      <c r="L4473">
        <v>0.49</v>
      </c>
      <c r="M4473" t="s">
        <v>5882</v>
      </c>
      <c r="N4473" t="s">
        <v>5291</v>
      </c>
      <c r="O4473">
        <v>57608</v>
      </c>
      <c r="P4473">
        <v>13.05</v>
      </c>
      <c r="Q4473">
        <v>0.23</v>
      </c>
      <c r="R4473" t="b">
        <v>1</v>
      </c>
      <c r="S4473" t="s">
        <v>35</v>
      </c>
      <c r="T4473">
        <v>3</v>
      </c>
      <c r="U4473" t="s">
        <v>2314</v>
      </c>
      <c r="V4473" t="b">
        <v>0</v>
      </c>
      <c r="W4473" t="b">
        <v>0</v>
      </c>
      <c r="X4473" t="b">
        <v>1</v>
      </c>
      <c r="Y4473" t="b">
        <v>1</v>
      </c>
      <c r="Z4473" t="b">
        <v>1</v>
      </c>
      <c r="AA4473" t="b">
        <v>0</v>
      </c>
      <c r="AB4473" t="b">
        <v>0</v>
      </c>
      <c r="AC4473" t="b">
        <v>1</v>
      </c>
      <c r="AD4473" t="b">
        <v>0</v>
      </c>
      <c r="AE4473" t="b">
        <v>0</v>
      </c>
      <c r="AF4473" t="b">
        <v>0</v>
      </c>
      <c r="AG4473" t="b">
        <v>0</v>
      </c>
      <c r="AH4473" t="b">
        <v>0</v>
      </c>
      <c r="AI4473" t="b">
        <v>0</v>
      </c>
      <c r="AJ4473" t="b">
        <v>1</v>
      </c>
      <c r="AK4473" t="b">
        <v>0</v>
      </c>
      <c r="AL4473" t="b">
        <v>1</v>
      </c>
      <c r="AM4473" t="b">
        <v>0</v>
      </c>
    </row>
    <row r="4474" spans="1:39" ht="14.4" hidden="1" x14ac:dyDescent="0.3">
      <c r="A4474" t="s">
        <v>4593</v>
      </c>
      <c r="B4474">
        <v>2024</v>
      </c>
      <c r="C4474" t="s">
        <v>177</v>
      </c>
      <c r="D4474" t="s">
        <v>38</v>
      </c>
      <c r="E4474" t="s">
        <v>133</v>
      </c>
      <c r="F4474" t="s">
        <v>5176</v>
      </c>
      <c r="G4474" t="s">
        <v>55</v>
      </c>
      <c r="H4474" t="s">
        <v>42</v>
      </c>
      <c r="I4474" t="s">
        <v>98</v>
      </c>
      <c r="J4474" t="b">
        <v>1</v>
      </c>
      <c r="K4474" t="s">
        <v>5880</v>
      </c>
      <c r="L4474">
        <v>0.91</v>
      </c>
      <c r="M4474" t="s">
        <v>5881</v>
      </c>
      <c r="N4474" t="s">
        <v>5880</v>
      </c>
      <c r="O4474">
        <v>64932</v>
      </c>
      <c r="P4474">
        <v>16.05</v>
      </c>
      <c r="Q4474">
        <v>0.28000000000000003</v>
      </c>
      <c r="R4474" t="b">
        <v>1</v>
      </c>
      <c r="S4474" t="s">
        <v>35</v>
      </c>
      <c r="T4474">
        <v>11</v>
      </c>
      <c r="U4474" t="s">
        <v>3860</v>
      </c>
      <c r="V4474" t="b">
        <v>0</v>
      </c>
      <c r="W4474" t="b">
        <v>1</v>
      </c>
      <c r="X4474" t="b">
        <v>0</v>
      </c>
      <c r="Y4474" t="b">
        <v>1</v>
      </c>
      <c r="Z4474" t="b">
        <v>1</v>
      </c>
      <c r="AA4474" t="b">
        <v>1</v>
      </c>
      <c r="AB4474" t="b">
        <v>0</v>
      </c>
      <c r="AC4474" t="b">
        <v>1</v>
      </c>
      <c r="AD4474" t="b">
        <v>1</v>
      </c>
      <c r="AE4474" t="b">
        <v>0</v>
      </c>
      <c r="AF4474" t="b">
        <v>1</v>
      </c>
      <c r="AG4474" t="b">
        <v>1</v>
      </c>
      <c r="AH4474" t="b">
        <v>1</v>
      </c>
      <c r="AI4474" t="b">
        <v>0</v>
      </c>
      <c r="AJ4474" t="b">
        <v>0</v>
      </c>
      <c r="AK4474" t="b">
        <v>1</v>
      </c>
      <c r="AL4474" t="b">
        <v>0</v>
      </c>
      <c r="AM4474" t="b">
        <v>0</v>
      </c>
    </row>
    <row r="4475" spans="1:39" ht="14.4" hidden="1" x14ac:dyDescent="0.3">
      <c r="A4475" t="s">
        <v>4594</v>
      </c>
      <c r="B4475">
        <v>2024</v>
      </c>
      <c r="C4475" t="s">
        <v>112</v>
      </c>
      <c r="D4475" t="s">
        <v>113</v>
      </c>
      <c r="E4475" t="s">
        <v>64</v>
      </c>
      <c r="F4475" t="s">
        <v>5176</v>
      </c>
      <c r="G4475" t="s">
        <v>93</v>
      </c>
      <c r="H4475" t="s">
        <v>60</v>
      </c>
      <c r="I4475" t="s">
        <v>19</v>
      </c>
      <c r="J4475" t="b">
        <v>1</v>
      </c>
      <c r="K4475" t="s">
        <v>5878</v>
      </c>
      <c r="L4475">
        <v>0.41</v>
      </c>
      <c r="M4475" t="s">
        <v>5879</v>
      </c>
      <c r="N4475" t="s">
        <v>5878</v>
      </c>
      <c r="O4475">
        <v>126081</v>
      </c>
      <c r="P4475">
        <v>7.9</v>
      </c>
      <c r="Q4475">
        <v>0.19</v>
      </c>
      <c r="R4475" t="b">
        <v>1</v>
      </c>
      <c r="S4475" t="s">
        <v>20</v>
      </c>
      <c r="T4475">
        <v>19</v>
      </c>
      <c r="U4475" t="s">
        <v>2314</v>
      </c>
      <c r="V4475" t="b">
        <v>0</v>
      </c>
      <c r="W4475" t="b">
        <v>1</v>
      </c>
      <c r="X4475" t="b">
        <v>1</v>
      </c>
      <c r="Y4475" t="b">
        <v>0</v>
      </c>
      <c r="Z4475" t="b">
        <v>1</v>
      </c>
      <c r="AA4475" t="b">
        <v>1</v>
      </c>
      <c r="AB4475" t="b">
        <v>0</v>
      </c>
      <c r="AC4475" t="b">
        <v>1</v>
      </c>
      <c r="AD4475" t="b">
        <v>1</v>
      </c>
      <c r="AE4475" t="b">
        <v>0</v>
      </c>
      <c r="AF4475" t="b">
        <v>0</v>
      </c>
      <c r="AG4475" t="b">
        <v>0</v>
      </c>
      <c r="AH4475" t="b">
        <v>1</v>
      </c>
      <c r="AI4475" t="b">
        <v>0</v>
      </c>
      <c r="AJ4475" t="b">
        <v>1</v>
      </c>
      <c r="AK4475" t="b">
        <v>1</v>
      </c>
      <c r="AL4475" t="b">
        <v>0</v>
      </c>
      <c r="AM4475" t="b">
        <v>0</v>
      </c>
    </row>
    <row r="4476" spans="1:39" ht="14.4" hidden="1" x14ac:dyDescent="0.3">
      <c r="A4476" t="s">
        <v>4595</v>
      </c>
      <c r="B4476">
        <v>2024</v>
      </c>
      <c r="C4476" t="s">
        <v>118</v>
      </c>
      <c r="D4476" t="s">
        <v>90</v>
      </c>
      <c r="E4476" t="s">
        <v>54</v>
      </c>
      <c r="F4476" t="s">
        <v>5181</v>
      </c>
      <c r="G4476" t="s">
        <v>17</v>
      </c>
      <c r="H4476" t="s">
        <v>34</v>
      </c>
      <c r="I4476" t="s">
        <v>61</v>
      </c>
      <c r="J4476" t="b">
        <v>1</v>
      </c>
      <c r="K4476" t="s">
        <v>5562</v>
      </c>
      <c r="L4476">
        <v>0.8</v>
      </c>
      <c r="M4476" t="s">
        <v>5877</v>
      </c>
      <c r="N4476" t="s">
        <v>5562</v>
      </c>
      <c r="O4476">
        <v>92879</v>
      </c>
      <c r="P4476">
        <v>5.18</v>
      </c>
      <c r="Q4476">
        <v>0.12</v>
      </c>
      <c r="R4476" t="b">
        <v>1</v>
      </c>
      <c r="S4476" t="s">
        <v>40</v>
      </c>
      <c r="T4476">
        <v>13</v>
      </c>
      <c r="U4476" t="s">
        <v>2314</v>
      </c>
      <c r="V4476" t="b">
        <v>1</v>
      </c>
      <c r="W4476" t="b">
        <v>0</v>
      </c>
      <c r="X4476" t="b">
        <v>0</v>
      </c>
      <c r="Y4476" t="b">
        <v>1</v>
      </c>
      <c r="Z4476" t="b">
        <v>0</v>
      </c>
      <c r="AA4476" t="b">
        <v>0</v>
      </c>
      <c r="AB4476" t="b">
        <v>0</v>
      </c>
      <c r="AC4476" t="b">
        <v>1</v>
      </c>
      <c r="AD4476" t="b">
        <v>0</v>
      </c>
      <c r="AE4476" t="b">
        <v>1</v>
      </c>
      <c r="AF4476" t="b">
        <v>0</v>
      </c>
      <c r="AG4476" t="b">
        <v>0</v>
      </c>
      <c r="AH4476" t="b">
        <v>0</v>
      </c>
      <c r="AI4476" t="b">
        <v>0</v>
      </c>
      <c r="AJ4476" t="b">
        <v>0</v>
      </c>
      <c r="AK4476" t="b">
        <v>1</v>
      </c>
      <c r="AL4476" t="b">
        <v>1</v>
      </c>
      <c r="AM4476" t="b">
        <v>0</v>
      </c>
    </row>
    <row r="4477" spans="1:39" ht="14.4" hidden="1" x14ac:dyDescent="0.3">
      <c r="A4477" t="s">
        <v>4596</v>
      </c>
      <c r="B4477">
        <v>2024</v>
      </c>
      <c r="C4477" t="s">
        <v>137</v>
      </c>
      <c r="D4477" t="s">
        <v>77</v>
      </c>
      <c r="E4477" t="s">
        <v>108</v>
      </c>
      <c r="F4477" t="s">
        <v>5172</v>
      </c>
      <c r="G4477" t="s">
        <v>41</v>
      </c>
      <c r="H4477" t="s">
        <v>94</v>
      </c>
      <c r="I4477" t="s">
        <v>19</v>
      </c>
      <c r="J4477" t="b">
        <v>1</v>
      </c>
      <c r="K4477" t="s">
        <v>5875</v>
      </c>
      <c r="L4477">
        <v>0.79</v>
      </c>
      <c r="M4477" t="s">
        <v>5876</v>
      </c>
      <c r="N4477" t="s">
        <v>5875</v>
      </c>
      <c r="O4477">
        <v>109882</v>
      </c>
      <c r="P4477">
        <v>5.01</v>
      </c>
      <c r="Q4477">
        <v>0.26</v>
      </c>
      <c r="R4477" t="b">
        <v>1</v>
      </c>
      <c r="S4477" t="s">
        <v>40</v>
      </c>
      <c r="T4477">
        <v>6</v>
      </c>
      <c r="U4477" t="s">
        <v>2314</v>
      </c>
      <c r="V4477" t="b">
        <v>0</v>
      </c>
      <c r="W4477" t="b">
        <v>0</v>
      </c>
      <c r="X4477" t="b">
        <v>0</v>
      </c>
      <c r="Y4477" t="b">
        <v>1</v>
      </c>
      <c r="Z4477" t="b">
        <v>1</v>
      </c>
      <c r="AA4477" t="b">
        <v>0</v>
      </c>
      <c r="AB4477" t="b">
        <v>1</v>
      </c>
      <c r="AC4477" t="b">
        <v>1</v>
      </c>
      <c r="AD4477" t="b">
        <v>0</v>
      </c>
      <c r="AE4477" t="b">
        <v>1</v>
      </c>
      <c r="AF4477" t="b">
        <v>0</v>
      </c>
      <c r="AG4477" t="b">
        <v>0</v>
      </c>
      <c r="AH4477" t="b">
        <v>0</v>
      </c>
      <c r="AI4477" t="b">
        <v>0</v>
      </c>
      <c r="AJ4477" t="b">
        <v>0</v>
      </c>
      <c r="AK4477" t="b">
        <v>0</v>
      </c>
      <c r="AL4477" t="b">
        <v>1</v>
      </c>
      <c r="AM4477" t="b">
        <v>1</v>
      </c>
    </row>
    <row r="4478" spans="1:39" ht="14.4" hidden="1" x14ac:dyDescent="0.3">
      <c r="A4478" t="s">
        <v>4597</v>
      </c>
      <c r="B4478">
        <v>2024</v>
      </c>
      <c r="C4478" t="s">
        <v>57</v>
      </c>
      <c r="D4478" t="s">
        <v>58</v>
      </c>
      <c r="E4478" t="s">
        <v>135</v>
      </c>
      <c r="F4478" t="s">
        <v>5172</v>
      </c>
      <c r="G4478" t="s">
        <v>33</v>
      </c>
      <c r="H4478" t="s">
        <v>60</v>
      </c>
      <c r="I4478" t="s">
        <v>98</v>
      </c>
      <c r="J4478" t="b">
        <v>1</v>
      </c>
      <c r="K4478" t="s">
        <v>5497</v>
      </c>
      <c r="L4478">
        <v>0.7</v>
      </c>
      <c r="M4478" t="s">
        <v>5874</v>
      </c>
      <c r="N4478" t="s">
        <v>5497</v>
      </c>
      <c r="O4478">
        <v>39375</v>
      </c>
      <c r="P4478">
        <v>13.32</v>
      </c>
      <c r="Q4478">
        <v>0.25</v>
      </c>
      <c r="R4478" t="b">
        <v>1</v>
      </c>
      <c r="S4478" t="s">
        <v>35</v>
      </c>
      <c r="T4478">
        <v>15</v>
      </c>
      <c r="U4478" t="s">
        <v>2314</v>
      </c>
      <c r="V4478" t="b">
        <v>1</v>
      </c>
      <c r="W4478" t="b">
        <v>0</v>
      </c>
      <c r="X4478" t="b">
        <v>0</v>
      </c>
      <c r="Y4478" t="b">
        <v>1</v>
      </c>
      <c r="Z4478" t="b">
        <v>1</v>
      </c>
      <c r="AA4478" t="b">
        <v>1</v>
      </c>
      <c r="AB4478" t="b">
        <v>0</v>
      </c>
      <c r="AC4478" t="b">
        <v>1</v>
      </c>
      <c r="AD4478" t="b">
        <v>0</v>
      </c>
      <c r="AE4478" t="b">
        <v>1</v>
      </c>
      <c r="AF4478" t="b">
        <v>0</v>
      </c>
      <c r="AG4478" t="b">
        <v>1</v>
      </c>
      <c r="AH4478" t="b">
        <v>0</v>
      </c>
      <c r="AI4478" t="b">
        <v>1</v>
      </c>
      <c r="AJ4478" t="b">
        <v>0</v>
      </c>
      <c r="AK4478" t="b">
        <v>0</v>
      </c>
      <c r="AL4478" t="b">
        <v>0</v>
      </c>
      <c r="AM4478" t="b">
        <v>1</v>
      </c>
    </row>
    <row r="4479" spans="1:39" ht="14.4" hidden="1" x14ac:dyDescent="0.3">
      <c r="A4479" t="s">
        <v>4598</v>
      </c>
      <c r="B4479">
        <v>2024</v>
      </c>
      <c r="C4479" t="s">
        <v>104</v>
      </c>
      <c r="D4479" t="s">
        <v>15</v>
      </c>
      <c r="E4479" t="s">
        <v>108</v>
      </c>
      <c r="F4479" t="s">
        <v>5172</v>
      </c>
      <c r="G4479" t="s">
        <v>46</v>
      </c>
      <c r="H4479" t="s">
        <v>18</v>
      </c>
      <c r="I4479" t="s">
        <v>98</v>
      </c>
      <c r="J4479" t="b">
        <v>0</v>
      </c>
      <c r="L4479">
        <v>0.17</v>
      </c>
      <c r="M4479" t="s">
        <v>5873</v>
      </c>
      <c r="O4479">
        <v>48896</v>
      </c>
      <c r="P4479">
        <v>2.75</v>
      </c>
      <c r="Q4479">
        <v>0.83</v>
      </c>
      <c r="R4479" t="b">
        <v>0</v>
      </c>
      <c r="S4479" t="s">
        <v>40</v>
      </c>
      <c r="T4479">
        <v>17</v>
      </c>
      <c r="U4479" t="s">
        <v>2314</v>
      </c>
      <c r="V4479" t="b">
        <v>0</v>
      </c>
      <c r="W4479" t="b">
        <v>1</v>
      </c>
      <c r="X4479" t="b">
        <v>1</v>
      </c>
      <c r="Y4479" t="b">
        <v>1</v>
      </c>
      <c r="Z4479" t="b">
        <v>0</v>
      </c>
      <c r="AA4479" t="b">
        <v>0</v>
      </c>
      <c r="AB4479" t="b">
        <v>0</v>
      </c>
      <c r="AC4479" t="b">
        <v>0</v>
      </c>
      <c r="AD4479" t="b">
        <v>1</v>
      </c>
      <c r="AE4479" t="b">
        <v>1</v>
      </c>
      <c r="AF4479" t="b">
        <v>0</v>
      </c>
      <c r="AG4479" t="b">
        <v>0</v>
      </c>
      <c r="AH4479" t="b">
        <v>0</v>
      </c>
      <c r="AI4479" t="b">
        <v>0</v>
      </c>
      <c r="AJ4479" t="b">
        <v>0</v>
      </c>
      <c r="AK4479" t="b">
        <v>0</v>
      </c>
      <c r="AL4479" t="b">
        <v>0</v>
      </c>
      <c r="AM4479" t="b">
        <v>0</v>
      </c>
    </row>
    <row r="4480" spans="1:39" ht="14.4" hidden="1" x14ac:dyDescent="0.3">
      <c r="A4480" t="s">
        <v>4599</v>
      </c>
      <c r="B4480">
        <v>2024</v>
      </c>
      <c r="C4480" t="s">
        <v>140</v>
      </c>
      <c r="D4480" t="s">
        <v>58</v>
      </c>
      <c r="E4480" t="s">
        <v>81</v>
      </c>
      <c r="F4480" t="s">
        <v>5176</v>
      </c>
      <c r="G4480" t="s">
        <v>33</v>
      </c>
      <c r="H4480" t="s">
        <v>42</v>
      </c>
      <c r="I4480" t="s">
        <v>83</v>
      </c>
      <c r="J4480" t="b">
        <v>0</v>
      </c>
      <c r="L4480">
        <v>0.12</v>
      </c>
      <c r="M4480" t="s">
        <v>5872</v>
      </c>
      <c r="O4480">
        <v>22050</v>
      </c>
      <c r="P4480">
        <v>3.74</v>
      </c>
      <c r="Q4480">
        <v>0.81</v>
      </c>
      <c r="R4480" t="b">
        <v>0</v>
      </c>
      <c r="S4480" t="s">
        <v>35</v>
      </c>
      <c r="T4480">
        <v>9</v>
      </c>
      <c r="U4480" t="s">
        <v>2314</v>
      </c>
      <c r="V4480" t="b">
        <v>1</v>
      </c>
      <c r="W4480" t="b">
        <v>0</v>
      </c>
      <c r="X4480" t="b">
        <v>1</v>
      </c>
      <c r="Y4480" t="b">
        <v>1</v>
      </c>
      <c r="Z4480" t="b">
        <v>1</v>
      </c>
      <c r="AA4480" t="b">
        <v>1</v>
      </c>
      <c r="AB4480" t="b">
        <v>0</v>
      </c>
      <c r="AC4480" t="b">
        <v>0</v>
      </c>
      <c r="AD4480" t="b">
        <v>0</v>
      </c>
      <c r="AE4480" t="b">
        <v>1</v>
      </c>
      <c r="AF4480" t="b">
        <v>0</v>
      </c>
      <c r="AG4480" t="b">
        <v>0</v>
      </c>
      <c r="AH4480" t="b">
        <v>0</v>
      </c>
      <c r="AI4480" t="b">
        <v>0</v>
      </c>
      <c r="AJ4480" t="b">
        <v>0</v>
      </c>
      <c r="AK4480" t="b">
        <v>0</v>
      </c>
      <c r="AL4480" t="b">
        <v>0</v>
      </c>
      <c r="AM4480" t="b">
        <v>0</v>
      </c>
    </row>
    <row r="4481" spans="1:39" ht="14.4" hidden="1" x14ac:dyDescent="0.3">
      <c r="A4481" t="s">
        <v>4600</v>
      </c>
      <c r="B4481">
        <v>2024</v>
      </c>
      <c r="C4481" t="s">
        <v>67</v>
      </c>
      <c r="D4481" t="s">
        <v>68</v>
      </c>
      <c r="E4481" t="s">
        <v>108</v>
      </c>
      <c r="F4481" t="s">
        <v>5176</v>
      </c>
      <c r="G4481" t="s">
        <v>55</v>
      </c>
      <c r="H4481" t="s">
        <v>52</v>
      </c>
      <c r="I4481" t="s">
        <v>98</v>
      </c>
      <c r="J4481" t="b">
        <v>1</v>
      </c>
      <c r="K4481" t="s">
        <v>5871</v>
      </c>
      <c r="L4481">
        <v>0.43</v>
      </c>
      <c r="M4481" t="s">
        <v>5351</v>
      </c>
      <c r="N4481" t="s">
        <v>5871</v>
      </c>
      <c r="O4481">
        <v>138540</v>
      </c>
      <c r="P4481">
        <v>7.44</v>
      </c>
      <c r="Q4481">
        <v>0.14000000000000001</v>
      </c>
      <c r="R4481" t="b">
        <v>1</v>
      </c>
      <c r="S4481" t="s">
        <v>20</v>
      </c>
      <c r="T4481">
        <v>18</v>
      </c>
      <c r="U4481" t="s">
        <v>3860</v>
      </c>
      <c r="V4481" t="b">
        <v>1</v>
      </c>
      <c r="W4481" t="b">
        <v>0</v>
      </c>
      <c r="X4481" t="b">
        <v>0</v>
      </c>
      <c r="Y4481" t="b">
        <v>0</v>
      </c>
      <c r="Z4481" t="b">
        <v>1</v>
      </c>
      <c r="AA4481" t="b">
        <v>0</v>
      </c>
      <c r="AB4481" t="b">
        <v>0</v>
      </c>
      <c r="AC4481" t="b">
        <v>0</v>
      </c>
      <c r="AD4481" t="b">
        <v>1</v>
      </c>
      <c r="AE4481" t="b">
        <v>0</v>
      </c>
      <c r="AF4481" t="b">
        <v>0</v>
      </c>
      <c r="AG4481" t="b">
        <v>0</v>
      </c>
      <c r="AH4481" t="b">
        <v>0</v>
      </c>
      <c r="AI4481" t="b">
        <v>1</v>
      </c>
      <c r="AJ4481" t="b">
        <v>0</v>
      </c>
      <c r="AK4481" t="b">
        <v>0</v>
      </c>
      <c r="AL4481" t="b">
        <v>0</v>
      </c>
      <c r="AM4481" t="b">
        <v>1</v>
      </c>
    </row>
    <row r="4482" spans="1:39" ht="14.4" hidden="1" x14ac:dyDescent="0.3">
      <c r="A4482" t="s">
        <v>4601</v>
      </c>
      <c r="B4482">
        <v>2024</v>
      </c>
      <c r="C4482" t="s">
        <v>171</v>
      </c>
      <c r="D4482" t="s">
        <v>24</v>
      </c>
      <c r="E4482" t="s">
        <v>59</v>
      </c>
      <c r="F4482" t="s">
        <v>5172</v>
      </c>
      <c r="G4482" t="s">
        <v>55</v>
      </c>
      <c r="H4482" t="s">
        <v>18</v>
      </c>
      <c r="I4482" t="s">
        <v>49</v>
      </c>
      <c r="J4482" t="b">
        <v>1</v>
      </c>
      <c r="K4482" t="s">
        <v>5733</v>
      </c>
      <c r="L4482">
        <v>0.84</v>
      </c>
      <c r="M4482" t="s">
        <v>5870</v>
      </c>
      <c r="N4482" t="s">
        <v>5733</v>
      </c>
      <c r="O4482">
        <v>125291</v>
      </c>
      <c r="P4482">
        <v>8.43</v>
      </c>
      <c r="Q4482">
        <v>0.28999999999999998</v>
      </c>
      <c r="R4482" t="b">
        <v>1</v>
      </c>
      <c r="S4482" t="s">
        <v>40</v>
      </c>
      <c r="T4482">
        <v>13</v>
      </c>
      <c r="U4482" t="s">
        <v>3860</v>
      </c>
      <c r="V4482" t="b">
        <v>0</v>
      </c>
      <c r="W4482" t="b">
        <v>1</v>
      </c>
      <c r="X4482" t="b">
        <v>0</v>
      </c>
      <c r="Y4482" t="b">
        <v>1</v>
      </c>
      <c r="Z4482" t="b">
        <v>1</v>
      </c>
      <c r="AA4482" t="b">
        <v>0</v>
      </c>
      <c r="AB4482" t="b">
        <v>0</v>
      </c>
      <c r="AC4482" t="b">
        <v>1</v>
      </c>
      <c r="AD4482" t="b">
        <v>1</v>
      </c>
      <c r="AE4482" t="b">
        <v>1</v>
      </c>
      <c r="AF4482" t="b">
        <v>0</v>
      </c>
      <c r="AG4482" t="b">
        <v>1</v>
      </c>
      <c r="AH4482" t="b">
        <v>0</v>
      </c>
      <c r="AI4482" t="b">
        <v>0</v>
      </c>
      <c r="AJ4482" t="b">
        <v>0</v>
      </c>
      <c r="AK4482" t="b">
        <v>1</v>
      </c>
      <c r="AL4482" t="b">
        <v>0</v>
      </c>
      <c r="AM4482" t="b">
        <v>0</v>
      </c>
    </row>
    <row r="4483" spans="1:39" ht="14.4" hidden="1" x14ac:dyDescent="0.3">
      <c r="A4483" t="s">
        <v>4602</v>
      </c>
      <c r="B4483">
        <v>2024</v>
      </c>
      <c r="C4483" t="s">
        <v>30</v>
      </c>
      <c r="D4483" t="s">
        <v>31</v>
      </c>
      <c r="E4483" t="s">
        <v>39</v>
      </c>
      <c r="F4483" t="s">
        <v>40</v>
      </c>
      <c r="G4483" t="s">
        <v>86</v>
      </c>
      <c r="H4483" t="s">
        <v>69</v>
      </c>
      <c r="I4483" t="s">
        <v>28</v>
      </c>
      <c r="J4483" t="b">
        <v>0</v>
      </c>
      <c r="L4483">
        <v>0.1</v>
      </c>
      <c r="M4483" t="s">
        <v>5869</v>
      </c>
      <c r="O4483">
        <v>26452</v>
      </c>
      <c r="P4483">
        <v>4.72</v>
      </c>
      <c r="Q4483">
        <v>0.83</v>
      </c>
      <c r="R4483" t="b">
        <v>0</v>
      </c>
      <c r="S4483" t="s">
        <v>40</v>
      </c>
      <c r="T4483">
        <v>1</v>
      </c>
      <c r="U4483" t="s">
        <v>3860</v>
      </c>
      <c r="V4483" t="b">
        <v>1</v>
      </c>
      <c r="W4483" t="b">
        <v>0</v>
      </c>
      <c r="X4483" t="b">
        <v>0</v>
      </c>
      <c r="Y4483" t="b">
        <v>1</v>
      </c>
      <c r="Z4483" t="b">
        <v>1</v>
      </c>
      <c r="AA4483" t="b">
        <v>0</v>
      </c>
      <c r="AB4483" t="b">
        <v>1</v>
      </c>
      <c r="AC4483" t="b">
        <v>1</v>
      </c>
      <c r="AD4483" t="b">
        <v>0</v>
      </c>
      <c r="AE4483" t="b">
        <v>1</v>
      </c>
      <c r="AF4483" t="b">
        <v>0</v>
      </c>
      <c r="AG4483" t="b">
        <v>0</v>
      </c>
      <c r="AH4483" t="b">
        <v>0</v>
      </c>
      <c r="AI4483" t="b">
        <v>0</v>
      </c>
      <c r="AJ4483" t="b">
        <v>0</v>
      </c>
      <c r="AK4483" t="b">
        <v>0</v>
      </c>
      <c r="AL4483" t="b">
        <v>0</v>
      </c>
      <c r="AM4483" t="b">
        <v>0</v>
      </c>
    </row>
    <row r="4484" spans="1:39" ht="14.4" hidden="1" x14ac:dyDescent="0.3">
      <c r="A4484" t="s">
        <v>4603</v>
      </c>
      <c r="B4484">
        <v>2024</v>
      </c>
      <c r="C4484" t="s">
        <v>80</v>
      </c>
      <c r="D4484" t="s">
        <v>38</v>
      </c>
      <c r="E4484" t="s">
        <v>97</v>
      </c>
      <c r="F4484" t="s">
        <v>5181</v>
      </c>
      <c r="G4484" t="s">
        <v>26</v>
      </c>
      <c r="H4484" t="s">
        <v>94</v>
      </c>
      <c r="I4484" t="s">
        <v>98</v>
      </c>
      <c r="J4484" t="b">
        <v>1</v>
      </c>
      <c r="K4484" t="s">
        <v>3339</v>
      </c>
      <c r="L4484">
        <v>0.89</v>
      </c>
      <c r="M4484" t="s">
        <v>5868</v>
      </c>
      <c r="N4484" t="s">
        <v>3339</v>
      </c>
      <c r="O4484">
        <v>61702</v>
      </c>
      <c r="P4484">
        <v>16.48</v>
      </c>
      <c r="Q4484">
        <v>0.15</v>
      </c>
      <c r="R4484" t="b">
        <v>1</v>
      </c>
      <c r="S4484" t="s">
        <v>20</v>
      </c>
      <c r="T4484">
        <v>2</v>
      </c>
      <c r="U4484" t="s">
        <v>2314</v>
      </c>
      <c r="V4484" t="b">
        <v>0</v>
      </c>
      <c r="W4484" t="b">
        <v>0</v>
      </c>
      <c r="X4484" t="b">
        <v>0</v>
      </c>
      <c r="Y4484" t="b">
        <v>0</v>
      </c>
      <c r="Z4484" t="b">
        <v>1</v>
      </c>
      <c r="AA4484" t="b">
        <v>0</v>
      </c>
      <c r="AB4484" t="b">
        <v>1</v>
      </c>
      <c r="AC4484" t="b">
        <v>0</v>
      </c>
      <c r="AD4484" t="b">
        <v>1</v>
      </c>
      <c r="AE4484" t="b">
        <v>0</v>
      </c>
      <c r="AF4484" t="b">
        <v>0</v>
      </c>
      <c r="AG4484" t="b">
        <v>0</v>
      </c>
      <c r="AH4484" t="b">
        <v>0</v>
      </c>
      <c r="AI4484" t="b">
        <v>0</v>
      </c>
      <c r="AJ4484" t="b">
        <v>0</v>
      </c>
      <c r="AK4484" t="b">
        <v>1</v>
      </c>
      <c r="AL4484" t="b">
        <v>0</v>
      </c>
      <c r="AM4484" t="b">
        <v>0</v>
      </c>
    </row>
    <row r="4485" spans="1:39" ht="14.4" hidden="1" x14ac:dyDescent="0.3">
      <c r="A4485" t="s">
        <v>4604</v>
      </c>
      <c r="B4485">
        <v>2024</v>
      </c>
      <c r="C4485" t="s">
        <v>48</v>
      </c>
      <c r="D4485" t="s">
        <v>24</v>
      </c>
      <c r="E4485" t="s">
        <v>135</v>
      </c>
      <c r="F4485" t="s">
        <v>40</v>
      </c>
      <c r="G4485" t="s">
        <v>26</v>
      </c>
      <c r="H4485" t="s">
        <v>60</v>
      </c>
      <c r="I4485" t="s">
        <v>19</v>
      </c>
      <c r="J4485" t="b">
        <v>0</v>
      </c>
      <c r="L4485">
        <v>0.04</v>
      </c>
      <c r="M4485" t="s">
        <v>5867</v>
      </c>
      <c r="O4485">
        <v>80482</v>
      </c>
      <c r="P4485">
        <v>-3.49</v>
      </c>
      <c r="Q4485">
        <v>0.75</v>
      </c>
      <c r="R4485" t="b">
        <v>0</v>
      </c>
      <c r="S4485" t="s">
        <v>40</v>
      </c>
      <c r="T4485">
        <v>3</v>
      </c>
      <c r="U4485" t="s">
        <v>2314</v>
      </c>
      <c r="V4485" t="b">
        <v>1</v>
      </c>
      <c r="W4485" t="b">
        <v>1</v>
      </c>
      <c r="X4485" t="b">
        <v>0</v>
      </c>
      <c r="Y4485" t="b">
        <v>1</v>
      </c>
      <c r="Z4485" t="b">
        <v>1</v>
      </c>
      <c r="AA4485" t="b">
        <v>0</v>
      </c>
      <c r="AB4485" t="b">
        <v>0</v>
      </c>
      <c r="AC4485" t="b">
        <v>1</v>
      </c>
      <c r="AD4485" t="b">
        <v>0</v>
      </c>
      <c r="AE4485" t="b">
        <v>1</v>
      </c>
      <c r="AF4485" t="b">
        <v>0</v>
      </c>
      <c r="AG4485" t="b">
        <v>0</v>
      </c>
      <c r="AH4485" t="b">
        <v>0</v>
      </c>
      <c r="AI4485" t="b">
        <v>0</v>
      </c>
      <c r="AJ4485" t="b">
        <v>0</v>
      </c>
      <c r="AK4485" t="b">
        <v>0</v>
      </c>
      <c r="AL4485" t="b">
        <v>0</v>
      </c>
      <c r="AM4485" t="b">
        <v>0</v>
      </c>
    </row>
    <row r="4486" spans="1:39" ht="14.4" hidden="1" x14ac:dyDescent="0.3">
      <c r="A4486" t="s">
        <v>4605</v>
      </c>
      <c r="B4486">
        <v>2024</v>
      </c>
      <c r="C4486" t="s">
        <v>126</v>
      </c>
      <c r="D4486" t="s">
        <v>68</v>
      </c>
      <c r="E4486" t="s">
        <v>45</v>
      </c>
      <c r="F4486" t="s">
        <v>5172</v>
      </c>
      <c r="G4486" t="s">
        <v>65</v>
      </c>
      <c r="H4486" t="s">
        <v>27</v>
      </c>
      <c r="I4486" t="s">
        <v>83</v>
      </c>
      <c r="J4486" t="b">
        <v>1</v>
      </c>
      <c r="K4486" t="s">
        <v>5865</v>
      </c>
      <c r="L4486">
        <v>0.9</v>
      </c>
      <c r="M4486" t="s">
        <v>5866</v>
      </c>
      <c r="N4486" t="s">
        <v>5865</v>
      </c>
      <c r="O4486">
        <v>141932</v>
      </c>
      <c r="P4486">
        <v>14.54</v>
      </c>
      <c r="Q4486">
        <v>0.25</v>
      </c>
      <c r="R4486" t="b">
        <v>1</v>
      </c>
      <c r="S4486" t="s">
        <v>20</v>
      </c>
      <c r="T4486">
        <v>3</v>
      </c>
      <c r="U4486" t="s">
        <v>2314</v>
      </c>
      <c r="V4486" t="b">
        <v>1</v>
      </c>
      <c r="W4486" t="b">
        <v>1</v>
      </c>
      <c r="X4486" t="b">
        <v>0</v>
      </c>
      <c r="Y4486" t="b">
        <v>0</v>
      </c>
      <c r="Z4486" t="b">
        <v>0</v>
      </c>
      <c r="AA4486" t="b">
        <v>0</v>
      </c>
      <c r="AB4486" t="b">
        <v>1</v>
      </c>
      <c r="AC4486" t="b">
        <v>1</v>
      </c>
      <c r="AD4486" t="b">
        <v>1</v>
      </c>
      <c r="AE4486" t="b">
        <v>1</v>
      </c>
      <c r="AF4486" t="b">
        <v>1</v>
      </c>
      <c r="AG4486" t="b">
        <v>1</v>
      </c>
      <c r="AH4486" t="b">
        <v>1</v>
      </c>
      <c r="AI4486" t="b">
        <v>0</v>
      </c>
      <c r="AJ4486" t="b">
        <v>0</v>
      </c>
      <c r="AK4486" t="b">
        <v>0</v>
      </c>
      <c r="AL4486" t="b">
        <v>0</v>
      </c>
      <c r="AM4486" t="b">
        <v>1</v>
      </c>
    </row>
    <row r="4487" spans="1:39" ht="14.4" hidden="1" x14ac:dyDescent="0.3">
      <c r="A4487" t="s">
        <v>4606</v>
      </c>
      <c r="B4487">
        <v>2024</v>
      </c>
      <c r="C4487" t="s">
        <v>154</v>
      </c>
      <c r="D4487" t="s">
        <v>24</v>
      </c>
      <c r="E4487" t="s">
        <v>64</v>
      </c>
      <c r="F4487" t="s">
        <v>40</v>
      </c>
      <c r="G4487" t="s">
        <v>55</v>
      </c>
      <c r="H4487" t="s">
        <v>94</v>
      </c>
      <c r="I4487" t="s">
        <v>83</v>
      </c>
      <c r="J4487" t="b">
        <v>1</v>
      </c>
      <c r="K4487" t="s">
        <v>5863</v>
      </c>
      <c r="L4487">
        <v>0.53</v>
      </c>
      <c r="M4487" t="s">
        <v>5864</v>
      </c>
      <c r="N4487" t="s">
        <v>5863</v>
      </c>
      <c r="O4487">
        <v>117530</v>
      </c>
      <c r="P4487">
        <v>7.43</v>
      </c>
      <c r="Q4487">
        <v>0.33</v>
      </c>
      <c r="R4487" t="b">
        <v>1</v>
      </c>
      <c r="S4487" t="s">
        <v>35</v>
      </c>
      <c r="T4487">
        <v>1</v>
      </c>
      <c r="U4487" t="s">
        <v>3860</v>
      </c>
      <c r="V4487" t="b">
        <v>0</v>
      </c>
      <c r="W4487" t="b">
        <v>1</v>
      </c>
      <c r="X4487" t="b">
        <v>0</v>
      </c>
      <c r="Y4487" t="b">
        <v>0</v>
      </c>
      <c r="Z4487" t="b">
        <v>0</v>
      </c>
      <c r="AA4487" t="b">
        <v>1</v>
      </c>
      <c r="AB4487" t="b">
        <v>1</v>
      </c>
      <c r="AC4487" t="b">
        <v>1</v>
      </c>
      <c r="AD4487" t="b">
        <v>0</v>
      </c>
      <c r="AE4487" t="b">
        <v>1</v>
      </c>
      <c r="AF4487" t="b">
        <v>0</v>
      </c>
      <c r="AG4487" t="b">
        <v>1</v>
      </c>
      <c r="AH4487" t="b">
        <v>0</v>
      </c>
      <c r="AI4487" t="b">
        <v>0</v>
      </c>
      <c r="AJ4487" t="b">
        <v>1</v>
      </c>
      <c r="AK4487" t="b">
        <v>0</v>
      </c>
      <c r="AL4487" t="b">
        <v>0</v>
      </c>
      <c r="AM4487" t="b">
        <v>1</v>
      </c>
    </row>
    <row r="4488" spans="1:39" ht="14.4" hidden="1" x14ac:dyDescent="0.3">
      <c r="A4488" t="s">
        <v>4607</v>
      </c>
      <c r="B4488">
        <v>2024</v>
      </c>
      <c r="C4488" t="s">
        <v>152</v>
      </c>
      <c r="D4488" t="s">
        <v>77</v>
      </c>
      <c r="E4488" t="s">
        <v>120</v>
      </c>
      <c r="F4488" t="s">
        <v>5169</v>
      </c>
      <c r="G4488" t="s">
        <v>17</v>
      </c>
      <c r="H4488" t="s">
        <v>91</v>
      </c>
      <c r="I4488" t="s">
        <v>19</v>
      </c>
      <c r="J4488" t="b">
        <v>0</v>
      </c>
      <c r="L4488">
        <v>0.03</v>
      </c>
      <c r="M4488" t="s">
        <v>5862</v>
      </c>
      <c r="O4488">
        <v>75247</v>
      </c>
      <c r="P4488">
        <v>4.83</v>
      </c>
      <c r="Q4488">
        <v>0.77</v>
      </c>
      <c r="R4488" t="b">
        <v>0</v>
      </c>
      <c r="S4488" t="s">
        <v>40</v>
      </c>
      <c r="T4488">
        <v>19</v>
      </c>
      <c r="U4488" t="s">
        <v>2314</v>
      </c>
      <c r="V4488" t="b">
        <v>0</v>
      </c>
      <c r="W4488" t="b">
        <v>1</v>
      </c>
      <c r="X4488" t="b">
        <v>0</v>
      </c>
      <c r="Y4488" t="b">
        <v>1</v>
      </c>
      <c r="Z4488" t="b">
        <v>1</v>
      </c>
      <c r="AA4488" t="b">
        <v>1</v>
      </c>
      <c r="AB4488" t="b">
        <v>0</v>
      </c>
      <c r="AC4488" t="b">
        <v>1</v>
      </c>
      <c r="AD4488" t="b">
        <v>0</v>
      </c>
      <c r="AE4488" t="b">
        <v>1</v>
      </c>
      <c r="AF4488" t="b">
        <v>0</v>
      </c>
      <c r="AG4488" t="b">
        <v>0</v>
      </c>
      <c r="AH4488" t="b">
        <v>0</v>
      </c>
      <c r="AI4488" t="b">
        <v>0</v>
      </c>
      <c r="AJ4488" t="b">
        <v>0</v>
      </c>
      <c r="AK4488" t="b">
        <v>0</v>
      </c>
      <c r="AL4488" t="b">
        <v>0</v>
      </c>
      <c r="AM4488" t="b">
        <v>0</v>
      </c>
    </row>
    <row r="4489" spans="1:39" ht="14.4" hidden="1" x14ac:dyDescent="0.3">
      <c r="A4489" t="s">
        <v>4608</v>
      </c>
      <c r="B4489">
        <v>2024</v>
      </c>
      <c r="C4489" t="s">
        <v>221</v>
      </c>
      <c r="D4489" t="s">
        <v>15</v>
      </c>
      <c r="E4489" t="s">
        <v>78</v>
      </c>
      <c r="F4489" t="s">
        <v>5172</v>
      </c>
      <c r="G4489" t="s">
        <v>55</v>
      </c>
      <c r="H4489" t="s">
        <v>60</v>
      </c>
      <c r="I4489" t="s">
        <v>61</v>
      </c>
      <c r="J4489" t="b">
        <v>1</v>
      </c>
      <c r="K4489" t="s">
        <v>5860</v>
      </c>
      <c r="L4489">
        <v>0.93</v>
      </c>
      <c r="M4489" t="s">
        <v>5861</v>
      </c>
      <c r="N4489" t="s">
        <v>5860</v>
      </c>
      <c r="O4489">
        <v>64817</v>
      </c>
      <c r="P4489">
        <v>13.57</v>
      </c>
      <c r="Q4489">
        <v>0.23</v>
      </c>
      <c r="R4489" t="b">
        <v>1</v>
      </c>
      <c r="S4489" t="s">
        <v>35</v>
      </c>
      <c r="T4489">
        <v>11</v>
      </c>
      <c r="U4489" t="s">
        <v>3860</v>
      </c>
      <c r="V4489" t="b">
        <v>1</v>
      </c>
      <c r="W4489" t="b">
        <v>0</v>
      </c>
      <c r="X4489" t="b">
        <v>1</v>
      </c>
      <c r="Y4489" t="b">
        <v>0</v>
      </c>
      <c r="Z4489" t="b">
        <v>0</v>
      </c>
      <c r="AA4489" t="b">
        <v>1</v>
      </c>
      <c r="AB4489" t="b">
        <v>0</v>
      </c>
      <c r="AC4489" t="b">
        <v>0</v>
      </c>
      <c r="AD4489" t="b">
        <v>0</v>
      </c>
      <c r="AE4489" t="b">
        <v>0</v>
      </c>
      <c r="AF4489" t="b">
        <v>0</v>
      </c>
      <c r="AG4489" t="b">
        <v>1</v>
      </c>
      <c r="AH4489" t="b">
        <v>0</v>
      </c>
      <c r="AI4489" t="b">
        <v>1</v>
      </c>
      <c r="AJ4489" t="b">
        <v>1</v>
      </c>
      <c r="AK4489" t="b">
        <v>0</v>
      </c>
      <c r="AL4489" t="b">
        <v>1</v>
      </c>
      <c r="AM4489" t="b">
        <v>0</v>
      </c>
    </row>
    <row r="4490" spans="1:39" ht="14.4" hidden="1" x14ac:dyDescent="0.3">
      <c r="A4490" t="s">
        <v>4609</v>
      </c>
      <c r="B4490">
        <v>2024</v>
      </c>
      <c r="C4490" t="s">
        <v>147</v>
      </c>
      <c r="D4490" t="s">
        <v>68</v>
      </c>
      <c r="E4490" t="s">
        <v>97</v>
      </c>
      <c r="F4490" t="s">
        <v>5176</v>
      </c>
      <c r="G4490" t="s">
        <v>65</v>
      </c>
      <c r="H4490" t="s">
        <v>34</v>
      </c>
      <c r="I4490" t="s">
        <v>61</v>
      </c>
      <c r="J4490" t="b">
        <v>1</v>
      </c>
      <c r="K4490" t="s">
        <v>5787</v>
      </c>
      <c r="L4490">
        <v>0.64</v>
      </c>
      <c r="M4490" t="s">
        <v>5859</v>
      </c>
      <c r="N4490" t="s">
        <v>5787</v>
      </c>
      <c r="O4490">
        <v>137628</v>
      </c>
      <c r="P4490">
        <v>13.37</v>
      </c>
      <c r="Q4490">
        <v>0.25</v>
      </c>
      <c r="R4490" t="b">
        <v>1</v>
      </c>
      <c r="S4490" t="s">
        <v>20</v>
      </c>
      <c r="T4490">
        <v>14</v>
      </c>
      <c r="U4490" t="s">
        <v>2314</v>
      </c>
      <c r="V4490" t="b">
        <v>0</v>
      </c>
      <c r="W4490" t="b">
        <v>0</v>
      </c>
      <c r="X4490" t="b">
        <v>1</v>
      </c>
      <c r="Y4490" t="b">
        <v>1</v>
      </c>
      <c r="Z4490" t="b">
        <v>0</v>
      </c>
      <c r="AA4490" t="b">
        <v>0</v>
      </c>
      <c r="AB4490" t="b">
        <v>0</v>
      </c>
      <c r="AC4490" t="b">
        <v>0</v>
      </c>
      <c r="AD4490" t="b">
        <v>0</v>
      </c>
      <c r="AE4490" t="b">
        <v>1</v>
      </c>
      <c r="AF4490" t="b">
        <v>0</v>
      </c>
      <c r="AG4490" t="b">
        <v>0</v>
      </c>
      <c r="AH4490" t="b">
        <v>1</v>
      </c>
      <c r="AI4490" t="b">
        <v>0</v>
      </c>
      <c r="AJ4490" t="b">
        <v>1</v>
      </c>
      <c r="AK4490" t="b">
        <v>1</v>
      </c>
      <c r="AL4490" t="b">
        <v>1</v>
      </c>
      <c r="AM4490" t="b">
        <v>0</v>
      </c>
    </row>
    <row r="4491" spans="1:39" ht="14.4" hidden="1" x14ac:dyDescent="0.3">
      <c r="A4491" t="s">
        <v>4610</v>
      </c>
      <c r="B4491">
        <v>2024</v>
      </c>
      <c r="C4491" t="s">
        <v>89</v>
      </c>
      <c r="D4491" t="s">
        <v>90</v>
      </c>
      <c r="E4491" t="s">
        <v>81</v>
      </c>
      <c r="F4491" t="s">
        <v>5181</v>
      </c>
      <c r="G4491" t="s">
        <v>55</v>
      </c>
      <c r="H4491" t="s">
        <v>42</v>
      </c>
      <c r="I4491" t="s">
        <v>98</v>
      </c>
      <c r="J4491" t="b">
        <v>0</v>
      </c>
      <c r="L4491">
        <v>0.15</v>
      </c>
      <c r="M4491" t="s">
        <v>5858</v>
      </c>
      <c r="O4491">
        <v>63428</v>
      </c>
      <c r="P4491">
        <v>0.03</v>
      </c>
      <c r="Q4491">
        <v>0.83</v>
      </c>
      <c r="R4491" t="b">
        <v>0</v>
      </c>
      <c r="S4491" t="s">
        <v>35</v>
      </c>
      <c r="T4491">
        <v>5</v>
      </c>
      <c r="U4491" t="s">
        <v>3860</v>
      </c>
      <c r="V4491" t="b">
        <v>0</v>
      </c>
      <c r="W4491" t="b">
        <v>0</v>
      </c>
      <c r="X4491" t="b">
        <v>0</v>
      </c>
      <c r="Y4491" t="b">
        <v>0</v>
      </c>
      <c r="Z4491" t="b">
        <v>1</v>
      </c>
      <c r="AA4491" t="b">
        <v>0</v>
      </c>
      <c r="AB4491" t="b">
        <v>1</v>
      </c>
      <c r="AC4491" t="b">
        <v>1</v>
      </c>
      <c r="AD4491" t="b">
        <v>0</v>
      </c>
      <c r="AE4491" t="b">
        <v>0</v>
      </c>
      <c r="AF4491" t="b">
        <v>0</v>
      </c>
      <c r="AG4491" t="b">
        <v>0</v>
      </c>
      <c r="AH4491" t="b">
        <v>0</v>
      </c>
      <c r="AI4491" t="b">
        <v>0</v>
      </c>
      <c r="AJ4491" t="b">
        <v>0</v>
      </c>
      <c r="AK4491" t="b">
        <v>0</v>
      </c>
      <c r="AL4491" t="b">
        <v>0</v>
      </c>
      <c r="AM4491" t="b">
        <v>0</v>
      </c>
    </row>
    <row r="4492" spans="1:39" ht="14.4" hidden="1" x14ac:dyDescent="0.3">
      <c r="A4492" t="s">
        <v>4611</v>
      </c>
      <c r="B4492">
        <v>2024</v>
      </c>
      <c r="C4492" t="s">
        <v>96</v>
      </c>
      <c r="D4492" t="s">
        <v>90</v>
      </c>
      <c r="E4492" t="s">
        <v>78</v>
      </c>
      <c r="F4492" t="s">
        <v>40</v>
      </c>
      <c r="G4492" t="s">
        <v>65</v>
      </c>
      <c r="H4492" t="s">
        <v>94</v>
      </c>
      <c r="I4492" t="s">
        <v>19</v>
      </c>
      <c r="J4492" t="b">
        <v>1</v>
      </c>
      <c r="K4492" t="s">
        <v>5174</v>
      </c>
      <c r="L4492">
        <v>0.67</v>
      </c>
      <c r="M4492" t="s">
        <v>5857</v>
      </c>
      <c r="N4492" t="s">
        <v>5174</v>
      </c>
      <c r="O4492">
        <v>107954</v>
      </c>
      <c r="P4492">
        <v>8.99</v>
      </c>
      <c r="Q4492">
        <v>0.14000000000000001</v>
      </c>
      <c r="R4492" t="b">
        <v>1</v>
      </c>
      <c r="S4492" t="s">
        <v>40</v>
      </c>
      <c r="T4492">
        <v>3</v>
      </c>
      <c r="U4492" t="s">
        <v>2314</v>
      </c>
      <c r="V4492" t="b">
        <v>1</v>
      </c>
      <c r="W4492" t="b">
        <v>1</v>
      </c>
      <c r="X4492" t="b">
        <v>1</v>
      </c>
      <c r="Y4492" t="b">
        <v>0</v>
      </c>
      <c r="Z4492" t="b">
        <v>1</v>
      </c>
      <c r="AA4492" t="b">
        <v>1</v>
      </c>
      <c r="AB4492" t="b">
        <v>0</v>
      </c>
      <c r="AC4492" t="b">
        <v>0</v>
      </c>
      <c r="AD4492" t="b">
        <v>0</v>
      </c>
      <c r="AE4492" t="b">
        <v>0</v>
      </c>
      <c r="AF4492" t="b">
        <v>0</v>
      </c>
      <c r="AG4492" t="b">
        <v>0</v>
      </c>
      <c r="AH4492" t="b">
        <v>1</v>
      </c>
      <c r="AI4492" t="b">
        <v>0</v>
      </c>
      <c r="AJ4492" t="b">
        <v>0</v>
      </c>
      <c r="AK4492" t="b">
        <v>0</v>
      </c>
      <c r="AL4492" t="b">
        <v>1</v>
      </c>
      <c r="AM4492" t="b">
        <v>0</v>
      </c>
    </row>
    <row r="4493" spans="1:39" ht="14.4" hidden="1" x14ac:dyDescent="0.3">
      <c r="A4493" t="s">
        <v>4612</v>
      </c>
      <c r="B4493">
        <v>2024</v>
      </c>
      <c r="C4493" t="s">
        <v>248</v>
      </c>
      <c r="D4493" t="s">
        <v>24</v>
      </c>
      <c r="E4493" t="s">
        <v>97</v>
      </c>
      <c r="F4493" t="s">
        <v>5169</v>
      </c>
      <c r="G4493" t="s">
        <v>65</v>
      </c>
      <c r="H4493" t="s">
        <v>52</v>
      </c>
      <c r="I4493" t="s">
        <v>19</v>
      </c>
      <c r="J4493" t="b">
        <v>1</v>
      </c>
      <c r="K4493" t="s">
        <v>130</v>
      </c>
      <c r="L4493">
        <v>0.59</v>
      </c>
      <c r="M4493" t="s">
        <v>5856</v>
      </c>
      <c r="N4493" t="s">
        <v>130</v>
      </c>
      <c r="O4493">
        <v>130841</v>
      </c>
      <c r="P4493">
        <v>5.64</v>
      </c>
      <c r="Q4493">
        <v>0.3</v>
      </c>
      <c r="R4493" t="b">
        <v>1</v>
      </c>
      <c r="S4493" t="s">
        <v>20</v>
      </c>
      <c r="T4493">
        <v>16</v>
      </c>
      <c r="U4493" t="s">
        <v>2314</v>
      </c>
      <c r="V4493" t="b">
        <v>0</v>
      </c>
      <c r="W4493" t="b">
        <v>0</v>
      </c>
      <c r="X4493" t="b">
        <v>0</v>
      </c>
      <c r="Y4493" t="b">
        <v>1</v>
      </c>
      <c r="Z4493" t="b">
        <v>1</v>
      </c>
      <c r="AA4493" t="b">
        <v>1</v>
      </c>
      <c r="AB4493" t="b">
        <v>1</v>
      </c>
      <c r="AC4493" t="b">
        <v>1</v>
      </c>
      <c r="AD4493" t="b">
        <v>1</v>
      </c>
      <c r="AE4493" t="b">
        <v>0</v>
      </c>
      <c r="AF4493" t="b">
        <v>0</v>
      </c>
      <c r="AG4493" t="b">
        <v>0</v>
      </c>
      <c r="AH4493" t="b">
        <v>0</v>
      </c>
      <c r="AI4493" t="b">
        <v>0</v>
      </c>
      <c r="AJ4493" t="b">
        <v>0</v>
      </c>
      <c r="AK4493" t="b">
        <v>0</v>
      </c>
      <c r="AL4493" t="b">
        <v>0</v>
      </c>
      <c r="AM4493" t="b">
        <v>1</v>
      </c>
    </row>
    <row r="4494" spans="1:39" ht="14.4" hidden="1" x14ac:dyDescent="0.3">
      <c r="A4494" t="s">
        <v>4613</v>
      </c>
      <c r="B4494">
        <v>2024</v>
      </c>
      <c r="C4494" t="s">
        <v>156</v>
      </c>
      <c r="D4494" t="s">
        <v>58</v>
      </c>
      <c r="E4494" t="s">
        <v>133</v>
      </c>
      <c r="F4494" t="s">
        <v>5176</v>
      </c>
      <c r="G4494" t="s">
        <v>86</v>
      </c>
      <c r="H4494" t="s">
        <v>91</v>
      </c>
      <c r="I4494" t="s">
        <v>19</v>
      </c>
      <c r="J4494" t="b">
        <v>1</v>
      </c>
      <c r="K4494" t="s">
        <v>3270</v>
      </c>
      <c r="L4494">
        <v>0.43</v>
      </c>
      <c r="M4494" t="s">
        <v>5287</v>
      </c>
      <c r="N4494" t="s">
        <v>3270</v>
      </c>
      <c r="O4494">
        <v>40352</v>
      </c>
      <c r="P4494">
        <v>12.35</v>
      </c>
      <c r="Q4494">
        <v>0.38</v>
      </c>
      <c r="R4494" t="b">
        <v>1</v>
      </c>
      <c r="S4494" t="s">
        <v>20</v>
      </c>
      <c r="T4494">
        <v>3</v>
      </c>
      <c r="U4494" t="s">
        <v>3860</v>
      </c>
      <c r="V4494" t="b">
        <v>0</v>
      </c>
      <c r="W4494" t="b">
        <v>0</v>
      </c>
      <c r="X4494" t="b">
        <v>0</v>
      </c>
      <c r="Y4494" t="b">
        <v>0</v>
      </c>
      <c r="Z4494" t="b">
        <v>0</v>
      </c>
      <c r="AA4494" t="b">
        <v>1</v>
      </c>
      <c r="AB4494" t="b">
        <v>0</v>
      </c>
      <c r="AC4494" t="b">
        <v>1</v>
      </c>
      <c r="AD4494" t="b">
        <v>1</v>
      </c>
      <c r="AE4494" t="b">
        <v>0</v>
      </c>
      <c r="AF4494" t="b">
        <v>1</v>
      </c>
      <c r="AG4494" t="b">
        <v>0</v>
      </c>
      <c r="AH4494" t="b">
        <v>0</v>
      </c>
      <c r="AI4494" t="b">
        <v>0</v>
      </c>
      <c r="AJ4494" t="b">
        <v>0</v>
      </c>
      <c r="AK4494" t="b">
        <v>0</v>
      </c>
      <c r="AL4494" t="b">
        <v>0</v>
      </c>
      <c r="AM4494" t="b">
        <v>0</v>
      </c>
    </row>
    <row r="4495" spans="1:39" ht="14.4" hidden="1" x14ac:dyDescent="0.3">
      <c r="A4495" t="s">
        <v>4614</v>
      </c>
      <c r="B4495">
        <v>2024</v>
      </c>
      <c r="C4495" t="s">
        <v>126</v>
      </c>
      <c r="D4495" t="s">
        <v>68</v>
      </c>
      <c r="E4495" t="s">
        <v>64</v>
      </c>
      <c r="F4495" t="s">
        <v>5176</v>
      </c>
      <c r="G4495" t="s">
        <v>33</v>
      </c>
      <c r="H4495" t="s">
        <v>94</v>
      </c>
      <c r="I4495" t="s">
        <v>49</v>
      </c>
      <c r="J4495" t="b">
        <v>0</v>
      </c>
      <c r="L4495">
        <v>0.03</v>
      </c>
      <c r="M4495" t="s">
        <v>5855</v>
      </c>
      <c r="O4495">
        <v>94939</v>
      </c>
      <c r="P4495">
        <v>3.64</v>
      </c>
      <c r="Q4495">
        <v>0.65</v>
      </c>
      <c r="R4495" t="b">
        <v>0</v>
      </c>
      <c r="S4495" t="s">
        <v>40</v>
      </c>
      <c r="T4495">
        <v>19</v>
      </c>
      <c r="U4495" t="s">
        <v>2314</v>
      </c>
      <c r="V4495" t="b">
        <v>1</v>
      </c>
      <c r="W4495" t="b">
        <v>0</v>
      </c>
      <c r="X4495" t="b">
        <v>0</v>
      </c>
      <c r="Y4495" t="b">
        <v>0</v>
      </c>
      <c r="Z4495" t="b">
        <v>1</v>
      </c>
      <c r="AA4495" t="b">
        <v>1</v>
      </c>
      <c r="AB4495" t="b">
        <v>1</v>
      </c>
      <c r="AC4495" t="b">
        <v>0</v>
      </c>
      <c r="AD4495" t="b">
        <v>1</v>
      </c>
      <c r="AE4495" t="b">
        <v>0</v>
      </c>
      <c r="AF4495" t="b">
        <v>0</v>
      </c>
      <c r="AG4495" t="b">
        <v>0</v>
      </c>
      <c r="AH4495" t="b">
        <v>0</v>
      </c>
      <c r="AI4495" t="b">
        <v>0</v>
      </c>
      <c r="AJ4495" t="b">
        <v>0</v>
      </c>
      <c r="AK4495" t="b">
        <v>0</v>
      </c>
      <c r="AL4495" t="b">
        <v>0</v>
      </c>
      <c r="AM4495" t="b">
        <v>0</v>
      </c>
    </row>
    <row r="4496" spans="1:39" ht="14.4" hidden="1" x14ac:dyDescent="0.3">
      <c r="A4496" t="s">
        <v>4615</v>
      </c>
      <c r="B4496">
        <v>2024</v>
      </c>
      <c r="C4496" t="s">
        <v>183</v>
      </c>
      <c r="D4496" t="s">
        <v>113</v>
      </c>
      <c r="E4496" t="s">
        <v>135</v>
      </c>
      <c r="F4496" t="s">
        <v>5176</v>
      </c>
      <c r="G4496" t="s">
        <v>26</v>
      </c>
      <c r="H4496" t="s">
        <v>94</v>
      </c>
      <c r="I4496" t="s">
        <v>98</v>
      </c>
      <c r="J4496" t="b">
        <v>1</v>
      </c>
      <c r="K4496" t="s">
        <v>190</v>
      </c>
      <c r="L4496">
        <v>0.87</v>
      </c>
      <c r="M4496" t="s">
        <v>5854</v>
      </c>
      <c r="N4496" t="s">
        <v>190</v>
      </c>
      <c r="O4496">
        <v>144541</v>
      </c>
      <c r="P4496">
        <v>16.739999999999998</v>
      </c>
      <c r="Q4496">
        <v>0.3</v>
      </c>
      <c r="R4496" t="b">
        <v>1</v>
      </c>
      <c r="S4496" t="s">
        <v>40</v>
      </c>
      <c r="T4496">
        <v>5</v>
      </c>
      <c r="U4496" t="s">
        <v>2314</v>
      </c>
      <c r="V4496" t="b">
        <v>0</v>
      </c>
      <c r="W4496" t="b">
        <v>0</v>
      </c>
      <c r="X4496" t="b">
        <v>1</v>
      </c>
      <c r="Y4496" t="b">
        <v>1</v>
      </c>
      <c r="Z4496" t="b">
        <v>0</v>
      </c>
      <c r="AA4496" t="b">
        <v>0</v>
      </c>
      <c r="AB4496" t="b">
        <v>0</v>
      </c>
      <c r="AC4496" t="b">
        <v>0</v>
      </c>
      <c r="AD4496" t="b">
        <v>1</v>
      </c>
      <c r="AE4496" t="b">
        <v>0</v>
      </c>
      <c r="AF4496" t="b">
        <v>0</v>
      </c>
      <c r="AG4496" t="b">
        <v>0</v>
      </c>
      <c r="AH4496" t="b">
        <v>0</v>
      </c>
      <c r="AI4496" t="b">
        <v>0</v>
      </c>
      <c r="AJ4496" t="b">
        <v>1</v>
      </c>
      <c r="AK4496" t="b">
        <v>0</v>
      </c>
      <c r="AL4496" t="b">
        <v>0</v>
      </c>
      <c r="AM4496" t="b">
        <v>0</v>
      </c>
    </row>
    <row r="4497" spans="1:39" ht="14.4" hidden="1" x14ac:dyDescent="0.3">
      <c r="A4497" t="s">
        <v>4616</v>
      </c>
      <c r="B4497">
        <v>2024</v>
      </c>
      <c r="C4497" t="s">
        <v>137</v>
      </c>
      <c r="D4497" t="s">
        <v>77</v>
      </c>
      <c r="E4497" t="s">
        <v>97</v>
      </c>
      <c r="F4497" t="s">
        <v>5169</v>
      </c>
      <c r="G4497" t="s">
        <v>41</v>
      </c>
      <c r="H4497" t="s">
        <v>52</v>
      </c>
      <c r="I4497" t="s">
        <v>19</v>
      </c>
      <c r="J4497" t="b">
        <v>1</v>
      </c>
      <c r="K4497" t="s">
        <v>5852</v>
      </c>
      <c r="L4497">
        <v>0.49</v>
      </c>
      <c r="M4497" t="s">
        <v>5853</v>
      </c>
      <c r="N4497" t="s">
        <v>5852</v>
      </c>
      <c r="O4497">
        <v>109405</v>
      </c>
      <c r="P4497">
        <v>12.57</v>
      </c>
      <c r="Q4497">
        <v>0.28999999999999998</v>
      </c>
      <c r="R4497" t="b">
        <v>1</v>
      </c>
      <c r="S4497" t="s">
        <v>35</v>
      </c>
      <c r="T4497">
        <v>9</v>
      </c>
      <c r="U4497" t="s">
        <v>2314</v>
      </c>
      <c r="V4497" t="b">
        <v>1</v>
      </c>
      <c r="W4497" t="b">
        <v>1</v>
      </c>
      <c r="X4497" t="b">
        <v>1</v>
      </c>
      <c r="Y4497" t="b">
        <v>1</v>
      </c>
      <c r="Z4497" t="b">
        <v>0</v>
      </c>
      <c r="AA4497" t="b">
        <v>0</v>
      </c>
      <c r="AB4497" t="b">
        <v>0</v>
      </c>
      <c r="AC4497" t="b">
        <v>0</v>
      </c>
      <c r="AD4497" t="b">
        <v>1</v>
      </c>
      <c r="AE4497" t="b">
        <v>1</v>
      </c>
      <c r="AF4497" t="b">
        <v>0</v>
      </c>
      <c r="AG4497" t="b">
        <v>1</v>
      </c>
      <c r="AH4497" t="b">
        <v>1</v>
      </c>
      <c r="AI4497" t="b">
        <v>0</v>
      </c>
      <c r="AJ4497" t="b">
        <v>1</v>
      </c>
      <c r="AK4497" t="b">
        <v>0</v>
      </c>
      <c r="AL4497" t="b">
        <v>0</v>
      </c>
      <c r="AM4497" t="b">
        <v>1</v>
      </c>
    </row>
    <row r="4498" spans="1:39" ht="14.4" hidden="1" x14ac:dyDescent="0.3">
      <c r="A4498" t="s">
        <v>4617</v>
      </c>
      <c r="B4498">
        <v>2024</v>
      </c>
      <c r="C4498" t="s">
        <v>126</v>
      </c>
      <c r="D4498" t="s">
        <v>68</v>
      </c>
      <c r="E4498" t="s">
        <v>59</v>
      </c>
      <c r="F4498" t="s">
        <v>5169</v>
      </c>
      <c r="G4498" t="s">
        <v>65</v>
      </c>
      <c r="H4498" t="s">
        <v>69</v>
      </c>
      <c r="I4498" t="s">
        <v>49</v>
      </c>
      <c r="J4498" t="b">
        <v>0</v>
      </c>
      <c r="L4498">
        <v>7.0000000000000007E-2</v>
      </c>
      <c r="M4498" t="s">
        <v>5851</v>
      </c>
      <c r="O4498">
        <v>85637</v>
      </c>
      <c r="P4498">
        <v>4.3899999999999997</v>
      </c>
      <c r="Q4498">
        <v>0.77</v>
      </c>
      <c r="R4498" t="b">
        <v>0</v>
      </c>
      <c r="S4498" t="s">
        <v>40</v>
      </c>
      <c r="T4498">
        <v>7</v>
      </c>
      <c r="U4498" t="s">
        <v>2314</v>
      </c>
      <c r="V4498" t="b">
        <v>0</v>
      </c>
      <c r="W4498" t="b">
        <v>0</v>
      </c>
      <c r="X4498" t="b">
        <v>1</v>
      </c>
      <c r="Y4498" t="b">
        <v>0</v>
      </c>
      <c r="Z4498" t="b">
        <v>1</v>
      </c>
      <c r="AA4498" t="b">
        <v>1</v>
      </c>
      <c r="AB4498" t="b">
        <v>1</v>
      </c>
      <c r="AC4498" t="b">
        <v>1</v>
      </c>
      <c r="AD4498" t="b">
        <v>0</v>
      </c>
      <c r="AE4498" t="b">
        <v>0</v>
      </c>
      <c r="AF4498" t="b">
        <v>0</v>
      </c>
      <c r="AG4498" t="b">
        <v>0</v>
      </c>
      <c r="AH4498" t="b">
        <v>0</v>
      </c>
      <c r="AI4498" t="b">
        <v>0</v>
      </c>
      <c r="AJ4498" t="b">
        <v>0</v>
      </c>
      <c r="AK4498" t="b">
        <v>0</v>
      </c>
      <c r="AL4498" t="b">
        <v>0</v>
      </c>
      <c r="AM4498" t="b">
        <v>0</v>
      </c>
    </row>
    <row r="4499" spans="1:39" ht="14.4" hidden="1" x14ac:dyDescent="0.3">
      <c r="A4499" t="s">
        <v>4618</v>
      </c>
      <c r="B4499">
        <v>2024</v>
      </c>
      <c r="C4499" t="s">
        <v>104</v>
      </c>
      <c r="D4499" t="s">
        <v>15</v>
      </c>
      <c r="E4499" t="s">
        <v>81</v>
      </c>
      <c r="F4499" t="s">
        <v>40</v>
      </c>
      <c r="G4499" t="s">
        <v>33</v>
      </c>
      <c r="H4499" t="s">
        <v>60</v>
      </c>
      <c r="I4499" t="s">
        <v>19</v>
      </c>
      <c r="J4499" t="b">
        <v>1</v>
      </c>
      <c r="K4499" t="s">
        <v>5849</v>
      </c>
      <c r="L4499">
        <v>0.7</v>
      </c>
      <c r="M4499" t="s">
        <v>5850</v>
      </c>
      <c r="N4499" t="s">
        <v>5849</v>
      </c>
      <c r="O4499">
        <v>52749</v>
      </c>
      <c r="P4499">
        <v>16.02</v>
      </c>
      <c r="Q4499">
        <v>0.36</v>
      </c>
      <c r="R4499" t="b">
        <v>1</v>
      </c>
      <c r="S4499" t="s">
        <v>20</v>
      </c>
      <c r="T4499">
        <v>11</v>
      </c>
      <c r="U4499" t="s">
        <v>2314</v>
      </c>
      <c r="V4499" t="b">
        <v>0</v>
      </c>
      <c r="W4499" t="b">
        <v>0</v>
      </c>
      <c r="X4499" t="b">
        <v>0</v>
      </c>
      <c r="Y4499" t="b">
        <v>1</v>
      </c>
      <c r="Z4499" t="b">
        <v>1</v>
      </c>
      <c r="AA4499" t="b">
        <v>0</v>
      </c>
      <c r="AB4499" t="b">
        <v>1</v>
      </c>
      <c r="AC4499" t="b">
        <v>0</v>
      </c>
      <c r="AD4499" t="b">
        <v>1</v>
      </c>
      <c r="AE4499" t="b">
        <v>1</v>
      </c>
      <c r="AF4499" t="b">
        <v>1</v>
      </c>
      <c r="AG4499" t="b">
        <v>0</v>
      </c>
      <c r="AH4499" t="b">
        <v>1</v>
      </c>
      <c r="AI4499" t="b">
        <v>0</v>
      </c>
      <c r="AJ4499" t="b">
        <v>0</v>
      </c>
      <c r="AK4499" t="b">
        <v>1</v>
      </c>
      <c r="AL4499" t="b">
        <v>0</v>
      </c>
      <c r="AM4499" t="b">
        <v>0</v>
      </c>
    </row>
    <row r="4500" spans="1:39" ht="14.4" hidden="1" x14ac:dyDescent="0.3">
      <c r="A4500" t="s">
        <v>4619</v>
      </c>
      <c r="B4500">
        <v>2024</v>
      </c>
      <c r="C4500" t="s">
        <v>14</v>
      </c>
      <c r="D4500" t="s">
        <v>15</v>
      </c>
      <c r="E4500" t="s">
        <v>120</v>
      </c>
      <c r="F4500" t="s">
        <v>5169</v>
      </c>
      <c r="G4500" t="s">
        <v>33</v>
      </c>
      <c r="H4500" t="s">
        <v>60</v>
      </c>
      <c r="I4500" t="s">
        <v>28</v>
      </c>
      <c r="J4500" t="b">
        <v>0</v>
      </c>
      <c r="L4500">
        <v>0.02</v>
      </c>
      <c r="M4500" t="s">
        <v>5848</v>
      </c>
      <c r="O4500">
        <v>44577</v>
      </c>
      <c r="P4500">
        <v>-2.58</v>
      </c>
      <c r="Q4500">
        <v>0.88</v>
      </c>
      <c r="R4500" t="b">
        <v>0</v>
      </c>
      <c r="S4500" t="s">
        <v>40</v>
      </c>
      <c r="T4500">
        <v>9</v>
      </c>
      <c r="U4500" t="s">
        <v>2314</v>
      </c>
      <c r="V4500" t="b">
        <v>1</v>
      </c>
      <c r="W4500" t="b">
        <v>0</v>
      </c>
      <c r="X4500" t="b">
        <v>0</v>
      </c>
      <c r="Y4500" t="b">
        <v>0</v>
      </c>
      <c r="Z4500" t="b">
        <v>1</v>
      </c>
      <c r="AA4500" t="b">
        <v>0</v>
      </c>
      <c r="AB4500" t="b">
        <v>0</v>
      </c>
      <c r="AC4500" t="b">
        <v>0</v>
      </c>
      <c r="AD4500" t="b">
        <v>0</v>
      </c>
      <c r="AE4500" t="b">
        <v>1</v>
      </c>
      <c r="AF4500" t="b">
        <v>0</v>
      </c>
      <c r="AG4500" t="b">
        <v>0</v>
      </c>
      <c r="AH4500" t="b">
        <v>0</v>
      </c>
      <c r="AI4500" t="b">
        <v>0</v>
      </c>
      <c r="AJ4500" t="b">
        <v>0</v>
      </c>
      <c r="AK4500" t="b">
        <v>0</v>
      </c>
      <c r="AL4500" t="b">
        <v>0</v>
      </c>
      <c r="AM4500" t="b">
        <v>0</v>
      </c>
    </row>
    <row r="4501" spans="1:39" ht="14.4" hidden="1" x14ac:dyDescent="0.3">
      <c r="A4501" t="s">
        <v>4620</v>
      </c>
      <c r="B4501">
        <v>2024</v>
      </c>
      <c r="C4501" t="s">
        <v>30</v>
      </c>
      <c r="D4501" t="s">
        <v>31</v>
      </c>
      <c r="E4501" t="s">
        <v>16</v>
      </c>
      <c r="F4501" t="s">
        <v>5181</v>
      </c>
      <c r="G4501" t="s">
        <v>86</v>
      </c>
      <c r="H4501" t="s">
        <v>69</v>
      </c>
      <c r="I4501" t="s">
        <v>98</v>
      </c>
      <c r="J4501" t="b">
        <v>1</v>
      </c>
      <c r="K4501" t="s">
        <v>3339</v>
      </c>
      <c r="L4501">
        <v>0.53</v>
      </c>
      <c r="M4501" t="s">
        <v>5847</v>
      </c>
      <c r="N4501" t="s">
        <v>3339</v>
      </c>
      <c r="O4501">
        <v>36505</v>
      </c>
      <c r="P4501">
        <v>5.0999999999999996</v>
      </c>
      <c r="Q4501">
        <v>0.38</v>
      </c>
      <c r="R4501" t="b">
        <v>1</v>
      </c>
      <c r="S4501" t="s">
        <v>20</v>
      </c>
      <c r="T4501">
        <v>3</v>
      </c>
      <c r="U4501" t="s">
        <v>3860</v>
      </c>
      <c r="V4501" t="b">
        <v>1</v>
      </c>
      <c r="W4501" t="b">
        <v>1</v>
      </c>
      <c r="X4501" t="b">
        <v>1</v>
      </c>
      <c r="Y4501" t="b">
        <v>0</v>
      </c>
      <c r="Z4501" t="b">
        <v>0</v>
      </c>
      <c r="AA4501" t="b">
        <v>0</v>
      </c>
      <c r="AB4501" t="b">
        <v>0</v>
      </c>
      <c r="AC4501" t="b">
        <v>1</v>
      </c>
      <c r="AD4501" t="b">
        <v>1</v>
      </c>
      <c r="AE4501" t="b">
        <v>0</v>
      </c>
      <c r="AF4501" t="b">
        <v>0</v>
      </c>
      <c r="AG4501" t="b">
        <v>0</v>
      </c>
      <c r="AH4501" t="b">
        <v>0</v>
      </c>
      <c r="AI4501" t="b">
        <v>0</v>
      </c>
      <c r="AJ4501" t="b">
        <v>0</v>
      </c>
      <c r="AK4501" t="b">
        <v>1</v>
      </c>
      <c r="AL4501" t="b">
        <v>0</v>
      </c>
      <c r="AM4501" t="b">
        <v>0</v>
      </c>
    </row>
    <row r="4502" spans="1:39" ht="14.4" hidden="1" x14ac:dyDescent="0.3">
      <c r="A4502" t="s">
        <v>4621</v>
      </c>
      <c r="B4502">
        <v>2024</v>
      </c>
      <c r="C4502" t="s">
        <v>80</v>
      </c>
      <c r="D4502" t="s">
        <v>38</v>
      </c>
      <c r="E4502" t="s">
        <v>32</v>
      </c>
      <c r="F4502" t="s">
        <v>5169</v>
      </c>
      <c r="G4502" t="s">
        <v>86</v>
      </c>
      <c r="H4502" t="s">
        <v>42</v>
      </c>
      <c r="I4502" t="s">
        <v>28</v>
      </c>
      <c r="J4502" t="b">
        <v>0</v>
      </c>
      <c r="L4502">
        <v>0.03</v>
      </c>
      <c r="M4502" t="s">
        <v>5846</v>
      </c>
      <c r="O4502">
        <v>56218</v>
      </c>
      <c r="P4502">
        <v>-4.82</v>
      </c>
      <c r="Q4502">
        <v>0.76</v>
      </c>
      <c r="R4502" t="b">
        <v>0</v>
      </c>
      <c r="S4502" t="s">
        <v>35</v>
      </c>
      <c r="T4502">
        <v>5</v>
      </c>
      <c r="U4502" t="s">
        <v>3860</v>
      </c>
      <c r="V4502" t="b">
        <v>1</v>
      </c>
      <c r="W4502" t="b">
        <v>0</v>
      </c>
      <c r="X4502" t="b">
        <v>1</v>
      </c>
      <c r="Y4502" t="b">
        <v>0</v>
      </c>
      <c r="Z4502" t="b">
        <v>0</v>
      </c>
      <c r="AA4502" t="b">
        <v>0</v>
      </c>
      <c r="AB4502" t="b">
        <v>0</v>
      </c>
      <c r="AC4502" t="b">
        <v>0</v>
      </c>
      <c r="AD4502" t="b">
        <v>1</v>
      </c>
      <c r="AE4502" t="b">
        <v>1</v>
      </c>
      <c r="AF4502" t="b">
        <v>0</v>
      </c>
      <c r="AG4502" t="b">
        <v>0</v>
      </c>
      <c r="AH4502" t="b">
        <v>0</v>
      </c>
      <c r="AI4502" t="b">
        <v>0</v>
      </c>
      <c r="AJ4502" t="b">
        <v>0</v>
      </c>
      <c r="AK4502" t="b">
        <v>0</v>
      </c>
      <c r="AL4502" t="b">
        <v>0</v>
      </c>
      <c r="AM4502" t="b">
        <v>0</v>
      </c>
    </row>
    <row r="4503" spans="1:39" ht="14.4" hidden="1" x14ac:dyDescent="0.3">
      <c r="A4503" t="s">
        <v>4622</v>
      </c>
      <c r="B4503">
        <v>2024</v>
      </c>
      <c r="C4503" t="s">
        <v>30</v>
      </c>
      <c r="D4503" t="s">
        <v>31</v>
      </c>
      <c r="E4503" t="s">
        <v>97</v>
      </c>
      <c r="F4503" t="s">
        <v>5169</v>
      </c>
      <c r="G4503" t="s">
        <v>55</v>
      </c>
      <c r="H4503" t="s">
        <v>27</v>
      </c>
      <c r="I4503" t="s">
        <v>61</v>
      </c>
      <c r="J4503" t="b">
        <v>0</v>
      </c>
      <c r="L4503">
        <v>0.13</v>
      </c>
      <c r="M4503" t="s">
        <v>5845</v>
      </c>
      <c r="O4503">
        <v>30179</v>
      </c>
      <c r="P4503">
        <v>2.02</v>
      </c>
      <c r="Q4503">
        <v>0.61</v>
      </c>
      <c r="R4503" t="b">
        <v>0</v>
      </c>
      <c r="S4503" t="s">
        <v>20</v>
      </c>
      <c r="T4503">
        <v>7</v>
      </c>
      <c r="U4503" t="s">
        <v>3860</v>
      </c>
      <c r="V4503" t="b">
        <v>1</v>
      </c>
      <c r="W4503" t="b">
        <v>1</v>
      </c>
      <c r="X4503" t="b">
        <v>0</v>
      </c>
      <c r="Y4503" t="b">
        <v>1</v>
      </c>
      <c r="Z4503" t="b">
        <v>1</v>
      </c>
      <c r="AA4503" t="b">
        <v>0</v>
      </c>
      <c r="AB4503" t="b">
        <v>0</v>
      </c>
      <c r="AC4503" t="b">
        <v>0</v>
      </c>
      <c r="AD4503" t="b">
        <v>0</v>
      </c>
      <c r="AE4503" t="b">
        <v>0</v>
      </c>
      <c r="AF4503" t="b">
        <v>0</v>
      </c>
      <c r="AG4503" t="b">
        <v>0</v>
      </c>
      <c r="AH4503" t="b">
        <v>0</v>
      </c>
      <c r="AI4503" t="b">
        <v>0</v>
      </c>
      <c r="AJ4503" t="b">
        <v>0</v>
      </c>
      <c r="AK4503" t="b">
        <v>0</v>
      </c>
      <c r="AL4503" t="b">
        <v>0</v>
      </c>
      <c r="AM4503" t="b">
        <v>0</v>
      </c>
    </row>
    <row r="4504" spans="1:39" ht="14.4" hidden="1" x14ac:dyDescent="0.3">
      <c r="A4504" t="s">
        <v>4623</v>
      </c>
      <c r="B4504">
        <v>2024</v>
      </c>
      <c r="C4504" t="s">
        <v>183</v>
      </c>
      <c r="D4504" t="s">
        <v>113</v>
      </c>
      <c r="E4504" t="s">
        <v>16</v>
      </c>
      <c r="F4504" t="s">
        <v>5172</v>
      </c>
      <c r="G4504" t="s">
        <v>33</v>
      </c>
      <c r="H4504" t="s">
        <v>52</v>
      </c>
      <c r="I4504" t="s">
        <v>19</v>
      </c>
      <c r="J4504" t="b">
        <v>0</v>
      </c>
      <c r="L4504">
        <v>7.0000000000000007E-2</v>
      </c>
      <c r="M4504" t="s">
        <v>5844</v>
      </c>
      <c r="O4504">
        <v>97918</v>
      </c>
      <c r="P4504">
        <v>1.65</v>
      </c>
      <c r="Q4504">
        <v>0.85</v>
      </c>
      <c r="R4504" t="b">
        <v>0</v>
      </c>
      <c r="S4504" t="s">
        <v>40</v>
      </c>
      <c r="T4504">
        <v>10</v>
      </c>
      <c r="U4504" t="s">
        <v>2314</v>
      </c>
      <c r="V4504" t="b">
        <v>1</v>
      </c>
      <c r="W4504" t="b">
        <v>1</v>
      </c>
      <c r="X4504" t="b">
        <v>0</v>
      </c>
      <c r="Y4504" t="b">
        <v>0</v>
      </c>
      <c r="Z4504" t="b">
        <v>1</v>
      </c>
      <c r="AA4504" t="b">
        <v>0</v>
      </c>
      <c r="AB4504" t="b">
        <v>0</v>
      </c>
      <c r="AC4504" t="b">
        <v>0</v>
      </c>
      <c r="AD4504" t="b">
        <v>0</v>
      </c>
      <c r="AE4504" t="b">
        <v>0</v>
      </c>
      <c r="AF4504" t="b">
        <v>0</v>
      </c>
      <c r="AG4504" t="b">
        <v>0</v>
      </c>
      <c r="AH4504" t="b">
        <v>0</v>
      </c>
      <c r="AI4504" t="b">
        <v>0</v>
      </c>
      <c r="AJ4504" t="b">
        <v>0</v>
      </c>
      <c r="AK4504" t="b">
        <v>0</v>
      </c>
      <c r="AL4504" t="b">
        <v>0</v>
      </c>
      <c r="AM4504" t="b">
        <v>0</v>
      </c>
    </row>
    <row r="4505" spans="1:39" ht="14.4" hidden="1" x14ac:dyDescent="0.3">
      <c r="A4505" t="s">
        <v>4624</v>
      </c>
      <c r="B4505">
        <v>2024</v>
      </c>
      <c r="C4505" t="s">
        <v>115</v>
      </c>
      <c r="D4505" t="s">
        <v>31</v>
      </c>
      <c r="E4505" t="s">
        <v>74</v>
      </c>
      <c r="F4505" t="s">
        <v>5169</v>
      </c>
      <c r="G4505" t="s">
        <v>86</v>
      </c>
      <c r="H4505" t="s">
        <v>27</v>
      </c>
      <c r="I4505" t="s">
        <v>19</v>
      </c>
      <c r="J4505" t="b">
        <v>1</v>
      </c>
      <c r="K4505" t="s">
        <v>3339</v>
      </c>
      <c r="L4505">
        <v>0.84</v>
      </c>
      <c r="M4505" t="s">
        <v>5843</v>
      </c>
      <c r="N4505" t="s">
        <v>3339</v>
      </c>
      <c r="O4505">
        <v>42066</v>
      </c>
      <c r="P4505">
        <v>10.4</v>
      </c>
      <c r="Q4505">
        <v>0.26</v>
      </c>
      <c r="R4505" t="b">
        <v>1</v>
      </c>
      <c r="S4505" t="s">
        <v>35</v>
      </c>
      <c r="T4505">
        <v>13</v>
      </c>
      <c r="U4505" t="s">
        <v>3860</v>
      </c>
      <c r="V4505" t="b">
        <v>1</v>
      </c>
      <c r="W4505" t="b">
        <v>1</v>
      </c>
      <c r="X4505" t="b">
        <v>1</v>
      </c>
      <c r="Y4505" t="b">
        <v>1</v>
      </c>
      <c r="Z4505" t="b">
        <v>0</v>
      </c>
      <c r="AA4505" t="b">
        <v>0</v>
      </c>
      <c r="AB4505" t="b">
        <v>0</v>
      </c>
      <c r="AC4505" t="b">
        <v>0</v>
      </c>
      <c r="AD4505" t="b">
        <v>1</v>
      </c>
      <c r="AE4505" t="b">
        <v>0</v>
      </c>
      <c r="AF4505" t="b">
        <v>0</v>
      </c>
      <c r="AG4505" t="b">
        <v>0</v>
      </c>
      <c r="AH4505" t="b">
        <v>0</v>
      </c>
      <c r="AI4505" t="b">
        <v>0</v>
      </c>
      <c r="AJ4505" t="b">
        <v>0</v>
      </c>
      <c r="AK4505" t="b">
        <v>1</v>
      </c>
      <c r="AL4505" t="b">
        <v>0</v>
      </c>
      <c r="AM4505" t="b">
        <v>0</v>
      </c>
    </row>
    <row r="4506" spans="1:39" ht="14.4" hidden="1" x14ac:dyDescent="0.3">
      <c r="A4506" t="s">
        <v>4625</v>
      </c>
      <c r="B4506">
        <v>2024</v>
      </c>
      <c r="C4506" t="s">
        <v>183</v>
      </c>
      <c r="D4506" t="s">
        <v>113</v>
      </c>
      <c r="E4506" t="s">
        <v>120</v>
      </c>
      <c r="F4506" t="s">
        <v>5169</v>
      </c>
      <c r="G4506" t="s">
        <v>17</v>
      </c>
      <c r="H4506" t="s">
        <v>94</v>
      </c>
      <c r="I4506" t="s">
        <v>19</v>
      </c>
      <c r="J4506" t="b">
        <v>1</v>
      </c>
      <c r="K4506" t="s">
        <v>5841</v>
      </c>
      <c r="L4506">
        <v>0.41</v>
      </c>
      <c r="M4506" t="s">
        <v>5842</v>
      </c>
      <c r="N4506" t="s">
        <v>5841</v>
      </c>
      <c r="O4506">
        <v>141979</v>
      </c>
      <c r="P4506">
        <v>9.5299999999999994</v>
      </c>
      <c r="Q4506">
        <v>0.15</v>
      </c>
      <c r="R4506" t="b">
        <v>1</v>
      </c>
      <c r="S4506" t="s">
        <v>40</v>
      </c>
      <c r="T4506">
        <v>2</v>
      </c>
      <c r="U4506" t="s">
        <v>2314</v>
      </c>
      <c r="V4506" t="b">
        <v>0</v>
      </c>
      <c r="W4506" t="b">
        <v>0</v>
      </c>
      <c r="X4506" t="b">
        <v>0</v>
      </c>
      <c r="Y4506" t="b">
        <v>0</v>
      </c>
      <c r="Z4506" t="b">
        <v>0</v>
      </c>
      <c r="AA4506" t="b">
        <v>1</v>
      </c>
      <c r="AB4506" t="b">
        <v>0</v>
      </c>
      <c r="AC4506" t="b">
        <v>1</v>
      </c>
      <c r="AD4506" t="b">
        <v>1</v>
      </c>
      <c r="AE4506" t="b">
        <v>1</v>
      </c>
      <c r="AF4506" t="b">
        <v>0</v>
      </c>
      <c r="AG4506" t="b">
        <v>0</v>
      </c>
      <c r="AH4506" t="b">
        <v>0</v>
      </c>
      <c r="AI4506" t="b">
        <v>1</v>
      </c>
      <c r="AJ4506" t="b">
        <v>1</v>
      </c>
      <c r="AK4506" t="b">
        <v>0</v>
      </c>
      <c r="AL4506" t="b">
        <v>0</v>
      </c>
      <c r="AM4506" t="b">
        <v>0</v>
      </c>
    </row>
    <row r="4507" spans="1:39" ht="14.4" hidden="1" x14ac:dyDescent="0.3">
      <c r="A4507" t="s">
        <v>4626</v>
      </c>
      <c r="B4507">
        <v>2024</v>
      </c>
      <c r="C4507" t="s">
        <v>37</v>
      </c>
      <c r="D4507" t="s">
        <v>38</v>
      </c>
      <c r="E4507" t="s">
        <v>135</v>
      </c>
      <c r="F4507" t="s">
        <v>5172</v>
      </c>
      <c r="G4507" t="s">
        <v>33</v>
      </c>
      <c r="H4507" t="s">
        <v>42</v>
      </c>
      <c r="I4507" t="s">
        <v>61</v>
      </c>
      <c r="J4507" t="b">
        <v>1</v>
      </c>
      <c r="K4507" t="s">
        <v>5839</v>
      </c>
      <c r="L4507">
        <v>0.41</v>
      </c>
      <c r="M4507" t="s">
        <v>5840</v>
      </c>
      <c r="N4507" t="s">
        <v>5839</v>
      </c>
      <c r="O4507">
        <v>69051</v>
      </c>
      <c r="P4507">
        <v>11.6</v>
      </c>
      <c r="Q4507">
        <v>0.15</v>
      </c>
      <c r="R4507" t="b">
        <v>1</v>
      </c>
      <c r="S4507" t="s">
        <v>20</v>
      </c>
      <c r="T4507">
        <v>4</v>
      </c>
      <c r="U4507" t="s">
        <v>2314</v>
      </c>
      <c r="V4507" t="b">
        <v>1</v>
      </c>
      <c r="W4507" t="b">
        <v>0</v>
      </c>
      <c r="X4507" t="b">
        <v>0</v>
      </c>
      <c r="Y4507" t="b">
        <v>0</v>
      </c>
      <c r="Z4507" t="b">
        <v>1</v>
      </c>
      <c r="AA4507" t="b">
        <v>0</v>
      </c>
      <c r="AB4507" t="b">
        <v>1</v>
      </c>
      <c r="AC4507" t="b">
        <v>0</v>
      </c>
      <c r="AD4507" t="b">
        <v>1</v>
      </c>
      <c r="AE4507" t="b">
        <v>0</v>
      </c>
      <c r="AF4507" t="b">
        <v>0</v>
      </c>
      <c r="AG4507" t="b">
        <v>0</v>
      </c>
      <c r="AH4507" t="b">
        <v>0</v>
      </c>
      <c r="AI4507" t="b">
        <v>0</v>
      </c>
      <c r="AJ4507" t="b">
        <v>0</v>
      </c>
      <c r="AK4507" t="b">
        <v>1</v>
      </c>
      <c r="AL4507" t="b">
        <v>1</v>
      </c>
      <c r="AM4507" t="b">
        <v>1</v>
      </c>
    </row>
    <row r="4508" spans="1:39" ht="14.4" hidden="1" x14ac:dyDescent="0.3">
      <c r="A4508" t="s">
        <v>4627</v>
      </c>
      <c r="B4508">
        <v>2024</v>
      </c>
      <c r="C4508" t="s">
        <v>198</v>
      </c>
      <c r="D4508" t="s">
        <v>38</v>
      </c>
      <c r="E4508" t="s">
        <v>32</v>
      </c>
      <c r="F4508" t="s">
        <v>5172</v>
      </c>
      <c r="G4508" t="s">
        <v>46</v>
      </c>
      <c r="H4508" t="s">
        <v>91</v>
      </c>
      <c r="I4508" t="s">
        <v>61</v>
      </c>
      <c r="J4508" t="b">
        <v>0</v>
      </c>
      <c r="L4508">
        <v>0.1</v>
      </c>
      <c r="M4508" t="s">
        <v>5838</v>
      </c>
      <c r="O4508">
        <v>42811</v>
      </c>
      <c r="P4508">
        <v>-4.53</v>
      </c>
      <c r="Q4508">
        <v>0.71</v>
      </c>
      <c r="R4508" t="b">
        <v>0</v>
      </c>
      <c r="S4508" t="s">
        <v>35</v>
      </c>
      <c r="T4508">
        <v>1</v>
      </c>
      <c r="U4508" t="s">
        <v>2314</v>
      </c>
      <c r="V4508" t="b">
        <v>0</v>
      </c>
      <c r="W4508" t="b">
        <v>1</v>
      </c>
      <c r="X4508" t="b">
        <v>1</v>
      </c>
      <c r="Y4508" t="b">
        <v>1</v>
      </c>
      <c r="Z4508" t="b">
        <v>0</v>
      </c>
      <c r="AA4508" t="b">
        <v>1</v>
      </c>
      <c r="AB4508" t="b">
        <v>0</v>
      </c>
      <c r="AC4508" t="b">
        <v>1</v>
      </c>
      <c r="AD4508" t="b">
        <v>1</v>
      </c>
      <c r="AE4508" t="b">
        <v>0</v>
      </c>
      <c r="AF4508" t="b">
        <v>0</v>
      </c>
      <c r="AG4508" t="b">
        <v>0</v>
      </c>
      <c r="AH4508" t="b">
        <v>0</v>
      </c>
      <c r="AI4508" t="b">
        <v>0</v>
      </c>
      <c r="AJ4508" t="b">
        <v>0</v>
      </c>
      <c r="AK4508" t="b">
        <v>0</v>
      </c>
      <c r="AL4508" t="b">
        <v>0</v>
      </c>
      <c r="AM4508" t="b">
        <v>0</v>
      </c>
    </row>
    <row r="4509" spans="1:39" ht="14.4" hidden="1" x14ac:dyDescent="0.3">
      <c r="A4509" t="s">
        <v>4628</v>
      </c>
      <c r="B4509">
        <v>2024</v>
      </c>
      <c r="C4509" t="s">
        <v>115</v>
      </c>
      <c r="D4509" t="s">
        <v>31</v>
      </c>
      <c r="E4509" t="s">
        <v>39</v>
      </c>
      <c r="F4509" t="s">
        <v>5181</v>
      </c>
      <c r="G4509" t="s">
        <v>33</v>
      </c>
      <c r="H4509" t="s">
        <v>69</v>
      </c>
      <c r="I4509" t="s">
        <v>83</v>
      </c>
      <c r="J4509" t="b">
        <v>0</v>
      </c>
      <c r="L4509">
        <v>0.19</v>
      </c>
      <c r="M4509" t="s">
        <v>5837</v>
      </c>
      <c r="O4509">
        <v>29503</v>
      </c>
      <c r="P4509">
        <v>0.91</v>
      </c>
      <c r="Q4509">
        <v>0.69</v>
      </c>
      <c r="R4509" t="b">
        <v>0</v>
      </c>
      <c r="S4509" t="s">
        <v>35</v>
      </c>
      <c r="T4509">
        <v>12</v>
      </c>
      <c r="U4509" t="s">
        <v>2314</v>
      </c>
      <c r="V4509" t="b">
        <v>1</v>
      </c>
      <c r="W4509" t="b">
        <v>0</v>
      </c>
      <c r="X4509" t="b">
        <v>0</v>
      </c>
      <c r="Y4509" t="b">
        <v>1</v>
      </c>
      <c r="Z4509" t="b">
        <v>1</v>
      </c>
      <c r="AA4509" t="b">
        <v>0</v>
      </c>
      <c r="AB4509" t="b">
        <v>1</v>
      </c>
      <c r="AC4509" t="b">
        <v>0</v>
      </c>
      <c r="AD4509" t="b">
        <v>0</v>
      </c>
      <c r="AE4509" t="b">
        <v>0</v>
      </c>
      <c r="AF4509" t="b">
        <v>0</v>
      </c>
      <c r="AG4509" t="b">
        <v>0</v>
      </c>
      <c r="AH4509" t="b">
        <v>0</v>
      </c>
      <c r="AI4509" t="b">
        <v>0</v>
      </c>
      <c r="AJ4509" t="b">
        <v>0</v>
      </c>
      <c r="AK4509" t="b">
        <v>0</v>
      </c>
      <c r="AL4509" t="b">
        <v>0</v>
      </c>
      <c r="AM4509" t="b">
        <v>0</v>
      </c>
    </row>
    <row r="4510" spans="1:39" ht="14.4" hidden="1" x14ac:dyDescent="0.3">
      <c r="A4510" t="s">
        <v>4629</v>
      </c>
      <c r="B4510">
        <v>2024</v>
      </c>
      <c r="C4510" t="s">
        <v>137</v>
      </c>
      <c r="D4510" t="s">
        <v>77</v>
      </c>
      <c r="E4510" t="s">
        <v>108</v>
      </c>
      <c r="F4510" t="s">
        <v>5176</v>
      </c>
      <c r="G4510" t="s">
        <v>33</v>
      </c>
      <c r="H4510" t="s">
        <v>94</v>
      </c>
      <c r="I4510" t="s">
        <v>98</v>
      </c>
      <c r="J4510" t="b">
        <v>0</v>
      </c>
      <c r="L4510">
        <v>7.0000000000000007E-2</v>
      </c>
      <c r="M4510" t="s">
        <v>5836</v>
      </c>
      <c r="O4510">
        <v>80376</v>
      </c>
      <c r="P4510">
        <v>-0.57999999999999996</v>
      </c>
      <c r="Q4510">
        <v>0.89</v>
      </c>
      <c r="R4510" t="b">
        <v>0</v>
      </c>
      <c r="S4510" t="s">
        <v>40</v>
      </c>
      <c r="T4510">
        <v>1</v>
      </c>
      <c r="U4510" t="s">
        <v>2314</v>
      </c>
      <c r="V4510" t="b">
        <v>0</v>
      </c>
      <c r="W4510" t="b">
        <v>0</v>
      </c>
      <c r="X4510" t="b">
        <v>1</v>
      </c>
      <c r="Y4510" t="b">
        <v>0</v>
      </c>
      <c r="Z4510" t="b">
        <v>1</v>
      </c>
      <c r="AA4510" t="b">
        <v>1</v>
      </c>
      <c r="AB4510" t="b">
        <v>1</v>
      </c>
      <c r="AC4510" t="b">
        <v>0</v>
      </c>
      <c r="AD4510" t="b">
        <v>0</v>
      </c>
      <c r="AE4510" t="b">
        <v>0</v>
      </c>
      <c r="AF4510" t="b">
        <v>0</v>
      </c>
      <c r="AG4510" t="b">
        <v>0</v>
      </c>
      <c r="AH4510" t="b">
        <v>0</v>
      </c>
      <c r="AI4510" t="b">
        <v>0</v>
      </c>
      <c r="AJ4510" t="b">
        <v>0</v>
      </c>
      <c r="AK4510" t="b">
        <v>0</v>
      </c>
      <c r="AL4510" t="b">
        <v>0</v>
      </c>
      <c r="AM4510" t="b">
        <v>0</v>
      </c>
    </row>
    <row r="4511" spans="1:39" ht="14.4" hidden="1" x14ac:dyDescent="0.3">
      <c r="A4511" t="s">
        <v>4630</v>
      </c>
      <c r="B4511">
        <v>2024</v>
      </c>
      <c r="C4511" t="s">
        <v>183</v>
      </c>
      <c r="D4511" t="s">
        <v>113</v>
      </c>
      <c r="E4511" t="s">
        <v>32</v>
      </c>
      <c r="F4511" t="s">
        <v>5169</v>
      </c>
      <c r="G4511" t="s">
        <v>93</v>
      </c>
      <c r="H4511" t="s">
        <v>27</v>
      </c>
      <c r="I4511" t="s">
        <v>61</v>
      </c>
      <c r="J4511" t="b">
        <v>0</v>
      </c>
      <c r="L4511">
        <v>0.01</v>
      </c>
      <c r="M4511" t="s">
        <v>5835</v>
      </c>
      <c r="O4511">
        <v>94339</v>
      </c>
      <c r="P4511">
        <v>4.0199999999999996</v>
      </c>
      <c r="Q4511">
        <v>0.61</v>
      </c>
      <c r="R4511" t="b">
        <v>0</v>
      </c>
      <c r="S4511" t="s">
        <v>40</v>
      </c>
      <c r="T4511">
        <v>18</v>
      </c>
      <c r="U4511" t="s">
        <v>2314</v>
      </c>
      <c r="V4511" t="b">
        <v>0</v>
      </c>
      <c r="W4511" t="b">
        <v>1</v>
      </c>
      <c r="X4511" t="b">
        <v>0</v>
      </c>
      <c r="Y4511" t="b">
        <v>0</v>
      </c>
      <c r="Z4511" t="b">
        <v>0</v>
      </c>
      <c r="AA4511" t="b">
        <v>0</v>
      </c>
      <c r="AB4511" t="b">
        <v>1</v>
      </c>
      <c r="AC4511" t="b">
        <v>0</v>
      </c>
      <c r="AD4511" t="b">
        <v>0</v>
      </c>
      <c r="AE4511" t="b">
        <v>1</v>
      </c>
      <c r="AF4511" t="b">
        <v>0</v>
      </c>
      <c r="AG4511" t="b">
        <v>0</v>
      </c>
      <c r="AH4511" t="b">
        <v>0</v>
      </c>
      <c r="AI4511" t="b">
        <v>0</v>
      </c>
      <c r="AJ4511" t="b">
        <v>0</v>
      </c>
      <c r="AK4511" t="b">
        <v>0</v>
      </c>
      <c r="AL4511" t="b">
        <v>0</v>
      </c>
      <c r="AM4511" t="b">
        <v>0</v>
      </c>
    </row>
    <row r="4512" spans="1:39" ht="14.4" hidden="1" x14ac:dyDescent="0.3">
      <c r="A4512" t="s">
        <v>4631</v>
      </c>
      <c r="B4512">
        <v>2024</v>
      </c>
      <c r="C4512" t="s">
        <v>152</v>
      </c>
      <c r="D4512" t="s">
        <v>77</v>
      </c>
      <c r="E4512" t="s">
        <v>135</v>
      </c>
      <c r="F4512" t="s">
        <v>5169</v>
      </c>
      <c r="G4512" t="s">
        <v>33</v>
      </c>
      <c r="H4512" t="s">
        <v>91</v>
      </c>
      <c r="I4512" t="s">
        <v>28</v>
      </c>
      <c r="J4512" t="b">
        <v>0</v>
      </c>
      <c r="L4512">
        <v>0</v>
      </c>
      <c r="M4512" t="s">
        <v>5834</v>
      </c>
      <c r="O4512">
        <v>66552</v>
      </c>
      <c r="P4512">
        <v>4.45</v>
      </c>
      <c r="Q4512">
        <v>0.8</v>
      </c>
      <c r="R4512" t="b">
        <v>0</v>
      </c>
      <c r="S4512" t="s">
        <v>20</v>
      </c>
      <c r="T4512">
        <v>2</v>
      </c>
      <c r="U4512" t="s">
        <v>2314</v>
      </c>
      <c r="V4512" t="b">
        <v>0</v>
      </c>
      <c r="W4512" t="b">
        <v>1</v>
      </c>
      <c r="X4512" t="b">
        <v>0</v>
      </c>
      <c r="Y4512" t="b">
        <v>1</v>
      </c>
      <c r="Z4512" t="b">
        <v>0</v>
      </c>
      <c r="AA4512" t="b">
        <v>1</v>
      </c>
      <c r="AB4512" t="b">
        <v>1</v>
      </c>
      <c r="AC4512" t="b">
        <v>0</v>
      </c>
      <c r="AD4512" t="b">
        <v>1</v>
      </c>
      <c r="AE4512" t="b">
        <v>1</v>
      </c>
      <c r="AF4512" t="b">
        <v>0</v>
      </c>
      <c r="AG4512" t="b">
        <v>0</v>
      </c>
      <c r="AH4512" t="b">
        <v>0</v>
      </c>
      <c r="AI4512" t="b">
        <v>0</v>
      </c>
      <c r="AJ4512" t="b">
        <v>0</v>
      </c>
      <c r="AK4512" t="b">
        <v>0</v>
      </c>
      <c r="AL4512" t="b">
        <v>0</v>
      </c>
      <c r="AM4512" t="b">
        <v>0</v>
      </c>
    </row>
    <row r="4513" spans="1:39" ht="14.4" hidden="1" x14ac:dyDescent="0.3">
      <c r="A4513" t="s">
        <v>4632</v>
      </c>
      <c r="B4513">
        <v>2024</v>
      </c>
      <c r="C4513" t="s">
        <v>152</v>
      </c>
      <c r="D4513" t="s">
        <v>77</v>
      </c>
      <c r="E4513" t="s">
        <v>120</v>
      </c>
      <c r="F4513" t="s">
        <v>5172</v>
      </c>
      <c r="G4513" t="s">
        <v>26</v>
      </c>
      <c r="H4513" t="s">
        <v>34</v>
      </c>
      <c r="I4513" t="s">
        <v>98</v>
      </c>
      <c r="J4513" t="b">
        <v>1</v>
      </c>
      <c r="K4513" t="s">
        <v>130</v>
      </c>
      <c r="L4513">
        <v>0.49</v>
      </c>
      <c r="M4513" t="s">
        <v>5833</v>
      </c>
      <c r="N4513" t="s">
        <v>130</v>
      </c>
      <c r="O4513">
        <v>117400</v>
      </c>
      <c r="P4513">
        <v>5.65</v>
      </c>
      <c r="Q4513">
        <v>0.28000000000000003</v>
      </c>
      <c r="R4513" t="b">
        <v>1</v>
      </c>
      <c r="S4513" t="s">
        <v>35</v>
      </c>
      <c r="T4513">
        <v>19</v>
      </c>
      <c r="U4513" t="s">
        <v>2314</v>
      </c>
      <c r="V4513" t="b">
        <v>0</v>
      </c>
      <c r="W4513" t="b">
        <v>1</v>
      </c>
      <c r="X4513" t="b">
        <v>0</v>
      </c>
      <c r="Y4513" t="b">
        <v>1</v>
      </c>
      <c r="Z4513" t="b">
        <v>0</v>
      </c>
      <c r="AA4513" t="b">
        <v>1</v>
      </c>
      <c r="AB4513" t="b">
        <v>1</v>
      </c>
      <c r="AC4513" t="b">
        <v>1</v>
      </c>
      <c r="AD4513" t="b">
        <v>0</v>
      </c>
      <c r="AE4513" t="b">
        <v>1</v>
      </c>
      <c r="AF4513" t="b">
        <v>0</v>
      </c>
      <c r="AG4513" t="b">
        <v>0</v>
      </c>
      <c r="AH4513" t="b">
        <v>0</v>
      </c>
      <c r="AI4513" t="b">
        <v>0</v>
      </c>
      <c r="AJ4513" t="b">
        <v>0</v>
      </c>
      <c r="AK4513" t="b">
        <v>0</v>
      </c>
      <c r="AL4513" t="b">
        <v>0</v>
      </c>
      <c r="AM4513" t="b">
        <v>1</v>
      </c>
    </row>
    <row r="4514" spans="1:39" ht="14.4" hidden="1" x14ac:dyDescent="0.3">
      <c r="A4514" t="s">
        <v>4633</v>
      </c>
      <c r="B4514">
        <v>2024</v>
      </c>
      <c r="C4514" t="s">
        <v>30</v>
      </c>
      <c r="D4514" t="s">
        <v>31</v>
      </c>
      <c r="E4514" t="s">
        <v>25</v>
      </c>
      <c r="F4514" t="s">
        <v>5176</v>
      </c>
      <c r="G4514" t="s">
        <v>93</v>
      </c>
      <c r="H4514" t="s">
        <v>94</v>
      </c>
      <c r="I4514" t="s">
        <v>19</v>
      </c>
      <c r="J4514" t="b">
        <v>0</v>
      </c>
      <c r="L4514">
        <v>0.03</v>
      </c>
      <c r="M4514" t="s">
        <v>5832</v>
      </c>
      <c r="O4514">
        <v>28239</v>
      </c>
      <c r="P4514">
        <v>4.59</v>
      </c>
      <c r="Q4514">
        <v>0.74</v>
      </c>
      <c r="R4514" t="b">
        <v>0</v>
      </c>
      <c r="S4514" t="s">
        <v>20</v>
      </c>
      <c r="T4514">
        <v>1</v>
      </c>
      <c r="U4514" t="s">
        <v>2314</v>
      </c>
      <c r="V4514" t="b">
        <v>0</v>
      </c>
      <c r="W4514" t="b">
        <v>1</v>
      </c>
      <c r="X4514" t="b">
        <v>0</v>
      </c>
      <c r="Y4514" t="b">
        <v>1</v>
      </c>
      <c r="Z4514" t="b">
        <v>1</v>
      </c>
      <c r="AA4514" t="b">
        <v>1</v>
      </c>
      <c r="AB4514" t="b">
        <v>1</v>
      </c>
      <c r="AC4514" t="b">
        <v>0</v>
      </c>
      <c r="AD4514" t="b">
        <v>0</v>
      </c>
      <c r="AE4514" t="b">
        <v>0</v>
      </c>
      <c r="AF4514" t="b">
        <v>0</v>
      </c>
      <c r="AG4514" t="b">
        <v>0</v>
      </c>
      <c r="AH4514" t="b">
        <v>0</v>
      </c>
      <c r="AI4514" t="b">
        <v>0</v>
      </c>
      <c r="AJ4514" t="b">
        <v>0</v>
      </c>
      <c r="AK4514" t="b">
        <v>0</v>
      </c>
      <c r="AL4514" t="b">
        <v>0</v>
      </c>
      <c r="AM4514" t="b">
        <v>0</v>
      </c>
    </row>
    <row r="4515" spans="1:39" ht="14.4" hidden="1" x14ac:dyDescent="0.3">
      <c r="A4515" t="s">
        <v>4634</v>
      </c>
      <c r="B4515">
        <v>2024</v>
      </c>
      <c r="C4515" t="s">
        <v>112</v>
      </c>
      <c r="D4515" t="s">
        <v>113</v>
      </c>
      <c r="E4515" t="s">
        <v>135</v>
      </c>
      <c r="F4515" t="s">
        <v>5172</v>
      </c>
      <c r="G4515" t="s">
        <v>33</v>
      </c>
      <c r="H4515" t="s">
        <v>42</v>
      </c>
      <c r="I4515" t="s">
        <v>19</v>
      </c>
      <c r="J4515" t="b">
        <v>1</v>
      </c>
      <c r="K4515" t="s">
        <v>5464</v>
      </c>
      <c r="L4515">
        <v>0.84</v>
      </c>
      <c r="M4515" t="s">
        <v>5831</v>
      </c>
      <c r="N4515" t="s">
        <v>5464</v>
      </c>
      <c r="O4515">
        <v>143412</v>
      </c>
      <c r="P4515">
        <v>9.3800000000000008</v>
      </c>
      <c r="Q4515">
        <v>0.23</v>
      </c>
      <c r="R4515" t="b">
        <v>1</v>
      </c>
      <c r="S4515" t="s">
        <v>40</v>
      </c>
      <c r="T4515">
        <v>13</v>
      </c>
      <c r="U4515" t="s">
        <v>2314</v>
      </c>
      <c r="V4515" t="b">
        <v>1</v>
      </c>
      <c r="W4515" t="b">
        <v>0</v>
      </c>
      <c r="X4515" t="b">
        <v>1</v>
      </c>
      <c r="Y4515" t="b">
        <v>1</v>
      </c>
      <c r="Z4515" t="b">
        <v>1</v>
      </c>
      <c r="AA4515" t="b">
        <v>1</v>
      </c>
      <c r="AB4515" t="b">
        <v>0</v>
      </c>
      <c r="AC4515" t="b">
        <v>0</v>
      </c>
      <c r="AD4515" t="b">
        <v>0</v>
      </c>
      <c r="AE4515" t="b">
        <v>1</v>
      </c>
      <c r="AF4515" t="b">
        <v>0</v>
      </c>
      <c r="AG4515" t="b">
        <v>1</v>
      </c>
      <c r="AH4515" t="b">
        <v>0</v>
      </c>
      <c r="AI4515" t="b">
        <v>0</v>
      </c>
      <c r="AJ4515" t="b">
        <v>0</v>
      </c>
      <c r="AK4515" t="b">
        <v>0</v>
      </c>
      <c r="AL4515" t="b">
        <v>0</v>
      </c>
      <c r="AM4515" t="b">
        <v>1</v>
      </c>
    </row>
    <row r="4516" spans="1:39" ht="14.4" hidden="1" x14ac:dyDescent="0.3">
      <c r="A4516" t="s">
        <v>4635</v>
      </c>
      <c r="B4516">
        <v>2024</v>
      </c>
      <c r="C4516" t="s">
        <v>177</v>
      </c>
      <c r="D4516" t="s">
        <v>38</v>
      </c>
      <c r="E4516" t="s">
        <v>97</v>
      </c>
      <c r="F4516" t="s">
        <v>5176</v>
      </c>
      <c r="G4516" t="s">
        <v>65</v>
      </c>
      <c r="H4516" t="s">
        <v>91</v>
      </c>
      <c r="I4516" t="s">
        <v>19</v>
      </c>
      <c r="J4516" t="b">
        <v>1</v>
      </c>
      <c r="K4516" t="s">
        <v>190</v>
      </c>
      <c r="L4516">
        <v>0.8</v>
      </c>
      <c r="M4516" t="s">
        <v>5830</v>
      </c>
      <c r="N4516" t="s">
        <v>190</v>
      </c>
      <c r="O4516">
        <v>77558</v>
      </c>
      <c r="P4516">
        <v>11.59</v>
      </c>
      <c r="Q4516">
        <v>0.28999999999999998</v>
      </c>
      <c r="R4516" t="b">
        <v>1</v>
      </c>
      <c r="S4516" t="s">
        <v>35</v>
      </c>
      <c r="T4516">
        <v>2</v>
      </c>
      <c r="U4516" t="s">
        <v>2314</v>
      </c>
      <c r="V4516" t="b">
        <v>1</v>
      </c>
      <c r="W4516" t="b">
        <v>0</v>
      </c>
      <c r="X4516" t="b">
        <v>0</v>
      </c>
      <c r="Y4516" t="b">
        <v>0</v>
      </c>
      <c r="Z4516" t="b">
        <v>0</v>
      </c>
      <c r="AA4516" t="b">
        <v>1</v>
      </c>
      <c r="AB4516" t="b">
        <v>0</v>
      </c>
      <c r="AC4516" t="b">
        <v>0</v>
      </c>
      <c r="AD4516" t="b">
        <v>0</v>
      </c>
      <c r="AE4516" t="b">
        <v>1</v>
      </c>
      <c r="AF4516" t="b">
        <v>0</v>
      </c>
      <c r="AG4516" t="b">
        <v>0</v>
      </c>
      <c r="AH4516" t="b">
        <v>0</v>
      </c>
      <c r="AI4516" t="b">
        <v>0</v>
      </c>
      <c r="AJ4516" t="b">
        <v>1</v>
      </c>
      <c r="AK4516" t="b">
        <v>0</v>
      </c>
      <c r="AL4516" t="b">
        <v>0</v>
      </c>
      <c r="AM4516" t="b">
        <v>0</v>
      </c>
    </row>
    <row r="4517" spans="1:39" ht="14.4" hidden="1" x14ac:dyDescent="0.3">
      <c r="A4517" t="s">
        <v>4636</v>
      </c>
      <c r="B4517">
        <v>2024</v>
      </c>
      <c r="C4517" t="s">
        <v>89</v>
      </c>
      <c r="D4517" t="s">
        <v>90</v>
      </c>
      <c r="E4517" t="s">
        <v>97</v>
      </c>
      <c r="F4517" t="s">
        <v>5181</v>
      </c>
      <c r="G4517" t="s">
        <v>41</v>
      </c>
      <c r="H4517" t="s">
        <v>69</v>
      </c>
      <c r="I4517" t="s">
        <v>98</v>
      </c>
      <c r="J4517" t="b">
        <v>0</v>
      </c>
      <c r="L4517">
        <v>0.18</v>
      </c>
      <c r="M4517" t="s">
        <v>5829</v>
      </c>
      <c r="O4517">
        <v>73363</v>
      </c>
      <c r="P4517">
        <v>-4.13</v>
      </c>
      <c r="Q4517">
        <v>0.74</v>
      </c>
      <c r="R4517" t="b">
        <v>0</v>
      </c>
      <c r="S4517" t="s">
        <v>35</v>
      </c>
      <c r="T4517">
        <v>15</v>
      </c>
      <c r="U4517" t="s">
        <v>2314</v>
      </c>
      <c r="V4517" t="b">
        <v>1</v>
      </c>
      <c r="W4517" t="b">
        <v>1</v>
      </c>
      <c r="X4517" t="b">
        <v>0</v>
      </c>
      <c r="Y4517" t="b">
        <v>1</v>
      </c>
      <c r="Z4517" t="b">
        <v>0</v>
      </c>
      <c r="AA4517" t="b">
        <v>1</v>
      </c>
      <c r="AB4517" t="b">
        <v>0</v>
      </c>
      <c r="AC4517" t="b">
        <v>0</v>
      </c>
      <c r="AD4517" t="b">
        <v>0</v>
      </c>
      <c r="AE4517" t="b">
        <v>0</v>
      </c>
      <c r="AF4517" t="b">
        <v>0</v>
      </c>
      <c r="AG4517" t="b">
        <v>0</v>
      </c>
      <c r="AH4517" t="b">
        <v>0</v>
      </c>
      <c r="AI4517" t="b">
        <v>0</v>
      </c>
      <c r="AJ4517" t="b">
        <v>0</v>
      </c>
      <c r="AK4517" t="b">
        <v>0</v>
      </c>
      <c r="AL4517" t="b">
        <v>0</v>
      </c>
      <c r="AM4517" t="b">
        <v>0</v>
      </c>
    </row>
    <row r="4518" spans="1:39" ht="14.4" hidden="1" x14ac:dyDescent="0.3">
      <c r="A4518" t="s">
        <v>4637</v>
      </c>
      <c r="B4518">
        <v>2024</v>
      </c>
      <c r="C4518" t="s">
        <v>101</v>
      </c>
      <c r="D4518" t="s">
        <v>77</v>
      </c>
      <c r="E4518" t="s">
        <v>133</v>
      </c>
      <c r="F4518" t="s">
        <v>5169</v>
      </c>
      <c r="G4518" t="s">
        <v>65</v>
      </c>
      <c r="H4518" t="s">
        <v>52</v>
      </c>
      <c r="I4518" t="s">
        <v>98</v>
      </c>
      <c r="J4518" t="b">
        <v>1</v>
      </c>
      <c r="K4518" t="s">
        <v>5682</v>
      </c>
      <c r="L4518">
        <v>0.52</v>
      </c>
      <c r="M4518" t="s">
        <v>5828</v>
      </c>
      <c r="N4518" t="s">
        <v>5682</v>
      </c>
      <c r="O4518">
        <v>98020</v>
      </c>
      <c r="P4518">
        <v>6.65</v>
      </c>
      <c r="Q4518">
        <v>0.12</v>
      </c>
      <c r="R4518" t="b">
        <v>1</v>
      </c>
      <c r="S4518" t="s">
        <v>35</v>
      </c>
      <c r="T4518">
        <v>10</v>
      </c>
      <c r="U4518" t="s">
        <v>2314</v>
      </c>
      <c r="V4518" t="b">
        <v>1</v>
      </c>
      <c r="W4518" t="b">
        <v>0</v>
      </c>
      <c r="X4518" t="b">
        <v>0</v>
      </c>
      <c r="Y4518" t="b">
        <v>1</v>
      </c>
      <c r="Z4518" t="b">
        <v>0</v>
      </c>
      <c r="AA4518" t="b">
        <v>1</v>
      </c>
      <c r="AB4518" t="b">
        <v>1</v>
      </c>
      <c r="AC4518" t="b">
        <v>0</v>
      </c>
      <c r="AD4518" t="b">
        <v>1</v>
      </c>
      <c r="AE4518" t="b">
        <v>0</v>
      </c>
      <c r="AF4518" t="b">
        <v>1</v>
      </c>
      <c r="AG4518" t="b">
        <v>0</v>
      </c>
      <c r="AH4518" t="b">
        <v>0</v>
      </c>
      <c r="AI4518" t="b">
        <v>1</v>
      </c>
      <c r="AJ4518" t="b">
        <v>0</v>
      </c>
      <c r="AK4518" t="b">
        <v>0</v>
      </c>
      <c r="AL4518" t="b">
        <v>0</v>
      </c>
      <c r="AM4518" t="b">
        <v>0</v>
      </c>
    </row>
    <row r="4519" spans="1:39" ht="14.4" hidden="1" x14ac:dyDescent="0.3">
      <c r="A4519" t="s">
        <v>4638</v>
      </c>
      <c r="B4519">
        <v>2024</v>
      </c>
      <c r="C4519" t="s">
        <v>198</v>
      </c>
      <c r="D4519" t="s">
        <v>38</v>
      </c>
      <c r="E4519" t="s">
        <v>81</v>
      </c>
      <c r="F4519" t="s">
        <v>5176</v>
      </c>
      <c r="G4519" t="s">
        <v>93</v>
      </c>
      <c r="H4519" t="s">
        <v>105</v>
      </c>
      <c r="I4519" t="s">
        <v>61</v>
      </c>
      <c r="J4519" t="b">
        <v>1</v>
      </c>
      <c r="K4519" t="s">
        <v>3270</v>
      </c>
      <c r="L4519">
        <v>0.55000000000000004</v>
      </c>
      <c r="M4519" t="s">
        <v>5827</v>
      </c>
      <c r="N4519" t="s">
        <v>3270</v>
      </c>
      <c r="O4519">
        <v>69144</v>
      </c>
      <c r="P4519">
        <v>7.32</v>
      </c>
      <c r="Q4519">
        <v>0.33</v>
      </c>
      <c r="R4519" t="b">
        <v>1</v>
      </c>
      <c r="S4519" t="s">
        <v>40</v>
      </c>
      <c r="T4519">
        <v>12</v>
      </c>
      <c r="U4519" t="s">
        <v>2314</v>
      </c>
      <c r="V4519" t="b">
        <v>0</v>
      </c>
      <c r="W4519" t="b">
        <v>0</v>
      </c>
      <c r="X4519" t="b">
        <v>1</v>
      </c>
      <c r="Y4519" t="b">
        <v>0</v>
      </c>
      <c r="Z4519" t="b">
        <v>1</v>
      </c>
      <c r="AA4519" t="b">
        <v>0</v>
      </c>
      <c r="AB4519" t="b">
        <v>1</v>
      </c>
      <c r="AC4519" t="b">
        <v>1</v>
      </c>
      <c r="AD4519" t="b">
        <v>1</v>
      </c>
      <c r="AE4519" t="b">
        <v>1</v>
      </c>
      <c r="AF4519" t="b">
        <v>1</v>
      </c>
      <c r="AG4519" t="b">
        <v>0</v>
      </c>
      <c r="AH4519" t="b">
        <v>0</v>
      </c>
      <c r="AI4519" t="b">
        <v>0</v>
      </c>
      <c r="AJ4519" t="b">
        <v>0</v>
      </c>
      <c r="AK4519" t="b">
        <v>0</v>
      </c>
      <c r="AL4519" t="b">
        <v>0</v>
      </c>
      <c r="AM4519" t="b">
        <v>0</v>
      </c>
    </row>
    <row r="4520" spans="1:39" ht="14.4" hidden="1" x14ac:dyDescent="0.3">
      <c r="A4520" t="s">
        <v>4639</v>
      </c>
      <c r="B4520">
        <v>2024</v>
      </c>
      <c r="C4520" t="s">
        <v>67</v>
      </c>
      <c r="D4520" t="s">
        <v>68</v>
      </c>
      <c r="E4520" t="s">
        <v>133</v>
      </c>
      <c r="F4520" t="s">
        <v>5176</v>
      </c>
      <c r="G4520" t="s">
        <v>65</v>
      </c>
      <c r="H4520" t="s">
        <v>105</v>
      </c>
      <c r="I4520" t="s">
        <v>19</v>
      </c>
      <c r="J4520" t="b">
        <v>1</v>
      </c>
      <c r="K4520" t="s">
        <v>5825</v>
      </c>
      <c r="L4520">
        <v>0.65</v>
      </c>
      <c r="M4520" t="s">
        <v>5826</v>
      </c>
      <c r="N4520" t="s">
        <v>5825</v>
      </c>
      <c r="O4520">
        <v>136140</v>
      </c>
      <c r="P4520">
        <v>13.11</v>
      </c>
      <c r="Q4520">
        <v>0.22</v>
      </c>
      <c r="R4520" t="b">
        <v>1</v>
      </c>
      <c r="S4520" t="s">
        <v>40</v>
      </c>
      <c r="T4520">
        <v>0</v>
      </c>
      <c r="U4520" t="s">
        <v>2314</v>
      </c>
      <c r="V4520" t="b">
        <v>1</v>
      </c>
      <c r="W4520" t="b">
        <v>0</v>
      </c>
      <c r="X4520" t="b">
        <v>1</v>
      </c>
      <c r="Y4520" t="b">
        <v>1</v>
      </c>
      <c r="Z4520" t="b">
        <v>0</v>
      </c>
      <c r="AA4520" t="b">
        <v>1</v>
      </c>
      <c r="AB4520" t="b">
        <v>1</v>
      </c>
      <c r="AC4520" t="b">
        <v>0</v>
      </c>
      <c r="AD4520" t="b">
        <v>1</v>
      </c>
      <c r="AE4520" t="b">
        <v>0</v>
      </c>
      <c r="AF4520" t="b">
        <v>0</v>
      </c>
      <c r="AG4520" t="b">
        <v>1</v>
      </c>
      <c r="AH4520" t="b">
        <v>0</v>
      </c>
      <c r="AI4520" t="b">
        <v>1</v>
      </c>
      <c r="AJ4520" t="b">
        <v>0</v>
      </c>
      <c r="AK4520" t="b">
        <v>1</v>
      </c>
      <c r="AL4520" t="b">
        <v>0</v>
      </c>
      <c r="AM4520" t="b">
        <v>1</v>
      </c>
    </row>
    <row r="4521" spans="1:39" ht="14.4" hidden="1" x14ac:dyDescent="0.3">
      <c r="A4521" t="s">
        <v>4640</v>
      </c>
      <c r="B4521">
        <v>2024</v>
      </c>
      <c r="C4521" t="s">
        <v>101</v>
      </c>
      <c r="D4521" t="s">
        <v>77</v>
      </c>
      <c r="E4521" t="s">
        <v>64</v>
      </c>
      <c r="F4521" t="s">
        <v>40</v>
      </c>
      <c r="G4521" t="s">
        <v>46</v>
      </c>
      <c r="H4521" t="s">
        <v>42</v>
      </c>
      <c r="I4521" t="s">
        <v>98</v>
      </c>
      <c r="J4521" t="b">
        <v>1</v>
      </c>
      <c r="K4521" t="s">
        <v>5733</v>
      </c>
      <c r="L4521">
        <v>0.46</v>
      </c>
      <c r="M4521" t="s">
        <v>5824</v>
      </c>
      <c r="N4521" t="s">
        <v>5733</v>
      </c>
      <c r="O4521">
        <v>107425</v>
      </c>
      <c r="P4521">
        <v>13.89</v>
      </c>
      <c r="Q4521">
        <v>0.14000000000000001</v>
      </c>
      <c r="R4521" t="b">
        <v>1</v>
      </c>
      <c r="S4521" t="s">
        <v>40</v>
      </c>
      <c r="T4521">
        <v>16</v>
      </c>
      <c r="U4521" t="s">
        <v>2314</v>
      </c>
      <c r="V4521" t="b">
        <v>0</v>
      </c>
      <c r="W4521" t="b">
        <v>0</v>
      </c>
      <c r="X4521" t="b">
        <v>1</v>
      </c>
      <c r="Y4521" t="b">
        <v>0</v>
      </c>
      <c r="Z4521" t="b">
        <v>1</v>
      </c>
      <c r="AA4521" t="b">
        <v>1</v>
      </c>
      <c r="AB4521" t="b">
        <v>1</v>
      </c>
      <c r="AC4521" t="b">
        <v>1</v>
      </c>
      <c r="AD4521" t="b">
        <v>1</v>
      </c>
      <c r="AE4521" t="b">
        <v>0</v>
      </c>
      <c r="AF4521" t="b">
        <v>0</v>
      </c>
      <c r="AG4521" t="b">
        <v>1</v>
      </c>
      <c r="AH4521" t="b">
        <v>0</v>
      </c>
      <c r="AI4521" t="b">
        <v>0</v>
      </c>
      <c r="AJ4521" t="b">
        <v>0</v>
      </c>
      <c r="AK4521" t="b">
        <v>1</v>
      </c>
      <c r="AL4521" t="b">
        <v>0</v>
      </c>
      <c r="AM4521" t="b">
        <v>0</v>
      </c>
    </row>
    <row r="4522" spans="1:39" ht="14.4" hidden="1" x14ac:dyDescent="0.3">
      <c r="A4522" t="s">
        <v>4641</v>
      </c>
      <c r="B4522">
        <v>2024</v>
      </c>
      <c r="C4522" t="s">
        <v>67</v>
      </c>
      <c r="D4522" t="s">
        <v>68</v>
      </c>
      <c r="E4522" t="s">
        <v>135</v>
      </c>
      <c r="F4522" t="s">
        <v>40</v>
      </c>
      <c r="G4522" t="s">
        <v>65</v>
      </c>
      <c r="H4522" t="s">
        <v>34</v>
      </c>
      <c r="I4522" t="s">
        <v>19</v>
      </c>
      <c r="J4522" t="b">
        <v>1</v>
      </c>
      <c r="K4522" t="s">
        <v>5822</v>
      </c>
      <c r="L4522">
        <v>0.82</v>
      </c>
      <c r="M4522" t="s">
        <v>5823</v>
      </c>
      <c r="N4522" t="s">
        <v>5822</v>
      </c>
      <c r="O4522">
        <v>141122</v>
      </c>
      <c r="P4522">
        <v>14.68</v>
      </c>
      <c r="Q4522">
        <v>0.34</v>
      </c>
      <c r="R4522" t="b">
        <v>1</v>
      </c>
      <c r="S4522" t="s">
        <v>20</v>
      </c>
      <c r="T4522">
        <v>0</v>
      </c>
      <c r="U4522" t="s">
        <v>2314</v>
      </c>
      <c r="V4522" t="b">
        <v>1</v>
      </c>
      <c r="W4522" t="b">
        <v>0</v>
      </c>
      <c r="X4522" t="b">
        <v>0</v>
      </c>
      <c r="Y4522" t="b">
        <v>0</v>
      </c>
      <c r="Z4522" t="b">
        <v>0</v>
      </c>
      <c r="AA4522" t="b">
        <v>0</v>
      </c>
      <c r="AB4522" t="b">
        <v>1</v>
      </c>
      <c r="AC4522" t="b">
        <v>1</v>
      </c>
      <c r="AD4522" t="b">
        <v>1</v>
      </c>
      <c r="AE4522" t="b">
        <v>1</v>
      </c>
      <c r="AF4522" t="b">
        <v>1</v>
      </c>
      <c r="AG4522" t="b">
        <v>0</v>
      </c>
      <c r="AH4522" t="b">
        <v>1</v>
      </c>
      <c r="AI4522" t="b">
        <v>0</v>
      </c>
      <c r="AJ4522" t="b">
        <v>1</v>
      </c>
      <c r="AK4522" t="b">
        <v>0</v>
      </c>
      <c r="AL4522" t="b">
        <v>0</v>
      </c>
      <c r="AM4522" t="b">
        <v>1</v>
      </c>
    </row>
    <row r="4523" spans="1:39" ht="14.4" hidden="1" x14ac:dyDescent="0.3">
      <c r="A4523" t="s">
        <v>4642</v>
      </c>
      <c r="B4523">
        <v>2024</v>
      </c>
      <c r="C4523" t="s">
        <v>96</v>
      </c>
      <c r="D4523" t="s">
        <v>90</v>
      </c>
      <c r="E4523" t="s">
        <v>108</v>
      </c>
      <c r="F4523" t="s">
        <v>5169</v>
      </c>
      <c r="G4523" t="s">
        <v>33</v>
      </c>
      <c r="H4523" t="s">
        <v>27</v>
      </c>
      <c r="I4523" t="s">
        <v>19</v>
      </c>
      <c r="J4523" t="b">
        <v>1</v>
      </c>
      <c r="K4523" t="s">
        <v>5306</v>
      </c>
      <c r="L4523">
        <v>0.56999999999999995</v>
      </c>
      <c r="M4523" t="s">
        <v>5821</v>
      </c>
      <c r="N4523" t="s">
        <v>5306</v>
      </c>
      <c r="O4523">
        <v>96608</v>
      </c>
      <c r="P4523">
        <v>17</v>
      </c>
      <c r="Q4523">
        <v>0.17</v>
      </c>
      <c r="R4523" t="b">
        <v>1</v>
      </c>
      <c r="S4523" t="s">
        <v>35</v>
      </c>
      <c r="T4523">
        <v>18</v>
      </c>
      <c r="U4523" t="s">
        <v>2314</v>
      </c>
      <c r="V4523" t="b">
        <v>0</v>
      </c>
      <c r="W4523" t="b">
        <v>0</v>
      </c>
      <c r="X4523" t="b">
        <v>0</v>
      </c>
      <c r="Y4523" t="b">
        <v>1</v>
      </c>
      <c r="Z4523" t="b">
        <v>1</v>
      </c>
      <c r="AA4523" t="b">
        <v>0</v>
      </c>
      <c r="AB4523" t="b">
        <v>0</v>
      </c>
      <c r="AC4523" t="b">
        <v>1</v>
      </c>
      <c r="AD4523" t="b">
        <v>0</v>
      </c>
      <c r="AE4523" t="b">
        <v>1</v>
      </c>
      <c r="AF4523" t="b">
        <v>1</v>
      </c>
      <c r="AG4523" t="b">
        <v>0</v>
      </c>
      <c r="AH4523" t="b">
        <v>1</v>
      </c>
      <c r="AI4523" t="b">
        <v>0</v>
      </c>
      <c r="AJ4523" t="b">
        <v>0</v>
      </c>
      <c r="AK4523" t="b">
        <v>0</v>
      </c>
      <c r="AL4523" t="b">
        <v>0</v>
      </c>
      <c r="AM4523" t="b">
        <v>0</v>
      </c>
    </row>
    <row r="4524" spans="1:39" ht="14.4" hidden="1" x14ac:dyDescent="0.3">
      <c r="A4524" t="s">
        <v>4643</v>
      </c>
      <c r="B4524">
        <v>2024</v>
      </c>
      <c r="C4524" t="s">
        <v>67</v>
      </c>
      <c r="D4524" t="s">
        <v>68</v>
      </c>
      <c r="E4524" t="s">
        <v>108</v>
      </c>
      <c r="F4524" t="s">
        <v>5169</v>
      </c>
      <c r="G4524" t="s">
        <v>26</v>
      </c>
      <c r="H4524" t="s">
        <v>105</v>
      </c>
      <c r="I4524" t="s">
        <v>28</v>
      </c>
      <c r="J4524" t="b">
        <v>1</v>
      </c>
      <c r="K4524" t="s">
        <v>5819</v>
      </c>
      <c r="L4524">
        <v>0.44</v>
      </c>
      <c r="M4524" t="s">
        <v>5820</v>
      </c>
      <c r="N4524" t="s">
        <v>5819</v>
      </c>
      <c r="O4524">
        <v>155076</v>
      </c>
      <c r="P4524">
        <v>10.64</v>
      </c>
      <c r="Q4524">
        <v>0.11</v>
      </c>
      <c r="R4524" t="b">
        <v>1</v>
      </c>
      <c r="S4524" t="s">
        <v>35</v>
      </c>
      <c r="T4524">
        <v>11</v>
      </c>
      <c r="U4524" t="s">
        <v>2314</v>
      </c>
      <c r="V4524" t="b">
        <v>1</v>
      </c>
      <c r="W4524" t="b">
        <v>0</v>
      </c>
      <c r="X4524" t="b">
        <v>1</v>
      </c>
      <c r="Y4524" t="b">
        <v>1</v>
      </c>
      <c r="Z4524" t="b">
        <v>0</v>
      </c>
      <c r="AA4524" t="b">
        <v>1</v>
      </c>
      <c r="AB4524" t="b">
        <v>0</v>
      </c>
      <c r="AC4524" t="b">
        <v>1</v>
      </c>
      <c r="AD4524" t="b">
        <v>0</v>
      </c>
      <c r="AE4524" t="b">
        <v>0</v>
      </c>
      <c r="AF4524" t="b">
        <v>0</v>
      </c>
      <c r="AG4524" t="b">
        <v>1</v>
      </c>
      <c r="AH4524" t="b">
        <v>0</v>
      </c>
      <c r="AI4524" t="b">
        <v>1</v>
      </c>
      <c r="AJ4524" t="b">
        <v>1</v>
      </c>
      <c r="AK4524" t="b">
        <v>0</v>
      </c>
      <c r="AL4524" t="b">
        <v>0</v>
      </c>
      <c r="AM4524" t="b">
        <v>0</v>
      </c>
    </row>
    <row r="4525" spans="1:39" ht="14.4" hidden="1" x14ac:dyDescent="0.3">
      <c r="A4525" t="s">
        <v>4644</v>
      </c>
      <c r="B4525">
        <v>2024</v>
      </c>
      <c r="C4525" t="s">
        <v>48</v>
      </c>
      <c r="D4525" t="s">
        <v>24</v>
      </c>
      <c r="E4525" t="s">
        <v>120</v>
      </c>
      <c r="F4525" t="s">
        <v>5169</v>
      </c>
      <c r="G4525" t="s">
        <v>33</v>
      </c>
      <c r="H4525" t="s">
        <v>60</v>
      </c>
      <c r="I4525" t="s">
        <v>28</v>
      </c>
      <c r="J4525" t="b">
        <v>1</v>
      </c>
      <c r="K4525" t="s">
        <v>5810</v>
      </c>
      <c r="L4525">
        <v>0.77</v>
      </c>
      <c r="M4525" t="s">
        <v>5818</v>
      </c>
      <c r="N4525" t="s">
        <v>5810</v>
      </c>
      <c r="O4525">
        <v>135031</v>
      </c>
      <c r="P4525">
        <v>10.19</v>
      </c>
      <c r="Q4525">
        <v>0.34</v>
      </c>
      <c r="R4525" t="b">
        <v>1</v>
      </c>
      <c r="S4525" t="s">
        <v>35</v>
      </c>
      <c r="T4525">
        <v>15</v>
      </c>
      <c r="U4525" t="s">
        <v>2314</v>
      </c>
      <c r="V4525" t="b">
        <v>1</v>
      </c>
      <c r="W4525" t="b">
        <v>0</v>
      </c>
      <c r="X4525" t="b">
        <v>0</v>
      </c>
      <c r="Y4525" t="b">
        <v>0</v>
      </c>
      <c r="Z4525" t="b">
        <v>0</v>
      </c>
      <c r="AA4525" t="b">
        <v>0</v>
      </c>
      <c r="AB4525" t="b">
        <v>0</v>
      </c>
      <c r="AC4525" t="b">
        <v>1</v>
      </c>
      <c r="AD4525" t="b">
        <v>1</v>
      </c>
      <c r="AE4525" t="b">
        <v>0</v>
      </c>
      <c r="AF4525" t="b">
        <v>1</v>
      </c>
      <c r="AG4525" t="b">
        <v>0</v>
      </c>
      <c r="AH4525" t="b">
        <v>0</v>
      </c>
      <c r="AI4525" t="b">
        <v>0</v>
      </c>
      <c r="AJ4525" t="b">
        <v>0</v>
      </c>
      <c r="AK4525" t="b">
        <v>1</v>
      </c>
      <c r="AL4525" t="b">
        <v>1</v>
      </c>
      <c r="AM4525" t="b">
        <v>0</v>
      </c>
    </row>
    <row r="4526" spans="1:39" ht="14.4" hidden="1" x14ac:dyDescent="0.3">
      <c r="A4526" t="s">
        <v>4645</v>
      </c>
      <c r="B4526">
        <v>2024</v>
      </c>
      <c r="C4526" t="s">
        <v>30</v>
      </c>
      <c r="D4526" t="s">
        <v>31</v>
      </c>
      <c r="E4526" t="s">
        <v>54</v>
      </c>
      <c r="F4526" t="s">
        <v>5172</v>
      </c>
      <c r="G4526" t="s">
        <v>17</v>
      </c>
      <c r="H4526" t="s">
        <v>94</v>
      </c>
      <c r="I4526" t="s">
        <v>98</v>
      </c>
      <c r="J4526" t="b">
        <v>1</v>
      </c>
      <c r="K4526" t="s">
        <v>3339</v>
      </c>
      <c r="L4526">
        <v>0.51</v>
      </c>
      <c r="M4526" t="s">
        <v>5817</v>
      </c>
      <c r="N4526" t="s">
        <v>3339</v>
      </c>
      <c r="O4526">
        <v>42333</v>
      </c>
      <c r="P4526">
        <v>6.68</v>
      </c>
      <c r="Q4526">
        <v>0.34</v>
      </c>
      <c r="R4526" t="b">
        <v>1</v>
      </c>
      <c r="S4526" t="s">
        <v>20</v>
      </c>
      <c r="T4526">
        <v>0</v>
      </c>
      <c r="U4526" t="s">
        <v>2314</v>
      </c>
      <c r="V4526" t="b">
        <v>0</v>
      </c>
      <c r="W4526" t="b">
        <v>1</v>
      </c>
      <c r="X4526" t="b">
        <v>1</v>
      </c>
      <c r="Y4526" t="b">
        <v>0</v>
      </c>
      <c r="Z4526" t="b">
        <v>1</v>
      </c>
      <c r="AA4526" t="b">
        <v>1</v>
      </c>
      <c r="AB4526" t="b">
        <v>0</v>
      </c>
      <c r="AC4526" t="b">
        <v>0</v>
      </c>
      <c r="AD4526" t="b">
        <v>0</v>
      </c>
      <c r="AE4526" t="b">
        <v>1</v>
      </c>
      <c r="AF4526" t="b">
        <v>0</v>
      </c>
      <c r="AG4526" t="b">
        <v>0</v>
      </c>
      <c r="AH4526" t="b">
        <v>0</v>
      </c>
      <c r="AI4526" t="b">
        <v>0</v>
      </c>
      <c r="AJ4526" t="b">
        <v>0</v>
      </c>
      <c r="AK4526" t="b">
        <v>1</v>
      </c>
      <c r="AL4526" t="b">
        <v>0</v>
      </c>
      <c r="AM4526" t="b">
        <v>0</v>
      </c>
    </row>
    <row r="4527" spans="1:39" ht="14.4" hidden="1" x14ac:dyDescent="0.3">
      <c r="A4527" t="s">
        <v>4646</v>
      </c>
      <c r="B4527">
        <v>2024</v>
      </c>
      <c r="C4527" t="s">
        <v>242</v>
      </c>
      <c r="D4527" t="s">
        <v>90</v>
      </c>
      <c r="E4527" t="s">
        <v>81</v>
      </c>
      <c r="F4527" t="s">
        <v>5172</v>
      </c>
      <c r="G4527" t="s">
        <v>86</v>
      </c>
      <c r="H4527" t="s">
        <v>18</v>
      </c>
      <c r="I4527" t="s">
        <v>61</v>
      </c>
      <c r="J4527" t="b">
        <v>1</v>
      </c>
      <c r="K4527" t="s">
        <v>5184</v>
      </c>
      <c r="L4527">
        <v>0.43</v>
      </c>
      <c r="M4527" t="s">
        <v>5816</v>
      </c>
      <c r="N4527" t="s">
        <v>5184</v>
      </c>
      <c r="O4527">
        <v>104393</v>
      </c>
      <c r="P4527">
        <v>8.8699999999999992</v>
      </c>
      <c r="Q4527">
        <v>0.3</v>
      </c>
      <c r="R4527" t="b">
        <v>1</v>
      </c>
      <c r="S4527" t="s">
        <v>35</v>
      </c>
      <c r="T4527">
        <v>18</v>
      </c>
      <c r="U4527" t="s">
        <v>3860</v>
      </c>
      <c r="V4527" t="b">
        <v>1</v>
      </c>
      <c r="W4527" t="b">
        <v>1</v>
      </c>
      <c r="X4527" t="b">
        <v>0</v>
      </c>
      <c r="Y4527" t="b">
        <v>1</v>
      </c>
      <c r="Z4527" t="b">
        <v>0</v>
      </c>
      <c r="AA4527" t="b">
        <v>1</v>
      </c>
      <c r="AB4527" t="b">
        <v>1</v>
      </c>
      <c r="AC4527" t="b">
        <v>1</v>
      </c>
      <c r="AD4527" t="b">
        <v>0</v>
      </c>
      <c r="AE4527" t="b">
        <v>0</v>
      </c>
      <c r="AF4527" t="b">
        <v>1</v>
      </c>
      <c r="AG4527" t="b">
        <v>0</v>
      </c>
      <c r="AH4527" t="b">
        <v>0</v>
      </c>
      <c r="AI4527" t="b">
        <v>1</v>
      </c>
      <c r="AJ4527" t="b">
        <v>0</v>
      </c>
      <c r="AK4527" t="b">
        <v>0</v>
      </c>
      <c r="AL4527" t="b">
        <v>0</v>
      </c>
      <c r="AM4527" t="b">
        <v>0</v>
      </c>
    </row>
    <row r="4528" spans="1:39" ht="14.4" hidden="1" x14ac:dyDescent="0.3">
      <c r="A4528" t="s">
        <v>4647</v>
      </c>
      <c r="B4528">
        <v>2024</v>
      </c>
      <c r="C4528" t="s">
        <v>140</v>
      </c>
      <c r="D4528" t="s">
        <v>58</v>
      </c>
      <c r="E4528" t="s">
        <v>120</v>
      </c>
      <c r="F4528" t="s">
        <v>5169</v>
      </c>
      <c r="G4528" t="s">
        <v>55</v>
      </c>
      <c r="H4528" t="s">
        <v>34</v>
      </c>
      <c r="I4528" t="s">
        <v>49</v>
      </c>
      <c r="J4528" t="b">
        <v>1</v>
      </c>
      <c r="K4528" t="s">
        <v>5456</v>
      </c>
      <c r="L4528">
        <v>0.41</v>
      </c>
      <c r="M4528" t="s">
        <v>5815</v>
      </c>
      <c r="N4528" t="s">
        <v>5456</v>
      </c>
      <c r="O4528">
        <v>30947</v>
      </c>
      <c r="P4528">
        <v>9.65</v>
      </c>
      <c r="Q4528">
        <v>0.39</v>
      </c>
      <c r="R4528" t="b">
        <v>1</v>
      </c>
      <c r="S4528" t="s">
        <v>20</v>
      </c>
      <c r="T4528">
        <v>4</v>
      </c>
      <c r="U4528" t="s">
        <v>3860</v>
      </c>
      <c r="V4528" t="b">
        <v>0</v>
      </c>
      <c r="W4528" t="b">
        <v>0</v>
      </c>
      <c r="X4528" t="b">
        <v>0</v>
      </c>
      <c r="Y4528" t="b">
        <v>1</v>
      </c>
      <c r="Z4528" t="b">
        <v>1</v>
      </c>
      <c r="AA4528" t="b">
        <v>0</v>
      </c>
      <c r="AB4528" t="b">
        <v>0</v>
      </c>
      <c r="AC4528" t="b">
        <v>1</v>
      </c>
      <c r="AD4528" t="b">
        <v>1</v>
      </c>
      <c r="AE4528" t="b">
        <v>1</v>
      </c>
      <c r="AF4528" t="b">
        <v>1</v>
      </c>
      <c r="AG4528" t="b">
        <v>0</v>
      </c>
      <c r="AH4528" t="b">
        <v>0</v>
      </c>
      <c r="AI4528" t="b">
        <v>0</v>
      </c>
      <c r="AJ4528" t="b">
        <v>0</v>
      </c>
      <c r="AK4528" t="b">
        <v>0</v>
      </c>
      <c r="AL4528" t="b">
        <v>1</v>
      </c>
      <c r="AM4528" t="b">
        <v>0</v>
      </c>
    </row>
    <row r="4529" spans="1:39" ht="14.4" hidden="1" x14ac:dyDescent="0.3">
      <c r="A4529" t="s">
        <v>4648</v>
      </c>
      <c r="B4529">
        <v>2024</v>
      </c>
      <c r="C4529" t="s">
        <v>80</v>
      </c>
      <c r="D4529" t="s">
        <v>38</v>
      </c>
      <c r="E4529" t="s">
        <v>135</v>
      </c>
      <c r="F4529" t="s">
        <v>5176</v>
      </c>
      <c r="G4529" t="s">
        <v>55</v>
      </c>
      <c r="H4529" t="s">
        <v>91</v>
      </c>
      <c r="I4529" t="s">
        <v>61</v>
      </c>
      <c r="J4529" t="b">
        <v>1</v>
      </c>
      <c r="K4529" t="s">
        <v>5686</v>
      </c>
      <c r="L4529">
        <v>0.73</v>
      </c>
      <c r="M4529" t="s">
        <v>5814</v>
      </c>
      <c r="N4529" t="s">
        <v>5686</v>
      </c>
      <c r="O4529">
        <v>67012</v>
      </c>
      <c r="P4529">
        <v>11.13</v>
      </c>
      <c r="Q4529">
        <v>0.14000000000000001</v>
      </c>
      <c r="R4529" t="b">
        <v>1</v>
      </c>
      <c r="S4529" t="s">
        <v>40</v>
      </c>
      <c r="T4529">
        <v>10</v>
      </c>
      <c r="U4529" t="s">
        <v>3860</v>
      </c>
      <c r="V4529" t="b">
        <v>0</v>
      </c>
      <c r="W4529" t="b">
        <v>0</v>
      </c>
      <c r="X4529" t="b">
        <v>0</v>
      </c>
      <c r="Y4529" t="b">
        <v>1</v>
      </c>
      <c r="Z4529" t="b">
        <v>0</v>
      </c>
      <c r="AA4529" t="b">
        <v>1</v>
      </c>
      <c r="AB4529" t="b">
        <v>0</v>
      </c>
      <c r="AC4529" t="b">
        <v>1</v>
      </c>
      <c r="AD4529" t="b">
        <v>1</v>
      </c>
      <c r="AE4529" t="b">
        <v>0</v>
      </c>
      <c r="AF4529" t="b">
        <v>0</v>
      </c>
      <c r="AG4529" t="b">
        <v>0</v>
      </c>
      <c r="AH4529" t="b">
        <v>0</v>
      </c>
      <c r="AI4529" t="b">
        <v>0</v>
      </c>
      <c r="AJ4529" t="b">
        <v>1</v>
      </c>
      <c r="AK4529" t="b">
        <v>1</v>
      </c>
      <c r="AL4529" t="b">
        <v>0</v>
      </c>
      <c r="AM4529" t="b">
        <v>0</v>
      </c>
    </row>
    <row r="4530" spans="1:39" ht="14.4" hidden="1" x14ac:dyDescent="0.3">
      <c r="A4530" t="s">
        <v>4649</v>
      </c>
      <c r="B4530">
        <v>2024</v>
      </c>
      <c r="C4530" t="s">
        <v>107</v>
      </c>
      <c r="D4530" t="s">
        <v>15</v>
      </c>
      <c r="E4530" t="s">
        <v>133</v>
      </c>
      <c r="F4530" t="s">
        <v>5176</v>
      </c>
      <c r="G4530" t="s">
        <v>93</v>
      </c>
      <c r="H4530" t="s">
        <v>52</v>
      </c>
      <c r="I4530" t="s">
        <v>28</v>
      </c>
      <c r="J4530" t="b">
        <v>1</v>
      </c>
      <c r="K4530" t="s">
        <v>3339</v>
      </c>
      <c r="L4530">
        <v>0.52</v>
      </c>
      <c r="M4530" t="s">
        <v>5813</v>
      </c>
      <c r="N4530" t="s">
        <v>3339</v>
      </c>
      <c r="O4530">
        <v>64379</v>
      </c>
      <c r="P4530">
        <v>11.91</v>
      </c>
      <c r="Q4530">
        <v>0.27</v>
      </c>
      <c r="R4530" t="b">
        <v>1</v>
      </c>
      <c r="S4530" t="s">
        <v>40</v>
      </c>
      <c r="T4530">
        <v>1</v>
      </c>
      <c r="U4530" t="s">
        <v>2314</v>
      </c>
      <c r="V4530" t="b">
        <v>1</v>
      </c>
      <c r="W4530" t="b">
        <v>0</v>
      </c>
      <c r="X4530" t="b">
        <v>0</v>
      </c>
      <c r="Y4530" t="b">
        <v>1</v>
      </c>
      <c r="Z4530" t="b">
        <v>1</v>
      </c>
      <c r="AA4530" t="b">
        <v>0</v>
      </c>
      <c r="AB4530" t="b">
        <v>1</v>
      </c>
      <c r="AC4530" t="b">
        <v>1</v>
      </c>
      <c r="AD4530" t="b">
        <v>1</v>
      </c>
      <c r="AE4530" t="b">
        <v>0</v>
      </c>
      <c r="AF4530" t="b">
        <v>0</v>
      </c>
      <c r="AG4530" t="b">
        <v>0</v>
      </c>
      <c r="AH4530" t="b">
        <v>0</v>
      </c>
      <c r="AI4530" t="b">
        <v>0</v>
      </c>
      <c r="AJ4530" t="b">
        <v>0</v>
      </c>
      <c r="AK4530" t="b">
        <v>1</v>
      </c>
      <c r="AL4530" t="b">
        <v>0</v>
      </c>
      <c r="AM4530" t="b">
        <v>0</v>
      </c>
    </row>
    <row r="4531" spans="1:39" ht="14.4" hidden="1" x14ac:dyDescent="0.3">
      <c r="A4531" t="s">
        <v>4650</v>
      </c>
      <c r="B4531">
        <v>2024</v>
      </c>
      <c r="C4531" t="s">
        <v>118</v>
      </c>
      <c r="D4531" t="s">
        <v>90</v>
      </c>
      <c r="E4531" t="s">
        <v>16</v>
      </c>
      <c r="F4531" t="s">
        <v>40</v>
      </c>
      <c r="G4531" t="s">
        <v>26</v>
      </c>
      <c r="H4531" t="s">
        <v>18</v>
      </c>
      <c r="I4531" t="s">
        <v>61</v>
      </c>
      <c r="J4531" t="b">
        <v>1</v>
      </c>
      <c r="K4531" t="s">
        <v>230</v>
      </c>
      <c r="L4531">
        <v>0.84</v>
      </c>
      <c r="M4531" t="s">
        <v>5812</v>
      </c>
      <c r="N4531" t="s">
        <v>230</v>
      </c>
      <c r="O4531">
        <v>91463</v>
      </c>
      <c r="P4531">
        <v>11.24</v>
      </c>
      <c r="Q4531">
        <v>0.36</v>
      </c>
      <c r="R4531" t="b">
        <v>1</v>
      </c>
      <c r="S4531" t="s">
        <v>20</v>
      </c>
      <c r="T4531">
        <v>2</v>
      </c>
      <c r="U4531" t="s">
        <v>2314</v>
      </c>
      <c r="V4531" t="b">
        <v>1</v>
      </c>
      <c r="W4531" t="b">
        <v>0</v>
      </c>
      <c r="X4531" t="b">
        <v>0</v>
      </c>
      <c r="Y4531" t="b">
        <v>1</v>
      </c>
      <c r="Z4531" t="b">
        <v>0</v>
      </c>
      <c r="AA4531" t="b">
        <v>0</v>
      </c>
      <c r="AB4531" t="b">
        <v>1</v>
      </c>
      <c r="AC4531" t="b">
        <v>0</v>
      </c>
      <c r="AD4531" t="b">
        <v>0</v>
      </c>
      <c r="AE4531" t="b">
        <v>0</v>
      </c>
      <c r="AF4531" t="b">
        <v>0</v>
      </c>
      <c r="AG4531" t="b">
        <v>0</v>
      </c>
      <c r="AH4531" t="b">
        <v>1</v>
      </c>
      <c r="AI4531" t="b">
        <v>0</v>
      </c>
      <c r="AJ4531" t="b">
        <v>0</v>
      </c>
      <c r="AK4531" t="b">
        <v>0</v>
      </c>
      <c r="AL4531" t="b">
        <v>0</v>
      </c>
      <c r="AM4531" t="b">
        <v>0</v>
      </c>
    </row>
    <row r="4532" spans="1:39" ht="14.4" hidden="1" x14ac:dyDescent="0.3">
      <c r="A4532" t="s">
        <v>4651</v>
      </c>
      <c r="B4532">
        <v>2024</v>
      </c>
      <c r="C4532" t="s">
        <v>198</v>
      </c>
      <c r="D4532" t="s">
        <v>38</v>
      </c>
      <c r="E4532" t="s">
        <v>81</v>
      </c>
      <c r="F4532" t="s">
        <v>5172</v>
      </c>
      <c r="G4532" t="s">
        <v>86</v>
      </c>
      <c r="H4532" t="s">
        <v>52</v>
      </c>
      <c r="I4532" t="s">
        <v>49</v>
      </c>
      <c r="J4532" t="b">
        <v>1</v>
      </c>
      <c r="K4532" t="s">
        <v>5810</v>
      </c>
      <c r="L4532">
        <v>0.45</v>
      </c>
      <c r="M4532" t="s">
        <v>5811</v>
      </c>
      <c r="N4532" t="s">
        <v>5810</v>
      </c>
      <c r="O4532">
        <v>59596</v>
      </c>
      <c r="P4532">
        <v>17.7</v>
      </c>
      <c r="Q4532">
        <v>0.24</v>
      </c>
      <c r="R4532" t="b">
        <v>1</v>
      </c>
      <c r="S4532" t="s">
        <v>40</v>
      </c>
      <c r="T4532">
        <v>17</v>
      </c>
      <c r="U4532" t="s">
        <v>3860</v>
      </c>
      <c r="V4532" t="b">
        <v>0</v>
      </c>
      <c r="W4532" t="b">
        <v>1</v>
      </c>
      <c r="X4532" t="b">
        <v>1</v>
      </c>
      <c r="Y4532" t="b">
        <v>0</v>
      </c>
      <c r="Z4532" t="b">
        <v>1</v>
      </c>
      <c r="AA4532" t="b">
        <v>1</v>
      </c>
      <c r="AB4532" t="b">
        <v>1</v>
      </c>
      <c r="AC4532" t="b">
        <v>0</v>
      </c>
      <c r="AD4532" t="b">
        <v>1</v>
      </c>
      <c r="AE4532" t="b">
        <v>0</v>
      </c>
      <c r="AF4532" t="b">
        <v>1</v>
      </c>
      <c r="AG4532" t="b">
        <v>0</v>
      </c>
      <c r="AH4532" t="b">
        <v>0</v>
      </c>
      <c r="AI4532" t="b">
        <v>0</v>
      </c>
      <c r="AJ4532" t="b">
        <v>0</v>
      </c>
      <c r="AK4532" t="b">
        <v>1</v>
      </c>
      <c r="AL4532" t="b">
        <v>1</v>
      </c>
      <c r="AM4532" t="b">
        <v>0</v>
      </c>
    </row>
    <row r="4533" spans="1:39" ht="14.4" hidden="1" x14ac:dyDescent="0.3">
      <c r="A4533" t="s">
        <v>4652</v>
      </c>
      <c r="B4533">
        <v>2024</v>
      </c>
      <c r="C4533" t="s">
        <v>118</v>
      </c>
      <c r="D4533" t="s">
        <v>90</v>
      </c>
      <c r="E4533" t="s">
        <v>120</v>
      </c>
      <c r="F4533" t="s">
        <v>5172</v>
      </c>
      <c r="G4533" t="s">
        <v>26</v>
      </c>
      <c r="H4533" t="s">
        <v>52</v>
      </c>
      <c r="I4533" t="s">
        <v>28</v>
      </c>
      <c r="J4533" t="b">
        <v>0</v>
      </c>
      <c r="L4533">
        <v>7.0000000000000007E-2</v>
      </c>
      <c r="M4533" t="s">
        <v>5809</v>
      </c>
      <c r="O4533">
        <v>73984</v>
      </c>
      <c r="P4533">
        <v>-0.75</v>
      </c>
      <c r="Q4533">
        <v>0.73</v>
      </c>
      <c r="R4533" t="b">
        <v>0</v>
      </c>
      <c r="S4533" t="s">
        <v>35</v>
      </c>
      <c r="T4533">
        <v>18</v>
      </c>
      <c r="U4533" t="s">
        <v>2314</v>
      </c>
      <c r="V4533" t="b">
        <v>1</v>
      </c>
      <c r="W4533" t="b">
        <v>0</v>
      </c>
      <c r="X4533" t="b">
        <v>0</v>
      </c>
      <c r="Y4533" t="b">
        <v>0</v>
      </c>
      <c r="Z4533" t="b">
        <v>1</v>
      </c>
      <c r="AA4533" t="b">
        <v>0</v>
      </c>
      <c r="AB4533" t="b">
        <v>0</v>
      </c>
      <c r="AC4533" t="b">
        <v>0</v>
      </c>
      <c r="AD4533" t="b">
        <v>1</v>
      </c>
      <c r="AE4533" t="b">
        <v>0</v>
      </c>
      <c r="AF4533" t="b">
        <v>0</v>
      </c>
      <c r="AG4533" t="b">
        <v>0</v>
      </c>
      <c r="AH4533" t="b">
        <v>0</v>
      </c>
      <c r="AI4533" t="b">
        <v>0</v>
      </c>
      <c r="AJ4533" t="b">
        <v>0</v>
      </c>
      <c r="AK4533" t="b">
        <v>0</v>
      </c>
      <c r="AL4533" t="b">
        <v>0</v>
      </c>
      <c r="AM4533" t="b">
        <v>0</v>
      </c>
    </row>
    <row r="4534" spans="1:39" ht="14.4" hidden="1" x14ac:dyDescent="0.3">
      <c r="A4534" t="s">
        <v>4653</v>
      </c>
      <c r="B4534">
        <v>2024</v>
      </c>
      <c r="C4534" t="s">
        <v>198</v>
      </c>
      <c r="D4534" t="s">
        <v>38</v>
      </c>
      <c r="E4534" t="s">
        <v>64</v>
      </c>
      <c r="F4534" t="s">
        <v>5176</v>
      </c>
      <c r="G4534" t="s">
        <v>26</v>
      </c>
      <c r="H4534" t="s">
        <v>105</v>
      </c>
      <c r="I4534" t="s">
        <v>28</v>
      </c>
      <c r="J4534" t="b">
        <v>1</v>
      </c>
      <c r="K4534" t="s">
        <v>5807</v>
      </c>
      <c r="L4534">
        <v>0.9</v>
      </c>
      <c r="M4534" t="s">
        <v>5808</v>
      </c>
      <c r="N4534" t="s">
        <v>5807</v>
      </c>
      <c r="O4534">
        <v>59154</v>
      </c>
      <c r="P4534">
        <v>15.84</v>
      </c>
      <c r="Q4534">
        <v>0.39</v>
      </c>
      <c r="R4534" t="b">
        <v>1</v>
      </c>
      <c r="S4534" t="s">
        <v>20</v>
      </c>
      <c r="T4534">
        <v>14</v>
      </c>
      <c r="U4534" t="s">
        <v>2314</v>
      </c>
      <c r="V4534" t="b">
        <v>0</v>
      </c>
      <c r="W4534" t="b">
        <v>0</v>
      </c>
      <c r="X4534" t="b">
        <v>0</v>
      </c>
      <c r="Y4534" t="b">
        <v>1</v>
      </c>
      <c r="Z4534" t="b">
        <v>1</v>
      </c>
      <c r="AA4534" t="b">
        <v>0</v>
      </c>
      <c r="AB4534" t="b">
        <v>0</v>
      </c>
      <c r="AC4534" t="b">
        <v>1</v>
      </c>
      <c r="AD4534" t="b">
        <v>1</v>
      </c>
      <c r="AE4534" t="b">
        <v>1</v>
      </c>
      <c r="AF4534" t="b">
        <v>0</v>
      </c>
      <c r="AG4534" t="b">
        <v>0</v>
      </c>
      <c r="AH4534" t="b">
        <v>0</v>
      </c>
      <c r="AI4534" t="b">
        <v>1</v>
      </c>
      <c r="AJ4534" t="b">
        <v>0</v>
      </c>
      <c r="AK4534" t="b">
        <v>1</v>
      </c>
      <c r="AL4534" t="b">
        <v>0</v>
      </c>
      <c r="AM4534" t="b">
        <v>1</v>
      </c>
    </row>
    <row r="4535" spans="1:39" ht="14.4" hidden="1" x14ac:dyDescent="0.3">
      <c r="A4535" t="s">
        <v>4654</v>
      </c>
      <c r="B4535">
        <v>2024</v>
      </c>
      <c r="C4535" t="s">
        <v>198</v>
      </c>
      <c r="D4535" t="s">
        <v>38</v>
      </c>
      <c r="E4535" t="s">
        <v>39</v>
      </c>
      <c r="F4535" t="s">
        <v>5176</v>
      </c>
      <c r="G4535" t="s">
        <v>65</v>
      </c>
      <c r="H4535" t="s">
        <v>34</v>
      </c>
      <c r="I4535" t="s">
        <v>83</v>
      </c>
      <c r="J4535" t="b">
        <v>0</v>
      </c>
      <c r="L4535">
        <v>0.13</v>
      </c>
      <c r="M4535" t="s">
        <v>5806</v>
      </c>
      <c r="O4535">
        <v>47388</v>
      </c>
      <c r="P4535">
        <v>0.31</v>
      </c>
      <c r="Q4535">
        <v>0.73</v>
      </c>
      <c r="R4535" t="b">
        <v>0</v>
      </c>
      <c r="S4535" t="s">
        <v>20</v>
      </c>
      <c r="T4535">
        <v>1</v>
      </c>
      <c r="U4535" t="s">
        <v>2314</v>
      </c>
      <c r="V4535" t="b">
        <v>0</v>
      </c>
      <c r="W4535" t="b">
        <v>0</v>
      </c>
      <c r="X4535" t="b">
        <v>1</v>
      </c>
      <c r="Y4535" t="b">
        <v>1</v>
      </c>
      <c r="Z4535" t="b">
        <v>1</v>
      </c>
      <c r="AA4535" t="b">
        <v>0</v>
      </c>
      <c r="AB4535" t="b">
        <v>0</v>
      </c>
      <c r="AC4535" t="b">
        <v>1</v>
      </c>
      <c r="AD4535" t="b">
        <v>0</v>
      </c>
      <c r="AE4535" t="b">
        <v>1</v>
      </c>
      <c r="AF4535" t="b">
        <v>0</v>
      </c>
      <c r="AG4535" t="b">
        <v>0</v>
      </c>
      <c r="AH4535" t="b">
        <v>0</v>
      </c>
      <c r="AI4535" t="b">
        <v>0</v>
      </c>
      <c r="AJ4535" t="b">
        <v>0</v>
      </c>
      <c r="AK4535" t="b">
        <v>0</v>
      </c>
      <c r="AL4535" t="b">
        <v>0</v>
      </c>
      <c r="AM4535" t="b">
        <v>0</v>
      </c>
    </row>
    <row r="4536" spans="1:39" ht="14.4" hidden="1" x14ac:dyDescent="0.3">
      <c r="A4536" t="s">
        <v>4655</v>
      </c>
      <c r="B4536">
        <v>2024</v>
      </c>
      <c r="C4536" t="s">
        <v>137</v>
      </c>
      <c r="D4536" t="s">
        <v>77</v>
      </c>
      <c r="E4536" t="s">
        <v>64</v>
      </c>
      <c r="F4536" t="s">
        <v>40</v>
      </c>
      <c r="G4536" t="s">
        <v>55</v>
      </c>
      <c r="H4536" t="s">
        <v>105</v>
      </c>
      <c r="I4536" t="s">
        <v>83</v>
      </c>
      <c r="J4536" t="b">
        <v>1</v>
      </c>
      <c r="K4536" t="s">
        <v>5541</v>
      </c>
      <c r="L4536">
        <v>0.45</v>
      </c>
      <c r="M4536" t="s">
        <v>5805</v>
      </c>
      <c r="N4536" t="s">
        <v>5541</v>
      </c>
      <c r="O4536">
        <v>118532</v>
      </c>
      <c r="P4536">
        <v>17.61</v>
      </c>
      <c r="Q4536">
        <v>0.33</v>
      </c>
      <c r="R4536" t="b">
        <v>1</v>
      </c>
      <c r="S4536" t="s">
        <v>20</v>
      </c>
      <c r="T4536">
        <v>10</v>
      </c>
      <c r="U4536" t="s">
        <v>3860</v>
      </c>
      <c r="V4536" t="b">
        <v>1</v>
      </c>
      <c r="W4536" t="b">
        <v>0</v>
      </c>
      <c r="X4536" t="b">
        <v>0</v>
      </c>
      <c r="Y4536" t="b">
        <v>0</v>
      </c>
      <c r="Z4536" t="b">
        <v>1</v>
      </c>
      <c r="AA4536" t="b">
        <v>1</v>
      </c>
      <c r="AB4536" t="b">
        <v>0</v>
      </c>
      <c r="AC4536" t="b">
        <v>1</v>
      </c>
      <c r="AD4536" t="b">
        <v>0</v>
      </c>
      <c r="AE4536" t="b">
        <v>1</v>
      </c>
      <c r="AF4536" t="b">
        <v>0</v>
      </c>
      <c r="AG4536" t="b">
        <v>1</v>
      </c>
      <c r="AH4536" t="b">
        <v>0</v>
      </c>
      <c r="AI4536" t="b">
        <v>0</v>
      </c>
      <c r="AJ4536" t="b">
        <v>1</v>
      </c>
      <c r="AK4536" t="b">
        <v>0</v>
      </c>
      <c r="AL4536" t="b">
        <v>1</v>
      </c>
      <c r="AM4536" t="b">
        <v>0</v>
      </c>
    </row>
    <row r="4537" spans="1:39" ht="14.4" hidden="1" x14ac:dyDescent="0.3">
      <c r="A4537" t="s">
        <v>4656</v>
      </c>
      <c r="B4537">
        <v>2024</v>
      </c>
      <c r="C4537" t="s">
        <v>67</v>
      </c>
      <c r="D4537" t="s">
        <v>68</v>
      </c>
      <c r="E4537" t="s">
        <v>64</v>
      </c>
      <c r="F4537" t="s">
        <v>5181</v>
      </c>
      <c r="G4537" t="s">
        <v>41</v>
      </c>
      <c r="H4537" t="s">
        <v>34</v>
      </c>
      <c r="I4537" t="s">
        <v>83</v>
      </c>
      <c r="J4537" t="b">
        <v>0</v>
      </c>
      <c r="L4537">
        <v>0.09</v>
      </c>
      <c r="M4537" t="s">
        <v>5804</v>
      </c>
      <c r="O4537">
        <v>109062</v>
      </c>
      <c r="P4537">
        <v>-3.97</v>
      </c>
      <c r="Q4537">
        <v>0.61</v>
      </c>
      <c r="R4537" t="b">
        <v>0</v>
      </c>
      <c r="S4537" t="s">
        <v>35</v>
      </c>
      <c r="T4537">
        <v>7</v>
      </c>
      <c r="U4537" t="s">
        <v>2314</v>
      </c>
      <c r="V4537" t="b">
        <v>0</v>
      </c>
      <c r="W4537" t="b">
        <v>0</v>
      </c>
      <c r="X4537" t="b">
        <v>1</v>
      </c>
      <c r="Y4537" t="b">
        <v>1</v>
      </c>
      <c r="Z4537" t="b">
        <v>1</v>
      </c>
      <c r="AA4537" t="b">
        <v>0</v>
      </c>
      <c r="AB4537" t="b">
        <v>1</v>
      </c>
      <c r="AC4537" t="b">
        <v>0</v>
      </c>
      <c r="AD4537" t="b">
        <v>1</v>
      </c>
      <c r="AE4537" t="b">
        <v>0</v>
      </c>
      <c r="AF4537" t="b">
        <v>0</v>
      </c>
      <c r="AG4537" t="b">
        <v>0</v>
      </c>
      <c r="AH4537" t="b">
        <v>0</v>
      </c>
      <c r="AI4537" t="b">
        <v>0</v>
      </c>
      <c r="AJ4537" t="b">
        <v>0</v>
      </c>
      <c r="AK4537" t="b">
        <v>0</v>
      </c>
      <c r="AL4537" t="b">
        <v>0</v>
      </c>
      <c r="AM4537" t="b">
        <v>0</v>
      </c>
    </row>
    <row r="4538" spans="1:39" ht="14.4" hidden="1" x14ac:dyDescent="0.3">
      <c r="A4538" t="s">
        <v>4657</v>
      </c>
      <c r="B4538">
        <v>2024</v>
      </c>
      <c r="C4538" t="s">
        <v>126</v>
      </c>
      <c r="D4538" t="s">
        <v>68</v>
      </c>
      <c r="E4538" t="s">
        <v>64</v>
      </c>
      <c r="F4538" t="s">
        <v>5169</v>
      </c>
      <c r="G4538" t="s">
        <v>55</v>
      </c>
      <c r="H4538" t="s">
        <v>18</v>
      </c>
      <c r="I4538" t="s">
        <v>83</v>
      </c>
      <c r="J4538" t="b">
        <v>1</v>
      </c>
      <c r="K4538" t="s">
        <v>5213</v>
      </c>
      <c r="L4538">
        <v>0.6</v>
      </c>
      <c r="M4538" t="s">
        <v>5803</v>
      </c>
      <c r="N4538" t="s">
        <v>5213</v>
      </c>
      <c r="O4538">
        <v>126430</v>
      </c>
      <c r="P4538">
        <v>8.1999999999999993</v>
      </c>
      <c r="Q4538">
        <v>0.26</v>
      </c>
      <c r="R4538" t="b">
        <v>1</v>
      </c>
      <c r="S4538" t="s">
        <v>40</v>
      </c>
      <c r="T4538">
        <v>6</v>
      </c>
      <c r="U4538" t="s">
        <v>3860</v>
      </c>
      <c r="V4538" t="b">
        <v>0</v>
      </c>
      <c r="W4538" t="b">
        <v>1</v>
      </c>
      <c r="X4538" t="b">
        <v>0</v>
      </c>
      <c r="Y4538" t="b">
        <v>1</v>
      </c>
      <c r="Z4538" t="b">
        <v>0</v>
      </c>
      <c r="AA4538" t="b">
        <v>1</v>
      </c>
      <c r="AB4538" t="b">
        <v>0</v>
      </c>
      <c r="AC4538" t="b">
        <v>1</v>
      </c>
      <c r="AD4538" t="b">
        <v>1</v>
      </c>
      <c r="AE4538" t="b">
        <v>1</v>
      </c>
      <c r="AF4538" t="b">
        <v>0</v>
      </c>
      <c r="AG4538" t="b">
        <v>1</v>
      </c>
      <c r="AH4538" t="b">
        <v>0</v>
      </c>
      <c r="AI4538" t="b">
        <v>0</v>
      </c>
      <c r="AJ4538" t="b">
        <v>1</v>
      </c>
      <c r="AK4538" t="b">
        <v>0</v>
      </c>
      <c r="AL4538" t="b">
        <v>0</v>
      </c>
      <c r="AM4538" t="b">
        <v>0</v>
      </c>
    </row>
    <row r="4539" spans="1:39" ht="14.4" hidden="1" x14ac:dyDescent="0.3">
      <c r="A4539" t="s">
        <v>4658</v>
      </c>
      <c r="B4539">
        <v>2024</v>
      </c>
      <c r="C4539" t="s">
        <v>73</v>
      </c>
      <c r="D4539" t="s">
        <v>15</v>
      </c>
      <c r="E4539" t="s">
        <v>54</v>
      </c>
      <c r="F4539" t="s">
        <v>40</v>
      </c>
      <c r="G4539" t="s">
        <v>17</v>
      </c>
      <c r="H4539" t="s">
        <v>18</v>
      </c>
      <c r="I4539" t="s">
        <v>98</v>
      </c>
      <c r="J4539" t="b">
        <v>0</v>
      </c>
      <c r="L4539">
        <v>0.09</v>
      </c>
      <c r="M4539" t="s">
        <v>5802</v>
      </c>
      <c r="O4539">
        <v>44535</v>
      </c>
      <c r="P4539">
        <v>1.9</v>
      </c>
      <c r="Q4539">
        <v>0.72</v>
      </c>
      <c r="R4539" t="b">
        <v>0</v>
      </c>
      <c r="S4539" t="s">
        <v>40</v>
      </c>
      <c r="T4539">
        <v>4</v>
      </c>
      <c r="U4539" t="s">
        <v>2314</v>
      </c>
      <c r="V4539" t="b">
        <v>1</v>
      </c>
      <c r="W4539" t="b">
        <v>1</v>
      </c>
      <c r="X4539" t="b">
        <v>0</v>
      </c>
      <c r="Y4539" t="b">
        <v>1</v>
      </c>
      <c r="Z4539" t="b">
        <v>0</v>
      </c>
      <c r="AA4539" t="b">
        <v>0</v>
      </c>
      <c r="AB4539" t="b">
        <v>0</v>
      </c>
      <c r="AC4539" t="b">
        <v>0</v>
      </c>
      <c r="AD4539" t="b">
        <v>0</v>
      </c>
      <c r="AE4539" t="b">
        <v>0</v>
      </c>
      <c r="AF4539" t="b">
        <v>0</v>
      </c>
      <c r="AG4539" t="b">
        <v>0</v>
      </c>
      <c r="AH4539" t="b">
        <v>0</v>
      </c>
      <c r="AI4539" t="b">
        <v>0</v>
      </c>
      <c r="AJ4539" t="b">
        <v>0</v>
      </c>
      <c r="AK4539" t="b">
        <v>0</v>
      </c>
      <c r="AL4539" t="b">
        <v>0</v>
      </c>
      <c r="AM4539" t="b">
        <v>0</v>
      </c>
    </row>
    <row r="4540" spans="1:39" ht="14.4" hidden="1" x14ac:dyDescent="0.3">
      <c r="A4540" t="s">
        <v>4659</v>
      </c>
      <c r="B4540">
        <v>2024</v>
      </c>
      <c r="C4540" t="s">
        <v>242</v>
      </c>
      <c r="D4540" t="s">
        <v>90</v>
      </c>
      <c r="E4540" t="s">
        <v>32</v>
      </c>
      <c r="F4540" t="s">
        <v>40</v>
      </c>
      <c r="G4540" t="s">
        <v>86</v>
      </c>
      <c r="H4540" t="s">
        <v>52</v>
      </c>
      <c r="I4540" t="s">
        <v>61</v>
      </c>
      <c r="J4540" t="b">
        <v>0</v>
      </c>
      <c r="L4540">
        <v>0.02</v>
      </c>
      <c r="M4540" t="s">
        <v>5801</v>
      </c>
      <c r="O4540">
        <v>63513</v>
      </c>
      <c r="P4540">
        <v>3.86</v>
      </c>
      <c r="Q4540">
        <v>0.67</v>
      </c>
      <c r="R4540" t="b">
        <v>0</v>
      </c>
      <c r="S4540" t="s">
        <v>20</v>
      </c>
      <c r="T4540">
        <v>14</v>
      </c>
      <c r="U4540" t="s">
        <v>3860</v>
      </c>
      <c r="V4540" t="b">
        <v>0</v>
      </c>
      <c r="W4540" t="b">
        <v>1</v>
      </c>
      <c r="X4540" t="b">
        <v>1</v>
      </c>
      <c r="Y4540" t="b">
        <v>0</v>
      </c>
      <c r="Z4540" t="b">
        <v>0</v>
      </c>
      <c r="AA4540" t="b">
        <v>1</v>
      </c>
      <c r="AB4540" t="b">
        <v>0</v>
      </c>
      <c r="AC4540" t="b">
        <v>0</v>
      </c>
      <c r="AD4540" t="b">
        <v>0</v>
      </c>
      <c r="AE4540" t="b">
        <v>0</v>
      </c>
      <c r="AF4540" t="b">
        <v>0</v>
      </c>
      <c r="AG4540" t="b">
        <v>0</v>
      </c>
      <c r="AH4540" t="b">
        <v>0</v>
      </c>
      <c r="AI4540" t="b">
        <v>0</v>
      </c>
      <c r="AJ4540" t="b">
        <v>0</v>
      </c>
      <c r="AK4540" t="b">
        <v>0</v>
      </c>
      <c r="AL4540" t="b">
        <v>0</v>
      </c>
      <c r="AM4540" t="b">
        <v>0</v>
      </c>
    </row>
    <row r="4541" spans="1:39" ht="14.4" hidden="1" x14ac:dyDescent="0.3">
      <c r="A4541" t="s">
        <v>4660</v>
      </c>
      <c r="B4541">
        <v>2024</v>
      </c>
      <c r="C4541" t="s">
        <v>183</v>
      </c>
      <c r="D4541" t="s">
        <v>113</v>
      </c>
      <c r="E4541" t="s">
        <v>97</v>
      </c>
      <c r="F4541" t="s">
        <v>5172</v>
      </c>
      <c r="G4541" t="s">
        <v>17</v>
      </c>
      <c r="H4541" t="s">
        <v>60</v>
      </c>
      <c r="I4541" t="s">
        <v>61</v>
      </c>
      <c r="J4541" t="b">
        <v>0</v>
      </c>
      <c r="L4541">
        <v>0.09</v>
      </c>
      <c r="M4541" t="s">
        <v>5800</v>
      </c>
      <c r="O4541">
        <v>99106</v>
      </c>
      <c r="P4541">
        <v>-1.1100000000000001</v>
      </c>
      <c r="Q4541">
        <v>0.78</v>
      </c>
      <c r="R4541" t="b">
        <v>0</v>
      </c>
      <c r="S4541" t="s">
        <v>40</v>
      </c>
      <c r="T4541">
        <v>19</v>
      </c>
      <c r="U4541" t="s">
        <v>2314</v>
      </c>
      <c r="V4541" t="b">
        <v>0</v>
      </c>
      <c r="W4541" t="b">
        <v>1</v>
      </c>
      <c r="X4541" t="b">
        <v>0</v>
      </c>
      <c r="Y4541" t="b">
        <v>1</v>
      </c>
      <c r="Z4541" t="b">
        <v>0</v>
      </c>
      <c r="AA4541" t="b">
        <v>0</v>
      </c>
      <c r="AB4541" t="b">
        <v>1</v>
      </c>
      <c r="AC4541" t="b">
        <v>1</v>
      </c>
      <c r="AD4541" t="b">
        <v>1</v>
      </c>
      <c r="AE4541" t="b">
        <v>1</v>
      </c>
      <c r="AF4541" t="b">
        <v>0</v>
      </c>
      <c r="AG4541" t="b">
        <v>0</v>
      </c>
      <c r="AH4541" t="b">
        <v>0</v>
      </c>
      <c r="AI4541" t="b">
        <v>0</v>
      </c>
      <c r="AJ4541" t="b">
        <v>0</v>
      </c>
      <c r="AK4541" t="b">
        <v>0</v>
      </c>
      <c r="AL4541" t="b">
        <v>0</v>
      </c>
      <c r="AM4541" t="b">
        <v>0</v>
      </c>
    </row>
    <row r="4542" spans="1:39" ht="14.4" hidden="1" x14ac:dyDescent="0.3">
      <c r="A4542" t="s">
        <v>4661</v>
      </c>
      <c r="B4542">
        <v>2024</v>
      </c>
      <c r="C4542" t="s">
        <v>242</v>
      </c>
      <c r="D4542" t="s">
        <v>90</v>
      </c>
      <c r="E4542" t="s">
        <v>108</v>
      </c>
      <c r="F4542" t="s">
        <v>5169</v>
      </c>
      <c r="G4542" t="s">
        <v>41</v>
      </c>
      <c r="H4542" t="s">
        <v>91</v>
      </c>
      <c r="I4542" t="s">
        <v>61</v>
      </c>
      <c r="J4542" t="b">
        <v>0</v>
      </c>
      <c r="L4542">
        <v>0.01</v>
      </c>
      <c r="M4542" t="s">
        <v>5799</v>
      </c>
      <c r="O4542">
        <v>61453</v>
      </c>
      <c r="P4542">
        <v>4.17</v>
      </c>
      <c r="Q4542">
        <v>0.64</v>
      </c>
      <c r="R4542" t="b">
        <v>0</v>
      </c>
      <c r="S4542" t="s">
        <v>35</v>
      </c>
      <c r="T4542">
        <v>8</v>
      </c>
      <c r="U4542" t="s">
        <v>2314</v>
      </c>
      <c r="V4542" t="b">
        <v>1</v>
      </c>
      <c r="W4542" t="b">
        <v>1</v>
      </c>
      <c r="X4542" t="b">
        <v>1</v>
      </c>
      <c r="Y4542" t="b">
        <v>0</v>
      </c>
      <c r="Z4542" t="b">
        <v>0</v>
      </c>
      <c r="AA4542" t="b">
        <v>1</v>
      </c>
      <c r="AB4542" t="b">
        <v>1</v>
      </c>
      <c r="AC4542" t="b">
        <v>0</v>
      </c>
      <c r="AD4542" t="b">
        <v>1</v>
      </c>
      <c r="AE4542" t="b">
        <v>0</v>
      </c>
      <c r="AF4542" t="b">
        <v>0</v>
      </c>
      <c r="AG4542" t="b">
        <v>0</v>
      </c>
      <c r="AH4542" t="b">
        <v>0</v>
      </c>
      <c r="AI4542" t="b">
        <v>0</v>
      </c>
      <c r="AJ4542" t="b">
        <v>0</v>
      </c>
      <c r="AK4542" t="b">
        <v>0</v>
      </c>
      <c r="AL4542" t="b">
        <v>0</v>
      </c>
      <c r="AM4542" t="b">
        <v>0</v>
      </c>
    </row>
    <row r="4543" spans="1:39" ht="14.4" hidden="1" x14ac:dyDescent="0.3">
      <c r="A4543" t="s">
        <v>4662</v>
      </c>
      <c r="B4543">
        <v>2024</v>
      </c>
      <c r="C4543" t="s">
        <v>112</v>
      </c>
      <c r="D4543" t="s">
        <v>113</v>
      </c>
      <c r="E4543" t="s">
        <v>59</v>
      </c>
      <c r="F4543" t="s">
        <v>40</v>
      </c>
      <c r="G4543" t="s">
        <v>65</v>
      </c>
      <c r="H4543" t="s">
        <v>105</v>
      </c>
      <c r="I4543" t="s">
        <v>98</v>
      </c>
      <c r="J4543" t="b">
        <v>1</v>
      </c>
      <c r="K4543" t="s">
        <v>5491</v>
      </c>
      <c r="L4543">
        <v>0.43</v>
      </c>
      <c r="M4543" t="s">
        <v>5798</v>
      </c>
      <c r="N4543" t="s">
        <v>5491</v>
      </c>
      <c r="O4543">
        <v>141135</v>
      </c>
      <c r="P4543">
        <v>6.92</v>
      </c>
      <c r="Q4543">
        <v>0.3</v>
      </c>
      <c r="R4543" t="b">
        <v>1</v>
      </c>
      <c r="S4543" t="s">
        <v>40</v>
      </c>
      <c r="T4543">
        <v>15</v>
      </c>
      <c r="U4543" t="s">
        <v>2314</v>
      </c>
      <c r="V4543" t="b">
        <v>0</v>
      </c>
      <c r="W4543" t="b">
        <v>0</v>
      </c>
      <c r="X4543" t="b">
        <v>1</v>
      </c>
      <c r="Y4543" t="b">
        <v>0</v>
      </c>
      <c r="Z4543" t="b">
        <v>1</v>
      </c>
      <c r="AA4543" t="b">
        <v>0</v>
      </c>
      <c r="AB4543" t="b">
        <v>0</v>
      </c>
      <c r="AC4543" t="b">
        <v>0</v>
      </c>
      <c r="AD4543" t="b">
        <v>0</v>
      </c>
      <c r="AE4543" t="b">
        <v>1</v>
      </c>
      <c r="AF4543" t="b">
        <v>0</v>
      </c>
      <c r="AG4543" t="b">
        <v>0</v>
      </c>
      <c r="AH4543" t="b">
        <v>0</v>
      </c>
      <c r="AI4543" t="b">
        <v>1</v>
      </c>
      <c r="AJ4543" t="b">
        <v>0</v>
      </c>
      <c r="AK4543" t="b">
        <v>0</v>
      </c>
      <c r="AL4543" t="b">
        <v>1</v>
      </c>
      <c r="AM4543" t="b">
        <v>0</v>
      </c>
    </row>
    <row r="4544" spans="1:39" ht="14.4" hidden="1" x14ac:dyDescent="0.3">
      <c r="A4544" t="s">
        <v>4663</v>
      </c>
      <c r="B4544">
        <v>2024</v>
      </c>
      <c r="C4544" t="s">
        <v>183</v>
      </c>
      <c r="D4544" t="s">
        <v>113</v>
      </c>
      <c r="E4544" t="s">
        <v>81</v>
      </c>
      <c r="F4544" t="s">
        <v>40</v>
      </c>
      <c r="G4544" t="s">
        <v>33</v>
      </c>
      <c r="H4544" t="s">
        <v>52</v>
      </c>
      <c r="I4544" t="s">
        <v>61</v>
      </c>
      <c r="J4544" t="b">
        <v>0</v>
      </c>
      <c r="L4544">
        <v>0.01</v>
      </c>
      <c r="M4544" t="s">
        <v>5797</v>
      </c>
      <c r="O4544">
        <v>87253</v>
      </c>
      <c r="P4544">
        <v>1.87</v>
      </c>
      <c r="Q4544">
        <v>0.67</v>
      </c>
      <c r="R4544" t="b">
        <v>0</v>
      </c>
      <c r="S4544" t="s">
        <v>40</v>
      </c>
      <c r="T4544">
        <v>9</v>
      </c>
      <c r="U4544" t="s">
        <v>2314</v>
      </c>
      <c r="V4544" t="b">
        <v>1</v>
      </c>
      <c r="W4544" t="b">
        <v>1</v>
      </c>
      <c r="X4544" t="b">
        <v>0</v>
      </c>
      <c r="Y4544" t="b">
        <v>1</v>
      </c>
      <c r="Z4544" t="b">
        <v>1</v>
      </c>
      <c r="AA4544" t="b">
        <v>0</v>
      </c>
      <c r="AB4544" t="b">
        <v>0</v>
      </c>
      <c r="AC4544" t="b">
        <v>1</v>
      </c>
      <c r="AD4544" t="b">
        <v>1</v>
      </c>
      <c r="AE4544" t="b">
        <v>0</v>
      </c>
      <c r="AF4544" t="b">
        <v>0</v>
      </c>
      <c r="AG4544" t="b">
        <v>0</v>
      </c>
      <c r="AH4544" t="b">
        <v>0</v>
      </c>
      <c r="AI4544" t="b">
        <v>0</v>
      </c>
      <c r="AJ4544" t="b">
        <v>0</v>
      </c>
      <c r="AK4544" t="b">
        <v>0</v>
      </c>
      <c r="AL4544" t="b">
        <v>0</v>
      </c>
      <c r="AM4544" t="b">
        <v>0</v>
      </c>
    </row>
    <row r="4545" spans="1:39" ht="14.4" hidden="1" x14ac:dyDescent="0.3">
      <c r="A4545" t="s">
        <v>4664</v>
      </c>
      <c r="B4545">
        <v>2024</v>
      </c>
      <c r="C4545" t="s">
        <v>152</v>
      </c>
      <c r="D4545" t="s">
        <v>77</v>
      </c>
      <c r="E4545" t="s">
        <v>74</v>
      </c>
      <c r="F4545" t="s">
        <v>5172</v>
      </c>
      <c r="G4545" t="s">
        <v>55</v>
      </c>
      <c r="H4545" t="s">
        <v>34</v>
      </c>
      <c r="I4545" t="s">
        <v>98</v>
      </c>
      <c r="J4545" t="b">
        <v>0</v>
      </c>
      <c r="L4545">
        <v>0.18</v>
      </c>
      <c r="M4545" t="s">
        <v>5796</v>
      </c>
      <c r="O4545">
        <v>85549</v>
      </c>
      <c r="P4545">
        <v>-0.57999999999999996</v>
      </c>
      <c r="Q4545">
        <v>0.85</v>
      </c>
      <c r="R4545" t="b">
        <v>0</v>
      </c>
      <c r="S4545" t="s">
        <v>20</v>
      </c>
      <c r="T4545">
        <v>5</v>
      </c>
      <c r="U4545" t="s">
        <v>3860</v>
      </c>
      <c r="V4545" t="b">
        <v>1</v>
      </c>
      <c r="W4545" t="b">
        <v>1</v>
      </c>
      <c r="X4545" t="b">
        <v>0</v>
      </c>
      <c r="Y4545" t="b">
        <v>1</v>
      </c>
      <c r="Z4545" t="b">
        <v>0</v>
      </c>
      <c r="AA4545" t="b">
        <v>1</v>
      </c>
      <c r="AB4545" t="b">
        <v>0</v>
      </c>
      <c r="AC4545" t="b">
        <v>1</v>
      </c>
      <c r="AD4545" t="b">
        <v>0</v>
      </c>
      <c r="AE4545" t="b">
        <v>1</v>
      </c>
      <c r="AF4545" t="b">
        <v>0</v>
      </c>
      <c r="AG4545" t="b">
        <v>0</v>
      </c>
      <c r="AH4545" t="b">
        <v>0</v>
      </c>
      <c r="AI4545" t="b">
        <v>0</v>
      </c>
      <c r="AJ4545" t="b">
        <v>0</v>
      </c>
      <c r="AK4545" t="b">
        <v>0</v>
      </c>
      <c r="AL4545" t="b">
        <v>0</v>
      </c>
      <c r="AM4545" t="b">
        <v>0</v>
      </c>
    </row>
    <row r="4546" spans="1:39" ht="14.4" hidden="1" x14ac:dyDescent="0.3">
      <c r="A4546" t="s">
        <v>4665</v>
      </c>
      <c r="B4546">
        <v>2024</v>
      </c>
      <c r="C4546" t="s">
        <v>63</v>
      </c>
      <c r="D4546" t="s">
        <v>24</v>
      </c>
      <c r="E4546" t="s">
        <v>74</v>
      </c>
      <c r="F4546" t="s">
        <v>40</v>
      </c>
      <c r="G4546" t="s">
        <v>17</v>
      </c>
      <c r="H4546" t="s">
        <v>52</v>
      </c>
      <c r="I4546" t="s">
        <v>49</v>
      </c>
      <c r="J4546" t="b">
        <v>1</v>
      </c>
      <c r="K4546" t="s">
        <v>130</v>
      </c>
      <c r="L4546">
        <v>0.86</v>
      </c>
      <c r="M4546" t="s">
        <v>5795</v>
      </c>
      <c r="N4546" t="s">
        <v>130</v>
      </c>
      <c r="O4546">
        <v>135414</v>
      </c>
      <c r="P4546">
        <v>9.61</v>
      </c>
      <c r="Q4546">
        <v>0.14000000000000001</v>
      </c>
      <c r="R4546" t="b">
        <v>1</v>
      </c>
      <c r="S4546" t="s">
        <v>20</v>
      </c>
      <c r="T4546">
        <v>17</v>
      </c>
      <c r="U4546" t="s">
        <v>2314</v>
      </c>
      <c r="V4546" t="b">
        <v>0</v>
      </c>
      <c r="W4546" t="b">
        <v>0</v>
      </c>
      <c r="X4546" t="b">
        <v>0</v>
      </c>
      <c r="Y4546" t="b">
        <v>1</v>
      </c>
      <c r="Z4546" t="b">
        <v>0</v>
      </c>
      <c r="AA4546" t="b">
        <v>1</v>
      </c>
      <c r="AB4546" t="b">
        <v>0</v>
      </c>
      <c r="AC4546" t="b">
        <v>1</v>
      </c>
      <c r="AD4546" t="b">
        <v>1</v>
      </c>
      <c r="AE4546" t="b">
        <v>1</v>
      </c>
      <c r="AF4546" t="b">
        <v>0</v>
      </c>
      <c r="AG4546" t="b">
        <v>0</v>
      </c>
      <c r="AH4546" t="b">
        <v>0</v>
      </c>
      <c r="AI4546" t="b">
        <v>0</v>
      </c>
      <c r="AJ4546" t="b">
        <v>0</v>
      </c>
      <c r="AK4546" t="b">
        <v>0</v>
      </c>
      <c r="AL4546" t="b">
        <v>0</v>
      </c>
      <c r="AM4546" t="b">
        <v>1</v>
      </c>
    </row>
    <row r="4547" spans="1:39" ht="14.4" hidden="1" x14ac:dyDescent="0.3">
      <c r="A4547" t="s">
        <v>4666</v>
      </c>
      <c r="B4547">
        <v>2024</v>
      </c>
      <c r="C4547" t="s">
        <v>118</v>
      </c>
      <c r="D4547" t="s">
        <v>90</v>
      </c>
      <c r="E4547" t="s">
        <v>59</v>
      </c>
      <c r="F4547" t="s">
        <v>5172</v>
      </c>
      <c r="G4547" t="s">
        <v>17</v>
      </c>
      <c r="H4547" t="s">
        <v>34</v>
      </c>
      <c r="I4547" t="s">
        <v>83</v>
      </c>
      <c r="J4547" t="b">
        <v>1</v>
      </c>
      <c r="K4547" t="s">
        <v>5793</v>
      </c>
      <c r="L4547">
        <v>0.89</v>
      </c>
      <c r="M4547" t="s">
        <v>5794</v>
      </c>
      <c r="N4547" t="s">
        <v>5793</v>
      </c>
      <c r="O4547">
        <v>99707</v>
      </c>
      <c r="P4547">
        <v>17.09</v>
      </c>
      <c r="Q4547">
        <v>0.33</v>
      </c>
      <c r="R4547" t="b">
        <v>1</v>
      </c>
      <c r="S4547" t="s">
        <v>35</v>
      </c>
      <c r="T4547">
        <v>3</v>
      </c>
      <c r="U4547" t="s">
        <v>2314</v>
      </c>
      <c r="V4547" t="b">
        <v>1</v>
      </c>
      <c r="W4547" t="b">
        <v>0</v>
      </c>
      <c r="X4547" t="b">
        <v>0</v>
      </c>
      <c r="Y4547" t="b">
        <v>1</v>
      </c>
      <c r="Z4547" t="b">
        <v>0</v>
      </c>
      <c r="AA4547" t="b">
        <v>1</v>
      </c>
      <c r="AB4547" t="b">
        <v>0</v>
      </c>
      <c r="AC4547" t="b">
        <v>0</v>
      </c>
      <c r="AD4547" t="b">
        <v>1</v>
      </c>
      <c r="AE4547" t="b">
        <v>0</v>
      </c>
      <c r="AF4547" t="b">
        <v>1</v>
      </c>
      <c r="AG4547" t="b">
        <v>1</v>
      </c>
      <c r="AH4547" t="b">
        <v>0</v>
      </c>
      <c r="AI4547" t="b">
        <v>0</v>
      </c>
      <c r="AJ4547" t="b">
        <v>0</v>
      </c>
      <c r="AK4547" t="b">
        <v>1</v>
      </c>
      <c r="AL4547" t="b">
        <v>0</v>
      </c>
      <c r="AM4547" t="b">
        <v>1</v>
      </c>
    </row>
    <row r="4548" spans="1:39" ht="14.4" hidden="1" x14ac:dyDescent="0.3">
      <c r="A4548" t="s">
        <v>4667</v>
      </c>
      <c r="B4548">
        <v>2024</v>
      </c>
      <c r="C4548" t="s">
        <v>198</v>
      </c>
      <c r="D4548" t="s">
        <v>38</v>
      </c>
      <c r="E4548" t="s">
        <v>81</v>
      </c>
      <c r="F4548" t="s">
        <v>40</v>
      </c>
      <c r="G4548" t="s">
        <v>55</v>
      </c>
      <c r="H4548" t="s">
        <v>18</v>
      </c>
      <c r="I4548" t="s">
        <v>49</v>
      </c>
      <c r="J4548" t="b">
        <v>1</v>
      </c>
      <c r="K4548" t="s">
        <v>5791</v>
      </c>
      <c r="L4548">
        <v>0.43</v>
      </c>
      <c r="M4548" t="s">
        <v>5792</v>
      </c>
      <c r="N4548" t="s">
        <v>5791</v>
      </c>
      <c r="O4548">
        <v>62760</v>
      </c>
      <c r="P4548">
        <v>14.67</v>
      </c>
      <c r="Q4548">
        <v>0.39</v>
      </c>
      <c r="R4548" t="b">
        <v>1</v>
      </c>
      <c r="S4548" t="s">
        <v>20</v>
      </c>
      <c r="T4548">
        <v>4</v>
      </c>
      <c r="U4548" t="s">
        <v>3860</v>
      </c>
      <c r="V4548" t="b">
        <v>0</v>
      </c>
      <c r="W4548" t="b">
        <v>1</v>
      </c>
      <c r="X4548" t="b">
        <v>1</v>
      </c>
      <c r="Y4548" t="b">
        <v>0</v>
      </c>
      <c r="Z4548" t="b">
        <v>0</v>
      </c>
      <c r="AA4548" t="b">
        <v>1</v>
      </c>
      <c r="AB4548" t="b">
        <v>1</v>
      </c>
      <c r="AC4548" t="b">
        <v>1</v>
      </c>
      <c r="AD4548" t="b">
        <v>1</v>
      </c>
      <c r="AE4548" t="b">
        <v>0</v>
      </c>
      <c r="AF4548" t="b">
        <v>1</v>
      </c>
      <c r="AG4548" t="b">
        <v>1</v>
      </c>
      <c r="AH4548" t="b">
        <v>0</v>
      </c>
      <c r="AI4548" t="b">
        <v>1</v>
      </c>
      <c r="AJ4548" t="b">
        <v>0</v>
      </c>
      <c r="AK4548" t="b">
        <v>0</v>
      </c>
      <c r="AL4548" t="b">
        <v>1</v>
      </c>
      <c r="AM4548" t="b">
        <v>0</v>
      </c>
    </row>
    <row r="4549" spans="1:39" ht="14.4" hidden="1" x14ac:dyDescent="0.3">
      <c r="A4549" t="s">
        <v>4668</v>
      </c>
      <c r="B4549">
        <v>2024</v>
      </c>
      <c r="C4549" t="s">
        <v>112</v>
      </c>
      <c r="D4549" t="s">
        <v>113</v>
      </c>
      <c r="E4549" t="s">
        <v>59</v>
      </c>
      <c r="F4549" t="s">
        <v>5176</v>
      </c>
      <c r="G4549" t="s">
        <v>41</v>
      </c>
      <c r="H4549" t="s">
        <v>105</v>
      </c>
      <c r="I4549" t="s">
        <v>49</v>
      </c>
      <c r="J4549" t="b">
        <v>1</v>
      </c>
      <c r="K4549" t="s">
        <v>5306</v>
      </c>
      <c r="L4549">
        <v>0.54</v>
      </c>
      <c r="M4549" t="s">
        <v>5790</v>
      </c>
      <c r="N4549" t="s">
        <v>5306</v>
      </c>
      <c r="O4549">
        <v>110476</v>
      </c>
      <c r="P4549">
        <v>8.4499999999999993</v>
      </c>
      <c r="Q4549">
        <v>0.22</v>
      </c>
      <c r="R4549" t="b">
        <v>1</v>
      </c>
      <c r="S4549" t="s">
        <v>40</v>
      </c>
      <c r="T4549">
        <v>8</v>
      </c>
      <c r="U4549" t="s">
        <v>2314</v>
      </c>
      <c r="V4549" t="b">
        <v>0</v>
      </c>
      <c r="W4549" t="b">
        <v>0</v>
      </c>
      <c r="X4549" t="b">
        <v>0</v>
      </c>
      <c r="Y4549" t="b">
        <v>0</v>
      </c>
      <c r="Z4549" t="b">
        <v>0</v>
      </c>
      <c r="AA4549" t="b">
        <v>0</v>
      </c>
      <c r="AB4549" t="b">
        <v>1</v>
      </c>
      <c r="AC4549" t="b">
        <v>1</v>
      </c>
      <c r="AD4549" t="b">
        <v>1</v>
      </c>
      <c r="AE4549" t="b">
        <v>0</v>
      </c>
      <c r="AF4549" t="b">
        <v>1</v>
      </c>
      <c r="AG4549" t="b">
        <v>0</v>
      </c>
      <c r="AH4549" t="b">
        <v>1</v>
      </c>
      <c r="AI4549" t="b">
        <v>0</v>
      </c>
      <c r="AJ4549" t="b">
        <v>0</v>
      </c>
      <c r="AK4549" t="b">
        <v>0</v>
      </c>
      <c r="AL4549" t="b">
        <v>0</v>
      </c>
      <c r="AM4549" t="b">
        <v>0</v>
      </c>
    </row>
    <row r="4550" spans="1:39" ht="14.4" hidden="1" x14ac:dyDescent="0.3">
      <c r="A4550" t="s">
        <v>4669</v>
      </c>
      <c r="B4550">
        <v>2024</v>
      </c>
      <c r="C4550" t="s">
        <v>63</v>
      </c>
      <c r="D4550" t="s">
        <v>24</v>
      </c>
      <c r="E4550" t="s">
        <v>133</v>
      </c>
      <c r="F4550" t="s">
        <v>5181</v>
      </c>
      <c r="G4550" t="s">
        <v>65</v>
      </c>
      <c r="H4550" t="s">
        <v>60</v>
      </c>
      <c r="I4550" t="s">
        <v>28</v>
      </c>
      <c r="J4550" t="b">
        <v>0</v>
      </c>
      <c r="L4550">
        <v>0.16</v>
      </c>
      <c r="M4550" t="s">
        <v>5789</v>
      </c>
      <c r="O4550">
        <v>87841</v>
      </c>
      <c r="P4550">
        <v>-3.78</v>
      </c>
      <c r="Q4550">
        <v>0.76</v>
      </c>
      <c r="R4550" t="b">
        <v>0</v>
      </c>
      <c r="S4550" t="s">
        <v>20</v>
      </c>
      <c r="T4550">
        <v>18</v>
      </c>
      <c r="U4550" t="s">
        <v>2314</v>
      </c>
      <c r="V4550" t="b">
        <v>0</v>
      </c>
      <c r="W4550" t="b">
        <v>1</v>
      </c>
      <c r="X4550" t="b">
        <v>1</v>
      </c>
      <c r="Y4550" t="b">
        <v>1</v>
      </c>
      <c r="Z4550" t="b">
        <v>1</v>
      </c>
      <c r="AA4550" t="b">
        <v>0</v>
      </c>
      <c r="AB4550" t="b">
        <v>0</v>
      </c>
      <c r="AC4550" t="b">
        <v>0</v>
      </c>
      <c r="AD4550" t="b">
        <v>1</v>
      </c>
      <c r="AE4550" t="b">
        <v>1</v>
      </c>
      <c r="AF4550" t="b">
        <v>0</v>
      </c>
      <c r="AG4550" t="b">
        <v>0</v>
      </c>
      <c r="AH4550" t="b">
        <v>0</v>
      </c>
      <c r="AI4550" t="b">
        <v>0</v>
      </c>
      <c r="AJ4550" t="b">
        <v>0</v>
      </c>
      <c r="AK4550" t="b">
        <v>0</v>
      </c>
      <c r="AL4550" t="b">
        <v>0</v>
      </c>
      <c r="AM4550" t="b">
        <v>0</v>
      </c>
    </row>
    <row r="4551" spans="1:39" ht="14.4" hidden="1" x14ac:dyDescent="0.3">
      <c r="A4551" t="s">
        <v>4670</v>
      </c>
      <c r="B4551">
        <v>2024</v>
      </c>
      <c r="C4551" t="s">
        <v>143</v>
      </c>
      <c r="D4551" t="s">
        <v>38</v>
      </c>
      <c r="E4551" t="s">
        <v>133</v>
      </c>
      <c r="F4551" t="s">
        <v>5181</v>
      </c>
      <c r="G4551" t="s">
        <v>86</v>
      </c>
      <c r="H4551" t="s">
        <v>27</v>
      </c>
      <c r="I4551" t="s">
        <v>19</v>
      </c>
      <c r="J4551" t="b">
        <v>1</v>
      </c>
      <c r="K4551" t="s">
        <v>5787</v>
      </c>
      <c r="L4551">
        <v>0.64</v>
      </c>
      <c r="M4551" t="s">
        <v>5788</v>
      </c>
      <c r="N4551" t="s">
        <v>5787</v>
      </c>
      <c r="O4551">
        <v>69085</v>
      </c>
      <c r="P4551">
        <v>6.74</v>
      </c>
      <c r="Q4551">
        <v>0.12</v>
      </c>
      <c r="R4551" t="b">
        <v>1</v>
      </c>
      <c r="S4551" t="s">
        <v>40</v>
      </c>
      <c r="T4551">
        <v>18</v>
      </c>
      <c r="U4551" t="s">
        <v>3860</v>
      </c>
      <c r="V4551" t="b">
        <v>1</v>
      </c>
      <c r="W4551" t="b">
        <v>0</v>
      </c>
      <c r="X4551" t="b">
        <v>0</v>
      </c>
      <c r="Y4551" t="b">
        <v>0</v>
      </c>
      <c r="Z4551" t="b">
        <v>0</v>
      </c>
      <c r="AA4551" t="b">
        <v>0</v>
      </c>
      <c r="AB4551" t="b">
        <v>0</v>
      </c>
      <c r="AC4551" t="b">
        <v>0</v>
      </c>
      <c r="AD4551" t="b">
        <v>1</v>
      </c>
      <c r="AE4551" t="b">
        <v>1</v>
      </c>
      <c r="AF4551" t="b">
        <v>0</v>
      </c>
      <c r="AG4551" t="b">
        <v>0</v>
      </c>
      <c r="AH4551" t="b">
        <v>1</v>
      </c>
      <c r="AI4551" t="b">
        <v>0</v>
      </c>
      <c r="AJ4551" t="b">
        <v>1</v>
      </c>
      <c r="AK4551" t="b">
        <v>1</v>
      </c>
      <c r="AL4551" t="b">
        <v>1</v>
      </c>
      <c r="AM4551" t="b">
        <v>0</v>
      </c>
    </row>
    <row r="4552" spans="1:39" ht="14.4" hidden="1" x14ac:dyDescent="0.3">
      <c r="A4552" t="s">
        <v>4671</v>
      </c>
      <c r="B4552">
        <v>2024</v>
      </c>
      <c r="C4552" t="s">
        <v>152</v>
      </c>
      <c r="D4552" t="s">
        <v>77</v>
      </c>
      <c r="E4552" t="s">
        <v>97</v>
      </c>
      <c r="F4552" t="s">
        <v>5176</v>
      </c>
      <c r="G4552" t="s">
        <v>93</v>
      </c>
      <c r="H4552" t="s">
        <v>34</v>
      </c>
      <c r="I4552" t="s">
        <v>98</v>
      </c>
      <c r="J4552" t="b">
        <v>1</v>
      </c>
      <c r="K4552" t="s">
        <v>5785</v>
      </c>
      <c r="L4552">
        <v>0.82</v>
      </c>
      <c r="M4552" t="s">
        <v>5786</v>
      </c>
      <c r="N4552" t="s">
        <v>5785</v>
      </c>
      <c r="O4552">
        <v>115676</v>
      </c>
      <c r="P4552">
        <v>11.03</v>
      </c>
      <c r="Q4552">
        <v>0.36</v>
      </c>
      <c r="R4552" t="b">
        <v>1</v>
      </c>
      <c r="S4552" t="s">
        <v>20</v>
      </c>
      <c r="T4552">
        <v>0</v>
      </c>
      <c r="U4552" t="s">
        <v>2314</v>
      </c>
      <c r="V4552" t="b">
        <v>1</v>
      </c>
      <c r="W4552" t="b">
        <v>1</v>
      </c>
      <c r="X4552" t="b">
        <v>0</v>
      </c>
      <c r="Y4552" t="b">
        <v>0</v>
      </c>
      <c r="Z4552" t="b">
        <v>1</v>
      </c>
      <c r="AA4552" t="b">
        <v>1</v>
      </c>
      <c r="AB4552" t="b">
        <v>1</v>
      </c>
      <c r="AC4552" t="b">
        <v>0</v>
      </c>
      <c r="AD4552" t="b">
        <v>1</v>
      </c>
      <c r="AE4552" t="b">
        <v>0</v>
      </c>
      <c r="AF4552" t="b">
        <v>1</v>
      </c>
      <c r="AG4552" t="b">
        <v>0</v>
      </c>
      <c r="AH4552" t="b">
        <v>0</v>
      </c>
      <c r="AI4552" t="b">
        <v>0</v>
      </c>
      <c r="AJ4552" t="b">
        <v>1</v>
      </c>
      <c r="AK4552" t="b">
        <v>0</v>
      </c>
      <c r="AL4552" t="b">
        <v>0</v>
      </c>
      <c r="AM4552" t="b">
        <v>0</v>
      </c>
    </row>
    <row r="4553" spans="1:39" ht="14.4" hidden="1" x14ac:dyDescent="0.3">
      <c r="A4553" t="s">
        <v>4672</v>
      </c>
      <c r="B4553">
        <v>2024</v>
      </c>
      <c r="C4553" t="s">
        <v>171</v>
      </c>
      <c r="D4553" t="s">
        <v>24</v>
      </c>
      <c r="E4553" t="s">
        <v>108</v>
      </c>
      <c r="F4553" t="s">
        <v>5169</v>
      </c>
      <c r="G4553" t="s">
        <v>26</v>
      </c>
      <c r="H4553" t="s">
        <v>105</v>
      </c>
      <c r="I4553" t="s">
        <v>28</v>
      </c>
      <c r="J4553" t="b">
        <v>0</v>
      </c>
      <c r="L4553">
        <v>0.08</v>
      </c>
      <c r="M4553" t="s">
        <v>5784</v>
      </c>
      <c r="O4553">
        <v>79024</v>
      </c>
      <c r="P4553">
        <v>0.49</v>
      </c>
      <c r="Q4553">
        <v>0.83</v>
      </c>
      <c r="R4553" t="b">
        <v>0</v>
      </c>
      <c r="S4553" t="s">
        <v>40</v>
      </c>
      <c r="T4553">
        <v>1</v>
      </c>
      <c r="U4553" t="s">
        <v>2314</v>
      </c>
      <c r="V4553" t="b">
        <v>0</v>
      </c>
      <c r="W4553" t="b">
        <v>1</v>
      </c>
      <c r="X4553" t="b">
        <v>1</v>
      </c>
      <c r="Y4553" t="b">
        <v>0</v>
      </c>
      <c r="Z4553" t="b">
        <v>1</v>
      </c>
      <c r="AA4553" t="b">
        <v>0</v>
      </c>
      <c r="AB4553" t="b">
        <v>1</v>
      </c>
      <c r="AC4553" t="b">
        <v>0</v>
      </c>
      <c r="AD4553" t="b">
        <v>0</v>
      </c>
      <c r="AE4553" t="b">
        <v>0</v>
      </c>
      <c r="AF4553" t="b">
        <v>0</v>
      </c>
      <c r="AG4553" t="b">
        <v>0</v>
      </c>
      <c r="AH4553" t="b">
        <v>0</v>
      </c>
      <c r="AI4553" t="b">
        <v>0</v>
      </c>
      <c r="AJ4553" t="b">
        <v>0</v>
      </c>
      <c r="AK4553" t="b">
        <v>0</v>
      </c>
      <c r="AL4553" t="b">
        <v>0</v>
      </c>
      <c r="AM4553" t="b">
        <v>0</v>
      </c>
    </row>
    <row r="4554" spans="1:39" ht="14.4" hidden="1" x14ac:dyDescent="0.3">
      <c r="A4554" t="s">
        <v>4673</v>
      </c>
      <c r="B4554">
        <v>2024</v>
      </c>
      <c r="C4554" t="s">
        <v>67</v>
      </c>
      <c r="D4554" t="s">
        <v>68</v>
      </c>
      <c r="E4554" t="s">
        <v>59</v>
      </c>
      <c r="F4554" t="s">
        <v>5172</v>
      </c>
      <c r="G4554" t="s">
        <v>55</v>
      </c>
      <c r="H4554" t="s">
        <v>18</v>
      </c>
      <c r="I4554" t="s">
        <v>19</v>
      </c>
      <c r="J4554" t="b">
        <v>1</v>
      </c>
      <c r="K4554" t="s">
        <v>310</v>
      </c>
      <c r="L4554">
        <v>0.51</v>
      </c>
      <c r="M4554" t="s">
        <v>5783</v>
      </c>
      <c r="N4554" t="s">
        <v>310</v>
      </c>
      <c r="O4554">
        <v>135770</v>
      </c>
      <c r="P4554">
        <v>5.46</v>
      </c>
      <c r="Q4554">
        <v>0.1</v>
      </c>
      <c r="R4554" t="b">
        <v>1</v>
      </c>
      <c r="S4554" t="s">
        <v>40</v>
      </c>
      <c r="T4554">
        <v>13</v>
      </c>
      <c r="U4554" t="s">
        <v>3860</v>
      </c>
      <c r="V4554" t="b">
        <v>0</v>
      </c>
      <c r="W4554" t="b">
        <v>0</v>
      </c>
      <c r="X4554" t="b">
        <v>0</v>
      </c>
      <c r="Y4554" t="b">
        <v>1</v>
      </c>
      <c r="Z4554" t="b">
        <v>0</v>
      </c>
      <c r="AA4554" t="b">
        <v>1</v>
      </c>
      <c r="AB4554" t="b">
        <v>1</v>
      </c>
      <c r="AC4554" t="b">
        <v>0</v>
      </c>
      <c r="AD4554" t="b">
        <v>1</v>
      </c>
      <c r="AE4554" t="b">
        <v>1</v>
      </c>
      <c r="AF4554" t="b">
        <v>0</v>
      </c>
      <c r="AG4554" t="b">
        <v>1</v>
      </c>
      <c r="AH4554" t="b">
        <v>0</v>
      </c>
      <c r="AI4554" t="b">
        <v>0</v>
      </c>
      <c r="AJ4554" t="b">
        <v>0</v>
      </c>
      <c r="AK4554" t="b">
        <v>0</v>
      </c>
      <c r="AL4554" t="b">
        <v>0</v>
      </c>
      <c r="AM4554" t="b">
        <v>0</v>
      </c>
    </row>
    <row r="4555" spans="1:39" ht="14.4" hidden="1" x14ac:dyDescent="0.3">
      <c r="A4555" t="s">
        <v>4674</v>
      </c>
      <c r="B4555">
        <v>2024</v>
      </c>
      <c r="C4555" t="s">
        <v>23</v>
      </c>
      <c r="D4555" t="s">
        <v>24</v>
      </c>
      <c r="E4555" t="s">
        <v>64</v>
      </c>
      <c r="F4555" t="s">
        <v>5176</v>
      </c>
      <c r="G4555" t="s">
        <v>17</v>
      </c>
      <c r="H4555" t="s">
        <v>94</v>
      </c>
      <c r="I4555" t="s">
        <v>19</v>
      </c>
      <c r="J4555" t="b">
        <v>1</v>
      </c>
      <c r="K4555" t="s">
        <v>5781</v>
      </c>
      <c r="L4555">
        <v>0.76</v>
      </c>
      <c r="M4555" t="s">
        <v>5782</v>
      </c>
      <c r="N4555" t="s">
        <v>5781</v>
      </c>
      <c r="O4555">
        <v>117222</v>
      </c>
      <c r="P4555">
        <v>15.95</v>
      </c>
      <c r="Q4555">
        <v>0.12</v>
      </c>
      <c r="R4555" t="b">
        <v>1</v>
      </c>
      <c r="S4555" t="s">
        <v>20</v>
      </c>
      <c r="T4555">
        <v>13</v>
      </c>
      <c r="U4555" t="s">
        <v>2314</v>
      </c>
      <c r="V4555" t="b">
        <v>1</v>
      </c>
      <c r="W4555" t="b">
        <v>0</v>
      </c>
      <c r="X4555" t="b">
        <v>0</v>
      </c>
      <c r="Y4555" t="b">
        <v>1</v>
      </c>
      <c r="Z4555" t="b">
        <v>1</v>
      </c>
      <c r="AA4555" t="b">
        <v>1</v>
      </c>
      <c r="AB4555" t="b">
        <v>0</v>
      </c>
      <c r="AC4555" t="b">
        <v>1</v>
      </c>
      <c r="AD4555" t="b">
        <v>1</v>
      </c>
      <c r="AE4555" t="b">
        <v>0</v>
      </c>
      <c r="AF4555" t="b">
        <v>0</v>
      </c>
      <c r="AG4555" t="b">
        <v>0</v>
      </c>
      <c r="AH4555" t="b">
        <v>0</v>
      </c>
      <c r="AI4555" t="b">
        <v>1</v>
      </c>
      <c r="AJ4555" t="b">
        <v>0</v>
      </c>
      <c r="AK4555" t="b">
        <v>1</v>
      </c>
      <c r="AL4555" t="b">
        <v>0</v>
      </c>
      <c r="AM4555" t="b">
        <v>0</v>
      </c>
    </row>
    <row r="4556" spans="1:39" ht="14.4" hidden="1" x14ac:dyDescent="0.3">
      <c r="A4556" t="s">
        <v>4675</v>
      </c>
      <c r="B4556">
        <v>2024</v>
      </c>
      <c r="C4556" t="s">
        <v>89</v>
      </c>
      <c r="D4556" t="s">
        <v>90</v>
      </c>
      <c r="E4556" t="s">
        <v>133</v>
      </c>
      <c r="F4556" t="s">
        <v>40</v>
      </c>
      <c r="G4556" t="s">
        <v>41</v>
      </c>
      <c r="H4556" t="s">
        <v>69</v>
      </c>
      <c r="I4556" t="s">
        <v>19</v>
      </c>
      <c r="J4556" t="b">
        <v>1</v>
      </c>
      <c r="K4556" t="s">
        <v>5779</v>
      </c>
      <c r="L4556">
        <v>0.91</v>
      </c>
      <c r="M4556" t="s">
        <v>5780</v>
      </c>
      <c r="N4556" t="s">
        <v>5779</v>
      </c>
      <c r="O4556">
        <v>92005</v>
      </c>
      <c r="P4556">
        <v>5.38</v>
      </c>
      <c r="Q4556">
        <v>0.35</v>
      </c>
      <c r="R4556" t="b">
        <v>1</v>
      </c>
      <c r="S4556" t="s">
        <v>35</v>
      </c>
      <c r="T4556">
        <v>15</v>
      </c>
      <c r="U4556" t="s">
        <v>2314</v>
      </c>
      <c r="V4556" t="b">
        <v>1</v>
      </c>
      <c r="W4556" t="b">
        <v>1</v>
      </c>
      <c r="X4556" t="b">
        <v>0</v>
      </c>
      <c r="Y4556" t="b">
        <v>1</v>
      </c>
      <c r="Z4556" t="b">
        <v>0</v>
      </c>
      <c r="AA4556" t="b">
        <v>0</v>
      </c>
      <c r="AB4556" t="b">
        <v>0</v>
      </c>
      <c r="AC4556" t="b">
        <v>0</v>
      </c>
      <c r="AD4556" t="b">
        <v>1</v>
      </c>
      <c r="AE4556" t="b">
        <v>0</v>
      </c>
      <c r="AF4556" t="b">
        <v>0</v>
      </c>
      <c r="AG4556" t="b">
        <v>1</v>
      </c>
      <c r="AH4556" t="b">
        <v>0</v>
      </c>
      <c r="AI4556" t="b">
        <v>0</v>
      </c>
      <c r="AJ4556" t="b">
        <v>1</v>
      </c>
      <c r="AK4556" t="b">
        <v>0</v>
      </c>
      <c r="AL4556" t="b">
        <v>0</v>
      </c>
      <c r="AM4556" t="b">
        <v>1</v>
      </c>
    </row>
    <row r="4557" spans="1:39" ht="14.4" hidden="1" x14ac:dyDescent="0.3">
      <c r="A4557" t="s">
        <v>4676</v>
      </c>
      <c r="B4557">
        <v>2024</v>
      </c>
      <c r="C4557" t="s">
        <v>183</v>
      </c>
      <c r="D4557" t="s">
        <v>113</v>
      </c>
      <c r="E4557" t="s">
        <v>45</v>
      </c>
      <c r="F4557" t="s">
        <v>5169</v>
      </c>
      <c r="G4557" t="s">
        <v>46</v>
      </c>
      <c r="H4557" t="s">
        <v>18</v>
      </c>
      <c r="I4557" t="s">
        <v>61</v>
      </c>
      <c r="J4557" t="b">
        <v>0</v>
      </c>
      <c r="L4557">
        <v>0.05</v>
      </c>
      <c r="M4557" t="s">
        <v>5778</v>
      </c>
      <c r="O4557">
        <v>81796</v>
      </c>
      <c r="P4557">
        <v>1.41</v>
      </c>
      <c r="Q4557">
        <v>0.77</v>
      </c>
      <c r="R4557" t="b">
        <v>0</v>
      </c>
      <c r="S4557" t="s">
        <v>35</v>
      </c>
      <c r="T4557">
        <v>16</v>
      </c>
      <c r="U4557" t="s">
        <v>2314</v>
      </c>
      <c r="V4557" t="b">
        <v>0</v>
      </c>
      <c r="W4557" t="b">
        <v>0</v>
      </c>
      <c r="X4557" t="b">
        <v>0</v>
      </c>
      <c r="Y4557" t="b">
        <v>0</v>
      </c>
      <c r="Z4557" t="b">
        <v>0</v>
      </c>
      <c r="AA4557" t="b">
        <v>0</v>
      </c>
      <c r="AB4557" t="b">
        <v>1</v>
      </c>
      <c r="AC4557" t="b">
        <v>1</v>
      </c>
      <c r="AD4557" t="b">
        <v>0</v>
      </c>
      <c r="AE4557" t="b">
        <v>1</v>
      </c>
      <c r="AF4557" t="b">
        <v>0</v>
      </c>
      <c r="AG4557" t="b">
        <v>0</v>
      </c>
      <c r="AH4557" t="b">
        <v>0</v>
      </c>
      <c r="AI4557" t="b">
        <v>0</v>
      </c>
      <c r="AJ4557" t="b">
        <v>0</v>
      </c>
      <c r="AK4557" t="b">
        <v>0</v>
      </c>
      <c r="AL4557" t="b">
        <v>0</v>
      </c>
      <c r="AM4557" t="b">
        <v>0</v>
      </c>
    </row>
    <row r="4558" spans="1:39" ht="14.4" hidden="1" x14ac:dyDescent="0.3">
      <c r="A4558" t="s">
        <v>4677</v>
      </c>
      <c r="B4558">
        <v>2024</v>
      </c>
      <c r="C4558" t="s">
        <v>67</v>
      </c>
      <c r="D4558" t="s">
        <v>68</v>
      </c>
      <c r="E4558" t="s">
        <v>120</v>
      </c>
      <c r="F4558" t="s">
        <v>5169</v>
      </c>
      <c r="G4558" t="s">
        <v>93</v>
      </c>
      <c r="H4558" t="s">
        <v>42</v>
      </c>
      <c r="I4558" t="s">
        <v>28</v>
      </c>
      <c r="J4558" t="b">
        <v>1</v>
      </c>
      <c r="K4558" t="s">
        <v>5776</v>
      </c>
      <c r="L4558">
        <v>0.85</v>
      </c>
      <c r="M4558" t="s">
        <v>5777</v>
      </c>
      <c r="N4558" t="s">
        <v>5776</v>
      </c>
      <c r="O4558">
        <v>137310</v>
      </c>
      <c r="P4558">
        <v>5.12</v>
      </c>
      <c r="Q4558">
        <v>0.22</v>
      </c>
      <c r="R4558" t="b">
        <v>1</v>
      </c>
      <c r="S4558" t="s">
        <v>35</v>
      </c>
      <c r="T4558">
        <v>13</v>
      </c>
      <c r="U4558" t="s">
        <v>2314</v>
      </c>
      <c r="V4558" t="b">
        <v>1</v>
      </c>
      <c r="W4558" t="b">
        <v>0</v>
      </c>
      <c r="X4558" t="b">
        <v>0</v>
      </c>
      <c r="Y4558" t="b">
        <v>0</v>
      </c>
      <c r="Z4558" t="b">
        <v>0</v>
      </c>
      <c r="AA4558" t="b">
        <v>1</v>
      </c>
      <c r="AB4558" t="b">
        <v>1</v>
      </c>
      <c r="AC4558" t="b">
        <v>1</v>
      </c>
      <c r="AD4558" t="b">
        <v>0</v>
      </c>
      <c r="AE4558" t="b">
        <v>0</v>
      </c>
      <c r="AF4558" t="b">
        <v>0</v>
      </c>
      <c r="AG4558" t="b">
        <v>1</v>
      </c>
      <c r="AH4558" t="b">
        <v>0</v>
      </c>
      <c r="AI4558" t="b">
        <v>0</v>
      </c>
      <c r="AJ4558" t="b">
        <v>1</v>
      </c>
      <c r="AK4558" t="b">
        <v>1</v>
      </c>
      <c r="AL4558" t="b">
        <v>0</v>
      </c>
      <c r="AM4558" t="b">
        <v>1</v>
      </c>
    </row>
    <row r="4559" spans="1:39" ht="14.4" hidden="1" x14ac:dyDescent="0.3">
      <c r="A4559" t="s">
        <v>4678</v>
      </c>
      <c r="B4559">
        <v>2024</v>
      </c>
      <c r="C4559" t="s">
        <v>140</v>
      </c>
      <c r="D4559" t="s">
        <v>58</v>
      </c>
      <c r="E4559" t="s">
        <v>59</v>
      </c>
      <c r="F4559" t="s">
        <v>5169</v>
      </c>
      <c r="G4559" t="s">
        <v>93</v>
      </c>
      <c r="H4559" t="s">
        <v>91</v>
      </c>
      <c r="I4559" t="s">
        <v>98</v>
      </c>
      <c r="J4559" t="b">
        <v>1</v>
      </c>
      <c r="K4559" t="s">
        <v>5304</v>
      </c>
      <c r="L4559">
        <v>0.91</v>
      </c>
      <c r="M4559" t="s">
        <v>5775</v>
      </c>
      <c r="N4559" t="s">
        <v>5304</v>
      </c>
      <c r="O4559">
        <v>32477</v>
      </c>
      <c r="P4559">
        <v>15.74</v>
      </c>
      <c r="Q4559">
        <v>0.33</v>
      </c>
      <c r="R4559" t="b">
        <v>1</v>
      </c>
      <c r="S4559" t="s">
        <v>35</v>
      </c>
      <c r="T4559">
        <v>17</v>
      </c>
      <c r="U4559" t="s">
        <v>2314</v>
      </c>
      <c r="V4559" t="b">
        <v>0</v>
      </c>
      <c r="W4559" t="b">
        <v>1</v>
      </c>
      <c r="X4559" t="b">
        <v>1</v>
      </c>
      <c r="Y4559" t="b">
        <v>0</v>
      </c>
      <c r="Z4559" t="b">
        <v>0</v>
      </c>
      <c r="AA4559" t="b">
        <v>1</v>
      </c>
      <c r="AB4559" t="b">
        <v>1</v>
      </c>
      <c r="AC4559" t="b">
        <v>1</v>
      </c>
      <c r="AD4559" t="b">
        <v>0</v>
      </c>
      <c r="AE4559" t="b">
        <v>1</v>
      </c>
      <c r="AF4559" t="b">
        <v>1</v>
      </c>
      <c r="AG4559" t="b">
        <v>0</v>
      </c>
      <c r="AH4559" t="b">
        <v>0</v>
      </c>
      <c r="AI4559" t="b">
        <v>0</v>
      </c>
      <c r="AJ4559" t="b">
        <v>0</v>
      </c>
      <c r="AK4559" t="b">
        <v>0</v>
      </c>
      <c r="AL4559" t="b">
        <v>1</v>
      </c>
      <c r="AM4559" t="b">
        <v>0</v>
      </c>
    </row>
    <row r="4560" spans="1:39" ht="14.4" hidden="1" x14ac:dyDescent="0.3">
      <c r="A4560" t="s">
        <v>4679</v>
      </c>
      <c r="B4560">
        <v>2024</v>
      </c>
      <c r="C4560" t="s">
        <v>51</v>
      </c>
      <c r="D4560" t="s">
        <v>31</v>
      </c>
      <c r="E4560" t="s">
        <v>54</v>
      </c>
      <c r="F4560" t="s">
        <v>5176</v>
      </c>
      <c r="G4560" t="s">
        <v>26</v>
      </c>
      <c r="H4560" t="s">
        <v>60</v>
      </c>
      <c r="I4560" t="s">
        <v>19</v>
      </c>
      <c r="J4560" t="b">
        <v>0</v>
      </c>
      <c r="L4560">
        <v>0.13</v>
      </c>
      <c r="M4560" t="s">
        <v>5774</v>
      </c>
      <c r="O4560">
        <v>26479</v>
      </c>
      <c r="P4560">
        <v>2.4</v>
      </c>
      <c r="Q4560">
        <v>0.78</v>
      </c>
      <c r="R4560" t="b">
        <v>0</v>
      </c>
      <c r="S4560" t="s">
        <v>35</v>
      </c>
      <c r="T4560">
        <v>9</v>
      </c>
      <c r="U4560" t="s">
        <v>2314</v>
      </c>
      <c r="V4560" t="b">
        <v>0</v>
      </c>
      <c r="W4560" t="b">
        <v>0</v>
      </c>
      <c r="X4560" t="b">
        <v>0</v>
      </c>
      <c r="Y4560" t="b">
        <v>1</v>
      </c>
      <c r="Z4560" t="b">
        <v>1</v>
      </c>
      <c r="AA4560" t="b">
        <v>0</v>
      </c>
      <c r="AB4560" t="b">
        <v>1</v>
      </c>
      <c r="AC4560" t="b">
        <v>0</v>
      </c>
      <c r="AD4560" t="b">
        <v>0</v>
      </c>
      <c r="AE4560" t="b">
        <v>0</v>
      </c>
      <c r="AF4560" t="b">
        <v>0</v>
      </c>
      <c r="AG4560" t="b">
        <v>0</v>
      </c>
      <c r="AH4560" t="b">
        <v>0</v>
      </c>
      <c r="AI4560" t="b">
        <v>0</v>
      </c>
      <c r="AJ4560" t="b">
        <v>0</v>
      </c>
      <c r="AK4560" t="b">
        <v>0</v>
      </c>
      <c r="AL4560" t="b">
        <v>0</v>
      </c>
      <c r="AM4560" t="b">
        <v>0</v>
      </c>
    </row>
    <row r="4561" spans="1:39" ht="14.4" hidden="1" x14ac:dyDescent="0.3">
      <c r="A4561" t="s">
        <v>4680</v>
      </c>
      <c r="B4561">
        <v>2024</v>
      </c>
      <c r="C4561" t="s">
        <v>67</v>
      </c>
      <c r="D4561" t="s">
        <v>68</v>
      </c>
      <c r="E4561" t="s">
        <v>59</v>
      </c>
      <c r="F4561" t="s">
        <v>5169</v>
      </c>
      <c r="G4561" t="s">
        <v>86</v>
      </c>
      <c r="H4561" t="s">
        <v>42</v>
      </c>
      <c r="I4561" t="s">
        <v>28</v>
      </c>
      <c r="J4561" t="b">
        <v>1</v>
      </c>
      <c r="K4561" t="s">
        <v>5773</v>
      </c>
      <c r="L4561">
        <v>0.83</v>
      </c>
      <c r="M4561" t="s">
        <v>5517</v>
      </c>
      <c r="N4561" t="s">
        <v>5773</v>
      </c>
      <c r="O4561">
        <v>124336</v>
      </c>
      <c r="P4561">
        <v>9.64</v>
      </c>
      <c r="Q4561">
        <v>0.33</v>
      </c>
      <c r="R4561" t="b">
        <v>1</v>
      </c>
      <c r="S4561" t="s">
        <v>35</v>
      </c>
      <c r="T4561">
        <v>19</v>
      </c>
      <c r="U4561" t="s">
        <v>3860</v>
      </c>
      <c r="V4561" t="b">
        <v>0</v>
      </c>
      <c r="W4561" t="b">
        <v>1</v>
      </c>
      <c r="X4561" t="b">
        <v>1</v>
      </c>
      <c r="Y4561" t="b">
        <v>0</v>
      </c>
      <c r="Z4561" t="b">
        <v>0</v>
      </c>
      <c r="AA4561" t="b">
        <v>0</v>
      </c>
      <c r="AB4561" t="b">
        <v>1</v>
      </c>
      <c r="AC4561" t="b">
        <v>0</v>
      </c>
      <c r="AD4561" t="b">
        <v>0</v>
      </c>
      <c r="AE4561" t="b">
        <v>0</v>
      </c>
      <c r="AF4561" t="b">
        <v>0</v>
      </c>
      <c r="AG4561" t="b">
        <v>1</v>
      </c>
      <c r="AH4561" t="b">
        <v>0</v>
      </c>
      <c r="AI4561" t="b">
        <v>0</v>
      </c>
      <c r="AJ4561" t="b">
        <v>1</v>
      </c>
      <c r="AK4561" t="b">
        <v>0</v>
      </c>
      <c r="AL4561" t="b">
        <v>1</v>
      </c>
      <c r="AM4561" t="b">
        <v>0</v>
      </c>
    </row>
    <row r="4562" spans="1:39" ht="14.4" hidden="1" x14ac:dyDescent="0.3">
      <c r="A4562" t="s">
        <v>4681</v>
      </c>
      <c r="B4562">
        <v>2024</v>
      </c>
      <c r="C4562" t="s">
        <v>375</v>
      </c>
      <c r="D4562" t="s">
        <v>58</v>
      </c>
      <c r="E4562" t="s">
        <v>45</v>
      </c>
      <c r="F4562" t="s">
        <v>5181</v>
      </c>
      <c r="G4562" t="s">
        <v>33</v>
      </c>
      <c r="H4562" t="s">
        <v>91</v>
      </c>
      <c r="I4562" t="s">
        <v>83</v>
      </c>
      <c r="J4562" t="b">
        <v>1</v>
      </c>
      <c r="K4562" t="s">
        <v>5771</v>
      </c>
      <c r="L4562">
        <v>0.86</v>
      </c>
      <c r="M4562" t="s">
        <v>5772</v>
      </c>
      <c r="N4562" t="s">
        <v>5771</v>
      </c>
      <c r="O4562">
        <v>38432</v>
      </c>
      <c r="P4562">
        <v>6.42</v>
      </c>
      <c r="Q4562">
        <v>0.23</v>
      </c>
      <c r="R4562" t="b">
        <v>1</v>
      </c>
      <c r="S4562" t="s">
        <v>35</v>
      </c>
      <c r="T4562">
        <v>17</v>
      </c>
      <c r="U4562" t="s">
        <v>2314</v>
      </c>
      <c r="V4562" t="b">
        <v>1</v>
      </c>
      <c r="W4562" t="b">
        <v>0</v>
      </c>
      <c r="X4562" t="b">
        <v>1</v>
      </c>
      <c r="Y4562" t="b">
        <v>1</v>
      </c>
      <c r="Z4562" t="b">
        <v>0</v>
      </c>
      <c r="AA4562" t="b">
        <v>1</v>
      </c>
      <c r="AB4562" t="b">
        <v>0</v>
      </c>
      <c r="AC4562" t="b">
        <v>1</v>
      </c>
      <c r="AD4562" t="b">
        <v>0</v>
      </c>
      <c r="AE4562" t="b">
        <v>1</v>
      </c>
      <c r="AF4562" t="b">
        <v>0</v>
      </c>
      <c r="AG4562" t="b">
        <v>1</v>
      </c>
      <c r="AH4562" t="b">
        <v>0</v>
      </c>
      <c r="AI4562" t="b">
        <v>0</v>
      </c>
      <c r="AJ4562" t="b">
        <v>1</v>
      </c>
      <c r="AK4562" t="b">
        <v>1</v>
      </c>
      <c r="AL4562" t="b">
        <v>0</v>
      </c>
      <c r="AM4562" t="b">
        <v>1</v>
      </c>
    </row>
    <row r="4563" spans="1:39" ht="14.4" hidden="1" x14ac:dyDescent="0.3">
      <c r="A4563" t="s">
        <v>4682</v>
      </c>
      <c r="B4563">
        <v>2024</v>
      </c>
      <c r="C4563" t="s">
        <v>76</v>
      </c>
      <c r="D4563" t="s">
        <v>77</v>
      </c>
      <c r="E4563" t="s">
        <v>81</v>
      </c>
      <c r="F4563" t="s">
        <v>5169</v>
      </c>
      <c r="G4563" t="s">
        <v>41</v>
      </c>
      <c r="H4563" t="s">
        <v>91</v>
      </c>
      <c r="I4563" t="s">
        <v>19</v>
      </c>
      <c r="J4563" t="b">
        <v>1</v>
      </c>
      <c r="K4563" t="s">
        <v>5769</v>
      </c>
      <c r="L4563">
        <v>0.62</v>
      </c>
      <c r="M4563" t="s">
        <v>5770</v>
      </c>
      <c r="N4563" t="s">
        <v>5769</v>
      </c>
      <c r="O4563">
        <v>113053</v>
      </c>
      <c r="P4563">
        <v>11.4</v>
      </c>
      <c r="Q4563">
        <v>0.35</v>
      </c>
      <c r="R4563" t="b">
        <v>1</v>
      </c>
      <c r="S4563" t="s">
        <v>35</v>
      </c>
      <c r="T4563">
        <v>14</v>
      </c>
      <c r="U4563" t="s">
        <v>2314</v>
      </c>
      <c r="V4563" t="b">
        <v>0</v>
      </c>
      <c r="W4563" t="b">
        <v>1</v>
      </c>
      <c r="X4563" t="b">
        <v>1</v>
      </c>
      <c r="Y4563" t="b">
        <v>0</v>
      </c>
      <c r="Z4563" t="b">
        <v>1</v>
      </c>
      <c r="AA4563" t="b">
        <v>0</v>
      </c>
      <c r="AB4563" t="b">
        <v>0</v>
      </c>
      <c r="AC4563" t="b">
        <v>1</v>
      </c>
      <c r="AD4563" t="b">
        <v>0</v>
      </c>
      <c r="AE4563" t="b">
        <v>0</v>
      </c>
      <c r="AF4563" t="b">
        <v>0</v>
      </c>
      <c r="AG4563" t="b">
        <v>1</v>
      </c>
      <c r="AH4563" t="b">
        <v>1</v>
      </c>
      <c r="AI4563" t="b">
        <v>0</v>
      </c>
      <c r="AJ4563" t="b">
        <v>1</v>
      </c>
      <c r="AK4563" t="b">
        <v>1</v>
      </c>
      <c r="AL4563" t="b">
        <v>0</v>
      </c>
      <c r="AM4563" t="b">
        <v>0</v>
      </c>
    </row>
    <row r="4564" spans="1:39" ht="14.4" hidden="1" x14ac:dyDescent="0.3">
      <c r="A4564" t="s">
        <v>4683</v>
      </c>
      <c r="B4564">
        <v>2024</v>
      </c>
      <c r="C4564" t="s">
        <v>147</v>
      </c>
      <c r="D4564" t="s">
        <v>68</v>
      </c>
      <c r="E4564" t="s">
        <v>74</v>
      </c>
      <c r="F4564" t="s">
        <v>5176</v>
      </c>
      <c r="G4564" t="s">
        <v>33</v>
      </c>
      <c r="H4564" t="s">
        <v>34</v>
      </c>
      <c r="I4564" t="s">
        <v>83</v>
      </c>
      <c r="J4564" t="b">
        <v>0</v>
      </c>
      <c r="L4564">
        <v>0.11</v>
      </c>
      <c r="M4564" t="s">
        <v>5768</v>
      </c>
      <c r="O4564">
        <v>108636</v>
      </c>
      <c r="P4564">
        <v>-4.87</v>
      </c>
      <c r="Q4564">
        <v>0.63</v>
      </c>
      <c r="R4564" t="b">
        <v>0</v>
      </c>
      <c r="S4564" t="s">
        <v>20</v>
      </c>
      <c r="T4564">
        <v>3</v>
      </c>
      <c r="U4564" t="s">
        <v>2314</v>
      </c>
      <c r="V4564" t="b">
        <v>1</v>
      </c>
      <c r="W4564" t="b">
        <v>0</v>
      </c>
      <c r="X4564" t="b">
        <v>0</v>
      </c>
      <c r="Y4564" t="b">
        <v>1</v>
      </c>
      <c r="Z4564" t="b">
        <v>1</v>
      </c>
      <c r="AA4564" t="b">
        <v>0</v>
      </c>
      <c r="AB4564" t="b">
        <v>0</v>
      </c>
      <c r="AC4564" t="b">
        <v>0</v>
      </c>
      <c r="AD4564" t="b">
        <v>1</v>
      </c>
      <c r="AE4564" t="b">
        <v>1</v>
      </c>
      <c r="AF4564" t="b">
        <v>0</v>
      </c>
      <c r="AG4564" t="b">
        <v>0</v>
      </c>
      <c r="AH4564" t="b">
        <v>0</v>
      </c>
      <c r="AI4564" t="b">
        <v>0</v>
      </c>
      <c r="AJ4564" t="b">
        <v>0</v>
      </c>
      <c r="AK4564" t="b">
        <v>0</v>
      </c>
      <c r="AL4564" t="b">
        <v>0</v>
      </c>
      <c r="AM4564" t="b">
        <v>0</v>
      </c>
    </row>
    <row r="4565" spans="1:39" ht="14.4" hidden="1" x14ac:dyDescent="0.3">
      <c r="A4565" t="s">
        <v>4684</v>
      </c>
      <c r="B4565">
        <v>2024</v>
      </c>
      <c r="C4565" t="s">
        <v>112</v>
      </c>
      <c r="D4565" t="s">
        <v>113</v>
      </c>
      <c r="E4565" t="s">
        <v>78</v>
      </c>
      <c r="F4565" t="s">
        <v>5169</v>
      </c>
      <c r="G4565" t="s">
        <v>46</v>
      </c>
      <c r="H4565" t="s">
        <v>60</v>
      </c>
      <c r="I4565" t="s">
        <v>28</v>
      </c>
      <c r="J4565" t="b">
        <v>1</v>
      </c>
      <c r="K4565" t="s">
        <v>5766</v>
      </c>
      <c r="L4565">
        <v>0.64</v>
      </c>
      <c r="M4565" t="s">
        <v>5767</v>
      </c>
      <c r="N4565" t="s">
        <v>5766</v>
      </c>
      <c r="O4565">
        <v>116127</v>
      </c>
      <c r="P4565">
        <v>17.02</v>
      </c>
      <c r="Q4565">
        <v>0.18</v>
      </c>
      <c r="R4565" t="b">
        <v>1</v>
      </c>
      <c r="S4565" t="s">
        <v>35</v>
      </c>
      <c r="T4565">
        <v>11</v>
      </c>
      <c r="U4565" t="s">
        <v>2314</v>
      </c>
      <c r="V4565" t="b">
        <v>1</v>
      </c>
      <c r="W4565" t="b">
        <v>0</v>
      </c>
      <c r="X4565" t="b">
        <v>0</v>
      </c>
      <c r="Y4565" t="b">
        <v>0</v>
      </c>
      <c r="Z4565" t="b">
        <v>0</v>
      </c>
      <c r="AA4565" t="b">
        <v>0</v>
      </c>
      <c r="AB4565" t="b">
        <v>0</v>
      </c>
      <c r="AC4565" t="b">
        <v>1</v>
      </c>
      <c r="AD4565" t="b">
        <v>1</v>
      </c>
      <c r="AE4565" t="b">
        <v>1</v>
      </c>
      <c r="AF4565" t="b">
        <v>1</v>
      </c>
      <c r="AG4565" t="b">
        <v>0</v>
      </c>
      <c r="AH4565" t="b">
        <v>1</v>
      </c>
      <c r="AI4565" t="b">
        <v>1</v>
      </c>
      <c r="AJ4565" t="b">
        <v>0</v>
      </c>
      <c r="AK4565" t="b">
        <v>0</v>
      </c>
      <c r="AL4565" t="b">
        <v>0</v>
      </c>
      <c r="AM4565" t="b">
        <v>0</v>
      </c>
    </row>
    <row r="4566" spans="1:39" ht="14.4" hidden="1" x14ac:dyDescent="0.3">
      <c r="A4566" t="s">
        <v>4685</v>
      </c>
      <c r="B4566">
        <v>2024</v>
      </c>
      <c r="C4566" t="s">
        <v>96</v>
      </c>
      <c r="D4566" t="s">
        <v>90</v>
      </c>
      <c r="E4566" t="s">
        <v>16</v>
      </c>
      <c r="F4566" t="s">
        <v>5172</v>
      </c>
      <c r="G4566" t="s">
        <v>33</v>
      </c>
      <c r="H4566" t="s">
        <v>34</v>
      </c>
      <c r="I4566" t="s">
        <v>19</v>
      </c>
      <c r="J4566" t="b">
        <v>1</v>
      </c>
      <c r="K4566" t="s">
        <v>5764</v>
      </c>
      <c r="L4566">
        <v>0.84</v>
      </c>
      <c r="M4566" t="s">
        <v>5765</v>
      </c>
      <c r="N4566" t="s">
        <v>5764</v>
      </c>
      <c r="O4566">
        <v>86535</v>
      </c>
      <c r="P4566">
        <v>14.48</v>
      </c>
      <c r="Q4566">
        <v>0.38</v>
      </c>
      <c r="R4566" t="b">
        <v>1</v>
      </c>
      <c r="S4566" t="s">
        <v>20</v>
      </c>
      <c r="T4566">
        <v>19</v>
      </c>
      <c r="U4566" t="s">
        <v>2314</v>
      </c>
      <c r="V4566" t="b">
        <v>1</v>
      </c>
      <c r="W4566" t="b">
        <v>0</v>
      </c>
      <c r="X4566" t="b">
        <v>1</v>
      </c>
      <c r="Y4566" t="b">
        <v>0</v>
      </c>
      <c r="Z4566" t="b">
        <v>0</v>
      </c>
      <c r="AA4566" t="b">
        <v>1</v>
      </c>
      <c r="AB4566" t="b">
        <v>1</v>
      </c>
      <c r="AC4566" t="b">
        <v>0</v>
      </c>
      <c r="AD4566" t="b">
        <v>0</v>
      </c>
      <c r="AE4566" t="b">
        <v>0</v>
      </c>
      <c r="AF4566" t="b">
        <v>1</v>
      </c>
      <c r="AG4566" t="b">
        <v>0</v>
      </c>
      <c r="AH4566" t="b">
        <v>0</v>
      </c>
      <c r="AI4566" t="b">
        <v>1</v>
      </c>
      <c r="AJ4566" t="b">
        <v>0</v>
      </c>
      <c r="AK4566" t="b">
        <v>0</v>
      </c>
      <c r="AL4566" t="b">
        <v>1</v>
      </c>
      <c r="AM4566" t="b">
        <v>0</v>
      </c>
    </row>
    <row r="4567" spans="1:39" ht="14.4" hidden="1" x14ac:dyDescent="0.3">
      <c r="A4567" t="s">
        <v>4686</v>
      </c>
      <c r="B4567">
        <v>2024</v>
      </c>
      <c r="C4567" t="s">
        <v>63</v>
      </c>
      <c r="D4567" t="s">
        <v>24</v>
      </c>
      <c r="E4567" t="s">
        <v>39</v>
      </c>
      <c r="F4567" t="s">
        <v>5169</v>
      </c>
      <c r="G4567" t="s">
        <v>93</v>
      </c>
      <c r="H4567" t="s">
        <v>52</v>
      </c>
      <c r="I4567" t="s">
        <v>49</v>
      </c>
      <c r="J4567" t="b">
        <v>1</v>
      </c>
      <c r="K4567" t="s">
        <v>5762</v>
      </c>
      <c r="L4567">
        <v>0.73</v>
      </c>
      <c r="M4567" t="s">
        <v>5763</v>
      </c>
      <c r="N4567" t="s">
        <v>5762</v>
      </c>
      <c r="O4567">
        <v>126667</v>
      </c>
      <c r="P4567">
        <v>12.24</v>
      </c>
      <c r="Q4567">
        <v>0.1</v>
      </c>
      <c r="R4567" t="b">
        <v>1</v>
      </c>
      <c r="S4567" t="s">
        <v>35</v>
      </c>
      <c r="T4567">
        <v>5</v>
      </c>
      <c r="U4567" t="s">
        <v>2314</v>
      </c>
      <c r="V4567" t="b">
        <v>0</v>
      </c>
      <c r="W4567" t="b">
        <v>0</v>
      </c>
      <c r="X4567" t="b">
        <v>0</v>
      </c>
      <c r="Y4567" t="b">
        <v>0</v>
      </c>
      <c r="Z4567" t="b">
        <v>1</v>
      </c>
      <c r="AA4567" t="b">
        <v>0</v>
      </c>
      <c r="AB4567" t="b">
        <v>0</v>
      </c>
      <c r="AC4567" t="b">
        <v>1</v>
      </c>
      <c r="AD4567" t="b">
        <v>1</v>
      </c>
      <c r="AE4567" t="b">
        <v>0</v>
      </c>
      <c r="AF4567" t="b">
        <v>0</v>
      </c>
      <c r="AG4567" t="b">
        <v>1</v>
      </c>
      <c r="AH4567" t="b">
        <v>1</v>
      </c>
      <c r="AI4567" t="b">
        <v>1</v>
      </c>
      <c r="AJ4567" t="b">
        <v>0</v>
      </c>
      <c r="AK4567" t="b">
        <v>0</v>
      </c>
      <c r="AL4567" t="b">
        <v>0</v>
      </c>
      <c r="AM4567" t="b">
        <v>0</v>
      </c>
    </row>
    <row r="4568" spans="1:39" ht="14.4" hidden="1" x14ac:dyDescent="0.3">
      <c r="A4568" t="s">
        <v>4687</v>
      </c>
      <c r="B4568">
        <v>2024</v>
      </c>
      <c r="C4568" t="s">
        <v>118</v>
      </c>
      <c r="D4568" t="s">
        <v>90</v>
      </c>
      <c r="E4568" t="s">
        <v>39</v>
      </c>
      <c r="F4568" t="s">
        <v>5169</v>
      </c>
      <c r="G4568" t="s">
        <v>93</v>
      </c>
      <c r="H4568" t="s">
        <v>27</v>
      </c>
      <c r="I4568" t="s">
        <v>61</v>
      </c>
      <c r="J4568" t="b">
        <v>1</v>
      </c>
      <c r="K4568" t="s">
        <v>5760</v>
      </c>
      <c r="L4568">
        <v>0.77</v>
      </c>
      <c r="M4568" t="s">
        <v>5761</v>
      </c>
      <c r="N4568" t="s">
        <v>5760</v>
      </c>
      <c r="O4568">
        <v>105281</v>
      </c>
      <c r="P4568">
        <v>8.49</v>
      </c>
      <c r="Q4568">
        <v>0.35</v>
      </c>
      <c r="R4568" t="b">
        <v>1</v>
      </c>
      <c r="S4568" t="s">
        <v>35</v>
      </c>
      <c r="T4568">
        <v>1</v>
      </c>
      <c r="U4568" t="s">
        <v>2314</v>
      </c>
      <c r="V4568" t="b">
        <v>1</v>
      </c>
      <c r="W4568" t="b">
        <v>0</v>
      </c>
      <c r="X4568" t="b">
        <v>0</v>
      </c>
      <c r="Y4568" t="b">
        <v>1</v>
      </c>
      <c r="Z4568" t="b">
        <v>0</v>
      </c>
      <c r="AA4568" t="b">
        <v>0</v>
      </c>
      <c r="AB4568" t="b">
        <v>1</v>
      </c>
      <c r="AC4568" t="b">
        <v>0</v>
      </c>
      <c r="AD4568" t="b">
        <v>1</v>
      </c>
      <c r="AE4568" t="b">
        <v>0</v>
      </c>
      <c r="AF4568" t="b">
        <v>0</v>
      </c>
      <c r="AG4568" t="b">
        <v>0</v>
      </c>
      <c r="AH4568" t="b">
        <v>0</v>
      </c>
      <c r="AI4568" t="b">
        <v>1</v>
      </c>
      <c r="AJ4568" t="b">
        <v>1</v>
      </c>
      <c r="AK4568" t="b">
        <v>0</v>
      </c>
      <c r="AL4568" t="b">
        <v>0</v>
      </c>
      <c r="AM4568" t="b">
        <v>1</v>
      </c>
    </row>
    <row r="4569" spans="1:39" ht="14.4" hidden="1" x14ac:dyDescent="0.3">
      <c r="A4569" t="s">
        <v>4688</v>
      </c>
      <c r="B4569">
        <v>2024</v>
      </c>
      <c r="C4569" t="s">
        <v>80</v>
      </c>
      <c r="D4569" t="s">
        <v>38</v>
      </c>
      <c r="E4569" t="s">
        <v>97</v>
      </c>
      <c r="F4569" t="s">
        <v>5176</v>
      </c>
      <c r="G4569" t="s">
        <v>41</v>
      </c>
      <c r="H4569" t="s">
        <v>42</v>
      </c>
      <c r="I4569" t="s">
        <v>28</v>
      </c>
      <c r="J4569" t="b">
        <v>1</v>
      </c>
      <c r="K4569" t="s">
        <v>5184</v>
      </c>
      <c r="L4569">
        <v>0.79</v>
      </c>
      <c r="M4569" t="s">
        <v>5759</v>
      </c>
      <c r="N4569" t="s">
        <v>5184</v>
      </c>
      <c r="O4569">
        <v>72756</v>
      </c>
      <c r="P4569">
        <v>13.94</v>
      </c>
      <c r="Q4569">
        <v>0.28000000000000003</v>
      </c>
      <c r="R4569" t="b">
        <v>1</v>
      </c>
      <c r="S4569" t="s">
        <v>40</v>
      </c>
      <c r="T4569">
        <v>18</v>
      </c>
      <c r="U4569" t="s">
        <v>2314</v>
      </c>
      <c r="V4569" t="b">
        <v>0</v>
      </c>
      <c r="W4569" t="b">
        <v>0</v>
      </c>
      <c r="X4569" t="b">
        <v>0</v>
      </c>
      <c r="Y4569" t="b">
        <v>0</v>
      </c>
      <c r="Z4569" t="b">
        <v>1</v>
      </c>
      <c r="AA4569" t="b">
        <v>1</v>
      </c>
      <c r="AB4569" t="b">
        <v>1</v>
      </c>
      <c r="AC4569" t="b">
        <v>1</v>
      </c>
      <c r="AD4569" t="b">
        <v>1</v>
      </c>
      <c r="AE4569" t="b">
        <v>1</v>
      </c>
      <c r="AF4569" t="b">
        <v>1</v>
      </c>
      <c r="AG4569" t="b">
        <v>0</v>
      </c>
      <c r="AH4569" t="b">
        <v>0</v>
      </c>
      <c r="AI4569" t="b">
        <v>1</v>
      </c>
      <c r="AJ4569" t="b">
        <v>0</v>
      </c>
      <c r="AK4569" t="b">
        <v>0</v>
      </c>
      <c r="AL4569" t="b">
        <v>0</v>
      </c>
      <c r="AM4569" t="b">
        <v>0</v>
      </c>
    </row>
    <row r="4570" spans="1:39" ht="14.4" hidden="1" x14ac:dyDescent="0.3">
      <c r="A4570" t="s">
        <v>4689</v>
      </c>
      <c r="B4570">
        <v>2024</v>
      </c>
      <c r="C4570" t="s">
        <v>147</v>
      </c>
      <c r="D4570" t="s">
        <v>68</v>
      </c>
      <c r="E4570" t="s">
        <v>81</v>
      </c>
      <c r="F4570" t="s">
        <v>40</v>
      </c>
      <c r="G4570" t="s">
        <v>46</v>
      </c>
      <c r="H4570" t="s">
        <v>27</v>
      </c>
      <c r="I4570" t="s">
        <v>28</v>
      </c>
      <c r="J4570" t="b">
        <v>1</v>
      </c>
      <c r="K4570" t="s">
        <v>5568</v>
      </c>
      <c r="L4570">
        <v>0.82</v>
      </c>
      <c r="M4570" t="s">
        <v>5758</v>
      </c>
      <c r="N4570" t="s">
        <v>5568</v>
      </c>
      <c r="O4570">
        <v>124708</v>
      </c>
      <c r="P4570">
        <v>6.1</v>
      </c>
      <c r="Q4570">
        <v>0.14000000000000001</v>
      </c>
      <c r="R4570" t="b">
        <v>1</v>
      </c>
      <c r="S4570" t="s">
        <v>20</v>
      </c>
      <c r="T4570">
        <v>17</v>
      </c>
      <c r="U4570" t="s">
        <v>2314</v>
      </c>
      <c r="V4570" t="b">
        <v>0</v>
      </c>
      <c r="W4570" t="b">
        <v>1</v>
      </c>
      <c r="X4570" t="b">
        <v>0</v>
      </c>
      <c r="Y4570" t="b">
        <v>0</v>
      </c>
      <c r="Z4570" t="b">
        <v>1</v>
      </c>
      <c r="AA4570" t="b">
        <v>1</v>
      </c>
      <c r="AB4570" t="b">
        <v>1</v>
      </c>
      <c r="AC4570" t="b">
        <v>0</v>
      </c>
      <c r="AD4570" t="b">
        <v>1</v>
      </c>
      <c r="AE4570" t="b">
        <v>0</v>
      </c>
      <c r="AF4570" t="b">
        <v>0</v>
      </c>
      <c r="AG4570" t="b">
        <v>0</v>
      </c>
      <c r="AH4570" t="b">
        <v>1</v>
      </c>
      <c r="AI4570" t="b">
        <v>0</v>
      </c>
      <c r="AJ4570" t="b">
        <v>0</v>
      </c>
      <c r="AK4570" t="b">
        <v>0</v>
      </c>
      <c r="AL4570" t="b">
        <v>0</v>
      </c>
      <c r="AM4570" t="b">
        <v>1</v>
      </c>
    </row>
    <row r="4571" spans="1:39" ht="14.4" hidden="1" x14ac:dyDescent="0.3">
      <c r="A4571" t="s">
        <v>4690</v>
      </c>
      <c r="B4571">
        <v>2024</v>
      </c>
      <c r="C4571" t="s">
        <v>51</v>
      </c>
      <c r="D4571" t="s">
        <v>31</v>
      </c>
      <c r="E4571" t="s">
        <v>45</v>
      </c>
      <c r="F4571" t="s">
        <v>5169</v>
      </c>
      <c r="G4571" t="s">
        <v>46</v>
      </c>
      <c r="H4571" t="s">
        <v>69</v>
      </c>
      <c r="I4571" t="s">
        <v>83</v>
      </c>
      <c r="J4571" t="b">
        <v>0</v>
      </c>
      <c r="L4571">
        <v>0.15</v>
      </c>
      <c r="M4571" t="s">
        <v>5757</v>
      </c>
      <c r="O4571">
        <v>25204</v>
      </c>
      <c r="P4571">
        <v>-1.1599999999999999</v>
      </c>
      <c r="Q4571">
        <v>0.6</v>
      </c>
      <c r="R4571" t="b">
        <v>0</v>
      </c>
      <c r="S4571" t="s">
        <v>20</v>
      </c>
      <c r="T4571">
        <v>19</v>
      </c>
      <c r="U4571" t="s">
        <v>2314</v>
      </c>
      <c r="V4571" t="b">
        <v>1</v>
      </c>
      <c r="W4571" t="b">
        <v>0</v>
      </c>
      <c r="X4571" t="b">
        <v>0</v>
      </c>
      <c r="Y4571" t="b">
        <v>1</v>
      </c>
      <c r="Z4571" t="b">
        <v>0</v>
      </c>
      <c r="AA4571" t="b">
        <v>0</v>
      </c>
      <c r="AB4571" t="b">
        <v>0</v>
      </c>
      <c r="AC4571" t="b">
        <v>1</v>
      </c>
      <c r="AD4571" t="b">
        <v>0</v>
      </c>
      <c r="AE4571" t="b">
        <v>1</v>
      </c>
      <c r="AF4571" t="b">
        <v>0</v>
      </c>
      <c r="AG4571" t="b">
        <v>0</v>
      </c>
      <c r="AH4571" t="b">
        <v>0</v>
      </c>
      <c r="AI4571" t="b">
        <v>0</v>
      </c>
      <c r="AJ4571" t="b">
        <v>0</v>
      </c>
      <c r="AK4571" t="b">
        <v>0</v>
      </c>
      <c r="AL4571" t="b">
        <v>0</v>
      </c>
      <c r="AM4571" t="b">
        <v>0</v>
      </c>
    </row>
    <row r="4572" spans="1:39" ht="14.4" hidden="1" x14ac:dyDescent="0.3">
      <c r="A4572" t="s">
        <v>4691</v>
      </c>
      <c r="B4572">
        <v>2024</v>
      </c>
      <c r="C4572" t="s">
        <v>71</v>
      </c>
      <c r="D4572" t="s">
        <v>31</v>
      </c>
      <c r="E4572" t="s">
        <v>39</v>
      </c>
      <c r="F4572" t="s">
        <v>40</v>
      </c>
      <c r="G4572" t="s">
        <v>55</v>
      </c>
      <c r="H4572" t="s">
        <v>34</v>
      </c>
      <c r="I4572" t="s">
        <v>19</v>
      </c>
      <c r="J4572" t="b">
        <v>1</v>
      </c>
      <c r="K4572" t="s">
        <v>5755</v>
      </c>
      <c r="L4572">
        <v>0.83</v>
      </c>
      <c r="M4572" t="s">
        <v>5756</v>
      </c>
      <c r="N4572" t="s">
        <v>5755</v>
      </c>
      <c r="O4572">
        <v>43759</v>
      </c>
      <c r="P4572">
        <v>14</v>
      </c>
      <c r="Q4572">
        <v>0.19</v>
      </c>
      <c r="R4572" t="b">
        <v>1</v>
      </c>
      <c r="S4572" t="s">
        <v>35</v>
      </c>
      <c r="T4572">
        <v>5</v>
      </c>
      <c r="U4572" t="s">
        <v>3860</v>
      </c>
      <c r="V4572" t="b">
        <v>0</v>
      </c>
      <c r="W4572" t="b">
        <v>0</v>
      </c>
      <c r="X4572" t="b">
        <v>0</v>
      </c>
      <c r="Y4572" t="b">
        <v>0</v>
      </c>
      <c r="Z4572" t="b">
        <v>0</v>
      </c>
      <c r="AA4572" t="b">
        <v>1</v>
      </c>
      <c r="AB4572" t="b">
        <v>1</v>
      </c>
      <c r="AC4572" t="b">
        <v>1</v>
      </c>
      <c r="AD4572" t="b">
        <v>0</v>
      </c>
      <c r="AE4572" t="b">
        <v>0</v>
      </c>
      <c r="AF4572" t="b">
        <v>0</v>
      </c>
      <c r="AG4572" t="b">
        <v>0</v>
      </c>
      <c r="AH4572" t="b">
        <v>1</v>
      </c>
      <c r="AI4572" t="b">
        <v>0</v>
      </c>
      <c r="AJ4572" t="b">
        <v>1</v>
      </c>
      <c r="AK4572" t="b">
        <v>0</v>
      </c>
      <c r="AL4572" t="b">
        <v>1</v>
      </c>
      <c r="AM4572" t="b">
        <v>0</v>
      </c>
    </row>
    <row r="4573" spans="1:39" ht="14.4" hidden="1" x14ac:dyDescent="0.3">
      <c r="A4573" t="s">
        <v>4692</v>
      </c>
      <c r="B4573">
        <v>2024</v>
      </c>
      <c r="C4573" t="s">
        <v>244</v>
      </c>
      <c r="D4573" t="s">
        <v>24</v>
      </c>
      <c r="E4573" t="s">
        <v>25</v>
      </c>
      <c r="F4573" t="s">
        <v>5181</v>
      </c>
      <c r="G4573" t="s">
        <v>33</v>
      </c>
      <c r="H4573" t="s">
        <v>69</v>
      </c>
      <c r="I4573" t="s">
        <v>98</v>
      </c>
      <c r="J4573" t="b">
        <v>1</v>
      </c>
      <c r="K4573" t="s">
        <v>5753</v>
      </c>
      <c r="L4573">
        <v>0.6</v>
      </c>
      <c r="M4573" t="s">
        <v>5754</v>
      </c>
      <c r="N4573" t="s">
        <v>5753</v>
      </c>
      <c r="O4573">
        <v>122825</v>
      </c>
      <c r="P4573">
        <v>7.05</v>
      </c>
      <c r="Q4573">
        <v>0.26</v>
      </c>
      <c r="R4573" t="b">
        <v>1</v>
      </c>
      <c r="S4573" t="s">
        <v>20</v>
      </c>
      <c r="T4573">
        <v>4</v>
      </c>
      <c r="U4573" t="s">
        <v>2314</v>
      </c>
      <c r="V4573" t="b">
        <v>1</v>
      </c>
      <c r="W4573" t="b">
        <v>1</v>
      </c>
      <c r="X4573" t="b">
        <v>0</v>
      </c>
      <c r="Y4573" t="b">
        <v>0</v>
      </c>
      <c r="Z4573" t="b">
        <v>1</v>
      </c>
      <c r="AA4573" t="b">
        <v>1</v>
      </c>
      <c r="AB4573" t="b">
        <v>1</v>
      </c>
      <c r="AC4573" t="b">
        <v>1</v>
      </c>
      <c r="AD4573" t="b">
        <v>0</v>
      </c>
      <c r="AE4573" t="b">
        <v>0</v>
      </c>
      <c r="AF4573" t="b">
        <v>1</v>
      </c>
      <c r="AG4573" t="b">
        <v>0</v>
      </c>
      <c r="AH4573" t="b">
        <v>0</v>
      </c>
      <c r="AI4573" t="b">
        <v>1</v>
      </c>
      <c r="AJ4573" t="b">
        <v>1</v>
      </c>
      <c r="AK4573" t="b">
        <v>1</v>
      </c>
      <c r="AL4573" t="b">
        <v>0</v>
      </c>
      <c r="AM4573" t="b">
        <v>0</v>
      </c>
    </row>
    <row r="4574" spans="1:39" ht="14.4" hidden="1" x14ac:dyDescent="0.3">
      <c r="A4574" t="s">
        <v>4693</v>
      </c>
      <c r="B4574">
        <v>2024</v>
      </c>
      <c r="C4574" t="s">
        <v>14</v>
      </c>
      <c r="D4574" t="s">
        <v>15</v>
      </c>
      <c r="E4574" t="s">
        <v>64</v>
      </c>
      <c r="F4574" t="s">
        <v>5172</v>
      </c>
      <c r="G4574" t="s">
        <v>46</v>
      </c>
      <c r="H4574" t="s">
        <v>27</v>
      </c>
      <c r="I4574" t="s">
        <v>28</v>
      </c>
      <c r="J4574" t="b">
        <v>0</v>
      </c>
      <c r="L4574">
        <v>7.0000000000000007E-2</v>
      </c>
      <c r="M4574" t="s">
        <v>5752</v>
      </c>
      <c r="O4574">
        <v>46976</v>
      </c>
      <c r="P4574">
        <v>-0.08</v>
      </c>
      <c r="Q4574">
        <v>0.74</v>
      </c>
      <c r="R4574" t="b">
        <v>0</v>
      </c>
      <c r="S4574" t="s">
        <v>35</v>
      </c>
      <c r="T4574">
        <v>4</v>
      </c>
      <c r="U4574" t="s">
        <v>2314</v>
      </c>
      <c r="V4574" t="b">
        <v>1</v>
      </c>
      <c r="W4574" t="b">
        <v>1</v>
      </c>
      <c r="X4574" t="b">
        <v>1</v>
      </c>
      <c r="Y4574" t="b">
        <v>1</v>
      </c>
      <c r="Z4574" t="b">
        <v>0</v>
      </c>
      <c r="AA4574" t="b">
        <v>1</v>
      </c>
      <c r="AB4574" t="b">
        <v>0</v>
      </c>
      <c r="AC4574" t="b">
        <v>0</v>
      </c>
      <c r="AD4574" t="b">
        <v>0</v>
      </c>
      <c r="AE4574" t="b">
        <v>0</v>
      </c>
      <c r="AF4574" t="b">
        <v>0</v>
      </c>
      <c r="AG4574" t="b">
        <v>0</v>
      </c>
      <c r="AH4574" t="b">
        <v>0</v>
      </c>
      <c r="AI4574" t="b">
        <v>0</v>
      </c>
      <c r="AJ4574" t="b">
        <v>0</v>
      </c>
      <c r="AK4574" t="b">
        <v>0</v>
      </c>
      <c r="AL4574" t="b">
        <v>0</v>
      </c>
      <c r="AM4574" t="b">
        <v>0</v>
      </c>
    </row>
    <row r="4575" spans="1:39" ht="14.4" hidden="1" x14ac:dyDescent="0.3">
      <c r="A4575" t="s">
        <v>4694</v>
      </c>
      <c r="B4575">
        <v>2024</v>
      </c>
      <c r="C4575" t="s">
        <v>183</v>
      </c>
      <c r="D4575" t="s">
        <v>113</v>
      </c>
      <c r="E4575" t="s">
        <v>78</v>
      </c>
      <c r="F4575" t="s">
        <v>5181</v>
      </c>
      <c r="G4575" t="s">
        <v>93</v>
      </c>
      <c r="H4575" t="s">
        <v>42</v>
      </c>
      <c r="I4575" t="s">
        <v>98</v>
      </c>
      <c r="J4575" t="b">
        <v>1</v>
      </c>
      <c r="K4575" t="s">
        <v>5750</v>
      </c>
      <c r="L4575">
        <v>0.88</v>
      </c>
      <c r="M4575" t="s">
        <v>5751</v>
      </c>
      <c r="N4575" t="s">
        <v>5750</v>
      </c>
      <c r="O4575">
        <v>114690</v>
      </c>
      <c r="P4575">
        <v>16.12</v>
      </c>
      <c r="Q4575">
        <v>0.3</v>
      </c>
      <c r="R4575" t="b">
        <v>1</v>
      </c>
      <c r="S4575" t="s">
        <v>40</v>
      </c>
      <c r="T4575">
        <v>8</v>
      </c>
      <c r="U4575" t="s">
        <v>2314</v>
      </c>
      <c r="V4575" t="b">
        <v>0</v>
      </c>
      <c r="W4575" t="b">
        <v>1</v>
      </c>
      <c r="X4575" t="b">
        <v>1</v>
      </c>
      <c r="Y4575" t="b">
        <v>0</v>
      </c>
      <c r="Z4575" t="b">
        <v>1</v>
      </c>
      <c r="AA4575" t="b">
        <v>0</v>
      </c>
      <c r="AB4575" t="b">
        <v>0</v>
      </c>
      <c r="AC4575" t="b">
        <v>0</v>
      </c>
      <c r="AD4575" t="b">
        <v>0</v>
      </c>
      <c r="AE4575" t="b">
        <v>0</v>
      </c>
      <c r="AF4575" t="b">
        <v>0</v>
      </c>
      <c r="AG4575" t="b">
        <v>1</v>
      </c>
      <c r="AH4575" t="b">
        <v>1</v>
      </c>
      <c r="AI4575" t="b">
        <v>1</v>
      </c>
      <c r="AJ4575" t="b">
        <v>1</v>
      </c>
      <c r="AK4575" t="b">
        <v>0</v>
      </c>
      <c r="AL4575" t="b">
        <v>0</v>
      </c>
      <c r="AM4575" t="b">
        <v>0</v>
      </c>
    </row>
    <row r="4576" spans="1:39" ht="14.4" hidden="1" x14ac:dyDescent="0.3">
      <c r="A4576" t="s">
        <v>4695</v>
      </c>
      <c r="B4576">
        <v>2024</v>
      </c>
      <c r="C4576" t="s">
        <v>44</v>
      </c>
      <c r="D4576" t="s">
        <v>31</v>
      </c>
      <c r="E4576" t="s">
        <v>133</v>
      </c>
      <c r="F4576" t="s">
        <v>5169</v>
      </c>
      <c r="G4576" t="s">
        <v>55</v>
      </c>
      <c r="H4576" t="s">
        <v>18</v>
      </c>
      <c r="I4576" t="s">
        <v>61</v>
      </c>
      <c r="J4576" t="b">
        <v>1</v>
      </c>
      <c r="K4576" t="s">
        <v>310</v>
      </c>
      <c r="L4576">
        <v>0.45</v>
      </c>
      <c r="M4576" t="s">
        <v>5749</v>
      </c>
      <c r="N4576" t="s">
        <v>310</v>
      </c>
      <c r="O4576">
        <v>41068</v>
      </c>
      <c r="P4576">
        <v>14.68</v>
      </c>
      <c r="Q4576">
        <v>0.32</v>
      </c>
      <c r="R4576" t="b">
        <v>1</v>
      </c>
      <c r="S4576" t="s">
        <v>40</v>
      </c>
      <c r="T4576">
        <v>0</v>
      </c>
      <c r="U4576" t="s">
        <v>3860</v>
      </c>
      <c r="V4576" t="b">
        <v>0</v>
      </c>
      <c r="W4576" t="b">
        <v>0</v>
      </c>
      <c r="X4576" t="b">
        <v>1</v>
      </c>
      <c r="Y4576" t="b">
        <v>1</v>
      </c>
      <c r="Z4576" t="b">
        <v>0</v>
      </c>
      <c r="AA4576" t="b">
        <v>0</v>
      </c>
      <c r="AB4576" t="b">
        <v>0</v>
      </c>
      <c r="AC4576" t="b">
        <v>1</v>
      </c>
      <c r="AD4576" t="b">
        <v>0</v>
      </c>
      <c r="AE4576" t="b">
        <v>1</v>
      </c>
      <c r="AF4576" t="b">
        <v>0</v>
      </c>
      <c r="AG4576" t="b">
        <v>1</v>
      </c>
      <c r="AH4576" t="b">
        <v>0</v>
      </c>
      <c r="AI4576" t="b">
        <v>0</v>
      </c>
      <c r="AJ4576" t="b">
        <v>0</v>
      </c>
      <c r="AK4576" t="b">
        <v>0</v>
      </c>
      <c r="AL4576" t="b">
        <v>0</v>
      </c>
      <c r="AM4576" t="b">
        <v>0</v>
      </c>
    </row>
    <row r="4577" spans="1:39" ht="14.4" hidden="1" x14ac:dyDescent="0.3">
      <c r="A4577" t="s">
        <v>4696</v>
      </c>
      <c r="B4577">
        <v>2024</v>
      </c>
      <c r="C4577" t="s">
        <v>104</v>
      </c>
      <c r="D4577" t="s">
        <v>15</v>
      </c>
      <c r="E4577" t="s">
        <v>120</v>
      </c>
      <c r="F4577" t="s">
        <v>5176</v>
      </c>
      <c r="G4577" t="s">
        <v>46</v>
      </c>
      <c r="H4577" t="s">
        <v>60</v>
      </c>
      <c r="I4577" t="s">
        <v>49</v>
      </c>
      <c r="J4577" t="b">
        <v>0</v>
      </c>
      <c r="L4577">
        <v>0.19</v>
      </c>
      <c r="M4577" t="s">
        <v>5748</v>
      </c>
      <c r="O4577">
        <v>42931</v>
      </c>
      <c r="P4577">
        <v>-1.33</v>
      </c>
      <c r="Q4577">
        <v>0.81</v>
      </c>
      <c r="R4577" t="b">
        <v>0</v>
      </c>
      <c r="S4577" t="s">
        <v>35</v>
      </c>
      <c r="T4577">
        <v>14</v>
      </c>
      <c r="U4577" t="s">
        <v>2314</v>
      </c>
      <c r="V4577" t="b">
        <v>0</v>
      </c>
      <c r="W4577" t="b">
        <v>1</v>
      </c>
      <c r="X4577" t="b">
        <v>1</v>
      </c>
      <c r="Y4577" t="b">
        <v>0</v>
      </c>
      <c r="Z4577" t="b">
        <v>0</v>
      </c>
      <c r="AA4577" t="b">
        <v>0</v>
      </c>
      <c r="AB4577" t="b">
        <v>0</v>
      </c>
      <c r="AC4577" t="b">
        <v>1</v>
      </c>
      <c r="AD4577" t="b">
        <v>1</v>
      </c>
      <c r="AE4577" t="b">
        <v>0</v>
      </c>
      <c r="AF4577" t="b">
        <v>0</v>
      </c>
      <c r="AG4577" t="b">
        <v>0</v>
      </c>
      <c r="AH4577" t="b">
        <v>0</v>
      </c>
      <c r="AI4577" t="b">
        <v>0</v>
      </c>
      <c r="AJ4577" t="b">
        <v>0</v>
      </c>
      <c r="AK4577" t="b">
        <v>0</v>
      </c>
      <c r="AL4577" t="b">
        <v>0</v>
      </c>
      <c r="AM4577" t="b">
        <v>0</v>
      </c>
    </row>
    <row r="4578" spans="1:39" ht="14.4" hidden="1" x14ac:dyDescent="0.3">
      <c r="A4578" t="s">
        <v>4697</v>
      </c>
      <c r="B4578">
        <v>2024</v>
      </c>
      <c r="C4578" t="s">
        <v>143</v>
      </c>
      <c r="D4578" t="s">
        <v>38</v>
      </c>
      <c r="E4578" t="s">
        <v>133</v>
      </c>
      <c r="F4578" t="s">
        <v>5172</v>
      </c>
      <c r="G4578" t="s">
        <v>17</v>
      </c>
      <c r="H4578" t="s">
        <v>18</v>
      </c>
      <c r="I4578" t="s">
        <v>61</v>
      </c>
      <c r="J4578" t="b">
        <v>0</v>
      </c>
      <c r="L4578">
        <v>0.03</v>
      </c>
      <c r="M4578" t="s">
        <v>5198</v>
      </c>
      <c r="O4578">
        <v>49971</v>
      </c>
      <c r="P4578">
        <v>4.45</v>
      </c>
      <c r="Q4578">
        <v>0.73</v>
      </c>
      <c r="R4578" t="b">
        <v>0</v>
      </c>
      <c r="S4578" t="s">
        <v>40</v>
      </c>
      <c r="T4578">
        <v>19</v>
      </c>
      <c r="U4578" t="s">
        <v>2314</v>
      </c>
      <c r="V4578" t="b">
        <v>0</v>
      </c>
      <c r="W4578" t="b">
        <v>0</v>
      </c>
      <c r="X4578" t="b">
        <v>1</v>
      </c>
      <c r="Y4578" t="b">
        <v>0</v>
      </c>
      <c r="Z4578" t="b">
        <v>0</v>
      </c>
      <c r="AA4578" t="b">
        <v>0</v>
      </c>
      <c r="AB4578" t="b">
        <v>1</v>
      </c>
      <c r="AC4578" t="b">
        <v>0</v>
      </c>
      <c r="AD4578" t="b">
        <v>0</v>
      </c>
      <c r="AE4578" t="b">
        <v>1</v>
      </c>
      <c r="AF4578" t="b">
        <v>0</v>
      </c>
      <c r="AG4578" t="b">
        <v>0</v>
      </c>
      <c r="AH4578" t="b">
        <v>0</v>
      </c>
      <c r="AI4578" t="b">
        <v>0</v>
      </c>
      <c r="AJ4578" t="b">
        <v>0</v>
      </c>
      <c r="AK4578" t="b">
        <v>0</v>
      </c>
      <c r="AL4578" t="b">
        <v>0</v>
      </c>
      <c r="AM4578" t="b">
        <v>0</v>
      </c>
    </row>
    <row r="4579" spans="1:39" ht="14.4" hidden="1" x14ac:dyDescent="0.3">
      <c r="A4579" t="s">
        <v>4698</v>
      </c>
      <c r="B4579">
        <v>2024</v>
      </c>
      <c r="C4579" t="s">
        <v>140</v>
      </c>
      <c r="D4579" t="s">
        <v>58</v>
      </c>
      <c r="E4579" t="s">
        <v>97</v>
      </c>
      <c r="F4579" t="s">
        <v>5169</v>
      </c>
      <c r="G4579" t="s">
        <v>93</v>
      </c>
      <c r="H4579" t="s">
        <v>18</v>
      </c>
      <c r="I4579" t="s">
        <v>61</v>
      </c>
      <c r="J4579" t="b">
        <v>0</v>
      </c>
      <c r="L4579">
        <v>0.04</v>
      </c>
      <c r="M4579" t="s">
        <v>5747</v>
      </c>
      <c r="O4579">
        <v>26607</v>
      </c>
      <c r="P4579">
        <v>2.34</v>
      </c>
      <c r="Q4579">
        <v>0.81</v>
      </c>
      <c r="R4579" t="b">
        <v>0</v>
      </c>
      <c r="S4579" t="s">
        <v>40</v>
      </c>
      <c r="T4579">
        <v>5</v>
      </c>
      <c r="U4579" t="s">
        <v>2314</v>
      </c>
      <c r="V4579" t="b">
        <v>1</v>
      </c>
      <c r="W4579" t="b">
        <v>0</v>
      </c>
      <c r="X4579" t="b">
        <v>1</v>
      </c>
      <c r="Y4579" t="b">
        <v>0</v>
      </c>
      <c r="Z4579" t="b">
        <v>1</v>
      </c>
      <c r="AA4579" t="b">
        <v>0</v>
      </c>
      <c r="AB4579" t="b">
        <v>0</v>
      </c>
      <c r="AC4579" t="b">
        <v>1</v>
      </c>
      <c r="AD4579" t="b">
        <v>1</v>
      </c>
      <c r="AE4579" t="b">
        <v>0</v>
      </c>
      <c r="AF4579" t="b">
        <v>0</v>
      </c>
      <c r="AG4579" t="b">
        <v>0</v>
      </c>
      <c r="AH4579" t="b">
        <v>0</v>
      </c>
      <c r="AI4579" t="b">
        <v>0</v>
      </c>
      <c r="AJ4579" t="b">
        <v>0</v>
      </c>
      <c r="AK4579" t="b">
        <v>0</v>
      </c>
      <c r="AL4579" t="b">
        <v>0</v>
      </c>
      <c r="AM4579" t="b">
        <v>0</v>
      </c>
    </row>
    <row r="4580" spans="1:39" ht="14.4" hidden="1" x14ac:dyDescent="0.3">
      <c r="A4580" t="s">
        <v>4699</v>
      </c>
      <c r="B4580">
        <v>2024</v>
      </c>
      <c r="C4580" t="s">
        <v>37</v>
      </c>
      <c r="D4580" t="s">
        <v>38</v>
      </c>
      <c r="E4580" t="s">
        <v>78</v>
      </c>
      <c r="F4580" t="s">
        <v>5169</v>
      </c>
      <c r="G4580" t="s">
        <v>33</v>
      </c>
      <c r="H4580" t="s">
        <v>94</v>
      </c>
      <c r="I4580" t="s">
        <v>98</v>
      </c>
      <c r="J4580" t="b">
        <v>0</v>
      </c>
      <c r="L4580">
        <v>0.11</v>
      </c>
      <c r="M4580" t="s">
        <v>5746</v>
      </c>
      <c r="O4580">
        <v>45361</v>
      </c>
      <c r="P4580">
        <v>0.87</v>
      </c>
      <c r="Q4580">
        <v>0.81</v>
      </c>
      <c r="R4580" t="b">
        <v>0</v>
      </c>
      <c r="S4580" t="s">
        <v>35</v>
      </c>
      <c r="T4580">
        <v>0</v>
      </c>
      <c r="U4580" t="s">
        <v>2314</v>
      </c>
      <c r="V4580" t="b">
        <v>0</v>
      </c>
      <c r="W4580" t="b">
        <v>0</v>
      </c>
      <c r="X4580" t="b">
        <v>0</v>
      </c>
      <c r="Y4580" t="b">
        <v>1</v>
      </c>
      <c r="Z4580" t="b">
        <v>0</v>
      </c>
      <c r="AA4580" t="b">
        <v>1</v>
      </c>
      <c r="AB4580" t="b">
        <v>0</v>
      </c>
      <c r="AC4580" t="b">
        <v>1</v>
      </c>
      <c r="AD4580" t="b">
        <v>0</v>
      </c>
      <c r="AE4580" t="b">
        <v>1</v>
      </c>
      <c r="AF4580" t="b">
        <v>0</v>
      </c>
      <c r="AG4580" t="b">
        <v>0</v>
      </c>
      <c r="AH4580" t="b">
        <v>0</v>
      </c>
      <c r="AI4580" t="b">
        <v>0</v>
      </c>
      <c r="AJ4580" t="b">
        <v>0</v>
      </c>
      <c r="AK4580" t="b">
        <v>0</v>
      </c>
      <c r="AL4580" t="b">
        <v>0</v>
      </c>
      <c r="AM4580" t="b">
        <v>0</v>
      </c>
    </row>
    <row r="4581" spans="1:39" ht="14.4" hidden="1" x14ac:dyDescent="0.3">
      <c r="A4581" t="s">
        <v>4700</v>
      </c>
      <c r="B4581">
        <v>2024</v>
      </c>
      <c r="C4581" t="s">
        <v>154</v>
      </c>
      <c r="D4581" t="s">
        <v>24</v>
      </c>
      <c r="E4581" t="s">
        <v>16</v>
      </c>
      <c r="F4581" t="s">
        <v>5176</v>
      </c>
      <c r="G4581" t="s">
        <v>26</v>
      </c>
      <c r="H4581" t="s">
        <v>27</v>
      </c>
      <c r="I4581" t="s">
        <v>61</v>
      </c>
      <c r="J4581" t="b">
        <v>0</v>
      </c>
      <c r="L4581">
        <v>0.12</v>
      </c>
      <c r="M4581" t="s">
        <v>5745</v>
      </c>
      <c r="O4581">
        <v>75041</v>
      </c>
      <c r="P4581">
        <v>-0.23</v>
      </c>
      <c r="Q4581">
        <v>0.89</v>
      </c>
      <c r="R4581" t="b">
        <v>0</v>
      </c>
      <c r="S4581" t="s">
        <v>35</v>
      </c>
      <c r="T4581">
        <v>7</v>
      </c>
      <c r="U4581" t="s">
        <v>2314</v>
      </c>
      <c r="V4581" t="b">
        <v>1</v>
      </c>
      <c r="W4581" t="b">
        <v>0</v>
      </c>
      <c r="X4581" t="b">
        <v>0</v>
      </c>
      <c r="Y4581" t="b">
        <v>0</v>
      </c>
      <c r="Z4581" t="b">
        <v>1</v>
      </c>
      <c r="AA4581" t="b">
        <v>1</v>
      </c>
      <c r="AB4581" t="b">
        <v>0</v>
      </c>
      <c r="AC4581" t="b">
        <v>0</v>
      </c>
      <c r="AD4581" t="b">
        <v>1</v>
      </c>
      <c r="AE4581" t="b">
        <v>0</v>
      </c>
      <c r="AF4581" t="b">
        <v>0</v>
      </c>
      <c r="AG4581" t="b">
        <v>0</v>
      </c>
      <c r="AH4581" t="b">
        <v>0</v>
      </c>
      <c r="AI4581" t="b">
        <v>0</v>
      </c>
      <c r="AJ4581" t="b">
        <v>0</v>
      </c>
      <c r="AK4581" t="b">
        <v>0</v>
      </c>
      <c r="AL4581" t="b">
        <v>0</v>
      </c>
      <c r="AM4581" t="b">
        <v>0</v>
      </c>
    </row>
    <row r="4582" spans="1:39" ht="14.4" hidden="1" x14ac:dyDescent="0.3">
      <c r="A4582" t="s">
        <v>4701</v>
      </c>
      <c r="B4582">
        <v>2024</v>
      </c>
      <c r="C4582" t="s">
        <v>51</v>
      </c>
      <c r="D4582" t="s">
        <v>31</v>
      </c>
      <c r="E4582" t="s">
        <v>25</v>
      </c>
      <c r="F4582" t="s">
        <v>5172</v>
      </c>
      <c r="G4582" t="s">
        <v>55</v>
      </c>
      <c r="H4582" t="s">
        <v>27</v>
      </c>
      <c r="I4582" t="s">
        <v>83</v>
      </c>
      <c r="J4582" t="b">
        <v>1</v>
      </c>
      <c r="K4582" t="s">
        <v>642</v>
      </c>
      <c r="L4582">
        <v>0.81</v>
      </c>
      <c r="M4582" t="s">
        <v>5744</v>
      </c>
      <c r="N4582" t="s">
        <v>642</v>
      </c>
      <c r="O4582">
        <v>34850</v>
      </c>
      <c r="P4582">
        <v>14.9</v>
      </c>
      <c r="Q4582">
        <v>0.19</v>
      </c>
      <c r="R4582" t="b">
        <v>1</v>
      </c>
      <c r="S4582" t="s">
        <v>40</v>
      </c>
      <c r="T4582">
        <v>6</v>
      </c>
      <c r="U4582" t="s">
        <v>3860</v>
      </c>
      <c r="V4582" t="b">
        <v>1</v>
      </c>
      <c r="W4582" t="b">
        <v>0</v>
      </c>
      <c r="X4582" t="b">
        <v>1</v>
      </c>
      <c r="Y4582" t="b">
        <v>0</v>
      </c>
      <c r="Z4582" t="b">
        <v>0</v>
      </c>
      <c r="AA4582" t="b">
        <v>1</v>
      </c>
      <c r="AB4582" t="b">
        <v>1</v>
      </c>
      <c r="AC4582" t="b">
        <v>0</v>
      </c>
      <c r="AD4582" t="b">
        <v>0</v>
      </c>
      <c r="AE4582" t="b">
        <v>0</v>
      </c>
      <c r="AF4582" t="b">
        <v>0</v>
      </c>
      <c r="AG4582" t="b">
        <v>0</v>
      </c>
      <c r="AH4582" t="b">
        <v>0</v>
      </c>
      <c r="AI4582" t="b">
        <v>1</v>
      </c>
      <c r="AJ4582" t="b">
        <v>0</v>
      </c>
      <c r="AK4582" t="b">
        <v>0</v>
      </c>
      <c r="AL4582" t="b">
        <v>0</v>
      </c>
      <c r="AM4582" t="b">
        <v>0</v>
      </c>
    </row>
    <row r="4583" spans="1:39" ht="14.4" hidden="1" x14ac:dyDescent="0.3">
      <c r="A4583" t="s">
        <v>4702</v>
      </c>
      <c r="B4583">
        <v>2024</v>
      </c>
      <c r="C4583" t="s">
        <v>76</v>
      </c>
      <c r="D4583" t="s">
        <v>77</v>
      </c>
      <c r="E4583" t="s">
        <v>25</v>
      </c>
      <c r="F4583" t="s">
        <v>5181</v>
      </c>
      <c r="G4583" t="s">
        <v>86</v>
      </c>
      <c r="H4583" t="s">
        <v>91</v>
      </c>
      <c r="I4583" t="s">
        <v>98</v>
      </c>
      <c r="J4583" t="b">
        <v>1</v>
      </c>
      <c r="K4583" t="s">
        <v>5589</v>
      </c>
      <c r="L4583">
        <v>0.67</v>
      </c>
      <c r="M4583" t="s">
        <v>5743</v>
      </c>
      <c r="N4583" t="s">
        <v>5589</v>
      </c>
      <c r="O4583">
        <v>116845</v>
      </c>
      <c r="P4583">
        <v>9.7200000000000006</v>
      </c>
      <c r="Q4583">
        <v>0.31</v>
      </c>
      <c r="R4583" t="b">
        <v>1</v>
      </c>
      <c r="S4583" t="s">
        <v>35</v>
      </c>
      <c r="T4583">
        <v>17</v>
      </c>
      <c r="U4583" t="s">
        <v>3860</v>
      </c>
      <c r="V4583" t="b">
        <v>0</v>
      </c>
      <c r="W4583" t="b">
        <v>0</v>
      </c>
      <c r="X4583" t="b">
        <v>1</v>
      </c>
      <c r="Y4583" t="b">
        <v>0</v>
      </c>
      <c r="Z4583" t="b">
        <v>0</v>
      </c>
      <c r="AA4583" t="b">
        <v>1</v>
      </c>
      <c r="AB4583" t="b">
        <v>1</v>
      </c>
      <c r="AC4583" t="b">
        <v>1</v>
      </c>
      <c r="AD4583" t="b">
        <v>1</v>
      </c>
      <c r="AE4583" t="b">
        <v>1</v>
      </c>
      <c r="AF4583" t="b">
        <v>0</v>
      </c>
      <c r="AG4583" t="b">
        <v>1</v>
      </c>
      <c r="AH4583" t="b">
        <v>1</v>
      </c>
      <c r="AI4583" t="b">
        <v>0</v>
      </c>
      <c r="AJ4583" t="b">
        <v>0</v>
      </c>
      <c r="AK4583" t="b">
        <v>1</v>
      </c>
      <c r="AL4583" t="b">
        <v>1</v>
      </c>
      <c r="AM4583" t="b">
        <v>0</v>
      </c>
    </row>
    <row r="4584" spans="1:39" ht="14.4" hidden="1" x14ac:dyDescent="0.3">
      <c r="A4584" t="s">
        <v>4703</v>
      </c>
      <c r="B4584">
        <v>2024</v>
      </c>
      <c r="C4584" t="s">
        <v>115</v>
      </c>
      <c r="D4584" t="s">
        <v>31</v>
      </c>
      <c r="E4584" t="s">
        <v>54</v>
      </c>
      <c r="F4584" t="s">
        <v>5181</v>
      </c>
      <c r="G4584" t="s">
        <v>26</v>
      </c>
      <c r="H4584" t="s">
        <v>27</v>
      </c>
      <c r="I4584" t="s">
        <v>61</v>
      </c>
      <c r="J4584" t="b">
        <v>0</v>
      </c>
      <c r="L4584">
        <v>0.12</v>
      </c>
      <c r="M4584" t="s">
        <v>5742</v>
      </c>
      <c r="O4584">
        <v>31435</v>
      </c>
      <c r="P4584">
        <v>-4.0999999999999996</v>
      </c>
      <c r="Q4584">
        <v>0.79</v>
      </c>
      <c r="R4584" t="b">
        <v>0</v>
      </c>
      <c r="S4584" t="s">
        <v>40</v>
      </c>
      <c r="T4584">
        <v>3</v>
      </c>
      <c r="U4584" t="s">
        <v>2314</v>
      </c>
      <c r="V4584" t="b">
        <v>1</v>
      </c>
      <c r="W4584" t="b">
        <v>1</v>
      </c>
      <c r="X4584" t="b">
        <v>1</v>
      </c>
      <c r="Y4584" t="b">
        <v>0</v>
      </c>
      <c r="Z4584" t="b">
        <v>1</v>
      </c>
      <c r="AA4584" t="b">
        <v>0</v>
      </c>
      <c r="AB4584" t="b">
        <v>1</v>
      </c>
      <c r="AC4584" t="b">
        <v>0</v>
      </c>
      <c r="AD4584" t="b">
        <v>0</v>
      </c>
      <c r="AE4584" t="b">
        <v>0</v>
      </c>
      <c r="AF4584" t="b">
        <v>0</v>
      </c>
      <c r="AG4584" t="b">
        <v>0</v>
      </c>
      <c r="AH4584" t="b">
        <v>0</v>
      </c>
      <c r="AI4584" t="b">
        <v>0</v>
      </c>
      <c r="AJ4584" t="b">
        <v>0</v>
      </c>
      <c r="AK4584" t="b">
        <v>0</v>
      </c>
      <c r="AL4584" t="b">
        <v>0</v>
      </c>
      <c r="AM4584" t="b">
        <v>0</v>
      </c>
    </row>
    <row r="4585" spans="1:39" ht="14.4" hidden="1" x14ac:dyDescent="0.3">
      <c r="A4585" t="s">
        <v>4704</v>
      </c>
      <c r="B4585">
        <v>2024</v>
      </c>
      <c r="C4585" t="s">
        <v>150</v>
      </c>
      <c r="D4585" t="s">
        <v>90</v>
      </c>
      <c r="E4585" t="s">
        <v>120</v>
      </c>
      <c r="F4585" t="s">
        <v>5176</v>
      </c>
      <c r="G4585" t="s">
        <v>46</v>
      </c>
      <c r="H4585" t="s">
        <v>27</v>
      </c>
      <c r="I4585" t="s">
        <v>49</v>
      </c>
      <c r="J4585" t="b">
        <v>1</v>
      </c>
      <c r="K4585" t="s">
        <v>5740</v>
      </c>
      <c r="L4585">
        <v>0.77</v>
      </c>
      <c r="M4585" t="s">
        <v>5741</v>
      </c>
      <c r="N4585" t="s">
        <v>5740</v>
      </c>
      <c r="O4585">
        <v>106303</v>
      </c>
      <c r="P4585">
        <v>17.41</v>
      </c>
      <c r="Q4585">
        <v>0.28000000000000003</v>
      </c>
      <c r="R4585" t="b">
        <v>1</v>
      </c>
      <c r="S4585" t="s">
        <v>20</v>
      </c>
      <c r="T4585">
        <v>9</v>
      </c>
      <c r="U4585" t="s">
        <v>2314</v>
      </c>
      <c r="V4585" t="b">
        <v>0</v>
      </c>
      <c r="W4585" t="b">
        <v>0</v>
      </c>
      <c r="X4585" t="b">
        <v>0</v>
      </c>
      <c r="Y4585" t="b">
        <v>1</v>
      </c>
      <c r="Z4585" t="b">
        <v>1</v>
      </c>
      <c r="AA4585" t="b">
        <v>1</v>
      </c>
      <c r="AB4585" t="b">
        <v>0</v>
      </c>
      <c r="AC4585" t="b">
        <v>1</v>
      </c>
      <c r="AD4585" t="b">
        <v>0</v>
      </c>
      <c r="AE4585" t="b">
        <v>1</v>
      </c>
      <c r="AF4585" t="b">
        <v>1</v>
      </c>
      <c r="AG4585" t="b">
        <v>0</v>
      </c>
      <c r="AH4585" t="b">
        <v>0</v>
      </c>
      <c r="AI4585" t="b">
        <v>0</v>
      </c>
      <c r="AJ4585" t="b">
        <v>1</v>
      </c>
      <c r="AK4585" t="b">
        <v>0</v>
      </c>
      <c r="AL4585" t="b">
        <v>1</v>
      </c>
      <c r="AM4585" t="b">
        <v>1</v>
      </c>
    </row>
    <row r="4586" spans="1:39" ht="14.4" hidden="1" x14ac:dyDescent="0.3">
      <c r="A4586" t="s">
        <v>4705</v>
      </c>
      <c r="B4586">
        <v>2024</v>
      </c>
      <c r="C4586" t="s">
        <v>112</v>
      </c>
      <c r="D4586" t="s">
        <v>113</v>
      </c>
      <c r="E4586" t="s">
        <v>54</v>
      </c>
      <c r="F4586" t="s">
        <v>5169</v>
      </c>
      <c r="G4586" t="s">
        <v>93</v>
      </c>
      <c r="H4586" t="s">
        <v>69</v>
      </c>
      <c r="I4586" t="s">
        <v>98</v>
      </c>
      <c r="J4586" t="b">
        <v>0</v>
      </c>
      <c r="L4586">
        <v>0.11</v>
      </c>
      <c r="M4586" t="s">
        <v>5739</v>
      </c>
      <c r="O4586">
        <v>89170</v>
      </c>
      <c r="P4586">
        <v>-4.96</v>
      </c>
      <c r="Q4586">
        <v>0.67</v>
      </c>
      <c r="R4586" t="b">
        <v>0</v>
      </c>
      <c r="S4586" t="s">
        <v>40</v>
      </c>
      <c r="T4586">
        <v>16</v>
      </c>
      <c r="U4586" t="s">
        <v>2314</v>
      </c>
      <c r="V4586" t="b">
        <v>0</v>
      </c>
      <c r="W4586" t="b">
        <v>1</v>
      </c>
      <c r="X4586" t="b">
        <v>0</v>
      </c>
      <c r="Y4586" t="b">
        <v>1</v>
      </c>
      <c r="Z4586" t="b">
        <v>1</v>
      </c>
      <c r="AA4586" t="b">
        <v>0</v>
      </c>
      <c r="AB4586" t="b">
        <v>1</v>
      </c>
      <c r="AC4586" t="b">
        <v>0</v>
      </c>
      <c r="AD4586" t="b">
        <v>0</v>
      </c>
      <c r="AE4586" t="b">
        <v>0</v>
      </c>
      <c r="AF4586" t="b">
        <v>0</v>
      </c>
      <c r="AG4586" t="b">
        <v>0</v>
      </c>
      <c r="AH4586" t="b">
        <v>0</v>
      </c>
      <c r="AI4586" t="b">
        <v>0</v>
      </c>
      <c r="AJ4586" t="b">
        <v>0</v>
      </c>
      <c r="AK4586" t="b">
        <v>0</v>
      </c>
      <c r="AL4586" t="b">
        <v>0</v>
      </c>
      <c r="AM4586" t="b">
        <v>0</v>
      </c>
    </row>
    <row r="4587" spans="1:39" ht="14.4" hidden="1" x14ac:dyDescent="0.3">
      <c r="A4587" t="s">
        <v>4706</v>
      </c>
      <c r="B4587">
        <v>2024</v>
      </c>
      <c r="C4587" t="s">
        <v>248</v>
      </c>
      <c r="D4587" t="s">
        <v>24</v>
      </c>
      <c r="E4587" t="s">
        <v>25</v>
      </c>
      <c r="F4587" t="s">
        <v>5176</v>
      </c>
      <c r="G4587" t="s">
        <v>33</v>
      </c>
      <c r="H4587" t="s">
        <v>52</v>
      </c>
      <c r="I4587" t="s">
        <v>19</v>
      </c>
      <c r="J4587" t="b">
        <v>0</v>
      </c>
      <c r="L4587">
        <v>0.06</v>
      </c>
      <c r="M4587" t="s">
        <v>5738</v>
      </c>
      <c r="O4587">
        <v>87013</v>
      </c>
      <c r="P4587">
        <v>1.95</v>
      </c>
      <c r="Q4587">
        <v>0.67</v>
      </c>
      <c r="R4587" t="b">
        <v>0</v>
      </c>
      <c r="S4587" t="s">
        <v>35</v>
      </c>
      <c r="T4587">
        <v>14</v>
      </c>
      <c r="U4587" t="s">
        <v>2314</v>
      </c>
      <c r="V4587" t="b">
        <v>0</v>
      </c>
      <c r="W4587" t="b">
        <v>0</v>
      </c>
      <c r="X4587" t="b">
        <v>0</v>
      </c>
      <c r="Y4587" t="b">
        <v>1</v>
      </c>
      <c r="Z4587" t="b">
        <v>1</v>
      </c>
      <c r="AA4587" t="b">
        <v>1</v>
      </c>
      <c r="AB4587" t="b">
        <v>0</v>
      </c>
      <c r="AC4587" t="b">
        <v>1</v>
      </c>
      <c r="AD4587" t="b">
        <v>0</v>
      </c>
      <c r="AE4587" t="b">
        <v>1</v>
      </c>
      <c r="AF4587" t="b">
        <v>0</v>
      </c>
      <c r="AG4587" t="b">
        <v>0</v>
      </c>
      <c r="AH4587" t="b">
        <v>0</v>
      </c>
      <c r="AI4587" t="b">
        <v>0</v>
      </c>
      <c r="AJ4587" t="b">
        <v>0</v>
      </c>
      <c r="AK4587" t="b">
        <v>0</v>
      </c>
      <c r="AL4587" t="b">
        <v>0</v>
      </c>
      <c r="AM4587" t="b">
        <v>0</v>
      </c>
    </row>
    <row r="4588" spans="1:39" ht="14.4" hidden="1" x14ac:dyDescent="0.3">
      <c r="A4588" t="s">
        <v>4707</v>
      </c>
      <c r="B4588">
        <v>2024</v>
      </c>
      <c r="C4588" t="s">
        <v>80</v>
      </c>
      <c r="D4588" t="s">
        <v>38</v>
      </c>
      <c r="E4588" t="s">
        <v>59</v>
      </c>
      <c r="F4588" t="s">
        <v>5176</v>
      </c>
      <c r="G4588" t="s">
        <v>33</v>
      </c>
      <c r="H4588" t="s">
        <v>52</v>
      </c>
      <c r="I4588" t="s">
        <v>98</v>
      </c>
      <c r="J4588" t="b">
        <v>0</v>
      </c>
      <c r="L4588">
        <v>0.01</v>
      </c>
      <c r="M4588" t="s">
        <v>5737</v>
      </c>
      <c r="O4588">
        <v>46750</v>
      </c>
      <c r="P4588">
        <v>0.04</v>
      </c>
      <c r="Q4588">
        <v>0.89</v>
      </c>
      <c r="R4588" t="b">
        <v>0</v>
      </c>
      <c r="S4588" t="s">
        <v>35</v>
      </c>
      <c r="T4588">
        <v>19</v>
      </c>
      <c r="U4588" t="s">
        <v>2314</v>
      </c>
      <c r="V4588" t="b">
        <v>0</v>
      </c>
      <c r="W4588" t="b">
        <v>1</v>
      </c>
      <c r="X4588" t="b">
        <v>1</v>
      </c>
      <c r="Y4588" t="b">
        <v>1</v>
      </c>
      <c r="Z4588" t="b">
        <v>0</v>
      </c>
      <c r="AA4588" t="b">
        <v>1</v>
      </c>
      <c r="AB4588" t="b">
        <v>1</v>
      </c>
      <c r="AC4588" t="b">
        <v>0</v>
      </c>
      <c r="AD4588" t="b">
        <v>1</v>
      </c>
      <c r="AE4588" t="b">
        <v>0</v>
      </c>
      <c r="AF4588" t="b">
        <v>0</v>
      </c>
      <c r="AG4588" t="b">
        <v>0</v>
      </c>
      <c r="AH4588" t="b">
        <v>0</v>
      </c>
      <c r="AI4588" t="b">
        <v>0</v>
      </c>
      <c r="AJ4588" t="b">
        <v>0</v>
      </c>
      <c r="AK4588" t="b">
        <v>0</v>
      </c>
      <c r="AL4588" t="b">
        <v>0</v>
      </c>
      <c r="AM4588" t="b">
        <v>0</v>
      </c>
    </row>
    <row r="4589" spans="1:39" ht="14.4" hidden="1" x14ac:dyDescent="0.3">
      <c r="A4589" t="s">
        <v>4708</v>
      </c>
      <c r="B4589">
        <v>2024</v>
      </c>
      <c r="C4589" t="s">
        <v>137</v>
      </c>
      <c r="D4589" t="s">
        <v>77</v>
      </c>
      <c r="E4589" t="s">
        <v>25</v>
      </c>
      <c r="F4589" t="s">
        <v>5181</v>
      </c>
      <c r="G4589" t="s">
        <v>93</v>
      </c>
      <c r="H4589" t="s">
        <v>91</v>
      </c>
      <c r="I4589" t="s">
        <v>19</v>
      </c>
      <c r="J4589" t="b">
        <v>1</v>
      </c>
      <c r="K4589" t="s">
        <v>3339</v>
      </c>
      <c r="L4589">
        <v>0.66</v>
      </c>
      <c r="M4589" t="s">
        <v>5736</v>
      </c>
      <c r="N4589" t="s">
        <v>3339</v>
      </c>
      <c r="O4589">
        <v>115545</v>
      </c>
      <c r="P4589">
        <v>8.59</v>
      </c>
      <c r="Q4589">
        <v>0.13</v>
      </c>
      <c r="R4589" t="b">
        <v>1</v>
      </c>
      <c r="S4589" t="s">
        <v>35</v>
      </c>
      <c r="T4589">
        <v>5</v>
      </c>
      <c r="U4589" t="s">
        <v>2314</v>
      </c>
      <c r="V4589" t="b">
        <v>0</v>
      </c>
      <c r="W4589" t="b">
        <v>1</v>
      </c>
      <c r="X4589" t="b">
        <v>0</v>
      </c>
      <c r="Y4589" t="b">
        <v>1</v>
      </c>
      <c r="Z4589" t="b">
        <v>1</v>
      </c>
      <c r="AA4589" t="b">
        <v>0</v>
      </c>
      <c r="AB4589" t="b">
        <v>0</v>
      </c>
      <c r="AC4589" t="b">
        <v>0</v>
      </c>
      <c r="AD4589" t="b">
        <v>0</v>
      </c>
      <c r="AE4589" t="b">
        <v>1</v>
      </c>
      <c r="AF4589" t="b">
        <v>0</v>
      </c>
      <c r="AG4589" t="b">
        <v>0</v>
      </c>
      <c r="AH4589" t="b">
        <v>0</v>
      </c>
      <c r="AI4589" t="b">
        <v>0</v>
      </c>
      <c r="AJ4589" t="b">
        <v>0</v>
      </c>
      <c r="AK4589" t="b">
        <v>1</v>
      </c>
      <c r="AL4589" t="b">
        <v>0</v>
      </c>
      <c r="AM4589" t="b">
        <v>0</v>
      </c>
    </row>
    <row r="4590" spans="1:39" ht="14.4" hidden="1" x14ac:dyDescent="0.3">
      <c r="A4590" t="s">
        <v>4709</v>
      </c>
      <c r="B4590">
        <v>2024</v>
      </c>
      <c r="C4590" t="s">
        <v>67</v>
      </c>
      <c r="D4590" t="s">
        <v>68</v>
      </c>
      <c r="E4590" t="s">
        <v>39</v>
      </c>
      <c r="F4590" t="s">
        <v>5176</v>
      </c>
      <c r="G4590" t="s">
        <v>26</v>
      </c>
      <c r="H4590" t="s">
        <v>52</v>
      </c>
      <c r="I4590" t="s">
        <v>61</v>
      </c>
      <c r="J4590" t="b">
        <v>1</v>
      </c>
      <c r="K4590" t="s">
        <v>5587</v>
      </c>
      <c r="L4590">
        <v>0.77</v>
      </c>
      <c r="M4590" t="s">
        <v>5735</v>
      </c>
      <c r="N4590" t="s">
        <v>5587</v>
      </c>
      <c r="O4590">
        <v>153822</v>
      </c>
      <c r="P4590">
        <v>16.12</v>
      </c>
      <c r="Q4590">
        <v>0.32</v>
      </c>
      <c r="R4590" t="b">
        <v>1</v>
      </c>
      <c r="S4590" t="s">
        <v>35</v>
      </c>
      <c r="T4590">
        <v>17</v>
      </c>
      <c r="U4590" t="s">
        <v>2314</v>
      </c>
      <c r="V4590" t="b">
        <v>1</v>
      </c>
      <c r="W4590" t="b">
        <v>0</v>
      </c>
      <c r="X4590" t="b">
        <v>1</v>
      </c>
      <c r="Y4590" t="b">
        <v>1</v>
      </c>
      <c r="Z4590" t="b">
        <v>0</v>
      </c>
      <c r="AA4590" t="b">
        <v>0</v>
      </c>
      <c r="AB4590" t="b">
        <v>1</v>
      </c>
      <c r="AC4590" t="b">
        <v>1</v>
      </c>
      <c r="AD4590" t="b">
        <v>1</v>
      </c>
      <c r="AE4590" t="b">
        <v>0</v>
      </c>
      <c r="AF4590" t="b">
        <v>0</v>
      </c>
      <c r="AG4590" t="b">
        <v>0</v>
      </c>
      <c r="AH4590" t="b">
        <v>1</v>
      </c>
      <c r="AI4590" t="b">
        <v>0</v>
      </c>
      <c r="AJ4590" t="b">
        <v>1</v>
      </c>
      <c r="AK4590" t="b">
        <v>0</v>
      </c>
      <c r="AL4590" t="b">
        <v>0</v>
      </c>
      <c r="AM4590" t="b">
        <v>0</v>
      </c>
    </row>
    <row r="4591" spans="1:39" ht="14.4" hidden="1" x14ac:dyDescent="0.3">
      <c r="A4591" t="s">
        <v>4710</v>
      </c>
      <c r="B4591">
        <v>2024</v>
      </c>
      <c r="C4591" t="s">
        <v>183</v>
      </c>
      <c r="D4591" t="s">
        <v>113</v>
      </c>
      <c r="E4591" t="s">
        <v>81</v>
      </c>
      <c r="F4591" t="s">
        <v>5169</v>
      </c>
      <c r="G4591" t="s">
        <v>93</v>
      </c>
      <c r="H4591" t="s">
        <v>91</v>
      </c>
      <c r="I4591" t="s">
        <v>83</v>
      </c>
      <c r="J4591" t="b">
        <v>1</v>
      </c>
      <c r="K4591" t="s">
        <v>5733</v>
      </c>
      <c r="L4591">
        <v>0.51</v>
      </c>
      <c r="M4591" t="s">
        <v>5734</v>
      </c>
      <c r="N4591" t="s">
        <v>5733</v>
      </c>
      <c r="O4591">
        <v>126081</v>
      </c>
      <c r="P4591">
        <v>12.62</v>
      </c>
      <c r="Q4591">
        <v>0.25</v>
      </c>
      <c r="R4591" t="b">
        <v>1</v>
      </c>
      <c r="S4591" t="s">
        <v>35</v>
      </c>
      <c r="T4591">
        <v>14</v>
      </c>
      <c r="U4591" t="s">
        <v>2314</v>
      </c>
      <c r="V4591" t="b">
        <v>0</v>
      </c>
      <c r="W4591" t="b">
        <v>1</v>
      </c>
      <c r="X4591" t="b">
        <v>0</v>
      </c>
      <c r="Y4591" t="b">
        <v>1</v>
      </c>
      <c r="Z4591" t="b">
        <v>0</v>
      </c>
      <c r="AA4591" t="b">
        <v>1</v>
      </c>
      <c r="AB4591" t="b">
        <v>0</v>
      </c>
      <c r="AC4591" t="b">
        <v>0</v>
      </c>
      <c r="AD4591" t="b">
        <v>0</v>
      </c>
      <c r="AE4591" t="b">
        <v>0</v>
      </c>
      <c r="AF4591" t="b">
        <v>0</v>
      </c>
      <c r="AG4591" t="b">
        <v>1</v>
      </c>
      <c r="AH4591" t="b">
        <v>0</v>
      </c>
      <c r="AI4591" t="b">
        <v>0</v>
      </c>
      <c r="AJ4591" t="b">
        <v>0</v>
      </c>
      <c r="AK4591" t="b">
        <v>1</v>
      </c>
      <c r="AL4591" t="b">
        <v>0</v>
      </c>
      <c r="AM4591" t="b">
        <v>0</v>
      </c>
    </row>
    <row r="4592" spans="1:39" ht="14.4" hidden="1" x14ac:dyDescent="0.3">
      <c r="A4592" t="s">
        <v>4711</v>
      </c>
      <c r="B4592">
        <v>2024</v>
      </c>
      <c r="C4592" t="s">
        <v>37</v>
      </c>
      <c r="D4592" t="s">
        <v>38</v>
      </c>
      <c r="E4592" t="s">
        <v>135</v>
      </c>
      <c r="F4592" t="s">
        <v>5176</v>
      </c>
      <c r="G4592" t="s">
        <v>33</v>
      </c>
      <c r="H4592" t="s">
        <v>52</v>
      </c>
      <c r="I4592" t="s">
        <v>28</v>
      </c>
      <c r="J4592" t="b">
        <v>1</v>
      </c>
      <c r="K4592" t="s">
        <v>3339</v>
      </c>
      <c r="L4592">
        <v>0.59</v>
      </c>
      <c r="M4592" t="s">
        <v>5732</v>
      </c>
      <c r="N4592" t="s">
        <v>3339</v>
      </c>
      <c r="O4592">
        <v>75767</v>
      </c>
      <c r="P4592">
        <v>11.87</v>
      </c>
      <c r="Q4592">
        <v>0.11</v>
      </c>
      <c r="R4592" t="b">
        <v>1</v>
      </c>
      <c r="S4592" t="s">
        <v>35</v>
      </c>
      <c r="T4592">
        <v>16</v>
      </c>
      <c r="U4592" t="s">
        <v>2314</v>
      </c>
      <c r="V4592" t="b">
        <v>0</v>
      </c>
      <c r="W4592" t="b">
        <v>1</v>
      </c>
      <c r="X4592" t="b">
        <v>1</v>
      </c>
      <c r="Y4592" t="b">
        <v>0</v>
      </c>
      <c r="Z4592" t="b">
        <v>1</v>
      </c>
      <c r="AA4592" t="b">
        <v>1</v>
      </c>
      <c r="AB4592" t="b">
        <v>0</v>
      </c>
      <c r="AC4592" t="b">
        <v>0</v>
      </c>
      <c r="AD4592" t="b">
        <v>0</v>
      </c>
      <c r="AE4592" t="b">
        <v>1</v>
      </c>
      <c r="AF4592" t="b">
        <v>0</v>
      </c>
      <c r="AG4592" t="b">
        <v>0</v>
      </c>
      <c r="AH4592" t="b">
        <v>0</v>
      </c>
      <c r="AI4592" t="b">
        <v>0</v>
      </c>
      <c r="AJ4592" t="b">
        <v>0</v>
      </c>
      <c r="AK4592" t="b">
        <v>1</v>
      </c>
      <c r="AL4592" t="b">
        <v>0</v>
      </c>
      <c r="AM4592" t="b">
        <v>0</v>
      </c>
    </row>
    <row r="4593" spans="1:39" ht="14.4" hidden="1" x14ac:dyDescent="0.3">
      <c r="A4593" t="s">
        <v>4712</v>
      </c>
      <c r="B4593">
        <v>2024</v>
      </c>
      <c r="C4593" t="s">
        <v>76</v>
      </c>
      <c r="D4593" t="s">
        <v>77</v>
      </c>
      <c r="E4593" t="s">
        <v>74</v>
      </c>
      <c r="F4593" t="s">
        <v>5172</v>
      </c>
      <c r="G4593" t="s">
        <v>41</v>
      </c>
      <c r="H4593" t="s">
        <v>27</v>
      </c>
      <c r="I4593" t="s">
        <v>83</v>
      </c>
      <c r="J4593" t="b">
        <v>1</v>
      </c>
      <c r="K4593" t="s">
        <v>230</v>
      </c>
      <c r="L4593">
        <v>0.52</v>
      </c>
      <c r="M4593" t="s">
        <v>5731</v>
      </c>
      <c r="N4593" t="s">
        <v>230</v>
      </c>
      <c r="O4593">
        <v>121018</v>
      </c>
      <c r="P4593">
        <v>6.46</v>
      </c>
      <c r="Q4593">
        <v>0.17</v>
      </c>
      <c r="R4593" t="b">
        <v>1</v>
      </c>
      <c r="S4593" t="s">
        <v>20</v>
      </c>
      <c r="T4593">
        <v>9</v>
      </c>
      <c r="U4593" t="s">
        <v>2314</v>
      </c>
      <c r="V4593" t="b">
        <v>1</v>
      </c>
      <c r="W4593" t="b">
        <v>0</v>
      </c>
      <c r="X4593" t="b">
        <v>0</v>
      </c>
      <c r="Y4593" t="b">
        <v>0</v>
      </c>
      <c r="Z4593" t="b">
        <v>1</v>
      </c>
      <c r="AA4593" t="b">
        <v>1</v>
      </c>
      <c r="AB4593" t="b">
        <v>0</v>
      </c>
      <c r="AC4593" t="b">
        <v>1</v>
      </c>
      <c r="AD4593" t="b">
        <v>0</v>
      </c>
      <c r="AE4593" t="b">
        <v>1</v>
      </c>
      <c r="AF4593" t="b">
        <v>0</v>
      </c>
      <c r="AG4593" t="b">
        <v>0</v>
      </c>
      <c r="AH4593" t="b">
        <v>1</v>
      </c>
      <c r="AI4593" t="b">
        <v>0</v>
      </c>
      <c r="AJ4593" t="b">
        <v>0</v>
      </c>
      <c r="AK4593" t="b">
        <v>0</v>
      </c>
      <c r="AL4593" t="b">
        <v>0</v>
      </c>
      <c r="AM4593" t="b">
        <v>0</v>
      </c>
    </row>
    <row r="4594" spans="1:39" ht="14.4" hidden="1" x14ac:dyDescent="0.3">
      <c r="A4594" t="s">
        <v>4713</v>
      </c>
      <c r="B4594">
        <v>2024</v>
      </c>
      <c r="C4594" t="s">
        <v>30</v>
      </c>
      <c r="D4594" t="s">
        <v>31</v>
      </c>
      <c r="E4594" t="s">
        <v>97</v>
      </c>
      <c r="F4594" t="s">
        <v>5172</v>
      </c>
      <c r="G4594" t="s">
        <v>33</v>
      </c>
      <c r="H4594" t="s">
        <v>42</v>
      </c>
      <c r="I4594" t="s">
        <v>61</v>
      </c>
      <c r="J4594" t="b">
        <v>1</v>
      </c>
      <c r="K4594" t="s">
        <v>5729</v>
      </c>
      <c r="L4594">
        <v>0.88</v>
      </c>
      <c r="M4594" t="s">
        <v>5730</v>
      </c>
      <c r="N4594" t="s">
        <v>5729</v>
      </c>
      <c r="O4594">
        <v>35867</v>
      </c>
      <c r="P4594">
        <v>17.68</v>
      </c>
      <c r="Q4594">
        <v>0.35</v>
      </c>
      <c r="R4594" t="b">
        <v>1</v>
      </c>
      <c r="S4594" t="s">
        <v>40</v>
      </c>
      <c r="T4594">
        <v>15</v>
      </c>
      <c r="U4594" t="s">
        <v>2314</v>
      </c>
      <c r="V4594" t="b">
        <v>0</v>
      </c>
      <c r="W4594" t="b">
        <v>1</v>
      </c>
      <c r="X4594" t="b">
        <v>1</v>
      </c>
      <c r="Y4594" t="b">
        <v>0</v>
      </c>
      <c r="Z4594" t="b">
        <v>1</v>
      </c>
      <c r="AA4594" t="b">
        <v>1</v>
      </c>
      <c r="AB4594" t="b">
        <v>1</v>
      </c>
      <c r="AC4594" t="b">
        <v>0</v>
      </c>
      <c r="AD4594" t="b">
        <v>1</v>
      </c>
      <c r="AE4594" t="b">
        <v>0</v>
      </c>
      <c r="AF4594" t="b">
        <v>1</v>
      </c>
      <c r="AG4594" t="b">
        <v>0</v>
      </c>
      <c r="AH4594" t="b">
        <v>0</v>
      </c>
      <c r="AI4594" t="b">
        <v>1</v>
      </c>
      <c r="AJ4594" t="b">
        <v>0</v>
      </c>
      <c r="AK4594" t="b">
        <v>0</v>
      </c>
      <c r="AL4594" t="b">
        <v>1</v>
      </c>
      <c r="AM4594" t="b">
        <v>1</v>
      </c>
    </row>
    <row r="4595" spans="1:39" ht="14.4" hidden="1" x14ac:dyDescent="0.3">
      <c r="A4595" t="s">
        <v>4714</v>
      </c>
      <c r="B4595">
        <v>2024</v>
      </c>
      <c r="C4595" t="s">
        <v>143</v>
      </c>
      <c r="D4595" t="s">
        <v>38</v>
      </c>
      <c r="E4595" t="s">
        <v>39</v>
      </c>
      <c r="F4595" t="s">
        <v>5176</v>
      </c>
      <c r="G4595" t="s">
        <v>93</v>
      </c>
      <c r="H4595" t="s">
        <v>91</v>
      </c>
      <c r="I4595" t="s">
        <v>83</v>
      </c>
      <c r="J4595" t="b">
        <v>1</v>
      </c>
      <c r="K4595" t="s">
        <v>130</v>
      </c>
      <c r="L4595">
        <v>0.7</v>
      </c>
      <c r="M4595" t="s">
        <v>5728</v>
      </c>
      <c r="N4595" t="s">
        <v>130</v>
      </c>
      <c r="O4595">
        <v>78543</v>
      </c>
      <c r="P4595">
        <v>17.16</v>
      </c>
      <c r="Q4595">
        <v>0.4</v>
      </c>
      <c r="R4595" t="b">
        <v>1</v>
      </c>
      <c r="S4595" t="s">
        <v>35</v>
      </c>
      <c r="T4595">
        <v>8</v>
      </c>
      <c r="U4595" t="s">
        <v>2314</v>
      </c>
      <c r="V4595" t="b">
        <v>1</v>
      </c>
      <c r="W4595" t="b">
        <v>1</v>
      </c>
      <c r="X4595" t="b">
        <v>0</v>
      </c>
      <c r="Y4595" t="b">
        <v>1</v>
      </c>
      <c r="Z4595" t="b">
        <v>0</v>
      </c>
      <c r="AA4595" t="b">
        <v>0</v>
      </c>
      <c r="AB4595" t="b">
        <v>0</v>
      </c>
      <c r="AC4595" t="b">
        <v>1</v>
      </c>
      <c r="AD4595" t="b">
        <v>1</v>
      </c>
      <c r="AE4595" t="b">
        <v>0</v>
      </c>
      <c r="AF4595" t="b">
        <v>0</v>
      </c>
      <c r="AG4595" t="b">
        <v>0</v>
      </c>
      <c r="AH4595" t="b">
        <v>0</v>
      </c>
      <c r="AI4595" t="b">
        <v>0</v>
      </c>
      <c r="AJ4595" t="b">
        <v>0</v>
      </c>
      <c r="AK4595" t="b">
        <v>0</v>
      </c>
      <c r="AL4595" t="b">
        <v>0</v>
      </c>
      <c r="AM4595" t="b">
        <v>1</v>
      </c>
    </row>
    <row r="4596" spans="1:39" ht="14.4" hidden="1" x14ac:dyDescent="0.3">
      <c r="A4596" t="s">
        <v>4715</v>
      </c>
      <c r="B4596">
        <v>2024</v>
      </c>
      <c r="C4596" t="s">
        <v>112</v>
      </c>
      <c r="D4596" t="s">
        <v>113</v>
      </c>
      <c r="E4596" t="s">
        <v>108</v>
      </c>
      <c r="F4596" t="s">
        <v>5181</v>
      </c>
      <c r="G4596" t="s">
        <v>46</v>
      </c>
      <c r="H4596" t="s">
        <v>18</v>
      </c>
      <c r="I4596" t="s">
        <v>49</v>
      </c>
      <c r="J4596" t="b">
        <v>0</v>
      </c>
      <c r="L4596">
        <v>0.04</v>
      </c>
      <c r="M4596" t="s">
        <v>5727</v>
      </c>
      <c r="O4596">
        <v>105911</v>
      </c>
      <c r="P4596">
        <v>-1.62</v>
      </c>
      <c r="Q4596">
        <v>0.74</v>
      </c>
      <c r="R4596" t="b">
        <v>0</v>
      </c>
      <c r="S4596" t="s">
        <v>40</v>
      </c>
      <c r="T4596">
        <v>10</v>
      </c>
      <c r="U4596" t="s">
        <v>2314</v>
      </c>
      <c r="V4596" t="b">
        <v>0</v>
      </c>
      <c r="W4596" t="b">
        <v>0</v>
      </c>
      <c r="X4596" t="b">
        <v>0</v>
      </c>
      <c r="Y4596" t="b">
        <v>1</v>
      </c>
      <c r="Z4596" t="b">
        <v>0</v>
      </c>
      <c r="AA4596" t="b">
        <v>1</v>
      </c>
      <c r="AB4596" t="b">
        <v>0</v>
      </c>
      <c r="AC4596" t="b">
        <v>1</v>
      </c>
      <c r="AD4596" t="b">
        <v>0</v>
      </c>
      <c r="AE4596" t="b">
        <v>1</v>
      </c>
      <c r="AF4596" t="b">
        <v>0</v>
      </c>
      <c r="AG4596" t="b">
        <v>0</v>
      </c>
      <c r="AH4596" t="b">
        <v>0</v>
      </c>
      <c r="AI4596" t="b">
        <v>0</v>
      </c>
      <c r="AJ4596" t="b">
        <v>0</v>
      </c>
      <c r="AK4596" t="b">
        <v>0</v>
      </c>
      <c r="AL4596" t="b">
        <v>0</v>
      </c>
      <c r="AM4596" t="b">
        <v>0</v>
      </c>
    </row>
    <row r="4597" spans="1:39" ht="14.4" hidden="1" x14ac:dyDescent="0.3">
      <c r="A4597" t="s">
        <v>4716</v>
      </c>
      <c r="B4597">
        <v>2024</v>
      </c>
      <c r="C4597" t="s">
        <v>198</v>
      </c>
      <c r="D4597" t="s">
        <v>38</v>
      </c>
      <c r="E4597" t="s">
        <v>45</v>
      </c>
      <c r="F4597" t="s">
        <v>5181</v>
      </c>
      <c r="G4597" t="s">
        <v>86</v>
      </c>
      <c r="H4597" t="s">
        <v>42</v>
      </c>
      <c r="I4597" t="s">
        <v>49</v>
      </c>
      <c r="J4597" t="b">
        <v>1</v>
      </c>
      <c r="K4597" t="s">
        <v>5725</v>
      </c>
      <c r="L4597">
        <v>0.45</v>
      </c>
      <c r="M4597" t="s">
        <v>5726</v>
      </c>
      <c r="N4597" t="s">
        <v>5725</v>
      </c>
      <c r="O4597">
        <v>73872</v>
      </c>
      <c r="P4597">
        <v>7.62</v>
      </c>
      <c r="Q4597">
        <v>0.21</v>
      </c>
      <c r="R4597" t="b">
        <v>1</v>
      </c>
      <c r="S4597" t="s">
        <v>20</v>
      </c>
      <c r="T4597">
        <v>0</v>
      </c>
      <c r="U4597" t="s">
        <v>3860</v>
      </c>
      <c r="V4597" t="b">
        <v>1</v>
      </c>
      <c r="W4597" t="b">
        <v>0</v>
      </c>
      <c r="X4597" t="b">
        <v>0</v>
      </c>
      <c r="Y4597" t="b">
        <v>1</v>
      </c>
      <c r="Z4597" t="b">
        <v>0</v>
      </c>
      <c r="AA4597" t="b">
        <v>0</v>
      </c>
      <c r="AB4597" t="b">
        <v>0</v>
      </c>
      <c r="AC4597" t="b">
        <v>1</v>
      </c>
      <c r="AD4597" t="b">
        <v>1</v>
      </c>
      <c r="AE4597" t="b">
        <v>1</v>
      </c>
      <c r="AF4597" t="b">
        <v>1</v>
      </c>
      <c r="AG4597" t="b">
        <v>1</v>
      </c>
      <c r="AH4597" t="b">
        <v>0</v>
      </c>
      <c r="AI4597" t="b">
        <v>0</v>
      </c>
      <c r="AJ4597" t="b">
        <v>0</v>
      </c>
      <c r="AK4597" t="b">
        <v>0</v>
      </c>
      <c r="AL4597" t="b">
        <v>1</v>
      </c>
      <c r="AM4597" t="b">
        <v>1</v>
      </c>
    </row>
    <row r="4598" spans="1:39" ht="14.4" hidden="1" x14ac:dyDescent="0.3">
      <c r="A4598" t="s">
        <v>4717</v>
      </c>
      <c r="B4598">
        <v>2024</v>
      </c>
      <c r="C4598" t="s">
        <v>67</v>
      </c>
      <c r="D4598" t="s">
        <v>68</v>
      </c>
      <c r="E4598" t="s">
        <v>32</v>
      </c>
      <c r="F4598" t="s">
        <v>5172</v>
      </c>
      <c r="G4598" t="s">
        <v>46</v>
      </c>
      <c r="H4598" t="s">
        <v>52</v>
      </c>
      <c r="I4598" t="s">
        <v>49</v>
      </c>
      <c r="J4598" t="b">
        <v>0</v>
      </c>
      <c r="L4598">
        <v>0.15</v>
      </c>
      <c r="M4598" t="s">
        <v>5724</v>
      </c>
      <c r="O4598">
        <v>112813</v>
      </c>
      <c r="P4598">
        <v>2.82</v>
      </c>
      <c r="Q4598">
        <v>0.79</v>
      </c>
      <c r="R4598" t="b">
        <v>0</v>
      </c>
      <c r="S4598" t="s">
        <v>35</v>
      </c>
      <c r="T4598">
        <v>14</v>
      </c>
      <c r="U4598" t="s">
        <v>2314</v>
      </c>
      <c r="V4598" t="b">
        <v>0</v>
      </c>
      <c r="W4598" t="b">
        <v>0</v>
      </c>
      <c r="X4598" t="b">
        <v>1</v>
      </c>
      <c r="Y4598" t="b">
        <v>1</v>
      </c>
      <c r="Z4598" t="b">
        <v>1</v>
      </c>
      <c r="AA4598" t="b">
        <v>1</v>
      </c>
      <c r="AB4598" t="b">
        <v>0</v>
      </c>
      <c r="AC4598" t="b">
        <v>1</v>
      </c>
      <c r="AD4598" t="b">
        <v>0</v>
      </c>
      <c r="AE4598" t="b">
        <v>1</v>
      </c>
      <c r="AF4598" t="b">
        <v>0</v>
      </c>
      <c r="AG4598" t="b">
        <v>0</v>
      </c>
      <c r="AH4598" t="b">
        <v>0</v>
      </c>
      <c r="AI4598" t="b">
        <v>0</v>
      </c>
      <c r="AJ4598" t="b">
        <v>0</v>
      </c>
      <c r="AK4598" t="b">
        <v>0</v>
      </c>
      <c r="AL4598" t="b">
        <v>0</v>
      </c>
      <c r="AM4598" t="b">
        <v>0</v>
      </c>
    </row>
    <row r="4599" spans="1:39" ht="14.4" hidden="1" x14ac:dyDescent="0.3">
      <c r="A4599" t="s">
        <v>4718</v>
      </c>
      <c r="B4599">
        <v>2024</v>
      </c>
      <c r="C4599" t="s">
        <v>73</v>
      </c>
      <c r="D4599" t="s">
        <v>15</v>
      </c>
      <c r="E4599" t="s">
        <v>81</v>
      </c>
      <c r="F4599" t="s">
        <v>40</v>
      </c>
      <c r="G4599" t="s">
        <v>33</v>
      </c>
      <c r="H4599" t="s">
        <v>105</v>
      </c>
      <c r="I4599" t="s">
        <v>98</v>
      </c>
      <c r="J4599" t="b">
        <v>1</v>
      </c>
      <c r="K4599" t="s">
        <v>5722</v>
      </c>
      <c r="L4599">
        <v>0.91</v>
      </c>
      <c r="M4599" t="s">
        <v>5723</v>
      </c>
      <c r="N4599" t="s">
        <v>5722</v>
      </c>
      <c r="O4599">
        <v>62952</v>
      </c>
      <c r="P4599">
        <v>13.51</v>
      </c>
      <c r="Q4599">
        <v>0.19</v>
      </c>
      <c r="R4599" t="b">
        <v>1</v>
      </c>
      <c r="S4599" t="s">
        <v>40</v>
      </c>
      <c r="T4599">
        <v>13</v>
      </c>
      <c r="U4599" t="s">
        <v>2314</v>
      </c>
      <c r="V4599" t="b">
        <v>1</v>
      </c>
      <c r="W4599" t="b">
        <v>0</v>
      </c>
      <c r="X4599" t="b">
        <v>1</v>
      </c>
      <c r="Y4599" t="b">
        <v>0</v>
      </c>
      <c r="Z4599" t="b">
        <v>1</v>
      </c>
      <c r="AA4599" t="b">
        <v>1</v>
      </c>
      <c r="AB4599" t="b">
        <v>0</v>
      </c>
      <c r="AC4599" t="b">
        <v>1</v>
      </c>
      <c r="AD4599" t="b">
        <v>1</v>
      </c>
      <c r="AE4599" t="b">
        <v>0</v>
      </c>
      <c r="AF4599" t="b">
        <v>1</v>
      </c>
      <c r="AG4599" t="b">
        <v>1</v>
      </c>
      <c r="AH4599" t="b">
        <v>0</v>
      </c>
      <c r="AI4599" t="b">
        <v>1</v>
      </c>
      <c r="AJ4599" t="b">
        <v>0</v>
      </c>
      <c r="AK4599" t="b">
        <v>1</v>
      </c>
      <c r="AL4599" t="b">
        <v>0</v>
      </c>
      <c r="AM4599" t="b">
        <v>0</v>
      </c>
    </row>
    <row r="4600" spans="1:39" ht="14.4" hidden="1" x14ac:dyDescent="0.3">
      <c r="A4600" t="s">
        <v>4719</v>
      </c>
      <c r="B4600">
        <v>2024</v>
      </c>
      <c r="C4600" t="s">
        <v>104</v>
      </c>
      <c r="D4600" t="s">
        <v>15</v>
      </c>
      <c r="E4600" t="s">
        <v>64</v>
      </c>
      <c r="F4600" t="s">
        <v>40</v>
      </c>
      <c r="G4600" t="s">
        <v>33</v>
      </c>
      <c r="H4600" t="s">
        <v>94</v>
      </c>
      <c r="I4600" t="s">
        <v>19</v>
      </c>
      <c r="J4600" t="b">
        <v>1</v>
      </c>
      <c r="K4600" t="s">
        <v>190</v>
      </c>
      <c r="L4600">
        <v>0.75</v>
      </c>
      <c r="M4600" t="s">
        <v>5721</v>
      </c>
      <c r="N4600" t="s">
        <v>190</v>
      </c>
      <c r="O4600">
        <v>57075</v>
      </c>
      <c r="P4600">
        <v>12.25</v>
      </c>
      <c r="Q4600">
        <v>0.2</v>
      </c>
      <c r="R4600" t="b">
        <v>1</v>
      </c>
      <c r="S4600" t="s">
        <v>20</v>
      </c>
      <c r="T4600">
        <v>8</v>
      </c>
      <c r="U4600" t="s">
        <v>2314</v>
      </c>
      <c r="V4600" t="b">
        <v>0</v>
      </c>
      <c r="W4600" t="b">
        <v>1</v>
      </c>
      <c r="X4600" t="b">
        <v>0</v>
      </c>
      <c r="Y4600" t="b">
        <v>1</v>
      </c>
      <c r="Z4600" t="b">
        <v>0</v>
      </c>
      <c r="AA4600" t="b">
        <v>0</v>
      </c>
      <c r="AB4600" t="b">
        <v>0</v>
      </c>
      <c r="AC4600" t="b">
        <v>1</v>
      </c>
      <c r="AD4600" t="b">
        <v>1</v>
      </c>
      <c r="AE4600" t="b">
        <v>0</v>
      </c>
      <c r="AF4600" t="b">
        <v>0</v>
      </c>
      <c r="AG4600" t="b">
        <v>0</v>
      </c>
      <c r="AH4600" t="b">
        <v>0</v>
      </c>
      <c r="AI4600" t="b">
        <v>0</v>
      </c>
      <c r="AJ4600" t="b">
        <v>1</v>
      </c>
      <c r="AK4600" t="b">
        <v>0</v>
      </c>
      <c r="AL4600" t="b">
        <v>0</v>
      </c>
      <c r="AM4600" t="b">
        <v>0</v>
      </c>
    </row>
    <row r="4601" spans="1:39" ht="14.4" hidden="1" x14ac:dyDescent="0.3">
      <c r="A4601" t="s">
        <v>4720</v>
      </c>
      <c r="B4601">
        <v>2024</v>
      </c>
      <c r="C4601" t="s">
        <v>76</v>
      </c>
      <c r="D4601" t="s">
        <v>77</v>
      </c>
      <c r="E4601" t="s">
        <v>32</v>
      </c>
      <c r="F4601" t="s">
        <v>5169</v>
      </c>
      <c r="G4601" t="s">
        <v>65</v>
      </c>
      <c r="H4601" t="s">
        <v>91</v>
      </c>
      <c r="I4601" t="s">
        <v>98</v>
      </c>
      <c r="J4601" t="b">
        <v>1</v>
      </c>
      <c r="K4601" t="s">
        <v>230</v>
      </c>
      <c r="L4601">
        <v>0.73</v>
      </c>
      <c r="M4601" t="s">
        <v>5720</v>
      </c>
      <c r="N4601" t="s">
        <v>230</v>
      </c>
      <c r="O4601">
        <v>108258</v>
      </c>
      <c r="P4601">
        <v>12</v>
      </c>
      <c r="Q4601">
        <v>0.14000000000000001</v>
      </c>
      <c r="R4601" t="b">
        <v>1</v>
      </c>
      <c r="S4601" t="s">
        <v>40</v>
      </c>
      <c r="T4601">
        <v>2</v>
      </c>
      <c r="U4601" t="s">
        <v>2314</v>
      </c>
      <c r="V4601" t="b">
        <v>1</v>
      </c>
      <c r="W4601" t="b">
        <v>0</v>
      </c>
      <c r="X4601" t="b">
        <v>0</v>
      </c>
      <c r="Y4601" t="b">
        <v>1</v>
      </c>
      <c r="Z4601" t="b">
        <v>0</v>
      </c>
      <c r="AA4601" t="b">
        <v>1</v>
      </c>
      <c r="AB4601" t="b">
        <v>1</v>
      </c>
      <c r="AC4601" t="b">
        <v>0</v>
      </c>
      <c r="AD4601" t="b">
        <v>1</v>
      </c>
      <c r="AE4601" t="b">
        <v>1</v>
      </c>
      <c r="AF4601" t="b">
        <v>0</v>
      </c>
      <c r="AG4601" t="b">
        <v>0</v>
      </c>
      <c r="AH4601" t="b">
        <v>1</v>
      </c>
      <c r="AI4601" t="b">
        <v>0</v>
      </c>
      <c r="AJ4601" t="b">
        <v>0</v>
      </c>
      <c r="AK4601" t="b">
        <v>0</v>
      </c>
      <c r="AL4601" t="b">
        <v>0</v>
      </c>
      <c r="AM4601" t="b">
        <v>0</v>
      </c>
    </row>
    <row r="4602" spans="1:39" ht="14.4" hidden="1" x14ac:dyDescent="0.3">
      <c r="A4602" t="s">
        <v>4721</v>
      </c>
      <c r="B4602">
        <v>2024</v>
      </c>
      <c r="C4602" t="s">
        <v>57</v>
      </c>
      <c r="D4602" t="s">
        <v>58</v>
      </c>
      <c r="E4602" t="s">
        <v>81</v>
      </c>
      <c r="F4602" t="s">
        <v>40</v>
      </c>
      <c r="G4602" t="s">
        <v>55</v>
      </c>
      <c r="H4602" t="s">
        <v>18</v>
      </c>
      <c r="I4602" t="s">
        <v>98</v>
      </c>
      <c r="J4602" t="b">
        <v>1</v>
      </c>
      <c r="K4602" t="s">
        <v>190</v>
      </c>
      <c r="L4602">
        <v>0.83</v>
      </c>
      <c r="M4602" t="s">
        <v>5719</v>
      </c>
      <c r="N4602" t="s">
        <v>190</v>
      </c>
      <c r="O4602">
        <v>40688</v>
      </c>
      <c r="P4602">
        <v>15.68</v>
      </c>
      <c r="Q4602">
        <v>0.36</v>
      </c>
      <c r="R4602" t="b">
        <v>1</v>
      </c>
      <c r="S4602" t="s">
        <v>35</v>
      </c>
      <c r="T4602">
        <v>2</v>
      </c>
      <c r="U4602" t="s">
        <v>3860</v>
      </c>
      <c r="V4602" t="b">
        <v>0</v>
      </c>
      <c r="W4602" t="b">
        <v>1</v>
      </c>
      <c r="X4602" t="b">
        <v>0</v>
      </c>
      <c r="Y4602" t="b">
        <v>1</v>
      </c>
      <c r="Z4602" t="b">
        <v>0</v>
      </c>
      <c r="AA4602" t="b">
        <v>0</v>
      </c>
      <c r="AB4602" t="b">
        <v>1</v>
      </c>
      <c r="AC4602" t="b">
        <v>1</v>
      </c>
      <c r="AD4602" t="b">
        <v>1</v>
      </c>
      <c r="AE4602" t="b">
        <v>1</v>
      </c>
      <c r="AF4602" t="b">
        <v>0</v>
      </c>
      <c r="AG4602" t="b">
        <v>0</v>
      </c>
      <c r="AH4602" t="b">
        <v>0</v>
      </c>
      <c r="AI4602" t="b">
        <v>0</v>
      </c>
      <c r="AJ4602" t="b">
        <v>1</v>
      </c>
      <c r="AK4602" t="b">
        <v>0</v>
      </c>
      <c r="AL4602" t="b">
        <v>0</v>
      </c>
      <c r="AM4602" t="b">
        <v>0</v>
      </c>
    </row>
    <row r="4603" spans="1:39" ht="14.4" hidden="1" x14ac:dyDescent="0.3">
      <c r="A4603" t="s">
        <v>4722</v>
      </c>
      <c r="B4603">
        <v>2024</v>
      </c>
      <c r="C4603" t="s">
        <v>158</v>
      </c>
      <c r="D4603" t="s">
        <v>15</v>
      </c>
      <c r="E4603" t="s">
        <v>25</v>
      </c>
      <c r="F4603" t="s">
        <v>40</v>
      </c>
      <c r="G4603" t="s">
        <v>26</v>
      </c>
      <c r="H4603" t="s">
        <v>60</v>
      </c>
      <c r="I4603" t="s">
        <v>83</v>
      </c>
      <c r="J4603" t="b">
        <v>1</v>
      </c>
      <c r="K4603" t="s">
        <v>5717</v>
      </c>
      <c r="L4603">
        <v>0.88</v>
      </c>
      <c r="M4603" t="s">
        <v>5718</v>
      </c>
      <c r="N4603" t="s">
        <v>5717</v>
      </c>
      <c r="O4603">
        <v>56232</v>
      </c>
      <c r="P4603">
        <v>9.93</v>
      </c>
      <c r="Q4603">
        <v>0.15</v>
      </c>
      <c r="R4603" t="b">
        <v>1</v>
      </c>
      <c r="S4603" t="s">
        <v>20</v>
      </c>
      <c r="T4603">
        <v>17</v>
      </c>
      <c r="U4603" t="s">
        <v>2314</v>
      </c>
      <c r="V4603" t="b">
        <v>0</v>
      </c>
      <c r="W4603" t="b">
        <v>1</v>
      </c>
      <c r="X4603" t="b">
        <v>0</v>
      </c>
      <c r="Y4603" t="b">
        <v>1</v>
      </c>
      <c r="Z4603" t="b">
        <v>1</v>
      </c>
      <c r="AA4603" t="b">
        <v>1</v>
      </c>
      <c r="AB4603" t="b">
        <v>0</v>
      </c>
      <c r="AC4603" t="b">
        <v>0</v>
      </c>
      <c r="AD4603" t="b">
        <v>0</v>
      </c>
      <c r="AE4603" t="b">
        <v>1</v>
      </c>
      <c r="AF4603" t="b">
        <v>1</v>
      </c>
      <c r="AG4603" t="b">
        <v>1</v>
      </c>
      <c r="AH4603" t="b">
        <v>0</v>
      </c>
      <c r="AI4603" t="b">
        <v>0</v>
      </c>
      <c r="AJ4603" t="b">
        <v>0</v>
      </c>
      <c r="AK4603" t="b">
        <v>0</v>
      </c>
      <c r="AL4603" t="b">
        <v>0</v>
      </c>
      <c r="AM4603" t="b">
        <v>1</v>
      </c>
    </row>
    <row r="4604" spans="1:39" ht="14.4" hidden="1" x14ac:dyDescent="0.3">
      <c r="A4604" t="s">
        <v>4723</v>
      </c>
      <c r="B4604">
        <v>2024</v>
      </c>
      <c r="C4604" t="s">
        <v>57</v>
      </c>
      <c r="D4604" t="s">
        <v>58</v>
      </c>
      <c r="E4604" t="s">
        <v>39</v>
      </c>
      <c r="F4604" t="s">
        <v>5181</v>
      </c>
      <c r="G4604" t="s">
        <v>65</v>
      </c>
      <c r="H4604" t="s">
        <v>34</v>
      </c>
      <c r="I4604" t="s">
        <v>98</v>
      </c>
      <c r="J4604" t="b">
        <v>1</v>
      </c>
      <c r="K4604" t="s">
        <v>5184</v>
      </c>
      <c r="L4604">
        <v>0.84</v>
      </c>
      <c r="M4604" t="s">
        <v>5716</v>
      </c>
      <c r="N4604" t="s">
        <v>5184</v>
      </c>
      <c r="O4604">
        <v>40476</v>
      </c>
      <c r="P4604">
        <v>17.11</v>
      </c>
      <c r="Q4604">
        <v>0.34</v>
      </c>
      <c r="R4604" t="b">
        <v>1</v>
      </c>
      <c r="S4604" t="s">
        <v>40</v>
      </c>
      <c r="T4604">
        <v>19</v>
      </c>
      <c r="U4604" t="s">
        <v>2314</v>
      </c>
      <c r="V4604" t="b">
        <v>1</v>
      </c>
      <c r="W4604" t="b">
        <v>1</v>
      </c>
      <c r="X4604" t="b">
        <v>1</v>
      </c>
      <c r="Y4604" t="b">
        <v>0</v>
      </c>
      <c r="Z4604" t="b">
        <v>1</v>
      </c>
      <c r="AA4604" t="b">
        <v>0</v>
      </c>
      <c r="AB4604" t="b">
        <v>0</v>
      </c>
      <c r="AC4604" t="b">
        <v>0</v>
      </c>
      <c r="AD4604" t="b">
        <v>1</v>
      </c>
      <c r="AE4604" t="b">
        <v>1</v>
      </c>
      <c r="AF4604" t="b">
        <v>1</v>
      </c>
      <c r="AG4604" t="b">
        <v>0</v>
      </c>
      <c r="AH4604" t="b">
        <v>0</v>
      </c>
      <c r="AI4604" t="b">
        <v>1</v>
      </c>
      <c r="AJ4604" t="b">
        <v>0</v>
      </c>
      <c r="AK4604" t="b">
        <v>0</v>
      </c>
      <c r="AL4604" t="b">
        <v>0</v>
      </c>
      <c r="AM4604" t="b">
        <v>0</v>
      </c>
    </row>
    <row r="4605" spans="1:39" ht="14.4" hidden="1" x14ac:dyDescent="0.3">
      <c r="A4605" t="s">
        <v>4724</v>
      </c>
      <c r="B4605">
        <v>2024</v>
      </c>
      <c r="C4605" t="s">
        <v>198</v>
      </c>
      <c r="D4605" t="s">
        <v>38</v>
      </c>
      <c r="E4605" t="s">
        <v>120</v>
      </c>
      <c r="F4605" t="s">
        <v>5169</v>
      </c>
      <c r="G4605" t="s">
        <v>55</v>
      </c>
      <c r="H4605" t="s">
        <v>52</v>
      </c>
      <c r="I4605" t="s">
        <v>28</v>
      </c>
      <c r="J4605" t="b">
        <v>1</v>
      </c>
      <c r="K4605" t="s">
        <v>5714</v>
      </c>
      <c r="L4605">
        <v>0.79</v>
      </c>
      <c r="M4605" t="s">
        <v>5715</v>
      </c>
      <c r="N4605" t="s">
        <v>5714</v>
      </c>
      <c r="O4605">
        <v>64221</v>
      </c>
      <c r="P4605">
        <v>6.97</v>
      </c>
      <c r="Q4605">
        <v>0.13</v>
      </c>
      <c r="R4605" t="b">
        <v>1</v>
      </c>
      <c r="S4605" t="s">
        <v>20</v>
      </c>
      <c r="T4605">
        <v>0</v>
      </c>
      <c r="U4605" t="s">
        <v>3860</v>
      </c>
      <c r="V4605" t="b">
        <v>1</v>
      </c>
      <c r="W4605" t="b">
        <v>0</v>
      </c>
      <c r="X4605" t="b">
        <v>0</v>
      </c>
      <c r="Y4605" t="b">
        <v>1</v>
      </c>
      <c r="Z4605" t="b">
        <v>1</v>
      </c>
      <c r="AA4605" t="b">
        <v>0</v>
      </c>
      <c r="AB4605" t="b">
        <v>0</v>
      </c>
      <c r="AC4605" t="b">
        <v>1</v>
      </c>
      <c r="AD4605" t="b">
        <v>0</v>
      </c>
      <c r="AE4605" t="b">
        <v>0</v>
      </c>
      <c r="AF4605" t="b">
        <v>1</v>
      </c>
      <c r="AG4605" t="b">
        <v>0</v>
      </c>
      <c r="AH4605" t="b">
        <v>1</v>
      </c>
      <c r="AI4605" t="b">
        <v>0</v>
      </c>
      <c r="AJ4605" t="b">
        <v>1</v>
      </c>
      <c r="AK4605" t="b">
        <v>0</v>
      </c>
      <c r="AL4605" t="b">
        <v>0</v>
      </c>
      <c r="AM4605" t="b">
        <v>1</v>
      </c>
    </row>
    <row r="4606" spans="1:39" ht="14.4" hidden="1" x14ac:dyDescent="0.3">
      <c r="A4606" t="s">
        <v>4725</v>
      </c>
      <c r="B4606">
        <v>2024</v>
      </c>
      <c r="C4606" t="s">
        <v>76</v>
      </c>
      <c r="D4606" t="s">
        <v>77</v>
      </c>
      <c r="E4606" t="s">
        <v>78</v>
      </c>
      <c r="F4606" t="s">
        <v>5172</v>
      </c>
      <c r="G4606" t="s">
        <v>86</v>
      </c>
      <c r="H4606" t="s">
        <v>94</v>
      </c>
      <c r="I4606" t="s">
        <v>83</v>
      </c>
      <c r="J4606" t="b">
        <v>1</v>
      </c>
      <c r="K4606" t="s">
        <v>5712</v>
      </c>
      <c r="L4606">
        <v>0.91</v>
      </c>
      <c r="M4606" t="s">
        <v>5713</v>
      </c>
      <c r="N4606" t="s">
        <v>5712</v>
      </c>
      <c r="O4606">
        <v>97928</v>
      </c>
      <c r="P4606">
        <v>15.43</v>
      </c>
      <c r="Q4606">
        <v>0.26</v>
      </c>
      <c r="R4606" t="b">
        <v>1</v>
      </c>
      <c r="S4606" t="s">
        <v>35</v>
      </c>
      <c r="T4606">
        <v>11</v>
      </c>
      <c r="U4606" t="s">
        <v>3860</v>
      </c>
      <c r="V4606" t="b">
        <v>0</v>
      </c>
      <c r="W4606" t="b">
        <v>0</v>
      </c>
      <c r="X4606" t="b">
        <v>1</v>
      </c>
      <c r="Y4606" t="b">
        <v>0</v>
      </c>
      <c r="Z4606" t="b">
        <v>1</v>
      </c>
      <c r="AA4606" t="b">
        <v>0</v>
      </c>
      <c r="AB4606" t="b">
        <v>1</v>
      </c>
      <c r="AC4606" t="b">
        <v>0</v>
      </c>
      <c r="AD4606" t="b">
        <v>1</v>
      </c>
      <c r="AE4606" t="b">
        <v>0</v>
      </c>
      <c r="AF4606" t="b">
        <v>1</v>
      </c>
      <c r="AG4606" t="b">
        <v>1</v>
      </c>
      <c r="AH4606" t="b">
        <v>1</v>
      </c>
      <c r="AI4606" t="b">
        <v>0</v>
      </c>
      <c r="AJ4606" t="b">
        <v>0</v>
      </c>
      <c r="AK4606" t="b">
        <v>0</v>
      </c>
      <c r="AL4606" t="b">
        <v>0</v>
      </c>
      <c r="AM4606" t="b">
        <v>1</v>
      </c>
    </row>
    <row r="4607" spans="1:39" ht="14.4" hidden="1" x14ac:dyDescent="0.3">
      <c r="A4607" t="s">
        <v>4726</v>
      </c>
      <c r="B4607">
        <v>2024</v>
      </c>
      <c r="C4607" t="s">
        <v>104</v>
      </c>
      <c r="D4607" t="s">
        <v>15</v>
      </c>
      <c r="E4607" t="s">
        <v>16</v>
      </c>
      <c r="F4607" t="s">
        <v>5176</v>
      </c>
      <c r="G4607" t="s">
        <v>17</v>
      </c>
      <c r="H4607" t="s">
        <v>27</v>
      </c>
      <c r="I4607" t="s">
        <v>83</v>
      </c>
      <c r="J4607" t="b">
        <v>1</v>
      </c>
      <c r="K4607" t="s">
        <v>5710</v>
      </c>
      <c r="L4607">
        <v>0.42</v>
      </c>
      <c r="M4607" t="s">
        <v>5711</v>
      </c>
      <c r="N4607" t="s">
        <v>5710</v>
      </c>
      <c r="O4607">
        <v>57179</v>
      </c>
      <c r="P4607">
        <v>16.47</v>
      </c>
      <c r="Q4607">
        <v>0.17</v>
      </c>
      <c r="R4607" t="b">
        <v>1</v>
      </c>
      <c r="S4607" t="s">
        <v>35</v>
      </c>
      <c r="T4607">
        <v>13</v>
      </c>
      <c r="U4607" t="s">
        <v>2314</v>
      </c>
      <c r="V4607" t="b">
        <v>0</v>
      </c>
      <c r="W4607" t="b">
        <v>1</v>
      </c>
      <c r="X4607" t="b">
        <v>1</v>
      </c>
      <c r="Y4607" t="b">
        <v>1</v>
      </c>
      <c r="Z4607" t="b">
        <v>0</v>
      </c>
      <c r="AA4607" t="b">
        <v>1</v>
      </c>
      <c r="AB4607" t="b">
        <v>0</v>
      </c>
      <c r="AC4607" t="b">
        <v>0</v>
      </c>
      <c r="AD4607" t="b">
        <v>0</v>
      </c>
      <c r="AE4607" t="b">
        <v>1</v>
      </c>
      <c r="AF4607" t="b">
        <v>0</v>
      </c>
      <c r="AG4607" t="b">
        <v>1</v>
      </c>
      <c r="AH4607" t="b">
        <v>0</v>
      </c>
      <c r="AI4607" t="b">
        <v>0</v>
      </c>
      <c r="AJ4607" t="b">
        <v>0</v>
      </c>
      <c r="AK4607" t="b">
        <v>1</v>
      </c>
      <c r="AL4607" t="b">
        <v>1</v>
      </c>
      <c r="AM4607" t="b">
        <v>0</v>
      </c>
    </row>
    <row r="4608" spans="1:39" ht="14.4" hidden="1" x14ac:dyDescent="0.3">
      <c r="A4608" t="s">
        <v>4727</v>
      </c>
      <c r="B4608">
        <v>2024</v>
      </c>
      <c r="C4608" t="s">
        <v>89</v>
      </c>
      <c r="D4608" t="s">
        <v>90</v>
      </c>
      <c r="E4608" t="s">
        <v>133</v>
      </c>
      <c r="F4608" t="s">
        <v>40</v>
      </c>
      <c r="G4608" t="s">
        <v>46</v>
      </c>
      <c r="H4608" t="s">
        <v>34</v>
      </c>
      <c r="I4608" t="s">
        <v>19</v>
      </c>
      <c r="J4608" t="b">
        <v>0</v>
      </c>
      <c r="L4608">
        <v>0.02</v>
      </c>
      <c r="M4608" t="s">
        <v>5709</v>
      </c>
      <c r="O4608">
        <v>71929</v>
      </c>
      <c r="P4608">
        <v>4.1100000000000003</v>
      </c>
      <c r="Q4608">
        <v>0.65</v>
      </c>
      <c r="R4608" t="b">
        <v>0</v>
      </c>
      <c r="S4608" t="s">
        <v>20</v>
      </c>
      <c r="T4608">
        <v>10</v>
      </c>
      <c r="U4608" t="s">
        <v>2314</v>
      </c>
      <c r="V4608" t="b">
        <v>0</v>
      </c>
      <c r="W4608" t="b">
        <v>0</v>
      </c>
      <c r="X4608" t="b">
        <v>1</v>
      </c>
      <c r="Y4608" t="b">
        <v>0</v>
      </c>
      <c r="Z4608" t="b">
        <v>0</v>
      </c>
      <c r="AA4608" t="b">
        <v>0</v>
      </c>
      <c r="AB4608" t="b">
        <v>0</v>
      </c>
      <c r="AC4608" t="b">
        <v>1</v>
      </c>
      <c r="AD4608" t="b">
        <v>1</v>
      </c>
      <c r="AE4608" t="b">
        <v>1</v>
      </c>
      <c r="AF4608" t="b">
        <v>0</v>
      </c>
      <c r="AG4608" t="b">
        <v>0</v>
      </c>
      <c r="AH4608" t="b">
        <v>0</v>
      </c>
      <c r="AI4608" t="b">
        <v>0</v>
      </c>
      <c r="AJ4608" t="b">
        <v>0</v>
      </c>
      <c r="AK4608" t="b">
        <v>0</v>
      </c>
      <c r="AL4608" t="b">
        <v>0</v>
      </c>
      <c r="AM4608" t="b">
        <v>0</v>
      </c>
    </row>
    <row r="4609" spans="1:39" ht="14.4" hidden="1" x14ac:dyDescent="0.3">
      <c r="A4609" t="s">
        <v>4728</v>
      </c>
      <c r="B4609">
        <v>2024</v>
      </c>
      <c r="C4609" t="s">
        <v>96</v>
      </c>
      <c r="D4609" t="s">
        <v>90</v>
      </c>
      <c r="E4609" t="s">
        <v>133</v>
      </c>
      <c r="F4609" t="s">
        <v>5176</v>
      </c>
      <c r="G4609" t="s">
        <v>26</v>
      </c>
      <c r="H4609" t="s">
        <v>18</v>
      </c>
      <c r="I4609" t="s">
        <v>98</v>
      </c>
      <c r="J4609" t="b">
        <v>1</v>
      </c>
      <c r="K4609" t="s">
        <v>5707</v>
      </c>
      <c r="L4609">
        <v>0.95</v>
      </c>
      <c r="M4609" t="s">
        <v>5708</v>
      </c>
      <c r="N4609" t="s">
        <v>5707</v>
      </c>
      <c r="O4609">
        <v>86258</v>
      </c>
      <c r="P4609">
        <v>13.06</v>
      </c>
      <c r="Q4609">
        <v>0.3</v>
      </c>
      <c r="R4609" t="b">
        <v>1</v>
      </c>
      <c r="S4609" t="s">
        <v>20</v>
      </c>
      <c r="T4609">
        <v>2</v>
      </c>
      <c r="U4609" t="s">
        <v>2314</v>
      </c>
      <c r="V4609" t="b">
        <v>0</v>
      </c>
      <c r="W4609" t="b">
        <v>0</v>
      </c>
      <c r="X4609" t="b">
        <v>1</v>
      </c>
      <c r="Y4609" t="b">
        <v>1</v>
      </c>
      <c r="Z4609" t="b">
        <v>0</v>
      </c>
      <c r="AA4609" t="b">
        <v>1</v>
      </c>
      <c r="AB4609" t="b">
        <v>0</v>
      </c>
      <c r="AC4609" t="b">
        <v>1</v>
      </c>
      <c r="AD4609" t="b">
        <v>0</v>
      </c>
      <c r="AE4609" t="b">
        <v>0</v>
      </c>
      <c r="AF4609" t="b">
        <v>1</v>
      </c>
      <c r="AG4609" t="b">
        <v>1</v>
      </c>
      <c r="AH4609" t="b">
        <v>0</v>
      </c>
      <c r="AI4609" t="b">
        <v>1</v>
      </c>
      <c r="AJ4609" t="b">
        <v>0</v>
      </c>
      <c r="AK4609" t="b">
        <v>1</v>
      </c>
      <c r="AL4609" t="b">
        <v>0</v>
      </c>
      <c r="AM4609" t="b">
        <v>0</v>
      </c>
    </row>
    <row r="4610" spans="1:39" ht="14.4" hidden="1" x14ac:dyDescent="0.3">
      <c r="A4610" t="s">
        <v>4729</v>
      </c>
      <c r="B4610">
        <v>2024</v>
      </c>
      <c r="C4610" t="s">
        <v>96</v>
      </c>
      <c r="D4610" t="s">
        <v>90</v>
      </c>
      <c r="E4610" t="s">
        <v>32</v>
      </c>
      <c r="F4610" t="s">
        <v>5172</v>
      </c>
      <c r="G4610" t="s">
        <v>86</v>
      </c>
      <c r="H4610" t="s">
        <v>27</v>
      </c>
      <c r="I4610" t="s">
        <v>28</v>
      </c>
      <c r="J4610" t="b">
        <v>1</v>
      </c>
      <c r="K4610" t="s">
        <v>5705</v>
      </c>
      <c r="L4610">
        <v>0.94</v>
      </c>
      <c r="M4610" t="s">
        <v>5706</v>
      </c>
      <c r="N4610" t="s">
        <v>5705</v>
      </c>
      <c r="O4610">
        <v>111228</v>
      </c>
      <c r="P4610">
        <v>16.52</v>
      </c>
      <c r="Q4610">
        <v>0.33</v>
      </c>
      <c r="R4610" t="b">
        <v>1</v>
      </c>
      <c r="S4610" t="s">
        <v>35</v>
      </c>
      <c r="T4610">
        <v>15</v>
      </c>
      <c r="U4610" t="s">
        <v>3860</v>
      </c>
      <c r="V4610" t="b">
        <v>1</v>
      </c>
      <c r="W4610" t="b">
        <v>1</v>
      </c>
      <c r="X4610" t="b">
        <v>0</v>
      </c>
      <c r="Y4610" t="b">
        <v>0</v>
      </c>
      <c r="Z4610" t="b">
        <v>0</v>
      </c>
      <c r="AA4610" t="b">
        <v>0</v>
      </c>
      <c r="AB4610" t="b">
        <v>0</v>
      </c>
      <c r="AC4610" t="b">
        <v>0</v>
      </c>
      <c r="AD4610" t="b">
        <v>1</v>
      </c>
      <c r="AE4610" t="b">
        <v>0</v>
      </c>
      <c r="AF4610" t="b">
        <v>1</v>
      </c>
      <c r="AG4610" t="b">
        <v>0</v>
      </c>
      <c r="AH4610" t="b">
        <v>1</v>
      </c>
      <c r="AI4610" t="b">
        <v>0</v>
      </c>
      <c r="AJ4610" t="b">
        <v>1</v>
      </c>
      <c r="AK4610" t="b">
        <v>0</v>
      </c>
      <c r="AL4610" t="b">
        <v>1</v>
      </c>
      <c r="AM4610" t="b">
        <v>0</v>
      </c>
    </row>
    <row r="4611" spans="1:39" ht="14.4" hidden="1" x14ac:dyDescent="0.3">
      <c r="A4611" s="15" t="s">
        <v>4730</v>
      </c>
      <c r="B4611">
        <v>2024</v>
      </c>
      <c r="C4611" t="s">
        <v>80</v>
      </c>
      <c r="D4611" t="s">
        <v>38</v>
      </c>
      <c r="E4611" t="s">
        <v>81</v>
      </c>
      <c r="F4611" t="s">
        <v>5176</v>
      </c>
      <c r="G4611" t="s">
        <v>26</v>
      </c>
      <c r="H4611" t="s">
        <v>60</v>
      </c>
      <c r="I4611" t="s">
        <v>49</v>
      </c>
      <c r="J4611" t="b">
        <v>1</v>
      </c>
      <c r="K4611" t="s">
        <v>5703</v>
      </c>
      <c r="L4611">
        <v>0.48</v>
      </c>
      <c r="M4611" t="s">
        <v>5704</v>
      </c>
      <c r="N4611" t="s">
        <v>5703</v>
      </c>
      <c r="O4611">
        <v>67302</v>
      </c>
      <c r="P4611">
        <v>14.67</v>
      </c>
      <c r="Q4611">
        <v>0.24</v>
      </c>
      <c r="R4611" t="b">
        <v>1</v>
      </c>
      <c r="S4611" t="s">
        <v>35</v>
      </c>
      <c r="T4611">
        <v>7</v>
      </c>
      <c r="U4611" t="s">
        <v>2314</v>
      </c>
      <c r="V4611" t="b">
        <v>1</v>
      </c>
      <c r="W4611" t="b">
        <v>1</v>
      </c>
      <c r="X4611" t="b">
        <v>0</v>
      </c>
      <c r="Y4611" t="b">
        <v>0</v>
      </c>
      <c r="Z4611" t="b">
        <v>1</v>
      </c>
      <c r="AA4611" t="b">
        <v>0</v>
      </c>
      <c r="AB4611" t="b">
        <v>1</v>
      </c>
      <c r="AC4611" t="b">
        <v>0</v>
      </c>
      <c r="AD4611" t="b">
        <v>1</v>
      </c>
      <c r="AE4611" t="b">
        <v>0</v>
      </c>
      <c r="AF4611" t="b">
        <v>1</v>
      </c>
      <c r="AG4611" t="b">
        <v>0</v>
      </c>
      <c r="AH4611" t="b">
        <v>0</v>
      </c>
      <c r="AI4611" t="b">
        <v>1</v>
      </c>
      <c r="AJ4611" t="b">
        <v>1</v>
      </c>
      <c r="AK4611" t="b">
        <v>0</v>
      </c>
      <c r="AL4611" t="b">
        <v>1</v>
      </c>
      <c r="AM4611" t="b">
        <v>0</v>
      </c>
    </row>
    <row r="4612" spans="1:39" ht="14.4" hidden="1" x14ac:dyDescent="0.3">
      <c r="A4612" t="s">
        <v>4731</v>
      </c>
      <c r="B4612">
        <v>2024</v>
      </c>
      <c r="C4612" t="s">
        <v>67</v>
      </c>
      <c r="D4612" t="s">
        <v>68</v>
      </c>
      <c r="E4612" t="s">
        <v>81</v>
      </c>
      <c r="F4612" t="s">
        <v>5176</v>
      </c>
      <c r="G4612" t="s">
        <v>65</v>
      </c>
      <c r="H4612" t="s">
        <v>105</v>
      </c>
      <c r="I4612" t="s">
        <v>19</v>
      </c>
      <c r="J4612" t="b">
        <v>1</v>
      </c>
      <c r="K4612" t="s">
        <v>5701</v>
      </c>
      <c r="L4612">
        <v>0.89</v>
      </c>
      <c r="M4612" t="s">
        <v>5702</v>
      </c>
      <c r="N4612" t="s">
        <v>5701</v>
      </c>
      <c r="O4612">
        <v>158487</v>
      </c>
      <c r="P4612">
        <v>14.3</v>
      </c>
      <c r="Q4612">
        <v>0.11</v>
      </c>
      <c r="R4612" t="b">
        <v>1</v>
      </c>
      <c r="S4612" t="s">
        <v>20</v>
      </c>
      <c r="T4612">
        <v>17</v>
      </c>
      <c r="U4612" t="s">
        <v>2314</v>
      </c>
      <c r="V4612" t="b">
        <v>1</v>
      </c>
      <c r="W4612" t="b">
        <v>1</v>
      </c>
      <c r="X4612" t="b">
        <v>0</v>
      </c>
      <c r="Y4612" t="b">
        <v>0</v>
      </c>
      <c r="Z4612" t="b">
        <v>0</v>
      </c>
      <c r="AA4612" t="b">
        <v>1</v>
      </c>
      <c r="AB4612" t="b">
        <v>1</v>
      </c>
      <c r="AC4612" t="b">
        <v>0</v>
      </c>
      <c r="AD4612" t="b">
        <v>0</v>
      </c>
      <c r="AE4612" t="b">
        <v>0</v>
      </c>
      <c r="AF4612" t="b">
        <v>1</v>
      </c>
      <c r="AG4612" t="b">
        <v>1</v>
      </c>
      <c r="AH4612" t="b">
        <v>1</v>
      </c>
      <c r="AI4612" t="b">
        <v>0</v>
      </c>
      <c r="AJ4612" t="b">
        <v>0</v>
      </c>
      <c r="AK4612" t="b">
        <v>0</v>
      </c>
      <c r="AL4612" t="b">
        <v>0</v>
      </c>
      <c r="AM4612" t="b">
        <v>1</v>
      </c>
    </row>
    <row r="4613" spans="1:39" ht="14.4" hidden="1" x14ac:dyDescent="0.3">
      <c r="A4613" t="s">
        <v>4732</v>
      </c>
      <c r="B4613">
        <v>2024</v>
      </c>
      <c r="C4613" t="s">
        <v>67</v>
      </c>
      <c r="D4613" t="s">
        <v>68</v>
      </c>
      <c r="E4613" t="s">
        <v>135</v>
      </c>
      <c r="F4613" t="s">
        <v>40</v>
      </c>
      <c r="G4613" t="s">
        <v>33</v>
      </c>
      <c r="H4613" t="s">
        <v>42</v>
      </c>
      <c r="I4613" t="s">
        <v>49</v>
      </c>
      <c r="J4613" t="b">
        <v>0</v>
      </c>
      <c r="L4613">
        <v>7.0000000000000007E-2</v>
      </c>
      <c r="M4613" t="s">
        <v>5700</v>
      </c>
      <c r="O4613">
        <v>100082</v>
      </c>
      <c r="P4613">
        <v>2.2599999999999998</v>
      </c>
      <c r="Q4613">
        <v>0.77</v>
      </c>
      <c r="R4613" t="b">
        <v>0</v>
      </c>
      <c r="S4613" t="s">
        <v>20</v>
      </c>
      <c r="T4613">
        <v>6</v>
      </c>
      <c r="U4613" t="s">
        <v>2314</v>
      </c>
      <c r="V4613" t="b">
        <v>1</v>
      </c>
      <c r="W4613" t="b">
        <v>1</v>
      </c>
      <c r="X4613" t="b">
        <v>0</v>
      </c>
      <c r="Y4613" t="b">
        <v>1</v>
      </c>
      <c r="Z4613" t="b">
        <v>1</v>
      </c>
      <c r="AA4613" t="b">
        <v>0</v>
      </c>
      <c r="AB4613" t="b">
        <v>1</v>
      </c>
      <c r="AC4613" t="b">
        <v>0</v>
      </c>
      <c r="AD4613" t="b">
        <v>1</v>
      </c>
      <c r="AE4613" t="b">
        <v>0</v>
      </c>
      <c r="AF4613" t="b">
        <v>0</v>
      </c>
      <c r="AG4613" t="b">
        <v>0</v>
      </c>
      <c r="AH4613" t="b">
        <v>0</v>
      </c>
      <c r="AI4613" t="b">
        <v>0</v>
      </c>
      <c r="AJ4613" t="b">
        <v>0</v>
      </c>
      <c r="AK4613" t="b">
        <v>0</v>
      </c>
      <c r="AL4613" t="b">
        <v>0</v>
      </c>
      <c r="AM4613" t="b">
        <v>0</v>
      </c>
    </row>
    <row r="4614" spans="1:39" ht="14.4" hidden="1" x14ac:dyDescent="0.3">
      <c r="A4614" t="s">
        <v>4733</v>
      </c>
      <c r="B4614">
        <v>2024</v>
      </c>
      <c r="C4614" t="s">
        <v>152</v>
      </c>
      <c r="D4614" t="s">
        <v>77</v>
      </c>
      <c r="E4614" t="s">
        <v>54</v>
      </c>
      <c r="F4614" t="s">
        <v>5169</v>
      </c>
      <c r="G4614" t="s">
        <v>41</v>
      </c>
      <c r="H4614" t="s">
        <v>60</v>
      </c>
      <c r="I4614" t="s">
        <v>61</v>
      </c>
      <c r="J4614" t="b">
        <v>0</v>
      </c>
      <c r="L4614">
        <v>7.0000000000000007E-2</v>
      </c>
      <c r="M4614" t="s">
        <v>5699</v>
      </c>
      <c r="O4614">
        <v>88366</v>
      </c>
      <c r="P4614">
        <v>4.07</v>
      </c>
      <c r="Q4614">
        <v>0.61</v>
      </c>
      <c r="R4614" t="b">
        <v>0</v>
      </c>
      <c r="S4614" t="s">
        <v>20</v>
      </c>
      <c r="T4614">
        <v>15</v>
      </c>
      <c r="U4614" t="s">
        <v>2314</v>
      </c>
      <c r="V4614" t="b">
        <v>1</v>
      </c>
      <c r="W4614" t="b">
        <v>1</v>
      </c>
      <c r="X4614" t="b">
        <v>0</v>
      </c>
      <c r="Y4614" t="b">
        <v>1</v>
      </c>
      <c r="Z4614" t="b">
        <v>0</v>
      </c>
      <c r="AA4614" t="b">
        <v>0</v>
      </c>
      <c r="AB4614" t="b">
        <v>1</v>
      </c>
      <c r="AC4614" t="b">
        <v>0</v>
      </c>
      <c r="AD4614" t="b">
        <v>1</v>
      </c>
      <c r="AE4614" t="b">
        <v>1</v>
      </c>
      <c r="AF4614" t="b">
        <v>0</v>
      </c>
      <c r="AG4614" t="b">
        <v>0</v>
      </c>
      <c r="AH4614" t="b">
        <v>0</v>
      </c>
      <c r="AI4614" t="b">
        <v>0</v>
      </c>
      <c r="AJ4614" t="b">
        <v>0</v>
      </c>
      <c r="AK4614" t="b">
        <v>0</v>
      </c>
      <c r="AL4614" t="b">
        <v>0</v>
      </c>
      <c r="AM4614" t="b">
        <v>0</v>
      </c>
    </row>
    <row r="4615" spans="1:39" ht="14.4" hidden="1" x14ac:dyDescent="0.3">
      <c r="A4615" t="s">
        <v>4734</v>
      </c>
      <c r="B4615">
        <v>2024</v>
      </c>
      <c r="C4615" t="s">
        <v>137</v>
      </c>
      <c r="D4615" t="s">
        <v>77</v>
      </c>
      <c r="E4615" t="s">
        <v>32</v>
      </c>
      <c r="F4615" t="s">
        <v>5176</v>
      </c>
      <c r="G4615" t="s">
        <v>46</v>
      </c>
      <c r="H4615" t="s">
        <v>27</v>
      </c>
      <c r="I4615" t="s">
        <v>49</v>
      </c>
      <c r="J4615" t="b">
        <v>1</v>
      </c>
      <c r="K4615" t="s">
        <v>5456</v>
      </c>
      <c r="L4615">
        <v>0.84</v>
      </c>
      <c r="M4615" t="s">
        <v>5698</v>
      </c>
      <c r="N4615" t="s">
        <v>5456</v>
      </c>
      <c r="O4615">
        <v>117398</v>
      </c>
      <c r="P4615">
        <v>13.89</v>
      </c>
      <c r="Q4615">
        <v>0.32</v>
      </c>
      <c r="R4615" t="b">
        <v>1</v>
      </c>
      <c r="S4615" t="s">
        <v>20</v>
      </c>
      <c r="T4615">
        <v>14</v>
      </c>
      <c r="U4615" t="s">
        <v>2314</v>
      </c>
      <c r="V4615" t="b">
        <v>1</v>
      </c>
      <c r="W4615" t="b">
        <v>1</v>
      </c>
      <c r="X4615" t="b">
        <v>1</v>
      </c>
      <c r="Y4615" t="b">
        <v>0</v>
      </c>
      <c r="Z4615" t="b">
        <v>1</v>
      </c>
      <c r="AA4615" t="b">
        <v>0</v>
      </c>
      <c r="AB4615" t="b">
        <v>0</v>
      </c>
      <c r="AC4615" t="b">
        <v>0</v>
      </c>
      <c r="AD4615" t="b">
        <v>1</v>
      </c>
      <c r="AE4615" t="b">
        <v>1</v>
      </c>
      <c r="AF4615" t="b">
        <v>1</v>
      </c>
      <c r="AG4615" t="b">
        <v>0</v>
      </c>
      <c r="AH4615" t="b">
        <v>0</v>
      </c>
      <c r="AI4615" t="b">
        <v>0</v>
      </c>
      <c r="AJ4615" t="b">
        <v>0</v>
      </c>
      <c r="AK4615" t="b">
        <v>0</v>
      </c>
      <c r="AL4615" t="b">
        <v>1</v>
      </c>
      <c r="AM4615" t="b">
        <v>0</v>
      </c>
    </row>
    <row r="4616" spans="1:39" ht="14.4" hidden="1" x14ac:dyDescent="0.3">
      <c r="A4616" t="s">
        <v>4735</v>
      </c>
      <c r="B4616">
        <v>2024</v>
      </c>
      <c r="C4616" t="s">
        <v>14</v>
      </c>
      <c r="D4616" t="s">
        <v>15</v>
      </c>
      <c r="E4616" t="s">
        <v>81</v>
      </c>
      <c r="F4616" t="s">
        <v>5181</v>
      </c>
      <c r="G4616" t="s">
        <v>93</v>
      </c>
      <c r="H4616" t="s">
        <v>42</v>
      </c>
      <c r="I4616" t="s">
        <v>98</v>
      </c>
      <c r="J4616" t="b">
        <v>1</v>
      </c>
      <c r="K4616" t="s">
        <v>230</v>
      </c>
      <c r="L4616">
        <v>0.77</v>
      </c>
      <c r="M4616" t="s">
        <v>5697</v>
      </c>
      <c r="N4616" t="s">
        <v>230</v>
      </c>
      <c r="O4616">
        <v>61757</v>
      </c>
      <c r="P4616">
        <v>16.190000000000001</v>
      </c>
      <c r="Q4616">
        <v>0.16</v>
      </c>
      <c r="R4616" t="b">
        <v>1</v>
      </c>
      <c r="S4616" t="s">
        <v>40</v>
      </c>
      <c r="T4616">
        <v>12</v>
      </c>
      <c r="U4616" t="s">
        <v>2314</v>
      </c>
      <c r="V4616" t="b">
        <v>0</v>
      </c>
      <c r="W4616" t="b">
        <v>0</v>
      </c>
      <c r="X4616" t="b">
        <v>1</v>
      </c>
      <c r="Y4616" t="b">
        <v>1</v>
      </c>
      <c r="Z4616" t="b">
        <v>0</v>
      </c>
      <c r="AA4616" t="b">
        <v>0</v>
      </c>
      <c r="AB4616" t="b">
        <v>0</v>
      </c>
      <c r="AC4616" t="b">
        <v>0</v>
      </c>
      <c r="AD4616" t="b">
        <v>1</v>
      </c>
      <c r="AE4616" t="b">
        <v>0</v>
      </c>
      <c r="AF4616" t="b">
        <v>0</v>
      </c>
      <c r="AG4616" t="b">
        <v>0</v>
      </c>
      <c r="AH4616" t="b">
        <v>1</v>
      </c>
      <c r="AI4616" t="b">
        <v>0</v>
      </c>
      <c r="AJ4616" t="b">
        <v>0</v>
      </c>
      <c r="AK4616" t="b">
        <v>0</v>
      </c>
      <c r="AL4616" t="b">
        <v>0</v>
      </c>
      <c r="AM4616" t="b">
        <v>0</v>
      </c>
    </row>
    <row r="4617" spans="1:39" ht="14.4" hidden="1" x14ac:dyDescent="0.3">
      <c r="A4617" t="s">
        <v>4736</v>
      </c>
      <c r="B4617">
        <v>2024</v>
      </c>
      <c r="C4617" t="s">
        <v>124</v>
      </c>
      <c r="D4617" t="s">
        <v>58</v>
      </c>
      <c r="E4617" t="s">
        <v>135</v>
      </c>
      <c r="F4617" t="s">
        <v>40</v>
      </c>
      <c r="G4617" t="s">
        <v>41</v>
      </c>
      <c r="H4617" t="s">
        <v>42</v>
      </c>
      <c r="I4617" t="s">
        <v>49</v>
      </c>
      <c r="J4617" t="b">
        <v>0</v>
      </c>
      <c r="L4617">
        <v>0.19</v>
      </c>
      <c r="M4617" t="s">
        <v>5696</v>
      </c>
      <c r="O4617">
        <v>28383</v>
      </c>
      <c r="P4617">
        <v>-1.31</v>
      </c>
      <c r="Q4617">
        <v>0.87</v>
      </c>
      <c r="R4617" t="b">
        <v>0</v>
      </c>
      <c r="S4617" t="s">
        <v>35</v>
      </c>
      <c r="T4617">
        <v>19</v>
      </c>
      <c r="U4617" t="s">
        <v>2314</v>
      </c>
      <c r="V4617" t="b">
        <v>1</v>
      </c>
      <c r="W4617" t="b">
        <v>0</v>
      </c>
      <c r="X4617" t="b">
        <v>0</v>
      </c>
      <c r="Y4617" t="b">
        <v>1</v>
      </c>
      <c r="Z4617" t="b">
        <v>1</v>
      </c>
      <c r="AA4617" t="b">
        <v>0</v>
      </c>
      <c r="AB4617" t="b">
        <v>0</v>
      </c>
      <c r="AC4617" t="b">
        <v>0</v>
      </c>
      <c r="AD4617" t="b">
        <v>0</v>
      </c>
      <c r="AE4617" t="b">
        <v>0</v>
      </c>
      <c r="AF4617" t="b">
        <v>0</v>
      </c>
      <c r="AG4617" t="b">
        <v>0</v>
      </c>
      <c r="AH4617" t="b">
        <v>0</v>
      </c>
      <c r="AI4617" t="b">
        <v>0</v>
      </c>
      <c r="AJ4617" t="b">
        <v>0</v>
      </c>
      <c r="AK4617" t="b">
        <v>0</v>
      </c>
      <c r="AL4617" t="b">
        <v>0</v>
      </c>
      <c r="AM4617" t="b">
        <v>0</v>
      </c>
    </row>
    <row r="4618" spans="1:39" ht="14.4" hidden="1" x14ac:dyDescent="0.3">
      <c r="A4618" t="s">
        <v>4737</v>
      </c>
      <c r="B4618">
        <v>2024</v>
      </c>
      <c r="C4618" t="s">
        <v>143</v>
      </c>
      <c r="D4618" t="s">
        <v>38</v>
      </c>
      <c r="E4618" t="s">
        <v>97</v>
      </c>
      <c r="F4618" t="s">
        <v>5169</v>
      </c>
      <c r="G4618" t="s">
        <v>33</v>
      </c>
      <c r="H4618" t="s">
        <v>69</v>
      </c>
      <c r="I4618" t="s">
        <v>61</v>
      </c>
      <c r="J4618" t="b">
        <v>1</v>
      </c>
      <c r="K4618" t="s">
        <v>482</v>
      </c>
      <c r="L4618">
        <v>0.85</v>
      </c>
      <c r="M4618" t="s">
        <v>5695</v>
      </c>
      <c r="N4618" t="s">
        <v>482</v>
      </c>
      <c r="O4618">
        <v>61011</v>
      </c>
      <c r="P4618">
        <v>7.9</v>
      </c>
      <c r="Q4618">
        <v>0.14000000000000001</v>
      </c>
      <c r="R4618" t="b">
        <v>1</v>
      </c>
      <c r="S4618" t="s">
        <v>20</v>
      </c>
      <c r="T4618">
        <v>12</v>
      </c>
      <c r="U4618" t="s">
        <v>2314</v>
      </c>
      <c r="V4618" t="b">
        <v>0</v>
      </c>
      <c r="W4618" t="b">
        <v>1</v>
      </c>
      <c r="X4618" t="b">
        <v>1</v>
      </c>
      <c r="Y4618" t="b">
        <v>0</v>
      </c>
      <c r="Z4618" t="b">
        <v>1</v>
      </c>
      <c r="AA4618" t="b">
        <v>0</v>
      </c>
      <c r="AB4618" t="b">
        <v>0</v>
      </c>
      <c r="AC4618" t="b">
        <v>1</v>
      </c>
      <c r="AD4618" t="b">
        <v>1</v>
      </c>
      <c r="AE4618" t="b">
        <v>0</v>
      </c>
      <c r="AF4618" t="b">
        <v>0</v>
      </c>
      <c r="AG4618" t="b">
        <v>0</v>
      </c>
      <c r="AH4618" t="b">
        <v>0</v>
      </c>
      <c r="AI4618" t="b">
        <v>0</v>
      </c>
      <c r="AJ4618" t="b">
        <v>0</v>
      </c>
      <c r="AK4618" t="b">
        <v>0</v>
      </c>
      <c r="AL4618" t="b">
        <v>1</v>
      </c>
      <c r="AM4618" t="b">
        <v>0</v>
      </c>
    </row>
    <row r="4619" spans="1:39" ht="14.4" hidden="1" x14ac:dyDescent="0.3">
      <c r="A4619" t="s">
        <v>4738</v>
      </c>
      <c r="B4619">
        <v>2024</v>
      </c>
      <c r="C4619" t="s">
        <v>244</v>
      </c>
      <c r="D4619" t="s">
        <v>24</v>
      </c>
      <c r="E4619" t="s">
        <v>133</v>
      </c>
      <c r="F4619" t="s">
        <v>5176</v>
      </c>
      <c r="G4619" t="s">
        <v>46</v>
      </c>
      <c r="H4619" t="s">
        <v>27</v>
      </c>
      <c r="I4619" t="s">
        <v>19</v>
      </c>
      <c r="J4619" t="b">
        <v>0</v>
      </c>
      <c r="L4619">
        <v>0.02</v>
      </c>
      <c r="M4619" t="s">
        <v>5694</v>
      </c>
      <c r="O4619">
        <v>81705</v>
      </c>
      <c r="P4619">
        <v>-4.9000000000000004</v>
      </c>
      <c r="Q4619">
        <v>0.72</v>
      </c>
      <c r="R4619" t="b">
        <v>0</v>
      </c>
      <c r="S4619" t="s">
        <v>35</v>
      </c>
      <c r="T4619">
        <v>10</v>
      </c>
      <c r="U4619" t="s">
        <v>2314</v>
      </c>
      <c r="V4619" t="b">
        <v>1</v>
      </c>
      <c r="W4619" t="b">
        <v>1</v>
      </c>
      <c r="X4619" t="b">
        <v>1</v>
      </c>
      <c r="Y4619" t="b">
        <v>0</v>
      </c>
      <c r="Z4619" t="b">
        <v>0</v>
      </c>
      <c r="AA4619" t="b">
        <v>0</v>
      </c>
      <c r="AB4619" t="b">
        <v>1</v>
      </c>
      <c r="AC4619" t="b">
        <v>1</v>
      </c>
      <c r="AD4619" t="b">
        <v>0</v>
      </c>
      <c r="AE4619" t="b">
        <v>0</v>
      </c>
      <c r="AF4619" t="b">
        <v>0</v>
      </c>
      <c r="AG4619" t="b">
        <v>0</v>
      </c>
      <c r="AH4619" t="b">
        <v>0</v>
      </c>
      <c r="AI4619" t="b">
        <v>0</v>
      </c>
      <c r="AJ4619" t="b">
        <v>0</v>
      </c>
      <c r="AK4619" t="b">
        <v>0</v>
      </c>
      <c r="AL4619" t="b">
        <v>0</v>
      </c>
      <c r="AM4619" t="b">
        <v>0</v>
      </c>
    </row>
    <row r="4620" spans="1:39" ht="14.4" hidden="1" x14ac:dyDescent="0.3">
      <c r="A4620" t="s">
        <v>4739</v>
      </c>
      <c r="B4620">
        <v>2024</v>
      </c>
      <c r="C4620" t="s">
        <v>71</v>
      </c>
      <c r="D4620" t="s">
        <v>31</v>
      </c>
      <c r="E4620" t="s">
        <v>135</v>
      </c>
      <c r="F4620" t="s">
        <v>5181</v>
      </c>
      <c r="G4620" t="s">
        <v>55</v>
      </c>
      <c r="H4620" t="s">
        <v>27</v>
      </c>
      <c r="I4620" t="s">
        <v>28</v>
      </c>
      <c r="J4620" t="b">
        <v>1</v>
      </c>
      <c r="K4620" t="s">
        <v>230</v>
      </c>
      <c r="L4620">
        <v>0.75</v>
      </c>
      <c r="M4620" t="s">
        <v>5693</v>
      </c>
      <c r="N4620" t="s">
        <v>230</v>
      </c>
      <c r="O4620">
        <v>42911</v>
      </c>
      <c r="P4620">
        <v>13.37</v>
      </c>
      <c r="Q4620">
        <v>0.17</v>
      </c>
      <c r="R4620" t="b">
        <v>1</v>
      </c>
      <c r="S4620" t="s">
        <v>35</v>
      </c>
      <c r="T4620">
        <v>13</v>
      </c>
      <c r="U4620" t="s">
        <v>3860</v>
      </c>
      <c r="V4620" t="b">
        <v>1</v>
      </c>
      <c r="W4620" t="b">
        <v>0</v>
      </c>
      <c r="X4620" t="b">
        <v>1</v>
      </c>
      <c r="Y4620" t="b">
        <v>0</v>
      </c>
      <c r="Z4620" t="b">
        <v>1</v>
      </c>
      <c r="AA4620" t="b">
        <v>1</v>
      </c>
      <c r="AB4620" t="b">
        <v>1</v>
      </c>
      <c r="AC4620" t="b">
        <v>1</v>
      </c>
      <c r="AD4620" t="b">
        <v>0</v>
      </c>
      <c r="AE4620" t="b">
        <v>0</v>
      </c>
      <c r="AF4620" t="b">
        <v>0</v>
      </c>
      <c r="AG4620" t="b">
        <v>0</v>
      </c>
      <c r="AH4620" t="b">
        <v>1</v>
      </c>
      <c r="AI4620" t="b">
        <v>0</v>
      </c>
      <c r="AJ4620" t="b">
        <v>0</v>
      </c>
      <c r="AK4620" t="b">
        <v>0</v>
      </c>
      <c r="AL4620" t="b">
        <v>0</v>
      </c>
      <c r="AM4620" t="b">
        <v>0</v>
      </c>
    </row>
    <row r="4621" spans="1:39" ht="14.4" hidden="1" x14ac:dyDescent="0.3">
      <c r="A4621" t="s">
        <v>4740</v>
      </c>
      <c r="B4621">
        <v>2024</v>
      </c>
      <c r="C4621" t="s">
        <v>44</v>
      </c>
      <c r="D4621" t="s">
        <v>31</v>
      </c>
      <c r="E4621" t="s">
        <v>108</v>
      </c>
      <c r="F4621" t="s">
        <v>5181</v>
      </c>
      <c r="G4621" t="s">
        <v>41</v>
      </c>
      <c r="H4621" t="s">
        <v>34</v>
      </c>
      <c r="I4621" t="s">
        <v>28</v>
      </c>
      <c r="J4621" t="b">
        <v>1</v>
      </c>
      <c r="K4621" t="s">
        <v>5691</v>
      </c>
      <c r="L4621">
        <v>0.87</v>
      </c>
      <c r="M4621" t="s">
        <v>5692</v>
      </c>
      <c r="N4621" t="s">
        <v>5691</v>
      </c>
      <c r="O4621">
        <v>44179</v>
      </c>
      <c r="P4621">
        <v>15.49</v>
      </c>
      <c r="Q4621">
        <v>0.31</v>
      </c>
      <c r="R4621" t="b">
        <v>1</v>
      </c>
      <c r="S4621" t="s">
        <v>20</v>
      </c>
      <c r="T4621">
        <v>16</v>
      </c>
      <c r="U4621" t="s">
        <v>2314</v>
      </c>
      <c r="V4621" t="b">
        <v>0</v>
      </c>
      <c r="W4621" t="b">
        <v>0</v>
      </c>
      <c r="X4621" t="b">
        <v>0</v>
      </c>
      <c r="Y4621" t="b">
        <v>0</v>
      </c>
      <c r="Z4621" t="b">
        <v>1</v>
      </c>
      <c r="AA4621" t="b">
        <v>1</v>
      </c>
      <c r="AB4621" t="b">
        <v>1</v>
      </c>
      <c r="AC4621" t="b">
        <v>1</v>
      </c>
      <c r="AD4621" t="b">
        <v>0</v>
      </c>
      <c r="AE4621" t="b">
        <v>1</v>
      </c>
      <c r="AF4621" t="b">
        <v>1</v>
      </c>
      <c r="AG4621" t="b">
        <v>0</v>
      </c>
      <c r="AH4621" t="b">
        <v>1</v>
      </c>
      <c r="AI4621" t="b">
        <v>1</v>
      </c>
      <c r="AJ4621" t="b">
        <v>0</v>
      </c>
      <c r="AK4621" t="b">
        <v>0</v>
      </c>
      <c r="AL4621" t="b">
        <v>0</v>
      </c>
      <c r="AM4621" t="b">
        <v>1</v>
      </c>
    </row>
    <row r="4622" spans="1:39" ht="14.4" hidden="1" x14ac:dyDescent="0.3">
      <c r="A4622" t="s">
        <v>4741</v>
      </c>
      <c r="B4622">
        <v>2024</v>
      </c>
      <c r="C4622" t="s">
        <v>89</v>
      </c>
      <c r="D4622" t="s">
        <v>90</v>
      </c>
      <c r="E4622" t="s">
        <v>64</v>
      </c>
      <c r="F4622" t="s">
        <v>40</v>
      </c>
      <c r="G4622" t="s">
        <v>86</v>
      </c>
      <c r="H4622" t="s">
        <v>42</v>
      </c>
      <c r="I4622" t="s">
        <v>98</v>
      </c>
      <c r="J4622" t="b">
        <v>1</v>
      </c>
      <c r="K4622" t="s">
        <v>5690</v>
      </c>
      <c r="L4622">
        <v>0.44</v>
      </c>
      <c r="M4622" t="s">
        <v>5639</v>
      </c>
      <c r="N4622" t="s">
        <v>5690</v>
      </c>
      <c r="O4622">
        <v>114229</v>
      </c>
      <c r="P4622">
        <v>8.25</v>
      </c>
      <c r="Q4622">
        <v>0.34</v>
      </c>
      <c r="R4622" t="b">
        <v>1</v>
      </c>
      <c r="S4622" t="s">
        <v>35</v>
      </c>
      <c r="T4622">
        <v>8</v>
      </c>
      <c r="U4622" t="s">
        <v>3860</v>
      </c>
      <c r="V4622" t="b">
        <v>1</v>
      </c>
      <c r="W4622" t="b">
        <v>1</v>
      </c>
      <c r="X4622" t="b">
        <v>0</v>
      </c>
      <c r="Y4622" t="b">
        <v>1</v>
      </c>
      <c r="Z4622" t="b">
        <v>0</v>
      </c>
      <c r="AA4622" t="b">
        <v>0</v>
      </c>
      <c r="AB4622" t="b">
        <v>0</v>
      </c>
      <c r="AC4622" t="b">
        <v>0</v>
      </c>
      <c r="AD4622" t="b">
        <v>0</v>
      </c>
      <c r="AE4622" t="b">
        <v>0</v>
      </c>
      <c r="AF4622" t="b">
        <v>0</v>
      </c>
      <c r="AG4622" t="b">
        <v>1</v>
      </c>
      <c r="AH4622" t="b">
        <v>0</v>
      </c>
      <c r="AI4622" t="b">
        <v>1</v>
      </c>
      <c r="AJ4622" t="b">
        <v>0</v>
      </c>
      <c r="AK4622" t="b">
        <v>0</v>
      </c>
      <c r="AL4622" t="b">
        <v>1</v>
      </c>
      <c r="AM4622" t="b">
        <v>0</v>
      </c>
    </row>
    <row r="4623" spans="1:39" ht="14.4" hidden="1" x14ac:dyDescent="0.3">
      <c r="A4623" t="s">
        <v>4742</v>
      </c>
      <c r="B4623">
        <v>2024</v>
      </c>
      <c r="C4623" t="s">
        <v>112</v>
      </c>
      <c r="D4623" t="s">
        <v>113</v>
      </c>
      <c r="E4623" t="s">
        <v>32</v>
      </c>
      <c r="F4623" t="s">
        <v>5172</v>
      </c>
      <c r="G4623" t="s">
        <v>41</v>
      </c>
      <c r="H4623" t="s">
        <v>69</v>
      </c>
      <c r="I4623" t="s">
        <v>61</v>
      </c>
      <c r="J4623" t="b">
        <v>0</v>
      </c>
      <c r="L4623">
        <v>7.0000000000000007E-2</v>
      </c>
      <c r="M4623" t="s">
        <v>5689</v>
      </c>
      <c r="O4623">
        <v>102100</v>
      </c>
      <c r="P4623">
        <v>4.16</v>
      </c>
      <c r="Q4623">
        <v>0.88</v>
      </c>
      <c r="R4623" t="b">
        <v>0</v>
      </c>
      <c r="S4623" t="s">
        <v>35</v>
      </c>
      <c r="T4623">
        <v>0</v>
      </c>
      <c r="U4623" t="s">
        <v>2314</v>
      </c>
      <c r="V4623" t="b">
        <v>1</v>
      </c>
      <c r="W4623" t="b">
        <v>0</v>
      </c>
      <c r="X4623" t="b">
        <v>1</v>
      </c>
      <c r="Y4623" t="b">
        <v>1</v>
      </c>
      <c r="Z4623" t="b">
        <v>0</v>
      </c>
      <c r="AA4623" t="b">
        <v>1</v>
      </c>
      <c r="AB4623" t="b">
        <v>0</v>
      </c>
      <c r="AC4623" t="b">
        <v>0</v>
      </c>
      <c r="AD4623" t="b">
        <v>0</v>
      </c>
      <c r="AE4623" t="b">
        <v>1</v>
      </c>
      <c r="AF4623" t="b">
        <v>0</v>
      </c>
      <c r="AG4623" t="b">
        <v>0</v>
      </c>
      <c r="AH4623" t="b">
        <v>0</v>
      </c>
      <c r="AI4623" t="b">
        <v>0</v>
      </c>
      <c r="AJ4623" t="b">
        <v>0</v>
      </c>
      <c r="AK4623" t="b">
        <v>0</v>
      </c>
      <c r="AL4623" t="b">
        <v>0</v>
      </c>
      <c r="AM4623" t="b">
        <v>0</v>
      </c>
    </row>
    <row r="4624" spans="1:39" ht="14.4" hidden="1" x14ac:dyDescent="0.3">
      <c r="A4624" t="s">
        <v>4743</v>
      </c>
      <c r="B4624">
        <v>2024</v>
      </c>
      <c r="C4624" t="s">
        <v>183</v>
      </c>
      <c r="D4624" t="s">
        <v>113</v>
      </c>
      <c r="E4624" t="s">
        <v>54</v>
      </c>
      <c r="F4624" t="s">
        <v>5172</v>
      </c>
      <c r="G4624" t="s">
        <v>33</v>
      </c>
      <c r="H4624" t="s">
        <v>91</v>
      </c>
      <c r="I4624" t="s">
        <v>19</v>
      </c>
      <c r="J4624" t="b">
        <v>1</v>
      </c>
      <c r="K4624" t="s">
        <v>5299</v>
      </c>
      <c r="L4624">
        <v>0.64</v>
      </c>
      <c r="M4624" t="s">
        <v>5688</v>
      </c>
      <c r="N4624" t="s">
        <v>5299</v>
      </c>
      <c r="O4624">
        <v>136456</v>
      </c>
      <c r="P4624">
        <v>14.53</v>
      </c>
      <c r="Q4624">
        <v>0.35</v>
      </c>
      <c r="R4624" t="b">
        <v>1</v>
      </c>
      <c r="S4624" t="s">
        <v>35</v>
      </c>
      <c r="T4624">
        <v>7</v>
      </c>
      <c r="U4624" t="s">
        <v>2314</v>
      </c>
      <c r="V4624" t="b">
        <v>0</v>
      </c>
      <c r="W4624" t="b">
        <v>0</v>
      </c>
      <c r="X4624" t="b">
        <v>1</v>
      </c>
      <c r="Y4624" t="b">
        <v>0</v>
      </c>
      <c r="Z4624" t="b">
        <v>0</v>
      </c>
      <c r="AA4624" t="b">
        <v>0</v>
      </c>
      <c r="AB4624" t="b">
        <v>1</v>
      </c>
      <c r="AC4624" t="b">
        <v>0</v>
      </c>
      <c r="AD4624" t="b">
        <v>1</v>
      </c>
      <c r="AE4624" t="b">
        <v>0</v>
      </c>
      <c r="AF4624" t="b">
        <v>0</v>
      </c>
      <c r="AG4624" t="b">
        <v>0</v>
      </c>
      <c r="AH4624" t="b">
        <v>1</v>
      </c>
      <c r="AI4624" t="b">
        <v>1</v>
      </c>
      <c r="AJ4624" t="b">
        <v>0</v>
      </c>
      <c r="AK4624" t="b">
        <v>0</v>
      </c>
      <c r="AL4624" t="b">
        <v>1</v>
      </c>
      <c r="AM4624" t="b">
        <v>0</v>
      </c>
    </row>
    <row r="4625" spans="1:39" ht="14.4" hidden="1" x14ac:dyDescent="0.3">
      <c r="A4625" t="s">
        <v>4744</v>
      </c>
      <c r="B4625">
        <v>2024</v>
      </c>
      <c r="C4625" t="s">
        <v>112</v>
      </c>
      <c r="D4625" t="s">
        <v>113</v>
      </c>
      <c r="E4625" t="s">
        <v>59</v>
      </c>
      <c r="F4625" t="s">
        <v>5181</v>
      </c>
      <c r="G4625" t="s">
        <v>65</v>
      </c>
      <c r="H4625" t="s">
        <v>105</v>
      </c>
      <c r="I4625" t="s">
        <v>49</v>
      </c>
      <c r="J4625" t="b">
        <v>1</v>
      </c>
      <c r="K4625" t="s">
        <v>5686</v>
      </c>
      <c r="L4625">
        <v>0.48</v>
      </c>
      <c r="M4625" t="s">
        <v>5687</v>
      </c>
      <c r="N4625" t="s">
        <v>5686</v>
      </c>
      <c r="O4625">
        <v>132021</v>
      </c>
      <c r="P4625">
        <v>8.69</v>
      </c>
      <c r="Q4625">
        <v>0.18</v>
      </c>
      <c r="R4625" t="b">
        <v>1</v>
      </c>
      <c r="S4625" t="s">
        <v>40</v>
      </c>
      <c r="T4625">
        <v>2</v>
      </c>
      <c r="U4625" t="s">
        <v>2314</v>
      </c>
      <c r="V4625" t="b">
        <v>1</v>
      </c>
      <c r="W4625" t="b">
        <v>0</v>
      </c>
      <c r="X4625" t="b">
        <v>0</v>
      </c>
      <c r="Y4625" t="b">
        <v>1</v>
      </c>
      <c r="Z4625" t="b">
        <v>1</v>
      </c>
      <c r="AA4625" t="b">
        <v>1</v>
      </c>
      <c r="AB4625" t="b">
        <v>0</v>
      </c>
      <c r="AC4625" t="b">
        <v>0</v>
      </c>
      <c r="AD4625" t="b">
        <v>0</v>
      </c>
      <c r="AE4625" t="b">
        <v>1</v>
      </c>
      <c r="AF4625" t="b">
        <v>0</v>
      </c>
      <c r="AG4625" t="b">
        <v>0</v>
      </c>
      <c r="AH4625" t="b">
        <v>0</v>
      </c>
      <c r="AI4625" t="b">
        <v>0</v>
      </c>
      <c r="AJ4625" t="b">
        <v>1</v>
      </c>
      <c r="AK4625" t="b">
        <v>1</v>
      </c>
      <c r="AL4625" t="b">
        <v>0</v>
      </c>
      <c r="AM4625" t="b">
        <v>0</v>
      </c>
    </row>
    <row r="4626" spans="1:39" ht="14.4" hidden="1" x14ac:dyDescent="0.3">
      <c r="A4626" t="s">
        <v>4745</v>
      </c>
      <c r="B4626">
        <v>2024</v>
      </c>
      <c r="C4626" t="s">
        <v>137</v>
      </c>
      <c r="D4626" t="s">
        <v>77</v>
      </c>
      <c r="E4626" t="s">
        <v>74</v>
      </c>
      <c r="F4626" t="s">
        <v>5181</v>
      </c>
      <c r="G4626" t="s">
        <v>17</v>
      </c>
      <c r="H4626" t="s">
        <v>69</v>
      </c>
      <c r="I4626" t="s">
        <v>61</v>
      </c>
      <c r="J4626" t="b">
        <v>0</v>
      </c>
      <c r="L4626">
        <v>0.1</v>
      </c>
      <c r="M4626" t="s">
        <v>5685</v>
      </c>
      <c r="O4626">
        <v>75650</v>
      </c>
      <c r="P4626">
        <v>2.25</v>
      </c>
      <c r="Q4626">
        <v>0.68</v>
      </c>
      <c r="R4626" t="b">
        <v>0</v>
      </c>
      <c r="S4626" t="s">
        <v>20</v>
      </c>
      <c r="T4626">
        <v>4</v>
      </c>
      <c r="U4626" t="s">
        <v>2314</v>
      </c>
      <c r="V4626" t="b">
        <v>1</v>
      </c>
      <c r="W4626" t="b">
        <v>1</v>
      </c>
      <c r="X4626" t="b">
        <v>0</v>
      </c>
      <c r="Y4626" t="b">
        <v>0</v>
      </c>
      <c r="Z4626" t="b">
        <v>0</v>
      </c>
      <c r="AA4626" t="b">
        <v>1</v>
      </c>
      <c r="AB4626" t="b">
        <v>1</v>
      </c>
      <c r="AC4626" t="b">
        <v>1</v>
      </c>
      <c r="AD4626" t="b">
        <v>1</v>
      </c>
      <c r="AE4626" t="b">
        <v>0</v>
      </c>
      <c r="AF4626" t="b">
        <v>0</v>
      </c>
      <c r="AG4626" t="b">
        <v>0</v>
      </c>
      <c r="AH4626" t="b">
        <v>0</v>
      </c>
      <c r="AI4626" t="b">
        <v>0</v>
      </c>
      <c r="AJ4626" t="b">
        <v>0</v>
      </c>
      <c r="AK4626" t="b">
        <v>0</v>
      </c>
      <c r="AL4626" t="b">
        <v>0</v>
      </c>
      <c r="AM4626" t="b">
        <v>0</v>
      </c>
    </row>
    <row r="4627" spans="1:39" ht="14.4" hidden="1" x14ac:dyDescent="0.3">
      <c r="A4627" t="s">
        <v>4746</v>
      </c>
      <c r="B4627">
        <v>2024</v>
      </c>
      <c r="C4627" t="s">
        <v>183</v>
      </c>
      <c r="D4627" t="s">
        <v>113</v>
      </c>
      <c r="E4627" t="s">
        <v>135</v>
      </c>
      <c r="F4627" t="s">
        <v>5176</v>
      </c>
      <c r="G4627" t="s">
        <v>41</v>
      </c>
      <c r="H4627" t="s">
        <v>105</v>
      </c>
      <c r="I4627" t="s">
        <v>49</v>
      </c>
      <c r="J4627" t="b">
        <v>0</v>
      </c>
      <c r="L4627">
        <v>0.16</v>
      </c>
      <c r="M4627" t="s">
        <v>5684</v>
      </c>
      <c r="O4627">
        <v>84046</v>
      </c>
      <c r="P4627">
        <v>4.71</v>
      </c>
      <c r="Q4627">
        <v>0.69</v>
      </c>
      <c r="R4627" t="b">
        <v>0</v>
      </c>
      <c r="S4627" t="s">
        <v>35</v>
      </c>
      <c r="T4627">
        <v>6</v>
      </c>
      <c r="U4627" t="s">
        <v>2314</v>
      </c>
      <c r="V4627" t="b">
        <v>1</v>
      </c>
      <c r="W4627" t="b">
        <v>0</v>
      </c>
      <c r="X4627" t="b">
        <v>0</v>
      </c>
      <c r="Y4627" t="b">
        <v>0</v>
      </c>
      <c r="Z4627" t="b">
        <v>1</v>
      </c>
      <c r="AA4627" t="b">
        <v>1</v>
      </c>
      <c r="AB4627" t="b">
        <v>0</v>
      </c>
      <c r="AC4627" t="b">
        <v>0</v>
      </c>
      <c r="AD4627" t="b">
        <v>0</v>
      </c>
      <c r="AE4627" t="b">
        <v>1</v>
      </c>
      <c r="AF4627" t="b">
        <v>0</v>
      </c>
      <c r="AG4627" t="b">
        <v>0</v>
      </c>
      <c r="AH4627" t="b">
        <v>0</v>
      </c>
      <c r="AI4627" t="b">
        <v>0</v>
      </c>
      <c r="AJ4627" t="b">
        <v>0</v>
      </c>
      <c r="AK4627" t="b">
        <v>0</v>
      </c>
      <c r="AL4627" t="b">
        <v>0</v>
      </c>
      <c r="AM4627" t="b">
        <v>0</v>
      </c>
    </row>
    <row r="4628" spans="1:39" ht="14.4" hidden="1" x14ac:dyDescent="0.3">
      <c r="A4628" t="s">
        <v>4747</v>
      </c>
      <c r="B4628">
        <v>2024</v>
      </c>
      <c r="C4628" t="s">
        <v>115</v>
      </c>
      <c r="D4628" t="s">
        <v>31</v>
      </c>
      <c r="E4628" t="s">
        <v>97</v>
      </c>
      <c r="F4628" t="s">
        <v>5172</v>
      </c>
      <c r="G4628" t="s">
        <v>46</v>
      </c>
      <c r="H4628" t="s">
        <v>34</v>
      </c>
      <c r="I4628" t="s">
        <v>49</v>
      </c>
      <c r="J4628" t="b">
        <v>0</v>
      </c>
      <c r="L4628">
        <v>0.15</v>
      </c>
      <c r="M4628" t="s">
        <v>5339</v>
      </c>
      <c r="O4628">
        <v>26706</v>
      </c>
      <c r="P4628">
        <v>3.07</v>
      </c>
      <c r="Q4628">
        <v>0.7</v>
      </c>
      <c r="R4628" t="b">
        <v>0</v>
      </c>
      <c r="S4628" t="s">
        <v>20</v>
      </c>
      <c r="T4628">
        <v>8</v>
      </c>
      <c r="U4628" t="s">
        <v>2314</v>
      </c>
      <c r="V4628" t="b">
        <v>0</v>
      </c>
      <c r="W4628" t="b">
        <v>0</v>
      </c>
      <c r="X4628" t="b">
        <v>0</v>
      </c>
      <c r="Y4628" t="b">
        <v>0</v>
      </c>
      <c r="Z4628" t="b">
        <v>0</v>
      </c>
      <c r="AA4628" t="b">
        <v>0</v>
      </c>
      <c r="AB4628" t="b">
        <v>1</v>
      </c>
      <c r="AC4628" t="b">
        <v>1</v>
      </c>
      <c r="AD4628" t="b">
        <v>0</v>
      </c>
      <c r="AE4628" t="b">
        <v>1</v>
      </c>
      <c r="AF4628" t="b">
        <v>0</v>
      </c>
      <c r="AG4628" t="b">
        <v>0</v>
      </c>
      <c r="AH4628" t="b">
        <v>0</v>
      </c>
      <c r="AI4628" t="b">
        <v>0</v>
      </c>
      <c r="AJ4628" t="b">
        <v>0</v>
      </c>
      <c r="AK4628" t="b">
        <v>0</v>
      </c>
      <c r="AL4628" t="b">
        <v>0</v>
      </c>
      <c r="AM4628" t="b">
        <v>0</v>
      </c>
    </row>
    <row r="4629" spans="1:39" ht="14.4" hidden="1" x14ac:dyDescent="0.3">
      <c r="A4629" t="s">
        <v>4748</v>
      </c>
      <c r="B4629">
        <v>2024</v>
      </c>
      <c r="C4629" t="s">
        <v>101</v>
      </c>
      <c r="D4629" t="s">
        <v>77</v>
      </c>
      <c r="E4629" t="s">
        <v>120</v>
      </c>
      <c r="F4629" t="s">
        <v>40</v>
      </c>
      <c r="G4629" t="s">
        <v>93</v>
      </c>
      <c r="H4629" t="s">
        <v>18</v>
      </c>
      <c r="I4629" t="s">
        <v>19</v>
      </c>
      <c r="J4629" t="b">
        <v>1</v>
      </c>
      <c r="K4629" t="s">
        <v>5682</v>
      </c>
      <c r="L4629">
        <v>0.59</v>
      </c>
      <c r="M4629" t="s">
        <v>5683</v>
      </c>
      <c r="N4629" t="s">
        <v>5682</v>
      </c>
      <c r="O4629">
        <v>99422</v>
      </c>
      <c r="P4629">
        <v>6.68</v>
      </c>
      <c r="Q4629">
        <v>0.23</v>
      </c>
      <c r="R4629" t="b">
        <v>1</v>
      </c>
      <c r="S4629" t="s">
        <v>40</v>
      </c>
      <c r="T4629">
        <v>19</v>
      </c>
      <c r="U4629" t="s">
        <v>2314</v>
      </c>
      <c r="V4629" t="b">
        <v>0</v>
      </c>
      <c r="W4629" t="b">
        <v>0</v>
      </c>
      <c r="X4629" t="b">
        <v>1</v>
      </c>
      <c r="Y4629" t="b">
        <v>1</v>
      </c>
      <c r="Z4629" t="b">
        <v>1</v>
      </c>
      <c r="AA4629" t="b">
        <v>1</v>
      </c>
      <c r="AB4629" t="b">
        <v>0</v>
      </c>
      <c r="AC4629" t="b">
        <v>0</v>
      </c>
      <c r="AD4629" t="b">
        <v>0</v>
      </c>
      <c r="AE4629" t="b">
        <v>0</v>
      </c>
      <c r="AF4629" t="b">
        <v>1</v>
      </c>
      <c r="AG4629" t="b">
        <v>0</v>
      </c>
      <c r="AH4629" t="b">
        <v>0</v>
      </c>
      <c r="AI4629" t="b">
        <v>1</v>
      </c>
      <c r="AJ4629" t="b">
        <v>0</v>
      </c>
      <c r="AK4629" t="b">
        <v>0</v>
      </c>
      <c r="AL4629" t="b">
        <v>0</v>
      </c>
      <c r="AM4629" t="b">
        <v>0</v>
      </c>
    </row>
    <row r="4630" spans="1:39" ht="14.4" hidden="1" x14ac:dyDescent="0.3">
      <c r="A4630" t="s">
        <v>4749</v>
      </c>
      <c r="B4630">
        <v>2024</v>
      </c>
      <c r="C4630" t="s">
        <v>126</v>
      </c>
      <c r="D4630" t="s">
        <v>68</v>
      </c>
      <c r="E4630" t="s">
        <v>39</v>
      </c>
      <c r="F4630" t="s">
        <v>5181</v>
      </c>
      <c r="G4630" t="s">
        <v>46</v>
      </c>
      <c r="H4630" t="s">
        <v>34</v>
      </c>
      <c r="I4630" t="s">
        <v>83</v>
      </c>
      <c r="J4630" t="b">
        <v>0</v>
      </c>
      <c r="L4630">
        <v>0.04</v>
      </c>
      <c r="M4630" t="s">
        <v>5681</v>
      </c>
      <c r="O4630">
        <v>99383</v>
      </c>
      <c r="P4630">
        <v>-0.34</v>
      </c>
      <c r="Q4630">
        <v>0.84</v>
      </c>
      <c r="R4630" t="b">
        <v>0</v>
      </c>
      <c r="S4630" t="s">
        <v>20</v>
      </c>
      <c r="T4630">
        <v>9</v>
      </c>
      <c r="U4630" t="s">
        <v>2314</v>
      </c>
      <c r="V4630" t="b">
        <v>0</v>
      </c>
      <c r="W4630" t="b">
        <v>1</v>
      </c>
      <c r="X4630" t="b">
        <v>0</v>
      </c>
      <c r="Y4630" t="b">
        <v>0</v>
      </c>
      <c r="Z4630" t="b">
        <v>0</v>
      </c>
      <c r="AA4630" t="b">
        <v>1</v>
      </c>
      <c r="AB4630" t="b">
        <v>0</v>
      </c>
      <c r="AC4630" t="b">
        <v>1</v>
      </c>
      <c r="AD4630" t="b">
        <v>1</v>
      </c>
      <c r="AE4630" t="b">
        <v>1</v>
      </c>
      <c r="AF4630" t="b">
        <v>0</v>
      </c>
      <c r="AG4630" t="b">
        <v>0</v>
      </c>
      <c r="AH4630" t="b">
        <v>0</v>
      </c>
      <c r="AI4630" t="b">
        <v>0</v>
      </c>
      <c r="AJ4630" t="b">
        <v>0</v>
      </c>
      <c r="AK4630" t="b">
        <v>0</v>
      </c>
      <c r="AL4630" t="b">
        <v>0</v>
      </c>
      <c r="AM4630" t="b">
        <v>0</v>
      </c>
    </row>
    <row r="4631" spans="1:39" ht="14.4" hidden="1" x14ac:dyDescent="0.3">
      <c r="A4631" t="s">
        <v>4750</v>
      </c>
      <c r="B4631">
        <v>2024</v>
      </c>
      <c r="C4631" t="s">
        <v>242</v>
      </c>
      <c r="D4631" t="s">
        <v>90</v>
      </c>
      <c r="E4631" t="s">
        <v>120</v>
      </c>
      <c r="F4631" t="s">
        <v>5172</v>
      </c>
      <c r="G4631" t="s">
        <v>65</v>
      </c>
      <c r="H4631" t="s">
        <v>27</v>
      </c>
      <c r="I4631" t="s">
        <v>61</v>
      </c>
      <c r="J4631" t="b">
        <v>0</v>
      </c>
      <c r="L4631">
        <v>0.02</v>
      </c>
      <c r="M4631" t="s">
        <v>5680</v>
      </c>
      <c r="O4631">
        <v>75905</v>
      </c>
      <c r="P4631">
        <v>1.28</v>
      </c>
      <c r="Q4631">
        <v>0.87</v>
      </c>
      <c r="R4631" t="b">
        <v>0</v>
      </c>
      <c r="S4631" t="s">
        <v>35</v>
      </c>
      <c r="T4631">
        <v>6</v>
      </c>
      <c r="U4631" t="s">
        <v>2314</v>
      </c>
      <c r="V4631" t="b">
        <v>0</v>
      </c>
      <c r="W4631" t="b">
        <v>1</v>
      </c>
      <c r="X4631" t="b">
        <v>0</v>
      </c>
      <c r="Y4631" t="b">
        <v>1</v>
      </c>
      <c r="Z4631" t="b">
        <v>1</v>
      </c>
      <c r="AA4631" t="b">
        <v>0</v>
      </c>
      <c r="AB4631" t="b">
        <v>0</v>
      </c>
      <c r="AC4631" t="b">
        <v>1</v>
      </c>
      <c r="AD4631" t="b">
        <v>1</v>
      </c>
      <c r="AE4631" t="b">
        <v>0</v>
      </c>
      <c r="AF4631" t="b">
        <v>0</v>
      </c>
      <c r="AG4631" t="b">
        <v>0</v>
      </c>
      <c r="AH4631" t="b">
        <v>0</v>
      </c>
      <c r="AI4631" t="b">
        <v>0</v>
      </c>
      <c r="AJ4631" t="b">
        <v>0</v>
      </c>
      <c r="AK4631" t="b">
        <v>0</v>
      </c>
      <c r="AL4631" t="b">
        <v>0</v>
      </c>
      <c r="AM4631" t="b">
        <v>0</v>
      </c>
    </row>
    <row r="4632" spans="1:39" ht="14.4" hidden="1" x14ac:dyDescent="0.3">
      <c r="A4632" t="s">
        <v>4751</v>
      </c>
      <c r="B4632">
        <v>2024</v>
      </c>
      <c r="C4632" t="s">
        <v>112</v>
      </c>
      <c r="D4632" t="s">
        <v>113</v>
      </c>
      <c r="E4632" t="s">
        <v>54</v>
      </c>
      <c r="F4632" t="s">
        <v>5169</v>
      </c>
      <c r="G4632" t="s">
        <v>55</v>
      </c>
      <c r="H4632" t="s">
        <v>52</v>
      </c>
      <c r="I4632" t="s">
        <v>61</v>
      </c>
      <c r="J4632" t="b">
        <v>1</v>
      </c>
      <c r="K4632" t="s">
        <v>3339</v>
      </c>
      <c r="L4632">
        <v>0.92</v>
      </c>
      <c r="M4632" t="s">
        <v>5679</v>
      </c>
      <c r="N4632" t="s">
        <v>3339</v>
      </c>
      <c r="O4632">
        <v>135696</v>
      </c>
      <c r="P4632">
        <v>16.64</v>
      </c>
      <c r="Q4632">
        <v>0.33</v>
      </c>
      <c r="R4632" t="b">
        <v>1</v>
      </c>
      <c r="S4632" t="s">
        <v>35</v>
      </c>
      <c r="T4632">
        <v>16</v>
      </c>
      <c r="U4632" t="s">
        <v>3860</v>
      </c>
      <c r="V4632" t="b">
        <v>0</v>
      </c>
      <c r="W4632" t="b">
        <v>1</v>
      </c>
      <c r="X4632" t="b">
        <v>0</v>
      </c>
      <c r="Y4632" t="b">
        <v>1</v>
      </c>
      <c r="Z4632" t="b">
        <v>1</v>
      </c>
      <c r="AA4632" t="b">
        <v>1</v>
      </c>
      <c r="AB4632" t="b">
        <v>0</v>
      </c>
      <c r="AC4632" t="b">
        <v>1</v>
      </c>
      <c r="AD4632" t="b">
        <v>1</v>
      </c>
      <c r="AE4632" t="b">
        <v>0</v>
      </c>
      <c r="AF4632" t="b">
        <v>0</v>
      </c>
      <c r="AG4632" t="b">
        <v>0</v>
      </c>
      <c r="AH4632" t="b">
        <v>0</v>
      </c>
      <c r="AI4632" t="b">
        <v>0</v>
      </c>
      <c r="AJ4632" t="b">
        <v>0</v>
      </c>
      <c r="AK4632" t="b">
        <v>1</v>
      </c>
      <c r="AL4632" t="b">
        <v>0</v>
      </c>
      <c r="AM4632" t="b">
        <v>0</v>
      </c>
    </row>
    <row r="4633" spans="1:39" ht="14.4" hidden="1" x14ac:dyDescent="0.3">
      <c r="A4633" t="s">
        <v>4752</v>
      </c>
      <c r="B4633">
        <v>2024</v>
      </c>
      <c r="C4633" t="s">
        <v>156</v>
      </c>
      <c r="D4633" t="s">
        <v>58</v>
      </c>
      <c r="E4633" t="s">
        <v>45</v>
      </c>
      <c r="F4633" t="s">
        <v>5169</v>
      </c>
      <c r="G4633" t="s">
        <v>41</v>
      </c>
      <c r="H4633" t="s">
        <v>105</v>
      </c>
      <c r="I4633" t="s">
        <v>28</v>
      </c>
      <c r="J4633" t="b">
        <v>1</v>
      </c>
      <c r="K4633" t="s">
        <v>5255</v>
      </c>
      <c r="L4633">
        <v>0.64</v>
      </c>
      <c r="M4633" t="s">
        <v>5678</v>
      </c>
      <c r="N4633" t="s">
        <v>5255</v>
      </c>
      <c r="O4633">
        <v>34279</v>
      </c>
      <c r="P4633">
        <v>9.44</v>
      </c>
      <c r="Q4633">
        <v>0.31</v>
      </c>
      <c r="R4633" t="b">
        <v>1</v>
      </c>
      <c r="S4633" t="s">
        <v>40</v>
      </c>
      <c r="T4633">
        <v>3</v>
      </c>
      <c r="U4633" t="s">
        <v>2314</v>
      </c>
      <c r="V4633" t="b">
        <v>0</v>
      </c>
      <c r="W4633" t="b">
        <v>1</v>
      </c>
      <c r="X4633" t="b">
        <v>0</v>
      </c>
      <c r="Y4633" t="b">
        <v>1</v>
      </c>
      <c r="Z4633" t="b">
        <v>0</v>
      </c>
      <c r="AA4633" t="b">
        <v>1</v>
      </c>
      <c r="AB4633" t="b">
        <v>1</v>
      </c>
      <c r="AC4633" t="b">
        <v>0</v>
      </c>
      <c r="AD4633" t="b">
        <v>0</v>
      </c>
      <c r="AE4633" t="b">
        <v>0</v>
      </c>
      <c r="AF4633" t="b">
        <v>0</v>
      </c>
      <c r="AG4633" t="b">
        <v>1</v>
      </c>
      <c r="AH4633" t="b">
        <v>1</v>
      </c>
      <c r="AI4633" t="b">
        <v>0</v>
      </c>
      <c r="AJ4633" t="b">
        <v>0</v>
      </c>
      <c r="AK4633" t="b">
        <v>0</v>
      </c>
      <c r="AL4633" t="b">
        <v>1</v>
      </c>
      <c r="AM4633" t="b">
        <v>0</v>
      </c>
    </row>
    <row r="4634" spans="1:39" ht="14.4" hidden="1" x14ac:dyDescent="0.3">
      <c r="A4634" t="s">
        <v>4753</v>
      </c>
      <c r="B4634">
        <v>2024</v>
      </c>
      <c r="C4634" t="s">
        <v>152</v>
      </c>
      <c r="D4634" t="s">
        <v>77</v>
      </c>
      <c r="E4634" t="s">
        <v>64</v>
      </c>
      <c r="F4634" t="s">
        <v>5169</v>
      </c>
      <c r="G4634" t="s">
        <v>93</v>
      </c>
      <c r="H4634" t="s">
        <v>42</v>
      </c>
      <c r="I4634" t="s">
        <v>61</v>
      </c>
      <c r="J4634" t="b">
        <v>1</v>
      </c>
      <c r="K4634" t="s">
        <v>5676</v>
      </c>
      <c r="L4634">
        <v>0.6</v>
      </c>
      <c r="M4634" t="s">
        <v>5677</v>
      </c>
      <c r="N4634" t="s">
        <v>5676</v>
      </c>
      <c r="O4634">
        <v>111797</v>
      </c>
      <c r="P4634">
        <v>5.6</v>
      </c>
      <c r="Q4634">
        <v>0.39</v>
      </c>
      <c r="R4634" t="b">
        <v>1</v>
      </c>
      <c r="S4634" t="s">
        <v>40</v>
      </c>
      <c r="T4634">
        <v>14</v>
      </c>
      <c r="U4634" t="s">
        <v>2314</v>
      </c>
      <c r="V4634" t="b">
        <v>0</v>
      </c>
      <c r="W4634" t="b">
        <v>1</v>
      </c>
      <c r="X4634" t="b">
        <v>0</v>
      </c>
      <c r="Y4634" t="b">
        <v>1</v>
      </c>
      <c r="Z4634" t="b">
        <v>1</v>
      </c>
      <c r="AA4634" t="b">
        <v>0</v>
      </c>
      <c r="AB4634" t="b">
        <v>1</v>
      </c>
      <c r="AC4634" t="b">
        <v>1</v>
      </c>
      <c r="AD4634" t="b">
        <v>1</v>
      </c>
      <c r="AE4634" t="b">
        <v>0</v>
      </c>
      <c r="AF4634" t="b">
        <v>0</v>
      </c>
      <c r="AG4634" t="b">
        <v>1</v>
      </c>
      <c r="AH4634" t="b">
        <v>1</v>
      </c>
      <c r="AI4634" t="b">
        <v>1</v>
      </c>
      <c r="AJ4634" t="b">
        <v>1</v>
      </c>
      <c r="AK4634" t="b">
        <v>0</v>
      </c>
      <c r="AL4634" t="b">
        <v>0</v>
      </c>
      <c r="AM4634" t="b">
        <v>0</v>
      </c>
    </row>
    <row r="4635" spans="1:39" ht="14.4" hidden="1" x14ac:dyDescent="0.3">
      <c r="A4635" t="s">
        <v>4754</v>
      </c>
      <c r="B4635">
        <v>2024</v>
      </c>
      <c r="C4635" t="s">
        <v>80</v>
      </c>
      <c r="D4635" t="s">
        <v>38</v>
      </c>
      <c r="E4635" t="s">
        <v>32</v>
      </c>
      <c r="F4635" t="s">
        <v>5169</v>
      </c>
      <c r="G4635" t="s">
        <v>86</v>
      </c>
      <c r="H4635" t="s">
        <v>94</v>
      </c>
      <c r="I4635" t="s">
        <v>49</v>
      </c>
      <c r="J4635" t="b">
        <v>0</v>
      </c>
      <c r="L4635">
        <v>0.12</v>
      </c>
      <c r="M4635" t="s">
        <v>5675</v>
      </c>
      <c r="O4635">
        <v>52824</v>
      </c>
      <c r="P4635">
        <v>-1.1000000000000001</v>
      </c>
      <c r="Q4635">
        <v>0.7</v>
      </c>
      <c r="R4635" t="b">
        <v>0</v>
      </c>
      <c r="S4635" t="s">
        <v>40</v>
      </c>
      <c r="T4635">
        <v>15</v>
      </c>
      <c r="U4635" t="s">
        <v>3860</v>
      </c>
      <c r="V4635" t="b">
        <v>1</v>
      </c>
      <c r="W4635" t="b">
        <v>0</v>
      </c>
      <c r="X4635" t="b">
        <v>1</v>
      </c>
      <c r="Y4635" t="b">
        <v>0</v>
      </c>
      <c r="Z4635" t="b">
        <v>1</v>
      </c>
      <c r="AA4635" t="b">
        <v>1</v>
      </c>
      <c r="AB4635" t="b">
        <v>0</v>
      </c>
      <c r="AC4635" t="b">
        <v>0</v>
      </c>
      <c r="AD4635" t="b">
        <v>0</v>
      </c>
      <c r="AE4635" t="b">
        <v>0</v>
      </c>
      <c r="AF4635" t="b">
        <v>0</v>
      </c>
      <c r="AG4635" t="b">
        <v>0</v>
      </c>
      <c r="AH4635" t="b">
        <v>0</v>
      </c>
      <c r="AI4635" t="b">
        <v>0</v>
      </c>
      <c r="AJ4635" t="b">
        <v>0</v>
      </c>
      <c r="AK4635" t="b">
        <v>0</v>
      </c>
      <c r="AL4635" t="b">
        <v>0</v>
      </c>
      <c r="AM4635" t="b">
        <v>0</v>
      </c>
    </row>
    <row r="4636" spans="1:39" ht="14.4" hidden="1" x14ac:dyDescent="0.3">
      <c r="A4636" t="s">
        <v>4755</v>
      </c>
      <c r="B4636">
        <v>2024</v>
      </c>
      <c r="C4636" t="s">
        <v>140</v>
      </c>
      <c r="D4636" t="s">
        <v>58</v>
      </c>
      <c r="E4636" t="s">
        <v>133</v>
      </c>
      <c r="F4636" t="s">
        <v>5172</v>
      </c>
      <c r="G4636" t="s">
        <v>41</v>
      </c>
      <c r="H4636" t="s">
        <v>60</v>
      </c>
      <c r="I4636" t="s">
        <v>83</v>
      </c>
      <c r="J4636" t="b">
        <v>1</v>
      </c>
      <c r="K4636" t="s">
        <v>5673</v>
      </c>
      <c r="L4636">
        <v>0.46</v>
      </c>
      <c r="M4636" t="s">
        <v>5674</v>
      </c>
      <c r="N4636" t="s">
        <v>5673</v>
      </c>
      <c r="O4636">
        <v>32737</v>
      </c>
      <c r="P4636">
        <v>15.68</v>
      </c>
      <c r="Q4636">
        <v>0.35</v>
      </c>
      <c r="R4636" t="b">
        <v>1</v>
      </c>
      <c r="S4636" t="s">
        <v>20</v>
      </c>
      <c r="T4636">
        <v>9</v>
      </c>
      <c r="U4636" t="s">
        <v>2314</v>
      </c>
      <c r="V4636" t="b">
        <v>1</v>
      </c>
      <c r="W4636" t="b">
        <v>0</v>
      </c>
      <c r="X4636" t="b">
        <v>0</v>
      </c>
      <c r="Y4636" t="b">
        <v>1</v>
      </c>
      <c r="Z4636" t="b">
        <v>1</v>
      </c>
      <c r="AA4636" t="b">
        <v>0</v>
      </c>
      <c r="AB4636" t="b">
        <v>1</v>
      </c>
      <c r="AC4636" t="b">
        <v>1</v>
      </c>
      <c r="AD4636" t="b">
        <v>1</v>
      </c>
      <c r="AE4636" t="b">
        <v>0</v>
      </c>
      <c r="AF4636" t="b">
        <v>1</v>
      </c>
      <c r="AG4636" t="b">
        <v>0</v>
      </c>
      <c r="AH4636" t="b">
        <v>0</v>
      </c>
      <c r="AI4636" t="b">
        <v>0</v>
      </c>
      <c r="AJ4636" t="b">
        <v>0</v>
      </c>
      <c r="AK4636" t="b">
        <v>1</v>
      </c>
      <c r="AL4636" t="b">
        <v>1</v>
      </c>
      <c r="AM4636" t="b">
        <v>1</v>
      </c>
    </row>
    <row r="4637" spans="1:39" ht="14.4" hidden="1" x14ac:dyDescent="0.3">
      <c r="A4637" t="s">
        <v>4756</v>
      </c>
      <c r="B4637">
        <v>2024</v>
      </c>
      <c r="C4637" t="s">
        <v>248</v>
      </c>
      <c r="D4637" t="s">
        <v>24</v>
      </c>
      <c r="E4637" t="s">
        <v>54</v>
      </c>
      <c r="F4637" t="s">
        <v>5169</v>
      </c>
      <c r="G4637" t="s">
        <v>17</v>
      </c>
      <c r="H4637" t="s">
        <v>52</v>
      </c>
      <c r="I4637" t="s">
        <v>28</v>
      </c>
      <c r="J4637" t="b">
        <v>1</v>
      </c>
      <c r="K4637" t="s">
        <v>5391</v>
      </c>
      <c r="L4637">
        <v>0.82</v>
      </c>
      <c r="M4637" t="s">
        <v>5672</v>
      </c>
      <c r="N4637" t="s">
        <v>5391</v>
      </c>
      <c r="O4637">
        <v>119080</v>
      </c>
      <c r="P4637">
        <v>16.600000000000001</v>
      </c>
      <c r="Q4637">
        <v>0.1</v>
      </c>
      <c r="R4637" t="b">
        <v>1</v>
      </c>
      <c r="S4637" t="s">
        <v>40</v>
      </c>
      <c r="T4637">
        <v>17</v>
      </c>
      <c r="U4637" t="s">
        <v>2314</v>
      </c>
      <c r="V4637" t="b">
        <v>0</v>
      </c>
      <c r="W4637" t="b">
        <v>1</v>
      </c>
      <c r="X4637" t="b">
        <v>0</v>
      </c>
      <c r="Y4637" t="b">
        <v>1</v>
      </c>
      <c r="Z4637" t="b">
        <v>0</v>
      </c>
      <c r="AA4637" t="b">
        <v>0</v>
      </c>
      <c r="AB4637" t="b">
        <v>1</v>
      </c>
      <c r="AC4637" t="b">
        <v>1</v>
      </c>
      <c r="AD4637" t="b">
        <v>0</v>
      </c>
      <c r="AE4637" t="b">
        <v>0</v>
      </c>
      <c r="AF4637" t="b">
        <v>0</v>
      </c>
      <c r="AG4637" t="b">
        <v>0</v>
      </c>
      <c r="AH4637" t="b">
        <v>1</v>
      </c>
      <c r="AI4637" t="b">
        <v>1</v>
      </c>
      <c r="AJ4637" t="b">
        <v>1</v>
      </c>
      <c r="AK4637" t="b">
        <v>0</v>
      </c>
      <c r="AL4637" t="b">
        <v>0</v>
      </c>
      <c r="AM4637" t="b">
        <v>0</v>
      </c>
    </row>
    <row r="4638" spans="1:39" ht="14.4" hidden="1" x14ac:dyDescent="0.3">
      <c r="A4638" t="s">
        <v>4757</v>
      </c>
      <c r="B4638">
        <v>2024</v>
      </c>
      <c r="C4638" t="s">
        <v>126</v>
      </c>
      <c r="D4638" t="s">
        <v>68</v>
      </c>
      <c r="E4638" t="s">
        <v>135</v>
      </c>
      <c r="F4638" t="s">
        <v>40</v>
      </c>
      <c r="G4638" t="s">
        <v>17</v>
      </c>
      <c r="H4638" t="s">
        <v>42</v>
      </c>
      <c r="I4638" t="s">
        <v>98</v>
      </c>
      <c r="J4638" t="b">
        <v>0</v>
      </c>
      <c r="L4638">
        <v>0.03</v>
      </c>
      <c r="M4638" t="s">
        <v>5671</v>
      </c>
      <c r="O4638">
        <v>100403</v>
      </c>
      <c r="P4638">
        <v>1.41</v>
      </c>
      <c r="Q4638">
        <v>0.82</v>
      </c>
      <c r="R4638" t="b">
        <v>0</v>
      </c>
      <c r="S4638" t="s">
        <v>35</v>
      </c>
      <c r="T4638">
        <v>13</v>
      </c>
      <c r="U4638" t="s">
        <v>2314</v>
      </c>
      <c r="V4638" t="b">
        <v>0</v>
      </c>
      <c r="W4638" t="b">
        <v>1</v>
      </c>
      <c r="X4638" t="b">
        <v>1</v>
      </c>
      <c r="Y4638" t="b">
        <v>1</v>
      </c>
      <c r="Z4638" t="b">
        <v>0</v>
      </c>
      <c r="AA4638" t="b">
        <v>1</v>
      </c>
      <c r="AB4638" t="b">
        <v>1</v>
      </c>
      <c r="AC4638" t="b">
        <v>0</v>
      </c>
      <c r="AD4638" t="b">
        <v>0</v>
      </c>
      <c r="AE4638" t="b">
        <v>1</v>
      </c>
      <c r="AF4638" t="b">
        <v>0</v>
      </c>
      <c r="AG4638" t="b">
        <v>0</v>
      </c>
      <c r="AH4638" t="b">
        <v>0</v>
      </c>
      <c r="AI4638" t="b">
        <v>0</v>
      </c>
      <c r="AJ4638" t="b">
        <v>0</v>
      </c>
      <c r="AK4638" t="b">
        <v>0</v>
      </c>
      <c r="AL4638" t="b">
        <v>0</v>
      </c>
      <c r="AM4638" t="b">
        <v>0</v>
      </c>
    </row>
    <row r="4639" spans="1:39" ht="14.4" hidden="1" x14ac:dyDescent="0.3">
      <c r="A4639" t="s">
        <v>4758</v>
      </c>
      <c r="B4639">
        <v>2024</v>
      </c>
      <c r="C4639" t="s">
        <v>154</v>
      </c>
      <c r="D4639" t="s">
        <v>24</v>
      </c>
      <c r="E4639" t="s">
        <v>39</v>
      </c>
      <c r="F4639" t="s">
        <v>5176</v>
      </c>
      <c r="G4639" t="s">
        <v>26</v>
      </c>
      <c r="H4639" t="s">
        <v>27</v>
      </c>
      <c r="I4639" t="s">
        <v>83</v>
      </c>
      <c r="J4639" t="b">
        <v>0</v>
      </c>
      <c r="L4639">
        <v>0.17</v>
      </c>
      <c r="M4639" t="s">
        <v>5670</v>
      </c>
      <c r="O4639">
        <v>87748</v>
      </c>
      <c r="P4639">
        <v>3.52</v>
      </c>
      <c r="Q4639">
        <v>0.81</v>
      </c>
      <c r="R4639" t="b">
        <v>0</v>
      </c>
      <c r="S4639" t="s">
        <v>40</v>
      </c>
      <c r="T4639">
        <v>17</v>
      </c>
      <c r="U4639" t="s">
        <v>2314</v>
      </c>
      <c r="V4639" t="b">
        <v>1</v>
      </c>
      <c r="W4639" t="b">
        <v>1</v>
      </c>
      <c r="X4639" t="b">
        <v>1</v>
      </c>
      <c r="Y4639" t="b">
        <v>0</v>
      </c>
      <c r="Z4639" t="b">
        <v>0</v>
      </c>
      <c r="AA4639" t="b">
        <v>1</v>
      </c>
      <c r="AB4639" t="b">
        <v>1</v>
      </c>
      <c r="AC4639" t="b">
        <v>0</v>
      </c>
      <c r="AD4639" t="b">
        <v>0</v>
      </c>
      <c r="AE4639" t="b">
        <v>0</v>
      </c>
      <c r="AF4639" t="b">
        <v>0</v>
      </c>
      <c r="AG4639" t="b">
        <v>0</v>
      </c>
      <c r="AH4639" t="b">
        <v>0</v>
      </c>
      <c r="AI4639" t="b">
        <v>0</v>
      </c>
      <c r="AJ4639" t="b">
        <v>0</v>
      </c>
      <c r="AK4639" t="b">
        <v>0</v>
      </c>
      <c r="AL4639" t="b">
        <v>0</v>
      </c>
      <c r="AM4639" t="b">
        <v>0</v>
      </c>
    </row>
    <row r="4640" spans="1:39" ht="14.4" hidden="1" x14ac:dyDescent="0.3">
      <c r="A4640" t="s">
        <v>4759</v>
      </c>
      <c r="B4640">
        <v>2024</v>
      </c>
      <c r="C4640" t="s">
        <v>126</v>
      </c>
      <c r="D4640" t="s">
        <v>68</v>
      </c>
      <c r="E4640" t="s">
        <v>108</v>
      </c>
      <c r="F4640" t="s">
        <v>5181</v>
      </c>
      <c r="G4640" t="s">
        <v>86</v>
      </c>
      <c r="H4640" t="s">
        <v>91</v>
      </c>
      <c r="I4640" t="s">
        <v>61</v>
      </c>
      <c r="J4640" t="b">
        <v>1</v>
      </c>
      <c r="K4640" t="s">
        <v>5668</v>
      </c>
      <c r="L4640">
        <v>0.79</v>
      </c>
      <c r="M4640" t="s">
        <v>5669</v>
      </c>
      <c r="N4640" t="s">
        <v>5668</v>
      </c>
      <c r="O4640">
        <v>151004</v>
      </c>
      <c r="P4640">
        <v>9.26</v>
      </c>
      <c r="Q4640">
        <v>0.33</v>
      </c>
      <c r="R4640" t="b">
        <v>1</v>
      </c>
      <c r="S4640" t="s">
        <v>20</v>
      </c>
      <c r="T4640">
        <v>16</v>
      </c>
      <c r="U4640" t="s">
        <v>3860</v>
      </c>
      <c r="V4640" t="b">
        <v>1</v>
      </c>
      <c r="W4640" t="b">
        <v>0</v>
      </c>
      <c r="X4640" t="b">
        <v>0</v>
      </c>
      <c r="Y4640" t="b">
        <v>0</v>
      </c>
      <c r="Z4640" t="b">
        <v>0</v>
      </c>
      <c r="AA4640" t="b">
        <v>0</v>
      </c>
      <c r="AB4640" t="b">
        <v>1</v>
      </c>
      <c r="AC4640" t="b">
        <v>1</v>
      </c>
      <c r="AD4640" t="b">
        <v>1</v>
      </c>
      <c r="AE4640" t="b">
        <v>1</v>
      </c>
      <c r="AF4640" t="b">
        <v>1</v>
      </c>
      <c r="AG4640" t="b">
        <v>0</v>
      </c>
      <c r="AH4640" t="b">
        <v>0</v>
      </c>
      <c r="AI4640" t="b">
        <v>1</v>
      </c>
      <c r="AJ4640" t="b">
        <v>0</v>
      </c>
      <c r="AK4640" t="b">
        <v>0</v>
      </c>
      <c r="AL4640" t="b">
        <v>1</v>
      </c>
      <c r="AM4640" t="b">
        <v>0</v>
      </c>
    </row>
    <row r="4641" spans="1:39" ht="14.4" hidden="1" x14ac:dyDescent="0.3">
      <c r="A4641" t="s">
        <v>4760</v>
      </c>
      <c r="B4641">
        <v>2024</v>
      </c>
      <c r="C4641" t="s">
        <v>183</v>
      </c>
      <c r="D4641" t="s">
        <v>113</v>
      </c>
      <c r="E4641" t="s">
        <v>39</v>
      </c>
      <c r="F4641" t="s">
        <v>5176</v>
      </c>
      <c r="G4641" t="s">
        <v>93</v>
      </c>
      <c r="H4641" t="s">
        <v>60</v>
      </c>
      <c r="I4641" t="s">
        <v>61</v>
      </c>
      <c r="J4641" t="b">
        <v>1</v>
      </c>
      <c r="K4641" t="s">
        <v>5230</v>
      </c>
      <c r="L4641">
        <v>0.5</v>
      </c>
      <c r="M4641" t="s">
        <v>5667</v>
      </c>
      <c r="N4641" t="s">
        <v>5230</v>
      </c>
      <c r="O4641">
        <v>116560</v>
      </c>
      <c r="P4641">
        <v>6.45</v>
      </c>
      <c r="Q4641">
        <v>0.1</v>
      </c>
      <c r="R4641" t="b">
        <v>1</v>
      </c>
      <c r="S4641" t="s">
        <v>20</v>
      </c>
      <c r="T4641">
        <v>1</v>
      </c>
      <c r="U4641" t="s">
        <v>2314</v>
      </c>
      <c r="V4641" t="b">
        <v>1</v>
      </c>
      <c r="W4641" t="b">
        <v>1</v>
      </c>
      <c r="X4641" t="b">
        <v>0</v>
      </c>
      <c r="Y4641" t="b">
        <v>1</v>
      </c>
      <c r="Z4641" t="b">
        <v>0</v>
      </c>
      <c r="AA4641" t="b">
        <v>0</v>
      </c>
      <c r="AB4641" t="b">
        <v>0</v>
      </c>
      <c r="AC4641" t="b">
        <v>0</v>
      </c>
      <c r="AD4641" t="b">
        <v>1</v>
      </c>
      <c r="AE4641" t="b">
        <v>1</v>
      </c>
      <c r="AF4641" t="b">
        <v>0</v>
      </c>
      <c r="AG4641" t="b">
        <v>0</v>
      </c>
      <c r="AH4641" t="b">
        <v>1</v>
      </c>
      <c r="AI4641" t="b">
        <v>1</v>
      </c>
      <c r="AJ4641" t="b">
        <v>0</v>
      </c>
      <c r="AK4641" t="b">
        <v>1</v>
      </c>
      <c r="AL4641" t="b">
        <v>0</v>
      </c>
      <c r="AM4641" t="b">
        <v>1</v>
      </c>
    </row>
    <row r="4642" spans="1:39" ht="14.4" hidden="1" x14ac:dyDescent="0.3">
      <c r="A4642" t="s">
        <v>4761</v>
      </c>
      <c r="B4642">
        <v>2024</v>
      </c>
      <c r="C4642" t="s">
        <v>57</v>
      </c>
      <c r="D4642" t="s">
        <v>58</v>
      </c>
      <c r="E4642" t="s">
        <v>16</v>
      </c>
      <c r="F4642" t="s">
        <v>5172</v>
      </c>
      <c r="G4642" t="s">
        <v>17</v>
      </c>
      <c r="H4642" t="s">
        <v>52</v>
      </c>
      <c r="I4642" t="s">
        <v>61</v>
      </c>
      <c r="J4642" t="b">
        <v>0</v>
      </c>
      <c r="L4642">
        <v>0.19</v>
      </c>
      <c r="M4642" t="s">
        <v>5666</v>
      </c>
      <c r="O4642">
        <v>23258</v>
      </c>
      <c r="P4642">
        <v>-3.05</v>
      </c>
      <c r="Q4642">
        <v>0.84</v>
      </c>
      <c r="R4642" t="b">
        <v>0</v>
      </c>
      <c r="S4642" t="s">
        <v>35</v>
      </c>
      <c r="T4642">
        <v>19</v>
      </c>
      <c r="U4642" t="s">
        <v>2314</v>
      </c>
      <c r="V4642" t="b">
        <v>0</v>
      </c>
      <c r="W4642" t="b">
        <v>1</v>
      </c>
      <c r="X4642" t="b">
        <v>0</v>
      </c>
      <c r="Y4642" t="b">
        <v>1</v>
      </c>
      <c r="Z4642" t="b">
        <v>0</v>
      </c>
      <c r="AA4642" t="b">
        <v>1</v>
      </c>
      <c r="AB4642" t="b">
        <v>1</v>
      </c>
      <c r="AC4642" t="b">
        <v>1</v>
      </c>
      <c r="AD4642" t="b">
        <v>0</v>
      </c>
      <c r="AE4642" t="b">
        <v>0</v>
      </c>
      <c r="AF4642" t="b">
        <v>0</v>
      </c>
      <c r="AG4642" t="b">
        <v>0</v>
      </c>
      <c r="AH4642" t="b">
        <v>0</v>
      </c>
      <c r="AI4642" t="b">
        <v>0</v>
      </c>
      <c r="AJ4642" t="b">
        <v>0</v>
      </c>
      <c r="AK4642" t="b">
        <v>0</v>
      </c>
      <c r="AL4642" t="b">
        <v>0</v>
      </c>
      <c r="AM4642" t="b">
        <v>0</v>
      </c>
    </row>
    <row r="4643" spans="1:39" ht="14.4" hidden="1" x14ac:dyDescent="0.3">
      <c r="A4643" t="s">
        <v>4762</v>
      </c>
      <c r="B4643">
        <v>2024</v>
      </c>
      <c r="C4643" t="s">
        <v>73</v>
      </c>
      <c r="D4643" t="s">
        <v>15</v>
      </c>
      <c r="E4643" t="s">
        <v>64</v>
      </c>
      <c r="F4643" t="s">
        <v>5169</v>
      </c>
      <c r="G4643" t="s">
        <v>17</v>
      </c>
      <c r="H4643" t="s">
        <v>60</v>
      </c>
      <c r="I4643" t="s">
        <v>28</v>
      </c>
      <c r="J4643" t="b">
        <v>1</v>
      </c>
      <c r="K4643" t="s">
        <v>5664</v>
      </c>
      <c r="L4643">
        <v>0.63</v>
      </c>
      <c r="M4643" t="s">
        <v>5665</v>
      </c>
      <c r="N4643" t="s">
        <v>5664</v>
      </c>
      <c r="O4643">
        <v>52984</v>
      </c>
      <c r="P4643">
        <v>5.65</v>
      </c>
      <c r="Q4643">
        <v>0.33</v>
      </c>
      <c r="R4643" t="b">
        <v>1</v>
      </c>
      <c r="S4643" t="s">
        <v>35</v>
      </c>
      <c r="T4643">
        <v>2</v>
      </c>
      <c r="U4643" t="s">
        <v>2314</v>
      </c>
      <c r="V4643" t="b">
        <v>0</v>
      </c>
      <c r="W4643" t="b">
        <v>0</v>
      </c>
      <c r="X4643" t="b">
        <v>0</v>
      </c>
      <c r="Y4643" t="b">
        <v>0</v>
      </c>
      <c r="Z4643" t="b">
        <v>1</v>
      </c>
      <c r="AA4643" t="b">
        <v>0</v>
      </c>
      <c r="AB4643" t="b">
        <v>1</v>
      </c>
      <c r="AC4643" t="b">
        <v>0</v>
      </c>
      <c r="AD4643" t="b">
        <v>0</v>
      </c>
      <c r="AE4643" t="b">
        <v>1</v>
      </c>
      <c r="AF4643" t="b">
        <v>1</v>
      </c>
      <c r="AG4643" t="b">
        <v>0</v>
      </c>
      <c r="AH4643" t="b">
        <v>0</v>
      </c>
      <c r="AI4643" t="b">
        <v>1</v>
      </c>
      <c r="AJ4643" t="b">
        <v>1</v>
      </c>
      <c r="AK4643" t="b">
        <v>0</v>
      </c>
      <c r="AL4643" t="b">
        <v>0</v>
      </c>
      <c r="AM4643" t="b">
        <v>1</v>
      </c>
    </row>
    <row r="4644" spans="1:39" ht="14.4" hidden="1" x14ac:dyDescent="0.3">
      <c r="A4644" t="s">
        <v>4763</v>
      </c>
      <c r="B4644">
        <v>2024</v>
      </c>
      <c r="C4644" t="s">
        <v>129</v>
      </c>
      <c r="D4644" t="s">
        <v>58</v>
      </c>
      <c r="E4644" t="s">
        <v>78</v>
      </c>
      <c r="F4644" t="s">
        <v>5172</v>
      </c>
      <c r="G4644" t="s">
        <v>33</v>
      </c>
      <c r="H4644" t="s">
        <v>18</v>
      </c>
      <c r="I4644" t="s">
        <v>28</v>
      </c>
      <c r="J4644" t="b">
        <v>1</v>
      </c>
      <c r="K4644" t="s">
        <v>5663</v>
      </c>
      <c r="L4644">
        <v>0.87</v>
      </c>
      <c r="M4644" t="s">
        <v>5294</v>
      </c>
      <c r="N4644" t="s">
        <v>5663</v>
      </c>
      <c r="O4644">
        <v>31164</v>
      </c>
      <c r="P4644">
        <v>5.58</v>
      </c>
      <c r="Q4644">
        <v>0.2</v>
      </c>
      <c r="R4644" t="b">
        <v>1</v>
      </c>
      <c r="S4644" t="s">
        <v>20</v>
      </c>
      <c r="T4644">
        <v>13</v>
      </c>
      <c r="U4644" t="s">
        <v>2314</v>
      </c>
      <c r="V4644" t="b">
        <v>0</v>
      </c>
      <c r="W4644" t="b">
        <v>1</v>
      </c>
      <c r="X4644" t="b">
        <v>1</v>
      </c>
      <c r="Y4644" t="b">
        <v>0</v>
      </c>
      <c r="Z4644" t="b">
        <v>0</v>
      </c>
      <c r="AA4644" t="b">
        <v>0</v>
      </c>
      <c r="AB4644" t="b">
        <v>0</v>
      </c>
      <c r="AC4644" t="b">
        <v>0</v>
      </c>
      <c r="AD4644" t="b">
        <v>1</v>
      </c>
      <c r="AE4644" t="b">
        <v>0</v>
      </c>
      <c r="AF4644" t="b">
        <v>1</v>
      </c>
      <c r="AG4644" t="b">
        <v>1</v>
      </c>
      <c r="AH4644" t="b">
        <v>0</v>
      </c>
      <c r="AI4644" t="b">
        <v>0</v>
      </c>
      <c r="AJ4644" t="b">
        <v>1</v>
      </c>
      <c r="AK4644" t="b">
        <v>1</v>
      </c>
      <c r="AL4644" t="b">
        <v>0</v>
      </c>
      <c r="AM4644" t="b">
        <v>0</v>
      </c>
    </row>
    <row r="4645" spans="1:39" ht="14.4" hidden="1" x14ac:dyDescent="0.3">
      <c r="A4645" t="s">
        <v>4764</v>
      </c>
      <c r="B4645">
        <v>2024</v>
      </c>
      <c r="C4645" t="s">
        <v>96</v>
      </c>
      <c r="D4645" t="s">
        <v>90</v>
      </c>
      <c r="E4645" t="s">
        <v>16</v>
      </c>
      <c r="F4645" t="s">
        <v>5169</v>
      </c>
      <c r="G4645" t="s">
        <v>26</v>
      </c>
      <c r="H4645" t="s">
        <v>34</v>
      </c>
      <c r="I4645" t="s">
        <v>98</v>
      </c>
      <c r="J4645" t="b">
        <v>0</v>
      </c>
      <c r="L4645">
        <v>0.12</v>
      </c>
      <c r="M4645" t="s">
        <v>5662</v>
      </c>
      <c r="O4645">
        <v>80727</v>
      </c>
      <c r="P4645">
        <v>-1.44</v>
      </c>
      <c r="Q4645">
        <v>0.74</v>
      </c>
      <c r="R4645" t="b">
        <v>0</v>
      </c>
      <c r="S4645" t="s">
        <v>40</v>
      </c>
      <c r="T4645">
        <v>3</v>
      </c>
      <c r="U4645" t="s">
        <v>2314</v>
      </c>
      <c r="V4645" t="b">
        <v>0</v>
      </c>
      <c r="W4645" t="b">
        <v>0</v>
      </c>
      <c r="X4645" t="b">
        <v>0</v>
      </c>
      <c r="Y4645" t="b">
        <v>1</v>
      </c>
      <c r="Z4645" t="b">
        <v>0</v>
      </c>
      <c r="AA4645" t="b">
        <v>1</v>
      </c>
      <c r="AB4645" t="b">
        <v>1</v>
      </c>
      <c r="AC4645" t="b">
        <v>0</v>
      </c>
      <c r="AD4645" t="b">
        <v>0</v>
      </c>
      <c r="AE4645" t="b">
        <v>0</v>
      </c>
      <c r="AF4645" t="b">
        <v>0</v>
      </c>
      <c r="AG4645" t="b">
        <v>0</v>
      </c>
      <c r="AH4645" t="b">
        <v>0</v>
      </c>
      <c r="AI4645" t="b">
        <v>0</v>
      </c>
      <c r="AJ4645" t="b">
        <v>0</v>
      </c>
      <c r="AK4645" t="b">
        <v>0</v>
      </c>
      <c r="AL4645" t="b">
        <v>0</v>
      </c>
      <c r="AM4645" t="b">
        <v>0</v>
      </c>
    </row>
    <row r="4646" spans="1:39" ht="14.4" hidden="1" x14ac:dyDescent="0.3">
      <c r="A4646" t="s">
        <v>4765</v>
      </c>
      <c r="B4646">
        <v>2024</v>
      </c>
      <c r="C4646" t="s">
        <v>89</v>
      </c>
      <c r="D4646" t="s">
        <v>90</v>
      </c>
      <c r="E4646" t="s">
        <v>39</v>
      </c>
      <c r="F4646" t="s">
        <v>5176</v>
      </c>
      <c r="G4646" t="s">
        <v>26</v>
      </c>
      <c r="H4646" t="s">
        <v>94</v>
      </c>
      <c r="I4646" t="s">
        <v>61</v>
      </c>
      <c r="J4646" t="b">
        <v>1</v>
      </c>
      <c r="K4646" t="s">
        <v>5660</v>
      </c>
      <c r="L4646">
        <v>0.73</v>
      </c>
      <c r="M4646" t="s">
        <v>5661</v>
      </c>
      <c r="N4646" t="s">
        <v>5660</v>
      </c>
      <c r="O4646">
        <v>108190</v>
      </c>
      <c r="P4646">
        <v>17.329999999999998</v>
      </c>
      <c r="Q4646">
        <v>0.15</v>
      </c>
      <c r="R4646" t="b">
        <v>1</v>
      </c>
      <c r="S4646" t="s">
        <v>35</v>
      </c>
      <c r="T4646">
        <v>8</v>
      </c>
      <c r="U4646" t="s">
        <v>2314</v>
      </c>
      <c r="V4646" t="b">
        <v>0</v>
      </c>
      <c r="W4646" t="b">
        <v>1</v>
      </c>
      <c r="X4646" t="b">
        <v>0</v>
      </c>
      <c r="Y4646" t="b">
        <v>0</v>
      </c>
      <c r="Z4646" t="b">
        <v>1</v>
      </c>
      <c r="AA4646" t="b">
        <v>1</v>
      </c>
      <c r="AB4646" t="b">
        <v>0</v>
      </c>
      <c r="AC4646" t="b">
        <v>0</v>
      </c>
      <c r="AD4646" t="b">
        <v>0</v>
      </c>
      <c r="AE4646" t="b">
        <v>1</v>
      </c>
      <c r="AF4646" t="b">
        <v>1</v>
      </c>
      <c r="AG4646" t="b">
        <v>1</v>
      </c>
      <c r="AH4646" t="b">
        <v>0</v>
      </c>
      <c r="AI4646" t="b">
        <v>0</v>
      </c>
      <c r="AJ4646" t="b">
        <v>1</v>
      </c>
      <c r="AK4646" t="b">
        <v>1</v>
      </c>
      <c r="AL4646" t="b">
        <v>0</v>
      </c>
      <c r="AM4646" t="b">
        <v>0</v>
      </c>
    </row>
    <row r="4647" spans="1:39" ht="14.4" hidden="1" x14ac:dyDescent="0.3">
      <c r="A4647" t="s">
        <v>4766</v>
      </c>
      <c r="B4647">
        <v>2024</v>
      </c>
      <c r="C4647" t="s">
        <v>150</v>
      </c>
      <c r="D4647" t="s">
        <v>90</v>
      </c>
      <c r="E4647" t="s">
        <v>81</v>
      </c>
      <c r="F4647" t="s">
        <v>5172</v>
      </c>
      <c r="G4647" t="s">
        <v>46</v>
      </c>
      <c r="H4647" t="s">
        <v>69</v>
      </c>
      <c r="I4647" t="s">
        <v>19</v>
      </c>
      <c r="J4647" t="b">
        <v>1</v>
      </c>
      <c r="K4647" t="s">
        <v>5658</v>
      </c>
      <c r="L4647">
        <v>0.82</v>
      </c>
      <c r="M4647" t="s">
        <v>5659</v>
      </c>
      <c r="N4647" t="s">
        <v>5658</v>
      </c>
      <c r="O4647">
        <v>100797</v>
      </c>
      <c r="P4647">
        <v>8.99</v>
      </c>
      <c r="Q4647">
        <v>0.39</v>
      </c>
      <c r="R4647" t="b">
        <v>1</v>
      </c>
      <c r="S4647" t="s">
        <v>20</v>
      </c>
      <c r="T4647">
        <v>15</v>
      </c>
      <c r="U4647" t="s">
        <v>2314</v>
      </c>
      <c r="V4647" t="b">
        <v>1</v>
      </c>
      <c r="W4647" t="b">
        <v>1</v>
      </c>
      <c r="X4647" t="b">
        <v>0</v>
      </c>
      <c r="Y4647" t="b">
        <v>1</v>
      </c>
      <c r="Z4647" t="b">
        <v>0</v>
      </c>
      <c r="AA4647" t="b">
        <v>0</v>
      </c>
      <c r="AB4647" t="b">
        <v>1</v>
      </c>
      <c r="AC4647" t="b">
        <v>1</v>
      </c>
      <c r="AD4647" t="b">
        <v>0</v>
      </c>
      <c r="AE4647" t="b">
        <v>1</v>
      </c>
      <c r="AF4647" t="b">
        <v>1</v>
      </c>
      <c r="AG4647" t="b">
        <v>1</v>
      </c>
      <c r="AH4647" t="b">
        <v>0</v>
      </c>
      <c r="AI4647" t="b">
        <v>0</v>
      </c>
      <c r="AJ4647" t="b">
        <v>1</v>
      </c>
      <c r="AK4647" t="b">
        <v>1</v>
      </c>
      <c r="AL4647" t="b">
        <v>0</v>
      </c>
      <c r="AM4647" t="b">
        <v>0</v>
      </c>
    </row>
    <row r="4648" spans="1:39" ht="14.4" hidden="1" x14ac:dyDescent="0.3">
      <c r="A4648" t="s">
        <v>4767</v>
      </c>
      <c r="B4648">
        <v>2024</v>
      </c>
      <c r="C4648" t="s">
        <v>112</v>
      </c>
      <c r="D4648" t="s">
        <v>113</v>
      </c>
      <c r="E4648" t="s">
        <v>108</v>
      </c>
      <c r="F4648" t="s">
        <v>5176</v>
      </c>
      <c r="G4648" t="s">
        <v>26</v>
      </c>
      <c r="H4648" t="s">
        <v>60</v>
      </c>
      <c r="I4648" t="s">
        <v>61</v>
      </c>
      <c r="J4648" t="b">
        <v>0</v>
      </c>
      <c r="L4648">
        <v>0.08</v>
      </c>
      <c r="M4648" t="s">
        <v>5657</v>
      </c>
      <c r="O4648">
        <v>86405</v>
      </c>
      <c r="P4648">
        <v>1.02</v>
      </c>
      <c r="Q4648">
        <v>0.9</v>
      </c>
      <c r="R4648" t="b">
        <v>0</v>
      </c>
      <c r="S4648" t="s">
        <v>20</v>
      </c>
      <c r="T4648">
        <v>7</v>
      </c>
      <c r="U4648" t="s">
        <v>2314</v>
      </c>
      <c r="V4648" t="b">
        <v>0</v>
      </c>
      <c r="W4648" t="b">
        <v>0</v>
      </c>
      <c r="X4648" t="b">
        <v>0</v>
      </c>
      <c r="Y4648" t="b">
        <v>1</v>
      </c>
      <c r="Z4648" t="b">
        <v>1</v>
      </c>
      <c r="AA4648" t="b">
        <v>1</v>
      </c>
      <c r="AB4648" t="b">
        <v>1</v>
      </c>
      <c r="AC4648" t="b">
        <v>0</v>
      </c>
      <c r="AD4648" t="b">
        <v>0</v>
      </c>
      <c r="AE4648" t="b">
        <v>0</v>
      </c>
      <c r="AF4648" t="b">
        <v>0</v>
      </c>
      <c r="AG4648" t="b">
        <v>0</v>
      </c>
      <c r="AH4648" t="b">
        <v>0</v>
      </c>
      <c r="AI4648" t="b">
        <v>0</v>
      </c>
      <c r="AJ4648" t="b">
        <v>0</v>
      </c>
      <c r="AK4648" t="b">
        <v>0</v>
      </c>
      <c r="AL4648" t="b">
        <v>0</v>
      </c>
      <c r="AM4648" t="b">
        <v>0</v>
      </c>
    </row>
    <row r="4649" spans="1:39" ht="14.4" hidden="1" x14ac:dyDescent="0.3">
      <c r="A4649" t="s">
        <v>4768</v>
      </c>
      <c r="B4649">
        <v>2024</v>
      </c>
      <c r="C4649" t="s">
        <v>80</v>
      </c>
      <c r="D4649" t="s">
        <v>38</v>
      </c>
      <c r="E4649" t="s">
        <v>108</v>
      </c>
      <c r="F4649" t="s">
        <v>5181</v>
      </c>
      <c r="G4649" t="s">
        <v>65</v>
      </c>
      <c r="H4649" t="s">
        <v>42</v>
      </c>
      <c r="I4649" t="s">
        <v>28</v>
      </c>
      <c r="J4649" t="b">
        <v>0</v>
      </c>
      <c r="L4649">
        <v>0.11</v>
      </c>
      <c r="M4649" t="s">
        <v>5656</v>
      </c>
      <c r="O4649">
        <v>50728</v>
      </c>
      <c r="P4649">
        <v>-2.23</v>
      </c>
      <c r="Q4649">
        <v>0.65</v>
      </c>
      <c r="R4649" t="b">
        <v>0</v>
      </c>
      <c r="S4649" t="s">
        <v>20</v>
      </c>
      <c r="T4649">
        <v>14</v>
      </c>
      <c r="U4649" t="s">
        <v>2314</v>
      </c>
      <c r="V4649" t="b">
        <v>1</v>
      </c>
      <c r="W4649" t="b">
        <v>0</v>
      </c>
      <c r="X4649" t="b">
        <v>1</v>
      </c>
      <c r="Y4649" t="b">
        <v>0</v>
      </c>
      <c r="Z4649" t="b">
        <v>0</v>
      </c>
      <c r="AA4649" t="b">
        <v>1</v>
      </c>
      <c r="AB4649" t="b">
        <v>1</v>
      </c>
      <c r="AC4649" t="b">
        <v>1</v>
      </c>
      <c r="AD4649" t="b">
        <v>0</v>
      </c>
      <c r="AE4649" t="b">
        <v>0</v>
      </c>
      <c r="AF4649" t="b">
        <v>0</v>
      </c>
      <c r="AG4649" t="b">
        <v>0</v>
      </c>
      <c r="AH4649" t="b">
        <v>0</v>
      </c>
      <c r="AI4649" t="b">
        <v>0</v>
      </c>
      <c r="AJ4649" t="b">
        <v>0</v>
      </c>
      <c r="AK4649" t="b">
        <v>0</v>
      </c>
      <c r="AL4649" t="b">
        <v>0</v>
      </c>
      <c r="AM4649" t="b">
        <v>0</v>
      </c>
    </row>
    <row r="4650" spans="1:39" ht="14.4" hidden="1" x14ac:dyDescent="0.3">
      <c r="A4650" t="s">
        <v>4769</v>
      </c>
      <c r="B4650">
        <v>2024</v>
      </c>
      <c r="C4650" t="s">
        <v>242</v>
      </c>
      <c r="D4650" t="s">
        <v>90</v>
      </c>
      <c r="E4650" t="s">
        <v>32</v>
      </c>
      <c r="F4650" t="s">
        <v>5176</v>
      </c>
      <c r="G4650" t="s">
        <v>33</v>
      </c>
      <c r="H4650" t="s">
        <v>18</v>
      </c>
      <c r="I4650" t="s">
        <v>83</v>
      </c>
      <c r="J4650" t="b">
        <v>1</v>
      </c>
      <c r="K4650" t="s">
        <v>5654</v>
      </c>
      <c r="L4650">
        <v>0.81</v>
      </c>
      <c r="M4650" t="s">
        <v>5655</v>
      </c>
      <c r="N4650" t="s">
        <v>5654</v>
      </c>
      <c r="O4650">
        <v>85296</v>
      </c>
      <c r="P4650">
        <v>12.29</v>
      </c>
      <c r="Q4650">
        <v>0.34</v>
      </c>
      <c r="R4650" t="b">
        <v>1</v>
      </c>
      <c r="S4650" t="s">
        <v>35</v>
      </c>
      <c r="T4650">
        <v>5</v>
      </c>
      <c r="U4650" t="s">
        <v>2314</v>
      </c>
      <c r="V4650" t="b">
        <v>1</v>
      </c>
      <c r="W4650" t="b">
        <v>0</v>
      </c>
      <c r="X4650" t="b">
        <v>1</v>
      </c>
      <c r="Y4650" t="b">
        <v>1</v>
      </c>
      <c r="Z4650" t="b">
        <v>1</v>
      </c>
      <c r="AA4650" t="b">
        <v>0</v>
      </c>
      <c r="AB4650" t="b">
        <v>0</v>
      </c>
      <c r="AC4650" t="b">
        <v>1</v>
      </c>
      <c r="AD4650" t="b">
        <v>1</v>
      </c>
      <c r="AE4650" t="b">
        <v>0</v>
      </c>
      <c r="AF4650" t="b">
        <v>0</v>
      </c>
      <c r="AG4650" t="b">
        <v>1</v>
      </c>
      <c r="AH4650" t="b">
        <v>0</v>
      </c>
      <c r="AI4650" t="b">
        <v>0</v>
      </c>
      <c r="AJ4650" t="b">
        <v>1</v>
      </c>
      <c r="AK4650" t="b">
        <v>1</v>
      </c>
      <c r="AL4650" t="b">
        <v>0</v>
      </c>
      <c r="AM4650" t="b">
        <v>1</v>
      </c>
    </row>
    <row r="4651" spans="1:39" ht="14.4" hidden="1" x14ac:dyDescent="0.3">
      <c r="A4651" t="s">
        <v>4770</v>
      </c>
      <c r="B4651">
        <v>2024</v>
      </c>
      <c r="C4651" t="s">
        <v>67</v>
      </c>
      <c r="D4651" t="s">
        <v>68</v>
      </c>
      <c r="E4651" t="s">
        <v>32</v>
      </c>
      <c r="F4651" t="s">
        <v>5172</v>
      </c>
      <c r="G4651" t="s">
        <v>86</v>
      </c>
      <c r="H4651" t="s">
        <v>91</v>
      </c>
      <c r="I4651" t="s">
        <v>83</v>
      </c>
      <c r="J4651" t="b">
        <v>1</v>
      </c>
      <c r="K4651" t="s">
        <v>5652</v>
      </c>
      <c r="L4651">
        <v>0.59</v>
      </c>
      <c r="M4651" t="s">
        <v>5653</v>
      </c>
      <c r="N4651" t="s">
        <v>5652</v>
      </c>
      <c r="O4651">
        <v>127059</v>
      </c>
      <c r="P4651">
        <v>9.94</v>
      </c>
      <c r="Q4651">
        <v>0.14000000000000001</v>
      </c>
      <c r="R4651" t="b">
        <v>1</v>
      </c>
      <c r="S4651" t="s">
        <v>20</v>
      </c>
      <c r="T4651">
        <v>17</v>
      </c>
      <c r="U4651" t="s">
        <v>3860</v>
      </c>
      <c r="V4651" t="b">
        <v>0</v>
      </c>
      <c r="W4651" t="b">
        <v>1</v>
      </c>
      <c r="X4651" t="b">
        <v>1</v>
      </c>
      <c r="Y4651" t="b">
        <v>1</v>
      </c>
      <c r="Z4651" t="b">
        <v>0</v>
      </c>
      <c r="AA4651" t="b">
        <v>1</v>
      </c>
      <c r="AB4651" t="b">
        <v>1</v>
      </c>
      <c r="AC4651" t="b">
        <v>1</v>
      </c>
      <c r="AD4651" t="b">
        <v>0</v>
      </c>
      <c r="AE4651" t="b">
        <v>0</v>
      </c>
      <c r="AF4651" t="b">
        <v>0</v>
      </c>
      <c r="AG4651" t="b">
        <v>1</v>
      </c>
      <c r="AH4651" t="b">
        <v>0</v>
      </c>
      <c r="AI4651" t="b">
        <v>0</v>
      </c>
      <c r="AJ4651" t="b">
        <v>1</v>
      </c>
      <c r="AK4651" t="b">
        <v>1</v>
      </c>
      <c r="AL4651" t="b">
        <v>0</v>
      </c>
      <c r="AM4651" t="b">
        <v>1</v>
      </c>
    </row>
    <row r="4652" spans="1:39" ht="14.4" hidden="1" x14ac:dyDescent="0.3">
      <c r="A4652" t="s">
        <v>4771</v>
      </c>
      <c r="B4652">
        <v>2024</v>
      </c>
      <c r="C4652" t="s">
        <v>143</v>
      </c>
      <c r="D4652" t="s">
        <v>38</v>
      </c>
      <c r="E4652" t="s">
        <v>16</v>
      </c>
      <c r="F4652" t="s">
        <v>5172</v>
      </c>
      <c r="G4652" t="s">
        <v>93</v>
      </c>
      <c r="H4652" t="s">
        <v>42</v>
      </c>
      <c r="I4652" t="s">
        <v>61</v>
      </c>
      <c r="J4652" t="b">
        <v>0</v>
      </c>
      <c r="L4652">
        <v>0.1</v>
      </c>
      <c r="M4652" t="s">
        <v>5606</v>
      </c>
      <c r="O4652">
        <v>51449</v>
      </c>
      <c r="P4652">
        <v>-1.03</v>
      </c>
      <c r="Q4652">
        <v>0.64</v>
      </c>
      <c r="R4652" t="b">
        <v>0</v>
      </c>
      <c r="S4652" t="s">
        <v>35</v>
      </c>
      <c r="T4652">
        <v>11</v>
      </c>
      <c r="U4652" t="s">
        <v>2314</v>
      </c>
      <c r="V4652" t="b">
        <v>1</v>
      </c>
      <c r="W4652" t="b">
        <v>0</v>
      </c>
      <c r="X4652" t="b">
        <v>0</v>
      </c>
      <c r="Y4652" t="b">
        <v>0</v>
      </c>
      <c r="Z4652" t="b">
        <v>0</v>
      </c>
      <c r="AA4652" t="b">
        <v>0</v>
      </c>
      <c r="AB4652" t="b">
        <v>1</v>
      </c>
      <c r="AC4652" t="b">
        <v>0</v>
      </c>
      <c r="AD4652" t="b">
        <v>0</v>
      </c>
      <c r="AE4652" t="b">
        <v>1</v>
      </c>
      <c r="AF4652" t="b">
        <v>0</v>
      </c>
      <c r="AG4652" t="b">
        <v>0</v>
      </c>
      <c r="AH4652" t="b">
        <v>0</v>
      </c>
      <c r="AI4652" t="b">
        <v>0</v>
      </c>
      <c r="AJ4652" t="b">
        <v>0</v>
      </c>
      <c r="AK4652" t="b">
        <v>0</v>
      </c>
      <c r="AL4652" t="b">
        <v>0</v>
      </c>
      <c r="AM4652" t="b">
        <v>0</v>
      </c>
    </row>
    <row r="4653" spans="1:39" ht="14.4" hidden="1" x14ac:dyDescent="0.3">
      <c r="A4653" t="s">
        <v>4772</v>
      </c>
      <c r="B4653">
        <v>2024</v>
      </c>
      <c r="C4653" t="s">
        <v>115</v>
      </c>
      <c r="D4653" t="s">
        <v>31</v>
      </c>
      <c r="E4653" t="s">
        <v>45</v>
      </c>
      <c r="F4653" t="s">
        <v>5172</v>
      </c>
      <c r="G4653" t="s">
        <v>86</v>
      </c>
      <c r="H4653" t="s">
        <v>18</v>
      </c>
      <c r="I4653" t="s">
        <v>49</v>
      </c>
      <c r="J4653" t="b">
        <v>1</v>
      </c>
      <c r="K4653" t="s">
        <v>190</v>
      </c>
      <c r="L4653">
        <v>0.69</v>
      </c>
      <c r="M4653" t="s">
        <v>5651</v>
      </c>
      <c r="N4653" t="s">
        <v>190</v>
      </c>
      <c r="O4653">
        <v>37119</v>
      </c>
      <c r="P4653">
        <v>12.81</v>
      </c>
      <c r="Q4653">
        <v>0.28999999999999998</v>
      </c>
      <c r="R4653" t="b">
        <v>1</v>
      </c>
      <c r="S4653" t="s">
        <v>20</v>
      </c>
      <c r="T4653">
        <v>8</v>
      </c>
      <c r="U4653" t="s">
        <v>3860</v>
      </c>
      <c r="V4653" t="b">
        <v>0</v>
      </c>
      <c r="W4653" t="b">
        <v>0</v>
      </c>
      <c r="X4653" t="b">
        <v>0</v>
      </c>
      <c r="Y4653" t="b">
        <v>0</v>
      </c>
      <c r="Z4653" t="b">
        <v>0</v>
      </c>
      <c r="AA4653" t="b">
        <v>0</v>
      </c>
      <c r="AB4653" t="b">
        <v>1</v>
      </c>
      <c r="AC4653" t="b">
        <v>1</v>
      </c>
      <c r="AD4653" t="b">
        <v>0</v>
      </c>
      <c r="AE4653" t="b">
        <v>1</v>
      </c>
      <c r="AF4653" t="b">
        <v>0</v>
      </c>
      <c r="AG4653" t="b">
        <v>0</v>
      </c>
      <c r="AH4653" t="b">
        <v>0</v>
      </c>
      <c r="AI4653" t="b">
        <v>0</v>
      </c>
      <c r="AJ4653" t="b">
        <v>1</v>
      </c>
      <c r="AK4653" t="b">
        <v>0</v>
      </c>
      <c r="AL4653" t="b">
        <v>0</v>
      </c>
      <c r="AM4653" t="b">
        <v>0</v>
      </c>
    </row>
    <row r="4654" spans="1:39" ht="14.4" hidden="1" x14ac:dyDescent="0.3">
      <c r="A4654" t="s">
        <v>4773</v>
      </c>
      <c r="B4654">
        <v>2024</v>
      </c>
      <c r="C4654" t="s">
        <v>118</v>
      </c>
      <c r="D4654" t="s">
        <v>90</v>
      </c>
      <c r="E4654" t="s">
        <v>59</v>
      </c>
      <c r="F4654" t="s">
        <v>5181</v>
      </c>
      <c r="G4654" t="s">
        <v>46</v>
      </c>
      <c r="H4654" t="s">
        <v>27</v>
      </c>
      <c r="I4654" t="s">
        <v>83</v>
      </c>
      <c r="J4654" t="b">
        <v>1</v>
      </c>
      <c r="K4654" t="s">
        <v>5568</v>
      </c>
      <c r="L4654">
        <v>0.44</v>
      </c>
      <c r="M4654" t="s">
        <v>5650</v>
      </c>
      <c r="N4654" t="s">
        <v>5568</v>
      </c>
      <c r="O4654">
        <v>87708</v>
      </c>
      <c r="P4654">
        <v>14.98</v>
      </c>
      <c r="Q4654">
        <v>0.13</v>
      </c>
      <c r="R4654" t="b">
        <v>1</v>
      </c>
      <c r="S4654" t="s">
        <v>20</v>
      </c>
      <c r="T4654">
        <v>6</v>
      </c>
      <c r="U4654" t="s">
        <v>2314</v>
      </c>
      <c r="V4654" t="b">
        <v>1</v>
      </c>
      <c r="W4654" t="b">
        <v>0</v>
      </c>
      <c r="X4654" t="b">
        <v>1</v>
      </c>
      <c r="Y4654" t="b">
        <v>0</v>
      </c>
      <c r="Z4654" t="b">
        <v>1</v>
      </c>
      <c r="AA4654" t="b">
        <v>1</v>
      </c>
      <c r="AB4654" t="b">
        <v>1</v>
      </c>
      <c r="AC4654" t="b">
        <v>1</v>
      </c>
      <c r="AD4654" t="b">
        <v>0</v>
      </c>
      <c r="AE4654" t="b">
        <v>0</v>
      </c>
      <c r="AF4654" t="b">
        <v>0</v>
      </c>
      <c r="AG4654" t="b">
        <v>0</v>
      </c>
      <c r="AH4654" t="b">
        <v>1</v>
      </c>
      <c r="AI4654" t="b">
        <v>0</v>
      </c>
      <c r="AJ4654" t="b">
        <v>0</v>
      </c>
      <c r="AK4654" t="b">
        <v>0</v>
      </c>
      <c r="AL4654" t="b">
        <v>0</v>
      </c>
      <c r="AM4654" t="b">
        <v>1</v>
      </c>
    </row>
    <row r="4655" spans="1:39" ht="14.4" hidden="1" x14ac:dyDescent="0.3">
      <c r="A4655" t="s">
        <v>4774</v>
      </c>
      <c r="B4655">
        <v>2024</v>
      </c>
      <c r="C4655" t="s">
        <v>51</v>
      </c>
      <c r="D4655" t="s">
        <v>31</v>
      </c>
      <c r="E4655" t="s">
        <v>108</v>
      </c>
      <c r="F4655" t="s">
        <v>5181</v>
      </c>
      <c r="G4655" t="s">
        <v>41</v>
      </c>
      <c r="H4655" t="s">
        <v>34</v>
      </c>
      <c r="I4655" t="s">
        <v>19</v>
      </c>
      <c r="J4655" t="b">
        <v>1</v>
      </c>
      <c r="K4655" t="s">
        <v>5493</v>
      </c>
      <c r="L4655">
        <v>0.47</v>
      </c>
      <c r="M4655" t="s">
        <v>5649</v>
      </c>
      <c r="N4655" t="s">
        <v>5493</v>
      </c>
      <c r="O4655">
        <v>34484</v>
      </c>
      <c r="P4655">
        <v>6.98</v>
      </c>
      <c r="Q4655">
        <v>0.23</v>
      </c>
      <c r="R4655" t="b">
        <v>1</v>
      </c>
      <c r="S4655" t="s">
        <v>40</v>
      </c>
      <c r="T4655">
        <v>4</v>
      </c>
      <c r="U4655" t="s">
        <v>2314</v>
      </c>
      <c r="V4655" t="b">
        <v>1</v>
      </c>
      <c r="W4655" t="b">
        <v>0</v>
      </c>
      <c r="X4655" t="b">
        <v>1</v>
      </c>
      <c r="Y4655" t="b">
        <v>1</v>
      </c>
      <c r="Z4655" t="b">
        <v>0</v>
      </c>
      <c r="AA4655" t="b">
        <v>1</v>
      </c>
      <c r="AB4655" t="b">
        <v>0</v>
      </c>
      <c r="AC4655" t="b">
        <v>0</v>
      </c>
      <c r="AD4655" t="b">
        <v>0</v>
      </c>
      <c r="AE4655" t="b">
        <v>0</v>
      </c>
      <c r="AF4655" t="b">
        <v>0</v>
      </c>
      <c r="AG4655" t="b">
        <v>0</v>
      </c>
      <c r="AH4655" t="b">
        <v>0</v>
      </c>
      <c r="AI4655" t="b">
        <v>1</v>
      </c>
      <c r="AJ4655" t="b">
        <v>0</v>
      </c>
      <c r="AK4655" t="b">
        <v>1</v>
      </c>
      <c r="AL4655" t="b">
        <v>0</v>
      </c>
      <c r="AM4655" t="b">
        <v>0</v>
      </c>
    </row>
    <row r="4656" spans="1:39" ht="14.4" hidden="1" x14ac:dyDescent="0.3">
      <c r="A4656" t="s">
        <v>4775</v>
      </c>
      <c r="B4656">
        <v>2024</v>
      </c>
      <c r="C4656" t="s">
        <v>57</v>
      </c>
      <c r="D4656" t="s">
        <v>58</v>
      </c>
      <c r="E4656" t="s">
        <v>120</v>
      </c>
      <c r="F4656" t="s">
        <v>5172</v>
      </c>
      <c r="G4656" t="s">
        <v>86</v>
      </c>
      <c r="H4656" t="s">
        <v>94</v>
      </c>
      <c r="I4656" t="s">
        <v>19</v>
      </c>
      <c r="J4656" t="b">
        <v>1</v>
      </c>
      <c r="K4656" t="s">
        <v>5647</v>
      </c>
      <c r="L4656">
        <v>0.72</v>
      </c>
      <c r="M4656" t="s">
        <v>5648</v>
      </c>
      <c r="N4656" t="s">
        <v>5647</v>
      </c>
      <c r="O4656">
        <v>37092</v>
      </c>
      <c r="P4656">
        <v>17.36</v>
      </c>
      <c r="Q4656">
        <v>0.23</v>
      </c>
      <c r="R4656" t="b">
        <v>1</v>
      </c>
      <c r="S4656" t="s">
        <v>40</v>
      </c>
      <c r="T4656">
        <v>12</v>
      </c>
      <c r="U4656" t="s">
        <v>3860</v>
      </c>
      <c r="V4656" t="b">
        <v>1</v>
      </c>
      <c r="W4656" t="b">
        <v>1</v>
      </c>
      <c r="X4656" t="b">
        <v>1</v>
      </c>
      <c r="Y4656" t="b">
        <v>0</v>
      </c>
      <c r="Z4656" t="b">
        <v>0</v>
      </c>
      <c r="AA4656" t="b">
        <v>0</v>
      </c>
      <c r="AB4656" t="b">
        <v>1</v>
      </c>
      <c r="AC4656" t="b">
        <v>0</v>
      </c>
      <c r="AD4656" t="b">
        <v>1</v>
      </c>
      <c r="AE4656" t="b">
        <v>0</v>
      </c>
      <c r="AF4656" t="b">
        <v>1</v>
      </c>
      <c r="AG4656" t="b">
        <v>0</v>
      </c>
      <c r="AH4656" t="b">
        <v>0</v>
      </c>
      <c r="AI4656" t="b">
        <v>0</v>
      </c>
      <c r="AJ4656" t="b">
        <v>1</v>
      </c>
      <c r="AK4656" t="b">
        <v>1</v>
      </c>
      <c r="AL4656" t="b">
        <v>0</v>
      </c>
      <c r="AM4656" t="b">
        <v>0</v>
      </c>
    </row>
    <row r="4657" spans="1:39" ht="14.4" hidden="1" x14ac:dyDescent="0.3">
      <c r="A4657" t="s">
        <v>4776</v>
      </c>
      <c r="B4657">
        <v>2024</v>
      </c>
      <c r="C4657" t="s">
        <v>51</v>
      </c>
      <c r="D4657" t="s">
        <v>31</v>
      </c>
      <c r="E4657" t="s">
        <v>25</v>
      </c>
      <c r="F4657" t="s">
        <v>40</v>
      </c>
      <c r="G4657" t="s">
        <v>46</v>
      </c>
      <c r="H4657" t="s">
        <v>42</v>
      </c>
      <c r="I4657" t="s">
        <v>19</v>
      </c>
      <c r="J4657" t="b">
        <v>1</v>
      </c>
      <c r="K4657" t="s">
        <v>310</v>
      </c>
      <c r="L4657">
        <v>0.47</v>
      </c>
      <c r="M4657" t="s">
        <v>5646</v>
      </c>
      <c r="N4657" t="s">
        <v>310</v>
      </c>
      <c r="O4657">
        <v>45335</v>
      </c>
      <c r="P4657">
        <v>11.4</v>
      </c>
      <c r="Q4657">
        <v>0.16</v>
      </c>
      <c r="R4657" t="b">
        <v>1</v>
      </c>
      <c r="S4657" t="s">
        <v>35</v>
      </c>
      <c r="T4657">
        <v>15</v>
      </c>
      <c r="U4657" t="s">
        <v>2314</v>
      </c>
      <c r="V4657" t="b">
        <v>0</v>
      </c>
      <c r="W4657" t="b">
        <v>1</v>
      </c>
      <c r="X4657" t="b">
        <v>0</v>
      </c>
      <c r="Y4657" t="b">
        <v>1</v>
      </c>
      <c r="Z4657" t="b">
        <v>0</v>
      </c>
      <c r="AA4657" t="b">
        <v>1</v>
      </c>
      <c r="AB4657" t="b">
        <v>0</v>
      </c>
      <c r="AC4657" t="b">
        <v>0</v>
      </c>
      <c r="AD4657" t="b">
        <v>0</v>
      </c>
      <c r="AE4657" t="b">
        <v>1</v>
      </c>
      <c r="AF4657" t="b">
        <v>0</v>
      </c>
      <c r="AG4657" t="b">
        <v>1</v>
      </c>
      <c r="AH4657" t="b">
        <v>0</v>
      </c>
      <c r="AI4657" t="b">
        <v>0</v>
      </c>
      <c r="AJ4657" t="b">
        <v>0</v>
      </c>
      <c r="AK4657" t="b">
        <v>0</v>
      </c>
      <c r="AL4657" t="b">
        <v>0</v>
      </c>
      <c r="AM4657" t="b">
        <v>0</v>
      </c>
    </row>
    <row r="4658" spans="1:39" ht="14.4" hidden="1" x14ac:dyDescent="0.3">
      <c r="A4658" t="s">
        <v>4777</v>
      </c>
      <c r="B4658">
        <v>2024</v>
      </c>
      <c r="C4658" t="s">
        <v>76</v>
      </c>
      <c r="D4658" t="s">
        <v>77</v>
      </c>
      <c r="E4658" t="s">
        <v>25</v>
      </c>
      <c r="F4658" t="s">
        <v>5176</v>
      </c>
      <c r="G4658" t="s">
        <v>33</v>
      </c>
      <c r="H4658" t="s">
        <v>52</v>
      </c>
      <c r="I4658" t="s">
        <v>49</v>
      </c>
      <c r="J4658" t="b">
        <v>1</v>
      </c>
      <c r="K4658" t="s">
        <v>310</v>
      </c>
      <c r="L4658">
        <v>0.6</v>
      </c>
      <c r="M4658" t="s">
        <v>5645</v>
      </c>
      <c r="N4658" t="s">
        <v>310</v>
      </c>
      <c r="O4658">
        <v>121091</v>
      </c>
      <c r="P4658">
        <v>15.21</v>
      </c>
      <c r="Q4658">
        <v>0.36</v>
      </c>
      <c r="R4658" t="b">
        <v>1</v>
      </c>
      <c r="S4658" t="s">
        <v>35</v>
      </c>
      <c r="T4658">
        <v>4</v>
      </c>
      <c r="U4658" t="s">
        <v>2314</v>
      </c>
      <c r="V4658" t="b">
        <v>0</v>
      </c>
      <c r="W4658" t="b">
        <v>0</v>
      </c>
      <c r="X4658" t="b">
        <v>0</v>
      </c>
      <c r="Y4658" t="b">
        <v>1</v>
      </c>
      <c r="Z4658" t="b">
        <v>1</v>
      </c>
      <c r="AA4658" t="b">
        <v>1</v>
      </c>
      <c r="AB4658" t="b">
        <v>0</v>
      </c>
      <c r="AC4658" t="b">
        <v>0</v>
      </c>
      <c r="AD4658" t="b">
        <v>0</v>
      </c>
      <c r="AE4658" t="b">
        <v>1</v>
      </c>
      <c r="AF4658" t="b">
        <v>0</v>
      </c>
      <c r="AG4658" t="b">
        <v>1</v>
      </c>
      <c r="AH4658" t="b">
        <v>0</v>
      </c>
      <c r="AI4658" t="b">
        <v>0</v>
      </c>
      <c r="AJ4658" t="b">
        <v>0</v>
      </c>
      <c r="AK4658" t="b">
        <v>0</v>
      </c>
      <c r="AL4658" t="b">
        <v>0</v>
      </c>
      <c r="AM4658" t="b">
        <v>0</v>
      </c>
    </row>
    <row r="4659" spans="1:39" ht="14.4" hidden="1" x14ac:dyDescent="0.3">
      <c r="A4659" s="15" t="s">
        <v>4778</v>
      </c>
      <c r="B4659">
        <v>2024</v>
      </c>
      <c r="C4659" t="s">
        <v>37</v>
      </c>
      <c r="D4659" t="s">
        <v>38</v>
      </c>
      <c r="E4659" t="s">
        <v>25</v>
      </c>
      <c r="F4659" t="s">
        <v>40</v>
      </c>
      <c r="G4659" t="s">
        <v>55</v>
      </c>
      <c r="H4659" t="s">
        <v>69</v>
      </c>
      <c r="I4659" t="s">
        <v>98</v>
      </c>
      <c r="J4659" t="b">
        <v>0</v>
      </c>
      <c r="L4659">
        <v>0.17</v>
      </c>
      <c r="M4659" t="s">
        <v>5644</v>
      </c>
      <c r="O4659">
        <v>47796</v>
      </c>
      <c r="P4659">
        <v>-3.75</v>
      </c>
      <c r="Q4659">
        <v>0.87</v>
      </c>
      <c r="R4659" t="b">
        <v>0</v>
      </c>
      <c r="S4659" t="s">
        <v>20</v>
      </c>
      <c r="T4659">
        <v>9</v>
      </c>
      <c r="U4659" t="s">
        <v>3860</v>
      </c>
      <c r="V4659" t="b">
        <v>0</v>
      </c>
      <c r="W4659" t="b">
        <v>1</v>
      </c>
      <c r="X4659" t="b">
        <v>1</v>
      </c>
      <c r="Y4659" t="b">
        <v>1</v>
      </c>
      <c r="Z4659" t="b">
        <v>1</v>
      </c>
      <c r="AA4659" t="b">
        <v>0</v>
      </c>
      <c r="AB4659" t="b">
        <v>1</v>
      </c>
      <c r="AC4659" t="b">
        <v>0</v>
      </c>
      <c r="AD4659" t="b">
        <v>0</v>
      </c>
      <c r="AE4659" t="b">
        <v>1</v>
      </c>
      <c r="AF4659" t="b">
        <v>0</v>
      </c>
      <c r="AG4659" t="b">
        <v>0</v>
      </c>
      <c r="AH4659" t="b">
        <v>0</v>
      </c>
      <c r="AI4659" t="b">
        <v>0</v>
      </c>
      <c r="AJ4659" t="b">
        <v>0</v>
      </c>
      <c r="AK4659" t="b">
        <v>0</v>
      </c>
      <c r="AL4659" t="b">
        <v>0</v>
      </c>
      <c r="AM4659" t="b">
        <v>0</v>
      </c>
    </row>
    <row r="4660" spans="1:39" ht="14.4" hidden="1" x14ac:dyDescent="0.3">
      <c r="A4660" t="s">
        <v>4779</v>
      </c>
      <c r="B4660">
        <v>2024</v>
      </c>
      <c r="C4660" t="s">
        <v>150</v>
      </c>
      <c r="D4660" t="s">
        <v>90</v>
      </c>
      <c r="E4660" t="s">
        <v>120</v>
      </c>
      <c r="F4660" t="s">
        <v>5181</v>
      </c>
      <c r="G4660" t="s">
        <v>26</v>
      </c>
      <c r="H4660" t="s">
        <v>27</v>
      </c>
      <c r="I4660" t="s">
        <v>28</v>
      </c>
      <c r="J4660" t="b">
        <v>0</v>
      </c>
      <c r="L4660">
        <v>0.02</v>
      </c>
      <c r="M4660" t="s">
        <v>5303</v>
      </c>
      <c r="O4660">
        <v>65919</v>
      </c>
      <c r="P4660">
        <v>0.42</v>
      </c>
      <c r="Q4660">
        <v>0.85</v>
      </c>
      <c r="R4660" t="b">
        <v>0</v>
      </c>
      <c r="S4660" t="s">
        <v>20</v>
      </c>
      <c r="T4660">
        <v>13</v>
      </c>
      <c r="U4660" t="s">
        <v>2314</v>
      </c>
      <c r="V4660" t="b">
        <v>0</v>
      </c>
      <c r="W4660" t="b">
        <v>0</v>
      </c>
      <c r="X4660" t="b">
        <v>0</v>
      </c>
      <c r="Y4660" t="b">
        <v>1</v>
      </c>
      <c r="Z4660" t="b">
        <v>0</v>
      </c>
      <c r="AA4660" t="b">
        <v>0</v>
      </c>
      <c r="AB4660" t="b">
        <v>1</v>
      </c>
      <c r="AC4660" t="b">
        <v>1</v>
      </c>
      <c r="AD4660" t="b">
        <v>0</v>
      </c>
      <c r="AE4660" t="b">
        <v>0</v>
      </c>
      <c r="AF4660" t="b">
        <v>0</v>
      </c>
      <c r="AG4660" t="b">
        <v>0</v>
      </c>
      <c r="AH4660" t="b">
        <v>0</v>
      </c>
      <c r="AI4660" t="b">
        <v>0</v>
      </c>
      <c r="AJ4660" t="b">
        <v>0</v>
      </c>
      <c r="AK4660" t="b">
        <v>0</v>
      </c>
      <c r="AL4660" t="b">
        <v>0</v>
      </c>
      <c r="AM4660" t="b">
        <v>0</v>
      </c>
    </row>
    <row r="4661" spans="1:39" ht="14.4" hidden="1" x14ac:dyDescent="0.3">
      <c r="A4661" t="s">
        <v>4780</v>
      </c>
      <c r="B4661">
        <v>2024</v>
      </c>
      <c r="C4661" t="s">
        <v>112</v>
      </c>
      <c r="D4661" t="s">
        <v>113</v>
      </c>
      <c r="E4661" t="s">
        <v>64</v>
      </c>
      <c r="F4661" t="s">
        <v>5172</v>
      </c>
      <c r="G4661" t="s">
        <v>17</v>
      </c>
      <c r="H4661" t="s">
        <v>18</v>
      </c>
      <c r="I4661" t="s">
        <v>28</v>
      </c>
      <c r="J4661" t="b">
        <v>1</v>
      </c>
      <c r="K4661" t="s">
        <v>190</v>
      </c>
      <c r="L4661">
        <v>0.49</v>
      </c>
      <c r="M4661" t="s">
        <v>5643</v>
      </c>
      <c r="N4661" t="s">
        <v>190</v>
      </c>
      <c r="O4661">
        <v>120969</v>
      </c>
      <c r="P4661">
        <v>14.93</v>
      </c>
      <c r="Q4661">
        <v>0.39</v>
      </c>
      <c r="R4661" t="b">
        <v>1</v>
      </c>
      <c r="S4661" t="s">
        <v>40</v>
      </c>
      <c r="T4661">
        <v>13</v>
      </c>
      <c r="U4661" t="s">
        <v>2314</v>
      </c>
      <c r="V4661" t="b">
        <v>1</v>
      </c>
      <c r="W4661" t="b">
        <v>1</v>
      </c>
      <c r="X4661" t="b">
        <v>1</v>
      </c>
      <c r="Y4661" t="b">
        <v>0</v>
      </c>
      <c r="Z4661" t="b">
        <v>0</v>
      </c>
      <c r="AA4661" t="b">
        <v>0</v>
      </c>
      <c r="AB4661" t="b">
        <v>1</v>
      </c>
      <c r="AC4661" t="b">
        <v>0</v>
      </c>
      <c r="AD4661" t="b">
        <v>0</v>
      </c>
      <c r="AE4661" t="b">
        <v>0</v>
      </c>
      <c r="AF4661" t="b">
        <v>0</v>
      </c>
      <c r="AG4661" t="b">
        <v>0</v>
      </c>
      <c r="AH4661" t="b">
        <v>0</v>
      </c>
      <c r="AI4661" t="b">
        <v>0</v>
      </c>
      <c r="AJ4661" t="b">
        <v>1</v>
      </c>
      <c r="AK4661" t="b">
        <v>0</v>
      </c>
      <c r="AL4661" t="b">
        <v>0</v>
      </c>
      <c r="AM4661" t="b">
        <v>0</v>
      </c>
    </row>
    <row r="4662" spans="1:39" ht="14.4" hidden="1" x14ac:dyDescent="0.3">
      <c r="A4662" t="s">
        <v>4781</v>
      </c>
      <c r="B4662">
        <v>2024</v>
      </c>
      <c r="C4662" t="s">
        <v>124</v>
      </c>
      <c r="D4662" t="s">
        <v>58</v>
      </c>
      <c r="E4662" t="s">
        <v>25</v>
      </c>
      <c r="F4662" t="s">
        <v>40</v>
      </c>
      <c r="G4662" t="s">
        <v>93</v>
      </c>
      <c r="H4662" t="s">
        <v>69</v>
      </c>
      <c r="I4662" t="s">
        <v>28</v>
      </c>
      <c r="J4662" t="b">
        <v>1</v>
      </c>
      <c r="K4662" t="s">
        <v>5224</v>
      </c>
      <c r="L4662">
        <v>0.93</v>
      </c>
      <c r="M4662" t="s">
        <v>5642</v>
      </c>
      <c r="N4662" t="s">
        <v>5224</v>
      </c>
      <c r="O4662">
        <v>35141</v>
      </c>
      <c r="P4662">
        <v>10.88</v>
      </c>
      <c r="Q4662">
        <v>0.16</v>
      </c>
      <c r="R4662" t="b">
        <v>1</v>
      </c>
      <c r="S4662" t="s">
        <v>20</v>
      </c>
      <c r="T4662">
        <v>7</v>
      </c>
      <c r="U4662" t="s">
        <v>2314</v>
      </c>
      <c r="V4662" t="b">
        <v>0</v>
      </c>
      <c r="W4662" t="b">
        <v>0</v>
      </c>
      <c r="X4662" t="b">
        <v>1</v>
      </c>
      <c r="Y4662" t="b">
        <v>1</v>
      </c>
      <c r="Z4662" t="b">
        <v>0</v>
      </c>
      <c r="AA4662" t="b">
        <v>0</v>
      </c>
      <c r="AB4662" t="b">
        <v>0</v>
      </c>
      <c r="AC4662" t="b">
        <v>1</v>
      </c>
      <c r="AD4662" t="b">
        <v>1</v>
      </c>
      <c r="AE4662" t="b">
        <v>1</v>
      </c>
      <c r="AF4662" t="b">
        <v>0</v>
      </c>
      <c r="AG4662" t="b">
        <v>0</v>
      </c>
      <c r="AH4662" t="b">
        <v>0</v>
      </c>
      <c r="AI4662" t="b">
        <v>0</v>
      </c>
      <c r="AJ4662" t="b">
        <v>0</v>
      </c>
      <c r="AK4662" t="b">
        <v>1</v>
      </c>
      <c r="AL4662" t="b">
        <v>1</v>
      </c>
      <c r="AM4662" t="b">
        <v>1</v>
      </c>
    </row>
    <row r="4663" spans="1:39" ht="14.4" hidden="1" x14ac:dyDescent="0.3">
      <c r="A4663" t="s">
        <v>4782</v>
      </c>
      <c r="B4663">
        <v>2024</v>
      </c>
      <c r="C4663" t="s">
        <v>63</v>
      </c>
      <c r="D4663" t="s">
        <v>24</v>
      </c>
      <c r="E4663" t="s">
        <v>133</v>
      </c>
      <c r="F4663" t="s">
        <v>5172</v>
      </c>
      <c r="G4663" t="s">
        <v>41</v>
      </c>
      <c r="H4663" t="s">
        <v>94</v>
      </c>
      <c r="I4663" t="s">
        <v>98</v>
      </c>
      <c r="J4663" t="b">
        <v>1</v>
      </c>
      <c r="K4663" t="s">
        <v>230</v>
      </c>
      <c r="L4663">
        <v>0.87</v>
      </c>
      <c r="M4663" t="s">
        <v>5641</v>
      </c>
      <c r="N4663" t="s">
        <v>230</v>
      </c>
      <c r="O4663">
        <v>118173</v>
      </c>
      <c r="P4663">
        <v>8.56</v>
      </c>
      <c r="Q4663">
        <v>0.2</v>
      </c>
      <c r="R4663" t="b">
        <v>1</v>
      </c>
      <c r="S4663" t="s">
        <v>20</v>
      </c>
      <c r="T4663">
        <v>6</v>
      </c>
      <c r="U4663" t="s">
        <v>2314</v>
      </c>
      <c r="V4663" t="b">
        <v>1</v>
      </c>
      <c r="W4663" t="b">
        <v>1</v>
      </c>
      <c r="X4663" t="b">
        <v>1</v>
      </c>
      <c r="Y4663" t="b">
        <v>0</v>
      </c>
      <c r="Z4663" t="b">
        <v>0</v>
      </c>
      <c r="AA4663" t="b">
        <v>1</v>
      </c>
      <c r="AB4663" t="b">
        <v>0</v>
      </c>
      <c r="AC4663" t="b">
        <v>0</v>
      </c>
      <c r="AD4663" t="b">
        <v>0</v>
      </c>
      <c r="AE4663" t="b">
        <v>0</v>
      </c>
      <c r="AF4663" t="b">
        <v>0</v>
      </c>
      <c r="AG4663" t="b">
        <v>0</v>
      </c>
      <c r="AH4663" t="b">
        <v>1</v>
      </c>
      <c r="AI4663" t="b">
        <v>0</v>
      </c>
      <c r="AJ4663" t="b">
        <v>0</v>
      </c>
      <c r="AK4663" t="b">
        <v>0</v>
      </c>
      <c r="AL4663" t="b">
        <v>0</v>
      </c>
      <c r="AM4663" t="b">
        <v>0</v>
      </c>
    </row>
    <row r="4664" spans="1:39" ht="14.4" hidden="1" x14ac:dyDescent="0.3">
      <c r="A4664" t="s">
        <v>4783</v>
      </c>
      <c r="B4664">
        <v>2024</v>
      </c>
      <c r="C4664" t="s">
        <v>137</v>
      </c>
      <c r="D4664" t="s">
        <v>77</v>
      </c>
      <c r="E4664" t="s">
        <v>135</v>
      </c>
      <c r="F4664" t="s">
        <v>40</v>
      </c>
      <c r="G4664" t="s">
        <v>46</v>
      </c>
      <c r="H4664" t="s">
        <v>27</v>
      </c>
      <c r="I4664" t="s">
        <v>61</v>
      </c>
      <c r="J4664" t="b">
        <v>0</v>
      </c>
      <c r="L4664">
        <v>0.03</v>
      </c>
      <c r="M4664" t="s">
        <v>5640</v>
      </c>
      <c r="O4664">
        <v>85038</v>
      </c>
      <c r="P4664">
        <v>1.03</v>
      </c>
      <c r="Q4664">
        <v>0.81</v>
      </c>
      <c r="R4664" t="b">
        <v>0</v>
      </c>
      <c r="S4664" t="s">
        <v>40</v>
      </c>
      <c r="T4664">
        <v>6</v>
      </c>
      <c r="U4664" t="s">
        <v>2314</v>
      </c>
      <c r="V4664" t="b">
        <v>0</v>
      </c>
      <c r="W4664" t="b">
        <v>1</v>
      </c>
      <c r="X4664" t="b">
        <v>1</v>
      </c>
      <c r="Y4664" t="b">
        <v>0</v>
      </c>
      <c r="Z4664" t="b">
        <v>0</v>
      </c>
      <c r="AA4664" t="b">
        <v>1</v>
      </c>
      <c r="AB4664" t="b">
        <v>0</v>
      </c>
      <c r="AC4664" t="b">
        <v>0</v>
      </c>
      <c r="AD4664" t="b">
        <v>0</v>
      </c>
      <c r="AE4664" t="b">
        <v>0</v>
      </c>
      <c r="AF4664" t="b">
        <v>0</v>
      </c>
      <c r="AG4664" t="b">
        <v>0</v>
      </c>
      <c r="AH4664" t="b">
        <v>0</v>
      </c>
      <c r="AI4664" t="b">
        <v>0</v>
      </c>
      <c r="AJ4664" t="b">
        <v>0</v>
      </c>
      <c r="AK4664" t="b">
        <v>0</v>
      </c>
      <c r="AL4664" t="b">
        <v>0</v>
      </c>
      <c r="AM4664" t="b">
        <v>0</v>
      </c>
    </row>
    <row r="4665" spans="1:39" ht="14.4" hidden="1" x14ac:dyDescent="0.3">
      <c r="A4665" t="s">
        <v>4784</v>
      </c>
      <c r="B4665">
        <v>2024</v>
      </c>
      <c r="C4665" t="s">
        <v>48</v>
      </c>
      <c r="D4665" t="s">
        <v>24</v>
      </c>
      <c r="E4665" t="s">
        <v>135</v>
      </c>
      <c r="F4665" t="s">
        <v>5181</v>
      </c>
      <c r="G4665" t="s">
        <v>46</v>
      </c>
      <c r="H4665" t="s">
        <v>27</v>
      </c>
      <c r="I4665" t="s">
        <v>49</v>
      </c>
      <c r="J4665" t="b">
        <v>1</v>
      </c>
      <c r="K4665" t="s">
        <v>5638</v>
      </c>
      <c r="L4665">
        <v>0.47</v>
      </c>
      <c r="M4665" t="s">
        <v>5639</v>
      </c>
      <c r="N4665" t="s">
        <v>5638</v>
      </c>
      <c r="O4665">
        <v>104377</v>
      </c>
      <c r="P4665">
        <v>7.41</v>
      </c>
      <c r="Q4665">
        <v>0.26</v>
      </c>
      <c r="R4665" t="b">
        <v>1</v>
      </c>
      <c r="S4665" t="s">
        <v>20</v>
      </c>
      <c r="T4665">
        <v>4</v>
      </c>
      <c r="U4665" t="s">
        <v>2314</v>
      </c>
      <c r="V4665" t="b">
        <v>1</v>
      </c>
      <c r="W4665" t="b">
        <v>1</v>
      </c>
      <c r="X4665" t="b">
        <v>0</v>
      </c>
      <c r="Y4665" t="b">
        <v>1</v>
      </c>
      <c r="Z4665" t="b">
        <v>0</v>
      </c>
      <c r="AA4665" t="b">
        <v>0</v>
      </c>
      <c r="AB4665" t="b">
        <v>0</v>
      </c>
      <c r="AC4665" t="b">
        <v>0</v>
      </c>
      <c r="AD4665" t="b">
        <v>0</v>
      </c>
      <c r="AE4665" t="b">
        <v>0</v>
      </c>
      <c r="AF4665" t="b">
        <v>1</v>
      </c>
      <c r="AG4665" t="b">
        <v>1</v>
      </c>
      <c r="AH4665" t="b">
        <v>0</v>
      </c>
      <c r="AI4665" t="b">
        <v>1</v>
      </c>
      <c r="AJ4665" t="b">
        <v>0</v>
      </c>
      <c r="AK4665" t="b">
        <v>0</v>
      </c>
      <c r="AL4665" t="b">
        <v>0</v>
      </c>
      <c r="AM4665" t="b">
        <v>1</v>
      </c>
    </row>
    <row r="4666" spans="1:39" ht="14.4" hidden="1" x14ac:dyDescent="0.3">
      <c r="A4666" t="s">
        <v>4785</v>
      </c>
      <c r="B4666">
        <v>2024</v>
      </c>
      <c r="C4666" t="s">
        <v>71</v>
      </c>
      <c r="D4666" t="s">
        <v>31</v>
      </c>
      <c r="E4666" t="s">
        <v>54</v>
      </c>
      <c r="F4666" t="s">
        <v>40</v>
      </c>
      <c r="G4666" t="s">
        <v>41</v>
      </c>
      <c r="H4666" t="s">
        <v>52</v>
      </c>
      <c r="I4666" t="s">
        <v>28</v>
      </c>
      <c r="J4666" t="b">
        <v>0</v>
      </c>
      <c r="L4666">
        <v>0.08</v>
      </c>
      <c r="M4666" t="s">
        <v>5637</v>
      </c>
      <c r="O4666">
        <v>27325</v>
      </c>
      <c r="P4666">
        <v>2.17</v>
      </c>
      <c r="Q4666">
        <v>0.61</v>
      </c>
      <c r="R4666" t="b">
        <v>0</v>
      </c>
      <c r="S4666" t="s">
        <v>35</v>
      </c>
      <c r="T4666">
        <v>5</v>
      </c>
      <c r="U4666" t="s">
        <v>2314</v>
      </c>
      <c r="V4666" t="b">
        <v>0</v>
      </c>
      <c r="W4666" t="b">
        <v>0</v>
      </c>
      <c r="X4666" t="b">
        <v>0</v>
      </c>
      <c r="Y4666" t="b">
        <v>1</v>
      </c>
      <c r="Z4666" t="b">
        <v>1</v>
      </c>
      <c r="AA4666" t="b">
        <v>1</v>
      </c>
      <c r="AB4666" t="b">
        <v>1</v>
      </c>
      <c r="AC4666" t="b">
        <v>0</v>
      </c>
      <c r="AD4666" t="b">
        <v>0</v>
      </c>
      <c r="AE4666" t="b">
        <v>0</v>
      </c>
      <c r="AF4666" t="b">
        <v>0</v>
      </c>
      <c r="AG4666" t="b">
        <v>0</v>
      </c>
      <c r="AH4666" t="b">
        <v>0</v>
      </c>
      <c r="AI4666" t="b">
        <v>0</v>
      </c>
      <c r="AJ4666" t="b">
        <v>0</v>
      </c>
      <c r="AK4666" t="b">
        <v>0</v>
      </c>
      <c r="AL4666" t="b">
        <v>0</v>
      </c>
      <c r="AM4666" t="b">
        <v>0</v>
      </c>
    </row>
    <row r="4667" spans="1:39" ht="14.4" hidden="1" x14ac:dyDescent="0.3">
      <c r="A4667" t="s">
        <v>4786</v>
      </c>
      <c r="B4667">
        <v>2024</v>
      </c>
      <c r="C4667" t="s">
        <v>375</v>
      </c>
      <c r="D4667" t="s">
        <v>58</v>
      </c>
      <c r="E4667" t="s">
        <v>120</v>
      </c>
      <c r="F4667" t="s">
        <v>5176</v>
      </c>
      <c r="G4667" t="s">
        <v>93</v>
      </c>
      <c r="H4667" t="s">
        <v>69</v>
      </c>
      <c r="I4667" t="s">
        <v>98</v>
      </c>
      <c r="J4667" t="b">
        <v>0</v>
      </c>
      <c r="L4667">
        <v>0</v>
      </c>
      <c r="M4667" t="s">
        <v>5636</v>
      </c>
      <c r="O4667">
        <v>24178</v>
      </c>
      <c r="P4667">
        <v>-3.32</v>
      </c>
      <c r="Q4667">
        <v>0.79</v>
      </c>
      <c r="R4667" t="b">
        <v>0</v>
      </c>
      <c r="S4667" t="s">
        <v>35</v>
      </c>
      <c r="T4667">
        <v>0</v>
      </c>
      <c r="U4667" t="s">
        <v>2314</v>
      </c>
      <c r="V4667" t="b">
        <v>1</v>
      </c>
      <c r="W4667" t="b">
        <v>0</v>
      </c>
      <c r="X4667" t="b">
        <v>1</v>
      </c>
      <c r="Y4667" t="b">
        <v>0</v>
      </c>
      <c r="Z4667" t="b">
        <v>0</v>
      </c>
      <c r="AA4667" t="b">
        <v>1</v>
      </c>
      <c r="AB4667" t="b">
        <v>1</v>
      </c>
      <c r="AC4667" t="b">
        <v>0</v>
      </c>
      <c r="AD4667" t="b">
        <v>1</v>
      </c>
      <c r="AE4667" t="b">
        <v>1</v>
      </c>
      <c r="AF4667" t="b">
        <v>0</v>
      </c>
      <c r="AG4667" t="b">
        <v>0</v>
      </c>
      <c r="AH4667" t="b">
        <v>0</v>
      </c>
      <c r="AI4667" t="b">
        <v>0</v>
      </c>
      <c r="AJ4667" t="b">
        <v>0</v>
      </c>
      <c r="AK4667" t="b">
        <v>0</v>
      </c>
      <c r="AL4667" t="b">
        <v>0</v>
      </c>
      <c r="AM4667" t="b">
        <v>0</v>
      </c>
    </row>
    <row r="4668" spans="1:39" ht="14.4" hidden="1" x14ac:dyDescent="0.3">
      <c r="A4668" t="s">
        <v>4787</v>
      </c>
      <c r="B4668">
        <v>2024</v>
      </c>
      <c r="C4668" t="s">
        <v>104</v>
      </c>
      <c r="D4668" t="s">
        <v>15</v>
      </c>
      <c r="E4668" t="s">
        <v>120</v>
      </c>
      <c r="F4668" t="s">
        <v>5181</v>
      </c>
      <c r="G4668" t="s">
        <v>33</v>
      </c>
      <c r="H4668" t="s">
        <v>18</v>
      </c>
      <c r="I4668" t="s">
        <v>98</v>
      </c>
      <c r="J4668" t="b">
        <v>1</v>
      </c>
      <c r="K4668" t="s">
        <v>5634</v>
      </c>
      <c r="L4668">
        <v>0.65</v>
      </c>
      <c r="M4668" t="s">
        <v>5635</v>
      </c>
      <c r="N4668" t="s">
        <v>5634</v>
      </c>
      <c r="O4668">
        <v>62168</v>
      </c>
      <c r="P4668">
        <v>8.16</v>
      </c>
      <c r="Q4668">
        <v>0.28999999999999998</v>
      </c>
      <c r="R4668" t="b">
        <v>1</v>
      </c>
      <c r="S4668" t="s">
        <v>20</v>
      </c>
      <c r="T4668">
        <v>9</v>
      </c>
      <c r="U4668" t="s">
        <v>2314</v>
      </c>
      <c r="V4668" t="b">
        <v>0</v>
      </c>
      <c r="W4668" t="b">
        <v>1</v>
      </c>
      <c r="X4668" t="b">
        <v>0</v>
      </c>
      <c r="Y4668" t="b">
        <v>0</v>
      </c>
      <c r="Z4668" t="b">
        <v>1</v>
      </c>
      <c r="AA4668" t="b">
        <v>0</v>
      </c>
      <c r="AB4668" t="b">
        <v>1</v>
      </c>
      <c r="AC4668" t="b">
        <v>0</v>
      </c>
      <c r="AD4668" t="b">
        <v>0</v>
      </c>
      <c r="AE4668" t="b">
        <v>0</v>
      </c>
      <c r="AF4668" t="b">
        <v>0</v>
      </c>
      <c r="AG4668" t="b">
        <v>1</v>
      </c>
      <c r="AH4668" t="b">
        <v>0</v>
      </c>
      <c r="AI4668" t="b">
        <v>0</v>
      </c>
      <c r="AJ4668" t="b">
        <v>0</v>
      </c>
      <c r="AK4668" t="b">
        <v>1</v>
      </c>
      <c r="AL4668" t="b">
        <v>0</v>
      </c>
      <c r="AM4668" t="b">
        <v>0</v>
      </c>
    </row>
    <row r="4669" spans="1:39" ht="14.4" hidden="1" x14ac:dyDescent="0.3">
      <c r="A4669" t="s">
        <v>4788</v>
      </c>
      <c r="B4669">
        <v>2024</v>
      </c>
      <c r="C4669" t="s">
        <v>51</v>
      </c>
      <c r="D4669" t="s">
        <v>31</v>
      </c>
      <c r="E4669" t="s">
        <v>16</v>
      </c>
      <c r="F4669" t="s">
        <v>5181</v>
      </c>
      <c r="G4669" t="s">
        <v>55</v>
      </c>
      <c r="H4669" t="s">
        <v>27</v>
      </c>
      <c r="I4669" t="s">
        <v>28</v>
      </c>
      <c r="J4669" t="b">
        <v>1</v>
      </c>
      <c r="K4669" t="s">
        <v>310</v>
      </c>
      <c r="L4669">
        <v>0.44</v>
      </c>
      <c r="M4669" t="s">
        <v>5633</v>
      </c>
      <c r="N4669" t="s">
        <v>310</v>
      </c>
      <c r="O4669">
        <v>34286</v>
      </c>
      <c r="P4669">
        <v>17.87</v>
      </c>
      <c r="Q4669">
        <v>0.26</v>
      </c>
      <c r="R4669" t="b">
        <v>1</v>
      </c>
      <c r="S4669" t="s">
        <v>20</v>
      </c>
      <c r="T4669">
        <v>18</v>
      </c>
      <c r="U4669" t="s">
        <v>3860</v>
      </c>
      <c r="V4669" t="b">
        <v>1</v>
      </c>
      <c r="W4669" t="b">
        <v>1</v>
      </c>
      <c r="X4669" t="b">
        <v>0</v>
      </c>
      <c r="Y4669" t="b">
        <v>1</v>
      </c>
      <c r="Z4669" t="b">
        <v>0</v>
      </c>
      <c r="AA4669" t="b">
        <v>0</v>
      </c>
      <c r="AB4669" t="b">
        <v>0</v>
      </c>
      <c r="AC4669" t="b">
        <v>0</v>
      </c>
      <c r="AD4669" t="b">
        <v>1</v>
      </c>
      <c r="AE4669" t="b">
        <v>1</v>
      </c>
      <c r="AF4669" t="b">
        <v>0</v>
      </c>
      <c r="AG4669" t="b">
        <v>1</v>
      </c>
      <c r="AH4669" t="b">
        <v>0</v>
      </c>
      <c r="AI4669" t="b">
        <v>0</v>
      </c>
      <c r="AJ4669" t="b">
        <v>0</v>
      </c>
      <c r="AK4669" t="b">
        <v>0</v>
      </c>
      <c r="AL4669" t="b">
        <v>0</v>
      </c>
      <c r="AM4669" t="b">
        <v>0</v>
      </c>
    </row>
    <row r="4670" spans="1:39" ht="14.4" hidden="1" x14ac:dyDescent="0.3">
      <c r="A4670" t="s">
        <v>4789</v>
      </c>
      <c r="B4670">
        <v>2024</v>
      </c>
      <c r="C4670" t="s">
        <v>67</v>
      </c>
      <c r="D4670" t="s">
        <v>68</v>
      </c>
      <c r="E4670" t="s">
        <v>25</v>
      </c>
      <c r="F4670" t="s">
        <v>5176</v>
      </c>
      <c r="G4670" t="s">
        <v>33</v>
      </c>
      <c r="H4670" t="s">
        <v>105</v>
      </c>
      <c r="I4670" t="s">
        <v>28</v>
      </c>
      <c r="J4670" t="b">
        <v>0</v>
      </c>
      <c r="L4670">
        <v>0.14000000000000001</v>
      </c>
      <c r="M4670" t="s">
        <v>5545</v>
      </c>
      <c r="O4670">
        <v>84613</v>
      </c>
      <c r="P4670">
        <v>7.0000000000000007E-2</v>
      </c>
      <c r="Q4670">
        <v>0.77</v>
      </c>
      <c r="R4670" t="b">
        <v>0</v>
      </c>
      <c r="S4670" t="s">
        <v>35</v>
      </c>
      <c r="T4670">
        <v>16</v>
      </c>
      <c r="U4670" t="s">
        <v>2314</v>
      </c>
      <c r="V4670" t="b">
        <v>0</v>
      </c>
      <c r="W4670" t="b">
        <v>0</v>
      </c>
      <c r="X4670" t="b">
        <v>1</v>
      </c>
      <c r="Y4670" t="b">
        <v>0</v>
      </c>
      <c r="Z4670" t="b">
        <v>0</v>
      </c>
      <c r="AA4670" t="b">
        <v>0</v>
      </c>
      <c r="AB4670" t="b">
        <v>0</v>
      </c>
      <c r="AC4670" t="b">
        <v>1</v>
      </c>
      <c r="AD4670" t="b">
        <v>0</v>
      </c>
      <c r="AE4670" t="b">
        <v>1</v>
      </c>
      <c r="AF4670" t="b">
        <v>0</v>
      </c>
      <c r="AG4670" t="b">
        <v>0</v>
      </c>
      <c r="AH4670" t="b">
        <v>0</v>
      </c>
      <c r="AI4670" t="b">
        <v>0</v>
      </c>
      <c r="AJ4670" t="b">
        <v>0</v>
      </c>
      <c r="AK4670" t="b">
        <v>0</v>
      </c>
      <c r="AL4670" t="b">
        <v>0</v>
      </c>
      <c r="AM4670" t="b">
        <v>0</v>
      </c>
    </row>
    <row r="4671" spans="1:39" ht="14.4" hidden="1" x14ac:dyDescent="0.3">
      <c r="A4671" t="s">
        <v>4790</v>
      </c>
      <c r="B4671">
        <v>2024</v>
      </c>
      <c r="C4671" t="s">
        <v>126</v>
      </c>
      <c r="D4671" t="s">
        <v>68</v>
      </c>
      <c r="E4671" t="s">
        <v>97</v>
      </c>
      <c r="F4671" t="s">
        <v>5176</v>
      </c>
      <c r="G4671" t="s">
        <v>33</v>
      </c>
      <c r="H4671" t="s">
        <v>91</v>
      </c>
      <c r="I4671" t="s">
        <v>19</v>
      </c>
      <c r="J4671" t="b">
        <v>1</v>
      </c>
      <c r="K4671" t="s">
        <v>190</v>
      </c>
      <c r="L4671">
        <v>0.65</v>
      </c>
      <c r="M4671" t="s">
        <v>5632</v>
      </c>
      <c r="N4671" t="s">
        <v>190</v>
      </c>
      <c r="O4671">
        <v>155874</v>
      </c>
      <c r="P4671">
        <v>6.39</v>
      </c>
      <c r="Q4671">
        <v>0.23</v>
      </c>
      <c r="R4671" t="b">
        <v>1</v>
      </c>
      <c r="S4671" t="s">
        <v>20</v>
      </c>
      <c r="T4671">
        <v>1</v>
      </c>
      <c r="U4671" t="s">
        <v>2314</v>
      </c>
      <c r="V4671" t="b">
        <v>0</v>
      </c>
      <c r="W4671" t="b">
        <v>1</v>
      </c>
      <c r="X4671" t="b">
        <v>1</v>
      </c>
      <c r="Y4671" t="b">
        <v>1</v>
      </c>
      <c r="Z4671" t="b">
        <v>1</v>
      </c>
      <c r="AA4671" t="b">
        <v>1</v>
      </c>
      <c r="AB4671" t="b">
        <v>1</v>
      </c>
      <c r="AC4671" t="b">
        <v>0</v>
      </c>
      <c r="AD4671" t="b">
        <v>0</v>
      </c>
      <c r="AE4671" t="b">
        <v>0</v>
      </c>
      <c r="AF4671" t="b">
        <v>0</v>
      </c>
      <c r="AG4671" t="b">
        <v>0</v>
      </c>
      <c r="AH4671" t="b">
        <v>0</v>
      </c>
      <c r="AI4671" t="b">
        <v>0</v>
      </c>
      <c r="AJ4671" t="b">
        <v>1</v>
      </c>
      <c r="AK4671" t="b">
        <v>0</v>
      </c>
      <c r="AL4671" t="b">
        <v>0</v>
      </c>
      <c r="AM4671" t="b">
        <v>0</v>
      </c>
    </row>
    <row r="4672" spans="1:39" ht="14.4" hidden="1" x14ac:dyDescent="0.3">
      <c r="A4672" t="s">
        <v>4791</v>
      </c>
      <c r="B4672">
        <v>2024</v>
      </c>
      <c r="C4672" t="s">
        <v>67</v>
      </c>
      <c r="D4672" t="s">
        <v>68</v>
      </c>
      <c r="E4672" t="s">
        <v>135</v>
      </c>
      <c r="F4672" t="s">
        <v>5169</v>
      </c>
      <c r="G4672" t="s">
        <v>93</v>
      </c>
      <c r="H4672" t="s">
        <v>18</v>
      </c>
      <c r="I4672" t="s">
        <v>83</v>
      </c>
      <c r="J4672" t="b">
        <v>0</v>
      </c>
      <c r="L4672">
        <v>0.05</v>
      </c>
      <c r="M4672" t="s">
        <v>5631</v>
      </c>
      <c r="O4672">
        <v>103720</v>
      </c>
      <c r="P4672">
        <v>-0.57999999999999996</v>
      </c>
      <c r="Q4672">
        <v>0.83</v>
      </c>
      <c r="R4672" t="b">
        <v>0</v>
      </c>
      <c r="S4672" t="s">
        <v>35</v>
      </c>
      <c r="T4672">
        <v>11</v>
      </c>
      <c r="U4672" t="s">
        <v>2314</v>
      </c>
      <c r="V4672" t="b">
        <v>0</v>
      </c>
      <c r="W4672" t="b">
        <v>0</v>
      </c>
      <c r="X4672" t="b">
        <v>1</v>
      </c>
      <c r="Y4672" t="b">
        <v>0</v>
      </c>
      <c r="Z4672" t="b">
        <v>1</v>
      </c>
      <c r="AA4672" t="b">
        <v>1</v>
      </c>
      <c r="AB4672" t="b">
        <v>0</v>
      </c>
      <c r="AC4672" t="b">
        <v>0</v>
      </c>
      <c r="AD4672" t="b">
        <v>1</v>
      </c>
      <c r="AE4672" t="b">
        <v>0</v>
      </c>
      <c r="AF4672" t="b">
        <v>0</v>
      </c>
      <c r="AG4672" t="b">
        <v>0</v>
      </c>
      <c r="AH4672" t="b">
        <v>0</v>
      </c>
      <c r="AI4672" t="b">
        <v>0</v>
      </c>
      <c r="AJ4672" t="b">
        <v>0</v>
      </c>
      <c r="AK4672" t="b">
        <v>0</v>
      </c>
      <c r="AL4672" t="b">
        <v>0</v>
      </c>
      <c r="AM4672" t="b">
        <v>0</v>
      </c>
    </row>
    <row r="4673" spans="1:39" ht="14.4" hidden="1" x14ac:dyDescent="0.3">
      <c r="A4673" t="s">
        <v>4792</v>
      </c>
      <c r="B4673">
        <v>2024</v>
      </c>
      <c r="C4673" t="s">
        <v>375</v>
      </c>
      <c r="D4673" t="s">
        <v>58</v>
      </c>
      <c r="E4673" t="s">
        <v>78</v>
      </c>
      <c r="F4673" t="s">
        <v>5176</v>
      </c>
      <c r="G4673" t="s">
        <v>93</v>
      </c>
      <c r="H4673" t="s">
        <v>69</v>
      </c>
      <c r="I4673" t="s">
        <v>49</v>
      </c>
      <c r="J4673" t="b">
        <v>1</v>
      </c>
      <c r="K4673" t="s">
        <v>5629</v>
      </c>
      <c r="L4673">
        <v>0.85</v>
      </c>
      <c r="M4673" t="s">
        <v>5630</v>
      </c>
      <c r="N4673" t="s">
        <v>5629</v>
      </c>
      <c r="O4673">
        <v>37666</v>
      </c>
      <c r="P4673">
        <v>9.56</v>
      </c>
      <c r="Q4673">
        <v>0.11</v>
      </c>
      <c r="R4673" t="b">
        <v>1</v>
      </c>
      <c r="S4673" t="s">
        <v>20</v>
      </c>
      <c r="T4673">
        <v>18</v>
      </c>
      <c r="U4673" t="s">
        <v>2314</v>
      </c>
      <c r="V4673" t="b">
        <v>0</v>
      </c>
      <c r="W4673" t="b">
        <v>1</v>
      </c>
      <c r="X4673" t="b">
        <v>1</v>
      </c>
      <c r="Y4673" t="b">
        <v>1</v>
      </c>
      <c r="Z4673" t="b">
        <v>0</v>
      </c>
      <c r="AA4673" t="b">
        <v>1</v>
      </c>
      <c r="AB4673" t="b">
        <v>1</v>
      </c>
      <c r="AC4673" t="b">
        <v>0</v>
      </c>
      <c r="AD4673" t="b">
        <v>0</v>
      </c>
      <c r="AE4673" t="b">
        <v>0</v>
      </c>
      <c r="AF4673" t="b">
        <v>0</v>
      </c>
      <c r="AG4673" t="b">
        <v>0</v>
      </c>
      <c r="AH4673" t="b">
        <v>0</v>
      </c>
      <c r="AI4673" t="b">
        <v>0</v>
      </c>
      <c r="AJ4673" t="b">
        <v>1</v>
      </c>
      <c r="AK4673" t="b">
        <v>1</v>
      </c>
      <c r="AL4673" t="b">
        <v>0</v>
      </c>
      <c r="AM4673" t="b">
        <v>0</v>
      </c>
    </row>
    <row r="4674" spans="1:39" ht="14.4" hidden="1" x14ac:dyDescent="0.3">
      <c r="A4674" t="s">
        <v>4793</v>
      </c>
      <c r="B4674">
        <v>2024</v>
      </c>
      <c r="C4674" t="s">
        <v>71</v>
      </c>
      <c r="D4674" t="s">
        <v>31</v>
      </c>
      <c r="E4674" t="s">
        <v>16</v>
      </c>
      <c r="F4674" t="s">
        <v>5176</v>
      </c>
      <c r="G4674" t="s">
        <v>55</v>
      </c>
      <c r="H4674" t="s">
        <v>60</v>
      </c>
      <c r="I4674" t="s">
        <v>61</v>
      </c>
      <c r="J4674" t="b">
        <v>1</v>
      </c>
      <c r="K4674" t="s">
        <v>3270</v>
      </c>
      <c r="L4674">
        <v>0.56000000000000005</v>
      </c>
      <c r="M4674" t="s">
        <v>5351</v>
      </c>
      <c r="N4674" t="s">
        <v>3270</v>
      </c>
      <c r="O4674">
        <v>35755</v>
      </c>
      <c r="P4674">
        <v>11</v>
      </c>
      <c r="Q4674">
        <v>0.1</v>
      </c>
      <c r="R4674" t="b">
        <v>1</v>
      </c>
      <c r="S4674" t="s">
        <v>20</v>
      </c>
      <c r="T4674">
        <v>11</v>
      </c>
      <c r="U4674" t="s">
        <v>3860</v>
      </c>
      <c r="V4674" t="b">
        <v>1</v>
      </c>
      <c r="W4674" t="b">
        <v>0</v>
      </c>
      <c r="X4674" t="b">
        <v>0</v>
      </c>
      <c r="Y4674" t="b">
        <v>0</v>
      </c>
      <c r="Z4674" t="b">
        <v>1</v>
      </c>
      <c r="AA4674" t="b">
        <v>0</v>
      </c>
      <c r="AB4674" t="b">
        <v>0</v>
      </c>
      <c r="AC4674" t="b">
        <v>0</v>
      </c>
      <c r="AD4674" t="b">
        <v>1</v>
      </c>
      <c r="AE4674" t="b">
        <v>0</v>
      </c>
      <c r="AF4674" t="b">
        <v>1</v>
      </c>
      <c r="AG4674" t="b">
        <v>0</v>
      </c>
      <c r="AH4674" t="b">
        <v>0</v>
      </c>
      <c r="AI4674" t="b">
        <v>0</v>
      </c>
      <c r="AJ4674" t="b">
        <v>0</v>
      </c>
      <c r="AK4674" t="b">
        <v>0</v>
      </c>
      <c r="AL4674" t="b">
        <v>0</v>
      </c>
      <c r="AM4674" t="b">
        <v>0</v>
      </c>
    </row>
    <row r="4675" spans="1:39" ht="14.4" hidden="1" x14ac:dyDescent="0.3">
      <c r="A4675" t="s">
        <v>4794</v>
      </c>
      <c r="B4675">
        <v>2025</v>
      </c>
      <c r="C4675" t="s">
        <v>96</v>
      </c>
      <c r="D4675" t="s">
        <v>90</v>
      </c>
      <c r="E4675" t="s">
        <v>81</v>
      </c>
      <c r="F4675" t="s">
        <v>40</v>
      </c>
      <c r="G4675" t="s">
        <v>46</v>
      </c>
      <c r="H4675" t="s">
        <v>60</v>
      </c>
      <c r="I4675" t="s">
        <v>98</v>
      </c>
      <c r="J4675" t="b">
        <v>1</v>
      </c>
      <c r="K4675" t="s">
        <v>5627</v>
      </c>
      <c r="L4675">
        <v>0.57999999999999996</v>
      </c>
      <c r="M4675" t="s">
        <v>5628</v>
      </c>
      <c r="N4675" t="s">
        <v>5627</v>
      </c>
      <c r="O4675">
        <v>102722</v>
      </c>
      <c r="P4675">
        <v>6.8</v>
      </c>
      <c r="Q4675">
        <v>0.17</v>
      </c>
      <c r="R4675" t="b">
        <v>1</v>
      </c>
      <c r="S4675" t="s">
        <v>40</v>
      </c>
      <c r="T4675">
        <v>12</v>
      </c>
      <c r="U4675" t="s">
        <v>2314</v>
      </c>
      <c r="V4675" t="b">
        <v>0</v>
      </c>
      <c r="W4675" t="b">
        <v>0</v>
      </c>
      <c r="X4675" t="b">
        <v>0</v>
      </c>
      <c r="Y4675" t="b">
        <v>0</v>
      </c>
      <c r="Z4675" t="b">
        <v>1</v>
      </c>
      <c r="AA4675" t="b">
        <v>1</v>
      </c>
      <c r="AB4675" t="b">
        <v>1</v>
      </c>
      <c r="AC4675" t="b">
        <v>1</v>
      </c>
      <c r="AD4675" t="b">
        <v>1</v>
      </c>
      <c r="AE4675" t="b">
        <v>1</v>
      </c>
      <c r="AF4675" t="b">
        <v>0</v>
      </c>
      <c r="AG4675" t="b">
        <v>1</v>
      </c>
      <c r="AH4675" t="b">
        <v>1</v>
      </c>
      <c r="AI4675" t="b">
        <v>1</v>
      </c>
      <c r="AJ4675" t="b">
        <v>0</v>
      </c>
      <c r="AK4675" t="b">
        <v>0</v>
      </c>
      <c r="AL4675" t="b">
        <v>0</v>
      </c>
      <c r="AM4675" t="b">
        <v>0</v>
      </c>
    </row>
    <row r="4676" spans="1:39" ht="14.4" hidden="1" x14ac:dyDescent="0.3">
      <c r="A4676" t="s">
        <v>4795</v>
      </c>
      <c r="B4676">
        <v>2025</v>
      </c>
      <c r="C4676" t="s">
        <v>183</v>
      </c>
      <c r="D4676" t="s">
        <v>113</v>
      </c>
      <c r="E4676" t="s">
        <v>81</v>
      </c>
      <c r="F4676" t="s">
        <v>5169</v>
      </c>
      <c r="G4676" t="s">
        <v>41</v>
      </c>
      <c r="H4676" t="s">
        <v>91</v>
      </c>
      <c r="I4676" t="s">
        <v>28</v>
      </c>
      <c r="J4676" t="b">
        <v>1</v>
      </c>
      <c r="K4676" t="s">
        <v>5184</v>
      </c>
      <c r="L4676">
        <v>0.88</v>
      </c>
      <c r="M4676" t="s">
        <v>5626</v>
      </c>
      <c r="N4676" t="s">
        <v>5184</v>
      </c>
      <c r="O4676">
        <v>131344</v>
      </c>
      <c r="P4676">
        <v>5.38</v>
      </c>
      <c r="Q4676">
        <v>0.28999999999999998</v>
      </c>
      <c r="R4676" t="b">
        <v>1</v>
      </c>
      <c r="S4676" t="s">
        <v>20</v>
      </c>
      <c r="T4676">
        <v>3</v>
      </c>
      <c r="U4676" t="s">
        <v>2314</v>
      </c>
      <c r="V4676" t="b">
        <v>1</v>
      </c>
      <c r="W4676" t="b">
        <v>0</v>
      </c>
      <c r="X4676" t="b">
        <v>0</v>
      </c>
      <c r="Y4676" t="b">
        <v>0</v>
      </c>
      <c r="Z4676" t="b">
        <v>0</v>
      </c>
      <c r="AA4676" t="b">
        <v>0</v>
      </c>
      <c r="AB4676" t="b">
        <v>1</v>
      </c>
      <c r="AC4676" t="b">
        <v>1</v>
      </c>
      <c r="AD4676" t="b">
        <v>0</v>
      </c>
      <c r="AE4676" t="b">
        <v>0</v>
      </c>
      <c r="AF4676" t="b">
        <v>1</v>
      </c>
      <c r="AG4676" t="b">
        <v>0</v>
      </c>
      <c r="AH4676" t="b">
        <v>0</v>
      </c>
      <c r="AI4676" t="b">
        <v>1</v>
      </c>
      <c r="AJ4676" t="b">
        <v>0</v>
      </c>
      <c r="AK4676" t="b">
        <v>0</v>
      </c>
      <c r="AL4676" t="b">
        <v>0</v>
      </c>
      <c r="AM4676" t="b">
        <v>0</v>
      </c>
    </row>
    <row r="4677" spans="1:39" ht="14.4" hidden="1" x14ac:dyDescent="0.3">
      <c r="A4677" t="s">
        <v>4796</v>
      </c>
      <c r="B4677">
        <v>2025</v>
      </c>
      <c r="C4677" t="s">
        <v>101</v>
      </c>
      <c r="D4677" t="s">
        <v>77</v>
      </c>
      <c r="E4677" t="s">
        <v>74</v>
      </c>
      <c r="F4677" t="s">
        <v>5172</v>
      </c>
      <c r="G4677" t="s">
        <v>55</v>
      </c>
      <c r="H4677" t="s">
        <v>105</v>
      </c>
      <c r="I4677" t="s">
        <v>49</v>
      </c>
      <c r="J4677" t="b">
        <v>1</v>
      </c>
      <c r="K4677" t="s">
        <v>5624</v>
      </c>
      <c r="L4677">
        <v>0.45</v>
      </c>
      <c r="M4677" t="s">
        <v>5625</v>
      </c>
      <c r="N4677" t="s">
        <v>5624</v>
      </c>
      <c r="O4677">
        <v>125397</v>
      </c>
      <c r="P4677">
        <v>5.2</v>
      </c>
      <c r="Q4677">
        <v>0.14000000000000001</v>
      </c>
      <c r="R4677" t="b">
        <v>1</v>
      </c>
      <c r="S4677" t="s">
        <v>35</v>
      </c>
      <c r="T4677">
        <v>17</v>
      </c>
      <c r="U4677" t="s">
        <v>3860</v>
      </c>
      <c r="V4677" t="b">
        <v>1</v>
      </c>
      <c r="W4677" t="b">
        <v>0</v>
      </c>
      <c r="X4677" t="b">
        <v>1</v>
      </c>
      <c r="Y4677" t="b">
        <v>1</v>
      </c>
      <c r="Z4677" t="b">
        <v>0</v>
      </c>
      <c r="AA4677" t="b">
        <v>0</v>
      </c>
      <c r="AB4677" t="b">
        <v>1</v>
      </c>
      <c r="AC4677" t="b">
        <v>1</v>
      </c>
      <c r="AD4677" t="b">
        <v>0</v>
      </c>
      <c r="AE4677" t="b">
        <v>0</v>
      </c>
      <c r="AF4677" t="b">
        <v>0</v>
      </c>
      <c r="AG4677" t="b">
        <v>1</v>
      </c>
      <c r="AH4677" t="b">
        <v>0</v>
      </c>
      <c r="AI4677" t="b">
        <v>1</v>
      </c>
      <c r="AJ4677" t="b">
        <v>1</v>
      </c>
      <c r="AK4677" t="b">
        <v>0</v>
      </c>
      <c r="AL4677" t="b">
        <v>0</v>
      </c>
      <c r="AM4677" t="b">
        <v>0</v>
      </c>
    </row>
    <row r="4678" spans="1:39" ht="14.4" hidden="1" x14ac:dyDescent="0.3">
      <c r="A4678" t="s">
        <v>4797</v>
      </c>
      <c r="B4678">
        <v>2025</v>
      </c>
      <c r="C4678" t="s">
        <v>137</v>
      </c>
      <c r="D4678" t="s">
        <v>77</v>
      </c>
      <c r="E4678" t="s">
        <v>25</v>
      </c>
      <c r="F4678" t="s">
        <v>5169</v>
      </c>
      <c r="G4678" t="s">
        <v>26</v>
      </c>
      <c r="H4678" t="s">
        <v>60</v>
      </c>
      <c r="I4678" t="s">
        <v>98</v>
      </c>
      <c r="J4678" t="b">
        <v>0</v>
      </c>
      <c r="L4678">
        <v>0.05</v>
      </c>
      <c r="M4678" t="s">
        <v>5526</v>
      </c>
      <c r="O4678">
        <v>84161</v>
      </c>
      <c r="P4678">
        <v>-2.13</v>
      </c>
      <c r="Q4678">
        <v>0.67</v>
      </c>
      <c r="R4678" t="b">
        <v>0</v>
      </c>
      <c r="S4678" t="s">
        <v>20</v>
      </c>
      <c r="T4678">
        <v>9</v>
      </c>
      <c r="U4678" t="s">
        <v>2314</v>
      </c>
      <c r="V4678" t="b">
        <v>0</v>
      </c>
      <c r="W4678" t="b">
        <v>1</v>
      </c>
      <c r="X4678" t="b">
        <v>0</v>
      </c>
      <c r="Y4678" t="b">
        <v>1</v>
      </c>
      <c r="Z4678" t="b">
        <v>0</v>
      </c>
      <c r="AA4678" t="b">
        <v>1</v>
      </c>
      <c r="AB4678" t="b">
        <v>1</v>
      </c>
      <c r="AC4678" t="b">
        <v>0</v>
      </c>
      <c r="AD4678" t="b">
        <v>0</v>
      </c>
      <c r="AE4678" t="b">
        <v>0</v>
      </c>
      <c r="AF4678" t="b">
        <v>0</v>
      </c>
      <c r="AG4678" t="b">
        <v>0</v>
      </c>
      <c r="AH4678" t="b">
        <v>0</v>
      </c>
      <c r="AI4678" t="b">
        <v>0</v>
      </c>
      <c r="AJ4678" t="b">
        <v>0</v>
      </c>
      <c r="AK4678" t="b">
        <v>0</v>
      </c>
      <c r="AL4678" t="b">
        <v>0</v>
      </c>
      <c r="AM4678" t="b">
        <v>0</v>
      </c>
    </row>
    <row r="4679" spans="1:39" ht="14.4" hidden="1" x14ac:dyDescent="0.3">
      <c r="A4679" t="s">
        <v>4798</v>
      </c>
      <c r="B4679">
        <v>2025</v>
      </c>
      <c r="C4679" t="s">
        <v>183</v>
      </c>
      <c r="D4679" t="s">
        <v>113</v>
      </c>
      <c r="E4679" t="s">
        <v>120</v>
      </c>
      <c r="F4679" t="s">
        <v>5169</v>
      </c>
      <c r="G4679" t="s">
        <v>33</v>
      </c>
      <c r="H4679" t="s">
        <v>18</v>
      </c>
      <c r="I4679" t="s">
        <v>98</v>
      </c>
      <c r="J4679" t="b">
        <v>0</v>
      </c>
      <c r="L4679">
        <v>0.04</v>
      </c>
      <c r="M4679" t="s">
        <v>5623</v>
      </c>
      <c r="O4679">
        <v>90205</v>
      </c>
      <c r="P4679">
        <v>2.81</v>
      </c>
      <c r="Q4679">
        <v>0.86</v>
      </c>
      <c r="R4679" t="b">
        <v>0</v>
      </c>
      <c r="S4679" t="s">
        <v>40</v>
      </c>
      <c r="T4679">
        <v>16</v>
      </c>
      <c r="U4679" t="s">
        <v>2314</v>
      </c>
      <c r="V4679" t="b">
        <v>1</v>
      </c>
      <c r="W4679" t="b">
        <v>0</v>
      </c>
      <c r="X4679" t="b">
        <v>1</v>
      </c>
      <c r="Y4679" t="b">
        <v>0</v>
      </c>
      <c r="Z4679" t="b">
        <v>1</v>
      </c>
      <c r="AA4679" t="b">
        <v>0</v>
      </c>
      <c r="AB4679" t="b">
        <v>0</v>
      </c>
      <c r="AC4679" t="b">
        <v>1</v>
      </c>
      <c r="AD4679" t="b">
        <v>1</v>
      </c>
      <c r="AE4679" t="b">
        <v>1</v>
      </c>
      <c r="AF4679" t="b">
        <v>0</v>
      </c>
      <c r="AG4679" t="b">
        <v>0</v>
      </c>
      <c r="AH4679" t="b">
        <v>0</v>
      </c>
      <c r="AI4679" t="b">
        <v>0</v>
      </c>
      <c r="AJ4679" t="b">
        <v>0</v>
      </c>
      <c r="AK4679" t="b">
        <v>0</v>
      </c>
      <c r="AL4679" t="b">
        <v>0</v>
      </c>
      <c r="AM4679" t="b">
        <v>0</v>
      </c>
    </row>
    <row r="4680" spans="1:39" ht="14.4" hidden="1" x14ac:dyDescent="0.3">
      <c r="A4680" t="s">
        <v>4799</v>
      </c>
      <c r="B4680">
        <v>2025</v>
      </c>
      <c r="C4680" t="s">
        <v>154</v>
      </c>
      <c r="D4680" t="s">
        <v>24</v>
      </c>
      <c r="E4680" t="s">
        <v>16</v>
      </c>
      <c r="F4680" t="s">
        <v>40</v>
      </c>
      <c r="G4680" t="s">
        <v>55</v>
      </c>
      <c r="H4680" t="s">
        <v>52</v>
      </c>
      <c r="I4680" t="s">
        <v>28</v>
      </c>
      <c r="J4680" t="b">
        <v>0</v>
      </c>
      <c r="L4680">
        <v>0.13</v>
      </c>
      <c r="M4680" t="s">
        <v>5622</v>
      </c>
      <c r="O4680">
        <v>94459</v>
      </c>
      <c r="P4680">
        <v>-1.81</v>
      </c>
      <c r="Q4680">
        <v>0.72</v>
      </c>
      <c r="R4680" t="b">
        <v>0</v>
      </c>
      <c r="S4680" t="s">
        <v>40</v>
      </c>
      <c r="T4680">
        <v>1</v>
      </c>
      <c r="U4680" t="s">
        <v>3860</v>
      </c>
      <c r="V4680" t="b">
        <v>1</v>
      </c>
      <c r="W4680" t="b">
        <v>1</v>
      </c>
      <c r="X4680" t="b">
        <v>1</v>
      </c>
      <c r="Y4680" t="b">
        <v>0</v>
      </c>
      <c r="Z4680" t="b">
        <v>1</v>
      </c>
      <c r="AA4680" t="b">
        <v>0</v>
      </c>
      <c r="AB4680" t="b">
        <v>0</v>
      </c>
      <c r="AC4680" t="b">
        <v>1</v>
      </c>
      <c r="AD4680" t="b">
        <v>0</v>
      </c>
      <c r="AE4680" t="b">
        <v>1</v>
      </c>
      <c r="AF4680" t="b">
        <v>0</v>
      </c>
      <c r="AG4680" t="b">
        <v>0</v>
      </c>
      <c r="AH4680" t="b">
        <v>0</v>
      </c>
      <c r="AI4680" t="b">
        <v>0</v>
      </c>
      <c r="AJ4680" t="b">
        <v>0</v>
      </c>
      <c r="AK4680" t="b">
        <v>0</v>
      </c>
      <c r="AL4680" t="b">
        <v>0</v>
      </c>
      <c r="AM4680" t="b">
        <v>0</v>
      </c>
    </row>
    <row r="4681" spans="1:39" ht="14.4" hidden="1" x14ac:dyDescent="0.3">
      <c r="A4681" t="s">
        <v>4800</v>
      </c>
      <c r="B4681">
        <v>2025</v>
      </c>
      <c r="C4681" t="s">
        <v>118</v>
      </c>
      <c r="D4681" t="s">
        <v>90</v>
      </c>
      <c r="E4681" t="s">
        <v>25</v>
      </c>
      <c r="F4681" t="s">
        <v>5169</v>
      </c>
      <c r="G4681" t="s">
        <v>41</v>
      </c>
      <c r="H4681" t="s">
        <v>69</v>
      </c>
      <c r="I4681" t="s">
        <v>19</v>
      </c>
      <c r="J4681" t="b">
        <v>0</v>
      </c>
      <c r="L4681">
        <v>0.14000000000000001</v>
      </c>
      <c r="M4681" t="s">
        <v>5621</v>
      </c>
      <c r="O4681">
        <v>78190</v>
      </c>
      <c r="P4681">
        <v>-1.8</v>
      </c>
      <c r="Q4681">
        <v>0.66</v>
      </c>
      <c r="R4681" t="b">
        <v>0</v>
      </c>
      <c r="S4681" t="s">
        <v>20</v>
      </c>
      <c r="T4681">
        <v>6</v>
      </c>
      <c r="U4681" t="s">
        <v>2314</v>
      </c>
      <c r="V4681" t="b">
        <v>1</v>
      </c>
      <c r="W4681" t="b">
        <v>1</v>
      </c>
      <c r="X4681" t="b">
        <v>0</v>
      </c>
      <c r="Y4681" t="b">
        <v>1</v>
      </c>
      <c r="Z4681" t="b">
        <v>0</v>
      </c>
      <c r="AA4681" t="b">
        <v>1</v>
      </c>
      <c r="AB4681" t="b">
        <v>0</v>
      </c>
      <c r="AC4681" t="b">
        <v>0</v>
      </c>
      <c r="AD4681" t="b">
        <v>0</v>
      </c>
      <c r="AE4681" t="b">
        <v>0</v>
      </c>
      <c r="AF4681" t="b">
        <v>0</v>
      </c>
      <c r="AG4681" t="b">
        <v>0</v>
      </c>
      <c r="AH4681" t="b">
        <v>0</v>
      </c>
      <c r="AI4681" t="b">
        <v>0</v>
      </c>
      <c r="AJ4681" t="b">
        <v>0</v>
      </c>
      <c r="AK4681" t="b">
        <v>0</v>
      </c>
      <c r="AL4681" t="b">
        <v>0</v>
      </c>
      <c r="AM4681" t="b">
        <v>0</v>
      </c>
    </row>
    <row r="4682" spans="1:39" ht="14.4" hidden="1" x14ac:dyDescent="0.3">
      <c r="A4682" t="s">
        <v>4801</v>
      </c>
      <c r="B4682">
        <v>2025</v>
      </c>
      <c r="C4682" t="s">
        <v>152</v>
      </c>
      <c r="D4682" t="s">
        <v>77</v>
      </c>
      <c r="E4682" t="s">
        <v>25</v>
      </c>
      <c r="F4682" t="s">
        <v>5169</v>
      </c>
      <c r="G4682" t="s">
        <v>65</v>
      </c>
      <c r="H4682" t="s">
        <v>69</v>
      </c>
      <c r="I4682" t="s">
        <v>83</v>
      </c>
      <c r="J4682" t="b">
        <v>1</v>
      </c>
      <c r="K4682" t="s">
        <v>5456</v>
      </c>
      <c r="L4682">
        <v>0.55000000000000004</v>
      </c>
      <c r="M4682" t="s">
        <v>5620</v>
      </c>
      <c r="N4682" t="s">
        <v>5456</v>
      </c>
      <c r="O4682">
        <v>112909</v>
      </c>
      <c r="P4682">
        <v>7.19</v>
      </c>
      <c r="Q4682">
        <v>0.24</v>
      </c>
      <c r="R4682" t="b">
        <v>1</v>
      </c>
      <c r="S4682" t="s">
        <v>40</v>
      </c>
      <c r="T4682">
        <v>17</v>
      </c>
      <c r="U4682" t="s">
        <v>2314</v>
      </c>
      <c r="V4682" t="b">
        <v>1</v>
      </c>
      <c r="W4682" t="b">
        <v>0</v>
      </c>
      <c r="X4682" t="b">
        <v>1</v>
      </c>
      <c r="Y4682" t="b">
        <v>0</v>
      </c>
      <c r="Z4682" t="b">
        <v>0</v>
      </c>
      <c r="AA4682" t="b">
        <v>1</v>
      </c>
      <c r="AB4682" t="b">
        <v>1</v>
      </c>
      <c r="AC4682" t="b">
        <v>0</v>
      </c>
      <c r="AD4682" t="b">
        <v>0</v>
      </c>
      <c r="AE4682" t="b">
        <v>1</v>
      </c>
      <c r="AF4682" t="b">
        <v>1</v>
      </c>
      <c r="AG4682" t="b">
        <v>0</v>
      </c>
      <c r="AH4682" t="b">
        <v>0</v>
      </c>
      <c r="AI4682" t="b">
        <v>0</v>
      </c>
      <c r="AJ4682" t="b">
        <v>0</v>
      </c>
      <c r="AK4682" t="b">
        <v>0</v>
      </c>
      <c r="AL4682" t="b">
        <v>1</v>
      </c>
      <c r="AM4682" t="b">
        <v>0</v>
      </c>
    </row>
    <row r="4683" spans="1:39" ht="14.4" hidden="1" x14ac:dyDescent="0.3">
      <c r="A4683" t="s">
        <v>4802</v>
      </c>
      <c r="B4683">
        <v>2025</v>
      </c>
      <c r="C4683" t="s">
        <v>375</v>
      </c>
      <c r="D4683" t="s">
        <v>58</v>
      </c>
      <c r="E4683" t="s">
        <v>25</v>
      </c>
      <c r="F4683" t="s">
        <v>5172</v>
      </c>
      <c r="G4683" t="s">
        <v>55</v>
      </c>
      <c r="H4683" t="s">
        <v>69</v>
      </c>
      <c r="I4683" t="s">
        <v>83</v>
      </c>
      <c r="J4683" t="b">
        <v>1</v>
      </c>
      <c r="K4683" t="s">
        <v>482</v>
      </c>
      <c r="L4683">
        <v>0.91</v>
      </c>
      <c r="M4683" t="s">
        <v>5619</v>
      </c>
      <c r="N4683" t="s">
        <v>482</v>
      </c>
      <c r="O4683">
        <v>40895</v>
      </c>
      <c r="P4683">
        <v>11.76</v>
      </c>
      <c r="Q4683">
        <v>0.31</v>
      </c>
      <c r="R4683" t="b">
        <v>1</v>
      </c>
      <c r="S4683" t="s">
        <v>35</v>
      </c>
      <c r="T4683">
        <v>4</v>
      </c>
      <c r="U4683" t="s">
        <v>3860</v>
      </c>
      <c r="V4683" t="b">
        <v>1</v>
      </c>
      <c r="W4683" t="b">
        <v>0</v>
      </c>
      <c r="X4683" t="b">
        <v>0</v>
      </c>
      <c r="Y4683" t="b">
        <v>0</v>
      </c>
      <c r="Z4683" t="b">
        <v>1</v>
      </c>
      <c r="AA4683" t="b">
        <v>1</v>
      </c>
      <c r="AB4683" t="b">
        <v>0</v>
      </c>
      <c r="AC4683" t="b">
        <v>1</v>
      </c>
      <c r="AD4683" t="b">
        <v>0</v>
      </c>
      <c r="AE4683" t="b">
        <v>0</v>
      </c>
      <c r="AF4683" t="b">
        <v>0</v>
      </c>
      <c r="AG4683" t="b">
        <v>0</v>
      </c>
      <c r="AH4683" t="b">
        <v>0</v>
      </c>
      <c r="AI4683" t="b">
        <v>0</v>
      </c>
      <c r="AJ4683" t="b">
        <v>0</v>
      </c>
      <c r="AK4683" t="b">
        <v>0</v>
      </c>
      <c r="AL4683" t="b">
        <v>1</v>
      </c>
      <c r="AM4683" t="b">
        <v>0</v>
      </c>
    </row>
    <row r="4684" spans="1:39" ht="14.4" hidden="1" x14ac:dyDescent="0.3">
      <c r="A4684" t="s">
        <v>4803</v>
      </c>
      <c r="B4684">
        <v>2025</v>
      </c>
      <c r="C4684" t="s">
        <v>129</v>
      </c>
      <c r="D4684" t="s">
        <v>58</v>
      </c>
      <c r="E4684" t="s">
        <v>120</v>
      </c>
      <c r="F4684" t="s">
        <v>40</v>
      </c>
      <c r="G4684" t="s">
        <v>55</v>
      </c>
      <c r="H4684" t="s">
        <v>27</v>
      </c>
      <c r="I4684" t="s">
        <v>19</v>
      </c>
      <c r="J4684" t="b">
        <v>0</v>
      </c>
      <c r="L4684">
        <v>0.04</v>
      </c>
      <c r="M4684" t="s">
        <v>5618</v>
      </c>
      <c r="O4684">
        <v>23206</v>
      </c>
      <c r="P4684">
        <v>2.17</v>
      </c>
      <c r="Q4684">
        <v>0.88</v>
      </c>
      <c r="R4684" t="b">
        <v>0</v>
      </c>
      <c r="S4684" t="s">
        <v>40</v>
      </c>
      <c r="T4684">
        <v>12</v>
      </c>
      <c r="U4684" t="s">
        <v>3860</v>
      </c>
      <c r="V4684" t="b">
        <v>0</v>
      </c>
      <c r="W4684" t="b">
        <v>0</v>
      </c>
      <c r="X4684" t="b">
        <v>0</v>
      </c>
      <c r="Y4684" t="b">
        <v>0</v>
      </c>
      <c r="Z4684" t="b">
        <v>0</v>
      </c>
      <c r="AA4684" t="b">
        <v>1</v>
      </c>
      <c r="AB4684" t="b">
        <v>1</v>
      </c>
      <c r="AC4684" t="b">
        <v>1</v>
      </c>
      <c r="AD4684" t="b">
        <v>0</v>
      </c>
      <c r="AE4684" t="b">
        <v>1</v>
      </c>
      <c r="AF4684" t="b">
        <v>0</v>
      </c>
      <c r="AG4684" t="b">
        <v>0</v>
      </c>
      <c r="AH4684" t="b">
        <v>0</v>
      </c>
      <c r="AI4684" t="b">
        <v>0</v>
      </c>
      <c r="AJ4684" t="b">
        <v>0</v>
      </c>
      <c r="AK4684" t="b">
        <v>0</v>
      </c>
      <c r="AL4684" t="b">
        <v>0</v>
      </c>
      <c r="AM4684" t="b">
        <v>0</v>
      </c>
    </row>
    <row r="4685" spans="1:39" ht="14.4" hidden="1" x14ac:dyDescent="0.3">
      <c r="A4685" t="s">
        <v>4804</v>
      </c>
      <c r="B4685">
        <v>2025</v>
      </c>
      <c r="C4685" t="s">
        <v>152</v>
      </c>
      <c r="D4685" t="s">
        <v>77</v>
      </c>
      <c r="E4685" t="s">
        <v>16</v>
      </c>
      <c r="F4685" t="s">
        <v>5169</v>
      </c>
      <c r="G4685" t="s">
        <v>33</v>
      </c>
      <c r="H4685" t="s">
        <v>105</v>
      </c>
      <c r="I4685" t="s">
        <v>49</v>
      </c>
      <c r="J4685" t="b">
        <v>0</v>
      </c>
      <c r="L4685">
        <v>0.08</v>
      </c>
      <c r="M4685" t="s">
        <v>5617</v>
      </c>
      <c r="O4685">
        <v>76664</v>
      </c>
      <c r="P4685">
        <v>-1.19</v>
      </c>
      <c r="Q4685">
        <v>0.66</v>
      </c>
      <c r="R4685" t="b">
        <v>0</v>
      </c>
      <c r="S4685" t="s">
        <v>35</v>
      </c>
      <c r="T4685">
        <v>3</v>
      </c>
      <c r="U4685" t="s">
        <v>2314</v>
      </c>
      <c r="V4685" t="b">
        <v>1</v>
      </c>
      <c r="W4685" t="b">
        <v>1</v>
      </c>
      <c r="X4685" t="b">
        <v>0</v>
      </c>
      <c r="Y4685" t="b">
        <v>1</v>
      </c>
      <c r="Z4685" t="b">
        <v>0</v>
      </c>
      <c r="AA4685" t="b">
        <v>1</v>
      </c>
      <c r="AB4685" t="b">
        <v>0</v>
      </c>
      <c r="AC4685" t="b">
        <v>0</v>
      </c>
      <c r="AD4685" t="b">
        <v>0</v>
      </c>
      <c r="AE4685" t="b">
        <v>0</v>
      </c>
      <c r="AF4685" t="b">
        <v>0</v>
      </c>
      <c r="AG4685" t="b">
        <v>0</v>
      </c>
      <c r="AH4685" t="b">
        <v>0</v>
      </c>
      <c r="AI4685" t="b">
        <v>0</v>
      </c>
      <c r="AJ4685" t="b">
        <v>0</v>
      </c>
      <c r="AK4685" t="b">
        <v>0</v>
      </c>
      <c r="AL4685" t="b">
        <v>0</v>
      </c>
      <c r="AM4685" t="b">
        <v>0</v>
      </c>
    </row>
    <row r="4686" spans="1:39" ht="14.4" hidden="1" x14ac:dyDescent="0.3">
      <c r="A4686" t="s">
        <v>4805</v>
      </c>
      <c r="B4686">
        <v>2025</v>
      </c>
      <c r="C4686" t="s">
        <v>171</v>
      </c>
      <c r="D4686" t="s">
        <v>24</v>
      </c>
      <c r="E4686" t="s">
        <v>74</v>
      </c>
      <c r="F4686" t="s">
        <v>5172</v>
      </c>
      <c r="G4686" t="s">
        <v>86</v>
      </c>
      <c r="H4686" t="s">
        <v>27</v>
      </c>
      <c r="I4686" t="s">
        <v>61</v>
      </c>
      <c r="J4686" t="b">
        <v>1</v>
      </c>
      <c r="K4686" t="s">
        <v>5615</v>
      </c>
      <c r="L4686">
        <v>0.4</v>
      </c>
      <c r="M4686" t="s">
        <v>5616</v>
      </c>
      <c r="N4686" t="s">
        <v>5615</v>
      </c>
      <c r="O4686">
        <v>123034</v>
      </c>
      <c r="P4686">
        <v>14.5</v>
      </c>
      <c r="Q4686">
        <v>0.39</v>
      </c>
      <c r="R4686" t="b">
        <v>1</v>
      </c>
      <c r="S4686" t="s">
        <v>20</v>
      </c>
      <c r="T4686">
        <v>12</v>
      </c>
      <c r="U4686" t="s">
        <v>3860</v>
      </c>
      <c r="V4686" t="b">
        <v>0</v>
      </c>
      <c r="W4686" t="b">
        <v>1</v>
      </c>
      <c r="X4686" t="b">
        <v>0</v>
      </c>
      <c r="Y4686" t="b">
        <v>0</v>
      </c>
      <c r="Z4686" t="b">
        <v>1</v>
      </c>
      <c r="AA4686" t="b">
        <v>0</v>
      </c>
      <c r="AB4686" t="b">
        <v>0</v>
      </c>
      <c r="AC4686" t="b">
        <v>1</v>
      </c>
      <c r="AD4686" t="b">
        <v>0</v>
      </c>
      <c r="AE4686" t="b">
        <v>1</v>
      </c>
      <c r="AF4686" t="b">
        <v>0</v>
      </c>
      <c r="AG4686" t="b">
        <v>1</v>
      </c>
      <c r="AH4686" t="b">
        <v>0</v>
      </c>
      <c r="AI4686" t="b">
        <v>1</v>
      </c>
      <c r="AJ4686" t="b">
        <v>0</v>
      </c>
      <c r="AK4686" t="b">
        <v>1</v>
      </c>
      <c r="AL4686" t="b">
        <v>0</v>
      </c>
      <c r="AM4686" t="b">
        <v>1</v>
      </c>
    </row>
    <row r="4687" spans="1:39" ht="14.4" hidden="1" x14ac:dyDescent="0.3">
      <c r="A4687" t="s">
        <v>4806</v>
      </c>
      <c r="B4687">
        <v>2025</v>
      </c>
      <c r="C4687" t="s">
        <v>183</v>
      </c>
      <c r="D4687" t="s">
        <v>113</v>
      </c>
      <c r="E4687" t="s">
        <v>16</v>
      </c>
      <c r="F4687" t="s">
        <v>5172</v>
      </c>
      <c r="G4687" t="s">
        <v>26</v>
      </c>
      <c r="H4687" t="s">
        <v>94</v>
      </c>
      <c r="I4687" t="s">
        <v>28</v>
      </c>
      <c r="J4687" t="b">
        <v>0</v>
      </c>
      <c r="L4687">
        <v>0.03</v>
      </c>
      <c r="M4687" t="s">
        <v>5614</v>
      </c>
      <c r="O4687">
        <v>103163</v>
      </c>
      <c r="P4687">
        <v>-3.96</v>
      </c>
      <c r="Q4687">
        <v>0.8</v>
      </c>
      <c r="R4687" t="b">
        <v>0</v>
      </c>
      <c r="S4687" t="s">
        <v>40</v>
      </c>
      <c r="T4687">
        <v>4</v>
      </c>
      <c r="U4687" t="s">
        <v>2314</v>
      </c>
      <c r="V4687" t="b">
        <v>1</v>
      </c>
      <c r="W4687" t="b">
        <v>1</v>
      </c>
      <c r="X4687" t="b">
        <v>0</v>
      </c>
      <c r="Y4687" t="b">
        <v>1</v>
      </c>
      <c r="Z4687" t="b">
        <v>0</v>
      </c>
      <c r="AA4687" t="b">
        <v>0</v>
      </c>
      <c r="AB4687" t="b">
        <v>0</v>
      </c>
      <c r="AC4687" t="b">
        <v>0</v>
      </c>
      <c r="AD4687" t="b">
        <v>0</v>
      </c>
      <c r="AE4687" t="b">
        <v>1</v>
      </c>
      <c r="AF4687" t="b">
        <v>0</v>
      </c>
      <c r="AG4687" t="b">
        <v>0</v>
      </c>
      <c r="AH4687" t="b">
        <v>0</v>
      </c>
      <c r="AI4687" t="b">
        <v>0</v>
      </c>
      <c r="AJ4687" t="b">
        <v>0</v>
      </c>
      <c r="AK4687" t="b">
        <v>0</v>
      </c>
      <c r="AL4687" t="b">
        <v>0</v>
      </c>
      <c r="AM4687" t="b">
        <v>0</v>
      </c>
    </row>
    <row r="4688" spans="1:39" ht="14.4" hidden="1" x14ac:dyDescent="0.3">
      <c r="A4688" t="s">
        <v>4807</v>
      </c>
      <c r="B4688">
        <v>2025</v>
      </c>
      <c r="C4688" t="s">
        <v>242</v>
      </c>
      <c r="D4688" t="s">
        <v>90</v>
      </c>
      <c r="E4688" t="s">
        <v>25</v>
      </c>
      <c r="F4688" t="s">
        <v>5169</v>
      </c>
      <c r="G4688" t="s">
        <v>26</v>
      </c>
      <c r="H4688" t="s">
        <v>94</v>
      </c>
      <c r="I4688" t="s">
        <v>49</v>
      </c>
      <c r="J4688" t="b">
        <v>1</v>
      </c>
      <c r="K4688" t="s">
        <v>5612</v>
      </c>
      <c r="L4688">
        <v>0.74</v>
      </c>
      <c r="M4688" t="s">
        <v>5613</v>
      </c>
      <c r="N4688" t="s">
        <v>5612</v>
      </c>
      <c r="O4688">
        <v>105188</v>
      </c>
      <c r="P4688">
        <v>17.47</v>
      </c>
      <c r="Q4688">
        <v>0.3</v>
      </c>
      <c r="R4688" t="b">
        <v>1</v>
      </c>
      <c r="S4688" t="s">
        <v>40</v>
      </c>
      <c r="T4688">
        <v>15</v>
      </c>
      <c r="U4688" t="s">
        <v>2314</v>
      </c>
      <c r="V4688" t="b">
        <v>1</v>
      </c>
      <c r="W4688" t="b">
        <v>1</v>
      </c>
      <c r="X4688" t="b">
        <v>0</v>
      </c>
      <c r="Y4688" t="b">
        <v>0</v>
      </c>
      <c r="Z4688" t="b">
        <v>0</v>
      </c>
      <c r="AA4688" t="b">
        <v>1</v>
      </c>
      <c r="AB4688" t="b">
        <v>1</v>
      </c>
      <c r="AC4688" t="b">
        <v>0</v>
      </c>
      <c r="AD4688" t="b">
        <v>0</v>
      </c>
      <c r="AE4688" t="b">
        <v>1</v>
      </c>
      <c r="AF4688" t="b">
        <v>0</v>
      </c>
      <c r="AG4688" t="b">
        <v>0</v>
      </c>
      <c r="AH4688" t="b">
        <v>0</v>
      </c>
      <c r="AI4688" t="b">
        <v>0</v>
      </c>
      <c r="AJ4688" t="b">
        <v>1</v>
      </c>
      <c r="AK4688" t="b">
        <v>1</v>
      </c>
      <c r="AL4688" t="b">
        <v>0</v>
      </c>
      <c r="AM4688" t="b">
        <v>1</v>
      </c>
    </row>
    <row r="4689" spans="1:39" ht="14.4" hidden="1" x14ac:dyDescent="0.3">
      <c r="A4689" t="s">
        <v>4808</v>
      </c>
      <c r="B4689">
        <v>2025</v>
      </c>
      <c r="C4689" t="s">
        <v>375</v>
      </c>
      <c r="D4689" t="s">
        <v>58</v>
      </c>
      <c r="E4689" t="s">
        <v>45</v>
      </c>
      <c r="F4689" t="s">
        <v>40</v>
      </c>
      <c r="G4689" t="s">
        <v>65</v>
      </c>
      <c r="H4689" t="s">
        <v>52</v>
      </c>
      <c r="I4689" t="s">
        <v>83</v>
      </c>
      <c r="J4689" t="b">
        <v>1</v>
      </c>
      <c r="K4689" t="s">
        <v>5610</v>
      </c>
      <c r="L4689">
        <v>0.83</v>
      </c>
      <c r="M4689" t="s">
        <v>5611</v>
      </c>
      <c r="N4689" t="s">
        <v>5610</v>
      </c>
      <c r="O4689">
        <v>35423</v>
      </c>
      <c r="P4689">
        <v>6.79</v>
      </c>
      <c r="Q4689">
        <v>0.36</v>
      </c>
      <c r="R4689" t="b">
        <v>1</v>
      </c>
      <c r="S4689" t="s">
        <v>35</v>
      </c>
      <c r="T4689">
        <v>19</v>
      </c>
      <c r="U4689" t="s">
        <v>2314</v>
      </c>
      <c r="V4689" t="b">
        <v>1</v>
      </c>
      <c r="W4689" t="b">
        <v>0</v>
      </c>
      <c r="X4689" t="b">
        <v>1</v>
      </c>
      <c r="Y4689" t="b">
        <v>0</v>
      </c>
      <c r="Z4689" t="b">
        <v>0</v>
      </c>
      <c r="AA4689" t="b">
        <v>0</v>
      </c>
      <c r="AB4689" t="b">
        <v>1</v>
      </c>
      <c r="AC4689" t="b">
        <v>0</v>
      </c>
      <c r="AD4689" t="b">
        <v>0</v>
      </c>
      <c r="AE4689" t="b">
        <v>1</v>
      </c>
      <c r="AF4689" t="b">
        <v>1</v>
      </c>
      <c r="AG4689" t="b">
        <v>1</v>
      </c>
      <c r="AH4689" t="b">
        <v>1</v>
      </c>
      <c r="AI4689" t="b">
        <v>0</v>
      </c>
      <c r="AJ4689" t="b">
        <v>0</v>
      </c>
      <c r="AK4689" t="b">
        <v>0</v>
      </c>
      <c r="AL4689" t="b">
        <v>0</v>
      </c>
      <c r="AM4689" t="b">
        <v>1</v>
      </c>
    </row>
    <row r="4690" spans="1:39" ht="14.4" hidden="1" x14ac:dyDescent="0.3">
      <c r="A4690" t="s">
        <v>4809</v>
      </c>
      <c r="B4690">
        <v>2025</v>
      </c>
      <c r="C4690" t="s">
        <v>48</v>
      </c>
      <c r="D4690" t="s">
        <v>24</v>
      </c>
      <c r="E4690" t="s">
        <v>54</v>
      </c>
      <c r="F4690" t="s">
        <v>40</v>
      </c>
      <c r="G4690" t="s">
        <v>33</v>
      </c>
      <c r="H4690" t="s">
        <v>18</v>
      </c>
      <c r="I4690" t="s">
        <v>49</v>
      </c>
      <c r="J4690" t="b">
        <v>1</v>
      </c>
      <c r="K4690" t="s">
        <v>310</v>
      </c>
      <c r="L4690">
        <v>0.45</v>
      </c>
      <c r="M4690" t="s">
        <v>5609</v>
      </c>
      <c r="N4690" t="s">
        <v>310</v>
      </c>
      <c r="O4690">
        <v>109498</v>
      </c>
      <c r="P4690">
        <v>7.8</v>
      </c>
      <c r="Q4690">
        <v>0.18</v>
      </c>
      <c r="R4690" t="b">
        <v>1</v>
      </c>
      <c r="S4690" t="s">
        <v>40</v>
      </c>
      <c r="T4690">
        <v>3</v>
      </c>
      <c r="U4690" t="s">
        <v>2314</v>
      </c>
      <c r="V4690" t="b">
        <v>0</v>
      </c>
      <c r="W4690" t="b">
        <v>1</v>
      </c>
      <c r="X4690" t="b">
        <v>0</v>
      </c>
      <c r="Y4690" t="b">
        <v>1</v>
      </c>
      <c r="Z4690" t="b">
        <v>0</v>
      </c>
      <c r="AA4690" t="b">
        <v>1</v>
      </c>
      <c r="AB4690" t="b">
        <v>1</v>
      </c>
      <c r="AC4690" t="b">
        <v>0</v>
      </c>
      <c r="AD4690" t="b">
        <v>0</v>
      </c>
      <c r="AE4690" t="b">
        <v>1</v>
      </c>
      <c r="AF4690" t="b">
        <v>0</v>
      </c>
      <c r="AG4690" t="b">
        <v>1</v>
      </c>
      <c r="AH4690" t="b">
        <v>0</v>
      </c>
      <c r="AI4690" t="b">
        <v>0</v>
      </c>
      <c r="AJ4690" t="b">
        <v>0</v>
      </c>
      <c r="AK4690" t="b">
        <v>0</v>
      </c>
      <c r="AL4690" t="b">
        <v>0</v>
      </c>
      <c r="AM4690" t="b">
        <v>0</v>
      </c>
    </row>
    <row r="4691" spans="1:39" ht="14.4" hidden="1" x14ac:dyDescent="0.3">
      <c r="A4691" t="s">
        <v>4810</v>
      </c>
      <c r="B4691">
        <v>2025</v>
      </c>
      <c r="C4691" t="s">
        <v>44</v>
      </c>
      <c r="D4691" t="s">
        <v>31</v>
      </c>
      <c r="E4691" t="s">
        <v>108</v>
      </c>
      <c r="F4691" t="s">
        <v>5176</v>
      </c>
      <c r="G4691" t="s">
        <v>41</v>
      </c>
      <c r="H4691" t="s">
        <v>42</v>
      </c>
      <c r="I4691" t="s">
        <v>61</v>
      </c>
      <c r="J4691" t="b">
        <v>0</v>
      </c>
      <c r="L4691">
        <v>0.11</v>
      </c>
      <c r="M4691" t="s">
        <v>5608</v>
      </c>
      <c r="O4691">
        <v>25825</v>
      </c>
      <c r="P4691">
        <v>4.4800000000000004</v>
      </c>
      <c r="Q4691">
        <v>0.76</v>
      </c>
      <c r="R4691" t="b">
        <v>0</v>
      </c>
      <c r="S4691" t="s">
        <v>40</v>
      </c>
      <c r="T4691">
        <v>9</v>
      </c>
      <c r="U4691" t="s">
        <v>2314</v>
      </c>
      <c r="V4691" t="b">
        <v>1</v>
      </c>
      <c r="W4691" t="b">
        <v>0</v>
      </c>
      <c r="X4691" t="b">
        <v>0</v>
      </c>
      <c r="Y4691" t="b">
        <v>0</v>
      </c>
      <c r="Z4691" t="b">
        <v>1</v>
      </c>
      <c r="AA4691" t="b">
        <v>1</v>
      </c>
      <c r="AB4691" t="b">
        <v>0</v>
      </c>
      <c r="AC4691" t="b">
        <v>0</v>
      </c>
      <c r="AD4691" t="b">
        <v>1</v>
      </c>
      <c r="AE4691" t="b">
        <v>1</v>
      </c>
      <c r="AF4691" t="b">
        <v>0</v>
      </c>
      <c r="AG4691" t="b">
        <v>0</v>
      </c>
      <c r="AH4691" t="b">
        <v>0</v>
      </c>
      <c r="AI4691" t="b">
        <v>0</v>
      </c>
      <c r="AJ4691" t="b">
        <v>0</v>
      </c>
      <c r="AK4691" t="b">
        <v>0</v>
      </c>
      <c r="AL4691" t="b">
        <v>0</v>
      </c>
      <c r="AM4691" t="b">
        <v>0</v>
      </c>
    </row>
    <row r="4692" spans="1:39" ht="14.4" hidden="1" x14ac:dyDescent="0.3">
      <c r="A4692" t="s">
        <v>4811</v>
      </c>
      <c r="B4692">
        <v>2025</v>
      </c>
      <c r="C4692" t="s">
        <v>104</v>
      </c>
      <c r="D4692" t="s">
        <v>15</v>
      </c>
      <c r="E4692" t="s">
        <v>39</v>
      </c>
      <c r="F4692" t="s">
        <v>40</v>
      </c>
      <c r="G4692" t="s">
        <v>46</v>
      </c>
      <c r="H4692" t="s">
        <v>60</v>
      </c>
      <c r="I4692" t="s">
        <v>19</v>
      </c>
      <c r="J4692" t="b">
        <v>1</v>
      </c>
      <c r="K4692" t="s">
        <v>482</v>
      </c>
      <c r="L4692">
        <v>0.5</v>
      </c>
      <c r="M4692" t="s">
        <v>5607</v>
      </c>
      <c r="N4692" t="s">
        <v>482</v>
      </c>
      <c r="O4692">
        <v>53633</v>
      </c>
      <c r="P4692">
        <v>8.5</v>
      </c>
      <c r="Q4692">
        <v>0.31</v>
      </c>
      <c r="R4692" t="b">
        <v>1</v>
      </c>
      <c r="S4692" t="s">
        <v>40</v>
      </c>
      <c r="T4692">
        <v>9</v>
      </c>
      <c r="U4692" t="s">
        <v>2314</v>
      </c>
      <c r="V4692" t="b">
        <v>0</v>
      </c>
      <c r="W4692" t="b">
        <v>0</v>
      </c>
      <c r="X4692" t="b">
        <v>0</v>
      </c>
      <c r="Y4692" t="b">
        <v>0</v>
      </c>
      <c r="Z4692" t="b">
        <v>1</v>
      </c>
      <c r="AA4692" t="b">
        <v>0</v>
      </c>
      <c r="AB4692" t="b">
        <v>0</v>
      </c>
      <c r="AC4692" t="b">
        <v>0</v>
      </c>
      <c r="AD4692" t="b">
        <v>1</v>
      </c>
      <c r="AE4692" t="b">
        <v>1</v>
      </c>
      <c r="AF4692" t="b">
        <v>0</v>
      </c>
      <c r="AG4692" t="b">
        <v>0</v>
      </c>
      <c r="AH4692" t="b">
        <v>0</v>
      </c>
      <c r="AI4692" t="b">
        <v>0</v>
      </c>
      <c r="AJ4692" t="b">
        <v>0</v>
      </c>
      <c r="AK4692" t="b">
        <v>0</v>
      </c>
      <c r="AL4692" t="b">
        <v>1</v>
      </c>
      <c r="AM4692" t="b">
        <v>0</v>
      </c>
    </row>
    <row r="4693" spans="1:39" ht="14.4" hidden="1" x14ac:dyDescent="0.3">
      <c r="A4693" t="s">
        <v>4812</v>
      </c>
      <c r="B4693">
        <v>2025</v>
      </c>
      <c r="C4693" t="s">
        <v>129</v>
      </c>
      <c r="D4693" t="s">
        <v>58</v>
      </c>
      <c r="E4693" t="s">
        <v>25</v>
      </c>
      <c r="F4693" t="s">
        <v>5169</v>
      </c>
      <c r="G4693" t="s">
        <v>46</v>
      </c>
      <c r="H4693" t="s">
        <v>105</v>
      </c>
      <c r="I4693" t="s">
        <v>61</v>
      </c>
      <c r="J4693" t="b">
        <v>1</v>
      </c>
      <c r="K4693" t="s">
        <v>5605</v>
      </c>
      <c r="L4693">
        <v>0.54</v>
      </c>
      <c r="M4693" t="s">
        <v>5606</v>
      </c>
      <c r="N4693" t="s">
        <v>5605</v>
      </c>
      <c r="O4693">
        <v>35074</v>
      </c>
      <c r="P4693">
        <v>12.88</v>
      </c>
      <c r="Q4693">
        <v>0.12</v>
      </c>
      <c r="R4693" t="b">
        <v>1</v>
      </c>
      <c r="S4693" t="s">
        <v>40</v>
      </c>
      <c r="T4693">
        <v>1</v>
      </c>
      <c r="U4693" t="s">
        <v>2314</v>
      </c>
      <c r="V4693" t="b">
        <v>1</v>
      </c>
      <c r="W4693" t="b">
        <v>0</v>
      </c>
      <c r="X4693" t="b">
        <v>0</v>
      </c>
      <c r="Y4693" t="b">
        <v>0</v>
      </c>
      <c r="Z4693" t="b">
        <v>0</v>
      </c>
      <c r="AA4693" t="b">
        <v>0</v>
      </c>
      <c r="AB4693" t="b">
        <v>1</v>
      </c>
      <c r="AC4693" t="b">
        <v>0</v>
      </c>
      <c r="AD4693" t="b">
        <v>0</v>
      </c>
      <c r="AE4693" t="b">
        <v>1</v>
      </c>
      <c r="AF4693" t="b">
        <v>1</v>
      </c>
      <c r="AG4693" t="b">
        <v>1</v>
      </c>
      <c r="AH4693" t="b">
        <v>0</v>
      </c>
      <c r="AI4693" t="b">
        <v>0</v>
      </c>
      <c r="AJ4693" t="b">
        <v>0</v>
      </c>
      <c r="AK4693" t="b">
        <v>1</v>
      </c>
      <c r="AL4693" t="b">
        <v>0</v>
      </c>
      <c r="AM4693" t="b">
        <v>1</v>
      </c>
    </row>
    <row r="4694" spans="1:39" ht="14.4" hidden="1" x14ac:dyDescent="0.3">
      <c r="A4694" t="s">
        <v>4813</v>
      </c>
      <c r="B4694">
        <v>2025</v>
      </c>
      <c r="C4694" t="s">
        <v>126</v>
      </c>
      <c r="D4694" t="s">
        <v>68</v>
      </c>
      <c r="E4694" t="s">
        <v>108</v>
      </c>
      <c r="F4694" t="s">
        <v>5176</v>
      </c>
      <c r="G4694" t="s">
        <v>41</v>
      </c>
      <c r="H4694" t="s">
        <v>60</v>
      </c>
      <c r="I4694" t="s">
        <v>28</v>
      </c>
      <c r="J4694" t="b">
        <v>0</v>
      </c>
      <c r="L4694">
        <v>0.12</v>
      </c>
      <c r="M4694" t="s">
        <v>5604</v>
      </c>
      <c r="O4694">
        <v>101301</v>
      </c>
      <c r="P4694">
        <v>-2.83</v>
      </c>
      <c r="Q4694">
        <v>0.8</v>
      </c>
      <c r="R4694" t="b">
        <v>0</v>
      </c>
      <c r="S4694" t="s">
        <v>35</v>
      </c>
      <c r="T4694">
        <v>17</v>
      </c>
      <c r="U4694" t="s">
        <v>2314</v>
      </c>
      <c r="V4694" t="b">
        <v>0</v>
      </c>
      <c r="W4694" t="b">
        <v>1</v>
      </c>
      <c r="X4694" t="b">
        <v>0</v>
      </c>
      <c r="Y4694" t="b">
        <v>0</v>
      </c>
      <c r="Z4694" t="b">
        <v>1</v>
      </c>
      <c r="AA4694" t="b">
        <v>0</v>
      </c>
      <c r="AB4694" t="b">
        <v>1</v>
      </c>
      <c r="AC4694" t="b">
        <v>0</v>
      </c>
      <c r="AD4694" t="b">
        <v>0</v>
      </c>
      <c r="AE4694" t="b">
        <v>0</v>
      </c>
      <c r="AF4694" t="b">
        <v>0</v>
      </c>
      <c r="AG4694" t="b">
        <v>0</v>
      </c>
      <c r="AH4694" t="b">
        <v>0</v>
      </c>
      <c r="AI4694" t="b">
        <v>0</v>
      </c>
      <c r="AJ4694" t="b">
        <v>0</v>
      </c>
      <c r="AK4694" t="b">
        <v>0</v>
      </c>
      <c r="AL4694" t="b">
        <v>0</v>
      </c>
      <c r="AM4694" t="b">
        <v>0</v>
      </c>
    </row>
    <row r="4695" spans="1:39" ht="14.4" hidden="1" x14ac:dyDescent="0.3">
      <c r="A4695" t="s">
        <v>4814</v>
      </c>
      <c r="B4695">
        <v>2025</v>
      </c>
      <c r="C4695" t="s">
        <v>126</v>
      </c>
      <c r="D4695" t="s">
        <v>68</v>
      </c>
      <c r="E4695" t="s">
        <v>45</v>
      </c>
      <c r="F4695" t="s">
        <v>5172</v>
      </c>
      <c r="G4695" t="s">
        <v>86</v>
      </c>
      <c r="H4695" t="s">
        <v>18</v>
      </c>
      <c r="I4695" t="s">
        <v>19</v>
      </c>
      <c r="J4695" t="b">
        <v>1</v>
      </c>
      <c r="K4695" t="s">
        <v>5602</v>
      </c>
      <c r="L4695">
        <v>0.55000000000000004</v>
      </c>
      <c r="M4695" t="s">
        <v>5603</v>
      </c>
      <c r="N4695" t="s">
        <v>5602</v>
      </c>
      <c r="O4695">
        <v>157355</v>
      </c>
      <c r="P4695">
        <v>5.18</v>
      </c>
      <c r="Q4695">
        <v>0.13</v>
      </c>
      <c r="R4695" t="b">
        <v>1</v>
      </c>
      <c r="S4695" t="s">
        <v>20</v>
      </c>
      <c r="T4695">
        <v>10</v>
      </c>
      <c r="U4695" t="s">
        <v>3860</v>
      </c>
      <c r="V4695" t="b">
        <v>1</v>
      </c>
      <c r="W4695" t="b">
        <v>1</v>
      </c>
      <c r="X4695" t="b">
        <v>0</v>
      </c>
      <c r="Y4695" t="b">
        <v>1</v>
      </c>
      <c r="Z4695" t="b">
        <v>1</v>
      </c>
      <c r="AA4695" t="b">
        <v>0</v>
      </c>
      <c r="AB4695" t="b">
        <v>0</v>
      </c>
      <c r="AC4695" t="b">
        <v>0</v>
      </c>
      <c r="AD4695" t="b">
        <v>1</v>
      </c>
      <c r="AE4695" t="b">
        <v>0</v>
      </c>
      <c r="AF4695" t="b">
        <v>1</v>
      </c>
      <c r="AG4695" t="b">
        <v>0</v>
      </c>
      <c r="AH4695" t="b">
        <v>0</v>
      </c>
      <c r="AI4695" t="b">
        <v>0</v>
      </c>
      <c r="AJ4695" t="b">
        <v>1</v>
      </c>
      <c r="AK4695" t="b">
        <v>0</v>
      </c>
      <c r="AL4695" t="b">
        <v>0</v>
      </c>
      <c r="AM4695" t="b">
        <v>1</v>
      </c>
    </row>
    <row r="4696" spans="1:39" ht="14.4" hidden="1" x14ac:dyDescent="0.3">
      <c r="A4696" t="s">
        <v>4815</v>
      </c>
      <c r="B4696">
        <v>2025</v>
      </c>
      <c r="C4696" t="s">
        <v>76</v>
      </c>
      <c r="D4696" t="s">
        <v>77</v>
      </c>
      <c r="E4696" t="s">
        <v>64</v>
      </c>
      <c r="F4696" t="s">
        <v>5181</v>
      </c>
      <c r="G4696" t="s">
        <v>41</v>
      </c>
      <c r="H4696" t="s">
        <v>91</v>
      </c>
      <c r="I4696" t="s">
        <v>98</v>
      </c>
      <c r="J4696" t="b">
        <v>1</v>
      </c>
      <c r="K4696" t="s">
        <v>642</v>
      </c>
      <c r="L4696">
        <v>0.4</v>
      </c>
      <c r="M4696" t="s">
        <v>5339</v>
      </c>
      <c r="N4696" t="s">
        <v>642</v>
      </c>
      <c r="O4696">
        <v>126861</v>
      </c>
      <c r="P4696">
        <v>15.63</v>
      </c>
      <c r="Q4696">
        <v>0.24</v>
      </c>
      <c r="R4696" t="b">
        <v>1</v>
      </c>
      <c r="S4696" t="s">
        <v>20</v>
      </c>
      <c r="T4696">
        <v>14</v>
      </c>
      <c r="U4696" t="s">
        <v>2314</v>
      </c>
      <c r="V4696" t="b">
        <v>0</v>
      </c>
      <c r="W4696" t="b">
        <v>0</v>
      </c>
      <c r="X4696" t="b">
        <v>0</v>
      </c>
      <c r="Y4696" t="b">
        <v>0</v>
      </c>
      <c r="Z4696" t="b">
        <v>0</v>
      </c>
      <c r="AA4696" t="b">
        <v>0</v>
      </c>
      <c r="AB4696" t="b">
        <v>1</v>
      </c>
      <c r="AC4696" t="b">
        <v>1</v>
      </c>
      <c r="AD4696" t="b">
        <v>0</v>
      </c>
      <c r="AE4696" t="b">
        <v>1</v>
      </c>
      <c r="AF4696" t="b">
        <v>0</v>
      </c>
      <c r="AG4696" t="b">
        <v>0</v>
      </c>
      <c r="AH4696" t="b">
        <v>0</v>
      </c>
      <c r="AI4696" t="b">
        <v>1</v>
      </c>
      <c r="AJ4696" t="b">
        <v>0</v>
      </c>
      <c r="AK4696" t="b">
        <v>0</v>
      </c>
      <c r="AL4696" t="b">
        <v>0</v>
      </c>
      <c r="AM4696" t="b">
        <v>0</v>
      </c>
    </row>
    <row r="4697" spans="1:39" ht="14.4" hidden="1" x14ac:dyDescent="0.3">
      <c r="A4697" t="s">
        <v>4816</v>
      </c>
      <c r="B4697">
        <v>2025</v>
      </c>
      <c r="C4697" t="s">
        <v>51</v>
      </c>
      <c r="D4697" t="s">
        <v>31</v>
      </c>
      <c r="E4697" t="s">
        <v>120</v>
      </c>
      <c r="F4697" t="s">
        <v>5176</v>
      </c>
      <c r="G4697" t="s">
        <v>26</v>
      </c>
      <c r="H4697" t="s">
        <v>34</v>
      </c>
      <c r="I4697" t="s">
        <v>98</v>
      </c>
      <c r="J4697" t="b">
        <v>0</v>
      </c>
      <c r="L4697">
        <v>0.09</v>
      </c>
      <c r="M4697" t="s">
        <v>5601</v>
      </c>
      <c r="O4697">
        <v>29277</v>
      </c>
      <c r="P4697">
        <v>3.25</v>
      </c>
      <c r="Q4697">
        <v>0.87</v>
      </c>
      <c r="R4697" t="b">
        <v>0</v>
      </c>
      <c r="S4697" t="s">
        <v>40</v>
      </c>
      <c r="T4697">
        <v>2</v>
      </c>
      <c r="U4697" t="s">
        <v>2314</v>
      </c>
      <c r="V4697" t="b">
        <v>1</v>
      </c>
      <c r="W4697" t="b">
        <v>0</v>
      </c>
      <c r="X4697" t="b">
        <v>0</v>
      </c>
      <c r="Y4697" t="b">
        <v>1</v>
      </c>
      <c r="Z4697" t="b">
        <v>0</v>
      </c>
      <c r="AA4697" t="b">
        <v>0</v>
      </c>
      <c r="AB4697" t="b">
        <v>0</v>
      </c>
      <c r="AC4697" t="b">
        <v>1</v>
      </c>
      <c r="AD4697" t="b">
        <v>0</v>
      </c>
      <c r="AE4697" t="b">
        <v>0</v>
      </c>
      <c r="AF4697" t="b">
        <v>0</v>
      </c>
      <c r="AG4697" t="b">
        <v>0</v>
      </c>
      <c r="AH4697" t="b">
        <v>0</v>
      </c>
      <c r="AI4697" t="b">
        <v>0</v>
      </c>
      <c r="AJ4697" t="b">
        <v>0</v>
      </c>
      <c r="AK4697" t="b">
        <v>0</v>
      </c>
      <c r="AL4697" t="b">
        <v>0</v>
      </c>
      <c r="AM4697" t="b">
        <v>0</v>
      </c>
    </row>
    <row r="4698" spans="1:39" ht="14.4" hidden="1" x14ac:dyDescent="0.3">
      <c r="A4698" t="s">
        <v>4817</v>
      </c>
      <c r="B4698">
        <v>2025</v>
      </c>
      <c r="C4698" t="s">
        <v>118</v>
      </c>
      <c r="D4698" t="s">
        <v>90</v>
      </c>
      <c r="E4698" t="s">
        <v>78</v>
      </c>
      <c r="F4698" t="s">
        <v>40</v>
      </c>
      <c r="G4698" t="s">
        <v>86</v>
      </c>
      <c r="H4698" t="s">
        <v>105</v>
      </c>
      <c r="I4698" t="s">
        <v>61</v>
      </c>
      <c r="J4698" t="b">
        <v>1</v>
      </c>
      <c r="K4698" t="s">
        <v>5599</v>
      </c>
      <c r="L4698">
        <v>0.67</v>
      </c>
      <c r="M4698" t="s">
        <v>5600</v>
      </c>
      <c r="N4698" t="s">
        <v>5599</v>
      </c>
      <c r="O4698">
        <v>115830</v>
      </c>
      <c r="P4698">
        <v>12.79</v>
      </c>
      <c r="Q4698">
        <v>0.21</v>
      </c>
      <c r="R4698" t="b">
        <v>1</v>
      </c>
      <c r="S4698" t="s">
        <v>40</v>
      </c>
      <c r="T4698">
        <v>5</v>
      </c>
      <c r="U4698" t="s">
        <v>3860</v>
      </c>
      <c r="V4698" t="b">
        <v>0</v>
      </c>
      <c r="W4698" t="b">
        <v>0</v>
      </c>
      <c r="X4698" t="b">
        <v>0</v>
      </c>
      <c r="Y4698" t="b">
        <v>0</v>
      </c>
      <c r="Z4698" t="b">
        <v>0</v>
      </c>
      <c r="AA4698" t="b">
        <v>1</v>
      </c>
      <c r="AB4698" t="b">
        <v>1</v>
      </c>
      <c r="AC4698" t="b">
        <v>0</v>
      </c>
      <c r="AD4698" t="b">
        <v>0</v>
      </c>
      <c r="AE4698" t="b">
        <v>1</v>
      </c>
      <c r="AF4698" t="b">
        <v>0</v>
      </c>
      <c r="AG4698" t="b">
        <v>1</v>
      </c>
      <c r="AH4698" t="b">
        <v>1</v>
      </c>
      <c r="AI4698" t="b">
        <v>1</v>
      </c>
      <c r="AJ4698" t="b">
        <v>0</v>
      </c>
      <c r="AK4698" t="b">
        <v>0</v>
      </c>
      <c r="AL4698" t="b">
        <v>1</v>
      </c>
      <c r="AM4698" t="b">
        <v>0</v>
      </c>
    </row>
    <row r="4699" spans="1:39" ht="14.4" hidden="1" x14ac:dyDescent="0.3">
      <c r="A4699" t="s">
        <v>4818</v>
      </c>
      <c r="B4699">
        <v>2025</v>
      </c>
      <c r="C4699" t="s">
        <v>150</v>
      </c>
      <c r="D4699" t="s">
        <v>90</v>
      </c>
      <c r="E4699" t="s">
        <v>108</v>
      </c>
      <c r="F4699" t="s">
        <v>40</v>
      </c>
      <c r="G4699" t="s">
        <v>26</v>
      </c>
      <c r="H4699" t="s">
        <v>105</v>
      </c>
      <c r="I4699" t="s">
        <v>83</v>
      </c>
      <c r="J4699" t="b">
        <v>1</v>
      </c>
      <c r="K4699" t="s">
        <v>482</v>
      </c>
      <c r="L4699">
        <v>0.94</v>
      </c>
      <c r="M4699" t="s">
        <v>5598</v>
      </c>
      <c r="N4699" t="s">
        <v>482</v>
      </c>
      <c r="O4699">
        <v>113074</v>
      </c>
      <c r="P4699">
        <v>6.55</v>
      </c>
      <c r="Q4699">
        <v>0.24</v>
      </c>
      <c r="R4699" t="b">
        <v>1</v>
      </c>
      <c r="S4699" t="s">
        <v>35</v>
      </c>
      <c r="T4699">
        <v>5</v>
      </c>
      <c r="U4699" t="s">
        <v>2314</v>
      </c>
      <c r="V4699" t="b">
        <v>0</v>
      </c>
      <c r="W4699" t="b">
        <v>1</v>
      </c>
      <c r="X4699" t="b">
        <v>0</v>
      </c>
      <c r="Y4699" t="b">
        <v>1</v>
      </c>
      <c r="Z4699" t="b">
        <v>0</v>
      </c>
      <c r="AA4699" t="b">
        <v>0</v>
      </c>
      <c r="AB4699" t="b">
        <v>1</v>
      </c>
      <c r="AC4699" t="b">
        <v>0</v>
      </c>
      <c r="AD4699" t="b">
        <v>0</v>
      </c>
      <c r="AE4699" t="b">
        <v>0</v>
      </c>
      <c r="AF4699" t="b">
        <v>0</v>
      </c>
      <c r="AG4699" t="b">
        <v>0</v>
      </c>
      <c r="AH4699" t="b">
        <v>0</v>
      </c>
      <c r="AI4699" t="b">
        <v>0</v>
      </c>
      <c r="AJ4699" t="b">
        <v>0</v>
      </c>
      <c r="AK4699" t="b">
        <v>0</v>
      </c>
      <c r="AL4699" t="b">
        <v>1</v>
      </c>
      <c r="AM4699" t="b">
        <v>0</v>
      </c>
    </row>
    <row r="4700" spans="1:39" ht="14.4" hidden="1" x14ac:dyDescent="0.3">
      <c r="A4700" t="s">
        <v>4819</v>
      </c>
      <c r="B4700">
        <v>2025</v>
      </c>
      <c r="C4700" t="s">
        <v>242</v>
      </c>
      <c r="D4700" t="s">
        <v>90</v>
      </c>
      <c r="E4700" t="s">
        <v>64</v>
      </c>
      <c r="F4700" t="s">
        <v>5181</v>
      </c>
      <c r="G4700" t="s">
        <v>93</v>
      </c>
      <c r="H4700" t="s">
        <v>94</v>
      </c>
      <c r="I4700" t="s">
        <v>49</v>
      </c>
      <c r="J4700" t="b">
        <v>1</v>
      </c>
      <c r="K4700" t="s">
        <v>5246</v>
      </c>
      <c r="L4700">
        <v>0.46</v>
      </c>
      <c r="M4700" t="s">
        <v>5597</v>
      </c>
      <c r="N4700" t="s">
        <v>5246</v>
      </c>
      <c r="O4700">
        <v>87619</v>
      </c>
      <c r="P4700">
        <v>6.66</v>
      </c>
      <c r="Q4700">
        <v>0.36</v>
      </c>
      <c r="R4700" t="b">
        <v>1</v>
      </c>
      <c r="S4700" t="s">
        <v>40</v>
      </c>
      <c r="T4700">
        <v>15</v>
      </c>
      <c r="U4700" t="s">
        <v>2314</v>
      </c>
      <c r="V4700" t="b">
        <v>0</v>
      </c>
      <c r="W4700" t="b">
        <v>1</v>
      </c>
      <c r="X4700" t="b">
        <v>1</v>
      </c>
      <c r="Y4700" t="b">
        <v>0</v>
      </c>
      <c r="Z4700" t="b">
        <v>1</v>
      </c>
      <c r="AA4700" t="b">
        <v>0</v>
      </c>
      <c r="AB4700" t="b">
        <v>0</v>
      </c>
      <c r="AC4700" t="b">
        <v>1</v>
      </c>
      <c r="AD4700" t="b">
        <v>0</v>
      </c>
      <c r="AE4700" t="b">
        <v>1</v>
      </c>
      <c r="AF4700" t="b">
        <v>0</v>
      </c>
      <c r="AG4700" t="b">
        <v>1</v>
      </c>
      <c r="AH4700" t="b">
        <v>1</v>
      </c>
      <c r="AI4700" t="b">
        <v>0</v>
      </c>
      <c r="AJ4700" t="b">
        <v>1</v>
      </c>
      <c r="AK4700" t="b">
        <v>0</v>
      </c>
      <c r="AL4700" t="b">
        <v>0</v>
      </c>
      <c r="AM4700" t="b">
        <v>0</v>
      </c>
    </row>
    <row r="4701" spans="1:39" ht="14.4" hidden="1" x14ac:dyDescent="0.3">
      <c r="A4701" t="s">
        <v>4820</v>
      </c>
      <c r="B4701">
        <v>2025</v>
      </c>
      <c r="C4701" t="s">
        <v>147</v>
      </c>
      <c r="D4701" t="s">
        <v>68</v>
      </c>
      <c r="E4701" t="s">
        <v>108</v>
      </c>
      <c r="F4701" t="s">
        <v>5172</v>
      </c>
      <c r="G4701" t="s">
        <v>65</v>
      </c>
      <c r="H4701" t="s">
        <v>105</v>
      </c>
      <c r="I4701" t="s">
        <v>83</v>
      </c>
      <c r="J4701" t="b">
        <v>1</v>
      </c>
      <c r="K4701" t="s">
        <v>5335</v>
      </c>
      <c r="L4701">
        <v>0.82</v>
      </c>
      <c r="M4701" t="s">
        <v>5596</v>
      </c>
      <c r="N4701" t="s">
        <v>5335</v>
      </c>
      <c r="O4701">
        <v>127101</v>
      </c>
      <c r="P4701">
        <v>10.48</v>
      </c>
      <c r="Q4701">
        <v>0.13</v>
      </c>
      <c r="R4701" t="b">
        <v>1</v>
      </c>
      <c r="S4701" t="s">
        <v>20</v>
      </c>
      <c r="T4701">
        <v>10</v>
      </c>
      <c r="U4701" t="s">
        <v>2314</v>
      </c>
      <c r="V4701" t="b">
        <v>0</v>
      </c>
      <c r="W4701" t="b">
        <v>1</v>
      </c>
      <c r="X4701" t="b">
        <v>1</v>
      </c>
      <c r="Y4701" t="b">
        <v>1</v>
      </c>
      <c r="Z4701" t="b">
        <v>1</v>
      </c>
      <c r="AA4701" t="b">
        <v>0</v>
      </c>
      <c r="AB4701" t="b">
        <v>1</v>
      </c>
      <c r="AC4701" t="b">
        <v>0</v>
      </c>
      <c r="AD4701" t="b">
        <v>1</v>
      </c>
      <c r="AE4701" t="b">
        <v>0</v>
      </c>
      <c r="AF4701" t="b">
        <v>0</v>
      </c>
      <c r="AG4701" t="b">
        <v>0</v>
      </c>
      <c r="AH4701" t="b">
        <v>1</v>
      </c>
      <c r="AI4701" t="b">
        <v>0</v>
      </c>
      <c r="AJ4701" t="b">
        <v>1</v>
      </c>
      <c r="AK4701" t="b">
        <v>0</v>
      </c>
      <c r="AL4701" t="b">
        <v>0</v>
      </c>
      <c r="AM4701" t="b">
        <v>0</v>
      </c>
    </row>
    <row r="4702" spans="1:39" ht="14.4" hidden="1" x14ac:dyDescent="0.3">
      <c r="A4702" t="s">
        <v>4821</v>
      </c>
      <c r="B4702">
        <v>2025</v>
      </c>
      <c r="C4702" t="s">
        <v>107</v>
      </c>
      <c r="D4702" t="s">
        <v>15</v>
      </c>
      <c r="E4702" t="s">
        <v>135</v>
      </c>
      <c r="F4702" t="s">
        <v>5181</v>
      </c>
      <c r="G4702" t="s">
        <v>93</v>
      </c>
      <c r="H4702" t="s">
        <v>69</v>
      </c>
      <c r="I4702" t="s">
        <v>61</v>
      </c>
      <c r="J4702" t="b">
        <v>0</v>
      </c>
      <c r="L4702">
        <v>0</v>
      </c>
      <c r="M4702" t="s">
        <v>5595</v>
      </c>
      <c r="O4702">
        <v>40733</v>
      </c>
      <c r="P4702">
        <v>-3.08</v>
      </c>
      <c r="Q4702">
        <v>0.7</v>
      </c>
      <c r="R4702" t="b">
        <v>0</v>
      </c>
      <c r="S4702" t="s">
        <v>40</v>
      </c>
      <c r="T4702">
        <v>5</v>
      </c>
      <c r="U4702" t="s">
        <v>2314</v>
      </c>
      <c r="V4702" t="b">
        <v>1</v>
      </c>
      <c r="W4702" t="b">
        <v>1</v>
      </c>
      <c r="X4702" t="b">
        <v>1</v>
      </c>
      <c r="Y4702" t="b">
        <v>1</v>
      </c>
      <c r="Z4702" t="b">
        <v>1</v>
      </c>
      <c r="AA4702" t="b">
        <v>0</v>
      </c>
      <c r="AB4702" t="b">
        <v>0</v>
      </c>
      <c r="AC4702" t="b">
        <v>0</v>
      </c>
      <c r="AD4702" t="b">
        <v>0</v>
      </c>
      <c r="AE4702" t="b">
        <v>1</v>
      </c>
      <c r="AF4702" t="b">
        <v>0</v>
      </c>
      <c r="AG4702" t="b">
        <v>0</v>
      </c>
      <c r="AH4702" t="b">
        <v>0</v>
      </c>
      <c r="AI4702" t="b">
        <v>0</v>
      </c>
      <c r="AJ4702" t="b">
        <v>0</v>
      </c>
      <c r="AK4702" t="b">
        <v>0</v>
      </c>
      <c r="AL4702" t="b">
        <v>0</v>
      </c>
      <c r="AM4702" t="b">
        <v>0</v>
      </c>
    </row>
    <row r="4703" spans="1:39" ht="14.4" hidden="1" x14ac:dyDescent="0.3">
      <c r="A4703" t="s">
        <v>4822</v>
      </c>
      <c r="B4703">
        <v>2025</v>
      </c>
      <c r="C4703" t="s">
        <v>147</v>
      </c>
      <c r="D4703" t="s">
        <v>68</v>
      </c>
      <c r="E4703" t="s">
        <v>97</v>
      </c>
      <c r="F4703" t="s">
        <v>40</v>
      </c>
      <c r="G4703" t="s">
        <v>93</v>
      </c>
      <c r="H4703" t="s">
        <v>52</v>
      </c>
      <c r="I4703" t="s">
        <v>98</v>
      </c>
      <c r="J4703" t="b">
        <v>1</v>
      </c>
      <c r="K4703" t="s">
        <v>3270</v>
      </c>
      <c r="L4703">
        <v>0.6</v>
      </c>
      <c r="M4703" t="s">
        <v>5594</v>
      </c>
      <c r="N4703" t="s">
        <v>3270</v>
      </c>
      <c r="O4703">
        <v>152964</v>
      </c>
      <c r="P4703">
        <v>9.69</v>
      </c>
      <c r="Q4703">
        <v>0.3</v>
      </c>
      <c r="R4703" t="b">
        <v>1</v>
      </c>
      <c r="S4703" t="s">
        <v>20</v>
      </c>
      <c r="T4703">
        <v>16</v>
      </c>
      <c r="U4703" t="s">
        <v>2314</v>
      </c>
      <c r="V4703" t="b">
        <v>1</v>
      </c>
      <c r="W4703" t="b">
        <v>0</v>
      </c>
      <c r="X4703" t="b">
        <v>0</v>
      </c>
      <c r="Y4703" t="b">
        <v>0</v>
      </c>
      <c r="Z4703" t="b">
        <v>1</v>
      </c>
      <c r="AA4703" t="b">
        <v>1</v>
      </c>
      <c r="AB4703" t="b">
        <v>0</v>
      </c>
      <c r="AC4703" t="b">
        <v>1</v>
      </c>
      <c r="AD4703" t="b">
        <v>1</v>
      </c>
      <c r="AE4703" t="b">
        <v>1</v>
      </c>
      <c r="AF4703" t="b">
        <v>1</v>
      </c>
      <c r="AG4703" t="b">
        <v>0</v>
      </c>
      <c r="AH4703" t="b">
        <v>0</v>
      </c>
      <c r="AI4703" t="b">
        <v>0</v>
      </c>
      <c r="AJ4703" t="b">
        <v>0</v>
      </c>
      <c r="AK4703" t="b">
        <v>0</v>
      </c>
      <c r="AL4703" t="b">
        <v>0</v>
      </c>
      <c r="AM4703" t="b">
        <v>0</v>
      </c>
    </row>
    <row r="4704" spans="1:39" ht="14.4" hidden="1" x14ac:dyDescent="0.3">
      <c r="A4704" t="s">
        <v>4823</v>
      </c>
      <c r="B4704">
        <v>2025</v>
      </c>
      <c r="C4704" t="s">
        <v>115</v>
      </c>
      <c r="D4704" t="s">
        <v>31</v>
      </c>
      <c r="E4704" t="s">
        <v>16</v>
      </c>
      <c r="F4704" t="s">
        <v>5181</v>
      </c>
      <c r="G4704" t="s">
        <v>41</v>
      </c>
      <c r="H4704" t="s">
        <v>69</v>
      </c>
      <c r="I4704" t="s">
        <v>19</v>
      </c>
      <c r="J4704" t="b">
        <v>1</v>
      </c>
      <c r="K4704" t="s">
        <v>3270</v>
      </c>
      <c r="L4704">
        <v>0.76</v>
      </c>
      <c r="M4704" t="s">
        <v>5593</v>
      </c>
      <c r="N4704" t="s">
        <v>3270</v>
      </c>
      <c r="O4704">
        <v>45702</v>
      </c>
      <c r="P4704">
        <v>9.51</v>
      </c>
      <c r="Q4704">
        <v>0.35</v>
      </c>
      <c r="R4704" t="b">
        <v>1</v>
      </c>
      <c r="S4704" t="s">
        <v>35</v>
      </c>
      <c r="T4704">
        <v>18</v>
      </c>
      <c r="U4704" t="s">
        <v>2314</v>
      </c>
      <c r="V4704" t="b">
        <v>1</v>
      </c>
      <c r="W4704" t="b">
        <v>0</v>
      </c>
      <c r="X4704" t="b">
        <v>1</v>
      </c>
      <c r="Y4704" t="b">
        <v>1</v>
      </c>
      <c r="Z4704" t="b">
        <v>1</v>
      </c>
      <c r="AA4704" t="b">
        <v>0</v>
      </c>
      <c r="AB4704" t="b">
        <v>0</v>
      </c>
      <c r="AC4704" t="b">
        <v>1</v>
      </c>
      <c r="AD4704" t="b">
        <v>1</v>
      </c>
      <c r="AE4704" t="b">
        <v>0</v>
      </c>
      <c r="AF4704" t="b">
        <v>1</v>
      </c>
      <c r="AG4704" t="b">
        <v>0</v>
      </c>
      <c r="AH4704" t="b">
        <v>0</v>
      </c>
      <c r="AI4704" t="b">
        <v>0</v>
      </c>
      <c r="AJ4704" t="b">
        <v>0</v>
      </c>
      <c r="AK4704" t="b">
        <v>0</v>
      </c>
      <c r="AL4704" t="b">
        <v>0</v>
      </c>
      <c r="AM4704" t="b">
        <v>0</v>
      </c>
    </row>
    <row r="4705" spans="1:39" ht="14.4" hidden="1" x14ac:dyDescent="0.3">
      <c r="A4705" t="s">
        <v>4824</v>
      </c>
      <c r="B4705">
        <v>2025</v>
      </c>
      <c r="C4705" t="s">
        <v>51</v>
      </c>
      <c r="D4705" t="s">
        <v>31</v>
      </c>
      <c r="E4705" t="s">
        <v>39</v>
      </c>
      <c r="F4705" t="s">
        <v>5169</v>
      </c>
      <c r="G4705" t="s">
        <v>41</v>
      </c>
      <c r="H4705" t="s">
        <v>91</v>
      </c>
      <c r="I4705" t="s">
        <v>83</v>
      </c>
      <c r="J4705" t="b">
        <v>1</v>
      </c>
      <c r="K4705" t="s">
        <v>5539</v>
      </c>
      <c r="L4705">
        <v>0.66</v>
      </c>
      <c r="M4705" t="s">
        <v>5592</v>
      </c>
      <c r="N4705" t="s">
        <v>5539</v>
      </c>
      <c r="O4705">
        <v>37909</v>
      </c>
      <c r="P4705">
        <v>7.1</v>
      </c>
      <c r="Q4705">
        <v>0.35</v>
      </c>
      <c r="R4705" t="b">
        <v>1</v>
      </c>
      <c r="S4705" t="s">
        <v>40</v>
      </c>
      <c r="T4705">
        <v>11</v>
      </c>
      <c r="U4705" t="s">
        <v>2314</v>
      </c>
      <c r="V4705" t="b">
        <v>0</v>
      </c>
      <c r="W4705" t="b">
        <v>0</v>
      </c>
      <c r="X4705" t="b">
        <v>1</v>
      </c>
      <c r="Y4705" t="b">
        <v>1</v>
      </c>
      <c r="Z4705" t="b">
        <v>0</v>
      </c>
      <c r="AA4705" t="b">
        <v>1</v>
      </c>
      <c r="AB4705" t="b">
        <v>1</v>
      </c>
      <c r="AC4705" t="b">
        <v>1</v>
      </c>
      <c r="AD4705" t="b">
        <v>0</v>
      </c>
      <c r="AE4705" t="b">
        <v>1</v>
      </c>
      <c r="AF4705" t="b">
        <v>0</v>
      </c>
      <c r="AG4705" t="b">
        <v>0</v>
      </c>
      <c r="AH4705" t="b">
        <v>0</v>
      </c>
      <c r="AI4705" t="b">
        <v>0</v>
      </c>
      <c r="AJ4705" t="b">
        <v>1</v>
      </c>
      <c r="AK4705" t="b">
        <v>0</v>
      </c>
      <c r="AL4705" t="b">
        <v>0</v>
      </c>
      <c r="AM4705" t="b">
        <v>1</v>
      </c>
    </row>
    <row r="4706" spans="1:39" ht="14.4" hidden="1" x14ac:dyDescent="0.3">
      <c r="A4706" t="s">
        <v>4825</v>
      </c>
      <c r="B4706">
        <v>2025</v>
      </c>
      <c r="C4706" t="s">
        <v>221</v>
      </c>
      <c r="D4706" t="s">
        <v>15</v>
      </c>
      <c r="E4706" t="s">
        <v>108</v>
      </c>
      <c r="F4706" t="s">
        <v>5172</v>
      </c>
      <c r="G4706" t="s">
        <v>33</v>
      </c>
      <c r="H4706" t="s">
        <v>52</v>
      </c>
      <c r="I4706" t="s">
        <v>83</v>
      </c>
      <c r="J4706" t="b">
        <v>1</v>
      </c>
      <c r="K4706" t="s">
        <v>5174</v>
      </c>
      <c r="L4706">
        <v>0.8</v>
      </c>
      <c r="M4706" t="s">
        <v>5591</v>
      </c>
      <c r="N4706" t="s">
        <v>5174</v>
      </c>
      <c r="O4706">
        <v>62282</v>
      </c>
      <c r="P4706">
        <v>13.82</v>
      </c>
      <c r="Q4706">
        <v>0.4</v>
      </c>
      <c r="R4706" t="b">
        <v>1</v>
      </c>
      <c r="S4706" t="s">
        <v>20</v>
      </c>
      <c r="T4706">
        <v>3</v>
      </c>
      <c r="U4706" t="s">
        <v>2314</v>
      </c>
      <c r="V4706" t="b">
        <v>0</v>
      </c>
      <c r="W4706" t="b">
        <v>0</v>
      </c>
      <c r="X4706" t="b">
        <v>0</v>
      </c>
      <c r="Y4706" t="b">
        <v>1</v>
      </c>
      <c r="Z4706" t="b">
        <v>0</v>
      </c>
      <c r="AA4706" t="b">
        <v>0</v>
      </c>
      <c r="AB4706" t="b">
        <v>0</v>
      </c>
      <c r="AC4706" t="b">
        <v>0</v>
      </c>
      <c r="AD4706" t="b">
        <v>1</v>
      </c>
      <c r="AE4706" t="b">
        <v>1</v>
      </c>
      <c r="AF4706" t="b">
        <v>0</v>
      </c>
      <c r="AG4706" t="b">
        <v>0</v>
      </c>
      <c r="AH4706" t="b">
        <v>1</v>
      </c>
      <c r="AI4706" t="b">
        <v>0</v>
      </c>
      <c r="AJ4706" t="b">
        <v>0</v>
      </c>
      <c r="AK4706" t="b">
        <v>0</v>
      </c>
      <c r="AL4706" t="b">
        <v>1</v>
      </c>
      <c r="AM4706" t="b">
        <v>0</v>
      </c>
    </row>
    <row r="4707" spans="1:39" ht="14.4" hidden="1" x14ac:dyDescent="0.3">
      <c r="A4707" t="s">
        <v>4826</v>
      </c>
      <c r="B4707">
        <v>2025</v>
      </c>
      <c r="C4707" t="s">
        <v>126</v>
      </c>
      <c r="D4707" t="s">
        <v>68</v>
      </c>
      <c r="E4707" t="s">
        <v>108</v>
      </c>
      <c r="F4707" t="s">
        <v>40</v>
      </c>
      <c r="G4707" t="s">
        <v>55</v>
      </c>
      <c r="H4707" t="s">
        <v>34</v>
      </c>
      <c r="I4707" t="s">
        <v>83</v>
      </c>
      <c r="J4707" t="b">
        <v>1</v>
      </c>
      <c r="K4707" t="s">
        <v>5589</v>
      </c>
      <c r="L4707">
        <v>0.4</v>
      </c>
      <c r="M4707" t="s">
        <v>5590</v>
      </c>
      <c r="N4707" t="s">
        <v>5589</v>
      </c>
      <c r="O4707">
        <v>158734</v>
      </c>
      <c r="P4707">
        <v>7.42</v>
      </c>
      <c r="Q4707">
        <v>0.21</v>
      </c>
      <c r="R4707" t="b">
        <v>1</v>
      </c>
      <c r="S4707" t="s">
        <v>20</v>
      </c>
      <c r="T4707">
        <v>8</v>
      </c>
      <c r="U4707" t="s">
        <v>3860</v>
      </c>
      <c r="V4707" t="b">
        <v>1</v>
      </c>
      <c r="W4707" t="b">
        <v>0</v>
      </c>
      <c r="X4707" t="b">
        <v>0</v>
      </c>
      <c r="Y4707" t="b">
        <v>0</v>
      </c>
      <c r="Z4707" t="b">
        <v>0</v>
      </c>
      <c r="AA4707" t="b">
        <v>1</v>
      </c>
      <c r="AB4707" t="b">
        <v>0</v>
      </c>
      <c r="AC4707" t="b">
        <v>1</v>
      </c>
      <c r="AD4707" t="b">
        <v>1</v>
      </c>
      <c r="AE4707" t="b">
        <v>0</v>
      </c>
      <c r="AF4707" t="b">
        <v>0</v>
      </c>
      <c r="AG4707" t="b">
        <v>1</v>
      </c>
      <c r="AH4707" t="b">
        <v>1</v>
      </c>
      <c r="AI4707" t="b">
        <v>0</v>
      </c>
      <c r="AJ4707" t="b">
        <v>0</v>
      </c>
      <c r="AK4707" t="b">
        <v>1</v>
      </c>
      <c r="AL4707" t="b">
        <v>1</v>
      </c>
      <c r="AM4707" t="b">
        <v>0</v>
      </c>
    </row>
    <row r="4708" spans="1:39" ht="14.4" hidden="1" x14ac:dyDescent="0.3">
      <c r="A4708" t="s">
        <v>4827</v>
      </c>
      <c r="B4708">
        <v>2025</v>
      </c>
      <c r="C4708" t="s">
        <v>101</v>
      </c>
      <c r="D4708" t="s">
        <v>77</v>
      </c>
      <c r="E4708" t="s">
        <v>25</v>
      </c>
      <c r="F4708" t="s">
        <v>5176</v>
      </c>
      <c r="G4708" t="s">
        <v>86</v>
      </c>
      <c r="H4708" t="s">
        <v>69</v>
      </c>
      <c r="I4708" t="s">
        <v>19</v>
      </c>
      <c r="J4708" t="b">
        <v>1</v>
      </c>
      <c r="K4708" t="s">
        <v>5587</v>
      </c>
      <c r="L4708">
        <v>0.47</v>
      </c>
      <c r="M4708" t="s">
        <v>5588</v>
      </c>
      <c r="N4708" t="s">
        <v>5587</v>
      </c>
      <c r="O4708">
        <v>108343</v>
      </c>
      <c r="P4708">
        <v>8.56</v>
      </c>
      <c r="Q4708">
        <v>0.16</v>
      </c>
      <c r="R4708" t="b">
        <v>1</v>
      </c>
      <c r="S4708" t="s">
        <v>35</v>
      </c>
      <c r="T4708">
        <v>9</v>
      </c>
      <c r="U4708" t="s">
        <v>3860</v>
      </c>
      <c r="V4708" t="b">
        <v>1</v>
      </c>
      <c r="W4708" t="b">
        <v>0</v>
      </c>
      <c r="X4708" t="b">
        <v>0</v>
      </c>
      <c r="Y4708" t="b">
        <v>0</v>
      </c>
      <c r="Z4708" t="b">
        <v>0</v>
      </c>
      <c r="AA4708" t="b">
        <v>1</v>
      </c>
      <c r="AB4708" t="b">
        <v>1</v>
      </c>
      <c r="AC4708" t="b">
        <v>0</v>
      </c>
      <c r="AD4708" t="b">
        <v>0</v>
      </c>
      <c r="AE4708" t="b">
        <v>0</v>
      </c>
      <c r="AF4708" t="b">
        <v>0</v>
      </c>
      <c r="AG4708" t="b">
        <v>0</v>
      </c>
      <c r="AH4708" t="b">
        <v>1</v>
      </c>
      <c r="AI4708" t="b">
        <v>0</v>
      </c>
      <c r="AJ4708" t="b">
        <v>1</v>
      </c>
      <c r="AK4708" t="b">
        <v>0</v>
      </c>
      <c r="AL4708" t="b">
        <v>0</v>
      </c>
      <c r="AM4708" t="b">
        <v>0</v>
      </c>
    </row>
    <row r="4709" spans="1:39" ht="14.4" hidden="1" x14ac:dyDescent="0.3">
      <c r="A4709" t="s">
        <v>4828</v>
      </c>
      <c r="B4709">
        <v>2025</v>
      </c>
      <c r="C4709" t="s">
        <v>23</v>
      </c>
      <c r="D4709" t="s">
        <v>24</v>
      </c>
      <c r="E4709" t="s">
        <v>64</v>
      </c>
      <c r="F4709" t="s">
        <v>40</v>
      </c>
      <c r="G4709" t="s">
        <v>93</v>
      </c>
      <c r="H4709" t="s">
        <v>34</v>
      </c>
      <c r="I4709" t="s">
        <v>61</v>
      </c>
      <c r="J4709" t="b">
        <v>1</v>
      </c>
      <c r="K4709" t="s">
        <v>482</v>
      </c>
      <c r="L4709">
        <v>0.78</v>
      </c>
      <c r="M4709" t="s">
        <v>5586</v>
      </c>
      <c r="N4709" t="s">
        <v>482</v>
      </c>
      <c r="O4709">
        <v>131682</v>
      </c>
      <c r="P4709">
        <v>6.69</v>
      </c>
      <c r="Q4709">
        <v>0.21</v>
      </c>
      <c r="R4709" t="b">
        <v>1</v>
      </c>
      <c r="S4709" t="s">
        <v>35</v>
      </c>
      <c r="T4709">
        <v>19</v>
      </c>
      <c r="U4709" t="s">
        <v>2314</v>
      </c>
      <c r="V4709" t="b">
        <v>1</v>
      </c>
      <c r="W4709" t="b">
        <v>0</v>
      </c>
      <c r="X4709" t="b">
        <v>0</v>
      </c>
      <c r="Y4709" t="b">
        <v>0</v>
      </c>
      <c r="Z4709" t="b">
        <v>1</v>
      </c>
      <c r="AA4709" t="b">
        <v>1</v>
      </c>
      <c r="AB4709" t="b">
        <v>0</v>
      </c>
      <c r="AC4709" t="b">
        <v>1</v>
      </c>
      <c r="AD4709" t="b">
        <v>1</v>
      </c>
      <c r="AE4709" t="b">
        <v>0</v>
      </c>
      <c r="AF4709" t="b">
        <v>0</v>
      </c>
      <c r="AG4709" t="b">
        <v>0</v>
      </c>
      <c r="AH4709" t="b">
        <v>0</v>
      </c>
      <c r="AI4709" t="b">
        <v>0</v>
      </c>
      <c r="AJ4709" t="b">
        <v>0</v>
      </c>
      <c r="AK4709" t="b">
        <v>0</v>
      </c>
      <c r="AL4709" t="b">
        <v>1</v>
      </c>
      <c r="AM4709" t="b">
        <v>0</v>
      </c>
    </row>
    <row r="4710" spans="1:39" ht="14.4" hidden="1" x14ac:dyDescent="0.3">
      <c r="A4710" t="s">
        <v>4829</v>
      </c>
      <c r="B4710">
        <v>2025</v>
      </c>
      <c r="C4710" t="s">
        <v>115</v>
      </c>
      <c r="D4710" t="s">
        <v>31</v>
      </c>
      <c r="E4710" t="s">
        <v>81</v>
      </c>
      <c r="F4710" t="s">
        <v>5169</v>
      </c>
      <c r="G4710" t="s">
        <v>65</v>
      </c>
      <c r="H4710" t="s">
        <v>34</v>
      </c>
      <c r="I4710" t="s">
        <v>83</v>
      </c>
      <c r="J4710" t="b">
        <v>1</v>
      </c>
      <c r="K4710" t="s">
        <v>5584</v>
      </c>
      <c r="L4710">
        <v>0.56000000000000005</v>
      </c>
      <c r="M4710" t="s">
        <v>5585</v>
      </c>
      <c r="N4710" t="s">
        <v>5584</v>
      </c>
      <c r="O4710">
        <v>36265</v>
      </c>
      <c r="P4710">
        <v>16.09</v>
      </c>
      <c r="Q4710">
        <v>0.39</v>
      </c>
      <c r="R4710" t="b">
        <v>1</v>
      </c>
      <c r="S4710" t="s">
        <v>20</v>
      </c>
      <c r="T4710">
        <v>13</v>
      </c>
      <c r="U4710" t="s">
        <v>2314</v>
      </c>
      <c r="V4710" t="b">
        <v>1</v>
      </c>
      <c r="W4710" t="b">
        <v>0</v>
      </c>
      <c r="X4710" t="b">
        <v>0</v>
      </c>
      <c r="Y4710" t="b">
        <v>1</v>
      </c>
      <c r="Z4710" t="b">
        <v>0</v>
      </c>
      <c r="AA4710" t="b">
        <v>0</v>
      </c>
      <c r="AB4710" t="b">
        <v>0</v>
      </c>
      <c r="AC4710" t="b">
        <v>1</v>
      </c>
      <c r="AD4710" t="b">
        <v>0</v>
      </c>
      <c r="AE4710" t="b">
        <v>1</v>
      </c>
      <c r="AF4710" t="b">
        <v>0</v>
      </c>
      <c r="AG4710" t="b">
        <v>1</v>
      </c>
      <c r="AH4710" t="b">
        <v>0</v>
      </c>
      <c r="AI4710" t="b">
        <v>0</v>
      </c>
      <c r="AJ4710" t="b">
        <v>1</v>
      </c>
      <c r="AK4710" t="b">
        <v>1</v>
      </c>
      <c r="AL4710" t="b">
        <v>0</v>
      </c>
      <c r="AM4710" t="b">
        <v>0</v>
      </c>
    </row>
    <row r="4711" spans="1:39" ht="14.4" hidden="1" x14ac:dyDescent="0.3">
      <c r="A4711" t="s">
        <v>4830</v>
      </c>
      <c r="B4711">
        <v>2025</v>
      </c>
      <c r="C4711" t="s">
        <v>221</v>
      </c>
      <c r="D4711" t="s">
        <v>15</v>
      </c>
      <c r="E4711" t="s">
        <v>16</v>
      </c>
      <c r="F4711" t="s">
        <v>5176</v>
      </c>
      <c r="G4711" t="s">
        <v>17</v>
      </c>
      <c r="H4711" t="s">
        <v>60</v>
      </c>
      <c r="I4711" t="s">
        <v>28</v>
      </c>
      <c r="J4711" t="b">
        <v>0</v>
      </c>
      <c r="L4711">
        <v>0.18</v>
      </c>
      <c r="M4711" t="s">
        <v>5583</v>
      </c>
      <c r="O4711">
        <v>40238</v>
      </c>
      <c r="P4711">
        <v>-3.02</v>
      </c>
      <c r="Q4711">
        <v>0.85</v>
      </c>
      <c r="R4711" t="b">
        <v>0</v>
      </c>
      <c r="S4711" t="s">
        <v>40</v>
      </c>
      <c r="T4711">
        <v>19</v>
      </c>
      <c r="U4711" t="s">
        <v>2314</v>
      </c>
      <c r="V4711" t="b">
        <v>1</v>
      </c>
      <c r="W4711" t="b">
        <v>0</v>
      </c>
      <c r="X4711" t="b">
        <v>0</v>
      </c>
      <c r="Y4711" t="b">
        <v>1</v>
      </c>
      <c r="Z4711" t="b">
        <v>1</v>
      </c>
      <c r="AA4711" t="b">
        <v>0</v>
      </c>
      <c r="AB4711" t="b">
        <v>1</v>
      </c>
      <c r="AC4711" t="b">
        <v>0</v>
      </c>
      <c r="AD4711" t="b">
        <v>1</v>
      </c>
      <c r="AE4711" t="b">
        <v>0</v>
      </c>
      <c r="AF4711" t="b">
        <v>0</v>
      </c>
      <c r="AG4711" t="b">
        <v>0</v>
      </c>
      <c r="AH4711" t="b">
        <v>0</v>
      </c>
      <c r="AI4711" t="b">
        <v>0</v>
      </c>
      <c r="AJ4711" t="b">
        <v>0</v>
      </c>
      <c r="AK4711" t="b">
        <v>0</v>
      </c>
      <c r="AL4711" t="b">
        <v>0</v>
      </c>
      <c r="AM4711" t="b">
        <v>0</v>
      </c>
    </row>
    <row r="4712" spans="1:39" ht="14.4" hidden="1" x14ac:dyDescent="0.3">
      <c r="A4712" t="s">
        <v>4831</v>
      </c>
      <c r="B4712">
        <v>2025</v>
      </c>
      <c r="C4712" t="s">
        <v>89</v>
      </c>
      <c r="D4712" t="s">
        <v>90</v>
      </c>
      <c r="E4712" t="s">
        <v>25</v>
      </c>
      <c r="F4712" t="s">
        <v>40</v>
      </c>
      <c r="G4712" t="s">
        <v>93</v>
      </c>
      <c r="H4712" t="s">
        <v>69</v>
      </c>
      <c r="I4712" t="s">
        <v>49</v>
      </c>
      <c r="J4712" t="b">
        <v>1</v>
      </c>
      <c r="K4712" t="s">
        <v>130</v>
      </c>
      <c r="L4712">
        <v>0.63</v>
      </c>
      <c r="M4712" t="s">
        <v>5582</v>
      </c>
      <c r="N4712" t="s">
        <v>130</v>
      </c>
      <c r="O4712">
        <v>99211</v>
      </c>
      <c r="P4712">
        <v>5.36</v>
      </c>
      <c r="Q4712">
        <v>0.24</v>
      </c>
      <c r="R4712" t="b">
        <v>1</v>
      </c>
      <c r="S4712" t="s">
        <v>40</v>
      </c>
      <c r="T4712">
        <v>4</v>
      </c>
      <c r="U4712" t="s">
        <v>2314</v>
      </c>
      <c r="V4712" t="b">
        <v>0</v>
      </c>
      <c r="W4712" t="b">
        <v>0</v>
      </c>
      <c r="X4712" t="b">
        <v>1</v>
      </c>
      <c r="Y4712" t="b">
        <v>0</v>
      </c>
      <c r="Z4712" t="b">
        <v>0</v>
      </c>
      <c r="AA4712" t="b">
        <v>1</v>
      </c>
      <c r="AB4712" t="b">
        <v>0</v>
      </c>
      <c r="AC4712" t="b">
        <v>0</v>
      </c>
      <c r="AD4712" t="b">
        <v>1</v>
      </c>
      <c r="AE4712" t="b">
        <v>0</v>
      </c>
      <c r="AF4712" t="b">
        <v>0</v>
      </c>
      <c r="AG4712" t="b">
        <v>0</v>
      </c>
      <c r="AH4712" t="b">
        <v>0</v>
      </c>
      <c r="AI4712" t="b">
        <v>0</v>
      </c>
      <c r="AJ4712" t="b">
        <v>0</v>
      </c>
      <c r="AK4712" t="b">
        <v>0</v>
      </c>
      <c r="AL4712" t="b">
        <v>0</v>
      </c>
      <c r="AM4712" t="b">
        <v>1</v>
      </c>
    </row>
    <row r="4713" spans="1:39" ht="14.4" hidden="1" x14ac:dyDescent="0.3">
      <c r="A4713" t="s">
        <v>4832</v>
      </c>
      <c r="B4713">
        <v>2025</v>
      </c>
      <c r="C4713" t="s">
        <v>147</v>
      </c>
      <c r="D4713" t="s">
        <v>68</v>
      </c>
      <c r="E4713" t="s">
        <v>54</v>
      </c>
      <c r="F4713" t="s">
        <v>5176</v>
      </c>
      <c r="G4713" t="s">
        <v>86</v>
      </c>
      <c r="H4713" t="s">
        <v>52</v>
      </c>
      <c r="I4713" t="s">
        <v>49</v>
      </c>
      <c r="J4713" t="b">
        <v>0</v>
      </c>
      <c r="L4713">
        <v>0.14000000000000001</v>
      </c>
      <c r="M4713" t="s">
        <v>5581</v>
      </c>
      <c r="O4713">
        <v>109586</v>
      </c>
      <c r="P4713">
        <v>-4.6500000000000004</v>
      </c>
      <c r="Q4713">
        <v>0.89</v>
      </c>
      <c r="R4713" t="b">
        <v>0</v>
      </c>
      <c r="S4713" t="s">
        <v>35</v>
      </c>
      <c r="T4713">
        <v>7</v>
      </c>
      <c r="U4713" t="s">
        <v>3860</v>
      </c>
      <c r="V4713" t="b">
        <v>0</v>
      </c>
      <c r="W4713" t="b">
        <v>0</v>
      </c>
      <c r="X4713" t="b">
        <v>0</v>
      </c>
      <c r="Y4713" t="b">
        <v>0</v>
      </c>
      <c r="Z4713" t="b">
        <v>0</v>
      </c>
      <c r="AA4713" t="b">
        <v>1</v>
      </c>
      <c r="AB4713" t="b">
        <v>0</v>
      </c>
      <c r="AC4713" t="b">
        <v>1</v>
      </c>
      <c r="AD4713" t="b">
        <v>1</v>
      </c>
      <c r="AE4713" t="b">
        <v>0</v>
      </c>
      <c r="AF4713" t="b">
        <v>0</v>
      </c>
      <c r="AG4713" t="b">
        <v>0</v>
      </c>
      <c r="AH4713" t="b">
        <v>0</v>
      </c>
      <c r="AI4713" t="b">
        <v>0</v>
      </c>
      <c r="AJ4713" t="b">
        <v>0</v>
      </c>
      <c r="AK4713" t="b">
        <v>0</v>
      </c>
      <c r="AL4713" t="b">
        <v>0</v>
      </c>
      <c r="AM4713" t="b">
        <v>0</v>
      </c>
    </row>
    <row r="4714" spans="1:39" ht="14.4" hidden="1" x14ac:dyDescent="0.3">
      <c r="A4714" t="s">
        <v>4833</v>
      </c>
      <c r="B4714">
        <v>2025</v>
      </c>
      <c r="C4714" t="s">
        <v>51</v>
      </c>
      <c r="D4714" t="s">
        <v>31</v>
      </c>
      <c r="E4714" t="s">
        <v>54</v>
      </c>
      <c r="F4714" t="s">
        <v>5172</v>
      </c>
      <c r="G4714" t="s">
        <v>33</v>
      </c>
      <c r="H4714" t="s">
        <v>27</v>
      </c>
      <c r="I4714" t="s">
        <v>98</v>
      </c>
      <c r="J4714" t="b">
        <v>1</v>
      </c>
      <c r="K4714" t="s">
        <v>482</v>
      </c>
      <c r="L4714">
        <v>0.83</v>
      </c>
      <c r="M4714" t="s">
        <v>5580</v>
      </c>
      <c r="N4714" t="s">
        <v>482</v>
      </c>
      <c r="O4714">
        <v>44392</v>
      </c>
      <c r="P4714">
        <v>11.94</v>
      </c>
      <c r="Q4714">
        <v>0.36</v>
      </c>
      <c r="R4714" t="b">
        <v>1</v>
      </c>
      <c r="S4714" t="s">
        <v>40</v>
      </c>
      <c r="T4714">
        <v>3</v>
      </c>
      <c r="U4714" t="s">
        <v>2314</v>
      </c>
      <c r="V4714" t="b">
        <v>1</v>
      </c>
      <c r="W4714" t="b">
        <v>1</v>
      </c>
      <c r="X4714" t="b">
        <v>0</v>
      </c>
      <c r="Y4714" t="b">
        <v>1</v>
      </c>
      <c r="Z4714" t="b">
        <v>0</v>
      </c>
      <c r="AA4714" t="b">
        <v>1</v>
      </c>
      <c r="AB4714" t="b">
        <v>1</v>
      </c>
      <c r="AC4714" t="b">
        <v>1</v>
      </c>
      <c r="AD4714" t="b">
        <v>0</v>
      </c>
      <c r="AE4714" t="b">
        <v>0</v>
      </c>
      <c r="AF4714" t="b">
        <v>0</v>
      </c>
      <c r="AG4714" t="b">
        <v>0</v>
      </c>
      <c r="AH4714" t="b">
        <v>0</v>
      </c>
      <c r="AI4714" t="b">
        <v>0</v>
      </c>
      <c r="AJ4714" t="b">
        <v>0</v>
      </c>
      <c r="AK4714" t="b">
        <v>0</v>
      </c>
      <c r="AL4714" t="b">
        <v>1</v>
      </c>
      <c r="AM4714" t="b">
        <v>0</v>
      </c>
    </row>
    <row r="4715" spans="1:39" ht="14.4" hidden="1" x14ac:dyDescent="0.3">
      <c r="A4715" t="s">
        <v>4834</v>
      </c>
      <c r="B4715">
        <v>2025</v>
      </c>
      <c r="C4715" t="s">
        <v>183</v>
      </c>
      <c r="D4715" t="s">
        <v>113</v>
      </c>
      <c r="E4715" t="s">
        <v>108</v>
      </c>
      <c r="F4715" t="s">
        <v>5172</v>
      </c>
      <c r="G4715" t="s">
        <v>55</v>
      </c>
      <c r="H4715" t="s">
        <v>52</v>
      </c>
      <c r="I4715" t="s">
        <v>61</v>
      </c>
      <c r="J4715" t="b">
        <v>1</v>
      </c>
      <c r="K4715" t="s">
        <v>642</v>
      </c>
      <c r="L4715">
        <v>0.75</v>
      </c>
      <c r="M4715" t="s">
        <v>5579</v>
      </c>
      <c r="N4715" t="s">
        <v>642</v>
      </c>
      <c r="O4715">
        <v>139394</v>
      </c>
      <c r="P4715">
        <v>5.44</v>
      </c>
      <c r="Q4715">
        <v>0.32</v>
      </c>
      <c r="R4715" t="b">
        <v>1</v>
      </c>
      <c r="S4715" t="s">
        <v>35</v>
      </c>
      <c r="T4715">
        <v>13</v>
      </c>
      <c r="U4715" t="s">
        <v>3860</v>
      </c>
      <c r="V4715" t="b">
        <v>0</v>
      </c>
      <c r="W4715" t="b">
        <v>1</v>
      </c>
      <c r="X4715" t="b">
        <v>1</v>
      </c>
      <c r="Y4715" t="b">
        <v>0</v>
      </c>
      <c r="Z4715" t="b">
        <v>0</v>
      </c>
      <c r="AA4715" t="b">
        <v>0</v>
      </c>
      <c r="AB4715" t="b">
        <v>1</v>
      </c>
      <c r="AC4715" t="b">
        <v>1</v>
      </c>
      <c r="AD4715" t="b">
        <v>0</v>
      </c>
      <c r="AE4715" t="b">
        <v>1</v>
      </c>
      <c r="AF4715" t="b">
        <v>0</v>
      </c>
      <c r="AG4715" t="b">
        <v>0</v>
      </c>
      <c r="AH4715" t="b">
        <v>0</v>
      </c>
      <c r="AI4715" t="b">
        <v>1</v>
      </c>
      <c r="AJ4715" t="b">
        <v>0</v>
      </c>
      <c r="AK4715" t="b">
        <v>0</v>
      </c>
      <c r="AL4715" t="b">
        <v>0</v>
      </c>
      <c r="AM4715" t="b">
        <v>0</v>
      </c>
    </row>
    <row r="4716" spans="1:39" ht="14.4" hidden="1" x14ac:dyDescent="0.3">
      <c r="A4716" t="s">
        <v>4835</v>
      </c>
      <c r="B4716">
        <v>2025</v>
      </c>
      <c r="C4716" t="s">
        <v>171</v>
      </c>
      <c r="D4716" t="s">
        <v>24</v>
      </c>
      <c r="E4716" t="s">
        <v>39</v>
      </c>
      <c r="F4716" t="s">
        <v>40</v>
      </c>
      <c r="G4716" t="s">
        <v>55</v>
      </c>
      <c r="H4716" t="s">
        <v>42</v>
      </c>
      <c r="I4716" t="s">
        <v>98</v>
      </c>
      <c r="J4716" t="b">
        <v>1</v>
      </c>
      <c r="K4716" t="s">
        <v>230</v>
      </c>
      <c r="L4716">
        <v>0.68</v>
      </c>
      <c r="M4716" t="s">
        <v>5578</v>
      </c>
      <c r="N4716" t="s">
        <v>230</v>
      </c>
      <c r="O4716">
        <v>119596</v>
      </c>
      <c r="P4716">
        <v>13.64</v>
      </c>
      <c r="Q4716">
        <v>0.2</v>
      </c>
      <c r="R4716" t="b">
        <v>1</v>
      </c>
      <c r="S4716" t="s">
        <v>35</v>
      </c>
      <c r="T4716">
        <v>2</v>
      </c>
      <c r="U4716" t="s">
        <v>3860</v>
      </c>
      <c r="V4716" t="b">
        <v>1</v>
      </c>
      <c r="W4716" t="b">
        <v>1</v>
      </c>
      <c r="X4716" t="b">
        <v>1</v>
      </c>
      <c r="Y4716" t="b">
        <v>1</v>
      </c>
      <c r="Z4716" t="b">
        <v>0</v>
      </c>
      <c r="AA4716" t="b">
        <v>0</v>
      </c>
      <c r="AB4716" t="b">
        <v>0</v>
      </c>
      <c r="AC4716" t="b">
        <v>0</v>
      </c>
      <c r="AD4716" t="b">
        <v>1</v>
      </c>
      <c r="AE4716" t="b">
        <v>1</v>
      </c>
      <c r="AF4716" t="b">
        <v>0</v>
      </c>
      <c r="AG4716" t="b">
        <v>0</v>
      </c>
      <c r="AH4716" t="b">
        <v>1</v>
      </c>
      <c r="AI4716" t="b">
        <v>0</v>
      </c>
      <c r="AJ4716" t="b">
        <v>0</v>
      </c>
      <c r="AK4716" t="b">
        <v>0</v>
      </c>
      <c r="AL4716" t="b">
        <v>0</v>
      </c>
      <c r="AM4716" t="b">
        <v>0</v>
      </c>
    </row>
    <row r="4717" spans="1:39" ht="14.4" hidden="1" x14ac:dyDescent="0.3">
      <c r="A4717" t="s">
        <v>4836</v>
      </c>
      <c r="B4717">
        <v>2025</v>
      </c>
      <c r="C4717" t="s">
        <v>115</v>
      </c>
      <c r="D4717" t="s">
        <v>31</v>
      </c>
      <c r="E4717" t="s">
        <v>81</v>
      </c>
      <c r="F4717" t="s">
        <v>40</v>
      </c>
      <c r="G4717" t="s">
        <v>86</v>
      </c>
      <c r="H4717" t="s">
        <v>69</v>
      </c>
      <c r="I4717" t="s">
        <v>61</v>
      </c>
      <c r="J4717" t="b">
        <v>0</v>
      </c>
      <c r="L4717">
        <v>0.04</v>
      </c>
      <c r="M4717" t="s">
        <v>5577</v>
      </c>
      <c r="O4717">
        <v>30495</v>
      </c>
      <c r="P4717">
        <v>-1.76</v>
      </c>
      <c r="Q4717">
        <v>0.66</v>
      </c>
      <c r="R4717" t="b">
        <v>0</v>
      </c>
      <c r="S4717" t="s">
        <v>35</v>
      </c>
      <c r="T4717">
        <v>13</v>
      </c>
      <c r="U4717" t="s">
        <v>3860</v>
      </c>
      <c r="V4717" t="b">
        <v>0</v>
      </c>
      <c r="W4717" t="b">
        <v>0</v>
      </c>
      <c r="X4717" t="b">
        <v>1</v>
      </c>
      <c r="Y4717" t="b">
        <v>0</v>
      </c>
      <c r="Z4717" t="b">
        <v>0</v>
      </c>
      <c r="AA4717" t="b">
        <v>0</v>
      </c>
      <c r="AB4717" t="b">
        <v>1</v>
      </c>
      <c r="AC4717" t="b">
        <v>0</v>
      </c>
      <c r="AD4717" t="b">
        <v>1</v>
      </c>
      <c r="AE4717" t="b">
        <v>1</v>
      </c>
      <c r="AF4717" t="b">
        <v>0</v>
      </c>
      <c r="AG4717" t="b">
        <v>0</v>
      </c>
      <c r="AH4717" t="b">
        <v>0</v>
      </c>
      <c r="AI4717" t="b">
        <v>0</v>
      </c>
      <c r="AJ4717" t="b">
        <v>0</v>
      </c>
      <c r="AK4717" t="b">
        <v>0</v>
      </c>
      <c r="AL4717" t="b">
        <v>0</v>
      </c>
      <c r="AM4717" t="b">
        <v>0</v>
      </c>
    </row>
    <row r="4718" spans="1:39" ht="14.4" hidden="1" x14ac:dyDescent="0.3">
      <c r="A4718" t="s">
        <v>4837</v>
      </c>
      <c r="B4718">
        <v>2025</v>
      </c>
      <c r="C4718" t="s">
        <v>71</v>
      </c>
      <c r="D4718" t="s">
        <v>31</v>
      </c>
      <c r="E4718" t="s">
        <v>64</v>
      </c>
      <c r="F4718" t="s">
        <v>40</v>
      </c>
      <c r="G4718" t="s">
        <v>41</v>
      </c>
      <c r="H4718" t="s">
        <v>52</v>
      </c>
      <c r="I4718" t="s">
        <v>49</v>
      </c>
      <c r="J4718" t="b">
        <v>1</v>
      </c>
      <c r="K4718" t="s">
        <v>5575</v>
      </c>
      <c r="L4718">
        <v>0.54</v>
      </c>
      <c r="M4718" t="s">
        <v>5576</v>
      </c>
      <c r="N4718" t="s">
        <v>5575</v>
      </c>
      <c r="O4718">
        <v>39867</v>
      </c>
      <c r="P4718">
        <v>14.68</v>
      </c>
      <c r="Q4718">
        <v>0.3</v>
      </c>
      <c r="R4718" t="b">
        <v>1</v>
      </c>
      <c r="S4718" t="s">
        <v>35</v>
      </c>
      <c r="T4718">
        <v>10</v>
      </c>
      <c r="U4718" t="s">
        <v>2314</v>
      </c>
      <c r="V4718" t="b">
        <v>0</v>
      </c>
      <c r="W4718" t="b">
        <v>0</v>
      </c>
      <c r="X4718" t="b">
        <v>1</v>
      </c>
      <c r="Y4718" t="b">
        <v>0</v>
      </c>
      <c r="Z4718" t="b">
        <v>0</v>
      </c>
      <c r="AA4718" t="b">
        <v>1</v>
      </c>
      <c r="AB4718" t="b">
        <v>1</v>
      </c>
      <c r="AC4718" t="b">
        <v>0</v>
      </c>
      <c r="AD4718" t="b">
        <v>1</v>
      </c>
      <c r="AE4718" t="b">
        <v>1</v>
      </c>
      <c r="AF4718" t="b">
        <v>1</v>
      </c>
      <c r="AG4718" t="b">
        <v>0</v>
      </c>
      <c r="AH4718" t="b">
        <v>0</v>
      </c>
      <c r="AI4718" t="b">
        <v>1</v>
      </c>
      <c r="AJ4718" t="b">
        <v>1</v>
      </c>
      <c r="AK4718" t="b">
        <v>0</v>
      </c>
      <c r="AL4718" t="b">
        <v>0</v>
      </c>
      <c r="AM4718" t="b">
        <v>1</v>
      </c>
    </row>
    <row r="4719" spans="1:39" ht="14.4" hidden="1" x14ac:dyDescent="0.3">
      <c r="A4719" t="s">
        <v>4838</v>
      </c>
      <c r="B4719">
        <v>2025</v>
      </c>
      <c r="C4719" t="s">
        <v>101</v>
      </c>
      <c r="D4719" t="s">
        <v>77</v>
      </c>
      <c r="E4719" t="s">
        <v>25</v>
      </c>
      <c r="F4719" t="s">
        <v>5172</v>
      </c>
      <c r="G4719" t="s">
        <v>33</v>
      </c>
      <c r="H4719" t="s">
        <v>60</v>
      </c>
      <c r="I4719" t="s">
        <v>49</v>
      </c>
      <c r="J4719" t="b">
        <v>1</v>
      </c>
      <c r="K4719" t="s">
        <v>3339</v>
      </c>
      <c r="L4719">
        <v>0.53</v>
      </c>
      <c r="M4719" t="s">
        <v>5574</v>
      </c>
      <c r="N4719" t="s">
        <v>3339</v>
      </c>
      <c r="O4719">
        <v>123372</v>
      </c>
      <c r="P4719">
        <v>11.43</v>
      </c>
      <c r="Q4719">
        <v>0.31</v>
      </c>
      <c r="R4719" t="b">
        <v>1</v>
      </c>
      <c r="S4719" t="s">
        <v>40</v>
      </c>
      <c r="T4719">
        <v>11</v>
      </c>
      <c r="U4719" t="s">
        <v>2314</v>
      </c>
      <c r="V4719" t="b">
        <v>0</v>
      </c>
      <c r="W4719" t="b">
        <v>1</v>
      </c>
      <c r="X4719" t="b">
        <v>0</v>
      </c>
      <c r="Y4719" t="b">
        <v>0</v>
      </c>
      <c r="Z4719" t="b">
        <v>1</v>
      </c>
      <c r="AA4719" t="b">
        <v>0</v>
      </c>
      <c r="AB4719" t="b">
        <v>1</v>
      </c>
      <c r="AC4719" t="b">
        <v>0</v>
      </c>
      <c r="AD4719" t="b">
        <v>1</v>
      </c>
      <c r="AE4719" t="b">
        <v>1</v>
      </c>
      <c r="AF4719" t="b">
        <v>0</v>
      </c>
      <c r="AG4719" t="b">
        <v>0</v>
      </c>
      <c r="AH4719" t="b">
        <v>0</v>
      </c>
      <c r="AI4719" t="b">
        <v>0</v>
      </c>
      <c r="AJ4719" t="b">
        <v>0</v>
      </c>
      <c r="AK4719" t="b">
        <v>1</v>
      </c>
      <c r="AL4719" t="b">
        <v>0</v>
      </c>
      <c r="AM4719" t="b">
        <v>0</v>
      </c>
    </row>
    <row r="4720" spans="1:39" ht="14.4" hidden="1" x14ac:dyDescent="0.3">
      <c r="A4720" t="s">
        <v>4839</v>
      </c>
      <c r="B4720">
        <v>2025</v>
      </c>
      <c r="C4720" t="s">
        <v>37</v>
      </c>
      <c r="D4720" t="s">
        <v>38</v>
      </c>
      <c r="E4720" t="s">
        <v>135</v>
      </c>
      <c r="F4720" t="s">
        <v>5176</v>
      </c>
      <c r="G4720" t="s">
        <v>46</v>
      </c>
      <c r="H4720" t="s">
        <v>52</v>
      </c>
      <c r="I4720" t="s">
        <v>98</v>
      </c>
      <c r="J4720" t="b">
        <v>1</v>
      </c>
      <c r="K4720" t="s">
        <v>482</v>
      </c>
      <c r="L4720">
        <v>0.91</v>
      </c>
      <c r="M4720" t="s">
        <v>5573</v>
      </c>
      <c r="N4720" t="s">
        <v>482</v>
      </c>
      <c r="O4720">
        <v>64784</v>
      </c>
      <c r="P4720">
        <v>13.96</v>
      </c>
      <c r="Q4720">
        <v>0.38</v>
      </c>
      <c r="R4720" t="b">
        <v>1</v>
      </c>
      <c r="S4720" t="s">
        <v>20</v>
      </c>
      <c r="T4720">
        <v>19</v>
      </c>
      <c r="U4720" t="s">
        <v>2314</v>
      </c>
      <c r="V4720" t="b">
        <v>1</v>
      </c>
      <c r="W4720" t="b">
        <v>0</v>
      </c>
      <c r="X4720" t="b">
        <v>0</v>
      </c>
      <c r="Y4720" t="b">
        <v>0</v>
      </c>
      <c r="Z4720" t="b">
        <v>0</v>
      </c>
      <c r="AA4720" t="b">
        <v>1</v>
      </c>
      <c r="AB4720" t="b">
        <v>0</v>
      </c>
      <c r="AC4720" t="b">
        <v>1</v>
      </c>
      <c r="AD4720" t="b">
        <v>0</v>
      </c>
      <c r="AE4720" t="b">
        <v>1</v>
      </c>
      <c r="AF4720" t="b">
        <v>0</v>
      </c>
      <c r="AG4720" t="b">
        <v>0</v>
      </c>
      <c r="AH4720" t="b">
        <v>0</v>
      </c>
      <c r="AI4720" t="b">
        <v>0</v>
      </c>
      <c r="AJ4720" t="b">
        <v>0</v>
      </c>
      <c r="AK4720" t="b">
        <v>0</v>
      </c>
      <c r="AL4720" t="b">
        <v>1</v>
      </c>
      <c r="AM4720" t="b">
        <v>0</v>
      </c>
    </row>
    <row r="4721" spans="1:39" ht="14.4" hidden="1" x14ac:dyDescent="0.3">
      <c r="A4721" t="s">
        <v>4840</v>
      </c>
      <c r="B4721">
        <v>2025</v>
      </c>
      <c r="C4721" t="s">
        <v>177</v>
      </c>
      <c r="D4721" t="s">
        <v>38</v>
      </c>
      <c r="E4721" t="s">
        <v>39</v>
      </c>
      <c r="F4721" t="s">
        <v>5172</v>
      </c>
      <c r="G4721" t="s">
        <v>46</v>
      </c>
      <c r="H4721" t="s">
        <v>94</v>
      </c>
      <c r="I4721" t="s">
        <v>28</v>
      </c>
      <c r="J4721" t="b">
        <v>1</v>
      </c>
      <c r="K4721" t="s">
        <v>130</v>
      </c>
      <c r="L4721">
        <v>0.66</v>
      </c>
      <c r="M4721" t="s">
        <v>5572</v>
      </c>
      <c r="N4721" t="s">
        <v>130</v>
      </c>
      <c r="O4721">
        <v>62767</v>
      </c>
      <c r="P4721">
        <v>5.49</v>
      </c>
      <c r="Q4721">
        <v>0.22</v>
      </c>
      <c r="R4721" t="b">
        <v>1</v>
      </c>
      <c r="S4721" t="s">
        <v>35</v>
      </c>
      <c r="T4721">
        <v>16</v>
      </c>
      <c r="U4721" t="s">
        <v>2314</v>
      </c>
      <c r="V4721" t="b">
        <v>0</v>
      </c>
      <c r="W4721" t="b">
        <v>1</v>
      </c>
      <c r="X4721" t="b">
        <v>1</v>
      </c>
      <c r="Y4721" t="b">
        <v>1</v>
      </c>
      <c r="Z4721" t="b">
        <v>0</v>
      </c>
      <c r="AA4721" t="b">
        <v>1</v>
      </c>
      <c r="AB4721" t="b">
        <v>0</v>
      </c>
      <c r="AC4721" t="b">
        <v>0</v>
      </c>
      <c r="AD4721" t="b">
        <v>1</v>
      </c>
      <c r="AE4721" t="b">
        <v>0</v>
      </c>
      <c r="AF4721" t="b">
        <v>0</v>
      </c>
      <c r="AG4721" t="b">
        <v>0</v>
      </c>
      <c r="AH4721" t="b">
        <v>0</v>
      </c>
      <c r="AI4721" t="b">
        <v>0</v>
      </c>
      <c r="AJ4721" t="b">
        <v>0</v>
      </c>
      <c r="AK4721" t="b">
        <v>0</v>
      </c>
      <c r="AL4721" t="b">
        <v>0</v>
      </c>
      <c r="AM4721" t="b">
        <v>1</v>
      </c>
    </row>
    <row r="4722" spans="1:39" ht="14.4" hidden="1" x14ac:dyDescent="0.3">
      <c r="A4722" t="s">
        <v>4841</v>
      </c>
      <c r="B4722">
        <v>2025</v>
      </c>
      <c r="C4722" t="s">
        <v>248</v>
      </c>
      <c r="D4722" t="s">
        <v>24</v>
      </c>
      <c r="E4722" t="s">
        <v>64</v>
      </c>
      <c r="F4722" t="s">
        <v>5181</v>
      </c>
      <c r="G4722" t="s">
        <v>46</v>
      </c>
      <c r="H4722" t="s">
        <v>18</v>
      </c>
      <c r="I4722" t="s">
        <v>61</v>
      </c>
      <c r="J4722" t="b">
        <v>1</v>
      </c>
      <c r="K4722" t="s">
        <v>5570</v>
      </c>
      <c r="L4722">
        <v>0.56999999999999995</v>
      </c>
      <c r="M4722" t="s">
        <v>5571</v>
      </c>
      <c r="N4722" t="s">
        <v>5570</v>
      </c>
      <c r="O4722">
        <v>126129</v>
      </c>
      <c r="P4722">
        <v>12.95</v>
      </c>
      <c r="Q4722">
        <v>0.28000000000000003</v>
      </c>
      <c r="R4722" t="b">
        <v>1</v>
      </c>
      <c r="S4722" t="s">
        <v>40</v>
      </c>
      <c r="T4722">
        <v>11</v>
      </c>
      <c r="U4722" t="s">
        <v>2314</v>
      </c>
      <c r="V4722" t="b">
        <v>0</v>
      </c>
      <c r="W4722" t="b">
        <v>0</v>
      </c>
      <c r="X4722" t="b">
        <v>0</v>
      </c>
      <c r="Y4722" t="b">
        <v>0</v>
      </c>
      <c r="Z4722" t="b">
        <v>0</v>
      </c>
      <c r="AA4722" t="b">
        <v>1</v>
      </c>
      <c r="AB4722" t="b">
        <v>0</v>
      </c>
      <c r="AC4722" t="b">
        <v>1</v>
      </c>
      <c r="AD4722" t="b">
        <v>1</v>
      </c>
      <c r="AE4722" t="b">
        <v>1</v>
      </c>
      <c r="AF4722" t="b">
        <v>0</v>
      </c>
      <c r="AG4722" t="b">
        <v>0</v>
      </c>
      <c r="AH4722" t="b">
        <v>1</v>
      </c>
      <c r="AI4722" t="b">
        <v>0</v>
      </c>
      <c r="AJ4722" t="b">
        <v>0</v>
      </c>
      <c r="AK4722" t="b">
        <v>1</v>
      </c>
      <c r="AL4722" t="b">
        <v>0</v>
      </c>
      <c r="AM4722" t="b">
        <v>1</v>
      </c>
    </row>
    <row r="4723" spans="1:39" ht="14.4" hidden="1" x14ac:dyDescent="0.3">
      <c r="A4723" t="s">
        <v>4842</v>
      </c>
      <c r="B4723">
        <v>2025</v>
      </c>
      <c r="C4723" t="s">
        <v>44</v>
      </c>
      <c r="D4723" t="s">
        <v>31</v>
      </c>
      <c r="E4723" t="s">
        <v>32</v>
      </c>
      <c r="F4723" t="s">
        <v>5181</v>
      </c>
      <c r="G4723" t="s">
        <v>26</v>
      </c>
      <c r="H4723" t="s">
        <v>91</v>
      </c>
      <c r="I4723" t="s">
        <v>49</v>
      </c>
      <c r="J4723" t="b">
        <v>1</v>
      </c>
      <c r="K4723" t="s">
        <v>5568</v>
      </c>
      <c r="L4723">
        <v>0.45</v>
      </c>
      <c r="M4723" t="s">
        <v>5569</v>
      </c>
      <c r="N4723" t="s">
        <v>5568</v>
      </c>
      <c r="O4723">
        <v>40474</v>
      </c>
      <c r="P4723">
        <v>9.4499999999999993</v>
      </c>
      <c r="Q4723">
        <v>0.26</v>
      </c>
      <c r="R4723" t="b">
        <v>1</v>
      </c>
      <c r="S4723" t="s">
        <v>20</v>
      </c>
      <c r="T4723">
        <v>18</v>
      </c>
      <c r="U4723" t="s">
        <v>2314</v>
      </c>
      <c r="V4723" t="b">
        <v>1</v>
      </c>
      <c r="W4723" t="b">
        <v>0</v>
      </c>
      <c r="X4723" t="b">
        <v>1</v>
      </c>
      <c r="Y4723" t="b">
        <v>1</v>
      </c>
      <c r="Z4723" t="b">
        <v>1</v>
      </c>
      <c r="AA4723" t="b">
        <v>0</v>
      </c>
      <c r="AB4723" t="b">
        <v>1</v>
      </c>
      <c r="AC4723" t="b">
        <v>0</v>
      </c>
      <c r="AD4723" t="b">
        <v>0</v>
      </c>
      <c r="AE4723" t="b">
        <v>0</v>
      </c>
      <c r="AF4723" t="b">
        <v>0</v>
      </c>
      <c r="AG4723" t="b">
        <v>0</v>
      </c>
      <c r="AH4723" t="b">
        <v>1</v>
      </c>
      <c r="AI4723" t="b">
        <v>0</v>
      </c>
      <c r="AJ4723" t="b">
        <v>0</v>
      </c>
      <c r="AK4723" t="b">
        <v>0</v>
      </c>
      <c r="AL4723" t="b">
        <v>0</v>
      </c>
      <c r="AM4723" t="b">
        <v>1</v>
      </c>
    </row>
    <row r="4724" spans="1:39" ht="14.4" hidden="1" x14ac:dyDescent="0.3">
      <c r="A4724" t="s">
        <v>4843</v>
      </c>
      <c r="B4724">
        <v>2025</v>
      </c>
      <c r="C4724" t="s">
        <v>23</v>
      </c>
      <c r="D4724" t="s">
        <v>24</v>
      </c>
      <c r="E4724" t="s">
        <v>78</v>
      </c>
      <c r="F4724" t="s">
        <v>5172</v>
      </c>
      <c r="G4724" t="s">
        <v>17</v>
      </c>
      <c r="H4724" t="s">
        <v>52</v>
      </c>
      <c r="I4724" t="s">
        <v>19</v>
      </c>
      <c r="J4724" t="b">
        <v>1</v>
      </c>
      <c r="K4724" t="s">
        <v>5291</v>
      </c>
      <c r="L4724">
        <v>0.83</v>
      </c>
      <c r="M4724" t="s">
        <v>5567</v>
      </c>
      <c r="N4724" t="s">
        <v>5291</v>
      </c>
      <c r="O4724">
        <v>113360</v>
      </c>
      <c r="P4724">
        <v>15.18</v>
      </c>
      <c r="Q4724">
        <v>0.26</v>
      </c>
      <c r="R4724" t="b">
        <v>1</v>
      </c>
      <c r="S4724" t="s">
        <v>20</v>
      </c>
      <c r="T4724">
        <v>8</v>
      </c>
      <c r="U4724" t="s">
        <v>2314</v>
      </c>
      <c r="V4724" t="b">
        <v>1</v>
      </c>
      <c r="W4724" t="b">
        <v>0</v>
      </c>
      <c r="X4724" t="b">
        <v>0</v>
      </c>
      <c r="Y4724" t="b">
        <v>0</v>
      </c>
      <c r="Z4724" t="b">
        <v>1</v>
      </c>
      <c r="AA4724" t="b">
        <v>1</v>
      </c>
      <c r="AB4724" t="b">
        <v>0</v>
      </c>
      <c r="AC4724" t="b">
        <v>0</v>
      </c>
      <c r="AD4724" t="b">
        <v>0</v>
      </c>
      <c r="AE4724" t="b">
        <v>1</v>
      </c>
      <c r="AF4724" t="b">
        <v>0</v>
      </c>
      <c r="AG4724" t="b">
        <v>0</v>
      </c>
      <c r="AH4724" t="b">
        <v>0</v>
      </c>
      <c r="AI4724" t="b">
        <v>0</v>
      </c>
      <c r="AJ4724" t="b">
        <v>1</v>
      </c>
      <c r="AK4724" t="b">
        <v>0</v>
      </c>
      <c r="AL4724" t="b">
        <v>1</v>
      </c>
      <c r="AM4724" t="b">
        <v>0</v>
      </c>
    </row>
    <row r="4725" spans="1:39" ht="14.4" hidden="1" x14ac:dyDescent="0.3">
      <c r="A4725" t="s">
        <v>4844</v>
      </c>
      <c r="B4725">
        <v>2025</v>
      </c>
      <c r="C4725" t="s">
        <v>107</v>
      </c>
      <c r="D4725" t="s">
        <v>15</v>
      </c>
      <c r="E4725" t="s">
        <v>120</v>
      </c>
      <c r="F4725" t="s">
        <v>40</v>
      </c>
      <c r="G4725" t="s">
        <v>86</v>
      </c>
      <c r="H4725" t="s">
        <v>105</v>
      </c>
      <c r="I4725" t="s">
        <v>98</v>
      </c>
      <c r="J4725" t="b">
        <v>1</v>
      </c>
      <c r="K4725" t="s">
        <v>5565</v>
      </c>
      <c r="L4725">
        <v>0.48</v>
      </c>
      <c r="M4725" t="s">
        <v>5566</v>
      </c>
      <c r="N4725" t="s">
        <v>5565</v>
      </c>
      <c r="O4725">
        <v>64756</v>
      </c>
      <c r="P4725">
        <v>8.5</v>
      </c>
      <c r="Q4725">
        <v>0.11</v>
      </c>
      <c r="R4725" t="b">
        <v>1</v>
      </c>
      <c r="S4725" t="s">
        <v>40</v>
      </c>
      <c r="T4725">
        <v>11</v>
      </c>
      <c r="U4725" t="s">
        <v>3860</v>
      </c>
      <c r="V4725" t="b">
        <v>0</v>
      </c>
      <c r="W4725" t="b">
        <v>1</v>
      </c>
      <c r="X4725" t="b">
        <v>1</v>
      </c>
      <c r="Y4725" t="b">
        <v>1</v>
      </c>
      <c r="Z4725" t="b">
        <v>0</v>
      </c>
      <c r="AA4725" t="b">
        <v>0</v>
      </c>
      <c r="AB4725" t="b">
        <v>0</v>
      </c>
      <c r="AC4725" t="b">
        <v>0</v>
      </c>
      <c r="AD4725" t="b">
        <v>1</v>
      </c>
      <c r="AE4725" t="b">
        <v>1</v>
      </c>
      <c r="AF4725" t="b">
        <v>0</v>
      </c>
      <c r="AG4725" t="b">
        <v>1</v>
      </c>
      <c r="AH4725" t="b">
        <v>1</v>
      </c>
      <c r="AI4725" t="b">
        <v>0</v>
      </c>
      <c r="AJ4725" t="b">
        <v>0</v>
      </c>
      <c r="AK4725" t="b">
        <v>0</v>
      </c>
      <c r="AL4725" t="b">
        <v>1</v>
      </c>
      <c r="AM4725" t="b">
        <v>0</v>
      </c>
    </row>
    <row r="4726" spans="1:39" ht="14.4" hidden="1" x14ac:dyDescent="0.3">
      <c r="A4726" t="s">
        <v>4845</v>
      </c>
      <c r="B4726">
        <v>2025</v>
      </c>
      <c r="C4726" t="s">
        <v>124</v>
      </c>
      <c r="D4726" t="s">
        <v>58</v>
      </c>
      <c r="E4726" t="s">
        <v>64</v>
      </c>
      <c r="F4726" t="s">
        <v>40</v>
      </c>
      <c r="G4726" t="s">
        <v>86</v>
      </c>
      <c r="H4726" t="s">
        <v>60</v>
      </c>
      <c r="I4726" t="s">
        <v>49</v>
      </c>
      <c r="J4726" t="b">
        <v>0</v>
      </c>
      <c r="L4726">
        <v>0.01</v>
      </c>
      <c r="M4726" t="s">
        <v>5564</v>
      </c>
      <c r="O4726">
        <v>25363</v>
      </c>
      <c r="P4726">
        <v>-0.68</v>
      </c>
      <c r="Q4726">
        <v>0.72</v>
      </c>
      <c r="R4726" t="b">
        <v>0</v>
      </c>
      <c r="S4726" t="s">
        <v>20</v>
      </c>
      <c r="T4726">
        <v>12</v>
      </c>
      <c r="U4726" t="s">
        <v>3860</v>
      </c>
      <c r="V4726" t="b">
        <v>1</v>
      </c>
      <c r="W4726" t="b">
        <v>1</v>
      </c>
      <c r="X4726" t="b">
        <v>1</v>
      </c>
      <c r="Y4726" t="b">
        <v>0</v>
      </c>
      <c r="Z4726" t="b">
        <v>0</v>
      </c>
      <c r="AA4726" t="b">
        <v>0</v>
      </c>
      <c r="AB4726" t="b">
        <v>0</v>
      </c>
      <c r="AC4726" t="b">
        <v>0</v>
      </c>
      <c r="AD4726" t="b">
        <v>1</v>
      </c>
      <c r="AE4726" t="b">
        <v>0</v>
      </c>
      <c r="AF4726" t="b">
        <v>0</v>
      </c>
      <c r="AG4726" t="b">
        <v>0</v>
      </c>
      <c r="AH4726" t="b">
        <v>0</v>
      </c>
      <c r="AI4726" t="b">
        <v>0</v>
      </c>
      <c r="AJ4726" t="b">
        <v>0</v>
      </c>
      <c r="AK4726" t="b">
        <v>0</v>
      </c>
      <c r="AL4726" t="b">
        <v>0</v>
      </c>
      <c r="AM4726" t="b">
        <v>0</v>
      </c>
    </row>
    <row r="4727" spans="1:39" ht="14.4" hidden="1" x14ac:dyDescent="0.3">
      <c r="A4727" t="s">
        <v>4846</v>
      </c>
      <c r="B4727">
        <v>2025</v>
      </c>
      <c r="C4727" t="s">
        <v>242</v>
      </c>
      <c r="D4727" t="s">
        <v>90</v>
      </c>
      <c r="E4727" t="s">
        <v>108</v>
      </c>
      <c r="F4727" t="s">
        <v>40</v>
      </c>
      <c r="G4727" t="s">
        <v>55</v>
      </c>
      <c r="H4727" t="s">
        <v>94</v>
      </c>
      <c r="I4727" t="s">
        <v>61</v>
      </c>
      <c r="J4727" t="b">
        <v>1</v>
      </c>
      <c r="K4727" t="s">
        <v>5562</v>
      </c>
      <c r="L4727">
        <v>0.43</v>
      </c>
      <c r="M4727" t="s">
        <v>5563</v>
      </c>
      <c r="N4727" t="s">
        <v>5562</v>
      </c>
      <c r="O4727">
        <v>111887</v>
      </c>
      <c r="P4727">
        <v>15.45</v>
      </c>
      <c r="Q4727">
        <v>0.22</v>
      </c>
      <c r="R4727" t="b">
        <v>1</v>
      </c>
      <c r="S4727" t="s">
        <v>40</v>
      </c>
      <c r="T4727">
        <v>10</v>
      </c>
      <c r="U4727" t="s">
        <v>3860</v>
      </c>
      <c r="V4727" t="b">
        <v>1</v>
      </c>
      <c r="W4727" t="b">
        <v>0</v>
      </c>
      <c r="X4727" t="b">
        <v>1</v>
      </c>
      <c r="Y4727" t="b">
        <v>1</v>
      </c>
      <c r="Z4727" t="b">
        <v>0</v>
      </c>
      <c r="AA4727" t="b">
        <v>0</v>
      </c>
      <c r="AB4727" t="b">
        <v>0</v>
      </c>
      <c r="AC4727" t="b">
        <v>0</v>
      </c>
      <c r="AD4727" t="b">
        <v>1</v>
      </c>
      <c r="AE4727" t="b">
        <v>1</v>
      </c>
      <c r="AF4727" t="b">
        <v>0</v>
      </c>
      <c r="AG4727" t="b">
        <v>0</v>
      </c>
      <c r="AH4727" t="b">
        <v>0</v>
      </c>
      <c r="AI4727" t="b">
        <v>0</v>
      </c>
      <c r="AJ4727" t="b">
        <v>0</v>
      </c>
      <c r="AK4727" t="b">
        <v>1</v>
      </c>
      <c r="AL4727" t="b">
        <v>1</v>
      </c>
      <c r="AM4727" t="b">
        <v>0</v>
      </c>
    </row>
    <row r="4728" spans="1:39" ht="14.4" hidden="1" x14ac:dyDescent="0.3">
      <c r="A4728" t="s">
        <v>4847</v>
      </c>
      <c r="B4728">
        <v>2025</v>
      </c>
      <c r="C4728" t="s">
        <v>242</v>
      </c>
      <c r="D4728" t="s">
        <v>90</v>
      </c>
      <c r="E4728" t="s">
        <v>74</v>
      </c>
      <c r="F4728" t="s">
        <v>5181</v>
      </c>
      <c r="G4728" t="s">
        <v>46</v>
      </c>
      <c r="H4728" t="s">
        <v>91</v>
      </c>
      <c r="I4728" t="s">
        <v>61</v>
      </c>
      <c r="J4728" t="b">
        <v>0</v>
      </c>
      <c r="L4728">
        <v>0</v>
      </c>
      <c r="M4728" t="s">
        <v>5561</v>
      </c>
      <c r="O4728">
        <v>66723</v>
      </c>
      <c r="P4728">
        <v>-0.14000000000000001</v>
      </c>
      <c r="Q4728">
        <v>0.67</v>
      </c>
      <c r="R4728" t="b">
        <v>0</v>
      </c>
      <c r="S4728" t="s">
        <v>35</v>
      </c>
      <c r="T4728">
        <v>9</v>
      </c>
      <c r="U4728" t="s">
        <v>2314</v>
      </c>
      <c r="V4728" t="b">
        <v>0</v>
      </c>
      <c r="W4728" t="b">
        <v>1</v>
      </c>
      <c r="X4728" t="b">
        <v>0</v>
      </c>
      <c r="Y4728" t="b">
        <v>1</v>
      </c>
      <c r="Z4728" t="b">
        <v>0</v>
      </c>
      <c r="AA4728" t="b">
        <v>0</v>
      </c>
      <c r="AB4728" t="b">
        <v>1</v>
      </c>
      <c r="AC4728" t="b">
        <v>1</v>
      </c>
      <c r="AD4728" t="b">
        <v>0</v>
      </c>
      <c r="AE4728" t="b">
        <v>1</v>
      </c>
      <c r="AF4728" t="b">
        <v>0</v>
      </c>
      <c r="AG4728" t="b">
        <v>0</v>
      </c>
      <c r="AH4728" t="b">
        <v>0</v>
      </c>
      <c r="AI4728" t="b">
        <v>0</v>
      </c>
      <c r="AJ4728" t="b">
        <v>0</v>
      </c>
      <c r="AK4728" t="b">
        <v>0</v>
      </c>
      <c r="AL4728" t="b">
        <v>0</v>
      </c>
      <c r="AM4728" t="b">
        <v>0</v>
      </c>
    </row>
    <row r="4729" spans="1:39" ht="14.4" hidden="1" x14ac:dyDescent="0.3">
      <c r="A4729" t="s">
        <v>4848</v>
      </c>
      <c r="B4729">
        <v>2025</v>
      </c>
      <c r="C4729" t="s">
        <v>112</v>
      </c>
      <c r="D4729" t="s">
        <v>113</v>
      </c>
      <c r="E4729" t="s">
        <v>108</v>
      </c>
      <c r="F4729" t="s">
        <v>5181</v>
      </c>
      <c r="G4729" t="s">
        <v>33</v>
      </c>
      <c r="H4729" t="s">
        <v>27</v>
      </c>
      <c r="I4729" t="s">
        <v>28</v>
      </c>
      <c r="J4729" t="b">
        <v>1</v>
      </c>
      <c r="K4729" t="s">
        <v>230</v>
      </c>
      <c r="L4729">
        <v>0.5</v>
      </c>
      <c r="M4729" t="s">
        <v>5560</v>
      </c>
      <c r="N4729" t="s">
        <v>230</v>
      </c>
      <c r="O4729">
        <v>142369</v>
      </c>
      <c r="P4729">
        <v>11.52</v>
      </c>
      <c r="Q4729">
        <v>0.34</v>
      </c>
      <c r="R4729" t="b">
        <v>1</v>
      </c>
      <c r="S4729" t="s">
        <v>35</v>
      </c>
      <c r="T4729">
        <v>8</v>
      </c>
      <c r="U4729" t="s">
        <v>2314</v>
      </c>
      <c r="V4729" t="b">
        <v>0</v>
      </c>
      <c r="W4729" t="b">
        <v>1</v>
      </c>
      <c r="X4729" t="b">
        <v>1</v>
      </c>
      <c r="Y4729" t="b">
        <v>0</v>
      </c>
      <c r="Z4729" t="b">
        <v>0</v>
      </c>
      <c r="AA4729" t="b">
        <v>1</v>
      </c>
      <c r="AB4729" t="b">
        <v>1</v>
      </c>
      <c r="AC4729" t="b">
        <v>0</v>
      </c>
      <c r="AD4729" t="b">
        <v>1</v>
      </c>
      <c r="AE4729" t="b">
        <v>1</v>
      </c>
      <c r="AF4729" t="b">
        <v>0</v>
      </c>
      <c r="AG4729" t="b">
        <v>0</v>
      </c>
      <c r="AH4729" t="b">
        <v>1</v>
      </c>
      <c r="AI4729" t="b">
        <v>0</v>
      </c>
      <c r="AJ4729" t="b">
        <v>0</v>
      </c>
      <c r="AK4729" t="b">
        <v>0</v>
      </c>
      <c r="AL4729" t="b">
        <v>0</v>
      </c>
      <c r="AM4729" t="b">
        <v>0</v>
      </c>
    </row>
    <row r="4730" spans="1:39" ht="14.4" hidden="1" x14ac:dyDescent="0.3">
      <c r="A4730" t="s">
        <v>4849</v>
      </c>
      <c r="B4730">
        <v>2025</v>
      </c>
      <c r="C4730" t="s">
        <v>51</v>
      </c>
      <c r="D4730" t="s">
        <v>31</v>
      </c>
      <c r="E4730" t="s">
        <v>45</v>
      </c>
      <c r="F4730" t="s">
        <v>40</v>
      </c>
      <c r="G4730" t="s">
        <v>33</v>
      </c>
      <c r="H4730" t="s">
        <v>18</v>
      </c>
      <c r="I4730" t="s">
        <v>28</v>
      </c>
      <c r="J4730" t="b">
        <v>0</v>
      </c>
      <c r="L4730">
        <v>0.12</v>
      </c>
      <c r="M4730" t="s">
        <v>5559</v>
      </c>
      <c r="O4730">
        <v>33005</v>
      </c>
      <c r="P4730">
        <v>4.08</v>
      </c>
      <c r="Q4730">
        <v>0.88</v>
      </c>
      <c r="R4730" t="b">
        <v>0</v>
      </c>
      <c r="S4730" t="s">
        <v>20</v>
      </c>
      <c r="T4730">
        <v>3</v>
      </c>
      <c r="U4730" t="s">
        <v>2314</v>
      </c>
      <c r="V4730" t="b">
        <v>0</v>
      </c>
      <c r="W4730" t="b">
        <v>1</v>
      </c>
      <c r="X4730" t="b">
        <v>1</v>
      </c>
      <c r="Y4730" t="b">
        <v>1</v>
      </c>
      <c r="Z4730" t="b">
        <v>0</v>
      </c>
      <c r="AA4730" t="b">
        <v>1</v>
      </c>
      <c r="AB4730" t="b">
        <v>0</v>
      </c>
      <c r="AC4730" t="b">
        <v>1</v>
      </c>
      <c r="AD4730" t="b">
        <v>0</v>
      </c>
      <c r="AE4730" t="b">
        <v>0</v>
      </c>
      <c r="AF4730" t="b">
        <v>0</v>
      </c>
      <c r="AG4730" t="b">
        <v>0</v>
      </c>
      <c r="AH4730" t="b">
        <v>0</v>
      </c>
      <c r="AI4730" t="b">
        <v>0</v>
      </c>
      <c r="AJ4730" t="b">
        <v>0</v>
      </c>
      <c r="AK4730" t="b">
        <v>0</v>
      </c>
      <c r="AL4730" t="b">
        <v>0</v>
      </c>
      <c r="AM4730" t="b">
        <v>0</v>
      </c>
    </row>
    <row r="4731" spans="1:39" ht="14.4" hidden="1" x14ac:dyDescent="0.3">
      <c r="A4731" t="s">
        <v>4850</v>
      </c>
      <c r="B4731">
        <v>2025</v>
      </c>
      <c r="C4731" t="s">
        <v>44</v>
      </c>
      <c r="D4731" t="s">
        <v>31</v>
      </c>
      <c r="E4731" t="s">
        <v>97</v>
      </c>
      <c r="F4731" t="s">
        <v>5176</v>
      </c>
      <c r="G4731" t="s">
        <v>55</v>
      </c>
      <c r="H4731" t="s">
        <v>105</v>
      </c>
      <c r="I4731" t="s">
        <v>61</v>
      </c>
      <c r="J4731" t="b">
        <v>1</v>
      </c>
      <c r="K4731" t="s">
        <v>5557</v>
      </c>
      <c r="L4731">
        <v>0.56999999999999995</v>
      </c>
      <c r="M4731" t="s">
        <v>5558</v>
      </c>
      <c r="N4731" t="s">
        <v>5557</v>
      </c>
      <c r="O4731">
        <v>44876</v>
      </c>
      <c r="P4731">
        <v>11.82</v>
      </c>
      <c r="Q4731">
        <v>0.21</v>
      </c>
      <c r="R4731" t="b">
        <v>1</v>
      </c>
      <c r="S4731" t="s">
        <v>40</v>
      </c>
      <c r="T4731">
        <v>13</v>
      </c>
      <c r="U4731" t="s">
        <v>3860</v>
      </c>
      <c r="V4731" t="b">
        <v>1</v>
      </c>
      <c r="W4731" t="b">
        <v>0</v>
      </c>
      <c r="X4731" t="b">
        <v>0</v>
      </c>
      <c r="Y4731" t="b">
        <v>0</v>
      </c>
      <c r="Z4731" t="b">
        <v>0</v>
      </c>
      <c r="AA4731" t="b">
        <v>0</v>
      </c>
      <c r="AB4731" t="b">
        <v>1</v>
      </c>
      <c r="AC4731" t="b">
        <v>0</v>
      </c>
      <c r="AD4731" t="b">
        <v>1</v>
      </c>
      <c r="AE4731" t="b">
        <v>1</v>
      </c>
      <c r="AF4731" t="b">
        <v>0</v>
      </c>
      <c r="AG4731" t="b">
        <v>0</v>
      </c>
      <c r="AH4731" t="b">
        <v>1</v>
      </c>
      <c r="AI4731" t="b">
        <v>0</v>
      </c>
      <c r="AJ4731" t="b">
        <v>0</v>
      </c>
      <c r="AK4731" t="b">
        <v>1</v>
      </c>
      <c r="AL4731" t="b">
        <v>1</v>
      </c>
      <c r="AM4731" t="b">
        <v>1</v>
      </c>
    </row>
    <row r="4732" spans="1:39" ht="14.4" hidden="1" x14ac:dyDescent="0.3">
      <c r="A4732" t="s">
        <v>4851</v>
      </c>
      <c r="B4732">
        <v>2025</v>
      </c>
      <c r="C4732" t="s">
        <v>48</v>
      </c>
      <c r="D4732" t="s">
        <v>24</v>
      </c>
      <c r="E4732" t="s">
        <v>54</v>
      </c>
      <c r="F4732" t="s">
        <v>40</v>
      </c>
      <c r="G4732" t="s">
        <v>41</v>
      </c>
      <c r="H4732" t="s">
        <v>94</v>
      </c>
      <c r="I4732" t="s">
        <v>61</v>
      </c>
      <c r="J4732" t="b">
        <v>1</v>
      </c>
      <c r="K4732" t="s">
        <v>5555</v>
      </c>
      <c r="L4732">
        <v>0.61</v>
      </c>
      <c r="M4732" t="s">
        <v>5556</v>
      </c>
      <c r="N4732" t="s">
        <v>5555</v>
      </c>
      <c r="O4732">
        <v>135054</v>
      </c>
      <c r="P4732">
        <v>17.25</v>
      </c>
      <c r="Q4732">
        <v>0.2</v>
      </c>
      <c r="R4732" t="b">
        <v>1</v>
      </c>
      <c r="S4732" t="s">
        <v>20</v>
      </c>
      <c r="T4732">
        <v>14</v>
      </c>
      <c r="U4732" t="s">
        <v>2314</v>
      </c>
      <c r="V4732" t="b">
        <v>1</v>
      </c>
      <c r="W4732" t="b">
        <v>1</v>
      </c>
      <c r="X4732" t="b">
        <v>0</v>
      </c>
      <c r="Y4732" t="b">
        <v>0</v>
      </c>
      <c r="Z4732" t="b">
        <v>0</v>
      </c>
      <c r="AA4732" t="b">
        <v>1</v>
      </c>
      <c r="AB4732" t="b">
        <v>0</v>
      </c>
      <c r="AC4732" t="b">
        <v>1</v>
      </c>
      <c r="AD4732" t="b">
        <v>0</v>
      </c>
      <c r="AE4732" t="b">
        <v>0</v>
      </c>
      <c r="AF4732" t="b">
        <v>1</v>
      </c>
      <c r="AG4732" t="b">
        <v>0</v>
      </c>
      <c r="AH4732" t="b">
        <v>0</v>
      </c>
      <c r="AI4732" t="b">
        <v>1</v>
      </c>
      <c r="AJ4732" t="b">
        <v>1</v>
      </c>
      <c r="AK4732" t="b">
        <v>0</v>
      </c>
      <c r="AL4732" t="b">
        <v>0</v>
      </c>
      <c r="AM4732" t="b">
        <v>0</v>
      </c>
    </row>
    <row r="4733" spans="1:39" ht="14.4" hidden="1" x14ac:dyDescent="0.3">
      <c r="A4733" t="s">
        <v>4852</v>
      </c>
      <c r="B4733">
        <v>2025</v>
      </c>
      <c r="C4733" t="s">
        <v>89</v>
      </c>
      <c r="D4733" t="s">
        <v>90</v>
      </c>
      <c r="E4733" t="s">
        <v>120</v>
      </c>
      <c r="F4733" t="s">
        <v>5176</v>
      </c>
      <c r="G4733" t="s">
        <v>41</v>
      </c>
      <c r="H4733" t="s">
        <v>69</v>
      </c>
      <c r="I4733" t="s">
        <v>98</v>
      </c>
      <c r="J4733" t="b">
        <v>1</v>
      </c>
      <c r="K4733" t="s">
        <v>5553</v>
      </c>
      <c r="L4733">
        <v>0.57999999999999996</v>
      </c>
      <c r="M4733" t="s">
        <v>5554</v>
      </c>
      <c r="N4733" t="s">
        <v>5553</v>
      </c>
      <c r="O4733">
        <v>91847</v>
      </c>
      <c r="P4733">
        <v>14.58</v>
      </c>
      <c r="Q4733">
        <v>0.39</v>
      </c>
      <c r="R4733" t="b">
        <v>1</v>
      </c>
      <c r="S4733" t="s">
        <v>40</v>
      </c>
      <c r="T4733">
        <v>4</v>
      </c>
      <c r="U4733" t="s">
        <v>2314</v>
      </c>
      <c r="V4733" t="b">
        <v>0</v>
      </c>
      <c r="W4733" t="b">
        <v>1</v>
      </c>
      <c r="X4733" t="b">
        <v>0</v>
      </c>
      <c r="Y4733" t="b">
        <v>1</v>
      </c>
      <c r="Z4733" t="b">
        <v>0</v>
      </c>
      <c r="AA4733" t="b">
        <v>0</v>
      </c>
      <c r="AB4733" t="b">
        <v>0</v>
      </c>
      <c r="AC4733" t="b">
        <v>1</v>
      </c>
      <c r="AD4733" t="b">
        <v>0</v>
      </c>
      <c r="AE4733" t="b">
        <v>0</v>
      </c>
      <c r="AF4733" t="b">
        <v>0</v>
      </c>
      <c r="AG4733" t="b">
        <v>1</v>
      </c>
      <c r="AH4733" t="b">
        <v>1</v>
      </c>
      <c r="AI4733" t="b">
        <v>0</v>
      </c>
      <c r="AJ4733" t="b">
        <v>0</v>
      </c>
      <c r="AK4733" t="b">
        <v>0</v>
      </c>
      <c r="AL4733" t="b">
        <v>0</v>
      </c>
      <c r="AM4733" t="b">
        <v>0</v>
      </c>
    </row>
    <row r="4734" spans="1:39" ht="14.4" hidden="1" x14ac:dyDescent="0.3">
      <c r="A4734" t="s">
        <v>4853</v>
      </c>
      <c r="B4734">
        <v>2025</v>
      </c>
      <c r="C4734" t="s">
        <v>152</v>
      </c>
      <c r="D4734" t="s">
        <v>77</v>
      </c>
      <c r="E4734" t="s">
        <v>16</v>
      </c>
      <c r="F4734" t="s">
        <v>5181</v>
      </c>
      <c r="G4734" t="s">
        <v>33</v>
      </c>
      <c r="H4734" t="s">
        <v>27</v>
      </c>
      <c r="I4734" t="s">
        <v>83</v>
      </c>
      <c r="J4734" t="b">
        <v>1</v>
      </c>
      <c r="K4734" t="s">
        <v>5551</v>
      </c>
      <c r="L4734">
        <v>0.46</v>
      </c>
      <c r="M4734" t="s">
        <v>5552</v>
      </c>
      <c r="N4734" t="s">
        <v>5551</v>
      </c>
      <c r="O4734">
        <v>100827</v>
      </c>
      <c r="P4734">
        <v>14.22</v>
      </c>
      <c r="Q4734">
        <v>0.13</v>
      </c>
      <c r="R4734" t="b">
        <v>1</v>
      </c>
      <c r="S4734" t="s">
        <v>40</v>
      </c>
      <c r="T4734">
        <v>15</v>
      </c>
      <c r="U4734" t="s">
        <v>2314</v>
      </c>
      <c r="V4734" t="b">
        <v>1</v>
      </c>
      <c r="W4734" t="b">
        <v>0</v>
      </c>
      <c r="X4734" t="b">
        <v>0</v>
      </c>
      <c r="Y4734" t="b">
        <v>0</v>
      </c>
      <c r="Z4734" t="b">
        <v>0</v>
      </c>
      <c r="AA4734" t="b">
        <v>0</v>
      </c>
      <c r="AB4734" t="b">
        <v>0</v>
      </c>
      <c r="AC4734" t="b">
        <v>1</v>
      </c>
      <c r="AD4734" t="b">
        <v>1</v>
      </c>
      <c r="AE4734" t="b">
        <v>0</v>
      </c>
      <c r="AF4734" t="b">
        <v>0</v>
      </c>
      <c r="AG4734" t="b">
        <v>0</v>
      </c>
      <c r="AH4734" t="b">
        <v>0</v>
      </c>
      <c r="AI4734" t="b">
        <v>1</v>
      </c>
      <c r="AJ4734" t="b">
        <v>1</v>
      </c>
      <c r="AK4734" t="b">
        <v>0</v>
      </c>
      <c r="AL4734" t="b">
        <v>1</v>
      </c>
      <c r="AM4734" t="b">
        <v>0</v>
      </c>
    </row>
    <row r="4735" spans="1:39" ht="14.4" hidden="1" x14ac:dyDescent="0.3">
      <c r="A4735" t="s">
        <v>4854</v>
      </c>
      <c r="B4735">
        <v>2025</v>
      </c>
      <c r="C4735" t="s">
        <v>198</v>
      </c>
      <c r="D4735" t="s">
        <v>38</v>
      </c>
      <c r="E4735" t="s">
        <v>59</v>
      </c>
      <c r="F4735" t="s">
        <v>40</v>
      </c>
      <c r="G4735" t="s">
        <v>86</v>
      </c>
      <c r="H4735" t="s">
        <v>52</v>
      </c>
      <c r="I4735" t="s">
        <v>98</v>
      </c>
      <c r="J4735" t="b">
        <v>1</v>
      </c>
      <c r="K4735" t="s">
        <v>5549</v>
      </c>
      <c r="L4735">
        <v>0.71</v>
      </c>
      <c r="M4735" t="s">
        <v>5550</v>
      </c>
      <c r="N4735" t="s">
        <v>5549</v>
      </c>
      <c r="O4735">
        <v>79507</v>
      </c>
      <c r="P4735">
        <v>5.3</v>
      </c>
      <c r="Q4735">
        <v>0.28000000000000003</v>
      </c>
      <c r="R4735" t="b">
        <v>1</v>
      </c>
      <c r="S4735" t="s">
        <v>40</v>
      </c>
      <c r="T4735">
        <v>2</v>
      </c>
      <c r="U4735" t="s">
        <v>3860</v>
      </c>
      <c r="V4735" t="b">
        <v>0</v>
      </c>
      <c r="W4735" t="b">
        <v>0</v>
      </c>
      <c r="X4735" t="b">
        <v>0</v>
      </c>
      <c r="Y4735" t="b">
        <v>1</v>
      </c>
      <c r="Z4735" t="b">
        <v>1</v>
      </c>
      <c r="AA4735" t="b">
        <v>1</v>
      </c>
      <c r="AB4735" t="b">
        <v>1</v>
      </c>
      <c r="AC4735" t="b">
        <v>0</v>
      </c>
      <c r="AD4735" t="b">
        <v>1</v>
      </c>
      <c r="AE4735" t="b">
        <v>0</v>
      </c>
      <c r="AF4735" t="b">
        <v>0</v>
      </c>
      <c r="AG4735" t="b">
        <v>0</v>
      </c>
      <c r="AH4735" t="b">
        <v>1</v>
      </c>
      <c r="AI4735" t="b">
        <v>1</v>
      </c>
      <c r="AJ4735" t="b">
        <v>0</v>
      </c>
      <c r="AK4735" t="b">
        <v>0</v>
      </c>
      <c r="AL4735" t="b">
        <v>1</v>
      </c>
      <c r="AM4735" t="b">
        <v>1</v>
      </c>
    </row>
    <row r="4736" spans="1:39" ht="14.4" hidden="1" x14ac:dyDescent="0.3">
      <c r="A4736" t="s">
        <v>4855</v>
      </c>
      <c r="B4736">
        <v>2025</v>
      </c>
      <c r="C4736" t="s">
        <v>112</v>
      </c>
      <c r="D4736" t="s">
        <v>113</v>
      </c>
      <c r="E4736" t="s">
        <v>120</v>
      </c>
      <c r="F4736" t="s">
        <v>40</v>
      </c>
      <c r="G4736" t="s">
        <v>46</v>
      </c>
      <c r="H4736" t="s">
        <v>52</v>
      </c>
      <c r="I4736" t="s">
        <v>49</v>
      </c>
      <c r="J4736" t="b">
        <v>0</v>
      </c>
      <c r="L4736">
        <v>0.02</v>
      </c>
      <c r="M4736" t="s">
        <v>5548</v>
      </c>
      <c r="O4736">
        <v>105607</v>
      </c>
      <c r="P4736">
        <v>2.25</v>
      </c>
      <c r="Q4736">
        <v>0.62</v>
      </c>
      <c r="R4736" t="b">
        <v>0</v>
      </c>
      <c r="S4736" t="s">
        <v>35</v>
      </c>
      <c r="T4736">
        <v>11</v>
      </c>
      <c r="U4736" t="s">
        <v>2314</v>
      </c>
      <c r="V4736" t="b">
        <v>0</v>
      </c>
      <c r="W4736" t="b">
        <v>0</v>
      </c>
      <c r="X4736" t="b">
        <v>1</v>
      </c>
      <c r="Y4736" t="b">
        <v>1</v>
      </c>
      <c r="Z4736" t="b">
        <v>1</v>
      </c>
      <c r="AA4736" t="b">
        <v>0</v>
      </c>
      <c r="AB4736" t="b">
        <v>1</v>
      </c>
      <c r="AC4736" t="b">
        <v>1</v>
      </c>
      <c r="AD4736" t="b">
        <v>1</v>
      </c>
      <c r="AE4736" t="b">
        <v>0</v>
      </c>
      <c r="AF4736" t="b">
        <v>0</v>
      </c>
      <c r="AG4736" t="b">
        <v>0</v>
      </c>
      <c r="AH4736" t="b">
        <v>0</v>
      </c>
      <c r="AI4736" t="b">
        <v>0</v>
      </c>
      <c r="AJ4736" t="b">
        <v>0</v>
      </c>
      <c r="AK4736" t="b">
        <v>0</v>
      </c>
      <c r="AL4736" t="b">
        <v>0</v>
      </c>
      <c r="AM4736" t="b">
        <v>0</v>
      </c>
    </row>
    <row r="4737" spans="1:39" ht="14.4" hidden="1" x14ac:dyDescent="0.3">
      <c r="A4737" t="s">
        <v>4856</v>
      </c>
      <c r="B4737">
        <v>2025</v>
      </c>
      <c r="C4737" t="s">
        <v>152</v>
      </c>
      <c r="D4737" t="s">
        <v>77</v>
      </c>
      <c r="E4737" t="s">
        <v>32</v>
      </c>
      <c r="F4737" t="s">
        <v>5169</v>
      </c>
      <c r="G4737" t="s">
        <v>17</v>
      </c>
      <c r="H4737" t="s">
        <v>34</v>
      </c>
      <c r="I4737" t="s">
        <v>83</v>
      </c>
      <c r="J4737" t="b">
        <v>0</v>
      </c>
      <c r="L4737">
        <v>0.08</v>
      </c>
      <c r="M4737" t="s">
        <v>5547</v>
      </c>
      <c r="O4737">
        <v>82839</v>
      </c>
      <c r="P4737">
        <v>-1.3</v>
      </c>
      <c r="Q4737">
        <v>0.77</v>
      </c>
      <c r="R4737" t="b">
        <v>0</v>
      </c>
      <c r="S4737" t="s">
        <v>40</v>
      </c>
      <c r="T4737">
        <v>16</v>
      </c>
      <c r="U4737" t="s">
        <v>2314</v>
      </c>
      <c r="V4737" t="b">
        <v>1</v>
      </c>
      <c r="W4737" t="b">
        <v>0</v>
      </c>
      <c r="X4737" t="b">
        <v>1</v>
      </c>
      <c r="Y4737" t="b">
        <v>0</v>
      </c>
      <c r="Z4737" t="b">
        <v>0</v>
      </c>
      <c r="AA4737" t="b">
        <v>1</v>
      </c>
      <c r="AB4737" t="b">
        <v>0</v>
      </c>
      <c r="AC4737" t="b">
        <v>0</v>
      </c>
      <c r="AD4737" t="b">
        <v>1</v>
      </c>
      <c r="AE4737" t="b">
        <v>0</v>
      </c>
      <c r="AF4737" t="b">
        <v>0</v>
      </c>
      <c r="AG4737" t="b">
        <v>0</v>
      </c>
      <c r="AH4737" t="b">
        <v>0</v>
      </c>
      <c r="AI4737" t="b">
        <v>0</v>
      </c>
      <c r="AJ4737" t="b">
        <v>0</v>
      </c>
      <c r="AK4737" t="b">
        <v>0</v>
      </c>
      <c r="AL4737" t="b">
        <v>0</v>
      </c>
      <c r="AM4737" t="b">
        <v>0</v>
      </c>
    </row>
    <row r="4738" spans="1:39" ht="14.4" hidden="1" x14ac:dyDescent="0.3">
      <c r="A4738" t="s">
        <v>4857</v>
      </c>
      <c r="B4738">
        <v>2025</v>
      </c>
      <c r="C4738" t="s">
        <v>126</v>
      </c>
      <c r="D4738" t="s">
        <v>68</v>
      </c>
      <c r="E4738" t="s">
        <v>81</v>
      </c>
      <c r="F4738" t="s">
        <v>40</v>
      </c>
      <c r="G4738" t="s">
        <v>17</v>
      </c>
      <c r="H4738" t="s">
        <v>42</v>
      </c>
      <c r="I4738" t="s">
        <v>28</v>
      </c>
      <c r="J4738" t="b">
        <v>0</v>
      </c>
      <c r="L4738">
        <v>0.17</v>
      </c>
      <c r="M4738" t="s">
        <v>5546</v>
      </c>
      <c r="O4738">
        <v>106349</v>
      </c>
      <c r="P4738">
        <v>1.07</v>
      </c>
      <c r="Q4738">
        <v>0.89</v>
      </c>
      <c r="R4738" t="b">
        <v>0</v>
      </c>
      <c r="S4738" t="s">
        <v>40</v>
      </c>
      <c r="T4738">
        <v>11</v>
      </c>
      <c r="U4738" t="s">
        <v>2314</v>
      </c>
      <c r="V4738" t="b">
        <v>1</v>
      </c>
      <c r="W4738" t="b">
        <v>0</v>
      </c>
      <c r="X4738" t="b">
        <v>1</v>
      </c>
      <c r="Y4738" t="b">
        <v>1</v>
      </c>
      <c r="Z4738" t="b">
        <v>0</v>
      </c>
      <c r="AA4738" t="b">
        <v>0</v>
      </c>
      <c r="AB4738" t="b">
        <v>1</v>
      </c>
      <c r="AC4738" t="b">
        <v>0</v>
      </c>
      <c r="AD4738" t="b">
        <v>1</v>
      </c>
      <c r="AE4738" t="b">
        <v>0</v>
      </c>
      <c r="AF4738" t="b">
        <v>0</v>
      </c>
      <c r="AG4738" t="b">
        <v>0</v>
      </c>
      <c r="AH4738" t="b">
        <v>0</v>
      </c>
      <c r="AI4738" t="b">
        <v>0</v>
      </c>
      <c r="AJ4738" t="b">
        <v>0</v>
      </c>
      <c r="AK4738" t="b">
        <v>0</v>
      </c>
      <c r="AL4738" t="b">
        <v>0</v>
      </c>
      <c r="AM4738" t="b">
        <v>0</v>
      </c>
    </row>
    <row r="4739" spans="1:39" ht="14.4" hidden="1" x14ac:dyDescent="0.3">
      <c r="A4739" t="s">
        <v>4858</v>
      </c>
      <c r="B4739">
        <v>2025</v>
      </c>
      <c r="C4739" t="s">
        <v>112</v>
      </c>
      <c r="D4739" t="s">
        <v>113</v>
      </c>
      <c r="E4739" t="s">
        <v>39</v>
      </c>
      <c r="F4739" t="s">
        <v>5176</v>
      </c>
      <c r="G4739" t="s">
        <v>46</v>
      </c>
      <c r="H4739" t="s">
        <v>27</v>
      </c>
      <c r="I4739" t="s">
        <v>28</v>
      </c>
      <c r="J4739" t="b">
        <v>1</v>
      </c>
      <c r="K4739" t="s">
        <v>5544</v>
      </c>
      <c r="L4739">
        <v>0.52</v>
      </c>
      <c r="M4739" t="s">
        <v>5545</v>
      </c>
      <c r="N4739" t="s">
        <v>5544</v>
      </c>
      <c r="O4739">
        <v>123398</v>
      </c>
      <c r="P4739">
        <v>11.17</v>
      </c>
      <c r="Q4739">
        <v>0.1</v>
      </c>
      <c r="R4739" t="b">
        <v>1</v>
      </c>
      <c r="S4739" t="s">
        <v>20</v>
      </c>
      <c r="T4739">
        <v>16</v>
      </c>
      <c r="U4739" t="s">
        <v>2314</v>
      </c>
      <c r="V4739" t="b">
        <v>0</v>
      </c>
      <c r="W4739" t="b">
        <v>0</v>
      </c>
      <c r="X4739" t="b">
        <v>1</v>
      </c>
      <c r="Y4739" t="b">
        <v>0</v>
      </c>
      <c r="Z4739" t="b">
        <v>0</v>
      </c>
      <c r="AA4739" t="b">
        <v>0</v>
      </c>
      <c r="AB4739" t="b">
        <v>0</v>
      </c>
      <c r="AC4739" t="b">
        <v>1</v>
      </c>
      <c r="AD4739" t="b">
        <v>0</v>
      </c>
      <c r="AE4739" t="b">
        <v>1</v>
      </c>
      <c r="AF4739" t="b">
        <v>0</v>
      </c>
      <c r="AG4739" t="b">
        <v>0</v>
      </c>
      <c r="AH4739" t="b">
        <v>0</v>
      </c>
      <c r="AI4739" t="b">
        <v>1</v>
      </c>
      <c r="AJ4739" t="b">
        <v>1</v>
      </c>
      <c r="AK4739" t="b">
        <v>1</v>
      </c>
      <c r="AL4739" t="b">
        <v>0</v>
      </c>
      <c r="AM4739" t="b">
        <v>0</v>
      </c>
    </row>
    <row r="4740" spans="1:39" ht="14.4" hidden="1" x14ac:dyDescent="0.3">
      <c r="A4740" t="s">
        <v>4859</v>
      </c>
      <c r="B4740">
        <v>2025</v>
      </c>
      <c r="C4740" t="s">
        <v>76</v>
      </c>
      <c r="D4740" t="s">
        <v>77</v>
      </c>
      <c r="E4740" t="s">
        <v>135</v>
      </c>
      <c r="F4740" t="s">
        <v>5176</v>
      </c>
      <c r="G4740" t="s">
        <v>86</v>
      </c>
      <c r="H4740" t="s">
        <v>91</v>
      </c>
      <c r="I4740" t="s">
        <v>19</v>
      </c>
      <c r="J4740" t="b">
        <v>1</v>
      </c>
      <c r="K4740" t="s">
        <v>130</v>
      </c>
      <c r="L4740">
        <v>0.86</v>
      </c>
      <c r="M4740" t="s">
        <v>5543</v>
      </c>
      <c r="N4740" t="s">
        <v>130</v>
      </c>
      <c r="O4740">
        <v>110135</v>
      </c>
      <c r="P4740">
        <v>8.98</v>
      </c>
      <c r="Q4740">
        <v>0.22</v>
      </c>
      <c r="R4740" t="b">
        <v>1</v>
      </c>
      <c r="S4740" t="s">
        <v>40</v>
      </c>
      <c r="T4740">
        <v>0</v>
      </c>
      <c r="U4740" t="s">
        <v>3860</v>
      </c>
      <c r="V4740" t="b">
        <v>0</v>
      </c>
      <c r="W4740" t="b">
        <v>0</v>
      </c>
      <c r="X4740" t="b">
        <v>1</v>
      </c>
      <c r="Y4740" t="b">
        <v>1</v>
      </c>
      <c r="Z4740" t="b">
        <v>0</v>
      </c>
      <c r="AA4740" t="b">
        <v>0</v>
      </c>
      <c r="AB4740" t="b">
        <v>0</v>
      </c>
      <c r="AC4740" t="b">
        <v>1</v>
      </c>
      <c r="AD4740" t="b">
        <v>0</v>
      </c>
      <c r="AE4740" t="b">
        <v>1</v>
      </c>
      <c r="AF4740" t="b">
        <v>0</v>
      </c>
      <c r="AG4740" t="b">
        <v>0</v>
      </c>
      <c r="AH4740" t="b">
        <v>0</v>
      </c>
      <c r="AI4740" t="b">
        <v>0</v>
      </c>
      <c r="AJ4740" t="b">
        <v>0</v>
      </c>
      <c r="AK4740" t="b">
        <v>0</v>
      </c>
      <c r="AL4740" t="b">
        <v>0</v>
      </c>
      <c r="AM4740" t="b">
        <v>1</v>
      </c>
    </row>
    <row r="4741" spans="1:39" ht="14.4" hidden="1" x14ac:dyDescent="0.3">
      <c r="A4741" t="s">
        <v>4860</v>
      </c>
      <c r="B4741">
        <v>2025</v>
      </c>
      <c r="C4741" t="s">
        <v>248</v>
      </c>
      <c r="D4741" t="s">
        <v>24</v>
      </c>
      <c r="E4741" t="s">
        <v>16</v>
      </c>
      <c r="F4741" t="s">
        <v>5169</v>
      </c>
      <c r="G4741" t="s">
        <v>65</v>
      </c>
      <c r="H4741" t="s">
        <v>105</v>
      </c>
      <c r="I4741" t="s">
        <v>19</v>
      </c>
      <c r="J4741" t="b">
        <v>1</v>
      </c>
      <c r="K4741" t="s">
        <v>5541</v>
      </c>
      <c r="L4741">
        <v>0.4</v>
      </c>
      <c r="M4741" t="s">
        <v>5542</v>
      </c>
      <c r="N4741" t="s">
        <v>5541</v>
      </c>
      <c r="O4741">
        <v>104283</v>
      </c>
      <c r="P4741">
        <v>12.13</v>
      </c>
      <c r="Q4741">
        <v>0.21</v>
      </c>
      <c r="R4741" t="b">
        <v>1</v>
      </c>
      <c r="S4741" t="s">
        <v>35</v>
      </c>
      <c r="T4741">
        <v>16</v>
      </c>
      <c r="U4741" t="s">
        <v>2314</v>
      </c>
      <c r="V4741" t="b">
        <v>0</v>
      </c>
      <c r="W4741" t="b">
        <v>0</v>
      </c>
      <c r="X4741" t="b">
        <v>1</v>
      </c>
      <c r="Y4741" t="b">
        <v>0</v>
      </c>
      <c r="Z4741" t="b">
        <v>0</v>
      </c>
      <c r="AA4741" t="b">
        <v>1</v>
      </c>
      <c r="AB4741" t="b">
        <v>1</v>
      </c>
      <c r="AC4741" t="b">
        <v>0</v>
      </c>
      <c r="AD4741" t="b">
        <v>0</v>
      </c>
      <c r="AE4741" t="b">
        <v>0</v>
      </c>
      <c r="AF4741" t="b">
        <v>0</v>
      </c>
      <c r="AG4741" t="b">
        <v>1</v>
      </c>
      <c r="AH4741" t="b">
        <v>0</v>
      </c>
      <c r="AI4741" t="b">
        <v>0</v>
      </c>
      <c r="AJ4741" t="b">
        <v>1</v>
      </c>
      <c r="AK4741" t="b">
        <v>0</v>
      </c>
      <c r="AL4741" t="b">
        <v>1</v>
      </c>
      <c r="AM4741" t="b">
        <v>0</v>
      </c>
    </row>
    <row r="4742" spans="1:39" ht="14.4" hidden="1" x14ac:dyDescent="0.3">
      <c r="A4742" t="s">
        <v>4861</v>
      </c>
      <c r="B4742">
        <v>2025</v>
      </c>
      <c r="C4742" t="s">
        <v>143</v>
      </c>
      <c r="D4742" t="s">
        <v>38</v>
      </c>
      <c r="E4742" t="s">
        <v>133</v>
      </c>
      <c r="F4742" t="s">
        <v>5176</v>
      </c>
      <c r="G4742" t="s">
        <v>46</v>
      </c>
      <c r="H4742" t="s">
        <v>60</v>
      </c>
      <c r="I4742" t="s">
        <v>28</v>
      </c>
      <c r="J4742" t="b">
        <v>1</v>
      </c>
      <c r="K4742" t="s">
        <v>5539</v>
      </c>
      <c r="L4742">
        <v>0.4</v>
      </c>
      <c r="M4742" t="s">
        <v>5540</v>
      </c>
      <c r="N4742" t="s">
        <v>5539</v>
      </c>
      <c r="O4742">
        <v>74645</v>
      </c>
      <c r="P4742">
        <v>8.0399999999999991</v>
      </c>
      <c r="Q4742">
        <v>0.17</v>
      </c>
      <c r="R4742" t="b">
        <v>1</v>
      </c>
      <c r="S4742" t="s">
        <v>40</v>
      </c>
      <c r="T4742">
        <v>0</v>
      </c>
      <c r="U4742" t="s">
        <v>2314</v>
      </c>
      <c r="V4742" t="b">
        <v>1</v>
      </c>
      <c r="W4742" t="b">
        <v>0</v>
      </c>
      <c r="X4742" t="b">
        <v>1</v>
      </c>
      <c r="Y4742" t="b">
        <v>0</v>
      </c>
      <c r="Z4742" t="b">
        <v>1</v>
      </c>
      <c r="AA4742" t="b">
        <v>1</v>
      </c>
      <c r="AB4742" t="b">
        <v>1</v>
      </c>
      <c r="AC4742" t="b">
        <v>0</v>
      </c>
      <c r="AD4742" t="b">
        <v>0</v>
      </c>
      <c r="AE4742" t="b">
        <v>0</v>
      </c>
      <c r="AF4742" t="b">
        <v>0</v>
      </c>
      <c r="AG4742" t="b">
        <v>0</v>
      </c>
      <c r="AH4742" t="b">
        <v>0</v>
      </c>
      <c r="AI4742" t="b">
        <v>0</v>
      </c>
      <c r="AJ4742" t="b">
        <v>1</v>
      </c>
      <c r="AK4742" t="b">
        <v>0</v>
      </c>
      <c r="AL4742" t="b">
        <v>0</v>
      </c>
      <c r="AM4742" t="b">
        <v>1</v>
      </c>
    </row>
    <row r="4743" spans="1:39" ht="14.4" hidden="1" x14ac:dyDescent="0.3">
      <c r="A4743" t="s">
        <v>4862</v>
      </c>
      <c r="B4743">
        <v>2025</v>
      </c>
      <c r="C4743" t="s">
        <v>143</v>
      </c>
      <c r="D4743" t="s">
        <v>38</v>
      </c>
      <c r="E4743" t="s">
        <v>54</v>
      </c>
      <c r="F4743" t="s">
        <v>5176</v>
      </c>
      <c r="G4743" t="s">
        <v>65</v>
      </c>
      <c r="H4743" t="s">
        <v>27</v>
      </c>
      <c r="I4743" t="s">
        <v>28</v>
      </c>
      <c r="J4743" t="b">
        <v>1</v>
      </c>
      <c r="K4743" t="s">
        <v>5537</v>
      </c>
      <c r="L4743">
        <v>0.73</v>
      </c>
      <c r="M4743" t="s">
        <v>5538</v>
      </c>
      <c r="N4743" t="s">
        <v>5537</v>
      </c>
      <c r="O4743">
        <v>61591</v>
      </c>
      <c r="P4743">
        <v>7.95</v>
      </c>
      <c r="Q4743">
        <v>0.13</v>
      </c>
      <c r="R4743" t="b">
        <v>1</v>
      </c>
      <c r="S4743" t="s">
        <v>20</v>
      </c>
      <c r="T4743">
        <v>6</v>
      </c>
      <c r="U4743" t="s">
        <v>2314</v>
      </c>
      <c r="V4743" t="b">
        <v>0</v>
      </c>
      <c r="W4743" t="b">
        <v>0</v>
      </c>
      <c r="X4743" t="b">
        <v>1</v>
      </c>
      <c r="Y4743" t="b">
        <v>1</v>
      </c>
      <c r="Z4743" t="b">
        <v>0</v>
      </c>
      <c r="AA4743" t="b">
        <v>0</v>
      </c>
      <c r="AB4743" t="b">
        <v>0</v>
      </c>
      <c r="AC4743" t="b">
        <v>0</v>
      </c>
      <c r="AD4743" t="b">
        <v>1</v>
      </c>
      <c r="AE4743" t="b">
        <v>0</v>
      </c>
      <c r="AF4743" t="b">
        <v>0</v>
      </c>
      <c r="AG4743" t="b">
        <v>1</v>
      </c>
      <c r="AH4743" t="b">
        <v>0</v>
      </c>
      <c r="AI4743" t="b">
        <v>1</v>
      </c>
      <c r="AJ4743" t="b">
        <v>1</v>
      </c>
      <c r="AK4743" t="b">
        <v>0</v>
      </c>
      <c r="AL4743" t="b">
        <v>1</v>
      </c>
      <c r="AM4743" t="b">
        <v>0</v>
      </c>
    </row>
    <row r="4744" spans="1:39" ht="14.4" hidden="1" x14ac:dyDescent="0.3">
      <c r="A4744" t="s">
        <v>4863</v>
      </c>
      <c r="B4744">
        <v>2025</v>
      </c>
      <c r="C4744" t="s">
        <v>137</v>
      </c>
      <c r="D4744" t="s">
        <v>77</v>
      </c>
      <c r="E4744" t="s">
        <v>135</v>
      </c>
      <c r="F4744" t="s">
        <v>5169</v>
      </c>
      <c r="G4744" t="s">
        <v>41</v>
      </c>
      <c r="H4744" t="s">
        <v>42</v>
      </c>
      <c r="I4744" t="s">
        <v>83</v>
      </c>
      <c r="J4744" t="b">
        <v>1</v>
      </c>
      <c r="K4744" t="s">
        <v>5535</v>
      </c>
      <c r="L4744">
        <v>0.65</v>
      </c>
      <c r="M4744" t="s">
        <v>5536</v>
      </c>
      <c r="N4744" t="s">
        <v>5535</v>
      </c>
      <c r="O4744">
        <v>108944</v>
      </c>
      <c r="P4744">
        <v>16.22</v>
      </c>
      <c r="Q4744">
        <v>0.37</v>
      </c>
      <c r="R4744" t="b">
        <v>1</v>
      </c>
      <c r="S4744" t="s">
        <v>35</v>
      </c>
      <c r="T4744">
        <v>8</v>
      </c>
      <c r="U4744" t="s">
        <v>2314</v>
      </c>
      <c r="V4744" t="b">
        <v>0</v>
      </c>
      <c r="W4744" t="b">
        <v>0</v>
      </c>
      <c r="X4744" t="b">
        <v>0</v>
      </c>
      <c r="Y4744" t="b">
        <v>0</v>
      </c>
      <c r="Z4744" t="b">
        <v>0</v>
      </c>
      <c r="AA4744" t="b">
        <v>1</v>
      </c>
      <c r="AB4744" t="b">
        <v>1</v>
      </c>
      <c r="AC4744" t="b">
        <v>1</v>
      </c>
      <c r="AD4744" t="b">
        <v>1</v>
      </c>
      <c r="AE4744" t="b">
        <v>1</v>
      </c>
      <c r="AF4744" t="b">
        <v>0</v>
      </c>
      <c r="AG4744" t="b">
        <v>1</v>
      </c>
      <c r="AH4744" t="b">
        <v>0</v>
      </c>
      <c r="AI4744" t="b">
        <v>0</v>
      </c>
      <c r="AJ4744" t="b">
        <v>1</v>
      </c>
      <c r="AK4744" t="b">
        <v>1</v>
      </c>
      <c r="AL4744" t="b">
        <v>1</v>
      </c>
      <c r="AM4744" t="b">
        <v>0</v>
      </c>
    </row>
    <row r="4745" spans="1:39" ht="14.4" hidden="1" x14ac:dyDescent="0.3">
      <c r="A4745" t="s">
        <v>4864</v>
      </c>
      <c r="B4745">
        <v>2025</v>
      </c>
      <c r="C4745" t="s">
        <v>51</v>
      </c>
      <c r="D4745" t="s">
        <v>31</v>
      </c>
      <c r="E4745" t="s">
        <v>135</v>
      </c>
      <c r="F4745" t="s">
        <v>5181</v>
      </c>
      <c r="G4745" t="s">
        <v>65</v>
      </c>
      <c r="H4745" t="s">
        <v>91</v>
      </c>
      <c r="I4745" t="s">
        <v>19</v>
      </c>
      <c r="J4745" t="b">
        <v>0</v>
      </c>
      <c r="L4745">
        <v>0</v>
      </c>
      <c r="M4745" t="s">
        <v>5534</v>
      </c>
      <c r="O4745">
        <v>29068</v>
      </c>
      <c r="P4745">
        <v>-1.02</v>
      </c>
      <c r="Q4745">
        <v>0.64</v>
      </c>
      <c r="R4745" t="b">
        <v>0</v>
      </c>
      <c r="S4745" t="s">
        <v>20</v>
      </c>
      <c r="T4745">
        <v>5</v>
      </c>
      <c r="U4745" t="s">
        <v>2314</v>
      </c>
      <c r="V4745" t="b">
        <v>1</v>
      </c>
      <c r="W4745" t="b">
        <v>1</v>
      </c>
      <c r="X4745" t="b">
        <v>0</v>
      </c>
      <c r="Y4745" t="b">
        <v>0</v>
      </c>
      <c r="Z4745" t="b">
        <v>0</v>
      </c>
      <c r="AA4745" t="b">
        <v>0</v>
      </c>
      <c r="AB4745" t="b">
        <v>1</v>
      </c>
      <c r="AC4745" t="b">
        <v>1</v>
      </c>
      <c r="AD4745" t="b">
        <v>0</v>
      </c>
      <c r="AE4745" t="b">
        <v>1</v>
      </c>
      <c r="AF4745" t="b">
        <v>0</v>
      </c>
      <c r="AG4745" t="b">
        <v>0</v>
      </c>
      <c r="AH4745" t="b">
        <v>0</v>
      </c>
      <c r="AI4745" t="b">
        <v>0</v>
      </c>
      <c r="AJ4745" t="b">
        <v>0</v>
      </c>
      <c r="AK4745" t="b">
        <v>0</v>
      </c>
      <c r="AL4745" t="b">
        <v>0</v>
      </c>
      <c r="AM4745" t="b">
        <v>0</v>
      </c>
    </row>
    <row r="4746" spans="1:39" ht="14.4" hidden="1" x14ac:dyDescent="0.3">
      <c r="A4746" t="s">
        <v>4865</v>
      </c>
      <c r="B4746">
        <v>2025</v>
      </c>
      <c r="C4746" t="s">
        <v>147</v>
      </c>
      <c r="D4746" t="s">
        <v>68</v>
      </c>
      <c r="E4746" t="s">
        <v>16</v>
      </c>
      <c r="F4746" t="s">
        <v>5172</v>
      </c>
      <c r="G4746" t="s">
        <v>93</v>
      </c>
      <c r="H4746" t="s">
        <v>52</v>
      </c>
      <c r="I4746" t="s">
        <v>61</v>
      </c>
      <c r="J4746" t="b">
        <v>0</v>
      </c>
      <c r="L4746">
        <v>0</v>
      </c>
      <c r="M4746" t="s">
        <v>5533</v>
      </c>
      <c r="O4746">
        <v>105022</v>
      </c>
      <c r="P4746">
        <v>-0.91</v>
      </c>
      <c r="Q4746">
        <v>0.88</v>
      </c>
      <c r="R4746" t="b">
        <v>0</v>
      </c>
      <c r="S4746" t="s">
        <v>40</v>
      </c>
      <c r="T4746">
        <v>8</v>
      </c>
      <c r="U4746" t="s">
        <v>2314</v>
      </c>
      <c r="V4746" t="b">
        <v>1</v>
      </c>
      <c r="W4746" t="b">
        <v>1</v>
      </c>
      <c r="X4746" t="b">
        <v>0</v>
      </c>
      <c r="Y4746" t="b">
        <v>1</v>
      </c>
      <c r="Z4746" t="b">
        <v>1</v>
      </c>
      <c r="AA4746" t="b">
        <v>1</v>
      </c>
      <c r="AB4746" t="b">
        <v>0</v>
      </c>
      <c r="AC4746" t="b">
        <v>0</v>
      </c>
      <c r="AD4746" t="b">
        <v>0</v>
      </c>
      <c r="AE4746" t="b">
        <v>0</v>
      </c>
      <c r="AF4746" t="b">
        <v>0</v>
      </c>
      <c r="AG4746" t="b">
        <v>0</v>
      </c>
      <c r="AH4746" t="b">
        <v>0</v>
      </c>
      <c r="AI4746" t="b">
        <v>0</v>
      </c>
      <c r="AJ4746" t="b">
        <v>0</v>
      </c>
      <c r="AK4746" t="b">
        <v>0</v>
      </c>
      <c r="AL4746" t="b">
        <v>0</v>
      </c>
      <c r="AM4746" t="b">
        <v>0</v>
      </c>
    </row>
    <row r="4747" spans="1:39" ht="14.4" hidden="1" x14ac:dyDescent="0.3">
      <c r="A4747" t="s">
        <v>4866</v>
      </c>
      <c r="B4747">
        <v>2025</v>
      </c>
      <c r="C4747" t="s">
        <v>126</v>
      </c>
      <c r="D4747" t="s">
        <v>68</v>
      </c>
      <c r="E4747" t="s">
        <v>81</v>
      </c>
      <c r="F4747" t="s">
        <v>40</v>
      </c>
      <c r="G4747" t="s">
        <v>33</v>
      </c>
      <c r="H4747" t="s">
        <v>60</v>
      </c>
      <c r="I4747" t="s">
        <v>98</v>
      </c>
      <c r="J4747" t="b">
        <v>0</v>
      </c>
      <c r="L4747">
        <v>0.06</v>
      </c>
      <c r="M4747" t="s">
        <v>5532</v>
      </c>
      <c r="O4747">
        <v>108394</v>
      </c>
      <c r="P4747">
        <v>4.59</v>
      </c>
      <c r="Q4747">
        <v>0.62</v>
      </c>
      <c r="R4747" t="b">
        <v>0</v>
      </c>
      <c r="S4747" t="s">
        <v>35</v>
      </c>
      <c r="T4747">
        <v>18</v>
      </c>
      <c r="U4747" t="s">
        <v>2314</v>
      </c>
      <c r="V4747" t="b">
        <v>1</v>
      </c>
      <c r="W4747" t="b">
        <v>1</v>
      </c>
      <c r="X4747" t="b">
        <v>0</v>
      </c>
      <c r="Y4747" t="b">
        <v>0</v>
      </c>
      <c r="Z4747" t="b">
        <v>0</v>
      </c>
      <c r="AA4747" t="b">
        <v>0</v>
      </c>
      <c r="AB4747" t="b">
        <v>0</v>
      </c>
      <c r="AC4747" t="b">
        <v>1</v>
      </c>
      <c r="AD4747" t="b">
        <v>0</v>
      </c>
      <c r="AE4747" t="b">
        <v>0</v>
      </c>
      <c r="AF4747" t="b">
        <v>0</v>
      </c>
      <c r="AG4747" t="b">
        <v>0</v>
      </c>
      <c r="AH4747" t="b">
        <v>0</v>
      </c>
      <c r="AI4747" t="b">
        <v>0</v>
      </c>
      <c r="AJ4747" t="b">
        <v>0</v>
      </c>
      <c r="AK4747" t="b">
        <v>0</v>
      </c>
      <c r="AL4747" t="b">
        <v>0</v>
      </c>
      <c r="AM4747" t="b">
        <v>0</v>
      </c>
    </row>
    <row r="4748" spans="1:39" ht="14.4" hidden="1" x14ac:dyDescent="0.3">
      <c r="A4748" t="s">
        <v>4867</v>
      </c>
      <c r="B4748">
        <v>2025</v>
      </c>
      <c r="C4748" t="s">
        <v>63</v>
      </c>
      <c r="D4748" t="s">
        <v>24</v>
      </c>
      <c r="E4748" t="s">
        <v>78</v>
      </c>
      <c r="F4748" t="s">
        <v>40</v>
      </c>
      <c r="G4748" t="s">
        <v>93</v>
      </c>
      <c r="H4748" t="s">
        <v>94</v>
      </c>
      <c r="I4748" t="s">
        <v>28</v>
      </c>
      <c r="J4748" t="b">
        <v>0</v>
      </c>
      <c r="L4748">
        <v>7.0000000000000007E-2</v>
      </c>
      <c r="M4748" t="s">
        <v>5531</v>
      </c>
      <c r="O4748">
        <v>80963</v>
      </c>
      <c r="P4748">
        <v>-1.58</v>
      </c>
      <c r="Q4748">
        <v>0.87</v>
      </c>
      <c r="R4748" t="b">
        <v>0</v>
      </c>
      <c r="S4748" t="s">
        <v>20</v>
      </c>
      <c r="T4748">
        <v>0</v>
      </c>
      <c r="U4748" t="s">
        <v>2314</v>
      </c>
      <c r="V4748" t="b">
        <v>0</v>
      </c>
      <c r="W4748" t="b">
        <v>0</v>
      </c>
      <c r="X4748" t="b">
        <v>1</v>
      </c>
      <c r="Y4748" t="b">
        <v>0</v>
      </c>
      <c r="Z4748" t="b">
        <v>1</v>
      </c>
      <c r="AA4748" t="b">
        <v>0</v>
      </c>
      <c r="AB4748" t="b">
        <v>1</v>
      </c>
      <c r="AC4748" t="b">
        <v>0</v>
      </c>
      <c r="AD4748" t="b">
        <v>0</v>
      </c>
      <c r="AE4748" t="b">
        <v>0</v>
      </c>
      <c r="AF4748" t="b">
        <v>0</v>
      </c>
      <c r="AG4748" t="b">
        <v>0</v>
      </c>
      <c r="AH4748" t="b">
        <v>0</v>
      </c>
      <c r="AI4748" t="b">
        <v>0</v>
      </c>
      <c r="AJ4748" t="b">
        <v>0</v>
      </c>
      <c r="AK4748" t="b">
        <v>0</v>
      </c>
      <c r="AL4748" t="b">
        <v>0</v>
      </c>
      <c r="AM4748" t="b">
        <v>0</v>
      </c>
    </row>
    <row r="4749" spans="1:39" ht="14.4" hidden="1" x14ac:dyDescent="0.3">
      <c r="A4749" t="s">
        <v>4868</v>
      </c>
      <c r="B4749">
        <v>2025</v>
      </c>
      <c r="C4749" t="s">
        <v>143</v>
      </c>
      <c r="D4749" t="s">
        <v>38</v>
      </c>
      <c r="E4749" t="s">
        <v>135</v>
      </c>
      <c r="F4749" t="s">
        <v>5169</v>
      </c>
      <c r="G4749" t="s">
        <v>33</v>
      </c>
      <c r="H4749" t="s">
        <v>69</v>
      </c>
      <c r="I4749" t="s">
        <v>83</v>
      </c>
      <c r="J4749" t="b">
        <v>1</v>
      </c>
      <c r="K4749" t="s">
        <v>5529</v>
      </c>
      <c r="L4749">
        <v>0.66</v>
      </c>
      <c r="M4749" t="s">
        <v>5530</v>
      </c>
      <c r="N4749" t="s">
        <v>5529</v>
      </c>
      <c r="O4749">
        <v>76562</v>
      </c>
      <c r="P4749">
        <v>11.58</v>
      </c>
      <c r="Q4749">
        <v>0.23</v>
      </c>
      <c r="R4749" t="b">
        <v>1</v>
      </c>
      <c r="S4749" t="s">
        <v>20</v>
      </c>
      <c r="T4749">
        <v>16</v>
      </c>
      <c r="U4749" t="s">
        <v>2314</v>
      </c>
      <c r="V4749" t="b">
        <v>0</v>
      </c>
      <c r="W4749" t="b">
        <v>0</v>
      </c>
      <c r="X4749" t="b">
        <v>0</v>
      </c>
      <c r="Y4749" t="b">
        <v>1</v>
      </c>
      <c r="Z4749" t="b">
        <v>1</v>
      </c>
      <c r="AA4749" t="b">
        <v>1</v>
      </c>
      <c r="AB4749" t="b">
        <v>1</v>
      </c>
      <c r="AC4749" t="b">
        <v>1</v>
      </c>
      <c r="AD4749" t="b">
        <v>0</v>
      </c>
      <c r="AE4749" t="b">
        <v>1</v>
      </c>
      <c r="AF4749" t="b">
        <v>1</v>
      </c>
      <c r="AG4749" t="b">
        <v>0</v>
      </c>
      <c r="AH4749" t="b">
        <v>0</v>
      </c>
      <c r="AI4749" t="b">
        <v>1</v>
      </c>
      <c r="AJ4749" t="b">
        <v>0</v>
      </c>
      <c r="AK4749" t="b">
        <v>1</v>
      </c>
      <c r="AL4749" t="b">
        <v>1</v>
      </c>
      <c r="AM4749" t="b">
        <v>0</v>
      </c>
    </row>
    <row r="4750" spans="1:39" ht="14.4" hidden="1" x14ac:dyDescent="0.3">
      <c r="A4750" t="s">
        <v>4869</v>
      </c>
      <c r="B4750">
        <v>2025</v>
      </c>
      <c r="C4750" t="s">
        <v>76</v>
      </c>
      <c r="D4750" t="s">
        <v>77</v>
      </c>
      <c r="E4750" t="s">
        <v>135</v>
      </c>
      <c r="F4750" t="s">
        <v>5176</v>
      </c>
      <c r="G4750" t="s">
        <v>41</v>
      </c>
      <c r="H4750" t="s">
        <v>94</v>
      </c>
      <c r="I4750" t="s">
        <v>28</v>
      </c>
      <c r="J4750" t="b">
        <v>0</v>
      </c>
      <c r="L4750">
        <v>0.03</v>
      </c>
      <c r="M4750" t="s">
        <v>5528</v>
      </c>
      <c r="O4750">
        <v>74312</v>
      </c>
      <c r="P4750">
        <v>4.9000000000000004</v>
      </c>
      <c r="Q4750">
        <v>0.77</v>
      </c>
      <c r="R4750" t="b">
        <v>0</v>
      </c>
      <c r="S4750" t="s">
        <v>40</v>
      </c>
      <c r="T4750">
        <v>6</v>
      </c>
      <c r="U4750" t="s">
        <v>2314</v>
      </c>
      <c r="V4750" t="b">
        <v>0</v>
      </c>
      <c r="W4750" t="b">
        <v>1</v>
      </c>
      <c r="X4750" t="b">
        <v>1</v>
      </c>
      <c r="Y4750" t="b">
        <v>1</v>
      </c>
      <c r="Z4750" t="b">
        <v>0</v>
      </c>
      <c r="AA4750" t="b">
        <v>1</v>
      </c>
      <c r="AB4750" t="b">
        <v>1</v>
      </c>
      <c r="AC4750" t="b">
        <v>0</v>
      </c>
      <c r="AD4750" t="b">
        <v>0</v>
      </c>
      <c r="AE4750" t="b">
        <v>0</v>
      </c>
      <c r="AF4750" t="b">
        <v>0</v>
      </c>
      <c r="AG4750" t="b">
        <v>0</v>
      </c>
      <c r="AH4750" t="b">
        <v>0</v>
      </c>
      <c r="AI4750" t="b">
        <v>0</v>
      </c>
      <c r="AJ4750" t="b">
        <v>0</v>
      </c>
      <c r="AK4750" t="b">
        <v>0</v>
      </c>
      <c r="AL4750" t="b">
        <v>0</v>
      </c>
      <c r="AM4750" t="b">
        <v>0</v>
      </c>
    </row>
    <row r="4751" spans="1:39" ht="14.4" hidden="1" x14ac:dyDescent="0.3">
      <c r="A4751" t="s">
        <v>4870</v>
      </c>
      <c r="B4751">
        <v>2025</v>
      </c>
      <c r="C4751" t="s">
        <v>51</v>
      </c>
      <c r="D4751" t="s">
        <v>31</v>
      </c>
      <c r="E4751" t="s">
        <v>120</v>
      </c>
      <c r="F4751" t="s">
        <v>5176</v>
      </c>
      <c r="G4751" t="s">
        <v>33</v>
      </c>
      <c r="H4751" t="s">
        <v>18</v>
      </c>
      <c r="I4751" t="s">
        <v>28</v>
      </c>
      <c r="J4751" t="b">
        <v>0</v>
      </c>
      <c r="L4751">
        <v>0</v>
      </c>
      <c r="M4751" t="s">
        <v>5527</v>
      </c>
      <c r="O4751">
        <v>27450</v>
      </c>
      <c r="P4751">
        <v>1.4</v>
      </c>
      <c r="Q4751">
        <v>0.89</v>
      </c>
      <c r="R4751" t="b">
        <v>0</v>
      </c>
      <c r="S4751" t="s">
        <v>20</v>
      </c>
      <c r="T4751">
        <v>19</v>
      </c>
      <c r="U4751" t="s">
        <v>2314</v>
      </c>
      <c r="V4751" t="b">
        <v>1</v>
      </c>
      <c r="W4751" t="b">
        <v>0</v>
      </c>
      <c r="X4751" t="b">
        <v>0</v>
      </c>
      <c r="Y4751" t="b">
        <v>1</v>
      </c>
      <c r="Z4751" t="b">
        <v>0</v>
      </c>
      <c r="AA4751" t="b">
        <v>1</v>
      </c>
      <c r="AB4751" t="b">
        <v>0</v>
      </c>
      <c r="AC4751" t="b">
        <v>0</v>
      </c>
      <c r="AD4751" t="b">
        <v>0</v>
      </c>
      <c r="AE4751" t="b">
        <v>0</v>
      </c>
      <c r="AF4751" t="b">
        <v>0</v>
      </c>
      <c r="AG4751" t="b">
        <v>0</v>
      </c>
      <c r="AH4751" t="b">
        <v>0</v>
      </c>
      <c r="AI4751" t="b">
        <v>0</v>
      </c>
      <c r="AJ4751" t="b">
        <v>0</v>
      </c>
      <c r="AK4751" t="b">
        <v>0</v>
      </c>
      <c r="AL4751" t="b">
        <v>0</v>
      </c>
      <c r="AM4751" t="b">
        <v>0</v>
      </c>
    </row>
    <row r="4752" spans="1:39" ht="14.4" hidden="1" x14ac:dyDescent="0.3">
      <c r="A4752" t="s">
        <v>4871</v>
      </c>
      <c r="B4752">
        <v>2025</v>
      </c>
      <c r="C4752" t="s">
        <v>152</v>
      </c>
      <c r="D4752" t="s">
        <v>77</v>
      </c>
      <c r="E4752" t="s">
        <v>81</v>
      </c>
      <c r="F4752" t="s">
        <v>5169</v>
      </c>
      <c r="G4752" t="s">
        <v>55</v>
      </c>
      <c r="H4752" t="s">
        <v>52</v>
      </c>
      <c r="I4752" t="s">
        <v>19</v>
      </c>
      <c r="J4752" t="b">
        <v>1</v>
      </c>
      <c r="K4752" t="s">
        <v>5525</v>
      </c>
      <c r="L4752">
        <v>0.71</v>
      </c>
      <c r="M4752" t="s">
        <v>5526</v>
      </c>
      <c r="N4752" t="s">
        <v>5525</v>
      </c>
      <c r="O4752">
        <v>95542</v>
      </c>
      <c r="P4752">
        <v>17.78</v>
      </c>
      <c r="Q4752">
        <v>0.22</v>
      </c>
      <c r="R4752" t="b">
        <v>1</v>
      </c>
      <c r="S4752" t="s">
        <v>20</v>
      </c>
      <c r="T4752">
        <v>18</v>
      </c>
      <c r="U4752" t="s">
        <v>3860</v>
      </c>
      <c r="V4752" t="b">
        <v>0</v>
      </c>
      <c r="W4752" t="b">
        <v>1</v>
      </c>
      <c r="X4752" t="b">
        <v>0</v>
      </c>
      <c r="Y4752" t="b">
        <v>1</v>
      </c>
      <c r="Z4752" t="b">
        <v>0</v>
      </c>
      <c r="AA4752" t="b">
        <v>1</v>
      </c>
      <c r="AB4752" t="b">
        <v>1</v>
      </c>
      <c r="AC4752" t="b">
        <v>0</v>
      </c>
      <c r="AD4752" t="b">
        <v>0</v>
      </c>
      <c r="AE4752" t="b">
        <v>0</v>
      </c>
      <c r="AF4752" t="b">
        <v>1</v>
      </c>
      <c r="AG4752" t="b">
        <v>0</v>
      </c>
      <c r="AH4752" t="b">
        <v>0</v>
      </c>
      <c r="AI4752" t="b">
        <v>0</v>
      </c>
      <c r="AJ4752" t="b">
        <v>0</v>
      </c>
      <c r="AK4752" t="b">
        <v>1</v>
      </c>
      <c r="AL4752" t="b">
        <v>0</v>
      </c>
      <c r="AM4752" t="b">
        <v>1</v>
      </c>
    </row>
    <row r="4753" spans="1:39" ht="14.4" hidden="1" x14ac:dyDescent="0.3">
      <c r="A4753" t="s">
        <v>4872</v>
      </c>
      <c r="B4753">
        <v>2025</v>
      </c>
      <c r="C4753" t="s">
        <v>23</v>
      </c>
      <c r="D4753" t="s">
        <v>24</v>
      </c>
      <c r="E4753" t="s">
        <v>97</v>
      </c>
      <c r="F4753" t="s">
        <v>5176</v>
      </c>
      <c r="G4753" t="s">
        <v>46</v>
      </c>
      <c r="H4753" t="s">
        <v>105</v>
      </c>
      <c r="I4753" t="s">
        <v>83</v>
      </c>
      <c r="J4753" t="b">
        <v>1</v>
      </c>
      <c r="K4753" t="s">
        <v>310</v>
      </c>
      <c r="L4753">
        <v>0.45</v>
      </c>
      <c r="M4753" t="s">
        <v>5524</v>
      </c>
      <c r="N4753" t="s">
        <v>310</v>
      </c>
      <c r="O4753">
        <v>134970</v>
      </c>
      <c r="P4753">
        <v>13.76</v>
      </c>
      <c r="Q4753">
        <v>0.25</v>
      </c>
      <c r="R4753" t="b">
        <v>1</v>
      </c>
      <c r="S4753" t="s">
        <v>20</v>
      </c>
      <c r="T4753">
        <v>15</v>
      </c>
      <c r="U4753" t="s">
        <v>2314</v>
      </c>
      <c r="V4753" t="b">
        <v>0</v>
      </c>
      <c r="W4753" t="b">
        <v>0</v>
      </c>
      <c r="X4753" t="b">
        <v>0</v>
      </c>
      <c r="Y4753" t="b">
        <v>0</v>
      </c>
      <c r="Z4753" t="b">
        <v>1</v>
      </c>
      <c r="AA4753" t="b">
        <v>1</v>
      </c>
      <c r="AB4753" t="b">
        <v>0</v>
      </c>
      <c r="AC4753" t="b">
        <v>0</v>
      </c>
      <c r="AD4753" t="b">
        <v>1</v>
      </c>
      <c r="AE4753" t="b">
        <v>0</v>
      </c>
      <c r="AF4753" t="b">
        <v>0</v>
      </c>
      <c r="AG4753" t="b">
        <v>1</v>
      </c>
      <c r="AH4753" t="b">
        <v>0</v>
      </c>
      <c r="AI4753" t="b">
        <v>0</v>
      </c>
      <c r="AJ4753" t="b">
        <v>0</v>
      </c>
      <c r="AK4753" t="b">
        <v>0</v>
      </c>
      <c r="AL4753" t="b">
        <v>0</v>
      </c>
      <c r="AM4753" t="b">
        <v>0</v>
      </c>
    </row>
    <row r="4754" spans="1:39" ht="14.4" hidden="1" x14ac:dyDescent="0.3">
      <c r="A4754" t="s">
        <v>4873</v>
      </c>
      <c r="B4754">
        <v>2025</v>
      </c>
      <c r="C4754" t="s">
        <v>375</v>
      </c>
      <c r="D4754" t="s">
        <v>58</v>
      </c>
      <c r="E4754" t="s">
        <v>135</v>
      </c>
      <c r="F4754" t="s">
        <v>5176</v>
      </c>
      <c r="G4754" t="s">
        <v>86</v>
      </c>
      <c r="H4754" t="s">
        <v>94</v>
      </c>
      <c r="I4754" t="s">
        <v>61</v>
      </c>
      <c r="J4754" t="b">
        <v>1</v>
      </c>
      <c r="K4754" t="s">
        <v>482</v>
      </c>
      <c r="L4754">
        <v>0.5</v>
      </c>
      <c r="M4754" t="s">
        <v>5523</v>
      </c>
      <c r="N4754" t="s">
        <v>482</v>
      </c>
      <c r="O4754">
        <v>37436</v>
      </c>
      <c r="P4754">
        <v>9.44</v>
      </c>
      <c r="Q4754">
        <v>0.13</v>
      </c>
      <c r="R4754" t="b">
        <v>1</v>
      </c>
      <c r="S4754" t="s">
        <v>40</v>
      </c>
      <c r="T4754">
        <v>0</v>
      </c>
      <c r="U4754" t="s">
        <v>3860</v>
      </c>
      <c r="V4754" t="b">
        <v>0</v>
      </c>
      <c r="W4754" t="b">
        <v>1</v>
      </c>
      <c r="X4754" t="b">
        <v>0</v>
      </c>
      <c r="Y4754" t="b">
        <v>1</v>
      </c>
      <c r="Z4754" t="b">
        <v>0</v>
      </c>
      <c r="AA4754" t="b">
        <v>0</v>
      </c>
      <c r="AB4754" t="b">
        <v>0</v>
      </c>
      <c r="AC4754" t="b">
        <v>1</v>
      </c>
      <c r="AD4754" t="b">
        <v>1</v>
      </c>
      <c r="AE4754" t="b">
        <v>1</v>
      </c>
      <c r="AF4754" t="b">
        <v>0</v>
      </c>
      <c r="AG4754" t="b">
        <v>0</v>
      </c>
      <c r="AH4754" t="b">
        <v>0</v>
      </c>
      <c r="AI4754" t="b">
        <v>0</v>
      </c>
      <c r="AJ4754" t="b">
        <v>0</v>
      </c>
      <c r="AK4754" t="b">
        <v>0</v>
      </c>
      <c r="AL4754" t="b">
        <v>1</v>
      </c>
      <c r="AM4754" t="b">
        <v>0</v>
      </c>
    </row>
    <row r="4755" spans="1:39" ht="14.4" hidden="1" x14ac:dyDescent="0.3">
      <c r="A4755" t="s">
        <v>4874</v>
      </c>
      <c r="B4755">
        <v>2025</v>
      </c>
      <c r="C4755" t="s">
        <v>183</v>
      </c>
      <c r="D4755" t="s">
        <v>113</v>
      </c>
      <c r="E4755" t="s">
        <v>120</v>
      </c>
      <c r="F4755" t="s">
        <v>5172</v>
      </c>
      <c r="G4755" t="s">
        <v>17</v>
      </c>
      <c r="H4755" t="s">
        <v>60</v>
      </c>
      <c r="I4755" t="s">
        <v>61</v>
      </c>
      <c r="J4755" t="b">
        <v>0</v>
      </c>
      <c r="L4755">
        <v>0.11</v>
      </c>
      <c r="M4755" t="s">
        <v>5522</v>
      </c>
      <c r="O4755">
        <v>107205</v>
      </c>
      <c r="P4755">
        <v>-0.91</v>
      </c>
      <c r="Q4755">
        <v>0.67</v>
      </c>
      <c r="R4755" t="b">
        <v>0</v>
      </c>
      <c r="S4755" t="s">
        <v>20</v>
      </c>
      <c r="T4755">
        <v>13</v>
      </c>
      <c r="U4755" t="s">
        <v>2314</v>
      </c>
      <c r="V4755" t="b">
        <v>1</v>
      </c>
      <c r="W4755" t="b">
        <v>1</v>
      </c>
      <c r="X4755" t="b">
        <v>0</v>
      </c>
      <c r="Y4755" t="b">
        <v>1</v>
      </c>
      <c r="Z4755" t="b">
        <v>0</v>
      </c>
      <c r="AA4755" t="b">
        <v>0</v>
      </c>
      <c r="AB4755" t="b">
        <v>1</v>
      </c>
      <c r="AC4755" t="b">
        <v>1</v>
      </c>
      <c r="AD4755" t="b">
        <v>1</v>
      </c>
      <c r="AE4755" t="b">
        <v>0</v>
      </c>
      <c r="AF4755" t="b">
        <v>0</v>
      </c>
      <c r="AG4755" t="b">
        <v>0</v>
      </c>
      <c r="AH4755" t="b">
        <v>0</v>
      </c>
      <c r="AI4755" t="b">
        <v>0</v>
      </c>
      <c r="AJ4755" t="b">
        <v>0</v>
      </c>
      <c r="AK4755" t="b">
        <v>0</v>
      </c>
      <c r="AL4755" t="b">
        <v>0</v>
      </c>
      <c r="AM4755" t="b">
        <v>0</v>
      </c>
    </row>
    <row r="4756" spans="1:39" ht="14.4" hidden="1" x14ac:dyDescent="0.3">
      <c r="A4756" t="s">
        <v>4875</v>
      </c>
      <c r="B4756">
        <v>2025</v>
      </c>
      <c r="C4756" t="s">
        <v>104</v>
      </c>
      <c r="D4756" t="s">
        <v>15</v>
      </c>
      <c r="E4756" t="s">
        <v>135</v>
      </c>
      <c r="F4756" t="s">
        <v>5176</v>
      </c>
      <c r="G4756" t="s">
        <v>55</v>
      </c>
      <c r="H4756" t="s">
        <v>91</v>
      </c>
      <c r="I4756" t="s">
        <v>19</v>
      </c>
      <c r="J4756" t="b">
        <v>0</v>
      </c>
      <c r="L4756">
        <v>0.06</v>
      </c>
      <c r="M4756" t="s">
        <v>5521</v>
      </c>
      <c r="O4756">
        <v>39050</v>
      </c>
      <c r="P4756">
        <v>3.84</v>
      </c>
      <c r="Q4756">
        <v>0.72</v>
      </c>
      <c r="R4756" t="b">
        <v>0</v>
      </c>
      <c r="S4756" t="s">
        <v>40</v>
      </c>
      <c r="T4756">
        <v>1</v>
      </c>
      <c r="U4756" t="s">
        <v>3860</v>
      </c>
      <c r="V4756" t="b">
        <v>1</v>
      </c>
      <c r="W4756" t="b">
        <v>0</v>
      </c>
      <c r="X4756" t="b">
        <v>1</v>
      </c>
      <c r="Y4756" t="b">
        <v>1</v>
      </c>
      <c r="Z4756" t="b">
        <v>0</v>
      </c>
      <c r="AA4756" t="b">
        <v>1</v>
      </c>
      <c r="AB4756" t="b">
        <v>0</v>
      </c>
      <c r="AC4756" t="b">
        <v>0</v>
      </c>
      <c r="AD4756" t="b">
        <v>1</v>
      </c>
      <c r="AE4756" t="b">
        <v>1</v>
      </c>
      <c r="AF4756" t="b">
        <v>0</v>
      </c>
      <c r="AG4756" t="b">
        <v>0</v>
      </c>
      <c r="AH4756" t="b">
        <v>0</v>
      </c>
      <c r="AI4756" t="b">
        <v>0</v>
      </c>
      <c r="AJ4756" t="b">
        <v>0</v>
      </c>
      <c r="AK4756" t="b">
        <v>0</v>
      </c>
      <c r="AL4756" t="b">
        <v>0</v>
      </c>
      <c r="AM4756" t="b">
        <v>0</v>
      </c>
    </row>
    <row r="4757" spans="1:39" ht="14.4" hidden="1" x14ac:dyDescent="0.3">
      <c r="A4757" t="s">
        <v>4876</v>
      </c>
      <c r="B4757">
        <v>2025</v>
      </c>
      <c r="C4757" t="s">
        <v>183</v>
      </c>
      <c r="D4757" t="s">
        <v>113</v>
      </c>
      <c r="E4757" t="s">
        <v>78</v>
      </c>
      <c r="F4757" t="s">
        <v>5176</v>
      </c>
      <c r="G4757" t="s">
        <v>33</v>
      </c>
      <c r="H4757" t="s">
        <v>94</v>
      </c>
      <c r="I4757" t="s">
        <v>49</v>
      </c>
      <c r="J4757" t="b">
        <v>1</v>
      </c>
      <c r="K4757" t="s">
        <v>3339</v>
      </c>
      <c r="L4757">
        <v>0.49</v>
      </c>
      <c r="M4757" t="s">
        <v>5270</v>
      </c>
      <c r="N4757" t="s">
        <v>3339</v>
      </c>
      <c r="O4757">
        <v>146527</v>
      </c>
      <c r="P4757">
        <v>6.38</v>
      </c>
      <c r="Q4757">
        <v>0.14000000000000001</v>
      </c>
      <c r="R4757" t="b">
        <v>1</v>
      </c>
      <c r="S4757" t="s">
        <v>20</v>
      </c>
      <c r="T4757">
        <v>13</v>
      </c>
      <c r="U4757" t="s">
        <v>2314</v>
      </c>
      <c r="V4757" t="b">
        <v>0</v>
      </c>
      <c r="W4757" t="b">
        <v>0</v>
      </c>
      <c r="X4757" t="b">
        <v>1</v>
      </c>
      <c r="Y4757" t="b">
        <v>0</v>
      </c>
      <c r="Z4757" t="b">
        <v>0</v>
      </c>
      <c r="AA4757" t="b">
        <v>0</v>
      </c>
      <c r="AB4757" t="b">
        <v>1</v>
      </c>
      <c r="AC4757" t="b">
        <v>1</v>
      </c>
      <c r="AD4757" t="b">
        <v>0</v>
      </c>
      <c r="AE4757" t="b">
        <v>0</v>
      </c>
      <c r="AF4757" t="b">
        <v>0</v>
      </c>
      <c r="AG4757" t="b">
        <v>0</v>
      </c>
      <c r="AH4757" t="b">
        <v>0</v>
      </c>
      <c r="AI4757" t="b">
        <v>0</v>
      </c>
      <c r="AJ4757" t="b">
        <v>0</v>
      </c>
      <c r="AK4757" t="b">
        <v>1</v>
      </c>
      <c r="AL4757" t="b">
        <v>0</v>
      </c>
      <c r="AM4757" t="b">
        <v>0</v>
      </c>
    </row>
    <row r="4758" spans="1:39" ht="14.4" hidden="1" x14ac:dyDescent="0.3">
      <c r="A4758" t="s">
        <v>4877</v>
      </c>
      <c r="B4758">
        <v>2025</v>
      </c>
      <c r="C4758" t="s">
        <v>150</v>
      </c>
      <c r="D4758" t="s">
        <v>90</v>
      </c>
      <c r="E4758" t="s">
        <v>25</v>
      </c>
      <c r="F4758" t="s">
        <v>40</v>
      </c>
      <c r="G4758" t="s">
        <v>46</v>
      </c>
      <c r="H4758" t="s">
        <v>60</v>
      </c>
      <c r="I4758" t="s">
        <v>98</v>
      </c>
      <c r="J4758" t="b">
        <v>1</v>
      </c>
      <c r="K4758" t="s">
        <v>5519</v>
      </c>
      <c r="L4758">
        <v>0.95</v>
      </c>
      <c r="M4758" t="s">
        <v>5520</v>
      </c>
      <c r="N4758" t="s">
        <v>5519</v>
      </c>
      <c r="O4758">
        <v>102054</v>
      </c>
      <c r="P4758">
        <v>7.82</v>
      </c>
      <c r="Q4758">
        <v>0.38</v>
      </c>
      <c r="R4758" t="b">
        <v>1</v>
      </c>
      <c r="S4758" t="s">
        <v>20</v>
      </c>
      <c r="T4758">
        <v>2</v>
      </c>
      <c r="U4758" t="s">
        <v>2314</v>
      </c>
      <c r="V4758" t="b">
        <v>1</v>
      </c>
      <c r="W4758" t="b">
        <v>0</v>
      </c>
      <c r="X4758" t="b">
        <v>0</v>
      </c>
      <c r="Y4758" t="b">
        <v>0</v>
      </c>
      <c r="Z4758" t="b">
        <v>1</v>
      </c>
      <c r="AA4758" t="b">
        <v>0</v>
      </c>
      <c r="AB4758" t="b">
        <v>0</v>
      </c>
      <c r="AC4758" t="b">
        <v>1</v>
      </c>
      <c r="AD4758" t="b">
        <v>0</v>
      </c>
      <c r="AE4758" t="b">
        <v>0</v>
      </c>
      <c r="AF4758" t="b">
        <v>1</v>
      </c>
      <c r="AG4758" t="b">
        <v>0</v>
      </c>
      <c r="AH4758" t="b">
        <v>1</v>
      </c>
      <c r="AI4758" t="b">
        <v>0</v>
      </c>
      <c r="AJ4758" t="b">
        <v>0</v>
      </c>
      <c r="AK4758" t="b">
        <v>1</v>
      </c>
      <c r="AL4758" t="b">
        <v>0</v>
      </c>
      <c r="AM4758" t="b">
        <v>0</v>
      </c>
    </row>
    <row r="4759" spans="1:39" ht="14.4" hidden="1" x14ac:dyDescent="0.3">
      <c r="A4759" t="s">
        <v>4878</v>
      </c>
      <c r="B4759">
        <v>2025</v>
      </c>
      <c r="C4759" t="s">
        <v>198</v>
      </c>
      <c r="D4759" t="s">
        <v>38</v>
      </c>
      <c r="E4759" t="s">
        <v>135</v>
      </c>
      <c r="F4759" t="s">
        <v>5181</v>
      </c>
      <c r="G4759" t="s">
        <v>86</v>
      </c>
      <c r="H4759" t="s">
        <v>94</v>
      </c>
      <c r="I4759" t="s">
        <v>83</v>
      </c>
      <c r="J4759" t="b">
        <v>1</v>
      </c>
      <c r="K4759" t="s">
        <v>5174</v>
      </c>
      <c r="L4759">
        <v>0.63</v>
      </c>
      <c r="M4759" t="s">
        <v>5518</v>
      </c>
      <c r="N4759" t="s">
        <v>5174</v>
      </c>
      <c r="O4759">
        <v>70024</v>
      </c>
      <c r="P4759">
        <v>5.74</v>
      </c>
      <c r="Q4759">
        <v>0.27</v>
      </c>
      <c r="R4759" t="b">
        <v>1</v>
      </c>
      <c r="S4759" t="s">
        <v>35</v>
      </c>
      <c r="T4759">
        <v>17</v>
      </c>
      <c r="U4759" t="s">
        <v>3860</v>
      </c>
      <c r="V4759" t="b">
        <v>1</v>
      </c>
      <c r="W4759" t="b">
        <v>1</v>
      </c>
      <c r="X4759" t="b">
        <v>1</v>
      </c>
      <c r="Y4759" t="b">
        <v>0</v>
      </c>
      <c r="Z4759" t="b">
        <v>0</v>
      </c>
      <c r="AA4759" t="b">
        <v>0</v>
      </c>
      <c r="AB4759" t="b">
        <v>0</v>
      </c>
      <c r="AC4759" t="b">
        <v>1</v>
      </c>
      <c r="AD4759" t="b">
        <v>1</v>
      </c>
      <c r="AE4759" t="b">
        <v>0</v>
      </c>
      <c r="AF4759" t="b">
        <v>0</v>
      </c>
      <c r="AG4759" t="b">
        <v>0</v>
      </c>
      <c r="AH4759" t="b">
        <v>1</v>
      </c>
      <c r="AI4759" t="b">
        <v>0</v>
      </c>
      <c r="AJ4759" t="b">
        <v>0</v>
      </c>
      <c r="AK4759" t="b">
        <v>0</v>
      </c>
      <c r="AL4759" t="b">
        <v>1</v>
      </c>
      <c r="AM4759" t="b">
        <v>0</v>
      </c>
    </row>
    <row r="4760" spans="1:39" ht="14.4" hidden="1" x14ac:dyDescent="0.3">
      <c r="A4760" t="s">
        <v>4879</v>
      </c>
      <c r="B4760">
        <v>2025</v>
      </c>
      <c r="C4760" t="s">
        <v>129</v>
      </c>
      <c r="D4760" t="s">
        <v>58</v>
      </c>
      <c r="E4760" t="s">
        <v>78</v>
      </c>
      <c r="F4760" t="s">
        <v>5169</v>
      </c>
      <c r="G4760" t="s">
        <v>46</v>
      </c>
      <c r="H4760" t="s">
        <v>18</v>
      </c>
      <c r="I4760" t="s">
        <v>83</v>
      </c>
      <c r="J4760" t="b">
        <v>1</v>
      </c>
      <c r="K4760" t="s">
        <v>5340</v>
      </c>
      <c r="L4760">
        <v>0.84</v>
      </c>
      <c r="M4760" t="s">
        <v>5517</v>
      </c>
      <c r="N4760" t="s">
        <v>5340</v>
      </c>
      <c r="O4760">
        <v>39263</v>
      </c>
      <c r="P4760">
        <v>14.39</v>
      </c>
      <c r="Q4760">
        <v>0.24</v>
      </c>
      <c r="R4760" t="b">
        <v>1</v>
      </c>
      <c r="S4760" t="s">
        <v>35</v>
      </c>
      <c r="T4760">
        <v>1</v>
      </c>
      <c r="U4760" t="s">
        <v>2314</v>
      </c>
      <c r="V4760" t="b">
        <v>0</v>
      </c>
      <c r="W4760" t="b">
        <v>1</v>
      </c>
      <c r="X4760" t="b">
        <v>1</v>
      </c>
      <c r="Y4760" t="b">
        <v>0</v>
      </c>
      <c r="Z4760" t="b">
        <v>0</v>
      </c>
      <c r="AA4760" t="b">
        <v>0</v>
      </c>
      <c r="AB4760" t="b">
        <v>1</v>
      </c>
      <c r="AC4760" t="b">
        <v>0</v>
      </c>
      <c r="AD4760" t="b">
        <v>0</v>
      </c>
      <c r="AE4760" t="b">
        <v>0</v>
      </c>
      <c r="AF4760" t="b">
        <v>1</v>
      </c>
      <c r="AG4760" t="b">
        <v>0</v>
      </c>
      <c r="AH4760" t="b">
        <v>0</v>
      </c>
      <c r="AI4760" t="b">
        <v>0</v>
      </c>
      <c r="AJ4760" t="b">
        <v>0</v>
      </c>
      <c r="AK4760" t="b">
        <v>0</v>
      </c>
      <c r="AL4760" t="b">
        <v>0</v>
      </c>
      <c r="AM4760" t="b">
        <v>1</v>
      </c>
    </row>
    <row r="4761" spans="1:39" ht="14.4" hidden="1" x14ac:dyDescent="0.3">
      <c r="A4761" t="s">
        <v>4880</v>
      </c>
      <c r="B4761">
        <v>2025</v>
      </c>
      <c r="C4761" t="s">
        <v>101</v>
      </c>
      <c r="D4761" t="s">
        <v>77</v>
      </c>
      <c r="E4761" t="s">
        <v>97</v>
      </c>
      <c r="F4761" t="s">
        <v>5176</v>
      </c>
      <c r="G4761" t="s">
        <v>41</v>
      </c>
      <c r="H4761" t="s">
        <v>52</v>
      </c>
      <c r="I4761" t="s">
        <v>61</v>
      </c>
      <c r="J4761" t="b">
        <v>1</v>
      </c>
      <c r="K4761" t="s">
        <v>5515</v>
      </c>
      <c r="L4761">
        <v>0.92</v>
      </c>
      <c r="M4761" t="s">
        <v>5516</v>
      </c>
      <c r="N4761" t="s">
        <v>5515</v>
      </c>
      <c r="O4761">
        <v>120334</v>
      </c>
      <c r="P4761">
        <v>17.850000000000001</v>
      </c>
      <c r="Q4761">
        <v>0.14000000000000001</v>
      </c>
      <c r="R4761" t="b">
        <v>1</v>
      </c>
      <c r="S4761" t="s">
        <v>40</v>
      </c>
      <c r="T4761">
        <v>6</v>
      </c>
      <c r="U4761" t="s">
        <v>2314</v>
      </c>
      <c r="V4761" t="b">
        <v>1</v>
      </c>
      <c r="W4761" t="b">
        <v>0</v>
      </c>
      <c r="X4761" t="b">
        <v>0</v>
      </c>
      <c r="Y4761" t="b">
        <v>1</v>
      </c>
      <c r="Z4761" t="b">
        <v>0</v>
      </c>
      <c r="AA4761" t="b">
        <v>0</v>
      </c>
      <c r="AB4761" t="b">
        <v>1</v>
      </c>
      <c r="AC4761" t="b">
        <v>0</v>
      </c>
      <c r="AD4761" t="b">
        <v>0</v>
      </c>
      <c r="AE4761" t="b">
        <v>0</v>
      </c>
      <c r="AF4761" t="b">
        <v>0</v>
      </c>
      <c r="AG4761" t="b">
        <v>1</v>
      </c>
      <c r="AH4761" t="b">
        <v>0</v>
      </c>
      <c r="AI4761" t="b">
        <v>0</v>
      </c>
      <c r="AJ4761" t="b">
        <v>1</v>
      </c>
      <c r="AK4761" t="b">
        <v>1</v>
      </c>
      <c r="AL4761" t="b">
        <v>1</v>
      </c>
      <c r="AM4761" t="b">
        <v>0</v>
      </c>
    </row>
    <row r="4762" spans="1:39" ht="14.4" hidden="1" x14ac:dyDescent="0.3">
      <c r="A4762" t="s">
        <v>4881</v>
      </c>
      <c r="B4762">
        <v>2025</v>
      </c>
      <c r="C4762" t="s">
        <v>14</v>
      </c>
      <c r="D4762" t="s">
        <v>15</v>
      </c>
      <c r="E4762" t="s">
        <v>74</v>
      </c>
      <c r="F4762" t="s">
        <v>5172</v>
      </c>
      <c r="G4762" t="s">
        <v>17</v>
      </c>
      <c r="H4762" t="s">
        <v>34</v>
      </c>
      <c r="I4762" t="s">
        <v>98</v>
      </c>
      <c r="J4762" t="b">
        <v>1</v>
      </c>
      <c r="K4762" t="s">
        <v>5251</v>
      </c>
      <c r="L4762">
        <v>0.78</v>
      </c>
      <c r="M4762" t="s">
        <v>5514</v>
      </c>
      <c r="N4762" t="s">
        <v>5251</v>
      </c>
      <c r="O4762">
        <v>69468</v>
      </c>
      <c r="P4762">
        <v>15.83</v>
      </c>
      <c r="Q4762">
        <v>0.14000000000000001</v>
      </c>
      <c r="R4762" t="b">
        <v>1</v>
      </c>
      <c r="S4762" t="s">
        <v>35</v>
      </c>
      <c r="T4762">
        <v>1</v>
      </c>
      <c r="U4762" t="s">
        <v>2314</v>
      </c>
      <c r="V4762" t="b">
        <v>1</v>
      </c>
      <c r="W4762" t="b">
        <v>1</v>
      </c>
      <c r="X4762" t="b">
        <v>0</v>
      </c>
      <c r="Y4762" t="b">
        <v>0</v>
      </c>
      <c r="Z4762" t="b">
        <v>0</v>
      </c>
      <c r="AA4762" t="b">
        <v>1</v>
      </c>
      <c r="AB4762" t="b">
        <v>0</v>
      </c>
      <c r="AC4762" t="b">
        <v>1</v>
      </c>
      <c r="AD4762" t="b">
        <v>0</v>
      </c>
      <c r="AE4762" t="b">
        <v>0</v>
      </c>
      <c r="AF4762" t="b">
        <v>0</v>
      </c>
      <c r="AG4762" t="b">
        <v>1</v>
      </c>
      <c r="AH4762" t="b">
        <v>0</v>
      </c>
      <c r="AI4762" t="b">
        <v>1</v>
      </c>
      <c r="AJ4762" t="b">
        <v>0</v>
      </c>
      <c r="AK4762" t="b">
        <v>0</v>
      </c>
      <c r="AL4762" t="b">
        <v>0</v>
      </c>
      <c r="AM4762" t="b">
        <v>0</v>
      </c>
    </row>
    <row r="4763" spans="1:39" ht="14.4" hidden="1" x14ac:dyDescent="0.3">
      <c r="A4763" t="s">
        <v>4882</v>
      </c>
      <c r="B4763">
        <v>2025</v>
      </c>
      <c r="C4763" t="s">
        <v>177</v>
      </c>
      <c r="D4763" t="s">
        <v>38</v>
      </c>
      <c r="E4763" t="s">
        <v>135</v>
      </c>
      <c r="F4763" t="s">
        <v>5172</v>
      </c>
      <c r="G4763" t="s">
        <v>41</v>
      </c>
      <c r="H4763" t="s">
        <v>42</v>
      </c>
      <c r="I4763" t="s">
        <v>98</v>
      </c>
      <c r="J4763" t="b">
        <v>1</v>
      </c>
      <c r="K4763" t="s">
        <v>5512</v>
      </c>
      <c r="L4763">
        <v>0.78</v>
      </c>
      <c r="M4763" t="s">
        <v>5513</v>
      </c>
      <c r="N4763" t="s">
        <v>5512</v>
      </c>
      <c r="O4763">
        <v>63691</v>
      </c>
      <c r="P4763">
        <v>11.59</v>
      </c>
      <c r="Q4763">
        <v>0.32</v>
      </c>
      <c r="R4763" t="b">
        <v>1</v>
      </c>
      <c r="S4763" t="s">
        <v>35</v>
      </c>
      <c r="T4763">
        <v>14</v>
      </c>
      <c r="U4763" t="s">
        <v>2314</v>
      </c>
      <c r="V4763" t="b">
        <v>0</v>
      </c>
      <c r="W4763" t="b">
        <v>0</v>
      </c>
      <c r="X4763" t="b">
        <v>1</v>
      </c>
      <c r="Y4763" t="b">
        <v>1</v>
      </c>
      <c r="Z4763" t="b">
        <v>1</v>
      </c>
      <c r="AA4763" t="b">
        <v>0</v>
      </c>
      <c r="AB4763" t="b">
        <v>0</v>
      </c>
      <c r="AC4763" t="b">
        <v>0</v>
      </c>
      <c r="AD4763" t="b">
        <v>1</v>
      </c>
      <c r="AE4763" t="b">
        <v>1</v>
      </c>
      <c r="AF4763" t="b">
        <v>1</v>
      </c>
      <c r="AG4763" t="b">
        <v>0</v>
      </c>
      <c r="AH4763" t="b">
        <v>1</v>
      </c>
      <c r="AI4763" t="b">
        <v>1</v>
      </c>
      <c r="AJ4763" t="b">
        <v>0</v>
      </c>
      <c r="AK4763" t="b">
        <v>0</v>
      </c>
      <c r="AL4763" t="b">
        <v>0</v>
      </c>
      <c r="AM4763" t="b">
        <v>1</v>
      </c>
    </row>
    <row r="4764" spans="1:39" ht="14.4" hidden="1" x14ac:dyDescent="0.3">
      <c r="A4764" t="s">
        <v>4883</v>
      </c>
      <c r="B4764">
        <v>2025</v>
      </c>
      <c r="C4764" t="s">
        <v>44</v>
      </c>
      <c r="D4764" t="s">
        <v>31</v>
      </c>
      <c r="E4764" t="s">
        <v>97</v>
      </c>
      <c r="F4764" t="s">
        <v>5172</v>
      </c>
      <c r="G4764" t="s">
        <v>55</v>
      </c>
      <c r="H4764" t="s">
        <v>18</v>
      </c>
      <c r="I4764" t="s">
        <v>49</v>
      </c>
      <c r="J4764" t="b">
        <v>1</v>
      </c>
      <c r="K4764" t="s">
        <v>5328</v>
      </c>
      <c r="L4764">
        <v>0.47</v>
      </c>
      <c r="M4764" t="s">
        <v>5511</v>
      </c>
      <c r="N4764" t="s">
        <v>5328</v>
      </c>
      <c r="O4764">
        <v>42982</v>
      </c>
      <c r="P4764">
        <v>17.77</v>
      </c>
      <c r="Q4764">
        <v>0.32</v>
      </c>
      <c r="R4764" t="b">
        <v>1</v>
      </c>
      <c r="S4764" t="s">
        <v>35</v>
      </c>
      <c r="T4764">
        <v>5</v>
      </c>
      <c r="U4764" t="s">
        <v>3860</v>
      </c>
      <c r="V4764" t="b">
        <v>0</v>
      </c>
      <c r="W4764" t="b">
        <v>0</v>
      </c>
      <c r="X4764" t="b">
        <v>1</v>
      </c>
      <c r="Y4764" t="b">
        <v>0</v>
      </c>
      <c r="Z4764" t="b">
        <v>0</v>
      </c>
      <c r="AA4764" t="b">
        <v>1</v>
      </c>
      <c r="AB4764" t="b">
        <v>1</v>
      </c>
      <c r="AC4764" t="b">
        <v>0</v>
      </c>
      <c r="AD4764" t="b">
        <v>0</v>
      </c>
      <c r="AE4764" t="b">
        <v>1</v>
      </c>
      <c r="AF4764" t="b">
        <v>1</v>
      </c>
      <c r="AG4764" t="b">
        <v>0</v>
      </c>
      <c r="AH4764" t="b">
        <v>0</v>
      </c>
      <c r="AI4764" t="b">
        <v>0</v>
      </c>
      <c r="AJ4764" t="b">
        <v>0</v>
      </c>
      <c r="AK4764" t="b">
        <v>1</v>
      </c>
      <c r="AL4764" t="b">
        <v>0</v>
      </c>
      <c r="AM4764" t="b">
        <v>0</v>
      </c>
    </row>
    <row r="4765" spans="1:39" ht="14.4" hidden="1" x14ac:dyDescent="0.3">
      <c r="A4765" t="s">
        <v>4884</v>
      </c>
      <c r="B4765">
        <v>2025</v>
      </c>
      <c r="C4765" t="s">
        <v>44</v>
      </c>
      <c r="D4765" t="s">
        <v>31</v>
      </c>
      <c r="E4765" t="s">
        <v>64</v>
      </c>
      <c r="F4765" t="s">
        <v>5172</v>
      </c>
      <c r="G4765" t="s">
        <v>41</v>
      </c>
      <c r="H4765" t="s">
        <v>60</v>
      </c>
      <c r="I4765" t="s">
        <v>28</v>
      </c>
      <c r="J4765" t="b">
        <v>0</v>
      </c>
      <c r="L4765">
        <v>0.19</v>
      </c>
      <c r="M4765" t="s">
        <v>5510</v>
      </c>
      <c r="O4765">
        <v>31580</v>
      </c>
      <c r="P4765">
        <v>-3.04</v>
      </c>
      <c r="Q4765">
        <v>0.85</v>
      </c>
      <c r="R4765" t="b">
        <v>0</v>
      </c>
      <c r="S4765" t="s">
        <v>20</v>
      </c>
      <c r="T4765">
        <v>2</v>
      </c>
      <c r="U4765" t="s">
        <v>2314</v>
      </c>
      <c r="V4765" t="b">
        <v>0</v>
      </c>
      <c r="W4765" t="b">
        <v>1</v>
      </c>
      <c r="X4765" t="b">
        <v>1</v>
      </c>
      <c r="Y4765" t="b">
        <v>0</v>
      </c>
      <c r="Z4765" t="b">
        <v>0</v>
      </c>
      <c r="AA4765" t="b">
        <v>0</v>
      </c>
      <c r="AB4765" t="b">
        <v>0</v>
      </c>
      <c r="AC4765" t="b">
        <v>0</v>
      </c>
      <c r="AD4765" t="b">
        <v>1</v>
      </c>
      <c r="AE4765" t="b">
        <v>1</v>
      </c>
      <c r="AF4765" t="b">
        <v>0</v>
      </c>
      <c r="AG4765" t="b">
        <v>0</v>
      </c>
      <c r="AH4765" t="b">
        <v>0</v>
      </c>
      <c r="AI4765" t="b">
        <v>0</v>
      </c>
      <c r="AJ4765" t="b">
        <v>0</v>
      </c>
      <c r="AK4765" t="b">
        <v>0</v>
      </c>
      <c r="AL4765" t="b">
        <v>0</v>
      </c>
      <c r="AM4765" t="b">
        <v>0</v>
      </c>
    </row>
    <row r="4766" spans="1:39" ht="14.4" hidden="1" x14ac:dyDescent="0.3">
      <c r="A4766" t="s">
        <v>4885</v>
      </c>
      <c r="B4766">
        <v>2025</v>
      </c>
      <c r="C4766" t="s">
        <v>150</v>
      </c>
      <c r="D4766" t="s">
        <v>90</v>
      </c>
      <c r="E4766" t="s">
        <v>74</v>
      </c>
      <c r="F4766" t="s">
        <v>40</v>
      </c>
      <c r="G4766" t="s">
        <v>86</v>
      </c>
      <c r="H4766" t="s">
        <v>27</v>
      </c>
      <c r="I4766" t="s">
        <v>98</v>
      </c>
      <c r="J4766" t="b">
        <v>1</v>
      </c>
      <c r="K4766" t="s">
        <v>5265</v>
      </c>
      <c r="L4766">
        <v>0.79</v>
      </c>
      <c r="M4766" t="s">
        <v>5509</v>
      </c>
      <c r="N4766" t="s">
        <v>5265</v>
      </c>
      <c r="O4766">
        <v>95835</v>
      </c>
      <c r="P4766">
        <v>9.48</v>
      </c>
      <c r="Q4766">
        <v>0.24</v>
      </c>
      <c r="R4766" t="b">
        <v>1</v>
      </c>
      <c r="S4766" t="s">
        <v>20</v>
      </c>
      <c r="T4766">
        <v>13</v>
      </c>
      <c r="U4766" t="s">
        <v>3860</v>
      </c>
      <c r="V4766" t="b">
        <v>0</v>
      </c>
      <c r="W4766" t="b">
        <v>1</v>
      </c>
      <c r="X4766" t="b">
        <v>0</v>
      </c>
      <c r="Y4766" t="b">
        <v>0</v>
      </c>
      <c r="Z4766" t="b">
        <v>0</v>
      </c>
      <c r="AA4766" t="b">
        <v>0</v>
      </c>
      <c r="AB4766" t="b">
        <v>0</v>
      </c>
      <c r="AC4766" t="b">
        <v>1</v>
      </c>
      <c r="AD4766" t="b">
        <v>1</v>
      </c>
      <c r="AE4766" t="b">
        <v>0</v>
      </c>
      <c r="AF4766" t="b">
        <v>1</v>
      </c>
      <c r="AG4766" t="b">
        <v>0</v>
      </c>
      <c r="AH4766" t="b">
        <v>0</v>
      </c>
      <c r="AI4766" t="b">
        <v>0</v>
      </c>
      <c r="AJ4766" t="b">
        <v>1</v>
      </c>
      <c r="AK4766" t="b">
        <v>0</v>
      </c>
      <c r="AL4766" t="b">
        <v>1</v>
      </c>
      <c r="AM4766" t="b">
        <v>0</v>
      </c>
    </row>
    <row r="4767" spans="1:39" ht="14.4" hidden="1" x14ac:dyDescent="0.3">
      <c r="A4767" t="s">
        <v>4886</v>
      </c>
      <c r="B4767">
        <v>2025</v>
      </c>
      <c r="C4767" t="s">
        <v>96</v>
      </c>
      <c r="D4767" t="s">
        <v>90</v>
      </c>
      <c r="E4767" t="s">
        <v>78</v>
      </c>
      <c r="F4767" t="s">
        <v>5172</v>
      </c>
      <c r="G4767" t="s">
        <v>65</v>
      </c>
      <c r="H4767" t="s">
        <v>69</v>
      </c>
      <c r="I4767" t="s">
        <v>28</v>
      </c>
      <c r="J4767" t="b">
        <v>0</v>
      </c>
      <c r="L4767">
        <v>0.12</v>
      </c>
      <c r="M4767" t="s">
        <v>5508</v>
      </c>
      <c r="O4767">
        <v>62337</v>
      </c>
      <c r="P4767">
        <v>-4.88</v>
      </c>
      <c r="Q4767">
        <v>0.8</v>
      </c>
      <c r="R4767" t="b">
        <v>0</v>
      </c>
      <c r="S4767" t="s">
        <v>40</v>
      </c>
      <c r="T4767">
        <v>10</v>
      </c>
      <c r="U4767" t="s">
        <v>2314</v>
      </c>
      <c r="V4767" t="b">
        <v>0</v>
      </c>
      <c r="W4767" t="b">
        <v>1</v>
      </c>
      <c r="X4767" t="b">
        <v>1</v>
      </c>
      <c r="Y4767" t="b">
        <v>0</v>
      </c>
      <c r="Z4767" t="b">
        <v>0</v>
      </c>
      <c r="AA4767" t="b">
        <v>0</v>
      </c>
      <c r="AB4767" t="b">
        <v>1</v>
      </c>
      <c r="AC4767" t="b">
        <v>1</v>
      </c>
      <c r="AD4767" t="b">
        <v>1</v>
      </c>
      <c r="AE4767" t="b">
        <v>1</v>
      </c>
      <c r="AF4767" t="b">
        <v>0</v>
      </c>
      <c r="AG4767" t="b">
        <v>0</v>
      </c>
      <c r="AH4767" t="b">
        <v>0</v>
      </c>
      <c r="AI4767" t="b">
        <v>0</v>
      </c>
      <c r="AJ4767" t="b">
        <v>0</v>
      </c>
      <c r="AK4767" t="b">
        <v>0</v>
      </c>
      <c r="AL4767" t="b">
        <v>0</v>
      </c>
      <c r="AM4767" t="b">
        <v>0</v>
      </c>
    </row>
    <row r="4768" spans="1:39" ht="14.4" hidden="1" x14ac:dyDescent="0.3">
      <c r="A4768" t="s">
        <v>4887</v>
      </c>
      <c r="B4768">
        <v>2025</v>
      </c>
      <c r="C4768" t="s">
        <v>101</v>
      </c>
      <c r="D4768" t="s">
        <v>77</v>
      </c>
      <c r="E4768" t="s">
        <v>54</v>
      </c>
      <c r="F4768" t="s">
        <v>5172</v>
      </c>
      <c r="G4768" t="s">
        <v>93</v>
      </c>
      <c r="H4768" t="s">
        <v>34</v>
      </c>
      <c r="I4768" t="s">
        <v>49</v>
      </c>
      <c r="J4768" t="b">
        <v>1</v>
      </c>
      <c r="K4768" t="s">
        <v>190</v>
      </c>
      <c r="L4768">
        <v>0.63</v>
      </c>
      <c r="M4768" t="s">
        <v>5507</v>
      </c>
      <c r="N4768" t="s">
        <v>190</v>
      </c>
      <c r="O4768">
        <v>126060</v>
      </c>
      <c r="P4768">
        <v>16.559999999999999</v>
      </c>
      <c r="Q4768">
        <v>0.37</v>
      </c>
      <c r="R4768" t="b">
        <v>1</v>
      </c>
      <c r="S4768" t="s">
        <v>20</v>
      </c>
      <c r="T4768">
        <v>10</v>
      </c>
      <c r="U4768" t="s">
        <v>2314</v>
      </c>
      <c r="V4768" t="b">
        <v>0</v>
      </c>
      <c r="W4768" t="b">
        <v>1</v>
      </c>
      <c r="X4768" t="b">
        <v>0</v>
      </c>
      <c r="Y4768" t="b">
        <v>0</v>
      </c>
      <c r="Z4768" t="b">
        <v>0</v>
      </c>
      <c r="AA4768" t="b">
        <v>0</v>
      </c>
      <c r="AB4768" t="b">
        <v>1</v>
      </c>
      <c r="AC4768" t="b">
        <v>1</v>
      </c>
      <c r="AD4768" t="b">
        <v>1</v>
      </c>
      <c r="AE4768" t="b">
        <v>1</v>
      </c>
      <c r="AF4768" t="b">
        <v>0</v>
      </c>
      <c r="AG4768" t="b">
        <v>0</v>
      </c>
      <c r="AH4768" t="b">
        <v>0</v>
      </c>
      <c r="AI4768" t="b">
        <v>0</v>
      </c>
      <c r="AJ4768" t="b">
        <v>1</v>
      </c>
      <c r="AK4768" t="b">
        <v>0</v>
      </c>
      <c r="AL4768" t="b">
        <v>0</v>
      </c>
      <c r="AM4768" t="b">
        <v>0</v>
      </c>
    </row>
    <row r="4769" spans="1:39" ht="14.4" hidden="1" x14ac:dyDescent="0.3">
      <c r="A4769" t="s">
        <v>4888</v>
      </c>
      <c r="B4769">
        <v>2025</v>
      </c>
      <c r="C4769" t="s">
        <v>104</v>
      </c>
      <c r="D4769" t="s">
        <v>15</v>
      </c>
      <c r="E4769" t="s">
        <v>39</v>
      </c>
      <c r="F4769" t="s">
        <v>5169</v>
      </c>
      <c r="G4769" t="s">
        <v>41</v>
      </c>
      <c r="H4769" t="s">
        <v>52</v>
      </c>
      <c r="I4769" t="s">
        <v>98</v>
      </c>
      <c r="J4769" t="b">
        <v>1</v>
      </c>
      <c r="K4769" t="s">
        <v>230</v>
      </c>
      <c r="L4769">
        <v>0.59</v>
      </c>
      <c r="M4769" t="s">
        <v>5506</v>
      </c>
      <c r="N4769" t="s">
        <v>230</v>
      </c>
      <c r="O4769">
        <v>54918</v>
      </c>
      <c r="P4769">
        <v>17.11</v>
      </c>
      <c r="Q4769">
        <v>0.15</v>
      </c>
      <c r="R4769" t="b">
        <v>1</v>
      </c>
      <c r="S4769" t="s">
        <v>35</v>
      </c>
      <c r="T4769">
        <v>0</v>
      </c>
      <c r="U4769" t="s">
        <v>2314</v>
      </c>
      <c r="V4769" t="b">
        <v>1</v>
      </c>
      <c r="W4769" t="b">
        <v>0</v>
      </c>
      <c r="X4769" t="b">
        <v>1</v>
      </c>
      <c r="Y4769" t="b">
        <v>0</v>
      </c>
      <c r="Z4769" t="b">
        <v>1</v>
      </c>
      <c r="AA4769" t="b">
        <v>1</v>
      </c>
      <c r="AB4769" t="b">
        <v>0</v>
      </c>
      <c r="AC4769" t="b">
        <v>0</v>
      </c>
      <c r="AD4769" t="b">
        <v>1</v>
      </c>
      <c r="AE4769" t="b">
        <v>1</v>
      </c>
      <c r="AF4769" t="b">
        <v>0</v>
      </c>
      <c r="AG4769" t="b">
        <v>0</v>
      </c>
      <c r="AH4769" t="b">
        <v>1</v>
      </c>
      <c r="AI4769" t="b">
        <v>0</v>
      </c>
      <c r="AJ4769" t="b">
        <v>0</v>
      </c>
      <c r="AK4769" t="b">
        <v>0</v>
      </c>
      <c r="AL4769" t="b">
        <v>0</v>
      </c>
      <c r="AM4769" t="b">
        <v>0</v>
      </c>
    </row>
    <row r="4770" spans="1:39" ht="14.4" hidden="1" x14ac:dyDescent="0.3">
      <c r="A4770" t="s">
        <v>4889</v>
      </c>
      <c r="B4770">
        <v>2025</v>
      </c>
      <c r="C4770" t="s">
        <v>242</v>
      </c>
      <c r="D4770" t="s">
        <v>90</v>
      </c>
      <c r="E4770" t="s">
        <v>135</v>
      </c>
      <c r="F4770" t="s">
        <v>5172</v>
      </c>
      <c r="G4770" t="s">
        <v>17</v>
      </c>
      <c r="H4770" t="s">
        <v>69</v>
      </c>
      <c r="I4770" t="s">
        <v>49</v>
      </c>
      <c r="J4770" t="b">
        <v>1</v>
      </c>
      <c r="K4770" t="s">
        <v>5504</v>
      </c>
      <c r="L4770">
        <v>0.53</v>
      </c>
      <c r="M4770" t="s">
        <v>5505</v>
      </c>
      <c r="N4770" t="s">
        <v>5504</v>
      </c>
      <c r="O4770">
        <v>106889</v>
      </c>
      <c r="P4770">
        <v>8.83</v>
      </c>
      <c r="Q4770">
        <v>0.27</v>
      </c>
      <c r="R4770" t="b">
        <v>1</v>
      </c>
      <c r="S4770" t="s">
        <v>40</v>
      </c>
      <c r="T4770">
        <v>13</v>
      </c>
      <c r="U4770" t="s">
        <v>2314</v>
      </c>
      <c r="V4770" t="b">
        <v>0</v>
      </c>
      <c r="W4770" t="b">
        <v>0</v>
      </c>
      <c r="X4770" t="b">
        <v>0</v>
      </c>
      <c r="Y4770" t="b">
        <v>1</v>
      </c>
      <c r="Z4770" t="b">
        <v>1</v>
      </c>
      <c r="AA4770" t="b">
        <v>1</v>
      </c>
      <c r="AB4770" t="b">
        <v>0</v>
      </c>
      <c r="AC4770" t="b">
        <v>0</v>
      </c>
      <c r="AD4770" t="b">
        <v>1</v>
      </c>
      <c r="AE4770" t="b">
        <v>1</v>
      </c>
      <c r="AF4770" t="b">
        <v>1</v>
      </c>
      <c r="AG4770" t="b">
        <v>0</v>
      </c>
      <c r="AH4770" t="b">
        <v>0</v>
      </c>
      <c r="AI4770" t="b">
        <v>1</v>
      </c>
      <c r="AJ4770" t="b">
        <v>0</v>
      </c>
      <c r="AK4770" t="b">
        <v>1</v>
      </c>
      <c r="AL4770" t="b">
        <v>0</v>
      </c>
      <c r="AM4770" t="b">
        <v>0</v>
      </c>
    </row>
    <row r="4771" spans="1:39" ht="14.4" hidden="1" x14ac:dyDescent="0.3">
      <c r="A4771" t="s">
        <v>4890</v>
      </c>
      <c r="B4771">
        <v>2025</v>
      </c>
      <c r="C4771" t="s">
        <v>112</v>
      </c>
      <c r="D4771" t="s">
        <v>113</v>
      </c>
      <c r="E4771" t="s">
        <v>78</v>
      </c>
      <c r="F4771" t="s">
        <v>40</v>
      </c>
      <c r="G4771" t="s">
        <v>33</v>
      </c>
      <c r="H4771" t="s">
        <v>34</v>
      </c>
      <c r="I4771" t="s">
        <v>83</v>
      </c>
      <c r="J4771" t="b">
        <v>0</v>
      </c>
      <c r="L4771">
        <v>0.17</v>
      </c>
      <c r="M4771" t="s">
        <v>5503</v>
      </c>
      <c r="O4771">
        <v>92744</v>
      </c>
      <c r="P4771">
        <v>2.23</v>
      </c>
      <c r="Q4771">
        <v>0.64</v>
      </c>
      <c r="R4771" t="b">
        <v>0</v>
      </c>
      <c r="S4771" t="s">
        <v>20</v>
      </c>
      <c r="T4771">
        <v>3</v>
      </c>
      <c r="U4771" t="s">
        <v>2314</v>
      </c>
      <c r="V4771" t="b">
        <v>1</v>
      </c>
      <c r="W4771" t="b">
        <v>1</v>
      </c>
      <c r="X4771" t="b">
        <v>0</v>
      </c>
      <c r="Y4771" t="b">
        <v>0</v>
      </c>
      <c r="Z4771" t="b">
        <v>0</v>
      </c>
      <c r="AA4771" t="b">
        <v>0</v>
      </c>
      <c r="AB4771" t="b">
        <v>1</v>
      </c>
      <c r="AC4771" t="b">
        <v>0</v>
      </c>
      <c r="AD4771" t="b">
        <v>0</v>
      </c>
      <c r="AE4771" t="b">
        <v>1</v>
      </c>
      <c r="AF4771" t="b">
        <v>0</v>
      </c>
      <c r="AG4771" t="b">
        <v>0</v>
      </c>
      <c r="AH4771" t="b">
        <v>0</v>
      </c>
      <c r="AI4771" t="b">
        <v>0</v>
      </c>
      <c r="AJ4771" t="b">
        <v>0</v>
      </c>
      <c r="AK4771" t="b">
        <v>0</v>
      </c>
      <c r="AL4771" t="b">
        <v>0</v>
      </c>
      <c r="AM4771" t="b">
        <v>0</v>
      </c>
    </row>
    <row r="4772" spans="1:39" ht="14.4" hidden="1" x14ac:dyDescent="0.3">
      <c r="A4772" t="s">
        <v>4891</v>
      </c>
      <c r="B4772">
        <v>2025</v>
      </c>
      <c r="C4772" t="s">
        <v>80</v>
      </c>
      <c r="D4772" t="s">
        <v>38</v>
      </c>
      <c r="E4772" t="s">
        <v>97</v>
      </c>
      <c r="F4772" t="s">
        <v>5176</v>
      </c>
      <c r="G4772" t="s">
        <v>46</v>
      </c>
      <c r="H4772" t="s">
        <v>27</v>
      </c>
      <c r="I4772" t="s">
        <v>28</v>
      </c>
      <c r="J4772" t="b">
        <v>1</v>
      </c>
      <c r="K4772" t="s">
        <v>310</v>
      </c>
      <c r="L4772">
        <v>0.65</v>
      </c>
      <c r="M4772" t="s">
        <v>5502</v>
      </c>
      <c r="N4772" t="s">
        <v>310</v>
      </c>
      <c r="O4772">
        <v>80398</v>
      </c>
      <c r="P4772">
        <v>9.9499999999999993</v>
      </c>
      <c r="Q4772">
        <v>0.3</v>
      </c>
      <c r="R4772" t="b">
        <v>1</v>
      </c>
      <c r="S4772" t="s">
        <v>20</v>
      </c>
      <c r="T4772">
        <v>13</v>
      </c>
      <c r="U4772" t="s">
        <v>2314</v>
      </c>
      <c r="V4772" t="b">
        <v>1</v>
      </c>
      <c r="W4772" t="b">
        <v>0</v>
      </c>
      <c r="X4772" t="b">
        <v>1</v>
      </c>
      <c r="Y4772" t="b">
        <v>1</v>
      </c>
      <c r="Z4772" t="b">
        <v>1</v>
      </c>
      <c r="AA4772" t="b">
        <v>1</v>
      </c>
      <c r="AB4772" t="b">
        <v>0</v>
      </c>
      <c r="AC4772" t="b">
        <v>1</v>
      </c>
      <c r="AD4772" t="b">
        <v>0</v>
      </c>
      <c r="AE4772" t="b">
        <v>0</v>
      </c>
      <c r="AF4772" t="b">
        <v>0</v>
      </c>
      <c r="AG4772" t="b">
        <v>1</v>
      </c>
      <c r="AH4772" t="b">
        <v>0</v>
      </c>
      <c r="AI4772" t="b">
        <v>0</v>
      </c>
      <c r="AJ4772" t="b">
        <v>0</v>
      </c>
      <c r="AK4772" t="b">
        <v>0</v>
      </c>
      <c r="AL4772" t="b">
        <v>0</v>
      </c>
      <c r="AM4772" t="b">
        <v>0</v>
      </c>
    </row>
    <row r="4773" spans="1:39" ht="14.4" hidden="1" x14ac:dyDescent="0.3">
      <c r="A4773" t="s">
        <v>4892</v>
      </c>
      <c r="B4773">
        <v>2025</v>
      </c>
      <c r="C4773" t="s">
        <v>183</v>
      </c>
      <c r="D4773" t="s">
        <v>113</v>
      </c>
      <c r="E4773" t="s">
        <v>39</v>
      </c>
      <c r="F4773" t="s">
        <v>5172</v>
      </c>
      <c r="G4773" t="s">
        <v>33</v>
      </c>
      <c r="H4773" t="s">
        <v>94</v>
      </c>
      <c r="I4773" t="s">
        <v>19</v>
      </c>
      <c r="J4773" t="b">
        <v>0</v>
      </c>
      <c r="L4773">
        <v>0.18</v>
      </c>
      <c r="M4773" t="s">
        <v>5501</v>
      </c>
      <c r="O4773">
        <v>108185</v>
      </c>
      <c r="P4773">
        <v>-0.89</v>
      </c>
      <c r="Q4773">
        <v>0.68</v>
      </c>
      <c r="R4773" t="b">
        <v>0</v>
      </c>
      <c r="S4773" t="s">
        <v>40</v>
      </c>
      <c r="T4773">
        <v>11</v>
      </c>
      <c r="U4773" t="s">
        <v>2314</v>
      </c>
      <c r="V4773" t="b">
        <v>1</v>
      </c>
      <c r="W4773" t="b">
        <v>0</v>
      </c>
      <c r="X4773" t="b">
        <v>1</v>
      </c>
      <c r="Y4773" t="b">
        <v>0</v>
      </c>
      <c r="Z4773" t="b">
        <v>0</v>
      </c>
      <c r="AA4773" t="b">
        <v>0</v>
      </c>
      <c r="AB4773" t="b">
        <v>0</v>
      </c>
      <c r="AC4773" t="b">
        <v>0</v>
      </c>
      <c r="AD4773" t="b">
        <v>1</v>
      </c>
      <c r="AE4773" t="b">
        <v>1</v>
      </c>
      <c r="AF4773" t="b">
        <v>0</v>
      </c>
      <c r="AG4773" t="b">
        <v>0</v>
      </c>
      <c r="AH4773" t="b">
        <v>0</v>
      </c>
      <c r="AI4773" t="b">
        <v>0</v>
      </c>
      <c r="AJ4773" t="b">
        <v>0</v>
      </c>
      <c r="AK4773" t="b">
        <v>0</v>
      </c>
      <c r="AL4773" t="b">
        <v>0</v>
      </c>
      <c r="AM4773" t="b">
        <v>0</v>
      </c>
    </row>
    <row r="4774" spans="1:39" ht="14.4" hidden="1" x14ac:dyDescent="0.3">
      <c r="A4774" t="s">
        <v>4893</v>
      </c>
      <c r="B4774">
        <v>2025</v>
      </c>
      <c r="C4774" t="s">
        <v>198</v>
      </c>
      <c r="D4774" t="s">
        <v>38</v>
      </c>
      <c r="E4774" t="s">
        <v>133</v>
      </c>
      <c r="F4774" t="s">
        <v>40</v>
      </c>
      <c r="G4774" t="s">
        <v>26</v>
      </c>
      <c r="H4774" t="s">
        <v>27</v>
      </c>
      <c r="I4774" t="s">
        <v>19</v>
      </c>
      <c r="J4774" t="b">
        <v>0</v>
      </c>
      <c r="L4774">
        <v>0.1</v>
      </c>
      <c r="M4774" t="s">
        <v>5500</v>
      </c>
      <c r="O4774">
        <v>47202</v>
      </c>
      <c r="P4774">
        <v>-2.39</v>
      </c>
      <c r="Q4774">
        <v>0.68</v>
      </c>
      <c r="R4774" t="b">
        <v>0</v>
      </c>
      <c r="S4774" t="s">
        <v>20</v>
      </c>
      <c r="T4774">
        <v>10</v>
      </c>
      <c r="U4774" t="s">
        <v>2314</v>
      </c>
      <c r="V4774" t="b">
        <v>0</v>
      </c>
      <c r="W4774" t="b">
        <v>0</v>
      </c>
      <c r="X4774" t="b">
        <v>0</v>
      </c>
      <c r="Y4774" t="b">
        <v>0</v>
      </c>
      <c r="Z4774" t="b">
        <v>1</v>
      </c>
      <c r="AA4774" t="b">
        <v>1</v>
      </c>
      <c r="AB4774" t="b">
        <v>0</v>
      </c>
      <c r="AC4774" t="b">
        <v>0</v>
      </c>
      <c r="AD4774" t="b">
        <v>1</v>
      </c>
      <c r="AE4774" t="b">
        <v>1</v>
      </c>
      <c r="AF4774" t="b">
        <v>0</v>
      </c>
      <c r="AG4774" t="b">
        <v>0</v>
      </c>
      <c r="AH4774" t="b">
        <v>0</v>
      </c>
      <c r="AI4774" t="b">
        <v>0</v>
      </c>
      <c r="AJ4774" t="b">
        <v>0</v>
      </c>
      <c r="AK4774" t="b">
        <v>0</v>
      </c>
      <c r="AL4774" t="b">
        <v>0</v>
      </c>
      <c r="AM4774" t="b">
        <v>0</v>
      </c>
    </row>
    <row r="4775" spans="1:39" ht="14.4" hidden="1" x14ac:dyDescent="0.3">
      <c r="A4775" t="s">
        <v>4894</v>
      </c>
      <c r="B4775">
        <v>2025</v>
      </c>
      <c r="C4775" t="s">
        <v>14</v>
      </c>
      <c r="D4775" t="s">
        <v>15</v>
      </c>
      <c r="E4775" t="s">
        <v>25</v>
      </c>
      <c r="F4775" t="s">
        <v>40</v>
      </c>
      <c r="G4775" t="s">
        <v>17</v>
      </c>
      <c r="H4775" t="s">
        <v>27</v>
      </c>
      <c r="I4775" t="s">
        <v>49</v>
      </c>
      <c r="J4775" t="b">
        <v>1</v>
      </c>
      <c r="K4775" t="s">
        <v>3270</v>
      </c>
      <c r="L4775">
        <v>0.85</v>
      </c>
      <c r="M4775" t="s">
        <v>5499</v>
      </c>
      <c r="N4775" t="s">
        <v>3270</v>
      </c>
      <c r="O4775">
        <v>69092</v>
      </c>
      <c r="P4775">
        <v>14.01</v>
      </c>
      <c r="Q4775">
        <v>0.16</v>
      </c>
      <c r="R4775" t="b">
        <v>1</v>
      </c>
      <c r="S4775" t="s">
        <v>40</v>
      </c>
      <c r="T4775">
        <v>11</v>
      </c>
      <c r="U4775" t="s">
        <v>2314</v>
      </c>
      <c r="V4775" t="b">
        <v>1</v>
      </c>
      <c r="W4775" t="b">
        <v>0</v>
      </c>
      <c r="X4775" t="b">
        <v>1</v>
      </c>
      <c r="Y4775" t="b">
        <v>1</v>
      </c>
      <c r="Z4775" t="b">
        <v>1</v>
      </c>
      <c r="AA4775" t="b">
        <v>0</v>
      </c>
      <c r="AB4775" t="b">
        <v>0</v>
      </c>
      <c r="AC4775" t="b">
        <v>0</v>
      </c>
      <c r="AD4775" t="b">
        <v>0</v>
      </c>
      <c r="AE4775" t="b">
        <v>1</v>
      </c>
      <c r="AF4775" t="b">
        <v>1</v>
      </c>
      <c r="AG4775" t="b">
        <v>0</v>
      </c>
      <c r="AH4775" t="b">
        <v>0</v>
      </c>
      <c r="AI4775" t="b">
        <v>0</v>
      </c>
      <c r="AJ4775" t="b">
        <v>0</v>
      </c>
      <c r="AK4775" t="b">
        <v>0</v>
      </c>
      <c r="AL4775" t="b">
        <v>0</v>
      </c>
      <c r="AM4775" t="b">
        <v>0</v>
      </c>
    </row>
    <row r="4776" spans="1:39" ht="14.4" hidden="1" x14ac:dyDescent="0.3">
      <c r="A4776" t="s">
        <v>4895</v>
      </c>
      <c r="B4776">
        <v>2025</v>
      </c>
      <c r="C4776" t="s">
        <v>124</v>
      </c>
      <c r="D4776" t="s">
        <v>58</v>
      </c>
      <c r="E4776" t="s">
        <v>45</v>
      </c>
      <c r="F4776" t="s">
        <v>5172</v>
      </c>
      <c r="G4776" t="s">
        <v>17</v>
      </c>
      <c r="H4776" t="s">
        <v>42</v>
      </c>
      <c r="I4776" t="s">
        <v>19</v>
      </c>
      <c r="J4776" t="b">
        <v>1</v>
      </c>
      <c r="K4776" t="s">
        <v>5497</v>
      </c>
      <c r="L4776">
        <v>0.87</v>
      </c>
      <c r="M4776" t="s">
        <v>5498</v>
      </c>
      <c r="N4776" t="s">
        <v>5497</v>
      </c>
      <c r="O4776">
        <v>39663</v>
      </c>
      <c r="P4776">
        <v>6.1</v>
      </c>
      <c r="Q4776">
        <v>0.3</v>
      </c>
      <c r="R4776" t="b">
        <v>1</v>
      </c>
      <c r="S4776" t="s">
        <v>35</v>
      </c>
      <c r="T4776">
        <v>19</v>
      </c>
      <c r="U4776" t="s">
        <v>2314</v>
      </c>
      <c r="V4776" t="b">
        <v>1</v>
      </c>
      <c r="W4776" t="b">
        <v>0</v>
      </c>
      <c r="X4776" t="b">
        <v>0</v>
      </c>
      <c r="Y4776" t="b">
        <v>0</v>
      </c>
      <c r="Z4776" t="b">
        <v>0</v>
      </c>
      <c r="AA4776" t="b">
        <v>0</v>
      </c>
      <c r="AB4776" t="b">
        <v>0</v>
      </c>
      <c r="AC4776" t="b">
        <v>1</v>
      </c>
      <c r="AD4776" t="b">
        <v>0</v>
      </c>
      <c r="AE4776" t="b">
        <v>1</v>
      </c>
      <c r="AF4776" t="b">
        <v>0</v>
      </c>
      <c r="AG4776" t="b">
        <v>1</v>
      </c>
      <c r="AH4776" t="b">
        <v>0</v>
      </c>
      <c r="AI4776" t="b">
        <v>1</v>
      </c>
      <c r="AJ4776" t="b">
        <v>0</v>
      </c>
      <c r="AK4776" t="b">
        <v>0</v>
      </c>
      <c r="AL4776" t="b">
        <v>0</v>
      </c>
      <c r="AM4776" t="b">
        <v>1</v>
      </c>
    </row>
    <row r="4777" spans="1:39" ht="14.4" hidden="1" x14ac:dyDescent="0.3">
      <c r="A4777" t="s">
        <v>4896</v>
      </c>
      <c r="B4777">
        <v>2025</v>
      </c>
      <c r="C4777" t="s">
        <v>37</v>
      </c>
      <c r="D4777" t="s">
        <v>38</v>
      </c>
      <c r="E4777" t="s">
        <v>74</v>
      </c>
      <c r="F4777" t="s">
        <v>5172</v>
      </c>
      <c r="G4777" t="s">
        <v>26</v>
      </c>
      <c r="H4777" t="s">
        <v>52</v>
      </c>
      <c r="I4777" t="s">
        <v>28</v>
      </c>
      <c r="J4777" t="b">
        <v>1</v>
      </c>
      <c r="K4777" t="s">
        <v>5495</v>
      </c>
      <c r="L4777">
        <v>0.61</v>
      </c>
      <c r="M4777" t="s">
        <v>5496</v>
      </c>
      <c r="N4777" t="s">
        <v>5495</v>
      </c>
      <c r="O4777">
        <v>65410</v>
      </c>
      <c r="P4777">
        <v>15.96</v>
      </c>
      <c r="Q4777">
        <v>0.15</v>
      </c>
      <c r="R4777" t="b">
        <v>1</v>
      </c>
      <c r="S4777" t="s">
        <v>20</v>
      </c>
      <c r="T4777">
        <v>3</v>
      </c>
      <c r="U4777" t="s">
        <v>2314</v>
      </c>
      <c r="V4777" t="b">
        <v>0</v>
      </c>
      <c r="W4777" t="b">
        <v>1</v>
      </c>
      <c r="X4777" t="b">
        <v>1</v>
      </c>
      <c r="Y4777" t="b">
        <v>0</v>
      </c>
      <c r="Z4777" t="b">
        <v>1</v>
      </c>
      <c r="AA4777" t="b">
        <v>0</v>
      </c>
      <c r="AB4777" t="b">
        <v>1</v>
      </c>
      <c r="AC4777" t="b">
        <v>0</v>
      </c>
      <c r="AD4777" t="b">
        <v>1</v>
      </c>
      <c r="AE4777" t="b">
        <v>0</v>
      </c>
      <c r="AF4777" t="b">
        <v>1</v>
      </c>
      <c r="AG4777" t="b">
        <v>0</v>
      </c>
      <c r="AH4777" t="b">
        <v>1</v>
      </c>
      <c r="AI4777" t="b">
        <v>1</v>
      </c>
      <c r="AJ4777" t="b">
        <v>0</v>
      </c>
      <c r="AK4777" t="b">
        <v>1</v>
      </c>
      <c r="AL4777" t="b">
        <v>0</v>
      </c>
      <c r="AM4777" t="b">
        <v>0</v>
      </c>
    </row>
    <row r="4778" spans="1:39" ht="14.4" hidden="1" x14ac:dyDescent="0.3">
      <c r="A4778" t="s">
        <v>4897</v>
      </c>
      <c r="B4778">
        <v>2025</v>
      </c>
      <c r="C4778" t="s">
        <v>126</v>
      </c>
      <c r="D4778" t="s">
        <v>68</v>
      </c>
      <c r="E4778" t="s">
        <v>108</v>
      </c>
      <c r="F4778" t="s">
        <v>5169</v>
      </c>
      <c r="G4778" t="s">
        <v>17</v>
      </c>
      <c r="H4778" t="s">
        <v>105</v>
      </c>
      <c r="I4778" t="s">
        <v>49</v>
      </c>
      <c r="J4778" t="b">
        <v>1</v>
      </c>
      <c r="K4778" t="s">
        <v>5493</v>
      </c>
      <c r="L4778">
        <v>0.95</v>
      </c>
      <c r="M4778" t="s">
        <v>5494</v>
      </c>
      <c r="N4778" t="s">
        <v>5493</v>
      </c>
      <c r="O4778">
        <v>160586</v>
      </c>
      <c r="P4778">
        <v>13.59</v>
      </c>
      <c r="Q4778">
        <v>0.33</v>
      </c>
      <c r="R4778" t="b">
        <v>1</v>
      </c>
      <c r="S4778" t="s">
        <v>20</v>
      </c>
      <c r="T4778">
        <v>2</v>
      </c>
      <c r="U4778" t="s">
        <v>2314</v>
      </c>
      <c r="V4778" t="b">
        <v>0</v>
      </c>
      <c r="W4778" t="b">
        <v>0</v>
      </c>
      <c r="X4778" t="b">
        <v>1</v>
      </c>
      <c r="Y4778" t="b">
        <v>0</v>
      </c>
      <c r="Z4778" t="b">
        <v>0</v>
      </c>
      <c r="AA4778" t="b">
        <v>0</v>
      </c>
      <c r="AB4778" t="b">
        <v>1</v>
      </c>
      <c r="AC4778" t="b">
        <v>0</v>
      </c>
      <c r="AD4778" t="b">
        <v>1</v>
      </c>
      <c r="AE4778" t="b">
        <v>0</v>
      </c>
      <c r="AF4778" t="b">
        <v>0</v>
      </c>
      <c r="AG4778" t="b">
        <v>0</v>
      </c>
      <c r="AH4778" t="b">
        <v>0</v>
      </c>
      <c r="AI4778" t="b">
        <v>1</v>
      </c>
      <c r="AJ4778" t="b">
        <v>0</v>
      </c>
      <c r="AK4778" t="b">
        <v>1</v>
      </c>
      <c r="AL4778" t="b">
        <v>0</v>
      </c>
      <c r="AM4778" t="b">
        <v>0</v>
      </c>
    </row>
    <row r="4779" spans="1:39" ht="14.4" hidden="1" x14ac:dyDescent="0.3">
      <c r="A4779" t="s">
        <v>4898</v>
      </c>
      <c r="B4779">
        <v>2025</v>
      </c>
      <c r="C4779" t="s">
        <v>101</v>
      </c>
      <c r="D4779" t="s">
        <v>77</v>
      </c>
      <c r="E4779" t="s">
        <v>54</v>
      </c>
      <c r="F4779" t="s">
        <v>5169</v>
      </c>
      <c r="G4779" t="s">
        <v>46</v>
      </c>
      <c r="H4779" t="s">
        <v>18</v>
      </c>
      <c r="I4779" t="s">
        <v>28</v>
      </c>
      <c r="J4779" t="b">
        <v>1</v>
      </c>
      <c r="K4779" t="s">
        <v>5491</v>
      </c>
      <c r="L4779">
        <v>0.89</v>
      </c>
      <c r="M4779" t="s">
        <v>5492</v>
      </c>
      <c r="N4779" t="s">
        <v>5491</v>
      </c>
      <c r="O4779">
        <v>128273</v>
      </c>
      <c r="P4779">
        <v>11.55</v>
      </c>
      <c r="Q4779">
        <v>0.15</v>
      </c>
      <c r="R4779" t="b">
        <v>1</v>
      </c>
      <c r="S4779" t="s">
        <v>20</v>
      </c>
      <c r="T4779">
        <v>16</v>
      </c>
      <c r="U4779" t="s">
        <v>2314</v>
      </c>
      <c r="V4779" t="b">
        <v>1</v>
      </c>
      <c r="W4779" t="b">
        <v>1</v>
      </c>
      <c r="X4779" t="b">
        <v>1</v>
      </c>
      <c r="Y4779" t="b">
        <v>0</v>
      </c>
      <c r="Z4779" t="b">
        <v>1</v>
      </c>
      <c r="AA4779" t="b">
        <v>1</v>
      </c>
      <c r="AB4779" t="b">
        <v>0</v>
      </c>
      <c r="AC4779" t="b">
        <v>0</v>
      </c>
      <c r="AD4779" t="b">
        <v>0</v>
      </c>
      <c r="AE4779" t="b">
        <v>0</v>
      </c>
      <c r="AF4779" t="b">
        <v>0</v>
      </c>
      <c r="AG4779" t="b">
        <v>0</v>
      </c>
      <c r="AH4779" t="b">
        <v>0</v>
      </c>
      <c r="AI4779" t="b">
        <v>1</v>
      </c>
      <c r="AJ4779" t="b">
        <v>0</v>
      </c>
      <c r="AK4779" t="b">
        <v>0</v>
      </c>
      <c r="AL4779" t="b">
        <v>1</v>
      </c>
      <c r="AM4779" t="b">
        <v>0</v>
      </c>
    </row>
    <row r="4780" spans="1:39" ht="14.4" hidden="1" x14ac:dyDescent="0.3">
      <c r="A4780" t="s">
        <v>4899</v>
      </c>
      <c r="B4780">
        <v>2025</v>
      </c>
      <c r="C4780" t="s">
        <v>71</v>
      </c>
      <c r="D4780" t="s">
        <v>31</v>
      </c>
      <c r="E4780" t="s">
        <v>133</v>
      </c>
      <c r="F4780" t="s">
        <v>5169</v>
      </c>
      <c r="G4780" t="s">
        <v>26</v>
      </c>
      <c r="H4780" t="s">
        <v>18</v>
      </c>
      <c r="I4780" t="s">
        <v>19</v>
      </c>
      <c r="J4780" t="b">
        <v>0</v>
      </c>
      <c r="L4780">
        <v>0.18</v>
      </c>
      <c r="M4780" t="s">
        <v>5490</v>
      </c>
      <c r="O4780">
        <v>30134</v>
      </c>
      <c r="P4780">
        <v>-0.49</v>
      </c>
      <c r="Q4780">
        <v>0.66</v>
      </c>
      <c r="R4780" t="b">
        <v>0</v>
      </c>
      <c r="S4780" t="s">
        <v>40</v>
      </c>
      <c r="T4780">
        <v>8</v>
      </c>
      <c r="U4780" t="s">
        <v>2314</v>
      </c>
      <c r="V4780" t="b">
        <v>0</v>
      </c>
      <c r="W4780" t="b">
        <v>0</v>
      </c>
      <c r="X4780" t="b">
        <v>1</v>
      </c>
      <c r="Y4780" t="b">
        <v>1</v>
      </c>
      <c r="Z4780" t="b">
        <v>1</v>
      </c>
      <c r="AA4780" t="b">
        <v>0</v>
      </c>
      <c r="AB4780" t="b">
        <v>1</v>
      </c>
      <c r="AC4780" t="b">
        <v>0</v>
      </c>
      <c r="AD4780" t="b">
        <v>1</v>
      </c>
      <c r="AE4780" t="b">
        <v>0</v>
      </c>
      <c r="AF4780" t="b">
        <v>0</v>
      </c>
      <c r="AG4780" t="b">
        <v>0</v>
      </c>
      <c r="AH4780" t="b">
        <v>0</v>
      </c>
      <c r="AI4780" t="b">
        <v>0</v>
      </c>
      <c r="AJ4780" t="b">
        <v>0</v>
      </c>
      <c r="AK4780" t="b">
        <v>0</v>
      </c>
      <c r="AL4780" t="b">
        <v>0</v>
      </c>
      <c r="AM4780" t="b">
        <v>0</v>
      </c>
    </row>
    <row r="4781" spans="1:39" ht="14.4" hidden="1" x14ac:dyDescent="0.3">
      <c r="A4781" t="s">
        <v>4900</v>
      </c>
      <c r="B4781">
        <v>2025</v>
      </c>
      <c r="C4781" t="s">
        <v>158</v>
      </c>
      <c r="D4781" t="s">
        <v>15</v>
      </c>
      <c r="E4781" t="s">
        <v>81</v>
      </c>
      <c r="F4781" t="s">
        <v>40</v>
      </c>
      <c r="G4781" t="s">
        <v>41</v>
      </c>
      <c r="H4781" t="s">
        <v>105</v>
      </c>
      <c r="I4781" t="s">
        <v>28</v>
      </c>
      <c r="J4781" t="b">
        <v>1</v>
      </c>
      <c r="K4781" t="s">
        <v>5206</v>
      </c>
      <c r="L4781">
        <v>0.55000000000000004</v>
      </c>
      <c r="M4781" t="s">
        <v>5489</v>
      </c>
      <c r="N4781" t="s">
        <v>5206</v>
      </c>
      <c r="O4781">
        <v>68402</v>
      </c>
      <c r="P4781">
        <v>7.98</v>
      </c>
      <c r="Q4781">
        <v>0.28999999999999998</v>
      </c>
      <c r="R4781" t="b">
        <v>1</v>
      </c>
      <c r="S4781" t="s">
        <v>40</v>
      </c>
      <c r="T4781">
        <v>3</v>
      </c>
      <c r="U4781" t="s">
        <v>2314</v>
      </c>
      <c r="V4781" t="b">
        <v>1</v>
      </c>
      <c r="W4781" t="b">
        <v>0</v>
      </c>
      <c r="X4781" t="b">
        <v>1</v>
      </c>
      <c r="Y4781" t="b">
        <v>1</v>
      </c>
      <c r="Z4781" t="b">
        <v>0</v>
      </c>
      <c r="AA4781" t="b">
        <v>1</v>
      </c>
      <c r="AB4781" t="b">
        <v>0</v>
      </c>
      <c r="AC4781" t="b">
        <v>0</v>
      </c>
      <c r="AD4781" t="b">
        <v>0</v>
      </c>
      <c r="AE4781" t="b">
        <v>0</v>
      </c>
      <c r="AF4781" t="b">
        <v>0</v>
      </c>
      <c r="AG4781" t="b">
        <v>0</v>
      </c>
      <c r="AH4781" t="b">
        <v>0</v>
      </c>
      <c r="AI4781" t="b">
        <v>0</v>
      </c>
      <c r="AJ4781" t="b">
        <v>0</v>
      </c>
      <c r="AK4781" t="b">
        <v>1</v>
      </c>
      <c r="AL4781" t="b">
        <v>0</v>
      </c>
      <c r="AM4781" t="b">
        <v>1</v>
      </c>
    </row>
    <row r="4782" spans="1:39" ht="14.4" hidden="1" x14ac:dyDescent="0.3">
      <c r="A4782" t="s">
        <v>4901</v>
      </c>
      <c r="B4782">
        <v>2025</v>
      </c>
      <c r="C4782" t="s">
        <v>67</v>
      </c>
      <c r="D4782" t="s">
        <v>68</v>
      </c>
      <c r="E4782" t="s">
        <v>135</v>
      </c>
      <c r="F4782" t="s">
        <v>5172</v>
      </c>
      <c r="G4782" t="s">
        <v>86</v>
      </c>
      <c r="H4782" t="s">
        <v>69</v>
      </c>
      <c r="I4782" t="s">
        <v>98</v>
      </c>
      <c r="J4782" t="b">
        <v>0</v>
      </c>
      <c r="L4782">
        <v>0.02</v>
      </c>
      <c r="M4782" t="s">
        <v>5488</v>
      </c>
      <c r="O4782">
        <v>104068</v>
      </c>
      <c r="P4782">
        <v>2.5299999999999998</v>
      </c>
      <c r="Q4782">
        <v>0.68</v>
      </c>
      <c r="R4782" t="b">
        <v>0</v>
      </c>
      <c r="S4782" t="s">
        <v>20</v>
      </c>
      <c r="T4782">
        <v>10</v>
      </c>
      <c r="U4782" t="s">
        <v>3860</v>
      </c>
      <c r="V4782" t="b">
        <v>0</v>
      </c>
      <c r="W4782" t="b">
        <v>0</v>
      </c>
      <c r="X4782" t="b">
        <v>0</v>
      </c>
      <c r="Y4782" t="b">
        <v>1</v>
      </c>
      <c r="Z4782" t="b">
        <v>1</v>
      </c>
      <c r="AA4782" t="b">
        <v>0</v>
      </c>
      <c r="AB4782" t="b">
        <v>1</v>
      </c>
      <c r="AC4782" t="b">
        <v>0</v>
      </c>
      <c r="AD4782" t="b">
        <v>0</v>
      </c>
      <c r="AE4782" t="b">
        <v>0</v>
      </c>
      <c r="AF4782" t="b">
        <v>0</v>
      </c>
      <c r="AG4782" t="b">
        <v>0</v>
      </c>
      <c r="AH4782" t="b">
        <v>0</v>
      </c>
      <c r="AI4782" t="b">
        <v>0</v>
      </c>
      <c r="AJ4782" t="b">
        <v>0</v>
      </c>
      <c r="AK4782" t="b">
        <v>0</v>
      </c>
      <c r="AL4782" t="b">
        <v>0</v>
      </c>
      <c r="AM4782" t="b">
        <v>0</v>
      </c>
    </row>
    <row r="4783" spans="1:39" ht="14.4" hidden="1" x14ac:dyDescent="0.3">
      <c r="A4783" s="15" t="s">
        <v>4902</v>
      </c>
      <c r="B4783">
        <v>2025</v>
      </c>
      <c r="C4783" t="s">
        <v>107</v>
      </c>
      <c r="D4783" t="s">
        <v>15</v>
      </c>
      <c r="E4783" t="s">
        <v>120</v>
      </c>
      <c r="F4783" t="s">
        <v>5181</v>
      </c>
      <c r="G4783" t="s">
        <v>55</v>
      </c>
      <c r="H4783" t="s">
        <v>105</v>
      </c>
      <c r="I4783" t="s">
        <v>49</v>
      </c>
      <c r="J4783" t="b">
        <v>1</v>
      </c>
      <c r="K4783" t="s">
        <v>5486</v>
      </c>
      <c r="L4783">
        <v>0.83</v>
      </c>
      <c r="M4783" t="s">
        <v>5487</v>
      </c>
      <c r="N4783" t="s">
        <v>5486</v>
      </c>
      <c r="O4783">
        <v>56287</v>
      </c>
      <c r="P4783">
        <v>10.79</v>
      </c>
      <c r="Q4783">
        <v>0.4</v>
      </c>
      <c r="R4783" t="b">
        <v>1</v>
      </c>
      <c r="S4783" t="s">
        <v>35</v>
      </c>
      <c r="T4783">
        <v>12</v>
      </c>
      <c r="U4783" t="s">
        <v>3860</v>
      </c>
      <c r="V4783" t="b">
        <v>1</v>
      </c>
      <c r="W4783" t="b">
        <v>0</v>
      </c>
      <c r="X4783" t="b">
        <v>0</v>
      </c>
      <c r="Y4783" t="b">
        <v>0</v>
      </c>
      <c r="Z4783" t="b">
        <v>1</v>
      </c>
      <c r="AA4783" t="b">
        <v>1</v>
      </c>
      <c r="AB4783" t="b">
        <v>0</v>
      </c>
      <c r="AC4783" t="b">
        <v>0</v>
      </c>
      <c r="AD4783" t="b">
        <v>1</v>
      </c>
      <c r="AE4783" t="b">
        <v>1</v>
      </c>
      <c r="AF4783" t="b">
        <v>1</v>
      </c>
      <c r="AG4783" t="b">
        <v>0</v>
      </c>
      <c r="AH4783" t="b">
        <v>1</v>
      </c>
      <c r="AI4783" t="b">
        <v>1</v>
      </c>
      <c r="AJ4783" t="b">
        <v>0</v>
      </c>
      <c r="AK4783" t="b">
        <v>0</v>
      </c>
      <c r="AL4783" t="b">
        <v>1</v>
      </c>
      <c r="AM4783" t="b">
        <v>0</v>
      </c>
    </row>
    <row r="4784" spans="1:39" ht="14.4" hidden="1" x14ac:dyDescent="0.3">
      <c r="A4784" t="s">
        <v>4903</v>
      </c>
      <c r="B4784">
        <v>2025</v>
      </c>
      <c r="C4784" t="s">
        <v>242</v>
      </c>
      <c r="D4784" t="s">
        <v>90</v>
      </c>
      <c r="E4784" t="s">
        <v>97</v>
      </c>
      <c r="F4784" t="s">
        <v>40</v>
      </c>
      <c r="G4784" t="s">
        <v>26</v>
      </c>
      <c r="H4784" t="s">
        <v>94</v>
      </c>
      <c r="I4784" t="s">
        <v>19</v>
      </c>
      <c r="J4784" t="b">
        <v>0</v>
      </c>
      <c r="L4784">
        <v>0.13</v>
      </c>
      <c r="M4784" t="s">
        <v>5485</v>
      </c>
      <c r="O4784">
        <v>67077</v>
      </c>
      <c r="P4784">
        <v>2.2599999999999998</v>
      </c>
      <c r="Q4784">
        <v>0.78</v>
      </c>
      <c r="R4784" t="b">
        <v>0</v>
      </c>
      <c r="S4784" t="s">
        <v>20</v>
      </c>
      <c r="T4784">
        <v>6</v>
      </c>
      <c r="U4784" t="s">
        <v>2314</v>
      </c>
      <c r="V4784" t="b">
        <v>0</v>
      </c>
      <c r="W4784" t="b">
        <v>0</v>
      </c>
      <c r="X4784" t="b">
        <v>1</v>
      </c>
      <c r="Y4784" t="b">
        <v>1</v>
      </c>
      <c r="Z4784" t="b">
        <v>0</v>
      </c>
      <c r="AA4784" t="b">
        <v>0</v>
      </c>
      <c r="AB4784" t="b">
        <v>0</v>
      </c>
      <c r="AC4784" t="b">
        <v>1</v>
      </c>
      <c r="AD4784" t="b">
        <v>1</v>
      </c>
      <c r="AE4784" t="b">
        <v>1</v>
      </c>
      <c r="AF4784" t="b">
        <v>0</v>
      </c>
      <c r="AG4784" t="b">
        <v>0</v>
      </c>
      <c r="AH4784" t="b">
        <v>0</v>
      </c>
      <c r="AI4784" t="b">
        <v>0</v>
      </c>
      <c r="AJ4784" t="b">
        <v>0</v>
      </c>
      <c r="AK4784" t="b">
        <v>0</v>
      </c>
      <c r="AL4784" t="b">
        <v>0</v>
      </c>
      <c r="AM4784" t="b">
        <v>0</v>
      </c>
    </row>
    <row r="4785" spans="1:39" ht="14.4" hidden="1" x14ac:dyDescent="0.3">
      <c r="A4785" t="s">
        <v>4904</v>
      </c>
      <c r="B4785">
        <v>2025</v>
      </c>
      <c r="C4785" t="s">
        <v>104</v>
      </c>
      <c r="D4785" t="s">
        <v>15</v>
      </c>
      <c r="E4785" t="s">
        <v>133</v>
      </c>
      <c r="F4785" t="s">
        <v>40</v>
      </c>
      <c r="G4785" t="s">
        <v>46</v>
      </c>
      <c r="H4785" t="s">
        <v>69</v>
      </c>
      <c r="I4785" t="s">
        <v>19</v>
      </c>
      <c r="J4785" t="b">
        <v>1</v>
      </c>
      <c r="K4785" t="s">
        <v>3270</v>
      </c>
      <c r="L4785">
        <v>0.66</v>
      </c>
      <c r="M4785" t="s">
        <v>5484</v>
      </c>
      <c r="N4785" t="s">
        <v>3270</v>
      </c>
      <c r="O4785">
        <v>53543</v>
      </c>
      <c r="P4785">
        <v>16.82</v>
      </c>
      <c r="Q4785">
        <v>0.22</v>
      </c>
      <c r="R4785" t="b">
        <v>1</v>
      </c>
      <c r="S4785" t="s">
        <v>35</v>
      </c>
      <c r="T4785">
        <v>1</v>
      </c>
      <c r="U4785" t="s">
        <v>2314</v>
      </c>
      <c r="V4785" t="b">
        <v>0</v>
      </c>
      <c r="W4785" t="b">
        <v>1</v>
      </c>
      <c r="X4785" t="b">
        <v>1</v>
      </c>
      <c r="Y4785" t="b">
        <v>1</v>
      </c>
      <c r="Z4785" t="b">
        <v>1</v>
      </c>
      <c r="AA4785" t="b">
        <v>0</v>
      </c>
      <c r="AB4785" t="b">
        <v>0</v>
      </c>
      <c r="AC4785" t="b">
        <v>0</v>
      </c>
      <c r="AD4785" t="b">
        <v>0</v>
      </c>
      <c r="AE4785" t="b">
        <v>0</v>
      </c>
      <c r="AF4785" t="b">
        <v>1</v>
      </c>
      <c r="AG4785" t="b">
        <v>0</v>
      </c>
      <c r="AH4785" t="b">
        <v>0</v>
      </c>
      <c r="AI4785" t="b">
        <v>0</v>
      </c>
      <c r="AJ4785" t="b">
        <v>0</v>
      </c>
      <c r="AK4785" t="b">
        <v>0</v>
      </c>
      <c r="AL4785" t="b">
        <v>0</v>
      </c>
      <c r="AM4785" t="b">
        <v>0</v>
      </c>
    </row>
    <row r="4786" spans="1:39" ht="14.4" hidden="1" x14ac:dyDescent="0.3">
      <c r="A4786" t="s">
        <v>4905</v>
      </c>
      <c r="B4786">
        <v>2025</v>
      </c>
      <c r="C4786" t="s">
        <v>183</v>
      </c>
      <c r="D4786" t="s">
        <v>113</v>
      </c>
      <c r="E4786" t="s">
        <v>120</v>
      </c>
      <c r="F4786" t="s">
        <v>40</v>
      </c>
      <c r="G4786" t="s">
        <v>65</v>
      </c>
      <c r="H4786" t="s">
        <v>42</v>
      </c>
      <c r="I4786" t="s">
        <v>98</v>
      </c>
      <c r="J4786" t="b">
        <v>0</v>
      </c>
      <c r="L4786">
        <v>0.12</v>
      </c>
      <c r="M4786" t="s">
        <v>5483</v>
      </c>
      <c r="O4786">
        <v>107962</v>
      </c>
      <c r="P4786">
        <v>3.89</v>
      </c>
      <c r="Q4786">
        <v>0.83</v>
      </c>
      <c r="R4786" t="b">
        <v>0</v>
      </c>
      <c r="S4786" t="s">
        <v>40</v>
      </c>
      <c r="T4786">
        <v>1</v>
      </c>
      <c r="U4786" t="s">
        <v>2314</v>
      </c>
      <c r="V4786" t="b">
        <v>1</v>
      </c>
      <c r="W4786" t="b">
        <v>0</v>
      </c>
      <c r="X4786" t="b">
        <v>0</v>
      </c>
      <c r="Y4786" t="b">
        <v>1</v>
      </c>
      <c r="Z4786" t="b">
        <v>1</v>
      </c>
      <c r="AA4786" t="b">
        <v>0</v>
      </c>
      <c r="AB4786" t="b">
        <v>0</v>
      </c>
      <c r="AC4786" t="b">
        <v>1</v>
      </c>
      <c r="AD4786" t="b">
        <v>0</v>
      </c>
      <c r="AE4786" t="b">
        <v>1</v>
      </c>
      <c r="AF4786" t="b">
        <v>0</v>
      </c>
      <c r="AG4786" t="b">
        <v>0</v>
      </c>
      <c r="AH4786" t="b">
        <v>0</v>
      </c>
      <c r="AI4786" t="b">
        <v>0</v>
      </c>
      <c r="AJ4786" t="b">
        <v>0</v>
      </c>
      <c r="AK4786" t="b">
        <v>0</v>
      </c>
      <c r="AL4786" t="b">
        <v>0</v>
      </c>
      <c r="AM4786" t="b">
        <v>0</v>
      </c>
    </row>
    <row r="4787" spans="1:39" ht="14.4" hidden="1" x14ac:dyDescent="0.3">
      <c r="A4787" t="s">
        <v>4906</v>
      </c>
      <c r="B4787">
        <v>2025</v>
      </c>
      <c r="C4787" t="s">
        <v>140</v>
      </c>
      <c r="D4787" t="s">
        <v>58</v>
      </c>
      <c r="E4787" t="s">
        <v>25</v>
      </c>
      <c r="F4787" t="s">
        <v>40</v>
      </c>
      <c r="G4787" t="s">
        <v>86</v>
      </c>
      <c r="H4787" t="s">
        <v>42</v>
      </c>
      <c r="I4787" t="s">
        <v>98</v>
      </c>
      <c r="J4787" t="b">
        <v>0</v>
      </c>
      <c r="L4787">
        <v>0.06</v>
      </c>
      <c r="M4787" t="s">
        <v>5482</v>
      </c>
      <c r="O4787">
        <v>27813</v>
      </c>
      <c r="P4787">
        <v>-1.96</v>
      </c>
      <c r="Q4787">
        <v>0.79</v>
      </c>
      <c r="R4787" t="b">
        <v>0</v>
      </c>
      <c r="S4787" t="s">
        <v>35</v>
      </c>
      <c r="T4787">
        <v>5</v>
      </c>
      <c r="U4787" t="s">
        <v>3860</v>
      </c>
      <c r="V4787" t="b">
        <v>0</v>
      </c>
      <c r="W4787" t="b">
        <v>0</v>
      </c>
      <c r="X4787" t="b">
        <v>1</v>
      </c>
      <c r="Y4787" t="b">
        <v>1</v>
      </c>
      <c r="Z4787" t="b">
        <v>0</v>
      </c>
      <c r="AA4787" t="b">
        <v>0</v>
      </c>
      <c r="AB4787" t="b">
        <v>0</v>
      </c>
      <c r="AC4787" t="b">
        <v>0</v>
      </c>
      <c r="AD4787" t="b">
        <v>1</v>
      </c>
      <c r="AE4787" t="b">
        <v>0</v>
      </c>
      <c r="AF4787" t="b">
        <v>0</v>
      </c>
      <c r="AG4787" t="b">
        <v>0</v>
      </c>
      <c r="AH4787" t="b">
        <v>0</v>
      </c>
      <c r="AI4787" t="b">
        <v>0</v>
      </c>
      <c r="AJ4787" t="b">
        <v>0</v>
      </c>
      <c r="AK4787" t="b">
        <v>0</v>
      </c>
      <c r="AL4787" t="b">
        <v>0</v>
      </c>
      <c r="AM4787" t="b">
        <v>0</v>
      </c>
    </row>
    <row r="4788" spans="1:39" ht="14.4" hidden="1" x14ac:dyDescent="0.3">
      <c r="A4788" t="s">
        <v>4907</v>
      </c>
      <c r="B4788">
        <v>2025</v>
      </c>
      <c r="C4788" t="s">
        <v>242</v>
      </c>
      <c r="D4788" t="s">
        <v>90</v>
      </c>
      <c r="E4788" t="s">
        <v>25</v>
      </c>
      <c r="F4788" t="s">
        <v>5181</v>
      </c>
      <c r="G4788" t="s">
        <v>26</v>
      </c>
      <c r="H4788" t="s">
        <v>94</v>
      </c>
      <c r="I4788" t="s">
        <v>98</v>
      </c>
      <c r="J4788" t="b">
        <v>0</v>
      </c>
      <c r="L4788">
        <v>0.06</v>
      </c>
      <c r="M4788" t="s">
        <v>5481</v>
      </c>
      <c r="O4788">
        <v>77823</v>
      </c>
      <c r="P4788">
        <v>4.88</v>
      </c>
      <c r="Q4788">
        <v>0.79</v>
      </c>
      <c r="R4788" t="b">
        <v>0</v>
      </c>
      <c r="S4788" t="s">
        <v>20</v>
      </c>
      <c r="T4788">
        <v>14</v>
      </c>
      <c r="U4788" t="s">
        <v>2314</v>
      </c>
      <c r="V4788" t="b">
        <v>1</v>
      </c>
      <c r="W4788" t="b">
        <v>1</v>
      </c>
      <c r="X4788" t="b">
        <v>0</v>
      </c>
      <c r="Y4788" t="b">
        <v>0</v>
      </c>
      <c r="Z4788" t="b">
        <v>1</v>
      </c>
      <c r="AA4788" t="b">
        <v>1</v>
      </c>
      <c r="AB4788" t="b">
        <v>0</v>
      </c>
      <c r="AC4788" t="b">
        <v>1</v>
      </c>
      <c r="AD4788" t="b">
        <v>1</v>
      </c>
      <c r="AE4788" t="b">
        <v>0</v>
      </c>
      <c r="AF4788" t="b">
        <v>0</v>
      </c>
      <c r="AG4788" t="b">
        <v>0</v>
      </c>
      <c r="AH4788" t="b">
        <v>0</v>
      </c>
      <c r="AI4788" t="b">
        <v>0</v>
      </c>
      <c r="AJ4788" t="b">
        <v>0</v>
      </c>
      <c r="AK4788" t="b">
        <v>0</v>
      </c>
      <c r="AL4788" t="b">
        <v>0</v>
      </c>
      <c r="AM4788" t="b">
        <v>0</v>
      </c>
    </row>
    <row r="4789" spans="1:39" ht="14.4" hidden="1" x14ac:dyDescent="0.3">
      <c r="A4789" t="s">
        <v>4908</v>
      </c>
      <c r="B4789">
        <v>2025</v>
      </c>
      <c r="C4789" t="s">
        <v>147</v>
      </c>
      <c r="D4789" t="s">
        <v>68</v>
      </c>
      <c r="E4789" t="s">
        <v>78</v>
      </c>
      <c r="F4789" t="s">
        <v>5172</v>
      </c>
      <c r="G4789" t="s">
        <v>93</v>
      </c>
      <c r="H4789" t="s">
        <v>52</v>
      </c>
      <c r="I4789" t="s">
        <v>19</v>
      </c>
      <c r="J4789" t="b">
        <v>0</v>
      </c>
      <c r="L4789">
        <v>0.17</v>
      </c>
      <c r="M4789" t="s">
        <v>5480</v>
      </c>
      <c r="O4789">
        <v>104209</v>
      </c>
      <c r="P4789">
        <v>1.35</v>
      </c>
      <c r="Q4789">
        <v>0.65</v>
      </c>
      <c r="R4789" t="b">
        <v>0</v>
      </c>
      <c r="S4789" t="s">
        <v>35</v>
      </c>
      <c r="T4789">
        <v>16</v>
      </c>
      <c r="U4789" t="s">
        <v>2314</v>
      </c>
      <c r="V4789" t="b">
        <v>1</v>
      </c>
      <c r="W4789" t="b">
        <v>1</v>
      </c>
      <c r="X4789" t="b">
        <v>1</v>
      </c>
      <c r="Y4789" t="b">
        <v>0</v>
      </c>
      <c r="Z4789" t="b">
        <v>0</v>
      </c>
      <c r="AA4789" t="b">
        <v>1</v>
      </c>
      <c r="AB4789" t="b">
        <v>0</v>
      </c>
      <c r="AC4789" t="b">
        <v>1</v>
      </c>
      <c r="AD4789" t="b">
        <v>1</v>
      </c>
      <c r="AE4789" t="b">
        <v>0</v>
      </c>
      <c r="AF4789" t="b">
        <v>0</v>
      </c>
      <c r="AG4789" t="b">
        <v>0</v>
      </c>
      <c r="AH4789" t="b">
        <v>0</v>
      </c>
      <c r="AI4789" t="b">
        <v>0</v>
      </c>
      <c r="AJ4789" t="b">
        <v>0</v>
      </c>
      <c r="AK4789" t="b">
        <v>0</v>
      </c>
      <c r="AL4789" t="b">
        <v>0</v>
      </c>
      <c r="AM4789" t="b">
        <v>0</v>
      </c>
    </row>
    <row r="4790" spans="1:39" ht="14.4" hidden="1" x14ac:dyDescent="0.3">
      <c r="A4790" t="s">
        <v>4909</v>
      </c>
      <c r="B4790">
        <v>2025</v>
      </c>
      <c r="C4790" t="s">
        <v>37</v>
      </c>
      <c r="D4790" t="s">
        <v>38</v>
      </c>
      <c r="E4790" t="s">
        <v>133</v>
      </c>
      <c r="F4790" t="s">
        <v>5172</v>
      </c>
      <c r="G4790" t="s">
        <v>17</v>
      </c>
      <c r="H4790" t="s">
        <v>27</v>
      </c>
      <c r="I4790" t="s">
        <v>98</v>
      </c>
      <c r="J4790" t="b">
        <v>1</v>
      </c>
      <c r="K4790" t="s">
        <v>5478</v>
      </c>
      <c r="L4790">
        <v>0.47</v>
      </c>
      <c r="M4790" t="s">
        <v>5479</v>
      </c>
      <c r="N4790" t="s">
        <v>5478</v>
      </c>
      <c r="O4790">
        <v>69651</v>
      </c>
      <c r="P4790">
        <v>7.18</v>
      </c>
      <c r="Q4790">
        <v>0.18</v>
      </c>
      <c r="R4790" t="b">
        <v>1</v>
      </c>
      <c r="S4790" t="s">
        <v>20</v>
      </c>
      <c r="T4790">
        <v>16</v>
      </c>
      <c r="U4790" t="s">
        <v>2314</v>
      </c>
      <c r="V4790" t="b">
        <v>1</v>
      </c>
      <c r="W4790" t="b">
        <v>1</v>
      </c>
      <c r="X4790" t="b">
        <v>0</v>
      </c>
      <c r="Y4790" t="b">
        <v>0</v>
      </c>
      <c r="Z4790" t="b">
        <v>1</v>
      </c>
      <c r="AA4790" t="b">
        <v>1</v>
      </c>
      <c r="AB4790" t="b">
        <v>0</v>
      </c>
      <c r="AC4790" t="b">
        <v>0</v>
      </c>
      <c r="AD4790" t="b">
        <v>0</v>
      </c>
      <c r="AE4790" t="b">
        <v>0</v>
      </c>
      <c r="AF4790" t="b">
        <v>0</v>
      </c>
      <c r="AG4790" t="b">
        <v>1</v>
      </c>
      <c r="AH4790" t="b">
        <v>1</v>
      </c>
      <c r="AI4790" t="b">
        <v>0</v>
      </c>
      <c r="AJ4790" t="b">
        <v>0</v>
      </c>
      <c r="AK4790" t="b">
        <v>0</v>
      </c>
      <c r="AL4790" t="b">
        <v>1</v>
      </c>
      <c r="AM4790" t="b">
        <v>0</v>
      </c>
    </row>
    <row r="4791" spans="1:39" ht="14.4" hidden="1" x14ac:dyDescent="0.3">
      <c r="A4791" t="s">
        <v>4910</v>
      </c>
      <c r="B4791">
        <v>2025</v>
      </c>
      <c r="C4791" t="s">
        <v>73</v>
      </c>
      <c r="D4791" t="s">
        <v>15</v>
      </c>
      <c r="E4791" t="s">
        <v>32</v>
      </c>
      <c r="F4791" t="s">
        <v>5181</v>
      </c>
      <c r="G4791" t="s">
        <v>46</v>
      </c>
      <c r="H4791" t="s">
        <v>60</v>
      </c>
      <c r="I4791" t="s">
        <v>61</v>
      </c>
      <c r="J4791" t="b">
        <v>1</v>
      </c>
      <c r="K4791" t="s">
        <v>5313</v>
      </c>
      <c r="L4791">
        <v>0.95</v>
      </c>
      <c r="M4791" t="s">
        <v>5477</v>
      </c>
      <c r="N4791" t="s">
        <v>5313</v>
      </c>
      <c r="O4791">
        <v>68081</v>
      </c>
      <c r="P4791">
        <v>7.45</v>
      </c>
      <c r="Q4791">
        <v>0.17</v>
      </c>
      <c r="R4791" t="b">
        <v>1</v>
      </c>
      <c r="S4791" t="s">
        <v>20</v>
      </c>
      <c r="T4791">
        <v>7</v>
      </c>
      <c r="U4791" t="s">
        <v>2314</v>
      </c>
      <c r="V4791" t="b">
        <v>1</v>
      </c>
      <c r="W4791" t="b">
        <v>0</v>
      </c>
      <c r="X4791" t="b">
        <v>0</v>
      </c>
      <c r="Y4791" t="b">
        <v>0</v>
      </c>
      <c r="Z4791" t="b">
        <v>0</v>
      </c>
      <c r="AA4791" t="b">
        <v>0</v>
      </c>
      <c r="AB4791" t="b">
        <v>0</v>
      </c>
      <c r="AC4791" t="b">
        <v>1</v>
      </c>
      <c r="AD4791" t="b">
        <v>1</v>
      </c>
      <c r="AE4791" t="b">
        <v>0</v>
      </c>
      <c r="AF4791" t="b">
        <v>0</v>
      </c>
      <c r="AG4791" t="b">
        <v>1</v>
      </c>
      <c r="AH4791" t="b">
        <v>1</v>
      </c>
      <c r="AI4791" t="b">
        <v>0</v>
      </c>
      <c r="AJ4791" t="b">
        <v>0</v>
      </c>
      <c r="AK4791" t="b">
        <v>0</v>
      </c>
      <c r="AL4791" t="b">
        <v>0</v>
      </c>
      <c r="AM4791" t="b">
        <v>0</v>
      </c>
    </row>
    <row r="4792" spans="1:39" ht="14.4" hidden="1" x14ac:dyDescent="0.3">
      <c r="A4792" t="s">
        <v>4911</v>
      </c>
      <c r="B4792">
        <v>2025</v>
      </c>
      <c r="C4792" t="s">
        <v>375</v>
      </c>
      <c r="D4792" t="s">
        <v>58</v>
      </c>
      <c r="E4792" t="s">
        <v>120</v>
      </c>
      <c r="F4792" t="s">
        <v>40</v>
      </c>
      <c r="G4792" t="s">
        <v>65</v>
      </c>
      <c r="H4792" t="s">
        <v>105</v>
      </c>
      <c r="I4792" t="s">
        <v>98</v>
      </c>
      <c r="J4792" t="b">
        <v>0</v>
      </c>
      <c r="L4792">
        <v>0.15</v>
      </c>
      <c r="M4792" t="s">
        <v>5476</v>
      </c>
      <c r="O4792">
        <v>29291</v>
      </c>
      <c r="P4792">
        <v>1.98</v>
      </c>
      <c r="Q4792">
        <v>0.62</v>
      </c>
      <c r="R4792" t="b">
        <v>0</v>
      </c>
      <c r="S4792" t="s">
        <v>35</v>
      </c>
      <c r="T4792">
        <v>13</v>
      </c>
      <c r="U4792" t="s">
        <v>2314</v>
      </c>
      <c r="V4792" t="b">
        <v>0</v>
      </c>
      <c r="W4792" t="b">
        <v>1</v>
      </c>
      <c r="X4792" t="b">
        <v>0</v>
      </c>
      <c r="Y4792" t="b">
        <v>0</v>
      </c>
      <c r="Z4792" t="b">
        <v>1</v>
      </c>
      <c r="AA4792" t="b">
        <v>0</v>
      </c>
      <c r="AB4792" t="b">
        <v>0</v>
      </c>
      <c r="AC4792" t="b">
        <v>0</v>
      </c>
      <c r="AD4792" t="b">
        <v>1</v>
      </c>
      <c r="AE4792" t="b">
        <v>0</v>
      </c>
      <c r="AF4792" t="b">
        <v>0</v>
      </c>
      <c r="AG4792" t="b">
        <v>0</v>
      </c>
      <c r="AH4792" t="b">
        <v>0</v>
      </c>
      <c r="AI4792" t="b">
        <v>0</v>
      </c>
      <c r="AJ4792" t="b">
        <v>0</v>
      </c>
      <c r="AK4792" t="b">
        <v>0</v>
      </c>
      <c r="AL4792" t="b">
        <v>0</v>
      </c>
      <c r="AM4792" t="b">
        <v>0</v>
      </c>
    </row>
    <row r="4793" spans="1:39" ht="14.4" hidden="1" x14ac:dyDescent="0.3">
      <c r="A4793" t="s">
        <v>4912</v>
      </c>
      <c r="B4793">
        <v>2025</v>
      </c>
      <c r="C4793" t="s">
        <v>37</v>
      </c>
      <c r="D4793" t="s">
        <v>38</v>
      </c>
      <c r="E4793" t="s">
        <v>97</v>
      </c>
      <c r="F4793" t="s">
        <v>5181</v>
      </c>
      <c r="G4793" t="s">
        <v>33</v>
      </c>
      <c r="H4793" t="s">
        <v>105</v>
      </c>
      <c r="I4793" t="s">
        <v>61</v>
      </c>
      <c r="J4793" t="b">
        <v>1</v>
      </c>
      <c r="K4793" t="s">
        <v>190</v>
      </c>
      <c r="L4793">
        <v>0.67</v>
      </c>
      <c r="M4793" t="s">
        <v>5475</v>
      </c>
      <c r="N4793" t="s">
        <v>190</v>
      </c>
      <c r="O4793">
        <v>64736</v>
      </c>
      <c r="P4793">
        <v>6.4</v>
      </c>
      <c r="Q4793">
        <v>0.28000000000000003</v>
      </c>
      <c r="R4793" t="b">
        <v>1</v>
      </c>
      <c r="S4793" t="s">
        <v>20</v>
      </c>
      <c r="T4793">
        <v>12</v>
      </c>
      <c r="U4793" t="s">
        <v>2314</v>
      </c>
      <c r="V4793" t="b">
        <v>0</v>
      </c>
      <c r="W4793" t="b">
        <v>0</v>
      </c>
      <c r="X4793" t="b">
        <v>1</v>
      </c>
      <c r="Y4793" t="b">
        <v>0</v>
      </c>
      <c r="Z4793" t="b">
        <v>0</v>
      </c>
      <c r="AA4793" t="b">
        <v>0</v>
      </c>
      <c r="AB4793" t="b">
        <v>1</v>
      </c>
      <c r="AC4793" t="b">
        <v>0</v>
      </c>
      <c r="AD4793" t="b">
        <v>0</v>
      </c>
      <c r="AE4793" t="b">
        <v>1</v>
      </c>
      <c r="AF4793" t="b">
        <v>0</v>
      </c>
      <c r="AG4793" t="b">
        <v>0</v>
      </c>
      <c r="AH4793" t="b">
        <v>0</v>
      </c>
      <c r="AI4793" t="b">
        <v>0</v>
      </c>
      <c r="AJ4793" t="b">
        <v>1</v>
      </c>
      <c r="AK4793" t="b">
        <v>0</v>
      </c>
      <c r="AL4793" t="b">
        <v>0</v>
      </c>
      <c r="AM4793" t="b">
        <v>0</v>
      </c>
    </row>
    <row r="4794" spans="1:39" ht="14.4" hidden="1" x14ac:dyDescent="0.3">
      <c r="A4794" t="s">
        <v>4913</v>
      </c>
      <c r="B4794">
        <v>2025</v>
      </c>
      <c r="C4794" t="s">
        <v>198</v>
      </c>
      <c r="D4794" t="s">
        <v>38</v>
      </c>
      <c r="E4794" t="s">
        <v>81</v>
      </c>
      <c r="F4794" t="s">
        <v>5172</v>
      </c>
      <c r="G4794" t="s">
        <v>55</v>
      </c>
      <c r="H4794" t="s">
        <v>94</v>
      </c>
      <c r="I4794" t="s">
        <v>49</v>
      </c>
      <c r="J4794" t="b">
        <v>1</v>
      </c>
      <c r="K4794" t="s">
        <v>5473</v>
      </c>
      <c r="L4794">
        <v>0.76</v>
      </c>
      <c r="M4794" t="s">
        <v>5474</v>
      </c>
      <c r="N4794" t="s">
        <v>5473</v>
      </c>
      <c r="O4794">
        <v>80396</v>
      </c>
      <c r="P4794">
        <v>8.9499999999999993</v>
      </c>
      <c r="Q4794">
        <v>0.15</v>
      </c>
      <c r="R4794" t="b">
        <v>1</v>
      </c>
      <c r="S4794" t="s">
        <v>40</v>
      </c>
      <c r="T4794">
        <v>19</v>
      </c>
      <c r="U4794" t="s">
        <v>3860</v>
      </c>
      <c r="V4794" t="b">
        <v>0</v>
      </c>
      <c r="W4794" t="b">
        <v>0</v>
      </c>
      <c r="X4794" t="b">
        <v>1</v>
      </c>
      <c r="Y4794" t="b">
        <v>0</v>
      </c>
      <c r="Z4794" t="b">
        <v>1</v>
      </c>
      <c r="AA4794" t="b">
        <v>1</v>
      </c>
      <c r="AB4794" t="b">
        <v>0</v>
      </c>
      <c r="AC4794" t="b">
        <v>1</v>
      </c>
      <c r="AD4794" t="b">
        <v>0</v>
      </c>
      <c r="AE4794" t="b">
        <v>1</v>
      </c>
      <c r="AF4794" t="b">
        <v>0</v>
      </c>
      <c r="AG4794" t="b">
        <v>1</v>
      </c>
      <c r="AH4794" t="b">
        <v>0</v>
      </c>
      <c r="AI4794" t="b">
        <v>1</v>
      </c>
      <c r="AJ4794" t="b">
        <v>1</v>
      </c>
      <c r="AK4794" t="b">
        <v>0</v>
      </c>
      <c r="AL4794" t="b">
        <v>0</v>
      </c>
      <c r="AM4794" t="b">
        <v>1</v>
      </c>
    </row>
    <row r="4795" spans="1:39" ht="14.4" hidden="1" x14ac:dyDescent="0.3">
      <c r="A4795" t="s">
        <v>4914</v>
      </c>
      <c r="B4795">
        <v>2025</v>
      </c>
      <c r="C4795" t="s">
        <v>129</v>
      </c>
      <c r="D4795" t="s">
        <v>58</v>
      </c>
      <c r="E4795" t="s">
        <v>135</v>
      </c>
      <c r="F4795" t="s">
        <v>40</v>
      </c>
      <c r="G4795" t="s">
        <v>86</v>
      </c>
      <c r="H4795" t="s">
        <v>69</v>
      </c>
      <c r="I4795" t="s">
        <v>19</v>
      </c>
      <c r="J4795" t="b">
        <v>1</v>
      </c>
      <c r="K4795" t="s">
        <v>5396</v>
      </c>
      <c r="L4795">
        <v>0.85</v>
      </c>
      <c r="M4795" t="s">
        <v>5472</v>
      </c>
      <c r="N4795" t="s">
        <v>5396</v>
      </c>
      <c r="O4795">
        <v>32930</v>
      </c>
      <c r="P4795">
        <v>16.95</v>
      </c>
      <c r="Q4795">
        <v>0.36</v>
      </c>
      <c r="R4795" t="b">
        <v>1</v>
      </c>
      <c r="S4795" t="s">
        <v>35</v>
      </c>
      <c r="T4795">
        <v>5</v>
      </c>
      <c r="U4795" t="s">
        <v>3860</v>
      </c>
      <c r="V4795" t="b">
        <v>0</v>
      </c>
      <c r="W4795" t="b">
        <v>0</v>
      </c>
      <c r="X4795" t="b">
        <v>0</v>
      </c>
      <c r="Y4795" t="b">
        <v>1</v>
      </c>
      <c r="Z4795" t="b">
        <v>0</v>
      </c>
      <c r="AA4795" t="b">
        <v>1</v>
      </c>
      <c r="AB4795" t="b">
        <v>1</v>
      </c>
      <c r="AC4795" t="b">
        <v>1</v>
      </c>
      <c r="AD4795" t="b">
        <v>0</v>
      </c>
      <c r="AE4795" t="b">
        <v>0</v>
      </c>
      <c r="AF4795" t="b">
        <v>0</v>
      </c>
      <c r="AG4795" t="b">
        <v>0</v>
      </c>
      <c r="AH4795" t="b">
        <v>1</v>
      </c>
      <c r="AI4795" t="b">
        <v>0</v>
      </c>
      <c r="AJ4795" t="b">
        <v>0</v>
      </c>
      <c r="AK4795" t="b">
        <v>1</v>
      </c>
      <c r="AL4795" t="b">
        <v>0</v>
      </c>
      <c r="AM4795" t="b">
        <v>1</v>
      </c>
    </row>
    <row r="4796" spans="1:39" ht="14.4" hidden="1" x14ac:dyDescent="0.3">
      <c r="A4796" t="s">
        <v>4915</v>
      </c>
      <c r="B4796">
        <v>2025</v>
      </c>
      <c r="C4796" t="s">
        <v>96</v>
      </c>
      <c r="D4796" t="s">
        <v>90</v>
      </c>
      <c r="E4796" t="s">
        <v>78</v>
      </c>
      <c r="F4796" t="s">
        <v>40</v>
      </c>
      <c r="G4796" t="s">
        <v>86</v>
      </c>
      <c r="H4796" t="s">
        <v>91</v>
      </c>
      <c r="I4796" t="s">
        <v>49</v>
      </c>
      <c r="J4796" t="b">
        <v>1</v>
      </c>
      <c r="K4796" t="s">
        <v>5470</v>
      </c>
      <c r="L4796">
        <v>0.9</v>
      </c>
      <c r="M4796" t="s">
        <v>5471</v>
      </c>
      <c r="N4796" t="s">
        <v>5470</v>
      </c>
      <c r="O4796">
        <v>100483</v>
      </c>
      <c r="P4796">
        <v>7.22</v>
      </c>
      <c r="Q4796">
        <v>0.12</v>
      </c>
      <c r="R4796" t="b">
        <v>1</v>
      </c>
      <c r="S4796" t="s">
        <v>20</v>
      </c>
      <c r="T4796">
        <v>15</v>
      </c>
      <c r="U4796" t="s">
        <v>3860</v>
      </c>
      <c r="V4796" t="b">
        <v>0</v>
      </c>
      <c r="W4796" t="b">
        <v>0</v>
      </c>
      <c r="X4796" t="b">
        <v>1</v>
      </c>
      <c r="Y4796" t="b">
        <v>0</v>
      </c>
      <c r="Z4796" t="b">
        <v>1</v>
      </c>
      <c r="AA4796" t="b">
        <v>1</v>
      </c>
      <c r="AB4796" t="b">
        <v>1</v>
      </c>
      <c r="AC4796" t="b">
        <v>1</v>
      </c>
      <c r="AD4796" t="b">
        <v>0</v>
      </c>
      <c r="AE4796" t="b">
        <v>1</v>
      </c>
      <c r="AF4796" t="b">
        <v>1</v>
      </c>
      <c r="AG4796" t="b">
        <v>0</v>
      </c>
      <c r="AH4796" t="b">
        <v>0</v>
      </c>
      <c r="AI4796" t="b">
        <v>0</v>
      </c>
      <c r="AJ4796" t="b">
        <v>1</v>
      </c>
      <c r="AK4796" t="b">
        <v>0</v>
      </c>
      <c r="AL4796" t="b">
        <v>0</v>
      </c>
      <c r="AM4796" t="b">
        <v>1</v>
      </c>
    </row>
    <row r="4797" spans="1:39" ht="14.4" hidden="1" x14ac:dyDescent="0.3">
      <c r="A4797" t="s">
        <v>4916</v>
      </c>
      <c r="B4797">
        <v>2025</v>
      </c>
      <c r="C4797" t="s">
        <v>375</v>
      </c>
      <c r="D4797" t="s">
        <v>58</v>
      </c>
      <c r="E4797" t="s">
        <v>81</v>
      </c>
      <c r="F4797" t="s">
        <v>5169</v>
      </c>
      <c r="G4797" t="s">
        <v>26</v>
      </c>
      <c r="H4797" t="s">
        <v>69</v>
      </c>
      <c r="I4797" t="s">
        <v>19</v>
      </c>
      <c r="J4797" t="b">
        <v>1</v>
      </c>
      <c r="K4797" t="s">
        <v>5468</v>
      </c>
      <c r="L4797">
        <v>0.76</v>
      </c>
      <c r="M4797" t="s">
        <v>5469</v>
      </c>
      <c r="N4797" t="s">
        <v>5468</v>
      </c>
      <c r="O4797">
        <v>31794</v>
      </c>
      <c r="P4797">
        <v>9.4</v>
      </c>
      <c r="Q4797">
        <v>0.25</v>
      </c>
      <c r="R4797" t="b">
        <v>1</v>
      </c>
      <c r="S4797" t="s">
        <v>35</v>
      </c>
      <c r="T4797">
        <v>11</v>
      </c>
      <c r="U4797" t="s">
        <v>2314</v>
      </c>
      <c r="V4797" t="b">
        <v>0</v>
      </c>
      <c r="W4797" t="b">
        <v>0</v>
      </c>
      <c r="X4797" t="b">
        <v>1</v>
      </c>
      <c r="Y4797" t="b">
        <v>0</v>
      </c>
      <c r="Z4797" t="b">
        <v>1</v>
      </c>
      <c r="AA4797" t="b">
        <v>0</v>
      </c>
      <c r="AB4797" t="b">
        <v>0</v>
      </c>
      <c r="AC4797" t="b">
        <v>0</v>
      </c>
      <c r="AD4797" t="b">
        <v>0</v>
      </c>
      <c r="AE4797" t="b">
        <v>1</v>
      </c>
      <c r="AF4797" t="b">
        <v>1</v>
      </c>
      <c r="AG4797" t="b">
        <v>1</v>
      </c>
      <c r="AH4797" t="b">
        <v>0</v>
      </c>
      <c r="AI4797" t="b">
        <v>0</v>
      </c>
      <c r="AJ4797" t="b">
        <v>0</v>
      </c>
      <c r="AK4797" t="b">
        <v>0</v>
      </c>
      <c r="AL4797" t="b">
        <v>0</v>
      </c>
      <c r="AM4797" t="b">
        <v>0</v>
      </c>
    </row>
    <row r="4798" spans="1:39" ht="14.4" hidden="1" x14ac:dyDescent="0.3">
      <c r="A4798" t="s">
        <v>4917</v>
      </c>
      <c r="B4798">
        <v>2025</v>
      </c>
      <c r="C4798" t="s">
        <v>37</v>
      </c>
      <c r="D4798" t="s">
        <v>38</v>
      </c>
      <c r="E4798" t="s">
        <v>120</v>
      </c>
      <c r="F4798" t="s">
        <v>5176</v>
      </c>
      <c r="G4798" t="s">
        <v>26</v>
      </c>
      <c r="H4798" t="s">
        <v>18</v>
      </c>
      <c r="I4798" t="s">
        <v>61</v>
      </c>
      <c r="J4798" t="b">
        <v>1</v>
      </c>
      <c r="K4798" t="s">
        <v>5466</v>
      </c>
      <c r="L4798">
        <v>0.93</v>
      </c>
      <c r="M4798" t="s">
        <v>5467</v>
      </c>
      <c r="N4798" t="s">
        <v>5466</v>
      </c>
      <c r="O4798">
        <v>72808</v>
      </c>
      <c r="P4798">
        <v>13.12</v>
      </c>
      <c r="Q4798">
        <v>0.22</v>
      </c>
      <c r="R4798" t="b">
        <v>1</v>
      </c>
      <c r="S4798" t="s">
        <v>20</v>
      </c>
      <c r="T4798">
        <v>8</v>
      </c>
      <c r="U4798" t="s">
        <v>2314</v>
      </c>
      <c r="V4798" t="b">
        <v>0</v>
      </c>
      <c r="W4798" t="b">
        <v>0</v>
      </c>
      <c r="X4798" t="b">
        <v>1</v>
      </c>
      <c r="Y4798" t="b">
        <v>0</v>
      </c>
      <c r="Z4798" t="b">
        <v>1</v>
      </c>
      <c r="AA4798" t="b">
        <v>0</v>
      </c>
      <c r="AB4798" t="b">
        <v>0</v>
      </c>
      <c r="AC4798" t="b">
        <v>1</v>
      </c>
      <c r="AD4798" t="b">
        <v>1</v>
      </c>
      <c r="AE4798" t="b">
        <v>1</v>
      </c>
      <c r="AF4798" t="b">
        <v>1</v>
      </c>
      <c r="AG4798" t="b">
        <v>0</v>
      </c>
      <c r="AH4798" t="b">
        <v>1</v>
      </c>
      <c r="AI4798" t="b">
        <v>0</v>
      </c>
      <c r="AJ4798" t="b">
        <v>0</v>
      </c>
      <c r="AK4798" t="b">
        <v>0</v>
      </c>
      <c r="AL4798" t="b">
        <v>0</v>
      </c>
      <c r="AM4798" t="b">
        <v>1</v>
      </c>
    </row>
    <row r="4799" spans="1:39" ht="14.4" hidden="1" x14ac:dyDescent="0.3">
      <c r="A4799" t="s">
        <v>4918</v>
      </c>
      <c r="B4799">
        <v>2025</v>
      </c>
      <c r="C4799" t="s">
        <v>375</v>
      </c>
      <c r="D4799" t="s">
        <v>58</v>
      </c>
      <c r="E4799" t="s">
        <v>25</v>
      </c>
      <c r="F4799" t="s">
        <v>5172</v>
      </c>
      <c r="G4799" t="s">
        <v>17</v>
      </c>
      <c r="H4799" t="s">
        <v>105</v>
      </c>
      <c r="I4799" t="s">
        <v>28</v>
      </c>
      <c r="J4799" t="b">
        <v>1</v>
      </c>
      <c r="K4799" t="s">
        <v>5464</v>
      </c>
      <c r="L4799">
        <v>0.59</v>
      </c>
      <c r="M4799" t="s">
        <v>5465</v>
      </c>
      <c r="N4799" t="s">
        <v>5464</v>
      </c>
      <c r="O4799">
        <v>39453</v>
      </c>
      <c r="P4799">
        <v>12.32</v>
      </c>
      <c r="Q4799">
        <v>0.28999999999999998</v>
      </c>
      <c r="R4799" t="b">
        <v>1</v>
      </c>
      <c r="S4799" t="s">
        <v>35</v>
      </c>
      <c r="T4799">
        <v>3</v>
      </c>
      <c r="U4799" t="s">
        <v>2314</v>
      </c>
      <c r="V4799" t="b">
        <v>0</v>
      </c>
      <c r="W4799" t="b">
        <v>1</v>
      </c>
      <c r="X4799" t="b">
        <v>0</v>
      </c>
      <c r="Y4799" t="b">
        <v>1</v>
      </c>
      <c r="Z4799" t="b">
        <v>0</v>
      </c>
      <c r="AA4799" t="b">
        <v>1</v>
      </c>
      <c r="AB4799" t="b">
        <v>1</v>
      </c>
      <c r="AC4799" t="b">
        <v>0</v>
      </c>
      <c r="AD4799" t="b">
        <v>0</v>
      </c>
      <c r="AE4799" t="b">
        <v>0</v>
      </c>
      <c r="AF4799" t="b">
        <v>0</v>
      </c>
      <c r="AG4799" t="b">
        <v>1</v>
      </c>
      <c r="AH4799" t="b">
        <v>0</v>
      </c>
      <c r="AI4799" t="b">
        <v>0</v>
      </c>
      <c r="AJ4799" t="b">
        <v>0</v>
      </c>
      <c r="AK4799" t="b">
        <v>0</v>
      </c>
      <c r="AL4799" t="b">
        <v>0</v>
      </c>
      <c r="AM4799" t="b">
        <v>1</v>
      </c>
    </row>
    <row r="4800" spans="1:39" ht="14.4" hidden="1" x14ac:dyDescent="0.3">
      <c r="A4800" t="s">
        <v>4919</v>
      </c>
      <c r="B4800">
        <v>2025</v>
      </c>
      <c r="C4800" t="s">
        <v>143</v>
      </c>
      <c r="D4800" t="s">
        <v>38</v>
      </c>
      <c r="E4800" t="s">
        <v>25</v>
      </c>
      <c r="F4800" t="s">
        <v>5176</v>
      </c>
      <c r="G4800" t="s">
        <v>65</v>
      </c>
      <c r="H4800" t="s">
        <v>52</v>
      </c>
      <c r="I4800" t="s">
        <v>61</v>
      </c>
      <c r="J4800" t="b">
        <v>0</v>
      </c>
      <c r="L4800">
        <v>0.13</v>
      </c>
      <c r="M4800" t="s">
        <v>5463</v>
      </c>
      <c r="O4800">
        <v>47667</v>
      </c>
      <c r="P4800">
        <v>-0.39</v>
      </c>
      <c r="Q4800">
        <v>0.72</v>
      </c>
      <c r="R4800" t="b">
        <v>0</v>
      </c>
      <c r="S4800" t="s">
        <v>20</v>
      </c>
      <c r="T4800">
        <v>18</v>
      </c>
      <c r="U4800" t="s">
        <v>2314</v>
      </c>
      <c r="V4800" t="b">
        <v>0</v>
      </c>
      <c r="W4800" t="b">
        <v>1</v>
      </c>
      <c r="X4800" t="b">
        <v>1</v>
      </c>
      <c r="Y4800" t="b">
        <v>0</v>
      </c>
      <c r="Z4800" t="b">
        <v>1</v>
      </c>
      <c r="AA4800" t="b">
        <v>0</v>
      </c>
      <c r="AB4800" t="b">
        <v>0</v>
      </c>
      <c r="AC4800" t="b">
        <v>1</v>
      </c>
      <c r="AD4800" t="b">
        <v>1</v>
      </c>
      <c r="AE4800" t="b">
        <v>1</v>
      </c>
      <c r="AF4800" t="b">
        <v>0</v>
      </c>
      <c r="AG4800" t="b">
        <v>0</v>
      </c>
      <c r="AH4800" t="b">
        <v>0</v>
      </c>
      <c r="AI4800" t="b">
        <v>0</v>
      </c>
      <c r="AJ4800" t="b">
        <v>0</v>
      </c>
      <c r="AK4800" t="b">
        <v>0</v>
      </c>
      <c r="AL4800" t="b">
        <v>0</v>
      </c>
      <c r="AM4800" t="b">
        <v>0</v>
      </c>
    </row>
    <row r="4801" spans="1:39" ht="14.4" hidden="1" x14ac:dyDescent="0.3">
      <c r="A4801" t="s">
        <v>4920</v>
      </c>
      <c r="B4801">
        <v>2025</v>
      </c>
      <c r="C4801" t="s">
        <v>183</v>
      </c>
      <c r="D4801" t="s">
        <v>113</v>
      </c>
      <c r="E4801" t="s">
        <v>133</v>
      </c>
      <c r="F4801" t="s">
        <v>5181</v>
      </c>
      <c r="G4801" t="s">
        <v>55</v>
      </c>
      <c r="H4801" t="s">
        <v>42</v>
      </c>
      <c r="I4801" t="s">
        <v>98</v>
      </c>
      <c r="J4801" t="b">
        <v>1</v>
      </c>
      <c r="K4801" t="s">
        <v>5306</v>
      </c>
      <c r="L4801">
        <v>0.83</v>
      </c>
      <c r="M4801" t="s">
        <v>5462</v>
      </c>
      <c r="N4801" t="s">
        <v>5306</v>
      </c>
      <c r="O4801">
        <v>140401</v>
      </c>
      <c r="P4801">
        <v>12.91</v>
      </c>
      <c r="Q4801">
        <v>0.17</v>
      </c>
      <c r="R4801" t="b">
        <v>1</v>
      </c>
      <c r="S4801" t="s">
        <v>40</v>
      </c>
      <c r="T4801">
        <v>15</v>
      </c>
      <c r="U4801" t="s">
        <v>3860</v>
      </c>
      <c r="V4801" t="b">
        <v>0</v>
      </c>
      <c r="W4801" t="b">
        <v>1</v>
      </c>
      <c r="X4801" t="b">
        <v>0</v>
      </c>
      <c r="Y4801" t="b">
        <v>1</v>
      </c>
      <c r="Z4801" t="b">
        <v>1</v>
      </c>
      <c r="AA4801" t="b">
        <v>0</v>
      </c>
      <c r="AB4801" t="b">
        <v>0</v>
      </c>
      <c r="AC4801" t="b">
        <v>1</v>
      </c>
      <c r="AD4801" t="b">
        <v>1</v>
      </c>
      <c r="AE4801" t="b">
        <v>1</v>
      </c>
      <c r="AF4801" t="b">
        <v>1</v>
      </c>
      <c r="AG4801" t="b">
        <v>0</v>
      </c>
      <c r="AH4801" t="b">
        <v>1</v>
      </c>
      <c r="AI4801" t="b">
        <v>0</v>
      </c>
      <c r="AJ4801" t="b">
        <v>0</v>
      </c>
      <c r="AK4801" t="b">
        <v>0</v>
      </c>
      <c r="AL4801" t="b">
        <v>0</v>
      </c>
      <c r="AM4801" t="b">
        <v>0</v>
      </c>
    </row>
    <row r="4802" spans="1:39" ht="14.4" hidden="1" x14ac:dyDescent="0.3">
      <c r="A4802" s="15" t="s">
        <v>4921</v>
      </c>
      <c r="B4802">
        <v>2025</v>
      </c>
      <c r="C4802" t="s">
        <v>104</v>
      </c>
      <c r="D4802" t="s">
        <v>15</v>
      </c>
      <c r="E4802" t="s">
        <v>64</v>
      </c>
      <c r="F4802" t="s">
        <v>5181</v>
      </c>
      <c r="G4802" t="s">
        <v>46</v>
      </c>
      <c r="H4802" t="s">
        <v>105</v>
      </c>
      <c r="I4802" t="s">
        <v>83</v>
      </c>
      <c r="J4802" t="b">
        <v>1</v>
      </c>
      <c r="K4802" t="s">
        <v>5460</v>
      </c>
      <c r="L4802">
        <v>0.69</v>
      </c>
      <c r="M4802" t="s">
        <v>5461</v>
      </c>
      <c r="N4802" t="s">
        <v>5460</v>
      </c>
      <c r="O4802">
        <v>58160</v>
      </c>
      <c r="P4802">
        <v>10.86</v>
      </c>
      <c r="Q4802">
        <v>0.19</v>
      </c>
      <c r="R4802" t="b">
        <v>1</v>
      </c>
      <c r="S4802" t="s">
        <v>40</v>
      </c>
      <c r="T4802">
        <v>19</v>
      </c>
      <c r="U4802" t="s">
        <v>2314</v>
      </c>
      <c r="V4802" t="b">
        <v>0</v>
      </c>
      <c r="W4802" t="b">
        <v>1</v>
      </c>
      <c r="X4802" t="b">
        <v>0</v>
      </c>
      <c r="Y4802" t="b">
        <v>1</v>
      </c>
      <c r="Z4802" t="b">
        <v>0</v>
      </c>
      <c r="AA4802" t="b">
        <v>0</v>
      </c>
      <c r="AB4802" t="b">
        <v>1</v>
      </c>
      <c r="AC4802" t="b">
        <v>1</v>
      </c>
      <c r="AD4802" t="b">
        <v>0</v>
      </c>
      <c r="AE4802" t="b">
        <v>0</v>
      </c>
      <c r="AF4802" t="b">
        <v>0</v>
      </c>
      <c r="AG4802" t="b">
        <v>0</v>
      </c>
      <c r="AH4802" t="b">
        <v>0</v>
      </c>
      <c r="AI4802" t="b">
        <v>0</v>
      </c>
      <c r="AJ4802" t="b">
        <v>0</v>
      </c>
      <c r="AK4802" t="b">
        <v>1</v>
      </c>
      <c r="AL4802" t="b">
        <v>0</v>
      </c>
      <c r="AM4802" t="b">
        <v>1</v>
      </c>
    </row>
    <row r="4803" spans="1:39" ht="14.4" hidden="1" x14ac:dyDescent="0.3">
      <c r="A4803" t="s">
        <v>4922</v>
      </c>
      <c r="B4803">
        <v>2025</v>
      </c>
      <c r="C4803" t="s">
        <v>221</v>
      </c>
      <c r="D4803" t="s">
        <v>15</v>
      </c>
      <c r="E4803" t="s">
        <v>64</v>
      </c>
      <c r="F4803" t="s">
        <v>40</v>
      </c>
      <c r="G4803" t="s">
        <v>26</v>
      </c>
      <c r="H4803" t="s">
        <v>27</v>
      </c>
      <c r="I4803" t="s">
        <v>98</v>
      </c>
      <c r="J4803" t="b">
        <v>0</v>
      </c>
      <c r="L4803">
        <v>0.2</v>
      </c>
      <c r="M4803" t="s">
        <v>5459</v>
      </c>
      <c r="O4803">
        <v>47297</v>
      </c>
      <c r="P4803">
        <v>2.54</v>
      </c>
      <c r="Q4803">
        <v>0.81</v>
      </c>
      <c r="R4803" t="b">
        <v>0</v>
      </c>
      <c r="S4803" t="s">
        <v>35</v>
      </c>
      <c r="T4803">
        <v>0</v>
      </c>
      <c r="U4803" t="s">
        <v>2314</v>
      </c>
      <c r="V4803" t="b">
        <v>1</v>
      </c>
      <c r="W4803" t="b">
        <v>1</v>
      </c>
      <c r="X4803" t="b">
        <v>1</v>
      </c>
      <c r="Y4803" t="b">
        <v>1</v>
      </c>
      <c r="Z4803" t="b">
        <v>0</v>
      </c>
      <c r="AA4803" t="b">
        <v>0</v>
      </c>
      <c r="AB4803" t="b">
        <v>0</v>
      </c>
      <c r="AC4803" t="b">
        <v>0</v>
      </c>
      <c r="AD4803" t="b">
        <v>0</v>
      </c>
      <c r="AE4803" t="b">
        <v>0</v>
      </c>
      <c r="AF4803" t="b">
        <v>0</v>
      </c>
      <c r="AG4803" t="b">
        <v>0</v>
      </c>
      <c r="AH4803" t="b">
        <v>0</v>
      </c>
      <c r="AI4803" t="b">
        <v>0</v>
      </c>
      <c r="AJ4803" t="b">
        <v>0</v>
      </c>
      <c r="AK4803" t="b">
        <v>0</v>
      </c>
      <c r="AL4803" t="b">
        <v>0</v>
      </c>
      <c r="AM4803" t="b">
        <v>0</v>
      </c>
    </row>
    <row r="4804" spans="1:39" ht="14.4" hidden="1" x14ac:dyDescent="0.3">
      <c r="A4804" t="s">
        <v>4923</v>
      </c>
      <c r="B4804">
        <v>2025</v>
      </c>
      <c r="C4804" t="s">
        <v>107</v>
      </c>
      <c r="D4804" t="s">
        <v>15</v>
      </c>
      <c r="E4804" t="s">
        <v>74</v>
      </c>
      <c r="F4804" t="s">
        <v>5169</v>
      </c>
      <c r="G4804" t="s">
        <v>46</v>
      </c>
      <c r="H4804" t="s">
        <v>94</v>
      </c>
      <c r="I4804" t="s">
        <v>28</v>
      </c>
      <c r="J4804" t="b">
        <v>0</v>
      </c>
      <c r="L4804">
        <v>0.09</v>
      </c>
      <c r="M4804" t="s">
        <v>5458</v>
      </c>
      <c r="O4804">
        <v>39483</v>
      </c>
      <c r="P4804">
        <v>-4.6500000000000004</v>
      </c>
      <c r="Q4804">
        <v>0.89</v>
      </c>
      <c r="R4804" t="b">
        <v>0</v>
      </c>
      <c r="S4804" t="s">
        <v>20</v>
      </c>
      <c r="T4804">
        <v>13</v>
      </c>
      <c r="U4804" t="s">
        <v>2314</v>
      </c>
      <c r="V4804" t="b">
        <v>1</v>
      </c>
      <c r="W4804" t="b">
        <v>1</v>
      </c>
      <c r="X4804" t="b">
        <v>0</v>
      </c>
      <c r="Y4804" t="b">
        <v>0</v>
      </c>
      <c r="Z4804" t="b">
        <v>1</v>
      </c>
      <c r="AA4804" t="b">
        <v>0</v>
      </c>
      <c r="AB4804" t="b">
        <v>1</v>
      </c>
      <c r="AC4804" t="b">
        <v>0</v>
      </c>
      <c r="AD4804" t="b">
        <v>1</v>
      </c>
      <c r="AE4804" t="b">
        <v>0</v>
      </c>
      <c r="AF4804" t="b">
        <v>0</v>
      </c>
      <c r="AG4804" t="b">
        <v>0</v>
      </c>
      <c r="AH4804" t="b">
        <v>0</v>
      </c>
      <c r="AI4804" t="b">
        <v>0</v>
      </c>
      <c r="AJ4804" t="b">
        <v>0</v>
      </c>
      <c r="AK4804" t="b">
        <v>0</v>
      </c>
      <c r="AL4804" t="b">
        <v>0</v>
      </c>
      <c r="AM4804" t="b">
        <v>0</v>
      </c>
    </row>
    <row r="4805" spans="1:39" ht="14.4" hidden="1" x14ac:dyDescent="0.3">
      <c r="A4805" t="s">
        <v>4924</v>
      </c>
      <c r="B4805">
        <v>2025</v>
      </c>
      <c r="C4805" t="s">
        <v>118</v>
      </c>
      <c r="D4805" t="s">
        <v>90</v>
      </c>
      <c r="E4805" t="s">
        <v>133</v>
      </c>
      <c r="F4805" t="s">
        <v>5169</v>
      </c>
      <c r="G4805" t="s">
        <v>65</v>
      </c>
      <c r="H4805" t="s">
        <v>60</v>
      </c>
      <c r="I4805" t="s">
        <v>98</v>
      </c>
      <c r="J4805" t="b">
        <v>1</v>
      </c>
      <c r="K4805" t="s">
        <v>5456</v>
      </c>
      <c r="L4805">
        <v>0.41</v>
      </c>
      <c r="M4805" t="s">
        <v>5457</v>
      </c>
      <c r="N4805" t="s">
        <v>5456</v>
      </c>
      <c r="O4805">
        <v>94991</v>
      </c>
      <c r="P4805">
        <v>9.81</v>
      </c>
      <c r="Q4805">
        <v>0.34</v>
      </c>
      <c r="R4805" t="b">
        <v>1</v>
      </c>
      <c r="S4805" t="s">
        <v>20</v>
      </c>
      <c r="T4805">
        <v>10</v>
      </c>
      <c r="U4805" t="s">
        <v>2314</v>
      </c>
      <c r="V4805" t="b">
        <v>0</v>
      </c>
      <c r="W4805" t="b">
        <v>0</v>
      </c>
      <c r="X4805" t="b">
        <v>1</v>
      </c>
      <c r="Y4805" t="b">
        <v>0</v>
      </c>
      <c r="Z4805" t="b">
        <v>1</v>
      </c>
      <c r="AA4805" t="b">
        <v>1</v>
      </c>
      <c r="AB4805" t="b">
        <v>1</v>
      </c>
      <c r="AC4805" t="b">
        <v>1</v>
      </c>
      <c r="AD4805" t="b">
        <v>0</v>
      </c>
      <c r="AE4805" t="b">
        <v>1</v>
      </c>
      <c r="AF4805" t="b">
        <v>1</v>
      </c>
      <c r="AG4805" t="b">
        <v>0</v>
      </c>
      <c r="AH4805" t="b">
        <v>0</v>
      </c>
      <c r="AI4805" t="b">
        <v>0</v>
      </c>
      <c r="AJ4805" t="b">
        <v>0</v>
      </c>
      <c r="AK4805" t="b">
        <v>0</v>
      </c>
      <c r="AL4805" t="b">
        <v>1</v>
      </c>
      <c r="AM4805" t="b">
        <v>0</v>
      </c>
    </row>
    <row r="4806" spans="1:39" ht="14.4" hidden="1" x14ac:dyDescent="0.3">
      <c r="A4806" t="s">
        <v>4925</v>
      </c>
      <c r="B4806">
        <v>2025</v>
      </c>
      <c r="C4806" t="s">
        <v>73</v>
      </c>
      <c r="D4806" t="s">
        <v>15</v>
      </c>
      <c r="E4806" t="s">
        <v>108</v>
      </c>
      <c r="F4806" t="s">
        <v>5181</v>
      </c>
      <c r="G4806" t="s">
        <v>55</v>
      </c>
      <c r="H4806" t="s">
        <v>18</v>
      </c>
      <c r="I4806" t="s">
        <v>83</v>
      </c>
      <c r="J4806" t="b">
        <v>1</v>
      </c>
      <c r="K4806" t="s">
        <v>482</v>
      </c>
      <c r="L4806">
        <v>0.71</v>
      </c>
      <c r="M4806" t="s">
        <v>5455</v>
      </c>
      <c r="N4806" t="s">
        <v>482</v>
      </c>
      <c r="O4806">
        <v>62942</v>
      </c>
      <c r="P4806">
        <v>13.35</v>
      </c>
      <c r="Q4806">
        <v>0.16</v>
      </c>
      <c r="R4806" t="b">
        <v>1</v>
      </c>
      <c r="S4806" t="s">
        <v>40</v>
      </c>
      <c r="T4806">
        <v>17</v>
      </c>
      <c r="U4806" t="s">
        <v>3860</v>
      </c>
      <c r="V4806" t="b">
        <v>1</v>
      </c>
      <c r="W4806" t="b">
        <v>0</v>
      </c>
      <c r="X4806" t="b">
        <v>1</v>
      </c>
      <c r="Y4806" t="b">
        <v>0</v>
      </c>
      <c r="Z4806" t="b">
        <v>0</v>
      </c>
      <c r="AA4806" t="b">
        <v>0</v>
      </c>
      <c r="AB4806" t="b">
        <v>1</v>
      </c>
      <c r="AC4806" t="b">
        <v>1</v>
      </c>
      <c r="AD4806" t="b">
        <v>0</v>
      </c>
      <c r="AE4806" t="b">
        <v>0</v>
      </c>
      <c r="AF4806" t="b">
        <v>0</v>
      </c>
      <c r="AG4806" t="b">
        <v>0</v>
      </c>
      <c r="AH4806" t="b">
        <v>0</v>
      </c>
      <c r="AI4806" t="b">
        <v>0</v>
      </c>
      <c r="AJ4806" t="b">
        <v>0</v>
      </c>
      <c r="AK4806" t="b">
        <v>0</v>
      </c>
      <c r="AL4806" t="b">
        <v>1</v>
      </c>
      <c r="AM4806" t="b">
        <v>0</v>
      </c>
    </row>
    <row r="4807" spans="1:39" ht="14.4" hidden="1" x14ac:dyDescent="0.3">
      <c r="A4807" t="s">
        <v>4926</v>
      </c>
      <c r="B4807">
        <v>2025</v>
      </c>
      <c r="C4807" t="s">
        <v>80</v>
      </c>
      <c r="D4807" t="s">
        <v>38</v>
      </c>
      <c r="E4807" t="s">
        <v>74</v>
      </c>
      <c r="F4807" t="s">
        <v>40</v>
      </c>
      <c r="G4807" t="s">
        <v>93</v>
      </c>
      <c r="H4807" t="s">
        <v>94</v>
      </c>
      <c r="I4807" t="s">
        <v>49</v>
      </c>
      <c r="J4807" t="b">
        <v>0</v>
      </c>
      <c r="L4807">
        <v>0.19</v>
      </c>
      <c r="M4807" t="s">
        <v>5454</v>
      </c>
      <c r="O4807">
        <v>45337</v>
      </c>
      <c r="P4807">
        <v>4.0999999999999996</v>
      </c>
      <c r="Q4807">
        <v>0.76</v>
      </c>
      <c r="R4807" t="b">
        <v>0</v>
      </c>
      <c r="S4807" t="s">
        <v>40</v>
      </c>
      <c r="T4807">
        <v>12</v>
      </c>
      <c r="U4807" t="s">
        <v>2314</v>
      </c>
      <c r="V4807" t="b">
        <v>1</v>
      </c>
      <c r="W4807" t="b">
        <v>1</v>
      </c>
      <c r="X4807" t="b">
        <v>1</v>
      </c>
      <c r="Y4807" t="b">
        <v>0</v>
      </c>
      <c r="Z4807" t="b">
        <v>0</v>
      </c>
      <c r="AA4807" t="b">
        <v>0</v>
      </c>
      <c r="AB4807" t="b">
        <v>0</v>
      </c>
      <c r="AC4807" t="b">
        <v>1</v>
      </c>
      <c r="AD4807" t="b">
        <v>0</v>
      </c>
      <c r="AE4807" t="b">
        <v>0</v>
      </c>
      <c r="AF4807" t="b">
        <v>0</v>
      </c>
      <c r="AG4807" t="b">
        <v>0</v>
      </c>
      <c r="AH4807" t="b">
        <v>0</v>
      </c>
      <c r="AI4807" t="b">
        <v>0</v>
      </c>
      <c r="AJ4807" t="b">
        <v>0</v>
      </c>
      <c r="AK4807" t="b">
        <v>0</v>
      </c>
      <c r="AL4807" t="b">
        <v>0</v>
      </c>
      <c r="AM4807" t="b">
        <v>0</v>
      </c>
    </row>
    <row r="4808" spans="1:39" ht="14.4" hidden="1" x14ac:dyDescent="0.3">
      <c r="A4808" t="s">
        <v>4927</v>
      </c>
      <c r="B4808">
        <v>2025</v>
      </c>
      <c r="C4808" t="s">
        <v>143</v>
      </c>
      <c r="D4808" t="s">
        <v>38</v>
      </c>
      <c r="E4808" t="s">
        <v>120</v>
      </c>
      <c r="F4808" t="s">
        <v>5172</v>
      </c>
      <c r="G4808" t="s">
        <v>93</v>
      </c>
      <c r="H4808" t="s">
        <v>52</v>
      </c>
      <c r="I4808" t="s">
        <v>19</v>
      </c>
      <c r="J4808" t="b">
        <v>1</v>
      </c>
      <c r="K4808" t="s">
        <v>230</v>
      </c>
      <c r="L4808">
        <v>0.88</v>
      </c>
      <c r="M4808" t="s">
        <v>5453</v>
      </c>
      <c r="N4808" t="s">
        <v>230</v>
      </c>
      <c r="O4808">
        <v>69025</v>
      </c>
      <c r="P4808">
        <v>12.5</v>
      </c>
      <c r="Q4808">
        <v>0.39</v>
      </c>
      <c r="R4808" t="b">
        <v>1</v>
      </c>
      <c r="S4808" t="s">
        <v>20</v>
      </c>
      <c r="T4808">
        <v>1</v>
      </c>
      <c r="U4808" t="s">
        <v>2314</v>
      </c>
      <c r="V4808" t="b">
        <v>1</v>
      </c>
      <c r="W4808" t="b">
        <v>0</v>
      </c>
      <c r="X4808" t="b">
        <v>1</v>
      </c>
      <c r="Y4808" t="b">
        <v>1</v>
      </c>
      <c r="Z4808" t="b">
        <v>1</v>
      </c>
      <c r="AA4808" t="b">
        <v>0</v>
      </c>
      <c r="AB4808" t="b">
        <v>0</v>
      </c>
      <c r="AC4808" t="b">
        <v>0</v>
      </c>
      <c r="AD4808" t="b">
        <v>0</v>
      </c>
      <c r="AE4808" t="b">
        <v>0</v>
      </c>
      <c r="AF4808" t="b">
        <v>0</v>
      </c>
      <c r="AG4808" t="b">
        <v>0</v>
      </c>
      <c r="AH4808" t="b">
        <v>1</v>
      </c>
      <c r="AI4808" t="b">
        <v>0</v>
      </c>
      <c r="AJ4808" t="b">
        <v>0</v>
      </c>
      <c r="AK4808" t="b">
        <v>0</v>
      </c>
      <c r="AL4808" t="b">
        <v>0</v>
      </c>
      <c r="AM4808" t="b">
        <v>0</v>
      </c>
    </row>
    <row r="4809" spans="1:39" ht="14.4" hidden="1" x14ac:dyDescent="0.3">
      <c r="A4809" t="s">
        <v>4928</v>
      </c>
      <c r="B4809">
        <v>2025</v>
      </c>
      <c r="C4809" t="s">
        <v>137</v>
      </c>
      <c r="D4809" t="s">
        <v>77</v>
      </c>
      <c r="E4809" t="s">
        <v>45</v>
      </c>
      <c r="F4809" t="s">
        <v>5181</v>
      </c>
      <c r="G4809" t="s">
        <v>46</v>
      </c>
      <c r="H4809" t="s">
        <v>91</v>
      </c>
      <c r="I4809" t="s">
        <v>98</v>
      </c>
      <c r="J4809" t="b">
        <v>1</v>
      </c>
      <c r="K4809" t="s">
        <v>5391</v>
      </c>
      <c r="L4809">
        <v>0.59</v>
      </c>
      <c r="M4809" t="s">
        <v>5452</v>
      </c>
      <c r="N4809" t="s">
        <v>5391</v>
      </c>
      <c r="O4809">
        <v>113756</v>
      </c>
      <c r="P4809">
        <v>16.12</v>
      </c>
      <c r="Q4809">
        <v>0.24</v>
      </c>
      <c r="R4809" t="b">
        <v>1</v>
      </c>
      <c r="S4809" t="s">
        <v>35</v>
      </c>
      <c r="T4809">
        <v>19</v>
      </c>
      <c r="U4809" t="s">
        <v>2314</v>
      </c>
      <c r="V4809" t="b">
        <v>1</v>
      </c>
      <c r="W4809" t="b">
        <v>0</v>
      </c>
      <c r="X4809" t="b">
        <v>0</v>
      </c>
      <c r="Y4809" t="b">
        <v>0</v>
      </c>
      <c r="Z4809" t="b">
        <v>1</v>
      </c>
      <c r="AA4809" t="b">
        <v>1</v>
      </c>
      <c r="AB4809" t="b">
        <v>1</v>
      </c>
      <c r="AC4809" t="b">
        <v>0</v>
      </c>
      <c r="AD4809" t="b">
        <v>1</v>
      </c>
      <c r="AE4809" t="b">
        <v>1</v>
      </c>
      <c r="AF4809" t="b">
        <v>0</v>
      </c>
      <c r="AG4809" t="b">
        <v>0</v>
      </c>
      <c r="AH4809" t="b">
        <v>1</v>
      </c>
      <c r="AI4809" t="b">
        <v>1</v>
      </c>
      <c r="AJ4809" t="b">
        <v>1</v>
      </c>
      <c r="AK4809" t="b">
        <v>0</v>
      </c>
      <c r="AL4809" t="b">
        <v>0</v>
      </c>
      <c r="AM4809" t="b">
        <v>0</v>
      </c>
    </row>
    <row r="4810" spans="1:39" ht="14.4" hidden="1" x14ac:dyDescent="0.3">
      <c r="A4810" t="s">
        <v>4929</v>
      </c>
      <c r="B4810">
        <v>2025</v>
      </c>
      <c r="C4810" t="s">
        <v>115</v>
      </c>
      <c r="D4810" t="s">
        <v>31</v>
      </c>
      <c r="E4810" t="s">
        <v>39</v>
      </c>
      <c r="F4810" t="s">
        <v>5176</v>
      </c>
      <c r="G4810" t="s">
        <v>55</v>
      </c>
      <c r="H4810" t="s">
        <v>105</v>
      </c>
      <c r="I4810" t="s">
        <v>98</v>
      </c>
      <c r="J4810" t="b">
        <v>1</v>
      </c>
      <c r="K4810" t="s">
        <v>5450</v>
      </c>
      <c r="L4810">
        <v>0.94</v>
      </c>
      <c r="M4810" t="s">
        <v>5451</v>
      </c>
      <c r="N4810" t="s">
        <v>5450</v>
      </c>
      <c r="O4810">
        <v>44459</v>
      </c>
      <c r="P4810">
        <v>5.3</v>
      </c>
      <c r="Q4810">
        <v>0.22</v>
      </c>
      <c r="R4810" t="b">
        <v>1</v>
      </c>
      <c r="S4810" t="s">
        <v>40</v>
      </c>
      <c r="T4810">
        <v>6</v>
      </c>
      <c r="U4810" t="s">
        <v>3860</v>
      </c>
      <c r="V4810" t="b">
        <v>0</v>
      </c>
      <c r="W4810" t="b">
        <v>1</v>
      </c>
      <c r="X4810" t="b">
        <v>1</v>
      </c>
      <c r="Y4810" t="b">
        <v>1</v>
      </c>
      <c r="Z4810" t="b">
        <v>0</v>
      </c>
      <c r="AA4810" t="b">
        <v>0</v>
      </c>
      <c r="AB4810" t="b">
        <v>1</v>
      </c>
      <c r="AC4810" t="b">
        <v>0</v>
      </c>
      <c r="AD4810" t="b">
        <v>0</v>
      </c>
      <c r="AE4810" t="b">
        <v>1</v>
      </c>
      <c r="AF4810" t="b">
        <v>0</v>
      </c>
      <c r="AG4810" t="b">
        <v>1</v>
      </c>
      <c r="AH4810" t="b">
        <v>1</v>
      </c>
      <c r="AI4810" t="b">
        <v>0</v>
      </c>
      <c r="AJ4810" t="b">
        <v>0</v>
      </c>
      <c r="AK4810" t="b">
        <v>1</v>
      </c>
      <c r="AL4810" t="b">
        <v>0</v>
      </c>
      <c r="AM4810" t="b">
        <v>0</v>
      </c>
    </row>
    <row r="4811" spans="1:39" ht="14.4" hidden="1" x14ac:dyDescent="0.3">
      <c r="A4811" t="s">
        <v>4930</v>
      </c>
      <c r="B4811">
        <v>2025</v>
      </c>
      <c r="C4811" t="s">
        <v>129</v>
      </c>
      <c r="D4811" t="s">
        <v>58</v>
      </c>
      <c r="E4811" t="s">
        <v>78</v>
      </c>
      <c r="F4811" t="s">
        <v>5169</v>
      </c>
      <c r="G4811" t="s">
        <v>55</v>
      </c>
      <c r="H4811" t="s">
        <v>34</v>
      </c>
      <c r="I4811" t="s">
        <v>19</v>
      </c>
      <c r="J4811" t="b">
        <v>1</v>
      </c>
      <c r="K4811" t="s">
        <v>5179</v>
      </c>
      <c r="L4811">
        <v>0.87</v>
      </c>
      <c r="M4811" t="s">
        <v>5449</v>
      </c>
      <c r="N4811" t="s">
        <v>5179</v>
      </c>
      <c r="O4811">
        <v>34433</v>
      </c>
      <c r="P4811">
        <v>14.58</v>
      </c>
      <c r="Q4811">
        <v>0.11</v>
      </c>
      <c r="R4811" t="b">
        <v>1</v>
      </c>
      <c r="S4811" t="s">
        <v>35</v>
      </c>
      <c r="T4811">
        <v>0</v>
      </c>
      <c r="U4811" t="s">
        <v>3860</v>
      </c>
      <c r="V4811" t="b">
        <v>0</v>
      </c>
      <c r="W4811" t="b">
        <v>1</v>
      </c>
      <c r="X4811" t="b">
        <v>1</v>
      </c>
      <c r="Y4811" t="b">
        <v>1</v>
      </c>
      <c r="Z4811" t="b">
        <v>0</v>
      </c>
      <c r="AA4811" t="b">
        <v>1</v>
      </c>
      <c r="AB4811" t="b">
        <v>1</v>
      </c>
      <c r="AC4811" t="b">
        <v>0</v>
      </c>
      <c r="AD4811" t="b">
        <v>1</v>
      </c>
      <c r="AE4811" t="b">
        <v>0</v>
      </c>
      <c r="AF4811" t="b">
        <v>0</v>
      </c>
      <c r="AG4811" t="b">
        <v>1</v>
      </c>
      <c r="AH4811" t="b">
        <v>0</v>
      </c>
      <c r="AI4811" t="b">
        <v>1</v>
      </c>
      <c r="AJ4811" t="b">
        <v>0</v>
      </c>
      <c r="AK4811" t="b">
        <v>0</v>
      </c>
      <c r="AL4811" t="b">
        <v>0</v>
      </c>
      <c r="AM4811" t="b">
        <v>0</v>
      </c>
    </row>
    <row r="4812" spans="1:39" ht="14.4" hidden="1" x14ac:dyDescent="0.3">
      <c r="A4812" t="s">
        <v>4931</v>
      </c>
      <c r="B4812">
        <v>2025</v>
      </c>
      <c r="C4812" t="s">
        <v>152</v>
      </c>
      <c r="D4812" t="s">
        <v>77</v>
      </c>
      <c r="E4812" t="s">
        <v>32</v>
      </c>
      <c r="F4812" t="s">
        <v>5169</v>
      </c>
      <c r="G4812" t="s">
        <v>65</v>
      </c>
      <c r="H4812" t="s">
        <v>34</v>
      </c>
      <c r="I4812" t="s">
        <v>83</v>
      </c>
      <c r="J4812" t="b">
        <v>0</v>
      </c>
      <c r="L4812">
        <v>0.03</v>
      </c>
      <c r="M4812" t="s">
        <v>5448</v>
      </c>
      <c r="O4812">
        <v>87587</v>
      </c>
      <c r="P4812">
        <v>0.53</v>
      </c>
      <c r="Q4812">
        <v>0.67</v>
      </c>
      <c r="R4812" t="b">
        <v>0</v>
      </c>
      <c r="S4812" t="s">
        <v>20</v>
      </c>
      <c r="T4812">
        <v>11</v>
      </c>
      <c r="U4812" t="s">
        <v>2314</v>
      </c>
      <c r="V4812" t="b">
        <v>0</v>
      </c>
      <c r="W4812" t="b">
        <v>0</v>
      </c>
      <c r="X4812" t="b">
        <v>0</v>
      </c>
      <c r="Y4812" t="b">
        <v>1</v>
      </c>
      <c r="Z4812" t="b">
        <v>1</v>
      </c>
      <c r="AA4812" t="b">
        <v>0</v>
      </c>
      <c r="AB4812" t="b">
        <v>0</v>
      </c>
      <c r="AC4812" t="b">
        <v>1</v>
      </c>
      <c r="AD4812" t="b">
        <v>0</v>
      </c>
      <c r="AE4812" t="b">
        <v>1</v>
      </c>
      <c r="AF4812" t="b">
        <v>0</v>
      </c>
      <c r="AG4812" t="b">
        <v>0</v>
      </c>
      <c r="AH4812" t="b">
        <v>0</v>
      </c>
      <c r="AI4812" t="b">
        <v>0</v>
      </c>
      <c r="AJ4812" t="b">
        <v>0</v>
      </c>
      <c r="AK4812" t="b">
        <v>0</v>
      </c>
      <c r="AL4812" t="b">
        <v>0</v>
      </c>
      <c r="AM4812" t="b">
        <v>0</v>
      </c>
    </row>
    <row r="4813" spans="1:39" ht="14.4" hidden="1" x14ac:dyDescent="0.3">
      <c r="A4813" t="s">
        <v>4932</v>
      </c>
      <c r="B4813">
        <v>2025</v>
      </c>
      <c r="C4813" t="s">
        <v>126</v>
      </c>
      <c r="D4813" t="s">
        <v>68</v>
      </c>
      <c r="E4813" t="s">
        <v>16</v>
      </c>
      <c r="F4813" t="s">
        <v>5181</v>
      </c>
      <c r="G4813" t="s">
        <v>17</v>
      </c>
      <c r="H4813" t="s">
        <v>105</v>
      </c>
      <c r="I4813" t="s">
        <v>49</v>
      </c>
      <c r="J4813" t="b">
        <v>1</v>
      </c>
      <c r="K4813" t="s">
        <v>5446</v>
      </c>
      <c r="L4813">
        <v>0.55000000000000004</v>
      </c>
      <c r="M4813" t="s">
        <v>5447</v>
      </c>
      <c r="N4813" t="s">
        <v>5446</v>
      </c>
      <c r="O4813">
        <v>159812</v>
      </c>
      <c r="P4813">
        <v>8.2899999999999991</v>
      </c>
      <c r="Q4813">
        <v>0.1</v>
      </c>
      <c r="R4813" t="b">
        <v>1</v>
      </c>
      <c r="S4813" t="s">
        <v>35</v>
      </c>
      <c r="T4813">
        <v>10</v>
      </c>
      <c r="U4813" t="s">
        <v>2314</v>
      </c>
      <c r="V4813" t="b">
        <v>1</v>
      </c>
      <c r="W4813" t="b">
        <v>1</v>
      </c>
      <c r="X4813" t="b">
        <v>1</v>
      </c>
      <c r="Y4813" t="b">
        <v>1</v>
      </c>
      <c r="Z4813" t="b">
        <v>1</v>
      </c>
      <c r="AA4813" t="b">
        <v>0</v>
      </c>
      <c r="AB4813" t="b">
        <v>0</v>
      </c>
      <c r="AC4813" t="b">
        <v>1</v>
      </c>
      <c r="AD4813" t="b">
        <v>0</v>
      </c>
      <c r="AE4813" t="b">
        <v>0</v>
      </c>
      <c r="AF4813" t="b">
        <v>1</v>
      </c>
      <c r="AG4813" t="b">
        <v>0</v>
      </c>
      <c r="AH4813" t="b">
        <v>0</v>
      </c>
      <c r="AI4813" t="b">
        <v>1</v>
      </c>
      <c r="AJ4813" t="b">
        <v>0</v>
      </c>
      <c r="AK4813" t="b">
        <v>0</v>
      </c>
      <c r="AL4813" t="b">
        <v>1</v>
      </c>
      <c r="AM4813" t="b">
        <v>0</v>
      </c>
    </row>
    <row r="4814" spans="1:39" ht="14.4" hidden="1" x14ac:dyDescent="0.3">
      <c r="A4814" t="s">
        <v>4933</v>
      </c>
      <c r="B4814">
        <v>2025</v>
      </c>
      <c r="C4814" t="s">
        <v>101</v>
      </c>
      <c r="D4814" t="s">
        <v>77</v>
      </c>
      <c r="E4814" t="s">
        <v>97</v>
      </c>
      <c r="F4814" t="s">
        <v>5172</v>
      </c>
      <c r="G4814" t="s">
        <v>33</v>
      </c>
      <c r="H4814" t="s">
        <v>27</v>
      </c>
      <c r="I4814" t="s">
        <v>98</v>
      </c>
      <c r="J4814" t="b">
        <v>0</v>
      </c>
      <c r="L4814">
        <v>0</v>
      </c>
      <c r="M4814" t="s">
        <v>5445</v>
      </c>
      <c r="O4814">
        <v>83260</v>
      </c>
      <c r="P4814">
        <v>-3.19</v>
      </c>
      <c r="Q4814">
        <v>0.81</v>
      </c>
      <c r="R4814" t="b">
        <v>0</v>
      </c>
      <c r="S4814" t="s">
        <v>40</v>
      </c>
      <c r="T4814">
        <v>12</v>
      </c>
      <c r="U4814" t="s">
        <v>2314</v>
      </c>
      <c r="V4814" t="b">
        <v>1</v>
      </c>
      <c r="W4814" t="b">
        <v>0</v>
      </c>
      <c r="X4814" t="b">
        <v>0</v>
      </c>
      <c r="Y4814" t="b">
        <v>1</v>
      </c>
      <c r="Z4814" t="b">
        <v>1</v>
      </c>
      <c r="AA4814" t="b">
        <v>0</v>
      </c>
      <c r="AB4814" t="b">
        <v>0</v>
      </c>
      <c r="AC4814" t="b">
        <v>1</v>
      </c>
      <c r="AD4814" t="b">
        <v>0</v>
      </c>
      <c r="AE4814" t="b">
        <v>0</v>
      </c>
      <c r="AF4814" t="b">
        <v>0</v>
      </c>
      <c r="AG4814" t="b">
        <v>0</v>
      </c>
      <c r="AH4814" t="b">
        <v>0</v>
      </c>
      <c r="AI4814" t="b">
        <v>0</v>
      </c>
      <c r="AJ4814" t="b">
        <v>0</v>
      </c>
      <c r="AK4814" t="b">
        <v>0</v>
      </c>
      <c r="AL4814" t="b">
        <v>0</v>
      </c>
      <c r="AM4814" t="b">
        <v>0</v>
      </c>
    </row>
    <row r="4815" spans="1:39" ht="14.4" hidden="1" x14ac:dyDescent="0.3">
      <c r="A4815" t="s">
        <v>4934</v>
      </c>
      <c r="B4815">
        <v>2025</v>
      </c>
      <c r="C4815" t="s">
        <v>126</v>
      </c>
      <c r="D4815" t="s">
        <v>68</v>
      </c>
      <c r="E4815" t="s">
        <v>120</v>
      </c>
      <c r="F4815" t="s">
        <v>5172</v>
      </c>
      <c r="G4815" t="s">
        <v>41</v>
      </c>
      <c r="H4815" t="s">
        <v>69</v>
      </c>
      <c r="I4815" t="s">
        <v>83</v>
      </c>
      <c r="J4815" t="b">
        <v>1</v>
      </c>
      <c r="K4815" t="s">
        <v>5443</v>
      </c>
      <c r="L4815">
        <v>0.83</v>
      </c>
      <c r="M4815" t="s">
        <v>5444</v>
      </c>
      <c r="N4815" t="s">
        <v>5443</v>
      </c>
      <c r="O4815">
        <v>154429</v>
      </c>
      <c r="P4815">
        <v>15.47</v>
      </c>
      <c r="Q4815">
        <v>0.16</v>
      </c>
      <c r="R4815" t="b">
        <v>1</v>
      </c>
      <c r="S4815" t="s">
        <v>40</v>
      </c>
      <c r="T4815">
        <v>17</v>
      </c>
      <c r="U4815" t="s">
        <v>2314</v>
      </c>
      <c r="V4815" t="b">
        <v>0</v>
      </c>
      <c r="W4815" t="b">
        <v>1</v>
      </c>
      <c r="X4815" t="b">
        <v>1</v>
      </c>
      <c r="Y4815" t="b">
        <v>0</v>
      </c>
      <c r="Z4815" t="b">
        <v>0</v>
      </c>
      <c r="AA4815" t="b">
        <v>1</v>
      </c>
      <c r="AB4815" t="b">
        <v>0</v>
      </c>
      <c r="AC4815" t="b">
        <v>1</v>
      </c>
      <c r="AD4815" t="b">
        <v>1</v>
      </c>
      <c r="AE4815" t="b">
        <v>1</v>
      </c>
      <c r="AF4815" t="b">
        <v>1</v>
      </c>
      <c r="AG4815" t="b">
        <v>0</v>
      </c>
      <c r="AH4815" t="b">
        <v>0</v>
      </c>
      <c r="AI4815" t="b">
        <v>1</v>
      </c>
      <c r="AJ4815" t="b">
        <v>1</v>
      </c>
      <c r="AK4815" t="b">
        <v>0</v>
      </c>
      <c r="AL4815" t="b">
        <v>0</v>
      </c>
      <c r="AM4815" t="b">
        <v>1</v>
      </c>
    </row>
    <row r="4816" spans="1:39" ht="14.4" hidden="1" x14ac:dyDescent="0.3">
      <c r="A4816" t="s">
        <v>4935</v>
      </c>
      <c r="B4816">
        <v>2025</v>
      </c>
      <c r="C4816" t="s">
        <v>73</v>
      </c>
      <c r="D4816" t="s">
        <v>15</v>
      </c>
      <c r="E4816" t="s">
        <v>135</v>
      </c>
      <c r="F4816" t="s">
        <v>40</v>
      </c>
      <c r="G4816" t="s">
        <v>86</v>
      </c>
      <c r="H4816" t="s">
        <v>105</v>
      </c>
      <c r="I4816" t="s">
        <v>49</v>
      </c>
      <c r="J4816" t="b">
        <v>1</v>
      </c>
      <c r="K4816" t="s">
        <v>5189</v>
      </c>
      <c r="L4816">
        <v>0.44</v>
      </c>
      <c r="M4816" t="s">
        <v>5442</v>
      </c>
      <c r="N4816" t="s">
        <v>5189</v>
      </c>
      <c r="O4816">
        <v>63596</v>
      </c>
      <c r="P4816">
        <v>12.46</v>
      </c>
      <c r="Q4816">
        <v>0.33</v>
      </c>
      <c r="R4816" t="b">
        <v>1</v>
      </c>
      <c r="S4816" t="s">
        <v>40</v>
      </c>
      <c r="T4816">
        <v>1</v>
      </c>
      <c r="U4816" t="s">
        <v>3860</v>
      </c>
      <c r="V4816" t="b">
        <v>1</v>
      </c>
      <c r="W4816" t="b">
        <v>0</v>
      </c>
      <c r="X4816" t="b">
        <v>1</v>
      </c>
      <c r="Y4816" t="b">
        <v>0</v>
      </c>
      <c r="Z4816" t="b">
        <v>1</v>
      </c>
      <c r="AA4816" t="b">
        <v>0</v>
      </c>
      <c r="AB4816" t="b">
        <v>1</v>
      </c>
      <c r="AC4816" t="b">
        <v>1</v>
      </c>
      <c r="AD4816" t="b">
        <v>0</v>
      </c>
      <c r="AE4816" t="b">
        <v>1</v>
      </c>
      <c r="AF4816" t="b">
        <v>0</v>
      </c>
      <c r="AG4816" t="b">
        <v>0</v>
      </c>
      <c r="AH4816" t="b">
        <v>0</v>
      </c>
      <c r="AI4816" t="b">
        <v>1</v>
      </c>
      <c r="AJ4816" t="b">
        <v>1</v>
      </c>
      <c r="AK4816" t="b">
        <v>0</v>
      </c>
      <c r="AL4816" t="b">
        <v>0</v>
      </c>
      <c r="AM4816" t="b">
        <v>0</v>
      </c>
    </row>
    <row r="4817" spans="1:39" ht="14.4" hidden="1" x14ac:dyDescent="0.3">
      <c r="A4817" t="s">
        <v>4936</v>
      </c>
      <c r="B4817">
        <v>2025</v>
      </c>
      <c r="C4817" t="s">
        <v>375</v>
      </c>
      <c r="D4817" t="s">
        <v>58</v>
      </c>
      <c r="E4817" t="s">
        <v>81</v>
      </c>
      <c r="F4817" t="s">
        <v>5176</v>
      </c>
      <c r="G4817" t="s">
        <v>55</v>
      </c>
      <c r="H4817" t="s">
        <v>69</v>
      </c>
      <c r="I4817" t="s">
        <v>98</v>
      </c>
      <c r="J4817" t="b">
        <v>1</v>
      </c>
      <c r="K4817" t="s">
        <v>5440</v>
      </c>
      <c r="L4817">
        <v>0.7</v>
      </c>
      <c r="M4817" t="s">
        <v>5441</v>
      </c>
      <c r="N4817" t="s">
        <v>5440</v>
      </c>
      <c r="O4817">
        <v>37453</v>
      </c>
      <c r="P4817">
        <v>14.6</v>
      </c>
      <c r="Q4817">
        <v>0.12</v>
      </c>
      <c r="R4817" t="b">
        <v>1</v>
      </c>
      <c r="S4817" t="s">
        <v>40</v>
      </c>
      <c r="T4817">
        <v>12</v>
      </c>
      <c r="U4817" t="s">
        <v>3860</v>
      </c>
      <c r="V4817" t="b">
        <v>1</v>
      </c>
      <c r="W4817" t="b">
        <v>0</v>
      </c>
      <c r="X4817" t="b">
        <v>0</v>
      </c>
      <c r="Y4817" t="b">
        <v>0</v>
      </c>
      <c r="Z4817" t="b">
        <v>1</v>
      </c>
      <c r="AA4817" t="b">
        <v>0</v>
      </c>
      <c r="AB4817" t="b">
        <v>1</v>
      </c>
      <c r="AC4817" t="b">
        <v>0</v>
      </c>
      <c r="AD4817" t="b">
        <v>1</v>
      </c>
      <c r="AE4817" t="b">
        <v>1</v>
      </c>
      <c r="AF4817" t="b">
        <v>1</v>
      </c>
      <c r="AG4817" t="b">
        <v>0</v>
      </c>
      <c r="AH4817" t="b">
        <v>0</v>
      </c>
      <c r="AI4817" t="b">
        <v>1</v>
      </c>
      <c r="AJ4817" t="b">
        <v>1</v>
      </c>
      <c r="AK4817" t="b">
        <v>0</v>
      </c>
      <c r="AL4817" t="b">
        <v>0</v>
      </c>
      <c r="AM4817" t="b">
        <v>0</v>
      </c>
    </row>
    <row r="4818" spans="1:39" ht="14.4" hidden="1" x14ac:dyDescent="0.3">
      <c r="A4818" t="s">
        <v>4937</v>
      </c>
      <c r="B4818">
        <v>2025</v>
      </c>
      <c r="C4818" t="s">
        <v>126</v>
      </c>
      <c r="D4818" t="s">
        <v>68</v>
      </c>
      <c r="E4818" t="s">
        <v>133</v>
      </c>
      <c r="F4818" t="s">
        <v>5181</v>
      </c>
      <c r="G4818" t="s">
        <v>65</v>
      </c>
      <c r="H4818" t="s">
        <v>34</v>
      </c>
      <c r="I4818" t="s">
        <v>19</v>
      </c>
      <c r="J4818" t="b">
        <v>1</v>
      </c>
      <c r="K4818" t="s">
        <v>5224</v>
      </c>
      <c r="L4818">
        <v>0.79</v>
      </c>
      <c r="M4818" t="s">
        <v>5439</v>
      </c>
      <c r="N4818" t="s">
        <v>5224</v>
      </c>
      <c r="O4818">
        <v>161536</v>
      </c>
      <c r="P4818">
        <v>5.09</v>
      </c>
      <c r="Q4818">
        <v>0.32</v>
      </c>
      <c r="R4818" t="b">
        <v>1</v>
      </c>
      <c r="S4818" t="s">
        <v>40</v>
      </c>
      <c r="T4818">
        <v>4</v>
      </c>
      <c r="U4818" t="s">
        <v>2314</v>
      </c>
      <c r="V4818" t="b">
        <v>1</v>
      </c>
      <c r="W4818" t="b">
        <v>0</v>
      </c>
      <c r="X4818" t="b">
        <v>0</v>
      </c>
      <c r="Y4818" t="b">
        <v>0</v>
      </c>
      <c r="Z4818" t="b">
        <v>0</v>
      </c>
      <c r="AA4818" t="b">
        <v>1</v>
      </c>
      <c r="AB4818" t="b">
        <v>1</v>
      </c>
      <c r="AC4818" t="b">
        <v>1</v>
      </c>
      <c r="AD4818" t="b">
        <v>0</v>
      </c>
      <c r="AE4818" t="b">
        <v>1</v>
      </c>
      <c r="AF4818" t="b">
        <v>0</v>
      </c>
      <c r="AG4818" t="b">
        <v>0</v>
      </c>
      <c r="AH4818" t="b">
        <v>0</v>
      </c>
      <c r="AI4818" t="b">
        <v>0</v>
      </c>
      <c r="AJ4818" t="b">
        <v>0</v>
      </c>
      <c r="AK4818" t="b">
        <v>1</v>
      </c>
      <c r="AL4818" t="b">
        <v>1</v>
      </c>
      <c r="AM4818" t="b">
        <v>1</v>
      </c>
    </row>
    <row r="4819" spans="1:39" ht="14.4" hidden="1" x14ac:dyDescent="0.3">
      <c r="A4819" t="s">
        <v>4938</v>
      </c>
      <c r="B4819">
        <v>2025</v>
      </c>
      <c r="C4819" t="s">
        <v>150</v>
      </c>
      <c r="D4819" t="s">
        <v>90</v>
      </c>
      <c r="E4819" t="s">
        <v>74</v>
      </c>
      <c r="F4819" t="s">
        <v>5169</v>
      </c>
      <c r="G4819" t="s">
        <v>55</v>
      </c>
      <c r="H4819" t="s">
        <v>42</v>
      </c>
      <c r="I4819" t="s">
        <v>19</v>
      </c>
      <c r="J4819" t="b">
        <v>1</v>
      </c>
      <c r="K4819" t="s">
        <v>230</v>
      </c>
      <c r="L4819">
        <v>0.71</v>
      </c>
      <c r="M4819" t="s">
        <v>5438</v>
      </c>
      <c r="N4819" t="s">
        <v>230</v>
      </c>
      <c r="O4819">
        <v>116582</v>
      </c>
      <c r="P4819">
        <v>8.32</v>
      </c>
      <c r="Q4819">
        <v>0.23</v>
      </c>
      <c r="R4819" t="b">
        <v>1</v>
      </c>
      <c r="S4819" t="s">
        <v>40</v>
      </c>
      <c r="T4819">
        <v>5</v>
      </c>
      <c r="U4819" t="s">
        <v>3860</v>
      </c>
      <c r="V4819" t="b">
        <v>1</v>
      </c>
      <c r="W4819" t="b">
        <v>1</v>
      </c>
      <c r="X4819" t="b">
        <v>1</v>
      </c>
      <c r="Y4819" t="b">
        <v>1</v>
      </c>
      <c r="Z4819" t="b">
        <v>0</v>
      </c>
      <c r="AA4819" t="b">
        <v>0</v>
      </c>
      <c r="AB4819" t="b">
        <v>1</v>
      </c>
      <c r="AC4819" t="b">
        <v>0</v>
      </c>
      <c r="AD4819" t="b">
        <v>1</v>
      </c>
      <c r="AE4819" t="b">
        <v>0</v>
      </c>
      <c r="AF4819" t="b">
        <v>0</v>
      </c>
      <c r="AG4819" t="b">
        <v>0</v>
      </c>
      <c r="AH4819" t="b">
        <v>1</v>
      </c>
      <c r="AI4819" t="b">
        <v>0</v>
      </c>
      <c r="AJ4819" t="b">
        <v>0</v>
      </c>
      <c r="AK4819" t="b">
        <v>0</v>
      </c>
      <c r="AL4819" t="b">
        <v>0</v>
      </c>
      <c r="AM4819" t="b">
        <v>0</v>
      </c>
    </row>
    <row r="4820" spans="1:39" ht="14.4" hidden="1" x14ac:dyDescent="0.3">
      <c r="A4820" t="s">
        <v>4939</v>
      </c>
      <c r="B4820">
        <v>2025</v>
      </c>
      <c r="C4820" t="s">
        <v>137</v>
      </c>
      <c r="D4820" t="s">
        <v>77</v>
      </c>
      <c r="E4820" t="s">
        <v>81</v>
      </c>
      <c r="F4820" t="s">
        <v>5169</v>
      </c>
      <c r="G4820" t="s">
        <v>33</v>
      </c>
      <c r="H4820" t="s">
        <v>105</v>
      </c>
      <c r="I4820" t="s">
        <v>61</v>
      </c>
      <c r="J4820" t="b">
        <v>0</v>
      </c>
      <c r="L4820">
        <v>0.12</v>
      </c>
      <c r="M4820" t="s">
        <v>5437</v>
      </c>
      <c r="O4820">
        <v>73792</v>
      </c>
      <c r="P4820">
        <v>-2.81</v>
      </c>
      <c r="Q4820">
        <v>0.87</v>
      </c>
      <c r="R4820" t="b">
        <v>0</v>
      </c>
      <c r="S4820" t="s">
        <v>40</v>
      </c>
      <c r="T4820">
        <v>15</v>
      </c>
      <c r="U4820" t="s">
        <v>2314</v>
      </c>
      <c r="V4820" t="b">
        <v>1</v>
      </c>
      <c r="W4820" t="b">
        <v>1</v>
      </c>
      <c r="X4820" t="b">
        <v>0</v>
      </c>
      <c r="Y4820" t="b">
        <v>1</v>
      </c>
      <c r="Z4820" t="b">
        <v>0</v>
      </c>
      <c r="AA4820" t="b">
        <v>0</v>
      </c>
      <c r="AB4820" t="b">
        <v>1</v>
      </c>
      <c r="AC4820" t="b">
        <v>1</v>
      </c>
      <c r="AD4820" t="b">
        <v>0</v>
      </c>
      <c r="AE4820" t="b">
        <v>0</v>
      </c>
      <c r="AF4820" t="b">
        <v>0</v>
      </c>
      <c r="AG4820" t="b">
        <v>0</v>
      </c>
      <c r="AH4820" t="b">
        <v>0</v>
      </c>
      <c r="AI4820" t="b">
        <v>0</v>
      </c>
      <c r="AJ4820" t="b">
        <v>0</v>
      </c>
      <c r="AK4820" t="b">
        <v>0</v>
      </c>
      <c r="AL4820" t="b">
        <v>0</v>
      </c>
      <c r="AM4820" t="b">
        <v>0</v>
      </c>
    </row>
    <row r="4821" spans="1:39" ht="14.4" hidden="1" x14ac:dyDescent="0.3">
      <c r="A4821" t="s">
        <v>4940</v>
      </c>
      <c r="B4821">
        <v>2025</v>
      </c>
      <c r="C4821" t="s">
        <v>158</v>
      </c>
      <c r="D4821" t="s">
        <v>15</v>
      </c>
      <c r="E4821" t="s">
        <v>45</v>
      </c>
      <c r="F4821" t="s">
        <v>40</v>
      </c>
      <c r="G4821" t="s">
        <v>26</v>
      </c>
      <c r="H4821" t="s">
        <v>91</v>
      </c>
      <c r="I4821" t="s">
        <v>49</v>
      </c>
      <c r="J4821" t="b">
        <v>1</v>
      </c>
      <c r="K4821" t="s">
        <v>5435</v>
      </c>
      <c r="L4821">
        <v>0.63</v>
      </c>
      <c r="M4821" t="s">
        <v>5436</v>
      </c>
      <c r="N4821" t="s">
        <v>5435</v>
      </c>
      <c r="O4821">
        <v>61552</v>
      </c>
      <c r="P4821">
        <v>13.85</v>
      </c>
      <c r="Q4821">
        <v>0.34</v>
      </c>
      <c r="R4821" t="b">
        <v>1</v>
      </c>
      <c r="S4821" t="s">
        <v>20</v>
      </c>
      <c r="T4821">
        <v>8</v>
      </c>
      <c r="U4821" t="s">
        <v>2314</v>
      </c>
      <c r="V4821" t="b">
        <v>1</v>
      </c>
      <c r="W4821" t="b">
        <v>0</v>
      </c>
      <c r="X4821" t="b">
        <v>0</v>
      </c>
      <c r="Y4821" t="b">
        <v>1</v>
      </c>
      <c r="Z4821" t="b">
        <v>1</v>
      </c>
      <c r="AA4821" t="b">
        <v>1</v>
      </c>
      <c r="AB4821" t="b">
        <v>0</v>
      </c>
      <c r="AC4821" t="b">
        <v>0</v>
      </c>
      <c r="AD4821" t="b">
        <v>0</v>
      </c>
      <c r="AE4821" t="b">
        <v>0</v>
      </c>
      <c r="AF4821" t="b">
        <v>1</v>
      </c>
      <c r="AG4821" t="b">
        <v>0</v>
      </c>
      <c r="AH4821" t="b">
        <v>0</v>
      </c>
      <c r="AI4821" t="b">
        <v>0</v>
      </c>
      <c r="AJ4821" t="b">
        <v>1</v>
      </c>
      <c r="AK4821" t="b">
        <v>1</v>
      </c>
      <c r="AL4821" t="b">
        <v>0</v>
      </c>
      <c r="AM4821" t="b">
        <v>0</v>
      </c>
    </row>
    <row r="4822" spans="1:39" ht="14.4" hidden="1" x14ac:dyDescent="0.3">
      <c r="A4822" t="s">
        <v>4941</v>
      </c>
      <c r="B4822">
        <v>2025</v>
      </c>
      <c r="C4822" t="s">
        <v>147</v>
      </c>
      <c r="D4822" t="s">
        <v>68</v>
      </c>
      <c r="E4822" t="s">
        <v>25</v>
      </c>
      <c r="F4822" t="s">
        <v>5169</v>
      </c>
      <c r="G4822" t="s">
        <v>33</v>
      </c>
      <c r="H4822" t="s">
        <v>91</v>
      </c>
      <c r="I4822" t="s">
        <v>19</v>
      </c>
      <c r="J4822" t="b">
        <v>0</v>
      </c>
      <c r="L4822">
        <v>0.08</v>
      </c>
      <c r="M4822" t="s">
        <v>5434</v>
      </c>
      <c r="O4822">
        <v>97771</v>
      </c>
      <c r="P4822">
        <v>1.96</v>
      </c>
      <c r="Q4822">
        <v>0.66</v>
      </c>
      <c r="R4822" t="b">
        <v>0</v>
      </c>
      <c r="S4822" t="s">
        <v>20</v>
      </c>
      <c r="T4822">
        <v>4</v>
      </c>
      <c r="U4822" t="s">
        <v>2314</v>
      </c>
      <c r="V4822" t="b">
        <v>1</v>
      </c>
      <c r="W4822" t="b">
        <v>0</v>
      </c>
      <c r="X4822" t="b">
        <v>1</v>
      </c>
      <c r="Y4822" t="b">
        <v>0</v>
      </c>
      <c r="Z4822" t="b">
        <v>0</v>
      </c>
      <c r="AA4822" t="b">
        <v>0</v>
      </c>
      <c r="AB4822" t="b">
        <v>0</v>
      </c>
      <c r="AC4822" t="b">
        <v>1</v>
      </c>
      <c r="AD4822" t="b">
        <v>1</v>
      </c>
      <c r="AE4822" t="b">
        <v>0</v>
      </c>
      <c r="AF4822" t="b">
        <v>0</v>
      </c>
      <c r="AG4822" t="b">
        <v>0</v>
      </c>
      <c r="AH4822" t="b">
        <v>0</v>
      </c>
      <c r="AI4822" t="b">
        <v>0</v>
      </c>
      <c r="AJ4822" t="b">
        <v>0</v>
      </c>
      <c r="AK4822" t="b">
        <v>0</v>
      </c>
      <c r="AL4822" t="b">
        <v>0</v>
      </c>
      <c r="AM4822" t="b">
        <v>0</v>
      </c>
    </row>
    <row r="4823" spans="1:39" ht="14.4" hidden="1" x14ac:dyDescent="0.3">
      <c r="A4823" t="s">
        <v>4942</v>
      </c>
      <c r="B4823">
        <v>2025</v>
      </c>
      <c r="C4823" t="s">
        <v>156</v>
      </c>
      <c r="D4823" t="s">
        <v>58</v>
      </c>
      <c r="E4823" t="s">
        <v>78</v>
      </c>
      <c r="F4823" t="s">
        <v>40</v>
      </c>
      <c r="G4823" t="s">
        <v>65</v>
      </c>
      <c r="H4823" t="s">
        <v>34</v>
      </c>
      <c r="I4823" t="s">
        <v>83</v>
      </c>
      <c r="J4823" t="b">
        <v>0</v>
      </c>
      <c r="L4823">
        <v>0.05</v>
      </c>
      <c r="M4823" t="s">
        <v>5433</v>
      </c>
      <c r="O4823">
        <v>27696</v>
      </c>
      <c r="P4823">
        <v>-0.36</v>
      </c>
      <c r="Q4823">
        <v>0.64</v>
      </c>
      <c r="R4823" t="b">
        <v>0</v>
      </c>
      <c r="S4823" t="s">
        <v>20</v>
      </c>
      <c r="T4823">
        <v>12</v>
      </c>
      <c r="U4823" t="s">
        <v>2314</v>
      </c>
      <c r="V4823" t="b">
        <v>1</v>
      </c>
      <c r="W4823" t="b">
        <v>1</v>
      </c>
      <c r="X4823" t="b">
        <v>1</v>
      </c>
      <c r="Y4823" t="b">
        <v>0</v>
      </c>
      <c r="Z4823" t="b">
        <v>0</v>
      </c>
      <c r="AA4823" t="b">
        <v>0</v>
      </c>
      <c r="AB4823" t="b">
        <v>1</v>
      </c>
      <c r="AC4823" t="b">
        <v>1</v>
      </c>
      <c r="AD4823" t="b">
        <v>1</v>
      </c>
      <c r="AE4823" t="b">
        <v>0</v>
      </c>
      <c r="AF4823" t="b">
        <v>0</v>
      </c>
      <c r="AG4823" t="b">
        <v>0</v>
      </c>
      <c r="AH4823" t="b">
        <v>0</v>
      </c>
      <c r="AI4823" t="b">
        <v>0</v>
      </c>
      <c r="AJ4823" t="b">
        <v>0</v>
      </c>
      <c r="AK4823" t="b">
        <v>0</v>
      </c>
      <c r="AL4823" t="b">
        <v>0</v>
      </c>
      <c r="AM4823" t="b">
        <v>0</v>
      </c>
    </row>
    <row r="4824" spans="1:39" ht="14.4" hidden="1" x14ac:dyDescent="0.3">
      <c r="A4824" t="s">
        <v>4943</v>
      </c>
      <c r="B4824">
        <v>2025</v>
      </c>
      <c r="C4824" t="s">
        <v>112</v>
      </c>
      <c r="D4824" t="s">
        <v>113</v>
      </c>
      <c r="E4824" t="s">
        <v>81</v>
      </c>
      <c r="F4824" t="s">
        <v>5181</v>
      </c>
      <c r="G4824" t="s">
        <v>17</v>
      </c>
      <c r="H4824" t="s">
        <v>18</v>
      </c>
      <c r="I4824" t="s">
        <v>28</v>
      </c>
      <c r="J4824" t="b">
        <v>1</v>
      </c>
      <c r="K4824" t="s">
        <v>5431</v>
      </c>
      <c r="L4824">
        <v>0.77</v>
      </c>
      <c r="M4824" t="s">
        <v>5432</v>
      </c>
      <c r="N4824" t="s">
        <v>5431</v>
      </c>
      <c r="O4824">
        <v>116865</v>
      </c>
      <c r="P4824">
        <v>10.93</v>
      </c>
      <c r="Q4824">
        <v>0.11</v>
      </c>
      <c r="R4824" t="b">
        <v>1</v>
      </c>
      <c r="S4824" t="s">
        <v>20</v>
      </c>
      <c r="T4824">
        <v>9</v>
      </c>
      <c r="U4824" t="s">
        <v>2314</v>
      </c>
      <c r="V4824" t="b">
        <v>1</v>
      </c>
      <c r="W4824" t="b">
        <v>0</v>
      </c>
      <c r="X4824" t="b">
        <v>1</v>
      </c>
      <c r="Y4824" t="b">
        <v>1</v>
      </c>
      <c r="Z4824" t="b">
        <v>0</v>
      </c>
      <c r="AA4824" t="b">
        <v>0</v>
      </c>
      <c r="AB4824" t="b">
        <v>1</v>
      </c>
      <c r="AC4824" t="b">
        <v>0</v>
      </c>
      <c r="AD4824" t="b">
        <v>1</v>
      </c>
      <c r="AE4824" t="b">
        <v>0</v>
      </c>
      <c r="AF4824" t="b">
        <v>1</v>
      </c>
      <c r="AG4824" t="b">
        <v>0</v>
      </c>
      <c r="AH4824" t="b">
        <v>0</v>
      </c>
      <c r="AI4824" t="b">
        <v>0</v>
      </c>
      <c r="AJ4824" t="b">
        <v>1</v>
      </c>
      <c r="AK4824" t="b">
        <v>0</v>
      </c>
      <c r="AL4824" t="b">
        <v>1</v>
      </c>
      <c r="AM4824" t="b">
        <v>1</v>
      </c>
    </row>
    <row r="4825" spans="1:39" ht="14.4" hidden="1" x14ac:dyDescent="0.3">
      <c r="A4825" t="s">
        <v>4944</v>
      </c>
      <c r="B4825">
        <v>2025</v>
      </c>
      <c r="C4825" t="s">
        <v>71</v>
      </c>
      <c r="D4825" t="s">
        <v>31</v>
      </c>
      <c r="E4825" t="s">
        <v>64</v>
      </c>
      <c r="F4825" t="s">
        <v>5172</v>
      </c>
      <c r="G4825" t="s">
        <v>65</v>
      </c>
      <c r="H4825" t="s">
        <v>52</v>
      </c>
      <c r="I4825" t="s">
        <v>98</v>
      </c>
      <c r="J4825" t="b">
        <v>0</v>
      </c>
      <c r="L4825">
        <v>0.18</v>
      </c>
      <c r="M4825" t="s">
        <v>5430</v>
      </c>
      <c r="O4825">
        <v>27832</v>
      </c>
      <c r="P4825">
        <v>-2.37</v>
      </c>
      <c r="Q4825">
        <v>0.82</v>
      </c>
      <c r="R4825" t="b">
        <v>0</v>
      </c>
      <c r="S4825" t="s">
        <v>40</v>
      </c>
      <c r="T4825">
        <v>15</v>
      </c>
      <c r="U4825" t="s">
        <v>2314</v>
      </c>
      <c r="V4825" t="b">
        <v>0</v>
      </c>
      <c r="W4825" t="b">
        <v>0</v>
      </c>
      <c r="X4825" t="b">
        <v>0</v>
      </c>
      <c r="Y4825" t="b">
        <v>1</v>
      </c>
      <c r="Z4825" t="b">
        <v>1</v>
      </c>
      <c r="AA4825" t="b">
        <v>0</v>
      </c>
      <c r="AB4825" t="b">
        <v>0</v>
      </c>
      <c r="AC4825" t="b">
        <v>0</v>
      </c>
      <c r="AD4825" t="b">
        <v>0</v>
      </c>
      <c r="AE4825" t="b">
        <v>1</v>
      </c>
      <c r="AF4825" t="b">
        <v>0</v>
      </c>
      <c r="AG4825" t="b">
        <v>0</v>
      </c>
      <c r="AH4825" t="b">
        <v>0</v>
      </c>
      <c r="AI4825" t="b">
        <v>0</v>
      </c>
      <c r="AJ4825" t="b">
        <v>0</v>
      </c>
      <c r="AK4825" t="b">
        <v>0</v>
      </c>
      <c r="AL4825" t="b">
        <v>0</v>
      </c>
      <c r="AM4825" t="b">
        <v>0</v>
      </c>
    </row>
    <row r="4826" spans="1:39" ht="14.4" hidden="1" x14ac:dyDescent="0.3">
      <c r="A4826" s="15" t="s">
        <v>4945</v>
      </c>
      <c r="B4826">
        <v>2025</v>
      </c>
      <c r="C4826" t="s">
        <v>177</v>
      </c>
      <c r="D4826" t="s">
        <v>38</v>
      </c>
      <c r="E4826" t="s">
        <v>54</v>
      </c>
      <c r="F4826" t="s">
        <v>5176</v>
      </c>
      <c r="G4826" t="s">
        <v>33</v>
      </c>
      <c r="H4826" t="s">
        <v>52</v>
      </c>
      <c r="I4826" t="s">
        <v>61</v>
      </c>
      <c r="J4826" t="b">
        <v>1</v>
      </c>
      <c r="K4826" t="s">
        <v>3270</v>
      </c>
      <c r="L4826">
        <v>0.54</v>
      </c>
      <c r="M4826" t="s">
        <v>5429</v>
      </c>
      <c r="N4826" t="s">
        <v>3270</v>
      </c>
      <c r="O4826">
        <v>61875</v>
      </c>
      <c r="P4826">
        <v>5.71</v>
      </c>
      <c r="Q4826">
        <v>0.39</v>
      </c>
      <c r="R4826" t="b">
        <v>1</v>
      </c>
      <c r="S4826" t="s">
        <v>40</v>
      </c>
      <c r="T4826">
        <v>18</v>
      </c>
      <c r="U4826" t="s">
        <v>2314</v>
      </c>
      <c r="V4826" t="b">
        <v>0</v>
      </c>
      <c r="W4826" t="b">
        <v>1</v>
      </c>
      <c r="X4826" t="b">
        <v>0</v>
      </c>
      <c r="Y4826" t="b">
        <v>1</v>
      </c>
      <c r="Z4826" t="b">
        <v>0</v>
      </c>
      <c r="AA4826" t="b">
        <v>1</v>
      </c>
      <c r="AB4826" t="b">
        <v>0</v>
      </c>
      <c r="AC4826" t="b">
        <v>1</v>
      </c>
      <c r="AD4826" t="b">
        <v>0</v>
      </c>
      <c r="AE4826" t="b">
        <v>0</v>
      </c>
      <c r="AF4826" t="b">
        <v>1</v>
      </c>
      <c r="AG4826" t="b">
        <v>0</v>
      </c>
      <c r="AH4826" t="b">
        <v>0</v>
      </c>
      <c r="AI4826" t="b">
        <v>0</v>
      </c>
      <c r="AJ4826" t="b">
        <v>0</v>
      </c>
      <c r="AK4826" t="b">
        <v>0</v>
      </c>
      <c r="AL4826" t="b">
        <v>0</v>
      </c>
      <c r="AM4826" t="b">
        <v>0</v>
      </c>
    </row>
    <row r="4827" spans="1:39" ht="14.4" hidden="1" x14ac:dyDescent="0.3">
      <c r="A4827" t="s">
        <v>4946</v>
      </c>
      <c r="B4827">
        <v>2025</v>
      </c>
      <c r="C4827" t="s">
        <v>171</v>
      </c>
      <c r="D4827" t="s">
        <v>24</v>
      </c>
      <c r="E4827" t="s">
        <v>108</v>
      </c>
      <c r="F4827" t="s">
        <v>5169</v>
      </c>
      <c r="G4827" t="s">
        <v>41</v>
      </c>
      <c r="H4827" t="s">
        <v>52</v>
      </c>
      <c r="I4827" t="s">
        <v>49</v>
      </c>
      <c r="J4827" t="b">
        <v>0</v>
      </c>
      <c r="L4827">
        <v>0.03</v>
      </c>
      <c r="M4827" t="s">
        <v>5428</v>
      </c>
      <c r="O4827">
        <v>75335</v>
      </c>
      <c r="P4827">
        <v>-1.94</v>
      </c>
      <c r="Q4827">
        <v>0.74</v>
      </c>
      <c r="R4827" t="b">
        <v>0</v>
      </c>
      <c r="S4827" t="s">
        <v>40</v>
      </c>
      <c r="T4827">
        <v>0</v>
      </c>
      <c r="U4827" t="s">
        <v>2314</v>
      </c>
      <c r="V4827" t="b">
        <v>1</v>
      </c>
      <c r="W4827" t="b">
        <v>1</v>
      </c>
      <c r="X4827" t="b">
        <v>1</v>
      </c>
      <c r="Y4827" t="b">
        <v>0</v>
      </c>
      <c r="Z4827" t="b">
        <v>0</v>
      </c>
      <c r="AA4827" t="b">
        <v>1</v>
      </c>
      <c r="AB4827" t="b">
        <v>1</v>
      </c>
      <c r="AC4827" t="b">
        <v>1</v>
      </c>
      <c r="AD4827" t="b">
        <v>0</v>
      </c>
      <c r="AE4827" t="b">
        <v>0</v>
      </c>
      <c r="AF4827" t="b">
        <v>0</v>
      </c>
      <c r="AG4827" t="b">
        <v>0</v>
      </c>
      <c r="AH4827" t="b">
        <v>0</v>
      </c>
      <c r="AI4827" t="b">
        <v>0</v>
      </c>
      <c r="AJ4827" t="b">
        <v>0</v>
      </c>
      <c r="AK4827" t="b">
        <v>0</v>
      </c>
      <c r="AL4827" t="b">
        <v>0</v>
      </c>
      <c r="AM4827" t="b">
        <v>0</v>
      </c>
    </row>
    <row r="4828" spans="1:39" ht="14.4" hidden="1" x14ac:dyDescent="0.3">
      <c r="A4828" t="s">
        <v>4947</v>
      </c>
      <c r="B4828">
        <v>2025</v>
      </c>
      <c r="C4828" t="s">
        <v>37</v>
      </c>
      <c r="D4828" t="s">
        <v>38</v>
      </c>
      <c r="E4828" t="s">
        <v>81</v>
      </c>
      <c r="F4828" t="s">
        <v>40</v>
      </c>
      <c r="G4828" t="s">
        <v>55</v>
      </c>
      <c r="H4828" t="s">
        <v>60</v>
      </c>
      <c r="I4828" t="s">
        <v>98</v>
      </c>
      <c r="J4828" t="b">
        <v>1</v>
      </c>
      <c r="K4828" t="s">
        <v>5239</v>
      </c>
      <c r="L4828">
        <v>0.79</v>
      </c>
      <c r="M4828" t="s">
        <v>5427</v>
      </c>
      <c r="N4828" t="s">
        <v>5239</v>
      </c>
      <c r="O4828">
        <v>63340</v>
      </c>
      <c r="P4828">
        <v>14.93</v>
      </c>
      <c r="Q4828">
        <v>0.13</v>
      </c>
      <c r="R4828" t="b">
        <v>1</v>
      </c>
      <c r="S4828" t="s">
        <v>40</v>
      </c>
      <c r="T4828">
        <v>9</v>
      </c>
      <c r="U4828" t="s">
        <v>3860</v>
      </c>
      <c r="V4828" t="b">
        <v>1</v>
      </c>
      <c r="W4828" t="b">
        <v>0</v>
      </c>
      <c r="X4828" t="b">
        <v>1</v>
      </c>
      <c r="Y4828" t="b">
        <v>0</v>
      </c>
      <c r="Z4828" t="b">
        <v>0</v>
      </c>
      <c r="AA4828" t="b">
        <v>0</v>
      </c>
      <c r="AB4828" t="b">
        <v>0</v>
      </c>
      <c r="AC4828" t="b">
        <v>0</v>
      </c>
      <c r="AD4828" t="b">
        <v>1</v>
      </c>
      <c r="AE4828" t="b">
        <v>0</v>
      </c>
      <c r="AF4828" t="b">
        <v>0</v>
      </c>
      <c r="AG4828" t="b">
        <v>0</v>
      </c>
      <c r="AH4828" t="b">
        <v>0</v>
      </c>
      <c r="AI4828" t="b">
        <v>1</v>
      </c>
      <c r="AJ4828" t="b">
        <v>1</v>
      </c>
      <c r="AK4828" t="b">
        <v>1</v>
      </c>
      <c r="AL4828" t="b">
        <v>0</v>
      </c>
      <c r="AM4828" t="b">
        <v>0</v>
      </c>
    </row>
    <row r="4829" spans="1:39" ht="14.4" hidden="1" x14ac:dyDescent="0.3">
      <c r="A4829" t="s">
        <v>4948</v>
      </c>
      <c r="B4829">
        <v>2025</v>
      </c>
      <c r="C4829" t="s">
        <v>242</v>
      </c>
      <c r="D4829" t="s">
        <v>90</v>
      </c>
      <c r="E4829" t="s">
        <v>81</v>
      </c>
      <c r="F4829" t="s">
        <v>5172</v>
      </c>
      <c r="G4829" t="s">
        <v>17</v>
      </c>
      <c r="H4829" t="s">
        <v>91</v>
      </c>
      <c r="I4829" t="s">
        <v>83</v>
      </c>
      <c r="J4829" t="b">
        <v>0</v>
      </c>
      <c r="L4829">
        <v>0.15</v>
      </c>
      <c r="M4829" t="s">
        <v>5426</v>
      </c>
      <c r="O4829">
        <v>78173</v>
      </c>
      <c r="P4829">
        <v>4.4000000000000004</v>
      </c>
      <c r="Q4829">
        <v>0.82</v>
      </c>
      <c r="R4829" t="b">
        <v>0</v>
      </c>
      <c r="S4829" t="s">
        <v>35</v>
      </c>
      <c r="T4829">
        <v>16</v>
      </c>
      <c r="U4829" t="s">
        <v>2314</v>
      </c>
      <c r="V4829" t="b">
        <v>1</v>
      </c>
      <c r="W4829" t="b">
        <v>1</v>
      </c>
      <c r="X4829" t="b">
        <v>1</v>
      </c>
      <c r="Y4829" t="b">
        <v>1</v>
      </c>
      <c r="Z4829" t="b">
        <v>0</v>
      </c>
      <c r="AA4829" t="b">
        <v>0</v>
      </c>
      <c r="AB4829" t="b">
        <v>1</v>
      </c>
      <c r="AC4829" t="b">
        <v>1</v>
      </c>
      <c r="AD4829" t="b">
        <v>0</v>
      </c>
      <c r="AE4829" t="b">
        <v>0</v>
      </c>
      <c r="AF4829" t="b">
        <v>0</v>
      </c>
      <c r="AG4829" t="b">
        <v>0</v>
      </c>
      <c r="AH4829" t="b">
        <v>0</v>
      </c>
      <c r="AI4829" t="b">
        <v>0</v>
      </c>
      <c r="AJ4829" t="b">
        <v>0</v>
      </c>
      <c r="AK4829" t="b">
        <v>0</v>
      </c>
      <c r="AL4829" t="b">
        <v>0</v>
      </c>
      <c r="AM4829" t="b">
        <v>0</v>
      </c>
    </row>
    <row r="4830" spans="1:39" ht="14.4" hidden="1" x14ac:dyDescent="0.3">
      <c r="A4830" t="s">
        <v>4949</v>
      </c>
      <c r="B4830">
        <v>2025</v>
      </c>
      <c r="C4830" t="s">
        <v>80</v>
      </c>
      <c r="D4830" t="s">
        <v>38</v>
      </c>
      <c r="E4830" t="s">
        <v>45</v>
      </c>
      <c r="F4830" t="s">
        <v>40</v>
      </c>
      <c r="G4830" t="s">
        <v>46</v>
      </c>
      <c r="H4830" t="s">
        <v>18</v>
      </c>
      <c r="I4830" t="s">
        <v>28</v>
      </c>
      <c r="J4830" t="b">
        <v>0</v>
      </c>
      <c r="L4830">
        <v>0.18</v>
      </c>
      <c r="M4830" t="s">
        <v>5425</v>
      </c>
      <c r="O4830">
        <v>51701</v>
      </c>
      <c r="P4830">
        <v>4.2699999999999996</v>
      </c>
      <c r="Q4830">
        <v>0.8</v>
      </c>
      <c r="R4830" t="b">
        <v>0</v>
      </c>
      <c r="S4830" t="s">
        <v>35</v>
      </c>
      <c r="T4830">
        <v>15</v>
      </c>
      <c r="U4830" t="s">
        <v>2314</v>
      </c>
      <c r="V4830" t="b">
        <v>0</v>
      </c>
      <c r="W4830" t="b">
        <v>1</v>
      </c>
      <c r="X4830" t="b">
        <v>1</v>
      </c>
      <c r="Y4830" t="b">
        <v>0</v>
      </c>
      <c r="Z4830" t="b">
        <v>1</v>
      </c>
      <c r="AA4830" t="b">
        <v>0</v>
      </c>
      <c r="AB4830" t="b">
        <v>0</v>
      </c>
      <c r="AC4830" t="b">
        <v>1</v>
      </c>
      <c r="AD4830" t="b">
        <v>0</v>
      </c>
      <c r="AE4830" t="b">
        <v>1</v>
      </c>
      <c r="AF4830" t="b">
        <v>0</v>
      </c>
      <c r="AG4830" t="b">
        <v>0</v>
      </c>
      <c r="AH4830" t="b">
        <v>0</v>
      </c>
      <c r="AI4830" t="b">
        <v>0</v>
      </c>
      <c r="AJ4830" t="b">
        <v>0</v>
      </c>
      <c r="AK4830" t="b">
        <v>0</v>
      </c>
      <c r="AL4830" t="b">
        <v>0</v>
      </c>
      <c r="AM4830" t="b">
        <v>0</v>
      </c>
    </row>
    <row r="4831" spans="1:39" ht="14.4" hidden="1" x14ac:dyDescent="0.3">
      <c r="A4831" t="s">
        <v>4950</v>
      </c>
      <c r="B4831">
        <v>2025</v>
      </c>
      <c r="C4831" t="s">
        <v>48</v>
      </c>
      <c r="D4831" t="s">
        <v>24</v>
      </c>
      <c r="E4831" t="s">
        <v>45</v>
      </c>
      <c r="F4831" t="s">
        <v>5176</v>
      </c>
      <c r="G4831" t="s">
        <v>26</v>
      </c>
      <c r="H4831" t="s">
        <v>52</v>
      </c>
      <c r="I4831" t="s">
        <v>49</v>
      </c>
      <c r="J4831" t="b">
        <v>1</v>
      </c>
      <c r="K4831" t="s">
        <v>482</v>
      </c>
      <c r="L4831">
        <v>0.48</v>
      </c>
      <c r="M4831" t="s">
        <v>5424</v>
      </c>
      <c r="N4831" t="s">
        <v>482</v>
      </c>
      <c r="O4831">
        <v>134640</v>
      </c>
      <c r="P4831">
        <v>12.4</v>
      </c>
      <c r="Q4831">
        <v>0.25</v>
      </c>
      <c r="R4831" t="b">
        <v>1</v>
      </c>
      <c r="S4831" t="s">
        <v>40</v>
      </c>
      <c r="T4831">
        <v>18</v>
      </c>
      <c r="U4831" t="s">
        <v>2314</v>
      </c>
      <c r="V4831" t="b">
        <v>0</v>
      </c>
      <c r="W4831" t="b">
        <v>0</v>
      </c>
      <c r="X4831" t="b">
        <v>1</v>
      </c>
      <c r="Y4831" t="b">
        <v>1</v>
      </c>
      <c r="Z4831" t="b">
        <v>1</v>
      </c>
      <c r="AA4831" t="b">
        <v>1</v>
      </c>
      <c r="AB4831" t="b">
        <v>0</v>
      </c>
      <c r="AC4831" t="b">
        <v>0</v>
      </c>
      <c r="AD4831" t="b">
        <v>0</v>
      </c>
      <c r="AE4831" t="b">
        <v>1</v>
      </c>
      <c r="AF4831" t="b">
        <v>0</v>
      </c>
      <c r="AG4831" t="b">
        <v>0</v>
      </c>
      <c r="AH4831" t="b">
        <v>0</v>
      </c>
      <c r="AI4831" t="b">
        <v>0</v>
      </c>
      <c r="AJ4831" t="b">
        <v>0</v>
      </c>
      <c r="AK4831" t="b">
        <v>0</v>
      </c>
      <c r="AL4831" t="b">
        <v>1</v>
      </c>
      <c r="AM4831" t="b">
        <v>0</v>
      </c>
    </row>
    <row r="4832" spans="1:39" ht="14.4" hidden="1" x14ac:dyDescent="0.3">
      <c r="A4832" t="s">
        <v>4951</v>
      </c>
      <c r="B4832">
        <v>2025</v>
      </c>
      <c r="C4832" t="s">
        <v>154</v>
      </c>
      <c r="D4832" t="s">
        <v>24</v>
      </c>
      <c r="E4832" t="s">
        <v>32</v>
      </c>
      <c r="F4832" t="s">
        <v>5169</v>
      </c>
      <c r="G4832" t="s">
        <v>17</v>
      </c>
      <c r="H4832" t="s">
        <v>69</v>
      </c>
      <c r="I4832" t="s">
        <v>98</v>
      </c>
      <c r="J4832" t="b">
        <v>1</v>
      </c>
      <c r="K4832" t="s">
        <v>5422</v>
      </c>
      <c r="L4832">
        <v>0.92</v>
      </c>
      <c r="M4832" t="s">
        <v>5423</v>
      </c>
      <c r="N4832" t="s">
        <v>5422</v>
      </c>
      <c r="O4832">
        <v>131158</v>
      </c>
      <c r="P4832">
        <v>8.83</v>
      </c>
      <c r="Q4832">
        <v>0.33</v>
      </c>
      <c r="R4832" t="b">
        <v>1</v>
      </c>
      <c r="S4832" t="s">
        <v>35</v>
      </c>
      <c r="T4832">
        <v>1</v>
      </c>
      <c r="U4832" t="s">
        <v>2314</v>
      </c>
      <c r="V4832" t="b">
        <v>0</v>
      </c>
      <c r="W4832" t="b">
        <v>1</v>
      </c>
      <c r="X4832" t="b">
        <v>0</v>
      </c>
      <c r="Y4832" t="b">
        <v>1</v>
      </c>
      <c r="Z4832" t="b">
        <v>1</v>
      </c>
      <c r="AA4832" t="b">
        <v>0</v>
      </c>
      <c r="AB4832" t="b">
        <v>0</v>
      </c>
      <c r="AC4832" t="b">
        <v>0</v>
      </c>
      <c r="AD4832" t="b">
        <v>1</v>
      </c>
      <c r="AE4832" t="b">
        <v>1</v>
      </c>
      <c r="AF4832" t="b">
        <v>0</v>
      </c>
      <c r="AG4832" t="b">
        <v>1</v>
      </c>
      <c r="AH4832" t="b">
        <v>1</v>
      </c>
      <c r="AI4832" t="b">
        <v>0</v>
      </c>
      <c r="AJ4832" t="b">
        <v>0</v>
      </c>
      <c r="AK4832" t="b">
        <v>1</v>
      </c>
      <c r="AL4832" t="b">
        <v>1</v>
      </c>
      <c r="AM4832" t="b">
        <v>0</v>
      </c>
    </row>
    <row r="4833" spans="1:39" ht="14.4" hidden="1" x14ac:dyDescent="0.3">
      <c r="A4833" t="s">
        <v>4952</v>
      </c>
      <c r="B4833">
        <v>2025</v>
      </c>
      <c r="C4833" t="s">
        <v>30</v>
      </c>
      <c r="D4833" t="s">
        <v>31</v>
      </c>
      <c r="E4833" t="s">
        <v>59</v>
      </c>
      <c r="F4833" t="s">
        <v>40</v>
      </c>
      <c r="G4833" t="s">
        <v>65</v>
      </c>
      <c r="H4833" t="s">
        <v>27</v>
      </c>
      <c r="I4833" t="s">
        <v>83</v>
      </c>
      <c r="J4833" t="b">
        <v>1</v>
      </c>
      <c r="K4833" t="s">
        <v>5420</v>
      </c>
      <c r="L4833">
        <v>0.59</v>
      </c>
      <c r="M4833" t="s">
        <v>5421</v>
      </c>
      <c r="N4833" t="s">
        <v>5420</v>
      </c>
      <c r="O4833">
        <v>38104</v>
      </c>
      <c r="P4833">
        <v>14.47</v>
      </c>
      <c r="Q4833">
        <v>0.38</v>
      </c>
      <c r="R4833" t="b">
        <v>1</v>
      </c>
      <c r="S4833" t="s">
        <v>40</v>
      </c>
      <c r="T4833">
        <v>16</v>
      </c>
      <c r="U4833" t="s">
        <v>2314</v>
      </c>
      <c r="V4833" t="b">
        <v>1</v>
      </c>
      <c r="W4833" t="b">
        <v>0</v>
      </c>
      <c r="X4833" t="b">
        <v>1</v>
      </c>
      <c r="Y4833" t="b">
        <v>0</v>
      </c>
      <c r="Z4833" t="b">
        <v>1</v>
      </c>
      <c r="AA4833" t="b">
        <v>1</v>
      </c>
      <c r="AB4833" t="b">
        <v>0</v>
      </c>
      <c r="AC4833" t="b">
        <v>1</v>
      </c>
      <c r="AD4833" t="b">
        <v>0</v>
      </c>
      <c r="AE4833" t="b">
        <v>0</v>
      </c>
      <c r="AF4833" t="b">
        <v>0</v>
      </c>
      <c r="AG4833" t="b">
        <v>0</v>
      </c>
      <c r="AH4833" t="b">
        <v>1</v>
      </c>
      <c r="AI4833" t="b">
        <v>0</v>
      </c>
      <c r="AJ4833" t="b">
        <v>1</v>
      </c>
      <c r="AK4833" t="b">
        <v>1</v>
      </c>
      <c r="AL4833" t="b">
        <v>0</v>
      </c>
      <c r="AM4833" t="b">
        <v>1</v>
      </c>
    </row>
    <row r="4834" spans="1:39" ht="14.4" hidden="1" x14ac:dyDescent="0.3">
      <c r="A4834" t="s">
        <v>4953</v>
      </c>
      <c r="B4834">
        <v>2025</v>
      </c>
      <c r="C4834" t="s">
        <v>67</v>
      </c>
      <c r="D4834" t="s">
        <v>68</v>
      </c>
      <c r="E4834" t="s">
        <v>39</v>
      </c>
      <c r="F4834" t="s">
        <v>5181</v>
      </c>
      <c r="G4834" t="s">
        <v>86</v>
      </c>
      <c r="H4834" t="s">
        <v>42</v>
      </c>
      <c r="I4834" t="s">
        <v>83</v>
      </c>
      <c r="J4834" t="b">
        <v>1</v>
      </c>
      <c r="K4834" t="s">
        <v>642</v>
      </c>
      <c r="L4834">
        <v>0.79</v>
      </c>
      <c r="M4834" t="s">
        <v>5419</v>
      </c>
      <c r="N4834" t="s">
        <v>642</v>
      </c>
      <c r="O4834">
        <v>145583</v>
      </c>
      <c r="P4834">
        <v>13.33</v>
      </c>
      <c r="Q4834">
        <v>0.24</v>
      </c>
      <c r="R4834" t="b">
        <v>1</v>
      </c>
      <c r="S4834" t="s">
        <v>20</v>
      </c>
      <c r="T4834">
        <v>16</v>
      </c>
      <c r="U4834" t="s">
        <v>3860</v>
      </c>
      <c r="V4834" t="b">
        <v>0</v>
      </c>
      <c r="W4834" t="b">
        <v>0</v>
      </c>
      <c r="X4834" t="b">
        <v>1</v>
      </c>
      <c r="Y4834" t="b">
        <v>1</v>
      </c>
      <c r="Z4834" t="b">
        <v>1</v>
      </c>
      <c r="AA4834" t="b">
        <v>1</v>
      </c>
      <c r="AB4834" t="b">
        <v>1</v>
      </c>
      <c r="AC4834" t="b">
        <v>1</v>
      </c>
      <c r="AD4834" t="b">
        <v>0</v>
      </c>
      <c r="AE4834" t="b">
        <v>0</v>
      </c>
      <c r="AF4834" t="b">
        <v>0</v>
      </c>
      <c r="AG4834" t="b">
        <v>0</v>
      </c>
      <c r="AH4834" t="b">
        <v>0</v>
      </c>
      <c r="AI4834" t="b">
        <v>1</v>
      </c>
      <c r="AJ4834" t="b">
        <v>0</v>
      </c>
      <c r="AK4834" t="b">
        <v>0</v>
      </c>
      <c r="AL4834" t="b">
        <v>0</v>
      </c>
      <c r="AM4834" t="b">
        <v>0</v>
      </c>
    </row>
    <row r="4835" spans="1:39" ht="14.4" hidden="1" x14ac:dyDescent="0.3">
      <c r="A4835" t="s">
        <v>4954</v>
      </c>
      <c r="B4835">
        <v>2025</v>
      </c>
      <c r="C4835" t="s">
        <v>126</v>
      </c>
      <c r="D4835" t="s">
        <v>68</v>
      </c>
      <c r="E4835" t="s">
        <v>64</v>
      </c>
      <c r="F4835" t="s">
        <v>5172</v>
      </c>
      <c r="G4835" t="s">
        <v>55</v>
      </c>
      <c r="H4835" t="s">
        <v>60</v>
      </c>
      <c r="I4835" t="s">
        <v>83</v>
      </c>
      <c r="J4835" t="b">
        <v>0</v>
      </c>
      <c r="L4835">
        <v>0.05</v>
      </c>
      <c r="M4835" t="s">
        <v>5418</v>
      </c>
      <c r="O4835">
        <v>116084</v>
      </c>
      <c r="P4835">
        <v>-0.59</v>
      </c>
      <c r="Q4835">
        <v>0.8</v>
      </c>
      <c r="R4835" t="b">
        <v>0</v>
      </c>
      <c r="S4835" t="s">
        <v>35</v>
      </c>
      <c r="T4835">
        <v>5</v>
      </c>
      <c r="U4835" t="s">
        <v>3860</v>
      </c>
      <c r="V4835" t="b">
        <v>0</v>
      </c>
      <c r="W4835" t="b">
        <v>0</v>
      </c>
      <c r="X4835" t="b">
        <v>0</v>
      </c>
      <c r="Y4835" t="b">
        <v>0</v>
      </c>
      <c r="Z4835" t="b">
        <v>1</v>
      </c>
      <c r="AA4835" t="b">
        <v>1</v>
      </c>
      <c r="AB4835" t="b">
        <v>0</v>
      </c>
      <c r="AC4835" t="b">
        <v>1</v>
      </c>
      <c r="AD4835" t="b">
        <v>1</v>
      </c>
      <c r="AE4835" t="b">
        <v>1</v>
      </c>
      <c r="AF4835" t="b">
        <v>0</v>
      </c>
      <c r="AG4835" t="b">
        <v>0</v>
      </c>
      <c r="AH4835" t="b">
        <v>0</v>
      </c>
      <c r="AI4835" t="b">
        <v>0</v>
      </c>
      <c r="AJ4835" t="b">
        <v>0</v>
      </c>
      <c r="AK4835" t="b">
        <v>0</v>
      </c>
      <c r="AL4835" t="b">
        <v>0</v>
      </c>
      <c r="AM4835" t="b">
        <v>0</v>
      </c>
    </row>
    <row r="4836" spans="1:39" ht="14.4" hidden="1" x14ac:dyDescent="0.3">
      <c r="A4836" t="s">
        <v>4955</v>
      </c>
      <c r="B4836">
        <v>2025</v>
      </c>
      <c r="C4836" t="s">
        <v>158</v>
      </c>
      <c r="D4836" t="s">
        <v>15</v>
      </c>
      <c r="E4836" t="s">
        <v>32</v>
      </c>
      <c r="F4836" t="s">
        <v>5172</v>
      </c>
      <c r="G4836" t="s">
        <v>17</v>
      </c>
      <c r="H4836" t="s">
        <v>34</v>
      </c>
      <c r="I4836" t="s">
        <v>61</v>
      </c>
      <c r="J4836" t="b">
        <v>1</v>
      </c>
      <c r="K4836" t="s">
        <v>5416</v>
      </c>
      <c r="L4836">
        <v>0.75</v>
      </c>
      <c r="M4836" t="s">
        <v>5417</v>
      </c>
      <c r="N4836" t="s">
        <v>5416</v>
      </c>
      <c r="O4836">
        <v>59146</v>
      </c>
      <c r="P4836">
        <v>5.89</v>
      </c>
      <c r="Q4836">
        <v>0.18</v>
      </c>
      <c r="R4836" t="b">
        <v>1</v>
      </c>
      <c r="S4836" t="s">
        <v>20</v>
      </c>
      <c r="T4836">
        <v>5</v>
      </c>
      <c r="U4836" t="s">
        <v>2314</v>
      </c>
      <c r="V4836" t="b">
        <v>0</v>
      </c>
      <c r="W4836" t="b">
        <v>1</v>
      </c>
      <c r="X4836" t="b">
        <v>0</v>
      </c>
      <c r="Y4836" t="b">
        <v>0</v>
      </c>
      <c r="Z4836" t="b">
        <v>0</v>
      </c>
      <c r="AA4836" t="b">
        <v>0</v>
      </c>
      <c r="AB4836" t="b">
        <v>1</v>
      </c>
      <c r="AC4836" t="b">
        <v>1</v>
      </c>
      <c r="AD4836" t="b">
        <v>0</v>
      </c>
      <c r="AE4836" t="b">
        <v>1</v>
      </c>
      <c r="AF4836" t="b">
        <v>0</v>
      </c>
      <c r="AG4836" t="b">
        <v>0</v>
      </c>
      <c r="AH4836" t="b">
        <v>1</v>
      </c>
      <c r="AI4836" t="b">
        <v>0</v>
      </c>
      <c r="AJ4836" t="b">
        <v>0</v>
      </c>
      <c r="AK4836" t="b">
        <v>1</v>
      </c>
      <c r="AL4836" t="b">
        <v>0</v>
      </c>
      <c r="AM4836" t="b">
        <v>0</v>
      </c>
    </row>
    <row r="4837" spans="1:39" ht="14.4" hidden="1" x14ac:dyDescent="0.3">
      <c r="A4837" t="s">
        <v>4956</v>
      </c>
      <c r="B4837">
        <v>2025</v>
      </c>
      <c r="C4837" t="s">
        <v>112</v>
      </c>
      <c r="D4837" t="s">
        <v>113</v>
      </c>
      <c r="E4837" t="s">
        <v>45</v>
      </c>
      <c r="F4837" t="s">
        <v>5169</v>
      </c>
      <c r="G4837" t="s">
        <v>86</v>
      </c>
      <c r="H4837" t="s">
        <v>69</v>
      </c>
      <c r="I4837" t="s">
        <v>98</v>
      </c>
      <c r="J4837" t="b">
        <v>1</v>
      </c>
      <c r="K4837" t="s">
        <v>5414</v>
      </c>
      <c r="L4837">
        <v>0.69</v>
      </c>
      <c r="M4837" t="s">
        <v>5415</v>
      </c>
      <c r="N4837" t="s">
        <v>5414</v>
      </c>
      <c r="O4837">
        <v>142158</v>
      </c>
      <c r="P4837">
        <v>8.5500000000000007</v>
      </c>
      <c r="Q4837">
        <v>0.28999999999999998</v>
      </c>
      <c r="R4837" t="b">
        <v>1</v>
      </c>
      <c r="S4837" t="s">
        <v>20</v>
      </c>
      <c r="T4837">
        <v>6</v>
      </c>
      <c r="U4837" t="s">
        <v>3860</v>
      </c>
      <c r="V4837" t="b">
        <v>0</v>
      </c>
      <c r="W4837" t="b">
        <v>1</v>
      </c>
      <c r="X4837" t="b">
        <v>1</v>
      </c>
      <c r="Y4837" t="b">
        <v>0</v>
      </c>
      <c r="Z4837" t="b">
        <v>1</v>
      </c>
      <c r="AA4837" t="b">
        <v>0</v>
      </c>
      <c r="AB4837" t="b">
        <v>1</v>
      </c>
      <c r="AC4837" t="b">
        <v>0</v>
      </c>
      <c r="AD4837" t="b">
        <v>0</v>
      </c>
      <c r="AE4837" t="b">
        <v>0</v>
      </c>
      <c r="AF4837" t="b">
        <v>1</v>
      </c>
      <c r="AG4837" t="b">
        <v>0</v>
      </c>
      <c r="AH4837" t="b">
        <v>0</v>
      </c>
      <c r="AI4837" t="b">
        <v>0</v>
      </c>
      <c r="AJ4837" t="b">
        <v>0</v>
      </c>
      <c r="AK4837" t="b">
        <v>1</v>
      </c>
      <c r="AL4837" t="b">
        <v>0</v>
      </c>
      <c r="AM4837" t="b">
        <v>1</v>
      </c>
    </row>
    <row r="4838" spans="1:39" ht="14.4" hidden="1" x14ac:dyDescent="0.3">
      <c r="A4838" t="s">
        <v>4957</v>
      </c>
      <c r="B4838">
        <v>2025</v>
      </c>
      <c r="C4838" t="s">
        <v>375</v>
      </c>
      <c r="D4838" t="s">
        <v>58</v>
      </c>
      <c r="E4838" t="s">
        <v>81</v>
      </c>
      <c r="F4838" t="s">
        <v>40</v>
      </c>
      <c r="G4838" t="s">
        <v>46</v>
      </c>
      <c r="H4838" t="s">
        <v>91</v>
      </c>
      <c r="I4838" t="s">
        <v>19</v>
      </c>
      <c r="J4838" t="b">
        <v>1</v>
      </c>
      <c r="K4838" t="s">
        <v>310</v>
      </c>
      <c r="L4838">
        <v>0.92</v>
      </c>
      <c r="M4838" t="s">
        <v>5413</v>
      </c>
      <c r="N4838" t="s">
        <v>310</v>
      </c>
      <c r="O4838">
        <v>33861</v>
      </c>
      <c r="P4838">
        <v>16.89</v>
      </c>
      <c r="Q4838">
        <v>0.22</v>
      </c>
      <c r="R4838" t="b">
        <v>1</v>
      </c>
      <c r="S4838" t="s">
        <v>35</v>
      </c>
      <c r="T4838">
        <v>4</v>
      </c>
      <c r="U4838" t="s">
        <v>2314</v>
      </c>
      <c r="V4838" t="b">
        <v>1</v>
      </c>
      <c r="W4838" t="b">
        <v>0</v>
      </c>
      <c r="X4838" t="b">
        <v>0</v>
      </c>
      <c r="Y4838" t="b">
        <v>0</v>
      </c>
      <c r="Z4838" t="b">
        <v>1</v>
      </c>
      <c r="AA4838" t="b">
        <v>1</v>
      </c>
      <c r="AB4838" t="b">
        <v>1</v>
      </c>
      <c r="AC4838" t="b">
        <v>1</v>
      </c>
      <c r="AD4838" t="b">
        <v>0</v>
      </c>
      <c r="AE4838" t="b">
        <v>0</v>
      </c>
      <c r="AF4838" t="b">
        <v>0</v>
      </c>
      <c r="AG4838" t="b">
        <v>1</v>
      </c>
      <c r="AH4838" t="b">
        <v>0</v>
      </c>
      <c r="AI4838" t="b">
        <v>0</v>
      </c>
      <c r="AJ4838" t="b">
        <v>0</v>
      </c>
      <c r="AK4838" t="b">
        <v>0</v>
      </c>
      <c r="AL4838" t="b">
        <v>0</v>
      </c>
      <c r="AM4838" t="b">
        <v>0</v>
      </c>
    </row>
    <row r="4839" spans="1:39" ht="14.4" hidden="1" x14ac:dyDescent="0.3">
      <c r="A4839" t="s">
        <v>4958</v>
      </c>
      <c r="B4839">
        <v>2025</v>
      </c>
      <c r="C4839" t="s">
        <v>71</v>
      </c>
      <c r="D4839" t="s">
        <v>31</v>
      </c>
      <c r="E4839" t="s">
        <v>59</v>
      </c>
      <c r="F4839" t="s">
        <v>5176</v>
      </c>
      <c r="G4839" t="s">
        <v>17</v>
      </c>
      <c r="H4839" t="s">
        <v>94</v>
      </c>
      <c r="I4839" t="s">
        <v>28</v>
      </c>
      <c r="J4839" t="b">
        <v>1</v>
      </c>
      <c r="K4839" t="s">
        <v>5411</v>
      </c>
      <c r="L4839">
        <v>0.89</v>
      </c>
      <c r="M4839" t="s">
        <v>5412</v>
      </c>
      <c r="N4839" t="s">
        <v>5411</v>
      </c>
      <c r="O4839">
        <v>35828</v>
      </c>
      <c r="P4839">
        <v>9.66</v>
      </c>
      <c r="Q4839">
        <v>0.36</v>
      </c>
      <c r="R4839" t="b">
        <v>1</v>
      </c>
      <c r="S4839" t="s">
        <v>40</v>
      </c>
      <c r="T4839">
        <v>0</v>
      </c>
      <c r="U4839" t="s">
        <v>2314</v>
      </c>
      <c r="V4839" t="b">
        <v>0</v>
      </c>
      <c r="W4839" t="b">
        <v>0</v>
      </c>
      <c r="X4839" t="b">
        <v>0</v>
      </c>
      <c r="Y4839" t="b">
        <v>1</v>
      </c>
      <c r="Z4839" t="b">
        <v>0</v>
      </c>
      <c r="AA4839" t="b">
        <v>1</v>
      </c>
      <c r="AB4839" t="b">
        <v>0</v>
      </c>
      <c r="AC4839" t="b">
        <v>0</v>
      </c>
      <c r="AD4839" t="b">
        <v>1</v>
      </c>
      <c r="AE4839" t="b">
        <v>0</v>
      </c>
      <c r="AF4839" t="b">
        <v>1</v>
      </c>
      <c r="AG4839" t="b">
        <v>1</v>
      </c>
      <c r="AH4839" t="b">
        <v>0</v>
      </c>
      <c r="AI4839" t="b">
        <v>1</v>
      </c>
      <c r="AJ4839" t="b">
        <v>0</v>
      </c>
      <c r="AK4839" t="b">
        <v>0</v>
      </c>
      <c r="AL4839" t="b">
        <v>1</v>
      </c>
      <c r="AM4839" t="b">
        <v>0</v>
      </c>
    </row>
    <row r="4840" spans="1:39" ht="14.4" hidden="1" x14ac:dyDescent="0.3">
      <c r="A4840" t="s">
        <v>4959</v>
      </c>
      <c r="B4840">
        <v>2025</v>
      </c>
      <c r="C4840" t="s">
        <v>80</v>
      </c>
      <c r="D4840" t="s">
        <v>38</v>
      </c>
      <c r="E4840" t="s">
        <v>54</v>
      </c>
      <c r="F4840" t="s">
        <v>5172</v>
      </c>
      <c r="G4840" t="s">
        <v>46</v>
      </c>
      <c r="H4840" t="s">
        <v>60</v>
      </c>
      <c r="I4840" t="s">
        <v>28</v>
      </c>
      <c r="J4840" t="b">
        <v>1</v>
      </c>
      <c r="K4840" t="s">
        <v>5409</v>
      </c>
      <c r="L4840">
        <v>0.45</v>
      </c>
      <c r="M4840" t="s">
        <v>5410</v>
      </c>
      <c r="N4840" t="s">
        <v>5409</v>
      </c>
      <c r="O4840">
        <v>66086</v>
      </c>
      <c r="P4840">
        <v>13.18</v>
      </c>
      <c r="Q4840">
        <v>0.25</v>
      </c>
      <c r="R4840" t="b">
        <v>1</v>
      </c>
      <c r="S4840" t="s">
        <v>40</v>
      </c>
      <c r="T4840">
        <v>18</v>
      </c>
      <c r="U4840" t="s">
        <v>2314</v>
      </c>
      <c r="V4840" t="b">
        <v>0</v>
      </c>
      <c r="W4840" t="b">
        <v>1</v>
      </c>
      <c r="X4840" t="b">
        <v>0</v>
      </c>
      <c r="Y4840" t="b">
        <v>1</v>
      </c>
      <c r="Z4840" t="b">
        <v>0</v>
      </c>
      <c r="AA4840" t="b">
        <v>1</v>
      </c>
      <c r="AB4840" t="b">
        <v>0</v>
      </c>
      <c r="AC4840" t="b">
        <v>1</v>
      </c>
      <c r="AD4840" t="b">
        <v>1</v>
      </c>
      <c r="AE4840" t="b">
        <v>0</v>
      </c>
      <c r="AF4840" t="b">
        <v>1</v>
      </c>
      <c r="AG4840" t="b">
        <v>0</v>
      </c>
      <c r="AH4840" t="b">
        <v>0</v>
      </c>
      <c r="AI4840" t="b">
        <v>0</v>
      </c>
      <c r="AJ4840" t="b">
        <v>0</v>
      </c>
      <c r="AK4840" t="b">
        <v>1</v>
      </c>
      <c r="AL4840" t="b">
        <v>1</v>
      </c>
      <c r="AM4840" t="b">
        <v>0</v>
      </c>
    </row>
    <row r="4841" spans="1:39" ht="14.4" hidden="1" x14ac:dyDescent="0.3">
      <c r="A4841" t="s">
        <v>4960</v>
      </c>
      <c r="B4841">
        <v>2025</v>
      </c>
      <c r="C4841" t="s">
        <v>71</v>
      </c>
      <c r="D4841" t="s">
        <v>31</v>
      </c>
      <c r="E4841" t="s">
        <v>81</v>
      </c>
      <c r="F4841" t="s">
        <v>5176</v>
      </c>
      <c r="G4841" t="s">
        <v>93</v>
      </c>
      <c r="H4841" t="s">
        <v>105</v>
      </c>
      <c r="I4841" t="s">
        <v>83</v>
      </c>
      <c r="J4841" t="b">
        <v>0</v>
      </c>
      <c r="L4841">
        <v>0.18</v>
      </c>
      <c r="M4841" t="s">
        <v>5408</v>
      </c>
      <c r="O4841">
        <v>32468</v>
      </c>
      <c r="P4841">
        <v>4.21</v>
      </c>
      <c r="Q4841">
        <v>0.66</v>
      </c>
      <c r="R4841" t="b">
        <v>0</v>
      </c>
      <c r="S4841" t="s">
        <v>35</v>
      </c>
      <c r="T4841">
        <v>13</v>
      </c>
      <c r="U4841" t="s">
        <v>2314</v>
      </c>
      <c r="V4841" t="b">
        <v>1</v>
      </c>
      <c r="W4841" t="b">
        <v>0</v>
      </c>
      <c r="X4841" t="b">
        <v>1</v>
      </c>
      <c r="Y4841" t="b">
        <v>0</v>
      </c>
      <c r="Z4841" t="b">
        <v>1</v>
      </c>
      <c r="AA4841" t="b">
        <v>0</v>
      </c>
      <c r="AB4841" t="b">
        <v>1</v>
      </c>
      <c r="AC4841" t="b">
        <v>0</v>
      </c>
      <c r="AD4841" t="b">
        <v>0</v>
      </c>
      <c r="AE4841" t="b">
        <v>0</v>
      </c>
      <c r="AF4841" t="b">
        <v>0</v>
      </c>
      <c r="AG4841" t="b">
        <v>0</v>
      </c>
      <c r="AH4841" t="b">
        <v>0</v>
      </c>
      <c r="AI4841" t="b">
        <v>0</v>
      </c>
      <c r="AJ4841" t="b">
        <v>0</v>
      </c>
      <c r="AK4841" t="b">
        <v>0</v>
      </c>
      <c r="AL4841" t="b">
        <v>0</v>
      </c>
      <c r="AM4841" t="b">
        <v>0</v>
      </c>
    </row>
    <row r="4842" spans="1:39" ht="14.4" hidden="1" x14ac:dyDescent="0.3">
      <c r="A4842" t="s">
        <v>4961</v>
      </c>
      <c r="B4842">
        <v>2025</v>
      </c>
      <c r="C4842" t="s">
        <v>137</v>
      </c>
      <c r="D4842" t="s">
        <v>77</v>
      </c>
      <c r="E4842" t="s">
        <v>120</v>
      </c>
      <c r="F4842" t="s">
        <v>5172</v>
      </c>
      <c r="G4842" t="s">
        <v>86</v>
      </c>
      <c r="H4842" t="s">
        <v>60</v>
      </c>
      <c r="I4842" t="s">
        <v>28</v>
      </c>
      <c r="J4842" t="b">
        <v>1</v>
      </c>
      <c r="K4842" t="s">
        <v>190</v>
      </c>
      <c r="L4842">
        <v>0.83</v>
      </c>
      <c r="M4842" t="s">
        <v>5407</v>
      </c>
      <c r="N4842" t="s">
        <v>190</v>
      </c>
      <c r="O4842">
        <v>124624</v>
      </c>
      <c r="P4842">
        <v>15.82</v>
      </c>
      <c r="Q4842">
        <v>0.28999999999999998</v>
      </c>
      <c r="R4842" t="b">
        <v>1</v>
      </c>
      <c r="S4842" t="s">
        <v>20</v>
      </c>
      <c r="T4842">
        <v>9</v>
      </c>
      <c r="U4842" t="s">
        <v>3860</v>
      </c>
      <c r="V4842" t="b">
        <v>1</v>
      </c>
      <c r="W4842" t="b">
        <v>0</v>
      </c>
      <c r="X4842" t="b">
        <v>1</v>
      </c>
      <c r="Y4842" t="b">
        <v>0</v>
      </c>
      <c r="Z4842" t="b">
        <v>0</v>
      </c>
      <c r="AA4842" t="b">
        <v>1</v>
      </c>
      <c r="AB4842" t="b">
        <v>1</v>
      </c>
      <c r="AC4842" t="b">
        <v>1</v>
      </c>
      <c r="AD4842" t="b">
        <v>0</v>
      </c>
      <c r="AE4842" t="b">
        <v>0</v>
      </c>
      <c r="AF4842" t="b">
        <v>0</v>
      </c>
      <c r="AG4842" t="b">
        <v>0</v>
      </c>
      <c r="AH4842" t="b">
        <v>0</v>
      </c>
      <c r="AI4842" t="b">
        <v>0</v>
      </c>
      <c r="AJ4842" t="b">
        <v>1</v>
      </c>
      <c r="AK4842" t="b">
        <v>0</v>
      </c>
      <c r="AL4842" t="b">
        <v>0</v>
      </c>
      <c r="AM4842" t="b">
        <v>0</v>
      </c>
    </row>
    <row r="4843" spans="1:39" ht="14.4" hidden="1" x14ac:dyDescent="0.3">
      <c r="A4843" t="s">
        <v>4962</v>
      </c>
      <c r="B4843">
        <v>2025</v>
      </c>
      <c r="C4843" t="s">
        <v>198</v>
      </c>
      <c r="D4843" t="s">
        <v>38</v>
      </c>
      <c r="E4843" t="s">
        <v>108</v>
      </c>
      <c r="F4843" t="s">
        <v>5181</v>
      </c>
      <c r="G4843" t="s">
        <v>17</v>
      </c>
      <c r="H4843" t="s">
        <v>60</v>
      </c>
      <c r="I4843" t="s">
        <v>28</v>
      </c>
      <c r="J4843" t="b">
        <v>1</v>
      </c>
      <c r="K4843" t="s">
        <v>5405</v>
      </c>
      <c r="L4843">
        <v>0.5</v>
      </c>
      <c r="M4843" t="s">
        <v>5406</v>
      </c>
      <c r="N4843" t="s">
        <v>5405</v>
      </c>
      <c r="O4843">
        <v>71661</v>
      </c>
      <c r="P4843">
        <v>13.23</v>
      </c>
      <c r="Q4843">
        <v>0.27</v>
      </c>
      <c r="R4843" t="b">
        <v>1</v>
      </c>
      <c r="S4843" t="s">
        <v>40</v>
      </c>
      <c r="T4843">
        <v>15</v>
      </c>
      <c r="U4843" t="s">
        <v>2314</v>
      </c>
      <c r="V4843" t="b">
        <v>0</v>
      </c>
      <c r="W4843" t="b">
        <v>0</v>
      </c>
      <c r="X4843" t="b">
        <v>1</v>
      </c>
      <c r="Y4843" t="b">
        <v>0</v>
      </c>
      <c r="Z4843" t="b">
        <v>1</v>
      </c>
      <c r="AA4843" t="b">
        <v>0</v>
      </c>
      <c r="AB4843" t="b">
        <v>1</v>
      </c>
      <c r="AC4843" t="b">
        <v>0</v>
      </c>
      <c r="AD4843" t="b">
        <v>0</v>
      </c>
      <c r="AE4843" t="b">
        <v>0</v>
      </c>
      <c r="AF4843" t="b">
        <v>1</v>
      </c>
      <c r="AG4843" t="b">
        <v>0</v>
      </c>
      <c r="AH4843" t="b">
        <v>0</v>
      </c>
      <c r="AI4843" t="b">
        <v>1</v>
      </c>
      <c r="AJ4843" t="b">
        <v>1</v>
      </c>
      <c r="AK4843" t="b">
        <v>1</v>
      </c>
      <c r="AL4843" t="b">
        <v>0</v>
      </c>
      <c r="AM4843" t="b">
        <v>0</v>
      </c>
    </row>
    <row r="4844" spans="1:39" ht="14.4" hidden="1" x14ac:dyDescent="0.3">
      <c r="A4844" t="s">
        <v>4963</v>
      </c>
      <c r="B4844">
        <v>2025</v>
      </c>
      <c r="C4844" t="s">
        <v>147</v>
      </c>
      <c r="D4844" t="s">
        <v>68</v>
      </c>
      <c r="E4844" t="s">
        <v>135</v>
      </c>
      <c r="F4844" t="s">
        <v>40</v>
      </c>
      <c r="G4844" t="s">
        <v>55</v>
      </c>
      <c r="H4844" t="s">
        <v>94</v>
      </c>
      <c r="I4844" t="s">
        <v>49</v>
      </c>
      <c r="J4844" t="b">
        <v>1</v>
      </c>
      <c r="K4844" t="s">
        <v>5403</v>
      </c>
      <c r="L4844">
        <v>0.6</v>
      </c>
      <c r="M4844" t="s">
        <v>5404</v>
      </c>
      <c r="N4844" t="s">
        <v>5403</v>
      </c>
      <c r="O4844">
        <v>157747</v>
      </c>
      <c r="P4844">
        <v>7.39</v>
      </c>
      <c r="Q4844">
        <v>0.19</v>
      </c>
      <c r="R4844" t="b">
        <v>1</v>
      </c>
      <c r="S4844" t="s">
        <v>20</v>
      </c>
      <c r="T4844">
        <v>10</v>
      </c>
      <c r="U4844" t="s">
        <v>3860</v>
      </c>
      <c r="V4844" t="b">
        <v>0</v>
      </c>
      <c r="W4844" t="b">
        <v>1</v>
      </c>
      <c r="X4844" t="b">
        <v>0</v>
      </c>
      <c r="Y4844" t="b">
        <v>1</v>
      </c>
      <c r="Z4844" t="b">
        <v>1</v>
      </c>
      <c r="AA4844" t="b">
        <v>0</v>
      </c>
      <c r="AB4844" t="b">
        <v>0</v>
      </c>
      <c r="AC4844" t="b">
        <v>0</v>
      </c>
      <c r="AD4844" t="b">
        <v>1</v>
      </c>
      <c r="AE4844" t="b">
        <v>1</v>
      </c>
      <c r="AF4844" t="b">
        <v>0</v>
      </c>
      <c r="AG4844" t="b">
        <v>1</v>
      </c>
      <c r="AH4844" t="b">
        <v>1</v>
      </c>
      <c r="AI4844" t="b">
        <v>0</v>
      </c>
      <c r="AJ4844" t="b">
        <v>0</v>
      </c>
      <c r="AK4844" t="b">
        <v>0</v>
      </c>
      <c r="AL4844" t="b">
        <v>1</v>
      </c>
      <c r="AM4844" t="b">
        <v>1</v>
      </c>
    </row>
    <row r="4845" spans="1:39" ht="14.4" hidden="1" x14ac:dyDescent="0.3">
      <c r="A4845" t="s">
        <v>4964</v>
      </c>
      <c r="B4845">
        <v>2025</v>
      </c>
      <c r="C4845" t="s">
        <v>44</v>
      </c>
      <c r="D4845" t="s">
        <v>31</v>
      </c>
      <c r="E4845" t="s">
        <v>25</v>
      </c>
      <c r="F4845" t="s">
        <v>5176</v>
      </c>
      <c r="G4845" t="s">
        <v>17</v>
      </c>
      <c r="H4845" t="s">
        <v>69</v>
      </c>
      <c r="I4845" t="s">
        <v>61</v>
      </c>
      <c r="J4845" t="b">
        <v>0</v>
      </c>
      <c r="L4845">
        <v>0.01</v>
      </c>
      <c r="M4845" t="s">
        <v>5402</v>
      </c>
      <c r="O4845">
        <v>29196</v>
      </c>
      <c r="P4845">
        <v>-2.85</v>
      </c>
      <c r="Q4845">
        <v>0.84</v>
      </c>
      <c r="R4845" t="b">
        <v>0</v>
      </c>
      <c r="S4845" t="s">
        <v>35</v>
      </c>
      <c r="T4845">
        <v>2</v>
      </c>
      <c r="U4845" t="s">
        <v>2314</v>
      </c>
      <c r="V4845" t="b">
        <v>1</v>
      </c>
      <c r="W4845" t="b">
        <v>0</v>
      </c>
      <c r="X4845" t="b">
        <v>0</v>
      </c>
      <c r="Y4845" t="b">
        <v>1</v>
      </c>
      <c r="Z4845" t="b">
        <v>1</v>
      </c>
      <c r="AA4845" t="b">
        <v>0</v>
      </c>
      <c r="AB4845" t="b">
        <v>0</v>
      </c>
      <c r="AC4845" t="b">
        <v>0</v>
      </c>
      <c r="AD4845" t="b">
        <v>0</v>
      </c>
      <c r="AE4845" t="b">
        <v>0</v>
      </c>
      <c r="AF4845" t="b">
        <v>0</v>
      </c>
      <c r="AG4845" t="b">
        <v>0</v>
      </c>
      <c r="AH4845" t="b">
        <v>0</v>
      </c>
      <c r="AI4845" t="b">
        <v>0</v>
      </c>
      <c r="AJ4845" t="b">
        <v>0</v>
      </c>
      <c r="AK4845" t="b">
        <v>0</v>
      </c>
      <c r="AL4845" t="b">
        <v>0</v>
      </c>
      <c r="AM4845" t="b">
        <v>0</v>
      </c>
    </row>
    <row r="4846" spans="1:39" ht="14.4" hidden="1" x14ac:dyDescent="0.3">
      <c r="A4846" t="s">
        <v>4965</v>
      </c>
      <c r="B4846">
        <v>2025</v>
      </c>
      <c r="C4846" t="s">
        <v>63</v>
      </c>
      <c r="D4846" t="s">
        <v>24</v>
      </c>
      <c r="E4846" t="s">
        <v>54</v>
      </c>
      <c r="F4846" t="s">
        <v>5176</v>
      </c>
      <c r="G4846" t="s">
        <v>86</v>
      </c>
      <c r="H4846" t="s">
        <v>27</v>
      </c>
      <c r="I4846" t="s">
        <v>49</v>
      </c>
      <c r="J4846" t="b">
        <v>0</v>
      </c>
      <c r="L4846">
        <v>0.11</v>
      </c>
      <c r="M4846" t="s">
        <v>5355</v>
      </c>
      <c r="O4846">
        <v>91393</v>
      </c>
      <c r="P4846">
        <v>-4.78</v>
      </c>
      <c r="Q4846">
        <v>0.65</v>
      </c>
      <c r="R4846" t="b">
        <v>0</v>
      </c>
      <c r="S4846" t="s">
        <v>20</v>
      </c>
      <c r="T4846">
        <v>2</v>
      </c>
      <c r="U4846" t="s">
        <v>3860</v>
      </c>
      <c r="V4846" t="b">
        <v>1</v>
      </c>
      <c r="W4846" t="b">
        <v>1</v>
      </c>
      <c r="X4846" t="b">
        <v>0</v>
      </c>
      <c r="Y4846" t="b">
        <v>0</v>
      </c>
      <c r="Z4846" t="b">
        <v>1</v>
      </c>
      <c r="AA4846" t="b">
        <v>0</v>
      </c>
      <c r="AB4846" t="b">
        <v>0</v>
      </c>
      <c r="AC4846" t="b">
        <v>0</v>
      </c>
      <c r="AD4846" t="b">
        <v>0</v>
      </c>
      <c r="AE4846" t="b">
        <v>0</v>
      </c>
      <c r="AF4846" t="b">
        <v>0</v>
      </c>
      <c r="AG4846" t="b">
        <v>0</v>
      </c>
      <c r="AH4846" t="b">
        <v>0</v>
      </c>
      <c r="AI4846" t="b">
        <v>0</v>
      </c>
      <c r="AJ4846" t="b">
        <v>0</v>
      </c>
      <c r="AK4846" t="b">
        <v>0</v>
      </c>
      <c r="AL4846" t="b">
        <v>0</v>
      </c>
      <c r="AM4846" t="b">
        <v>0</v>
      </c>
    </row>
    <row r="4847" spans="1:39" ht="14.4" hidden="1" x14ac:dyDescent="0.3">
      <c r="A4847" t="s">
        <v>4966</v>
      </c>
      <c r="B4847">
        <v>2025</v>
      </c>
      <c r="C4847" t="s">
        <v>198</v>
      </c>
      <c r="D4847" t="s">
        <v>38</v>
      </c>
      <c r="E4847" t="s">
        <v>81</v>
      </c>
      <c r="F4847" t="s">
        <v>5181</v>
      </c>
      <c r="G4847" t="s">
        <v>86</v>
      </c>
      <c r="H4847" t="s">
        <v>34</v>
      </c>
      <c r="I4847" t="s">
        <v>61</v>
      </c>
      <c r="J4847" t="b">
        <v>1</v>
      </c>
      <c r="K4847" t="s">
        <v>310</v>
      </c>
      <c r="L4847">
        <v>0.4</v>
      </c>
      <c r="M4847" t="s">
        <v>5401</v>
      </c>
      <c r="N4847" t="s">
        <v>310</v>
      </c>
      <c r="O4847">
        <v>73611</v>
      </c>
      <c r="P4847">
        <v>6.11</v>
      </c>
      <c r="Q4847">
        <v>0.24</v>
      </c>
      <c r="R4847" t="b">
        <v>1</v>
      </c>
      <c r="S4847" t="s">
        <v>40</v>
      </c>
      <c r="T4847">
        <v>6</v>
      </c>
      <c r="U4847" t="s">
        <v>3860</v>
      </c>
      <c r="V4847" t="b">
        <v>0</v>
      </c>
      <c r="W4847" t="b">
        <v>0</v>
      </c>
      <c r="X4847" t="b">
        <v>1</v>
      </c>
      <c r="Y4847" t="b">
        <v>0</v>
      </c>
      <c r="Z4847" t="b">
        <v>1</v>
      </c>
      <c r="AA4847" t="b">
        <v>0</v>
      </c>
      <c r="AB4847" t="b">
        <v>1</v>
      </c>
      <c r="AC4847" t="b">
        <v>1</v>
      </c>
      <c r="AD4847" t="b">
        <v>0</v>
      </c>
      <c r="AE4847" t="b">
        <v>1</v>
      </c>
      <c r="AF4847" t="b">
        <v>0</v>
      </c>
      <c r="AG4847" t="b">
        <v>1</v>
      </c>
      <c r="AH4847" t="b">
        <v>0</v>
      </c>
      <c r="AI4847" t="b">
        <v>0</v>
      </c>
      <c r="AJ4847" t="b">
        <v>0</v>
      </c>
      <c r="AK4847" t="b">
        <v>0</v>
      </c>
      <c r="AL4847" t="b">
        <v>0</v>
      </c>
      <c r="AM4847" t="b">
        <v>0</v>
      </c>
    </row>
    <row r="4848" spans="1:39" ht="14.4" hidden="1" x14ac:dyDescent="0.3">
      <c r="A4848" t="s">
        <v>4967</v>
      </c>
      <c r="B4848">
        <v>2025</v>
      </c>
      <c r="C4848" t="s">
        <v>183</v>
      </c>
      <c r="D4848" t="s">
        <v>113</v>
      </c>
      <c r="E4848" t="s">
        <v>32</v>
      </c>
      <c r="F4848" t="s">
        <v>40</v>
      </c>
      <c r="G4848" t="s">
        <v>86</v>
      </c>
      <c r="H4848" t="s">
        <v>105</v>
      </c>
      <c r="I4848" t="s">
        <v>61</v>
      </c>
      <c r="J4848" t="b">
        <v>1</v>
      </c>
      <c r="K4848" t="s">
        <v>5206</v>
      </c>
      <c r="L4848">
        <v>0.74</v>
      </c>
      <c r="M4848" t="s">
        <v>5400</v>
      </c>
      <c r="N4848" t="s">
        <v>5206</v>
      </c>
      <c r="O4848">
        <v>147291</v>
      </c>
      <c r="P4848">
        <v>14.86</v>
      </c>
      <c r="Q4848">
        <v>0.2</v>
      </c>
      <c r="R4848" t="b">
        <v>1</v>
      </c>
      <c r="S4848" t="s">
        <v>35</v>
      </c>
      <c r="T4848">
        <v>1</v>
      </c>
      <c r="U4848" t="s">
        <v>3860</v>
      </c>
      <c r="V4848" t="b">
        <v>1</v>
      </c>
      <c r="W4848" t="b">
        <v>1</v>
      </c>
      <c r="X4848" t="b">
        <v>1</v>
      </c>
      <c r="Y4848" t="b">
        <v>0</v>
      </c>
      <c r="Z4848" t="b">
        <v>0</v>
      </c>
      <c r="AA4848" t="b">
        <v>1</v>
      </c>
      <c r="AB4848" t="b">
        <v>1</v>
      </c>
      <c r="AC4848" t="b">
        <v>0</v>
      </c>
      <c r="AD4848" t="b">
        <v>1</v>
      </c>
      <c r="AE4848" t="b">
        <v>0</v>
      </c>
      <c r="AF4848" t="b">
        <v>0</v>
      </c>
      <c r="AG4848" t="b">
        <v>0</v>
      </c>
      <c r="AH4848" t="b">
        <v>0</v>
      </c>
      <c r="AI4848" t="b">
        <v>0</v>
      </c>
      <c r="AJ4848" t="b">
        <v>0</v>
      </c>
      <c r="AK4848" t="b">
        <v>1</v>
      </c>
      <c r="AL4848" t="b">
        <v>0</v>
      </c>
      <c r="AM4848" t="b">
        <v>1</v>
      </c>
    </row>
    <row r="4849" spans="1:39" ht="14.4" hidden="1" x14ac:dyDescent="0.3">
      <c r="A4849" t="s">
        <v>4968</v>
      </c>
      <c r="B4849">
        <v>2025</v>
      </c>
      <c r="C4849" t="s">
        <v>71</v>
      </c>
      <c r="D4849" t="s">
        <v>31</v>
      </c>
      <c r="E4849" t="s">
        <v>59</v>
      </c>
      <c r="F4849" t="s">
        <v>5172</v>
      </c>
      <c r="G4849" t="s">
        <v>46</v>
      </c>
      <c r="H4849" t="s">
        <v>69</v>
      </c>
      <c r="I4849" t="s">
        <v>28</v>
      </c>
      <c r="J4849" t="b">
        <v>1</v>
      </c>
      <c r="K4849" t="s">
        <v>5398</v>
      </c>
      <c r="L4849">
        <v>0.55000000000000004</v>
      </c>
      <c r="M4849" t="s">
        <v>5399</v>
      </c>
      <c r="N4849" t="s">
        <v>5398</v>
      </c>
      <c r="O4849">
        <v>35584</v>
      </c>
      <c r="P4849">
        <v>15.26</v>
      </c>
      <c r="Q4849">
        <v>0.37</v>
      </c>
      <c r="R4849" t="b">
        <v>1</v>
      </c>
      <c r="S4849" t="s">
        <v>40</v>
      </c>
      <c r="T4849">
        <v>7</v>
      </c>
      <c r="U4849" t="s">
        <v>2314</v>
      </c>
      <c r="V4849" t="b">
        <v>0</v>
      </c>
      <c r="W4849" t="b">
        <v>0</v>
      </c>
      <c r="X4849" t="b">
        <v>1</v>
      </c>
      <c r="Y4849" t="b">
        <v>0</v>
      </c>
      <c r="Z4849" t="b">
        <v>0</v>
      </c>
      <c r="AA4849" t="b">
        <v>1</v>
      </c>
      <c r="AB4849" t="b">
        <v>0</v>
      </c>
      <c r="AC4849" t="b">
        <v>1</v>
      </c>
      <c r="AD4849" t="b">
        <v>0</v>
      </c>
      <c r="AE4849" t="b">
        <v>0</v>
      </c>
      <c r="AF4849" t="b">
        <v>1</v>
      </c>
      <c r="AG4849" t="b">
        <v>1</v>
      </c>
      <c r="AH4849" t="b">
        <v>1</v>
      </c>
      <c r="AI4849" t="b">
        <v>0</v>
      </c>
      <c r="AJ4849" t="b">
        <v>0</v>
      </c>
      <c r="AK4849" t="b">
        <v>0</v>
      </c>
      <c r="AL4849" t="b">
        <v>1</v>
      </c>
      <c r="AM4849" t="b">
        <v>0</v>
      </c>
    </row>
    <row r="4850" spans="1:39" ht="14.4" hidden="1" x14ac:dyDescent="0.3">
      <c r="A4850" t="s">
        <v>4969</v>
      </c>
      <c r="B4850">
        <v>2025</v>
      </c>
      <c r="C4850" t="s">
        <v>171</v>
      </c>
      <c r="D4850" t="s">
        <v>24</v>
      </c>
      <c r="E4850" t="s">
        <v>64</v>
      </c>
      <c r="F4850" t="s">
        <v>40</v>
      </c>
      <c r="G4850" t="s">
        <v>65</v>
      </c>
      <c r="H4850" t="s">
        <v>94</v>
      </c>
      <c r="I4850" t="s">
        <v>98</v>
      </c>
      <c r="J4850" t="b">
        <v>1</v>
      </c>
      <c r="K4850" t="s">
        <v>5396</v>
      </c>
      <c r="L4850">
        <v>0.41</v>
      </c>
      <c r="M4850" t="s">
        <v>5397</v>
      </c>
      <c r="N4850" t="s">
        <v>5396</v>
      </c>
      <c r="O4850">
        <v>128411</v>
      </c>
      <c r="P4850">
        <v>10.89</v>
      </c>
      <c r="Q4850">
        <v>0.2</v>
      </c>
      <c r="R4850" t="b">
        <v>1</v>
      </c>
      <c r="S4850" t="s">
        <v>35</v>
      </c>
      <c r="T4850">
        <v>6</v>
      </c>
      <c r="U4850" t="s">
        <v>2314</v>
      </c>
      <c r="V4850" t="b">
        <v>1</v>
      </c>
      <c r="W4850" t="b">
        <v>0</v>
      </c>
      <c r="X4850" t="b">
        <v>0</v>
      </c>
      <c r="Y4850" t="b">
        <v>1</v>
      </c>
      <c r="Z4850" t="b">
        <v>1</v>
      </c>
      <c r="AA4850" t="b">
        <v>0</v>
      </c>
      <c r="AB4850" t="b">
        <v>1</v>
      </c>
      <c r="AC4850" t="b">
        <v>0</v>
      </c>
      <c r="AD4850" t="b">
        <v>1</v>
      </c>
      <c r="AE4850" t="b">
        <v>1</v>
      </c>
      <c r="AF4850" t="b">
        <v>0</v>
      </c>
      <c r="AG4850" t="b">
        <v>0</v>
      </c>
      <c r="AH4850" t="b">
        <v>1</v>
      </c>
      <c r="AI4850" t="b">
        <v>0</v>
      </c>
      <c r="AJ4850" t="b">
        <v>0</v>
      </c>
      <c r="AK4850" t="b">
        <v>1</v>
      </c>
      <c r="AL4850" t="b">
        <v>0</v>
      </c>
      <c r="AM4850" t="b">
        <v>1</v>
      </c>
    </row>
    <row r="4851" spans="1:39" ht="14.4" hidden="1" x14ac:dyDescent="0.3">
      <c r="A4851" t="s">
        <v>4970</v>
      </c>
      <c r="B4851">
        <v>2025</v>
      </c>
      <c r="C4851" t="s">
        <v>73</v>
      </c>
      <c r="D4851" t="s">
        <v>15</v>
      </c>
      <c r="E4851" t="s">
        <v>108</v>
      </c>
      <c r="F4851" t="s">
        <v>5172</v>
      </c>
      <c r="G4851" t="s">
        <v>93</v>
      </c>
      <c r="H4851" t="s">
        <v>52</v>
      </c>
      <c r="I4851" t="s">
        <v>19</v>
      </c>
      <c r="J4851" t="b">
        <v>1</v>
      </c>
      <c r="K4851" t="s">
        <v>3270</v>
      </c>
      <c r="L4851">
        <v>0.7</v>
      </c>
      <c r="M4851" t="s">
        <v>5395</v>
      </c>
      <c r="N4851" t="s">
        <v>3270</v>
      </c>
      <c r="O4851">
        <v>57496</v>
      </c>
      <c r="P4851">
        <v>7.28</v>
      </c>
      <c r="Q4851">
        <v>0.3</v>
      </c>
      <c r="R4851" t="b">
        <v>1</v>
      </c>
      <c r="S4851" t="s">
        <v>40</v>
      </c>
      <c r="T4851">
        <v>9</v>
      </c>
      <c r="U4851" t="s">
        <v>2314</v>
      </c>
      <c r="V4851" t="b">
        <v>1</v>
      </c>
      <c r="W4851" t="b">
        <v>0</v>
      </c>
      <c r="X4851" t="b">
        <v>1</v>
      </c>
      <c r="Y4851" t="b">
        <v>0</v>
      </c>
      <c r="Z4851" t="b">
        <v>0</v>
      </c>
      <c r="AA4851" t="b">
        <v>1</v>
      </c>
      <c r="AB4851" t="b">
        <v>0</v>
      </c>
      <c r="AC4851" t="b">
        <v>0</v>
      </c>
      <c r="AD4851" t="b">
        <v>0</v>
      </c>
      <c r="AE4851" t="b">
        <v>1</v>
      </c>
      <c r="AF4851" t="b">
        <v>1</v>
      </c>
      <c r="AG4851" t="b">
        <v>0</v>
      </c>
      <c r="AH4851" t="b">
        <v>0</v>
      </c>
      <c r="AI4851" t="b">
        <v>0</v>
      </c>
      <c r="AJ4851" t="b">
        <v>0</v>
      </c>
      <c r="AK4851" t="b">
        <v>0</v>
      </c>
      <c r="AL4851" t="b">
        <v>0</v>
      </c>
      <c r="AM4851" t="b">
        <v>0</v>
      </c>
    </row>
    <row r="4852" spans="1:39" ht="14.4" hidden="1" x14ac:dyDescent="0.3">
      <c r="A4852" t="s">
        <v>4971</v>
      </c>
      <c r="B4852">
        <v>2025</v>
      </c>
      <c r="C4852" t="s">
        <v>150</v>
      </c>
      <c r="D4852" t="s">
        <v>90</v>
      </c>
      <c r="E4852" t="s">
        <v>39</v>
      </c>
      <c r="F4852" t="s">
        <v>5169</v>
      </c>
      <c r="G4852" t="s">
        <v>93</v>
      </c>
      <c r="H4852" t="s">
        <v>69</v>
      </c>
      <c r="I4852" t="s">
        <v>98</v>
      </c>
      <c r="J4852" t="b">
        <v>1</v>
      </c>
      <c r="K4852" t="s">
        <v>3339</v>
      </c>
      <c r="L4852">
        <v>0.81</v>
      </c>
      <c r="M4852" t="s">
        <v>5394</v>
      </c>
      <c r="N4852" t="s">
        <v>3339</v>
      </c>
      <c r="O4852">
        <v>113654</v>
      </c>
      <c r="P4852">
        <v>6.11</v>
      </c>
      <c r="Q4852">
        <v>0.19</v>
      </c>
      <c r="R4852" t="b">
        <v>1</v>
      </c>
      <c r="S4852" t="s">
        <v>40</v>
      </c>
      <c r="T4852">
        <v>8</v>
      </c>
      <c r="U4852" t="s">
        <v>2314</v>
      </c>
      <c r="V4852" t="b">
        <v>0</v>
      </c>
      <c r="W4852" t="b">
        <v>0</v>
      </c>
      <c r="X4852" t="b">
        <v>1</v>
      </c>
      <c r="Y4852" t="b">
        <v>0</v>
      </c>
      <c r="Z4852" t="b">
        <v>0</v>
      </c>
      <c r="AA4852" t="b">
        <v>1</v>
      </c>
      <c r="AB4852" t="b">
        <v>0</v>
      </c>
      <c r="AC4852" t="b">
        <v>1</v>
      </c>
      <c r="AD4852" t="b">
        <v>0</v>
      </c>
      <c r="AE4852" t="b">
        <v>0</v>
      </c>
      <c r="AF4852" t="b">
        <v>0</v>
      </c>
      <c r="AG4852" t="b">
        <v>0</v>
      </c>
      <c r="AH4852" t="b">
        <v>0</v>
      </c>
      <c r="AI4852" t="b">
        <v>0</v>
      </c>
      <c r="AJ4852" t="b">
        <v>0</v>
      </c>
      <c r="AK4852" t="b">
        <v>1</v>
      </c>
      <c r="AL4852" t="b">
        <v>0</v>
      </c>
      <c r="AM4852" t="b">
        <v>0</v>
      </c>
    </row>
    <row r="4853" spans="1:39" ht="14.4" hidden="1" x14ac:dyDescent="0.3">
      <c r="A4853" t="s">
        <v>4972</v>
      </c>
      <c r="B4853">
        <v>2025</v>
      </c>
      <c r="C4853" t="s">
        <v>80</v>
      </c>
      <c r="D4853" t="s">
        <v>38</v>
      </c>
      <c r="E4853" t="s">
        <v>64</v>
      </c>
      <c r="F4853" t="s">
        <v>5169</v>
      </c>
      <c r="G4853" t="s">
        <v>46</v>
      </c>
      <c r="H4853" t="s">
        <v>52</v>
      </c>
      <c r="I4853" t="s">
        <v>28</v>
      </c>
      <c r="J4853" t="b">
        <v>0</v>
      </c>
      <c r="L4853">
        <v>0.14000000000000001</v>
      </c>
      <c r="M4853" t="s">
        <v>5393</v>
      </c>
      <c r="O4853">
        <v>54604</v>
      </c>
      <c r="P4853">
        <v>4.2699999999999996</v>
      </c>
      <c r="Q4853">
        <v>0.9</v>
      </c>
      <c r="R4853" t="b">
        <v>0</v>
      </c>
      <c r="S4853" t="s">
        <v>20</v>
      </c>
      <c r="T4853">
        <v>19</v>
      </c>
      <c r="U4853" t="s">
        <v>2314</v>
      </c>
      <c r="V4853" t="b">
        <v>1</v>
      </c>
      <c r="W4853" t="b">
        <v>0</v>
      </c>
      <c r="X4853" t="b">
        <v>0</v>
      </c>
      <c r="Y4853" t="b">
        <v>0</v>
      </c>
      <c r="Z4853" t="b">
        <v>1</v>
      </c>
      <c r="AA4853" t="b">
        <v>0</v>
      </c>
      <c r="AB4853" t="b">
        <v>1</v>
      </c>
      <c r="AC4853" t="b">
        <v>0</v>
      </c>
      <c r="AD4853" t="b">
        <v>1</v>
      </c>
      <c r="AE4853" t="b">
        <v>0</v>
      </c>
      <c r="AF4853" t="b">
        <v>0</v>
      </c>
      <c r="AG4853" t="b">
        <v>0</v>
      </c>
      <c r="AH4853" t="b">
        <v>0</v>
      </c>
      <c r="AI4853" t="b">
        <v>0</v>
      </c>
      <c r="AJ4853" t="b">
        <v>0</v>
      </c>
      <c r="AK4853" t="b">
        <v>0</v>
      </c>
      <c r="AL4853" t="b">
        <v>0</v>
      </c>
      <c r="AM4853" t="b">
        <v>0</v>
      </c>
    </row>
    <row r="4854" spans="1:39" ht="14.4" hidden="1" x14ac:dyDescent="0.3">
      <c r="A4854" t="s">
        <v>4973</v>
      </c>
      <c r="B4854">
        <v>2025</v>
      </c>
      <c r="C4854" t="s">
        <v>198</v>
      </c>
      <c r="D4854" t="s">
        <v>38</v>
      </c>
      <c r="E4854" t="s">
        <v>32</v>
      </c>
      <c r="F4854" t="s">
        <v>5176</v>
      </c>
      <c r="G4854" t="s">
        <v>17</v>
      </c>
      <c r="H4854" t="s">
        <v>105</v>
      </c>
      <c r="I4854" t="s">
        <v>83</v>
      </c>
      <c r="J4854" t="b">
        <v>1</v>
      </c>
      <c r="K4854" t="s">
        <v>5391</v>
      </c>
      <c r="L4854">
        <v>0.87</v>
      </c>
      <c r="M4854" t="s">
        <v>5392</v>
      </c>
      <c r="N4854" t="s">
        <v>5391</v>
      </c>
      <c r="O4854">
        <v>79071</v>
      </c>
      <c r="P4854">
        <v>15.23</v>
      </c>
      <c r="Q4854">
        <v>0.32</v>
      </c>
      <c r="R4854" t="b">
        <v>1</v>
      </c>
      <c r="S4854" t="s">
        <v>40</v>
      </c>
      <c r="T4854">
        <v>3</v>
      </c>
      <c r="U4854" t="s">
        <v>2314</v>
      </c>
      <c r="V4854" t="b">
        <v>0</v>
      </c>
      <c r="W4854" t="b">
        <v>0</v>
      </c>
      <c r="X4854" t="b">
        <v>1</v>
      </c>
      <c r="Y4854" t="b">
        <v>1</v>
      </c>
      <c r="Z4854" t="b">
        <v>1</v>
      </c>
      <c r="AA4854" t="b">
        <v>0</v>
      </c>
      <c r="AB4854" t="b">
        <v>0</v>
      </c>
      <c r="AC4854" t="b">
        <v>0</v>
      </c>
      <c r="AD4854" t="b">
        <v>0</v>
      </c>
      <c r="AE4854" t="b">
        <v>0</v>
      </c>
      <c r="AF4854" t="b">
        <v>0</v>
      </c>
      <c r="AG4854" t="b">
        <v>0</v>
      </c>
      <c r="AH4854" t="b">
        <v>1</v>
      </c>
      <c r="AI4854" t="b">
        <v>1</v>
      </c>
      <c r="AJ4854" t="b">
        <v>1</v>
      </c>
      <c r="AK4854" t="b">
        <v>0</v>
      </c>
      <c r="AL4854" t="b">
        <v>0</v>
      </c>
      <c r="AM4854" t="b">
        <v>0</v>
      </c>
    </row>
    <row r="4855" spans="1:39" ht="14.4" hidden="1" x14ac:dyDescent="0.3">
      <c r="A4855" t="s">
        <v>4974</v>
      </c>
      <c r="B4855">
        <v>2025</v>
      </c>
      <c r="C4855" t="s">
        <v>67</v>
      </c>
      <c r="D4855" t="s">
        <v>68</v>
      </c>
      <c r="E4855" t="s">
        <v>120</v>
      </c>
      <c r="F4855" t="s">
        <v>5172</v>
      </c>
      <c r="G4855" t="s">
        <v>46</v>
      </c>
      <c r="H4855" t="s">
        <v>18</v>
      </c>
      <c r="I4855" t="s">
        <v>98</v>
      </c>
      <c r="J4855" t="b">
        <v>1</v>
      </c>
      <c r="K4855" t="s">
        <v>5389</v>
      </c>
      <c r="L4855">
        <v>0.92</v>
      </c>
      <c r="M4855" t="s">
        <v>5390</v>
      </c>
      <c r="N4855" t="s">
        <v>5389</v>
      </c>
      <c r="O4855">
        <v>131020</v>
      </c>
      <c r="P4855">
        <v>5.46</v>
      </c>
      <c r="Q4855">
        <v>0.39</v>
      </c>
      <c r="R4855" t="b">
        <v>1</v>
      </c>
      <c r="S4855" t="s">
        <v>35</v>
      </c>
      <c r="T4855">
        <v>1</v>
      </c>
      <c r="U4855" t="s">
        <v>2314</v>
      </c>
      <c r="V4855" t="b">
        <v>0</v>
      </c>
      <c r="W4855" t="b">
        <v>0</v>
      </c>
      <c r="X4855" t="b">
        <v>0</v>
      </c>
      <c r="Y4855" t="b">
        <v>0</v>
      </c>
      <c r="Z4855" t="b">
        <v>1</v>
      </c>
      <c r="AA4855" t="b">
        <v>1</v>
      </c>
      <c r="AB4855" t="b">
        <v>1</v>
      </c>
      <c r="AC4855" t="b">
        <v>1</v>
      </c>
      <c r="AD4855" t="b">
        <v>1</v>
      </c>
      <c r="AE4855" t="b">
        <v>0</v>
      </c>
      <c r="AF4855" t="b">
        <v>1</v>
      </c>
      <c r="AG4855" t="b">
        <v>0</v>
      </c>
      <c r="AH4855" t="b">
        <v>0</v>
      </c>
      <c r="AI4855" t="b">
        <v>0</v>
      </c>
      <c r="AJ4855" t="b">
        <v>1</v>
      </c>
      <c r="AK4855" t="b">
        <v>1</v>
      </c>
      <c r="AL4855" t="b">
        <v>1</v>
      </c>
      <c r="AM4855" t="b">
        <v>0</v>
      </c>
    </row>
    <row r="4856" spans="1:39" ht="14.4" hidden="1" x14ac:dyDescent="0.3">
      <c r="A4856" t="s">
        <v>4975</v>
      </c>
      <c r="B4856">
        <v>2025</v>
      </c>
      <c r="C4856" t="s">
        <v>89</v>
      </c>
      <c r="D4856" t="s">
        <v>90</v>
      </c>
      <c r="E4856" t="s">
        <v>32</v>
      </c>
      <c r="F4856" t="s">
        <v>40</v>
      </c>
      <c r="G4856" t="s">
        <v>26</v>
      </c>
      <c r="H4856" t="s">
        <v>105</v>
      </c>
      <c r="I4856" t="s">
        <v>83</v>
      </c>
      <c r="J4856" t="b">
        <v>1</v>
      </c>
      <c r="K4856" t="s">
        <v>5387</v>
      </c>
      <c r="L4856">
        <v>0.72</v>
      </c>
      <c r="M4856" t="s">
        <v>5388</v>
      </c>
      <c r="N4856" t="s">
        <v>5387</v>
      </c>
      <c r="O4856">
        <v>101709</v>
      </c>
      <c r="P4856">
        <v>13.32</v>
      </c>
      <c r="Q4856">
        <v>0.12</v>
      </c>
      <c r="R4856" t="b">
        <v>1</v>
      </c>
      <c r="S4856" t="s">
        <v>35</v>
      </c>
      <c r="T4856">
        <v>18</v>
      </c>
      <c r="U4856" t="s">
        <v>2314</v>
      </c>
      <c r="V4856" t="b">
        <v>0</v>
      </c>
      <c r="W4856" t="b">
        <v>1</v>
      </c>
      <c r="X4856" t="b">
        <v>0</v>
      </c>
      <c r="Y4856" t="b">
        <v>0</v>
      </c>
      <c r="Z4856" t="b">
        <v>1</v>
      </c>
      <c r="AA4856" t="b">
        <v>1</v>
      </c>
      <c r="AB4856" t="b">
        <v>0</v>
      </c>
      <c r="AC4856" t="b">
        <v>0</v>
      </c>
      <c r="AD4856" t="b">
        <v>0</v>
      </c>
      <c r="AE4856" t="b">
        <v>0</v>
      </c>
      <c r="AF4856" t="b">
        <v>0</v>
      </c>
      <c r="AG4856" t="b">
        <v>0</v>
      </c>
      <c r="AH4856" t="b">
        <v>0</v>
      </c>
      <c r="AI4856" t="b">
        <v>0</v>
      </c>
      <c r="AJ4856" t="b">
        <v>1</v>
      </c>
      <c r="AK4856" t="b">
        <v>1</v>
      </c>
      <c r="AL4856" t="b">
        <v>1</v>
      </c>
      <c r="AM4856" t="b">
        <v>1</v>
      </c>
    </row>
    <row r="4857" spans="1:39" ht="14.4" hidden="1" x14ac:dyDescent="0.3">
      <c r="A4857" t="s">
        <v>4976</v>
      </c>
      <c r="B4857">
        <v>2025</v>
      </c>
      <c r="C4857" t="s">
        <v>248</v>
      </c>
      <c r="D4857" t="s">
        <v>24</v>
      </c>
      <c r="E4857" t="s">
        <v>54</v>
      </c>
      <c r="F4857" t="s">
        <v>5169</v>
      </c>
      <c r="G4857" t="s">
        <v>86</v>
      </c>
      <c r="H4857" t="s">
        <v>42</v>
      </c>
      <c r="I4857" t="s">
        <v>28</v>
      </c>
      <c r="J4857" t="b">
        <v>1</v>
      </c>
      <c r="K4857" t="s">
        <v>130</v>
      </c>
      <c r="L4857">
        <v>0.45</v>
      </c>
      <c r="M4857" t="s">
        <v>5386</v>
      </c>
      <c r="N4857" t="s">
        <v>130</v>
      </c>
      <c r="O4857">
        <v>107349</v>
      </c>
      <c r="P4857">
        <v>13.57</v>
      </c>
      <c r="Q4857">
        <v>0.18</v>
      </c>
      <c r="R4857" t="b">
        <v>1</v>
      </c>
      <c r="S4857" t="s">
        <v>20</v>
      </c>
      <c r="T4857">
        <v>14</v>
      </c>
      <c r="U4857" t="s">
        <v>3860</v>
      </c>
      <c r="V4857" t="b">
        <v>0</v>
      </c>
      <c r="W4857" t="b">
        <v>1</v>
      </c>
      <c r="X4857" t="b">
        <v>0</v>
      </c>
      <c r="Y4857" t="b">
        <v>0</v>
      </c>
      <c r="Z4857" t="b">
        <v>0</v>
      </c>
      <c r="AA4857" t="b">
        <v>1</v>
      </c>
      <c r="AB4857" t="b">
        <v>1</v>
      </c>
      <c r="AC4857" t="b">
        <v>1</v>
      </c>
      <c r="AD4857" t="b">
        <v>1</v>
      </c>
      <c r="AE4857" t="b">
        <v>1</v>
      </c>
      <c r="AF4857" t="b">
        <v>0</v>
      </c>
      <c r="AG4857" t="b">
        <v>0</v>
      </c>
      <c r="AH4857" t="b">
        <v>0</v>
      </c>
      <c r="AI4857" t="b">
        <v>0</v>
      </c>
      <c r="AJ4857" t="b">
        <v>0</v>
      </c>
      <c r="AK4857" t="b">
        <v>0</v>
      </c>
      <c r="AL4857" t="b">
        <v>0</v>
      </c>
      <c r="AM4857" t="b">
        <v>1</v>
      </c>
    </row>
    <row r="4858" spans="1:39" ht="14.4" hidden="1" x14ac:dyDescent="0.3">
      <c r="A4858" t="s">
        <v>4977</v>
      </c>
      <c r="B4858">
        <v>2025</v>
      </c>
      <c r="C4858" t="s">
        <v>140</v>
      </c>
      <c r="D4858" t="s">
        <v>58</v>
      </c>
      <c r="E4858" t="s">
        <v>32</v>
      </c>
      <c r="F4858" t="s">
        <v>5176</v>
      </c>
      <c r="G4858" t="s">
        <v>26</v>
      </c>
      <c r="H4858" t="s">
        <v>69</v>
      </c>
      <c r="I4858" t="s">
        <v>49</v>
      </c>
      <c r="J4858" t="b">
        <v>1</v>
      </c>
      <c r="K4858" t="s">
        <v>5384</v>
      </c>
      <c r="L4858">
        <v>0.86</v>
      </c>
      <c r="M4858" t="s">
        <v>5385</v>
      </c>
      <c r="N4858" t="s">
        <v>5384</v>
      </c>
      <c r="O4858">
        <v>35395</v>
      </c>
      <c r="P4858">
        <v>6.9</v>
      </c>
      <c r="Q4858">
        <v>0.22</v>
      </c>
      <c r="R4858" t="b">
        <v>1</v>
      </c>
      <c r="S4858" t="s">
        <v>35</v>
      </c>
      <c r="T4858">
        <v>16</v>
      </c>
      <c r="U4858" t="s">
        <v>2314</v>
      </c>
      <c r="V4858" t="b">
        <v>0</v>
      </c>
      <c r="W4858" t="b">
        <v>0</v>
      </c>
      <c r="X4858" t="b">
        <v>0</v>
      </c>
      <c r="Y4858" t="b">
        <v>1</v>
      </c>
      <c r="Z4858" t="b">
        <v>0</v>
      </c>
      <c r="AA4858" t="b">
        <v>0</v>
      </c>
      <c r="AB4858" t="b">
        <v>0</v>
      </c>
      <c r="AC4858" t="b">
        <v>1</v>
      </c>
      <c r="AD4858" t="b">
        <v>0</v>
      </c>
      <c r="AE4858" t="b">
        <v>1</v>
      </c>
      <c r="AF4858" t="b">
        <v>1</v>
      </c>
      <c r="AG4858" t="b">
        <v>1</v>
      </c>
      <c r="AH4858" t="b">
        <v>1</v>
      </c>
      <c r="AI4858" t="b">
        <v>0</v>
      </c>
      <c r="AJ4858" t="b">
        <v>0</v>
      </c>
      <c r="AK4858" t="b">
        <v>0</v>
      </c>
      <c r="AL4858" t="b">
        <v>0</v>
      </c>
      <c r="AM4858" t="b">
        <v>0</v>
      </c>
    </row>
    <row r="4859" spans="1:39" ht="14.4" hidden="1" x14ac:dyDescent="0.3">
      <c r="A4859" t="s">
        <v>4978</v>
      </c>
      <c r="B4859">
        <v>2025</v>
      </c>
      <c r="C4859" t="s">
        <v>63</v>
      </c>
      <c r="D4859" t="s">
        <v>24</v>
      </c>
      <c r="E4859" t="s">
        <v>97</v>
      </c>
      <c r="F4859" t="s">
        <v>5181</v>
      </c>
      <c r="G4859" t="s">
        <v>26</v>
      </c>
      <c r="H4859" t="s">
        <v>27</v>
      </c>
      <c r="I4859" t="s">
        <v>61</v>
      </c>
      <c r="J4859" t="b">
        <v>0</v>
      </c>
      <c r="L4859">
        <v>0.06</v>
      </c>
      <c r="M4859" t="s">
        <v>5383</v>
      </c>
      <c r="O4859">
        <v>93949</v>
      </c>
      <c r="P4859">
        <v>-4.92</v>
      </c>
      <c r="Q4859">
        <v>0.73</v>
      </c>
      <c r="R4859" t="b">
        <v>0</v>
      </c>
      <c r="S4859" t="s">
        <v>40</v>
      </c>
      <c r="T4859">
        <v>0</v>
      </c>
      <c r="U4859" t="s">
        <v>2314</v>
      </c>
      <c r="V4859" t="b">
        <v>1</v>
      </c>
      <c r="W4859" t="b">
        <v>0</v>
      </c>
      <c r="X4859" t="b">
        <v>1</v>
      </c>
      <c r="Y4859" t="b">
        <v>0</v>
      </c>
      <c r="Z4859" t="b">
        <v>1</v>
      </c>
      <c r="AA4859" t="b">
        <v>0</v>
      </c>
      <c r="AB4859" t="b">
        <v>0</v>
      </c>
      <c r="AC4859" t="b">
        <v>1</v>
      </c>
      <c r="AD4859" t="b">
        <v>0</v>
      </c>
      <c r="AE4859" t="b">
        <v>0</v>
      </c>
      <c r="AF4859" t="b">
        <v>0</v>
      </c>
      <c r="AG4859" t="b">
        <v>0</v>
      </c>
      <c r="AH4859" t="b">
        <v>0</v>
      </c>
      <c r="AI4859" t="b">
        <v>0</v>
      </c>
      <c r="AJ4859" t="b">
        <v>0</v>
      </c>
      <c r="AK4859" t="b">
        <v>0</v>
      </c>
      <c r="AL4859" t="b">
        <v>0</v>
      </c>
      <c r="AM4859" t="b">
        <v>0</v>
      </c>
    </row>
    <row r="4860" spans="1:39" ht="14.4" hidden="1" x14ac:dyDescent="0.3">
      <c r="A4860" t="s">
        <v>4979</v>
      </c>
      <c r="B4860">
        <v>2025</v>
      </c>
      <c r="C4860" t="s">
        <v>244</v>
      </c>
      <c r="D4860" t="s">
        <v>24</v>
      </c>
      <c r="E4860" t="s">
        <v>78</v>
      </c>
      <c r="F4860" t="s">
        <v>40</v>
      </c>
      <c r="G4860" t="s">
        <v>33</v>
      </c>
      <c r="H4860" t="s">
        <v>91</v>
      </c>
      <c r="I4860" t="s">
        <v>19</v>
      </c>
      <c r="J4860" t="b">
        <v>0</v>
      </c>
      <c r="L4860">
        <v>0.06</v>
      </c>
      <c r="M4860" t="s">
        <v>5382</v>
      </c>
      <c r="O4860">
        <v>89140</v>
      </c>
      <c r="P4860">
        <v>1.93</v>
      </c>
      <c r="Q4860">
        <v>0.76</v>
      </c>
      <c r="R4860" t="b">
        <v>0</v>
      </c>
      <c r="S4860" t="s">
        <v>20</v>
      </c>
      <c r="T4860">
        <v>9</v>
      </c>
      <c r="U4860" t="s">
        <v>2314</v>
      </c>
      <c r="V4860" t="b">
        <v>1</v>
      </c>
      <c r="W4860" t="b">
        <v>1</v>
      </c>
      <c r="X4860" t="b">
        <v>0</v>
      </c>
      <c r="Y4860" t="b">
        <v>0</v>
      </c>
      <c r="Z4860" t="b">
        <v>0</v>
      </c>
      <c r="AA4860" t="b">
        <v>0</v>
      </c>
      <c r="AB4860" t="b">
        <v>1</v>
      </c>
      <c r="AC4860" t="b">
        <v>0</v>
      </c>
      <c r="AD4860" t="b">
        <v>0</v>
      </c>
      <c r="AE4860" t="b">
        <v>0</v>
      </c>
      <c r="AF4860" t="b">
        <v>0</v>
      </c>
      <c r="AG4860" t="b">
        <v>0</v>
      </c>
      <c r="AH4860" t="b">
        <v>0</v>
      </c>
      <c r="AI4860" t="b">
        <v>0</v>
      </c>
      <c r="AJ4860" t="b">
        <v>0</v>
      </c>
      <c r="AK4860" t="b">
        <v>0</v>
      </c>
      <c r="AL4860" t="b">
        <v>0</v>
      </c>
      <c r="AM4860" t="b">
        <v>0</v>
      </c>
    </row>
    <row r="4861" spans="1:39" ht="14.4" hidden="1" x14ac:dyDescent="0.3">
      <c r="A4861" s="15" t="s">
        <v>4980</v>
      </c>
      <c r="B4861">
        <v>2025</v>
      </c>
      <c r="C4861" t="s">
        <v>242</v>
      </c>
      <c r="D4861" t="s">
        <v>90</v>
      </c>
      <c r="E4861" t="s">
        <v>16</v>
      </c>
      <c r="F4861" t="s">
        <v>5181</v>
      </c>
      <c r="G4861" t="s">
        <v>46</v>
      </c>
      <c r="H4861" t="s">
        <v>52</v>
      </c>
      <c r="I4861" t="s">
        <v>19</v>
      </c>
      <c r="J4861" t="b">
        <v>0</v>
      </c>
      <c r="L4861">
        <v>0.02</v>
      </c>
      <c r="M4861" t="s">
        <v>5381</v>
      </c>
      <c r="O4861">
        <v>66758</v>
      </c>
      <c r="P4861">
        <v>4.6100000000000003</v>
      </c>
      <c r="Q4861">
        <v>0.86</v>
      </c>
      <c r="R4861" t="b">
        <v>0</v>
      </c>
      <c r="S4861" t="s">
        <v>40</v>
      </c>
      <c r="T4861">
        <v>12</v>
      </c>
      <c r="U4861" t="s">
        <v>2314</v>
      </c>
      <c r="V4861" t="b">
        <v>1</v>
      </c>
      <c r="W4861" t="b">
        <v>1</v>
      </c>
      <c r="X4861" t="b">
        <v>0</v>
      </c>
      <c r="Y4861" t="b">
        <v>0</v>
      </c>
      <c r="Z4861" t="b">
        <v>0</v>
      </c>
      <c r="AA4861" t="b">
        <v>0</v>
      </c>
      <c r="AB4861" t="b">
        <v>1</v>
      </c>
      <c r="AC4861" t="b">
        <v>0</v>
      </c>
      <c r="AD4861" t="b">
        <v>1</v>
      </c>
      <c r="AE4861" t="b">
        <v>0</v>
      </c>
      <c r="AF4861" t="b">
        <v>0</v>
      </c>
      <c r="AG4861" t="b">
        <v>0</v>
      </c>
      <c r="AH4861" t="b">
        <v>0</v>
      </c>
      <c r="AI4861" t="b">
        <v>0</v>
      </c>
      <c r="AJ4861" t="b">
        <v>0</v>
      </c>
      <c r="AK4861" t="b">
        <v>0</v>
      </c>
      <c r="AL4861" t="b">
        <v>0</v>
      </c>
      <c r="AM4861" t="b">
        <v>0</v>
      </c>
    </row>
    <row r="4862" spans="1:39" ht="14.4" hidden="1" x14ac:dyDescent="0.3">
      <c r="A4862" t="s">
        <v>4981</v>
      </c>
      <c r="B4862">
        <v>2025</v>
      </c>
      <c r="C4862" t="s">
        <v>147</v>
      </c>
      <c r="D4862" t="s">
        <v>68</v>
      </c>
      <c r="E4862" t="s">
        <v>120</v>
      </c>
      <c r="F4862" t="s">
        <v>5176</v>
      </c>
      <c r="G4862" t="s">
        <v>33</v>
      </c>
      <c r="H4862" t="s">
        <v>42</v>
      </c>
      <c r="I4862" t="s">
        <v>49</v>
      </c>
      <c r="J4862" t="b">
        <v>1</v>
      </c>
      <c r="K4862" t="s">
        <v>230</v>
      </c>
      <c r="L4862">
        <v>0.61</v>
      </c>
      <c r="M4862" t="s">
        <v>5380</v>
      </c>
      <c r="N4862" t="s">
        <v>230</v>
      </c>
      <c r="O4862">
        <v>146639</v>
      </c>
      <c r="P4862">
        <v>9.86</v>
      </c>
      <c r="Q4862">
        <v>0.13</v>
      </c>
      <c r="R4862" t="b">
        <v>1</v>
      </c>
      <c r="S4862" t="s">
        <v>40</v>
      </c>
      <c r="T4862">
        <v>10</v>
      </c>
      <c r="U4862" t="s">
        <v>2314</v>
      </c>
      <c r="V4862" t="b">
        <v>1</v>
      </c>
      <c r="W4862" t="b">
        <v>1</v>
      </c>
      <c r="X4862" t="b">
        <v>1</v>
      </c>
      <c r="Y4862" t="b">
        <v>0</v>
      </c>
      <c r="Z4862" t="b">
        <v>0</v>
      </c>
      <c r="AA4862" t="b">
        <v>1</v>
      </c>
      <c r="AB4862" t="b">
        <v>0</v>
      </c>
      <c r="AC4862" t="b">
        <v>0</v>
      </c>
      <c r="AD4862" t="b">
        <v>1</v>
      </c>
      <c r="AE4862" t="b">
        <v>0</v>
      </c>
      <c r="AF4862" t="b">
        <v>0</v>
      </c>
      <c r="AG4862" t="b">
        <v>0</v>
      </c>
      <c r="AH4862" t="b">
        <v>1</v>
      </c>
      <c r="AI4862" t="b">
        <v>0</v>
      </c>
      <c r="AJ4862" t="b">
        <v>0</v>
      </c>
      <c r="AK4862" t="b">
        <v>0</v>
      </c>
      <c r="AL4862" t="b">
        <v>0</v>
      </c>
      <c r="AM4862" t="b">
        <v>0</v>
      </c>
    </row>
    <row r="4863" spans="1:39" ht="14.4" hidden="1" x14ac:dyDescent="0.3">
      <c r="A4863" t="s">
        <v>4982</v>
      </c>
      <c r="B4863">
        <v>2025</v>
      </c>
      <c r="C4863" t="s">
        <v>156</v>
      </c>
      <c r="D4863" t="s">
        <v>58</v>
      </c>
      <c r="E4863" t="s">
        <v>135</v>
      </c>
      <c r="F4863" t="s">
        <v>5172</v>
      </c>
      <c r="G4863" t="s">
        <v>86</v>
      </c>
      <c r="H4863" t="s">
        <v>52</v>
      </c>
      <c r="I4863" t="s">
        <v>49</v>
      </c>
      <c r="J4863" t="b">
        <v>1</v>
      </c>
      <c r="K4863" t="s">
        <v>130</v>
      </c>
      <c r="L4863">
        <v>0.66</v>
      </c>
      <c r="M4863" t="s">
        <v>5379</v>
      </c>
      <c r="N4863" t="s">
        <v>130</v>
      </c>
      <c r="O4863">
        <v>37393</v>
      </c>
      <c r="P4863">
        <v>11.68</v>
      </c>
      <c r="Q4863">
        <v>0.35</v>
      </c>
      <c r="R4863" t="b">
        <v>1</v>
      </c>
      <c r="S4863" t="s">
        <v>35</v>
      </c>
      <c r="T4863">
        <v>18</v>
      </c>
      <c r="U4863" t="s">
        <v>3860</v>
      </c>
      <c r="V4863" t="b">
        <v>1</v>
      </c>
      <c r="W4863" t="b">
        <v>0</v>
      </c>
      <c r="X4863" t="b">
        <v>0</v>
      </c>
      <c r="Y4863" t="b">
        <v>0</v>
      </c>
      <c r="Z4863" t="b">
        <v>1</v>
      </c>
      <c r="AA4863" t="b">
        <v>0</v>
      </c>
      <c r="AB4863" t="b">
        <v>1</v>
      </c>
      <c r="AC4863" t="b">
        <v>0</v>
      </c>
      <c r="AD4863" t="b">
        <v>1</v>
      </c>
      <c r="AE4863" t="b">
        <v>1</v>
      </c>
      <c r="AF4863" t="b">
        <v>0</v>
      </c>
      <c r="AG4863" t="b">
        <v>0</v>
      </c>
      <c r="AH4863" t="b">
        <v>0</v>
      </c>
      <c r="AI4863" t="b">
        <v>0</v>
      </c>
      <c r="AJ4863" t="b">
        <v>0</v>
      </c>
      <c r="AK4863" t="b">
        <v>0</v>
      </c>
      <c r="AL4863" t="b">
        <v>0</v>
      </c>
      <c r="AM4863" t="b">
        <v>1</v>
      </c>
    </row>
    <row r="4864" spans="1:39" ht="14.4" hidden="1" x14ac:dyDescent="0.3">
      <c r="A4864" t="s">
        <v>4983</v>
      </c>
      <c r="B4864">
        <v>2025</v>
      </c>
      <c r="C4864" t="s">
        <v>137</v>
      </c>
      <c r="D4864" t="s">
        <v>77</v>
      </c>
      <c r="E4864" t="s">
        <v>59</v>
      </c>
      <c r="F4864" t="s">
        <v>5176</v>
      </c>
      <c r="G4864" t="s">
        <v>33</v>
      </c>
      <c r="H4864" t="s">
        <v>18</v>
      </c>
      <c r="I4864" t="s">
        <v>28</v>
      </c>
      <c r="J4864" t="b">
        <v>1</v>
      </c>
      <c r="K4864" t="s">
        <v>5377</v>
      </c>
      <c r="L4864">
        <v>0.45</v>
      </c>
      <c r="M4864" t="s">
        <v>5378</v>
      </c>
      <c r="N4864" t="s">
        <v>5377</v>
      </c>
      <c r="O4864">
        <v>97258</v>
      </c>
      <c r="P4864">
        <v>15.11</v>
      </c>
      <c r="Q4864">
        <v>0.14000000000000001</v>
      </c>
      <c r="R4864" t="b">
        <v>1</v>
      </c>
      <c r="S4864" t="s">
        <v>40</v>
      </c>
      <c r="T4864">
        <v>17</v>
      </c>
      <c r="U4864" t="s">
        <v>2314</v>
      </c>
      <c r="V4864" t="b">
        <v>1</v>
      </c>
      <c r="W4864" t="b">
        <v>0</v>
      </c>
      <c r="X4864" t="b">
        <v>1</v>
      </c>
      <c r="Y4864" t="b">
        <v>0</v>
      </c>
      <c r="Z4864" t="b">
        <v>0</v>
      </c>
      <c r="AA4864" t="b">
        <v>0</v>
      </c>
      <c r="AB4864" t="b">
        <v>1</v>
      </c>
      <c r="AC4864" t="b">
        <v>1</v>
      </c>
      <c r="AD4864" t="b">
        <v>1</v>
      </c>
      <c r="AE4864" t="b">
        <v>0</v>
      </c>
      <c r="AF4864" t="b">
        <v>0</v>
      </c>
      <c r="AG4864" t="b">
        <v>0</v>
      </c>
      <c r="AH4864" t="b">
        <v>0</v>
      </c>
      <c r="AI4864" t="b">
        <v>0</v>
      </c>
      <c r="AJ4864" t="b">
        <v>1</v>
      </c>
      <c r="AK4864" t="b">
        <v>0</v>
      </c>
      <c r="AL4864" t="b">
        <v>1</v>
      </c>
      <c r="AM4864" t="b">
        <v>1</v>
      </c>
    </row>
    <row r="4865" spans="1:39" ht="14.4" hidden="1" x14ac:dyDescent="0.3">
      <c r="A4865" t="s">
        <v>4984</v>
      </c>
      <c r="B4865">
        <v>2025</v>
      </c>
      <c r="C4865" t="s">
        <v>14</v>
      </c>
      <c r="D4865" t="s">
        <v>15</v>
      </c>
      <c r="E4865" t="s">
        <v>16</v>
      </c>
      <c r="F4865" t="s">
        <v>5169</v>
      </c>
      <c r="G4865" t="s">
        <v>46</v>
      </c>
      <c r="H4865" t="s">
        <v>60</v>
      </c>
      <c r="I4865" t="s">
        <v>28</v>
      </c>
      <c r="J4865" t="b">
        <v>1</v>
      </c>
      <c r="K4865" t="s">
        <v>5375</v>
      </c>
      <c r="L4865">
        <v>0.55000000000000004</v>
      </c>
      <c r="M4865" t="s">
        <v>5376</v>
      </c>
      <c r="N4865" t="s">
        <v>5375</v>
      </c>
      <c r="O4865">
        <v>54361</v>
      </c>
      <c r="P4865">
        <v>7.74</v>
      </c>
      <c r="Q4865">
        <v>0.18</v>
      </c>
      <c r="R4865" t="b">
        <v>1</v>
      </c>
      <c r="S4865" t="s">
        <v>40</v>
      </c>
      <c r="T4865">
        <v>4</v>
      </c>
      <c r="U4865" t="s">
        <v>2314</v>
      </c>
      <c r="V4865" t="b">
        <v>1</v>
      </c>
      <c r="W4865" t="b">
        <v>0</v>
      </c>
      <c r="X4865" t="b">
        <v>0</v>
      </c>
      <c r="Y4865" t="b">
        <v>0</v>
      </c>
      <c r="Z4865" t="b">
        <v>1</v>
      </c>
      <c r="AA4865" t="b">
        <v>0</v>
      </c>
      <c r="AB4865" t="b">
        <v>0</v>
      </c>
      <c r="AC4865" t="b">
        <v>0</v>
      </c>
      <c r="AD4865" t="b">
        <v>1</v>
      </c>
      <c r="AE4865" t="b">
        <v>0</v>
      </c>
      <c r="AF4865" t="b">
        <v>0</v>
      </c>
      <c r="AG4865" t="b">
        <v>0</v>
      </c>
      <c r="AH4865" t="b">
        <v>1</v>
      </c>
      <c r="AI4865" t="b">
        <v>1</v>
      </c>
      <c r="AJ4865" t="b">
        <v>0</v>
      </c>
      <c r="AK4865" t="b">
        <v>0</v>
      </c>
      <c r="AL4865" t="b">
        <v>1</v>
      </c>
      <c r="AM4865" t="b">
        <v>1</v>
      </c>
    </row>
    <row r="4866" spans="1:39" ht="14.4" hidden="1" x14ac:dyDescent="0.3">
      <c r="A4866" t="s">
        <v>4985</v>
      </c>
      <c r="B4866">
        <v>2025</v>
      </c>
      <c r="C4866" t="s">
        <v>115</v>
      </c>
      <c r="D4866" t="s">
        <v>31</v>
      </c>
      <c r="E4866" t="s">
        <v>120</v>
      </c>
      <c r="F4866" t="s">
        <v>5176</v>
      </c>
      <c r="G4866" t="s">
        <v>33</v>
      </c>
      <c r="H4866" t="s">
        <v>34</v>
      </c>
      <c r="I4866" t="s">
        <v>49</v>
      </c>
      <c r="J4866" t="b">
        <v>1</v>
      </c>
      <c r="K4866" t="s">
        <v>5370</v>
      </c>
      <c r="L4866">
        <v>0.61</v>
      </c>
      <c r="M4866" t="s">
        <v>5374</v>
      </c>
      <c r="N4866" t="s">
        <v>5370</v>
      </c>
      <c r="O4866">
        <v>39650</v>
      </c>
      <c r="P4866">
        <v>9.9</v>
      </c>
      <c r="Q4866">
        <v>0.38</v>
      </c>
      <c r="R4866" t="b">
        <v>1</v>
      </c>
      <c r="S4866" t="s">
        <v>20</v>
      </c>
      <c r="T4866">
        <v>5</v>
      </c>
      <c r="U4866" t="s">
        <v>2314</v>
      </c>
      <c r="V4866" t="b">
        <v>1</v>
      </c>
      <c r="W4866" t="b">
        <v>1</v>
      </c>
      <c r="X4866" t="b">
        <v>0</v>
      </c>
      <c r="Y4866" t="b">
        <v>0</v>
      </c>
      <c r="Z4866" t="b">
        <v>0</v>
      </c>
      <c r="AA4866" t="b">
        <v>1</v>
      </c>
      <c r="AB4866" t="b">
        <v>0</v>
      </c>
      <c r="AC4866" t="b">
        <v>0</v>
      </c>
      <c r="AD4866" t="b">
        <v>0</v>
      </c>
      <c r="AE4866" t="b">
        <v>0</v>
      </c>
      <c r="AF4866" t="b">
        <v>0</v>
      </c>
      <c r="AG4866" t="b">
        <v>1</v>
      </c>
      <c r="AH4866" t="b">
        <v>1</v>
      </c>
      <c r="AI4866" t="b">
        <v>1</v>
      </c>
      <c r="AJ4866" t="b">
        <v>0</v>
      </c>
      <c r="AK4866" t="b">
        <v>0</v>
      </c>
      <c r="AL4866" t="b">
        <v>0</v>
      </c>
      <c r="AM4866" t="b">
        <v>1</v>
      </c>
    </row>
    <row r="4867" spans="1:39" ht="14.4" hidden="1" x14ac:dyDescent="0.3">
      <c r="A4867" t="s">
        <v>4986</v>
      </c>
      <c r="B4867">
        <v>2025</v>
      </c>
      <c r="C4867" t="s">
        <v>244</v>
      </c>
      <c r="D4867" t="s">
        <v>24</v>
      </c>
      <c r="E4867" t="s">
        <v>64</v>
      </c>
      <c r="F4867" t="s">
        <v>5172</v>
      </c>
      <c r="G4867" t="s">
        <v>93</v>
      </c>
      <c r="H4867" t="s">
        <v>60</v>
      </c>
      <c r="I4867" t="s">
        <v>98</v>
      </c>
      <c r="J4867" t="b">
        <v>1</v>
      </c>
      <c r="K4867" t="s">
        <v>5372</v>
      </c>
      <c r="L4867">
        <v>0.81</v>
      </c>
      <c r="M4867" t="s">
        <v>5373</v>
      </c>
      <c r="N4867" t="s">
        <v>5372</v>
      </c>
      <c r="O4867">
        <v>113878</v>
      </c>
      <c r="P4867">
        <v>10.39</v>
      </c>
      <c r="Q4867">
        <v>0.18</v>
      </c>
      <c r="R4867" t="b">
        <v>1</v>
      </c>
      <c r="S4867" t="s">
        <v>40</v>
      </c>
      <c r="T4867">
        <v>3</v>
      </c>
      <c r="U4867" t="s">
        <v>2314</v>
      </c>
      <c r="V4867" t="b">
        <v>1</v>
      </c>
      <c r="W4867" t="b">
        <v>0</v>
      </c>
      <c r="X4867" t="b">
        <v>0</v>
      </c>
      <c r="Y4867" t="b">
        <v>0</v>
      </c>
      <c r="Z4867" t="b">
        <v>0</v>
      </c>
      <c r="AA4867" t="b">
        <v>0</v>
      </c>
      <c r="AB4867" t="b">
        <v>1</v>
      </c>
      <c r="AC4867" t="b">
        <v>1</v>
      </c>
      <c r="AD4867" t="b">
        <v>1</v>
      </c>
      <c r="AE4867" t="b">
        <v>0</v>
      </c>
      <c r="AF4867" t="b">
        <v>0</v>
      </c>
      <c r="AG4867" t="b">
        <v>1</v>
      </c>
      <c r="AH4867" t="b">
        <v>1</v>
      </c>
      <c r="AI4867" t="b">
        <v>0</v>
      </c>
      <c r="AJ4867" t="b">
        <v>0</v>
      </c>
      <c r="AK4867" t="b">
        <v>0</v>
      </c>
      <c r="AL4867" t="b">
        <v>0</v>
      </c>
      <c r="AM4867" t="b">
        <v>1</v>
      </c>
    </row>
    <row r="4868" spans="1:39" ht="14.4" hidden="1" x14ac:dyDescent="0.3">
      <c r="A4868" t="s">
        <v>4987</v>
      </c>
      <c r="B4868">
        <v>2025</v>
      </c>
      <c r="C4868" t="s">
        <v>67</v>
      </c>
      <c r="D4868" t="s">
        <v>68</v>
      </c>
      <c r="E4868" t="s">
        <v>16</v>
      </c>
      <c r="F4868" t="s">
        <v>5181</v>
      </c>
      <c r="G4868" t="s">
        <v>46</v>
      </c>
      <c r="H4868" t="s">
        <v>27</v>
      </c>
      <c r="I4868" t="s">
        <v>49</v>
      </c>
      <c r="J4868" t="b">
        <v>1</v>
      </c>
      <c r="K4868" t="s">
        <v>5370</v>
      </c>
      <c r="L4868">
        <v>0.53</v>
      </c>
      <c r="M4868" t="s">
        <v>5371</v>
      </c>
      <c r="N4868" t="s">
        <v>5370</v>
      </c>
      <c r="O4868">
        <v>149077</v>
      </c>
      <c r="P4868">
        <v>5.22</v>
      </c>
      <c r="Q4868">
        <v>0.26</v>
      </c>
      <c r="R4868" t="b">
        <v>1</v>
      </c>
      <c r="S4868" t="s">
        <v>20</v>
      </c>
      <c r="T4868">
        <v>11</v>
      </c>
      <c r="U4868" t="s">
        <v>2314</v>
      </c>
      <c r="V4868" t="b">
        <v>0</v>
      </c>
      <c r="W4868" t="b">
        <v>1</v>
      </c>
      <c r="X4868" t="b">
        <v>1</v>
      </c>
      <c r="Y4868" t="b">
        <v>0</v>
      </c>
      <c r="Z4868" t="b">
        <v>0</v>
      </c>
      <c r="AA4868" t="b">
        <v>0</v>
      </c>
      <c r="AB4868" t="b">
        <v>0</v>
      </c>
      <c r="AC4868" t="b">
        <v>1</v>
      </c>
      <c r="AD4868" t="b">
        <v>1</v>
      </c>
      <c r="AE4868" t="b">
        <v>1</v>
      </c>
      <c r="AF4868" t="b">
        <v>0</v>
      </c>
      <c r="AG4868" t="b">
        <v>1</v>
      </c>
      <c r="AH4868" t="b">
        <v>1</v>
      </c>
      <c r="AI4868" t="b">
        <v>1</v>
      </c>
      <c r="AJ4868" t="b">
        <v>0</v>
      </c>
      <c r="AK4868" t="b">
        <v>0</v>
      </c>
      <c r="AL4868" t="b">
        <v>0</v>
      </c>
      <c r="AM4868" t="b">
        <v>1</v>
      </c>
    </row>
    <row r="4869" spans="1:39" ht="14.4" hidden="1" x14ac:dyDescent="0.3">
      <c r="A4869" t="s">
        <v>4988</v>
      </c>
      <c r="B4869">
        <v>2025</v>
      </c>
      <c r="C4869" t="s">
        <v>115</v>
      </c>
      <c r="D4869" t="s">
        <v>31</v>
      </c>
      <c r="E4869" t="s">
        <v>120</v>
      </c>
      <c r="F4869" t="s">
        <v>5176</v>
      </c>
      <c r="G4869" t="s">
        <v>17</v>
      </c>
      <c r="H4869" t="s">
        <v>105</v>
      </c>
      <c r="I4869" t="s">
        <v>28</v>
      </c>
      <c r="J4869" t="b">
        <v>1</v>
      </c>
      <c r="K4869" t="s">
        <v>5368</v>
      </c>
      <c r="L4869">
        <v>0.91</v>
      </c>
      <c r="M4869" t="s">
        <v>5369</v>
      </c>
      <c r="N4869" t="s">
        <v>5368</v>
      </c>
      <c r="O4869">
        <v>44809</v>
      </c>
      <c r="P4869">
        <v>9.99</v>
      </c>
      <c r="Q4869">
        <v>0.32</v>
      </c>
      <c r="R4869" t="b">
        <v>1</v>
      </c>
      <c r="S4869" t="s">
        <v>20</v>
      </c>
      <c r="T4869">
        <v>4</v>
      </c>
      <c r="U4869" t="s">
        <v>2314</v>
      </c>
      <c r="V4869" t="b">
        <v>0</v>
      </c>
      <c r="W4869" t="b">
        <v>1</v>
      </c>
      <c r="X4869" t="b">
        <v>0</v>
      </c>
      <c r="Y4869" t="b">
        <v>1</v>
      </c>
      <c r="Z4869" t="b">
        <v>1</v>
      </c>
      <c r="AA4869" t="b">
        <v>1</v>
      </c>
      <c r="AB4869" t="b">
        <v>0</v>
      </c>
      <c r="AC4869" t="b">
        <v>1</v>
      </c>
      <c r="AD4869" t="b">
        <v>0</v>
      </c>
      <c r="AE4869" t="b">
        <v>1</v>
      </c>
      <c r="AF4869" t="b">
        <v>1</v>
      </c>
      <c r="AG4869" t="b">
        <v>1</v>
      </c>
      <c r="AH4869" t="b">
        <v>0</v>
      </c>
      <c r="AI4869" t="b">
        <v>0</v>
      </c>
      <c r="AJ4869" t="b">
        <v>0</v>
      </c>
      <c r="AK4869" t="b">
        <v>0</v>
      </c>
      <c r="AL4869" t="b">
        <v>1</v>
      </c>
      <c r="AM4869" t="b">
        <v>0</v>
      </c>
    </row>
    <row r="4870" spans="1:39" ht="14.4" hidden="1" x14ac:dyDescent="0.3">
      <c r="A4870" t="s">
        <v>4989</v>
      </c>
      <c r="B4870">
        <v>2025</v>
      </c>
      <c r="C4870" t="s">
        <v>152</v>
      </c>
      <c r="D4870" t="s">
        <v>77</v>
      </c>
      <c r="E4870" t="s">
        <v>16</v>
      </c>
      <c r="F4870" t="s">
        <v>5172</v>
      </c>
      <c r="G4870" t="s">
        <v>55</v>
      </c>
      <c r="H4870" t="s">
        <v>18</v>
      </c>
      <c r="I4870" t="s">
        <v>19</v>
      </c>
      <c r="J4870" t="b">
        <v>1</v>
      </c>
      <c r="K4870" t="s">
        <v>130</v>
      </c>
      <c r="L4870">
        <v>0.43</v>
      </c>
      <c r="M4870" t="s">
        <v>5367</v>
      </c>
      <c r="N4870" t="s">
        <v>130</v>
      </c>
      <c r="O4870">
        <v>122541</v>
      </c>
      <c r="P4870">
        <v>12.36</v>
      </c>
      <c r="Q4870">
        <v>0.37</v>
      </c>
      <c r="R4870" t="b">
        <v>1</v>
      </c>
      <c r="S4870" t="s">
        <v>20</v>
      </c>
      <c r="T4870">
        <v>14</v>
      </c>
      <c r="U4870" t="s">
        <v>3860</v>
      </c>
      <c r="V4870" t="b">
        <v>0</v>
      </c>
      <c r="W4870" t="b">
        <v>1</v>
      </c>
      <c r="X4870" t="b">
        <v>1</v>
      </c>
      <c r="Y4870" t="b">
        <v>0</v>
      </c>
      <c r="Z4870" t="b">
        <v>0</v>
      </c>
      <c r="AA4870" t="b">
        <v>0</v>
      </c>
      <c r="AB4870" t="b">
        <v>0</v>
      </c>
      <c r="AC4870" t="b">
        <v>0</v>
      </c>
      <c r="AD4870" t="b">
        <v>1</v>
      </c>
      <c r="AE4870" t="b">
        <v>1</v>
      </c>
      <c r="AF4870" t="b">
        <v>0</v>
      </c>
      <c r="AG4870" t="b">
        <v>0</v>
      </c>
      <c r="AH4870" t="b">
        <v>0</v>
      </c>
      <c r="AI4870" t="b">
        <v>0</v>
      </c>
      <c r="AJ4870" t="b">
        <v>0</v>
      </c>
      <c r="AK4870" t="b">
        <v>0</v>
      </c>
      <c r="AL4870" t="b">
        <v>0</v>
      </c>
      <c r="AM4870" t="b">
        <v>1</v>
      </c>
    </row>
    <row r="4871" spans="1:39" ht="14.4" hidden="1" x14ac:dyDescent="0.3">
      <c r="A4871" t="s">
        <v>4990</v>
      </c>
      <c r="B4871">
        <v>2025</v>
      </c>
      <c r="C4871" t="s">
        <v>143</v>
      </c>
      <c r="D4871" t="s">
        <v>38</v>
      </c>
      <c r="E4871" t="s">
        <v>32</v>
      </c>
      <c r="F4871" t="s">
        <v>5176</v>
      </c>
      <c r="G4871" t="s">
        <v>86</v>
      </c>
      <c r="H4871" t="s">
        <v>42</v>
      </c>
      <c r="I4871" t="s">
        <v>28</v>
      </c>
      <c r="J4871" t="b">
        <v>1</v>
      </c>
      <c r="K4871" t="s">
        <v>5365</v>
      </c>
      <c r="L4871">
        <v>0.86</v>
      </c>
      <c r="M4871" t="s">
        <v>5366</v>
      </c>
      <c r="N4871" t="s">
        <v>5365</v>
      </c>
      <c r="O4871">
        <v>72040</v>
      </c>
      <c r="P4871">
        <v>11.52</v>
      </c>
      <c r="Q4871">
        <v>0.25</v>
      </c>
      <c r="R4871" t="b">
        <v>1</v>
      </c>
      <c r="S4871" t="s">
        <v>20</v>
      </c>
      <c r="T4871">
        <v>19</v>
      </c>
      <c r="U4871" t="s">
        <v>3860</v>
      </c>
      <c r="V4871" t="b">
        <v>1</v>
      </c>
      <c r="W4871" t="b">
        <v>0</v>
      </c>
      <c r="X4871" t="b">
        <v>0</v>
      </c>
      <c r="Y4871" t="b">
        <v>1</v>
      </c>
      <c r="Z4871" t="b">
        <v>0</v>
      </c>
      <c r="AA4871" t="b">
        <v>0</v>
      </c>
      <c r="AB4871" t="b">
        <v>1</v>
      </c>
      <c r="AC4871" t="b">
        <v>0</v>
      </c>
      <c r="AD4871" t="b">
        <v>0</v>
      </c>
      <c r="AE4871" t="b">
        <v>0</v>
      </c>
      <c r="AF4871" t="b">
        <v>0</v>
      </c>
      <c r="AG4871" t="b">
        <v>0</v>
      </c>
      <c r="AH4871" t="b">
        <v>0</v>
      </c>
      <c r="AI4871" t="b">
        <v>1</v>
      </c>
      <c r="AJ4871" t="b">
        <v>1</v>
      </c>
      <c r="AK4871" t="b">
        <v>1</v>
      </c>
      <c r="AL4871" t="b">
        <v>1</v>
      </c>
      <c r="AM4871" t="b">
        <v>0</v>
      </c>
    </row>
    <row r="4872" spans="1:39" ht="14.4" hidden="1" x14ac:dyDescent="0.3">
      <c r="A4872" t="s">
        <v>4991</v>
      </c>
      <c r="B4872">
        <v>2025</v>
      </c>
      <c r="C4872" t="s">
        <v>248</v>
      </c>
      <c r="D4872" t="s">
        <v>24</v>
      </c>
      <c r="E4872" t="s">
        <v>16</v>
      </c>
      <c r="F4872" t="s">
        <v>5172</v>
      </c>
      <c r="G4872" t="s">
        <v>26</v>
      </c>
      <c r="H4872" t="s">
        <v>52</v>
      </c>
      <c r="I4872" t="s">
        <v>28</v>
      </c>
      <c r="J4872" t="b">
        <v>1</v>
      </c>
      <c r="K4872" t="s">
        <v>5363</v>
      </c>
      <c r="L4872">
        <v>0.66</v>
      </c>
      <c r="M4872" t="s">
        <v>5364</v>
      </c>
      <c r="N4872" t="s">
        <v>5363</v>
      </c>
      <c r="O4872">
        <v>140052</v>
      </c>
      <c r="P4872">
        <v>17.63</v>
      </c>
      <c r="Q4872">
        <v>0.22</v>
      </c>
      <c r="R4872" t="b">
        <v>1</v>
      </c>
      <c r="S4872" t="s">
        <v>40</v>
      </c>
      <c r="T4872">
        <v>4</v>
      </c>
      <c r="U4872" t="s">
        <v>2314</v>
      </c>
      <c r="V4872" t="b">
        <v>1</v>
      </c>
      <c r="W4872" t="b">
        <v>0</v>
      </c>
      <c r="X4872" t="b">
        <v>1</v>
      </c>
      <c r="Y4872" t="b">
        <v>1</v>
      </c>
      <c r="Z4872" t="b">
        <v>0</v>
      </c>
      <c r="AA4872" t="b">
        <v>0</v>
      </c>
      <c r="AB4872" t="b">
        <v>0</v>
      </c>
      <c r="AC4872" t="b">
        <v>1</v>
      </c>
      <c r="AD4872" t="b">
        <v>0</v>
      </c>
      <c r="AE4872" t="b">
        <v>0</v>
      </c>
      <c r="AF4872" t="b">
        <v>0</v>
      </c>
      <c r="AG4872" t="b">
        <v>0</v>
      </c>
      <c r="AH4872" t="b">
        <v>1</v>
      </c>
      <c r="AI4872" t="b">
        <v>0</v>
      </c>
      <c r="AJ4872" t="b">
        <v>1</v>
      </c>
      <c r="AK4872" t="b">
        <v>0</v>
      </c>
      <c r="AL4872" t="b">
        <v>1</v>
      </c>
      <c r="AM4872" t="b">
        <v>1</v>
      </c>
    </row>
    <row r="4873" spans="1:39" ht="14.4" hidden="1" x14ac:dyDescent="0.3">
      <c r="A4873" t="s">
        <v>4992</v>
      </c>
      <c r="B4873">
        <v>2025</v>
      </c>
      <c r="C4873" t="s">
        <v>183</v>
      </c>
      <c r="D4873" t="s">
        <v>113</v>
      </c>
      <c r="E4873" t="s">
        <v>74</v>
      </c>
      <c r="F4873" t="s">
        <v>5172</v>
      </c>
      <c r="G4873" t="s">
        <v>26</v>
      </c>
      <c r="H4873" t="s">
        <v>42</v>
      </c>
      <c r="I4873" t="s">
        <v>83</v>
      </c>
      <c r="J4873" t="b">
        <v>1</v>
      </c>
      <c r="K4873" t="s">
        <v>5361</v>
      </c>
      <c r="L4873">
        <v>0.73</v>
      </c>
      <c r="M4873" t="s">
        <v>5362</v>
      </c>
      <c r="N4873" t="s">
        <v>5361</v>
      </c>
      <c r="O4873">
        <v>122564</v>
      </c>
      <c r="P4873">
        <v>5.9</v>
      </c>
      <c r="Q4873">
        <v>0.2</v>
      </c>
      <c r="R4873" t="b">
        <v>1</v>
      </c>
      <c r="S4873" t="s">
        <v>20</v>
      </c>
      <c r="T4873">
        <v>10</v>
      </c>
      <c r="U4873" t="s">
        <v>2314</v>
      </c>
      <c r="V4873" t="b">
        <v>0</v>
      </c>
      <c r="W4873" t="b">
        <v>1</v>
      </c>
      <c r="X4873" t="b">
        <v>1</v>
      </c>
      <c r="Y4873" t="b">
        <v>1</v>
      </c>
      <c r="Z4873" t="b">
        <v>0</v>
      </c>
      <c r="AA4873" t="b">
        <v>1</v>
      </c>
      <c r="AB4873" t="b">
        <v>0</v>
      </c>
      <c r="AC4873" t="b">
        <v>0</v>
      </c>
      <c r="AD4873" t="b">
        <v>1</v>
      </c>
      <c r="AE4873" t="b">
        <v>0</v>
      </c>
      <c r="AF4873" t="b">
        <v>0</v>
      </c>
      <c r="AG4873" t="b">
        <v>0</v>
      </c>
      <c r="AH4873" t="b">
        <v>0</v>
      </c>
      <c r="AI4873" t="b">
        <v>1</v>
      </c>
      <c r="AJ4873" t="b">
        <v>0</v>
      </c>
      <c r="AK4873" t="b">
        <v>0</v>
      </c>
      <c r="AL4873" t="b">
        <v>0</v>
      </c>
      <c r="AM4873" t="b">
        <v>1</v>
      </c>
    </row>
    <row r="4874" spans="1:39" ht="14.4" hidden="1" x14ac:dyDescent="0.3">
      <c r="A4874" t="s">
        <v>4993</v>
      </c>
      <c r="B4874">
        <v>2025</v>
      </c>
      <c r="C4874" t="s">
        <v>112</v>
      </c>
      <c r="D4874" t="s">
        <v>113</v>
      </c>
      <c r="E4874" t="s">
        <v>78</v>
      </c>
      <c r="F4874" t="s">
        <v>5181</v>
      </c>
      <c r="G4874" t="s">
        <v>93</v>
      </c>
      <c r="H4874" t="s">
        <v>34</v>
      </c>
      <c r="I4874" t="s">
        <v>98</v>
      </c>
      <c r="J4874" t="b">
        <v>1</v>
      </c>
      <c r="K4874" t="s">
        <v>5359</v>
      </c>
      <c r="L4874">
        <v>0.7</v>
      </c>
      <c r="M4874" t="s">
        <v>5360</v>
      </c>
      <c r="N4874" t="s">
        <v>5359</v>
      </c>
      <c r="O4874">
        <v>121635</v>
      </c>
      <c r="P4874">
        <v>17.100000000000001</v>
      </c>
      <c r="Q4874">
        <v>0.12</v>
      </c>
      <c r="R4874" t="b">
        <v>1</v>
      </c>
      <c r="S4874" t="s">
        <v>20</v>
      </c>
      <c r="T4874">
        <v>7</v>
      </c>
      <c r="U4874" t="s">
        <v>2314</v>
      </c>
      <c r="V4874" t="b">
        <v>0</v>
      </c>
      <c r="W4874" t="b">
        <v>1</v>
      </c>
      <c r="X4874" t="b">
        <v>0</v>
      </c>
      <c r="Y4874" t="b">
        <v>1</v>
      </c>
      <c r="Z4874" t="b">
        <v>0</v>
      </c>
      <c r="AA4874" t="b">
        <v>1</v>
      </c>
      <c r="AB4874" t="b">
        <v>0</v>
      </c>
      <c r="AC4874" t="b">
        <v>0</v>
      </c>
      <c r="AD4874" t="b">
        <v>1</v>
      </c>
      <c r="AE4874" t="b">
        <v>0</v>
      </c>
      <c r="AF4874" t="b">
        <v>0</v>
      </c>
      <c r="AG4874" t="b">
        <v>1</v>
      </c>
      <c r="AH4874" t="b">
        <v>1</v>
      </c>
      <c r="AI4874" t="b">
        <v>1</v>
      </c>
      <c r="AJ4874" t="b">
        <v>0</v>
      </c>
      <c r="AK4874" t="b">
        <v>0</v>
      </c>
      <c r="AL4874" t="b">
        <v>0</v>
      </c>
      <c r="AM4874" t="b">
        <v>0</v>
      </c>
    </row>
    <row r="4875" spans="1:39" ht="14.4" hidden="1" x14ac:dyDescent="0.3">
      <c r="A4875" t="s">
        <v>4994</v>
      </c>
      <c r="B4875">
        <v>2025</v>
      </c>
      <c r="C4875" t="s">
        <v>147</v>
      </c>
      <c r="D4875" t="s">
        <v>68</v>
      </c>
      <c r="E4875" t="s">
        <v>32</v>
      </c>
      <c r="F4875" t="s">
        <v>5176</v>
      </c>
      <c r="G4875" t="s">
        <v>33</v>
      </c>
      <c r="H4875" t="s">
        <v>52</v>
      </c>
      <c r="I4875" t="s">
        <v>98</v>
      </c>
      <c r="J4875" t="b">
        <v>1</v>
      </c>
      <c r="K4875" t="s">
        <v>5357</v>
      </c>
      <c r="L4875">
        <v>0.48</v>
      </c>
      <c r="M4875" t="s">
        <v>5358</v>
      </c>
      <c r="N4875" t="s">
        <v>5357</v>
      </c>
      <c r="O4875">
        <v>123139</v>
      </c>
      <c r="P4875">
        <v>6.86</v>
      </c>
      <c r="Q4875">
        <v>0.14000000000000001</v>
      </c>
      <c r="R4875" t="b">
        <v>1</v>
      </c>
      <c r="S4875" t="s">
        <v>40</v>
      </c>
      <c r="T4875">
        <v>18</v>
      </c>
      <c r="U4875" t="s">
        <v>2314</v>
      </c>
      <c r="V4875" t="b">
        <v>1</v>
      </c>
      <c r="W4875" t="b">
        <v>0</v>
      </c>
      <c r="X4875" t="b">
        <v>0</v>
      </c>
      <c r="Y4875" t="b">
        <v>0</v>
      </c>
      <c r="Z4875" t="b">
        <v>0</v>
      </c>
      <c r="AA4875" t="b">
        <v>1</v>
      </c>
      <c r="AB4875" t="b">
        <v>0</v>
      </c>
      <c r="AC4875" t="b">
        <v>0</v>
      </c>
      <c r="AD4875" t="b">
        <v>1</v>
      </c>
      <c r="AE4875" t="b">
        <v>1</v>
      </c>
      <c r="AF4875" t="b">
        <v>1</v>
      </c>
      <c r="AG4875" t="b">
        <v>1</v>
      </c>
      <c r="AH4875" t="b">
        <v>0</v>
      </c>
      <c r="AI4875" t="b">
        <v>0</v>
      </c>
      <c r="AJ4875" t="b">
        <v>0</v>
      </c>
      <c r="AK4875" t="b">
        <v>0</v>
      </c>
      <c r="AL4875" t="b">
        <v>0</v>
      </c>
      <c r="AM4875" t="b">
        <v>0</v>
      </c>
    </row>
    <row r="4876" spans="1:39" ht="14.4" hidden="1" x14ac:dyDescent="0.3">
      <c r="A4876" t="s">
        <v>4995</v>
      </c>
      <c r="B4876">
        <v>2025</v>
      </c>
      <c r="C4876" t="s">
        <v>76</v>
      </c>
      <c r="D4876" t="s">
        <v>77</v>
      </c>
      <c r="E4876" t="s">
        <v>25</v>
      </c>
      <c r="F4876" t="s">
        <v>40</v>
      </c>
      <c r="G4876" t="s">
        <v>17</v>
      </c>
      <c r="H4876" t="s">
        <v>52</v>
      </c>
      <c r="I4876" t="s">
        <v>49</v>
      </c>
      <c r="J4876" t="b">
        <v>1</v>
      </c>
      <c r="K4876" t="s">
        <v>642</v>
      </c>
      <c r="L4876">
        <v>0.84</v>
      </c>
      <c r="M4876" t="s">
        <v>5356</v>
      </c>
      <c r="N4876" t="s">
        <v>642</v>
      </c>
      <c r="O4876">
        <v>122839</v>
      </c>
      <c r="P4876">
        <v>17.71</v>
      </c>
      <c r="Q4876">
        <v>0.23</v>
      </c>
      <c r="R4876" t="b">
        <v>1</v>
      </c>
      <c r="S4876" t="s">
        <v>35</v>
      </c>
      <c r="T4876">
        <v>6</v>
      </c>
      <c r="U4876" t="s">
        <v>2314</v>
      </c>
      <c r="V4876" t="b">
        <v>0</v>
      </c>
      <c r="W4876" t="b">
        <v>1</v>
      </c>
      <c r="X4876" t="b">
        <v>0</v>
      </c>
      <c r="Y4876" t="b">
        <v>1</v>
      </c>
      <c r="Z4876" t="b">
        <v>0</v>
      </c>
      <c r="AA4876" t="b">
        <v>1</v>
      </c>
      <c r="AB4876" t="b">
        <v>0</v>
      </c>
      <c r="AC4876" t="b">
        <v>0</v>
      </c>
      <c r="AD4876" t="b">
        <v>1</v>
      </c>
      <c r="AE4876" t="b">
        <v>1</v>
      </c>
      <c r="AF4876" t="b">
        <v>0</v>
      </c>
      <c r="AG4876" t="b">
        <v>0</v>
      </c>
      <c r="AH4876" t="b">
        <v>0</v>
      </c>
      <c r="AI4876" t="b">
        <v>1</v>
      </c>
      <c r="AJ4876" t="b">
        <v>0</v>
      </c>
      <c r="AK4876" t="b">
        <v>0</v>
      </c>
      <c r="AL4876" t="b">
        <v>0</v>
      </c>
      <c r="AM4876" t="b">
        <v>0</v>
      </c>
    </row>
    <row r="4877" spans="1:39" ht="14.4" hidden="1" x14ac:dyDescent="0.3">
      <c r="A4877" t="s">
        <v>4996</v>
      </c>
      <c r="B4877">
        <v>2025</v>
      </c>
      <c r="C4877" t="s">
        <v>177</v>
      </c>
      <c r="D4877" t="s">
        <v>38</v>
      </c>
      <c r="E4877" t="s">
        <v>120</v>
      </c>
      <c r="F4877" t="s">
        <v>5176</v>
      </c>
      <c r="G4877" t="s">
        <v>93</v>
      </c>
      <c r="H4877" t="s">
        <v>60</v>
      </c>
      <c r="I4877" t="s">
        <v>28</v>
      </c>
      <c r="J4877" t="b">
        <v>1</v>
      </c>
      <c r="K4877" t="s">
        <v>5354</v>
      </c>
      <c r="L4877">
        <v>0.82</v>
      </c>
      <c r="M4877" t="s">
        <v>5355</v>
      </c>
      <c r="N4877" t="s">
        <v>5354</v>
      </c>
      <c r="O4877">
        <v>76537</v>
      </c>
      <c r="P4877">
        <v>9.0299999999999994</v>
      </c>
      <c r="Q4877">
        <v>0.16</v>
      </c>
      <c r="R4877" t="b">
        <v>1</v>
      </c>
      <c r="S4877" t="s">
        <v>40</v>
      </c>
      <c r="T4877">
        <v>1</v>
      </c>
      <c r="U4877" t="s">
        <v>2314</v>
      </c>
      <c r="V4877" t="b">
        <v>1</v>
      </c>
      <c r="W4877" t="b">
        <v>1</v>
      </c>
      <c r="X4877" t="b">
        <v>0</v>
      </c>
      <c r="Y4877" t="b">
        <v>0</v>
      </c>
      <c r="Z4877" t="b">
        <v>1</v>
      </c>
      <c r="AA4877" t="b">
        <v>0</v>
      </c>
      <c r="AB4877" t="b">
        <v>0</v>
      </c>
      <c r="AC4877" t="b">
        <v>0</v>
      </c>
      <c r="AD4877" t="b">
        <v>0</v>
      </c>
      <c r="AE4877" t="b">
        <v>0</v>
      </c>
      <c r="AF4877" t="b">
        <v>1</v>
      </c>
      <c r="AG4877" t="b">
        <v>0</v>
      </c>
      <c r="AH4877" t="b">
        <v>0</v>
      </c>
      <c r="AI4877" t="b">
        <v>0</v>
      </c>
      <c r="AJ4877" t="b">
        <v>0</v>
      </c>
      <c r="AK4877" t="b">
        <v>0</v>
      </c>
      <c r="AL4877" t="b">
        <v>1</v>
      </c>
      <c r="AM4877" t="b">
        <v>1</v>
      </c>
    </row>
    <row r="4878" spans="1:39" ht="14.4" hidden="1" x14ac:dyDescent="0.3">
      <c r="A4878" t="s">
        <v>4997</v>
      </c>
      <c r="B4878">
        <v>2025</v>
      </c>
      <c r="C4878" t="s">
        <v>63</v>
      </c>
      <c r="D4878" t="s">
        <v>24</v>
      </c>
      <c r="E4878" t="s">
        <v>39</v>
      </c>
      <c r="F4878" t="s">
        <v>5181</v>
      </c>
      <c r="G4878" t="s">
        <v>46</v>
      </c>
      <c r="H4878" t="s">
        <v>91</v>
      </c>
      <c r="I4878" t="s">
        <v>83</v>
      </c>
      <c r="J4878" t="b">
        <v>1</v>
      </c>
      <c r="K4878" t="s">
        <v>5352</v>
      </c>
      <c r="L4878">
        <v>0.89</v>
      </c>
      <c r="M4878" t="s">
        <v>5353</v>
      </c>
      <c r="N4878" t="s">
        <v>5352</v>
      </c>
      <c r="O4878">
        <v>125761</v>
      </c>
      <c r="P4878">
        <v>17.809999999999999</v>
      </c>
      <c r="Q4878">
        <v>0.2</v>
      </c>
      <c r="R4878" t="b">
        <v>1</v>
      </c>
      <c r="S4878" t="s">
        <v>40</v>
      </c>
      <c r="T4878">
        <v>12</v>
      </c>
      <c r="U4878" t="s">
        <v>2314</v>
      </c>
      <c r="V4878" t="b">
        <v>1</v>
      </c>
      <c r="W4878" t="b">
        <v>0</v>
      </c>
      <c r="X4878" t="b">
        <v>0</v>
      </c>
      <c r="Y4878" t="b">
        <v>0</v>
      </c>
      <c r="Z4878" t="b">
        <v>0</v>
      </c>
      <c r="AA4878" t="b">
        <v>1</v>
      </c>
      <c r="AB4878" t="b">
        <v>1</v>
      </c>
      <c r="AC4878" t="b">
        <v>0</v>
      </c>
      <c r="AD4878" t="b">
        <v>0</v>
      </c>
      <c r="AE4878" t="b">
        <v>1</v>
      </c>
      <c r="AF4878" t="b">
        <v>0</v>
      </c>
      <c r="AG4878" t="b">
        <v>1</v>
      </c>
      <c r="AH4878" t="b">
        <v>1</v>
      </c>
      <c r="AI4878" t="b">
        <v>1</v>
      </c>
      <c r="AJ4878" t="b">
        <v>0</v>
      </c>
      <c r="AK4878" t="b">
        <v>0</v>
      </c>
      <c r="AL4878" t="b">
        <v>0</v>
      </c>
      <c r="AM4878" t="b">
        <v>1</v>
      </c>
    </row>
    <row r="4879" spans="1:39" ht="14.4" hidden="1" x14ac:dyDescent="0.3">
      <c r="A4879" t="s">
        <v>4998</v>
      </c>
      <c r="B4879">
        <v>2025</v>
      </c>
      <c r="C4879" t="s">
        <v>107</v>
      </c>
      <c r="D4879" t="s">
        <v>15</v>
      </c>
      <c r="E4879" t="s">
        <v>133</v>
      </c>
      <c r="F4879" t="s">
        <v>5176</v>
      </c>
      <c r="G4879" t="s">
        <v>55</v>
      </c>
      <c r="H4879" t="s">
        <v>105</v>
      </c>
      <c r="I4879" t="s">
        <v>49</v>
      </c>
      <c r="J4879" t="b">
        <v>1</v>
      </c>
      <c r="K4879" t="s">
        <v>3339</v>
      </c>
      <c r="L4879">
        <v>0.91</v>
      </c>
      <c r="M4879" t="s">
        <v>5351</v>
      </c>
      <c r="N4879" t="s">
        <v>3339</v>
      </c>
      <c r="O4879">
        <v>69832</v>
      </c>
      <c r="P4879">
        <v>11.37</v>
      </c>
      <c r="Q4879">
        <v>0.31</v>
      </c>
      <c r="R4879" t="b">
        <v>1</v>
      </c>
      <c r="S4879" t="s">
        <v>20</v>
      </c>
      <c r="T4879">
        <v>7</v>
      </c>
      <c r="U4879" t="s">
        <v>3860</v>
      </c>
      <c r="V4879" t="b">
        <v>1</v>
      </c>
      <c r="W4879" t="b">
        <v>0</v>
      </c>
      <c r="X4879" t="b">
        <v>0</v>
      </c>
      <c r="Y4879" t="b">
        <v>0</v>
      </c>
      <c r="Z4879" t="b">
        <v>1</v>
      </c>
      <c r="AA4879" t="b">
        <v>0</v>
      </c>
      <c r="AB4879" t="b">
        <v>0</v>
      </c>
      <c r="AC4879" t="b">
        <v>0</v>
      </c>
      <c r="AD4879" t="b">
        <v>1</v>
      </c>
      <c r="AE4879" t="b">
        <v>0</v>
      </c>
      <c r="AF4879" t="b">
        <v>0</v>
      </c>
      <c r="AG4879" t="b">
        <v>0</v>
      </c>
      <c r="AH4879" t="b">
        <v>0</v>
      </c>
      <c r="AI4879" t="b">
        <v>0</v>
      </c>
      <c r="AJ4879" t="b">
        <v>0</v>
      </c>
      <c r="AK4879" t="b">
        <v>1</v>
      </c>
      <c r="AL4879" t="b">
        <v>0</v>
      </c>
      <c r="AM4879" t="b">
        <v>0</v>
      </c>
    </row>
    <row r="4880" spans="1:39" ht="14.4" hidden="1" x14ac:dyDescent="0.3">
      <c r="A4880" t="s">
        <v>4999</v>
      </c>
      <c r="B4880">
        <v>2025</v>
      </c>
      <c r="C4880" t="s">
        <v>89</v>
      </c>
      <c r="D4880" t="s">
        <v>90</v>
      </c>
      <c r="E4880" t="s">
        <v>74</v>
      </c>
      <c r="F4880" t="s">
        <v>5169</v>
      </c>
      <c r="G4880" t="s">
        <v>33</v>
      </c>
      <c r="H4880" t="s">
        <v>91</v>
      </c>
      <c r="I4880" t="s">
        <v>28</v>
      </c>
      <c r="J4880" t="b">
        <v>1</v>
      </c>
      <c r="K4880" t="s">
        <v>5349</v>
      </c>
      <c r="L4880">
        <v>0.67</v>
      </c>
      <c r="M4880" t="s">
        <v>5350</v>
      </c>
      <c r="N4880" t="s">
        <v>5349</v>
      </c>
      <c r="O4880">
        <v>98905</v>
      </c>
      <c r="P4880">
        <v>8.98</v>
      </c>
      <c r="Q4880">
        <v>0.21</v>
      </c>
      <c r="R4880" t="b">
        <v>1</v>
      </c>
      <c r="S4880" t="s">
        <v>20</v>
      </c>
      <c r="T4880">
        <v>8</v>
      </c>
      <c r="U4880" t="s">
        <v>2314</v>
      </c>
      <c r="V4880" t="b">
        <v>1</v>
      </c>
      <c r="W4880" t="b">
        <v>1</v>
      </c>
      <c r="X4880" t="b">
        <v>1</v>
      </c>
      <c r="Y4880" t="b">
        <v>0</v>
      </c>
      <c r="Z4880" t="b">
        <v>0</v>
      </c>
      <c r="AA4880" t="b">
        <v>0</v>
      </c>
      <c r="AB4880" t="b">
        <v>0</v>
      </c>
      <c r="AC4880" t="b">
        <v>0</v>
      </c>
      <c r="AD4880" t="b">
        <v>0</v>
      </c>
      <c r="AE4880" t="b">
        <v>0</v>
      </c>
      <c r="AF4880" t="b">
        <v>0</v>
      </c>
      <c r="AG4880" t="b">
        <v>0</v>
      </c>
      <c r="AH4880" t="b">
        <v>1</v>
      </c>
      <c r="AI4880" t="b">
        <v>1</v>
      </c>
      <c r="AJ4880" t="b">
        <v>0</v>
      </c>
      <c r="AK4880" t="b">
        <v>0</v>
      </c>
      <c r="AL4880" t="b">
        <v>1</v>
      </c>
      <c r="AM4880" t="b">
        <v>0</v>
      </c>
    </row>
    <row r="4881" spans="1:39" ht="14.4" hidden="1" x14ac:dyDescent="0.3">
      <c r="A4881" t="s">
        <v>5000</v>
      </c>
      <c r="B4881">
        <v>2025</v>
      </c>
      <c r="C4881" t="s">
        <v>129</v>
      </c>
      <c r="D4881" t="s">
        <v>58</v>
      </c>
      <c r="E4881" t="s">
        <v>45</v>
      </c>
      <c r="F4881" t="s">
        <v>5172</v>
      </c>
      <c r="G4881" t="s">
        <v>33</v>
      </c>
      <c r="H4881" t="s">
        <v>69</v>
      </c>
      <c r="I4881" t="s">
        <v>19</v>
      </c>
      <c r="J4881" t="b">
        <v>0</v>
      </c>
      <c r="L4881">
        <v>0.02</v>
      </c>
      <c r="M4881" t="s">
        <v>5348</v>
      </c>
      <c r="O4881">
        <v>23220</v>
      </c>
      <c r="P4881">
        <v>2.66</v>
      </c>
      <c r="Q4881">
        <v>0.84</v>
      </c>
      <c r="R4881" t="b">
        <v>0</v>
      </c>
      <c r="S4881" t="s">
        <v>35</v>
      </c>
      <c r="T4881">
        <v>11</v>
      </c>
      <c r="U4881" t="s">
        <v>2314</v>
      </c>
      <c r="V4881" t="b">
        <v>0</v>
      </c>
      <c r="W4881" t="b">
        <v>1</v>
      </c>
      <c r="X4881" t="b">
        <v>1</v>
      </c>
      <c r="Y4881" t="b">
        <v>0</v>
      </c>
      <c r="Z4881" t="b">
        <v>1</v>
      </c>
      <c r="AA4881" t="b">
        <v>1</v>
      </c>
      <c r="AB4881" t="b">
        <v>0</v>
      </c>
      <c r="AC4881" t="b">
        <v>1</v>
      </c>
      <c r="AD4881" t="b">
        <v>1</v>
      </c>
      <c r="AE4881" t="b">
        <v>0</v>
      </c>
      <c r="AF4881" t="b">
        <v>0</v>
      </c>
      <c r="AG4881" t="b">
        <v>0</v>
      </c>
      <c r="AH4881" t="b">
        <v>0</v>
      </c>
      <c r="AI4881" t="b">
        <v>0</v>
      </c>
      <c r="AJ4881" t="b">
        <v>0</v>
      </c>
      <c r="AK4881" t="b">
        <v>0</v>
      </c>
      <c r="AL4881" t="b">
        <v>0</v>
      </c>
      <c r="AM4881" t="b">
        <v>0</v>
      </c>
    </row>
    <row r="4882" spans="1:39" ht="14.4" hidden="1" x14ac:dyDescent="0.3">
      <c r="A4882" t="s">
        <v>5001</v>
      </c>
      <c r="B4882">
        <v>2025</v>
      </c>
      <c r="C4882" t="s">
        <v>126</v>
      </c>
      <c r="D4882" t="s">
        <v>68</v>
      </c>
      <c r="E4882" t="s">
        <v>120</v>
      </c>
      <c r="F4882" t="s">
        <v>5181</v>
      </c>
      <c r="G4882" t="s">
        <v>65</v>
      </c>
      <c r="H4882" t="s">
        <v>105</v>
      </c>
      <c r="I4882" t="s">
        <v>83</v>
      </c>
      <c r="J4882" t="b">
        <v>1</v>
      </c>
      <c r="K4882" t="s">
        <v>5346</v>
      </c>
      <c r="L4882">
        <v>0.42</v>
      </c>
      <c r="M4882" t="s">
        <v>5347</v>
      </c>
      <c r="N4882" t="s">
        <v>5346</v>
      </c>
      <c r="O4882">
        <v>146919</v>
      </c>
      <c r="P4882">
        <v>10.26</v>
      </c>
      <c r="Q4882">
        <v>0.14000000000000001</v>
      </c>
      <c r="R4882" t="b">
        <v>1</v>
      </c>
      <c r="S4882" t="s">
        <v>35</v>
      </c>
      <c r="T4882">
        <v>9</v>
      </c>
      <c r="U4882" t="s">
        <v>2314</v>
      </c>
      <c r="V4882" t="b">
        <v>0</v>
      </c>
      <c r="W4882" t="b">
        <v>0</v>
      </c>
      <c r="X4882" t="b">
        <v>0</v>
      </c>
      <c r="Y4882" t="b">
        <v>1</v>
      </c>
      <c r="Z4882" t="b">
        <v>0</v>
      </c>
      <c r="AA4882" t="b">
        <v>1</v>
      </c>
      <c r="AB4882" t="b">
        <v>1</v>
      </c>
      <c r="AC4882" t="b">
        <v>0</v>
      </c>
      <c r="AD4882" t="b">
        <v>0</v>
      </c>
      <c r="AE4882" t="b">
        <v>0</v>
      </c>
      <c r="AF4882" t="b">
        <v>0</v>
      </c>
      <c r="AG4882" t="b">
        <v>1</v>
      </c>
      <c r="AH4882" t="b">
        <v>1</v>
      </c>
      <c r="AI4882" t="b">
        <v>0</v>
      </c>
      <c r="AJ4882" t="b">
        <v>1</v>
      </c>
      <c r="AK4882" t="b">
        <v>0</v>
      </c>
      <c r="AL4882" t="b">
        <v>0</v>
      </c>
      <c r="AM4882" t="b">
        <v>0</v>
      </c>
    </row>
    <row r="4883" spans="1:39" ht="14.4" hidden="1" x14ac:dyDescent="0.3">
      <c r="A4883" t="s">
        <v>5002</v>
      </c>
      <c r="B4883">
        <v>2025</v>
      </c>
      <c r="C4883" t="s">
        <v>156</v>
      </c>
      <c r="D4883" t="s">
        <v>58</v>
      </c>
      <c r="E4883" t="s">
        <v>39</v>
      </c>
      <c r="F4883" t="s">
        <v>5172</v>
      </c>
      <c r="G4883" t="s">
        <v>26</v>
      </c>
      <c r="H4883" t="s">
        <v>91</v>
      </c>
      <c r="I4883" t="s">
        <v>83</v>
      </c>
      <c r="J4883" t="b">
        <v>0</v>
      </c>
      <c r="L4883">
        <v>0.04</v>
      </c>
      <c r="M4883" t="s">
        <v>5345</v>
      </c>
      <c r="O4883">
        <v>27009</v>
      </c>
      <c r="P4883">
        <v>4.74</v>
      </c>
      <c r="Q4883">
        <v>0.78</v>
      </c>
      <c r="R4883" t="b">
        <v>0</v>
      </c>
      <c r="S4883" t="s">
        <v>40</v>
      </c>
      <c r="T4883">
        <v>9</v>
      </c>
      <c r="U4883" t="s">
        <v>2314</v>
      </c>
      <c r="V4883" t="b">
        <v>1</v>
      </c>
      <c r="W4883" t="b">
        <v>1</v>
      </c>
      <c r="X4883" t="b">
        <v>1</v>
      </c>
      <c r="Y4883" t="b">
        <v>1</v>
      </c>
      <c r="Z4883" t="b">
        <v>0</v>
      </c>
      <c r="AA4883" t="b">
        <v>0</v>
      </c>
      <c r="AB4883" t="b">
        <v>0</v>
      </c>
      <c r="AC4883" t="b">
        <v>1</v>
      </c>
      <c r="AD4883" t="b">
        <v>1</v>
      </c>
      <c r="AE4883" t="b">
        <v>0</v>
      </c>
      <c r="AF4883" t="b">
        <v>0</v>
      </c>
      <c r="AG4883" t="b">
        <v>0</v>
      </c>
      <c r="AH4883" t="b">
        <v>0</v>
      </c>
      <c r="AI4883" t="b">
        <v>0</v>
      </c>
      <c r="AJ4883" t="b">
        <v>0</v>
      </c>
      <c r="AK4883" t="b">
        <v>0</v>
      </c>
      <c r="AL4883" t="b">
        <v>0</v>
      </c>
      <c r="AM4883" t="b">
        <v>0</v>
      </c>
    </row>
    <row r="4884" spans="1:39" ht="14.4" hidden="1" x14ac:dyDescent="0.3">
      <c r="A4884" t="s">
        <v>5003</v>
      </c>
      <c r="B4884">
        <v>2025</v>
      </c>
      <c r="C4884" t="s">
        <v>14</v>
      </c>
      <c r="D4884" t="s">
        <v>15</v>
      </c>
      <c r="E4884" t="s">
        <v>81</v>
      </c>
      <c r="F4884" t="s">
        <v>5169</v>
      </c>
      <c r="G4884" t="s">
        <v>17</v>
      </c>
      <c r="H4884" t="s">
        <v>60</v>
      </c>
      <c r="I4884" t="s">
        <v>61</v>
      </c>
      <c r="J4884" t="b">
        <v>0</v>
      </c>
      <c r="L4884">
        <v>0.09</v>
      </c>
      <c r="M4884" t="s">
        <v>5344</v>
      </c>
      <c r="O4884">
        <v>43739</v>
      </c>
      <c r="P4884">
        <v>-4.4400000000000004</v>
      </c>
      <c r="Q4884">
        <v>0.66</v>
      </c>
      <c r="R4884" t="b">
        <v>0</v>
      </c>
      <c r="S4884" t="s">
        <v>20</v>
      </c>
      <c r="T4884">
        <v>19</v>
      </c>
      <c r="U4884" t="s">
        <v>2314</v>
      </c>
      <c r="V4884" t="b">
        <v>1</v>
      </c>
      <c r="W4884" t="b">
        <v>0</v>
      </c>
      <c r="X4884" t="b">
        <v>0</v>
      </c>
      <c r="Y4884" t="b">
        <v>0</v>
      </c>
      <c r="Z4884" t="b">
        <v>1</v>
      </c>
      <c r="AA4884" t="b">
        <v>1</v>
      </c>
      <c r="AB4884" t="b">
        <v>1</v>
      </c>
      <c r="AC4884" t="b">
        <v>1</v>
      </c>
      <c r="AD4884" t="b">
        <v>0</v>
      </c>
      <c r="AE4884" t="b">
        <v>0</v>
      </c>
      <c r="AF4884" t="b">
        <v>0</v>
      </c>
      <c r="AG4884" t="b">
        <v>0</v>
      </c>
      <c r="AH4884" t="b">
        <v>0</v>
      </c>
      <c r="AI4884" t="b">
        <v>0</v>
      </c>
      <c r="AJ4884" t="b">
        <v>0</v>
      </c>
      <c r="AK4884" t="b">
        <v>0</v>
      </c>
      <c r="AL4884" t="b">
        <v>0</v>
      </c>
      <c r="AM4884" t="b">
        <v>0</v>
      </c>
    </row>
    <row r="4885" spans="1:39" ht="14.4" hidden="1" x14ac:dyDescent="0.3">
      <c r="A4885" t="s">
        <v>5004</v>
      </c>
      <c r="B4885">
        <v>2025</v>
      </c>
      <c r="C4885" t="s">
        <v>198</v>
      </c>
      <c r="D4885" t="s">
        <v>38</v>
      </c>
      <c r="E4885" t="s">
        <v>74</v>
      </c>
      <c r="F4885" t="s">
        <v>5169</v>
      </c>
      <c r="G4885" t="s">
        <v>26</v>
      </c>
      <c r="H4885" t="s">
        <v>105</v>
      </c>
      <c r="I4885" t="s">
        <v>61</v>
      </c>
      <c r="J4885" t="b">
        <v>1</v>
      </c>
      <c r="K4885" t="s">
        <v>5189</v>
      </c>
      <c r="L4885">
        <v>0.52</v>
      </c>
      <c r="M4885" t="s">
        <v>5343</v>
      </c>
      <c r="N4885" t="s">
        <v>5189</v>
      </c>
      <c r="O4885">
        <v>80372</v>
      </c>
      <c r="P4885">
        <v>8.34</v>
      </c>
      <c r="Q4885">
        <v>0.3</v>
      </c>
      <c r="R4885" t="b">
        <v>1</v>
      </c>
      <c r="S4885" t="s">
        <v>20</v>
      </c>
      <c r="T4885">
        <v>15</v>
      </c>
      <c r="U4885" t="s">
        <v>2314</v>
      </c>
      <c r="V4885" t="b">
        <v>1</v>
      </c>
      <c r="W4885" t="b">
        <v>0</v>
      </c>
      <c r="X4885" t="b">
        <v>1</v>
      </c>
      <c r="Y4885" t="b">
        <v>1</v>
      </c>
      <c r="Z4885" t="b">
        <v>0</v>
      </c>
      <c r="AA4885" t="b">
        <v>1</v>
      </c>
      <c r="AB4885" t="b">
        <v>1</v>
      </c>
      <c r="AC4885" t="b">
        <v>1</v>
      </c>
      <c r="AD4885" t="b">
        <v>0</v>
      </c>
      <c r="AE4885" t="b">
        <v>0</v>
      </c>
      <c r="AF4885" t="b">
        <v>0</v>
      </c>
      <c r="AG4885" t="b">
        <v>0</v>
      </c>
      <c r="AH4885" t="b">
        <v>0</v>
      </c>
      <c r="AI4885" t="b">
        <v>1</v>
      </c>
      <c r="AJ4885" t="b">
        <v>1</v>
      </c>
      <c r="AK4885" t="b">
        <v>0</v>
      </c>
      <c r="AL4885" t="b">
        <v>0</v>
      </c>
      <c r="AM4885" t="b">
        <v>0</v>
      </c>
    </row>
    <row r="4886" spans="1:39" ht="14.4" hidden="1" x14ac:dyDescent="0.3">
      <c r="A4886" t="s">
        <v>5005</v>
      </c>
      <c r="B4886">
        <v>2025</v>
      </c>
      <c r="C4886" t="s">
        <v>67</v>
      </c>
      <c r="D4886" t="s">
        <v>68</v>
      </c>
      <c r="E4886" t="s">
        <v>59</v>
      </c>
      <c r="F4886" t="s">
        <v>5172</v>
      </c>
      <c r="G4886" t="s">
        <v>86</v>
      </c>
      <c r="H4886" t="s">
        <v>52</v>
      </c>
      <c r="I4886" t="s">
        <v>83</v>
      </c>
      <c r="J4886" t="b">
        <v>1</v>
      </c>
      <c r="K4886" t="s">
        <v>310</v>
      </c>
      <c r="L4886">
        <v>0.45</v>
      </c>
      <c r="M4886" t="s">
        <v>5342</v>
      </c>
      <c r="N4886" t="s">
        <v>310</v>
      </c>
      <c r="O4886">
        <v>144476</v>
      </c>
      <c r="P4886">
        <v>17.45</v>
      </c>
      <c r="Q4886">
        <v>0.19</v>
      </c>
      <c r="R4886" t="b">
        <v>1</v>
      </c>
      <c r="S4886" t="s">
        <v>35</v>
      </c>
      <c r="T4886">
        <v>0</v>
      </c>
      <c r="U4886" t="s">
        <v>3860</v>
      </c>
      <c r="V4886" t="b">
        <v>1</v>
      </c>
      <c r="W4886" t="b">
        <v>1</v>
      </c>
      <c r="X4886" t="b">
        <v>0</v>
      </c>
      <c r="Y4886" t="b">
        <v>0</v>
      </c>
      <c r="Z4886" t="b">
        <v>0</v>
      </c>
      <c r="AA4886" t="b">
        <v>1</v>
      </c>
      <c r="AB4886" t="b">
        <v>0</v>
      </c>
      <c r="AC4886" t="b">
        <v>1</v>
      </c>
      <c r="AD4886" t="b">
        <v>0</v>
      </c>
      <c r="AE4886" t="b">
        <v>0</v>
      </c>
      <c r="AF4886" t="b">
        <v>0</v>
      </c>
      <c r="AG4886" t="b">
        <v>1</v>
      </c>
      <c r="AH4886" t="b">
        <v>0</v>
      </c>
      <c r="AI4886" t="b">
        <v>0</v>
      </c>
      <c r="AJ4886" t="b">
        <v>0</v>
      </c>
      <c r="AK4886" t="b">
        <v>0</v>
      </c>
      <c r="AL4886" t="b">
        <v>0</v>
      </c>
      <c r="AM4886" t="b">
        <v>0</v>
      </c>
    </row>
    <row r="4887" spans="1:39" ht="14.4" hidden="1" x14ac:dyDescent="0.3">
      <c r="A4887" t="s">
        <v>5006</v>
      </c>
      <c r="B4887">
        <v>2025</v>
      </c>
      <c r="C4887" t="s">
        <v>96</v>
      </c>
      <c r="D4887" t="s">
        <v>90</v>
      </c>
      <c r="E4887" t="s">
        <v>97</v>
      </c>
      <c r="F4887" t="s">
        <v>5172</v>
      </c>
      <c r="G4887" t="s">
        <v>33</v>
      </c>
      <c r="H4887" t="s">
        <v>94</v>
      </c>
      <c r="I4887" t="s">
        <v>19</v>
      </c>
      <c r="J4887" t="b">
        <v>1</v>
      </c>
      <c r="K4887" t="s">
        <v>5340</v>
      </c>
      <c r="L4887">
        <v>0.43</v>
      </c>
      <c r="M4887" t="s">
        <v>5341</v>
      </c>
      <c r="N4887" t="s">
        <v>5340</v>
      </c>
      <c r="O4887">
        <v>111629</v>
      </c>
      <c r="P4887">
        <v>16.21</v>
      </c>
      <c r="Q4887">
        <v>0.34</v>
      </c>
      <c r="R4887" t="b">
        <v>1</v>
      </c>
      <c r="S4887" t="s">
        <v>20</v>
      </c>
      <c r="T4887">
        <v>0</v>
      </c>
      <c r="U4887" t="s">
        <v>2314</v>
      </c>
      <c r="V4887" t="b">
        <v>0</v>
      </c>
      <c r="W4887" t="b">
        <v>1</v>
      </c>
      <c r="X4887" t="b">
        <v>1</v>
      </c>
      <c r="Y4887" t="b">
        <v>1</v>
      </c>
      <c r="Z4887" t="b">
        <v>1</v>
      </c>
      <c r="AA4887" t="b">
        <v>1</v>
      </c>
      <c r="AB4887" t="b">
        <v>0</v>
      </c>
      <c r="AC4887" t="b">
        <v>0</v>
      </c>
      <c r="AD4887" t="b">
        <v>0</v>
      </c>
      <c r="AE4887" t="b">
        <v>0</v>
      </c>
      <c r="AF4887" t="b">
        <v>1</v>
      </c>
      <c r="AG4887" t="b">
        <v>0</v>
      </c>
      <c r="AH4887" t="b">
        <v>0</v>
      </c>
      <c r="AI4887" t="b">
        <v>0</v>
      </c>
      <c r="AJ4887" t="b">
        <v>0</v>
      </c>
      <c r="AK4887" t="b">
        <v>0</v>
      </c>
      <c r="AL4887" t="b">
        <v>0</v>
      </c>
      <c r="AM4887" t="b">
        <v>1</v>
      </c>
    </row>
    <row r="4888" spans="1:39" ht="14.4" hidden="1" x14ac:dyDescent="0.3">
      <c r="A4888" t="s">
        <v>5007</v>
      </c>
      <c r="B4888">
        <v>2025</v>
      </c>
      <c r="C4888" t="s">
        <v>118</v>
      </c>
      <c r="D4888" t="s">
        <v>90</v>
      </c>
      <c r="E4888" t="s">
        <v>135</v>
      </c>
      <c r="F4888" t="s">
        <v>5181</v>
      </c>
      <c r="G4888" t="s">
        <v>41</v>
      </c>
      <c r="H4888" t="s">
        <v>60</v>
      </c>
      <c r="I4888" t="s">
        <v>61</v>
      </c>
      <c r="J4888" t="b">
        <v>1</v>
      </c>
      <c r="K4888" t="s">
        <v>5338</v>
      </c>
      <c r="L4888">
        <v>0.59</v>
      </c>
      <c r="M4888" t="s">
        <v>5339</v>
      </c>
      <c r="N4888" t="s">
        <v>5338</v>
      </c>
      <c r="O4888">
        <v>110833</v>
      </c>
      <c r="P4888">
        <v>10.15</v>
      </c>
      <c r="Q4888">
        <v>0.38</v>
      </c>
      <c r="R4888" t="b">
        <v>1</v>
      </c>
      <c r="S4888" t="s">
        <v>40</v>
      </c>
      <c r="T4888">
        <v>10</v>
      </c>
      <c r="U4888" t="s">
        <v>2314</v>
      </c>
      <c r="V4888" t="b">
        <v>0</v>
      </c>
      <c r="W4888" t="b">
        <v>0</v>
      </c>
      <c r="X4888" t="b">
        <v>0</v>
      </c>
      <c r="Y4888" t="b">
        <v>0</v>
      </c>
      <c r="Z4888" t="b">
        <v>0</v>
      </c>
      <c r="AA4888" t="b">
        <v>0</v>
      </c>
      <c r="AB4888" t="b">
        <v>1</v>
      </c>
      <c r="AC4888" t="b">
        <v>1</v>
      </c>
      <c r="AD4888" t="b">
        <v>0</v>
      </c>
      <c r="AE4888" t="b">
        <v>1</v>
      </c>
      <c r="AF4888" t="b">
        <v>1</v>
      </c>
      <c r="AG4888" t="b">
        <v>0</v>
      </c>
      <c r="AH4888" t="b">
        <v>1</v>
      </c>
      <c r="AI4888" t="b">
        <v>0</v>
      </c>
      <c r="AJ4888" t="b">
        <v>0</v>
      </c>
      <c r="AK4888" t="b">
        <v>0</v>
      </c>
      <c r="AL4888" t="b">
        <v>1</v>
      </c>
      <c r="AM4888" t="b">
        <v>0</v>
      </c>
    </row>
    <row r="4889" spans="1:39" ht="14.4" hidden="1" x14ac:dyDescent="0.3">
      <c r="A4889" t="s">
        <v>5008</v>
      </c>
      <c r="B4889">
        <v>2025</v>
      </c>
      <c r="C4889" t="s">
        <v>126</v>
      </c>
      <c r="D4889" t="s">
        <v>68</v>
      </c>
      <c r="E4889" t="s">
        <v>16</v>
      </c>
      <c r="F4889" t="s">
        <v>5172</v>
      </c>
      <c r="G4889" t="s">
        <v>41</v>
      </c>
      <c r="H4889" t="s">
        <v>94</v>
      </c>
      <c r="I4889" t="s">
        <v>83</v>
      </c>
      <c r="J4889" t="b">
        <v>0</v>
      </c>
      <c r="L4889">
        <v>0.11</v>
      </c>
      <c r="M4889" t="s">
        <v>5337</v>
      </c>
      <c r="O4889">
        <v>91600</v>
      </c>
      <c r="P4889">
        <v>-2.65</v>
      </c>
      <c r="Q4889">
        <v>0.88</v>
      </c>
      <c r="R4889" t="b">
        <v>0</v>
      </c>
      <c r="S4889" t="s">
        <v>35</v>
      </c>
      <c r="T4889">
        <v>15</v>
      </c>
      <c r="U4889" t="s">
        <v>2314</v>
      </c>
      <c r="V4889" t="b">
        <v>0</v>
      </c>
      <c r="W4889" t="b">
        <v>1</v>
      </c>
      <c r="X4889" t="b">
        <v>1</v>
      </c>
      <c r="Y4889" t="b">
        <v>0</v>
      </c>
      <c r="Z4889" t="b">
        <v>0</v>
      </c>
      <c r="AA4889" t="b">
        <v>0</v>
      </c>
      <c r="AB4889" t="b">
        <v>0</v>
      </c>
      <c r="AC4889" t="b">
        <v>0</v>
      </c>
      <c r="AD4889" t="b">
        <v>0</v>
      </c>
      <c r="AE4889" t="b">
        <v>1</v>
      </c>
      <c r="AF4889" t="b">
        <v>0</v>
      </c>
      <c r="AG4889" t="b">
        <v>0</v>
      </c>
      <c r="AH4889" t="b">
        <v>0</v>
      </c>
      <c r="AI4889" t="b">
        <v>0</v>
      </c>
      <c r="AJ4889" t="b">
        <v>0</v>
      </c>
      <c r="AK4889" t="b">
        <v>0</v>
      </c>
      <c r="AL4889" t="b">
        <v>0</v>
      </c>
      <c r="AM4889" t="b">
        <v>0</v>
      </c>
    </row>
    <row r="4890" spans="1:39" ht="14.4" hidden="1" x14ac:dyDescent="0.3">
      <c r="A4890" t="s">
        <v>5009</v>
      </c>
      <c r="B4890">
        <v>2025</v>
      </c>
      <c r="C4890" t="s">
        <v>57</v>
      </c>
      <c r="D4890" t="s">
        <v>58</v>
      </c>
      <c r="E4890" t="s">
        <v>81</v>
      </c>
      <c r="F4890" t="s">
        <v>5181</v>
      </c>
      <c r="G4890" t="s">
        <v>55</v>
      </c>
      <c r="H4890" t="s">
        <v>69</v>
      </c>
      <c r="I4890" t="s">
        <v>19</v>
      </c>
      <c r="J4890" t="b">
        <v>1</v>
      </c>
      <c r="K4890" t="s">
        <v>5335</v>
      </c>
      <c r="L4890">
        <v>0.44</v>
      </c>
      <c r="M4890" t="s">
        <v>5336</v>
      </c>
      <c r="N4890" t="s">
        <v>5335</v>
      </c>
      <c r="O4890">
        <v>38395</v>
      </c>
      <c r="P4890">
        <v>13.97</v>
      </c>
      <c r="Q4890">
        <v>0.17</v>
      </c>
      <c r="R4890" t="b">
        <v>1</v>
      </c>
      <c r="S4890" t="s">
        <v>35</v>
      </c>
      <c r="T4890">
        <v>8</v>
      </c>
      <c r="U4890" t="s">
        <v>3860</v>
      </c>
      <c r="V4890" t="b">
        <v>0</v>
      </c>
      <c r="W4890" t="b">
        <v>1</v>
      </c>
      <c r="X4890" t="b">
        <v>0</v>
      </c>
      <c r="Y4890" t="b">
        <v>1</v>
      </c>
      <c r="Z4890" t="b">
        <v>0</v>
      </c>
      <c r="AA4890" t="b">
        <v>0</v>
      </c>
      <c r="AB4890" t="b">
        <v>1</v>
      </c>
      <c r="AC4890" t="b">
        <v>1</v>
      </c>
      <c r="AD4890" t="b">
        <v>0</v>
      </c>
      <c r="AE4890" t="b">
        <v>0</v>
      </c>
      <c r="AF4890" t="b">
        <v>0</v>
      </c>
      <c r="AG4890" t="b">
        <v>0</v>
      </c>
      <c r="AH4890" t="b">
        <v>1</v>
      </c>
      <c r="AI4890" t="b">
        <v>0</v>
      </c>
      <c r="AJ4890" t="b">
        <v>1</v>
      </c>
      <c r="AK4890" t="b">
        <v>0</v>
      </c>
      <c r="AL4890" t="b">
        <v>0</v>
      </c>
      <c r="AM4890" t="b">
        <v>0</v>
      </c>
    </row>
    <row r="4891" spans="1:39" ht="14.4" hidden="1" x14ac:dyDescent="0.3">
      <c r="A4891" t="s">
        <v>5010</v>
      </c>
      <c r="B4891">
        <v>2025</v>
      </c>
      <c r="C4891" t="s">
        <v>183</v>
      </c>
      <c r="D4891" t="s">
        <v>113</v>
      </c>
      <c r="E4891" t="s">
        <v>81</v>
      </c>
      <c r="F4891" t="s">
        <v>5176</v>
      </c>
      <c r="G4891" t="s">
        <v>26</v>
      </c>
      <c r="H4891" t="s">
        <v>60</v>
      </c>
      <c r="I4891" t="s">
        <v>49</v>
      </c>
      <c r="J4891" t="b">
        <v>1</v>
      </c>
      <c r="K4891" t="s">
        <v>5333</v>
      </c>
      <c r="L4891">
        <v>0.47</v>
      </c>
      <c r="M4891" t="s">
        <v>5334</v>
      </c>
      <c r="N4891" t="s">
        <v>5333</v>
      </c>
      <c r="O4891">
        <v>133960</v>
      </c>
      <c r="P4891">
        <v>16.39</v>
      </c>
      <c r="Q4891">
        <v>0.25</v>
      </c>
      <c r="R4891" t="b">
        <v>1</v>
      </c>
      <c r="S4891" t="s">
        <v>20</v>
      </c>
      <c r="T4891">
        <v>0</v>
      </c>
      <c r="U4891" t="s">
        <v>2314</v>
      </c>
      <c r="V4891" t="b">
        <v>0</v>
      </c>
      <c r="W4891" t="b">
        <v>0</v>
      </c>
      <c r="X4891" t="b">
        <v>0</v>
      </c>
      <c r="Y4891" t="b">
        <v>1</v>
      </c>
      <c r="Z4891" t="b">
        <v>0</v>
      </c>
      <c r="AA4891" t="b">
        <v>1</v>
      </c>
      <c r="AB4891" t="b">
        <v>0</v>
      </c>
      <c r="AC4891" t="b">
        <v>1</v>
      </c>
      <c r="AD4891" t="b">
        <v>0</v>
      </c>
      <c r="AE4891" t="b">
        <v>1</v>
      </c>
      <c r="AF4891" t="b">
        <v>0</v>
      </c>
      <c r="AG4891" t="b">
        <v>0</v>
      </c>
      <c r="AH4891" t="b">
        <v>1</v>
      </c>
      <c r="AI4891" t="b">
        <v>1</v>
      </c>
      <c r="AJ4891" t="b">
        <v>1</v>
      </c>
      <c r="AK4891" t="b">
        <v>0</v>
      </c>
      <c r="AL4891" t="b">
        <v>0</v>
      </c>
      <c r="AM4891" t="b">
        <v>1</v>
      </c>
    </row>
    <row r="4892" spans="1:39" ht="14.4" hidden="1" x14ac:dyDescent="0.3">
      <c r="A4892" t="s">
        <v>5011</v>
      </c>
      <c r="B4892">
        <v>2025</v>
      </c>
      <c r="C4892" t="s">
        <v>156</v>
      </c>
      <c r="D4892" t="s">
        <v>58</v>
      </c>
      <c r="E4892" t="s">
        <v>59</v>
      </c>
      <c r="F4892" t="s">
        <v>5169</v>
      </c>
      <c r="G4892" t="s">
        <v>46</v>
      </c>
      <c r="H4892" t="s">
        <v>94</v>
      </c>
      <c r="I4892" t="s">
        <v>61</v>
      </c>
      <c r="J4892" t="b">
        <v>0</v>
      </c>
      <c r="L4892">
        <v>0.1</v>
      </c>
      <c r="M4892" t="s">
        <v>5332</v>
      </c>
      <c r="O4892">
        <v>25394</v>
      </c>
      <c r="P4892">
        <v>-0.28999999999999998</v>
      </c>
      <c r="Q4892">
        <v>0.74</v>
      </c>
      <c r="R4892" t="b">
        <v>0</v>
      </c>
      <c r="S4892" t="s">
        <v>20</v>
      </c>
      <c r="T4892">
        <v>8</v>
      </c>
      <c r="U4892" t="s">
        <v>2314</v>
      </c>
      <c r="V4892" t="b">
        <v>0</v>
      </c>
      <c r="W4892" t="b">
        <v>1</v>
      </c>
      <c r="X4892" t="b">
        <v>0</v>
      </c>
      <c r="Y4892" t="b">
        <v>0</v>
      </c>
      <c r="Z4892" t="b">
        <v>1</v>
      </c>
      <c r="AA4892" t="b">
        <v>0</v>
      </c>
      <c r="AB4892" t="b">
        <v>1</v>
      </c>
      <c r="AC4892" t="b">
        <v>1</v>
      </c>
      <c r="AD4892" t="b">
        <v>0</v>
      </c>
      <c r="AE4892" t="b">
        <v>1</v>
      </c>
      <c r="AF4892" t="b">
        <v>0</v>
      </c>
      <c r="AG4892" t="b">
        <v>0</v>
      </c>
      <c r="AH4892" t="b">
        <v>0</v>
      </c>
      <c r="AI4892" t="b">
        <v>0</v>
      </c>
      <c r="AJ4892" t="b">
        <v>0</v>
      </c>
      <c r="AK4892" t="b">
        <v>0</v>
      </c>
      <c r="AL4892" t="b">
        <v>0</v>
      </c>
      <c r="AM4892" t="b">
        <v>0</v>
      </c>
    </row>
    <row r="4893" spans="1:39" ht="14.4" hidden="1" x14ac:dyDescent="0.3">
      <c r="A4893" t="s">
        <v>5012</v>
      </c>
      <c r="B4893">
        <v>2025</v>
      </c>
      <c r="C4893" t="s">
        <v>150</v>
      </c>
      <c r="D4893" t="s">
        <v>90</v>
      </c>
      <c r="E4893" t="s">
        <v>108</v>
      </c>
      <c r="F4893" t="s">
        <v>5176</v>
      </c>
      <c r="G4893" t="s">
        <v>86</v>
      </c>
      <c r="H4893" t="s">
        <v>91</v>
      </c>
      <c r="I4893" t="s">
        <v>61</v>
      </c>
      <c r="J4893" t="b">
        <v>1</v>
      </c>
      <c r="K4893" t="s">
        <v>5330</v>
      </c>
      <c r="L4893">
        <v>0.48</v>
      </c>
      <c r="M4893" t="s">
        <v>5331</v>
      </c>
      <c r="N4893" t="s">
        <v>5330</v>
      </c>
      <c r="O4893">
        <v>95337</v>
      </c>
      <c r="P4893">
        <v>5.33</v>
      </c>
      <c r="Q4893">
        <v>0.23</v>
      </c>
      <c r="R4893" t="b">
        <v>1</v>
      </c>
      <c r="S4893" t="s">
        <v>40</v>
      </c>
      <c r="T4893">
        <v>13</v>
      </c>
      <c r="U4893" t="s">
        <v>3860</v>
      </c>
      <c r="V4893" t="b">
        <v>0</v>
      </c>
      <c r="W4893" t="b">
        <v>1</v>
      </c>
      <c r="X4893" t="b">
        <v>0</v>
      </c>
      <c r="Y4893" t="b">
        <v>0</v>
      </c>
      <c r="Z4893" t="b">
        <v>0</v>
      </c>
      <c r="AA4893" t="b">
        <v>1</v>
      </c>
      <c r="AB4893" t="b">
        <v>0</v>
      </c>
      <c r="AC4893" t="b">
        <v>1</v>
      </c>
      <c r="AD4893" t="b">
        <v>0</v>
      </c>
      <c r="AE4893" t="b">
        <v>0</v>
      </c>
      <c r="AF4893" t="b">
        <v>0</v>
      </c>
      <c r="AG4893" t="b">
        <v>0</v>
      </c>
      <c r="AH4893" t="b">
        <v>0</v>
      </c>
      <c r="AI4893" t="b">
        <v>1</v>
      </c>
      <c r="AJ4893" t="b">
        <v>1</v>
      </c>
      <c r="AK4893" t="b">
        <v>1</v>
      </c>
      <c r="AL4893" t="b">
        <v>0</v>
      </c>
      <c r="AM4893" t="b">
        <v>1</v>
      </c>
    </row>
    <row r="4894" spans="1:39" ht="14.4" hidden="1" x14ac:dyDescent="0.3">
      <c r="A4894" t="s">
        <v>5013</v>
      </c>
      <c r="B4894">
        <v>2025</v>
      </c>
      <c r="C4894" t="s">
        <v>112</v>
      </c>
      <c r="D4894" t="s">
        <v>113</v>
      </c>
      <c r="E4894" t="s">
        <v>78</v>
      </c>
      <c r="F4894" t="s">
        <v>5172</v>
      </c>
      <c r="G4894" t="s">
        <v>55</v>
      </c>
      <c r="H4894" t="s">
        <v>18</v>
      </c>
      <c r="I4894" t="s">
        <v>49</v>
      </c>
      <c r="J4894" t="b">
        <v>1</v>
      </c>
      <c r="K4894" t="s">
        <v>5328</v>
      </c>
      <c r="L4894">
        <v>0.68</v>
      </c>
      <c r="M4894" t="s">
        <v>5329</v>
      </c>
      <c r="N4894" t="s">
        <v>5328</v>
      </c>
      <c r="O4894">
        <v>114705</v>
      </c>
      <c r="P4894">
        <v>9.9</v>
      </c>
      <c r="Q4894">
        <v>0.19</v>
      </c>
      <c r="R4894" t="b">
        <v>1</v>
      </c>
      <c r="S4894" t="s">
        <v>35</v>
      </c>
      <c r="T4894">
        <v>2</v>
      </c>
      <c r="U4894" t="s">
        <v>3860</v>
      </c>
      <c r="V4894" t="b">
        <v>1</v>
      </c>
      <c r="W4894" t="b">
        <v>1</v>
      </c>
      <c r="X4894" t="b">
        <v>1</v>
      </c>
      <c r="Y4894" t="b">
        <v>1</v>
      </c>
      <c r="Z4894" t="b">
        <v>1</v>
      </c>
      <c r="AA4894" t="b">
        <v>1</v>
      </c>
      <c r="AB4894" t="b">
        <v>0</v>
      </c>
      <c r="AC4894" t="b">
        <v>0</v>
      </c>
      <c r="AD4894" t="b">
        <v>0</v>
      </c>
      <c r="AE4894" t="b">
        <v>0</v>
      </c>
      <c r="AF4894" t="b">
        <v>1</v>
      </c>
      <c r="AG4894" t="b">
        <v>0</v>
      </c>
      <c r="AH4894" t="b">
        <v>0</v>
      </c>
      <c r="AI4894" t="b">
        <v>0</v>
      </c>
      <c r="AJ4894" t="b">
        <v>0</v>
      </c>
      <c r="AK4894" t="b">
        <v>1</v>
      </c>
      <c r="AL4894" t="b">
        <v>0</v>
      </c>
      <c r="AM4894" t="b">
        <v>0</v>
      </c>
    </row>
    <row r="4895" spans="1:39" ht="14.4" hidden="1" x14ac:dyDescent="0.3">
      <c r="A4895" t="s">
        <v>5014</v>
      </c>
      <c r="B4895">
        <v>2025</v>
      </c>
      <c r="C4895" t="s">
        <v>143</v>
      </c>
      <c r="D4895" t="s">
        <v>38</v>
      </c>
      <c r="E4895" t="s">
        <v>54</v>
      </c>
      <c r="F4895" t="s">
        <v>5181</v>
      </c>
      <c r="G4895" t="s">
        <v>26</v>
      </c>
      <c r="H4895" t="s">
        <v>18</v>
      </c>
      <c r="I4895" t="s">
        <v>83</v>
      </c>
      <c r="J4895" t="b">
        <v>1</v>
      </c>
      <c r="K4895" t="s">
        <v>190</v>
      </c>
      <c r="L4895">
        <v>0.85</v>
      </c>
      <c r="M4895" t="s">
        <v>5327</v>
      </c>
      <c r="N4895" t="s">
        <v>190</v>
      </c>
      <c r="O4895">
        <v>64611</v>
      </c>
      <c r="P4895">
        <v>5.09</v>
      </c>
      <c r="Q4895">
        <v>0.3</v>
      </c>
      <c r="R4895" t="b">
        <v>1</v>
      </c>
      <c r="S4895" t="s">
        <v>20</v>
      </c>
      <c r="T4895">
        <v>10</v>
      </c>
      <c r="U4895" t="s">
        <v>2314</v>
      </c>
      <c r="V4895" t="b">
        <v>0</v>
      </c>
      <c r="W4895" t="b">
        <v>0</v>
      </c>
      <c r="X4895" t="b">
        <v>1</v>
      </c>
      <c r="Y4895" t="b">
        <v>1</v>
      </c>
      <c r="Z4895" t="b">
        <v>1</v>
      </c>
      <c r="AA4895" t="b">
        <v>1</v>
      </c>
      <c r="AB4895" t="b">
        <v>1</v>
      </c>
      <c r="AC4895" t="b">
        <v>1</v>
      </c>
      <c r="AD4895" t="b">
        <v>0</v>
      </c>
      <c r="AE4895" t="b">
        <v>0</v>
      </c>
      <c r="AF4895" t="b">
        <v>0</v>
      </c>
      <c r="AG4895" t="b">
        <v>0</v>
      </c>
      <c r="AH4895" t="b">
        <v>0</v>
      </c>
      <c r="AI4895" t="b">
        <v>0</v>
      </c>
      <c r="AJ4895" t="b">
        <v>1</v>
      </c>
      <c r="AK4895" t="b">
        <v>0</v>
      </c>
      <c r="AL4895" t="b">
        <v>0</v>
      </c>
      <c r="AM4895" t="b">
        <v>0</v>
      </c>
    </row>
    <row r="4896" spans="1:39" ht="14.4" hidden="1" x14ac:dyDescent="0.3">
      <c r="A4896" t="s">
        <v>5015</v>
      </c>
      <c r="B4896">
        <v>2025</v>
      </c>
      <c r="C4896" t="s">
        <v>156</v>
      </c>
      <c r="D4896" t="s">
        <v>58</v>
      </c>
      <c r="E4896" t="s">
        <v>64</v>
      </c>
      <c r="F4896" t="s">
        <v>5169</v>
      </c>
      <c r="G4896" t="s">
        <v>55</v>
      </c>
      <c r="H4896" t="s">
        <v>27</v>
      </c>
      <c r="I4896" t="s">
        <v>61</v>
      </c>
      <c r="J4896" t="b">
        <v>1</v>
      </c>
      <c r="K4896" t="s">
        <v>5325</v>
      </c>
      <c r="L4896">
        <v>0.9</v>
      </c>
      <c r="M4896" t="s">
        <v>5326</v>
      </c>
      <c r="N4896" t="s">
        <v>5325</v>
      </c>
      <c r="O4896">
        <v>40922</v>
      </c>
      <c r="P4896">
        <v>5.13</v>
      </c>
      <c r="Q4896">
        <v>0.3</v>
      </c>
      <c r="R4896" t="b">
        <v>1</v>
      </c>
      <c r="S4896" t="s">
        <v>20</v>
      </c>
      <c r="T4896">
        <v>10</v>
      </c>
      <c r="U4896" t="s">
        <v>3860</v>
      </c>
      <c r="V4896" t="b">
        <v>0</v>
      </c>
      <c r="W4896" t="b">
        <v>0</v>
      </c>
      <c r="X4896" t="b">
        <v>0</v>
      </c>
      <c r="Y4896" t="b">
        <v>0</v>
      </c>
      <c r="Z4896" t="b">
        <v>0</v>
      </c>
      <c r="AA4896" t="b">
        <v>1</v>
      </c>
      <c r="AB4896" t="b">
        <v>1</v>
      </c>
      <c r="AC4896" t="b">
        <v>0</v>
      </c>
      <c r="AD4896" t="b">
        <v>1</v>
      </c>
      <c r="AE4896" t="b">
        <v>0</v>
      </c>
      <c r="AF4896" t="b">
        <v>0</v>
      </c>
      <c r="AG4896" t="b">
        <v>0</v>
      </c>
      <c r="AH4896" t="b">
        <v>0</v>
      </c>
      <c r="AI4896" t="b">
        <v>1</v>
      </c>
      <c r="AJ4896" t="b">
        <v>0</v>
      </c>
      <c r="AK4896" t="b">
        <v>0</v>
      </c>
      <c r="AL4896" t="b">
        <v>1</v>
      </c>
      <c r="AM4896" t="b">
        <v>1</v>
      </c>
    </row>
    <row r="4897" spans="1:39" ht="14.4" hidden="1" x14ac:dyDescent="0.3">
      <c r="A4897" t="s">
        <v>5016</v>
      </c>
      <c r="B4897">
        <v>2025</v>
      </c>
      <c r="C4897" t="s">
        <v>63</v>
      </c>
      <c r="D4897" t="s">
        <v>24</v>
      </c>
      <c r="E4897" t="s">
        <v>81</v>
      </c>
      <c r="F4897" t="s">
        <v>5176</v>
      </c>
      <c r="G4897" t="s">
        <v>33</v>
      </c>
      <c r="H4897" t="s">
        <v>91</v>
      </c>
      <c r="I4897" t="s">
        <v>49</v>
      </c>
      <c r="J4897" t="b">
        <v>0</v>
      </c>
      <c r="L4897">
        <v>0.06</v>
      </c>
      <c r="M4897" t="s">
        <v>5324</v>
      </c>
      <c r="O4897">
        <v>90057</v>
      </c>
      <c r="P4897">
        <v>-3.18</v>
      </c>
      <c r="Q4897">
        <v>0.85</v>
      </c>
      <c r="R4897" t="b">
        <v>0</v>
      </c>
      <c r="S4897" t="s">
        <v>40</v>
      </c>
      <c r="T4897">
        <v>2</v>
      </c>
      <c r="U4897" t="s">
        <v>2314</v>
      </c>
      <c r="V4897" t="b">
        <v>0</v>
      </c>
      <c r="W4897" t="b">
        <v>0</v>
      </c>
      <c r="X4897" t="b">
        <v>0</v>
      </c>
      <c r="Y4897" t="b">
        <v>1</v>
      </c>
      <c r="Z4897" t="b">
        <v>1</v>
      </c>
      <c r="AA4897" t="b">
        <v>0</v>
      </c>
      <c r="AB4897" t="b">
        <v>0</v>
      </c>
      <c r="AC4897" t="b">
        <v>1</v>
      </c>
      <c r="AD4897" t="b">
        <v>0</v>
      </c>
      <c r="AE4897" t="b">
        <v>0</v>
      </c>
      <c r="AF4897" t="b">
        <v>0</v>
      </c>
      <c r="AG4897" t="b">
        <v>0</v>
      </c>
      <c r="AH4897" t="b">
        <v>0</v>
      </c>
      <c r="AI4897" t="b">
        <v>0</v>
      </c>
      <c r="AJ4897" t="b">
        <v>0</v>
      </c>
      <c r="AK4897" t="b">
        <v>0</v>
      </c>
      <c r="AL4897" t="b">
        <v>0</v>
      </c>
      <c r="AM4897" t="b">
        <v>0</v>
      </c>
    </row>
    <row r="4898" spans="1:39" ht="14.4" hidden="1" x14ac:dyDescent="0.3">
      <c r="A4898" t="s">
        <v>5017</v>
      </c>
      <c r="B4898">
        <v>2025</v>
      </c>
      <c r="C4898" t="s">
        <v>126</v>
      </c>
      <c r="D4898" t="s">
        <v>68</v>
      </c>
      <c r="E4898" t="s">
        <v>39</v>
      </c>
      <c r="F4898" t="s">
        <v>5169</v>
      </c>
      <c r="G4898" t="s">
        <v>86</v>
      </c>
      <c r="H4898" t="s">
        <v>69</v>
      </c>
      <c r="I4898" t="s">
        <v>98</v>
      </c>
      <c r="J4898" t="b">
        <v>1</v>
      </c>
      <c r="K4898" t="s">
        <v>5179</v>
      </c>
      <c r="L4898">
        <v>0.66</v>
      </c>
      <c r="M4898" t="s">
        <v>5323</v>
      </c>
      <c r="N4898" t="s">
        <v>5179</v>
      </c>
      <c r="O4898">
        <v>146759</v>
      </c>
      <c r="P4898">
        <v>10.26</v>
      </c>
      <c r="Q4898">
        <v>0.39</v>
      </c>
      <c r="R4898" t="b">
        <v>1</v>
      </c>
      <c r="S4898" t="s">
        <v>35</v>
      </c>
      <c r="T4898">
        <v>6</v>
      </c>
      <c r="U4898" t="s">
        <v>3860</v>
      </c>
      <c r="V4898" t="b">
        <v>1</v>
      </c>
      <c r="W4898" t="b">
        <v>0</v>
      </c>
      <c r="X4898" t="b">
        <v>1</v>
      </c>
      <c r="Y4898" t="b">
        <v>1</v>
      </c>
      <c r="Z4898" t="b">
        <v>0</v>
      </c>
      <c r="AA4898" t="b">
        <v>1</v>
      </c>
      <c r="AB4898" t="b">
        <v>1</v>
      </c>
      <c r="AC4898" t="b">
        <v>0</v>
      </c>
      <c r="AD4898" t="b">
        <v>1</v>
      </c>
      <c r="AE4898" t="b">
        <v>0</v>
      </c>
      <c r="AF4898" t="b">
        <v>0</v>
      </c>
      <c r="AG4898" t="b">
        <v>1</v>
      </c>
      <c r="AH4898" t="b">
        <v>0</v>
      </c>
      <c r="AI4898" t="b">
        <v>1</v>
      </c>
      <c r="AJ4898" t="b">
        <v>0</v>
      </c>
      <c r="AK4898" t="b">
        <v>0</v>
      </c>
      <c r="AL4898" t="b">
        <v>0</v>
      </c>
      <c r="AM4898" t="b">
        <v>0</v>
      </c>
    </row>
    <row r="4899" spans="1:39" ht="14.4" hidden="1" x14ac:dyDescent="0.3">
      <c r="A4899" t="s">
        <v>5018</v>
      </c>
      <c r="B4899">
        <v>2025</v>
      </c>
      <c r="C4899" t="s">
        <v>112</v>
      </c>
      <c r="D4899" t="s">
        <v>113</v>
      </c>
      <c r="E4899" t="s">
        <v>78</v>
      </c>
      <c r="F4899" t="s">
        <v>5169</v>
      </c>
      <c r="G4899" t="s">
        <v>65</v>
      </c>
      <c r="H4899" t="s">
        <v>105</v>
      </c>
      <c r="I4899" t="s">
        <v>49</v>
      </c>
      <c r="J4899" t="b">
        <v>0</v>
      </c>
      <c r="L4899">
        <v>0.08</v>
      </c>
      <c r="M4899" t="s">
        <v>5322</v>
      </c>
      <c r="O4899">
        <v>92133</v>
      </c>
      <c r="P4899">
        <v>-3.7</v>
      </c>
      <c r="Q4899">
        <v>0.7</v>
      </c>
      <c r="R4899" t="b">
        <v>0</v>
      </c>
      <c r="S4899" t="s">
        <v>35</v>
      </c>
      <c r="T4899">
        <v>2</v>
      </c>
      <c r="U4899" t="s">
        <v>2314</v>
      </c>
      <c r="V4899" t="b">
        <v>1</v>
      </c>
      <c r="W4899" t="b">
        <v>0</v>
      </c>
      <c r="X4899" t="b">
        <v>0</v>
      </c>
      <c r="Y4899" t="b">
        <v>0</v>
      </c>
      <c r="Z4899" t="b">
        <v>1</v>
      </c>
      <c r="AA4899" t="b">
        <v>1</v>
      </c>
      <c r="AB4899" t="b">
        <v>0</v>
      </c>
      <c r="AC4899" t="b">
        <v>0</v>
      </c>
      <c r="AD4899" t="b">
        <v>1</v>
      </c>
      <c r="AE4899" t="b">
        <v>0</v>
      </c>
      <c r="AF4899" t="b">
        <v>0</v>
      </c>
      <c r="AG4899" t="b">
        <v>0</v>
      </c>
      <c r="AH4899" t="b">
        <v>0</v>
      </c>
      <c r="AI4899" t="b">
        <v>0</v>
      </c>
      <c r="AJ4899" t="b">
        <v>0</v>
      </c>
      <c r="AK4899" t="b">
        <v>0</v>
      </c>
      <c r="AL4899" t="b">
        <v>0</v>
      </c>
      <c r="AM4899" t="b">
        <v>0</v>
      </c>
    </row>
    <row r="4900" spans="1:39" ht="14.4" hidden="1" x14ac:dyDescent="0.3">
      <c r="A4900" t="s">
        <v>5019</v>
      </c>
      <c r="B4900">
        <v>2025</v>
      </c>
      <c r="C4900" t="s">
        <v>48</v>
      </c>
      <c r="D4900" t="s">
        <v>24</v>
      </c>
      <c r="E4900" t="s">
        <v>133</v>
      </c>
      <c r="F4900" t="s">
        <v>5169</v>
      </c>
      <c r="G4900" t="s">
        <v>26</v>
      </c>
      <c r="H4900" t="s">
        <v>91</v>
      </c>
      <c r="I4900" t="s">
        <v>61</v>
      </c>
      <c r="J4900" t="b">
        <v>0</v>
      </c>
      <c r="L4900">
        <v>0.08</v>
      </c>
      <c r="M4900" t="s">
        <v>5321</v>
      </c>
      <c r="O4900">
        <v>83218</v>
      </c>
      <c r="P4900">
        <v>1.67</v>
      </c>
      <c r="Q4900">
        <v>0.67</v>
      </c>
      <c r="R4900" t="b">
        <v>0</v>
      </c>
      <c r="S4900" t="s">
        <v>40</v>
      </c>
      <c r="T4900">
        <v>18</v>
      </c>
      <c r="U4900" t="s">
        <v>2314</v>
      </c>
      <c r="V4900" t="b">
        <v>1</v>
      </c>
      <c r="W4900" t="b">
        <v>0</v>
      </c>
      <c r="X4900" t="b">
        <v>1</v>
      </c>
      <c r="Y4900" t="b">
        <v>1</v>
      </c>
      <c r="Z4900" t="b">
        <v>1</v>
      </c>
      <c r="AA4900" t="b">
        <v>1</v>
      </c>
      <c r="AB4900" t="b">
        <v>0</v>
      </c>
      <c r="AC4900" t="b">
        <v>1</v>
      </c>
      <c r="AD4900" t="b">
        <v>0</v>
      </c>
      <c r="AE4900" t="b">
        <v>0</v>
      </c>
      <c r="AF4900" t="b">
        <v>0</v>
      </c>
      <c r="AG4900" t="b">
        <v>0</v>
      </c>
      <c r="AH4900" t="b">
        <v>0</v>
      </c>
      <c r="AI4900" t="b">
        <v>0</v>
      </c>
      <c r="AJ4900" t="b">
        <v>0</v>
      </c>
      <c r="AK4900" t="b">
        <v>0</v>
      </c>
      <c r="AL4900" t="b">
        <v>0</v>
      </c>
      <c r="AM4900" t="b">
        <v>0</v>
      </c>
    </row>
    <row r="4901" spans="1:39" ht="14.4" hidden="1" x14ac:dyDescent="0.3">
      <c r="A4901" t="s">
        <v>5020</v>
      </c>
      <c r="B4901">
        <v>2025</v>
      </c>
      <c r="C4901" t="s">
        <v>112</v>
      </c>
      <c r="D4901" t="s">
        <v>113</v>
      </c>
      <c r="E4901" t="s">
        <v>78</v>
      </c>
      <c r="F4901" t="s">
        <v>5181</v>
      </c>
      <c r="G4901" t="s">
        <v>46</v>
      </c>
      <c r="H4901" t="s">
        <v>42</v>
      </c>
      <c r="I4901" t="s">
        <v>83</v>
      </c>
      <c r="J4901" t="b">
        <v>1</v>
      </c>
      <c r="K4901" t="s">
        <v>190</v>
      </c>
      <c r="L4901">
        <v>0.59</v>
      </c>
      <c r="M4901" t="s">
        <v>5320</v>
      </c>
      <c r="N4901" t="s">
        <v>190</v>
      </c>
      <c r="O4901">
        <v>137971</v>
      </c>
      <c r="P4901">
        <v>11.13</v>
      </c>
      <c r="Q4901">
        <v>0.25</v>
      </c>
      <c r="R4901" t="b">
        <v>1</v>
      </c>
      <c r="S4901" t="s">
        <v>35</v>
      </c>
      <c r="T4901">
        <v>15</v>
      </c>
      <c r="U4901" t="s">
        <v>2314</v>
      </c>
      <c r="V4901" t="b">
        <v>0</v>
      </c>
      <c r="W4901" t="b">
        <v>1</v>
      </c>
      <c r="X4901" t="b">
        <v>1</v>
      </c>
      <c r="Y4901" t="b">
        <v>0</v>
      </c>
      <c r="Z4901" t="b">
        <v>0</v>
      </c>
      <c r="AA4901" t="b">
        <v>0</v>
      </c>
      <c r="AB4901" t="b">
        <v>1</v>
      </c>
      <c r="AC4901" t="b">
        <v>0</v>
      </c>
      <c r="AD4901" t="b">
        <v>0</v>
      </c>
      <c r="AE4901" t="b">
        <v>0</v>
      </c>
      <c r="AF4901" t="b">
        <v>0</v>
      </c>
      <c r="AG4901" t="b">
        <v>0</v>
      </c>
      <c r="AH4901" t="b">
        <v>0</v>
      </c>
      <c r="AI4901" t="b">
        <v>0</v>
      </c>
      <c r="AJ4901" t="b">
        <v>1</v>
      </c>
      <c r="AK4901" t="b">
        <v>0</v>
      </c>
      <c r="AL4901" t="b">
        <v>0</v>
      </c>
      <c r="AM4901" t="b">
        <v>0</v>
      </c>
    </row>
    <row r="4902" spans="1:39" ht="14.4" hidden="1" x14ac:dyDescent="0.3">
      <c r="A4902" t="s">
        <v>5021</v>
      </c>
      <c r="B4902">
        <v>2025</v>
      </c>
      <c r="C4902" t="s">
        <v>30</v>
      </c>
      <c r="D4902" t="s">
        <v>31</v>
      </c>
      <c r="E4902" t="s">
        <v>81</v>
      </c>
      <c r="F4902" t="s">
        <v>5176</v>
      </c>
      <c r="G4902" t="s">
        <v>93</v>
      </c>
      <c r="H4902" t="s">
        <v>34</v>
      </c>
      <c r="I4902" t="s">
        <v>83</v>
      </c>
      <c r="J4902" t="b">
        <v>0</v>
      </c>
      <c r="L4902">
        <v>0.16</v>
      </c>
      <c r="M4902" t="s">
        <v>5319</v>
      </c>
      <c r="O4902">
        <v>25167</v>
      </c>
      <c r="P4902">
        <v>-3.43</v>
      </c>
      <c r="Q4902">
        <v>0.62</v>
      </c>
      <c r="R4902" t="b">
        <v>0</v>
      </c>
      <c r="S4902" t="s">
        <v>20</v>
      </c>
      <c r="T4902">
        <v>0</v>
      </c>
      <c r="U4902" t="s">
        <v>2314</v>
      </c>
      <c r="V4902" t="b">
        <v>1</v>
      </c>
      <c r="W4902" t="b">
        <v>0</v>
      </c>
      <c r="X4902" t="b">
        <v>0</v>
      </c>
      <c r="Y4902" t="b">
        <v>1</v>
      </c>
      <c r="Z4902" t="b">
        <v>0</v>
      </c>
      <c r="AA4902" t="b">
        <v>1</v>
      </c>
      <c r="AB4902" t="b">
        <v>1</v>
      </c>
      <c r="AC4902" t="b">
        <v>0</v>
      </c>
      <c r="AD4902" t="b">
        <v>0</v>
      </c>
      <c r="AE4902" t="b">
        <v>0</v>
      </c>
      <c r="AF4902" t="b">
        <v>0</v>
      </c>
      <c r="AG4902" t="b">
        <v>0</v>
      </c>
      <c r="AH4902" t="b">
        <v>0</v>
      </c>
      <c r="AI4902" t="b">
        <v>0</v>
      </c>
      <c r="AJ4902" t="b">
        <v>0</v>
      </c>
      <c r="AK4902" t="b">
        <v>0</v>
      </c>
      <c r="AL4902" t="b">
        <v>0</v>
      </c>
      <c r="AM4902" t="b">
        <v>0</v>
      </c>
    </row>
    <row r="4903" spans="1:39" ht="14.4" hidden="1" x14ac:dyDescent="0.3">
      <c r="A4903" t="s">
        <v>5022</v>
      </c>
      <c r="B4903">
        <v>2025</v>
      </c>
      <c r="C4903" t="s">
        <v>30</v>
      </c>
      <c r="D4903" t="s">
        <v>31</v>
      </c>
      <c r="E4903" t="s">
        <v>108</v>
      </c>
      <c r="F4903" t="s">
        <v>40</v>
      </c>
      <c r="G4903" t="s">
        <v>33</v>
      </c>
      <c r="H4903" t="s">
        <v>27</v>
      </c>
      <c r="I4903" t="s">
        <v>19</v>
      </c>
      <c r="J4903" t="b">
        <v>0</v>
      </c>
      <c r="L4903">
        <v>0.01</v>
      </c>
      <c r="M4903" t="s">
        <v>5318</v>
      </c>
      <c r="O4903">
        <v>29603</v>
      </c>
      <c r="P4903">
        <v>4.4800000000000004</v>
      </c>
      <c r="Q4903">
        <v>0.66</v>
      </c>
      <c r="R4903" t="b">
        <v>0</v>
      </c>
      <c r="S4903" t="s">
        <v>40</v>
      </c>
      <c r="T4903">
        <v>16</v>
      </c>
      <c r="U4903" t="s">
        <v>2314</v>
      </c>
      <c r="V4903" t="b">
        <v>1</v>
      </c>
      <c r="W4903" t="b">
        <v>0</v>
      </c>
      <c r="X4903" t="b">
        <v>1</v>
      </c>
      <c r="Y4903" t="b">
        <v>0</v>
      </c>
      <c r="Z4903" t="b">
        <v>0</v>
      </c>
      <c r="AA4903" t="b">
        <v>0</v>
      </c>
      <c r="AB4903" t="b">
        <v>0</v>
      </c>
      <c r="AC4903" t="b">
        <v>1</v>
      </c>
      <c r="AD4903" t="b">
        <v>1</v>
      </c>
      <c r="AE4903" t="b">
        <v>0</v>
      </c>
      <c r="AF4903" t="b">
        <v>0</v>
      </c>
      <c r="AG4903" t="b">
        <v>0</v>
      </c>
      <c r="AH4903" t="b">
        <v>0</v>
      </c>
      <c r="AI4903" t="b">
        <v>0</v>
      </c>
      <c r="AJ4903" t="b">
        <v>0</v>
      </c>
      <c r="AK4903" t="b">
        <v>0</v>
      </c>
      <c r="AL4903" t="b">
        <v>0</v>
      </c>
      <c r="AM4903" t="b">
        <v>0</v>
      </c>
    </row>
    <row r="4904" spans="1:39" ht="14.4" hidden="1" x14ac:dyDescent="0.3">
      <c r="A4904" t="s">
        <v>5023</v>
      </c>
      <c r="B4904">
        <v>2025</v>
      </c>
      <c r="C4904" t="s">
        <v>156</v>
      </c>
      <c r="D4904" t="s">
        <v>58</v>
      </c>
      <c r="E4904" t="s">
        <v>108</v>
      </c>
      <c r="F4904" t="s">
        <v>5181</v>
      </c>
      <c r="G4904" t="s">
        <v>86</v>
      </c>
      <c r="H4904" t="s">
        <v>18</v>
      </c>
      <c r="I4904" t="s">
        <v>49</v>
      </c>
      <c r="J4904" t="b">
        <v>1</v>
      </c>
      <c r="K4904" t="s">
        <v>190</v>
      </c>
      <c r="L4904">
        <v>0.87</v>
      </c>
      <c r="M4904" t="s">
        <v>5317</v>
      </c>
      <c r="N4904" t="s">
        <v>190</v>
      </c>
      <c r="O4904">
        <v>36233</v>
      </c>
      <c r="P4904">
        <v>6.12</v>
      </c>
      <c r="Q4904">
        <v>0.39</v>
      </c>
      <c r="R4904" t="b">
        <v>1</v>
      </c>
      <c r="S4904" t="s">
        <v>20</v>
      </c>
      <c r="T4904">
        <v>4</v>
      </c>
      <c r="U4904" t="s">
        <v>3860</v>
      </c>
      <c r="V4904" t="b">
        <v>1</v>
      </c>
      <c r="W4904" t="b">
        <v>0</v>
      </c>
      <c r="X4904" t="b">
        <v>0</v>
      </c>
      <c r="Y4904" t="b">
        <v>0</v>
      </c>
      <c r="Z4904" t="b">
        <v>0</v>
      </c>
      <c r="AA4904" t="b">
        <v>1</v>
      </c>
      <c r="AB4904" t="b">
        <v>0</v>
      </c>
      <c r="AC4904" t="b">
        <v>0</v>
      </c>
      <c r="AD4904" t="b">
        <v>0</v>
      </c>
      <c r="AE4904" t="b">
        <v>1</v>
      </c>
      <c r="AF4904" t="b">
        <v>0</v>
      </c>
      <c r="AG4904" t="b">
        <v>0</v>
      </c>
      <c r="AH4904" t="b">
        <v>0</v>
      </c>
      <c r="AI4904" t="b">
        <v>0</v>
      </c>
      <c r="AJ4904" t="b">
        <v>1</v>
      </c>
      <c r="AK4904" t="b">
        <v>0</v>
      </c>
      <c r="AL4904" t="b">
        <v>0</v>
      </c>
      <c r="AM4904" t="b">
        <v>0</v>
      </c>
    </row>
    <row r="4905" spans="1:39" ht="14.4" hidden="1" x14ac:dyDescent="0.3">
      <c r="A4905" t="s">
        <v>5024</v>
      </c>
      <c r="B4905">
        <v>2025</v>
      </c>
      <c r="C4905" t="s">
        <v>96</v>
      </c>
      <c r="D4905" t="s">
        <v>90</v>
      </c>
      <c r="E4905" t="s">
        <v>64</v>
      </c>
      <c r="F4905" t="s">
        <v>5172</v>
      </c>
      <c r="G4905" t="s">
        <v>65</v>
      </c>
      <c r="H4905" t="s">
        <v>69</v>
      </c>
      <c r="I4905" t="s">
        <v>61</v>
      </c>
      <c r="J4905" t="b">
        <v>0</v>
      </c>
      <c r="L4905">
        <v>0.01</v>
      </c>
      <c r="M4905" t="s">
        <v>5316</v>
      </c>
      <c r="O4905">
        <v>80959</v>
      </c>
      <c r="P4905">
        <v>3.73</v>
      </c>
      <c r="Q4905">
        <v>0.73</v>
      </c>
      <c r="R4905" t="b">
        <v>0</v>
      </c>
      <c r="S4905" t="s">
        <v>20</v>
      </c>
      <c r="T4905">
        <v>14</v>
      </c>
      <c r="U4905" t="s">
        <v>2314</v>
      </c>
      <c r="V4905" t="b">
        <v>0</v>
      </c>
      <c r="W4905" t="b">
        <v>0</v>
      </c>
      <c r="X4905" t="b">
        <v>1</v>
      </c>
      <c r="Y4905" t="b">
        <v>1</v>
      </c>
      <c r="Z4905" t="b">
        <v>0</v>
      </c>
      <c r="AA4905" t="b">
        <v>0</v>
      </c>
      <c r="AB4905" t="b">
        <v>1</v>
      </c>
      <c r="AC4905" t="b">
        <v>0</v>
      </c>
      <c r="AD4905" t="b">
        <v>0</v>
      </c>
      <c r="AE4905" t="b">
        <v>0</v>
      </c>
      <c r="AF4905" t="b">
        <v>0</v>
      </c>
      <c r="AG4905" t="b">
        <v>0</v>
      </c>
      <c r="AH4905" t="b">
        <v>0</v>
      </c>
      <c r="AI4905" t="b">
        <v>0</v>
      </c>
      <c r="AJ4905" t="b">
        <v>0</v>
      </c>
      <c r="AK4905" t="b">
        <v>0</v>
      </c>
      <c r="AL4905" t="b">
        <v>0</v>
      </c>
      <c r="AM4905" t="b">
        <v>0</v>
      </c>
    </row>
    <row r="4906" spans="1:39" ht="14.4" hidden="1" x14ac:dyDescent="0.3">
      <c r="A4906" t="s">
        <v>5025</v>
      </c>
      <c r="B4906">
        <v>2025</v>
      </c>
      <c r="C4906" t="s">
        <v>101</v>
      </c>
      <c r="D4906" t="s">
        <v>77</v>
      </c>
      <c r="E4906" t="s">
        <v>16</v>
      </c>
      <c r="F4906" t="s">
        <v>5181</v>
      </c>
      <c r="G4906" t="s">
        <v>33</v>
      </c>
      <c r="H4906" t="s">
        <v>94</v>
      </c>
      <c r="I4906" t="s">
        <v>19</v>
      </c>
      <c r="J4906" t="b">
        <v>0</v>
      </c>
      <c r="L4906">
        <v>0.08</v>
      </c>
      <c r="M4906" t="s">
        <v>5315</v>
      </c>
      <c r="O4906">
        <v>71035</v>
      </c>
      <c r="P4906">
        <v>4.7</v>
      </c>
      <c r="Q4906">
        <v>0.61</v>
      </c>
      <c r="R4906" t="b">
        <v>0</v>
      </c>
      <c r="S4906" t="s">
        <v>35</v>
      </c>
      <c r="T4906">
        <v>17</v>
      </c>
      <c r="U4906" t="s">
        <v>2314</v>
      </c>
      <c r="V4906" t="b">
        <v>0</v>
      </c>
      <c r="W4906" t="b">
        <v>0</v>
      </c>
      <c r="X4906" t="b">
        <v>1</v>
      </c>
      <c r="Y4906" t="b">
        <v>0</v>
      </c>
      <c r="Z4906" t="b">
        <v>1</v>
      </c>
      <c r="AA4906" t="b">
        <v>0</v>
      </c>
      <c r="AB4906" t="b">
        <v>1</v>
      </c>
      <c r="AC4906" t="b">
        <v>0</v>
      </c>
      <c r="AD4906" t="b">
        <v>0</v>
      </c>
      <c r="AE4906" t="b">
        <v>0</v>
      </c>
      <c r="AF4906" t="b">
        <v>0</v>
      </c>
      <c r="AG4906" t="b">
        <v>0</v>
      </c>
      <c r="AH4906" t="b">
        <v>0</v>
      </c>
      <c r="AI4906" t="b">
        <v>0</v>
      </c>
      <c r="AJ4906" t="b">
        <v>0</v>
      </c>
      <c r="AK4906" t="b">
        <v>0</v>
      </c>
      <c r="AL4906" t="b">
        <v>0</v>
      </c>
      <c r="AM4906" t="b">
        <v>0</v>
      </c>
    </row>
    <row r="4907" spans="1:39" ht="14.4" hidden="1" x14ac:dyDescent="0.3">
      <c r="A4907" t="s">
        <v>5026</v>
      </c>
      <c r="B4907">
        <v>2025</v>
      </c>
      <c r="C4907" t="s">
        <v>67</v>
      </c>
      <c r="D4907" t="s">
        <v>68</v>
      </c>
      <c r="E4907" t="s">
        <v>59</v>
      </c>
      <c r="F4907" t="s">
        <v>5169</v>
      </c>
      <c r="G4907" t="s">
        <v>33</v>
      </c>
      <c r="H4907" t="s">
        <v>42</v>
      </c>
      <c r="I4907" t="s">
        <v>49</v>
      </c>
      <c r="J4907" t="b">
        <v>1</v>
      </c>
      <c r="K4907" t="s">
        <v>5313</v>
      </c>
      <c r="L4907">
        <v>0.75</v>
      </c>
      <c r="M4907" t="s">
        <v>5314</v>
      </c>
      <c r="N4907" t="s">
        <v>5313</v>
      </c>
      <c r="O4907">
        <v>121547</v>
      </c>
      <c r="P4907">
        <v>14.57</v>
      </c>
      <c r="Q4907">
        <v>0.38</v>
      </c>
      <c r="R4907" t="b">
        <v>1</v>
      </c>
      <c r="S4907" t="s">
        <v>20</v>
      </c>
      <c r="T4907">
        <v>5</v>
      </c>
      <c r="U4907" t="s">
        <v>2314</v>
      </c>
      <c r="V4907" t="b">
        <v>1</v>
      </c>
      <c r="W4907" t="b">
        <v>1</v>
      </c>
      <c r="X4907" t="b">
        <v>1</v>
      </c>
      <c r="Y4907" t="b">
        <v>1</v>
      </c>
      <c r="Z4907" t="b">
        <v>0</v>
      </c>
      <c r="AA4907" t="b">
        <v>0</v>
      </c>
      <c r="AB4907" t="b">
        <v>1</v>
      </c>
      <c r="AC4907" t="b">
        <v>0</v>
      </c>
      <c r="AD4907" t="b">
        <v>1</v>
      </c>
      <c r="AE4907" t="b">
        <v>0</v>
      </c>
      <c r="AF4907" t="b">
        <v>0</v>
      </c>
      <c r="AG4907" t="b">
        <v>1</v>
      </c>
      <c r="AH4907" t="b">
        <v>1</v>
      </c>
      <c r="AI4907" t="b">
        <v>0</v>
      </c>
      <c r="AJ4907" t="b">
        <v>0</v>
      </c>
      <c r="AK4907" t="b">
        <v>0</v>
      </c>
      <c r="AL4907" t="b">
        <v>0</v>
      </c>
      <c r="AM4907" t="b">
        <v>0</v>
      </c>
    </row>
    <row r="4908" spans="1:39" ht="14.4" hidden="1" x14ac:dyDescent="0.3">
      <c r="A4908" t="s">
        <v>5027</v>
      </c>
      <c r="B4908">
        <v>2025</v>
      </c>
      <c r="C4908" t="s">
        <v>48</v>
      </c>
      <c r="D4908" t="s">
        <v>24</v>
      </c>
      <c r="E4908" t="s">
        <v>32</v>
      </c>
      <c r="F4908" t="s">
        <v>40</v>
      </c>
      <c r="G4908" t="s">
        <v>17</v>
      </c>
      <c r="H4908" t="s">
        <v>34</v>
      </c>
      <c r="I4908" t="s">
        <v>19</v>
      </c>
      <c r="J4908" t="b">
        <v>1</v>
      </c>
      <c r="K4908" t="s">
        <v>5311</v>
      </c>
      <c r="L4908">
        <v>0.9</v>
      </c>
      <c r="M4908" t="s">
        <v>5312</v>
      </c>
      <c r="N4908" t="s">
        <v>5311</v>
      </c>
      <c r="O4908">
        <v>125695</v>
      </c>
      <c r="P4908">
        <v>11.57</v>
      </c>
      <c r="Q4908">
        <v>0.12</v>
      </c>
      <c r="R4908" t="b">
        <v>1</v>
      </c>
      <c r="S4908" t="s">
        <v>35</v>
      </c>
      <c r="T4908">
        <v>11</v>
      </c>
      <c r="U4908" t="s">
        <v>2314</v>
      </c>
      <c r="V4908" t="b">
        <v>0</v>
      </c>
      <c r="W4908" t="b">
        <v>0</v>
      </c>
      <c r="X4908" t="b">
        <v>0</v>
      </c>
      <c r="Y4908" t="b">
        <v>0</v>
      </c>
      <c r="Z4908" t="b">
        <v>1</v>
      </c>
      <c r="AA4908" t="b">
        <v>0</v>
      </c>
      <c r="AB4908" t="b">
        <v>1</v>
      </c>
      <c r="AC4908" t="b">
        <v>1</v>
      </c>
      <c r="AD4908" t="b">
        <v>0</v>
      </c>
      <c r="AE4908" t="b">
        <v>0</v>
      </c>
      <c r="AF4908" t="b">
        <v>0</v>
      </c>
      <c r="AG4908" t="b">
        <v>0</v>
      </c>
      <c r="AH4908" t="b">
        <v>1</v>
      </c>
      <c r="AI4908" t="b">
        <v>1</v>
      </c>
      <c r="AJ4908" t="b">
        <v>1</v>
      </c>
      <c r="AK4908" t="b">
        <v>0</v>
      </c>
      <c r="AL4908" t="b">
        <v>0</v>
      </c>
      <c r="AM4908" t="b">
        <v>0</v>
      </c>
    </row>
    <row r="4909" spans="1:39" ht="14.4" hidden="1" x14ac:dyDescent="0.3">
      <c r="A4909" t="s">
        <v>5028</v>
      </c>
      <c r="B4909">
        <v>2025</v>
      </c>
      <c r="C4909" t="s">
        <v>112</v>
      </c>
      <c r="D4909" t="s">
        <v>113</v>
      </c>
      <c r="E4909" t="s">
        <v>97</v>
      </c>
      <c r="F4909" t="s">
        <v>5169</v>
      </c>
      <c r="G4909" t="s">
        <v>55</v>
      </c>
      <c r="H4909" t="s">
        <v>60</v>
      </c>
      <c r="I4909" t="s">
        <v>49</v>
      </c>
      <c r="J4909" t="b">
        <v>0</v>
      </c>
      <c r="L4909">
        <v>0.09</v>
      </c>
      <c r="M4909" t="s">
        <v>5310</v>
      </c>
      <c r="O4909">
        <v>103081</v>
      </c>
      <c r="P4909">
        <v>-1.94</v>
      </c>
      <c r="Q4909">
        <v>0.63</v>
      </c>
      <c r="R4909" t="b">
        <v>0</v>
      </c>
      <c r="S4909" t="s">
        <v>35</v>
      </c>
      <c r="T4909">
        <v>8</v>
      </c>
      <c r="U4909" t="s">
        <v>3860</v>
      </c>
      <c r="V4909" t="b">
        <v>1</v>
      </c>
      <c r="W4909" t="b">
        <v>1</v>
      </c>
      <c r="X4909" t="b">
        <v>1</v>
      </c>
      <c r="Y4909" t="b">
        <v>0</v>
      </c>
      <c r="Z4909" t="b">
        <v>0</v>
      </c>
      <c r="AA4909" t="b">
        <v>0</v>
      </c>
      <c r="AB4909" t="b">
        <v>1</v>
      </c>
      <c r="AC4909" t="b">
        <v>0</v>
      </c>
      <c r="AD4909" t="b">
        <v>0</v>
      </c>
      <c r="AE4909" t="b">
        <v>1</v>
      </c>
      <c r="AF4909" t="b">
        <v>0</v>
      </c>
      <c r="AG4909" t="b">
        <v>0</v>
      </c>
      <c r="AH4909" t="b">
        <v>0</v>
      </c>
      <c r="AI4909" t="b">
        <v>0</v>
      </c>
      <c r="AJ4909" t="b">
        <v>0</v>
      </c>
      <c r="AK4909" t="b">
        <v>0</v>
      </c>
      <c r="AL4909" t="b">
        <v>0</v>
      </c>
      <c r="AM4909" t="b">
        <v>0</v>
      </c>
    </row>
    <row r="4910" spans="1:39" ht="14.4" hidden="1" x14ac:dyDescent="0.3">
      <c r="A4910" t="s">
        <v>5029</v>
      </c>
      <c r="B4910">
        <v>2025</v>
      </c>
      <c r="C4910" t="s">
        <v>152</v>
      </c>
      <c r="D4910" t="s">
        <v>77</v>
      </c>
      <c r="E4910" t="s">
        <v>135</v>
      </c>
      <c r="F4910" t="s">
        <v>5181</v>
      </c>
      <c r="G4910" t="s">
        <v>33</v>
      </c>
      <c r="H4910" t="s">
        <v>52</v>
      </c>
      <c r="I4910" t="s">
        <v>49</v>
      </c>
      <c r="J4910" t="b">
        <v>0</v>
      </c>
      <c r="L4910">
        <v>7.0000000000000007E-2</v>
      </c>
      <c r="M4910" t="s">
        <v>5309</v>
      </c>
      <c r="O4910">
        <v>76468</v>
      </c>
      <c r="P4910">
        <v>-1.87</v>
      </c>
      <c r="Q4910">
        <v>0.62</v>
      </c>
      <c r="R4910" t="b">
        <v>0</v>
      </c>
      <c r="S4910" t="s">
        <v>35</v>
      </c>
      <c r="T4910">
        <v>11</v>
      </c>
      <c r="U4910" t="s">
        <v>2314</v>
      </c>
      <c r="V4910" t="b">
        <v>0</v>
      </c>
      <c r="W4910" t="b">
        <v>0</v>
      </c>
      <c r="X4910" t="b">
        <v>0</v>
      </c>
      <c r="Y4910" t="b">
        <v>1</v>
      </c>
      <c r="Z4910" t="b">
        <v>0</v>
      </c>
      <c r="AA4910" t="b">
        <v>1</v>
      </c>
      <c r="AB4910" t="b">
        <v>1</v>
      </c>
      <c r="AC4910" t="b">
        <v>0</v>
      </c>
      <c r="AD4910" t="b">
        <v>1</v>
      </c>
      <c r="AE4910" t="b">
        <v>1</v>
      </c>
      <c r="AF4910" t="b">
        <v>0</v>
      </c>
      <c r="AG4910" t="b">
        <v>0</v>
      </c>
      <c r="AH4910" t="b">
        <v>0</v>
      </c>
      <c r="AI4910" t="b">
        <v>0</v>
      </c>
      <c r="AJ4910" t="b">
        <v>0</v>
      </c>
      <c r="AK4910" t="b">
        <v>0</v>
      </c>
      <c r="AL4910" t="b">
        <v>0</v>
      </c>
      <c r="AM4910" t="b">
        <v>0</v>
      </c>
    </row>
    <row r="4911" spans="1:39" ht="14.4" hidden="1" x14ac:dyDescent="0.3">
      <c r="A4911" t="s">
        <v>5030</v>
      </c>
      <c r="B4911">
        <v>2025</v>
      </c>
      <c r="C4911" t="s">
        <v>137</v>
      </c>
      <c r="D4911" t="s">
        <v>77</v>
      </c>
      <c r="E4911" t="s">
        <v>59</v>
      </c>
      <c r="F4911" t="s">
        <v>5172</v>
      </c>
      <c r="G4911" t="s">
        <v>86</v>
      </c>
      <c r="H4911" t="s">
        <v>34</v>
      </c>
      <c r="I4911" t="s">
        <v>98</v>
      </c>
      <c r="J4911" t="b">
        <v>1</v>
      </c>
      <c r="K4911" t="s">
        <v>5239</v>
      </c>
      <c r="L4911">
        <v>0.88</v>
      </c>
      <c r="M4911" t="s">
        <v>5308</v>
      </c>
      <c r="N4911" t="s">
        <v>5239</v>
      </c>
      <c r="O4911">
        <v>111849</v>
      </c>
      <c r="P4911">
        <v>13.46</v>
      </c>
      <c r="Q4911">
        <v>0.33</v>
      </c>
      <c r="R4911" t="b">
        <v>1</v>
      </c>
      <c r="S4911" t="s">
        <v>40</v>
      </c>
      <c r="T4911">
        <v>4</v>
      </c>
      <c r="U4911" t="s">
        <v>3860</v>
      </c>
      <c r="V4911" t="b">
        <v>0</v>
      </c>
      <c r="W4911" t="b">
        <v>1</v>
      </c>
      <c r="X4911" t="b">
        <v>1</v>
      </c>
      <c r="Y4911" t="b">
        <v>0</v>
      </c>
      <c r="Z4911" t="b">
        <v>0</v>
      </c>
      <c r="AA4911" t="b">
        <v>0</v>
      </c>
      <c r="AB4911" t="b">
        <v>0</v>
      </c>
      <c r="AC4911" t="b">
        <v>0</v>
      </c>
      <c r="AD4911" t="b">
        <v>1</v>
      </c>
      <c r="AE4911" t="b">
        <v>0</v>
      </c>
      <c r="AF4911" t="b">
        <v>0</v>
      </c>
      <c r="AG4911" t="b">
        <v>0</v>
      </c>
      <c r="AH4911" t="b">
        <v>0</v>
      </c>
      <c r="AI4911" t="b">
        <v>1</v>
      </c>
      <c r="AJ4911" t="b">
        <v>1</v>
      </c>
      <c r="AK4911" t="b">
        <v>1</v>
      </c>
      <c r="AL4911" t="b">
        <v>0</v>
      </c>
      <c r="AM4911" t="b">
        <v>0</v>
      </c>
    </row>
    <row r="4912" spans="1:39" ht="14.4" hidden="1" x14ac:dyDescent="0.3">
      <c r="A4912" t="s">
        <v>5031</v>
      </c>
      <c r="B4912">
        <v>2025</v>
      </c>
      <c r="C4912" t="s">
        <v>67</v>
      </c>
      <c r="D4912" t="s">
        <v>68</v>
      </c>
      <c r="E4912" t="s">
        <v>97</v>
      </c>
      <c r="F4912" t="s">
        <v>40</v>
      </c>
      <c r="G4912" t="s">
        <v>86</v>
      </c>
      <c r="H4912" t="s">
        <v>18</v>
      </c>
      <c r="I4912" t="s">
        <v>61</v>
      </c>
      <c r="J4912" t="b">
        <v>1</v>
      </c>
      <c r="K4912" t="s">
        <v>5306</v>
      </c>
      <c r="L4912">
        <v>0.91</v>
      </c>
      <c r="M4912" t="s">
        <v>5307</v>
      </c>
      <c r="N4912" t="s">
        <v>5306</v>
      </c>
      <c r="O4912">
        <v>149448</v>
      </c>
      <c r="P4912">
        <v>8.76</v>
      </c>
      <c r="Q4912">
        <v>0.22</v>
      </c>
      <c r="R4912" t="b">
        <v>1</v>
      </c>
      <c r="S4912" t="s">
        <v>35</v>
      </c>
      <c r="T4912">
        <v>19</v>
      </c>
      <c r="U4912" t="s">
        <v>3860</v>
      </c>
      <c r="V4912" t="b">
        <v>1</v>
      </c>
      <c r="W4912" t="b">
        <v>0</v>
      </c>
      <c r="X4912" t="b">
        <v>0</v>
      </c>
      <c r="Y4912" t="b">
        <v>1</v>
      </c>
      <c r="Z4912" t="b">
        <v>1</v>
      </c>
      <c r="AA4912" t="b">
        <v>0</v>
      </c>
      <c r="AB4912" t="b">
        <v>1</v>
      </c>
      <c r="AC4912" t="b">
        <v>0</v>
      </c>
      <c r="AD4912" t="b">
        <v>0</v>
      </c>
      <c r="AE4912" t="b">
        <v>1</v>
      </c>
      <c r="AF4912" t="b">
        <v>1</v>
      </c>
      <c r="AG4912" t="b">
        <v>0</v>
      </c>
      <c r="AH4912" t="b">
        <v>1</v>
      </c>
      <c r="AI4912" t="b">
        <v>0</v>
      </c>
      <c r="AJ4912" t="b">
        <v>0</v>
      </c>
      <c r="AK4912" t="b">
        <v>0</v>
      </c>
      <c r="AL4912" t="b">
        <v>0</v>
      </c>
      <c r="AM4912" t="b">
        <v>0</v>
      </c>
    </row>
    <row r="4913" spans="1:39" ht="14.4" hidden="1" x14ac:dyDescent="0.3">
      <c r="A4913" t="s">
        <v>5032</v>
      </c>
      <c r="B4913">
        <v>2025</v>
      </c>
      <c r="C4913" t="s">
        <v>76</v>
      </c>
      <c r="D4913" t="s">
        <v>77</v>
      </c>
      <c r="E4913" t="s">
        <v>135</v>
      </c>
      <c r="F4913" t="s">
        <v>5169</v>
      </c>
      <c r="G4913" t="s">
        <v>41</v>
      </c>
      <c r="H4913" t="s">
        <v>42</v>
      </c>
      <c r="I4913" t="s">
        <v>28</v>
      </c>
      <c r="J4913" t="b">
        <v>1</v>
      </c>
      <c r="K4913" t="s">
        <v>5304</v>
      </c>
      <c r="L4913">
        <v>0.59</v>
      </c>
      <c r="M4913" t="s">
        <v>5305</v>
      </c>
      <c r="N4913" t="s">
        <v>5304</v>
      </c>
      <c r="O4913">
        <v>119209</v>
      </c>
      <c r="P4913">
        <v>16.09</v>
      </c>
      <c r="Q4913">
        <v>0.31</v>
      </c>
      <c r="R4913" t="b">
        <v>1</v>
      </c>
      <c r="S4913" t="s">
        <v>35</v>
      </c>
      <c r="T4913">
        <v>18</v>
      </c>
      <c r="U4913" t="s">
        <v>2314</v>
      </c>
      <c r="V4913" t="b">
        <v>0</v>
      </c>
      <c r="W4913" t="b">
        <v>1</v>
      </c>
      <c r="X4913" t="b">
        <v>0</v>
      </c>
      <c r="Y4913" t="b">
        <v>0</v>
      </c>
      <c r="Z4913" t="b">
        <v>1</v>
      </c>
      <c r="AA4913" t="b">
        <v>0</v>
      </c>
      <c r="AB4913" t="b">
        <v>1</v>
      </c>
      <c r="AC4913" t="b">
        <v>1</v>
      </c>
      <c r="AD4913" t="b">
        <v>0</v>
      </c>
      <c r="AE4913" t="b">
        <v>0</v>
      </c>
      <c r="AF4913" t="b">
        <v>1</v>
      </c>
      <c r="AG4913" t="b">
        <v>0</v>
      </c>
      <c r="AH4913" t="b">
        <v>0</v>
      </c>
      <c r="AI4913" t="b">
        <v>0</v>
      </c>
      <c r="AJ4913" t="b">
        <v>0</v>
      </c>
      <c r="AK4913" t="b">
        <v>0</v>
      </c>
      <c r="AL4913" t="b">
        <v>1</v>
      </c>
      <c r="AM4913" t="b">
        <v>0</v>
      </c>
    </row>
    <row r="4914" spans="1:39" ht="14.4" hidden="1" x14ac:dyDescent="0.3">
      <c r="A4914" t="s">
        <v>5033</v>
      </c>
      <c r="B4914">
        <v>2025</v>
      </c>
      <c r="C4914" t="s">
        <v>158</v>
      </c>
      <c r="D4914" t="s">
        <v>15</v>
      </c>
      <c r="E4914" t="s">
        <v>16</v>
      </c>
      <c r="F4914" t="s">
        <v>40</v>
      </c>
      <c r="G4914" t="s">
        <v>17</v>
      </c>
      <c r="H4914" t="s">
        <v>27</v>
      </c>
      <c r="I4914" t="s">
        <v>49</v>
      </c>
      <c r="J4914" t="b">
        <v>0</v>
      </c>
      <c r="L4914">
        <v>0.15</v>
      </c>
      <c r="M4914" t="s">
        <v>5303</v>
      </c>
      <c r="O4914">
        <v>49740</v>
      </c>
      <c r="P4914">
        <v>-2.65</v>
      </c>
      <c r="Q4914">
        <v>0.69</v>
      </c>
      <c r="R4914" t="b">
        <v>0</v>
      </c>
      <c r="S4914" t="s">
        <v>35</v>
      </c>
      <c r="T4914">
        <v>4</v>
      </c>
      <c r="U4914" t="s">
        <v>2314</v>
      </c>
      <c r="V4914" t="b">
        <v>0</v>
      </c>
      <c r="W4914" t="b">
        <v>0</v>
      </c>
      <c r="X4914" t="b">
        <v>0</v>
      </c>
      <c r="Y4914" t="b">
        <v>1</v>
      </c>
      <c r="Z4914" t="b">
        <v>0</v>
      </c>
      <c r="AA4914" t="b">
        <v>0</v>
      </c>
      <c r="AB4914" t="b">
        <v>1</v>
      </c>
      <c r="AC4914" t="b">
        <v>1</v>
      </c>
      <c r="AD4914" t="b">
        <v>0</v>
      </c>
      <c r="AE4914" t="b">
        <v>0</v>
      </c>
      <c r="AF4914" t="b">
        <v>0</v>
      </c>
      <c r="AG4914" t="b">
        <v>0</v>
      </c>
      <c r="AH4914" t="b">
        <v>0</v>
      </c>
      <c r="AI4914" t="b">
        <v>0</v>
      </c>
      <c r="AJ4914" t="b">
        <v>0</v>
      </c>
      <c r="AK4914" t="b">
        <v>0</v>
      </c>
      <c r="AL4914" t="b">
        <v>0</v>
      </c>
      <c r="AM4914" t="b">
        <v>0</v>
      </c>
    </row>
    <row r="4915" spans="1:39" ht="14.4" hidden="1" x14ac:dyDescent="0.3">
      <c r="A4915" t="s">
        <v>5034</v>
      </c>
      <c r="B4915">
        <v>2025</v>
      </c>
      <c r="C4915" t="s">
        <v>198</v>
      </c>
      <c r="D4915" t="s">
        <v>38</v>
      </c>
      <c r="E4915" t="s">
        <v>97</v>
      </c>
      <c r="F4915" t="s">
        <v>5172</v>
      </c>
      <c r="G4915" t="s">
        <v>55</v>
      </c>
      <c r="H4915" t="s">
        <v>91</v>
      </c>
      <c r="I4915" t="s">
        <v>83</v>
      </c>
      <c r="J4915" t="b">
        <v>0</v>
      </c>
      <c r="L4915">
        <v>0.06</v>
      </c>
      <c r="M4915" t="s">
        <v>5302</v>
      </c>
      <c r="O4915">
        <v>45969</v>
      </c>
      <c r="P4915">
        <v>4.38</v>
      </c>
      <c r="Q4915">
        <v>0.83</v>
      </c>
      <c r="R4915" t="b">
        <v>0</v>
      </c>
      <c r="S4915" t="s">
        <v>35</v>
      </c>
      <c r="T4915">
        <v>4</v>
      </c>
      <c r="U4915" t="s">
        <v>3860</v>
      </c>
      <c r="V4915" t="b">
        <v>0</v>
      </c>
      <c r="W4915" t="b">
        <v>0</v>
      </c>
      <c r="X4915" t="b">
        <v>0</v>
      </c>
      <c r="Y4915" t="b">
        <v>0</v>
      </c>
      <c r="Z4915" t="b">
        <v>0</v>
      </c>
      <c r="AA4915" t="b">
        <v>1</v>
      </c>
      <c r="AB4915" t="b">
        <v>1</v>
      </c>
      <c r="AC4915" t="b">
        <v>0</v>
      </c>
      <c r="AD4915" t="b">
        <v>1</v>
      </c>
      <c r="AE4915" t="b">
        <v>0</v>
      </c>
      <c r="AF4915" t="b">
        <v>0</v>
      </c>
      <c r="AG4915" t="b">
        <v>0</v>
      </c>
      <c r="AH4915" t="b">
        <v>0</v>
      </c>
      <c r="AI4915" t="b">
        <v>0</v>
      </c>
      <c r="AJ4915" t="b">
        <v>0</v>
      </c>
      <c r="AK4915" t="b">
        <v>0</v>
      </c>
      <c r="AL4915" t="b">
        <v>0</v>
      </c>
      <c r="AM4915" t="b">
        <v>0</v>
      </c>
    </row>
    <row r="4916" spans="1:39" ht="14.4" hidden="1" x14ac:dyDescent="0.3">
      <c r="A4916" t="s">
        <v>5035</v>
      </c>
      <c r="B4916">
        <v>2025</v>
      </c>
      <c r="C4916" t="s">
        <v>67</v>
      </c>
      <c r="D4916" t="s">
        <v>68</v>
      </c>
      <c r="E4916" t="s">
        <v>120</v>
      </c>
      <c r="F4916" t="s">
        <v>5172</v>
      </c>
      <c r="G4916" t="s">
        <v>41</v>
      </c>
      <c r="H4916" t="s">
        <v>27</v>
      </c>
      <c r="I4916" t="s">
        <v>83</v>
      </c>
      <c r="J4916" t="b">
        <v>1</v>
      </c>
      <c r="K4916" t="s">
        <v>482</v>
      </c>
      <c r="L4916">
        <v>0.8</v>
      </c>
      <c r="M4916" t="s">
        <v>5301</v>
      </c>
      <c r="N4916" t="s">
        <v>482</v>
      </c>
      <c r="O4916">
        <v>145471</v>
      </c>
      <c r="P4916">
        <v>12.25</v>
      </c>
      <c r="Q4916">
        <v>0.25</v>
      </c>
      <c r="R4916" t="b">
        <v>1</v>
      </c>
      <c r="S4916" t="s">
        <v>35</v>
      </c>
      <c r="T4916">
        <v>7</v>
      </c>
      <c r="U4916" t="s">
        <v>2314</v>
      </c>
      <c r="V4916" t="b">
        <v>0</v>
      </c>
      <c r="W4916" t="b">
        <v>0</v>
      </c>
      <c r="X4916" t="b">
        <v>1</v>
      </c>
      <c r="Y4916" t="b">
        <v>0</v>
      </c>
      <c r="Z4916" t="b">
        <v>0</v>
      </c>
      <c r="AA4916" t="b">
        <v>1</v>
      </c>
      <c r="AB4916" t="b">
        <v>1</v>
      </c>
      <c r="AC4916" t="b">
        <v>1</v>
      </c>
      <c r="AD4916" t="b">
        <v>0</v>
      </c>
      <c r="AE4916" t="b">
        <v>0</v>
      </c>
      <c r="AF4916" t="b">
        <v>0</v>
      </c>
      <c r="AG4916" t="b">
        <v>0</v>
      </c>
      <c r="AH4916" t="b">
        <v>0</v>
      </c>
      <c r="AI4916" t="b">
        <v>0</v>
      </c>
      <c r="AJ4916" t="b">
        <v>0</v>
      </c>
      <c r="AK4916" t="b">
        <v>0</v>
      </c>
      <c r="AL4916" t="b">
        <v>1</v>
      </c>
      <c r="AM4916" t="b">
        <v>0</v>
      </c>
    </row>
    <row r="4917" spans="1:39" ht="14.4" hidden="1" x14ac:dyDescent="0.3">
      <c r="A4917" t="s">
        <v>5036</v>
      </c>
      <c r="B4917">
        <v>2025</v>
      </c>
      <c r="C4917" t="s">
        <v>375</v>
      </c>
      <c r="D4917" t="s">
        <v>58</v>
      </c>
      <c r="E4917" t="s">
        <v>64</v>
      </c>
      <c r="F4917" t="s">
        <v>40</v>
      </c>
      <c r="G4917" t="s">
        <v>41</v>
      </c>
      <c r="H4917" t="s">
        <v>69</v>
      </c>
      <c r="I4917" t="s">
        <v>28</v>
      </c>
      <c r="J4917" t="b">
        <v>1</v>
      </c>
      <c r="K4917" t="s">
        <v>5299</v>
      </c>
      <c r="L4917">
        <v>0.45</v>
      </c>
      <c r="M4917" t="s">
        <v>5300</v>
      </c>
      <c r="N4917" t="s">
        <v>5299</v>
      </c>
      <c r="O4917">
        <v>40082</v>
      </c>
      <c r="P4917">
        <v>15.85</v>
      </c>
      <c r="Q4917">
        <v>0.36</v>
      </c>
      <c r="R4917" t="b">
        <v>1</v>
      </c>
      <c r="S4917" t="s">
        <v>35</v>
      </c>
      <c r="T4917">
        <v>9</v>
      </c>
      <c r="U4917" t="s">
        <v>2314</v>
      </c>
      <c r="V4917" t="b">
        <v>1</v>
      </c>
      <c r="W4917" t="b">
        <v>1</v>
      </c>
      <c r="X4917" t="b">
        <v>0</v>
      </c>
      <c r="Y4917" t="b">
        <v>0</v>
      </c>
      <c r="Z4917" t="b">
        <v>1</v>
      </c>
      <c r="AA4917" t="b">
        <v>0</v>
      </c>
      <c r="AB4917" t="b">
        <v>0</v>
      </c>
      <c r="AC4917" t="b">
        <v>0</v>
      </c>
      <c r="AD4917" t="b">
        <v>0</v>
      </c>
      <c r="AE4917" t="b">
        <v>1</v>
      </c>
      <c r="AF4917" t="b">
        <v>0</v>
      </c>
      <c r="AG4917" t="b">
        <v>0</v>
      </c>
      <c r="AH4917" t="b">
        <v>1</v>
      </c>
      <c r="AI4917" t="b">
        <v>1</v>
      </c>
      <c r="AJ4917" t="b">
        <v>0</v>
      </c>
      <c r="AK4917" t="b">
        <v>0</v>
      </c>
      <c r="AL4917" t="b">
        <v>1</v>
      </c>
      <c r="AM4917" t="b">
        <v>0</v>
      </c>
    </row>
    <row r="4918" spans="1:39" ht="14.4" hidden="1" x14ac:dyDescent="0.3">
      <c r="A4918" t="s">
        <v>5037</v>
      </c>
      <c r="B4918">
        <v>2025</v>
      </c>
      <c r="C4918" t="s">
        <v>198</v>
      </c>
      <c r="D4918" t="s">
        <v>38</v>
      </c>
      <c r="E4918" t="s">
        <v>81</v>
      </c>
      <c r="F4918" t="s">
        <v>5176</v>
      </c>
      <c r="G4918" t="s">
        <v>55</v>
      </c>
      <c r="H4918" t="s">
        <v>105</v>
      </c>
      <c r="I4918" t="s">
        <v>28</v>
      </c>
      <c r="J4918" t="b">
        <v>1</v>
      </c>
      <c r="K4918" t="s">
        <v>5251</v>
      </c>
      <c r="L4918">
        <v>0.78</v>
      </c>
      <c r="M4918" t="s">
        <v>5298</v>
      </c>
      <c r="N4918" t="s">
        <v>5251</v>
      </c>
      <c r="O4918">
        <v>62730</v>
      </c>
      <c r="P4918">
        <v>17.23</v>
      </c>
      <c r="Q4918">
        <v>0.17</v>
      </c>
      <c r="R4918" t="b">
        <v>1</v>
      </c>
      <c r="S4918" t="s">
        <v>20</v>
      </c>
      <c r="T4918">
        <v>11</v>
      </c>
      <c r="U4918" t="s">
        <v>3860</v>
      </c>
      <c r="V4918" t="b">
        <v>1</v>
      </c>
      <c r="W4918" t="b">
        <v>0</v>
      </c>
      <c r="X4918" t="b">
        <v>1</v>
      </c>
      <c r="Y4918" t="b">
        <v>0</v>
      </c>
      <c r="Z4918" t="b">
        <v>1</v>
      </c>
      <c r="AA4918" t="b">
        <v>1</v>
      </c>
      <c r="AB4918" t="b">
        <v>1</v>
      </c>
      <c r="AC4918" t="b">
        <v>1</v>
      </c>
      <c r="AD4918" t="b">
        <v>0</v>
      </c>
      <c r="AE4918" t="b">
        <v>0</v>
      </c>
      <c r="AF4918" t="b">
        <v>0</v>
      </c>
      <c r="AG4918" t="b">
        <v>1</v>
      </c>
      <c r="AH4918" t="b">
        <v>0</v>
      </c>
      <c r="AI4918" t="b">
        <v>1</v>
      </c>
      <c r="AJ4918" t="b">
        <v>0</v>
      </c>
      <c r="AK4918" t="b">
        <v>0</v>
      </c>
      <c r="AL4918" t="b">
        <v>0</v>
      </c>
      <c r="AM4918" t="b">
        <v>0</v>
      </c>
    </row>
    <row r="4919" spans="1:39" ht="14.4" hidden="1" x14ac:dyDescent="0.3">
      <c r="A4919" t="s">
        <v>5038</v>
      </c>
      <c r="B4919">
        <v>2025</v>
      </c>
      <c r="C4919" t="s">
        <v>183</v>
      </c>
      <c r="D4919" t="s">
        <v>113</v>
      </c>
      <c r="E4919" t="s">
        <v>54</v>
      </c>
      <c r="F4919" t="s">
        <v>5169</v>
      </c>
      <c r="G4919" t="s">
        <v>33</v>
      </c>
      <c r="H4919" t="s">
        <v>60</v>
      </c>
      <c r="I4919" t="s">
        <v>98</v>
      </c>
      <c r="J4919" t="b">
        <v>1</v>
      </c>
      <c r="K4919" t="s">
        <v>642</v>
      </c>
      <c r="L4919">
        <v>0.45</v>
      </c>
      <c r="M4919" t="s">
        <v>5297</v>
      </c>
      <c r="N4919" t="s">
        <v>642</v>
      </c>
      <c r="O4919">
        <v>123995</v>
      </c>
      <c r="P4919">
        <v>9.86</v>
      </c>
      <c r="Q4919">
        <v>0.19</v>
      </c>
      <c r="R4919" t="b">
        <v>1</v>
      </c>
      <c r="S4919" t="s">
        <v>40</v>
      </c>
      <c r="T4919">
        <v>19</v>
      </c>
      <c r="U4919" t="s">
        <v>2314</v>
      </c>
      <c r="V4919" t="b">
        <v>0</v>
      </c>
      <c r="W4919" t="b">
        <v>0</v>
      </c>
      <c r="X4919" t="b">
        <v>1</v>
      </c>
      <c r="Y4919" t="b">
        <v>0</v>
      </c>
      <c r="Z4919" t="b">
        <v>1</v>
      </c>
      <c r="AA4919" t="b">
        <v>0</v>
      </c>
      <c r="AB4919" t="b">
        <v>1</v>
      </c>
      <c r="AC4919" t="b">
        <v>0</v>
      </c>
      <c r="AD4919" t="b">
        <v>1</v>
      </c>
      <c r="AE4919" t="b">
        <v>1</v>
      </c>
      <c r="AF4919" t="b">
        <v>0</v>
      </c>
      <c r="AG4919" t="b">
        <v>0</v>
      </c>
      <c r="AH4919" t="b">
        <v>0</v>
      </c>
      <c r="AI4919" t="b">
        <v>1</v>
      </c>
      <c r="AJ4919" t="b">
        <v>0</v>
      </c>
      <c r="AK4919" t="b">
        <v>0</v>
      </c>
      <c r="AL4919" t="b">
        <v>0</v>
      </c>
      <c r="AM4919" t="b">
        <v>0</v>
      </c>
    </row>
    <row r="4920" spans="1:39" ht="14.4" hidden="1" x14ac:dyDescent="0.3">
      <c r="A4920" t="s">
        <v>5039</v>
      </c>
      <c r="B4920">
        <v>2025</v>
      </c>
      <c r="C4920" t="s">
        <v>112</v>
      </c>
      <c r="D4920" t="s">
        <v>113</v>
      </c>
      <c r="E4920" t="s">
        <v>78</v>
      </c>
      <c r="F4920" t="s">
        <v>5176</v>
      </c>
      <c r="G4920" t="s">
        <v>17</v>
      </c>
      <c r="H4920" t="s">
        <v>60</v>
      </c>
      <c r="I4920" t="s">
        <v>61</v>
      </c>
      <c r="J4920" t="b">
        <v>1</v>
      </c>
      <c r="K4920" t="s">
        <v>5295</v>
      </c>
      <c r="L4920">
        <v>0.48</v>
      </c>
      <c r="M4920" t="s">
        <v>5296</v>
      </c>
      <c r="N4920" t="s">
        <v>5295</v>
      </c>
      <c r="O4920">
        <v>138072</v>
      </c>
      <c r="P4920">
        <v>14.66</v>
      </c>
      <c r="Q4920">
        <v>0.25</v>
      </c>
      <c r="R4920" t="b">
        <v>1</v>
      </c>
      <c r="S4920" t="s">
        <v>20</v>
      </c>
      <c r="T4920">
        <v>17</v>
      </c>
      <c r="U4920" t="s">
        <v>2314</v>
      </c>
      <c r="V4920" t="b">
        <v>0</v>
      </c>
      <c r="W4920" t="b">
        <v>1</v>
      </c>
      <c r="X4920" t="b">
        <v>1</v>
      </c>
      <c r="Y4920" t="b">
        <v>1</v>
      </c>
      <c r="Z4920" t="b">
        <v>0</v>
      </c>
      <c r="AA4920" t="b">
        <v>1</v>
      </c>
      <c r="AB4920" t="b">
        <v>0</v>
      </c>
      <c r="AC4920" t="b">
        <v>1</v>
      </c>
      <c r="AD4920" t="b">
        <v>1</v>
      </c>
      <c r="AE4920" t="b">
        <v>0</v>
      </c>
      <c r="AF4920" t="b">
        <v>0</v>
      </c>
      <c r="AG4920" t="b">
        <v>0</v>
      </c>
      <c r="AH4920" t="b">
        <v>1</v>
      </c>
      <c r="AI4920" t="b">
        <v>1</v>
      </c>
      <c r="AJ4920" t="b">
        <v>1</v>
      </c>
      <c r="AK4920" t="b">
        <v>1</v>
      </c>
      <c r="AL4920" t="b">
        <v>0</v>
      </c>
      <c r="AM4920" t="b">
        <v>0</v>
      </c>
    </row>
    <row r="4921" spans="1:39" ht="14.4" hidden="1" x14ac:dyDescent="0.3">
      <c r="A4921" s="15" t="s">
        <v>5040</v>
      </c>
      <c r="B4921">
        <v>2025</v>
      </c>
      <c r="C4921" t="s">
        <v>112</v>
      </c>
      <c r="D4921" t="s">
        <v>113</v>
      </c>
      <c r="E4921" t="s">
        <v>16</v>
      </c>
      <c r="F4921" t="s">
        <v>5169</v>
      </c>
      <c r="G4921" t="s">
        <v>93</v>
      </c>
      <c r="H4921" t="s">
        <v>34</v>
      </c>
      <c r="I4921" t="s">
        <v>83</v>
      </c>
      <c r="J4921" t="b">
        <v>1</v>
      </c>
      <c r="K4921" t="s">
        <v>5293</v>
      </c>
      <c r="L4921">
        <v>0.43</v>
      </c>
      <c r="M4921" t="s">
        <v>5294</v>
      </c>
      <c r="N4921" t="s">
        <v>5293</v>
      </c>
      <c r="O4921">
        <v>150628</v>
      </c>
      <c r="P4921">
        <v>7.76</v>
      </c>
      <c r="Q4921">
        <v>0.38</v>
      </c>
      <c r="R4921" t="b">
        <v>1</v>
      </c>
      <c r="S4921" t="s">
        <v>40</v>
      </c>
      <c r="T4921">
        <v>11</v>
      </c>
      <c r="U4921" t="s">
        <v>2314</v>
      </c>
      <c r="V4921" t="b">
        <v>0</v>
      </c>
      <c r="W4921" t="b">
        <v>1</v>
      </c>
      <c r="X4921" t="b">
        <v>1</v>
      </c>
      <c r="Y4921" t="b">
        <v>0</v>
      </c>
      <c r="Z4921" t="b">
        <v>0</v>
      </c>
      <c r="AA4921" t="b">
        <v>0</v>
      </c>
      <c r="AB4921" t="b">
        <v>0</v>
      </c>
      <c r="AC4921" t="b">
        <v>0</v>
      </c>
      <c r="AD4921" t="b">
        <v>1</v>
      </c>
      <c r="AE4921" t="b">
        <v>0</v>
      </c>
      <c r="AF4921" t="b">
        <v>0</v>
      </c>
      <c r="AG4921" t="b">
        <v>1</v>
      </c>
      <c r="AH4921" t="b">
        <v>1</v>
      </c>
      <c r="AI4921" t="b">
        <v>0</v>
      </c>
      <c r="AJ4921" t="b">
        <v>1</v>
      </c>
      <c r="AK4921" t="b">
        <v>1</v>
      </c>
      <c r="AL4921" t="b">
        <v>0</v>
      </c>
      <c r="AM4921" t="b">
        <v>0</v>
      </c>
    </row>
    <row r="4922" spans="1:39" ht="14.4" hidden="1" x14ac:dyDescent="0.3">
      <c r="A4922" t="s">
        <v>5041</v>
      </c>
      <c r="B4922">
        <v>2025</v>
      </c>
      <c r="C4922" t="s">
        <v>67</v>
      </c>
      <c r="D4922" t="s">
        <v>68</v>
      </c>
      <c r="E4922" t="s">
        <v>54</v>
      </c>
      <c r="F4922" t="s">
        <v>40</v>
      </c>
      <c r="G4922" t="s">
        <v>55</v>
      </c>
      <c r="H4922" t="s">
        <v>18</v>
      </c>
      <c r="I4922" t="s">
        <v>19</v>
      </c>
      <c r="J4922" t="b">
        <v>1</v>
      </c>
      <c r="K4922" t="s">
        <v>5291</v>
      </c>
      <c r="L4922">
        <v>0.87</v>
      </c>
      <c r="M4922" t="s">
        <v>5292</v>
      </c>
      <c r="N4922" t="s">
        <v>5291</v>
      </c>
      <c r="O4922">
        <v>160456</v>
      </c>
      <c r="P4922">
        <v>9.27</v>
      </c>
      <c r="Q4922">
        <v>0.12</v>
      </c>
      <c r="R4922" t="b">
        <v>1</v>
      </c>
      <c r="S4922" t="s">
        <v>35</v>
      </c>
      <c r="T4922">
        <v>6</v>
      </c>
      <c r="U4922" t="s">
        <v>3860</v>
      </c>
      <c r="V4922" t="b">
        <v>0</v>
      </c>
      <c r="W4922" t="b">
        <v>1</v>
      </c>
      <c r="X4922" t="b">
        <v>1</v>
      </c>
      <c r="Y4922" t="b">
        <v>0</v>
      </c>
      <c r="Z4922" t="b">
        <v>1</v>
      </c>
      <c r="AA4922" t="b">
        <v>1</v>
      </c>
      <c r="AB4922" t="b">
        <v>0</v>
      </c>
      <c r="AC4922" t="b">
        <v>0</v>
      </c>
      <c r="AD4922" t="b">
        <v>1</v>
      </c>
      <c r="AE4922" t="b">
        <v>0</v>
      </c>
      <c r="AF4922" t="b">
        <v>0</v>
      </c>
      <c r="AG4922" t="b">
        <v>0</v>
      </c>
      <c r="AH4922" t="b">
        <v>0</v>
      </c>
      <c r="AI4922" t="b">
        <v>0</v>
      </c>
      <c r="AJ4922" t="b">
        <v>1</v>
      </c>
      <c r="AK4922" t="b">
        <v>0</v>
      </c>
      <c r="AL4922" t="b">
        <v>1</v>
      </c>
      <c r="AM4922" t="b">
        <v>0</v>
      </c>
    </row>
    <row r="4923" spans="1:39" ht="14.4" hidden="1" x14ac:dyDescent="0.3">
      <c r="A4923" t="s">
        <v>5042</v>
      </c>
      <c r="B4923">
        <v>2025</v>
      </c>
      <c r="C4923" t="s">
        <v>48</v>
      </c>
      <c r="D4923" t="s">
        <v>24</v>
      </c>
      <c r="E4923" t="s">
        <v>45</v>
      </c>
      <c r="F4923" t="s">
        <v>5176</v>
      </c>
      <c r="G4923" t="s">
        <v>26</v>
      </c>
      <c r="H4923" t="s">
        <v>27</v>
      </c>
      <c r="I4923" t="s">
        <v>28</v>
      </c>
      <c r="J4923" t="b">
        <v>1</v>
      </c>
      <c r="K4923" t="s">
        <v>5289</v>
      </c>
      <c r="L4923">
        <v>0.86</v>
      </c>
      <c r="M4923" t="s">
        <v>5290</v>
      </c>
      <c r="N4923" t="s">
        <v>5289</v>
      </c>
      <c r="O4923">
        <v>115737</v>
      </c>
      <c r="P4923">
        <v>9.92</v>
      </c>
      <c r="Q4923">
        <v>0.14000000000000001</v>
      </c>
      <c r="R4923" t="b">
        <v>1</v>
      </c>
      <c r="S4923" t="s">
        <v>35</v>
      </c>
      <c r="T4923">
        <v>2</v>
      </c>
      <c r="U4923" t="s">
        <v>2314</v>
      </c>
      <c r="V4923" t="b">
        <v>0</v>
      </c>
      <c r="W4923" t="b">
        <v>0</v>
      </c>
      <c r="X4923" t="b">
        <v>0</v>
      </c>
      <c r="Y4923" t="b">
        <v>1</v>
      </c>
      <c r="Z4923" t="b">
        <v>1</v>
      </c>
      <c r="AA4923" t="b">
        <v>0</v>
      </c>
      <c r="AB4923" t="b">
        <v>0</v>
      </c>
      <c r="AC4923" t="b">
        <v>1</v>
      </c>
      <c r="AD4923" t="b">
        <v>0</v>
      </c>
      <c r="AE4923" t="b">
        <v>1</v>
      </c>
      <c r="AF4923" t="b">
        <v>0</v>
      </c>
      <c r="AG4923" t="b">
        <v>1</v>
      </c>
      <c r="AH4923" t="b">
        <v>1</v>
      </c>
      <c r="AI4923" t="b">
        <v>0</v>
      </c>
      <c r="AJ4923" t="b">
        <v>0</v>
      </c>
      <c r="AK4923" t="b">
        <v>0</v>
      </c>
      <c r="AL4923" t="b">
        <v>1</v>
      </c>
      <c r="AM4923" t="b">
        <v>1</v>
      </c>
    </row>
    <row r="4924" spans="1:39" ht="14.4" hidden="1" x14ac:dyDescent="0.3">
      <c r="A4924" t="s">
        <v>5043</v>
      </c>
      <c r="B4924">
        <v>2025</v>
      </c>
      <c r="C4924" t="s">
        <v>67</v>
      </c>
      <c r="D4924" t="s">
        <v>68</v>
      </c>
      <c r="E4924" t="s">
        <v>45</v>
      </c>
      <c r="F4924" t="s">
        <v>5176</v>
      </c>
      <c r="G4924" t="s">
        <v>55</v>
      </c>
      <c r="H4924" t="s">
        <v>34</v>
      </c>
      <c r="I4924" t="s">
        <v>49</v>
      </c>
      <c r="J4924" t="b">
        <v>1</v>
      </c>
      <c r="K4924" t="s">
        <v>190</v>
      </c>
      <c r="L4924">
        <v>0.82</v>
      </c>
      <c r="M4924" t="s">
        <v>5288</v>
      </c>
      <c r="N4924" t="s">
        <v>190</v>
      </c>
      <c r="O4924">
        <v>126730</v>
      </c>
      <c r="P4924">
        <v>9.11</v>
      </c>
      <c r="Q4924">
        <v>0.28999999999999998</v>
      </c>
      <c r="R4924" t="b">
        <v>1</v>
      </c>
      <c r="S4924" t="s">
        <v>20</v>
      </c>
      <c r="T4924">
        <v>7</v>
      </c>
      <c r="U4924" t="s">
        <v>3860</v>
      </c>
      <c r="V4924" t="b">
        <v>1</v>
      </c>
      <c r="W4924" t="b">
        <v>0</v>
      </c>
      <c r="X4924" t="b">
        <v>1</v>
      </c>
      <c r="Y4924" t="b">
        <v>0</v>
      </c>
      <c r="Z4924" t="b">
        <v>0</v>
      </c>
      <c r="AA4924" t="b">
        <v>1</v>
      </c>
      <c r="AB4924" t="b">
        <v>0</v>
      </c>
      <c r="AC4924" t="b">
        <v>0</v>
      </c>
      <c r="AD4924" t="b">
        <v>1</v>
      </c>
      <c r="AE4924" t="b">
        <v>1</v>
      </c>
      <c r="AF4924" t="b">
        <v>0</v>
      </c>
      <c r="AG4924" t="b">
        <v>0</v>
      </c>
      <c r="AH4924" t="b">
        <v>0</v>
      </c>
      <c r="AI4924" t="b">
        <v>0</v>
      </c>
      <c r="AJ4924" t="b">
        <v>1</v>
      </c>
      <c r="AK4924" t="b">
        <v>0</v>
      </c>
      <c r="AL4924" t="b">
        <v>0</v>
      </c>
      <c r="AM4924" t="b">
        <v>0</v>
      </c>
    </row>
    <row r="4925" spans="1:39" ht="14.4" hidden="1" x14ac:dyDescent="0.3">
      <c r="A4925" t="s">
        <v>5044</v>
      </c>
      <c r="B4925">
        <v>2025</v>
      </c>
      <c r="C4925" t="s">
        <v>156</v>
      </c>
      <c r="D4925" t="s">
        <v>58</v>
      </c>
      <c r="E4925" t="s">
        <v>78</v>
      </c>
      <c r="F4925" t="s">
        <v>5181</v>
      </c>
      <c r="G4925" t="s">
        <v>33</v>
      </c>
      <c r="H4925" t="s">
        <v>18</v>
      </c>
      <c r="I4925" t="s">
        <v>19</v>
      </c>
      <c r="J4925" t="b">
        <v>1</v>
      </c>
      <c r="K4925" t="s">
        <v>310</v>
      </c>
      <c r="L4925">
        <v>0.89</v>
      </c>
      <c r="M4925" t="s">
        <v>5287</v>
      </c>
      <c r="N4925" t="s">
        <v>310</v>
      </c>
      <c r="O4925">
        <v>34798</v>
      </c>
      <c r="P4925">
        <v>11.37</v>
      </c>
      <c r="Q4925">
        <v>0.2</v>
      </c>
      <c r="R4925" t="b">
        <v>1</v>
      </c>
      <c r="S4925" t="s">
        <v>35</v>
      </c>
      <c r="T4925">
        <v>12</v>
      </c>
      <c r="U4925" t="s">
        <v>2314</v>
      </c>
      <c r="V4925" t="b">
        <v>0</v>
      </c>
      <c r="W4925" t="b">
        <v>0</v>
      </c>
      <c r="X4925" t="b">
        <v>0</v>
      </c>
      <c r="Y4925" t="b">
        <v>0</v>
      </c>
      <c r="Z4925" t="b">
        <v>0</v>
      </c>
      <c r="AA4925" t="b">
        <v>1</v>
      </c>
      <c r="AB4925" t="b">
        <v>0</v>
      </c>
      <c r="AC4925" t="b">
        <v>1</v>
      </c>
      <c r="AD4925" t="b">
        <v>1</v>
      </c>
      <c r="AE4925" t="b">
        <v>0</v>
      </c>
      <c r="AF4925" t="b">
        <v>0</v>
      </c>
      <c r="AG4925" t="b">
        <v>1</v>
      </c>
      <c r="AH4925" t="b">
        <v>0</v>
      </c>
      <c r="AI4925" t="b">
        <v>0</v>
      </c>
      <c r="AJ4925" t="b">
        <v>0</v>
      </c>
      <c r="AK4925" t="b">
        <v>0</v>
      </c>
      <c r="AL4925" t="b">
        <v>0</v>
      </c>
      <c r="AM4925" t="b">
        <v>0</v>
      </c>
    </row>
    <row r="4926" spans="1:39" ht="14.4" hidden="1" x14ac:dyDescent="0.3">
      <c r="A4926" t="s">
        <v>5045</v>
      </c>
      <c r="B4926">
        <v>2025</v>
      </c>
      <c r="C4926" t="s">
        <v>112</v>
      </c>
      <c r="D4926" t="s">
        <v>113</v>
      </c>
      <c r="E4926" t="s">
        <v>25</v>
      </c>
      <c r="F4926" t="s">
        <v>5181</v>
      </c>
      <c r="G4926" t="s">
        <v>46</v>
      </c>
      <c r="H4926" t="s">
        <v>27</v>
      </c>
      <c r="I4926" t="s">
        <v>28</v>
      </c>
      <c r="J4926" t="b">
        <v>1</v>
      </c>
      <c r="K4926" t="s">
        <v>5285</v>
      </c>
      <c r="L4926">
        <v>0.81</v>
      </c>
      <c r="M4926" t="s">
        <v>5286</v>
      </c>
      <c r="N4926" t="s">
        <v>5285</v>
      </c>
      <c r="O4926">
        <v>139453</v>
      </c>
      <c r="P4926">
        <v>14.36</v>
      </c>
      <c r="Q4926">
        <v>0.24</v>
      </c>
      <c r="R4926" t="b">
        <v>1</v>
      </c>
      <c r="S4926" t="s">
        <v>35</v>
      </c>
      <c r="T4926">
        <v>1</v>
      </c>
      <c r="U4926" t="s">
        <v>2314</v>
      </c>
      <c r="V4926" t="b">
        <v>1</v>
      </c>
      <c r="W4926" t="b">
        <v>1</v>
      </c>
      <c r="X4926" t="b">
        <v>1</v>
      </c>
      <c r="Y4926" t="b">
        <v>0</v>
      </c>
      <c r="Z4926" t="b">
        <v>0</v>
      </c>
      <c r="AA4926" t="b">
        <v>0</v>
      </c>
      <c r="AB4926" t="b">
        <v>1</v>
      </c>
      <c r="AC4926" t="b">
        <v>1</v>
      </c>
      <c r="AD4926" t="b">
        <v>1</v>
      </c>
      <c r="AE4926" t="b">
        <v>0</v>
      </c>
      <c r="AF4926" t="b">
        <v>1</v>
      </c>
      <c r="AG4926" t="b">
        <v>0</v>
      </c>
      <c r="AH4926" t="b">
        <v>0</v>
      </c>
      <c r="AI4926" t="b">
        <v>0</v>
      </c>
      <c r="AJ4926" t="b">
        <v>1</v>
      </c>
      <c r="AK4926" t="b">
        <v>0</v>
      </c>
      <c r="AL4926" t="b">
        <v>0</v>
      </c>
      <c r="AM4926" t="b">
        <v>0</v>
      </c>
    </row>
    <row r="4927" spans="1:39" ht="14.4" hidden="1" x14ac:dyDescent="0.3">
      <c r="A4927" t="s">
        <v>5046</v>
      </c>
      <c r="B4927">
        <v>2025</v>
      </c>
      <c r="C4927" t="s">
        <v>57</v>
      </c>
      <c r="D4927" t="s">
        <v>58</v>
      </c>
      <c r="E4927" t="s">
        <v>45</v>
      </c>
      <c r="F4927" t="s">
        <v>5176</v>
      </c>
      <c r="G4927" t="s">
        <v>17</v>
      </c>
      <c r="H4927" t="s">
        <v>105</v>
      </c>
      <c r="I4927" t="s">
        <v>49</v>
      </c>
      <c r="J4927" t="b">
        <v>1</v>
      </c>
      <c r="K4927" t="s">
        <v>5283</v>
      </c>
      <c r="L4927">
        <v>0.85</v>
      </c>
      <c r="M4927" t="s">
        <v>5284</v>
      </c>
      <c r="N4927" t="s">
        <v>5283</v>
      </c>
      <c r="O4927">
        <v>32429</v>
      </c>
      <c r="P4927">
        <v>14.02</v>
      </c>
      <c r="Q4927">
        <v>0.39</v>
      </c>
      <c r="R4927" t="b">
        <v>1</v>
      </c>
      <c r="S4927" t="s">
        <v>40</v>
      </c>
      <c r="T4927">
        <v>3</v>
      </c>
      <c r="U4927" t="s">
        <v>2314</v>
      </c>
      <c r="V4927" t="b">
        <v>1</v>
      </c>
      <c r="W4927" t="b">
        <v>0</v>
      </c>
      <c r="X4927" t="b">
        <v>0</v>
      </c>
      <c r="Y4927" t="b">
        <v>0</v>
      </c>
      <c r="Z4927" t="b">
        <v>1</v>
      </c>
      <c r="AA4927" t="b">
        <v>0</v>
      </c>
      <c r="AB4927" t="b">
        <v>0</v>
      </c>
      <c r="AC4927" t="b">
        <v>1</v>
      </c>
      <c r="AD4927" t="b">
        <v>0</v>
      </c>
      <c r="AE4927" t="b">
        <v>1</v>
      </c>
      <c r="AF4927" t="b">
        <v>0</v>
      </c>
      <c r="AG4927" t="b">
        <v>1</v>
      </c>
      <c r="AH4927" t="b">
        <v>1</v>
      </c>
      <c r="AI4927" t="b">
        <v>0</v>
      </c>
      <c r="AJ4927" t="b">
        <v>1</v>
      </c>
      <c r="AK4927" t="b">
        <v>0</v>
      </c>
      <c r="AL4927" t="b">
        <v>0</v>
      </c>
      <c r="AM4927" t="b">
        <v>1</v>
      </c>
    </row>
    <row r="4928" spans="1:39" ht="14.4" hidden="1" x14ac:dyDescent="0.3">
      <c r="A4928" t="s">
        <v>5047</v>
      </c>
      <c r="B4928">
        <v>2025</v>
      </c>
      <c r="C4928" t="s">
        <v>112</v>
      </c>
      <c r="D4928" t="s">
        <v>113</v>
      </c>
      <c r="E4928" t="s">
        <v>45</v>
      </c>
      <c r="F4928" t="s">
        <v>5169</v>
      </c>
      <c r="G4928" t="s">
        <v>17</v>
      </c>
      <c r="H4928" t="s">
        <v>94</v>
      </c>
      <c r="I4928" t="s">
        <v>83</v>
      </c>
      <c r="J4928" t="b">
        <v>0</v>
      </c>
      <c r="L4928">
        <v>0.12</v>
      </c>
      <c r="M4928" t="s">
        <v>5282</v>
      </c>
      <c r="O4928">
        <v>83783</v>
      </c>
      <c r="P4928">
        <v>-0.22</v>
      </c>
      <c r="Q4928">
        <v>0.73</v>
      </c>
      <c r="R4928" t="b">
        <v>0</v>
      </c>
      <c r="S4928" t="s">
        <v>40</v>
      </c>
      <c r="T4928">
        <v>19</v>
      </c>
      <c r="U4928" t="s">
        <v>2314</v>
      </c>
      <c r="V4928" t="b">
        <v>0</v>
      </c>
      <c r="W4928" t="b">
        <v>0</v>
      </c>
      <c r="X4928" t="b">
        <v>1</v>
      </c>
      <c r="Y4928" t="b">
        <v>1</v>
      </c>
      <c r="Z4928" t="b">
        <v>0</v>
      </c>
      <c r="AA4928" t="b">
        <v>0</v>
      </c>
      <c r="AB4928" t="b">
        <v>1</v>
      </c>
      <c r="AC4928" t="b">
        <v>1</v>
      </c>
      <c r="AD4928" t="b">
        <v>0</v>
      </c>
      <c r="AE4928" t="b">
        <v>0</v>
      </c>
      <c r="AF4928" t="b">
        <v>0</v>
      </c>
      <c r="AG4928" t="b">
        <v>0</v>
      </c>
      <c r="AH4928" t="b">
        <v>0</v>
      </c>
      <c r="AI4928" t="b">
        <v>0</v>
      </c>
      <c r="AJ4928" t="b">
        <v>0</v>
      </c>
      <c r="AK4928" t="b">
        <v>0</v>
      </c>
      <c r="AL4928" t="b">
        <v>0</v>
      </c>
      <c r="AM4928" t="b">
        <v>0</v>
      </c>
    </row>
    <row r="4929" spans="1:39" ht="14.4" hidden="1" x14ac:dyDescent="0.3">
      <c r="A4929" t="s">
        <v>5048</v>
      </c>
      <c r="B4929">
        <v>2025</v>
      </c>
      <c r="C4929" t="s">
        <v>112</v>
      </c>
      <c r="D4929" t="s">
        <v>113</v>
      </c>
      <c r="E4929" t="s">
        <v>78</v>
      </c>
      <c r="F4929" t="s">
        <v>40</v>
      </c>
      <c r="G4929" t="s">
        <v>93</v>
      </c>
      <c r="H4929" t="s">
        <v>27</v>
      </c>
      <c r="I4929" t="s">
        <v>98</v>
      </c>
      <c r="J4929" t="b">
        <v>1</v>
      </c>
      <c r="K4929" t="s">
        <v>5280</v>
      </c>
      <c r="L4929">
        <v>0.43</v>
      </c>
      <c r="M4929" t="s">
        <v>5281</v>
      </c>
      <c r="N4929" t="s">
        <v>5280</v>
      </c>
      <c r="O4929">
        <v>127111</v>
      </c>
      <c r="P4929">
        <v>13.51</v>
      </c>
      <c r="Q4929">
        <v>0.21</v>
      </c>
      <c r="R4929" t="b">
        <v>1</v>
      </c>
      <c r="S4929" t="s">
        <v>35</v>
      </c>
      <c r="T4929">
        <v>5</v>
      </c>
      <c r="U4929" t="s">
        <v>2314</v>
      </c>
      <c r="V4929" t="b">
        <v>1</v>
      </c>
      <c r="W4929" t="b">
        <v>1</v>
      </c>
      <c r="X4929" t="b">
        <v>1</v>
      </c>
      <c r="Y4929" t="b">
        <v>0</v>
      </c>
      <c r="Z4929" t="b">
        <v>1</v>
      </c>
      <c r="AA4929" t="b">
        <v>0</v>
      </c>
      <c r="AB4929" t="b">
        <v>0</v>
      </c>
      <c r="AC4929" t="b">
        <v>0</v>
      </c>
      <c r="AD4929" t="b">
        <v>1</v>
      </c>
      <c r="AE4929" t="b">
        <v>0</v>
      </c>
      <c r="AF4929" t="b">
        <v>1</v>
      </c>
      <c r="AG4929" t="b">
        <v>0</v>
      </c>
      <c r="AH4929" t="b">
        <v>0</v>
      </c>
      <c r="AI4929" t="b">
        <v>0</v>
      </c>
      <c r="AJ4929" t="b">
        <v>0</v>
      </c>
      <c r="AK4929" t="b">
        <v>1</v>
      </c>
      <c r="AL4929" t="b">
        <v>0</v>
      </c>
      <c r="AM4929" t="b">
        <v>1</v>
      </c>
    </row>
    <row r="4930" spans="1:39" ht="14.4" hidden="1" x14ac:dyDescent="0.3">
      <c r="A4930" t="s">
        <v>5049</v>
      </c>
      <c r="B4930">
        <v>2025</v>
      </c>
      <c r="C4930" t="s">
        <v>51</v>
      </c>
      <c r="D4930" t="s">
        <v>31</v>
      </c>
      <c r="E4930" t="s">
        <v>120</v>
      </c>
      <c r="F4930" t="s">
        <v>5176</v>
      </c>
      <c r="G4930" t="s">
        <v>86</v>
      </c>
      <c r="H4930" t="s">
        <v>105</v>
      </c>
      <c r="I4930" t="s">
        <v>83</v>
      </c>
      <c r="J4930" t="b">
        <v>0</v>
      </c>
      <c r="L4930">
        <v>0.19</v>
      </c>
      <c r="M4930" t="s">
        <v>5279</v>
      </c>
      <c r="O4930">
        <v>25309</v>
      </c>
      <c r="P4930">
        <v>-2.4</v>
      </c>
      <c r="Q4930">
        <v>0.85</v>
      </c>
      <c r="R4930" t="b">
        <v>0</v>
      </c>
      <c r="S4930" t="s">
        <v>40</v>
      </c>
      <c r="T4930">
        <v>2</v>
      </c>
      <c r="U4930" t="s">
        <v>3860</v>
      </c>
      <c r="V4930" t="b">
        <v>1</v>
      </c>
      <c r="W4930" t="b">
        <v>1</v>
      </c>
      <c r="X4930" t="b">
        <v>1</v>
      </c>
      <c r="Y4930" t="b">
        <v>0</v>
      </c>
      <c r="Z4930" t="b">
        <v>1</v>
      </c>
      <c r="AA4930" t="b">
        <v>0</v>
      </c>
      <c r="AB4930" t="b">
        <v>1</v>
      </c>
      <c r="AC4930" t="b">
        <v>0</v>
      </c>
      <c r="AD4930" t="b">
        <v>0</v>
      </c>
      <c r="AE4930" t="b">
        <v>0</v>
      </c>
      <c r="AF4930" t="b">
        <v>0</v>
      </c>
      <c r="AG4930" t="b">
        <v>0</v>
      </c>
      <c r="AH4930" t="b">
        <v>0</v>
      </c>
      <c r="AI4930" t="b">
        <v>0</v>
      </c>
      <c r="AJ4930" t="b">
        <v>0</v>
      </c>
      <c r="AK4930" t="b">
        <v>0</v>
      </c>
      <c r="AL4930" t="b">
        <v>0</v>
      </c>
      <c r="AM4930" t="b">
        <v>0</v>
      </c>
    </row>
    <row r="4931" spans="1:39" ht="14.4" hidden="1" x14ac:dyDescent="0.3">
      <c r="A4931" t="s">
        <v>5050</v>
      </c>
      <c r="B4931">
        <v>2025</v>
      </c>
      <c r="C4931" t="s">
        <v>112</v>
      </c>
      <c r="D4931" t="s">
        <v>113</v>
      </c>
      <c r="E4931" t="s">
        <v>97</v>
      </c>
      <c r="F4931" t="s">
        <v>5172</v>
      </c>
      <c r="G4931" t="s">
        <v>26</v>
      </c>
      <c r="H4931" t="s">
        <v>94</v>
      </c>
      <c r="I4931" t="s">
        <v>28</v>
      </c>
      <c r="J4931" t="b">
        <v>1</v>
      </c>
      <c r="K4931" t="s">
        <v>5277</v>
      </c>
      <c r="L4931">
        <v>0.71</v>
      </c>
      <c r="M4931" t="s">
        <v>5278</v>
      </c>
      <c r="N4931" t="s">
        <v>5277</v>
      </c>
      <c r="O4931">
        <v>145020</v>
      </c>
      <c r="P4931">
        <v>15.31</v>
      </c>
      <c r="Q4931">
        <v>0.31</v>
      </c>
      <c r="R4931" t="b">
        <v>1</v>
      </c>
      <c r="S4931" t="s">
        <v>40</v>
      </c>
      <c r="T4931">
        <v>16</v>
      </c>
      <c r="U4931" t="s">
        <v>2314</v>
      </c>
      <c r="V4931" t="b">
        <v>0</v>
      </c>
      <c r="W4931" t="b">
        <v>0</v>
      </c>
      <c r="X4931" t="b">
        <v>1</v>
      </c>
      <c r="Y4931" t="b">
        <v>0</v>
      </c>
      <c r="Z4931" t="b">
        <v>1</v>
      </c>
      <c r="AA4931" t="b">
        <v>1</v>
      </c>
      <c r="AB4931" t="b">
        <v>1</v>
      </c>
      <c r="AC4931" t="b">
        <v>1</v>
      </c>
      <c r="AD4931" t="b">
        <v>0</v>
      </c>
      <c r="AE4931" t="b">
        <v>0</v>
      </c>
      <c r="AF4931" t="b">
        <v>0</v>
      </c>
      <c r="AG4931" t="b">
        <v>0</v>
      </c>
      <c r="AH4931" t="b">
        <v>1</v>
      </c>
      <c r="AI4931" t="b">
        <v>1</v>
      </c>
      <c r="AJ4931" t="b">
        <v>0</v>
      </c>
      <c r="AK4931" t="b">
        <v>0</v>
      </c>
      <c r="AL4931" t="b">
        <v>0</v>
      </c>
      <c r="AM4931" t="b">
        <v>0</v>
      </c>
    </row>
    <row r="4932" spans="1:39" ht="14.4" hidden="1" x14ac:dyDescent="0.3">
      <c r="A4932" t="s">
        <v>5051</v>
      </c>
      <c r="B4932">
        <v>2025</v>
      </c>
      <c r="C4932" t="s">
        <v>30</v>
      </c>
      <c r="D4932" t="s">
        <v>31</v>
      </c>
      <c r="E4932" t="s">
        <v>81</v>
      </c>
      <c r="F4932" t="s">
        <v>5176</v>
      </c>
      <c r="G4932" t="s">
        <v>33</v>
      </c>
      <c r="H4932" t="s">
        <v>94</v>
      </c>
      <c r="I4932" t="s">
        <v>28</v>
      </c>
      <c r="J4932" t="b">
        <v>1</v>
      </c>
      <c r="K4932" t="s">
        <v>3270</v>
      </c>
      <c r="L4932">
        <v>0.69</v>
      </c>
      <c r="M4932" t="s">
        <v>5276</v>
      </c>
      <c r="N4932" t="s">
        <v>3270</v>
      </c>
      <c r="O4932">
        <v>43725</v>
      </c>
      <c r="P4932">
        <v>11</v>
      </c>
      <c r="Q4932">
        <v>0.28999999999999998</v>
      </c>
      <c r="R4932" t="b">
        <v>1</v>
      </c>
      <c r="S4932" t="s">
        <v>35</v>
      </c>
      <c r="T4932">
        <v>14</v>
      </c>
      <c r="U4932" t="s">
        <v>2314</v>
      </c>
      <c r="V4932" t="b">
        <v>0</v>
      </c>
      <c r="W4932" t="b">
        <v>0</v>
      </c>
      <c r="X4932" t="b">
        <v>1</v>
      </c>
      <c r="Y4932" t="b">
        <v>1</v>
      </c>
      <c r="Z4932" t="b">
        <v>0</v>
      </c>
      <c r="AA4932" t="b">
        <v>1</v>
      </c>
      <c r="AB4932" t="b">
        <v>0</v>
      </c>
      <c r="AC4932" t="b">
        <v>1</v>
      </c>
      <c r="AD4932" t="b">
        <v>0</v>
      </c>
      <c r="AE4932" t="b">
        <v>0</v>
      </c>
      <c r="AF4932" t="b">
        <v>1</v>
      </c>
      <c r="AG4932" t="b">
        <v>0</v>
      </c>
      <c r="AH4932" t="b">
        <v>0</v>
      </c>
      <c r="AI4932" t="b">
        <v>0</v>
      </c>
      <c r="AJ4932" t="b">
        <v>0</v>
      </c>
      <c r="AK4932" t="b">
        <v>0</v>
      </c>
      <c r="AL4932" t="b">
        <v>0</v>
      </c>
      <c r="AM4932" t="b">
        <v>0</v>
      </c>
    </row>
    <row r="4933" spans="1:39" ht="14.4" hidden="1" x14ac:dyDescent="0.3">
      <c r="A4933" t="s">
        <v>5052</v>
      </c>
      <c r="B4933">
        <v>2025</v>
      </c>
      <c r="C4933" t="s">
        <v>107</v>
      </c>
      <c r="D4933" t="s">
        <v>15</v>
      </c>
      <c r="E4933" t="s">
        <v>135</v>
      </c>
      <c r="F4933" t="s">
        <v>5169</v>
      </c>
      <c r="G4933" t="s">
        <v>41</v>
      </c>
      <c r="H4933" t="s">
        <v>94</v>
      </c>
      <c r="I4933" t="s">
        <v>19</v>
      </c>
      <c r="J4933" t="b">
        <v>1</v>
      </c>
      <c r="K4933" t="s">
        <v>3339</v>
      </c>
      <c r="L4933">
        <v>0.69</v>
      </c>
      <c r="M4933" t="s">
        <v>5275</v>
      </c>
      <c r="N4933" t="s">
        <v>3339</v>
      </c>
      <c r="O4933">
        <v>61691</v>
      </c>
      <c r="P4933">
        <v>13.95</v>
      </c>
      <c r="Q4933">
        <v>0.15</v>
      </c>
      <c r="R4933" t="b">
        <v>1</v>
      </c>
      <c r="S4933" t="s">
        <v>20</v>
      </c>
      <c r="T4933">
        <v>8</v>
      </c>
      <c r="U4933" t="s">
        <v>2314</v>
      </c>
      <c r="V4933" t="b">
        <v>1</v>
      </c>
      <c r="W4933" t="b">
        <v>0</v>
      </c>
      <c r="X4933" t="b">
        <v>0</v>
      </c>
      <c r="Y4933" t="b">
        <v>1</v>
      </c>
      <c r="Z4933" t="b">
        <v>0</v>
      </c>
      <c r="AA4933" t="b">
        <v>0</v>
      </c>
      <c r="AB4933" t="b">
        <v>0</v>
      </c>
      <c r="AC4933" t="b">
        <v>1</v>
      </c>
      <c r="AD4933" t="b">
        <v>1</v>
      </c>
      <c r="AE4933" t="b">
        <v>1</v>
      </c>
      <c r="AF4933" t="b">
        <v>0</v>
      </c>
      <c r="AG4933" t="b">
        <v>0</v>
      </c>
      <c r="AH4933" t="b">
        <v>0</v>
      </c>
      <c r="AI4933" t="b">
        <v>0</v>
      </c>
      <c r="AJ4933" t="b">
        <v>0</v>
      </c>
      <c r="AK4933" t="b">
        <v>1</v>
      </c>
      <c r="AL4933" t="b">
        <v>0</v>
      </c>
      <c r="AM4933" t="b">
        <v>0</v>
      </c>
    </row>
    <row r="4934" spans="1:39" ht="14.4" hidden="1" x14ac:dyDescent="0.3">
      <c r="A4934" t="s">
        <v>5053</v>
      </c>
      <c r="B4934">
        <v>2025</v>
      </c>
      <c r="C4934" t="s">
        <v>171</v>
      </c>
      <c r="D4934" t="s">
        <v>24</v>
      </c>
      <c r="E4934" t="s">
        <v>120</v>
      </c>
      <c r="F4934" t="s">
        <v>40</v>
      </c>
      <c r="G4934" t="s">
        <v>17</v>
      </c>
      <c r="H4934" t="s">
        <v>69</v>
      </c>
      <c r="I4934" t="s">
        <v>28</v>
      </c>
      <c r="J4934" t="b">
        <v>1</v>
      </c>
      <c r="K4934" t="s">
        <v>190</v>
      </c>
      <c r="L4934">
        <v>0.66</v>
      </c>
      <c r="M4934" t="s">
        <v>5274</v>
      </c>
      <c r="N4934" t="s">
        <v>190</v>
      </c>
      <c r="O4934">
        <v>109606</v>
      </c>
      <c r="P4934">
        <v>8.01</v>
      </c>
      <c r="Q4934">
        <v>0.32</v>
      </c>
      <c r="R4934" t="b">
        <v>1</v>
      </c>
      <c r="S4934" t="s">
        <v>40</v>
      </c>
      <c r="T4934">
        <v>16</v>
      </c>
      <c r="U4934" t="s">
        <v>2314</v>
      </c>
      <c r="V4934" t="b">
        <v>1</v>
      </c>
      <c r="W4934" t="b">
        <v>0</v>
      </c>
      <c r="X4934" t="b">
        <v>0</v>
      </c>
      <c r="Y4934" t="b">
        <v>0</v>
      </c>
      <c r="Z4934" t="b">
        <v>0</v>
      </c>
      <c r="AA4934" t="b">
        <v>1</v>
      </c>
      <c r="AB4934" t="b">
        <v>1</v>
      </c>
      <c r="AC4934" t="b">
        <v>0</v>
      </c>
      <c r="AD4934" t="b">
        <v>1</v>
      </c>
      <c r="AE4934" t="b">
        <v>0</v>
      </c>
      <c r="AF4934" t="b">
        <v>0</v>
      </c>
      <c r="AG4934" t="b">
        <v>0</v>
      </c>
      <c r="AH4934" t="b">
        <v>0</v>
      </c>
      <c r="AI4934" t="b">
        <v>0</v>
      </c>
      <c r="AJ4934" t="b">
        <v>1</v>
      </c>
      <c r="AK4934" t="b">
        <v>0</v>
      </c>
      <c r="AL4934" t="b">
        <v>0</v>
      </c>
      <c r="AM4934" t="b">
        <v>0</v>
      </c>
    </row>
    <row r="4935" spans="1:39" ht="14.4" hidden="1" x14ac:dyDescent="0.3">
      <c r="A4935" t="s">
        <v>5054</v>
      </c>
      <c r="B4935">
        <v>2025</v>
      </c>
      <c r="C4935" t="s">
        <v>85</v>
      </c>
      <c r="D4935" t="s">
        <v>24</v>
      </c>
      <c r="E4935" t="s">
        <v>64</v>
      </c>
      <c r="F4935" t="s">
        <v>5176</v>
      </c>
      <c r="G4935" t="s">
        <v>86</v>
      </c>
      <c r="H4935" t="s">
        <v>18</v>
      </c>
      <c r="I4935" t="s">
        <v>98</v>
      </c>
      <c r="J4935" t="b">
        <v>1</v>
      </c>
      <c r="K4935" t="s">
        <v>5272</v>
      </c>
      <c r="L4935">
        <v>0.77</v>
      </c>
      <c r="M4935" t="s">
        <v>5273</v>
      </c>
      <c r="N4935" t="s">
        <v>5272</v>
      </c>
      <c r="O4935">
        <v>140068</v>
      </c>
      <c r="P4935">
        <v>5.53</v>
      </c>
      <c r="Q4935">
        <v>0.12</v>
      </c>
      <c r="R4935" t="b">
        <v>1</v>
      </c>
      <c r="S4935" t="s">
        <v>40</v>
      </c>
      <c r="T4935">
        <v>13</v>
      </c>
      <c r="U4935" t="s">
        <v>3860</v>
      </c>
      <c r="V4935" t="b">
        <v>0</v>
      </c>
      <c r="W4935" t="b">
        <v>0</v>
      </c>
      <c r="X4935" t="b">
        <v>0</v>
      </c>
      <c r="Y4935" t="b">
        <v>1</v>
      </c>
      <c r="Z4935" t="b">
        <v>1</v>
      </c>
      <c r="AA4935" t="b">
        <v>1</v>
      </c>
      <c r="AB4935" t="b">
        <v>1</v>
      </c>
      <c r="AC4935" t="b">
        <v>0</v>
      </c>
      <c r="AD4935" t="b">
        <v>1</v>
      </c>
      <c r="AE4935" t="b">
        <v>0</v>
      </c>
      <c r="AF4935" t="b">
        <v>1</v>
      </c>
      <c r="AG4935" t="b">
        <v>0</v>
      </c>
      <c r="AH4935" t="b">
        <v>0</v>
      </c>
      <c r="AI4935" t="b">
        <v>1</v>
      </c>
      <c r="AJ4935" t="b">
        <v>1</v>
      </c>
      <c r="AK4935" t="b">
        <v>0</v>
      </c>
      <c r="AL4935" t="b">
        <v>0</v>
      </c>
      <c r="AM4935" t="b">
        <v>0</v>
      </c>
    </row>
    <row r="4936" spans="1:39" ht="14.4" hidden="1" x14ac:dyDescent="0.3">
      <c r="A4936" t="s">
        <v>5055</v>
      </c>
      <c r="B4936">
        <v>2025</v>
      </c>
      <c r="C4936" t="s">
        <v>126</v>
      </c>
      <c r="D4936" t="s">
        <v>68</v>
      </c>
      <c r="E4936" t="s">
        <v>97</v>
      </c>
      <c r="F4936" t="s">
        <v>5169</v>
      </c>
      <c r="G4936" t="s">
        <v>65</v>
      </c>
      <c r="H4936" t="s">
        <v>69</v>
      </c>
      <c r="I4936" t="s">
        <v>28</v>
      </c>
      <c r="J4936" t="b">
        <v>0</v>
      </c>
      <c r="L4936">
        <v>0.13</v>
      </c>
      <c r="M4936" t="s">
        <v>5271</v>
      </c>
      <c r="O4936">
        <v>87721</v>
      </c>
      <c r="P4936">
        <v>2.62</v>
      </c>
      <c r="Q4936">
        <v>0.76</v>
      </c>
      <c r="R4936" t="b">
        <v>0</v>
      </c>
      <c r="S4936" t="s">
        <v>20</v>
      </c>
      <c r="T4936">
        <v>15</v>
      </c>
      <c r="U4936" t="s">
        <v>2314</v>
      </c>
      <c r="V4936" t="b">
        <v>0</v>
      </c>
      <c r="W4936" t="b">
        <v>0</v>
      </c>
      <c r="X4936" t="b">
        <v>1</v>
      </c>
      <c r="Y4936" t="b">
        <v>0</v>
      </c>
      <c r="Z4936" t="b">
        <v>0</v>
      </c>
      <c r="AA4936" t="b">
        <v>0</v>
      </c>
      <c r="AB4936" t="b">
        <v>1</v>
      </c>
      <c r="AC4936" t="b">
        <v>0</v>
      </c>
      <c r="AD4936" t="b">
        <v>0</v>
      </c>
      <c r="AE4936" t="b">
        <v>1</v>
      </c>
      <c r="AF4936" t="b">
        <v>0</v>
      </c>
      <c r="AG4936" t="b">
        <v>0</v>
      </c>
      <c r="AH4936" t="b">
        <v>0</v>
      </c>
      <c r="AI4936" t="b">
        <v>0</v>
      </c>
      <c r="AJ4936" t="b">
        <v>0</v>
      </c>
      <c r="AK4936" t="b">
        <v>0</v>
      </c>
      <c r="AL4936" t="b">
        <v>0</v>
      </c>
      <c r="AM4936" t="b">
        <v>0</v>
      </c>
    </row>
    <row r="4937" spans="1:39" ht="14.4" hidden="1" x14ac:dyDescent="0.3">
      <c r="A4937" t="s">
        <v>5056</v>
      </c>
      <c r="B4937">
        <v>2025</v>
      </c>
      <c r="C4937" t="s">
        <v>30</v>
      </c>
      <c r="D4937" t="s">
        <v>31</v>
      </c>
      <c r="E4937" t="s">
        <v>108</v>
      </c>
      <c r="F4937" t="s">
        <v>40</v>
      </c>
      <c r="G4937" t="s">
        <v>55</v>
      </c>
      <c r="H4937" t="s">
        <v>42</v>
      </c>
      <c r="I4937" t="s">
        <v>83</v>
      </c>
      <c r="J4937" t="b">
        <v>0</v>
      </c>
      <c r="L4937">
        <v>0.09</v>
      </c>
      <c r="M4937" t="s">
        <v>5270</v>
      </c>
      <c r="O4937">
        <v>24691</v>
      </c>
      <c r="P4937">
        <v>1.69</v>
      </c>
      <c r="Q4937">
        <v>0.81</v>
      </c>
      <c r="R4937" t="b">
        <v>0</v>
      </c>
      <c r="S4937" t="s">
        <v>20</v>
      </c>
      <c r="T4937">
        <v>1</v>
      </c>
      <c r="U4937" t="s">
        <v>3860</v>
      </c>
      <c r="V4937" t="b">
        <v>0</v>
      </c>
      <c r="W4937" t="b">
        <v>0</v>
      </c>
      <c r="X4937" t="b">
        <v>1</v>
      </c>
      <c r="Y4937" t="b">
        <v>0</v>
      </c>
      <c r="Z4937" t="b">
        <v>0</v>
      </c>
      <c r="AA4937" t="b">
        <v>0</v>
      </c>
      <c r="AB4937" t="b">
        <v>1</v>
      </c>
      <c r="AC4937" t="b">
        <v>1</v>
      </c>
      <c r="AD4937" t="b">
        <v>0</v>
      </c>
      <c r="AE4937" t="b">
        <v>0</v>
      </c>
      <c r="AF4937" t="b">
        <v>0</v>
      </c>
      <c r="AG4937" t="b">
        <v>0</v>
      </c>
      <c r="AH4937" t="b">
        <v>0</v>
      </c>
      <c r="AI4937" t="b">
        <v>0</v>
      </c>
      <c r="AJ4937" t="b">
        <v>0</v>
      </c>
      <c r="AK4937" t="b">
        <v>0</v>
      </c>
      <c r="AL4937" t="b">
        <v>0</v>
      </c>
      <c r="AM4937" t="b">
        <v>0</v>
      </c>
    </row>
    <row r="4938" spans="1:39" ht="14.4" hidden="1" x14ac:dyDescent="0.3">
      <c r="A4938" t="s">
        <v>5057</v>
      </c>
      <c r="B4938">
        <v>2025</v>
      </c>
      <c r="C4938" t="s">
        <v>140</v>
      </c>
      <c r="D4938" t="s">
        <v>58</v>
      </c>
      <c r="E4938" t="s">
        <v>78</v>
      </c>
      <c r="F4938" t="s">
        <v>5181</v>
      </c>
      <c r="G4938" t="s">
        <v>26</v>
      </c>
      <c r="H4938" t="s">
        <v>105</v>
      </c>
      <c r="I4938" t="s">
        <v>83</v>
      </c>
      <c r="J4938" t="b">
        <v>1</v>
      </c>
      <c r="K4938" t="s">
        <v>5268</v>
      </c>
      <c r="L4938">
        <v>0.91</v>
      </c>
      <c r="M4938" t="s">
        <v>5269</v>
      </c>
      <c r="N4938" t="s">
        <v>5268</v>
      </c>
      <c r="O4938">
        <v>39559</v>
      </c>
      <c r="P4938">
        <v>17.97</v>
      </c>
      <c r="Q4938">
        <v>0.21</v>
      </c>
      <c r="R4938" t="b">
        <v>1</v>
      </c>
      <c r="S4938" t="s">
        <v>40</v>
      </c>
      <c r="T4938">
        <v>7</v>
      </c>
      <c r="U4938" t="s">
        <v>2314</v>
      </c>
      <c r="V4938" t="b">
        <v>1</v>
      </c>
      <c r="W4938" t="b">
        <v>0</v>
      </c>
      <c r="X4938" t="b">
        <v>0</v>
      </c>
      <c r="Y4938" t="b">
        <v>0</v>
      </c>
      <c r="Z4938" t="b">
        <v>0</v>
      </c>
      <c r="AA4938" t="b">
        <v>1</v>
      </c>
      <c r="AB4938" t="b">
        <v>1</v>
      </c>
      <c r="AC4938" t="b">
        <v>0</v>
      </c>
      <c r="AD4938" t="b">
        <v>1</v>
      </c>
      <c r="AE4938" t="b">
        <v>1</v>
      </c>
      <c r="AF4938" t="b">
        <v>1</v>
      </c>
      <c r="AG4938" t="b">
        <v>0</v>
      </c>
      <c r="AH4938" t="b">
        <v>1</v>
      </c>
      <c r="AI4938" t="b">
        <v>1</v>
      </c>
      <c r="AJ4938" t="b">
        <v>0</v>
      </c>
      <c r="AK4938" t="b">
        <v>1</v>
      </c>
      <c r="AL4938" t="b">
        <v>0</v>
      </c>
      <c r="AM4938" t="b">
        <v>0</v>
      </c>
    </row>
    <row r="4939" spans="1:39" ht="14.4" hidden="1" x14ac:dyDescent="0.3">
      <c r="A4939" t="s">
        <v>5058</v>
      </c>
      <c r="B4939">
        <v>2025</v>
      </c>
      <c r="C4939" t="s">
        <v>156</v>
      </c>
      <c r="D4939" t="s">
        <v>58</v>
      </c>
      <c r="E4939" t="s">
        <v>32</v>
      </c>
      <c r="F4939" t="s">
        <v>40</v>
      </c>
      <c r="G4939" t="s">
        <v>26</v>
      </c>
      <c r="H4939" t="s">
        <v>18</v>
      </c>
      <c r="I4939" t="s">
        <v>83</v>
      </c>
      <c r="J4939" t="b">
        <v>0</v>
      </c>
      <c r="L4939">
        <v>0.15</v>
      </c>
      <c r="M4939" t="s">
        <v>5267</v>
      </c>
      <c r="O4939">
        <v>25778</v>
      </c>
      <c r="P4939">
        <v>2.2599999999999998</v>
      </c>
      <c r="Q4939">
        <v>0.76</v>
      </c>
      <c r="R4939" t="b">
        <v>0</v>
      </c>
      <c r="S4939" t="s">
        <v>40</v>
      </c>
      <c r="T4939">
        <v>15</v>
      </c>
      <c r="U4939" t="s">
        <v>2314</v>
      </c>
      <c r="V4939" t="b">
        <v>0</v>
      </c>
      <c r="W4939" t="b">
        <v>1</v>
      </c>
      <c r="X4939" t="b">
        <v>0</v>
      </c>
      <c r="Y4939" t="b">
        <v>1</v>
      </c>
      <c r="Z4939" t="b">
        <v>1</v>
      </c>
      <c r="AA4939" t="b">
        <v>1</v>
      </c>
      <c r="AB4939" t="b">
        <v>1</v>
      </c>
      <c r="AC4939" t="b">
        <v>0</v>
      </c>
      <c r="AD4939" t="b">
        <v>0</v>
      </c>
      <c r="AE4939" t="b">
        <v>1</v>
      </c>
      <c r="AF4939" t="b">
        <v>0</v>
      </c>
      <c r="AG4939" t="b">
        <v>0</v>
      </c>
      <c r="AH4939" t="b">
        <v>0</v>
      </c>
      <c r="AI4939" t="b">
        <v>0</v>
      </c>
      <c r="AJ4939" t="b">
        <v>0</v>
      </c>
      <c r="AK4939" t="b">
        <v>0</v>
      </c>
      <c r="AL4939" t="b">
        <v>0</v>
      </c>
      <c r="AM4939" t="b">
        <v>0</v>
      </c>
    </row>
    <row r="4940" spans="1:39" ht="14.4" hidden="1" x14ac:dyDescent="0.3">
      <c r="A4940" t="s">
        <v>5059</v>
      </c>
      <c r="B4940">
        <v>2025</v>
      </c>
      <c r="C4940" t="s">
        <v>48</v>
      </c>
      <c r="D4940" t="s">
        <v>24</v>
      </c>
      <c r="E4940" t="s">
        <v>59</v>
      </c>
      <c r="F4940" t="s">
        <v>5181</v>
      </c>
      <c r="G4940" t="s">
        <v>65</v>
      </c>
      <c r="H4940" t="s">
        <v>52</v>
      </c>
      <c r="I4940" t="s">
        <v>49</v>
      </c>
      <c r="J4940" t="b">
        <v>1</v>
      </c>
      <c r="K4940" t="s">
        <v>5265</v>
      </c>
      <c r="L4940">
        <v>0.59</v>
      </c>
      <c r="M4940" t="s">
        <v>5266</v>
      </c>
      <c r="N4940" t="s">
        <v>5265</v>
      </c>
      <c r="O4940">
        <v>108996</v>
      </c>
      <c r="P4940">
        <v>13.44</v>
      </c>
      <c r="Q4940">
        <v>0.26</v>
      </c>
      <c r="R4940" t="b">
        <v>1</v>
      </c>
      <c r="S4940" t="s">
        <v>35</v>
      </c>
      <c r="T4940">
        <v>9</v>
      </c>
      <c r="U4940" t="s">
        <v>2314</v>
      </c>
      <c r="V4940" t="b">
        <v>0</v>
      </c>
      <c r="W4940" t="b">
        <v>0</v>
      </c>
      <c r="X4940" t="b">
        <v>0</v>
      </c>
      <c r="Y4940" t="b">
        <v>1</v>
      </c>
      <c r="Z4940" t="b">
        <v>1</v>
      </c>
      <c r="AA4940" t="b">
        <v>0</v>
      </c>
      <c r="AB4940" t="b">
        <v>1</v>
      </c>
      <c r="AC4940" t="b">
        <v>0</v>
      </c>
      <c r="AD4940" t="b">
        <v>0</v>
      </c>
      <c r="AE4940" t="b">
        <v>1</v>
      </c>
      <c r="AF4940" t="b">
        <v>1</v>
      </c>
      <c r="AG4940" t="b">
        <v>0</v>
      </c>
      <c r="AH4940" t="b">
        <v>0</v>
      </c>
      <c r="AI4940" t="b">
        <v>0</v>
      </c>
      <c r="AJ4940" t="b">
        <v>1</v>
      </c>
      <c r="AK4940" t="b">
        <v>0</v>
      </c>
      <c r="AL4940" t="b">
        <v>1</v>
      </c>
      <c r="AM4940" t="b">
        <v>0</v>
      </c>
    </row>
    <row r="4941" spans="1:39" ht="14.4" hidden="1" x14ac:dyDescent="0.3">
      <c r="A4941" t="s">
        <v>5060</v>
      </c>
      <c r="B4941">
        <v>2025</v>
      </c>
      <c r="C4941" t="s">
        <v>101</v>
      </c>
      <c r="D4941" t="s">
        <v>77</v>
      </c>
      <c r="E4941" t="s">
        <v>59</v>
      </c>
      <c r="F4941" t="s">
        <v>5169</v>
      </c>
      <c r="G4941" t="s">
        <v>86</v>
      </c>
      <c r="H4941" t="s">
        <v>60</v>
      </c>
      <c r="I4941" t="s">
        <v>83</v>
      </c>
      <c r="J4941" t="b">
        <v>1</v>
      </c>
      <c r="K4941" t="s">
        <v>5263</v>
      </c>
      <c r="L4941">
        <v>0.54</v>
      </c>
      <c r="M4941" t="s">
        <v>5264</v>
      </c>
      <c r="N4941" t="s">
        <v>5263</v>
      </c>
      <c r="O4941">
        <v>126455</v>
      </c>
      <c r="P4941">
        <v>10.050000000000001</v>
      </c>
      <c r="Q4941">
        <v>0.26</v>
      </c>
      <c r="R4941" t="b">
        <v>1</v>
      </c>
      <c r="S4941" t="s">
        <v>40</v>
      </c>
      <c r="T4941">
        <v>4</v>
      </c>
      <c r="U4941" t="s">
        <v>3860</v>
      </c>
      <c r="V4941" t="b">
        <v>1</v>
      </c>
      <c r="W4941" t="b">
        <v>0</v>
      </c>
      <c r="X4941" t="b">
        <v>1</v>
      </c>
      <c r="Y4941" t="b">
        <v>0</v>
      </c>
      <c r="Z4941" t="b">
        <v>0</v>
      </c>
      <c r="AA4941" t="b">
        <v>0</v>
      </c>
      <c r="AB4941" t="b">
        <v>0</v>
      </c>
      <c r="AC4941" t="b">
        <v>1</v>
      </c>
      <c r="AD4941" t="b">
        <v>1</v>
      </c>
      <c r="AE4941" t="b">
        <v>0</v>
      </c>
      <c r="AF4941" t="b">
        <v>1</v>
      </c>
      <c r="AG4941" t="b">
        <v>1</v>
      </c>
      <c r="AH4941" t="b">
        <v>0</v>
      </c>
      <c r="AI4941" t="b">
        <v>0</v>
      </c>
      <c r="AJ4941" t="b">
        <v>1</v>
      </c>
      <c r="AK4941" t="b">
        <v>0</v>
      </c>
      <c r="AL4941" t="b">
        <v>1</v>
      </c>
      <c r="AM4941" t="b">
        <v>0</v>
      </c>
    </row>
    <row r="4942" spans="1:39" ht="14.4" hidden="1" x14ac:dyDescent="0.3">
      <c r="A4942" s="15" t="s">
        <v>5061</v>
      </c>
      <c r="B4942">
        <v>2025</v>
      </c>
      <c r="C4942" t="s">
        <v>140</v>
      </c>
      <c r="D4942" t="s">
        <v>58</v>
      </c>
      <c r="E4942" t="s">
        <v>133</v>
      </c>
      <c r="F4942" t="s">
        <v>5181</v>
      </c>
      <c r="G4942" t="s">
        <v>41</v>
      </c>
      <c r="H4942" t="s">
        <v>69</v>
      </c>
      <c r="I4942" t="s">
        <v>83</v>
      </c>
      <c r="J4942" t="b">
        <v>0</v>
      </c>
      <c r="L4942">
        <v>0.06</v>
      </c>
      <c r="M4942" t="s">
        <v>5262</v>
      </c>
      <c r="O4942">
        <v>23648</v>
      </c>
      <c r="P4942">
        <v>2.15</v>
      </c>
      <c r="Q4942">
        <v>0.87</v>
      </c>
      <c r="R4942" t="b">
        <v>0</v>
      </c>
      <c r="S4942" t="s">
        <v>35</v>
      </c>
      <c r="T4942">
        <v>9</v>
      </c>
      <c r="U4942" t="s">
        <v>2314</v>
      </c>
      <c r="V4942" t="b">
        <v>1</v>
      </c>
      <c r="W4942" t="b">
        <v>0</v>
      </c>
      <c r="X4942" t="b">
        <v>0</v>
      </c>
      <c r="Y4942" t="b">
        <v>0</v>
      </c>
      <c r="Z4942" t="b">
        <v>1</v>
      </c>
      <c r="AA4942" t="b">
        <v>1</v>
      </c>
      <c r="AB4942" t="b">
        <v>0</v>
      </c>
      <c r="AC4942" t="b">
        <v>0</v>
      </c>
      <c r="AD4942" t="b">
        <v>0</v>
      </c>
      <c r="AE4942" t="b">
        <v>1</v>
      </c>
      <c r="AF4942" t="b">
        <v>0</v>
      </c>
      <c r="AG4942" t="b">
        <v>0</v>
      </c>
      <c r="AH4942" t="b">
        <v>0</v>
      </c>
      <c r="AI4942" t="b">
        <v>0</v>
      </c>
      <c r="AJ4942" t="b">
        <v>0</v>
      </c>
      <c r="AK4942" t="b">
        <v>0</v>
      </c>
      <c r="AL4942" t="b">
        <v>0</v>
      </c>
      <c r="AM4942" t="b">
        <v>0</v>
      </c>
    </row>
    <row r="4943" spans="1:39" ht="14.4" hidden="1" x14ac:dyDescent="0.3">
      <c r="A4943" t="s">
        <v>5062</v>
      </c>
      <c r="B4943">
        <v>2025</v>
      </c>
      <c r="C4943" t="s">
        <v>115</v>
      </c>
      <c r="D4943" t="s">
        <v>31</v>
      </c>
      <c r="E4943" t="s">
        <v>64</v>
      </c>
      <c r="F4943" t="s">
        <v>5169</v>
      </c>
      <c r="G4943" t="s">
        <v>33</v>
      </c>
      <c r="H4943" t="s">
        <v>34</v>
      </c>
      <c r="I4943" t="s">
        <v>49</v>
      </c>
      <c r="J4943" t="b">
        <v>1</v>
      </c>
      <c r="K4943" t="s">
        <v>130</v>
      </c>
      <c r="L4943">
        <v>0.52</v>
      </c>
      <c r="M4943" t="s">
        <v>5261</v>
      </c>
      <c r="N4943" t="s">
        <v>130</v>
      </c>
      <c r="O4943">
        <v>38943</v>
      </c>
      <c r="P4943">
        <v>15.86</v>
      </c>
      <c r="Q4943">
        <v>0.36</v>
      </c>
      <c r="R4943" t="b">
        <v>1</v>
      </c>
      <c r="S4943" t="s">
        <v>20</v>
      </c>
      <c r="T4943">
        <v>7</v>
      </c>
      <c r="U4943" t="s">
        <v>2314</v>
      </c>
      <c r="V4943" t="b">
        <v>0</v>
      </c>
      <c r="W4943" t="b">
        <v>0</v>
      </c>
      <c r="X4943" t="b">
        <v>1</v>
      </c>
      <c r="Y4943" t="b">
        <v>1</v>
      </c>
      <c r="Z4943" t="b">
        <v>0</v>
      </c>
      <c r="AA4943" t="b">
        <v>1</v>
      </c>
      <c r="AB4943" t="b">
        <v>0</v>
      </c>
      <c r="AC4943" t="b">
        <v>1</v>
      </c>
      <c r="AD4943" t="b">
        <v>0</v>
      </c>
      <c r="AE4943" t="b">
        <v>1</v>
      </c>
      <c r="AF4943" t="b">
        <v>0</v>
      </c>
      <c r="AG4943" t="b">
        <v>0</v>
      </c>
      <c r="AH4943" t="b">
        <v>0</v>
      </c>
      <c r="AI4943" t="b">
        <v>0</v>
      </c>
      <c r="AJ4943" t="b">
        <v>0</v>
      </c>
      <c r="AK4943" t="b">
        <v>0</v>
      </c>
      <c r="AL4943" t="b">
        <v>0</v>
      </c>
      <c r="AM4943" t="b">
        <v>1</v>
      </c>
    </row>
    <row r="4944" spans="1:39" ht="14.4" hidden="1" x14ac:dyDescent="0.3">
      <c r="A4944" t="s">
        <v>5063</v>
      </c>
      <c r="B4944">
        <v>2025</v>
      </c>
      <c r="C4944" t="s">
        <v>183</v>
      </c>
      <c r="D4944" t="s">
        <v>113</v>
      </c>
      <c r="E4944" t="s">
        <v>74</v>
      </c>
      <c r="F4944" t="s">
        <v>5169</v>
      </c>
      <c r="G4944" t="s">
        <v>26</v>
      </c>
      <c r="H4944" t="s">
        <v>27</v>
      </c>
      <c r="I4944" t="s">
        <v>28</v>
      </c>
      <c r="J4944" t="b">
        <v>1</v>
      </c>
      <c r="K4944" t="s">
        <v>5259</v>
      </c>
      <c r="L4944">
        <v>0.55000000000000004</v>
      </c>
      <c r="M4944" t="s">
        <v>5260</v>
      </c>
      <c r="N4944" t="s">
        <v>5259</v>
      </c>
      <c r="O4944">
        <v>137163</v>
      </c>
      <c r="P4944">
        <v>16</v>
      </c>
      <c r="Q4944">
        <v>0.23</v>
      </c>
      <c r="R4944" t="b">
        <v>1</v>
      </c>
      <c r="S4944" t="s">
        <v>35</v>
      </c>
      <c r="T4944">
        <v>12</v>
      </c>
      <c r="U4944" t="s">
        <v>2314</v>
      </c>
      <c r="V4944" t="b">
        <v>1</v>
      </c>
      <c r="W4944" t="b">
        <v>0</v>
      </c>
      <c r="X4944" t="b">
        <v>0</v>
      </c>
      <c r="Y4944" t="b">
        <v>0</v>
      </c>
      <c r="Z4944" t="b">
        <v>1</v>
      </c>
      <c r="AA4944" t="b">
        <v>1</v>
      </c>
      <c r="AB4944" t="b">
        <v>0</v>
      </c>
      <c r="AC4944" t="b">
        <v>1</v>
      </c>
      <c r="AD4944" t="b">
        <v>0</v>
      </c>
      <c r="AE4944" t="b">
        <v>0</v>
      </c>
      <c r="AF4944" t="b">
        <v>1</v>
      </c>
      <c r="AG4944" t="b">
        <v>0</v>
      </c>
      <c r="AH4944" t="b">
        <v>1</v>
      </c>
      <c r="AI4944" t="b">
        <v>1</v>
      </c>
      <c r="AJ4944" t="b">
        <v>1</v>
      </c>
      <c r="AK4944" t="b">
        <v>0</v>
      </c>
      <c r="AL4944" t="b">
        <v>0</v>
      </c>
      <c r="AM4944" t="b">
        <v>0</v>
      </c>
    </row>
    <row r="4945" spans="1:39" ht="14.4" hidden="1" x14ac:dyDescent="0.3">
      <c r="A4945" t="s">
        <v>5064</v>
      </c>
      <c r="B4945">
        <v>2025</v>
      </c>
      <c r="C4945" t="s">
        <v>80</v>
      </c>
      <c r="D4945" t="s">
        <v>38</v>
      </c>
      <c r="E4945" t="s">
        <v>108</v>
      </c>
      <c r="F4945" t="s">
        <v>5172</v>
      </c>
      <c r="G4945" t="s">
        <v>33</v>
      </c>
      <c r="H4945" t="s">
        <v>42</v>
      </c>
      <c r="I4945" t="s">
        <v>19</v>
      </c>
      <c r="J4945" t="b">
        <v>0</v>
      </c>
      <c r="L4945">
        <v>0.05</v>
      </c>
      <c r="M4945" t="s">
        <v>5258</v>
      </c>
      <c r="O4945">
        <v>46261</v>
      </c>
      <c r="P4945">
        <v>-4.24</v>
      </c>
      <c r="Q4945">
        <v>0.89</v>
      </c>
      <c r="R4945" t="b">
        <v>0</v>
      </c>
      <c r="S4945" t="s">
        <v>40</v>
      </c>
      <c r="T4945">
        <v>7</v>
      </c>
      <c r="U4945" t="s">
        <v>2314</v>
      </c>
      <c r="V4945" t="b">
        <v>0</v>
      </c>
      <c r="W4945" t="b">
        <v>0</v>
      </c>
      <c r="X4945" t="b">
        <v>0</v>
      </c>
      <c r="Y4945" t="b">
        <v>0</v>
      </c>
      <c r="Z4945" t="b">
        <v>1</v>
      </c>
      <c r="AA4945" t="b">
        <v>1</v>
      </c>
      <c r="AB4945" t="b">
        <v>0</v>
      </c>
      <c r="AC4945" t="b">
        <v>0</v>
      </c>
      <c r="AD4945" t="b">
        <v>1</v>
      </c>
      <c r="AE4945" t="b">
        <v>1</v>
      </c>
      <c r="AF4945" t="b">
        <v>0</v>
      </c>
      <c r="AG4945" t="b">
        <v>0</v>
      </c>
      <c r="AH4945" t="b">
        <v>0</v>
      </c>
      <c r="AI4945" t="b">
        <v>0</v>
      </c>
      <c r="AJ4945" t="b">
        <v>0</v>
      </c>
      <c r="AK4945" t="b">
        <v>0</v>
      </c>
      <c r="AL4945" t="b">
        <v>0</v>
      </c>
      <c r="AM4945" t="b">
        <v>0</v>
      </c>
    </row>
    <row r="4946" spans="1:39" ht="14.4" hidden="1" x14ac:dyDescent="0.3">
      <c r="A4946" t="s">
        <v>5065</v>
      </c>
      <c r="B4946">
        <v>2025</v>
      </c>
      <c r="C4946" t="s">
        <v>115</v>
      </c>
      <c r="D4946" t="s">
        <v>31</v>
      </c>
      <c r="E4946" t="s">
        <v>81</v>
      </c>
      <c r="F4946" t="s">
        <v>5181</v>
      </c>
      <c r="G4946" t="s">
        <v>46</v>
      </c>
      <c r="H4946" t="s">
        <v>52</v>
      </c>
      <c r="I4946" t="s">
        <v>61</v>
      </c>
      <c r="J4946" t="b">
        <v>1</v>
      </c>
      <c r="K4946" t="s">
        <v>230</v>
      </c>
      <c r="L4946">
        <v>0.86</v>
      </c>
      <c r="M4946" t="s">
        <v>5257</v>
      </c>
      <c r="N4946" t="s">
        <v>230</v>
      </c>
      <c r="O4946">
        <v>38500</v>
      </c>
      <c r="P4946">
        <v>9.58</v>
      </c>
      <c r="Q4946">
        <v>0.27</v>
      </c>
      <c r="R4946" t="b">
        <v>1</v>
      </c>
      <c r="S4946" t="s">
        <v>35</v>
      </c>
      <c r="T4946">
        <v>17</v>
      </c>
      <c r="U4946" t="s">
        <v>2314</v>
      </c>
      <c r="V4946" t="b">
        <v>1</v>
      </c>
      <c r="W4946" t="b">
        <v>0</v>
      </c>
      <c r="X4946" t="b">
        <v>1</v>
      </c>
      <c r="Y4946" t="b">
        <v>0</v>
      </c>
      <c r="Z4946" t="b">
        <v>0</v>
      </c>
      <c r="AA4946" t="b">
        <v>1</v>
      </c>
      <c r="AB4946" t="b">
        <v>0</v>
      </c>
      <c r="AC4946" t="b">
        <v>0</v>
      </c>
      <c r="AD4946" t="b">
        <v>0</v>
      </c>
      <c r="AE4946" t="b">
        <v>1</v>
      </c>
      <c r="AF4946" t="b">
        <v>0</v>
      </c>
      <c r="AG4946" t="b">
        <v>0</v>
      </c>
      <c r="AH4946" t="b">
        <v>1</v>
      </c>
      <c r="AI4946" t="b">
        <v>0</v>
      </c>
      <c r="AJ4946" t="b">
        <v>0</v>
      </c>
      <c r="AK4946" t="b">
        <v>0</v>
      </c>
      <c r="AL4946" t="b">
        <v>0</v>
      </c>
      <c r="AM4946" t="b">
        <v>0</v>
      </c>
    </row>
    <row r="4947" spans="1:39" ht="14.4" hidden="1" x14ac:dyDescent="0.3">
      <c r="A4947" t="s">
        <v>5066</v>
      </c>
      <c r="B4947">
        <v>2025</v>
      </c>
      <c r="C4947" t="s">
        <v>147</v>
      </c>
      <c r="D4947" t="s">
        <v>68</v>
      </c>
      <c r="E4947" t="s">
        <v>135</v>
      </c>
      <c r="F4947" t="s">
        <v>40</v>
      </c>
      <c r="G4947" t="s">
        <v>55</v>
      </c>
      <c r="H4947" t="s">
        <v>60</v>
      </c>
      <c r="I4947" t="s">
        <v>19</v>
      </c>
      <c r="J4947" t="b">
        <v>1</v>
      </c>
      <c r="K4947" t="s">
        <v>5255</v>
      </c>
      <c r="L4947">
        <v>0.64</v>
      </c>
      <c r="M4947" t="s">
        <v>5256</v>
      </c>
      <c r="N4947" t="s">
        <v>5255</v>
      </c>
      <c r="O4947">
        <v>144096</v>
      </c>
      <c r="P4947">
        <v>12.17</v>
      </c>
      <c r="Q4947">
        <v>0.25</v>
      </c>
      <c r="R4947" t="b">
        <v>1</v>
      </c>
      <c r="S4947" t="s">
        <v>35</v>
      </c>
      <c r="T4947">
        <v>3</v>
      </c>
      <c r="U4947" t="s">
        <v>3860</v>
      </c>
      <c r="V4947" t="b">
        <v>0</v>
      </c>
      <c r="W4947" t="b">
        <v>1</v>
      </c>
      <c r="X4947" t="b">
        <v>0</v>
      </c>
      <c r="Y4947" t="b">
        <v>0</v>
      </c>
      <c r="Z4947" t="b">
        <v>0</v>
      </c>
      <c r="AA4947" t="b">
        <v>1</v>
      </c>
      <c r="AB4947" t="b">
        <v>0</v>
      </c>
      <c r="AC4947" t="b">
        <v>0</v>
      </c>
      <c r="AD4947" t="b">
        <v>0</v>
      </c>
      <c r="AE4947" t="b">
        <v>1</v>
      </c>
      <c r="AF4947" t="b">
        <v>0</v>
      </c>
      <c r="AG4947" t="b">
        <v>1</v>
      </c>
      <c r="AH4947" t="b">
        <v>1</v>
      </c>
      <c r="AI4947" t="b">
        <v>0</v>
      </c>
      <c r="AJ4947" t="b">
        <v>0</v>
      </c>
      <c r="AK4947" t="b">
        <v>0</v>
      </c>
      <c r="AL4947" t="b">
        <v>1</v>
      </c>
      <c r="AM4947" t="b">
        <v>0</v>
      </c>
    </row>
    <row r="4948" spans="1:39" ht="14.4" hidden="1" x14ac:dyDescent="0.3">
      <c r="A4948" t="s">
        <v>5067</v>
      </c>
      <c r="B4948">
        <v>2025</v>
      </c>
      <c r="C4948" t="s">
        <v>76</v>
      </c>
      <c r="D4948" t="s">
        <v>77</v>
      </c>
      <c r="E4948" t="s">
        <v>74</v>
      </c>
      <c r="F4948" t="s">
        <v>5169</v>
      </c>
      <c r="G4948" t="s">
        <v>26</v>
      </c>
      <c r="H4948" t="s">
        <v>52</v>
      </c>
      <c r="I4948" t="s">
        <v>61</v>
      </c>
      <c r="J4948" t="b">
        <v>1</v>
      </c>
      <c r="K4948" t="s">
        <v>642</v>
      </c>
      <c r="L4948">
        <v>0.51</v>
      </c>
      <c r="M4948" t="s">
        <v>5254</v>
      </c>
      <c r="N4948" t="s">
        <v>642</v>
      </c>
      <c r="O4948">
        <v>119573</v>
      </c>
      <c r="P4948">
        <v>13.87</v>
      </c>
      <c r="Q4948">
        <v>0.39</v>
      </c>
      <c r="R4948" t="b">
        <v>1</v>
      </c>
      <c r="S4948" t="s">
        <v>35</v>
      </c>
      <c r="T4948">
        <v>6</v>
      </c>
      <c r="U4948" t="s">
        <v>2314</v>
      </c>
      <c r="V4948" t="b">
        <v>0</v>
      </c>
      <c r="W4948" t="b">
        <v>1</v>
      </c>
      <c r="X4948" t="b">
        <v>0</v>
      </c>
      <c r="Y4948" t="b">
        <v>0</v>
      </c>
      <c r="Z4948" t="b">
        <v>1</v>
      </c>
      <c r="AA4948" t="b">
        <v>0</v>
      </c>
      <c r="AB4948" t="b">
        <v>1</v>
      </c>
      <c r="AC4948" t="b">
        <v>1</v>
      </c>
      <c r="AD4948" t="b">
        <v>1</v>
      </c>
      <c r="AE4948" t="b">
        <v>0</v>
      </c>
      <c r="AF4948" t="b">
        <v>0</v>
      </c>
      <c r="AG4948" t="b">
        <v>0</v>
      </c>
      <c r="AH4948" t="b">
        <v>0</v>
      </c>
      <c r="AI4948" t="b">
        <v>1</v>
      </c>
      <c r="AJ4948" t="b">
        <v>0</v>
      </c>
      <c r="AK4948" t="b">
        <v>0</v>
      </c>
      <c r="AL4948" t="b">
        <v>0</v>
      </c>
      <c r="AM4948" t="b">
        <v>0</v>
      </c>
    </row>
    <row r="4949" spans="1:39" ht="14.4" hidden="1" x14ac:dyDescent="0.3">
      <c r="A4949" t="s">
        <v>5068</v>
      </c>
      <c r="B4949">
        <v>2025</v>
      </c>
      <c r="C4949" t="s">
        <v>48</v>
      </c>
      <c r="D4949" t="s">
        <v>24</v>
      </c>
      <c r="E4949" t="s">
        <v>39</v>
      </c>
      <c r="F4949" t="s">
        <v>5169</v>
      </c>
      <c r="G4949" t="s">
        <v>33</v>
      </c>
      <c r="H4949" t="s">
        <v>42</v>
      </c>
      <c r="I4949" t="s">
        <v>28</v>
      </c>
      <c r="J4949" t="b">
        <v>0</v>
      </c>
      <c r="L4949">
        <v>0.09</v>
      </c>
      <c r="M4949" t="s">
        <v>5253</v>
      </c>
      <c r="O4949">
        <v>78929</v>
      </c>
      <c r="P4949">
        <v>-0.42</v>
      </c>
      <c r="Q4949">
        <v>0.85</v>
      </c>
      <c r="R4949" t="b">
        <v>0</v>
      </c>
      <c r="S4949" t="s">
        <v>40</v>
      </c>
      <c r="T4949">
        <v>12</v>
      </c>
      <c r="U4949" t="s">
        <v>2314</v>
      </c>
      <c r="V4949" t="b">
        <v>0</v>
      </c>
      <c r="W4949" t="b">
        <v>0</v>
      </c>
      <c r="X4949" t="b">
        <v>0</v>
      </c>
      <c r="Y4949" t="b">
        <v>1</v>
      </c>
      <c r="Z4949" t="b">
        <v>0</v>
      </c>
      <c r="AA4949" t="b">
        <v>1</v>
      </c>
      <c r="AB4949" t="b">
        <v>0</v>
      </c>
      <c r="AC4949" t="b">
        <v>1</v>
      </c>
      <c r="AD4949" t="b">
        <v>1</v>
      </c>
      <c r="AE4949" t="b">
        <v>1</v>
      </c>
      <c r="AF4949" t="b">
        <v>0</v>
      </c>
      <c r="AG4949" t="b">
        <v>0</v>
      </c>
      <c r="AH4949" t="b">
        <v>0</v>
      </c>
      <c r="AI4949" t="b">
        <v>0</v>
      </c>
      <c r="AJ4949" t="b">
        <v>0</v>
      </c>
      <c r="AK4949" t="b">
        <v>0</v>
      </c>
      <c r="AL4949" t="b">
        <v>0</v>
      </c>
      <c r="AM4949" t="b">
        <v>0</v>
      </c>
    </row>
    <row r="4950" spans="1:39" ht="14.4" hidden="1" x14ac:dyDescent="0.3">
      <c r="A4950" t="s">
        <v>5069</v>
      </c>
      <c r="B4950">
        <v>2025</v>
      </c>
      <c r="C4950" t="s">
        <v>71</v>
      </c>
      <c r="D4950" t="s">
        <v>31</v>
      </c>
      <c r="E4950" t="s">
        <v>25</v>
      </c>
      <c r="F4950" t="s">
        <v>5176</v>
      </c>
      <c r="G4950" t="s">
        <v>93</v>
      </c>
      <c r="H4950" t="s">
        <v>94</v>
      </c>
      <c r="I4950" t="s">
        <v>28</v>
      </c>
      <c r="J4950" t="b">
        <v>1</v>
      </c>
      <c r="K4950" t="s">
        <v>5251</v>
      </c>
      <c r="L4950">
        <v>0.95</v>
      </c>
      <c r="M4950" t="s">
        <v>5252</v>
      </c>
      <c r="N4950" t="s">
        <v>5251</v>
      </c>
      <c r="O4950">
        <v>38765</v>
      </c>
      <c r="P4950">
        <v>7.25</v>
      </c>
      <c r="Q4950">
        <v>0.36</v>
      </c>
      <c r="R4950" t="b">
        <v>1</v>
      </c>
      <c r="S4950" t="s">
        <v>40</v>
      </c>
      <c r="T4950">
        <v>19</v>
      </c>
      <c r="U4950" t="s">
        <v>2314</v>
      </c>
      <c r="V4950" t="b">
        <v>1</v>
      </c>
      <c r="W4950" t="b">
        <v>1</v>
      </c>
      <c r="X4950" t="b">
        <v>1</v>
      </c>
      <c r="Y4950" t="b">
        <v>1</v>
      </c>
      <c r="Z4950" t="b">
        <v>0</v>
      </c>
      <c r="AA4950" t="b">
        <v>0</v>
      </c>
      <c r="AB4950" t="b">
        <v>0</v>
      </c>
      <c r="AC4950" t="b">
        <v>0</v>
      </c>
      <c r="AD4950" t="b">
        <v>0</v>
      </c>
      <c r="AE4950" t="b">
        <v>1</v>
      </c>
      <c r="AF4950" t="b">
        <v>0</v>
      </c>
      <c r="AG4950" t="b">
        <v>1</v>
      </c>
      <c r="AH4950" t="b">
        <v>0</v>
      </c>
      <c r="AI4950" t="b">
        <v>1</v>
      </c>
      <c r="AJ4950" t="b">
        <v>0</v>
      </c>
      <c r="AK4950" t="b">
        <v>0</v>
      </c>
      <c r="AL4950" t="b">
        <v>0</v>
      </c>
      <c r="AM4950" t="b">
        <v>0</v>
      </c>
    </row>
    <row r="4951" spans="1:39" ht="14.4" hidden="1" x14ac:dyDescent="0.3">
      <c r="A4951" t="s">
        <v>5070</v>
      </c>
      <c r="B4951">
        <v>2025</v>
      </c>
      <c r="C4951" t="s">
        <v>44</v>
      </c>
      <c r="D4951" t="s">
        <v>31</v>
      </c>
      <c r="E4951" t="s">
        <v>78</v>
      </c>
      <c r="F4951" t="s">
        <v>5172</v>
      </c>
      <c r="G4951" t="s">
        <v>46</v>
      </c>
      <c r="H4951" t="s">
        <v>27</v>
      </c>
      <c r="I4951" t="s">
        <v>19</v>
      </c>
      <c r="J4951" t="b">
        <v>0</v>
      </c>
      <c r="L4951">
        <v>0.1</v>
      </c>
      <c r="M4951" t="s">
        <v>5250</v>
      </c>
      <c r="O4951">
        <v>28106</v>
      </c>
      <c r="P4951">
        <v>3.46</v>
      </c>
      <c r="Q4951">
        <v>0.62</v>
      </c>
      <c r="R4951" t="b">
        <v>0</v>
      </c>
      <c r="S4951" t="s">
        <v>40</v>
      </c>
      <c r="T4951">
        <v>2</v>
      </c>
      <c r="U4951" t="s">
        <v>2314</v>
      </c>
      <c r="V4951" t="b">
        <v>0</v>
      </c>
      <c r="W4951" t="b">
        <v>0</v>
      </c>
      <c r="X4951" t="b">
        <v>0</v>
      </c>
      <c r="Y4951" t="b">
        <v>0</v>
      </c>
      <c r="Z4951" t="b">
        <v>1</v>
      </c>
      <c r="AA4951" t="b">
        <v>1</v>
      </c>
      <c r="AB4951" t="b">
        <v>1</v>
      </c>
      <c r="AC4951" t="b">
        <v>1</v>
      </c>
      <c r="AD4951" t="b">
        <v>1</v>
      </c>
      <c r="AE4951" t="b">
        <v>0</v>
      </c>
      <c r="AF4951" t="b">
        <v>0</v>
      </c>
      <c r="AG4951" t="b">
        <v>0</v>
      </c>
      <c r="AH4951" t="b">
        <v>0</v>
      </c>
      <c r="AI4951" t="b">
        <v>0</v>
      </c>
      <c r="AJ4951" t="b">
        <v>0</v>
      </c>
      <c r="AK4951" t="b">
        <v>0</v>
      </c>
      <c r="AL4951" t="b">
        <v>0</v>
      </c>
      <c r="AM4951" t="b">
        <v>0</v>
      </c>
    </row>
    <row r="4952" spans="1:39" ht="14.4" hidden="1" x14ac:dyDescent="0.3">
      <c r="A4952" t="s">
        <v>5071</v>
      </c>
      <c r="B4952">
        <v>2025</v>
      </c>
      <c r="C4952" t="s">
        <v>73</v>
      </c>
      <c r="D4952" t="s">
        <v>15</v>
      </c>
      <c r="E4952" t="s">
        <v>64</v>
      </c>
      <c r="F4952" t="s">
        <v>5176</v>
      </c>
      <c r="G4952" t="s">
        <v>55</v>
      </c>
      <c r="H4952" t="s">
        <v>18</v>
      </c>
      <c r="I4952" t="s">
        <v>49</v>
      </c>
      <c r="J4952" t="b">
        <v>1</v>
      </c>
      <c r="K4952" t="s">
        <v>5248</v>
      </c>
      <c r="L4952">
        <v>0.42</v>
      </c>
      <c r="M4952" t="s">
        <v>5249</v>
      </c>
      <c r="N4952" t="s">
        <v>5248</v>
      </c>
      <c r="O4952">
        <v>62236</v>
      </c>
      <c r="P4952">
        <v>11.24</v>
      </c>
      <c r="Q4952">
        <v>0.28000000000000003</v>
      </c>
      <c r="R4952" t="b">
        <v>1</v>
      </c>
      <c r="S4952" t="s">
        <v>35</v>
      </c>
      <c r="T4952">
        <v>3</v>
      </c>
      <c r="U4952" t="s">
        <v>3860</v>
      </c>
      <c r="V4952" t="b">
        <v>0</v>
      </c>
      <c r="W4952" t="b">
        <v>0</v>
      </c>
      <c r="X4952" t="b">
        <v>0</v>
      </c>
      <c r="Y4952" t="b">
        <v>1</v>
      </c>
      <c r="Z4952" t="b">
        <v>1</v>
      </c>
      <c r="AA4952" t="b">
        <v>1</v>
      </c>
      <c r="AB4952" t="b">
        <v>0</v>
      </c>
      <c r="AC4952" t="b">
        <v>0</v>
      </c>
      <c r="AD4952" t="b">
        <v>1</v>
      </c>
      <c r="AE4952" t="b">
        <v>0</v>
      </c>
      <c r="AF4952" t="b">
        <v>0</v>
      </c>
      <c r="AG4952" t="b">
        <v>1</v>
      </c>
      <c r="AH4952" t="b">
        <v>0</v>
      </c>
      <c r="AI4952" t="b">
        <v>0</v>
      </c>
      <c r="AJ4952" t="b">
        <v>1</v>
      </c>
      <c r="AK4952" t="b">
        <v>1</v>
      </c>
      <c r="AL4952" t="b">
        <v>0</v>
      </c>
      <c r="AM4952" t="b">
        <v>0</v>
      </c>
    </row>
    <row r="4953" spans="1:39" ht="14.4" hidden="1" x14ac:dyDescent="0.3">
      <c r="A4953" t="s">
        <v>5072</v>
      </c>
      <c r="B4953">
        <v>2025</v>
      </c>
      <c r="C4953" t="s">
        <v>85</v>
      </c>
      <c r="D4953" t="s">
        <v>24</v>
      </c>
      <c r="E4953" t="s">
        <v>59</v>
      </c>
      <c r="F4953" t="s">
        <v>5176</v>
      </c>
      <c r="G4953" t="s">
        <v>65</v>
      </c>
      <c r="H4953" t="s">
        <v>69</v>
      </c>
      <c r="I4953" t="s">
        <v>28</v>
      </c>
      <c r="J4953" t="b">
        <v>1</v>
      </c>
      <c r="K4953" t="s">
        <v>5246</v>
      </c>
      <c r="L4953">
        <v>0.71</v>
      </c>
      <c r="M4953" t="s">
        <v>5247</v>
      </c>
      <c r="N4953" t="s">
        <v>5246</v>
      </c>
      <c r="O4953">
        <v>127825</v>
      </c>
      <c r="P4953">
        <v>14.13</v>
      </c>
      <c r="Q4953">
        <v>0.28000000000000003</v>
      </c>
      <c r="R4953" t="b">
        <v>1</v>
      </c>
      <c r="S4953" t="s">
        <v>40</v>
      </c>
      <c r="T4953">
        <v>17</v>
      </c>
      <c r="U4953" t="s">
        <v>2314</v>
      </c>
      <c r="V4953" t="b">
        <v>1</v>
      </c>
      <c r="W4953" t="b">
        <v>0</v>
      </c>
      <c r="X4953" t="b">
        <v>1</v>
      </c>
      <c r="Y4953" t="b">
        <v>0</v>
      </c>
      <c r="Z4953" t="b">
        <v>1</v>
      </c>
      <c r="AA4953" t="b">
        <v>0</v>
      </c>
      <c r="AB4953" t="b">
        <v>1</v>
      </c>
      <c r="AC4953" t="b">
        <v>0</v>
      </c>
      <c r="AD4953" t="b">
        <v>0</v>
      </c>
      <c r="AE4953" t="b">
        <v>1</v>
      </c>
      <c r="AF4953" t="b">
        <v>0</v>
      </c>
      <c r="AG4953" t="b">
        <v>1</v>
      </c>
      <c r="AH4953" t="b">
        <v>1</v>
      </c>
      <c r="AI4953" t="b">
        <v>0</v>
      </c>
      <c r="AJ4953" t="b">
        <v>1</v>
      </c>
      <c r="AK4953" t="b">
        <v>0</v>
      </c>
      <c r="AL4953" t="b">
        <v>0</v>
      </c>
      <c r="AM4953" t="b">
        <v>0</v>
      </c>
    </row>
    <row r="4954" spans="1:39" ht="14.4" hidden="1" x14ac:dyDescent="0.3">
      <c r="A4954" t="s">
        <v>5073</v>
      </c>
      <c r="B4954">
        <v>2025</v>
      </c>
      <c r="C4954" t="s">
        <v>147</v>
      </c>
      <c r="D4954" t="s">
        <v>68</v>
      </c>
      <c r="E4954" t="s">
        <v>120</v>
      </c>
      <c r="F4954" t="s">
        <v>5172</v>
      </c>
      <c r="G4954" t="s">
        <v>26</v>
      </c>
      <c r="H4954" t="s">
        <v>18</v>
      </c>
      <c r="I4954" t="s">
        <v>49</v>
      </c>
      <c r="J4954" t="b">
        <v>0</v>
      </c>
      <c r="L4954">
        <v>0.12</v>
      </c>
      <c r="M4954" t="s">
        <v>5245</v>
      </c>
      <c r="O4954">
        <v>116575</v>
      </c>
      <c r="P4954">
        <v>-0.78</v>
      </c>
      <c r="Q4954">
        <v>0.88</v>
      </c>
      <c r="R4954" t="b">
        <v>0</v>
      </c>
      <c r="S4954" t="s">
        <v>40</v>
      </c>
      <c r="T4954">
        <v>17</v>
      </c>
      <c r="U4954" t="s">
        <v>2314</v>
      </c>
      <c r="V4954" t="b">
        <v>1</v>
      </c>
      <c r="W4954" t="b">
        <v>0</v>
      </c>
      <c r="X4954" t="b">
        <v>1</v>
      </c>
      <c r="Y4954" t="b">
        <v>0</v>
      </c>
      <c r="Z4954" t="b">
        <v>0</v>
      </c>
      <c r="AA4954" t="b">
        <v>0</v>
      </c>
      <c r="AB4954" t="b">
        <v>0</v>
      </c>
      <c r="AC4954" t="b">
        <v>0</v>
      </c>
      <c r="AD4954" t="b">
        <v>0</v>
      </c>
      <c r="AE4954" t="b">
        <v>1</v>
      </c>
      <c r="AF4954" t="b">
        <v>0</v>
      </c>
      <c r="AG4954" t="b">
        <v>0</v>
      </c>
      <c r="AH4954" t="b">
        <v>0</v>
      </c>
      <c r="AI4954" t="b">
        <v>0</v>
      </c>
      <c r="AJ4954" t="b">
        <v>0</v>
      </c>
      <c r="AK4954" t="b">
        <v>0</v>
      </c>
      <c r="AL4954" t="b">
        <v>0</v>
      </c>
      <c r="AM4954" t="b">
        <v>0</v>
      </c>
    </row>
    <row r="4955" spans="1:39" ht="14.4" hidden="1" x14ac:dyDescent="0.3">
      <c r="A4955" t="s">
        <v>5074</v>
      </c>
      <c r="B4955">
        <v>2025</v>
      </c>
      <c r="C4955" t="s">
        <v>147</v>
      </c>
      <c r="D4955" t="s">
        <v>68</v>
      </c>
      <c r="E4955" t="s">
        <v>16</v>
      </c>
      <c r="F4955" t="s">
        <v>40</v>
      </c>
      <c r="G4955" t="s">
        <v>41</v>
      </c>
      <c r="H4955" t="s">
        <v>105</v>
      </c>
      <c r="I4955" t="s">
        <v>61</v>
      </c>
      <c r="J4955" t="b">
        <v>0</v>
      </c>
      <c r="L4955">
        <v>7.0000000000000007E-2</v>
      </c>
      <c r="M4955" t="s">
        <v>5244</v>
      </c>
      <c r="O4955">
        <v>109128</v>
      </c>
      <c r="P4955">
        <v>1.68</v>
      </c>
      <c r="Q4955">
        <v>0.81</v>
      </c>
      <c r="R4955" t="b">
        <v>0</v>
      </c>
      <c r="S4955" t="s">
        <v>20</v>
      </c>
      <c r="T4955">
        <v>3</v>
      </c>
      <c r="U4955" t="s">
        <v>2314</v>
      </c>
      <c r="V4955" t="b">
        <v>0</v>
      </c>
      <c r="W4955" t="b">
        <v>0</v>
      </c>
      <c r="X4955" t="b">
        <v>1</v>
      </c>
      <c r="Y4955" t="b">
        <v>1</v>
      </c>
      <c r="Z4955" t="b">
        <v>0</v>
      </c>
      <c r="AA4955" t="b">
        <v>0</v>
      </c>
      <c r="AB4955" t="b">
        <v>1</v>
      </c>
      <c r="AC4955" t="b">
        <v>0</v>
      </c>
      <c r="AD4955" t="b">
        <v>0</v>
      </c>
      <c r="AE4955" t="b">
        <v>1</v>
      </c>
      <c r="AF4955" t="b">
        <v>0</v>
      </c>
      <c r="AG4955" t="b">
        <v>0</v>
      </c>
      <c r="AH4955" t="b">
        <v>0</v>
      </c>
      <c r="AI4955" t="b">
        <v>0</v>
      </c>
      <c r="AJ4955" t="b">
        <v>0</v>
      </c>
      <c r="AK4955" t="b">
        <v>0</v>
      </c>
      <c r="AL4955" t="b">
        <v>0</v>
      </c>
      <c r="AM4955" t="b">
        <v>0</v>
      </c>
    </row>
    <row r="4956" spans="1:39" ht="14.4" hidden="1" x14ac:dyDescent="0.3">
      <c r="A4956" t="s">
        <v>5075</v>
      </c>
      <c r="B4956">
        <v>2025</v>
      </c>
      <c r="C4956" t="s">
        <v>96</v>
      </c>
      <c r="D4956" t="s">
        <v>90</v>
      </c>
      <c r="E4956" t="s">
        <v>97</v>
      </c>
      <c r="F4956" t="s">
        <v>40</v>
      </c>
      <c r="G4956" t="s">
        <v>26</v>
      </c>
      <c r="H4956" t="s">
        <v>34</v>
      </c>
      <c r="I4956" t="s">
        <v>83</v>
      </c>
      <c r="J4956" t="b">
        <v>1</v>
      </c>
      <c r="K4956" t="s">
        <v>5242</v>
      </c>
      <c r="L4956">
        <v>0.91</v>
      </c>
      <c r="M4956" t="s">
        <v>5243</v>
      </c>
      <c r="N4956" t="s">
        <v>5242</v>
      </c>
      <c r="O4956">
        <v>109020</v>
      </c>
      <c r="P4956">
        <v>9.4499999999999993</v>
      </c>
      <c r="Q4956">
        <v>0.28000000000000003</v>
      </c>
      <c r="R4956" t="b">
        <v>1</v>
      </c>
      <c r="S4956" t="s">
        <v>40</v>
      </c>
      <c r="T4956">
        <v>12</v>
      </c>
      <c r="U4956" t="s">
        <v>2314</v>
      </c>
      <c r="V4956" t="b">
        <v>1</v>
      </c>
      <c r="W4956" t="b">
        <v>1</v>
      </c>
      <c r="X4956" t="b">
        <v>0</v>
      </c>
      <c r="Y4956" t="b">
        <v>1</v>
      </c>
      <c r="Z4956" t="b">
        <v>0</v>
      </c>
      <c r="AA4956" t="b">
        <v>0</v>
      </c>
      <c r="AB4956" t="b">
        <v>0</v>
      </c>
      <c r="AC4956" t="b">
        <v>1</v>
      </c>
      <c r="AD4956" t="b">
        <v>0</v>
      </c>
      <c r="AE4956" t="b">
        <v>0</v>
      </c>
      <c r="AF4956" t="b">
        <v>0</v>
      </c>
      <c r="AG4956" t="b">
        <v>1</v>
      </c>
      <c r="AH4956" t="b">
        <v>0</v>
      </c>
      <c r="AI4956" t="b">
        <v>0</v>
      </c>
      <c r="AJ4956" t="b">
        <v>0</v>
      </c>
      <c r="AK4956" t="b">
        <v>1</v>
      </c>
      <c r="AL4956" t="b">
        <v>1</v>
      </c>
      <c r="AM4956" t="b">
        <v>0</v>
      </c>
    </row>
    <row r="4957" spans="1:39" ht="14.4" hidden="1" x14ac:dyDescent="0.3">
      <c r="A4957" s="15" t="s">
        <v>5076</v>
      </c>
      <c r="B4957">
        <v>2025</v>
      </c>
      <c r="C4957" t="s">
        <v>183</v>
      </c>
      <c r="D4957" t="s">
        <v>113</v>
      </c>
      <c r="E4957" t="s">
        <v>45</v>
      </c>
      <c r="F4957" t="s">
        <v>5181</v>
      </c>
      <c r="G4957" t="s">
        <v>65</v>
      </c>
      <c r="H4957" t="s">
        <v>60</v>
      </c>
      <c r="I4957" t="s">
        <v>98</v>
      </c>
      <c r="J4957" t="b">
        <v>1</v>
      </c>
      <c r="K4957" t="s">
        <v>642</v>
      </c>
      <c r="L4957">
        <v>0.56999999999999995</v>
      </c>
      <c r="M4957" t="s">
        <v>5241</v>
      </c>
      <c r="N4957" t="s">
        <v>642</v>
      </c>
      <c r="O4957">
        <v>145613</v>
      </c>
      <c r="P4957">
        <v>12.51</v>
      </c>
      <c r="Q4957">
        <v>0.35</v>
      </c>
      <c r="R4957" t="b">
        <v>1</v>
      </c>
      <c r="S4957" t="s">
        <v>35</v>
      </c>
      <c r="T4957">
        <v>9</v>
      </c>
      <c r="U4957" t="s">
        <v>2314</v>
      </c>
      <c r="V4957" t="b">
        <v>1</v>
      </c>
      <c r="W4957" t="b">
        <v>1</v>
      </c>
      <c r="X4957" t="b">
        <v>1</v>
      </c>
      <c r="Y4957" t="b">
        <v>0</v>
      </c>
      <c r="Z4957" t="b">
        <v>1</v>
      </c>
      <c r="AA4957" t="b">
        <v>0</v>
      </c>
      <c r="AB4957" t="b">
        <v>1</v>
      </c>
      <c r="AC4957" t="b">
        <v>0</v>
      </c>
      <c r="AD4957" t="b">
        <v>0</v>
      </c>
      <c r="AE4957" t="b">
        <v>1</v>
      </c>
      <c r="AF4957" t="b">
        <v>0</v>
      </c>
      <c r="AG4957" t="b">
        <v>0</v>
      </c>
      <c r="AH4957" t="b">
        <v>0</v>
      </c>
      <c r="AI4957" t="b">
        <v>1</v>
      </c>
      <c r="AJ4957" t="b">
        <v>0</v>
      </c>
      <c r="AK4957" t="b">
        <v>0</v>
      </c>
      <c r="AL4957" t="b">
        <v>0</v>
      </c>
      <c r="AM4957" t="b">
        <v>0</v>
      </c>
    </row>
    <row r="4958" spans="1:39" ht="14.4" hidden="1" x14ac:dyDescent="0.3">
      <c r="A4958" t="s">
        <v>5077</v>
      </c>
      <c r="B4958">
        <v>2025</v>
      </c>
      <c r="C4958" t="s">
        <v>30</v>
      </c>
      <c r="D4958" t="s">
        <v>31</v>
      </c>
      <c r="E4958" t="s">
        <v>78</v>
      </c>
      <c r="F4958" t="s">
        <v>5169</v>
      </c>
      <c r="G4958" t="s">
        <v>17</v>
      </c>
      <c r="H4958" t="s">
        <v>60</v>
      </c>
      <c r="I4958" t="s">
        <v>28</v>
      </c>
      <c r="J4958" t="b">
        <v>1</v>
      </c>
      <c r="K4958" t="s">
        <v>5239</v>
      </c>
      <c r="L4958">
        <v>0.95</v>
      </c>
      <c r="M4958" t="s">
        <v>5240</v>
      </c>
      <c r="N4958" t="s">
        <v>5239</v>
      </c>
      <c r="O4958">
        <v>36718</v>
      </c>
      <c r="P4958">
        <v>13.56</v>
      </c>
      <c r="Q4958">
        <v>0.23</v>
      </c>
      <c r="R4958" t="b">
        <v>1</v>
      </c>
      <c r="S4958" t="s">
        <v>40</v>
      </c>
      <c r="T4958">
        <v>13</v>
      </c>
      <c r="U4958" t="s">
        <v>2314</v>
      </c>
      <c r="V4958" t="b">
        <v>1</v>
      </c>
      <c r="W4958" t="b">
        <v>0</v>
      </c>
      <c r="X4958" t="b">
        <v>1</v>
      </c>
      <c r="Y4958" t="b">
        <v>1</v>
      </c>
      <c r="Z4958" t="b">
        <v>0</v>
      </c>
      <c r="AA4958" t="b">
        <v>0</v>
      </c>
      <c r="AB4958" t="b">
        <v>0</v>
      </c>
      <c r="AC4958" t="b">
        <v>1</v>
      </c>
      <c r="AD4958" t="b">
        <v>1</v>
      </c>
      <c r="AE4958" t="b">
        <v>1</v>
      </c>
      <c r="AF4958" t="b">
        <v>0</v>
      </c>
      <c r="AG4958" t="b">
        <v>0</v>
      </c>
      <c r="AH4958" t="b">
        <v>0</v>
      </c>
      <c r="AI4958" t="b">
        <v>1</v>
      </c>
      <c r="AJ4958" t="b">
        <v>1</v>
      </c>
      <c r="AK4958" t="b">
        <v>1</v>
      </c>
      <c r="AL4958" t="b">
        <v>0</v>
      </c>
      <c r="AM4958" t="b">
        <v>0</v>
      </c>
    </row>
    <row r="4959" spans="1:39" ht="14.4" hidden="1" x14ac:dyDescent="0.3">
      <c r="A4959" t="s">
        <v>5078</v>
      </c>
      <c r="B4959">
        <v>2025</v>
      </c>
      <c r="C4959" t="s">
        <v>101</v>
      </c>
      <c r="D4959" t="s">
        <v>77</v>
      </c>
      <c r="E4959" t="s">
        <v>59</v>
      </c>
      <c r="F4959" t="s">
        <v>5176</v>
      </c>
      <c r="G4959" t="s">
        <v>55</v>
      </c>
      <c r="H4959" t="s">
        <v>105</v>
      </c>
      <c r="I4959" t="s">
        <v>98</v>
      </c>
      <c r="J4959" t="b">
        <v>1</v>
      </c>
      <c r="K4959" t="s">
        <v>5237</v>
      </c>
      <c r="L4959">
        <v>0.49</v>
      </c>
      <c r="M4959" t="s">
        <v>5238</v>
      </c>
      <c r="N4959" t="s">
        <v>5237</v>
      </c>
      <c r="O4959">
        <v>113949</v>
      </c>
      <c r="P4959">
        <v>16.98</v>
      </c>
      <c r="Q4959">
        <v>0.28000000000000003</v>
      </c>
      <c r="R4959" t="b">
        <v>1</v>
      </c>
      <c r="S4959" t="s">
        <v>35</v>
      </c>
      <c r="T4959">
        <v>6</v>
      </c>
      <c r="U4959" t="s">
        <v>3860</v>
      </c>
      <c r="V4959" t="b">
        <v>0</v>
      </c>
      <c r="W4959" t="b">
        <v>1</v>
      </c>
      <c r="X4959" t="b">
        <v>0</v>
      </c>
      <c r="Y4959" t="b">
        <v>0</v>
      </c>
      <c r="Z4959" t="b">
        <v>1</v>
      </c>
      <c r="AA4959" t="b">
        <v>0</v>
      </c>
      <c r="AB4959" t="b">
        <v>1</v>
      </c>
      <c r="AC4959" t="b">
        <v>0</v>
      </c>
      <c r="AD4959" t="b">
        <v>1</v>
      </c>
      <c r="AE4959" t="b">
        <v>0</v>
      </c>
      <c r="AF4959" t="b">
        <v>0</v>
      </c>
      <c r="AG4959" t="b">
        <v>1</v>
      </c>
      <c r="AH4959" t="b">
        <v>0</v>
      </c>
      <c r="AI4959" t="b">
        <v>0</v>
      </c>
      <c r="AJ4959" t="b">
        <v>0</v>
      </c>
      <c r="AK4959" t="b">
        <v>1</v>
      </c>
      <c r="AL4959" t="b">
        <v>0</v>
      </c>
      <c r="AM4959" t="b">
        <v>1</v>
      </c>
    </row>
    <row r="4960" spans="1:39" ht="14.4" hidden="1" x14ac:dyDescent="0.3">
      <c r="A4960" t="s">
        <v>5079</v>
      </c>
      <c r="B4960">
        <v>2025</v>
      </c>
      <c r="C4960" t="s">
        <v>80</v>
      </c>
      <c r="D4960" t="s">
        <v>38</v>
      </c>
      <c r="E4960" t="s">
        <v>108</v>
      </c>
      <c r="F4960" t="s">
        <v>5176</v>
      </c>
      <c r="G4960" t="s">
        <v>41</v>
      </c>
      <c r="H4960" t="s">
        <v>18</v>
      </c>
      <c r="I4960" t="s">
        <v>61</v>
      </c>
      <c r="J4960" t="b">
        <v>1</v>
      </c>
      <c r="K4960" t="s">
        <v>5226</v>
      </c>
      <c r="L4960">
        <v>0.9</v>
      </c>
      <c r="M4960" t="s">
        <v>5236</v>
      </c>
      <c r="N4960" t="s">
        <v>5226</v>
      </c>
      <c r="O4960">
        <v>77928</v>
      </c>
      <c r="P4960">
        <v>17.38</v>
      </c>
      <c r="Q4960">
        <v>0.34</v>
      </c>
      <c r="R4960" t="b">
        <v>1</v>
      </c>
      <c r="S4960" t="s">
        <v>40</v>
      </c>
      <c r="T4960">
        <v>9</v>
      </c>
      <c r="U4960" t="s">
        <v>2314</v>
      </c>
      <c r="V4960" t="b">
        <v>1</v>
      </c>
      <c r="W4960" t="b">
        <v>0</v>
      </c>
      <c r="X4960" t="b">
        <v>0</v>
      </c>
      <c r="Y4960" t="b">
        <v>0</v>
      </c>
      <c r="Z4960" t="b">
        <v>1</v>
      </c>
      <c r="AA4960" t="b">
        <v>0</v>
      </c>
      <c r="AB4960" t="b">
        <v>1</v>
      </c>
      <c r="AC4960" t="b">
        <v>1</v>
      </c>
      <c r="AD4960" t="b">
        <v>0</v>
      </c>
      <c r="AE4960" t="b">
        <v>0</v>
      </c>
      <c r="AF4960" t="b">
        <v>0</v>
      </c>
      <c r="AG4960" t="b">
        <v>0</v>
      </c>
      <c r="AH4960" t="b">
        <v>0</v>
      </c>
      <c r="AI4960" t="b">
        <v>0</v>
      </c>
      <c r="AJ4960" t="b">
        <v>1</v>
      </c>
      <c r="AK4960" t="b">
        <v>1</v>
      </c>
      <c r="AL4960" t="b">
        <v>1</v>
      </c>
      <c r="AM4960" t="b">
        <v>0</v>
      </c>
    </row>
    <row r="4961" spans="1:39" ht="14.4" hidden="1" x14ac:dyDescent="0.3">
      <c r="A4961" t="s">
        <v>5080</v>
      </c>
      <c r="B4961">
        <v>2025</v>
      </c>
      <c r="C4961" t="s">
        <v>124</v>
      </c>
      <c r="D4961" t="s">
        <v>58</v>
      </c>
      <c r="E4961" t="s">
        <v>97</v>
      </c>
      <c r="F4961" t="s">
        <v>5172</v>
      </c>
      <c r="G4961" t="s">
        <v>86</v>
      </c>
      <c r="H4961" t="s">
        <v>60</v>
      </c>
      <c r="I4961" t="s">
        <v>83</v>
      </c>
      <c r="J4961" t="b">
        <v>1</v>
      </c>
      <c r="K4961" t="s">
        <v>3270</v>
      </c>
      <c r="L4961">
        <v>0.85</v>
      </c>
      <c r="M4961" t="s">
        <v>5235</v>
      </c>
      <c r="N4961" t="s">
        <v>3270</v>
      </c>
      <c r="O4961">
        <v>35281</v>
      </c>
      <c r="P4961">
        <v>17.79</v>
      </c>
      <c r="Q4961">
        <v>0.14000000000000001</v>
      </c>
      <c r="R4961" t="b">
        <v>1</v>
      </c>
      <c r="S4961" t="s">
        <v>35</v>
      </c>
      <c r="T4961">
        <v>2</v>
      </c>
      <c r="U4961" t="s">
        <v>3860</v>
      </c>
      <c r="V4961" t="b">
        <v>1</v>
      </c>
      <c r="W4961" t="b">
        <v>0</v>
      </c>
      <c r="X4961" t="b">
        <v>0</v>
      </c>
      <c r="Y4961" t="b">
        <v>0</v>
      </c>
      <c r="Z4961" t="b">
        <v>1</v>
      </c>
      <c r="AA4961" t="b">
        <v>0</v>
      </c>
      <c r="AB4961" t="b">
        <v>0</v>
      </c>
      <c r="AC4961" t="b">
        <v>1</v>
      </c>
      <c r="AD4961" t="b">
        <v>1</v>
      </c>
      <c r="AE4961" t="b">
        <v>1</v>
      </c>
      <c r="AF4961" t="b">
        <v>1</v>
      </c>
      <c r="AG4961" t="b">
        <v>0</v>
      </c>
      <c r="AH4961" t="b">
        <v>0</v>
      </c>
      <c r="AI4961" t="b">
        <v>0</v>
      </c>
      <c r="AJ4961" t="b">
        <v>0</v>
      </c>
      <c r="AK4961" t="b">
        <v>0</v>
      </c>
      <c r="AL4961" t="b">
        <v>0</v>
      </c>
      <c r="AM4961" t="b">
        <v>0</v>
      </c>
    </row>
    <row r="4962" spans="1:39" ht="14.4" hidden="1" x14ac:dyDescent="0.3">
      <c r="A4962" t="s">
        <v>5081</v>
      </c>
      <c r="B4962">
        <v>2025</v>
      </c>
      <c r="C4962" t="s">
        <v>242</v>
      </c>
      <c r="D4962" t="s">
        <v>90</v>
      </c>
      <c r="E4962" t="s">
        <v>120</v>
      </c>
      <c r="F4962" t="s">
        <v>5169</v>
      </c>
      <c r="G4962" t="s">
        <v>33</v>
      </c>
      <c r="H4962" t="s">
        <v>52</v>
      </c>
      <c r="I4962" t="s">
        <v>19</v>
      </c>
      <c r="J4962" t="b">
        <v>1</v>
      </c>
      <c r="K4962" t="s">
        <v>5233</v>
      </c>
      <c r="L4962">
        <v>0.43</v>
      </c>
      <c r="M4962" t="s">
        <v>5234</v>
      </c>
      <c r="N4962" t="s">
        <v>5233</v>
      </c>
      <c r="O4962">
        <v>97767</v>
      </c>
      <c r="P4962">
        <v>12.45</v>
      </c>
      <c r="Q4962">
        <v>0.11</v>
      </c>
      <c r="R4962" t="b">
        <v>1</v>
      </c>
      <c r="S4962" t="s">
        <v>40</v>
      </c>
      <c r="T4962">
        <v>14</v>
      </c>
      <c r="U4962" t="s">
        <v>2314</v>
      </c>
      <c r="V4962" t="b">
        <v>0</v>
      </c>
      <c r="W4962" t="b">
        <v>0</v>
      </c>
      <c r="X4962" t="b">
        <v>0</v>
      </c>
      <c r="Y4962" t="b">
        <v>0</v>
      </c>
      <c r="Z4962" t="b">
        <v>1</v>
      </c>
      <c r="AA4962" t="b">
        <v>1</v>
      </c>
      <c r="AB4962" t="b">
        <v>0</v>
      </c>
      <c r="AC4962" t="b">
        <v>0</v>
      </c>
      <c r="AD4962" t="b">
        <v>1</v>
      </c>
      <c r="AE4962" t="b">
        <v>1</v>
      </c>
      <c r="AF4962" t="b">
        <v>1</v>
      </c>
      <c r="AG4962" t="b">
        <v>1</v>
      </c>
      <c r="AH4962" t="b">
        <v>1</v>
      </c>
      <c r="AI4962" t="b">
        <v>0</v>
      </c>
      <c r="AJ4962" t="b">
        <v>0</v>
      </c>
      <c r="AK4962" t="b">
        <v>0</v>
      </c>
      <c r="AL4962" t="b">
        <v>1</v>
      </c>
      <c r="AM4962" t="b">
        <v>0</v>
      </c>
    </row>
    <row r="4963" spans="1:39" ht="14.4" hidden="1" x14ac:dyDescent="0.3">
      <c r="A4963" t="s">
        <v>5082</v>
      </c>
      <c r="B4963">
        <v>2025</v>
      </c>
      <c r="C4963" t="s">
        <v>115</v>
      </c>
      <c r="D4963" t="s">
        <v>31</v>
      </c>
      <c r="E4963" t="s">
        <v>59</v>
      </c>
      <c r="F4963" t="s">
        <v>40</v>
      </c>
      <c r="G4963" t="s">
        <v>55</v>
      </c>
      <c r="H4963" t="s">
        <v>69</v>
      </c>
      <c r="I4963" t="s">
        <v>28</v>
      </c>
      <c r="J4963" t="b">
        <v>1</v>
      </c>
      <c r="K4963" t="s">
        <v>482</v>
      </c>
      <c r="L4963">
        <v>0.79</v>
      </c>
      <c r="M4963" t="s">
        <v>5232</v>
      </c>
      <c r="N4963" t="s">
        <v>482</v>
      </c>
      <c r="O4963">
        <v>46347</v>
      </c>
      <c r="P4963">
        <v>15.28</v>
      </c>
      <c r="Q4963">
        <v>0.23</v>
      </c>
      <c r="R4963" t="b">
        <v>1</v>
      </c>
      <c r="S4963" t="s">
        <v>35</v>
      </c>
      <c r="T4963">
        <v>8</v>
      </c>
      <c r="U4963" t="s">
        <v>3860</v>
      </c>
      <c r="V4963" t="b">
        <v>1</v>
      </c>
      <c r="W4963" t="b">
        <v>0</v>
      </c>
      <c r="X4963" t="b">
        <v>1</v>
      </c>
      <c r="Y4963" t="b">
        <v>0</v>
      </c>
      <c r="Z4963" t="b">
        <v>0</v>
      </c>
      <c r="AA4963" t="b">
        <v>0</v>
      </c>
      <c r="AB4963" t="b">
        <v>1</v>
      </c>
      <c r="AC4963" t="b">
        <v>1</v>
      </c>
      <c r="AD4963" t="b">
        <v>1</v>
      </c>
      <c r="AE4963" t="b">
        <v>1</v>
      </c>
      <c r="AF4963" t="b">
        <v>0</v>
      </c>
      <c r="AG4963" t="b">
        <v>0</v>
      </c>
      <c r="AH4963" t="b">
        <v>0</v>
      </c>
      <c r="AI4963" t="b">
        <v>0</v>
      </c>
      <c r="AJ4963" t="b">
        <v>0</v>
      </c>
      <c r="AK4963" t="b">
        <v>0</v>
      </c>
      <c r="AL4963" t="b">
        <v>1</v>
      </c>
      <c r="AM4963" t="b">
        <v>0</v>
      </c>
    </row>
    <row r="4964" spans="1:39" ht="14.4" hidden="1" x14ac:dyDescent="0.3">
      <c r="A4964" t="s">
        <v>5083</v>
      </c>
      <c r="B4964">
        <v>2025</v>
      </c>
      <c r="C4964" t="s">
        <v>242</v>
      </c>
      <c r="D4964" t="s">
        <v>90</v>
      </c>
      <c r="E4964" t="s">
        <v>45</v>
      </c>
      <c r="F4964" t="s">
        <v>40</v>
      </c>
      <c r="G4964" t="s">
        <v>65</v>
      </c>
      <c r="H4964" t="s">
        <v>105</v>
      </c>
      <c r="I4964" t="s">
        <v>49</v>
      </c>
      <c r="J4964" t="b">
        <v>1</v>
      </c>
      <c r="K4964" t="s">
        <v>5230</v>
      </c>
      <c r="L4964">
        <v>0.49</v>
      </c>
      <c r="M4964" t="s">
        <v>5231</v>
      </c>
      <c r="N4964" t="s">
        <v>5230</v>
      </c>
      <c r="O4964">
        <v>105237</v>
      </c>
      <c r="P4964">
        <v>11.17</v>
      </c>
      <c r="Q4964">
        <v>0.34</v>
      </c>
      <c r="R4964" t="b">
        <v>1</v>
      </c>
      <c r="S4964" t="s">
        <v>20</v>
      </c>
      <c r="T4964">
        <v>18</v>
      </c>
      <c r="U4964" t="s">
        <v>2314</v>
      </c>
      <c r="V4964" t="b">
        <v>0</v>
      </c>
      <c r="W4964" t="b">
        <v>1</v>
      </c>
      <c r="X4964" t="b">
        <v>0</v>
      </c>
      <c r="Y4964" t="b">
        <v>1</v>
      </c>
      <c r="Z4964" t="b">
        <v>1</v>
      </c>
      <c r="AA4964" t="b">
        <v>0</v>
      </c>
      <c r="AB4964" t="b">
        <v>0</v>
      </c>
      <c r="AC4964" t="b">
        <v>1</v>
      </c>
      <c r="AD4964" t="b">
        <v>1</v>
      </c>
      <c r="AE4964" t="b">
        <v>1</v>
      </c>
      <c r="AF4964" t="b">
        <v>0</v>
      </c>
      <c r="AG4964" t="b">
        <v>0</v>
      </c>
      <c r="AH4964" t="b">
        <v>1</v>
      </c>
      <c r="AI4964" t="b">
        <v>1</v>
      </c>
      <c r="AJ4964" t="b">
        <v>0</v>
      </c>
      <c r="AK4964" t="b">
        <v>1</v>
      </c>
      <c r="AL4964" t="b">
        <v>0</v>
      </c>
      <c r="AM4964" t="b">
        <v>1</v>
      </c>
    </row>
    <row r="4965" spans="1:39" ht="14.4" hidden="1" x14ac:dyDescent="0.3">
      <c r="A4965" t="s">
        <v>5084</v>
      </c>
      <c r="B4965">
        <v>2025</v>
      </c>
      <c r="C4965" t="s">
        <v>137</v>
      </c>
      <c r="D4965" t="s">
        <v>77</v>
      </c>
      <c r="E4965" t="s">
        <v>81</v>
      </c>
      <c r="F4965" t="s">
        <v>5181</v>
      </c>
      <c r="G4965" t="s">
        <v>26</v>
      </c>
      <c r="H4965" t="s">
        <v>69</v>
      </c>
      <c r="I4965" t="s">
        <v>28</v>
      </c>
      <c r="J4965" t="b">
        <v>0</v>
      </c>
      <c r="L4965">
        <v>0.13</v>
      </c>
      <c r="M4965" t="s">
        <v>5229</v>
      </c>
      <c r="O4965">
        <v>85291</v>
      </c>
      <c r="P4965">
        <v>-0.57999999999999996</v>
      </c>
      <c r="Q4965">
        <v>0.75</v>
      </c>
      <c r="R4965" t="b">
        <v>0</v>
      </c>
      <c r="S4965" t="s">
        <v>35</v>
      </c>
      <c r="T4965">
        <v>5</v>
      </c>
      <c r="U4965" t="s">
        <v>2314</v>
      </c>
      <c r="V4965" t="b">
        <v>0</v>
      </c>
      <c r="W4965" t="b">
        <v>0</v>
      </c>
      <c r="X4965" t="b">
        <v>0</v>
      </c>
      <c r="Y4965" t="b">
        <v>1</v>
      </c>
      <c r="Z4965" t="b">
        <v>1</v>
      </c>
      <c r="AA4965" t="b">
        <v>1</v>
      </c>
      <c r="AB4965" t="b">
        <v>0</v>
      </c>
      <c r="AC4965" t="b">
        <v>1</v>
      </c>
      <c r="AD4965" t="b">
        <v>1</v>
      </c>
      <c r="AE4965" t="b">
        <v>1</v>
      </c>
      <c r="AF4965" t="b">
        <v>0</v>
      </c>
      <c r="AG4965" t="b">
        <v>0</v>
      </c>
      <c r="AH4965" t="b">
        <v>0</v>
      </c>
      <c r="AI4965" t="b">
        <v>0</v>
      </c>
      <c r="AJ4965" t="b">
        <v>0</v>
      </c>
      <c r="AK4965" t="b">
        <v>0</v>
      </c>
      <c r="AL4965" t="b">
        <v>0</v>
      </c>
      <c r="AM4965" t="b">
        <v>0</v>
      </c>
    </row>
    <row r="4966" spans="1:39" ht="14.4" hidden="1" x14ac:dyDescent="0.3">
      <c r="A4966" t="s">
        <v>5085</v>
      </c>
      <c r="B4966">
        <v>2025</v>
      </c>
      <c r="C4966" t="s">
        <v>183</v>
      </c>
      <c r="D4966" t="s">
        <v>113</v>
      </c>
      <c r="E4966" t="s">
        <v>120</v>
      </c>
      <c r="F4966" t="s">
        <v>5181</v>
      </c>
      <c r="G4966" t="s">
        <v>65</v>
      </c>
      <c r="H4966" t="s">
        <v>94</v>
      </c>
      <c r="I4966" t="s">
        <v>61</v>
      </c>
      <c r="J4966" t="b">
        <v>0</v>
      </c>
      <c r="L4966">
        <v>0.01</v>
      </c>
      <c r="M4966" t="s">
        <v>5228</v>
      </c>
      <c r="O4966">
        <v>96339</v>
      </c>
      <c r="P4966">
        <v>3.97</v>
      </c>
      <c r="Q4966">
        <v>0.68</v>
      </c>
      <c r="R4966" t="b">
        <v>0</v>
      </c>
      <c r="S4966" t="s">
        <v>40</v>
      </c>
      <c r="T4966">
        <v>7</v>
      </c>
      <c r="U4966" t="s">
        <v>2314</v>
      </c>
      <c r="V4966" t="b">
        <v>0</v>
      </c>
      <c r="W4966" t="b">
        <v>0</v>
      </c>
      <c r="X4966" t="b">
        <v>0</v>
      </c>
      <c r="Y4966" t="b">
        <v>0</v>
      </c>
      <c r="Z4966" t="b">
        <v>1</v>
      </c>
      <c r="AA4966" t="b">
        <v>0</v>
      </c>
      <c r="AB4966" t="b">
        <v>0</v>
      </c>
      <c r="AC4966" t="b">
        <v>0</v>
      </c>
      <c r="AD4966" t="b">
        <v>1</v>
      </c>
      <c r="AE4966" t="b">
        <v>1</v>
      </c>
      <c r="AF4966" t="b">
        <v>0</v>
      </c>
      <c r="AG4966" t="b">
        <v>0</v>
      </c>
      <c r="AH4966" t="b">
        <v>0</v>
      </c>
      <c r="AI4966" t="b">
        <v>0</v>
      </c>
      <c r="AJ4966" t="b">
        <v>0</v>
      </c>
      <c r="AK4966" t="b">
        <v>0</v>
      </c>
      <c r="AL4966" t="b">
        <v>0</v>
      </c>
      <c r="AM4966" t="b">
        <v>0</v>
      </c>
    </row>
    <row r="4967" spans="1:39" ht="14.4" hidden="1" x14ac:dyDescent="0.3">
      <c r="A4967" t="s">
        <v>5086</v>
      </c>
      <c r="B4967">
        <v>2025</v>
      </c>
      <c r="C4967" t="s">
        <v>126</v>
      </c>
      <c r="D4967" t="s">
        <v>68</v>
      </c>
      <c r="E4967" t="s">
        <v>45</v>
      </c>
      <c r="F4967" t="s">
        <v>5176</v>
      </c>
      <c r="G4967" t="s">
        <v>33</v>
      </c>
      <c r="H4967" t="s">
        <v>94</v>
      </c>
      <c r="I4967" t="s">
        <v>28</v>
      </c>
      <c r="J4967" t="b">
        <v>1</v>
      </c>
      <c r="K4967" t="s">
        <v>5226</v>
      </c>
      <c r="L4967">
        <v>0.46</v>
      </c>
      <c r="M4967" t="s">
        <v>5227</v>
      </c>
      <c r="N4967" t="s">
        <v>5226</v>
      </c>
      <c r="O4967">
        <v>161547</v>
      </c>
      <c r="P4967">
        <v>17.38</v>
      </c>
      <c r="Q4967">
        <v>0.34</v>
      </c>
      <c r="R4967" t="b">
        <v>1</v>
      </c>
      <c r="S4967" t="s">
        <v>35</v>
      </c>
      <c r="T4967">
        <v>17</v>
      </c>
      <c r="U4967" t="s">
        <v>2314</v>
      </c>
      <c r="V4967" t="b">
        <v>0</v>
      </c>
      <c r="W4967" t="b">
        <v>1</v>
      </c>
      <c r="X4967" t="b">
        <v>1</v>
      </c>
      <c r="Y4967" t="b">
        <v>0</v>
      </c>
      <c r="Z4967" t="b">
        <v>0</v>
      </c>
      <c r="AA4967" t="b">
        <v>1</v>
      </c>
      <c r="AB4967" t="b">
        <v>1</v>
      </c>
      <c r="AC4967" t="b">
        <v>0</v>
      </c>
      <c r="AD4967" t="b">
        <v>1</v>
      </c>
      <c r="AE4967" t="b">
        <v>0</v>
      </c>
      <c r="AF4967" t="b">
        <v>0</v>
      </c>
      <c r="AG4967" t="b">
        <v>0</v>
      </c>
      <c r="AH4967" t="b">
        <v>0</v>
      </c>
      <c r="AI4967" t="b">
        <v>0</v>
      </c>
      <c r="AJ4967" t="b">
        <v>1</v>
      </c>
      <c r="AK4967" t="b">
        <v>1</v>
      </c>
      <c r="AL4967" t="b">
        <v>1</v>
      </c>
      <c r="AM4967" t="b">
        <v>0</v>
      </c>
    </row>
    <row r="4968" spans="1:39" ht="14.4" hidden="1" x14ac:dyDescent="0.3">
      <c r="A4968" t="s">
        <v>5087</v>
      </c>
      <c r="B4968">
        <v>2025</v>
      </c>
      <c r="C4968" t="s">
        <v>112</v>
      </c>
      <c r="D4968" t="s">
        <v>113</v>
      </c>
      <c r="E4968" t="s">
        <v>25</v>
      </c>
      <c r="F4968" t="s">
        <v>5176</v>
      </c>
      <c r="G4968" t="s">
        <v>93</v>
      </c>
      <c r="H4968" t="s">
        <v>69</v>
      </c>
      <c r="I4968" t="s">
        <v>19</v>
      </c>
      <c r="J4968" t="b">
        <v>1</v>
      </c>
      <c r="K4968" t="s">
        <v>5224</v>
      </c>
      <c r="L4968">
        <v>0.47</v>
      </c>
      <c r="M4968" t="s">
        <v>5225</v>
      </c>
      <c r="N4968" t="s">
        <v>5224</v>
      </c>
      <c r="O4968">
        <v>141070</v>
      </c>
      <c r="P4968">
        <v>14.36</v>
      </c>
      <c r="Q4968">
        <v>0.18</v>
      </c>
      <c r="R4968" t="b">
        <v>1</v>
      </c>
      <c r="S4968" t="s">
        <v>40</v>
      </c>
      <c r="T4968">
        <v>16</v>
      </c>
      <c r="U4968" t="s">
        <v>2314</v>
      </c>
      <c r="V4968" t="b">
        <v>1</v>
      </c>
      <c r="W4968" t="b">
        <v>1</v>
      </c>
      <c r="X4968" t="b">
        <v>1</v>
      </c>
      <c r="Y4968" t="b">
        <v>0</v>
      </c>
      <c r="Z4968" t="b">
        <v>0</v>
      </c>
      <c r="AA4968" t="b">
        <v>0</v>
      </c>
      <c r="AB4968" t="b">
        <v>0</v>
      </c>
      <c r="AC4968" t="b">
        <v>0</v>
      </c>
      <c r="AD4968" t="b">
        <v>1</v>
      </c>
      <c r="AE4968" t="b">
        <v>1</v>
      </c>
      <c r="AF4968" t="b">
        <v>0</v>
      </c>
      <c r="AG4968" t="b">
        <v>0</v>
      </c>
      <c r="AH4968" t="b">
        <v>0</v>
      </c>
      <c r="AI4968" t="b">
        <v>0</v>
      </c>
      <c r="AJ4968" t="b">
        <v>0</v>
      </c>
      <c r="AK4968" t="b">
        <v>1</v>
      </c>
      <c r="AL4968" t="b">
        <v>1</v>
      </c>
      <c r="AM4968" t="b">
        <v>1</v>
      </c>
    </row>
    <row r="4969" spans="1:39" ht="14.4" hidden="1" x14ac:dyDescent="0.3">
      <c r="A4969" t="s">
        <v>5088</v>
      </c>
      <c r="B4969">
        <v>2025</v>
      </c>
      <c r="C4969" t="s">
        <v>96</v>
      </c>
      <c r="D4969" t="s">
        <v>90</v>
      </c>
      <c r="E4969" t="s">
        <v>45</v>
      </c>
      <c r="F4969" t="s">
        <v>40</v>
      </c>
      <c r="G4969" t="s">
        <v>93</v>
      </c>
      <c r="H4969" t="s">
        <v>34</v>
      </c>
      <c r="I4969" t="s">
        <v>49</v>
      </c>
      <c r="J4969" t="b">
        <v>0</v>
      </c>
      <c r="L4969">
        <v>0.03</v>
      </c>
      <c r="M4969" t="s">
        <v>5223</v>
      </c>
      <c r="O4969">
        <v>82006</v>
      </c>
      <c r="P4969">
        <v>-2.11</v>
      </c>
      <c r="Q4969">
        <v>0.85</v>
      </c>
      <c r="R4969" t="b">
        <v>0</v>
      </c>
      <c r="S4969" t="s">
        <v>20</v>
      </c>
      <c r="T4969">
        <v>15</v>
      </c>
      <c r="U4969" t="s">
        <v>2314</v>
      </c>
      <c r="V4969" t="b">
        <v>1</v>
      </c>
      <c r="W4969" t="b">
        <v>0</v>
      </c>
      <c r="X4969" t="b">
        <v>0</v>
      </c>
      <c r="Y4969" t="b">
        <v>1</v>
      </c>
      <c r="Z4969" t="b">
        <v>0</v>
      </c>
      <c r="AA4969" t="b">
        <v>0</v>
      </c>
      <c r="AB4969" t="b">
        <v>1</v>
      </c>
      <c r="AC4969" t="b">
        <v>0</v>
      </c>
      <c r="AD4969" t="b">
        <v>1</v>
      </c>
      <c r="AE4969" t="b">
        <v>0</v>
      </c>
      <c r="AF4969" t="b">
        <v>0</v>
      </c>
      <c r="AG4969" t="b">
        <v>0</v>
      </c>
      <c r="AH4969" t="b">
        <v>0</v>
      </c>
      <c r="AI4969" t="b">
        <v>0</v>
      </c>
      <c r="AJ4969" t="b">
        <v>0</v>
      </c>
      <c r="AK4969" t="b">
        <v>0</v>
      </c>
      <c r="AL4969" t="b">
        <v>0</v>
      </c>
      <c r="AM4969" t="b">
        <v>0</v>
      </c>
    </row>
    <row r="4970" spans="1:39" ht="14.4" hidden="1" x14ac:dyDescent="0.3">
      <c r="A4970" t="s">
        <v>5089</v>
      </c>
      <c r="B4970">
        <v>2025</v>
      </c>
      <c r="C4970" t="s">
        <v>51</v>
      </c>
      <c r="D4970" t="s">
        <v>31</v>
      </c>
      <c r="E4970" t="s">
        <v>120</v>
      </c>
      <c r="F4970" t="s">
        <v>5181</v>
      </c>
      <c r="G4970" t="s">
        <v>65</v>
      </c>
      <c r="H4970" t="s">
        <v>94</v>
      </c>
      <c r="I4970" t="s">
        <v>49</v>
      </c>
      <c r="J4970" t="b">
        <v>1</v>
      </c>
      <c r="K4970" t="s">
        <v>190</v>
      </c>
      <c r="L4970">
        <v>0.9</v>
      </c>
      <c r="M4970" t="s">
        <v>5222</v>
      </c>
      <c r="N4970" t="s">
        <v>190</v>
      </c>
      <c r="O4970">
        <v>38036</v>
      </c>
      <c r="P4970">
        <v>8.2899999999999991</v>
      </c>
      <c r="Q4970">
        <v>0.31</v>
      </c>
      <c r="R4970" t="b">
        <v>1</v>
      </c>
      <c r="S4970" t="s">
        <v>20</v>
      </c>
      <c r="T4970">
        <v>19</v>
      </c>
      <c r="U4970" t="s">
        <v>2314</v>
      </c>
      <c r="V4970" t="b">
        <v>1</v>
      </c>
      <c r="W4970" t="b">
        <v>0</v>
      </c>
      <c r="X4970" t="b">
        <v>0</v>
      </c>
      <c r="Y4970" t="b">
        <v>1</v>
      </c>
      <c r="Z4970" t="b">
        <v>1</v>
      </c>
      <c r="AA4970" t="b">
        <v>1</v>
      </c>
      <c r="AB4970" t="b">
        <v>0</v>
      </c>
      <c r="AC4970" t="b">
        <v>1</v>
      </c>
      <c r="AD4970" t="b">
        <v>0</v>
      </c>
      <c r="AE4970" t="b">
        <v>1</v>
      </c>
      <c r="AF4970" t="b">
        <v>0</v>
      </c>
      <c r="AG4970" t="b">
        <v>0</v>
      </c>
      <c r="AH4970" t="b">
        <v>0</v>
      </c>
      <c r="AI4970" t="b">
        <v>0</v>
      </c>
      <c r="AJ4970" t="b">
        <v>1</v>
      </c>
      <c r="AK4970" t="b">
        <v>0</v>
      </c>
      <c r="AL4970" t="b">
        <v>0</v>
      </c>
      <c r="AM4970" t="b">
        <v>0</v>
      </c>
    </row>
    <row r="4971" spans="1:39" ht="14.4" hidden="1" x14ac:dyDescent="0.3">
      <c r="A4971" t="s">
        <v>5090</v>
      </c>
      <c r="B4971">
        <v>2025</v>
      </c>
      <c r="C4971" t="s">
        <v>44</v>
      </c>
      <c r="D4971" t="s">
        <v>31</v>
      </c>
      <c r="E4971" t="s">
        <v>133</v>
      </c>
      <c r="F4971" t="s">
        <v>5172</v>
      </c>
      <c r="G4971" t="s">
        <v>33</v>
      </c>
      <c r="H4971" t="s">
        <v>69</v>
      </c>
      <c r="I4971" t="s">
        <v>49</v>
      </c>
      <c r="J4971" t="b">
        <v>1</v>
      </c>
      <c r="K4971" t="s">
        <v>5220</v>
      </c>
      <c r="L4971">
        <v>0.72</v>
      </c>
      <c r="M4971" t="s">
        <v>5221</v>
      </c>
      <c r="N4971" t="s">
        <v>5220</v>
      </c>
      <c r="O4971">
        <v>42424</v>
      </c>
      <c r="P4971">
        <v>16.91</v>
      </c>
      <c r="Q4971">
        <v>0.39</v>
      </c>
      <c r="R4971" t="b">
        <v>1</v>
      </c>
      <c r="S4971" t="s">
        <v>40</v>
      </c>
      <c r="T4971">
        <v>18</v>
      </c>
      <c r="U4971" t="s">
        <v>2314</v>
      </c>
      <c r="V4971" t="b">
        <v>1</v>
      </c>
      <c r="W4971" t="b">
        <v>1</v>
      </c>
      <c r="X4971" t="b">
        <v>0</v>
      </c>
      <c r="Y4971" t="b">
        <v>0</v>
      </c>
      <c r="Z4971" t="b">
        <v>0</v>
      </c>
      <c r="AA4971" t="b">
        <v>0</v>
      </c>
      <c r="AB4971" t="b">
        <v>0</v>
      </c>
      <c r="AC4971" t="b">
        <v>1</v>
      </c>
      <c r="AD4971" t="b">
        <v>1</v>
      </c>
      <c r="AE4971" t="b">
        <v>0</v>
      </c>
      <c r="AF4971" t="b">
        <v>1</v>
      </c>
      <c r="AG4971" t="b">
        <v>1</v>
      </c>
      <c r="AH4971" t="b">
        <v>0</v>
      </c>
      <c r="AI4971" t="b">
        <v>0</v>
      </c>
      <c r="AJ4971" t="b">
        <v>0</v>
      </c>
      <c r="AK4971" t="b">
        <v>0</v>
      </c>
      <c r="AL4971" t="b">
        <v>0</v>
      </c>
      <c r="AM4971" t="b">
        <v>1</v>
      </c>
    </row>
    <row r="4972" spans="1:39" ht="14.4" hidden="1" x14ac:dyDescent="0.3">
      <c r="A4972" t="s">
        <v>5091</v>
      </c>
      <c r="B4972">
        <v>2025</v>
      </c>
      <c r="C4972" t="s">
        <v>112</v>
      </c>
      <c r="D4972" t="s">
        <v>113</v>
      </c>
      <c r="E4972" t="s">
        <v>16</v>
      </c>
      <c r="F4972" t="s">
        <v>5181</v>
      </c>
      <c r="G4972" t="s">
        <v>33</v>
      </c>
      <c r="H4972" t="s">
        <v>94</v>
      </c>
      <c r="I4972" t="s">
        <v>19</v>
      </c>
      <c r="J4972" t="b">
        <v>1</v>
      </c>
      <c r="K4972" t="s">
        <v>5218</v>
      </c>
      <c r="L4972">
        <v>0.43</v>
      </c>
      <c r="M4972" t="s">
        <v>5219</v>
      </c>
      <c r="N4972" t="s">
        <v>5218</v>
      </c>
      <c r="O4972">
        <v>120264</v>
      </c>
      <c r="P4972">
        <v>17.05</v>
      </c>
      <c r="Q4972">
        <v>0.25</v>
      </c>
      <c r="R4972" t="b">
        <v>1</v>
      </c>
      <c r="S4972" t="s">
        <v>40</v>
      </c>
      <c r="T4972">
        <v>12</v>
      </c>
      <c r="U4972" t="s">
        <v>2314</v>
      </c>
      <c r="V4972" t="b">
        <v>1</v>
      </c>
      <c r="W4972" t="b">
        <v>0</v>
      </c>
      <c r="X4972" t="b">
        <v>1</v>
      </c>
      <c r="Y4972" t="b">
        <v>1</v>
      </c>
      <c r="Z4972" t="b">
        <v>0</v>
      </c>
      <c r="AA4972" t="b">
        <v>0</v>
      </c>
      <c r="AB4972" t="b">
        <v>0</v>
      </c>
      <c r="AC4972" t="b">
        <v>0</v>
      </c>
      <c r="AD4972" t="b">
        <v>1</v>
      </c>
      <c r="AE4972" t="b">
        <v>0</v>
      </c>
      <c r="AF4972" t="b">
        <v>0</v>
      </c>
      <c r="AG4972" t="b">
        <v>0</v>
      </c>
      <c r="AH4972" t="b">
        <v>0</v>
      </c>
      <c r="AI4972" t="b">
        <v>1</v>
      </c>
      <c r="AJ4972" t="b">
        <v>0</v>
      </c>
      <c r="AK4972" t="b">
        <v>0</v>
      </c>
      <c r="AL4972" t="b">
        <v>1</v>
      </c>
      <c r="AM4972" t="b">
        <v>0</v>
      </c>
    </row>
    <row r="4973" spans="1:39" ht="14.4" hidden="1" x14ac:dyDescent="0.3">
      <c r="A4973" t="s">
        <v>5092</v>
      </c>
      <c r="B4973">
        <v>2025</v>
      </c>
      <c r="C4973" t="s">
        <v>126</v>
      </c>
      <c r="D4973" t="s">
        <v>68</v>
      </c>
      <c r="E4973" t="s">
        <v>45</v>
      </c>
      <c r="F4973" t="s">
        <v>5176</v>
      </c>
      <c r="G4973" t="s">
        <v>55</v>
      </c>
      <c r="H4973" t="s">
        <v>94</v>
      </c>
      <c r="I4973" t="s">
        <v>49</v>
      </c>
      <c r="J4973" t="b">
        <v>0</v>
      </c>
      <c r="L4973">
        <v>0.01</v>
      </c>
      <c r="M4973" t="s">
        <v>5217</v>
      </c>
      <c r="O4973">
        <v>88563</v>
      </c>
      <c r="P4973">
        <v>-1.97</v>
      </c>
      <c r="Q4973">
        <v>0.66</v>
      </c>
      <c r="R4973" t="b">
        <v>0</v>
      </c>
      <c r="S4973" t="s">
        <v>35</v>
      </c>
      <c r="T4973">
        <v>17</v>
      </c>
      <c r="U4973" t="s">
        <v>3860</v>
      </c>
      <c r="V4973" t="b">
        <v>0</v>
      </c>
      <c r="W4973" t="b">
        <v>1</v>
      </c>
      <c r="X4973" t="b">
        <v>1</v>
      </c>
      <c r="Y4973" t="b">
        <v>1</v>
      </c>
      <c r="Z4973" t="b">
        <v>0</v>
      </c>
      <c r="AA4973" t="b">
        <v>0</v>
      </c>
      <c r="AB4973" t="b">
        <v>0</v>
      </c>
      <c r="AC4973" t="b">
        <v>1</v>
      </c>
      <c r="AD4973" t="b">
        <v>0</v>
      </c>
      <c r="AE4973" t="b">
        <v>0</v>
      </c>
      <c r="AF4973" t="b">
        <v>0</v>
      </c>
      <c r="AG4973" t="b">
        <v>0</v>
      </c>
      <c r="AH4973" t="b">
        <v>0</v>
      </c>
      <c r="AI4973" t="b">
        <v>0</v>
      </c>
      <c r="AJ4973" t="b">
        <v>0</v>
      </c>
      <c r="AK4973" t="b">
        <v>0</v>
      </c>
      <c r="AL4973" t="b">
        <v>0</v>
      </c>
      <c r="AM4973" t="b">
        <v>0</v>
      </c>
    </row>
    <row r="4974" spans="1:39" ht="14.4" hidden="1" x14ac:dyDescent="0.3">
      <c r="A4974" t="s">
        <v>5093</v>
      </c>
      <c r="B4974">
        <v>2025</v>
      </c>
      <c r="C4974" t="s">
        <v>115</v>
      </c>
      <c r="D4974" t="s">
        <v>31</v>
      </c>
      <c r="E4974" t="s">
        <v>97</v>
      </c>
      <c r="F4974" t="s">
        <v>5176</v>
      </c>
      <c r="G4974" t="s">
        <v>55</v>
      </c>
      <c r="H4974" t="s">
        <v>18</v>
      </c>
      <c r="I4974" t="s">
        <v>83</v>
      </c>
      <c r="J4974" t="b">
        <v>1</v>
      </c>
      <c r="K4974" t="s">
        <v>5215</v>
      </c>
      <c r="L4974">
        <v>0.64</v>
      </c>
      <c r="M4974" t="s">
        <v>5216</v>
      </c>
      <c r="N4974" t="s">
        <v>5215</v>
      </c>
      <c r="O4974">
        <v>36664</v>
      </c>
      <c r="P4974">
        <v>9.19</v>
      </c>
      <c r="Q4974">
        <v>0.19</v>
      </c>
      <c r="R4974" t="b">
        <v>1</v>
      </c>
      <c r="S4974" t="s">
        <v>35</v>
      </c>
      <c r="T4974">
        <v>10</v>
      </c>
      <c r="U4974" t="s">
        <v>3860</v>
      </c>
      <c r="V4974" t="b">
        <v>0</v>
      </c>
      <c r="W4974" t="b">
        <v>0</v>
      </c>
      <c r="X4974" t="b">
        <v>1</v>
      </c>
      <c r="Y4974" t="b">
        <v>0</v>
      </c>
      <c r="Z4974" t="b">
        <v>1</v>
      </c>
      <c r="AA4974" t="b">
        <v>0</v>
      </c>
      <c r="AB4974" t="b">
        <v>1</v>
      </c>
      <c r="AC4974" t="b">
        <v>0</v>
      </c>
      <c r="AD4974" t="b">
        <v>0</v>
      </c>
      <c r="AE4974" t="b">
        <v>1</v>
      </c>
      <c r="AF4974" t="b">
        <v>0</v>
      </c>
      <c r="AG4974" t="b">
        <v>0</v>
      </c>
      <c r="AH4974" t="b">
        <v>0</v>
      </c>
      <c r="AI4974" t="b">
        <v>1</v>
      </c>
      <c r="AJ4974" t="b">
        <v>1</v>
      </c>
      <c r="AK4974" t="b">
        <v>1</v>
      </c>
      <c r="AL4974" t="b">
        <v>0</v>
      </c>
      <c r="AM4974" t="b">
        <v>1</v>
      </c>
    </row>
    <row r="4975" spans="1:39" ht="14.4" hidden="1" x14ac:dyDescent="0.3">
      <c r="A4975" t="s">
        <v>5094</v>
      </c>
      <c r="B4975">
        <v>2025</v>
      </c>
      <c r="C4975" t="s">
        <v>112</v>
      </c>
      <c r="D4975" t="s">
        <v>113</v>
      </c>
      <c r="E4975" t="s">
        <v>120</v>
      </c>
      <c r="F4975" t="s">
        <v>5172</v>
      </c>
      <c r="G4975" t="s">
        <v>17</v>
      </c>
      <c r="H4975" t="s">
        <v>69</v>
      </c>
      <c r="I4975" t="s">
        <v>19</v>
      </c>
      <c r="J4975" t="b">
        <v>1</v>
      </c>
      <c r="K4975" t="s">
        <v>5213</v>
      </c>
      <c r="L4975">
        <v>0.43</v>
      </c>
      <c r="M4975" t="s">
        <v>5214</v>
      </c>
      <c r="N4975" t="s">
        <v>5213</v>
      </c>
      <c r="O4975">
        <v>148923</v>
      </c>
      <c r="P4975">
        <v>6.14</v>
      </c>
      <c r="Q4975">
        <v>0.35</v>
      </c>
      <c r="R4975" t="b">
        <v>1</v>
      </c>
      <c r="S4975" t="s">
        <v>40</v>
      </c>
      <c r="T4975">
        <v>4</v>
      </c>
      <c r="U4975" t="s">
        <v>2314</v>
      </c>
      <c r="V4975" t="b">
        <v>1</v>
      </c>
      <c r="W4975" t="b">
        <v>1</v>
      </c>
      <c r="X4975" t="b">
        <v>0</v>
      </c>
      <c r="Y4975" t="b">
        <v>1</v>
      </c>
      <c r="Z4975" t="b">
        <v>0</v>
      </c>
      <c r="AA4975" t="b">
        <v>0</v>
      </c>
      <c r="AB4975" t="b">
        <v>0</v>
      </c>
      <c r="AC4975" t="b">
        <v>0</v>
      </c>
      <c r="AD4975" t="b">
        <v>0</v>
      </c>
      <c r="AE4975" t="b">
        <v>0</v>
      </c>
      <c r="AF4975" t="b">
        <v>0</v>
      </c>
      <c r="AG4975" t="b">
        <v>1</v>
      </c>
      <c r="AH4975" t="b">
        <v>0</v>
      </c>
      <c r="AI4975" t="b">
        <v>0</v>
      </c>
      <c r="AJ4975" t="b">
        <v>1</v>
      </c>
      <c r="AK4975" t="b">
        <v>0</v>
      </c>
      <c r="AL4975" t="b">
        <v>0</v>
      </c>
      <c r="AM4975" t="b">
        <v>0</v>
      </c>
    </row>
    <row r="4976" spans="1:39" ht="14.4" hidden="1" x14ac:dyDescent="0.3">
      <c r="A4976" t="s">
        <v>5095</v>
      </c>
      <c r="B4976">
        <v>2025</v>
      </c>
      <c r="C4976" t="s">
        <v>80</v>
      </c>
      <c r="D4976" t="s">
        <v>38</v>
      </c>
      <c r="E4976" t="s">
        <v>81</v>
      </c>
      <c r="F4976" t="s">
        <v>5176</v>
      </c>
      <c r="G4976" t="s">
        <v>55</v>
      </c>
      <c r="H4976" t="s">
        <v>105</v>
      </c>
      <c r="I4976" t="s">
        <v>28</v>
      </c>
      <c r="J4976" t="b">
        <v>0</v>
      </c>
      <c r="L4976">
        <v>0.03</v>
      </c>
      <c r="M4976" t="s">
        <v>5212</v>
      </c>
      <c r="O4976">
        <v>49187</v>
      </c>
      <c r="P4976">
        <v>-1.26</v>
      </c>
      <c r="Q4976">
        <v>0.71</v>
      </c>
      <c r="R4976" t="b">
        <v>0</v>
      </c>
      <c r="S4976" t="s">
        <v>40</v>
      </c>
      <c r="T4976">
        <v>2</v>
      </c>
      <c r="U4976" t="s">
        <v>3860</v>
      </c>
      <c r="V4976" t="b">
        <v>0</v>
      </c>
      <c r="W4976" t="b">
        <v>1</v>
      </c>
      <c r="X4976" t="b">
        <v>1</v>
      </c>
      <c r="Y4976" t="b">
        <v>0</v>
      </c>
      <c r="Z4976" t="b">
        <v>1</v>
      </c>
      <c r="AA4976" t="b">
        <v>0</v>
      </c>
      <c r="AB4976" t="b">
        <v>1</v>
      </c>
      <c r="AC4976" t="b">
        <v>1</v>
      </c>
      <c r="AD4976" t="b">
        <v>0</v>
      </c>
      <c r="AE4976" t="b">
        <v>1</v>
      </c>
      <c r="AF4976" t="b">
        <v>0</v>
      </c>
      <c r="AG4976" t="b">
        <v>0</v>
      </c>
      <c r="AH4976" t="b">
        <v>0</v>
      </c>
      <c r="AI4976" t="b">
        <v>0</v>
      </c>
      <c r="AJ4976" t="b">
        <v>0</v>
      </c>
      <c r="AK4976" t="b">
        <v>0</v>
      </c>
      <c r="AL4976" t="b">
        <v>0</v>
      </c>
      <c r="AM4976" t="b">
        <v>0</v>
      </c>
    </row>
    <row r="4977" spans="1:39" ht="14.4" hidden="1" x14ac:dyDescent="0.3">
      <c r="A4977" t="s">
        <v>5096</v>
      </c>
      <c r="B4977">
        <v>2025</v>
      </c>
      <c r="C4977" t="s">
        <v>171</v>
      </c>
      <c r="D4977" t="s">
        <v>24</v>
      </c>
      <c r="E4977" t="s">
        <v>39</v>
      </c>
      <c r="F4977" t="s">
        <v>5172</v>
      </c>
      <c r="G4977" t="s">
        <v>41</v>
      </c>
      <c r="H4977" t="s">
        <v>60</v>
      </c>
      <c r="I4977" t="s">
        <v>61</v>
      </c>
      <c r="J4977" t="b">
        <v>1</v>
      </c>
      <c r="K4977" t="s">
        <v>5210</v>
      </c>
      <c r="L4977">
        <v>0.89</v>
      </c>
      <c r="M4977" t="s">
        <v>5211</v>
      </c>
      <c r="N4977" t="s">
        <v>5210</v>
      </c>
      <c r="O4977">
        <v>111936</v>
      </c>
      <c r="P4977">
        <v>5.41</v>
      </c>
      <c r="Q4977">
        <v>0.35</v>
      </c>
      <c r="R4977" t="b">
        <v>1</v>
      </c>
      <c r="S4977" t="s">
        <v>40</v>
      </c>
      <c r="T4977">
        <v>8</v>
      </c>
      <c r="U4977" t="s">
        <v>2314</v>
      </c>
      <c r="V4977" t="b">
        <v>1</v>
      </c>
      <c r="W4977" t="b">
        <v>1</v>
      </c>
      <c r="X4977" t="b">
        <v>0</v>
      </c>
      <c r="Y4977" t="b">
        <v>0</v>
      </c>
      <c r="Z4977" t="b">
        <v>0</v>
      </c>
      <c r="AA4977" t="b">
        <v>0</v>
      </c>
      <c r="AB4977" t="b">
        <v>1</v>
      </c>
      <c r="AC4977" t="b">
        <v>1</v>
      </c>
      <c r="AD4977" t="b">
        <v>0</v>
      </c>
      <c r="AE4977" t="b">
        <v>1</v>
      </c>
      <c r="AF4977" t="b">
        <v>0</v>
      </c>
      <c r="AG4977" t="b">
        <v>1</v>
      </c>
      <c r="AH4977" t="b">
        <v>1</v>
      </c>
      <c r="AI4977" t="b">
        <v>1</v>
      </c>
      <c r="AJ4977" t="b">
        <v>0</v>
      </c>
      <c r="AK4977" t="b">
        <v>1</v>
      </c>
      <c r="AL4977" t="b">
        <v>0</v>
      </c>
      <c r="AM4977" t="b">
        <v>0</v>
      </c>
    </row>
    <row r="4978" spans="1:39" ht="14.4" hidden="1" x14ac:dyDescent="0.3">
      <c r="A4978" t="s">
        <v>5097</v>
      </c>
      <c r="B4978">
        <v>2025</v>
      </c>
      <c r="C4978" t="s">
        <v>73</v>
      </c>
      <c r="D4978" t="s">
        <v>15</v>
      </c>
      <c r="E4978" t="s">
        <v>39</v>
      </c>
      <c r="F4978" t="s">
        <v>5172</v>
      </c>
      <c r="G4978" t="s">
        <v>46</v>
      </c>
      <c r="H4978" t="s">
        <v>18</v>
      </c>
      <c r="I4978" t="s">
        <v>49</v>
      </c>
      <c r="J4978" t="b">
        <v>0</v>
      </c>
      <c r="L4978">
        <v>0.14000000000000001</v>
      </c>
      <c r="M4978" t="s">
        <v>5209</v>
      </c>
      <c r="O4978">
        <v>42208</v>
      </c>
      <c r="P4978">
        <v>2.65</v>
      </c>
      <c r="Q4978">
        <v>0.65</v>
      </c>
      <c r="R4978" t="b">
        <v>0</v>
      </c>
      <c r="S4978" t="s">
        <v>20</v>
      </c>
      <c r="T4978">
        <v>13</v>
      </c>
      <c r="U4978" t="s">
        <v>2314</v>
      </c>
      <c r="V4978" t="b">
        <v>0</v>
      </c>
      <c r="W4978" t="b">
        <v>1</v>
      </c>
      <c r="X4978" t="b">
        <v>1</v>
      </c>
      <c r="Y4978" t="b">
        <v>1</v>
      </c>
      <c r="Z4978" t="b">
        <v>0</v>
      </c>
      <c r="AA4978" t="b">
        <v>1</v>
      </c>
      <c r="AB4978" t="b">
        <v>1</v>
      </c>
      <c r="AC4978" t="b">
        <v>1</v>
      </c>
      <c r="AD4978" t="b">
        <v>0</v>
      </c>
      <c r="AE4978" t="b">
        <v>0</v>
      </c>
      <c r="AF4978" t="b">
        <v>0</v>
      </c>
      <c r="AG4978" t="b">
        <v>0</v>
      </c>
      <c r="AH4978" t="b">
        <v>0</v>
      </c>
      <c r="AI4978" t="b">
        <v>0</v>
      </c>
      <c r="AJ4978" t="b">
        <v>0</v>
      </c>
      <c r="AK4978" t="b">
        <v>0</v>
      </c>
      <c r="AL4978" t="b">
        <v>0</v>
      </c>
      <c r="AM4978" t="b">
        <v>0</v>
      </c>
    </row>
    <row r="4979" spans="1:39" ht="14.4" hidden="1" x14ac:dyDescent="0.3">
      <c r="A4979" t="s">
        <v>5098</v>
      </c>
      <c r="B4979">
        <v>2025</v>
      </c>
      <c r="C4979" t="s">
        <v>89</v>
      </c>
      <c r="D4979" t="s">
        <v>90</v>
      </c>
      <c r="E4979" t="s">
        <v>135</v>
      </c>
      <c r="F4979" t="s">
        <v>5181</v>
      </c>
      <c r="G4979" t="s">
        <v>33</v>
      </c>
      <c r="H4979" t="s">
        <v>52</v>
      </c>
      <c r="I4979" t="s">
        <v>61</v>
      </c>
      <c r="J4979" t="b">
        <v>0</v>
      </c>
      <c r="L4979">
        <v>7.0000000000000007E-2</v>
      </c>
      <c r="M4979" t="s">
        <v>5208</v>
      </c>
      <c r="O4979">
        <v>79674</v>
      </c>
      <c r="P4979">
        <v>4.32</v>
      </c>
      <c r="Q4979">
        <v>0.71</v>
      </c>
      <c r="R4979" t="b">
        <v>0</v>
      </c>
      <c r="S4979" t="s">
        <v>40</v>
      </c>
      <c r="T4979">
        <v>2</v>
      </c>
      <c r="U4979" t="s">
        <v>2314</v>
      </c>
      <c r="V4979" t="b">
        <v>0</v>
      </c>
      <c r="W4979" t="b">
        <v>0</v>
      </c>
      <c r="X4979" t="b">
        <v>1</v>
      </c>
      <c r="Y4979" t="b">
        <v>0</v>
      </c>
      <c r="Z4979" t="b">
        <v>1</v>
      </c>
      <c r="AA4979" t="b">
        <v>1</v>
      </c>
      <c r="AB4979" t="b">
        <v>0</v>
      </c>
      <c r="AC4979" t="b">
        <v>0</v>
      </c>
      <c r="AD4979" t="b">
        <v>0</v>
      </c>
      <c r="AE4979" t="b">
        <v>1</v>
      </c>
      <c r="AF4979" t="b">
        <v>0</v>
      </c>
      <c r="AG4979" t="b">
        <v>0</v>
      </c>
      <c r="AH4979" t="b">
        <v>0</v>
      </c>
      <c r="AI4979" t="b">
        <v>0</v>
      </c>
      <c r="AJ4979" t="b">
        <v>0</v>
      </c>
      <c r="AK4979" t="b">
        <v>0</v>
      </c>
      <c r="AL4979" t="b">
        <v>0</v>
      </c>
      <c r="AM4979" t="b">
        <v>0</v>
      </c>
    </row>
    <row r="4980" spans="1:39" ht="14.4" hidden="1" x14ac:dyDescent="0.3">
      <c r="A4980" t="s">
        <v>5099</v>
      </c>
      <c r="B4980">
        <v>2025</v>
      </c>
      <c r="C4980" t="s">
        <v>124</v>
      </c>
      <c r="D4980" t="s">
        <v>58</v>
      </c>
      <c r="E4980" t="s">
        <v>25</v>
      </c>
      <c r="F4980" t="s">
        <v>5176</v>
      </c>
      <c r="G4980" t="s">
        <v>55</v>
      </c>
      <c r="H4980" t="s">
        <v>18</v>
      </c>
      <c r="I4980" t="s">
        <v>28</v>
      </c>
      <c r="J4980" t="b">
        <v>1</v>
      </c>
      <c r="K4980" t="s">
        <v>5206</v>
      </c>
      <c r="L4980">
        <v>0.78</v>
      </c>
      <c r="M4980" t="s">
        <v>5207</v>
      </c>
      <c r="N4980" t="s">
        <v>5206</v>
      </c>
      <c r="O4980">
        <v>41332</v>
      </c>
      <c r="P4980">
        <v>10.16</v>
      </c>
      <c r="Q4980">
        <v>0.15</v>
      </c>
      <c r="R4980" t="b">
        <v>1</v>
      </c>
      <c r="S4980" t="s">
        <v>20</v>
      </c>
      <c r="T4980">
        <v>6</v>
      </c>
      <c r="U4980" t="s">
        <v>3860</v>
      </c>
      <c r="V4980" t="b">
        <v>0</v>
      </c>
      <c r="W4980" t="b">
        <v>0</v>
      </c>
      <c r="X4980" t="b">
        <v>0</v>
      </c>
      <c r="Y4980" t="b">
        <v>0</v>
      </c>
      <c r="Z4980" t="b">
        <v>0</v>
      </c>
      <c r="AA4980" t="b">
        <v>1</v>
      </c>
      <c r="AB4980" t="b">
        <v>1</v>
      </c>
      <c r="AC4980" t="b">
        <v>0</v>
      </c>
      <c r="AD4980" t="b">
        <v>1</v>
      </c>
      <c r="AE4980" t="b">
        <v>1</v>
      </c>
      <c r="AF4980" t="b">
        <v>0</v>
      </c>
      <c r="AG4980" t="b">
        <v>0</v>
      </c>
      <c r="AH4980" t="b">
        <v>0</v>
      </c>
      <c r="AI4980" t="b">
        <v>0</v>
      </c>
      <c r="AJ4980" t="b">
        <v>0</v>
      </c>
      <c r="AK4980" t="b">
        <v>1</v>
      </c>
      <c r="AL4980" t="b">
        <v>0</v>
      </c>
      <c r="AM4980" t="b">
        <v>1</v>
      </c>
    </row>
    <row r="4981" spans="1:39" ht="14.4" hidden="1" x14ac:dyDescent="0.3">
      <c r="A4981" t="s">
        <v>5100</v>
      </c>
      <c r="B4981">
        <v>2025</v>
      </c>
      <c r="C4981" t="s">
        <v>158</v>
      </c>
      <c r="D4981" t="s">
        <v>15</v>
      </c>
      <c r="E4981" t="s">
        <v>25</v>
      </c>
      <c r="F4981" t="s">
        <v>5172</v>
      </c>
      <c r="G4981" t="s">
        <v>55</v>
      </c>
      <c r="H4981" t="s">
        <v>34</v>
      </c>
      <c r="I4981" t="s">
        <v>28</v>
      </c>
      <c r="J4981" t="b">
        <v>1</v>
      </c>
      <c r="K4981" t="s">
        <v>3339</v>
      </c>
      <c r="L4981">
        <v>0.47</v>
      </c>
      <c r="M4981" t="s">
        <v>5205</v>
      </c>
      <c r="N4981" t="s">
        <v>3339</v>
      </c>
      <c r="O4981">
        <v>53298</v>
      </c>
      <c r="P4981">
        <v>13.66</v>
      </c>
      <c r="Q4981">
        <v>0.25</v>
      </c>
      <c r="R4981" t="b">
        <v>1</v>
      </c>
      <c r="S4981" t="s">
        <v>35</v>
      </c>
      <c r="T4981">
        <v>11</v>
      </c>
      <c r="U4981" t="s">
        <v>3860</v>
      </c>
      <c r="V4981" t="b">
        <v>0</v>
      </c>
      <c r="W4981" t="b">
        <v>1</v>
      </c>
      <c r="X4981" t="b">
        <v>0</v>
      </c>
      <c r="Y4981" t="b">
        <v>1</v>
      </c>
      <c r="Z4981" t="b">
        <v>1</v>
      </c>
      <c r="AA4981" t="b">
        <v>0</v>
      </c>
      <c r="AB4981" t="b">
        <v>0</v>
      </c>
      <c r="AC4981" t="b">
        <v>1</v>
      </c>
      <c r="AD4981" t="b">
        <v>1</v>
      </c>
      <c r="AE4981" t="b">
        <v>1</v>
      </c>
      <c r="AF4981" t="b">
        <v>0</v>
      </c>
      <c r="AG4981" t="b">
        <v>0</v>
      </c>
      <c r="AH4981" t="b">
        <v>0</v>
      </c>
      <c r="AI4981" t="b">
        <v>0</v>
      </c>
      <c r="AJ4981" t="b">
        <v>0</v>
      </c>
      <c r="AK4981" t="b">
        <v>1</v>
      </c>
      <c r="AL4981" t="b">
        <v>0</v>
      </c>
      <c r="AM4981" t="b">
        <v>0</v>
      </c>
    </row>
    <row r="4982" spans="1:39" ht="14.4" hidden="1" x14ac:dyDescent="0.3">
      <c r="A4982" t="s">
        <v>5101</v>
      </c>
      <c r="B4982">
        <v>2025</v>
      </c>
      <c r="C4982" t="s">
        <v>67</v>
      </c>
      <c r="D4982" t="s">
        <v>68</v>
      </c>
      <c r="E4982" t="s">
        <v>25</v>
      </c>
      <c r="F4982" t="s">
        <v>5169</v>
      </c>
      <c r="G4982" t="s">
        <v>26</v>
      </c>
      <c r="H4982" t="s">
        <v>94</v>
      </c>
      <c r="I4982" t="s">
        <v>19</v>
      </c>
      <c r="J4982" t="b">
        <v>0</v>
      </c>
      <c r="L4982">
        <v>0.04</v>
      </c>
      <c r="M4982" t="s">
        <v>5204</v>
      </c>
      <c r="O4982">
        <v>94892</v>
      </c>
      <c r="P4982">
        <v>1.82</v>
      </c>
      <c r="Q4982">
        <v>0.83</v>
      </c>
      <c r="R4982" t="b">
        <v>0</v>
      </c>
      <c r="S4982" t="s">
        <v>35</v>
      </c>
      <c r="T4982">
        <v>0</v>
      </c>
      <c r="U4982" t="s">
        <v>2314</v>
      </c>
      <c r="V4982" t="b">
        <v>0</v>
      </c>
      <c r="W4982" t="b">
        <v>1</v>
      </c>
      <c r="X4982" t="b">
        <v>0</v>
      </c>
      <c r="Y4982" t="b">
        <v>1</v>
      </c>
      <c r="Z4982" t="b">
        <v>0</v>
      </c>
      <c r="AA4982" t="b">
        <v>0</v>
      </c>
      <c r="AB4982" t="b">
        <v>0</v>
      </c>
      <c r="AC4982" t="b">
        <v>0</v>
      </c>
      <c r="AD4982" t="b">
        <v>1</v>
      </c>
      <c r="AE4982" t="b">
        <v>1</v>
      </c>
      <c r="AF4982" t="b">
        <v>0</v>
      </c>
      <c r="AG4982" t="b">
        <v>0</v>
      </c>
      <c r="AH4982" t="b">
        <v>0</v>
      </c>
      <c r="AI4982" t="b">
        <v>0</v>
      </c>
      <c r="AJ4982" t="b">
        <v>0</v>
      </c>
      <c r="AK4982" t="b">
        <v>0</v>
      </c>
      <c r="AL4982" t="b">
        <v>0</v>
      </c>
      <c r="AM4982" t="b">
        <v>0</v>
      </c>
    </row>
    <row r="4983" spans="1:39" ht="14.4" hidden="1" x14ac:dyDescent="0.3">
      <c r="A4983" t="s">
        <v>5102</v>
      </c>
      <c r="B4983">
        <v>2025</v>
      </c>
      <c r="C4983" t="s">
        <v>242</v>
      </c>
      <c r="D4983" t="s">
        <v>90</v>
      </c>
      <c r="E4983" t="s">
        <v>64</v>
      </c>
      <c r="F4983" t="s">
        <v>5181</v>
      </c>
      <c r="G4983" t="s">
        <v>86</v>
      </c>
      <c r="H4983" t="s">
        <v>34</v>
      </c>
      <c r="I4983" t="s">
        <v>28</v>
      </c>
      <c r="J4983" t="b">
        <v>1</v>
      </c>
      <c r="K4983" t="s">
        <v>5202</v>
      </c>
      <c r="L4983">
        <v>0.84</v>
      </c>
      <c r="M4983" t="s">
        <v>5203</v>
      </c>
      <c r="N4983" t="s">
        <v>5202</v>
      </c>
      <c r="O4983">
        <v>106601</v>
      </c>
      <c r="P4983">
        <v>15.27</v>
      </c>
      <c r="Q4983">
        <v>0.32</v>
      </c>
      <c r="R4983" t="b">
        <v>1</v>
      </c>
      <c r="S4983" t="s">
        <v>35</v>
      </c>
      <c r="T4983">
        <v>12</v>
      </c>
      <c r="U4983" t="s">
        <v>3860</v>
      </c>
      <c r="V4983" t="b">
        <v>0</v>
      </c>
      <c r="W4983" t="b">
        <v>0</v>
      </c>
      <c r="X4983" t="b">
        <v>1</v>
      </c>
      <c r="Y4983" t="b">
        <v>0</v>
      </c>
      <c r="Z4983" t="b">
        <v>0</v>
      </c>
      <c r="AA4983" t="b">
        <v>0</v>
      </c>
      <c r="AB4983" t="b">
        <v>1</v>
      </c>
      <c r="AC4983" t="b">
        <v>0</v>
      </c>
      <c r="AD4983" t="b">
        <v>1</v>
      </c>
      <c r="AE4983" t="b">
        <v>1</v>
      </c>
      <c r="AF4983" t="b">
        <v>1</v>
      </c>
      <c r="AG4983" t="b">
        <v>0</v>
      </c>
      <c r="AH4983" t="b">
        <v>0</v>
      </c>
      <c r="AI4983" t="b">
        <v>0</v>
      </c>
      <c r="AJ4983" t="b">
        <v>1</v>
      </c>
      <c r="AK4983" t="b">
        <v>1</v>
      </c>
      <c r="AL4983" t="b">
        <v>0</v>
      </c>
      <c r="AM4983" t="b">
        <v>1</v>
      </c>
    </row>
    <row r="4984" spans="1:39" ht="14.4" hidden="1" x14ac:dyDescent="0.3">
      <c r="A4984" t="s">
        <v>5103</v>
      </c>
      <c r="B4984">
        <v>2025</v>
      </c>
      <c r="C4984" t="s">
        <v>71</v>
      </c>
      <c r="D4984" t="s">
        <v>31</v>
      </c>
      <c r="E4984" t="s">
        <v>78</v>
      </c>
      <c r="F4984" t="s">
        <v>40</v>
      </c>
      <c r="G4984" t="s">
        <v>26</v>
      </c>
      <c r="H4984" t="s">
        <v>69</v>
      </c>
      <c r="I4984" t="s">
        <v>83</v>
      </c>
      <c r="J4984" t="b">
        <v>0</v>
      </c>
      <c r="L4984">
        <v>0.16</v>
      </c>
      <c r="M4984" t="s">
        <v>5201</v>
      </c>
      <c r="O4984">
        <v>29823</v>
      </c>
      <c r="P4984">
        <v>3.7</v>
      </c>
      <c r="Q4984">
        <v>0.64</v>
      </c>
      <c r="R4984" t="b">
        <v>0</v>
      </c>
      <c r="S4984" t="s">
        <v>20</v>
      </c>
      <c r="T4984">
        <v>0</v>
      </c>
      <c r="U4984" t="s">
        <v>2314</v>
      </c>
      <c r="V4984" t="b">
        <v>1</v>
      </c>
      <c r="W4984" t="b">
        <v>0</v>
      </c>
      <c r="X4984" t="b">
        <v>0</v>
      </c>
      <c r="Y4984" t="b">
        <v>1</v>
      </c>
      <c r="Z4984" t="b">
        <v>0</v>
      </c>
      <c r="AA4984" t="b">
        <v>1</v>
      </c>
      <c r="AB4984" t="b">
        <v>1</v>
      </c>
      <c r="AC4984" t="b">
        <v>1</v>
      </c>
      <c r="AD4984" t="b">
        <v>1</v>
      </c>
      <c r="AE4984" t="b">
        <v>0</v>
      </c>
      <c r="AF4984" t="b">
        <v>0</v>
      </c>
      <c r="AG4984" t="b">
        <v>0</v>
      </c>
      <c r="AH4984" t="b">
        <v>0</v>
      </c>
      <c r="AI4984" t="b">
        <v>0</v>
      </c>
      <c r="AJ4984" t="b">
        <v>0</v>
      </c>
      <c r="AK4984" t="b">
        <v>0</v>
      </c>
      <c r="AL4984" t="b">
        <v>0</v>
      </c>
      <c r="AM4984" t="b">
        <v>0</v>
      </c>
    </row>
    <row r="4985" spans="1:39" ht="14.4" hidden="1" x14ac:dyDescent="0.3">
      <c r="A4985" t="s">
        <v>5104</v>
      </c>
      <c r="B4985">
        <v>2025</v>
      </c>
      <c r="C4985" t="s">
        <v>71</v>
      </c>
      <c r="D4985" t="s">
        <v>31</v>
      </c>
      <c r="E4985" t="s">
        <v>133</v>
      </c>
      <c r="F4985" t="s">
        <v>5176</v>
      </c>
      <c r="G4985" t="s">
        <v>65</v>
      </c>
      <c r="H4985" t="s">
        <v>105</v>
      </c>
      <c r="I4985" t="s">
        <v>98</v>
      </c>
      <c r="J4985" t="b">
        <v>1</v>
      </c>
      <c r="K4985" t="s">
        <v>5199</v>
      </c>
      <c r="L4985">
        <v>0.43</v>
      </c>
      <c r="M4985" t="s">
        <v>5200</v>
      </c>
      <c r="N4985" t="s">
        <v>5199</v>
      </c>
      <c r="O4985">
        <v>44704</v>
      </c>
      <c r="P4985">
        <v>14.53</v>
      </c>
      <c r="Q4985">
        <v>0.39</v>
      </c>
      <c r="R4985" t="b">
        <v>1</v>
      </c>
      <c r="S4985" t="s">
        <v>40</v>
      </c>
      <c r="T4985">
        <v>0</v>
      </c>
      <c r="U4985" t="s">
        <v>2314</v>
      </c>
      <c r="V4985" t="b">
        <v>0</v>
      </c>
      <c r="W4985" t="b">
        <v>1</v>
      </c>
      <c r="X4985" t="b">
        <v>0</v>
      </c>
      <c r="Y4985" t="b">
        <v>1</v>
      </c>
      <c r="Z4985" t="b">
        <v>1</v>
      </c>
      <c r="AA4985" t="b">
        <v>0</v>
      </c>
      <c r="AB4985" t="b">
        <v>1</v>
      </c>
      <c r="AC4985" t="b">
        <v>1</v>
      </c>
      <c r="AD4985" t="b">
        <v>1</v>
      </c>
      <c r="AE4985" t="b">
        <v>0</v>
      </c>
      <c r="AF4985" t="b">
        <v>1</v>
      </c>
      <c r="AG4985" t="b">
        <v>0</v>
      </c>
      <c r="AH4985" t="b">
        <v>0</v>
      </c>
      <c r="AI4985" t="b">
        <v>0</v>
      </c>
      <c r="AJ4985" t="b">
        <v>1</v>
      </c>
      <c r="AK4985" t="b">
        <v>1</v>
      </c>
      <c r="AL4985" t="b">
        <v>0</v>
      </c>
      <c r="AM4985" t="b">
        <v>1</v>
      </c>
    </row>
    <row r="4986" spans="1:39" ht="14.4" hidden="1" x14ac:dyDescent="0.3">
      <c r="A4986" t="s">
        <v>5105</v>
      </c>
      <c r="B4986">
        <v>2025</v>
      </c>
      <c r="C4986" t="s">
        <v>107</v>
      </c>
      <c r="D4986" t="s">
        <v>15</v>
      </c>
      <c r="E4986" t="s">
        <v>45</v>
      </c>
      <c r="F4986" t="s">
        <v>5172</v>
      </c>
      <c r="G4986" t="s">
        <v>55</v>
      </c>
      <c r="H4986" t="s">
        <v>18</v>
      </c>
      <c r="I4986" t="s">
        <v>83</v>
      </c>
      <c r="J4986" t="b">
        <v>1</v>
      </c>
      <c r="K4986" t="s">
        <v>5197</v>
      </c>
      <c r="L4986">
        <v>0.82</v>
      </c>
      <c r="M4986" t="s">
        <v>5198</v>
      </c>
      <c r="N4986" t="s">
        <v>5197</v>
      </c>
      <c r="O4986">
        <v>64343</v>
      </c>
      <c r="P4986">
        <v>12.46</v>
      </c>
      <c r="Q4986">
        <v>0.19</v>
      </c>
      <c r="R4986" t="b">
        <v>1</v>
      </c>
      <c r="S4986" t="s">
        <v>20</v>
      </c>
      <c r="T4986">
        <v>11</v>
      </c>
      <c r="U4986" t="s">
        <v>3860</v>
      </c>
      <c r="V4986" t="b">
        <v>0</v>
      </c>
      <c r="W4986" t="b">
        <v>0</v>
      </c>
      <c r="X4986" t="b">
        <v>1</v>
      </c>
      <c r="Y4986" t="b">
        <v>0</v>
      </c>
      <c r="Z4986" t="b">
        <v>0</v>
      </c>
      <c r="AA4986" t="b">
        <v>0</v>
      </c>
      <c r="AB4986" t="b">
        <v>1</v>
      </c>
      <c r="AC4986" t="b">
        <v>0</v>
      </c>
      <c r="AD4986" t="b">
        <v>0</v>
      </c>
      <c r="AE4986" t="b">
        <v>1</v>
      </c>
      <c r="AF4986" t="b">
        <v>0</v>
      </c>
      <c r="AG4986" t="b">
        <v>0</v>
      </c>
      <c r="AH4986" t="b">
        <v>1</v>
      </c>
      <c r="AI4986" t="b">
        <v>0</v>
      </c>
      <c r="AJ4986" t="b">
        <v>0</v>
      </c>
      <c r="AK4986" t="b">
        <v>1</v>
      </c>
      <c r="AL4986" t="b">
        <v>0</v>
      </c>
      <c r="AM4986" t="b">
        <v>0</v>
      </c>
    </row>
    <row r="4987" spans="1:39" ht="14.4" hidden="1" x14ac:dyDescent="0.3">
      <c r="A4987" t="s">
        <v>5106</v>
      </c>
      <c r="B4987">
        <v>2025</v>
      </c>
      <c r="C4987" t="s">
        <v>150</v>
      </c>
      <c r="D4987" t="s">
        <v>90</v>
      </c>
      <c r="E4987" t="s">
        <v>120</v>
      </c>
      <c r="F4987" t="s">
        <v>5181</v>
      </c>
      <c r="G4987" t="s">
        <v>55</v>
      </c>
      <c r="H4987" t="s">
        <v>60</v>
      </c>
      <c r="I4987" t="s">
        <v>19</v>
      </c>
      <c r="J4987" t="b">
        <v>0</v>
      </c>
      <c r="L4987">
        <v>0.03</v>
      </c>
      <c r="M4987" t="s">
        <v>5196</v>
      </c>
      <c r="O4987">
        <v>64915</v>
      </c>
      <c r="P4987">
        <v>1.04</v>
      </c>
      <c r="Q4987">
        <v>0.82</v>
      </c>
      <c r="R4987" t="b">
        <v>0</v>
      </c>
      <c r="S4987" t="s">
        <v>40</v>
      </c>
      <c r="T4987">
        <v>0</v>
      </c>
      <c r="U4987" t="s">
        <v>3860</v>
      </c>
      <c r="V4987" t="b">
        <v>1</v>
      </c>
      <c r="W4987" t="b">
        <v>0</v>
      </c>
      <c r="X4987" t="b">
        <v>0</v>
      </c>
      <c r="Y4987" t="b">
        <v>0</v>
      </c>
      <c r="Z4987" t="b">
        <v>0</v>
      </c>
      <c r="AA4987" t="b">
        <v>1</v>
      </c>
      <c r="AB4987" t="b">
        <v>0</v>
      </c>
      <c r="AC4987" t="b">
        <v>1</v>
      </c>
      <c r="AD4987" t="b">
        <v>0</v>
      </c>
      <c r="AE4987" t="b">
        <v>0</v>
      </c>
      <c r="AF4987" t="b">
        <v>0</v>
      </c>
      <c r="AG4987" t="b">
        <v>0</v>
      </c>
      <c r="AH4987" t="b">
        <v>0</v>
      </c>
      <c r="AI4987" t="b">
        <v>0</v>
      </c>
      <c r="AJ4987" t="b">
        <v>0</v>
      </c>
      <c r="AK4987" t="b">
        <v>0</v>
      </c>
      <c r="AL4987" t="b">
        <v>0</v>
      </c>
      <c r="AM4987" t="b">
        <v>0</v>
      </c>
    </row>
    <row r="4988" spans="1:39" ht="14.4" hidden="1" x14ac:dyDescent="0.3">
      <c r="A4988" t="s">
        <v>5107</v>
      </c>
      <c r="B4988">
        <v>2025</v>
      </c>
      <c r="C4988" t="s">
        <v>51</v>
      </c>
      <c r="D4988" t="s">
        <v>31</v>
      </c>
      <c r="E4988" t="s">
        <v>135</v>
      </c>
      <c r="F4988" t="s">
        <v>5172</v>
      </c>
      <c r="G4988" t="s">
        <v>93</v>
      </c>
      <c r="H4988" t="s">
        <v>34</v>
      </c>
      <c r="I4988" t="s">
        <v>19</v>
      </c>
      <c r="J4988" t="b">
        <v>0</v>
      </c>
      <c r="L4988">
        <v>7.0000000000000007E-2</v>
      </c>
      <c r="M4988" t="s">
        <v>5195</v>
      </c>
      <c r="O4988">
        <v>25782</v>
      </c>
      <c r="P4988">
        <v>-2.11</v>
      </c>
      <c r="Q4988">
        <v>0.6</v>
      </c>
      <c r="R4988" t="b">
        <v>0</v>
      </c>
      <c r="S4988" t="s">
        <v>20</v>
      </c>
      <c r="T4988">
        <v>3</v>
      </c>
      <c r="U4988" t="s">
        <v>2314</v>
      </c>
      <c r="V4988" t="b">
        <v>0</v>
      </c>
      <c r="W4988" t="b">
        <v>1</v>
      </c>
      <c r="X4988" t="b">
        <v>1</v>
      </c>
      <c r="Y4988" t="b">
        <v>1</v>
      </c>
      <c r="Z4988" t="b">
        <v>1</v>
      </c>
      <c r="AA4988" t="b">
        <v>0</v>
      </c>
      <c r="AB4988" t="b">
        <v>1</v>
      </c>
      <c r="AC4988" t="b">
        <v>0</v>
      </c>
      <c r="AD4988" t="b">
        <v>0</v>
      </c>
      <c r="AE4988" t="b">
        <v>0</v>
      </c>
      <c r="AF4988" t="b">
        <v>0</v>
      </c>
      <c r="AG4988" t="b">
        <v>0</v>
      </c>
      <c r="AH4988" t="b">
        <v>0</v>
      </c>
      <c r="AI4988" t="b">
        <v>0</v>
      </c>
      <c r="AJ4988" t="b">
        <v>0</v>
      </c>
      <c r="AK4988" t="b">
        <v>0</v>
      </c>
      <c r="AL4988" t="b">
        <v>0</v>
      </c>
      <c r="AM4988" t="b">
        <v>0</v>
      </c>
    </row>
    <row r="4989" spans="1:39" ht="14.4" hidden="1" x14ac:dyDescent="0.3">
      <c r="A4989" t="s">
        <v>5108</v>
      </c>
      <c r="B4989">
        <v>2025</v>
      </c>
      <c r="C4989" t="s">
        <v>101</v>
      </c>
      <c r="D4989" t="s">
        <v>77</v>
      </c>
      <c r="E4989" t="s">
        <v>45</v>
      </c>
      <c r="F4989" t="s">
        <v>5172</v>
      </c>
      <c r="G4989" t="s">
        <v>55</v>
      </c>
      <c r="H4989" t="s">
        <v>105</v>
      </c>
      <c r="I4989" t="s">
        <v>28</v>
      </c>
      <c r="J4989" t="b">
        <v>1</v>
      </c>
      <c r="K4989" t="s">
        <v>5193</v>
      </c>
      <c r="L4989">
        <v>0.51</v>
      </c>
      <c r="M4989" t="s">
        <v>5194</v>
      </c>
      <c r="N4989" t="s">
        <v>5193</v>
      </c>
      <c r="O4989">
        <v>100836</v>
      </c>
      <c r="P4989">
        <v>13.24</v>
      </c>
      <c r="Q4989">
        <v>0.27</v>
      </c>
      <c r="R4989" t="b">
        <v>1</v>
      </c>
      <c r="S4989" t="s">
        <v>20</v>
      </c>
      <c r="T4989">
        <v>5</v>
      </c>
      <c r="U4989" t="s">
        <v>3860</v>
      </c>
      <c r="V4989" t="b">
        <v>0</v>
      </c>
      <c r="W4989" t="b">
        <v>0</v>
      </c>
      <c r="X4989" t="b">
        <v>0</v>
      </c>
      <c r="Y4989" t="b">
        <v>1</v>
      </c>
      <c r="Z4989" t="b">
        <v>0</v>
      </c>
      <c r="AA4989" t="b">
        <v>0</v>
      </c>
      <c r="AB4989" t="b">
        <v>1</v>
      </c>
      <c r="AC4989" t="b">
        <v>1</v>
      </c>
      <c r="AD4989" t="b">
        <v>0</v>
      </c>
      <c r="AE4989" t="b">
        <v>0</v>
      </c>
      <c r="AF4989" t="b">
        <v>1</v>
      </c>
      <c r="AG4989" t="b">
        <v>1</v>
      </c>
      <c r="AH4989" t="b">
        <v>0</v>
      </c>
      <c r="AI4989" t="b">
        <v>0</v>
      </c>
      <c r="AJ4989" t="b">
        <v>0</v>
      </c>
      <c r="AK4989" t="b">
        <v>0</v>
      </c>
      <c r="AL4989" t="b">
        <v>0</v>
      </c>
      <c r="AM4989" t="b">
        <v>1</v>
      </c>
    </row>
    <row r="4990" spans="1:39" ht="14.4" hidden="1" x14ac:dyDescent="0.3">
      <c r="A4990" t="s">
        <v>5109</v>
      </c>
      <c r="B4990">
        <v>2025</v>
      </c>
      <c r="C4990" t="s">
        <v>104</v>
      </c>
      <c r="D4990" t="s">
        <v>15</v>
      </c>
      <c r="E4990" t="s">
        <v>135</v>
      </c>
      <c r="F4990" t="s">
        <v>5176</v>
      </c>
      <c r="G4990" t="s">
        <v>86</v>
      </c>
      <c r="H4990" t="s">
        <v>94</v>
      </c>
      <c r="I4990" t="s">
        <v>98</v>
      </c>
      <c r="J4990" t="b">
        <v>1</v>
      </c>
      <c r="K4990" t="s">
        <v>5191</v>
      </c>
      <c r="L4990">
        <v>0.42</v>
      </c>
      <c r="M4990" t="s">
        <v>5192</v>
      </c>
      <c r="N4990" t="s">
        <v>5191</v>
      </c>
      <c r="O4990">
        <v>69666</v>
      </c>
      <c r="P4990">
        <v>12.95</v>
      </c>
      <c r="Q4990">
        <v>0.13</v>
      </c>
      <c r="R4990" t="b">
        <v>1</v>
      </c>
      <c r="S4990" t="s">
        <v>35</v>
      </c>
      <c r="T4990">
        <v>9</v>
      </c>
      <c r="U4990" t="s">
        <v>3860</v>
      </c>
      <c r="V4990" t="b">
        <v>1</v>
      </c>
      <c r="W4990" t="b">
        <v>1</v>
      </c>
      <c r="X4990" t="b">
        <v>0</v>
      </c>
      <c r="Y4990" t="b">
        <v>0</v>
      </c>
      <c r="Z4990" t="b">
        <v>1</v>
      </c>
      <c r="AA4990" t="b">
        <v>0</v>
      </c>
      <c r="AB4990" t="b">
        <v>1</v>
      </c>
      <c r="AC4990" t="b">
        <v>1</v>
      </c>
      <c r="AD4990" t="b">
        <v>0</v>
      </c>
      <c r="AE4990" t="b">
        <v>1</v>
      </c>
      <c r="AF4990" t="b">
        <v>0</v>
      </c>
      <c r="AG4990" t="b">
        <v>1</v>
      </c>
      <c r="AH4990" t="b">
        <v>0</v>
      </c>
      <c r="AI4990" t="b">
        <v>1</v>
      </c>
      <c r="AJ4990" t="b">
        <v>1</v>
      </c>
      <c r="AK4990" t="b">
        <v>1</v>
      </c>
      <c r="AL4990" t="b">
        <v>0</v>
      </c>
      <c r="AM4990" t="b">
        <v>0</v>
      </c>
    </row>
    <row r="4991" spans="1:39" ht="14.4" hidden="1" x14ac:dyDescent="0.3">
      <c r="A4991" t="s">
        <v>5110</v>
      </c>
      <c r="B4991">
        <v>2025</v>
      </c>
      <c r="C4991" t="s">
        <v>156</v>
      </c>
      <c r="D4991" t="s">
        <v>58</v>
      </c>
      <c r="E4991" t="s">
        <v>108</v>
      </c>
      <c r="F4991" t="s">
        <v>40</v>
      </c>
      <c r="G4991" t="s">
        <v>33</v>
      </c>
      <c r="H4991" t="s">
        <v>60</v>
      </c>
      <c r="I4991" t="s">
        <v>83</v>
      </c>
      <c r="J4991" t="b">
        <v>1</v>
      </c>
      <c r="K4991" t="s">
        <v>5189</v>
      </c>
      <c r="L4991">
        <v>0.63</v>
      </c>
      <c r="M4991" t="s">
        <v>5190</v>
      </c>
      <c r="N4991" t="s">
        <v>5189</v>
      </c>
      <c r="O4991">
        <v>36031</v>
      </c>
      <c r="P4991">
        <v>7.2</v>
      </c>
      <c r="Q4991">
        <v>0.13</v>
      </c>
      <c r="R4991" t="b">
        <v>1</v>
      </c>
      <c r="S4991" t="s">
        <v>20</v>
      </c>
      <c r="T4991">
        <v>2</v>
      </c>
      <c r="U4991" t="s">
        <v>2314</v>
      </c>
      <c r="V4991" t="b">
        <v>0</v>
      </c>
      <c r="W4991" t="b">
        <v>0</v>
      </c>
      <c r="X4991" t="b">
        <v>1</v>
      </c>
      <c r="Y4991" t="b">
        <v>1</v>
      </c>
      <c r="Z4991" t="b">
        <v>1</v>
      </c>
      <c r="AA4991" t="b">
        <v>0</v>
      </c>
      <c r="AB4991" t="b">
        <v>0</v>
      </c>
      <c r="AC4991" t="b">
        <v>0</v>
      </c>
      <c r="AD4991" t="b">
        <v>0</v>
      </c>
      <c r="AE4991" t="b">
        <v>1</v>
      </c>
      <c r="AF4991" t="b">
        <v>0</v>
      </c>
      <c r="AG4991" t="b">
        <v>0</v>
      </c>
      <c r="AH4991" t="b">
        <v>0</v>
      </c>
      <c r="AI4991" t="b">
        <v>1</v>
      </c>
      <c r="AJ4991" t="b">
        <v>1</v>
      </c>
      <c r="AK4991" t="b">
        <v>0</v>
      </c>
      <c r="AL4991" t="b">
        <v>0</v>
      </c>
      <c r="AM4991" t="b">
        <v>0</v>
      </c>
    </row>
    <row r="4992" spans="1:39" ht="14.4" hidden="1" x14ac:dyDescent="0.3">
      <c r="A4992" t="s">
        <v>5111</v>
      </c>
      <c r="B4992">
        <v>2025</v>
      </c>
      <c r="C4992" t="s">
        <v>242</v>
      </c>
      <c r="D4992" t="s">
        <v>90</v>
      </c>
      <c r="E4992" t="s">
        <v>59</v>
      </c>
      <c r="F4992" t="s">
        <v>5176</v>
      </c>
      <c r="G4992" t="s">
        <v>41</v>
      </c>
      <c r="H4992" t="s">
        <v>42</v>
      </c>
      <c r="I4992" t="s">
        <v>49</v>
      </c>
      <c r="J4992" t="b">
        <v>1</v>
      </c>
      <c r="K4992" t="s">
        <v>5187</v>
      </c>
      <c r="L4992">
        <v>0.77</v>
      </c>
      <c r="M4992" t="s">
        <v>5188</v>
      </c>
      <c r="N4992" t="s">
        <v>5187</v>
      </c>
      <c r="O4992">
        <v>96440</v>
      </c>
      <c r="P4992">
        <v>16.850000000000001</v>
      </c>
      <c r="Q4992">
        <v>0.26</v>
      </c>
      <c r="R4992" t="b">
        <v>1</v>
      </c>
      <c r="S4992" t="s">
        <v>20</v>
      </c>
      <c r="T4992">
        <v>5</v>
      </c>
      <c r="U4992" t="s">
        <v>2314</v>
      </c>
      <c r="V4992" t="b">
        <v>1</v>
      </c>
      <c r="W4992" t="b">
        <v>1</v>
      </c>
      <c r="X4992" t="b">
        <v>1</v>
      </c>
      <c r="Y4992" t="b">
        <v>0</v>
      </c>
      <c r="Z4992" t="b">
        <v>0</v>
      </c>
      <c r="AA4992" t="b">
        <v>0</v>
      </c>
      <c r="AB4992" t="b">
        <v>1</v>
      </c>
      <c r="AC4992" t="b">
        <v>1</v>
      </c>
      <c r="AD4992" t="b">
        <v>0</v>
      </c>
      <c r="AE4992" t="b">
        <v>1</v>
      </c>
      <c r="AF4992" t="b">
        <v>1</v>
      </c>
      <c r="AG4992" t="b">
        <v>1</v>
      </c>
      <c r="AH4992" t="b">
        <v>1</v>
      </c>
      <c r="AI4992" t="b">
        <v>0</v>
      </c>
      <c r="AJ4992" t="b">
        <v>0</v>
      </c>
      <c r="AK4992" t="b">
        <v>0</v>
      </c>
      <c r="AL4992" t="b">
        <v>0</v>
      </c>
      <c r="AM4992" t="b">
        <v>0</v>
      </c>
    </row>
    <row r="4993" spans="1:39" ht="14.4" hidden="1" x14ac:dyDescent="0.3">
      <c r="A4993" t="s">
        <v>5112</v>
      </c>
      <c r="B4993">
        <v>2025</v>
      </c>
      <c r="C4993" t="s">
        <v>51</v>
      </c>
      <c r="D4993" t="s">
        <v>31</v>
      </c>
      <c r="E4993" t="s">
        <v>45</v>
      </c>
      <c r="F4993" t="s">
        <v>5176</v>
      </c>
      <c r="G4993" t="s">
        <v>26</v>
      </c>
      <c r="H4993" t="s">
        <v>52</v>
      </c>
      <c r="I4993" t="s">
        <v>98</v>
      </c>
      <c r="J4993" t="b">
        <v>0</v>
      </c>
      <c r="L4993">
        <v>7.0000000000000007E-2</v>
      </c>
      <c r="M4993" t="s">
        <v>5186</v>
      </c>
      <c r="O4993">
        <v>28091</v>
      </c>
      <c r="P4993">
        <v>-4.8899999999999997</v>
      </c>
      <c r="Q4993">
        <v>0.88</v>
      </c>
      <c r="R4993" t="b">
        <v>0</v>
      </c>
      <c r="S4993" t="s">
        <v>35</v>
      </c>
      <c r="T4993">
        <v>9</v>
      </c>
      <c r="U4993" t="s">
        <v>2314</v>
      </c>
      <c r="V4993" t="b">
        <v>1</v>
      </c>
      <c r="W4993" t="b">
        <v>1</v>
      </c>
      <c r="X4993" t="b">
        <v>0</v>
      </c>
      <c r="Y4993" t="b">
        <v>1</v>
      </c>
      <c r="Z4993" t="b">
        <v>1</v>
      </c>
      <c r="AA4993" t="b">
        <v>0</v>
      </c>
      <c r="AB4993" t="b">
        <v>0</v>
      </c>
      <c r="AC4993" t="b">
        <v>0</v>
      </c>
      <c r="AD4993" t="b">
        <v>1</v>
      </c>
      <c r="AE4993" t="b">
        <v>1</v>
      </c>
      <c r="AF4993" t="b">
        <v>0</v>
      </c>
      <c r="AG4993" t="b">
        <v>0</v>
      </c>
      <c r="AH4993" t="b">
        <v>0</v>
      </c>
      <c r="AI4993" t="b">
        <v>0</v>
      </c>
      <c r="AJ4993" t="b">
        <v>0</v>
      </c>
      <c r="AK4993" t="b">
        <v>0</v>
      </c>
      <c r="AL4993" t="b">
        <v>0</v>
      </c>
      <c r="AM4993" t="b">
        <v>0</v>
      </c>
    </row>
    <row r="4994" spans="1:39" ht="14.4" hidden="1" x14ac:dyDescent="0.3">
      <c r="A4994" t="s">
        <v>5113</v>
      </c>
      <c r="B4994">
        <v>2025</v>
      </c>
      <c r="C4994" t="s">
        <v>183</v>
      </c>
      <c r="D4994" t="s">
        <v>113</v>
      </c>
      <c r="E4994" t="s">
        <v>74</v>
      </c>
      <c r="F4994" t="s">
        <v>5169</v>
      </c>
      <c r="G4994" t="s">
        <v>93</v>
      </c>
      <c r="H4994" t="s">
        <v>60</v>
      </c>
      <c r="I4994" t="s">
        <v>28</v>
      </c>
      <c r="J4994" t="b">
        <v>1</v>
      </c>
      <c r="K4994" t="s">
        <v>5184</v>
      </c>
      <c r="L4994">
        <v>0.91</v>
      </c>
      <c r="M4994" t="s">
        <v>5185</v>
      </c>
      <c r="N4994" t="s">
        <v>5184</v>
      </c>
      <c r="O4994">
        <v>116507</v>
      </c>
      <c r="P4994">
        <v>9.34</v>
      </c>
      <c r="Q4994">
        <v>0.24</v>
      </c>
      <c r="R4994" t="b">
        <v>1</v>
      </c>
      <c r="S4994" t="s">
        <v>20</v>
      </c>
      <c r="T4994">
        <v>2</v>
      </c>
      <c r="U4994" t="s">
        <v>2314</v>
      </c>
      <c r="V4994" t="b">
        <v>0</v>
      </c>
      <c r="W4994" t="b">
        <v>0</v>
      </c>
      <c r="X4994" t="b">
        <v>1</v>
      </c>
      <c r="Y4994" t="b">
        <v>1</v>
      </c>
      <c r="Z4994" t="b">
        <v>0</v>
      </c>
      <c r="AA4994" t="b">
        <v>0</v>
      </c>
      <c r="AB4994" t="b">
        <v>0</v>
      </c>
      <c r="AC4994" t="b">
        <v>1</v>
      </c>
      <c r="AD4994" t="b">
        <v>1</v>
      </c>
      <c r="AE4994" t="b">
        <v>0</v>
      </c>
      <c r="AF4994" t="b">
        <v>1</v>
      </c>
      <c r="AG4994" t="b">
        <v>0</v>
      </c>
      <c r="AH4994" t="b">
        <v>0</v>
      </c>
      <c r="AI4994" t="b">
        <v>1</v>
      </c>
      <c r="AJ4994" t="b">
        <v>0</v>
      </c>
      <c r="AK4994" t="b">
        <v>0</v>
      </c>
      <c r="AL4994" t="b">
        <v>0</v>
      </c>
      <c r="AM4994" t="b">
        <v>0</v>
      </c>
    </row>
    <row r="4995" spans="1:39" ht="14.4" hidden="1" x14ac:dyDescent="0.3">
      <c r="A4995" t="s">
        <v>5114</v>
      </c>
      <c r="B4995">
        <v>2025</v>
      </c>
      <c r="C4995" t="s">
        <v>156</v>
      </c>
      <c r="D4995" t="s">
        <v>58</v>
      </c>
      <c r="E4995" t="s">
        <v>135</v>
      </c>
      <c r="F4995" t="s">
        <v>5176</v>
      </c>
      <c r="G4995" t="s">
        <v>55</v>
      </c>
      <c r="H4995" t="s">
        <v>52</v>
      </c>
      <c r="I4995" t="s">
        <v>19</v>
      </c>
      <c r="J4995" t="b">
        <v>1</v>
      </c>
      <c r="K4995" t="s">
        <v>5182</v>
      </c>
      <c r="L4995">
        <v>0.61</v>
      </c>
      <c r="M4995" t="s">
        <v>5183</v>
      </c>
      <c r="N4995" t="s">
        <v>5182</v>
      </c>
      <c r="O4995">
        <v>31562</v>
      </c>
      <c r="P4995">
        <v>5.45</v>
      </c>
      <c r="Q4995">
        <v>0.17</v>
      </c>
      <c r="R4995" t="b">
        <v>1</v>
      </c>
      <c r="S4995" t="s">
        <v>35</v>
      </c>
      <c r="T4995">
        <v>4</v>
      </c>
      <c r="U4995" t="s">
        <v>3860</v>
      </c>
      <c r="V4995" t="b">
        <v>1</v>
      </c>
      <c r="W4995" t="b">
        <v>1</v>
      </c>
      <c r="X4995" t="b">
        <v>0</v>
      </c>
      <c r="Y4995" t="b">
        <v>0</v>
      </c>
      <c r="Z4995" t="b">
        <v>0</v>
      </c>
      <c r="AA4995" t="b">
        <v>1</v>
      </c>
      <c r="AB4995" t="b">
        <v>0</v>
      </c>
      <c r="AC4995" t="b">
        <v>0</v>
      </c>
      <c r="AD4995" t="b">
        <v>0</v>
      </c>
      <c r="AE4995" t="b">
        <v>1</v>
      </c>
      <c r="AF4995" t="b">
        <v>1</v>
      </c>
      <c r="AG4995" t="b">
        <v>1</v>
      </c>
      <c r="AH4995" t="b">
        <v>1</v>
      </c>
      <c r="AI4995" t="b">
        <v>0</v>
      </c>
      <c r="AJ4995" t="b">
        <v>0</v>
      </c>
      <c r="AK4995" t="b">
        <v>0</v>
      </c>
      <c r="AL4995" t="b">
        <v>0</v>
      </c>
      <c r="AM4995" t="b">
        <v>0</v>
      </c>
    </row>
    <row r="4996" spans="1:39" ht="14.4" hidden="1" x14ac:dyDescent="0.3">
      <c r="A4996" t="s">
        <v>5115</v>
      </c>
      <c r="B4996">
        <v>2025</v>
      </c>
      <c r="C4996" t="s">
        <v>126</v>
      </c>
      <c r="D4996" t="s">
        <v>68</v>
      </c>
      <c r="E4996" t="s">
        <v>108</v>
      </c>
      <c r="F4996" t="s">
        <v>5181</v>
      </c>
      <c r="G4996" t="s">
        <v>26</v>
      </c>
      <c r="H4996" t="s">
        <v>105</v>
      </c>
      <c r="I4996" t="s">
        <v>83</v>
      </c>
      <c r="J4996" t="b">
        <v>1</v>
      </c>
      <c r="K4996" t="s">
        <v>5179</v>
      </c>
      <c r="L4996">
        <v>0.95</v>
      </c>
      <c r="M4996" t="s">
        <v>5180</v>
      </c>
      <c r="N4996" t="s">
        <v>5179</v>
      </c>
      <c r="O4996">
        <v>135746</v>
      </c>
      <c r="P4996">
        <v>5.92</v>
      </c>
      <c r="Q4996">
        <v>0.31</v>
      </c>
      <c r="R4996" t="b">
        <v>1</v>
      </c>
      <c r="S4996" t="s">
        <v>40</v>
      </c>
      <c r="T4996">
        <v>2</v>
      </c>
      <c r="U4996" t="s">
        <v>2314</v>
      </c>
      <c r="V4996" t="b">
        <v>0</v>
      </c>
      <c r="W4996" t="b">
        <v>0</v>
      </c>
      <c r="X4996" t="b">
        <v>0</v>
      </c>
      <c r="Y4996" t="b">
        <v>1</v>
      </c>
      <c r="Z4996" t="b">
        <v>0</v>
      </c>
      <c r="AA4996" t="b">
        <v>1</v>
      </c>
      <c r="AB4996" t="b">
        <v>1</v>
      </c>
      <c r="AC4996" t="b">
        <v>1</v>
      </c>
      <c r="AD4996" t="b">
        <v>1</v>
      </c>
      <c r="AE4996" t="b">
        <v>0</v>
      </c>
      <c r="AF4996" t="b">
        <v>0</v>
      </c>
      <c r="AG4996" t="b">
        <v>1</v>
      </c>
      <c r="AH4996" t="b">
        <v>0</v>
      </c>
      <c r="AI4996" t="b">
        <v>1</v>
      </c>
      <c r="AJ4996" t="b">
        <v>0</v>
      </c>
      <c r="AK4996" t="b">
        <v>0</v>
      </c>
      <c r="AL4996" t="b">
        <v>0</v>
      </c>
      <c r="AM4996" t="b">
        <v>0</v>
      </c>
    </row>
    <row r="4997" spans="1:39" ht="14.4" hidden="1" x14ac:dyDescent="0.3">
      <c r="A4997" t="s">
        <v>5116</v>
      </c>
      <c r="B4997">
        <v>2025</v>
      </c>
      <c r="C4997" t="s">
        <v>51</v>
      </c>
      <c r="D4997" t="s">
        <v>31</v>
      </c>
      <c r="E4997" t="s">
        <v>81</v>
      </c>
      <c r="F4997" t="s">
        <v>40</v>
      </c>
      <c r="G4997" t="s">
        <v>41</v>
      </c>
      <c r="H4997" t="s">
        <v>34</v>
      </c>
      <c r="I4997" t="s">
        <v>49</v>
      </c>
      <c r="J4997" t="b">
        <v>1</v>
      </c>
      <c r="K4997" t="s">
        <v>5177</v>
      </c>
      <c r="L4997">
        <v>0.5</v>
      </c>
      <c r="M4997" t="s">
        <v>5178</v>
      </c>
      <c r="N4997" t="s">
        <v>5177</v>
      </c>
      <c r="O4997">
        <v>38670</v>
      </c>
      <c r="P4997">
        <v>14.31</v>
      </c>
      <c r="Q4997">
        <v>0.26</v>
      </c>
      <c r="R4997" t="b">
        <v>1</v>
      </c>
      <c r="S4997" t="s">
        <v>35</v>
      </c>
      <c r="T4997">
        <v>11</v>
      </c>
      <c r="U4997" t="s">
        <v>2314</v>
      </c>
      <c r="V4997" t="b">
        <v>0</v>
      </c>
      <c r="W4997" t="b">
        <v>0</v>
      </c>
      <c r="X4997" t="b">
        <v>1</v>
      </c>
      <c r="Y4997" t="b">
        <v>1</v>
      </c>
      <c r="Z4997" t="b">
        <v>1</v>
      </c>
      <c r="AA4997" t="b">
        <v>0</v>
      </c>
      <c r="AB4997" t="b">
        <v>1</v>
      </c>
      <c r="AC4997" t="b">
        <v>0</v>
      </c>
      <c r="AD4997" t="b">
        <v>1</v>
      </c>
      <c r="AE4997" t="b">
        <v>0</v>
      </c>
      <c r="AF4997" t="b">
        <v>1</v>
      </c>
      <c r="AG4997" t="b">
        <v>0</v>
      </c>
      <c r="AH4997" t="b">
        <v>0</v>
      </c>
      <c r="AI4997" t="b">
        <v>0</v>
      </c>
      <c r="AJ4997" t="b">
        <v>1</v>
      </c>
      <c r="AK4997" t="b">
        <v>1</v>
      </c>
      <c r="AL4997" t="b">
        <v>1</v>
      </c>
      <c r="AM4997" t="b">
        <v>0</v>
      </c>
    </row>
    <row r="4998" spans="1:39" ht="14.4" hidden="1" x14ac:dyDescent="0.3">
      <c r="A4998" t="s">
        <v>5117</v>
      </c>
      <c r="B4998">
        <v>2025</v>
      </c>
      <c r="C4998" t="s">
        <v>244</v>
      </c>
      <c r="D4998" t="s">
        <v>24</v>
      </c>
      <c r="E4998" t="s">
        <v>74</v>
      </c>
      <c r="F4998" t="s">
        <v>5176</v>
      </c>
      <c r="G4998" t="s">
        <v>93</v>
      </c>
      <c r="H4998" t="s">
        <v>52</v>
      </c>
      <c r="I4998" t="s">
        <v>49</v>
      </c>
      <c r="J4998" t="b">
        <v>1</v>
      </c>
      <c r="K4998" t="s">
        <v>5174</v>
      </c>
      <c r="L4998">
        <v>0.63</v>
      </c>
      <c r="M4998" t="s">
        <v>5175</v>
      </c>
      <c r="N4998" t="s">
        <v>5174</v>
      </c>
      <c r="O4998">
        <v>136141</v>
      </c>
      <c r="P4998">
        <v>16.54</v>
      </c>
      <c r="Q4998">
        <v>0.25</v>
      </c>
      <c r="R4998" t="b">
        <v>1</v>
      </c>
      <c r="S4998" t="s">
        <v>35</v>
      </c>
      <c r="T4998">
        <v>2</v>
      </c>
      <c r="U4998" t="s">
        <v>2314</v>
      </c>
      <c r="V4998" t="b">
        <v>0</v>
      </c>
      <c r="W4998" t="b">
        <v>1</v>
      </c>
      <c r="X4998" t="b">
        <v>1</v>
      </c>
      <c r="Y4998" t="b">
        <v>1</v>
      </c>
      <c r="Z4998" t="b">
        <v>1</v>
      </c>
      <c r="AA4998" t="b">
        <v>1</v>
      </c>
      <c r="AB4998" t="b">
        <v>0</v>
      </c>
      <c r="AC4998" t="b">
        <v>0</v>
      </c>
      <c r="AD4998" t="b">
        <v>1</v>
      </c>
      <c r="AE4998" t="b">
        <v>0</v>
      </c>
      <c r="AF4998" t="b">
        <v>0</v>
      </c>
      <c r="AG4998" t="b">
        <v>0</v>
      </c>
      <c r="AH4998" t="b">
        <v>1</v>
      </c>
      <c r="AI4998" t="b">
        <v>0</v>
      </c>
      <c r="AJ4998" t="b">
        <v>0</v>
      </c>
      <c r="AK4998" t="b">
        <v>0</v>
      </c>
      <c r="AL4998" t="b">
        <v>1</v>
      </c>
      <c r="AM4998" t="b">
        <v>0</v>
      </c>
    </row>
    <row r="4999" spans="1:39" ht="14.4" hidden="1" x14ac:dyDescent="0.3">
      <c r="A4999" t="s">
        <v>5118</v>
      </c>
      <c r="B4999">
        <v>2025</v>
      </c>
      <c r="C4999" t="s">
        <v>183</v>
      </c>
      <c r="D4999" t="s">
        <v>113</v>
      </c>
      <c r="E4999" t="s">
        <v>135</v>
      </c>
      <c r="F4999" t="s">
        <v>40</v>
      </c>
      <c r="G4999" t="s">
        <v>55</v>
      </c>
      <c r="H4999" t="s">
        <v>60</v>
      </c>
      <c r="I4999" t="s">
        <v>28</v>
      </c>
      <c r="J4999" t="b">
        <v>0</v>
      </c>
      <c r="L4999">
        <v>0.09</v>
      </c>
      <c r="M4999" t="s">
        <v>5173</v>
      </c>
      <c r="O4999">
        <v>81868</v>
      </c>
      <c r="P4999">
        <v>-2.79</v>
      </c>
      <c r="Q4999">
        <v>0.68</v>
      </c>
      <c r="R4999" t="b">
        <v>0</v>
      </c>
      <c r="S4999" t="s">
        <v>35</v>
      </c>
      <c r="T4999">
        <v>14</v>
      </c>
      <c r="U4999" t="s">
        <v>3860</v>
      </c>
      <c r="V4999" t="b">
        <v>0</v>
      </c>
      <c r="W4999" t="b">
        <v>1</v>
      </c>
      <c r="X4999" t="b">
        <v>0</v>
      </c>
      <c r="Y4999" t="b">
        <v>1</v>
      </c>
      <c r="Z4999" t="b">
        <v>0</v>
      </c>
      <c r="AA4999" t="b">
        <v>0</v>
      </c>
      <c r="AB4999" t="b">
        <v>0</v>
      </c>
      <c r="AC4999" t="b">
        <v>0</v>
      </c>
      <c r="AD4999" t="b">
        <v>0</v>
      </c>
      <c r="AE4999" t="b">
        <v>1</v>
      </c>
      <c r="AF4999" t="b">
        <v>0</v>
      </c>
      <c r="AG4999" t="b">
        <v>0</v>
      </c>
      <c r="AH4999" t="b">
        <v>0</v>
      </c>
      <c r="AI4999" t="b">
        <v>0</v>
      </c>
      <c r="AJ4999" t="b">
        <v>0</v>
      </c>
      <c r="AK4999" t="b">
        <v>0</v>
      </c>
      <c r="AL4999" t="b">
        <v>0</v>
      </c>
      <c r="AM4999" t="b">
        <v>0</v>
      </c>
    </row>
    <row r="5000" spans="1:39" ht="14.4" hidden="1" x14ac:dyDescent="0.3">
      <c r="A5000" t="s">
        <v>5119</v>
      </c>
      <c r="B5000">
        <v>2025</v>
      </c>
      <c r="C5000" t="s">
        <v>137</v>
      </c>
      <c r="D5000" t="s">
        <v>77</v>
      </c>
      <c r="E5000" t="s">
        <v>97</v>
      </c>
      <c r="F5000" t="s">
        <v>5172</v>
      </c>
      <c r="G5000" t="s">
        <v>26</v>
      </c>
      <c r="H5000" t="s">
        <v>27</v>
      </c>
      <c r="I5000" t="s">
        <v>98</v>
      </c>
      <c r="J5000" t="b">
        <v>1</v>
      </c>
      <c r="K5000" t="s">
        <v>5170</v>
      </c>
      <c r="L5000">
        <v>0.95</v>
      </c>
      <c r="M5000" t="s">
        <v>5171</v>
      </c>
      <c r="N5000" t="s">
        <v>5170</v>
      </c>
      <c r="O5000">
        <v>106824</v>
      </c>
      <c r="P5000">
        <v>12.19</v>
      </c>
      <c r="Q5000">
        <v>0.39</v>
      </c>
      <c r="R5000" t="b">
        <v>1</v>
      </c>
      <c r="S5000" t="s">
        <v>35</v>
      </c>
      <c r="T5000">
        <v>16</v>
      </c>
      <c r="U5000" t="s">
        <v>2314</v>
      </c>
      <c r="V5000" t="b">
        <v>1</v>
      </c>
      <c r="W5000" t="b">
        <v>0</v>
      </c>
      <c r="X5000" t="b">
        <v>1</v>
      </c>
      <c r="Y5000" t="b">
        <v>0</v>
      </c>
      <c r="Z5000" t="b">
        <v>0</v>
      </c>
      <c r="AA5000" t="b">
        <v>0</v>
      </c>
      <c r="AB5000" t="b">
        <v>1</v>
      </c>
      <c r="AC5000" t="b">
        <v>0</v>
      </c>
      <c r="AD5000" t="b">
        <v>1</v>
      </c>
      <c r="AE5000" t="b">
        <v>0</v>
      </c>
      <c r="AF5000" t="b">
        <v>1</v>
      </c>
      <c r="AG5000" t="b">
        <v>0</v>
      </c>
      <c r="AH5000" t="b">
        <v>1</v>
      </c>
      <c r="AI5000" t="b">
        <v>1</v>
      </c>
      <c r="AJ5000" t="b">
        <v>0</v>
      </c>
      <c r="AK5000" t="b">
        <v>0</v>
      </c>
      <c r="AL5000" t="b">
        <v>0</v>
      </c>
      <c r="AM5000" t="b">
        <v>1</v>
      </c>
    </row>
    <row r="5001" spans="1:39" ht="14.4" hidden="1" x14ac:dyDescent="0.3">
      <c r="A5001" t="s">
        <v>5120</v>
      </c>
      <c r="B5001">
        <v>2025</v>
      </c>
      <c r="C5001" t="s">
        <v>30</v>
      </c>
      <c r="D5001" t="s">
        <v>31</v>
      </c>
      <c r="E5001" t="s">
        <v>81</v>
      </c>
      <c r="F5001" t="s">
        <v>5169</v>
      </c>
      <c r="G5001" t="s">
        <v>93</v>
      </c>
      <c r="H5001" t="s">
        <v>52</v>
      </c>
      <c r="I5001" t="s">
        <v>49</v>
      </c>
      <c r="J5001" t="b">
        <v>1</v>
      </c>
      <c r="K5001" t="s">
        <v>482</v>
      </c>
      <c r="L5001">
        <v>0.53</v>
      </c>
      <c r="M5001" t="s">
        <v>5168</v>
      </c>
      <c r="N5001" t="s">
        <v>482</v>
      </c>
      <c r="O5001">
        <v>37739</v>
      </c>
      <c r="P5001">
        <v>8.25</v>
      </c>
      <c r="Q5001">
        <v>0.38</v>
      </c>
      <c r="R5001" t="b">
        <v>1</v>
      </c>
      <c r="S5001" t="s">
        <v>35</v>
      </c>
      <c r="T5001">
        <v>7</v>
      </c>
      <c r="U5001" t="s">
        <v>2314</v>
      </c>
      <c r="V5001" t="b">
        <v>0</v>
      </c>
      <c r="W5001" t="b">
        <v>0</v>
      </c>
      <c r="X5001" t="b">
        <v>1</v>
      </c>
      <c r="Y5001" t="b">
        <v>0</v>
      </c>
      <c r="Z5001" t="b">
        <v>1</v>
      </c>
      <c r="AA5001" t="b">
        <v>0</v>
      </c>
      <c r="AB5001" t="b">
        <v>1</v>
      </c>
      <c r="AC5001" t="b">
        <v>1</v>
      </c>
      <c r="AD5001" t="b">
        <v>1</v>
      </c>
      <c r="AE5001" t="b">
        <v>0</v>
      </c>
      <c r="AF5001" t="b">
        <v>0</v>
      </c>
      <c r="AG5001" t="b">
        <v>0</v>
      </c>
      <c r="AH5001" t="b">
        <v>0</v>
      </c>
      <c r="AI5001" t="b">
        <v>0</v>
      </c>
      <c r="AJ5001" t="b">
        <v>0</v>
      </c>
      <c r="AK5001" t="b">
        <v>0</v>
      </c>
      <c r="AL5001" t="b">
        <v>1</v>
      </c>
      <c r="AM5001" t="b">
        <v>0</v>
      </c>
    </row>
  </sheetData>
  <pageMargins left="0.7" right="0.7" top="0.75" bottom="0.75" header="0.3" footer="0.3"/>
  <pageSetup orientation="portrait" copies="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721BD-F5EA-4128-9B2E-9FE6B4820B3F}">
  <dimension ref="A1:R5001"/>
  <sheetViews>
    <sheetView topLeftCell="G1" workbookViewId="0">
      <selection activeCell="L4" sqref="L4"/>
    </sheetView>
  </sheetViews>
  <sheetFormatPr defaultRowHeight="14" x14ac:dyDescent="0.3"/>
  <cols>
    <col min="1" max="1" width="10.25" bestFit="1" customWidth="1"/>
    <col min="2" max="2" width="13.6640625" bestFit="1" customWidth="1"/>
    <col min="3" max="3" width="13.9140625" bestFit="1" customWidth="1"/>
    <col min="4" max="4" width="16.08203125" bestFit="1" customWidth="1"/>
    <col min="5" max="5" width="19.25" bestFit="1" customWidth="1"/>
    <col min="6" max="6" width="13.75" bestFit="1" customWidth="1"/>
    <col min="7" max="7" width="14.33203125" bestFit="1" customWidth="1"/>
    <col min="8" max="8" width="15.58203125" bestFit="1" customWidth="1"/>
    <col min="9" max="9" width="10.6640625" bestFit="1" customWidth="1"/>
    <col min="10" max="10" width="11" bestFit="1" customWidth="1"/>
    <col min="11" max="11" width="36.33203125" bestFit="1" customWidth="1"/>
    <col min="12" max="12" width="14.08203125" bestFit="1" customWidth="1"/>
    <col min="13" max="13" width="14.08203125" customWidth="1"/>
    <col min="14" max="14" width="14.9140625" bestFit="1" customWidth="1"/>
    <col min="15" max="15" width="18.4140625" bestFit="1" customWidth="1"/>
    <col min="16" max="16" width="12.08203125" bestFit="1" customWidth="1"/>
    <col min="17" max="17" width="35.4140625" bestFit="1" customWidth="1"/>
    <col min="18" max="18" width="30.4140625" customWidth="1"/>
    <col min="19" max="19" width="35.4140625" bestFit="1" customWidth="1"/>
    <col min="20" max="20" width="30.4140625" customWidth="1"/>
    <col min="21" max="21" width="29.9140625" bestFit="1" customWidth="1"/>
    <col min="22" max="22" width="13.9140625" bestFit="1" customWidth="1"/>
    <col min="23" max="23" width="22.6640625" bestFit="1" customWidth="1"/>
    <col min="24" max="24" width="22.08203125" bestFit="1" customWidth="1"/>
    <col min="25" max="25" width="24.9140625" customWidth="1"/>
    <col min="26" max="26" width="24.9140625" bestFit="1" customWidth="1"/>
    <col min="27" max="27" width="34" bestFit="1" customWidth="1"/>
    <col min="28" max="28" width="18.4140625" bestFit="1" customWidth="1"/>
    <col min="29" max="29" width="80.9140625" bestFit="1" customWidth="1"/>
    <col min="30" max="30" width="61.25" bestFit="1" customWidth="1"/>
    <col min="31" max="31" width="12.08203125" bestFit="1" customWidth="1"/>
    <col min="32" max="32" width="35.4140625" bestFit="1" customWidth="1"/>
    <col min="33" max="33" width="22.6640625" bestFit="1" customWidth="1"/>
    <col min="34" max="34" width="18.75" bestFit="1" customWidth="1"/>
    <col min="35" max="35" width="24.9140625" bestFit="1" customWidth="1"/>
    <col min="36" max="36" width="34" bestFit="1" customWidth="1"/>
    <col min="37" max="37" width="27" bestFit="1" customWidth="1"/>
    <col min="38" max="38" width="19.75" bestFit="1" customWidth="1"/>
    <col min="39" max="39" width="11.6640625" bestFit="1" customWidth="1"/>
    <col min="40" max="40" width="11.9140625" bestFit="1" customWidth="1"/>
    <col min="41" max="41" width="27" bestFit="1" customWidth="1"/>
    <col min="42" max="42" width="23.4140625" bestFit="1" customWidth="1"/>
    <col min="43" max="43" width="8" bestFit="1" customWidth="1"/>
  </cols>
  <sheetData>
    <row r="1" spans="1:18" x14ac:dyDescent="0.3">
      <c r="A1" t="s">
        <v>5147</v>
      </c>
      <c r="B1" t="s">
        <v>5162</v>
      </c>
      <c r="C1" t="s">
        <v>5160</v>
      </c>
      <c r="D1" t="s">
        <v>5145</v>
      </c>
      <c r="E1" t="s">
        <v>5137</v>
      </c>
      <c r="F1" t="s">
        <v>5146</v>
      </c>
      <c r="G1" t="s">
        <v>5144</v>
      </c>
      <c r="H1" t="s">
        <v>5143</v>
      </c>
      <c r="I1" t="s">
        <v>5136</v>
      </c>
      <c r="J1" t="s">
        <v>5138</v>
      </c>
      <c r="K1" t="s">
        <v>0</v>
      </c>
      <c r="L1" t="s">
        <v>1</v>
      </c>
      <c r="M1" t="s">
        <v>10027</v>
      </c>
      <c r="N1" t="s">
        <v>8</v>
      </c>
      <c r="O1" t="s">
        <v>9</v>
      </c>
      <c r="P1" t="s">
        <v>10</v>
      </c>
      <c r="Q1" t="s">
        <v>11</v>
      </c>
      <c r="R1" t="s">
        <v>5164</v>
      </c>
    </row>
    <row r="2" spans="1:18" x14ac:dyDescent="0.3">
      <c r="A2">
        <v>1</v>
      </c>
      <c r="B2">
        <v>1</v>
      </c>
      <c r="C2">
        <v>1</v>
      </c>
      <c r="D2">
        <v>1</v>
      </c>
      <c r="E2">
        <v>1</v>
      </c>
      <c r="F2">
        <v>1</v>
      </c>
      <c r="G2">
        <v>3</v>
      </c>
      <c r="H2">
        <v>1</v>
      </c>
      <c r="I2">
        <v>1</v>
      </c>
      <c r="J2">
        <v>0</v>
      </c>
      <c r="K2" t="s">
        <v>13</v>
      </c>
      <c r="L2">
        <v>2010</v>
      </c>
      <c r="M2" t="str">
        <f>IF(Fact_JobPosting[[#This Row],[ai_mentioned]]=1,"AI Jobs","Non AI Jobs")</f>
        <v>Non AI Jobs</v>
      </c>
      <c r="N2">
        <v>0</v>
      </c>
      <c r="O2">
        <v>0.01</v>
      </c>
      <c r="P2">
        <v>31284</v>
      </c>
      <c r="Q2">
        <v>-3.64</v>
      </c>
      <c r="R2">
        <v>0.74</v>
      </c>
    </row>
    <row r="3" spans="1:18" x14ac:dyDescent="0.3">
      <c r="A3">
        <v>2</v>
      </c>
      <c r="B3">
        <v>1</v>
      </c>
      <c r="C3">
        <v>1</v>
      </c>
      <c r="D3">
        <v>1</v>
      </c>
      <c r="E3">
        <v>1</v>
      </c>
      <c r="F3">
        <v>4</v>
      </c>
      <c r="G3">
        <v>5</v>
      </c>
      <c r="H3">
        <v>8</v>
      </c>
      <c r="I3">
        <v>4</v>
      </c>
      <c r="J3">
        <v>0</v>
      </c>
      <c r="K3" t="s">
        <v>36</v>
      </c>
      <c r="L3">
        <v>2010</v>
      </c>
      <c r="M3" t="str">
        <f>IF(Fact_JobPosting[[#This Row],[ai_mentioned]]=1,"AI Jobs","Non AI Jobs")</f>
        <v>Non AI Jobs</v>
      </c>
      <c r="N3">
        <v>0</v>
      </c>
      <c r="O3">
        <v>0.08</v>
      </c>
      <c r="P3">
        <v>31890</v>
      </c>
      <c r="Q3">
        <v>0.02</v>
      </c>
      <c r="R3">
        <v>0.78</v>
      </c>
    </row>
    <row r="4" spans="1:18" x14ac:dyDescent="0.3">
      <c r="A4">
        <v>3</v>
      </c>
      <c r="B4">
        <v>1</v>
      </c>
      <c r="C4">
        <v>1</v>
      </c>
      <c r="D4">
        <v>1</v>
      </c>
      <c r="E4">
        <v>2</v>
      </c>
      <c r="F4">
        <v>3</v>
      </c>
      <c r="G4">
        <v>7</v>
      </c>
      <c r="H4">
        <v>6</v>
      </c>
      <c r="I4">
        <v>3</v>
      </c>
      <c r="J4">
        <v>0</v>
      </c>
      <c r="K4" t="s">
        <v>29</v>
      </c>
      <c r="L4">
        <v>2010</v>
      </c>
      <c r="M4" t="str">
        <f>IF(Fact_JobPosting[[#This Row],[ai_mentioned]]=1,"AI Jobs","Non AI Jobs")</f>
        <v>Non AI Jobs</v>
      </c>
      <c r="N4">
        <v>0</v>
      </c>
      <c r="O4">
        <v>0.11</v>
      </c>
      <c r="P4">
        <v>21791</v>
      </c>
      <c r="Q4">
        <v>-3.9</v>
      </c>
      <c r="R4">
        <v>0.86</v>
      </c>
    </row>
    <row r="5" spans="1:18" x14ac:dyDescent="0.3">
      <c r="A5">
        <v>4</v>
      </c>
      <c r="B5">
        <v>2</v>
      </c>
      <c r="C5">
        <v>1</v>
      </c>
      <c r="D5">
        <v>1</v>
      </c>
      <c r="E5">
        <v>2</v>
      </c>
      <c r="F5">
        <v>2</v>
      </c>
      <c r="G5">
        <v>1</v>
      </c>
      <c r="H5">
        <v>15</v>
      </c>
      <c r="I5">
        <v>2</v>
      </c>
      <c r="J5">
        <v>0</v>
      </c>
      <c r="K5" t="s">
        <v>22</v>
      </c>
      <c r="L5">
        <v>2010</v>
      </c>
      <c r="M5" t="str">
        <f>IF(Fact_JobPosting[[#This Row],[ai_mentioned]]=1,"AI Jobs","Non AI Jobs")</f>
        <v>Non AI Jobs</v>
      </c>
      <c r="N5">
        <v>0</v>
      </c>
      <c r="O5">
        <v>0.19</v>
      </c>
      <c r="P5">
        <v>60960</v>
      </c>
      <c r="Q5">
        <v>1.97</v>
      </c>
      <c r="R5">
        <v>0.64</v>
      </c>
    </row>
    <row r="6" spans="1:18" x14ac:dyDescent="0.3">
      <c r="A6">
        <v>5</v>
      </c>
      <c r="B6">
        <v>1</v>
      </c>
      <c r="C6">
        <v>1</v>
      </c>
      <c r="D6">
        <v>1</v>
      </c>
      <c r="E6">
        <v>3</v>
      </c>
      <c r="F6">
        <v>3</v>
      </c>
      <c r="G6">
        <v>9</v>
      </c>
      <c r="H6">
        <v>5</v>
      </c>
      <c r="I6">
        <v>4</v>
      </c>
      <c r="J6">
        <v>0</v>
      </c>
      <c r="K6" t="s">
        <v>53</v>
      </c>
      <c r="L6">
        <v>2010</v>
      </c>
      <c r="M6" t="str">
        <f>IF(Fact_JobPosting[[#This Row],[ai_mentioned]]=1,"AI Jobs","Non AI Jobs")</f>
        <v>Non AI Jobs</v>
      </c>
      <c r="N6">
        <v>0</v>
      </c>
      <c r="O6">
        <v>0.09</v>
      </c>
      <c r="P6">
        <v>33771</v>
      </c>
      <c r="Q6">
        <v>-3.5</v>
      </c>
      <c r="R6">
        <v>0.88</v>
      </c>
    </row>
    <row r="7" spans="1:18" x14ac:dyDescent="0.3">
      <c r="A7">
        <v>6</v>
      </c>
      <c r="B7">
        <v>2</v>
      </c>
      <c r="C7">
        <v>1</v>
      </c>
      <c r="D7">
        <v>1</v>
      </c>
      <c r="E7">
        <v>2</v>
      </c>
      <c r="F7">
        <v>3</v>
      </c>
      <c r="G7">
        <v>2</v>
      </c>
      <c r="H7">
        <v>9</v>
      </c>
      <c r="I7">
        <v>5</v>
      </c>
      <c r="J7">
        <v>0</v>
      </c>
      <c r="K7" t="s">
        <v>43</v>
      </c>
      <c r="L7">
        <v>2010</v>
      </c>
      <c r="M7" t="str">
        <f>IF(Fact_JobPosting[[#This Row],[ai_mentioned]]=1,"AI Jobs","Non AI Jobs")</f>
        <v>Non AI Jobs</v>
      </c>
      <c r="N7">
        <v>0</v>
      </c>
      <c r="O7">
        <v>0.02</v>
      </c>
      <c r="P7">
        <v>22997</v>
      </c>
      <c r="Q7">
        <v>-0.21</v>
      </c>
      <c r="R7">
        <v>0.67</v>
      </c>
    </row>
    <row r="8" spans="1:18" x14ac:dyDescent="0.3">
      <c r="A8">
        <v>7</v>
      </c>
      <c r="B8">
        <v>2</v>
      </c>
      <c r="C8">
        <v>1</v>
      </c>
      <c r="D8">
        <v>1</v>
      </c>
      <c r="E8">
        <v>3</v>
      </c>
      <c r="F8">
        <v>4</v>
      </c>
      <c r="G8">
        <v>2</v>
      </c>
      <c r="H8">
        <v>9</v>
      </c>
      <c r="I8">
        <v>6</v>
      </c>
      <c r="J8">
        <v>0</v>
      </c>
      <c r="K8" t="s">
        <v>47</v>
      </c>
      <c r="L8">
        <v>2010</v>
      </c>
      <c r="M8" t="str">
        <f>IF(Fact_JobPosting[[#This Row],[ai_mentioned]]=1,"AI Jobs","Non AI Jobs")</f>
        <v>Non AI Jobs</v>
      </c>
      <c r="N8">
        <v>0</v>
      </c>
      <c r="O8">
        <v>0.16</v>
      </c>
      <c r="P8">
        <v>65776</v>
      </c>
      <c r="Q8">
        <v>4.29</v>
      </c>
      <c r="R8">
        <v>0.69</v>
      </c>
    </row>
    <row r="9" spans="1:18" x14ac:dyDescent="0.3">
      <c r="A9">
        <v>8</v>
      </c>
      <c r="B9">
        <v>1</v>
      </c>
      <c r="C9">
        <v>1</v>
      </c>
      <c r="D9">
        <v>1</v>
      </c>
      <c r="E9">
        <v>1</v>
      </c>
      <c r="F9">
        <v>5</v>
      </c>
      <c r="G9">
        <v>7</v>
      </c>
      <c r="H9">
        <v>9</v>
      </c>
      <c r="I9">
        <v>7</v>
      </c>
      <c r="J9">
        <v>0</v>
      </c>
      <c r="K9" t="s">
        <v>50</v>
      </c>
      <c r="L9">
        <v>2010</v>
      </c>
      <c r="M9" t="str">
        <f>IF(Fact_JobPosting[[#This Row],[ai_mentioned]]=1,"AI Jobs","Non AI Jobs")</f>
        <v>Non AI Jobs</v>
      </c>
      <c r="N9">
        <v>0</v>
      </c>
      <c r="O9">
        <v>0.02</v>
      </c>
      <c r="P9">
        <v>22406</v>
      </c>
      <c r="Q9">
        <v>4.05</v>
      </c>
      <c r="R9">
        <v>0.89</v>
      </c>
    </row>
    <row r="10" spans="1:18" x14ac:dyDescent="0.3">
      <c r="A10">
        <v>9</v>
      </c>
      <c r="B10">
        <v>1</v>
      </c>
      <c r="C10">
        <v>1</v>
      </c>
      <c r="D10">
        <v>1</v>
      </c>
      <c r="E10">
        <v>4</v>
      </c>
      <c r="F10">
        <v>6</v>
      </c>
      <c r="G10">
        <v>1</v>
      </c>
      <c r="H10">
        <v>7</v>
      </c>
      <c r="I10">
        <v>8</v>
      </c>
      <c r="J10">
        <v>0</v>
      </c>
      <c r="K10" t="s">
        <v>56</v>
      </c>
      <c r="L10">
        <v>2010</v>
      </c>
      <c r="M10" t="str">
        <f>IF(Fact_JobPosting[[#This Row],[ai_mentioned]]=1,"AI Jobs","Non AI Jobs")</f>
        <v>Non AI Jobs</v>
      </c>
      <c r="N10">
        <v>0</v>
      </c>
      <c r="O10">
        <v>0.14000000000000001</v>
      </c>
      <c r="P10">
        <v>19577</v>
      </c>
      <c r="Q10">
        <v>-1.25</v>
      </c>
      <c r="R10">
        <v>0.79</v>
      </c>
    </row>
    <row r="11" spans="1:18" x14ac:dyDescent="0.3">
      <c r="A11">
        <v>10</v>
      </c>
      <c r="B11">
        <v>1</v>
      </c>
      <c r="C11">
        <v>1</v>
      </c>
      <c r="D11">
        <v>1</v>
      </c>
      <c r="E11">
        <v>2</v>
      </c>
      <c r="F11">
        <v>2</v>
      </c>
      <c r="G11">
        <v>6</v>
      </c>
      <c r="H11">
        <v>2</v>
      </c>
      <c r="I11">
        <v>9</v>
      </c>
      <c r="J11">
        <v>0</v>
      </c>
      <c r="K11" t="s">
        <v>62</v>
      </c>
      <c r="L11">
        <v>2010</v>
      </c>
      <c r="M11" t="str">
        <f>IF(Fact_JobPosting[[#This Row],[ai_mentioned]]=1,"AI Jobs","Non AI Jobs")</f>
        <v>Non AI Jobs</v>
      </c>
      <c r="N11">
        <v>0</v>
      </c>
      <c r="O11">
        <v>0.17</v>
      </c>
      <c r="P11">
        <v>66649</v>
      </c>
      <c r="Q11">
        <v>-4.25</v>
      </c>
      <c r="R11">
        <v>0.75</v>
      </c>
    </row>
    <row r="12" spans="1:18" x14ac:dyDescent="0.3">
      <c r="A12">
        <v>11</v>
      </c>
      <c r="B12">
        <v>1</v>
      </c>
      <c r="C12">
        <v>1</v>
      </c>
      <c r="D12">
        <v>1</v>
      </c>
      <c r="E12">
        <v>3</v>
      </c>
      <c r="F12">
        <v>7</v>
      </c>
      <c r="G12">
        <v>1</v>
      </c>
      <c r="H12">
        <v>9</v>
      </c>
      <c r="I12">
        <v>10</v>
      </c>
      <c r="J12">
        <v>0</v>
      </c>
      <c r="K12" t="s">
        <v>66</v>
      </c>
      <c r="L12">
        <v>2010</v>
      </c>
      <c r="M12" t="str">
        <f>IF(Fact_JobPosting[[#This Row],[ai_mentioned]]=1,"AI Jobs","Non AI Jobs")</f>
        <v>Non AI Jobs</v>
      </c>
      <c r="N12">
        <v>0</v>
      </c>
      <c r="O12">
        <v>0.08</v>
      </c>
      <c r="P12">
        <v>63813</v>
      </c>
      <c r="Q12">
        <v>3.04</v>
      </c>
      <c r="R12">
        <v>0.72</v>
      </c>
    </row>
    <row r="13" spans="1:18" x14ac:dyDescent="0.3">
      <c r="A13">
        <v>12</v>
      </c>
      <c r="B13">
        <v>1</v>
      </c>
      <c r="C13">
        <v>1</v>
      </c>
      <c r="D13">
        <v>1</v>
      </c>
      <c r="E13">
        <v>3</v>
      </c>
      <c r="F13">
        <v>7</v>
      </c>
      <c r="G13">
        <v>2</v>
      </c>
      <c r="H13">
        <v>1</v>
      </c>
      <c r="I13">
        <v>11</v>
      </c>
      <c r="J13">
        <v>0</v>
      </c>
      <c r="K13" t="s">
        <v>70</v>
      </c>
      <c r="L13">
        <v>2010</v>
      </c>
      <c r="M13" t="str">
        <f>IF(Fact_JobPosting[[#This Row],[ai_mentioned]]=1,"AI Jobs","Non AI Jobs")</f>
        <v>Non AI Jobs</v>
      </c>
      <c r="N13">
        <v>0</v>
      </c>
      <c r="O13">
        <v>7.0000000000000007E-2</v>
      </c>
      <c r="P13">
        <v>20676</v>
      </c>
      <c r="Q13">
        <v>-2.4</v>
      </c>
      <c r="R13">
        <v>0.76</v>
      </c>
    </row>
    <row r="14" spans="1:18" x14ac:dyDescent="0.3">
      <c r="A14">
        <v>13</v>
      </c>
      <c r="B14">
        <v>2</v>
      </c>
      <c r="C14">
        <v>1</v>
      </c>
      <c r="D14">
        <v>1</v>
      </c>
      <c r="E14">
        <v>4</v>
      </c>
      <c r="F14">
        <v>4</v>
      </c>
      <c r="G14">
        <v>5</v>
      </c>
      <c r="H14">
        <v>11</v>
      </c>
      <c r="I14">
        <v>12</v>
      </c>
      <c r="J14">
        <v>0</v>
      </c>
      <c r="K14" t="s">
        <v>72</v>
      </c>
      <c r="L14">
        <v>2010</v>
      </c>
      <c r="M14" t="str">
        <f>IF(Fact_JobPosting[[#This Row],[ai_mentioned]]=1,"AI Jobs","Non AI Jobs")</f>
        <v>Non AI Jobs</v>
      </c>
      <c r="N14">
        <v>0</v>
      </c>
      <c r="O14">
        <v>7.0000000000000007E-2</v>
      </c>
      <c r="P14">
        <v>29851</v>
      </c>
      <c r="Q14">
        <v>3.74</v>
      </c>
      <c r="R14">
        <v>0.69</v>
      </c>
    </row>
    <row r="15" spans="1:18" x14ac:dyDescent="0.3">
      <c r="A15">
        <v>14</v>
      </c>
      <c r="B15">
        <v>3</v>
      </c>
      <c r="C15">
        <v>2</v>
      </c>
      <c r="D15">
        <v>1</v>
      </c>
      <c r="E15">
        <v>1</v>
      </c>
      <c r="F15">
        <v>6</v>
      </c>
      <c r="G15">
        <v>3</v>
      </c>
      <c r="H15">
        <v>14</v>
      </c>
      <c r="I15">
        <v>13</v>
      </c>
      <c r="J15">
        <v>0</v>
      </c>
      <c r="K15" t="s">
        <v>75</v>
      </c>
      <c r="L15">
        <v>2010</v>
      </c>
      <c r="M15" t="str">
        <f>IF(Fact_JobPosting[[#This Row],[ai_mentioned]]=1,"AI Jobs","Non AI Jobs")</f>
        <v>AI Jobs</v>
      </c>
      <c r="N15">
        <v>1</v>
      </c>
      <c r="O15">
        <v>0.74</v>
      </c>
      <c r="P15">
        <v>87947</v>
      </c>
      <c r="Q15">
        <v>-1.39</v>
      </c>
      <c r="R15">
        <v>0.3</v>
      </c>
    </row>
    <row r="16" spans="1:18" x14ac:dyDescent="0.3">
      <c r="A16">
        <v>15</v>
      </c>
      <c r="B16">
        <v>2</v>
      </c>
      <c r="C16">
        <v>1</v>
      </c>
      <c r="D16">
        <v>1</v>
      </c>
      <c r="E16">
        <v>3</v>
      </c>
      <c r="F16">
        <v>4</v>
      </c>
      <c r="G16">
        <v>5</v>
      </c>
      <c r="H16">
        <v>12</v>
      </c>
      <c r="I16">
        <v>14</v>
      </c>
      <c r="J16">
        <v>0</v>
      </c>
      <c r="K16" t="s">
        <v>79</v>
      </c>
      <c r="L16">
        <v>2010</v>
      </c>
      <c r="M16" t="str">
        <f>IF(Fact_JobPosting[[#This Row],[ai_mentioned]]=1,"AI Jobs","Non AI Jobs")</f>
        <v>Non AI Jobs</v>
      </c>
      <c r="N16">
        <v>0</v>
      </c>
      <c r="O16">
        <v>0.04</v>
      </c>
      <c r="P16">
        <v>30828</v>
      </c>
      <c r="Q16">
        <v>0.95</v>
      </c>
      <c r="R16">
        <v>0.62</v>
      </c>
    </row>
    <row r="17" spans="1:18" x14ac:dyDescent="0.3">
      <c r="A17">
        <v>16</v>
      </c>
      <c r="B17">
        <v>1</v>
      </c>
      <c r="C17">
        <v>1</v>
      </c>
      <c r="D17">
        <v>1</v>
      </c>
      <c r="E17">
        <v>5</v>
      </c>
      <c r="F17">
        <v>7</v>
      </c>
      <c r="G17">
        <v>5</v>
      </c>
      <c r="H17">
        <v>2</v>
      </c>
      <c r="I17">
        <v>2</v>
      </c>
      <c r="J17">
        <v>0</v>
      </c>
      <c r="K17" t="s">
        <v>82</v>
      </c>
      <c r="L17">
        <v>2010</v>
      </c>
      <c r="M17" t="str">
        <f>IF(Fact_JobPosting[[#This Row],[ai_mentioned]]=1,"AI Jobs","Non AI Jobs")</f>
        <v>Non AI Jobs</v>
      </c>
      <c r="N17">
        <v>0</v>
      </c>
      <c r="O17">
        <v>0.08</v>
      </c>
      <c r="P17">
        <v>63343</v>
      </c>
      <c r="Q17">
        <v>-0.97</v>
      </c>
      <c r="R17">
        <v>0.83</v>
      </c>
    </row>
    <row r="18" spans="1:18" x14ac:dyDescent="0.3">
      <c r="A18">
        <v>17</v>
      </c>
      <c r="B18">
        <v>3</v>
      </c>
      <c r="C18">
        <v>2</v>
      </c>
      <c r="D18">
        <v>1</v>
      </c>
      <c r="E18">
        <v>5</v>
      </c>
      <c r="F18">
        <v>4</v>
      </c>
      <c r="G18">
        <v>4</v>
      </c>
      <c r="H18">
        <v>12</v>
      </c>
      <c r="I18">
        <v>15</v>
      </c>
      <c r="J18">
        <v>0</v>
      </c>
      <c r="K18" t="s">
        <v>84</v>
      </c>
      <c r="L18">
        <v>2010</v>
      </c>
      <c r="M18" t="str">
        <f>IF(Fact_JobPosting[[#This Row],[ai_mentioned]]=1,"AI Jobs","Non AI Jobs")</f>
        <v>AI Jobs</v>
      </c>
      <c r="N18">
        <v>1</v>
      </c>
      <c r="O18">
        <v>0.92</v>
      </c>
      <c r="P18">
        <v>74564</v>
      </c>
      <c r="Q18">
        <v>-3.26</v>
      </c>
      <c r="R18">
        <v>0.26</v>
      </c>
    </row>
    <row r="19" spans="1:18" x14ac:dyDescent="0.3">
      <c r="A19">
        <v>18</v>
      </c>
      <c r="B19">
        <v>1</v>
      </c>
      <c r="C19">
        <v>1</v>
      </c>
      <c r="D19">
        <v>1</v>
      </c>
      <c r="E19">
        <v>4</v>
      </c>
      <c r="F19">
        <v>5</v>
      </c>
      <c r="G19">
        <v>3</v>
      </c>
      <c r="H19">
        <v>5</v>
      </c>
      <c r="I19">
        <v>8</v>
      </c>
      <c r="J19">
        <v>0</v>
      </c>
      <c r="K19" t="s">
        <v>87</v>
      </c>
      <c r="L19">
        <v>2010</v>
      </c>
      <c r="M19" t="str">
        <f>IF(Fact_JobPosting[[#This Row],[ai_mentioned]]=1,"AI Jobs","Non AI Jobs")</f>
        <v>Non AI Jobs</v>
      </c>
      <c r="N19">
        <v>0</v>
      </c>
      <c r="O19">
        <v>0.05</v>
      </c>
      <c r="P19">
        <v>19290</v>
      </c>
      <c r="Q19">
        <v>4.51</v>
      </c>
      <c r="R19">
        <v>0.85</v>
      </c>
    </row>
    <row r="20" spans="1:18" x14ac:dyDescent="0.3">
      <c r="A20">
        <v>19</v>
      </c>
      <c r="B20">
        <v>1</v>
      </c>
      <c r="C20">
        <v>1</v>
      </c>
      <c r="D20">
        <v>1</v>
      </c>
      <c r="E20">
        <v>1</v>
      </c>
      <c r="F20">
        <v>8</v>
      </c>
      <c r="G20">
        <v>6</v>
      </c>
      <c r="H20">
        <v>5</v>
      </c>
      <c r="I20">
        <v>16</v>
      </c>
      <c r="J20">
        <v>0</v>
      </c>
      <c r="K20" t="s">
        <v>88</v>
      </c>
      <c r="L20">
        <v>2010</v>
      </c>
      <c r="M20" t="str">
        <f>IF(Fact_JobPosting[[#This Row],[ai_mentioned]]=1,"AI Jobs","Non AI Jobs")</f>
        <v>Non AI Jobs</v>
      </c>
      <c r="N20">
        <v>0</v>
      </c>
      <c r="O20">
        <v>0.08</v>
      </c>
      <c r="P20">
        <v>53320</v>
      </c>
      <c r="Q20">
        <v>2.86</v>
      </c>
      <c r="R20">
        <v>0.74</v>
      </c>
    </row>
    <row r="21" spans="1:18" x14ac:dyDescent="0.3">
      <c r="A21">
        <v>20</v>
      </c>
      <c r="B21">
        <v>1</v>
      </c>
      <c r="C21">
        <v>1</v>
      </c>
      <c r="D21">
        <v>1</v>
      </c>
      <c r="E21">
        <v>4</v>
      </c>
      <c r="F21">
        <v>9</v>
      </c>
      <c r="G21">
        <v>8</v>
      </c>
      <c r="H21">
        <v>6</v>
      </c>
      <c r="I21">
        <v>14</v>
      </c>
      <c r="J21">
        <v>0</v>
      </c>
      <c r="K21" t="s">
        <v>92</v>
      </c>
      <c r="L21">
        <v>2010</v>
      </c>
      <c r="M21" t="str">
        <f>IF(Fact_JobPosting[[#This Row],[ai_mentioned]]=1,"AI Jobs","Non AI Jobs")</f>
        <v>Non AI Jobs</v>
      </c>
      <c r="N21">
        <v>0</v>
      </c>
      <c r="O21">
        <v>0.1</v>
      </c>
      <c r="P21">
        <v>33051</v>
      </c>
      <c r="Q21">
        <v>-1.0900000000000001</v>
      </c>
      <c r="R21">
        <v>0.71</v>
      </c>
    </row>
    <row r="22" spans="1:18" x14ac:dyDescent="0.3">
      <c r="A22">
        <v>21</v>
      </c>
      <c r="B22">
        <v>1</v>
      </c>
      <c r="C22">
        <v>1</v>
      </c>
      <c r="D22">
        <v>1</v>
      </c>
      <c r="E22">
        <v>6</v>
      </c>
      <c r="F22">
        <v>7</v>
      </c>
      <c r="G22">
        <v>5</v>
      </c>
      <c r="H22">
        <v>16</v>
      </c>
      <c r="I22">
        <v>17</v>
      </c>
      <c r="J22">
        <v>0</v>
      </c>
      <c r="K22" t="s">
        <v>95</v>
      </c>
      <c r="L22">
        <v>2010</v>
      </c>
      <c r="M22" t="str">
        <f>IF(Fact_JobPosting[[#This Row],[ai_mentioned]]=1,"AI Jobs","Non AI Jobs")</f>
        <v>Non AI Jobs</v>
      </c>
      <c r="N22">
        <v>0</v>
      </c>
      <c r="O22">
        <v>0.13</v>
      </c>
      <c r="P22">
        <v>51175</v>
      </c>
      <c r="Q22">
        <v>-4.6399999999999997</v>
      </c>
      <c r="R22">
        <v>0.82</v>
      </c>
    </row>
    <row r="23" spans="1:18" x14ac:dyDescent="0.3">
      <c r="A23">
        <v>22</v>
      </c>
      <c r="B23">
        <v>1</v>
      </c>
      <c r="C23">
        <v>1</v>
      </c>
      <c r="D23">
        <v>1</v>
      </c>
      <c r="E23">
        <v>6</v>
      </c>
      <c r="F23">
        <v>4</v>
      </c>
      <c r="G23">
        <v>7</v>
      </c>
      <c r="H23">
        <v>2</v>
      </c>
      <c r="I23">
        <v>5</v>
      </c>
      <c r="J23">
        <v>0</v>
      </c>
      <c r="K23" t="s">
        <v>99</v>
      </c>
      <c r="L23">
        <v>2010</v>
      </c>
      <c r="M23" t="str">
        <f>IF(Fact_JobPosting[[#This Row],[ai_mentioned]]=1,"AI Jobs","Non AI Jobs")</f>
        <v>Non AI Jobs</v>
      </c>
      <c r="N23">
        <v>0</v>
      </c>
      <c r="O23">
        <v>0.17</v>
      </c>
      <c r="P23">
        <v>21195</v>
      </c>
      <c r="Q23">
        <v>1.49</v>
      </c>
      <c r="R23">
        <v>0.74</v>
      </c>
    </row>
    <row r="24" spans="1:18" x14ac:dyDescent="0.3">
      <c r="A24">
        <v>23</v>
      </c>
      <c r="B24">
        <v>3</v>
      </c>
      <c r="C24">
        <v>2</v>
      </c>
      <c r="D24">
        <v>1</v>
      </c>
      <c r="E24">
        <v>2</v>
      </c>
      <c r="F24">
        <v>3</v>
      </c>
      <c r="G24">
        <v>3</v>
      </c>
      <c r="H24">
        <v>9</v>
      </c>
      <c r="I24">
        <v>18</v>
      </c>
      <c r="J24">
        <v>0</v>
      </c>
      <c r="K24" t="s">
        <v>100</v>
      </c>
      <c r="L24">
        <v>2010</v>
      </c>
      <c r="M24" t="str">
        <f>IF(Fact_JobPosting[[#This Row],[ai_mentioned]]=1,"AI Jobs","Non AI Jobs")</f>
        <v>AI Jobs</v>
      </c>
      <c r="N24">
        <v>1</v>
      </c>
      <c r="O24">
        <v>0.85</v>
      </c>
      <c r="P24">
        <v>79308</v>
      </c>
      <c r="Q24">
        <v>-1.65</v>
      </c>
      <c r="R24">
        <v>0.39</v>
      </c>
    </row>
    <row r="25" spans="1:18" x14ac:dyDescent="0.3">
      <c r="A25">
        <v>24</v>
      </c>
      <c r="B25">
        <v>2</v>
      </c>
      <c r="C25">
        <v>1</v>
      </c>
      <c r="D25">
        <v>1</v>
      </c>
      <c r="E25">
        <v>3</v>
      </c>
      <c r="F25">
        <v>5</v>
      </c>
      <c r="G25">
        <v>1</v>
      </c>
      <c r="H25">
        <v>11</v>
      </c>
      <c r="I25">
        <v>10</v>
      </c>
      <c r="J25">
        <v>0</v>
      </c>
      <c r="K25" t="s">
        <v>102</v>
      </c>
      <c r="L25">
        <v>2010</v>
      </c>
      <c r="M25" t="str">
        <f>IF(Fact_JobPosting[[#This Row],[ai_mentioned]]=1,"AI Jobs","Non AI Jobs")</f>
        <v>Non AI Jobs</v>
      </c>
      <c r="N25">
        <v>0</v>
      </c>
      <c r="O25">
        <v>0.04</v>
      </c>
      <c r="P25">
        <v>67162</v>
      </c>
      <c r="Q25">
        <v>3.99</v>
      </c>
      <c r="R25">
        <v>0.61</v>
      </c>
    </row>
    <row r="26" spans="1:18" x14ac:dyDescent="0.3">
      <c r="A26">
        <v>25</v>
      </c>
      <c r="B26">
        <v>1</v>
      </c>
      <c r="C26">
        <v>1</v>
      </c>
      <c r="D26">
        <v>1</v>
      </c>
      <c r="E26">
        <v>4</v>
      </c>
      <c r="F26">
        <v>10</v>
      </c>
      <c r="G26">
        <v>6</v>
      </c>
      <c r="H26">
        <v>1</v>
      </c>
      <c r="I26">
        <v>19</v>
      </c>
      <c r="J26">
        <v>0</v>
      </c>
      <c r="K26" t="s">
        <v>103</v>
      </c>
      <c r="L26">
        <v>2010</v>
      </c>
      <c r="M26" t="str">
        <f>IF(Fact_JobPosting[[#This Row],[ai_mentioned]]=1,"AI Jobs","Non AI Jobs")</f>
        <v>Non AI Jobs</v>
      </c>
      <c r="N26">
        <v>0</v>
      </c>
      <c r="O26">
        <v>0.09</v>
      </c>
      <c r="P26">
        <v>26698</v>
      </c>
      <c r="Q26">
        <v>1.37</v>
      </c>
      <c r="R26">
        <v>0.77</v>
      </c>
    </row>
    <row r="27" spans="1:18" x14ac:dyDescent="0.3">
      <c r="A27">
        <v>26</v>
      </c>
      <c r="B27">
        <v>2</v>
      </c>
      <c r="C27">
        <v>1</v>
      </c>
      <c r="D27">
        <v>1</v>
      </c>
      <c r="E27">
        <v>6</v>
      </c>
      <c r="F27">
        <v>2</v>
      </c>
      <c r="G27">
        <v>5</v>
      </c>
      <c r="H27">
        <v>13</v>
      </c>
      <c r="I27">
        <v>20</v>
      </c>
      <c r="J27">
        <v>0</v>
      </c>
      <c r="K27" t="s">
        <v>106</v>
      </c>
      <c r="L27">
        <v>2010</v>
      </c>
      <c r="M27" t="str">
        <f>IF(Fact_JobPosting[[#This Row],[ai_mentioned]]=1,"AI Jobs","Non AI Jobs")</f>
        <v>Non AI Jobs</v>
      </c>
      <c r="N27">
        <v>0</v>
      </c>
      <c r="O27">
        <v>0.12</v>
      </c>
      <c r="P27">
        <v>28203</v>
      </c>
      <c r="Q27">
        <v>4.6500000000000004</v>
      </c>
      <c r="R27">
        <v>0.62</v>
      </c>
    </row>
    <row r="28" spans="1:18" x14ac:dyDescent="0.3">
      <c r="A28">
        <v>27</v>
      </c>
      <c r="B28">
        <v>1</v>
      </c>
      <c r="C28">
        <v>1</v>
      </c>
      <c r="D28">
        <v>1</v>
      </c>
      <c r="E28">
        <v>3</v>
      </c>
      <c r="F28">
        <v>2</v>
      </c>
      <c r="G28">
        <v>4</v>
      </c>
      <c r="H28">
        <v>5</v>
      </c>
      <c r="I28">
        <v>17</v>
      </c>
      <c r="J28">
        <v>0</v>
      </c>
      <c r="K28" t="s">
        <v>109</v>
      </c>
      <c r="L28">
        <v>2010</v>
      </c>
      <c r="M28" t="str">
        <f>IF(Fact_JobPosting[[#This Row],[ai_mentioned]]=1,"AI Jobs","Non AI Jobs")</f>
        <v>Non AI Jobs</v>
      </c>
      <c r="N28">
        <v>0</v>
      </c>
      <c r="O28">
        <v>0.06</v>
      </c>
      <c r="P28">
        <v>46467</v>
      </c>
      <c r="Q28">
        <v>-3.21</v>
      </c>
      <c r="R28">
        <v>0.74</v>
      </c>
    </row>
    <row r="29" spans="1:18" x14ac:dyDescent="0.3">
      <c r="A29">
        <v>28</v>
      </c>
      <c r="B29">
        <v>1</v>
      </c>
      <c r="C29">
        <v>1</v>
      </c>
      <c r="D29">
        <v>1</v>
      </c>
      <c r="E29">
        <v>5</v>
      </c>
      <c r="F29">
        <v>1</v>
      </c>
      <c r="G29">
        <v>5</v>
      </c>
      <c r="H29">
        <v>7</v>
      </c>
      <c r="I29">
        <v>10</v>
      </c>
      <c r="J29">
        <v>0</v>
      </c>
      <c r="K29" t="s">
        <v>110</v>
      </c>
      <c r="L29">
        <v>2010</v>
      </c>
      <c r="M29" t="str">
        <f>IF(Fact_JobPosting[[#This Row],[ai_mentioned]]=1,"AI Jobs","Non AI Jobs")</f>
        <v>Non AI Jobs</v>
      </c>
      <c r="N29">
        <v>0</v>
      </c>
      <c r="O29">
        <v>0.1</v>
      </c>
      <c r="P29">
        <v>69442</v>
      </c>
      <c r="Q29">
        <v>3.75</v>
      </c>
      <c r="R29">
        <v>0.83</v>
      </c>
    </row>
    <row r="30" spans="1:18" x14ac:dyDescent="0.3">
      <c r="A30">
        <v>29</v>
      </c>
      <c r="B30">
        <v>1</v>
      </c>
      <c r="C30">
        <v>1</v>
      </c>
      <c r="D30">
        <v>1</v>
      </c>
      <c r="E30">
        <v>4</v>
      </c>
      <c r="F30">
        <v>10</v>
      </c>
      <c r="G30">
        <v>5</v>
      </c>
      <c r="H30">
        <v>2</v>
      </c>
      <c r="I30">
        <v>21</v>
      </c>
      <c r="J30">
        <v>0</v>
      </c>
      <c r="K30" t="s">
        <v>111</v>
      </c>
      <c r="L30">
        <v>2010</v>
      </c>
      <c r="M30" t="str">
        <f>IF(Fact_JobPosting[[#This Row],[ai_mentioned]]=1,"AI Jobs","Non AI Jobs")</f>
        <v>Non AI Jobs</v>
      </c>
      <c r="N30">
        <v>0</v>
      </c>
      <c r="O30">
        <v>0.12</v>
      </c>
      <c r="P30">
        <v>63731</v>
      </c>
      <c r="Q30">
        <v>-1.01</v>
      </c>
      <c r="R30">
        <v>0.85</v>
      </c>
    </row>
    <row r="31" spans="1:18" x14ac:dyDescent="0.3">
      <c r="A31">
        <v>30</v>
      </c>
      <c r="B31">
        <v>1</v>
      </c>
      <c r="C31">
        <v>1</v>
      </c>
      <c r="D31">
        <v>1</v>
      </c>
      <c r="E31">
        <v>1</v>
      </c>
      <c r="F31">
        <v>9</v>
      </c>
      <c r="G31">
        <v>3</v>
      </c>
      <c r="H31">
        <v>16</v>
      </c>
      <c r="I31">
        <v>22</v>
      </c>
      <c r="J31">
        <v>0</v>
      </c>
      <c r="K31" t="s">
        <v>114</v>
      </c>
      <c r="L31">
        <v>2010</v>
      </c>
      <c r="M31" t="str">
        <f>IF(Fact_JobPosting[[#This Row],[ai_mentioned]]=1,"AI Jobs","Non AI Jobs")</f>
        <v>Non AI Jobs</v>
      </c>
      <c r="N31">
        <v>0</v>
      </c>
      <c r="O31">
        <v>0.03</v>
      </c>
      <c r="P31">
        <v>18127</v>
      </c>
      <c r="Q31">
        <v>-2.89</v>
      </c>
      <c r="R31">
        <v>0.73</v>
      </c>
    </row>
    <row r="32" spans="1:18" x14ac:dyDescent="0.3">
      <c r="A32">
        <v>31</v>
      </c>
      <c r="B32">
        <v>1</v>
      </c>
      <c r="C32">
        <v>1</v>
      </c>
      <c r="D32">
        <v>1</v>
      </c>
      <c r="E32">
        <v>1</v>
      </c>
      <c r="F32">
        <v>5</v>
      </c>
      <c r="G32">
        <v>2</v>
      </c>
      <c r="H32">
        <v>6</v>
      </c>
      <c r="I32">
        <v>16</v>
      </c>
      <c r="J32">
        <v>0</v>
      </c>
      <c r="K32" t="s">
        <v>116</v>
      </c>
      <c r="L32">
        <v>2010</v>
      </c>
      <c r="M32" t="str">
        <f>IF(Fact_JobPosting[[#This Row],[ai_mentioned]]=1,"AI Jobs","Non AI Jobs")</f>
        <v>Non AI Jobs</v>
      </c>
      <c r="N32">
        <v>0</v>
      </c>
      <c r="O32">
        <v>0.05</v>
      </c>
      <c r="P32">
        <v>51548</v>
      </c>
      <c r="Q32">
        <v>4.9000000000000004</v>
      </c>
      <c r="R32">
        <v>0.84</v>
      </c>
    </row>
    <row r="33" spans="1:18" x14ac:dyDescent="0.3">
      <c r="A33">
        <v>32</v>
      </c>
      <c r="B33">
        <v>1</v>
      </c>
      <c r="C33">
        <v>1</v>
      </c>
      <c r="D33">
        <v>1</v>
      </c>
      <c r="E33">
        <v>5</v>
      </c>
      <c r="F33">
        <v>5</v>
      </c>
      <c r="G33">
        <v>4</v>
      </c>
      <c r="H33">
        <v>5</v>
      </c>
      <c r="I33">
        <v>23</v>
      </c>
      <c r="J33">
        <v>0</v>
      </c>
      <c r="K33" t="s">
        <v>117</v>
      </c>
      <c r="L33">
        <v>2010</v>
      </c>
      <c r="M33" t="str">
        <f>IF(Fact_JobPosting[[#This Row],[ai_mentioned]]=1,"AI Jobs","Non AI Jobs")</f>
        <v>Non AI Jobs</v>
      </c>
      <c r="N33">
        <v>0</v>
      </c>
      <c r="O33">
        <v>0.02</v>
      </c>
      <c r="P33">
        <v>51928</v>
      </c>
      <c r="Q33">
        <v>-0.28999999999999998</v>
      </c>
      <c r="R33">
        <v>0.8</v>
      </c>
    </row>
    <row r="34" spans="1:18" x14ac:dyDescent="0.3">
      <c r="A34">
        <v>33</v>
      </c>
      <c r="B34">
        <v>2</v>
      </c>
      <c r="C34">
        <v>1</v>
      </c>
      <c r="D34">
        <v>1</v>
      </c>
      <c r="E34">
        <v>2</v>
      </c>
      <c r="F34">
        <v>8</v>
      </c>
      <c r="G34">
        <v>1</v>
      </c>
      <c r="H34">
        <v>3</v>
      </c>
      <c r="I34">
        <v>4</v>
      </c>
      <c r="J34">
        <v>0</v>
      </c>
      <c r="K34" t="s">
        <v>119</v>
      </c>
      <c r="L34">
        <v>2010</v>
      </c>
      <c r="M34" t="str">
        <f>IF(Fact_JobPosting[[#This Row],[ai_mentioned]]=1,"AI Jobs","Non AI Jobs")</f>
        <v>Non AI Jobs</v>
      </c>
      <c r="N34">
        <v>0</v>
      </c>
      <c r="O34">
        <v>0.01</v>
      </c>
      <c r="P34">
        <v>33399</v>
      </c>
      <c r="Q34">
        <v>3.68</v>
      </c>
      <c r="R34">
        <v>0.64</v>
      </c>
    </row>
    <row r="35" spans="1:18" x14ac:dyDescent="0.3">
      <c r="A35">
        <v>34</v>
      </c>
      <c r="B35">
        <v>1</v>
      </c>
      <c r="C35">
        <v>1</v>
      </c>
      <c r="D35">
        <v>1</v>
      </c>
      <c r="E35">
        <v>2</v>
      </c>
      <c r="F35">
        <v>5</v>
      </c>
      <c r="G35">
        <v>9</v>
      </c>
      <c r="H35">
        <v>9</v>
      </c>
      <c r="I35">
        <v>10</v>
      </c>
      <c r="J35">
        <v>0</v>
      </c>
      <c r="K35" t="s">
        <v>121</v>
      </c>
      <c r="L35">
        <v>2010</v>
      </c>
      <c r="M35" t="str">
        <f>IF(Fact_JobPosting[[#This Row],[ai_mentioned]]=1,"AI Jobs","Non AI Jobs")</f>
        <v>Non AI Jobs</v>
      </c>
      <c r="N35">
        <v>0</v>
      </c>
      <c r="O35">
        <v>0.01</v>
      </c>
      <c r="P35">
        <v>78508</v>
      </c>
      <c r="Q35">
        <v>0.63</v>
      </c>
      <c r="R35">
        <v>0.86</v>
      </c>
    </row>
    <row r="36" spans="1:18" x14ac:dyDescent="0.3">
      <c r="A36">
        <v>35</v>
      </c>
      <c r="B36">
        <v>2</v>
      </c>
      <c r="C36">
        <v>1</v>
      </c>
      <c r="D36">
        <v>1</v>
      </c>
      <c r="E36">
        <v>1</v>
      </c>
      <c r="F36">
        <v>9</v>
      </c>
      <c r="G36">
        <v>5</v>
      </c>
      <c r="H36">
        <v>13</v>
      </c>
      <c r="I36">
        <v>3</v>
      </c>
      <c r="J36">
        <v>0</v>
      </c>
      <c r="K36" t="s">
        <v>122</v>
      </c>
      <c r="L36">
        <v>2010</v>
      </c>
      <c r="M36" t="str">
        <f>IF(Fact_JobPosting[[#This Row],[ai_mentioned]]=1,"AI Jobs","Non AI Jobs")</f>
        <v>Non AI Jobs</v>
      </c>
      <c r="N36">
        <v>0</v>
      </c>
      <c r="O36">
        <v>0.17</v>
      </c>
      <c r="P36">
        <v>22122</v>
      </c>
      <c r="Q36">
        <v>-2.2200000000000002</v>
      </c>
      <c r="R36">
        <v>0.66</v>
      </c>
    </row>
    <row r="37" spans="1:18" x14ac:dyDescent="0.3">
      <c r="A37">
        <v>36</v>
      </c>
      <c r="B37">
        <v>1</v>
      </c>
      <c r="C37">
        <v>1</v>
      </c>
      <c r="D37">
        <v>1</v>
      </c>
      <c r="E37">
        <v>2</v>
      </c>
      <c r="F37">
        <v>7</v>
      </c>
      <c r="G37">
        <v>8</v>
      </c>
      <c r="H37">
        <v>12</v>
      </c>
      <c r="I37">
        <v>24</v>
      </c>
      <c r="J37">
        <v>0</v>
      </c>
      <c r="K37" t="s">
        <v>123</v>
      </c>
      <c r="L37">
        <v>2010</v>
      </c>
      <c r="M37" t="str">
        <f>IF(Fact_JobPosting[[#This Row],[ai_mentioned]]=1,"AI Jobs","Non AI Jobs")</f>
        <v>Non AI Jobs</v>
      </c>
      <c r="N37">
        <v>0</v>
      </c>
      <c r="O37">
        <v>0.1</v>
      </c>
      <c r="P37">
        <v>16089</v>
      </c>
      <c r="Q37">
        <v>-2.27</v>
      </c>
      <c r="R37">
        <v>0.7</v>
      </c>
    </row>
    <row r="38" spans="1:18" x14ac:dyDescent="0.3">
      <c r="A38">
        <v>37</v>
      </c>
      <c r="B38">
        <v>1</v>
      </c>
      <c r="C38">
        <v>1</v>
      </c>
      <c r="D38">
        <v>1</v>
      </c>
      <c r="E38">
        <v>2</v>
      </c>
      <c r="F38">
        <v>10</v>
      </c>
      <c r="G38">
        <v>2</v>
      </c>
      <c r="H38">
        <v>9</v>
      </c>
      <c r="I38">
        <v>25</v>
      </c>
      <c r="J38">
        <v>0</v>
      </c>
      <c r="K38" t="s">
        <v>125</v>
      </c>
      <c r="L38">
        <v>2010</v>
      </c>
      <c r="M38" t="str">
        <f>IF(Fact_JobPosting[[#This Row],[ai_mentioned]]=1,"AI Jobs","Non AI Jobs")</f>
        <v>Non AI Jobs</v>
      </c>
      <c r="N38">
        <v>0</v>
      </c>
      <c r="O38">
        <v>0.04</v>
      </c>
      <c r="P38">
        <v>79382</v>
      </c>
      <c r="Q38">
        <v>-1.1100000000000001</v>
      </c>
      <c r="R38">
        <v>0.7</v>
      </c>
    </row>
    <row r="39" spans="1:18" x14ac:dyDescent="0.3">
      <c r="A39">
        <v>38</v>
      </c>
      <c r="B39">
        <v>2</v>
      </c>
      <c r="C39">
        <v>1</v>
      </c>
      <c r="D39">
        <v>1</v>
      </c>
      <c r="E39">
        <v>3</v>
      </c>
      <c r="F39">
        <v>6</v>
      </c>
      <c r="G39">
        <v>7</v>
      </c>
      <c r="H39">
        <v>14</v>
      </c>
      <c r="I39">
        <v>25</v>
      </c>
      <c r="J39">
        <v>0</v>
      </c>
      <c r="K39" t="s">
        <v>127</v>
      </c>
      <c r="L39">
        <v>2010</v>
      </c>
      <c r="M39" t="str">
        <f>IF(Fact_JobPosting[[#This Row],[ai_mentioned]]=1,"AI Jobs","Non AI Jobs")</f>
        <v>Non AI Jobs</v>
      </c>
      <c r="N39">
        <v>0</v>
      </c>
      <c r="O39">
        <v>0.11</v>
      </c>
      <c r="P39">
        <v>62849</v>
      </c>
      <c r="Q39">
        <v>-4.46</v>
      </c>
      <c r="R39">
        <v>0.66</v>
      </c>
    </row>
    <row r="40" spans="1:18" x14ac:dyDescent="0.3">
      <c r="A40">
        <v>39</v>
      </c>
      <c r="B40">
        <v>3</v>
      </c>
      <c r="C40">
        <v>3</v>
      </c>
      <c r="D40">
        <v>1</v>
      </c>
      <c r="E40">
        <v>4</v>
      </c>
      <c r="F40">
        <v>6</v>
      </c>
      <c r="G40">
        <v>5</v>
      </c>
      <c r="H40">
        <v>5</v>
      </c>
      <c r="I40">
        <v>26</v>
      </c>
      <c r="J40">
        <v>0</v>
      </c>
      <c r="K40" t="s">
        <v>128</v>
      </c>
      <c r="L40">
        <v>2010</v>
      </c>
      <c r="M40" t="str">
        <f>IF(Fact_JobPosting[[#This Row],[ai_mentioned]]=1,"AI Jobs","Non AI Jobs")</f>
        <v>AI Jobs</v>
      </c>
      <c r="N40">
        <v>1</v>
      </c>
      <c r="O40">
        <v>0.53</v>
      </c>
      <c r="P40">
        <v>27995</v>
      </c>
      <c r="Q40">
        <v>0.8</v>
      </c>
      <c r="R40">
        <v>0.27</v>
      </c>
    </row>
    <row r="41" spans="1:18" x14ac:dyDescent="0.3">
      <c r="A41">
        <v>40</v>
      </c>
      <c r="B41">
        <v>1</v>
      </c>
      <c r="C41">
        <v>1</v>
      </c>
      <c r="D41">
        <v>1</v>
      </c>
      <c r="E41">
        <v>2</v>
      </c>
      <c r="F41">
        <v>3</v>
      </c>
      <c r="G41">
        <v>7</v>
      </c>
      <c r="H41">
        <v>9</v>
      </c>
      <c r="I41">
        <v>21</v>
      </c>
      <c r="J41">
        <v>0</v>
      </c>
      <c r="K41" t="s">
        <v>131</v>
      </c>
      <c r="L41">
        <v>2010</v>
      </c>
      <c r="M41" t="str">
        <f>IF(Fact_JobPosting[[#This Row],[ai_mentioned]]=1,"AI Jobs","Non AI Jobs")</f>
        <v>Non AI Jobs</v>
      </c>
      <c r="N41">
        <v>0</v>
      </c>
      <c r="O41">
        <v>0.13</v>
      </c>
      <c r="P41">
        <v>65925</v>
      </c>
      <c r="Q41">
        <v>-0.26</v>
      </c>
      <c r="R41">
        <v>0.86</v>
      </c>
    </row>
    <row r="42" spans="1:18" x14ac:dyDescent="0.3">
      <c r="A42">
        <v>41</v>
      </c>
      <c r="B42">
        <v>1</v>
      </c>
      <c r="C42">
        <v>1</v>
      </c>
      <c r="D42">
        <v>1</v>
      </c>
      <c r="E42">
        <v>6</v>
      </c>
      <c r="F42">
        <v>10</v>
      </c>
      <c r="G42">
        <v>7</v>
      </c>
      <c r="H42">
        <v>4</v>
      </c>
      <c r="I42">
        <v>11</v>
      </c>
      <c r="J42">
        <v>0</v>
      </c>
      <c r="K42" t="s">
        <v>132</v>
      </c>
      <c r="L42">
        <v>2010</v>
      </c>
      <c r="M42" t="str">
        <f>IF(Fact_JobPosting[[#This Row],[ai_mentioned]]=1,"AI Jobs","Non AI Jobs")</f>
        <v>Non AI Jobs</v>
      </c>
      <c r="N42">
        <v>0</v>
      </c>
      <c r="O42">
        <v>0.13</v>
      </c>
      <c r="P42">
        <v>17654</v>
      </c>
      <c r="Q42">
        <v>4.5</v>
      </c>
      <c r="R42">
        <v>0.84</v>
      </c>
    </row>
    <row r="43" spans="1:18" x14ac:dyDescent="0.3">
      <c r="A43">
        <v>42</v>
      </c>
      <c r="B43">
        <v>1</v>
      </c>
      <c r="C43">
        <v>1</v>
      </c>
      <c r="D43">
        <v>1</v>
      </c>
      <c r="E43">
        <v>6</v>
      </c>
      <c r="F43">
        <v>4</v>
      </c>
      <c r="G43">
        <v>7</v>
      </c>
      <c r="H43">
        <v>10</v>
      </c>
      <c r="I43">
        <v>15</v>
      </c>
      <c r="J43">
        <v>0</v>
      </c>
      <c r="K43" t="s">
        <v>134</v>
      </c>
      <c r="L43">
        <v>2010</v>
      </c>
      <c r="M43" t="str">
        <f>IF(Fact_JobPosting[[#This Row],[ai_mentioned]]=1,"AI Jobs","Non AI Jobs")</f>
        <v>Non AI Jobs</v>
      </c>
      <c r="N43">
        <v>0</v>
      </c>
      <c r="O43">
        <v>0.17</v>
      </c>
      <c r="P43">
        <v>60482</v>
      </c>
      <c r="Q43">
        <v>3.56</v>
      </c>
      <c r="R43">
        <v>0.7</v>
      </c>
    </row>
    <row r="44" spans="1:18" x14ac:dyDescent="0.3">
      <c r="A44">
        <v>43</v>
      </c>
      <c r="B44">
        <v>2</v>
      </c>
      <c r="C44">
        <v>1</v>
      </c>
      <c r="D44">
        <v>1</v>
      </c>
      <c r="E44">
        <v>1</v>
      </c>
      <c r="F44">
        <v>3</v>
      </c>
      <c r="G44">
        <v>6</v>
      </c>
      <c r="H44">
        <v>11</v>
      </c>
      <c r="I44">
        <v>27</v>
      </c>
      <c r="J44">
        <v>0</v>
      </c>
      <c r="K44" t="s">
        <v>136</v>
      </c>
      <c r="L44">
        <v>2010</v>
      </c>
      <c r="M44" t="str">
        <f>IF(Fact_JobPosting[[#This Row],[ai_mentioned]]=1,"AI Jobs","Non AI Jobs")</f>
        <v>Non AI Jobs</v>
      </c>
      <c r="N44">
        <v>0</v>
      </c>
      <c r="O44">
        <v>0.01</v>
      </c>
      <c r="P44">
        <v>59976</v>
      </c>
      <c r="Q44">
        <v>-1.27</v>
      </c>
      <c r="R44">
        <v>0.67</v>
      </c>
    </row>
    <row r="45" spans="1:18" x14ac:dyDescent="0.3">
      <c r="A45">
        <v>44</v>
      </c>
      <c r="B45">
        <v>2</v>
      </c>
      <c r="C45">
        <v>1</v>
      </c>
      <c r="D45">
        <v>1</v>
      </c>
      <c r="E45">
        <v>6</v>
      </c>
      <c r="F45">
        <v>7</v>
      </c>
      <c r="G45">
        <v>4</v>
      </c>
      <c r="H45">
        <v>11</v>
      </c>
      <c r="I45">
        <v>6</v>
      </c>
      <c r="J45">
        <v>0</v>
      </c>
      <c r="K45" t="s">
        <v>138</v>
      </c>
      <c r="L45">
        <v>2010</v>
      </c>
      <c r="M45" t="str">
        <f>IF(Fact_JobPosting[[#This Row],[ai_mentioned]]=1,"AI Jobs","Non AI Jobs")</f>
        <v>Non AI Jobs</v>
      </c>
      <c r="N45">
        <v>0</v>
      </c>
      <c r="O45">
        <v>0.06</v>
      </c>
      <c r="P45">
        <v>66621</v>
      </c>
      <c r="Q45">
        <v>0.11</v>
      </c>
      <c r="R45">
        <v>0.62</v>
      </c>
    </row>
    <row r="46" spans="1:18" x14ac:dyDescent="0.3">
      <c r="A46">
        <v>45</v>
      </c>
      <c r="B46">
        <v>2</v>
      </c>
      <c r="C46">
        <v>1</v>
      </c>
      <c r="D46">
        <v>1</v>
      </c>
      <c r="E46">
        <v>5</v>
      </c>
      <c r="F46">
        <v>6</v>
      </c>
      <c r="G46">
        <v>6</v>
      </c>
      <c r="H46">
        <v>4</v>
      </c>
      <c r="I46">
        <v>28</v>
      </c>
      <c r="J46">
        <v>0</v>
      </c>
      <c r="K46" t="s">
        <v>139</v>
      </c>
      <c r="L46">
        <v>2010</v>
      </c>
      <c r="M46" t="str">
        <f>IF(Fact_JobPosting[[#This Row],[ai_mentioned]]=1,"AI Jobs","Non AI Jobs")</f>
        <v>Non AI Jobs</v>
      </c>
      <c r="N46">
        <v>0</v>
      </c>
      <c r="O46">
        <v>0.13</v>
      </c>
      <c r="P46">
        <v>16927</v>
      </c>
      <c r="Q46">
        <v>0.21</v>
      </c>
      <c r="R46">
        <v>0.64</v>
      </c>
    </row>
    <row r="47" spans="1:18" x14ac:dyDescent="0.3">
      <c r="A47">
        <v>46</v>
      </c>
      <c r="B47">
        <v>3</v>
      </c>
      <c r="C47">
        <v>3</v>
      </c>
      <c r="D47">
        <v>1</v>
      </c>
      <c r="E47">
        <v>5</v>
      </c>
      <c r="F47">
        <v>7</v>
      </c>
      <c r="G47">
        <v>4</v>
      </c>
      <c r="H47">
        <v>6</v>
      </c>
      <c r="I47">
        <v>23</v>
      </c>
      <c r="J47">
        <v>0</v>
      </c>
      <c r="K47" t="s">
        <v>141</v>
      </c>
      <c r="L47">
        <v>2010</v>
      </c>
      <c r="M47" t="str">
        <f>IF(Fact_JobPosting[[#This Row],[ai_mentioned]]=1,"AI Jobs","Non AI Jobs")</f>
        <v>AI Jobs</v>
      </c>
      <c r="N47">
        <v>1</v>
      </c>
      <c r="O47">
        <v>0.42</v>
      </c>
      <c r="P47">
        <v>75229</v>
      </c>
      <c r="Q47">
        <v>-2.37</v>
      </c>
      <c r="R47">
        <v>0.17</v>
      </c>
    </row>
    <row r="48" spans="1:18" x14ac:dyDescent="0.3">
      <c r="A48">
        <v>47</v>
      </c>
      <c r="B48">
        <v>1</v>
      </c>
      <c r="C48">
        <v>1</v>
      </c>
      <c r="D48">
        <v>1</v>
      </c>
      <c r="E48">
        <v>5</v>
      </c>
      <c r="F48">
        <v>10</v>
      </c>
      <c r="G48">
        <v>2</v>
      </c>
      <c r="H48">
        <v>1</v>
      </c>
      <c r="I48">
        <v>29</v>
      </c>
      <c r="J48">
        <v>0</v>
      </c>
      <c r="K48" t="s">
        <v>142</v>
      </c>
      <c r="L48">
        <v>2010</v>
      </c>
      <c r="M48" t="str">
        <f>IF(Fact_JobPosting[[#This Row],[ai_mentioned]]=1,"AI Jobs","Non AI Jobs")</f>
        <v>Non AI Jobs</v>
      </c>
      <c r="N48">
        <v>0</v>
      </c>
      <c r="O48">
        <v>0.15</v>
      </c>
      <c r="P48">
        <v>39367</v>
      </c>
      <c r="Q48">
        <v>-4.96</v>
      </c>
      <c r="R48">
        <v>0.85</v>
      </c>
    </row>
    <row r="49" spans="1:18" x14ac:dyDescent="0.3">
      <c r="A49">
        <v>48</v>
      </c>
      <c r="B49">
        <v>1</v>
      </c>
      <c r="C49">
        <v>1</v>
      </c>
      <c r="D49">
        <v>1</v>
      </c>
      <c r="E49">
        <v>5</v>
      </c>
      <c r="F49">
        <v>4</v>
      </c>
      <c r="G49">
        <v>6</v>
      </c>
      <c r="H49">
        <v>6</v>
      </c>
      <c r="I49">
        <v>8</v>
      </c>
      <c r="J49">
        <v>0</v>
      </c>
      <c r="K49" t="s">
        <v>144</v>
      </c>
      <c r="L49">
        <v>2010</v>
      </c>
      <c r="M49" t="str">
        <f>IF(Fact_JobPosting[[#This Row],[ai_mentioned]]=1,"AI Jobs","Non AI Jobs")</f>
        <v>Non AI Jobs</v>
      </c>
      <c r="N49">
        <v>0</v>
      </c>
      <c r="O49">
        <v>0.19</v>
      </c>
      <c r="P49">
        <v>15834</v>
      </c>
      <c r="Q49">
        <v>2.95</v>
      </c>
      <c r="R49">
        <v>0.82</v>
      </c>
    </row>
    <row r="50" spans="1:18" x14ac:dyDescent="0.3">
      <c r="A50">
        <v>49</v>
      </c>
      <c r="B50">
        <v>1</v>
      </c>
      <c r="C50">
        <v>1</v>
      </c>
      <c r="D50">
        <v>1</v>
      </c>
      <c r="E50">
        <v>4</v>
      </c>
      <c r="F50">
        <v>5</v>
      </c>
      <c r="G50">
        <v>6</v>
      </c>
      <c r="H50">
        <v>12</v>
      </c>
      <c r="I50">
        <v>8</v>
      </c>
      <c r="J50">
        <v>0</v>
      </c>
      <c r="K50" t="s">
        <v>145</v>
      </c>
      <c r="L50">
        <v>2010</v>
      </c>
      <c r="M50" t="str">
        <f>IF(Fact_JobPosting[[#This Row],[ai_mentioned]]=1,"AI Jobs","Non AI Jobs")</f>
        <v>Non AI Jobs</v>
      </c>
      <c r="N50">
        <v>0</v>
      </c>
      <c r="O50">
        <v>0.13</v>
      </c>
      <c r="P50">
        <v>20584</v>
      </c>
      <c r="Q50">
        <v>-2.23</v>
      </c>
      <c r="R50">
        <v>0.81</v>
      </c>
    </row>
    <row r="51" spans="1:18" x14ac:dyDescent="0.3">
      <c r="A51">
        <v>50</v>
      </c>
      <c r="B51">
        <v>1</v>
      </c>
      <c r="C51">
        <v>1</v>
      </c>
      <c r="D51">
        <v>1</v>
      </c>
      <c r="E51">
        <v>4</v>
      </c>
      <c r="F51">
        <v>10</v>
      </c>
      <c r="G51">
        <v>5</v>
      </c>
      <c r="H51">
        <v>11</v>
      </c>
      <c r="I51">
        <v>30</v>
      </c>
      <c r="J51">
        <v>0</v>
      </c>
      <c r="K51" t="s">
        <v>146</v>
      </c>
      <c r="L51">
        <v>2010</v>
      </c>
      <c r="M51" t="str">
        <f>IF(Fact_JobPosting[[#This Row],[ai_mentioned]]=1,"AI Jobs","Non AI Jobs")</f>
        <v>Non AI Jobs</v>
      </c>
      <c r="N51">
        <v>0</v>
      </c>
      <c r="O51">
        <v>0.02</v>
      </c>
      <c r="P51">
        <v>73040</v>
      </c>
      <c r="Q51">
        <v>4.5199999999999996</v>
      </c>
      <c r="R51">
        <v>0.89</v>
      </c>
    </row>
    <row r="52" spans="1:18" x14ac:dyDescent="0.3">
      <c r="A52">
        <v>51</v>
      </c>
      <c r="B52">
        <v>1</v>
      </c>
      <c r="C52">
        <v>1</v>
      </c>
      <c r="D52">
        <v>1</v>
      </c>
      <c r="E52">
        <v>3</v>
      </c>
      <c r="F52">
        <v>5</v>
      </c>
      <c r="G52">
        <v>7</v>
      </c>
      <c r="H52">
        <v>11</v>
      </c>
      <c r="I52">
        <v>30</v>
      </c>
      <c r="J52">
        <v>0</v>
      </c>
      <c r="K52" t="s">
        <v>148</v>
      </c>
      <c r="L52">
        <v>2010</v>
      </c>
      <c r="M52" t="str">
        <f>IF(Fact_JobPosting[[#This Row],[ai_mentioned]]=1,"AI Jobs","Non AI Jobs")</f>
        <v>Non AI Jobs</v>
      </c>
      <c r="N52">
        <v>0</v>
      </c>
      <c r="O52">
        <v>0.03</v>
      </c>
      <c r="P52">
        <v>59813</v>
      </c>
      <c r="Q52">
        <v>1.23</v>
      </c>
      <c r="R52">
        <v>0.8</v>
      </c>
    </row>
    <row r="53" spans="1:18" x14ac:dyDescent="0.3">
      <c r="A53">
        <v>52</v>
      </c>
      <c r="B53">
        <v>2</v>
      </c>
      <c r="C53">
        <v>1</v>
      </c>
      <c r="D53">
        <v>1</v>
      </c>
      <c r="E53">
        <v>3</v>
      </c>
      <c r="F53">
        <v>2</v>
      </c>
      <c r="G53">
        <v>7</v>
      </c>
      <c r="H53">
        <v>8</v>
      </c>
      <c r="I53">
        <v>31</v>
      </c>
      <c r="J53">
        <v>0</v>
      </c>
      <c r="K53" t="s">
        <v>149</v>
      </c>
      <c r="L53">
        <v>2010</v>
      </c>
      <c r="M53" t="str">
        <f>IF(Fact_JobPosting[[#This Row],[ai_mentioned]]=1,"AI Jobs","Non AI Jobs")</f>
        <v>Non AI Jobs</v>
      </c>
      <c r="N53">
        <v>0</v>
      </c>
      <c r="O53">
        <v>0.1</v>
      </c>
      <c r="P53">
        <v>51488</v>
      </c>
      <c r="Q53">
        <v>4.22</v>
      </c>
      <c r="R53">
        <v>0.6</v>
      </c>
    </row>
    <row r="54" spans="1:18" x14ac:dyDescent="0.3">
      <c r="A54">
        <v>53</v>
      </c>
      <c r="B54">
        <v>1</v>
      </c>
      <c r="C54">
        <v>1</v>
      </c>
      <c r="D54">
        <v>1</v>
      </c>
      <c r="E54">
        <v>5</v>
      </c>
      <c r="F54">
        <v>6</v>
      </c>
      <c r="G54">
        <v>6</v>
      </c>
      <c r="H54">
        <v>16</v>
      </c>
      <c r="I54">
        <v>32</v>
      </c>
      <c r="J54">
        <v>0</v>
      </c>
      <c r="K54" t="s">
        <v>151</v>
      </c>
      <c r="L54">
        <v>2010</v>
      </c>
      <c r="M54" t="str">
        <f>IF(Fact_JobPosting[[#This Row],[ai_mentioned]]=1,"AI Jobs","Non AI Jobs")</f>
        <v>Non AI Jobs</v>
      </c>
      <c r="N54">
        <v>0</v>
      </c>
      <c r="O54">
        <v>7.0000000000000007E-2</v>
      </c>
      <c r="P54">
        <v>49995</v>
      </c>
      <c r="Q54">
        <v>-3.39</v>
      </c>
      <c r="R54">
        <v>0.7</v>
      </c>
    </row>
    <row r="55" spans="1:18" x14ac:dyDescent="0.3">
      <c r="A55">
        <v>54</v>
      </c>
      <c r="B55">
        <v>1</v>
      </c>
      <c r="C55">
        <v>1</v>
      </c>
      <c r="D55">
        <v>1</v>
      </c>
      <c r="E55">
        <v>2</v>
      </c>
      <c r="F55">
        <v>8</v>
      </c>
      <c r="G55">
        <v>8</v>
      </c>
      <c r="H55">
        <v>13</v>
      </c>
      <c r="I55">
        <v>33</v>
      </c>
      <c r="J55">
        <v>0</v>
      </c>
      <c r="K55" t="s">
        <v>153</v>
      </c>
      <c r="L55">
        <v>2010</v>
      </c>
      <c r="M55" t="str">
        <f>IF(Fact_JobPosting[[#This Row],[ai_mentioned]]=1,"AI Jobs","Non AI Jobs")</f>
        <v>Non AI Jobs</v>
      </c>
      <c r="N55">
        <v>0</v>
      </c>
      <c r="O55">
        <v>0.18</v>
      </c>
      <c r="P55">
        <v>51565</v>
      </c>
      <c r="Q55">
        <v>-1.02</v>
      </c>
      <c r="R55">
        <v>0.89</v>
      </c>
    </row>
    <row r="56" spans="1:18" x14ac:dyDescent="0.3">
      <c r="A56">
        <v>55</v>
      </c>
      <c r="B56">
        <v>1</v>
      </c>
      <c r="C56">
        <v>1</v>
      </c>
      <c r="D56">
        <v>1</v>
      </c>
      <c r="E56">
        <v>3</v>
      </c>
      <c r="F56">
        <v>3</v>
      </c>
      <c r="G56">
        <v>9</v>
      </c>
      <c r="H56">
        <v>12</v>
      </c>
      <c r="I56">
        <v>34</v>
      </c>
      <c r="J56">
        <v>0</v>
      </c>
      <c r="K56" t="s">
        <v>155</v>
      </c>
      <c r="L56">
        <v>2010</v>
      </c>
      <c r="M56" t="str">
        <f>IF(Fact_JobPosting[[#This Row],[ai_mentioned]]=1,"AI Jobs","Non AI Jobs")</f>
        <v>Non AI Jobs</v>
      </c>
      <c r="N56">
        <v>0</v>
      </c>
      <c r="O56">
        <v>0.02</v>
      </c>
      <c r="P56">
        <v>18055</v>
      </c>
      <c r="Q56">
        <v>0.01</v>
      </c>
      <c r="R56">
        <v>0.75</v>
      </c>
    </row>
    <row r="57" spans="1:18" x14ac:dyDescent="0.3">
      <c r="A57">
        <v>56</v>
      </c>
      <c r="B57">
        <v>1</v>
      </c>
      <c r="C57">
        <v>1</v>
      </c>
      <c r="D57">
        <v>1</v>
      </c>
      <c r="E57">
        <v>1</v>
      </c>
      <c r="F57">
        <v>7</v>
      </c>
      <c r="G57">
        <v>2</v>
      </c>
      <c r="H57">
        <v>6</v>
      </c>
      <c r="I57">
        <v>35</v>
      </c>
      <c r="J57">
        <v>0</v>
      </c>
      <c r="K57" t="s">
        <v>157</v>
      </c>
      <c r="L57">
        <v>2010</v>
      </c>
      <c r="M57" t="str">
        <f>IF(Fact_JobPosting[[#This Row],[ai_mentioned]]=1,"AI Jobs","Non AI Jobs")</f>
        <v>Non AI Jobs</v>
      </c>
      <c r="N57">
        <v>0</v>
      </c>
      <c r="O57">
        <v>0.04</v>
      </c>
      <c r="P57">
        <v>33483</v>
      </c>
      <c r="Q57">
        <v>-4.6100000000000003</v>
      </c>
      <c r="R57">
        <v>0.7</v>
      </c>
    </row>
    <row r="58" spans="1:18" x14ac:dyDescent="0.3">
      <c r="A58">
        <v>57</v>
      </c>
      <c r="B58">
        <v>3</v>
      </c>
      <c r="C58">
        <v>2</v>
      </c>
      <c r="D58">
        <v>1</v>
      </c>
      <c r="E58">
        <v>1</v>
      </c>
      <c r="F58">
        <v>5</v>
      </c>
      <c r="G58">
        <v>4</v>
      </c>
      <c r="H58">
        <v>7</v>
      </c>
      <c r="I58">
        <v>6</v>
      </c>
      <c r="J58">
        <v>0</v>
      </c>
      <c r="K58" t="s">
        <v>159</v>
      </c>
      <c r="L58">
        <v>2010</v>
      </c>
      <c r="M58" t="str">
        <f>IF(Fact_JobPosting[[#This Row],[ai_mentioned]]=1,"AI Jobs","Non AI Jobs")</f>
        <v>AI Jobs</v>
      </c>
      <c r="N58">
        <v>1</v>
      </c>
      <c r="O58">
        <v>0.7</v>
      </c>
      <c r="P58">
        <v>76155</v>
      </c>
      <c r="Q58">
        <v>2.6</v>
      </c>
      <c r="R58">
        <v>0.36</v>
      </c>
    </row>
    <row r="59" spans="1:18" x14ac:dyDescent="0.3">
      <c r="A59">
        <v>58</v>
      </c>
      <c r="B59">
        <v>2</v>
      </c>
      <c r="C59">
        <v>1</v>
      </c>
      <c r="D59">
        <v>1</v>
      </c>
      <c r="E59">
        <v>1</v>
      </c>
      <c r="F59">
        <v>8</v>
      </c>
      <c r="G59">
        <v>9</v>
      </c>
      <c r="H59">
        <v>15</v>
      </c>
      <c r="I59">
        <v>34</v>
      </c>
      <c r="J59">
        <v>0</v>
      </c>
      <c r="K59" t="s">
        <v>160</v>
      </c>
      <c r="L59">
        <v>2010</v>
      </c>
      <c r="M59" t="str">
        <f>IF(Fact_JobPosting[[#This Row],[ai_mentioned]]=1,"AI Jobs","Non AI Jobs")</f>
        <v>Non AI Jobs</v>
      </c>
      <c r="N59">
        <v>0</v>
      </c>
      <c r="O59">
        <v>0.1</v>
      </c>
      <c r="P59">
        <v>15719</v>
      </c>
      <c r="Q59">
        <v>1.72</v>
      </c>
      <c r="R59">
        <v>0.61</v>
      </c>
    </row>
    <row r="60" spans="1:18" x14ac:dyDescent="0.3">
      <c r="A60">
        <v>59</v>
      </c>
      <c r="B60">
        <v>2</v>
      </c>
      <c r="C60">
        <v>1</v>
      </c>
      <c r="D60">
        <v>1</v>
      </c>
      <c r="E60">
        <v>2</v>
      </c>
      <c r="F60">
        <v>3</v>
      </c>
      <c r="G60">
        <v>3</v>
      </c>
      <c r="H60">
        <v>10</v>
      </c>
      <c r="I60">
        <v>32</v>
      </c>
      <c r="J60">
        <v>0</v>
      </c>
      <c r="K60" t="s">
        <v>161</v>
      </c>
      <c r="L60">
        <v>2010</v>
      </c>
      <c r="M60" t="str">
        <f>IF(Fact_JobPosting[[#This Row],[ai_mentioned]]=1,"AI Jobs","Non AI Jobs")</f>
        <v>Non AI Jobs</v>
      </c>
      <c r="N60">
        <v>0</v>
      </c>
      <c r="O60">
        <v>0.12</v>
      </c>
      <c r="P60">
        <v>60272</v>
      </c>
      <c r="Q60">
        <v>-0.61</v>
      </c>
      <c r="R60">
        <v>0.6</v>
      </c>
    </row>
    <row r="61" spans="1:18" x14ac:dyDescent="0.3">
      <c r="A61">
        <v>60</v>
      </c>
      <c r="B61">
        <v>2</v>
      </c>
      <c r="C61">
        <v>1</v>
      </c>
      <c r="D61">
        <v>1</v>
      </c>
      <c r="E61">
        <v>4</v>
      </c>
      <c r="F61">
        <v>2</v>
      </c>
      <c r="G61">
        <v>7</v>
      </c>
      <c r="H61">
        <v>3</v>
      </c>
      <c r="I61">
        <v>19</v>
      </c>
      <c r="J61">
        <v>0</v>
      </c>
      <c r="K61" t="s">
        <v>162</v>
      </c>
      <c r="L61">
        <v>2010</v>
      </c>
      <c r="M61" t="str">
        <f>IF(Fact_JobPosting[[#This Row],[ai_mentioned]]=1,"AI Jobs","Non AI Jobs")</f>
        <v>Non AI Jobs</v>
      </c>
      <c r="N61">
        <v>0</v>
      </c>
      <c r="O61">
        <v>0.09</v>
      </c>
      <c r="P61">
        <v>34128</v>
      </c>
      <c r="Q61">
        <v>-0.84</v>
      </c>
      <c r="R61">
        <v>0.64</v>
      </c>
    </row>
    <row r="62" spans="1:18" x14ac:dyDescent="0.3">
      <c r="A62">
        <v>61</v>
      </c>
      <c r="B62">
        <v>1</v>
      </c>
      <c r="C62">
        <v>1</v>
      </c>
      <c r="D62">
        <v>1</v>
      </c>
      <c r="E62">
        <v>4</v>
      </c>
      <c r="F62">
        <v>5</v>
      </c>
      <c r="G62">
        <v>7</v>
      </c>
      <c r="H62">
        <v>12</v>
      </c>
      <c r="I62">
        <v>5</v>
      </c>
      <c r="J62">
        <v>0</v>
      </c>
      <c r="K62" t="s">
        <v>163</v>
      </c>
      <c r="L62">
        <v>2010</v>
      </c>
      <c r="M62" t="str">
        <f>IF(Fact_JobPosting[[#This Row],[ai_mentioned]]=1,"AI Jobs","Non AI Jobs")</f>
        <v>Non AI Jobs</v>
      </c>
      <c r="N62">
        <v>0</v>
      </c>
      <c r="O62">
        <v>0.13</v>
      </c>
      <c r="P62">
        <v>17857</v>
      </c>
      <c r="Q62">
        <v>-0.83</v>
      </c>
      <c r="R62">
        <v>0.86</v>
      </c>
    </row>
    <row r="63" spans="1:18" x14ac:dyDescent="0.3">
      <c r="A63">
        <v>62</v>
      </c>
      <c r="B63">
        <v>1</v>
      </c>
      <c r="C63">
        <v>1</v>
      </c>
      <c r="D63">
        <v>1</v>
      </c>
      <c r="E63">
        <v>4</v>
      </c>
      <c r="F63">
        <v>2</v>
      </c>
      <c r="G63">
        <v>6</v>
      </c>
      <c r="H63">
        <v>1</v>
      </c>
      <c r="I63">
        <v>19</v>
      </c>
      <c r="J63">
        <v>0</v>
      </c>
      <c r="K63" t="s">
        <v>164</v>
      </c>
      <c r="L63">
        <v>2010</v>
      </c>
      <c r="M63" t="str">
        <f>IF(Fact_JobPosting[[#This Row],[ai_mentioned]]=1,"AI Jobs","Non AI Jobs")</f>
        <v>Non AI Jobs</v>
      </c>
      <c r="N63">
        <v>0</v>
      </c>
      <c r="O63">
        <v>0.08</v>
      </c>
      <c r="P63">
        <v>30309</v>
      </c>
      <c r="Q63">
        <v>-0.74</v>
      </c>
      <c r="R63">
        <v>0.75</v>
      </c>
    </row>
    <row r="64" spans="1:18" x14ac:dyDescent="0.3">
      <c r="A64">
        <v>63</v>
      </c>
      <c r="B64">
        <v>2</v>
      </c>
      <c r="C64">
        <v>1</v>
      </c>
      <c r="D64">
        <v>1</v>
      </c>
      <c r="E64">
        <v>1</v>
      </c>
      <c r="F64">
        <v>7</v>
      </c>
      <c r="G64">
        <v>5</v>
      </c>
      <c r="H64">
        <v>5</v>
      </c>
      <c r="I64">
        <v>21</v>
      </c>
      <c r="J64">
        <v>0</v>
      </c>
      <c r="K64" t="s">
        <v>165</v>
      </c>
      <c r="L64">
        <v>2010</v>
      </c>
      <c r="M64" t="str">
        <f>IF(Fact_JobPosting[[#This Row],[ai_mentioned]]=1,"AI Jobs","Non AI Jobs")</f>
        <v>Non AI Jobs</v>
      </c>
      <c r="N64">
        <v>0</v>
      </c>
      <c r="O64">
        <v>0.08</v>
      </c>
      <c r="P64">
        <v>70078</v>
      </c>
      <c r="Q64">
        <v>4.66</v>
      </c>
      <c r="R64">
        <v>0.61</v>
      </c>
    </row>
    <row r="65" spans="1:18" x14ac:dyDescent="0.3">
      <c r="A65">
        <v>64</v>
      </c>
      <c r="B65">
        <v>1</v>
      </c>
      <c r="C65">
        <v>1</v>
      </c>
      <c r="D65">
        <v>1</v>
      </c>
      <c r="E65">
        <v>6</v>
      </c>
      <c r="F65">
        <v>5</v>
      </c>
      <c r="G65">
        <v>6</v>
      </c>
      <c r="H65">
        <v>11</v>
      </c>
      <c r="I65">
        <v>19</v>
      </c>
      <c r="J65">
        <v>0</v>
      </c>
      <c r="K65" t="s">
        <v>166</v>
      </c>
      <c r="L65">
        <v>2010</v>
      </c>
      <c r="M65" t="str">
        <f>IF(Fact_JobPosting[[#This Row],[ai_mentioned]]=1,"AI Jobs","Non AI Jobs")</f>
        <v>Non AI Jobs</v>
      </c>
      <c r="N65">
        <v>0</v>
      </c>
      <c r="O65">
        <v>0.17</v>
      </c>
      <c r="P65">
        <v>30324</v>
      </c>
      <c r="Q65">
        <v>-2.11</v>
      </c>
      <c r="R65">
        <v>0.79</v>
      </c>
    </row>
    <row r="66" spans="1:18" x14ac:dyDescent="0.3">
      <c r="A66">
        <v>65</v>
      </c>
      <c r="B66">
        <v>1</v>
      </c>
      <c r="C66">
        <v>1</v>
      </c>
      <c r="D66">
        <v>1</v>
      </c>
      <c r="E66">
        <v>1</v>
      </c>
      <c r="F66">
        <v>2</v>
      </c>
      <c r="G66">
        <v>3</v>
      </c>
      <c r="H66">
        <v>16</v>
      </c>
      <c r="I66">
        <v>21</v>
      </c>
      <c r="J66">
        <v>0</v>
      </c>
      <c r="K66" t="s">
        <v>167</v>
      </c>
      <c r="L66">
        <v>2010</v>
      </c>
      <c r="M66" t="str">
        <f>IF(Fact_JobPosting[[#This Row],[ai_mentioned]]=1,"AI Jobs","Non AI Jobs")</f>
        <v>Non AI Jobs</v>
      </c>
      <c r="N66">
        <v>0</v>
      </c>
      <c r="O66">
        <v>0.14000000000000001</v>
      </c>
      <c r="P66">
        <v>68215</v>
      </c>
      <c r="Q66">
        <v>4.57</v>
      </c>
      <c r="R66">
        <v>0.77</v>
      </c>
    </row>
    <row r="67" spans="1:18" x14ac:dyDescent="0.3">
      <c r="A67">
        <v>66</v>
      </c>
      <c r="B67">
        <v>1</v>
      </c>
      <c r="C67">
        <v>1</v>
      </c>
      <c r="D67">
        <v>1</v>
      </c>
      <c r="E67">
        <v>2</v>
      </c>
      <c r="F67">
        <v>4</v>
      </c>
      <c r="G67">
        <v>3</v>
      </c>
      <c r="H67">
        <v>9</v>
      </c>
      <c r="I67">
        <v>21</v>
      </c>
      <c r="J67">
        <v>0</v>
      </c>
      <c r="K67" t="s">
        <v>168</v>
      </c>
      <c r="L67">
        <v>2010</v>
      </c>
      <c r="M67" t="str">
        <f>IF(Fact_JobPosting[[#This Row],[ai_mentioned]]=1,"AI Jobs","Non AI Jobs")</f>
        <v>Non AI Jobs</v>
      </c>
      <c r="N67">
        <v>0</v>
      </c>
      <c r="O67">
        <v>0.1</v>
      </c>
      <c r="P67">
        <v>73048</v>
      </c>
      <c r="Q67">
        <v>1.42</v>
      </c>
      <c r="R67">
        <v>0.89</v>
      </c>
    </row>
    <row r="68" spans="1:18" x14ac:dyDescent="0.3">
      <c r="A68">
        <v>67</v>
      </c>
      <c r="B68">
        <v>2</v>
      </c>
      <c r="C68">
        <v>1</v>
      </c>
      <c r="D68">
        <v>1</v>
      </c>
      <c r="E68">
        <v>5</v>
      </c>
      <c r="F68">
        <v>8</v>
      </c>
      <c r="G68">
        <v>1</v>
      </c>
      <c r="H68">
        <v>7</v>
      </c>
      <c r="I68">
        <v>6</v>
      </c>
      <c r="J68">
        <v>0</v>
      </c>
      <c r="K68" t="s">
        <v>169</v>
      </c>
      <c r="L68">
        <v>2010</v>
      </c>
      <c r="M68" t="str">
        <f>IF(Fact_JobPosting[[#This Row],[ai_mentioned]]=1,"AI Jobs","Non AI Jobs")</f>
        <v>Non AI Jobs</v>
      </c>
      <c r="N68">
        <v>0</v>
      </c>
      <c r="O68">
        <v>0.05</v>
      </c>
      <c r="P68">
        <v>53535</v>
      </c>
      <c r="Q68">
        <v>-2.4900000000000002</v>
      </c>
      <c r="R68">
        <v>0.66</v>
      </c>
    </row>
    <row r="69" spans="1:18" x14ac:dyDescent="0.3">
      <c r="A69">
        <v>68</v>
      </c>
      <c r="B69">
        <v>1</v>
      </c>
      <c r="C69">
        <v>1</v>
      </c>
      <c r="D69">
        <v>1</v>
      </c>
      <c r="E69">
        <v>2</v>
      </c>
      <c r="F69">
        <v>9</v>
      </c>
      <c r="G69">
        <v>7</v>
      </c>
      <c r="H69">
        <v>9</v>
      </c>
      <c r="I69">
        <v>36</v>
      </c>
      <c r="J69">
        <v>0</v>
      </c>
      <c r="K69" t="s">
        <v>170</v>
      </c>
      <c r="L69">
        <v>2010</v>
      </c>
      <c r="M69" t="str">
        <f>IF(Fact_JobPosting[[#This Row],[ai_mentioned]]=1,"AI Jobs","Non AI Jobs")</f>
        <v>Non AI Jobs</v>
      </c>
      <c r="N69">
        <v>0</v>
      </c>
      <c r="O69">
        <v>0.11</v>
      </c>
      <c r="P69">
        <v>64843</v>
      </c>
      <c r="Q69">
        <v>4.05</v>
      </c>
      <c r="R69">
        <v>0.71</v>
      </c>
    </row>
    <row r="70" spans="1:18" x14ac:dyDescent="0.3">
      <c r="A70">
        <v>69</v>
      </c>
      <c r="B70">
        <v>3</v>
      </c>
      <c r="C70">
        <v>3</v>
      </c>
      <c r="D70">
        <v>1</v>
      </c>
      <c r="E70">
        <v>6</v>
      </c>
      <c r="F70">
        <v>6</v>
      </c>
      <c r="G70">
        <v>6</v>
      </c>
      <c r="H70">
        <v>11</v>
      </c>
      <c r="I70">
        <v>4</v>
      </c>
      <c r="J70">
        <v>0</v>
      </c>
      <c r="K70" t="s">
        <v>172</v>
      </c>
      <c r="L70">
        <v>2010</v>
      </c>
      <c r="M70" t="str">
        <f>IF(Fact_JobPosting[[#This Row],[ai_mentioned]]=1,"AI Jobs","Non AI Jobs")</f>
        <v>AI Jobs</v>
      </c>
      <c r="N70">
        <v>1</v>
      </c>
      <c r="O70">
        <v>0.62</v>
      </c>
      <c r="P70">
        <v>42740</v>
      </c>
      <c r="Q70">
        <v>2.21</v>
      </c>
      <c r="R70">
        <v>0.12</v>
      </c>
    </row>
    <row r="71" spans="1:18" x14ac:dyDescent="0.3">
      <c r="A71">
        <v>70</v>
      </c>
      <c r="B71">
        <v>1</v>
      </c>
      <c r="C71">
        <v>1</v>
      </c>
      <c r="D71">
        <v>1</v>
      </c>
      <c r="E71">
        <v>6</v>
      </c>
      <c r="F71">
        <v>5</v>
      </c>
      <c r="G71">
        <v>3</v>
      </c>
      <c r="H71">
        <v>3</v>
      </c>
      <c r="I71">
        <v>14</v>
      </c>
      <c r="J71">
        <v>0</v>
      </c>
      <c r="K71" t="s">
        <v>173</v>
      </c>
      <c r="L71">
        <v>2010</v>
      </c>
      <c r="M71" t="str">
        <f>IF(Fact_JobPosting[[#This Row],[ai_mentioned]]=1,"AI Jobs","Non AI Jobs")</f>
        <v>Non AI Jobs</v>
      </c>
      <c r="N71">
        <v>0</v>
      </c>
      <c r="O71">
        <v>0.09</v>
      </c>
      <c r="P71">
        <v>32824</v>
      </c>
      <c r="Q71">
        <v>-0.69</v>
      </c>
      <c r="R71">
        <v>0.86</v>
      </c>
    </row>
    <row r="72" spans="1:18" x14ac:dyDescent="0.3">
      <c r="A72">
        <v>71</v>
      </c>
      <c r="B72">
        <v>1</v>
      </c>
      <c r="C72">
        <v>1</v>
      </c>
      <c r="D72">
        <v>1</v>
      </c>
      <c r="E72">
        <v>3</v>
      </c>
      <c r="F72">
        <v>6</v>
      </c>
      <c r="G72">
        <v>5</v>
      </c>
      <c r="H72">
        <v>15</v>
      </c>
      <c r="I72">
        <v>28</v>
      </c>
      <c r="J72">
        <v>0</v>
      </c>
      <c r="K72" t="s">
        <v>174</v>
      </c>
      <c r="L72">
        <v>2010</v>
      </c>
      <c r="M72" t="str">
        <f>IF(Fact_JobPosting[[#This Row],[ai_mentioned]]=1,"AI Jobs","Non AI Jobs")</f>
        <v>Non AI Jobs</v>
      </c>
      <c r="N72">
        <v>0</v>
      </c>
      <c r="O72">
        <v>0.06</v>
      </c>
      <c r="P72">
        <v>18927</v>
      </c>
      <c r="Q72">
        <v>-0.79</v>
      </c>
      <c r="R72">
        <v>0.83</v>
      </c>
    </row>
    <row r="73" spans="1:18" x14ac:dyDescent="0.3">
      <c r="A73">
        <v>72</v>
      </c>
      <c r="B73">
        <v>2</v>
      </c>
      <c r="C73">
        <v>1</v>
      </c>
      <c r="D73">
        <v>1</v>
      </c>
      <c r="E73">
        <v>1</v>
      </c>
      <c r="F73">
        <v>4</v>
      </c>
      <c r="G73">
        <v>1</v>
      </c>
      <c r="H73">
        <v>1</v>
      </c>
      <c r="I73">
        <v>13</v>
      </c>
      <c r="J73">
        <v>0</v>
      </c>
      <c r="K73" t="s">
        <v>175</v>
      </c>
      <c r="L73">
        <v>2010</v>
      </c>
      <c r="M73" t="str">
        <f>IF(Fact_JobPosting[[#This Row],[ai_mentioned]]=1,"AI Jobs","Non AI Jobs")</f>
        <v>Non AI Jobs</v>
      </c>
      <c r="N73">
        <v>0</v>
      </c>
      <c r="O73">
        <v>7.0000000000000007E-2</v>
      </c>
      <c r="P73">
        <v>56185</v>
      </c>
      <c r="Q73">
        <v>-2.91</v>
      </c>
      <c r="R73">
        <v>0.68</v>
      </c>
    </row>
    <row r="74" spans="1:18" x14ac:dyDescent="0.3">
      <c r="A74">
        <v>73</v>
      </c>
      <c r="B74">
        <v>1</v>
      </c>
      <c r="C74">
        <v>1</v>
      </c>
      <c r="D74">
        <v>1</v>
      </c>
      <c r="E74">
        <v>3</v>
      </c>
      <c r="F74">
        <v>3</v>
      </c>
      <c r="G74">
        <v>1</v>
      </c>
      <c r="H74">
        <v>8</v>
      </c>
      <c r="I74">
        <v>37</v>
      </c>
      <c r="J74">
        <v>0</v>
      </c>
      <c r="K74" t="s">
        <v>176</v>
      </c>
      <c r="L74">
        <v>2010</v>
      </c>
      <c r="M74" t="str">
        <f>IF(Fact_JobPosting[[#This Row],[ai_mentioned]]=1,"AI Jobs","Non AI Jobs")</f>
        <v>Non AI Jobs</v>
      </c>
      <c r="N74">
        <v>0</v>
      </c>
      <c r="O74">
        <v>0.16</v>
      </c>
      <c r="P74">
        <v>34952</v>
      </c>
      <c r="Q74">
        <v>-3.85</v>
      </c>
      <c r="R74">
        <v>0.89</v>
      </c>
    </row>
    <row r="75" spans="1:18" x14ac:dyDescent="0.3">
      <c r="A75">
        <v>74</v>
      </c>
      <c r="B75">
        <v>3</v>
      </c>
      <c r="C75">
        <v>2</v>
      </c>
      <c r="D75">
        <v>1</v>
      </c>
      <c r="E75">
        <v>5</v>
      </c>
      <c r="F75">
        <v>4</v>
      </c>
      <c r="G75">
        <v>4</v>
      </c>
      <c r="H75">
        <v>8</v>
      </c>
      <c r="I75">
        <v>30</v>
      </c>
      <c r="J75">
        <v>0</v>
      </c>
      <c r="K75" t="s">
        <v>178</v>
      </c>
      <c r="L75">
        <v>2010</v>
      </c>
      <c r="M75" t="str">
        <f>IF(Fact_JobPosting[[#This Row],[ai_mentioned]]=1,"AI Jobs","Non AI Jobs")</f>
        <v>AI Jobs</v>
      </c>
      <c r="N75">
        <v>1</v>
      </c>
      <c r="O75">
        <v>0.77</v>
      </c>
      <c r="P75">
        <v>103560</v>
      </c>
      <c r="Q75">
        <v>1.36</v>
      </c>
      <c r="R75">
        <v>0.19</v>
      </c>
    </row>
    <row r="76" spans="1:18" x14ac:dyDescent="0.3">
      <c r="A76">
        <v>75</v>
      </c>
      <c r="B76">
        <v>2</v>
      </c>
      <c r="C76">
        <v>1</v>
      </c>
      <c r="D76">
        <v>1</v>
      </c>
      <c r="E76">
        <v>5</v>
      </c>
      <c r="F76">
        <v>6</v>
      </c>
      <c r="G76">
        <v>7</v>
      </c>
      <c r="H76">
        <v>4</v>
      </c>
      <c r="I76">
        <v>17</v>
      </c>
      <c r="J76">
        <v>0</v>
      </c>
      <c r="K76" t="s">
        <v>179</v>
      </c>
      <c r="L76">
        <v>2010</v>
      </c>
      <c r="M76" t="str">
        <f>IF(Fact_JobPosting[[#This Row],[ai_mentioned]]=1,"AI Jobs","Non AI Jobs")</f>
        <v>Non AI Jobs</v>
      </c>
      <c r="N76">
        <v>0</v>
      </c>
      <c r="O76">
        <v>0.02</v>
      </c>
      <c r="P76">
        <v>55262</v>
      </c>
      <c r="Q76">
        <v>-2.97</v>
      </c>
      <c r="R76">
        <v>0.69</v>
      </c>
    </row>
    <row r="77" spans="1:18" x14ac:dyDescent="0.3">
      <c r="A77">
        <v>76</v>
      </c>
      <c r="B77">
        <v>1</v>
      </c>
      <c r="C77">
        <v>1</v>
      </c>
      <c r="D77">
        <v>1</v>
      </c>
      <c r="E77">
        <v>4</v>
      </c>
      <c r="F77">
        <v>8</v>
      </c>
      <c r="G77">
        <v>6</v>
      </c>
      <c r="H77">
        <v>8</v>
      </c>
      <c r="I77">
        <v>11</v>
      </c>
      <c r="J77">
        <v>0</v>
      </c>
      <c r="K77" t="s">
        <v>180</v>
      </c>
      <c r="L77">
        <v>2010</v>
      </c>
      <c r="M77" t="str">
        <f>IF(Fact_JobPosting[[#This Row],[ai_mentioned]]=1,"AI Jobs","Non AI Jobs")</f>
        <v>Non AI Jobs</v>
      </c>
      <c r="N77">
        <v>0</v>
      </c>
      <c r="O77">
        <v>0.13</v>
      </c>
      <c r="P77">
        <v>21454</v>
      </c>
      <c r="Q77">
        <v>0.21</v>
      </c>
      <c r="R77">
        <v>0.77</v>
      </c>
    </row>
    <row r="78" spans="1:18" x14ac:dyDescent="0.3">
      <c r="A78">
        <v>77</v>
      </c>
      <c r="B78">
        <v>1</v>
      </c>
      <c r="C78">
        <v>1</v>
      </c>
      <c r="D78">
        <v>1</v>
      </c>
      <c r="E78">
        <v>4</v>
      </c>
      <c r="F78">
        <v>5</v>
      </c>
      <c r="G78">
        <v>8</v>
      </c>
      <c r="H78">
        <v>3</v>
      </c>
      <c r="I78">
        <v>21</v>
      </c>
      <c r="J78">
        <v>0</v>
      </c>
      <c r="K78" t="s">
        <v>181</v>
      </c>
      <c r="L78">
        <v>2010</v>
      </c>
      <c r="M78" t="str">
        <f>IF(Fact_JobPosting[[#This Row],[ai_mentioned]]=1,"AI Jobs","Non AI Jobs")</f>
        <v>Non AI Jobs</v>
      </c>
      <c r="N78">
        <v>0</v>
      </c>
      <c r="O78">
        <v>0.09</v>
      </c>
      <c r="P78">
        <v>59064</v>
      </c>
      <c r="Q78">
        <v>3.46</v>
      </c>
      <c r="R78">
        <v>0.76</v>
      </c>
    </row>
    <row r="79" spans="1:18" x14ac:dyDescent="0.3">
      <c r="A79">
        <v>78</v>
      </c>
      <c r="B79">
        <v>1</v>
      </c>
      <c r="C79">
        <v>1</v>
      </c>
      <c r="D79">
        <v>1</v>
      </c>
      <c r="E79">
        <v>3</v>
      </c>
      <c r="F79">
        <v>1</v>
      </c>
      <c r="G79">
        <v>7</v>
      </c>
      <c r="H79">
        <v>9</v>
      </c>
      <c r="I79">
        <v>38</v>
      </c>
      <c r="J79">
        <v>0</v>
      </c>
      <c r="K79" t="s">
        <v>182</v>
      </c>
      <c r="L79">
        <v>2010</v>
      </c>
      <c r="M79" t="str">
        <f>IF(Fact_JobPosting[[#This Row],[ai_mentioned]]=1,"AI Jobs","Non AI Jobs")</f>
        <v>Non AI Jobs</v>
      </c>
      <c r="N79">
        <v>0</v>
      </c>
      <c r="O79">
        <v>0</v>
      </c>
      <c r="P79">
        <v>61784</v>
      </c>
      <c r="Q79">
        <v>-0.91</v>
      </c>
      <c r="R79">
        <v>0.86</v>
      </c>
    </row>
    <row r="80" spans="1:18" x14ac:dyDescent="0.3">
      <c r="A80">
        <v>79</v>
      </c>
      <c r="B80">
        <v>2</v>
      </c>
      <c r="C80">
        <v>1</v>
      </c>
      <c r="D80">
        <v>1</v>
      </c>
      <c r="E80">
        <v>1</v>
      </c>
      <c r="F80">
        <v>4</v>
      </c>
      <c r="G80">
        <v>9</v>
      </c>
      <c r="H80">
        <v>9</v>
      </c>
      <c r="I80">
        <v>13</v>
      </c>
      <c r="J80">
        <v>0</v>
      </c>
      <c r="K80" t="s">
        <v>184</v>
      </c>
      <c r="L80">
        <v>2010</v>
      </c>
      <c r="M80" t="str">
        <f>IF(Fact_JobPosting[[#This Row],[ai_mentioned]]=1,"AI Jobs","Non AI Jobs")</f>
        <v>Non AI Jobs</v>
      </c>
      <c r="N80">
        <v>0</v>
      </c>
      <c r="O80">
        <v>0.03</v>
      </c>
      <c r="P80">
        <v>50875</v>
      </c>
      <c r="Q80">
        <v>3</v>
      </c>
      <c r="R80">
        <v>0.64</v>
      </c>
    </row>
    <row r="81" spans="1:18" x14ac:dyDescent="0.3">
      <c r="A81">
        <v>80</v>
      </c>
      <c r="B81">
        <v>1</v>
      </c>
      <c r="C81">
        <v>1</v>
      </c>
      <c r="D81">
        <v>1</v>
      </c>
      <c r="E81">
        <v>4</v>
      </c>
      <c r="F81">
        <v>2</v>
      </c>
      <c r="G81">
        <v>6</v>
      </c>
      <c r="H81">
        <v>14</v>
      </c>
      <c r="I81">
        <v>25</v>
      </c>
      <c r="J81">
        <v>0</v>
      </c>
      <c r="K81" t="s">
        <v>185</v>
      </c>
      <c r="L81">
        <v>2010</v>
      </c>
      <c r="M81" t="str">
        <f>IF(Fact_JobPosting[[#This Row],[ai_mentioned]]=1,"AI Jobs","Non AI Jobs")</f>
        <v>Non AI Jobs</v>
      </c>
      <c r="N81">
        <v>0</v>
      </c>
      <c r="O81">
        <v>0.08</v>
      </c>
      <c r="P81">
        <v>67030</v>
      </c>
      <c r="Q81">
        <v>-2</v>
      </c>
      <c r="R81">
        <v>0.74</v>
      </c>
    </row>
    <row r="82" spans="1:18" x14ac:dyDescent="0.3">
      <c r="A82">
        <v>81</v>
      </c>
      <c r="B82">
        <v>2</v>
      </c>
      <c r="C82">
        <v>1</v>
      </c>
      <c r="D82">
        <v>1</v>
      </c>
      <c r="E82">
        <v>2</v>
      </c>
      <c r="F82">
        <v>6</v>
      </c>
      <c r="G82">
        <v>4</v>
      </c>
      <c r="H82">
        <v>1</v>
      </c>
      <c r="I82">
        <v>36</v>
      </c>
      <c r="J82">
        <v>0</v>
      </c>
      <c r="K82" t="s">
        <v>186</v>
      </c>
      <c r="L82">
        <v>2010</v>
      </c>
      <c r="M82" t="str">
        <f>IF(Fact_JobPosting[[#This Row],[ai_mentioned]]=1,"AI Jobs","Non AI Jobs")</f>
        <v>Non AI Jobs</v>
      </c>
      <c r="N82">
        <v>0</v>
      </c>
      <c r="O82">
        <v>0.17</v>
      </c>
      <c r="P82">
        <v>61008</v>
      </c>
      <c r="Q82">
        <v>-4.91</v>
      </c>
      <c r="R82">
        <v>0.68</v>
      </c>
    </row>
    <row r="83" spans="1:18" x14ac:dyDescent="0.3">
      <c r="A83">
        <v>82</v>
      </c>
      <c r="B83">
        <v>1</v>
      </c>
      <c r="C83">
        <v>1</v>
      </c>
      <c r="D83">
        <v>1</v>
      </c>
      <c r="E83">
        <v>6</v>
      </c>
      <c r="F83">
        <v>4</v>
      </c>
      <c r="G83">
        <v>9</v>
      </c>
      <c r="H83">
        <v>5</v>
      </c>
      <c r="I83">
        <v>19</v>
      </c>
      <c r="J83">
        <v>0</v>
      </c>
      <c r="K83" t="s">
        <v>187</v>
      </c>
      <c r="L83">
        <v>2010</v>
      </c>
      <c r="M83" t="str">
        <f>IF(Fact_JobPosting[[#This Row],[ai_mentioned]]=1,"AI Jobs","Non AI Jobs")</f>
        <v>Non AI Jobs</v>
      </c>
      <c r="N83">
        <v>0</v>
      </c>
      <c r="O83">
        <v>0.01</v>
      </c>
      <c r="P83">
        <v>28948</v>
      </c>
      <c r="Q83">
        <v>0.73</v>
      </c>
      <c r="R83">
        <v>0.79</v>
      </c>
    </row>
    <row r="84" spans="1:18" x14ac:dyDescent="0.3">
      <c r="A84">
        <v>83</v>
      </c>
      <c r="B84">
        <v>2</v>
      </c>
      <c r="C84">
        <v>1</v>
      </c>
      <c r="D84">
        <v>1</v>
      </c>
      <c r="E84">
        <v>1</v>
      </c>
      <c r="F84">
        <v>8</v>
      </c>
      <c r="G84">
        <v>7</v>
      </c>
      <c r="H84">
        <v>13</v>
      </c>
      <c r="I84">
        <v>37</v>
      </c>
      <c r="J84">
        <v>0</v>
      </c>
      <c r="K84" t="s">
        <v>188</v>
      </c>
      <c r="L84">
        <v>2010</v>
      </c>
      <c r="M84" t="str">
        <f>IF(Fact_JobPosting[[#This Row],[ai_mentioned]]=1,"AI Jobs","Non AI Jobs")</f>
        <v>Non AI Jobs</v>
      </c>
      <c r="N84">
        <v>0</v>
      </c>
      <c r="O84">
        <v>0.19</v>
      </c>
      <c r="P84">
        <v>39247</v>
      </c>
      <c r="Q84">
        <v>0.28999999999999998</v>
      </c>
      <c r="R84">
        <v>0.6</v>
      </c>
    </row>
    <row r="85" spans="1:18" x14ac:dyDescent="0.3">
      <c r="A85">
        <v>84</v>
      </c>
      <c r="B85">
        <v>3</v>
      </c>
      <c r="C85">
        <v>2</v>
      </c>
      <c r="D85">
        <v>1</v>
      </c>
      <c r="E85">
        <v>5</v>
      </c>
      <c r="F85">
        <v>2</v>
      </c>
      <c r="G85">
        <v>9</v>
      </c>
      <c r="H85">
        <v>12</v>
      </c>
      <c r="I85">
        <v>25</v>
      </c>
      <c r="J85">
        <v>0</v>
      </c>
      <c r="K85" t="s">
        <v>189</v>
      </c>
      <c r="L85">
        <v>2010</v>
      </c>
      <c r="M85" t="str">
        <f>IF(Fact_JobPosting[[#This Row],[ai_mentioned]]=1,"AI Jobs","Non AI Jobs")</f>
        <v>AI Jobs</v>
      </c>
      <c r="N85">
        <v>1</v>
      </c>
      <c r="O85">
        <v>0.69</v>
      </c>
      <c r="P85">
        <v>92479</v>
      </c>
      <c r="Q85">
        <v>1.85</v>
      </c>
      <c r="R85">
        <v>0.15</v>
      </c>
    </row>
    <row r="86" spans="1:18" x14ac:dyDescent="0.3">
      <c r="A86">
        <v>85</v>
      </c>
      <c r="B86">
        <v>2</v>
      </c>
      <c r="C86">
        <v>1</v>
      </c>
      <c r="D86">
        <v>1</v>
      </c>
      <c r="E86">
        <v>3</v>
      </c>
      <c r="F86">
        <v>6</v>
      </c>
      <c r="G86">
        <v>7</v>
      </c>
      <c r="H86">
        <v>13</v>
      </c>
      <c r="I86">
        <v>12</v>
      </c>
      <c r="J86">
        <v>0</v>
      </c>
      <c r="K86" t="s">
        <v>191</v>
      </c>
      <c r="L86">
        <v>2010</v>
      </c>
      <c r="M86" t="str">
        <f>IF(Fact_JobPosting[[#This Row],[ai_mentioned]]=1,"AI Jobs","Non AI Jobs")</f>
        <v>Non AI Jobs</v>
      </c>
      <c r="N86">
        <v>0</v>
      </c>
      <c r="O86">
        <v>0.1</v>
      </c>
      <c r="P86">
        <v>29226</v>
      </c>
      <c r="Q86">
        <v>0.73</v>
      </c>
      <c r="R86">
        <v>0.68</v>
      </c>
    </row>
    <row r="87" spans="1:18" x14ac:dyDescent="0.3">
      <c r="A87">
        <v>86</v>
      </c>
      <c r="B87">
        <v>1</v>
      </c>
      <c r="C87">
        <v>1</v>
      </c>
      <c r="D87">
        <v>1</v>
      </c>
      <c r="E87">
        <v>5</v>
      </c>
      <c r="F87">
        <v>8</v>
      </c>
      <c r="G87">
        <v>2</v>
      </c>
      <c r="H87">
        <v>9</v>
      </c>
      <c r="I87">
        <v>38</v>
      </c>
      <c r="J87">
        <v>0</v>
      </c>
      <c r="K87" t="s">
        <v>192</v>
      </c>
      <c r="L87">
        <v>2010</v>
      </c>
      <c r="M87" t="str">
        <f>IF(Fact_JobPosting[[#This Row],[ai_mentioned]]=1,"AI Jobs","Non AI Jobs")</f>
        <v>Non AI Jobs</v>
      </c>
      <c r="N87">
        <v>0</v>
      </c>
      <c r="O87">
        <v>0.14000000000000001</v>
      </c>
      <c r="P87">
        <v>62917</v>
      </c>
      <c r="Q87">
        <v>4.7</v>
      </c>
      <c r="R87">
        <v>0.78</v>
      </c>
    </row>
    <row r="88" spans="1:18" x14ac:dyDescent="0.3">
      <c r="A88">
        <v>87</v>
      </c>
      <c r="B88">
        <v>2</v>
      </c>
      <c r="C88">
        <v>1</v>
      </c>
      <c r="D88">
        <v>1</v>
      </c>
      <c r="E88">
        <v>6</v>
      </c>
      <c r="F88">
        <v>6</v>
      </c>
      <c r="G88">
        <v>9</v>
      </c>
      <c r="H88">
        <v>1</v>
      </c>
      <c r="I88">
        <v>13</v>
      </c>
      <c r="J88">
        <v>0</v>
      </c>
      <c r="K88" t="s">
        <v>193</v>
      </c>
      <c r="L88">
        <v>2010</v>
      </c>
      <c r="M88" t="str">
        <f>IF(Fact_JobPosting[[#This Row],[ai_mentioned]]=1,"AI Jobs","Non AI Jobs")</f>
        <v>Non AI Jobs</v>
      </c>
      <c r="N88">
        <v>0</v>
      </c>
      <c r="O88">
        <v>0.16</v>
      </c>
      <c r="P88">
        <v>48582</v>
      </c>
      <c r="Q88">
        <v>2.71</v>
      </c>
      <c r="R88">
        <v>0.62</v>
      </c>
    </row>
    <row r="89" spans="1:18" x14ac:dyDescent="0.3">
      <c r="A89">
        <v>88</v>
      </c>
      <c r="B89">
        <v>1</v>
      </c>
      <c r="C89">
        <v>1</v>
      </c>
      <c r="D89">
        <v>1</v>
      </c>
      <c r="E89">
        <v>6</v>
      </c>
      <c r="F89">
        <v>5</v>
      </c>
      <c r="G89">
        <v>1</v>
      </c>
      <c r="H89">
        <v>5</v>
      </c>
      <c r="I89">
        <v>27</v>
      </c>
      <c r="J89">
        <v>0</v>
      </c>
      <c r="K89" t="s">
        <v>194</v>
      </c>
      <c r="L89">
        <v>2010</v>
      </c>
      <c r="M89" t="str">
        <f>IF(Fact_JobPosting[[#This Row],[ai_mentioned]]=1,"AI Jobs","Non AI Jobs")</f>
        <v>Non AI Jobs</v>
      </c>
      <c r="N89">
        <v>0</v>
      </c>
      <c r="O89">
        <v>0.1</v>
      </c>
      <c r="P89">
        <v>48155</v>
      </c>
      <c r="Q89">
        <v>-1.66</v>
      </c>
      <c r="R89">
        <v>0.81</v>
      </c>
    </row>
    <row r="90" spans="1:18" x14ac:dyDescent="0.3">
      <c r="A90">
        <v>89</v>
      </c>
      <c r="B90">
        <v>1</v>
      </c>
      <c r="C90">
        <v>1</v>
      </c>
      <c r="D90">
        <v>1</v>
      </c>
      <c r="E90">
        <v>4</v>
      </c>
      <c r="F90">
        <v>6</v>
      </c>
      <c r="G90">
        <v>6</v>
      </c>
      <c r="H90">
        <v>13</v>
      </c>
      <c r="I90">
        <v>18</v>
      </c>
      <c r="J90">
        <v>0</v>
      </c>
      <c r="K90" t="s">
        <v>195</v>
      </c>
      <c r="L90">
        <v>2010</v>
      </c>
      <c r="M90" t="str">
        <f>IF(Fact_JobPosting[[#This Row],[ai_mentioned]]=1,"AI Jobs","Non AI Jobs")</f>
        <v>Non AI Jobs</v>
      </c>
      <c r="N90">
        <v>0</v>
      </c>
      <c r="O90">
        <v>7.0000000000000007E-2</v>
      </c>
      <c r="P90">
        <v>51994</v>
      </c>
      <c r="Q90">
        <v>-4.82</v>
      </c>
      <c r="R90">
        <v>0.78</v>
      </c>
    </row>
    <row r="91" spans="1:18" x14ac:dyDescent="0.3">
      <c r="A91">
        <v>90</v>
      </c>
      <c r="B91">
        <v>2</v>
      </c>
      <c r="C91">
        <v>1</v>
      </c>
      <c r="D91">
        <v>1</v>
      </c>
      <c r="E91">
        <v>4</v>
      </c>
      <c r="F91">
        <v>1</v>
      </c>
      <c r="G91">
        <v>5</v>
      </c>
      <c r="H91">
        <v>12</v>
      </c>
      <c r="I91">
        <v>23</v>
      </c>
      <c r="J91">
        <v>0</v>
      </c>
      <c r="K91" t="s">
        <v>196</v>
      </c>
      <c r="L91">
        <v>2010</v>
      </c>
      <c r="M91" t="str">
        <f>IF(Fact_JobPosting[[#This Row],[ai_mentioned]]=1,"AI Jobs","Non AI Jobs")</f>
        <v>Non AI Jobs</v>
      </c>
      <c r="N91">
        <v>0</v>
      </c>
      <c r="O91">
        <v>0.09</v>
      </c>
      <c r="P91">
        <v>54489</v>
      </c>
      <c r="Q91">
        <v>3.5</v>
      </c>
      <c r="R91">
        <v>0.69</v>
      </c>
    </row>
    <row r="92" spans="1:18" x14ac:dyDescent="0.3">
      <c r="A92">
        <v>91</v>
      </c>
      <c r="B92">
        <v>1</v>
      </c>
      <c r="C92">
        <v>1</v>
      </c>
      <c r="D92">
        <v>1</v>
      </c>
      <c r="E92">
        <v>1</v>
      </c>
      <c r="F92">
        <v>5</v>
      </c>
      <c r="G92">
        <v>1</v>
      </c>
      <c r="H92">
        <v>6</v>
      </c>
      <c r="I92">
        <v>39</v>
      </c>
      <c r="J92">
        <v>0</v>
      </c>
      <c r="K92" t="s">
        <v>197</v>
      </c>
      <c r="L92">
        <v>2010</v>
      </c>
      <c r="M92" t="str">
        <f>IF(Fact_JobPosting[[#This Row],[ai_mentioned]]=1,"AI Jobs","Non AI Jobs")</f>
        <v>Non AI Jobs</v>
      </c>
      <c r="N92">
        <v>0</v>
      </c>
      <c r="O92">
        <v>0.17</v>
      </c>
      <c r="P92">
        <v>39913</v>
      </c>
      <c r="Q92">
        <v>0.7</v>
      </c>
      <c r="R92">
        <v>0.87</v>
      </c>
    </row>
    <row r="93" spans="1:18" x14ac:dyDescent="0.3">
      <c r="A93">
        <v>92</v>
      </c>
      <c r="B93">
        <v>1</v>
      </c>
      <c r="C93">
        <v>1</v>
      </c>
      <c r="D93">
        <v>1</v>
      </c>
      <c r="E93">
        <v>3</v>
      </c>
      <c r="F93">
        <v>10</v>
      </c>
      <c r="G93">
        <v>1</v>
      </c>
      <c r="H93">
        <v>11</v>
      </c>
      <c r="I93">
        <v>13</v>
      </c>
      <c r="J93">
        <v>0</v>
      </c>
      <c r="K93" t="s">
        <v>199</v>
      </c>
      <c r="L93">
        <v>2010</v>
      </c>
      <c r="M93" t="str">
        <f>IF(Fact_JobPosting[[#This Row],[ai_mentioned]]=1,"AI Jobs","Non AI Jobs")</f>
        <v>Non AI Jobs</v>
      </c>
      <c r="N93">
        <v>0</v>
      </c>
      <c r="O93">
        <v>0.09</v>
      </c>
      <c r="P93">
        <v>59097</v>
      </c>
      <c r="Q93">
        <v>-3.7</v>
      </c>
      <c r="R93">
        <v>0.75</v>
      </c>
    </row>
    <row r="94" spans="1:18" x14ac:dyDescent="0.3">
      <c r="A94">
        <v>93</v>
      </c>
      <c r="B94">
        <v>3</v>
      </c>
      <c r="C94">
        <v>2</v>
      </c>
      <c r="D94">
        <v>1</v>
      </c>
      <c r="E94">
        <v>5</v>
      </c>
      <c r="F94">
        <v>6</v>
      </c>
      <c r="G94">
        <v>9</v>
      </c>
      <c r="H94">
        <v>2</v>
      </c>
      <c r="I94">
        <v>26</v>
      </c>
      <c r="J94">
        <v>0</v>
      </c>
      <c r="K94" t="s">
        <v>200</v>
      </c>
      <c r="L94">
        <v>2010</v>
      </c>
      <c r="M94" t="str">
        <f>IF(Fact_JobPosting[[#This Row],[ai_mentioned]]=1,"AI Jobs","Non AI Jobs")</f>
        <v>AI Jobs</v>
      </c>
      <c r="N94">
        <v>1</v>
      </c>
      <c r="O94">
        <v>0.83</v>
      </c>
      <c r="P94">
        <v>23783</v>
      </c>
      <c r="Q94">
        <v>1.84</v>
      </c>
      <c r="R94">
        <v>0.28999999999999998</v>
      </c>
    </row>
    <row r="95" spans="1:18" x14ac:dyDescent="0.3">
      <c r="A95">
        <v>94</v>
      </c>
      <c r="B95">
        <v>1</v>
      </c>
      <c r="C95">
        <v>1</v>
      </c>
      <c r="D95">
        <v>1</v>
      </c>
      <c r="E95">
        <v>1</v>
      </c>
      <c r="F95">
        <v>2</v>
      </c>
      <c r="G95">
        <v>5</v>
      </c>
      <c r="H95">
        <v>2</v>
      </c>
      <c r="I95">
        <v>11</v>
      </c>
      <c r="J95">
        <v>0</v>
      </c>
      <c r="K95" t="s">
        <v>201</v>
      </c>
      <c r="L95">
        <v>2010</v>
      </c>
      <c r="M95" t="str">
        <f>IF(Fact_JobPosting[[#This Row],[ai_mentioned]]=1,"AI Jobs","Non AI Jobs")</f>
        <v>Non AI Jobs</v>
      </c>
      <c r="N95">
        <v>0</v>
      </c>
      <c r="O95">
        <v>0.08</v>
      </c>
      <c r="P95">
        <v>17940</v>
      </c>
      <c r="Q95">
        <v>-3.09</v>
      </c>
      <c r="R95">
        <v>0.81</v>
      </c>
    </row>
    <row r="96" spans="1:18" x14ac:dyDescent="0.3">
      <c r="A96">
        <v>95</v>
      </c>
      <c r="B96">
        <v>2</v>
      </c>
      <c r="C96">
        <v>1</v>
      </c>
      <c r="D96">
        <v>1</v>
      </c>
      <c r="E96">
        <v>2</v>
      </c>
      <c r="F96">
        <v>9</v>
      </c>
      <c r="G96">
        <v>4</v>
      </c>
      <c r="H96">
        <v>5</v>
      </c>
      <c r="I96">
        <v>32</v>
      </c>
      <c r="J96">
        <v>0</v>
      </c>
      <c r="K96" t="s">
        <v>202</v>
      </c>
      <c r="L96">
        <v>2010</v>
      </c>
      <c r="M96" t="str">
        <f>IF(Fact_JobPosting[[#This Row],[ai_mentioned]]=1,"AI Jobs","Non AI Jobs")</f>
        <v>Non AI Jobs</v>
      </c>
      <c r="N96">
        <v>0</v>
      </c>
      <c r="O96">
        <v>0.03</v>
      </c>
      <c r="P96">
        <v>47670</v>
      </c>
      <c r="Q96">
        <v>0.84</v>
      </c>
      <c r="R96">
        <v>0.66</v>
      </c>
    </row>
    <row r="97" spans="1:18" x14ac:dyDescent="0.3">
      <c r="A97">
        <v>96</v>
      </c>
      <c r="B97">
        <v>2</v>
      </c>
      <c r="C97">
        <v>1</v>
      </c>
      <c r="D97">
        <v>1</v>
      </c>
      <c r="E97">
        <v>4</v>
      </c>
      <c r="F97">
        <v>1</v>
      </c>
      <c r="G97">
        <v>5</v>
      </c>
      <c r="H97">
        <v>15</v>
      </c>
      <c r="I97">
        <v>4</v>
      </c>
      <c r="J97">
        <v>0</v>
      </c>
      <c r="K97" t="s">
        <v>203</v>
      </c>
      <c r="L97">
        <v>2010</v>
      </c>
      <c r="M97" t="str">
        <f>IF(Fact_JobPosting[[#This Row],[ai_mentioned]]=1,"AI Jobs","Non AI Jobs")</f>
        <v>Non AI Jobs</v>
      </c>
      <c r="N97">
        <v>0</v>
      </c>
      <c r="O97">
        <v>0.11</v>
      </c>
      <c r="P97">
        <v>34876</v>
      </c>
      <c r="Q97">
        <v>2.58</v>
      </c>
      <c r="R97">
        <v>0.61</v>
      </c>
    </row>
    <row r="98" spans="1:18" x14ac:dyDescent="0.3">
      <c r="A98">
        <v>97</v>
      </c>
      <c r="B98">
        <v>2</v>
      </c>
      <c r="C98">
        <v>1</v>
      </c>
      <c r="D98">
        <v>1</v>
      </c>
      <c r="E98">
        <v>5</v>
      </c>
      <c r="F98">
        <v>9</v>
      </c>
      <c r="G98">
        <v>4</v>
      </c>
      <c r="H98">
        <v>2</v>
      </c>
      <c r="I98">
        <v>25</v>
      </c>
      <c r="J98">
        <v>0</v>
      </c>
      <c r="K98" t="s">
        <v>204</v>
      </c>
      <c r="L98">
        <v>2010</v>
      </c>
      <c r="M98" t="str">
        <f>IF(Fact_JobPosting[[#This Row],[ai_mentioned]]=1,"AI Jobs","Non AI Jobs")</f>
        <v>Non AI Jobs</v>
      </c>
      <c r="N98">
        <v>0</v>
      </c>
      <c r="O98">
        <v>0.16</v>
      </c>
      <c r="P98">
        <v>59981</v>
      </c>
      <c r="Q98">
        <v>3.87</v>
      </c>
      <c r="R98">
        <v>0.67</v>
      </c>
    </row>
    <row r="99" spans="1:18" x14ac:dyDescent="0.3">
      <c r="A99">
        <v>98</v>
      </c>
      <c r="B99">
        <v>1</v>
      </c>
      <c r="C99">
        <v>1</v>
      </c>
      <c r="D99">
        <v>1</v>
      </c>
      <c r="E99">
        <v>1</v>
      </c>
      <c r="F99">
        <v>8</v>
      </c>
      <c r="G99">
        <v>9</v>
      </c>
      <c r="H99">
        <v>12</v>
      </c>
      <c r="I99">
        <v>14</v>
      </c>
      <c r="J99">
        <v>0</v>
      </c>
      <c r="K99" t="s">
        <v>205</v>
      </c>
      <c r="L99">
        <v>2010</v>
      </c>
      <c r="M99" t="str">
        <f>IF(Fact_JobPosting[[#This Row],[ai_mentioned]]=1,"AI Jobs","Non AI Jobs")</f>
        <v>Non AI Jobs</v>
      </c>
      <c r="N99">
        <v>0</v>
      </c>
      <c r="O99">
        <v>0.18</v>
      </c>
      <c r="P99">
        <v>32630</v>
      </c>
      <c r="Q99">
        <v>-4.51</v>
      </c>
      <c r="R99">
        <v>0.73</v>
      </c>
    </row>
    <row r="100" spans="1:18" x14ac:dyDescent="0.3">
      <c r="A100">
        <v>99</v>
      </c>
      <c r="B100">
        <v>1</v>
      </c>
      <c r="C100">
        <v>1</v>
      </c>
      <c r="D100">
        <v>1</v>
      </c>
      <c r="E100">
        <v>3</v>
      </c>
      <c r="F100">
        <v>4</v>
      </c>
      <c r="G100">
        <v>5</v>
      </c>
      <c r="H100">
        <v>9</v>
      </c>
      <c r="I100">
        <v>32</v>
      </c>
      <c r="J100">
        <v>0</v>
      </c>
      <c r="K100" t="s">
        <v>206</v>
      </c>
      <c r="L100">
        <v>2010</v>
      </c>
      <c r="M100" t="str">
        <f>IF(Fact_JobPosting[[#This Row],[ai_mentioned]]=1,"AI Jobs","Non AI Jobs")</f>
        <v>Non AI Jobs</v>
      </c>
      <c r="N100">
        <v>0</v>
      </c>
      <c r="O100">
        <v>0.15</v>
      </c>
      <c r="P100">
        <v>53570</v>
      </c>
      <c r="Q100">
        <v>-1.96</v>
      </c>
      <c r="R100">
        <v>0.83</v>
      </c>
    </row>
    <row r="101" spans="1:18" x14ac:dyDescent="0.3">
      <c r="A101">
        <v>100</v>
      </c>
      <c r="B101">
        <v>3</v>
      </c>
      <c r="C101">
        <v>3</v>
      </c>
      <c r="D101">
        <v>1</v>
      </c>
      <c r="E101">
        <v>6</v>
      </c>
      <c r="F101">
        <v>8</v>
      </c>
      <c r="G101">
        <v>1</v>
      </c>
      <c r="H101">
        <v>13</v>
      </c>
      <c r="I101">
        <v>20</v>
      </c>
      <c r="J101">
        <v>0</v>
      </c>
      <c r="K101" t="s">
        <v>207</v>
      </c>
      <c r="L101">
        <v>2010</v>
      </c>
      <c r="M101" t="str">
        <f>IF(Fact_JobPosting[[#This Row],[ai_mentioned]]=1,"AI Jobs","Non AI Jobs")</f>
        <v>AI Jobs</v>
      </c>
      <c r="N101">
        <v>1</v>
      </c>
      <c r="O101">
        <v>0.61</v>
      </c>
      <c r="P101">
        <v>35708</v>
      </c>
      <c r="Q101">
        <v>-2</v>
      </c>
      <c r="R101">
        <v>0.34</v>
      </c>
    </row>
    <row r="102" spans="1:18" x14ac:dyDescent="0.3">
      <c r="A102">
        <v>101</v>
      </c>
      <c r="B102">
        <v>2</v>
      </c>
      <c r="C102">
        <v>1</v>
      </c>
      <c r="D102">
        <v>1</v>
      </c>
      <c r="E102">
        <v>4</v>
      </c>
      <c r="F102">
        <v>4</v>
      </c>
      <c r="G102">
        <v>4</v>
      </c>
      <c r="H102">
        <v>14</v>
      </c>
      <c r="I102">
        <v>32</v>
      </c>
      <c r="J102">
        <v>0</v>
      </c>
      <c r="K102" t="s">
        <v>208</v>
      </c>
      <c r="L102">
        <v>2010</v>
      </c>
      <c r="M102" t="str">
        <f>IF(Fact_JobPosting[[#This Row],[ai_mentioned]]=1,"AI Jobs","Non AI Jobs")</f>
        <v>Non AI Jobs</v>
      </c>
      <c r="N102">
        <v>0</v>
      </c>
      <c r="O102">
        <v>0.15</v>
      </c>
      <c r="P102">
        <v>59815</v>
      </c>
      <c r="Q102">
        <v>-1.97</v>
      </c>
      <c r="R102">
        <v>0.69</v>
      </c>
    </row>
    <row r="103" spans="1:18" x14ac:dyDescent="0.3">
      <c r="A103">
        <v>102</v>
      </c>
      <c r="B103">
        <v>2</v>
      </c>
      <c r="C103">
        <v>1</v>
      </c>
      <c r="D103">
        <v>1</v>
      </c>
      <c r="E103">
        <v>4</v>
      </c>
      <c r="F103">
        <v>3</v>
      </c>
      <c r="G103">
        <v>8</v>
      </c>
      <c r="H103">
        <v>14</v>
      </c>
      <c r="I103">
        <v>2</v>
      </c>
      <c r="J103">
        <v>0</v>
      </c>
      <c r="K103" t="s">
        <v>209</v>
      </c>
      <c r="L103">
        <v>2010</v>
      </c>
      <c r="M103" t="str">
        <f>IF(Fact_JobPosting[[#This Row],[ai_mentioned]]=1,"AI Jobs","Non AI Jobs")</f>
        <v>Non AI Jobs</v>
      </c>
      <c r="N103">
        <v>0</v>
      </c>
      <c r="O103">
        <v>0.03</v>
      </c>
      <c r="P103">
        <v>62654</v>
      </c>
      <c r="Q103">
        <v>0.59</v>
      </c>
      <c r="R103">
        <v>0.68</v>
      </c>
    </row>
    <row r="104" spans="1:18" x14ac:dyDescent="0.3">
      <c r="A104">
        <v>103</v>
      </c>
      <c r="B104">
        <v>1</v>
      </c>
      <c r="C104">
        <v>1</v>
      </c>
      <c r="D104">
        <v>1</v>
      </c>
      <c r="E104">
        <v>2</v>
      </c>
      <c r="F104">
        <v>9</v>
      </c>
      <c r="G104">
        <v>8</v>
      </c>
      <c r="H104">
        <v>8</v>
      </c>
      <c r="I104">
        <v>25</v>
      </c>
      <c r="J104">
        <v>0</v>
      </c>
      <c r="K104" t="s">
        <v>210</v>
      </c>
      <c r="L104">
        <v>2010</v>
      </c>
      <c r="M104" t="str">
        <f>IF(Fact_JobPosting[[#This Row],[ai_mentioned]]=1,"AI Jobs","Non AI Jobs")</f>
        <v>Non AI Jobs</v>
      </c>
      <c r="N104">
        <v>0</v>
      </c>
      <c r="O104">
        <v>0.04</v>
      </c>
      <c r="P104">
        <v>70707</v>
      </c>
      <c r="Q104">
        <v>4.25</v>
      </c>
      <c r="R104">
        <v>0.77</v>
      </c>
    </row>
    <row r="105" spans="1:18" x14ac:dyDescent="0.3">
      <c r="A105">
        <v>104</v>
      </c>
      <c r="B105">
        <v>1</v>
      </c>
      <c r="C105">
        <v>1</v>
      </c>
      <c r="D105">
        <v>1</v>
      </c>
      <c r="E105">
        <v>4</v>
      </c>
      <c r="F105">
        <v>4</v>
      </c>
      <c r="G105">
        <v>3</v>
      </c>
      <c r="H105">
        <v>1</v>
      </c>
      <c r="I105">
        <v>11</v>
      </c>
      <c r="J105">
        <v>0</v>
      </c>
      <c r="K105" t="s">
        <v>211</v>
      </c>
      <c r="L105">
        <v>2010</v>
      </c>
      <c r="M105" t="str">
        <f>IF(Fact_JobPosting[[#This Row],[ai_mentioned]]=1,"AI Jobs","Non AI Jobs")</f>
        <v>Non AI Jobs</v>
      </c>
      <c r="N105">
        <v>0</v>
      </c>
      <c r="O105">
        <v>0.01</v>
      </c>
      <c r="P105">
        <v>19730</v>
      </c>
      <c r="Q105">
        <v>-2.95</v>
      </c>
      <c r="R105">
        <v>0.76</v>
      </c>
    </row>
    <row r="106" spans="1:18" x14ac:dyDescent="0.3">
      <c r="A106">
        <v>105</v>
      </c>
      <c r="B106">
        <v>2</v>
      </c>
      <c r="C106">
        <v>1</v>
      </c>
      <c r="D106">
        <v>1</v>
      </c>
      <c r="E106">
        <v>1</v>
      </c>
      <c r="F106">
        <v>2</v>
      </c>
      <c r="G106">
        <v>4</v>
      </c>
      <c r="H106">
        <v>12</v>
      </c>
      <c r="I106">
        <v>38</v>
      </c>
      <c r="J106">
        <v>0</v>
      </c>
      <c r="K106" t="s">
        <v>212</v>
      </c>
      <c r="L106">
        <v>2010</v>
      </c>
      <c r="M106" t="str">
        <f>IF(Fact_JobPosting[[#This Row],[ai_mentioned]]=1,"AI Jobs","Non AI Jobs")</f>
        <v>Non AI Jobs</v>
      </c>
      <c r="N106">
        <v>0</v>
      </c>
      <c r="O106">
        <v>0.16</v>
      </c>
      <c r="P106">
        <v>66011</v>
      </c>
      <c r="Q106">
        <v>0.97</v>
      </c>
      <c r="R106">
        <v>0.63</v>
      </c>
    </row>
    <row r="107" spans="1:18" x14ac:dyDescent="0.3">
      <c r="A107">
        <v>106</v>
      </c>
      <c r="B107">
        <v>1</v>
      </c>
      <c r="C107">
        <v>1</v>
      </c>
      <c r="D107">
        <v>1</v>
      </c>
      <c r="E107">
        <v>4</v>
      </c>
      <c r="F107">
        <v>5</v>
      </c>
      <c r="G107">
        <v>1</v>
      </c>
      <c r="H107">
        <v>2</v>
      </c>
      <c r="I107">
        <v>31</v>
      </c>
      <c r="J107">
        <v>0</v>
      </c>
      <c r="K107" t="s">
        <v>213</v>
      </c>
      <c r="L107">
        <v>2010</v>
      </c>
      <c r="M107" t="str">
        <f>IF(Fact_JobPosting[[#This Row],[ai_mentioned]]=1,"AI Jobs","Non AI Jobs")</f>
        <v>Non AI Jobs</v>
      </c>
      <c r="N107">
        <v>0</v>
      </c>
      <c r="O107">
        <v>0.05</v>
      </c>
      <c r="P107">
        <v>46999</v>
      </c>
      <c r="Q107">
        <v>-1.1399999999999999</v>
      </c>
      <c r="R107">
        <v>0.81</v>
      </c>
    </row>
    <row r="108" spans="1:18" x14ac:dyDescent="0.3">
      <c r="A108">
        <v>107</v>
      </c>
      <c r="B108">
        <v>1</v>
      </c>
      <c r="C108">
        <v>1</v>
      </c>
      <c r="D108">
        <v>1</v>
      </c>
      <c r="E108">
        <v>2</v>
      </c>
      <c r="F108">
        <v>6</v>
      </c>
      <c r="G108">
        <v>7</v>
      </c>
      <c r="H108">
        <v>9</v>
      </c>
      <c r="I108">
        <v>27</v>
      </c>
      <c r="J108">
        <v>0</v>
      </c>
      <c r="K108" t="s">
        <v>214</v>
      </c>
      <c r="L108">
        <v>2010</v>
      </c>
      <c r="M108" t="str">
        <f>IF(Fact_JobPosting[[#This Row],[ai_mentioned]]=1,"AI Jobs","Non AI Jobs")</f>
        <v>Non AI Jobs</v>
      </c>
      <c r="N108">
        <v>0</v>
      </c>
      <c r="O108">
        <v>0</v>
      </c>
      <c r="P108">
        <v>55626</v>
      </c>
      <c r="Q108">
        <v>1.48</v>
      </c>
      <c r="R108">
        <v>0.73</v>
      </c>
    </row>
    <row r="109" spans="1:18" x14ac:dyDescent="0.3">
      <c r="A109">
        <v>108</v>
      </c>
      <c r="B109">
        <v>2</v>
      </c>
      <c r="C109">
        <v>1</v>
      </c>
      <c r="D109">
        <v>1</v>
      </c>
      <c r="E109">
        <v>4</v>
      </c>
      <c r="F109">
        <v>9</v>
      </c>
      <c r="G109">
        <v>8</v>
      </c>
      <c r="H109">
        <v>4</v>
      </c>
      <c r="I109">
        <v>27</v>
      </c>
      <c r="J109">
        <v>0</v>
      </c>
      <c r="K109" t="s">
        <v>215</v>
      </c>
      <c r="L109">
        <v>2010</v>
      </c>
      <c r="M109" t="str">
        <f>IF(Fact_JobPosting[[#This Row],[ai_mentioned]]=1,"AI Jobs","Non AI Jobs")</f>
        <v>Non AI Jobs</v>
      </c>
      <c r="N109">
        <v>0</v>
      </c>
      <c r="O109">
        <v>0.1</v>
      </c>
      <c r="P109">
        <v>54944</v>
      </c>
      <c r="Q109">
        <v>4.22</v>
      </c>
      <c r="R109">
        <v>0.64</v>
      </c>
    </row>
    <row r="110" spans="1:18" x14ac:dyDescent="0.3">
      <c r="A110">
        <v>109</v>
      </c>
      <c r="B110">
        <v>1</v>
      </c>
      <c r="C110">
        <v>1</v>
      </c>
      <c r="D110">
        <v>1</v>
      </c>
      <c r="E110">
        <v>3</v>
      </c>
      <c r="F110">
        <v>4</v>
      </c>
      <c r="G110">
        <v>9</v>
      </c>
      <c r="H110">
        <v>2</v>
      </c>
      <c r="I110">
        <v>4</v>
      </c>
      <c r="J110">
        <v>0</v>
      </c>
      <c r="K110" t="s">
        <v>216</v>
      </c>
      <c r="L110">
        <v>2010</v>
      </c>
      <c r="M110" t="str">
        <f>IF(Fact_JobPosting[[#This Row],[ai_mentioned]]=1,"AI Jobs","Non AI Jobs")</f>
        <v>Non AI Jobs</v>
      </c>
      <c r="N110">
        <v>0</v>
      </c>
      <c r="O110">
        <v>0.11</v>
      </c>
      <c r="P110">
        <v>34933</v>
      </c>
      <c r="Q110">
        <v>-1.5</v>
      </c>
      <c r="R110">
        <v>0.81</v>
      </c>
    </row>
    <row r="111" spans="1:18" x14ac:dyDescent="0.3">
      <c r="A111">
        <v>110</v>
      </c>
      <c r="B111">
        <v>3</v>
      </c>
      <c r="C111">
        <v>3</v>
      </c>
      <c r="D111">
        <v>1</v>
      </c>
      <c r="E111">
        <v>3</v>
      </c>
      <c r="F111">
        <v>10</v>
      </c>
      <c r="G111">
        <v>9</v>
      </c>
      <c r="H111">
        <v>13</v>
      </c>
      <c r="I111">
        <v>26</v>
      </c>
      <c r="J111">
        <v>0</v>
      </c>
      <c r="K111" t="s">
        <v>217</v>
      </c>
      <c r="L111">
        <v>2010</v>
      </c>
      <c r="M111" t="str">
        <f>IF(Fact_JobPosting[[#This Row],[ai_mentioned]]=1,"AI Jobs","Non AI Jobs")</f>
        <v>AI Jobs</v>
      </c>
      <c r="N111">
        <v>1</v>
      </c>
      <c r="O111">
        <v>0.63</v>
      </c>
      <c r="P111">
        <v>26214</v>
      </c>
      <c r="Q111">
        <v>-3.59</v>
      </c>
      <c r="R111">
        <v>0.25</v>
      </c>
    </row>
    <row r="112" spans="1:18" x14ac:dyDescent="0.3">
      <c r="A112">
        <v>111</v>
      </c>
      <c r="B112">
        <v>2</v>
      </c>
      <c r="C112">
        <v>1</v>
      </c>
      <c r="D112">
        <v>1</v>
      </c>
      <c r="E112">
        <v>3</v>
      </c>
      <c r="F112">
        <v>4</v>
      </c>
      <c r="G112">
        <v>2</v>
      </c>
      <c r="H112">
        <v>1</v>
      </c>
      <c r="I112">
        <v>31</v>
      </c>
      <c r="J112">
        <v>0</v>
      </c>
      <c r="K112" t="s">
        <v>218</v>
      </c>
      <c r="L112">
        <v>2010</v>
      </c>
      <c r="M112" t="str">
        <f>IF(Fact_JobPosting[[#This Row],[ai_mentioned]]=1,"AI Jobs","Non AI Jobs")</f>
        <v>Non AI Jobs</v>
      </c>
      <c r="N112">
        <v>0</v>
      </c>
      <c r="O112">
        <v>0.08</v>
      </c>
      <c r="P112">
        <v>45748</v>
      </c>
      <c r="Q112">
        <v>-3.16</v>
      </c>
      <c r="R112">
        <v>0.69</v>
      </c>
    </row>
    <row r="113" spans="1:18" x14ac:dyDescent="0.3">
      <c r="A113">
        <v>112</v>
      </c>
      <c r="B113">
        <v>1</v>
      </c>
      <c r="C113">
        <v>1</v>
      </c>
      <c r="D113">
        <v>1</v>
      </c>
      <c r="E113">
        <v>5</v>
      </c>
      <c r="F113">
        <v>2</v>
      </c>
      <c r="G113">
        <v>1</v>
      </c>
      <c r="H113">
        <v>16</v>
      </c>
      <c r="I113">
        <v>14</v>
      </c>
      <c r="J113">
        <v>0</v>
      </c>
      <c r="K113" t="s">
        <v>219</v>
      </c>
      <c r="L113">
        <v>2010</v>
      </c>
      <c r="M113" t="str">
        <f>IF(Fact_JobPosting[[#This Row],[ai_mentioned]]=1,"AI Jobs","Non AI Jobs")</f>
        <v>Non AI Jobs</v>
      </c>
      <c r="N113">
        <v>0</v>
      </c>
      <c r="O113">
        <v>0.1</v>
      </c>
      <c r="P113">
        <v>31677</v>
      </c>
      <c r="Q113">
        <v>-3.78</v>
      </c>
      <c r="R113">
        <v>0.78</v>
      </c>
    </row>
    <row r="114" spans="1:18" x14ac:dyDescent="0.3">
      <c r="A114">
        <v>113</v>
      </c>
      <c r="B114">
        <v>1</v>
      </c>
      <c r="C114">
        <v>1</v>
      </c>
      <c r="D114">
        <v>1</v>
      </c>
      <c r="E114">
        <v>5</v>
      </c>
      <c r="F114">
        <v>7</v>
      </c>
      <c r="G114">
        <v>4</v>
      </c>
      <c r="H114">
        <v>16</v>
      </c>
      <c r="I114">
        <v>40</v>
      </c>
      <c r="J114">
        <v>0</v>
      </c>
      <c r="K114" t="s">
        <v>220</v>
      </c>
      <c r="L114">
        <v>2010</v>
      </c>
      <c r="M114" t="str">
        <f>IF(Fact_JobPosting[[#This Row],[ai_mentioned]]=1,"AI Jobs","Non AI Jobs")</f>
        <v>Non AI Jobs</v>
      </c>
      <c r="N114">
        <v>0</v>
      </c>
      <c r="O114">
        <v>0.1</v>
      </c>
      <c r="P114">
        <v>26516</v>
      </c>
      <c r="Q114">
        <v>-0.67</v>
      </c>
      <c r="R114">
        <v>0.88</v>
      </c>
    </row>
    <row r="115" spans="1:18" x14ac:dyDescent="0.3">
      <c r="A115">
        <v>114</v>
      </c>
      <c r="B115">
        <v>1</v>
      </c>
      <c r="C115">
        <v>1</v>
      </c>
      <c r="D115">
        <v>1</v>
      </c>
      <c r="E115">
        <v>4</v>
      </c>
      <c r="F115">
        <v>1</v>
      </c>
      <c r="G115">
        <v>1</v>
      </c>
      <c r="H115">
        <v>10</v>
      </c>
      <c r="I115">
        <v>20</v>
      </c>
      <c r="J115">
        <v>0</v>
      </c>
      <c r="K115" t="s">
        <v>222</v>
      </c>
      <c r="L115">
        <v>2010</v>
      </c>
      <c r="M115" t="str">
        <f>IF(Fact_JobPosting[[#This Row],[ai_mentioned]]=1,"AI Jobs","Non AI Jobs")</f>
        <v>Non AI Jobs</v>
      </c>
      <c r="N115">
        <v>0</v>
      </c>
      <c r="O115">
        <v>0.13</v>
      </c>
      <c r="P115">
        <v>29034</v>
      </c>
      <c r="Q115">
        <v>1.6</v>
      </c>
      <c r="R115">
        <v>0.85</v>
      </c>
    </row>
    <row r="116" spans="1:18" x14ac:dyDescent="0.3">
      <c r="A116">
        <v>115</v>
      </c>
      <c r="B116">
        <v>1</v>
      </c>
      <c r="C116">
        <v>1</v>
      </c>
      <c r="D116">
        <v>1</v>
      </c>
      <c r="E116">
        <v>2</v>
      </c>
      <c r="F116">
        <v>8</v>
      </c>
      <c r="G116">
        <v>6</v>
      </c>
      <c r="H116">
        <v>1</v>
      </c>
      <c r="I116">
        <v>40</v>
      </c>
      <c r="J116">
        <v>0</v>
      </c>
      <c r="K116" t="s">
        <v>223</v>
      </c>
      <c r="L116">
        <v>2010</v>
      </c>
      <c r="M116" t="str">
        <f>IF(Fact_JobPosting[[#This Row],[ai_mentioned]]=1,"AI Jobs","Non AI Jobs")</f>
        <v>Non AI Jobs</v>
      </c>
      <c r="N116">
        <v>0</v>
      </c>
      <c r="O116">
        <v>0.16</v>
      </c>
      <c r="P116">
        <v>27684</v>
      </c>
      <c r="Q116">
        <v>0.03</v>
      </c>
      <c r="R116">
        <v>0.8</v>
      </c>
    </row>
    <row r="117" spans="1:18" x14ac:dyDescent="0.3">
      <c r="A117">
        <v>116</v>
      </c>
      <c r="B117">
        <v>1</v>
      </c>
      <c r="C117">
        <v>1</v>
      </c>
      <c r="D117">
        <v>1</v>
      </c>
      <c r="E117">
        <v>2</v>
      </c>
      <c r="F117">
        <v>5</v>
      </c>
      <c r="G117">
        <v>5</v>
      </c>
      <c r="H117">
        <v>2</v>
      </c>
      <c r="I117">
        <v>31</v>
      </c>
      <c r="J117">
        <v>0</v>
      </c>
      <c r="K117" t="s">
        <v>224</v>
      </c>
      <c r="L117">
        <v>2010</v>
      </c>
      <c r="M117" t="str">
        <f>IF(Fact_JobPosting[[#This Row],[ai_mentioned]]=1,"AI Jobs","Non AI Jobs")</f>
        <v>Non AI Jobs</v>
      </c>
      <c r="N117">
        <v>0</v>
      </c>
      <c r="O117">
        <v>0.03</v>
      </c>
      <c r="P117">
        <v>53083</v>
      </c>
      <c r="Q117">
        <v>0.33</v>
      </c>
      <c r="R117">
        <v>0.73</v>
      </c>
    </row>
    <row r="118" spans="1:18" x14ac:dyDescent="0.3">
      <c r="A118">
        <v>117</v>
      </c>
      <c r="B118">
        <v>2</v>
      </c>
      <c r="C118">
        <v>1</v>
      </c>
      <c r="D118">
        <v>1</v>
      </c>
      <c r="E118">
        <v>1</v>
      </c>
      <c r="F118">
        <v>6</v>
      </c>
      <c r="G118">
        <v>6</v>
      </c>
      <c r="H118">
        <v>6</v>
      </c>
      <c r="I118">
        <v>40</v>
      </c>
      <c r="J118">
        <v>0</v>
      </c>
      <c r="K118" t="s">
        <v>225</v>
      </c>
      <c r="L118">
        <v>2010</v>
      </c>
      <c r="M118" t="str">
        <f>IF(Fact_JobPosting[[#This Row],[ai_mentioned]]=1,"AI Jobs","Non AI Jobs")</f>
        <v>Non AI Jobs</v>
      </c>
      <c r="N118">
        <v>0</v>
      </c>
      <c r="O118">
        <v>0.05</v>
      </c>
      <c r="P118">
        <v>27001</v>
      </c>
      <c r="Q118">
        <v>-4.96</v>
      </c>
      <c r="R118">
        <v>0.64</v>
      </c>
    </row>
    <row r="119" spans="1:18" x14ac:dyDescent="0.3">
      <c r="A119">
        <v>118</v>
      </c>
      <c r="B119">
        <v>2</v>
      </c>
      <c r="C119">
        <v>1</v>
      </c>
      <c r="D119">
        <v>1</v>
      </c>
      <c r="E119">
        <v>6</v>
      </c>
      <c r="F119">
        <v>9</v>
      </c>
      <c r="G119">
        <v>5</v>
      </c>
      <c r="H119">
        <v>5</v>
      </c>
      <c r="I119">
        <v>29</v>
      </c>
      <c r="J119">
        <v>0</v>
      </c>
      <c r="K119" t="s">
        <v>226</v>
      </c>
      <c r="L119">
        <v>2010</v>
      </c>
      <c r="M119" t="str">
        <f>IF(Fact_JobPosting[[#This Row],[ai_mentioned]]=1,"AI Jobs","Non AI Jobs")</f>
        <v>Non AI Jobs</v>
      </c>
      <c r="N119">
        <v>0</v>
      </c>
      <c r="O119">
        <v>7.0000000000000007E-2</v>
      </c>
      <c r="P119">
        <v>31523</v>
      </c>
      <c r="Q119">
        <v>1.61</v>
      </c>
      <c r="R119">
        <v>0.61</v>
      </c>
    </row>
    <row r="120" spans="1:18" x14ac:dyDescent="0.3">
      <c r="A120">
        <v>119</v>
      </c>
      <c r="B120">
        <v>1</v>
      </c>
      <c r="C120">
        <v>1</v>
      </c>
      <c r="D120">
        <v>1</v>
      </c>
      <c r="E120">
        <v>1</v>
      </c>
      <c r="F120">
        <v>10</v>
      </c>
      <c r="G120">
        <v>2</v>
      </c>
      <c r="H120">
        <v>14</v>
      </c>
      <c r="I120">
        <v>16</v>
      </c>
      <c r="J120">
        <v>0</v>
      </c>
      <c r="K120" t="s">
        <v>227</v>
      </c>
      <c r="L120">
        <v>2010</v>
      </c>
      <c r="M120" t="str">
        <f>IF(Fact_JobPosting[[#This Row],[ai_mentioned]]=1,"AI Jobs","Non AI Jobs")</f>
        <v>Non AI Jobs</v>
      </c>
      <c r="N120">
        <v>0</v>
      </c>
      <c r="O120">
        <v>0.11</v>
      </c>
      <c r="P120">
        <v>55844</v>
      </c>
      <c r="Q120">
        <v>1.88</v>
      </c>
      <c r="R120">
        <v>0.87</v>
      </c>
    </row>
    <row r="121" spans="1:18" x14ac:dyDescent="0.3">
      <c r="A121">
        <v>120</v>
      </c>
      <c r="B121">
        <v>2</v>
      </c>
      <c r="C121">
        <v>1</v>
      </c>
      <c r="D121">
        <v>1</v>
      </c>
      <c r="E121">
        <v>4</v>
      </c>
      <c r="F121">
        <v>8</v>
      </c>
      <c r="G121">
        <v>9</v>
      </c>
      <c r="H121">
        <v>9</v>
      </c>
      <c r="I121">
        <v>29</v>
      </c>
      <c r="J121">
        <v>0</v>
      </c>
      <c r="K121" t="s">
        <v>228</v>
      </c>
      <c r="L121">
        <v>2010</v>
      </c>
      <c r="M121" t="str">
        <f>IF(Fact_JobPosting[[#This Row],[ai_mentioned]]=1,"AI Jobs","Non AI Jobs")</f>
        <v>Non AI Jobs</v>
      </c>
      <c r="N121">
        <v>0</v>
      </c>
      <c r="O121">
        <v>7.0000000000000007E-2</v>
      </c>
      <c r="P121">
        <v>37043</v>
      </c>
      <c r="Q121">
        <v>4</v>
      </c>
      <c r="R121">
        <v>0.68</v>
      </c>
    </row>
    <row r="122" spans="1:18" x14ac:dyDescent="0.3">
      <c r="A122">
        <v>121</v>
      </c>
      <c r="B122">
        <v>3</v>
      </c>
      <c r="C122">
        <v>2</v>
      </c>
      <c r="D122">
        <v>1</v>
      </c>
      <c r="E122">
        <v>6</v>
      </c>
      <c r="F122">
        <v>7</v>
      </c>
      <c r="G122">
        <v>8</v>
      </c>
      <c r="H122">
        <v>13</v>
      </c>
      <c r="I122">
        <v>23</v>
      </c>
      <c r="J122">
        <v>0</v>
      </c>
      <c r="K122" t="s">
        <v>229</v>
      </c>
      <c r="L122">
        <v>2010</v>
      </c>
      <c r="M122" t="str">
        <f>IF(Fact_JobPosting[[#This Row],[ai_mentioned]]=1,"AI Jobs","Non AI Jobs")</f>
        <v>AI Jobs</v>
      </c>
      <c r="N122">
        <v>1</v>
      </c>
      <c r="O122">
        <v>0.69</v>
      </c>
      <c r="P122">
        <v>61786</v>
      </c>
      <c r="Q122">
        <v>0.62</v>
      </c>
      <c r="R122">
        <v>0.28999999999999998</v>
      </c>
    </row>
    <row r="123" spans="1:18" x14ac:dyDescent="0.3">
      <c r="A123">
        <v>122</v>
      </c>
      <c r="B123">
        <v>2</v>
      </c>
      <c r="C123">
        <v>1</v>
      </c>
      <c r="D123">
        <v>1</v>
      </c>
      <c r="E123">
        <v>4</v>
      </c>
      <c r="F123">
        <v>2</v>
      </c>
      <c r="G123">
        <v>7</v>
      </c>
      <c r="H123">
        <v>6</v>
      </c>
      <c r="I123">
        <v>28</v>
      </c>
      <c r="J123">
        <v>0</v>
      </c>
      <c r="K123" t="s">
        <v>231</v>
      </c>
      <c r="L123">
        <v>2010</v>
      </c>
      <c r="M123" t="str">
        <f>IF(Fact_JobPosting[[#This Row],[ai_mentioned]]=1,"AI Jobs","Non AI Jobs")</f>
        <v>Non AI Jobs</v>
      </c>
      <c r="N123">
        <v>0</v>
      </c>
      <c r="O123">
        <v>0.11</v>
      </c>
      <c r="P123">
        <v>19277</v>
      </c>
      <c r="Q123">
        <v>-0.04</v>
      </c>
      <c r="R123">
        <v>0.65</v>
      </c>
    </row>
    <row r="124" spans="1:18" x14ac:dyDescent="0.3">
      <c r="A124">
        <v>123</v>
      </c>
      <c r="B124">
        <v>2</v>
      </c>
      <c r="C124">
        <v>1</v>
      </c>
      <c r="D124">
        <v>1</v>
      </c>
      <c r="E124">
        <v>2</v>
      </c>
      <c r="F124">
        <v>9</v>
      </c>
      <c r="G124">
        <v>1</v>
      </c>
      <c r="H124">
        <v>10</v>
      </c>
      <c r="I124">
        <v>39</v>
      </c>
      <c r="J124">
        <v>0</v>
      </c>
      <c r="K124" t="s">
        <v>232</v>
      </c>
      <c r="L124">
        <v>2010</v>
      </c>
      <c r="M124" t="str">
        <f>IF(Fact_JobPosting[[#This Row],[ai_mentioned]]=1,"AI Jobs","Non AI Jobs")</f>
        <v>Non AI Jobs</v>
      </c>
      <c r="N124">
        <v>0</v>
      </c>
      <c r="O124">
        <v>0.19</v>
      </c>
      <c r="P124">
        <v>39822</v>
      </c>
      <c r="Q124">
        <v>4.1100000000000003</v>
      </c>
      <c r="R124">
        <v>0.63</v>
      </c>
    </row>
    <row r="125" spans="1:18" x14ac:dyDescent="0.3">
      <c r="A125">
        <v>124</v>
      </c>
      <c r="B125">
        <v>1</v>
      </c>
      <c r="C125">
        <v>1</v>
      </c>
      <c r="D125">
        <v>1</v>
      </c>
      <c r="E125">
        <v>5</v>
      </c>
      <c r="F125">
        <v>8</v>
      </c>
      <c r="G125">
        <v>3</v>
      </c>
      <c r="H125">
        <v>8</v>
      </c>
      <c r="I125">
        <v>37</v>
      </c>
      <c r="J125">
        <v>0</v>
      </c>
      <c r="K125" t="s">
        <v>233</v>
      </c>
      <c r="L125">
        <v>2010</v>
      </c>
      <c r="M125" t="str">
        <f>IF(Fact_JobPosting[[#This Row],[ai_mentioned]]=1,"AI Jobs","Non AI Jobs")</f>
        <v>Non AI Jobs</v>
      </c>
      <c r="N125">
        <v>0</v>
      </c>
      <c r="O125">
        <v>0.06</v>
      </c>
      <c r="P125">
        <v>39661</v>
      </c>
      <c r="Q125">
        <v>1.55</v>
      </c>
      <c r="R125">
        <v>0.76</v>
      </c>
    </row>
    <row r="126" spans="1:18" x14ac:dyDescent="0.3">
      <c r="A126">
        <v>125</v>
      </c>
      <c r="B126">
        <v>2</v>
      </c>
      <c r="C126">
        <v>1</v>
      </c>
      <c r="D126">
        <v>1</v>
      </c>
      <c r="E126">
        <v>3</v>
      </c>
      <c r="F126">
        <v>5</v>
      </c>
      <c r="G126">
        <v>7</v>
      </c>
      <c r="H126">
        <v>14</v>
      </c>
      <c r="I126">
        <v>9</v>
      </c>
      <c r="J126">
        <v>0</v>
      </c>
      <c r="K126" t="s">
        <v>234</v>
      </c>
      <c r="L126">
        <v>2010</v>
      </c>
      <c r="M126" t="str">
        <f>IF(Fact_JobPosting[[#This Row],[ai_mentioned]]=1,"AI Jobs","Non AI Jobs")</f>
        <v>Non AI Jobs</v>
      </c>
      <c r="N126">
        <v>0</v>
      </c>
      <c r="O126">
        <v>0.01</v>
      </c>
      <c r="P126">
        <v>53589</v>
      </c>
      <c r="Q126">
        <v>-4.03</v>
      </c>
      <c r="R126">
        <v>0.65</v>
      </c>
    </row>
    <row r="127" spans="1:18" x14ac:dyDescent="0.3">
      <c r="A127">
        <v>126</v>
      </c>
      <c r="B127">
        <v>1</v>
      </c>
      <c r="C127">
        <v>1</v>
      </c>
      <c r="D127">
        <v>1</v>
      </c>
      <c r="E127">
        <v>4</v>
      </c>
      <c r="F127">
        <v>6</v>
      </c>
      <c r="G127">
        <v>7</v>
      </c>
      <c r="H127">
        <v>14</v>
      </c>
      <c r="I127">
        <v>22</v>
      </c>
      <c r="J127">
        <v>0</v>
      </c>
      <c r="K127" t="s">
        <v>235</v>
      </c>
      <c r="L127">
        <v>2010</v>
      </c>
      <c r="M127" t="str">
        <f>IF(Fact_JobPosting[[#This Row],[ai_mentioned]]=1,"AI Jobs","Non AI Jobs")</f>
        <v>Non AI Jobs</v>
      </c>
      <c r="N127">
        <v>0</v>
      </c>
      <c r="O127">
        <v>0.19</v>
      </c>
      <c r="P127">
        <v>19635</v>
      </c>
      <c r="Q127">
        <v>3.38</v>
      </c>
      <c r="R127">
        <v>0.86</v>
      </c>
    </row>
    <row r="128" spans="1:18" x14ac:dyDescent="0.3">
      <c r="A128">
        <v>127</v>
      </c>
      <c r="B128">
        <v>1</v>
      </c>
      <c r="C128">
        <v>1</v>
      </c>
      <c r="D128">
        <v>1</v>
      </c>
      <c r="E128">
        <v>3</v>
      </c>
      <c r="F128">
        <v>7</v>
      </c>
      <c r="G128">
        <v>2</v>
      </c>
      <c r="H128">
        <v>13</v>
      </c>
      <c r="I128">
        <v>4</v>
      </c>
      <c r="J128">
        <v>0</v>
      </c>
      <c r="K128" t="s">
        <v>236</v>
      </c>
      <c r="L128">
        <v>2010</v>
      </c>
      <c r="M128" t="str">
        <f>IF(Fact_JobPosting[[#This Row],[ai_mentioned]]=1,"AI Jobs","Non AI Jobs")</f>
        <v>Non AI Jobs</v>
      </c>
      <c r="N128">
        <v>0</v>
      </c>
      <c r="O128">
        <v>0.18</v>
      </c>
      <c r="P128">
        <v>40054</v>
      </c>
      <c r="Q128">
        <v>4.93</v>
      </c>
      <c r="R128">
        <v>0.78</v>
      </c>
    </row>
    <row r="129" spans="1:18" x14ac:dyDescent="0.3">
      <c r="A129">
        <v>128</v>
      </c>
      <c r="B129">
        <v>3</v>
      </c>
      <c r="C129">
        <v>2</v>
      </c>
      <c r="D129">
        <v>1</v>
      </c>
      <c r="E129">
        <v>6</v>
      </c>
      <c r="F129">
        <v>7</v>
      </c>
      <c r="G129">
        <v>5</v>
      </c>
      <c r="H129">
        <v>12</v>
      </c>
      <c r="I129">
        <v>7</v>
      </c>
      <c r="J129">
        <v>0</v>
      </c>
      <c r="K129" t="s">
        <v>237</v>
      </c>
      <c r="L129">
        <v>2010</v>
      </c>
      <c r="M129" t="str">
        <f>IF(Fact_JobPosting[[#This Row],[ai_mentioned]]=1,"AI Jobs","Non AI Jobs")</f>
        <v>AI Jobs</v>
      </c>
      <c r="N129">
        <v>1</v>
      </c>
      <c r="O129">
        <v>0.91</v>
      </c>
      <c r="P129">
        <v>32185</v>
      </c>
      <c r="Q129">
        <v>3.5</v>
      </c>
      <c r="R129">
        <v>0.23</v>
      </c>
    </row>
    <row r="130" spans="1:18" x14ac:dyDescent="0.3">
      <c r="A130">
        <v>129</v>
      </c>
      <c r="B130">
        <v>3</v>
      </c>
      <c r="C130">
        <v>2</v>
      </c>
      <c r="D130">
        <v>1</v>
      </c>
      <c r="E130">
        <v>6</v>
      </c>
      <c r="F130">
        <v>10</v>
      </c>
      <c r="G130">
        <v>5</v>
      </c>
      <c r="H130">
        <v>2</v>
      </c>
      <c r="I130">
        <v>11</v>
      </c>
      <c r="J130">
        <v>0</v>
      </c>
      <c r="K130" t="s">
        <v>238</v>
      </c>
      <c r="L130">
        <v>2010</v>
      </c>
      <c r="M130" t="str">
        <f>IF(Fact_JobPosting[[#This Row],[ai_mentioned]]=1,"AI Jobs","Non AI Jobs")</f>
        <v>AI Jobs</v>
      </c>
      <c r="N130">
        <v>1</v>
      </c>
      <c r="O130">
        <v>0.89</v>
      </c>
      <c r="P130">
        <v>31465</v>
      </c>
      <c r="Q130">
        <v>0.54</v>
      </c>
      <c r="R130">
        <v>0.15</v>
      </c>
    </row>
    <row r="131" spans="1:18" x14ac:dyDescent="0.3">
      <c r="A131">
        <v>130</v>
      </c>
      <c r="B131">
        <v>3</v>
      </c>
      <c r="C131">
        <v>2</v>
      </c>
      <c r="D131">
        <v>1</v>
      </c>
      <c r="E131">
        <v>4</v>
      </c>
      <c r="F131">
        <v>7</v>
      </c>
      <c r="G131">
        <v>7</v>
      </c>
      <c r="H131">
        <v>14</v>
      </c>
      <c r="I131">
        <v>26</v>
      </c>
      <c r="J131">
        <v>0</v>
      </c>
      <c r="K131" t="s">
        <v>239</v>
      </c>
      <c r="L131">
        <v>2010</v>
      </c>
      <c r="M131" t="str">
        <f>IF(Fact_JobPosting[[#This Row],[ai_mentioned]]=1,"AI Jobs","Non AI Jobs")</f>
        <v>AI Jobs</v>
      </c>
      <c r="N131">
        <v>1</v>
      </c>
      <c r="O131">
        <v>0.79</v>
      </c>
      <c r="P131">
        <v>26025</v>
      </c>
      <c r="Q131">
        <v>3.53</v>
      </c>
      <c r="R131">
        <v>0.28999999999999998</v>
      </c>
    </row>
    <row r="132" spans="1:18" x14ac:dyDescent="0.3">
      <c r="A132">
        <v>131</v>
      </c>
      <c r="B132">
        <v>1</v>
      </c>
      <c r="C132">
        <v>1</v>
      </c>
      <c r="D132">
        <v>1</v>
      </c>
      <c r="E132">
        <v>6</v>
      </c>
      <c r="F132">
        <v>5</v>
      </c>
      <c r="G132">
        <v>2</v>
      </c>
      <c r="H132">
        <v>15</v>
      </c>
      <c r="I132">
        <v>40</v>
      </c>
      <c r="J132">
        <v>0</v>
      </c>
      <c r="K132" t="s">
        <v>240</v>
      </c>
      <c r="L132">
        <v>2010</v>
      </c>
      <c r="M132" t="str">
        <f>IF(Fact_JobPosting[[#This Row],[ai_mentioned]]=1,"AI Jobs","Non AI Jobs")</f>
        <v>Non AI Jobs</v>
      </c>
      <c r="N132">
        <v>0</v>
      </c>
      <c r="O132">
        <v>0.18</v>
      </c>
      <c r="P132">
        <v>31281</v>
      </c>
      <c r="Q132">
        <v>-1.66</v>
      </c>
      <c r="R132">
        <v>0.88</v>
      </c>
    </row>
    <row r="133" spans="1:18" x14ac:dyDescent="0.3">
      <c r="A133">
        <v>132</v>
      </c>
      <c r="B133">
        <v>1</v>
      </c>
      <c r="C133">
        <v>1</v>
      </c>
      <c r="D133">
        <v>1</v>
      </c>
      <c r="E133">
        <v>4</v>
      </c>
      <c r="F133">
        <v>7</v>
      </c>
      <c r="G133">
        <v>2</v>
      </c>
      <c r="H133">
        <v>12</v>
      </c>
      <c r="I133">
        <v>41</v>
      </c>
      <c r="J133">
        <v>0</v>
      </c>
      <c r="K133" t="s">
        <v>241</v>
      </c>
      <c r="L133">
        <v>2010</v>
      </c>
      <c r="M133" t="str">
        <f>IF(Fact_JobPosting[[#This Row],[ai_mentioned]]=1,"AI Jobs","Non AI Jobs")</f>
        <v>Non AI Jobs</v>
      </c>
      <c r="N133">
        <v>0</v>
      </c>
      <c r="O133">
        <v>0.1</v>
      </c>
      <c r="P133">
        <v>53073</v>
      </c>
      <c r="Q133">
        <v>-2.0499999999999998</v>
      </c>
      <c r="R133">
        <v>0.83</v>
      </c>
    </row>
    <row r="134" spans="1:18" x14ac:dyDescent="0.3">
      <c r="A134">
        <v>133</v>
      </c>
      <c r="B134">
        <v>1</v>
      </c>
      <c r="C134">
        <v>1</v>
      </c>
      <c r="D134">
        <v>1</v>
      </c>
      <c r="E134">
        <v>3</v>
      </c>
      <c r="F134">
        <v>2</v>
      </c>
      <c r="G134">
        <v>9</v>
      </c>
      <c r="H134">
        <v>15</v>
      </c>
      <c r="I134">
        <v>42</v>
      </c>
      <c r="J134">
        <v>0</v>
      </c>
      <c r="K134" t="s">
        <v>243</v>
      </c>
      <c r="L134">
        <v>2010</v>
      </c>
      <c r="M134" t="str">
        <f>IF(Fact_JobPosting[[#This Row],[ai_mentioned]]=1,"AI Jobs","Non AI Jobs")</f>
        <v>Non AI Jobs</v>
      </c>
      <c r="N134">
        <v>0</v>
      </c>
      <c r="O134">
        <v>0.11</v>
      </c>
      <c r="P134">
        <v>56538</v>
      </c>
      <c r="Q134">
        <v>1.1100000000000001</v>
      </c>
      <c r="R134">
        <v>0.77</v>
      </c>
    </row>
    <row r="135" spans="1:18" x14ac:dyDescent="0.3">
      <c r="A135">
        <v>134</v>
      </c>
      <c r="B135">
        <v>1</v>
      </c>
      <c r="C135">
        <v>1</v>
      </c>
      <c r="D135">
        <v>1</v>
      </c>
      <c r="E135">
        <v>1</v>
      </c>
      <c r="F135">
        <v>10</v>
      </c>
      <c r="G135">
        <v>6</v>
      </c>
      <c r="H135">
        <v>14</v>
      </c>
      <c r="I135">
        <v>30</v>
      </c>
      <c r="J135">
        <v>0</v>
      </c>
      <c r="K135" t="s">
        <v>245</v>
      </c>
      <c r="L135">
        <v>2010</v>
      </c>
      <c r="M135" t="str">
        <f>IF(Fact_JobPosting[[#This Row],[ai_mentioned]]=1,"AI Jobs","Non AI Jobs")</f>
        <v>Non AI Jobs</v>
      </c>
      <c r="N135">
        <v>0</v>
      </c>
      <c r="O135">
        <v>7.0000000000000007E-2</v>
      </c>
      <c r="P135">
        <v>67448</v>
      </c>
      <c r="Q135">
        <v>-1.96</v>
      </c>
      <c r="R135">
        <v>0.71</v>
      </c>
    </row>
    <row r="136" spans="1:18" x14ac:dyDescent="0.3">
      <c r="A136">
        <v>135</v>
      </c>
      <c r="B136">
        <v>2</v>
      </c>
      <c r="C136">
        <v>1</v>
      </c>
      <c r="D136">
        <v>1</v>
      </c>
      <c r="E136">
        <v>5</v>
      </c>
      <c r="F136">
        <v>1</v>
      </c>
      <c r="G136">
        <v>7</v>
      </c>
      <c r="H136">
        <v>3</v>
      </c>
      <c r="I136">
        <v>13</v>
      </c>
      <c r="J136">
        <v>0</v>
      </c>
      <c r="K136" t="s">
        <v>246</v>
      </c>
      <c r="L136">
        <v>2010</v>
      </c>
      <c r="M136" t="str">
        <f>IF(Fact_JobPosting[[#This Row],[ai_mentioned]]=1,"AI Jobs","Non AI Jobs")</f>
        <v>Non AI Jobs</v>
      </c>
      <c r="N136">
        <v>0</v>
      </c>
      <c r="O136">
        <v>0.06</v>
      </c>
      <c r="P136">
        <v>58855</v>
      </c>
      <c r="Q136">
        <v>-2.19</v>
      </c>
      <c r="R136">
        <v>0.68</v>
      </c>
    </row>
    <row r="137" spans="1:18" x14ac:dyDescent="0.3">
      <c r="A137">
        <v>136</v>
      </c>
      <c r="B137">
        <v>1</v>
      </c>
      <c r="C137">
        <v>1</v>
      </c>
      <c r="D137">
        <v>1</v>
      </c>
      <c r="E137">
        <v>5</v>
      </c>
      <c r="F137">
        <v>2</v>
      </c>
      <c r="G137">
        <v>4</v>
      </c>
      <c r="H137">
        <v>6</v>
      </c>
      <c r="I137">
        <v>43</v>
      </c>
      <c r="J137">
        <v>0</v>
      </c>
      <c r="K137" t="s">
        <v>247</v>
      </c>
      <c r="L137">
        <v>2010</v>
      </c>
      <c r="M137" t="str">
        <f>IF(Fact_JobPosting[[#This Row],[ai_mentioned]]=1,"AI Jobs","Non AI Jobs")</f>
        <v>Non AI Jobs</v>
      </c>
      <c r="N137">
        <v>0</v>
      </c>
      <c r="O137">
        <v>0.19</v>
      </c>
      <c r="P137">
        <v>54179</v>
      </c>
      <c r="Q137">
        <v>3.51</v>
      </c>
      <c r="R137">
        <v>0.8</v>
      </c>
    </row>
    <row r="138" spans="1:18" x14ac:dyDescent="0.3">
      <c r="A138">
        <v>137</v>
      </c>
      <c r="B138">
        <v>1</v>
      </c>
      <c r="C138">
        <v>1</v>
      </c>
      <c r="D138">
        <v>1</v>
      </c>
      <c r="E138">
        <v>5</v>
      </c>
      <c r="F138">
        <v>7</v>
      </c>
      <c r="G138">
        <v>5</v>
      </c>
      <c r="H138">
        <v>12</v>
      </c>
      <c r="I138">
        <v>2</v>
      </c>
      <c r="J138">
        <v>0</v>
      </c>
      <c r="K138" t="s">
        <v>249</v>
      </c>
      <c r="L138">
        <v>2010</v>
      </c>
      <c r="M138" t="str">
        <f>IF(Fact_JobPosting[[#This Row],[ai_mentioned]]=1,"AI Jobs","Non AI Jobs")</f>
        <v>Non AI Jobs</v>
      </c>
      <c r="N138">
        <v>0</v>
      </c>
      <c r="O138">
        <v>0.17</v>
      </c>
      <c r="P138">
        <v>57083</v>
      </c>
      <c r="Q138">
        <v>1.32</v>
      </c>
      <c r="R138">
        <v>0.73</v>
      </c>
    </row>
    <row r="139" spans="1:18" x14ac:dyDescent="0.3">
      <c r="A139">
        <v>138</v>
      </c>
      <c r="B139">
        <v>1</v>
      </c>
      <c r="C139">
        <v>1</v>
      </c>
      <c r="D139">
        <v>1</v>
      </c>
      <c r="E139">
        <v>4</v>
      </c>
      <c r="F139">
        <v>8</v>
      </c>
      <c r="G139">
        <v>2</v>
      </c>
      <c r="H139">
        <v>1</v>
      </c>
      <c r="I139">
        <v>11</v>
      </c>
      <c r="J139">
        <v>0</v>
      </c>
      <c r="K139" t="s">
        <v>250</v>
      </c>
      <c r="L139">
        <v>2010</v>
      </c>
      <c r="M139" t="str">
        <f>IF(Fact_JobPosting[[#This Row],[ai_mentioned]]=1,"AI Jobs","Non AI Jobs")</f>
        <v>Non AI Jobs</v>
      </c>
      <c r="N139">
        <v>0</v>
      </c>
      <c r="O139">
        <v>0.13</v>
      </c>
      <c r="P139">
        <v>22912</v>
      </c>
      <c r="Q139">
        <v>3.67</v>
      </c>
      <c r="R139">
        <v>0.71</v>
      </c>
    </row>
    <row r="140" spans="1:18" x14ac:dyDescent="0.3">
      <c r="A140">
        <v>139</v>
      </c>
      <c r="B140">
        <v>1</v>
      </c>
      <c r="C140">
        <v>1</v>
      </c>
      <c r="D140">
        <v>1</v>
      </c>
      <c r="E140">
        <v>1</v>
      </c>
      <c r="F140">
        <v>5</v>
      </c>
      <c r="G140">
        <v>1</v>
      </c>
      <c r="H140">
        <v>15</v>
      </c>
      <c r="I140">
        <v>10</v>
      </c>
      <c r="J140">
        <v>0</v>
      </c>
      <c r="K140" t="s">
        <v>251</v>
      </c>
      <c r="L140">
        <v>2010</v>
      </c>
      <c r="M140" t="str">
        <f>IF(Fact_JobPosting[[#This Row],[ai_mentioned]]=1,"AI Jobs","Non AI Jobs")</f>
        <v>Non AI Jobs</v>
      </c>
      <c r="N140">
        <v>0</v>
      </c>
      <c r="O140">
        <v>0.01</v>
      </c>
      <c r="P140">
        <v>70451</v>
      </c>
      <c r="Q140">
        <v>-2.36</v>
      </c>
      <c r="R140">
        <v>0.73</v>
      </c>
    </row>
    <row r="141" spans="1:18" x14ac:dyDescent="0.3">
      <c r="A141">
        <v>140</v>
      </c>
      <c r="B141">
        <v>2</v>
      </c>
      <c r="C141">
        <v>1</v>
      </c>
      <c r="D141">
        <v>1</v>
      </c>
      <c r="E141">
        <v>2</v>
      </c>
      <c r="F141">
        <v>9</v>
      </c>
      <c r="G141">
        <v>1</v>
      </c>
      <c r="H141">
        <v>13</v>
      </c>
      <c r="I141">
        <v>1</v>
      </c>
      <c r="J141">
        <v>0</v>
      </c>
      <c r="K141" t="s">
        <v>252</v>
      </c>
      <c r="L141">
        <v>2010</v>
      </c>
      <c r="M141" t="str">
        <f>IF(Fact_JobPosting[[#This Row],[ai_mentioned]]=1,"AI Jobs","Non AI Jobs")</f>
        <v>Non AI Jobs</v>
      </c>
      <c r="N141">
        <v>0</v>
      </c>
      <c r="O141">
        <v>0.05</v>
      </c>
      <c r="P141">
        <v>33611</v>
      </c>
      <c r="Q141">
        <v>-2.1</v>
      </c>
      <c r="R141">
        <v>0.63</v>
      </c>
    </row>
    <row r="142" spans="1:18" x14ac:dyDescent="0.3">
      <c r="A142">
        <v>141</v>
      </c>
      <c r="B142">
        <v>2</v>
      </c>
      <c r="C142">
        <v>1</v>
      </c>
      <c r="D142">
        <v>1</v>
      </c>
      <c r="E142">
        <v>5</v>
      </c>
      <c r="F142">
        <v>7</v>
      </c>
      <c r="G142">
        <v>5</v>
      </c>
      <c r="H142">
        <v>8</v>
      </c>
      <c r="I142">
        <v>19</v>
      </c>
      <c r="J142">
        <v>0</v>
      </c>
      <c r="K142" t="s">
        <v>253</v>
      </c>
      <c r="L142">
        <v>2010</v>
      </c>
      <c r="M142" t="str">
        <f>IF(Fact_JobPosting[[#This Row],[ai_mentioned]]=1,"AI Jobs","Non AI Jobs")</f>
        <v>Non AI Jobs</v>
      </c>
      <c r="N142">
        <v>0</v>
      </c>
      <c r="O142">
        <v>0.14000000000000001</v>
      </c>
      <c r="P142">
        <v>27757</v>
      </c>
      <c r="Q142">
        <v>0.09</v>
      </c>
      <c r="R142">
        <v>0.6</v>
      </c>
    </row>
    <row r="143" spans="1:18" x14ac:dyDescent="0.3">
      <c r="A143">
        <v>142</v>
      </c>
      <c r="B143">
        <v>1</v>
      </c>
      <c r="C143">
        <v>1</v>
      </c>
      <c r="D143">
        <v>1</v>
      </c>
      <c r="E143">
        <v>2</v>
      </c>
      <c r="F143">
        <v>7</v>
      </c>
      <c r="G143">
        <v>6</v>
      </c>
      <c r="H143">
        <v>10</v>
      </c>
      <c r="I143">
        <v>23</v>
      </c>
      <c r="J143">
        <v>0</v>
      </c>
      <c r="K143" t="s">
        <v>254</v>
      </c>
      <c r="L143">
        <v>2010</v>
      </c>
      <c r="M143" t="str">
        <f>IF(Fact_JobPosting[[#This Row],[ai_mentioned]]=1,"AI Jobs","Non AI Jobs")</f>
        <v>Non AI Jobs</v>
      </c>
      <c r="N143">
        <v>0</v>
      </c>
      <c r="O143">
        <v>0.08</v>
      </c>
      <c r="P143">
        <v>52106</v>
      </c>
      <c r="Q143">
        <v>-3.45</v>
      </c>
      <c r="R143">
        <v>0.9</v>
      </c>
    </row>
    <row r="144" spans="1:18" x14ac:dyDescent="0.3">
      <c r="A144">
        <v>143</v>
      </c>
      <c r="B144">
        <v>2</v>
      </c>
      <c r="C144">
        <v>1</v>
      </c>
      <c r="D144">
        <v>1</v>
      </c>
      <c r="E144">
        <v>1</v>
      </c>
      <c r="F144">
        <v>5</v>
      </c>
      <c r="G144">
        <v>7</v>
      </c>
      <c r="H144">
        <v>15</v>
      </c>
      <c r="I144">
        <v>27</v>
      </c>
      <c r="J144">
        <v>0</v>
      </c>
      <c r="K144" t="s">
        <v>255</v>
      </c>
      <c r="L144">
        <v>2010</v>
      </c>
      <c r="M144" t="str">
        <f>IF(Fact_JobPosting[[#This Row],[ai_mentioned]]=1,"AI Jobs","Non AI Jobs")</f>
        <v>Non AI Jobs</v>
      </c>
      <c r="N144">
        <v>0</v>
      </c>
      <c r="O144">
        <v>0.06</v>
      </c>
      <c r="P144">
        <v>50304</v>
      </c>
      <c r="Q144">
        <v>3.49</v>
      </c>
      <c r="R144">
        <v>0.61</v>
      </c>
    </row>
    <row r="145" spans="1:18" x14ac:dyDescent="0.3">
      <c r="A145">
        <v>144</v>
      </c>
      <c r="B145">
        <v>1</v>
      </c>
      <c r="C145">
        <v>1</v>
      </c>
      <c r="D145">
        <v>1</v>
      </c>
      <c r="E145">
        <v>5</v>
      </c>
      <c r="F145">
        <v>7</v>
      </c>
      <c r="G145">
        <v>9</v>
      </c>
      <c r="H145">
        <v>15</v>
      </c>
      <c r="I145">
        <v>39</v>
      </c>
      <c r="J145">
        <v>0</v>
      </c>
      <c r="K145" t="s">
        <v>256</v>
      </c>
      <c r="L145">
        <v>2010</v>
      </c>
      <c r="M145" t="str">
        <f>IF(Fact_JobPosting[[#This Row],[ai_mentioned]]=1,"AI Jobs","Non AI Jobs")</f>
        <v>Non AI Jobs</v>
      </c>
      <c r="N145">
        <v>0</v>
      </c>
      <c r="O145">
        <v>0.1</v>
      </c>
      <c r="P145">
        <v>35212</v>
      </c>
      <c r="Q145">
        <v>3.07</v>
      </c>
      <c r="R145">
        <v>0.71</v>
      </c>
    </row>
    <row r="146" spans="1:18" x14ac:dyDescent="0.3">
      <c r="A146">
        <v>145</v>
      </c>
      <c r="B146">
        <v>1</v>
      </c>
      <c r="C146">
        <v>1</v>
      </c>
      <c r="D146">
        <v>1</v>
      </c>
      <c r="E146">
        <v>1</v>
      </c>
      <c r="F146">
        <v>8</v>
      </c>
      <c r="G146">
        <v>1</v>
      </c>
      <c r="H146">
        <v>16</v>
      </c>
      <c r="I146">
        <v>35</v>
      </c>
      <c r="J146">
        <v>0</v>
      </c>
      <c r="K146" t="s">
        <v>257</v>
      </c>
      <c r="L146">
        <v>2010</v>
      </c>
      <c r="M146" t="str">
        <f>IF(Fact_JobPosting[[#This Row],[ai_mentioned]]=1,"AI Jobs","Non AI Jobs")</f>
        <v>Non AI Jobs</v>
      </c>
      <c r="N146">
        <v>0</v>
      </c>
      <c r="O146">
        <v>0.02</v>
      </c>
      <c r="P146">
        <v>28902</v>
      </c>
      <c r="Q146">
        <v>3.92</v>
      </c>
      <c r="R146">
        <v>0.86</v>
      </c>
    </row>
    <row r="147" spans="1:18" x14ac:dyDescent="0.3">
      <c r="A147">
        <v>146</v>
      </c>
      <c r="B147">
        <v>1</v>
      </c>
      <c r="C147">
        <v>1</v>
      </c>
      <c r="D147">
        <v>1</v>
      </c>
      <c r="E147">
        <v>1</v>
      </c>
      <c r="F147">
        <v>9</v>
      </c>
      <c r="G147">
        <v>7</v>
      </c>
      <c r="H147">
        <v>5</v>
      </c>
      <c r="I147">
        <v>2</v>
      </c>
      <c r="J147">
        <v>0</v>
      </c>
      <c r="K147" t="s">
        <v>258</v>
      </c>
      <c r="L147">
        <v>2010</v>
      </c>
      <c r="M147" t="str">
        <f>IF(Fact_JobPosting[[#This Row],[ai_mentioned]]=1,"AI Jobs","Non AI Jobs")</f>
        <v>Non AI Jobs</v>
      </c>
      <c r="N147">
        <v>0</v>
      </c>
      <c r="O147">
        <v>0.08</v>
      </c>
      <c r="P147">
        <v>64032</v>
      </c>
      <c r="Q147">
        <v>1.28</v>
      </c>
      <c r="R147">
        <v>0.81</v>
      </c>
    </row>
    <row r="148" spans="1:18" x14ac:dyDescent="0.3">
      <c r="A148">
        <v>147</v>
      </c>
      <c r="B148">
        <v>2</v>
      </c>
      <c r="C148">
        <v>1</v>
      </c>
      <c r="D148">
        <v>1</v>
      </c>
      <c r="E148">
        <v>1</v>
      </c>
      <c r="F148">
        <v>7</v>
      </c>
      <c r="G148">
        <v>6</v>
      </c>
      <c r="H148">
        <v>1</v>
      </c>
      <c r="I148">
        <v>38</v>
      </c>
      <c r="J148">
        <v>0</v>
      </c>
      <c r="K148" t="s">
        <v>259</v>
      </c>
      <c r="L148">
        <v>2010</v>
      </c>
      <c r="M148" t="str">
        <f>IF(Fact_JobPosting[[#This Row],[ai_mentioned]]=1,"AI Jobs","Non AI Jobs")</f>
        <v>Non AI Jobs</v>
      </c>
      <c r="N148">
        <v>0</v>
      </c>
      <c r="O148">
        <v>0.04</v>
      </c>
      <c r="P148">
        <v>72216</v>
      </c>
      <c r="Q148">
        <v>2.2400000000000002</v>
      </c>
      <c r="R148">
        <v>0.69</v>
      </c>
    </row>
    <row r="149" spans="1:18" x14ac:dyDescent="0.3">
      <c r="A149">
        <v>148</v>
      </c>
      <c r="B149">
        <v>1</v>
      </c>
      <c r="C149">
        <v>1</v>
      </c>
      <c r="D149">
        <v>1</v>
      </c>
      <c r="E149">
        <v>2</v>
      </c>
      <c r="F149">
        <v>5</v>
      </c>
      <c r="G149">
        <v>9</v>
      </c>
      <c r="H149">
        <v>11</v>
      </c>
      <c r="I149">
        <v>3</v>
      </c>
      <c r="J149">
        <v>0</v>
      </c>
      <c r="K149" t="s">
        <v>260</v>
      </c>
      <c r="L149">
        <v>2010</v>
      </c>
      <c r="M149" t="str">
        <f>IF(Fact_JobPosting[[#This Row],[ai_mentioned]]=1,"AI Jobs","Non AI Jobs")</f>
        <v>Non AI Jobs</v>
      </c>
      <c r="N149">
        <v>0</v>
      </c>
      <c r="O149">
        <v>0.02</v>
      </c>
      <c r="P149">
        <v>22568</v>
      </c>
      <c r="Q149">
        <v>-3.96</v>
      </c>
      <c r="R149">
        <v>0.74</v>
      </c>
    </row>
    <row r="150" spans="1:18" x14ac:dyDescent="0.3">
      <c r="A150">
        <v>149</v>
      </c>
      <c r="B150">
        <v>2</v>
      </c>
      <c r="C150">
        <v>1</v>
      </c>
      <c r="D150">
        <v>1</v>
      </c>
      <c r="E150">
        <v>1</v>
      </c>
      <c r="F150">
        <v>4</v>
      </c>
      <c r="G150">
        <v>5</v>
      </c>
      <c r="H150">
        <v>9</v>
      </c>
      <c r="I150">
        <v>32</v>
      </c>
      <c r="J150">
        <v>0</v>
      </c>
      <c r="K150" t="s">
        <v>261</v>
      </c>
      <c r="L150">
        <v>2010</v>
      </c>
      <c r="M150" t="str">
        <f>IF(Fact_JobPosting[[#This Row],[ai_mentioned]]=1,"AI Jobs","Non AI Jobs")</f>
        <v>Non AI Jobs</v>
      </c>
      <c r="N150">
        <v>0</v>
      </c>
      <c r="O150">
        <v>0.05</v>
      </c>
      <c r="P150">
        <v>57687</v>
      </c>
      <c r="Q150">
        <v>-4.5199999999999996</v>
      </c>
      <c r="R150">
        <v>0.66</v>
      </c>
    </row>
    <row r="151" spans="1:18" x14ac:dyDescent="0.3">
      <c r="A151">
        <v>150</v>
      </c>
      <c r="B151">
        <v>1</v>
      </c>
      <c r="C151">
        <v>1</v>
      </c>
      <c r="D151">
        <v>1</v>
      </c>
      <c r="E151">
        <v>1</v>
      </c>
      <c r="F151">
        <v>7</v>
      </c>
      <c r="G151">
        <v>5</v>
      </c>
      <c r="H151">
        <v>3</v>
      </c>
      <c r="I151">
        <v>13</v>
      </c>
      <c r="J151">
        <v>0</v>
      </c>
      <c r="K151" t="s">
        <v>262</v>
      </c>
      <c r="L151">
        <v>2010</v>
      </c>
      <c r="M151" t="str">
        <f>IF(Fact_JobPosting[[#This Row],[ai_mentioned]]=1,"AI Jobs","Non AI Jobs")</f>
        <v>Non AI Jobs</v>
      </c>
      <c r="N151">
        <v>0</v>
      </c>
      <c r="O151">
        <v>7.0000000000000007E-2</v>
      </c>
      <c r="P151">
        <v>47589</v>
      </c>
      <c r="Q151">
        <v>-4.51</v>
      </c>
      <c r="R151">
        <v>0.84</v>
      </c>
    </row>
    <row r="152" spans="1:18" x14ac:dyDescent="0.3">
      <c r="A152">
        <v>151</v>
      </c>
      <c r="B152">
        <v>2</v>
      </c>
      <c r="C152">
        <v>1</v>
      </c>
      <c r="D152">
        <v>1</v>
      </c>
      <c r="E152">
        <v>2</v>
      </c>
      <c r="F152">
        <v>7</v>
      </c>
      <c r="G152">
        <v>9</v>
      </c>
      <c r="H152">
        <v>16</v>
      </c>
      <c r="I152">
        <v>28</v>
      </c>
      <c r="J152">
        <v>0</v>
      </c>
      <c r="K152" t="s">
        <v>263</v>
      </c>
      <c r="L152">
        <v>2010</v>
      </c>
      <c r="M152" t="str">
        <f>IF(Fact_JobPosting[[#This Row],[ai_mentioned]]=1,"AI Jobs","Non AI Jobs")</f>
        <v>Non AI Jobs</v>
      </c>
      <c r="N152">
        <v>0</v>
      </c>
      <c r="O152">
        <v>7.0000000000000007E-2</v>
      </c>
      <c r="P152">
        <v>15645</v>
      </c>
      <c r="Q152">
        <v>2.36</v>
      </c>
      <c r="R152">
        <v>0.69</v>
      </c>
    </row>
    <row r="153" spans="1:18" x14ac:dyDescent="0.3">
      <c r="A153">
        <v>152</v>
      </c>
      <c r="B153">
        <v>2</v>
      </c>
      <c r="C153">
        <v>1</v>
      </c>
      <c r="D153">
        <v>1</v>
      </c>
      <c r="E153">
        <v>3</v>
      </c>
      <c r="F153">
        <v>8</v>
      </c>
      <c r="G153">
        <v>6</v>
      </c>
      <c r="H153">
        <v>3</v>
      </c>
      <c r="I153">
        <v>2</v>
      </c>
      <c r="J153">
        <v>0</v>
      </c>
      <c r="K153" t="s">
        <v>264</v>
      </c>
      <c r="L153">
        <v>2010</v>
      </c>
      <c r="M153" t="str">
        <f>IF(Fact_JobPosting[[#This Row],[ai_mentioned]]=1,"AI Jobs","Non AI Jobs")</f>
        <v>Non AI Jobs</v>
      </c>
      <c r="N153">
        <v>0</v>
      </c>
      <c r="O153">
        <v>0.05</v>
      </c>
      <c r="P153">
        <v>62214</v>
      </c>
      <c r="Q153">
        <v>-4.42</v>
      </c>
      <c r="R153">
        <v>0.62</v>
      </c>
    </row>
    <row r="154" spans="1:18" x14ac:dyDescent="0.3">
      <c r="A154">
        <v>153</v>
      </c>
      <c r="B154">
        <v>2</v>
      </c>
      <c r="C154">
        <v>1</v>
      </c>
      <c r="D154">
        <v>1</v>
      </c>
      <c r="E154">
        <v>4</v>
      </c>
      <c r="F154">
        <v>6</v>
      </c>
      <c r="G154">
        <v>3</v>
      </c>
      <c r="H154">
        <v>10</v>
      </c>
      <c r="I154">
        <v>17</v>
      </c>
      <c r="J154">
        <v>0</v>
      </c>
      <c r="K154" t="s">
        <v>265</v>
      </c>
      <c r="L154">
        <v>2010</v>
      </c>
      <c r="M154" t="str">
        <f>IF(Fact_JobPosting[[#This Row],[ai_mentioned]]=1,"AI Jobs","Non AI Jobs")</f>
        <v>Non AI Jobs</v>
      </c>
      <c r="N154">
        <v>0</v>
      </c>
      <c r="O154">
        <v>0.13</v>
      </c>
      <c r="P154">
        <v>49959</v>
      </c>
      <c r="Q154">
        <v>-3.76</v>
      </c>
      <c r="R154">
        <v>0.6</v>
      </c>
    </row>
    <row r="155" spans="1:18" x14ac:dyDescent="0.3">
      <c r="A155">
        <v>154</v>
      </c>
      <c r="B155">
        <v>1</v>
      </c>
      <c r="C155">
        <v>1</v>
      </c>
      <c r="D155">
        <v>1</v>
      </c>
      <c r="E155">
        <v>2</v>
      </c>
      <c r="F155">
        <v>10</v>
      </c>
      <c r="G155">
        <v>4</v>
      </c>
      <c r="H155">
        <v>12</v>
      </c>
      <c r="I155">
        <v>38</v>
      </c>
      <c r="J155">
        <v>0</v>
      </c>
      <c r="K155" t="s">
        <v>266</v>
      </c>
      <c r="L155">
        <v>2010</v>
      </c>
      <c r="M155" t="str">
        <f>IF(Fact_JobPosting[[#This Row],[ai_mentioned]]=1,"AI Jobs","Non AI Jobs")</f>
        <v>Non AI Jobs</v>
      </c>
      <c r="N155">
        <v>0</v>
      </c>
      <c r="O155">
        <v>0.13</v>
      </c>
      <c r="P155">
        <v>68165</v>
      </c>
      <c r="Q155">
        <v>3.55</v>
      </c>
      <c r="R155">
        <v>0.8</v>
      </c>
    </row>
    <row r="156" spans="1:18" x14ac:dyDescent="0.3">
      <c r="A156">
        <v>155</v>
      </c>
      <c r="B156">
        <v>1</v>
      </c>
      <c r="C156">
        <v>1</v>
      </c>
      <c r="D156">
        <v>1</v>
      </c>
      <c r="E156">
        <v>5</v>
      </c>
      <c r="F156">
        <v>2</v>
      </c>
      <c r="G156">
        <v>4</v>
      </c>
      <c r="H156">
        <v>13</v>
      </c>
      <c r="I156">
        <v>8</v>
      </c>
      <c r="J156">
        <v>0</v>
      </c>
      <c r="K156" t="s">
        <v>267</v>
      </c>
      <c r="L156">
        <v>2010</v>
      </c>
      <c r="M156" t="str">
        <f>IF(Fact_JobPosting[[#This Row],[ai_mentioned]]=1,"AI Jobs","Non AI Jobs")</f>
        <v>Non AI Jobs</v>
      </c>
      <c r="N156">
        <v>0</v>
      </c>
      <c r="O156">
        <v>0.13</v>
      </c>
      <c r="P156">
        <v>18749</v>
      </c>
      <c r="Q156">
        <v>-4.2699999999999996</v>
      </c>
      <c r="R156">
        <v>0.78</v>
      </c>
    </row>
    <row r="157" spans="1:18" x14ac:dyDescent="0.3">
      <c r="A157">
        <v>156</v>
      </c>
      <c r="B157">
        <v>1</v>
      </c>
      <c r="C157">
        <v>1</v>
      </c>
      <c r="D157">
        <v>1</v>
      </c>
      <c r="E157">
        <v>6</v>
      </c>
      <c r="F157">
        <v>3</v>
      </c>
      <c r="G157">
        <v>7</v>
      </c>
      <c r="H157">
        <v>2</v>
      </c>
      <c r="I157">
        <v>17</v>
      </c>
      <c r="J157">
        <v>0</v>
      </c>
      <c r="K157" t="s">
        <v>268</v>
      </c>
      <c r="L157">
        <v>2010</v>
      </c>
      <c r="M157" t="str">
        <f>IF(Fact_JobPosting[[#This Row],[ai_mentioned]]=1,"AI Jobs","Non AI Jobs")</f>
        <v>Non AI Jobs</v>
      </c>
      <c r="N157">
        <v>0</v>
      </c>
      <c r="O157">
        <v>0.15</v>
      </c>
      <c r="P157">
        <v>47671</v>
      </c>
      <c r="Q157">
        <v>1.07</v>
      </c>
      <c r="R157">
        <v>0.71</v>
      </c>
    </row>
    <row r="158" spans="1:18" x14ac:dyDescent="0.3">
      <c r="A158">
        <v>157</v>
      </c>
      <c r="B158">
        <v>1</v>
      </c>
      <c r="C158">
        <v>1</v>
      </c>
      <c r="D158">
        <v>1</v>
      </c>
      <c r="E158">
        <v>3</v>
      </c>
      <c r="F158">
        <v>10</v>
      </c>
      <c r="G158">
        <v>1</v>
      </c>
      <c r="H158">
        <v>15</v>
      </c>
      <c r="I158">
        <v>19</v>
      </c>
      <c r="J158">
        <v>0</v>
      </c>
      <c r="K158" t="s">
        <v>269</v>
      </c>
      <c r="L158">
        <v>2010</v>
      </c>
      <c r="M158" t="str">
        <f>IF(Fact_JobPosting[[#This Row],[ai_mentioned]]=1,"AI Jobs","Non AI Jobs")</f>
        <v>Non AI Jobs</v>
      </c>
      <c r="N158">
        <v>0</v>
      </c>
      <c r="O158">
        <v>0.05</v>
      </c>
      <c r="P158">
        <v>33287</v>
      </c>
      <c r="Q158">
        <v>-3.05</v>
      </c>
      <c r="R158">
        <v>0.74</v>
      </c>
    </row>
    <row r="159" spans="1:18" x14ac:dyDescent="0.3">
      <c r="A159">
        <v>158</v>
      </c>
      <c r="B159">
        <v>3</v>
      </c>
      <c r="C159">
        <v>3</v>
      </c>
      <c r="D159">
        <v>1</v>
      </c>
      <c r="E159">
        <v>4</v>
      </c>
      <c r="F159">
        <v>7</v>
      </c>
      <c r="G159">
        <v>4</v>
      </c>
      <c r="H159">
        <v>9</v>
      </c>
      <c r="I159">
        <v>19</v>
      </c>
      <c r="J159">
        <v>0</v>
      </c>
      <c r="K159" t="s">
        <v>270</v>
      </c>
      <c r="L159">
        <v>2010</v>
      </c>
      <c r="M159" t="str">
        <f>IF(Fact_JobPosting[[#This Row],[ai_mentioned]]=1,"AI Jobs","Non AI Jobs")</f>
        <v>AI Jobs</v>
      </c>
      <c r="N159">
        <v>1</v>
      </c>
      <c r="O159">
        <v>0.55000000000000004</v>
      </c>
      <c r="P159">
        <v>37149</v>
      </c>
      <c r="Q159">
        <v>-3.98</v>
      </c>
      <c r="R159">
        <v>0.1</v>
      </c>
    </row>
    <row r="160" spans="1:18" x14ac:dyDescent="0.3">
      <c r="A160">
        <v>159</v>
      </c>
      <c r="B160">
        <v>1</v>
      </c>
      <c r="C160">
        <v>1</v>
      </c>
      <c r="D160">
        <v>1</v>
      </c>
      <c r="E160">
        <v>5</v>
      </c>
      <c r="F160">
        <v>8</v>
      </c>
      <c r="G160">
        <v>7</v>
      </c>
      <c r="H160">
        <v>7</v>
      </c>
      <c r="I160">
        <v>26</v>
      </c>
      <c r="J160">
        <v>0</v>
      </c>
      <c r="K160" t="s">
        <v>271</v>
      </c>
      <c r="L160">
        <v>2010</v>
      </c>
      <c r="M160" t="str">
        <f>IF(Fact_JobPosting[[#This Row],[ai_mentioned]]=1,"AI Jobs","Non AI Jobs")</f>
        <v>Non AI Jobs</v>
      </c>
      <c r="N160">
        <v>0</v>
      </c>
      <c r="O160">
        <v>0.1</v>
      </c>
      <c r="P160">
        <v>19691</v>
      </c>
      <c r="Q160">
        <v>-0.8</v>
      </c>
      <c r="R160">
        <v>0.77</v>
      </c>
    </row>
    <row r="161" spans="1:18" x14ac:dyDescent="0.3">
      <c r="A161">
        <v>160</v>
      </c>
      <c r="B161">
        <v>1</v>
      </c>
      <c r="C161">
        <v>1</v>
      </c>
      <c r="D161">
        <v>1</v>
      </c>
      <c r="E161">
        <v>6</v>
      </c>
      <c r="F161">
        <v>3</v>
      </c>
      <c r="G161">
        <v>1</v>
      </c>
      <c r="H161">
        <v>12</v>
      </c>
      <c r="I161">
        <v>10</v>
      </c>
      <c r="J161">
        <v>0</v>
      </c>
      <c r="K161" t="s">
        <v>272</v>
      </c>
      <c r="L161">
        <v>2010</v>
      </c>
      <c r="M161" t="str">
        <f>IF(Fact_JobPosting[[#This Row],[ai_mentioned]]=1,"AI Jobs","Non AI Jobs")</f>
        <v>Non AI Jobs</v>
      </c>
      <c r="N161">
        <v>0</v>
      </c>
      <c r="O161">
        <v>0.15</v>
      </c>
      <c r="P161">
        <v>69179</v>
      </c>
      <c r="Q161">
        <v>-4.01</v>
      </c>
      <c r="R161">
        <v>0.81</v>
      </c>
    </row>
    <row r="162" spans="1:18" x14ac:dyDescent="0.3">
      <c r="A162">
        <v>161</v>
      </c>
      <c r="B162">
        <v>1</v>
      </c>
      <c r="C162">
        <v>1</v>
      </c>
      <c r="D162">
        <v>1</v>
      </c>
      <c r="E162">
        <v>2</v>
      </c>
      <c r="F162">
        <v>5</v>
      </c>
      <c r="G162">
        <v>4</v>
      </c>
      <c r="H162">
        <v>6</v>
      </c>
      <c r="I162">
        <v>38</v>
      </c>
      <c r="J162">
        <v>0</v>
      </c>
      <c r="K162" t="s">
        <v>273</v>
      </c>
      <c r="L162">
        <v>2010</v>
      </c>
      <c r="M162" t="str">
        <f>IF(Fact_JobPosting[[#This Row],[ai_mentioned]]=1,"AI Jobs","Non AI Jobs")</f>
        <v>Non AI Jobs</v>
      </c>
      <c r="N162">
        <v>0</v>
      </c>
      <c r="O162">
        <v>0.02</v>
      </c>
      <c r="P162">
        <v>65127</v>
      </c>
      <c r="Q162">
        <v>2.15</v>
      </c>
      <c r="R162">
        <v>0.87</v>
      </c>
    </row>
    <row r="163" spans="1:18" x14ac:dyDescent="0.3">
      <c r="A163">
        <v>162</v>
      </c>
      <c r="B163">
        <v>3</v>
      </c>
      <c r="C163">
        <v>3</v>
      </c>
      <c r="D163">
        <v>1</v>
      </c>
      <c r="E163">
        <v>4</v>
      </c>
      <c r="F163">
        <v>4</v>
      </c>
      <c r="G163">
        <v>4</v>
      </c>
      <c r="H163">
        <v>13</v>
      </c>
      <c r="I163">
        <v>6</v>
      </c>
      <c r="J163">
        <v>0</v>
      </c>
      <c r="K163" t="s">
        <v>274</v>
      </c>
      <c r="L163">
        <v>2010</v>
      </c>
      <c r="M163" t="str">
        <f>IF(Fact_JobPosting[[#This Row],[ai_mentioned]]=1,"AI Jobs","Non AI Jobs")</f>
        <v>AI Jobs</v>
      </c>
      <c r="N163">
        <v>1</v>
      </c>
      <c r="O163">
        <v>0.65</v>
      </c>
      <c r="P163">
        <v>91738</v>
      </c>
      <c r="Q163">
        <v>1.51</v>
      </c>
      <c r="R163">
        <v>0.28000000000000003</v>
      </c>
    </row>
    <row r="164" spans="1:18" x14ac:dyDescent="0.3">
      <c r="A164">
        <v>163</v>
      </c>
      <c r="B164">
        <v>2</v>
      </c>
      <c r="C164">
        <v>1</v>
      </c>
      <c r="D164">
        <v>1</v>
      </c>
      <c r="E164">
        <v>2</v>
      </c>
      <c r="F164">
        <v>10</v>
      </c>
      <c r="G164">
        <v>7</v>
      </c>
      <c r="H164">
        <v>6</v>
      </c>
      <c r="I164">
        <v>22</v>
      </c>
      <c r="J164">
        <v>0</v>
      </c>
      <c r="K164" t="s">
        <v>275</v>
      </c>
      <c r="L164">
        <v>2010</v>
      </c>
      <c r="M164" t="str">
        <f>IF(Fact_JobPosting[[#This Row],[ai_mentioned]]=1,"AI Jobs","Non AI Jobs")</f>
        <v>Non AI Jobs</v>
      </c>
      <c r="N164">
        <v>0</v>
      </c>
      <c r="O164">
        <v>0.14000000000000001</v>
      </c>
      <c r="P164">
        <v>19656</v>
      </c>
      <c r="Q164">
        <v>-1.88</v>
      </c>
      <c r="R164">
        <v>0.68</v>
      </c>
    </row>
    <row r="165" spans="1:18" x14ac:dyDescent="0.3">
      <c r="A165">
        <v>164</v>
      </c>
      <c r="B165">
        <v>1</v>
      </c>
      <c r="C165">
        <v>1</v>
      </c>
      <c r="D165">
        <v>1</v>
      </c>
      <c r="E165">
        <v>4</v>
      </c>
      <c r="F165">
        <v>1</v>
      </c>
      <c r="G165">
        <v>8</v>
      </c>
      <c r="H165">
        <v>2</v>
      </c>
      <c r="I165">
        <v>11</v>
      </c>
      <c r="J165">
        <v>0</v>
      </c>
      <c r="K165" t="s">
        <v>276</v>
      </c>
      <c r="L165">
        <v>2010</v>
      </c>
      <c r="M165" t="str">
        <f>IF(Fact_JobPosting[[#This Row],[ai_mentioned]]=1,"AI Jobs","Non AI Jobs")</f>
        <v>Non AI Jobs</v>
      </c>
      <c r="N165">
        <v>0</v>
      </c>
      <c r="O165">
        <v>0.17</v>
      </c>
      <c r="P165">
        <v>20241</v>
      </c>
      <c r="Q165">
        <v>-1.72</v>
      </c>
      <c r="R165">
        <v>0.82</v>
      </c>
    </row>
    <row r="166" spans="1:18" x14ac:dyDescent="0.3">
      <c r="A166">
        <v>165</v>
      </c>
      <c r="B166">
        <v>1</v>
      </c>
      <c r="C166">
        <v>1</v>
      </c>
      <c r="D166">
        <v>1</v>
      </c>
      <c r="E166">
        <v>2</v>
      </c>
      <c r="F166">
        <v>9</v>
      </c>
      <c r="G166">
        <v>6</v>
      </c>
      <c r="H166">
        <v>13</v>
      </c>
      <c r="I166">
        <v>21</v>
      </c>
      <c r="J166">
        <v>0</v>
      </c>
      <c r="K166" t="s">
        <v>277</v>
      </c>
      <c r="L166">
        <v>2010</v>
      </c>
      <c r="M166" t="str">
        <f>IF(Fact_JobPosting[[#This Row],[ai_mentioned]]=1,"AI Jobs","Non AI Jobs")</f>
        <v>Non AI Jobs</v>
      </c>
      <c r="N166">
        <v>0</v>
      </c>
      <c r="O166">
        <v>0.01</v>
      </c>
      <c r="P166">
        <v>69240</v>
      </c>
      <c r="Q166">
        <v>4.2300000000000004</v>
      </c>
      <c r="R166">
        <v>0.86</v>
      </c>
    </row>
    <row r="167" spans="1:18" x14ac:dyDescent="0.3">
      <c r="A167">
        <v>166</v>
      </c>
      <c r="B167">
        <v>1</v>
      </c>
      <c r="C167">
        <v>1</v>
      </c>
      <c r="D167">
        <v>1</v>
      </c>
      <c r="E167">
        <v>5</v>
      </c>
      <c r="F167">
        <v>1</v>
      </c>
      <c r="G167">
        <v>1</v>
      </c>
      <c r="H167">
        <v>9</v>
      </c>
      <c r="I167">
        <v>38</v>
      </c>
      <c r="J167">
        <v>0</v>
      </c>
      <c r="K167" t="s">
        <v>278</v>
      </c>
      <c r="L167">
        <v>2010</v>
      </c>
      <c r="M167" t="str">
        <f>IF(Fact_JobPosting[[#This Row],[ai_mentioned]]=1,"AI Jobs","Non AI Jobs")</f>
        <v>Non AI Jobs</v>
      </c>
      <c r="N167">
        <v>0</v>
      </c>
      <c r="O167">
        <v>0.05</v>
      </c>
      <c r="P167">
        <v>71391</v>
      </c>
      <c r="Q167">
        <v>-1.97</v>
      </c>
      <c r="R167">
        <v>0.82</v>
      </c>
    </row>
    <row r="168" spans="1:18" x14ac:dyDescent="0.3">
      <c r="A168">
        <v>167</v>
      </c>
      <c r="B168">
        <v>1</v>
      </c>
      <c r="C168">
        <v>1</v>
      </c>
      <c r="D168">
        <v>1</v>
      </c>
      <c r="E168">
        <v>1</v>
      </c>
      <c r="F168">
        <v>5</v>
      </c>
      <c r="G168">
        <v>3</v>
      </c>
      <c r="H168">
        <v>8</v>
      </c>
      <c r="I168">
        <v>15</v>
      </c>
      <c r="J168">
        <v>0</v>
      </c>
      <c r="K168" t="s">
        <v>279</v>
      </c>
      <c r="L168">
        <v>2010</v>
      </c>
      <c r="M168" t="str">
        <f>IF(Fact_JobPosting[[#This Row],[ai_mentioned]]=1,"AI Jobs","Non AI Jobs")</f>
        <v>Non AI Jobs</v>
      </c>
      <c r="N168">
        <v>0</v>
      </c>
      <c r="O168">
        <v>0.11</v>
      </c>
      <c r="P168">
        <v>62265</v>
      </c>
      <c r="Q168">
        <v>-0.78</v>
      </c>
      <c r="R168">
        <v>0.79</v>
      </c>
    </row>
    <row r="169" spans="1:18" x14ac:dyDescent="0.3">
      <c r="A169">
        <v>168</v>
      </c>
      <c r="B169">
        <v>1</v>
      </c>
      <c r="C169">
        <v>1</v>
      </c>
      <c r="D169">
        <v>1</v>
      </c>
      <c r="E169">
        <v>5</v>
      </c>
      <c r="F169">
        <v>10</v>
      </c>
      <c r="G169">
        <v>5</v>
      </c>
      <c r="H169">
        <v>1</v>
      </c>
      <c r="I169">
        <v>21</v>
      </c>
      <c r="J169">
        <v>0</v>
      </c>
      <c r="K169" t="s">
        <v>280</v>
      </c>
      <c r="L169">
        <v>2010</v>
      </c>
      <c r="M169" t="str">
        <f>IF(Fact_JobPosting[[#This Row],[ai_mentioned]]=1,"AI Jobs","Non AI Jobs")</f>
        <v>Non AI Jobs</v>
      </c>
      <c r="N169">
        <v>0</v>
      </c>
      <c r="O169">
        <v>0.09</v>
      </c>
      <c r="P169">
        <v>68201</v>
      </c>
      <c r="Q169">
        <v>-0.17</v>
      </c>
      <c r="R169">
        <v>0.71</v>
      </c>
    </row>
    <row r="170" spans="1:18" x14ac:dyDescent="0.3">
      <c r="A170">
        <v>169</v>
      </c>
      <c r="B170">
        <v>1</v>
      </c>
      <c r="C170">
        <v>1</v>
      </c>
      <c r="D170">
        <v>1</v>
      </c>
      <c r="E170">
        <v>6</v>
      </c>
      <c r="F170">
        <v>3</v>
      </c>
      <c r="G170">
        <v>9</v>
      </c>
      <c r="H170">
        <v>9</v>
      </c>
      <c r="I170">
        <v>29</v>
      </c>
      <c r="J170">
        <v>0</v>
      </c>
      <c r="K170" t="s">
        <v>281</v>
      </c>
      <c r="L170">
        <v>2010</v>
      </c>
      <c r="M170" t="str">
        <f>IF(Fact_JobPosting[[#This Row],[ai_mentioned]]=1,"AI Jobs","Non AI Jobs")</f>
        <v>Non AI Jobs</v>
      </c>
      <c r="N170">
        <v>0</v>
      </c>
      <c r="O170">
        <v>0.09</v>
      </c>
      <c r="P170">
        <v>32232</v>
      </c>
      <c r="Q170">
        <v>3.77</v>
      </c>
      <c r="R170">
        <v>0.9</v>
      </c>
    </row>
    <row r="171" spans="1:18" x14ac:dyDescent="0.3">
      <c r="A171">
        <v>170</v>
      </c>
      <c r="B171">
        <v>2</v>
      </c>
      <c r="C171">
        <v>1</v>
      </c>
      <c r="D171">
        <v>1</v>
      </c>
      <c r="E171">
        <v>2</v>
      </c>
      <c r="F171">
        <v>2</v>
      </c>
      <c r="G171">
        <v>7</v>
      </c>
      <c r="H171">
        <v>15</v>
      </c>
      <c r="I171">
        <v>25</v>
      </c>
      <c r="J171">
        <v>0</v>
      </c>
      <c r="K171" t="s">
        <v>282</v>
      </c>
      <c r="L171">
        <v>2010</v>
      </c>
      <c r="M171" t="str">
        <f>IF(Fact_JobPosting[[#This Row],[ai_mentioned]]=1,"AI Jobs","Non AI Jobs")</f>
        <v>Non AI Jobs</v>
      </c>
      <c r="N171">
        <v>0</v>
      </c>
      <c r="O171">
        <v>0.14000000000000001</v>
      </c>
      <c r="P171">
        <v>69725</v>
      </c>
      <c r="Q171">
        <v>1.06</v>
      </c>
      <c r="R171">
        <v>0.62</v>
      </c>
    </row>
    <row r="172" spans="1:18" x14ac:dyDescent="0.3">
      <c r="A172">
        <v>171</v>
      </c>
      <c r="B172">
        <v>2</v>
      </c>
      <c r="C172">
        <v>1</v>
      </c>
      <c r="D172">
        <v>1</v>
      </c>
      <c r="E172">
        <v>1</v>
      </c>
      <c r="F172">
        <v>3</v>
      </c>
      <c r="G172">
        <v>7</v>
      </c>
      <c r="H172">
        <v>8</v>
      </c>
      <c r="I172">
        <v>21</v>
      </c>
      <c r="J172">
        <v>0</v>
      </c>
      <c r="K172" t="s">
        <v>283</v>
      </c>
      <c r="L172">
        <v>2010</v>
      </c>
      <c r="M172" t="str">
        <f>IF(Fact_JobPosting[[#This Row],[ai_mentioned]]=1,"AI Jobs","Non AI Jobs")</f>
        <v>Non AI Jobs</v>
      </c>
      <c r="N172">
        <v>0</v>
      </c>
      <c r="O172">
        <v>0.19</v>
      </c>
      <c r="P172">
        <v>69624</v>
      </c>
      <c r="Q172">
        <v>-0.02</v>
      </c>
      <c r="R172">
        <v>0.61</v>
      </c>
    </row>
    <row r="173" spans="1:18" x14ac:dyDescent="0.3">
      <c r="A173">
        <v>172</v>
      </c>
      <c r="B173">
        <v>3</v>
      </c>
      <c r="C173">
        <v>3</v>
      </c>
      <c r="D173">
        <v>1</v>
      </c>
      <c r="E173">
        <v>6</v>
      </c>
      <c r="F173">
        <v>6</v>
      </c>
      <c r="G173">
        <v>2</v>
      </c>
      <c r="H173">
        <v>16</v>
      </c>
      <c r="I173">
        <v>21</v>
      </c>
      <c r="J173">
        <v>0</v>
      </c>
      <c r="K173" t="s">
        <v>284</v>
      </c>
      <c r="L173">
        <v>2010</v>
      </c>
      <c r="M173" t="str">
        <f>IF(Fact_JobPosting[[#This Row],[ai_mentioned]]=1,"AI Jobs","Non AI Jobs")</f>
        <v>AI Jobs</v>
      </c>
      <c r="N173">
        <v>1</v>
      </c>
      <c r="O173">
        <v>0.56000000000000005</v>
      </c>
      <c r="P173">
        <v>90769</v>
      </c>
      <c r="Q173">
        <v>-1.26</v>
      </c>
      <c r="R173">
        <v>0.27</v>
      </c>
    </row>
    <row r="174" spans="1:18" x14ac:dyDescent="0.3">
      <c r="A174">
        <v>173</v>
      </c>
      <c r="B174">
        <v>1</v>
      </c>
      <c r="C174">
        <v>1</v>
      </c>
      <c r="D174">
        <v>1</v>
      </c>
      <c r="E174">
        <v>2</v>
      </c>
      <c r="F174">
        <v>3</v>
      </c>
      <c r="G174">
        <v>2</v>
      </c>
      <c r="H174">
        <v>10</v>
      </c>
      <c r="I174">
        <v>19</v>
      </c>
      <c r="J174">
        <v>0</v>
      </c>
      <c r="K174" t="s">
        <v>285</v>
      </c>
      <c r="L174">
        <v>2010</v>
      </c>
      <c r="M174" t="str">
        <f>IF(Fact_JobPosting[[#This Row],[ai_mentioned]]=1,"AI Jobs","Non AI Jobs")</f>
        <v>Non AI Jobs</v>
      </c>
      <c r="N174">
        <v>0</v>
      </c>
      <c r="O174">
        <v>0.18</v>
      </c>
      <c r="P174">
        <v>31017</v>
      </c>
      <c r="Q174">
        <v>3.76</v>
      </c>
      <c r="R174">
        <v>0.72</v>
      </c>
    </row>
    <row r="175" spans="1:18" x14ac:dyDescent="0.3">
      <c r="A175">
        <v>174</v>
      </c>
      <c r="B175">
        <v>2</v>
      </c>
      <c r="C175">
        <v>1</v>
      </c>
      <c r="D175">
        <v>1</v>
      </c>
      <c r="E175">
        <v>4</v>
      </c>
      <c r="F175">
        <v>3</v>
      </c>
      <c r="G175">
        <v>4</v>
      </c>
      <c r="H175">
        <v>7</v>
      </c>
      <c r="I175">
        <v>29</v>
      </c>
      <c r="J175">
        <v>0</v>
      </c>
      <c r="K175" t="s">
        <v>286</v>
      </c>
      <c r="L175">
        <v>2010</v>
      </c>
      <c r="M175" t="str">
        <f>IF(Fact_JobPosting[[#This Row],[ai_mentioned]]=1,"AI Jobs","Non AI Jobs")</f>
        <v>Non AI Jobs</v>
      </c>
      <c r="N175">
        <v>0</v>
      </c>
      <c r="O175">
        <v>0.09</v>
      </c>
      <c r="P175">
        <v>33772</v>
      </c>
      <c r="Q175">
        <v>1.69</v>
      </c>
      <c r="R175">
        <v>0.62</v>
      </c>
    </row>
    <row r="176" spans="1:18" x14ac:dyDescent="0.3">
      <c r="A176">
        <v>175</v>
      </c>
      <c r="B176">
        <v>2</v>
      </c>
      <c r="C176">
        <v>1</v>
      </c>
      <c r="D176">
        <v>1</v>
      </c>
      <c r="E176">
        <v>1</v>
      </c>
      <c r="F176">
        <v>7</v>
      </c>
      <c r="G176">
        <v>5</v>
      </c>
      <c r="H176">
        <v>8</v>
      </c>
      <c r="I176">
        <v>30</v>
      </c>
      <c r="J176">
        <v>0</v>
      </c>
      <c r="K176" t="s">
        <v>287</v>
      </c>
      <c r="L176">
        <v>2010</v>
      </c>
      <c r="M176" t="str">
        <f>IF(Fact_JobPosting[[#This Row],[ai_mentioned]]=1,"AI Jobs","Non AI Jobs")</f>
        <v>Non AI Jobs</v>
      </c>
      <c r="N176">
        <v>0</v>
      </c>
      <c r="O176">
        <v>0.01</v>
      </c>
      <c r="P176">
        <v>79567</v>
      </c>
      <c r="Q176">
        <v>0.03</v>
      </c>
      <c r="R176">
        <v>0.63</v>
      </c>
    </row>
    <row r="177" spans="1:18" x14ac:dyDescent="0.3">
      <c r="A177">
        <v>176</v>
      </c>
      <c r="B177">
        <v>2</v>
      </c>
      <c r="C177">
        <v>1</v>
      </c>
      <c r="D177">
        <v>1</v>
      </c>
      <c r="E177">
        <v>4</v>
      </c>
      <c r="F177">
        <v>9</v>
      </c>
      <c r="G177">
        <v>8</v>
      </c>
      <c r="H177">
        <v>13</v>
      </c>
      <c r="I177">
        <v>32</v>
      </c>
      <c r="J177">
        <v>0</v>
      </c>
      <c r="K177" t="s">
        <v>288</v>
      </c>
      <c r="L177">
        <v>2010</v>
      </c>
      <c r="M177" t="str">
        <f>IF(Fact_JobPosting[[#This Row],[ai_mentioned]]=1,"AI Jobs","Non AI Jobs")</f>
        <v>Non AI Jobs</v>
      </c>
      <c r="N177">
        <v>0</v>
      </c>
      <c r="O177">
        <v>0.04</v>
      </c>
      <c r="P177">
        <v>58351</v>
      </c>
      <c r="Q177">
        <v>2.57</v>
      </c>
      <c r="R177">
        <v>0.66</v>
      </c>
    </row>
    <row r="178" spans="1:18" x14ac:dyDescent="0.3">
      <c r="A178">
        <v>177</v>
      </c>
      <c r="B178">
        <v>1</v>
      </c>
      <c r="C178">
        <v>1</v>
      </c>
      <c r="D178">
        <v>1</v>
      </c>
      <c r="E178">
        <v>6</v>
      </c>
      <c r="F178">
        <v>4</v>
      </c>
      <c r="G178">
        <v>4</v>
      </c>
      <c r="H178">
        <v>3</v>
      </c>
      <c r="I178">
        <v>6</v>
      </c>
      <c r="J178">
        <v>0</v>
      </c>
      <c r="K178" t="s">
        <v>289</v>
      </c>
      <c r="L178">
        <v>2010</v>
      </c>
      <c r="M178" t="str">
        <f>IF(Fact_JobPosting[[#This Row],[ai_mentioned]]=1,"AI Jobs","Non AI Jobs")</f>
        <v>Non AI Jobs</v>
      </c>
      <c r="N178">
        <v>0</v>
      </c>
      <c r="O178">
        <v>0.08</v>
      </c>
      <c r="P178">
        <v>51717</v>
      </c>
      <c r="Q178">
        <v>-3.06</v>
      </c>
      <c r="R178">
        <v>0.84</v>
      </c>
    </row>
    <row r="179" spans="1:18" x14ac:dyDescent="0.3">
      <c r="A179">
        <v>178</v>
      </c>
      <c r="B179">
        <v>1</v>
      </c>
      <c r="C179">
        <v>1</v>
      </c>
      <c r="D179">
        <v>1</v>
      </c>
      <c r="E179">
        <v>3</v>
      </c>
      <c r="F179">
        <v>4</v>
      </c>
      <c r="G179">
        <v>9</v>
      </c>
      <c r="H179">
        <v>5</v>
      </c>
      <c r="I179">
        <v>13</v>
      </c>
      <c r="J179">
        <v>0</v>
      </c>
      <c r="K179" t="s">
        <v>290</v>
      </c>
      <c r="L179">
        <v>2010</v>
      </c>
      <c r="M179" t="str">
        <f>IF(Fact_JobPosting[[#This Row],[ai_mentioned]]=1,"AI Jobs","Non AI Jobs")</f>
        <v>Non AI Jobs</v>
      </c>
      <c r="N179">
        <v>0</v>
      </c>
      <c r="O179">
        <v>0.15</v>
      </c>
      <c r="P179">
        <v>56924</v>
      </c>
      <c r="Q179">
        <v>-2.1800000000000002</v>
      </c>
      <c r="R179">
        <v>0.82</v>
      </c>
    </row>
    <row r="180" spans="1:18" x14ac:dyDescent="0.3">
      <c r="A180">
        <v>179</v>
      </c>
      <c r="B180">
        <v>1</v>
      </c>
      <c r="C180">
        <v>1</v>
      </c>
      <c r="D180">
        <v>1</v>
      </c>
      <c r="E180">
        <v>6</v>
      </c>
      <c r="F180">
        <v>2</v>
      </c>
      <c r="G180">
        <v>5</v>
      </c>
      <c r="H180">
        <v>12</v>
      </c>
      <c r="I180">
        <v>37</v>
      </c>
      <c r="J180">
        <v>0</v>
      </c>
      <c r="K180" t="s">
        <v>291</v>
      </c>
      <c r="L180">
        <v>2010</v>
      </c>
      <c r="M180" t="str">
        <f>IF(Fact_JobPosting[[#This Row],[ai_mentioned]]=1,"AI Jobs","Non AI Jobs")</f>
        <v>Non AI Jobs</v>
      </c>
      <c r="N180">
        <v>0</v>
      </c>
      <c r="O180">
        <v>0.18</v>
      </c>
      <c r="P180">
        <v>33332</v>
      </c>
      <c r="Q180">
        <v>0.99</v>
      </c>
      <c r="R180">
        <v>0.71</v>
      </c>
    </row>
    <row r="181" spans="1:18" x14ac:dyDescent="0.3">
      <c r="A181">
        <v>180</v>
      </c>
      <c r="B181">
        <v>1</v>
      </c>
      <c r="C181">
        <v>1</v>
      </c>
      <c r="D181">
        <v>1</v>
      </c>
      <c r="E181">
        <v>1</v>
      </c>
      <c r="F181">
        <v>6</v>
      </c>
      <c r="G181">
        <v>7</v>
      </c>
      <c r="H181">
        <v>11</v>
      </c>
      <c r="I181">
        <v>36</v>
      </c>
      <c r="J181">
        <v>0</v>
      </c>
      <c r="K181" t="s">
        <v>292</v>
      </c>
      <c r="L181">
        <v>2010</v>
      </c>
      <c r="M181" t="str">
        <f>IF(Fact_JobPosting[[#This Row],[ai_mentioned]]=1,"AI Jobs","Non AI Jobs")</f>
        <v>Non AI Jobs</v>
      </c>
      <c r="N181">
        <v>0</v>
      </c>
      <c r="O181">
        <v>7.0000000000000007E-2</v>
      </c>
      <c r="P181">
        <v>59689</v>
      </c>
      <c r="Q181">
        <v>-3.35</v>
      </c>
      <c r="R181">
        <v>0.82</v>
      </c>
    </row>
    <row r="182" spans="1:18" x14ac:dyDescent="0.3">
      <c r="A182">
        <v>181</v>
      </c>
      <c r="B182">
        <v>3</v>
      </c>
      <c r="C182">
        <v>2</v>
      </c>
      <c r="D182">
        <v>1</v>
      </c>
      <c r="E182">
        <v>4</v>
      </c>
      <c r="F182">
        <v>7</v>
      </c>
      <c r="G182">
        <v>7</v>
      </c>
      <c r="H182">
        <v>14</v>
      </c>
      <c r="I182">
        <v>3</v>
      </c>
      <c r="J182">
        <v>0</v>
      </c>
      <c r="K182" t="s">
        <v>293</v>
      </c>
      <c r="L182">
        <v>2010</v>
      </c>
      <c r="M182" t="str">
        <f>IF(Fact_JobPosting[[#This Row],[ai_mentioned]]=1,"AI Jobs","Non AI Jobs")</f>
        <v>AI Jobs</v>
      </c>
      <c r="N182">
        <v>1</v>
      </c>
      <c r="O182">
        <v>0.74</v>
      </c>
      <c r="P182">
        <v>24113</v>
      </c>
      <c r="Q182">
        <v>1.29</v>
      </c>
      <c r="R182">
        <v>0.24</v>
      </c>
    </row>
    <row r="183" spans="1:18" x14ac:dyDescent="0.3">
      <c r="A183">
        <v>182</v>
      </c>
      <c r="B183">
        <v>1</v>
      </c>
      <c r="C183">
        <v>1</v>
      </c>
      <c r="D183">
        <v>1</v>
      </c>
      <c r="E183">
        <v>1</v>
      </c>
      <c r="F183">
        <v>8</v>
      </c>
      <c r="G183">
        <v>3</v>
      </c>
      <c r="H183">
        <v>10</v>
      </c>
      <c r="I183">
        <v>35</v>
      </c>
      <c r="J183">
        <v>0</v>
      </c>
      <c r="K183" t="s">
        <v>294</v>
      </c>
      <c r="L183">
        <v>2010</v>
      </c>
      <c r="M183" t="str">
        <f>IF(Fact_JobPosting[[#This Row],[ai_mentioned]]=1,"AI Jobs","Non AI Jobs")</f>
        <v>Non AI Jobs</v>
      </c>
      <c r="N183">
        <v>0</v>
      </c>
      <c r="O183">
        <v>0.04</v>
      </c>
      <c r="P183">
        <v>28534</v>
      </c>
      <c r="Q183">
        <v>0.23</v>
      </c>
      <c r="R183">
        <v>0.88</v>
      </c>
    </row>
    <row r="184" spans="1:18" x14ac:dyDescent="0.3">
      <c r="A184">
        <v>183</v>
      </c>
      <c r="B184">
        <v>1</v>
      </c>
      <c r="C184">
        <v>1</v>
      </c>
      <c r="D184">
        <v>1</v>
      </c>
      <c r="E184">
        <v>6</v>
      </c>
      <c r="F184">
        <v>3</v>
      </c>
      <c r="G184">
        <v>1</v>
      </c>
      <c r="H184">
        <v>3</v>
      </c>
      <c r="I184">
        <v>16</v>
      </c>
      <c r="J184">
        <v>0</v>
      </c>
      <c r="K184" t="s">
        <v>295</v>
      </c>
      <c r="L184">
        <v>2010</v>
      </c>
      <c r="M184" t="str">
        <f>IF(Fact_JobPosting[[#This Row],[ai_mentioned]]=1,"AI Jobs","Non AI Jobs")</f>
        <v>Non AI Jobs</v>
      </c>
      <c r="N184">
        <v>0</v>
      </c>
      <c r="O184">
        <v>7.0000000000000007E-2</v>
      </c>
      <c r="P184">
        <v>42972</v>
      </c>
      <c r="Q184">
        <v>-3.74</v>
      </c>
      <c r="R184">
        <v>0.83</v>
      </c>
    </row>
    <row r="185" spans="1:18" x14ac:dyDescent="0.3">
      <c r="A185">
        <v>184</v>
      </c>
      <c r="B185">
        <v>1</v>
      </c>
      <c r="C185">
        <v>1</v>
      </c>
      <c r="D185">
        <v>1</v>
      </c>
      <c r="E185">
        <v>3</v>
      </c>
      <c r="F185">
        <v>4</v>
      </c>
      <c r="G185">
        <v>6</v>
      </c>
      <c r="H185">
        <v>14</v>
      </c>
      <c r="I185">
        <v>14</v>
      </c>
      <c r="J185">
        <v>0</v>
      </c>
      <c r="K185" t="s">
        <v>296</v>
      </c>
      <c r="L185">
        <v>2010</v>
      </c>
      <c r="M185" t="str">
        <f>IF(Fact_JobPosting[[#This Row],[ai_mentioned]]=1,"AI Jobs","Non AI Jobs")</f>
        <v>Non AI Jobs</v>
      </c>
      <c r="N185">
        <v>0</v>
      </c>
      <c r="O185">
        <v>0.17</v>
      </c>
      <c r="P185">
        <v>33313</v>
      </c>
      <c r="Q185">
        <v>3.39</v>
      </c>
      <c r="R185">
        <v>0.78</v>
      </c>
    </row>
    <row r="186" spans="1:18" x14ac:dyDescent="0.3">
      <c r="A186">
        <v>185</v>
      </c>
      <c r="B186">
        <v>1</v>
      </c>
      <c r="C186">
        <v>1</v>
      </c>
      <c r="D186">
        <v>1</v>
      </c>
      <c r="E186">
        <v>3</v>
      </c>
      <c r="F186">
        <v>7</v>
      </c>
      <c r="G186">
        <v>8</v>
      </c>
      <c r="H186">
        <v>6</v>
      </c>
      <c r="I186">
        <v>6</v>
      </c>
      <c r="J186">
        <v>0</v>
      </c>
      <c r="K186" t="s">
        <v>297</v>
      </c>
      <c r="L186">
        <v>2010</v>
      </c>
      <c r="M186" t="str">
        <f>IF(Fact_JobPosting[[#This Row],[ai_mentioned]]=1,"AI Jobs","Non AI Jobs")</f>
        <v>Non AI Jobs</v>
      </c>
      <c r="N186">
        <v>0</v>
      </c>
      <c r="O186">
        <v>0.09</v>
      </c>
      <c r="P186">
        <v>60402</v>
      </c>
      <c r="Q186">
        <v>0.21</v>
      </c>
      <c r="R186">
        <v>0.8</v>
      </c>
    </row>
    <row r="187" spans="1:18" x14ac:dyDescent="0.3">
      <c r="A187">
        <v>186</v>
      </c>
      <c r="B187">
        <v>2</v>
      </c>
      <c r="C187">
        <v>1</v>
      </c>
      <c r="D187">
        <v>1</v>
      </c>
      <c r="E187">
        <v>3</v>
      </c>
      <c r="F187">
        <v>5</v>
      </c>
      <c r="G187">
        <v>1</v>
      </c>
      <c r="H187">
        <v>9</v>
      </c>
      <c r="I187">
        <v>9</v>
      </c>
      <c r="J187">
        <v>0</v>
      </c>
      <c r="K187" t="s">
        <v>298</v>
      </c>
      <c r="L187">
        <v>2010</v>
      </c>
      <c r="M187" t="str">
        <f>IF(Fact_JobPosting[[#This Row],[ai_mentioned]]=1,"AI Jobs","Non AI Jobs")</f>
        <v>Non AI Jobs</v>
      </c>
      <c r="N187">
        <v>0</v>
      </c>
      <c r="O187">
        <v>0.14000000000000001</v>
      </c>
      <c r="P187">
        <v>54428</v>
      </c>
      <c r="Q187">
        <v>2.67</v>
      </c>
      <c r="R187">
        <v>0.64</v>
      </c>
    </row>
    <row r="188" spans="1:18" x14ac:dyDescent="0.3">
      <c r="A188">
        <v>187</v>
      </c>
      <c r="B188">
        <v>2</v>
      </c>
      <c r="C188">
        <v>1</v>
      </c>
      <c r="D188">
        <v>1</v>
      </c>
      <c r="E188">
        <v>3</v>
      </c>
      <c r="F188">
        <v>4</v>
      </c>
      <c r="G188">
        <v>2</v>
      </c>
      <c r="H188">
        <v>11</v>
      </c>
      <c r="I188">
        <v>25</v>
      </c>
      <c r="J188">
        <v>0</v>
      </c>
      <c r="K188" t="s">
        <v>299</v>
      </c>
      <c r="L188">
        <v>2010</v>
      </c>
      <c r="M188" t="str">
        <f>IF(Fact_JobPosting[[#This Row],[ai_mentioned]]=1,"AI Jobs","Non AI Jobs")</f>
        <v>Non AI Jobs</v>
      </c>
      <c r="N188">
        <v>0</v>
      </c>
      <c r="O188">
        <v>7.0000000000000007E-2</v>
      </c>
      <c r="P188">
        <v>75548</v>
      </c>
      <c r="Q188">
        <v>4.6900000000000004</v>
      </c>
      <c r="R188">
        <v>0.6</v>
      </c>
    </row>
    <row r="189" spans="1:18" x14ac:dyDescent="0.3">
      <c r="A189">
        <v>188</v>
      </c>
      <c r="B189">
        <v>1</v>
      </c>
      <c r="C189">
        <v>1</v>
      </c>
      <c r="D189">
        <v>1</v>
      </c>
      <c r="E189">
        <v>3</v>
      </c>
      <c r="F189">
        <v>5</v>
      </c>
      <c r="G189">
        <v>8</v>
      </c>
      <c r="H189">
        <v>3</v>
      </c>
      <c r="I189">
        <v>10</v>
      </c>
      <c r="J189">
        <v>0</v>
      </c>
      <c r="K189" t="s">
        <v>300</v>
      </c>
      <c r="L189">
        <v>2010</v>
      </c>
      <c r="M189" t="str">
        <f>IF(Fact_JobPosting[[#This Row],[ai_mentioned]]=1,"AI Jobs","Non AI Jobs")</f>
        <v>Non AI Jobs</v>
      </c>
      <c r="N189">
        <v>0</v>
      </c>
      <c r="O189">
        <v>0.2</v>
      </c>
      <c r="P189">
        <v>73778</v>
      </c>
      <c r="Q189">
        <v>0.23</v>
      </c>
      <c r="R189">
        <v>0.81</v>
      </c>
    </row>
    <row r="190" spans="1:18" x14ac:dyDescent="0.3">
      <c r="A190">
        <v>189</v>
      </c>
      <c r="B190">
        <v>2</v>
      </c>
      <c r="C190">
        <v>1</v>
      </c>
      <c r="D190">
        <v>1</v>
      </c>
      <c r="E190">
        <v>2</v>
      </c>
      <c r="F190">
        <v>1</v>
      </c>
      <c r="G190">
        <v>7</v>
      </c>
      <c r="H190">
        <v>9</v>
      </c>
      <c r="I190">
        <v>8</v>
      </c>
      <c r="J190">
        <v>0</v>
      </c>
      <c r="K190" t="s">
        <v>301</v>
      </c>
      <c r="L190">
        <v>2010</v>
      </c>
      <c r="M190" t="str">
        <f>IF(Fact_JobPosting[[#This Row],[ai_mentioned]]=1,"AI Jobs","Non AI Jobs")</f>
        <v>Non AI Jobs</v>
      </c>
      <c r="N190">
        <v>0</v>
      </c>
      <c r="O190">
        <v>0.05</v>
      </c>
      <c r="P190">
        <v>20289</v>
      </c>
      <c r="Q190">
        <v>2.87</v>
      </c>
      <c r="R190">
        <v>0.66</v>
      </c>
    </row>
    <row r="191" spans="1:18" x14ac:dyDescent="0.3">
      <c r="A191">
        <v>190</v>
      </c>
      <c r="B191">
        <v>1</v>
      </c>
      <c r="C191">
        <v>1</v>
      </c>
      <c r="D191">
        <v>1</v>
      </c>
      <c r="E191">
        <v>3</v>
      </c>
      <c r="F191">
        <v>6</v>
      </c>
      <c r="G191">
        <v>6</v>
      </c>
      <c r="H191">
        <v>8</v>
      </c>
      <c r="I191">
        <v>18</v>
      </c>
      <c r="J191">
        <v>0</v>
      </c>
      <c r="K191" t="s">
        <v>302</v>
      </c>
      <c r="L191">
        <v>2010</v>
      </c>
      <c r="M191" t="str">
        <f>IF(Fact_JobPosting[[#This Row],[ai_mentioned]]=1,"AI Jobs","Non AI Jobs")</f>
        <v>Non AI Jobs</v>
      </c>
      <c r="N191">
        <v>0</v>
      </c>
      <c r="O191">
        <v>0.12</v>
      </c>
      <c r="P191">
        <v>57549</v>
      </c>
      <c r="Q191">
        <v>-3.46</v>
      </c>
      <c r="R191">
        <v>0.86</v>
      </c>
    </row>
    <row r="192" spans="1:18" x14ac:dyDescent="0.3">
      <c r="A192">
        <v>191</v>
      </c>
      <c r="B192">
        <v>1</v>
      </c>
      <c r="C192">
        <v>1</v>
      </c>
      <c r="D192">
        <v>1</v>
      </c>
      <c r="E192">
        <v>3</v>
      </c>
      <c r="F192">
        <v>8</v>
      </c>
      <c r="G192">
        <v>5</v>
      </c>
      <c r="H192">
        <v>7</v>
      </c>
      <c r="I192">
        <v>1</v>
      </c>
      <c r="J192">
        <v>0</v>
      </c>
      <c r="K192" t="s">
        <v>303</v>
      </c>
      <c r="L192">
        <v>2010</v>
      </c>
      <c r="M192" t="str">
        <f>IF(Fact_JobPosting[[#This Row],[ai_mentioned]]=1,"AI Jobs","Non AI Jobs")</f>
        <v>Non AI Jobs</v>
      </c>
      <c r="N192">
        <v>0</v>
      </c>
      <c r="O192">
        <v>0.06</v>
      </c>
      <c r="P192">
        <v>34089</v>
      </c>
      <c r="Q192">
        <v>-7.0000000000000007E-2</v>
      </c>
      <c r="R192">
        <v>0.87</v>
      </c>
    </row>
    <row r="193" spans="1:18" x14ac:dyDescent="0.3">
      <c r="A193">
        <v>192</v>
      </c>
      <c r="B193">
        <v>1</v>
      </c>
      <c r="C193">
        <v>1</v>
      </c>
      <c r="D193">
        <v>1</v>
      </c>
      <c r="E193">
        <v>2</v>
      </c>
      <c r="F193">
        <v>6</v>
      </c>
      <c r="G193">
        <v>9</v>
      </c>
      <c r="H193">
        <v>13</v>
      </c>
      <c r="I193">
        <v>39</v>
      </c>
      <c r="J193">
        <v>0</v>
      </c>
      <c r="K193" t="s">
        <v>304</v>
      </c>
      <c r="L193">
        <v>2010</v>
      </c>
      <c r="M193" t="str">
        <f>IF(Fact_JobPosting[[#This Row],[ai_mentioned]]=1,"AI Jobs","Non AI Jobs")</f>
        <v>Non AI Jobs</v>
      </c>
      <c r="N193">
        <v>0</v>
      </c>
      <c r="O193">
        <v>0.02</v>
      </c>
      <c r="P193">
        <v>38381</v>
      </c>
      <c r="Q193">
        <v>4.87</v>
      </c>
      <c r="R193">
        <v>0.84</v>
      </c>
    </row>
    <row r="194" spans="1:18" x14ac:dyDescent="0.3">
      <c r="A194">
        <v>193</v>
      </c>
      <c r="B194">
        <v>1</v>
      </c>
      <c r="C194">
        <v>1</v>
      </c>
      <c r="D194">
        <v>1</v>
      </c>
      <c r="E194">
        <v>1</v>
      </c>
      <c r="F194">
        <v>4</v>
      </c>
      <c r="G194">
        <v>2</v>
      </c>
      <c r="H194">
        <v>9</v>
      </c>
      <c r="I194">
        <v>34</v>
      </c>
      <c r="J194">
        <v>0</v>
      </c>
      <c r="K194" t="s">
        <v>305</v>
      </c>
      <c r="L194">
        <v>2010</v>
      </c>
      <c r="M194" t="str">
        <f>IF(Fact_JobPosting[[#This Row],[ai_mentioned]]=1,"AI Jobs","Non AI Jobs")</f>
        <v>Non AI Jobs</v>
      </c>
      <c r="N194">
        <v>0</v>
      </c>
      <c r="O194">
        <v>0.1</v>
      </c>
      <c r="P194">
        <v>19932</v>
      </c>
      <c r="Q194">
        <v>-2.13</v>
      </c>
      <c r="R194">
        <v>0.78</v>
      </c>
    </row>
    <row r="195" spans="1:18" x14ac:dyDescent="0.3">
      <c r="A195">
        <v>194</v>
      </c>
      <c r="B195">
        <v>3</v>
      </c>
      <c r="C195">
        <v>3</v>
      </c>
      <c r="D195">
        <v>1</v>
      </c>
      <c r="E195">
        <v>5</v>
      </c>
      <c r="F195">
        <v>7</v>
      </c>
      <c r="G195">
        <v>9</v>
      </c>
      <c r="H195">
        <v>4</v>
      </c>
      <c r="I195">
        <v>33</v>
      </c>
      <c r="J195">
        <v>0</v>
      </c>
      <c r="K195" t="s">
        <v>306</v>
      </c>
      <c r="L195">
        <v>2010</v>
      </c>
      <c r="M195" t="str">
        <f>IF(Fact_JobPosting[[#This Row],[ai_mentioned]]=1,"AI Jobs","Non AI Jobs")</f>
        <v>AI Jobs</v>
      </c>
      <c r="N195">
        <v>1</v>
      </c>
      <c r="O195">
        <v>0.5</v>
      </c>
      <c r="P195">
        <v>81888</v>
      </c>
      <c r="Q195">
        <v>2.4300000000000002</v>
      </c>
      <c r="R195">
        <v>0.35</v>
      </c>
    </row>
    <row r="196" spans="1:18" x14ac:dyDescent="0.3">
      <c r="A196">
        <v>195</v>
      </c>
      <c r="B196">
        <v>1</v>
      </c>
      <c r="C196">
        <v>1</v>
      </c>
      <c r="D196">
        <v>1</v>
      </c>
      <c r="E196">
        <v>4</v>
      </c>
      <c r="F196">
        <v>3</v>
      </c>
      <c r="G196">
        <v>1</v>
      </c>
      <c r="H196">
        <v>13</v>
      </c>
      <c r="I196">
        <v>30</v>
      </c>
      <c r="J196">
        <v>0</v>
      </c>
      <c r="K196" t="s">
        <v>307</v>
      </c>
      <c r="L196">
        <v>2010</v>
      </c>
      <c r="M196" t="str">
        <f>IF(Fact_JobPosting[[#This Row],[ai_mentioned]]=1,"AI Jobs","Non AI Jobs")</f>
        <v>Non AI Jobs</v>
      </c>
      <c r="N196">
        <v>0</v>
      </c>
      <c r="O196">
        <v>7.0000000000000007E-2</v>
      </c>
      <c r="P196">
        <v>68043</v>
      </c>
      <c r="Q196">
        <v>0.97</v>
      </c>
      <c r="R196">
        <v>0.84</v>
      </c>
    </row>
    <row r="197" spans="1:18" x14ac:dyDescent="0.3">
      <c r="A197">
        <v>196</v>
      </c>
      <c r="B197">
        <v>3</v>
      </c>
      <c r="C197">
        <v>2</v>
      </c>
      <c r="D197">
        <v>1</v>
      </c>
      <c r="E197">
        <v>1</v>
      </c>
      <c r="F197">
        <v>5</v>
      </c>
      <c r="G197">
        <v>5</v>
      </c>
      <c r="H197">
        <v>4</v>
      </c>
      <c r="I197">
        <v>31</v>
      </c>
      <c r="J197">
        <v>0</v>
      </c>
      <c r="K197" t="s">
        <v>308</v>
      </c>
      <c r="L197">
        <v>2010</v>
      </c>
      <c r="M197" t="str">
        <f>IF(Fact_JobPosting[[#This Row],[ai_mentioned]]=1,"AI Jobs","Non AI Jobs")</f>
        <v>AI Jobs</v>
      </c>
      <c r="N197">
        <v>1</v>
      </c>
      <c r="O197">
        <v>0.92</v>
      </c>
      <c r="P197">
        <v>79020</v>
      </c>
      <c r="Q197">
        <v>-3.92</v>
      </c>
      <c r="R197">
        <v>0.28000000000000003</v>
      </c>
    </row>
    <row r="198" spans="1:18" x14ac:dyDescent="0.3">
      <c r="A198">
        <v>197</v>
      </c>
      <c r="B198">
        <v>3</v>
      </c>
      <c r="C198">
        <v>2</v>
      </c>
      <c r="D198">
        <v>1</v>
      </c>
      <c r="E198">
        <v>1</v>
      </c>
      <c r="F198">
        <v>7</v>
      </c>
      <c r="G198">
        <v>9</v>
      </c>
      <c r="H198">
        <v>12</v>
      </c>
      <c r="I198">
        <v>1</v>
      </c>
      <c r="J198">
        <v>0</v>
      </c>
      <c r="K198" t="s">
        <v>309</v>
      </c>
      <c r="L198">
        <v>2010</v>
      </c>
      <c r="M198" t="str">
        <f>IF(Fact_JobPosting[[#This Row],[ai_mentioned]]=1,"AI Jobs","Non AI Jobs")</f>
        <v>AI Jobs</v>
      </c>
      <c r="N198">
        <v>1</v>
      </c>
      <c r="O198">
        <v>0.71</v>
      </c>
      <c r="P198">
        <v>41824</v>
      </c>
      <c r="Q198">
        <v>3.82</v>
      </c>
      <c r="R198">
        <v>0.23</v>
      </c>
    </row>
    <row r="199" spans="1:18" x14ac:dyDescent="0.3">
      <c r="A199">
        <v>198</v>
      </c>
      <c r="B199">
        <v>1</v>
      </c>
      <c r="C199">
        <v>1</v>
      </c>
      <c r="D199">
        <v>1</v>
      </c>
      <c r="E199">
        <v>6</v>
      </c>
      <c r="F199">
        <v>6</v>
      </c>
      <c r="G199">
        <v>7</v>
      </c>
      <c r="H199">
        <v>13</v>
      </c>
      <c r="I199">
        <v>26</v>
      </c>
      <c r="J199">
        <v>0</v>
      </c>
      <c r="K199" t="s">
        <v>311</v>
      </c>
      <c r="L199">
        <v>2010</v>
      </c>
      <c r="M199" t="str">
        <f>IF(Fact_JobPosting[[#This Row],[ai_mentioned]]=1,"AI Jobs","Non AI Jobs")</f>
        <v>Non AI Jobs</v>
      </c>
      <c r="N199">
        <v>0</v>
      </c>
      <c r="O199">
        <v>0.03</v>
      </c>
      <c r="P199">
        <v>18441</v>
      </c>
      <c r="Q199">
        <v>-0.87</v>
      </c>
      <c r="R199">
        <v>0.86</v>
      </c>
    </row>
    <row r="200" spans="1:18" x14ac:dyDescent="0.3">
      <c r="A200">
        <v>199</v>
      </c>
      <c r="B200">
        <v>1</v>
      </c>
      <c r="C200">
        <v>1</v>
      </c>
      <c r="D200">
        <v>1</v>
      </c>
      <c r="E200">
        <v>3</v>
      </c>
      <c r="F200">
        <v>6</v>
      </c>
      <c r="G200">
        <v>6</v>
      </c>
      <c r="H200">
        <v>11</v>
      </c>
      <c r="I200">
        <v>10</v>
      </c>
      <c r="J200">
        <v>0</v>
      </c>
      <c r="K200" t="s">
        <v>312</v>
      </c>
      <c r="L200">
        <v>2010</v>
      </c>
      <c r="M200" t="str">
        <f>IF(Fact_JobPosting[[#This Row],[ai_mentioned]]=1,"AI Jobs","Non AI Jobs")</f>
        <v>Non AI Jobs</v>
      </c>
      <c r="N200">
        <v>0</v>
      </c>
      <c r="O200">
        <v>0.16</v>
      </c>
      <c r="P200">
        <v>60941</v>
      </c>
      <c r="Q200">
        <v>3.34</v>
      </c>
      <c r="R200">
        <v>0.81</v>
      </c>
    </row>
    <row r="201" spans="1:18" x14ac:dyDescent="0.3">
      <c r="A201">
        <v>200</v>
      </c>
      <c r="B201">
        <v>1</v>
      </c>
      <c r="C201">
        <v>1</v>
      </c>
      <c r="D201">
        <v>1</v>
      </c>
      <c r="E201">
        <v>4</v>
      </c>
      <c r="F201">
        <v>1</v>
      </c>
      <c r="G201">
        <v>3</v>
      </c>
      <c r="H201">
        <v>9</v>
      </c>
      <c r="I201">
        <v>31</v>
      </c>
      <c r="J201">
        <v>0</v>
      </c>
      <c r="K201" t="s">
        <v>313</v>
      </c>
      <c r="L201">
        <v>2010</v>
      </c>
      <c r="M201" t="str">
        <f>IF(Fact_JobPosting[[#This Row],[ai_mentioned]]=1,"AI Jobs","Non AI Jobs")</f>
        <v>Non AI Jobs</v>
      </c>
      <c r="N201">
        <v>0</v>
      </c>
      <c r="O201">
        <v>0</v>
      </c>
      <c r="P201">
        <v>43471</v>
      </c>
      <c r="Q201">
        <v>-3.55</v>
      </c>
      <c r="R201">
        <v>0.78</v>
      </c>
    </row>
    <row r="202" spans="1:18" x14ac:dyDescent="0.3">
      <c r="A202">
        <v>201</v>
      </c>
      <c r="B202">
        <v>1</v>
      </c>
      <c r="C202">
        <v>1</v>
      </c>
      <c r="D202">
        <v>1</v>
      </c>
      <c r="E202">
        <v>5</v>
      </c>
      <c r="F202">
        <v>8</v>
      </c>
      <c r="G202">
        <v>1</v>
      </c>
      <c r="H202">
        <v>2</v>
      </c>
      <c r="I202">
        <v>28</v>
      </c>
      <c r="J202">
        <v>0</v>
      </c>
      <c r="K202" t="s">
        <v>314</v>
      </c>
      <c r="L202">
        <v>2010</v>
      </c>
      <c r="M202" t="str">
        <f>IF(Fact_JobPosting[[#This Row],[ai_mentioned]]=1,"AI Jobs","Non AI Jobs")</f>
        <v>Non AI Jobs</v>
      </c>
      <c r="N202">
        <v>0</v>
      </c>
      <c r="O202">
        <v>0.09</v>
      </c>
      <c r="P202">
        <v>15610</v>
      </c>
      <c r="Q202">
        <v>-1.93</v>
      </c>
      <c r="R202">
        <v>0.72</v>
      </c>
    </row>
    <row r="203" spans="1:18" x14ac:dyDescent="0.3">
      <c r="A203">
        <v>202</v>
      </c>
      <c r="B203">
        <v>1</v>
      </c>
      <c r="C203">
        <v>1</v>
      </c>
      <c r="D203">
        <v>1</v>
      </c>
      <c r="E203">
        <v>3</v>
      </c>
      <c r="F203">
        <v>10</v>
      </c>
      <c r="G203">
        <v>1</v>
      </c>
      <c r="H203">
        <v>13</v>
      </c>
      <c r="I203">
        <v>13</v>
      </c>
      <c r="J203">
        <v>0</v>
      </c>
      <c r="K203" t="s">
        <v>315</v>
      </c>
      <c r="L203">
        <v>2010</v>
      </c>
      <c r="M203" t="str">
        <f>IF(Fact_JobPosting[[#This Row],[ai_mentioned]]=1,"AI Jobs","Non AI Jobs")</f>
        <v>Non AI Jobs</v>
      </c>
      <c r="N203">
        <v>0</v>
      </c>
      <c r="O203">
        <v>0</v>
      </c>
      <c r="P203">
        <v>60006</v>
      </c>
      <c r="Q203">
        <v>2.61</v>
      </c>
      <c r="R203">
        <v>0.87</v>
      </c>
    </row>
    <row r="204" spans="1:18" x14ac:dyDescent="0.3">
      <c r="A204">
        <v>203</v>
      </c>
      <c r="B204">
        <v>1</v>
      </c>
      <c r="C204">
        <v>1</v>
      </c>
      <c r="D204">
        <v>1</v>
      </c>
      <c r="E204">
        <v>6</v>
      </c>
      <c r="F204">
        <v>8</v>
      </c>
      <c r="G204">
        <v>1</v>
      </c>
      <c r="H204">
        <v>7</v>
      </c>
      <c r="I204">
        <v>4</v>
      </c>
      <c r="J204">
        <v>0</v>
      </c>
      <c r="K204" t="s">
        <v>316</v>
      </c>
      <c r="L204">
        <v>2010</v>
      </c>
      <c r="M204" t="str">
        <f>IF(Fact_JobPosting[[#This Row],[ai_mentioned]]=1,"AI Jobs","Non AI Jobs")</f>
        <v>Non AI Jobs</v>
      </c>
      <c r="N204">
        <v>0</v>
      </c>
      <c r="O204">
        <v>7.0000000000000007E-2</v>
      </c>
      <c r="P204">
        <v>33028</v>
      </c>
      <c r="Q204">
        <v>2.4700000000000002</v>
      </c>
      <c r="R204">
        <v>0.75</v>
      </c>
    </row>
    <row r="205" spans="1:18" x14ac:dyDescent="0.3">
      <c r="A205">
        <v>204</v>
      </c>
      <c r="B205">
        <v>2</v>
      </c>
      <c r="C205">
        <v>1</v>
      </c>
      <c r="D205">
        <v>1</v>
      </c>
      <c r="E205">
        <v>5</v>
      </c>
      <c r="F205">
        <v>9</v>
      </c>
      <c r="G205">
        <v>1</v>
      </c>
      <c r="H205">
        <v>9</v>
      </c>
      <c r="I205">
        <v>7</v>
      </c>
      <c r="J205">
        <v>0</v>
      </c>
      <c r="K205" t="s">
        <v>317</v>
      </c>
      <c r="L205">
        <v>2010</v>
      </c>
      <c r="M205" t="str">
        <f>IF(Fact_JobPosting[[#This Row],[ai_mentioned]]=1,"AI Jobs","Non AI Jobs")</f>
        <v>Non AI Jobs</v>
      </c>
      <c r="N205">
        <v>0</v>
      </c>
      <c r="O205">
        <v>0.08</v>
      </c>
      <c r="P205">
        <v>18038</v>
      </c>
      <c r="Q205">
        <v>4.74</v>
      </c>
      <c r="R205">
        <v>0.67</v>
      </c>
    </row>
    <row r="206" spans="1:18" x14ac:dyDescent="0.3">
      <c r="A206">
        <v>205</v>
      </c>
      <c r="B206">
        <v>1</v>
      </c>
      <c r="C206">
        <v>1</v>
      </c>
      <c r="D206">
        <v>1</v>
      </c>
      <c r="E206">
        <v>1</v>
      </c>
      <c r="F206">
        <v>4</v>
      </c>
      <c r="G206">
        <v>8</v>
      </c>
      <c r="H206">
        <v>16</v>
      </c>
      <c r="I206">
        <v>18</v>
      </c>
      <c r="J206">
        <v>0</v>
      </c>
      <c r="K206" t="s">
        <v>318</v>
      </c>
      <c r="L206">
        <v>2010</v>
      </c>
      <c r="M206" t="str">
        <f>IF(Fact_JobPosting[[#This Row],[ai_mentioned]]=1,"AI Jobs","Non AI Jobs")</f>
        <v>Non AI Jobs</v>
      </c>
      <c r="N206">
        <v>0</v>
      </c>
      <c r="O206">
        <v>0.05</v>
      </c>
      <c r="P206">
        <v>53201</v>
      </c>
      <c r="Q206">
        <v>-2.41</v>
      </c>
      <c r="R206">
        <v>0.83</v>
      </c>
    </row>
    <row r="207" spans="1:18" x14ac:dyDescent="0.3">
      <c r="A207">
        <v>206</v>
      </c>
      <c r="B207">
        <v>1</v>
      </c>
      <c r="C207">
        <v>1</v>
      </c>
      <c r="D207">
        <v>1</v>
      </c>
      <c r="E207">
        <v>1</v>
      </c>
      <c r="F207">
        <v>6</v>
      </c>
      <c r="G207">
        <v>6</v>
      </c>
      <c r="H207">
        <v>5</v>
      </c>
      <c r="I207">
        <v>30</v>
      </c>
      <c r="J207">
        <v>0</v>
      </c>
      <c r="K207" t="s">
        <v>319</v>
      </c>
      <c r="L207">
        <v>2010</v>
      </c>
      <c r="M207" t="str">
        <f>IF(Fact_JobPosting[[#This Row],[ai_mentioned]]=1,"AI Jobs","Non AI Jobs")</f>
        <v>Non AI Jobs</v>
      </c>
      <c r="N207">
        <v>0</v>
      </c>
      <c r="O207">
        <v>0.13</v>
      </c>
      <c r="P207">
        <v>73068</v>
      </c>
      <c r="Q207">
        <v>-3.98</v>
      </c>
      <c r="R207">
        <v>0.81</v>
      </c>
    </row>
    <row r="208" spans="1:18" x14ac:dyDescent="0.3">
      <c r="A208">
        <v>207</v>
      </c>
      <c r="B208">
        <v>1</v>
      </c>
      <c r="C208">
        <v>1</v>
      </c>
      <c r="D208">
        <v>1</v>
      </c>
      <c r="E208">
        <v>5</v>
      </c>
      <c r="F208">
        <v>5</v>
      </c>
      <c r="G208">
        <v>8</v>
      </c>
      <c r="H208">
        <v>6</v>
      </c>
      <c r="I208">
        <v>5</v>
      </c>
      <c r="J208">
        <v>0</v>
      </c>
      <c r="K208" t="s">
        <v>320</v>
      </c>
      <c r="L208">
        <v>2010</v>
      </c>
      <c r="M208" t="str">
        <f>IF(Fact_JobPosting[[#This Row],[ai_mentioned]]=1,"AI Jobs","Non AI Jobs")</f>
        <v>Non AI Jobs</v>
      </c>
      <c r="N208">
        <v>0</v>
      </c>
      <c r="O208">
        <v>0.08</v>
      </c>
      <c r="P208">
        <v>19532</v>
      </c>
      <c r="Q208">
        <v>-4</v>
      </c>
      <c r="R208">
        <v>0.7</v>
      </c>
    </row>
    <row r="209" spans="1:18" x14ac:dyDescent="0.3">
      <c r="A209">
        <v>208</v>
      </c>
      <c r="B209">
        <v>3</v>
      </c>
      <c r="C209">
        <v>3</v>
      </c>
      <c r="D209">
        <v>1</v>
      </c>
      <c r="E209">
        <v>4</v>
      </c>
      <c r="F209">
        <v>1</v>
      </c>
      <c r="G209">
        <v>5</v>
      </c>
      <c r="H209">
        <v>12</v>
      </c>
      <c r="I209">
        <v>29</v>
      </c>
      <c r="J209">
        <v>0</v>
      </c>
      <c r="K209" t="s">
        <v>321</v>
      </c>
      <c r="L209">
        <v>2010</v>
      </c>
      <c r="M209" t="str">
        <f>IF(Fact_JobPosting[[#This Row],[ai_mentioned]]=1,"AI Jobs","Non AI Jobs")</f>
        <v>AI Jobs</v>
      </c>
      <c r="N209">
        <v>1</v>
      </c>
      <c r="O209">
        <v>0.56999999999999995</v>
      </c>
      <c r="P209">
        <v>44679</v>
      </c>
      <c r="Q209">
        <v>4.2699999999999996</v>
      </c>
      <c r="R209">
        <v>0.19</v>
      </c>
    </row>
    <row r="210" spans="1:18" x14ac:dyDescent="0.3">
      <c r="A210">
        <v>209</v>
      </c>
      <c r="B210">
        <v>1</v>
      </c>
      <c r="C210">
        <v>1</v>
      </c>
      <c r="D210">
        <v>1</v>
      </c>
      <c r="E210">
        <v>2</v>
      </c>
      <c r="F210">
        <v>5</v>
      </c>
      <c r="G210">
        <v>6</v>
      </c>
      <c r="H210">
        <v>7</v>
      </c>
      <c r="I210">
        <v>15</v>
      </c>
      <c r="J210">
        <v>0</v>
      </c>
      <c r="K210" t="s">
        <v>322</v>
      </c>
      <c r="L210">
        <v>2010</v>
      </c>
      <c r="M210" t="str">
        <f>IF(Fact_JobPosting[[#This Row],[ai_mentioned]]=1,"AI Jobs","Non AI Jobs")</f>
        <v>Non AI Jobs</v>
      </c>
      <c r="N210">
        <v>0</v>
      </c>
      <c r="O210">
        <v>0.15</v>
      </c>
      <c r="P210">
        <v>51292</v>
      </c>
      <c r="Q210">
        <v>2.16</v>
      </c>
      <c r="R210">
        <v>0.7</v>
      </c>
    </row>
    <row r="211" spans="1:18" x14ac:dyDescent="0.3">
      <c r="A211">
        <v>210</v>
      </c>
      <c r="B211">
        <v>1</v>
      </c>
      <c r="C211">
        <v>1</v>
      </c>
      <c r="D211">
        <v>1</v>
      </c>
      <c r="E211">
        <v>4</v>
      </c>
      <c r="F211">
        <v>3</v>
      </c>
      <c r="G211">
        <v>2</v>
      </c>
      <c r="H211">
        <v>4</v>
      </c>
      <c r="I211">
        <v>38</v>
      </c>
      <c r="J211">
        <v>0</v>
      </c>
      <c r="K211" t="s">
        <v>323</v>
      </c>
      <c r="L211">
        <v>2010</v>
      </c>
      <c r="M211" t="str">
        <f>IF(Fact_JobPosting[[#This Row],[ai_mentioned]]=1,"AI Jobs","Non AI Jobs")</f>
        <v>Non AI Jobs</v>
      </c>
      <c r="N211">
        <v>0</v>
      </c>
      <c r="O211">
        <v>0.01</v>
      </c>
      <c r="P211">
        <v>68252</v>
      </c>
      <c r="Q211">
        <v>2.82</v>
      </c>
      <c r="R211">
        <v>0.77</v>
      </c>
    </row>
    <row r="212" spans="1:18" x14ac:dyDescent="0.3">
      <c r="A212">
        <v>211</v>
      </c>
      <c r="B212">
        <v>1</v>
      </c>
      <c r="C212">
        <v>1</v>
      </c>
      <c r="D212">
        <v>1</v>
      </c>
      <c r="E212">
        <v>6</v>
      </c>
      <c r="F212">
        <v>10</v>
      </c>
      <c r="G212">
        <v>4</v>
      </c>
      <c r="H212">
        <v>1</v>
      </c>
      <c r="I212">
        <v>6</v>
      </c>
      <c r="J212">
        <v>0</v>
      </c>
      <c r="K212" t="s">
        <v>324</v>
      </c>
      <c r="L212">
        <v>2010</v>
      </c>
      <c r="M212" t="str">
        <f>IF(Fact_JobPosting[[#This Row],[ai_mentioned]]=1,"AI Jobs","Non AI Jobs")</f>
        <v>Non AI Jobs</v>
      </c>
      <c r="N212">
        <v>0</v>
      </c>
      <c r="O212">
        <v>0.13</v>
      </c>
      <c r="P212">
        <v>60634</v>
      </c>
      <c r="Q212">
        <v>-3.48</v>
      </c>
      <c r="R212">
        <v>0.72</v>
      </c>
    </row>
    <row r="213" spans="1:18" x14ac:dyDescent="0.3">
      <c r="A213">
        <v>212</v>
      </c>
      <c r="B213">
        <v>2</v>
      </c>
      <c r="C213">
        <v>1</v>
      </c>
      <c r="D213">
        <v>1</v>
      </c>
      <c r="E213">
        <v>1</v>
      </c>
      <c r="F213">
        <v>1</v>
      </c>
      <c r="G213">
        <v>9</v>
      </c>
      <c r="H213">
        <v>7</v>
      </c>
      <c r="I213">
        <v>19</v>
      </c>
      <c r="J213">
        <v>0</v>
      </c>
      <c r="K213" t="s">
        <v>325</v>
      </c>
      <c r="L213">
        <v>2010</v>
      </c>
      <c r="M213" t="str">
        <f>IF(Fact_JobPosting[[#This Row],[ai_mentioned]]=1,"AI Jobs","Non AI Jobs")</f>
        <v>Non AI Jobs</v>
      </c>
      <c r="N213">
        <v>0</v>
      </c>
      <c r="O213">
        <v>0.16</v>
      </c>
      <c r="P213">
        <v>33432</v>
      </c>
      <c r="Q213">
        <v>1.48</v>
      </c>
      <c r="R213">
        <v>0.68</v>
      </c>
    </row>
    <row r="214" spans="1:18" x14ac:dyDescent="0.3">
      <c r="A214">
        <v>213</v>
      </c>
      <c r="B214">
        <v>1</v>
      </c>
      <c r="C214">
        <v>1</v>
      </c>
      <c r="D214">
        <v>1</v>
      </c>
      <c r="E214">
        <v>4</v>
      </c>
      <c r="F214">
        <v>3</v>
      </c>
      <c r="G214">
        <v>4</v>
      </c>
      <c r="H214">
        <v>6</v>
      </c>
      <c r="I214">
        <v>25</v>
      </c>
      <c r="J214">
        <v>0</v>
      </c>
      <c r="K214" t="s">
        <v>326</v>
      </c>
      <c r="L214">
        <v>2010</v>
      </c>
      <c r="M214" t="str">
        <f>IF(Fact_JobPosting[[#This Row],[ai_mentioned]]=1,"AI Jobs","Non AI Jobs")</f>
        <v>Non AI Jobs</v>
      </c>
      <c r="N214">
        <v>0</v>
      </c>
      <c r="O214">
        <v>0.18</v>
      </c>
      <c r="P214">
        <v>76196</v>
      </c>
      <c r="Q214">
        <v>2.27</v>
      </c>
      <c r="R214">
        <v>0.77</v>
      </c>
    </row>
    <row r="215" spans="1:18" x14ac:dyDescent="0.3">
      <c r="A215">
        <v>214</v>
      </c>
      <c r="B215">
        <v>2</v>
      </c>
      <c r="C215">
        <v>1</v>
      </c>
      <c r="D215">
        <v>1</v>
      </c>
      <c r="E215">
        <v>6</v>
      </c>
      <c r="F215">
        <v>3</v>
      </c>
      <c r="G215">
        <v>4</v>
      </c>
      <c r="H215">
        <v>15</v>
      </c>
      <c r="I215">
        <v>38</v>
      </c>
      <c r="J215">
        <v>0</v>
      </c>
      <c r="K215" t="s">
        <v>327</v>
      </c>
      <c r="L215">
        <v>2010</v>
      </c>
      <c r="M215" t="str">
        <f>IF(Fact_JobPosting[[#This Row],[ai_mentioned]]=1,"AI Jobs","Non AI Jobs")</f>
        <v>Non AI Jobs</v>
      </c>
      <c r="N215">
        <v>0</v>
      </c>
      <c r="O215">
        <v>0.14000000000000001</v>
      </c>
      <c r="P215">
        <v>68597</v>
      </c>
      <c r="Q215">
        <v>-2.31</v>
      </c>
      <c r="R215">
        <v>0.62</v>
      </c>
    </row>
    <row r="216" spans="1:18" x14ac:dyDescent="0.3">
      <c r="A216">
        <v>215</v>
      </c>
      <c r="B216">
        <v>1</v>
      </c>
      <c r="C216">
        <v>1</v>
      </c>
      <c r="D216">
        <v>1</v>
      </c>
      <c r="E216">
        <v>2</v>
      </c>
      <c r="F216">
        <v>9</v>
      </c>
      <c r="G216">
        <v>2</v>
      </c>
      <c r="H216">
        <v>11</v>
      </c>
      <c r="I216">
        <v>25</v>
      </c>
      <c r="J216">
        <v>0</v>
      </c>
      <c r="K216" t="s">
        <v>328</v>
      </c>
      <c r="L216">
        <v>2010</v>
      </c>
      <c r="M216" t="str">
        <f>IF(Fact_JobPosting[[#This Row],[ai_mentioned]]=1,"AI Jobs","Non AI Jobs")</f>
        <v>Non AI Jobs</v>
      </c>
      <c r="N216">
        <v>0</v>
      </c>
      <c r="O216">
        <v>0.03</v>
      </c>
      <c r="P216">
        <v>66975</v>
      </c>
      <c r="Q216">
        <v>-1.69</v>
      </c>
      <c r="R216">
        <v>0.75</v>
      </c>
    </row>
    <row r="217" spans="1:18" x14ac:dyDescent="0.3">
      <c r="A217">
        <v>216</v>
      </c>
      <c r="B217">
        <v>1</v>
      </c>
      <c r="C217">
        <v>1</v>
      </c>
      <c r="D217">
        <v>1</v>
      </c>
      <c r="E217">
        <v>5</v>
      </c>
      <c r="F217">
        <v>8</v>
      </c>
      <c r="G217">
        <v>7</v>
      </c>
      <c r="H217">
        <v>12</v>
      </c>
      <c r="I217">
        <v>16</v>
      </c>
      <c r="J217">
        <v>0</v>
      </c>
      <c r="K217" t="s">
        <v>329</v>
      </c>
      <c r="L217">
        <v>2010</v>
      </c>
      <c r="M217" t="str">
        <f>IF(Fact_JobPosting[[#This Row],[ai_mentioned]]=1,"AI Jobs","Non AI Jobs")</f>
        <v>Non AI Jobs</v>
      </c>
      <c r="N217">
        <v>0</v>
      </c>
      <c r="O217">
        <v>0.11</v>
      </c>
      <c r="P217">
        <v>49021</v>
      </c>
      <c r="Q217">
        <v>-1.99</v>
      </c>
      <c r="R217">
        <v>0.86</v>
      </c>
    </row>
    <row r="218" spans="1:18" x14ac:dyDescent="0.3">
      <c r="A218">
        <v>217</v>
      </c>
      <c r="B218">
        <v>3</v>
      </c>
      <c r="C218">
        <v>3</v>
      </c>
      <c r="D218">
        <v>1</v>
      </c>
      <c r="E218">
        <v>1</v>
      </c>
      <c r="F218">
        <v>4</v>
      </c>
      <c r="G218">
        <v>9</v>
      </c>
      <c r="H218">
        <v>15</v>
      </c>
      <c r="I218">
        <v>15</v>
      </c>
      <c r="J218">
        <v>0</v>
      </c>
      <c r="K218" t="s">
        <v>330</v>
      </c>
      <c r="L218">
        <v>2010</v>
      </c>
      <c r="M218" t="str">
        <f>IF(Fact_JobPosting[[#This Row],[ai_mentioned]]=1,"AI Jobs","Non AI Jobs")</f>
        <v>AI Jobs</v>
      </c>
      <c r="N218">
        <v>1</v>
      </c>
      <c r="O218">
        <v>0.62</v>
      </c>
      <c r="P218">
        <v>83397</v>
      </c>
      <c r="Q218">
        <v>4.63</v>
      </c>
      <c r="R218">
        <v>0.15</v>
      </c>
    </row>
    <row r="219" spans="1:18" x14ac:dyDescent="0.3">
      <c r="A219">
        <v>218</v>
      </c>
      <c r="B219">
        <v>2</v>
      </c>
      <c r="C219">
        <v>1</v>
      </c>
      <c r="D219">
        <v>1</v>
      </c>
      <c r="E219">
        <v>1</v>
      </c>
      <c r="F219">
        <v>4</v>
      </c>
      <c r="G219">
        <v>4</v>
      </c>
      <c r="H219">
        <v>12</v>
      </c>
      <c r="I219">
        <v>26</v>
      </c>
      <c r="J219">
        <v>0</v>
      </c>
      <c r="K219" t="s">
        <v>331</v>
      </c>
      <c r="L219">
        <v>2010</v>
      </c>
      <c r="M219" t="str">
        <f>IF(Fact_JobPosting[[#This Row],[ai_mentioned]]=1,"AI Jobs","Non AI Jobs")</f>
        <v>Non AI Jobs</v>
      </c>
      <c r="N219">
        <v>0</v>
      </c>
      <c r="O219">
        <v>0.04</v>
      </c>
      <c r="P219">
        <v>18325</v>
      </c>
      <c r="Q219">
        <v>-2.46</v>
      </c>
      <c r="R219">
        <v>0.6</v>
      </c>
    </row>
    <row r="220" spans="1:18" x14ac:dyDescent="0.3">
      <c r="A220">
        <v>219</v>
      </c>
      <c r="B220">
        <v>2</v>
      </c>
      <c r="C220">
        <v>1</v>
      </c>
      <c r="D220">
        <v>1</v>
      </c>
      <c r="E220">
        <v>2</v>
      </c>
      <c r="F220">
        <v>3</v>
      </c>
      <c r="G220">
        <v>9</v>
      </c>
      <c r="H220">
        <v>1</v>
      </c>
      <c r="I220">
        <v>7</v>
      </c>
      <c r="J220">
        <v>0</v>
      </c>
      <c r="K220" t="s">
        <v>332</v>
      </c>
      <c r="L220">
        <v>2010</v>
      </c>
      <c r="M220" t="str">
        <f>IF(Fact_JobPosting[[#This Row],[ai_mentioned]]=1,"AI Jobs","Non AI Jobs")</f>
        <v>Non AI Jobs</v>
      </c>
      <c r="N220">
        <v>0</v>
      </c>
      <c r="O220">
        <v>0.19</v>
      </c>
      <c r="P220">
        <v>22099</v>
      </c>
      <c r="Q220">
        <v>-4.9800000000000004</v>
      </c>
      <c r="R220">
        <v>0.65</v>
      </c>
    </row>
    <row r="221" spans="1:18" x14ac:dyDescent="0.3">
      <c r="A221">
        <v>220</v>
      </c>
      <c r="B221">
        <v>1</v>
      </c>
      <c r="C221">
        <v>1</v>
      </c>
      <c r="D221">
        <v>1</v>
      </c>
      <c r="E221">
        <v>6</v>
      </c>
      <c r="F221">
        <v>8</v>
      </c>
      <c r="G221">
        <v>7</v>
      </c>
      <c r="H221">
        <v>13</v>
      </c>
      <c r="I221">
        <v>27</v>
      </c>
      <c r="J221">
        <v>0</v>
      </c>
      <c r="K221" t="s">
        <v>333</v>
      </c>
      <c r="L221">
        <v>2010</v>
      </c>
      <c r="M221" t="str">
        <f>IF(Fact_JobPosting[[#This Row],[ai_mentioned]]=1,"AI Jobs","Non AI Jobs")</f>
        <v>Non AI Jobs</v>
      </c>
      <c r="N221">
        <v>0</v>
      </c>
      <c r="O221">
        <v>0.05</v>
      </c>
      <c r="P221">
        <v>62017</v>
      </c>
      <c r="Q221">
        <v>-4.57</v>
      </c>
      <c r="R221">
        <v>0.76</v>
      </c>
    </row>
    <row r="222" spans="1:18" x14ac:dyDescent="0.3">
      <c r="A222">
        <v>221</v>
      </c>
      <c r="B222">
        <v>1</v>
      </c>
      <c r="C222">
        <v>1</v>
      </c>
      <c r="D222">
        <v>1</v>
      </c>
      <c r="E222">
        <v>4</v>
      </c>
      <c r="F222">
        <v>2</v>
      </c>
      <c r="G222">
        <v>3</v>
      </c>
      <c r="H222">
        <v>9</v>
      </c>
      <c r="I222">
        <v>18</v>
      </c>
      <c r="J222">
        <v>0</v>
      </c>
      <c r="K222" t="s">
        <v>334</v>
      </c>
      <c r="L222">
        <v>2010</v>
      </c>
      <c r="M222" t="str">
        <f>IF(Fact_JobPosting[[#This Row],[ai_mentioned]]=1,"AI Jobs","Non AI Jobs")</f>
        <v>Non AI Jobs</v>
      </c>
      <c r="N222">
        <v>0</v>
      </c>
      <c r="O222">
        <v>0.14000000000000001</v>
      </c>
      <c r="P222">
        <v>61940</v>
      </c>
      <c r="Q222">
        <v>2.8</v>
      </c>
      <c r="R222">
        <v>0.86</v>
      </c>
    </row>
    <row r="223" spans="1:18" x14ac:dyDescent="0.3">
      <c r="A223">
        <v>222</v>
      </c>
      <c r="B223">
        <v>1</v>
      </c>
      <c r="C223">
        <v>1</v>
      </c>
      <c r="D223">
        <v>1</v>
      </c>
      <c r="E223">
        <v>3</v>
      </c>
      <c r="F223">
        <v>3</v>
      </c>
      <c r="G223">
        <v>5</v>
      </c>
      <c r="H223">
        <v>15</v>
      </c>
      <c r="I223">
        <v>25</v>
      </c>
      <c r="J223">
        <v>0</v>
      </c>
      <c r="K223" t="s">
        <v>335</v>
      </c>
      <c r="L223">
        <v>2010</v>
      </c>
      <c r="M223" t="str">
        <f>IF(Fact_JobPosting[[#This Row],[ai_mentioned]]=1,"AI Jobs","Non AI Jobs")</f>
        <v>Non AI Jobs</v>
      </c>
      <c r="N223">
        <v>0</v>
      </c>
      <c r="O223">
        <v>0.17</v>
      </c>
      <c r="P223">
        <v>78495</v>
      </c>
      <c r="Q223">
        <v>4.37</v>
      </c>
      <c r="R223">
        <v>0.74</v>
      </c>
    </row>
    <row r="224" spans="1:18" x14ac:dyDescent="0.3">
      <c r="A224">
        <v>223</v>
      </c>
      <c r="B224">
        <v>1</v>
      </c>
      <c r="C224">
        <v>1</v>
      </c>
      <c r="D224">
        <v>1</v>
      </c>
      <c r="E224">
        <v>5</v>
      </c>
      <c r="F224">
        <v>10</v>
      </c>
      <c r="G224">
        <v>5</v>
      </c>
      <c r="H224">
        <v>13</v>
      </c>
      <c r="I224">
        <v>11</v>
      </c>
      <c r="J224">
        <v>0</v>
      </c>
      <c r="K224" t="s">
        <v>336</v>
      </c>
      <c r="L224">
        <v>2010</v>
      </c>
      <c r="M224" t="str">
        <f>IF(Fact_JobPosting[[#This Row],[ai_mentioned]]=1,"AI Jobs","Non AI Jobs")</f>
        <v>Non AI Jobs</v>
      </c>
      <c r="N224">
        <v>0</v>
      </c>
      <c r="O224">
        <v>0.01</v>
      </c>
      <c r="P224">
        <v>22070</v>
      </c>
      <c r="Q224">
        <v>1.98</v>
      </c>
      <c r="R224">
        <v>0.86</v>
      </c>
    </row>
    <row r="225" spans="1:18" x14ac:dyDescent="0.3">
      <c r="A225">
        <v>224</v>
      </c>
      <c r="B225">
        <v>3</v>
      </c>
      <c r="C225">
        <v>3</v>
      </c>
      <c r="D225">
        <v>1</v>
      </c>
      <c r="E225">
        <v>1</v>
      </c>
      <c r="F225">
        <v>6</v>
      </c>
      <c r="G225">
        <v>7</v>
      </c>
      <c r="H225">
        <v>6</v>
      </c>
      <c r="I225">
        <v>5</v>
      </c>
      <c r="J225">
        <v>0</v>
      </c>
      <c r="K225" t="s">
        <v>337</v>
      </c>
      <c r="L225">
        <v>2010</v>
      </c>
      <c r="M225" t="str">
        <f>IF(Fact_JobPosting[[#This Row],[ai_mentioned]]=1,"AI Jobs","Non AI Jobs")</f>
        <v>AI Jobs</v>
      </c>
      <c r="N225">
        <v>1</v>
      </c>
      <c r="O225">
        <v>0.51</v>
      </c>
      <c r="P225">
        <v>27905</v>
      </c>
      <c r="Q225">
        <v>2.63</v>
      </c>
      <c r="R225">
        <v>0.14000000000000001</v>
      </c>
    </row>
    <row r="226" spans="1:18" x14ac:dyDescent="0.3">
      <c r="A226">
        <v>225</v>
      </c>
      <c r="B226">
        <v>2</v>
      </c>
      <c r="C226">
        <v>1</v>
      </c>
      <c r="D226">
        <v>1</v>
      </c>
      <c r="E226">
        <v>2</v>
      </c>
      <c r="F226">
        <v>5</v>
      </c>
      <c r="G226">
        <v>9</v>
      </c>
      <c r="H226">
        <v>7</v>
      </c>
      <c r="I226">
        <v>7</v>
      </c>
      <c r="J226">
        <v>0</v>
      </c>
      <c r="K226" t="s">
        <v>338</v>
      </c>
      <c r="L226">
        <v>2010</v>
      </c>
      <c r="M226" t="str">
        <f>IF(Fact_JobPosting[[#This Row],[ai_mentioned]]=1,"AI Jobs","Non AI Jobs")</f>
        <v>Non AI Jobs</v>
      </c>
      <c r="N226">
        <v>0</v>
      </c>
      <c r="O226">
        <v>0.17</v>
      </c>
      <c r="P226">
        <v>19910</v>
      </c>
      <c r="Q226">
        <v>-3.1</v>
      </c>
      <c r="R226">
        <v>0.67</v>
      </c>
    </row>
    <row r="227" spans="1:18" x14ac:dyDescent="0.3">
      <c r="A227">
        <v>226</v>
      </c>
      <c r="B227">
        <v>2</v>
      </c>
      <c r="C227">
        <v>1</v>
      </c>
      <c r="D227">
        <v>1</v>
      </c>
      <c r="E227">
        <v>2</v>
      </c>
      <c r="F227">
        <v>7</v>
      </c>
      <c r="G227">
        <v>3</v>
      </c>
      <c r="H227">
        <v>7</v>
      </c>
      <c r="I227">
        <v>41</v>
      </c>
      <c r="J227">
        <v>0</v>
      </c>
      <c r="K227" t="s">
        <v>339</v>
      </c>
      <c r="L227">
        <v>2010</v>
      </c>
      <c r="M227" t="str">
        <f>IF(Fact_JobPosting[[#This Row],[ai_mentioned]]=1,"AI Jobs","Non AI Jobs")</f>
        <v>Non AI Jobs</v>
      </c>
      <c r="N227">
        <v>0</v>
      </c>
      <c r="O227">
        <v>0.12</v>
      </c>
      <c r="P227">
        <v>56010</v>
      </c>
      <c r="Q227">
        <v>1.51</v>
      </c>
      <c r="R227">
        <v>0.68</v>
      </c>
    </row>
    <row r="228" spans="1:18" x14ac:dyDescent="0.3">
      <c r="A228">
        <v>227</v>
      </c>
      <c r="B228">
        <v>1</v>
      </c>
      <c r="C228">
        <v>1</v>
      </c>
      <c r="D228">
        <v>1</v>
      </c>
      <c r="E228">
        <v>4</v>
      </c>
      <c r="F228">
        <v>3</v>
      </c>
      <c r="G228">
        <v>5</v>
      </c>
      <c r="H228">
        <v>15</v>
      </c>
      <c r="I228">
        <v>32</v>
      </c>
      <c r="J228">
        <v>0</v>
      </c>
      <c r="K228" t="s">
        <v>340</v>
      </c>
      <c r="L228">
        <v>2010</v>
      </c>
      <c r="M228" t="str">
        <f>IF(Fact_JobPosting[[#This Row],[ai_mentioned]]=1,"AI Jobs","Non AI Jobs")</f>
        <v>Non AI Jobs</v>
      </c>
      <c r="N228">
        <v>0</v>
      </c>
      <c r="O228">
        <v>0.13</v>
      </c>
      <c r="P228">
        <v>48844</v>
      </c>
      <c r="Q228">
        <v>-4.97</v>
      </c>
      <c r="R228">
        <v>0.74</v>
      </c>
    </row>
    <row r="229" spans="1:18" x14ac:dyDescent="0.3">
      <c r="A229">
        <v>228</v>
      </c>
      <c r="B229">
        <v>1</v>
      </c>
      <c r="C229">
        <v>1</v>
      </c>
      <c r="D229">
        <v>1</v>
      </c>
      <c r="E229">
        <v>5</v>
      </c>
      <c r="F229">
        <v>3</v>
      </c>
      <c r="G229">
        <v>4</v>
      </c>
      <c r="H229">
        <v>2</v>
      </c>
      <c r="I229">
        <v>11</v>
      </c>
      <c r="J229">
        <v>0</v>
      </c>
      <c r="K229" t="s">
        <v>341</v>
      </c>
      <c r="L229">
        <v>2010</v>
      </c>
      <c r="M229" t="str">
        <f>IF(Fact_JobPosting[[#This Row],[ai_mentioned]]=1,"AI Jobs","Non AI Jobs")</f>
        <v>Non AI Jobs</v>
      </c>
      <c r="N229">
        <v>0</v>
      </c>
      <c r="O229">
        <v>0.02</v>
      </c>
      <c r="P229">
        <v>18183</v>
      </c>
      <c r="Q229">
        <v>1.26</v>
      </c>
      <c r="R229">
        <v>0.86</v>
      </c>
    </row>
    <row r="230" spans="1:18" x14ac:dyDescent="0.3">
      <c r="A230">
        <v>229</v>
      </c>
      <c r="B230">
        <v>2</v>
      </c>
      <c r="C230">
        <v>1</v>
      </c>
      <c r="D230">
        <v>1</v>
      </c>
      <c r="E230">
        <v>4</v>
      </c>
      <c r="F230">
        <v>6</v>
      </c>
      <c r="G230">
        <v>8</v>
      </c>
      <c r="H230">
        <v>5</v>
      </c>
      <c r="I230">
        <v>1</v>
      </c>
      <c r="J230">
        <v>0</v>
      </c>
      <c r="K230" t="s">
        <v>342</v>
      </c>
      <c r="L230">
        <v>2010</v>
      </c>
      <c r="M230" t="str">
        <f>IF(Fact_JobPosting[[#This Row],[ai_mentioned]]=1,"AI Jobs","Non AI Jobs")</f>
        <v>Non AI Jobs</v>
      </c>
      <c r="N230">
        <v>0</v>
      </c>
      <c r="O230">
        <v>0.04</v>
      </c>
      <c r="P230">
        <v>34344</v>
      </c>
      <c r="Q230">
        <v>-2.15</v>
      </c>
      <c r="R230">
        <v>0.63</v>
      </c>
    </row>
    <row r="231" spans="1:18" x14ac:dyDescent="0.3">
      <c r="A231">
        <v>230</v>
      </c>
      <c r="B231">
        <v>1</v>
      </c>
      <c r="C231">
        <v>1</v>
      </c>
      <c r="D231">
        <v>1</v>
      </c>
      <c r="E231">
        <v>1</v>
      </c>
      <c r="F231">
        <v>1</v>
      </c>
      <c r="G231">
        <v>5</v>
      </c>
      <c r="H231">
        <v>3</v>
      </c>
      <c r="I231">
        <v>31</v>
      </c>
      <c r="J231">
        <v>0</v>
      </c>
      <c r="K231" t="s">
        <v>343</v>
      </c>
      <c r="L231">
        <v>2010</v>
      </c>
      <c r="M231" t="str">
        <f>IF(Fact_JobPosting[[#This Row],[ai_mentioned]]=1,"AI Jobs","Non AI Jobs")</f>
        <v>Non AI Jobs</v>
      </c>
      <c r="N231">
        <v>0</v>
      </c>
      <c r="O231">
        <v>0.17</v>
      </c>
      <c r="P231">
        <v>54702</v>
      </c>
      <c r="Q231">
        <v>4.34</v>
      </c>
      <c r="R231">
        <v>0.8</v>
      </c>
    </row>
    <row r="232" spans="1:18" x14ac:dyDescent="0.3">
      <c r="A232">
        <v>231</v>
      </c>
      <c r="B232">
        <v>3</v>
      </c>
      <c r="C232">
        <v>3</v>
      </c>
      <c r="D232">
        <v>1</v>
      </c>
      <c r="E232">
        <v>4</v>
      </c>
      <c r="F232">
        <v>8</v>
      </c>
      <c r="G232">
        <v>9</v>
      </c>
      <c r="H232">
        <v>3</v>
      </c>
      <c r="I232">
        <v>11</v>
      </c>
      <c r="J232">
        <v>0</v>
      </c>
      <c r="K232" t="s">
        <v>344</v>
      </c>
      <c r="L232">
        <v>2010</v>
      </c>
      <c r="M232" t="str">
        <f>IF(Fact_JobPosting[[#This Row],[ai_mentioned]]=1,"AI Jobs","Non AI Jobs")</f>
        <v>AI Jobs</v>
      </c>
      <c r="N232">
        <v>1</v>
      </c>
      <c r="O232">
        <v>0.63</v>
      </c>
      <c r="P232">
        <v>28113</v>
      </c>
      <c r="Q232">
        <v>-2.6</v>
      </c>
      <c r="R232">
        <v>0.27</v>
      </c>
    </row>
    <row r="233" spans="1:18" x14ac:dyDescent="0.3">
      <c r="A233">
        <v>232</v>
      </c>
      <c r="B233">
        <v>2</v>
      </c>
      <c r="C233">
        <v>1</v>
      </c>
      <c r="D233">
        <v>1</v>
      </c>
      <c r="E233">
        <v>2</v>
      </c>
      <c r="F233">
        <v>4</v>
      </c>
      <c r="G233">
        <v>7</v>
      </c>
      <c r="H233">
        <v>12</v>
      </c>
      <c r="I233">
        <v>35</v>
      </c>
      <c r="J233">
        <v>0</v>
      </c>
      <c r="K233" t="s">
        <v>345</v>
      </c>
      <c r="L233">
        <v>2010</v>
      </c>
      <c r="M233" t="str">
        <f>IF(Fact_JobPosting[[#This Row],[ai_mentioned]]=1,"AI Jobs","Non AI Jobs")</f>
        <v>Non AI Jobs</v>
      </c>
      <c r="N233">
        <v>0</v>
      </c>
      <c r="O233">
        <v>0.06</v>
      </c>
      <c r="P233">
        <v>32562</v>
      </c>
      <c r="Q233">
        <v>1.95</v>
      </c>
      <c r="R233">
        <v>0.62</v>
      </c>
    </row>
    <row r="234" spans="1:18" x14ac:dyDescent="0.3">
      <c r="A234">
        <v>233</v>
      </c>
      <c r="B234">
        <v>1</v>
      </c>
      <c r="C234">
        <v>1</v>
      </c>
      <c r="D234">
        <v>1</v>
      </c>
      <c r="E234">
        <v>1</v>
      </c>
      <c r="F234">
        <v>2</v>
      </c>
      <c r="G234">
        <v>5</v>
      </c>
      <c r="H234">
        <v>6</v>
      </c>
      <c r="I234">
        <v>4</v>
      </c>
      <c r="J234">
        <v>0</v>
      </c>
      <c r="K234" t="s">
        <v>346</v>
      </c>
      <c r="L234">
        <v>2010</v>
      </c>
      <c r="M234" t="str">
        <f>IF(Fact_JobPosting[[#This Row],[ai_mentioned]]=1,"AI Jobs","Non AI Jobs")</f>
        <v>Non AI Jobs</v>
      </c>
      <c r="N234">
        <v>0</v>
      </c>
      <c r="O234">
        <v>0.11</v>
      </c>
      <c r="P234">
        <v>33694</v>
      </c>
      <c r="Q234">
        <v>4.6900000000000004</v>
      </c>
      <c r="R234">
        <v>0.75</v>
      </c>
    </row>
    <row r="235" spans="1:18" x14ac:dyDescent="0.3">
      <c r="A235">
        <v>234</v>
      </c>
      <c r="B235">
        <v>1</v>
      </c>
      <c r="C235">
        <v>1</v>
      </c>
      <c r="D235">
        <v>1</v>
      </c>
      <c r="E235">
        <v>6</v>
      </c>
      <c r="F235">
        <v>3</v>
      </c>
      <c r="G235">
        <v>7</v>
      </c>
      <c r="H235">
        <v>6</v>
      </c>
      <c r="I235">
        <v>37</v>
      </c>
      <c r="J235">
        <v>0</v>
      </c>
      <c r="K235" t="s">
        <v>347</v>
      </c>
      <c r="L235">
        <v>2010</v>
      </c>
      <c r="M235" t="str">
        <f>IF(Fact_JobPosting[[#This Row],[ai_mentioned]]=1,"AI Jobs","Non AI Jobs")</f>
        <v>Non AI Jobs</v>
      </c>
      <c r="N235">
        <v>0</v>
      </c>
      <c r="O235">
        <v>0.15</v>
      </c>
      <c r="P235">
        <v>39247</v>
      </c>
      <c r="Q235">
        <v>-4.68</v>
      </c>
      <c r="R235">
        <v>0.7</v>
      </c>
    </row>
    <row r="236" spans="1:18" x14ac:dyDescent="0.3">
      <c r="A236">
        <v>235</v>
      </c>
      <c r="B236">
        <v>2</v>
      </c>
      <c r="C236">
        <v>1</v>
      </c>
      <c r="D236">
        <v>1</v>
      </c>
      <c r="E236">
        <v>5</v>
      </c>
      <c r="F236">
        <v>4</v>
      </c>
      <c r="G236">
        <v>9</v>
      </c>
      <c r="H236">
        <v>16</v>
      </c>
      <c r="I236">
        <v>10</v>
      </c>
      <c r="J236">
        <v>0</v>
      </c>
      <c r="K236" t="s">
        <v>348</v>
      </c>
      <c r="L236">
        <v>2010</v>
      </c>
      <c r="M236" t="str">
        <f>IF(Fact_JobPosting[[#This Row],[ai_mentioned]]=1,"AI Jobs","Non AI Jobs")</f>
        <v>Non AI Jobs</v>
      </c>
      <c r="N236">
        <v>0</v>
      </c>
      <c r="O236">
        <v>0.06</v>
      </c>
      <c r="P236">
        <v>65261</v>
      </c>
      <c r="Q236">
        <v>3.13</v>
      </c>
      <c r="R236">
        <v>0.66</v>
      </c>
    </row>
    <row r="237" spans="1:18" x14ac:dyDescent="0.3">
      <c r="A237">
        <v>236</v>
      </c>
      <c r="B237">
        <v>1</v>
      </c>
      <c r="C237">
        <v>1</v>
      </c>
      <c r="D237">
        <v>1</v>
      </c>
      <c r="E237">
        <v>4</v>
      </c>
      <c r="F237">
        <v>1</v>
      </c>
      <c r="G237">
        <v>7</v>
      </c>
      <c r="H237">
        <v>12</v>
      </c>
      <c r="I237">
        <v>1</v>
      </c>
      <c r="J237">
        <v>0</v>
      </c>
      <c r="K237" t="s">
        <v>349</v>
      </c>
      <c r="L237">
        <v>2010</v>
      </c>
      <c r="M237" t="str">
        <f>IF(Fact_JobPosting[[#This Row],[ai_mentioned]]=1,"AI Jobs","Non AI Jobs")</f>
        <v>Non AI Jobs</v>
      </c>
      <c r="N237">
        <v>0</v>
      </c>
      <c r="O237">
        <v>0.05</v>
      </c>
      <c r="P237">
        <v>27656</v>
      </c>
      <c r="Q237">
        <v>3.24</v>
      </c>
      <c r="R237">
        <v>0.9</v>
      </c>
    </row>
    <row r="238" spans="1:18" x14ac:dyDescent="0.3">
      <c r="A238">
        <v>237</v>
      </c>
      <c r="B238">
        <v>1</v>
      </c>
      <c r="C238">
        <v>1</v>
      </c>
      <c r="D238">
        <v>1</v>
      </c>
      <c r="E238">
        <v>4</v>
      </c>
      <c r="F238">
        <v>8</v>
      </c>
      <c r="G238">
        <v>4</v>
      </c>
      <c r="H238">
        <v>6</v>
      </c>
      <c r="I238">
        <v>25</v>
      </c>
      <c r="J238">
        <v>0</v>
      </c>
      <c r="K238" t="s">
        <v>350</v>
      </c>
      <c r="L238">
        <v>2010</v>
      </c>
      <c r="M238" t="str">
        <f>IF(Fact_JobPosting[[#This Row],[ai_mentioned]]=1,"AI Jobs","Non AI Jobs")</f>
        <v>Non AI Jobs</v>
      </c>
      <c r="N238">
        <v>0</v>
      </c>
      <c r="O238">
        <v>0.06</v>
      </c>
      <c r="P238">
        <v>76257</v>
      </c>
      <c r="Q238">
        <v>-2.72</v>
      </c>
      <c r="R238">
        <v>0.82</v>
      </c>
    </row>
    <row r="239" spans="1:18" x14ac:dyDescent="0.3">
      <c r="A239">
        <v>238</v>
      </c>
      <c r="B239">
        <v>2</v>
      </c>
      <c r="C239">
        <v>1</v>
      </c>
      <c r="D239">
        <v>1</v>
      </c>
      <c r="E239">
        <v>1</v>
      </c>
      <c r="F239">
        <v>10</v>
      </c>
      <c r="G239">
        <v>8</v>
      </c>
      <c r="H239">
        <v>13</v>
      </c>
      <c r="I239">
        <v>35</v>
      </c>
      <c r="J239">
        <v>0</v>
      </c>
      <c r="K239" t="s">
        <v>351</v>
      </c>
      <c r="L239">
        <v>2010</v>
      </c>
      <c r="M239" t="str">
        <f>IF(Fact_JobPosting[[#This Row],[ai_mentioned]]=1,"AI Jobs","Non AI Jobs")</f>
        <v>Non AI Jobs</v>
      </c>
      <c r="N239">
        <v>0</v>
      </c>
      <c r="O239">
        <v>0.16</v>
      </c>
      <c r="P239">
        <v>33994</v>
      </c>
      <c r="Q239">
        <v>-0.24</v>
      </c>
      <c r="R239">
        <v>0.61</v>
      </c>
    </row>
    <row r="240" spans="1:18" x14ac:dyDescent="0.3">
      <c r="A240">
        <v>239</v>
      </c>
      <c r="B240">
        <v>2</v>
      </c>
      <c r="C240">
        <v>1</v>
      </c>
      <c r="D240">
        <v>1</v>
      </c>
      <c r="E240">
        <v>1</v>
      </c>
      <c r="F240">
        <v>10</v>
      </c>
      <c r="G240">
        <v>6</v>
      </c>
      <c r="H240">
        <v>5</v>
      </c>
      <c r="I240">
        <v>21</v>
      </c>
      <c r="J240">
        <v>0</v>
      </c>
      <c r="K240" t="s">
        <v>352</v>
      </c>
      <c r="L240">
        <v>2010</v>
      </c>
      <c r="M240" t="str">
        <f>IF(Fact_JobPosting[[#This Row],[ai_mentioned]]=1,"AI Jobs","Non AI Jobs")</f>
        <v>Non AI Jobs</v>
      </c>
      <c r="N240">
        <v>0</v>
      </c>
      <c r="O240">
        <v>0.05</v>
      </c>
      <c r="P240">
        <v>55805</v>
      </c>
      <c r="Q240">
        <v>0.9</v>
      </c>
      <c r="R240">
        <v>0.69</v>
      </c>
    </row>
    <row r="241" spans="1:18" x14ac:dyDescent="0.3">
      <c r="A241">
        <v>240</v>
      </c>
      <c r="B241">
        <v>1</v>
      </c>
      <c r="C241">
        <v>1</v>
      </c>
      <c r="D241">
        <v>1</v>
      </c>
      <c r="E241">
        <v>4</v>
      </c>
      <c r="F241">
        <v>5</v>
      </c>
      <c r="G241">
        <v>5</v>
      </c>
      <c r="H241">
        <v>4</v>
      </c>
      <c r="I241">
        <v>39</v>
      </c>
      <c r="J241">
        <v>0</v>
      </c>
      <c r="K241" t="s">
        <v>353</v>
      </c>
      <c r="L241">
        <v>2010</v>
      </c>
      <c r="M241" t="str">
        <f>IF(Fact_JobPosting[[#This Row],[ai_mentioned]]=1,"AI Jobs","Non AI Jobs")</f>
        <v>Non AI Jobs</v>
      </c>
      <c r="N241">
        <v>0</v>
      </c>
      <c r="O241">
        <v>0.16</v>
      </c>
      <c r="P241">
        <v>34782</v>
      </c>
      <c r="Q241">
        <v>4.1399999999999997</v>
      </c>
      <c r="R241">
        <v>0.79</v>
      </c>
    </row>
    <row r="242" spans="1:18" x14ac:dyDescent="0.3">
      <c r="A242">
        <v>241</v>
      </c>
      <c r="B242">
        <v>1</v>
      </c>
      <c r="C242">
        <v>1</v>
      </c>
      <c r="D242">
        <v>1</v>
      </c>
      <c r="E242">
        <v>5</v>
      </c>
      <c r="F242">
        <v>7</v>
      </c>
      <c r="G242">
        <v>1</v>
      </c>
      <c r="H242">
        <v>10</v>
      </c>
      <c r="I242">
        <v>31</v>
      </c>
      <c r="J242">
        <v>0</v>
      </c>
      <c r="K242" t="s">
        <v>354</v>
      </c>
      <c r="L242">
        <v>2010</v>
      </c>
      <c r="M242" t="str">
        <f>IF(Fact_JobPosting[[#This Row],[ai_mentioned]]=1,"AI Jobs","Non AI Jobs")</f>
        <v>Non AI Jobs</v>
      </c>
      <c r="N242">
        <v>0</v>
      </c>
      <c r="O242">
        <v>0.15</v>
      </c>
      <c r="P242">
        <v>56467</v>
      </c>
      <c r="Q242">
        <v>4.83</v>
      </c>
      <c r="R242">
        <v>0.73</v>
      </c>
    </row>
    <row r="243" spans="1:18" x14ac:dyDescent="0.3">
      <c r="A243">
        <v>242</v>
      </c>
      <c r="B243">
        <v>1</v>
      </c>
      <c r="C243">
        <v>1</v>
      </c>
      <c r="D243">
        <v>1</v>
      </c>
      <c r="E243">
        <v>3</v>
      </c>
      <c r="F243">
        <v>9</v>
      </c>
      <c r="G243">
        <v>3</v>
      </c>
      <c r="H243">
        <v>16</v>
      </c>
      <c r="I243">
        <v>2</v>
      </c>
      <c r="J243">
        <v>0</v>
      </c>
      <c r="K243" t="s">
        <v>355</v>
      </c>
      <c r="L243">
        <v>2010</v>
      </c>
      <c r="M243" t="str">
        <f>IF(Fact_JobPosting[[#This Row],[ai_mentioned]]=1,"AI Jobs","Non AI Jobs")</f>
        <v>Non AI Jobs</v>
      </c>
      <c r="N243">
        <v>0</v>
      </c>
      <c r="O243">
        <v>7.0000000000000007E-2</v>
      </c>
      <c r="P243">
        <v>68791</v>
      </c>
      <c r="Q243">
        <v>1.86</v>
      </c>
      <c r="R243">
        <v>0.84</v>
      </c>
    </row>
    <row r="244" spans="1:18" x14ac:dyDescent="0.3">
      <c r="A244">
        <v>243</v>
      </c>
      <c r="B244">
        <v>3</v>
      </c>
      <c r="C244">
        <v>3</v>
      </c>
      <c r="D244">
        <v>1</v>
      </c>
      <c r="E244">
        <v>4</v>
      </c>
      <c r="F244">
        <v>1</v>
      </c>
      <c r="G244">
        <v>9</v>
      </c>
      <c r="H244">
        <v>15</v>
      </c>
      <c r="I244">
        <v>23</v>
      </c>
      <c r="J244">
        <v>0</v>
      </c>
      <c r="K244" t="s">
        <v>356</v>
      </c>
      <c r="L244">
        <v>2010</v>
      </c>
      <c r="M244" t="str">
        <f>IF(Fact_JobPosting[[#This Row],[ai_mentioned]]=1,"AI Jobs","Non AI Jobs")</f>
        <v>AI Jobs</v>
      </c>
      <c r="N244">
        <v>1</v>
      </c>
      <c r="O244">
        <v>0.49</v>
      </c>
      <c r="P244">
        <v>62656</v>
      </c>
      <c r="Q244">
        <v>-1.97</v>
      </c>
      <c r="R244">
        <v>0.12</v>
      </c>
    </row>
    <row r="245" spans="1:18" x14ac:dyDescent="0.3">
      <c r="A245">
        <v>244</v>
      </c>
      <c r="B245">
        <v>1</v>
      </c>
      <c r="C245">
        <v>1</v>
      </c>
      <c r="D245">
        <v>1</v>
      </c>
      <c r="E245">
        <v>3</v>
      </c>
      <c r="F245">
        <v>6</v>
      </c>
      <c r="G245">
        <v>1</v>
      </c>
      <c r="H245">
        <v>6</v>
      </c>
      <c r="I245">
        <v>29</v>
      </c>
      <c r="J245">
        <v>0</v>
      </c>
      <c r="K245" t="s">
        <v>357</v>
      </c>
      <c r="L245">
        <v>2010</v>
      </c>
      <c r="M245" t="str">
        <f>IF(Fact_JobPosting[[#This Row],[ai_mentioned]]=1,"AI Jobs","Non AI Jobs")</f>
        <v>Non AI Jobs</v>
      </c>
      <c r="N245">
        <v>0</v>
      </c>
      <c r="O245">
        <v>0.18</v>
      </c>
      <c r="P245">
        <v>39924</v>
      </c>
      <c r="Q245">
        <v>1</v>
      </c>
      <c r="R245">
        <v>0.87</v>
      </c>
    </row>
    <row r="246" spans="1:18" x14ac:dyDescent="0.3">
      <c r="A246">
        <v>245</v>
      </c>
      <c r="B246">
        <v>1</v>
      </c>
      <c r="C246">
        <v>1</v>
      </c>
      <c r="D246">
        <v>1</v>
      </c>
      <c r="E246">
        <v>3</v>
      </c>
      <c r="F246">
        <v>7</v>
      </c>
      <c r="G246">
        <v>1</v>
      </c>
      <c r="H246">
        <v>10</v>
      </c>
      <c r="I246">
        <v>33</v>
      </c>
      <c r="J246">
        <v>0</v>
      </c>
      <c r="K246" t="s">
        <v>358</v>
      </c>
      <c r="L246">
        <v>2010</v>
      </c>
      <c r="M246" t="str">
        <f>IF(Fact_JobPosting[[#This Row],[ai_mentioned]]=1,"AI Jobs","Non AI Jobs")</f>
        <v>Non AI Jobs</v>
      </c>
      <c r="N246">
        <v>0</v>
      </c>
      <c r="O246">
        <v>0.06</v>
      </c>
      <c r="P246">
        <v>65891</v>
      </c>
      <c r="Q246">
        <v>3.2</v>
      </c>
      <c r="R246">
        <v>0.76</v>
      </c>
    </row>
    <row r="247" spans="1:18" x14ac:dyDescent="0.3">
      <c r="A247">
        <v>246</v>
      </c>
      <c r="B247">
        <v>2</v>
      </c>
      <c r="C247">
        <v>1</v>
      </c>
      <c r="D247">
        <v>1</v>
      </c>
      <c r="E247">
        <v>6</v>
      </c>
      <c r="F247">
        <v>2</v>
      </c>
      <c r="G247">
        <v>4</v>
      </c>
      <c r="H247">
        <v>11</v>
      </c>
      <c r="I247">
        <v>27</v>
      </c>
      <c r="J247">
        <v>0</v>
      </c>
      <c r="K247" t="s">
        <v>359</v>
      </c>
      <c r="L247">
        <v>2010</v>
      </c>
      <c r="M247" t="str">
        <f>IF(Fact_JobPosting[[#This Row],[ai_mentioned]]=1,"AI Jobs","Non AI Jobs")</f>
        <v>Non AI Jobs</v>
      </c>
      <c r="N247">
        <v>0</v>
      </c>
      <c r="O247">
        <v>0.02</v>
      </c>
      <c r="P247">
        <v>48087</v>
      </c>
      <c r="Q247">
        <v>-3.35</v>
      </c>
      <c r="R247">
        <v>0.61</v>
      </c>
    </row>
    <row r="248" spans="1:18" x14ac:dyDescent="0.3">
      <c r="A248">
        <v>247</v>
      </c>
      <c r="B248">
        <v>3</v>
      </c>
      <c r="C248">
        <v>3</v>
      </c>
      <c r="D248">
        <v>1</v>
      </c>
      <c r="E248">
        <v>6</v>
      </c>
      <c r="F248">
        <v>10</v>
      </c>
      <c r="G248">
        <v>9</v>
      </c>
      <c r="H248">
        <v>3</v>
      </c>
      <c r="I248">
        <v>38</v>
      </c>
      <c r="J248">
        <v>0</v>
      </c>
      <c r="K248" t="s">
        <v>360</v>
      </c>
      <c r="L248">
        <v>2010</v>
      </c>
      <c r="M248" t="str">
        <f>IF(Fact_JobPosting[[#This Row],[ai_mentioned]]=1,"AI Jobs","Non AI Jobs")</f>
        <v>AI Jobs</v>
      </c>
      <c r="N248">
        <v>1</v>
      </c>
      <c r="O248">
        <v>0.6</v>
      </c>
      <c r="P248">
        <v>81280</v>
      </c>
      <c r="Q248">
        <v>-1.96</v>
      </c>
      <c r="R248">
        <v>0.34</v>
      </c>
    </row>
    <row r="249" spans="1:18" x14ac:dyDescent="0.3">
      <c r="A249">
        <v>248</v>
      </c>
      <c r="B249">
        <v>1</v>
      </c>
      <c r="C249">
        <v>1</v>
      </c>
      <c r="D249">
        <v>1</v>
      </c>
      <c r="E249">
        <v>1</v>
      </c>
      <c r="F249">
        <v>5</v>
      </c>
      <c r="G249">
        <v>6</v>
      </c>
      <c r="H249">
        <v>13</v>
      </c>
      <c r="I249">
        <v>7</v>
      </c>
      <c r="J249">
        <v>0</v>
      </c>
      <c r="K249" t="s">
        <v>361</v>
      </c>
      <c r="L249">
        <v>2010</v>
      </c>
      <c r="M249" t="str">
        <f>IF(Fact_JobPosting[[#This Row],[ai_mentioned]]=1,"AI Jobs","Non AI Jobs")</f>
        <v>Non AI Jobs</v>
      </c>
      <c r="N249">
        <v>0</v>
      </c>
      <c r="O249">
        <v>0.12</v>
      </c>
      <c r="P249">
        <v>21125</v>
      </c>
      <c r="Q249">
        <v>0.91</v>
      </c>
      <c r="R249">
        <v>0.89</v>
      </c>
    </row>
    <row r="250" spans="1:18" x14ac:dyDescent="0.3">
      <c r="A250">
        <v>249</v>
      </c>
      <c r="B250">
        <v>1</v>
      </c>
      <c r="C250">
        <v>1</v>
      </c>
      <c r="D250">
        <v>1</v>
      </c>
      <c r="E250">
        <v>4</v>
      </c>
      <c r="F250">
        <v>2</v>
      </c>
      <c r="G250">
        <v>8</v>
      </c>
      <c r="H250">
        <v>8</v>
      </c>
      <c r="I250">
        <v>36</v>
      </c>
      <c r="J250">
        <v>0</v>
      </c>
      <c r="K250" t="s">
        <v>362</v>
      </c>
      <c r="L250">
        <v>2010</v>
      </c>
      <c r="M250" t="str">
        <f>IF(Fact_JobPosting[[#This Row],[ai_mentioned]]=1,"AI Jobs","Non AI Jobs")</f>
        <v>Non AI Jobs</v>
      </c>
      <c r="N250">
        <v>0</v>
      </c>
      <c r="O250">
        <v>0.11</v>
      </c>
      <c r="P250">
        <v>54033</v>
      </c>
      <c r="Q250">
        <v>-0.08</v>
      </c>
      <c r="R250">
        <v>0.83</v>
      </c>
    </row>
    <row r="251" spans="1:18" x14ac:dyDescent="0.3">
      <c r="A251">
        <v>250</v>
      </c>
      <c r="B251">
        <v>2</v>
      </c>
      <c r="C251">
        <v>1</v>
      </c>
      <c r="D251">
        <v>1</v>
      </c>
      <c r="E251">
        <v>6</v>
      </c>
      <c r="F251">
        <v>6</v>
      </c>
      <c r="G251">
        <v>6</v>
      </c>
      <c r="H251">
        <v>4</v>
      </c>
      <c r="I251">
        <v>41</v>
      </c>
      <c r="J251">
        <v>0</v>
      </c>
      <c r="K251" t="s">
        <v>363</v>
      </c>
      <c r="L251">
        <v>2010</v>
      </c>
      <c r="M251" t="str">
        <f>IF(Fact_JobPosting[[#This Row],[ai_mentioned]]=1,"AI Jobs","Non AI Jobs")</f>
        <v>Non AI Jobs</v>
      </c>
      <c r="N251">
        <v>0</v>
      </c>
      <c r="O251">
        <v>0.01</v>
      </c>
      <c r="P251">
        <v>52849</v>
      </c>
      <c r="Q251">
        <v>-3.13</v>
      </c>
      <c r="R251">
        <v>0.65</v>
      </c>
    </row>
    <row r="252" spans="1:18" x14ac:dyDescent="0.3">
      <c r="A252">
        <v>251</v>
      </c>
      <c r="B252">
        <v>1</v>
      </c>
      <c r="C252">
        <v>1</v>
      </c>
      <c r="D252">
        <v>1</v>
      </c>
      <c r="E252">
        <v>6</v>
      </c>
      <c r="F252">
        <v>9</v>
      </c>
      <c r="G252">
        <v>1</v>
      </c>
      <c r="H252">
        <v>6</v>
      </c>
      <c r="I252">
        <v>9</v>
      </c>
      <c r="J252">
        <v>0</v>
      </c>
      <c r="K252" t="s">
        <v>364</v>
      </c>
      <c r="L252">
        <v>2010</v>
      </c>
      <c r="M252" t="str">
        <f>IF(Fact_JobPosting[[#This Row],[ai_mentioned]]=1,"AI Jobs","Non AI Jobs")</f>
        <v>Non AI Jobs</v>
      </c>
      <c r="N252">
        <v>0</v>
      </c>
      <c r="O252">
        <v>0.03</v>
      </c>
      <c r="P252">
        <v>59202</v>
      </c>
      <c r="Q252">
        <v>-0.03</v>
      </c>
      <c r="R252">
        <v>0.76</v>
      </c>
    </row>
    <row r="253" spans="1:18" x14ac:dyDescent="0.3">
      <c r="A253">
        <v>252</v>
      </c>
      <c r="B253">
        <v>1</v>
      </c>
      <c r="C253">
        <v>1</v>
      </c>
      <c r="D253">
        <v>1</v>
      </c>
      <c r="E253">
        <v>4</v>
      </c>
      <c r="F253">
        <v>1</v>
      </c>
      <c r="G253">
        <v>4</v>
      </c>
      <c r="H253">
        <v>11</v>
      </c>
      <c r="I253">
        <v>21</v>
      </c>
      <c r="J253">
        <v>0</v>
      </c>
      <c r="K253" t="s">
        <v>365</v>
      </c>
      <c r="L253">
        <v>2010</v>
      </c>
      <c r="M253" t="str">
        <f>IF(Fact_JobPosting[[#This Row],[ai_mentioned]]=1,"AI Jobs","Non AI Jobs")</f>
        <v>Non AI Jobs</v>
      </c>
      <c r="N253">
        <v>0</v>
      </c>
      <c r="O253">
        <v>0.05</v>
      </c>
      <c r="P253">
        <v>73011</v>
      </c>
      <c r="Q253">
        <v>-4.6500000000000004</v>
      </c>
      <c r="R253">
        <v>0.86</v>
      </c>
    </row>
    <row r="254" spans="1:18" x14ac:dyDescent="0.3">
      <c r="A254">
        <v>253</v>
      </c>
      <c r="B254">
        <v>1</v>
      </c>
      <c r="C254">
        <v>1</v>
      </c>
      <c r="D254">
        <v>1</v>
      </c>
      <c r="E254">
        <v>5</v>
      </c>
      <c r="F254">
        <v>3</v>
      </c>
      <c r="G254">
        <v>9</v>
      </c>
      <c r="H254">
        <v>4</v>
      </c>
      <c r="I254">
        <v>18</v>
      </c>
      <c r="J254">
        <v>0</v>
      </c>
      <c r="K254" t="s">
        <v>366</v>
      </c>
      <c r="L254">
        <v>2010</v>
      </c>
      <c r="M254" t="str">
        <f>IF(Fact_JobPosting[[#This Row],[ai_mentioned]]=1,"AI Jobs","Non AI Jobs")</f>
        <v>Non AI Jobs</v>
      </c>
      <c r="N254">
        <v>0</v>
      </c>
      <c r="O254">
        <v>0.17</v>
      </c>
      <c r="P254">
        <v>59570</v>
      </c>
      <c r="Q254">
        <v>-0.12</v>
      </c>
      <c r="R254">
        <v>0.82</v>
      </c>
    </row>
    <row r="255" spans="1:18" x14ac:dyDescent="0.3">
      <c r="A255">
        <v>254</v>
      </c>
      <c r="B255">
        <v>2</v>
      </c>
      <c r="C255">
        <v>1</v>
      </c>
      <c r="D255">
        <v>1</v>
      </c>
      <c r="E255">
        <v>2</v>
      </c>
      <c r="F255">
        <v>7</v>
      </c>
      <c r="G255">
        <v>1</v>
      </c>
      <c r="H255">
        <v>3</v>
      </c>
      <c r="I255">
        <v>7</v>
      </c>
      <c r="J255">
        <v>0</v>
      </c>
      <c r="K255" t="s">
        <v>367</v>
      </c>
      <c r="L255">
        <v>2010</v>
      </c>
      <c r="M255" t="str">
        <f>IF(Fact_JobPosting[[#This Row],[ai_mentioned]]=1,"AI Jobs","Non AI Jobs")</f>
        <v>Non AI Jobs</v>
      </c>
      <c r="N255">
        <v>0</v>
      </c>
      <c r="O255">
        <v>0.12</v>
      </c>
      <c r="P255">
        <v>21082</v>
      </c>
      <c r="Q255">
        <v>-1.04</v>
      </c>
      <c r="R255">
        <v>0.65</v>
      </c>
    </row>
    <row r="256" spans="1:18" x14ac:dyDescent="0.3">
      <c r="A256">
        <v>255</v>
      </c>
      <c r="B256">
        <v>1</v>
      </c>
      <c r="C256">
        <v>1</v>
      </c>
      <c r="D256">
        <v>1</v>
      </c>
      <c r="E256">
        <v>2</v>
      </c>
      <c r="F256">
        <v>1</v>
      </c>
      <c r="G256">
        <v>2</v>
      </c>
      <c r="H256">
        <v>4</v>
      </c>
      <c r="I256">
        <v>29</v>
      </c>
      <c r="J256">
        <v>0</v>
      </c>
      <c r="K256" t="s">
        <v>368</v>
      </c>
      <c r="L256">
        <v>2010</v>
      </c>
      <c r="M256" t="str">
        <f>IF(Fact_JobPosting[[#This Row],[ai_mentioned]]=1,"AI Jobs","Non AI Jobs")</f>
        <v>Non AI Jobs</v>
      </c>
      <c r="N256">
        <v>0</v>
      </c>
      <c r="O256">
        <v>7.0000000000000007E-2</v>
      </c>
      <c r="P256">
        <v>39628</v>
      </c>
      <c r="Q256">
        <v>4.46</v>
      </c>
      <c r="R256">
        <v>0.78</v>
      </c>
    </row>
    <row r="257" spans="1:18" x14ac:dyDescent="0.3">
      <c r="A257">
        <v>256</v>
      </c>
      <c r="B257">
        <v>1</v>
      </c>
      <c r="C257">
        <v>1</v>
      </c>
      <c r="D257">
        <v>1</v>
      </c>
      <c r="E257">
        <v>1</v>
      </c>
      <c r="F257">
        <v>3</v>
      </c>
      <c r="G257">
        <v>9</v>
      </c>
      <c r="H257">
        <v>15</v>
      </c>
      <c r="I257">
        <v>12</v>
      </c>
      <c r="J257">
        <v>0</v>
      </c>
      <c r="K257" t="s">
        <v>369</v>
      </c>
      <c r="L257">
        <v>2010</v>
      </c>
      <c r="M257" t="str">
        <f>IF(Fact_JobPosting[[#This Row],[ai_mentioned]]=1,"AI Jobs","Non AI Jobs")</f>
        <v>Non AI Jobs</v>
      </c>
      <c r="N257">
        <v>0</v>
      </c>
      <c r="O257">
        <v>0.13</v>
      </c>
      <c r="P257">
        <v>30119</v>
      </c>
      <c r="Q257">
        <v>-2.2200000000000002</v>
      </c>
      <c r="R257">
        <v>0.71</v>
      </c>
    </row>
    <row r="258" spans="1:18" x14ac:dyDescent="0.3">
      <c r="A258">
        <v>257</v>
      </c>
      <c r="B258">
        <v>2</v>
      </c>
      <c r="C258">
        <v>1</v>
      </c>
      <c r="D258">
        <v>1</v>
      </c>
      <c r="E258">
        <v>5</v>
      </c>
      <c r="F258">
        <v>2</v>
      </c>
      <c r="G258">
        <v>7</v>
      </c>
      <c r="H258">
        <v>16</v>
      </c>
      <c r="I258">
        <v>38</v>
      </c>
      <c r="J258">
        <v>0</v>
      </c>
      <c r="K258" t="s">
        <v>370</v>
      </c>
      <c r="L258">
        <v>2010</v>
      </c>
      <c r="M258" t="str">
        <f>IF(Fact_JobPosting[[#This Row],[ai_mentioned]]=1,"AI Jobs","Non AI Jobs")</f>
        <v>Non AI Jobs</v>
      </c>
      <c r="N258">
        <v>0</v>
      </c>
      <c r="O258">
        <v>0.11</v>
      </c>
      <c r="P258">
        <v>61679</v>
      </c>
      <c r="Q258">
        <v>-2.5</v>
      </c>
      <c r="R258">
        <v>0.66</v>
      </c>
    </row>
    <row r="259" spans="1:18" x14ac:dyDescent="0.3">
      <c r="A259">
        <v>258</v>
      </c>
      <c r="B259">
        <v>1</v>
      </c>
      <c r="C259">
        <v>1</v>
      </c>
      <c r="D259">
        <v>1</v>
      </c>
      <c r="E259">
        <v>3</v>
      </c>
      <c r="F259">
        <v>7</v>
      </c>
      <c r="G259">
        <v>6</v>
      </c>
      <c r="H259">
        <v>13</v>
      </c>
      <c r="I259">
        <v>24</v>
      </c>
      <c r="J259">
        <v>0</v>
      </c>
      <c r="K259" t="s">
        <v>371</v>
      </c>
      <c r="L259">
        <v>2010</v>
      </c>
      <c r="M259" t="str">
        <f>IF(Fact_JobPosting[[#This Row],[ai_mentioned]]=1,"AI Jobs","Non AI Jobs")</f>
        <v>Non AI Jobs</v>
      </c>
      <c r="N259">
        <v>0</v>
      </c>
      <c r="O259">
        <v>0.06</v>
      </c>
      <c r="P259">
        <v>19062</v>
      </c>
      <c r="Q259">
        <v>0.61</v>
      </c>
      <c r="R259">
        <v>0.84</v>
      </c>
    </row>
    <row r="260" spans="1:18" x14ac:dyDescent="0.3">
      <c r="A260">
        <v>259</v>
      </c>
      <c r="B260">
        <v>1</v>
      </c>
      <c r="C260">
        <v>1</v>
      </c>
      <c r="D260">
        <v>1</v>
      </c>
      <c r="E260">
        <v>2</v>
      </c>
      <c r="F260">
        <v>10</v>
      </c>
      <c r="G260">
        <v>5</v>
      </c>
      <c r="H260">
        <v>13</v>
      </c>
      <c r="I260">
        <v>23</v>
      </c>
      <c r="J260">
        <v>0</v>
      </c>
      <c r="K260" t="s">
        <v>372</v>
      </c>
      <c r="L260">
        <v>2010</v>
      </c>
      <c r="M260" t="str">
        <f>IF(Fact_JobPosting[[#This Row],[ai_mentioned]]=1,"AI Jobs","Non AI Jobs")</f>
        <v>Non AI Jobs</v>
      </c>
      <c r="N260">
        <v>0</v>
      </c>
      <c r="O260">
        <v>0.17</v>
      </c>
      <c r="P260">
        <v>55252</v>
      </c>
      <c r="Q260">
        <v>2.35</v>
      </c>
      <c r="R260">
        <v>0.89</v>
      </c>
    </row>
    <row r="261" spans="1:18" x14ac:dyDescent="0.3">
      <c r="A261">
        <v>260</v>
      </c>
      <c r="B261">
        <v>1</v>
      </c>
      <c r="C261">
        <v>1</v>
      </c>
      <c r="D261">
        <v>1</v>
      </c>
      <c r="E261">
        <v>6</v>
      </c>
      <c r="F261">
        <v>4</v>
      </c>
      <c r="G261">
        <v>5</v>
      </c>
      <c r="H261">
        <v>2</v>
      </c>
      <c r="I261">
        <v>28</v>
      </c>
      <c r="J261">
        <v>0</v>
      </c>
      <c r="K261" t="s">
        <v>373</v>
      </c>
      <c r="L261">
        <v>2010</v>
      </c>
      <c r="M261" t="str">
        <f>IF(Fact_JobPosting[[#This Row],[ai_mentioned]]=1,"AI Jobs","Non AI Jobs")</f>
        <v>Non AI Jobs</v>
      </c>
      <c r="N261">
        <v>0</v>
      </c>
      <c r="O261">
        <v>0.05</v>
      </c>
      <c r="P261">
        <v>19293</v>
      </c>
      <c r="Q261">
        <v>-4.6399999999999997</v>
      </c>
      <c r="R261">
        <v>0.83</v>
      </c>
    </row>
    <row r="262" spans="1:18" x14ac:dyDescent="0.3">
      <c r="A262">
        <v>261</v>
      </c>
      <c r="B262">
        <v>3</v>
      </c>
      <c r="C262">
        <v>2</v>
      </c>
      <c r="D262">
        <v>1</v>
      </c>
      <c r="E262">
        <v>3</v>
      </c>
      <c r="F262">
        <v>9</v>
      </c>
      <c r="G262">
        <v>6</v>
      </c>
      <c r="H262">
        <v>2</v>
      </c>
      <c r="I262">
        <v>44</v>
      </c>
      <c r="J262">
        <v>0</v>
      </c>
      <c r="K262" t="s">
        <v>374</v>
      </c>
      <c r="L262">
        <v>2010</v>
      </c>
      <c r="M262" t="str">
        <f>IF(Fact_JobPosting[[#This Row],[ai_mentioned]]=1,"AI Jobs","Non AI Jobs")</f>
        <v>AI Jobs</v>
      </c>
      <c r="N262">
        <v>1</v>
      </c>
      <c r="O262">
        <v>0.77</v>
      </c>
      <c r="P262">
        <v>22588</v>
      </c>
      <c r="Q262">
        <v>-4.3499999999999996</v>
      </c>
      <c r="R262">
        <v>0.26</v>
      </c>
    </row>
    <row r="263" spans="1:18" x14ac:dyDescent="0.3">
      <c r="A263">
        <v>262</v>
      </c>
      <c r="B263">
        <v>1</v>
      </c>
      <c r="C263">
        <v>1</v>
      </c>
      <c r="D263">
        <v>1</v>
      </c>
      <c r="E263">
        <v>3</v>
      </c>
      <c r="F263">
        <v>5</v>
      </c>
      <c r="G263">
        <v>4</v>
      </c>
      <c r="H263">
        <v>13</v>
      </c>
      <c r="I263">
        <v>8</v>
      </c>
      <c r="J263">
        <v>0</v>
      </c>
      <c r="K263" t="s">
        <v>376</v>
      </c>
      <c r="L263">
        <v>2010</v>
      </c>
      <c r="M263" t="str">
        <f>IF(Fact_JobPosting[[#This Row],[ai_mentioned]]=1,"AI Jobs","Non AI Jobs")</f>
        <v>Non AI Jobs</v>
      </c>
      <c r="N263">
        <v>0</v>
      </c>
      <c r="O263">
        <v>0.14000000000000001</v>
      </c>
      <c r="P263">
        <v>19348</v>
      </c>
      <c r="Q263">
        <v>3.85</v>
      </c>
      <c r="R263">
        <v>0.77</v>
      </c>
    </row>
    <row r="264" spans="1:18" x14ac:dyDescent="0.3">
      <c r="A264">
        <v>263</v>
      </c>
      <c r="B264">
        <v>2</v>
      </c>
      <c r="C264">
        <v>1</v>
      </c>
      <c r="D264">
        <v>1</v>
      </c>
      <c r="E264">
        <v>1</v>
      </c>
      <c r="F264">
        <v>3</v>
      </c>
      <c r="G264">
        <v>6</v>
      </c>
      <c r="H264">
        <v>10</v>
      </c>
      <c r="I264">
        <v>9</v>
      </c>
      <c r="J264">
        <v>0</v>
      </c>
      <c r="K264" t="s">
        <v>377</v>
      </c>
      <c r="L264">
        <v>2010</v>
      </c>
      <c r="M264" t="str">
        <f>IF(Fact_JobPosting[[#This Row],[ai_mentioned]]=1,"AI Jobs","Non AI Jobs")</f>
        <v>Non AI Jobs</v>
      </c>
      <c r="N264">
        <v>0</v>
      </c>
      <c r="O264">
        <v>0.19</v>
      </c>
      <c r="P264">
        <v>61012</v>
      </c>
      <c r="Q264">
        <v>-4.16</v>
      </c>
      <c r="R264">
        <v>0.61</v>
      </c>
    </row>
    <row r="265" spans="1:18" x14ac:dyDescent="0.3">
      <c r="A265">
        <v>264</v>
      </c>
      <c r="B265">
        <v>1</v>
      </c>
      <c r="C265">
        <v>1</v>
      </c>
      <c r="D265">
        <v>1</v>
      </c>
      <c r="E265">
        <v>5</v>
      </c>
      <c r="F265">
        <v>8</v>
      </c>
      <c r="G265">
        <v>3</v>
      </c>
      <c r="H265">
        <v>16</v>
      </c>
      <c r="I265">
        <v>30</v>
      </c>
      <c r="J265">
        <v>0</v>
      </c>
      <c r="K265" t="s">
        <v>378</v>
      </c>
      <c r="L265">
        <v>2010</v>
      </c>
      <c r="M265" t="str">
        <f>IF(Fact_JobPosting[[#This Row],[ai_mentioned]]=1,"AI Jobs","Non AI Jobs")</f>
        <v>Non AI Jobs</v>
      </c>
      <c r="N265">
        <v>0</v>
      </c>
      <c r="O265">
        <v>0.1</v>
      </c>
      <c r="P265">
        <v>63767</v>
      </c>
      <c r="Q265">
        <v>-2.77</v>
      </c>
      <c r="R265">
        <v>0.86</v>
      </c>
    </row>
    <row r="266" spans="1:18" x14ac:dyDescent="0.3">
      <c r="A266">
        <v>265</v>
      </c>
      <c r="B266">
        <v>1</v>
      </c>
      <c r="C266">
        <v>1</v>
      </c>
      <c r="D266">
        <v>1</v>
      </c>
      <c r="E266">
        <v>4</v>
      </c>
      <c r="F266">
        <v>7</v>
      </c>
      <c r="G266">
        <v>1</v>
      </c>
      <c r="H266">
        <v>4</v>
      </c>
      <c r="I266">
        <v>30</v>
      </c>
      <c r="J266">
        <v>0</v>
      </c>
      <c r="K266" t="s">
        <v>379</v>
      </c>
      <c r="L266">
        <v>2010</v>
      </c>
      <c r="M266" t="str">
        <f>IF(Fact_JobPosting[[#This Row],[ai_mentioned]]=1,"AI Jobs","Non AI Jobs")</f>
        <v>Non AI Jobs</v>
      </c>
      <c r="N266">
        <v>0</v>
      </c>
      <c r="O266">
        <v>7.0000000000000007E-2</v>
      </c>
      <c r="P266">
        <v>78089</v>
      </c>
      <c r="Q266">
        <v>-1.7</v>
      </c>
      <c r="R266">
        <v>0.86</v>
      </c>
    </row>
    <row r="267" spans="1:18" x14ac:dyDescent="0.3">
      <c r="A267">
        <v>266</v>
      </c>
      <c r="B267">
        <v>3</v>
      </c>
      <c r="C267">
        <v>2</v>
      </c>
      <c r="D267">
        <v>1</v>
      </c>
      <c r="E267">
        <v>1</v>
      </c>
      <c r="F267">
        <v>3</v>
      </c>
      <c r="G267">
        <v>9</v>
      </c>
      <c r="H267">
        <v>8</v>
      </c>
      <c r="I267">
        <v>10</v>
      </c>
      <c r="J267">
        <v>0</v>
      </c>
      <c r="K267" t="s">
        <v>380</v>
      </c>
      <c r="L267">
        <v>2010</v>
      </c>
      <c r="M267" t="str">
        <f>IF(Fact_JobPosting[[#This Row],[ai_mentioned]]=1,"AI Jobs","Non AI Jobs")</f>
        <v>AI Jobs</v>
      </c>
      <c r="N267">
        <v>1</v>
      </c>
      <c r="O267">
        <v>0.73</v>
      </c>
      <c r="P267">
        <v>88509</v>
      </c>
      <c r="Q267">
        <v>2.29</v>
      </c>
      <c r="R267">
        <v>0.11</v>
      </c>
    </row>
    <row r="268" spans="1:18" x14ac:dyDescent="0.3">
      <c r="A268">
        <v>267</v>
      </c>
      <c r="B268">
        <v>2</v>
      </c>
      <c r="C268">
        <v>1</v>
      </c>
      <c r="D268">
        <v>1</v>
      </c>
      <c r="E268">
        <v>5</v>
      </c>
      <c r="F268">
        <v>4</v>
      </c>
      <c r="G268">
        <v>3</v>
      </c>
      <c r="H268">
        <v>10</v>
      </c>
      <c r="I268">
        <v>16</v>
      </c>
      <c r="J268">
        <v>0</v>
      </c>
      <c r="K268" t="s">
        <v>381</v>
      </c>
      <c r="L268">
        <v>2010</v>
      </c>
      <c r="M268" t="str">
        <f>IF(Fact_JobPosting[[#This Row],[ai_mentioned]]=1,"AI Jobs","Non AI Jobs")</f>
        <v>Non AI Jobs</v>
      </c>
      <c r="N268">
        <v>0</v>
      </c>
      <c r="O268">
        <v>7.0000000000000007E-2</v>
      </c>
      <c r="P268">
        <v>56635</v>
      </c>
      <c r="Q268">
        <v>0.31</v>
      </c>
      <c r="R268">
        <v>0.67</v>
      </c>
    </row>
    <row r="269" spans="1:18" x14ac:dyDescent="0.3">
      <c r="A269">
        <v>268</v>
      </c>
      <c r="B269">
        <v>1</v>
      </c>
      <c r="C269">
        <v>1</v>
      </c>
      <c r="D269">
        <v>1</v>
      </c>
      <c r="E269">
        <v>6</v>
      </c>
      <c r="F269">
        <v>9</v>
      </c>
      <c r="G269">
        <v>1</v>
      </c>
      <c r="H269">
        <v>16</v>
      </c>
      <c r="I269">
        <v>18</v>
      </c>
      <c r="J269">
        <v>0</v>
      </c>
      <c r="K269" t="s">
        <v>382</v>
      </c>
      <c r="L269">
        <v>2010</v>
      </c>
      <c r="M269" t="str">
        <f>IF(Fact_JobPosting[[#This Row],[ai_mentioned]]=1,"AI Jobs","Non AI Jobs")</f>
        <v>Non AI Jobs</v>
      </c>
      <c r="N269">
        <v>0</v>
      </c>
      <c r="O269">
        <v>0.16</v>
      </c>
      <c r="P269">
        <v>49687</v>
      </c>
      <c r="Q269">
        <v>0.23</v>
      </c>
      <c r="R269">
        <v>0.71</v>
      </c>
    </row>
    <row r="270" spans="1:18" x14ac:dyDescent="0.3">
      <c r="A270">
        <v>269</v>
      </c>
      <c r="B270">
        <v>1</v>
      </c>
      <c r="C270">
        <v>1</v>
      </c>
      <c r="D270">
        <v>1</v>
      </c>
      <c r="E270">
        <v>6</v>
      </c>
      <c r="F270">
        <v>8</v>
      </c>
      <c r="G270">
        <v>8</v>
      </c>
      <c r="H270">
        <v>7</v>
      </c>
      <c r="I270">
        <v>9</v>
      </c>
      <c r="J270">
        <v>0</v>
      </c>
      <c r="K270" t="s">
        <v>383</v>
      </c>
      <c r="L270">
        <v>2010</v>
      </c>
      <c r="M270" t="str">
        <f>IF(Fact_JobPosting[[#This Row],[ai_mentioned]]=1,"AI Jobs","Non AI Jobs")</f>
        <v>Non AI Jobs</v>
      </c>
      <c r="N270">
        <v>0</v>
      </c>
      <c r="O270">
        <v>0.12</v>
      </c>
      <c r="P270">
        <v>66579</v>
      </c>
      <c r="Q270">
        <v>-0.49</v>
      </c>
      <c r="R270">
        <v>0.86</v>
      </c>
    </row>
    <row r="271" spans="1:18" x14ac:dyDescent="0.3">
      <c r="A271">
        <v>270</v>
      </c>
      <c r="B271">
        <v>2</v>
      </c>
      <c r="C271">
        <v>1</v>
      </c>
      <c r="D271">
        <v>1</v>
      </c>
      <c r="E271">
        <v>4</v>
      </c>
      <c r="F271">
        <v>7</v>
      </c>
      <c r="G271">
        <v>5</v>
      </c>
      <c r="H271">
        <v>6</v>
      </c>
      <c r="I271">
        <v>32</v>
      </c>
      <c r="J271">
        <v>0</v>
      </c>
      <c r="K271" t="s">
        <v>384</v>
      </c>
      <c r="L271">
        <v>2010</v>
      </c>
      <c r="M271" t="str">
        <f>IF(Fact_JobPosting[[#This Row],[ai_mentioned]]=1,"AI Jobs","Non AI Jobs")</f>
        <v>Non AI Jobs</v>
      </c>
      <c r="N271">
        <v>0</v>
      </c>
      <c r="O271">
        <v>0.16</v>
      </c>
      <c r="P271">
        <v>51687</v>
      </c>
      <c r="Q271">
        <v>4.84</v>
      </c>
      <c r="R271">
        <v>0.67</v>
      </c>
    </row>
    <row r="272" spans="1:18" x14ac:dyDescent="0.3">
      <c r="A272">
        <v>271</v>
      </c>
      <c r="B272">
        <v>1</v>
      </c>
      <c r="C272">
        <v>1</v>
      </c>
      <c r="D272">
        <v>1</v>
      </c>
      <c r="E272">
        <v>1</v>
      </c>
      <c r="F272">
        <v>1</v>
      </c>
      <c r="G272">
        <v>6</v>
      </c>
      <c r="H272">
        <v>16</v>
      </c>
      <c r="I272">
        <v>34</v>
      </c>
      <c r="J272">
        <v>0</v>
      </c>
      <c r="K272" t="s">
        <v>385</v>
      </c>
      <c r="L272">
        <v>2010</v>
      </c>
      <c r="M272" t="str">
        <f>IF(Fact_JobPosting[[#This Row],[ai_mentioned]]=1,"AI Jobs","Non AI Jobs")</f>
        <v>Non AI Jobs</v>
      </c>
      <c r="N272">
        <v>0</v>
      </c>
      <c r="O272">
        <v>0.14000000000000001</v>
      </c>
      <c r="P272">
        <v>15321</v>
      </c>
      <c r="Q272">
        <v>-2.38</v>
      </c>
      <c r="R272">
        <v>0.76</v>
      </c>
    </row>
    <row r="273" spans="1:18" x14ac:dyDescent="0.3">
      <c r="A273">
        <v>272</v>
      </c>
      <c r="B273">
        <v>1</v>
      </c>
      <c r="C273">
        <v>1</v>
      </c>
      <c r="D273">
        <v>1</v>
      </c>
      <c r="E273">
        <v>4</v>
      </c>
      <c r="F273">
        <v>10</v>
      </c>
      <c r="G273">
        <v>8</v>
      </c>
      <c r="H273">
        <v>1</v>
      </c>
      <c r="I273">
        <v>32</v>
      </c>
      <c r="J273">
        <v>0</v>
      </c>
      <c r="K273" t="s">
        <v>386</v>
      </c>
      <c r="L273">
        <v>2010</v>
      </c>
      <c r="M273" t="str">
        <f>IF(Fact_JobPosting[[#This Row],[ai_mentioned]]=1,"AI Jobs","Non AI Jobs")</f>
        <v>Non AI Jobs</v>
      </c>
      <c r="N273">
        <v>0</v>
      </c>
      <c r="O273">
        <v>0.16</v>
      </c>
      <c r="P273">
        <v>56299</v>
      </c>
      <c r="Q273">
        <v>-0.44</v>
      </c>
      <c r="R273">
        <v>0.7</v>
      </c>
    </row>
    <row r="274" spans="1:18" x14ac:dyDescent="0.3">
      <c r="A274">
        <v>273</v>
      </c>
      <c r="B274">
        <v>1</v>
      </c>
      <c r="C274">
        <v>1</v>
      </c>
      <c r="D274">
        <v>1</v>
      </c>
      <c r="E274">
        <v>1</v>
      </c>
      <c r="F274">
        <v>6</v>
      </c>
      <c r="G274">
        <v>9</v>
      </c>
      <c r="H274">
        <v>5</v>
      </c>
      <c r="I274">
        <v>16</v>
      </c>
      <c r="J274">
        <v>0</v>
      </c>
      <c r="K274" t="s">
        <v>387</v>
      </c>
      <c r="L274">
        <v>2010</v>
      </c>
      <c r="M274" t="str">
        <f>IF(Fact_JobPosting[[#This Row],[ai_mentioned]]=1,"AI Jobs","Non AI Jobs")</f>
        <v>Non AI Jobs</v>
      </c>
      <c r="N274">
        <v>0</v>
      </c>
      <c r="O274">
        <v>0.09</v>
      </c>
      <c r="P274">
        <v>54768</v>
      </c>
      <c r="Q274">
        <v>-0.23</v>
      </c>
      <c r="R274">
        <v>0.73</v>
      </c>
    </row>
    <row r="275" spans="1:18" x14ac:dyDescent="0.3">
      <c r="A275">
        <v>274</v>
      </c>
      <c r="B275">
        <v>2</v>
      </c>
      <c r="C275">
        <v>1</v>
      </c>
      <c r="D275">
        <v>1</v>
      </c>
      <c r="E275">
        <v>5</v>
      </c>
      <c r="F275">
        <v>4</v>
      </c>
      <c r="G275">
        <v>1</v>
      </c>
      <c r="H275">
        <v>13</v>
      </c>
      <c r="I275">
        <v>30</v>
      </c>
      <c r="J275">
        <v>0</v>
      </c>
      <c r="K275" t="s">
        <v>388</v>
      </c>
      <c r="L275">
        <v>2010</v>
      </c>
      <c r="M275" t="str">
        <f>IF(Fact_JobPosting[[#This Row],[ai_mentioned]]=1,"AI Jobs","Non AI Jobs")</f>
        <v>Non AI Jobs</v>
      </c>
      <c r="N275">
        <v>0</v>
      </c>
      <c r="O275">
        <v>0.04</v>
      </c>
      <c r="P275">
        <v>78230</v>
      </c>
      <c r="Q275">
        <v>0.54</v>
      </c>
      <c r="R275">
        <v>0.61</v>
      </c>
    </row>
    <row r="276" spans="1:18" x14ac:dyDescent="0.3">
      <c r="A276">
        <v>275</v>
      </c>
      <c r="B276">
        <v>3</v>
      </c>
      <c r="C276">
        <v>2</v>
      </c>
      <c r="D276">
        <v>1</v>
      </c>
      <c r="E276">
        <v>2</v>
      </c>
      <c r="F276">
        <v>5</v>
      </c>
      <c r="G276">
        <v>8</v>
      </c>
      <c r="H276">
        <v>10</v>
      </c>
      <c r="I276">
        <v>34</v>
      </c>
      <c r="J276">
        <v>0</v>
      </c>
      <c r="K276" t="s">
        <v>389</v>
      </c>
      <c r="L276">
        <v>2010</v>
      </c>
      <c r="M276" t="str">
        <f>IF(Fact_JobPosting[[#This Row],[ai_mentioned]]=1,"AI Jobs","Non AI Jobs")</f>
        <v>AI Jobs</v>
      </c>
      <c r="N276">
        <v>1</v>
      </c>
      <c r="O276">
        <v>0.81</v>
      </c>
      <c r="P276">
        <v>25013</v>
      </c>
      <c r="Q276">
        <v>1.34</v>
      </c>
      <c r="R276">
        <v>0.22</v>
      </c>
    </row>
    <row r="277" spans="1:18" x14ac:dyDescent="0.3">
      <c r="A277">
        <v>276</v>
      </c>
      <c r="B277">
        <v>1</v>
      </c>
      <c r="C277">
        <v>1</v>
      </c>
      <c r="D277">
        <v>1</v>
      </c>
      <c r="E277">
        <v>1</v>
      </c>
      <c r="F277">
        <v>10</v>
      </c>
      <c r="G277">
        <v>3</v>
      </c>
      <c r="H277">
        <v>5</v>
      </c>
      <c r="I277">
        <v>41</v>
      </c>
      <c r="J277">
        <v>0</v>
      </c>
      <c r="K277" t="s">
        <v>390</v>
      </c>
      <c r="L277">
        <v>2010</v>
      </c>
      <c r="M277" t="str">
        <f>IF(Fact_JobPosting[[#This Row],[ai_mentioned]]=1,"AI Jobs","Non AI Jobs")</f>
        <v>Non AI Jobs</v>
      </c>
      <c r="N277">
        <v>0</v>
      </c>
      <c r="O277">
        <v>0.01</v>
      </c>
      <c r="P277">
        <v>46214</v>
      </c>
      <c r="Q277">
        <v>2.4</v>
      </c>
      <c r="R277">
        <v>0.71</v>
      </c>
    </row>
    <row r="278" spans="1:18" x14ac:dyDescent="0.3">
      <c r="A278">
        <v>277</v>
      </c>
      <c r="B278">
        <v>1</v>
      </c>
      <c r="C278">
        <v>1</v>
      </c>
      <c r="D278">
        <v>1</v>
      </c>
      <c r="E278">
        <v>4</v>
      </c>
      <c r="F278">
        <v>3</v>
      </c>
      <c r="G278">
        <v>5</v>
      </c>
      <c r="H278">
        <v>6</v>
      </c>
      <c r="I278">
        <v>38</v>
      </c>
      <c r="J278">
        <v>0</v>
      </c>
      <c r="K278" t="s">
        <v>391</v>
      </c>
      <c r="L278">
        <v>2010</v>
      </c>
      <c r="M278" t="str">
        <f>IF(Fact_JobPosting[[#This Row],[ai_mentioned]]=1,"AI Jobs","Non AI Jobs")</f>
        <v>Non AI Jobs</v>
      </c>
      <c r="N278">
        <v>0</v>
      </c>
      <c r="O278">
        <v>0.12</v>
      </c>
      <c r="P278">
        <v>61897</v>
      </c>
      <c r="Q278">
        <v>1.1000000000000001</v>
      </c>
      <c r="R278">
        <v>0.75</v>
      </c>
    </row>
    <row r="279" spans="1:18" x14ac:dyDescent="0.3">
      <c r="A279">
        <v>278</v>
      </c>
      <c r="B279">
        <v>2</v>
      </c>
      <c r="C279">
        <v>1</v>
      </c>
      <c r="D279">
        <v>1</v>
      </c>
      <c r="E279">
        <v>5</v>
      </c>
      <c r="F279">
        <v>10</v>
      </c>
      <c r="G279">
        <v>1</v>
      </c>
      <c r="H279">
        <v>16</v>
      </c>
      <c r="I279">
        <v>2</v>
      </c>
      <c r="J279">
        <v>0</v>
      </c>
      <c r="K279" t="s">
        <v>392</v>
      </c>
      <c r="L279">
        <v>2010</v>
      </c>
      <c r="M279" t="str">
        <f>IF(Fact_JobPosting[[#This Row],[ai_mentioned]]=1,"AI Jobs","Non AI Jobs")</f>
        <v>Non AI Jobs</v>
      </c>
      <c r="N279">
        <v>0</v>
      </c>
      <c r="O279">
        <v>0.1</v>
      </c>
      <c r="P279">
        <v>52787</v>
      </c>
      <c r="Q279">
        <v>0.47</v>
      </c>
      <c r="R279">
        <v>0.65</v>
      </c>
    </row>
    <row r="280" spans="1:18" x14ac:dyDescent="0.3">
      <c r="A280">
        <v>279</v>
      </c>
      <c r="B280">
        <v>1</v>
      </c>
      <c r="C280">
        <v>1</v>
      </c>
      <c r="D280">
        <v>1</v>
      </c>
      <c r="E280">
        <v>3</v>
      </c>
      <c r="F280">
        <v>5</v>
      </c>
      <c r="G280">
        <v>3</v>
      </c>
      <c r="H280">
        <v>10</v>
      </c>
      <c r="I280">
        <v>10</v>
      </c>
      <c r="J280">
        <v>0</v>
      </c>
      <c r="K280" t="s">
        <v>393</v>
      </c>
      <c r="L280">
        <v>2010</v>
      </c>
      <c r="M280" t="str">
        <f>IF(Fact_JobPosting[[#This Row],[ai_mentioned]]=1,"AI Jobs","Non AI Jobs")</f>
        <v>Non AI Jobs</v>
      </c>
      <c r="N280">
        <v>0</v>
      </c>
      <c r="O280">
        <v>0.05</v>
      </c>
      <c r="P280">
        <v>80309</v>
      </c>
      <c r="Q280">
        <v>-1.1499999999999999</v>
      </c>
      <c r="R280">
        <v>0.83</v>
      </c>
    </row>
    <row r="281" spans="1:18" x14ac:dyDescent="0.3">
      <c r="A281">
        <v>280</v>
      </c>
      <c r="B281">
        <v>1</v>
      </c>
      <c r="C281">
        <v>1</v>
      </c>
      <c r="D281">
        <v>1</v>
      </c>
      <c r="E281">
        <v>5</v>
      </c>
      <c r="F281">
        <v>4</v>
      </c>
      <c r="G281">
        <v>9</v>
      </c>
      <c r="H281">
        <v>9</v>
      </c>
      <c r="I281">
        <v>9</v>
      </c>
      <c r="J281">
        <v>0</v>
      </c>
      <c r="K281" t="s">
        <v>394</v>
      </c>
      <c r="L281">
        <v>2010</v>
      </c>
      <c r="M281" t="str">
        <f>IF(Fact_JobPosting[[#This Row],[ai_mentioned]]=1,"AI Jobs","Non AI Jobs")</f>
        <v>Non AI Jobs</v>
      </c>
      <c r="N281">
        <v>0</v>
      </c>
      <c r="O281">
        <v>0.15</v>
      </c>
      <c r="P281">
        <v>68323</v>
      </c>
      <c r="Q281">
        <v>1.54</v>
      </c>
      <c r="R281">
        <v>0.89</v>
      </c>
    </row>
    <row r="282" spans="1:18" x14ac:dyDescent="0.3">
      <c r="A282">
        <v>281</v>
      </c>
      <c r="B282">
        <v>2</v>
      </c>
      <c r="C282">
        <v>1</v>
      </c>
      <c r="D282">
        <v>1</v>
      </c>
      <c r="E282">
        <v>2</v>
      </c>
      <c r="F282">
        <v>3</v>
      </c>
      <c r="G282">
        <v>5</v>
      </c>
      <c r="H282">
        <v>6</v>
      </c>
      <c r="I282">
        <v>4</v>
      </c>
      <c r="J282">
        <v>0</v>
      </c>
      <c r="K282" t="s">
        <v>395</v>
      </c>
      <c r="L282">
        <v>2010</v>
      </c>
      <c r="M282" t="str">
        <f>IF(Fact_JobPosting[[#This Row],[ai_mentioned]]=1,"AI Jobs","Non AI Jobs")</f>
        <v>Non AI Jobs</v>
      </c>
      <c r="N282">
        <v>0</v>
      </c>
      <c r="O282">
        <v>0.1</v>
      </c>
      <c r="P282">
        <v>36292</v>
      </c>
      <c r="Q282">
        <v>-3.07</v>
      </c>
      <c r="R282">
        <v>0.63</v>
      </c>
    </row>
    <row r="283" spans="1:18" x14ac:dyDescent="0.3">
      <c r="A283">
        <v>282</v>
      </c>
      <c r="B283">
        <v>1</v>
      </c>
      <c r="C283">
        <v>1</v>
      </c>
      <c r="D283">
        <v>1</v>
      </c>
      <c r="E283">
        <v>1</v>
      </c>
      <c r="F283">
        <v>10</v>
      </c>
      <c r="G283">
        <v>2</v>
      </c>
      <c r="H283">
        <v>14</v>
      </c>
      <c r="I283">
        <v>30</v>
      </c>
      <c r="J283">
        <v>0</v>
      </c>
      <c r="K283" t="s">
        <v>396</v>
      </c>
      <c r="L283">
        <v>2010</v>
      </c>
      <c r="M283" t="str">
        <f>IF(Fact_JobPosting[[#This Row],[ai_mentioned]]=1,"AI Jobs","Non AI Jobs")</f>
        <v>Non AI Jobs</v>
      </c>
      <c r="N283">
        <v>0</v>
      </c>
      <c r="O283">
        <v>0.04</v>
      </c>
      <c r="P283">
        <v>61230</v>
      </c>
      <c r="Q283">
        <v>4.51</v>
      </c>
      <c r="R283">
        <v>0.86</v>
      </c>
    </row>
    <row r="284" spans="1:18" x14ac:dyDescent="0.3">
      <c r="A284">
        <v>283</v>
      </c>
      <c r="B284">
        <v>1</v>
      </c>
      <c r="C284">
        <v>1</v>
      </c>
      <c r="D284">
        <v>1</v>
      </c>
      <c r="E284">
        <v>5</v>
      </c>
      <c r="F284">
        <v>5</v>
      </c>
      <c r="G284">
        <v>2</v>
      </c>
      <c r="H284">
        <v>5</v>
      </c>
      <c r="I284">
        <v>29</v>
      </c>
      <c r="J284">
        <v>0</v>
      </c>
      <c r="K284" t="s">
        <v>397</v>
      </c>
      <c r="L284">
        <v>2010</v>
      </c>
      <c r="M284" t="str">
        <f>IF(Fact_JobPosting[[#This Row],[ai_mentioned]]=1,"AI Jobs","Non AI Jobs")</f>
        <v>Non AI Jobs</v>
      </c>
      <c r="N284">
        <v>0</v>
      </c>
      <c r="O284">
        <v>0.18</v>
      </c>
      <c r="P284">
        <v>37215</v>
      </c>
      <c r="Q284">
        <v>-1.29</v>
      </c>
      <c r="R284">
        <v>0.81</v>
      </c>
    </row>
    <row r="285" spans="1:18" x14ac:dyDescent="0.3">
      <c r="A285">
        <v>284</v>
      </c>
      <c r="B285">
        <v>1</v>
      </c>
      <c r="C285">
        <v>1</v>
      </c>
      <c r="D285">
        <v>1</v>
      </c>
      <c r="E285">
        <v>1</v>
      </c>
      <c r="F285">
        <v>9</v>
      </c>
      <c r="G285">
        <v>4</v>
      </c>
      <c r="H285">
        <v>10</v>
      </c>
      <c r="I285">
        <v>10</v>
      </c>
      <c r="J285">
        <v>0</v>
      </c>
      <c r="K285" t="s">
        <v>398</v>
      </c>
      <c r="L285">
        <v>2010</v>
      </c>
      <c r="M285" t="str">
        <f>IF(Fact_JobPosting[[#This Row],[ai_mentioned]]=1,"AI Jobs","Non AI Jobs")</f>
        <v>Non AI Jobs</v>
      </c>
      <c r="N285">
        <v>0</v>
      </c>
      <c r="O285">
        <v>0.19</v>
      </c>
      <c r="P285">
        <v>79356</v>
      </c>
      <c r="Q285">
        <v>0.39</v>
      </c>
      <c r="R285">
        <v>0.79</v>
      </c>
    </row>
    <row r="286" spans="1:18" x14ac:dyDescent="0.3">
      <c r="A286">
        <v>285</v>
      </c>
      <c r="B286">
        <v>1</v>
      </c>
      <c r="C286">
        <v>1</v>
      </c>
      <c r="D286">
        <v>1</v>
      </c>
      <c r="E286">
        <v>1</v>
      </c>
      <c r="F286">
        <v>1</v>
      </c>
      <c r="G286">
        <v>1</v>
      </c>
      <c r="H286">
        <v>3</v>
      </c>
      <c r="I286">
        <v>16</v>
      </c>
      <c r="J286">
        <v>0</v>
      </c>
      <c r="K286" t="s">
        <v>399</v>
      </c>
      <c r="L286">
        <v>2010</v>
      </c>
      <c r="M286" t="str">
        <f>IF(Fact_JobPosting[[#This Row],[ai_mentioned]]=1,"AI Jobs","Non AI Jobs")</f>
        <v>Non AI Jobs</v>
      </c>
      <c r="N286">
        <v>0</v>
      </c>
      <c r="O286">
        <v>0.18</v>
      </c>
      <c r="P286">
        <v>56571</v>
      </c>
      <c r="Q286">
        <v>2.77</v>
      </c>
      <c r="R286">
        <v>0.8</v>
      </c>
    </row>
    <row r="287" spans="1:18" x14ac:dyDescent="0.3">
      <c r="A287">
        <v>286</v>
      </c>
      <c r="B287">
        <v>1</v>
      </c>
      <c r="C287">
        <v>1</v>
      </c>
      <c r="D287">
        <v>1</v>
      </c>
      <c r="E287">
        <v>5</v>
      </c>
      <c r="F287">
        <v>2</v>
      </c>
      <c r="G287">
        <v>5</v>
      </c>
      <c r="H287">
        <v>5</v>
      </c>
      <c r="I287">
        <v>42</v>
      </c>
      <c r="J287">
        <v>0</v>
      </c>
      <c r="K287" t="s">
        <v>400</v>
      </c>
      <c r="L287">
        <v>2010</v>
      </c>
      <c r="M287" t="str">
        <f>IF(Fact_JobPosting[[#This Row],[ai_mentioned]]=1,"AI Jobs","Non AI Jobs")</f>
        <v>Non AI Jobs</v>
      </c>
      <c r="N287">
        <v>0</v>
      </c>
      <c r="O287">
        <v>0.11</v>
      </c>
      <c r="P287">
        <v>62379</v>
      </c>
      <c r="Q287">
        <v>0.4</v>
      </c>
      <c r="R287">
        <v>0.73</v>
      </c>
    </row>
    <row r="288" spans="1:18" x14ac:dyDescent="0.3">
      <c r="A288">
        <v>287</v>
      </c>
      <c r="B288">
        <v>1</v>
      </c>
      <c r="C288">
        <v>1</v>
      </c>
      <c r="D288">
        <v>1</v>
      </c>
      <c r="E288">
        <v>4</v>
      </c>
      <c r="F288">
        <v>8</v>
      </c>
      <c r="G288">
        <v>3</v>
      </c>
      <c r="H288">
        <v>6</v>
      </c>
      <c r="I288">
        <v>36</v>
      </c>
      <c r="J288">
        <v>0</v>
      </c>
      <c r="K288" t="s">
        <v>401</v>
      </c>
      <c r="L288">
        <v>2010</v>
      </c>
      <c r="M288" t="str">
        <f>IF(Fact_JobPosting[[#This Row],[ai_mentioned]]=1,"AI Jobs","Non AI Jobs")</f>
        <v>Non AI Jobs</v>
      </c>
      <c r="N288">
        <v>0</v>
      </c>
      <c r="O288">
        <v>0.05</v>
      </c>
      <c r="P288">
        <v>64282</v>
      </c>
      <c r="Q288">
        <v>-0.53</v>
      </c>
      <c r="R288">
        <v>0.86</v>
      </c>
    </row>
    <row r="289" spans="1:18" x14ac:dyDescent="0.3">
      <c r="A289">
        <v>288</v>
      </c>
      <c r="B289">
        <v>2</v>
      </c>
      <c r="C289">
        <v>1</v>
      </c>
      <c r="D289">
        <v>1</v>
      </c>
      <c r="E289">
        <v>4</v>
      </c>
      <c r="F289">
        <v>7</v>
      </c>
      <c r="G289">
        <v>9</v>
      </c>
      <c r="H289">
        <v>15</v>
      </c>
      <c r="I289">
        <v>27</v>
      </c>
      <c r="J289">
        <v>0</v>
      </c>
      <c r="K289" t="s">
        <v>402</v>
      </c>
      <c r="L289">
        <v>2010</v>
      </c>
      <c r="M289" t="str">
        <f>IF(Fact_JobPosting[[#This Row],[ai_mentioned]]=1,"AI Jobs","Non AI Jobs")</f>
        <v>Non AI Jobs</v>
      </c>
      <c r="N289">
        <v>0</v>
      </c>
      <c r="O289">
        <v>0.12</v>
      </c>
      <c r="P289">
        <v>51458</v>
      </c>
      <c r="Q289">
        <v>3.72</v>
      </c>
      <c r="R289">
        <v>0.67</v>
      </c>
    </row>
    <row r="290" spans="1:18" x14ac:dyDescent="0.3">
      <c r="A290">
        <v>289</v>
      </c>
      <c r="B290">
        <v>1</v>
      </c>
      <c r="C290">
        <v>1</v>
      </c>
      <c r="D290">
        <v>1</v>
      </c>
      <c r="E290">
        <v>6</v>
      </c>
      <c r="F290">
        <v>5</v>
      </c>
      <c r="G290">
        <v>2</v>
      </c>
      <c r="H290">
        <v>6</v>
      </c>
      <c r="I290">
        <v>31</v>
      </c>
      <c r="J290">
        <v>0</v>
      </c>
      <c r="K290" t="s">
        <v>403</v>
      </c>
      <c r="L290">
        <v>2010</v>
      </c>
      <c r="M290" t="str">
        <f>IF(Fact_JobPosting[[#This Row],[ai_mentioned]]=1,"AI Jobs","Non AI Jobs")</f>
        <v>Non AI Jobs</v>
      </c>
      <c r="N290">
        <v>0</v>
      </c>
      <c r="O290">
        <v>0.08</v>
      </c>
      <c r="P290">
        <v>48530</v>
      </c>
      <c r="Q290">
        <v>-4.38</v>
      </c>
      <c r="R290">
        <v>0.74</v>
      </c>
    </row>
    <row r="291" spans="1:18" x14ac:dyDescent="0.3">
      <c r="A291">
        <v>290</v>
      </c>
      <c r="B291">
        <v>3</v>
      </c>
      <c r="C291">
        <v>2</v>
      </c>
      <c r="D291">
        <v>1</v>
      </c>
      <c r="E291">
        <v>2</v>
      </c>
      <c r="F291">
        <v>7</v>
      </c>
      <c r="G291">
        <v>3</v>
      </c>
      <c r="H291">
        <v>9</v>
      </c>
      <c r="I291">
        <v>44</v>
      </c>
      <c r="J291">
        <v>0</v>
      </c>
      <c r="K291" t="s">
        <v>404</v>
      </c>
      <c r="L291">
        <v>2010</v>
      </c>
      <c r="M291" t="str">
        <f>IF(Fact_JobPosting[[#This Row],[ai_mentioned]]=1,"AI Jobs","Non AI Jobs")</f>
        <v>AI Jobs</v>
      </c>
      <c r="N291">
        <v>1</v>
      </c>
      <c r="O291">
        <v>0.92</v>
      </c>
      <c r="P291">
        <v>24029</v>
      </c>
      <c r="Q291">
        <v>3.06</v>
      </c>
      <c r="R291">
        <v>0.21</v>
      </c>
    </row>
    <row r="292" spans="1:18" x14ac:dyDescent="0.3">
      <c r="A292">
        <v>291</v>
      </c>
      <c r="B292">
        <v>2</v>
      </c>
      <c r="C292">
        <v>1</v>
      </c>
      <c r="D292">
        <v>1</v>
      </c>
      <c r="E292">
        <v>3</v>
      </c>
      <c r="F292">
        <v>6</v>
      </c>
      <c r="G292">
        <v>1</v>
      </c>
      <c r="H292">
        <v>11</v>
      </c>
      <c r="I292">
        <v>14</v>
      </c>
      <c r="J292">
        <v>0</v>
      </c>
      <c r="K292" t="s">
        <v>405</v>
      </c>
      <c r="L292">
        <v>2010</v>
      </c>
      <c r="M292" t="str">
        <f>IF(Fact_JobPosting[[#This Row],[ai_mentioned]]=1,"AI Jobs","Non AI Jobs")</f>
        <v>Non AI Jobs</v>
      </c>
      <c r="N292">
        <v>0</v>
      </c>
      <c r="O292">
        <v>0.14000000000000001</v>
      </c>
      <c r="P292">
        <v>39674</v>
      </c>
      <c r="Q292">
        <v>-2.57</v>
      </c>
      <c r="R292">
        <v>0.63</v>
      </c>
    </row>
    <row r="293" spans="1:18" x14ac:dyDescent="0.3">
      <c r="A293">
        <v>292</v>
      </c>
      <c r="B293">
        <v>2</v>
      </c>
      <c r="C293">
        <v>1</v>
      </c>
      <c r="D293">
        <v>1</v>
      </c>
      <c r="E293">
        <v>5</v>
      </c>
      <c r="F293">
        <v>10</v>
      </c>
      <c r="G293">
        <v>6</v>
      </c>
      <c r="H293">
        <v>3</v>
      </c>
      <c r="I293">
        <v>4</v>
      </c>
      <c r="J293">
        <v>0</v>
      </c>
      <c r="K293" t="s">
        <v>406</v>
      </c>
      <c r="L293">
        <v>2010</v>
      </c>
      <c r="M293" t="str">
        <f>IF(Fact_JobPosting[[#This Row],[ai_mentioned]]=1,"AI Jobs","Non AI Jobs")</f>
        <v>Non AI Jobs</v>
      </c>
      <c r="N293">
        <v>0</v>
      </c>
      <c r="O293">
        <v>0.2</v>
      </c>
      <c r="P293">
        <v>38967</v>
      </c>
      <c r="Q293">
        <v>-0.14000000000000001</v>
      </c>
      <c r="R293">
        <v>0.61</v>
      </c>
    </row>
    <row r="294" spans="1:18" x14ac:dyDescent="0.3">
      <c r="A294">
        <v>293</v>
      </c>
      <c r="B294">
        <v>1</v>
      </c>
      <c r="C294">
        <v>1</v>
      </c>
      <c r="D294">
        <v>1</v>
      </c>
      <c r="E294">
        <v>3</v>
      </c>
      <c r="F294">
        <v>1</v>
      </c>
      <c r="G294">
        <v>2</v>
      </c>
      <c r="H294">
        <v>7</v>
      </c>
      <c r="I294">
        <v>32</v>
      </c>
      <c r="J294">
        <v>0</v>
      </c>
      <c r="K294" t="s">
        <v>407</v>
      </c>
      <c r="L294">
        <v>2010</v>
      </c>
      <c r="M294" t="str">
        <f>IF(Fact_JobPosting[[#This Row],[ai_mentioned]]=1,"AI Jobs","Non AI Jobs")</f>
        <v>Non AI Jobs</v>
      </c>
      <c r="N294">
        <v>0</v>
      </c>
      <c r="O294">
        <v>0.16</v>
      </c>
      <c r="P294">
        <v>48966</v>
      </c>
      <c r="Q294">
        <v>3.49</v>
      </c>
      <c r="R294">
        <v>0.89</v>
      </c>
    </row>
    <row r="295" spans="1:18" x14ac:dyDescent="0.3">
      <c r="A295">
        <v>294</v>
      </c>
      <c r="B295">
        <v>1</v>
      </c>
      <c r="C295">
        <v>1</v>
      </c>
      <c r="D295">
        <v>1</v>
      </c>
      <c r="E295">
        <v>2</v>
      </c>
      <c r="F295">
        <v>7</v>
      </c>
      <c r="G295">
        <v>4</v>
      </c>
      <c r="H295">
        <v>2</v>
      </c>
      <c r="I295">
        <v>39</v>
      </c>
      <c r="J295">
        <v>0</v>
      </c>
      <c r="K295" t="s">
        <v>408</v>
      </c>
      <c r="L295">
        <v>2010</v>
      </c>
      <c r="M295" t="str">
        <f>IF(Fact_JobPosting[[#This Row],[ai_mentioned]]=1,"AI Jobs","Non AI Jobs")</f>
        <v>Non AI Jobs</v>
      </c>
      <c r="N295">
        <v>0</v>
      </c>
      <c r="O295">
        <v>0.06</v>
      </c>
      <c r="P295">
        <v>37367</v>
      </c>
      <c r="Q295">
        <v>4.58</v>
      </c>
      <c r="R295">
        <v>0.78</v>
      </c>
    </row>
    <row r="296" spans="1:18" x14ac:dyDescent="0.3">
      <c r="A296">
        <v>295</v>
      </c>
      <c r="B296">
        <v>1</v>
      </c>
      <c r="C296">
        <v>1</v>
      </c>
      <c r="D296">
        <v>1</v>
      </c>
      <c r="E296">
        <v>1</v>
      </c>
      <c r="F296">
        <v>4</v>
      </c>
      <c r="G296">
        <v>4</v>
      </c>
      <c r="H296">
        <v>14</v>
      </c>
      <c r="I296">
        <v>13</v>
      </c>
      <c r="J296">
        <v>0</v>
      </c>
      <c r="K296" t="s">
        <v>409</v>
      </c>
      <c r="L296">
        <v>2010</v>
      </c>
      <c r="M296" t="str">
        <f>IF(Fact_JobPosting[[#This Row],[ai_mentioned]]=1,"AI Jobs","Non AI Jobs")</f>
        <v>Non AI Jobs</v>
      </c>
      <c r="N296">
        <v>0</v>
      </c>
      <c r="O296">
        <v>0.02</v>
      </c>
      <c r="P296">
        <v>53943</v>
      </c>
      <c r="Q296">
        <v>-0.26</v>
      </c>
      <c r="R296">
        <v>0.76</v>
      </c>
    </row>
    <row r="297" spans="1:18" x14ac:dyDescent="0.3">
      <c r="A297">
        <v>296</v>
      </c>
      <c r="B297">
        <v>1</v>
      </c>
      <c r="C297">
        <v>1</v>
      </c>
      <c r="D297">
        <v>1</v>
      </c>
      <c r="E297">
        <v>6</v>
      </c>
      <c r="F297">
        <v>10</v>
      </c>
      <c r="G297">
        <v>8</v>
      </c>
      <c r="H297">
        <v>7</v>
      </c>
      <c r="I297">
        <v>29</v>
      </c>
      <c r="J297">
        <v>0</v>
      </c>
      <c r="K297" t="s">
        <v>410</v>
      </c>
      <c r="L297">
        <v>2010</v>
      </c>
      <c r="M297" t="str">
        <f>IF(Fact_JobPosting[[#This Row],[ai_mentioned]]=1,"AI Jobs","Non AI Jobs")</f>
        <v>Non AI Jobs</v>
      </c>
      <c r="N297">
        <v>0</v>
      </c>
      <c r="O297">
        <v>0</v>
      </c>
      <c r="P297">
        <v>30192</v>
      </c>
      <c r="Q297">
        <v>3.98</v>
      </c>
      <c r="R297">
        <v>0.82</v>
      </c>
    </row>
    <row r="298" spans="1:18" x14ac:dyDescent="0.3">
      <c r="A298">
        <v>297</v>
      </c>
      <c r="B298">
        <v>1</v>
      </c>
      <c r="C298">
        <v>1</v>
      </c>
      <c r="D298">
        <v>1</v>
      </c>
      <c r="E298">
        <v>5</v>
      </c>
      <c r="F298">
        <v>7</v>
      </c>
      <c r="G298">
        <v>8</v>
      </c>
      <c r="H298">
        <v>13</v>
      </c>
      <c r="I298">
        <v>38</v>
      </c>
      <c r="J298">
        <v>0</v>
      </c>
      <c r="K298" t="s">
        <v>411</v>
      </c>
      <c r="L298">
        <v>2010</v>
      </c>
      <c r="M298" t="str">
        <f>IF(Fact_JobPosting[[#This Row],[ai_mentioned]]=1,"AI Jobs","Non AI Jobs")</f>
        <v>Non AI Jobs</v>
      </c>
      <c r="N298">
        <v>0</v>
      </c>
      <c r="O298">
        <v>0.1</v>
      </c>
      <c r="P298">
        <v>64073</v>
      </c>
      <c r="Q298">
        <v>1.27</v>
      </c>
      <c r="R298">
        <v>0.87</v>
      </c>
    </row>
    <row r="299" spans="1:18" x14ac:dyDescent="0.3">
      <c r="A299">
        <v>298</v>
      </c>
      <c r="B299">
        <v>3</v>
      </c>
      <c r="C299">
        <v>2</v>
      </c>
      <c r="D299">
        <v>1</v>
      </c>
      <c r="E299">
        <v>1</v>
      </c>
      <c r="F299">
        <v>3</v>
      </c>
      <c r="G299">
        <v>4</v>
      </c>
      <c r="H299">
        <v>1</v>
      </c>
      <c r="I299">
        <v>30</v>
      </c>
      <c r="J299">
        <v>0</v>
      </c>
      <c r="K299" t="s">
        <v>412</v>
      </c>
      <c r="L299">
        <v>2010</v>
      </c>
      <c r="M299" t="str">
        <f>IF(Fact_JobPosting[[#This Row],[ai_mentioned]]=1,"AI Jobs","Non AI Jobs")</f>
        <v>AI Jobs</v>
      </c>
      <c r="N299">
        <v>1</v>
      </c>
      <c r="O299">
        <v>0.84</v>
      </c>
      <c r="P299">
        <v>95269</v>
      </c>
      <c r="Q299">
        <v>1.6</v>
      </c>
      <c r="R299">
        <v>0.13</v>
      </c>
    </row>
    <row r="300" spans="1:18" x14ac:dyDescent="0.3">
      <c r="A300">
        <v>299</v>
      </c>
      <c r="B300">
        <v>1</v>
      </c>
      <c r="C300">
        <v>1</v>
      </c>
      <c r="D300">
        <v>1</v>
      </c>
      <c r="E300">
        <v>1</v>
      </c>
      <c r="F300">
        <v>9</v>
      </c>
      <c r="G300">
        <v>9</v>
      </c>
      <c r="H300">
        <v>2</v>
      </c>
      <c r="I300">
        <v>36</v>
      </c>
      <c r="J300">
        <v>0</v>
      </c>
      <c r="K300" t="s">
        <v>413</v>
      </c>
      <c r="L300">
        <v>2010</v>
      </c>
      <c r="M300" t="str">
        <f>IF(Fact_JobPosting[[#This Row],[ai_mentioned]]=1,"AI Jobs","Non AI Jobs")</f>
        <v>Non AI Jobs</v>
      </c>
      <c r="N300">
        <v>0</v>
      </c>
      <c r="O300">
        <v>0.1</v>
      </c>
      <c r="P300">
        <v>62870</v>
      </c>
      <c r="Q300">
        <v>-0.66</v>
      </c>
      <c r="R300">
        <v>0.71</v>
      </c>
    </row>
    <row r="301" spans="1:18" x14ac:dyDescent="0.3">
      <c r="A301">
        <v>300</v>
      </c>
      <c r="B301">
        <v>1</v>
      </c>
      <c r="C301">
        <v>1</v>
      </c>
      <c r="D301">
        <v>1</v>
      </c>
      <c r="E301">
        <v>3</v>
      </c>
      <c r="F301">
        <v>7</v>
      </c>
      <c r="G301">
        <v>3</v>
      </c>
      <c r="H301">
        <v>1</v>
      </c>
      <c r="I301">
        <v>27</v>
      </c>
      <c r="J301">
        <v>0</v>
      </c>
      <c r="K301" t="s">
        <v>414</v>
      </c>
      <c r="L301">
        <v>2010</v>
      </c>
      <c r="M301" t="str">
        <f>IF(Fact_JobPosting[[#This Row],[ai_mentioned]]=1,"AI Jobs","Non AI Jobs")</f>
        <v>Non AI Jobs</v>
      </c>
      <c r="N301">
        <v>0</v>
      </c>
      <c r="O301">
        <v>0.15</v>
      </c>
      <c r="P301">
        <v>51162</v>
      </c>
      <c r="Q301">
        <v>4.1100000000000003</v>
      </c>
      <c r="R301">
        <v>0.79</v>
      </c>
    </row>
    <row r="302" spans="1:18" x14ac:dyDescent="0.3">
      <c r="A302">
        <v>301</v>
      </c>
      <c r="B302">
        <v>1</v>
      </c>
      <c r="C302">
        <v>1</v>
      </c>
      <c r="D302">
        <v>1</v>
      </c>
      <c r="E302">
        <v>6</v>
      </c>
      <c r="F302">
        <v>6</v>
      </c>
      <c r="G302">
        <v>2</v>
      </c>
      <c r="H302">
        <v>9</v>
      </c>
      <c r="I302">
        <v>30</v>
      </c>
      <c r="J302">
        <v>0</v>
      </c>
      <c r="K302" t="s">
        <v>415</v>
      </c>
      <c r="L302">
        <v>2010</v>
      </c>
      <c r="M302" t="str">
        <f>IF(Fact_JobPosting[[#This Row],[ai_mentioned]]=1,"AI Jobs","Non AI Jobs")</f>
        <v>Non AI Jobs</v>
      </c>
      <c r="N302">
        <v>0</v>
      </c>
      <c r="O302">
        <v>0.01</v>
      </c>
      <c r="P302">
        <v>70556</v>
      </c>
      <c r="Q302">
        <v>-0.2</v>
      </c>
      <c r="R302">
        <v>0.78</v>
      </c>
    </row>
    <row r="303" spans="1:18" x14ac:dyDescent="0.3">
      <c r="A303">
        <v>302</v>
      </c>
      <c r="B303">
        <v>1</v>
      </c>
      <c r="C303">
        <v>1</v>
      </c>
      <c r="D303">
        <v>1</v>
      </c>
      <c r="E303">
        <v>3</v>
      </c>
      <c r="F303">
        <v>7</v>
      </c>
      <c r="G303">
        <v>3</v>
      </c>
      <c r="H303">
        <v>15</v>
      </c>
      <c r="I303">
        <v>13</v>
      </c>
      <c r="J303">
        <v>0</v>
      </c>
      <c r="K303" t="s">
        <v>416</v>
      </c>
      <c r="L303">
        <v>2010</v>
      </c>
      <c r="M303" t="str">
        <f>IF(Fact_JobPosting[[#This Row],[ai_mentioned]]=1,"AI Jobs","Non AI Jobs")</f>
        <v>Non AI Jobs</v>
      </c>
      <c r="N303">
        <v>0</v>
      </c>
      <c r="O303">
        <v>0.12</v>
      </c>
      <c r="P303">
        <v>57540</v>
      </c>
      <c r="Q303">
        <v>-2.29</v>
      </c>
      <c r="R303">
        <v>0.76</v>
      </c>
    </row>
    <row r="304" spans="1:18" x14ac:dyDescent="0.3">
      <c r="A304">
        <v>303</v>
      </c>
      <c r="B304">
        <v>1</v>
      </c>
      <c r="C304">
        <v>1</v>
      </c>
      <c r="D304">
        <v>1</v>
      </c>
      <c r="E304">
        <v>2</v>
      </c>
      <c r="F304">
        <v>1</v>
      </c>
      <c r="G304">
        <v>9</v>
      </c>
      <c r="H304">
        <v>4</v>
      </c>
      <c r="I304">
        <v>27</v>
      </c>
      <c r="J304">
        <v>0</v>
      </c>
      <c r="K304" t="s">
        <v>417</v>
      </c>
      <c r="L304">
        <v>2010</v>
      </c>
      <c r="M304" t="str">
        <f>IF(Fact_JobPosting[[#This Row],[ai_mentioned]]=1,"AI Jobs","Non AI Jobs")</f>
        <v>Non AI Jobs</v>
      </c>
      <c r="N304">
        <v>0</v>
      </c>
      <c r="O304">
        <v>0.16</v>
      </c>
      <c r="P304">
        <v>59394</v>
      </c>
      <c r="Q304">
        <v>2.06</v>
      </c>
      <c r="R304">
        <v>0.71</v>
      </c>
    </row>
    <row r="305" spans="1:18" x14ac:dyDescent="0.3">
      <c r="A305">
        <v>304</v>
      </c>
      <c r="B305">
        <v>1</v>
      </c>
      <c r="C305">
        <v>1</v>
      </c>
      <c r="D305">
        <v>1</v>
      </c>
      <c r="E305">
        <v>3</v>
      </c>
      <c r="F305">
        <v>10</v>
      </c>
      <c r="G305">
        <v>7</v>
      </c>
      <c r="H305">
        <v>4</v>
      </c>
      <c r="I305">
        <v>18</v>
      </c>
      <c r="J305">
        <v>0</v>
      </c>
      <c r="K305" t="s">
        <v>418</v>
      </c>
      <c r="L305">
        <v>2010</v>
      </c>
      <c r="M305" t="str">
        <f>IF(Fact_JobPosting[[#This Row],[ai_mentioned]]=1,"AI Jobs","Non AI Jobs")</f>
        <v>Non AI Jobs</v>
      </c>
      <c r="N305">
        <v>0</v>
      </c>
      <c r="O305">
        <v>0.02</v>
      </c>
      <c r="P305">
        <v>53772</v>
      </c>
      <c r="Q305">
        <v>-3.55</v>
      </c>
      <c r="R305">
        <v>0.74</v>
      </c>
    </row>
    <row r="306" spans="1:18" x14ac:dyDescent="0.3">
      <c r="A306">
        <v>305</v>
      </c>
      <c r="B306">
        <v>2</v>
      </c>
      <c r="C306">
        <v>1</v>
      </c>
      <c r="D306">
        <v>1</v>
      </c>
      <c r="E306">
        <v>1</v>
      </c>
      <c r="F306">
        <v>3</v>
      </c>
      <c r="G306">
        <v>1</v>
      </c>
      <c r="H306">
        <v>10</v>
      </c>
      <c r="I306">
        <v>7</v>
      </c>
      <c r="J306">
        <v>0</v>
      </c>
      <c r="K306" t="s">
        <v>419</v>
      </c>
      <c r="L306">
        <v>2010</v>
      </c>
      <c r="M306" t="str">
        <f>IF(Fact_JobPosting[[#This Row],[ai_mentioned]]=1,"AI Jobs","Non AI Jobs")</f>
        <v>Non AI Jobs</v>
      </c>
      <c r="N306">
        <v>0</v>
      </c>
      <c r="O306">
        <v>0.05</v>
      </c>
      <c r="P306">
        <v>19472</v>
      </c>
      <c r="Q306">
        <v>-1.73</v>
      </c>
      <c r="R306">
        <v>0.64</v>
      </c>
    </row>
    <row r="307" spans="1:18" x14ac:dyDescent="0.3">
      <c r="A307">
        <v>306</v>
      </c>
      <c r="B307">
        <v>1</v>
      </c>
      <c r="C307">
        <v>1</v>
      </c>
      <c r="D307">
        <v>1</v>
      </c>
      <c r="E307">
        <v>3</v>
      </c>
      <c r="F307">
        <v>5</v>
      </c>
      <c r="G307">
        <v>6</v>
      </c>
      <c r="H307">
        <v>8</v>
      </c>
      <c r="I307">
        <v>17</v>
      </c>
      <c r="J307">
        <v>0</v>
      </c>
      <c r="K307" t="s">
        <v>420</v>
      </c>
      <c r="L307">
        <v>2010</v>
      </c>
      <c r="M307" t="str">
        <f>IF(Fact_JobPosting[[#This Row],[ai_mentioned]]=1,"AI Jobs","Non AI Jobs")</f>
        <v>Non AI Jobs</v>
      </c>
      <c r="N307">
        <v>0</v>
      </c>
      <c r="O307">
        <v>0.12</v>
      </c>
      <c r="P307">
        <v>54103</v>
      </c>
      <c r="Q307">
        <v>-4.58</v>
      </c>
      <c r="R307">
        <v>0.8</v>
      </c>
    </row>
    <row r="308" spans="1:18" x14ac:dyDescent="0.3">
      <c r="A308">
        <v>307</v>
      </c>
      <c r="B308">
        <v>2</v>
      </c>
      <c r="C308">
        <v>1</v>
      </c>
      <c r="D308">
        <v>1</v>
      </c>
      <c r="E308">
        <v>2</v>
      </c>
      <c r="F308">
        <v>3</v>
      </c>
      <c r="G308">
        <v>8</v>
      </c>
      <c r="H308">
        <v>1</v>
      </c>
      <c r="I308">
        <v>44</v>
      </c>
      <c r="J308">
        <v>0</v>
      </c>
      <c r="K308" t="s">
        <v>421</v>
      </c>
      <c r="L308">
        <v>2010</v>
      </c>
      <c r="M308" t="str">
        <f>IF(Fact_JobPosting[[#This Row],[ai_mentioned]]=1,"AI Jobs","Non AI Jobs")</f>
        <v>Non AI Jobs</v>
      </c>
      <c r="N308">
        <v>0</v>
      </c>
      <c r="O308">
        <v>0.01</v>
      </c>
      <c r="P308">
        <v>16767</v>
      </c>
      <c r="Q308">
        <v>-4.0599999999999996</v>
      </c>
      <c r="R308">
        <v>0.61</v>
      </c>
    </row>
    <row r="309" spans="1:18" x14ac:dyDescent="0.3">
      <c r="A309">
        <v>308</v>
      </c>
      <c r="B309">
        <v>1</v>
      </c>
      <c r="C309">
        <v>1</v>
      </c>
      <c r="D309">
        <v>1</v>
      </c>
      <c r="E309">
        <v>5</v>
      </c>
      <c r="F309">
        <v>2</v>
      </c>
      <c r="G309">
        <v>6</v>
      </c>
      <c r="H309">
        <v>14</v>
      </c>
      <c r="I309">
        <v>16</v>
      </c>
      <c r="J309">
        <v>0</v>
      </c>
      <c r="K309" t="s">
        <v>422</v>
      </c>
      <c r="L309">
        <v>2010</v>
      </c>
      <c r="M309" t="str">
        <f>IF(Fact_JobPosting[[#This Row],[ai_mentioned]]=1,"AI Jobs","Non AI Jobs")</f>
        <v>Non AI Jobs</v>
      </c>
      <c r="N309">
        <v>0</v>
      </c>
      <c r="O309">
        <v>0</v>
      </c>
      <c r="P309">
        <v>46219</v>
      </c>
      <c r="Q309">
        <v>-4.67</v>
      </c>
      <c r="R309">
        <v>0.89</v>
      </c>
    </row>
    <row r="310" spans="1:18" x14ac:dyDescent="0.3">
      <c r="A310">
        <v>309</v>
      </c>
      <c r="B310">
        <v>2</v>
      </c>
      <c r="C310">
        <v>1</v>
      </c>
      <c r="D310">
        <v>1</v>
      </c>
      <c r="E310">
        <v>3</v>
      </c>
      <c r="F310">
        <v>9</v>
      </c>
      <c r="G310">
        <v>4</v>
      </c>
      <c r="H310">
        <v>8</v>
      </c>
      <c r="I310">
        <v>12</v>
      </c>
      <c r="J310">
        <v>0</v>
      </c>
      <c r="K310" t="s">
        <v>423</v>
      </c>
      <c r="L310">
        <v>2010</v>
      </c>
      <c r="M310" t="str">
        <f>IF(Fact_JobPosting[[#This Row],[ai_mentioned]]=1,"AI Jobs","Non AI Jobs")</f>
        <v>Non AI Jobs</v>
      </c>
      <c r="N310">
        <v>0</v>
      </c>
      <c r="O310">
        <v>0.04</v>
      </c>
      <c r="P310">
        <v>34420</v>
      </c>
      <c r="Q310">
        <v>2.89</v>
      </c>
      <c r="R310">
        <v>0.65</v>
      </c>
    </row>
    <row r="311" spans="1:18" x14ac:dyDescent="0.3">
      <c r="A311">
        <v>310</v>
      </c>
      <c r="B311">
        <v>1</v>
      </c>
      <c r="C311">
        <v>1</v>
      </c>
      <c r="D311">
        <v>1</v>
      </c>
      <c r="E311">
        <v>3</v>
      </c>
      <c r="F311">
        <v>2</v>
      </c>
      <c r="G311">
        <v>5</v>
      </c>
      <c r="H311">
        <v>14</v>
      </c>
      <c r="I311">
        <v>10</v>
      </c>
      <c r="J311">
        <v>0</v>
      </c>
      <c r="K311" t="s">
        <v>424</v>
      </c>
      <c r="L311">
        <v>2010</v>
      </c>
      <c r="M311" t="str">
        <f>IF(Fact_JobPosting[[#This Row],[ai_mentioned]]=1,"AI Jobs","Non AI Jobs")</f>
        <v>Non AI Jobs</v>
      </c>
      <c r="N311">
        <v>0</v>
      </c>
      <c r="O311">
        <v>0.02</v>
      </c>
      <c r="P311">
        <v>75400</v>
      </c>
      <c r="Q311">
        <v>3.67</v>
      </c>
      <c r="R311">
        <v>0.7</v>
      </c>
    </row>
    <row r="312" spans="1:18" x14ac:dyDescent="0.3">
      <c r="A312">
        <v>311</v>
      </c>
      <c r="B312">
        <v>2</v>
      </c>
      <c r="C312">
        <v>1</v>
      </c>
      <c r="D312">
        <v>1</v>
      </c>
      <c r="E312">
        <v>1</v>
      </c>
      <c r="F312">
        <v>6</v>
      </c>
      <c r="G312">
        <v>2</v>
      </c>
      <c r="H312">
        <v>9</v>
      </c>
      <c r="I312">
        <v>21</v>
      </c>
      <c r="J312">
        <v>0</v>
      </c>
      <c r="K312" t="s">
        <v>425</v>
      </c>
      <c r="L312">
        <v>2010</v>
      </c>
      <c r="M312" t="str">
        <f>IF(Fact_JobPosting[[#This Row],[ai_mentioned]]=1,"AI Jobs","Non AI Jobs")</f>
        <v>Non AI Jobs</v>
      </c>
      <c r="N312">
        <v>0</v>
      </c>
      <c r="O312">
        <v>0.13</v>
      </c>
      <c r="P312">
        <v>72168</v>
      </c>
      <c r="Q312">
        <v>2.96</v>
      </c>
      <c r="R312">
        <v>0.67</v>
      </c>
    </row>
    <row r="313" spans="1:18" x14ac:dyDescent="0.3">
      <c r="A313">
        <v>312</v>
      </c>
      <c r="B313">
        <v>1</v>
      </c>
      <c r="C313">
        <v>1</v>
      </c>
      <c r="D313">
        <v>1</v>
      </c>
      <c r="E313">
        <v>1</v>
      </c>
      <c r="F313">
        <v>7</v>
      </c>
      <c r="G313">
        <v>4</v>
      </c>
      <c r="H313">
        <v>11</v>
      </c>
      <c r="I313">
        <v>1</v>
      </c>
      <c r="J313">
        <v>0</v>
      </c>
      <c r="K313" t="s">
        <v>426</v>
      </c>
      <c r="L313">
        <v>2010</v>
      </c>
      <c r="M313" t="str">
        <f>IF(Fact_JobPosting[[#This Row],[ai_mentioned]]=1,"AI Jobs","Non AI Jobs")</f>
        <v>Non AI Jobs</v>
      </c>
      <c r="N313">
        <v>0</v>
      </c>
      <c r="O313">
        <v>0.11</v>
      </c>
      <c r="P313">
        <v>26102</v>
      </c>
      <c r="Q313">
        <v>-2.17</v>
      </c>
      <c r="R313">
        <v>0.8</v>
      </c>
    </row>
    <row r="314" spans="1:18" x14ac:dyDescent="0.3">
      <c r="A314">
        <v>313</v>
      </c>
      <c r="B314">
        <v>1</v>
      </c>
      <c r="C314">
        <v>1</v>
      </c>
      <c r="D314">
        <v>1</v>
      </c>
      <c r="E314">
        <v>5</v>
      </c>
      <c r="F314">
        <v>5</v>
      </c>
      <c r="G314">
        <v>3</v>
      </c>
      <c r="H314">
        <v>2</v>
      </c>
      <c r="I314">
        <v>35</v>
      </c>
      <c r="J314">
        <v>0</v>
      </c>
      <c r="K314" t="s">
        <v>427</v>
      </c>
      <c r="L314">
        <v>2010</v>
      </c>
      <c r="M314" t="str">
        <f>IF(Fact_JobPosting[[#This Row],[ai_mentioned]]=1,"AI Jobs","Non AI Jobs")</f>
        <v>Non AI Jobs</v>
      </c>
      <c r="N314">
        <v>0</v>
      </c>
      <c r="O314">
        <v>0.02</v>
      </c>
      <c r="P314">
        <v>30652</v>
      </c>
      <c r="Q314">
        <v>-4.6399999999999997</v>
      </c>
      <c r="R314">
        <v>0.8</v>
      </c>
    </row>
    <row r="315" spans="1:18" x14ac:dyDescent="0.3">
      <c r="A315">
        <v>314</v>
      </c>
      <c r="B315">
        <v>1</v>
      </c>
      <c r="C315">
        <v>1</v>
      </c>
      <c r="D315">
        <v>1</v>
      </c>
      <c r="E315">
        <v>4</v>
      </c>
      <c r="F315">
        <v>5</v>
      </c>
      <c r="G315">
        <v>8</v>
      </c>
      <c r="H315">
        <v>14</v>
      </c>
      <c r="I315">
        <v>11</v>
      </c>
      <c r="J315">
        <v>0</v>
      </c>
      <c r="K315" t="s">
        <v>428</v>
      </c>
      <c r="L315">
        <v>2010</v>
      </c>
      <c r="M315" t="str">
        <f>IF(Fact_JobPosting[[#This Row],[ai_mentioned]]=1,"AI Jobs","Non AI Jobs")</f>
        <v>Non AI Jobs</v>
      </c>
      <c r="N315">
        <v>0</v>
      </c>
      <c r="O315">
        <v>0.09</v>
      </c>
      <c r="P315">
        <v>19899</v>
      </c>
      <c r="Q315">
        <v>1.47</v>
      </c>
      <c r="R315">
        <v>0.89</v>
      </c>
    </row>
    <row r="316" spans="1:18" x14ac:dyDescent="0.3">
      <c r="A316">
        <v>315</v>
      </c>
      <c r="B316">
        <v>1</v>
      </c>
      <c r="C316">
        <v>1</v>
      </c>
      <c r="D316">
        <v>1</v>
      </c>
      <c r="E316">
        <v>6</v>
      </c>
      <c r="F316">
        <v>2</v>
      </c>
      <c r="G316">
        <v>5</v>
      </c>
      <c r="H316">
        <v>13</v>
      </c>
      <c r="I316">
        <v>10</v>
      </c>
      <c r="J316">
        <v>0</v>
      </c>
      <c r="K316" t="s">
        <v>429</v>
      </c>
      <c r="L316">
        <v>2010</v>
      </c>
      <c r="M316" t="str">
        <f>IF(Fact_JobPosting[[#This Row],[ai_mentioned]]=1,"AI Jobs","Non AI Jobs")</f>
        <v>Non AI Jobs</v>
      </c>
      <c r="N316">
        <v>0</v>
      </c>
      <c r="O316">
        <v>0.2</v>
      </c>
      <c r="P316">
        <v>70687</v>
      </c>
      <c r="Q316">
        <v>4.95</v>
      </c>
      <c r="R316">
        <v>0.8</v>
      </c>
    </row>
    <row r="317" spans="1:18" x14ac:dyDescent="0.3">
      <c r="A317">
        <v>316</v>
      </c>
      <c r="B317">
        <v>2</v>
      </c>
      <c r="C317">
        <v>1</v>
      </c>
      <c r="D317">
        <v>1</v>
      </c>
      <c r="E317">
        <v>1</v>
      </c>
      <c r="F317">
        <v>9</v>
      </c>
      <c r="G317">
        <v>6</v>
      </c>
      <c r="H317">
        <v>12</v>
      </c>
      <c r="I317">
        <v>28</v>
      </c>
      <c r="J317">
        <v>0</v>
      </c>
      <c r="K317" t="s">
        <v>430</v>
      </c>
      <c r="L317">
        <v>2010</v>
      </c>
      <c r="M317" t="str">
        <f>IF(Fact_JobPosting[[#This Row],[ai_mentioned]]=1,"AI Jobs","Non AI Jobs")</f>
        <v>Non AI Jobs</v>
      </c>
      <c r="N317">
        <v>0</v>
      </c>
      <c r="O317">
        <v>0.18</v>
      </c>
      <c r="P317">
        <v>18948</v>
      </c>
      <c r="Q317">
        <v>-1.98</v>
      </c>
      <c r="R317">
        <v>0.66</v>
      </c>
    </row>
    <row r="318" spans="1:18" x14ac:dyDescent="0.3">
      <c r="A318">
        <v>317</v>
      </c>
      <c r="B318">
        <v>1</v>
      </c>
      <c r="C318">
        <v>1</v>
      </c>
      <c r="D318">
        <v>1</v>
      </c>
      <c r="E318">
        <v>3</v>
      </c>
      <c r="F318">
        <v>2</v>
      </c>
      <c r="G318">
        <v>2</v>
      </c>
      <c r="H318">
        <v>3</v>
      </c>
      <c r="I318">
        <v>28</v>
      </c>
      <c r="J318">
        <v>0</v>
      </c>
      <c r="K318" t="s">
        <v>431</v>
      </c>
      <c r="L318">
        <v>2010</v>
      </c>
      <c r="M318" t="str">
        <f>IF(Fact_JobPosting[[#This Row],[ai_mentioned]]=1,"AI Jobs","Non AI Jobs")</f>
        <v>Non AI Jobs</v>
      </c>
      <c r="N318">
        <v>0</v>
      </c>
      <c r="O318">
        <v>0.1</v>
      </c>
      <c r="P318">
        <v>17513</v>
      </c>
      <c r="Q318">
        <v>-1.66</v>
      </c>
      <c r="R318">
        <v>0.85</v>
      </c>
    </row>
    <row r="319" spans="1:18" x14ac:dyDescent="0.3">
      <c r="A319">
        <v>318</v>
      </c>
      <c r="B319">
        <v>1</v>
      </c>
      <c r="C319">
        <v>1</v>
      </c>
      <c r="D319">
        <v>1</v>
      </c>
      <c r="E319">
        <v>5</v>
      </c>
      <c r="F319">
        <v>4</v>
      </c>
      <c r="G319">
        <v>5</v>
      </c>
      <c r="H319">
        <v>12</v>
      </c>
      <c r="I319">
        <v>15</v>
      </c>
      <c r="J319">
        <v>0</v>
      </c>
      <c r="K319" t="s">
        <v>432</v>
      </c>
      <c r="L319">
        <v>2010</v>
      </c>
      <c r="M319" t="str">
        <f>IF(Fact_JobPosting[[#This Row],[ai_mentioned]]=1,"AI Jobs","Non AI Jobs")</f>
        <v>Non AI Jobs</v>
      </c>
      <c r="N319">
        <v>0</v>
      </c>
      <c r="O319">
        <v>0.19</v>
      </c>
      <c r="P319">
        <v>53990</v>
      </c>
      <c r="Q319">
        <v>-0.35</v>
      </c>
      <c r="R319">
        <v>0.81</v>
      </c>
    </row>
    <row r="320" spans="1:18" x14ac:dyDescent="0.3">
      <c r="A320">
        <v>319</v>
      </c>
      <c r="B320">
        <v>1</v>
      </c>
      <c r="C320">
        <v>1</v>
      </c>
      <c r="D320">
        <v>1</v>
      </c>
      <c r="E320">
        <v>1</v>
      </c>
      <c r="F320">
        <v>5</v>
      </c>
      <c r="G320">
        <v>3</v>
      </c>
      <c r="H320">
        <v>1</v>
      </c>
      <c r="I320">
        <v>38</v>
      </c>
      <c r="J320">
        <v>0</v>
      </c>
      <c r="K320" t="s">
        <v>433</v>
      </c>
      <c r="L320">
        <v>2010</v>
      </c>
      <c r="M320" t="str">
        <f>IF(Fact_JobPosting[[#This Row],[ai_mentioned]]=1,"AI Jobs","Non AI Jobs")</f>
        <v>Non AI Jobs</v>
      </c>
      <c r="N320">
        <v>0</v>
      </c>
      <c r="O320">
        <v>0.08</v>
      </c>
      <c r="P320">
        <v>57459</v>
      </c>
      <c r="Q320">
        <v>1.23</v>
      </c>
      <c r="R320">
        <v>0.9</v>
      </c>
    </row>
    <row r="321" spans="1:18" x14ac:dyDescent="0.3">
      <c r="A321">
        <v>320</v>
      </c>
      <c r="B321">
        <v>2</v>
      </c>
      <c r="C321">
        <v>1</v>
      </c>
      <c r="D321">
        <v>1</v>
      </c>
      <c r="E321">
        <v>2</v>
      </c>
      <c r="F321">
        <v>1</v>
      </c>
      <c r="G321">
        <v>9</v>
      </c>
      <c r="H321">
        <v>2</v>
      </c>
      <c r="I321">
        <v>4</v>
      </c>
      <c r="J321">
        <v>0</v>
      </c>
      <c r="K321" t="s">
        <v>434</v>
      </c>
      <c r="L321">
        <v>2010</v>
      </c>
      <c r="M321" t="str">
        <f>IF(Fact_JobPosting[[#This Row],[ai_mentioned]]=1,"AI Jobs","Non AI Jobs")</f>
        <v>Non AI Jobs</v>
      </c>
      <c r="N321">
        <v>0</v>
      </c>
      <c r="O321">
        <v>0.19</v>
      </c>
      <c r="P321">
        <v>36657</v>
      </c>
      <c r="Q321">
        <v>-0.34</v>
      </c>
      <c r="R321">
        <v>0.65</v>
      </c>
    </row>
    <row r="322" spans="1:18" x14ac:dyDescent="0.3">
      <c r="A322">
        <v>321</v>
      </c>
      <c r="B322">
        <v>2</v>
      </c>
      <c r="C322">
        <v>1</v>
      </c>
      <c r="D322">
        <v>1</v>
      </c>
      <c r="E322">
        <v>1</v>
      </c>
      <c r="F322">
        <v>5</v>
      </c>
      <c r="G322">
        <v>3</v>
      </c>
      <c r="H322">
        <v>12</v>
      </c>
      <c r="I322">
        <v>32</v>
      </c>
      <c r="J322">
        <v>0</v>
      </c>
      <c r="K322" t="s">
        <v>435</v>
      </c>
      <c r="L322">
        <v>2010</v>
      </c>
      <c r="M322" t="str">
        <f>IF(Fact_JobPosting[[#This Row],[ai_mentioned]]=1,"AI Jobs","Non AI Jobs")</f>
        <v>Non AI Jobs</v>
      </c>
      <c r="N322">
        <v>0</v>
      </c>
      <c r="O322">
        <v>0.1</v>
      </c>
      <c r="P322">
        <v>46925</v>
      </c>
      <c r="Q322">
        <v>2.42</v>
      </c>
      <c r="R322">
        <v>0.67</v>
      </c>
    </row>
    <row r="323" spans="1:18" x14ac:dyDescent="0.3">
      <c r="A323">
        <v>322</v>
      </c>
      <c r="B323">
        <v>2</v>
      </c>
      <c r="C323">
        <v>1</v>
      </c>
      <c r="D323">
        <v>1</v>
      </c>
      <c r="E323">
        <v>1</v>
      </c>
      <c r="F323">
        <v>4</v>
      </c>
      <c r="G323">
        <v>8</v>
      </c>
      <c r="H323">
        <v>8</v>
      </c>
      <c r="I323">
        <v>13</v>
      </c>
      <c r="J323">
        <v>0</v>
      </c>
      <c r="K323" t="s">
        <v>436</v>
      </c>
      <c r="L323">
        <v>2010</v>
      </c>
      <c r="M323" t="str">
        <f>IF(Fact_JobPosting[[#This Row],[ai_mentioned]]=1,"AI Jobs","Non AI Jobs")</f>
        <v>Non AI Jobs</v>
      </c>
      <c r="N323">
        <v>0</v>
      </c>
      <c r="O323">
        <v>0.13</v>
      </c>
      <c r="P323">
        <v>56203</v>
      </c>
      <c r="Q323">
        <v>-3.04</v>
      </c>
      <c r="R323">
        <v>0.66</v>
      </c>
    </row>
    <row r="324" spans="1:18" x14ac:dyDescent="0.3">
      <c r="A324">
        <v>323</v>
      </c>
      <c r="B324">
        <v>1</v>
      </c>
      <c r="C324">
        <v>1</v>
      </c>
      <c r="D324">
        <v>1</v>
      </c>
      <c r="E324">
        <v>2</v>
      </c>
      <c r="F324">
        <v>5</v>
      </c>
      <c r="G324">
        <v>5</v>
      </c>
      <c r="H324">
        <v>2</v>
      </c>
      <c r="I324">
        <v>25</v>
      </c>
      <c r="J324">
        <v>0</v>
      </c>
      <c r="K324" t="s">
        <v>437</v>
      </c>
      <c r="L324">
        <v>2010</v>
      </c>
      <c r="M324" t="str">
        <f>IF(Fact_JobPosting[[#This Row],[ai_mentioned]]=1,"AI Jobs","Non AI Jobs")</f>
        <v>Non AI Jobs</v>
      </c>
      <c r="N324">
        <v>0</v>
      </c>
      <c r="O324">
        <v>7.0000000000000007E-2</v>
      </c>
      <c r="P324">
        <v>69179</v>
      </c>
      <c r="Q324">
        <v>-3.23</v>
      </c>
      <c r="R324">
        <v>0.76</v>
      </c>
    </row>
    <row r="325" spans="1:18" x14ac:dyDescent="0.3">
      <c r="A325">
        <v>324</v>
      </c>
      <c r="B325">
        <v>1</v>
      </c>
      <c r="C325">
        <v>1</v>
      </c>
      <c r="D325">
        <v>1</v>
      </c>
      <c r="E325">
        <v>5</v>
      </c>
      <c r="F325">
        <v>1</v>
      </c>
      <c r="G325">
        <v>2</v>
      </c>
      <c r="H325">
        <v>16</v>
      </c>
      <c r="I325">
        <v>20</v>
      </c>
      <c r="J325">
        <v>0</v>
      </c>
      <c r="K325" t="s">
        <v>438</v>
      </c>
      <c r="L325">
        <v>2010</v>
      </c>
      <c r="M325" t="str">
        <f>IF(Fact_JobPosting[[#This Row],[ai_mentioned]]=1,"AI Jobs","Non AI Jobs")</f>
        <v>Non AI Jobs</v>
      </c>
      <c r="N325">
        <v>0</v>
      </c>
      <c r="O325">
        <v>0.05</v>
      </c>
      <c r="P325">
        <v>31966</v>
      </c>
      <c r="Q325">
        <v>-1.21</v>
      </c>
      <c r="R325">
        <v>0.7</v>
      </c>
    </row>
    <row r="326" spans="1:18" x14ac:dyDescent="0.3">
      <c r="A326">
        <v>325</v>
      </c>
      <c r="B326">
        <v>1</v>
      </c>
      <c r="C326">
        <v>1</v>
      </c>
      <c r="D326">
        <v>1</v>
      </c>
      <c r="E326">
        <v>3</v>
      </c>
      <c r="F326">
        <v>5</v>
      </c>
      <c r="G326">
        <v>8</v>
      </c>
      <c r="H326">
        <v>5</v>
      </c>
      <c r="I326">
        <v>30</v>
      </c>
      <c r="J326">
        <v>0</v>
      </c>
      <c r="K326" t="s">
        <v>439</v>
      </c>
      <c r="L326">
        <v>2010</v>
      </c>
      <c r="M326" t="str">
        <f>IF(Fact_JobPosting[[#This Row],[ai_mentioned]]=1,"AI Jobs","Non AI Jobs")</f>
        <v>Non AI Jobs</v>
      </c>
      <c r="N326">
        <v>0</v>
      </c>
      <c r="O326">
        <v>0.19</v>
      </c>
      <c r="P326">
        <v>73924</v>
      </c>
      <c r="Q326">
        <v>2.62</v>
      </c>
      <c r="R326">
        <v>0.9</v>
      </c>
    </row>
    <row r="327" spans="1:18" x14ac:dyDescent="0.3">
      <c r="A327">
        <v>326</v>
      </c>
      <c r="B327">
        <v>2</v>
      </c>
      <c r="C327">
        <v>1</v>
      </c>
      <c r="D327">
        <v>1</v>
      </c>
      <c r="E327">
        <v>3</v>
      </c>
      <c r="F327">
        <v>5</v>
      </c>
      <c r="G327">
        <v>4</v>
      </c>
      <c r="H327">
        <v>8</v>
      </c>
      <c r="I327">
        <v>28</v>
      </c>
      <c r="J327">
        <v>0</v>
      </c>
      <c r="K327" t="s">
        <v>440</v>
      </c>
      <c r="L327">
        <v>2010</v>
      </c>
      <c r="M327" t="str">
        <f>IF(Fact_JobPosting[[#This Row],[ai_mentioned]]=1,"AI Jobs","Non AI Jobs")</f>
        <v>Non AI Jobs</v>
      </c>
      <c r="N327">
        <v>0</v>
      </c>
      <c r="O327">
        <v>0</v>
      </c>
      <c r="P327">
        <v>15896</v>
      </c>
      <c r="Q327">
        <v>2.33</v>
      </c>
      <c r="R327">
        <v>0.66</v>
      </c>
    </row>
    <row r="328" spans="1:18" x14ac:dyDescent="0.3">
      <c r="A328">
        <v>327</v>
      </c>
      <c r="B328">
        <v>1</v>
      </c>
      <c r="C328">
        <v>1</v>
      </c>
      <c r="D328">
        <v>1</v>
      </c>
      <c r="E328">
        <v>3</v>
      </c>
      <c r="F328">
        <v>8</v>
      </c>
      <c r="G328">
        <v>2</v>
      </c>
      <c r="H328">
        <v>15</v>
      </c>
      <c r="I328">
        <v>17</v>
      </c>
      <c r="J328">
        <v>0</v>
      </c>
      <c r="K328" t="s">
        <v>441</v>
      </c>
      <c r="L328">
        <v>2010</v>
      </c>
      <c r="M328" t="str">
        <f>IF(Fact_JobPosting[[#This Row],[ai_mentioned]]=1,"AI Jobs","Non AI Jobs")</f>
        <v>Non AI Jobs</v>
      </c>
      <c r="N328">
        <v>0</v>
      </c>
      <c r="O328">
        <v>0.01</v>
      </c>
      <c r="P328">
        <v>51617</v>
      </c>
      <c r="Q328">
        <v>-1.97</v>
      </c>
      <c r="R328">
        <v>0.78</v>
      </c>
    </row>
    <row r="329" spans="1:18" x14ac:dyDescent="0.3">
      <c r="A329">
        <v>328</v>
      </c>
      <c r="B329">
        <v>1</v>
      </c>
      <c r="C329">
        <v>1</v>
      </c>
      <c r="D329">
        <v>1</v>
      </c>
      <c r="E329">
        <v>6</v>
      </c>
      <c r="F329">
        <v>5</v>
      </c>
      <c r="G329">
        <v>1</v>
      </c>
      <c r="H329">
        <v>15</v>
      </c>
      <c r="I329">
        <v>21</v>
      </c>
      <c r="J329">
        <v>1</v>
      </c>
      <c r="K329" t="s">
        <v>442</v>
      </c>
      <c r="L329">
        <v>2011</v>
      </c>
      <c r="M329" t="str">
        <f>IF(Fact_JobPosting[[#This Row],[ai_mentioned]]=1,"AI Jobs","Non AI Jobs")</f>
        <v>Non AI Jobs</v>
      </c>
      <c r="N329">
        <v>0</v>
      </c>
      <c r="O329">
        <v>0.19</v>
      </c>
      <c r="P329">
        <v>73953</v>
      </c>
      <c r="Q329">
        <v>-3.34</v>
      </c>
      <c r="R329">
        <v>0.75</v>
      </c>
    </row>
    <row r="330" spans="1:18" x14ac:dyDescent="0.3">
      <c r="A330">
        <v>329</v>
      </c>
      <c r="B330">
        <v>1</v>
      </c>
      <c r="C330">
        <v>1</v>
      </c>
      <c r="D330">
        <v>1</v>
      </c>
      <c r="E330">
        <v>1</v>
      </c>
      <c r="F330">
        <v>3</v>
      </c>
      <c r="G330">
        <v>8</v>
      </c>
      <c r="H330">
        <v>8</v>
      </c>
      <c r="I330">
        <v>10</v>
      </c>
      <c r="J330">
        <v>1</v>
      </c>
      <c r="K330" t="s">
        <v>443</v>
      </c>
      <c r="L330">
        <v>2011</v>
      </c>
      <c r="M330" t="str">
        <f>IF(Fact_JobPosting[[#This Row],[ai_mentioned]]=1,"AI Jobs","Non AI Jobs")</f>
        <v>Non AI Jobs</v>
      </c>
      <c r="N330">
        <v>0</v>
      </c>
      <c r="O330">
        <v>0.16</v>
      </c>
      <c r="P330">
        <v>75382</v>
      </c>
      <c r="Q330">
        <v>2.54</v>
      </c>
      <c r="R330">
        <v>0.88</v>
      </c>
    </row>
    <row r="331" spans="1:18" x14ac:dyDescent="0.3">
      <c r="A331">
        <v>330</v>
      </c>
      <c r="B331">
        <v>1</v>
      </c>
      <c r="C331">
        <v>1</v>
      </c>
      <c r="D331">
        <v>1</v>
      </c>
      <c r="E331">
        <v>4</v>
      </c>
      <c r="F331">
        <v>6</v>
      </c>
      <c r="G331">
        <v>8</v>
      </c>
      <c r="H331">
        <v>12</v>
      </c>
      <c r="I331">
        <v>3</v>
      </c>
      <c r="J331">
        <v>1</v>
      </c>
      <c r="K331" t="s">
        <v>444</v>
      </c>
      <c r="L331">
        <v>2011</v>
      </c>
      <c r="M331" t="str">
        <f>IF(Fact_JobPosting[[#This Row],[ai_mentioned]]=1,"AI Jobs","Non AI Jobs")</f>
        <v>Non AI Jobs</v>
      </c>
      <c r="N331">
        <v>0</v>
      </c>
      <c r="O331">
        <v>0.13</v>
      </c>
      <c r="P331">
        <v>22641</v>
      </c>
      <c r="Q331">
        <v>1.85</v>
      </c>
      <c r="R331">
        <v>0.89</v>
      </c>
    </row>
    <row r="332" spans="1:18" x14ac:dyDescent="0.3">
      <c r="A332">
        <v>331</v>
      </c>
      <c r="B332">
        <v>1</v>
      </c>
      <c r="C332">
        <v>1</v>
      </c>
      <c r="D332">
        <v>1</v>
      </c>
      <c r="E332">
        <v>5</v>
      </c>
      <c r="F332">
        <v>5</v>
      </c>
      <c r="G332">
        <v>3</v>
      </c>
      <c r="H332">
        <v>3</v>
      </c>
      <c r="I332">
        <v>27</v>
      </c>
      <c r="J332">
        <v>1</v>
      </c>
      <c r="K332" t="s">
        <v>445</v>
      </c>
      <c r="L332">
        <v>2011</v>
      </c>
      <c r="M332" t="str">
        <f>IF(Fact_JobPosting[[#This Row],[ai_mentioned]]=1,"AI Jobs","Non AI Jobs")</f>
        <v>Non AI Jobs</v>
      </c>
      <c r="N332">
        <v>0</v>
      </c>
      <c r="O332">
        <v>0.04</v>
      </c>
      <c r="P332">
        <v>57554</v>
      </c>
      <c r="Q332">
        <v>-4.26</v>
      </c>
      <c r="R332">
        <v>0.75</v>
      </c>
    </row>
    <row r="333" spans="1:18" x14ac:dyDescent="0.3">
      <c r="A333">
        <v>332</v>
      </c>
      <c r="B333">
        <v>1</v>
      </c>
      <c r="C333">
        <v>1</v>
      </c>
      <c r="D333">
        <v>1</v>
      </c>
      <c r="E333">
        <v>6</v>
      </c>
      <c r="F333">
        <v>5</v>
      </c>
      <c r="G333">
        <v>9</v>
      </c>
      <c r="H333">
        <v>2</v>
      </c>
      <c r="I333">
        <v>13</v>
      </c>
      <c r="J333">
        <v>1</v>
      </c>
      <c r="K333" t="s">
        <v>446</v>
      </c>
      <c r="L333">
        <v>2011</v>
      </c>
      <c r="M333" t="str">
        <f>IF(Fact_JobPosting[[#This Row],[ai_mentioned]]=1,"AI Jobs","Non AI Jobs")</f>
        <v>Non AI Jobs</v>
      </c>
      <c r="N333">
        <v>0</v>
      </c>
      <c r="O333">
        <v>0.16</v>
      </c>
      <c r="P333">
        <v>56978</v>
      </c>
      <c r="Q333">
        <v>-3.51</v>
      </c>
      <c r="R333">
        <v>0.87</v>
      </c>
    </row>
    <row r="334" spans="1:18" x14ac:dyDescent="0.3">
      <c r="A334">
        <v>333</v>
      </c>
      <c r="B334">
        <v>1</v>
      </c>
      <c r="C334">
        <v>1</v>
      </c>
      <c r="D334">
        <v>1</v>
      </c>
      <c r="E334">
        <v>1</v>
      </c>
      <c r="F334">
        <v>8</v>
      </c>
      <c r="G334">
        <v>6</v>
      </c>
      <c r="H334">
        <v>4</v>
      </c>
      <c r="I334">
        <v>21</v>
      </c>
      <c r="J334">
        <v>1</v>
      </c>
      <c r="K334" t="s">
        <v>447</v>
      </c>
      <c r="L334">
        <v>2011</v>
      </c>
      <c r="M334" t="str">
        <f>IF(Fact_JobPosting[[#This Row],[ai_mentioned]]=1,"AI Jobs","Non AI Jobs")</f>
        <v>Non AI Jobs</v>
      </c>
      <c r="N334">
        <v>0</v>
      </c>
      <c r="O334">
        <v>0.05</v>
      </c>
      <c r="P334">
        <v>75313</v>
      </c>
      <c r="Q334">
        <v>0.76</v>
      </c>
      <c r="R334">
        <v>0.77</v>
      </c>
    </row>
    <row r="335" spans="1:18" x14ac:dyDescent="0.3">
      <c r="A335">
        <v>334</v>
      </c>
      <c r="B335">
        <v>1</v>
      </c>
      <c r="C335">
        <v>1</v>
      </c>
      <c r="D335">
        <v>1</v>
      </c>
      <c r="E335">
        <v>6</v>
      </c>
      <c r="F335">
        <v>1</v>
      </c>
      <c r="G335">
        <v>8</v>
      </c>
      <c r="H335">
        <v>5</v>
      </c>
      <c r="I335">
        <v>32</v>
      </c>
      <c r="J335">
        <v>1</v>
      </c>
      <c r="K335" t="s">
        <v>448</v>
      </c>
      <c r="L335">
        <v>2011</v>
      </c>
      <c r="M335" t="str">
        <f>IF(Fact_JobPosting[[#This Row],[ai_mentioned]]=1,"AI Jobs","Non AI Jobs")</f>
        <v>Non AI Jobs</v>
      </c>
      <c r="N335">
        <v>0</v>
      </c>
      <c r="O335">
        <v>0.18</v>
      </c>
      <c r="P335">
        <v>50011</v>
      </c>
      <c r="Q335">
        <v>-2.52</v>
      </c>
      <c r="R335">
        <v>0.8</v>
      </c>
    </row>
    <row r="336" spans="1:18" x14ac:dyDescent="0.3">
      <c r="A336">
        <v>335</v>
      </c>
      <c r="B336">
        <v>1</v>
      </c>
      <c r="C336">
        <v>1</v>
      </c>
      <c r="D336">
        <v>1</v>
      </c>
      <c r="E336">
        <v>2</v>
      </c>
      <c r="F336">
        <v>6</v>
      </c>
      <c r="G336">
        <v>6</v>
      </c>
      <c r="H336">
        <v>2</v>
      </c>
      <c r="I336">
        <v>11</v>
      </c>
      <c r="J336">
        <v>1</v>
      </c>
      <c r="K336" t="s">
        <v>449</v>
      </c>
      <c r="L336">
        <v>2011</v>
      </c>
      <c r="M336" t="str">
        <f>IF(Fact_JobPosting[[#This Row],[ai_mentioned]]=1,"AI Jobs","Non AI Jobs")</f>
        <v>Non AI Jobs</v>
      </c>
      <c r="N336">
        <v>0</v>
      </c>
      <c r="O336">
        <v>0.2</v>
      </c>
      <c r="P336">
        <v>23406</v>
      </c>
      <c r="Q336">
        <v>-4.3099999999999996</v>
      </c>
      <c r="R336">
        <v>0.74</v>
      </c>
    </row>
    <row r="337" spans="1:18" x14ac:dyDescent="0.3">
      <c r="A337">
        <v>336</v>
      </c>
      <c r="B337">
        <v>2</v>
      </c>
      <c r="C337">
        <v>1</v>
      </c>
      <c r="D337">
        <v>1</v>
      </c>
      <c r="E337">
        <v>2</v>
      </c>
      <c r="F337">
        <v>10</v>
      </c>
      <c r="G337">
        <v>8</v>
      </c>
      <c r="H337">
        <v>10</v>
      </c>
      <c r="I337">
        <v>25</v>
      </c>
      <c r="J337">
        <v>1</v>
      </c>
      <c r="K337" t="s">
        <v>450</v>
      </c>
      <c r="L337">
        <v>2011</v>
      </c>
      <c r="M337" t="str">
        <f>IF(Fact_JobPosting[[#This Row],[ai_mentioned]]=1,"AI Jobs","Non AI Jobs")</f>
        <v>Non AI Jobs</v>
      </c>
      <c r="N337">
        <v>0</v>
      </c>
      <c r="O337">
        <v>0.16</v>
      </c>
      <c r="P337">
        <v>72210</v>
      </c>
      <c r="Q337">
        <v>1.35</v>
      </c>
      <c r="R337">
        <v>0.64</v>
      </c>
    </row>
    <row r="338" spans="1:18" x14ac:dyDescent="0.3">
      <c r="A338">
        <v>337</v>
      </c>
      <c r="B338">
        <v>1</v>
      </c>
      <c r="C338">
        <v>1</v>
      </c>
      <c r="D338">
        <v>1</v>
      </c>
      <c r="E338">
        <v>2</v>
      </c>
      <c r="F338">
        <v>9</v>
      </c>
      <c r="G338">
        <v>7</v>
      </c>
      <c r="H338">
        <v>8</v>
      </c>
      <c r="I338">
        <v>22</v>
      </c>
      <c r="J338">
        <v>1</v>
      </c>
      <c r="K338" t="s">
        <v>451</v>
      </c>
      <c r="L338">
        <v>2011</v>
      </c>
      <c r="M338" t="str">
        <f>IF(Fact_JobPosting[[#This Row],[ai_mentioned]]=1,"AI Jobs","Non AI Jobs")</f>
        <v>Non AI Jobs</v>
      </c>
      <c r="N338">
        <v>0</v>
      </c>
      <c r="O338">
        <v>0.11</v>
      </c>
      <c r="P338">
        <v>17960</v>
      </c>
      <c r="Q338">
        <v>2.08</v>
      </c>
      <c r="R338">
        <v>0.76</v>
      </c>
    </row>
    <row r="339" spans="1:18" x14ac:dyDescent="0.3">
      <c r="A339">
        <v>338</v>
      </c>
      <c r="B339">
        <v>1</v>
      </c>
      <c r="C339">
        <v>1</v>
      </c>
      <c r="D339">
        <v>1</v>
      </c>
      <c r="E339">
        <v>2</v>
      </c>
      <c r="F339">
        <v>10</v>
      </c>
      <c r="G339">
        <v>1</v>
      </c>
      <c r="H339">
        <v>4</v>
      </c>
      <c r="I339">
        <v>18</v>
      </c>
      <c r="J339">
        <v>1</v>
      </c>
      <c r="K339" t="s">
        <v>452</v>
      </c>
      <c r="L339">
        <v>2011</v>
      </c>
      <c r="M339" t="str">
        <f>IF(Fact_JobPosting[[#This Row],[ai_mentioned]]=1,"AI Jobs","Non AI Jobs")</f>
        <v>Non AI Jobs</v>
      </c>
      <c r="N339">
        <v>0</v>
      </c>
      <c r="O339">
        <v>0.2</v>
      </c>
      <c r="P339">
        <v>56175</v>
      </c>
      <c r="Q339">
        <v>2.75</v>
      </c>
      <c r="R339">
        <v>0.71</v>
      </c>
    </row>
    <row r="340" spans="1:18" x14ac:dyDescent="0.3">
      <c r="A340">
        <v>339</v>
      </c>
      <c r="B340">
        <v>3</v>
      </c>
      <c r="C340">
        <v>3</v>
      </c>
      <c r="D340">
        <v>1</v>
      </c>
      <c r="E340">
        <v>4</v>
      </c>
      <c r="F340">
        <v>4</v>
      </c>
      <c r="G340">
        <v>4</v>
      </c>
      <c r="H340">
        <v>12</v>
      </c>
      <c r="I340">
        <v>17</v>
      </c>
      <c r="J340">
        <v>1</v>
      </c>
      <c r="K340" t="s">
        <v>453</v>
      </c>
      <c r="L340">
        <v>2011</v>
      </c>
      <c r="M340" t="str">
        <f>IF(Fact_JobPosting[[#This Row],[ai_mentioned]]=1,"AI Jobs","Non AI Jobs")</f>
        <v>AI Jobs</v>
      </c>
      <c r="N340">
        <v>1</v>
      </c>
      <c r="O340">
        <v>0.46</v>
      </c>
      <c r="P340">
        <v>66281</v>
      </c>
      <c r="Q340">
        <v>-1.1499999999999999</v>
      </c>
      <c r="R340">
        <v>0.16</v>
      </c>
    </row>
    <row r="341" spans="1:18" x14ac:dyDescent="0.3">
      <c r="A341">
        <v>340</v>
      </c>
      <c r="B341">
        <v>1</v>
      </c>
      <c r="C341">
        <v>1</v>
      </c>
      <c r="D341">
        <v>1</v>
      </c>
      <c r="E341">
        <v>3</v>
      </c>
      <c r="F341">
        <v>2</v>
      </c>
      <c r="G341">
        <v>2</v>
      </c>
      <c r="H341">
        <v>10</v>
      </c>
      <c r="I341">
        <v>15</v>
      </c>
      <c r="J341">
        <v>1</v>
      </c>
      <c r="K341" t="s">
        <v>454</v>
      </c>
      <c r="L341">
        <v>2011</v>
      </c>
      <c r="M341" t="str">
        <f>IF(Fact_JobPosting[[#This Row],[ai_mentioned]]=1,"AI Jobs","Non AI Jobs")</f>
        <v>Non AI Jobs</v>
      </c>
      <c r="N341">
        <v>0</v>
      </c>
      <c r="O341">
        <v>0.03</v>
      </c>
      <c r="P341">
        <v>66036</v>
      </c>
      <c r="Q341">
        <v>-4.1399999999999997</v>
      </c>
      <c r="R341">
        <v>0.82</v>
      </c>
    </row>
    <row r="342" spans="1:18" x14ac:dyDescent="0.3">
      <c r="A342">
        <v>341</v>
      </c>
      <c r="B342">
        <v>1</v>
      </c>
      <c r="C342">
        <v>1</v>
      </c>
      <c r="D342">
        <v>1</v>
      </c>
      <c r="E342">
        <v>4</v>
      </c>
      <c r="F342">
        <v>4</v>
      </c>
      <c r="G342">
        <v>1</v>
      </c>
      <c r="H342">
        <v>5</v>
      </c>
      <c r="I342">
        <v>7</v>
      </c>
      <c r="J342">
        <v>1</v>
      </c>
      <c r="K342" t="s">
        <v>455</v>
      </c>
      <c r="L342">
        <v>2011</v>
      </c>
      <c r="M342" t="str">
        <f>IF(Fact_JobPosting[[#This Row],[ai_mentioned]]=1,"AI Jobs","Non AI Jobs")</f>
        <v>Non AI Jobs</v>
      </c>
      <c r="N342">
        <v>0</v>
      </c>
      <c r="O342">
        <v>0.17</v>
      </c>
      <c r="P342">
        <v>17772</v>
      </c>
      <c r="Q342">
        <v>4.96</v>
      </c>
      <c r="R342">
        <v>0.76</v>
      </c>
    </row>
    <row r="343" spans="1:18" x14ac:dyDescent="0.3">
      <c r="A343">
        <v>342</v>
      </c>
      <c r="B343">
        <v>2</v>
      </c>
      <c r="C343">
        <v>1</v>
      </c>
      <c r="D343">
        <v>1</v>
      </c>
      <c r="E343">
        <v>3</v>
      </c>
      <c r="F343">
        <v>8</v>
      </c>
      <c r="G343">
        <v>6</v>
      </c>
      <c r="H343">
        <v>5</v>
      </c>
      <c r="I343">
        <v>32</v>
      </c>
      <c r="J343">
        <v>1</v>
      </c>
      <c r="K343" t="s">
        <v>456</v>
      </c>
      <c r="L343">
        <v>2011</v>
      </c>
      <c r="M343" t="str">
        <f>IF(Fact_JobPosting[[#This Row],[ai_mentioned]]=1,"AI Jobs","Non AI Jobs")</f>
        <v>Non AI Jobs</v>
      </c>
      <c r="N343">
        <v>0</v>
      </c>
      <c r="O343">
        <v>0.13</v>
      </c>
      <c r="P343">
        <v>50703</v>
      </c>
      <c r="Q343">
        <v>3.69</v>
      </c>
      <c r="R343">
        <v>0.65</v>
      </c>
    </row>
    <row r="344" spans="1:18" x14ac:dyDescent="0.3">
      <c r="A344">
        <v>343</v>
      </c>
      <c r="B344">
        <v>1</v>
      </c>
      <c r="C344">
        <v>1</v>
      </c>
      <c r="D344">
        <v>1</v>
      </c>
      <c r="E344">
        <v>3</v>
      </c>
      <c r="F344">
        <v>7</v>
      </c>
      <c r="G344">
        <v>4</v>
      </c>
      <c r="H344">
        <v>1</v>
      </c>
      <c r="I344">
        <v>28</v>
      </c>
      <c r="J344">
        <v>1</v>
      </c>
      <c r="K344" t="s">
        <v>457</v>
      </c>
      <c r="L344">
        <v>2011</v>
      </c>
      <c r="M344" t="str">
        <f>IF(Fact_JobPosting[[#This Row],[ai_mentioned]]=1,"AI Jobs","Non AI Jobs")</f>
        <v>Non AI Jobs</v>
      </c>
      <c r="N344">
        <v>0</v>
      </c>
      <c r="O344">
        <v>0.13</v>
      </c>
      <c r="P344">
        <v>21249</v>
      </c>
      <c r="Q344">
        <v>-0.16</v>
      </c>
      <c r="R344">
        <v>0.81</v>
      </c>
    </row>
    <row r="345" spans="1:18" x14ac:dyDescent="0.3">
      <c r="A345">
        <v>344</v>
      </c>
      <c r="B345">
        <v>1</v>
      </c>
      <c r="C345">
        <v>1</v>
      </c>
      <c r="D345">
        <v>1</v>
      </c>
      <c r="E345">
        <v>3</v>
      </c>
      <c r="F345">
        <v>8</v>
      </c>
      <c r="G345">
        <v>6</v>
      </c>
      <c r="H345">
        <v>14</v>
      </c>
      <c r="I345">
        <v>38</v>
      </c>
      <c r="J345">
        <v>1</v>
      </c>
      <c r="K345" t="s">
        <v>458</v>
      </c>
      <c r="L345">
        <v>2011</v>
      </c>
      <c r="M345" t="str">
        <f>IF(Fact_JobPosting[[#This Row],[ai_mentioned]]=1,"AI Jobs","Non AI Jobs")</f>
        <v>Non AI Jobs</v>
      </c>
      <c r="N345">
        <v>0</v>
      </c>
      <c r="O345">
        <v>0.14000000000000001</v>
      </c>
      <c r="P345">
        <v>59035</v>
      </c>
      <c r="Q345">
        <v>-4.46</v>
      </c>
      <c r="R345">
        <v>0.73</v>
      </c>
    </row>
    <row r="346" spans="1:18" x14ac:dyDescent="0.3">
      <c r="A346">
        <v>345</v>
      </c>
      <c r="B346">
        <v>3</v>
      </c>
      <c r="C346">
        <v>2</v>
      </c>
      <c r="D346">
        <v>1</v>
      </c>
      <c r="E346">
        <v>2</v>
      </c>
      <c r="F346">
        <v>10</v>
      </c>
      <c r="G346">
        <v>2</v>
      </c>
      <c r="H346">
        <v>7</v>
      </c>
      <c r="I346">
        <v>12</v>
      </c>
      <c r="J346">
        <v>1</v>
      </c>
      <c r="K346" t="s">
        <v>459</v>
      </c>
      <c r="L346">
        <v>2011</v>
      </c>
      <c r="M346" t="str">
        <f>IF(Fact_JobPosting[[#This Row],[ai_mentioned]]=1,"AI Jobs","Non AI Jobs")</f>
        <v>AI Jobs</v>
      </c>
      <c r="N346">
        <v>1</v>
      </c>
      <c r="O346">
        <v>0.85</v>
      </c>
      <c r="P346">
        <v>38033</v>
      </c>
      <c r="Q346">
        <v>1.1100000000000001</v>
      </c>
      <c r="R346">
        <v>0.35</v>
      </c>
    </row>
    <row r="347" spans="1:18" x14ac:dyDescent="0.3">
      <c r="A347">
        <v>346</v>
      </c>
      <c r="B347">
        <v>2</v>
      </c>
      <c r="C347">
        <v>1</v>
      </c>
      <c r="D347">
        <v>1</v>
      </c>
      <c r="E347">
        <v>2</v>
      </c>
      <c r="F347">
        <v>2</v>
      </c>
      <c r="G347">
        <v>7</v>
      </c>
      <c r="H347">
        <v>6</v>
      </c>
      <c r="I347">
        <v>27</v>
      </c>
      <c r="J347">
        <v>1</v>
      </c>
      <c r="K347" t="s">
        <v>460</v>
      </c>
      <c r="L347">
        <v>2011</v>
      </c>
      <c r="M347" t="str">
        <f>IF(Fact_JobPosting[[#This Row],[ai_mentioned]]=1,"AI Jobs","Non AI Jobs")</f>
        <v>Non AI Jobs</v>
      </c>
      <c r="N347">
        <v>0</v>
      </c>
      <c r="O347">
        <v>0.14000000000000001</v>
      </c>
      <c r="P347">
        <v>58561</v>
      </c>
      <c r="Q347">
        <v>0.75</v>
      </c>
      <c r="R347">
        <v>0.66</v>
      </c>
    </row>
    <row r="348" spans="1:18" x14ac:dyDescent="0.3">
      <c r="A348">
        <v>347</v>
      </c>
      <c r="B348">
        <v>1</v>
      </c>
      <c r="C348">
        <v>1</v>
      </c>
      <c r="D348">
        <v>1</v>
      </c>
      <c r="E348">
        <v>6</v>
      </c>
      <c r="F348">
        <v>10</v>
      </c>
      <c r="G348">
        <v>9</v>
      </c>
      <c r="H348">
        <v>8</v>
      </c>
      <c r="I348">
        <v>16</v>
      </c>
      <c r="J348">
        <v>1</v>
      </c>
      <c r="K348" t="s">
        <v>461</v>
      </c>
      <c r="L348">
        <v>2011</v>
      </c>
      <c r="M348" t="str">
        <f>IF(Fact_JobPosting[[#This Row],[ai_mentioned]]=1,"AI Jobs","Non AI Jobs")</f>
        <v>Non AI Jobs</v>
      </c>
      <c r="N348">
        <v>0</v>
      </c>
      <c r="O348">
        <v>0.08</v>
      </c>
      <c r="P348">
        <v>53646</v>
      </c>
      <c r="Q348">
        <v>2.0099999999999998</v>
      </c>
      <c r="R348">
        <v>0.87</v>
      </c>
    </row>
    <row r="349" spans="1:18" x14ac:dyDescent="0.3">
      <c r="A349">
        <v>348</v>
      </c>
      <c r="B349">
        <v>1</v>
      </c>
      <c r="C349">
        <v>1</v>
      </c>
      <c r="D349">
        <v>1</v>
      </c>
      <c r="E349">
        <v>2</v>
      </c>
      <c r="F349">
        <v>8</v>
      </c>
      <c r="G349">
        <v>8</v>
      </c>
      <c r="H349">
        <v>7</v>
      </c>
      <c r="I349">
        <v>21</v>
      </c>
      <c r="J349">
        <v>1</v>
      </c>
      <c r="K349" t="s">
        <v>462</v>
      </c>
      <c r="L349">
        <v>2011</v>
      </c>
      <c r="M349" t="str">
        <f>IF(Fact_JobPosting[[#This Row],[ai_mentioned]]=1,"AI Jobs","Non AI Jobs")</f>
        <v>Non AI Jobs</v>
      </c>
      <c r="N349">
        <v>0</v>
      </c>
      <c r="O349">
        <v>7.0000000000000007E-2</v>
      </c>
      <c r="P349">
        <v>69086</v>
      </c>
      <c r="Q349">
        <v>1.71</v>
      </c>
      <c r="R349">
        <v>0.84</v>
      </c>
    </row>
    <row r="350" spans="1:18" x14ac:dyDescent="0.3">
      <c r="A350">
        <v>349</v>
      </c>
      <c r="B350">
        <v>1</v>
      </c>
      <c r="C350">
        <v>1</v>
      </c>
      <c r="D350">
        <v>1</v>
      </c>
      <c r="E350">
        <v>3</v>
      </c>
      <c r="F350">
        <v>10</v>
      </c>
      <c r="G350">
        <v>2</v>
      </c>
      <c r="H350">
        <v>15</v>
      </c>
      <c r="I350">
        <v>15</v>
      </c>
      <c r="J350">
        <v>1</v>
      </c>
      <c r="K350" t="s">
        <v>463</v>
      </c>
      <c r="L350">
        <v>2011</v>
      </c>
      <c r="M350" t="str">
        <f>IF(Fact_JobPosting[[#This Row],[ai_mentioned]]=1,"AI Jobs","Non AI Jobs")</f>
        <v>Non AI Jobs</v>
      </c>
      <c r="N350">
        <v>0</v>
      </c>
      <c r="O350">
        <v>0.04</v>
      </c>
      <c r="P350">
        <v>61248</v>
      </c>
      <c r="Q350">
        <v>-3.36</v>
      </c>
      <c r="R350">
        <v>0.74</v>
      </c>
    </row>
    <row r="351" spans="1:18" x14ac:dyDescent="0.3">
      <c r="A351">
        <v>350</v>
      </c>
      <c r="B351">
        <v>1</v>
      </c>
      <c r="C351">
        <v>1</v>
      </c>
      <c r="D351">
        <v>1</v>
      </c>
      <c r="E351">
        <v>1</v>
      </c>
      <c r="F351">
        <v>6</v>
      </c>
      <c r="G351">
        <v>1</v>
      </c>
      <c r="H351">
        <v>13</v>
      </c>
      <c r="I351">
        <v>37</v>
      </c>
      <c r="J351">
        <v>1</v>
      </c>
      <c r="K351" t="s">
        <v>464</v>
      </c>
      <c r="L351">
        <v>2011</v>
      </c>
      <c r="M351" t="str">
        <f>IF(Fact_JobPosting[[#This Row],[ai_mentioned]]=1,"AI Jobs","Non AI Jobs")</f>
        <v>Non AI Jobs</v>
      </c>
      <c r="N351">
        <v>0</v>
      </c>
      <c r="O351">
        <v>0.02</v>
      </c>
      <c r="P351">
        <v>32863</v>
      </c>
      <c r="Q351">
        <v>-1.38</v>
      </c>
      <c r="R351">
        <v>0.82</v>
      </c>
    </row>
    <row r="352" spans="1:18" x14ac:dyDescent="0.3">
      <c r="A352">
        <v>351</v>
      </c>
      <c r="B352">
        <v>1</v>
      </c>
      <c r="C352">
        <v>1</v>
      </c>
      <c r="D352">
        <v>1</v>
      </c>
      <c r="E352">
        <v>3</v>
      </c>
      <c r="F352">
        <v>8</v>
      </c>
      <c r="G352">
        <v>4</v>
      </c>
      <c r="H352">
        <v>10</v>
      </c>
      <c r="I352">
        <v>11</v>
      </c>
      <c r="J352">
        <v>1</v>
      </c>
      <c r="K352" t="s">
        <v>465</v>
      </c>
      <c r="L352">
        <v>2011</v>
      </c>
      <c r="M352" t="str">
        <f>IF(Fact_JobPosting[[#This Row],[ai_mentioned]]=1,"AI Jobs","Non AI Jobs")</f>
        <v>Non AI Jobs</v>
      </c>
      <c r="N352">
        <v>0</v>
      </c>
      <c r="O352">
        <v>0.15</v>
      </c>
      <c r="P352">
        <v>20310</v>
      </c>
      <c r="Q352">
        <v>4.83</v>
      </c>
      <c r="R352">
        <v>0.84</v>
      </c>
    </row>
    <row r="353" spans="1:18" x14ac:dyDescent="0.3">
      <c r="A353">
        <v>352</v>
      </c>
      <c r="B353">
        <v>2</v>
      </c>
      <c r="C353">
        <v>1</v>
      </c>
      <c r="D353">
        <v>1</v>
      </c>
      <c r="E353">
        <v>3</v>
      </c>
      <c r="F353">
        <v>9</v>
      </c>
      <c r="G353">
        <v>9</v>
      </c>
      <c r="H353">
        <v>2</v>
      </c>
      <c r="I353">
        <v>32</v>
      </c>
      <c r="J353">
        <v>1</v>
      </c>
      <c r="K353" t="s">
        <v>466</v>
      </c>
      <c r="L353">
        <v>2011</v>
      </c>
      <c r="M353" t="str">
        <f>IF(Fact_JobPosting[[#This Row],[ai_mentioned]]=1,"AI Jobs","Non AI Jobs")</f>
        <v>Non AI Jobs</v>
      </c>
      <c r="N353">
        <v>0</v>
      </c>
      <c r="O353">
        <v>0.12</v>
      </c>
      <c r="P353">
        <v>59251</v>
      </c>
      <c r="Q353">
        <v>-3.33</v>
      </c>
      <c r="R353">
        <v>0.62</v>
      </c>
    </row>
    <row r="354" spans="1:18" x14ac:dyDescent="0.3">
      <c r="A354">
        <v>353</v>
      </c>
      <c r="B354">
        <v>1</v>
      </c>
      <c r="C354">
        <v>1</v>
      </c>
      <c r="D354">
        <v>1</v>
      </c>
      <c r="E354">
        <v>2</v>
      </c>
      <c r="F354">
        <v>6</v>
      </c>
      <c r="G354">
        <v>5</v>
      </c>
      <c r="H354">
        <v>13</v>
      </c>
      <c r="I354">
        <v>4</v>
      </c>
      <c r="J354">
        <v>1</v>
      </c>
      <c r="K354" t="s">
        <v>467</v>
      </c>
      <c r="L354">
        <v>2011</v>
      </c>
      <c r="M354" t="str">
        <f>IF(Fact_JobPosting[[#This Row],[ai_mentioned]]=1,"AI Jobs","Non AI Jobs")</f>
        <v>Non AI Jobs</v>
      </c>
      <c r="N354">
        <v>0</v>
      </c>
      <c r="O354">
        <v>0.13</v>
      </c>
      <c r="P354">
        <v>31354</v>
      </c>
      <c r="Q354">
        <v>1.78</v>
      </c>
      <c r="R354">
        <v>0.77</v>
      </c>
    </row>
    <row r="355" spans="1:18" x14ac:dyDescent="0.3">
      <c r="A355">
        <v>354</v>
      </c>
      <c r="B355">
        <v>1</v>
      </c>
      <c r="C355">
        <v>1</v>
      </c>
      <c r="D355">
        <v>1</v>
      </c>
      <c r="E355">
        <v>2</v>
      </c>
      <c r="F355">
        <v>9</v>
      </c>
      <c r="G355">
        <v>2</v>
      </c>
      <c r="H355">
        <v>9</v>
      </c>
      <c r="I355">
        <v>39</v>
      </c>
      <c r="J355">
        <v>1</v>
      </c>
      <c r="K355" t="s">
        <v>468</v>
      </c>
      <c r="L355">
        <v>2011</v>
      </c>
      <c r="M355" t="str">
        <f>IF(Fact_JobPosting[[#This Row],[ai_mentioned]]=1,"AI Jobs","Non AI Jobs")</f>
        <v>Non AI Jobs</v>
      </c>
      <c r="N355">
        <v>0</v>
      </c>
      <c r="O355">
        <v>0.13</v>
      </c>
      <c r="P355">
        <v>33799</v>
      </c>
      <c r="Q355">
        <v>4.16</v>
      </c>
      <c r="R355">
        <v>0.81</v>
      </c>
    </row>
    <row r="356" spans="1:18" x14ac:dyDescent="0.3">
      <c r="A356">
        <v>355</v>
      </c>
      <c r="B356">
        <v>1</v>
      </c>
      <c r="C356">
        <v>1</v>
      </c>
      <c r="D356">
        <v>1</v>
      </c>
      <c r="E356">
        <v>6</v>
      </c>
      <c r="F356">
        <v>8</v>
      </c>
      <c r="G356">
        <v>1</v>
      </c>
      <c r="H356">
        <v>5</v>
      </c>
      <c r="I356">
        <v>43</v>
      </c>
      <c r="J356">
        <v>1</v>
      </c>
      <c r="K356" t="s">
        <v>469</v>
      </c>
      <c r="L356">
        <v>2011</v>
      </c>
      <c r="M356" t="str">
        <f>IF(Fact_JobPosting[[#This Row],[ai_mentioned]]=1,"AI Jobs","Non AI Jobs")</f>
        <v>Non AI Jobs</v>
      </c>
      <c r="N356">
        <v>0</v>
      </c>
      <c r="O356">
        <v>0.01</v>
      </c>
      <c r="P356">
        <v>64299</v>
      </c>
      <c r="Q356">
        <v>0.23</v>
      </c>
      <c r="R356">
        <v>0.8</v>
      </c>
    </row>
    <row r="357" spans="1:18" x14ac:dyDescent="0.3">
      <c r="A357">
        <v>356</v>
      </c>
      <c r="B357">
        <v>1</v>
      </c>
      <c r="C357">
        <v>1</v>
      </c>
      <c r="D357">
        <v>1</v>
      </c>
      <c r="E357">
        <v>2</v>
      </c>
      <c r="F357">
        <v>9</v>
      </c>
      <c r="G357">
        <v>6</v>
      </c>
      <c r="H357">
        <v>10</v>
      </c>
      <c r="I357">
        <v>27</v>
      </c>
      <c r="J357">
        <v>1</v>
      </c>
      <c r="K357" t="s">
        <v>470</v>
      </c>
      <c r="L357">
        <v>2011</v>
      </c>
      <c r="M357" t="str">
        <f>IF(Fact_JobPosting[[#This Row],[ai_mentioned]]=1,"AI Jobs","Non AI Jobs")</f>
        <v>Non AI Jobs</v>
      </c>
      <c r="N357">
        <v>0</v>
      </c>
      <c r="O357">
        <v>0.19</v>
      </c>
      <c r="P357">
        <v>64857</v>
      </c>
      <c r="Q357">
        <v>-3.81</v>
      </c>
      <c r="R357">
        <v>0.75</v>
      </c>
    </row>
    <row r="358" spans="1:18" x14ac:dyDescent="0.3">
      <c r="A358">
        <v>357</v>
      </c>
      <c r="B358">
        <v>2</v>
      </c>
      <c r="C358">
        <v>1</v>
      </c>
      <c r="D358">
        <v>1</v>
      </c>
      <c r="E358">
        <v>2</v>
      </c>
      <c r="F358">
        <v>3</v>
      </c>
      <c r="G358">
        <v>1</v>
      </c>
      <c r="H358">
        <v>8</v>
      </c>
      <c r="I358">
        <v>43</v>
      </c>
      <c r="J358">
        <v>1</v>
      </c>
      <c r="K358" t="s">
        <v>471</v>
      </c>
      <c r="L358">
        <v>2011</v>
      </c>
      <c r="M358" t="str">
        <f>IF(Fact_JobPosting[[#This Row],[ai_mentioned]]=1,"AI Jobs","Non AI Jobs")</f>
        <v>Non AI Jobs</v>
      </c>
      <c r="N358">
        <v>0</v>
      </c>
      <c r="O358">
        <v>0.13</v>
      </c>
      <c r="P358">
        <v>69995</v>
      </c>
      <c r="Q358">
        <v>-2.2200000000000002</v>
      </c>
      <c r="R358">
        <v>0.64</v>
      </c>
    </row>
    <row r="359" spans="1:18" x14ac:dyDescent="0.3">
      <c r="A359">
        <v>358</v>
      </c>
      <c r="B359">
        <v>1</v>
      </c>
      <c r="C359">
        <v>1</v>
      </c>
      <c r="D359">
        <v>1</v>
      </c>
      <c r="E359">
        <v>2</v>
      </c>
      <c r="F359">
        <v>4</v>
      </c>
      <c r="G359">
        <v>7</v>
      </c>
      <c r="H359">
        <v>12</v>
      </c>
      <c r="I359">
        <v>12</v>
      </c>
      <c r="J359">
        <v>1</v>
      </c>
      <c r="K359" t="s">
        <v>472</v>
      </c>
      <c r="L359">
        <v>2011</v>
      </c>
      <c r="M359" t="str">
        <f>IF(Fact_JobPosting[[#This Row],[ai_mentioned]]=1,"AI Jobs","Non AI Jobs")</f>
        <v>Non AI Jobs</v>
      </c>
      <c r="N359">
        <v>0</v>
      </c>
      <c r="O359">
        <v>0.09</v>
      </c>
      <c r="P359">
        <v>34470</v>
      </c>
      <c r="Q359">
        <v>-4.07</v>
      </c>
      <c r="R359">
        <v>0.82</v>
      </c>
    </row>
    <row r="360" spans="1:18" x14ac:dyDescent="0.3">
      <c r="A360">
        <v>359</v>
      </c>
      <c r="B360">
        <v>1</v>
      </c>
      <c r="C360">
        <v>1</v>
      </c>
      <c r="D360">
        <v>1</v>
      </c>
      <c r="E360">
        <v>6</v>
      </c>
      <c r="F360">
        <v>1</v>
      </c>
      <c r="G360">
        <v>1</v>
      </c>
      <c r="H360">
        <v>15</v>
      </c>
      <c r="I360">
        <v>31</v>
      </c>
      <c r="J360">
        <v>1</v>
      </c>
      <c r="K360" t="s">
        <v>473</v>
      </c>
      <c r="L360">
        <v>2011</v>
      </c>
      <c r="M360" t="str">
        <f>IF(Fact_JobPosting[[#This Row],[ai_mentioned]]=1,"AI Jobs","Non AI Jobs")</f>
        <v>Non AI Jobs</v>
      </c>
      <c r="N360">
        <v>0</v>
      </c>
      <c r="O360">
        <v>0.03</v>
      </c>
      <c r="P360">
        <v>47073</v>
      </c>
      <c r="Q360">
        <v>0.68</v>
      </c>
      <c r="R360">
        <v>0.9</v>
      </c>
    </row>
    <row r="361" spans="1:18" x14ac:dyDescent="0.3">
      <c r="A361">
        <v>360</v>
      </c>
      <c r="B361">
        <v>1</v>
      </c>
      <c r="C361">
        <v>1</v>
      </c>
      <c r="D361">
        <v>1</v>
      </c>
      <c r="E361">
        <v>4</v>
      </c>
      <c r="F361">
        <v>3</v>
      </c>
      <c r="G361">
        <v>7</v>
      </c>
      <c r="H361">
        <v>15</v>
      </c>
      <c r="I361">
        <v>29</v>
      </c>
      <c r="J361">
        <v>1</v>
      </c>
      <c r="K361" t="s">
        <v>474</v>
      </c>
      <c r="L361">
        <v>2011</v>
      </c>
      <c r="M361" t="str">
        <f>IF(Fact_JobPosting[[#This Row],[ai_mentioned]]=1,"AI Jobs","Non AI Jobs")</f>
        <v>Non AI Jobs</v>
      </c>
      <c r="N361">
        <v>0</v>
      </c>
      <c r="O361">
        <v>0.02</v>
      </c>
      <c r="P361">
        <v>33091</v>
      </c>
      <c r="Q361">
        <v>1.2</v>
      </c>
      <c r="R361">
        <v>0.81</v>
      </c>
    </row>
    <row r="362" spans="1:18" x14ac:dyDescent="0.3">
      <c r="A362">
        <v>361</v>
      </c>
      <c r="B362">
        <v>1</v>
      </c>
      <c r="C362">
        <v>1</v>
      </c>
      <c r="D362">
        <v>1</v>
      </c>
      <c r="E362">
        <v>5</v>
      </c>
      <c r="F362">
        <v>2</v>
      </c>
      <c r="G362">
        <v>4</v>
      </c>
      <c r="H362">
        <v>14</v>
      </c>
      <c r="I362">
        <v>38</v>
      </c>
      <c r="J362">
        <v>1</v>
      </c>
      <c r="K362" t="s">
        <v>475</v>
      </c>
      <c r="L362">
        <v>2011</v>
      </c>
      <c r="M362" t="str">
        <f>IF(Fact_JobPosting[[#This Row],[ai_mentioned]]=1,"AI Jobs","Non AI Jobs")</f>
        <v>Non AI Jobs</v>
      </c>
      <c r="N362">
        <v>0</v>
      </c>
      <c r="O362">
        <v>0.2</v>
      </c>
      <c r="P362">
        <v>59057</v>
      </c>
      <c r="Q362">
        <v>0.94</v>
      </c>
      <c r="R362">
        <v>0.85</v>
      </c>
    </row>
    <row r="363" spans="1:18" x14ac:dyDescent="0.3">
      <c r="A363">
        <v>362</v>
      </c>
      <c r="B363">
        <v>1</v>
      </c>
      <c r="C363">
        <v>1</v>
      </c>
      <c r="D363">
        <v>1</v>
      </c>
      <c r="E363">
        <v>4</v>
      </c>
      <c r="F363">
        <v>7</v>
      </c>
      <c r="G363">
        <v>8</v>
      </c>
      <c r="H363">
        <v>4</v>
      </c>
      <c r="I363">
        <v>40</v>
      </c>
      <c r="J363">
        <v>1</v>
      </c>
      <c r="K363" t="s">
        <v>476</v>
      </c>
      <c r="L363">
        <v>2011</v>
      </c>
      <c r="M363" t="str">
        <f>IF(Fact_JobPosting[[#This Row],[ai_mentioned]]=1,"AI Jobs","Non AI Jobs")</f>
        <v>Non AI Jobs</v>
      </c>
      <c r="N363">
        <v>0</v>
      </c>
      <c r="O363">
        <v>0.06</v>
      </c>
      <c r="P363">
        <v>34168</v>
      </c>
      <c r="Q363">
        <v>1.55</v>
      </c>
      <c r="R363">
        <v>0.82</v>
      </c>
    </row>
    <row r="364" spans="1:18" x14ac:dyDescent="0.3">
      <c r="A364">
        <v>363</v>
      </c>
      <c r="B364">
        <v>1</v>
      </c>
      <c r="C364">
        <v>1</v>
      </c>
      <c r="D364">
        <v>1</v>
      </c>
      <c r="E364">
        <v>3</v>
      </c>
      <c r="F364">
        <v>8</v>
      </c>
      <c r="G364">
        <v>6</v>
      </c>
      <c r="H364">
        <v>8</v>
      </c>
      <c r="I364">
        <v>23</v>
      </c>
      <c r="J364">
        <v>1</v>
      </c>
      <c r="K364" t="s">
        <v>477</v>
      </c>
      <c r="L364">
        <v>2011</v>
      </c>
      <c r="M364" t="str">
        <f>IF(Fact_JobPosting[[#This Row],[ai_mentioned]]=1,"AI Jobs","Non AI Jobs")</f>
        <v>Non AI Jobs</v>
      </c>
      <c r="N364">
        <v>0</v>
      </c>
      <c r="O364">
        <v>0</v>
      </c>
      <c r="P364">
        <v>51787</v>
      </c>
      <c r="Q364">
        <v>-3.6</v>
      </c>
      <c r="R364">
        <v>0.74</v>
      </c>
    </row>
    <row r="365" spans="1:18" x14ac:dyDescent="0.3">
      <c r="A365">
        <v>364</v>
      </c>
      <c r="B365">
        <v>1</v>
      </c>
      <c r="C365">
        <v>1</v>
      </c>
      <c r="D365">
        <v>1</v>
      </c>
      <c r="E365">
        <v>2</v>
      </c>
      <c r="F365">
        <v>3</v>
      </c>
      <c r="G365">
        <v>8</v>
      </c>
      <c r="H365">
        <v>15</v>
      </c>
      <c r="I365">
        <v>32</v>
      </c>
      <c r="J365">
        <v>1</v>
      </c>
      <c r="K365" t="s">
        <v>478</v>
      </c>
      <c r="L365">
        <v>2011</v>
      </c>
      <c r="M365" t="str">
        <f>IF(Fact_JobPosting[[#This Row],[ai_mentioned]]=1,"AI Jobs","Non AI Jobs")</f>
        <v>Non AI Jobs</v>
      </c>
      <c r="N365">
        <v>0</v>
      </c>
      <c r="O365">
        <v>0.11</v>
      </c>
      <c r="P365">
        <v>57036</v>
      </c>
      <c r="Q365">
        <v>4.4000000000000004</v>
      </c>
      <c r="R365">
        <v>0.84</v>
      </c>
    </row>
    <row r="366" spans="1:18" x14ac:dyDescent="0.3">
      <c r="A366">
        <v>365</v>
      </c>
      <c r="B366">
        <v>1</v>
      </c>
      <c r="C366">
        <v>1</v>
      </c>
      <c r="D366">
        <v>1</v>
      </c>
      <c r="E366">
        <v>1</v>
      </c>
      <c r="F366">
        <v>2</v>
      </c>
      <c r="G366">
        <v>7</v>
      </c>
      <c r="H366">
        <v>10</v>
      </c>
      <c r="I366">
        <v>21</v>
      </c>
      <c r="J366">
        <v>1</v>
      </c>
      <c r="K366" t="s">
        <v>479</v>
      </c>
      <c r="L366">
        <v>2011</v>
      </c>
      <c r="M366" t="str">
        <f>IF(Fact_JobPosting[[#This Row],[ai_mentioned]]=1,"AI Jobs","Non AI Jobs")</f>
        <v>Non AI Jobs</v>
      </c>
      <c r="N366">
        <v>0</v>
      </c>
      <c r="O366">
        <v>0.19</v>
      </c>
      <c r="P366">
        <v>57960</v>
      </c>
      <c r="Q366">
        <v>3.25</v>
      </c>
      <c r="R366">
        <v>0.86</v>
      </c>
    </row>
    <row r="367" spans="1:18" x14ac:dyDescent="0.3">
      <c r="A367">
        <v>366</v>
      </c>
      <c r="B367">
        <v>3</v>
      </c>
      <c r="C367">
        <v>2</v>
      </c>
      <c r="D367">
        <v>1</v>
      </c>
      <c r="E367">
        <v>6</v>
      </c>
      <c r="F367">
        <v>7</v>
      </c>
      <c r="G367">
        <v>3</v>
      </c>
      <c r="H367">
        <v>14</v>
      </c>
      <c r="I367">
        <v>10</v>
      </c>
      <c r="J367">
        <v>1</v>
      </c>
      <c r="K367" t="s">
        <v>480</v>
      </c>
      <c r="L367">
        <v>2011</v>
      </c>
      <c r="M367" t="str">
        <f>IF(Fact_JobPosting[[#This Row],[ai_mentioned]]=1,"AI Jobs","Non AI Jobs")</f>
        <v>AI Jobs</v>
      </c>
      <c r="N367">
        <v>1</v>
      </c>
      <c r="O367">
        <v>0.71</v>
      </c>
      <c r="P367">
        <v>88037</v>
      </c>
      <c r="Q367">
        <v>1.49</v>
      </c>
      <c r="R367">
        <v>0.37</v>
      </c>
    </row>
    <row r="368" spans="1:18" x14ac:dyDescent="0.3">
      <c r="A368">
        <v>367</v>
      </c>
      <c r="B368">
        <v>3</v>
      </c>
      <c r="C368">
        <v>3</v>
      </c>
      <c r="D368">
        <v>1</v>
      </c>
      <c r="E368">
        <v>5</v>
      </c>
      <c r="F368">
        <v>8</v>
      </c>
      <c r="G368">
        <v>4</v>
      </c>
      <c r="H368">
        <v>12</v>
      </c>
      <c r="I368">
        <v>19</v>
      </c>
      <c r="J368">
        <v>1</v>
      </c>
      <c r="K368" t="s">
        <v>481</v>
      </c>
      <c r="L368">
        <v>2011</v>
      </c>
      <c r="M368" t="str">
        <f>IF(Fact_JobPosting[[#This Row],[ai_mentioned]]=1,"AI Jobs","Non AI Jobs")</f>
        <v>AI Jobs</v>
      </c>
      <c r="N368">
        <v>1</v>
      </c>
      <c r="O368">
        <v>0.57999999999999996</v>
      </c>
      <c r="P368">
        <v>37938</v>
      </c>
      <c r="Q368">
        <v>4.32</v>
      </c>
      <c r="R368">
        <v>0.21</v>
      </c>
    </row>
    <row r="369" spans="1:18" x14ac:dyDescent="0.3">
      <c r="A369">
        <v>368</v>
      </c>
      <c r="B369">
        <v>1</v>
      </c>
      <c r="C369">
        <v>1</v>
      </c>
      <c r="D369">
        <v>1</v>
      </c>
      <c r="E369">
        <v>6</v>
      </c>
      <c r="F369">
        <v>3</v>
      </c>
      <c r="G369">
        <v>3</v>
      </c>
      <c r="H369">
        <v>1</v>
      </c>
      <c r="I369">
        <v>21</v>
      </c>
      <c r="J369">
        <v>1</v>
      </c>
      <c r="K369" t="s">
        <v>483</v>
      </c>
      <c r="L369">
        <v>2011</v>
      </c>
      <c r="M369" t="str">
        <f>IF(Fact_JobPosting[[#This Row],[ai_mentioned]]=1,"AI Jobs","Non AI Jobs")</f>
        <v>Non AI Jobs</v>
      </c>
      <c r="N369">
        <v>0</v>
      </c>
      <c r="O369">
        <v>0.09</v>
      </c>
      <c r="P369">
        <v>73910</v>
      </c>
      <c r="Q369">
        <v>-2.58</v>
      </c>
      <c r="R369">
        <v>0.78</v>
      </c>
    </row>
    <row r="370" spans="1:18" x14ac:dyDescent="0.3">
      <c r="A370">
        <v>369</v>
      </c>
      <c r="B370">
        <v>1</v>
      </c>
      <c r="C370">
        <v>1</v>
      </c>
      <c r="D370">
        <v>1</v>
      </c>
      <c r="E370">
        <v>1</v>
      </c>
      <c r="F370">
        <v>5</v>
      </c>
      <c r="G370">
        <v>5</v>
      </c>
      <c r="H370">
        <v>6</v>
      </c>
      <c r="I370">
        <v>39</v>
      </c>
      <c r="J370">
        <v>1</v>
      </c>
      <c r="K370" t="s">
        <v>484</v>
      </c>
      <c r="L370">
        <v>2011</v>
      </c>
      <c r="M370" t="str">
        <f>IF(Fact_JobPosting[[#This Row],[ai_mentioned]]=1,"AI Jobs","Non AI Jobs")</f>
        <v>Non AI Jobs</v>
      </c>
      <c r="N370">
        <v>0</v>
      </c>
      <c r="O370">
        <v>0.02</v>
      </c>
      <c r="P370">
        <v>32359</v>
      </c>
      <c r="Q370">
        <v>4.4000000000000004</v>
      </c>
      <c r="R370">
        <v>0.87</v>
      </c>
    </row>
    <row r="371" spans="1:18" x14ac:dyDescent="0.3">
      <c r="A371">
        <v>370</v>
      </c>
      <c r="B371">
        <v>1</v>
      </c>
      <c r="C371">
        <v>1</v>
      </c>
      <c r="D371">
        <v>1</v>
      </c>
      <c r="E371">
        <v>5</v>
      </c>
      <c r="F371">
        <v>1</v>
      </c>
      <c r="G371">
        <v>5</v>
      </c>
      <c r="H371">
        <v>9</v>
      </c>
      <c r="I371">
        <v>21</v>
      </c>
      <c r="J371">
        <v>1</v>
      </c>
      <c r="K371" t="s">
        <v>485</v>
      </c>
      <c r="L371">
        <v>2011</v>
      </c>
      <c r="M371" t="str">
        <f>IF(Fact_JobPosting[[#This Row],[ai_mentioned]]=1,"AI Jobs","Non AI Jobs")</f>
        <v>Non AI Jobs</v>
      </c>
      <c r="N371">
        <v>0</v>
      </c>
      <c r="O371">
        <v>0.13</v>
      </c>
      <c r="P371">
        <v>70884</v>
      </c>
      <c r="Q371">
        <v>-4.9400000000000004</v>
      </c>
      <c r="R371">
        <v>0.85</v>
      </c>
    </row>
    <row r="372" spans="1:18" x14ac:dyDescent="0.3">
      <c r="A372">
        <v>371</v>
      </c>
      <c r="B372">
        <v>1</v>
      </c>
      <c r="C372">
        <v>1</v>
      </c>
      <c r="D372">
        <v>1</v>
      </c>
      <c r="E372">
        <v>5</v>
      </c>
      <c r="F372">
        <v>5</v>
      </c>
      <c r="G372">
        <v>5</v>
      </c>
      <c r="H372">
        <v>8</v>
      </c>
      <c r="I372">
        <v>13</v>
      </c>
      <c r="J372">
        <v>1</v>
      </c>
      <c r="K372" t="s">
        <v>486</v>
      </c>
      <c r="L372">
        <v>2011</v>
      </c>
      <c r="M372" t="str">
        <f>IF(Fact_JobPosting[[#This Row],[ai_mentioned]]=1,"AI Jobs","Non AI Jobs")</f>
        <v>Non AI Jobs</v>
      </c>
      <c r="N372">
        <v>0</v>
      </c>
      <c r="O372">
        <v>0.05</v>
      </c>
      <c r="P372">
        <v>58385</v>
      </c>
      <c r="Q372">
        <v>1.1399999999999999</v>
      </c>
      <c r="R372">
        <v>0.74</v>
      </c>
    </row>
    <row r="373" spans="1:18" x14ac:dyDescent="0.3">
      <c r="A373">
        <v>372</v>
      </c>
      <c r="B373">
        <v>1</v>
      </c>
      <c r="C373">
        <v>1</v>
      </c>
      <c r="D373">
        <v>1</v>
      </c>
      <c r="E373">
        <v>5</v>
      </c>
      <c r="F373">
        <v>9</v>
      </c>
      <c r="G373">
        <v>2</v>
      </c>
      <c r="H373">
        <v>11</v>
      </c>
      <c r="I373">
        <v>37</v>
      </c>
      <c r="J373">
        <v>1</v>
      </c>
      <c r="K373" t="s">
        <v>487</v>
      </c>
      <c r="L373">
        <v>2011</v>
      </c>
      <c r="M373" t="str">
        <f>IF(Fact_JobPosting[[#This Row],[ai_mentioned]]=1,"AI Jobs","Non AI Jobs")</f>
        <v>Non AI Jobs</v>
      </c>
      <c r="N373">
        <v>0</v>
      </c>
      <c r="O373">
        <v>0.13</v>
      </c>
      <c r="P373">
        <v>32783</v>
      </c>
      <c r="Q373">
        <v>-2.83</v>
      </c>
      <c r="R373">
        <v>0.72</v>
      </c>
    </row>
    <row r="374" spans="1:18" x14ac:dyDescent="0.3">
      <c r="A374">
        <v>373</v>
      </c>
      <c r="B374">
        <v>2</v>
      </c>
      <c r="C374">
        <v>1</v>
      </c>
      <c r="D374">
        <v>1</v>
      </c>
      <c r="E374">
        <v>4</v>
      </c>
      <c r="F374">
        <v>5</v>
      </c>
      <c r="G374">
        <v>2</v>
      </c>
      <c r="H374">
        <v>5</v>
      </c>
      <c r="I374">
        <v>13</v>
      </c>
      <c r="J374">
        <v>1</v>
      </c>
      <c r="K374" t="s">
        <v>488</v>
      </c>
      <c r="L374">
        <v>2011</v>
      </c>
      <c r="M374" t="str">
        <f>IF(Fact_JobPosting[[#This Row],[ai_mentioned]]=1,"AI Jobs","Non AI Jobs")</f>
        <v>Non AI Jobs</v>
      </c>
      <c r="N374">
        <v>0</v>
      </c>
      <c r="O374">
        <v>0.04</v>
      </c>
      <c r="P374">
        <v>54790</v>
      </c>
      <c r="Q374">
        <v>3.85</v>
      </c>
      <c r="R374">
        <v>0.63</v>
      </c>
    </row>
    <row r="375" spans="1:18" x14ac:dyDescent="0.3">
      <c r="A375">
        <v>374</v>
      </c>
      <c r="B375">
        <v>1</v>
      </c>
      <c r="C375">
        <v>1</v>
      </c>
      <c r="D375">
        <v>1</v>
      </c>
      <c r="E375">
        <v>1</v>
      </c>
      <c r="F375">
        <v>7</v>
      </c>
      <c r="G375">
        <v>1</v>
      </c>
      <c r="H375">
        <v>14</v>
      </c>
      <c r="I375">
        <v>10</v>
      </c>
      <c r="J375">
        <v>1</v>
      </c>
      <c r="K375" t="s">
        <v>489</v>
      </c>
      <c r="L375">
        <v>2011</v>
      </c>
      <c r="M375" t="str">
        <f>IF(Fact_JobPosting[[#This Row],[ai_mentioned]]=1,"AI Jobs","Non AI Jobs")</f>
        <v>Non AI Jobs</v>
      </c>
      <c r="N375">
        <v>0</v>
      </c>
      <c r="O375">
        <v>0.12</v>
      </c>
      <c r="P375">
        <v>62687</v>
      </c>
      <c r="Q375">
        <v>-2.11</v>
      </c>
      <c r="R375">
        <v>0.77</v>
      </c>
    </row>
    <row r="376" spans="1:18" x14ac:dyDescent="0.3">
      <c r="A376">
        <v>375</v>
      </c>
      <c r="B376">
        <v>1</v>
      </c>
      <c r="C376">
        <v>1</v>
      </c>
      <c r="D376">
        <v>1</v>
      </c>
      <c r="E376">
        <v>2</v>
      </c>
      <c r="F376">
        <v>3</v>
      </c>
      <c r="G376">
        <v>4</v>
      </c>
      <c r="H376">
        <v>16</v>
      </c>
      <c r="I376">
        <v>36</v>
      </c>
      <c r="J376">
        <v>1</v>
      </c>
      <c r="K376" t="s">
        <v>490</v>
      </c>
      <c r="L376">
        <v>2011</v>
      </c>
      <c r="M376" t="str">
        <f>IF(Fact_JobPosting[[#This Row],[ai_mentioned]]=1,"AI Jobs","Non AI Jobs")</f>
        <v>Non AI Jobs</v>
      </c>
      <c r="N376">
        <v>0</v>
      </c>
      <c r="O376">
        <v>0.09</v>
      </c>
      <c r="P376">
        <v>65934</v>
      </c>
      <c r="Q376">
        <v>1.62</v>
      </c>
      <c r="R376">
        <v>0.88</v>
      </c>
    </row>
    <row r="377" spans="1:18" x14ac:dyDescent="0.3">
      <c r="A377">
        <v>376</v>
      </c>
      <c r="B377">
        <v>1</v>
      </c>
      <c r="C377">
        <v>1</v>
      </c>
      <c r="D377">
        <v>1</v>
      </c>
      <c r="E377">
        <v>4</v>
      </c>
      <c r="F377">
        <v>9</v>
      </c>
      <c r="G377">
        <v>4</v>
      </c>
      <c r="H377">
        <v>4</v>
      </c>
      <c r="I377">
        <v>23</v>
      </c>
      <c r="J377">
        <v>1</v>
      </c>
      <c r="K377" t="s">
        <v>491</v>
      </c>
      <c r="L377">
        <v>2011</v>
      </c>
      <c r="M377" t="str">
        <f>IF(Fact_JobPosting[[#This Row],[ai_mentioned]]=1,"AI Jobs","Non AI Jobs")</f>
        <v>Non AI Jobs</v>
      </c>
      <c r="N377">
        <v>0</v>
      </c>
      <c r="O377">
        <v>0.14000000000000001</v>
      </c>
      <c r="P377">
        <v>54273</v>
      </c>
      <c r="Q377">
        <v>-4.41</v>
      </c>
      <c r="R377">
        <v>0.81</v>
      </c>
    </row>
    <row r="378" spans="1:18" x14ac:dyDescent="0.3">
      <c r="A378">
        <v>377</v>
      </c>
      <c r="B378">
        <v>2</v>
      </c>
      <c r="C378">
        <v>1</v>
      </c>
      <c r="D378">
        <v>1</v>
      </c>
      <c r="E378">
        <v>1</v>
      </c>
      <c r="F378">
        <v>5</v>
      </c>
      <c r="G378">
        <v>3</v>
      </c>
      <c r="H378">
        <v>7</v>
      </c>
      <c r="I378">
        <v>16</v>
      </c>
      <c r="J378">
        <v>1</v>
      </c>
      <c r="K378" t="s">
        <v>492</v>
      </c>
      <c r="L378">
        <v>2011</v>
      </c>
      <c r="M378" t="str">
        <f>IF(Fact_JobPosting[[#This Row],[ai_mentioned]]=1,"AI Jobs","Non AI Jobs")</f>
        <v>Non AI Jobs</v>
      </c>
      <c r="N378">
        <v>0</v>
      </c>
      <c r="O378">
        <v>7.0000000000000007E-2</v>
      </c>
      <c r="P378">
        <v>53851</v>
      </c>
      <c r="Q378">
        <v>-1.61</v>
      </c>
      <c r="R378">
        <v>0.64</v>
      </c>
    </row>
    <row r="379" spans="1:18" x14ac:dyDescent="0.3">
      <c r="A379">
        <v>378</v>
      </c>
      <c r="B379">
        <v>2</v>
      </c>
      <c r="C379">
        <v>1</v>
      </c>
      <c r="D379">
        <v>1</v>
      </c>
      <c r="E379">
        <v>5</v>
      </c>
      <c r="F379">
        <v>6</v>
      </c>
      <c r="G379">
        <v>1</v>
      </c>
      <c r="H379">
        <v>8</v>
      </c>
      <c r="I379">
        <v>9</v>
      </c>
      <c r="J379">
        <v>1</v>
      </c>
      <c r="K379" t="s">
        <v>493</v>
      </c>
      <c r="L379">
        <v>2011</v>
      </c>
      <c r="M379" t="str">
        <f>IF(Fact_JobPosting[[#This Row],[ai_mentioned]]=1,"AI Jobs","Non AI Jobs")</f>
        <v>Non AI Jobs</v>
      </c>
      <c r="N379">
        <v>0</v>
      </c>
      <c r="O379">
        <v>0.06</v>
      </c>
      <c r="P379">
        <v>53318</v>
      </c>
      <c r="Q379">
        <v>1.29</v>
      </c>
      <c r="R379">
        <v>0.69</v>
      </c>
    </row>
    <row r="380" spans="1:18" x14ac:dyDescent="0.3">
      <c r="A380">
        <v>379</v>
      </c>
      <c r="B380">
        <v>1</v>
      </c>
      <c r="C380">
        <v>1</v>
      </c>
      <c r="D380">
        <v>1</v>
      </c>
      <c r="E380">
        <v>2</v>
      </c>
      <c r="F380">
        <v>10</v>
      </c>
      <c r="G380">
        <v>5</v>
      </c>
      <c r="H380">
        <v>2</v>
      </c>
      <c r="I380">
        <v>39</v>
      </c>
      <c r="J380">
        <v>1</v>
      </c>
      <c r="K380" t="s">
        <v>494</v>
      </c>
      <c r="L380">
        <v>2011</v>
      </c>
      <c r="M380" t="str">
        <f>IF(Fact_JobPosting[[#This Row],[ai_mentioned]]=1,"AI Jobs","Non AI Jobs")</f>
        <v>Non AI Jobs</v>
      </c>
      <c r="N380">
        <v>0</v>
      </c>
      <c r="O380">
        <v>0.17</v>
      </c>
      <c r="P380">
        <v>34403</v>
      </c>
      <c r="Q380">
        <v>-2.13</v>
      </c>
      <c r="R380">
        <v>0.81</v>
      </c>
    </row>
    <row r="381" spans="1:18" x14ac:dyDescent="0.3">
      <c r="A381">
        <v>380</v>
      </c>
      <c r="B381">
        <v>2</v>
      </c>
      <c r="C381">
        <v>1</v>
      </c>
      <c r="D381">
        <v>1</v>
      </c>
      <c r="E381">
        <v>4</v>
      </c>
      <c r="F381">
        <v>6</v>
      </c>
      <c r="G381">
        <v>4</v>
      </c>
      <c r="H381">
        <v>13</v>
      </c>
      <c r="I381">
        <v>12</v>
      </c>
      <c r="J381">
        <v>1</v>
      </c>
      <c r="K381" t="s">
        <v>495</v>
      </c>
      <c r="L381">
        <v>2011</v>
      </c>
      <c r="M381" t="str">
        <f>IF(Fact_JobPosting[[#This Row],[ai_mentioned]]=1,"AI Jobs","Non AI Jobs")</f>
        <v>Non AI Jobs</v>
      </c>
      <c r="N381">
        <v>0</v>
      </c>
      <c r="O381">
        <v>0.02</v>
      </c>
      <c r="P381">
        <v>30203</v>
      </c>
      <c r="Q381">
        <v>-0.22</v>
      </c>
      <c r="R381">
        <v>0.69</v>
      </c>
    </row>
    <row r="382" spans="1:18" x14ac:dyDescent="0.3">
      <c r="A382">
        <v>381</v>
      </c>
      <c r="B382">
        <v>1</v>
      </c>
      <c r="C382">
        <v>1</v>
      </c>
      <c r="D382">
        <v>1</v>
      </c>
      <c r="E382">
        <v>5</v>
      </c>
      <c r="F382">
        <v>3</v>
      </c>
      <c r="G382">
        <v>9</v>
      </c>
      <c r="H382">
        <v>1</v>
      </c>
      <c r="I382">
        <v>3</v>
      </c>
      <c r="J382">
        <v>1</v>
      </c>
      <c r="K382" t="s">
        <v>496</v>
      </c>
      <c r="L382">
        <v>2011</v>
      </c>
      <c r="M382" t="str">
        <f>IF(Fact_JobPosting[[#This Row],[ai_mentioned]]=1,"AI Jobs","Non AI Jobs")</f>
        <v>Non AI Jobs</v>
      </c>
      <c r="N382">
        <v>0</v>
      </c>
      <c r="O382">
        <v>0.2</v>
      </c>
      <c r="P382">
        <v>23545</v>
      </c>
      <c r="Q382">
        <v>3.42</v>
      </c>
      <c r="R382">
        <v>0.73</v>
      </c>
    </row>
    <row r="383" spans="1:18" x14ac:dyDescent="0.3">
      <c r="A383">
        <v>382</v>
      </c>
      <c r="B383">
        <v>1</v>
      </c>
      <c r="C383">
        <v>1</v>
      </c>
      <c r="D383">
        <v>1</v>
      </c>
      <c r="E383">
        <v>5</v>
      </c>
      <c r="F383">
        <v>5</v>
      </c>
      <c r="G383">
        <v>2</v>
      </c>
      <c r="H383">
        <v>13</v>
      </c>
      <c r="I383">
        <v>21</v>
      </c>
      <c r="J383">
        <v>1</v>
      </c>
      <c r="K383" t="s">
        <v>497</v>
      </c>
      <c r="L383">
        <v>2011</v>
      </c>
      <c r="M383" t="str">
        <f>IF(Fact_JobPosting[[#This Row],[ai_mentioned]]=1,"AI Jobs","Non AI Jobs")</f>
        <v>Non AI Jobs</v>
      </c>
      <c r="N383">
        <v>0</v>
      </c>
      <c r="O383">
        <v>0.09</v>
      </c>
      <c r="P383">
        <v>70716</v>
      </c>
      <c r="Q383">
        <v>-2.85</v>
      </c>
      <c r="R383">
        <v>0.74</v>
      </c>
    </row>
    <row r="384" spans="1:18" x14ac:dyDescent="0.3">
      <c r="A384">
        <v>383</v>
      </c>
      <c r="B384">
        <v>1</v>
      </c>
      <c r="C384">
        <v>1</v>
      </c>
      <c r="D384">
        <v>1</v>
      </c>
      <c r="E384">
        <v>5</v>
      </c>
      <c r="F384">
        <v>6</v>
      </c>
      <c r="G384">
        <v>1</v>
      </c>
      <c r="H384">
        <v>3</v>
      </c>
      <c r="I384">
        <v>6</v>
      </c>
      <c r="J384">
        <v>1</v>
      </c>
      <c r="K384" t="s">
        <v>498</v>
      </c>
      <c r="L384">
        <v>2011</v>
      </c>
      <c r="M384" t="str">
        <f>IF(Fact_JobPosting[[#This Row],[ai_mentioned]]=1,"AI Jobs","Non AI Jobs")</f>
        <v>Non AI Jobs</v>
      </c>
      <c r="N384">
        <v>0</v>
      </c>
      <c r="O384">
        <v>0.13</v>
      </c>
      <c r="P384">
        <v>68203</v>
      </c>
      <c r="Q384">
        <v>1.36</v>
      </c>
      <c r="R384">
        <v>0.85</v>
      </c>
    </row>
    <row r="385" spans="1:18" x14ac:dyDescent="0.3">
      <c r="A385">
        <v>384</v>
      </c>
      <c r="B385">
        <v>1</v>
      </c>
      <c r="C385">
        <v>1</v>
      </c>
      <c r="D385">
        <v>1</v>
      </c>
      <c r="E385">
        <v>1</v>
      </c>
      <c r="F385">
        <v>2</v>
      </c>
      <c r="G385">
        <v>1</v>
      </c>
      <c r="H385">
        <v>9</v>
      </c>
      <c r="I385">
        <v>1</v>
      </c>
      <c r="J385">
        <v>1</v>
      </c>
      <c r="K385" t="s">
        <v>499</v>
      </c>
      <c r="L385">
        <v>2011</v>
      </c>
      <c r="M385" t="str">
        <f>IF(Fact_JobPosting[[#This Row],[ai_mentioned]]=1,"AI Jobs","Non AI Jobs")</f>
        <v>Non AI Jobs</v>
      </c>
      <c r="N385">
        <v>0</v>
      </c>
      <c r="O385">
        <v>0.08</v>
      </c>
      <c r="P385">
        <v>28708</v>
      </c>
      <c r="Q385">
        <v>1.52</v>
      </c>
      <c r="R385">
        <v>0.76</v>
      </c>
    </row>
    <row r="386" spans="1:18" x14ac:dyDescent="0.3">
      <c r="A386">
        <v>385</v>
      </c>
      <c r="B386">
        <v>1</v>
      </c>
      <c r="C386">
        <v>1</v>
      </c>
      <c r="D386">
        <v>1</v>
      </c>
      <c r="E386">
        <v>3</v>
      </c>
      <c r="F386">
        <v>1</v>
      </c>
      <c r="G386">
        <v>3</v>
      </c>
      <c r="H386">
        <v>11</v>
      </c>
      <c r="I386">
        <v>12</v>
      </c>
      <c r="J386">
        <v>1</v>
      </c>
      <c r="K386" t="s">
        <v>500</v>
      </c>
      <c r="L386">
        <v>2011</v>
      </c>
      <c r="M386" t="str">
        <f>IF(Fact_JobPosting[[#This Row],[ai_mentioned]]=1,"AI Jobs","Non AI Jobs")</f>
        <v>Non AI Jobs</v>
      </c>
      <c r="N386">
        <v>0</v>
      </c>
      <c r="O386">
        <v>0.1</v>
      </c>
      <c r="P386">
        <v>34942</v>
      </c>
      <c r="Q386">
        <v>4.9400000000000004</v>
      </c>
      <c r="R386">
        <v>0.78</v>
      </c>
    </row>
    <row r="387" spans="1:18" x14ac:dyDescent="0.3">
      <c r="A387">
        <v>386</v>
      </c>
      <c r="B387">
        <v>3</v>
      </c>
      <c r="C387">
        <v>2</v>
      </c>
      <c r="D387">
        <v>1</v>
      </c>
      <c r="E387">
        <v>5</v>
      </c>
      <c r="F387">
        <v>6</v>
      </c>
      <c r="G387">
        <v>3</v>
      </c>
      <c r="H387">
        <v>4</v>
      </c>
      <c r="I387">
        <v>10</v>
      </c>
      <c r="J387">
        <v>1</v>
      </c>
      <c r="K387" t="s">
        <v>501</v>
      </c>
      <c r="L387">
        <v>2011</v>
      </c>
      <c r="M387" t="str">
        <f>IF(Fact_JobPosting[[#This Row],[ai_mentioned]]=1,"AI Jobs","Non AI Jobs")</f>
        <v>AI Jobs</v>
      </c>
      <c r="N387">
        <v>1</v>
      </c>
      <c r="O387">
        <v>0.94</v>
      </c>
      <c r="P387">
        <v>107469</v>
      </c>
      <c r="Q387">
        <v>0.99</v>
      </c>
      <c r="R387">
        <v>0.28000000000000003</v>
      </c>
    </row>
    <row r="388" spans="1:18" x14ac:dyDescent="0.3">
      <c r="A388">
        <v>387</v>
      </c>
      <c r="B388">
        <v>3</v>
      </c>
      <c r="C388">
        <v>3</v>
      </c>
      <c r="D388">
        <v>1</v>
      </c>
      <c r="E388">
        <v>4</v>
      </c>
      <c r="F388">
        <v>10</v>
      </c>
      <c r="G388">
        <v>6</v>
      </c>
      <c r="H388">
        <v>2</v>
      </c>
      <c r="I388">
        <v>29</v>
      </c>
      <c r="J388">
        <v>1</v>
      </c>
      <c r="K388" t="s">
        <v>502</v>
      </c>
      <c r="L388">
        <v>2011</v>
      </c>
      <c r="M388" t="str">
        <f>IF(Fact_JobPosting[[#This Row],[ai_mentioned]]=1,"AI Jobs","Non AI Jobs")</f>
        <v>AI Jobs</v>
      </c>
      <c r="N388">
        <v>1</v>
      </c>
      <c r="O388">
        <v>0.57999999999999996</v>
      </c>
      <c r="P388">
        <v>56539</v>
      </c>
      <c r="Q388">
        <v>2.3199999999999998</v>
      </c>
      <c r="R388">
        <v>0.31</v>
      </c>
    </row>
    <row r="389" spans="1:18" x14ac:dyDescent="0.3">
      <c r="A389">
        <v>388</v>
      </c>
      <c r="B389">
        <v>2</v>
      </c>
      <c r="C389">
        <v>1</v>
      </c>
      <c r="D389">
        <v>1</v>
      </c>
      <c r="E389">
        <v>1</v>
      </c>
      <c r="F389">
        <v>5</v>
      </c>
      <c r="G389">
        <v>7</v>
      </c>
      <c r="H389">
        <v>7</v>
      </c>
      <c r="I389">
        <v>23</v>
      </c>
      <c r="J389">
        <v>1</v>
      </c>
      <c r="K389" t="s">
        <v>503</v>
      </c>
      <c r="L389">
        <v>2011</v>
      </c>
      <c r="M389" t="str">
        <f>IF(Fact_JobPosting[[#This Row],[ai_mentioned]]=1,"AI Jobs","Non AI Jobs")</f>
        <v>Non AI Jobs</v>
      </c>
      <c r="N389">
        <v>0</v>
      </c>
      <c r="O389">
        <v>0.11</v>
      </c>
      <c r="P389">
        <v>45392</v>
      </c>
      <c r="Q389">
        <v>-4.24</v>
      </c>
      <c r="R389">
        <v>0.62</v>
      </c>
    </row>
    <row r="390" spans="1:18" x14ac:dyDescent="0.3">
      <c r="A390">
        <v>389</v>
      </c>
      <c r="B390">
        <v>1</v>
      </c>
      <c r="C390">
        <v>1</v>
      </c>
      <c r="D390">
        <v>1</v>
      </c>
      <c r="E390">
        <v>2</v>
      </c>
      <c r="F390">
        <v>9</v>
      </c>
      <c r="G390">
        <v>5</v>
      </c>
      <c r="H390">
        <v>2</v>
      </c>
      <c r="I390">
        <v>13</v>
      </c>
      <c r="J390">
        <v>1</v>
      </c>
      <c r="K390" t="s">
        <v>504</v>
      </c>
      <c r="L390">
        <v>2011</v>
      </c>
      <c r="M390" t="str">
        <f>IF(Fact_JobPosting[[#This Row],[ai_mentioned]]=1,"AI Jobs","Non AI Jobs")</f>
        <v>Non AI Jobs</v>
      </c>
      <c r="N390">
        <v>0</v>
      </c>
      <c r="O390">
        <v>0.11</v>
      </c>
      <c r="P390">
        <v>63001</v>
      </c>
      <c r="Q390">
        <v>-3.58</v>
      </c>
      <c r="R390">
        <v>0.79</v>
      </c>
    </row>
    <row r="391" spans="1:18" x14ac:dyDescent="0.3">
      <c r="A391">
        <v>390</v>
      </c>
      <c r="B391">
        <v>2</v>
      </c>
      <c r="C391">
        <v>1</v>
      </c>
      <c r="D391">
        <v>1</v>
      </c>
      <c r="E391">
        <v>3</v>
      </c>
      <c r="F391">
        <v>5</v>
      </c>
      <c r="G391">
        <v>6</v>
      </c>
      <c r="H391">
        <v>12</v>
      </c>
      <c r="I391">
        <v>18</v>
      </c>
      <c r="J391">
        <v>1</v>
      </c>
      <c r="K391" t="s">
        <v>505</v>
      </c>
      <c r="L391">
        <v>2011</v>
      </c>
      <c r="M391" t="str">
        <f>IF(Fact_JobPosting[[#This Row],[ai_mentioned]]=1,"AI Jobs","Non AI Jobs")</f>
        <v>Non AI Jobs</v>
      </c>
      <c r="N391">
        <v>0</v>
      </c>
      <c r="O391">
        <v>7.0000000000000007E-2</v>
      </c>
      <c r="P391">
        <v>54411</v>
      </c>
      <c r="Q391">
        <v>2.0499999999999998</v>
      </c>
      <c r="R391">
        <v>0.69</v>
      </c>
    </row>
    <row r="392" spans="1:18" x14ac:dyDescent="0.3">
      <c r="A392">
        <v>391</v>
      </c>
      <c r="B392">
        <v>1</v>
      </c>
      <c r="C392">
        <v>1</v>
      </c>
      <c r="D392">
        <v>1</v>
      </c>
      <c r="E392">
        <v>1</v>
      </c>
      <c r="F392">
        <v>1</v>
      </c>
      <c r="G392">
        <v>9</v>
      </c>
      <c r="H392">
        <v>3</v>
      </c>
      <c r="I392">
        <v>25</v>
      </c>
      <c r="J392">
        <v>1</v>
      </c>
      <c r="K392" t="s">
        <v>506</v>
      </c>
      <c r="L392">
        <v>2011</v>
      </c>
      <c r="M392" t="str">
        <f>IF(Fact_JobPosting[[#This Row],[ai_mentioned]]=1,"AI Jobs","Non AI Jobs")</f>
        <v>Non AI Jobs</v>
      </c>
      <c r="N392">
        <v>0</v>
      </c>
      <c r="O392">
        <v>0.04</v>
      </c>
      <c r="P392">
        <v>72147</v>
      </c>
      <c r="Q392">
        <v>3.74</v>
      </c>
      <c r="R392">
        <v>0.89</v>
      </c>
    </row>
    <row r="393" spans="1:18" x14ac:dyDescent="0.3">
      <c r="A393">
        <v>392</v>
      </c>
      <c r="B393">
        <v>1</v>
      </c>
      <c r="C393">
        <v>1</v>
      </c>
      <c r="D393">
        <v>1</v>
      </c>
      <c r="E393">
        <v>2</v>
      </c>
      <c r="F393">
        <v>5</v>
      </c>
      <c r="G393">
        <v>8</v>
      </c>
      <c r="H393">
        <v>2</v>
      </c>
      <c r="I393">
        <v>41</v>
      </c>
      <c r="J393">
        <v>1</v>
      </c>
      <c r="K393" t="s">
        <v>507</v>
      </c>
      <c r="L393">
        <v>2011</v>
      </c>
      <c r="M393" t="str">
        <f>IF(Fact_JobPosting[[#This Row],[ai_mentioned]]=1,"AI Jobs","Non AI Jobs")</f>
        <v>Non AI Jobs</v>
      </c>
      <c r="N393">
        <v>0</v>
      </c>
      <c r="O393">
        <v>0.09</v>
      </c>
      <c r="P393">
        <v>54126</v>
      </c>
      <c r="Q393">
        <v>1.25</v>
      </c>
      <c r="R393">
        <v>0.86</v>
      </c>
    </row>
    <row r="394" spans="1:18" x14ac:dyDescent="0.3">
      <c r="A394">
        <v>393</v>
      </c>
      <c r="B394">
        <v>1</v>
      </c>
      <c r="C394">
        <v>1</v>
      </c>
      <c r="D394">
        <v>1</v>
      </c>
      <c r="E394">
        <v>1</v>
      </c>
      <c r="F394">
        <v>4</v>
      </c>
      <c r="G394">
        <v>5</v>
      </c>
      <c r="H394">
        <v>15</v>
      </c>
      <c r="I394">
        <v>33</v>
      </c>
      <c r="J394">
        <v>1</v>
      </c>
      <c r="K394" t="s">
        <v>508</v>
      </c>
      <c r="L394">
        <v>2011</v>
      </c>
      <c r="M394" t="str">
        <f>IF(Fact_JobPosting[[#This Row],[ai_mentioned]]=1,"AI Jobs","Non AI Jobs")</f>
        <v>Non AI Jobs</v>
      </c>
      <c r="N394">
        <v>0</v>
      </c>
      <c r="O394">
        <v>0.15</v>
      </c>
      <c r="P394">
        <v>70012</v>
      </c>
      <c r="Q394">
        <v>-2.2599999999999998</v>
      </c>
      <c r="R394">
        <v>0.78</v>
      </c>
    </row>
    <row r="395" spans="1:18" x14ac:dyDescent="0.3">
      <c r="A395">
        <v>394</v>
      </c>
      <c r="B395">
        <v>1</v>
      </c>
      <c r="C395">
        <v>1</v>
      </c>
      <c r="D395">
        <v>1</v>
      </c>
      <c r="E395">
        <v>1</v>
      </c>
      <c r="F395">
        <v>6</v>
      </c>
      <c r="G395">
        <v>9</v>
      </c>
      <c r="H395">
        <v>12</v>
      </c>
      <c r="I395">
        <v>26</v>
      </c>
      <c r="J395">
        <v>1</v>
      </c>
      <c r="K395" t="s">
        <v>509</v>
      </c>
      <c r="L395">
        <v>2011</v>
      </c>
      <c r="M395" t="str">
        <f>IF(Fact_JobPosting[[#This Row],[ai_mentioned]]=1,"AI Jobs","Non AI Jobs")</f>
        <v>Non AI Jobs</v>
      </c>
      <c r="N395">
        <v>0</v>
      </c>
      <c r="O395">
        <v>7.0000000000000007E-2</v>
      </c>
      <c r="P395">
        <v>20811</v>
      </c>
      <c r="Q395">
        <v>0.7</v>
      </c>
      <c r="R395">
        <v>0.76</v>
      </c>
    </row>
    <row r="396" spans="1:18" x14ac:dyDescent="0.3">
      <c r="A396">
        <v>395</v>
      </c>
      <c r="B396">
        <v>2</v>
      </c>
      <c r="C396">
        <v>1</v>
      </c>
      <c r="D396">
        <v>1</v>
      </c>
      <c r="E396">
        <v>4</v>
      </c>
      <c r="F396">
        <v>4</v>
      </c>
      <c r="G396">
        <v>1</v>
      </c>
      <c r="H396">
        <v>8</v>
      </c>
      <c r="I396">
        <v>10</v>
      </c>
      <c r="J396">
        <v>1</v>
      </c>
      <c r="K396" t="s">
        <v>510</v>
      </c>
      <c r="L396">
        <v>2011</v>
      </c>
      <c r="M396" t="str">
        <f>IF(Fact_JobPosting[[#This Row],[ai_mentioned]]=1,"AI Jobs","Non AI Jobs")</f>
        <v>Non AI Jobs</v>
      </c>
      <c r="N396">
        <v>0</v>
      </c>
      <c r="O396">
        <v>0.01</v>
      </c>
      <c r="P396">
        <v>70875</v>
      </c>
      <c r="Q396">
        <v>-3.86</v>
      </c>
      <c r="R396">
        <v>0.6</v>
      </c>
    </row>
    <row r="397" spans="1:18" x14ac:dyDescent="0.3">
      <c r="A397">
        <v>396</v>
      </c>
      <c r="B397">
        <v>3</v>
      </c>
      <c r="C397">
        <v>2</v>
      </c>
      <c r="D397">
        <v>1</v>
      </c>
      <c r="E397">
        <v>6</v>
      </c>
      <c r="F397">
        <v>2</v>
      </c>
      <c r="G397">
        <v>4</v>
      </c>
      <c r="H397">
        <v>9</v>
      </c>
      <c r="I397">
        <v>31</v>
      </c>
      <c r="J397">
        <v>1</v>
      </c>
      <c r="K397" t="s">
        <v>511</v>
      </c>
      <c r="L397">
        <v>2011</v>
      </c>
      <c r="M397" t="str">
        <f>IF(Fact_JobPosting[[#This Row],[ai_mentioned]]=1,"AI Jobs","Non AI Jobs")</f>
        <v>AI Jobs</v>
      </c>
      <c r="N397">
        <v>1</v>
      </c>
      <c r="O397">
        <v>0.66</v>
      </c>
      <c r="P397">
        <v>80792</v>
      </c>
      <c r="Q397">
        <v>-1.96</v>
      </c>
      <c r="R397">
        <v>0.35</v>
      </c>
    </row>
    <row r="398" spans="1:18" x14ac:dyDescent="0.3">
      <c r="A398">
        <v>397</v>
      </c>
      <c r="B398">
        <v>1</v>
      </c>
      <c r="C398">
        <v>1</v>
      </c>
      <c r="D398">
        <v>1</v>
      </c>
      <c r="E398">
        <v>2</v>
      </c>
      <c r="F398">
        <v>6</v>
      </c>
      <c r="G398">
        <v>7</v>
      </c>
      <c r="H398">
        <v>2</v>
      </c>
      <c r="I398">
        <v>30</v>
      </c>
      <c r="J398">
        <v>1</v>
      </c>
      <c r="K398" t="s">
        <v>512</v>
      </c>
      <c r="L398">
        <v>2011</v>
      </c>
      <c r="M398" t="str">
        <f>IF(Fact_JobPosting[[#This Row],[ai_mentioned]]=1,"AI Jobs","Non AI Jobs")</f>
        <v>Non AI Jobs</v>
      </c>
      <c r="N398">
        <v>0</v>
      </c>
      <c r="O398">
        <v>0.14000000000000001</v>
      </c>
      <c r="P398">
        <v>65734</v>
      </c>
      <c r="Q398">
        <v>-0.92</v>
      </c>
      <c r="R398">
        <v>0.81</v>
      </c>
    </row>
    <row r="399" spans="1:18" x14ac:dyDescent="0.3">
      <c r="A399">
        <v>398</v>
      </c>
      <c r="B399">
        <v>2</v>
      </c>
      <c r="C399">
        <v>1</v>
      </c>
      <c r="D399">
        <v>1</v>
      </c>
      <c r="E399">
        <v>3</v>
      </c>
      <c r="F399">
        <v>8</v>
      </c>
      <c r="G399">
        <v>3</v>
      </c>
      <c r="H399">
        <v>6</v>
      </c>
      <c r="I399">
        <v>21</v>
      </c>
      <c r="J399">
        <v>1</v>
      </c>
      <c r="K399" t="s">
        <v>513</v>
      </c>
      <c r="L399">
        <v>2011</v>
      </c>
      <c r="M399" t="str">
        <f>IF(Fact_JobPosting[[#This Row],[ai_mentioned]]=1,"AI Jobs","Non AI Jobs")</f>
        <v>Non AI Jobs</v>
      </c>
      <c r="N399">
        <v>0</v>
      </c>
      <c r="O399">
        <v>0.05</v>
      </c>
      <c r="P399">
        <v>63187</v>
      </c>
      <c r="Q399">
        <v>4.0199999999999996</v>
      </c>
      <c r="R399">
        <v>0.63</v>
      </c>
    </row>
    <row r="400" spans="1:18" x14ac:dyDescent="0.3">
      <c r="A400">
        <v>399</v>
      </c>
      <c r="B400">
        <v>1</v>
      </c>
      <c r="C400">
        <v>1</v>
      </c>
      <c r="D400">
        <v>1</v>
      </c>
      <c r="E400">
        <v>2</v>
      </c>
      <c r="F400">
        <v>2</v>
      </c>
      <c r="G400">
        <v>4</v>
      </c>
      <c r="H400">
        <v>7</v>
      </c>
      <c r="I400">
        <v>3</v>
      </c>
      <c r="J400">
        <v>1</v>
      </c>
      <c r="K400" t="s">
        <v>514</v>
      </c>
      <c r="L400">
        <v>2011</v>
      </c>
      <c r="M400" t="str">
        <f>IF(Fact_JobPosting[[#This Row],[ai_mentioned]]=1,"AI Jobs","Non AI Jobs")</f>
        <v>Non AI Jobs</v>
      </c>
      <c r="N400">
        <v>0</v>
      </c>
      <c r="O400">
        <v>0.04</v>
      </c>
      <c r="P400">
        <v>22506</v>
      </c>
      <c r="Q400">
        <v>-2.0299999999999998</v>
      </c>
      <c r="R400">
        <v>0.73</v>
      </c>
    </row>
    <row r="401" spans="1:18" x14ac:dyDescent="0.3">
      <c r="A401">
        <v>400</v>
      </c>
      <c r="B401">
        <v>1</v>
      </c>
      <c r="C401">
        <v>1</v>
      </c>
      <c r="D401">
        <v>1</v>
      </c>
      <c r="E401">
        <v>6</v>
      </c>
      <c r="F401">
        <v>1</v>
      </c>
      <c r="G401">
        <v>4</v>
      </c>
      <c r="H401">
        <v>13</v>
      </c>
      <c r="I401">
        <v>41</v>
      </c>
      <c r="J401">
        <v>1</v>
      </c>
      <c r="K401" t="s">
        <v>515</v>
      </c>
      <c r="L401">
        <v>2011</v>
      </c>
      <c r="M401" t="str">
        <f>IF(Fact_JobPosting[[#This Row],[ai_mentioned]]=1,"AI Jobs","Non AI Jobs")</f>
        <v>Non AI Jobs</v>
      </c>
      <c r="N401">
        <v>0</v>
      </c>
      <c r="O401">
        <v>0.17</v>
      </c>
      <c r="P401">
        <v>50440</v>
      </c>
      <c r="Q401">
        <v>-3.65</v>
      </c>
      <c r="R401">
        <v>0.75</v>
      </c>
    </row>
    <row r="402" spans="1:18" x14ac:dyDescent="0.3">
      <c r="A402">
        <v>401</v>
      </c>
      <c r="B402">
        <v>2</v>
      </c>
      <c r="C402">
        <v>1</v>
      </c>
      <c r="D402">
        <v>1</v>
      </c>
      <c r="E402">
        <v>6</v>
      </c>
      <c r="F402">
        <v>1</v>
      </c>
      <c r="G402">
        <v>8</v>
      </c>
      <c r="H402">
        <v>13</v>
      </c>
      <c r="I402">
        <v>1</v>
      </c>
      <c r="J402">
        <v>1</v>
      </c>
      <c r="K402" t="s">
        <v>516</v>
      </c>
      <c r="L402">
        <v>2011</v>
      </c>
      <c r="M402" t="str">
        <f>IF(Fact_JobPosting[[#This Row],[ai_mentioned]]=1,"AI Jobs","Non AI Jobs")</f>
        <v>Non AI Jobs</v>
      </c>
      <c r="N402">
        <v>0</v>
      </c>
      <c r="O402">
        <v>0.15</v>
      </c>
      <c r="P402">
        <v>30839</v>
      </c>
      <c r="Q402">
        <v>3.08</v>
      </c>
      <c r="R402">
        <v>0.68</v>
      </c>
    </row>
    <row r="403" spans="1:18" x14ac:dyDescent="0.3">
      <c r="A403">
        <v>402</v>
      </c>
      <c r="B403">
        <v>1</v>
      </c>
      <c r="C403">
        <v>1</v>
      </c>
      <c r="D403">
        <v>1</v>
      </c>
      <c r="E403">
        <v>3</v>
      </c>
      <c r="F403">
        <v>3</v>
      </c>
      <c r="G403">
        <v>7</v>
      </c>
      <c r="H403">
        <v>9</v>
      </c>
      <c r="I403">
        <v>37</v>
      </c>
      <c r="J403">
        <v>1</v>
      </c>
      <c r="K403" t="s">
        <v>517</v>
      </c>
      <c r="L403">
        <v>2011</v>
      </c>
      <c r="M403" t="str">
        <f>IF(Fact_JobPosting[[#This Row],[ai_mentioned]]=1,"AI Jobs","Non AI Jobs")</f>
        <v>Non AI Jobs</v>
      </c>
      <c r="N403">
        <v>0</v>
      </c>
      <c r="O403">
        <v>0.04</v>
      </c>
      <c r="P403">
        <v>33887</v>
      </c>
      <c r="Q403">
        <v>-4.95</v>
      </c>
      <c r="R403">
        <v>0.85</v>
      </c>
    </row>
    <row r="404" spans="1:18" x14ac:dyDescent="0.3">
      <c r="A404">
        <v>403</v>
      </c>
      <c r="B404">
        <v>1</v>
      </c>
      <c r="C404">
        <v>1</v>
      </c>
      <c r="D404">
        <v>1</v>
      </c>
      <c r="E404">
        <v>4</v>
      </c>
      <c r="F404">
        <v>2</v>
      </c>
      <c r="G404">
        <v>6</v>
      </c>
      <c r="H404">
        <v>12</v>
      </c>
      <c r="I404">
        <v>6</v>
      </c>
      <c r="J404">
        <v>1</v>
      </c>
      <c r="K404" t="s">
        <v>518</v>
      </c>
      <c r="L404">
        <v>2011</v>
      </c>
      <c r="M404" t="str">
        <f>IF(Fact_JobPosting[[#This Row],[ai_mentioned]]=1,"AI Jobs","Non AI Jobs")</f>
        <v>Non AI Jobs</v>
      </c>
      <c r="N404">
        <v>0</v>
      </c>
      <c r="O404">
        <v>0.19</v>
      </c>
      <c r="P404">
        <v>70511</v>
      </c>
      <c r="Q404">
        <v>2.23</v>
      </c>
      <c r="R404">
        <v>0.85</v>
      </c>
    </row>
    <row r="405" spans="1:18" x14ac:dyDescent="0.3">
      <c r="A405">
        <v>404</v>
      </c>
      <c r="B405">
        <v>2</v>
      </c>
      <c r="C405">
        <v>1</v>
      </c>
      <c r="D405">
        <v>1</v>
      </c>
      <c r="E405">
        <v>6</v>
      </c>
      <c r="F405">
        <v>8</v>
      </c>
      <c r="G405">
        <v>4</v>
      </c>
      <c r="H405">
        <v>13</v>
      </c>
      <c r="I405">
        <v>5</v>
      </c>
      <c r="J405">
        <v>1</v>
      </c>
      <c r="K405" t="s">
        <v>519</v>
      </c>
      <c r="L405">
        <v>2011</v>
      </c>
      <c r="M405" t="str">
        <f>IF(Fact_JobPosting[[#This Row],[ai_mentioned]]=1,"AI Jobs","Non AI Jobs")</f>
        <v>Non AI Jobs</v>
      </c>
      <c r="N405">
        <v>0</v>
      </c>
      <c r="O405">
        <v>0.03</v>
      </c>
      <c r="P405">
        <v>18789</v>
      </c>
      <c r="Q405">
        <v>-1.1100000000000001</v>
      </c>
      <c r="R405">
        <v>0.66</v>
      </c>
    </row>
    <row r="406" spans="1:18" x14ac:dyDescent="0.3">
      <c r="A406">
        <v>405</v>
      </c>
      <c r="B406">
        <v>2</v>
      </c>
      <c r="C406">
        <v>1</v>
      </c>
      <c r="D406">
        <v>1</v>
      </c>
      <c r="E406">
        <v>2</v>
      </c>
      <c r="F406">
        <v>4</v>
      </c>
      <c r="G406">
        <v>4</v>
      </c>
      <c r="H406">
        <v>15</v>
      </c>
      <c r="I406">
        <v>30</v>
      </c>
      <c r="J406">
        <v>1</v>
      </c>
      <c r="K406" t="s">
        <v>520</v>
      </c>
      <c r="L406">
        <v>2011</v>
      </c>
      <c r="M406" t="str">
        <f>IF(Fact_JobPosting[[#This Row],[ai_mentioned]]=1,"AI Jobs","Non AI Jobs")</f>
        <v>Non AI Jobs</v>
      </c>
      <c r="N406">
        <v>0</v>
      </c>
      <c r="O406">
        <v>0.08</v>
      </c>
      <c r="P406">
        <v>63362</v>
      </c>
      <c r="Q406">
        <v>-4.5</v>
      </c>
      <c r="R406">
        <v>0.66</v>
      </c>
    </row>
    <row r="407" spans="1:18" x14ac:dyDescent="0.3">
      <c r="A407">
        <v>406</v>
      </c>
      <c r="B407">
        <v>1</v>
      </c>
      <c r="C407">
        <v>1</v>
      </c>
      <c r="D407">
        <v>1</v>
      </c>
      <c r="E407">
        <v>6</v>
      </c>
      <c r="F407">
        <v>9</v>
      </c>
      <c r="G407">
        <v>7</v>
      </c>
      <c r="H407">
        <v>3</v>
      </c>
      <c r="I407">
        <v>14</v>
      </c>
      <c r="J407">
        <v>1</v>
      </c>
      <c r="K407" t="s">
        <v>521</v>
      </c>
      <c r="L407">
        <v>2011</v>
      </c>
      <c r="M407" t="str">
        <f>IF(Fact_JobPosting[[#This Row],[ai_mentioned]]=1,"AI Jobs","Non AI Jobs")</f>
        <v>Non AI Jobs</v>
      </c>
      <c r="N407">
        <v>0</v>
      </c>
      <c r="O407">
        <v>0.17</v>
      </c>
      <c r="P407">
        <v>32437</v>
      </c>
      <c r="Q407">
        <v>3.62</v>
      </c>
      <c r="R407">
        <v>0.86</v>
      </c>
    </row>
    <row r="408" spans="1:18" x14ac:dyDescent="0.3">
      <c r="A408">
        <v>407</v>
      </c>
      <c r="B408">
        <v>3</v>
      </c>
      <c r="C408">
        <v>3</v>
      </c>
      <c r="D408">
        <v>1</v>
      </c>
      <c r="E408">
        <v>1</v>
      </c>
      <c r="F408">
        <v>8</v>
      </c>
      <c r="G408">
        <v>7</v>
      </c>
      <c r="H408">
        <v>13</v>
      </c>
      <c r="I408">
        <v>13</v>
      </c>
      <c r="J408">
        <v>1</v>
      </c>
      <c r="K408" t="s">
        <v>522</v>
      </c>
      <c r="L408">
        <v>2011</v>
      </c>
      <c r="M408" t="str">
        <f>IF(Fact_JobPosting[[#This Row],[ai_mentioned]]=1,"AI Jobs","Non AI Jobs")</f>
        <v>AI Jobs</v>
      </c>
      <c r="N408">
        <v>1</v>
      </c>
      <c r="O408">
        <v>0.56000000000000005</v>
      </c>
      <c r="P408">
        <v>69462</v>
      </c>
      <c r="Q408">
        <v>4.72</v>
      </c>
      <c r="R408">
        <v>0.21</v>
      </c>
    </row>
    <row r="409" spans="1:18" x14ac:dyDescent="0.3">
      <c r="A409">
        <v>408</v>
      </c>
      <c r="B409">
        <v>1</v>
      </c>
      <c r="C409">
        <v>1</v>
      </c>
      <c r="D409">
        <v>1</v>
      </c>
      <c r="E409">
        <v>4</v>
      </c>
      <c r="F409">
        <v>1</v>
      </c>
      <c r="G409">
        <v>7</v>
      </c>
      <c r="H409">
        <v>14</v>
      </c>
      <c r="I409">
        <v>26</v>
      </c>
      <c r="J409">
        <v>1</v>
      </c>
      <c r="K409" t="s">
        <v>523</v>
      </c>
      <c r="L409">
        <v>2011</v>
      </c>
      <c r="M409" t="str">
        <f>IF(Fact_JobPosting[[#This Row],[ai_mentioned]]=1,"AI Jobs","Non AI Jobs")</f>
        <v>Non AI Jobs</v>
      </c>
      <c r="N409">
        <v>0</v>
      </c>
      <c r="O409">
        <v>0.1</v>
      </c>
      <c r="P409">
        <v>20703</v>
      </c>
      <c r="Q409">
        <v>4.79</v>
      </c>
      <c r="R409">
        <v>0.88</v>
      </c>
    </row>
    <row r="410" spans="1:18" x14ac:dyDescent="0.3">
      <c r="A410">
        <v>409</v>
      </c>
      <c r="B410">
        <v>2</v>
      </c>
      <c r="C410">
        <v>1</v>
      </c>
      <c r="D410">
        <v>1</v>
      </c>
      <c r="E410">
        <v>6</v>
      </c>
      <c r="F410">
        <v>8</v>
      </c>
      <c r="G410">
        <v>8</v>
      </c>
      <c r="H410">
        <v>13</v>
      </c>
      <c r="I410">
        <v>38</v>
      </c>
      <c r="J410">
        <v>1</v>
      </c>
      <c r="K410" t="s">
        <v>524</v>
      </c>
      <c r="L410">
        <v>2011</v>
      </c>
      <c r="M410" t="str">
        <f>IF(Fact_JobPosting[[#This Row],[ai_mentioned]]=1,"AI Jobs","Non AI Jobs")</f>
        <v>Non AI Jobs</v>
      </c>
      <c r="N410">
        <v>0</v>
      </c>
      <c r="O410">
        <v>0.08</v>
      </c>
      <c r="P410">
        <v>67257</v>
      </c>
      <c r="Q410">
        <v>2.95</v>
      </c>
      <c r="R410">
        <v>0.62</v>
      </c>
    </row>
    <row r="411" spans="1:18" x14ac:dyDescent="0.3">
      <c r="A411">
        <v>410</v>
      </c>
      <c r="B411">
        <v>1</v>
      </c>
      <c r="C411">
        <v>1</v>
      </c>
      <c r="D411">
        <v>1</v>
      </c>
      <c r="E411">
        <v>1</v>
      </c>
      <c r="F411">
        <v>7</v>
      </c>
      <c r="G411">
        <v>3</v>
      </c>
      <c r="H411">
        <v>13</v>
      </c>
      <c r="I411">
        <v>18</v>
      </c>
      <c r="J411">
        <v>1</v>
      </c>
      <c r="K411" t="s">
        <v>525</v>
      </c>
      <c r="L411">
        <v>2011</v>
      </c>
      <c r="M411" t="str">
        <f>IF(Fact_JobPosting[[#This Row],[ai_mentioned]]=1,"AI Jobs","Non AI Jobs")</f>
        <v>Non AI Jobs</v>
      </c>
      <c r="N411">
        <v>0</v>
      </c>
      <c r="O411">
        <v>0</v>
      </c>
      <c r="P411">
        <v>54022</v>
      </c>
      <c r="Q411">
        <v>1.08</v>
      </c>
      <c r="R411">
        <v>0.72</v>
      </c>
    </row>
    <row r="412" spans="1:18" x14ac:dyDescent="0.3">
      <c r="A412">
        <v>411</v>
      </c>
      <c r="B412">
        <v>1</v>
      </c>
      <c r="C412">
        <v>1</v>
      </c>
      <c r="D412">
        <v>1</v>
      </c>
      <c r="E412">
        <v>5</v>
      </c>
      <c r="F412">
        <v>5</v>
      </c>
      <c r="G412">
        <v>2</v>
      </c>
      <c r="H412">
        <v>16</v>
      </c>
      <c r="I412">
        <v>25</v>
      </c>
      <c r="J412">
        <v>1</v>
      </c>
      <c r="K412" t="s">
        <v>526</v>
      </c>
      <c r="L412">
        <v>2011</v>
      </c>
      <c r="M412" t="str">
        <f>IF(Fact_JobPosting[[#This Row],[ai_mentioned]]=1,"AI Jobs","Non AI Jobs")</f>
        <v>Non AI Jobs</v>
      </c>
      <c r="N412">
        <v>0</v>
      </c>
      <c r="O412">
        <v>0.01</v>
      </c>
      <c r="P412">
        <v>74944</v>
      </c>
      <c r="Q412">
        <v>2.52</v>
      </c>
      <c r="R412">
        <v>0.73</v>
      </c>
    </row>
    <row r="413" spans="1:18" x14ac:dyDescent="0.3">
      <c r="A413">
        <v>412</v>
      </c>
      <c r="B413">
        <v>1</v>
      </c>
      <c r="C413">
        <v>1</v>
      </c>
      <c r="D413">
        <v>1</v>
      </c>
      <c r="E413">
        <v>4</v>
      </c>
      <c r="F413">
        <v>10</v>
      </c>
      <c r="G413">
        <v>5</v>
      </c>
      <c r="H413">
        <v>2</v>
      </c>
      <c r="I413">
        <v>38</v>
      </c>
      <c r="J413">
        <v>1</v>
      </c>
      <c r="K413" t="s">
        <v>527</v>
      </c>
      <c r="L413">
        <v>2011</v>
      </c>
      <c r="M413" t="str">
        <f>IF(Fact_JobPosting[[#This Row],[ai_mentioned]]=1,"AI Jobs","Non AI Jobs")</f>
        <v>Non AI Jobs</v>
      </c>
      <c r="N413">
        <v>0</v>
      </c>
      <c r="O413">
        <v>0.2</v>
      </c>
      <c r="P413">
        <v>58477</v>
      </c>
      <c r="Q413">
        <v>-3.57</v>
      </c>
      <c r="R413">
        <v>0.79</v>
      </c>
    </row>
    <row r="414" spans="1:18" x14ac:dyDescent="0.3">
      <c r="A414">
        <v>413</v>
      </c>
      <c r="B414">
        <v>1</v>
      </c>
      <c r="C414">
        <v>1</v>
      </c>
      <c r="D414">
        <v>1</v>
      </c>
      <c r="E414">
        <v>6</v>
      </c>
      <c r="F414">
        <v>4</v>
      </c>
      <c r="G414">
        <v>5</v>
      </c>
      <c r="H414">
        <v>9</v>
      </c>
      <c r="I414">
        <v>5</v>
      </c>
      <c r="J414">
        <v>1</v>
      </c>
      <c r="K414" t="s">
        <v>528</v>
      </c>
      <c r="L414">
        <v>2011</v>
      </c>
      <c r="M414" t="str">
        <f>IF(Fact_JobPosting[[#This Row],[ai_mentioned]]=1,"AI Jobs","Non AI Jobs")</f>
        <v>Non AI Jobs</v>
      </c>
      <c r="N414">
        <v>0</v>
      </c>
      <c r="O414">
        <v>0.04</v>
      </c>
      <c r="P414">
        <v>18237</v>
      </c>
      <c r="Q414">
        <v>-1.88</v>
      </c>
      <c r="R414">
        <v>0.88</v>
      </c>
    </row>
    <row r="415" spans="1:18" x14ac:dyDescent="0.3">
      <c r="A415">
        <v>414</v>
      </c>
      <c r="B415">
        <v>1</v>
      </c>
      <c r="C415">
        <v>1</v>
      </c>
      <c r="D415">
        <v>1</v>
      </c>
      <c r="E415">
        <v>5</v>
      </c>
      <c r="F415">
        <v>6</v>
      </c>
      <c r="G415">
        <v>7</v>
      </c>
      <c r="H415">
        <v>6</v>
      </c>
      <c r="I415">
        <v>1</v>
      </c>
      <c r="J415">
        <v>1</v>
      </c>
      <c r="K415" t="s">
        <v>529</v>
      </c>
      <c r="L415">
        <v>2011</v>
      </c>
      <c r="M415" t="str">
        <f>IF(Fact_JobPosting[[#This Row],[ai_mentioned]]=1,"AI Jobs","Non AI Jobs")</f>
        <v>Non AI Jobs</v>
      </c>
      <c r="N415">
        <v>0</v>
      </c>
      <c r="O415">
        <v>0.14000000000000001</v>
      </c>
      <c r="P415">
        <v>29846</v>
      </c>
      <c r="Q415">
        <v>-3.23</v>
      </c>
      <c r="R415">
        <v>0.9</v>
      </c>
    </row>
    <row r="416" spans="1:18" x14ac:dyDescent="0.3">
      <c r="A416">
        <v>415</v>
      </c>
      <c r="B416">
        <v>3</v>
      </c>
      <c r="C416">
        <v>2</v>
      </c>
      <c r="D416">
        <v>1</v>
      </c>
      <c r="E416">
        <v>3</v>
      </c>
      <c r="F416">
        <v>3</v>
      </c>
      <c r="G416">
        <v>4</v>
      </c>
      <c r="H416">
        <v>8</v>
      </c>
      <c r="I416">
        <v>33</v>
      </c>
      <c r="J416">
        <v>1</v>
      </c>
      <c r="K416" t="s">
        <v>530</v>
      </c>
      <c r="L416">
        <v>2011</v>
      </c>
      <c r="M416" t="str">
        <f>IF(Fact_JobPosting[[#This Row],[ai_mentioned]]=1,"AI Jobs","Non AI Jobs")</f>
        <v>AI Jobs</v>
      </c>
      <c r="N416">
        <v>1</v>
      </c>
      <c r="O416">
        <v>0.73</v>
      </c>
      <c r="P416">
        <v>89066</v>
      </c>
      <c r="Q416">
        <v>1.22</v>
      </c>
      <c r="R416">
        <v>0.21</v>
      </c>
    </row>
    <row r="417" spans="1:18" x14ac:dyDescent="0.3">
      <c r="A417">
        <v>416</v>
      </c>
      <c r="B417">
        <v>1</v>
      </c>
      <c r="C417">
        <v>1</v>
      </c>
      <c r="D417">
        <v>1</v>
      </c>
      <c r="E417">
        <v>3</v>
      </c>
      <c r="F417">
        <v>2</v>
      </c>
      <c r="G417">
        <v>3</v>
      </c>
      <c r="H417">
        <v>16</v>
      </c>
      <c r="I417">
        <v>38</v>
      </c>
      <c r="J417">
        <v>1</v>
      </c>
      <c r="K417" t="s">
        <v>531</v>
      </c>
      <c r="L417">
        <v>2011</v>
      </c>
      <c r="M417" t="str">
        <f>IF(Fact_JobPosting[[#This Row],[ai_mentioned]]=1,"AI Jobs","Non AI Jobs")</f>
        <v>Non AI Jobs</v>
      </c>
      <c r="N417">
        <v>0</v>
      </c>
      <c r="O417">
        <v>0.08</v>
      </c>
      <c r="P417">
        <v>75384</v>
      </c>
      <c r="Q417">
        <v>2.0699999999999998</v>
      </c>
      <c r="R417">
        <v>0.9</v>
      </c>
    </row>
    <row r="418" spans="1:18" x14ac:dyDescent="0.3">
      <c r="A418">
        <v>417</v>
      </c>
      <c r="B418">
        <v>1</v>
      </c>
      <c r="C418">
        <v>1</v>
      </c>
      <c r="D418">
        <v>1</v>
      </c>
      <c r="E418">
        <v>2</v>
      </c>
      <c r="F418">
        <v>2</v>
      </c>
      <c r="G418">
        <v>7</v>
      </c>
      <c r="H418">
        <v>3</v>
      </c>
      <c r="I418">
        <v>30</v>
      </c>
      <c r="J418">
        <v>1</v>
      </c>
      <c r="K418" t="s">
        <v>532</v>
      </c>
      <c r="L418">
        <v>2011</v>
      </c>
      <c r="M418" t="str">
        <f>IF(Fact_JobPosting[[#This Row],[ai_mentioned]]=1,"AI Jobs","Non AI Jobs")</f>
        <v>Non AI Jobs</v>
      </c>
      <c r="N418">
        <v>0</v>
      </c>
      <c r="O418">
        <v>0.13</v>
      </c>
      <c r="P418">
        <v>62686</v>
      </c>
      <c r="Q418">
        <v>2.1</v>
      </c>
      <c r="R418">
        <v>0.76</v>
      </c>
    </row>
    <row r="419" spans="1:18" x14ac:dyDescent="0.3">
      <c r="A419">
        <v>418</v>
      </c>
      <c r="B419">
        <v>3</v>
      </c>
      <c r="C419">
        <v>3</v>
      </c>
      <c r="D419">
        <v>1</v>
      </c>
      <c r="E419">
        <v>2</v>
      </c>
      <c r="F419">
        <v>9</v>
      </c>
      <c r="G419">
        <v>8</v>
      </c>
      <c r="H419">
        <v>3</v>
      </c>
      <c r="I419">
        <v>19</v>
      </c>
      <c r="J419">
        <v>1</v>
      </c>
      <c r="K419" t="s">
        <v>533</v>
      </c>
      <c r="L419">
        <v>2011</v>
      </c>
      <c r="M419" t="str">
        <f>IF(Fact_JobPosting[[#This Row],[ai_mentioned]]=1,"AI Jobs","Non AI Jobs")</f>
        <v>AI Jobs</v>
      </c>
      <c r="N419">
        <v>1</v>
      </c>
      <c r="O419">
        <v>0.53</v>
      </c>
      <c r="P419">
        <v>46679</v>
      </c>
      <c r="Q419">
        <v>-4.3099999999999996</v>
      </c>
      <c r="R419">
        <v>0.12</v>
      </c>
    </row>
    <row r="420" spans="1:18" x14ac:dyDescent="0.3">
      <c r="A420">
        <v>419</v>
      </c>
      <c r="B420">
        <v>1</v>
      </c>
      <c r="C420">
        <v>1</v>
      </c>
      <c r="D420">
        <v>1</v>
      </c>
      <c r="E420">
        <v>2</v>
      </c>
      <c r="F420">
        <v>1</v>
      </c>
      <c r="G420">
        <v>9</v>
      </c>
      <c r="H420">
        <v>16</v>
      </c>
      <c r="I420">
        <v>6</v>
      </c>
      <c r="J420">
        <v>1</v>
      </c>
      <c r="K420" t="s">
        <v>534</v>
      </c>
      <c r="L420">
        <v>2011</v>
      </c>
      <c r="M420" t="str">
        <f>IF(Fact_JobPosting[[#This Row],[ai_mentioned]]=1,"AI Jobs","Non AI Jobs")</f>
        <v>Non AI Jobs</v>
      </c>
      <c r="N420">
        <v>0</v>
      </c>
      <c r="O420">
        <v>0.08</v>
      </c>
      <c r="P420">
        <v>66379</v>
      </c>
      <c r="Q420">
        <v>3.79</v>
      </c>
      <c r="R420">
        <v>0.82</v>
      </c>
    </row>
    <row r="421" spans="1:18" x14ac:dyDescent="0.3">
      <c r="A421">
        <v>420</v>
      </c>
      <c r="B421">
        <v>1</v>
      </c>
      <c r="C421">
        <v>1</v>
      </c>
      <c r="D421">
        <v>1</v>
      </c>
      <c r="E421">
        <v>5</v>
      </c>
      <c r="F421">
        <v>3</v>
      </c>
      <c r="G421">
        <v>8</v>
      </c>
      <c r="H421">
        <v>14</v>
      </c>
      <c r="I421">
        <v>19</v>
      </c>
      <c r="J421">
        <v>1</v>
      </c>
      <c r="K421" t="s">
        <v>535</v>
      </c>
      <c r="L421">
        <v>2011</v>
      </c>
      <c r="M421" t="str">
        <f>IF(Fact_JobPosting[[#This Row],[ai_mentioned]]=1,"AI Jobs","Non AI Jobs")</f>
        <v>Non AI Jobs</v>
      </c>
      <c r="N421">
        <v>0</v>
      </c>
      <c r="O421">
        <v>0.14000000000000001</v>
      </c>
      <c r="P421">
        <v>30853</v>
      </c>
      <c r="Q421">
        <v>-0.17</v>
      </c>
      <c r="R421">
        <v>0.85</v>
      </c>
    </row>
    <row r="422" spans="1:18" x14ac:dyDescent="0.3">
      <c r="A422">
        <v>421</v>
      </c>
      <c r="B422">
        <v>1</v>
      </c>
      <c r="C422">
        <v>1</v>
      </c>
      <c r="D422">
        <v>1</v>
      </c>
      <c r="E422">
        <v>2</v>
      </c>
      <c r="F422">
        <v>10</v>
      </c>
      <c r="G422">
        <v>1</v>
      </c>
      <c r="H422">
        <v>7</v>
      </c>
      <c r="I422">
        <v>3</v>
      </c>
      <c r="J422">
        <v>1</v>
      </c>
      <c r="K422" t="s">
        <v>536</v>
      </c>
      <c r="L422">
        <v>2011</v>
      </c>
      <c r="M422" t="str">
        <f>IF(Fact_JobPosting[[#This Row],[ai_mentioned]]=1,"AI Jobs","Non AI Jobs")</f>
        <v>Non AI Jobs</v>
      </c>
      <c r="N422">
        <v>0</v>
      </c>
      <c r="O422">
        <v>0.04</v>
      </c>
      <c r="P422">
        <v>23682</v>
      </c>
      <c r="Q422">
        <v>-2.06</v>
      </c>
      <c r="R422">
        <v>0.75</v>
      </c>
    </row>
    <row r="423" spans="1:18" x14ac:dyDescent="0.3">
      <c r="A423">
        <v>422</v>
      </c>
      <c r="B423">
        <v>3</v>
      </c>
      <c r="C423">
        <v>2</v>
      </c>
      <c r="D423">
        <v>1</v>
      </c>
      <c r="E423">
        <v>5</v>
      </c>
      <c r="F423">
        <v>5</v>
      </c>
      <c r="G423">
        <v>9</v>
      </c>
      <c r="H423">
        <v>12</v>
      </c>
      <c r="I423">
        <v>25</v>
      </c>
      <c r="J423">
        <v>1</v>
      </c>
      <c r="K423" t="s">
        <v>537</v>
      </c>
      <c r="L423">
        <v>2011</v>
      </c>
      <c r="M423" t="str">
        <f>IF(Fact_JobPosting[[#This Row],[ai_mentioned]]=1,"AI Jobs","Non AI Jobs")</f>
        <v>AI Jobs</v>
      </c>
      <c r="N423">
        <v>1</v>
      </c>
      <c r="O423">
        <v>0.91</v>
      </c>
      <c r="P423">
        <v>91919</v>
      </c>
      <c r="Q423">
        <v>1.27</v>
      </c>
      <c r="R423">
        <v>0.27</v>
      </c>
    </row>
    <row r="424" spans="1:18" x14ac:dyDescent="0.3">
      <c r="A424">
        <v>423</v>
      </c>
      <c r="B424">
        <v>1</v>
      </c>
      <c r="C424">
        <v>1</v>
      </c>
      <c r="D424">
        <v>1</v>
      </c>
      <c r="E424">
        <v>6</v>
      </c>
      <c r="F424">
        <v>10</v>
      </c>
      <c r="G424">
        <v>8</v>
      </c>
      <c r="H424">
        <v>1</v>
      </c>
      <c r="I424">
        <v>16</v>
      </c>
      <c r="J424">
        <v>1</v>
      </c>
      <c r="K424" t="s">
        <v>538</v>
      </c>
      <c r="L424">
        <v>2011</v>
      </c>
      <c r="M424" t="str">
        <f>IF(Fact_JobPosting[[#This Row],[ai_mentioned]]=1,"AI Jobs","Non AI Jobs")</f>
        <v>Non AI Jobs</v>
      </c>
      <c r="N424">
        <v>0</v>
      </c>
      <c r="O424">
        <v>0.16</v>
      </c>
      <c r="P424">
        <v>43815</v>
      </c>
      <c r="Q424">
        <v>-2.41</v>
      </c>
      <c r="R424">
        <v>0.7</v>
      </c>
    </row>
    <row r="425" spans="1:18" x14ac:dyDescent="0.3">
      <c r="A425">
        <v>424</v>
      </c>
      <c r="B425">
        <v>1</v>
      </c>
      <c r="C425">
        <v>1</v>
      </c>
      <c r="D425">
        <v>1</v>
      </c>
      <c r="E425">
        <v>4</v>
      </c>
      <c r="F425">
        <v>6</v>
      </c>
      <c r="G425">
        <v>8</v>
      </c>
      <c r="H425">
        <v>1</v>
      </c>
      <c r="I425">
        <v>37</v>
      </c>
      <c r="J425">
        <v>1</v>
      </c>
      <c r="K425" t="s">
        <v>539</v>
      </c>
      <c r="L425">
        <v>2011</v>
      </c>
      <c r="M425" t="str">
        <f>IF(Fact_JobPosting[[#This Row],[ai_mentioned]]=1,"AI Jobs","Non AI Jobs")</f>
        <v>Non AI Jobs</v>
      </c>
      <c r="N425">
        <v>0</v>
      </c>
      <c r="O425">
        <v>0.01</v>
      </c>
      <c r="P425">
        <v>34047</v>
      </c>
      <c r="Q425">
        <v>-4.34</v>
      </c>
      <c r="R425">
        <v>0.74</v>
      </c>
    </row>
    <row r="426" spans="1:18" x14ac:dyDescent="0.3">
      <c r="A426">
        <v>425</v>
      </c>
      <c r="B426">
        <v>1</v>
      </c>
      <c r="C426">
        <v>1</v>
      </c>
      <c r="D426">
        <v>1</v>
      </c>
      <c r="E426">
        <v>1</v>
      </c>
      <c r="F426">
        <v>8</v>
      </c>
      <c r="G426">
        <v>7</v>
      </c>
      <c r="H426">
        <v>10</v>
      </c>
      <c r="I426">
        <v>7</v>
      </c>
      <c r="J426">
        <v>1</v>
      </c>
      <c r="K426" t="s">
        <v>540</v>
      </c>
      <c r="L426">
        <v>2011</v>
      </c>
      <c r="M426" t="str">
        <f>IF(Fact_JobPosting[[#This Row],[ai_mentioned]]=1,"AI Jobs","Non AI Jobs")</f>
        <v>Non AI Jobs</v>
      </c>
      <c r="N426">
        <v>0</v>
      </c>
      <c r="O426">
        <v>7.0000000000000007E-2</v>
      </c>
      <c r="P426">
        <v>21938</v>
      </c>
      <c r="Q426">
        <v>2.4</v>
      </c>
      <c r="R426">
        <v>0.87</v>
      </c>
    </row>
    <row r="427" spans="1:18" x14ac:dyDescent="0.3">
      <c r="A427">
        <v>426</v>
      </c>
      <c r="B427">
        <v>2</v>
      </c>
      <c r="C427">
        <v>1</v>
      </c>
      <c r="D427">
        <v>1</v>
      </c>
      <c r="E427">
        <v>2</v>
      </c>
      <c r="F427">
        <v>9</v>
      </c>
      <c r="G427">
        <v>5</v>
      </c>
      <c r="H427">
        <v>4</v>
      </c>
      <c r="I427">
        <v>5</v>
      </c>
      <c r="J427">
        <v>1</v>
      </c>
      <c r="K427" t="s">
        <v>541</v>
      </c>
      <c r="L427">
        <v>2011</v>
      </c>
      <c r="M427" t="str">
        <f>IF(Fact_JobPosting[[#This Row],[ai_mentioned]]=1,"AI Jobs","Non AI Jobs")</f>
        <v>Non AI Jobs</v>
      </c>
      <c r="N427">
        <v>0</v>
      </c>
      <c r="O427">
        <v>0.05</v>
      </c>
      <c r="P427">
        <v>18064</v>
      </c>
      <c r="Q427">
        <v>0.7</v>
      </c>
      <c r="R427">
        <v>0.62</v>
      </c>
    </row>
    <row r="428" spans="1:18" x14ac:dyDescent="0.3">
      <c r="A428">
        <v>427</v>
      </c>
      <c r="B428">
        <v>1</v>
      </c>
      <c r="C428">
        <v>1</v>
      </c>
      <c r="D428">
        <v>1</v>
      </c>
      <c r="E428">
        <v>2</v>
      </c>
      <c r="F428">
        <v>3</v>
      </c>
      <c r="G428">
        <v>9</v>
      </c>
      <c r="H428">
        <v>2</v>
      </c>
      <c r="I428">
        <v>32</v>
      </c>
      <c r="J428">
        <v>1</v>
      </c>
      <c r="K428" t="s">
        <v>542</v>
      </c>
      <c r="L428">
        <v>2011</v>
      </c>
      <c r="M428" t="str">
        <f>IF(Fact_JobPosting[[#This Row],[ai_mentioned]]=1,"AI Jobs","Non AI Jobs")</f>
        <v>Non AI Jobs</v>
      </c>
      <c r="N428">
        <v>0</v>
      </c>
      <c r="O428">
        <v>0.18</v>
      </c>
      <c r="P428">
        <v>53186</v>
      </c>
      <c r="Q428">
        <v>0.91</v>
      </c>
      <c r="R428">
        <v>0.79</v>
      </c>
    </row>
    <row r="429" spans="1:18" x14ac:dyDescent="0.3">
      <c r="A429">
        <v>428</v>
      </c>
      <c r="B429">
        <v>1</v>
      </c>
      <c r="C429">
        <v>1</v>
      </c>
      <c r="D429">
        <v>1</v>
      </c>
      <c r="E429">
        <v>5</v>
      </c>
      <c r="F429">
        <v>6</v>
      </c>
      <c r="G429">
        <v>1</v>
      </c>
      <c r="H429">
        <v>3</v>
      </c>
      <c r="I429">
        <v>33</v>
      </c>
      <c r="J429">
        <v>1</v>
      </c>
      <c r="K429" t="s">
        <v>543</v>
      </c>
      <c r="L429">
        <v>2011</v>
      </c>
      <c r="M429" t="str">
        <f>IF(Fact_JobPosting[[#This Row],[ai_mentioned]]=1,"AI Jobs","Non AI Jobs")</f>
        <v>Non AI Jobs</v>
      </c>
      <c r="N429">
        <v>0</v>
      </c>
      <c r="O429">
        <v>0.04</v>
      </c>
      <c r="P429">
        <v>63655</v>
      </c>
      <c r="Q429">
        <v>0.59</v>
      </c>
      <c r="R429">
        <v>0.74</v>
      </c>
    </row>
    <row r="430" spans="1:18" x14ac:dyDescent="0.3">
      <c r="A430">
        <v>429</v>
      </c>
      <c r="B430">
        <v>1</v>
      </c>
      <c r="C430">
        <v>1</v>
      </c>
      <c r="D430">
        <v>1</v>
      </c>
      <c r="E430">
        <v>2</v>
      </c>
      <c r="F430">
        <v>1</v>
      </c>
      <c r="G430">
        <v>1</v>
      </c>
      <c r="H430">
        <v>16</v>
      </c>
      <c r="I430">
        <v>6</v>
      </c>
      <c r="J430">
        <v>1</v>
      </c>
      <c r="K430" t="s">
        <v>544</v>
      </c>
      <c r="L430">
        <v>2011</v>
      </c>
      <c r="M430" t="str">
        <f>IF(Fact_JobPosting[[#This Row],[ai_mentioned]]=1,"AI Jobs","Non AI Jobs")</f>
        <v>Non AI Jobs</v>
      </c>
      <c r="N430">
        <v>0</v>
      </c>
      <c r="O430">
        <v>0.18</v>
      </c>
      <c r="P430">
        <v>57479</v>
      </c>
      <c r="Q430">
        <v>-4.07</v>
      </c>
      <c r="R430">
        <v>0.83</v>
      </c>
    </row>
    <row r="431" spans="1:18" x14ac:dyDescent="0.3">
      <c r="A431">
        <v>430</v>
      </c>
      <c r="B431">
        <v>1</v>
      </c>
      <c r="C431">
        <v>1</v>
      </c>
      <c r="D431">
        <v>1</v>
      </c>
      <c r="E431">
        <v>4</v>
      </c>
      <c r="F431">
        <v>6</v>
      </c>
      <c r="G431">
        <v>3</v>
      </c>
      <c r="H431">
        <v>7</v>
      </c>
      <c r="I431">
        <v>12</v>
      </c>
      <c r="J431">
        <v>1</v>
      </c>
      <c r="K431" t="s">
        <v>545</v>
      </c>
      <c r="L431">
        <v>2011</v>
      </c>
      <c r="M431" t="str">
        <f>IF(Fact_JobPosting[[#This Row],[ai_mentioned]]=1,"AI Jobs","Non AI Jobs")</f>
        <v>Non AI Jobs</v>
      </c>
      <c r="N431">
        <v>0</v>
      </c>
      <c r="O431">
        <v>0.19</v>
      </c>
      <c r="P431">
        <v>28647</v>
      </c>
      <c r="Q431">
        <v>-0.18</v>
      </c>
      <c r="R431">
        <v>0.79</v>
      </c>
    </row>
    <row r="432" spans="1:18" x14ac:dyDescent="0.3">
      <c r="A432">
        <v>431</v>
      </c>
      <c r="B432">
        <v>1</v>
      </c>
      <c r="C432">
        <v>1</v>
      </c>
      <c r="D432">
        <v>1</v>
      </c>
      <c r="E432">
        <v>2</v>
      </c>
      <c r="F432">
        <v>1</v>
      </c>
      <c r="G432">
        <v>2</v>
      </c>
      <c r="H432">
        <v>10</v>
      </c>
      <c r="I432">
        <v>8</v>
      </c>
      <c r="J432">
        <v>1</v>
      </c>
      <c r="K432" t="s">
        <v>546</v>
      </c>
      <c r="L432">
        <v>2011</v>
      </c>
      <c r="M432" t="str">
        <f>IF(Fact_JobPosting[[#This Row],[ai_mentioned]]=1,"AI Jobs","Non AI Jobs")</f>
        <v>Non AI Jobs</v>
      </c>
      <c r="N432">
        <v>0</v>
      </c>
      <c r="O432">
        <v>0.04</v>
      </c>
      <c r="P432">
        <v>20932</v>
      </c>
      <c r="Q432">
        <v>3.48</v>
      </c>
      <c r="R432">
        <v>0.77</v>
      </c>
    </row>
    <row r="433" spans="1:18" x14ac:dyDescent="0.3">
      <c r="A433">
        <v>432</v>
      </c>
      <c r="B433">
        <v>1</v>
      </c>
      <c r="C433">
        <v>1</v>
      </c>
      <c r="D433">
        <v>1</v>
      </c>
      <c r="E433">
        <v>1</v>
      </c>
      <c r="F433">
        <v>9</v>
      </c>
      <c r="G433">
        <v>3</v>
      </c>
      <c r="H433">
        <v>8</v>
      </c>
      <c r="I433">
        <v>25</v>
      </c>
      <c r="J433">
        <v>1</v>
      </c>
      <c r="K433" t="s">
        <v>547</v>
      </c>
      <c r="L433">
        <v>2011</v>
      </c>
      <c r="M433" t="str">
        <f>IF(Fact_JobPosting[[#This Row],[ai_mentioned]]=1,"AI Jobs","Non AI Jobs")</f>
        <v>Non AI Jobs</v>
      </c>
      <c r="N433">
        <v>0</v>
      </c>
      <c r="O433">
        <v>0.06</v>
      </c>
      <c r="P433">
        <v>66519</v>
      </c>
      <c r="Q433">
        <v>-0.63</v>
      </c>
      <c r="R433">
        <v>0.7</v>
      </c>
    </row>
    <row r="434" spans="1:18" x14ac:dyDescent="0.3">
      <c r="A434">
        <v>433</v>
      </c>
      <c r="B434">
        <v>2</v>
      </c>
      <c r="C434">
        <v>1</v>
      </c>
      <c r="D434">
        <v>1</v>
      </c>
      <c r="E434">
        <v>2</v>
      </c>
      <c r="F434">
        <v>9</v>
      </c>
      <c r="G434">
        <v>9</v>
      </c>
      <c r="H434">
        <v>9</v>
      </c>
      <c r="I434">
        <v>31</v>
      </c>
      <c r="J434">
        <v>1</v>
      </c>
      <c r="K434" t="s">
        <v>548</v>
      </c>
      <c r="L434">
        <v>2011</v>
      </c>
      <c r="M434" t="str">
        <f>IF(Fact_JobPosting[[#This Row],[ai_mentioned]]=1,"AI Jobs","Non AI Jobs")</f>
        <v>Non AI Jobs</v>
      </c>
      <c r="N434">
        <v>0</v>
      </c>
      <c r="O434">
        <v>0.17</v>
      </c>
      <c r="P434">
        <v>52643</v>
      </c>
      <c r="Q434">
        <v>2.36</v>
      </c>
      <c r="R434">
        <v>0.68</v>
      </c>
    </row>
    <row r="435" spans="1:18" x14ac:dyDescent="0.3">
      <c r="A435">
        <v>434</v>
      </c>
      <c r="B435">
        <v>1</v>
      </c>
      <c r="C435">
        <v>1</v>
      </c>
      <c r="D435">
        <v>1</v>
      </c>
      <c r="E435">
        <v>4</v>
      </c>
      <c r="F435">
        <v>9</v>
      </c>
      <c r="G435">
        <v>8</v>
      </c>
      <c r="H435">
        <v>10</v>
      </c>
      <c r="I435">
        <v>25</v>
      </c>
      <c r="J435">
        <v>1</v>
      </c>
      <c r="K435" t="s">
        <v>549</v>
      </c>
      <c r="L435">
        <v>2011</v>
      </c>
      <c r="M435" t="str">
        <f>IF(Fact_JobPosting[[#This Row],[ai_mentioned]]=1,"AI Jobs","Non AI Jobs")</f>
        <v>Non AI Jobs</v>
      </c>
      <c r="N435">
        <v>0</v>
      </c>
      <c r="O435">
        <v>0.14000000000000001</v>
      </c>
      <c r="P435">
        <v>65896</v>
      </c>
      <c r="Q435">
        <v>4.8</v>
      </c>
      <c r="R435">
        <v>0.88</v>
      </c>
    </row>
    <row r="436" spans="1:18" x14ac:dyDescent="0.3">
      <c r="A436">
        <v>435</v>
      </c>
      <c r="B436">
        <v>2</v>
      </c>
      <c r="C436">
        <v>1</v>
      </c>
      <c r="D436">
        <v>1</v>
      </c>
      <c r="E436">
        <v>3</v>
      </c>
      <c r="F436">
        <v>7</v>
      </c>
      <c r="G436">
        <v>3</v>
      </c>
      <c r="H436">
        <v>7</v>
      </c>
      <c r="I436">
        <v>32</v>
      </c>
      <c r="J436">
        <v>1</v>
      </c>
      <c r="K436" t="s">
        <v>550</v>
      </c>
      <c r="L436">
        <v>2011</v>
      </c>
      <c r="M436" t="str">
        <f>IF(Fact_JobPosting[[#This Row],[ai_mentioned]]=1,"AI Jobs","Non AI Jobs")</f>
        <v>Non AI Jobs</v>
      </c>
      <c r="N436">
        <v>0</v>
      </c>
      <c r="O436">
        <v>0.12</v>
      </c>
      <c r="P436">
        <v>58946</v>
      </c>
      <c r="Q436">
        <v>-3.28</v>
      </c>
      <c r="R436">
        <v>0.62</v>
      </c>
    </row>
    <row r="437" spans="1:18" x14ac:dyDescent="0.3">
      <c r="A437">
        <v>436</v>
      </c>
      <c r="B437">
        <v>1</v>
      </c>
      <c r="C437">
        <v>1</v>
      </c>
      <c r="D437">
        <v>1</v>
      </c>
      <c r="E437">
        <v>1</v>
      </c>
      <c r="F437">
        <v>4</v>
      </c>
      <c r="G437">
        <v>3</v>
      </c>
      <c r="H437">
        <v>4</v>
      </c>
      <c r="I437">
        <v>10</v>
      </c>
      <c r="J437">
        <v>1</v>
      </c>
      <c r="K437" t="s">
        <v>551</v>
      </c>
      <c r="L437">
        <v>2011</v>
      </c>
      <c r="M437" t="str">
        <f>IF(Fact_JobPosting[[#This Row],[ai_mentioned]]=1,"AI Jobs","Non AI Jobs")</f>
        <v>Non AI Jobs</v>
      </c>
      <c r="N437">
        <v>0</v>
      </c>
      <c r="O437">
        <v>0.02</v>
      </c>
      <c r="P437">
        <v>63939</v>
      </c>
      <c r="Q437">
        <v>4.5999999999999996</v>
      </c>
      <c r="R437">
        <v>0.85</v>
      </c>
    </row>
    <row r="438" spans="1:18" x14ac:dyDescent="0.3">
      <c r="A438">
        <v>437</v>
      </c>
      <c r="B438">
        <v>1</v>
      </c>
      <c r="C438">
        <v>1</v>
      </c>
      <c r="D438">
        <v>1</v>
      </c>
      <c r="E438">
        <v>6</v>
      </c>
      <c r="F438">
        <v>4</v>
      </c>
      <c r="G438">
        <v>7</v>
      </c>
      <c r="H438">
        <v>10</v>
      </c>
      <c r="I438">
        <v>30</v>
      </c>
      <c r="J438">
        <v>1</v>
      </c>
      <c r="K438" t="s">
        <v>552</v>
      </c>
      <c r="L438">
        <v>2011</v>
      </c>
      <c r="M438" t="str">
        <f>IF(Fact_JobPosting[[#This Row],[ai_mentioned]]=1,"AI Jobs","Non AI Jobs")</f>
        <v>Non AI Jobs</v>
      </c>
      <c r="N438">
        <v>0</v>
      </c>
      <c r="O438">
        <v>0.14000000000000001</v>
      </c>
      <c r="P438">
        <v>66797</v>
      </c>
      <c r="Q438">
        <v>-1.41</v>
      </c>
      <c r="R438">
        <v>0.79</v>
      </c>
    </row>
    <row r="439" spans="1:18" x14ac:dyDescent="0.3">
      <c r="A439">
        <v>438</v>
      </c>
      <c r="B439">
        <v>1</v>
      </c>
      <c r="C439">
        <v>1</v>
      </c>
      <c r="D439">
        <v>1</v>
      </c>
      <c r="E439">
        <v>3</v>
      </c>
      <c r="F439">
        <v>5</v>
      </c>
      <c r="G439">
        <v>5</v>
      </c>
      <c r="H439">
        <v>14</v>
      </c>
      <c r="I439">
        <v>11</v>
      </c>
      <c r="J439">
        <v>1</v>
      </c>
      <c r="K439" t="s">
        <v>553</v>
      </c>
      <c r="L439">
        <v>2011</v>
      </c>
      <c r="M439" t="str">
        <f>IF(Fact_JobPosting[[#This Row],[ai_mentioned]]=1,"AI Jobs","Non AI Jobs")</f>
        <v>Non AI Jobs</v>
      </c>
      <c r="N439">
        <v>0</v>
      </c>
      <c r="O439">
        <v>0.16</v>
      </c>
      <c r="P439">
        <v>20181</v>
      </c>
      <c r="Q439">
        <v>-2.76</v>
      </c>
      <c r="R439">
        <v>0.75</v>
      </c>
    </row>
    <row r="440" spans="1:18" x14ac:dyDescent="0.3">
      <c r="A440">
        <v>439</v>
      </c>
      <c r="B440">
        <v>1</v>
      </c>
      <c r="C440">
        <v>1</v>
      </c>
      <c r="D440">
        <v>1</v>
      </c>
      <c r="E440">
        <v>5</v>
      </c>
      <c r="F440">
        <v>6</v>
      </c>
      <c r="G440">
        <v>6</v>
      </c>
      <c r="H440">
        <v>1</v>
      </c>
      <c r="I440">
        <v>32</v>
      </c>
      <c r="J440">
        <v>1</v>
      </c>
      <c r="K440" t="s">
        <v>554</v>
      </c>
      <c r="L440">
        <v>2011</v>
      </c>
      <c r="M440" t="str">
        <f>IF(Fact_JobPosting[[#This Row],[ai_mentioned]]=1,"AI Jobs","Non AI Jobs")</f>
        <v>Non AI Jobs</v>
      </c>
      <c r="N440">
        <v>0</v>
      </c>
      <c r="O440">
        <v>0.2</v>
      </c>
      <c r="P440">
        <v>52755</v>
      </c>
      <c r="Q440">
        <v>-1.59</v>
      </c>
      <c r="R440">
        <v>0.82</v>
      </c>
    </row>
    <row r="441" spans="1:18" x14ac:dyDescent="0.3">
      <c r="A441">
        <v>440</v>
      </c>
      <c r="B441">
        <v>2</v>
      </c>
      <c r="C441">
        <v>1</v>
      </c>
      <c r="D441">
        <v>1</v>
      </c>
      <c r="E441">
        <v>6</v>
      </c>
      <c r="F441">
        <v>7</v>
      </c>
      <c r="G441">
        <v>2</v>
      </c>
      <c r="H441">
        <v>13</v>
      </c>
      <c r="I441">
        <v>39</v>
      </c>
      <c r="J441">
        <v>1</v>
      </c>
      <c r="K441" t="s">
        <v>555</v>
      </c>
      <c r="L441">
        <v>2011</v>
      </c>
      <c r="M441" t="str">
        <f>IF(Fact_JobPosting[[#This Row],[ai_mentioned]]=1,"AI Jobs","Non AI Jobs")</f>
        <v>Non AI Jobs</v>
      </c>
      <c r="N441">
        <v>0</v>
      </c>
      <c r="O441">
        <v>0.09</v>
      </c>
      <c r="P441">
        <v>34229</v>
      </c>
      <c r="Q441">
        <v>-4.41</v>
      </c>
      <c r="R441">
        <v>0.64</v>
      </c>
    </row>
    <row r="442" spans="1:18" x14ac:dyDescent="0.3">
      <c r="A442">
        <v>441</v>
      </c>
      <c r="B442">
        <v>1</v>
      </c>
      <c r="C442">
        <v>1</v>
      </c>
      <c r="D442">
        <v>1</v>
      </c>
      <c r="E442">
        <v>1</v>
      </c>
      <c r="F442">
        <v>6</v>
      </c>
      <c r="G442">
        <v>7</v>
      </c>
      <c r="H442">
        <v>6</v>
      </c>
      <c r="I442">
        <v>11</v>
      </c>
      <c r="J442">
        <v>1</v>
      </c>
      <c r="K442" t="s">
        <v>556</v>
      </c>
      <c r="L442">
        <v>2011</v>
      </c>
      <c r="M442" t="str">
        <f>IF(Fact_JobPosting[[#This Row],[ai_mentioned]]=1,"AI Jobs","Non AI Jobs")</f>
        <v>Non AI Jobs</v>
      </c>
      <c r="N442">
        <v>0</v>
      </c>
      <c r="O442">
        <v>0.19</v>
      </c>
      <c r="P442">
        <v>20509</v>
      </c>
      <c r="Q442">
        <v>-4.6500000000000004</v>
      </c>
      <c r="R442">
        <v>0.87</v>
      </c>
    </row>
    <row r="443" spans="1:18" x14ac:dyDescent="0.3">
      <c r="A443">
        <v>442</v>
      </c>
      <c r="B443">
        <v>1</v>
      </c>
      <c r="C443">
        <v>1</v>
      </c>
      <c r="D443">
        <v>1</v>
      </c>
      <c r="E443">
        <v>6</v>
      </c>
      <c r="F443">
        <v>5</v>
      </c>
      <c r="G443">
        <v>6</v>
      </c>
      <c r="H443">
        <v>14</v>
      </c>
      <c r="I443">
        <v>21</v>
      </c>
      <c r="J443">
        <v>1</v>
      </c>
      <c r="K443" t="s">
        <v>557</v>
      </c>
      <c r="L443">
        <v>2011</v>
      </c>
      <c r="M443" t="str">
        <f>IF(Fact_JobPosting[[#This Row],[ai_mentioned]]=1,"AI Jobs","Non AI Jobs")</f>
        <v>Non AI Jobs</v>
      </c>
      <c r="N443">
        <v>0</v>
      </c>
      <c r="O443">
        <v>0.2</v>
      </c>
      <c r="P443">
        <v>71346</v>
      </c>
      <c r="Q443">
        <v>-1.5</v>
      </c>
      <c r="R443">
        <v>0.74</v>
      </c>
    </row>
    <row r="444" spans="1:18" x14ac:dyDescent="0.3">
      <c r="A444">
        <v>443</v>
      </c>
      <c r="B444">
        <v>1</v>
      </c>
      <c r="C444">
        <v>1</v>
      </c>
      <c r="D444">
        <v>1</v>
      </c>
      <c r="E444">
        <v>5</v>
      </c>
      <c r="F444">
        <v>3</v>
      </c>
      <c r="G444">
        <v>8</v>
      </c>
      <c r="H444">
        <v>10</v>
      </c>
      <c r="I444">
        <v>37</v>
      </c>
      <c r="J444">
        <v>1</v>
      </c>
      <c r="K444" t="s">
        <v>558</v>
      </c>
      <c r="L444">
        <v>2011</v>
      </c>
      <c r="M444" t="str">
        <f>IF(Fact_JobPosting[[#This Row],[ai_mentioned]]=1,"AI Jobs","Non AI Jobs")</f>
        <v>Non AI Jobs</v>
      </c>
      <c r="N444">
        <v>0</v>
      </c>
      <c r="O444">
        <v>0.06</v>
      </c>
      <c r="P444">
        <v>39356</v>
      </c>
      <c r="Q444">
        <v>-3.91</v>
      </c>
      <c r="R444">
        <v>0.88</v>
      </c>
    </row>
    <row r="445" spans="1:18" x14ac:dyDescent="0.3">
      <c r="A445">
        <v>444</v>
      </c>
      <c r="B445">
        <v>2</v>
      </c>
      <c r="C445">
        <v>1</v>
      </c>
      <c r="D445">
        <v>1</v>
      </c>
      <c r="E445">
        <v>3</v>
      </c>
      <c r="F445">
        <v>2</v>
      </c>
      <c r="G445">
        <v>4</v>
      </c>
      <c r="H445">
        <v>8</v>
      </c>
      <c r="I445">
        <v>9</v>
      </c>
      <c r="J445">
        <v>1</v>
      </c>
      <c r="K445" t="s">
        <v>559</v>
      </c>
      <c r="L445">
        <v>2011</v>
      </c>
      <c r="M445" t="str">
        <f>IF(Fact_JobPosting[[#This Row],[ai_mentioned]]=1,"AI Jobs","Non AI Jobs")</f>
        <v>Non AI Jobs</v>
      </c>
      <c r="N445">
        <v>0</v>
      </c>
      <c r="O445">
        <v>0.12</v>
      </c>
      <c r="P445">
        <v>69155</v>
      </c>
      <c r="Q445">
        <v>4.18</v>
      </c>
      <c r="R445">
        <v>0.65</v>
      </c>
    </row>
    <row r="446" spans="1:18" x14ac:dyDescent="0.3">
      <c r="A446">
        <v>445</v>
      </c>
      <c r="B446">
        <v>1</v>
      </c>
      <c r="C446">
        <v>1</v>
      </c>
      <c r="D446">
        <v>1</v>
      </c>
      <c r="E446">
        <v>1</v>
      </c>
      <c r="F446">
        <v>6</v>
      </c>
      <c r="G446">
        <v>7</v>
      </c>
      <c r="H446">
        <v>15</v>
      </c>
      <c r="I446">
        <v>26</v>
      </c>
      <c r="J446">
        <v>1</v>
      </c>
      <c r="K446" t="s">
        <v>560</v>
      </c>
      <c r="L446">
        <v>2011</v>
      </c>
      <c r="M446" t="str">
        <f>IF(Fact_JobPosting[[#This Row],[ai_mentioned]]=1,"AI Jobs","Non AI Jobs")</f>
        <v>Non AI Jobs</v>
      </c>
      <c r="N446">
        <v>0</v>
      </c>
      <c r="O446">
        <v>0.17</v>
      </c>
      <c r="P446">
        <v>19303</v>
      </c>
      <c r="Q446">
        <v>1.38</v>
      </c>
      <c r="R446">
        <v>0.76</v>
      </c>
    </row>
    <row r="447" spans="1:18" x14ac:dyDescent="0.3">
      <c r="A447">
        <v>446</v>
      </c>
      <c r="B447">
        <v>3</v>
      </c>
      <c r="C447">
        <v>2</v>
      </c>
      <c r="D447">
        <v>1</v>
      </c>
      <c r="E447">
        <v>3</v>
      </c>
      <c r="F447">
        <v>2</v>
      </c>
      <c r="G447">
        <v>9</v>
      </c>
      <c r="H447">
        <v>11</v>
      </c>
      <c r="I447">
        <v>33</v>
      </c>
      <c r="J447">
        <v>1</v>
      </c>
      <c r="K447" t="s">
        <v>561</v>
      </c>
      <c r="L447">
        <v>2011</v>
      </c>
      <c r="M447" t="str">
        <f>IF(Fact_JobPosting[[#This Row],[ai_mentioned]]=1,"AI Jobs","Non AI Jobs")</f>
        <v>AI Jobs</v>
      </c>
      <c r="N447">
        <v>1</v>
      </c>
      <c r="O447">
        <v>0.88</v>
      </c>
      <c r="P447">
        <v>95942</v>
      </c>
      <c r="Q447">
        <v>2.68</v>
      </c>
      <c r="R447">
        <v>0.25</v>
      </c>
    </row>
    <row r="448" spans="1:18" x14ac:dyDescent="0.3">
      <c r="A448">
        <v>447</v>
      </c>
      <c r="B448">
        <v>1</v>
      </c>
      <c r="C448">
        <v>1</v>
      </c>
      <c r="D448">
        <v>1</v>
      </c>
      <c r="E448">
        <v>4</v>
      </c>
      <c r="F448">
        <v>4</v>
      </c>
      <c r="G448">
        <v>3</v>
      </c>
      <c r="H448">
        <v>8</v>
      </c>
      <c r="I448">
        <v>44</v>
      </c>
      <c r="J448">
        <v>1</v>
      </c>
      <c r="K448" t="s">
        <v>562</v>
      </c>
      <c r="L448">
        <v>2011</v>
      </c>
      <c r="M448" t="str">
        <f>IF(Fact_JobPosting[[#This Row],[ai_mentioned]]=1,"AI Jobs","Non AI Jobs")</f>
        <v>Non AI Jobs</v>
      </c>
      <c r="N448">
        <v>0</v>
      </c>
      <c r="O448">
        <v>0.13</v>
      </c>
      <c r="P448">
        <v>20501</v>
      </c>
      <c r="Q448">
        <v>0.23</v>
      </c>
      <c r="R448">
        <v>0.78</v>
      </c>
    </row>
    <row r="449" spans="1:18" x14ac:dyDescent="0.3">
      <c r="A449">
        <v>448</v>
      </c>
      <c r="B449">
        <v>1</v>
      </c>
      <c r="C449">
        <v>1</v>
      </c>
      <c r="D449">
        <v>1</v>
      </c>
      <c r="E449">
        <v>4</v>
      </c>
      <c r="F449">
        <v>5</v>
      </c>
      <c r="G449">
        <v>5</v>
      </c>
      <c r="H449">
        <v>3</v>
      </c>
      <c r="I449">
        <v>4</v>
      </c>
      <c r="J449">
        <v>1</v>
      </c>
      <c r="K449" t="s">
        <v>563</v>
      </c>
      <c r="L449">
        <v>2011</v>
      </c>
      <c r="M449" t="str">
        <f>IF(Fact_JobPosting[[#This Row],[ai_mentioned]]=1,"AI Jobs","Non AI Jobs")</f>
        <v>Non AI Jobs</v>
      </c>
      <c r="N449">
        <v>0</v>
      </c>
      <c r="O449">
        <v>0.17</v>
      </c>
      <c r="P449">
        <v>31823</v>
      </c>
      <c r="Q449">
        <v>0.2</v>
      </c>
      <c r="R449">
        <v>0.81</v>
      </c>
    </row>
    <row r="450" spans="1:18" x14ac:dyDescent="0.3">
      <c r="A450">
        <v>449</v>
      </c>
      <c r="B450">
        <v>1</v>
      </c>
      <c r="C450">
        <v>1</v>
      </c>
      <c r="D450">
        <v>1</v>
      </c>
      <c r="E450">
        <v>4</v>
      </c>
      <c r="F450">
        <v>2</v>
      </c>
      <c r="G450">
        <v>6</v>
      </c>
      <c r="H450">
        <v>5</v>
      </c>
      <c r="I450">
        <v>40</v>
      </c>
      <c r="J450">
        <v>1</v>
      </c>
      <c r="K450" t="s">
        <v>564</v>
      </c>
      <c r="L450">
        <v>2011</v>
      </c>
      <c r="M450" t="str">
        <f>IF(Fact_JobPosting[[#This Row],[ai_mentioned]]=1,"AI Jobs","Non AI Jobs")</f>
        <v>Non AI Jobs</v>
      </c>
      <c r="N450">
        <v>0</v>
      </c>
      <c r="O450">
        <v>0.05</v>
      </c>
      <c r="P450">
        <v>34633</v>
      </c>
      <c r="Q450">
        <v>-4.67</v>
      </c>
      <c r="R450">
        <v>0.76</v>
      </c>
    </row>
    <row r="451" spans="1:18" x14ac:dyDescent="0.3">
      <c r="A451">
        <v>450</v>
      </c>
      <c r="B451">
        <v>2</v>
      </c>
      <c r="C451">
        <v>1</v>
      </c>
      <c r="D451">
        <v>1</v>
      </c>
      <c r="E451">
        <v>1</v>
      </c>
      <c r="F451">
        <v>5</v>
      </c>
      <c r="G451">
        <v>7</v>
      </c>
      <c r="H451">
        <v>14</v>
      </c>
      <c r="I451">
        <v>11</v>
      </c>
      <c r="J451">
        <v>1</v>
      </c>
      <c r="K451" t="s">
        <v>565</v>
      </c>
      <c r="L451">
        <v>2011</v>
      </c>
      <c r="M451" t="str">
        <f>IF(Fact_JobPosting[[#This Row],[ai_mentioned]]=1,"AI Jobs","Non AI Jobs")</f>
        <v>Non AI Jobs</v>
      </c>
      <c r="N451">
        <v>0</v>
      </c>
      <c r="O451">
        <v>7.0000000000000007E-2</v>
      </c>
      <c r="P451">
        <v>22891</v>
      </c>
      <c r="Q451">
        <v>2.38</v>
      </c>
      <c r="R451">
        <v>0.63</v>
      </c>
    </row>
    <row r="452" spans="1:18" x14ac:dyDescent="0.3">
      <c r="A452">
        <v>451</v>
      </c>
      <c r="B452">
        <v>1</v>
      </c>
      <c r="C452">
        <v>1</v>
      </c>
      <c r="D452">
        <v>1</v>
      </c>
      <c r="E452">
        <v>3</v>
      </c>
      <c r="F452">
        <v>6</v>
      </c>
      <c r="G452">
        <v>2</v>
      </c>
      <c r="H452">
        <v>10</v>
      </c>
      <c r="I452">
        <v>28</v>
      </c>
      <c r="J452">
        <v>1</v>
      </c>
      <c r="K452" t="s">
        <v>566</v>
      </c>
      <c r="L452">
        <v>2011</v>
      </c>
      <c r="M452" t="str">
        <f>IF(Fact_JobPosting[[#This Row],[ai_mentioned]]=1,"AI Jobs","Non AI Jobs")</f>
        <v>Non AI Jobs</v>
      </c>
      <c r="N452">
        <v>0</v>
      </c>
      <c r="O452">
        <v>0.11</v>
      </c>
      <c r="P452">
        <v>18217</v>
      </c>
      <c r="Q452">
        <v>-1.4</v>
      </c>
      <c r="R452">
        <v>0.72</v>
      </c>
    </row>
    <row r="453" spans="1:18" x14ac:dyDescent="0.3">
      <c r="A453">
        <v>452</v>
      </c>
      <c r="B453">
        <v>2</v>
      </c>
      <c r="C453">
        <v>1</v>
      </c>
      <c r="D453">
        <v>1</v>
      </c>
      <c r="E453">
        <v>1</v>
      </c>
      <c r="F453">
        <v>10</v>
      </c>
      <c r="G453">
        <v>6</v>
      </c>
      <c r="H453">
        <v>12</v>
      </c>
      <c r="I453">
        <v>37</v>
      </c>
      <c r="J453">
        <v>1</v>
      </c>
      <c r="K453" t="s">
        <v>567</v>
      </c>
      <c r="L453">
        <v>2011</v>
      </c>
      <c r="M453" t="str">
        <f>IF(Fact_JobPosting[[#This Row],[ai_mentioned]]=1,"AI Jobs","Non AI Jobs")</f>
        <v>Non AI Jobs</v>
      </c>
      <c r="N453">
        <v>0</v>
      </c>
      <c r="O453">
        <v>0.11</v>
      </c>
      <c r="P453">
        <v>35083</v>
      </c>
      <c r="Q453">
        <v>2.85</v>
      </c>
      <c r="R453">
        <v>0.69</v>
      </c>
    </row>
    <row r="454" spans="1:18" x14ac:dyDescent="0.3">
      <c r="A454">
        <v>453</v>
      </c>
      <c r="B454">
        <v>1</v>
      </c>
      <c r="C454">
        <v>1</v>
      </c>
      <c r="D454">
        <v>1</v>
      </c>
      <c r="E454">
        <v>6</v>
      </c>
      <c r="F454">
        <v>9</v>
      </c>
      <c r="G454">
        <v>7</v>
      </c>
      <c r="H454">
        <v>10</v>
      </c>
      <c r="I454">
        <v>5</v>
      </c>
      <c r="J454">
        <v>1</v>
      </c>
      <c r="K454" t="s">
        <v>568</v>
      </c>
      <c r="L454">
        <v>2011</v>
      </c>
      <c r="M454" t="str">
        <f>IF(Fact_JobPosting[[#This Row],[ai_mentioned]]=1,"AI Jobs","Non AI Jobs")</f>
        <v>Non AI Jobs</v>
      </c>
      <c r="N454">
        <v>0</v>
      </c>
      <c r="O454">
        <v>0</v>
      </c>
      <c r="P454">
        <v>18947</v>
      </c>
      <c r="Q454">
        <v>0.74</v>
      </c>
      <c r="R454">
        <v>0.72</v>
      </c>
    </row>
    <row r="455" spans="1:18" x14ac:dyDescent="0.3">
      <c r="A455">
        <v>454</v>
      </c>
      <c r="B455">
        <v>1</v>
      </c>
      <c r="C455">
        <v>1</v>
      </c>
      <c r="D455">
        <v>1</v>
      </c>
      <c r="E455">
        <v>5</v>
      </c>
      <c r="F455">
        <v>3</v>
      </c>
      <c r="G455">
        <v>6</v>
      </c>
      <c r="H455">
        <v>6</v>
      </c>
      <c r="I455">
        <v>38</v>
      </c>
      <c r="J455">
        <v>1</v>
      </c>
      <c r="K455" t="s">
        <v>569</v>
      </c>
      <c r="L455">
        <v>2011</v>
      </c>
      <c r="M455" t="str">
        <f>IF(Fact_JobPosting[[#This Row],[ai_mentioned]]=1,"AI Jobs","Non AI Jobs")</f>
        <v>Non AI Jobs</v>
      </c>
      <c r="N455">
        <v>0</v>
      </c>
      <c r="O455">
        <v>0.16</v>
      </c>
      <c r="P455">
        <v>76755</v>
      </c>
      <c r="Q455">
        <v>-3.17</v>
      </c>
      <c r="R455">
        <v>0.77</v>
      </c>
    </row>
    <row r="456" spans="1:18" x14ac:dyDescent="0.3">
      <c r="A456">
        <v>455</v>
      </c>
      <c r="B456">
        <v>1</v>
      </c>
      <c r="C456">
        <v>1</v>
      </c>
      <c r="D456">
        <v>1</v>
      </c>
      <c r="E456">
        <v>2</v>
      </c>
      <c r="F456">
        <v>7</v>
      </c>
      <c r="G456">
        <v>4</v>
      </c>
      <c r="H456">
        <v>13</v>
      </c>
      <c r="I456">
        <v>24</v>
      </c>
      <c r="J456">
        <v>1</v>
      </c>
      <c r="K456" t="s">
        <v>570</v>
      </c>
      <c r="L456">
        <v>2011</v>
      </c>
      <c r="M456" t="str">
        <f>IF(Fact_JobPosting[[#This Row],[ai_mentioned]]=1,"AI Jobs","Non AI Jobs")</f>
        <v>Non AI Jobs</v>
      </c>
      <c r="N456">
        <v>0</v>
      </c>
      <c r="O456">
        <v>0.04</v>
      </c>
      <c r="P456">
        <v>17464</v>
      </c>
      <c r="Q456">
        <v>-1.1200000000000001</v>
      </c>
      <c r="R456">
        <v>0.87</v>
      </c>
    </row>
    <row r="457" spans="1:18" x14ac:dyDescent="0.3">
      <c r="A457">
        <v>456</v>
      </c>
      <c r="B457">
        <v>1</v>
      </c>
      <c r="C457">
        <v>1</v>
      </c>
      <c r="D457">
        <v>1</v>
      </c>
      <c r="E457">
        <v>6</v>
      </c>
      <c r="F457">
        <v>1</v>
      </c>
      <c r="G457">
        <v>5</v>
      </c>
      <c r="H457">
        <v>7</v>
      </c>
      <c r="I457">
        <v>32</v>
      </c>
      <c r="J457">
        <v>1</v>
      </c>
      <c r="K457" t="s">
        <v>571</v>
      </c>
      <c r="L457">
        <v>2011</v>
      </c>
      <c r="M457" t="str">
        <f>IF(Fact_JobPosting[[#This Row],[ai_mentioned]]=1,"AI Jobs","Non AI Jobs")</f>
        <v>Non AI Jobs</v>
      </c>
      <c r="N457">
        <v>0</v>
      </c>
      <c r="O457">
        <v>0.2</v>
      </c>
      <c r="P457">
        <v>61869</v>
      </c>
      <c r="Q457">
        <v>0.8</v>
      </c>
      <c r="R457">
        <v>0.87</v>
      </c>
    </row>
    <row r="458" spans="1:18" x14ac:dyDescent="0.3">
      <c r="A458">
        <v>457</v>
      </c>
      <c r="B458">
        <v>2</v>
      </c>
      <c r="C458">
        <v>1</v>
      </c>
      <c r="D458">
        <v>1</v>
      </c>
      <c r="E458">
        <v>4</v>
      </c>
      <c r="F458">
        <v>1</v>
      </c>
      <c r="G458">
        <v>6</v>
      </c>
      <c r="H458">
        <v>2</v>
      </c>
      <c r="I458">
        <v>34</v>
      </c>
      <c r="J458">
        <v>1</v>
      </c>
      <c r="K458" t="s">
        <v>572</v>
      </c>
      <c r="L458">
        <v>2011</v>
      </c>
      <c r="M458" t="str">
        <f>IF(Fact_JobPosting[[#This Row],[ai_mentioned]]=1,"AI Jobs","Non AI Jobs")</f>
        <v>Non AI Jobs</v>
      </c>
      <c r="N458">
        <v>0</v>
      </c>
      <c r="O458">
        <v>0.08</v>
      </c>
      <c r="P458">
        <v>19183</v>
      </c>
      <c r="Q458">
        <v>2.04</v>
      </c>
      <c r="R458">
        <v>0.67</v>
      </c>
    </row>
    <row r="459" spans="1:18" x14ac:dyDescent="0.3">
      <c r="A459">
        <v>458</v>
      </c>
      <c r="B459">
        <v>1</v>
      </c>
      <c r="C459">
        <v>1</v>
      </c>
      <c r="D459">
        <v>1</v>
      </c>
      <c r="E459">
        <v>4</v>
      </c>
      <c r="F459">
        <v>4</v>
      </c>
      <c r="G459">
        <v>7</v>
      </c>
      <c r="H459">
        <v>9</v>
      </c>
      <c r="I459">
        <v>22</v>
      </c>
      <c r="J459">
        <v>1</v>
      </c>
      <c r="K459" t="s">
        <v>573</v>
      </c>
      <c r="L459">
        <v>2011</v>
      </c>
      <c r="M459" t="str">
        <f>IF(Fact_JobPosting[[#This Row],[ai_mentioned]]=1,"AI Jobs","Non AI Jobs")</f>
        <v>Non AI Jobs</v>
      </c>
      <c r="N459">
        <v>0</v>
      </c>
      <c r="O459">
        <v>0.06</v>
      </c>
      <c r="P459">
        <v>19762</v>
      </c>
      <c r="Q459">
        <v>-2.92</v>
      </c>
      <c r="R459">
        <v>0.73</v>
      </c>
    </row>
    <row r="460" spans="1:18" x14ac:dyDescent="0.3">
      <c r="A460">
        <v>459</v>
      </c>
      <c r="B460">
        <v>3</v>
      </c>
      <c r="C460">
        <v>3</v>
      </c>
      <c r="D460">
        <v>1</v>
      </c>
      <c r="E460">
        <v>5</v>
      </c>
      <c r="F460">
        <v>7</v>
      </c>
      <c r="G460">
        <v>9</v>
      </c>
      <c r="H460">
        <v>16</v>
      </c>
      <c r="I460">
        <v>44</v>
      </c>
      <c r="J460">
        <v>1</v>
      </c>
      <c r="K460" t="s">
        <v>574</v>
      </c>
      <c r="L460">
        <v>2011</v>
      </c>
      <c r="M460" t="str">
        <f>IF(Fact_JobPosting[[#This Row],[ai_mentioned]]=1,"AI Jobs","Non AI Jobs")</f>
        <v>AI Jobs</v>
      </c>
      <c r="N460">
        <v>1</v>
      </c>
      <c r="O460">
        <v>0.4</v>
      </c>
      <c r="P460">
        <v>23228</v>
      </c>
      <c r="Q460">
        <v>-3.6</v>
      </c>
      <c r="R460">
        <v>0.32</v>
      </c>
    </row>
    <row r="461" spans="1:18" x14ac:dyDescent="0.3">
      <c r="A461">
        <v>460</v>
      </c>
      <c r="B461">
        <v>2</v>
      </c>
      <c r="C461">
        <v>1</v>
      </c>
      <c r="D461">
        <v>1</v>
      </c>
      <c r="E461">
        <v>1</v>
      </c>
      <c r="F461">
        <v>4</v>
      </c>
      <c r="G461">
        <v>4</v>
      </c>
      <c r="H461">
        <v>10</v>
      </c>
      <c r="I461">
        <v>38</v>
      </c>
      <c r="J461">
        <v>1</v>
      </c>
      <c r="K461" t="s">
        <v>575</v>
      </c>
      <c r="L461">
        <v>2011</v>
      </c>
      <c r="M461" t="str">
        <f>IF(Fact_JobPosting[[#This Row],[ai_mentioned]]=1,"AI Jobs","Non AI Jobs")</f>
        <v>Non AI Jobs</v>
      </c>
      <c r="N461">
        <v>0</v>
      </c>
      <c r="O461">
        <v>0.15</v>
      </c>
      <c r="P461">
        <v>59256</v>
      </c>
      <c r="Q461">
        <v>-0.55000000000000004</v>
      </c>
      <c r="R461">
        <v>0.64</v>
      </c>
    </row>
    <row r="462" spans="1:18" x14ac:dyDescent="0.3">
      <c r="A462">
        <v>461</v>
      </c>
      <c r="B462">
        <v>2</v>
      </c>
      <c r="C462">
        <v>1</v>
      </c>
      <c r="D462">
        <v>1</v>
      </c>
      <c r="E462">
        <v>3</v>
      </c>
      <c r="F462">
        <v>3</v>
      </c>
      <c r="G462">
        <v>7</v>
      </c>
      <c r="H462">
        <v>10</v>
      </c>
      <c r="I462">
        <v>27</v>
      </c>
      <c r="J462">
        <v>1</v>
      </c>
      <c r="K462" t="s">
        <v>576</v>
      </c>
      <c r="L462">
        <v>2011</v>
      </c>
      <c r="M462" t="str">
        <f>IF(Fact_JobPosting[[#This Row],[ai_mentioned]]=1,"AI Jobs","Non AI Jobs")</f>
        <v>Non AI Jobs</v>
      </c>
      <c r="N462">
        <v>0</v>
      </c>
      <c r="O462">
        <v>0.13</v>
      </c>
      <c r="P462">
        <v>63288</v>
      </c>
      <c r="Q462">
        <v>-1.68</v>
      </c>
      <c r="R462">
        <v>0.61</v>
      </c>
    </row>
    <row r="463" spans="1:18" x14ac:dyDescent="0.3">
      <c r="A463">
        <v>462</v>
      </c>
      <c r="B463">
        <v>1</v>
      </c>
      <c r="C463">
        <v>1</v>
      </c>
      <c r="D463">
        <v>1</v>
      </c>
      <c r="E463">
        <v>4</v>
      </c>
      <c r="F463">
        <v>6</v>
      </c>
      <c r="G463">
        <v>7</v>
      </c>
      <c r="H463">
        <v>7</v>
      </c>
      <c r="I463">
        <v>14</v>
      </c>
      <c r="J463">
        <v>1</v>
      </c>
      <c r="K463" t="s">
        <v>577</v>
      </c>
      <c r="L463">
        <v>2011</v>
      </c>
      <c r="M463" t="str">
        <f>IF(Fact_JobPosting[[#This Row],[ai_mentioned]]=1,"AI Jobs","Non AI Jobs")</f>
        <v>Non AI Jobs</v>
      </c>
      <c r="N463">
        <v>0</v>
      </c>
      <c r="O463">
        <v>0.12</v>
      </c>
      <c r="P463">
        <v>35925</v>
      </c>
      <c r="Q463">
        <v>3.62</v>
      </c>
      <c r="R463">
        <v>0.75</v>
      </c>
    </row>
    <row r="464" spans="1:18" x14ac:dyDescent="0.3">
      <c r="A464">
        <v>463</v>
      </c>
      <c r="B464">
        <v>2</v>
      </c>
      <c r="C464">
        <v>1</v>
      </c>
      <c r="D464">
        <v>1</v>
      </c>
      <c r="E464">
        <v>6</v>
      </c>
      <c r="F464">
        <v>7</v>
      </c>
      <c r="G464">
        <v>2</v>
      </c>
      <c r="H464">
        <v>1</v>
      </c>
      <c r="I464">
        <v>20</v>
      </c>
      <c r="J464">
        <v>1</v>
      </c>
      <c r="K464" t="s">
        <v>578</v>
      </c>
      <c r="L464">
        <v>2011</v>
      </c>
      <c r="M464" t="str">
        <f>IF(Fact_JobPosting[[#This Row],[ai_mentioned]]=1,"AI Jobs","Non AI Jobs")</f>
        <v>Non AI Jobs</v>
      </c>
      <c r="N464">
        <v>0</v>
      </c>
      <c r="O464">
        <v>0.15</v>
      </c>
      <c r="P464">
        <v>30537</v>
      </c>
      <c r="Q464">
        <v>0.73</v>
      </c>
      <c r="R464">
        <v>0.61</v>
      </c>
    </row>
    <row r="465" spans="1:18" x14ac:dyDescent="0.3">
      <c r="A465">
        <v>464</v>
      </c>
      <c r="B465">
        <v>3</v>
      </c>
      <c r="C465">
        <v>2</v>
      </c>
      <c r="D465">
        <v>1</v>
      </c>
      <c r="E465">
        <v>4</v>
      </c>
      <c r="F465">
        <v>6</v>
      </c>
      <c r="G465">
        <v>8</v>
      </c>
      <c r="H465">
        <v>11</v>
      </c>
      <c r="I465">
        <v>40</v>
      </c>
      <c r="J465">
        <v>1</v>
      </c>
      <c r="K465" t="s">
        <v>579</v>
      </c>
      <c r="L465">
        <v>2011</v>
      </c>
      <c r="M465" t="str">
        <f>IF(Fact_JobPosting[[#This Row],[ai_mentioned]]=1,"AI Jobs","Non AI Jobs")</f>
        <v>AI Jobs</v>
      </c>
      <c r="N465">
        <v>1</v>
      </c>
      <c r="O465">
        <v>0.94</v>
      </c>
      <c r="P465">
        <v>43970</v>
      </c>
      <c r="Q465">
        <v>-3.15</v>
      </c>
      <c r="R465">
        <v>0.26</v>
      </c>
    </row>
    <row r="466" spans="1:18" x14ac:dyDescent="0.3">
      <c r="A466">
        <v>465</v>
      </c>
      <c r="B466">
        <v>3</v>
      </c>
      <c r="C466">
        <v>3</v>
      </c>
      <c r="D466">
        <v>1</v>
      </c>
      <c r="E466">
        <v>6</v>
      </c>
      <c r="F466">
        <v>4</v>
      </c>
      <c r="G466">
        <v>8</v>
      </c>
      <c r="H466">
        <v>8</v>
      </c>
      <c r="I466">
        <v>20</v>
      </c>
      <c r="J466">
        <v>1</v>
      </c>
      <c r="K466" t="s">
        <v>580</v>
      </c>
      <c r="L466">
        <v>2011</v>
      </c>
      <c r="M466" t="str">
        <f>IF(Fact_JobPosting[[#This Row],[ai_mentioned]]=1,"AI Jobs","Non AI Jobs")</f>
        <v>AI Jobs</v>
      </c>
      <c r="N466">
        <v>1</v>
      </c>
      <c r="O466">
        <v>0.62</v>
      </c>
      <c r="P466">
        <v>41896</v>
      </c>
      <c r="Q466">
        <v>3.59</v>
      </c>
      <c r="R466">
        <v>0.33</v>
      </c>
    </row>
    <row r="467" spans="1:18" x14ac:dyDescent="0.3">
      <c r="A467">
        <v>466</v>
      </c>
      <c r="B467">
        <v>1</v>
      </c>
      <c r="C467">
        <v>1</v>
      </c>
      <c r="D467">
        <v>1</v>
      </c>
      <c r="E467">
        <v>6</v>
      </c>
      <c r="F467">
        <v>9</v>
      </c>
      <c r="G467">
        <v>6</v>
      </c>
      <c r="H467">
        <v>7</v>
      </c>
      <c r="I467">
        <v>44</v>
      </c>
      <c r="J467">
        <v>1</v>
      </c>
      <c r="K467" t="s">
        <v>581</v>
      </c>
      <c r="L467">
        <v>2011</v>
      </c>
      <c r="M467" t="str">
        <f>IF(Fact_JobPosting[[#This Row],[ai_mentioned]]=1,"AI Jobs","Non AI Jobs")</f>
        <v>Non AI Jobs</v>
      </c>
      <c r="N467">
        <v>0</v>
      </c>
      <c r="O467">
        <v>0.08</v>
      </c>
      <c r="P467">
        <v>19152</v>
      </c>
      <c r="Q467">
        <v>-2.23</v>
      </c>
      <c r="R467">
        <v>0.77</v>
      </c>
    </row>
    <row r="468" spans="1:18" x14ac:dyDescent="0.3">
      <c r="A468">
        <v>467</v>
      </c>
      <c r="B468">
        <v>2</v>
      </c>
      <c r="C468">
        <v>1</v>
      </c>
      <c r="D468">
        <v>1</v>
      </c>
      <c r="E468">
        <v>3</v>
      </c>
      <c r="F468">
        <v>3</v>
      </c>
      <c r="G468">
        <v>1</v>
      </c>
      <c r="H468">
        <v>6</v>
      </c>
      <c r="I468">
        <v>22</v>
      </c>
      <c r="J468">
        <v>1</v>
      </c>
      <c r="K468" t="s">
        <v>582</v>
      </c>
      <c r="L468">
        <v>2011</v>
      </c>
      <c r="M468" t="str">
        <f>IF(Fact_JobPosting[[#This Row],[ai_mentioned]]=1,"AI Jobs","Non AI Jobs")</f>
        <v>Non AI Jobs</v>
      </c>
      <c r="N468">
        <v>0</v>
      </c>
      <c r="O468">
        <v>0.13</v>
      </c>
      <c r="P468">
        <v>23405</v>
      </c>
      <c r="Q468">
        <v>-2.46</v>
      </c>
      <c r="R468">
        <v>0.69</v>
      </c>
    </row>
    <row r="469" spans="1:18" x14ac:dyDescent="0.3">
      <c r="A469">
        <v>468</v>
      </c>
      <c r="B469">
        <v>2</v>
      </c>
      <c r="C469">
        <v>1</v>
      </c>
      <c r="D469">
        <v>1</v>
      </c>
      <c r="E469">
        <v>6</v>
      </c>
      <c r="F469">
        <v>2</v>
      </c>
      <c r="G469">
        <v>6</v>
      </c>
      <c r="H469">
        <v>16</v>
      </c>
      <c r="I469">
        <v>31</v>
      </c>
      <c r="J469">
        <v>1</v>
      </c>
      <c r="K469" t="s">
        <v>583</v>
      </c>
      <c r="L469">
        <v>2011</v>
      </c>
      <c r="M469" t="str">
        <f>IF(Fact_JobPosting[[#This Row],[ai_mentioned]]=1,"AI Jobs","Non AI Jobs")</f>
        <v>Non AI Jobs</v>
      </c>
      <c r="N469">
        <v>0</v>
      </c>
      <c r="O469">
        <v>0.02</v>
      </c>
      <c r="P469">
        <v>48694</v>
      </c>
      <c r="Q469">
        <v>2.93</v>
      </c>
      <c r="R469">
        <v>0.69</v>
      </c>
    </row>
    <row r="470" spans="1:18" x14ac:dyDescent="0.3">
      <c r="A470">
        <v>469</v>
      </c>
      <c r="B470">
        <v>2</v>
      </c>
      <c r="C470">
        <v>1</v>
      </c>
      <c r="D470">
        <v>1</v>
      </c>
      <c r="E470">
        <v>2</v>
      </c>
      <c r="F470">
        <v>9</v>
      </c>
      <c r="G470">
        <v>6</v>
      </c>
      <c r="H470">
        <v>6</v>
      </c>
      <c r="I470">
        <v>44</v>
      </c>
      <c r="J470">
        <v>1</v>
      </c>
      <c r="K470" t="s">
        <v>584</v>
      </c>
      <c r="L470">
        <v>2011</v>
      </c>
      <c r="M470" t="str">
        <f>IF(Fact_JobPosting[[#This Row],[ai_mentioned]]=1,"AI Jobs","Non AI Jobs")</f>
        <v>Non AI Jobs</v>
      </c>
      <c r="N470">
        <v>0</v>
      </c>
      <c r="O470">
        <v>0.19</v>
      </c>
      <c r="P470">
        <v>19920</v>
      </c>
      <c r="Q470">
        <v>4.1500000000000004</v>
      </c>
      <c r="R470">
        <v>0.69</v>
      </c>
    </row>
    <row r="471" spans="1:18" x14ac:dyDescent="0.3">
      <c r="A471">
        <v>470</v>
      </c>
      <c r="B471">
        <v>1</v>
      </c>
      <c r="C471">
        <v>1</v>
      </c>
      <c r="D471">
        <v>1</v>
      </c>
      <c r="E471">
        <v>4</v>
      </c>
      <c r="F471">
        <v>8</v>
      </c>
      <c r="G471">
        <v>5</v>
      </c>
      <c r="H471">
        <v>12</v>
      </c>
      <c r="I471">
        <v>4</v>
      </c>
      <c r="J471">
        <v>1</v>
      </c>
      <c r="K471" t="s">
        <v>585</v>
      </c>
      <c r="L471">
        <v>2011</v>
      </c>
      <c r="M471" t="str">
        <f>IF(Fact_JobPosting[[#This Row],[ai_mentioned]]=1,"AI Jobs","Non AI Jobs")</f>
        <v>Non AI Jobs</v>
      </c>
      <c r="N471">
        <v>0</v>
      </c>
      <c r="O471">
        <v>0.03</v>
      </c>
      <c r="P471">
        <v>36493</v>
      </c>
      <c r="Q471">
        <v>3.79</v>
      </c>
      <c r="R471">
        <v>0.84</v>
      </c>
    </row>
    <row r="472" spans="1:18" x14ac:dyDescent="0.3">
      <c r="A472">
        <v>471</v>
      </c>
      <c r="B472">
        <v>1</v>
      </c>
      <c r="C472">
        <v>1</v>
      </c>
      <c r="D472">
        <v>1</v>
      </c>
      <c r="E472">
        <v>6</v>
      </c>
      <c r="F472">
        <v>9</v>
      </c>
      <c r="G472">
        <v>4</v>
      </c>
      <c r="H472">
        <v>2</v>
      </c>
      <c r="I472">
        <v>1</v>
      </c>
      <c r="J472">
        <v>1</v>
      </c>
      <c r="K472" t="s">
        <v>586</v>
      </c>
      <c r="L472">
        <v>2011</v>
      </c>
      <c r="M472" t="str">
        <f>IF(Fact_JobPosting[[#This Row],[ai_mentioned]]=1,"AI Jobs","Non AI Jobs")</f>
        <v>Non AI Jobs</v>
      </c>
      <c r="N472">
        <v>0</v>
      </c>
      <c r="O472">
        <v>0.14000000000000001</v>
      </c>
      <c r="P472">
        <v>35002</v>
      </c>
      <c r="Q472">
        <v>-4.3600000000000003</v>
      </c>
      <c r="R472">
        <v>0.73</v>
      </c>
    </row>
    <row r="473" spans="1:18" x14ac:dyDescent="0.3">
      <c r="A473">
        <v>472</v>
      </c>
      <c r="B473">
        <v>1</v>
      </c>
      <c r="C473">
        <v>1</v>
      </c>
      <c r="D473">
        <v>1</v>
      </c>
      <c r="E473">
        <v>1</v>
      </c>
      <c r="F473">
        <v>9</v>
      </c>
      <c r="G473">
        <v>6</v>
      </c>
      <c r="H473">
        <v>7</v>
      </c>
      <c r="I473">
        <v>15</v>
      </c>
      <c r="J473">
        <v>1</v>
      </c>
      <c r="K473" t="s">
        <v>587</v>
      </c>
      <c r="L473">
        <v>2011</v>
      </c>
      <c r="M473" t="str">
        <f>IF(Fact_JobPosting[[#This Row],[ai_mentioned]]=1,"AI Jobs","Non AI Jobs")</f>
        <v>Non AI Jobs</v>
      </c>
      <c r="N473">
        <v>0</v>
      </c>
      <c r="O473">
        <v>0.16</v>
      </c>
      <c r="P473">
        <v>64818</v>
      </c>
      <c r="Q473">
        <v>3.44</v>
      </c>
      <c r="R473">
        <v>0.72</v>
      </c>
    </row>
    <row r="474" spans="1:18" x14ac:dyDescent="0.3">
      <c r="A474">
        <v>473</v>
      </c>
      <c r="B474">
        <v>1</v>
      </c>
      <c r="C474">
        <v>1</v>
      </c>
      <c r="D474">
        <v>1</v>
      </c>
      <c r="E474">
        <v>5</v>
      </c>
      <c r="F474">
        <v>7</v>
      </c>
      <c r="G474">
        <v>4</v>
      </c>
      <c r="H474">
        <v>14</v>
      </c>
      <c r="I474">
        <v>40</v>
      </c>
      <c r="J474">
        <v>1</v>
      </c>
      <c r="K474" t="s">
        <v>588</v>
      </c>
      <c r="L474">
        <v>2011</v>
      </c>
      <c r="M474" t="str">
        <f>IF(Fact_JobPosting[[#This Row],[ai_mentioned]]=1,"AI Jobs","Non AI Jobs")</f>
        <v>Non AI Jobs</v>
      </c>
      <c r="N474">
        <v>0</v>
      </c>
      <c r="O474">
        <v>0.18</v>
      </c>
      <c r="P474">
        <v>28987</v>
      </c>
      <c r="Q474">
        <v>-1.04</v>
      </c>
      <c r="R474">
        <v>0.76</v>
      </c>
    </row>
    <row r="475" spans="1:18" x14ac:dyDescent="0.3">
      <c r="A475">
        <v>474</v>
      </c>
      <c r="B475">
        <v>2</v>
      </c>
      <c r="C475">
        <v>1</v>
      </c>
      <c r="D475">
        <v>1</v>
      </c>
      <c r="E475">
        <v>5</v>
      </c>
      <c r="F475">
        <v>2</v>
      </c>
      <c r="G475">
        <v>8</v>
      </c>
      <c r="H475">
        <v>5</v>
      </c>
      <c r="I475">
        <v>24</v>
      </c>
      <c r="J475">
        <v>1</v>
      </c>
      <c r="K475" t="s">
        <v>589</v>
      </c>
      <c r="L475">
        <v>2011</v>
      </c>
      <c r="M475" t="str">
        <f>IF(Fact_JobPosting[[#This Row],[ai_mentioned]]=1,"AI Jobs","Non AI Jobs")</f>
        <v>Non AI Jobs</v>
      </c>
      <c r="N475">
        <v>0</v>
      </c>
      <c r="O475">
        <v>0.01</v>
      </c>
      <c r="P475">
        <v>18990</v>
      </c>
      <c r="Q475">
        <v>3.95</v>
      </c>
      <c r="R475">
        <v>0.67</v>
      </c>
    </row>
    <row r="476" spans="1:18" x14ac:dyDescent="0.3">
      <c r="A476">
        <v>475</v>
      </c>
      <c r="B476">
        <v>2</v>
      </c>
      <c r="C476">
        <v>1</v>
      </c>
      <c r="D476">
        <v>1</v>
      </c>
      <c r="E476">
        <v>3</v>
      </c>
      <c r="F476">
        <v>3</v>
      </c>
      <c r="G476">
        <v>6</v>
      </c>
      <c r="H476">
        <v>4</v>
      </c>
      <c r="I476">
        <v>34</v>
      </c>
      <c r="J476">
        <v>1</v>
      </c>
      <c r="K476" t="s">
        <v>590</v>
      </c>
      <c r="L476">
        <v>2011</v>
      </c>
      <c r="M476" t="str">
        <f>IF(Fact_JobPosting[[#This Row],[ai_mentioned]]=1,"AI Jobs","Non AI Jobs")</f>
        <v>Non AI Jobs</v>
      </c>
      <c r="N476">
        <v>0</v>
      </c>
      <c r="O476">
        <v>0.1</v>
      </c>
      <c r="P476">
        <v>18409</v>
      </c>
      <c r="Q476">
        <v>-4.72</v>
      </c>
      <c r="R476">
        <v>0.67</v>
      </c>
    </row>
    <row r="477" spans="1:18" x14ac:dyDescent="0.3">
      <c r="A477">
        <v>476</v>
      </c>
      <c r="B477">
        <v>2</v>
      </c>
      <c r="C477">
        <v>1</v>
      </c>
      <c r="D477">
        <v>1</v>
      </c>
      <c r="E477">
        <v>3</v>
      </c>
      <c r="F477">
        <v>1</v>
      </c>
      <c r="G477">
        <v>1</v>
      </c>
      <c r="H477">
        <v>4</v>
      </c>
      <c r="I477">
        <v>7</v>
      </c>
      <c r="J477">
        <v>1</v>
      </c>
      <c r="K477" t="s">
        <v>591</v>
      </c>
      <c r="L477">
        <v>2011</v>
      </c>
      <c r="M477" t="str">
        <f>IF(Fact_JobPosting[[#This Row],[ai_mentioned]]=1,"AI Jobs","Non AI Jobs")</f>
        <v>Non AI Jobs</v>
      </c>
      <c r="N477">
        <v>0</v>
      </c>
      <c r="O477">
        <v>0.1</v>
      </c>
      <c r="P477">
        <v>19939</v>
      </c>
      <c r="Q477">
        <v>-4.6399999999999997</v>
      </c>
      <c r="R477">
        <v>0.63</v>
      </c>
    </row>
    <row r="478" spans="1:18" x14ac:dyDescent="0.3">
      <c r="A478">
        <v>477</v>
      </c>
      <c r="B478">
        <v>3</v>
      </c>
      <c r="C478">
        <v>3</v>
      </c>
      <c r="D478">
        <v>1</v>
      </c>
      <c r="E478">
        <v>3</v>
      </c>
      <c r="F478">
        <v>1</v>
      </c>
      <c r="G478">
        <v>7</v>
      </c>
      <c r="H478">
        <v>9</v>
      </c>
      <c r="I478">
        <v>6</v>
      </c>
      <c r="J478">
        <v>1</v>
      </c>
      <c r="K478" t="s">
        <v>592</v>
      </c>
      <c r="L478">
        <v>2011</v>
      </c>
      <c r="M478" t="str">
        <f>IF(Fact_JobPosting[[#This Row],[ai_mentioned]]=1,"AI Jobs","Non AI Jobs")</f>
        <v>AI Jobs</v>
      </c>
      <c r="N478">
        <v>1</v>
      </c>
      <c r="O478">
        <v>0.53</v>
      </c>
      <c r="P478">
        <v>75286</v>
      </c>
      <c r="Q478">
        <v>3.14</v>
      </c>
      <c r="R478">
        <v>0.35</v>
      </c>
    </row>
    <row r="479" spans="1:18" x14ac:dyDescent="0.3">
      <c r="A479">
        <v>478</v>
      </c>
      <c r="B479">
        <v>1</v>
      </c>
      <c r="C479">
        <v>1</v>
      </c>
      <c r="D479">
        <v>1</v>
      </c>
      <c r="E479">
        <v>3</v>
      </c>
      <c r="F479">
        <v>5</v>
      </c>
      <c r="G479">
        <v>7</v>
      </c>
      <c r="H479">
        <v>8</v>
      </c>
      <c r="I479">
        <v>17</v>
      </c>
      <c r="J479">
        <v>1</v>
      </c>
      <c r="K479" t="s">
        <v>593</v>
      </c>
      <c r="L479">
        <v>2011</v>
      </c>
      <c r="M479" t="str">
        <f>IF(Fact_JobPosting[[#This Row],[ai_mentioned]]=1,"AI Jobs","Non AI Jobs")</f>
        <v>Non AI Jobs</v>
      </c>
      <c r="N479">
        <v>0</v>
      </c>
      <c r="O479">
        <v>0.02</v>
      </c>
      <c r="P479">
        <v>57177</v>
      </c>
      <c r="Q479">
        <v>4.0999999999999996</v>
      </c>
      <c r="R479">
        <v>0.83</v>
      </c>
    </row>
    <row r="480" spans="1:18" x14ac:dyDescent="0.3">
      <c r="A480">
        <v>479</v>
      </c>
      <c r="B480">
        <v>1</v>
      </c>
      <c r="C480">
        <v>1</v>
      </c>
      <c r="D480">
        <v>1</v>
      </c>
      <c r="E480">
        <v>1</v>
      </c>
      <c r="F480">
        <v>1</v>
      </c>
      <c r="G480">
        <v>5</v>
      </c>
      <c r="H480">
        <v>13</v>
      </c>
      <c r="I480">
        <v>37</v>
      </c>
      <c r="J480">
        <v>1</v>
      </c>
      <c r="K480" t="s">
        <v>594</v>
      </c>
      <c r="L480">
        <v>2011</v>
      </c>
      <c r="M480" t="str">
        <f>IF(Fact_JobPosting[[#This Row],[ai_mentioned]]=1,"AI Jobs","Non AI Jobs")</f>
        <v>Non AI Jobs</v>
      </c>
      <c r="N480">
        <v>0</v>
      </c>
      <c r="O480">
        <v>0.03</v>
      </c>
      <c r="P480">
        <v>37799</v>
      </c>
      <c r="Q480">
        <v>4.29</v>
      </c>
      <c r="R480">
        <v>0.86</v>
      </c>
    </row>
    <row r="481" spans="1:18" x14ac:dyDescent="0.3">
      <c r="A481">
        <v>480</v>
      </c>
      <c r="B481">
        <v>1</v>
      </c>
      <c r="C481">
        <v>1</v>
      </c>
      <c r="D481">
        <v>1</v>
      </c>
      <c r="E481">
        <v>1</v>
      </c>
      <c r="F481">
        <v>8</v>
      </c>
      <c r="G481">
        <v>8</v>
      </c>
      <c r="H481">
        <v>4</v>
      </c>
      <c r="I481">
        <v>12</v>
      </c>
      <c r="J481">
        <v>1</v>
      </c>
      <c r="K481" t="s">
        <v>595</v>
      </c>
      <c r="L481">
        <v>2011</v>
      </c>
      <c r="M481" t="str">
        <f>IF(Fact_JobPosting[[#This Row],[ai_mentioned]]=1,"AI Jobs","Non AI Jobs")</f>
        <v>Non AI Jobs</v>
      </c>
      <c r="N481">
        <v>0</v>
      </c>
      <c r="O481">
        <v>0.11</v>
      </c>
      <c r="P481">
        <v>30896</v>
      </c>
      <c r="Q481">
        <v>-4.24</v>
      </c>
      <c r="R481">
        <v>0.81</v>
      </c>
    </row>
    <row r="482" spans="1:18" x14ac:dyDescent="0.3">
      <c r="A482">
        <v>481</v>
      </c>
      <c r="B482">
        <v>1</v>
      </c>
      <c r="C482">
        <v>1</v>
      </c>
      <c r="D482">
        <v>1</v>
      </c>
      <c r="E482">
        <v>6</v>
      </c>
      <c r="F482">
        <v>10</v>
      </c>
      <c r="G482">
        <v>4</v>
      </c>
      <c r="H482">
        <v>13</v>
      </c>
      <c r="I482">
        <v>5</v>
      </c>
      <c r="J482">
        <v>1</v>
      </c>
      <c r="K482" t="s">
        <v>596</v>
      </c>
      <c r="L482">
        <v>2011</v>
      </c>
      <c r="M482" t="str">
        <f>IF(Fact_JobPosting[[#This Row],[ai_mentioned]]=1,"AI Jobs","Non AI Jobs")</f>
        <v>Non AI Jobs</v>
      </c>
      <c r="N482">
        <v>0</v>
      </c>
      <c r="O482">
        <v>0.05</v>
      </c>
      <c r="P482">
        <v>18022</v>
      </c>
      <c r="Q482">
        <v>-3.41</v>
      </c>
      <c r="R482">
        <v>0.89</v>
      </c>
    </row>
    <row r="483" spans="1:18" x14ac:dyDescent="0.3">
      <c r="A483">
        <v>482</v>
      </c>
      <c r="B483">
        <v>2</v>
      </c>
      <c r="C483">
        <v>1</v>
      </c>
      <c r="D483">
        <v>1</v>
      </c>
      <c r="E483">
        <v>5</v>
      </c>
      <c r="F483">
        <v>9</v>
      </c>
      <c r="G483">
        <v>9</v>
      </c>
      <c r="H483">
        <v>13</v>
      </c>
      <c r="I483">
        <v>21</v>
      </c>
      <c r="J483">
        <v>1</v>
      </c>
      <c r="K483" t="s">
        <v>597</v>
      </c>
      <c r="L483">
        <v>2011</v>
      </c>
      <c r="M483" t="str">
        <f>IF(Fact_JobPosting[[#This Row],[ai_mentioned]]=1,"AI Jobs","Non AI Jobs")</f>
        <v>Non AI Jobs</v>
      </c>
      <c r="N483">
        <v>0</v>
      </c>
      <c r="O483">
        <v>0.03</v>
      </c>
      <c r="P483">
        <v>60461</v>
      </c>
      <c r="Q483">
        <v>4.1399999999999997</v>
      </c>
      <c r="R483">
        <v>0.62</v>
      </c>
    </row>
    <row r="484" spans="1:18" x14ac:dyDescent="0.3">
      <c r="A484">
        <v>483</v>
      </c>
      <c r="B484">
        <v>1</v>
      </c>
      <c r="C484">
        <v>1</v>
      </c>
      <c r="D484">
        <v>1</v>
      </c>
      <c r="E484">
        <v>2</v>
      </c>
      <c r="F484">
        <v>8</v>
      </c>
      <c r="G484">
        <v>2</v>
      </c>
      <c r="H484">
        <v>15</v>
      </c>
      <c r="I484">
        <v>38</v>
      </c>
      <c r="J484">
        <v>1</v>
      </c>
      <c r="K484" t="s">
        <v>598</v>
      </c>
      <c r="L484">
        <v>2011</v>
      </c>
      <c r="M484" t="str">
        <f>IF(Fact_JobPosting[[#This Row],[ai_mentioned]]=1,"AI Jobs","Non AI Jobs")</f>
        <v>Non AI Jobs</v>
      </c>
      <c r="N484">
        <v>0</v>
      </c>
      <c r="O484">
        <v>0.05</v>
      </c>
      <c r="P484">
        <v>60320</v>
      </c>
      <c r="Q484">
        <v>0.92</v>
      </c>
      <c r="R484">
        <v>0.71</v>
      </c>
    </row>
    <row r="485" spans="1:18" x14ac:dyDescent="0.3">
      <c r="A485">
        <v>484</v>
      </c>
      <c r="B485">
        <v>1</v>
      </c>
      <c r="C485">
        <v>1</v>
      </c>
      <c r="D485">
        <v>1</v>
      </c>
      <c r="E485">
        <v>3</v>
      </c>
      <c r="F485">
        <v>7</v>
      </c>
      <c r="G485">
        <v>1</v>
      </c>
      <c r="H485">
        <v>5</v>
      </c>
      <c r="I485">
        <v>34</v>
      </c>
      <c r="J485">
        <v>1</v>
      </c>
      <c r="K485" t="s">
        <v>599</v>
      </c>
      <c r="L485">
        <v>2011</v>
      </c>
      <c r="M485" t="str">
        <f>IF(Fact_JobPosting[[#This Row],[ai_mentioned]]=1,"AI Jobs","Non AI Jobs")</f>
        <v>Non AI Jobs</v>
      </c>
      <c r="N485">
        <v>0</v>
      </c>
      <c r="O485">
        <v>0.05</v>
      </c>
      <c r="P485">
        <v>20739</v>
      </c>
      <c r="Q485">
        <v>3.64</v>
      </c>
      <c r="R485">
        <v>0.74</v>
      </c>
    </row>
    <row r="486" spans="1:18" x14ac:dyDescent="0.3">
      <c r="A486">
        <v>485</v>
      </c>
      <c r="B486">
        <v>1</v>
      </c>
      <c r="C486">
        <v>1</v>
      </c>
      <c r="D486">
        <v>1</v>
      </c>
      <c r="E486">
        <v>4</v>
      </c>
      <c r="F486">
        <v>1</v>
      </c>
      <c r="G486">
        <v>2</v>
      </c>
      <c r="H486">
        <v>11</v>
      </c>
      <c r="I486">
        <v>37</v>
      </c>
      <c r="J486">
        <v>1</v>
      </c>
      <c r="K486" t="s">
        <v>600</v>
      </c>
      <c r="L486">
        <v>2011</v>
      </c>
      <c r="M486" t="str">
        <f>IF(Fact_JobPosting[[#This Row],[ai_mentioned]]=1,"AI Jobs","Non AI Jobs")</f>
        <v>Non AI Jobs</v>
      </c>
      <c r="N486">
        <v>0</v>
      </c>
      <c r="O486">
        <v>0.18</v>
      </c>
      <c r="P486">
        <v>31774</v>
      </c>
      <c r="Q486">
        <v>3.23</v>
      </c>
      <c r="R486">
        <v>0.83</v>
      </c>
    </row>
    <row r="487" spans="1:18" x14ac:dyDescent="0.3">
      <c r="A487">
        <v>486</v>
      </c>
      <c r="B487">
        <v>2</v>
      </c>
      <c r="C487">
        <v>1</v>
      </c>
      <c r="D487">
        <v>1</v>
      </c>
      <c r="E487">
        <v>4</v>
      </c>
      <c r="F487">
        <v>10</v>
      </c>
      <c r="G487">
        <v>2</v>
      </c>
      <c r="H487">
        <v>4</v>
      </c>
      <c r="I487">
        <v>13</v>
      </c>
      <c r="J487">
        <v>1</v>
      </c>
      <c r="K487" t="s">
        <v>601</v>
      </c>
      <c r="L487">
        <v>2011</v>
      </c>
      <c r="M487" t="str">
        <f>IF(Fact_JobPosting[[#This Row],[ai_mentioned]]=1,"AI Jobs","Non AI Jobs")</f>
        <v>Non AI Jobs</v>
      </c>
      <c r="N487">
        <v>0</v>
      </c>
      <c r="O487">
        <v>0.09</v>
      </c>
      <c r="P487">
        <v>49654</v>
      </c>
      <c r="Q487">
        <v>-4.91</v>
      </c>
      <c r="R487">
        <v>0.65</v>
      </c>
    </row>
    <row r="488" spans="1:18" x14ac:dyDescent="0.3">
      <c r="A488">
        <v>487</v>
      </c>
      <c r="B488">
        <v>1</v>
      </c>
      <c r="C488">
        <v>1</v>
      </c>
      <c r="D488">
        <v>1</v>
      </c>
      <c r="E488">
        <v>3</v>
      </c>
      <c r="F488">
        <v>5</v>
      </c>
      <c r="G488">
        <v>8</v>
      </c>
      <c r="H488">
        <v>6</v>
      </c>
      <c r="I488">
        <v>35</v>
      </c>
      <c r="J488">
        <v>1</v>
      </c>
      <c r="K488" t="s">
        <v>602</v>
      </c>
      <c r="L488">
        <v>2011</v>
      </c>
      <c r="M488" t="str">
        <f>IF(Fact_JobPosting[[#This Row],[ai_mentioned]]=1,"AI Jobs","Non AI Jobs")</f>
        <v>Non AI Jobs</v>
      </c>
      <c r="N488">
        <v>0</v>
      </c>
      <c r="O488">
        <v>0.18</v>
      </c>
      <c r="P488">
        <v>31228</v>
      </c>
      <c r="Q488">
        <v>1.34</v>
      </c>
      <c r="R488">
        <v>0.81</v>
      </c>
    </row>
    <row r="489" spans="1:18" x14ac:dyDescent="0.3">
      <c r="A489">
        <v>488</v>
      </c>
      <c r="B489">
        <v>1</v>
      </c>
      <c r="C489">
        <v>1</v>
      </c>
      <c r="D489">
        <v>1</v>
      </c>
      <c r="E489">
        <v>4</v>
      </c>
      <c r="F489">
        <v>5</v>
      </c>
      <c r="G489">
        <v>9</v>
      </c>
      <c r="H489">
        <v>11</v>
      </c>
      <c r="I489">
        <v>20</v>
      </c>
      <c r="J489">
        <v>1</v>
      </c>
      <c r="K489" t="s">
        <v>603</v>
      </c>
      <c r="L489">
        <v>2011</v>
      </c>
      <c r="M489" t="str">
        <f>IF(Fact_JobPosting[[#This Row],[ai_mentioned]]=1,"AI Jobs","Non AI Jobs")</f>
        <v>Non AI Jobs</v>
      </c>
      <c r="N489">
        <v>0</v>
      </c>
      <c r="O489">
        <v>0.12</v>
      </c>
      <c r="P489">
        <v>28649</v>
      </c>
      <c r="Q489">
        <v>3.36</v>
      </c>
      <c r="R489">
        <v>0.73</v>
      </c>
    </row>
    <row r="490" spans="1:18" x14ac:dyDescent="0.3">
      <c r="A490">
        <v>489</v>
      </c>
      <c r="B490">
        <v>2</v>
      </c>
      <c r="C490">
        <v>1</v>
      </c>
      <c r="D490">
        <v>1</v>
      </c>
      <c r="E490">
        <v>2</v>
      </c>
      <c r="F490">
        <v>1</v>
      </c>
      <c r="G490">
        <v>4</v>
      </c>
      <c r="H490">
        <v>11</v>
      </c>
      <c r="I490">
        <v>2</v>
      </c>
      <c r="J490">
        <v>1</v>
      </c>
      <c r="K490" t="s">
        <v>604</v>
      </c>
      <c r="L490">
        <v>2011</v>
      </c>
      <c r="M490" t="str">
        <f>IF(Fact_JobPosting[[#This Row],[ai_mentioned]]=1,"AI Jobs","Non AI Jobs")</f>
        <v>Non AI Jobs</v>
      </c>
      <c r="N490">
        <v>0</v>
      </c>
      <c r="O490">
        <v>0.11</v>
      </c>
      <c r="P490">
        <v>62728</v>
      </c>
      <c r="Q490">
        <v>3.5</v>
      </c>
      <c r="R490">
        <v>0.66</v>
      </c>
    </row>
    <row r="491" spans="1:18" x14ac:dyDescent="0.3">
      <c r="A491">
        <v>490</v>
      </c>
      <c r="B491">
        <v>1</v>
      </c>
      <c r="C491">
        <v>1</v>
      </c>
      <c r="D491">
        <v>1</v>
      </c>
      <c r="E491">
        <v>1</v>
      </c>
      <c r="F491">
        <v>3</v>
      </c>
      <c r="G491">
        <v>2</v>
      </c>
      <c r="H491">
        <v>14</v>
      </c>
      <c r="I491">
        <v>8</v>
      </c>
      <c r="J491">
        <v>1</v>
      </c>
      <c r="K491" t="s">
        <v>605</v>
      </c>
      <c r="L491">
        <v>2011</v>
      </c>
      <c r="M491" t="str">
        <f>IF(Fact_JobPosting[[#This Row],[ai_mentioned]]=1,"AI Jobs","Non AI Jobs")</f>
        <v>Non AI Jobs</v>
      </c>
      <c r="N491">
        <v>0</v>
      </c>
      <c r="O491">
        <v>0.12</v>
      </c>
      <c r="P491">
        <v>20545</v>
      </c>
      <c r="Q491">
        <v>-4.6500000000000004</v>
      </c>
      <c r="R491">
        <v>0.74</v>
      </c>
    </row>
    <row r="492" spans="1:18" x14ac:dyDescent="0.3">
      <c r="A492">
        <v>491</v>
      </c>
      <c r="B492">
        <v>1</v>
      </c>
      <c r="C492">
        <v>1</v>
      </c>
      <c r="D492">
        <v>1</v>
      </c>
      <c r="E492">
        <v>4</v>
      </c>
      <c r="F492">
        <v>8</v>
      </c>
      <c r="G492">
        <v>2</v>
      </c>
      <c r="H492">
        <v>10</v>
      </c>
      <c r="I492">
        <v>33</v>
      </c>
      <c r="J492">
        <v>1</v>
      </c>
      <c r="K492" t="s">
        <v>606</v>
      </c>
      <c r="L492">
        <v>2011</v>
      </c>
      <c r="M492" t="str">
        <f>IF(Fact_JobPosting[[#This Row],[ai_mentioned]]=1,"AI Jobs","Non AI Jobs")</f>
        <v>Non AI Jobs</v>
      </c>
      <c r="N492">
        <v>0</v>
      </c>
      <c r="O492">
        <v>0.13</v>
      </c>
      <c r="P492">
        <v>58654</v>
      </c>
      <c r="Q492">
        <v>-4</v>
      </c>
      <c r="R492">
        <v>0.8</v>
      </c>
    </row>
    <row r="493" spans="1:18" x14ac:dyDescent="0.3">
      <c r="A493">
        <v>492</v>
      </c>
      <c r="B493">
        <v>1</v>
      </c>
      <c r="C493">
        <v>1</v>
      </c>
      <c r="D493">
        <v>1</v>
      </c>
      <c r="E493">
        <v>5</v>
      </c>
      <c r="F493">
        <v>10</v>
      </c>
      <c r="G493">
        <v>3</v>
      </c>
      <c r="H493">
        <v>11</v>
      </c>
      <c r="I493">
        <v>33</v>
      </c>
      <c r="J493">
        <v>1</v>
      </c>
      <c r="K493" t="s">
        <v>607</v>
      </c>
      <c r="L493">
        <v>2011</v>
      </c>
      <c r="M493" t="str">
        <f>IF(Fact_JobPosting[[#This Row],[ai_mentioned]]=1,"AI Jobs","Non AI Jobs")</f>
        <v>Non AI Jobs</v>
      </c>
      <c r="N493">
        <v>0</v>
      </c>
      <c r="O493">
        <v>0.2</v>
      </c>
      <c r="P493">
        <v>70868</v>
      </c>
      <c r="Q493">
        <v>1.96</v>
      </c>
      <c r="R493">
        <v>0.79</v>
      </c>
    </row>
    <row r="494" spans="1:18" x14ac:dyDescent="0.3">
      <c r="A494">
        <v>493</v>
      </c>
      <c r="B494">
        <v>1</v>
      </c>
      <c r="C494">
        <v>1</v>
      </c>
      <c r="D494">
        <v>1</v>
      </c>
      <c r="E494">
        <v>1</v>
      </c>
      <c r="F494">
        <v>10</v>
      </c>
      <c r="G494">
        <v>5</v>
      </c>
      <c r="H494">
        <v>5</v>
      </c>
      <c r="I494">
        <v>39</v>
      </c>
      <c r="J494">
        <v>1</v>
      </c>
      <c r="K494" t="s">
        <v>608</v>
      </c>
      <c r="L494">
        <v>2011</v>
      </c>
      <c r="M494" t="str">
        <f>IF(Fact_JobPosting[[#This Row],[ai_mentioned]]=1,"AI Jobs","Non AI Jobs")</f>
        <v>Non AI Jobs</v>
      </c>
      <c r="N494">
        <v>0</v>
      </c>
      <c r="O494">
        <v>0.18</v>
      </c>
      <c r="P494">
        <v>31774</v>
      </c>
      <c r="Q494">
        <v>0.74</v>
      </c>
      <c r="R494">
        <v>0.86</v>
      </c>
    </row>
    <row r="495" spans="1:18" x14ac:dyDescent="0.3">
      <c r="A495">
        <v>494</v>
      </c>
      <c r="B495">
        <v>1</v>
      </c>
      <c r="C495">
        <v>1</v>
      </c>
      <c r="D495">
        <v>1</v>
      </c>
      <c r="E495">
        <v>6</v>
      </c>
      <c r="F495">
        <v>10</v>
      </c>
      <c r="G495">
        <v>3</v>
      </c>
      <c r="H495">
        <v>2</v>
      </c>
      <c r="I495">
        <v>10</v>
      </c>
      <c r="J495">
        <v>1</v>
      </c>
      <c r="K495" t="s">
        <v>609</v>
      </c>
      <c r="L495">
        <v>2011</v>
      </c>
      <c r="M495" t="str">
        <f>IF(Fact_JobPosting[[#This Row],[ai_mentioned]]=1,"AI Jobs","Non AI Jobs")</f>
        <v>Non AI Jobs</v>
      </c>
      <c r="N495">
        <v>0</v>
      </c>
      <c r="O495">
        <v>0.19</v>
      </c>
      <c r="P495">
        <v>69796</v>
      </c>
      <c r="Q495">
        <v>-3.22</v>
      </c>
      <c r="R495">
        <v>0.75</v>
      </c>
    </row>
    <row r="496" spans="1:18" x14ac:dyDescent="0.3">
      <c r="A496">
        <v>495</v>
      </c>
      <c r="B496">
        <v>2</v>
      </c>
      <c r="C496">
        <v>1</v>
      </c>
      <c r="D496">
        <v>1</v>
      </c>
      <c r="E496">
        <v>5</v>
      </c>
      <c r="F496">
        <v>1</v>
      </c>
      <c r="G496">
        <v>5</v>
      </c>
      <c r="H496">
        <v>11</v>
      </c>
      <c r="I496">
        <v>20</v>
      </c>
      <c r="J496">
        <v>1</v>
      </c>
      <c r="K496" t="s">
        <v>610</v>
      </c>
      <c r="L496">
        <v>2011</v>
      </c>
      <c r="M496" t="str">
        <f>IF(Fact_JobPosting[[#This Row],[ai_mentioned]]=1,"AI Jobs","Non AI Jobs")</f>
        <v>Non AI Jobs</v>
      </c>
      <c r="N496">
        <v>0</v>
      </c>
      <c r="O496">
        <v>0.2</v>
      </c>
      <c r="P496">
        <v>34707</v>
      </c>
      <c r="Q496">
        <v>4.99</v>
      </c>
      <c r="R496">
        <v>0.64</v>
      </c>
    </row>
    <row r="497" spans="1:18" x14ac:dyDescent="0.3">
      <c r="A497">
        <v>496</v>
      </c>
      <c r="B497">
        <v>1</v>
      </c>
      <c r="C497">
        <v>1</v>
      </c>
      <c r="D497">
        <v>1</v>
      </c>
      <c r="E497">
        <v>6</v>
      </c>
      <c r="F497">
        <v>9</v>
      </c>
      <c r="G497">
        <v>6</v>
      </c>
      <c r="H497">
        <v>7</v>
      </c>
      <c r="I497">
        <v>40</v>
      </c>
      <c r="J497">
        <v>1</v>
      </c>
      <c r="K497" t="s">
        <v>611</v>
      </c>
      <c r="L497">
        <v>2011</v>
      </c>
      <c r="M497" t="str">
        <f>IF(Fact_JobPosting[[#This Row],[ai_mentioned]]=1,"AI Jobs","Non AI Jobs")</f>
        <v>Non AI Jobs</v>
      </c>
      <c r="N497">
        <v>0</v>
      </c>
      <c r="O497">
        <v>0.09</v>
      </c>
      <c r="P497">
        <v>33610</v>
      </c>
      <c r="Q497">
        <v>-4.57</v>
      </c>
      <c r="R497">
        <v>0.7</v>
      </c>
    </row>
    <row r="498" spans="1:18" x14ac:dyDescent="0.3">
      <c r="A498">
        <v>497</v>
      </c>
      <c r="B498">
        <v>1</v>
      </c>
      <c r="C498">
        <v>1</v>
      </c>
      <c r="D498">
        <v>1</v>
      </c>
      <c r="E498">
        <v>4</v>
      </c>
      <c r="F498">
        <v>4</v>
      </c>
      <c r="G498">
        <v>7</v>
      </c>
      <c r="H498">
        <v>9</v>
      </c>
      <c r="I498">
        <v>32</v>
      </c>
      <c r="J498">
        <v>1</v>
      </c>
      <c r="K498" t="s">
        <v>612</v>
      </c>
      <c r="L498">
        <v>2011</v>
      </c>
      <c r="M498" t="str">
        <f>IF(Fact_JobPosting[[#This Row],[ai_mentioned]]=1,"AI Jobs","Non AI Jobs")</f>
        <v>Non AI Jobs</v>
      </c>
      <c r="N498">
        <v>0</v>
      </c>
      <c r="O498">
        <v>0.17</v>
      </c>
      <c r="P498">
        <v>61842</v>
      </c>
      <c r="Q498">
        <v>-4.7300000000000004</v>
      </c>
      <c r="R498">
        <v>0.77</v>
      </c>
    </row>
    <row r="499" spans="1:18" x14ac:dyDescent="0.3">
      <c r="A499">
        <v>498</v>
      </c>
      <c r="B499">
        <v>2</v>
      </c>
      <c r="C499">
        <v>1</v>
      </c>
      <c r="D499">
        <v>1</v>
      </c>
      <c r="E499">
        <v>1</v>
      </c>
      <c r="F499">
        <v>9</v>
      </c>
      <c r="G499">
        <v>9</v>
      </c>
      <c r="H499">
        <v>12</v>
      </c>
      <c r="I499">
        <v>28</v>
      </c>
      <c r="J499">
        <v>1</v>
      </c>
      <c r="K499" t="s">
        <v>613</v>
      </c>
      <c r="L499">
        <v>2011</v>
      </c>
      <c r="M499" t="str">
        <f>IF(Fact_JobPosting[[#This Row],[ai_mentioned]]=1,"AI Jobs","Non AI Jobs")</f>
        <v>Non AI Jobs</v>
      </c>
      <c r="N499">
        <v>0</v>
      </c>
      <c r="O499">
        <v>0.08</v>
      </c>
      <c r="P499">
        <v>17598</v>
      </c>
      <c r="Q499">
        <v>4.55</v>
      </c>
      <c r="R499">
        <v>0.62</v>
      </c>
    </row>
    <row r="500" spans="1:18" x14ac:dyDescent="0.3">
      <c r="A500">
        <v>499</v>
      </c>
      <c r="B500">
        <v>1</v>
      </c>
      <c r="C500">
        <v>1</v>
      </c>
      <c r="D500">
        <v>1</v>
      </c>
      <c r="E500">
        <v>3</v>
      </c>
      <c r="F500">
        <v>3</v>
      </c>
      <c r="G500">
        <v>6</v>
      </c>
      <c r="H500">
        <v>15</v>
      </c>
      <c r="I500">
        <v>13</v>
      </c>
      <c r="J500">
        <v>1</v>
      </c>
      <c r="K500" t="s">
        <v>614</v>
      </c>
      <c r="L500">
        <v>2011</v>
      </c>
      <c r="M500" t="str">
        <f>IF(Fact_JobPosting[[#This Row],[ai_mentioned]]=1,"AI Jobs","Non AI Jobs")</f>
        <v>Non AI Jobs</v>
      </c>
      <c r="N500">
        <v>0</v>
      </c>
      <c r="O500">
        <v>0.08</v>
      </c>
      <c r="P500">
        <v>52698</v>
      </c>
      <c r="Q500">
        <v>-0.82</v>
      </c>
      <c r="R500">
        <v>0.81</v>
      </c>
    </row>
    <row r="501" spans="1:18" x14ac:dyDescent="0.3">
      <c r="A501">
        <v>500</v>
      </c>
      <c r="B501">
        <v>1</v>
      </c>
      <c r="C501">
        <v>1</v>
      </c>
      <c r="D501">
        <v>1</v>
      </c>
      <c r="E501">
        <v>2</v>
      </c>
      <c r="F501">
        <v>4</v>
      </c>
      <c r="G501">
        <v>8</v>
      </c>
      <c r="H501">
        <v>6</v>
      </c>
      <c r="I501">
        <v>22</v>
      </c>
      <c r="J501">
        <v>1</v>
      </c>
      <c r="K501" t="s">
        <v>615</v>
      </c>
      <c r="L501">
        <v>2011</v>
      </c>
      <c r="M501" t="str">
        <f>IF(Fact_JobPosting[[#This Row],[ai_mentioned]]=1,"AI Jobs","Non AI Jobs")</f>
        <v>Non AI Jobs</v>
      </c>
      <c r="N501">
        <v>0</v>
      </c>
      <c r="O501">
        <v>0.13</v>
      </c>
      <c r="P501">
        <v>22508</v>
      </c>
      <c r="Q501">
        <v>4.34</v>
      </c>
      <c r="R501">
        <v>0.78</v>
      </c>
    </row>
    <row r="502" spans="1:18" x14ac:dyDescent="0.3">
      <c r="A502">
        <v>501</v>
      </c>
      <c r="B502">
        <v>1</v>
      </c>
      <c r="C502">
        <v>1</v>
      </c>
      <c r="D502">
        <v>1</v>
      </c>
      <c r="E502">
        <v>6</v>
      </c>
      <c r="F502">
        <v>9</v>
      </c>
      <c r="G502">
        <v>2</v>
      </c>
      <c r="H502">
        <v>16</v>
      </c>
      <c r="I502">
        <v>19</v>
      </c>
      <c r="J502">
        <v>1</v>
      </c>
      <c r="K502" t="s">
        <v>616</v>
      </c>
      <c r="L502">
        <v>2011</v>
      </c>
      <c r="M502" t="str">
        <f>IF(Fact_JobPosting[[#This Row],[ai_mentioned]]=1,"AI Jobs","Non AI Jobs")</f>
        <v>Non AI Jobs</v>
      </c>
      <c r="N502">
        <v>0</v>
      </c>
      <c r="O502">
        <v>0.18</v>
      </c>
      <c r="P502">
        <v>33728</v>
      </c>
      <c r="Q502">
        <v>3.45</v>
      </c>
      <c r="R502">
        <v>0.75</v>
      </c>
    </row>
    <row r="503" spans="1:18" x14ac:dyDescent="0.3">
      <c r="A503">
        <v>502</v>
      </c>
      <c r="B503">
        <v>1</v>
      </c>
      <c r="C503">
        <v>1</v>
      </c>
      <c r="D503">
        <v>1</v>
      </c>
      <c r="E503">
        <v>2</v>
      </c>
      <c r="F503">
        <v>9</v>
      </c>
      <c r="G503">
        <v>5</v>
      </c>
      <c r="H503">
        <v>11</v>
      </c>
      <c r="I503">
        <v>32</v>
      </c>
      <c r="J503">
        <v>1</v>
      </c>
      <c r="K503" t="s">
        <v>617</v>
      </c>
      <c r="L503">
        <v>2011</v>
      </c>
      <c r="M503" t="str">
        <f>IF(Fact_JobPosting[[#This Row],[ai_mentioned]]=1,"AI Jobs","Non AI Jobs")</f>
        <v>Non AI Jobs</v>
      </c>
      <c r="N503">
        <v>0</v>
      </c>
      <c r="O503">
        <v>0.06</v>
      </c>
      <c r="P503">
        <v>65091</v>
      </c>
      <c r="Q503">
        <v>-3.98</v>
      </c>
      <c r="R503">
        <v>0.87</v>
      </c>
    </row>
    <row r="504" spans="1:18" x14ac:dyDescent="0.3">
      <c r="A504">
        <v>503</v>
      </c>
      <c r="B504">
        <v>1</v>
      </c>
      <c r="C504">
        <v>1</v>
      </c>
      <c r="D504">
        <v>1</v>
      </c>
      <c r="E504">
        <v>6</v>
      </c>
      <c r="F504">
        <v>6</v>
      </c>
      <c r="G504">
        <v>8</v>
      </c>
      <c r="H504">
        <v>9</v>
      </c>
      <c r="I504">
        <v>8</v>
      </c>
      <c r="J504">
        <v>1</v>
      </c>
      <c r="K504" t="s">
        <v>618</v>
      </c>
      <c r="L504">
        <v>2011</v>
      </c>
      <c r="M504" t="str">
        <f>IF(Fact_JobPosting[[#This Row],[ai_mentioned]]=1,"AI Jobs","Non AI Jobs")</f>
        <v>Non AI Jobs</v>
      </c>
      <c r="N504">
        <v>0</v>
      </c>
      <c r="O504">
        <v>0.1</v>
      </c>
      <c r="P504">
        <v>17310</v>
      </c>
      <c r="Q504">
        <v>3.15</v>
      </c>
      <c r="R504">
        <v>0.86</v>
      </c>
    </row>
    <row r="505" spans="1:18" x14ac:dyDescent="0.3">
      <c r="A505">
        <v>504</v>
      </c>
      <c r="B505">
        <v>1</v>
      </c>
      <c r="C505">
        <v>1</v>
      </c>
      <c r="D505">
        <v>1</v>
      </c>
      <c r="E505">
        <v>4</v>
      </c>
      <c r="F505">
        <v>8</v>
      </c>
      <c r="G505">
        <v>2</v>
      </c>
      <c r="H505">
        <v>7</v>
      </c>
      <c r="I505">
        <v>20</v>
      </c>
      <c r="J505">
        <v>1</v>
      </c>
      <c r="K505" t="s">
        <v>619</v>
      </c>
      <c r="L505">
        <v>2011</v>
      </c>
      <c r="M505" t="str">
        <f>IF(Fact_JobPosting[[#This Row],[ai_mentioned]]=1,"AI Jobs","Non AI Jobs")</f>
        <v>Non AI Jobs</v>
      </c>
      <c r="N505">
        <v>0</v>
      </c>
      <c r="O505">
        <v>0.01</v>
      </c>
      <c r="P505">
        <v>32094</v>
      </c>
      <c r="Q505">
        <v>-2.09</v>
      </c>
      <c r="R505">
        <v>0.85</v>
      </c>
    </row>
    <row r="506" spans="1:18" x14ac:dyDescent="0.3">
      <c r="A506">
        <v>505</v>
      </c>
      <c r="B506">
        <v>2</v>
      </c>
      <c r="C506">
        <v>1</v>
      </c>
      <c r="D506">
        <v>1</v>
      </c>
      <c r="E506">
        <v>2</v>
      </c>
      <c r="F506">
        <v>8</v>
      </c>
      <c r="G506">
        <v>8</v>
      </c>
      <c r="H506">
        <v>12</v>
      </c>
      <c r="I506">
        <v>18</v>
      </c>
      <c r="J506">
        <v>1</v>
      </c>
      <c r="K506" t="s">
        <v>620</v>
      </c>
      <c r="L506">
        <v>2011</v>
      </c>
      <c r="M506" t="str">
        <f>IF(Fact_JobPosting[[#This Row],[ai_mentioned]]=1,"AI Jobs","Non AI Jobs")</f>
        <v>Non AI Jobs</v>
      </c>
      <c r="N506">
        <v>0</v>
      </c>
      <c r="O506">
        <v>0.05</v>
      </c>
      <c r="P506">
        <v>61338</v>
      </c>
      <c r="Q506">
        <v>-1.4</v>
      </c>
      <c r="R506">
        <v>0.69</v>
      </c>
    </row>
    <row r="507" spans="1:18" x14ac:dyDescent="0.3">
      <c r="A507">
        <v>506</v>
      </c>
      <c r="B507">
        <v>1</v>
      </c>
      <c r="C507">
        <v>1</v>
      </c>
      <c r="D507">
        <v>1</v>
      </c>
      <c r="E507">
        <v>1</v>
      </c>
      <c r="F507">
        <v>6</v>
      </c>
      <c r="G507">
        <v>8</v>
      </c>
      <c r="H507">
        <v>11</v>
      </c>
      <c r="I507">
        <v>32</v>
      </c>
      <c r="J507">
        <v>1</v>
      </c>
      <c r="K507" t="s">
        <v>621</v>
      </c>
      <c r="L507">
        <v>2011</v>
      </c>
      <c r="M507" t="str">
        <f>IF(Fact_JobPosting[[#This Row],[ai_mentioned]]=1,"AI Jobs","Non AI Jobs")</f>
        <v>Non AI Jobs</v>
      </c>
      <c r="N507">
        <v>0</v>
      </c>
      <c r="O507">
        <v>0.18</v>
      </c>
      <c r="P507">
        <v>50327</v>
      </c>
      <c r="Q507">
        <v>-2.94</v>
      </c>
      <c r="R507">
        <v>0.85</v>
      </c>
    </row>
    <row r="508" spans="1:18" x14ac:dyDescent="0.3">
      <c r="A508">
        <v>507</v>
      </c>
      <c r="B508">
        <v>1</v>
      </c>
      <c r="C508">
        <v>1</v>
      </c>
      <c r="D508">
        <v>1</v>
      </c>
      <c r="E508">
        <v>1</v>
      </c>
      <c r="F508">
        <v>1</v>
      </c>
      <c r="G508">
        <v>1</v>
      </c>
      <c r="H508">
        <v>1</v>
      </c>
      <c r="I508">
        <v>27</v>
      </c>
      <c r="J508">
        <v>1</v>
      </c>
      <c r="K508" t="s">
        <v>622</v>
      </c>
      <c r="L508">
        <v>2011</v>
      </c>
      <c r="M508" t="str">
        <f>IF(Fact_JobPosting[[#This Row],[ai_mentioned]]=1,"AI Jobs","Non AI Jobs")</f>
        <v>Non AI Jobs</v>
      </c>
      <c r="N508">
        <v>0</v>
      </c>
      <c r="O508">
        <v>0.02</v>
      </c>
      <c r="P508">
        <v>56214</v>
      </c>
      <c r="Q508">
        <v>-0.68</v>
      </c>
      <c r="R508">
        <v>0.75</v>
      </c>
    </row>
    <row r="509" spans="1:18" x14ac:dyDescent="0.3">
      <c r="A509">
        <v>508</v>
      </c>
      <c r="B509">
        <v>1</v>
      </c>
      <c r="C509">
        <v>1</v>
      </c>
      <c r="D509">
        <v>1</v>
      </c>
      <c r="E509">
        <v>4</v>
      </c>
      <c r="F509">
        <v>6</v>
      </c>
      <c r="G509">
        <v>1</v>
      </c>
      <c r="H509">
        <v>4</v>
      </c>
      <c r="I509">
        <v>29</v>
      </c>
      <c r="J509">
        <v>1</v>
      </c>
      <c r="K509" t="s">
        <v>623</v>
      </c>
      <c r="L509">
        <v>2011</v>
      </c>
      <c r="M509" t="str">
        <f>IF(Fact_JobPosting[[#This Row],[ai_mentioned]]=1,"AI Jobs","Non AI Jobs")</f>
        <v>Non AI Jobs</v>
      </c>
      <c r="N509">
        <v>0</v>
      </c>
      <c r="O509">
        <v>0.17</v>
      </c>
      <c r="P509">
        <v>37177</v>
      </c>
      <c r="Q509">
        <v>-2.48</v>
      </c>
      <c r="R509">
        <v>0.77</v>
      </c>
    </row>
    <row r="510" spans="1:18" x14ac:dyDescent="0.3">
      <c r="A510">
        <v>509</v>
      </c>
      <c r="B510">
        <v>1</v>
      </c>
      <c r="C510">
        <v>1</v>
      </c>
      <c r="D510">
        <v>1</v>
      </c>
      <c r="E510">
        <v>4</v>
      </c>
      <c r="F510">
        <v>4</v>
      </c>
      <c r="G510">
        <v>2</v>
      </c>
      <c r="H510">
        <v>5</v>
      </c>
      <c r="I510">
        <v>44</v>
      </c>
      <c r="J510">
        <v>1</v>
      </c>
      <c r="K510" t="s">
        <v>624</v>
      </c>
      <c r="L510">
        <v>2011</v>
      </c>
      <c r="M510" t="str">
        <f>IF(Fact_JobPosting[[#This Row],[ai_mentioned]]=1,"AI Jobs","Non AI Jobs")</f>
        <v>Non AI Jobs</v>
      </c>
      <c r="N510">
        <v>0</v>
      </c>
      <c r="O510">
        <v>0.15</v>
      </c>
      <c r="P510">
        <v>18271</v>
      </c>
      <c r="Q510">
        <v>3.47</v>
      </c>
      <c r="R510">
        <v>0.74</v>
      </c>
    </row>
    <row r="511" spans="1:18" x14ac:dyDescent="0.3">
      <c r="A511">
        <v>510</v>
      </c>
      <c r="B511">
        <v>1</v>
      </c>
      <c r="C511">
        <v>1</v>
      </c>
      <c r="D511">
        <v>1</v>
      </c>
      <c r="E511">
        <v>3</v>
      </c>
      <c r="F511">
        <v>8</v>
      </c>
      <c r="G511">
        <v>3</v>
      </c>
      <c r="H511">
        <v>13</v>
      </c>
      <c r="I511">
        <v>26</v>
      </c>
      <c r="J511">
        <v>1</v>
      </c>
      <c r="K511" t="s">
        <v>625</v>
      </c>
      <c r="L511">
        <v>2011</v>
      </c>
      <c r="M511" t="str">
        <f>IF(Fact_JobPosting[[#This Row],[ai_mentioned]]=1,"AI Jobs","Non AI Jobs")</f>
        <v>Non AI Jobs</v>
      </c>
      <c r="N511">
        <v>0</v>
      </c>
      <c r="O511">
        <v>0.11</v>
      </c>
      <c r="P511">
        <v>20942</v>
      </c>
      <c r="Q511">
        <v>-2.13</v>
      </c>
      <c r="R511">
        <v>0.78</v>
      </c>
    </row>
    <row r="512" spans="1:18" x14ac:dyDescent="0.3">
      <c r="A512">
        <v>511</v>
      </c>
      <c r="B512">
        <v>1</v>
      </c>
      <c r="C512">
        <v>1</v>
      </c>
      <c r="D512">
        <v>1</v>
      </c>
      <c r="E512">
        <v>3</v>
      </c>
      <c r="F512">
        <v>1</v>
      </c>
      <c r="G512">
        <v>9</v>
      </c>
      <c r="H512">
        <v>2</v>
      </c>
      <c r="I512">
        <v>43</v>
      </c>
      <c r="J512">
        <v>1</v>
      </c>
      <c r="K512" t="s">
        <v>626</v>
      </c>
      <c r="L512">
        <v>2011</v>
      </c>
      <c r="M512" t="str">
        <f>IF(Fact_JobPosting[[#This Row],[ai_mentioned]]=1,"AI Jobs","Non AI Jobs")</f>
        <v>Non AI Jobs</v>
      </c>
      <c r="N512">
        <v>0</v>
      </c>
      <c r="O512">
        <v>0.04</v>
      </c>
      <c r="P512">
        <v>67187</v>
      </c>
      <c r="Q512">
        <v>0.78</v>
      </c>
      <c r="R512">
        <v>0.8</v>
      </c>
    </row>
    <row r="513" spans="1:18" x14ac:dyDescent="0.3">
      <c r="A513">
        <v>512</v>
      </c>
      <c r="B513">
        <v>1</v>
      </c>
      <c r="C513">
        <v>1</v>
      </c>
      <c r="D513">
        <v>1</v>
      </c>
      <c r="E513">
        <v>5</v>
      </c>
      <c r="F513">
        <v>3</v>
      </c>
      <c r="G513">
        <v>3</v>
      </c>
      <c r="H513">
        <v>1</v>
      </c>
      <c r="I513">
        <v>21</v>
      </c>
      <c r="J513">
        <v>1</v>
      </c>
      <c r="K513" t="s">
        <v>627</v>
      </c>
      <c r="L513">
        <v>2011</v>
      </c>
      <c r="M513" t="str">
        <f>IF(Fact_JobPosting[[#This Row],[ai_mentioned]]=1,"AI Jobs","Non AI Jobs")</f>
        <v>Non AI Jobs</v>
      </c>
      <c r="N513">
        <v>0</v>
      </c>
      <c r="O513">
        <v>0.05</v>
      </c>
      <c r="P513">
        <v>63571</v>
      </c>
      <c r="Q513">
        <v>1.95</v>
      </c>
      <c r="R513">
        <v>0.75</v>
      </c>
    </row>
    <row r="514" spans="1:18" x14ac:dyDescent="0.3">
      <c r="A514">
        <v>513</v>
      </c>
      <c r="B514">
        <v>2</v>
      </c>
      <c r="C514">
        <v>1</v>
      </c>
      <c r="D514">
        <v>1</v>
      </c>
      <c r="E514">
        <v>1</v>
      </c>
      <c r="F514">
        <v>4</v>
      </c>
      <c r="G514">
        <v>8</v>
      </c>
      <c r="H514">
        <v>4</v>
      </c>
      <c r="I514">
        <v>26</v>
      </c>
      <c r="J514">
        <v>1</v>
      </c>
      <c r="K514" t="s">
        <v>628</v>
      </c>
      <c r="L514">
        <v>2011</v>
      </c>
      <c r="M514" t="str">
        <f>IF(Fact_JobPosting[[#This Row],[ai_mentioned]]=1,"AI Jobs","Non AI Jobs")</f>
        <v>Non AI Jobs</v>
      </c>
      <c r="N514">
        <v>0</v>
      </c>
      <c r="O514">
        <v>0.06</v>
      </c>
      <c r="P514">
        <v>20786</v>
      </c>
      <c r="Q514">
        <v>-3.31</v>
      </c>
      <c r="R514">
        <v>0.69</v>
      </c>
    </row>
    <row r="515" spans="1:18" x14ac:dyDescent="0.3">
      <c r="A515">
        <v>514</v>
      </c>
      <c r="B515">
        <v>1</v>
      </c>
      <c r="C515">
        <v>1</v>
      </c>
      <c r="D515">
        <v>1</v>
      </c>
      <c r="E515">
        <v>6</v>
      </c>
      <c r="F515">
        <v>10</v>
      </c>
      <c r="G515">
        <v>8</v>
      </c>
      <c r="H515">
        <v>13</v>
      </c>
      <c r="I515">
        <v>36</v>
      </c>
      <c r="J515">
        <v>1</v>
      </c>
      <c r="K515" t="s">
        <v>629</v>
      </c>
      <c r="L515">
        <v>2011</v>
      </c>
      <c r="M515" t="str">
        <f>IF(Fact_JobPosting[[#This Row],[ai_mentioned]]=1,"AI Jobs","Non AI Jobs")</f>
        <v>Non AI Jobs</v>
      </c>
      <c r="N515">
        <v>0</v>
      </c>
      <c r="O515">
        <v>0.02</v>
      </c>
      <c r="P515">
        <v>52931</v>
      </c>
      <c r="Q515">
        <v>4.97</v>
      </c>
      <c r="R515">
        <v>0.73</v>
      </c>
    </row>
    <row r="516" spans="1:18" x14ac:dyDescent="0.3">
      <c r="A516">
        <v>515</v>
      </c>
      <c r="B516">
        <v>2</v>
      </c>
      <c r="C516">
        <v>1</v>
      </c>
      <c r="D516">
        <v>1</v>
      </c>
      <c r="E516">
        <v>5</v>
      </c>
      <c r="F516">
        <v>9</v>
      </c>
      <c r="G516">
        <v>2</v>
      </c>
      <c r="H516">
        <v>15</v>
      </c>
      <c r="I516">
        <v>32</v>
      </c>
      <c r="J516">
        <v>1</v>
      </c>
      <c r="K516" t="s">
        <v>630</v>
      </c>
      <c r="L516">
        <v>2011</v>
      </c>
      <c r="M516" t="str">
        <f>IF(Fact_JobPosting[[#This Row],[ai_mentioned]]=1,"AI Jobs","Non AI Jobs")</f>
        <v>Non AI Jobs</v>
      </c>
      <c r="N516">
        <v>0</v>
      </c>
      <c r="O516">
        <v>0.05</v>
      </c>
      <c r="P516">
        <v>64572</v>
      </c>
      <c r="Q516">
        <v>0.25</v>
      </c>
      <c r="R516">
        <v>0.64</v>
      </c>
    </row>
    <row r="517" spans="1:18" x14ac:dyDescent="0.3">
      <c r="A517">
        <v>516</v>
      </c>
      <c r="B517">
        <v>1</v>
      </c>
      <c r="C517">
        <v>1</v>
      </c>
      <c r="D517">
        <v>1</v>
      </c>
      <c r="E517">
        <v>2</v>
      </c>
      <c r="F517">
        <v>2</v>
      </c>
      <c r="G517">
        <v>3</v>
      </c>
      <c r="H517">
        <v>3</v>
      </c>
      <c r="I517">
        <v>38</v>
      </c>
      <c r="J517">
        <v>1</v>
      </c>
      <c r="K517" t="s">
        <v>631</v>
      </c>
      <c r="L517">
        <v>2011</v>
      </c>
      <c r="M517" t="str">
        <f>IF(Fact_JobPosting[[#This Row],[ai_mentioned]]=1,"AI Jobs","Non AI Jobs")</f>
        <v>Non AI Jobs</v>
      </c>
      <c r="N517">
        <v>0</v>
      </c>
      <c r="O517">
        <v>0.12</v>
      </c>
      <c r="P517">
        <v>71056</v>
      </c>
      <c r="Q517">
        <v>-2.73</v>
      </c>
      <c r="R517">
        <v>0.72</v>
      </c>
    </row>
    <row r="518" spans="1:18" x14ac:dyDescent="0.3">
      <c r="A518">
        <v>517</v>
      </c>
      <c r="B518">
        <v>1</v>
      </c>
      <c r="C518">
        <v>1</v>
      </c>
      <c r="D518">
        <v>1</v>
      </c>
      <c r="E518">
        <v>2</v>
      </c>
      <c r="F518">
        <v>5</v>
      </c>
      <c r="G518">
        <v>5</v>
      </c>
      <c r="H518">
        <v>6</v>
      </c>
      <c r="I518">
        <v>13</v>
      </c>
      <c r="J518">
        <v>1</v>
      </c>
      <c r="K518" t="s">
        <v>632</v>
      </c>
      <c r="L518">
        <v>2011</v>
      </c>
      <c r="M518" t="str">
        <f>IF(Fact_JobPosting[[#This Row],[ai_mentioned]]=1,"AI Jobs","Non AI Jobs")</f>
        <v>Non AI Jobs</v>
      </c>
      <c r="N518">
        <v>0</v>
      </c>
      <c r="O518">
        <v>0.02</v>
      </c>
      <c r="P518">
        <v>55257</v>
      </c>
      <c r="Q518">
        <v>1.79</v>
      </c>
      <c r="R518">
        <v>0.74</v>
      </c>
    </row>
    <row r="519" spans="1:18" x14ac:dyDescent="0.3">
      <c r="A519">
        <v>518</v>
      </c>
      <c r="B519">
        <v>1</v>
      </c>
      <c r="C519">
        <v>1</v>
      </c>
      <c r="D519">
        <v>1</v>
      </c>
      <c r="E519">
        <v>6</v>
      </c>
      <c r="F519">
        <v>2</v>
      </c>
      <c r="G519">
        <v>7</v>
      </c>
      <c r="H519">
        <v>8</v>
      </c>
      <c r="I519">
        <v>11</v>
      </c>
      <c r="J519">
        <v>1</v>
      </c>
      <c r="K519" t="s">
        <v>633</v>
      </c>
      <c r="L519">
        <v>2011</v>
      </c>
      <c r="M519" t="str">
        <f>IF(Fact_JobPosting[[#This Row],[ai_mentioned]]=1,"AI Jobs","Non AI Jobs")</f>
        <v>Non AI Jobs</v>
      </c>
      <c r="N519">
        <v>0</v>
      </c>
      <c r="O519">
        <v>0.11</v>
      </c>
      <c r="P519">
        <v>19722</v>
      </c>
      <c r="Q519">
        <v>-4.4400000000000004</v>
      </c>
      <c r="R519">
        <v>0.82</v>
      </c>
    </row>
    <row r="520" spans="1:18" x14ac:dyDescent="0.3">
      <c r="A520">
        <v>519</v>
      </c>
      <c r="B520">
        <v>3</v>
      </c>
      <c r="C520">
        <v>3</v>
      </c>
      <c r="D520">
        <v>1</v>
      </c>
      <c r="E520">
        <v>5</v>
      </c>
      <c r="F520">
        <v>6</v>
      </c>
      <c r="G520">
        <v>9</v>
      </c>
      <c r="H520">
        <v>11</v>
      </c>
      <c r="I520">
        <v>25</v>
      </c>
      <c r="J520">
        <v>1</v>
      </c>
      <c r="K520" t="s">
        <v>634</v>
      </c>
      <c r="L520">
        <v>2011</v>
      </c>
      <c r="M520" t="str">
        <f>IF(Fact_JobPosting[[#This Row],[ai_mentioned]]=1,"AI Jobs","Non AI Jobs")</f>
        <v>AI Jobs</v>
      </c>
      <c r="N520">
        <v>1</v>
      </c>
      <c r="O520">
        <v>0.43</v>
      </c>
      <c r="P520">
        <v>105601</v>
      </c>
      <c r="Q520">
        <v>-0.82</v>
      </c>
      <c r="R520">
        <v>0.1</v>
      </c>
    </row>
    <row r="521" spans="1:18" x14ac:dyDescent="0.3">
      <c r="A521">
        <v>520</v>
      </c>
      <c r="B521">
        <v>2</v>
      </c>
      <c r="C521">
        <v>1</v>
      </c>
      <c r="D521">
        <v>1</v>
      </c>
      <c r="E521">
        <v>3</v>
      </c>
      <c r="F521">
        <v>8</v>
      </c>
      <c r="G521">
        <v>7</v>
      </c>
      <c r="H521">
        <v>1</v>
      </c>
      <c r="I521">
        <v>10</v>
      </c>
      <c r="J521">
        <v>1</v>
      </c>
      <c r="K521" t="s">
        <v>635</v>
      </c>
      <c r="L521">
        <v>2011</v>
      </c>
      <c r="M521" t="str">
        <f>IF(Fact_JobPosting[[#This Row],[ai_mentioned]]=1,"AI Jobs","Non AI Jobs")</f>
        <v>Non AI Jobs</v>
      </c>
      <c r="N521">
        <v>0</v>
      </c>
      <c r="O521">
        <v>0.19</v>
      </c>
      <c r="P521">
        <v>77200</v>
      </c>
      <c r="Q521">
        <v>3.45</v>
      </c>
      <c r="R521">
        <v>0.67</v>
      </c>
    </row>
    <row r="522" spans="1:18" x14ac:dyDescent="0.3">
      <c r="A522">
        <v>521</v>
      </c>
      <c r="B522">
        <v>3</v>
      </c>
      <c r="C522">
        <v>3</v>
      </c>
      <c r="D522">
        <v>1</v>
      </c>
      <c r="E522">
        <v>6</v>
      </c>
      <c r="F522">
        <v>4</v>
      </c>
      <c r="G522">
        <v>9</v>
      </c>
      <c r="H522">
        <v>16</v>
      </c>
      <c r="I522">
        <v>29</v>
      </c>
      <c r="J522">
        <v>1</v>
      </c>
      <c r="K522" t="s">
        <v>636</v>
      </c>
      <c r="L522">
        <v>2011</v>
      </c>
      <c r="M522" t="str">
        <f>IF(Fact_JobPosting[[#This Row],[ai_mentioned]]=1,"AI Jobs","Non AI Jobs")</f>
        <v>AI Jobs</v>
      </c>
      <c r="N522">
        <v>1</v>
      </c>
      <c r="O522">
        <v>0.59</v>
      </c>
      <c r="P522">
        <v>44923</v>
      </c>
      <c r="Q522">
        <v>1.59</v>
      </c>
      <c r="R522">
        <v>0.2</v>
      </c>
    </row>
    <row r="523" spans="1:18" x14ac:dyDescent="0.3">
      <c r="A523">
        <v>522</v>
      </c>
      <c r="B523">
        <v>2</v>
      </c>
      <c r="C523">
        <v>1</v>
      </c>
      <c r="D523">
        <v>1</v>
      </c>
      <c r="E523">
        <v>6</v>
      </c>
      <c r="F523">
        <v>8</v>
      </c>
      <c r="G523">
        <v>1</v>
      </c>
      <c r="H523">
        <v>9</v>
      </c>
      <c r="I523">
        <v>1</v>
      </c>
      <c r="J523">
        <v>1</v>
      </c>
      <c r="K523" t="s">
        <v>637</v>
      </c>
      <c r="L523">
        <v>2011</v>
      </c>
      <c r="M523" t="str">
        <f>IF(Fact_JobPosting[[#This Row],[ai_mentioned]]=1,"AI Jobs","Non AI Jobs")</f>
        <v>Non AI Jobs</v>
      </c>
      <c r="N523">
        <v>0</v>
      </c>
      <c r="O523">
        <v>0.05</v>
      </c>
      <c r="P523">
        <v>32420</v>
      </c>
      <c r="Q523">
        <v>0.28999999999999998</v>
      </c>
      <c r="R523">
        <v>0.65</v>
      </c>
    </row>
    <row r="524" spans="1:18" x14ac:dyDescent="0.3">
      <c r="A524">
        <v>523</v>
      </c>
      <c r="B524">
        <v>2</v>
      </c>
      <c r="C524">
        <v>1</v>
      </c>
      <c r="D524">
        <v>1</v>
      </c>
      <c r="E524">
        <v>1</v>
      </c>
      <c r="F524">
        <v>4</v>
      </c>
      <c r="G524">
        <v>9</v>
      </c>
      <c r="H524">
        <v>8</v>
      </c>
      <c r="I524">
        <v>21</v>
      </c>
      <c r="J524">
        <v>1</v>
      </c>
      <c r="K524" t="s">
        <v>638</v>
      </c>
      <c r="L524">
        <v>2011</v>
      </c>
      <c r="M524" t="str">
        <f>IF(Fact_JobPosting[[#This Row],[ai_mentioned]]=1,"AI Jobs","Non AI Jobs")</f>
        <v>Non AI Jobs</v>
      </c>
      <c r="N524">
        <v>0</v>
      </c>
      <c r="O524">
        <v>0.04</v>
      </c>
      <c r="P524">
        <v>57145</v>
      </c>
      <c r="Q524">
        <v>-4.1100000000000003</v>
      </c>
      <c r="R524">
        <v>0.62</v>
      </c>
    </row>
    <row r="525" spans="1:18" x14ac:dyDescent="0.3">
      <c r="A525">
        <v>524</v>
      </c>
      <c r="B525">
        <v>1</v>
      </c>
      <c r="C525">
        <v>1</v>
      </c>
      <c r="D525">
        <v>1</v>
      </c>
      <c r="E525">
        <v>3</v>
      </c>
      <c r="F525">
        <v>6</v>
      </c>
      <c r="G525">
        <v>1</v>
      </c>
      <c r="H525">
        <v>11</v>
      </c>
      <c r="I525">
        <v>3</v>
      </c>
      <c r="J525">
        <v>1</v>
      </c>
      <c r="K525" t="s">
        <v>639</v>
      </c>
      <c r="L525">
        <v>2011</v>
      </c>
      <c r="M525" t="str">
        <f>IF(Fact_JobPosting[[#This Row],[ai_mentioned]]=1,"AI Jobs","Non AI Jobs")</f>
        <v>Non AI Jobs</v>
      </c>
      <c r="N525">
        <v>0</v>
      </c>
      <c r="O525">
        <v>0</v>
      </c>
      <c r="P525">
        <v>22643</v>
      </c>
      <c r="Q525">
        <v>-1.21</v>
      </c>
      <c r="R525">
        <v>0.76</v>
      </c>
    </row>
    <row r="526" spans="1:18" x14ac:dyDescent="0.3">
      <c r="A526">
        <v>525</v>
      </c>
      <c r="B526">
        <v>1</v>
      </c>
      <c r="C526">
        <v>1</v>
      </c>
      <c r="D526">
        <v>1</v>
      </c>
      <c r="E526">
        <v>6</v>
      </c>
      <c r="F526">
        <v>7</v>
      </c>
      <c r="G526">
        <v>3</v>
      </c>
      <c r="H526">
        <v>7</v>
      </c>
      <c r="I526">
        <v>19</v>
      </c>
      <c r="J526">
        <v>1</v>
      </c>
      <c r="K526" t="s">
        <v>640</v>
      </c>
      <c r="L526">
        <v>2011</v>
      </c>
      <c r="M526" t="str">
        <f>IF(Fact_JobPosting[[#This Row],[ai_mentioned]]=1,"AI Jobs","Non AI Jobs")</f>
        <v>Non AI Jobs</v>
      </c>
      <c r="N526">
        <v>0</v>
      </c>
      <c r="O526">
        <v>0.16</v>
      </c>
      <c r="P526">
        <v>34085</v>
      </c>
      <c r="Q526">
        <v>-1.4</v>
      </c>
      <c r="R526">
        <v>0.89</v>
      </c>
    </row>
    <row r="527" spans="1:18" x14ac:dyDescent="0.3">
      <c r="A527">
        <v>526</v>
      </c>
      <c r="B527">
        <v>3</v>
      </c>
      <c r="C527">
        <v>3</v>
      </c>
      <c r="D527">
        <v>1</v>
      </c>
      <c r="E527">
        <v>4</v>
      </c>
      <c r="F527">
        <v>8</v>
      </c>
      <c r="G527">
        <v>9</v>
      </c>
      <c r="H527">
        <v>3</v>
      </c>
      <c r="I527">
        <v>37</v>
      </c>
      <c r="J527">
        <v>1</v>
      </c>
      <c r="K527" t="s">
        <v>641</v>
      </c>
      <c r="L527">
        <v>2011</v>
      </c>
      <c r="M527" t="str">
        <f>IF(Fact_JobPosting[[#This Row],[ai_mentioned]]=1,"AI Jobs","Non AI Jobs")</f>
        <v>AI Jobs</v>
      </c>
      <c r="N527">
        <v>1</v>
      </c>
      <c r="O527">
        <v>0.53</v>
      </c>
      <c r="P527">
        <v>45327</v>
      </c>
      <c r="Q527">
        <v>-4.05</v>
      </c>
      <c r="R527">
        <v>0.28000000000000003</v>
      </c>
    </row>
    <row r="528" spans="1:18" x14ac:dyDescent="0.3">
      <c r="A528">
        <v>527</v>
      </c>
      <c r="B528">
        <v>1</v>
      </c>
      <c r="C528">
        <v>1</v>
      </c>
      <c r="D528">
        <v>1</v>
      </c>
      <c r="E528">
        <v>1</v>
      </c>
      <c r="F528">
        <v>9</v>
      </c>
      <c r="G528">
        <v>1</v>
      </c>
      <c r="H528">
        <v>2</v>
      </c>
      <c r="I528">
        <v>3</v>
      </c>
      <c r="J528">
        <v>1</v>
      </c>
      <c r="K528" t="s">
        <v>643</v>
      </c>
      <c r="L528">
        <v>2011</v>
      </c>
      <c r="M528" t="str">
        <f>IF(Fact_JobPosting[[#This Row],[ai_mentioned]]=1,"AI Jobs","Non AI Jobs")</f>
        <v>Non AI Jobs</v>
      </c>
      <c r="N528">
        <v>0</v>
      </c>
      <c r="O528">
        <v>0.18</v>
      </c>
      <c r="P528">
        <v>23297</v>
      </c>
      <c r="Q528">
        <v>-0.08</v>
      </c>
      <c r="R528">
        <v>0.74</v>
      </c>
    </row>
    <row r="529" spans="1:18" x14ac:dyDescent="0.3">
      <c r="A529">
        <v>528</v>
      </c>
      <c r="B529">
        <v>1</v>
      </c>
      <c r="C529">
        <v>1</v>
      </c>
      <c r="D529">
        <v>1</v>
      </c>
      <c r="E529">
        <v>6</v>
      </c>
      <c r="F529">
        <v>7</v>
      </c>
      <c r="G529">
        <v>4</v>
      </c>
      <c r="H529">
        <v>10</v>
      </c>
      <c r="I529">
        <v>38</v>
      </c>
      <c r="J529">
        <v>1</v>
      </c>
      <c r="K529" t="s">
        <v>644</v>
      </c>
      <c r="L529">
        <v>2011</v>
      </c>
      <c r="M529" t="str">
        <f>IF(Fact_JobPosting[[#This Row],[ai_mentioned]]=1,"AI Jobs","Non AI Jobs")</f>
        <v>Non AI Jobs</v>
      </c>
      <c r="N529">
        <v>0</v>
      </c>
      <c r="O529">
        <v>0.13</v>
      </c>
      <c r="P529">
        <v>57492</v>
      </c>
      <c r="Q529">
        <v>1.86</v>
      </c>
      <c r="R529">
        <v>0.9</v>
      </c>
    </row>
    <row r="530" spans="1:18" x14ac:dyDescent="0.3">
      <c r="A530">
        <v>529</v>
      </c>
      <c r="B530">
        <v>2</v>
      </c>
      <c r="C530">
        <v>1</v>
      </c>
      <c r="D530">
        <v>1</v>
      </c>
      <c r="E530">
        <v>1</v>
      </c>
      <c r="F530">
        <v>2</v>
      </c>
      <c r="G530">
        <v>2</v>
      </c>
      <c r="H530">
        <v>2</v>
      </c>
      <c r="I530">
        <v>21</v>
      </c>
      <c r="J530">
        <v>1</v>
      </c>
      <c r="K530" t="s">
        <v>645</v>
      </c>
      <c r="L530">
        <v>2011</v>
      </c>
      <c r="M530" t="str">
        <f>IF(Fact_JobPosting[[#This Row],[ai_mentioned]]=1,"AI Jobs","Non AI Jobs")</f>
        <v>Non AI Jobs</v>
      </c>
      <c r="N530">
        <v>0</v>
      </c>
      <c r="O530">
        <v>0.01</v>
      </c>
      <c r="P530">
        <v>61225</v>
      </c>
      <c r="Q530">
        <v>-1.1599999999999999</v>
      </c>
      <c r="R530">
        <v>0.61</v>
      </c>
    </row>
    <row r="531" spans="1:18" x14ac:dyDescent="0.3">
      <c r="A531">
        <v>530</v>
      </c>
      <c r="B531">
        <v>1</v>
      </c>
      <c r="C531">
        <v>1</v>
      </c>
      <c r="D531">
        <v>1</v>
      </c>
      <c r="E531">
        <v>1</v>
      </c>
      <c r="F531">
        <v>6</v>
      </c>
      <c r="G531">
        <v>9</v>
      </c>
      <c r="H531">
        <v>11</v>
      </c>
      <c r="I531">
        <v>27</v>
      </c>
      <c r="J531">
        <v>1</v>
      </c>
      <c r="K531" t="s">
        <v>646</v>
      </c>
      <c r="L531">
        <v>2011</v>
      </c>
      <c r="M531" t="str">
        <f>IF(Fact_JobPosting[[#This Row],[ai_mentioned]]=1,"AI Jobs","Non AI Jobs")</f>
        <v>Non AI Jobs</v>
      </c>
      <c r="N531">
        <v>0</v>
      </c>
      <c r="O531">
        <v>0.01</v>
      </c>
      <c r="P531">
        <v>59785</v>
      </c>
      <c r="Q531">
        <v>3.05</v>
      </c>
      <c r="R531">
        <v>0.73</v>
      </c>
    </row>
    <row r="532" spans="1:18" x14ac:dyDescent="0.3">
      <c r="A532">
        <v>531</v>
      </c>
      <c r="B532">
        <v>1</v>
      </c>
      <c r="C532">
        <v>1</v>
      </c>
      <c r="D532">
        <v>1</v>
      </c>
      <c r="E532">
        <v>1</v>
      </c>
      <c r="F532">
        <v>10</v>
      </c>
      <c r="G532">
        <v>2</v>
      </c>
      <c r="H532">
        <v>1</v>
      </c>
      <c r="I532">
        <v>1</v>
      </c>
      <c r="J532">
        <v>1</v>
      </c>
      <c r="K532" t="s">
        <v>647</v>
      </c>
      <c r="L532">
        <v>2011</v>
      </c>
      <c r="M532" t="str">
        <f>IF(Fact_JobPosting[[#This Row],[ai_mentioned]]=1,"AI Jobs","Non AI Jobs")</f>
        <v>Non AI Jobs</v>
      </c>
      <c r="N532">
        <v>0</v>
      </c>
      <c r="O532">
        <v>0.13</v>
      </c>
      <c r="P532">
        <v>29363</v>
      </c>
      <c r="Q532">
        <v>4.74</v>
      </c>
      <c r="R532">
        <v>0.88</v>
      </c>
    </row>
    <row r="533" spans="1:18" x14ac:dyDescent="0.3">
      <c r="A533">
        <v>532</v>
      </c>
      <c r="B533">
        <v>1</v>
      </c>
      <c r="C533">
        <v>1</v>
      </c>
      <c r="D533">
        <v>1</v>
      </c>
      <c r="E533">
        <v>2</v>
      </c>
      <c r="F533">
        <v>8</v>
      </c>
      <c r="G533">
        <v>6</v>
      </c>
      <c r="H533">
        <v>15</v>
      </c>
      <c r="I533">
        <v>9</v>
      </c>
      <c r="J533">
        <v>1</v>
      </c>
      <c r="K533" t="s">
        <v>648</v>
      </c>
      <c r="L533">
        <v>2011</v>
      </c>
      <c r="M533" t="str">
        <f>IF(Fact_JobPosting[[#This Row],[ai_mentioned]]=1,"AI Jobs","Non AI Jobs")</f>
        <v>Non AI Jobs</v>
      </c>
      <c r="N533">
        <v>0</v>
      </c>
      <c r="O533">
        <v>0.02</v>
      </c>
      <c r="P533">
        <v>53480</v>
      </c>
      <c r="Q533">
        <v>-4.12</v>
      </c>
      <c r="R533">
        <v>0.89</v>
      </c>
    </row>
    <row r="534" spans="1:18" x14ac:dyDescent="0.3">
      <c r="A534">
        <v>533</v>
      </c>
      <c r="B534">
        <v>1</v>
      </c>
      <c r="C534">
        <v>1</v>
      </c>
      <c r="D534">
        <v>1</v>
      </c>
      <c r="E534">
        <v>4</v>
      </c>
      <c r="F534">
        <v>7</v>
      </c>
      <c r="G534">
        <v>8</v>
      </c>
      <c r="H534">
        <v>6</v>
      </c>
      <c r="I534">
        <v>22</v>
      </c>
      <c r="J534">
        <v>1</v>
      </c>
      <c r="K534" t="s">
        <v>649</v>
      </c>
      <c r="L534">
        <v>2011</v>
      </c>
      <c r="M534" t="str">
        <f>IF(Fact_JobPosting[[#This Row],[ai_mentioned]]=1,"AI Jobs","Non AI Jobs")</f>
        <v>Non AI Jobs</v>
      </c>
      <c r="N534">
        <v>0</v>
      </c>
      <c r="O534">
        <v>7.0000000000000007E-2</v>
      </c>
      <c r="P534">
        <v>22321</v>
      </c>
      <c r="Q534">
        <v>4.74</v>
      </c>
      <c r="R534">
        <v>0.84</v>
      </c>
    </row>
    <row r="535" spans="1:18" x14ac:dyDescent="0.3">
      <c r="A535">
        <v>534</v>
      </c>
      <c r="B535">
        <v>2</v>
      </c>
      <c r="C535">
        <v>1</v>
      </c>
      <c r="D535">
        <v>1</v>
      </c>
      <c r="E535">
        <v>5</v>
      </c>
      <c r="F535">
        <v>6</v>
      </c>
      <c r="G535">
        <v>6</v>
      </c>
      <c r="H535">
        <v>16</v>
      </c>
      <c r="I535">
        <v>13</v>
      </c>
      <c r="J535">
        <v>1</v>
      </c>
      <c r="K535" t="s">
        <v>650</v>
      </c>
      <c r="L535">
        <v>2011</v>
      </c>
      <c r="M535" t="str">
        <f>IF(Fact_JobPosting[[#This Row],[ai_mentioned]]=1,"AI Jobs","Non AI Jobs")</f>
        <v>Non AI Jobs</v>
      </c>
      <c r="N535">
        <v>0</v>
      </c>
      <c r="O535">
        <v>0.16</v>
      </c>
      <c r="P535">
        <v>57721</v>
      </c>
      <c r="Q535">
        <v>0.39</v>
      </c>
      <c r="R535">
        <v>0.69</v>
      </c>
    </row>
    <row r="536" spans="1:18" x14ac:dyDescent="0.3">
      <c r="A536">
        <v>535</v>
      </c>
      <c r="B536">
        <v>1</v>
      </c>
      <c r="C536">
        <v>1</v>
      </c>
      <c r="D536">
        <v>1</v>
      </c>
      <c r="E536">
        <v>3</v>
      </c>
      <c r="F536">
        <v>2</v>
      </c>
      <c r="G536">
        <v>5</v>
      </c>
      <c r="H536">
        <v>8</v>
      </c>
      <c r="I536">
        <v>3</v>
      </c>
      <c r="J536">
        <v>1</v>
      </c>
      <c r="K536" t="s">
        <v>651</v>
      </c>
      <c r="L536">
        <v>2011</v>
      </c>
      <c r="M536" t="str">
        <f>IF(Fact_JobPosting[[#This Row],[ai_mentioned]]=1,"AI Jobs","Non AI Jobs")</f>
        <v>Non AI Jobs</v>
      </c>
      <c r="N536">
        <v>0</v>
      </c>
      <c r="O536">
        <v>0.14000000000000001</v>
      </c>
      <c r="P536">
        <v>19109</v>
      </c>
      <c r="Q536">
        <v>2.0699999999999998</v>
      </c>
      <c r="R536">
        <v>0.72</v>
      </c>
    </row>
    <row r="537" spans="1:18" x14ac:dyDescent="0.3">
      <c r="A537">
        <v>536</v>
      </c>
      <c r="B537">
        <v>1</v>
      </c>
      <c r="C537">
        <v>1</v>
      </c>
      <c r="D537">
        <v>1</v>
      </c>
      <c r="E537">
        <v>2</v>
      </c>
      <c r="F537">
        <v>9</v>
      </c>
      <c r="G537">
        <v>8</v>
      </c>
      <c r="H537">
        <v>14</v>
      </c>
      <c r="I537">
        <v>30</v>
      </c>
      <c r="J537">
        <v>1</v>
      </c>
      <c r="K537" t="s">
        <v>652</v>
      </c>
      <c r="L537">
        <v>2011</v>
      </c>
      <c r="M537" t="str">
        <f>IF(Fact_JobPosting[[#This Row],[ai_mentioned]]=1,"AI Jobs","Non AI Jobs")</f>
        <v>Non AI Jobs</v>
      </c>
      <c r="N537">
        <v>0</v>
      </c>
      <c r="O537">
        <v>0.09</v>
      </c>
      <c r="P537">
        <v>63773</v>
      </c>
      <c r="Q537">
        <v>3.31</v>
      </c>
      <c r="R537">
        <v>0.8</v>
      </c>
    </row>
    <row r="538" spans="1:18" x14ac:dyDescent="0.3">
      <c r="A538">
        <v>537</v>
      </c>
      <c r="B538">
        <v>3</v>
      </c>
      <c r="C538">
        <v>2</v>
      </c>
      <c r="D538">
        <v>1</v>
      </c>
      <c r="E538">
        <v>1</v>
      </c>
      <c r="F538">
        <v>5</v>
      </c>
      <c r="G538">
        <v>7</v>
      </c>
      <c r="H538">
        <v>1</v>
      </c>
      <c r="I538">
        <v>21</v>
      </c>
      <c r="J538">
        <v>1</v>
      </c>
      <c r="K538" t="s">
        <v>653</v>
      </c>
      <c r="L538">
        <v>2011</v>
      </c>
      <c r="M538" t="str">
        <f>IF(Fact_JobPosting[[#This Row],[ai_mentioned]]=1,"AI Jobs","Non AI Jobs")</f>
        <v>AI Jobs</v>
      </c>
      <c r="N538">
        <v>1</v>
      </c>
      <c r="O538">
        <v>0.81</v>
      </c>
      <c r="P538">
        <v>97491</v>
      </c>
      <c r="Q538">
        <v>-3.02</v>
      </c>
      <c r="R538">
        <v>0.21</v>
      </c>
    </row>
    <row r="539" spans="1:18" x14ac:dyDescent="0.3">
      <c r="A539">
        <v>538</v>
      </c>
      <c r="B539">
        <v>1</v>
      </c>
      <c r="C539">
        <v>1</v>
      </c>
      <c r="D539">
        <v>1</v>
      </c>
      <c r="E539">
        <v>6</v>
      </c>
      <c r="F539">
        <v>6</v>
      </c>
      <c r="G539">
        <v>1</v>
      </c>
      <c r="H539">
        <v>8</v>
      </c>
      <c r="I539">
        <v>21</v>
      </c>
      <c r="J539">
        <v>1</v>
      </c>
      <c r="K539" t="s">
        <v>654</v>
      </c>
      <c r="L539">
        <v>2011</v>
      </c>
      <c r="M539" t="str">
        <f>IF(Fact_JobPosting[[#This Row],[ai_mentioned]]=1,"AI Jobs","Non AI Jobs")</f>
        <v>Non AI Jobs</v>
      </c>
      <c r="N539">
        <v>0</v>
      </c>
      <c r="O539">
        <v>0.04</v>
      </c>
      <c r="P539">
        <v>72192</v>
      </c>
      <c r="Q539">
        <v>-1.82</v>
      </c>
      <c r="R539">
        <v>0.7</v>
      </c>
    </row>
    <row r="540" spans="1:18" x14ac:dyDescent="0.3">
      <c r="A540">
        <v>539</v>
      </c>
      <c r="B540">
        <v>1</v>
      </c>
      <c r="C540">
        <v>1</v>
      </c>
      <c r="D540">
        <v>1</v>
      </c>
      <c r="E540">
        <v>4</v>
      </c>
      <c r="F540">
        <v>4</v>
      </c>
      <c r="G540">
        <v>7</v>
      </c>
      <c r="H540">
        <v>5</v>
      </c>
      <c r="I540">
        <v>9</v>
      </c>
      <c r="J540">
        <v>1</v>
      </c>
      <c r="K540" t="s">
        <v>655</v>
      </c>
      <c r="L540">
        <v>2011</v>
      </c>
      <c r="M540" t="str">
        <f>IF(Fact_JobPosting[[#This Row],[ai_mentioned]]=1,"AI Jobs","Non AI Jobs")</f>
        <v>Non AI Jobs</v>
      </c>
      <c r="N540">
        <v>0</v>
      </c>
      <c r="O540">
        <v>0.08</v>
      </c>
      <c r="P540">
        <v>59373</v>
      </c>
      <c r="Q540">
        <v>3.23</v>
      </c>
      <c r="R540">
        <v>0.78</v>
      </c>
    </row>
    <row r="541" spans="1:18" x14ac:dyDescent="0.3">
      <c r="A541">
        <v>540</v>
      </c>
      <c r="B541">
        <v>1</v>
      </c>
      <c r="C541">
        <v>1</v>
      </c>
      <c r="D541">
        <v>1</v>
      </c>
      <c r="E541">
        <v>6</v>
      </c>
      <c r="F541">
        <v>7</v>
      </c>
      <c r="G541">
        <v>1</v>
      </c>
      <c r="H541">
        <v>15</v>
      </c>
      <c r="I541">
        <v>17</v>
      </c>
      <c r="J541">
        <v>1</v>
      </c>
      <c r="K541" t="s">
        <v>656</v>
      </c>
      <c r="L541">
        <v>2011</v>
      </c>
      <c r="M541" t="str">
        <f>IF(Fact_JobPosting[[#This Row],[ai_mentioned]]=1,"AI Jobs","Non AI Jobs")</f>
        <v>Non AI Jobs</v>
      </c>
      <c r="N541">
        <v>0</v>
      </c>
      <c r="O541">
        <v>0.05</v>
      </c>
      <c r="P541">
        <v>45440</v>
      </c>
      <c r="Q541">
        <v>2.82</v>
      </c>
      <c r="R541">
        <v>0.8</v>
      </c>
    </row>
    <row r="542" spans="1:18" x14ac:dyDescent="0.3">
      <c r="A542">
        <v>541</v>
      </c>
      <c r="B542">
        <v>3</v>
      </c>
      <c r="C542">
        <v>3</v>
      </c>
      <c r="D542">
        <v>1</v>
      </c>
      <c r="E542">
        <v>5</v>
      </c>
      <c r="F542">
        <v>4</v>
      </c>
      <c r="G542">
        <v>4</v>
      </c>
      <c r="H542">
        <v>4</v>
      </c>
      <c r="I542">
        <v>34</v>
      </c>
      <c r="J542">
        <v>1</v>
      </c>
      <c r="K542" t="s">
        <v>657</v>
      </c>
      <c r="L542">
        <v>2011</v>
      </c>
      <c r="M542" t="str">
        <f>IF(Fact_JobPosting[[#This Row],[ai_mentioned]]=1,"AI Jobs","Non AI Jobs")</f>
        <v>AI Jobs</v>
      </c>
      <c r="N542">
        <v>1</v>
      </c>
      <c r="O542">
        <v>0.49</v>
      </c>
      <c r="P542">
        <v>23031</v>
      </c>
      <c r="Q542">
        <v>-4.5</v>
      </c>
      <c r="R542">
        <v>0.12</v>
      </c>
    </row>
    <row r="543" spans="1:18" x14ac:dyDescent="0.3">
      <c r="A543">
        <v>542</v>
      </c>
      <c r="B543">
        <v>1</v>
      </c>
      <c r="C543">
        <v>1</v>
      </c>
      <c r="D543">
        <v>1</v>
      </c>
      <c r="E543">
        <v>5</v>
      </c>
      <c r="F543">
        <v>6</v>
      </c>
      <c r="G543">
        <v>5</v>
      </c>
      <c r="H543">
        <v>11</v>
      </c>
      <c r="I543">
        <v>32</v>
      </c>
      <c r="J543">
        <v>1</v>
      </c>
      <c r="K543" t="s">
        <v>658</v>
      </c>
      <c r="L543">
        <v>2011</v>
      </c>
      <c r="M543" t="str">
        <f>IF(Fact_JobPosting[[#This Row],[ai_mentioned]]=1,"AI Jobs","Non AI Jobs")</f>
        <v>Non AI Jobs</v>
      </c>
      <c r="N543">
        <v>0</v>
      </c>
      <c r="O543">
        <v>0.04</v>
      </c>
      <c r="P543">
        <v>57901</v>
      </c>
      <c r="Q543">
        <v>1.68</v>
      </c>
      <c r="R543">
        <v>0.83</v>
      </c>
    </row>
    <row r="544" spans="1:18" x14ac:dyDescent="0.3">
      <c r="A544">
        <v>543</v>
      </c>
      <c r="B544">
        <v>1</v>
      </c>
      <c r="C544">
        <v>1</v>
      </c>
      <c r="D544">
        <v>1</v>
      </c>
      <c r="E544">
        <v>5</v>
      </c>
      <c r="F544">
        <v>7</v>
      </c>
      <c r="G544">
        <v>6</v>
      </c>
      <c r="H544">
        <v>13</v>
      </c>
      <c r="I544">
        <v>35</v>
      </c>
      <c r="J544">
        <v>1</v>
      </c>
      <c r="K544" t="s">
        <v>659</v>
      </c>
      <c r="L544">
        <v>2011</v>
      </c>
      <c r="M544" t="str">
        <f>IF(Fact_JobPosting[[#This Row],[ai_mentioned]]=1,"AI Jobs","Non AI Jobs")</f>
        <v>Non AI Jobs</v>
      </c>
      <c r="N544">
        <v>0</v>
      </c>
      <c r="O544">
        <v>0.04</v>
      </c>
      <c r="P544">
        <v>35508</v>
      </c>
      <c r="Q544">
        <v>2</v>
      </c>
      <c r="R544">
        <v>0.8</v>
      </c>
    </row>
    <row r="545" spans="1:18" x14ac:dyDescent="0.3">
      <c r="A545">
        <v>544</v>
      </c>
      <c r="B545">
        <v>3</v>
      </c>
      <c r="C545">
        <v>2</v>
      </c>
      <c r="D545">
        <v>1</v>
      </c>
      <c r="E545">
        <v>4</v>
      </c>
      <c r="F545">
        <v>10</v>
      </c>
      <c r="G545">
        <v>4</v>
      </c>
      <c r="H545">
        <v>5</v>
      </c>
      <c r="I545">
        <v>10</v>
      </c>
      <c r="J545">
        <v>1</v>
      </c>
      <c r="K545" t="s">
        <v>660</v>
      </c>
      <c r="L545">
        <v>2011</v>
      </c>
      <c r="M545" t="str">
        <f>IF(Fact_JobPosting[[#This Row],[ai_mentioned]]=1,"AI Jobs","Non AI Jobs")</f>
        <v>AI Jobs</v>
      </c>
      <c r="N545">
        <v>1</v>
      </c>
      <c r="O545">
        <v>0.78</v>
      </c>
      <c r="P545">
        <v>101212</v>
      </c>
      <c r="Q545">
        <v>-2.74</v>
      </c>
      <c r="R545">
        <v>0.16</v>
      </c>
    </row>
    <row r="546" spans="1:18" x14ac:dyDescent="0.3">
      <c r="A546">
        <v>545</v>
      </c>
      <c r="B546">
        <v>1</v>
      </c>
      <c r="C546">
        <v>1</v>
      </c>
      <c r="D546">
        <v>1</v>
      </c>
      <c r="E546">
        <v>6</v>
      </c>
      <c r="F546">
        <v>5</v>
      </c>
      <c r="G546">
        <v>8</v>
      </c>
      <c r="H546">
        <v>3</v>
      </c>
      <c r="I546">
        <v>39</v>
      </c>
      <c r="J546">
        <v>1</v>
      </c>
      <c r="K546" t="s">
        <v>661</v>
      </c>
      <c r="L546">
        <v>2011</v>
      </c>
      <c r="M546" t="str">
        <f>IF(Fact_JobPosting[[#This Row],[ai_mentioned]]=1,"AI Jobs","Non AI Jobs")</f>
        <v>Non AI Jobs</v>
      </c>
      <c r="N546">
        <v>0</v>
      </c>
      <c r="O546">
        <v>7.0000000000000007E-2</v>
      </c>
      <c r="P546">
        <v>38544</v>
      </c>
      <c r="Q546">
        <v>-4.92</v>
      </c>
      <c r="R546">
        <v>0.74</v>
      </c>
    </row>
    <row r="547" spans="1:18" x14ac:dyDescent="0.3">
      <c r="A547">
        <v>546</v>
      </c>
      <c r="B547">
        <v>3</v>
      </c>
      <c r="C547">
        <v>2</v>
      </c>
      <c r="D547">
        <v>1</v>
      </c>
      <c r="E547">
        <v>1</v>
      </c>
      <c r="F547">
        <v>10</v>
      </c>
      <c r="G547">
        <v>9</v>
      </c>
      <c r="H547">
        <v>8</v>
      </c>
      <c r="I547">
        <v>41</v>
      </c>
      <c r="J547">
        <v>1</v>
      </c>
      <c r="K547" t="s">
        <v>662</v>
      </c>
      <c r="L547">
        <v>2011</v>
      </c>
      <c r="M547" t="str">
        <f>IF(Fact_JobPosting[[#This Row],[ai_mentioned]]=1,"AI Jobs","Non AI Jobs")</f>
        <v>AI Jobs</v>
      </c>
      <c r="N547">
        <v>1</v>
      </c>
      <c r="O547">
        <v>0.73</v>
      </c>
      <c r="P547">
        <v>64087</v>
      </c>
      <c r="Q547">
        <v>0.19</v>
      </c>
      <c r="R547">
        <v>0.3</v>
      </c>
    </row>
    <row r="548" spans="1:18" x14ac:dyDescent="0.3">
      <c r="A548">
        <v>547</v>
      </c>
      <c r="B548">
        <v>1</v>
      </c>
      <c r="C548">
        <v>1</v>
      </c>
      <c r="D548">
        <v>1</v>
      </c>
      <c r="E548">
        <v>3</v>
      </c>
      <c r="F548">
        <v>3</v>
      </c>
      <c r="G548">
        <v>1</v>
      </c>
      <c r="H548">
        <v>9</v>
      </c>
      <c r="I548">
        <v>21</v>
      </c>
      <c r="J548">
        <v>1</v>
      </c>
      <c r="K548" t="s">
        <v>663</v>
      </c>
      <c r="L548">
        <v>2011</v>
      </c>
      <c r="M548" t="str">
        <f>IF(Fact_JobPosting[[#This Row],[ai_mentioned]]=1,"AI Jobs","Non AI Jobs")</f>
        <v>Non AI Jobs</v>
      </c>
      <c r="N548">
        <v>0</v>
      </c>
      <c r="O548">
        <v>0.15</v>
      </c>
      <c r="P548">
        <v>75445</v>
      </c>
      <c r="Q548">
        <v>-1.1000000000000001</v>
      </c>
      <c r="R548">
        <v>0.89</v>
      </c>
    </row>
    <row r="549" spans="1:18" x14ac:dyDescent="0.3">
      <c r="A549">
        <v>548</v>
      </c>
      <c r="B549">
        <v>1</v>
      </c>
      <c r="C549">
        <v>1</v>
      </c>
      <c r="D549">
        <v>1</v>
      </c>
      <c r="E549">
        <v>3</v>
      </c>
      <c r="F549">
        <v>8</v>
      </c>
      <c r="G549">
        <v>5</v>
      </c>
      <c r="H549">
        <v>14</v>
      </c>
      <c r="I549">
        <v>19</v>
      </c>
      <c r="J549">
        <v>1</v>
      </c>
      <c r="K549" t="s">
        <v>664</v>
      </c>
      <c r="L549">
        <v>2011</v>
      </c>
      <c r="M549" t="str">
        <f>IF(Fact_JobPosting[[#This Row],[ai_mentioned]]=1,"AI Jobs","Non AI Jobs")</f>
        <v>Non AI Jobs</v>
      </c>
      <c r="N549">
        <v>0</v>
      </c>
      <c r="O549">
        <v>0.18</v>
      </c>
      <c r="P549">
        <v>33514</v>
      </c>
      <c r="Q549">
        <v>-4.53</v>
      </c>
      <c r="R549">
        <v>0.87</v>
      </c>
    </row>
    <row r="550" spans="1:18" x14ac:dyDescent="0.3">
      <c r="A550">
        <v>549</v>
      </c>
      <c r="B550">
        <v>3</v>
      </c>
      <c r="C550">
        <v>3</v>
      </c>
      <c r="D550">
        <v>1</v>
      </c>
      <c r="E550">
        <v>3</v>
      </c>
      <c r="F550">
        <v>2</v>
      </c>
      <c r="G550">
        <v>7</v>
      </c>
      <c r="H550">
        <v>16</v>
      </c>
      <c r="I550">
        <v>32</v>
      </c>
      <c r="J550">
        <v>1</v>
      </c>
      <c r="K550" t="s">
        <v>665</v>
      </c>
      <c r="L550">
        <v>2011</v>
      </c>
      <c r="M550" t="str">
        <f>IF(Fact_JobPosting[[#This Row],[ai_mentioned]]=1,"AI Jobs","Non AI Jobs")</f>
        <v>AI Jobs</v>
      </c>
      <c r="N550">
        <v>1</v>
      </c>
      <c r="O550">
        <v>0.46</v>
      </c>
      <c r="P550">
        <v>88833</v>
      </c>
      <c r="Q550">
        <v>-1.25</v>
      </c>
      <c r="R550">
        <v>0.21</v>
      </c>
    </row>
    <row r="551" spans="1:18" x14ac:dyDescent="0.3">
      <c r="A551">
        <v>550</v>
      </c>
      <c r="B551">
        <v>1</v>
      </c>
      <c r="C551">
        <v>1</v>
      </c>
      <c r="D551">
        <v>1</v>
      </c>
      <c r="E551">
        <v>3</v>
      </c>
      <c r="F551">
        <v>10</v>
      </c>
      <c r="G551">
        <v>7</v>
      </c>
      <c r="H551">
        <v>14</v>
      </c>
      <c r="I551">
        <v>23</v>
      </c>
      <c r="J551">
        <v>1</v>
      </c>
      <c r="K551" t="s">
        <v>666</v>
      </c>
      <c r="L551">
        <v>2011</v>
      </c>
      <c r="M551" t="str">
        <f>IF(Fact_JobPosting[[#This Row],[ai_mentioned]]=1,"AI Jobs","Non AI Jobs")</f>
        <v>Non AI Jobs</v>
      </c>
      <c r="N551">
        <v>0</v>
      </c>
      <c r="O551">
        <v>0.05</v>
      </c>
      <c r="P551">
        <v>48641</v>
      </c>
      <c r="Q551">
        <v>3.72</v>
      </c>
      <c r="R551">
        <v>0.74</v>
      </c>
    </row>
    <row r="552" spans="1:18" x14ac:dyDescent="0.3">
      <c r="A552">
        <v>551</v>
      </c>
      <c r="B552">
        <v>1</v>
      </c>
      <c r="C552">
        <v>1</v>
      </c>
      <c r="D552">
        <v>1</v>
      </c>
      <c r="E552">
        <v>3</v>
      </c>
      <c r="F552">
        <v>10</v>
      </c>
      <c r="G552">
        <v>8</v>
      </c>
      <c r="H552">
        <v>7</v>
      </c>
      <c r="I552">
        <v>13</v>
      </c>
      <c r="J552">
        <v>1</v>
      </c>
      <c r="K552" t="s">
        <v>667</v>
      </c>
      <c r="L552">
        <v>2011</v>
      </c>
      <c r="M552" t="str">
        <f>IF(Fact_JobPosting[[#This Row],[ai_mentioned]]=1,"AI Jobs","Non AI Jobs")</f>
        <v>Non AI Jobs</v>
      </c>
      <c r="N552">
        <v>0</v>
      </c>
      <c r="O552">
        <v>0.17</v>
      </c>
      <c r="P552">
        <v>62272</v>
      </c>
      <c r="Q552">
        <v>-0.11</v>
      </c>
      <c r="R552">
        <v>0.81</v>
      </c>
    </row>
    <row r="553" spans="1:18" x14ac:dyDescent="0.3">
      <c r="A553">
        <v>552</v>
      </c>
      <c r="B553">
        <v>1</v>
      </c>
      <c r="C553">
        <v>1</v>
      </c>
      <c r="D553">
        <v>1</v>
      </c>
      <c r="E553">
        <v>6</v>
      </c>
      <c r="F553">
        <v>7</v>
      </c>
      <c r="G553">
        <v>8</v>
      </c>
      <c r="H553">
        <v>13</v>
      </c>
      <c r="I553">
        <v>5</v>
      </c>
      <c r="J553">
        <v>1</v>
      </c>
      <c r="K553" t="s">
        <v>668</v>
      </c>
      <c r="L553">
        <v>2011</v>
      </c>
      <c r="M553" t="str">
        <f>IF(Fact_JobPosting[[#This Row],[ai_mentioned]]=1,"AI Jobs","Non AI Jobs")</f>
        <v>Non AI Jobs</v>
      </c>
      <c r="N553">
        <v>0</v>
      </c>
      <c r="O553">
        <v>0.06</v>
      </c>
      <c r="P553">
        <v>20573</v>
      </c>
      <c r="Q553">
        <v>1.0900000000000001</v>
      </c>
      <c r="R553">
        <v>0.74</v>
      </c>
    </row>
    <row r="554" spans="1:18" x14ac:dyDescent="0.3">
      <c r="A554">
        <v>553</v>
      </c>
      <c r="B554">
        <v>1</v>
      </c>
      <c r="C554">
        <v>1</v>
      </c>
      <c r="D554">
        <v>1</v>
      </c>
      <c r="E554">
        <v>4</v>
      </c>
      <c r="F554">
        <v>5</v>
      </c>
      <c r="G554">
        <v>5</v>
      </c>
      <c r="H554">
        <v>1</v>
      </c>
      <c r="I554">
        <v>16</v>
      </c>
      <c r="J554">
        <v>1</v>
      </c>
      <c r="K554" t="s">
        <v>669</v>
      </c>
      <c r="L554">
        <v>2011</v>
      </c>
      <c r="M554" t="str">
        <f>IF(Fact_JobPosting[[#This Row],[ai_mentioned]]=1,"AI Jobs","Non AI Jobs")</f>
        <v>Non AI Jobs</v>
      </c>
      <c r="N554">
        <v>0</v>
      </c>
      <c r="O554">
        <v>0.19</v>
      </c>
      <c r="P554">
        <v>54658</v>
      </c>
      <c r="Q554">
        <v>-3.47</v>
      </c>
      <c r="R554">
        <v>0.84</v>
      </c>
    </row>
    <row r="555" spans="1:18" x14ac:dyDescent="0.3">
      <c r="A555">
        <v>554</v>
      </c>
      <c r="B555">
        <v>1</v>
      </c>
      <c r="C555">
        <v>1</v>
      </c>
      <c r="D555">
        <v>1</v>
      </c>
      <c r="E555">
        <v>3</v>
      </c>
      <c r="F555">
        <v>4</v>
      </c>
      <c r="G555">
        <v>2</v>
      </c>
      <c r="H555">
        <v>6</v>
      </c>
      <c r="I555">
        <v>30</v>
      </c>
      <c r="J555">
        <v>1</v>
      </c>
      <c r="K555" t="s">
        <v>670</v>
      </c>
      <c r="L555">
        <v>2011</v>
      </c>
      <c r="M555" t="str">
        <f>IF(Fact_JobPosting[[#This Row],[ai_mentioned]]=1,"AI Jobs","Non AI Jobs")</f>
        <v>Non AI Jobs</v>
      </c>
      <c r="N555">
        <v>0</v>
      </c>
      <c r="O555">
        <v>0.1</v>
      </c>
      <c r="P555">
        <v>66106</v>
      </c>
      <c r="Q555">
        <v>3.14</v>
      </c>
      <c r="R555">
        <v>0.84</v>
      </c>
    </row>
    <row r="556" spans="1:18" x14ac:dyDescent="0.3">
      <c r="A556">
        <v>555</v>
      </c>
      <c r="B556">
        <v>3</v>
      </c>
      <c r="C556">
        <v>3</v>
      </c>
      <c r="D556">
        <v>1</v>
      </c>
      <c r="E556">
        <v>1</v>
      </c>
      <c r="F556">
        <v>4</v>
      </c>
      <c r="G556">
        <v>4</v>
      </c>
      <c r="H556">
        <v>11</v>
      </c>
      <c r="I556">
        <v>21</v>
      </c>
      <c r="J556">
        <v>1</v>
      </c>
      <c r="K556" t="s">
        <v>671</v>
      </c>
      <c r="L556">
        <v>2011</v>
      </c>
      <c r="M556" t="str">
        <f>IF(Fact_JobPosting[[#This Row],[ai_mentioned]]=1,"AI Jobs","Non AI Jobs")</f>
        <v>AI Jobs</v>
      </c>
      <c r="N556">
        <v>1</v>
      </c>
      <c r="O556">
        <v>0.57999999999999996</v>
      </c>
      <c r="P556">
        <v>80485</v>
      </c>
      <c r="Q556">
        <v>-3.29</v>
      </c>
      <c r="R556">
        <v>0.2</v>
      </c>
    </row>
    <row r="557" spans="1:18" x14ac:dyDescent="0.3">
      <c r="A557">
        <v>556</v>
      </c>
      <c r="B557">
        <v>2</v>
      </c>
      <c r="C557">
        <v>1</v>
      </c>
      <c r="D557">
        <v>1</v>
      </c>
      <c r="E557">
        <v>5</v>
      </c>
      <c r="F557">
        <v>10</v>
      </c>
      <c r="G557">
        <v>6</v>
      </c>
      <c r="H557">
        <v>9</v>
      </c>
      <c r="I557">
        <v>39</v>
      </c>
      <c r="J557">
        <v>1</v>
      </c>
      <c r="K557" t="s">
        <v>672</v>
      </c>
      <c r="L557">
        <v>2011</v>
      </c>
      <c r="M557" t="str">
        <f>IF(Fact_JobPosting[[#This Row],[ai_mentioned]]=1,"AI Jobs","Non AI Jobs")</f>
        <v>Non AI Jobs</v>
      </c>
      <c r="N557">
        <v>0</v>
      </c>
      <c r="O557">
        <v>0.16</v>
      </c>
      <c r="P557">
        <v>37847</v>
      </c>
      <c r="Q557">
        <v>1.99</v>
      </c>
      <c r="R557">
        <v>0.63</v>
      </c>
    </row>
    <row r="558" spans="1:18" x14ac:dyDescent="0.3">
      <c r="A558">
        <v>557</v>
      </c>
      <c r="B558">
        <v>1</v>
      </c>
      <c r="C558">
        <v>1</v>
      </c>
      <c r="D558">
        <v>1</v>
      </c>
      <c r="E558">
        <v>6</v>
      </c>
      <c r="F558">
        <v>7</v>
      </c>
      <c r="G558">
        <v>5</v>
      </c>
      <c r="H558">
        <v>7</v>
      </c>
      <c r="I558">
        <v>44</v>
      </c>
      <c r="J558">
        <v>1</v>
      </c>
      <c r="K558" t="s">
        <v>673</v>
      </c>
      <c r="L558">
        <v>2011</v>
      </c>
      <c r="M558" t="str">
        <f>IF(Fact_JobPosting[[#This Row],[ai_mentioned]]=1,"AI Jobs","Non AI Jobs")</f>
        <v>Non AI Jobs</v>
      </c>
      <c r="N558">
        <v>0</v>
      </c>
      <c r="O558">
        <v>0.06</v>
      </c>
      <c r="P558">
        <v>20003</v>
      </c>
      <c r="Q558">
        <v>-0.82</v>
      </c>
      <c r="R558">
        <v>0.7</v>
      </c>
    </row>
    <row r="559" spans="1:18" x14ac:dyDescent="0.3">
      <c r="A559">
        <v>558</v>
      </c>
      <c r="B559">
        <v>1</v>
      </c>
      <c r="C559">
        <v>1</v>
      </c>
      <c r="D559">
        <v>1</v>
      </c>
      <c r="E559">
        <v>3</v>
      </c>
      <c r="F559">
        <v>1</v>
      </c>
      <c r="G559">
        <v>5</v>
      </c>
      <c r="H559">
        <v>2</v>
      </c>
      <c r="I559">
        <v>27</v>
      </c>
      <c r="J559">
        <v>1</v>
      </c>
      <c r="K559" t="s">
        <v>674</v>
      </c>
      <c r="L559">
        <v>2011</v>
      </c>
      <c r="M559" t="str">
        <f>IF(Fact_JobPosting[[#This Row],[ai_mentioned]]=1,"AI Jobs","Non AI Jobs")</f>
        <v>Non AI Jobs</v>
      </c>
      <c r="N559">
        <v>0</v>
      </c>
      <c r="O559">
        <v>0.11</v>
      </c>
      <c r="P559">
        <v>51941</v>
      </c>
      <c r="Q559">
        <v>-4.12</v>
      </c>
      <c r="R559">
        <v>0.72</v>
      </c>
    </row>
    <row r="560" spans="1:18" x14ac:dyDescent="0.3">
      <c r="A560">
        <v>559</v>
      </c>
      <c r="B560">
        <v>1</v>
      </c>
      <c r="C560">
        <v>1</v>
      </c>
      <c r="D560">
        <v>1</v>
      </c>
      <c r="E560">
        <v>5</v>
      </c>
      <c r="F560">
        <v>7</v>
      </c>
      <c r="G560">
        <v>2</v>
      </c>
      <c r="H560">
        <v>14</v>
      </c>
      <c r="I560">
        <v>38</v>
      </c>
      <c r="J560">
        <v>1</v>
      </c>
      <c r="K560" t="s">
        <v>675</v>
      </c>
      <c r="L560">
        <v>2011</v>
      </c>
      <c r="M560" t="str">
        <f>IF(Fact_JobPosting[[#This Row],[ai_mentioned]]=1,"AI Jobs","Non AI Jobs")</f>
        <v>Non AI Jobs</v>
      </c>
      <c r="N560">
        <v>0</v>
      </c>
      <c r="O560">
        <v>0.15</v>
      </c>
      <c r="P560">
        <v>61544</v>
      </c>
      <c r="Q560">
        <v>-0.76</v>
      </c>
      <c r="R560">
        <v>0.77</v>
      </c>
    </row>
    <row r="561" spans="1:18" x14ac:dyDescent="0.3">
      <c r="A561">
        <v>560</v>
      </c>
      <c r="B561">
        <v>2</v>
      </c>
      <c r="C561">
        <v>1</v>
      </c>
      <c r="D561">
        <v>1</v>
      </c>
      <c r="E561">
        <v>4</v>
      </c>
      <c r="F561">
        <v>10</v>
      </c>
      <c r="G561">
        <v>5</v>
      </c>
      <c r="H561">
        <v>10</v>
      </c>
      <c r="I561">
        <v>31</v>
      </c>
      <c r="J561">
        <v>1</v>
      </c>
      <c r="K561" t="s">
        <v>676</v>
      </c>
      <c r="L561">
        <v>2011</v>
      </c>
      <c r="M561" t="str">
        <f>IF(Fact_JobPosting[[#This Row],[ai_mentioned]]=1,"AI Jobs","Non AI Jobs")</f>
        <v>Non AI Jobs</v>
      </c>
      <c r="N561">
        <v>0</v>
      </c>
      <c r="O561">
        <v>0.19</v>
      </c>
      <c r="P561">
        <v>57356</v>
      </c>
      <c r="Q561">
        <v>3.41</v>
      </c>
      <c r="R561">
        <v>0.69</v>
      </c>
    </row>
    <row r="562" spans="1:18" x14ac:dyDescent="0.3">
      <c r="A562">
        <v>561</v>
      </c>
      <c r="B562">
        <v>1</v>
      </c>
      <c r="C562">
        <v>1</v>
      </c>
      <c r="D562">
        <v>1</v>
      </c>
      <c r="E562">
        <v>3</v>
      </c>
      <c r="F562">
        <v>6</v>
      </c>
      <c r="G562">
        <v>7</v>
      </c>
      <c r="H562">
        <v>13</v>
      </c>
      <c r="I562">
        <v>41</v>
      </c>
      <c r="J562">
        <v>1</v>
      </c>
      <c r="K562" t="s">
        <v>677</v>
      </c>
      <c r="L562">
        <v>2011</v>
      </c>
      <c r="M562" t="str">
        <f>IF(Fact_JobPosting[[#This Row],[ai_mentioned]]=1,"AI Jobs","Non AI Jobs")</f>
        <v>Non AI Jobs</v>
      </c>
      <c r="N562">
        <v>0</v>
      </c>
      <c r="O562">
        <v>0.19</v>
      </c>
      <c r="P562">
        <v>55574</v>
      </c>
      <c r="Q562">
        <v>1.08</v>
      </c>
      <c r="R562">
        <v>0.88</v>
      </c>
    </row>
    <row r="563" spans="1:18" x14ac:dyDescent="0.3">
      <c r="A563">
        <v>562</v>
      </c>
      <c r="B563">
        <v>2</v>
      </c>
      <c r="C563">
        <v>1</v>
      </c>
      <c r="D563">
        <v>1</v>
      </c>
      <c r="E563">
        <v>2</v>
      </c>
      <c r="F563">
        <v>2</v>
      </c>
      <c r="G563">
        <v>3</v>
      </c>
      <c r="H563">
        <v>4</v>
      </c>
      <c r="I563">
        <v>38</v>
      </c>
      <c r="J563">
        <v>1</v>
      </c>
      <c r="K563" t="s">
        <v>678</v>
      </c>
      <c r="L563">
        <v>2011</v>
      </c>
      <c r="M563" t="str">
        <f>IF(Fact_JobPosting[[#This Row],[ai_mentioned]]=1,"AI Jobs","Non AI Jobs")</f>
        <v>Non AI Jobs</v>
      </c>
      <c r="N563">
        <v>0</v>
      </c>
      <c r="O563">
        <v>0.16</v>
      </c>
      <c r="P563">
        <v>60537</v>
      </c>
      <c r="Q563">
        <v>4.32</v>
      </c>
      <c r="R563">
        <v>0.68</v>
      </c>
    </row>
    <row r="564" spans="1:18" x14ac:dyDescent="0.3">
      <c r="A564">
        <v>563</v>
      </c>
      <c r="B564">
        <v>1</v>
      </c>
      <c r="C564">
        <v>1</v>
      </c>
      <c r="D564">
        <v>1</v>
      </c>
      <c r="E564">
        <v>1</v>
      </c>
      <c r="F564">
        <v>1</v>
      </c>
      <c r="G564">
        <v>8</v>
      </c>
      <c r="H564">
        <v>3</v>
      </c>
      <c r="I564">
        <v>17</v>
      </c>
      <c r="J564">
        <v>1</v>
      </c>
      <c r="K564" t="s">
        <v>679</v>
      </c>
      <c r="L564">
        <v>2011</v>
      </c>
      <c r="M564" t="str">
        <f>IF(Fact_JobPosting[[#This Row],[ai_mentioned]]=1,"AI Jobs","Non AI Jobs")</f>
        <v>Non AI Jobs</v>
      </c>
      <c r="N564">
        <v>0</v>
      </c>
      <c r="O564">
        <v>0.14000000000000001</v>
      </c>
      <c r="P564">
        <v>59041</v>
      </c>
      <c r="Q564">
        <v>-1.64</v>
      </c>
      <c r="R564">
        <v>0.88</v>
      </c>
    </row>
    <row r="565" spans="1:18" x14ac:dyDescent="0.3">
      <c r="A565">
        <v>564</v>
      </c>
      <c r="B565">
        <v>1</v>
      </c>
      <c r="C565">
        <v>1</v>
      </c>
      <c r="D565">
        <v>1</v>
      </c>
      <c r="E565">
        <v>1</v>
      </c>
      <c r="F565">
        <v>9</v>
      </c>
      <c r="G565">
        <v>1</v>
      </c>
      <c r="H565">
        <v>3</v>
      </c>
      <c r="I565">
        <v>1</v>
      </c>
      <c r="J565">
        <v>1</v>
      </c>
      <c r="K565" t="s">
        <v>680</v>
      </c>
      <c r="L565">
        <v>2011</v>
      </c>
      <c r="M565" t="str">
        <f>IF(Fact_JobPosting[[#This Row],[ai_mentioned]]=1,"AI Jobs","Non AI Jobs")</f>
        <v>Non AI Jobs</v>
      </c>
      <c r="N565">
        <v>0</v>
      </c>
      <c r="O565">
        <v>7.0000000000000007E-2</v>
      </c>
      <c r="P565">
        <v>28726</v>
      </c>
      <c r="Q565">
        <v>4.37</v>
      </c>
      <c r="R565">
        <v>0.79</v>
      </c>
    </row>
    <row r="566" spans="1:18" x14ac:dyDescent="0.3">
      <c r="A566">
        <v>565</v>
      </c>
      <c r="B566">
        <v>3</v>
      </c>
      <c r="C566">
        <v>3</v>
      </c>
      <c r="D566">
        <v>1</v>
      </c>
      <c r="E566">
        <v>1</v>
      </c>
      <c r="F566">
        <v>5</v>
      </c>
      <c r="G566">
        <v>4</v>
      </c>
      <c r="H566">
        <v>9</v>
      </c>
      <c r="I566">
        <v>13</v>
      </c>
      <c r="J566">
        <v>1</v>
      </c>
      <c r="K566" t="s">
        <v>681</v>
      </c>
      <c r="L566">
        <v>2011</v>
      </c>
      <c r="M566" t="str">
        <f>IF(Fact_JobPosting[[#This Row],[ai_mentioned]]=1,"AI Jobs","Non AI Jobs")</f>
        <v>AI Jobs</v>
      </c>
      <c r="N566">
        <v>1</v>
      </c>
      <c r="O566">
        <v>0.64</v>
      </c>
      <c r="P566">
        <v>73950</v>
      </c>
      <c r="Q566">
        <v>-2.78</v>
      </c>
      <c r="R566">
        <v>0.18</v>
      </c>
    </row>
    <row r="567" spans="1:18" x14ac:dyDescent="0.3">
      <c r="A567">
        <v>566</v>
      </c>
      <c r="B567">
        <v>2</v>
      </c>
      <c r="C567">
        <v>1</v>
      </c>
      <c r="D567">
        <v>1</v>
      </c>
      <c r="E567">
        <v>4</v>
      </c>
      <c r="F567">
        <v>4</v>
      </c>
      <c r="G567">
        <v>6</v>
      </c>
      <c r="H567">
        <v>4</v>
      </c>
      <c r="I567">
        <v>10</v>
      </c>
      <c r="J567">
        <v>1</v>
      </c>
      <c r="K567" t="s">
        <v>682</v>
      </c>
      <c r="L567">
        <v>2011</v>
      </c>
      <c r="M567" t="str">
        <f>IF(Fact_JobPosting[[#This Row],[ai_mentioned]]=1,"AI Jobs","Non AI Jobs")</f>
        <v>Non AI Jobs</v>
      </c>
      <c r="N567">
        <v>0</v>
      </c>
      <c r="O567">
        <v>0.12</v>
      </c>
      <c r="P567">
        <v>80166</v>
      </c>
      <c r="Q567">
        <v>-4.7</v>
      </c>
      <c r="R567">
        <v>0.66</v>
      </c>
    </row>
    <row r="568" spans="1:18" x14ac:dyDescent="0.3">
      <c r="A568">
        <v>567</v>
      </c>
      <c r="B568">
        <v>2</v>
      </c>
      <c r="C568">
        <v>1</v>
      </c>
      <c r="D568">
        <v>1</v>
      </c>
      <c r="E568">
        <v>6</v>
      </c>
      <c r="F568">
        <v>2</v>
      </c>
      <c r="G568">
        <v>3</v>
      </c>
      <c r="H568">
        <v>7</v>
      </c>
      <c r="I568">
        <v>14</v>
      </c>
      <c r="J568">
        <v>1</v>
      </c>
      <c r="K568" t="s">
        <v>683</v>
      </c>
      <c r="L568">
        <v>2011</v>
      </c>
      <c r="M568" t="str">
        <f>IF(Fact_JobPosting[[#This Row],[ai_mentioned]]=1,"AI Jobs","Non AI Jobs")</f>
        <v>Non AI Jobs</v>
      </c>
      <c r="N568">
        <v>0</v>
      </c>
      <c r="O568">
        <v>7.0000000000000007E-2</v>
      </c>
      <c r="P568">
        <v>38669</v>
      </c>
      <c r="Q568">
        <v>-1.04</v>
      </c>
      <c r="R568">
        <v>0.66</v>
      </c>
    </row>
    <row r="569" spans="1:18" x14ac:dyDescent="0.3">
      <c r="A569">
        <v>568</v>
      </c>
      <c r="B569">
        <v>1</v>
      </c>
      <c r="C569">
        <v>1</v>
      </c>
      <c r="D569">
        <v>1</v>
      </c>
      <c r="E569">
        <v>2</v>
      </c>
      <c r="F569">
        <v>2</v>
      </c>
      <c r="G569">
        <v>3</v>
      </c>
      <c r="H569">
        <v>15</v>
      </c>
      <c r="I569">
        <v>38</v>
      </c>
      <c r="J569">
        <v>1</v>
      </c>
      <c r="K569" t="s">
        <v>684</v>
      </c>
      <c r="L569">
        <v>2011</v>
      </c>
      <c r="M569" t="str">
        <f>IF(Fact_JobPosting[[#This Row],[ai_mentioned]]=1,"AI Jobs","Non AI Jobs")</f>
        <v>Non AI Jobs</v>
      </c>
      <c r="N569">
        <v>0</v>
      </c>
      <c r="O569">
        <v>0.16</v>
      </c>
      <c r="P569">
        <v>71204</v>
      </c>
      <c r="Q569">
        <v>0.33</v>
      </c>
      <c r="R569">
        <v>0.82</v>
      </c>
    </row>
    <row r="570" spans="1:18" x14ac:dyDescent="0.3">
      <c r="A570">
        <v>569</v>
      </c>
      <c r="B570">
        <v>2</v>
      </c>
      <c r="C570">
        <v>1</v>
      </c>
      <c r="D570">
        <v>1</v>
      </c>
      <c r="E570">
        <v>3</v>
      </c>
      <c r="F570">
        <v>8</v>
      </c>
      <c r="G570">
        <v>7</v>
      </c>
      <c r="H570">
        <v>15</v>
      </c>
      <c r="I570">
        <v>4</v>
      </c>
      <c r="J570">
        <v>1</v>
      </c>
      <c r="K570" t="s">
        <v>685</v>
      </c>
      <c r="L570">
        <v>2011</v>
      </c>
      <c r="M570" t="str">
        <f>IF(Fact_JobPosting[[#This Row],[ai_mentioned]]=1,"AI Jobs","Non AI Jobs")</f>
        <v>Non AI Jobs</v>
      </c>
      <c r="N570">
        <v>0</v>
      </c>
      <c r="O570">
        <v>0.01</v>
      </c>
      <c r="P570">
        <v>32804</v>
      </c>
      <c r="Q570">
        <v>-0.51</v>
      </c>
      <c r="R570">
        <v>0.67</v>
      </c>
    </row>
    <row r="571" spans="1:18" x14ac:dyDescent="0.3">
      <c r="A571">
        <v>570</v>
      </c>
      <c r="B571">
        <v>2</v>
      </c>
      <c r="C571">
        <v>1</v>
      </c>
      <c r="D571">
        <v>1</v>
      </c>
      <c r="E571">
        <v>3</v>
      </c>
      <c r="F571">
        <v>5</v>
      </c>
      <c r="G571">
        <v>6</v>
      </c>
      <c r="H571">
        <v>5</v>
      </c>
      <c r="I571">
        <v>40</v>
      </c>
      <c r="J571">
        <v>1</v>
      </c>
      <c r="K571" t="s">
        <v>686</v>
      </c>
      <c r="L571">
        <v>2011</v>
      </c>
      <c r="M571" t="str">
        <f>IF(Fact_JobPosting[[#This Row],[ai_mentioned]]=1,"AI Jobs","Non AI Jobs")</f>
        <v>Non AI Jobs</v>
      </c>
      <c r="N571">
        <v>0</v>
      </c>
      <c r="O571">
        <v>0.09</v>
      </c>
      <c r="P571">
        <v>34507</v>
      </c>
      <c r="Q571">
        <v>2.4300000000000002</v>
      </c>
      <c r="R571">
        <v>0.62</v>
      </c>
    </row>
    <row r="572" spans="1:18" x14ac:dyDescent="0.3">
      <c r="A572">
        <v>571</v>
      </c>
      <c r="B572">
        <v>2</v>
      </c>
      <c r="C572">
        <v>1</v>
      </c>
      <c r="D572">
        <v>1</v>
      </c>
      <c r="E572">
        <v>6</v>
      </c>
      <c r="F572">
        <v>9</v>
      </c>
      <c r="G572">
        <v>9</v>
      </c>
      <c r="H572">
        <v>14</v>
      </c>
      <c r="I572">
        <v>28</v>
      </c>
      <c r="J572">
        <v>1</v>
      </c>
      <c r="K572" t="s">
        <v>687</v>
      </c>
      <c r="L572">
        <v>2011</v>
      </c>
      <c r="M572" t="str">
        <f>IF(Fact_JobPosting[[#This Row],[ai_mentioned]]=1,"AI Jobs","Non AI Jobs")</f>
        <v>Non AI Jobs</v>
      </c>
      <c r="N572">
        <v>0</v>
      </c>
      <c r="O572">
        <v>0.01</v>
      </c>
      <c r="P572">
        <v>20313</v>
      </c>
      <c r="Q572">
        <v>1.05</v>
      </c>
      <c r="R572">
        <v>0.68</v>
      </c>
    </row>
    <row r="573" spans="1:18" x14ac:dyDescent="0.3">
      <c r="A573">
        <v>572</v>
      </c>
      <c r="B573">
        <v>1</v>
      </c>
      <c r="C573">
        <v>1</v>
      </c>
      <c r="D573">
        <v>1</v>
      </c>
      <c r="E573">
        <v>6</v>
      </c>
      <c r="F573">
        <v>10</v>
      </c>
      <c r="G573">
        <v>9</v>
      </c>
      <c r="H573">
        <v>13</v>
      </c>
      <c r="I573">
        <v>30</v>
      </c>
      <c r="J573">
        <v>1</v>
      </c>
      <c r="K573" t="s">
        <v>688</v>
      </c>
      <c r="L573">
        <v>2011</v>
      </c>
      <c r="M573" t="str">
        <f>IF(Fact_JobPosting[[#This Row],[ai_mentioned]]=1,"AI Jobs","Non AI Jobs")</f>
        <v>Non AI Jobs</v>
      </c>
      <c r="N573">
        <v>0</v>
      </c>
      <c r="O573">
        <v>0.14000000000000001</v>
      </c>
      <c r="P573">
        <v>63824</v>
      </c>
      <c r="Q573">
        <v>-4.76</v>
      </c>
      <c r="R573">
        <v>0.8</v>
      </c>
    </row>
    <row r="574" spans="1:18" x14ac:dyDescent="0.3">
      <c r="A574">
        <v>573</v>
      </c>
      <c r="B574">
        <v>2</v>
      </c>
      <c r="C574">
        <v>1</v>
      </c>
      <c r="D574">
        <v>1</v>
      </c>
      <c r="E574">
        <v>3</v>
      </c>
      <c r="F574">
        <v>6</v>
      </c>
      <c r="G574">
        <v>3</v>
      </c>
      <c r="H574">
        <v>15</v>
      </c>
      <c r="I574">
        <v>16</v>
      </c>
      <c r="J574">
        <v>1</v>
      </c>
      <c r="K574" t="s">
        <v>689</v>
      </c>
      <c r="L574">
        <v>2011</v>
      </c>
      <c r="M574" t="str">
        <f>IF(Fact_JobPosting[[#This Row],[ai_mentioned]]=1,"AI Jobs","Non AI Jobs")</f>
        <v>Non AI Jobs</v>
      </c>
      <c r="N574">
        <v>0</v>
      </c>
      <c r="O574">
        <v>0.14000000000000001</v>
      </c>
      <c r="P574">
        <v>51482</v>
      </c>
      <c r="Q574">
        <v>1.04</v>
      </c>
      <c r="R574">
        <v>0.66</v>
      </c>
    </row>
    <row r="575" spans="1:18" x14ac:dyDescent="0.3">
      <c r="A575">
        <v>574</v>
      </c>
      <c r="B575">
        <v>1</v>
      </c>
      <c r="C575">
        <v>1</v>
      </c>
      <c r="D575">
        <v>1</v>
      </c>
      <c r="E575">
        <v>2</v>
      </c>
      <c r="F575">
        <v>8</v>
      </c>
      <c r="G575">
        <v>4</v>
      </c>
      <c r="H575">
        <v>16</v>
      </c>
      <c r="I575">
        <v>43</v>
      </c>
      <c r="J575">
        <v>1</v>
      </c>
      <c r="K575" t="s">
        <v>690</v>
      </c>
      <c r="L575">
        <v>2011</v>
      </c>
      <c r="M575" t="str">
        <f>IF(Fact_JobPosting[[#This Row],[ai_mentioned]]=1,"AI Jobs","Non AI Jobs")</f>
        <v>Non AI Jobs</v>
      </c>
      <c r="N575">
        <v>0</v>
      </c>
      <c r="O575">
        <v>0.11</v>
      </c>
      <c r="P575">
        <v>55706</v>
      </c>
      <c r="Q575">
        <v>-1.32</v>
      </c>
      <c r="R575">
        <v>0.7</v>
      </c>
    </row>
    <row r="576" spans="1:18" x14ac:dyDescent="0.3">
      <c r="A576">
        <v>575</v>
      </c>
      <c r="B576">
        <v>1</v>
      </c>
      <c r="C576">
        <v>1</v>
      </c>
      <c r="D576">
        <v>1</v>
      </c>
      <c r="E576">
        <v>5</v>
      </c>
      <c r="F576">
        <v>4</v>
      </c>
      <c r="G576">
        <v>2</v>
      </c>
      <c r="H576">
        <v>13</v>
      </c>
      <c r="I576">
        <v>8</v>
      </c>
      <c r="J576">
        <v>1</v>
      </c>
      <c r="K576" t="s">
        <v>691</v>
      </c>
      <c r="L576">
        <v>2011</v>
      </c>
      <c r="M576" t="str">
        <f>IF(Fact_JobPosting[[#This Row],[ai_mentioned]]=1,"AI Jobs","Non AI Jobs")</f>
        <v>Non AI Jobs</v>
      </c>
      <c r="N576">
        <v>0</v>
      </c>
      <c r="O576">
        <v>0.05</v>
      </c>
      <c r="P576">
        <v>18333</v>
      </c>
      <c r="Q576">
        <v>2.99</v>
      </c>
      <c r="R576">
        <v>0.9</v>
      </c>
    </row>
    <row r="577" spans="1:18" x14ac:dyDescent="0.3">
      <c r="A577">
        <v>576</v>
      </c>
      <c r="B577">
        <v>2</v>
      </c>
      <c r="C577">
        <v>1</v>
      </c>
      <c r="D577">
        <v>1</v>
      </c>
      <c r="E577">
        <v>3</v>
      </c>
      <c r="F577">
        <v>6</v>
      </c>
      <c r="G577">
        <v>5</v>
      </c>
      <c r="H577">
        <v>10</v>
      </c>
      <c r="I577">
        <v>35</v>
      </c>
      <c r="J577">
        <v>1</v>
      </c>
      <c r="K577" t="s">
        <v>692</v>
      </c>
      <c r="L577">
        <v>2011</v>
      </c>
      <c r="M577" t="str">
        <f>IF(Fact_JobPosting[[#This Row],[ai_mentioned]]=1,"AI Jobs","Non AI Jobs")</f>
        <v>Non AI Jobs</v>
      </c>
      <c r="N577">
        <v>0</v>
      </c>
      <c r="O577">
        <v>0.12</v>
      </c>
      <c r="P577">
        <v>32963</v>
      </c>
      <c r="Q577">
        <v>-2.91</v>
      </c>
      <c r="R577">
        <v>0.66</v>
      </c>
    </row>
    <row r="578" spans="1:18" x14ac:dyDescent="0.3">
      <c r="A578">
        <v>577</v>
      </c>
      <c r="B578">
        <v>1</v>
      </c>
      <c r="C578">
        <v>1</v>
      </c>
      <c r="D578">
        <v>1</v>
      </c>
      <c r="E578">
        <v>5</v>
      </c>
      <c r="F578">
        <v>1</v>
      </c>
      <c r="G578">
        <v>8</v>
      </c>
      <c r="H578">
        <v>9</v>
      </c>
      <c r="I578">
        <v>13</v>
      </c>
      <c r="J578">
        <v>1</v>
      </c>
      <c r="K578" t="s">
        <v>693</v>
      </c>
      <c r="L578">
        <v>2011</v>
      </c>
      <c r="M578" t="str">
        <f>IF(Fact_JobPosting[[#This Row],[ai_mentioned]]=1,"AI Jobs","Non AI Jobs")</f>
        <v>Non AI Jobs</v>
      </c>
      <c r="N578">
        <v>0</v>
      </c>
      <c r="O578">
        <v>0.01</v>
      </c>
      <c r="P578">
        <v>54543</v>
      </c>
      <c r="Q578">
        <v>-4.59</v>
      </c>
      <c r="R578">
        <v>0.79</v>
      </c>
    </row>
    <row r="579" spans="1:18" x14ac:dyDescent="0.3">
      <c r="A579">
        <v>578</v>
      </c>
      <c r="B579">
        <v>1</v>
      </c>
      <c r="C579">
        <v>1</v>
      </c>
      <c r="D579">
        <v>1</v>
      </c>
      <c r="E579">
        <v>6</v>
      </c>
      <c r="F579">
        <v>1</v>
      </c>
      <c r="G579">
        <v>5</v>
      </c>
      <c r="H579">
        <v>4</v>
      </c>
      <c r="I579">
        <v>33</v>
      </c>
      <c r="J579">
        <v>1</v>
      </c>
      <c r="K579" t="s">
        <v>694</v>
      </c>
      <c r="L579">
        <v>2011</v>
      </c>
      <c r="M579" t="str">
        <f>IF(Fact_JobPosting[[#This Row],[ai_mentioned]]=1,"AI Jobs","Non AI Jobs")</f>
        <v>Non AI Jobs</v>
      </c>
      <c r="N579">
        <v>0</v>
      </c>
      <c r="O579">
        <v>0.17</v>
      </c>
      <c r="P579">
        <v>63615</v>
      </c>
      <c r="Q579">
        <v>3.49</v>
      </c>
      <c r="R579">
        <v>0.72</v>
      </c>
    </row>
    <row r="580" spans="1:18" x14ac:dyDescent="0.3">
      <c r="A580">
        <v>579</v>
      </c>
      <c r="B580">
        <v>1</v>
      </c>
      <c r="C580">
        <v>1</v>
      </c>
      <c r="D580">
        <v>1</v>
      </c>
      <c r="E580">
        <v>2</v>
      </c>
      <c r="F580">
        <v>4</v>
      </c>
      <c r="G580">
        <v>9</v>
      </c>
      <c r="H580">
        <v>6</v>
      </c>
      <c r="I580">
        <v>31</v>
      </c>
      <c r="J580">
        <v>1</v>
      </c>
      <c r="K580" t="s">
        <v>695</v>
      </c>
      <c r="L580">
        <v>2011</v>
      </c>
      <c r="M580" t="str">
        <f>IF(Fact_JobPosting[[#This Row],[ai_mentioned]]=1,"AI Jobs","Non AI Jobs")</f>
        <v>Non AI Jobs</v>
      </c>
      <c r="N580">
        <v>0</v>
      </c>
      <c r="O580">
        <v>0.02</v>
      </c>
      <c r="P580">
        <v>48290</v>
      </c>
      <c r="Q580">
        <v>2.95</v>
      </c>
      <c r="R580">
        <v>0.83</v>
      </c>
    </row>
    <row r="581" spans="1:18" x14ac:dyDescent="0.3">
      <c r="A581">
        <v>580</v>
      </c>
      <c r="B581">
        <v>2</v>
      </c>
      <c r="C581">
        <v>1</v>
      </c>
      <c r="D581">
        <v>1</v>
      </c>
      <c r="E581">
        <v>4</v>
      </c>
      <c r="F581">
        <v>2</v>
      </c>
      <c r="G581">
        <v>5</v>
      </c>
      <c r="H581">
        <v>14</v>
      </c>
      <c r="I581">
        <v>22</v>
      </c>
      <c r="J581">
        <v>1</v>
      </c>
      <c r="K581" t="s">
        <v>696</v>
      </c>
      <c r="L581">
        <v>2011</v>
      </c>
      <c r="M581" t="str">
        <f>IF(Fact_JobPosting[[#This Row],[ai_mentioned]]=1,"AI Jobs","Non AI Jobs")</f>
        <v>Non AI Jobs</v>
      </c>
      <c r="N581">
        <v>0</v>
      </c>
      <c r="O581">
        <v>0.18</v>
      </c>
      <c r="P581">
        <v>22786</v>
      </c>
      <c r="Q581">
        <v>-1.07</v>
      </c>
      <c r="R581">
        <v>0.62</v>
      </c>
    </row>
    <row r="582" spans="1:18" x14ac:dyDescent="0.3">
      <c r="A582">
        <v>581</v>
      </c>
      <c r="B582">
        <v>2</v>
      </c>
      <c r="C582">
        <v>1</v>
      </c>
      <c r="D582">
        <v>1</v>
      </c>
      <c r="E582">
        <v>1</v>
      </c>
      <c r="F582">
        <v>6</v>
      </c>
      <c r="G582">
        <v>3</v>
      </c>
      <c r="H582">
        <v>12</v>
      </c>
      <c r="I582">
        <v>33</v>
      </c>
      <c r="J582">
        <v>1</v>
      </c>
      <c r="K582" t="s">
        <v>697</v>
      </c>
      <c r="L582">
        <v>2011</v>
      </c>
      <c r="M582" t="str">
        <f>IF(Fact_JobPosting[[#This Row],[ai_mentioned]]=1,"AI Jobs","Non AI Jobs")</f>
        <v>Non AI Jobs</v>
      </c>
      <c r="N582">
        <v>0</v>
      </c>
      <c r="O582">
        <v>0.03</v>
      </c>
      <c r="P582">
        <v>58324</v>
      </c>
      <c r="Q582">
        <v>-0.67</v>
      </c>
      <c r="R582">
        <v>0.62</v>
      </c>
    </row>
    <row r="583" spans="1:18" x14ac:dyDescent="0.3">
      <c r="A583">
        <v>582</v>
      </c>
      <c r="B583">
        <v>2</v>
      </c>
      <c r="C583">
        <v>1</v>
      </c>
      <c r="D583">
        <v>1</v>
      </c>
      <c r="E583">
        <v>2</v>
      </c>
      <c r="F583">
        <v>6</v>
      </c>
      <c r="G583">
        <v>4</v>
      </c>
      <c r="H583">
        <v>8</v>
      </c>
      <c r="I583">
        <v>30</v>
      </c>
      <c r="J583">
        <v>1</v>
      </c>
      <c r="K583" t="s">
        <v>698</v>
      </c>
      <c r="L583">
        <v>2011</v>
      </c>
      <c r="M583" t="str">
        <f>IF(Fact_JobPosting[[#This Row],[ai_mentioned]]=1,"AI Jobs","Non AI Jobs")</f>
        <v>Non AI Jobs</v>
      </c>
      <c r="N583">
        <v>0</v>
      </c>
      <c r="O583">
        <v>0.08</v>
      </c>
      <c r="P583">
        <v>71415</v>
      </c>
      <c r="Q583">
        <v>-2.0299999999999998</v>
      </c>
      <c r="R583">
        <v>0.62</v>
      </c>
    </row>
    <row r="584" spans="1:18" x14ac:dyDescent="0.3">
      <c r="A584">
        <v>583</v>
      </c>
      <c r="B584">
        <v>1</v>
      </c>
      <c r="C584">
        <v>1</v>
      </c>
      <c r="D584">
        <v>1</v>
      </c>
      <c r="E584">
        <v>4</v>
      </c>
      <c r="F584">
        <v>3</v>
      </c>
      <c r="G584">
        <v>1</v>
      </c>
      <c r="H584">
        <v>4</v>
      </c>
      <c r="I584">
        <v>38</v>
      </c>
      <c r="J584">
        <v>1</v>
      </c>
      <c r="K584" t="s">
        <v>699</v>
      </c>
      <c r="L584">
        <v>2011</v>
      </c>
      <c r="M584" t="str">
        <f>IF(Fact_JobPosting[[#This Row],[ai_mentioned]]=1,"AI Jobs","Non AI Jobs")</f>
        <v>Non AI Jobs</v>
      </c>
      <c r="N584">
        <v>0</v>
      </c>
      <c r="O584">
        <v>0.06</v>
      </c>
      <c r="P584">
        <v>64482</v>
      </c>
      <c r="Q584">
        <v>0.67</v>
      </c>
      <c r="R584">
        <v>0.9</v>
      </c>
    </row>
    <row r="585" spans="1:18" x14ac:dyDescent="0.3">
      <c r="A585">
        <v>584</v>
      </c>
      <c r="B585">
        <v>1</v>
      </c>
      <c r="C585">
        <v>1</v>
      </c>
      <c r="D585">
        <v>1</v>
      </c>
      <c r="E585">
        <v>6</v>
      </c>
      <c r="F585">
        <v>6</v>
      </c>
      <c r="G585">
        <v>5</v>
      </c>
      <c r="H585">
        <v>2</v>
      </c>
      <c r="I585">
        <v>37</v>
      </c>
      <c r="J585">
        <v>1</v>
      </c>
      <c r="K585" t="s">
        <v>700</v>
      </c>
      <c r="L585">
        <v>2011</v>
      </c>
      <c r="M585" t="str">
        <f>IF(Fact_JobPosting[[#This Row],[ai_mentioned]]=1,"AI Jobs","Non AI Jobs")</f>
        <v>Non AI Jobs</v>
      </c>
      <c r="N585">
        <v>0</v>
      </c>
      <c r="O585">
        <v>0.2</v>
      </c>
      <c r="P585">
        <v>31188</v>
      </c>
      <c r="Q585">
        <v>0.55000000000000004</v>
      </c>
      <c r="R585">
        <v>0.72</v>
      </c>
    </row>
    <row r="586" spans="1:18" x14ac:dyDescent="0.3">
      <c r="A586">
        <v>585</v>
      </c>
      <c r="B586">
        <v>1</v>
      </c>
      <c r="C586">
        <v>1</v>
      </c>
      <c r="D586">
        <v>1</v>
      </c>
      <c r="E586">
        <v>4</v>
      </c>
      <c r="F586">
        <v>10</v>
      </c>
      <c r="G586">
        <v>6</v>
      </c>
      <c r="H586">
        <v>1</v>
      </c>
      <c r="I586">
        <v>42</v>
      </c>
      <c r="J586">
        <v>1</v>
      </c>
      <c r="K586" t="s">
        <v>701</v>
      </c>
      <c r="L586">
        <v>2011</v>
      </c>
      <c r="M586" t="str">
        <f>IF(Fact_JobPosting[[#This Row],[ai_mentioned]]=1,"AI Jobs","Non AI Jobs")</f>
        <v>Non AI Jobs</v>
      </c>
      <c r="N586">
        <v>0</v>
      </c>
      <c r="O586">
        <v>0.05</v>
      </c>
      <c r="P586">
        <v>62041</v>
      </c>
      <c r="Q586">
        <v>-3.12</v>
      </c>
      <c r="R586">
        <v>0.86</v>
      </c>
    </row>
    <row r="587" spans="1:18" x14ac:dyDescent="0.3">
      <c r="A587">
        <v>586</v>
      </c>
      <c r="B587">
        <v>2</v>
      </c>
      <c r="C587">
        <v>1</v>
      </c>
      <c r="D587">
        <v>1</v>
      </c>
      <c r="E587">
        <v>2</v>
      </c>
      <c r="F587">
        <v>1</v>
      </c>
      <c r="G587">
        <v>9</v>
      </c>
      <c r="H587">
        <v>13</v>
      </c>
      <c r="I587">
        <v>30</v>
      </c>
      <c r="J587">
        <v>1</v>
      </c>
      <c r="K587" t="s">
        <v>702</v>
      </c>
      <c r="L587">
        <v>2011</v>
      </c>
      <c r="M587" t="str">
        <f>IF(Fact_JobPosting[[#This Row],[ai_mentioned]]=1,"AI Jobs","Non AI Jobs")</f>
        <v>Non AI Jobs</v>
      </c>
      <c r="N587">
        <v>0</v>
      </c>
      <c r="O587">
        <v>0.02</v>
      </c>
      <c r="P587">
        <v>70416</v>
      </c>
      <c r="Q587">
        <v>-4.8899999999999997</v>
      </c>
      <c r="R587">
        <v>0.62</v>
      </c>
    </row>
    <row r="588" spans="1:18" x14ac:dyDescent="0.3">
      <c r="A588">
        <v>587</v>
      </c>
      <c r="B588">
        <v>1</v>
      </c>
      <c r="C588">
        <v>1</v>
      </c>
      <c r="D588">
        <v>1</v>
      </c>
      <c r="E588">
        <v>5</v>
      </c>
      <c r="F588">
        <v>7</v>
      </c>
      <c r="G588">
        <v>2</v>
      </c>
      <c r="H588">
        <v>9</v>
      </c>
      <c r="I588">
        <v>14</v>
      </c>
      <c r="J588">
        <v>1</v>
      </c>
      <c r="K588" t="s">
        <v>703</v>
      </c>
      <c r="L588">
        <v>2011</v>
      </c>
      <c r="M588" t="str">
        <f>IF(Fact_JobPosting[[#This Row],[ai_mentioned]]=1,"AI Jobs","Non AI Jobs")</f>
        <v>Non AI Jobs</v>
      </c>
      <c r="N588">
        <v>0</v>
      </c>
      <c r="O588">
        <v>0.02</v>
      </c>
      <c r="P588">
        <v>33191</v>
      </c>
      <c r="Q588">
        <v>-4.17</v>
      </c>
      <c r="R588">
        <v>0.85</v>
      </c>
    </row>
    <row r="589" spans="1:18" x14ac:dyDescent="0.3">
      <c r="A589">
        <v>588</v>
      </c>
      <c r="B589">
        <v>1</v>
      </c>
      <c r="C589">
        <v>1</v>
      </c>
      <c r="D589">
        <v>1</v>
      </c>
      <c r="E589">
        <v>2</v>
      </c>
      <c r="F589">
        <v>10</v>
      </c>
      <c r="G589">
        <v>6</v>
      </c>
      <c r="H589">
        <v>5</v>
      </c>
      <c r="I589">
        <v>6</v>
      </c>
      <c r="J589">
        <v>1</v>
      </c>
      <c r="K589" t="s">
        <v>704</v>
      </c>
      <c r="L589">
        <v>2011</v>
      </c>
      <c r="M589" t="str">
        <f>IF(Fact_JobPosting[[#This Row],[ai_mentioned]]=1,"AI Jobs","Non AI Jobs")</f>
        <v>Non AI Jobs</v>
      </c>
      <c r="N589">
        <v>0</v>
      </c>
      <c r="O589">
        <v>0.15</v>
      </c>
      <c r="P589">
        <v>63573</v>
      </c>
      <c r="Q589">
        <v>-2.38</v>
      </c>
      <c r="R589">
        <v>0.72</v>
      </c>
    </row>
    <row r="590" spans="1:18" x14ac:dyDescent="0.3">
      <c r="A590">
        <v>589</v>
      </c>
      <c r="B590">
        <v>1</v>
      </c>
      <c r="C590">
        <v>1</v>
      </c>
      <c r="D590">
        <v>1</v>
      </c>
      <c r="E590">
        <v>2</v>
      </c>
      <c r="F590">
        <v>6</v>
      </c>
      <c r="G590">
        <v>5</v>
      </c>
      <c r="H590">
        <v>3</v>
      </c>
      <c r="I590">
        <v>30</v>
      </c>
      <c r="J590">
        <v>1</v>
      </c>
      <c r="K590" t="s">
        <v>705</v>
      </c>
      <c r="L590">
        <v>2011</v>
      </c>
      <c r="M590" t="str">
        <f>IF(Fact_JobPosting[[#This Row],[ai_mentioned]]=1,"AI Jobs","Non AI Jobs")</f>
        <v>Non AI Jobs</v>
      </c>
      <c r="N590">
        <v>0</v>
      </c>
      <c r="O590">
        <v>0.03</v>
      </c>
      <c r="P590">
        <v>77190</v>
      </c>
      <c r="Q590">
        <v>1.66</v>
      </c>
      <c r="R590">
        <v>0.72</v>
      </c>
    </row>
    <row r="591" spans="1:18" x14ac:dyDescent="0.3">
      <c r="A591">
        <v>590</v>
      </c>
      <c r="B591">
        <v>1</v>
      </c>
      <c r="C591">
        <v>1</v>
      </c>
      <c r="D591">
        <v>1</v>
      </c>
      <c r="E591">
        <v>3</v>
      </c>
      <c r="F591">
        <v>10</v>
      </c>
      <c r="G591">
        <v>7</v>
      </c>
      <c r="H591">
        <v>13</v>
      </c>
      <c r="I591">
        <v>7</v>
      </c>
      <c r="J591">
        <v>1</v>
      </c>
      <c r="K591" t="s">
        <v>706</v>
      </c>
      <c r="L591">
        <v>2011</v>
      </c>
      <c r="M591" t="str">
        <f>IF(Fact_JobPosting[[#This Row],[ai_mentioned]]=1,"AI Jobs","Non AI Jobs")</f>
        <v>Non AI Jobs</v>
      </c>
      <c r="N591">
        <v>0</v>
      </c>
      <c r="O591">
        <v>0.1</v>
      </c>
      <c r="P591">
        <v>19650</v>
      </c>
      <c r="Q591">
        <v>1.6</v>
      </c>
      <c r="R591">
        <v>0.79</v>
      </c>
    </row>
    <row r="592" spans="1:18" x14ac:dyDescent="0.3">
      <c r="A592">
        <v>591</v>
      </c>
      <c r="B592">
        <v>3</v>
      </c>
      <c r="C592">
        <v>2</v>
      </c>
      <c r="D592">
        <v>1</v>
      </c>
      <c r="E592">
        <v>3</v>
      </c>
      <c r="F592">
        <v>1</v>
      </c>
      <c r="G592">
        <v>6</v>
      </c>
      <c r="H592">
        <v>15</v>
      </c>
      <c r="I592">
        <v>31</v>
      </c>
      <c r="J592">
        <v>1</v>
      </c>
      <c r="K592" t="s">
        <v>707</v>
      </c>
      <c r="L592">
        <v>2011</v>
      </c>
      <c r="M592" t="str">
        <f>IF(Fact_JobPosting[[#This Row],[ai_mentioned]]=1,"AI Jobs","Non AI Jobs")</f>
        <v>AI Jobs</v>
      </c>
      <c r="N592">
        <v>1</v>
      </c>
      <c r="O592">
        <v>0.84</v>
      </c>
      <c r="P592">
        <v>65589</v>
      </c>
      <c r="Q592">
        <v>0.83</v>
      </c>
      <c r="R592">
        <v>0.37</v>
      </c>
    </row>
    <row r="593" spans="1:18" x14ac:dyDescent="0.3">
      <c r="A593">
        <v>592</v>
      </c>
      <c r="B593">
        <v>1</v>
      </c>
      <c r="C593">
        <v>1</v>
      </c>
      <c r="D593">
        <v>1</v>
      </c>
      <c r="E593">
        <v>2</v>
      </c>
      <c r="F593">
        <v>4</v>
      </c>
      <c r="G593">
        <v>2</v>
      </c>
      <c r="H593">
        <v>15</v>
      </c>
      <c r="I593">
        <v>30</v>
      </c>
      <c r="J593">
        <v>1</v>
      </c>
      <c r="K593" t="s">
        <v>708</v>
      </c>
      <c r="L593">
        <v>2011</v>
      </c>
      <c r="M593" t="str">
        <f>IF(Fact_JobPosting[[#This Row],[ai_mentioned]]=1,"AI Jobs","Non AI Jobs")</f>
        <v>Non AI Jobs</v>
      </c>
      <c r="N593">
        <v>0</v>
      </c>
      <c r="O593">
        <v>0.04</v>
      </c>
      <c r="P593">
        <v>78376</v>
      </c>
      <c r="Q593">
        <v>-1.71</v>
      </c>
      <c r="R593">
        <v>0.78</v>
      </c>
    </row>
    <row r="594" spans="1:18" x14ac:dyDescent="0.3">
      <c r="A594">
        <v>593</v>
      </c>
      <c r="B594">
        <v>1</v>
      </c>
      <c r="C594">
        <v>1</v>
      </c>
      <c r="D594">
        <v>1</v>
      </c>
      <c r="E594">
        <v>5</v>
      </c>
      <c r="F594">
        <v>1</v>
      </c>
      <c r="G594">
        <v>4</v>
      </c>
      <c r="H594">
        <v>11</v>
      </c>
      <c r="I594">
        <v>13</v>
      </c>
      <c r="J594">
        <v>1</v>
      </c>
      <c r="K594" t="s">
        <v>709</v>
      </c>
      <c r="L594">
        <v>2011</v>
      </c>
      <c r="M594" t="str">
        <f>IF(Fact_JobPosting[[#This Row],[ai_mentioned]]=1,"AI Jobs","Non AI Jobs")</f>
        <v>Non AI Jobs</v>
      </c>
      <c r="N594">
        <v>0</v>
      </c>
      <c r="O594">
        <v>0.02</v>
      </c>
      <c r="P594">
        <v>51710</v>
      </c>
      <c r="Q594">
        <v>-2.0699999999999998</v>
      </c>
      <c r="R594">
        <v>0.88</v>
      </c>
    </row>
    <row r="595" spans="1:18" x14ac:dyDescent="0.3">
      <c r="A595">
        <v>594</v>
      </c>
      <c r="B595">
        <v>1</v>
      </c>
      <c r="C595">
        <v>1</v>
      </c>
      <c r="D595">
        <v>1</v>
      </c>
      <c r="E595">
        <v>1</v>
      </c>
      <c r="F595">
        <v>10</v>
      </c>
      <c r="G595">
        <v>9</v>
      </c>
      <c r="H595">
        <v>15</v>
      </c>
      <c r="I595">
        <v>29</v>
      </c>
      <c r="J595">
        <v>1</v>
      </c>
      <c r="K595" t="s">
        <v>710</v>
      </c>
      <c r="L595">
        <v>2011</v>
      </c>
      <c r="M595" t="str">
        <f>IF(Fact_JobPosting[[#This Row],[ai_mentioned]]=1,"AI Jobs","Non AI Jobs")</f>
        <v>Non AI Jobs</v>
      </c>
      <c r="N595">
        <v>0</v>
      </c>
      <c r="O595">
        <v>0.04</v>
      </c>
      <c r="P595">
        <v>40418</v>
      </c>
      <c r="Q595">
        <v>-4.51</v>
      </c>
      <c r="R595">
        <v>0.89</v>
      </c>
    </row>
    <row r="596" spans="1:18" x14ac:dyDescent="0.3">
      <c r="A596">
        <v>595</v>
      </c>
      <c r="B596">
        <v>2</v>
      </c>
      <c r="C596">
        <v>1</v>
      </c>
      <c r="D596">
        <v>1</v>
      </c>
      <c r="E596">
        <v>5</v>
      </c>
      <c r="F596">
        <v>7</v>
      </c>
      <c r="G596">
        <v>6</v>
      </c>
      <c r="H596">
        <v>12</v>
      </c>
      <c r="I596">
        <v>34</v>
      </c>
      <c r="J596">
        <v>1</v>
      </c>
      <c r="K596" t="s">
        <v>711</v>
      </c>
      <c r="L596">
        <v>2011</v>
      </c>
      <c r="M596" t="str">
        <f>IF(Fact_JobPosting[[#This Row],[ai_mentioned]]=1,"AI Jobs","Non AI Jobs")</f>
        <v>Non AI Jobs</v>
      </c>
      <c r="N596">
        <v>0</v>
      </c>
      <c r="O596">
        <v>0.13</v>
      </c>
      <c r="P596">
        <v>17009</v>
      </c>
      <c r="Q596">
        <v>1.83</v>
      </c>
      <c r="R596">
        <v>0.66</v>
      </c>
    </row>
    <row r="597" spans="1:18" x14ac:dyDescent="0.3">
      <c r="A597">
        <v>596</v>
      </c>
      <c r="B597">
        <v>2</v>
      </c>
      <c r="C597">
        <v>1</v>
      </c>
      <c r="D597">
        <v>1</v>
      </c>
      <c r="E597">
        <v>4</v>
      </c>
      <c r="F597">
        <v>5</v>
      </c>
      <c r="G597">
        <v>3</v>
      </c>
      <c r="H597">
        <v>12</v>
      </c>
      <c r="I597">
        <v>41</v>
      </c>
      <c r="J597">
        <v>1</v>
      </c>
      <c r="K597" t="s">
        <v>712</v>
      </c>
      <c r="L597">
        <v>2011</v>
      </c>
      <c r="M597" t="str">
        <f>IF(Fact_JobPosting[[#This Row],[ai_mentioned]]=1,"AI Jobs","Non AI Jobs")</f>
        <v>Non AI Jobs</v>
      </c>
      <c r="N597">
        <v>0</v>
      </c>
      <c r="O597">
        <v>0.16</v>
      </c>
      <c r="P597">
        <v>56588</v>
      </c>
      <c r="Q597">
        <v>-0.11</v>
      </c>
      <c r="R597">
        <v>0.67</v>
      </c>
    </row>
    <row r="598" spans="1:18" x14ac:dyDescent="0.3">
      <c r="A598">
        <v>597</v>
      </c>
      <c r="B598">
        <v>1</v>
      </c>
      <c r="C598">
        <v>1</v>
      </c>
      <c r="D598">
        <v>1</v>
      </c>
      <c r="E598">
        <v>5</v>
      </c>
      <c r="F598">
        <v>4</v>
      </c>
      <c r="G598">
        <v>4</v>
      </c>
      <c r="H598">
        <v>12</v>
      </c>
      <c r="I598">
        <v>21</v>
      </c>
      <c r="J598">
        <v>1</v>
      </c>
      <c r="K598" t="s">
        <v>713</v>
      </c>
      <c r="L598">
        <v>2011</v>
      </c>
      <c r="M598" t="str">
        <f>IF(Fact_JobPosting[[#This Row],[ai_mentioned]]=1,"AI Jobs","Non AI Jobs")</f>
        <v>Non AI Jobs</v>
      </c>
      <c r="N598">
        <v>0</v>
      </c>
      <c r="O598">
        <v>0</v>
      </c>
      <c r="P598">
        <v>73344</v>
      </c>
      <c r="Q598">
        <v>-2.95</v>
      </c>
      <c r="R598">
        <v>0.7</v>
      </c>
    </row>
    <row r="599" spans="1:18" x14ac:dyDescent="0.3">
      <c r="A599">
        <v>598</v>
      </c>
      <c r="B599">
        <v>1</v>
      </c>
      <c r="C599">
        <v>1</v>
      </c>
      <c r="D599">
        <v>1</v>
      </c>
      <c r="E599">
        <v>3</v>
      </c>
      <c r="F599">
        <v>10</v>
      </c>
      <c r="G599">
        <v>5</v>
      </c>
      <c r="H599">
        <v>15</v>
      </c>
      <c r="I599">
        <v>38</v>
      </c>
      <c r="J599">
        <v>1</v>
      </c>
      <c r="K599" t="s">
        <v>714</v>
      </c>
      <c r="L599">
        <v>2011</v>
      </c>
      <c r="M599" t="str">
        <f>IF(Fact_JobPosting[[#This Row],[ai_mentioned]]=1,"AI Jobs","Non AI Jobs")</f>
        <v>Non AI Jobs</v>
      </c>
      <c r="N599">
        <v>0</v>
      </c>
      <c r="O599">
        <v>0.11</v>
      </c>
      <c r="P599">
        <v>66812</v>
      </c>
      <c r="Q599">
        <v>4.7</v>
      </c>
      <c r="R599">
        <v>0.74</v>
      </c>
    </row>
    <row r="600" spans="1:18" x14ac:dyDescent="0.3">
      <c r="A600">
        <v>599</v>
      </c>
      <c r="B600">
        <v>2</v>
      </c>
      <c r="C600">
        <v>1</v>
      </c>
      <c r="D600">
        <v>1</v>
      </c>
      <c r="E600">
        <v>6</v>
      </c>
      <c r="F600">
        <v>4</v>
      </c>
      <c r="G600">
        <v>1</v>
      </c>
      <c r="H600">
        <v>7</v>
      </c>
      <c r="I600">
        <v>3</v>
      </c>
      <c r="J600">
        <v>1</v>
      </c>
      <c r="K600" t="s">
        <v>715</v>
      </c>
      <c r="L600">
        <v>2011</v>
      </c>
      <c r="M600" t="str">
        <f>IF(Fact_JobPosting[[#This Row],[ai_mentioned]]=1,"AI Jobs","Non AI Jobs")</f>
        <v>Non AI Jobs</v>
      </c>
      <c r="N600">
        <v>0</v>
      </c>
      <c r="O600">
        <v>0.18</v>
      </c>
      <c r="P600">
        <v>22303</v>
      </c>
      <c r="Q600">
        <v>1.19</v>
      </c>
      <c r="R600">
        <v>0.62</v>
      </c>
    </row>
    <row r="601" spans="1:18" x14ac:dyDescent="0.3">
      <c r="A601">
        <v>600</v>
      </c>
      <c r="B601">
        <v>2</v>
      </c>
      <c r="C601">
        <v>1</v>
      </c>
      <c r="D601">
        <v>1</v>
      </c>
      <c r="E601">
        <v>3</v>
      </c>
      <c r="F601">
        <v>9</v>
      </c>
      <c r="G601">
        <v>2</v>
      </c>
      <c r="H601">
        <v>2</v>
      </c>
      <c r="I601">
        <v>37</v>
      </c>
      <c r="J601">
        <v>1</v>
      </c>
      <c r="K601" t="s">
        <v>716</v>
      </c>
      <c r="L601">
        <v>2011</v>
      </c>
      <c r="M601" t="str">
        <f>IF(Fact_JobPosting[[#This Row],[ai_mentioned]]=1,"AI Jobs","Non AI Jobs")</f>
        <v>Non AI Jobs</v>
      </c>
      <c r="N601">
        <v>0</v>
      </c>
      <c r="O601">
        <v>0.16</v>
      </c>
      <c r="P601">
        <v>40600</v>
      </c>
      <c r="Q601">
        <v>4.0999999999999996</v>
      </c>
      <c r="R601">
        <v>0.68</v>
      </c>
    </row>
    <row r="602" spans="1:18" x14ac:dyDescent="0.3">
      <c r="A602">
        <v>601</v>
      </c>
      <c r="B602">
        <v>1</v>
      </c>
      <c r="C602">
        <v>1</v>
      </c>
      <c r="D602">
        <v>1</v>
      </c>
      <c r="E602">
        <v>3</v>
      </c>
      <c r="F602">
        <v>1</v>
      </c>
      <c r="G602">
        <v>1</v>
      </c>
      <c r="H602">
        <v>14</v>
      </c>
      <c r="I602">
        <v>27</v>
      </c>
      <c r="J602">
        <v>1</v>
      </c>
      <c r="K602" t="s">
        <v>717</v>
      </c>
      <c r="L602">
        <v>2011</v>
      </c>
      <c r="M602" t="str">
        <f>IF(Fact_JobPosting[[#This Row],[ai_mentioned]]=1,"AI Jobs","Non AI Jobs")</f>
        <v>Non AI Jobs</v>
      </c>
      <c r="N602">
        <v>0</v>
      </c>
      <c r="O602">
        <v>0.14000000000000001</v>
      </c>
      <c r="P602">
        <v>63222</v>
      </c>
      <c r="Q602">
        <v>1.0900000000000001</v>
      </c>
      <c r="R602">
        <v>0.74</v>
      </c>
    </row>
    <row r="603" spans="1:18" x14ac:dyDescent="0.3">
      <c r="A603">
        <v>602</v>
      </c>
      <c r="B603">
        <v>1</v>
      </c>
      <c r="C603">
        <v>1</v>
      </c>
      <c r="D603">
        <v>1</v>
      </c>
      <c r="E603">
        <v>6</v>
      </c>
      <c r="F603">
        <v>2</v>
      </c>
      <c r="G603">
        <v>3</v>
      </c>
      <c r="H603">
        <v>5</v>
      </c>
      <c r="I603">
        <v>16</v>
      </c>
      <c r="J603">
        <v>1</v>
      </c>
      <c r="K603" t="s">
        <v>718</v>
      </c>
      <c r="L603">
        <v>2011</v>
      </c>
      <c r="M603" t="str">
        <f>IF(Fact_JobPosting[[#This Row],[ai_mentioned]]=1,"AI Jobs","Non AI Jobs")</f>
        <v>Non AI Jobs</v>
      </c>
      <c r="N603">
        <v>0</v>
      </c>
      <c r="O603">
        <v>0.13</v>
      </c>
      <c r="P603">
        <v>54505</v>
      </c>
      <c r="Q603">
        <v>-2.2200000000000002</v>
      </c>
      <c r="R603">
        <v>0.76</v>
      </c>
    </row>
    <row r="604" spans="1:18" x14ac:dyDescent="0.3">
      <c r="A604">
        <v>603</v>
      </c>
      <c r="B604">
        <v>1</v>
      </c>
      <c r="C604">
        <v>1</v>
      </c>
      <c r="D604">
        <v>1</v>
      </c>
      <c r="E604">
        <v>6</v>
      </c>
      <c r="F604">
        <v>10</v>
      </c>
      <c r="G604">
        <v>2</v>
      </c>
      <c r="H604">
        <v>9</v>
      </c>
      <c r="I604">
        <v>21</v>
      </c>
      <c r="J604">
        <v>1</v>
      </c>
      <c r="K604" t="s">
        <v>719</v>
      </c>
      <c r="L604">
        <v>2011</v>
      </c>
      <c r="M604" t="str">
        <f>IF(Fact_JobPosting[[#This Row],[ai_mentioned]]=1,"AI Jobs","Non AI Jobs")</f>
        <v>Non AI Jobs</v>
      </c>
      <c r="N604">
        <v>0</v>
      </c>
      <c r="O604">
        <v>0.02</v>
      </c>
      <c r="P604">
        <v>63743</v>
      </c>
      <c r="Q604">
        <v>3.18</v>
      </c>
      <c r="R604">
        <v>0.83</v>
      </c>
    </row>
    <row r="605" spans="1:18" x14ac:dyDescent="0.3">
      <c r="A605">
        <v>604</v>
      </c>
      <c r="B605">
        <v>2</v>
      </c>
      <c r="C605">
        <v>1</v>
      </c>
      <c r="D605">
        <v>1</v>
      </c>
      <c r="E605">
        <v>1</v>
      </c>
      <c r="F605">
        <v>9</v>
      </c>
      <c r="G605">
        <v>7</v>
      </c>
      <c r="H605">
        <v>11</v>
      </c>
      <c r="I605">
        <v>26</v>
      </c>
      <c r="J605">
        <v>1</v>
      </c>
      <c r="K605" t="s">
        <v>720</v>
      </c>
      <c r="L605">
        <v>2011</v>
      </c>
      <c r="M605" t="str">
        <f>IF(Fact_JobPosting[[#This Row],[ai_mentioned]]=1,"AI Jobs","Non AI Jobs")</f>
        <v>Non AI Jobs</v>
      </c>
      <c r="N605">
        <v>0</v>
      </c>
      <c r="O605">
        <v>0.05</v>
      </c>
      <c r="P605">
        <v>17292</v>
      </c>
      <c r="Q605">
        <v>-1.72</v>
      </c>
      <c r="R605">
        <v>0.63</v>
      </c>
    </row>
    <row r="606" spans="1:18" x14ac:dyDescent="0.3">
      <c r="A606">
        <v>605</v>
      </c>
      <c r="B606">
        <v>1</v>
      </c>
      <c r="C606">
        <v>1</v>
      </c>
      <c r="D606">
        <v>1</v>
      </c>
      <c r="E606">
        <v>3</v>
      </c>
      <c r="F606">
        <v>9</v>
      </c>
      <c r="G606">
        <v>7</v>
      </c>
      <c r="H606">
        <v>9</v>
      </c>
      <c r="I606">
        <v>31</v>
      </c>
      <c r="J606">
        <v>1</v>
      </c>
      <c r="K606" t="s">
        <v>721</v>
      </c>
      <c r="L606">
        <v>2011</v>
      </c>
      <c r="M606" t="str">
        <f>IF(Fact_JobPosting[[#This Row],[ai_mentioned]]=1,"AI Jobs","Non AI Jobs")</f>
        <v>Non AI Jobs</v>
      </c>
      <c r="N606">
        <v>0</v>
      </c>
      <c r="O606">
        <v>0.08</v>
      </c>
      <c r="P606">
        <v>52830</v>
      </c>
      <c r="Q606">
        <v>-3.62</v>
      </c>
      <c r="R606">
        <v>0.75</v>
      </c>
    </row>
    <row r="607" spans="1:18" x14ac:dyDescent="0.3">
      <c r="A607">
        <v>606</v>
      </c>
      <c r="B607">
        <v>1</v>
      </c>
      <c r="C607">
        <v>1</v>
      </c>
      <c r="D607">
        <v>1</v>
      </c>
      <c r="E607">
        <v>3</v>
      </c>
      <c r="F607">
        <v>10</v>
      </c>
      <c r="G607">
        <v>3</v>
      </c>
      <c r="H607">
        <v>9</v>
      </c>
      <c r="I607">
        <v>43</v>
      </c>
      <c r="J607">
        <v>1</v>
      </c>
      <c r="K607" t="s">
        <v>722</v>
      </c>
      <c r="L607">
        <v>2011</v>
      </c>
      <c r="M607" t="str">
        <f>IF(Fact_JobPosting[[#This Row],[ai_mentioned]]=1,"AI Jobs","Non AI Jobs")</f>
        <v>Non AI Jobs</v>
      </c>
      <c r="N607">
        <v>0</v>
      </c>
      <c r="O607">
        <v>0.08</v>
      </c>
      <c r="P607">
        <v>55598</v>
      </c>
      <c r="Q607">
        <v>3.89</v>
      </c>
      <c r="R607">
        <v>0.75</v>
      </c>
    </row>
    <row r="608" spans="1:18" x14ac:dyDescent="0.3">
      <c r="A608">
        <v>607</v>
      </c>
      <c r="B608">
        <v>2</v>
      </c>
      <c r="C608">
        <v>1</v>
      </c>
      <c r="D608">
        <v>1</v>
      </c>
      <c r="E608">
        <v>1</v>
      </c>
      <c r="F608">
        <v>4</v>
      </c>
      <c r="G608">
        <v>4</v>
      </c>
      <c r="H608">
        <v>11</v>
      </c>
      <c r="I608">
        <v>4</v>
      </c>
      <c r="J608">
        <v>1</v>
      </c>
      <c r="K608" t="s">
        <v>723</v>
      </c>
      <c r="L608">
        <v>2011</v>
      </c>
      <c r="M608" t="str">
        <f>IF(Fact_JobPosting[[#This Row],[ai_mentioned]]=1,"AI Jobs","Non AI Jobs")</f>
        <v>Non AI Jobs</v>
      </c>
      <c r="N608">
        <v>0</v>
      </c>
      <c r="O608">
        <v>7.0000000000000007E-2</v>
      </c>
      <c r="P608">
        <v>40535</v>
      </c>
      <c r="Q608">
        <v>4.72</v>
      </c>
      <c r="R608">
        <v>0.67</v>
      </c>
    </row>
    <row r="609" spans="1:18" x14ac:dyDescent="0.3">
      <c r="A609">
        <v>608</v>
      </c>
      <c r="B609">
        <v>1</v>
      </c>
      <c r="C609">
        <v>1</v>
      </c>
      <c r="D609">
        <v>1</v>
      </c>
      <c r="E609">
        <v>2</v>
      </c>
      <c r="F609">
        <v>5</v>
      </c>
      <c r="G609">
        <v>9</v>
      </c>
      <c r="H609">
        <v>1</v>
      </c>
      <c r="I609">
        <v>1</v>
      </c>
      <c r="J609">
        <v>1</v>
      </c>
      <c r="K609" t="s">
        <v>724</v>
      </c>
      <c r="L609">
        <v>2011</v>
      </c>
      <c r="M609" t="str">
        <f>IF(Fact_JobPosting[[#This Row],[ai_mentioned]]=1,"AI Jobs","Non AI Jobs")</f>
        <v>Non AI Jobs</v>
      </c>
      <c r="N609">
        <v>0</v>
      </c>
      <c r="O609">
        <v>0.04</v>
      </c>
      <c r="P609">
        <v>33989</v>
      </c>
      <c r="Q609">
        <v>1.24</v>
      </c>
      <c r="R609">
        <v>0.87</v>
      </c>
    </row>
    <row r="610" spans="1:18" x14ac:dyDescent="0.3">
      <c r="A610">
        <v>609</v>
      </c>
      <c r="B610">
        <v>1</v>
      </c>
      <c r="C610">
        <v>1</v>
      </c>
      <c r="D610">
        <v>1</v>
      </c>
      <c r="E610">
        <v>2</v>
      </c>
      <c r="F610">
        <v>9</v>
      </c>
      <c r="G610">
        <v>2</v>
      </c>
      <c r="H610">
        <v>13</v>
      </c>
      <c r="I610">
        <v>34</v>
      </c>
      <c r="J610">
        <v>1</v>
      </c>
      <c r="K610" t="s">
        <v>725</v>
      </c>
      <c r="L610">
        <v>2011</v>
      </c>
      <c r="M610" t="str">
        <f>IF(Fact_JobPosting[[#This Row],[ai_mentioned]]=1,"AI Jobs","Non AI Jobs")</f>
        <v>Non AI Jobs</v>
      </c>
      <c r="N610">
        <v>0</v>
      </c>
      <c r="O610">
        <v>0.18</v>
      </c>
      <c r="P610">
        <v>20087</v>
      </c>
      <c r="Q610">
        <v>-3.93</v>
      </c>
      <c r="R610">
        <v>0.84</v>
      </c>
    </row>
    <row r="611" spans="1:18" x14ac:dyDescent="0.3">
      <c r="A611">
        <v>610</v>
      </c>
      <c r="B611">
        <v>3</v>
      </c>
      <c r="C611">
        <v>3</v>
      </c>
      <c r="D611">
        <v>1</v>
      </c>
      <c r="E611">
        <v>4</v>
      </c>
      <c r="F611">
        <v>4</v>
      </c>
      <c r="G611">
        <v>9</v>
      </c>
      <c r="H611">
        <v>16</v>
      </c>
      <c r="I611">
        <v>29</v>
      </c>
      <c r="J611">
        <v>1</v>
      </c>
      <c r="K611" t="s">
        <v>726</v>
      </c>
      <c r="L611">
        <v>2011</v>
      </c>
      <c r="M611" t="str">
        <f>IF(Fact_JobPosting[[#This Row],[ai_mentioned]]=1,"AI Jobs","Non AI Jobs")</f>
        <v>AI Jobs</v>
      </c>
      <c r="N611">
        <v>1</v>
      </c>
      <c r="O611">
        <v>0.43</v>
      </c>
      <c r="P611">
        <v>48683</v>
      </c>
      <c r="Q611">
        <v>-4.2699999999999996</v>
      </c>
      <c r="R611">
        <v>0.28000000000000003</v>
      </c>
    </row>
    <row r="612" spans="1:18" x14ac:dyDescent="0.3">
      <c r="A612">
        <v>611</v>
      </c>
      <c r="B612">
        <v>2</v>
      </c>
      <c r="C612">
        <v>1</v>
      </c>
      <c r="D612">
        <v>1</v>
      </c>
      <c r="E612">
        <v>5</v>
      </c>
      <c r="F612">
        <v>7</v>
      </c>
      <c r="G612">
        <v>3</v>
      </c>
      <c r="H612">
        <v>15</v>
      </c>
      <c r="I612">
        <v>28</v>
      </c>
      <c r="J612">
        <v>1</v>
      </c>
      <c r="K612" t="s">
        <v>727</v>
      </c>
      <c r="L612">
        <v>2011</v>
      </c>
      <c r="M612" t="str">
        <f>IF(Fact_JobPosting[[#This Row],[ai_mentioned]]=1,"AI Jobs","Non AI Jobs")</f>
        <v>Non AI Jobs</v>
      </c>
      <c r="N612">
        <v>0</v>
      </c>
      <c r="O612">
        <v>0.04</v>
      </c>
      <c r="P612">
        <v>21259</v>
      </c>
      <c r="Q612">
        <v>4.41</v>
      </c>
      <c r="R612">
        <v>0.62</v>
      </c>
    </row>
    <row r="613" spans="1:18" x14ac:dyDescent="0.3">
      <c r="A613">
        <v>612</v>
      </c>
      <c r="B613">
        <v>2</v>
      </c>
      <c r="C613">
        <v>1</v>
      </c>
      <c r="D613">
        <v>1</v>
      </c>
      <c r="E613">
        <v>6</v>
      </c>
      <c r="F613">
        <v>1</v>
      </c>
      <c r="G613">
        <v>1</v>
      </c>
      <c r="H613">
        <v>3</v>
      </c>
      <c r="I613">
        <v>12</v>
      </c>
      <c r="J613">
        <v>1</v>
      </c>
      <c r="K613" t="s">
        <v>728</v>
      </c>
      <c r="L613">
        <v>2011</v>
      </c>
      <c r="M613" t="str">
        <f>IF(Fact_JobPosting[[#This Row],[ai_mentioned]]=1,"AI Jobs","Non AI Jobs")</f>
        <v>Non AI Jobs</v>
      </c>
      <c r="N613">
        <v>0</v>
      </c>
      <c r="O613">
        <v>0.12</v>
      </c>
      <c r="P613">
        <v>26747</v>
      </c>
      <c r="Q613">
        <v>2.94</v>
      </c>
      <c r="R613">
        <v>0.61</v>
      </c>
    </row>
    <row r="614" spans="1:18" x14ac:dyDescent="0.3">
      <c r="A614">
        <v>613</v>
      </c>
      <c r="B614">
        <v>1</v>
      </c>
      <c r="C614">
        <v>1</v>
      </c>
      <c r="D614">
        <v>1</v>
      </c>
      <c r="E614">
        <v>6</v>
      </c>
      <c r="F614">
        <v>4</v>
      </c>
      <c r="G614">
        <v>8</v>
      </c>
      <c r="H614">
        <v>8</v>
      </c>
      <c r="I614">
        <v>43</v>
      </c>
      <c r="J614">
        <v>1</v>
      </c>
      <c r="K614" t="s">
        <v>729</v>
      </c>
      <c r="L614">
        <v>2011</v>
      </c>
      <c r="M614" t="str">
        <f>IF(Fact_JobPosting[[#This Row],[ai_mentioned]]=1,"AI Jobs","Non AI Jobs")</f>
        <v>Non AI Jobs</v>
      </c>
      <c r="N614">
        <v>0</v>
      </c>
      <c r="O614">
        <v>0.09</v>
      </c>
      <c r="P614">
        <v>58384</v>
      </c>
      <c r="Q614">
        <v>-1.43</v>
      </c>
      <c r="R614">
        <v>0.79</v>
      </c>
    </row>
    <row r="615" spans="1:18" x14ac:dyDescent="0.3">
      <c r="A615">
        <v>614</v>
      </c>
      <c r="B615">
        <v>1</v>
      </c>
      <c r="C615">
        <v>1</v>
      </c>
      <c r="D615">
        <v>1</v>
      </c>
      <c r="E615">
        <v>6</v>
      </c>
      <c r="F615">
        <v>3</v>
      </c>
      <c r="G615">
        <v>3</v>
      </c>
      <c r="H615">
        <v>13</v>
      </c>
      <c r="I615">
        <v>24</v>
      </c>
      <c r="J615">
        <v>1</v>
      </c>
      <c r="K615" t="s">
        <v>730</v>
      </c>
      <c r="L615">
        <v>2011</v>
      </c>
      <c r="M615" t="str">
        <f>IF(Fact_JobPosting[[#This Row],[ai_mentioned]]=1,"AI Jobs","Non AI Jobs")</f>
        <v>Non AI Jobs</v>
      </c>
      <c r="N615">
        <v>0</v>
      </c>
      <c r="O615">
        <v>0.09</v>
      </c>
      <c r="P615">
        <v>15985</v>
      </c>
      <c r="Q615">
        <v>1.84</v>
      </c>
      <c r="R615">
        <v>0.86</v>
      </c>
    </row>
    <row r="616" spans="1:18" x14ac:dyDescent="0.3">
      <c r="A616">
        <v>615</v>
      </c>
      <c r="B616">
        <v>1</v>
      </c>
      <c r="C616">
        <v>1</v>
      </c>
      <c r="D616">
        <v>1</v>
      </c>
      <c r="E616">
        <v>1</v>
      </c>
      <c r="F616">
        <v>7</v>
      </c>
      <c r="G616">
        <v>6</v>
      </c>
      <c r="H616">
        <v>15</v>
      </c>
      <c r="I616">
        <v>29</v>
      </c>
      <c r="J616">
        <v>1</v>
      </c>
      <c r="K616" t="s">
        <v>731</v>
      </c>
      <c r="L616">
        <v>2011</v>
      </c>
      <c r="M616" t="str">
        <f>IF(Fact_JobPosting[[#This Row],[ai_mentioned]]=1,"AI Jobs","Non AI Jobs")</f>
        <v>Non AI Jobs</v>
      </c>
      <c r="N616">
        <v>0</v>
      </c>
      <c r="O616">
        <v>0.16</v>
      </c>
      <c r="P616">
        <v>33183</v>
      </c>
      <c r="Q616">
        <v>4.07</v>
      </c>
      <c r="R616">
        <v>0.87</v>
      </c>
    </row>
    <row r="617" spans="1:18" x14ac:dyDescent="0.3">
      <c r="A617">
        <v>616</v>
      </c>
      <c r="B617">
        <v>1</v>
      </c>
      <c r="C617">
        <v>1</v>
      </c>
      <c r="D617">
        <v>1</v>
      </c>
      <c r="E617">
        <v>1</v>
      </c>
      <c r="F617">
        <v>6</v>
      </c>
      <c r="G617">
        <v>1</v>
      </c>
      <c r="H617">
        <v>12</v>
      </c>
      <c r="I617">
        <v>36</v>
      </c>
      <c r="J617">
        <v>1</v>
      </c>
      <c r="K617" t="s">
        <v>732</v>
      </c>
      <c r="L617">
        <v>2011</v>
      </c>
      <c r="M617" t="str">
        <f>IF(Fact_JobPosting[[#This Row],[ai_mentioned]]=1,"AI Jobs","Non AI Jobs")</f>
        <v>Non AI Jobs</v>
      </c>
      <c r="N617">
        <v>0</v>
      </c>
      <c r="O617">
        <v>0.19</v>
      </c>
      <c r="P617">
        <v>63893</v>
      </c>
      <c r="Q617">
        <v>-4.5599999999999996</v>
      </c>
      <c r="R617">
        <v>0.79</v>
      </c>
    </row>
    <row r="618" spans="1:18" x14ac:dyDescent="0.3">
      <c r="A618">
        <v>617</v>
      </c>
      <c r="B618">
        <v>1</v>
      </c>
      <c r="C618">
        <v>1</v>
      </c>
      <c r="D618">
        <v>1</v>
      </c>
      <c r="E618">
        <v>2</v>
      </c>
      <c r="F618">
        <v>6</v>
      </c>
      <c r="G618">
        <v>6</v>
      </c>
      <c r="H618">
        <v>13</v>
      </c>
      <c r="I618">
        <v>40</v>
      </c>
      <c r="J618">
        <v>1</v>
      </c>
      <c r="K618" t="s">
        <v>733</v>
      </c>
      <c r="L618">
        <v>2011</v>
      </c>
      <c r="M618" t="str">
        <f>IF(Fact_JobPosting[[#This Row],[ai_mentioned]]=1,"AI Jobs","Non AI Jobs")</f>
        <v>Non AI Jobs</v>
      </c>
      <c r="N618">
        <v>0</v>
      </c>
      <c r="O618">
        <v>0.03</v>
      </c>
      <c r="P618">
        <v>28578</v>
      </c>
      <c r="Q618">
        <v>4.17</v>
      </c>
      <c r="R618">
        <v>0.86</v>
      </c>
    </row>
    <row r="619" spans="1:18" x14ac:dyDescent="0.3">
      <c r="A619">
        <v>618</v>
      </c>
      <c r="B619">
        <v>3</v>
      </c>
      <c r="C619">
        <v>3</v>
      </c>
      <c r="D619">
        <v>1</v>
      </c>
      <c r="E619">
        <v>5</v>
      </c>
      <c r="F619">
        <v>7</v>
      </c>
      <c r="G619">
        <v>5</v>
      </c>
      <c r="H619">
        <v>8</v>
      </c>
      <c r="I619">
        <v>41</v>
      </c>
      <c r="J619">
        <v>1</v>
      </c>
      <c r="K619" t="s">
        <v>734</v>
      </c>
      <c r="L619">
        <v>2011</v>
      </c>
      <c r="M619" t="str">
        <f>IF(Fact_JobPosting[[#This Row],[ai_mentioned]]=1,"AI Jobs","Non AI Jobs")</f>
        <v>AI Jobs</v>
      </c>
      <c r="N619">
        <v>1</v>
      </c>
      <c r="O619">
        <v>0.48</v>
      </c>
      <c r="P619">
        <v>81190</v>
      </c>
      <c r="Q619">
        <v>-1.17</v>
      </c>
      <c r="R619">
        <v>0.17</v>
      </c>
    </row>
    <row r="620" spans="1:18" x14ac:dyDescent="0.3">
      <c r="A620">
        <v>619</v>
      </c>
      <c r="B620">
        <v>1</v>
      </c>
      <c r="C620">
        <v>1</v>
      </c>
      <c r="D620">
        <v>1</v>
      </c>
      <c r="E620">
        <v>3</v>
      </c>
      <c r="F620">
        <v>7</v>
      </c>
      <c r="G620">
        <v>9</v>
      </c>
      <c r="H620">
        <v>13</v>
      </c>
      <c r="I620">
        <v>23</v>
      </c>
      <c r="J620">
        <v>1</v>
      </c>
      <c r="K620" t="s">
        <v>735</v>
      </c>
      <c r="L620">
        <v>2011</v>
      </c>
      <c r="M620" t="str">
        <f>IF(Fact_JobPosting[[#This Row],[ai_mentioned]]=1,"AI Jobs","Non AI Jobs")</f>
        <v>Non AI Jobs</v>
      </c>
      <c r="N620">
        <v>0</v>
      </c>
      <c r="O620">
        <v>0.12</v>
      </c>
      <c r="P620">
        <v>44422</v>
      </c>
      <c r="Q620">
        <v>1.24</v>
      </c>
      <c r="R620">
        <v>0.85</v>
      </c>
    </row>
    <row r="621" spans="1:18" x14ac:dyDescent="0.3">
      <c r="A621">
        <v>620</v>
      </c>
      <c r="B621">
        <v>1</v>
      </c>
      <c r="C621">
        <v>1</v>
      </c>
      <c r="D621">
        <v>1</v>
      </c>
      <c r="E621">
        <v>4</v>
      </c>
      <c r="F621">
        <v>2</v>
      </c>
      <c r="G621">
        <v>5</v>
      </c>
      <c r="H621">
        <v>13</v>
      </c>
      <c r="I621">
        <v>26</v>
      </c>
      <c r="J621">
        <v>1</v>
      </c>
      <c r="K621" t="s">
        <v>736</v>
      </c>
      <c r="L621">
        <v>2011</v>
      </c>
      <c r="M621" t="str">
        <f>IF(Fact_JobPosting[[#This Row],[ai_mentioned]]=1,"AI Jobs","Non AI Jobs")</f>
        <v>Non AI Jobs</v>
      </c>
      <c r="N621">
        <v>0</v>
      </c>
      <c r="O621">
        <v>0.06</v>
      </c>
      <c r="P621">
        <v>20077</v>
      </c>
      <c r="Q621">
        <v>1.59</v>
      </c>
      <c r="R621">
        <v>0.88</v>
      </c>
    </row>
    <row r="622" spans="1:18" x14ac:dyDescent="0.3">
      <c r="A622">
        <v>621</v>
      </c>
      <c r="B622">
        <v>1</v>
      </c>
      <c r="C622">
        <v>1</v>
      </c>
      <c r="D622">
        <v>1</v>
      </c>
      <c r="E622">
        <v>5</v>
      </c>
      <c r="F622">
        <v>4</v>
      </c>
      <c r="G622">
        <v>8</v>
      </c>
      <c r="H622">
        <v>10</v>
      </c>
      <c r="I622">
        <v>29</v>
      </c>
      <c r="J622">
        <v>1</v>
      </c>
      <c r="K622" t="s">
        <v>737</v>
      </c>
      <c r="L622">
        <v>2011</v>
      </c>
      <c r="M622" t="str">
        <f>IF(Fact_JobPosting[[#This Row],[ai_mentioned]]=1,"AI Jobs","Non AI Jobs")</f>
        <v>Non AI Jobs</v>
      </c>
      <c r="N622">
        <v>0</v>
      </c>
      <c r="O622">
        <v>0.2</v>
      </c>
      <c r="P622">
        <v>32564</v>
      </c>
      <c r="Q622">
        <v>0.1</v>
      </c>
      <c r="R622">
        <v>0.77</v>
      </c>
    </row>
    <row r="623" spans="1:18" x14ac:dyDescent="0.3">
      <c r="A623">
        <v>622</v>
      </c>
      <c r="B623">
        <v>1</v>
      </c>
      <c r="C623">
        <v>1</v>
      </c>
      <c r="D623">
        <v>1</v>
      </c>
      <c r="E623">
        <v>1</v>
      </c>
      <c r="F623">
        <v>6</v>
      </c>
      <c r="G623">
        <v>2</v>
      </c>
      <c r="H623">
        <v>6</v>
      </c>
      <c r="I623">
        <v>6</v>
      </c>
      <c r="J623">
        <v>2</v>
      </c>
      <c r="K623" t="s">
        <v>738</v>
      </c>
      <c r="L623">
        <v>2012</v>
      </c>
      <c r="M623" t="str">
        <f>IF(Fact_JobPosting[[#This Row],[ai_mentioned]]=1,"AI Jobs","Non AI Jobs")</f>
        <v>Non AI Jobs</v>
      </c>
      <c r="N623">
        <v>0</v>
      </c>
      <c r="O623">
        <v>0.09</v>
      </c>
      <c r="P623">
        <v>64424</v>
      </c>
      <c r="Q623">
        <v>-1.97</v>
      </c>
      <c r="R623">
        <v>0.9</v>
      </c>
    </row>
    <row r="624" spans="1:18" x14ac:dyDescent="0.3">
      <c r="A624">
        <v>623</v>
      </c>
      <c r="B624">
        <v>2</v>
      </c>
      <c r="C624">
        <v>3</v>
      </c>
      <c r="D624">
        <v>1</v>
      </c>
      <c r="E624">
        <v>6</v>
      </c>
      <c r="F624">
        <v>4</v>
      </c>
      <c r="G624">
        <v>3</v>
      </c>
      <c r="H624">
        <v>16</v>
      </c>
      <c r="I624">
        <v>20</v>
      </c>
      <c r="J624">
        <v>2</v>
      </c>
      <c r="K624" t="s">
        <v>739</v>
      </c>
      <c r="L624">
        <v>2012</v>
      </c>
      <c r="M624" t="str">
        <f>IF(Fact_JobPosting[[#This Row],[ai_mentioned]]=1,"AI Jobs","Non AI Jobs")</f>
        <v>AI Jobs</v>
      </c>
      <c r="N624">
        <v>1</v>
      </c>
      <c r="O624">
        <v>0.48</v>
      </c>
      <c r="P624">
        <v>45359</v>
      </c>
      <c r="Q624">
        <v>-1.96</v>
      </c>
      <c r="R624">
        <v>0.4</v>
      </c>
    </row>
    <row r="625" spans="1:18" x14ac:dyDescent="0.3">
      <c r="A625">
        <v>624</v>
      </c>
      <c r="B625">
        <v>1</v>
      </c>
      <c r="C625">
        <v>1</v>
      </c>
      <c r="D625">
        <v>1</v>
      </c>
      <c r="E625">
        <v>5</v>
      </c>
      <c r="F625">
        <v>2</v>
      </c>
      <c r="G625">
        <v>5</v>
      </c>
      <c r="H625">
        <v>1</v>
      </c>
      <c r="I625">
        <v>21</v>
      </c>
      <c r="J625">
        <v>2</v>
      </c>
      <c r="K625" t="s">
        <v>740</v>
      </c>
      <c r="L625">
        <v>2012</v>
      </c>
      <c r="M625" t="str">
        <f>IF(Fact_JobPosting[[#This Row],[ai_mentioned]]=1,"AI Jobs","Non AI Jobs")</f>
        <v>Non AI Jobs</v>
      </c>
      <c r="N625">
        <v>0</v>
      </c>
      <c r="O625">
        <v>0.1</v>
      </c>
      <c r="P625">
        <v>60819</v>
      </c>
      <c r="Q625">
        <v>0.04</v>
      </c>
      <c r="R625">
        <v>0.88</v>
      </c>
    </row>
    <row r="626" spans="1:18" x14ac:dyDescent="0.3">
      <c r="A626">
        <v>625</v>
      </c>
      <c r="B626">
        <v>1</v>
      </c>
      <c r="C626">
        <v>1</v>
      </c>
      <c r="D626">
        <v>1</v>
      </c>
      <c r="E626">
        <v>1</v>
      </c>
      <c r="F626">
        <v>5</v>
      </c>
      <c r="G626">
        <v>7</v>
      </c>
      <c r="H626">
        <v>9</v>
      </c>
      <c r="I626">
        <v>36</v>
      </c>
      <c r="J626">
        <v>2</v>
      </c>
      <c r="K626" t="s">
        <v>741</v>
      </c>
      <c r="L626">
        <v>2012</v>
      </c>
      <c r="M626" t="str">
        <f>IF(Fact_JobPosting[[#This Row],[ai_mentioned]]=1,"AI Jobs","Non AI Jobs")</f>
        <v>Non AI Jobs</v>
      </c>
      <c r="N626">
        <v>0</v>
      </c>
      <c r="O626">
        <v>0.11</v>
      </c>
      <c r="P626">
        <v>68153</v>
      </c>
      <c r="Q626">
        <v>0.27</v>
      </c>
      <c r="R626">
        <v>0.8</v>
      </c>
    </row>
    <row r="627" spans="1:18" x14ac:dyDescent="0.3">
      <c r="A627">
        <v>626</v>
      </c>
      <c r="B627">
        <v>1</v>
      </c>
      <c r="C627">
        <v>1</v>
      </c>
      <c r="D627">
        <v>1</v>
      </c>
      <c r="E627">
        <v>4</v>
      </c>
      <c r="F627">
        <v>10</v>
      </c>
      <c r="G627">
        <v>8</v>
      </c>
      <c r="H627">
        <v>6</v>
      </c>
      <c r="I627">
        <v>44</v>
      </c>
      <c r="J627">
        <v>2</v>
      </c>
      <c r="K627" t="s">
        <v>742</v>
      </c>
      <c r="L627">
        <v>2012</v>
      </c>
      <c r="M627" t="str">
        <f>IF(Fact_JobPosting[[#This Row],[ai_mentioned]]=1,"AI Jobs","Non AI Jobs")</f>
        <v>Non AI Jobs</v>
      </c>
      <c r="N627">
        <v>0</v>
      </c>
      <c r="O627">
        <v>0.19</v>
      </c>
      <c r="P627">
        <v>21021</v>
      </c>
      <c r="Q627">
        <v>1.5</v>
      </c>
      <c r="R627">
        <v>0.84</v>
      </c>
    </row>
    <row r="628" spans="1:18" x14ac:dyDescent="0.3">
      <c r="A628">
        <v>627</v>
      </c>
      <c r="B628">
        <v>2</v>
      </c>
      <c r="C628">
        <v>1</v>
      </c>
      <c r="D628">
        <v>1</v>
      </c>
      <c r="E628">
        <v>1</v>
      </c>
      <c r="F628">
        <v>4</v>
      </c>
      <c r="G628">
        <v>8</v>
      </c>
      <c r="H628">
        <v>10</v>
      </c>
      <c r="I628">
        <v>15</v>
      </c>
      <c r="J628">
        <v>2</v>
      </c>
      <c r="K628" t="s">
        <v>743</v>
      </c>
      <c r="L628">
        <v>2012</v>
      </c>
      <c r="M628" t="str">
        <f>IF(Fact_JobPosting[[#This Row],[ai_mentioned]]=1,"AI Jobs","Non AI Jobs")</f>
        <v>Non AI Jobs</v>
      </c>
      <c r="N628">
        <v>0</v>
      </c>
      <c r="O628">
        <v>0.11</v>
      </c>
      <c r="P628">
        <v>59600</v>
      </c>
      <c r="Q628">
        <v>-2</v>
      </c>
      <c r="R628">
        <v>0.65</v>
      </c>
    </row>
    <row r="629" spans="1:18" x14ac:dyDescent="0.3">
      <c r="A629">
        <v>628</v>
      </c>
      <c r="B629">
        <v>2</v>
      </c>
      <c r="C629">
        <v>1</v>
      </c>
      <c r="D629">
        <v>1</v>
      </c>
      <c r="E629">
        <v>5</v>
      </c>
      <c r="F629">
        <v>4</v>
      </c>
      <c r="G629">
        <v>3</v>
      </c>
      <c r="H629">
        <v>14</v>
      </c>
      <c r="I629">
        <v>20</v>
      </c>
      <c r="J629">
        <v>2</v>
      </c>
      <c r="K629" t="s">
        <v>744</v>
      </c>
      <c r="L629">
        <v>2012</v>
      </c>
      <c r="M629" t="str">
        <f>IF(Fact_JobPosting[[#This Row],[ai_mentioned]]=1,"AI Jobs","Non AI Jobs")</f>
        <v>Non AI Jobs</v>
      </c>
      <c r="N629">
        <v>0</v>
      </c>
      <c r="O629">
        <v>0.05</v>
      </c>
      <c r="P629">
        <v>32595</v>
      </c>
      <c r="Q629">
        <v>-4.51</v>
      </c>
      <c r="R629">
        <v>0.68</v>
      </c>
    </row>
    <row r="630" spans="1:18" x14ac:dyDescent="0.3">
      <c r="A630">
        <v>629</v>
      </c>
      <c r="B630">
        <v>1</v>
      </c>
      <c r="C630">
        <v>1</v>
      </c>
      <c r="D630">
        <v>1</v>
      </c>
      <c r="E630">
        <v>4</v>
      </c>
      <c r="F630">
        <v>9</v>
      </c>
      <c r="G630">
        <v>8</v>
      </c>
      <c r="H630">
        <v>15</v>
      </c>
      <c r="I630">
        <v>1</v>
      </c>
      <c r="J630">
        <v>2</v>
      </c>
      <c r="K630" t="s">
        <v>745</v>
      </c>
      <c r="L630">
        <v>2012</v>
      </c>
      <c r="M630" t="str">
        <f>IF(Fact_JobPosting[[#This Row],[ai_mentioned]]=1,"AI Jobs","Non AI Jobs")</f>
        <v>Non AI Jobs</v>
      </c>
      <c r="N630">
        <v>0</v>
      </c>
      <c r="O630">
        <v>0.09</v>
      </c>
      <c r="P630">
        <v>28632</v>
      </c>
      <c r="Q630">
        <v>0.74</v>
      </c>
      <c r="R630">
        <v>0.85</v>
      </c>
    </row>
    <row r="631" spans="1:18" x14ac:dyDescent="0.3">
      <c r="A631">
        <v>630</v>
      </c>
      <c r="B631">
        <v>1</v>
      </c>
      <c r="C631">
        <v>1</v>
      </c>
      <c r="D631">
        <v>1</v>
      </c>
      <c r="E631">
        <v>3</v>
      </c>
      <c r="F631">
        <v>9</v>
      </c>
      <c r="G631">
        <v>8</v>
      </c>
      <c r="H631">
        <v>13</v>
      </c>
      <c r="I631">
        <v>8</v>
      </c>
      <c r="J631">
        <v>2</v>
      </c>
      <c r="K631" t="s">
        <v>746</v>
      </c>
      <c r="L631">
        <v>2012</v>
      </c>
      <c r="M631" t="str">
        <f>IF(Fact_JobPosting[[#This Row],[ai_mentioned]]=1,"AI Jobs","Non AI Jobs")</f>
        <v>Non AI Jobs</v>
      </c>
      <c r="N631">
        <v>0</v>
      </c>
      <c r="O631">
        <v>0.14000000000000001</v>
      </c>
      <c r="P631">
        <v>16493</v>
      </c>
      <c r="Q631">
        <v>-0.62</v>
      </c>
      <c r="R631">
        <v>0.73</v>
      </c>
    </row>
    <row r="632" spans="1:18" x14ac:dyDescent="0.3">
      <c r="A632">
        <v>631</v>
      </c>
      <c r="B632">
        <v>1</v>
      </c>
      <c r="C632">
        <v>1</v>
      </c>
      <c r="D632">
        <v>1</v>
      </c>
      <c r="E632">
        <v>6</v>
      </c>
      <c r="F632">
        <v>10</v>
      </c>
      <c r="G632">
        <v>4</v>
      </c>
      <c r="H632">
        <v>12</v>
      </c>
      <c r="I632">
        <v>10</v>
      </c>
      <c r="J632">
        <v>2</v>
      </c>
      <c r="K632" t="s">
        <v>747</v>
      </c>
      <c r="L632">
        <v>2012</v>
      </c>
      <c r="M632" t="str">
        <f>IF(Fact_JobPosting[[#This Row],[ai_mentioned]]=1,"AI Jobs","Non AI Jobs")</f>
        <v>Non AI Jobs</v>
      </c>
      <c r="N632">
        <v>0</v>
      </c>
      <c r="O632">
        <v>0.17</v>
      </c>
      <c r="P632">
        <v>83438</v>
      </c>
      <c r="Q632">
        <v>-1.52</v>
      </c>
      <c r="R632">
        <v>0.89</v>
      </c>
    </row>
    <row r="633" spans="1:18" x14ac:dyDescent="0.3">
      <c r="A633">
        <v>632</v>
      </c>
      <c r="B633">
        <v>1</v>
      </c>
      <c r="C633">
        <v>1</v>
      </c>
      <c r="D633">
        <v>1</v>
      </c>
      <c r="E633">
        <v>5</v>
      </c>
      <c r="F633">
        <v>8</v>
      </c>
      <c r="G633">
        <v>3</v>
      </c>
      <c r="H633">
        <v>4</v>
      </c>
      <c r="I633">
        <v>14</v>
      </c>
      <c r="J633">
        <v>2</v>
      </c>
      <c r="K633" t="s">
        <v>748</v>
      </c>
      <c r="L633">
        <v>2012</v>
      </c>
      <c r="M633" t="str">
        <f>IF(Fact_JobPosting[[#This Row],[ai_mentioned]]=1,"AI Jobs","Non AI Jobs")</f>
        <v>Non AI Jobs</v>
      </c>
      <c r="N633">
        <v>0</v>
      </c>
      <c r="O633">
        <v>0.05</v>
      </c>
      <c r="P633">
        <v>35049</v>
      </c>
      <c r="Q633">
        <v>4.55</v>
      </c>
      <c r="R633">
        <v>0.75</v>
      </c>
    </row>
    <row r="634" spans="1:18" x14ac:dyDescent="0.3">
      <c r="A634">
        <v>633</v>
      </c>
      <c r="B634">
        <v>2</v>
      </c>
      <c r="C634">
        <v>1</v>
      </c>
      <c r="D634">
        <v>1</v>
      </c>
      <c r="E634">
        <v>3</v>
      </c>
      <c r="F634">
        <v>7</v>
      </c>
      <c r="G634">
        <v>3</v>
      </c>
      <c r="H634">
        <v>14</v>
      </c>
      <c r="I634">
        <v>18</v>
      </c>
      <c r="J634">
        <v>2</v>
      </c>
      <c r="K634" t="s">
        <v>749</v>
      </c>
      <c r="L634">
        <v>2012</v>
      </c>
      <c r="M634" t="str">
        <f>IF(Fact_JobPosting[[#This Row],[ai_mentioned]]=1,"AI Jobs","Non AI Jobs")</f>
        <v>Non AI Jobs</v>
      </c>
      <c r="N634">
        <v>0</v>
      </c>
      <c r="O634">
        <v>0.12</v>
      </c>
      <c r="P634">
        <v>60495</v>
      </c>
      <c r="Q634">
        <v>-2.73</v>
      </c>
      <c r="R634">
        <v>0.67</v>
      </c>
    </row>
    <row r="635" spans="1:18" x14ac:dyDescent="0.3">
      <c r="A635">
        <v>634</v>
      </c>
      <c r="B635">
        <v>2</v>
      </c>
      <c r="C635">
        <v>1</v>
      </c>
      <c r="D635">
        <v>1</v>
      </c>
      <c r="E635">
        <v>4</v>
      </c>
      <c r="F635">
        <v>10</v>
      </c>
      <c r="G635">
        <v>6</v>
      </c>
      <c r="H635">
        <v>8</v>
      </c>
      <c r="I635">
        <v>40</v>
      </c>
      <c r="J635">
        <v>2</v>
      </c>
      <c r="K635" t="s">
        <v>750</v>
      </c>
      <c r="L635">
        <v>2012</v>
      </c>
      <c r="M635" t="str">
        <f>IF(Fact_JobPosting[[#This Row],[ai_mentioned]]=1,"AI Jobs","Non AI Jobs")</f>
        <v>Non AI Jobs</v>
      </c>
      <c r="N635">
        <v>0</v>
      </c>
      <c r="O635">
        <v>0.2</v>
      </c>
      <c r="P635">
        <v>34460</v>
      </c>
      <c r="Q635">
        <v>-0.35</v>
      </c>
      <c r="R635">
        <v>0.62</v>
      </c>
    </row>
    <row r="636" spans="1:18" x14ac:dyDescent="0.3">
      <c r="A636">
        <v>635</v>
      </c>
      <c r="B636">
        <v>2</v>
      </c>
      <c r="C636">
        <v>1</v>
      </c>
      <c r="D636">
        <v>1</v>
      </c>
      <c r="E636">
        <v>6</v>
      </c>
      <c r="F636">
        <v>2</v>
      </c>
      <c r="G636">
        <v>5</v>
      </c>
      <c r="H636">
        <v>6</v>
      </c>
      <c r="I636">
        <v>31</v>
      </c>
      <c r="J636">
        <v>2</v>
      </c>
      <c r="K636" t="s">
        <v>751</v>
      </c>
      <c r="L636">
        <v>2012</v>
      </c>
      <c r="M636" t="str">
        <f>IF(Fact_JobPosting[[#This Row],[ai_mentioned]]=1,"AI Jobs","Non AI Jobs")</f>
        <v>Non AI Jobs</v>
      </c>
      <c r="N636">
        <v>0</v>
      </c>
      <c r="O636">
        <v>0.14000000000000001</v>
      </c>
      <c r="P636">
        <v>55664</v>
      </c>
      <c r="Q636">
        <v>2.7</v>
      </c>
      <c r="R636">
        <v>0.68</v>
      </c>
    </row>
    <row r="637" spans="1:18" x14ac:dyDescent="0.3">
      <c r="A637">
        <v>636</v>
      </c>
      <c r="B637">
        <v>1</v>
      </c>
      <c r="C637">
        <v>1</v>
      </c>
      <c r="D637">
        <v>1</v>
      </c>
      <c r="E637">
        <v>1</v>
      </c>
      <c r="F637">
        <v>3</v>
      </c>
      <c r="G637">
        <v>9</v>
      </c>
      <c r="H637">
        <v>16</v>
      </c>
      <c r="I637">
        <v>25</v>
      </c>
      <c r="J637">
        <v>2</v>
      </c>
      <c r="K637" t="s">
        <v>752</v>
      </c>
      <c r="L637">
        <v>2012</v>
      </c>
      <c r="M637" t="str">
        <f>IF(Fact_JobPosting[[#This Row],[ai_mentioned]]=1,"AI Jobs","Non AI Jobs")</f>
        <v>Non AI Jobs</v>
      </c>
      <c r="N637">
        <v>0</v>
      </c>
      <c r="O637">
        <v>0.02</v>
      </c>
      <c r="P637">
        <v>77578</v>
      </c>
      <c r="Q637">
        <v>3.87</v>
      </c>
      <c r="R637">
        <v>0.72</v>
      </c>
    </row>
    <row r="638" spans="1:18" x14ac:dyDescent="0.3">
      <c r="A638">
        <v>637</v>
      </c>
      <c r="B638">
        <v>1</v>
      </c>
      <c r="C638">
        <v>1</v>
      </c>
      <c r="D638">
        <v>1</v>
      </c>
      <c r="E638">
        <v>4</v>
      </c>
      <c r="F638">
        <v>10</v>
      </c>
      <c r="G638">
        <v>7</v>
      </c>
      <c r="H638">
        <v>4</v>
      </c>
      <c r="I638">
        <v>15</v>
      </c>
      <c r="J638">
        <v>2</v>
      </c>
      <c r="K638" t="s">
        <v>753</v>
      </c>
      <c r="L638">
        <v>2012</v>
      </c>
      <c r="M638" t="str">
        <f>IF(Fact_JobPosting[[#This Row],[ai_mentioned]]=1,"AI Jobs","Non AI Jobs")</f>
        <v>Non AI Jobs</v>
      </c>
      <c r="N638">
        <v>0</v>
      </c>
      <c r="O638">
        <v>0.11</v>
      </c>
      <c r="P638">
        <v>57721</v>
      </c>
      <c r="Q638">
        <v>4.87</v>
      </c>
      <c r="R638">
        <v>0.89</v>
      </c>
    </row>
    <row r="639" spans="1:18" x14ac:dyDescent="0.3">
      <c r="A639">
        <v>638</v>
      </c>
      <c r="B639">
        <v>1</v>
      </c>
      <c r="C639">
        <v>1</v>
      </c>
      <c r="D639">
        <v>1</v>
      </c>
      <c r="E639">
        <v>5</v>
      </c>
      <c r="F639">
        <v>3</v>
      </c>
      <c r="G639">
        <v>2</v>
      </c>
      <c r="H639">
        <v>6</v>
      </c>
      <c r="I639">
        <v>21</v>
      </c>
      <c r="J639">
        <v>2</v>
      </c>
      <c r="K639" t="s">
        <v>754</v>
      </c>
      <c r="L639">
        <v>2012</v>
      </c>
      <c r="M639" t="str">
        <f>IF(Fact_JobPosting[[#This Row],[ai_mentioned]]=1,"AI Jobs","Non AI Jobs")</f>
        <v>Non AI Jobs</v>
      </c>
      <c r="N639">
        <v>0</v>
      </c>
      <c r="O639">
        <v>7.0000000000000007E-2</v>
      </c>
      <c r="P639">
        <v>62673</v>
      </c>
      <c r="Q639">
        <v>1.77</v>
      </c>
      <c r="R639">
        <v>0.7</v>
      </c>
    </row>
    <row r="640" spans="1:18" x14ac:dyDescent="0.3">
      <c r="A640">
        <v>639</v>
      </c>
      <c r="B640">
        <v>2</v>
      </c>
      <c r="C640">
        <v>1</v>
      </c>
      <c r="D640">
        <v>1</v>
      </c>
      <c r="E640">
        <v>3</v>
      </c>
      <c r="F640">
        <v>4</v>
      </c>
      <c r="G640">
        <v>4</v>
      </c>
      <c r="H640">
        <v>6</v>
      </c>
      <c r="I640">
        <v>28</v>
      </c>
      <c r="J640">
        <v>2</v>
      </c>
      <c r="K640" t="s">
        <v>755</v>
      </c>
      <c r="L640">
        <v>2012</v>
      </c>
      <c r="M640" t="str">
        <f>IF(Fact_JobPosting[[#This Row],[ai_mentioned]]=1,"AI Jobs","Non AI Jobs")</f>
        <v>Non AI Jobs</v>
      </c>
      <c r="N640">
        <v>0</v>
      </c>
      <c r="O640">
        <v>0.01</v>
      </c>
      <c r="P640">
        <v>20803</v>
      </c>
      <c r="Q640">
        <v>-0.25</v>
      </c>
      <c r="R640">
        <v>0.66</v>
      </c>
    </row>
    <row r="641" spans="1:18" x14ac:dyDescent="0.3">
      <c r="A641">
        <v>640</v>
      </c>
      <c r="B641">
        <v>1</v>
      </c>
      <c r="C641">
        <v>1</v>
      </c>
      <c r="D641">
        <v>1</v>
      </c>
      <c r="E641">
        <v>2</v>
      </c>
      <c r="F641">
        <v>3</v>
      </c>
      <c r="G641">
        <v>5</v>
      </c>
      <c r="H641">
        <v>4</v>
      </c>
      <c r="I641">
        <v>34</v>
      </c>
      <c r="J641">
        <v>2</v>
      </c>
      <c r="K641" t="s">
        <v>756</v>
      </c>
      <c r="L641">
        <v>2012</v>
      </c>
      <c r="M641" t="str">
        <f>IF(Fact_JobPosting[[#This Row],[ai_mentioned]]=1,"AI Jobs","Non AI Jobs")</f>
        <v>Non AI Jobs</v>
      </c>
      <c r="N641">
        <v>0</v>
      </c>
      <c r="O641">
        <v>0.03</v>
      </c>
      <c r="P641">
        <v>19035</v>
      </c>
      <c r="Q641">
        <v>2.93</v>
      </c>
      <c r="R641">
        <v>0.88</v>
      </c>
    </row>
    <row r="642" spans="1:18" x14ac:dyDescent="0.3">
      <c r="A642">
        <v>641</v>
      </c>
      <c r="B642">
        <v>3</v>
      </c>
      <c r="C642">
        <v>3</v>
      </c>
      <c r="D642">
        <v>1</v>
      </c>
      <c r="E642">
        <v>2</v>
      </c>
      <c r="F642">
        <v>4</v>
      </c>
      <c r="G642">
        <v>8</v>
      </c>
      <c r="H642">
        <v>4</v>
      </c>
      <c r="I642">
        <v>9</v>
      </c>
      <c r="J642">
        <v>2</v>
      </c>
      <c r="K642" t="s">
        <v>757</v>
      </c>
      <c r="L642">
        <v>2012</v>
      </c>
      <c r="M642" t="str">
        <f>IF(Fact_JobPosting[[#This Row],[ai_mentioned]]=1,"AI Jobs","Non AI Jobs")</f>
        <v>AI Jobs</v>
      </c>
      <c r="N642">
        <v>1</v>
      </c>
      <c r="O642">
        <v>0.52</v>
      </c>
      <c r="P642">
        <v>82570</v>
      </c>
      <c r="Q642">
        <v>-1.6</v>
      </c>
      <c r="R642">
        <v>0.21</v>
      </c>
    </row>
    <row r="643" spans="1:18" x14ac:dyDescent="0.3">
      <c r="A643">
        <v>642</v>
      </c>
      <c r="B643">
        <v>2</v>
      </c>
      <c r="C643">
        <v>1</v>
      </c>
      <c r="D643">
        <v>1</v>
      </c>
      <c r="E643">
        <v>3</v>
      </c>
      <c r="F643">
        <v>7</v>
      </c>
      <c r="G643">
        <v>4</v>
      </c>
      <c r="H643">
        <v>11</v>
      </c>
      <c r="I643">
        <v>27</v>
      </c>
      <c r="J643">
        <v>2</v>
      </c>
      <c r="K643" t="s">
        <v>758</v>
      </c>
      <c r="L643">
        <v>2012</v>
      </c>
      <c r="M643" t="str">
        <f>IF(Fact_JobPosting[[#This Row],[ai_mentioned]]=1,"AI Jobs","Non AI Jobs")</f>
        <v>Non AI Jobs</v>
      </c>
      <c r="N643">
        <v>0</v>
      </c>
      <c r="O643">
        <v>0.06</v>
      </c>
      <c r="P643">
        <v>52749</v>
      </c>
      <c r="Q643">
        <v>2.68</v>
      </c>
      <c r="R643">
        <v>0.65</v>
      </c>
    </row>
    <row r="644" spans="1:18" x14ac:dyDescent="0.3">
      <c r="A644">
        <v>643</v>
      </c>
      <c r="B644">
        <v>2</v>
      </c>
      <c r="C644">
        <v>1</v>
      </c>
      <c r="D644">
        <v>1</v>
      </c>
      <c r="E644">
        <v>4</v>
      </c>
      <c r="F644">
        <v>8</v>
      </c>
      <c r="G644">
        <v>3</v>
      </c>
      <c r="H644">
        <v>2</v>
      </c>
      <c r="I644">
        <v>14</v>
      </c>
      <c r="J644">
        <v>2</v>
      </c>
      <c r="K644" t="s">
        <v>759</v>
      </c>
      <c r="L644">
        <v>2012</v>
      </c>
      <c r="M644" t="str">
        <f>IF(Fact_JobPosting[[#This Row],[ai_mentioned]]=1,"AI Jobs","Non AI Jobs")</f>
        <v>Non AI Jobs</v>
      </c>
      <c r="N644">
        <v>0</v>
      </c>
      <c r="O644">
        <v>0.15</v>
      </c>
      <c r="P644">
        <v>42651</v>
      </c>
      <c r="Q644">
        <v>3.78</v>
      </c>
      <c r="R644">
        <v>0.66</v>
      </c>
    </row>
    <row r="645" spans="1:18" x14ac:dyDescent="0.3">
      <c r="A645">
        <v>644</v>
      </c>
      <c r="B645">
        <v>1</v>
      </c>
      <c r="C645">
        <v>1</v>
      </c>
      <c r="D645">
        <v>1</v>
      </c>
      <c r="E645">
        <v>1</v>
      </c>
      <c r="F645">
        <v>4</v>
      </c>
      <c r="G645">
        <v>1</v>
      </c>
      <c r="H645">
        <v>16</v>
      </c>
      <c r="I645">
        <v>33</v>
      </c>
      <c r="J645">
        <v>2</v>
      </c>
      <c r="K645" t="s">
        <v>760</v>
      </c>
      <c r="L645">
        <v>2012</v>
      </c>
      <c r="M645" t="str">
        <f>IF(Fact_JobPosting[[#This Row],[ai_mentioned]]=1,"AI Jobs","Non AI Jobs")</f>
        <v>Non AI Jobs</v>
      </c>
      <c r="N645">
        <v>0</v>
      </c>
      <c r="O645">
        <v>0.13</v>
      </c>
      <c r="P645">
        <v>57176</v>
      </c>
      <c r="Q645">
        <v>-0.44</v>
      </c>
      <c r="R645">
        <v>0.88</v>
      </c>
    </row>
    <row r="646" spans="1:18" x14ac:dyDescent="0.3">
      <c r="A646">
        <v>645</v>
      </c>
      <c r="B646">
        <v>2</v>
      </c>
      <c r="C646">
        <v>1</v>
      </c>
      <c r="D646">
        <v>1</v>
      </c>
      <c r="E646">
        <v>5</v>
      </c>
      <c r="F646">
        <v>5</v>
      </c>
      <c r="G646">
        <v>7</v>
      </c>
      <c r="H646">
        <v>1</v>
      </c>
      <c r="I646">
        <v>41</v>
      </c>
      <c r="J646">
        <v>2</v>
      </c>
      <c r="K646" t="s">
        <v>761</v>
      </c>
      <c r="L646">
        <v>2012</v>
      </c>
      <c r="M646" t="str">
        <f>IF(Fact_JobPosting[[#This Row],[ai_mentioned]]=1,"AI Jobs","Non AI Jobs")</f>
        <v>Non AI Jobs</v>
      </c>
      <c r="N646">
        <v>0</v>
      </c>
      <c r="O646">
        <v>0.02</v>
      </c>
      <c r="P646">
        <v>47899</v>
      </c>
      <c r="Q646">
        <v>2.72</v>
      </c>
      <c r="R646">
        <v>0.68</v>
      </c>
    </row>
    <row r="647" spans="1:18" x14ac:dyDescent="0.3">
      <c r="A647">
        <v>646</v>
      </c>
      <c r="B647">
        <v>1</v>
      </c>
      <c r="C647">
        <v>1</v>
      </c>
      <c r="D647">
        <v>1</v>
      </c>
      <c r="E647">
        <v>2</v>
      </c>
      <c r="F647">
        <v>3</v>
      </c>
      <c r="G647">
        <v>3</v>
      </c>
      <c r="H647">
        <v>10</v>
      </c>
      <c r="I647">
        <v>9</v>
      </c>
      <c r="J647">
        <v>2</v>
      </c>
      <c r="K647" t="s">
        <v>762</v>
      </c>
      <c r="L647">
        <v>2012</v>
      </c>
      <c r="M647" t="str">
        <f>IF(Fact_JobPosting[[#This Row],[ai_mentioned]]=1,"AI Jobs","Non AI Jobs")</f>
        <v>Non AI Jobs</v>
      </c>
      <c r="N647">
        <v>0</v>
      </c>
      <c r="O647">
        <v>0.03</v>
      </c>
      <c r="P647">
        <v>62716</v>
      </c>
      <c r="Q647">
        <v>1.32</v>
      </c>
      <c r="R647">
        <v>0.71</v>
      </c>
    </row>
    <row r="648" spans="1:18" x14ac:dyDescent="0.3">
      <c r="A648">
        <v>647</v>
      </c>
      <c r="B648">
        <v>2</v>
      </c>
      <c r="C648">
        <v>1</v>
      </c>
      <c r="D648">
        <v>1</v>
      </c>
      <c r="E648">
        <v>3</v>
      </c>
      <c r="F648">
        <v>7</v>
      </c>
      <c r="G648">
        <v>2</v>
      </c>
      <c r="H648">
        <v>9</v>
      </c>
      <c r="I648">
        <v>3</v>
      </c>
      <c r="J648">
        <v>2</v>
      </c>
      <c r="K648" t="s">
        <v>763</v>
      </c>
      <c r="L648">
        <v>2012</v>
      </c>
      <c r="M648" t="str">
        <f>IF(Fact_JobPosting[[#This Row],[ai_mentioned]]=1,"AI Jobs","Non AI Jobs")</f>
        <v>Non AI Jobs</v>
      </c>
      <c r="N648">
        <v>0</v>
      </c>
      <c r="O648">
        <v>0.16</v>
      </c>
      <c r="P648">
        <v>18797</v>
      </c>
      <c r="Q648">
        <v>-1.81</v>
      </c>
      <c r="R648">
        <v>0.6</v>
      </c>
    </row>
    <row r="649" spans="1:18" x14ac:dyDescent="0.3">
      <c r="A649">
        <v>648</v>
      </c>
      <c r="B649">
        <v>1</v>
      </c>
      <c r="C649">
        <v>1</v>
      </c>
      <c r="D649">
        <v>1</v>
      </c>
      <c r="E649">
        <v>2</v>
      </c>
      <c r="F649">
        <v>1</v>
      </c>
      <c r="G649">
        <v>5</v>
      </c>
      <c r="H649">
        <v>4</v>
      </c>
      <c r="I649">
        <v>31</v>
      </c>
      <c r="J649">
        <v>2</v>
      </c>
      <c r="K649" t="s">
        <v>764</v>
      </c>
      <c r="L649">
        <v>2012</v>
      </c>
      <c r="M649" t="str">
        <f>IF(Fact_JobPosting[[#This Row],[ai_mentioned]]=1,"AI Jobs","Non AI Jobs")</f>
        <v>Non AI Jobs</v>
      </c>
      <c r="N649">
        <v>0</v>
      </c>
      <c r="O649">
        <v>0.12</v>
      </c>
      <c r="P649">
        <v>47917</v>
      </c>
      <c r="Q649">
        <v>2.09</v>
      </c>
      <c r="R649">
        <v>0.75</v>
      </c>
    </row>
    <row r="650" spans="1:18" x14ac:dyDescent="0.3">
      <c r="A650">
        <v>649</v>
      </c>
      <c r="B650">
        <v>2</v>
      </c>
      <c r="C650">
        <v>1</v>
      </c>
      <c r="D650">
        <v>1</v>
      </c>
      <c r="E650">
        <v>5</v>
      </c>
      <c r="F650">
        <v>3</v>
      </c>
      <c r="G650">
        <v>5</v>
      </c>
      <c r="H650">
        <v>11</v>
      </c>
      <c r="I650">
        <v>38</v>
      </c>
      <c r="J650">
        <v>2</v>
      </c>
      <c r="K650" t="s">
        <v>765</v>
      </c>
      <c r="L650">
        <v>2012</v>
      </c>
      <c r="M650" t="str">
        <f>IF(Fact_JobPosting[[#This Row],[ai_mentioned]]=1,"AI Jobs","Non AI Jobs")</f>
        <v>Non AI Jobs</v>
      </c>
      <c r="N650">
        <v>0</v>
      </c>
      <c r="O650">
        <v>0.16</v>
      </c>
      <c r="P650">
        <v>63929</v>
      </c>
      <c r="Q650">
        <v>-0.05</v>
      </c>
      <c r="R650">
        <v>0.67</v>
      </c>
    </row>
    <row r="651" spans="1:18" x14ac:dyDescent="0.3">
      <c r="A651">
        <v>650</v>
      </c>
      <c r="B651">
        <v>1</v>
      </c>
      <c r="C651">
        <v>1</v>
      </c>
      <c r="D651">
        <v>1</v>
      </c>
      <c r="E651">
        <v>1</v>
      </c>
      <c r="F651">
        <v>3</v>
      </c>
      <c r="G651">
        <v>8</v>
      </c>
      <c r="H651">
        <v>7</v>
      </c>
      <c r="I651">
        <v>40</v>
      </c>
      <c r="J651">
        <v>2</v>
      </c>
      <c r="K651" t="s">
        <v>766</v>
      </c>
      <c r="L651">
        <v>2012</v>
      </c>
      <c r="M651" t="str">
        <f>IF(Fact_JobPosting[[#This Row],[ai_mentioned]]=1,"AI Jobs","Non AI Jobs")</f>
        <v>Non AI Jobs</v>
      </c>
      <c r="N651">
        <v>0</v>
      </c>
      <c r="O651">
        <v>0.19</v>
      </c>
      <c r="P651">
        <v>34606</v>
      </c>
      <c r="Q651">
        <v>-1.82</v>
      </c>
      <c r="R651">
        <v>0.85</v>
      </c>
    </row>
    <row r="652" spans="1:18" x14ac:dyDescent="0.3">
      <c r="A652">
        <v>651</v>
      </c>
      <c r="B652">
        <v>3</v>
      </c>
      <c r="C652">
        <v>3</v>
      </c>
      <c r="D652">
        <v>1</v>
      </c>
      <c r="E652">
        <v>2</v>
      </c>
      <c r="F652">
        <v>3</v>
      </c>
      <c r="G652">
        <v>9</v>
      </c>
      <c r="H652">
        <v>1</v>
      </c>
      <c r="I652">
        <v>5</v>
      </c>
      <c r="J652">
        <v>2</v>
      </c>
      <c r="K652" t="s">
        <v>767</v>
      </c>
      <c r="L652">
        <v>2012</v>
      </c>
      <c r="M652" t="str">
        <f>IF(Fact_JobPosting[[#This Row],[ai_mentioned]]=1,"AI Jobs","Non AI Jobs")</f>
        <v>AI Jobs</v>
      </c>
      <c r="N652">
        <v>1</v>
      </c>
      <c r="O652">
        <v>0.62</v>
      </c>
      <c r="P652">
        <v>31619</v>
      </c>
      <c r="Q652">
        <v>-2.1</v>
      </c>
      <c r="R652">
        <v>0.15</v>
      </c>
    </row>
    <row r="653" spans="1:18" x14ac:dyDescent="0.3">
      <c r="A653">
        <v>652</v>
      </c>
      <c r="B653">
        <v>1</v>
      </c>
      <c r="C653">
        <v>1</v>
      </c>
      <c r="D653">
        <v>1</v>
      </c>
      <c r="E653">
        <v>1</v>
      </c>
      <c r="F653">
        <v>2</v>
      </c>
      <c r="G653">
        <v>8</v>
      </c>
      <c r="H653">
        <v>10</v>
      </c>
      <c r="I653">
        <v>38</v>
      </c>
      <c r="J653">
        <v>2</v>
      </c>
      <c r="K653" t="s">
        <v>768</v>
      </c>
      <c r="L653">
        <v>2012</v>
      </c>
      <c r="M653" t="str">
        <f>IF(Fact_JobPosting[[#This Row],[ai_mentioned]]=1,"AI Jobs","Non AI Jobs")</f>
        <v>Non AI Jobs</v>
      </c>
      <c r="N653">
        <v>0</v>
      </c>
      <c r="O653">
        <v>0.13</v>
      </c>
      <c r="P653">
        <v>62734</v>
      </c>
      <c r="Q653">
        <v>-3.37</v>
      </c>
      <c r="R653">
        <v>0.9</v>
      </c>
    </row>
    <row r="654" spans="1:18" x14ac:dyDescent="0.3">
      <c r="A654">
        <v>653</v>
      </c>
      <c r="B654">
        <v>1</v>
      </c>
      <c r="C654">
        <v>1</v>
      </c>
      <c r="D654">
        <v>1</v>
      </c>
      <c r="E654">
        <v>6</v>
      </c>
      <c r="F654">
        <v>10</v>
      </c>
      <c r="G654">
        <v>4</v>
      </c>
      <c r="H654">
        <v>6</v>
      </c>
      <c r="I654">
        <v>39</v>
      </c>
      <c r="J654">
        <v>2</v>
      </c>
      <c r="K654" t="s">
        <v>769</v>
      </c>
      <c r="L654">
        <v>2012</v>
      </c>
      <c r="M654" t="str">
        <f>IF(Fact_JobPosting[[#This Row],[ai_mentioned]]=1,"AI Jobs","Non AI Jobs")</f>
        <v>Non AI Jobs</v>
      </c>
      <c r="N654">
        <v>0</v>
      </c>
      <c r="O654">
        <v>0.08</v>
      </c>
      <c r="P654">
        <v>41531</v>
      </c>
      <c r="Q654">
        <v>-0.6</v>
      </c>
      <c r="R654">
        <v>0.86</v>
      </c>
    </row>
    <row r="655" spans="1:18" x14ac:dyDescent="0.3">
      <c r="A655">
        <v>654</v>
      </c>
      <c r="B655">
        <v>1</v>
      </c>
      <c r="C655">
        <v>1</v>
      </c>
      <c r="D655">
        <v>1</v>
      </c>
      <c r="E655">
        <v>3</v>
      </c>
      <c r="F655">
        <v>5</v>
      </c>
      <c r="G655">
        <v>8</v>
      </c>
      <c r="H655">
        <v>6</v>
      </c>
      <c r="I655">
        <v>38</v>
      </c>
      <c r="J655">
        <v>2</v>
      </c>
      <c r="K655" t="s">
        <v>770</v>
      </c>
      <c r="L655">
        <v>2012</v>
      </c>
      <c r="M655" t="str">
        <f>IF(Fact_JobPosting[[#This Row],[ai_mentioned]]=1,"AI Jobs","Non AI Jobs")</f>
        <v>Non AI Jobs</v>
      </c>
      <c r="N655">
        <v>0</v>
      </c>
      <c r="O655">
        <v>0.19</v>
      </c>
      <c r="P655">
        <v>61174</v>
      </c>
      <c r="Q655">
        <v>-2.73</v>
      </c>
      <c r="R655">
        <v>0.74</v>
      </c>
    </row>
    <row r="656" spans="1:18" x14ac:dyDescent="0.3">
      <c r="A656">
        <v>655</v>
      </c>
      <c r="B656">
        <v>3</v>
      </c>
      <c r="C656">
        <v>2</v>
      </c>
      <c r="D656">
        <v>1</v>
      </c>
      <c r="E656">
        <v>6</v>
      </c>
      <c r="F656">
        <v>5</v>
      </c>
      <c r="G656">
        <v>9</v>
      </c>
      <c r="H656">
        <v>10</v>
      </c>
      <c r="I656">
        <v>41</v>
      </c>
      <c r="J656">
        <v>2</v>
      </c>
      <c r="K656" t="s">
        <v>771</v>
      </c>
      <c r="L656">
        <v>2012</v>
      </c>
      <c r="M656" t="str">
        <f>IF(Fact_JobPosting[[#This Row],[ai_mentioned]]=1,"AI Jobs","Non AI Jobs")</f>
        <v>AI Jobs</v>
      </c>
      <c r="N656">
        <v>1</v>
      </c>
      <c r="O656">
        <v>0.76</v>
      </c>
      <c r="P656">
        <v>71773</v>
      </c>
      <c r="Q656">
        <v>-3.07</v>
      </c>
      <c r="R656">
        <v>0.35</v>
      </c>
    </row>
    <row r="657" spans="1:18" x14ac:dyDescent="0.3">
      <c r="A657">
        <v>656</v>
      </c>
      <c r="B657">
        <v>1</v>
      </c>
      <c r="C657">
        <v>1</v>
      </c>
      <c r="D657">
        <v>1</v>
      </c>
      <c r="E657">
        <v>2</v>
      </c>
      <c r="F657">
        <v>2</v>
      </c>
      <c r="G657">
        <v>6</v>
      </c>
      <c r="H657">
        <v>6</v>
      </c>
      <c r="I657">
        <v>31</v>
      </c>
      <c r="J657">
        <v>2</v>
      </c>
      <c r="K657" t="s">
        <v>772</v>
      </c>
      <c r="L657">
        <v>2012</v>
      </c>
      <c r="M657" t="str">
        <f>IF(Fact_JobPosting[[#This Row],[ai_mentioned]]=1,"AI Jobs","Non AI Jobs")</f>
        <v>Non AI Jobs</v>
      </c>
      <c r="N657">
        <v>0</v>
      </c>
      <c r="O657">
        <v>0.05</v>
      </c>
      <c r="P657">
        <v>60721</v>
      </c>
      <c r="Q657">
        <v>1.33</v>
      </c>
      <c r="R657">
        <v>0.7</v>
      </c>
    </row>
    <row r="658" spans="1:18" x14ac:dyDescent="0.3">
      <c r="A658">
        <v>657</v>
      </c>
      <c r="B658">
        <v>1</v>
      </c>
      <c r="C658">
        <v>1</v>
      </c>
      <c r="D658">
        <v>1</v>
      </c>
      <c r="E658">
        <v>1</v>
      </c>
      <c r="F658">
        <v>10</v>
      </c>
      <c r="G658">
        <v>8</v>
      </c>
      <c r="H658">
        <v>4</v>
      </c>
      <c r="I658">
        <v>37</v>
      </c>
      <c r="J658">
        <v>2</v>
      </c>
      <c r="K658" t="s">
        <v>773</v>
      </c>
      <c r="L658">
        <v>2012</v>
      </c>
      <c r="M658" t="str">
        <f>IF(Fact_JobPosting[[#This Row],[ai_mentioned]]=1,"AI Jobs","Non AI Jobs")</f>
        <v>Non AI Jobs</v>
      </c>
      <c r="N658">
        <v>0</v>
      </c>
      <c r="O658">
        <v>0.14000000000000001</v>
      </c>
      <c r="P658">
        <v>37341</v>
      </c>
      <c r="Q658">
        <v>2.57</v>
      </c>
      <c r="R658">
        <v>0.79</v>
      </c>
    </row>
    <row r="659" spans="1:18" x14ac:dyDescent="0.3">
      <c r="A659">
        <v>658</v>
      </c>
      <c r="B659">
        <v>1</v>
      </c>
      <c r="C659">
        <v>1</v>
      </c>
      <c r="D659">
        <v>1</v>
      </c>
      <c r="E659">
        <v>4</v>
      </c>
      <c r="F659">
        <v>3</v>
      </c>
      <c r="G659">
        <v>9</v>
      </c>
      <c r="H659">
        <v>9</v>
      </c>
      <c r="I659">
        <v>42</v>
      </c>
      <c r="J659">
        <v>2</v>
      </c>
      <c r="K659" t="s">
        <v>774</v>
      </c>
      <c r="L659">
        <v>2012</v>
      </c>
      <c r="M659" t="str">
        <f>IF(Fact_JobPosting[[#This Row],[ai_mentioned]]=1,"AI Jobs","Non AI Jobs")</f>
        <v>Non AI Jobs</v>
      </c>
      <c r="N659">
        <v>0</v>
      </c>
      <c r="O659">
        <v>0.05</v>
      </c>
      <c r="P659">
        <v>55013</v>
      </c>
      <c r="Q659">
        <v>-4.21</v>
      </c>
      <c r="R659">
        <v>0.7</v>
      </c>
    </row>
    <row r="660" spans="1:18" x14ac:dyDescent="0.3">
      <c r="A660">
        <v>659</v>
      </c>
      <c r="B660">
        <v>2</v>
      </c>
      <c r="C660">
        <v>1</v>
      </c>
      <c r="D660">
        <v>1</v>
      </c>
      <c r="E660">
        <v>3</v>
      </c>
      <c r="F660">
        <v>5</v>
      </c>
      <c r="G660">
        <v>6</v>
      </c>
      <c r="H660">
        <v>8</v>
      </c>
      <c r="I660">
        <v>9</v>
      </c>
      <c r="J660">
        <v>2</v>
      </c>
      <c r="K660" t="s">
        <v>775</v>
      </c>
      <c r="L660">
        <v>2012</v>
      </c>
      <c r="M660" t="str">
        <f>IF(Fact_JobPosting[[#This Row],[ai_mentioned]]=1,"AI Jobs","Non AI Jobs")</f>
        <v>Non AI Jobs</v>
      </c>
      <c r="N660">
        <v>0</v>
      </c>
      <c r="O660">
        <v>0.18</v>
      </c>
      <c r="P660">
        <v>65039</v>
      </c>
      <c r="Q660">
        <v>-3.11</v>
      </c>
      <c r="R660">
        <v>0.64</v>
      </c>
    </row>
    <row r="661" spans="1:18" x14ac:dyDescent="0.3">
      <c r="A661">
        <v>660</v>
      </c>
      <c r="B661">
        <v>1</v>
      </c>
      <c r="C661">
        <v>1</v>
      </c>
      <c r="D661">
        <v>1</v>
      </c>
      <c r="E661">
        <v>6</v>
      </c>
      <c r="F661">
        <v>3</v>
      </c>
      <c r="G661">
        <v>3</v>
      </c>
      <c r="H661">
        <v>11</v>
      </c>
      <c r="I661">
        <v>5</v>
      </c>
      <c r="J661">
        <v>2</v>
      </c>
      <c r="K661" t="s">
        <v>776</v>
      </c>
      <c r="L661">
        <v>2012</v>
      </c>
      <c r="M661" t="str">
        <f>IF(Fact_JobPosting[[#This Row],[ai_mentioned]]=1,"AI Jobs","Non AI Jobs")</f>
        <v>Non AI Jobs</v>
      </c>
      <c r="N661">
        <v>0</v>
      </c>
      <c r="O661">
        <v>0.1</v>
      </c>
      <c r="P661">
        <v>21486</v>
      </c>
      <c r="Q661">
        <v>0.25</v>
      </c>
      <c r="R661">
        <v>0.79</v>
      </c>
    </row>
    <row r="662" spans="1:18" x14ac:dyDescent="0.3">
      <c r="A662">
        <v>661</v>
      </c>
      <c r="B662">
        <v>2</v>
      </c>
      <c r="C662">
        <v>1</v>
      </c>
      <c r="D662">
        <v>1</v>
      </c>
      <c r="E662">
        <v>6</v>
      </c>
      <c r="F662">
        <v>7</v>
      </c>
      <c r="G662">
        <v>3</v>
      </c>
      <c r="H662">
        <v>9</v>
      </c>
      <c r="I662">
        <v>3</v>
      </c>
      <c r="J662">
        <v>2</v>
      </c>
      <c r="K662" t="s">
        <v>777</v>
      </c>
      <c r="L662">
        <v>2012</v>
      </c>
      <c r="M662" t="str">
        <f>IF(Fact_JobPosting[[#This Row],[ai_mentioned]]=1,"AI Jobs","Non AI Jobs")</f>
        <v>Non AI Jobs</v>
      </c>
      <c r="N662">
        <v>0</v>
      </c>
      <c r="O662">
        <v>0.04</v>
      </c>
      <c r="P662">
        <v>20018</v>
      </c>
      <c r="Q662">
        <v>-0.95</v>
      </c>
      <c r="R662">
        <v>0.67</v>
      </c>
    </row>
    <row r="663" spans="1:18" x14ac:dyDescent="0.3">
      <c r="A663">
        <v>662</v>
      </c>
      <c r="B663">
        <v>1</v>
      </c>
      <c r="C663">
        <v>1</v>
      </c>
      <c r="D663">
        <v>1</v>
      </c>
      <c r="E663">
        <v>2</v>
      </c>
      <c r="F663">
        <v>10</v>
      </c>
      <c r="G663">
        <v>7</v>
      </c>
      <c r="H663">
        <v>3</v>
      </c>
      <c r="I663">
        <v>13</v>
      </c>
      <c r="J663">
        <v>2</v>
      </c>
      <c r="K663" t="s">
        <v>778</v>
      </c>
      <c r="L663">
        <v>2012</v>
      </c>
      <c r="M663" t="str">
        <f>IF(Fact_JobPosting[[#This Row],[ai_mentioned]]=1,"AI Jobs","Non AI Jobs")</f>
        <v>Non AI Jobs</v>
      </c>
      <c r="N663">
        <v>0</v>
      </c>
      <c r="O663">
        <v>0.11</v>
      </c>
      <c r="P663">
        <v>56844</v>
      </c>
      <c r="Q663">
        <v>0.02</v>
      </c>
      <c r="R663">
        <v>0.89</v>
      </c>
    </row>
    <row r="664" spans="1:18" x14ac:dyDescent="0.3">
      <c r="A664">
        <v>663</v>
      </c>
      <c r="B664">
        <v>2</v>
      </c>
      <c r="C664">
        <v>1</v>
      </c>
      <c r="D664">
        <v>1</v>
      </c>
      <c r="E664">
        <v>5</v>
      </c>
      <c r="F664">
        <v>9</v>
      </c>
      <c r="G664">
        <v>1</v>
      </c>
      <c r="H664">
        <v>6</v>
      </c>
      <c r="I664">
        <v>17</v>
      </c>
      <c r="J664">
        <v>2</v>
      </c>
      <c r="K664" t="s">
        <v>779</v>
      </c>
      <c r="L664">
        <v>2012</v>
      </c>
      <c r="M664" t="str">
        <f>IF(Fact_JobPosting[[#This Row],[ai_mentioned]]=1,"AI Jobs","Non AI Jobs")</f>
        <v>Non AI Jobs</v>
      </c>
      <c r="N664">
        <v>0</v>
      </c>
      <c r="O664">
        <v>0.11</v>
      </c>
      <c r="P664">
        <v>59460</v>
      </c>
      <c r="Q664">
        <v>1.58</v>
      </c>
      <c r="R664">
        <v>0.63</v>
      </c>
    </row>
    <row r="665" spans="1:18" x14ac:dyDescent="0.3">
      <c r="A665">
        <v>664</v>
      </c>
      <c r="B665">
        <v>1</v>
      </c>
      <c r="C665">
        <v>1</v>
      </c>
      <c r="D665">
        <v>1</v>
      </c>
      <c r="E665">
        <v>5</v>
      </c>
      <c r="F665">
        <v>4</v>
      </c>
      <c r="G665">
        <v>4</v>
      </c>
      <c r="H665">
        <v>9</v>
      </c>
      <c r="I665">
        <v>13</v>
      </c>
      <c r="J665">
        <v>2</v>
      </c>
      <c r="K665" t="s">
        <v>780</v>
      </c>
      <c r="L665">
        <v>2012</v>
      </c>
      <c r="M665" t="str">
        <f>IF(Fact_JobPosting[[#This Row],[ai_mentioned]]=1,"AI Jobs","Non AI Jobs")</f>
        <v>Non AI Jobs</v>
      </c>
      <c r="N665">
        <v>0</v>
      </c>
      <c r="O665">
        <v>0.05</v>
      </c>
      <c r="P665">
        <v>53827</v>
      </c>
      <c r="Q665">
        <v>4.58</v>
      </c>
      <c r="R665">
        <v>0.88</v>
      </c>
    </row>
    <row r="666" spans="1:18" x14ac:dyDescent="0.3">
      <c r="A666">
        <v>665</v>
      </c>
      <c r="B666">
        <v>1</v>
      </c>
      <c r="C666">
        <v>1</v>
      </c>
      <c r="D666">
        <v>1</v>
      </c>
      <c r="E666">
        <v>6</v>
      </c>
      <c r="F666">
        <v>4</v>
      </c>
      <c r="G666">
        <v>9</v>
      </c>
      <c r="H666">
        <v>10</v>
      </c>
      <c r="I666">
        <v>36</v>
      </c>
      <c r="J666">
        <v>2</v>
      </c>
      <c r="K666" t="s">
        <v>781</v>
      </c>
      <c r="L666">
        <v>2012</v>
      </c>
      <c r="M666" t="str">
        <f>IF(Fact_JobPosting[[#This Row],[ai_mentioned]]=1,"AI Jobs","Non AI Jobs")</f>
        <v>Non AI Jobs</v>
      </c>
      <c r="N666">
        <v>0</v>
      </c>
      <c r="O666">
        <v>0.18</v>
      </c>
      <c r="P666">
        <v>71122</v>
      </c>
      <c r="Q666">
        <v>0.89</v>
      </c>
      <c r="R666">
        <v>0.85</v>
      </c>
    </row>
    <row r="667" spans="1:18" x14ac:dyDescent="0.3">
      <c r="A667">
        <v>666</v>
      </c>
      <c r="B667">
        <v>1</v>
      </c>
      <c r="C667">
        <v>1</v>
      </c>
      <c r="D667">
        <v>1</v>
      </c>
      <c r="E667">
        <v>6</v>
      </c>
      <c r="F667">
        <v>3</v>
      </c>
      <c r="G667">
        <v>1</v>
      </c>
      <c r="H667">
        <v>6</v>
      </c>
      <c r="I667">
        <v>18</v>
      </c>
      <c r="J667">
        <v>2</v>
      </c>
      <c r="K667" t="s">
        <v>782</v>
      </c>
      <c r="L667">
        <v>2012</v>
      </c>
      <c r="M667" t="str">
        <f>IF(Fact_JobPosting[[#This Row],[ai_mentioned]]=1,"AI Jobs","Non AI Jobs")</f>
        <v>Non AI Jobs</v>
      </c>
      <c r="N667">
        <v>0</v>
      </c>
      <c r="O667">
        <v>0.11</v>
      </c>
      <c r="P667">
        <v>55281</v>
      </c>
      <c r="Q667">
        <v>-1.02</v>
      </c>
      <c r="R667">
        <v>0.74</v>
      </c>
    </row>
    <row r="668" spans="1:18" x14ac:dyDescent="0.3">
      <c r="A668">
        <v>667</v>
      </c>
      <c r="B668">
        <v>1</v>
      </c>
      <c r="C668">
        <v>1</v>
      </c>
      <c r="D668">
        <v>1</v>
      </c>
      <c r="E668">
        <v>3</v>
      </c>
      <c r="F668">
        <v>5</v>
      </c>
      <c r="G668">
        <v>8</v>
      </c>
      <c r="H668">
        <v>8</v>
      </c>
      <c r="I668">
        <v>16</v>
      </c>
      <c r="J668">
        <v>2</v>
      </c>
      <c r="K668" t="s">
        <v>783</v>
      </c>
      <c r="L668">
        <v>2012</v>
      </c>
      <c r="M668" t="str">
        <f>IF(Fact_JobPosting[[#This Row],[ai_mentioned]]=1,"AI Jobs","Non AI Jobs")</f>
        <v>Non AI Jobs</v>
      </c>
      <c r="N668">
        <v>0</v>
      </c>
      <c r="O668">
        <v>0.02</v>
      </c>
      <c r="P668">
        <v>49719</v>
      </c>
      <c r="Q668">
        <v>-3.92</v>
      </c>
      <c r="R668">
        <v>0.85</v>
      </c>
    </row>
    <row r="669" spans="1:18" x14ac:dyDescent="0.3">
      <c r="A669">
        <v>668</v>
      </c>
      <c r="B669">
        <v>1</v>
      </c>
      <c r="C669">
        <v>1</v>
      </c>
      <c r="D669">
        <v>1</v>
      </c>
      <c r="E669">
        <v>3</v>
      </c>
      <c r="F669">
        <v>4</v>
      </c>
      <c r="G669">
        <v>7</v>
      </c>
      <c r="H669">
        <v>10</v>
      </c>
      <c r="I669">
        <v>22</v>
      </c>
      <c r="J669">
        <v>2</v>
      </c>
      <c r="K669" t="s">
        <v>784</v>
      </c>
      <c r="L669">
        <v>2012</v>
      </c>
      <c r="M669" t="str">
        <f>IF(Fact_JobPosting[[#This Row],[ai_mentioned]]=1,"AI Jobs","Non AI Jobs")</f>
        <v>Non AI Jobs</v>
      </c>
      <c r="N669">
        <v>0</v>
      </c>
      <c r="O669">
        <v>0.03</v>
      </c>
      <c r="P669">
        <v>23723</v>
      </c>
      <c r="Q669">
        <v>-1.75</v>
      </c>
      <c r="R669">
        <v>0.71</v>
      </c>
    </row>
    <row r="670" spans="1:18" x14ac:dyDescent="0.3">
      <c r="A670">
        <v>669</v>
      </c>
      <c r="B670">
        <v>1</v>
      </c>
      <c r="C670">
        <v>1</v>
      </c>
      <c r="D670">
        <v>1</v>
      </c>
      <c r="E670">
        <v>6</v>
      </c>
      <c r="F670">
        <v>9</v>
      </c>
      <c r="G670">
        <v>5</v>
      </c>
      <c r="H670">
        <v>7</v>
      </c>
      <c r="I670">
        <v>32</v>
      </c>
      <c r="J670">
        <v>2</v>
      </c>
      <c r="K670" t="s">
        <v>785</v>
      </c>
      <c r="L670">
        <v>2012</v>
      </c>
      <c r="M670" t="str">
        <f>IF(Fact_JobPosting[[#This Row],[ai_mentioned]]=1,"AI Jobs","Non AI Jobs")</f>
        <v>Non AI Jobs</v>
      </c>
      <c r="N670">
        <v>0</v>
      </c>
      <c r="O670">
        <v>0.19</v>
      </c>
      <c r="P670">
        <v>50697</v>
      </c>
      <c r="Q670">
        <v>0.16</v>
      </c>
      <c r="R670">
        <v>0.81</v>
      </c>
    </row>
    <row r="671" spans="1:18" x14ac:dyDescent="0.3">
      <c r="A671">
        <v>670</v>
      </c>
      <c r="B671">
        <v>1</v>
      </c>
      <c r="C671">
        <v>1</v>
      </c>
      <c r="D671">
        <v>1</v>
      </c>
      <c r="E671">
        <v>1</v>
      </c>
      <c r="F671">
        <v>4</v>
      </c>
      <c r="G671">
        <v>3</v>
      </c>
      <c r="H671">
        <v>15</v>
      </c>
      <c r="I671">
        <v>38</v>
      </c>
      <c r="J671">
        <v>2</v>
      </c>
      <c r="K671" t="s">
        <v>786</v>
      </c>
      <c r="L671">
        <v>2012</v>
      </c>
      <c r="M671" t="str">
        <f>IF(Fact_JobPosting[[#This Row],[ai_mentioned]]=1,"AI Jobs","Non AI Jobs")</f>
        <v>Non AI Jobs</v>
      </c>
      <c r="N671">
        <v>0</v>
      </c>
      <c r="O671">
        <v>0.06</v>
      </c>
      <c r="P671">
        <v>63823</v>
      </c>
      <c r="Q671">
        <v>1.7</v>
      </c>
      <c r="R671">
        <v>0.71</v>
      </c>
    </row>
    <row r="672" spans="1:18" x14ac:dyDescent="0.3">
      <c r="A672">
        <v>671</v>
      </c>
      <c r="B672">
        <v>1</v>
      </c>
      <c r="C672">
        <v>1</v>
      </c>
      <c r="D672">
        <v>1</v>
      </c>
      <c r="E672">
        <v>5</v>
      </c>
      <c r="F672">
        <v>6</v>
      </c>
      <c r="G672">
        <v>1</v>
      </c>
      <c r="H672">
        <v>13</v>
      </c>
      <c r="I672">
        <v>30</v>
      </c>
      <c r="J672">
        <v>2</v>
      </c>
      <c r="K672" t="s">
        <v>787</v>
      </c>
      <c r="L672">
        <v>2012</v>
      </c>
      <c r="M672" t="str">
        <f>IF(Fact_JobPosting[[#This Row],[ai_mentioned]]=1,"AI Jobs","Non AI Jobs")</f>
        <v>Non AI Jobs</v>
      </c>
      <c r="N672">
        <v>0</v>
      </c>
      <c r="O672">
        <v>0.08</v>
      </c>
      <c r="P672">
        <v>64078</v>
      </c>
      <c r="Q672">
        <v>-4.7</v>
      </c>
      <c r="R672">
        <v>0.85</v>
      </c>
    </row>
    <row r="673" spans="1:18" x14ac:dyDescent="0.3">
      <c r="A673">
        <v>672</v>
      </c>
      <c r="B673">
        <v>1</v>
      </c>
      <c r="C673">
        <v>1</v>
      </c>
      <c r="D673">
        <v>1</v>
      </c>
      <c r="E673">
        <v>2</v>
      </c>
      <c r="F673">
        <v>10</v>
      </c>
      <c r="G673">
        <v>9</v>
      </c>
      <c r="H673">
        <v>3</v>
      </c>
      <c r="I673">
        <v>16</v>
      </c>
      <c r="J673">
        <v>2</v>
      </c>
      <c r="K673" t="s">
        <v>788</v>
      </c>
      <c r="L673">
        <v>2012</v>
      </c>
      <c r="M673" t="str">
        <f>IF(Fact_JobPosting[[#This Row],[ai_mentioned]]=1,"AI Jobs","Non AI Jobs")</f>
        <v>Non AI Jobs</v>
      </c>
      <c r="N673">
        <v>0</v>
      </c>
      <c r="O673">
        <v>0.06</v>
      </c>
      <c r="P673">
        <v>46426</v>
      </c>
      <c r="Q673">
        <v>-4.0999999999999996</v>
      </c>
      <c r="R673">
        <v>0.85</v>
      </c>
    </row>
    <row r="674" spans="1:18" x14ac:dyDescent="0.3">
      <c r="A674">
        <v>673</v>
      </c>
      <c r="B674">
        <v>3</v>
      </c>
      <c r="C674">
        <v>3</v>
      </c>
      <c r="D674">
        <v>1</v>
      </c>
      <c r="E674">
        <v>3</v>
      </c>
      <c r="F674">
        <v>7</v>
      </c>
      <c r="G674">
        <v>6</v>
      </c>
      <c r="H674">
        <v>7</v>
      </c>
      <c r="I674">
        <v>1</v>
      </c>
      <c r="J674">
        <v>2</v>
      </c>
      <c r="K674" t="s">
        <v>789</v>
      </c>
      <c r="L674">
        <v>2012</v>
      </c>
      <c r="M674" t="str">
        <f>IF(Fact_JobPosting[[#This Row],[ai_mentioned]]=1,"AI Jobs","Non AI Jobs")</f>
        <v>AI Jobs</v>
      </c>
      <c r="N674">
        <v>1</v>
      </c>
      <c r="O674">
        <v>0.43</v>
      </c>
      <c r="P674">
        <v>42535</v>
      </c>
      <c r="Q674">
        <v>0.62</v>
      </c>
      <c r="R674">
        <v>0.31</v>
      </c>
    </row>
    <row r="675" spans="1:18" x14ac:dyDescent="0.3">
      <c r="A675">
        <v>674</v>
      </c>
      <c r="B675">
        <v>1</v>
      </c>
      <c r="C675">
        <v>1</v>
      </c>
      <c r="D675">
        <v>1</v>
      </c>
      <c r="E675">
        <v>6</v>
      </c>
      <c r="F675">
        <v>10</v>
      </c>
      <c r="G675">
        <v>3</v>
      </c>
      <c r="H675">
        <v>4</v>
      </c>
      <c r="I675">
        <v>30</v>
      </c>
      <c r="J675">
        <v>2</v>
      </c>
      <c r="K675" t="s">
        <v>790</v>
      </c>
      <c r="L675">
        <v>2012</v>
      </c>
      <c r="M675" t="str">
        <f>IF(Fact_JobPosting[[#This Row],[ai_mentioned]]=1,"AI Jobs","Non AI Jobs")</f>
        <v>Non AI Jobs</v>
      </c>
      <c r="N675">
        <v>0</v>
      </c>
      <c r="O675">
        <v>0.08</v>
      </c>
      <c r="P675">
        <v>71882</v>
      </c>
      <c r="Q675">
        <v>-4.97</v>
      </c>
      <c r="R675">
        <v>0.9</v>
      </c>
    </row>
    <row r="676" spans="1:18" x14ac:dyDescent="0.3">
      <c r="A676">
        <v>675</v>
      </c>
      <c r="B676">
        <v>1</v>
      </c>
      <c r="C676">
        <v>1</v>
      </c>
      <c r="D676">
        <v>1</v>
      </c>
      <c r="E676">
        <v>3</v>
      </c>
      <c r="F676">
        <v>6</v>
      </c>
      <c r="G676">
        <v>9</v>
      </c>
      <c r="H676">
        <v>12</v>
      </c>
      <c r="I676">
        <v>15</v>
      </c>
      <c r="J676">
        <v>2</v>
      </c>
      <c r="K676" t="s">
        <v>791</v>
      </c>
      <c r="L676">
        <v>2012</v>
      </c>
      <c r="M676" t="str">
        <f>IF(Fact_JobPosting[[#This Row],[ai_mentioned]]=1,"AI Jobs","Non AI Jobs")</f>
        <v>Non AI Jobs</v>
      </c>
      <c r="N676">
        <v>0</v>
      </c>
      <c r="O676">
        <v>0.1</v>
      </c>
      <c r="P676">
        <v>72836</v>
      </c>
      <c r="Q676">
        <v>-4.6399999999999997</v>
      </c>
      <c r="R676">
        <v>0.88</v>
      </c>
    </row>
    <row r="677" spans="1:18" x14ac:dyDescent="0.3">
      <c r="A677">
        <v>676</v>
      </c>
      <c r="B677">
        <v>1</v>
      </c>
      <c r="C677">
        <v>1</v>
      </c>
      <c r="D677">
        <v>1</v>
      </c>
      <c r="E677">
        <v>5</v>
      </c>
      <c r="F677">
        <v>5</v>
      </c>
      <c r="G677">
        <v>4</v>
      </c>
      <c r="H677">
        <v>16</v>
      </c>
      <c r="I677">
        <v>18</v>
      </c>
      <c r="J677">
        <v>2</v>
      </c>
      <c r="K677" t="s">
        <v>792</v>
      </c>
      <c r="L677">
        <v>2012</v>
      </c>
      <c r="M677" t="str">
        <f>IF(Fact_JobPosting[[#This Row],[ai_mentioned]]=1,"AI Jobs","Non AI Jobs")</f>
        <v>Non AI Jobs</v>
      </c>
      <c r="N677">
        <v>0</v>
      </c>
      <c r="O677">
        <v>0.11</v>
      </c>
      <c r="P677">
        <v>50395</v>
      </c>
      <c r="Q677">
        <v>-2.95</v>
      </c>
      <c r="R677">
        <v>0.87</v>
      </c>
    </row>
    <row r="678" spans="1:18" x14ac:dyDescent="0.3">
      <c r="A678">
        <v>677</v>
      </c>
      <c r="B678">
        <v>1</v>
      </c>
      <c r="C678">
        <v>1</v>
      </c>
      <c r="D678">
        <v>1</v>
      </c>
      <c r="E678">
        <v>6</v>
      </c>
      <c r="F678">
        <v>4</v>
      </c>
      <c r="G678">
        <v>6</v>
      </c>
      <c r="H678">
        <v>10</v>
      </c>
      <c r="I678">
        <v>12</v>
      </c>
      <c r="J678">
        <v>2</v>
      </c>
      <c r="K678" t="s">
        <v>793</v>
      </c>
      <c r="L678">
        <v>2012</v>
      </c>
      <c r="M678" t="str">
        <f>IF(Fact_JobPosting[[#This Row],[ai_mentioned]]=1,"AI Jobs","Non AI Jobs")</f>
        <v>Non AI Jobs</v>
      </c>
      <c r="N678">
        <v>0</v>
      </c>
      <c r="O678">
        <v>0.02</v>
      </c>
      <c r="P678">
        <v>27479</v>
      </c>
      <c r="Q678">
        <v>0.31</v>
      </c>
      <c r="R678">
        <v>0.89</v>
      </c>
    </row>
    <row r="679" spans="1:18" x14ac:dyDescent="0.3">
      <c r="A679">
        <v>678</v>
      </c>
      <c r="B679">
        <v>1</v>
      </c>
      <c r="C679">
        <v>1</v>
      </c>
      <c r="D679">
        <v>1</v>
      </c>
      <c r="E679">
        <v>4</v>
      </c>
      <c r="F679">
        <v>4</v>
      </c>
      <c r="G679">
        <v>5</v>
      </c>
      <c r="H679">
        <v>8</v>
      </c>
      <c r="I679">
        <v>21</v>
      </c>
      <c r="J679">
        <v>2</v>
      </c>
      <c r="K679" t="s">
        <v>794</v>
      </c>
      <c r="L679">
        <v>2012</v>
      </c>
      <c r="M679" t="str">
        <f>IF(Fact_JobPosting[[#This Row],[ai_mentioned]]=1,"AI Jobs","Non AI Jobs")</f>
        <v>Non AI Jobs</v>
      </c>
      <c r="N679">
        <v>0</v>
      </c>
      <c r="O679">
        <v>0.17</v>
      </c>
      <c r="P679">
        <v>66962</v>
      </c>
      <c r="Q679">
        <v>1.0900000000000001</v>
      </c>
      <c r="R679">
        <v>0.89</v>
      </c>
    </row>
    <row r="680" spans="1:18" x14ac:dyDescent="0.3">
      <c r="A680">
        <v>679</v>
      </c>
      <c r="B680">
        <v>2</v>
      </c>
      <c r="C680">
        <v>1</v>
      </c>
      <c r="D680">
        <v>1</v>
      </c>
      <c r="E680">
        <v>3</v>
      </c>
      <c r="F680">
        <v>7</v>
      </c>
      <c r="G680">
        <v>1</v>
      </c>
      <c r="H680">
        <v>1</v>
      </c>
      <c r="I680">
        <v>42</v>
      </c>
      <c r="J680">
        <v>2</v>
      </c>
      <c r="K680" t="s">
        <v>795</v>
      </c>
      <c r="L680">
        <v>2012</v>
      </c>
      <c r="M680" t="str">
        <f>IF(Fact_JobPosting[[#This Row],[ai_mentioned]]=1,"AI Jobs","Non AI Jobs")</f>
        <v>Non AI Jobs</v>
      </c>
      <c r="N680">
        <v>0</v>
      </c>
      <c r="O680">
        <v>0.1</v>
      </c>
      <c r="P680">
        <v>71319</v>
      </c>
      <c r="Q680">
        <v>-3.3</v>
      </c>
      <c r="R680">
        <v>0.69</v>
      </c>
    </row>
    <row r="681" spans="1:18" x14ac:dyDescent="0.3">
      <c r="A681">
        <v>680</v>
      </c>
      <c r="B681">
        <v>2</v>
      </c>
      <c r="C681">
        <v>1</v>
      </c>
      <c r="D681">
        <v>1</v>
      </c>
      <c r="E681">
        <v>1</v>
      </c>
      <c r="F681">
        <v>1</v>
      </c>
      <c r="G681">
        <v>9</v>
      </c>
      <c r="H681">
        <v>10</v>
      </c>
      <c r="I681">
        <v>23</v>
      </c>
      <c r="J681">
        <v>2</v>
      </c>
      <c r="K681" t="s">
        <v>796</v>
      </c>
      <c r="L681">
        <v>2012</v>
      </c>
      <c r="M681" t="str">
        <f>IF(Fact_JobPosting[[#This Row],[ai_mentioned]]=1,"AI Jobs","Non AI Jobs")</f>
        <v>Non AI Jobs</v>
      </c>
      <c r="N681">
        <v>0</v>
      </c>
      <c r="O681">
        <v>0.1</v>
      </c>
      <c r="P681">
        <v>54455</v>
      </c>
      <c r="Q681">
        <v>2.04</v>
      </c>
      <c r="R681">
        <v>0.63</v>
      </c>
    </row>
    <row r="682" spans="1:18" x14ac:dyDescent="0.3">
      <c r="A682">
        <v>681</v>
      </c>
      <c r="B682">
        <v>1</v>
      </c>
      <c r="C682">
        <v>1</v>
      </c>
      <c r="D682">
        <v>1</v>
      </c>
      <c r="E682">
        <v>6</v>
      </c>
      <c r="F682">
        <v>6</v>
      </c>
      <c r="G682">
        <v>8</v>
      </c>
      <c r="H682">
        <v>7</v>
      </c>
      <c r="I682">
        <v>18</v>
      </c>
      <c r="J682">
        <v>2</v>
      </c>
      <c r="K682" t="s">
        <v>797</v>
      </c>
      <c r="L682">
        <v>2012</v>
      </c>
      <c r="M682" t="str">
        <f>IF(Fact_JobPosting[[#This Row],[ai_mentioned]]=1,"AI Jobs","Non AI Jobs")</f>
        <v>Non AI Jobs</v>
      </c>
      <c r="N682">
        <v>0</v>
      </c>
      <c r="O682">
        <v>0.11</v>
      </c>
      <c r="P682">
        <v>50100</v>
      </c>
      <c r="Q682">
        <v>-1.61</v>
      </c>
      <c r="R682">
        <v>0.74</v>
      </c>
    </row>
    <row r="683" spans="1:18" x14ac:dyDescent="0.3">
      <c r="A683">
        <v>682</v>
      </c>
      <c r="B683">
        <v>1</v>
      </c>
      <c r="C683">
        <v>1</v>
      </c>
      <c r="D683">
        <v>1</v>
      </c>
      <c r="E683">
        <v>1</v>
      </c>
      <c r="F683">
        <v>5</v>
      </c>
      <c r="G683">
        <v>5</v>
      </c>
      <c r="H683">
        <v>14</v>
      </c>
      <c r="I683">
        <v>22</v>
      </c>
      <c r="J683">
        <v>2</v>
      </c>
      <c r="K683" t="s">
        <v>798</v>
      </c>
      <c r="L683">
        <v>2012</v>
      </c>
      <c r="M683" t="str">
        <f>IF(Fact_JobPosting[[#This Row],[ai_mentioned]]=1,"AI Jobs","Non AI Jobs")</f>
        <v>Non AI Jobs</v>
      </c>
      <c r="N683">
        <v>0</v>
      </c>
      <c r="O683">
        <v>0.18</v>
      </c>
      <c r="P683">
        <v>20993</v>
      </c>
      <c r="Q683">
        <v>2.9</v>
      </c>
      <c r="R683">
        <v>0.71</v>
      </c>
    </row>
    <row r="684" spans="1:18" x14ac:dyDescent="0.3">
      <c r="A684">
        <v>683</v>
      </c>
      <c r="B684">
        <v>2</v>
      </c>
      <c r="C684">
        <v>1</v>
      </c>
      <c r="D684">
        <v>1</v>
      </c>
      <c r="E684">
        <v>1</v>
      </c>
      <c r="F684">
        <v>3</v>
      </c>
      <c r="G684">
        <v>9</v>
      </c>
      <c r="H684">
        <v>9</v>
      </c>
      <c r="I684">
        <v>33</v>
      </c>
      <c r="J684">
        <v>2</v>
      </c>
      <c r="K684" t="s">
        <v>799</v>
      </c>
      <c r="L684">
        <v>2012</v>
      </c>
      <c r="M684" t="str">
        <f>IF(Fact_JobPosting[[#This Row],[ai_mentioned]]=1,"AI Jobs","Non AI Jobs")</f>
        <v>Non AI Jobs</v>
      </c>
      <c r="N684">
        <v>0</v>
      </c>
      <c r="O684">
        <v>0.11</v>
      </c>
      <c r="P684">
        <v>56867</v>
      </c>
      <c r="Q684">
        <v>-3.19</v>
      </c>
      <c r="R684">
        <v>0.66</v>
      </c>
    </row>
    <row r="685" spans="1:18" x14ac:dyDescent="0.3">
      <c r="A685">
        <v>684</v>
      </c>
      <c r="B685">
        <v>1</v>
      </c>
      <c r="C685">
        <v>1</v>
      </c>
      <c r="D685">
        <v>1</v>
      </c>
      <c r="E685">
        <v>3</v>
      </c>
      <c r="F685">
        <v>2</v>
      </c>
      <c r="G685">
        <v>1</v>
      </c>
      <c r="H685">
        <v>8</v>
      </c>
      <c r="I685">
        <v>36</v>
      </c>
      <c r="J685">
        <v>2</v>
      </c>
      <c r="K685" t="s">
        <v>800</v>
      </c>
      <c r="L685">
        <v>2012</v>
      </c>
      <c r="M685" t="str">
        <f>IF(Fact_JobPosting[[#This Row],[ai_mentioned]]=1,"AI Jobs","Non AI Jobs")</f>
        <v>Non AI Jobs</v>
      </c>
      <c r="N685">
        <v>0</v>
      </c>
      <c r="O685">
        <v>0.16</v>
      </c>
      <c r="P685">
        <v>66047</v>
      </c>
      <c r="Q685">
        <v>1.75</v>
      </c>
      <c r="R685">
        <v>0.81</v>
      </c>
    </row>
    <row r="686" spans="1:18" x14ac:dyDescent="0.3">
      <c r="A686">
        <v>685</v>
      </c>
      <c r="B686">
        <v>2</v>
      </c>
      <c r="C686">
        <v>1</v>
      </c>
      <c r="D686">
        <v>1</v>
      </c>
      <c r="E686">
        <v>1</v>
      </c>
      <c r="F686">
        <v>7</v>
      </c>
      <c r="G686">
        <v>2</v>
      </c>
      <c r="H686">
        <v>7</v>
      </c>
      <c r="I686">
        <v>29</v>
      </c>
      <c r="J686">
        <v>2</v>
      </c>
      <c r="K686" t="s">
        <v>801</v>
      </c>
      <c r="L686">
        <v>2012</v>
      </c>
      <c r="M686" t="str">
        <f>IF(Fact_JobPosting[[#This Row],[ai_mentioned]]=1,"AI Jobs","Non AI Jobs")</f>
        <v>Non AI Jobs</v>
      </c>
      <c r="N686">
        <v>0</v>
      </c>
      <c r="O686">
        <v>0.04</v>
      </c>
      <c r="P686">
        <v>38426</v>
      </c>
      <c r="Q686">
        <v>-3.66</v>
      </c>
      <c r="R686">
        <v>0.69</v>
      </c>
    </row>
    <row r="687" spans="1:18" x14ac:dyDescent="0.3">
      <c r="A687">
        <v>686</v>
      </c>
      <c r="B687">
        <v>1</v>
      </c>
      <c r="C687">
        <v>1</v>
      </c>
      <c r="D687">
        <v>1</v>
      </c>
      <c r="E687">
        <v>6</v>
      </c>
      <c r="F687">
        <v>7</v>
      </c>
      <c r="G687">
        <v>6</v>
      </c>
      <c r="H687">
        <v>8</v>
      </c>
      <c r="I687">
        <v>10</v>
      </c>
      <c r="J687">
        <v>2</v>
      </c>
      <c r="K687" t="s">
        <v>802</v>
      </c>
      <c r="L687">
        <v>2012</v>
      </c>
      <c r="M687" t="str">
        <f>IF(Fact_JobPosting[[#This Row],[ai_mentioned]]=1,"AI Jobs","Non AI Jobs")</f>
        <v>Non AI Jobs</v>
      </c>
      <c r="N687">
        <v>0</v>
      </c>
      <c r="O687">
        <v>0.05</v>
      </c>
      <c r="P687">
        <v>67135</v>
      </c>
      <c r="Q687">
        <v>4.09</v>
      </c>
      <c r="R687">
        <v>0.77</v>
      </c>
    </row>
    <row r="688" spans="1:18" x14ac:dyDescent="0.3">
      <c r="A688">
        <v>687</v>
      </c>
      <c r="B688">
        <v>2</v>
      </c>
      <c r="C688">
        <v>1</v>
      </c>
      <c r="D688">
        <v>1</v>
      </c>
      <c r="E688">
        <v>2</v>
      </c>
      <c r="F688">
        <v>2</v>
      </c>
      <c r="G688">
        <v>5</v>
      </c>
      <c r="H688">
        <v>10</v>
      </c>
      <c r="I688">
        <v>38</v>
      </c>
      <c r="J688">
        <v>2</v>
      </c>
      <c r="K688" t="s">
        <v>803</v>
      </c>
      <c r="L688">
        <v>2012</v>
      </c>
      <c r="M688" t="str">
        <f>IF(Fact_JobPosting[[#This Row],[ai_mentioned]]=1,"AI Jobs","Non AI Jobs")</f>
        <v>Non AI Jobs</v>
      </c>
      <c r="N688">
        <v>0</v>
      </c>
      <c r="O688">
        <v>0.03</v>
      </c>
      <c r="P688">
        <v>69689</v>
      </c>
      <c r="Q688">
        <v>-1.53</v>
      </c>
      <c r="R688">
        <v>0.68</v>
      </c>
    </row>
    <row r="689" spans="1:18" x14ac:dyDescent="0.3">
      <c r="A689">
        <v>688</v>
      </c>
      <c r="B689">
        <v>2</v>
      </c>
      <c r="C689">
        <v>1</v>
      </c>
      <c r="D689">
        <v>1</v>
      </c>
      <c r="E689">
        <v>1</v>
      </c>
      <c r="F689">
        <v>10</v>
      </c>
      <c r="G689">
        <v>1</v>
      </c>
      <c r="H689">
        <v>1</v>
      </c>
      <c r="I689">
        <v>40</v>
      </c>
      <c r="J689">
        <v>2</v>
      </c>
      <c r="K689" t="s">
        <v>804</v>
      </c>
      <c r="L689">
        <v>2012</v>
      </c>
      <c r="M689" t="str">
        <f>IF(Fact_JobPosting[[#This Row],[ai_mentioned]]=1,"AI Jobs","Non AI Jobs")</f>
        <v>Non AI Jobs</v>
      </c>
      <c r="N689">
        <v>0</v>
      </c>
      <c r="O689">
        <v>0</v>
      </c>
      <c r="P689">
        <v>33158</v>
      </c>
      <c r="Q689">
        <v>0.64</v>
      </c>
      <c r="R689">
        <v>0.65</v>
      </c>
    </row>
    <row r="690" spans="1:18" x14ac:dyDescent="0.3">
      <c r="A690">
        <v>689</v>
      </c>
      <c r="B690">
        <v>3</v>
      </c>
      <c r="C690">
        <v>2</v>
      </c>
      <c r="D690">
        <v>1</v>
      </c>
      <c r="E690">
        <v>2</v>
      </c>
      <c r="F690">
        <v>4</v>
      </c>
      <c r="G690">
        <v>8</v>
      </c>
      <c r="H690">
        <v>10</v>
      </c>
      <c r="I690">
        <v>12</v>
      </c>
      <c r="J690">
        <v>2</v>
      </c>
      <c r="K690" t="s">
        <v>805</v>
      </c>
      <c r="L690">
        <v>2012</v>
      </c>
      <c r="M690" t="str">
        <f>IF(Fact_JobPosting[[#This Row],[ai_mentioned]]=1,"AI Jobs","Non AI Jobs")</f>
        <v>AI Jobs</v>
      </c>
      <c r="N690">
        <v>1</v>
      </c>
      <c r="O690">
        <v>0.68</v>
      </c>
      <c r="P690">
        <v>45969</v>
      </c>
      <c r="Q690">
        <v>2.12</v>
      </c>
      <c r="R690">
        <v>0.22</v>
      </c>
    </row>
    <row r="691" spans="1:18" x14ac:dyDescent="0.3">
      <c r="A691">
        <v>690</v>
      </c>
      <c r="B691">
        <v>1</v>
      </c>
      <c r="C691">
        <v>1</v>
      </c>
      <c r="D691">
        <v>1</v>
      </c>
      <c r="E691">
        <v>4</v>
      </c>
      <c r="F691">
        <v>8</v>
      </c>
      <c r="G691">
        <v>1</v>
      </c>
      <c r="H691">
        <v>10</v>
      </c>
      <c r="I691">
        <v>36</v>
      </c>
      <c r="J691">
        <v>2</v>
      </c>
      <c r="K691" t="s">
        <v>806</v>
      </c>
      <c r="L691">
        <v>2012</v>
      </c>
      <c r="M691" t="str">
        <f>IF(Fact_JobPosting[[#This Row],[ai_mentioned]]=1,"AI Jobs","Non AI Jobs")</f>
        <v>Non AI Jobs</v>
      </c>
      <c r="N691">
        <v>0</v>
      </c>
      <c r="O691">
        <v>0.11</v>
      </c>
      <c r="P691">
        <v>66376</v>
      </c>
      <c r="Q691">
        <v>4.43</v>
      </c>
      <c r="R691">
        <v>0.87</v>
      </c>
    </row>
    <row r="692" spans="1:18" x14ac:dyDescent="0.3">
      <c r="A692">
        <v>691</v>
      </c>
      <c r="B692">
        <v>3</v>
      </c>
      <c r="C692">
        <v>3</v>
      </c>
      <c r="D692">
        <v>1</v>
      </c>
      <c r="E692">
        <v>5</v>
      </c>
      <c r="F692">
        <v>9</v>
      </c>
      <c r="G692">
        <v>7</v>
      </c>
      <c r="H692">
        <v>9</v>
      </c>
      <c r="I692">
        <v>26</v>
      </c>
      <c r="J692">
        <v>2</v>
      </c>
      <c r="K692" t="s">
        <v>807</v>
      </c>
      <c r="L692">
        <v>2012</v>
      </c>
      <c r="M692" t="str">
        <f>IF(Fact_JobPosting[[#This Row],[ai_mentioned]]=1,"AI Jobs","Non AI Jobs")</f>
        <v>AI Jobs</v>
      </c>
      <c r="N692">
        <v>1</v>
      </c>
      <c r="O692">
        <v>0.43</v>
      </c>
      <c r="P692">
        <v>25201</v>
      </c>
      <c r="Q692">
        <v>3.99</v>
      </c>
      <c r="R692">
        <v>0.15</v>
      </c>
    </row>
    <row r="693" spans="1:18" x14ac:dyDescent="0.3">
      <c r="A693">
        <v>692</v>
      </c>
      <c r="B693">
        <v>3</v>
      </c>
      <c r="C693">
        <v>3</v>
      </c>
      <c r="D693">
        <v>1</v>
      </c>
      <c r="E693">
        <v>3</v>
      </c>
      <c r="F693">
        <v>5</v>
      </c>
      <c r="G693">
        <v>8</v>
      </c>
      <c r="H693">
        <v>3</v>
      </c>
      <c r="I693">
        <v>13</v>
      </c>
      <c r="J693">
        <v>2</v>
      </c>
      <c r="K693" t="s">
        <v>808</v>
      </c>
      <c r="L693">
        <v>2012</v>
      </c>
      <c r="M693" t="str">
        <f>IF(Fact_JobPosting[[#This Row],[ai_mentioned]]=1,"AI Jobs","Non AI Jobs")</f>
        <v>AI Jobs</v>
      </c>
      <c r="N693">
        <v>1</v>
      </c>
      <c r="O693">
        <v>0.46</v>
      </c>
      <c r="P693">
        <v>90848</v>
      </c>
      <c r="Q693">
        <v>2.83</v>
      </c>
      <c r="R693">
        <v>0.13</v>
      </c>
    </row>
    <row r="694" spans="1:18" x14ac:dyDescent="0.3">
      <c r="A694">
        <v>693</v>
      </c>
      <c r="B694">
        <v>1</v>
      </c>
      <c r="C694">
        <v>1</v>
      </c>
      <c r="D694">
        <v>1</v>
      </c>
      <c r="E694">
        <v>1</v>
      </c>
      <c r="F694">
        <v>2</v>
      </c>
      <c r="G694">
        <v>3</v>
      </c>
      <c r="H694">
        <v>3</v>
      </c>
      <c r="I694">
        <v>33</v>
      </c>
      <c r="J694">
        <v>2</v>
      </c>
      <c r="K694" t="s">
        <v>809</v>
      </c>
      <c r="L694">
        <v>2012</v>
      </c>
      <c r="M694" t="str">
        <f>IF(Fact_JobPosting[[#This Row],[ai_mentioned]]=1,"AI Jobs","Non AI Jobs")</f>
        <v>Non AI Jobs</v>
      </c>
      <c r="N694">
        <v>0</v>
      </c>
      <c r="O694">
        <v>7.0000000000000007E-2</v>
      </c>
      <c r="P694">
        <v>57250</v>
      </c>
      <c r="Q694">
        <v>-1.77</v>
      </c>
      <c r="R694">
        <v>0.83</v>
      </c>
    </row>
    <row r="695" spans="1:18" x14ac:dyDescent="0.3">
      <c r="A695">
        <v>694</v>
      </c>
      <c r="B695">
        <v>2</v>
      </c>
      <c r="C695">
        <v>1</v>
      </c>
      <c r="D695">
        <v>1</v>
      </c>
      <c r="E695">
        <v>6</v>
      </c>
      <c r="F695">
        <v>3</v>
      </c>
      <c r="G695">
        <v>2</v>
      </c>
      <c r="H695">
        <v>6</v>
      </c>
      <c r="I695">
        <v>35</v>
      </c>
      <c r="J695">
        <v>2</v>
      </c>
      <c r="K695" t="s">
        <v>810</v>
      </c>
      <c r="L695">
        <v>2012</v>
      </c>
      <c r="M695" t="str">
        <f>IF(Fact_JobPosting[[#This Row],[ai_mentioned]]=1,"AI Jobs","Non AI Jobs")</f>
        <v>Non AI Jobs</v>
      </c>
      <c r="N695">
        <v>0</v>
      </c>
      <c r="O695">
        <v>0.01</v>
      </c>
      <c r="P695">
        <v>32637</v>
      </c>
      <c r="Q695">
        <v>0.52</v>
      </c>
      <c r="R695">
        <v>0.64</v>
      </c>
    </row>
    <row r="696" spans="1:18" x14ac:dyDescent="0.3">
      <c r="A696">
        <v>695</v>
      </c>
      <c r="B696">
        <v>2</v>
      </c>
      <c r="C696">
        <v>1</v>
      </c>
      <c r="D696">
        <v>1</v>
      </c>
      <c r="E696">
        <v>4</v>
      </c>
      <c r="F696">
        <v>2</v>
      </c>
      <c r="G696">
        <v>5</v>
      </c>
      <c r="H696">
        <v>5</v>
      </c>
      <c r="I696">
        <v>13</v>
      </c>
      <c r="J696">
        <v>2</v>
      </c>
      <c r="K696" t="s">
        <v>811</v>
      </c>
      <c r="L696">
        <v>2012</v>
      </c>
      <c r="M696" t="str">
        <f>IF(Fact_JobPosting[[#This Row],[ai_mentioned]]=1,"AI Jobs","Non AI Jobs")</f>
        <v>Non AI Jobs</v>
      </c>
      <c r="N696">
        <v>0</v>
      </c>
      <c r="O696">
        <v>0.12</v>
      </c>
      <c r="P696">
        <v>62021</v>
      </c>
      <c r="Q696">
        <v>-2.98</v>
      </c>
      <c r="R696">
        <v>0.66</v>
      </c>
    </row>
    <row r="697" spans="1:18" x14ac:dyDescent="0.3">
      <c r="A697">
        <v>696</v>
      </c>
      <c r="B697">
        <v>2</v>
      </c>
      <c r="C697">
        <v>1</v>
      </c>
      <c r="D697">
        <v>1</v>
      </c>
      <c r="E697">
        <v>3</v>
      </c>
      <c r="F697">
        <v>6</v>
      </c>
      <c r="G697">
        <v>6</v>
      </c>
      <c r="H697">
        <v>15</v>
      </c>
      <c r="I697">
        <v>21</v>
      </c>
      <c r="J697">
        <v>2</v>
      </c>
      <c r="K697" t="s">
        <v>812</v>
      </c>
      <c r="L697">
        <v>2012</v>
      </c>
      <c r="M697" t="str">
        <f>IF(Fact_JobPosting[[#This Row],[ai_mentioned]]=1,"AI Jobs","Non AI Jobs")</f>
        <v>Non AI Jobs</v>
      </c>
      <c r="N697">
        <v>0</v>
      </c>
      <c r="O697">
        <v>0.17</v>
      </c>
      <c r="P697">
        <v>76494</v>
      </c>
      <c r="Q697">
        <v>-1.49</v>
      </c>
      <c r="R697">
        <v>0.63</v>
      </c>
    </row>
    <row r="698" spans="1:18" x14ac:dyDescent="0.3">
      <c r="A698">
        <v>697</v>
      </c>
      <c r="B698">
        <v>1</v>
      </c>
      <c r="C698">
        <v>1</v>
      </c>
      <c r="D698">
        <v>1</v>
      </c>
      <c r="E698">
        <v>2</v>
      </c>
      <c r="F698">
        <v>3</v>
      </c>
      <c r="G698">
        <v>2</v>
      </c>
      <c r="H698">
        <v>9</v>
      </c>
      <c r="I698">
        <v>32</v>
      </c>
      <c r="J698">
        <v>2</v>
      </c>
      <c r="K698" t="s">
        <v>813</v>
      </c>
      <c r="L698">
        <v>2012</v>
      </c>
      <c r="M698" t="str">
        <f>IF(Fact_JobPosting[[#This Row],[ai_mentioned]]=1,"AI Jobs","Non AI Jobs")</f>
        <v>Non AI Jobs</v>
      </c>
      <c r="N698">
        <v>0</v>
      </c>
      <c r="O698">
        <v>0.14000000000000001</v>
      </c>
      <c r="P698">
        <v>51589</v>
      </c>
      <c r="Q698">
        <v>2.5499999999999998</v>
      </c>
      <c r="R698">
        <v>0.75</v>
      </c>
    </row>
    <row r="699" spans="1:18" x14ac:dyDescent="0.3">
      <c r="A699">
        <v>698</v>
      </c>
      <c r="B699">
        <v>2</v>
      </c>
      <c r="C699">
        <v>1</v>
      </c>
      <c r="D699">
        <v>1</v>
      </c>
      <c r="E699">
        <v>6</v>
      </c>
      <c r="F699">
        <v>7</v>
      </c>
      <c r="G699">
        <v>1</v>
      </c>
      <c r="H699">
        <v>5</v>
      </c>
      <c r="I699">
        <v>42</v>
      </c>
      <c r="J699">
        <v>2</v>
      </c>
      <c r="K699" t="s">
        <v>814</v>
      </c>
      <c r="L699">
        <v>2012</v>
      </c>
      <c r="M699" t="str">
        <f>IF(Fact_JobPosting[[#This Row],[ai_mentioned]]=1,"AI Jobs","Non AI Jobs")</f>
        <v>Non AI Jobs</v>
      </c>
      <c r="N699">
        <v>0</v>
      </c>
      <c r="O699">
        <v>0.1</v>
      </c>
      <c r="P699">
        <v>59417</v>
      </c>
      <c r="Q699">
        <v>-3.76</v>
      </c>
      <c r="R699">
        <v>0.66</v>
      </c>
    </row>
    <row r="700" spans="1:18" x14ac:dyDescent="0.3">
      <c r="A700">
        <v>699</v>
      </c>
      <c r="B700">
        <v>2</v>
      </c>
      <c r="C700">
        <v>1</v>
      </c>
      <c r="D700">
        <v>1</v>
      </c>
      <c r="E700">
        <v>1</v>
      </c>
      <c r="F700">
        <v>6</v>
      </c>
      <c r="G700">
        <v>2</v>
      </c>
      <c r="H700">
        <v>11</v>
      </c>
      <c r="I700">
        <v>21</v>
      </c>
      <c r="J700">
        <v>2</v>
      </c>
      <c r="K700" t="s">
        <v>815</v>
      </c>
      <c r="L700">
        <v>2012</v>
      </c>
      <c r="M700" t="str">
        <f>IF(Fact_JobPosting[[#This Row],[ai_mentioned]]=1,"AI Jobs","Non AI Jobs")</f>
        <v>Non AI Jobs</v>
      </c>
      <c r="N700">
        <v>0</v>
      </c>
      <c r="O700">
        <v>0.14000000000000001</v>
      </c>
      <c r="P700">
        <v>71964</v>
      </c>
      <c r="Q700">
        <v>3.87</v>
      </c>
      <c r="R700">
        <v>0.62</v>
      </c>
    </row>
    <row r="701" spans="1:18" x14ac:dyDescent="0.3">
      <c r="A701">
        <v>700</v>
      </c>
      <c r="B701">
        <v>1</v>
      </c>
      <c r="C701">
        <v>1</v>
      </c>
      <c r="D701">
        <v>1</v>
      </c>
      <c r="E701">
        <v>1</v>
      </c>
      <c r="F701">
        <v>9</v>
      </c>
      <c r="G701">
        <v>6</v>
      </c>
      <c r="H701">
        <v>1</v>
      </c>
      <c r="I701">
        <v>19</v>
      </c>
      <c r="J701">
        <v>2</v>
      </c>
      <c r="K701" t="s">
        <v>816</v>
      </c>
      <c r="L701">
        <v>2012</v>
      </c>
      <c r="M701" t="str">
        <f>IF(Fact_JobPosting[[#This Row],[ai_mentioned]]=1,"AI Jobs","Non AI Jobs")</f>
        <v>Non AI Jobs</v>
      </c>
      <c r="N701">
        <v>0</v>
      </c>
      <c r="O701">
        <v>0.18</v>
      </c>
      <c r="P701">
        <v>33034</v>
      </c>
      <c r="Q701">
        <v>3.43</v>
      </c>
      <c r="R701">
        <v>0.87</v>
      </c>
    </row>
    <row r="702" spans="1:18" x14ac:dyDescent="0.3">
      <c r="A702">
        <v>701</v>
      </c>
      <c r="B702">
        <v>1</v>
      </c>
      <c r="C702">
        <v>1</v>
      </c>
      <c r="D702">
        <v>1</v>
      </c>
      <c r="E702">
        <v>3</v>
      </c>
      <c r="F702">
        <v>9</v>
      </c>
      <c r="G702">
        <v>6</v>
      </c>
      <c r="H702">
        <v>11</v>
      </c>
      <c r="I702">
        <v>5</v>
      </c>
      <c r="J702">
        <v>2</v>
      </c>
      <c r="K702" t="s">
        <v>817</v>
      </c>
      <c r="L702">
        <v>2012</v>
      </c>
      <c r="M702" t="str">
        <f>IF(Fact_JobPosting[[#This Row],[ai_mentioned]]=1,"AI Jobs","Non AI Jobs")</f>
        <v>Non AI Jobs</v>
      </c>
      <c r="N702">
        <v>0</v>
      </c>
      <c r="O702">
        <v>0.06</v>
      </c>
      <c r="P702">
        <v>18630</v>
      </c>
      <c r="Q702">
        <v>-1.93</v>
      </c>
      <c r="R702">
        <v>0.83</v>
      </c>
    </row>
    <row r="703" spans="1:18" x14ac:dyDescent="0.3">
      <c r="A703">
        <v>702</v>
      </c>
      <c r="B703">
        <v>1</v>
      </c>
      <c r="C703">
        <v>1</v>
      </c>
      <c r="D703">
        <v>1</v>
      </c>
      <c r="E703">
        <v>3</v>
      </c>
      <c r="F703">
        <v>3</v>
      </c>
      <c r="G703">
        <v>7</v>
      </c>
      <c r="H703">
        <v>3</v>
      </c>
      <c r="I703">
        <v>8</v>
      </c>
      <c r="J703">
        <v>2</v>
      </c>
      <c r="K703" t="s">
        <v>818</v>
      </c>
      <c r="L703">
        <v>2012</v>
      </c>
      <c r="M703" t="str">
        <f>IF(Fact_JobPosting[[#This Row],[ai_mentioned]]=1,"AI Jobs","Non AI Jobs")</f>
        <v>Non AI Jobs</v>
      </c>
      <c r="N703">
        <v>0</v>
      </c>
      <c r="O703">
        <v>0.03</v>
      </c>
      <c r="P703">
        <v>21613</v>
      </c>
      <c r="Q703">
        <v>-0.32</v>
      </c>
      <c r="R703">
        <v>0.75</v>
      </c>
    </row>
    <row r="704" spans="1:18" x14ac:dyDescent="0.3">
      <c r="A704">
        <v>703</v>
      </c>
      <c r="B704">
        <v>1</v>
      </c>
      <c r="C704">
        <v>1</v>
      </c>
      <c r="D704">
        <v>1</v>
      </c>
      <c r="E704">
        <v>3</v>
      </c>
      <c r="F704">
        <v>3</v>
      </c>
      <c r="G704">
        <v>7</v>
      </c>
      <c r="H704">
        <v>5</v>
      </c>
      <c r="I704">
        <v>32</v>
      </c>
      <c r="J704">
        <v>2</v>
      </c>
      <c r="K704" t="s">
        <v>819</v>
      </c>
      <c r="L704">
        <v>2012</v>
      </c>
      <c r="M704" t="str">
        <f>IF(Fact_JobPosting[[#This Row],[ai_mentioned]]=1,"AI Jobs","Non AI Jobs")</f>
        <v>Non AI Jobs</v>
      </c>
      <c r="N704">
        <v>0</v>
      </c>
      <c r="O704">
        <v>0.04</v>
      </c>
      <c r="P704">
        <v>62981</v>
      </c>
      <c r="Q704">
        <v>4.7300000000000004</v>
      </c>
      <c r="R704">
        <v>0.8</v>
      </c>
    </row>
    <row r="705" spans="1:18" x14ac:dyDescent="0.3">
      <c r="A705">
        <v>704</v>
      </c>
      <c r="B705">
        <v>1</v>
      </c>
      <c r="C705">
        <v>1</v>
      </c>
      <c r="D705">
        <v>1</v>
      </c>
      <c r="E705">
        <v>5</v>
      </c>
      <c r="F705">
        <v>8</v>
      </c>
      <c r="G705">
        <v>7</v>
      </c>
      <c r="H705">
        <v>14</v>
      </c>
      <c r="I705">
        <v>8</v>
      </c>
      <c r="J705">
        <v>2</v>
      </c>
      <c r="K705" t="s">
        <v>820</v>
      </c>
      <c r="L705">
        <v>2012</v>
      </c>
      <c r="M705" t="str">
        <f>IF(Fact_JobPosting[[#This Row],[ai_mentioned]]=1,"AI Jobs","Non AI Jobs")</f>
        <v>Non AI Jobs</v>
      </c>
      <c r="N705">
        <v>0</v>
      </c>
      <c r="O705">
        <v>0.11</v>
      </c>
      <c r="P705">
        <v>20781</v>
      </c>
      <c r="Q705">
        <v>-3.26</v>
      </c>
      <c r="R705">
        <v>0.85</v>
      </c>
    </row>
    <row r="706" spans="1:18" x14ac:dyDescent="0.3">
      <c r="A706">
        <v>705</v>
      </c>
      <c r="B706">
        <v>1</v>
      </c>
      <c r="C706">
        <v>1</v>
      </c>
      <c r="D706">
        <v>1</v>
      </c>
      <c r="E706">
        <v>3</v>
      </c>
      <c r="F706">
        <v>10</v>
      </c>
      <c r="G706">
        <v>3</v>
      </c>
      <c r="H706">
        <v>14</v>
      </c>
      <c r="I706">
        <v>11</v>
      </c>
      <c r="J706">
        <v>2</v>
      </c>
      <c r="K706" t="s">
        <v>821</v>
      </c>
      <c r="L706">
        <v>2012</v>
      </c>
      <c r="M706" t="str">
        <f>IF(Fact_JobPosting[[#This Row],[ai_mentioned]]=1,"AI Jobs","Non AI Jobs")</f>
        <v>Non AI Jobs</v>
      </c>
      <c r="N706">
        <v>0</v>
      </c>
      <c r="O706">
        <v>0.13</v>
      </c>
      <c r="P706">
        <v>18549</v>
      </c>
      <c r="Q706">
        <v>1.02</v>
      </c>
      <c r="R706">
        <v>0.89</v>
      </c>
    </row>
    <row r="707" spans="1:18" x14ac:dyDescent="0.3">
      <c r="A707">
        <v>706</v>
      </c>
      <c r="B707">
        <v>1</v>
      </c>
      <c r="C707">
        <v>1</v>
      </c>
      <c r="D707">
        <v>1</v>
      </c>
      <c r="E707">
        <v>2</v>
      </c>
      <c r="F707">
        <v>1</v>
      </c>
      <c r="G707">
        <v>3</v>
      </c>
      <c r="H707">
        <v>2</v>
      </c>
      <c r="I707">
        <v>25</v>
      </c>
      <c r="J707">
        <v>2</v>
      </c>
      <c r="K707" t="s">
        <v>822</v>
      </c>
      <c r="L707">
        <v>2012</v>
      </c>
      <c r="M707" t="str">
        <f>IF(Fact_JobPosting[[#This Row],[ai_mentioned]]=1,"AI Jobs","Non AI Jobs")</f>
        <v>Non AI Jobs</v>
      </c>
      <c r="N707">
        <v>0</v>
      </c>
      <c r="O707">
        <v>0.16</v>
      </c>
      <c r="P707">
        <v>70341</v>
      </c>
      <c r="Q707">
        <v>3.19</v>
      </c>
      <c r="R707">
        <v>0.75</v>
      </c>
    </row>
    <row r="708" spans="1:18" x14ac:dyDescent="0.3">
      <c r="A708">
        <v>707</v>
      </c>
      <c r="B708">
        <v>1</v>
      </c>
      <c r="C708">
        <v>1</v>
      </c>
      <c r="D708">
        <v>1</v>
      </c>
      <c r="E708">
        <v>3</v>
      </c>
      <c r="F708">
        <v>3</v>
      </c>
      <c r="G708">
        <v>1</v>
      </c>
      <c r="H708">
        <v>1</v>
      </c>
      <c r="I708">
        <v>19</v>
      </c>
      <c r="J708">
        <v>2</v>
      </c>
      <c r="K708" t="s">
        <v>823</v>
      </c>
      <c r="L708">
        <v>2012</v>
      </c>
      <c r="M708" t="str">
        <f>IF(Fact_JobPosting[[#This Row],[ai_mentioned]]=1,"AI Jobs","Non AI Jobs")</f>
        <v>Non AI Jobs</v>
      </c>
      <c r="N708">
        <v>0</v>
      </c>
      <c r="O708">
        <v>0.18</v>
      </c>
      <c r="P708">
        <v>27831</v>
      </c>
      <c r="Q708">
        <v>-1.96</v>
      </c>
      <c r="R708">
        <v>0.73</v>
      </c>
    </row>
    <row r="709" spans="1:18" x14ac:dyDescent="0.3">
      <c r="A709">
        <v>708</v>
      </c>
      <c r="B709">
        <v>1</v>
      </c>
      <c r="C709">
        <v>1</v>
      </c>
      <c r="D709">
        <v>1</v>
      </c>
      <c r="E709">
        <v>6</v>
      </c>
      <c r="F709">
        <v>2</v>
      </c>
      <c r="G709">
        <v>5</v>
      </c>
      <c r="H709">
        <v>12</v>
      </c>
      <c r="I709">
        <v>20</v>
      </c>
      <c r="J709">
        <v>2</v>
      </c>
      <c r="K709" t="s">
        <v>824</v>
      </c>
      <c r="L709">
        <v>2012</v>
      </c>
      <c r="M709" t="str">
        <f>IF(Fact_JobPosting[[#This Row],[ai_mentioned]]=1,"AI Jobs","Non AI Jobs")</f>
        <v>Non AI Jobs</v>
      </c>
      <c r="N709">
        <v>0</v>
      </c>
      <c r="O709">
        <v>0.15</v>
      </c>
      <c r="P709">
        <v>29147</v>
      </c>
      <c r="Q709">
        <v>-0.2</v>
      </c>
      <c r="R709">
        <v>0.77</v>
      </c>
    </row>
    <row r="710" spans="1:18" x14ac:dyDescent="0.3">
      <c r="A710">
        <v>709</v>
      </c>
      <c r="B710">
        <v>1</v>
      </c>
      <c r="C710">
        <v>1</v>
      </c>
      <c r="D710">
        <v>1</v>
      </c>
      <c r="E710">
        <v>3</v>
      </c>
      <c r="F710">
        <v>2</v>
      </c>
      <c r="G710">
        <v>2</v>
      </c>
      <c r="H710">
        <v>5</v>
      </c>
      <c r="I710">
        <v>14</v>
      </c>
      <c r="J710">
        <v>2</v>
      </c>
      <c r="K710" t="s">
        <v>825</v>
      </c>
      <c r="L710">
        <v>2012</v>
      </c>
      <c r="M710" t="str">
        <f>IF(Fact_JobPosting[[#This Row],[ai_mentioned]]=1,"AI Jobs","Non AI Jobs")</f>
        <v>Non AI Jobs</v>
      </c>
      <c r="N710">
        <v>0</v>
      </c>
      <c r="O710">
        <v>0.16</v>
      </c>
      <c r="P710">
        <v>41491</v>
      </c>
      <c r="Q710">
        <v>-0.18</v>
      </c>
      <c r="R710">
        <v>0.78</v>
      </c>
    </row>
    <row r="711" spans="1:18" x14ac:dyDescent="0.3">
      <c r="A711">
        <v>710</v>
      </c>
      <c r="B711">
        <v>2</v>
      </c>
      <c r="C711">
        <v>1</v>
      </c>
      <c r="D711">
        <v>1</v>
      </c>
      <c r="E711">
        <v>2</v>
      </c>
      <c r="F711">
        <v>9</v>
      </c>
      <c r="G711">
        <v>6</v>
      </c>
      <c r="H711">
        <v>10</v>
      </c>
      <c r="I711">
        <v>17</v>
      </c>
      <c r="J711">
        <v>2</v>
      </c>
      <c r="K711" t="s">
        <v>826</v>
      </c>
      <c r="L711">
        <v>2012</v>
      </c>
      <c r="M711" t="str">
        <f>IF(Fact_JobPosting[[#This Row],[ai_mentioned]]=1,"AI Jobs","Non AI Jobs")</f>
        <v>Non AI Jobs</v>
      </c>
      <c r="N711">
        <v>0</v>
      </c>
      <c r="O711">
        <v>0</v>
      </c>
      <c r="P711">
        <v>55744</v>
      </c>
      <c r="Q711">
        <v>0.56000000000000005</v>
      </c>
      <c r="R711">
        <v>0.64</v>
      </c>
    </row>
    <row r="712" spans="1:18" x14ac:dyDescent="0.3">
      <c r="A712">
        <v>711</v>
      </c>
      <c r="B712">
        <v>1</v>
      </c>
      <c r="C712">
        <v>1</v>
      </c>
      <c r="D712">
        <v>1</v>
      </c>
      <c r="E712">
        <v>1</v>
      </c>
      <c r="F712">
        <v>1</v>
      </c>
      <c r="G712">
        <v>3</v>
      </c>
      <c r="H712">
        <v>12</v>
      </c>
      <c r="I712">
        <v>22</v>
      </c>
      <c r="J712">
        <v>2</v>
      </c>
      <c r="K712" t="s">
        <v>827</v>
      </c>
      <c r="L712">
        <v>2012</v>
      </c>
      <c r="M712" t="str">
        <f>IF(Fact_JobPosting[[#This Row],[ai_mentioned]]=1,"AI Jobs","Non AI Jobs")</f>
        <v>Non AI Jobs</v>
      </c>
      <c r="N712">
        <v>0</v>
      </c>
      <c r="O712">
        <v>0</v>
      </c>
      <c r="P712">
        <v>19570</v>
      </c>
      <c r="Q712">
        <v>-2.75</v>
      </c>
      <c r="R712">
        <v>0.77</v>
      </c>
    </row>
    <row r="713" spans="1:18" x14ac:dyDescent="0.3">
      <c r="A713">
        <v>712</v>
      </c>
      <c r="B713">
        <v>2</v>
      </c>
      <c r="C713">
        <v>1</v>
      </c>
      <c r="D713">
        <v>1</v>
      </c>
      <c r="E713">
        <v>4</v>
      </c>
      <c r="F713">
        <v>10</v>
      </c>
      <c r="G713">
        <v>3</v>
      </c>
      <c r="H713">
        <v>11</v>
      </c>
      <c r="I713">
        <v>7</v>
      </c>
      <c r="J713">
        <v>2</v>
      </c>
      <c r="K713" t="s">
        <v>828</v>
      </c>
      <c r="L713">
        <v>2012</v>
      </c>
      <c r="M713" t="str">
        <f>IF(Fact_JobPosting[[#This Row],[ai_mentioned]]=1,"AI Jobs","Non AI Jobs")</f>
        <v>Non AI Jobs</v>
      </c>
      <c r="N713">
        <v>0</v>
      </c>
      <c r="O713">
        <v>0.2</v>
      </c>
      <c r="P713">
        <v>19406</v>
      </c>
      <c r="Q713">
        <v>-1.93</v>
      </c>
      <c r="R713">
        <v>0.61</v>
      </c>
    </row>
    <row r="714" spans="1:18" x14ac:dyDescent="0.3">
      <c r="A714">
        <v>713</v>
      </c>
      <c r="B714">
        <v>1</v>
      </c>
      <c r="C714">
        <v>1</v>
      </c>
      <c r="D714">
        <v>1</v>
      </c>
      <c r="E714">
        <v>6</v>
      </c>
      <c r="F714">
        <v>7</v>
      </c>
      <c r="G714">
        <v>6</v>
      </c>
      <c r="H714">
        <v>6</v>
      </c>
      <c r="I714">
        <v>43</v>
      </c>
      <c r="J714">
        <v>2</v>
      </c>
      <c r="K714" t="s">
        <v>829</v>
      </c>
      <c r="L714">
        <v>2012</v>
      </c>
      <c r="M714" t="str">
        <f>IF(Fact_JobPosting[[#This Row],[ai_mentioned]]=1,"AI Jobs","Non AI Jobs")</f>
        <v>Non AI Jobs</v>
      </c>
      <c r="N714">
        <v>0</v>
      </c>
      <c r="O714">
        <v>0.03</v>
      </c>
      <c r="P714">
        <v>58598</v>
      </c>
      <c r="Q714">
        <v>1.94</v>
      </c>
      <c r="R714">
        <v>0.81</v>
      </c>
    </row>
    <row r="715" spans="1:18" x14ac:dyDescent="0.3">
      <c r="A715">
        <v>714</v>
      </c>
      <c r="B715">
        <v>2</v>
      </c>
      <c r="C715">
        <v>1</v>
      </c>
      <c r="D715">
        <v>1</v>
      </c>
      <c r="E715">
        <v>6</v>
      </c>
      <c r="F715">
        <v>6</v>
      </c>
      <c r="G715">
        <v>9</v>
      </c>
      <c r="H715">
        <v>15</v>
      </c>
      <c r="I715">
        <v>31</v>
      </c>
      <c r="J715">
        <v>2</v>
      </c>
      <c r="K715" t="s">
        <v>830</v>
      </c>
      <c r="L715">
        <v>2012</v>
      </c>
      <c r="M715" t="str">
        <f>IF(Fact_JobPosting[[#This Row],[ai_mentioned]]=1,"AI Jobs","Non AI Jobs")</f>
        <v>Non AI Jobs</v>
      </c>
      <c r="N715">
        <v>0</v>
      </c>
      <c r="O715">
        <v>0.02</v>
      </c>
      <c r="P715">
        <v>59779</v>
      </c>
      <c r="Q715">
        <v>0.71</v>
      </c>
      <c r="R715">
        <v>0.6</v>
      </c>
    </row>
    <row r="716" spans="1:18" x14ac:dyDescent="0.3">
      <c r="A716">
        <v>715</v>
      </c>
      <c r="B716">
        <v>2</v>
      </c>
      <c r="C716">
        <v>1</v>
      </c>
      <c r="D716">
        <v>1</v>
      </c>
      <c r="E716">
        <v>3</v>
      </c>
      <c r="F716">
        <v>9</v>
      </c>
      <c r="G716">
        <v>8</v>
      </c>
      <c r="H716">
        <v>15</v>
      </c>
      <c r="I716">
        <v>13</v>
      </c>
      <c r="J716">
        <v>2</v>
      </c>
      <c r="K716" t="s">
        <v>831</v>
      </c>
      <c r="L716">
        <v>2012</v>
      </c>
      <c r="M716" t="str">
        <f>IF(Fact_JobPosting[[#This Row],[ai_mentioned]]=1,"AI Jobs","Non AI Jobs")</f>
        <v>Non AI Jobs</v>
      </c>
      <c r="N716">
        <v>0</v>
      </c>
      <c r="O716">
        <v>0.08</v>
      </c>
      <c r="P716">
        <v>61889</v>
      </c>
      <c r="Q716">
        <v>2.0099999999999998</v>
      </c>
      <c r="R716">
        <v>0.67</v>
      </c>
    </row>
    <row r="717" spans="1:18" x14ac:dyDescent="0.3">
      <c r="A717">
        <v>716</v>
      </c>
      <c r="B717">
        <v>2</v>
      </c>
      <c r="C717">
        <v>1</v>
      </c>
      <c r="D717">
        <v>1</v>
      </c>
      <c r="E717">
        <v>4</v>
      </c>
      <c r="F717">
        <v>8</v>
      </c>
      <c r="G717">
        <v>6</v>
      </c>
      <c r="H717">
        <v>16</v>
      </c>
      <c r="I717">
        <v>24</v>
      </c>
      <c r="J717">
        <v>2</v>
      </c>
      <c r="K717" t="s">
        <v>832</v>
      </c>
      <c r="L717">
        <v>2012</v>
      </c>
      <c r="M717" t="str">
        <f>IF(Fact_JobPosting[[#This Row],[ai_mentioned]]=1,"AI Jobs","Non AI Jobs")</f>
        <v>Non AI Jobs</v>
      </c>
      <c r="N717">
        <v>0</v>
      </c>
      <c r="O717">
        <v>0.06</v>
      </c>
      <c r="P717">
        <v>20435</v>
      </c>
      <c r="Q717">
        <v>-3.27</v>
      </c>
      <c r="R717">
        <v>0.66</v>
      </c>
    </row>
    <row r="718" spans="1:18" x14ac:dyDescent="0.3">
      <c r="A718">
        <v>717</v>
      </c>
      <c r="B718">
        <v>1</v>
      </c>
      <c r="C718">
        <v>1</v>
      </c>
      <c r="D718">
        <v>1</v>
      </c>
      <c r="E718">
        <v>1</v>
      </c>
      <c r="F718">
        <v>4</v>
      </c>
      <c r="G718">
        <v>3</v>
      </c>
      <c r="H718">
        <v>10</v>
      </c>
      <c r="I718">
        <v>34</v>
      </c>
      <c r="J718">
        <v>2</v>
      </c>
      <c r="K718" t="s">
        <v>833</v>
      </c>
      <c r="L718">
        <v>2012</v>
      </c>
      <c r="M718" t="str">
        <f>IF(Fact_JobPosting[[#This Row],[ai_mentioned]]=1,"AI Jobs","Non AI Jobs")</f>
        <v>Non AI Jobs</v>
      </c>
      <c r="N718">
        <v>0</v>
      </c>
      <c r="O718">
        <v>0.13</v>
      </c>
      <c r="P718">
        <v>17773</v>
      </c>
      <c r="Q718">
        <v>-1</v>
      </c>
      <c r="R718">
        <v>0.74</v>
      </c>
    </row>
    <row r="719" spans="1:18" x14ac:dyDescent="0.3">
      <c r="A719">
        <v>718</v>
      </c>
      <c r="B719">
        <v>1</v>
      </c>
      <c r="C719">
        <v>1</v>
      </c>
      <c r="D719">
        <v>1</v>
      </c>
      <c r="E719">
        <v>2</v>
      </c>
      <c r="F719">
        <v>6</v>
      </c>
      <c r="G719">
        <v>6</v>
      </c>
      <c r="H719">
        <v>5</v>
      </c>
      <c r="I719">
        <v>29</v>
      </c>
      <c r="J719">
        <v>2</v>
      </c>
      <c r="K719" t="s">
        <v>834</v>
      </c>
      <c r="L719">
        <v>2012</v>
      </c>
      <c r="M719" t="str">
        <f>IF(Fact_JobPosting[[#This Row],[ai_mentioned]]=1,"AI Jobs","Non AI Jobs")</f>
        <v>Non AI Jobs</v>
      </c>
      <c r="N719">
        <v>0</v>
      </c>
      <c r="O719">
        <v>0.17</v>
      </c>
      <c r="P719">
        <v>32588</v>
      </c>
      <c r="Q719">
        <v>0.42</v>
      </c>
      <c r="R719">
        <v>0.87</v>
      </c>
    </row>
    <row r="720" spans="1:18" x14ac:dyDescent="0.3">
      <c r="A720">
        <v>719</v>
      </c>
      <c r="B720">
        <v>2</v>
      </c>
      <c r="C720">
        <v>1</v>
      </c>
      <c r="D720">
        <v>1</v>
      </c>
      <c r="E720">
        <v>2</v>
      </c>
      <c r="F720">
        <v>7</v>
      </c>
      <c r="G720">
        <v>6</v>
      </c>
      <c r="H720">
        <v>12</v>
      </c>
      <c r="I720">
        <v>40</v>
      </c>
      <c r="J720">
        <v>2</v>
      </c>
      <c r="K720" t="s">
        <v>835</v>
      </c>
      <c r="L720">
        <v>2012</v>
      </c>
      <c r="M720" t="str">
        <f>IF(Fact_JobPosting[[#This Row],[ai_mentioned]]=1,"AI Jobs","Non AI Jobs")</f>
        <v>Non AI Jobs</v>
      </c>
      <c r="N720">
        <v>0</v>
      </c>
      <c r="O720">
        <v>0.09</v>
      </c>
      <c r="P720">
        <v>34962</v>
      </c>
      <c r="Q720">
        <v>-4.37</v>
      </c>
      <c r="R720">
        <v>0.62</v>
      </c>
    </row>
    <row r="721" spans="1:18" x14ac:dyDescent="0.3">
      <c r="A721">
        <v>720</v>
      </c>
      <c r="B721">
        <v>2</v>
      </c>
      <c r="C721">
        <v>1</v>
      </c>
      <c r="D721">
        <v>1</v>
      </c>
      <c r="E721">
        <v>3</v>
      </c>
      <c r="F721">
        <v>10</v>
      </c>
      <c r="G721">
        <v>8</v>
      </c>
      <c r="H721">
        <v>15</v>
      </c>
      <c r="I721">
        <v>32</v>
      </c>
      <c r="J721">
        <v>2</v>
      </c>
      <c r="K721" t="s">
        <v>836</v>
      </c>
      <c r="L721">
        <v>2012</v>
      </c>
      <c r="M721" t="str">
        <f>IF(Fact_JobPosting[[#This Row],[ai_mentioned]]=1,"AI Jobs","Non AI Jobs")</f>
        <v>Non AI Jobs</v>
      </c>
      <c r="N721">
        <v>0</v>
      </c>
      <c r="O721">
        <v>0.08</v>
      </c>
      <c r="P721">
        <v>64538</v>
      </c>
      <c r="Q721">
        <v>-2.14</v>
      </c>
      <c r="R721">
        <v>0.64</v>
      </c>
    </row>
    <row r="722" spans="1:18" x14ac:dyDescent="0.3">
      <c r="A722">
        <v>721</v>
      </c>
      <c r="B722">
        <v>1</v>
      </c>
      <c r="C722">
        <v>1</v>
      </c>
      <c r="D722">
        <v>1</v>
      </c>
      <c r="E722">
        <v>2</v>
      </c>
      <c r="F722">
        <v>9</v>
      </c>
      <c r="G722">
        <v>4</v>
      </c>
      <c r="H722">
        <v>10</v>
      </c>
      <c r="I722">
        <v>35</v>
      </c>
      <c r="J722">
        <v>2</v>
      </c>
      <c r="K722" t="s">
        <v>837</v>
      </c>
      <c r="L722">
        <v>2012</v>
      </c>
      <c r="M722" t="str">
        <f>IF(Fact_JobPosting[[#This Row],[ai_mentioned]]=1,"AI Jobs","Non AI Jobs")</f>
        <v>Non AI Jobs</v>
      </c>
      <c r="N722">
        <v>0</v>
      </c>
      <c r="O722">
        <v>0.15</v>
      </c>
      <c r="P722">
        <v>32182</v>
      </c>
      <c r="Q722">
        <v>-0.65</v>
      </c>
      <c r="R722">
        <v>0.83</v>
      </c>
    </row>
    <row r="723" spans="1:18" x14ac:dyDescent="0.3">
      <c r="A723">
        <v>722</v>
      </c>
      <c r="B723">
        <v>2</v>
      </c>
      <c r="C723">
        <v>1</v>
      </c>
      <c r="D723">
        <v>1</v>
      </c>
      <c r="E723">
        <v>6</v>
      </c>
      <c r="F723">
        <v>1</v>
      </c>
      <c r="G723">
        <v>1</v>
      </c>
      <c r="H723">
        <v>9</v>
      </c>
      <c r="I723">
        <v>44</v>
      </c>
      <c r="J723">
        <v>2</v>
      </c>
      <c r="K723" t="s">
        <v>838</v>
      </c>
      <c r="L723">
        <v>2012</v>
      </c>
      <c r="M723" t="str">
        <f>IF(Fact_JobPosting[[#This Row],[ai_mentioned]]=1,"AI Jobs","Non AI Jobs")</f>
        <v>Non AI Jobs</v>
      </c>
      <c r="N723">
        <v>0</v>
      </c>
      <c r="O723">
        <v>0.19</v>
      </c>
      <c r="P723">
        <v>20820</v>
      </c>
      <c r="Q723">
        <v>0.67</v>
      </c>
      <c r="R723">
        <v>0.65</v>
      </c>
    </row>
    <row r="724" spans="1:18" x14ac:dyDescent="0.3">
      <c r="A724">
        <v>723</v>
      </c>
      <c r="B724">
        <v>2</v>
      </c>
      <c r="C724">
        <v>1</v>
      </c>
      <c r="D724">
        <v>1</v>
      </c>
      <c r="E724">
        <v>4</v>
      </c>
      <c r="F724">
        <v>9</v>
      </c>
      <c r="G724">
        <v>5</v>
      </c>
      <c r="H724">
        <v>7</v>
      </c>
      <c r="I724">
        <v>12</v>
      </c>
      <c r="J724">
        <v>2</v>
      </c>
      <c r="K724" t="s">
        <v>839</v>
      </c>
      <c r="L724">
        <v>2012</v>
      </c>
      <c r="M724" t="str">
        <f>IF(Fact_JobPosting[[#This Row],[ai_mentioned]]=1,"AI Jobs","Non AI Jobs")</f>
        <v>Non AI Jobs</v>
      </c>
      <c r="N724">
        <v>0</v>
      </c>
      <c r="O724">
        <v>0.14000000000000001</v>
      </c>
      <c r="P724">
        <v>35978</v>
      </c>
      <c r="Q724">
        <v>2.89</v>
      </c>
      <c r="R724">
        <v>0.68</v>
      </c>
    </row>
    <row r="725" spans="1:18" x14ac:dyDescent="0.3">
      <c r="A725">
        <v>724</v>
      </c>
      <c r="B725">
        <v>1</v>
      </c>
      <c r="C725">
        <v>1</v>
      </c>
      <c r="D725">
        <v>1</v>
      </c>
      <c r="E725">
        <v>6</v>
      </c>
      <c r="F725">
        <v>7</v>
      </c>
      <c r="G725">
        <v>2</v>
      </c>
      <c r="H725">
        <v>14</v>
      </c>
      <c r="I725">
        <v>41</v>
      </c>
      <c r="J725">
        <v>2</v>
      </c>
      <c r="K725" t="s">
        <v>840</v>
      </c>
      <c r="L725">
        <v>2012</v>
      </c>
      <c r="M725" t="str">
        <f>IF(Fact_JobPosting[[#This Row],[ai_mentioned]]=1,"AI Jobs","Non AI Jobs")</f>
        <v>Non AI Jobs</v>
      </c>
      <c r="N725">
        <v>0</v>
      </c>
      <c r="O725">
        <v>0.04</v>
      </c>
      <c r="P725">
        <v>46709</v>
      </c>
      <c r="Q725">
        <v>2.63</v>
      </c>
      <c r="R725">
        <v>0.72</v>
      </c>
    </row>
    <row r="726" spans="1:18" x14ac:dyDescent="0.3">
      <c r="A726">
        <v>725</v>
      </c>
      <c r="B726">
        <v>2</v>
      </c>
      <c r="C726">
        <v>1</v>
      </c>
      <c r="D726">
        <v>1</v>
      </c>
      <c r="E726">
        <v>6</v>
      </c>
      <c r="F726">
        <v>3</v>
      </c>
      <c r="G726">
        <v>5</v>
      </c>
      <c r="H726">
        <v>16</v>
      </c>
      <c r="I726">
        <v>41</v>
      </c>
      <c r="J726">
        <v>2</v>
      </c>
      <c r="K726" t="s">
        <v>841</v>
      </c>
      <c r="L726">
        <v>2012</v>
      </c>
      <c r="M726" t="str">
        <f>IF(Fact_JobPosting[[#This Row],[ai_mentioned]]=1,"AI Jobs","Non AI Jobs")</f>
        <v>Non AI Jobs</v>
      </c>
      <c r="N726">
        <v>0</v>
      </c>
      <c r="O726">
        <v>7.0000000000000007E-2</v>
      </c>
      <c r="P726">
        <v>52547</v>
      </c>
      <c r="Q726">
        <v>-1.79</v>
      </c>
      <c r="R726">
        <v>0.65</v>
      </c>
    </row>
    <row r="727" spans="1:18" x14ac:dyDescent="0.3">
      <c r="A727">
        <v>726</v>
      </c>
      <c r="B727">
        <v>1</v>
      </c>
      <c r="C727">
        <v>1</v>
      </c>
      <c r="D727">
        <v>1</v>
      </c>
      <c r="E727">
        <v>3</v>
      </c>
      <c r="F727">
        <v>4</v>
      </c>
      <c r="G727">
        <v>1</v>
      </c>
      <c r="H727">
        <v>10</v>
      </c>
      <c r="I727">
        <v>37</v>
      </c>
      <c r="J727">
        <v>2</v>
      </c>
      <c r="K727" t="s">
        <v>842</v>
      </c>
      <c r="L727">
        <v>2012</v>
      </c>
      <c r="M727" t="str">
        <f>IF(Fact_JobPosting[[#This Row],[ai_mentioned]]=1,"AI Jobs","Non AI Jobs")</f>
        <v>Non AI Jobs</v>
      </c>
      <c r="N727">
        <v>0</v>
      </c>
      <c r="O727">
        <v>0.13</v>
      </c>
      <c r="P727">
        <v>40488</v>
      </c>
      <c r="Q727">
        <v>-0.91</v>
      </c>
      <c r="R727">
        <v>0.79</v>
      </c>
    </row>
    <row r="728" spans="1:18" x14ac:dyDescent="0.3">
      <c r="A728">
        <v>727</v>
      </c>
      <c r="B728">
        <v>1</v>
      </c>
      <c r="C728">
        <v>1</v>
      </c>
      <c r="D728">
        <v>1</v>
      </c>
      <c r="E728">
        <v>5</v>
      </c>
      <c r="F728">
        <v>3</v>
      </c>
      <c r="G728">
        <v>3</v>
      </c>
      <c r="H728">
        <v>12</v>
      </c>
      <c r="I728">
        <v>37</v>
      </c>
      <c r="J728">
        <v>2</v>
      </c>
      <c r="K728" t="s">
        <v>843</v>
      </c>
      <c r="L728">
        <v>2012</v>
      </c>
      <c r="M728" t="str">
        <f>IF(Fact_JobPosting[[#This Row],[ai_mentioned]]=1,"AI Jobs","Non AI Jobs")</f>
        <v>Non AI Jobs</v>
      </c>
      <c r="N728">
        <v>0</v>
      </c>
      <c r="O728">
        <v>0.12</v>
      </c>
      <c r="P728">
        <v>40552</v>
      </c>
      <c r="Q728">
        <v>4.72</v>
      </c>
      <c r="R728">
        <v>0.71</v>
      </c>
    </row>
    <row r="729" spans="1:18" x14ac:dyDescent="0.3">
      <c r="A729">
        <v>728</v>
      </c>
      <c r="B729">
        <v>1</v>
      </c>
      <c r="C729">
        <v>1</v>
      </c>
      <c r="D729">
        <v>1</v>
      </c>
      <c r="E729">
        <v>6</v>
      </c>
      <c r="F729">
        <v>3</v>
      </c>
      <c r="G729">
        <v>4</v>
      </c>
      <c r="H729">
        <v>3</v>
      </c>
      <c r="I729">
        <v>3</v>
      </c>
      <c r="J729">
        <v>2</v>
      </c>
      <c r="K729" t="s">
        <v>844</v>
      </c>
      <c r="L729">
        <v>2012</v>
      </c>
      <c r="M729" t="str">
        <f>IF(Fact_JobPosting[[#This Row],[ai_mentioned]]=1,"AI Jobs","Non AI Jobs")</f>
        <v>Non AI Jobs</v>
      </c>
      <c r="N729">
        <v>0</v>
      </c>
      <c r="O729">
        <v>0.01</v>
      </c>
      <c r="P729">
        <v>21757</v>
      </c>
      <c r="Q729">
        <v>4</v>
      </c>
      <c r="R729">
        <v>0.74</v>
      </c>
    </row>
    <row r="730" spans="1:18" x14ac:dyDescent="0.3">
      <c r="A730">
        <v>729</v>
      </c>
      <c r="B730">
        <v>1</v>
      </c>
      <c r="C730">
        <v>1</v>
      </c>
      <c r="D730">
        <v>1</v>
      </c>
      <c r="E730">
        <v>3</v>
      </c>
      <c r="F730">
        <v>4</v>
      </c>
      <c r="G730">
        <v>1</v>
      </c>
      <c r="H730">
        <v>8</v>
      </c>
      <c r="I730">
        <v>27</v>
      </c>
      <c r="J730">
        <v>2</v>
      </c>
      <c r="K730" t="s">
        <v>845</v>
      </c>
      <c r="L730">
        <v>2012</v>
      </c>
      <c r="M730" t="str">
        <f>IF(Fact_JobPosting[[#This Row],[ai_mentioned]]=1,"AI Jobs","Non AI Jobs")</f>
        <v>Non AI Jobs</v>
      </c>
      <c r="N730">
        <v>0</v>
      </c>
      <c r="O730">
        <v>0.04</v>
      </c>
      <c r="P730">
        <v>61345</v>
      </c>
      <c r="Q730">
        <v>-0.65</v>
      </c>
      <c r="R730">
        <v>0.71</v>
      </c>
    </row>
    <row r="731" spans="1:18" x14ac:dyDescent="0.3">
      <c r="A731">
        <v>730</v>
      </c>
      <c r="B731">
        <v>1</v>
      </c>
      <c r="C731">
        <v>1</v>
      </c>
      <c r="D731">
        <v>1</v>
      </c>
      <c r="E731">
        <v>4</v>
      </c>
      <c r="F731">
        <v>10</v>
      </c>
      <c r="G731">
        <v>5</v>
      </c>
      <c r="H731">
        <v>2</v>
      </c>
      <c r="I731">
        <v>4</v>
      </c>
      <c r="J731">
        <v>2</v>
      </c>
      <c r="K731" t="s">
        <v>846</v>
      </c>
      <c r="L731">
        <v>2012</v>
      </c>
      <c r="M731" t="str">
        <f>IF(Fact_JobPosting[[#This Row],[ai_mentioned]]=1,"AI Jobs","Non AI Jobs")</f>
        <v>Non AI Jobs</v>
      </c>
      <c r="N731">
        <v>0</v>
      </c>
      <c r="O731">
        <v>0.17</v>
      </c>
      <c r="P731">
        <v>40617</v>
      </c>
      <c r="Q731">
        <v>1.54</v>
      </c>
      <c r="R731">
        <v>0.77</v>
      </c>
    </row>
    <row r="732" spans="1:18" x14ac:dyDescent="0.3">
      <c r="A732">
        <v>731</v>
      </c>
      <c r="B732">
        <v>1</v>
      </c>
      <c r="C732">
        <v>1</v>
      </c>
      <c r="D732">
        <v>1</v>
      </c>
      <c r="E732">
        <v>4</v>
      </c>
      <c r="F732">
        <v>3</v>
      </c>
      <c r="G732">
        <v>3</v>
      </c>
      <c r="H732">
        <v>15</v>
      </c>
      <c r="I732">
        <v>31</v>
      </c>
      <c r="J732">
        <v>2</v>
      </c>
      <c r="K732" t="s">
        <v>847</v>
      </c>
      <c r="L732">
        <v>2012</v>
      </c>
      <c r="M732" t="str">
        <f>IF(Fact_JobPosting[[#This Row],[ai_mentioned]]=1,"AI Jobs","Non AI Jobs")</f>
        <v>Non AI Jobs</v>
      </c>
      <c r="N732">
        <v>0</v>
      </c>
      <c r="O732">
        <v>0.09</v>
      </c>
      <c r="P732">
        <v>57651</v>
      </c>
      <c r="Q732">
        <v>-3.08</v>
      </c>
      <c r="R732">
        <v>0.83</v>
      </c>
    </row>
    <row r="733" spans="1:18" x14ac:dyDescent="0.3">
      <c r="A733">
        <v>732</v>
      </c>
      <c r="B733">
        <v>2</v>
      </c>
      <c r="C733">
        <v>1</v>
      </c>
      <c r="D733">
        <v>1</v>
      </c>
      <c r="E733">
        <v>6</v>
      </c>
      <c r="F733">
        <v>9</v>
      </c>
      <c r="G733">
        <v>5</v>
      </c>
      <c r="H733">
        <v>2</v>
      </c>
      <c r="I733">
        <v>34</v>
      </c>
      <c r="J733">
        <v>2</v>
      </c>
      <c r="K733" t="s">
        <v>848</v>
      </c>
      <c r="L733">
        <v>2012</v>
      </c>
      <c r="M733" t="str">
        <f>IF(Fact_JobPosting[[#This Row],[ai_mentioned]]=1,"AI Jobs","Non AI Jobs")</f>
        <v>Non AI Jobs</v>
      </c>
      <c r="N733">
        <v>0</v>
      </c>
      <c r="O733">
        <v>0.04</v>
      </c>
      <c r="P733">
        <v>19089</v>
      </c>
      <c r="Q733">
        <v>2.13</v>
      </c>
      <c r="R733">
        <v>0.63</v>
      </c>
    </row>
    <row r="734" spans="1:18" x14ac:dyDescent="0.3">
      <c r="A734">
        <v>733</v>
      </c>
      <c r="B734">
        <v>2</v>
      </c>
      <c r="C734">
        <v>1</v>
      </c>
      <c r="D734">
        <v>1</v>
      </c>
      <c r="E734">
        <v>1</v>
      </c>
      <c r="F734">
        <v>3</v>
      </c>
      <c r="G734">
        <v>9</v>
      </c>
      <c r="H734">
        <v>2</v>
      </c>
      <c r="I734">
        <v>22</v>
      </c>
      <c r="J734">
        <v>2</v>
      </c>
      <c r="K734" t="s">
        <v>849</v>
      </c>
      <c r="L734">
        <v>2012</v>
      </c>
      <c r="M734" t="str">
        <f>IF(Fact_JobPosting[[#This Row],[ai_mentioned]]=1,"AI Jobs","Non AI Jobs")</f>
        <v>Non AI Jobs</v>
      </c>
      <c r="N734">
        <v>0</v>
      </c>
      <c r="O734">
        <v>0.17</v>
      </c>
      <c r="P734">
        <v>19225</v>
      </c>
      <c r="Q734">
        <v>-2.4900000000000002</v>
      </c>
      <c r="R734">
        <v>0.66</v>
      </c>
    </row>
    <row r="735" spans="1:18" x14ac:dyDescent="0.3">
      <c r="A735">
        <v>734</v>
      </c>
      <c r="B735">
        <v>2</v>
      </c>
      <c r="C735">
        <v>1</v>
      </c>
      <c r="D735">
        <v>1</v>
      </c>
      <c r="E735">
        <v>1</v>
      </c>
      <c r="F735">
        <v>5</v>
      </c>
      <c r="G735">
        <v>3</v>
      </c>
      <c r="H735">
        <v>6</v>
      </c>
      <c r="I735">
        <v>9</v>
      </c>
      <c r="J735">
        <v>2</v>
      </c>
      <c r="K735" t="s">
        <v>850</v>
      </c>
      <c r="L735">
        <v>2012</v>
      </c>
      <c r="M735" t="str">
        <f>IF(Fact_JobPosting[[#This Row],[ai_mentioned]]=1,"AI Jobs","Non AI Jobs")</f>
        <v>Non AI Jobs</v>
      </c>
      <c r="N735">
        <v>0</v>
      </c>
      <c r="O735">
        <v>0.15</v>
      </c>
      <c r="P735">
        <v>57501</v>
      </c>
      <c r="Q735">
        <v>-4.9400000000000004</v>
      </c>
      <c r="R735">
        <v>0.65</v>
      </c>
    </row>
    <row r="736" spans="1:18" x14ac:dyDescent="0.3">
      <c r="A736">
        <v>735</v>
      </c>
      <c r="B736">
        <v>1</v>
      </c>
      <c r="C736">
        <v>1</v>
      </c>
      <c r="D736">
        <v>1</v>
      </c>
      <c r="E736">
        <v>2</v>
      </c>
      <c r="F736">
        <v>8</v>
      </c>
      <c r="G736">
        <v>1</v>
      </c>
      <c r="H736">
        <v>13</v>
      </c>
      <c r="I736">
        <v>23</v>
      </c>
      <c r="J736">
        <v>2</v>
      </c>
      <c r="K736" t="s">
        <v>851</v>
      </c>
      <c r="L736">
        <v>2012</v>
      </c>
      <c r="M736" t="str">
        <f>IF(Fact_JobPosting[[#This Row],[ai_mentioned]]=1,"AI Jobs","Non AI Jobs")</f>
        <v>Non AI Jobs</v>
      </c>
      <c r="N736">
        <v>0</v>
      </c>
      <c r="O736">
        <v>0.12</v>
      </c>
      <c r="P736">
        <v>46121</v>
      </c>
      <c r="Q736">
        <v>-3.71</v>
      </c>
      <c r="R736">
        <v>0.88</v>
      </c>
    </row>
    <row r="737" spans="1:18" x14ac:dyDescent="0.3">
      <c r="A737">
        <v>736</v>
      </c>
      <c r="B737">
        <v>2</v>
      </c>
      <c r="C737">
        <v>1</v>
      </c>
      <c r="D737">
        <v>1</v>
      </c>
      <c r="E737">
        <v>2</v>
      </c>
      <c r="F737">
        <v>1</v>
      </c>
      <c r="G737">
        <v>3</v>
      </c>
      <c r="H737">
        <v>12</v>
      </c>
      <c r="I737">
        <v>18</v>
      </c>
      <c r="J737">
        <v>2</v>
      </c>
      <c r="K737" t="s">
        <v>852</v>
      </c>
      <c r="L737">
        <v>2012</v>
      </c>
      <c r="M737" t="str">
        <f>IF(Fact_JobPosting[[#This Row],[ai_mentioned]]=1,"AI Jobs","Non AI Jobs")</f>
        <v>Non AI Jobs</v>
      </c>
      <c r="N737">
        <v>0</v>
      </c>
      <c r="O737">
        <v>0.03</v>
      </c>
      <c r="P737">
        <v>60520</v>
      </c>
      <c r="Q737">
        <v>-2.4</v>
      </c>
      <c r="R737">
        <v>0.66</v>
      </c>
    </row>
    <row r="738" spans="1:18" x14ac:dyDescent="0.3">
      <c r="A738">
        <v>737</v>
      </c>
      <c r="B738">
        <v>1</v>
      </c>
      <c r="C738">
        <v>1</v>
      </c>
      <c r="D738">
        <v>1</v>
      </c>
      <c r="E738">
        <v>1</v>
      </c>
      <c r="F738">
        <v>2</v>
      </c>
      <c r="G738">
        <v>6</v>
      </c>
      <c r="H738">
        <v>16</v>
      </c>
      <c r="I738">
        <v>21</v>
      </c>
      <c r="J738">
        <v>2</v>
      </c>
      <c r="K738" t="s">
        <v>853</v>
      </c>
      <c r="L738">
        <v>2012</v>
      </c>
      <c r="M738" t="str">
        <f>IF(Fact_JobPosting[[#This Row],[ai_mentioned]]=1,"AI Jobs","Non AI Jobs")</f>
        <v>Non AI Jobs</v>
      </c>
      <c r="N738">
        <v>0</v>
      </c>
      <c r="O738">
        <v>0.12</v>
      </c>
      <c r="P738">
        <v>67389</v>
      </c>
      <c r="Q738">
        <v>3.52</v>
      </c>
      <c r="R738">
        <v>0.73</v>
      </c>
    </row>
    <row r="739" spans="1:18" x14ac:dyDescent="0.3">
      <c r="A739">
        <v>738</v>
      </c>
      <c r="B739">
        <v>3</v>
      </c>
      <c r="C739">
        <v>2</v>
      </c>
      <c r="D739">
        <v>1</v>
      </c>
      <c r="E739">
        <v>5</v>
      </c>
      <c r="F739">
        <v>4</v>
      </c>
      <c r="G739">
        <v>2</v>
      </c>
      <c r="H739">
        <v>11</v>
      </c>
      <c r="I739">
        <v>6</v>
      </c>
      <c r="J739">
        <v>2</v>
      </c>
      <c r="K739" t="s">
        <v>854</v>
      </c>
      <c r="L739">
        <v>2012</v>
      </c>
      <c r="M739" t="str">
        <f>IF(Fact_JobPosting[[#This Row],[ai_mentioned]]=1,"AI Jobs","Non AI Jobs")</f>
        <v>AI Jobs</v>
      </c>
      <c r="N739">
        <v>1</v>
      </c>
      <c r="O739">
        <v>0.85</v>
      </c>
      <c r="P739">
        <v>88248</v>
      </c>
      <c r="Q739">
        <v>-2.82</v>
      </c>
      <c r="R739">
        <v>0.24</v>
      </c>
    </row>
    <row r="740" spans="1:18" x14ac:dyDescent="0.3">
      <c r="A740">
        <v>739</v>
      </c>
      <c r="B740">
        <v>1</v>
      </c>
      <c r="C740">
        <v>1</v>
      </c>
      <c r="D740">
        <v>1</v>
      </c>
      <c r="E740">
        <v>1</v>
      </c>
      <c r="F740">
        <v>1</v>
      </c>
      <c r="G740">
        <v>8</v>
      </c>
      <c r="H740">
        <v>3</v>
      </c>
      <c r="I740">
        <v>42</v>
      </c>
      <c r="J740">
        <v>2</v>
      </c>
      <c r="K740" t="s">
        <v>855</v>
      </c>
      <c r="L740">
        <v>2012</v>
      </c>
      <c r="M740" t="str">
        <f>IF(Fact_JobPosting[[#This Row],[ai_mentioned]]=1,"AI Jobs","Non AI Jobs")</f>
        <v>Non AI Jobs</v>
      </c>
      <c r="N740">
        <v>0</v>
      </c>
      <c r="O740">
        <v>0.1</v>
      </c>
      <c r="P740">
        <v>58004</v>
      </c>
      <c r="Q740">
        <v>3.86</v>
      </c>
      <c r="R740">
        <v>0.75</v>
      </c>
    </row>
    <row r="741" spans="1:18" x14ac:dyDescent="0.3">
      <c r="A741">
        <v>740</v>
      </c>
      <c r="B741">
        <v>1</v>
      </c>
      <c r="C741">
        <v>1</v>
      </c>
      <c r="D741">
        <v>1</v>
      </c>
      <c r="E741">
        <v>5</v>
      </c>
      <c r="F741">
        <v>6</v>
      </c>
      <c r="G741">
        <v>4</v>
      </c>
      <c r="H741">
        <v>10</v>
      </c>
      <c r="I741">
        <v>30</v>
      </c>
      <c r="J741">
        <v>2</v>
      </c>
      <c r="K741" t="s">
        <v>856</v>
      </c>
      <c r="L741">
        <v>2012</v>
      </c>
      <c r="M741" t="str">
        <f>IF(Fact_JobPosting[[#This Row],[ai_mentioned]]=1,"AI Jobs","Non AI Jobs")</f>
        <v>Non AI Jobs</v>
      </c>
      <c r="N741">
        <v>0</v>
      </c>
      <c r="O741">
        <v>0.03</v>
      </c>
      <c r="P741">
        <v>71947</v>
      </c>
      <c r="Q741">
        <v>-4.43</v>
      </c>
      <c r="R741">
        <v>0.87</v>
      </c>
    </row>
    <row r="742" spans="1:18" x14ac:dyDescent="0.3">
      <c r="A742">
        <v>741</v>
      </c>
      <c r="B742">
        <v>1</v>
      </c>
      <c r="C742">
        <v>1</v>
      </c>
      <c r="D742">
        <v>1</v>
      </c>
      <c r="E742">
        <v>1</v>
      </c>
      <c r="F742">
        <v>1</v>
      </c>
      <c r="G742">
        <v>8</v>
      </c>
      <c r="H742">
        <v>1</v>
      </c>
      <c r="I742">
        <v>11</v>
      </c>
      <c r="J742">
        <v>2</v>
      </c>
      <c r="K742" t="s">
        <v>857</v>
      </c>
      <c r="L742">
        <v>2012</v>
      </c>
      <c r="M742" t="str">
        <f>IF(Fact_JobPosting[[#This Row],[ai_mentioned]]=1,"AI Jobs","Non AI Jobs")</f>
        <v>Non AI Jobs</v>
      </c>
      <c r="N742">
        <v>0</v>
      </c>
      <c r="O742">
        <v>0.05</v>
      </c>
      <c r="P742">
        <v>19814</v>
      </c>
      <c r="Q742">
        <v>1.4</v>
      </c>
      <c r="R742">
        <v>0.84</v>
      </c>
    </row>
    <row r="743" spans="1:18" x14ac:dyDescent="0.3">
      <c r="A743">
        <v>742</v>
      </c>
      <c r="B743">
        <v>1</v>
      </c>
      <c r="C743">
        <v>1</v>
      </c>
      <c r="D743">
        <v>1</v>
      </c>
      <c r="E743">
        <v>3</v>
      </c>
      <c r="F743">
        <v>2</v>
      </c>
      <c r="G743">
        <v>6</v>
      </c>
      <c r="H743">
        <v>15</v>
      </c>
      <c r="I743">
        <v>17</v>
      </c>
      <c r="J743">
        <v>2</v>
      </c>
      <c r="K743" t="s">
        <v>858</v>
      </c>
      <c r="L743">
        <v>2012</v>
      </c>
      <c r="M743" t="str">
        <f>IF(Fact_JobPosting[[#This Row],[ai_mentioned]]=1,"AI Jobs","Non AI Jobs")</f>
        <v>Non AI Jobs</v>
      </c>
      <c r="N743">
        <v>0</v>
      </c>
      <c r="O743">
        <v>0.09</v>
      </c>
      <c r="P743">
        <v>53102</v>
      </c>
      <c r="Q743">
        <v>-0.2</v>
      </c>
      <c r="R743">
        <v>0.75</v>
      </c>
    </row>
    <row r="744" spans="1:18" x14ac:dyDescent="0.3">
      <c r="A744">
        <v>743</v>
      </c>
      <c r="B744">
        <v>1</v>
      </c>
      <c r="C744">
        <v>1</v>
      </c>
      <c r="D744">
        <v>1</v>
      </c>
      <c r="E744">
        <v>6</v>
      </c>
      <c r="F744">
        <v>10</v>
      </c>
      <c r="G744">
        <v>4</v>
      </c>
      <c r="H744">
        <v>8</v>
      </c>
      <c r="I744">
        <v>3</v>
      </c>
      <c r="J744">
        <v>2</v>
      </c>
      <c r="K744" t="s">
        <v>859</v>
      </c>
      <c r="L744">
        <v>2012</v>
      </c>
      <c r="M744" t="str">
        <f>IF(Fact_JobPosting[[#This Row],[ai_mentioned]]=1,"AI Jobs","Non AI Jobs")</f>
        <v>Non AI Jobs</v>
      </c>
      <c r="N744">
        <v>0</v>
      </c>
      <c r="O744">
        <v>0.12</v>
      </c>
      <c r="P744">
        <v>23815</v>
      </c>
      <c r="Q744">
        <v>4.62</v>
      </c>
      <c r="R744">
        <v>0.84</v>
      </c>
    </row>
    <row r="745" spans="1:18" x14ac:dyDescent="0.3">
      <c r="A745">
        <v>744</v>
      </c>
      <c r="B745">
        <v>2</v>
      </c>
      <c r="C745">
        <v>1</v>
      </c>
      <c r="D745">
        <v>1</v>
      </c>
      <c r="E745">
        <v>5</v>
      </c>
      <c r="F745">
        <v>1</v>
      </c>
      <c r="G745">
        <v>8</v>
      </c>
      <c r="H745">
        <v>13</v>
      </c>
      <c r="I745">
        <v>6</v>
      </c>
      <c r="J745">
        <v>2</v>
      </c>
      <c r="K745" t="s">
        <v>860</v>
      </c>
      <c r="L745">
        <v>2012</v>
      </c>
      <c r="M745" t="str">
        <f>IF(Fact_JobPosting[[#This Row],[ai_mentioned]]=1,"AI Jobs","Non AI Jobs")</f>
        <v>Non AI Jobs</v>
      </c>
      <c r="N745">
        <v>0</v>
      </c>
      <c r="O745">
        <v>0.02</v>
      </c>
      <c r="P745">
        <v>60346</v>
      </c>
      <c r="Q745">
        <v>-2.4700000000000002</v>
      </c>
      <c r="R745">
        <v>0.62</v>
      </c>
    </row>
    <row r="746" spans="1:18" x14ac:dyDescent="0.3">
      <c r="A746">
        <v>745</v>
      </c>
      <c r="B746">
        <v>1</v>
      </c>
      <c r="C746">
        <v>1</v>
      </c>
      <c r="D746">
        <v>1</v>
      </c>
      <c r="E746">
        <v>2</v>
      </c>
      <c r="F746">
        <v>10</v>
      </c>
      <c r="G746">
        <v>8</v>
      </c>
      <c r="H746">
        <v>14</v>
      </c>
      <c r="I746">
        <v>26</v>
      </c>
      <c r="J746">
        <v>2</v>
      </c>
      <c r="K746" t="s">
        <v>861</v>
      </c>
      <c r="L746">
        <v>2012</v>
      </c>
      <c r="M746" t="str">
        <f>IF(Fact_JobPosting[[#This Row],[ai_mentioned]]=1,"AI Jobs","Non AI Jobs")</f>
        <v>Non AI Jobs</v>
      </c>
      <c r="N746">
        <v>0</v>
      </c>
      <c r="O746">
        <v>0.15</v>
      </c>
      <c r="P746">
        <v>17399</v>
      </c>
      <c r="Q746">
        <v>-0.08</v>
      </c>
      <c r="R746">
        <v>0.86</v>
      </c>
    </row>
    <row r="747" spans="1:18" x14ac:dyDescent="0.3">
      <c r="A747">
        <v>746</v>
      </c>
      <c r="B747">
        <v>2</v>
      </c>
      <c r="C747">
        <v>1</v>
      </c>
      <c r="D747">
        <v>1</v>
      </c>
      <c r="E747">
        <v>1</v>
      </c>
      <c r="F747">
        <v>9</v>
      </c>
      <c r="G747">
        <v>3</v>
      </c>
      <c r="H747">
        <v>12</v>
      </c>
      <c r="I747">
        <v>38</v>
      </c>
      <c r="J747">
        <v>2</v>
      </c>
      <c r="K747" t="s">
        <v>862</v>
      </c>
      <c r="L747">
        <v>2012</v>
      </c>
      <c r="M747" t="str">
        <f>IF(Fact_JobPosting[[#This Row],[ai_mentioned]]=1,"AI Jobs","Non AI Jobs")</f>
        <v>Non AI Jobs</v>
      </c>
      <c r="N747">
        <v>0</v>
      </c>
      <c r="O747">
        <v>0.15</v>
      </c>
      <c r="P747">
        <v>66674</v>
      </c>
      <c r="Q747">
        <v>2.91</v>
      </c>
      <c r="R747">
        <v>0.64</v>
      </c>
    </row>
    <row r="748" spans="1:18" x14ac:dyDescent="0.3">
      <c r="A748">
        <v>747</v>
      </c>
      <c r="B748">
        <v>1</v>
      </c>
      <c r="C748">
        <v>1</v>
      </c>
      <c r="D748">
        <v>1</v>
      </c>
      <c r="E748">
        <v>6</v>
      </c>
      <c r="F748">
        <v>8</v>
      </c>
      <c r="G748">
        <v>9</v>
      </c>
      <c r="H748">
        <v>3</v>
      </c>
      <c r="I748">
        <v>20</v>
      </c>
      <c r="J748">
        <v>2</v>
      </c>
      <c r="K748" t="s">
        <v>863</v>
      </c>
      <c r="L748">
        <v>2012</v>
      </c>
      <c r="M748" t="str">
        <f>IF(Fact_JobPosting[[#This Row],[ai_mentioned]]=1,"AI Jobs","Non AI Jobs")</f>
        <v>Non AI Jobs</v>
      </c>
      <c r="N748">
        <v>0</v>
      </c>
      <c r="O748">
        <v>0.19</v>
      </c>
      <c r="P748">
        <v>32125</v>
      </c>
      <c r="Q748">
        <v>0.26</v>
      </c>
      <c r="R748">
        <v>0.73</v>
      </c>
    </row>
    <row r="749" spans="1:18" x14ac:dyDescent="0.3">
      <c r="A749">
        <v>748</v>
      </c>
      <c r="B749">
        <v>2</v>
      </c>
      <c r="C749">
        <v>1</v>
      </c>
      <c r="D749">
        <v>1</v>
      </c>
      <c r="E749">
        <v>1</v>
      </c>
      <c r="F749">
        <v>9</v>
      </c>
      <c r="G749">
        <v>8</v>
      </c>
      <c r="H749">
        <v>3</v>
      </c>
      <c r="I749">
        <v>13</v>
      </c>
      <c r="J749">
        <v>2</v>
      </c>
      <c r="K749" t="s">
        <v>864</v>
      </c>
      <c r="L749">
        <v>2012</v>
      </c>
      <c r="M749" t="str">
        <f>IF(Fact_JobPosting[[#This Row],[ai_mentioned]]=1,"AI Jobs","Non AI Jobs")</f>
        <v>Non AI Jobs</v>
      </c>
      <c r="N749">
        <v>0</v>
      </c>
      <c r="O749">
        <v>7.0000000000000007E-2</v>
      </c>
      <c r="P749">
        <v>61530</v>
      </c>
      <c r="Q749">
        <v>3.58</v>
      </c>
      <c r="R749">
        <v>0.67</v>
      </c>
    </row>
    <row r="750" spans="1:18" x14ac:dyDescent="0.3">
      <c r="A750">
        <v>749</v>
      </c>
      <c r="B750">
        <v>1</v>
      </c>
      <c r="C750">
        <v>1</v>
      </c>
      <c r="D750">
        <v>1</v>
      </c>
      <c r="E750">
        <v>3</v>
      </c>
      <c r="F750">
        <v>6</v>
      </c>
      <c r="G750">
        <v>7</v>
      </c>
      <c r="H750">
        <v>9</v>
      </c>
      <c r="I750">
        <v>33</v>
      </c>
      <c r="J750">
        <v>2</v>
      </c>
      <c r="K750" t="s">
        <v>865</v>
      </c>
      <c r="L750">
        <v>2012</v>
      </c>
      <c r="M750" t="str">
        <f>IF(Fact_JobPosting[[#This Row],[ai_mentioned]]=1,"AI Jobs","Non AI Jobs")</f>
        <v>Non AI Jobs</v>
      </c>
      <c r="N750">
        <v>0</v>
      </c>
      <c r="O750">
        <v>0.01</v>
      </c>
      <c r="P750">
        <v>66762</v>
      </c>
      <c r="Q750">
        <v>3.95</v>
      </c>
      <c r="R750">
        <v>0.83</v>
      </c>
    </row>
    <row r="751" spans="1:18" x14ac:dyDescent="0.3">
      <c r="A751">
        <v>750</v>
      </c>
      <c r="B751">
        <v>1</v>
      </c>
      <c r="C751">
        <v>1</v>
      </c>
      <c r="D751">
        <v>1</v>
      </c>
      <c r="E751">
        <v>3</v>
      </c>
      <c r="F751">
        <v>1</v>
      </c>
      <c r="G751">
        <v>3</v>
      </c>
      <c r="H751">
        <v>7</v>
      </c>
      <c r="I751">
        <v>31</v>
      </c>
      <c r="J751">
        <v>2</v>
      </c>
      <c r="K751" t="s">
        <v>866</v>
      </c>
      <c r="L751">
        <v>2012</v>
      </c>
      <c r="M751" t="str">
        <f>IF(Fact_JobPosting[[#This Row],[ai_mentioned]]=1,"AI Jobs","Non AI Jobs")</f>
        <v>Non AI Jobs</v>
      </c>
      <c r="N751">
        <v>0</v>
      </c>
      <c r="O751">
        <v>0.03</v>
      </c>
      <c r="P751">
        <v>52463</v>
      </c>
      <c r="Q751">
        <v>3.4</v>
      </c>
      <c r="R751">
        <v>0.73</v>
      </c>
    </row>
    <row r="752" spans="1:18" x14ac:dyDescent="0.3">
      <c r="A752">
        <v>751</v>
      </c>
      <c r="B752">
        <v>1</v>
      </c>
      <c r="C752">
        <v>1</v>
      </c>
      <c r="D752">
        <v>1</v>
      </c>
      <c r="E752">
        <v>2</v>
      </c>
      <c r="F752">
        <v>2</v>
      </c>
      <c r="G752">
        <v>6</v>
      </c>
      <c r="H752">
        <v>16</v>
      </c>
      <c r="I752">
        <v>42</v>
      </c>
      <c r="J752">
        <v>2</v>
      </c>
      <c r="K752" t="s">
        <v>867</v>
      </c>
      <c r="L752">
        <v>2012</v>
      </c>
      <c r="M752" t="str">
        <f>IF(Fact_JobPosting[[#This Row],[ai_mentioned]]=1,"AI Jobs","Non AI Jobs")</f>
        <v>Non AI Jobs</v>
      </c>
      <c r="N752">
        <v>0</v>
      </c>
      <c r="O752">
        <v>0.19</v>
      </c>
      <c r="P752">
        <v>66315</v>
      </c>
      <c r="Q752">
        <v>2.92</v>
      </c>
      <c r="R752">
        <v>0.7</v>
      </c>
    </row>
    <row r="753" spans="1:18" x14ac:dyDescent="0.3">
      <c r="A753">
        <v>752</v>
      </c>
      <c r="B753">
        <v>1</v>
      </c>
      <c r="C753">
        <v>1</v>
      </c>
      <c r="D753">
        <v>1</v>
      </c>
      <c r="E753">
        <v>6</v>
      </c>
      <c r="F753">
        <v>7</v>
      </c>
      <c r="G753">
        <v>8</v>
      </c>
      <c r="H753">
        <v>10</v>
      </c>
      <c r="I753">
        <v>30</v>
      </c>
      <c r="J753">
        <v>2</v>
      </c>
      <c r="K753" t="s">
        <v>868</v>
      </c>
      <c r="L753">
        <v>2012</v>
      </c>
      <c r="M753" t="str">
        <f>IF(Fact_JobPosting[[#This Row],[ai_mentioned]]=1,"AI Jobs","Non AI Jobs")</f>
        <v>Non AI Jobs</v>
      </c>
      <c r="N753">
        <v>0</v>
      </c>
      <c r="O753">
        <v>0.08</v>
      </c>
      <c r="P753">
        <v>76961</v>
      </c>
      <c r="Q753">
        <v>-2.08</v>
      </c>
      <c r="R753">
        <v>0.78</v>
      </c>
    </row>
    <row r="754" spans="1:18" x14ac:dyDescent="0.3">
      <c r="A754">
        <v>753</v>
      </c>
      <c r="B754">
        <v>2</v>
      </c>
      <c r="C754">
        <v>1</v>
      </c>
      <c r="D754">
        <v>1</v>
      </c>
      <c r="E754">
        <v>2</v>
      </c>
      <c r="F754">
        <v>5</v>
      </c>
      <c r="G754">
        <v>1</v>
      </c>
      <c r="H754">
        <v>10</v>
      </c>
      <c r="I754">
        <v>3</v>
      </c>
      <c r="J754">
        <v>2</v>
      </c>
      <c r="K754" t="s">
        <v>869</v>
      </c>
      <c r="L754">
        <v>2012</v>
      </c>
      <c r="M754" t="str">
        <f>IF(Fact_JobPosting[[#This Row],[ai_mentioned]]=1,"AI Jobs","Non AI Jobs")</f>
        <v>Non AI Jobs</v>
      </c>
      <c r="N754">
        <v>0</v>
      </c>
      <c r="O754">
        <v>0.17</v>
      </c>
      <c r="P754">
        <v>20428</v>
      </c>
      <c r="Q754">
        <v>3.75</v>
      </c>
      <c r="R754">
        <v>0.61</v>
      </c>
    </row>
    <row r="755" spans="1:18" x14ac:dyDescent="0.3">
      <c r="A755">
        <v>754</v>
      </c>
      <c r="B755">
        <v>1</v>
      </c>
      <c r="C755">
        <v>1</v>
      </c>
      <c r="D755">
        <v>1</v>
      </c>
      <c r="E755">
        <v>2</v>
      </c>
      <c r="F755">
        <v>6</v>
      </c>
      <c r="G755">
        <v>2</v>
      </c>
      <c r="H755">
        <v>3</v>
      </c>
      <c r="I755">
        <v>38</v>
      </c>
      <c r="J755">
        <v>2</v>
      </c>
      <c r="K755" t="s">
        <v>870</v>
      </c>
      <c r="L755">
        <v>2012</v>
      </c>
      <c r="M755" t="str">
        <f>IF(Fact_JobPosting[[#This Row],[ai_mentioned]]=1,"AI Jobs","Non AI Jobs")</f>
        <v>Non AI Jobs</v>
      </c>
      <c r="N755">
        <v>0</v>
      </c>
      <c r="O755">
        <v>0.14000000000000001</v>
      </c>
      <c r="P755">
        <v>65780</v>
      </c>
      <c r="Q755">
        <v>1.54</v>
      </c>
      <c r="R755">
        <v>0.88</v>
      </c>
    </row>
    <row r="756" spans="1:18" x14ac:dyDescent="0.3">
      <c r="A756">
        <v>755</v>
      </c>
      <c r="B756">
        <v>1</v>
      </c>
      <c r="C756">
        <v>1</v>
      </c>
      <c r="D756">
        <v>1</v>
      </c>
      <c r="E756">
        <v>4</v>
      </c>
      <c r="F756">
        <v>1</v>
      </c>
      <c r="G756">
        <v>4</v>
      </c>
      <c r="H756">
        <v>14</v>
      </c>
      <c r="I756">
        <v>30</v>
      </c>
      <c r="J756">
        <v>2</v>
      </c>
      <c r="K756" t="s">
        <v>871</v>
      </c>
      <c r="L756">
        <v>2012</v>
      </c>
      <c r="M756" t="str">
        <f>IF(Fact_JobPosting[[#This Row],[ai_mentioned]]=1,"AI Jobs","Non AI Jobs")</f>
        <v>Non AI Jobs</v>
      </c>
      <c r="N756">
        <v>0</v>
      </c>
      <c r="O756">
        <v>0.04</v>
      </c>
      <c r="P756">
        <v>78562</v>
      </c>
      <c r="Q756">
        <v>-3.77</v>
      </c>
      <c r="R756">
        <v>0.74</v>
      </c>
    </row>
    <row r="757" spans="1:18" x14ac:dyDescent="0.3">
      <c r="A757">
        <v>756</v>
      </c>
      <c r="B757">
        <v>1</v>
      </c>
      <c r="C757">
        <v>1</v>
      </c>
      <c r="D757">
        <v>1</v>
      </c>
      <c r="E757">
        <v>2</v>
      </c>
      <c r="F757">
        <v>8</v>
      </c>
      <c r="G757">
        <v>9</v>
      </c>
      <c r="H757">
        <v>7</v>
      </c>
      <c r="I757">
        <v>25</v>
      </c>
      <c r="J757">
        <v>2</v>
      </c>
      <c r="K757" t="s">
        <v>872</v>
      </c>
      <c r="L757">
        <v>2012</v>
      </c>
      <c r="M757" t="str">
        <f>IF(Fact_JobPosting[[#This Row],[ai_mentioned]]=1,"AI Jobs","Non AI Jobs")</f>
        <v>Non AI Jobs</v>
      </c>
      <c r="N757">
        <v>0</v>
      </c>
      <c r="O757">
        <v>0.11</v>
      </c>
      <c r="P757">
        <v>64004</v>
      </c>
      <c r="Q757">
        <v>-3.38</v>
      </c>
      <c r="R757">
        <v>0.7</v>
      </c>
    </row>
    <row r="758" spans="1:18" x14ac:dyDescent="0.3">
      <c r="A758">
        <v>757</v>
      </c>
      <c r="B758">
        <v>1</v>
      </c>
      <c r="C758">
        <v>1</v>
      </c>
      <c r="D758">
        <v>1</v>
      </c>
      <c r="E758">
        <v>1</v>
      </c>
      <c r="F758">
        <v>7</v>
      </c>
      <c r="G758">
        <v>1</v>
      </c>
      <c r="H758">
        <v>3</v>
      </c>
      <c r="I758">
        <v>39</v>
      </c>
      <c r="J758">
        <v>2</v>
      </c>
      <c r="K758" t="s">
        <v>873</v>
      </c>
      <c r="L758">
        <v>2012</v>
      </c>
      <c r="M758" t="str">
        <f>IF(Fact_JobPosting[[#This Row],[ai_mentioned]]=1,"AI Jobs","Non AI Jobs")</f>
        <v>Non AI Jobs</v>
      </c>
      <c r="N758">
        <v>0</v>
      </c>
      <c r="O758">
        <v>0.1</v>
      </c>
      <c r="P758">
        <v>39895</v>
      </c>
      <c r="Q758">
        <v>1</v>
      </c>
      <c r="R758">
        <v>0.77</v>
      </c>
    </row>
    <row r="759" spans="1:18" x14ac:dyDescent="0.3">
      <c r="A759">
        <v>758</v>
      </c>
      <c r="B759">
        <v>1</v>
      </c>
      <c r="C759">
        <v>1</v>
      </c>
      <c r="D759">
        <v>1</v>
      </c>
      <c r="E759">
        <v>6</v>
      </c>
      <c r="F759">
        <v>6</v>
      </c>
      <c r="G759">
        <v>1</v>
      </c>
      <c r="H759">
        <v>14</v>
      </c>
      <c r="I759">
        <v>37</v>
      </c>
      <c r="J759">
        <v>2</v>
      </c>
      <c r="K759" t="s">
        <v>874</v>
      </c>
      <c r="L759">
        <v>2012</v>
      </c>
      <c r="M759" t="str">
        <f>IF(Fact_JobPosting[[#This Row],[ai_mentioned]]=1,"AI Jobs","Non AI Jobs")</f>
        <v>Non AI Jobs</v>
      </c>
      <c r="N759">
        <v>0</v>
      </c>
      <c r="O759">
        <v>7.0000000000000007E-2</v>
      </c>
      <c r="P759">
        <v>35596</v>
      </c>
      <c r="Q759">
        <v>-4.46</v>
      </c>
      <c r="R759">
        <v>0.72</v>
      </c>
    </row>
    <row r="760" spans="1:18" x14ac:dyDescent="0.3">
      <c r="A760">
        <v>759</v>
      </c>
      <c r="B760">
        <v>2</v>
      </c>
      <c r="C760">
        <v>1</v>
      </c>
      <c r="D760">
        <v>1</v>
      </c>
      <c r="E760">
        <v>2</v>
      </c>
      <c r="F760">
        <v>5</v>
      </c>
      <c r="G760">
        <v>6</v>
      </c>
      <c r="H760">
        <v>13</v>
      </c>
      <c r="I760">
        <v>3</v>
      </c>
      <c r="J760">
        <v>2</v>
      </c>
      <c r="K760" t="s">
        <v>875</v>
      </c>
      <c r="L760">
        <v>2012</v>
      </c>
      <c r="M760" t="str">
        <f>IF(Fact_JobPosting[[#This Row],[ai_mentioned]]=1,"AI Jobs","Non AI Jobs")</f>
        <v>Non AI Jobs</v>
      </c>
      <c r="N760">
        <v>0</v>
      </c>
      <c r="O760">
        <v>0.11</v>
      </c>
      <c r="P760">
        <v>22891</v>
      </c>
      <c r="Q760">
        <v>-1.97</v>
      </c>
      <c r="R760">
        <v>0.6</v>
      </c>
    </row>
    <row r="761" spans="1:18" x14ac:dyDescent="0.3">
      <c r="A761">
        <v>760</v>
      </c>
      <c r="B761">
        <v>1</v>
      </c>
      <c r="C761">
        <v>1</v>
      </c>
      <c r="D761">
        <v>1</v>
      </c>
      <c r="E761">
        <v>2</v>
      </c>
      <c r="F761">
        <v>5</v>
      </c>
      <c r="G761">
        <v>8</v>
      </c>
      <c r="H761">
        <v>10</v>
      </c>
      <c r="I761">
        <v>41</v>
      </c>
      <c r="J761">
        <v>2</v>
      </c>
      <c r="K761" t="s">
        <v>876</v>
      </c>
      <c r="L761">
        <v>2012</v>
      </c>
      <c r="M761" t="str">
        <f>IF(Fact_JobPosting[[#This Row],[ai_mentioned]]=1,"AI Jobs","Non AI Jobs")</f>
        <v>Non AI Jobs</v>
      </c>
      <c r="N761">
        <v>0</v>
      </c>
      <c r="O761">
        <v>0.17</v>
      </c>
      <c r="P761">
        <v>58949</v>
      </c>
      <c r="Q761">
        <v>0.8</v>
      </c>
      <c r="R761">
        <v>0.74</v>
      </c>
    </row>
    <row r="762" spans="1:18" x14ac:dyDescent="0.3">
      <c r="A762">
        <v>761</v>
      </c>
      <c r="B762">
        <v>2</v>
      </c>
      <c r="C762">
        <v>1</v>
      </c>
      <c r="D762">
        <v>1</v>
      </c>
      <c r="E762">
        <v>3</v>
      </c>
      <c r="F762">
        <v>1</v>
      </c>
      <c r="G762">
        <v>1</v>
      </c>
      <c r="H762">
        <v>16</v>
      </c>
      <c r="I762">
        <v>38</v>
      </c>
      <c r="J762">
        <v>2</v>
      </c>
      <c r="K762" t="s">
        <v>877</v>
      </c>
      <c r="L762">
        <v>2012</v>
      </c>
      <c r="M762" t="str">
        <f>IF(Fact_JobPosting[[#This Row],[ai_mentioned]]=1,"AI Jobs","Non AI Jobs")</f>
        <v>Non AI Jobs</v>
      </c>
      <c r="N762">
        <v>0</v>
      </c>
      <c r="O762">
        <v>0.19</v>
      </c>
      <c r="P762">
        <v>66979</v>
      </c>
      <c r="Q762">
        <v>-2.29</v>
      </c>
      <c r="R762">
        <v>0.61</v>
      </c>
    </row>
    <row r="763" spans="1:18" x14ac:dyDescent="0.3">
      <c r="A763">
        <v>762</v>
      </c>
      <c r="B763">
        <v>1</v>
      </c>
      <c r="C763">
        <v>1</v>
      </c>
      <c r="D763">
        <v>1</v>
      </c>
      <c r="E763">
        <v>4</v>
      </c>
      <c r="F763">
        <v>6</v>
      </c>
      <c r="G763">
        <v>5</v>
      </c>
      <c r="H763">
        <v>11</v>
      </c>
      <c r="I763">
        <v>6</v>
      </c>
      <c r="J763">
        <v>2</v>
      </c>
      <c r="K763" t="s">
        <v>878</v>
      </c>
      <c r="L763">
        <v>2012</v>
      </c>
      <c r="M763" t="str">
        <f>IF(Fact_JobPosting[[#This Row],[ai_mentioned]]=1,"AI Jobs","Non AI Jobs")</f>
        <v>Non AI Jobs</v>
      </c>
      <c r="N763">
        <v>0</v>
      </c>
      <c r="O763">
        <v>0.18</v>
      </c>
      <c r="P763">
        <v>63992</v>
      </c>
      <c r="Q763">
        <v>-2.67</v>
      </c>
      <c r="R763">
        <v>0.75</v>
      </c>
    </row>
    <row r="764" spans="1:18" x14ac:dyDescent="0.3">
      <c r="A764">
        <v>763</v>
      </c>
      <c r="B764">
        <v>3</v>
      </c>
      <c r="C764">
        <v>3</v>
      </c>
      <c r="D764">
        <v>1</v>
      </c>
      <c r="E764">
        <v>6</v>
      </c>
      <c r="F764">
        <v>9</v>
      </c>
      <c r="G764">
        <v>3</v>
      </c>
      <c r="H764">
        <v>5</v>
      </c>
      <c r="I764">
        <v>42</v>
      </c>
      <c r="J764">
        <v>2</v>
      </c>
      <c r="K764" t="s">
        <v>879</v>
      </c>
      <c r="L764">
        <v>2012</v>
      </c>
      <c r="M764" t="str">
        <f>IF(Fact_JobPosting[[#This Row],[ai_mentioned]]=1,"AI Jobs","Non AI Jobs")</f>
        <v>AI Jobs</v>
      </c>
      <c r="N764">
        <v>1</v>
      </c>
      <c r="O764">
        <v>0.49</v>
      </c>
      <c r="P764">
        <v>89418</v>
      </c>
      <c r="Q764">
        <v>4.45</v>
      </c>
      <c r="R764">
        <v>0.35</v>
      </c>
    </row>
    <row r="765" spans="1:18" x14ac:dyDescent="0.3">
      <c r="A765">
        <v>764</v>
      </c>
      <c r="B765">
        <v>2</v>
      </c>
      <c r="C765">
        <v>1</v>
      </c>
      <c r="D765">
        <v>1</v>
      </c>
      <c r="E765">
        <v>4</v>
      </c>
      <c r="F765">
        <v>6</v>
      </c>
      <c r="G765">
        <v>2</v>
      </c>
      <c r="H765">
        <v>10</v>
      </c>
      <c r="I765">
        <v>44</v>
      </c>
      <c r="J765">
        <v>2</v>
      </c>
      <c r="K765" t="s">
        <v>880</v>
      </c>
      <c r="L765">
        <v>2012</v>
      </c>
      <c r="M765" t="str">
        <f>IF(Fact_JobPosting[[#This Row],[ai_mentioned]]=1,"AI Jobs","Non AI Jobs")</f>
        <v>Non AI Jobs</v>
      </c>
      <c r="N765">
        <v>0</v>
      </c>
      <c r="O765">
        <v>0.06</v>
      </c>
      <c r="P765">
        <v>18549</v>
      </c>
      <c r="Q765">
        <v>2.9</v>
      </c>
      <c r="R765">
        <v>0.63</v>
      </c>
    </row>
    <row r="766" spans="1:18" x14ac:dyDescent="0.3">
      <c r="A766">
        <v>765</v>
      </c>
      <c r="B766">
        <v>2</v>
      </c>
      <c r="C766">
        <v>1</v>
      </c>
      <c r="D766">
        <v>1</v>
      </c>
      <c r="E766">
        <v>4</v>
      </c>
      <c r="F766">
        <v>1</v>
      </c>
      <c r="G766">
        <v>7</v>
      </c>
      <c r="H766">
        <v>14</v>
      </c>
      <c r="I766">
        <v>38</v>
      </c>
      <c r="J766">
        <v>2</v>
      </c>
      <c r="K766" t="s">
        <v>881</v>
      </c>
      <c r="L766">
        <v>2012</v>
      </c>
      <c r="M766" t="str">
        <f>IF(Fact_JobPosting[[#This Row],[ai_mentioned]]=1,"AI Jobs","Non AI Jobs")</f>
        <v>Non AI Jobs</v>
      </c>
      <c r="N766">
        <v>0</v>
      </c>
      <c r="O766">
        <v>0.06</v>
      </c>
      <c r="P766">
        <v>64165</v>
      </c>
      <c r="Q766">
        <v>4.24</v>
      </c>
      <c r="R766">
        <v>0.66</v>
      </c>
    </row>
    <row r="767" spans="1:18" x14ac:dyDescent="0.3">
      <c r="A767">
        <v>766</v>
      </c>
      <c r="B767">
        <v>1</v>
      </c>
      <c r="C767">
        <v>1</v>
      </c>
      <c r="D767">
        <v>1</v>
      </c>
      <c r="E767">
        <v>2</v>
      </c>
      <c r="F767">
        <v>7</v>
      </c>
      <c r="G767">
        <v>8</v>
      </c>
      <c r="H767">
        <v>1</v>
      </c>
      <c r="I767">
        <v>30</v>
      </c>
      <c r="J767">
        <v>2</v>
      </c>
      <c r="K767" t="s">
        <v>882</v>
      </c>
      <c r="L767">
        <v>2012</v>
      </c>
      <c r="M767" t="str">
        <f>IF(Fact_JobPosting[[#This Row],[ai_mentioned]]=1,"AI Jobs","Non AI Jobs")</f>
        <v>Non AI Jobs</v>
      </c>
      <c r="N767">
        <v>0</v>
      </c>
      <c r="O767">
        <v>0.15</v>
      </c>
      <c r="P767">
        <v>71511</v>
      </c>
      <c r="Q767">
        <v>-4.46</v>
      </c>
      <c r="R767">
        <v>0.81</v>
      </c>
    </row>
    <row r="768" spans="1:18" x14ac:dyDescent="0.3">
      <c r="A768">
        <v>767</v>
      </c>
      <c r="B768">
        <v>1</v>
      </c>
      <c r="C768">
        <v>1</v>
      </c>
      <c r="D768">
        <v>1</v>
      </c>
      <c r="E768">
        <v>1</v>
      </c>
      <c r="F768">
        <v>5</v>
      </c>
      <c r="G768">
        <v>3</v>
      </c>
      <c r="H768">
        <v>13</v>
      </c>
      <c r="I768">
        <v>27</v>
      </c>
      <c r="J768">
        <v>2</v>
      </c>
      <c r="K768" t="s">
        <v>883</v>
      </c>
      <c r="L768">
        <v>2012</v>
      </c>
      <c r="M768" t="str">
        <f>IF(Fact_JobPosting[[#This Row],[ai_mentioned]]=1,"AI Jobs","Non AI Jobs")</f>
        <v>Non AI Jobs</v>
      </c>
      <c r="N768">
        <v>0</v>
      </c>
      <c r="O768">
        <v>0.02</v>
      </c>
      <c r="P768">
        <v>55692</v>
      </c>
      <c r="Q768">
        <v>-4.4800000000000004</v>
      </c>
      <c r="R768">
        <v>0.73</v>
      </c>
    </row>
    <row r="769" spans="1:18" x14ac:dyDescent="0.3">
      <c r="A769">
        <v>768</v>
      </c>
      <c r="B769">
        <v>1</v>
      </c>
      <c r="C769">
        <v>1</v>
      </c>
      <c r="D769">
        <v>1</v>
      </c>
      <c r="E769">
        <v>1</v>
      </c>
      <c r="F769">
        <v>2</v>
      </c>
      <c r="G769">
        <v>2</v>
      </c>
      <c r="H769">
        <v>12</v>
      </c>
      <c r="I769">
        <v>23</v>
      </c>
      <c r="J769">
        <v>2</v>
      </c>
      <c r="K769" t="s">
        <v>884</v>
      </c>
      <c r="L769">
        <v>2012</v>
      </c>
      <c r="M769" t="str">
        <f>IF(Fact_JobPosting[[#This Row],[ai_mentioned]]=1,"AI Jobs","Non AI Jobs")</f>
        <v>Non AI Jobs</v>
      </c>
      <c r="N769">
        <v>0</v>
      </c>
      <c r="O769">
        <v>0.11</v>
      </c>
      <c r="P769">
        <v>50990</v>
      </c>
      <c r="Q769">
        <v>-4.1500000000000004</v>
      </c>
      <c r="R769">
        <v>0.73</v>
      </c>
    </row>
    <row r="770" spans="1:18" x14ac:dyDescent="0.3">
      <c r="A770">
        <v>769</v>
      </c>
      <c r="B770">
        <v>1</v>
      </c>
      <c r="C770">
        <v>1</v>
      </c>
      <c r="D770">
        <v>1</v>
      </c>
      <c r="E770">
        <v>2</v>
      </c>
      <c r="F770">
        <v>7</v>
      </c>
      <c r="G770">
        <v>7</v>
      </c>
      <c r="H770">
        <v>14</v>
      </c>
      <c r="I770">
        <v>41</v>
      </c>
      <c r="J770">
        <v>2</v>
      </c>
      <c r="K770" t="s">
        <v>885</v>
      </c>
      <c r="L770">
        <v>2012</v>
      </c>
      <c r="M770" t="str">
        <f>IF(Fact_JobPosting[[#This Row],[ai_mentioned]]=1,"AI Jobs","Non AI Jobs")</f>
        <v>Non AI Jobs</v>
      </c>
      <c r="N770">
        <v>0</v>
      </c>
      <c r="O770">
        <v>0.04</v>
      </c>
      <c r="P770">
        <v>57654</v>
      </c>
      <c r="Q770">
        <v>-2.11</v>
      </c>
      <c r="R770">
        <v>0.83</v>
      </c>
    </row>
    <row r="771" spans="1:18" x14ac:dyDescent="0.3">
      <c r="A771">
        <v>770</v>
      </c>
      <c r="B771">
        <v>1</v>
      </c>
      <c r="C771">
        <v>1</v>
      </c>
      <c r="D771">
        <v>1</v>
      </c>
      <c r="E771">
        <v>4</v>
      </c>
      <c r="F771">
        <v>9</v>
      </c>
      <c r="G771">
        <v>8</v>
      </c>
      <c r="H771">
        <v>14</v>
      </c>
      <c r="I771">
        <v>4</v>
      </c>
      <c r="J771">
        <v>2</v>
      </c>
      <c r="K771" t="s">
        <v>886</v>
      </c>
      <c r="L771">
        <v>2012</v>
      </c>
      <c r="M771" t="str">
        <f>IF(Fact_JobPosting[[#This Row],[ai_mentioned]]=1,"AI Jobs","Non AI Jobs")</f>
        <v>Non AI Jobs</v>
      </c>
      <c r="N771">
        <v>0</v>
      </c>
      <c r="O771">
        <v>0.04</v>
      </c>
      <c r="P771">
        <v>40659</v>
      </c>
      <c r="Q771">
        <v>-1.21</v>
      </c>
      <c r="R771">
        <v>0.75</v>
      </c>
    </row>
    <row r="772" spans="1:18" x14ac:dyDescent="0.3">
      <c r="A772">
        <v>771</v>
      </c>
      <c r="B772">
        <v>1</v>
      </c>
      <c r="C772">
        <v>1</v>
      </c>
      <c r="D772">
        <v>1</v>
      </c>
      <c r="E772">
        <v>1</v>
      </c>
      <c r="F772">
        <v>7</v>
      </c>
      <c r="G772">
        <v>4</v>
      </c>
      <c r="H772">
        <v>9</v>
      </c>
      <c r="I772">
        <v>38</v>
      </c>
      <c r="J772">
        <v>2</v>
      </c>
      <c r="K772" t="s">
        <v>887</v>
      </c>
      <c r="L772">
        <v>2012</v>
      </c>
      <c r="M772" t="str">
        <f>IF(Fact_JobPosting[[#This Row],[ai_mentioned]]=1,"AI Jobs","Non AI Jobs")</f>
        <v>Non AI Jobs</v>
      </c>
      <c r="N772">
        <v>0</v>
      </c>
      <c r="O772">
        <v>0.13</v>
      </c>
      <c r="P772">
        <v>79067</v>
      </c>
      <c r="Q772">
        <v>0.83</v>
      </c>
      <c r="R772">
        <v>0.83</v>
      </c>
    </row>
    <row r="773" spans="1:18" x14ac:dyDescent="0.3">
      <c r="A773">
        <v>772</v>
      </c>
      <c r="B773">
        <v>1</v>
      </c>
      <c r="C773">
        <v>1</v>
      </c>
      <c r="D773">
        <v>1</v>
      </c>
      <c r="E773">
        <v>6</v>
      </c>
      <c r="F773">
        <v>2</v>
      </c>
      <c r="G773">
        <v>1</v>
      </c>
      <c r="H773">
        <v>6</v>
      </c>
      <c r="I773">
        <v>14</v>
      </c>
      <c r="J773">
        <v>2</v>
      </c>
      <c r="K773" t="s">
        <v>888</v>
      </c>
      <c r="L773">
        <v>2012</v>
      </c>
      <c r="M773" t="str">
        <f>IF(Fact_JobPosting[[#This Row],[ai_mentioned]]=1,"AI Jobs","Non AI Jobs")</f>
        <v>Non AI Jobs</v>
      </c>
      <c r="N773">
        <v>0</v>
      </c>
      <c r="O773">
        <v>0.02</v>
      </c>
      <c r="P773">
        <v>42220</v>
      </c>
      <c r="Q773">
        <v>-0.62</v>
      </c>
      <c r="R773">
        <v>0.72</v>
      </c>
    </row>
    <row r="774" spans="1:18" x14ac:dyDescent="0.3">
      <c r="A774">
        <v>773</v>
      </c>
      <c r="B774">
        <v>1</v>
      </c>
      <c r="C774">
        <v>1</v>
      </c>
      <c r="D774">
        <v>1</v>
      </c>
      <c r="E774">
        <v>2</v>
      </c>
      <c r="F774">
        <v>2</v>
      </c>
      <c r="G774">
        <v>7</v>
      </c>
      <c r="H774">
        <v>6</v>
      </c>
      <c r="I774">
        <v>12</v>
      </c>
      <c r="J774">
        <v>2</v>
      </c>
      <c r="K774" t="s">
        <v>889</v>
      </c>
      <c r="L774">
        <v>2012</v>
      </c>
      <c r="M774" t="str">
        <f>IF(Fact_JobPosting[[#This Row],[ai_mentioned]]=1,"AI Jobs","Non AI Jobs")</f>
        <v>Non AI Jobs</v>
      </c>
      <c r="N774">
        <v>0</v>
      </c>
      <c r="O774">
        <v>0.05</v>
      </c>
      <c r="P774">
        <v>34971</v>
      </c>
      <c r="Q774">
        <v>2.95</v>
      </c>
      <c r="R774">
        <v>0.83</v>
      </c>
    </row>
    <row r="775" spans="1:18" x14ac:dyDescent="0.3">
      <c r="A775">
        <v>774</v>
      </c>
      <c r="B775">
        <v>1</v>
      </c>
      <c r="C775">
        <v>1</v>
      </c>
      <c r="D775">
        <v>1</v>
      </c>
      <c r="E775">
        <v>6</v>
      </c>
      <c r="F775">
        <v>4</v>
      </c>
      <c r="G775">
        <v>3</v>
      </c>
      <c r="H775">
        <v>13</v>
      </c>
      <c r="I775">
        <v>38</v>
      </c>
      <c r="J775">
        <v>2</v>
      </c>
      <c r="K775" t="s">
        <v>890</v>
      </c>
      <c r="L775">
        <v>2012</v>
      </c>
      <c r="M775" t="str">
        <f>IF(Fact_JobPosting[[#This Row],[ai_mentioned]]=1,"AI Jobs","Non AI Jobs")</f>
        <v>Non AI Jobs</v>
      </c>
      <c r="N775">
        <v>0</v>
      </c>
      <c r="O775">
        <v>0.13</v>
      </c>
      <c r="P775">
        <v>68704</v>
      </c>
      <c r="Q775">
        <v>3.85</v>
      </c>
      <c r="R775">
        <v>0.7</v>
      </c>
    </row>
    <row r="776" spans="1:18" x14ac:dyDescent="0.3">
      <c r="A776">
        <v>775</v>
      </c>
      <c r="B776">
        <v>1</v>
      </c>
      <c r="C776">
        <v>1</v>
      </c>
      <c r="D776">
        <v>1</v>
      </c>
      <c r="E776">
        <v>1</v>
      </c>
      <c r="F776">
        <v>10</v>
      </c>
      <c r="G776">
        <v>7</v>
      </c>
      <c r="H776">
        <v>7</v>
      </c>
      <c r="I776">
        <v>29</v>
      </c>
      <c r="J776">
        <v>2</v>
      </c>
      <c r="K776" t="s">
        <v>891</v>
      </c>
      <c r="L776">
        <v>2012</v>
      </c>
      <c r="M776" t="str">
        <f>IF(Fact_JobPosting[[#This Row],[ai_mentioned]]=1,"AI Jobs","Non AI Jobs")</f>
        <v>Non AI Jobs</v>
      </c>
      <c r="N776">
        <v>0</v>
      </c>
      <c r="O776">
        <v>0.04</v>
      </c>
      <c r="P776">
        <v>40537</v>
      </c>
      <c r="Q776">
        <v>3.24</v>
      </c>
      <c r="R776">
        <v>0.87</v>
      </c>
    </row>
    <row r="777" spans="1:18" x14ac:dyDescent="0.3">
      <c r="A777">
        <v>776</v>
      </c>
      <c r="B777">
        <v>1</v>
      </c>
      <c r="C777">
        <v>1</v>
      </c>
      <c r="D777">
        <v>1</v>
      </c>
      <c r="E777">
        <v>5</v>
      </c>
      <c r="F777">
        <v>1</v>
      </c>
      <c r="G777">
        <v>8</v>
      </c>
      <c r="H777">
        <v>1</v>
      </c>
      <c r="I777">
        <v>17</v>
      </c>
      <c r="J777">
        <v>2</v>
      </c>
      <c r="K777" t="s">
        <v>892</v>
      </c>
      <c r="L777">
        <v>2012</v>
      </c>
      <c r="M777" t="str">
        <f>IF(Fact_JobPosting[[#This Row],[ai_mentioned]]=1,"AI Jobs","Non AI Jobs")</f>
        <v>Non AI Jobs</v>
      </c>
      <c r="N777">
        <v>0</v>
      </c>
      <c r="O777">
        <v>0</v>
      </c>
      <c r="P777">
        <v>48172</v>
      </c>
      <c r="Q777">
        <v>-3</v>
      </c>
      <c r="R777">
        <v>0.75</v>
      </c>
    </row>
    <row r="778" spans="1:18" x14ac:dyDescent="0.3">
      <c r="A778">
        <v>777</v>
      </c>
      <c r="B778">
        <v>1</v>
      </c>
      <c r="C778">
        <v>1</v>
      </c>
      <c r="D778">
        <v>1</v>
      </c>
      <c r="E778">
        <v>1</v>
      </c>
      <c r="F778">
        <v>2</v>
      </c>
      <c r="G778">
        <v>1</v>
      </c>
      <c r="H778">
        <v>9</v>
      </c>
      <c r="I778">
        <v>21</v>
      </c>
      <c r="J778">
        <v>2</v>
      </c>
      <c r="K778" t="s">
        <v>893</v>
      </c>
      <c r="L778">
        <v>2012</v>
      </c>
      <c r="M778" t="str">
        <f>IF(Fact_JobPosting[[#This Row],[ai_mentioned]]=1,"AI Jobs","Non AI Jobs")</f>
        <v>Non AI Jobs</v>
      </c>
      <c r="N778">
        <v>0</v>
      </c>
      <c r="O778">
        <v>0.08</v>
      </c>
      <c r="P778">
        <v>61893</v>
      </c>
      <c r="Q778">
        <v>4.17</v>
      </c>
      <c r="R778">
        <v>0.72</v>
      </c>
    </row>
    <row r="779" spans="1:18" x14ac:dyDescent="0.3">
      <c r="A779">
        <v>778</v>
      </c>
      <c r="B779">
        <v>1</v>
      </c>
      <c r="C779">
        <v>1</v>
      </c>
      <c r="D779">
        <v>1</v>
      </c>
      <c r="E779">
        <v>6</v>
      </c>
      <c r="F779">
        <v>6</v>
      </c>
      <c r="G779">
        <v>9</v>
      </c>
      <c r="H779">
        <v>12</v>
      </c>
      <c r="I779">
        <v>21</v>
      </c>
      <c r="J779">
        <v>2</v>
      </c>
      <c r="K779" t="s">
        <v>894</v>
      </c>
      <c r="L779">
        <v>2012</v>
      </c>
      <c r="M779" t="str">
        <f>IF(Fact_JobPosting[[#This Row],[ai_mentioned]]=1,"AI Jobs","Non AI Jobs")</f>
        <v>Non AI Jobs</v>
      </c>
      <c r="N779">
        <v>0</v>
      </c>
      <c r="O779">
        <v>7.0000000000000007E-2</v>
      </c>
      <c r="P779">
        <v>71240</v>
      </c>
      <c r="Q779">
        <v>-4.07</v>
      </c>
      <c r="R779">
        <v>0.76</v>
      </c>
    </row>
    <row r="780" spans="1:18" x14ac:dyDescent="0.3">
      <c r="A780">
        <v>779</v>
      </c>
      <c r="B780">
        <v>1</v>
      </c>
      <c r="C780">
        <v>1</v>
      </c>
      <c r="D780">
        <v>1</v>
      </c>
      <c r="E780">
        <v>3</v>
      </c>
      <c r="F780">
        <v>5</v>
      </c>
      <c r="G780">
        <v>7</v>
      </c>
      <c r="H780">
        <v>13</v>
      </c>
      <c r="I780">
        <v>12</v>
      </c>
      <c r="J780">
        <v>2</v>
      </c>
      <c r="K780" t="s">
        <v>895</v>
      </c>
      <c r="L780">
        <v>2012</v>
      </c>
      <c r="M780" t="str">
        <f>IF(Fact_JobPosting[[#This Row],[ai_mentioned]]=1,"AI Jobs","Non AI Jobs")</f>
        <v>Non AI Jobs</v>
      </c>
      <c r="N780">
        <v>0</v>
      </c>
      <c r="O780">
        <v>0.14000000000000001</v>
      </c>
      <c r="P780">
        <v>33035</v>
      </c>
      <c r="Q780">
        <v>3.83</v>
      </c>
      <c r="R780">
        <v>0.87</v>
      </c>
    </row>
    <row r="781" spans="1:18" x14ac:dyDescent="0.3">
      <c r="A781">
        <v>780</v>
      </c>
      <c r="B781">
        <v>1</v>
      </c>
      <c r="C781">
        <v>1</v>
      </c>
      <c r="D781">
        <v>1</v>
      </c>
      <c r="E781">
        <v>5</v>
      </c>
      <c r="F781">
        <v>3</v>
      </c>
      <c r="G781">
        <v>6</v>
      </c>
      <c r="H781">
        <v>3</v>
      </c>
      <c r="I781">
        <v>11</v>
      </c>
      <c r="J781">
        <v>2</v>
      </c>
      <c r="K781" t="s">
        <v>896</v>
      </c>
      <c r="L781">
        <v>2012</v>
      </c>
      <c r="M781" t="str">
        <f>IF(Fact_JobPosting[[#This Row],[ai_mentioned]]=1,"AI Jobs","Non AI Jobs")</f>
        <v>Non AI Jobs</v>
      </c>
      <c r="N781">
        <v>0</v>
      </c>
      <c r="O781">
        <v>0.18</v>
      </c>
      <c r="P781">
        <v>24215</v>
      </c>
      <c r="Q781">
        <v>3</v>
      </c>
      <c r="R781">
        <v>0.79</v>
      </c>
    </row>
    <row r="782" spans="1:18" x14ac:dyDescent="0.3">
      <c r="A782">
        <v>781</v>
      </c>
      <c r="B782">
        <v>2</v>
      </c>
      <c r="C782">
        <v>1</v>
      </c>
      <c r="D782">
        <v>1</v>
      </c>
      <c r="E782">
        <v>1</v>
      </c>
      <c r="F782">
        <v>4</v>
      </c>
      <c r="G782">
        <v>8</v>
      </c>
      <c r="H782">
        <v>15</v>
      </c>
      <c r="I782">
        <v>19</v>
      </c>
      <c r="J782">
        <v>2</v>
      </c>
      <c r="K782" t="s">
        <v>897</v>
      </c>
      <c r="L782">
        <v>2012</v>
      </c>
      <c r="M782" t="str">
        <f>IF(Fact_JobPosting[[#This Row],[ai_mentioned]]=1,"AI Jobs","Non AI Jobs")</f>
        <v>Non AI Jobs</v>
      </c>
      <c r="N782">
        <v>0</v>
      </c>
      <c r="O782">
        <v>0.13</v>
      </c>
      <c r="P782">
        <v>28620</v>
      </c>
      <c r="Q782">
        <v>3.94</v>
      </c>
      <c r="R782">
        <v>0.61</v>
      </c>
    </row>
    <row r="783" spans="1:18" x14ac:dyDescent="0.3">
      <c r="A783">
        <v>782</v>
      </c>
      <c r="B783">
        <v>2</v>
      </c>
      <c r="C783">
        <v>1</v>
      </c>
      <c r="D783">
        <v>1</v>
      </c>
      <c r="E783">
        <v>5</v>
      </c>
      <c r="F783">
        <v>7</v>
      </c>
      <c r="G783">
        <v>1</v>
      </c>
      <c r="H783">
        <v>13</v>
      </c>
      <c r="I783">
        <v>35</v>
      </c>
      <c r="J783">
        <v>2</v>
      </c>
      <c r="K783" t="s">
        <v>898</v>
      </c>
      <c r="L783">
        <v>2012</v>
      </c>
      <c r="M783" t="str">
        <f>IF(Fact_JobPosting[[#This Row],[ai_mentioned]]=1,"AI Jobs","Non AI Jobs")</f>
        <v>Non AI Jobs</v>
      </c>
      <c r="N783">
        <v>0</v>
      </c>
      <c r="O783">
        <v>0.14000000000000001</v>
      </c>
      <c r="P783">
        <v>35203</v>
      </c>
      <c r="Q783">
        <v>3.4</v>
      </c>
      <c r="R783">
        <v>0.66</v>
      </c>
    </row>
    <row r="784" spans="1:18" x14ac:dyDescent="0.3">
      <c r="A784">
        <v>783</v>
      </c>
      <c r="B784">
        <v>2</v>
      </c>
      <c r="C784">
        <v>1</v>
      </c>
      <c r="D784">
        <v>1</v>
      </c>
      <c r="E784">
        <v>5</v>
      </c>
      <c r="F784">
        <v>1</v>
      </c>
      <c r="G784">
        <v>3</v>
      </c>
      <c r="H784">
        <v>4</v>
      </c>
      <c r="I784">
        <v>17</v>
      </c>
      <c r="J784">
        <v>2</v>
      </c>
      <c r="K784" t="s">
        <v>899</v>
      </c>
      <c r="L784">
        <v>2012</v>
      </c>
      <c r="M784" t="str">
        <f>IF(Fact_JobPosting[[#This Row],[ai_mentioned]]=1,"AI Jobs","Non AI Jobs")</f>
        <v>Non AI Jobs</v>
      </c>
      <c r="N784">
        <v>0</v>
      </c>
      <c r="O784">
        <v>0.14000000000000001</v>
      </c>
      <c r="P784">
        <v>57422</v>
      </c>
      <c r="Q784">
        <v>-1.54</v>
      </c>
      <c r="R784">
        <v>0.64</v>
      </c>
    </row>
    <row r="785" spans="1:18" x14ac:dyDescent="0.3">
      <c r="A785">
        <v>784</v>
      </c>
      <c r="B785">
        <v>1</v>
      </c>
      <c r="C785">
        <v>1</v>
      </c>
      <c r="D785">
        <v>1</v>
      </c>
      <c r="E785">
        <v>5</v>
      </c>
      <c r="F785">
        <v>10</v>
      </c>
      <c r="G785">
        <v>9</v>
      </c>
      <c r="H785">
        <v>15</v>
      </c>
      <c r="I785">
        <v>39</v>
      </c>
      <c r="J785">
        <v>2</v>
      </c>
      <c r="K785" t="s">
        <v>900</v>
      </c>
      <c r="L785">
        <v>2012</v>
      </c>
      <c r="M785" t="str">
        <f>IF(Fact_JobPosting[[#This Row],[ai_mentioned]]=1,"AI Jobs","Non AI Jobs")</f>
        <v>Non AI Jobs</v>
      </c>
      <c r="N785">
        <v>0</v>
      </c>
      <c r="O785">
        <v>0.08</v>
      </c>
      <c r="P785">
        <v>33925</v>
      </c>
      <c r="Q785">
        <v>2.3199999999999998</v>
      </c>
      <c r="R785">
        <v>0.79</v>
      </c>
    </row>
    <row r="786" spans="1:18" x14ac:dyDescent="0.3">
      <c r="A786">
        <v>785</v>
      </c>
      <c r="B786">
        <v>1</v>
      </c>
      <c r="C786">
        <v>1</v>
      </c>
      <c r="D786">
        <v>1</v>
      </c>
      <c r="E786">
        <v>5</v>
      </c>
      <c r="F786">
        <v>7</v>
      </c>
      <c r="G786">
        <v>9</v>
      </c>
      <c r="H786">
        <v>1</v>
      </c>
      <c r="I786">
        <v>10</v>
      </c>
      <c r="J786">
        <v>2</v>
      </c>
      <c r="K786" t="s">
        <v>901</v>
      </c>
      <c r="L786">
        <v>2012</v>
      </c>
      <c r="M786" t="str">
        <f>IF(Fact_JobPosting[[#This Row],[ai_mentioned]]=1,"AI Jobs","Non AI Jobs")</f>
        <v>Non AI Jobs</v>
      </c>
      <c r="N786">
        <v>0</v>
      </c>
      <c r="O786">
        <v>0.09</v>
      </c>
      <c r="P786">
        <v>64245</v>
      </c>
      <c r="Q786">
        <v>4.28</v>
      </c>
      <c r="R786">
        <v>0.83</v>
      </c>
    </row>
    <row r="787" spans="1:18" x14ac:dyDescent="0.3">
      <c r="A787">
        <v>786</v>
      </c>
      <c r="B787">
        <v>1</v>
      </c>
      <c r="C787">
        <v>1</v>
      </c>
      <c r="D787">
        <v>1</v>
      </c>
      <c r="E787">
        <v>5</v>
      </c>
      <c r="F787">
        <v>3</v>
      </c>
      <c r="G787">
        <v>9</v>
      </c>
      <c r="H787">
        <v>4</v>
      </c>
      <c r="I787">
        <v>22</v>
      </c>
      <c r="J787">
        <v>2</v>
      </c>
      <c r="K787" t="s">
        <v>902</v>
      </c>
      <c r="L787">
        <v>2012</v>
      </c>
      <c r="M787" t="str">
        <f>IF(Fact_JobPosting[[#This Row],[ai_mentioned]]=1,"AI Jobs","Non AI Jobs")</f>
        <v>Non AI Jobs</v>
      </c>
      <c r="N787">
        <v>0</v>
      </c>
      <c r="O787">
        <v>0.18</v>
      </c>
      <c r="P787">
        <v>18422</v>
      </c>
      <c r="Q787">
        <v>2.2200000000000002</v>
      </c>
      <c r="R787">
        <v>0.76</v>
      </c>
    </row>
    <row r="788" spans="1:18" x14ac:dyDescent="0.3">
      <c r="A788">
        <v>787</v>
      </c>
      <c r="B788">
        <v>1</v>
      </c>
      <c r="C788">
        <v>1</v>
      </c>
      <c r="D788">
        <v>1</v>
      </c>
      <c r="E788">
        <v>1</v>
      </c>
      <c r="F788">
        <v>9</v>
      </c>
      <c r="G788">
        <v>8</v>
      </c>
      <c r="H788">
        <v>6</v>
      </c>
      <c r="I788">
        <v>40</v>
      </c>
      <c r="J788">
        <v>2</v>
      </c>
      <c r="K788" t="s">
        <v>903</v>
      </c>
      <c r="L788">
        <v>2012</v>
      </c>
      <c r="M788" t="str">
        <f>IF(Fact_JobPosting[[#This Row],[ai_mentioned]]=1,"AI Jobs","Non AI Jobs")</f>
        <v>Non AI Jobs</v>
      </c>
      <c r="N788">
        <v>0</v>
      </c>
      <c r="O788">
        <v>0.15</v>
      </c>
      <c r="P788">
        <v>31710</v>
      </c>
      <c r="Q788">
        <v>2.91</v>
      </c>
      <c r="R788">
        <v>0.85</v>
      </c>
    </row>
    <row r="789" spans="1:18" x14ac:dyDescent="0.3">
      <c r="A789">
        <v>788</v>
      </c>
      <c r="B789">
        <v>1</v>
      </c>
      <c r="C789">
        <v>1</v>
      </c>
      <c r="D789">
        <v>1</v>
      </c>
      <c r="E789">
        <v>2</v>
      </c>
      <c r="F789">
        <v>1</v>
      </c>
      <c r="G789">
        <v>5</v>
      </c>
      <c r="H789">
        <v>16</v>
      </c>
      <c r="I789">
        <v>33</v>
      </c>
      <c r="J789">
        <v>2</v>
      </c>
      <c r="K789" t="s">
        <v>904</v>
      </c>
      <c r="L789">
        <v>2012</v>
      </c>
      <c r="M789" t="str">
        <f>IF(Fact_JobPosting[[#This Row],[ai_mentioned]]=1,"AI Jobs","Non AI Jobs")</f>
        <v>Non AI Jobs</v>
      </c>
      <c r="N789">
        <v>0</v>
      </c>
      <c r="O789">
        <v>0.12</v>
      </c>
      <c r="P789">
        <v>61030</v>
      </c>
      <c r="Q789">
        <v>-0.56000000000000005</v>
      </c>
      <c r="R789">
        <v>0.86</v>
      </c>
    </row>
    <row r="790" spans="1:18" x14ac:dyDescent="0.3">
      <c r="A790">
        <v>789</v>
      </c>
      <c r="B790">
        <v>1</v>
      </c>
      <c r="C790">
        <v>1</v>
      </c>
      <c r="D790">
        <v>1</v>
      </c>
      <c r="E790">
        <v>5</v>
      </c>
      <c r="F790">
        <v>8</v>
      </c>
      <c r="G790">
        <v>3</v>
      </c>
      <c r="H790">
        <v>8</v>
      </c>
      <c r="I790">
        <v>3</v>
      </c>
      <c r="J790">
        <v>2</v>
      </c>
      <c r="K790" t="s">
        <v>905</v>
      </c>
      <c r="L790">
        <v>2012</v>
      </c>
      <c r="M790" t="str">
        <f>IF(Fact_JobPosting[[#This Row],[ai_mentioned]]=1,"AI Jobs","Non AI Jobs")</f>
        <v>Non AI Jobs</v>
      </c>
      <c r="N790">
        <v>0</v>
      </c>
      <c r="O790">
        <v>0.16</v>
      </c>
      <c r="P790">
        <v>21021</v>
      </c>
      <c r="Q790">
        <v>0.54</v>
      </c>
      <c r="R790">
        <v>0.7</v>
      </c>
    </row>
    <row r="791" spans="1:18" x14ac:dyDescent="0.3">
      <c r="A791">
        <v>790</v>
      </c>
      <c r="B791">
        <v>3</v>
      </c>
      <c r="C791">
        <v>3</v>
      </c>
      <c r="D791">
        <v>1</v>
      </c>
      <c r="E791">
        <v>2</v>
      </c>
      <c r="F791">
        <v>2</v>
      </c>
      <c r="G791">
        <v>3</v>
      </c>
      <c r="H791">
        <v>16</v>
      </c>
      <c r="I791">
        <v>10</v>
      </c>
      <c r="J791">
        <v>2</v>
      </c>
      <c r="K791" t="s">
        <v>906</v>
      </c>
      <c r="L791">
        <v>2012</v>
      </c>
      <c r="M791" t="str">
        <f>IF(Fact_JobPosting[[#This Row],[ai_mentioned]]=1,"AI Jobs","Non AI Jobs")</f>
        <v>AI Jobs</v>
      </c>
      <c r="N791">
        <v>1</v>
      </c>
      <c r="O791">
        <v>0.46</v>
      </c>
      <c r="P791">
        <v>116034</v>
      </c>
      <c r="Q791">
        <v>-0.15</v>
      </c>
      <c r="R791">
        <v>0.27</v>
      </c>
    </row>
    <row r="792" spans="1:18" x14ac:dyDescent="0.3">
      <c r="A792">
        <v>791</v>
      </c>
      <c r="B792">
        <v>1</v>
      </c>
      <c r="C792">
        <v>1</v>
      </c>
      <c r="D792">
        <v>1</v>
      </c>
      <c r="E792">
        <v>5</v>
      </c>
      <c r="F792">
        <v>4</v>
      </c>
      <c r="G792">
        <v>7</v>
      </c>
      <c r="H792">
        <v>5</v>
      </c>
      <c r="I792">
        <v>36</v>
      </c>
      <c r="J792">
        <v>2</v>
      </c>
      <c r="K792" t="s">
        <v>907</v>
      </c>
      <c r="L792">
        <v>2012</v>
      </c>
      <c r="M792" t="str">
        <f>IF(Fact_JobPosting[[#This Row],[ai_mentioned]]=1,"AI Jobs","Non AI Jobs")</f>
        <v>Non AI Jobs</v>
      </c>
      <c r="N792">
        <v>0</v>
      </c>
      <c r="O792">
        <v>0.08</v>
      </c>
      <c r="P792">
        <v>60735</v>
      </c>
      <c r="Q792">
        <v>-0.65</v>
      </c>
      <c r="R792">
        <v>0.8</v>
      </c>
    </row>
    <row r="793" spans="1:18" x14ac:dyDescent="0.3">
      <c r="A793">
        <v>792</v>
      </c>
      <c r="B793">
        <v>1</v>
      </c>
      <c r="C793">
        <v>1</v>
      </c>
      <c r="D793">
        <v>1</v>
      </c>
      <c r="E793">
        <v>3</v>
      </c>
      <c r="F793">
        <v>2</v>
      </c>
      <c r="G793">
        <v>4</v>
      </c>
      <c r="H793">
        <v>14</v>
      </c>
      <c r="I793">
        <v>32</v>
      </c>
      <c r="J793">
        <v>2</v>
      </c>
      <c r="K793" t="s">
        <v>908</v>
      </c>
      <c r="L793">
        <v>2012</v>
      </c>
      <c r="M793" t="str">
        <f>IF(Fact_JobPosting[[#This Row],[ai_mentioned]]=1,"AI Jobs","Non AI Jobs")</f>
        <v>Non AI Jobs</v>
      </c>
      <c r="N793">
        <v>0</v>
      </c>
      <c r="O793">
        <v>0.08</v>
      </c>
      <c r="P793">
        <v>60838</v>
      </c>
      <c r="Q793">
        <v>3.94</v>
      </c>
      <c r="R793">
        <v>0.88</v>
      </c>
    </row>
    <row r="794" spans="1:18" x14ac:dyDescent="0.3">
      <c r="A794">
        <v>793</v>
      </c>
      <c r="B794">
        <v>1</v>
      </c>
      <c r="C794">
        <v>1</v>
      </c>
      <c r="D794">
        <v>1</v>
      </c>
      <c r="E794">
        <v>5</v>
      </c>
      <c r="F794">
        <v>10</v>
      </c>
      <c r="G794">
        <v>5</v>
      </c>
      <c r="H794">
        <v>5</v>
      </c>
      <c r="I794">
        <v>21</v>
      </c>
      <c r="J794">
        <v>2</v>
      </c>
      <c r="K794" t="s">
        <v>909</v>
      </c>
      <c r="L794">
        <v>2012</v>
      </c>
      <c r="M794" t="str">
        <f>IF(Fact_JobPosting[[#This Row],[ai_mentioned]]=1,"AI Jobs","Non AI Jobs")</f>
        <v>Non AI Jobs</v>
      </c>
      <c r="N794">
        <v>0</v>
      </c>
      <c r="O794">
        <v>0.13</v>
      </c>
      <c r="P794">
        <v>63275</v>
      </c>
      <c r="Q794">
        <v>-4.49</v>
      </c>
      <c r="R794">
        <v>0.81</v>
      </c>
    </row>
    <row r="795" spans="1:18" x14ac:dyDescent="0.3">
      <c r="A795">
        <v>794</v>
      </c>
      <c r="B795">
        <v>1</v>
      </c>
      <c r="C795">
        <v>1</v>
      </c>
      <c r="D795">
        <v>1</v>
      </c>
      <c r="E795">
        <v>6</v>
      </c>
      <c r="F795">
        <v>4</v>
      </c>
      <c r="G795">
        <v>1</v>
      </c>
      <c r="H795">
        <v>16</v>
      </c>
      <c r="I795">
        <v>26</v>
      </c>
      <c r="J795">
        <v>2</v>
      </c>
      <c r="K795" t="s">
        <v>910</v>
      </c>
      <c r="L795">
        <v>2012</v>
      </c>
      <c r="M795" t="str">
        <f>IF(Fact_JobPosting[[#This Row],[ai_mentioned]]=1,"AI Jobs","Non AI Jobs")</f>
        <v>Non AI Jobs</v>
      </c>
      <c r="N795">
        <v>0</v>
      </c>
      <c r="O795">
        <v>0.01</v>
      </c>
      <c r="P795">
        <v>20923</v>
      </c>
      <c r="Q795">
        <v>-4.2</v>
      </c>
      <c r="R795">
        <v>0.78</v>
      </c>
    </row>
    <row r="796" spans="1:18" x14ac:dyDescent="0.3">
      <c r="A796">
        <v>795</v>
      </c>
      <c r="B796">
        <v>1</v>
      </c>
      <c r="C796">
        <v>1</v>
      </c>
      <c r="D796">
        <v>1</v>
      </c>
      <c r="E796">
        <v>4</v>
      </c>
      <c r="F796">
        <v>1</v>
      </c>
      <c r="G796">
        <v>4</v>
      </c>
      <c r="H796">
        <v>8</v>
      </c>
      <c r="I796">
        <v>25</v>
      </c>
      <c r="J796">
        <v>2</v>
      </c>
      <c r="K796" t="s">
        <v>911</v>
      </c>
      <c r="L796">
        <v>2012</v>
      </c>
      <c r="M796" t="str">
        <f>IF(Fact_JobPosting[[#This Row],[ai_mentioned]]=1,"AI Jobs","Non AI Jobs")</f>
        <v>Non AI Jobs</v>
      </c>
      <c r="N796">
        <v>0</v>
      </c>
      <c r="O796">
        <v>0.01</v>
      </c>
      <c r="P796">
        <v>82820</v>
      </c>
      <c r="Q796">
        <v>1.44</v>
      </c>
      <c r="R796">
        <v>0.72</v>
      </c>
    </row>
    <row r="797" spans="1:18" x14ac:dyDescent="0.3">
      <c r="A797">
        <v>796</v>
      </c>
      <c r="B797">
        <v>2</v>
      </c>
      <c r="C797">
        <v>1</v>
      </c>
      <c r="D797">
        <v>1</v>
      </c>
      <c r="E797">
        <v>6</v>
      </c>
      <c r="F797">
        <v>1</v>
      </c>
      <c r="G797">
        <v>7</v>
      </c>
      <c r="H797">
        <v>3</v>
      </c>
      <c r="I797">
        <v>18</v>
      </c>
      <c r="J797">
        <v>2</v>
      </c>
      <c r="K797" t="s">
        <v>912</v>
      </c>
      <c r="L797">
        <v>2012</v>
      </c>
      <c r="M797" t="str">
        <f>IF(Fact_JobPosting[[#This Row],[ai_mentioned]]=1,"AI Jobs","Non AI Jobs")</f>
        <v>Non AI Jobs</v>
      </c>
      <c r="N797">
        <v>0</v>
      </c>
      <c r="O797">
        <v>0.18</v>
      </c>
      <c r="P797">
        <v>51842</v>
      </c>
      <c r="Q797">
        <v>-2.4300000000000002</v>
      </c>
      <c r="R797">
        <v>0.65</v>
      </c>
    </row>
    <row r="798" spans="1:18" x14ac:dyDescent="0.3">
      <c r="A798">
        <v>797</v>
      </c>
      <c r="B798">
        <v>2</v>
      </c>
      <c r="C798">
        <v>1</v>
      </c>
      <c r="D798">
        <v>1</v>
      </c>
      <c r="E798">
        <v>3</v>
      </c>
      <c r="F798">
        <v>6</v>
      </c>
      <c r="G798">
        <v>7</v>
      </c>
      <c r="H798">
        <v>14</v>
      </c>
      <c r="I798">
        <v>44</v>
      </c>
      <c r="J798">
        <v>2</v>
      </c>
      <c r="K798" t="s">
        <v>913</v>
      </c>
      <c r="L798">
        <v>2012</v>
      </c>
      <c r="M798" t="str">
        <f>IF(Fact_JobPosting[[#This Row],[ai_mentioned]]=1,"AI Jobs","Non AI Jobs")</f>
        <v>Non AI Jobs</v>
      </c>
      <c r="N798">
        <v>0</v>
      </c>
      <c r="O798">
        <v>0.14000000000000001</v>
      </c>
      <c r="P798">
        <v>19780</v>
      </c>
      <c r="Q798">
        <v>-0.3</v>
      </c>
      <c r="R798">
        <v>0.65</v>
      </c>
    </row>
    <row r="799" spans="1:18" x14ac:dyDescent="0.3">
      <c r="A799">
        <v>798</v>
      </c>
      <c r="B799">
        <v>2</v>
      </c>
      <c r="C799">
        <v>1</v>
      </c>
      <c r="D799">
        <v>1</v>
      </c>
      <c r="E799">
        <v>2</v>
      </c>
      <c r="F799">
        <v>5</v>
      </c>
      <c r="G799">
        <v>4</v>
      </c>
      <c r="H799">
        <v>13</v>
      </c>
      <c r="I799">
        <v>22</v>
      </c>
      <c r="J799">
        <v>2</v>
      </c>
      <c r="K799" t="s">
        <v>914</v>
      </c>
      <c r="L799">
        <v>2012</v>
      </c>
      <c r="M799" t="str">
        <f>IF(Fact_JobPosting[[#This Row],[ai_mentioned]]=1,"AI Jobs","Non AI Jobs")</f>
        <v>Non AI Jobs</v>
      </c>
      <c r="N799">
        <v>0</v>
      </c>
      <c r="O799">
        <v>0.05</v>
      </c>
      <c r="P799">
        <v>23289</v>
      </c>
      <c r="Q799">
        <v>-2.73</v>
      </c>
      <c r="R799">
        <v>0.69</v>
      </c>
    </row>
    <row r="800" spans="1:18" x14ac:dyDescent="0.3">
      <c r="A800">
        <v>799</v>
      </c>
      <c r="B800">
        <v>1</v>
      </c>
      <c r="C800">
        <v>1</v>
      </c>
      <c r="D800">
        <v>1</v>
      </c>
      <c r="E800">
        <v>4</v>
      </c>
      <c r="F800">
        <v>9</v>
      </c>
      <c r="G800">
        <v>4</v>
      </c>
      <c r="H800">
        <v>7</v>
      </c>
      <c r="I800">
        <v>22</v>
      </c>
      <c r="J800">
        <v>2</v>
      </c>
      <c r="K800" t="s">
        <v>915</v>
      </c>
      <c r="L800">
        <v>2012</v>
      </c>
      <c r="M800" t="str">
        <f>IF(Fact_JobPosting[[#This Row],[ai_mentioned]]=1,"AI Jobs","Non AI Jobs")</f>
        <v>Non AI Jobs</v>
      </c>
      <c r="N800">
        <v>0</v>
      </c>
      <c r="O800">
        <v>0.18</v>
      </c>
      <c r="P800">
        <v>24216</v>
      </c>
      <c r="Q800">
        <v>3.94</v>
      </c>
      <c r="R800">
        <v>0.78</v>
      </c>
    </row>
    <row r="801" spans="1:18" x14ac:dyDescent="0.3">
      <c r="A801">
        <v>800</v>
      </c>
      <c r="B801">
        <v>2</v>
      </c>
      <c r="C801">
        <v>1</v>
      </c>
      <c r="D801">
        <v>1</v>
      </c>
      <c r="E801">
        <v>2</v>
      </c>
      <c r="F801">
        <v>10</v>
      </c>
      <c r="G801">
        <v>1</v>
      </c>
      <c r="H801">
        <v>3</v>
      </c>
      <c r="I801">
        <v>11</v>
      </c>
      <c r="J801">
        <v>2</v>
      </c>
      <c r="K801" t="s">
        <v>916</v>
      </c>
      <c r="L801">
        <v>2012</v>
      </c>
      <c r="M801" t="str">
        <f>IF(Fact_JobPosting[[#This Row],[ai_mentioned]]=1,"AI Jobs","Non AI Jobs")</f>
        <v>Non AI Jobs</v>
      </c>
      <c r="N801">
        <v>0</v>
      </c>
      <c r="O801">
        <v>0.15</v>
      </c>
      <c r="P801">
        <v>18159</v>
      </c>
      <c r="Q801">
        <v>1.98</v>
      </c>
      <c r="R801">
        <v>0.63</v>
      </c>
    </row>
    <row r="802" spans="1:18" x14ac:dyDescent="0.3">
      <c r="A802">
        <v>801</v>
      </c>
      <c r="B802">
        <v>1</v>
      </c>
      <c r="C802">
        <v>1</v>
      </c>
      <c r="D802">
        <v>1</v>
      </c>
      <c r="E802">
        <v>6</v>
      </c>
      <c r="F802">
        <v>3</v>
      </c>
      <c r="G802">
        <v>8</v>
      </c>
      <c r="H802">
        <v>14</v>
      </c>
      <c r="I802">
        <v>25</v>
      </c>
      <c r="J802">
        <v>2</v>
      </c>
      <c r="K802" t="s">
        <v>917</v>
      </c>
      <c r="L802">
        <v>2012</v>
      </c>
      <c r="M802" t="str">
        <f>IF(Fact_JobPosting[[#This Row],[ai_mentioned]]=1,"AI Jobs","Non AI Jobs")</f>
        <v>Non AI Jobs</v>
      </c>
      <c r="N802">
        <v>0</v>
      </c>
      <c r="O802">
        <v>0.16</v>
      </c>
      <c r="P802">
        <v>65108</v>
      </c>
      <c r="Q802">
        <v>1.1200000000000001</v>
      </c>
      <c r="R802">
        <v>0.81</v>
      </c>
    </row>
    <row r="803" spans="1:18" x14ac:dyDescent="0.3">
      <c r="A803">
        <v>802</v>
      </c>
      <c r="B803">
        <v>1</v>
      </c>
      <c r="C803">
        <v>1</v>
      </c>
      <c r="D803">
        <v>1</v>
      </c>
      <c r="E803">
        <v>4</v>
      </c>
      <c r="F803">
        <v>7</v>
      </c>
      <c r="G803">
        <v>2</v>
      </c>
      <c r="H803">
        <v>9</v>
      </c>
      <c r="I803">
        <v>4</v>
      </c>
      <c r="J803">
        <v>2</v>
      </c>
      <c r="K803" t="s">
        <v>918</v>
      </c>
      <c r="L803">
        <v>2012</v>
      </c>
      <c r="M803" t="str">
        <f>IF(Fact_JobPosting[[#This Row],[ai_mentioned]]=1,"AI Jobs","Non AI Jobs")</f>
        <v>Non AI Jobs</v>
      </c>
      <c r="N803">
        <v>0</v>
      </c>
      <c r="O803">
        <v>0.04</v>
      </c>
      <c r="P803">
        <v>32037</v>
      </c>
      <c r="Q803">
        <v>-1.1399999999999999</v>
      </c>
      <c r="R803">
        <v>0.84</v>
      </c>
    </row>
    <row r="804" spans="1:18" x14ac:dyDescent="0.3">
      <c r="A804">
        <v>803</v>
      </c>
      <c r="B804">
        <v>1</v>
      </c>
      <c r="C804">
        <v>1</v>
      </c>
      <c r="D804">
        <v>1</v>
      </c>
      <c r="E804">
        <v>2</v>
      </c>
      <c r="F804">
        <v>5</v>
      </c>
      <c r="G804">
        <v>2</v>
      </c>
      <c r="H804">
        <v>16</v>
      </c>
      <c r="I804">
        <v>38</v>
      </c>
      <c r="J804">
        <v>2</v>
      </c>
      <c r="K804" t="s">
        <v>919</v>
      </c>
      <c r="L804">
        <v>2012</v>
      </c>
      <c r="M804" t="str">
        <f>IF(Fact_JobPosting[[#This Row],[ai_mentioned]]=1,"AI Jobs","Non AI Jobs")</f>
        <v>Non AI Jobs</v>
      </c>
      <c r="N804">
        <v>0</v>
      </c>
      <c r="O804">
        <v>0.03</v>
      </c>
      <c r="P804">
        <v>66169</v>
      </c>
      <c r="Q804">
        <v>2.52</v>
      </c>
      <c r="R804">
        <v>0.88</v>
      </c>
    </row>
    <row r="805" spans="1:18" x14ac:dyDescent="0.3">
      <c r="A805">
        <v>804</v>
      </c>
      <c r="B805">
        <v>1</v>
      </c>
      <c r="C805">
        <v>1</v>
      </c>
      <c r="D805">
        <v>1</v>
      </c>
      <c r="E805">
        <v>3</v>
      </c>
      <c r="F805">
        <v>4</v>
      </c>
      <c r="G805">
        <v>9</v>
      </c>
      <c r="H805">
        <v>12</v>
      </c>
      <c r="I805">
        <v>11</v>
      </c>
      <c r="J805">
        <v>2</v>
      </c>
      <c r="K805" t="s">
        <v>920</v>
      </c>
      <c r="L805">
        <v>2012</v>
      </c>
      <c r="M805" t="str">
        <f>IF(Fact_JobPosting[[#This Row],[ai_mentioned]]=1,"AI Jobs","Non AI Jobs")</f>
        <v>Non AI Jobs</v>
      </c>
      <c r="N805">
        <v>0</v>
      </c>
      <c r="O805">
        <v>0.04</v>
      </c>
      <c r="P805">
        <v>22723</v>
      </c>
      <c r="Q805">
        <v>2.21</v>
      </c>
      <c r="R805">
        <v>0.83</v>
      </c>
    </row>
    <row r="806" spans="1:18" x14ac:dyDescent="0.3">
      <c r="A806">
        <v>805</v>
      </c>
      <c r="B806">
        <v>2</v>
      </c>
      <c r="C806">
        <v>1</v>
      </c>
      <c r="D806">
        <v>1</v>
      </c>
      <c r="E806">
        <v>2</v>
      </c>
      <c r="F806">
        <v>7</v>
      </c>
      <c r="G806">
        <v>7</v>
      </c>
      <c r="H806">
        <v>5</v>
      </c>
      <c r="I806">
        <v>41</v>
      </c>
      <c r="J806">
        <v>2</v>
      </c>
      <c r="K806" t="s">
        <v>921</v>
      </c>
      <c r="L806">
        <v>2012</v>
      </c>
      <c r="M806" t="str">
        <f>IF(Fact_JobPosting[[#This Row],[ai_mentioned]]=1,"AI Jobs","Non AI Jobs")</f>
        <v>Non AI Jobs</v>
      </c>
      <c r="N806">
        <v>0</v>
      </c>
      <c r="O806">
        <v>0.17</v>
      </c>
      <c r="P806">
        <v>56365</v>
      </c>
      <c r="Q806">
        <v>1.19</v>
      </c>
      <c r="R806">
        <v>0.69</v>
      </c>
    </row>
    <row r="807" spans="1:18" x14ac:dyDescent="0.3">
      <c r="A807">
        <v>806</v>
      </c>
      <c r="B807">
        <v>1</v>
      </c>
      <c r="C807">
        <v>1</v>
      </c>
      <c r="D807">
        <v>1</v>
      </c>
      <c r="E807">
        <v>1</v>
      </c>
      <c r="F807">
        <v>5</v>
      </c>
      <c r="G807">
        <v>6</v>
      </c>
      <c r="H807">
        <v>2</v>
      </c>
      <c r="I807">
        <v>5</v>
      </c>
      <c r="J807">
        <v>2</v>
      </c>
      <c r="K807" t="s">
        <v>922</v>
      </c>
      <c r="L807">
        <v>2012</v>
      </c>
      <c r="M807" t="str">
        <f>IF(Fact_JobPosting[[#This Row],[ai_mentioned]]=1,"AI Jobs","Non AI Jobs")</f>
        <v>Non AI Jobs</v>
      </c>
      <c r="N807">
        <v>0</v>
      </c>
      <c r="O807">
        <v>0.17</v>
      </c>
      <c r="P807">
        <v>23147</v>
      </c>
      <c r="Q807">
        <v>3.89</v>
      </c>
      <c r="R807">
        <v>0.77</v>
      </c>
    </row>
    <row r="808" spans="1:18" x14ac:dyDescent="0.3">
      <c r="A808">
        <v>807</v>
      </c>
      <c r="B808">
        <v>2</v>
      </c>
      <c r="C808">
        <v>1</v>
      </c>
      <c r="D808">
        <v>1</v>
      </c>
      <c r="E808">
        <v>4</v>
      </c>
      <c r="F808">
        <v>10</v>
      </c>
      <c r="G808">
        <v>8</v>
      </c>
      <c r="H808">
        <v>3</v>
      </c>
      <c r="I808">
        <v>38</v>
      </c>
      <c r="J808">
        <v>2</v>
      </c>
      <c r="K808" t="s">
        <v>923</v>
      </c>
      <c r="L808">
        <v>2012</v>
      </c>
      <c r="M808" t="str">
        <f>IF(Fact_JobPosting[[#This Row],[ai_mentioned]]=1,"AI Jobs","Non AI Jobs")</f>
        <v>Non AI Jobs</v>
      </c>
      <c r="N808">
        <v>0</v>
      </c>
      <c r="O808">
        <v>0.11</v>
      </c>
      <c r="P808">
        <v>79219</v>
      </c>
      <c r="Q808">
        <v>0.98</v>
      </c>
      <c r="R808">
        <v>0.69</v>
      </c>
    </row>
    <row r="809" spans="1:18" x14ac:dyDescent="0.3">
      <c r="A809">
        <v>808</v>
      </c>
      <c r="B809">
        <v>1</v>
      </c>
      <c r="C809">
        <v>1</v>
      </c>
      <c r="D809">
        <v>1</v>
      </c>
      <c r="E809">
        <v>4</v>
      </c>
      <c r="F809">
        <v>7</v>
      </c>
      <c r="G809">
        <v>5</v>
      </c>
      <c r="H809">
        <v>9</v>
      </c>
      <c r="I809">
        <v>18</v>
      </c>
      <c r="J809">
        <v>2</v>
      </c>
      <c r="K809" t="s">
        <v>924</v>
      </c>
      <c r="L809">
        <v>2012</v>
      </c>
      <c r="M809" t="str">
        <f>IF(Fact_JobPosting[[#This Row],[ai_mentioned]]=1,"AI Jobs","Non AI Jobs")</f>
        <v>Non AI Jobs</v>
      </c>
      <c r="N809">
        <v>0</v>
      </c>
      <c r="O809">
        <v>0.19</v>
      </c>
      <c r="P809">
        <v>66937</v>
      </c>
      <c r="Q809">
        <v>0.6</v>
      </c>
      <c r="R809">
        <v>0.71</v>
      </c>
    </row>
    <row r="810" spans="1:18" x14ac:dyDescent="0.3">
      <c r="A810">
        <v>809</v>
      </c>
      <c r="B810">
        <v>2</v>
      </c>
      <c r="C810">
        <v>1</v>
      </c>
      <c r="D810">
        <v>1</v>
      </c>
      <c r="E810">
        <v>2</v>
      </c>
      <c r="F810">
        <v>9</v>
      </c>
      <c r="G810">
        <v>9</v>
      </c>
      <c r="H810">
        <v>16</v>
      </c>
      <c r="I810">
        <v>25</v>
      </c>
      <c r="J810">
        <v>2</v>
      </c>
      <c r="K810" t="s">
        <v>925</v>
      </c>
      <c r="L810">
        <v>2012</v>
      </c>
      <c r="M810" t="str">
        <f>IF(Fact_JobPosting[[#This Row],[ai_mentioned]]=1,"AI Jobs","Non AI Jobs")</f>
        <v>Non AI Jobs</v>
      </c>
      <c r="N810">
        <v>0</v>
      </c>
      <c r="O810">
        <v>0.14000000000000001</v>
      </c>
      <c r="P810">
        <v>67812</v>
      </c>
      <c r="Q810">
        <v>-3.2</v>
      </c>
      <c r="R810">
        <v>0.61</v>
      </c>
    </row>
    <row r="811" spans="1:18" x14ac:dyDescent="0.3">
      <c r="A811">
        <v>810</v>
      </c>
      <c r="B811">
        <v>1</v>
      </c>
      <c r="C811">
        <v>1</v>
      </c>
      <c r="D811">
        <v>1</v>
      </c>
      <c r="E811">
        <v>4</v>
      </c>
      <c r="F811">
        <v>6</v>
      </c>
      <c r="G811">
        <v>1</v>
      </c>
      <c r="H811">
        <v>16</v>
      </c>
      <c r="I811">
        <v>32</v>
      </c>
      <c r="J811">
        <v>2</v>
      </c>
      <c r="K811" t="s">
        <v>926</v>
      </c>
      <c r="L811">
        <v>2012</v>
      </c>
      <c r="M811" t="str">
        <f>IF(Fact_JobPosting[[#This Row],[ai_mentioned]]=1,"AI Jobs","Non AI Jobs")</f>
        <v>Non AI Jobs</v>
      </c>
      <c r="N811">
        <v>0</v>
      </c>
      <c r="O811">
        <v>0.05</v>
      </c>
      <c r="P811">
        <v>65421</v>
      </c>
      <c r="Q811">
        <v>-0.57999999999999996</v>
      </c>
      <c r="R811">
        <v>0.74</v>
      </c>
    </row>
    <row r="812" spans="1:18" x14ac:dyDescent="0.3">
      <c r="A812">
        <v>811</v>
      </c>
      <c r="B812">
        <v>1</v>
      </c>
      <c r="C812">
        <v>1</v>
      </c>
      <c r="D812">
        <v>1</v>
      </c>
      <c r="E812">
        <v>4</v>
      </c>
      <c r="F812">
        <v>2</v>
      </c>
      <c r="G812">
        <v>5</v>
      </c>
      <c r="H812">
        <v>15</v>
      </c>
      <c r="I812">
        <v>35</v>
      </c>
      <c r="J812">
        <v>2</v>
      </c>
      <c r="K812" t="s">
        <v>927</v>
      </c>
      <c r="L812">
        <v>2012</v>
      </c>
      <c r="M812" t="str">
        <f>IF(Fact_JobPosting[[#This Row],[ai_mentioned]]=1,"AI Jobs","Non AI Jobs")</f>
        <v>Non AI Jobs</v>
      </c>
      <c r="N812">
        <v>0</v>
      </c>
      <c r="O812">
        <v>0.09</v>
      </c>
      <c r="P812">
        <v>31536</v>
      </c>
      <c r="Q812">
        <v>4.97</v>
      </c>
      <c r="R812">
        <v>0.73</v>
      </c>
    </row>
    <row r="813" spans="1:18" x14ac:dyDescent="0.3">
      <c r="A813">
        <v>812</v>
      </c>
      <c r="B813">
        <v>3</v>
      </c>
      <c r="C813">
        <v>2</v>
      </c>
      <c r="D813">
        <v>1</v>
      </c>
      <c r="E813">
        <v>4</v>
      </c>
      <c r="F813">
        <v>9</v>
      </c>
      <c r="G813">
        <v>3</v>
      </c>
      <c r="H813">
        <v>13</v>
      </c>
      <c r="I813">
        <v>1</v>
      </c>
      <c r="J813">
        <v>2</v>
      </c>
      <c r="K813" t="s">
        <v>928</v>
      </c>
      <c r="L813">
        <v>2012</v>
      </c>
      <c r="M813" t="str">
        <f>IF(Fact_JobPosting[[#This Row],[ai_mentioned]]=1,"AI Jobs","Non AI Jobs")</f>
        <v>AI Jobs</v>
      </c>
      <c r="N813">
        <v>1</v>
      </c>
      <c r="O813">
        <v>0.84</v>
      </c>
      <c r="P813">
        <v>40263</v>
      </c>
      <c r="Q813">
        <v>-3.59</v>
      </c>
      <c r="R813">
        <v>0.28999999999999998</v>
      </c>
    </row>
    <row r="814" spans="1:18" x14ac:dyDescent="0.3">
      <c r="A814">
        <v>813</v>
      </c>
      <c r="B814">
        <v>1</v>
      </c>
      <c r="C814">
        <v>1</v>
      </c>
      <c r="D814">
        <v>1</v>
      </c>
      <c r="E814">
        <v>2</v>
      </c>
      <c r="F814">
        <v>1</v>
      </c>
      <c r="G814">
        <v>6</v>
      </c>
      <c r="H814">
        <v>16</v>
      </c>
      <c r="I814">
        <v>37</v>
      </c>
      <c r="J814">
        <v>2</v>
      </c>
      <c r="K814" t="s">
        <v>929</v>
      </c>
      <c r="L814">
        <v>2012</v>
      </c>
      <c r="M814" t="str">
        <f>IF(Fact_JobPosting[[#This Row],[ai_mentioned]]=1,"AI Jobs","Non AI Jobs")</f>
        <v>Non AI Jobs</v>
      </c>
      <c r="N814">
        <v>0</v>
      </c>
      <c r="O814">
        <v>0.17</v>
      </c>
      <c r="P814">
        <v>33118</v>
      </c>
      <c r="Q814">
        <v>-3.91</v>
      </c>
      <c r="R814">
        <v>0.85</v>
      </c>
    </row>
    <row r="815" spans="1:18" x14ac:dyDescent="0.3">
      <c r="A815">
        <v>814</v>
      </c>
      <c r="B815">
        <v>1</v>
      </c>
      <c r="C815">
        <v>1</v>
      </c>
      <c r="D815">
        <v>1</v>
      </c>
      <c r="E815">
        <v>1</v>
      </c>
      <c r="F815">
        <v>3</v>
      </c>
      <c r="G815">
        <v>7</v>
      </c>
      <c r="H815">
        <v>12</v>
      </c>
      <c r="I815">
        <v>15</v>
      </c>
      <c r="J815">
        <v>2</v>
      </c>
      <c r="K815" t="s">
        <v>930</v>
      </c>
      <c r="L815">
        <v>2012</v>
      </c>
      <c r="M815" t="str">
        <f>IF(Fact_JobPosting[[#This Row],[ai_mentioned]]=1,"AI Jobs","Non AI Jobs")</f>
        <v>Non AI Jobs</v>
      </c>
      <c r="N815">
        <v>0</v>
      </c>
      <c r="O815">
        <v>0.04</v>
      </c>
      <c r="P815">
        <v>67004</v>
      </c>
      <c r="Q815">
        <v>-4.87</v>
      </c>
      <c r="R815">
        <v>0.88</v>
      </c>
    </row>
    <row r="816" spans="1:18" x14ac:dyDescent="0.3">
      <c r="A816">
        <v>815</v>
      </c>
      <c r="B816">
        <v>1</v>
      </c>
      <c r="C816">
        <v>1</v>
      </c>
      <c r="D816">
        <v>1</v>
      </c>
      <c r="E816">
        <v>1</v>
      </c>
      <c r="F816">
        <v>2</v>
      </c>
      <c r="G816">
        <v>5</v>
      </c>
      <c r="H816">
        <v>11</v>
      </c>
      <c r="I816">
        <v>3</v>
      </c>
      <c r="J816">
        <v>2</v>
      </c>
      <c r="K816" t="s">
        <v>931</v>
      </c>
      <c r="L816">
        <v>2012</v>
      </c>
      <c r="M816" t="str">
        <f>IF(Fact_JobPosting[[#This Row],[ai_mentioned]]=1,"AI Jobs","Non AI Jobs")</f>
        <v>Non AI Jobs</v>
      </c>
      <c r="N816">
        <v>0</v>
      </c>
      <c r="O816">
        <v>0.16</v>
      </c>
      <c r="P816">
        <v>23270</v>
      </c>
      <c r="Q816">
        <v>-3.65</v>
      </c>
      <c r="R816">
        <v>0.84</v>
      </c>
    </row>
    <row r="817" spans="1:18" x14ac:dyDescent="0.3">
      <c r="A817">
        <v>816</v>
      </c>
      <c r="B817">
        <v>3</v>
      </c>
      <c r="C817">
        <v>2</v>
      </c>
      <c r="D817">
        <v>1</v>
      </c>
      <c r="E817">
        <v>3</v>
      </c>
      <c r="F817">
        <v>7</v>
      </c>
      <c r="G817">
        <v>8</v>
      </c>
      <c r="H817">
        <v>3</v>
      </c>
      <c r="I817">
        <v>39</v>
      </c>
      <c r="J817">
        <v>2</v>
      </c>
      <c r="K817" t="s">
        <v>932</v>
      </c>
      <c r="L817">
        <v>2012</v>
      </c>
      <c r="M817" t="str">
        <f>IF(Fact_JobPosting[[#This Row],[ai_mentioned]]=1,"AI Jobs","Non AI Jobs")</f>
        <v>AI Jobs</v>
      </c>
      <c r="N817">
        <v>1</v>
      </c>
      <c r="O817">
        <v>0.76</v>
      </c>
      <c r="P817">
        <v>46321</v>
      </c>
      <c r="Q817">
        <v>-1.76</v>
      </c>
      <c r="R817">
        <v>0.38</v>
      </c>
    </row>
    <row r="818" spans="1:18" x14ac:dyDescent="0.3">
      <c r="A818">
        <v>817</v>
      </c>
      <c r="B818">
        <v>2</v>
      </c>
      <c r="C818">
        <v>1</v>
      </c>
      <c r="D818">
        <v>1</v>
      </c>
      <c r="E818">
        <v>6</v>
      </c>
      <c r="F818">
        <v>5</v>
      </c>
      <c r="G818">
        <v>6</v>
      </c>
      <c r="H818">
        <v>3</v>
      </c>
      <c r="I818">
        <v>4</v>
      </c>
      <c r="J818">
        <v>2</v>
      </c>
      <c r="K818" t="s">
        <v>933</v>
      </c>
      <c r="L818">
        <v>2012</v>
      </c>
      <c r="M818" t="str">
        <f>IF(Fact_JobPosting[[#This Row],[ai_mentioned]]=1,"AI Jobs","Non AI Jobs")</f>
        <v>Non AI Jobs</v>
      </c>
      <c r="N818">
        <v>0</v>
      </c>
      <c r="O818">
        <v>0.12</v>
      </c>
      <c r="P818">
        <v>35263</v>
      </c>
      <c r="Q818">
        <v>4.5</v>
      </c>
      <c r="R818">
        <v>0.66</v>
      </c>
    </row>
    <row r="819" spans="1:18" x14ac:dyDescent="0.3">
      <c r="A819">
        <v>818</v>
      </c>
      <c r="B819">
        <v>3</v>
      </c>
      <c r="C819">
        <v>2</v>
      </c>
      <c r="D819">
        <v>1</v>
      </c>
      <c r="E819">
        <v>5</v>
      </c>
      <c r="F819">
        <v>8</v>
      </c>
      <c r="G819">
        <v>4</v>
      </c>
      <c r="H819">
        <v>6</v>
      </c>
      <c r="I819">
        <v>34</v>
      </c>
      <c r="J819">
        <v>2</v>
      </c>
      <c r="K819" t="s">
        <v>934</v>
      </c>
      <c r="L819">
        <v>2012</v>
      </c>
      <c r="M819" t="str">
        <f>IF(Fact_JobPosting[[#This Row],[ai_mentioned]]=1,"AI Jobs","Non AI Jobs")</f>
        <v>AI Jobs</v>
      </c>
      <c r="N819">
        <v>1</v>
      </c>
      <c r="O819">
        <v>0.92</v>
      </c>
      <c r="P819">
        <v>26162</v>
      </c>
      <c r="Q819">
        <v>3.42</v>
      </c>
      <c r="R819">
        <v>0.16</v>
      </c>
    </row>
    <row r="820" spans="1:18" x14ac:dyDescent="0.3">
      <c r="A820">
        <v>819</v>
      </c>
      <c r="B820">
        <v>1</v>
      </c>
      <c r="C820">
        <v>1</v>
      </c>
      <c r="D820">
        <v>1</v>
      </c>
      <c r="E820">
        <v>5</v>
      </c>
      <c r="F820">
        <v>9</v>
      </c>
      <c r="G820">
        <v>3</v>
      </c>
      <c r="H820">
        <v>16</v>
      </c>
      <c r="I820">
        <v>32</v>
      </c>
      <c r="J820">
        <v>2</v>
      </c>
      <c r="K820" t="s">
        <v>935</v>
      </c>
      <c r="L820">
        <v>2012</v>
      </c>
      <c r="M820" t="str">
        <f>IF(Fact_JobPosting[[#This Row],[ai_mentioned]]=1,"AI Jobs","Non AI Jobs")</f>
        <v>Non AI Jobs</v>
      </c>
      <c r="N820">
        <v>0</v>
      </c>
      <c r="O820">
        <v>0.05</v>
      </c>
      <c r="P820">
        <v>55571</v>
      </c>
      <c r="Q820">
        <v>-2.13</v>
      </c>
      <c r="R820">
        <v>0.87</v>
      </c>
    </row>
    <row r="821" spans="1:18" x14ac:dyDescent="0.3">
      <c r="A821">
        <v>820</v>
      </c>
      <c r="B821">
        <v>1</v>
      </c>
      <c r="C821">
        <v>1</v>
      </c>
      <c r="D821">
        <v>1</v>
      </c>
      <c r="E821">
        <v>6</v>
      </c>
      <c r="F821">
        <v>8</v>
      </c>
      <c r="G821">
        <v>2</v>
      </c>
      <c r="H821">
        <v>5</v>
      </c>
      <c r="I821">
        <v>27</v>
      </c>
      <c r="J821">
        <v>2</v>
      </c>
      <c r="K821" t="s">
        <v>936</v>
      </c>
      <c r="L821">
        <v>2012</v>
      </c>
      <c r="M821" t="str">
        <f>IF(Fact_JobPosting[[#This Row],[ai_mentioned]]=1,"AI Jobs","Non AI Jobs")</f>
        <v>Non AI Jobs</v>
      </c>
      <c r="N821">
        <v>0</v>
      </c>
      <c r="O821">
        <v>0.18</v>
      </c>
      <c r="P821">
        <v>54373</v>
      </c>
      <c r="Q821">
        <v>0.65</v>
      </c>
      <c r="R821">
        <v>0.73</v>
      </c>
    </row>
    <row r="822" spans="1:18" x14ac:dyDescent="0.3">
      <c r="A822">
        <v>821</v>
      </c>
      <c r="B822">
        <v>1</v>
      </c>
      <c r="C822">
        <v>1</v>
      </c>
      <c r="D822">
        <v>1</v>
      </c>
      <c r="E822">
        <v>6</v>
      </c>
      <c r="F822">
        <v>9</v>
      </c>
      <c r="G822">
        <v>8</v>
      </c>
      <c r="H822">
        <v>16</v>
      </c>
      <c r="I822">
        <v>16</v>
      </c>
      <c r="J822">
        <v>2</v>
      </c>
      <c r="K822" t="s">
        <v>937</v>
      </c>
      <c r="L822">
        <v>2012</v>
      </c>
      <c r="M822" t="str">
        <f>IF(Fact_JobPosting[[#This Row],[ai_mentioned]]=1,"AI Jobs","Non AI Jobs")</f>
        <v>Non AI Jobs</v>
      </c>
      <c r="N822">
        <v>0</v>
      </c>
      <c r="O822">
        <v>0.19</v>
      </c>
      <c r="P822">
        <v>46762</v>
      </c>
      <c r="Q822">
        <v>2.0299999999999998</v>
      </c>
      <c r="R822">
        <v>0.82</v>
      </c>
    </row>
    <row r="823" spans="1:18" x14ac:dyDescent="0.3">
      <c r="A823">
        <v>822</v>
      </c>
      <c r="B823">
        <v>1</v>
      </c>
      <c r="C823">
        <v>1</v>
      </c>
      <c r="D823">
        <v>1</v>
      </c>
      <c r="E823">
        <v>3</v>
      </c>
      <c r="F823">
        <v>3</v>
      </c>
      <c r="G823">
        <v>4</v>
      </c>
      <c r="H823">
        <v>2</v>
      </c>
      <c r="I823">
        <v>44</v>
      </c>
      <c r="J823">
        <v>2</v>
      </c>
      <c r="K823" t="s">
        <v>938</v>
      </c>
      <c r="L823">
        <v>2012</v>
      </c>
      <c r="M823" t="str">
        <f>IF(Fact_JobPosting[[#This Row],[ai_mentioned]]=1,"AI Jobs","Non AI Jobs")</f>
        <v>Non AI Jobs</v>
      </c>
      <c r="N823">
        <v>0</v>
      </c>
      <c r="O823">
        <v>0.16</v>
      </c>
      <c r="P823">
        <v>20852</v>
      </c>
      <c r="Q823">
        <v>0.44</v>
      </c>
      <c r="R823">
        <v>0.78</v>
      </c>
    </row>
    <row r="824" spans="1:18" x14ac:dyDescent="0.3">
      <c r="A824">
        <v>823</v>
      </c>
      <c r="B824">
        <v>1</v>
      </c>
      <c r="C824">
        <v>1</v>
      </c>
      <c r="D824">
        <v>1</v>
      </c>
      <c r="E824">
        <v>4</v>
      </c>
      <c r="F824">
        <v>7</v>
      </c>
      <c r="G824">
        <v>9</v>
      </c>
      <c r="H824">
        <v>8</v>
      </c>
      <c r="I824">
        <v>10</v>
      </c>
      <c r="J824">
        <v>2</v>
      </c>
      <c r="K824" t="s">
        <v>939</v>
      </c>
      <c r="L824">
        <v>2012</v>
      </c>
      <c r="M824" t="str">
        <f>IF(Fact_JobPosting[[#This Row],[ai_mentioned]]=1,"AI Jobs","Non AI Jobs")</f>
        <v>Non AI Jobs</v>
      </c>
      <c r="N824">
        <v>0</v>
      </c>
      <c r="O824">
        <v>0.12</v>
      </c>
      <c r="P824">
        <v>80651</v>
      </c>
      <c r="Q824">
        <v>-2.68</v>
      </c>
      <c r="R824">
        <v>0.71</v>
      </c>
    </row>
    <row r="825" spans="1:18" x14ac:dyDescent="0.3">
      <c r="A825">
        <v>824</v>
      </c>
      <c r="B825">
        <v>2</v>
      </c>
      <c r="C825">
        <v>1</v>
      </c>
      <c r="D825">
        <v>1</v>
      </c>
      <c r="E825">
        <v>5</v>
      </c>
      <c r="F825">
        <v>5</v>
      </c>
      <c r="G825">
        <v>1</v>
      </c>
      <c r="H825">
        <v>1</v>
      </c>
      <c r="I825">
        <v>25</v>
      </c>
      <c r="J825">
        <v>2</v>
      </c>
      <c r="K825" t="s">
        <v>940</v>
      </c>
      <c r="L825">
        <v>2012</v>
      </c>
      <c r="M825" t="str">
        <f>IF(Fact_JobPosting[[#This Row],[ai_mentioned]]=1,"AI Jobs","Non AI Jobs")</f>
        <v>Non AI Jobs</v>
      </c>
      <c r="N825">
        <v>0</v>
      </c>
      <c r="O825">
        <v>0.06</v>
      </c>
      <c r="P825">
        <v>66019</v>
      </c>
      <c r="Q825">
        <v>2.7</v>
      </c>
      <c r="R825">
        <v>0.61</v>
      </c>
    </row>
    <row r="826" spans="1:18" x14ac:dyDescent="0.3">
      <c r="A826">
        <v>825</v>
      </c>
      <c r="B826">
        <v>1</v>
      </c>
      <c r="C826">
        <v>1</v>
      </c>
      <c r="D826">
        <v>1</v>
      </c>
      <c r="E826">
        <v>6</v>
      </c>
      <c r="F826">
        <v>3</v>
      </c>
      <c r="G826">
        <v>1</v>
      </c>
      <c r="H826">
        <v>14</v>
      </c>
      <c r="I826">
        <v>37</v>
      </c>
      <c r="J826">
        <v>2</v>
      </c>
      <c r="K826" t="s">
        <v>941</v>
      </c>
      <c r="L826">
        <v>2012</v>
      </c>
      <c r="M826" t="str">
        <f>IF(Fact_JobPosting[[#This Row],[ai_mentioned]]=1,"AI Jobs","Non AI Jobs")</f>
        <v>Non AI Jobs</v>
      </c>
      <c r="N826">
        <v>0</v>
      </c>
      <c r="O826">
        <v>0.11</v>
      </c>
      <c r="P826">
        <v>41656</v>
      </c>
      <c r="Q826">
        <v>-2.0099999999999998</v>
      </c>
      <c r="R826">
        <v>0.7</v>
      </c>
    </row>
    <row r="827" spans="1:18" x14ac:dyDescent="0.3">
      <c r="A827">
        <v>826</v>
      </c>
      <c r="B827">
        <v>2</v>
      </c>
      <c r="C827">
        <v>1</v>
      </c>
      <c r="D827">
        <v>1</v>
      </c>
      <c r="E827">
        <v>1</v>
      </c>
      <c r="F827">
        <v>6</v>
      </c>
      <c r="G827">
        <v>8</v>
      </c>
      <c r="H827">
        <v>13</v>
      </c>
      <c r="I827">
        <v>19</v>
      </c>
      <c r="J827">
        <v>2</v>
      </c>
      <c r="K827" t="s">
        <v>942</v>
      </c>
      <c r="L827">
        <v>2012</v>
      </c>
      <c r="M827" t="str">
        <f>IF(Fact_JobPosting[[#This Row],[ai_mentioned]]=1,"AI Jobs","Non AI Jobs")</f>
        <v>Non AI Jobs</v>
      </c>
      <c r="N827">
        <v>0</v>
      </c>
      <c r="O827">
        <v>0.11</v>
      </c>
      <c r="P827">
        <v>30286</v>
      </c>
      <c r="Q827">
        <v>0.75</v>
      </c>
      <c r="R827">
        <v>0.65</v>
      </c>
    </row>
    <row r="828" spans="1:18" x14ac:dyDescent="0.3">
      <c r="A828">
        <v>827</v>
      </c>
      <c r="B828">
        <v>2</v>
      </c>
      <c r="C828">
        <v>1</v>
      </c>
      <c r="D828">
        <v>1</v>
      </c>
      <c r="E828">
        <v>3</v>
      </c>
      <c r="F828">
        <v>8</v>
      </c>
      <c r="G828">
        <v>3</v>
      </c>
      <c r="H828">
        <v>2</v>
      </c>
      <c r="I828">
        <v>27</v>
      </c>
      <c r="J828">
        <v>2</v>
      </c>
      <c r="K828" t="s">
        <v>943</v>
      </c>
      <c r="L828">
        <v>2012</v>
      </c>
      <c r="M828" t="str">
        <f>IF(Fact_JobPosting[[#This Row],[ai_mentioned]]=1,"AI Jobs","Non AI Jobs")</f>
        <v>Non AI Jobs</v>
      </c>
      <c r="N828">
        <v>0</v>
      </c>
      <c r="O828">
        <v>0.18</v>
      </c>
      <c r="P828">
        <v>50546</v>
      </c>
      <c r="Q828">
        <v>3.39</v>
      </c>
      <c r="R828">
        <v>0.69</v>
      </c>
    </row>
    <row r="829" spans="1:18" x14ac:dyDescent="0.3">
      <c r="A829">
        <v>828</v>
      </c>
      <c r="B829">
        <v>1</v>
      </c>
      <c r="C829">
        <v>1</v>
      </c>
      <c r="D829">
        <v>1</v>
      </c>
      <c r="E829">
        <v>3</v>
      </c>
      <c r="F829">
        <v>5</v>
      </c>
      <c r="G829">
        <v>4</v>
      </c>
      <c r="H829">
        <v>4</v>
      </c>
      <c r="I829">
        <v>41</v>
      </c>
      <c r="J829">
        <v>2</v>
      </c>
      <c r="K829" t="s">
        <v>944</v>
      </c>
      <c r="L829">
        <v>2012</v>
      </c>
      <c r="M829" t="str">
        <f>IF(Fact_JobPosting[[#This Row],[ai_mentioned]]=1,"AI Jobs","Non AI Jobs")</f>
        <v>Non AI Jobs</v>
      </c>
      <c r="N829">
        <v>0</v>
      </c>
      <c r="O829">
        <v>0.09</v>
      </c>
      <c r="P829">
        <v>57176</v>
      </c>
      <c r="Q829">
        <v>3.11</v>
      </c>
      <c r="R829">
        <v>0.78</v>
      </c>
    </row>
    <row r="830" spans="1:18" x14ac:dyDescent="0.3">
      <c r="A830">
        <v>829</v>
      </c>
      <c r="B830">
        <v>1</v>
      </c>
      <c r="C830">
        <v>1</v>
      </c>
      <c r="D830">
        <v>1</v>
      </c>
      <c r="E830">
        <v>2</v>
      </c>
      <c r="F830">
        <v>1</v>
      </c>
      <c r="G830">
        <v>5</v>
      </c>
      <c r="H830">
        <v>15</v>
      </c>
      <c r="I830">
        <v>5</v>
      </c>
      <c r="J830">
        <v>2</v>
      </c>
      <c r="K830" t="s">
        <v>945</v>
      </c>
      <c r="L830">
        <v>2012</v>
      </c>
      <c r="M830" t="str">
        <f>IF(Fact_JobPosting[[#This Row],[ai_mentioned]]=1,"AI Jobs","Non AI Jobs")</f>
        <v>Non AI Jobs</v>
      </c>
      <c r="N830">
        <v>0</v>
      </c>
      <c r="O830">
        <v>0.19</v>
      </c>
      <c r="P830">
        <v>21514</v>
      </c>
      <c r="Q830">
        <v>-0.45</v>
      </c>
      <c r="R830">
        <v>0.78</v>
      </c>
    </row>
    <row r="831" spans="1:18" x14ac:dyDescent="0.3">
      <c r="A831">
        <v>830</v>
      </c>
      <c r="B831">
        <v>1</v>
      </c>
      <c r="C831">
        <v>1</v>
      </c>
      <c r="D831">
        <v>1</v>
      </c>
      <c r="E831">
        <v>4</v>
      </c>
      <c r="F831">
        <v>9</v>
      </c>
      <c r="G831">
        <v>1</v>
      </c>
      <c r="H831">
        <v>14</v>
      </c>
      <c r="I831">
        <v>3</v>
      </c>
      <c r="J831">
        <v>2</v>
      </c>
      <c r="K831" t="s">
        <v>946</v>
      </c>
      <c r="L831">
        <v>2012</v>
      </c>
      <c r="M831" t="str">
        <f>IF(Fact_JobPosting[[#This Row],[ai_mentioned]]=1,"AI Jobs","Non AI Jobs")</f>
        <v>Non AI Jobs</v>
      </c>
      <c r="N831">
        <v>0</v>
      </c>
      <c r="O831">
        <v>0.1</v>
      </c>
      <c r="P831">
        <v>18932</v>
      </c>
      <c r="Q831">
        <v>2.98</v>
      </c>
      <c r="R831">
        <v>0.8</v>
      </c>
    </row>
    <row r="832" spans="1:18" x14ac:dyDescent="0.3">
      <c r="A832">
        <v>831</v>
      </c>
      <c r="B832">
        <v>1</v>
      </c>
      <c r="C832">
        <v>1</v>
      </c>
      <c r="D832">
        <v>1</v>
      </c>
      <c r="E832">
        <v>3</v>
      </c>
      <c r="F832">
        <v>3</v>
      </c>
      <c r="G832">
        <v>8</v>
      </c>
      <c r="H832">
        <v>6</v>
      </c>
      <c r="I832">
        <v>41</v>
      </c>
      <c r="J832">
        <v>2</v>
      </c>
      <c r="K832" t="s">
        <v>947</v>
      </c>
      <c r="L832">
        <v>2012</v>
      </c>
      <c r="M832" t="str">
        <f>IF(Fact_JobPosting[[#This Row],[ai_mentioned]]=1,"AI Jobs","Non AI Jobs")</f>
        <v>Non AI Jobs</v>
      </c>
      <c r="N832">
        <v>0</v>
      </c>
      <c r="O832">
        <v>0.17</v>
      </c>
      <c r="P832">
        <v>49108</v>
      </c>
      <c r="Q832">
        <v>2.77</v>
      </c>
      <c r="R832">
        <v>0.82</v>
      </c>
    </row>
    <row r="833" spans="1:18" x14ac:dyDescent="0.3">
      <c r="A833">
        <v>832</v>
      </c>
      <c r="B833">
        <v>1</v>
      </c>
      <c r="C833">
        <v>1</v>
      </c>
      <c r="D833">
        <v>1</v>
      </c>
      <c r="E833">
        <v>3</v>
      </c>
      <c r="F833">
        <v>5</v>
      </c>
      <c r="G833">
        <v>8</v>
      </c>
      <c r="H833">
        <v>13</v>
      </c>
      <c r="I833">
        <v>41</v>
      </c>
      <c r="J833">
        <v>2</v>
      </c>
      <c r="K833" t="s">
        <v>948</v>
      </c>
      <c r="L833">
        <v>2012</v>
      </c>
      <c r="M833" t="str">
        <f>IF(Fact_JobPosting[[#This Row],[ai_mentioned]]=1,"AI Jobs","Non AI Jobs")</f>
        <v>Non AI Jobs</v>
      </c>
      <c r="N833">
        <v>0</v>
      </c>
      <c r="O833">
        <v>0.15</v>
      </c>
      <c r="P833">
        <v>54715</v>
      </c>
      <c r="Q833">
        <v>2.5499999999999998</v>
      </c>
      <c r="R833">
        <v>0.85</v>
      </c>
    </row>
    <row r="834" spans="1:18" x14ac:dyDescent="0.3">
      <c r="A834">
        <v>833</v>
      </c>
      <c r="B834">
        <v>2</v>
      </c>
      <c r="C834">
        <v>1</v>
      </c>
      <c r="D834">
        <v>1</v>
      </c>
      <c r="E834">
        <v>4</v>
      </c>
      <c r="F834">
        <v>2</v>
      </c>
      <c r="G834">
        <v>5</v>
      </c>
      <c r="H834">
        <v>9</v>
      </c>
      <c r="I834">
        <v>22</v>
      </c>
      <c r="J834">
        <v>2</v>
      </c>
      <c r="K834" t="s">
        <v>949</v>
      </c>
      <c r="L834">
        <v>2012</v>
      </c>
      <c r="M834" t="str">
        <f>IF(Fact_JobPosting[[#This Row],[ai_mentioned]]=1,"AI Jobs","Non AI Jobs")</f>
        <v>Non AI Jobs</v>
      </c>
      <c r="N834">
        <v>0</v>
      </c>
      <c r="O834">
        <v>0.13</v>
      </c>
      <c r="P834">
        <v>18256</v>
      </c>
      <c r="Q834">
        <v>1</v>
      </c>
      <c r="R834">
        <v>0.65</v>
      </c>
    </row>
    <row r="835" spans="1:18" x14ac:dyDescent="0.3">
      <c r="A835">
        <v>834</v>
      </c>
      <c r="B835">
        <v>1</v>
      </c>
      <c r="C835">
        <v>1</v>
      </c>
      <c r="D835">
        <v>1</v>
      </c>
      <c r="E835">
        <v>3</v>
      </c>
      <c r="F835">
        <v>7</v>
      </c>
      <c r="G835">
        <v>5</v>
      </c>
      <c r="H835">
        <v>5</v>
      </c>
      <c r="I835">
        <v>37</v>
      </c>
      <c r="J835">
        <v>2</v>
      </c>
      <c r="K835" t="s">
        <v>950</v>
      </c>
      <c r="L835">
        <v>2012</v>
      </c>
      <c r="M835" t="str">
        <f>IF(Fact_JobPosting[[#This Row],[ai_mentioned]]=1,"AI Jobs","Non AI Jobs")</f>
        <v>Non AI Jobs</v>
      </c>
      <c r="N835">
        <v>0</v>
      </c>
      <c r="O835">
        <v>0.02</v>
      </c>
      <c r="P835">
        <v>40921</v>
      </c>
      <c r="Q835">
        <v>0.26</v>
      </c>
      <c r="R835">
        <v>0.85</v>
      </c>
    </row>
    <row r="836" spans="1:18" x14ac:dyDescent="0.3">
      <c r="A836">
        <v>835</v>
      </c>
      <c r="B836">
        <v>2</v>
      </c>
      <c r="C836">
        <v>1</v>
      </c>
      <c r="D836">
        <v>1</v>
      </c>
      <c r="E836">
        <v>3</v>
      </c>
      <c r="F836">
        <v>10</v>
      </c>
      <c r="G836">
        <v>5</v>
      </c>
      <c r="H836">
        <v>14</v>
      </c>
      <c r="I836">
        <v>4</v>
      </c>
      <c r="J836">
        <v>2</v>
      </c>
      <c r="K836" t="s">
        <v>951</v>
      </c>
      <c r="L836">
        <v>2012</v>
      </c>
      <c r="M836" t="str">
        <f>IF(Fact_JobPosting[[#This Row],[ai_mentioned]]=1,"AI Jobs","Non AI Jobs")</f>
        <v>Non AI Jobs</v>
      </c>
      <c r="N836">
        <v>0</v>
      </c>
      <c r="O836">
        <v>0.15</v>
      </c>
      <c r="P836">
        <v>42593</v>
      </c>
      <c r="Q836">
        <v>-2.42</v>
      </c>
      <c r="R836">
        <v>0.63</v>
      </c>
    </row>
    <row r="837" spans="1:18" x14ac:dyDescent="0.3">
      <c r="A837">
        <v>836</v>
      </c>
      <c r="B837">
        <v>2</v>
      </c>
      <c r="C837">
        <v>1</v>
      </c>
      <c r="D837">
        <v>1</v>
      </c>
      <c r="E837">
        <v>2</v>
      </c>
      <c r="F837">
        <v>6</v>
      </c>
      <c r="G837">
        <v>3</v>
      </c>
      <c r="H837">
        <v>13</v>
      </c>
      <c r="I837">
        <v>20</v>
      </c>
      <c r="J837">
        <v>2</v>
      </c>
      <c r="K837" t="s">
        <v>952</v>
      </c>
      <c r="L837">
        <v>2012</v>
      </c>
      <c r="M837" t="str">
        <f>IF(Fact_JobPosting[[#This Row],[ai_mentioned]]=1,"AI Jobs","Non AI Jobs")</f>
        <v>Non AI Jobs</v>
      </c>
      <c r="N837">
        <v>0</v>
      </c>
      <c r="O837">
        <v>0.08</v>
      </c>
      <c r="P837">
        <v>32552</v>
      </c>
      <c r="Q837">
        <v>0.14000000000000001</v>
      </c>
      <c r="R837">
        <v>0.62</v>
      </c>
    </row>
    <row r="838" spans="1:18" x14ac:dyDescent="0.3">
      <c r="A838">
        <v>837</v>
      </c>
      <c r="B838">
        <v>1</v>
      </c>
      <c r="C838">
        <v>1</v>
      </c>
      <c r="D838">
        <v>1</v>
      </c>
      <c r="E838">
        <v>2</v>
      </c>
      <c r="F838">
        <v>2</v>
      </c>
      <c r="G838">
        <v>1</v>
      </c>
      <c r="H838">
        <v>6</v>
      </c>
      <c r="I838">
        <v>23</v>
      </c>
      <c r="J838">
        <v>2</v>
      </c>
      <c r="K838" t="s">
        <v>953</v>
      </c>
      <c r="L838">
        <v>2012</v>
      </c>
      <c r="M838" t="str">
        <f>IF(Fact_JobPosting[[#This Row],[ai_mentioned]]=1,"AI Jobs","Non AI Jobs")</f>
        <v>Non AI Jobs</v>
      </c>
      <c r="N838">
        <v>0</v>
      </c>
      <c r="O838">
        <v>0.01</v>
      </c>
      <c r="P838">
        <v>59425</v>
      </c>
      <c r="Q838">
        <v>2.8</v>
      </c>
      <c r="R838">
        <v>0.82</v>
      </c>
    </row>
    <row r="839" spans="1:18" x14ac:dyDescent="0.3">
      <c r="A839">
        <v>838</v>
      </c>
      <c r="B839">
        <v>2</v>
      </c>
      <c r="C839">
        <v>1</v>
      </c>
      <c r="D839">
        <v>1</v>
      </c>
      <c r="E839">
        <v>3</v>
      </c>
      <c r="F839">
        <v>3</v>
      </c>
      <c r="G839">
        <v>8</v>
      </c>
      <c r="H839">
        <v>12</v>
      </c>
      <c r="I839">
        <v>41</v>
      </c>
      <c r="J839">
        <v>2</v>
      </c>
      <c r="K839" t="s">
        <v>954</v>
      </c>
      <c r="L839">
        <v>2012</v>
      </c>
      <c r="M839" t="str">
        <f>IF(Fact_JobPosting[[#This Row],[ai_mentioned]]=1,"AI Jobs","Non AI Jobs")</f>
        <v>Non AI Jobs</v>
      </c>
      <c r="N839">
        <v>0</v>
      </c>
      <c r="O839">
        <v>0.12</v>
      </c>
      <c r="P839">
        <v>58461</v>
      </c>
      <c r="Q839">
        <v>-2.41</v>
      </c>
      <c r="R839">
        <v>0.67</v>
      </c>
    </row>
    <row r="840" spans="1:18" x14ac:dyDescent="0.3">
      <c r="A840">
        <v>839</v>
      </c>
      <c r="B840">
        <v>1</v>
      </c>
      <c r="C840">
        <v>1</v>
      </c>
      <c r="D840">
        <v>1</v>
      </c>
      <c r="E840">
        <v>2</v>
      </c>
      <c r="F840">
        <v>7</v>
      </c>
      <c r="G840">
        <v>5</v>
      </c>
      <c r="H840">
        <v>11</v>
      </c>
      <c r="I840">
        <v>13</v>
      </c>
      <c r="J840">
        <v>2</v>
      </c>
      <c r="K840" t="s">
        <v>955</v>
      </c>
      <c r="L840">
        <v>2012</v>
      </c>
      <c r="M840" t="str">
        <f>IF(Fact_JobPosting[[#This Row],[ai_mentioned]]=1,"AI Jobs","Non AI Jobs")</f>
        <v>Non AI Jobs</v>
      </c>
      <c r="N840">
        <v>0</v>
      </c>
      <c r="O840">
        <v>0.08</v>
      </c>
      <c r="P840">
        <v>66327</v>
      </c>
      <c r="Q840">
        <v>2.09</v>
      </c>
      <c r="R840">
        <v>0.76</v>
      </c>
    </row>
    <row r="841" spans="1:18" x14ac:dyDescent="0.3">
      <c r="A841">
        <v>840</v>
      </c>
      <c r="B841">
        <v>1</v>
      </c>
      <c r="C841">
        <v>1</v>
      </c>
      <c r="D841">
        <v>1</v>
      </c>
      <c r="E841">
        <v>3</v>
      </c>
      <c r="F841">
        <v>5</v>
      </c>
      <c r="G841">
        <v>3</v>
      </c>
      <c r="H841">
        <v>9</v>
      </c>
      <c r="I841">
        <v>4</v>
      </c>
      <c r="J841">
        <v>2</v>
      </c>
      <c r="K841" t="s">
        <v>956</v>
      </c>
      <c r="L841">
        <v>2012</v>
      </c>
      <c r="M841" t="str">
        <f>IF(Fact_JobPosting[[#This Row],[ai_mentioned]]=1,"AI Jobs","Non AI Jobs")</f>
        <v>Non AI Jobs</v>
      </c>
      <c r="N841">
        <v>0</v>
      </c>
      <c r="O841">
        <v>0.03</v>
      </c>
      <c r="P841">
        <v>35032</v>
      </c>
      <c r="Q841">
        <v>4.08</v>
      </c>
      <c r="R841">
        <v>0.88</v>
      </c>
    </row>
    <row r="842" spans="1:18" x14ac:dyDescent="0.3">
      <c r="A842">
        <v>841</v>
      </c>
      <c r="B842">
        <v>2</v>
      </c>
      <c r="C842">
        <v>1</v>
      </c>
      <c r="D842">
        <v>1</v>
      </c>
      <c r="E842">
        <v>4</v>
      </c>
      <c r="F842">
        <v>3</v>
      </c>
      <c r="G842">
        <v>7</v>
      </c>
      <c r="H842">
        <v>3</v>
      </c>
      <c r="I842">
        <v>5</v>
      </c>
      <c r="J842">
        <v>2</v>
      </c>
      <c r="K842" t="s">
        <v>957</v>
      </c>
      <c r="L842">
        <v>2012</v>
      </c>
      <c r="M842" t="str">
        <f>IF(Fact_JobPosting[[#This Row],[ai_mentioned]]=1,"AI Jobs","Non AI Jobs")</f>
        <v>Non AI Jobs</v>
      </c>
      <c r="N842">
        <v>0</v>
      </c>
      <c r="O842">
        <v>0.14000000000000001</v>
      </c>
      <c r="P842">
        <v>21442</v>
      </c>
      <c r="Q842">
        <v>-4.24</v>
      </c>
      <c r="R842">
        <v>0.69</v>
      </c>
    </row>
    <row r="843" spans="1:18" x14ac:dyDescent="0.3">
      <c r="A843">
        <v>842</v>
      </c>
      <c r="B843">
        <v>2</v>
      </c>
      <c r="C843">
        <v>1</v>
      </c>
      <c r="D843">
        <v>1</v>
      </c>
      <c r="E843">
        <v>6</v>
      </c>
      <c r="F843">
        <v>10</v>
      </c>
      <c r="G843">
        <v>4</v>
      </c>
      <c r="H843">
        <v>2</v>
      </c>
      <c r="I843">
        <v>25</v>
      </c>
      <c r="J843">
        <v>2</v>
      </c>
      <c r="K843" t="s">
        <v>958</v>
      </c>
      <c r="L843">
        <v>2012</v>
      </c>
      <c r="M843" t="str">
        <f>IF(Fact_JobPosting[[#This Row],[ai_mentioned]]=1,"AI Jobs","Non AI Jobs")</f>
        <v>Non AI Jobs</v>
      </c>
      <c r="N843">
        <v>0</v>
      </c>
      <c r="O843">
        <v>0.04</v>
      </c>
      <c r="P843">
        <v>77623</v>
      </c>
      <c r="Q843">
        <v>-1.55</v>
      </c>
      <c r="R843">
        <v>0.68</v>
      </c>
    </row>
    <row r="844" spans="1:18" x14ac:dyDescent="0.3">
      <c r="A844">
        <v>843</v>
      </c>
      <c r="B844">
        <v>1</v>
      </c>
      <c r="C844">
        <v>1</v>
      </c>
      <c r="D844">
        <v>1</v>
      </c>
      <c r="E844">
        <v>5</v>
      </c>
      <c r="F844">
        <v>4</v>
      </c>
      <c r="G844">
        <v>3</v>
      </c>
      <c r="H844">
        <v>9</v>
      </c>
      <c r="I844">
        <v>40</v>
      </c>
      <c r="J844">
        <v>2</v>
      </c>
      <c r="K844" t="s">
        <v>959</v>
      </c>
      <c r="L844">
        <v>2012</v>
      </c>
      <c r="M844" t="str">
        <f>IF(Fact_JobPosting[[#This Row],[ai_mentioned]]=1,"AI Jobs","Non AI Jobs")</f>
        <v>Non AI Jobs</v>
      </c>
      <c r="N844">
        <v>0</v>
      </c>
      <c r="O844">
        <v>0.08</v>
      </c>
      <c r="P844">
        <v>33981</v>
      </c>
      <c r="Q844">
        <v>-0.06</v>
      </c>
      <c r="R844">
        <v>0.7</v>
      </c>
    </row>
    <row r="845" spans="1:18" x14ac:dyDescent="0.3">
      <c r="A845">
        <v>844</v>
      </c>
      <c r="B845">
        <v>2</v>
      </c>
      <c r="C845">
        <v>1</v>
      </c>
      <c r="D845">
        <v>1</v>
      </c>
      <c r="E845">
        <v>6</v>
      </c>
      <c r="F845">
        <v>3</v>
      </c>
      <c r="G845">
        <v>9</v>
      </c>
      <c r="H845">
        <v>8</v>
      </c>
      <c r="I845">
        <v>26</v>
      </c>
      <c r="J845">
        <v>2</v>
      </c>
      <c r="K845" t="s">
        <v>960</v>
      </c>
      <c r="L845">
        <v>2012</v>
      </c>
      <c r="M845" t="str">
        <f>IF(Fact_JobPosting[[#This Row],[ai_mentioned]]=1,"AI Jobs","Non AI Jobs")</f>
        <v>Non AI Jobs</v>
      </c>
      <c r="N845">
        <v>0</v>
      </c>
      <c r="O845">
        <v>0.03</v>
      </c>
      <c r="P845">
        <v>21198</v>
      </c>
      <c r="Q845">
        <v>0.21</v>
      </c>
      <c r="R845">
        <v>0.63</v>
      </c>
    </row>
    <row r="846" spans="1:18" x14ac:dyDescent="0.3">
      <c r="A846">
        <v>845</v>
      </c>
      <c r="B846">
        <v>2</v>
      </c>
      <c r="C846">
        <v>1</v>
      </c>
      <c r="D846">
        <v>1</v>
      </c>
      <c r="E846">
        <v>2</v>
      </c>
      <c r="F846">
        <v>4</v>
      </c>
      <c r="G846">
        <v>9</v>
      </c>
      <c r="H846">
        <v>11</v>
      </c>
      <c r="I846">
        <v>40</v>
      </c>
      <c r="J846">
        <v>2</v>
      </c>
      <c r="K846" t="s">
        <v>961</v>
      </c>
      <c r="L846">
        <v>2012</v>
      </c>
      <c r="M846" t="str">
        <f>IF(Fact_JobPosting[[#This Row],[ai_mentioned]]=1,"AI Jobs","Non AI Jobs")</f>
        <v>Non AI Jobs</v>
      </c>
      <c r="N846">
        <v>0</v>
      </c>
      <c r="O846">
        <v>0.1</v>
      </c>
      <c r="P846">
        <v>34021</v>
      </c>
      <c r="Q846">
        <v>2.42</v>
      </c>
      <c r="R846">
        <v>0.64</v>
      </c>
    </row>
    <row r="847" spans="1:18" x14ac:dyDescent="0.3">
      <c r="A847">
        <v>846</v>
      </c>
      <c r="B847">
        <v>2</v>
      </c>
      <c r="C847">
        <v>1</v>
      </c>
      <c r="D847">
        <v>1</v>
      </c>
      <c r="E847">
        <v>1</v>
      </c>
      <c r="F847">
        <v>4</v>
      </c>
      <c r="G847">
        <v>8</v>
      </c>
      <c r="H847">
        <v>12</v>
      </c>
      <c r="I847">
        <v>12</v>
      </c>
      <c r="J847">
        <v>2</v>
      </c>
      <c r="K847" t="s">
        <v>962</v>
      </c>
      <c r="L847">
        <v>2012</v>
      </c>
      <c r="M847" t="str">
        <f>IF(Fact_JobPosting[[#This Row],[ai_mentioned]]=1,"AI Jobs","Non AI Jobs")</f>
        <v>Non AI Jobs</v>
      </c>
      <c r="N847">
        <v>0</v>
      </c>
      <c r="O847">
        <v>0.19</v>
      </c>
      <c r="P847">
        <v>35808</v>
      </c>
      <c r="Q847">
        <v>2.44</v>
      </c>
      <c r="R847">
        <v>0.62</v>
      </c>
    </row>
    <row r="848" spans="1:18" x14ac:dyDescent="0.3">
      <c r="A848">
        <v>847</v>
      </c>
      <c r="B848">
        <v>1</v>
      </c>
      <c r="C848">
        <v>1</v>
      </c>
      <c r="D848">
        <v>1</v>
      </c>
      <c r="E848">
        <v>2</v>
      </c>
      <c r="F848">
        <v>7</v>
      </c>
      <c r="G848">
        <v>8</v>
      </c>
      <c r="H848">
        <v>2</v>
      </c>
      <c r="I848">
        <v>15</v>
      </c>
      <c r="J848">
        <v>2</v>
      </c>
      <c r="K848" t="s">
        <v>963</v>
      </c>
      <c r="L848">
        <v>2012</v>
      </c>
      <c r="M848" t="str">
        <f>IF(Fact_JobPosting[[#This Row],[ai_mentioned]]=1,"AI Jobs","Non AI Jobs")</f>
        <v>Non AI Jobs</v>
      </c>
      <c r="N848">
        <v>0</v>
      </c>
      <c r="O848">
        <v>0.18</v>
      </c>
      <c r="P848">
        <v>60482</v>
      </c>
      <c r="Q848">
        <v>4.6900000000000004</v>
      </c>
      <c r="R848">
        <v>0.82</v>
      </c>
    </row>
    <row r="849" spans="1:18" x14ac:dyDescent="0.3">
      <c r="A849">
        <v>848</v>
      </c>
      <c r="B849">
        <v>1</v>
      </c>
      <c r="C849">
        <v>1</v>
      </c>
      <c r="D849">
        <v>1</v>
      </c>
      <c r="E849">
        <v>3</v>
      </c>
      <c r="F849">
        <v>7</v>
      </c>
      <c r="G849">
        <v>5</v>
      </c>
      <c r="H849">
        <v>7</v>
      </c>
      <c r="I849">
        <v>1</v>
      </c>
      <c r="J849">
        <v>2</v>
      </c>
      <c r="K849" t="s">
        <v>964</v>
      </c>
      <c r="L849">
        <v>2012</v>
      </c>
      <c r="M849" t="str">
        <f>IF(Fact_JobPosting[[#This Row],[ai_mentioned]]=1,"AI Jobs","Non AI Jobs")</f>
        <v>Non AI Jobs</v>
      </c>
      <c r="N849">
        <v>0</v>
      </c>
      <c r="O849">
        <v>0.17</v>
      </c>
      <c r="P849">
        <v>35177</v>
      </c>
      <c r="Q849">
        <v>-3.51</v>
      </c>
      <c r="R849">
        <v>0.81</v>
      </c>
    </row>
    <row r="850" spans="1:18" x14ac:dyDescent="0.3">
      <c r="A850">
        <v>849</v>
      </c>
      <c r="B850">
        <v>2</v>
      </c>
      <c r="C850">
        <v>1</v>
      </c>
      <c r="D850">
        <v>1</v>
      </c>
      <c r="E850">
        <v>6</v>
      </c>
      <c r="F850">
        <v>5</v>
      </c>
      <c r="G850">
        <v>9</v>
      </c>
      <c r="H850">
        <v>8</v>
      </c>
      <c r="I850">
        <v>42</v>
      </c>
      <c r="J850">
        <v>2</v>
      </c>
      <c r="K850" t="s">
        <v>965</v>
      </c>
      <c r="L850">
        <v>2012</v>
      </c>
      <c r="M850" t="str">
        <f>IF(Fact_JobPosting[[#This Row],[ai_mentioned]]=1,"AI Jobs","Non AI Jobs")</f>
        <v>Non AI Jobs</v>
      </c>
      <c r="N850">
        <v>0</v>
      </c>
      <c r="O850">
        <v>0.12</v>
      </c>
      <c r="P850">
        <v>66214</v>
      </c>
      <c r="Q850">
        <v>4.51</v>
      </c>
      <c r="R850">
        <v>0.66</v>
      </c>
    </row>
    <row r="851" spans="1:18" x14ac:dyDescent="0.3">
      <c r="A851">
        <v>850</v>
      </c>
      <c r="B851">
        <v>1</v>
      </c>
      <c r="C851">
        <v>1</v>
      </c>
      <c r="D851">
        <v>1</v>
      </c>
      <c r="E851">
        <v>5</v>
      </c>
      <c r="F851">
        <v>8</v>
      </c>
      <c r="G851">
        <v>5</v>
      </c>
      <c r="H851">
        <v>8</v>
      </c>
      <c r="I851">
        <v>4</v>
      </c>
      <c r="J851">
        <v>2</v>
      </c>
      <c r="K851" t="s">
        <v>966</v>
      </c>
      <c r="L851">
        <v>2012</v>
      </c>
      <c r="M851" t="str">
        <f>IF(Fact_JobPosting[[#This Row],[ai_mentioned]]=1,"AI Jobs","Non AI Jobs")</f>
        <v>Non AI Jobs</v>
      </c>
      <c r="N851">
        <v>0</v>
      </c>
      <c r="O851">
        <v>0.14000000000000001</v>
      </c>
      <c r="P851">
        <v>34688</v>
      </c>
      <c r="Q851">
        <v>-1.77</v>
      </c>
      <c r="R851">
        <v>0.74</v>
      </c>
    </row>
    <row r="852" spans="1:18" x14ac:dyDescent="0.3">
      <c r="A852">
        <v>851</v>
      </c>
      <c r="B852">
        <v>1</v>
      </c>
      <c r="C852">
        <v>1</v>
      </c>
      <c r="D852">
        <v>1</v>
      </c>
      <c r="E852">
        <v>5</v>
      </c>
      <c r="F852">
        <v>10</v>
      </c>
      <c r="G852">
        <v>8</v>
      </c>
      <c r="H852">
        <v>14</v>
      </c>
      <c r="I852">
        <v>34</v>
      </c>
      <c r="J852">
        <v>2</v>
      </c>
      <c r="K852" t="s">
        <v>967</v>
      </c>
      <c r="L852">
        <v>2012</v>
      </c>
      <c r="M852" t="str">
        <f>IF(Fact_JobPosting[[#This Row],[ai_mentioned]]=1,"AI Jobs","Non AI Jobs")</f>
        <v>Non AI Jobs</v>
      </c>
      <c r="N852">
        <v>0</v>
      </c>
      <c r="O852">
        <v>0.08</v>
      </c>
      <c r="P852">
        <v>20065</v>
      </c>
      <c r="Q852">
        <v>-0.67</v>
      </c>
      <c r="R852">
        <v>0.73</v>
      </c>
    </row>
    <row r="853" spans="1:18" x14ac:dyDescent="0.3">
      <c r="A853">
        <v>852</v>
      </c>
      <c r="B853">
        <v>2</v>
      </c>
      <c r="C853">
        <v>3</v>
      </c>
      <c r="D853">
        <v>1</v>
      </c>
      <c r="E853">
        <v>6</v>
      </c>
      <c r="F853">
        <v>4</v>
      </c>
      <c r="G853">
        <v>5</v>
      </c>
      <c r="H853">
        <v>15</v>
      </c>
      <c r="I853">
        <v>21</v>
      </c>
      <c r="J853">
        <v>2</v>
      </c>
      <c r="K853" t="s">
        <v>968</v>
      </c>
      <c r="L853">
        <v>2012</v>
      </c>
      <c r="M853" t="str">
        <f>IF(Fact_JobPosting[[#This Row],[ai_mentioned]]=1,"AI Jobs","Non AI Jobs")</f>
        <v>AI Jobs</v>
      </c>
      <c r="N853">
        <v>1</v>
      </c>
      <c r="O853">
        <v>0.54</v>
      </c>
      <c r="P853">
        <v>102352</v>
      </c>
      <c r="Q853">
        <v>2.37</v>
      </c>
      <c r="R853">
        <v>0.4</v>
      </c>
    </row>
    <row r="854" spans="1:18" x14ac:dyDescent="0.3">
      <c r="A854">
        <v>853</v>
      </c>
      <c r="B854">
        <v>1</v>
      </c>
      <c r="C854">
        <v>1</v>
      </c>
      <c r="D854">
        <v>1</v>
      </c>
      <c r="E854">
        <v>2</v>
      </c>
      <c r="F854">
        <v>5</v>
      </c>
      <c r="G854">
        <v>8</v>
      </c>
      <c r="H854">
        <v>16</v>
      </c>
      <c r="I854">
        <v>11</v>
      </c>
      <c r="J854">
        <v>2</v>
      </c>
      <c r="K854" t="s">
        <v>969</v>
      </c>
      <c r="L854">
        <v>2012</v>
      </c>
      <c r="M854" t="str">
        <f>IF(Fact_JobPosting[[#This Row],[ai_mentioned]]=1,"AI Jobs","Non AI Jobs")</f>
        <v>Non AI Jobs</v>
      </c>
      <c r="N854">
        <v>0</v>
      </c>
      <c r="O854">
        <v>0.1</v>
      </c>
      <c r="P854">
        <v>20093</v>
      </c>
      <c r="Q854">
        <v>2.65</v>
      </c>
      <c r="R854">
        <v>0.73</v>
      </c>
    </row>
    <row r="855" spans="1:18" x14ac:dyDescent="0.3">
      <c r="A855">
        <v>854</v>
      </c>
      <c r="B855">
        <v>2</v>
      </c>
      <c r="C855">
        <v>1</v>
      </c>
      <c r="D855">
        <v>1</v>
      </c>
      <c r="E855">
        <v>4</v>
      </c>
      <c r="F855">
        <v>2</v>
      </c>
      <c r="G855">
        <v>1</v>
      </c>
      <c r="H855">
        <v>2</v>
      </c>
      <c r="I855">
        <v>6</v>
      </c>
      <c r="J855">
        <v>2</v>
      </c>
      <c r="K855" t="s">
        <v>970</v>
      </c>
      <c r="L855">
        <v>2012</v>
      </c>
      <c r="M855" t="str">
        <f>IF(Fact_JobPosting[[#This Row],[ai_mentioned]]=1,"AI Jobs","Non AI Jobs")</f>
        <v>Non AI Jobs</v>
      </c>
      <c r="N855">
        <v>0</v>
      </c>
      <c r="O855">
        <v>0.11</v>
      </c>
      <c r="P855">
        <v>62428</v>
      </c>
      <c r="Q855">
        <v>-1.24</v>
      </c>
      <c r="R855">
        <v>0.63</v>
      </c>
    </row>
    <row r="856" spans="1:18" x14ac:dyDescent="0.3">
      <c r="A856">
        <v>855</v>
      </c>
      <c r="B856">
        <v>2</v>
      </c>
      <c r="C856">
        <v>1</v>
      </c>
      <c r="D856">
        <v>1</v>
      </c>
      <c r="E856">
        <v>2</v>
      </c>
      <c r="F856">
        <v>8</v>
      </c>
      <c r="G856">
        <v>7</v>
      </c>
      <c r="H856">
        <v>11</v>
      </c>
      <c r="I856">
        <v>12</v>
      </c>
      <c r="J856">
        <v>2</v>
      </c>
      <c r="K856" t="s">
        <v>971</v>
      </c>
      <c r="L856">
        <v>2012</v>
      </c>
      <c r="M856" t="str">
        <f>IF(Fact_JobPosting[[#This Row],[ai_mentioned]]=1,"AI Jobs","Non AI Jobs")</f>
        <v>Non AI Jobs</v>
      </c>
      <c r="N856">
        <v>0</v>
      </c>
      <c r="O856">
        <v>7.0000000000000007E-2</v>
      </c>
      <c r="P856">
        <v>33635</v>
      </c>
      <c r="Q856">
        <v>1.6</v>
      </c>
      <c r="R856">
        <v>0.62</v>
      </c>
    </row>
    <row r="857" spans="1:18" x14ac:dyDescent="0.3">
      <c r="A857">
        <v>856</v>
      </c>
      <c r="B857">
        <v>1</v>
      </c>
      <c r="C857">
        <v>1</v>
      </c>
      <c r="D857">
        <v>1</v>
      </c>
      <c r="E857">
        <v>5</v>
      </c>
      <c r="F857">
        <v>10</v>
      </c>
      <c r="G857">
        <v>4</v>
      </c>
      <c r="H857">
        <v>11</v>
      </c>
      <c r="I857">
        <v>18</v>
      </c>
      <c r="J857">
        <v>2</v>
      </c>
      <c r="K857" t="s">
        <v>972</v>
      </c>
      <c r="L857">
        <v>2012</v>
      </c>
      <c r="M857" t="str">
        <f>IF(Fact_JobPosting[[#This Row],[ai_mentioned]]=1,"AI Jobs","Non AI Jobs")</f>
        <v>Non AI Jobs</v>
      </c>
      <c r="N857">
        <v>0</v>
      </c>
      <c r="O857">
        <v>0</v>
      </c>
      <c r="P857">
        <v>51659</v>
      </c>
      <c r="Q857">
        <v>0.32</v>
      </c>
      <c r="R857">
        <v>0.85</v>
      </c>
    </row>
    <row r="858" spans="1:18" x14ac:dyDescent="0.3">
      <c r="A858">
        <v>857</v>
      </c>
      <c r="B858">
        <v>1</v>
      </c>
      <c r="C858">
        <v>1</v>
      </c>
      <c r="D858">
        <v>1</v>
      </c>
      <c r="E858">
        <v>5</v>
      </c>
      <c r="F858">
        <v>2</v>
      </c>
      <c r="G858">
        <v>2</v>
      </c>
      <c r="H858">
        <v>7</v>
      </c>
      <c r="I858">
        <v>36</v>
      </c>
      <c r="J858">
        <v>2</v>
      </c>
      <c r="K858" t="s">
        <v>973</v>
      </c>
      <c r="L858">
        <v>2012</v>
      </c>
      <c r="M858" t="str">
        <f>IF(Fact_JobPosting[[#This Row],[ai_mentioned]]=1,"AI Jobs","Non AI Jobs")</f>
        <v>Non AI Jobs</v>
      </c>
      <c r="N858">
        <v>0</v>
      </c>
      <c r="O858">
        <v>0.05</v>
      </c>
      <c r="P858">
        <v>67848</v>
      </c>
      <c r="Q858">
        <v>-2.96</v>
      </c>
      <c r="R858">
        <v>0.87</v>
      </c>
    </row>
    <row r="859" spans="1:18" x14ac:dyDescent="0.3">
      <c r="A859">
        <v>858</v>
      </c>
      <c r="B859">
        <v>1</v>
      </c>
      <c r="C859">
        <v>1</v>
      </c>
      <c r="D859">
        <v>1</v>
      </c>
      <c r="E859">
        <v>3</v>
      </c>
      <c r="F859">
        <v>8</v>
      </c>
      <c r="G859">
        <v>8</v>
      </c>
      <c r="H859">
        <v>13</v>
      </c>
      <c r="I859">
        <v>29</v>
      </c>
      <c r="J859">
        <v>2</v>
      </c>
      <c r="K859" t="s">
        <v>974</v>
      </c>
      <c r="L859">
        <v>2012</v>
      </c>
      <c r="M859" t="str">
        <f>IF(Fact_JobPosting[[#This Row],[ai_mentioned]]=1,"AI Jobs","Non AI Jobs")</f>
        <v>Non AI Jobs</v>
      </c>
      <c r="N859">
        <v>0</v>
      </c>
      <c r="O859">
        <v>0.12</v>
      </c>
      <c r="P859">
        <v>37356</v>
      </c>
      <c r="Q859">
        <v>-4.59</v>
      </c>
      <c r="R859">
        <v>0.83</v>
      </c>
    </row>
    <row r="860" spans="1:18" x14ac:dyDescent="0.3">
      <c r="A860">
        <v>859</v>
      </c>
      <c r="B860">
        <v>1</v>
      </c>
      <c r="C860">
        <v>1</v>
      </c>
      <c r="D860">
        <v>1</v>
      </c>
      <c r="E860">
        <v>1</v>
      </c>
      <c r="F860">
        <v>4</v>
      </c>
      <c r="G860">
        <v>6</v>
      </c>
      <c r="H860">
        <v>13</v>
      </c>
      <c r="I860">
        <v>33</v>
      </c>
      <c r="J860">
        <v>2</v>
      </c>
      <c r="K860" t="s">
        <v>975</v>
      </c>
      <c r="L860">
        <v>2012</v>
      </c>
      <c r="M860" t="str">
        <f>IF(Fact_JobPosting[[#This Row],[ai_mentioned]]=1,"AI Jobs","Non AI Jobs")</f>
        <v>Non AI Jobs</v>
      </c>
      <c r="N860">
        <v>0</v>
      </c>
      <c r="O860">
        <v>0.04</v>
      </c>
      <c r="P860">
        <v>62638</v>
      </c>
      <c r="Q860">
        <v>-1.92</v>
      </c>
      <c r="R860">
        <v>0.77</v>
      </c>
    </row>
    <row r="861" spans="1:18" x14ac:dyDescent="0.3">
      <c r="A861">
        <v>860</v>
      </c>
      <c r="B861">
        <v>2</v>
      </c>
      <c r="C861">
        <v>1</v>
      </c>
      <c r="D861">
        <v>1</v>
      </c>
      <c r="E861">
        <v>3</v>
      </c>
      <c r="F861">
        <v>4</v>
      </c>
      <c r="G861">
        <v>3</v>
      </c>
      <c r="H861">
        <v>7</v>
      </c>
      <c r="I861">
        <v>31</v>
      </c>
      <c r="J861">
        <v>2</v>
      </c>
      <c r="K861" t="s">
        <v>976</v>
      </c>
      <c r="L861">
        <v>2012</v>
      </c>
      <c r="M861" t="str">
        <f>IF(Fact_JobPosting[[#This Row],[ai_mentioned]]=1,"AI Jobs","Non AI Jobs")</f>
        <v>Non AI Jobs</v>
      </c>
      <c r="N861">
        <v>0</v>
      </c>
      <c r="O861">
        <v>0.04</v>
      </c>
      <c r="P861">
        <v>52874</v>
      </c>
      <c r="Q861">
        <v>-3.87</v>
      </c>
      <c r="R861">
        <v>0.68</v>
      </c>
    </row>
    <row r="862" spans="1:18" x14ac:dyDescent="0.3">
      <c r="A862">
        <v>861</v>
      </c>
      <c r="B862">
        <v>1</v>
      </c>
      <c r="C862">
        <v>1</v>
      </c>
      <c r="D862">
        <v>1</v>
      </c>
      <c r="E862">
        <v>6</v>
      </c>
      <c r="F862">
        <v>2</v>
      </c>
      <c r="G862">
        <v>8</v>
      </c>
      <c r="H862">
        <v>12</v>
      </c>
      <c r="I862">
        <v>30</v>
      </c>
      <c r="J862">
        <v>2</v>
      </c>
      <c r="K862" t="s">
        <v>977</v>
      </c>
      <c r="L862">
        <v>2012</v>
      </c>
      <c r="M862" t="str">
        <f>IF(Fact_JobPosting[[#This Row],[ai_mentioned]]=1,"AI Jobs","Non AI Jobs")</f>
        <v>Non AI Jobs</v>
      </c>
      <c r="N862">
        <v>0</v>
      </c>
      <c r="O862">
        <v>0.02</v>
      </c>
      <c r="P862">
        <v>75513</v>
      </c>
      <c r="Q862">
        <v>-1.98</v>
      </c>
      <c r="R862">
        <v>0.81</v>
      </c>
    </row>
    <row r="863" spans="1:18" x14ac:dyDescent="0.3">
      <c r="A863">
        <v>862</v>
      </c>
      <c r="B863">
        <v>1</v>
      </c>
      <c r="C863">
        <v>1</v>
      </c>
      <c r="D863">
        <v>1</v>
      </c>
      <c r="E863">
        <v>4</v>
      </c>
      <c r="F863">
        <v>3</v>
      </c>
      <c r="G863">
        <v>4</v>
      </c>
      <c r="H863">
        <v>9</v>
      </c>
      <c r="I863">
        <v>42</v>
      </c>
      <c r="J863">
        <v>2</v>
      </c>
      <c r="K863" t="s">
        <v>978</v>
      </c>
      <c r="L863">
        <v>2012</v>
      </c>
      <c r="M863" t="str">
        <f>IF(Fact_JobPosting[[#This Row],[ai_mentioned]]=1,"AI Jobs","Non AI Jobs")</f>
        <v>Non AI Jobs</v>
      </c>
      <c r="N863">
        <v>0</v>
      </c>
      <c r="O863">
        <v>0.1</v>
      </c>
      <c r="P863">
        <v>55348</v>
      </c>
      <c r="Q863">
        <v>3.5</v>
      </c>
      <c r="R863">
        <v>0.75</v>
      </c>
    </row>
    <row r="864" spans="1:18" x14ac:dyDescent="0.3">
      <c r="A864">
        <v>863</v>
      </c>
      <c r="B864">
        <v>2</v>
      </c>
      <c r="C864">
        <v>1</v>
      </c>
      <c r="D864">
        <v>1</v>
      </c>
      <c r="E864">
        <v>1</v>
      </c>
      <c r="F864">
        <v>3</v>
      </c>
      <c r="G864">
        <v>5</v>
      </c>
      <c r="H864">
        <v>6</v>
      </c>
      <c r="I864">
        <v>23</v>
      </c>
      <c r="J864">
        <v>2</v>
      </c>
      <c r="K864" t="s">
        <v>979</v>
      </c>
      <c r="L864">
        <v>2012</v>
      </c>
      <c r="M864" t="str">
        <f>IF(Fact_JobPosting[[#This Row],[ai_mentioned]]=1,"AI Jobs","Non AI Jobs")</f>
        <v>Non AI Jobs</v>
      </c>
      <c r="N864">
        <v>0</v>
      </c>
      <c r="O864">
        <v>0.06</v>
      </c>
      <c r="P864">
        <v>49420</v>
      </c>
      <c r="Q864">
        <v>3.12</v>
      </c>
      <c r="R864">
        <v>0.64</v>
      </c>
    </row>
    <row r="865" spans="1:18" x14ac:dyDescent="0.3">
      <c r="A865">
        <v>864</v>
      </c>
      <c r="B865">
        <v>1</v>
      </c>
      <c r="C865">
        <v>1</v>
      </c>
      <c r="D865">
        <v>1</v>
      </c>
      <c r="E865">
        <v>3</v>
      </c>
      <c r="F865">
        <v>4</v>
      </c>
      <c r="G865">
        <v>1</v>
      </c>
      <c r="H865">
        <v>6</v>
      </c>
      <c r="I865">
        <v>34</v>
      </c>
      <c r="J865">
        <v>2</v>
      </c>
      <c r="K865" t="s">
        <v>980</v>
      </c>
      <c r="L865">
        <v>2012</v>
      </c>
      <c r="M865" t="str">
        <f>IF(Fact_JobPosting[[#This Row],[ai_mentioned]]=1,"AI Jobs","Non AI Jobs")</f>
        <v>Non AI Jobs</v>
      </c>
      <c r="N865">
        <v>0</v>
      </c>
      <c r="O865">
        <v>0.05</v>
      </c>
      <c r="P865">
        <v>21549</v>
      </c>
      <c r="Q865">
        <v>2.21</v>
      </c>
      <c r="R865">
        <v>0.84</v>
      </c>
    </row>
    <row r="866" spans="1:18" x14ac:dyDescent="0.3">
      <c r="A866">
        <v>865</v>
      </c>
      <c r="B866">
        <v>3</v>
      </c>
      <c r="C866">
        <v>3</v>
      </c>
      <c r="D866">
        <v>1</v>
      </c>
      <c r="E866">
        <v>5</v>
      </c>
      <c r="F866">
        <v>7</v>
      </c>
      <c r="G866">
        <v>6</v>
      </c>
      <c r="H866">
        <v>6</v>
      </c>
      <c r="I866">
        <v>5</v>
      </c>
      <c r="J866">
        <v>2</v>
      </c>
      <c r="K866" t="s">
        <v>981</v>
      </c>
      <c r="L866">
        <v>2012</v>
      </c>
      <c r="M866" t="str">
        <f>IF(Fact_JobPosting[[#This Row],[ai_mentioned]]=1,"AI Jobs","Non AI Jobs")</f>
        <v>AI Jobs</v>
      </c>
      <c r="N866">
        <v>1</v>
      </c>
      <c r="O866">
        <v>0.55000000000000004</v>
      </c>
      <c r="P866">
        <v>29560</v>
      </c>
      <c r="Q866">
        <v>-0.95</v>
      </c>
      <c r="R866">
        <v>0.17</v>
      </c>
    </row>
    <row r="867" spans="1:18" x14ac:dyDescent="0.3">
      <c r="A867">
        <v>866</v>
      </c>
      <c r="B867">
        <v>1</v>
      </c>
      <c r="C867">
        <v>1</v>
      </c>
      <c r="D867">
        <v>1</v>
      </c>
      <c r="E867">
        <v>3</v>
      </c>
      <c r="F867">
        <v>4</v>
      </c>
      <c r="G867">
        <v>7</v>
      </c>
      <c r="H867">
        <v>11</v>
      </c>
      <c r="I867">
        <v>11</v>
      </c>
      <c r="J867">
        <v>2</v>
      </c>
      <c r="K867" t="s">
        <v>982</v>
      </c>
      <c r="L867">
        <v>2012</v>
      </c>
      <c r="M867" t="str">
        <f>IF(Fact_JobPosting[[#This Row],[ai_mentioned]]=1,"AI Jobs","Non AI Jobs")</f>
        <v>Non AI Jobs</v>
      </c>
      <c r="N867">
        <v>0</v>
      </c>
      <c r="O867">
        <v>0.03</v>
      </c>
      <c r="P867">
        <v>23113</v>
      </c>
      <c r="Q867">
        <v>1.57</v>
      </c>
      <c r="R867">
        <v>0.83</v>
      </c>
    </row>
    <row r="868" spans="1:18" x14ac:dyDescent="0.3">
      <c r="A868">
        <v>867</v>
      </c>
      <c r="B868">
        <v>3</v>
      </c>
      <c r="C868">
        <v>2</v>
      </c>
      <c r="D868">
        <v>1</v>
      </c>
      <c r="E868">
        <v>3</v>
      </c>
      <c r="F868">
        <v>5</v>
      </c>
      <c r="G868">
        <v>4</v>
      </c>
      <c r="H868">
        <v>6</v>
      </c>
      <c r="I868">
        <v>38</v>
      </c>
      <c r="J868">
        <v>2</v>
      </c>
      <c r="K868" t="s">
        <v>983</v>
      </c>
      <c r="L868">
        <v>2012</v>
      </c>
      <c r="M868" t="str">
        <f>IF(Fact_JobPosting[[#This Row],[ai_mentioned]]=1,"AI Jobs","Non AI Jobs")</f>
        <v>AI Jobs</v>
      </c>
      <c r="N868">
        <v>1</v>
      </c>
      <c r="O868">
        <v>0.83</v>
      </c>
      <c r="P868">
        <v>86199</v>
      </c>
      <c r="Q868">
        <v>-0.1</v>
      </c>
      <c r="R868">
        <v>0.3</v>
      </c>
    </row>
    <row r="869" spans="1:18" x14ac:dyDescent="0.3">
      <c r="A869">
        <v>868</v>
      </c>
      <c r="B869">
        <v>1</v>
      </c>
      <c r="C869">
        <v>1</v>
      </c>
      <c r="D869">
        <v>1</v>
      </c>
      <c r="E869">
        <v>6</v>
      </c>
      <c r="F869">
        <v>7</v>
      </c>
      <c r="G869">
        <v>3</v>
      </c>
      <c r="H869">
        <v>4</v>
      </c>
      <c r="I869">
        <v>19</v>
      </c>
      <c r="J869">
        <v>2</v>
      </c>
      <c r="K869" t="s">
        <v>984</v>
      </c>
      <c r="L869">
        <v>2012</v>
      </c>
      <c r="M869" t="str">
        <f>IF(Fact_JobPosting[[#This Row],[ai_mentioned]]=1,"AI Jobs","Non AI Jobs")</f>
        <v>Non AI Jobs</v>
      </c>
      <c r="N869">
        <v>0</v>
      </c>
      <c r="O869">
        <v>0.17</v>
      </c>
      <c r="P869">
        <v>32099</v>
      </c>
      <c r="Q869">
        <v>3.72</v>
      </c>
      <c r="R869">
        <v>0.76</v>
      </c>
    </row>
    <row r="870" spans="1:18" x14ac:dyDescent="0.3">
      <c r="A870">
        <v>869</v>
      </c>
      <c r="B870">
        <v>2</v>
      </c>
      <c r="C870">
        <v>1</v>
      </c>
      <c r="D870">
        <v>1</v>
      </c>
      <c r="E870">
        <v>2</v>
      </c>
      <c r="F870">
        <v>2</v>
      </c>
      <c r="G870">
        <v>8</v>
      </c>
      <c r="H870">
        <v>8</v>
      </c>
      <c r="I870">
        <v>35</v>
      </c>
      <c r="J870">
        <v>2</v>
      </c>
      <c r="K870" t="s">
        <v>985</v>
      </c>
      <c r="L870">
        <v>2012</v>
      </c>
      <c r="M870" t="str">
        <f>IF(Fact_JobPosting[[#This Row],[ai_mentioned]]=1,"AI Jobs","Non AI Jobs")</f>
        <v>Non AI Jobs</v>
      </c>
      <c r="N870">
        <v>0</v>
      </c>
      <c r="O870">
        <v>0.13</v>
      </c>
      <c r="P870">
        <v>28730</v>
      </c>
      <c r="Q870">
        <v>1.76</v>
      </c>
      <c r="R870">
        <v>0.6</v>
      </c>
    </row>
    <row r="871" spans="1:18" x14ac:dyDescent="0.3">
      <c r="A871">
        <v>870</v>
      </c>
      <c r="B871">
        <v>2</v>
      </c>
      <c r="C871">
        <v>1</v>
      </c>
      <c r="D871">
        <v>1</v>
      </c>
      <c r="E871">
        <v>5</v>
      </c>
      <c r="F871">
        <v>2</v>
      </c>
      <c r="G871">
        <v>5</v>
      </c>
      <c r="H871">
        <v>6</v>
      </c>
      <c r="I871">
        <v>23</v>
      </c>
      <c r="J871">
        <v>2</v>
      </c>
      <c r="K871" t="s">
        <v>986</v>
      </c>
      <c r="L871">
        <v>2012</v>
      </c>
      <c r="M871" t="str">
        <f>IF(Fact_JobPosting[[#This Row],[ai_mentioned]]=1,"AI Jobs","Non AI Jobs")</f>
        <v>Non AI Jobs</v>
      </c>
      <c r="N871">
        <v>0</v>
      </c>
      <c r="O871">
        <v>0.2</v>
      </c>
      <c r="P871">
        <v>59724</v>
      </c>
      <c r="Q871">
        <v>0.52</v>
      </c>
      <c r="R871">
        <v>0.62</v>
      </c>
    </row>
    <row r="872" spans="1:18" x14ac:dyDescent="0.3">
      <c r="A872">
        <v>871</v>
      </c>
      <c r="B872">
        <v>1</v>
      </c>
      <c r="C872">
        <v>1</v>
      </c>
      <c r="D872">
        <v>1</v>
      </c>
      <c r="E872">
        <v>6</v>
      </c>
      <c r="F872">
        <v>9</v>
      </c>
      <c r="G872">
        <v>3</v>
      </c>
      <c r="H872">
        <v>5</v>
      </c>
      <c r="I872">
        <v>12</v>
      </c>
      <c r="J872">
        <v>2</v>
      </c>
      <c r="K872" t="s">
        <v>987</v>
      </c>
      <c r="L872">
        <v>2012</v>
      </c>
      <c r="M872" t="str">
        <f>IF(Fact_JobPosting[[#This Row],[ai_mentioned]]=1,"AI Jobs","Non AI Jobs")</f>
        <v>Non AI Jobs</v>
      </c>
      <c r="N872">
        <v>0</v>
      </c>
      <c r="O872">
        <v>0.08</v>
      </c>
      <c r="P872">
        <v>30425</v>
      </c>
      <c r="Q872">
        <v>-3.53</v>
      </c>
      <c r="R872">
        <v>0.76</v>
      </c>
    </row>
    <row r="873" spans="1:18" x14ac:dyDescent="0.3">
      <c r="A873">
        <v>872</v>
      </c>
      <c r="B873">
        <v>2</v>
      </c>
      <c r="C873">
        <v>1</v>
      </c>
      <c r="D873">
        <v>1</v>
      </c>
      <c r="E873">
        <v>1</v>
      </c>
      <c r="F873">
        <v>7</v>
      </c>
      <c r="G873">
        <v>2</v>
      </c>
      <c r="H873">
        <v>5</v>
      </c>
      <c r="I873">
        <v>32</v>
      </c>
      <c r="J873">
        <v>2</v>
      </c>
      <c r="K873" t="s">
        <v>988</v>
      </c>
      <c r="L873">
        <v>2012</v>
      </c>
      <c r="M873" t="str">
        <f>IF(Fact_JobPosting[[#This Row],[ai_mentioned]]=1,"AI Jobs","Non AI Jobs")</f>
        <v>Non AI Jobs</v>
      </c>
      <c r="N873">
        <v>0</v>
      </c>
      <c r="O873">
        <v>0.19</v>
      </c>
      <c r="P873">
        <v>58101</v>
      </c>
      <c r="Q873">
        <v>-0.72</v>
      </c>
      <c r="R873">
        <v>0.67</v>
      </c>
    </row>
    <row r="874" spans="1:18" x14ac:dyDescent="0.3">
      <c r="A874">
        <v>873</v>
      </c>
      <c r="B874">
        <v>2</v>
      </c>
      <c r="C874">
        <v>1</v>
      </c>
      <c r="D874">
        <v>1</v>
      </c>
      <c r="E874">
        <v>3</v>
      </c>
      <c r="F874">
        <v>4</v>
      </c>
      <c r="G874">
        <v>6</v>
      </c>
      <c r="H874">
        <v>9</v>
      </c>
      <c r="I874">
        <v>4</v>
      </c>
      <c r="J874">
        <v>2</v>
      </c>
      <c r="K874" t="s">
        <v>989</v>
      </c>
      <c r="L874">
        <v>2012</v>
      </c>
      <c r="M874" t="str">
        <f>IF(Fact_JobPosting[[#This Row],[ai_mentioned]]=1,"AI Jobs","Non AI Jobs")</f>
        <v>Non AI Jobs</v>
      </c>
      <c r="N874">
        <v>0</v>
      </c>
      <c r="O874">
        <v>0.05</v>
      </c>
      <c r="P874">
        <v>39661</v>
      </c>
      <c r="Q874">
        <v>-1.03</v>
      </c>
      <c r="R874">
        <v>0.67</v>
      </c>
    </row>
    <row r="875" spans="1:18" x14ac:dyDescent="0.3">
      <c r="A875">
        <v>874</v>
      </c>
      <c r="B875">
        <v>1</v>
      </c>
      <c r="C875">
        <v>1</v>
      </c>
      <c r="D875">
        <v>1</v>
      </c>
      <c r="E875">
        <v>5</v>
      </c>
      <c r="F875">
        <v>1</v>
      </c>
      <c r="G875">
        <v>2</v>
      </c>
      <c r="H875">
        <v>13</v>
      </c>
      <c r="I875">
        <v>13</v>
      </c>
      <c r="J875">
        <v>2</v>
      </c>
      <c r="K875" t="s">
        <v>990</v>
      </c>
      <c r="L875">
        <v>2012</v>
      </c>
      <c r="M875" t="str">
        <f>IF(Fact_JobPosting[[#This Row],[ai_mentioned]]=1,"AI Jobs","Non AI Jobs")</f>
        <v>Non AI Jobs</v>
      </c>
      <c r="N875">
        <v>0</v>
      </c>
      <c r="O875">
        <v>0.17</v>
      </c>
      <c r="P875">
        <v>62801</v>
      </c>
      <c r="Q875">
        <v>1.31</v>
      </c>
      <c r="R875">
        <v>0.77</v>
      </c>
    </row>
    <row r="876" spans="1:18" x14ac:dyDescent="0.3">
      <c r="A876">
        <v>875</v>
      </c>
      <c r="B876">
        <v>1</v>
      </c>
      <c r="C876">
        <v>1</v>
      </c>
      <c r="D876">
        <v>1</v>
      </c>
      <c r="E876">
        <v>6</v>
      </c>
      <c r="F876">
        <v>4</v>
      </c>
      <c r="G876">
        <v>6</v>
      </c>
      <c r="H876">
        <v>12</v>
      </c>
      <c r="I876">
        <v>40</v>
      </c>
      <c r="J876">
        <v>2</v>
      </c>
      <c r="K876" t="s">
        <v>991</v>
      </c>
      <c r="L876">
        <v>2012</v>
      </c>
      <c r="M876" t="str">
        <f>IF(Fact_JobPosting[[#This Row],[ai_mentioned]]=1,"AI Jobs","Non AI Jobs")</f>
        <v>Non AI Jobs</v>
      </c>
      <c r="N876">
        <v>0</v>
      </c>
      <c r="O876">
        <v>0.17</v>
      </c>
      <c r="P876">
        <v>30408</v>
      </c>
      <c r="Q876">
        <v>2.37</v>
      </c>
      <c r="R876">
        <v>0.74</v>
      </c>
    </row>
    <row r="877" spans="1:18" x14ac:dyDescent="0.3">
      <c r="A877">
        <v>876</v>
      </c>
      <c r="B877">
        <v>2</v>
      </c>
      <c r="C877">
        <v>1</v>
      </c>
      <c r="D877">
        <v>1</v>
      </c>
      <c r="E877">
        <v>3</v>
      </c>
      <c r="F877">
        <v>6</v>
      </c>
      <c r="G877">
        <v>6</v>
      </c>
      <c r="H877">
        <v>16</v>
      </c>
      <c r="I877">
        <v>5</v>
      </c>
      <c r="J877">
        <v>2</v>
      </c>
      <c r="K877" t="s">
        <v>992</v>
      </c>
      <c r="L877">
        <v>2012</v>
      </c>
      <c r="M877" t="str">
        <f>IF(Fact_JobPosting[[#This Row],[ai_mentioned]]=1,"AI Jobs","Non AI Jobs")</f>
        <v>Non AI Jobs</v>
      </c>
      <c r="N877">
        <v>0</v>
      </c>
      <c r="O877">
        <v>0.09</v>
      </c>
      <c r="P877">
        <v>21583</v>
      </c>
      <c r="Q877">
        <v>-4.47</v>
      </c>
      <c r="R877">
        <v>0.62</v>
      </c>
    </row>
    <row r="878" spans="1:18" x14ac:dyDescent="0.3">
      <c r="A878">
        <v>877</v>
      </c>
      <c r="B878">
        <v>1</v>
      </c>
      <c r="C878">
        <v>1</v>
      </c>
      <c r="D878">
        <v>1</v>
      </c>
      <c r="E878">
        <v>1</v>
      </c>
      <c r="F878">
        <v>10</v>
      </c>
      <c r="G878">
        <v>9</v>
      </c>
      <c r="H878">
        <v>7</v>
      </c>
      <c r="I878">
        <v>28</v>
      </c>
      <c r="J878">
        <v>2</v>
      </c>
      <c r="K878" t="s">
        <v>993</v>
      </c>
      <c r="L878">
        <v>2012</v>
      </c>
      <c r="M878" t="str">
        <f>IF(Fact_JobPosting[[#This Row],[ai_mentioned]]=1,"AI Jobs","Non AI Jobs")</f>
        <v>Non AI Jobs</v>
      </c>
      <c r="N878">
        <v>0</v>
      </c>
      <c r="O878">
        <v>0.15</v>
      </c>
      <c r="P878">
        <v>16772</v>
      </c>
      <c r="Q878">
        <v>-4.07</v>
      </c>
      <c r="R878">
        <v>0.75</v>
      </c>
    </row>
    <row r="879" spans="1:18" x14ac:dyDescent="0.3">
      <c r="A879">
        <v>878</v>
      </c>
      <c r="B879">
        <v>1</v>
      </c>
      <c r="C879">
        <v>1</v>
      </c>
      <c r="D879">
        <v>1</v>
      </c>
      <c r="E879">
        <v>4</v>
      </c>
      <c r="F879">
        <v>4</v>
      </c>
      <c r="G879">
        <v>1</v>
      </c>
      <c r="H879">
        <v>9</v>
      </c>
      <c r="I879">
        <v>16</v>
      </c>
      <c r="J879">
        <v>2</v>
      </c>
      <c r="K879" t="s">
        <v>994</v>
      </c>
      <c r="L879">
        <v>2012</v>
      </c>
      <c r="M879" t="str">
        <f>IF(Fact_JobPosting[[#This Row],[ai_mentioned]]=1,"AI Jobs","Non AI Jobs")</f>
        <v>Non AI Jobs</v>
      </c>
      <c r="N879">
        <v>0</v>
      </c>
      <c r="O879">
        <v>0.18</v>
      </c>
      <c r="P879">
        <v>49722</v>
      </c>
      <c r="Q879">
        <v>0.79</v>
      </c>
      <c r="R879">
        <v>0.87</v>
      </c>
    </row>
    <row r="880" spans="1:18" x14ac:dyDescent="0.3">
      <c r="A880">
        <v>879</v>
      </c>
      <c r="B880">
        <v>1</v>
      </c>
      <c r="C880">
        <v>1</v>
      </c>
      <c r="D880">
        <v>1</v>
      </c>
      <c r="E880">
        <v>2</v>
      </c>
      <c r="F880">
        <v>4</v>
      </c>
      <c r="G880">
        <v>2</v>
      </c>
      <c r="H880">
        <v>13</v>
      </c>
      <c r="I880">
        <v>26</v>
      </c>
      <c r="J880">
        <v>2</v>
      </c>
      <c r="K880" t="s">
        <v>995</v>
      </c>
      <c r="L880">
        <v>2012</v>
      </c>
      <c r="M880" t="str">
        <f>IF(Fact_JobPosting[[#This Row],[ai_mentioned]]=1,"AI Jobs","Non AI Jobs")</f>
        <v>Non AI Jobs</v>
      </c>
      <c r="N880">
        <v>0</v>
      </c>
      <c r="O880">
        <v>0.04</v>
      </c>
      <c r="P880">
        <v>19533</v>
      </c>
      <c r="Q880">
        <v>0.91</v>
      </c>
      <c r="R880">
        <v>0.88</v>
      </c>
    </row>
    <row r="881" spans="1:18" x14ac:dyDescent="0.3">
      <c r="A881">
        <v>880</v>
      </c>
      <c r="B881">
        <v>2</v>
      </c>
      <c r="C881">
        <v>1</v>
      </c>
      <c r="D881">
        <v>1</v>
      </c>
      <c r="E881">
        <v>6</v>
      </c>
      <c r="F881">
        <v>2</v>
      </c>
      <c r="G881">
        <v>3</v>
      </c>
      <c r="H881">
        <v>9</v>
      </c>
      <c r="I881">
        <v>29</v>
      </c>
      <c r="J881">
        <v>2</v>
      </c>
      <c r="K881" t="s">
        <v>996</v>
      </c>
      <c r="L881">
        <v>2012</v>
      </c>
      <c r="M881" t="str">
        <f>IF(Fact_JobPosting[[#This Row],[ai_mentioned]]=1,"AI Jobs","Non AI Jobs")</f>
        <v>Non AI Jobs</v>
      </c>
      <c r="N881">
        <v>0</v>
      </c>
      <c r="O881">
        <v>0.01</v>
      </c>
      <c r="P881">
        <v>32068</v>
      </c>
      <c r="Q881">
        <v>1.8</v>
      </c>
      <c r="R881">
        <v>0.65</v>
      </c>
    </row>
    <row r="882" spans="1:18" x14ac:dyDescent="0.3">
      <c r="A882">
        <v>881</v>
      </c>
      <c r="B882">
        <v>2</v>
      </c>
      <c r="C882">
        <v>1</v>
      </c>
      <c r="D882">
        <v>1</v>
      </c>
      <c r="E882">
        <v>4</v>
      </c>
      <c r="F882">
        <v>9</v>
      </c>
      <c r="G882">
        <v>7</v>
      </c>
      <c r="H882">
        <v>2</v>
      </c>
      <c r="I882">
        <v>22</v>
      </c>
      <c r="J882">
        <v>2</v>
      </c>
      <c r="K882" t="s">
        <v>997</v>
      </c>
      <c r="L882">
        <v>2012</v>
      </c>
      <c r="M882" t="str">
        <f>IF(Fact_JobPosting[[#This Row],[ai_mentioned]]=1,"AI Jobs","Non AI Jobs")</f>
        <v>Non AI Jobs</v>
      </c>
      <c r="N882">
        <v>0</v>
      </c>
      <c r="O882">
        <v>0.08</v>
      </c>
      <c r="P882">
        <v>20796</v>
      </c>
      <c r="Q882">
        <v>3.38</v>
      </c>
      <c r="R882">
        <v>0.64</v>
      </c>
    </row>
    <row r="883" spans="1:18" x14ac:dyDescent="0.3">
      <c r="A883">
        <v>882</v>
      </c>
      <c r="B883">
        <v>3</v>
      </c>
      <c r="C883">
        <v>3</v>
      </c>
      <c r="D883">
        <v>1</v>
      </c>
      <c r="E883">
        <v>5</v>
      </c>
      <c r="F883">
        <v>1</v>
      </c>
      <c r="G883">
        <v>9</v>
      </c>
      <c r="H883">
        <v>1</v>
      </c>
      <c r="I883">
        <v>30</v>
      </c>
      <c r="J883">
        <v>2</v>
      </c>
      <c r="K883" t="s">
        <v>998</v>
      </c>
      <c r="L883">
        <v>2012</v>
      </c>
      <c r="M883" t="str">
        <f>IF(Fact_JobPosting[[#This Row],[ai_mentioned]]=1,"AI Jobs","Non AI Jobs")</f>
        <v>AI Jobs</v>
      </c>
      <c r="N883">
        <v>1</v>
      </c>
      <c r="O883">
        <v>0.43</v>
      </c>
      <c r="P883">
        <v>90935</v>
      </c>
      <c r="Q883">
        <v>2.66</v>
      </c>
      <c r="R883">
        <v>0.28999999999999998</v>
      </c>
    </row>
    <row r="884" spans="1:18" x14ac:dyDescent="0.3">
      <c r="A884">
        <v>883</v>
      </c>
      <c r="B884">
        <v>1</v>
      </c>
      <c r="C884">
        <v>1</v>
      </c>
      <c r="D884">
        <v>1</v>
      </c>
      <c r="E884">
        <v>6</v>
      </c>
      <c r="F884">
        <v>6</v>
      </c>
      <c r="G884">
        <v>1</v>
      </c>
      <c r="H884">
        <v>11</v>
      </c>
      <c r="I884">
        <v>22</v>
      </c>
      <c r="J884">
        <v>2</v>
      </c>
      <c r="K884" t="s">
        <v>999</v>
      </c>
      <c r="L884">
        <v>2012</v>
      </c>
      <c r="M884" t="str">
        <f>IF(Fact_JobPosting[[#This Row],[ai_mentioned]]=1,"AI Jobs","Non AI Jobs")</f>
        <v>Non AI Jobs</v>
      </c>
      <c r="N884">
        <v>0</v>
      </c>
      <c r="O884">
        <v>0.18</v>
      </c>
      <c r="P884">
        <v>18750</v>
      </c>
      <c r="Q884">
        <v>4.9400000000000004</v>
      </c>
      <c r="R884">
        <v>0.76</v>
      </c>
    </row>
    <row r="885" spans="1:18" x14ac:dyDescent="0.3">
      <c r="A885">
        <v>884</v>
      </c>
      <c r="B885">
        <v>1</v>
      </c>
      <c r="C885">
        <v>1</v>
      </c>
      <c r="D885">
        <v>1</v>
      </c>
      <c r="E885">
        <v>4</v>
      </c>
      <c r="F885">
        <v>1</v>
      </c>
      <c r="G885">
        <v>2</v>
      </c>
      <c r="H885">
        <v>16</v>
      </c>
      <c r="I885">
        <v>27</v>
      </c>
      <c r="J885">
        <v>2</v>
      </c>
      <c r="K885" t="s">
        <v>1000</v>
      </c>
      <c r="L885">
        <v>2012</v>
      </c>
      <c r="M885" t="str">
        <f>IF(Fact_JobPosting[[#This Row],[ai_mentioned]]=1,"AI Jobs","Non AI Jobs")</f>
        <v>Non AI Jobs</v>
      </c>
      <c r="N885">
        <v>0</v>
      </c>
      <c r="O885">
        <v>0</v>
      </c>
      <c r="P885">
        <v>56369</v>
      </c>
      <c r="Q885">
        <v>-0.46</v>
      </c>
      <c r="R885">
        <v>0.79</v>
      </c>
    </row>
    <row r="886" spans="1:18" x14ac:dyDescent="0.3">
      <c r="A886">
        <v>885</v>
      </c>
      <c r="B886">
        <v>2</v>
      </c>
      <c r="C886">
        <v>1</v>
      </c>
      <c r="D886">
        <v>1</v>
      </c>
      <c r="E886">
        <v>1</v>
      </c>
      <c r="F886">
        <v>8</v>
      </c>
      <c r="G886">
        <v>3</v>
      </c>
      <c r="H886">
        <v>11</v>
      </c>
      <c r="I886">
        <v>17</v>
      </c>
      <c r="J886">
        <v>2</v>
      </c>
      <c r="K886" t="s">
        <v>1001</v>
      </c>
      <c r="L886">
        <v>2012</v>
      </c>
      <c r="M886" t="str">
        <f>IF(Fact_JobPosting[[#This Row],[ai_mentioned]]=1,"AI Jobs","Non AI Jobs")</f>
        <v>Non AI Jobs</v>
      </c>
      <c r="N886">
        <v>0</v>
      </c>
      <c r="O886">
        <v>0.06</v>
      </c>
      <c r="P886">
        <v>58270</v>
      </c>
      <c r="Q886">
        <v>-1.05</v>
      </c>
      <c r="R886">
        <v>0.66</v>
      </c>
    </row>
    <row r="887" spans="1:18" x14ac:dyDescent="0.3">
      <c r="A887">
        <v>886</v>
      </c>
      <c r="B887">
        <v>2</v>
      </c>
      <c r="C887">
        <v>1</v>
      </c>
      <c r="D887">
        <v>1</v>
      </c>
      <c r="E887">
        <v>2</v>
      </c>
      <c r="F887">
        <v>2</v>
      </c>
      <c r="G887">
        <v>9</v>
      </c>
      <c r="H887">
        <v>10</v>
      </c>
      <c r="I887">
        <v>27</v>
      </c>
      <c r="J887">
        <v>2</v>
      </c>
      <c r="K887" t="s">
        <v>1002</v>
      </c>
      <c r="L887">
        <v>2012</v>
      </c>
      <c r="M887" t="str">
        <f>IF(Fact_JobPosting[[#This Row],[ai_mentioned]]=1,"AI Jobs","Non AI Jobs")</f>
        <v>Non AI Jobs</v>
      </c>
      <c r="N887">
        <v>0</v>
      </c>
      <c r="O887">
        <v>7.0000000000000007E-2</v>
      </c>
      <c r="P887">
        <v>56103</v>
      </c>
      <c r="Q887">
        <v>3.95</v>
      </c>
      <c r="R887">
        <v>0.61</v>
      </c>
    </row>
    <row r="888" spans="1:18" x14ac:dyDescent="0.3">
      <c r="A888">
        <v>887</v>
      </c>
      <c r="B888">
        <v>2</v>
      </c>
      <c r="C888">
        <v>1</v>
      </c>
      <c r="D888">
        <v>1</v>
      </c>
      <c r="E888">
        <v>3</v>
      </c>
      <c r="F888">
        <v>7</v>
      </c>
      <c r="G888">
        <v>7</v>
      </c>
      <c r="H888">
        <v>14</v>
      </c>
      <c r="I888">
        <v>2</v>
      </c>
      <c r="J888">
        <v>2</v>
      </c>
      <c r="K888" t="s">
        <v>1003</v>
      </c>
      <c r="L888">
        <v>2012</v>
      </c>
      <c r="M888" t="str">
        <f>IF(Fact_JobPosting[[#This Row],[ai_mentioned]]=1,"AI Jobs","Non AI Jobs")</f>
        <v>Non AI Jobs</v>
      </c>
      <c r="N888">
        <v>0</v>
      </c>
      <c r="O888">
        <v>0.02</v>
      </c>
      <c r="P888">
        <v>56313</v>
      </c>
      <c r="Q888">
        <v>2.52</v>
      </c>
      <c r="R888">
        <v>0.68</v>
      </c>
    </row>
    <row r="889" spans="1:18" x14ac:dyDescent="0.3">
      <c r="A889">
        <v>888</v>
      </c>
      <c r="B889">
        <v>1</v>
      </c>
      <c r="C889">
        <v>1</v>
      </c>
      <c r="D889">
        <v>1</v>
      </c>
      <c r="E889">
        <v>5</v>
      </c>
      <c r="F889">
        <v>6</v>
      </c>
      <c r="G889">
        <v>6</v>
      </c>
      <c r="H889">
        <v>3</v>
      </c>
      <c r="I889">
        <v>14</v>
      </c>
      <c r="J889">
        <v>2</v>
      </c>
      <c r="K889" t="s">
        <v>1004</v>
      </c>
      <c r="L889">
        <v>2012</v>
      </c>
      <c r="M889" t="str">
        <f>IF(Fact_JobPosting[[#This Row],[ai_mentioned]]=1,"AI Jobs","Non AI Jobs")</f>
        <v>Non AI Jobs</v>
      </c>
      <c r="N889">
        <v>0</v>
      </c>
      <c r="O889">
        <v>0.19</v>
      </c>
      <c r="P889">
        <v>31621</v>
      </c>
      <c r="Q889">
        <v>3.55</v>
      </c>
      <c r="R889">
        <v>0.75</v>
      </c>
    </row>
    <row r="890" spans="1:18" x14ac:dyDescent="0.3">
      <c r="A890">
        <v>889</v>
      </c>
      <c r="B890">
        <v>2</v>
      </c>
      <c r="C890">
        <v>1</v>
      </c>
      <c r="D890">
        <v>1</v>
      </c>
      <c r="E890">
        <v>4</v>
      </c>
      <c r="F890">
        <v>5</v>
      </c>
      <c r="G890">
        <v>1</v>
      </c>
      <c r="H890">
        <v>8</v>
      </c>
      <c r="I890">
        <v>34</v>
      </c>
      <c r="J890">
        <v>2</v>
      </c>
      <c r="K890" t="s">
        <v>1005</v>
      </c>
      <c r="L890">
        <v>2012</v>
      </c>
      <c r="M890" t="str">
        <f>IF(Fact_JobPosting[[#This Row],[ai_mentioned]]=1,"AI Jobs","Non AI Jobs")</f>
        <v>Non AI Jobs</v>
      </c>
      <c r="N890">
        <v>0</v>
      </c>
      <c r="O890">
        <v>0.14000000000000001</v>
      </c>
      <c r="P890">
        <v>16456</v>
      </c>
      <c r="Q890">
        <v>1.69</v>
      </c>
      <c r="R890">
        <v>0.61</v>
      </c>
    </row>
    <row r="891" spans="1:18" x14ac:dyDescent="0.3">
      <c r="A891">
        <v>890</v>
      </c>
      <c r="B891">
        <v>3</v>
      </c>
      <c r="C891">
        <v>2</v>
      </c>
      <c r="D891">
        <v>1</v>
      </c>
      <c r="E891">
        <v>5</v>
      </c>
      <c r="F891">
        <v>6</v>
      </c>
      <c r="G891">
        <v>7</v>
      </c>
      <c r="H891">
        <v>15</v>
      </c>
      <c r="I891">
        <v>35</v>
      </c>
      <c r="J891">
        <v>2</v>
      </c>
      <c r="K891" t="s">
        <v>1006</v>
      </c>
      <c r="L891">
        <v>2012</v>
      </c>
      <c r="M891" t="str">
        <f>IF(Fact_JobPosting[[#This Row],[ai_mentioned]]=1,"AI Jobs","Non AI Jobs")</f>
        <v>AI Jobs</v>
      </c>
      <c r="N891">
        <v>1</v>
      </c>
      <c r="O891">
        <v>0.77</v>
      </c>
      <c r="P891">
        <v>41309</v>
      </c>
      <c r="Q891">
        <v>4.8899999999999997</v>
      </c>
      <c r="R891">
        <v>0.12</v>
      </c>
    </row>
    <row r="892" spans="1:18" x14ac:dyDescent="0.3">
      <c r="A892">
        <v>891</v>
      </c>
      <c r="B892">
        <v>1</v>
      </c>
      <c r="C892">
        <v>1</v>
      </c>
      <c r="D892">
        <v>1</v>
      </c>
      <c r="E892">
        <v>2</v>
      </c>
      <c r="F892">
        <v>6</v>
      </c>
      <c r="G892">
        <v>8</v>
      </c>
      <c r="H892">
        <v>9</v>
      </c>
      <c r="I892">
        <v>40</v>
      </c>
      <c r="J892">
        <v>2</v>
      </c>
      <c r="K892" t="s">
        <v>1007</v>
      </c>
      <c r="L892">
        <v>2012</v>
      </c>
      <c r="M892" t="str">
        <f>IF(Fact_JobPosting[[#This Row],[ai_mentioned]]=1,"AI Jobs","Non AI Jobs")</f>
        <v>Non AI Jobs</v>
      </c>
      <c r="N892">
        <v>0</v>
      </c>
      <c r="O892">
        <v>0.05</v>
      </c>
      <c r="P892">
        <v>28745</v>
      </c>
      <c r="Q892">
        <v>4.32</v>
      </c>
      <c r="R892">
        <v>0.82</v>
      </c>
    </row>
    <row r="893" spans="1:18" x14ac:dyDescent="0.3">
      <c r="A893">
        <v>892</v>
      </c>
      <c r="B893">
        <v>1</v>
      </c>
      <c r="C893">
        <v>1</v>
      </c>
      <c r="D893">
        <v>1</v>
      </c>
      <c r="E893">
        <v>5</v>
      </c>
      <c r="F893">
        <v>7</v>
      </c>
      <c r="G893">
        <v>1</v>
      </c>
      <c r="H893">
        <v>4</v>
      </c>
      <c r="I893">
        <v>41</v>
      </c>
      <c r="J893">
        <v>2</v>
      </c>
      <c r="K893" t="s">
        <v>1008</v>
      </c>
      <c r="L893">
        <v>2012</v>
      </c>
      <c r="M893" t="str">
        <f>IF(Fact_JobPosting[[#This Row],[ai_mentioned]]=1,"AI Jobs","Non AI Jobs")</f>
        <v>Non AI Jobs</v>
      </c>
      <c r="N893">
        <v>0</v>
      </c>
      <c r="O893">
        <v>0.1</v>
      </c>
      <c r="P893">
        <v>47512</v>
      </c>
      <c r="Q893">
        <v>4.17</v>
      </c>
      <c r="R893">
        <v>0.85</v>
      </c>
    </row>
    <row r="894" spans="1:18" x14ac:dyDescent="0.3">
      <c r="A894">
        <v>893</v>
      </c>
      <c r="B894">
        <v>1</v>
      </c>
      <c r="C894">
        <v>1</v>
      </c>
      <c r="D894">
        <v>1</v>
      </c>
      <c r="E894">
        <v>6</v>
      </c>
      <c r="F894">
        <v>6</v>
      </c>
      <c r="G894">
        <v>3</v>
      </c>
      <c r="H894">
        <v>9</v>
      </c>
      <c r="I894">
        <v>38</v>
      </c>
      <c r="J894">
        <v>2</v>
      </c>
      <c r="K894" t="s">
        <v>1009</v>
      </c>
      <c r="L894">
        <v>2012</v>
      </c>
      <c r="M894" t="str">
        <f>IF(Fact_JobPosting[[#This Row],[ai_mentioned]]=1,"AI Jobs","Non AI Jobs")</f>
        <v>Non AI Jobs</v>
      </c>
      <c r="N894">
        <v>0</v>
      </c>
      <c r="O894">
        <v>0.1</v>
      </c>
      <c r="P894">
        <v>58705</v>
      </c>
      <c r="Q894">
        <v>0.8</v>
      </c>
      <c r="R894">
        <v>0.86</v>
      </c>
    </row>
    <row r="895" spans="1:18" x14ac:dyDescent="0.3">
      <c r="A895">
        <v>894</v>
      </c>
      <c r="B895">
        <v>2</v>
      </c>
      <c r="C895">
        <v>1</v>
      </c>
      <c r="D895">
        <v>1</v>
      </c>
      <c r="E895">
        <v>2</v>
      </c>
      <c r="F895">
        <v>2</v>
      </c>
      <c r="G895">
        <v>4</v>
      </c>
      <c r="H895">
        <v>15</v>
      </c>
      <c r="I895">
        <v>39</v>
      </c>
      <c r="J895">
        <v>2</v>
      </c>
      <c r="K895" t="s">
        <v>1010</v>
      </c>
      <c r="L895">
        <v>2012</v>
      </c>
      <c r="M895" t="str">
        <f>IF(Fact_JobPosting[[#This Row],[ai_mentioned]]=1,"AI Jobs","Non AI Jobs")</f>
        <v>Non AI Jobs</v>
      </c>
      <c r="N895">
        <v>0</v>
      </c>
      <c r="O895">
        <v>0.1</v>
      </c>
      <c r="P895">
        <v>37293</v>
      </c>
      <c r="Q895">
        <v>4.6399999999999997</v>
      </c>
      <c r="R895">
        <v>0.65</v>
      </c>
    </row>
    <row r="896" spans="1:18" x14ac:dyDescent="0.3">
      <c r="A896">
        <v>895</v>
      </c>
      <c r="B896">
        <v>3</v>
      </c>
      <c r="C896">
        <v>2</v>
      </c>
      <c r="D896">
        <v>1</v>
      </c>
      <c r="E896">
        <v>4</v>
      </c>
      <c r="F896">
        <v>2</v>
      </c>
      <c r="G896">
        <v>5</v>
      </c>
      <c r="H896">
        <v>6</v>
      </c>
      <c r="I896">
        <v>25</v>
      </c>
      <c r="J896">
        <v>2</v>
      </c>
      <c r="K896" t="s">
        <v>1011</v>
      </c>
      <c r="L896">
        <v>2012</v>
      </c>
      <c r="M896" t="str">
        <f>IF(Fact_JobPosting[[#This Row],[ai_mentioned]]=1,"AI Jobs","Non AI Jobs")</f>
        <v>AI Jobs</v>
      </c>
      <c r="N896">
        <v>1</v>
      </c>
      <c r="O896">
        <v>0.89</v>
      </c>
      <c r="P896">
        <v>93812</v>
      </c>
      <c r="Q896">
        <v>-3.79</v>
      </c>
      <c r="R896">
        <v>0.25</v>
      </c>
    </row>
    <row r="897" spans="1:18" x14ac:dyDescent="0.3">
      <c r="A897">
        <v>896</v>
      </c>
      <c r="B897">
        <v>1</v>
      </c>
      <c r="C897">
        <v>1</v>
      </c>
      <c r="D897">
        <v>1</v>
      </c>
      <c r="E897">
        <v>3</v>
      </c>
      <c r="F897">
        <v>3</v>
      </c>
      <c r="G897">
        <v>6</v>
      </c>
      <c r="H897">
        <v>15</v>
      </c>
      <c r="I897">
        <v>24</v>
      </c>
      <c r="J897">
        <v>2</v>
      </c>
      <c r="K897" t="s">
        <v>1012</v>
      </c>
      <c r="L897">
        <v>2012</v>
      </c>
      <c r="M897" t="str">
        <f>IF(Fact_JobPosting[[#This Row],[ai_mentioned]]=1,"AI Jobs","Non AI Jobs")</f>
        <v>Non AI Jobs</v>
      </c>
      <c r="N897">
        <v>0</v>
      </c>
      <c r="O897">
        <v>0.11</v>
      </c>
      <c r="P897">
        <v>19150</v>
      </c>
      <c r="Q897">
        <v>-4.18</v>
      </c>
      <c r="R897">
        <v>0.77</v>
      </c>
    </row>
    <row r="898" spans="1:18" x14ac:dyDescent="0.3">
      <c r="A898">
        <v>897</v>
      </c>
      <c r="B898">
        <v>1</v>
      </c>
      <c r="C898">
        <v>1</v>
      </c>
      <c r="D898">
        <v>1</v>
      </c>
      <c r="E898">
        <v>3</v>
      </c>
      <c r="F898">
        <v>5</v>
      </c>
      <c r="G898">
        <v>3</v>
      </c>
      <c r="H898">
        <v>6</v>
      </c>
      <c r="I898">
        <v>13</v>
      </c>
      <c r="J898">
        <v>2</v>
      </c>
      <c r="K898" t="s">
        <v>1013</v>
      </c>
      <c r="L898">
        <v>2012</v>
      </c>
      <c r="M898" t="str">
        <f>IF(Fact_JobPosting[[#This Row],[ai_mentioned]]=1,"AI Jobs","Non AI Jobs")</f>
        <v>Non AI Jobs</v>
      </c>
      <c r="N898">
        <v>0</v>
      </c>
      <c r="O898">
        <v>0.16</v>
      </c>
      <c r="P898">
        <v>64066</v>
      </c>
      <c r="Q898">
        <v>-0.66</v>
      </c>
      <c r="R898">
        <v>0.71</v>
      </c>
    </row>
    <row r="899" spans="1:18" x14ac:dyDescent="0.3">
      <c r="A899">
        <v>898</v>
      </c>
      <c r="B899">
        <v>1</v>
      </c>
      <c r="C899">
        <v>1</v>
      </c>
      <c r="D899">
        <v>1</v>
      </c>
      <c r="E899">
        <v>1</v>
      </c>
      <c r="F899">
        <v>10</v>
      </c>
      <c r="G899">
        <v>2</v>
      </c>
      <c r="H899">
        <v>9</v>
      </c>
      <c r="I899">
        <v>20</v>
      </c>
      <c r="J899">
        <v>2</v>
      </c>
      <c r="K899" t="s">
        <v>1014</v>
      </c>
      <c r="L899">
        <v>2012</v>
      </c>
      <c r="M899" t="str">
        <f>IF(Fact_JobPosting[[#This Row],[ai_mentioned]]=1,"AI Jobs","Non AI Jobs")</f>
        <v>Non AI Jobs</v>
      </c>
      <c r="N899">
        <v>0</v>
      </c>
      <c r="O899">
        <v>0.12</v>
      </c>
      <c r="P899">
        <v>29673</v>
      </c>
      <c r="Q899">
        <v>4.99</v>
      </c>
      <c r="R899">
        <v>0.81</v>
      </c>
    </row>
    <row r="900" spans="1:18" x14ac:dyDescent="0.3">
      <c r="A900">
        <v>899</v>
      </c>
      <c r="B900">
        <v>1</v>
      </c>
      <c r="C900">
        <v>1</v>
      </c>
      <c r="D900">
        <v>1</v>
      </c>
      <c r="E900">
        <v>5</v>
      </c>
      <c r="F900">
        <v>8</v>
      </c>
      <c r="G900">
        <v>6</v>
      </c>
      <c r="H900">
        <v>8</v>
      </c>
      <c r="I900">
        <v>28</v>
      </c>
      <c r="J900">
        <v>2</v>
      </c>
      <c r="K900" t="s">
        <v>1015</v>
      </c>
      <c r="L900">
        <v>2012</v>
      </c>
      <c r="M900" t="str">
        <f>IF(Fact_JobPosting[[#This Row],[ai_mentioned]]=1,"AI Jobs","Non AI Jobs")</f>
        <v>Non AI Jobs</v>
      </c>
      <c r="N900">
        <v>0</v>
      </c>
      <c r="O900">
        <v>0.14000000000000001</v>
      </c>
      <c r="P900">
        <v>17278</v>
      </c>
      <c r="Q900">
        <v>-2.2999999999999998</v>
      </c>
      <c r="R900">
        <v>0.86</v>
      </c>
    </row>
    <row r="901" spans="1:18" x14ac:dyDescent="0.3">
      <c r="A901">
        <v>900</v>
      </c>
      <c r="B901">
        <v>1</v>
      </c>
      <c r="C901">
        <v>1</v>
      </c>
      <c r="D901">
        <v>1</v>
      </c>
      <c r="E901">
        <v>6</v>
      </c>
      <c r="F901">
        <v>4</v>
      </c>
      <c r="G901">
        <v>5</v>
      </c>
      <c r="H901">
        <v>13</v>
      </c>
      <c r="I901">
        <v>8</v>
      </c>
      <c r="J901">
        <v>2</v>
      </c>
      <c r="K901" t="s">
        <v>1016</v>
      </c>
      <c r="L901">
        <v>2012</v>
      </c>
      <c r="M901" t="str">
        <f>IF(Fact_JobPosting[[#This Row],[ai_mentioned]]=1,"AI Jobs","Non AI Jobs")</f>
        <v>Non AI Jobs</v>
      </c>
      <c r="N901">
        <v>0</v>
      </c>
      <c r="O901">
        <v>0.1</v>
      </c>
      <c r="P901">
        <v>19021</v>
      </c>
      <c r="Q901">
        <v>-2.16</v>
      </c>
      <c r="R901">
        <v>0.84</v>
      </c>
    </row>
    <row r="902" spans="1:18" x14ac:dyDescent="0.3">
      <c r="A902">
        <v>901</v>
      </c>
      <c r="B902">
        <v>2</v>
      </c>
      <c r="C902">
        <v>1</v>
      </c>
      <c r="D902">
        <v>1</v>
      </c>
      <c r="E902">
        <v>6</v>
      </c>
      <c r="F902">
        <v>7</v>
      </c>
      <c r="G902">
        <v>2</v>
      </c>
      <c r="H902">
        <v>10</v>
      </c>
      <c r="I902">
        <v>40</v>
      </c>
      <c r="J902">
        <v>2</v>
      </c>
      <c r="K902" t="s">
        <v>1017</v>
      </c>
      <c r="L902">
        <v>2012</v>
      </c>
      <c r="M902" t="str">
        <f>IF(Fact_JobPosting[[#This Row],[ai_mentioned]]=1,"AI Jobs","Non AI Jobs")</f>
        <v>Non AI Jobs</v>
      </c>
      <c r="N902">
        <v>0</v>
      </c>
      <c r="O902">
        <v>0.16</v>
      </c>
      <c r="P902">
        <v>28399</v>
      </c>
      <c r="Q902">
        <v>-4.8099999999999996</v>
      </c>
      <c r="R902">
        <v>0.63</v>
      </c>
    </row>
    <row r="903" spans="1:18" x14ac:dyDescent="0.3">
      <c r="A903">
        <v>902</v>
      </c>
      <c r="B903">
        <v>1</v>
      </c>
      <c r="C903">
        <v>1</v>
      </c>
      <c r="D903">
        <v>1</v>
      </c>
      <c r="E903">
        <v>3</v>
      </c>
      <c r="F903">
        <v>1</v>
      </c>
      <c r="G903">
        <v>3</v>
      </c>
      <c r="H903">
        <v>13</v>
      </c>
      <c r="I903">
        <v>41</v>
      </c>
      <c r="J903">
        <v>2</v>
      </c>
      <c r="K903" t="s">
        <v>1018</v>
      </c>
      <c r="L903">
        <v>2012</v>
      </c>
      <c r="M903" t="str">
        <f>IF(Fact_JobPosting[[#This Row],[ai_mentioned]]=1,"AI Jobs","Non AI Jobs")</f>
        <v>Non AI Jobs</v>
      </c>
      <c r="N903">
        <v>0</v>
      </c>
      <c r="O903">
        <v>7.0000000000000007E-2</v>
      </c>
      <c r="P903">
        <v>56760</v>
      </c>
      <c r="Q903">
        <v>2.63</v>
      </c>
      <c r="R903">
        <v>0.87</v>
      </c>
    </row>
    <row r="904" spans="1:18" x14ac:dyDescent="0.3">
      <c r="A904">
        <v>903</v>
      </c>
      <c r="B904">
        <v>1</v>
      </c>
      <c r="C904">
        <v>1</v>
      </c>
      <c r="D904">
        <v>1</v>
      </c>
      <c r="E904">
        <v>5</v>
      </c>
      <c r="F904">
        <v>8</v>
      </c>
      <c r="G904">
        <v>8</v>
      </c>
      <c r="H904">
        <v>11</v>
      </c>
      <c r="I904">
        <v>1</v>
      </c>
      <c r="J904">
        <v>2</v>
      </c>
      <c r="K904" t="s">
        <v>1019</v>
      </c>
      <c r="L904">
        <v>2012</v>
      </c>
      <c r="M904" t="str">
        <f>IF(Fact_JobPosting[[#This Row],[ai_mentioned]]=1,"AI Jobs","Non AI Jobs")</f>
        <v>Non AI Jobs</v>
      </c>
      <c r="N904">
        <v>0</v>
      </c>
      <c r="O904">
        <v>0.12</v>
      </c>
      <c r="P904">
        <v>31112</v>
      </c>
      <c r="Q904">
        <v>-0.44</v>
      </c>
      <c r="R904">
        <v>0.87</v>
      </c>
    </row>
    <row r="905" spans="1:18" x14ac:dyDescent="0.3">
      <c r="A905">
        <v>904</v>
      </c>
      <c r="B905">
        <v>1</v>
      </c>
      <c r="C905">
        <v>1</v>
      </c>
      <c r="D905">
        <v>1</v>
      </c>
      <c r="E905">
        <v>4</v>
      </c>
      <c r="F905">
        <v>2</v>
      </c>
      <c r="G905">
        <v>7</v>
      </c>
      <c r="H905">
        <v>11</v>
      </c>
      <c r="I905">
        <v>12</v>
      </c>
      <c r="J905">
        <v>2</v>
      </c>
      <c r="K905" t="s">
        <v>1020</v>
      </c>
      <c r="L905">
        <v>2012</v>
      </c>
      <c r="M905" t="str">
        <f>IF(Fact_JobPosting[[#This Row],[ai_mentioned]]=1,"AI Jobs","Non AI Jobs")</f>
        <v>Non AI Jobs</v>
      </c>
      <c r="N905">
        <v>0</v>
      </c>
      <c r="O905">
        <v>0.14000000000000001</v>
      </c>
      <c r="P905">
        <v>34508</v>
      </c>
      <c r="Q905">
        <v>4.9400000000000004</v>
      </c>
      <c r="R905">
        <v>0.78</v>
      </c>
    </row>
    <row r="906" spans="1:18" x14ac:dyDescent="0.3">
      <c r="A906">
        <v>905</v>
      </c>
      <c r="B906">
        <v>3</v>
      </c>
      <c r="C906">
        <v>3</v>
      </c>
      <c r="D906">
        <v>1</v>
      </c>
      <c r="E906">
        <v>3</v>
      </c>
      <c r="F906">
        <v>6</v>
      </c>
      <c r="G906">
        <v>9</v>
      </c>
      <c r="H906">
        <v>8</v>
      </c>
      <c r="I906">
        <v>7</v>
      </c>
      <c r="J906">
        <v>2</v>
      </c>
      <c r="K906" t="s">
        <v>1021</v>
      </c>
      <c r="L906">
        <v>2012</v>
      </c>
      <c r="M906" t="str">
        <f>IF(Fact_JobPosting[[#This Row],[ai_mentioned]]=1,"AI Jobs","Non AI Jobs")</f>
        <v>AI Jobs</v>
      </c>
      <c r="N906">
        <v>1</v>
      </c>
      <c r="O906">
        <v>0.42</v>
      </c>
      <c r="P906">
        <v>32429</v>
      </c>
      <c r="Q906">
        <v>-3.88</v>
      </c>
      <c r="R906">
        <v>0.23</v>
      </c>
    </row>
    <row r="907" spans="1:18" x14ac:dyDescent="0.3">
      <c r="A907">
        <v>906</v>
      </c>
      <c r="B907">
        <v>2</v>
      </c>
      <c r="C907">
        <v>1</v>
      </c>
      <c r="D907">
        <v>1</v>
      </c>
      <c r="E907">
        <v>6</v>
      </c>
      <c r="F907">
        <v>7</v>
      </c>
      <c r="G907">
        <v>6</v>
      </c>
      <c r="H907">
        <v>2</v>
      </c>
      <c r="I907">
        <v>40</v>
      </c>
      <c r="J907">
        <v>2</v>
      </c>
      <c r="K907" t="s">
        <v>1022</v>
      </c>
      <c r="L907">
        <v>2012</v>
      </c>
      <c r="M907" t="str">
        <f>IF(Fact_JobPosting[[#This Row],[ai_mentioned]]=1,"AI Jobs","Non AI Jobs")</f>
        <v>Non AI Jobs</v>
      </c>
      <c r="N907">
        <v>0</v>
      </c>
      <c r="O907">
        <v>0.01</v>
      </c>
      <c r="P907">
        <v>29378</v>
      </c>
      <c r="Q907">
        <v>-3.26</v>
      </c>
      <c r="R907">
        <v>0.63</v>
      </c>
    </row>
    <row r="908" spans="1:18" x14ac:dyDescent="0.3">
      <c r="A908">
        <v>907</v>
      </c>
      <c r="B908">
        <v>1</v>
      </c>
      <c r="C908">
        <v>1</v>
      </c>
      <c r="D908">
        <v>1</v>
      </c>
      <c r="E908">
        <v>4</v>
      </c>
      <c r="F908">
        <v>1</v>
      </c>
      <c r="G908">
        <v>8</v>
      </c>
      <c r="H908">
        <v>4</v>
      </c>
      <c r="I908">
        <v>25</v>
      </c>
      <c r="J908">
        <v>2</v>
      </c>
      <c r="K908" t="s">
        <v>1023</v>
      </c>
      <c r="L908">
        <v>2012</v>
      </c>
      <c r="M908" t="str">
        <f>IF(Fact_JobPosting[[#This Row],[ai_mentioned]]=1,"AI Jobs","Non AI Jobs")</f>
        <v>Non AI Jobs</v>
      </c>
      <c r="N908">
        <v>0</v>
      </c>
      <c r="O908">
        <v>0.11</v>
      </c>
      <c r="P908">
        <v>71450</v>
      </c>
      <c r="Q908">
        <v>3.46</v>
      </c>
      <c r="R908">
        <v>0.74</v>
      </c>
    </row>
    <row r="909" spans="1:18" x14ac:dyDescent="0.3">
      <c r="A909">
        <v>908</v>
      </c>
      <c r="B909">
        <v>1</v>
      </c>
      <c r="C909">
        <v>1</v>
      </c>
      <c r="D909">
        <v>1</v>
      </c>
      <c r="E909">
        <v>1</v>
      </c>
      <c r="F909">
        <v>10</v>
      </c>
      <c r="G909">
        <v>7</v>
      </c>
      <c r="H909">
        <v>11</v>
      </c>
      <c r="I909">
        <v>33</v>
      </c>
      <c r="J909">
        <v>2</v>
      </c>
      <c r="K909" t="s">
        <v>1024</v>
      </c>
      <c r="L909">
        <v>2012</v>
      </c>
      <c r="M909" t="str">
        <f>IF(Fact_JobPosting[[#This Row],[ai_mentioned]]=1,"AI Jobs","Non AI Jobs")</f>
        <v>Non AI Jobs</v>
      </c>
      <c r="N909">
        <v>0</v>
      </c>
      <c r="O909">
        <v>0.01</v>
      </c>
      <c r="P909">
        <v>65489</v>
      </c>
      <c r="Q909">
        <v>3.52</v>
      </c>
      <c r="R909">
        <v>0.86</v>
      </c>
    </row>
    <row r="910" spans="1:18" x14ac:dyDescent="0.3">
      <c r="A910">
        <v>909</v>
      </c>
      <c r="B910">
        <v>1</v>
      </c>
      <c r="C910">
        <v>1</v>
      </c>
      <c r="D910">
        <v>1</v>
      </c>
      <c r="E910">
        <v>5</v>
      </c>
      <c r="F910">
        <v>3</v>
      </c>
      <c r="G910">
        <v>6</v>
      </c>
      <c r="H910">
        <v>2</v>
      </c>
      <c r="I910">
        <v>34</v>
      </c>
      <c r="J910">
        <v>2</v>
      </c>
      <c r="K910" t="s">
        <v>1025</v>
      </c>
      <c r="L910">
        <v>2012</v>
      </c>
      <c r="M910" t="str">
        <f>IF(Fact_JobPosting[[#This Row],[ai_mentioned]]=1,"AI Jobs","Non AI Jobs")</f>
        <v>Non AI Jobs</v>
      </c>
      <c r="N910">
        <v>0</v>
      </c>
      <c r="O910">
        <v>0.17</v>
      </c>
      <c r="P910">
        <v>21767</v>
      </c>
      <c r="Q910">
        <v>1.78</v>
      </c>
      <c r="R910">
        <v>0.71</v>
      </c>
    </row>
    <row r="911" spans="1:18" x14ac:dyDescent="0.3">
      <c r="A911">
        <v>910</v>
      </c>
      <c r="B911">
        <v>2</v>
      </c>
      <c r="C911">
        <v>1</v>
      </c>
      <c r="D911">
        <v>1</v>
      </c>
      <c r="E911">
        <v>1</v>
      </c>
      <c r="F911">
        <v>4</v>
      </c>
      <c r="G911">
        <v>2</v>
      </c>
      <c r="H911">
        <v>13</v>
      </c>
      <c r="I911">
        <v>8</v>
      </c>
      <c r="J911">
        <v>2</v>
      </c>
      <c r="K911" t="s">
        <v>1026</v>
      </c>
      <c r="L911">
        <v>2012</v>
      </c>
      <c r="M911" t="str">
        <f>IF(Fact_JobPosting[[#This Row],[ai_mentioned]]=1,"AI Jobs","Non AI Jobs")</f>
        <v>Non AI Jobs</v>
      </c>
      <c r="N911">
        <v>0</v>
      </c>
      <c r="O911">
        <v>0.13</v>
      </c>
      <c r="P911">
        <v>19967</v>
      </c>
      <c r="Q911">
        <v>2.39</v>
      </c>
      <c r="R911">
        <v>0.65</v>
      </c>
    </row>
    <row r="912" spans="1:18" x14ac:dyDescent="0.3">
      <c r="A912">
        <v>911</v>
      </c>
      <c r="B912">
        <v>3</v>
      </c>
      <c r="C912">
        <v>3</v>
      </c>
      <c r="D912">
        <v>1</v>
      </c>
      <c r="E912">
        <v>6</v>
      </c>
      <c r="F912">
        <v>6</v>
      </c>
      <c r="G912">
        <v>9</v>
      </c>
      <c r="H912">
        <v>14</v>
      </c>
      <c r="I912">
        <v>2</v>
      </c>
      <c r="J912">
        <v>2</v>
      </c>
      <c r="K912" t="s">
        <v>1027</v>
      </c>
      <c r="L912">
        <v>2012</v>
      </c>
      <c r="M912" t="str">
        <f>IF(Fact_JobPosting[[#This Row],[ai_mentioned]]=1,"AI Jobs","Non AI Jobs")</f>
        <v>AI Jobs</v>
      </c>
      <c r="N912">
        <v>1</v>
      </c>
      <c r="O912">
        <v>0.63</v>
      </c>
      <c r="P912">
        <v>82158</v>
      </c>
      <c r="Q912">
        <v>-4.41</v>
      </c>
      <c r="R912">
        <v>0.37</v>
      </c>
    </row>
    <row r="913" spans="1:18" x14ac:dyDescent="0.3">
      <c r="A913">
        <v>912</v>
      </c>
      <c r="B913">
        <v>1</v>
      </c>
      <c r="C913">
        <v>1</v>
      </c>
      <c r="D913">
        <v>1</v>
      </c>
      <c r="E913">
        <v>4</v>
      </c>
      <c r="F913">
        <v>2</v>
      </c>
      <c r="G913">
        <v>1</v>
      </c>
      <c r="H913">
        <v>15</v>
      </c>
      <c r="I913">
        <v>27</v>
      </c>
      <c r="J913">
        <v>2</v>
      </c>
      <c r="K913" t="s">
        <v>1028</v>
      </c>
      <c r="L913">
        <v>2012</v>
      </c>
      <c r="M913" t="str">
        <f>IF(Fact_JobPosting[[#This Row],[ai_mentioned]]=1,"AI Jobs","Non AI Jobs")</f>
        <v>Non AI Jobs</v>
      </c>
      <c r="N913">
        <v>0</v>
      </c>
      <c r="O913">
        <v>0.03</v>
      </c>
      <c r="P913">
        <v>49643</v>
      </c>
      <c r="Q913">
        <v>0.95</v>
      </c>
      <c r="R913">
        <v>0.74</v>
      </c>
    </row>
    <row r="914" spans="1:18" x14ac:dyDescent="0.3">
      <c r="A914">
        <v>913</v>
      </c>
      <c r="B914">
        <v>1</v>
      </c>
      <c r="C914">
        <v>1</v>
      </c>
      <c r="D914">
        <v>1</v>
      </c>
      <c r="E914">
        <v>2</v>
      </c>
      <c r="F914">
        <v>9</v>
      </c>
      <c r="G914">
        <v>6</v>
      </c>
      <c r="H914">
        <v>1</v>
      </c>
      <c r="I914">
        <v>37</v>
      </c>
      <c r="J914">
        <v>2</v>
      </c>
      <c r="K914" t="s">
        <v>1029</v>
      </c>
      <c r="L914">
        <v>2012</v>
      </c>
      <c r="M914" t="str">
        <f>IF(Fact_JobPosting[[#This Row],[ai_mentioned]]=1,"AI Jobs","Non AI Jobs")</f>
        <v>Non AI Jobs</v>
      </c>
      <c r="N914">
        <v>0</v>
      </c>
      <c r="O914">
        <v>7.0000000000000007E-2</v>
      </c>
      <c r="P914">
        <v>41491</v>
      </c>
      <c r="Q914">
        <v>1.1299999999999999</v>
      </c>
      <c r="R914">
        <v>0.72</v>
      </c>
    </row>
    <row r="915" spans="1:18" x14ac:dyDescent="0.3">
      <c r="A915">
        <v>914</v>
      </c>
      <c r="B915">
        <v>2</v>
      </c>
      <c r="C915">
        <v>1</v>
      </c>
      <c r="D915">
        <v>1</v>
      </c>
      <c r="E915">
        <v>1</v>
      </c>
      <c r="F915">
        <v>3</v>
      </c>
      <c r="G915">
        <v>1</v>
      </c>
      <c r="H915">
        <v>15</v>
      </c>
      <c r="I915">
        <v>7</v>
      </c>
      <c r="J915">
        <v>2</v>
      </c>
      <c r="K915" t="s">
        <v>1030</v>
      </c>
      <c r="L915">
        <v>2012</v>
      </c>
      <c r="M915" t="str">
        <f>IF(Fact_JobPosting[[#This Row],[ai_mentioned]]=1,"AI Jobs","Non AI Jobs")</f>
        <v>Non AI Jobs</v>
      </c>
      <c r="N915">
        <v>0</v>
      </c>
      <c r="O915">
        <v>0.14000000000000001</v>
      </c>
      <c r="P915">
        <v>22859</v>
      </c>
      <c r="Q915">
        <v>1.36</v>
      </c>
      <c r="R915">
        <v>0.68</v>
      </c>
    </row>
    <row r="916" spans="1:18" x14ac:dyDescent="0.3">
      <c r="A916">
        <v>915</v>
      </c>
      <c r="B916">
        <v>1</v>
      </c>
      <c r="C916">
        <v>1</v>
      </c>
      <c r="D916">
        <v>1</v>
      </c>
      <c r="E916">
        <v>6</v>
      </c>
      <c r="F916">
        <v>10</v>
      </c>
      <c r="G916">
        <v>3</v>
      </c>
      <c r="H916">
        <v>10</v>
      </c>
      <c r="I916">
        <v>43</v>
      </c>
      <c r="J916">
        <v>2</v>
      </c>
      <c r="K916" t="s">
        <v>1031</v>
      </c>
      <c r="L916">
        <v>2012</v>
      </c>
      <c r="M916" t="str">
        <f>IF(Fact_JobPosting[[#This Row],[ai_mentioned]]=1,"AI Jobs","Non AI Jobs")</f>
        <v>Non AI Jobs</v>
      </c>
      <c r="N916">
        <v>0</v>
      </c>
      <c r="O916">
        <v>0.15</v>
      </c>
      <c r="P916">
        <v>66526</v>
      </c>
      <c r="Q916">
        <v>-0.72</v>
      </c>
      <c r="R916">
        <v>0.83</v>
      </c>
    </row>
    <row r="917" spans="1:18" x14ac:dyDescent="0.3">
      <c r="A917">
        <v>916</v>
      </c>
      <c r="B917">
        <v>1</v>
      </c>
      <c r="C917">
        <v>1</v>
      </c>
      <c r="D917">
        <v>1</v>
      </c>
      <c r="E917">
        <v>1</v>
      </c>
      <c r="F917">
        <v>10</v>
      </c>
      <c r="G917">
        <v>7</v>
      </c>
      <c r="H917">
        <v>15</v>
      </c>
      <c r="I917">
        <v>30</v>
      </c>
      <c r="J917">
        <v>2</v>
      </c>
      <c r="K917" t="s">
        <v>1032</v>
      </c>
      <c r="L917">
        <v>2012</v>
      </c>
      <c r="M917" t="str">
        <f>IF(Fact_JobPosting[[#This Row],[ai_mentioned]]=1,"AI Jobs","Non AI Jobs")</f>
        <v>Non AI Jobs</v>
      </c>
      <c r="N917">
        <v>0</v>
      </c>
      <c r="O917">
        <v>0.03</v>
      </c>
      <c r="P917">
        <v>84324</v>
      </c>
      <c r="Q917">
        <v>0.39</v>
      </c>
      <c r="R917">
        <v>0.73</v>
      </c>
    </row>
    <row r="918" spans="1:18" x14ac:dyDescent="0.3">
      <c r="A918">
        <v>917</v>
      </c>
      <c r="B918">
        <v>2</v>
      </c>
      <c r="C918">
        <v>1</v>
      </c>
      <c r="D918">
        <v>1</v>
      </c>
      <c r="E918">
        <v>1</v>
      </c>
      <c r="F918">
        <v>7</v>
      </c>
      <c r="G918">
        <v>1</v>
      </c>
      <c r="H918">
        <v>11</v>
      </c>
      <c r="I918">
        <v>35</v>
      </c>
      <c r="J918">
        <v>2</v>
      </c>
      <c r="K918" t="s">
        <v>1033</v>
      </c>
      <c r="L918">
        <v>2012</v>
      </c>
      <c r="M918" t="str">
        <f>IF(Fact_JobPosting[[#This Row],[ai_mentioned]]=1,"AI Jobs","Non AI Jobs")</f>
        <v>Non AI Jobs</v>
      </c>
      <c r="N918">
        <v>0</v>
      </c>
      <c r="O918">
        <v>0.03</v>
      </c>
      <c r="P918">
        <v>33654</v>
      </c>
      <c r="Q918">
        <v>-3.09</v>
      </c>
      <c r="R918">
        <v>0.63</v>
      </c>
    </row>
    <row r="919" spans="1:18" x14ac:dyDescent="0.3">
      <c r="A919">
        <v>918</v>
      </c>
      <c r="B919">
        <v>2</v>
      </c>
      <c r="C919">
        <v>1</v>
      </c>
      <c r="D919">
        <v>1</v>
      </c>
      <c r="E919">
        <v>2</v>
      </c>
      <c r="F919">
        <v>8</v>
      </c>
      <c r="G919">
        <v>5</v>
      </c>
      <c r="H919">
        <v>7</v>
      </c>
      <c r="I919">
        <v>21</v>
      </c>
      <c r="J919">
        <v>2</v>
      </c>
      <c r="K919" t="s">
        <v>1034</v>
      </c>
      <c r="L919">
        <v>2012</v>
      </c>
      <c r="M919" t="str">
        <f>IF(Fact_JobPosting[[#This Row],[ai_mentioned]]=1,"AI Jobs","Non AI Jobs")</f>
        <v>Non AI Jobs</v>
      </c>
      <c r="N919">
        <v>0</v>
      </c>
      <c r="O919">
        <v>0.1</v>
      </c>
      <c r="P919">
        <v>72844</v>
      </c>
      <c r="Q919">
        <v>0.54</v>
      </c>
      <c r="R919">
        <v>0.64</v>
      </c>
    </row>
    <row r="920" spans="1:18" x14ac:dyDescent="0.3">
      <c r="A920">
        <v>919</v>
      </c>
      <c r="B920">
        <v>1</v>
      </c>
      <c r="C920">
        <v>1</v>
      </c>
      <c r="D920">
        <v>1</v>
      </c>
      <c r="E920">
        <v>4</v>
      </c>
      <c r="F920">
        <v>7</v>
      </c>
      <c r="G920">
        <v>5</v>
      </c>
      <c r="H920">
        <v>8</v>
      </c>
      <c r="I920">
        <v>41</v>
      </c>
      <c r="J920">
        <v>2</v>
      </c>
      <c r="K920" t="s">
        <v>1035</v>
      </c>
      <c r="L920">
        <v>2012</v>
      </c>
      <c r="M920" t="str">
        <f>IF(Fact_JobPosting[[#This Row],[ai_mentioned]]=1,"AI Jobs","Non AI Jobs")</f>
        <v>Non AI Jobs</v>
      </c>
      <c r="N920">
        <v>0</v>
      </c>
      <c r="O920">
        <v>0.13</v>
      </c>
      <c r="P920">
        <v>53188</v>
      </c>
      <c r="Q920">
        <v>-4.01</v>
      </c>
      <c r="R920">
        <v>0.79</v>
      </c>
    </row>
    <row r="921" spans="1:18" x14ac:dyDescent="0.3">
      <c r="A921">
        <v>920</v>
      </c>
      <c r="B921">
        <v>1</v>
      </c>
      <c r="C921">
        <v>1</v>
      </c>
      <c r="D921">
        <v>1</v>
      </c>
      <c r="E921">
        <v>5</v>
      </c>
      <c r="F921">
        <v>9</v>
      </c>
      <c r="G921">
        <v>6</v>
      </c>
      <c r="H921">
        <v>9</v>
      </c>
      <c r="I921">
        <v>20</v>
      </c>
      <c r="J921">
        <v>2</v>
      </c>
      <c r="K921" t="s">
        <v>1036</v>
      </c>
      <c r="L921">
        <v>2012</v>
      </c>
      <c r="M921" t="str">
        <f>IF(Fact_JobPosting[[#This Row],[ai_mentioned]]=1,"AI Jobs","Non AI Jobs")</f>
        <v>Non AI Jobs</v>
      </c>
      <c r="N921">
        <v>0</v>
      </c>
      <c r="O921">
        <v>0.18</v>
      </c>
      <c r="P921">
        <v>30948</v>
      </c>
      <c r="Q921">
        <v>4.9800000000000004</v>
      </c>
      <c r="R921">
        <v>0.8</v>
      </c>
    </row>
    <row r="922" spans="1:18" x14ac:dyDescent="0.3">
      <c r="A922">
        <v>921</v>
      </c>
      <c r="B922">
        <v>1</v>
      </c>
      <c r="C922">
        <v>1</v>
      </c>
      <c r="D922">
        <v>1</v>
      </c>
      <c r="E922">
        <v>1</v>
      </c>
      <c r="F922">
        <v>2</v>
      </c>
      <c r="G922">
        <v>5</v>
      </c>
      <c r="H922">
        <v>13</v>
      </c>
      <c r="I922">
        <v>39</v>
      </c>
      <c r="J922">
        <v>2</v>
      </c>
      <c r="K922" t="s">
        <v>1037</v>
      </c>
      <c r="L922">
        <v>2012</v>
      </c>
      <c r="M922" t="str">
        <f>IF(Fact_JobPosting[[#This Row],[ai_mentioned]]=1,"AI Jobs","Non AI Jobs")</f>
        <v>Non AI Jobs</v>
      </c>
      <c r="N922">
        <v>0</v>
      </c>
      <c r="O922">
        <v>0.12</v>
      </c>
      <c r="P922">
        <v>39878</v>
      </c>
      <c r="Q922">
        <v>1.39</v>
      </c>
      <c r="R922">
        <v>0.81</v>
      </c>
    </row>
    <row r="923" spans="1:18" x14ac:dyDescent="0.3">
      <c r="A923">
        <v>922</v>
      </c>
      <c r="B923">
        <v>1</v>
      </c>
      <c r="C923">
        <v>1</v>
      </c>
      <c r="D923">
        <v>1</v>
      </c>
      <c r="E923">
        <v>5</v>
      </c>
      <c r="F923">
        <v>10</v>
      </c>
      <c r="G923">
        <v>7</v>
      </c>
      <c r="H923">
        <v>13</v>
      </c>
      <c r="I923">
        <v>30</v>
      </c>
      <c r="J923">
        <v>2</v>
      </c>
      <c r="K923" t="s">
        <v>1038</v>
      </c>
      <c r="L923">
        <v>2012</v>
      </c>
      <c r="M923" t="str">
        <f>IF(Fact_JobPosting[[#This Row],[ai_mentioned]]=1,"AI Jobs","Non AI Jobs")</f>
        <v>Non AI Jobs</v>
      </c>
      <c r="N923">
        <v>0</v>
      </c>
      <c r="O923">
        <v>0.02</v>
      </c>
      <c r="P923">
        <v>77312</v>
      </c>
      <c r="Q923">
        <v>4.4800000000000004</v>
      </c>
      <c r="R923">
        <v>0.73</v>
      </c>
    </row>
    <row r="924" spans="1:18" x14ac:dyDescent="0.3">
      <c r="A924">
        <v>923</v>
      </c>
      <c r="B924">
        <v>1</v>
      </c>
      <c r="C924">
        <v>1</v>
      </c>
      <c r="D924">
        <v>1</v>
      </c>
      <c r="E924">
        <v>5</v>
      </c>
      <c r="F924">
        <v>10</v>
      </c>
      <c r="G924">
        <v>7</v>
      </c>
      <c r="H924">
        <v>7</v>
      </c>
      <c r="I924">
        <v>3</v>
      </c>
      <c r="J924">
        <v>2</v>
      </c>
      <c r="K924" t="s">
        <v>1039</v>
      </c>
      <c r="L924">
        <v>2012</v>
      </c>
      <c r="M924" t="str">
        <f>IF(Fact_JobPosting[[#This Row],[ai_mentioned]]=1,"AI Jobs","Non AI Jobs")</f>
        <v>Non AI Jobs</v>
      </c>
      <c r="N924">
        <v>0</v>
      </c>
      <c r="O924">
        <v>0.09</v>
      </c>
      <c r="P924">
        <v>24327</v>
      </c>
      <c r="Q924">
        <v>-1.33</v>
      </c>
      <c r="R924">
        <v>0.88</v>
      </c>
    </row>
    <row r="925" spans="1:18" x14ac:dyDescent="0.3">
      <c r="A925">
        <v>924</v>
      </c>
      <c r="B925">
        <v>1</v>
      </c>
      <c r="C925">
        <v>1</v>
      </c>
      <c r="D925">
        <v>1</v>
      </c>
      <c r="E925">
        <v>6</v>
      </c>
      <c r="F925">
        <v>5</v>
      </c>
      <c r="G925">
        <v>6</v>
      </c>
      <c r="H925">
        <v>2</v>
      </c>
      <c r="I925">
        <v>21</v>
      </c>
      <c r="J925">
        <v>2</v>
      </c>
      <c r="K925" t="s">
        <v>1040</v>
      </c>
      <c r="L925">
        <v>2012</v>
      </c>
      <c r="M925" t="str">
        <f>IF(Fact_JobPosting[[#This Row],[ai_mentioned]]=1,"AI Jobs","Non AI Jobs")</f>
        <v>Non AI Jobs</v>
      </c>
      <c r="N925">
        <v>0</v>
      </c>
      <c r="O925">
        <v>0.15</v>
      </c>
      <c r="P925">
        <v>75562</v>
      </c>
      <c r="Q925">
        <v>-0.94</v>
      </c>
      <c r="R925">
        <v>0.86</v>
      </c>
    </row>
    <row r="926" spans="1:18" x14ac:dyDescent="0.3">
      <c r="A926">
        <v>925</v>
      </c>
      <c r="B926">
        <v>2</v>
      </c>
      <c r="C926">
        <v>1</v>
      </c>
      <c r="D926">
        <v>1</v>
      </c>
      <c r="E926">
        <v>5</v>
      </c>
      <c r="F926">
        <v>3</v>
      </c>
      <c r="G926">
        <v>8</v>
      </c>
      <c r="H926">
        <v>3</v>
      </c>
      <c r="I926">
        <v>30</v>
      </c>
      <c r="J926">
        <v>2</v>
      </c>
      <c r="K926" t="s">
        <v>1041</v>
      </c>
      <c r="L926">
        <v>2012</v>
      </c>
      <c r="M926" t="str">
        <f>IF(Fact_JobPosting[[#This Row],[ai_mentioned]]=1,"AI Jobs","Non AI Jobs")</f>
        <v>Non AI Jobs</v>
      </c>
      <c r="N926">
        <v>0</v>
      </c>
      <c r="O926">
        <v>0.19</v>
      </c>
      <c r="P926">
        <v>64998</v>
      </c>
      <c r="Q926">
        <v>-1.58</v>
      </c>
      <c r="R926">
        <v>0.63</v>
      </c>
    </row>
    <row r="927" spans="1:18" x14ac:dyDescent="0.3">
      <c r="A927">
        <v>926</v>
      </c>
      <c r="B927">
        <v>3</v>
      </c>
      <c r="C927">
        <v>3</v>
      </c>
      <c r="D927">
        <v>1</v>
      </c>
      <c r="E927">
        <v>3</v>
      </c>
      <c r="F927">
        <v>10</v>
      </c>
      <c r="G927">
        <v>9</v>
      </c>
      <c r="H927">
        <v>11</v>
      </c>
      <c r="I927">
        <v>14</v>
      </c>
      <c r="J927">
        <v>2</v>
      </c>
      <c r="K927" t="s">
        <v>1042</v>
      </c>
      <c r="L927">
        <v>2012</v>
      </c>
      <c r="M927" t="str">
        <f>IF(Fact_JobPosting[[#This Row],[ai_mentioned]]=1,"AI Jobs","Non AI Jobs")</f>
        <v>AI Jobs</v>
      </c>
      <c r="N927">
        <v>1</v>
      </c>
      <c r="O927">
        <v>0.48</v>
      </c>
      <c r="P927">
        <v>52855</v>
      </c>
      <c r="Q927">
        <v>4.24</v>
      </c>
      <c r="R927">
        <v>0.27</v>
      </c>
    </row>
    <row r="928" spans="1:18" x14ac:dyDescent="0.3">
      <c r="A928">
        <v>927</v>
      </c>
      <c r="B928">
        <v>1</v>
      </c>
      <c r="C928">
        <v>1</v>
      </c>
      <c r="D928">
        <v>1</v>
      </c>
      <c r="E928">
        <v>1</v>
      </c>
      <c r="F928">
        <v>3</v>
      </c>
      <c r="G928">
        <v>8</v>
      </c>
      <c r="H928">
        <v>13</v>
      </c>
      <c r="I928">
        <v>19</v>
      </c>
      <c r="J928">
        <v>2</v>
      </c>
      <c r="K928" t="s">
        <v>1043</v>
      </c>
      <c r="L928">
        <v>2012</v>
      </c>
      <c r="M928" t="str">
        <f>IF(Fact_JobPosting[[#This Row],[ai_mentioned]]=1,"AI Jobs","Non AI Jobs")</f>
        <v>Non AI Jobs</v>
      </c>
      <c r="N928">
        <v>0</v>
      </c>
      <c r="O928">
        <v>0.02</v>
      </c>
      <c r="P928">
        <v>28378</v>
      </c>
      <c r="Q928">
        <v>-2.37</v>
      </c>
      <c r="R928">
        <v>0.76</v>
      </c>
    </row>
    <row r="929" spans="1:18" x14ac:dyDescent="0.3">
      <c r="A929">
        <v>928</v>
      </c>
      <c r="B929">
        <v>2</v>
      </c>
      <c r="C929">
        <v>1</v>
      </c>
      <c r="D929">
        <v>1</v>
      </c>
      <c r="E929">
        <v>6</v>
      </c>
      <c r="F929">
        <v>10</v>
      </c>
      <c r="G929">
        <v>7</v>
      </c>
      <c r="H929">
        <v>5</v>
      </c>
      <c r="I929">
        <v>32</v>
      </c>
      <c r="J929">
        <v>2</v>
      </c>
      <c r="K929" t="s">
        <v>1044</v>
      </c>
      <c r="L929">
        <v>2012</v>
      </c>
      <c r="M929" t="str">
        <f>IF(Fact_JobPosting[[#This Row],[ai_mentioned]]=1,"AI Jobs","Non AI Jobs")</f>
        <v>Non AI Jobs</v>
      </c>
      <c r="N929">
        <v>0</v>
      </c>
      <c r="O929">
        <v>0.16</v>
      </c>
      <c r="P929">
        <v>58450</v>
      </c>
      <c r="Q929">
        <v>0.78</v>
      </c>
      <c r="R929">
        <v>0.67</v>
      </c>
    </row>
    <row r="930" spans="1:18" x14ac:dyDescent="0.3">
      <c r="A930">
        <v>929</v>
      </c>
      <c r="B930">
        <v>1</v>
      </c>
      <c r="C930">
        <v>1</v>
      </c>
      <c r="D930">
        <v>1</v>
      </c>
      <c r="E930">
        <v>1</v>
      </c>
      <c r="F930">
        <v>2</v>
      </c>
      <c r="G930">
        <v>3</v>
      </c>
      <c r="H930">
        <v>16</v>
      </c>
      <c r="I930">
        <v>15</v>
      </c>
      <c r="J930">
        <v>2</v>
      </c>
      <c r="K930" t="s">
        <v>1045</v>
      </c>
      <c r="L930">
        <v>2012</v>
      </c>
      <c r="M930" t="str">
        <f>IF(Fact_JobPosting[[#This Row],[ai_mentioned]]=1,"AI Jobs","Non AI Jobs")</f>
        <v>Non AI Jobs</v>
      </c>
      <c r="N930">
        <v>0</v>
      </c>
      <c r="O930">
        <v>0.18</v>
      </c>
      <c r="P930">
        <v>57697</v>
      </c>
      <c r="Q930">
        <v>2.4</v>
      </c>
      <c r="R930">
        <v>0.71</v>
      </c>
    </row>
    <row r="931" spans="1:18" x14ac:dyDescent="0.3">
      <c r="A931">
        <v>930</v>
      </c>
      <c r="B931">
        <v>3</v>
      </c>
      <c r="C931">
        <v>3</v>
      </c>
      <c r="D931">
        <v>1</v>
      </c>
      <c r="E931">
        <v>1</v>
      </c>
      <c r="F931">
        <v>6</v>
      </c>
      <c r="G931">
        <v>8</v>
      </c>
      <c r="H931">
        <v>16</v>
      </c>
      <c r="I931">
        <v>14</v>
      </c>
      <c r="J931">
        <v>2</v>
      </c>
      <c r="K931" t="s">
        <v>1046</v>
      </c>
      <c r="L931">
        <v>2012</v>
      </c>
      <c r="M931" t="str">
        <f>IF(Fact_JobPosting[[#This Row],[ai_mentioned]]=1,"AI Jobs","Non AI Jobs")</f>
        <v>AI Jobs</v>
      </c>
      <c r="N931">
        <v>1</v>
      </c>
      <c r="O931">
        <v>0.48</v>
      </c>
      <c r="P931">
        <v>58730</v>
      </c>
      <c r="Q931">
        <v>-0.9</v>
      </c>
      <c r="R931">
        <v>0.23</v>
      </c>
    </row>
    <row r="932" spans="1:18" x14ac:dyDescent="0.3">
      <c r="A932">
        <v>931</v>
      </c>
      <c r="B932">
        <v>2</v>
      </c>
      <c r="C932">
        <v>1</v>
      </c>
      <c r="D932">
        <v>1</v>
      </c>
      <c r="E932">
        <v>1</v>
      </c>
      <c r="F932">
        <v>10</v>
      </c>
      <c r="G932">
        <v>3</v>
      </c>
      <c r="H932">
        <v>1</v>
      </c>
      <c r="I932">
        <v>39</v>
      </c>
      <c r="J932">
        <v>2</v>
      </c>
      <c r="K932" t="s">
        <v>1047</v>
      </c>
      <c r="L932">
        <v>2012</v>
      </c>
      <c r="M932" t="str">
        <f>IF(Fact_JobPosting[[#This Row],[ai_mentioned]]=1,"AI Jobs","Non AI Jobs")</f>
        <v>Non AI Jobs</v>
      </c>
      <c r="N932">
        <v>0</v>
      </c>
      <c r="O932">
        <v>0.08</v>
      </c>
      <c r="P932">
        <v>34778</v>
      </c>
      <c r="Q932">
        <v>-0.16</v>
      </c>
      <c r="R932">
        <v>0.63</v>
      </c>
    </row>
    <row r="933" spans="1:18" x14ac:dyDescent="0.3">
      <c r="A933">
        <v>932</v>
      </c>
      <c r="B933">
        <v>2</v>
      </c>
      <c r="C933">
        <v>1</v>
      </c>
      <c r="D933">
        <v>1</v>
      </c>
      <c r="E933">
        <v>6</v>
      </c>
      <c r="F933">
        <v>6</v>
      </c>
      <c r="G933">
        <v>1</v>
      </c>
      <c r="H933">
        <v>1</v>
      </c>
      <c r="I933">
        <v>44</v>
      </c>
      <c r="J933">
        <v>3</v>
      </c>
      <c r="K933" t="s">
        <v>1048</v>
      </c>
      <c r="L933">
        <v>2013</v>
      </c>
      <c r="M933" t="str">
        <f>IF(Fact_JobPosting[[#This Row],[ai_mentioned]]=1,"AI Jobs","Non AI Jobs")</f>
        <v>Non AI Jobs</v>
      </c>
      <c r="N933">
        <v>0</v>
      </c>
      <c r="O933">
        <v>0.18</v>
      </c>
      <c r="P933">
        <v>21542</v>
      </c>
      <c r="Q933">
        <v>-4.29</v>
      </c>
      <c r="R933">
        <v>0.65</v>
      </c>
    </row>
    <row r="934" spans="1:18" x14ac:dyDescent="0.3">
      <c r="A934">
        <v>933</v>
      </c>
      <c r="B934">
        <v>2</v>
      </c>
      <c r="C934">
        <v>1</v>
      </c>
      <c r="D934">
        <v>1</v>
      </c>
      <c r="E934">
        <v>3</v>
      </c>
      <c r="F934">
        <v>10</v>
      </c>
      <c r="G934">
        <v>1</v>
      </c>
      <c r="H934">
        <v>8</v>
      </c>
      <c r="I934">
        <v>22</v>
      </c>
      <c r="J934">
        <v>3</v>
      </c>
      <c r="K934" t="s">
        <v>1049</v>
      </c>
      <c r="L934">
        <v>2013</v>
      </c>
      <c r="M934" t="str">
        <f>IF(Fact_JobPosting[[#This Row],[ai_mentioned]]=1,"AI Jobs","Non AI Jobs")</f>
        <v>Non AI Jobs</v>
      </c>
      <c r="N934">
        <v>0</v>
      </c>
      <c r="O934">
        <v>0.15</v>
      </c>
      <c r="P934">
        <v>20314</v>
      </c>
      <c r="Q934">
        <v>4.05</v>
      </c>
      <c r="R934">
        <v>0.64</v>
      </c>
    </row>
    <row r="935" spans="1:18" x14ac:dyDescent="0.3">
      <c r="A935">
        <v>934</v>
      </c>
      <c r="B935">
        <v>1</v>
      </c>
      <c r="C935">
        <v>1</v>
      </c>
      <c r="D935">
        <v>1</v>
      </c>
      <c r="E935">
        <v>4</v>
      </c>
      <c r="F935">
        <v>7</v>
      </c>
      <c r="G935">
        <v>7</v>
      </c>
      <c r="H935">
        <v>10</v>
      </c>
      <c r="I935">
        <v>44</v>
      </c>
      <c r="J935">
        <v>3</v>
      </c>
      <c r="K935" t="s">
        <v>1050</v>
      </c>
      <c r="L935">
        <v>2013</v>
      </c>
      <c r="M935" t="str">
        <f>IF(Fact_JobPosting[[#This Row],[ai_mentioned]]=1,"AI Jobs","Non AI Jobs")</f>
        <v>Non AI Jobs</v>
      </c>
      <c r="N935">
        <v>0</v>
      </c>
      <c r="O935">
        <v>0.02</v>
      </c>
      <c r="P935">
        <v>18385</v>
      </c>
      <c r="Q935">
        <v>-1.1599999999999999</v>
      </c>
      <c r="R935">
        <v>0.78</v>
      </c>
    </row>
    <row r="936" spans="1:18" x14ac:dyDescent="0.3">
      <c r="A936">
        <v>935</v>
      </c>
      <c r="B936">
        <v>1</v>
      </c>
      <c r="C936">
        <v>1</v>
      </c>
      <c r="D936">
        <v>1</v>
      </c>
      <c r="E936">
        <v>6</v>
      </c>
      <c r="F936">
        <v>4</v>
      </c>
      <c r="G936">
        <v>7</v>
      </c>
      <c r="H936">
        <v>1</v>
      </c>
      <c r="I936">
        <v>38</v>
      </c>
      <c r="J936">
        <v>3</v>
      </c>
      <c r="K936" t="s">
        <v>1051</v>
      </c>
      <c r="L936">
        <v>2013</v>
      </c>
      <c r="M936" t="str">
        <f>IF(Fact_JobPosting[[#This Row],[ai_mentioned]]=1,"AI Jobs","Non AI Jobs")</f>
        <v>Non AI Jobs</v>
      </c>
      <c r="N936">
        <v>0</v>
      </c>
      <c r="O936">
        <v>0.04</v>
      </c>
      <c r="P936">
        <v>63061</v>
      </c>
      <c r="Q936">
        <v>-3.47</v>
      </c>
      <c r="R936">
        <v>0.82</v>
      </c>
    </row>
    <row r="937" spans="1:18" x14ac:dyDescent="0.3">
      <c r="A937">
        <v>936</v>
      </c>
      <c r="B937">
        <v>1</v>
      </c>
      <c r="C937">
        <v>1</v>
      </c>
      <c r="D937">
        <v>1</v>
      </c>
      <c r="E937">
        <v>6</v>
      </c>
      <c r="F937">
        <v>7</v>
      </c>
      <c r="G937">
        <v>9</v>
      </c>
      <c r="H937">
        <v>8</v>
      </c>
      <c r="I937">
        <v>37</v>
      </c>
      <c r="J937">
        <v>3</v>
      </c>
      <c r="K937" t="s">
        <v>1052</v>
      </c>
      <c r="L937">
        <v>2013</v>
      </c>
      <c r="M937" t="str">
        <f>IF(Fact_JobPosting[[#This Row],[ai_mentioned]]=1,"AI Jobs","Non AI Jobs")</f>
        <v>Non AI Jobs</v>
      </c>
      <c r="N937">
        <v>0</v>
      </c>
      <c r="O937">
        <v>0.04</v>
      </c>
      <c r="P937">
        <v>38569</v>
      </c>
      <c r="Q937">
        <v>-3.35</v>
      </c>
      <c r="R937">
        <v>0.86</v>
      </c>
    </row>
    <row r="938" spans="1:18" x14ac:dyDescent="0.3">
      <c r="A938">
        <v>937</v>
      </c>
      <c r="B938">
        <v>2</v>
      </c>
      <c r="C938">
        <v>1</v>
      </c>
      <c r="D938">
        <v>1</v>
      </c>
      <c r="E938">
        <v>4</v>
      </c>
      <c r="F938">
        <v>7</v>
      </c>
      <c r="G938">
        <v>9</v>
      </c>
      <c r="H938">
        <v>5</v>
      </c>
      <c r="I938">
        <v>8</v>
      </c>
      <c r="J938">
        <v>3</v>
      </c>
      <c r="K938" t="s">
        <v>1053</v>
      </c>
      <c r="L938">
        <v>2013</v>
      </c>
      <c r="M938" t="str">
        <f>IF(Fact_JobPosting[[#This Row],[ai_mentioned]]=1,"AI Jobs","Non AI Jobs")</f>
        <v>Non AI Jobs</v>
      </c>
      <c r="N938">
        <v>0</v>
      </c>
      <c r="O938">
        <v>0.19</v>
      </c>
      <c r="P938">
        <v>21909</v>
      </c>
      <c r="Q938">
        <v>-2.59</v>
      </c>
      <c r="R938">
        <v>0.62</v>
      </c>
    </row>
    <row r="939" spans="1:18" x14ac:dyDescent="0.3">
      <c r="A939">
        <v>938</v>
      </c>
      <c r="B939">
        <v>1</v>
      </c>
      <c r="C939">
        <v>1</v>
      </c>
      <c r="D939">
        <v>1</v>
      </c>
      <c r="E939">
        <v>2</v>
      </c>
      <c r="F939">
        <v>10</v>
      </c>
      <c r="G939">
        <v>1</v>
      </c>
      <c r="H939">
        <v>1</v>
      </c>
      <c r="I939">
        <v>42</v>
      </c>
      <c r="J939">
        <v>3</v>
      </c>
      <c r="K939" t="s">
        <v>1054</v>
      </c>
      <c r="L939">
        <v>2013</v>
      </c>
      <c r="M939" t="str">
        <f>IF(Fact_JobPosting[[#This Row],[ai_mentioned]]=1,"AI Jobs","Non AI Jobs")</f>
        <v>Non AI Jobs</v>
      </c>
      <c r="N939">
        <v>0</v>
      </c>
      <c r="O939">
        <v>0.12</v>
      </c>
      <c r="P939">
        <v>60542</v>
      </c>
      <c r="Q939">
        <v>-1.46</v>
      </c>
      <c r="R939">
        <v>0.84</v>
      </c>
    </row>
    <row r="940" spans="1:18" x14ac:dyDescent="0.3">
      <c r="A940">
        <v>939</v>
      </c>
      <c r="B940">
        <v>2</v>
      </c>
      <c r="C940">
        <v>1</v>
      </c>
      <c r="D940">
        <v>1</v>
      </c>
      <c r="E940">
        <v>4</v>
      </c>
      <c r="F940">
        <v>3</v>
      </c>
      <c r="G940">
        <v>2</v>
      </c>
      <c r="H940">
        <v>8</v>
      </c>
      <c r="I940">
        <v>44</v>
      </c>
      <c r="J940">
        <v>3</v>
      </c>
      <c r="K940" t="s">
        <v>1055</v>
      </c>
      <c r="L940">
        <v>2013</v>
      </c>
      <c r="M940" t="str">
        <f>IF(Fact_JobPosting[[#This Row],[ai_mentioned]]=1,"AI Jobs","Non AI Jobs")</f>
        <v>Non AI Jobs</v>
      </c>
      <c r="N940">
        <v>0</v>
      </c>
      <c r="O940">
        <v>0.01</v>
      </c>
      <c r="P940">
        <v>18223</v>
      </c>
      <c r="Q940">
        <v>3.62</v>
      </c>
      <c r="R940">
        <v>0.63</v>
      </c>
    </row>
    <row r="941" spans="1:18" x14ac:dyDescent="0.3">
      <c r="A941">
        <v>940</v>
      </c>
      <c r="B941">
        <v>2</v>
      </c>
      <c r="C941">
        <v>1</v>
      </c>
      <c r="D941">
        <v>1</v>
      </c>
      <c r="E941">
        <v>4</v>
      </c>
      <c r="F941">
        <v>9</v>
      </c>
      <c r="G941">
        <v>9</v>
      </c>
      <c r="H941">
        <v>3</v>
      </c>
      <c r="I941">
        <v>13</v>
      </c>
      <c r="J941">
        <v>3</v>
      </c>
      <c r="K941" t="s">
        <v>1056</v>
      </c>
      <c r="L941">
        <v>2013</v>
      </c>
      <c r="M941" t="str">
        <f>IF(Fact_JobPosting[[#This Row],[ai_mentioned]]=1,"AI Jobs","Non AI Jobs")</f>
        <v>Non AI Jobs</v>
      </c>
      <c r="N941">
        <v>0</v>
      </c>
      <c r="O941">
        <v>0.03</v>
      </c>
      <c r="P941">
        <v>55025</v>
      </c>
      <c r="Q941">
        <v>1.8</v>
      </c>
      <c r="R941">
        <v>0.6</v>
      </c>
    </row>
    <row r="942" spans="1:18" x14ac:dyDescent="0.3">
      <c r="A942">
        <v>941</v>
      </c>
      <c r="B942">
        <v>2</v>
      </c>
      <c r="C942">
        <v>1</v>
      </c>
      <c r="D942">
        <v>1</v>
      </c>
      <c r="E942">
        <v>1</v>
      </c>
      <c r="F942">
        <v>8</v>
      </c>
      <c r="G942">
        <v>3</v>
      </c>
      <c r="H942">
        <v>3</v>
      </c>
      <c r="I942">
        <v>4</v>
      </c>
      <c r="J942">
        <v>3</v>
      </c>
      <c r="K942" t="s">
        <v>1057</v>
      </c>
      <c r="L942">
        <v>2013</v>
      </c>
      <c r="M942" t="str">
        <f>IF(Fact_JobPosting[[#This Row],[ai_mentioned]]=1,"AI Jobs","Non AI Jobs")</f>
        <v>Non AI Jobs</v>
      </c>
      <c r="N942">
        <v>0</v>
      </c>
      <c r="O942">
        <v>0.06</v>
      </c>
      <c r="P942">
        <v>34027</v>
      </c>
      <c r="Q942">
        <v>-2.23</v>
      </c>
      <c r="R942">
        <v>0.63</v>
      </c>
    </row>
    <row r="943" spans="1:18" x14ac:dyDescent="0.3">
      <c r="A943">
        <v>942</v>
      </c>
      <c r="B943">
        <v>2</v>
      </c>
      <c r="C943">
        <v>1</v>
      </c>
      <c r="D943">
        <v>1</v>
      </c>
      <c r="E943">
        <v>6</v>
      </c>
      <c r="F943">
        <v>5</v>
      </c>
      <c r="G943">
        <v>5</v>
      </c>
      <c r="H943">
        <v>11</v>
      </c>
      <c r="I943">
        <v>39</v>
      </c>
      <c r="J943">
        <v>3</v>
      </c>
      <c r="K943" t="s">
        <v>1058</v>
      </c>
      <c r="L943">
        <v>2013</v>
      </c>
      <c r="M943" t="str">
        <f>IF(Fact_JobPosting[[#This Row],[ai_mentioned]]=1,"AI Jobs","Non AI Jobs")</f>
        <v>Non AI Jobs</v>
      </c>
      <c r="N943">
        <v>0</v>
      </c>
      <c r="O943">
        <v>0.06</v>
      </c>
      <c r="P943">
        <v>40916</v>
      </c>
      <c r="Q943">
        <v>2.41</v>
      </c>
      <c r="R943">
        <v>0.64</v>
      </c>
    </row>
    <row r="944" spans="1:18" x14ac:dyDescent="0.3">
      <c r="A944">
        <v>943</v>
      </c>
      <c r="B944">
        <v>1</v>
      </c>
      <c r="C944">
        <v>1</v>
      </c>
      <c r="D944">
        <v>1</v>
      </c>
      <c r="E944">
        <v>2</v>
      </c>
      <c r="F944">
        <v>7</v>
      </c>
      <c r="G944">
        <v>4</v>
      </c>
      <c r="H944">
        <v>13</v>
      </c>
      <c r="I944">
        <v>36</v>
      </c>
      <c r="J944">
        <v>3</v>
      </c>
      <c r="K944" t="s">
        <v>1059</v>
      </c>
      <c r="L944">
        <v>2013</v>
      </c>
      <c r="M944" t="str">
        <f>IF(Fact_JobPosting[[#This Row],[ai_mentioned]]=1,"AI Jobs","Non AI Jobs")</f>
        <v>Non AI Jobs</v>
      </c>
      <c r="N944">
        <v>0</v>
      </c>
      <c r="O944">
        <v>0.16</v>
      </c>
      <c r="P944">
        <v>72609</v>
      </c>
      <c r="Q944">
        <v>3.8</v>
      </c>
      <c r="R944">
        <v>0.86</v>
      </c>
    </row>
    <row r="945" spans="1:18" x14ac:dyDescent="0.3">
      <c r="A945">
        <v>944</v>
      </c>
      <c r="B945">
        <v>1</v>
      </c>
      <c r="C945">
        <v>1</v>
      </c>
      <c r="D945">
        <v>1</v>
      </c>
      <c r="E945">
        <v>4</v>
      </c>
      <c r="F945">
        <v>10</v>
      </c>
      <c r="G945">
        <v>1</v>
      </c>
      <c r="H945">
        <v>6</v>
      </c>
      <c r="I945">
        <v>40</v>
      </c>
      <c r="J945">
        <v>3</v>
      </c>
      <c r="K945" t="s">
        <v>1060</v>
      </c>
      <c r="L945">
        <v>2013</v>
      </c>
      <c r="M945" t="str">
        <f>IF(Fact_JobPosting[[#This Row],[ai_mentioned]]=1,"AI Jobs","Non AI Jobs")</f>
        <v>Non AI Jobs</v>
      </c>
      <c r="N945">
        <v>0</v>
      </c>
      <c r="O945">
        <v>0.14000000000000001</v>
      </c>
      <c r="P945">
        <v>30856</v>
      </c>
      <c r="Q945">
        <v>-1.77</v>
      </c>
      <c r="R945">
        <v>0.79</v>
      </c>
    </row>
    <row r="946" spans="1:18" x14ac:dyDescent="0.3">
      <c r="A946">
        <v>945</v>
      </c>
      <c r="B946">
        <v>1</v>
      </c>
      <c r="C946">
        <v>1</v>
      </c>
      <c r="D946">
        <v>1</v>
      </c>
      <c r="E946">
        <v>4</v>
      </c>
      <c r="F946">
        <v>4</v>
      </c>
      <c r="G946">
        <v>2</v>
      </c>
      <c r="H946">
        <v>10</v>
      </c>
      <c r="I946">
        <v>32</v>
      </c>
      <c r="J946">
        <v>3</v>
      </c>
      <c r="K946" t="s">
        <v>1061</v>
      </c>
      <c r="L946">
        <v>2013</v>
      </c>
      <c r="M946" t="str">
        <f>IF(Fact_JobPosting[[#This Row],[ai_mentioned]]=1,"AI Jobs","Non AI Jobs")</f>
        <v>Non AI Jobs</v>
      </c>
      <c r="N946">
        <v>0</v>
      </c>
      <c r="O946">
        <v>0.13</v>
      </c>
      <c r="P946">
        <v>62327</v>
      </c>
      <c r="Q946">
        <v>-4.46</v>
      </c>
      <c r="R946">
        <v>0.76</v>
      </c>
    </row>
    <row r="947" spans="1:18" x14ac:dyDescent="0.3">
      <c r="A947">
        <v>946</v>
      </c>
      <c r="B947">
        <v>2</v>
      </c>
      <c r="C947">
        <v>1</v>
      </c>
      <c r="D947">
        <v>1</v>
      </c>
      <c r="E947">
        <v>1</v>
      </c>
      <c r="F947">
        <v>8</v>
      </c>
      <c r="G947">
        <v>7</v>
      </c>
      <c r="H947">
        <v>2</v>
      </c>
      <c r="I947">
        <v>7</v>
      </c>
      <c r="J947">
        <v>3</v>
      </c>
      <c r="K947" t="s">
        <v>1062</v>
      </c>
      <c r="L947">
        <v>2013</v>
      </c>
      <c r="M947" t="str">
        <f>IF(Fact_JobPosting[[#This Row],[ai_mentioned]]=1,"AI Jobs","Non AI Jobs")</f>
        <v>Non AI Jobs</v>
      </c>
      <c r="N947">
        <v>0</v>
      </c>
      <c r="O947">
        <v>0.02</v>
      </c>
      <c r="P947">
        <v>24797</v>
      </c>
      <c r="Q947">
        <v>0.6</v>
      </c>
      <c r="R947">
        <v>0.63</v>
      </c>
    </row>
    <row r="948" spans="1:18" x14ac:dyDescent="0.3">
      <c r="A948">
        <v>947</v>
      </c>
      <c r="B948">
        <v>1</v>
      </c>
      <c r="C948">
        <v>1</v>
      </c>
      <c r="D948">
        <v>1</v>
      </c>
      <c r="E948">
        <v>6</v>
      </c>
      <c r="F948">
        <v>5</v>
      </c>
      <c r="G948">
        <v>3</v>
      </c>
      <c r="H948">
        <v>8</v>
      </c>
      <c r="I948">
        <v>37</v>
      </c>
      <c r="J948">
        <v>3</v>
      </c>
      <c r="K948" t="s">
        <v>1063</v>
      </c>
      <c r="L948">
        <v>2013</v>
      </c>
      <c r="M948" t="str">
        <f>IF(Fact_JobPosting[[#This Row],[ai_mentioned]]=1,"AI Jobs","Non AI Jobs")</f>
        <v>Non AI Jobs</v>
      </c>
      <c r="N948">
        <v>0</v>
      </c>
      <c r="O948">
        <v>0.13</v>
      </c>
      <c r="P948">
        <v>33463</v>
      </c>
      <c r="Q948">
        <v>3.17</v>
      </c>
      <c r="R948">
        <v>0.87</v>
      </c>
    </row>
    <row r="949" spans="1:18" x14ac:dyDescent="0.3">
      <c r="A949">
        <v>948</v>
      </c>
      <c r="B949">
        <v>2</v>
      </c>
      <c r="C949">
        <v>1</v>
      </c>
      <c r="D949">
        <v>1</v>
      </c>
      <c r="E949">
        <v>1</v>
      </c>
      <c r="F949">
        <v>8</v>
      </c>
      <c r="G949">
        <v>7</v>
      </c>
      <c r="H949">
        <v>12</v>
      </c>
      <c r="I949">
        <v>30</v>
      </c>
      <c r="J949">
        <v>3</v>
      </c>
      <c r="K949" t="s">
        <v>1064</v>
      </c>
      <c r="L949">
        <v>2013</v>
      </c>
      <c r="M949" t="str">
        <f>IF(Fact_JobPosting[[#This Row],[ai_mentioned]]=1,"AI Jobs","Non AI Jobs")</f>
        <v>Non AI Jobs</v>
      </c>
      <c r="N949">
        <v>0</v>
      </c>
      <c r="O949">
        <v>0.17</v>
      </c>
      <c r="P949">
        <v>75063</v>
      </c>
      <c r="Q949">
        <v>-4.08</v>
      </c>
      <c r="R949">
        <v>0.62</v>
      </c>
    </row>
    <row r="950" spans="1:18" x14ac:dyDescent="0.3">
      <c r="A950">
        <v>949</v>
      </c>
      <c r="B950">
        <v>3</v>
      </c>
      <c r="C950">
        <v>3</v>
      </c>
      <c r="D950">
        <v>1</v>
      </c>
      <c r="E950">
        <v>2</v>
      </c>
      <c r="F950">
        <v>5</v>
      </c>
      <c r="G950">
        <v>4</v>
      </c>
      <c r="H950">
        <v>2</v>
      </c>
      <c r="I950">
        <v>16</v>
      </c>
      <c r="J950">
        <v>3</v>
      </c>
      <c r="K950" t="s">
        <v>1065</v>
      </c>
      <c r="L950">
        <v>2013</v>
      </c>
      <c r="M950" t="str">
        <f>IF(Fact_JobPosting[[#This Row],[ai_mentioned]]=1,"AI Jobs","Non AI Jobs")</f>
        <v>AI Jobs</v>
      </c>
      <c r="N950">
        <v>1</v>
      </c>
      <c r="O950">
        <v>0.42</v>
      </c>
      <c r="P950">
        <v>68186</v>
      </c>
      <c r="Q950">
        <v>2.46</v>
      </c>
      <c r="R950">
        <v>0.18</v>
      </c>
    </row>
    <row r="951" spans="1:18" x14ac:dyDescent="0.3">
      <c r="A951">
        <v>950</v>
      </c>
      <c r="B951">
        <v>2</v>
      </c>
      <c r="C951">
        <v>1</v>
      </c>
      <c r="D951">
        <v>1</v>
      </c>
      <c r="E951">
        <v>2</v>
      </c>
      <c r="F951">
        <v>6</v>
      </c>
      <c r="G951">
        <v>2</v>
      </c>
      <c r="H951">
        <v>9</v>
      </c>
      <c r="I951">
        <v>39</v>
      </c>
      <c r="J951">
        <v>3</v>
      </c>
      <c r="K951" t="s">
        <v>1066</v>
      </c>
      <c r="L951">
        <v>2013</v>
      </c>
      <c r="M951" t="str">
        <f>IF(Fact_JobPosting[[#This Row],[ai_mentioned]]=1,"AI Jobs","Non AI Jobs")</f>
        <v>Non AI Jobs</v>
      </c>
      <c r="N951">
        <v>0</v>
      </c>
      <c r="O951">
        <v>0.16</v>
      </c>
      <c r="P951">
        <v>40065</v>
      </c>
      <c r="Q951">
        <v>-3.33</v>
      </c>
      <c r="R951">
        <v>0.69</v>
      </c>
    </row>
    <row r="952" spans="1:18" x14ac:dyDescent="0.3">
      <c r="A952">
        <v>951</v>
      </c>
      <c r="B952">
        <v>2</v>
      </c>
      <c r="C952">
        <v>1</v>
      </c>
      <c r="D952">
        <v>1</v>
      </c>
      <c r="E952">
        <v>2</v>
      </c>
      <c r="F952">
        <v>5</v>
      </c>
      <c r="G952">
        <v>9</v>
      </c>
      <c r="H952">
        <v>2</v>
      </c>
      <c r="I952">
        <v>2</v>
      </c>
      <c r="J952">
        <v>3</v>
      </c>
      <c r="K952" t="s">
        <v>1067</v>
      </c>
      <c r="L952">
        <v>2013</v>
      </c>
      <c r="M952" t="str">
        <f>IF(Fact_JobPosting[[#This Row],[ai_mentioned]]=1,"AI Jobs","Non AI Jobs")</f>
        <v>Non AI Jobs</v>
      </c>
      <c r="N952">
        <v>0</v>
      </c>
      <c r="O952">
        <v>0.16</v>
      </c>
      <c r="P952">
        <v>57767</v>
      </c>
      <c r="Q952">
        <v>4.3600000000000003</v>
      </c>
      <c r="R952">
        <v>0.69</v>
      </c>
    </row>
    <row r="953" spans="1:18" x14ac:dyDescent="0.3">
      <c r="A953">
        <v>952</v>
      </c>
      <c r="B953">
        <v>1</v>
      </c>
      <c r="C953">
        <v>1</v>
      </c>
      <c r="D953">
        <v>1</v>
      </c>
      <c r="E953">
        <v>3</v>
      </c>
      <c r="F953">
        <v>6</v>
      </c>
      <c r="G953">
        <v>8</v>
      </c>
      <c r="H953">
        <v>1</v>
      </c>
      <c r="I953">
        <v>2</v>
      </c>
      <c r="J953">
        <v>3</v>
      </c>
      <c r="K953" t="s">
        <v>1068</v>
      </c>
      <c r="L953">
        <v>2013</v>
      </c>
      <c r="M953" t="str">
        <f>IF(Fact_JobPosting[[#This Row],[ai_mentioned]]=1,"AI Jobs","Non AI Jobs")</f>
        <v>Non AI Jobs</v>
      </c>
      <c r="N953">
        <v>0</v>
      </c>
      <c r="O953">
        <v>0.19</v>
      </c>
      <c r="P953">
        <v>69200</v>
      </c>
      <c r="Q953">
        <v>-1.68</v>
      </c>
      <c r="R953">
        <v>0.79</v>
      </c>
    </row>
    <row r="954" spans="1:18" x14ac:dyDescent="0.3">
      <c r="A954">
        <v>953</v>
      </c>
      <c r="B954">
        <v>2</v>
      </c>
      <c r="C954">
        <v>1</v>
      </c>
      <c r="D954">
        <v>1</v>
      </c>
      <c r="E954">
        <v>2</v>
      </c>
      <c r="F954">
        <v>5</v>
      </c>
      <c r="G954">
        <v>3</v>
      </c>
      <c r="H954">
        <v>15</v>
      </c>
      <c r="I954">
        <v>42</v>
      </c>
      <c r="J954">
        <v>3</v>
      </c>
      <c r="K954" t="s">
        <v>1069</v>
      </c>
      <c r="L954">
        <v>2013</v>
      </c>
      <c r="M954" t="str">
        <f>IF(Fact_JobPosting[[#This Row],[ai_mentioned]]=1,"AI Jobs","Non AI Jobs")</f>
        <v>Non AI Jobs</v>
      </c>
      <c r="N954">
        <v>0</v>
      </c>
      <c r="O954">
        <v>0.19</v>
      </c>
      <c r="P954">
        <v>73299</v>
      </c>
      <c r="Q954">
        <v>2.66</v>
      </c>
      <c r="R954">
        <v>0.67</v>
      </c>
    </row>
    <row r="955" spans="1:18" x14ac:dyDescent="0.3">
      <c r="A955">
        <v>954</v>
      </c>
      <c r="B955">
        <v>1</v>
      </c>
      <c r="C955">
        <v>1</v>
      </c>
      <c r="D955">
        <v>1</v>
      </c>
      <c r="E955">
        <v>4</v>
      </c>
      <c r="F955">
        <v>3</v>
      </c>
      <c r="G955">
        <v>7</v>
      </c>
      <c r="H955">
        <v>4</v>
      </c>
      <c r="I955">
        <v>17</v>
      </c>
      <c r="J955">
        <v>3</v>
      </c>
      <c r="K955" t="s">
        <v>1070</v>
      </c>
      <c r="L955">
        <v>2013</v>
      </c>
      <c r="M955" t="str">
        <f>IF(Fact_JobPosting[[#This Row],[ai_mentioned]]=1,"AI Jobs","Non AI Jobs")</f>
        <v>Non AI Jobs</v>
      </c>
      <c r="N955">
        <v>0</v>
      </c>
      <c r="O955">
        <v>0.17</v>
      </c>
      <c r="P955">
        <v>54418</v>
      </c>
      <c r="Q955">
        <v>2.04</v>
      </c>
      <c r="R955">
        <v>0.71</v>
      </c>
    </row>
    <row r="956" spans="1:18" x14ac:dyDescent="0.3">
      <c r="A956">
        <v>955</v>
      </c>
      <c r="B956">
        <v>1</v>
      </c>
      <c r="C956">
        <v>1</v>
      </c>
      <c r="D956">
        <v>1</v>
      </c>
      <c r="E956">
        <v>3</v>
      </c>
      <c r="F956">
        <v>4</v>
      </c>
      <c r="G956">
        <v>3</v>
      </c>
      <c r="H956">
        <v>15</v>
      </c>
      <c r="I956">
        <v>16</v>
      </c>
      <c r="J956">
        <v>3</v>
      </c>
      <c r="K956" t="s">
        <v>1071</v>
      </c>
      <c r="L956">
        <v>2013</v>
      </c>
      <c r="M956" t="str">
        <f>IF(Fact_JobPosting[[#This Row],[ai_mentioned]]=1,"AI Jobs","Non AI Jobs")</f>
        <v>Non AI Jobs</v>
      </c>
      <c r="N956">
        <v>0</v>
      </c>
      <c r="O956">
        <v>0.02</v>
      </c>
      <c r="P956">
        <v>61459</v>
      </c>
      <c r="Q956">
        <v>-3.24</v>
      </c>
      <c r="R956">
        <v>0.82</v>
      </c>
    </row>
    <row r="957" spans="1:18" x14ac:dyDescent="0.3">
      <c r="A957">
        <v>956</v>
      </c>
      <c r="B957">
        <v>2</v>
      </c>
      <c r="C957">
        <v>1</v>
      </c>
      <c r="D957">
        <v>1</v>
      </c>
      <c r="E957">
        <v>2</v>
      </c>
      <c r="F957">
        <v>2</v>
      </c>
      <c r="G957">
        <v>3</v>
      </c>
      <c r="H957">
        <v>10</v>
      </c>
      <c r="I957">
        <v>7</v>
      </c>
      <c r="J957">
        <v>3</v>
      </c>
      <c r="K957" t="s">
        <v>1072</v>
      </c>
      <c r="L957">
        <v>2013</v>
      </c>
      <c r="M957" t="str">
        <f>IF(Fact_JobPosting[[#This Row],[ai_mentioned]]=1,"AI Jobs","Non AI Jobs")</f>
        <v>Non AI Jobs</v>
      </c>
      <c r="N957">
        <v>0</v>
      </c>
      <c r="O957">
        <v>0.1</v>
      </c>
      <c r="P957">
        <v>24758</v>
      </c>
      <c r="Q957">
        <v>2.91</v>
      </c>
      <c r="R957">
        <v>0.65</v>
      </c>
    </row>
    <row r="958" spans="1:18" x14ac:dyDescent="0.3">
      <c r="A958">
        <v>957</v>
      </c>
      <c r="B958">
        <v>3</v>
      </c>
      <c r="C958">
        <v>3</v>
      </c>
      <c r="D958">
        <v>1</v>
      </c>
      <c r="E958">
        <v>4</v>
      </c>
      <c r="F958">
        <v>3</v>
      </c>
      <c r="G958">
        <v>9</v>
      </c>
      <c r="H958">
        <v>2</v>
      </c>
      <c r="I958">
        <v>17</v>
      </c>
      <c r="J958">
        <v>3</v>
      </c>
      <c r="K958" t="s">
        <v>1073</v>
      </c>
      <c r="L958">
        <v>2013</v>
      </c>
      <c r="M958" t="str">
        <f>IF(Fact_JobPosting[[#This Row],[ai_mentioned]]=1,"AI Jobs","Non AI Jobs")</f>
        <v>AI Jobs</v>
      </c>
      <c r="N958">
        <v>1</v>
      </c>
      <c r="O958">
        <v>0.48</v>
      </c>
      <c r="P958">
        <v>85734</v>
      </c>
      <c r="Q958">
        <v>-4.76</v>
      </c>
      <c r="R958">
        <v>0.23</v>
      </c>
    </row>
    <row r="959" spans="1:18" x14ac:dyDescent="0.3">
      <c r="A959">
        <v>958</v>
      </c>
      <c r="B959">
        <v>2</v>
      </c>
      <c r="C959">
        <v>1</v>
      </c>
      <c r="D959">
        <v>1</v>
      </c>
      <c r="E959">
        <v>1</v>
      </c>
      <c r="F959">
        <v>5</v>
      </c>
      <c r="G959">
        <v>4</v>
      </c>
      <c r="H959">
        <v>5</v>
      </c>
      <c r="I959">
        <v>11</v>
      </c>
      <c r="J959">
        <v>3</v>
      </c>
      <c r="K959" t="s">
        <v>1074</v>
      </c>
      <c r="L959">
        <v>2013</v>
      </c>
      <c r="M959" t="str">
        <f>IF(Fact_JobPosting[[#This Row],[ai_mentioned]]=1,"AI Jobs","Non AI Jobs")</f>
        <v>Non AI Jobs</v>
      </c>
      <c r="N959">
        <v>0</v>
      </c>
      <c r="O959">
        <v>0.17</v>
      </c>
      <c r="P959">
        <v>18727</v>
      </c>
      <c r="Q959">
        <v>-1.35</v>
      </c>
      <c r="R959">
        <v>0.62</v>
      </c>
    </row>
    <row r="960" spans="1:18" x14ac:dyDescent="0.3">
      <c r="A960">
        <v>959</v>
      </c>
      <c r="B960">
        <v>2</v>
      </c>
      <c r="C960">
        <v>1</v>
      </c>
      <c r="D960">
        <v>1</v>
      </c>
      <c r="E960">
        <v>6</v>
      </c>
      <c r="F960">
        <v>3</v>
      </c>
      <c r="G960">
        <v>4</v>
      </c>
      <c r="H960">
        <v>14</v>
      </c>
      <c r="I960">
        <v>10</v>
      </c>
      <c r="J960">
        <v>3</v>
      </c>
      <c r="K960" t="s">
        <v>1075</v>
      </c>
      <c r="L960">
        <v>2013</v>
      </c>
      <c r="M960" t="str">
        <f>IF(Fact_JobPosting[[#This Row],[ai_mentioned]]=1,"AI Jobs","Non AI Jobs")</f>
        <v>Non AI Jobs</v>
      </c>
      <c r="N960">
        <v>0</v>
      </c>
      <c r="O960">
        <v>0.02</v>
      </c>
      <c r="P960">
        <v>68101</v>
      </c>
      <c r="Q960">
        <v>-2.38</v>
      </c>
      <c r="R960">
        <v>0.65</v>
      </c>
    </row>
    <row r="961" spans="1:18" x14ac:dyDescent="0.3">
      <c r="A961">
        <v>960</v>
      </c>
      <c r="B961">
        <v>1</v>
      </c>
      <c r="C961">
        <v>1</v>
      </c>
      <c r="D961">
        <v>1</v>
      </c>
      <c r="E961">
        <v>2</v>
      </c>
      <c r="F961">
        <v>8</v>
      </c>
      <c r="G961">
        <v>3</v>
      </c>
      <c r="H961">
        <v>1</v>
      </c>
      <c r="I961">
        <v>23</v>
      </c>
      <c r="J961">
        <v>3</v>
      </c>
      <c r="K961" t="s">
        <v>1076</v>
      </c>
      <c r="L961">
        <v>2013</v>
      </c>
      <c r="M961" t="str">
        <f>IF(Fact_JobPosting[[#This Row],[ai_mentioned]]=1,"AI Jobs","Non AI Jobs")</f>
        <v>Non AI Jobs</v>
      </c>
      <c r="N961">
        <v>0</v>
      </c>
      <c r="O961">
        <v>7.0000000000000007E-2</v>
      </c>
      <c r="P961">
        <v>61005</v>
      </c>
      <c r="Q961">
        <v>3.19</v>
      </c>
      <c r="R961">
        <v>0.73</v>
      </c>
    </row>
    <row r="962" spans="1:18" x14ac:dyDescent="0.3">
      <c r="A962">
        <v>961</v>
      </c>
      <c r="B962">
        <v>1</v>
      </c>
      <c r="C962">
        <v>1</v>
      </c>
      <c r="D962">
        <v>1</v>
      </c>
      <c r="E962">
        <v>3</v>
      </c>
      <c r="F962">
        <v>1</v>
      </c>
      <c r="G962">
        <v>1</v>
      </c>
      <c r="H962">
        <v>13</v>
      </c>
      <c r="I962">
        <v>21</v>
      </c>
      <c r="J962">
        <v>3</v>
      </c>
      <c r="K962" t="s">
        <v>1077</v>
      </c>
      <c r="L962">
        <v>2013</v>
      </c>
      <c r="M962" t="str">
        <f>IF(Fact_JobPosting[[#This Row],[ai_mentioned]]=1,"AI Jobs","Non AI Jobs")</f>
        <v>Non AI Jobs</v>
      </c>
      <c r="N962">
        <v>0</v>
      </c>
      <c r="O962">
        <v>0.19</v>
      </c>
      <c r="P962">
        <v>77384</v>
      </c>
      <c r="Q962">
        <v>1.71</v>
      </c>
      <c r="R962">
        <v>0.77</v>
      </c>
    </row>
    <row r="963" spans="1:18" x14ac:dyDescent="0.3">
      <c r="A963">
        <v>962</v>
      </c>
      <c r="B963">
        <v>2</v>
      </c>
      <c r="C963">
        <v>1</v>
      </c>
      <c r="D963">
        <v>1</v>
      </c>
      <c r="E963">
        <v>1</v>
      </c>
      <c r="F963">
        <v>8</v>
      </c>
      <c r="G963">
        <v>5</v>
      </c>
      <c r="H963">
        <v>5</v>
      </c>
      <c r="I963">
        <v>13</v>
      </c>
      <c r="J963">
        <v>3</v>
      </c>
      <c r="K963" t="s">
        <v>1078</v>
      </c>
      <c r="L963">
        <v>2013</v>
      </c>
      <c r="M963" t="str">
        <f>IF(Fact_JobPosting[[#This Row],[ai_mentioned]]=1,"AI Jobs","Non AI Jobs")</f>
        <v>Non AI Jobs</v>
      </c>
      <c r="N963">
        <v>0</v>
      </c>
      <c r="O963">
        <v>0.12</v>
      </c>
      <c r="P963">
        <v>55209</v>
      </c>
      <c r="Q963">
        <v>-4.79</v>
      </c>
      <c r="R963">
        <v>0.61</v>
      </c>
    </row>
    <row r="964" spans="1:18" x14ac:dyDescent="0.3">
      <c r="A964">
        <v>963</v>
      </c>
      <c r="B964">
        <v>1</v>
      </c>
      <c r="C964">
        <v>1</v>
      </c>
      <c r="D964">
        <v>1</v>
      </c>
      <c r="E964">
        <v>5</v>
      </c>
      <c r="F964">
        <v>8</v>
      </c>
      <c r="G964">
        <v>8</v>
      </c>
      <c r="H964">
        <v>7</v>
      </c>
      <c r="I964">
        <v>30</v>
      </c>
      <c r="J964">
        <v>3</v>
      </c>
      <c r="K964" t="s">
        <v>1079</v>
      </c>
      <c r="L964">
        <v>2013</v>
      </c>
      <c r="M964" t="str">
        <f>IF(Fact_JobPosting[[#This Row],[ai_mentioned]]=1,"AI Jobs","Non AI Jobs")</f>
        <v>Non AI Jobs</v>
      </c>
      <c r="N964">
        <v>0</v>
      </c>
      <c r="O964">
        <v>0.02</v>
      </c>
      <c r="P964">
        <v>81429</v>
      </c>
      <c r="Q964">
        <v>3.12</v>
      </c>
      <c r="R964">
        <v>0.84</v>
      </c>
    </row>
    <row r="965" spans="1:18" x14ac:dyDescent="0.3">
      <c r="A965">
        <v>964</v>
      </c>
      <c r="B965">
        <v>1</v>
      </c>
      <c r="C965">
        <v>1</v>
      </c>
      <c r="D965">
        <v>1</v>
      </c>
      <c r="E965">
        <v>1</v>
      </c>
      <c r="F965">
        <v>5</v>
      </c>
      <c r="G965">
        <v>6</v>
      </c>
      <c r="H965">
        <v>3</v>
      </c>
      <c r="I965">
        <v>16</v>
      </c>
      <c r="J965">
        <v>3</v>
      </c>
      <c r="K965" t="s">
        <v>1080</v>
      </c>
      <c r="L965">
        <v>2013</v>
      </c>
      <c r="M965" t="str">
        <f>IF(Fact_JobPosting[[#This Row],[ai_mentioned]]=1,"AI Jobs","Non AI Jobs")</f>
        <v>Non AI Jobs</v>
      </c>
      <c r="N965">
        <v>0</v>
      </c>
      <c r="O965">
        <v>0.12</v>
      </c>
      <c r="P965">
        <v>58409</v>
      </c>
      <c r="Q965">
        <v>3.53</v>
      </c>
      <c r="R965">
        <v>0.81</v>
      </c>
    </row>
    <row r="966" spans="1:18" x14ac:dyDescent="0.3">
      <c r="A966">
        <v>965</v>
      </c>
      <c r="B966">
        <v>1</v>
      </c>
      <c r="C966">
        <v>1</v>
      </c>
      <c r="D966">
        <v>1</v>
      </c>
      <c r="E966">
        <v>6</v>
      </c>
      <c r="F966">
        <v>1</v>
      </c>
      <c r="G966">
        <v>4</v>
      </c>
      <c r="H966">
        <v>14</v>
      </c>
      <c r="I966">
        <v>36</v>
      </c>
      <c r="J966">
        <v>3</v>
      </c>
      <c r="K966" t="s">
        <v>1081</v>
      </c>
      <c r="L966">
        <v>2013</v>
      </c>
      <c r="M966" t="str">
        <f>IF(Fact_JobPosting[[#This Row],[ai_mentioned]]=1,"AI Jobs","Non AI Jobs")</f>
        <v>Non AI Jobs</v>
      </c>
      <c r="N966">
        <v>0</v>
      </c>
      <c r="O966">
        <v>7.0000000000000007E-2</v>
      </c>
      <c r="P966">
        <v>65216</v>
      </c>
      <c r="Q966">
        <v>-1.49</v>
      </c>
      <c r="R966">
        <v>0.76</v>
      </c>
    </row>
    <row r="967" spans="1:18" x14ac:dyDescent="0.3">
      <c r="A967">
        <v>966</v>
      </c>
      <c r="B967">
        <v>1</v>
      </c>
      <c r="C967">
        <v>1</v>
      </c>
      <c r="D967">
        <v>1</v>
      </c>
      <c r="E967">
        <v>5</v>
      </c>
      <c r="F967">
        <v>9</v>
      </c>
      <c r="G967">
        <v>5</v>
      </c>
      <c r="H967">
        <v>9</v>
      </c>
      <c r="I967">
        <v>26</v>
      </c>
      <c r="J967">
        <v>3</v>
      </c>
      <c r="K967" t="s">
        <v>1082</v>
      </c>
      <c r="L967">
        <v>2013</v>
      </c>
      <c r="M967" t="str">
        <f>IF(Fact_JobPosting[[#This Row],[ai_mentioned]]=1,"AI Jobs","Non AI Jobs")</f>
        <v>Non AI Jobs</v>
      </c>
      <c r="N967">
        <v>0</v>
      </c>
      <c r="O967">
        <v>0.05</v>
      </c>
      <c r="P967">
        <v>21219</v>
      </c>
      <c r="Q967">
        <v>4.17</v>
      </c>
      <c r="R967">
        <v>0.84</v>
      </c>
    </row>
    <row r="968" spans="1:18" x14ac:dyDescent="0.3">
      <c r="A968">
        <v>967</v>
      </c>
      <c r="B968">
        <v>1</v>
      </c>
      <c r="C968">
        <v>1</v>
      </c>
      <c r="D968">
        <v>1</v>
      </c>
      <c r="E968">
        <v>6</v>
      </c>
      <c r="F968">
        <v>4</v>
      </c>
      <c r="G968">
        <v>2</v>
      </c>
      <c r="H968">
        <v>4</v>
      </c>
      <c r="I968">
        <v>10</v>
      </c>
      <c r="J968">
        <v>3</v>
      </c>
      <c r="K968" t="s">
        <v>1083</v>
      </c>
      <c r="L968">
        <v>2013</v>
      </c>
      <c r="M968" t="str">
        <f>IF(Fact_JobPosting[[#This Row],[ai_mentioned]]=1,"AI Jobs","Non AI Jobs")</f>
        <v>Non AI Jobs</v>
      </c>
      <c r="N968">
        <v>0</v>
      </c>
      <c r="O968">
        <v>0.18</v>
      </c>
      <c r="P968">
        <v>73085</v>
      </c>
      <c r="Q968">
        <v>-0.92</v>
      </c>
      <c r="R968">
        <v>0.76</v>
      </c>
    </row>
    <row r="969" spans="1:18" x14ac:dyDescent="0.3">
      <c r="A969">
        <v>968</v>
      </c>
      <c r="B969">
        <v>2</v>
      </c>
      <c r="C969">
        <v>1</v>
      </c>
      <c r="D969">
        <v>1</v>
      </c>
      <c r="E969">
        <v>1</v>
      </c>
      <c r="F969">
        <v>4</v>
      </c>
      <c r="G969">
        <v>9</v>
      </c>
      <c r="H969">
        <v>10</v>
      </c>
      <c r="I969">
        <v>23</v>
      </c>
      <c r="J969">
        <v>3</v>
      </c>
      <c r="K969" t="s">
        <v>1084</v>
      </c>
      <c r="L969">
        <v>2013</v>
      </c>
      <c r="M969" t="str">
        <f>IF(Fact_JobPosting[[#This Row],[ai_mentioned]]=1,"AI Jobs","Non AI Jobs")</f>
        <v>Non AI Jobs</v>
      </c>
      <c r="N969">
        <v>0</v>
      </c>
      <c r="O969">
        <v>0.14000000000000001</v>
      </c>
      <c r="P969">
        <v>56492</v>
      </c>
      <c r="Q969">
        <v>-2.2000000000000002</v>
      </c>
      <c r="R969">
        <v>0.66</v>
      </c>
    </row>
    <row r="970" spans="1:18" x14ac:dyDescent="0.3">
      <c r="A970">
        <v>969</v>
      </c>
      <c r="B970">
        <v>1</v>
      </c>
      <c r="C970">
        <v>1</v>
      </c>
      <c r="D970">
        <v>1</v>
      </c>
      <c r="E970">
        <v>5</v>
      </c>
      <c r="F970">
        <v>5</v>
      </c>
      <c r="G970">
        <v>3</v>
      </c>
      <c r="H970">
        <v>15</v>
      </c>
      <c r="I970">
        <v>30</v>
      </c>
      <c r="J970">
        <v>3</v>
      </c>
      <c r="K970" t="s">
        <v>1085</v>
      </c>
      <c r="L970">
        <v>2013</v>
      </c>
      <c r="M970" t="str">
        <f>IF(Fact_JobPosting[[#This Row],[ai_mentioned]]=1,"AI Jobs","Non AI Jobs")</f>
        <v>Non AI Jobs</v>
      </c>
      <c r="N970">
        <v>0</v>
      </c>
      <c r="O970">
        <v>0.14000000000000001</v>
      </c>
      <c r="P970">
        <v>75610</v>
      </c>
      <c r="Q970">
        <v>-3.99</v>
      </c>
      <c r="R970">
        <v>0.86</v>
      </c>
    </row>
    <row r="971" spans="1:18" x14ac:dyDescent="0.3">
      <c r="A971">
        <v>970</v>
      </c>
      <c r="B971">
        <v>2</v>
      </c>
      <c r="C971">
        <v>1</v>
      </c>
      <c r="D971">
        <v>1</v>
      </c>
      <c r="E971">
        <v>4</v>
      </c>
      <c r="F971">
        <v>6</v>
      </c>
      <c r="G971">
        <v>4</v>
      </c>
      <c r="H971">
        <v>6</v>
      </c>
      <c r="I971">
        <v>19</v>
      </c>
      <c r="J971">
        <v>3</v>
      </c>
      <c r="K971" t="s">
        <v>1086</v>
      </c>
      <c r="L971">
        <v>2013</v>
      </c>
      <c r="M971" t="str">
        <f>IF(Fact_JobPosting[[#This Row],[ai_mentioned]]=1,"AI Jobs","Non AI Jobs")</f>
        <v>Non AI Jobs</v>
      </c>
      <c r="N971">
        <v>0</v>
      </c>
      <c r="O971">
        <v>0.1</v>
      </c>
      <c r="P971">
        <v>28647</v>
      </c>
      <c r="Q971">
        <v>-3.63</v>
      </c>
      <c r="R971">
        <v>0.68</v>
      </c>
    </row>
    <row r="972" spans="1:18" x14ac:dyDescent="0.3">
      <c r="A972">
        <v>971</v>
      </c>
      <c r="B972">
        <v>1</v>
      </c>
      <c r="C972">
        <v>1</v>
      </c>
      <c r="D972">
        <v>1</v>
      </c>
      <c r="E972">
        <v>6</v>
      </c>
      <c r="F972">
        <v>1</v>
      </c>
      <c r="G972">
        <v>4</v>
      </c>
      <c r="H972">
        <v>8</v>
      </c>
      <c r="I972">
        <v>20</v>
      </c>
      <c r="J972">
        <v>3</v>
      </c>
      <c r="K972" t="s">
        <v>1087</v>
      </c>
      <c r="L972">
        <v>2013</v>
      </c>
      <c r="M972" t="str">
        <f>IF(Fact_JobPosting[[#This Row],[ai_mentioned]]=1,"AI Jobs","Non AI Jobs")</f>
        <v>Non AI Jobs</v>
      </c>
      <c r="N972">
        <v>0</v>
      </c>
      <c r="O972">
        <v>0.04</v>
      </c>
      <c r="P972">
        <v>33594</v>
      </c>
      <c r="Q972">
        <v>4.66</v>
      </c>
      <c r="R972">
        <v>0.83</v>
      </c>
    </row>
    <row r="973" spans="1:18" x14ac:dyDescent="0.3">
      <c r="A973">
        <v>972</v>
      </c>
      <c r="B973">
        <v>1</v>
      </c>
      <c r="C973">
        <v>1</v>
      </c>
      <c r="D973">
        <v>1</v>
      </c>
      <c r="E973">
        <v>2</v>
      </c>
      <c r="F973">
        <v>7</v>
      </c>
      <c r="G973">
        <v>5</v>
      </c>
      <c r="H973">
        <v>4</v>
      </c>
      <c r="I973">
        <v>33</v>
      </c>
      <c r="J973">
        <v>3</v>
      </c>
      <c r="K973" t="s">
        <v>1088</v>
      </c>
      <c r="L973">
        <v>2013</v>
      </c>
      <c r="M973" t="str">
        <f>IF(Fact_JobPosting[[#This Row],[ai_mentioned]]=1,"AI Jobs","Non AI Jobs")</f>
        <v>Non AI Jobs</v>
      </c>
      <c r="N973">
        <v>0</v>
      </c>
      <c r="O973">
        <v>0.15</v>
      </c>
      <c r="P973">
        <v>68458</v>
      </c>
      <c r="Q973">
        <v>-0.96</v>
      </c>
      <c r="R973">
        <v>0.84</v>
      </c>
    </row>
    <row r="974" spans="1:18" x14ac:dyDescent="0.3">
      <c r="A974">
        <v>973</v>
      </c>
      <c r="B974">
        <v>2</v>
      </c>
      <c r="C974">
        <v>1</v>
      </c>
      <c r="D974">
        <v>1</v>
      </c>
      <c r="E974">
        <v>3</v>
      </c>
      <c r="F974">
        <v>8</v>
      </c>
      <c r="G974">
        <v>8</v>
      </c>
      <c r="H974">
        <v>13</v>
      </c>
      <c r="I974">
        <v>16</v>
      </c>
      <c r="J974">
        <v>3</v>
      </c>
      <c r="K974" t="s">
        <v>1089</v>
      </c>
      <c r="L974">
        <v>2013</v>
      </c>
      <c r="M974" t="str">
        <f>IF(Fact_JobPosting[[#This Row],[ai_mentioned]]=1,"AI Jobs","Non AI Jobs")</f>
        <v>Non AI Jobs</v>
      </c>
      <c r="N974">
        <v>0</v>
      </c>
      <c r="O974">
        <v>0.08</v>
      </c>
      <c r="P974">
        <v>49190</v>
      </c>
      <c r="Q974">
        <v>0.35</v>
      </c>
      <c r="R974">
        <v>0.64</v>
      </c>
    </row>
    <row r="975" spans="1:18" x14ac:dyDescent="0.3">
      <c r="A975">
        <v>974</v>
      </c>
      <c r="B975">
        <v>2</v>
      </c>
      <c r="C975">
        <v>1</v>
      </c>
      <c r="D975">
        <v>1</v>
      </c>
      <c r="E975">
        <v>1</v>
      </c>
      <c r="F975">
        <v>9</v>
      </c>
      <c r="G975">
        <v>9</v>
      </c>
      <c r="H975">
        <v>6</v>
      </c>
      <c r="I975">
        <v>13</v>
      </c>
      <c r="J975">
        <v>3</v>
      </c>
      <c r="K975" t="s">
        <v>1090</v>
      </c>
      <c r="L975">
        <v>2013</v>
      </c>
      <c r="M975" t="str">
        <f>IF(Fact_JobPosting[[#This Row],[ai_mentioned]]=1,"AI Jobs","Non AI Jobs")</f>
        <v>Non AI Jobs</v>
      </c>
      <c r="N975">
        <v>0</v>
      </c>
      <c r="O975">
        <v>7.0000000000000007E-2</v>
      </c>
      <c r="P975">
        <v>67568</v>
      </c>
      <c r="Q975">
        <v>-3.89</v>
      </c>
      <c r="R975">
        <v>0.64</v>
      </c>
    </row>
    <row r="976" spans="1:18" x14ac:dyDescent="0.3">
      <c r="A976">
        <v>975</v>
      </c>
      <c r="B976">
        <v>1</v>
      </c>
      <c r="C976">
        <v>1</v>
      </c>
      <c r="D976">
        <v>1</v>
      </c>
      <c r="E976">
        <v>2</v>
      </c>
      <c r="F976">
        <v>7</v>
      </c>
      <c r="G976">
        <v>5</v>
      </c>
      <c r="H976">
        <v>13</v>
      </c>
      <c r="I976">
        <v>29</v>
      </c>
      <c r="J976">
        <v>3</v>
      </c>
      <c r="K976" t="s">
        <v>1091</v>
      </c>
      <c r="L976">
        <v>2013</v>
      </c>
      <c r="M976" t="str">
        <f>IF(Fact_JobPosting[[#This Row],[ai_mentioned]]=1,"AI Jobs","Non AI Jobs")</f>
        <v>Non AI Jobs</v>
      </c>
      <c r="N976">
        <v>0</v>
      </c>
      <c r="O976">
        <v>0.04</v>
      </c>
      <c r="P976">
        <v>37391</v>
      </c>
      <c r="Q976">
        <v>-2.34</v>
      </c>
      <c r="R976">
        <v>0.9</v>
      </c>
    </row>
    <row r="977" spans="1:18" x14ac:dyDescent="0.3">
      <c r="A977">
        <v>976</v>
      </c>
      <c r="B977">
        <v>1</v>
      </c>
      <c r="C977">
        <v>1</v>
      </c>
      <c r="D977">
        <v>1</v>
      </c>
      <c r="E977">
        <v>5</v>
      </c>
      <c r="F977">
        <v>3</v>
      </c>
      <c r="G977">
        <v>1</v>
      </c>
      <c r="H977">
        <v>14</v>
      </c>
      <c r="I977">
        <v>23</v>
      </c>
      <c r="J977">
        <v>3</v>
      </c>
      <c r="K977" t="s">
        <v>1092</v>
      </c>
      <c r="L977">
        <v>2013</v>
      </c>
      <c r="M977" t="str">
        <f>IF(Fact_JobPosting[[#This Row],[ai_mentioned]]=1,"AI Jobs","Non AI Jobs")</f>
        <v>Non AI Jobs</v>
      </c>
      <c r="N977">
        <v>0</v>
      </c>
      <c r="O977">
        <v>0.03</v>
      </c>
      <c r="P977">
        <v>53113</v>
      </c>
      <c r="Q977">
        <v>0.32</v>
      </c>
      <c r="R977">
        <v>0.79</v>
      </c>
    </row>
    <row r="978" spans="1:18" x14ac:dyDescent="0.3">
      <c r="A978">
        <v>977</v>
      </c>
      <c r="B978">
        <v>3</v>
      </c>
      <c r="C978">
        <v>3</v>
      </c>
      <c r="D978">
        <v>1</v>
      </c>
      <c r="E978">
        <v>3</v>
      </c>
      <c r="F978">
        <v>6</v>
      </c>
      <c r="G978">
        <v>1</v>
      </c>
      <c r="H978">
        <v>1</v>
      </c>
      <c r="I978">
        <v>39</v>
      </c>
      <c r="J978">
        <v>3</v>
      </c>
      <c r="K978" t="s">
        <v>1093</v>
      </c>
      <c r="L978">
        <v>2013</v>
      </c>
      <c r="M978" t="str">
        <f>IF(Fact_JobPosting[[#This Row],[ai_mentioned]]=1,"AI Jobs","Non AI Jobs")</f>
        <v>AI Jobs</v>
      </c>
      <c r="N978">
        <v>1</v>
      </c>
      <c r="O978">
        <v>0.4</v>
      </c>
      <c r="P978">
        <v>60372</v>
      </c>
      <c r="Q978">
        <v>1.65</v>
      </c>
      <c r="R978">
        <v>0.15</v>
      </c>
    </row>
    <row r="979" spans="1:18" x14ac:dyDescent="0.3">
      <c r="A979">
        <v>978</v>
      </c>
      <c r="B979">
        <v>1</v>
      </c>
      <c r="C979">
        <v>1</v>
      </c>
      <c r="D979">
        <v>1</v>
      </c>
      <c r="E979">
        <v>1</v>
      </c>
      <c r="F979">
        <v>6</v>
      </c>
      <c r="G979">
        <v>1</v>
      </c>
      <c r="H979">
        <v>8</v>
      </c>
      <c r="I979">
        <v>17</v>
      </c>
      <c r="J979">
        <v>3</v>
      </c>
      <c r="K979" t="s">
        <v>1094</v>
      </c>
      <c r="L979">
        <v>2013</v>
      </c>
      <c r="M979" t="str">
        <f>IF(Fact_JobPosting[[#This Row],[ai_mentioned]]=1,"AI Jobs","Non AI Jobs")</f>
        <v>Non AI Jobs</v>
      </c>
      <c r="N979">
        <v>0</v>
      </c>
      <c r="O979">
        <v>0.09</v>
      </c>
      <c r="P979">
        <v>60280</v>
      </c>
      <c r="Q979">
        <v>-4.5999999999999996</v>
      </c>
      <c r="R979">
        <v>0.78</v>
      </c>
    </row>
    <row r="980" spans="1:18" x14ac:dyDescent="0.3">
      <c r="A980">
        <v>979</v>
      </c>
      <c r="B980">
        <v>2</v>
      </c>
      <c r="C980">
        <v>1</v>
      </c>
      <c r="D980">
        <v>1</v>
      </c>
      <c r="E980">
        <v>1</v>
      </c>
      <c r="F980">
        <v>2</v>
      </c>
      <c r="G980">
        <v>4</v>
      </c>
      <c r="H980">
        <v>3</v>
      </c>
      <c r="I980">
        <v>31</v>
      </c>
      <c r="J980">
        <v>3</v>
      </c>
      <c r="K980" t="s">
        <v>1095</v>
      </c>
      <c r="L980">
        <v>2013</v>
      </c>
      <c r="M980" t="str">
        <f>IF(Fact_JobPosting[[#This Row],[ai_mentioned]]=1,"AI Jobs","Non AI Jobs")</f>
        <v>Non AI Jobs</v>
      </c>
      <c r="N980">
        <v>0</v>
      </c>
      <c r="O980">
        <v>0.04</v>
      </c>
      <c r="P980">
        <v>53837</v>
      </c>
      <c r="Q980">
        <v>-3.34</v>
      </c>
      <c r="R980">
        <v>0.65</v>
      </c>
    </row>
    <row r="981" spans="1:18" x14ac:dyDescent="0.3">
      <c r="A981">
        <v>980</v>
      </c>
      <c r="B981">
        <v>1</v>
      </c>
      <c r="C981">
        <v>1</v>
      </c>
      <c r="D981">
        <v>1</v>
      </c>
      <c r="E981">
        <v>3</v>
      </c>
      <c r="F981">
        <v>9</v>
      </c>
      <c r="G981">
        <v>5</v>
      </c>
      <c r="H981">
        <v>8</v>
      </c>
      <c r="I981">
        <v>10</v>
      </c>
      <c r="J981">
        <v>3</v>
      </c>
      <c r="K981" t="s">
        <v>1096</v>
      </c>
      <c r="L981">
        <v>2013</v>
      </c>
      <c r="M981" t="str">
        <f>IF(Fact_JobPosting[[#This Row],[ai_mentioned]]=1,"AI Jobs","Non AI Jobs")</f>
        <v>Non AI Jobs</v>
      </c>
      <c r="N981">
        <v>0</v>
      </c>
      <c r="O981">
        <v>0.1</v>
      </c>
      <c r="P981">
        <v>80107</v>
      </c>
      <c r="Q981">
        <v>0.48</v>
      </c>
      <c r="R981">
        <v>0.82</v>
      </c>
    </row>
    <row r="982" spans="1:18" x14ac:dyDescent="0.3">
      <c r="A982">
        <v>981</v>
      </c>
      <c r="B982">
        <v>1</v>
      </c>
      <c r="C982">
        <v>1</v>
      </c>
      <c r="D982">
        <v>1</v>
      </c>
      <c r="E982">
        <v>2</v>
      </c>
      <c r="F982">
        <v>6</v>
      </c>
      <c r="G982">
        <v>9</v>
      </c>
      <c r="H982">
        <v>1</v>
      </c>
      <c r="I982">
        <v>16</v>
      </c>
      <c r="J982">
        <v>3</v>
      </c>
      <c r="K982" t="s">
        <v>1097</v>
      </c>
      <c r="L982">
        <v>2013</v>
      </c>
      <c r="M982" t="str">
        <f>IF(Fact_JobPosting[[#This Row],[ai_mentioned]]=1,"AI Jobs","Non AI Jobs")</f>
        <v>Non AI Jobs</v>
      </c>
      <c r="N982">
        <v>0</v>
      </c>
      <c r="O982">
        <v>0.2</v>
      </c>
      <c r="P982">
        <v>57703</v>
      </c>
      <c r="Q982">
        <v>3.16</v>
      </c>
      <c r="R982">
        <v>0.9</v>
      </c>
    </row>
    <row r="983" spans="1:18" x14ac:dyDescent="0.3">
      <c r="A983">
        <v>982</v>
      </c>
      <c r="B983">
        <v>2</v>
      </c>
      <c r="C983">
        <v>1</v>
      </c>
      <c r="D983">
        <v>1</v>
      </c>
      <c r="E983">
        <v>5</v>
      </c>
      <c r="F983">
        <v>9</v>
      </c>
      <c r="G983">
        <v>2</v>
      </c>
      <c r="H983">
        <v>9</v>
      </c>
      <c r="I983">
        <v>9</v>
      </c>
      <c r="J983">
        <v>3</v>
      </c>
      <c r="K983" t="s">
        <v>1098</v>
      </c>
      <c r="L983">
        <v>2013</v>
      </c>
      <c r="M983" t="str">
        <f>IF(Fact_JobPosting[[#This Row],[ai_mentioned]]=1,"AI Jobs","Non AI Jobs")</f>
        <v>Non AI Jobs</v>
      </c>
      <c r="N983">
        <v>0</v>
      </c>
      <c r="O983">
        <v>0.18</v>
      </c>
      <c r="P983">
        <v>61468</v>
      </c>
      <c r="Q983">
        <v>1.87</v>
      </c>
      <c r="R983">
        <v>0.65</v>
      </c>
    </row>
    <row r="984" spans="1:18" x14ac:dyDescent="0.3">
      <c r="A984">
        <v>983</v>
      </c>
      <c r="B984">
        <v>1</v>
      </c>
      <c r="C984">
        <v>1</v>
      </c>
      <c r="D984">
        <v>1</v>
      </c>
      <c r="E984">
        <v>4</v>
      </c>
      <c r="F984">
        <v>5</v>
      </c>
      <c r="G984">
        <v>1</v>
      </c>
      <c r="H984">
        <v>16</v>
      </c>
      <c r="I984">
        <v>38</v>
      </c>
      <c r="J984">
        <v>3</v>
      </c>
      <c r="K984" t="s">
        <v>1099</v>
      </c>
      <c r="L984">
        <v>2013</v>
      </c>
      <c r="M984" t="str">
        <f>IF(Fact_JobPosting[[#This Row],[ai_mentioned]]=1,"AI Jobs","Non AI Jobs")</f>
        <v>Non AI Jobs</v>
      </c>
      <c r="N984">
        <v>0</v>
      </c>
      <c r="O984">
        <v>0.08</v>
      </c>
      <c r="P984">
        <v>70368</v>
      </c>
      <c r="Q984">
        <v>3.38</v>
      </c>
      <c r="R984">
        <v>0.78</v>
      </c>
    </row>
    <row r="985" spans="1:18" x14ac:dyDescent="0.3">
      <c r="A985">
        <v>984</v>
      </c>
      <c r="B985">
        <v>3</v>
      </c>
      <c r="C985">
        <v>2</v>
      </c>
      <c r="D985">
        <v>1</v>
      </c>
      <c r="E985">
        <v>5</v>
      </c>
      <c r="F985">
        <v>8</v>
      </c>
      <c r="G985">
        <v>2</v>
      </c>
      <c r="H985">
        <v>11</v>
      </c>
      <c r="I985">
        <v>20</v>
      </c>
      <c r="J985">
        <v>3</v>
      </c>
      <c r="K985" t="s">
        <v>1100</v>
      </c>
      <c r="L985">
        <v>2013</v>
      </c>
      <c r="M985" t="str">
        <f>IF(Fact_JobPosting[[#This Row],[ai_mentioned]]=1,"AI Jobs","Non AI Jobs")</f>
        <v>AI Jobs</v>
      </c>
      <c r="N985">
        <v>1</v>
      </c>
      <c r="O985">
        <v>0.7</v>
      </c>
      <c r="P985">
        <v>46324</v>
      </c>
      <c r="Q985">
        <v>-1.1299999999999999</v>
      </c>
      <c r="R985">
        <v>0.33</v>
      </c>
    </row>
    <row r="986" spans="1:18" x14ac:dyDescent="0.3">
      <c r="A986">
        <v>985</v>
      </c>
      <c r="B986">
        <v>2</v>
      </c>
      <c r="C986">
        <v>1</v>
      </c>
      <c r="D986">
        <v>1</v>
      </c>
      <c r="E986">
        <v>5</v>
      </c>
      <c r="F986">
        <v>6</v>
      </c>
      <c r="G986">
        <v>8</v>
      </c>
      <c r="H986">
        <v>10</v>
      </c>
      <c r="I986">
        <v>10</v>
      </c>
      <c r="J986">
        <v>3</v>
      </c>
      <c r="K986" t="s">
        <v>1101</v>
      </c>
      <c r="L986">
        <v>2013</v>
      </c>
      <c r="M986" t="str">
        <f>IF(Fact_JobPosting[[#This Row],[ai_mentioned]]=1,"AI Jobs","Non AI Jobs")</f>
        <v>Non AI Jobs</v>
      </c>
      <c r="N986">
        <v>0</v>
      </c>
      <c r="O986">
        <v>0.04</v>
      </c>
      <c r="P986">
        <v>65826</v>
      </c>
      <c r="Q986">
        <v>-0.47</v>
      </c>
      <c r="R986">
        <v>0.67</v>
      </c>
    </row>
    <row r="987" spans="1:18" x14ac:dyDescent="0.3">
      <c r="A987">
        <v>986</v>
      </c>
      <c r="B987">
        <v>1</v>
      </c>
      <c r="C987">
        <v>1</v>
      </c>
      <c r="D987">
        <v>1</v>
      </c>
      <c r="E987">
        <v>1</v>
      </c>
      <c r="F987">
        <v>3</v>
      </c>
      <c r="G987">
        <v>2</v>
      </c>
      <c r="H987">
        <v>15</v>
      </c>
      <c r="I987">
        <v>4</v>
      </c>
      <c r="J987">
        <v>3</v>
      </c>
      <c r="K987" t="s">
        <v>1102</v>
      </c>
      <c r="L987">
        <v>2013</v>
      </c>
      <c r="M987" t="str">
        <f>IF(Fact_JobPosting[[#This Row],[ai_mentioned]]=1,"AI Jobs","Non AI Jobs")</f>
        <v>Non AI Jobs</v>
      </c>
      <c r="N987">
        <v>0</v>
      </c>
      <c r="O987">
        <v>0.2</v>
      </c>
      <c r="P987">
        <v>39753</v>
      </c>
      <c r="Q987">
        <v>-3.37</v>
      </c>
      <c r="R987">
        <v>0.85</v>
      </c>
    </row>
    <row r="988" spans="1:18" x14ac:dyDescent="0.3">
      <c r="A988">
        <v>987</v>
      </c>
      <c r="B988">
        <v>3</v>
      </c>
      <c r="C988">
        <v>2</v>
      </c>
      <c r="D988">
        <v>1</v>
      </c>
      <c r="E988">
        <v>5</v>
      </c>
      <c r="F988">
        <v>5</v>
      </c>
      <c r="G988">
        <v>1</v>
      </c>
      <c r="H988">
        <v>12</v>
      </c>
      <c r="I988">
        <v>4</v>
      </c>
      <c r="J988">
        <v>3</v>
      </c>
      <c r="K988" t="s">
        <v>1103</v>
      </c>
      <c r="L988">
        <v>2013</v>
      </c>
      <c r="M988" t="str">
        <f>IF(Fact_JobPosting[[#This Row],[ai_mentioned]]=1,"AI Jobs","Non AI Jobs")</f>
        <v>AI Jobs</v>
      </c>
      <c r="N988">
        <v>1</v>
      </c>
      <c r="O988">
        <v>0.94</v>
      </c>
      <c r="P988">
        <v>53683</v>
      </c>
      <c r="Q988">
        <v>0.15</v>
      </c>
      <c r="R988">
        <v>0.11</v>
      </c>
    </row>
    <row r="989" spans="1:18" x14ac:dyDescent="0.3">
      <c r="A989">
        <v>988</v>
      </c>
      <c r="B989">
        <v>1</v>
      </c>
      <c r="C989">
        <v>1</v>
      </c>
      <c r="D989">
        <v>1</v>
      </c>
      <c r="E989">
        <v>1</v>
      </c>
      <c r="F989">
        <v>7</v>
      </c>
      <c r="G989">
        <v>1</v>
      </c>
      <c r="H989">
        <v>11</v>
      </c>
      <c r="I989">
        <v>41</v>
      </c>
      <c r="J989">
        <v>3</v>
      </c>
      <c r="K989" t="s">
        <v>1104</v>
      </c>
      <c r="L989">
        <v>2013</v>
      </c>
      <c r="M989" t="str">
        <f>IF(Fact_JobPosting[[#This Row],[ai_mentioned]]=1,"AI Jobs","Non AI Jobs")</f>
        <v>Non AI Jobs</v>
      </c>
      <c r="N989">
        <v>0</v>
      </c>
      <c r="O989">
        <v>7.0000000000000007E-2</v>
      </c>
      <c r="P989">
        <v>59951</v>
      </c>
      <c r="Q989">
        <v>-4.55</v>
      </c>
      <c r="R989">
        <v>0.73</v>
      </c>
    </row>
    <row r="990" spans="1:18" x14ac:dyDescent="0.3">
      <c r="A990">
        <v>989</v>
      </c>
      <c r="B990">
        <v>1</v>
      </c>
      <c r="C990">
        <v>1</v>
      </c>
      <c r="D990">
        <v>1</v>
      </c>
      <c r="E990">
        <v>2</v>
      </c>
      <c r="F990">
        <v>6</v>
      </c>
      <c r="G990">
        <v>9</v>
      </c>
      <c r="H990">
        <v>3</v>
      </c>
      <c r="I990">
        <v>8</v>
      </c>
      <c r="J990">
        <v>3</v>
      </c>
      <c r="K990" t="s">
        <v>1105</v>
      </c>
      <c r="L990">
        <v>2013</v>
      </c>
      <c r="M990" t="str">
        <f>IF(Fact_JobPosting[[#This Row],[ai_mentioned]]=1,"AI Jobs","Non AI Jobs")</f>
        <v>Non AI Jobs</v>
      </c>
      <c r="N990">
        <v>0</v>
      </c>
      <c r="O990">
        <v>0.19</v>
      </c>
      <c r="P990">
        <v>21846</v>
      </c>
      <c r="Q990">
        <v>-0.72</v>
      </c>
      <c r="R990">
        <v>0.75</v>
      </c>
    </row>
    <row r="991" spans="1:18" x14ac:dyDescent="0.3">
      <c r="A991">
        <v>990</v>
      </c>
      <c r="B991">
        <v>1</v>
      </c>
      <c r="C991">
        <v>1</v>
      </c>
      <c r="D991">
        <v>1</v>
      </c>
      <c r="E991">
        <v>2</v>
      </c>
      <c r="F991">
        <v>9</v>
      </c>
      <c r="G991">
        <v>2</v>
      </c>
      <c r="H991">
        <v>8</v>
      </c>
      <c r="I991">
        <v>41</v>
      </c>
      <c r="J991">
        <v>3</v>
      </c>
      <c r="K991" t="s">
        <v>1106</v>
      </c>
      <c r="L991">
        <v>2013</v>
      </c>
      <c r="M991" t="str">
        <f>IF(Fact_JobPosting[[#This Row],[ai_mentioned]]=1,"AI Jobs","Non AI Jobs")</f>
        <v>Non AI Jobs</v>
      </c>
      <c r="N991">
        <v>0</v>
      </c>
      <c r="O991">
        <v>0.13</v>
      </c>
      <c r="P991">
        <v>47744</v>
      </c>
      <c r="Q991">
        <v>4.93</v>
      </c>
      <c r="R991">
        <v>0.87</v>
      </c>
    </row>
    <row r="992" spans="1:18" x14ac:dyDescent="0.3">
      <c r="A992">
        <v>991</v>
      </c>
      <c r="B992">
        <v>1</v>
      </c>
      <c r="C992">
        <v>1</v>
      </c>
      <c r="D992">
        <v>1</v>
      </c>
      <c r="E992">
        <v>2</v>
      </c>
      <c r="F992">
        <v>2</v>
      </c>
      <c r="G992">
        <v>9</v>
      </c>
      <c r="H992">
        <v>15</v>
      </c>
      <c r="I992">
        <v>18</v>
      </c>
      <c r="J992">
        <v>3</v>
      </c>
      <c r="K992" t="s">
        <v>1107</v>
      </c>
      <c r="L992">
        <v>2013</v>
      </c>
      <c r="M992" t="str">
        <f>IF(Fact_JobPosting[[#This Row],[ai_mentioned]]=1,"AI Jobs","Non AI Jobs")</f>
        <v>Non AI Jobs</v>
      </c>
      <c r="N992">
        <v>0</v>
      </c>
      <c r="O992">
        <v>0.09</v>
      </c>
      <c r="P992">
        <v>61378</v>
      </c>
      <c r="Q992">
        <v>0.04</v>
      </c>
      <c r="R992">
        <v>0.81</v>
      </c>
    </row>
    <row r="993" spans="1:18" x14ac:dyDescent="0.3">
      <c r="A993">
        <v>992</v>
      </c>
      <c r="B993">
        <v>1</v>
      </c>
      <c r="C993">
        <v>1</v>
      </c>
      <c r="D993">
        <v>1</v>
      </c>
      <c r="E993">
        <v>4</v>
      </c>
      <c r="F993">
        <v>3</v>
      </c>
      <c r="G993">
        <v>3</v>
      </c>
      <c r="H993">
        <v>2</v>
      </c>
      <c r="I993">
        <v>20</v>
      </c>
      <c r="J993">
        <v>3</v>
      </c>
      <c r="K993" t="s">
        <v>1108</v>
      </c>
      <c r="L993">
        <v>2013</v>
      </c>
      <c r="M993" t="str">
        <f>IF(Fact_JobPosting[[#This Row],[ai_mentioned]]=1,"AI Jobs","Non AI Jobs")</f>
        <v>Non AI Jobs</v>
      </c>
      <c r="N993">
        <v>0</v>
      </c>
      <c r="O993">
        <v>0.16</v>
      </c>
      <c r="P993">
        <v>32087</v>
      </c>
      <c r="Q993">
        <v>-0.73</v>
      </c>
      <c r="R993">
        <v>0.83</v>
      </c>
    </row>
    <row r="994" spans="1:18" x14ac:dyDescent="0.3">
      <c r="A994">
        <v>993</v>
      </c>
      <c r="B994">
        <v>1</v>
      </c>
      <c r="C994">
        <v>1</v>
      </c>
      <c r="D994">
        <v>1</v>
      </c>
      <c r="E994">
        <v>3</v>
      </c>
      <c r="F994">
        <v>4</v>
      </c>
      <c r="G994">
        <v>8</v>
      </c>
      <c r="H994">
        <v>7</v>
      </c>
      <c r="I994">
        <v>5</v>
      </c>
      <c r="J994">
        <v>3</v>
      </c>
      <c r="K994" t="s">
        <v>1109</v>
      </c>
      <c r="L994">
        <v>2013</v>
      </c>
      <c r="M994" t="str">
        <f>IF(Fact_JobPosting[[#This Row],[ai_mentioned]]=1,"AI Jobs","Non AI Jobs")</f>
        <v>Non AI Jobs</v>
      </c>
      <c r="N994">
        <v>0</v>
      </c>
      <c r="O994">
        <v>0.09</v>
      </c>
      <c r="P994">
        <v>21258</v>
      </c>
      <c r="Q994">
        <v>0</v>
      </c>
      <c r="R994">
        <v>0.72</v>
      </c>
    </row>
    <row r="995" spans="1:18" x14ac:dyDescent="0.3">
      <c r="A995">
        <v>994</v>
      </c>
      <c r="B995">
        <v>1</v>
      </c>
      <c r="C995">
        <v>1</v>
      </c>
      <c r="D995">
        <v>1</v>
      </c>
      <c r="E995">
        <v>2</v>
      </c>
      <c r="F995">
        <v>4</v>
      </c>
      <c r="G995">
        <v>2</v>
      </c>
      <c r="H995">
        <v>14</v>
      </c>
      <c r="I995">
        <v>23</v>
      </c>
      <c r="J995">
        <v>3</v>
      </c>
      <c r="K995" t="s">
        <v>1110</v>
      </c>
      <c r="L995">
        <v>2013</v>
      </c>
      <c r="M995" t="str">
        <f>IF(Fact_JobPosting[[#This Row],[ai_mentioned]]=1,"AI Jobs","Non AI Jobs")</f>
        <v>Non AI Jobs</v>
      </c>
      <c r="N995">
        <v>0</v>
      </c>
      <c r="O995">
        <v>0.11</v>
      </c>
      <c r="P995">
        <v>55408</v>
      </c>
      <c r="Q995">
        <v>3.75</v>
      </c>
      <c r="R995">
        <v>0.84</v>
      </c>
    </row>
    <row r="996" spans="1:18" x14ac:dyDescent="0.3">
      <c r="A996">
        <v>995</v>
      </c>
      <c r="B996">
        <v>2</v>
      </c>
      <c r="C996">
        <v>1</v>
      </c>
      <c r="D996">
        <v>1</v>
      </c>
      <c r="E996">
        <v>1</v>
      </c>
      <c r="F996">
        <v>10</v>
      </c>
      <c r="G996">
        <v>4</v>
      </c>
      <c r="H996">
        <v>9</v>
      </c>
      <c r="I996">
        <v>5</v>
      </c>
      <c r="J996">
        <v>3</v>
      </c>
      <c r="K996" t="s">
        <v>1111</v>
      </c>
      <c r="L996">
        <v>2013</v>
      </c>
      <c r="M996" t="str">
        <f>IF(Fact_JobPosting[[#This Row],[ai_mentioned]]=1,"AI Jobs","Non AI Jobs")</f>
        <v>Non AI Jobs</v>
      </c>
      <c r="N996">
        <v>0</v>
      </c>
      <c r="O996">
        <v>0.08</v>
      </c>
      <c r="P996">
        <v>22969</v>
      </c>
      <c r="Q996">
        <v>-4.57</v>
      </c>
      <c r="R996">
        <v>0.64</v>
      </c>
    </row>
    <row r="997" spans="1:18" x14ac:dyDescent="0.3">
      <c r="A997">
        <v>996</v>
      </c>
      <c r="B997">
        <v>1</v>
      </c>
      <c r="C997">
        <v>1</v>
      </c>
      <c r="D997">
        <v>1</v>
      </c>
      <c r="E997">
        <v>4</v>
      </c>
      <c r="F997">
        <v>1</v>
      </c>
      <c r="G997">
        <v>2</v>
      </c>
      <c r="H997">
        <v>10</v>
      </c>
      <c r="I997">
        <v>5</v>
      </c>
      <c r="J997">
        <v>3</v>
      </c>
      <c r="K997" t="s">
        <v>1112</v>
      </c>
      <c r="L997">
        <v>2013</v>
      </c>
      <c r="M997" t="str">
        <f>IF(Fact_JobPosting[[#This Row],[ai_mentioned]]=1,"AI Jobs","Non AI Jobs")</f>
        <v>Non AI Jobs</v>
      </c>
      <c r="N997">
        <v>0</v>
      </c>
      <c r="O997">
        <v>0.02</v>
      </c>
      <c r="P997">
        <v>21575</v>
      </c>
      <c r="Q997">
        <v>3.18</v>
      </c>
      <c r="R997">
        <v>0.82</v>
      </c>
    </row>
    <row r="998" spans="1:18" x14ac:dyDescent="0.3">
      <c r="A998">
        <v>997</v>
      </c>
      <c r="B998">
        <v>1</v>
      </c>
      <c r="C998">
        <v>1</v>
      </c>
      <c r="D998">
        <v>1</v>
      </c>
      <c r="E998">
        <v>6</v>
      </c>
      <c r="F998">
        <v>8</v>
      </c>
      <c r="G998">
        <v>8</v>
      </c>
      <c r="H998">
        <v>1</v>
      </c>
      <c r="I998">
        <v>29</v>
      </c>
      <c r="J998">
        <v>3</v>
      </c>
      <c r="K998" t="s">
        <v>1113</v>
      </c>
      <c r="L998">
        <v>2013</v>
      </c>
      <c r="M998" t="str">
        <f>IF(Fact_JobPosting[[#This Row],[ai_mentioned]]=1,"AI Jobs","Non AI Jobs")</f>
        <v>Non AI Jobs</v>
      </c>
      <c r="N998">
        <v>0</v>
      </c>
      <c r="O998">
        <v>0.17</v>
      </c>
      <c r="P998">
        <v>34381</v>
      </c>
      <c r="Q998">
        <v>-0.7</v>
      </c>
      <c r="R998">
        <v>0.86</v>
      </c>
    </row>
    <row r="999" spans="1:18" x14ac:dyDescent="0.3">
      <c r="A999">
        <v>998</v>
      </c>
      <c r="B999">
        <v>1</v>
      </c>
      <c r="C999">
        <v>1</v>
      </c>
      <c r="D999">
        <v>1</v>
      </c>
      <c r="E999">
        <v>2</v>
      </c>
      <c r="F999">
        <v>1</v>
      </c>
      <c r="G999">
        <v>4</v>
      </c>
      <c r="H999">
        <v>2</v>
      </c>
      <c r="I999">
        <v>44</v>
      </c>
      <c r="J999">
        <v>3</v>
      </c>
      <c r="K999" t="s">
        <v>1114</v>
      </c>
      <c r="L999">
        <v>2013</v>
      </c>
      <c r="M999" t="str">
        <f>IF(Fact_JobPosting[[#This Row],[ai_mentioned]]=1,"AI Jobs","Non AI Jobs")</f>
        <v>Non AI Jobs</v>
      </c>
      <c r="N999">
        <v>0</v>
      </c>
      <c r="O999">
        <v>0.02</v>
      </c>
      <c r="P999">
        <v>17242</v>
      </c>
      <c r="Q999">
        <v>3.82</v>
      </c>
      <c r="R999">
        <v>0.7</v>
      </c>
    </row>
    <row r="1000" spans="1:18" x14ac:dyDescent="0.3">
      <c r="A1000">
        <v>999</v>
      </c>
      <c r="B1000">
        <v>1</v>
      </c>
      <c r="C1000">
        <v>1</v>
      </c>
      <c r="D1000">
        <v>1</v>
      </c>
      <c r="E1000">
        <v>1</v>
      </c>
      <c r="F1000">
        <v>7</v>
      </c>
      <c r="G1000">
        <v>6</v>
      </c>
      <c r="H1000">
        <v>2</v>
      </c>
      <c r="I1000">
        <v>21</v>
      </c>
      <c r="J1000">
        <v>3</v>
      </c>
      <c r="K1000" t="s">
        <v>1115</v>
      </c>
      <c r="L1000">
        <v>2013</v>
      </c>
      <c r="M1000" t="str">
        <f>IF(Fact_JobPosting[[#This Row],[ai_mentioned]]=1,"AI Jobs","Non AI Jobs")</f>
        <v>Non AI Jobs</v>
      </c>
      <c r="N1000">
        <v>0</v>
      </c>
      <c r="O1000">
        <v>0.13</v>
      </c>
      <c r="P1000">
        <v>78150</v>
      </c>
      <c r="Q1000">
        <v>1.05</v>
      </c>
      <c r="R1000">
        <v>0.83</v>
      </c>
    </row>
    <row r="1001" spans="1:18" x14ac:dyDescent="0.3">
      <c r="A1001">
        <v>1000</v>
      </c>
      <c r="B1001">
        <v>3</v>
      </c>
      <c r="C1001">
        <v>3</v>
      </c>
      <c r="D1001">
        <v>1</v>
      </c>
      <c r="E1001">
        <v>2</v>
      </c>
      <c r="F1001">
        <v>8</v>
      </c>
      <c r="G1001">
        <v>9</v>
      </c>
      <c r="H1001">
        <v>15</v>
      </c>
      <c r="I1001">
        <v>11</v>
      </c>
      <c r="J1001">
        <v>3</v>
      </c>
      <c r="K1001" t="s">
        <v>1116</v>
      </c>
      <c r="L1001">
        <v>2013</v>
      </c>
      <c r="M1001" t="str">
        <f>IF(Fact_JobPosting[[#This Row],[ai_mentioned]]=1,"AI Jobs","Non AI Jobs")</f>
        <v>AI Jobs</v>
      </c>
      <c r="N1001">
        <v>1</v>
      </c>
      <c r="O1001">
        <v>0.45</v>
      </c>
      <c r="P1001">
        <v>32591</v>
      </c>
      <c r="Q1001">
        <v>-2.5299999999999998</v>
      </c>
      <c r="R1001">
        <v>0.11</v>
      </c>
    </row>
    <row r="1002" spans="1:18" x14ac:dyDescent="0.3">
      <c r="A1002">
        <v>1001</v>
      </c>
      <c r="B1002">
        <v>1</v>
      </c>
      <c r="C1002">
        <v>1</v>
      </c>
      <c r="D1002">
        <v>1</v>
      </c>
      <c r="E1002">
        <v>3</v>
      </c>
      <c r="F1002">
        <v>9</v>
      </c>
      <c r="G1002">
        <v>5</v>
      </c>
      <c r="H1002">
        <v>11</v>
      </c>
      <c r="I1002">
        <v>18</v>
      </c>
      <c r="J1002">
        <v>3</v>
      </c>
      <c r="K1002" t="s">
        <v>1117</v>
      </c>
      <c r="L1002">
        <v>2013</v>
      </c>
      <c r="M1002" t="str">
        <f>IF(Fact_JobPosting[[#This Row],[ai_mentioned]]=1,"AI Jobs","Non AI Jobs")</f>
        <v>Non AI Jobs</v>
      </c>
      <c r="N1002">
        <v>0</v>
      </c>
      <c r="O1002">
        <v>0.16</v>
      </c>
      <c r="P1002">
        <v>58749</v>
      </c>
      <c r="Q1002">
        <v>-2.58</v>
      </c>
      <c r="R1002">
        <v>0.77</v>
      </c>
    </row>
    <row r="1003" spans="1:18" x14ac:dyDescent="0.3">
      <c r="A1003">
        <v>1002</v>
      </c>
      <c r="B1003">
        <v>2</v>
      </c>
      <c r="C1003">
        <v>1</v>
      </c>
      <c r="D1003">
        <v>1</v>
      </c>
      <c r="E1003">
        <v>1</v>
      </c>
      <c r="F1003">
        <v>8</v>
      </c>
      <c r="G1003">
        <v>2</v>
      </c>
      <c r="H1003">
        <v>5</v>
      </c>
      <c r="I1003">
        <v>43</v>
      </c>
      <c r="J1003">
        <v>3</v>
      </c>
      <c r="K1003" t="s">
        <v>1118</v>
      </c>
      <c r="L1003">
        <v>2013</v>
      </c>
      <c r="M1003" t="str">
        <f>IF(Fact_JobPosting[[#This Row],[ai_mentioned]]=1,"AI Jobs","Non AI Jobs")</f>
        <v>Non AI Jobs</v>
      </c>
      <c r="N1003">
        <v>0</v>
      </c>
      <c r="O1003">
        <v>0.02</v>
      </c>
      <c r="P1003">
        <v>68203</v>
      </c>
      <c r="Q1003">
        <v>2.93</v>
      </c>
      <c r="R1003">
        <v>0.68</v>
      </c>
    </row>
    <row r="1004" spans="1:18" x14ac:dyDescent="0.3">
      <c r="A1004">
        <v>1003</v>
      </c>
      <c r="B1004">
        <v>1</v>
      </c>
      <c r="C1004">
        <v>1</v>
      </c>
      <c r="D1004">
        <v>1</v>
      </c>
      <c r="E1004">
        <v>4</v>
      </c>
      <c r="F1004">
        <v>1</v>
      </c>
      <c r="G1004">
        <v>3</v>
      </c>
      <c r="H1004">
        <v>11</v>
      </c>
      <c r="I1004">
        <v>40</v>
      </c>
      <c r="J1004">
        <v>3</v>
      </c>
      <c r="K1004" t="s">
        <v>1119</v>
      </c>
      <c r="L1004">
        <v>2013</v>
      </c>
      <c r="M1004" t="str">
        <f>IF(Fact_JobPosting[[#This Row],[ai_mentioned]]=1,"AI Jobs","Non AI Jobs")</f>
        <v>Non AI Jobs</v>
      </c>
      <c r="N1004">
        <v>0</v>
      </c>
      <c r="O1004">
        <v>0.19</v>
      </c>
      <c r="P1004">
        <v>31585</v>
      </c>
      <c r="Q1004">
        <v>-1.23</v>
      </c>
      <c r="R1004">
        <v>0.79</v>
      </c>
    </row>
    <row r="1005" spans="1:18" x14ac:dyDescent="0.3">
      <c r="A1005">
        <v>1004</v>
      </c>
      <c r="B1005">
        <v>2</v>
      </c>
      <c r="C1005">
        <v>1</v>
      </c>
      <c r="D1005">
        <v>1</v>
      </c>
      <c r="E1005">
        <v>4</v>
      </c>
      <c r="F1005">
        <v>2</v>
      </c>
      <c r="G1005">
        <v>8</v>
      </c>
      <c r="H1005">
        <v>5</v>
      </c>
      <c r="I1005">
        <v>21</v>
      </c>
      <c r="J1005">
        <v>3</v>
      </c>
      <c r="K1005" t="s">
        <v>1120</v>
      </c>
      <c r="L1005">
        <v>2013</v>
      </c>
      <c r="M1005" t="str">
        <f>IF(Fact_JobPosting[[#This Row],[ai_mentioned]]=1,"AI Jobs","Non AI Jobs")</f>
        <v>Non AI Jobs</v>
      </c>
      <c r="N1005">
        <v>0</v>
      </c>
      <c r="O1005">
        <v>0.14000000000000001</v>
      </c>
      <c r="P1005">
        <v>73382</v>
      </c>
      <c r="Q1005">
        <v>1.69</v>
      </c>
      <c r="R1005">
        <v>0.67</v>
      </c>
    </row>
    <row r="1006" spans="1:18" x14ac:dyDescent="0.3">
      <c r="A1006">
        <v>1005</v>
      </c>
      <c r="B1006">
        <v>1</v>
      </c>
      <c r="C1006">
        <v>1</v>
      </c>
      <c r="D1006">
        <v>1</v>
      </c>
      <c r="E1006">
        <v>1</v>
      </c>
      <c r="F1006">
        <v>9</v>
      </c>
      <c r="G1006">
        <v>1</v>
      </c>
      <c r="H1006">
        <v>1</v>
      </c>
      <c r="I1006">
        <v>10</v>
      </c>
      <c r="J1006">
        <v>3</v>
      </c>
      <c r="K1006" t="s">
        <v>1121</v>
      </c>
      <c r="L1006">
        <v>2013</v>
      </c>
      <c r="M1006" t="str">
        <f>IF(Fact_JobPosting[[#This Row],[ai_mentioned]]=1,"AI Jobs","Non AI Jobs")</f>
        <v>Non AI Jobs</v>
      </c>
      <c r="N1006">
        <v>0</v>
      </c>
      <c r="O1006">
        <v>0.13</v>
      </c>
      <c r="P1006">
        <v>76972</v>
      </c>
      <c r="Q1006">
        <v>-2.17</v>
      </c>
      <c r="R1006">
        <v>0.85</v>
      </c>
    </row>
    <row r="1007" spans="1:18" x14ac:dyDescent="0.3">
      <c r="A1007">
        <v>1006</v>
      </c>
      <c r="B1007">
        <v>1</v>
      </c>
      <c r="C1007">
        <v>1</v>
      </c>
      <c r="D1007">
        <v>1</v>
      </c>
      <c r="E1007">
        <v>1</v>
      </c>
      <c r="F1007">
        <v>5</v>
      </c>
      <c r="G1007">
        <v>8</v>
      </c>
      <c r="H1007">
        <v>13</v>
      </c>
      <c r="I1007">
        <v>42</v>
      </c>
      <c r="J1007">
        <v>3</v>
      </c>
      <c r="K1007" t="s">
        <v>1122</v>
      </c>
      <c r="L1007">
        <v>2013</v>
      </c>
      <c r="M1007" t="str">
        <f>IF(Fact_JobPosting[[#This Row],[ai_mentioned]]=1,"AI Jobs","Non AI Jobs")</f>
        <v>Non AI Jobs</v>
      </c>
      <c r="N1007">
        <v>0</v>
      </c>
      <c r="O1007">
        <v>0.19</v>
      </c>
      <c r="P1007">
        <v>60062</v>
      </c>
      <c r="Q1007">
        <v>-4.84</v>
      </c>
      <c r="R1007">
        <v>0.81</v>
      </c>
    </row>
    <row r="1008" spans="1:18" x14ac:dyDescent="0.3">
      <c r="A1008">
        <v>1007</v>
      </c>
      <c r="B1008">
        <v>1</v>
      </c>
      <c r="C1008">
        <v>1</v>
      </c>
      <c r="D1008">
        <v>1</v>
      </c>
      <c r="E1008">
        <v>4</v>
      </c>
      <c r="F1008">
        <v>5</v>
      </c>
      <c r="G1008">
        <v>6</v>
      </c>
      <c r="H1008">
        <v>6</v>
      </c>
      <c r="I1008">
        <v>1</v>
      </c>
      <c r="J1008">
        <v>3</v>
      </c>
      <c r="K1008" t="s">
        <v>1123</v>
      </c>
      <c r="L1008">
        <v>2013</v>
      </c>
      <c r="M1008" t="str">
        <f>IF(Fact_JobPosting[[#This Row],[ai_mentioned]]=1,"AI Jobs","Non AI Jobs")</f>
        <v>Non AI Jobs</v>
      </c>
      <c r="N1008">
        <v>0</v>
      </c>
      <c r="O1008">
        <v>7.0000000000000007E-2</v>
      </c>
      <c r="P1008">
        <v>33996</v>
      </c>
      <c r="Q1008">
        <v>1.81</v>
      </c>
      <c r="R1008">
        <v>0.83</v>
      </c>
    </row>
    <row r="1009" spans="1:18" x14ac:dyDescent="0.3">
      <c r="A1009">
        <v>1008</v>
      </c>
      <c r="B1009">
        <v>2</v>
      </c>
      <c r="C1009">
        <v>1</v>
      </c>
      <c r="D1009">
        <v>1</v>
      </c>
      <c r="E1009">
        <v>6</v>
      </c>
      <c r="F1009">
        <v>9</v>
      </c>
      <c r="G1009">
        <v>1</v>
      </c>
      <c r="H1009">
        <v>4</v>
      </c>
      <c r="I1009">
        <v>30</v>
      </c>
      <c r="J1009">
        <v>3</v>
      </c>
      <c r="K1009" t="s">
        <v>1124</v>
      </c>
      <c r="L1009">
        <v>2013</v>
      </c>
      <c r="M1009" t="str">
        <f>IF(Fact_JobPosting[[#This Row],[ai_mentioned]]=1,"AI Jobs","Non AI Jobs")</f>
        <v>Non AI Jobs</v>
      </c>
      <c r="N1009">
        <v>0</v>
      </c>
      <c r="O1009">
        <v>0.02</v>
      </c>
      <c r="P1009">
        <v>69573</v>
      </c>
      <c r="Q1009">
        <v>-4.16</v>
      </c>
      <c r="R1009">
        <v>0.63</v>
      </c>
    </row>
    <row r="1010" spans="1:18" x14ac:dyDescent="0.3">
      <c r="A1010">
        <v>1009</v>
      </c>
      <c r="B1010">
        <v>3</v>
      </c>
      <c r="C1010">
        <v>2</v>
      </c>
      <c r="D1010">
        <v>1</v>
      </c>
      <c r="E1010">
        <v>3</v>
      </c>
      <c r="F1010">
        <v>4</v>
      </c>
      <c r="G1010">
        <v>8</v>
      </c>
      <c r="H1010">
        <v>1</v>
      </c>
      <c r="I1010">
        <v>2</v>
      </c>
      <c r="J1010">
        <v>3</v>
      </c>
      <c r="K1010" t="s">
        <v>1125</v>
      </c>
      <c r="L1010">
        <v>2013</v>
      </c>
      <c r="M1010" t="str">
        <f>IF(Fact_JobPosting[[#This Row],[ai_mentioned]]=1,"AI Jobs","Non AI Jobs")</f>
        <v>AI Jobs</v>
      </c>
      <c r="N1010">
        <v>1</v>
      </c>
      <c r="O1010">
        <v>0.74</v>
      </c>
      <c r="P1010">
        <v>103404</v>
      </c>
      <c r="Q1010">
        <v>-1.76</v>
      </c>
      <c r="R1010">
        <v>0.16</v>
      </c>
    </row>
    <row r="1011" spans="1:18" x14ac:dyDescent="0.3">
      <c r="A1011">
        <v>1010</v>
      </c>
      <c r="B1011">
        <v>2</v>
      </c>
      <c r="C1011">
        <v>1</v>
      </c>
      <c r="D1011">
        <v>1</v>
      </c>
      <c r="E1011">
        <v>5</v>
      </c>
      <c r="F1011">
        <v>3</v>
      </c>
      <c r="G1011">
        <v>3</v>
      </c>
      <c r="H1011">
        <v>7</v>
      </c>
      <c r="I1011">
        <v>19</v>
      </c>
      <c r="J1011">
        <v>3</v>
      </c>
      <c r="K1011" t="s">
        <v>1126</v>
      </c>
      <c r="L1011">
        <v>2013</v>
      </c>
      <c r="M1011" t="str">
        <f>IF(Fact_JobPosting[[#This Row],[ai_mentioned]]=1,"AI Jobs","Non AI Jobs")</f>
        <v>Non AI Jobs</v>
      </c>
      <c r="N1011">
        <v>0</v>
      </c>
      <c r="O1011">
        <v>0.2</v>
      </c>
      <c r="P1011">
        <v>29456</v>
      </c>
      <c r="Q1011">
        <v>1.41</v>
      </c>
      <c r="R1011">
        <v>0.64</v>
      </c>
    </row>
    <row r="1012" spans="1:18" x14ac:dyDescent="0.3">
      <c r="A1012">
        <v>1011</v>
      </c>
      <c r="B1012">
        <v>1</v>
      </c>
      <c r="C1012">
        <v>1</v>
      </c>
      <c r="D1012">
        <v>1</v>
      </c>
      <c r="E1012">
        <v>5</v>
      </c>
      <c r="F1012">
        <v>6</v>
      </c>
      <c r="G1012">
        <v>2</v>
      </c>
      <c r="H1012">
        <v>5</v>
      </c>
      <c r="I1012">
        <v>23</v>
      </c>
      <c r="J1012">
        <v>3</v>
      </c>
      <c r="K1012" t="s">
        <v>1127</v>
      </c>
      <c r="L1012">
        <v>2013</v>
      </c>
      <c r="M1012" t="str">
        <f>IF(Fact_JobPosting[[#This Row],[ai_mentioned]]=1,"AI Jobs","Non AI Jobs")</f>
        <v>Non AI Jobs</v>
      </c>
      <c r="N1012">
        <v>0</v>
      </c>
      <c r="O1012">
        <v>0.08</v>
      </c>
      <c r="P1012">
        <v>56924</v>
      </c>
      <c r="Q1012">
        <v>4.6100000000000003</v>
      </c>
      <c r="R1012">
        <v>0.86</v>
      </c>
    </row>
    <row r="1013" spans="1:18" x14ac:dyDescent="0.3">
      <c r="A1013">
        <v>1012</v>
      </c>
      <c r="B1013">
        <v>1</v>
      </c>
      <c r="C1013">
        <v>1</v>
      </c>
      <c r="D1013">
        <v>1</v>
      </c>
      <c r="E1013">
        <v>5</v>
      </c>
      <c r="F1013">
        <v>9</v>
      </c>
      <c r="G1013">
        <v>2</v>
      </c>
      <c r="H1013">
        <v>11</v>
      </c>
      <c r="I1013">
        <v>30</v>
      </c>
      <c r="J1013">
        <v>3</v>
      </c>
      <c r="K1013" t="s">
        <v>1128</v>
      </c>
      <c r="L1013">
        <v>2013</v>
      </c>
      <c r="M1013" t="str">
        <f>IF(Fact_JobPosting[[#This Row],[ai_mentioned]]=1,"AI Jobs","Non AI Jobs")</f>
        <v>Non AI Jobs</v>
      </c>
      <c r="N1013">
        <v>0</v>
      </c>
      <c r="O1013">
        <v>0.01</v>
      </c>
      <c r="P1013">
        <v>77024</v>
      </c>
      <c r="Q1013">
        <v>4.38</v>
      </c>
      <c r="R1013">
        <v>0.71</v>
      </c>
    </row>
    <row r="1014" spans="1:18" x14ac:dyDescent="0.3">
      <c r="A1014">
        <v>1013</v>
      </c>
      <c r="B1014">
        <v>1</v>
      </c>
      <c r="C1014">
        <v>1</v>
      </c>
      <c r="D1014">
        <v>1</v>
      </c>
      <c r="E1014">
        <v>6</v>
      </c>
      <c r="F1014">
        <v>9</v>
      </c>
      <c r="G1014">
        <v>3</v>
      </c>
      <c r="H1014">
        <v>1</v>
      </c>
      <c r="I1014">
        <v>35</v>
      </c>
      <c r="J1014">
        <v>3</v>
      </c>
      <c r="K1014" t="s">
        <v>1129</v>
      </c>
      <c r="L1014">
        <v>2013</v>
      </c>
      <c r="M1014" t="str">
        <f>IF(Fact_JobPosting[[#This Row],[ai_mentioned]]=1,"AI Jobs","Non AI Jobs")</f>
        <v>Non AI Jobs</v>
      </c>
      <c r="N1014">
        <v>0</v>
      </c>
      <c r="O1014">
        <v>0.12</v>
      </c>
      <c r="P1014">
        <v>32452</v>
      </c>
      <c r="Q1014">
        <v>-1.24</v>
      </c>
      <c r="R1014">
        <v>0.81</v>
      </c>
    </row>
    <row r="1015" spans="1:18" x14ac:dyDescent="0.3">
      <c r="A1015">
        <v>1014</v>
      </c>
      <c r="B1015">
        <v>1</v>
      </c>
      <c r="C1015">
        <v>1</v>
      </c>
      <c r="D1015">
        <v>1</v>
      </c>
      <c r="E1015">
        <v>2</v>
      </c>
      <c r="F1015">
        <v>9</v>
      </c>
      <c r="G1015">
        <v>3</v>
      </c>
      <c r="H1015">
        <v>16</v>
      </c>
      <c r="I1015">
        <v>39</v>
      </c>
      <c r="J1015">
        <v>3</v>
      </c>
      <c r="K1015" t="s">
        <v>1130</v>
      </c>
      <c r="L1015">
        <v>2013</v>
      </c>
      <c r="M1015" t="str">
        <f>IF(Fact_JobPosting[[#This Row],[ai_mentioned]]=1,"AI Jobs","Non AI Jobs")</f>
        <v>Non AI Jobs</v>
      </c>
      <c r="N1015">
        <v>0</v>
      </c>
      <c r="O1015">
        <v>0</v>
      </c>
      <c r="P1015">
        <v>38578</v>
      </c>
      <c r="Q1015">
        <v>1.77</v>
      </c>
      <c r="R1015">
        <v>0.8</v>
      </c>
    </row>
    <row r="1016" spans="1:18" x14ac:dyDescent="0.3">
      <c r="A1016">
        <v>1015</v>
      </c>
      <c r="B1016">
        <v>2</v>
      </c>
      <c r="C1016">
        <v>1</v>
      </c>
      <c r="D1016">
        <v>1</v>
      </c>
      <c r="E1016">
        <v>2</v>
      </c>
      <c r="F1016">
        <v>5</v>
      </c>
      <c r="G1016">
        <v>5</v>
      </c>
      <c r="H1016">
        <v>2</v>
      </c>
      <c r="I1016">
        <v>34</v>
      </c>
      <c r="J1016">
        <v>3</v>
      </c>
      <c r="K1016" t="s">
        <v>1131</v>
      </c>
      <c r="L1016">
        <v>2013</v>
      </c>
      <c r="M1016" t="str">
        <f>IF(Fact_JobPosting[[#This Row],[ai_mentioned]]=1,"AI Jobs","Non AI Jobs")</f>
        <v>Non AI Jobs</v>
      </c>
      <c r="N1016">
        <v>0</v>
      </c>
      <c r="O1016">
        <v>0.05</v>
      </c>
      <c r="P1016">
        <v>17410</v>
      </c>
      <c r="Q1016">
        <v>0.49</v>
      </c>
      <c r="R1016">
        <v>0.66</v>
      </c>
    </row>
    <row r="1017" spans="1:18" x14ac:dyDescent="0.3">
      <c r="A1017">
        <v>1016</v>
      </c>
      <c r="B1017">
        <v>1</v>
      </c>
      <c r="C1017">
        <v>1</v>
      </c>
      <c r="D1017">
        <v>1</v>
      </c>
      <c r="E1017">
        <v>6</v>
      </c>
      <c r="F1017">
        <v>2</v>
      </c>
      <c r="G1017">
        <v>2</v>
      </c>
      <c r="H1017">
        <v>6</v>
      </c>
      <c r="I1017">
        <v>38</v>
      </c>
      <c r="J1017">
        <v>3</v>
      </c>
      <c r="K1017" t="s">
        <v>1132</v>
      </c>
      <c r="L1017">
        <v>2013</v>
      </c>
      <c r="M1017" t="str">
        <f>IF(Fact_JobPosting[[#This Row],[ai_mentioned]]=1,"AI Jobs","Non AI Jobs")</f>
        <v>Non AI Jobs</v>
      </c>
      <c r="N1017">
        <v>0</v>
      </c>
      <c r="O1017">
        <v>0.04</v>
      </c>
      <c r="P1017">
        <v>75867</v>
      </c>
      <c r="Q1017">
        <v>2.87</v>
      </c>
      <c r="R1017">
        <v>0.79</v>
      </c>
    </row>
    <row r="1018" spans="1:18" x14ac:dyDescent="0.3">
      <c r="A1018">
        <v>1017</v>
      </c>
      <c r="B1018">
        <v>1</v>
      </c>
      <c r="C1018">
        <v>1</v>
      </c>
      <c r="D1018">
        <v>1</v>
      </c>
      <c r="E1018">
        <v>1</v>
      </c>
      <c r="F1018">
        <v>1</v>
      </c>
      <c r="G1018">
        <v>3</v>
      </c>
      <c r="H1018">
        <v>16</v>
      </c>
      <c r="I1018">
        <v>25</v>
      </c>
      <c r="J1018">
        <v>3</v>
      </c>
      <c r="K1018" t="s">
        <v>1133</v>
      </c>
      <c r="L1018">
        <v>2013</v>
      </c>
      <c r="M1018" t="str">
        <f>IF(Fact_JobPosting[[#This Row],[ai_mentioned]]=1,"AI Jobs","Non AI Jobs")</f>
        <v>Non AI Jobs</v>
      </c>
      <c r="N1018">
        <v>0</v>
      </c>
      <c r="O1018">
        <v>0.01</v>
      </c>
      <c r="P1018">
        <v>80182</v>
      </c>
      <c r="Q1018">
        <v>0.36</v>
      </c>
      <c r="R1018">
        <v>0.71</v>
      </c>
    </row>
    <row r="1019" spans="1:18" x14ac:dyDescent="0.3">
      <c r="A1019">
        <v>1018</v>
      </c>
      <c r="B1019">
        <v>1</v>
      </c>
      <c r="C1019">
        <v>1</v>
      </c>
      <c r="D1019">
        <v>1</v>
      </c>
      <c r="E1019">
        <v>4</v>
      </c>
      <c r="F1019">
        <v>2</v>
      </c>
      <c r="G1019">
        <v>3</v>
      </c>
      <c r="H1019">
        <v>6</v>
      </c>
      <c r="I1019">
        <v>28</v>
      </c>
      <c r="J1019">
        <v>3</v>
      </c>
      <c r="K1019" t="s">
        <v>1134</v>
      </c>
      <c r="L1019">
        <v>2013</v>
      </c>
      <c r="M1019" t="str">
        <f>IF(Fact_JobPosting[[#This Row],[ai_mentioned]]=1,"AI Jobs","Non AI Jobs")</f>
        <v>Non AI Jobs</v>
      </c>
      <c r="N1019">
        <v>0</v>
      </c>
      <c r="O1019">
        <v>0.11</v>
      </c>
      <c r="P1019">
        <v>18750</v>
      </c>
      <c r="Q1019">
        <v>0.27</v>
      </c>
      <c r="R1019">
        <v>0.81</v>
      </c>
    </row>
    <row r="1020" spans="1:18" x14ac:dyDescent="0.3">
      <c r="A1020">
        <v>1019</v>
      </c>
      <c r="B1020">
        <v>1</v>
      </c>
      <c r="C1020">
        <v>1</v>
      </c>
      <c r="D1020">
        <v>1</v>
      </c>
      <c r="E1020">
        <v>2</v>
      </c>
      <c r="F1020">
        <v>8</v>
      </c>
      <c r="G1020">
        <v>6</v>
      </c>
      <c r="H1020">
        <v>6</v>
      </c>
      <c r="I1020">
        <v>9</v>
      </c>
      <c r="J1020">
        <v>3</v>
      </c>
      <c r="K1020" t="s">
        <v>1135</v>
      </c>
      <c r="L1020">
        <v>2013</v>
      </c>
      <c r="M1020" t="str">
        <f>IF(Fact_JobPosting[[#This Row],[ai_mentioned]]=1,"AI Jobs","Non AI Jobs")</f>
        <v>Non AI Jobs</v>
      </c>
      <c r="N1020">
        <v>0</v>
      </c>
      <c r="O1020">
        <v>0.03</v>
      </c>
      <c r="P1020">
        <v>62946</v>
      </c>
      <c r="Q1020">
        <v>3.18</v>
      </c>
      <c r="R1020">
        <v>0.7</v>
      </c>
    </row>
    <row r="1021" spans="1:18" x14ac:dyDescent="0.3">
      <c r="A1021">
        <v>1020</v>
      </c>
      <c r="B1021">
        <v>2</v>
      </c>
      <c r="C1021">
        <v>1</v>
      </c>
      <c r="D1021">
        <v>1</v>
      </c>
      <c r="E1021">
        <v>6</v>
      </c>
      <c r="F1021">
        <v>8</v>
      </c>
      <c r="G1021">
        <v>3</v>
      </c>
      <c r="H1021">
        <v>1</v>
      </c>
      <c r="I1021">
        <v>42</v>
      </c>
      <c r="J1021">
        <v>3</v>
      </c>
      <c r="K1021" t="s">
        <v>1136</v>
      </c>
      <c r="L1021">
        <v>2013</v>
      </c>
      <c r="M1021" t="str">
        <f>IF(Fact_JobPosting[[#This Row],[ai_mentioned]]=1,"AI Jobs","Non AI Jobs")</f>
        <v>Non AI Jobs</v>
      </c>
      <c r="N1021">
        <v>0</v>
      </c>
      <c r="O1021">
        <v>0.08</v>
      </c>
      <c r="P1021">
        <v>71510</v>
      </c>
      <c r="Q1021">
        <v>0.56999999999999995</v>
      </c>
      <c r="R1021">
        <v>0.66</v>
      </c>
    </row>
    <row r="1022" spans="1:18" x14ac:dyDescent="0.3">
      <c r="A1022">
        <v>1021</v>
      </c>
      <c r="B1022">
        <v>2</v>
      </c>
      <c r="C1022">
        <v>1</v>
      </c>
      <c r="D1022">
        <v>1</v>
      </c>
      <c r="E1022">
        <v>3</v>
      </c>
      <c r="F1022">
        <v>6</v>
      </c>
      <c r="G1022">
        <v>3</v>
      </c>
      <c r="H1022">
        <v>3</v>
      </c>
      <c r="I1022">
        <v>25</v>
      </c>
      <c r="J1022">
        <v>3</v>
      </c>
      <c r="K1022" t="s">
        <v>1137</v>
      </c>
      <c r="L1022">
        <v>2013</v>
      </c>
      <c r="M1022" t="str">
        <f>IF(Fact_JobPosting[[#This Row],[ai_mentioned]]=1,"AI Jobs","Non AI Jobs")</f>
        <v>Non AI Jobs</v>
      </c>
      <c r="N1022">
        <v>0</v>
      </c>
      <c r="O1022">
        <v>0.09</v>
      </c>
      <c r="P1022">
        <v>65556</v>
      </c>
      <c r="Q1022">
        <v>0.47</v>
      </c>
      <c r="R1022">
        <v>0.69</v>
      </c>
    </row>
    <row r="1023" spans="1:18" x14ac:dyDescent="0.3">
      <c r="A1023">
        <v>1022</v>
      </c>
      <c r="B1023">
        <v>1</v>
      </c>
      <c r="C1023">
        <v>1</v>
      </c>
      <c r="D1023">
        <v>1</v>
      </c>
      <c r="E1023">
        <v>3</v>
      </c>
      <c r="F1023">
        <v>4</v>
      </c>
      <c r="G1023">
        <v>8</v>
      </c>
      <c r="H1023">
        <v>4</v>
      </c>
      <c r="I1023">
        <v>15</v>
      </c>
      <c r="J1023">
        <v>3</v>
      </c>
      <c r="K1023" t="s">
        <v>1138</v>
      </c>
      <c r="L1023">
        <v>2013</v>
      </c>
      <c r="M1023" t="str">
        <f>IF(Fact_JobPosting[[#This Row],[ai_mentioned]]=1,"AI Jobs","Non AI Jobs")</f>
        <v>Non AI Jobs</v>
      </c>
      <c r="N1023">
        <v>0</v>
      </c>
      <c r="O1023">
        <v>0.18</v>
      </c>
      <c r="P1023">
        <v>72390</v>
      </c>
      <c r="Q1023">
        <v>-2.8</v>
      </c>
      <c r="R1023">
        <v>0.76</v>
      </c>
    </row>
    <row r="1024" spans="1:18" x14ac:dyDescent="0.3">
      <c r="A1024">
        <v>1023</v>
      </c>
      <c r="B1024">
        <v>2</v>
      </c>
      <c r="C1024">
        <v>1</v>
      </c>
      <c r="D1024">
        <v>1</v>
      </c>
      <c r="E1024">
        <v>6</v>
      </c>
      <c r="F1024">
        <v>5</v>
      </c>
      <c r="G1024">
        <v>5</v>
      </c>
      <c r="H1024">
        <v>5</v>
      </c>
      <c r="I1024">
        <v>44</v>
      </c>
      <c r="J1024">
        <v>3</v>
      </c>
      <c r="K1024" t="s">
        <v>1139</v>
      </c>
      <c r="L1024">
        <v>2013</v>
      </c>
      <c r="M1024" t="str">
        <f>IF(Fact_JobPosting[[#This Row],[ai_mentioned]]=1,"AI Jobs","Non AI Jobs")</f>
        <v>Non AI Jobs</v>
      </c>
      <c r="N1024">
        <v>0</v>
      </c>
      <c r="O1024">
        <v>0.14000000000000001</v>
      </c>
      <c r="P1024">
        <v>22484</v>
      </c>
      <c r="Q1024">
        <v>3.8</v>
      </c>
      <c r="R1024">
        <v>0.62</v>
      </c>
    </row>
    <row r="1025" spans="1:18" x14ac:dyDescent="0.3">
      <c r="A1025">
        <v>1024</v>
      </c>
      <c r="B1025">
        <v>1</v>
      </c>
      <c r="C1025">
        <v>1</v>
      </c>
      <c r="D1025">
        <v>1</v>
      </c>
      <c r="E1025">
        <v>2</v>
      </c>
      <c r="F1025">
        <v>3</v>
      </c>
      <c r="G1025">
        <v>2</v>
      </c>
      <c r="H1025">
        <v>8</v>
      </c>
      <c r="I1025">
        <v>21</v>
      </c>
      <c r="J1025">
        <v>3</v>
      </c>
      <c r="K1025" t="s">
        <v>1140</v>
      </c>
      <c r="L1025">
        <v>2013</v>
      </c>
      <c r="M1025" t="str">
        <f>IF(Fact_JobPosting[[#This Row],[ai_mentioned]]=1,"AI Jobs","Non AI Jobs")</f>
        <v>Non AI Jobs</v>
      </c>
      <c r="N1025">
        <v>0</v>
      </c>
      <c r="O1025">
        <v>0.15</v>
      </c>
      <c r="P1025">
        <v>65179</v>
      </c>
      <c r="Q1025">
        <v>3.01</v>
      </c>
      <c r="R1025">
        <v>0.81</v>
      </c>
    </row>
    <row r="1026" spans="1:18" x14ac:dyDescent="0.3">
      <c r="A1026">
        <v>1025</v>
      </c>
      <c r="B1026">
        <v>1</v>
      </c>
      <c r="C1026">
        <v>1</v>
      </c>
      <c r="D1026">
        <v>1</v>
      </c>
      <c r="E1026">
        <v>3</v>
      </c>
      <c r="F1026">
        <v>8</v>
      </c>
      <c r="G1026">
        <v>5</v>
      </c>
      <c r="H1026">
        <v>2</v>
      </c>
      <c r="I1026">
        <v>38</v>
      </c>
      <c r="J1026">
        <v>3</v>
      </c>
      <c r="K1026" t="s">
        <v>1141</v>
      </c>
      <c r="L1026">
        <v>2013</v>
      </c>
      <c r="M1026" t="str">
        <f>IF(Fact_JobPosting[[#This Row],[ai_mentioned]]=1,"AI Jobs","Non AI Jobs")</f>
        <v>Non AI Jobs</v>
      </c>
      <c r="N1026">
        <v>0</v>
      </c>
      <c r="O1026">
        <v>0.08</v>
      </c>
      <c r="P1026">
        <v>60574</v>
      </c>
      <c r="Q1026">
        <v>4.7699999999999996</v>
      </c>
      <c r="R1026">
        <v>0.79</v>
      </c>
    </row>
    <row r="1027" spans="1:18" x14ac:dyDescent="0.3">
      <c r="A1027">
        <v>1026</v>
      </c>
      <c r="B1027">
        <v>1</v>
      </c>
      <c r="C1027">
        <v>1</v>
      </c>
      <c r="D1027">
        <v>1</v>
      </c>
      <c r="E1027">
        <v>6</v>
      </c>
      <c r="F1027">
        <v>1</v>
      </c>
      <c r="G1027">
        <v>3</v>
      </c>
      <c r="H1027">
        <v>6</v>
      </c>
      <c r="I1027">
        <v>44</v>
      </c>
      <c r="J1027">
        <v>3</v>
      </c>
      <c r="K1027" t="s">
        <v>1142</v>
      </c>
      <c r="L1027">
        <v>2013</v>
      </c>
      <c r="M1027" t="str">
        <f>IF(Fact_JobPosting[[#This Row],[ai_mentioned]]=1,"AI Jobs","Non AI Jobs")</f>
        <v>Non AI Jobs</v>
      </c>
      <c r="N1027">
        <v>0</v>
      </c>
      <c r="O1027">
        <v>0.15</v>
      </c>
      <c r="P1027">
        <v>20543</v>
      </c>
      <c r="Q1027">
        <v>-1.34</v>
      </c>
      <c r="R1027">
        <v>0.88</v>
      </c>
    </row>
    <row r="1028" spans="1:18" x14ac:dyDescent="0.3">
      <c r="A1028">
        <v>1027</v>
      </c>
      <c r="B1028">
        <v>1</v>
      </c>
      <c r="C1028">
        <v>1</v>
      </c>
      <c r="D1028">
        <v>1</v>
      </c>
      <c r="E1028">
        <v>5</v>
      </c>
      <c r="F1028">
        <v>5</v>
      </c>
      <c r="G1028">
        <v>3</v>
      </c>
      <c r="H1028">
        <v>4</v>
      </c>
      <c r="I1028">
        <v>25</v>
      </c>
      <c r="J1028">
        <v>3</v>
      </c>
      <c r="K1028" t="s">
        <v>1143</v>
      </c>
      <c r="L1028">
        <v>2013</v>
      </c>
      <c r="M1028" t="str">
        <f>IF(Fact_JobPosting[[#This Row],[ai_mentioned]]=1,"AI Jobs","Non AI Jobs")</f>
        <v>Non AI Jobs</v>
      </c>
      <c r="N1028">
        <v>0</v>
      </c>
      <c r="O1028">
        <v>0.12</v>
      </c>
      <c r="P1028">
        <v>69605</v>
      </c>
      <c r="Q1028">
        <v>-3.6</v>
      </c>
      <c r="R1028">
        <v>0.83</v>
      </c>
    </row>
    <row r="1029" spans="1:18" x14ac:dyDescent="0.3">
      <c r="A1029">
        <v>1028</v>
      </c>
      <c r="B1029">
        <v>1</v>
      </c>
      <c r="C1029">
        <v>1</v>
      </c>
      <c r="D1029">
        <v>1</v>
      </c>
      <c r="E1029">
        <v>2</v>
      </c>
      <c r="F1029">
        <v>9</v>
      </c>
      <c r="G1029">
        <v>1</v>
      </c>
      <c r="H1029">
        <v>10</v>
      </c>
      <c r="I1029">
        <v>21</v>
      </c>
      <c r="J1029">
        <v>3</v>
      </c>
      <c r="K1029" t="s">
        <v>1144</v>
      </c>
      <c r="L1029">
        <v>2013</v>
      </c>
      <c r="M1029" t="str">
        <f>IF(Fact_JobPosting[[#This Row],[ai_mentioned]]=1,"AI Jobs","Non AI Jobs")</f>
        <v>Non AI Jobs</v>
      </c>
      <c r="N1029">
        <v>0</v>
      </c>
      <c r="O1029">
        <v>0.12</v>
      </c>
      <c r="P1029">
        <v>77028</v>
      </c>
      <c r="Q1029">
        <v>-2.57</v>
      </c>
      <c r="R1029">
        <v>0.83</v>
      </c>
    </row>
    <row r="1030" spans="1:18" x14ac:dyDescent="0.3">
      <c r="A1030">
        <v>1029</v>
      </c>
      <c r="B1030">
        <v>1</v>
      </c>
      <c r="C1030">
        <v>1</v>
      </c>
      <c r="D1030">
        <v>1</v>
      </c>
      <c r="E1030">
        <v>2</v>
      </c>
      <c r="F1030">
        <v>9</v>
      </c>
      <c r="G1030">
        <v>3</v>
      </c>
      <c r="H1030">
        <v>3</v>
      </c>
      <c r="I1030">
        <v>28</v>
      </c>
      <c r="J1030">
        <v>3</v>
      </c>
      <c r="K1030" t="s">
        <v>1145</v>
      </c>
      <c r="L1030">
        <v>2013</v>
      </c>
      <c r="M1030" t="str">
        <f>IF(Fact_JobPosting[[#This Row],[ai_mentioned]]=1,"AI Jobs","Non AI Jobs")</f>
        <v>Non AI Jobs</v>
      </c>
      <c r="N1030">
        <v>0</v>
      </c>
      <c r="O1030">
        <v>0.17</v>
      </c>
      <c r="P1030">
        <v>19388</v>
      </c>
      <c r="Q1030">
        <v>-4.95</v>
      </c>
      <c r="R1030">
        <v>0.76</v>
      </c>
    </row>
    <row r="1031" spans="1:18" x14ac:dyDescent="0.3">
      <c r="A1031">
        <v>1030</v>
      </c>
      <c r="B1031">
        <v>1</v>
      </c>
      <c r="C1031">
        <v>1</v>
      </c>
      <c r="D1031">
        <v>1</v>
      </c>
      <c r="E1031">
        <v>2</v>
      </c>
      <c r="F1031">
        <v>6</v>
      </c>
      <c r="G1031">
        <v>8</v>
      </c>
      <c r="H1031">
        <v>12</v>
      </c>
      <c r="I1031">
        <v>40</v>
      </c>
      <c r="J1031">
        <v>3</v>
      </c>
      <c r="K1031" t="s">
        <v>1146</v>
      </c>
      <c r="L1031">
        <v>2013</v>
      </c>
      <c r="M1031" t="str">
        <f>IF(Fact_JobPosting[[#This Row],[ai_mentioned]]=1,"AI Jobs","Non AI Jobs")</f>
        <v>Non AI Jobs</v>
      </c>
      <c r="N1031">
        <v>0</v>
      </c>
      <c r="O1031">
        <v>0.11</v>
      </c>
      <c r="P1031">
        <v>34700</v>
      </c>
      <c r="Q1031">
        <v>-3.22</v>
      </c>
      <c r="R1031">
        <v>0.84</v>
      </c>
    </row>
    <row r="1032" spans="1:18" x14ac:dyDescent="0.3">
      <c r="A1032">
        <v>1031</v>
      </c>
      <c r="B1032">
        <v>1</v>
      </c>
      <c r="C1032">
        <v>1</v>
      </c>
      <c r="D1032">
        <v>1</v>
      </c>
      <c r="E1032">
        <v>5</v>
      </c>
      <c r="F1032">
        <v>7</v>
      </c>
      <c r="G1032">
        <v>7</v>
      </c>
      <c r="H1032">
        <v>16</v>
      </c>
      <c r="I1032">
        <v>17</v>
      </c>
      <c r="J1032">
        <v>3</v>
      </c>
      <c r="K1032" t="s">
        <v>1147</v>
      </c>
      <c r="L1032">
        <v>2013</v>
      </c>
      <c r="M1032" t="str">
        <f>IF(Fact_JobPosting[[#This Row],[ai_mentioned]]=1,"AI Jobs","Non AI Jobs")</f>
        <v>Non AI Jobs</v>
      </c>
      <c r="N1032">
        <v>0</v>
      </c>
      <c r="O1032">
        <v>0.15</v>
      </c>
      <c r="P1032">
        <v>49863</v>
      </c>
      <c r="Q1032">
        <v>0.13</v>
      </c>
      <c r="R1032">
        <v>0.71</v>
      </c>
    </row>
    <row r="1033" spans="1:18" x14ac:dyDescent="0.3">
      <c r="A1033">
        <v>1032</v>
      </c>
      <c r="B1033">
        <v>2</v>
      </c>
      <c r="C1033">
        <v>1</v>
      </c>
      <c r="D1033">
        <v>1</v>
      </c>
      <c r="E1033">
        <v>4</v>
      </c>
      <c r="F1033">
        <v>9</v>
      </c>
      <c r="G1033">
        <v>8</v>
      </c>
      <c r="H1033">
        <v>4</v>
      </c>
      <c r="I1033">
        <v>8</v>
      </c>
      <c r="J1033">
        <v>3</v>
      </c>
      <c r="K1033" t="s">
        <v>1148</v>
      </c>
      <c r="L1033">
        <v>2013</v>
      </c>
      <c r="M1033" t="str">
        <f>IF(Fact_JobPosting[[#This Row],[ai_mentioned]]=1,"AI Jobs","Non AI Jobs")</f>
        <v>Non AI Jobs</v>
      </c>
      <c r="N1033">
        <v>0</v>
      </c>
      <c r="O1033">
        <v>0.1</v>
      </c>
      <c r="P1033">
        <v>20325</v>
      </c>
      <c r="Q1033">
        <v>4.07</v>
      </c>
      <c r="R1033">
        <v>0.63</v>
      </c>
    </row>
    <row r="1034" spans="1:18" x14ac:dyDescent="0.3">
      <c r="A1034">
        <v>1033</v>
      </c>
      <c r="B1034">
        <v>2</v>
      </c>
      <c r="C1034">
        <v>1</v>
      </c>
      <c r="D1034">
        <v>1</v>
      </c>
      <c r="E1034">
        <v>5</v>
      </c>
      <c r="F1034">
        <v>10</v>
      </c>
      <c r="G1034">
        <v>5</v>
      </c>
      <c r="H1034">
        <v>10</v>
      </c>
      <c r="I1034">
        <v>41</v>
      </c>
      <c r="J1034">
        <v>3</v>
      </c>
      <c r="K1034" t="s">
        <v>1149</v>
      </c>
      <c r="L1034">
        <v>2013</v>
      </c>
      <c r="M1034" t="str">
        <f>IF(Fact_JobPosting[[#This Row],[ai_mentioned]]=1,"AI Jobs","Non AI Jobs")</f>
        <v>Non AI Jobs</v>
      </c>
      <c r="N1034">
        <v>0</v>
      </c>
      <c r="O1034">
        <v>0.18</v>
      </c>
      <c r="P1034">
        <v>54503</v>
      </c>
      <c r="Q1034">
        <v>0.9</v>
      </c>
      <c r="R1034">
        <v>0.64</v>
      </c>
    </row>
    <row r="1035" spans="1:18" x14ac:dyDescent="0.3">
      <c r="A1035">
        <v>1034</v>
      </c>
      <c r="B1035">
        <v>1</v>
      </c>
      <c r="C1035">
        <v>1</v>
      </c>
      <c r="D1035">
        <v>1</v>
      </c>
      <c r="E1035">
        <v>2</v>
      </c>
      <c r="F1035">
        <v>6</v>
      </c>
      <c r="G1035">
        <v>3</v>
      </c>
      <c r="H1035">
        <v>9</v>
      </c>
      <c r="I1035">
        <v>13</v>
      </c>
      <c r="J1035">
        <v>3</v>
      </c>
      <c r="K1035" t="s">
        <v>1150</v>
      </c>
      <c r="L1035">
        <v>2013</v>
      </c>
      <c r="M1035" t="str">
        <f>IF(Fact_JobPosting[[#This Row],[ai_mentioned]]=1,"AI Jobs","Non AI Jobs")</f>
        <v>Non AI Jobs</v>
      </c>
      <c r="N1035">
        <v>0</v>
      </c>
      <c r="O1035">
        <v>0.06</v>
      </c>
      <c r="P1035">
        <v>64706</v>
      </c>
      <c r="Q1035">
        <v>0.71</v>
      </c>
      <c r="R1035">
        <v>0.78</v>
      </c>
    </row>
    <row r="1036" spans="1:18" x14ac:dyDescent="0.3">
      <c r="A1036">
        <v>1035</v>
      </c>
      <c r="B1036">
        <v>2</v>
      </c>
      <c r="C1036">
        <v>1</v>
      </c>
      <c r="D1036">
        <v>1</v>
      </c>
      <c r="E1036">
        <v>6</v>
      </c>
      <c r="F1036">
        <v>5</v>
      </c>
      <c r="G1036">
        <v>1</v>
      </c>
      <c r="H1036">
        <v>9</v>
      </c>
      <c r="I1036">
        <v>40</v>
      </c>
      <c r="J1036">
        <v>3</v>
      </c>
      <c r="K1036" t="s">
        <v>1151</v>
      </c>
      <c r="L1036">
        <v>2013</v>
      </c>
      <c r="M1036" t="str">
        <f>IF(Fact_JobPosting[[#This Row],[ai_mentioned]]=1,"AI Jobs","Non AI Jobs")</f>
        <v>Non AI Jobs</v>
      </c>
      <c r="N1036">
        <v>0</v>
      </c>
      <c r="O1036">
        <v>0.03</v>
      </c>
      <c r="P1036">
        <v>34493</v>
      </c>
      <c r="Q1036">
        <v>4.0199999999999996</v>
      </c>
      <c r="R1036">
        <v>0.65</v>
      </c>
    </row>
    <row r="1037" spans="1:18" x14ac:dyDescent="0.3">
      <c r="A1037">
        <v>1036</v>
      </c>
      <c r="B1037">
        <v>1</v>
      </c>
      <c r="C1037">
        <v>1</v>
      </c>
      <c r="D1037">
        <v>1</v>
      </c>
      <c r="E1037">
        <v>6</v>
      </c>
      <c r="F1037">
        <v>9</v>
      </c>
      <c r="G1037">
        <v>5</v>
      </c>
      <c r="H1037">
        <v>5</v>
      </c>
      <c r="I1037">
        <v>18</v>
      </c>
      <c r="J1037">
        <v>3</v>
      </c>
      <c r="K1037" t="s">
        <v>1152</v>
      </c>
      <c r="L1037">
        <v>2013</v>
      </c>
      <c r="M1037" t="str">
        <f>IF(Fact_JobPosting[[#This Row],[ai_mentioned]]=1,"AI Jobs","Non AI Jobs")</f>
        <v>Non AI Jobs</v>
      </c>
      <c r="N1037">
        <v>0</v>
      </c>
      <c r="O1037">
        <v>0.04</v>
      </c>
      <c r="P1037">
        <v>56279</v>
      </c>
      <c r="Q1037">
        <v>3.7</v>
      </c>
      <c r="R1037">
        <v>0.86</v>
      </c>
    </row>
    <row r="1038" spans="1:18" x14ac:dyDescent="0.3">
      <c r="A1038">
        <v>1037</v>
      </c>
      <c r="B1038">
        <v>2</v>
      </c>
      <c r="C1038">
        <v>1</v>
      </c>
      <c r="D1038">
        <v>1</v>
      </c>
      <c r="E1038">
        <v>6</v>
      </c>
      <c r="F1038">
        <v>3</v>
      </c>
      <c r="G1038">
        <v>1</v>
      </c>
      <c r="H1038">
        <v>13</v>
      </c>
      <c r="I1038">
        <v>35</v>
      </c>
      <c r="J1038">
        <v>3</v>
      </c>
      <c r="K1038" t="s">
        <v>1153</v>
      </c>
      <c r="L1038">
        <v>2013</v>
      </c>
      <c r="M1038" t="str">
        <f>IF(Fact_JobPosting[[#This Row],[ai_mentioned]]=1,"AI Jobs","Non AI Jobs")</f>
        <v>Non AI Jobs</v>
      </c>
      <c r="N1038">
        <v>0</v>
      </c>
      <c r="O1038">
        <v>7.0000000000000007E-2</v>
      </c>
      <c r="P1038">
        <v>34558</v>
      </c>
      <c r="Q1038">
        <v>4.3899999999999997</v>
      </c>
      <c r="R1038">
        <v>0.64</v>
      </c>
    </row>
    <row r="1039" spans="1:18" x14ac:dyDescent="0.3">
      <c r="A1039">
        <v>1038</v>
      </c>
      <c r="B1039">
        <v>1</v>
      </c>
      <c r="C1039">
        <v>1</v>
      </c>
      <c r="D1039">
        <v>1</v>
      </c>
      <c r="E1039">
        <v>5</v>
      </c>
      <c r="F1039">
        <v>5</v>
      </c>
      <c r="G1039">
        <v>4</v>
      </c>
      <c r="H1039">
        <v>6</v>
      </c>
      <c r="I1039">
        <v>44</v>
      </c>
      <c r="J1039">
        <v>3</v>
      </c>
      <c r="K1039" t="s">
        <v>1154</v>
      </c>
      <c r="L1039">
        <v>2013</v>
      </c>
      <c r="M1039" t="str">
        <f>IF(Fact_JobPosting[[#This Row],[ai_mentioned]]=1,"AI Jobs","Non AI Jobs")</f>
        <v>Non AI Jobs</v>
      </c>
      <c r="N1039">
        <v>0</v>
      </c>
      <c r="O1039">
        <v>7.0000000000000007E-2</v>
      </c>
      <c r="P1039">
        <v>18103</v>
      </c>
      <c r="Q1039">
        <v>1.97</v>
      </c>
      <c r="R1039">
        <v>0.71</v>
      </c>
    </row>
    <row r="1040" spans="1:18" x14ac:dyDescent="0.3">
      <c r="A1040">
        <v>1039</v>
      </c>
      <c r="B1040">
        <v>1</v>
      </c>
      <c r="C1040">
        <v>1</v>
      </c>
      <c r="D1040">
        <v>1</v>
      </c>
      <c r="E1040">
        <v>6</v>
      </c>
      <c r="F1040">
        <v>8</v>
      </c>
      <c r="G1040">
        <v>6</v>
      </c>
      <c r="H1040">
        <v>15</v>
      </c>
      <c r="I1040">
        <v>17</v>
      </c>
      <c r="J1040">
        <v>3</v>
      </c>
      <c r="K1040" t="s">
        <v>1155</v>
      </c>
      <c r="L1040">
        <v>2013</v>
      </c>
      <c r="M1040" t="str">
        <f>IF(Fact_JobPosting[[#This Row],[ai_mentioned]]=1,"AI Jobs","Non AI Jobs")</f>
        <v>Non AI Jobs</v>
      </c>
      <c r="N1040">
        <v>0</v>
      </c>
      <c r="O1040">
        <v>0.1</v>
      </c>
      <c r="P1040">
        <v>61951</v>
      </c>
      <c r="Q1040">
        <v>1.29</v>
      </c>
      <c r="R1040">
        <v>0.72</v>
      </c>
    </row>
    <row r="1041" spans="1:18" x14ac:dyDescent="0.3">
      <c r="A1041">
        <v>1040</v>
      </c>
      <c r="B1041">
        <v>2</v>
      </c>
      <c r="C1041">
        <v>1</v>
      </c>
      <c r="D1041">
        <v>1</v>
      </c>
      <c r="E1041">
        <v>2</v>
      </c>
      <c r="F1041">
        <v>5</v>
      </c>
      <c r="G1041">
        <v>2</v>
      </c>
      <c r="H1041">
        <v>12</v>
      </c>
      <c r="I1041">
        <v>33</v>
      </c>
      <c r="J1041">
        <v>3</v>
      </c>
      <c r="K1041" t="s">
        <v>1156</v>
      </c>
      <c r="L1041">
        <v>2013</v>
      </c>
      <c r="M1041" t="str">
        <f>IF(Fact_JobPosting[[#This Row],[ai_mentioned]]=1,"AI Jobs","Non AI Jobs")</f>
        <v>Non AI Jobs</v>
      </c>
      <c r="N1041">
        <v>0</v>
      </c>
      <c r="O1041">
        <v>0.03</v>
      </c>
      <c r="P1041">
        <v>69792</v>
      </c>
      <c r="Q1041">
        <v>4.51</v>
      </c>
      <c r="R1041">
        <v>0.63</v>
      </c>
    </row>
    <row r="1042" spans="1:18" x14ac:dyDescent="0.3">
      <c r="A1042">
        <v>1041</v>
      </c>
      <c r="B1042">
        <v>2</v>
      </c>
      <c r="C1042">
        <v>1</v>
      </c>
      <c r="D1042">
        <v>1</v>
      </c>
      <c r="E1042">
        <v>4</v>
      </c>
      <c r="F1042">
        <v>4</v>
      </c>
      <c r="G1042">
        <v>5</v>
      </c>
      <c r="H1042">
        <v>1</v>
      </c>
      <c r="I1042">
        <v>6</v>
      </c>
      <c r="J1042">
        <v>3</v>
      </c>
      <c r="K1042" t="s">
        <v>1157</v>
      </c>
      <c r="L1042">
        <v>2013</v>
      </c>
      <c r="M1042" t="str">
        <f>IF(Fact_JobPosting[[#This Row],[ai_mentioned]]=1,"AI Jobs","Non AI Jobs")</f>
        <v>Non AI Jobs</v>
      </c>
      <c r="N1042">
        <v>0</v>
      </c>
      <c r="O1042">
        <v>0.08</v>
      </c>
      <c r="P1042">
        <v>71757</v>
      </c>
      <c r="Q1042">
        <v>-1.78</v>
      </c>
      <c r="R1042">
        <v>0.68</v>
      </c>
    </row>
    <row r="1043" spans="1:18" x14ac:dyDescent="0.3">
      <c r="A1043">
        <v>1042</v>
      </c>
      <c r="B1043">
        <v>2</v>
      </c>
      <c r="C1043">
        <v>1</v>
      </c>
      <c r="D1043">
        <v>1</v>
      </c>
      <c r="E1043">
        <v>2</v>
      </c>
      <c r="F1043">
        <v>1</v>
      </c>
      <c r="G1043">
        <v>7</v>
      </c>
      <c r="H1043">
        <v>1</v>
      </c>
      <c r="I1043">
        <v>30</v>
      </c>
      <c r="J1043">
        <v>3</v>
      </c>
      <c r="K1043" t="s">
        <v>1158</v>
      </c>
      <c r="L1043">
        <v>2013</v>
      </c>
      <c r="M1043" t="str">
        <f>IF(Fact_JobPosting[[#This Row],[ai_mentioned]]=1,"AI Jobs","Non AI Jobs")</f>
        <v>Non AI Jobs</v>
      </c>
      <c r="N1043">
        <v>0</v>
      </c>
      <c r="O1043">
        <v>0.08</v>
      </c>
      <c r="P1043">
        <v>74382</v>
      </c>
      <c r="Q1043">
        <v>-4.42</v>
      </c>
      <c r="R1043">
        <v>0.65</v>
      </c>
    </row>
    <row r="1044" spans="1:18" x14ac:dyDescent="0.3">
      <c r="A1044">
        <v>1043</v>
      </c>
      <c r="B1044">
        <v>1</v>
      </c>
      <c r="C1044">
        <v>1</v>
      </c>
      <c r="D1044">
        <v>1</v>
      </c>
      <c r="E1044">
        <v>4</v>
      </c>
      <c r="F1044">
        <v>8</v>
      </c>
      <c r="G1044">
        <v>5</v>
      </c>
      <c r="H1044">
        <v>10</v>
      </c>
      <c r="I1044">
        <v>5</v>
      </c>
      <c r="J1044">
        <v>3</v>
      </c>
      <c r="K1044" t="s">
        <v>1159</v>
      </c>
      <c r="L1044">
        <v>2013</v>
      </c>
      <c r="M1044" t="str">
        <f>IF(Fact_JobPosting[[#This Row],[ai_mentioned]]=1,"AI Jobs","Non AI Jobs")</f>
        <v>Non AI Jobs</v>
      </c>
      <c r="N1044">
        <v>0</v>
      </c>
      <c r="O1044">
        <v>0.04</v>
      </c>
      <c r="P1044">
        <v>20815</v>
      </c>
      <c r="Q1044">
        <v>2.82</v>
      </c>
      <c r="R1044">
        <v>0.83</v>
      </c>
    </row>
    <row r="1045" spans="1:18" x14ac:dyDescent="0.3">
      <c r="A1045">
        <v>1044</v>
      </c>
      <c r="B1045">
        <v>1</v>
      </c>
      <c r="C1045">
        <v>1</v>
      </c>
      <c r="D1045">
        <v>1</v>
      </c>
      <c r="E1045">
        <v>3</v>
      </c>
      <c r="F1045">
        <v>10</v>
      </c>
      <c r="G1045">
        <v>2</v>
      </c>
      <c r="H1045">
        <v>13</v>
      </c>
      <c r="I1045">
        <v>44</v>
      </c>
      <c r="J1045">
        <v>3</v>
      </c>
      <c r="K1045" t="s">
        <v>1160</v>
      </c>
      <c r="L1045">
        <v>2013</v>
      </c>
      <c r="M1045" t="str">
        <f>IF(Fact_JobPosting[[#This Row],[ai_mentioned]]=1,"AI Jobs","Non AI Jobs")</f>
        <v>Non AI Jobs</v>
      </c>
      <c r="N1045">
        <v>0</v>
      </c>
      <c r="O1045">
        <v>0.03</v>
      </c>
      <c r="P1045">
        <v>18133</v>
      </c>
      <c r="Q1045">
        <v>-3.45</v>
      </c>
      <c r="R1045">
        <v>0.72</v>
      </c>
    </row>
    <row r="1046" spans="1:18" x14ac:dyDescent="0.3">
      <c r="A1046">
        <v>1045</v>
      </c>
      <c r="B1046">
        <v>1</v>
      </c>
      <c r="C1046">
        <v>1</v>
      </c>
      <c r="D1046">
        <v>1</v>
      </c>
      <c r="E1046">
        <v>5</v>
      </c>
      <c r="F1046">
        <v>5</v>
      </c>
      <c r="G1046">
        <v>2</v>
      </c>
      <c r="H1046">
        <v>5</v>
      </c>
      <c r="I1046">
        <v>25</v>
      </c>
      <c r="J1046">
        <v>3</v>
      </c>
      <c r="K1046" t="s">
        <v>1161</v>
      </c>
      <c r="L1046">
        <v>2013</v>
      </c>
      <c r="M1046" t="str">
        <f>IF(Fact_JobPosting[[#This Row],[ai_mentioned]]=1,"AI Jobs","Non AI Jobs")</f>
        <v>Non AI Jobs</v>
      </c>
      <c r="N1046">
        <v>0</v>
      </c>
      <c r="O1046">
        <v>0.13</v>
      </c>
      <c r="P1046">
        <v>75199</v>
      </c>
      <c r="Q1046">
        <v>0.32</v>
      </c>
      <c r="R1046">
        <v>0.86</v>
      </c>
    </row>
    <row r="1047" spans="1:18" x14ac:dyDescent="0.3">
      <c r="A1047">
        <v>1046</v>
      </c>
      <c r="B1047">
        <v>1</v>
      </c>
      <c r="C1047">
        <v>1</v>
      </c>
      <c r="D1047">
        <v>1</v>
      </c>
      <c r="E1047">
        <v>2</v>
      </c>
      <c r="F1047">
        <v>9</v>
      </c>
      <c r="G1047">
        <v>2</v>
      </c>
      <c r="H1047">
        <v>5</v>
      </c>
      <c r="I1047">
        <v>37</v>
      </c>
      <c r="J1047">
        <v>3</v>
      </c>
      <c r="K1047" t="s">
        <v>1162</v>
      </c>
      <c r="L1047">
        <v>2013</v>
      </c>
      <c r="M1047" t="str">
        <f>IF(Fact_JobPosting[[#This Row],[ai_mentioned]]=1,"AI Jobs","Non AI Jobs")</f>
        <v>Non AI Jobs</v>
      </c>
      <c r="N1047">
        <v>0</v>
      </c>
      <c r="O1047">
        <v>0.17</v>
      </c>
      <c r="P1047">
        <v>33871</v>
      </c>
      <c r="Q1047">
        <v>0.77</v>
      </c>
      <c r="R1047">
        <v>0.79</v>
      </c>
    </row>
    <row r="1048" spans="1:18" x14ac:dyDescent="0.3">
      <c r="A1048">
        <v>1047</v>
      </c>
      <c r="B1048">
        <v>2</v>
      </c>
      <c r="C1048">
        <v>1</v>
      </c>
      <c r="D1048">
        <v>1</v>
      </c>
      <c r="E1048">
        <v>4</v>
      </c>
      <c r="F1048">
        <v>2</v>
      </c>
      <c r="G1048">
        <v>8</v>
      </c>
      <c r="H1048">
        <v>15</v>
      </c>
      <c r="I1048">
        <v>29</v>
      </c>
      <c r="J1048">
        <v>3</v>
      </c>
      <c r="K1048" t="s">
        <v>1163</v>
      </c>
      <c r="L1048">
        <v>2013</v>
      </c>
      <c r="M1048" t="str">
        <f>IF(Fact_JobPosting[[#This Row],[ai_mentioned]]=1,"AI Jobs","Non AI Jobs")</f>
        <v>Non AI Jobs</v>
      </c>
      <c r="N1048">
        <v>0</v>
      </c>
      <c r="O1048">
        <v>0.08</v>
      </c>
      <c r="P1048">
        <v>42079</v>
      </c>
      <c r="Q1048">
        <v>4.54</v>
      </c>
      <c r="R1048">
        <v>0.63</v>
      </c>
    </row>
    <row r="1049" spans="1:18" x14ac:dyDescent="0.3">
      <c r="A1049">
        <v>1048</v>
      </c>
      <c r="B1049">
        <v>2</v>
      </c>
      <c r="C1049">
        <v>1</v>
      </c>
      <c r="D1049">
        <v>1</v>
      </c>
      <c r="E1049">
        <v>6</v>
      </c>
      <c r="F1049">
        <v>9</v>
      </c>
      <c r="G1049">
        <v>2</v>
      </c>
      <c r="H1049">
        <v>8</v>
      </c>
      <c r="I1049">
        <v>2</v>
      </c>
      <c r="J1049">
        <v>3</v>
      </c>
      <c r="K1049" t="s">
        <v>1164</v>
      </c>
      <c r="L1049">
        <v>2013</v>
      </c>
      <c r="M1049" t="str">
        <f>IF(Fact_JobPosting[[#This Row],[ai_mentioned]]=1,"AI Jobs","Non AI Jobs")</f>
        <v>Non AI Jobs</v>
      </c>
      <c r="N1049">
        <v>0</v>
      </c>
      <c r="O1049">
        <v>0.17</v>
      </c>
      <c r="P1049">
        <v>67669</v>
      </c>
      <c r="Q1049">
        <v>-3.63</v>
      </c>
      <c r="R1049">
        <v>0.69</v>
      </c>
    </row>
    <row r="1050" spans="1:18" x14ac:dyDescent="0.3">
      <c r="A1050">
        <v>1049</v>
      </c>
      <c r="B1050">
        <v>1</v>
      </c>
      <c r="C1050">
        <v>1</v>
      </c>
      <c r="D1050">
        <v>1</v>
      </c>
      <c r="E1050">
        <v>3</v>
      </c>
      <c r="F1050">
        <v>10</v>
      </c>
      <c r="G1050">
        <v>9</v>
      </c>
      <c r="H1050">
        <v>16</v>
      </c>
      <c r="I1050">
        <v>18</v>
      </c>
      <c r="J1050">
        <v>3</v>
      </c>
      <c r="K1050" t="s">
        <v>1165</v>
      </c>
      <c r="L1050">
        <v>2013</v>
      </c>
      <c r="M1050" t="str">
        <f>IF(Fact_JobPosting[[#This Row],[ai_mentioned]]=1,"AI Jobs","Non AI Jobs")</f>
        <v>Non AI Jobs</v>
      </c>
      <c r="N1050">
        <v>0</v>
      </c>
      <c r="O1050">
        <v>0.18</v>
      </c>
      <c r="P1050">
        <v>65969</v>
      </c>
      <c r="Q1050">
        <v>-1.17</v>
      </c>
      <c r="R1050">
        <v>0.78</v>
      </c>
    </row>
    <row r="1051" spans="1:18" x14ac:dyDescent="0.3">
      <c r="A1051">
        <v>1050</v>
      </c>
      <c r="B1051">
        <v>1</v>
      </c>
      <c r="C1051">
        <v>1</v>
      </c>
      <c r="D1051">
        <v>1</v>
      </c>
      <c r="E1051">
        <v>5</v>
      </c>
      <c r="F1051">
        <v>9</v>
      </c>
      <c r="G1051">
        <v>7</v>
      </c>
      <c r="H1051">
        <v>13</v>
      </c>
      <c r="I1051">
        <v>19</v>
      </c>
      <c r="J1051">
        <v>3</v>
      </c>
      <c r="K1051" t="s">
        <v>1166</v>
      </c>
      <c r="L1051">
        <v>2013</v>
      </c>
      <c r="M1051" t="str">
        <f>IF(Fact_JobPosting[[#This Row],[ai_mentioned]]=1,"AI Jobs","Non AI Jobs")</f>
        <v>Non AI Jobs</v>
      </c>
      <c r="N1051">
        <v>0</v>
      </c>
      <c r="O1051">
        <v>7.0000000000000007E-2</v>
      </c>
      <c r="P1051">
        <v>32009</v>
      </c>
      <c r="Q1051">
        <v>4.12</v>
      </c>
      <c r="R1051">
        <v>0.79</v>
      </c>
    </row>
    <row r="1052" spans="1:18" x14ac:dyDescent="0.3">
      <c r="A1052">
        <v>1051</v>
      </c>
      <c r="B1052">
        <v>3</v>
      </c>
      <c r="C1052">
        <v>2</v>
      </c>
      <c r="D1052">
        <v>1</v>
      </c>
      <c r="E1052">
        <v>4</v>
      </c>
      <c r="F1052">
        <v>6</v>
      </c>
      <c r="G1052">
        <v>8</v>
      </c>
      <c r="H1052">
        <v>3</v>
      </c>
      <c r="I1052">
        <v>28</v>
      </c>
      <c r="J1052">
        <v>3</v>
      </c>
      <c r="K1052" t="s">
        <v>1167</v>
      </c>
      <c r="L1052">
        <v>2013</v>
      </c>
      <c r="M1052" t="str">
        <f>IF(Fact_JobPosting[[#This Row],[ai_mentioned]]=1,"AI Jobs","Non AI Jobs")</f>
        <v>AI Jobs</v>
      </c>
      <c r="N1052">
        <v>1</v>
      </c>
      <c r="O1052">
        <v>0.84</v>
      </c>
      <c r="P1052">
        <v>25807</v>
      </c>
      <c r="Q1052">
        <v>-1.08</v>
      </c>
      <c r="R1052">
        <v>0.3</v>
      </c>
    </row>
    <row r="1053" spans="1:18" x14ac:dyDescent="0.3">
      <c r="A1053">
        <v>1052</v>
      </c>
      <c r="B1053">
        <v>1</v>
      </c>
      <c r="C1053">
        <v>1</v>
      </c>
      <c r="D1053">
        <v>1</v>
      </c>
      <c r="E1053">
        <v>1</v>
      </c>
      <c r="F1053">
        <v>7</v>
      </c>
      <c r="G1053">
        <v>9</v>
      </c>
      <c r="H1053">
        <v>16</v>
      </c>
      <c r="I1053">
        <v>5</v>
      </c>
      <c r="J1053">
        <v>3</v>
      </c>
      <c r="K1053" t="s">
        <v>1168</v>
      </c>
      <c r="L1053">
        <v>2013</v>
      </c>
      <c r="M1053" t="str">
        <f>IF(Fact_JobPosting[[#This Row],[ai_mentioned]]=1,"AI Jobs","Non AI Jobs")</f>
        <v>Non AI Jobs</v>
      </c>
      <c r="N1053">
        <v>0</v>
      </c>
      <c r="O1053">
        <v>0.17</v>
      </c>
      <c r="P1053">
        <v>22550</v>
      </c>
      <c r="Q1053">
        <v>0.94</v>
      </c>
      <c r="R1053">
        <v>0.88</v>
      </c>
    </row>
    <row r="1054" spans="1:18" x14ac:dyDescent="0.3">
      <c r="A1054">
        <v>1053</v>
      </c>
      <c r="B1054">
        <v>2</v>
      </c>
      <c r="C1054">
        <v>1</v>
      </c>
      <c r="D1054">
        <v>1</v>
      </c>
      <c r="E1054">
        <v>1</v>
      </c>
      <c r="F1054">
        <v>8</v>
      </c>
      <c r="G1054">
        <v>9</v>
      </c>
      <c r="H1054">
        <v>7</v>
      </c>
      <c r="I1054">
        <v>9</v>
      </c>
      <c r="J1054">
        <v>3</v>
      </c>
      <c r="K1054" t="s">
        <v>1169</v>
      </c>
      <c r="L1054">
        <v>2013</v>
      </c>
      <c r="M1054" t="str">
        <f>IF(Fact_JobPosting[[#This Row],[ai_mentioned]]=1,"AI Jobs","Non AI Jobs")</f>
        <v>Non AI Jobs</v>
      </c>
      <c r="N1054">
        <v>0</v>
      </c>
      <c r="O1054">
        <v>0.17</v>
      </c>
      <c r="P1054">
        <v>60491</v>
      </c>
      <c r="Q1054">
        <v>1.41</v>
      </c>
      <c r="R1054">
        <v>0.69</v>
      </c>
    </row>
    <row r="1055" spans="1:18" x14ac:dyDescent="0.3">
      <c r="A1055">
        <v>1054</v>
      </c>
      <c r="B1055">
        <v>1</v>
      </c>
      <c r="C1055">
        <v>1</v>
      </c>
      <c r="D1055">
        <v>1</v>
      </c>
      <c r="E1055">
        <v>4</v>
      </c>
      <c r="F1055">
        <v>10</v>
      </c>
      <c r="G1055">
        <v>7</v>
      </c>
      <c r="H1055">
        <v>1</v>
      </c>
      <c r="I1055">
        <v>16</v>
      </c>
      <c r="J1055">
        <v>3</v>
      </c>
      <c r="K1055" t="s">
        <v>1170</v>
      </c>
      <c r="L1055">
        <v>2013</v>
      </c>
      <c r="M1055" t="str">
        <f>IF(Fact_JobPosting[[#This Row],[ai_mentioned]]=1,"AI Jobs","Non AI Jobs")</f>
        <v>Non AI Jobs</v>
      </c>
      <c r="N1055">
        <v>0</v>
      </c>
      <c r="O1055">
        <v>0.06</v>
      </c>
      <c r="P1055">
        <v>61439</v>
      </c>
      <c r="Q1055">
        <v>-3.14</v>
      </c>
      <c r="R1055">
        <v>0.9</v>
      </c>
    </row>
    <row r="1056" spans="1:18" x14ac:dyDescent="0.3">
      <c r="A1056">
        <v>1055</v>
      </c>
      <c r="B1056">
        <v>1</v>
      </c>
      <c r="C1056">
        <v>1</v>
      </c>
      <c r="D1056">
        <v>1</v>
      </c>
      <c r="E1056">
        <v>1</v>
      </c>
      <c r="F1056">
        <v>7</v>
      </c>
      <c r="G1056">
        <v>7</v>
      </c>
      <c r="H1056">
        <v>15</v>
      </c>
      <c r="I1056">
        <v>37</v>
      </c>
      <c r="J1056">
        <v>3</v>
      </c>
      <c r="K1056" t="s">
        <v>1171</v>
      </c>
      <c r="L1056">
        <v>2013</v>
      </c>
      <c r="M1056" t="str">
        <f>IF(Fact_JobPosting[[#This Row],[ai_mentioned]]=1,"AI Jobs","Non AI Jobs")</f>
        <v>Non AI Jobs</v>
      </c>
      <c r="N1056">
        <v>0</v>
      </c>
      <c r="O1056">
        <v>0.12</v>
      </c>
      <c r="P1056">
        <v>40244</v>
      </c>
      <c r="Q1056">
        <v>-3.86</v>
      </c>
      <c r="R1056">
        <v>0.85</v>
      </c>
    </row>
    <row r="1057" spans="1:18" x14ac:dyDescent="0.3">
      <c r="A1057">
        <v>1056</v>
      </c>
      <c r="B1057">
        <v>1</v>
      </c>
      <c r="C1057">
        <v>1</v>
      </c>
      <c r="D1057">
        <v>1</v>
      </c>
      <c r="E1057">
        <v>5</v>
      </c>
      <c r="F1057">
        <v>2</v>
      </c>
      <c r="G1057">
        <v>8</v>
      </c>
      <c r="H1057">
        <v>16</v>
      </c>
      <c r="I1057">
        <v>24</v>
      </c>
      <c r="J1057">
        <v>3</v>
      </c>
      <c r="K1057" t="s">
        <v>1172</v>
      </c>
      <c r="L1057">
        <v>2013</v>
      </c>
      <c r="M1057" t="str">
        <f>IF(Fact_JobPosting[[#This Row],[ai_mentioned]]=1,"AI Jobs","Non AI Jobs")</f>
        <v>Non AI Jobs</v>
      </c>
      <c r="N1057">
        <v>0</v>
      </c>
      <c r="O1057">
        <v>0.01</v>
      </c>
      <c r="P1057">
        <v>17738</v>
      </c>
      <c r="Q1057">
        <v>-2.5099999999999998</v>
      </c>
      <c r="R1057">
        <v>0.73</v>
      </c>
    </row>
    <row r="1058" spans="1:18" x14ac:dyDescent="0.3">
      <c r="A1058">
        <v>1057</v>
      </c>
      <c r="B1058">
        <v>1</v>
      </c>
      <c r="C1058">
        <v>1</v>
      </c>
      <c r="D1058">
        <v>1</v>
      </c>
      <c r="E1058">
        <v>1</v>
      </c>
      <c r="F1058">
        <v>2</v>
      </c>
      <c r="G1058">
        <v>6</v>
      </c>
      <c r="H1058">
        <v>7</v>
      </c>
      <c r="I1058">
        <v>20</v>
      </c>
      <c r="J1058">
        <v>3</v>
      </c>
      <c r="K1058" t="s">
        <v>1173</v>
      </c>
      <c r="L1058">
        <v>2013</v>
      </c>
      <c r="M1058" t="str">
        <f>IF(Fact_JobPosting[[#This Row],[ai_mentioned]]=1,"AI Jobs","Non AI Jobs")</f>
        <v>Non AI Jobs</v>
      </c>
      <c r="N1058">
        <v>0</v>
      </c>
      <c r="O1058">
        <v>0.01</v>
      </c>
      <c r="P1058">
        <v>35902</v>
      </c>
      <c r="Q1058">
        <v>-4.74</v>
      </c>
      <c r="R1058">
        <v>0.75</v>
      </c>
    </row>
    <row r="1059" spans="1:18" x14ac:dyDescent="0.3">
      <c r="A1059">
        <v>1058</v>
      </c>
      <c r="B1059">
        <v>1</v>
      </c>
      <c r="C1059">
        <v>1</v>
      </c>
      <c r="D1059">
        <v>1</v>
      </c>
      <c r="E1059">
        <v>4</v>
      </c>
      <c r="F1059">
        <v>9</v>
      </c>
      <c r="G1059">
        <v>9</v>
      </c>
      <c r="H1059">
        <v>11</v>
      </c>
      <c r="I1059">
        <v>23</v>
      </c>
      <c r="J1059">
        <v>3</v>
      </c>
      <c r="K1059" t="s">
        <v>1174</v>
      </c>
      <c r="L1059">
        <v>2013</v>
      </c>
      <c r="M1059" t="str">
        <f>IF(Fact_JobPosting[[#This Row],[ai_mentioned]]=1,"AI Jobs","Non AI Jobs")</f>
        <v>Non AI Jobs</v>
      </c>
      <c r="N1059">
        <v>0</v>
      </c>
      <c r="O1059">
        <v>0.04</v>
      </c>
      <c r="P1059">
        <v>48487</v>
      </c>
      <c r="Q1059">
        <v>-0.87</v>
      </c>
      <c r="R1059">
        <v>0.73</v>
      </c>
    </row>
    <row r="1060" spans="1:18" x14ac:dyDescent="0.3">
      <c r="A1060">
        <v>1059</v>
      </c>
      <c r="B1060">
        <v>3</v>
      </c>
      <c r="C1060">
        <v>2</v>
      </c>
      <c r="D1060">
        <v>1</v>
      </c>
      <c r="E1060">
        <v>2</v>
      </c>
      <c r="F1060">
        <v>10</v>
      </c>
      <c r="G1060">
        <v>1</v>
      </c>
      <c r="H1060">
        <v>2</v>
      </c>
      <c r="I1060">
        <v>8</v>
      </c>
      <c r="J1060">
        <v>3</v>
      </c>
      <c r="K1060" t="s">
        <v>1175</v>
      </c>
      <c r="L1060">
        <v>2013</v>
      </c>
      <c r="M1060" t="str">
        <f>IF(Fact_JobPosting[[#This Row],[ai_mentioned]]=1,"AI Jobs","Non AI Jobs")</f>
        <v>AI Jobs</v>
      </c>
      <c r="N1060">
        <v>1</v>
      </c>
      <c r="O1060">
        <v>0.85</v>
      </c>
      <c r="P1060">
        <v>29867</v>
      </c>
      <c r="Q1060">
        <v>-2.23</v>
      </c>
      <c r="R1060">
        <v>0.33</v>
      </c>
    </row>
    <row r="1061" spans="1:18" x14ac:dyDescent="0.3">
      <c r="A1061">
        <v>1060</v>
      </c>
      <c r="B1061">
        <v>1</v>
      </c>
      <c r="C1061">
        <v>1</v>
      </c>
      <c r="D1061">
        <v>1</v>
      </c>
      <c r="E1061">
        <v>5</v>
      </c>
      <c r="F1061">
        <v>8</v>
      </c>
      <c r="G1061">
        <v>3</v>
      </c>
      <c r="H1061">
        <v>1</v>
      </c>
      <c r="I1061">
        <v>26</v>
      </c>
      <c r="J1061">
        <v>3</v>
      </c>
      <c r="K1061" t="s">
        <v>1176</v>
      </c>
      <c r="L1061">
        <v>2013</v>
      </c>
      <c r="M1061" t="str">
        <f>IF(Fact_JobPosting[[#This Row],[ai_mentioned]]=1,"AI Jobs","Non AI Jobs")</f>
        <v>Non AI Jobs</v>
      </c>
      <c r="N1061">
        <v>0</v>
      </c>
      <c r="O1061">
        <v>0.18</v>
      </c>
      <c r="P1061">
        <v>19339</v>
      </c>
      <c r="Q1061">
        <v>2.4300000000000002</v>
      </c>
      <c r="R1061">
        <v>0.88</v>
      </c>
    </row>
    <row r="1062" spans="1:18" x14ac:dyDescent="0.3">
      <c r="A1062">
        <v>1061</v>
      </c>
      <c r="B1062">
        <v>1</v>
      </c>
      <c r="C1062">
        <v>1</v>
      </c>
      <c r="D1062">
        <v>1</v>
      </c>
      <c r="E1062">
        <v>4</v>
      </c>
      <c r="F1062">
        <v>4</v>
      </c>
      <c r="G1062">
        <v>8</v>
      </c>
      <c r="H1062">
        <v>8</v>
      </c>
      <c r="I1062">
        <v>40</v>
      </c>
      <c r="J1062">
        <v>3</v>
      </c>
      <c r="K1062" t="s">
        <v>1177</v>
      </c>
      <c r="L1062">
        <v>2013</v>
      </c>
      <c r="M1062" t="str">
        <f>IF(Fact_JobPosting[[#This Row],[ai_mentioned]]=1,"AI Jobs","Non AI Jobs")</f>
        <v>Non AI Jobs</v>
      </c>
      <c r="N1062">
        <v>0</v>
      </c>
      <c r="O1062">
        <v>0.03</v>
      </c>
      <c r="P1062">
        <v>28928</v>
      </c>
      <c r="Q1062">
        <v>4.96</v>
      </c>
      <c r="R1062">
        <v>0.89</v>
      </c>
    </row>
    <row r="1063" spans="1:18" x14ac:dyDescent="0.3">
      <c r="A1063">
        <v>1062</v>
      </c>
      <c r="B1063">
        <v>1</v>
      </c>
      <c r="C1063">
        <v>1</v>
      </c>
      <c r="D1063">
        <v>1</v>
      </c>
      <c r="E1063">
        <v>6</v>
      </c>
      <c r="F1063">
        <v>2</v>
      </c>
      <c r="G1063">
        <v>4</v>
      </c>
      <c r="H1063">
        <v>4</v>
      </c>
      <c r="I1063">
        <v>21</v>
      </c>
      <c r="J1063">
        <v>3</v>
      </c>
      <c r="K1063" t="s">
        <v>1178</v>
      </c>
      <c r="L1063">
        <v>2013</v>
      </c>
      <c r="M1063" t="str">
        <f>IF(Fact_JobPosting[[#This Row],[ai_mentioned]]=1,"AI Jobs","Non AI Jobs")</f>
        <v>Non AI Jobs</v>
      </c>
      <c r="N1063">
        <v>0</v>
      </c>
      <c r="O1063">
        <v>0.04</v>
      </c>
      <c r="P1063">
        <v>62775</v>
      </c>
      <c r="Q1063">
        <v>3.18</v>
      </c>
      <c r="R1063">
        <v>0.81</v>
      </c>
    </row>
    <row r="1064" spans="1:18" x14ac:dyDescent="0.3">
      <c r="A1064">
        <v>1063</v>
      </c>
      <c r="B1064">
        <v>1</v>
      </c>
      <c r="C1064">
        <v>1</v>
      </c>
      <c r="D1064">
        <v>1</v>
      </c>
      <c r="E1064">
        <v>5</v>
      </c>
      <c r="F1064">
        <v>1</v>
      </c>
      <c r="G1064">
        <v>9</v>
      </c>
      <c r="H1064">
        <v>16</v>
      </c>
      <c r="I1064">
        <v>44</v>
      </c>
      <c r="J1064">
        <v>3</v>
      </c>
      <c r="K1064" t="s">
        <v>1179</v>
      </c>
      <c r="L1064">
        <v>2013</v>
      </c>
      <c r="M1064" t="str">
        <f>IF(Fact_JobPosting[[#This Row],[ai_mentioned]]=1,"AI Jobs","Non AI Jobs")</f>
        <v>Non AI Jobs</v>
      </c>
      <c r="N1064">
        <v>0</v>
      </c>
      <c r="O1064">
        <v>0.15</v>
      </c>
      <c r="P1064">
        <v>20342</v>
      </c>
      <c r="Q1064">
        <v>2.92</v>
      </c>
      <c r="R1064">
        <v>0.86</v>
      </c>
    </row>
    <row r="1065" spans="1:18" x14ac:dyDescent="0.3">
      <c r="A1065">
        <v>1064</v>
      </c>
      <c r="B1065">
        <v>1</v>
      </c>
      <c r="C1065">
        <v>1</v>
      </c>
      <c r="D1065">
        <v>1</v>
      </c>
      <c r="E1065">
        <v>1</v>
      </c>
      <c r="F1065">
        <v>10</v>
      </c>
      <c r="G1065">
        <v>3</v>
      </c>
      <c r="H1065">
        <v>5</v>
      </c>
      <c r="I1065">
        <v>6</v>
      </c>
      <c r="J1065">
        <v>3</v>
      </c>
      <c r="K1065" t="s">
        <v>1180</v>
      </c>
      <c r="L1065">
        <v>2013</v>
      </c>
      <c r="M1065" t="str">
        <f>IF(Fact_JobPosting[[#This Row],[ai_mentioned]]=1,"AI Jobs","Non AI Jobs")</f>
        <v>Non AI Jobs</v>
      </c>
      <c r="N1065">
        <v>0</v>
      </c>
      <c r="O1065">
        <v>0.18</v>
      </c>
      <c r="P1065">
        <v>73583</v>
      </c>
      <c r="Q1065">
        <v>4.37</v>
      </c>
      <c r="R1065">
        <v>0.75</v>
      </c>
    </row>
    <row r="1066" spans="1:18" x14ac:dyDescent="0.3">
      <c r="A1066">
        <v>1065</v>
      </c>
      <c r="B1066">
        <v>2</v>
      </c>
      <c r="C1066">
        <v>1</v>
      </c>
      <c r="D1066">
        <v>1</v>
      </c>
      <c r="E1066">
        <v>1</v>
      </c>
      <c r="F1066">
        <v>7</v>
      </c>
      <c r="G1066">
        <v>3</v>
      </c>
      <c r="H1066">
        <v>14</v>
      </c>
      <c r="I1066">
        <v>24</v>
      </c>
      <c r="J1066">
        <v>3</v>
      </c>
      <c r="K1066" t="s">
        <v>1181</v>
      </c>
      <c r="L1066">
        <v>2013</v>
      </c>
      <c r="M1066" t="str">
        <f>IF(Fact_JobPosting[[#This Row],[ai_mentioned]]=1,"AI Jobs","Non AI Jobs")</f>
        <v>Non AI Jobs</v>
      </c>
      <c r="N1066">
        <v>0</v>
      </c>
      <c r="O1066">
        <v>0.15</v>
      </c>
      <c r="P1066">
        <v>19546</v>
      </c>
      <c r="Q1066">
        <v>-0.11</v>
      </c>
      <c r="R1066">
        <v>0.62</v>
      </c>
    </row>
    <row r="1067" spans="1:18" x14ac:dyDescent="0.3">
      <c r="A1067">
        <v>1066</v>
      </c>
      <c r="B1067">
        <v>1</v>
      </c>
      <c r="C1067">
        <v>1</v>
      </c>
      <c r="D1067">
        <v>1</v>
      </c>
      <c r="E1067">
        <v>4</v>
      </c>
      <c r="F1067">
        <v>8</v>
      </c>
      <c r="G1067">
        <v>9</v>
      </c>
      <c r="H1067">
        <v>4</v>
      </c>
      <c r="I1067">
        <v>13</v>
      </c>
      <c r="J1067">
        <v>3</v>
      </c>
      <c r="K1067" t="s">
        <v>1182</v>
      </c>
      <c r="L1067">
        <v>2013</v>
      </c>
      <c r="M1067" t="str">
        <f>IF(Fact_JobPosting[[#This Row],[ai_mentioned]]=1,"AI Jobs","Non AI Jobs")</f>
        <v>Non AI Jobs</v>
      </c>
      <c r="N1067">
        <v>0</v>
      </c>
      <c r="O1067">
        <v>0.18</v>
      </c>
      <c r="P1067">
        <v>55849</v>
      </c>
      <c r="Q1067">
        <v>-4.29</v>
      </c>
      <c r="R1067">
        <v>0.83</v>
      </c>
    </row>
    <row r="1068" spans="1:18" x14ac:dyDescent="0.3">
      <c r="A1068">
        <v>1067</v>
      </c>
      <c r="B1068">
        <v>2</v>
      </c>
      <c r="C1068">
        <v>1</v>
      </c>
      <c r="D1068">
        <v>1</v>
      </c>
      <c r="E1068">
        <v>5</v>
      </c>
      <c r="F1068">
        <v>4</v>
      </c>
      <c r="G1068">
        <v>8</v>
      </c>
      <c r="H1068">
        <v>1</v>
      </c>
      <c r="I1068">
        <v>3</v>
      </c>
      <c r="J1068">
        <v>3</v>
      </c>
      <c r="K1068" t="s">
        <v>1183</v>
      </c>
      <c r="L1068">
        <v>2013</v>
      </c>
      <c r="M1068" t="str">
        <f>IF(Fact_JobPosting[[#This Row],[ai_mentioned]]=1,"AI Jobs","Non AI Jobs")</f>
        <v>Non AI Jobs</v>
      </c>
      <c r="N1068">
        <v>0</v>
      </c>
      <c r="O1068">
        <v>0.17</v>
      </c>
      <c r="P1068">
        <v>18877</v>
      </c>
      <c r="Q1068">
        <v>-4.07</v>
      </c>
      <c r="R1068">
        <v>0.69</v>
      </c>
    </row>
    <row r="1069" spans="1:18" x14ac:dyDescent="0.3">
      <c r="A1069">
        <v>1068</v>
      </c>
      <c r="B1069">
        <v>1</v>
      </c>
      <c r="C1069">
        <v>1</v>
      </c>
      <c r="D1069">
        <v>1</v>
      </c>
      <c r="E1069">
        <v>5</v>
      </c>
      <c r="F1069">
        <v>10</v>
      </c>
      <c r="G1069">
        <v>8</v>
      </c>
      <c r="H1069">
        <v>3</v>
      </c>
      <c r="I1069">
        <v>17</v>
      </c>
      <c r="J1069">
        <v>3</v>
      </c>
      <c r="K1069" t="s">
        <v>1184</v>
      </c>
      <c r="L1069">
        <v>2013</v>
      </c>
      <c r="M1069" t="str">
        <f>IF(Fact_JobPosting[[#This Row],[ai_mentioned]]=1,"AI Jobs","Non AI Jobs")</f>
        <v>Non AI Jobs</v>
      </c>
      <c r="N1069">
        <v>0</v>
      </c>
      <c r="O1069">
        <v>0.05</v>
      </c>
      <c r="P1069">
        <v>52968</v>
      </c>
      <c r="Q1069">
        <v>3.89</v>
      </c>
      <c r="R1069">
        <v>0.8</v>
      </c>
    </row>
    <row r="1070" spans="1:18" x14ac:dyDescent="0.3">
      <c r="A1070">
        <v>1069</v>
      </c>
      <c r="B1070">
        <v>1</v>
      </c>
      <c r="C1070">
        <v>1</v>
      </c>
      <c r="D1070">
        <v>1</v>
      </c>
      <c r="E1070">
        <v>6</v>
      </c>
      <c r="F1070">
        <v>8</v>
      </c>
      <c r="G1070">
        <v>3</v>
      </c>
      <c r="H1070">
        <v>15</v>
      </c>
      <c r="I1070">
        <v>28</v>
      </c>
      <c r="J1070">
        <v>3</v>
      </c>
      <c r="K1070" t="s">
        <v>1185</v>
      </c>
      <c r="L1070">
        <v>2013</v>
      </c>
      <c r="M1070" t="str">
        <f>IF(Fact_JobPosting[[#This Row],[ai_mentioned]]=1,"AI Jobs","Non AI Jobs")</f>
        <v>Non AI Jobs</v>
      </c>
      <c r="N1070">
        <v>0</v>
      </c>
      <c r="O1070">
        <v>0.09</v>
      </c>
      <c r="P1070">
        <v>18262</v>
      </c>
      <c r="Q1070">
        <v>3.46</v>
      </c>
      <c r="R1070">
        <v>0.78</v>
      </c>
    </row>
    <row r="1071" spans="1:18" x14ac:dyDescent="0.3">
      <c r="A1071">
        <v>1070</v>
      </c>
      <c r="B1071">
        <v>1</v>
      </c>
      <c r="C1071">
        <v>1</v>
      </c>
      <c r="D1071">
        <v>1</v>
      </c>
      <c r="E1071">
        <v>4</v>
      </c>
      <c r="F1071">
        <v>7</v>
      </c>
      <c r="G1071">
        <v>4</v>
      </c>
      <c r="H1071">
        <v>11</v>
      </c>
      <c r="I1071">
        <v>18</v>
      </c>
      <c r="J1071">
        <v>3</v>
      </c>
      <c r="K1071" t="s">
        <v>1186</v>
      </c>
      <c r="L1071">
        <v>2013</v>
      </c>
      <c r="M1071" t="str">
        <f>IF(Fact_JobPosting[[#This Row],[ai_mentioned]]=1,"AI Jobs","Non AI Jobs")</f>
        <v>Non AI Jobs</v>
      </c>
      <c r="N1071">
        <v>0</v>
      </c>
      <c r="O1071">
        <v>0.19</v>
      </c>
      <c r="P1071">
        <v>67345</v>
      </c>
      <c r="Q1071">
        <v>-0.4</v>
      </c>
      <c r="R1071">
        <v>0.72</v>
      </c>
    </row>
    <row r="1072" spans="1:18" x14ac:dyDescent="0.3">
      <c r="A1072">
        <v>1071</v>
      </c>
      <c r="B1072">
        <v>1</v>
      </c>
      <c r="C1072">
        <v>1</v>
      </c>
      <c r="D1072">
        <v>1</v>
      </c>
      <c r="E1072">
        <v>4</v>
      </c>
      <c r="F1072">
        <v>10</v>
      </c>
      <c r="G1072">
        <v>7</v>
      </c>
      <c r="H1072">
        <v>10</v>
      </c>
      <c r="I1072">
        <v>14</v>
      </c>
      <c r="J1072">
        <v>3</v>
      </c>
      <c r="K1072" t="s">
        <v>1187</v>
      </c>
      <c r="L1072">
        <v>2013</v>
      </c>
      <c r="M1072" t="str">
        <f>IF(Fact_JobPosting[[#This Row],[ai_mentioned]]=1,"AI Jobs","Non AI Jobs")</f>
        <v>Non AI Jobs</v>
      </c>
      <c r="N1072">
        <v>0</v>
      </c>
      <c r="O1072">
        <v>7.0000000000000007E-2</v>
      </c>
      <c r="P1072">
        <v>33109</v>
      </c>
      <c r="Q1072">
        <v>-1.51</v>
      </c>
      <c r="R1072">
        <v>0.8</v>
      </c>
    </row>
    <row r="1073" spans="1:18" x14ac:dyDescent="0.3">
      <c r="A1073">
        <v>1072</v>
      </c>
      <c r="B1073">
        <v>1</v>
      </c>
      <c r="C1073">
        <v>1</v>
      </c>
      <c r="D1073">
        <v>1</v>
      </c>
      <c r="E1073">
        <v>4</v>
      </c>
      <c r="F1073">
        <v>8</v>
      </c>
      <c r="G1073">
        <v>5</v>
      </c>
      <c r="H1073">
        <v>15</v>
      </c>
      <c r="I1073">
        <v>24</v>
      </c>
      <c r="J1073">
        <v>3</v>
      </c>
      <c r="K1073" t="s">
        <v>1188</v>
      </c>
      <c r="L1073">
        <v>2013</v>
      </c>
      <c r="M1073" t="str">
        <f>IF(Fact_JobPosting[[#This Row],[ai_mentioned]]=1,"AI Jobs","Non AI Jobs")</f>
        <v>Non AI Jobs</v>
      </c>
      <c r="N1073">
        <v>0</v>
      </c>
      <c r="O1073">
        <v>0.17</v>
      </c>
      <c r="P1073">
        <v>21946</v>
      </c>
      <c r="Q1073">
        <v>-2.61</v>
      </c>
      <c r="R1073">
        <v>0.78</v>
      </c>
    </row>
    <row r="1074" spans="1:18" x14ac:dyDescent="0.3">
      <c r="A1074">
        <v>1073</v>
      </c>
      <c r="B1074">
        <v>2</v>
      </c>
      <c r="C1074">
        <v>1</v>
      </c>
      <c r="D1074">
        <v>1</v>
      </c>
      <c r="E1074">
        <v>5</v>
      </c>
      <c r="F1074">
        <v>8</v>
      </c>
      <c r="G1074">
        <v>5</v>
      </c>
      <c r="H1074">
        <v>6</v>
      </c>
      <c r="I1074">
        <v>3</v>
      </c>
      <c r="J1074">
        <v>3</v>
      </c>
      <c r="K1074" t="s">
        <v>1189</v>
      </c>
      <c r="L1074">
        <v>2013</v>
      </c>
      <c r="M1074" t="str">
        <f>IF(Fact_JobPosting[[#This Row],[ai_mentioned]]=1,"AI Jobs","Non AI Jobs")</f>
        <v>Non AI Jobs</v>
      </c>
      <c r="N1074">
        <v>0</v>
      </c>
      <c r="O1074">
        <v>0.08</v>
      </c>
      <c r="P1074">
        <v>18572</v>
      </c>
      <c r="Q1074">
        <v>-0.67</v>
      </c>
      <c r="R1074">
        <v>0.63</v>
      </c>
    </row>
    <row r="1075" spans="1:18" x14ac:dyDescent="0.3">
      <c r="A1075">
        <v>1074</v>
      </c>
      <c r="B1075">
        <v>2</v>
      </c>
      <c r="C1075">
        <v>1</v>
      </c>
      <c r="D1075">
        <v>1</v>
      </c>
      <c r="E1075">
        <v>5</v>
      </c>
      <c r="F1075">
        <v>9</v>
      </c>
      <c r="G1075">
        <v>6</v>
      </c>
      <c r="H1075">
        <v>3</v>
      </c>
      <c r="I1075">
        <v>15</v>
      </c>
      <c r="J1075">
        <v>3</v>
      </c>
      <c r="K1075" t="s">
        <v>1190</v>
      </c>
      <c r="L1075">
        <v>2013</v>
      </c>
      <c r="M1075" t="str">
        <f>IF(Fact_JobPosting[[#This Row],[ai_mentioned]]=1,"AI Jobs","Non AI Jobs")</f>
        <v>Non AI Jobs</v>
      </c>
      <c r="N1075">
        <v>0</v>
      </c>
      <c r="O1075">
        <v>0.13</v>
      </c>
      <c r="P1075">
        <v>55707</v>
      </c>
      <c r="Q1075">
        <v>2.06</v>
      </c>
      <c r="R1075">
        <v>0.68</v>
      </c>
    </row>
    <row r="1076" spans="1:18" x14ac:dyDescent="0.3">
      <c r="A1076">
        <v>1075</v>
      </c>
      <c r="B1076">
        <v>1</v>
      </c>
      <c r="C1076">
        <v>1</v>
      </c>
      <c r="D1076">
        <v>1</v>
      </c>
      <c r="E1076">
        <v>5</v>
      </c>
      <c r="F1076">
        <v>6</v>
      </c>
      <c r="G1076">
        <v>3</v>
      </c>
      <c r="H1076">
        <v>14</v>
      </c>
      <c r="I1076">
        <v>38</v>
      </c>
      <c r="J1076">
        <v>3</v>
      </c>
      <c r="K1076" t="s">
        <v>1191</v>
      </c>
      <c r="L1076">
        <v>2013</v>
      </c>
      <c r="M1076" t="str">
        <f>IF(Fact_JobPosting[[#This Row],[ai_mentioned]]=1,"AI Jobs","Non AI Jobs")</f>
        <v>Non AI Jobs</v>
      </c>
      <c r="N1076">
        <v>0</v>
      </c>
      <c r="O1076">
        <v>0.1</v>
      </c>
      <c r="P1076">
        <v>64384</v>
      </c>
      <c r="Q1076">
        <v>-4.8600000000000003</v>
      </c>
      <c r="R1076">
        <v>0.87</v>
      </c>
    </row>
    <row r="1077" spans="1:18" x14ac:dyDescent="0.3">
      <c r="A1077">
        <v>1076</v>
      </c>
      <c r="B1077">
        <v>1</v>
      </c>
      <c r="C1077">
        <v>1</v>
      </c>
      <c r="D1077">
        <v>1</v>
      </c>
      <c r="E1077">
        <v>6</v>
      </c>
      <c r="F1077">
        <v>9</v>
      </c>
      <c r="G1077">
        <v>5</v>
      </c>
      <c r="H1077">
        <v>6</v>
      </c>
      <c r="I1077">
        <v>38</v>
      </c>
      <c r="J1077">
        <v>3</v>
      </c>
      <c r="K1077" t="s">
        <v>1192</v>
      </c>
      <c r="L1077">
        <v>2013</v>
      </c>
      <c r="M1077" t="str">
        <f>IF(Fact_JobPosting[[#This Row],[ai_mentioned]]=1,"AI Jobs","Non AI Jobs")</f>
        <v>Non AI Jobs</v>
      </c>
      <c r="N1077">
        <v>0</v>
      </c>
      <c r="O1077">
        <v>0.13</v>
      </c>
      <c r="P1077">
        <v>61439</v>
      </c>
      <c r="Q1077">
        <v>4.03</v>
      </c>
      <c r="R1077">
        <v>0.77</v>
      </c>
    </row>
    <row r="1078" spans="1:18" x14ac:dyDescent="0.3">
      <c r="A1078">
        <v>1077</v>
      </c>
      <c r="B1078">
        <v>2</v>
      </c>
      <c r="C1078">
        <v>1</v>
      </c>
      <c r="D1078">
        <v>1</v>
      </c>
      <c r="E1078">
        <v>5</v>
      </c>
      <c r="F1078">
        <v>5</v>
      </c>
      <c r="G1078">
        <v>3</v>
      </c>
      <c r="H1078">
        <v>3</v>
      </c>
      <c r="I1078">
        <v>10</v>
      </c>
      <c r="J1078">
        <v>3</v>
      </c>
      <c r="K1078" t="s">
        <v>1193</v>
      </c>
      <c r="L1078">
        <v>2013</v>
      </c>
      <c r="M1078" t="str">
        <f>IF(Fact_JobPosting[[#This Row],[ai_mentioned]]=1,"AI Jobs","Non AI Jobs")</f>
        <v>Non AI Jobs</v>
      </c>
      <c r="N1078">
        <v>0</v>
      </c>
      <c r="O1078">
        <v>0.13</v>
      </c>
      <c r="P1078">
        <v>81134</v>
      </c>
      <c r="Q1078">
        <v>-1.55</v>
      </c>
      <c r="R1078">
        <v>0.64</v>
      </c>
    </row>
    <row r="1079" spans="1:18" x14ac:dyDescent="0.3">
      <c r="A1079">
        <v>1078</v>
      </c>
      <c r="B1079">
        <v>2</v>
      </c>
      <c r="C1079">
        <v>1</v>
      </c>
      <c r="D1079">
        <v>1</v>
      </c>
      <c r="E1079">
        <v>4</v>
      </c>
      <c r="F1079">
        <v>9</v>
      </c>
      <c r="G1079">
        <v>5</v>
      </c>
      <c r="H1079">
        <v>15</v>
      </c>
      <c r="I1079">
        <v>7</v>
      </c>
      <c r="J1079">
        <v>3</v>
      </c>
      <c r="K1079" t="s">
        <v>1194</v>
      </c>
      <c r="L1079">
        <v>2013</v>
      </c>
      <c r="M1079" t="str">
        <f>IF(Fact_JobPosting[[#This Row],[ai_mentioned]]=1,"AI Jobs","Non AI Jobs")</f>
        <v>Non AI Jobs</v>
      </c>
      <c r="N1079">
        <v>0</v>
      </c>
      <c r="O1079">
        <v>0.16</v>
      </c>
      <c r="P1079">
        <v>21006</v>
      </c>
      <c r="Q1079">
        <v>3.87</v>
      </c>
      <c r="R1079">
        <v>0.64</v>
      </c>
    </row>
    <row r="1080" spans="1:18" x14ac:dyDescent="0.3">
      <c r="A1080">
        <v>1079</v>
      </c>
      <c r="B1080">
        <v>2</v>
      </c>
      <c r="C1080">
        <v>1</v>
      </c>
      <c r="D1080">
        <v>1</v>
      </c>
      <c r="E1080">
        <v>2</v>
      </c>
      <c r="F1080">
        <v>2</v>
      </c>
      <c r="G1080">
        <v>8</v>
      </c>
      <c r="H1080">
        <v>16</v>
      </c>
      <c r="I1080">
        <v>33</v>
      </c>
      <c r="J1080">
        <v>3</v>
      </c>
      <c r="K1080" t="s">
        <v>1195</v>
      </c>
      <c r="L1080">
        <v>2013</v>
      </c>
      <c r="M1080" t="str">
        <f>IF(Fact_JobPosting[[#This Row],[ai_mentioned]]=1,"AI Jobs","Non AI Jobs")</f>
        <v>Non AI Jobs</v>
      </c>
      <c r="N1080">
        <v>0</v>
      </c>
      <c r="O1080">
        <v>0.17</v>
      </c>
      <c r="P1080">
        <v>69026</v>
      </c>
      <c r="Q1080">
        <v>1.78</v>
      </c>
      <c r="R1080">
        <v>0.6</v>
      </c>
    </row>
    <row r="1081" spans="1:18" x14ac:dyDescent="0.3">
      <c r="A1081">
        <v>1080</v>
      </c>
      <c r="B1081">
        <v>1</v>
      </c>
      <c r="C1081">
        <v>1</v>
      </c>
      <c r="D1081">
        <v>1</v>
      </c>
      <c r="E1081">
        <v>4</v>
      </c>
      <c r="F1081">
        <v>7</v>
      </c>
      <c r="G1081">
        <v>8</v>
      </c>
      <c r="H1081">
        <v>2</v>
      </c>
      <c r="I1081">
        <v>12</v>
      </c>
      <c r="J1081">
        <v>3</v>
      </c>
      <c r="K1081" t="s">
        <v>1196</v>
      </c>
      <c r="L1081">
        <v>2013</v>
      </c>
      <c r="M1081" t="str">
        <f>IF(Fact_JobPosting[[#This Row],[ai_mentioned]]=1,"AI Jobs","Non AI Jobs")</f>
        <v>Non AI Jobs</v>
      </c>
      <c r="N1081">
        <v>0</v>
      </c>
      <c r="O1081">
        <v>0.08</v>
      </c>
      <c r="P1081">
        <v>33269</v>
      </c>
      <c r="Q1081">
        <v>2.9</v>
      </c>
      <c r="R1081">
        <v>0.87</v>
      </c>
    </row>
    <row r="1082" spans="1:18" x14ac:dyDescent="0.3">
      <c r="A1082">
        <v>1081</v>
      </c>
      <c r="B1082">
        <v>1</v>
      </c>
      <c r="C1082">
        <v>1</v>
      </c>
      <c r="D1082">
        <v>1</v>
      </c>
      <c r="E1082">
        <v>4</v>
      </c>
      <c r="F1082">
        <v>5</v>
      </c>
      <c r="G1082">
        <v>5</v>
      </c>
      <c r="H1082">
        <v>7</v>
      </c>
      <c r="I1082">
        <v>25</v>
      </c>
      <c r="J1082">
        <v>3</v>
      </c>
      <c r="K1082" t="s">
        <v>1197</v>
      </c>
      <c r="L1082">
        <v>2013</v>
      </c>
      <c r="M1082" t="str">
        <f>IF(Fact_JobPosting[[#This Row],[ai_mentioned]]=1,"AI Jobs","Non AI Jobs")</f>
        <v>Non AI Jobs</v>
      </c>
      <c r="N1082">
        <v>0</v>
      </c>
      <c r="O1082">
        <v>0.19</v>
      </c>
      <c r="P1082">
        <v>68810</v>
      </c>
      <c r="Q1082">
        <v>-1.65</v>
      </c>
      <c r="R1082">
        <v>0.76</v>
      </c>
    </row>
    <row r="1083" spans="1:18" x14ac:dyDescent="0.3">
      <c r="A1083">
        <v>1082</v>
      </c>
      <c r="B1083">
        <v>1</v>
      </c>
      <c r="C1083">
        <v>1</v>
      </c>
      <c r="D1083">
        <v>1</v>
      </c>
      <c r="E1083">
        <v>6</v>
      </c>
      <c r="F1083">
        <v>2</v>
      </c>
      <c r="G1083">
        <v>4</v>
      </c>
      <c r="H1083">
        <v>10</v>
      </c>
      <c r="I1083">
        <v>3</v>
      </c>
      <c r="J1083">
        <v>3</v>
      </c>
      <c r="K1083" t="s">
        <v>1198</v>
      </c>
      <c r="L1083">
        <v>2013</v>
      </c>
      <c r="M1083" t="str">
        <f>IF(Fact_JobPosting[[#This Row],[ai_mentioned]]=1,"AI Jobs","Non AI Jobs")</f>
        <v>Non AI Jobs</v>
      </c>
      <c r="N1083">
        <v>0</v>
      </c>
      <c r="O1083">
        <v>0.11</v>
      </c>
      <c r="P1083">
        <v>19564</v>
      </c>
      <c r="Q1083">
        <v>4.3499999999999996</v>
      </c>
      <c r="R1083">
        <v>0.77</v>
      </c>
    </row>
    <row r="1084" spans="1:18" x14ac:dyDescent="0.3">
      <c r="A1084">
        <v>1083</v>
      </c>
      <c r="B1084">
        <v>1</v>
      </c>
      <c r="C1084">
        <v>1</v>
      </c>
      <c r="D1084">
        <v>1</v>
      </c>
      <c r="E1084">
        <v>6</v>
      </c>
      <c r="F1084">
        <v>10</v>
      </c>
      <c r="G1084">
        <v>2</v>
      </c>
      <c r="H1084">
        <v>6</v>
      </c>
      <c r="I1084">
        <v>36</v>
      </c>
      <c r="J1084">
        <v>3</v>
      </c>
      <c r="K1084" t="s">
        <v>1199</v>
      </c>
      <c r="L1084">
        <v>2013</v>
      </c>
      <c r="M1084" t="str">
        <f>IF(Fact_JobPosting[[#This Row],[ai_mentioned]]=1,"AI Jobs","Non AI Jobs")</f>
        <v>Non AI Jobs</v>
      </c>
      <c r="N1084">
        <v>0</v>
      </c>
      <c r="O1084">
        <v>0.12</v>
      </c>
      <c r="P1084">
        <v>67922</v>
      </c>
      <c r="Q1084">
        <v>-1.02</v>
      </c>
      <c r="R1084">
        <v>0.76</v>
      </c>
    </row>
    <row r="1085" spans="1:18" x14ac:dyDescent="0.3">
      <c r="A1085">
        <v>1084</v>
      </c>
      <c r="B1085">
        <v>1</v>
      </c>
      <c r="C1085">
        <v>1</v>
      </c>
      <c r="D1085">
        <v>1</v>
      </c>
      <c r="E1085">
        <v>5</v>
      </c>
      <c r="F1085">
        <v>8</v>
      </c>
      <c r="G1085">
        <v>8</v>
      </c>
      <c r="H1085">
        <v>13</v>
      </c>
      <c r="I1085">
        <v>14</v>
      </c>
      <c r="J1085">
        <v>3</v>
      </c>
      <c r="K1085" t="s">
        <v>1200</v>
      </c>
      <c r="L1085">
        <v>2013</v>
      </c>
      <c r="M1085" t="str">
        <f>IF(Fact_JobPosting[[#This Row],[ai_mentioned]]=1,"AI Jobs","Non AI Jobs")</f>
        <v>Non AI Jobs</v>
      </c>
      <c r="N1085">
        <v>0</v>
      </c>
      <c r="O1085">
        <v>0.19</v>
      </c>
      <c r="P1085">
        <v>38164</v>
      </c>
      <c r="Q1085">
        <v>-3.61</v>
      </c>
      <c r="R1085">
        <v>0.86</v>
      </c>
    </row>
    <row r="1086" spans="1:18" x14ac:dyDescent="0.3">
      <c r="A1086">
        <v>1085</v>
      </c>
      <c r="B1086">
        <v>1</v>
      </c>
      <c r="C1086">
        <v>1</v>
      </c>
      <c r="D1086">
        <v>1</v>
      </c>
      <c r="E1086">
        <v>4</v>
      </c>
      <c r="F1086">
        <v>4</v>
      </c>
      <c r="G1086">
        <v>8</v>
      </c>
      <c r="H1086">
        <v>7</v>
      </c>
      <c r="I1086">
        <v>29</v>
      </c>
      <c r="J1086">
        <v>3</v>
      </c>
      <c r="K1086" t="s">
        <v>1201</v>
      </c>
      <c r="L1086">
        <v>2013</v>
      </c>
      <c r="M1086" t="str">
        <f>IF(Fact_JobPosting[[#This Row],[ai_mentioned]]=1,"AI Jobs","Non AI Jobs")</f>
        <v>Non AI Jobs</v>
      </c>
      <c r="N1086">
        <v>0</v>
      </c>
      <c r="O1086">
        <v>0.09</v>
      </c>
      <c r="P1086">
        <v>43550</v>
      </c>
      <c r="Q1086">
        <v>-1.77</v>
      </c>
      <c r="R1086">
        <v>0.87</v>
      </c>
    </row>
    <row r="1087" spans="1:18" x14ac:dyDescent="0.3">
      <c r="A1087">
        <v>1086</v>
      </c>
      <c r="B1087">
        <v>1</v>
      </c>
      <c r="C1087">
        <v>1</v>
      </c>
      <c r="D1087">
        <v>1</v>
      </c>
      <c r="E1087">
        <v>2</v>
      </c>
      <c r="F1087">
        <v>3</v>
      </c>
      <c r="G1087">
        <v>1</v>
      </c>
      <c r="H1087">
        <v>14</v>
      </c>
      <c r="I1087">
        <v>32</v>
      </c>
      <c r="J1087">
        <v>3</v>
      </c>
      <c r="K1087" t="s">
        <v>1202</v>
      </c>
      <c r="L1087">
        <v>2013</v>
      </c>
      <c r="M1087" t="str">
        <f>IF(Fact_JobPosting[[#This Row],[ai_mentioned]]=1,"AI Jobs","Non AI Jobs")</f>
        <v>Non AI Jobs</v>
      </c>
      <c r="N1087">
        <v>0</v>
      </c>
      <c r="O1087">
        <v>0.01</v>
      </c>
      <c r="P1087">
        <v>53715</v>
      </c>
      <c r="Q1087">
        <v>0.09</v>
      </c>
      <c r="R1087">
        <v>0.89</v>
      </c>
    </row>
    <row r="1088" spans="1:18" x14ac:dyDescent="0.3">
      <c r="A1088">
        <v>1087</v>
      </c>
      <c r="B1088">
        <v>1</v>
      </c>
      <c r="C1088">
        <v>1</v>
      </c>
      <c r="D1088">
        <v>1</v>
      </c>
      <c r="E1088">
        <v>4</v>
      </c>
      <c r="F1088">
        <v>1</v>
      </c>
      <c r="G1088">
        <v>6</v>
      </c>
      <c r="H1088">
        <v>8</v>
      </c>
      <c r="I1088">
        <v>4</v>
      </c>
      <c r="J1088">
        <v>3</v>
      </c>
      <c r="K1088" t="s">
        <v>1203</v>
      </c>
      <c r="L1088">
        <v>2013</v>
      </c>
      <c r="M1088" t="str">
        <f>IF(Fact_JobPosting[[#This Row],[ai_mentioned]]=1,"AI Jobs","Non AI Jobs")</f>
        <v>Non AI Jobs</v>
      </c>
      <c r="N1088">
        <v>0</v>
      </c>
      <c r="O1088">
        <v>0.09</v>
      </c>
      <c r="P1088">
        <v>43402</v>
      </c>
      <c r="Q1088">
        <v>0.77</v>
      </c>
      <c r="R1088">
        <v>0.75</v>
      </c>
    </row>
    <row r="1089" spans="1:18" x14ac:dyDescent="0.3">
      <c r="A1089">
        <v>1088</v>
      </c>
      <c r="B1089">
        <v>1</v>
      </c>
      <c r="C1089">
        <v>1</v>
      </c>
      <c r="D1089">
        <v>1</v>
      </c>
      <c r="E1089">
        <v>1</v>
      </c>
      <c r="F1089">
        <v>1</v>
      </c>
      <c r="G1089">
        <v>1</v>
      </c>
      <c r="H1089">
        <v>6</v>
      </c>
      <c r="I1089">
        <v>31</v>
      </c>
      <c r="J1089">
        <v>3</v>
      </c>
      <c r="K1089" t="s">
        <v>1204</v>
      </c>
      <c r="L1089">
        <v>2013</v>
      </c>
      <c r="M1089" t="str">
        <f>IF(Fact_JobPosting[[#This Row],[ai_mentioned]]=1,"AI Jobs","Non AI Jobs")</f>
        <v>Non AI Jobs</v>
      </c>
      <c r="N1089">
        <v>0</v>
      </c>
      <c r="O1089">
        <v>0.13</v>
      </c>
      <c r="P1089">
        <v>50739</v>
      </c>
      <c r="Q1089">
        <v>-0.91</v>
      </c>
      <c r="R1089">
        <v>0.81</v>
      </c>
    </row>
    <row r="1090" spans="1:18" x14ac:dyDescent="0.3">
      <c r="A1090">
        <v>1089</v>
      </c>
      <c r="B1090">
        <v>1</v>
      </c>
      <c r="C1090">
        <v>1</v>
      </c>
      <c r="D1090">
        <v>1</v>
      </c>
      <c r="E1090">
        <v>4</v>
      </c>
      <c r="F1090">
        <v>4</v>
      </c>
      <c r="G1090">
        <v>3</v>
      </c>
      <c r="H1090">
        <v>15</v>
      </c>
      <c r="I1090">
        <v>21</v>
      </c>
      <c r="J1090">
        <v>3</v>
      </c>
      <c r="K1090" t="s">
        <v>1205</v>
      </c>
      <c r="L1090">
        <v>2013</v>
      </c>
      <c r="M1090" t="str">
        <f>IF(Fact_JobPosting[[#This Row],[ai_mentioned]]=1,"AI Jobs","Non AI Jobs")</f>
        <v>Non AI Jobs</v>
      </c>
      <c r="N1090">
        <v>0</v>
      </c>
      <c r="O1090">
        <v>0.17</v>
      </c>
      <c r="P1090">
        <v>74318</v>
      </c>
      <c r="Q1090">
        <v>4.8499999999999996</v>
      </c>
      <c r="R1090">
        <v>0.72</v>
      </c>
    </row>
    <row r="1091" spans="1:18" x14ac:dyDescent="0.3">
      <c r="A1091">
        <v>1090</v>
      </c>
      <c r="B1091">
        <v>2</v>
      </c>
      <c r="C1091">
        <v>1</v>
      </c>
      <c r="D1091">
        <v>1</v>
      </c>
      <c r="E1091">
        <v>4</v>
      </c>
      <c r="F1091">
        <v>4</v>
      </c>
      <c r="G1091">
        <v>9</v>
      </c>
      <c r="H1091">
        <v>8</v>
      </c>
      <c r="I1091">
        <v>26</v>
      </c>
      <c r="J1091">
        <v>3</v>
      </c>
      <c r="K1091" t="s">
        <v>1206</v>
      </c>
      <c r="L1091">
        <v>2013</v>
      </c>
      <c r="M1091" t="str">
        <f>IF(Fact_JobPosting[[#This Row],[ai_mentioned]]=1,"AI Jobs","Non AI Jobs")</f>
        <v>Non AI Jobs</v>
      </c>
      <c r="N1091">
        <v>0</v>
      </c>
      <c r="O1091">
        <v>0.17</v>
      </c>
      <c r="P1091">
        <v>22144</v>
      </c>
      <c r="Q1091">
        <v>-2.4500000000000002</v>
      </c>
      <c r="R1091">
        <v>0.61</v>
      </c>
    </row>
    <row r="1092" spans="1:18" x14ac:dyDescent="0.3">
      <c r="A1092">
        <v>1091</v>
      </c>
      <c r="B1092">
        <v>2</v>
      </c>
      <c r="C1092">
        <v>1</v>
      </c>
      <c r="D1092">
        <v>1</v>
      </c>
      <c r="E1092">
        <v>1</v>
      </c>
      <c r="F1092">
        <v>8</v>
      </c>
      <c r="G1092">
        <v>6</v>
      </c>
      <c r="H1092">
        <v>11</v>
      </c>
      <c r="I1092">
        <v>44</v>
      </c>
      <c r="J1092">
        <v>3</v>
      </c>
      <c r="K1092" t="s">
        <v>1207</v>
      </c>
      <c r="L1092">
        <v>2013</v>
      </c>
      <c r="M1092" t="str">
        <f>IF(Fact_JobPosting[[#This Row],[ai_mentioned]]=1,"AI Jobs","Non AI Jobs")</f>
        <v>Non AI Jobs</v>
      </c>
      <c r="N1092">
        <v>0</v>
      </c>
      <c r="O1092">
        <v>0.05</v>
      </c>
      <c r="P1092">
        <v>19614</v>
      </c>
      <c r="Q1092">
        <v>1.49</v>
      </c>
      <c r="R1092">
        <v>0.62</v>
      </c>
    </row>
    <row r="1093" spans="1:18" x14ac:dyDescent="0.3">
      <c r="A1093">
        <v>1092</v>
      </c>
      <c r="B1093">
        <v>1</v>
      </c>
      <c r="C1093">
        <v>1</v>
      </c>
      <c r="D1093">
        <v>1</v>
      </c>
      <c r="E1093">
        <v>2</v>
      </c>
      <c r="F1093">
        <v>10</v>
      </c>
      <c r="G1093">
        <v>2</v>
      </c>
      <c r="H1093">
        <v>11</v>
      </c>
      <c r="I1093">
        <v>38</v>
      </c>
      <c r="J1093">
        <v>3</v>
      </c>
      <c r="K1093" t="s">
        <v>1208</v>
      </c>
      <c r="L1093">
        <v>2013</v>
      </c>
      <c r="M1093" t="str">
        <f>IF(Fact_JobPosting[[#This Row],[ai_mentioned]]=1,"AI Jobs","Non AI Jobs")</f>
        <v>Non AI Jobs</v>
      </c>
      <c r="N1093">
        <v>0</v>
      </c>
      <c r="O1093">
        <v>0.1</v>
      </c>
      <c r="P1093">
        <v>61304</v>
      </c>
      <c r="Q1093">
        <v>-4.34</v>
      </c>
      <c r="R1093">
        <v>0.7</v>
      </c>
    </row>
    <row r="1094" spans="1:18" x14ac:dyDescent="0.3">
      <c r="A1094">
        <v>1093</v>
      </c>
      <c r="B1094">
        <v>3</v>
      </c>
      <c r="C1094">
        <v>3</v>
      </c>
      <c r="D1094">
        <v>1</v>
      </c>
      <c r="E1094">
        <v>5</v>
      </c>
      <c r="F1094">
        <v>9</v>
      </c>
      <c r="G1094">
        <v>8</v>
      </c>
      <c r="H1094">
        <v>1</v>
      </c>
      <c r="I1094">
        <v>14</v>
      </c>
      <c r="J1094">
        <v>3</v>
      </c>
      <c r="K1094" t="s">
        <v>1209</v>
      </c>
      <c r="L1094">
        <v>2013</v>
      </c>
      <c r="M1094" t="str">
        <f>IF(Fact_JobPosting[[#This Row],[ai_mentioned]]=1,"AI Jobs","Non AI Jobs")</f>
        <v>AI Jobs</v>
      </c>
      <c r="N1094">
        <v>1</v>
      </c>
      <c r="O1094">
        <v>0.55000000000000004</v>
      </c>
      <c r="P1094">
        <v>47796</v>
      </c>
      <c r="Q1094">
        <v>2.29</v>
      </c>
      <c r="R1094">
        <v>0.24</v>
      </c>
    </row>
    <row r="1095" spans="1:18" x14ac:dyDescent="0.3">
      <c r="A1095">
        <v>1094</v>
      </c>
      <c r="B1095">
        <v>1</v>
      </c>
      <c r="C1095">
        <v>1</v>
      </c>
      <c r="D1095">
        <v>1</v>
      </c>
      <c r="E1095">
        <v>1</v>
      </c>
      <c r="F1095">
        <v>8</v>
      </c>
      <c r="G1095">
        <v>7</v>
      </c>
      <c r="H1095">
        <v>1</v>
      </c>
      <c r="I1095">
        <v>2</v>
      </c>
      <c r="J1095">
        <v>3</v>
      </c>
      <c r="K1095" t="s">
        <v>1210</v>
      </c>
      <c r="L1095">
        <v>2013</v>
      </c>
      <c r="M1095" t="str">
        <f>IF(Fact_JobPosting[[#This Row],[ai_mentioned]]=1,"AI Jobs","Non AI Jobs")</f>
        <v>Non AI Jobs</v>
      </c>
      <c r="N1095">
        <v>0</v>
      </c>
      <c r="O1095">
        <v>0.08</v>
      </c>
      <c r="P1095">
        <v>62951</v>
      </c>
      <c r="Q1095">
        <v>-0.78</v>
      </c>
      <c r="R1095">
        <v>0.86</v>
      </c>
    </row>
    <row r="1096" spans="1:18" x14ac:dyDescent="0.3">
      <c r="A1096">
        <v>1095</v>
      </c>
      <c r="B1096">
        <v>2</v>
      </c>
      <c r="C1096">
        <v>1</v>
      </c>
      <c r="D1096">
        <v>1</v>
      </c>
      <c r="E1096">
        <v>1</v>
      </c>
      <c r="F1096">
        <v>10</v>
      </c>
      <c r="G1096">
        <v>7</v>
      </c>
      <c r="H1096">
        <v>16</v>
      </c>
      <c r="I1096">
        <v>33</v>
      </c>
      <c r="J1096">
        <v>3</v>
      </c>
      <c r="K1096" t="s">
        <v>1211</v>
      </c>
      <c r="L1096">
        <v>2013</v>
      </c>
      <c r="M1096" t="str">
        <f>IF(Fact_JobPosting[[#This Row],[ai_mentioned]]=1,"AI Jobs","Non AI Jobs")</f>
        <v>Non AI Jobs</v>
      </c>
      <c r="N1096">
        <v>0</v>
      </c>
      <c r="O1096">
        <v>0.09</v>
      </c>
      <c r="P1096">
        <v>73658</v>
      </c>
      <c r="Q1096">
        <v>2.19</v>
      </c>
      <c r="R1096">
        <v>0.64</v>
      </c>
    </row>
    <row r="1097" spans="1:18" x14ac:dyDescent="0.3">
      <c r="A1097">
        <v>1096</v>
      </c>
      <c r="B1097">
        <v>3</v>
      </c>
      <c r="C1097">
        <v>2</v>
      </c>
      <c r="D1097">
        <v>1</v>
      </c>
      <c r="E1097">
        <v>1</v>
      </c>
      <c r="F1097">
        <v>5</v>
      </c>
      <c r="G1097">
        <v>9</v>
      </c>
      <c r="H1097">
        <v>12</v>
      </c>
      <c r="I1097">
        <v>30</v>
      </c>
      <c r="J1097">
        <v>3</v>
      </c>
      <c r="K1097" t="s">
        <v>1212</v>
      </c>
      <c r="L1097">
        <v>2013</v>
      </c>
      <c r="M1097" t="str">
        <f>IF(Fact_JobPosting[[#This Row],[ai_mentioned]]=1,"AI Jobs","Non AI Jobs")</f>
        <v>AI Jobs</v>
      </c>
      <c r="N1097">
        <v>1</v>
      </c>
      <c r="O1097">
        <v>0.93</v>
      </c>
      <c r="P1097">
        <v>120390</v>
      </c>
      <c r="Q1097">
        <v>-3.37</v>
      </c>
      <c r="R1097">
        <v>0.33</v>
      </c>
    </row>
    <row r="1098" spans="1:18" x14ac:dyDescent="0.3">
      <c r="A1098">
        <v>1097</v>
      </c>
      <c r="B1098">
        <v>1</v>
      </c>
      <c r="C1098">
        <v>1</v>
      </c>
      <c r="D1098">
        <v>1</v>
      </c>
      <c r="E1098">
        <v>2</v>
      </c>
      <c r="F1098">
        <v>7</v>
      </c>
      <c r="G1098">
        <v>4</v>
      </c>
      <c r="H1098">
        <v>14</v>
      </c>
      <c r="I1098">
        <v>18</v>
      </c>
      <c r="J1098">
        <v>3</v>
      </c>
      <c r="K1098" t="s">
        <v>1213</v>
      </c>
      <c r="L1098">
        <v>2013</v>
      </c>
      <c r="M1098" t="str">
        <f>IF(Fact_JobPosting[[#This Row],[ai_mentioned]]=1,"AI Jobs","Non AI Jobs")</f>
        <v>Non AI Jobs</v>
      </c>
      <c r="N1098">
        <v>0</v>
      </c>
      <c r="O1098">
        <v>0.03</v>
      </c>
      <c r="P1098">
        <v>51689</v>
      </c>
      <c r="Q1098">
        <v>-1.1000000000000001</v>
      </c>
      <c r="R1098">
        <v>0.7</v>
      </c>
    </row>
    <row r="1099" spans="1:18" x14ac:dyDescent="0.3">
      <c r="A1099">
        <v>1098</v>
      </c>
      <c r="B1099">
        <v>1</v>
      </c>
      <c r="C1099">
        <v>1</v>
      </c>
      <c r="D1099">
        <v>1</v>
      </c>
      <c r="E1099">
        <v>3</v>
      </c>
      <c r="F1099">
        <v>5</v>
      </c>
      <c r="G1099">
        <v>9</v>
      </c>
      <c r="H1099">
        <v>12</v>
      </c>
      <c r="I1099">
        <v>38</v>
      </c>
      <c r="J1099">
        <v>3</v>
      </c>
      <c r="K1099" t="s">
        <v>1214</v>
      </c>
      <c r="L1099">
        <v>2013</v>
      </c>
      <c r="M1099" t="str">
        <f>IF(Fact_JobPosting[[#This Row],[ai_mentioned]]=1,"AI Jobs","Non AI Jobs")</f>
        <v>Non AI Jobs</v>
      </c>
      <c r="N1099">
        <v>0</v>
      </c>
      <c r="O1099">
        <v>0.11</v>
      </c>
      <c r="P1099">
        <v>77334</v>
      </c>
      <c r="Q1099">
        <v>0.81</v>
      </c>
      <c r="R1099">
        <v>0.78</v>
      </c>
    </row>
    <row r="1100" spans="1:18" x14ac:dyDescent="0.3">
      <c r="A1100">
        <v>1099</v>
      </c>
      <c r="B1100">
        <v>2</v>
      </c>
      <c r="C1100">
        <v>1</v>
      </c>
      <c r="D1100">
        <v>1</v>
      </c>
      <c r="E1100">
        <v>1</v>
      </c>
      <c r="F1100">
        <v>2</v>
      </c>
      <c r="G1100">
        <v>3</v>
      </c>
      <c r="H1100">
        <v>10</v>
      </c>
      <c r="I1100">
        <v>15</v>
      </c>
      <c r="J1100">
        <v>3</v>
      </c>
      <c r="K1100" t="s">
        <v>1215</v>
      </c>
      <c r="L1100">
        <v>2013</v>
      </c>
      <c r="M1100" t="str">
        <f>IF(Fact_JobPosting[[#This Row],[ai_mentioned]]=1,"AI Jobs","Non AI Jobs")</f>
        <v>Non AI Jobs</v>
      </c>
      <c r="N1100">
        <v>0</v>
      </c>
      <c r="O1100">
        <v>0.08</v>
      </c>
      <c r="P1100">
        <v>73820</v>
      </c>
      <c r="Q1100">
        <v>-1.41</v>
      </c>
      <c r="R1100">
        <v>0.67</v>
      </c>
    </row>
    <row r="1101" spans="1:18" x14ac:dyDescent="0.3">
      <c r="A1101">
        <v>1100</v>
      </c>
      <c r="B1101">
        <v>1</v>
      </c>
      <c r="C1101">
        <v>1</v>
      </c>
      <c r="D1101">
        <v>1</v>
      </c>
      <c r="E1101">
        <v>2</v>
      </c>
      <c r="F1101">
        <v>6</v>
      </c>
      <c r="G1101">
        <v>1</v>
      </c>
      <c r="H1101">
        <v>9</v>
      </c>
      <c r="I1101">
        <v>42</v>
      </c>
      <c r="J1101">
        <v>3</v>
      </c>
      <c r="K1101" t="s">
        <v>1216</v>
      </c>
      <c r="L1101">
        <v>2013</v>
      </c>
      <c r="M1101" t="str">
        <f>IF(Fact_JobPosting[[#This Row],[ai_mentioned]]=1,"AI Jobs","Non AI Jobs")</f>
        <v>Non AI Jobs</v>
      </c>
      <c r="N1101">
        <v>0</v>
      </c>
      <c r="O1101">
        <v>0.11</v>
      </c>
      <c r="P1101">
        <v>60453</v>
      </c>
      <c r="Q1101">
        <v>3.13</v>
      </c>
      <c r="R1101">
        <v>0.7</v>
      </c>
    </row>
    <row r="1102" spans="1:18" x14ac:dyDescent="0.3">
      <c r="A1102">
        <v>1101</v>
      </c>
      <c r="B1102">
        <v>2</v>
      </c>
      <c r="C1102">
        <v>1</v>
      </c>
      <c r="D1102">
        <v>1</v>
      </c>
      <c r="E1102">
        <v>6</v>
      </c>
      <c r="F1102">
        <v>8</v>
      </c>
      <c r="G1102">
        <v>4</v>
      </c>
      <c r="H1102">
        <v>3</v>
      </c>
      <c r="I1102">
        <v>30</v>
      </c>
      <c r="J1102">
        <v>3</v>
      </c>
      <c r="K1102" t="s">
        <v>1217</v>
      </c>
      <c r="L1102">
        <v>2013</v>
      </c>
      <c r="M1102" t="str">
        <f>IF(Fact_JobPosting[[#This Row],[ai_mentioned]]=1,"AI Jobs","Non AI Jobs")</f>
        <v>Non AI Jobs</v>
      </c>
      <c r="N1102">
        <v>0</v>
      </c>
      <c r="O1102">
        <v>0.03</v>
      </c>
      <c r="P1102">
        <v>76027</v>
      </c>
      <c r="Q1102">
        <v>2.2200000000000002</v>
      </c>
      <c r="R1102">
        <v>0.63</v>
      </c>
    </row>
    <row r="1103" spans="1:18" x14ac:dyDescent="0.3">
      <c r="A1103">
        <v>1102</v>
      </c>
      <c r="B1103">
        <v>2</v>
      </c>
      <c r="C1103">
        <v>1</v>
      </c>
      <c r="D1103">
        <v>1</v>
      </c>
      <c r="E1103">
        <v>5</v>
      </c>
      <c r="F1103">
        <v>4</v>
      </c>
      <c r="G1103">
        <v>9</v>
      </c>
      <c r="H1103">
        <v>11</v>
      </c>
      <c r="I1103">
        <v>35</v>
      </c>
      <c r="J1103">
        <v>3</v>
      </c>
      <c r="K1103" t="s">
        <v>1218</v>
      </c>
      <c r="L1103">
        <v>2013</v>
      </c>
      <c r="M1103" t="str">
        <f>IF(Fact_JobPosting[[#This Row],[ai_mentioned]]=1,"AI Jobs","Non AI Jobs")</f>
        <v>Non AI Jobs</v>
      </c>
      <c r="N1103">
        <v>0</v>
      </c>
      <c r="O1103">
        <v>0.13</v>
      </c>
      <c r="P1103">
        <v>35943</v>
      </c>
      <c r="Q1103">
        <v>-2.2200000000000002</v>
      </c>
      <c r="R1103">
        <v>0.62</v>
      </c>
    </row>
    <row r="1104" spans="1:18" x14ac:dyDescent="0.3">
      <c r="A1104">
        <v>1103</v>
      </c>
      <c r="B1104">
        <v>2</v>
      </c>
      <c r="C1104">
        <v>1</v>
      </c>
      <c r="D1104">
        <v>1</v>
      </c>
      <c r="E1104">
        <v>1</v>
      </c>
      <c r="F1104">
        <v>7</v>
      </c>
      <c r="G1104">
        <v>6</v>
      </c>
      <c r="H1104">
        <v>4</v>
      </c>
      <c r="I1104">
        <v>31</v>
      </c>
      <c r="J1104">
        <v>3</v>
      </c>
      <c r="K1104" t="s">
        <v>1219</v>
      </c>
      <c r="L1104">
        <v>2013</v>
      </c>
      <c r="M1104" t="str">
        <f>IF(Fact_JobPosting[[#This Row],[ai_mentioned]]=1,"AI Jobs","Non AI Jobs")</f>
        <v>Non AI Jobs</v>
      </c>
      <c r="N1104">
        <v>0</v>
      </c>
      <c r="O1104">
        <v>0.2</v>
      </c>
      <c r="P1104">
        <v>50824</v>
      </c>
      <c r="Q1104">
        <v>0.57999999999999996</v>
      </c>
      <c r="R1104">
        <v>0.68</v>
      </c>
    </row>
    <row r="1105" spans="1:18" x14ac:dyDescent="0.3">
      <c r="A1105">
        <v>1104</v>
      </c>
      <c r="B1105">
        <v>2</v>
      </c>
      <c r="C1105">
        <v>1</v>
      </c>
      <c r="D1105">
        <v>1</v>
      </c>
      <c r="E1105">
        <v>2</v>
      </c>
      <c r="F1105">
        <v>3</v>
      </c>
      <c r="G1105">
        <v>6</v>
      </c>
      <c r="H1105">
        <v>3</v>
      </c>
      <c r="I1105">
        <v>44</v>
      </c>
      <c r="J1105">
        <v>3</v>
      </c>
      <c r="K1105" t="s">
        <v>1220</v>
      </c>
      <c r="L1105">
        <v>2013</v>
      </c>
      <c r="M1105" t="str">
        <f>IF(Fact_JobPosting[[#This Row],[ai_mentioned]]=1,"AI Jobs","Non AI Jobs")</f>
        <v>Non AI Jobs</v>
      </c>
      <c r="N1105">
        <v>0</v>
      </c>
      <c r="O1105">
        <v>0.16</v>
      </c>
      <c r="P1105">
        <v>17767</v>
      </c>
      <c r="Q1105">
        <v>2.33</v>
      </c>
      <c r="R1105">
        <v>0.64</v>
      </c>
    </row>
    <row r="1106" spans="1:18" x14ac:dyDescent="0.3">
      <c r="A1106">
        <v>1105</v>
      </c>
      <c r="B1106">
        <v>1</v>
      </c>
      <c r="C1106">
        <v>1</v>
      </c>
      <c r="D1106">
        <v>1</v>
      </c>
      <c r="E1106">
        <v>1</v>
      </c>
      <c r="F1106">
        <v>8</v>
      </c>
      <c r="G1106">
        <v>3</v>
      </c>
      <c r="H1106">
        <v>16</v>
      </c>
      <c r="I1106">
        <v>4</v>
      </c>
      <c r="J1106">
        <v>3</v>
      </c>
      <c r="K1106" t="s">
        <v>1221</v>
      </c>
      <c r="L1106">
        <v>2013</v>
      </c>
      <c r="M1106" t="str">
        <f>IF(Fact_JobPosting[[#This Row],[ai_mentioned]]=1,"AI Jobs","Non AI Jobs")</f>
        <v>Non AI Jobs</v>
      </c>
      <c r="N1106">
        <v>0</v>
      </c>
      <c r="O1106">
        <v>0.08</v>
      </c>
      <c r="P1106">
        <v>42692</v>
      </c>
      <c r="Q1106">
        <v>0.22</v>
      </c>
      <c r="R1106">
        <v>0.83</v>
      </c>
    </row>
    <row r="1107" spans="1:18" x14ac:dyDescent="0.3">
      <c r="A1107">
        <v>1106</v>
      </c>
      <c r="B1107">
        <v>1</v>
      </c>
      <c r="C1107">
        <v>1</v>
      </c>
      <c r="D1107">
        <v>1</v>
      </c>
      <c r="E1107">
        <v>1</v>
      </c>
      <c r="F1107">
        <v>9</v>
      </c>
      <c r="G1107">
        <v>7</v>
      </c>
      <c r="H1107">
        <v>10</v>
      </c>
      <c r="I1107">
        <v>4</v>
      </c>
      <c r="J1107">
        <v>3</v>
      </c>
      <c r="K1107" t="s">
        <v>1222</v>
      </c>
      <c r="L1107">
        <v>2013</v>
      </c>
      <c r="M1107" t="str">
        <f>IF(Fact_JobPosting[[#This Row],[ai_mentioned]]=1,"AI Jobs","Non AI Jobs")</f>
        <v>Non AI Jobs</v>
      </c>
      <c r="N1107">
        <v>0</v>
      </c>
      <c r="O1107">
        <v>0.11</v>
      </c>
      <c r="P1107">
        <v>41173</v>
      </c>
      <c r="Q1107">
        <v>-0.33</v>
      </c>
      <c r="R1107">
        <v>0.81</v>
      </c>
    </row>
    <row r="1108" spans="1:18" x14ac:dyDescent="0.3">
      <c r="A1108">
        <v>1107</v>
      </c>
      <c r="B1108">
        <v>1</v>
      </c>
      <c r="C1108">
        <v>1</v>
      </c>
      <c r="D1108">
        <v>1</v>
      </c>
      <c r="E1108">
        <v>6</v>
      </c>
      <c r="F1108">
        <v>8</v>
      </c>
      <c r="G1108">
        <v>2</v>
      </c>
      <c r="H1108">
        <v>9</v>
      </c>
      <c r="I1108">
        <v>29</v>
      </c>
      <c r="J1108">
        <v>3</v>
      </c>
      <c r="K1108" t="s">
        <v>1223</v>
      </c>
      <c r="L1108">
        <v>2013</v>
      </c>
      <c r="M1108" t="str">
        <f>IF(Fact_JobPosting[[#This Row],[ai_mentioned]]=1,"AI Jobs","Non AI Jobs")</f>
        <v>Non AI Jobs</v>
      </c>
      <c r="N1108">
        <v>0</v>
      </c>
      <c r="O1108">
        <v>0.06</v>
      </c>
      <c r="P1108">
        <v>38231</v>
      </c>
      <c r="Q1108">
        <v>-3.09</v>
      </c>
      <c r="R1108">
        <v>0.78</v>
      </c>
    </row>
    <row r="1109" spans="1:18" x14ac:dyDescent="0.3">
      <c r="A1109">
        <v>1108</v>
      </c>
      <c r="B1109">
        <v>1</v>
      </c>
      <c r="C1109">
        <v>1</v>
      </c>
      <c r="D1109">
        <v>1</v>
      </c>
      <c r="E1109">
        <v>1</v>
      </c>
      <c r="F1109">
        <v>3</v>
      </c>
      <c r="G1109">
        <v>5</v>
      </c>
      <c r="H1109">
        <v>2</v>
      </c>
      <c r="I1109">
        <v>40</v>
      </c>
      <c r="J1109">
        <v>3</v>
      </c>
      <c r="K1109" t="s">
        <v>1224</v>
      </c>
      <c r="L1109">
        <v>2013</v>
      </c>
      <c r="M1109" t="str">
        <f>IF(Fact_JobPosting[[#This Row],[ai_mentioned]]=1,"AI Jobs","Non AI Jobs")</f>
        <v>Non AI Jobs</v>
      </c>
      <c r="N1109">
        <v>0</v>
      </c>
      <c r="O1109">
        <v>0.03</v>
      </c>
      <c r="P1109">
        <v>33321</v>
      </c>
      <c r="Q1109">
        <v>-4.05</v>
      </c>
      <c r="R1109">
        <v>0.85</v>
      </c>
    </row>
    <row r="1110" spans="1:18" x14ac:dyDescent="0.3">
      <c r="A1110">
        <v>1109</v>
      </c>
      <c r="B1110">
        <v>1</v>
      </c>
      <c r="C1110">
        <v>1</v>
      </c>
      <c r="D1110">
        <v>1</v>
      </c>
      <c r="E1110">
        <v>2</v>
      </c>
      <c r="F1110">
        <v>8</v>
      </c>
      <c r="G1110">
        <v>3</v>
      </c>
      <c r="H1110">
        <v>10</v>
      </c>
      <c r="I1110">
        <v>23</v>
      </c>
      <c r="J1110">
        <v>3</v>
      </c>
      <c r="K1110" t="s">
        <v>1225</v>
      </c>
      <c r="L1110">
        <v>2013</v>
      </c>
      <c r="M1110" t="str">
        <f>IF(Fact_JobPosting[[#This Row],[ai_mentioned]]=1,"AI Jobs","Non AI Jobs")</f>
        <v>Non AI Jobs</v>
      </c>
      <c r="N1110">
        <v>0</v>
      </c>
      <c r="O1110">
        <v>0.13</v>
      </c>
      <c r="P1110">
        <v>62448</v>
      </c>
      <c r="Q1110">
        <v>-4.0199999999999996</v>
      </c>
      <c r="R1110">
        <v>0.84</v>
      </c>
    </row>
    <row r="1111" spans="1:18" x14ac:dyDescent="0.3">
      <c r="A1111">
        <v>1110</v>
      </c>
      <c r="B1111">
        <v>1</v>
      </c>
      <c r="C1111">
        <v>1</v>
      </c>
      <c r="D1111">
        <v>1</v>
      </c>
      <c r="E1111">
        <v>6</v>
      </c>
      <c r="F1111">
        <v>5</v>
      </c>
      <c r="G1111">
        <v>4</v>
      </c>
      <c r="H1111">
        <v>3</v>
      </c>
      <c r="I1111">
        <v>38</v>
      </c>
      <c r="J1111">
        <v>3</v>
      </c>
      <c r="K1111" t="s">
        <v>1226</v>
      </c>
      <c r="L1111">
        <v>2013</v>
      </c>
      <c r="M1111" t="str">
        <f>IF(Fact_JobPosting[[#This Row],[ai_mentioned]]=1,"AI Jobs","Non AI Jobs")</f>
        <v>Non AI Jobs</v>
      </c>
      <c r="N1111">
        <v>0</v>
      </c>
      <c r="O1111">
        <v>0.01</v>
      </c>
      <c r="P1111">
        <v>63724</v>
      </c>
      <c r="Q1111">
        <v>-2.69</v>
      </c>
      <c r="R1111">
        <v>0.81</v>
      </c>
    </row>
    <row r="1112" spans="1:18" x14ac:dyDescent="0.3">
      <c r="A1112">
        <v>1111</v>
      </c>
      <c r="B1112">
        <v>2</v>
      </c>
      <c r="C1112">
        <v>1</v>
      </c>
      <c r="D1112">
        <v>1</v>
      </c>
      <c r="E1112">
        <v>3</v>
      </c>
      <c r="F1112">
        <v>3</v>
      </c>
      <c r="G1112">
        <v>7</v>
      </c>
      <c r="H1112">
        <v>9</v>
      </c>
      <c r="I1112">
        <v>16</v>
      </c>
      <c r="J1112">
        <v>3</v>
      </c>
      <c r="K1112" t="s">
        <v>1227</v>
      </c>
      <c r="L1112">
        <v>2013</v>
      </c>
      <c r="M1112" t="str">
        <f>IF(Fact_JobPosting[[#This Row],[ai_mentioned]]=1,"AI Jobs","Non AI Jobs")</f>
        <v>Non AI Jobs</v>
      </c>
      <c r="N1112">
        <v>0</v>
      </c>
      <c r="O1112">
        <v>0.11</v>
      </c>
      <c r="P1112">
        <v>47308</v>
      </c>
      <c r="Q1112">
        <v>4.6500000000000004</v>
      </c>
      <c r="R1112">
        <v>0.61</v>
      </c>
    </row>
    <row r="1113" spans="1:18" x14ac:dyDescent="0.3">
      <c r="A1113">
        <v>1112</v>
      </c>
      <c r="B1113">
        <v>2</v>
      </c>
      <c r="C1113">
        <v>1</v>
      </c>
      <c r="D1113">
        <v>1</v>
      </c>
      <c r="E1113">
        <v>5</v>
      </c>
      <c r="F1113">
        <v>8</v>
      </c>
      <c r="G1113">
        <v>5</v>
      </c>
      <c r="H1113">
        <v>14</v>
      </c>
      <c r="I1113">
        <v>24</v>
      </c>
      <c r="J1113">
        <v>3</v>
      </c>
      <c r="K1113" t="s">
        <v>1228</v>
      </c>
      <c r="L1113">
        <v>2013</v>
      </c>
      <c r="M1113" t="str">
        <f>IF(Fact_JobPosting[[#This Row],[ai_mentioned]]=1,"AI Jobs","Non AI Jobs")</f>
        <v>Non AI Jobs</v>
      </c>
      <c r="N1113">
        <v>0</v>
      </c>
      <c r="O1113">
        <v>0.03</v>
      </c>
      <c r="P1113">
        <v>19730</v>
      </c>
      <c r="Q1113">
        <v>1.43</v>
      </c>
      <c r="R1113">
        <v>0.67</v>
      </c>
    </row>
    <row r="1114" spans="1:18" x14ac:dyDescent="0.3">
      <c r="A1114">
        <v>1113</v>
      </c>
      <c r="B1114">
        <v>1</v>
      </c>
      <c r="C1114">
        <v>1</v>
      </c>
      <c r="D1114">
        <v>1</v>
      </c>
      <c r="E1114">
        <v>6</v>
      </c>
      <c r="F1114">
        <v>4</v>
      </c>
      <c r="G1114">
        <v>1</v>
      </c>
      <c r="H1114">
        <v>1</v>
      </c>
      <c r="I1114">
        <v>7</v>
      </c>
      <c r="J1114">
        <v>3</v>
      </c>
      <c r="K1114" t="s">
        <v>1229</v>
      </c>
      <c r="L1114">
        <v>2013</v>
      </c>
      <c r="M1114" t="str">
        <f>IF(Fact_JobPosting[[#This Row],[ai_mentioned]]=1,"AI Jobs","Non AI Jobs")</f>
        <v>Non AI Jobs</v>
      </c>
      <c r="N1114">
        <v>0</v>
      </c>
      <c r="O1114">
        <v>0.04</v>
      </c>
      <c r="P1114">
        <v>23591</v>
      </c>
      <c r="Q1114">
        <v>-3.07</v>
      </c>
      <c r="R1114">
        <v>0.81</v>
      </c>
    </row>
    <row r="1115" spans="1:18" x14ac:dyDescent="0.3">
      <c r="A1115">
        <v>1114</v>
      </c>
      <c r="B1115">
        <v>1</v>
      </c>
      <c r="C1115">
        <v>1</v>
      </c>
      <c r="D1115">
        <v>1</v>
      </c>
      <c r="E1115">
        <v>1</v>
      </c>
      <c r="F1115">
        <v>5</v>
      </c>
      <c r="G1115">
        <v>6</v>
      </c>
      <c r="H1115">
        <v>7</v>
      </c>
      <c r="I1115">
        <v>29</v>
      </c>
      <c r="J1115">
        <v>3</v>
      </c>
      <c r="K1115" t="s">
        <v>1230</v>
      </c>
      <c r="L1115">
        <v>2013</v>
      </c>
      <c r="M1115" t="str">
        <f>IF(Fact_JobPosting[[#This Row],[ai_mentioned]]=1,"AI Jobs","Non AI Jobs")</f>
        <v>Non AI Jobs</v>
      </c>
      <c r="N1115">
        <v>0</v>
      </c>
      <c r="O1115">
        <v>0.1</v>
      </c>
      <c r="P1115">
        <v>38435</v>
      </c>
      <c r="Q1115">
        <v>4.38</v>
      </c>
      <c r="R1115">
        <v>0.88</v>
      </c>
    </row>
    <row r="1116" spans="1:18" x14ac:dyDescent="0.3">
      <c r="A1116">
        <v>1115</v>
      </c>
      <c r="B1116">
        <v>3</v>
      </c>
      <c r="C1116">
        <v>2</v>
      </c>
      <c r="D1116">
        <v>1</v>
      </c>
      <c r="E1116">
        <v>3</v>
      </c>
      <c r="F1116">
        <v>6</v>
      </c>
      <c r="G1116">
        <v>9</v>
      </c>
      <c r="H1116">
        <v>5</v>
      </c>
      <c r="I1116">
        <v>3</v>
      </c>
      <c r="J1116">
        <v>3</v>
      </c>
      <c r="K1116" t="s">
        <v>1231</v>
      </c>
      <c r="L1116">
        <v>2013</v>
      </c>
      <c r="M1116" t="str">
        <f>IF(Fact_JobPosting[[#This Row],[ai_mentioned]]=1,"AI Jobs","Non AI Jobs")</f>
        <v>AI Jobs</v>
      </c>
      <c r="N1116">
        <v>1</v>
      </c>
      <c r="O1116">
        <v>0.8</v>
      </c>
      <c r="P1116">
        <v>32386</v>
      </c>
      <c r="Q1116">
        <v>-4.66</v>
      </c>
      <c r="R1116">
        <v>0.38</v>
      </c>
    </row>
    <row r="1117" spans="1:18" x14ac:dyDescent="0.3">
      <c r="A1117">
        <v>1116</v>
      </c>
      <c r="B1117">
        <v>1</v>
      </c>
      <c r="C1117">
        <v>1</v>
      </c>
      <c r="D1117">
        <v>1</v>
      </c>
      <c r="E1117">
        <v>1</v>
      </c>
      <c r="F1117">
        <v>3</v>
      </c>
      <c r="G1117">
        <v>5</v>
      </c>
      <c r="H1117">
        <v>6</v>
      </c>
      <c r="I1117">
        <v>39</v>
      </c>
      <c r="J1117">
        <v>3</v>
      </c>
      <c r="K1117" t="s">
        <v>1232</v>
      </c>
      <c r="L1117">
        <v>2013</v>
      </c>
      <c r="M1117" t="str">
        <f>IF(Fact_JobPosting[[#This Row],[ai_mentioned]]=1,"AI Jobs","Non AI Jobs")</f>
        <v>Non AI Jobs</v>
      </c>
      <c r="N1117">
        <v>0</v>
      </c>
      <c r="O1117">
        <v>0.04</v>
      </c>
      <c r="P1117">
        <v>38131</v>
      </c>
      <c r="Q1117">
        <v>1.33</v>
      </c>
      <c r="R1117">
        <v>0.83</v>
      </c>
    </row>
    <row r="1118" spans="1:18" x14ac:dyDescent="0.3">
      <c r="A1118">
        <v>1117</v>
      </c>
      <c r="B1118">
        <v>2</v>
      </c>
      <c r="C1118">
        <v>1</v>
      </c>
      <c r="D1118">
        <v>1</v>
      </c>
      <c r="E1118">
        <v>2</v>
      </c>
      <c r="F1118">
        <v>6</v>
      </c>
      <c r="G1118">
        <v>6</v>
      </c>
      <c r="H1118">
        <v>13</v>
      </c>
      <c r="I1118">
        <v>30</v>
      </c>
      <c r="J1118">
        <v>3</v>
      </c>
      <c r="K1118" t="s">
        <v>1233</v>
      </c>
      <c r="L1118">
        <v>2013</v>
      </c>
      <c r="M1118" t="str">
        <f>IF(Fact_JobPosting[[#This Row],[ai_mentioned]]=1,"AI Jobs","Non AI Jobs")</f>
        <v>Non AI Jobs</v>
      </c>
      <c r="N1118">
        <v>0</v>
      </c>
      <c r="O1118">
        <v>0.12</v>
      </c>
      <c r="P1118">
        <v>76873</v>
      </c>
      <c r="Q1118">
        <v>-0.41</v>
      </c>
      <c r="R1118">
        <v>0.64</v>
      </c>
    </row>
    <row r="1119" spans="1:18" x14ac:dyDescent="0.3">
      <c r="A1119">
        <v>1118</v>
      </c>
      <c r="B1119">
        <v>2</v>
      </c>
      <c r="C1119">
        <v>1</v>
      </c>
      <c r="D1119">
        <v>1</v>
      </c>
      <c r="E1119">
        <v>5</v>
      </c>
      <c r="F1119">
        <v>8</v>
      </c>
      <c r="G1119">
        <v>8</v>
      </c>
      <c r="H1119">
        <v>15</v>
      </c>
      <c r="I1119">
        <v>7</v>
      </c>
      <c r="J1119">
        <v>3</v>
      </c>
      <c r="K1119" t="s">
        <v>1234</v>
      </c>
      <c r="L1119">
        <v>2013</v>
      </c>
      <c r="M1119" t="str">
        <f>IF(Fact_JobPosting[[#This Row],[ai_mentioned]]=1,"AI Jobs","Non AI Jobs")</f>
        <v>Non AI Jobs</v>
      </c>
      <c r="N1119">
        <v>0</v>
      </c>
      <c r="O1119">
        <v>0.15</v>
      </c>
      <c r="P1119">
        <v>21375</v>
      </c>
      <c r="Q1119">
        <v>-2.4700000000000002</v>
      </c>
      <c r="R1119">
        <v>0.65</v>
      </c>
    </row>
    <row r="1120" spans="1:18" x14ac:dyDescent="0.3">
      <c r="A1120">
        <v>1119</v>
      </c>
      <c r="B1120">
        <v>2</v>
      </c>
      <c r="C1120">
        <v>1</v>
      </c>
      <c r="D1120">
        <v>1</v>
      </c>
      <c r="E1120">
        <v>5</v>
      </c>
      <c r="F1120">
        <v>10</v>
      </c>
      <c r="G1120">
        <v>3</v>
      </c>
      <c r="H1120">
        <v>16</v>
      </c>
      <c r="I1120">
        <v>25</v>
      </c>
      <c r="J1120">
        <v>3</v>
      </c>
      <c r="K1120" t="s">
        <v>1235</v>
      </c>
      <c r="L1120">
        <v>2013</v>
      </c>
      <c r="M1120" t="str">
        <f>IF(Fact_JobPosting[[#This Row],[ai_mentioned]]=1,"AI Jobs","Non AI Jobs")</f>
        <v>Non AI Jobs</v>
      </c>
      <c r="N1120">
        <v>0</v>
      </c>
      <c r="O1120">
        <v>0.16</v>
      </c>
      <c r="P1120">
        <v>76080</v>
      </c>
      <c r="Q1120">
        <v>0.11</v>
      </c>
      <c r="R1120">
        <v>0.61</v>
      </c>
    </row>
    <row r="1121" spans="1:18" x14ac:dyDescent="0.3">
      <c r="A1121">
        <v>1120</v>
      </c>
      <c r="B1121">
        <v>1</v>
      </c>
      <c r="C1121">
        <v>1</v>
      </c>
      <c r="D1121">
        <v>1</v>
      </c>
      <c r="E1121">
        <v>1</v>
      </c>
      <c r="F1121">
        <v>9</v>
      </c>
      <c r="G1121">
        <v>4</v>
      </c>
      <c r="H1121">
        <v>12</v>
      </c>
      <c r="I1121">
        <v>43</v>
      </c>
      <c r="J1121">
        <v>3</v>
      </c>
      <c r="K1121" t="s">
        <v>1236</v>
      </c>
      <c r="L1121">
        <v>2013</v>
      </c>
      <c r="M1121" t="str">
        <f>IF(Fact_JobPosting[[#This Row],[ai_mentioned]]=1,"AI Jobs","Non AI Jobs")</f>
        <v>Non AI Jobs</v>
      </c>
      <c r="N1121">
        <v>0</v>
      </c>
      <c r="O1121">
        <v>0.06</v>
      </c>
      <c r="P1121">
        <v>68396</v>
      </c>
      <c r="Q1121">
        <v>-4.55</v>
      </c>
      <c r="R1121">
        <v>0.83</v>
      </c>
    </row>
    <row r="1122" spans="1:18" x14ac:dyDescent="0.3">
      <c r="A1122">
        <v>1121</v>
      </c>
      <c r="B1122">
        <v>1</v>
      </c>
      <c r="C1122">
        <v>1</v>
      </c>
      <c r="D1122">
        <v>1</v>
      </c>
      <c r="E1122">
        <v>4</v>
      </c>
      <c r="F1122">
        <v>7</v>
      </c>
      <c r="G1122">
        <v>8</v>
      </c>
      <c r="H1122">
        <v>5</v>
      </c>
      <c r="I1122">
        <v>22</v>
      </c>
      <c r="J1122">
        <v>3</v>
      </c>
      <c r="K1122" t="s">
        <v>1237</v>
      </c>
      <c r="L1122">
        <v>2013</v>
      </c>
      <c r="M1122" t="str">
        <f>IF(Fact_JobPosting[[#This Row],[ai_mentioned]]=1,"AI Jobs","Non AI Jobs")</f>
        <v>Non AI Jobs</v>
      </c>
      <c r="N1122">
        <v>0</v>
      </c>
      <c r="O1122">
        <v>0.13</v>
      </c>
      <c r="P1122">
        <v>18649</v>
      </c>
      <c r="Q1122">
        <v>-0.13</v>
      </c>
      <c r="R1122">
        <v>0.85</v>
      </c>
    </row>
    <row r="1123" spans="1:18" x14ac:dyDescent="0.3">
      <c r="A1123">
        <v>1122</v>
      </c>
      <c r="B1123">
        <v>2</v>
      </c>
      <c r="C1123">
        <v>1</v>
      </c>
      <c r="D1123">
        <v>1</v>
      </c>
      <c r="E1123">
        <v>6</v>
      </c>
      <c r="F1123">
        <v>7</v>
      </c>
      <c r="G1123">
        <v>9</v>
      </c>
      <c r="H1123">
        <v>11</v>
      </c>
      <c r="I1123">
        <v>14</v>
      </c>
      <c r="J1123">
        <v>3</v>
      </c>
      <c r="K1123" t="s">
        <v>1238</v>
      </c>
      <c r="L1123">
        <v>2013</v>
      </c>
      <c r="M1123" t="str">
        <f>IF(Fact_JobPosting[[#This Row],[ai_mentioned]]=1,"AI Jobs","Non AI Jobs")</f>
        <v>Non AI Jobs</v>
      </c>
      <c r="N1123">
        <v>0</v>
      </c>
      <c r="O1123">
        <v>0.05</v>
      </c>
      <c r="P1123">
        <v>39692</v>
      </c>
      <c r="Q1123">
        <v>0.72</v>
      </c>
      <c r="R1123">
        <v>0.64</v>
      </c>
    </row>
    <row r="1124" spans="1:18" x14ac:dyDescent="0.3">
      <c r="A1124">
        <v>1123</v>
      </c>
      <c r="B1124">
        <v>1</v>
      </c>
      <c r="C1124">
        <v>1</v>
      </c>
      <c r="D1124">
        <v>1</v>
      </c>
      <c r="E1124">
        <v>3</v>
      </c>
      <c r="F1124">
        <v>4</v>
      </c>
      <c r="G1124">
        <v>1</v>
      </c>
      <c r="H1124">
        <v>2</v>
      </c>
      <c r="I1124">
        <v>22</v>
      </c>
      <c r="J1124">
        <v>3</v>
      </c>
      <c r="K1124" t="s">
        <v>1239</v>
      </c>
      <c r="L1124">
        <v>2013</v>
      </c>
      <c r="M1124" t="str">
        <f>IF(Fact_JobPosting[[#This Row],[ai_mentioned]]=1,"AI Jobs","Non AI Jobs")</f>
        <v>Non AI Jobs</v>
      </c>
      <c r="N1124">
        <v>0</v>
      </c>
      <c r="O1124">
        <v>0.01</v>
      </c>
      <c r="P1124">
        <v>24618</v>
      </c>
      <c r="Q1124">
        <v>-0.28000000000000003</v>
      </c>
      <c r="R1124">
        <v>0.81</v>
      </c>
    </row>
    <row r="1125" spans="1:18" x14ac:dyDescent="0.3">
      <c r="A1125">
        <v>1124</v>
      </c>
      <c r="B1125">
        <v>1</v>
      </c>
      <c r="C1125">
        <v>1</v>
      </c>
      <c r="D1125">
        <v>1</v>
      </c>
      <c r="E1125">
        <v>2</v>
      </c>
      <c r="F1125">
        <v>2</v>
      </c>
      <c r="G1125">
        <v>2</v>
      </c>
      <c r="H1125">
        <v>5</v>
      </c>
      <c r="I1125">
        <v>42</v>
      </c>
      <c r="J1125">
        <v>3</v>
      </c>
      <c r="K1125" t="s">
        <v>1240</v>
      </c>
      <c r="L1125">
        <v>2013</v>
      </c>
      <c r="M1125" t="str">
        <f>IF(Fact_JobPosting[[#This Row],[ai_mentioned]]=1,"AI Jobs","Non AI Jobs")</f>
        <v>Non AI Jobs</v>
      </c>
      <c r="N1125">
        <v>0</v>
      </c>
      <c r="O1125">
        <v>0.12</v>
      </c>
      <c r="P1125">
        <v>73470</v>
      </c>
      <c r="Q1125">
        <v>-4.32</v>
      </c>
      <c r="R1125">
        <v>0.72</v>
      </c>
    </row>
    <row r="1126" spans="1:18" x14ac:dyDescent="0.3">
      <c r="A1126">
        <v>1125</v>
      </c>
      <c r="B1126">
        <v>1</v>
      </c>
      <c r="C1126">
        <v>1</v>
      </c>
      <c r="D1126">
        <v>1</v>
      </c>
      <c r="E1126">
        <v>6</v>
      </c>
      <c r="F1126">
        <v>1</v>
      </c>
      <c r="G1126">
        <v>9</v>
      </c>
      <c r="H1126">
        <v>4</v>
      </c>
      <c r="I1126">
        <v>41</v>
      </c>
      <c r="J1126">
        <v>3</v>
      </c>
      <c r="K1126" t="s">
        <v>1241</v>
      </c>
      <c r="L1126">
        <v>2013</v>
      </c>
      <c r="M1126" t="str">
        <f>IF(Fact_JobPosting[[#This Row],[ai_mentioned]]=1,"AI Jobs","Non AI Jobs")</f>
        <v>Non AI Jobs</v>
      </c>
      <c r="N1126">
        <v>0</v>
      </c>
      <c r="O1126">
        <v>0.15</v>
      </c>
      <c r="P1126">
        <v>61472</v>
      </c>
      <c r="Q1126">
        <v>-4.7300000000000004</v>
      </c>
      <c r="R1126">
        <v>0.75</v>
      </c>
    </row>
    <row r="1127" spans="1:18" x14ac:dyDescent="0.3">
      <c r="A1127">
        <v>1126</v>
      </c>
      <c r="B1127">
        <v>1</v>
      </c>
      <c r="C1127">
        <v>1</v>
      </c>
      <c r="D1127">
        <v>1</v>
      </c>
      <c r="E1127">
        <v>3</v>
      </c>
      <c r="F1127">
        <v>7</v>
      </c>
      <c r="G1127">
        <v>2</v>
      </c>
      <c r="H1127">
        <v>12</v>
      </c>
      <c r="I1127">
        <v>30</v>
      </c>
      <c r="J1127">
        <v>3</v>
      </c>
      <c r="K1127" t="s">
        <v>1242</v>
      </c>
      <c r="L1127">
        <v>2013</v>
      </c>
      <c r="M1127" t="str">
        <f>IF(Fact_JobPosting[[#This Row],[ai_mentioned]]=1,"AI Jobs","Non AI Jobs")</f>
        <v>Non AI Jobs</v>
      </c>
      <c r="N1127">
        <v>0</v>
      </c>
      <c r="O1127">
        <v>0.06</v>
      </c>
      <c r="P1127">
        <v>85785</v>
      </c>
      <c r="Q1127">
        <v>1.04</v>
      </c>
      <c r="R1127">
        <v>0.81</v>
      </c>
    </row>
    <row r="1128" spans="1:18" x14ac:dyDescent="0.3">
      <c r="A1128">
        <v>1127</v>
      </c>
      <c r="B1128">
        <v>1</v>
      </c>
      <c r="C1128">
        <v>1</v>
      </c>
      <c r="D1128">
        <v>1</v>
      </c>
      <c r="E1128">
        <v>5</v>
      </c>
      <c r="F1128">
        <v>2</v>
      </c>
      <c r="G1128">
        <v>9</v>
      </c>
      <c r="H1128">
        <v>7</v>
      </c>
      <c r="I1128">
        <v>44</v>
      </c>
      <c r="J1128">
        <v>3</v>
      </c>
      <c r="K1128" t="s">
        <v>1243</v>
      </c>
      <c r="L1128">
        <v>2013</v>
      </c>
      <c r="M1128" t="str">
        <f>IF(Fact_JobPosting[[#This Row],[ai_mentioned]]=1,"AI Jobs","Non AI Jobs")</f>
        <v>Non AI Jobs</v>
      </c>
      <c r="N1128">
        <v>0</v>
      </c>
      <c r="O1128">
        <v>0.13</v>
      </c>
      <c r="P1128">
        <v>22205</v>
      </c>
      <c r="Q1128">
        <v>4.32</v>
      </c>
      <c r="R1128">
        <v>0.85</v>
      </c>
    </row>
    <row r="1129" spans="1:18" x14ac:dyDescent="0.3">
      <c r="A1129">
        <v>1128</v>
      </c>
      <c r="B1129">
        <v>1</v>
      </c>
      <c r="C1129">
        <v>1</v>
      </c>
      <c r="D1129">
        <v>1</v>
      </c>
      <c r="E1129">
        <v>3</v>
      </c>
      <c r="F1129">
        <v>6</v>
      </c>
      <c r="G1129">
        <v>3</v>
      </c>
      <c r="H1129">
        <v>2</v>
      </c>
      <c r="I1129">
        <v>15</v>
      </c>
      <c r="J1129">
        <v>3</v>
      </c>
      <c r="K1129" t="s">
        <v>1244</v>
      </c>
      <c r="L1129">
        <v>2013</v>
      </c>
      <c r="M1129" t="str">
        <f>IF(Fact_JobPosting[[#This Row],[ai_mentioned]]=1,"AI Jobs","Non AI Jobs")</f>
        <v>Non AI Jobs</v>
      </c>
      <c r="N1129">
        <v>0</v>
      </c>
      <c r="O1129">
        <v>0.03</v>
      </c>
      <c r="P1129">
        <v>55775</v>
      </c>
      <c r="Q1129">
        <v>0.74</v>
      </c>
      <c r="R1129">
        <v>0.88</v>
      </c>
    </row>
    <row r="1130" spans="1:18" x14ac:dyDescent="0.3">
      <c r="A1130">
        <v>1129</v>
      </c>
      <c r="B1130">
        <v>2</v>
      </c>
      <c r="C1130">
        <v>1</v>
      </c>
      <c r="D1130">
        <v>1</v>
      </c>
      <c r="E1130">
        <v>6</v>
      </c>
      <c r="F1130">
        <v>1</v>
      </c>
      <c r="G1130">
        <v>8</v>
      </c>
      <c r="H1130">
        <v>1</v>
      </c>
      <c r="I1130">
        <v>6</v>
      </c>
      <c r="J1130">
        <v>3</v>
      </c>
      <c r="K1130" t="s">
        <v>1245</v>
      </c>
      <c r="L1130">
        <v>2013</v>
      </c>
      <c r="M1130" t="str">
        <f>IF(Fact_JobPosting[[#This Row],[ai_mentioned]]=1,"AI Jobs","Non AI Jobs")</f>
        <v>Non AI Jobs</v>
      </c>
      <c r="N1130">
        <v>0</v>
      </c>
      <c r="O1130">
        <v>0.1</v>
      </c>
      <c r="P1130">
        <v>61659</v>
      </c>
      <c r="Q1130">
        <v>4.92</v>
      </c>
      <c r="R1130">
        <v>0.63</v>
      </c>
    </row>
    <row r="1131" spans="1:18" x14ac:dyDescent="0.3">
      <c r="A1131">
        <v>1130</v>
      </c>
      <c r="B1131">
        <v>2</v>
      </c>
      <c r="C1131">
        <v>1</v>
      </c>
      <c r="D1131">
        <v>1</v>
      </c>
      <c r="E1131">
        <v>3</v>
      </c>
      <c r="F1131">
        <v>7</v>
      </c>
      <c r="G1131">
        <v>7</v>
      </c>
      <c r="H1131">
        <v>15</v>
      </c>
      <c r="I1131">
        <v>38</v>
      </c>
      <c r="J1131">
        <v>3</v>
      </c>
      <c r="K1131" t="s">
        <v>1246</v>
      </c>
      <c r="L1131">
        <v>2013</v>
      </c>
      <c r="M1131" t="str">
        <f>IF(Fact_JobPosting[[#This Row],[ai_mentioned]]=1,"AI Jobs","Non AI Jobs")</f>
        <v>Non AI Jobs</v>
      </c>
      <c r="N1131">
        <v>0</v>
      </c>
      <c r="O1131">
        <v>0.16</v>
      </c>
      <c r="P1131">
        <v>74558</v>
      </c>
      <c r="Q1131">
        <v>0.09</v>
      </c>
      <c r="R1131">
        <v>0.65</v>
      </c>
    </row>
    <row r="1132" spans="1:18" x14ac:dyDescent="0.3">
      <c r="A1132">
        <v>1131</v>
      </c>
      <c r="B1132">
        <v>3</v>
      </c>
      <c r="C1132">
        <v>2</v>
      </c>
      <c r="D1132">
        <v>1</v>
      </c>
      <c r="E1132">
        <v>2</v>
      </c>
      <c r="F1132">
        <v>5</v>
      </c>
      <c r="G1132">
        <v>7</v>
      </c>
      <c r="H1132">
        <v>11</v>
      </c>
      <c r="I1132">
        <v>16</v>
      </c>
      <c r="J1132">
        <v>3</v>
      </c>
      <c r="K1132" t="s">
        <v>1247</v>
      </c>
      <c r="L1132">
        <v>2013</v>
      </c>
      <c r="M1132" t="str">
        <f>IF(Fact_JobPosting[[#This Row],[ai_mentioned]]=1,"AI Jobs","Non AI Jobs")</f>
        <v>AI Jobs</v>
      </c>
      <c r="N1132">
        <v>1</v>
      </c>
      <c r="O1132">
        <v>0.72</v>
      </c>
      <c r="P1132">
        <v>85654</v>
      </c>
      <c r="Q1132">
        <v>-0.71</v>
      </c>
      <c r="R1132">
        <v>0.16</v>
      </c>
    </row>
    <row r="1133" spans="1:18" x14ac:dyDescent="0.3">
      <c r="A1133">
        <v>1132</v>
      </c>
      <c r="B1133">
        <v>1</v>
      </c>
      <c r="C1133">
        <v>1</v>
      </c>
      <c r="D1133">
        <v>1</v>
      </c>
      <c r="E1133">
        <v>2</v>
      </c>
      <c r="F1133">
        <v>9</v>
      </c>
      <c r="G1133">
        <v>5</v>
      </c>
      <c r="H1133">
        <v>11</v>
      </c>
      <c r="I1133">
        <v>10</v>
      </c>
      <c r="J1133">
        <v>3</v>
      </c>
      <c r="K1133" t="s">
        <v>1248</v>
      </c>
      <c r="L1133">
        <v>2013</v>
      </c>
      <c r="M1133" t="str">
        <f>IF(Fact_JobPosting[[#This Row],[ai_mentioned]]=1,"AI Jobs","Non AI Jobs")</f>
        <v>Non AI Jobs</v>
      </c>
      <c r="N1133">
        <v>0</v>
      </c>
      <c r="O1133">
        <v>0.14000000000000001</v>
      </c>
      <c r="P1133">
        <v>74913</v>
      </c>
      <c r="Q1133">
        <v>-4.32</v>
      </c>
      <c r="R1133">
        <v>0.7</v>
      </c>
    </row>
    <row r="1134" spans="1:18" x14ac:dyDescent="0.3">
      <c r="A1134">
        <v>1133</v>
      </c>
      <c r="B1134">
        <v>2</v>
      </c>
      <c r="C1134">
        <v>1</v>
      </c>
      <c r="D1134">
        <v>1</v>
      </c>
      <c r="E1134">
        <v>5</v>
      </c>
      <c r="F1134">
        <v>10</v>
      </c>
      <c r="G1134">
        <v>5</v>
      </c>
      <c r="H1134">
        <v>8</v>
      </c>
      <c r="I1134">
        <v>42</v>
      </c>
      <c r="J1134">
        <v>3</v>
      </c>
      <c r="K1134" t="s">
        <v>1249</v>
      </c>
      <c r="L1134">
        <v>2013</v>
      </c>
      <c r="M1134" t="str">
        <f>IF(Fact_JobPosting[[#This Row],[ai_mentioned]]=1,"AI Jobs","Non AI Jobs")</f>
        <v>Non AI Jobs</v>
      </c>
      <c r="N1134">
        <v>0</v>
      </c>
      <c r="O1134">
        <v>0.03</v>
      </c>
      <c r="P1134">
        <v>61755</v>
      </c>
      <c r="Q1134">
        <v>1.22</v>
      </c>
      <c r="R1134">
        <v>0.6</v>
      </c>
    </row>
    <row r="1135" spans="1:18" x14ac:dyDescent="0.3">
      <c r="A1135">
        <v>1134</v>
      </c>
      <c r="B1135">
        <v>2</v>
      </c>
      <c r="C1135">
        <v>1</v>
      </c>
      <c r="D1135">
        <v>1</v>
      </c>
      <c r="E1135">
        <v>6</v>
      </c>
      <c r="F1135">
        <v>2</v>
      </c>
      <c r="G1135">
        <v>5</v>
      </c>
      <c r="H1135">
        <v>7</v>
      </c>
      <c r="I1135">
        <v>25</v>
      </c>
      <c r="J1135">
        <v>3</v>
      </c>
      <c r="K1135" t="s">
        <v>1250</v>
      </c>
      <c r="L1135">
        <v>2013</v>
      </c>
      <c r="M1135" t="str">
        <f>IF(Fact_JobPosting[[#This Row],[ai_mentioned]]=1,"AI Jobs","Non AI Jobs")</f>
        <v>Non AI Jobs</v>
      </c>
      <c r="N1135">
        <v>0</v>
      </c>
      <c r="O1135">
        <v>0.1</v>
      </c>
      <c r="P1135">
        <v>65880</v>
      </c>
      <c r="Q1135">
        <v>3.51</v>
      </c>
      <c r="R1135">
        <v>0.66</v>
      </c>
    </row>
    <row r="1136" spans="1:18" x14ac:dyDescent="0.3">
      <c r="A1136">
        <v>1135</v>
      </c>
      <c r="B1136">
        <v>1</v>
      </c>
      <c r="C1136">
        <v>1</v>
      </c>
      <c r="D1136">
        <v>1</v>
      </c>
      <c r="E1136">
        <v>5</v>
      </c>
      <c r="F1136">
        <v>7</v>
      </c>
      <c r="G1136">
        <v>7</v>
      </c>
      <c r="H1136">
        <v>1</v>
      </c>
      <c r="I1136">
        <v>6</v>
      </c>
      <c r="J1136">
        <v>3</v>
      </c>
      <c r="K1136" t="s">
        <v>1251</v>
      </c>
      <c r="L1136">
        <v>2013</v>
      </c>
      <c r="M1136" t="str">
        <f>IF(Fact_JobPosting[[#This Row],[ai_mentioned]]=1,"AI Jobs","Non AI Jobs")</f>
        <v>Non AI Jobs</v>
      </c>
      <c r="N1136">
        <v>0</v>
      </c>
      <c r="O1136">
        <v>0.06</v>
      </c>
      <c r="P1136">
        <v>71081</v>
      </c>
      <c r="Q1136">
        <v>3.18</v>
      </c>
      <c r="R1136">
        <v>0.88</v>
      </c>
    </row>
    <row r="1137" spans="1:18" x14ac:dyDescent="0.3">
      <c r="A1137">
        <v>1136</v>
      </c>
      <c r="B1137">
        <v>1</v>
      </c>
      <c r="C1137">
        <v>1</v>
      </c>
      <c r="D1137">
        <v>1</v>
      </c>
      <c r="E1137">
        <v>1</v>
      </c>
      <c r="F1137">
        <v>10</v>
      </c>
      <c r="G1137">
        <v>1</v>
      </c>
      <c r="H1137">
        <v>2</v>
      </c>
      <c r="I1137">
        <v>24</v>
      </c>
      <c r="J1137">
        <v>3</v>
      </c>
      <c r="K1137" t="s">
        <v>1252</v>
      </c>
      <c r="L1137">
        <v>2013</v>
      </c>
      <c r="M1137" t="str">
        <f>IF(Fact_JobPosting[[#This Row],[ai_mentioned]]=1,"AI Jobs","Non AI Jobs")</f>
        <v>Non AI Jobs</v>
      </c>
      <c r="N1137">
        <v>0</v>
      </c>
      <c r="O1137">
        <v>0.19</v>
      </c>
      <c r="P1137">
        <v>20302</v>
      </c>
      <c r="Q1137">
        <v>-1.34</v>
      </c>
      <c r="R1137">
        <v>0.75</v>
      </c>
    </row>
    <row r="1138" spans="1:18" x14ac:dyDescent="0.3">
      <c r="A1138">
        <v>1137</v>
      </c>
      <c r="B1138">
        <v>1</v>
      </c>
      <c r="C1138">
        <v>1</v>
      </c>
      <c r="D1138">
        <v>1</v>
      </c>
      <c r="E1138">
        <v>3</v>
      </c>
      <c r="F1138">
        <v>8</v>
      </c>
      <c r="G1138">
        <v>9</v>
      </c>
      <c r="H1138">
        <v>1</v>
      </c>
      <c r="I1138">
        <v>4</v>
      </c>
      <c r="J1138">
        <v>3</v>
      </c>
      <c r="K1138" t="s">
        <v>1253</v>
      </c>
      <c r="L1138">
        <v>2013</v>
      </c>
      <c r="M1138" t="str">
        <f>IF(Fact_JobPosting[[#This Row],[ai_mentioned]]=1,"AI Jobs","Non AI Jobs")</f>
        <v>Non AI Jobs</v>
      </c>
      <c r="N1138">
        <v>0</v>
      </c>
      <c r="O1138">
        <v>0.14000000000000001</v>
      </c>
      <c r="P1138">
        <v>34065</v>
      </c>
      <c r="Q1138">
        <v>-1.89</v>
      </c>
      <c r="R1138">
        <v>0.89</v>
      </c>
    </row>
    <row r="1139" spans="1:18" x14ac:dyDescent="0.3">
      <c r="A1139">
        <v>1138</v>
      </c>
      <c r="B1139">
        <v>1</v>
      </c>
      <c r="C1139">
        <v>1</v>
      </c>
      <c r="D1139">
        <v>1</v>
      </c>
      <c r="E1139">
        <v>3</v>
      </c>
      <c r="F1139">
        <v>10</v>
      </c>
      <c r="G1139">
        <v>1</v>
      </c>
      <c r="H1139">
        <v>15</v>
      </c>
      <c r="I1139">
        <v>12</v>
      </c>
      <c r="J1139">
        <v>3</v>
      </c>
      <c r="K1139" t="s">
        <v>1254</v>
      </c>
      <c r="L1139">
        <v>2013</v>
      </c>
      <c r="M1139" t="str">
        <f>IF(Fact_JobPosting[[#This Row],[ai_mentioned]]=1,"AI Jobs","Non AI Jobs")</f>
        <v>Non AI Jobs</v>
      </c>
      <c r="N1139">
        <v>0</v>
      </c>
      <c r="O1139">
        <v>0.16</v>
      </c>
      <c r="P1139">
        <v>31806</v>
      </c>
      <c r="Q1139">
        <v>-3.81</v>
      </c>
      <c r="R1139">
        <v>0.9</v>
      </c>
    </row>
    <row r="1140" spans="1:18" x14ac:dyDescent="0.3">
      <c r="A1140">
        <v>1139</v>
      </c>
      <c r="B1140">
        <v>1</v>
      </c>
      <c r="C1140">
        <v>1</v>
      </c>
      <c r="D1140">
        <v>1</v>
      </c>
      <c r="E1140">
        <v>4</v>
      </c>
      <c r="F1140">
        <v>8</v>
      </c>
      <c r="G1140">
        <v>4</v>
      </c>
      <c r="H1140">
        <v>7</v>
      </c>
      <c r="I1140">
        <v>18</v>
      </c>
      <c r="J1140">
        <v>3</v>
      </c>
      <c r="K1140" t="s">
        <v>1255</v>
      </c>
      <c r="L1140">
        <v>2013</v>
      </c>
      <c r="M1140" t="str">
        <f>IF(Fact_JobPosting[[#This Row],[ai_mentioned]]=1,"AI Jobs","Non AI Jobs")</f>
        <v>Non AI Jobs</v>
      </c>
      <c r="N1140">
        <v>0</v>
      </c>
      <c r="O1140">
        <v>0</v>
      </c>
      <c r="P1140">
        <v>61984</v>
      </c>
      <c r="Q1140">
        <v>-2.23</v>
      </c>
      <c r="R1140">
        <v>0.85</v>
      </c>
    </row>
    <row r="1141" spans="1:18" x14ac:dyDescent="0.3">
      <c r="A1141">
        <v>1140</v>
      </c>
      <c r="B1141">
        <v>1</v>
      </c>
      <c r="C1141">
        <v>1</v>
      </c>
      <c r="D1141">
        <v>1</v>
      </c>
      <c r="E1141">
        <v>2</v>
      </c>
      <c r="F1141">
        <v>7</v>
      </c>
      <c r="G1141">
        <v>8</v>
      </c>
      <c r="H1141">
        <v>3</v>
      </c>
      <c r="I1141">
        <v>27</v>
      </c>
      <c r="J1141">
        <v>3</v>
      </c>
      <c r="K1141" t="s">
        <v>1256</v>
      </c>
      <c r="L1141">
        <v>2013</v>
      </c>
      <c r="M1141" t="str">
        <f>IF(Fact_JobPosting[[#This Row],[ai_mentioned]]=1,"AI Jobs","Non AI Jobs")</f>
        <v>Non AI Jobs</v>
      </c>
      <c r="N1141">
        <v>0</v>
      </c>
      <c r="O1141">
        <v>0.05</v>
      </c>
      <c r="P1141">
        <v>54522</v>
      </c>
      <c r="Q1141">
        <v>0.04</v>
      </c>
      <c r="R1141">
        <v>0.84</v>
      </c>
    </row>
    <row r="1142" spans="1:18" x14ac:dyDescent="0.3">
      <c r="A1142">
        <v>1141</v>
      </c>
      <c r="B1142">
        <v>2</v>
      </c>
      <c r="C1142">
        <v>1</v>
      </c>
      <c r="D1142">
        <v>1</v>
      </c>
      <c r="E1142">
        <v>5</v>
      </c>
      <c r="F1142">
        <v>10</v>
      </c>
      <c r="G1142">
        <v>6</v>
      </c>
      <c r="H1142">
        <v>16</v>
      </c>
      <c r="I1142">
        <v>5</v>
      </c>
      <c r="J1142">
        <v>3</v>
      </c>
      <c r="K1142" t="s">
        <v>1257</v>
      </c>
      <c r="L1142">
        <v>2013</v>
      </c>
      <c r="M1142" t="str">
        <f>IF(Fact_JobPosting[[#This Row],[ai_mentioned]]=1,"AI Jobs","Non AI Jobs")</f>
        <v>Non AI Jobs</v>
      </c>
      <c r="N1142">
        <v>0</v>
      </c>
      <c r="O1142">
        <v>0.01</v>
      </c>
      <c r="P1142">
        <v>19153</v>
      </c>
      <c r="Q1142">
        <v>0.27</v>
      </c>
      <c r="R1142">
        <v>0.66</v>
      </c>
    </row>
    <row r="1143" spans="1:18" x14ac:dyDescent="0.3">
      <c r="A1143">
        <v>1142</v>
      </c>
      <c r="B1143">
        <v>3</v>
      </c>
      <c r="C1143">
        <v>3</v>
      </c>
      <c r="D1143">
        <v>1</v>
      </c>
      <c r="E1143">
        <v>4</v>
      </c>
      <c r="F1143">
        <v>4</v>
      </c>
      <c r="G1143">
        <v>4</v>
      </c>
      <c r="H1143">
        <v>2</v>
      </c>
      <c r="I1143">
        <v>29</v>
      </c>
      <c r="J1143">
        <v>3</v>
      </c>
      <c r="K1143" t="s">
        <v>1258</v>
      </c>
      <c r="L1143">
        <v>2013</v>
      </c>
      <c r="M1143" t="str">
        <f>IF(Fact_JobPosting[[#This Row],[ai_mentioned]]=1,"AI Jobs","Non AI Jobs")</f>
        <v>AI Jobs</v>
      </c>
      <c r="N1143">
        <v>1</v>
      </c>
      <c r="O1143">
        <v>0.56999999999999995</v>
      </c>
      <c r="P1143">
        <v>50333</v>
      </c>
      <c r="Q1143">
        <v>-3.29</v>
      </c>
      <c r="R1143">
        <v>0.26</v>
      </c>
    </row>
    <row r="1144" spans="1:18" x14ac:dyDescent="0.3">
      <c r="A1144">
        <v>1143</v>
      </c>
      <c r="B1144">
        <v>1</v>
      </c>
      <c r="C1144">
        <v>1</v>
      </c>
      <c r="D1144">
        <v>1</v>
      </c>
      <c r="E1144">
        <v>4</v>
      </c>
      <c r="F1144">
        <v>10</v>
      </c>
      <c r="G1144">
        <v>9</v>
      </c>
      <c r="H1144">
        <v>7</v>
      </c>
      <c r="I1144">
        <v>29</v>
      </c>
      <c r="J1144">
        <v>3</v>
      </c>
      <c r="K1144" t="s">
        <v>1259</v>
      </c>
      <c r="L1144">
        <v>2013</v>
      </c>
      <c r="M1144" t="str">
        <f>IF(Fact_JobPosting[[#This Row],[ai_mentioned]]=1,"AI Jobs","Non AI Jobs")</f>
        <v>Non AI Jobs</v>
      </c>
      <c r="N1144">
        <v>0</v>
      </c>
      <c r="O1144">
        <v>0.17</v>
      </c>
      <c r="P1144">
        <v>39097</v>
      </c>
      <c r="Q1144">
        <v>-4.6100000000000003</v>
      </c>
      <c r="R1144">
        <v>0.8</v>
      </c>
    </row>
    <row r="1145" spans="1:18" x14ac:dyDescent="0.3">
      <c r="A1145">
        <v>1144</v>
      </c>
      <c r="B1145">
        <v>1</v>
      </c>
      <c r="C1145">
        <v>1</v>
      </c>
      <c r="D1145">
        <v>1</v>
      </c>
      <c r="E1145">
        <v>3</v>
      </c>
      <c r="F1145">
        <v>1</v>
      </c>
      <c r="G1145">
        <v>6</v>
      </c>
      <c r="H1145">
        <v>6</v>
      </c>
      <c r="I1145">
        <v>42</v>
      </c>
      <c r="J1145">
        <v>3</v>
      </c>
      <c r="K1145" t="s">
        <v>1260</v>
      </c>
      <c r="L1145">
        <v>2013</v>
      </c>
      <c r="M1145" t="str">
        <f>IF(Fact_JobPosting[[#This Row],[ai_mentioned]]=1,"AI Jobs","Non AI Jobs")</f>
        <v>Non AI Jobs</v>
      </c>
      <c r="N1145">
        <v>0</v>
      </c>
      <c r="O1145">
        <v>0.17</v>
      </c>
      <c r="P1145">
        <v>69941</v>
      </c>
      <c r="Q1145">
        <v>0.38</v>
      </c>
      <c r="R1145">
        <v>0.82</v>
      </c>
    </row>
    <row r="1146" spans="1:18" x14ac:dyDescent="0.3">
      <c r="A1146">
        <v>1145</v>
      </c>
      <c r="B1146">
        <v>1</v>
      </c>
      <c r="C1146">
        <v>1</v>
      </c>
      <c r="D1146">
        <v>1</v>
      </c>
      <c r="E1146">
        <v>6</v>
      </c>
      <c r="F1146">
        <v>7</v>
      </c>
      <c r="G1146">
        <v>1</v>
      </c>
      <c r="H1146">
        <v>5</v>
      </c>
      <c r="I1146">
        <v>16</v>
      </c>
      <c r="J1146">
        <v>3</v>
      </c>
      <c r="K1146" t="s">
        <v>1261</v>
      </c>
      <c r="L1146">
        <v>2013</v>
      </c>
      <c r="M1146" t="str">
        <f>IF(Fact_JobPosting[[#This Row],[ai_mentioned]]=1,"AI Jobs","Non AI Jobs")</f>
        <v>Non AI Jobs</v>
      </c>
      <c r="N1146">
        <v>0</v>
      </c>
      <c r="O1146">
        <v>0.13</v>
      </c>
      <c r="P1146">
        <v>53378</v>
      </c>
      <c r="Q1146">
        <v>-4.57</v>
      </c>
      <c r="R1146">
        <v>0.72</v>
      </c>
    </row>
    <row r="1147" spans="1:18" x14ac:dyDescent="0.3">
      <c r="A1147">
        <v>1146</v>
      </c>
      <c r="B1147">
        <v>2</v>
      </c>
      <c r="C1147">
        <v>1</v>
      </c>
      <c r="D1147">
        <v>1</v>
      </c>
      <c r="E1147">
        <v>6</v>
      </c>
      <c r="F1147">
        <v>5</v>
      </c>
      <c r="G1147">
        <v>4</v>
      </c>
      <c r="H1147">
        <v>7</v>
      </c>
      <c r="I1147">
        <v>38</v>
      </c>
      <c r="J1147">
        <v>3</v>
      </c>
      <c r="K1147" t="s">
        <v>1262</v>
      </c>
      <c r="L1147">
        <v>2013</v>
      </c>
      <c r="M1147" t="str">
        <f>IF(Fact_JobPosting[[#This Row],[ai_mentioned]]=1,"AI Jobs","Non AI Jobs")</f>
        <v>Non AI Jobs</v>
      </c>
      <c r="N1147">
        <v>0</v>
      </c>
      <c r="O1147">
        <v>0.15</v>
      </c>
      <c r="P1147">
        <v>80868</v>
      </c>
      <c r="Q1147">
        <v>-4.97</v>
      </c>
      <c r="R1147">
        <v>0.68</v>
      </c>
    </row>
    <row r="1148" spans="1:18" x14ac:dyDescent="0.3">
      <c r="A1148">
        <v>1147</v>
      </c>
      <c r="B1148">
        <v>1</v>
      </c>
      <c r="C1148">
        <v>1</v>
      </c>
      <c r="D1148">
        <v>1</v>
      </c>
      <c r="E1148">
        <v>4</v>
      </c>
      <c r="F1148">
        <v>1</v>
      </c>
      <c r="G1148">
        <v>8</v>
      </c>
      <c r="H1148">
        <v>5</v>
      </c>
      <c r="I1148">
        <v>13</v>
      </c>
      <c r="J1148">
        <v>3</v>
      </c>
      <c r="K1148" t="s">
        <v>1263</v>
      </c>
      <c r="L1148">
        <v>2013</v>
      </c>
      <c r="M1148" t="str">
        <f>IF(Fact_JobPosting[[#This Row],[ai_mentioned]]=1,"AI Jobs","Non AI Jobs")</f>
        <v>Non AI Jobs</v>
      </c>
      <c r="N1148">
        <v>0</v>
      </c>
      <c r="O1148">
        <v>0.19</v>
      </c>
      <c r="P1148">
        <v>57240</v>
      </c>
      <c r="Q1148">
        <v>1.24</v>
      </c>
      <c r="R1148">
        <v>0.72</v>
      </c>
    </row>
    <row r="1149" spans="1:18" x14ac:dyDescent="0.3">
      <c r="A1149">
        <v>1148</v>
      </c>
      <c r="B1149">
        <v>1</v>
      </c>
      <c r="C1149">
        <v>1</v>
      </c>
      <c r="D1149">
        <v>1</v>
      </c>
      <c r="E1149">
        <v>4</v>
      </c>
      <c r="F1149">
        <v>9</v>
      </c>
      <c r="G1149">
        <v>1</v>
      </c>
      <c r="H1149">
        <v>5</v>
      </c>
      <c r="I1149">
        <v>25</v>
      </c>
      <c r="J1149">
        <v>3</v>
      </c>
      <c r="K1149" t="s">
        <v>1264</v>
      </c>
      <c r="L1149">
        <v>2013</v>
      </c>
      <c r="M1149" t="str">
        <f>IF(Fact_JobPosting[[#This Row],[ai_mentioned]]=1,"AI Jobs","Non AI Jobs")</f>
        <v>Non AI Jobs</v>
      </c>
      <c r="N1149">
        <v>0</v>
      </c>
      <c r="O1149">
        <v>0.15</v>
      </c>
      <c r="P1149">
        <v>86295</v>
      </c>
      <c r="Q1149">
        <v>1.41</v>
      </c>
      <c r="R1149">
        <v>0.76</v>
      </c>
    </row>
    <row r="1150" spans="1:18" x14ac:dyDescent="0.3">
      <c r="A1150">
        <v>1149</v>
      </c>
      <c r="B1150">
        <v>1</v>
      </c>
      <c r="C1150">
        <v>1</v>
      </c>
      <c r="D1150">
        <v>1</v>
      </c>
      <c r="E1150">
        <v>2</v>
      </c>
      <c r="F1150">
        <v>4</v>
      </c>
      <c r="G1150">
        <v>7</v>
      </c>
      <c r="H1150">
        <v>3</v>
      </c>
      <c r="I1150">
        <v>32</v>
      </c>
      <c r="J1150">
        <v>3</v>
      </c>
      <c r="K1150" t="s">
        <v>1265</v>
      </c>
      <c r="L1150">
        <v>2013</v>
      </c>
      <c r="M1150" t="str">
        <f>IF(Fact_JobPosting[[#This Row],[ai_mentioned]]=1,"AI Jobs","Non AI Jobs")</f>
        <v>Non AI Jobs</v>
      </c>
      <c r="N1150">
        <v>0</v>
      </c>
      <c r="O1150">
        <v>0.19</v>
      </c>
      <c r="P1150">
        <v>61287</v>
      </c>
      <c r="Q1150">
        <v>-2.69</v>
      </c>
      <c r="R1150">
        <v>0.71</v>
      </c>
    </row>
    <row r="1151" spans="1:18" x14ac:dyDescent="0.3">
      <c r="A1151">
        <v>1150</v>
      </c>
      <c r="B1151">
        <v>1</v>
      </c>
      <c r="C1151">
        <v>1</v>
      </c>
      <c r="D1151">
        <v>1</v>
      </c>
      <c r="E1151">
        <v>5</v>
      </c>
      <c r="F1151">
        <v>5</v>
      </c>
      <c r="G1151">
        <v>8</v>
      </c>
      <c r="H1151">
        <v>7</v>
      </c>
      <c r="I1151">
        <v>30</v>
      </c>
      <c r="J1151">
        <v>3</v>
      </c>
      <c r="K1151" t="s">
        <v>1266</v>
      </c>
      <c r="L1151">
        <v>2013</v>
      </c>
      <c r="M1151" t="str">
        <f>IF(Fact_JobPosting[[#This Row],[ai_mentioned]]=1,"AI Jobs","Non AI Jobs")</f>
        <v>Non AI Jobs</v>
      </c>
      <c r="N1151">
        <v>0</v>
      </c>
      <c r="O1151">
        <v>0.12</v>
      </c>
      <c r="P1151">
        <v>80883</v>
      </c>
      <c r="Q1151">
        <v>7.0000000000000007E-2</v>
      </c>
      <c r="R1151">
        <v>0.83</v>
      </c>
    </row>
    <row r="1152" spans="1:18" x14ac:dyDescent="0.3">
      <c r="A1152">
        <v>1151</v>
      </c>
      <c r="B1152">
        <v>3</v>
      </c>
      <c r="C1152">
        <v>3</v>
      </c>
      <c r="D1152">
        <v>1</v>
      </c>
      <c r="E1152">
        <v>2</v>
      </c>
      <c r="F1152">
        <v>5</v>
      </c>
      <c r="G1152">
        <v>4</v>
      </c>
      <c r="H1152">
        <v>7</v>
      </c>
      <c r="I1152">
        <v>21</v>
      </c>
      <c r="J1152">
        <v>3</v>
      </c>
      <c r="K1152" t="s">
        <v>1267</v>
      </c>
      <c r="L1152">
        <v>2013</v>
      </c>
      <c r="M1152" t="str">
        <f>IF(Fact_JobPosting[[#This Row],[ai_mentioned]]=1,"AI Jobs","Non AI Jobs")</f>
        <v>AI Jobs</v>
      </c>
      <c r="N1152">
        <v>1</v>
      </c>
      <c r="O1152">
        <v>0.64</v>
      </c>
      <c r="P1152">
        <v>104691</v>
      </c>
      <c r="Q1152">
        <v>-4.91</v>
      </c>
      <c r="R1152">
        <v>0.33</v>
      </c>
    </row>
    <row r="1153" spans="1:18" x14ac:dyDescent="0.3">
      <c r="A1153">
        <v>1152</v>
      </c>
      <c r="B1153">
        <v>1</v>
      </c>
      <c r="C1153">
        <v>1</v>
      </c>
      <c r="D1153">
        <v>1</v>
      </c>
      <c r="E1153">
        <v>3</v>
      </c>
      <c r="F1153">
        <v>7</v>
      </c>
      <c r="G1153">
        <v>4</v>
      </c>
      <c r="H1153">
        <v>6</v>
      </c>
      <c r="I1153">
        <v>33</v>
      </c>
      <c r="J1153">
        <v>3</v>
      </c>
      <c r="K1153" t="s">
        <v>1268</v>
      </c>
      <c r="L1153">
        <v>2013</v>
      </c>
      <c r="M1153" t="str">
        <f>IF(Fact_JobPosting[[#This Row],[ai_mentioned]]=1,"AI Jobs","Non AI Jobs")</f>
        <v>Non AI Jobs</v>
      </c>
      <c r="N1153">
        <v>0</v>
      </c>
      <c r="O1153">
        <v>0.17</v>
      </c>
      <c r="P1153">
        <v>69892</v>
      </c>
      <c r="Q1153">
        <v>-0.14000000000000001</v>
      </c>
      <c r="R1153">
        <v>0.8</v>
      </c>
    </row>
    <row r="1154" spans="1:18" x14ac:dyDescent="0.3">
      <c r="A1154">
        <v>1153</v>
      </c>
      <c r="B1154">
        <v>3</v>
      </c>
      <c r="C1154">
        <v>2</v>
      </c>
      <c r="D1154">
        <v>1</v>
      </c>
      <c r="E1154">
        <v>3</v>
      </c>
      <c r="F1154">
        <v>3</v>
      </c>
      <c r="G1154">
        <v>4</v>
      </c>
      <c r="H1154">
        <v>13</v>
      </c>
      <c r="I1154">
        <v>10</v>
      </c>
      <c r="J1154">
        <v>3</v>
      </c>
      <c r="K1154" t="s">
        <v>1269</v>
      </c>
      <c r="L1154">
        <v>2013</v>
      </c>
      <c r="M1154" t="str">
        <f>IF(Fact_JobPosting[[#This Row],[ai_mentioned]]=1,"AI Jobs","Non AI Jobs")</f>
        <v>AI Jobs</v>
      </c>
      <c r="N1154">
        <v>1</v>
      </c>
      <c r="O1154">
        <v>0.7</v>
      </c>
      <c r="P1154">
        <v>103929</v>
      </c>
      <c r="Q1154">
        <v>-2.0099999999999998</v>
      </c>
      <c r="R1154">
        <v>0.22</v>
      </c>
    </row>
    <row r="1155" spans="1:18" x14ac:dyDescent="0.3">
      <c r="A1155">
        <v>1154</v>
      </c>
      <c r="B1155">
        <v>1</v>
      </c>
      <c r="C1155">
        <v>1</v>
      </c>
      <c r="D1155">
        <v>1</v>
      </c>
      <c r="E1155">
        <v>3</v>
      </c>
      <c r="F1155">
        <v>1</v>
      </c>
      <c r="G1155">
        <v>1</v>
      </c>
      <c r="H1155">
        <v>4</v>
      </c>
      <c r="I1155">
        <v>15</v>
      </c>
      <c r="J1155">
        <v>3</v>
      </c>
      <c r="K1155" t="s">
        <v>1270</v>
      </c>
      <c r="L1155">
        <v>2013</v>
      </c>
      <c r="M1155" t="str">
        <f>IF(Fact_JobPosting[[#This Row],[ai_mentioned]]=1,"AI Jobs","Non AI Jobs")</f>
        <v>Non AI Jobs</v>
      </c>
      <c r="N1155">
        <v>0</v>
      </c>
      <c r="O1155">
        <v>0.16</v>
      </c>
      <c r="P1155">
        <v>55807</v>
      </c>
      <c r="Q1155">
        <v>0.16</v>
      </c>
      <c r="R1155">
        <v>0.89</v>
      </c>
    </row>
    <row r="1156" spans="1:18" x14ac:dyDescent="0.3">
      <c r="A1156">
        <v>1155</v>
      </c>
      <c r="B1156">
        <v>2</v>
      </c>
      <c r="C1156">
        <v>1</v>
      </c>
      <c r="D1156">
        <v>1</v>
      </c>
      <c r="E1156">
        <v>3</v>
      </c>
      <c r="F1156">
        <v>8</v>
      </c>
      <c r="G1156">
        <v>7</v>
      </c>
      <c r="H1156">
        <v>2</v>
      </c>
      <c r="I1156">
        <v>41</v>
      </c>
      <c r="J1156">
        <v>3</v>
      </c>
      <c r="K1156" t="s">
        <v>1271</v>
      </c>
      <c r="L1156">
        <v>2013</v>
      </c>
      <c r="M1156" t="str">
        <f>IF(Fact_JobPosting[[#This Row],[ai_mentioned]]=1,"AI Jobs","Non AI Jobs")</f>
        <v>Non AI Jobs</v>
      </c>
      <c r="N1156">
        <v>0</v>
      </c>
      <c r="O1156">
        <v>0.05</v>
      </c>
      <c r="P1156">
        <v>54787</v>
      </c>
      <c r="Q1156">
        <v>3.66</v>
      </c>
      <c r="R1156">
        <v>0.65</v>
      </c>
    </row>
    <row r="1157" spans="1:18" x14ac:dyDescent="0.3">
      <c r="A1157">
        <v>1156</v>
      </c>
      <c r="B1157">
        <v>2</v>
      </c>
      <c r="C1157">
        <v>1</v>
      </c>
      <c r="D1157">
        <v>1</v>
      </c>
      <c r="E1157">
        <v>5</v>
      </c>
      <c r="F1157">
        <v>9</v>
      </c>
      <c r="G1157">
        <v>1</v>
      </c>
      <c r="H1157">
        <v>14</v>
      </c>
      <c r="I1157">
        <v>16</v>
      </c>
      <c r="J1157">
        <v>3</v>
      </c>
      <c r="K1157" t="s">
        <v>1272</v>
      </c>
      <c r="L1157">
        <v>2013</v>
      </c>
      <c r="M1157" t="str">
        <f>IF(Fact_JobPosting[[#This Row],[ai_mentioned]]=1,"AI Jobs","Non AI Jobs")</f>
        <v>Non AI Jobs</v>
      </c>
      <c r="N1157">
        <v>0</v>
      </c>
      <c r="O1157">
        <v>0.05</v>
      </c>
      <c r="P1157">
        <v>62593</v>
      </c>
      <c r="Q1157">
        <v>1.06</v>
      </c>
      <c r="R1157">
        <v>0.67</v>
      </c>
    </row>
    <row r="1158" spans="1:18" x14ac:dyDescent="0.3">
      <c r="A1158">
        <v>1157</v>
      </c>
      <c r="B1158">
        <v>2</v>
      </c>
      <c r="C1158">
        <v>1</v>
      </c>
      <c r="D1158">
        <v>1</v>
      </c>
      <c r="E1158">
        <v>3</v>
      </c>
      <c r="F1158">
        <v>10</v>
      </c>
      <c r="G1158">
        <v>4</v>
      </c>
      <c r="H1158">
        <v>7</v>
      </c>
      <c r="I1158">
        <v>26</v>
      </c>
      <c r="J1158">
        <v>3</v>
      </c>
      <c r="K1158" t="s">
        <v>1273</v>
      </c>
      <c r="L1158">
        <v>2013</v>
      </c>
      <c r="M1158" t="str">
        <f>IF(Fact_JobPosting[[#This Row],[ai_mentioned]]=1,"AI Jobs","Non AI Jobs")</f>
        <v>Non AI Jobs</v>
      </c>
      <c r="N1158">
        <v>0</v>
      </c>
      <c r="O1158">
        <v>0.09</v>
      </c>
      <c r="P1158">
        <v>16840</v>
      </c>
      <c r="Q1158">
        <v>-1.55</v>
      </c>
      <c r="R1158">
        <v>0.63</v>
      </c>
    </row>
    <row r="1159" spans="1:18" x14ac:dyDescent="0.3">
      <c r="A1159">
        <v>1158</v>
      </c>
      <c r="B1159">
        <v>1</v>
      </c>
      <c r="C1159">
        <v>1</v>
      </c>
      <c r="D1159">
        <v>1</v>
      </c>
      <c r="E1159">
        <v>6</v>
      </c>
      <c r="F1159">
        <v>4</v>
      </c>
      <c r="G1159">
        <v>3</v>
      </c>
      <c r="H1159">
        <v>14</v>
      </c>
      <c r="I1159">
        <v>39</v>
      </c>
      <c r="J1159">
        <v>3</v>
      </c>
      <c r="K1159" t="s">
        <v>1274</v>
      </c>
      <c r="L1159">
        <v>2013</v>
      </c>
      <c r="M1159" t="str">
        <f>IF(Fact_JobPosting[[#This Row],[ai_mentioned]]=1,"AI Jobs","Non AI Jobs")</f>
        <v>Non AI Jobs</v>
      </c>
      <c r="N1159">
        <v>0</v>
      </c>
      <c r="O1159">
        <v>0.17</v>
      </c>
      <c r="P1159">
        <v>39013</v>
      </c>
      <c r="Q1159">
        <v>-0.82</v>
      </c>
      <c r="R1159">
        <v>0.74</v>
      </c>
    </row>
    <row r="1160" spans="1:18" x14ac:dyDescent="0.3">
      <c r="A1160">
        <v>1159</v>
      </c>
      <c r="B1160">
        <v>1</v>
      </c>
      <c r="C1160">
        <v>1</v>
      </c>
      <c r="D1160">
        <v>1</v>
      </c>
      <c r="E1160">
        <v>4</v>
      </c>
      <c r="F1160">
        <v>3</v>
      </c>
      <c r="G1160">
        <v>5</v>
      </c>
      <c r="H1160">
        <v>6</v>
      </c>
      <c r="I1160">
        <v>10</v>
      </c>
      <c r="J1160">
        <v>3</v>
      </c>
      <c r="K1160" t="s">
        <v>1275</v>
      </c>
      <c r="L1160">
        <v>2013</v>
      </c>
      <c r="M1160" t="str">
        <f>IF(Fact_JobPosting[[#This Row],[ai_mentioned]]=1,"AI Jobs","Non AI Jobs")</f>
        <v>Non AI Jobs</v>
      </c>
      <c r="N1160">
        <v>0</v>
      </c>
      <c r="O1160">
        <v>0.06</v>
      </c>
      <c r="P1160">
        <v>76357</v>
      </c>
      <c r="Q1160">
        <v>-2.38</v>
      </c>
      <c r="R1160">
        <v>0.86</v>
      </c>
    </row>
    <row r="1161" spans="1:18" x14ac:dyDescent="0.3">
      <c r="A1161">
        <v>1160</v>
      </c>
      <c r="B1161">
        <v>1</v>
      </c>
      <c r="C1161">
        <v>1</v>
      </c>
      <c r="D1161">
        <v>1</v>
      </c>
      <c r="E1161">
        <v>3</v>
      </c>
      <c r="F1161">
        <v>9</v>
      </c>
      <c r="G1161">
        <v>2</v>
      </c>
      <c r="H1161">
        <v>3</v>
      </c>
      <c r="I1161">
        <v>40</v>
      </c>
      <c r="J1161">
        <v>3</v>
      </c>
      <c r="K1161" t="s">
        <v>1276</v>
      </c>
      <c r="L1161">
        <v>2013</v>
      </c>
      <c r="M1161" t="str">
        <f>IF(Fact_JobPosting[[#This Row],[ai_mentioned]]=1,"AI Jobs","Non AI Jobs")</f>
        <v>Non AI Jobs</v>
      </c>
      <c r="N1161">
        <v>0</v>
      </c>
      <c r="O1161">
        <v>0.03</v>
      </c>
      <c r="P1161">
        <v>32186</v>
      </c>
      <c r="Q1161">
        <v>-4.09</v>
      </c>
      <c r="R1161">
        <v>0.74</v>
      </c>
    </row>
    <row r="1162" spans="1:18" x14ac:dyDescent="0.3">
      <c r="A1162">
        <v>1161</v>
      </c>
      <c r="B1162">
        <v>1</v>
      </c>
      <c r="C1162">
        <v>1</v>
      </c>
      <c r="D1162">
        <v>1</v>
      </c>
      <c r="E1162">
        <v>4</v>
      </c>
      <c r="F1162">
        <v>5</v>
      </c>
      <c r="G1162">
        <v>7</v>
      </c>
      <c r="H1162">
        <v>12</v>
      </c>
      <c r="I1162">
        <v>18</v>
      </c>
      <c r="J1162">
        <v>3</v>
      </c>
      <c r="K1162" t="s">
        <v>1277</v>
      </c>
      <c r="L1162">
        <v>2013</v>
      </c>
      <c r="M1162" t="str">
        <f>IF(Fact_JobPosting[[#This Row],[ai_mentioned]]=1,"AI Jobs","Non AI Jobs")</f>
        <v>Non AI Jobs</v>
      </c>
      <c r="N1162">
        <v>0</v>
      </c>
      <c r="O1162">
        <v>0.13</v>
      </c>
      <c r="P1162">
        <v>63773</v>
      </c>
      <c r="Q1162">
        <v>4.43</v>
      </c>
      <c r="R1162">
        <v>0.79</v>
      </c>
    </row>
    <row r="1163" spans="1:18" x14ac:dyDescent="0.3">
      <c r="A1163">
        <v>1162</v>
      </c>
      <c r="B1163">
        <v>1</v>
      </c>
      <c r="C1163">
        <v>1</v>
      </c>
      <c r="D1163">
        <v>1</v>
      </c>
      <c r="E1163">
        <v>2</v>
      </c>
      <c r="F1163">
        <v>6</v>
      </c>
      <c r="G1163">
        <v>9</v>
      </c>
      <c r="H1163">
        <v>2</v>
      </c>
      <c r="I1163">
        <v>6</v>
      </c>
      <c r="J1163">
        <v>3</v>
      </c>
      <c r="K1163" t="s">
        <v>1278</v>
      </c>
      <c r="L1163">
        <v>2013</v>
      </c>
      <c r="M1163" t="str">
        <f>IF(Fact_JobPosting[[#This Row],[ai_mentioned]]=1,"AI Jobs","Non AI Jobs")</f>
        <v>Non AI Jobs</v>
      </c>
      <c r="N1163">
        <v>0</v>
      </c>
      <c r="O1163">
        <v>0.09</v>
      </c>
      <c r="P1163">
        <v>57276</v>
      </c>
      <c r="Q1163">
        <v>-3.3</v>
      </c>
      <c r="R1163">
        <v>0.81</v>
      </c>
    </row>
    <row r="1164" spans="1:18" x14ac:dyDescent="0.3">
      <c r="A1164">
        <v>1163</v>
      </c>
      <c r="B1164">
        <v>1</v>
      </c>
      <c r="C1164">
        <v>1</v>
      </c>
      <c r="D1164">
        <v>1</v>
      </c>
      <c r="E1164">
        <v>1</v>
      </c>
      <c r="F1164">
        <v>1</v>
      </c>
      <c r="G1164">
        <v>1</v>
      </c>
      <c r="H1164">
        <v>10</v>
      </c>
      <c r="I1164">
        <v>31</v>
      </c>
      <c r="J1164">
        <v>3</v>
      </c>
      <c r="K1164" t="s">
        <v>1279</v>
      </c>
      <c r="L1164">
        <v>2013</v>
      </c>
      <c r="M1164" t="str">
        <f>IF(Fact_JobPosting[[#This Row],[ai_mentioned]]=1,"AI Jobs","Non AI Jobs")</f>
        <v>Non AI Jobs</v>
      </c>
      <c r="N1164">
        <v>0</v>
      </c>
      <c r="O1164">
        <v>0.06</v>
      </c>
      <c r="P1164">
        <v>56329</v>
      </c>
      <c r="Q1164">
        <v>-1.47</v>
      </c>
      <c r="R1164">
        <v>0.86</v>
      </c>
    </row>
    <row r="1165" spans="1:18" x14ac:dyDescent="0.3">
      <c r="A1165">
        <v>1164</v>
      </c>
      <c r="B1165">
        <v>1</v>
      </c>
      <c r="C1165">
        <v>1</v>
      </c>
      <c r="D1165">
        <v>1</v>
      </c>
      <c r="E1165">
        <v>1</v>
      </c>
      <c r="F1165">
        <v>4</v>
      </c>
      <c r="G1165">
        <v>4</v>
      </c>
      <c r="H1165">
        <v>6</v>
      </c>
      <c r="I1165">
        <v>29</v>
      </c>
      <c r="J1165">
        <v>3</v>
      </c>
      <c r="K1165" t="s">
        <v>1280</v>
      </c>
      <c r="L1165">
        <v>2013</v>
      </c>
      <c r="M1165" t="str">
        <f>IF(Fact_JobPosting[[#This Row],[ai_mentioned]]=1,"AI Jobs","Non AI Jobs")</f>
        <v>Non AI Jobs</v>
      </c>
      <c r="N1165">
        <v>0</v>
      </c>
      <c r="O1165">
        <v>0.04</v>
      </c>
      <c r="P1165">
        <v>39773</v>
      </c>
      <c r="Q1165">
        <v>-0.39</v>
      </c>
      <c r="R1165">
        <v>0.76</v>
      </c>
    </row>
    <row r="1166" spans="1:18" x14ac:dyDescent="0.3">
      <c r="A1166">
        <v>1165</v>
      </c>
      <c r="B1166">
        <v>2</v>
      </c>
      <c r="C1166">
        <v>1</v>
      </c>
      <c r="D1166">
        <v>1</v>
      </c>
      <c r="E1166">
        <v>6</v>
      </c>
      <c r="F1166">
        <v>7</v>
      </c>
      <c r="G1166">
        <v>8</v>
      </c>
      <c r="H1166">
        <v>1</v>
      </c>
      <c r="I1166">
        <v>32</v>
      </c>
      <c r="J1166">
        <v>3</v>
      </c>
      <c r="K1166" t="s">
        <v>1281</v>
      </c>
      <c r="L1166">
        <v>2013</v>
      </c>
      <c r="M1166" t="str">
        <f>IF(Fact_JobPosting[[#This Row],[ai_mentioned]]=1,"AI Jobs","Non AI Jobs")</f>
        <v>Non AI Jobs</v>
      </c>
      <c r="N1166">
        <v>0</v>
      </c>
      <c r="O1166">
        <v>0.11</v>
      </c>
      <c r="P1166">
        <v>54215</v>
      </c>
      <c r="Q1166">
        <v>0.89</v>
      </c>
      <c r="R1166">
        <v>0.67</v>
      </c>
    </row>
    <row r="1167" spans="1:18" x14ac:dyDescent="0.3">
      <c r="A1167">
        <v>1166</v>
      </c>
      <c r="B1167">
        <v>1</v>
      </c>
      <c r="C1167">
        <v>1</v>
      </c>
      <c r="D1167">
        <v>1</v>
      </c>
      <c r="E1167">
        <v>1</v>
      </c>
      <c r="F1167">
        <v>3</v>
      </c>
      <c r="G1167">
        <v>6</v>
      </c>
      <c r="H1167">
        <v>16</v>
      </c>
      <c r="I1167">
        <v>25</v>
      </c>
      <c r="J1167">
        <v>3</v>
      </c>
      <c r="K1167" t="s">
        <v>1282</v>
      </c>
      <c r="L1167">
        <v>2013</v>
      </c>
      <c r="M1167" t="str">
        <f>IF(Fact_JobPosting[[#This Row],[ai_mentioned]]=1,"AI Jobs","Non AI Jobs")</f>
        <v>Non AI Jobs</v>
      </c>
      <c r="N1167">
        <v>0</v>
      </c>
      <c r="O1167">
        <v>0.05</v>
      </c>
      <c r="P1167">
        <v>68451</v>
      </c>
      <c r="Q1167">
        <v>-1.62</v>
      </c>
      <c r="R1167">
        <v>0.8</v>
      </c>
    </row>
    <row r="1168" spans="1:18" x14ac:dyDescent="0.3">
      <c r="A1168">
        <v>1167</v>
      </c>
      <c r="B1168">
        <v>1</v>
      </c>
      <c r="C1168">
        <v>1</v>
      </c>
      <c r="D1168">
        <v>1</v>
      </c>
      <c r="E1168">
        <v>1</v>
      </c>
      <c r="F1168">
        <v>5</v>
      </c>
      <c r="G1168">
        <v>9</v>
      </c>
      <c r="H1168">
        <v>14</v>
      </c>
      <c r="I1168">
        <v>10</v>
      </c>
      <c r="J1168">
        <v>3</v>
      </c>
      <c r="K1168" t="s">
        <v>1283</v>
      </c>
      <c r="L1168">
        <v>2013</v>
      </c>
      <c r="M1168" t="str">
        <f>IF(Fact_JobPosting[[#This Row],[ai_mentioned]]=1,"AI Jobs","Non AI Jobs")</f>
        <v>Non AI Jobs</v>
      </c>
      <c r="N1168">
        <v>0</v>
      </c>
      <c r="O1168">
        <v>0.03</v>
      </c>
      <c r="P1168">
        <v>67227</v>
      </c>
      <c r="Q1168">
        <v>4.93</v>
      </c>
      <c r="R1168">
        <v>0.89</v>
      </c>
    </row>
    <row r="1169" spans="1:18" x14ac:dyDescent="0.3">
      <c r="A1169">
        <v>1168</v>
      </c>
      <c r="B1169">
        <v>2</v>
      </c>
      <c r="C1169">
        <v>1</v>
      </c>
      <c r="D1169">
        <v>1</v>
      </c>
      <c r="E1169">
        <v>1</v>
      </c>
      <c r="F1169">
        <v>3</v>
      </c>
      <c r="G1169">
        <v>8</v>
      </c>
      <c r="H1169">
        <v>9</v>
      </c>
      <c r="I1169">
        <v>3</v>
      </c>
      <c r="J1169">
        <v>3</v>
      </c>
      <c r="K1169" t="s">
        <v>1284</v>
      </c>
      <c r="L1169">
        <v>2013</v>
      </c>
      <c r="M1169" t="str">
        <f>IF(Fact_JobPosting[[#This Row],[ai_mentioned]]=1,"AI Jobs","Non AI Jobs")</f>
        <v>Non AI Jobs</v>
      </c>
      <c r="N1169">
        <v>0</v>
      </c>
      <c r="O1169">
        <v>0.06</v>
      </c>
      <c r="P1169">
        <v>22398</v>
      </c>
      <c r="Q1169">
        <v>-1.29</v>
      </c>
      <c r="R1169">
        <v>0.69</v>
      </c>
    </row>
    <row r="1170" spans="1:18" x14ac:dyDescent="0.3">
      <c r="A1170">
        <v>1169</v>
      </c>
      <c r="B1170">
        <v>3</v>
      </c>
      <c r="C1170">
        <v>2</v>
      </c>
      <c r="D1170">
        <v>1</v>
      </c>
      <c r="E1170">
        <v>3</v>
      </c>
      <c r="F1170">
        <v>1</v>
      </c>
      <c r="G1170">
        <v>4</v>
      </c>
      <c r="H1170">
        <v>11</v>
      </c>
      <c r="I1170">
        <v>40</v>
      </c>
      <c r="J1170">
        <v>3</v>
      </c>
      <c r="K1170" t="s">
        <v>1285</v>
      </c>
      <c r="L1170">
        <v>2013</v>
      </c>
      <c r="M1170" t="str">
        <f>IF(Fact_JobPosting[[#This Row],[ai_mentioned]]=1,"AI Jobs","Non AI Jobs")</f>
        <v>AI Jobs</v>
      </c>
      <c r="N1170">
        <v>1</v>
      </c>
      <c r="O1170">
        <v>0.81</v>
      </c>
      <c r="P1170">
        <v>50604</v>
      </c>
      <c r="Q1170">
        <v>1.86</v>
      </c>
      <c r="R1170">
        <v>0.32</v>
      </c>
    </row>
    <row r="1171" spans="1:18" x14ac:dyDescent="0.3">
      <c r="A1171">
        <v>1170</v>
      </c>
      <c r="B1171">
        <v>1</v>
      </c>
      <c r="C1171">
        <v>1</v>
      </c>
      <c r="D1171">
        <v>1</v>
      </c>
      <c r="E1171">
        <v>1</v>
      </c>
      <c r="F1171">
        <v>4</v>
      </c>
      <c r="G1171">
        <v>9</v>
      </c>
      <c r="H1171">
        <v>15</v>
      </c>
      <c r="I1171">
        <v>3</v>
      </c>
      <c r="J1171">
        <v>3</v>
      </c>
      <c r="K1171" t="s">
        <v>1286</v>
      </c>
      <c r="L1171">
        <v>2013</v>
      </c>
      <c r="M1171" t="str">
        <f>IF(Fact_JobPosting[[#This Row],[ai_mentioned]]=1,"AI Jobs","Non AI Jobs")</f>
        <v>Non AI Jobs</v>
      </c>
      <c r="N1171">
        <v>0</v>
      </c>
      <c r="O1171">
        <v>0.03</v>
      </c>
      <c r="P1171">
        <v>22438</v>
      </c>
      <c r="Q1171">
        <v>-4.33</v>
      </c>
      <c r="R1171">
        <v>0.78</v>
      </c>
    </row>
    <row r="1172" spans="1:18" x14ac:dyDescent="0.3">
      <c r="A1172">
        <v>1171</v>
      </c>
      <c r="B1172">
        <v>1</v>
      </c>
      <c r="C1172">
        <v>1</v>
      </c>
      <c r="D1172">
        <v>1</v>
      </c>
      <c r="E1172">
        <v>5</v>
      </c>
      <c r="F1172">
        <v>1</v>
      </c>
      <c r="G1172">
        <v>6</v>
      </c>
      <c r="H1172">
        <v>16</v>
      </c>
      <c r="I1172">
        <v>4</v>
      </c>
      <c r="J1172">
        <v>3</v>
      </c>
      <c r="K1172" t="s">
        <v>1287</v>
      </c>
      <c r="L1172">
        <v>2013</v>
      </c>
      <c r="M1172" t="str">
        <f>IF(Fact_JobPosting[[#This Row],[ai_mentioned]]=1,"AI Jobs","Non AI Jobs")</f>
        <v>Non AI Jobs</v>
      </c>
      <c r="N1172">
        <v>0</v>
      </c>
      <c r="O1172">
        <v>0.17</v>
      </c>
      <c r="P1172">
        <v>38794</v>
      </c>
      <c r="Q1172">
        <v>0.18</v>
      </c>
      <c r="R1172">
        <v>0.88</v>
      </c>
    </row>
    <row r="1173" spans="1:18" x14ac:dyDescent="0.3">
      <c r="A1173">
        <v>1172</v>
      </c>
      <c r="B1173">
        <v>1</v>
      </c>
      <c r="C1173">
        <v>1</v>
      </c>
      <c r="D1173">
        <v>1</v>
      </c>
      <c r="E1173">
        <v>1</v>
      </c>
      <c r="F1173">
        <v>2</v>
      </c>
      <c r="G1173">
        <v>3</v>
      </c>
      <c r="H1173">
        <v>2</v>
      </c>
      <c r="I1173">
        <v>23</v>
      </c>
      <c r="J1173">
        <v>3</v>
      </c>
      <c r="K1173" t="s">
        <v>1288</v>
      </c>
      <c r="L1173">
        <v>2013</v>
      </c>
      <c r="M1173" t="str">
        <f>IF(Fact_JobPosting[[#This Row],[ai_mentioned]]=1,"AI Jobs","Non AI Jobs")</f>
        <v>Non AI Jobs</v>
      </c>
      <c r="N1173">
        <v>0</v>
      </c>
      <c r="O1173">
        <v>0.08</v>
      </c>
      <c r="P1173">
        <v>51990</v>
      </c>
      <c r="Q1173">
        <v>-1.45</v>
      </c>
      <c r="R1173">
        <v>0.73</v>
      </c>
    </row>
    <row r="1174" spans="1:18" x14ac:dyDescent="0.3">
      <c r="A1174">
        <v>1173</v>
      </c>
      <c r="B1174">
        <v>1</v>
      </c>
      <c r="C1174">
        <v>1</v>
      </c>
      <c r="D1174">
        <v>1</v>
      </c>
      <c r="E1174">
        <v>6</v>
      </c>
      <c r="F1174">
        <v>7</v>
      </c>
      <c r="G1174">
        <v>9</v>
      </c>
      <c r="H1174">
        <v>10</v>
      </c>
      <c r="I1174">
        <v>16</v>
      </c>
      <c r="J1174">
        <v>3</v>
      </c>
      <c r="K1174" t="s">
        <v>1289</v>
      </c>
      <c r="L1174">
        <v>2013</v>
      </c>
      <c r="M1174" t="str">
        <f>IF(Fact_JobPosting[[#This Row],[ai_mentioned]]=1,"AI Jobs","Non AI Jobs")</f>
        <v>Non AI Jobs</v>
      </c>
      <c r="N1174">
        <v>0</v>
      </c>
      <c r="O1174">
        <v>0.11</v>
      </c>
      <c r="P1174">
        <v>59967</v>
      </c>
      <c r="Q1174">
        <v>-3.53</v>
      </c>
      <c r="R1174">
        <v>0.79</v>
      </c>
    </row>
    <row r="1175" spans="1:18" x14ac:dyDescent="0.3">
      <c r="A1175">
        <v>1174</v>
      </c>
      <c r="B1175">
        <v>1</v>
      </c>
      <c r="C1175">
        <v>1</v>
      </c>
      <c r="D1175">
        <v>1</v>
      </c>
      <c r="E1175">
        <v>4</v>
      </c>
      <c r="F1175">
        <v>10</v>
      </c>
      <c r="G1175">
        <v>9</v>
      </c>
      <c r="H1175">
        <v>2</v>
      </c>
      <c r="I1175">
        <v>42</v>
      </c>
      <c r="J1175">
        <v>3</v>
      </c>
      <c r="K1175" t="s">
        <v>1290</v>
      </c>
      <c r="L1175">
        <v>2013</v>
      </c>
      <c r="M1175" t="str">
        <f>IF(Fact_JobPosting[[#This Row],[ai_mentioned]]=1,"AI Jobs","Non AI Jobs")</f>
        <v>Non AI Jobs</v>
      </c>
      <c r="N1175">
        <v>0</v>
      </c>
      <c r="O1175">
        <v>0.18</v>
      </c>
      <c r="P1175">
        <v>63970</v>
      </c>
      <c r="Q1175">
        <v>2.9</v>
      </c>
      <c r="R1175">
        <v>0.73</v>
      </c>
    </row>
    <row r="1176" spans="1:18" x14ac:dyDescent="0.3">
      <c r="A1176">
        <v>1175</v>
      </c>
      <c r="B1176">
        <v>1</v>
      </c>
      <c r="C1176">
        <v>1</v>
      </c>
      <c r="D1176">
        <v>1</v>
      </c>
      <c r="E1176">
        <v>6</v>
      </c>
      <c r="F1176">
        <v>4</v>
      </c>
      <c r="G1176">
        <v>4</v>
      </c>
      <c r="H1176">
        <v>14</v>
      </c>
      <c r="I1176">
        <v>27</v>
      </c>
      <c r="J1176">
        <v>3</v>
      </c>
      <c r="K1176" t="s">
        <v>1291</v>
      </c>
      <c r="L1176">
        <v>2013</v>
      </c>
      <c r="M1176" t="str">
        <f>IF(Fact_JobPosting[[#This Row],[ai_mentioned]]=1,"AI Jobs","Non AI Jobs")</f>
        <v>Non AI Jobs</v>
      </c>
      <c r="N1176">
        <v>0</v>
      </c>
      <c r="O1176">
        <v>0.06</v>
      </c>
      <c r="P1176">
        <v>55815</v>
      </c>
      <c r="Q1176">
        <v>-4.22</v>
      </c>
      <c r="R1176">
        <v>0.77</v>
      </c>
    </row>
    <row r="1177" spans="1:18" x14ac:dyDescent="0.3">
      <c r="A1177">
        <v>1176</v>
      </c>
      <c r="B1177">
        <v>3</v>
      </c>
      <c r="C1177">
        <v>2</v>
      </c>
      <c r="D1177">
        <v>1</v>
      </c>
      <c r="E1177">
        <v>2</v>
      </c>
      <c r="F1177">
        <v>7</v>
      </c>
      <c r="G1177">
        <v>1</v>
      </c>
      <c r="H1177">
        <v>4</v>
      </c>
      <c r="I1177">
        <v>1</v>
      </c>
      <c r="J1177">
        <v>3</v>
      </c>
      <c r="K1177" t="s">
        <v>1292</v>
      </c>
      <c r="L1177">
        <v>2013</v>
      </c>
      <c r="M1177" t="str">
        <f>IF(Fact_JobPosting[[#This Row],[ai_mentioned]]=1,"AI Jobs","Non AI Jobs")</f>
        <v>AI Jobs</v>
      </c>
      <c r="N1177">
        <v>1</v>
      </c>
      <c r="O1177">
        <v>0.88</v>
      </c>
      <c r="P1177">
        <v>50419</v>
      </c>
      <c r="Q1177">
        <v>2.85</v>
      </c>
      <c r="R1177">
        <v>0.35</v>
      </c>
    </row>
    <row r="1178" spans="1:18" x14ac:dyDescent="0.3">
      <c r="A1178">
        <v>1177</v>
      </c>
      <c r="B1178">
        <v>3</v>
      </c>
      <c r="C1178">
        <v>2</v>
      </c>
      <c r="D1178">
        <v>1</v>
      </c>
      <c r="E1178">
        <v>1</v>
      </c>
      <c r="F1178">
        <v>7</v>
      </c>
      <c r="G1178">
        <v>3</v>
      </c>
      <c r="H1178">
        <v>16</v>
      </c>
      <c r="I1178">
        <v>5</v>
      </c>
      <c r="J1178">
        <v>3</v>
      </c>
      <c r="K1178" t="s">
        <v>1293</v>
      </c>
      <c r="L1178">
        <v>2013</v>
      </c>
      <c r="M1178" t="str">
        <f>IF(Fact_JobPosting[[#This Row],[ai_mentioned]]=1,"AI Jobs","Non AI Jobs")</f>
        <v>AI Jobs</v>
      </c>
      <c r="N1178">
        <v>1</v>
      </c>
      <c r="O1178">
        <v>0.81</v>
      </c>
      <c r="P1178">
        <v>33077</v>
      </c>
      <c r="Q1178">
        <v>3.8</v>
      </c>
      <c r="R1178">
        <v>0.37</v>
      </c>
    </row>
    <row r="1179" spans="1:18" x14ac:dyDescent="0.3">
      <c r="A1179">
        <v>1178</v>
      </c>
      <c r="B1179">
        <v>1</v>
      </c>
      <c r="C1179">
        <v>1</v>
      </c>
      <c r="D1179">
        <v>1</v>
      </c>
      <c r="E1179">
        <v>4</v>
      </c>
      <c r="F1179">
        <v>9</v>
      </c>
      <c r="G1179">
        <v>9</v>
      </c>
      <c r="H1179">
        <v>3</v>
      </c>
      <c r="I1179">
        <v>7</v>
      </c>
      <c r="J1179">
        <v>3</v>
      </c>
      <c r="K1179" t="s">
        <v>1294</v>
      </c>
      <c r="L1179">
        <v>2013</v>
      </c>
      <c r="M1179" t="str">
        <f>IF(Fact_JobPosting[[#This Row],[ai_mentioned]]=1,"AI Jobs","Non AI Jobs")</f>
        <v>Non AI Jobs</v>
      </c>
      <c r="N1179">
        <v>0</v>
      </c>
      <c r="O1179">
        <v>0.05</v>
      </c>
      <c r="P1179">
        <v>22771</v>
      </c>
      <c r="Q1179">
        <v>-0.95</v>
      </c>
      <c r="R1179">
        <v>0.82</v>
      </c>
    </row>
    <row r="1180" spans="1:18" x14ac:dyDescent="0.3">
      <c r="A1180">
        <v>1179</v>
      </c>
      <c r="B1180">
        <v>3</v>
      </c>
      <c r="C1180">
        <v>2</v>
      </c>
      <c r="D1180">
        <v>1</v>
      </c>
      <c r="E1180">
        <v>1</v>
      </c>
      <c r="F1180">
        <v>10</v>
      </c>
      <c r="G1180">
        <v>4</v>
      </c>
      <c r="H1180">
        <v>8</v>
      </c>
      <c r="I1180">
        <v>35</v>
      </c>
      <c r="J1180">
        <v>3</v>
      </c>
      <c r="K1180" t="s">
        <v>1295</v>
      </c>
      <c r="L1180">
        <v>2013</v>
      </c>
      <c r="M1180" t="str">
        <f>IF(Fact_JobPosting[[#This Row],[ai_mentioned]]=1,"AI Jobs","Non AI Jobs")</f>
        <v>AI Jobs</v>
      </c>
      <c r="N1180">
        <v>1</v>
      </c>
      <c r="O1180">
        <v>0.69</v>
      </c>
      <c r="P1180">
        <v>50272</v>
      </c>
      <c r="Q1180">
        <v>2.4300000000000002</v>
      </c>
      <c r="R1180">
        <v>0.26</v>
      </c>
    </row>
    <row r="1181" spans="1:18" x14ac:dyDescent="0.3">
      <c r="A1181">
        <v>1180</v>
      </c>
      <c r="B1181">
        <v>1</v>
      </c>
      <c r="C1181">
        <v>1</v>
      </c>
      <c r="D1181">
        <v>1</v>
      </c>
      <c r="E1181">
        <v>5</v>
      </c>
      <c r="F1181">
        <v>7</v>
      </c>
      <c r="G1181">
        <v>4</v>
      </c>
      <c r="H1181">
        <v>1</v>
      </c>
      <c r="I1181">
        <v>5</v>
      </c>
      <c r="J1181">
        <v>3</v>
      </c>
      <c r="K1181" t="s">
        <v>1296</v>
      </c>
      <c r="L1181">
        <v>2013</v>
      </c>
      <c r="M1181" t="str">
        <f>IF(Fact_JobPosting[[#This Row],[ai_mentioned]]=1,"AI Jobs","Non AI Jobs")</f>
        <v>Non AI Jobs</v>
      </c>
      <c r="N1181">
        <v>0</v>
      </c>
      <c r="O1181">
        <v>0.16</v>
      </c>
      <c r="P1181">
        <v>21122</v>
      </c>
      <c r="Q1181">
        <v>0.93</v>
      </c>
      <c r="R1181">
        <v>0.8</v>
      </c>
    </row>
    <row r="1182" spans="1:18" x14ac:dyDescent="0.3">
      <c r="A1182">
        <v>1181</v>
      </c>
      <c r="B1182">
        <v>1</v>
      </c>
      <c r="C1182">
        <v>1</v>
      </c>
      <c r="D1182">
        <v>1</v>
      </c>
      <c r="E1182">
        <v>2</v>
      </c>
      <c r="F1182">
        <v>4</v>
      </c>
      <c r="G1182">
        <v>8</v>
      </c>
      <c r="H1182">
        <v>3</v>
      </c>
      <c r="I1182">
        <v>25</v>
      </c>
      <c r="J1182">
        <v>3</v>
      </c>
      <c r="K1182" t="s">
        <v>1297</v>
      </c>
      <c r="L1182">
        <v>2013</v>
      </c>
      <c r="M1182" t="str">
        <f>IF(Fact_JobPosting[[#This Row],[ai_mentioned]]=1,"AI Jobs","Non AI Jobs")</f>
        <v>Non AI Jobs</v>
      </c>
      <c r="N1182">
        <v>0</v>
      </c>
      <c r="O1182">
        <v>0.09</v>
      </c>
      <c r="P1182">
        <v>65022</v>
      </c>
      <c r="Q1182">
        <v>1.02</v>
      </c>
      <c r="R1182">
        <v>0.85</v>
      </c>
    </row>
    <row r="1183" spans="1:18" x14ac:dyDescent="0.3">
      <c r="A1183">
        <v>1182</v>
      </c>
      <c r="B1183">
        <v>2</v>
      </c>
      <c r="C1183">
        <v>1</v>
      </c>
      <c r="D1183">
        <v>1</v>
      </c>
      <c r="E1183">
        <v>2</v>
      </c>
      <c r="F1183">
        <v>5</v>
      </c>
      <c r="G1183">
        <v>3</v>
      </c>
      <c r="H1183">
        <v>5</v>
      </c>
      <c r="I1183">
        <v>37</v>
      </c>
      <c r="J1183">
        <v>3</v>
      </c>
      <c r="K1183" t="s">
        <v>1298</v>
      </c>
      <c r="L1183">
        <v>2013</v>
      </c>
      <c r="M1183" t="str">
        <f>IF(Fact_JobPosting[[#This Row],[ai_mentioned]]=1,"AI Jobs","Non AI Jobs")</f>
        <v>Non AI Jobs</v>
      </c>
      <c r="N1183">
        <v>0</v>
      </c>
      <c r="O1183">
        <v>0.04</v>
      </c>
      <c r="P1183">
        <v>37849</v>
      </c>
      <c r="Q1183">
        <v>-4.76</v>
      </c>
      <c r="R1183">
        <v>0.62</v>
      </c>
    </row>
    <row r="1184" spans="1:18" x14ac:dyDescent="0.3">
      <c r="A1184">
        <v>1183</v>
      </c>
      <c r="B1184">
        <v>1</v>
      </c>
      <c r="C1184">
        <v>1</v>
      </c>
      <c r="D1184">
        <v>1</v>
      </c>
      <c r="E1184">
        <v>3</v>
      </c>
      <c r="F1184">
        <v>7</v>
      </c>
      <c r="G1184">
        <v>7</v>
      </c>
      <c r="H1184">
        <v>6</v>
      </c>
      <c r="I1184">
        <v>19</v>
      </c>
      <c r="J1184">
        <v>3</v>
      </c>
      <c r="K1184" t="s">
        <v>1299</v>
      </c>
      <c r="L1184">
        <v>2013</v>
      </c>
      <c r="M1184" t="str">
        <f>IF(Fact_JobPosting[[#This Row],[ai_mentioned]]=1,"AI Jobs","Non AI Jobs")</f>
        <v>Non AI Jobs</v>
      </c>
      <c r="N1184">
        <v>0</v>
      </c>
      <c r="O1184">
        <v>0.18</v>
      </c>
      <c r="P1184">
        <v>28098</v>
      </c>
      <c r="Q1184">
        <v>1.73</v>
      </c>
      <c r="R1184">
        <v>0.79</v>
      </c>
    </row>
    <row r="1185" spans="1:18" x14ac:dyDescent="0.3">
      <c r="A1185">
        <v>1184</v>
      </c>
      <c r="B1185">
        <v>1</v>
      </c>
      <c r="C1185">
        <v>1</v>
      </c>
      <c r="D1185">
        <v>1</v>
      </c>
      <c r="E1185">
        <v>4</v>
      </c>
      <c r="F1185">
        <v>10</v>
      </c>
      <c r="G1185">
        <v>5</v>
      </c>
      <c r="H1185">
        <v>16</v>
      </c>
      <c r="I1185">
        <v>18</v>
      </c>
      <c r="J1185">
        <v>3</v>
      </c>
      <c r="K1185" t="s">
        <v>1300</v>
      </c>
      <c r="L1185">
        <v>2013</v>
      </c>
      <c r="M1185" t="str">
        <f>IF(Fact_JobPosting[[#This Row],[ai_mentioned]]=1,"AI Jobs","Non AI Jobs")</f>
        <v>Non AI Jobs</v>
      </c>
      <c r="N1185">
        <v>0</v>
      </c>
      <c r="O1185">
        <v>0.04</v>
      </c>
      <c r="P1185">
        <v>68342</v>
      </c>
      <c r="Q1185">
        <v>3.49</v>
      </c>
      <c r="R1185">
        <v>0.87</v>
      </c>
    </row>
    <row r="1186" spans="1:18" x14ac:dyDescent="0.3">
      <c r="A1186">
        <v>1185</v>
      </c>
      <c r="B1186">
        <v>1</v>
      </c>
      <c r="C1186">
        <v>1</v>
      </c>
      <c r="D1186">
        <v>1</v>
      </c>
      <c r="E1186">
        <v>3</v>
      </c>
      <c r="F1186">
        <v>9</v>
      </c>
      <c r="G1186">
        <v>6</v>
      </c>
      <c r="H1186">
        <v>14</v>
      </c>
      <c r="I1186">
        <v>40</v>
      </c>
      <c r="J1186">
        <v>3</v>
      </c>
      <c r="K1186" t="s">
        <v>1301</v>
      </c>
      <c r="L1186">
        <v>2013</v>
      </c>
      <c r="M1186" t="str">
        <f>IF(Fact_JobPosting[[#This Row],[ai_mentioned]]=1,"AI Jobs","Non AI Jobs")</f>
        <v>Non AI Jobs</v>
      </c>
      <c r="N1186">
        <v>0</v>
      </c>
      <c r="O1186">
        <v>0.19</v>
      </c>
      <c r="P1186">
        <v>32533</v>
      </c>
      <c r="Q1186">
        <v>-0.03</v>
      </c>
      <c r="R1186">
        <v>0.84</v>
      </c>
    </row>
    <row r="1187" spans="1:18" x14ac:dyDescent="0.3">
      <c r="A1187">
        <v>1186</v>
      </c>
      <c r="B1187">
        <v>1</v>
      </c>
      <c r="C1187">
        <v>1</v>
      </c>
      <c r="D1187">
        <v>1</v>
      </c>
      <c r="E1187">
        <v>1</v>
      </c>
      <c r="F1187">
        <v>6</v>
      </c>
      <c r="G1187">
        <v>4</v>
      </c>
      <c r="H1187">
        <v>7</v>
      </c>
      <c r="I1187">
        <v>27</v>
      </c>
      <c r="J1187">
        <v>3</v>
      </c>
      <c r="K1187" t="s">
        <v>1302</v>
      </c>
      <c r="L1187">
        <v>2013</v>
      </c>
      <c r="M1187" t="str">
        <f>IF(Fact_JobPosting[[#This Row],[ai_mentioned]]=1,"AI Jobs","Non AI Jobs")</f>
        <v>Non AI Jobs</v>
      </c>
      <c r="N1187">
        <v>0</v>
      </c>
      <c r="O1187">
        <v>0.03</v>
      </c>
      <c r="P1187">
        <v>65559</v>
      </c>
      <c r="Q1187">
        <v>1.55</v>
      </c>
      <c r="R1187">
        <v>0.72</v>
      </c>
    </row>
    <row r="1188" spans="1:18" x14ac:dyDescent="0.3">
      <c r="A1188">
        <v>1187</v>
      </c>
      <c r="B1188">
        <v>1</v>
      </c>
      <c r="C1188">
        <v>1</v>
      </c>
      <c r="D1188">
        <v>1</v>
      </c>
      <c r="E1188">
        <v>5</v>
      </c>
      <c r="F1188">
        <v>4</v>
      </c>
      <c r="G1188">
        <v>3</v>
      </c>
      <c r="H1188">
        <v>2</v>
      </c>
      <c r="I1188">
        <v>34</v>
      </c>
      <c r="J1188">
        <v>3</v>
      </c>
      <c r="K1188" t="s">
        <v>1303</v>
      </c>
      <c r="L1188">
        <v>2013</v>
      </c>
      <c r="M1188" t="str">
        <f>IF(Fact_JobPosting[[#This Row],[ai_mentioned]]=1,"AI Jobs","Non AI Jobs")</f>
        <v>Non AI Jobs</v>
      </c>
      <c r="N1188">
        <v>0</v>
      </c>
      <c r="O1188">
        <v>7.0000000000000007E-2</v>
      </c>
      <c r="P1188">
        <v>18963</v>
      </c>
      <c r="Q1188">
        <v>-4.3899999999999997</v>
      </c>
      <c r="R1188">
        <v>0.86</v>
      </c>
    </row>
    <row r="1189" spans="1:18" x14ac:dyDescent="0.3">
      <c r="A1189">
        <v>1188</v>
      </c>
      <c r="B1189">
        <v>3</v>
      </c>
      <c r="C1189">
        <v>3</v>
      </c>
      <c r="D1189">
        <v>1</v>
      </c>
      <c r="E1189">
        <v>3</v>
      </c>
      <c r="F1189">
        <v>4</v>
      </c>
      <c r="G1189">
        <v>7</v>
      </c>
      <c r="H1189">
        <v>7</v>
      </c>
      <c r="I1189">
        <v>40</v>
      </c>
      <c r="J1189">
        <v>3</v>
      </c>
      <c r="K1189" t="s">
        <v>1304</v>
      </c>
      <c r="L1189">
        <v>2013</v>
      </c>
      <c r="M1189" t="str">
        <f>IF(Fact_JobPosting[[#This Row],[ai_mentioned]]=1,"AI Jobs","Non AI Jobs")</f>
        <v>AI Jobs</v>
      </c>
      <c r="N1189">
        <v>1</v>
      </c>
      <c r="O1189">
        <v>0.6</v>
      </c>
      <c r="P1189">
        <v>47808</v>
      </c>
      <c r="Q1189">
        <v>0.56000000000000005</v>
      </c>
      <c r="R1189">
        <v>0.2</v>
      </c>
    </row>
    <row r="1190" spans="1:18" x14ac:dyDescent="0.3">
      <c r="A1190">
        <v>1189</v>
      </c>
      <c r="B1190">
        <v>1</v>
      </c>
      <c r="C1190">
        <v>1</v>
      </c>
      <c r="D1190">
        <v>1</v>
      </c>
      <c r="E1190">
        <v>6</v>
      </c>
      <c r="F1190">
        <v>7</v>
      </c>
      <c r="G1190">
        <v>9</v>
      </c>
      <c r="H1190">
        <v>8</v>
      </c>
      <c r="I1190">
        <v>13</v>
      </c>
      <c r="J1190">
        <v>3</v>
      </c>
      <c r="K1190" t="s">
        <v>1305</v>
      </c>
      <c r="L1190">
        <v>2013</v>
      </c>
      <c r="M1190" t="str">
        <f>IF(Fact_JobPosting[[#This Row],[ai_mentioned]]=1,"AI Jobs","Non AI Jobs")</f>
        <v>Non AI Jobs</v>
      </c>
      <c r="N1190">
        <v>0</v>
      </c>
      <c r="O1190">
        <v>0.1</v>
      </c>
      <c r="P1190">
        <v>53976</v>
      </c>
      <c r="Q1190">
        <v>-2.0299999999999998</v>
      </c>
      <c r="R1190">
        <v>0.83</v>
      </c>
    </row>
    <row r="1191" spans="1:18" x14ac:dyDescent="0.3">
      <c r="A1191">
        <v>1190</v>
      </c>
      <c r="B1191">
        <v>2</v>
      </c>
      <c r="C1191">
        <v>1</v>
      </c>
      <c r="D1191">
        <v>1</v>
      </c>
      <c r="E1191">
        <v>6</v>
      </c>
      <c r="F1191">
        <v>2</v>
      </c>
      <c r="G1191">
        <v>1</v>
      </c>
      <c r="H1191">
        <v>7</v>
      </c>
      <c r="I1191">
        <v>23</v>
      </c>
      <c r="J1191">
        <v>3</v>
      </c>
      <c r="K1191" t="s">
        <v>1306</v>
      </c>
      <c r="L1191">
        <v>2013</v>
      </c>
      <c r="M1191" t="str">
        <f>IF(Fact_JobPosting[[#This Row],[ai_mentioned]]=1,"AI Jobs","Non AI Jobs")</f>
        <v>Non AI Jobs</v>
      </c>
      <c r="N1191">
        <v>0</v>
      </c>
      <c r="O1191">
        <v>0.15</v>
      </c>
      <c r="P1191">
        <v>50333</v>
      </c>
      <c r="Q1191">
        <v>-0.53</v>
      </c>
      <c r="R1191">
        <v>0.67</v>
      </c>
    </row>
    <row r="1192" spans="1:18" x14ac:dyDescent="0.3">
      <c r="A1192">
        <v>1191</v>
      </c>
      <c r="B1192">
        <v>1</v>
      </c>
      <c r="C1192">
        <v>1</v>
      </c>
      <c r="D1192">
        <v>1</v>
      </c>
      <c r="E1192">
        <v>5</v>
      </c>
      <c r="F1192">
        <v>9</v>
      </c>
      <c r="G1192">
        <v>5</v>
      </c>
      <c r="H1192">
        <v>8</v>
      </c>
      <c r="I1192">
        <v>19</v>
      </c>
      <c r="J1192">
        <v>3</v>
      </c>
      <c r="K1192" t="s">
        <v>1307</v>
      </c>
      <c r="L1192">
        <v>2013</v>
      </c>
      <c r="M1192" t="str">
        <f>IF(Fact_JobPosting[[#This Row],[ai_mentioned]]=1,"AI Jobs","Non AI Jobs")</f>
        <v>Non AI Jobs</v>
      </c>
      <c r="N1192">
        <v>0</v>
      </c>
      <c r="O1192">
        <v>0.02</v>
      </c>
      <c r="P1192">
        <v>28046</v>
      </c>
      <c r="Q1192">
        <v>-4.21</v>
      </c>
      <c r="R1192">
        <v>0.85</v>
      </c>
    </row>
    <row r="1193" spans="1:18" x14ac:dyDescent="0.3">
      <c r="A1193">
        <v>1192</v>
      </c>
      <c r="B1193">
        <v>2</v>
      </c>
      <c r="C1193">
        <v>1</v>
      </c>
      <c r="D1193">
        <v>1</v>
      </c>
      <c r="E1193">
        <v>4</v>
      </c>
      <c r="F1193">
        <v>7</v>
      </c>
      <c r="G1193">
        <v>9</v>
      </c>
      <c r="H1193">
        <v>15</v>
      </c>
      <c r="I1193">
        <v>10</v>
      </c>
      <c r="J1193">
        <v>3</v>
      </c>
      <c r="K1193" t="s">
        <v>1308</v>
      </c>
      <c r="L1193">
        <v>2013</v>
      </c>
      <c r="M1193" t="str">
        <f>IF(Fact_JobPosting[[#This Row],[ai_mentioned]]=1,"AI Jobs","Non AI Jobs")</f>
        <v>Non AI Jobs</v>
      </c>
      <c r="N1193">
        <v>0</v>
      </c>
      <c r="O1193">
        <v>0.03</v>
      </c>
      <c r="P1193">
        <v>86339</v>
      </c>
      <c r="Q1193">
        <v>-2.7</v>
      </c>
      <c r="R1193">
        <v>0.64</v>
      </c>
    </row>
    <row r="1194" spans="1:18" x14ac:dyDescent="0.3">
      <c r="A1194">
        <v>1193</v>
      </c>
      <c r="B1194">
        <v>1</v>
      </c>
      <c r="C1194">
        <v>1</v>
      </c>
      <c r="D1194">
        <v>1</v>
      </c>
      <c r="E1194">
        <v>6</v>
      </c>
      <c r="F1194">
        <v>9</v>
      </c>
      <c r="G1194">
        <v>9</v>
      </c>
      <c r="H1194">
        <v>11</v>
      </c>
      <c r="I1194">
        <v>15</v>
      </c>
      <c r="J1194">
        <v>3</v>
      </c>
      <c r="K1194" t="s">
        <v>1309</v>
      </c>
      <c r="L1194">
        <v>2013</v>
      </c>
      <c r="M1194" t="str">
        <f>IF(Fact_JobPosting[[#This Row],[ai_mentioned]]=1,"AI Jobs","Non AI Jobs")</f>
        <v>Non AI Jobs</v>
      </c>
      <c r="N1194">
        <v>0</v>
      </c>
      <c r="O1194">
        <v>0.12</v>
      </c>
      <c r="P1194">
        <v>72669</v>
      </c>
      <c r="Q1194">
        <v>2.95</v>
      </c>
      <c r="R1194">
        <v>0.86</v>
      </c>
    </row>
    <row r="1195" spans="1:18" x14ac:dyDescent="0.3">
      <c r="A1195">
        <v>1194</v>
      </c>
      <c r="B1195">
        <v>3</v>
      </c>
      <c r="C1195">
        <v>2</v>
      </c>
      <c r="D1195">
        <v>1</v>
      </c>
      <c r="E1195">
        <v>3</v>
      </c>
      <c r="F1195">
        <v>9</v>
      </c>
      <c r="G1195">
        <v>9</v>
      </c>
      <c r="H1195">
        <v>12</v>
      </c>
      <c r="I1195">
        <v>28</v>
      </c>
      <c r="J1195">
        <v>3</v>
      </c>
      <c r="K1195" t="s">
        <v>1310</v>
      </c>
      <c r="L1195">
        <v>2013</v>
      </c>
      <c r="M1195" t="str">
        <f>IF(Fact_JobPosting[[#This Row],[ai_mentioned]]=1,"AI Jobs","Non AI Jobs")</f>
        <v>AI Jobs</v>
      </c>
      <c r="N1195">
        <v>1</v>
      </c>
      <c r="O1195">
        <v>0.9</v>
      </c>
      <c r="P1195">
        <v>26968</v>
      </c>
      <c r="Q1195">
        <v>0.22</v>
      </c>
      <c r="R1195">
        <v>0.35</v>
      </c>
    </row>
    <row r="1196" spans="1:18" x14ac:dyDescent="0.3">
      <c r="A1196">
        <v>1195</v>
      </c>
      <c r="B1196">
        <v>3</v>
      </c>
      <c r="C1196">
        <v>3</v>
      </c>
      <c r="D1196">
        <v>1</v>
      </c>
      <c r="E1196">
        <v>5</v>
      </c>
      <c r="F1196">
        <v>3</v>
      </c>
      <c r="G1196">
        <v>2</v>
      </c>
      <c r="H1196">
        <v>9</v>
      </c>
      <c r="I1196">
        <v>32</v>
      </c>
      <c r="J1196">
        <v>3</v>
      </c>
      <c r="K1196" t="s">
        <v>1311</v>
      </c>
      <c r="L1196">
        <v>2013</v>
      </c>
      <c r="M1196" t="str">
        <f>IF(Fact_JobPosting[[#This Row],[ai_mentioned]]=1,"AI Jobs","Non AI Jobs")</f>
        <v>AI Jobs</v>
      </c>
      <c r="N1196">
        <v>1</v>
      </c>
      <c r="O1196">
        <v>0.54</v>
      </c>
      <c r="P1196">
        <v>78293</v>
      </c>
      <c r="Q1196">
        <v>-3.8</v>
      </c>
      <c r="R1196">
        <v>0.14000000000000001</v>
      </c>
    </row>
    <row r="1197" spans="1:18" x14ac:dyDescent="0.3">
      <c r="A1197">
        <v>1196</v>
      </c>
      <c r="B1197">
        <v>2</v>
      </c>
      <c r="C1197">
        <v>1</v>
      </c>
      <c r="D1197">
        <v>1</v>
      </c>
      <c r="E1197">
        <v>5</v>
      </c>
      <c r="F1197">
        <v>5</v>
      </c>
      <c r="G1197">
        <v>6</v>
      </c>
      <c r="H1197">
        <v>9</v>
      </c>
      <c r="I1197">
        <v>30</v>
      </c>
      <c r="J1197">
        <v>3</v>
      </c>
      <c r="K1197" t="s">
        <v>1312</v>
      </c>
      <c r="L1197">
        <v>2013</v>
      </c>
      <c r="M1197" t="str">
        <f>IF(Fact_JobPosting[[#This Row],[ai_mentioned]]=1,"AI Jobs","Non AI Jobs")</f>
        <v>Non AI Jobs</v>
      </c>
      <c r="N1197">
        <v>0</v>
      </c>
      <c r="O1197">
        <v>0.05</v>
      </c>
      <c r="P1197">
        <v>73090</v>
      </c>
      <c r="Q1197">
        <v>-2.2799999999999998</v>
      </c>
      <c r="R1197">
        <v>0.67</v>
      </c>
    </row>
    <row r="1198" spans="1:18" x14ac:dyDescent="0.3">
      <c r="A1198">
        <v>1197</v>
      </c>
      <c r="B1198">
        <v>3</v>
      </c>
      <c r="C1198">
        <v>3</v>
      </c>
      <c r="D1198">
        <v>1</v>
      </c>
      <c r="E1198">
        <v>5</v>
      </c>
      <c r="F1198">
        <v>2</v>
      </c>
      <c r="G1198">
        <v>4</v>
      </c>
      <c r="H1198">
        <v>10</v>
      </c>
      <c r="I1198">
        <v>20</v>
      </c>
      <c r="J1198">
        <v>3</v>
      </c>
      <c r="K1198" t="s">
        <v>1313</v>
      </c>
      <c r="L1198">
        <v>2013</v>
      </c>
      <c r="M1198" t="str">
        <f>IF(Fact_JobPosting[[#This Row],[ai_mentioned]]=1,"AI Jobs","Non AI Jobs")</f>
        <v>AI Jobs</v>
      </c>
      <c r="N1198">
        <v>1</v>
      </c>
      <c r="O1198">
        <v>0.53</v>
      </c>
      <c r="P1198">
        <v>47934</v>
      </c>
      <c r="Q1198">
        <v>2.34</v>
      </c>
      <c r="R1198">
        <v>0.16</v>
      </c>
    </row>
    <row r="1199" spans="1:18" x14ac:dyDescent="0.3">
      <c r="A1199">
        <v>1198</v>
      </c>
      <c r="B1199">
        <v>1</v>
      </c>
      <c r="C1199">
        <v>1</v>
      </c>
      <c r="D1199">
        <v>1</v>
      </c>
      <c r="E1199">
        <v>1</v>
      </c>
      <c r="F1199">
        <v>1</v>
      </c>
      <c r="G1199">
        <v>9</v>
      </c>
      <c r="H1199">
        <v>11</v>
      </c>
      <c r="I1199">
        <v>30</v>
      </c>
      <c r="J1199">
        <v>3</v>
      </c>
      <c r="K1199" t="s">
        <v>1314</v>
      </c>
      <c r="L1199">
        <v>2013</v>
      </c>
      <c r="M1199" t="str">
        <f>IF(Fact_JobPosting[[#This Row],[ai_mentioned]]=1,"AI Jobs","Non AI Jobs")</f>
        <v>Non AI Jobs</v>
      </c>
      <c r="N1199">
        <v>0</v>
      </c>
      <c r="O1199">
        <v>0.14000000000000001</v>
      </c>
      <c r="P1199">
        <v>67552</v>
      </c>
      <c r="Q1199">
        <v>0.28999999999999998</v>
      </c>
      <c r="R1199">
        <v>0.89</v>
      </c>
    </row>
    <row r="1200" spans="1:18" x14ac:dyDescent="0.3">
      <c r="A1200">
        <v>1199</v>
      </c>
      <c r="B1200">
        <v>2</v>
      </c>
      <c r="C1200">
        <v>1</v>
      </c>
      <c r="D1200">
        <v>1</v>
      </c>
      <c r="E1200">
        <v>5</v>
      </c>
      <c r="F1200">
        <v>4</v>
      </c>
      <c r="G1200">
        <v>5</v>
      </c>
      <c r="H1200">
        <v>2</v>
      </c>
      <c r="I1200">
        <v>39</v>
      </c>
      <c r="J1200">
        <v>3</v>
      </c>
      <c r="K1200" t="s">
        <v>1315</v>
      </c>
      <c r="L1200">
        <v>2013</v>
      </c>
      <c r="M1200" t="str">
        <f>IF(Fact_JobPosting[[#This Row],[ai_mentioned]]=1,"AI Jobs","Non AI Jobs")</f>
        <v>Non AI Jobs</v>
      </c>
      <c r="N1200">
        <v>0</v>
      </c>
      <c r="O1200">
        <v>0.04</v>
      </c>
      <c r="P1200">
        <v>35288</v>
      </c>
      <c r="Q1200">
        <v>-4.74</v>
      </c>
      <c r="R1200">
        <v>0.64</v>
      </c>
    </row>
    <row r="1201" spans="1:18" x14ac:dyDescent="0.3">
      <c r="A1201">
        <v>1200</v>
      </c>
      <c r="B1201">
        <v>1</v>
      </c>
      <c r="C1201">
        <v>1</v>
      </c>
      <c r="D1201">
        <v>1</v>
      </c>
      <c r="E1201">
        <v>6</v>
      </c>
      <c r="F1201">
        <v>5</v>
      </c>
      <c r="G1201">
        <v>1</v>
      </c>
      <c r="H1201">
        <v>7</v>
      </c>
      <c r="I1201">
        <v>44</v>
      </c>
      <c r="J1201">
        <v>3</v>
      </c>
      <c r="K1201" t="s">
        <v>1316</v>
      </c>
      <c r="L1201">
        <v>2013</v>
      </c>
      <c r="M1201" t="str">
        <f>IF(Fact_JobPosting[[#This Row],[ai_mentioned]]=1,"AI Jobs","Non AI Jobs")</f>
        <v>Non AI Jobs</v>
      </c>
      <c r="N1201">
        <v>0</v>
      </c>
      <c r="O1201">
        <v>0.13</v>
      </c>
      <c r="P1201">
        <v>16888</v>
      </c>
      <c r="Q1201">
        <v>4.5199999999999996</v>
      </c>
      <c r="R1201">
        <v>0.82</v>
      </c>
    </row>
    <row r="1202" spans="1:18" x14ac:dyDescent="0.3">
      <c r="A1202">
        <v>1201</v>
      </c>
      <c r="B1202">
        <v>3</v>
      </c>
      <c r="C1202">
        <v>3</v>
      </c>
      <c r="D1202">
        <v>1</v>
      </c>
      <c r="E1202">
        <v>4</v>
      </c>
      <c r="F1202">
        <v>5</v>
      </c>
      <c r="G1202">
        <v>8</v>
      </c>
      <c r="H1202">
        <v>10</v>
      </c>
      <c r="I1202">
        <v>18</v>
      </c>
      <c r="J1202">
        <v>3</v>
      </c>
      <c r="K1202" t="s">
        <v>1317</v>
      </c>
      <c r="L1202">
        <v>2013</v>
      </c>
      <c r="M1202" t="str">
        <f>IF(Fact_JobPosting[[#This Row],[ai_mentioned]]=1,"AI Jobs","Non AI Jobs")</f>
        <v>AI Jobs</v>
      </c>
      <c r="N1202">
        <v>1</v>
      </c>
      <c r="O1202">
        <v>0.62</v>
      </c>
      <c r="P1202">
        <v>88030</v>
      </c>
      <c r="Q1202">
        <v>-2.33</v>
      </c>
      <c r="R1202">
        <v>0.33</v>
      </c>
    </row>
    <row r="1203" spans="1:18" x14ac:dyDescent="0.3">
      <c r="A1203">
        <v>1202</v>
      </c>
      <c r="B1203">
        <v>1</v>
      </c>
      <c r="C1203">
        <v>1</v>
      </c>
      <c r="D1203">
        <v>1</v>
      </c>
      <c r="E1203">
        <v>1</v>
      </c>
      <c r="F1203">
        <v>10</v>
      </c>
      <c r="G1203">
        <v>4</v>
      </c>
      <c r="H1203">
        <v>2</v>
      </c>
      <c r="I1203">
        <v>21</v>
      </c>
      <c r="J1203">
        <v>3</v>
      </c>
      <c r="K1203" t="s">
        <v>1318</v>
      </c>
      <c r="L1203">
        <v>2013</v>
      </c>
      <c r="M1203" t="str">
        <f>IF(Fact_JobPosting[[#This Row],[ai_mentioned]]=1,"AI Jobs","Non AI Jobs")</f>
        <v>Non AI Jobs</v>
      </c>
      <c r="N1203">
        <v>0</v>
      </c>
      <c r="O1203">
        <v>0.16</v>
      </c>
      <c r="P1203">
        <v>80000</v>
      </c>
      <c r="Q1203">
        <v>0.73</v>
      </c>
      <c r="R1203">
        <v>0.72</v>
      </c>
    </row>
    <row r="1204" spans="1:18" x14ac:dyDescent="0.3">
      <c r="A1204">
        <v>1203</v>
      </c>
      <c r="B1204">
        <v>2</v>
      </c>
      <c r="C1204">
        <v>1</v>
      </c>
      <c r="D1204">
        <v>1</v>
      </c>
      <c r="E1204">
        <v>6</v>
      </c>
      <c r="F1204">
        <v>6</v>
      </c>
      <c r="G1204">
        <v>2</v>
      </c>
      <c r="H1204">
        <v>10</v>
      </c>
      <c r="I1204">
        <v>30</v>
      </c>
      <c r="J1204">
        <v>3</v>
      </c>
      <c r="K1204" t="s">
        <v>1319</v>
      </c>
      <c r="L1204">
        <v>2013</v>
      </c>
      <c r="M1204" t="str">
        <f>IF(Fact_JobPosting[[#This Row],[ai_mentioned]]=1,"AI Jobs","Non AI Jobs")</f>
        <v>Non AI Jobs</v>
      </c>
      <c r="N1204">
        <v>0</v>
      </c>
      <c r="O1204">
        <v>0.09</v>
      </c>
      <c r="P1204">
        <v>83244</v>
      </c>
      <c r="Q1204">
        <v>-0.32</v>
      </c>
      <c r="R1204">
        <v>0.65</v>
      </c>
    </row>
    <row r="1205" spans="1:18" x14ac:dyDescent="0.3">
      <c r="A1205">
        <v>1204</v>
      </c>
      <c r="B1205">
        <v>2</v>
      </c>
      <c r="C1205">
        <v>1</v>
      </c>
      <c r="D1205">
        <v>1</v>
      </c>
      <c r="E1205">
        <v>4</v>
      </c>
      <c r="F1205">
        <v>4</v>
      </c>
      <c r="G1205">
        <v>1</v>
      </c>
      <c r="H1205">
        <v>11</v>
      </c>
      <c r="I1205">
        <v>36</v>
      </c>
      <c r="J1205">
        <v>3</v>
      </c>
      <c r="K1205" t="s">
        <v>1320</v>
      </c>
      <c r="L1205">
        <v>2013</v>
      </c>
      <c r="M1205" t="str">
        <f>IF(Fact_JobPosting[[#This Row],[ai_mentioned]]=1,"AI Jobs","Non AI Jobs")</f>
        <v>Non AI Jobs</v>
      </c>
      <c r="N1205">
        <v>0</v>
      </c>
      <c r="O1205">
        <v>0.04</v>
      </c>
      <c r="P1205">
        <v>58416</v>
      </c>
      <c r="Q1205">
        <v>-2.82</v>
      </c>
      <c r="R1205">
        <v>0.6</v>
      </c>
    </row>
    <row r="1206" spans="1:18" x14ac:dyDescent="0.3">
      <c r="A1206">
        <v>1205</v>
      </c>
      <c r="B1206">
        <v>1</v>
      </c>
      <c r="C1206">
        <v>1</v>
      </c>
      <c r="D1206">
        <v>1</v>
      </c>
      <c r="E1206">
        <v>1</v>
      </c>
      <c r="F1206">
        <v>2</v>
      </c>
      <c r="G1206">
        <v>7</v>
      </c>
      <c r="H1206">
        <v>12</v>
      </c>
      <c r="I1206">
        <v>38</v>
      </c>
      <c r="J1206">
        <v>3</v>
      </c>
      <c r="K1206" t="s">
        <v>1321</v>
      </c>
      <c r="L1206">
        <v>2013</v>
      </c>
      <c r="M1206" t="str">
        <f>IF(Fact_JobPosting[[#This Row],[ai_mentioned]]=1,"AI Jobs","Non AI Jobs")</f>
        <v>Non AI Jobs</v>
      </c>
      <c r="N1206">
        <v>0</v>
      </c>
      <c r="O1206">
        <v>0.08</v>
      </c>
      <c r="P1206">
        <v>72758</v>
      </c>
      <c r="Q1206">
        <v>-2.13</v>
      </c>
      <c r="R1206">
        <v>0.83</v>
      </c>
    </row>
    <row r="1207" spans="1:18" x14ac:dyDescent="0.3">
      <c r="A1207">
        <v>1206</v>
      </c>
      <c r="B1207">
        <v>1</v>
      </c>
      <c r="C1207">
        <v>1</v>
      </c>
      <c r="D1207">
        <v>1</v>
      </c>
      <c r="E1207">
        <v>1</v>
      </c>
      <c r="F1207">
        <v>10</v>
      </c>
      <c r="G1207">
        <v>2</v>
      </c>
      <c r="H1207">
        <v>7</v>
      </c>
      <c r="I1207">
        <v>31</v>
      </c>
      <c r="J1207">
        <v>3</v>
      </c>
      <c r="K1207" t="s">
        <v>1322</v>
      </c>
      <c r="L1207">
        <v>2013</v>
      </c>
      <c r="M1207" t="str">
        <f>IF(Fact_JobPosting[[#This Row],[ai_mentioned]]=1,"AI Jobs","Non AI Jobs")</f>
        <v>Non AI Jobs</v>
      </c>
      <c r="N1207">
        <v>0</v>
      </c>
      <c r="O1207">
        <v>0.08</v>
      </c>
      <c r="P1207">
        <v>59641</v>
      </c>
      <c r="Q1207">
        <v>-3.1</v>
      </c>
      <c r="R1207">
        <v>0.77</v>
      </c>
    </row>
    <row r="1208" spans="1:18" x14ac:dyDescent="0.3">
      <c r="A1208">
        <v>1207</v>
      </c>
      <c r="B1208">
        <v>1</v>
      </c>
      <c r="C1208">
        <v>1</v>
      </c>
      <c r="D1208">
        <v>1</v>
      </c>
      <c r="E1208">
        <v>1</v>
      </c>
      <c r="F1208">
        <v>9</v>
      </c>
      <c r="G1208">
        <v>6</v>
      </c>
      <c r="H1208">
        <v>9</v>
      </c>
      <c r="I1208">
        <v>3</v>
      </c>
      <c r="J1208">
        <v>3</v>
      </c>
      <c r="K1208" t="s">
        <v>1323</v>
      </c>
      <c r="L1208">
        <v>2013</v>
      </c>
      <c r="M1208" t="str">
        <f>IF(Fact_JobPosting[[#This Row],[ai_mentioned]]=1,"AI Jobs","Non AI Jobs")</f>
        <v>Non AI Jobs</v>
      </c>
      <c r="N1208">
        <v>0</v>
      </c>
      <c r="O1208">
        <v>7.0000000000000007E-2</v>
      </c>
      <c r="P1208">
        <v>19649</v>
      </c>
      <c r="Q1208">
        <v>1</v>
      </c>
      <c r="R1208">
        <v>0.85</v>
      </c>
    </row>
    <row r="1209" spans="1:18" x14ac:dyDescent="0.3">
      <c r="A1209">
        <v>1208</v>
      </c>
      <c r="B1209">
        <v>1</v>
      </c>
      <c r="C1209">
        <v>1</v>
      </c>
      <c r="D1209">
        <v>1</v>
      </c>
      <c r="E1209">
        <v>4</v>
      </c>
      <c r="F1209">
        <v>1</v>
      </c>
      <c r="G1209">
        <v>7</v>
      </c>
      <c r="H1209">
        <v>13</v>
      </c>
      <c r="I1209">
        <v>26</v>
      </c>
      <c r="J1209">
        <v>3</v>
      </c>
      <c r="K1209" t="s">
        <v>1324</v>
      </c>
      <c r="L1209">
        <v>2013</v>
      </c>
      <c r="M1209" t="str">
        <f>IF(Fact_JobPosting[[#This Row],[ai_mentioned]]=1,"AI Jobs","Non AI Jobs")</f>
        <v>Non AI Jobs</v>
      </c>
      <c r="N1209">
        <v>0</v>
      </c>
      <c r="O1209">
        <v>0.01</v>
      </c>
      <c r="P1209">
        <v>19597</v>
      </c>
      <c r="Q1209">
        <v>0.14000000000000001</v>
      </c>
      <c r="R1209">
        <v>0.84</v>
      </c>
    </row>
    <row r="1210" spans="1:18" x14ac:dyDescent="0.3">
      <c r="A1210">
        <v>1209</v>
      </c>
      <c r="B1210">
        <v>1</v>
      </c>
      <c r="C1210">
        <v>1</v>
      </c>
      <c r="D1210">
        <v>1</v>
      </c>
      <c r="E1210">
        <v>4</v>
      </c>
      <c r="F1210">
        <v>6</v>
      </c>
      <c r="G1210">
        <v>1</v>
      </c>
      <c r="H1210">
        <v>8</v>
      </c>
      <c r="I1210">
        <v>10</v>
      </c>
      <c r="J1210">
        <v>3</v>
      </c>
      <c r="K1210" t="s">
        <v>1325</v>
      </c>
      <c r="L1210">
        <v>2013</v>
      </c>
      <c r="M1210" t="str">
        <f>IF(Fact_JobPosting[[#This Row],[ai_mentioned]]=1,"AI Jobs","Non AI Jobs")</f>
        <v>Non AI Jobs</v>
      </c>
      <c r="N1210">
        <v>0</v>
      </c>
      <c r="O1210">
        <v>0.16</v>
      </c>
      <c r="P1210">
        <v>66668</v>
      </c>
      <c r="Q1210">
        <v>-4.91</v>
      </c>
      <c r="R1210">
        <v>0.83</v>
      </c>
    </row>
    <row r="1211" spans="1:18" x14ac:dyDescent="0.3">
      <c r="A1211">
        <v>1210</v>
      </c>
      <c r="B1211">
        <v>1</v>
      </c>
      <c r="C1211">
        <v>1</v>
      </c>
      <c r="D1211">
        <v>1</v>
      </c>
      <c r="E1211">
        <v>1</v>
      </c>
      <c r="F1211">
        <v>2</v>
      </c>
      <c r="G1211">
        <v>6</v>
      </c>
      <c r="H1211">
        <v>7</v>
      </c>
      <c r="I1211">
        <v>21</v>
      </c>
      <c r="J1211">
        <v>3</v>
      </c>
      <c r="K1211" t="s">
        <v>1326</v>
      </c>
      <c r="L1211">
        <v>2013</v>
      </c>
      <c r="M1211" t="str">
        <f>IF(Fact_JobPosting[[#This Row],[ai_mentioned]]=1,"AI Jobs","Non AI Jobs")</f>
        <v>Non AI Jobs</v>
      </c>
      <c r="N1211">
        <v>0</v>
      </c>
      <c r="O1211">
        <v>0.1</v>
      </c>
      <c r="P1211">
        <v>63900</v>
      </c>
      <c r="Q1211">
        <v>-1.81</v>
      </c>
      <c r="R1211">
        <v>0.75</v>
      </c>
    </row>
    <row r="1212" spans="1:18" x14ac:dyDescent="0.3">
      <c r="A1212">
        <v>1211</v>
      </c>
      <c r="B1212">
        <v>1</v>
      </c>
      <c r="C1212">
        <v>1</v>
      </c>
      <c r="D1212">
        <v>1</v>
      </c>
      <c r="E1212">
        <v>5</v>
      </c>
      <c r="F1212">
        <v>8</v>
      </c>
      <c r="G1212">
        <v>4</v>
      </c>
      <c r="H1212">
        <v>12</v>
      </c>
      <c r="I1212">
        <v>27</v>
      </c>
      <c r="J1212">
        <v>3</v>
      </c>
      <c r="K1212" t="s">
        <v>1327</v>
      </c>
      <c r="L1212">
        <v>2013</v>
      </c>
      <c r="M1212" t="str">
        <f>IF(Fact_JobPosting[[#This Row],[ai_mentioned]]=1,"AI Jobs","Non AI Jobs")</f>
        <v>Non AI Jobs</v>
      </c>
      <c r="N1212">
        <v>0</v>
      </c>
      <c r="O1212">
        <v>0.08</v>
      </c>
      <c r="P1212">
        <v>61176</v>
      </c>
      <c r="Q1212">
        <v>-4.3099999999999996</v>
      </c>
      <c r="R1212">
        <v>0.78</v>
      </c>
    </row>
    <row r="1213" spans="1:18" x14ac:dyDescent="0.3">
      <c r="A1213">
        <v>1212</v>
      </c>
      <c r="B1213">
        <v>1</v>
      </c>
      <c r="C1213">
        <v>1</v>
      </c>
      <c r="D1213">
        <v>1</v>
      </c>
      <c r="E1213">
        <v>4</v>
      </c>
      <c r="F1213">
        <v>7</v>
      </c>
      <c r="G1213">
        <v>5</v>
      </c>
      <c r="H1213">
        <v>2</v>
      </c>
      <c r="I1213">
        <v>16</v>
      </c>
      <c r="J1213">
        <v>3</v>
      </c>
      <c r="K1213" t="s">
        <v>1328</v>
      </c>
      <c r="L1213">
        <v>2013</v>
      </c>
      <c r="M1213" t="str">
        <f>IF(Fact_JobPosting[[#This Row],[ai_mentioned]]=1,"AI Jobs","Non AI Jobs")</f>
        <v>Non AI Jobs</v>
      </c>
      <c r="N1213">
        <v>0</v>
      </c>
      <c r="O1213">
        <v>0.03</v>
      </c>
      <c r="P1213">
        <v>46888</v>
      </c>
      <c r="Q1213">
        <v>-2.64</v>
      </c>
      <c r="R1213">
        <v>0.87</v>
      </c>
    </row>
    <row r="1214" spans="1:18" x14ac:dyDescent="0.3">
      <c r="A1214">
        <v>1213</v>
      </c>
      <c r="B1214">
        <v>1</v>
      </c>
      <c r="C1214">
        <v>1</v>
      </c>
      <c r="D1214">
        <v>1</v>
      </c>
      <c r="E1214">
        <v>2</v>
      </c>
      <c r="F1214">
        <v>5</v>
      </c>
      <c r="G1214">
        <v>2</v>
      </c>
      <c r="H1214">
        <v>12</v>
      </c>
      <c r="I1214">
        <v>32</v>
      </c>
      <c r="J1214">
        <v>3</v>
      </c>
      <c r="K1214" t="s">
        <v>1329</v>
      </c>
      <c r="L1214">
        <v>2013</v>
      </c>
      <c r="M1214" t="str">
        <f>IF(Fact_JobPosting[[#This Row],[ai_mentioned]]=1,"AI Jobs","Non AI Jobs")</f>
        <v>Non AI Jobs</v>
      </c>
      <c r="N1214">
        <v>0</v>
      </c>
      <c r="O1214">
        <v>0.18</v>
      </c>
      <c r="P1214">
        <v>53652</v>
      </c>
      <c r="Q1214">
        <v>4.4400000000000004</v>
      </c>
      <c r="R1214">
        <v>0.72</v>
      </c>
    </row>
    <row r="1215" spans="1:18" x14ac:dyDescent="0.3">
      <c r="A1215">
        <v>1214</v>
      </c>
      <c r="B1215">
        <v>3</v>
      </c>
      <c r="C1215">
        <v>3</v>
      </c>
      <c r="D1215">
        <v>1</v>
      </c>
      <c r="E1215">
        <v>4</v>
      </c>
      <c r="F1215">
        <v>6</v>
      </c>
      <c r="G1215">
        <v>9</v>
      </c>
      <c r="H1215">
        <v>10</v>
      </c>
      <c r="I1215">
        <v>14</v>
      </c>
      <c r="J1215">
        <v>3</v>
      </c>
      <c r="K1215" t="s">
        <v>1330</v>
      </c>
      <c r="L1215">
        <v>2013</v>
      </c>
      <c r="M1215" t="str">
        <f>IF(Fact_JobPosting[[#This Row],[ai_mentioned]]=1,"AI Jobs","Non AI Jobs")</f>
        <v>AI Jobs</v>
      </c>
      <c r="N1215">
        <v>1</v>
      </c>
      <c r="O1215">
        <v>0.48</v>
      </c>
      <c r="P1215">
        <v>46389</v>
      </c>
      <c r="Q1215">
        <v>4.3</v>
      </c>
      <c r="R1215">
        <v>0.19</v>
      </c>
    </row>
    <row r="1216" spans="1:18" x14ac:dyDescent="0.3">
      <c r="A1216">
        <v>1215</v>
      </c>
      <c r="B1216">
        <v>2</v>
      </c>
      <c r="C1216">
        <v>1</v>
      </c>
      <c r="D1216">
        <v>1</v>
      </c>
      <c r="E1216">
        <v>1</v>
      </c>
      <c r="F1216">
        <v>3</v>
      </c>
      <c r="G1216">
        <v>6</v>
      </c>
      <c r="H1216">
        <v>5</v>
      </c>
      <c r="I1216">
        <v>33</v>
      </c>
      <c r="J1216">
        <v>3</v>
      </c>
      <c r="K1216" t="s">
        <v>1331</v>
      </c>
      <c r="L1216">
        <v>2013</v>
      </c>
      <c r="M1216" t="str">
        <f>IF(Fact_JobPosting[[#This Row],[ai_mentioned]]=1,"AI Jobs","Non AI Jobs")</f>
        <v>Non AI Jobs</v>
      </c>
      <c r="N1216">
        <v>0</v>
      </c>
      <c r="O1216">
        <v>0.01</v>
      </c>
      <c r="P1216">
        <v>56401</v>
      </c>
      <c r="Q1216">
        <v>0.82</v>
      </c>
      <c r="R1216">
        <v>0.65</v>
      </c>
    </row>
    <row r="1217" spans="1:18" x14ac:dyDescent="0.3">
      <c r="A1217">
        <v>1216</v>
      </c>
      <c r="B1217">
        <v>1</v>
      </c>
      <c r="C1217">
        <v>1</v>
      </c>
      <c r="D1217">
        <v>1</v>
      </c>
      <c r="E1217">
        <v>4</v>
      </c>
      <c r="F1217">
        <v>3</v>
      </c>
      <c r="G1217">
        <v>1</v>
      </c>
      <c r="H1217">
        <v>4</v>
      </c>
      <c r="I1217">
        <v>40</v>
      </c>
      <c r="J1217">
        <v>3</v>
      </c>
      <c r="K1217" t="s">
        <v>1332</v>
      </c>
      <c r="L1217">
        <v>2013</v>
      </c>
      <c r="M1217" t="str">
        <f>IF(Fact_JobPosting[[#This Row],[ai_mentioned]]=1,"AI Jobs","Non AI Jobs")</f>
        <v>Non AI Jobs</v>
      </c>
      <c r="N1217">
        <v>0</v>
      </c>
      <c r="O1217">
        <v>0.15</v>
      </c>
      <c r="P1217">
        <v>29002</v>
      </c>
      <c r="Q1217">
        <v>-4.0999999999999996</v>
      </c>
      <c r="R1217">
        <v>0.72</v>
      </c>
    </row>
    <row r="1218" spans="1:18" x14ac:dyDescent="0.3">
      <c r="A1218">
        <v>1217</v>
      </c>
      <c r="B1218">
        <v>1</v>
      </c>
      <c r="C1218">
        <v>1</v>
      </c>
      <c r="D1218">
        <v>1</v>
      </c>
      <c r="E1218">
        <v>3</v>
      </c>
      <c r="F1218">
        <v>4</v>
      </c>
      <c r="G1218">
        <v>3</v>
      </c>
      <c r="H1218">
        <v>5</v>
      </c>
      <c r="I1218">
        <v>4</v>
      </c>
      <c r="J1218">
        <v>3</v>
      </c>
      <c r="K1218" t="s">
        <v>1333</v>
      </c>
      <c r="L1218">
        <v>2013</v>
      </c>
      <c r="M1218" t="str">
        <f>IF(Fact_JobPosting[[#This Row],[ai_mentioned]]=1,"AI Jobs","Non AI Jobs")</f>
        <v>Non AI Jobs</v>
      </c>
      <c r="N1218">
        <v>0</v>
      </c>
      <c r="O1218">
        <v>0.11</v>
      </c>
      <c r="P1218">
        <v>41821</v>
      </c>
      <c r="Q1218">
        <v>-2.85</v>
      </c>
      <c r="R1218">
        <v>0.86</v>
      </c>
    </row>
    <row r="1219" spans="1:18" x14ac:dyDescent="0.3">
      <c r="A1219">
        <v>1218</v>
      </c>
      <c r="B1219">
        <v>1</v>
      </c>
      <c r="C1219">
        <v>1</v>
      </c>
      <c r="D1219">
        <v>1</v>
      </c>
      <c r="E1219">
        <v>5</v>
      </c>
      <c r="F1219">
        <v>9</v>
      </c>
      <c r="G1219">
        <v>3</v>
      </c>
      <c r="H1219">
        <v>3</v>
      </c>
      <c r="I1219">
        <v>29</v>
      </c>
      <c r="J1219">
        <v>3</v>
      </c>
      <c r="K1219" t="s">
        <v>1334</v>
      </c>
      <c r="L1219">
        <v>2013</v>
      </c>
      <c r="M1219" t="str">
        <f>IF(Fact_JobPosting[[#This Row],[ai_mentioned]]=1,"AI Jobs","Non AI Jobs")</f>
        <v>Non AI Jobs</v>
      </c>
      <c r="N1219">
        <v>0</v>
      </c>
      <c r="O1219">
        <v>0.18</v>
      </c>
      <c r="P1219">
        <v>37900</v>
      </c>
      <c r="Q1219">
        <v>-1.71</v>
      </c>
      <c r="R1219">
        <v>0.73</v>
      </c>
    </row>
    <row r="1220" spans="1:18" x14ac:dyDescent="0.3">
      <c r="A1220">
        <v>1219</v>
      </c>
      <c r="B1220">
        <v>1</v>
      </c>
      <c r="C1220">
        <v>1</v>
      </c>
      <c r="D1220">
        <v>1</v>
      </c>
      <c r="E1220">
        <v>6</v>
      </c>
      <c r="F1220">
        <v>5</v>
      </c>
      <c r="G1220">
        <v>5</v>
      </c>
      <c r="H1220">
        <v>4</v>
      </c>
      <c r="I1220">
        <v>14</v>
      </c>
      <c r="J1220">
        <v>3</v>
      </c>
      <c r="K1220" t="s">
        <v>1335</v>
      </c>
      <c r="L1220">
        <v>2013</v>
      </c>
      <c r="M1220" t="str">
        <f>IF(Fact_JobPosting[[#This Row],[ai_mentioned]]=1,"AI Jobs","Non AI Jobs")</f>
        <v>Non AI Jobs</v>
      </c>
      <c r="N1220">
        <v>0</v>
      </c>
      <c r="O1220">
        <v>0.19</v>
      </c>
      <c r="P1220">
        <v>34127</v>
      </c>
      <c r="Q1220">
        <v>2.75</v>
      </c>
      <c r="R1220">
        <v>0.71</v>
      </c>
    </row>
    <row r="1221" spans="1:18" x14ac:dyDescent="0.3">
      <c r="A1221">
        <v>1220</v>
      </c>
      <c r="B1221">
        <v>1</v>
      </c>
      <c r="C1221">
        <v>1</v>
      </c>
      <c r="D1221">
        <v>1</v>
      </c>
      <c r="E1221">
        <v>2</v>
      </c>
      <c r="F1221">
        <v>2</v>
      </c>
      <c r="G1221">
        <v>5</v>
      </c>
      <c r="H1221">
        <v>1</v>
      </c>
      <c r="I1221">
        <v>10</v>
      </c>
      <c r="J1221">
        <v>3</v>
      </c>
      <c r="K1221" t="s">
        <v>1336</v>
      </c>
      <c r="L1221">
        <v>2013</v>
      </c>
      <c r="M1221" t="str">
        <f>IF(Fact_JobPosting[[#This Row],[ai_mentioned]]=1,"AI Jobs","Non AI Jobs")</f>
        <v>Non AI Jobs</v>
      </c>
      <c r="N1221">
        <v>0</v>
      </c>
      <c r="O1221">
        <v>0.13</v>
      </c>
      <c r="P1221">
        <v>69880</v>
      </c>
      <c r="Q1221">
        <v>0.16</v>
      </c>
      <c r="R1221">
        <v>0.74</v>
      </c>
    </row>
    <row r="1222" spans="1:18" x14ac:dyDescent="0.3">
      <c r="A1222">
        <v>1221</v>
      </c>
      <c r="B1222">
        <v>1</v>
      </c>
      <c r="C1222">
        <v>1</v>
      </c>
      <c r="D1222">
        <v>1</v>
      </c>
      <c r="E1222">
        <v>1</v>
      </c>
      <c r="F1222">
        <v>1</v>
      </c>
      <c r="G1222">
        <v>1</v>
      </c>
      <c r="H1222">
        <v>13</v>
      </c>
      <c r="I1222">
        <v>44</v>
      </c>
      <c r="J1222">
        <v>3</v>
      </c>
      <c r="K1222" t="s">
        <v>1337</v>
      </c>
      <c r="L1222">
        <v>2013</v>
      </c>
      <c r="M1222" t="str">
        <f>IF(Fact_JobPosting[[#This Row],[ai_mentioned]]=1,"AI Jobs","Non AI Jobs")</f>
        <v>Non AI Jobs</v>
      </c>
      <c r="N1222">
        <v>0</v>
      </c>
      <c r="O1222">
        <v>7.0000000000000007E-2</v>
      </c>
      <c r="P1222">
        <v>16939</v>
      </c>
      <c r="Q1222">
        <v>3.64</v>
      </c>
      <c r="R1222">
        <v>0.82</v>
      </c>
    </row>
    <row r="1223" spans="1:18" x14ac:dyDescent="0.3">
      <c r="A1223">
        <v>1222</v>
      </c>
      <c r="B1223">
        <v>1</v>
      </c>
      <c r="C1223">
        <v>1</v>
      </c>
      <c r="D1223">
        <v>1</v>
      </c>
      <c r="E1223">
        <v>2</v>
      </c>
      <c r="F1223">
        <v>9</v>
      </c>
      <c r="G1223">
        <v>8</v>
      </c>
      <c r="H1223">
        <v>2</v>
      </c>
      <c r="I1223">
        <v>18</v>
      </c>
      <c r="J1223">
        <v>3</v>
      </c>
      <c r="K1223" t="s">
        <v>1338</v>
      </c>
      <c r="L1223">
        <v>2013</v>
      </c>
      <c r="M1223" t="str">
        <f>IF(Fact_JobPosting[[#This Row],[ai_mentioned]]=1,"AI Jobs","Non AI Jobs")</f>
        <v>Non AI Jobs</v>
      </c>
      <c r="N1223">
        <v>0</v>
      </c>
      <c r="O1223">
        <v>0.19</v>
      </c>
      <c r="P1223">
        <v>66820</v>
      </c>
      <c r="Q1223">
        <v>2.5099999999999998</v>
      </c>
      <c r="R1223">
        <v>0.87</v>
      </c>
    </row>
    <row r="1224" spans="1:18" x14ac:dyDescent="0.3">
      <c r="A1224">
        <v>1223</v>
      </c>
      <c r="B1224">
        <v>1</v>
      </c>
      <c r="C1224">
        <v>1</v>
      </c>
      <c r="D1224">
        <v>1</v>
      </c>
      <c r="E1224">
        <v>5</v>
      </c>
      <c r="F1224">
        <v>1</v>
      </c>
      <c r="G1224">
        <v>6</v>
      </c>
      <c r="H1224">
        <v>12</v>
      </c>
      <c r="I1224">
        <v>13</v>
      </c>
      <c r="J1224">
        <v>3</v>
      </c>
      <c r="K1224" t="s">
        <v>1339</v>
      </c>
      <c r="L1224">
        <v>2013</v>
      </c>
      <c r="M1224" t="str">
        <f>IF(Fact_JobPosting[[#This Row],[ai_mentioned]]=1,"AI Jobs","Non AI Jobs")</f>
        <v>Non AI Jobs</v>
      </c>
      <c r="N1224">
        <v>0</v>
      </c>
      <c r="O1224">
        <v>0.11</v>
      </c>
      <c r="P1224">
        <v>56946</v>
      </c>
      <c r="Q1224">
        <v>0.18</v>
      </c>
      <c r="R1224">
        <v>0.8</v>
      </c>
    </row>
    <row r="1225" spans="1:18" x14ac:dyDescent="0.3">
      <c r="A1225">
        <v>1224</v>
      </c>
      <c r="B1225">
        <v>2</v>
      </c>
      <c r="C1225">
        <v>1</v>
      </c>
      <c r="D1225">
        <v>1</v>
      </c>
      <c r="E1225">
        <v>4</v>
      </c>
      <c r="F1225">
        <v>8</v>
      </c>
      <c r="G1225">
        <v>7</v>
      </c>
      <c r="H1225">
        <v>5</v>
      </c>
      <c r="I1225">
        <v>21</v>
      </c>
      <c r="J1225">
        <v>3</v>
      </c>
      <c r="K1225" t="s">
        <v>1340</v>
      </c>
      <c r="L1225">
        <v>2013</v>
      </c>
      <c r="M1225" t="str">
        <f>IF(Fact_JobPosting[[#This Row],[ai_mentioned]]=1,"AI Jobs","Non AI Jobs")</f>
        <v>Non AI Jobs</v>
      </c>
      <c r="N1225">
        <v>0</v>
      </c>
      <c r="O1225">
        <v>0.09</v>
      </c>
      <c r="P1225">
        <v>67064</v>
      </c>
      <c r="Q1225">
        <v>3.33</v>
      </c>
      <c r="R1225">
        <v>0.65</v>
      </c>
    </row>
    <row r="1226" spans="1:18" x14ac:dyDescent="0.3">
      <c r="A1226">
        <v>1225</v>
      </c>
      <c r="B1226">
        <v>3</v>
      </c>
      <c r="C1226">
        <v>2</v>
      </c>
      <c r="D1226">
        <v>1</v>
      </c>
      <c r="E1226">
        <v>1</v>
      </c>
      <c r="F1226">
        <v>6</v>
      </c>
      <c r="G1226">
        <v>6</v>
      </c>
      <c r="H1226">
        <v>5</v>
      </c>
      <c r="I1226">
        <v>38</v>
      </c>
      <c r="J1226">
        <v>3</v>
      </c>
      <c r="K1226" t="s">
        <v>1341</v>
      </c>
      <c r="L1226">
        <v>2013</v>
      </c>
      <c r="M1226" t="str">
        <f>IF(Fact_JobPosting[[#This Row],[ai_mentioned]]=1,"AI Jobs","Non AI Jobs")</f>
        <v>AI Jobs</v>
      </c>
      <c r="N1226">
        <v>1</v>
      </c>
      <c r="O1226">
        <v>0.7</v>
      </c>
      <c r="P1226">
        <v>87651</v>
      </c>
      <c r="Q1226">
        <v>4.3499999999999996</v>
      </c>
      <c r="R1226">
        <v>0.21</v>
      </c>
    </row>
    <row r="1227" spans="1:18" x14ac:dyDescent="0.3">
      <c r="A1227">
        <v>1226</v>
      </c>
      <c r="B1227">
        <v>1</v>
      </c>
      <c r="C1227">
        <v>1</v>
      </c>
      <c r="D1227">
        <v>1</v>
      </c>
      <c r="E1227">
        <v>4</v>
      </c>
      <c r="F1227">
        <v>3</v>
      </c>
      <c r="G1227">
        <v>3</v>
      </c>
      <c r="H1227">
        <v>5</v>
      </c>
      <c r="I1227">
        <v>39</v>
      </c>
      <c r="J1227">
        <v>3</v>
      </c>
      <c r="K1227" t="s">
        <v>1342</v>
      </c>
      <c r="L1227">
        <v>2013</v>
      </c>
      <c r="M1227" t="str">
        <f>IF(Fact_JobPosting[[#This Row],[ai_mentioned]]=1,"AI Jobs","Non AI Jobs")</f>
        <v>Non AI Jobs</v>
      </c>
      <c r="N1227">
        <v>0</v>
      </c>
      <c r="O1227">
        <v>0.06</v>
      </c>
      <c r="P1227">
        <v>33505</v>
      </c>
      <c r="Q1227">
        <v>-3.21</v>
      </c>
      <c r="R1227">
        <v>0.83</v>
      </c>
    </row>
    <row r="1228" spans="1:18" x14ac:dyDescent="0.3">
      <c r="A1228">
        <v>1227</v>
      </c>
      <c r="B1228">
        <v>1</v>
      </c>
      <c r="C1228">
        <v>1</v>
      </c>
      <c r="D1228">
        <v>1</v>
      </c>
      <c r="E1228">
        <v>5</v>
      </c>
      <c r="F1228">
        <v>10</v>
      </c>
      <c r="G1228">
        <v>6</v>
      </c>
      <c r="H1228">
        <v>4</v>
      </c>
      <c r="I1228">
        <v>1</v>
      </c>
      <c r="J1228">
        <v>3</v>
      </c>
      <c r="K1228" t="s">
        <v>1343</v>
      </c>
      <c r="L1228">
        <v>2013</v>
      </c>
      <c r="M1228" t="str">
        <f>IF(Fact_JobPosting[[#This Row],[ai_mentioned]]=1,"AI Jobs","Non AI Jobs")</f>
        <v>Non AI Jobs</v>
      </c>
      <c r="N1228">
        <v>0</v>
      </c>
      <c r="O1228">
        <v>0.09</v>
      </c>
      <c r="P1228">
        <v>37510</v>
      </c>
      <c r="Q1228">
        <v>4.68</v>
      </c>
      <c r="R1228">
        <v>0.89</v>
      </c>
    </row>
    <row r="1229" spans="1:18" x14ac:dyDescent="0.3">
      <c r="A1229">
        <v>1228</v>
      </c>
      <c r="B1229">
        <v>1</v>
      </c>
      <c r="C1229">
        <v>1</v>
      </c>
      <c r="D1229">
        <v>1</v>
      </c>
      <c r="E1229">
        <v>3</v>
      </c>
      <c r="F1229">
        <v>2</v>
      </c>
      <c r="G1229">
        <v>7</v>
      </c>
      <c r="H1229">
        <v>13</v>
      </c>
      <c r="I1229">
        <v>32</v>
      </c>
      <c r="J1229">
        <v>3</v>
      </c>
      <c r="K1229" t="s">
        <v>1344</v>
      </c>
      <c r="L1229">
        <v>2013</v>
      </c>
      <c r="M1229" t="str">
        <f>IF(Fact_JobPosting[[#This Row],[ai_mentioned]]=1,"AI Jobs","Non AI Jobs")</f>
        <v>Non AI Jobs</v>
      </c>
      <c r="N1229">
        <v>0</v>
      </c>
      <c r="O1229">
        <v>0.12</v>
      </c>
      <c r="P1229">
        <v>57360</v>
      </c>
      <c r="Q1229">
        <v>-3.89</v>
      </c>
      <c r="R1229">
        <v>0.89</v>
      </c>
    </row>
    <row r="1230" spans="1:18" x14ac:dyDescent="0.3">
      <c r="A1230">
        <v>1229</v>
      </c>
      <c r="B1230">
        <v>1</v>
      </c>
      <c r="C1230">
        <v>1</v>
      </c>
      <c r="D1230">
        <v>1</v>
      </c>
      <c r="E1230">
        <v>1</v>
      </c>
      <c r="F1230">
        <v>10</v>
      </c>
      <c r="G1230">
        <v>4</v>
      </c>
      <c r="H1230">
        <v>12</v>
      </c>
      <c r="I1230">
        <v>15</v>
      </c>
      <c r="J1230">
        <v>3</v>
      </c>
      <c r="K1230" t="s">
        <v>1345</v>
      </c>
      <c r="L1230">
        <v>2013</v>
      </c>
      <c r="M1230" t="str">
        <f>IF(Fact_JobPosting[[#This Row],[ai_mentioned]]=1,"AI Jobs","Non AI Jobs")</f>
        <v>Non AI Jobs</v>
      </c>
      <c r="N1230">
        <v>0</v>
      </c>
      <c r="O1230">
        <v>0.11</v>
      </c>
      <c r="P1230">
        <v>68443</v>
      </c>
      <c r="Q1230">
        <v>-0.14000000000000001</v>
      </c>
      <c r="R1230">
        <v>0.8</v>
      </c>
    </row>
    <row r="1231" spans="1:18" x14ac:dyDescent="0.3">
      <c r="A1231">
        <v>1230</v>
      </c>
      <c r="B1231">
        <v>1</v>
      </c>
      <c r="C1231">
        <v>1</v>
      </c>
      <c r="D1231">
        <v>1</v>
      </c>
      <c r="E1231">
        <v>5</v>
      </c>
      <c r="F1231">
        <v>6</v>
      </c>
      <c r="G1231">
        <v>4</v>
      </c>
      <c r="H1231">
        <v>12</v>
      </c>
      <c r="I1231">
        <v>26</v>
      </c>
      <c r="J1231">
        <v>3</v>
      </c>
      <c r="K1231" t="s">
        <v>1346</v>
      </c>
      <c r="L1231">
        <v>2013</v>
      </c>
      <c r="M1231" t="str">
        <f>IF(Fact_JobPosting[[#This Row],[ai_mentioned]]=1,"AI Jobs","Non AI Jobs")</f>
        <v>Non AI Jobs</v>
      </c>
      <c r="N1231">
        <v>0</v>
      </c>
      <c r="O1231">
        <v>0.15</v>
      </c>
      <c r="P1231">
        <v>18001</v>
      </c>
      <c r="Q1231">
        <v>-3.16</v>
      </c>
      <c r="R1231">
        <v>0.82</v>
      </c>
    </row>
    <row r="1232" spans="1:18" x14ac:dyDescent="0.3">
      <c r="A1232">
        <v>1231</v>
      </c>
      <c r="B1232">
        <v>2</v>
      </c>
      <c r="C1232">
        <v>1</v>
      </c>
      <c r="D1232">
        <v>1</v>
      </c>
      <c r="E1232">
        <v>1</v>
      </c>
      <c r="F1232">
        <v>1</v>
      </c>
      <c r="G1232">
        <v>5</v>
      </c>
      <c r="H1232">
        <v>8</v>
      </c>
      <c r="I1232">
        <v>4</v>
      </c>
      <c r="J1232">
        <v>3</v>
      </c>
      <c r="K1232" t="s">
        <v>1347</v>
      </c>
      <c r="L1232">
        <v>2013</v>
      </c>
      <c r="M1232" t="str">
        <f>IF(Fact_JobPosting[[#This Row],[ai_mentioned]]=1,"AI Jobs","Non AI Jobs")</f>
        <v>Non AI Jobs</v>
      </c>
      <c r="N1232">
        <v>0</v>
      </c>
      <c r="O1232">
        <v>0.12</v>
      </c>
      <c r="P1232">
        <v>32545</v>
      </c>
      <c r="Q1232">
        <v>2</v>
      </c>
      <c r="R1232">
        <v>0.64</v>
      </c>
    </row>
    <row r="1233" spans="1:18" x14ac:dyDescent="0.3">
      <c r="A1233">
        <v>1232</v>
      </c>
      <c r="B1233">
        <v>2</v>
      </c>
      <c r="C1233">
        <v>1</v>
      </c>
      <c r="D1233">
        <v>1</v>
      </c>
      <c r="E1233">
        <v>1</v>
      </c>
      <c r="F1233">
        <v>7</v>
      </c>
      <c r="G1233">
        <v>6</v>
      </c>
      <c r="H1233">
        <v>11</v>
      </c>
      <c r="I1233">
        <v>10</v>
      </c>
      <c r="J1233">
        <v>3</v>
      </c>
      <c r="K1233" t="s">
        <v>1348</v>
      </c>
      <c r="L1233">
        <v>2013</v>
      </c>
      <c r="M1233" t="str">
        <f>IF(Fact_JobPosting[[#This Row],[ai_mentioned]]=1,"AI Jobs","Non AI Jobs")</f>
        <v>Non AI Jobs</v>
      </c>
      <c r="N1233">
        <v>0</v>
      </c>
      <c r="O1233">
        <v>0.2</v>
      </c>
      <c r="P1233">
        <v>83019</v>
      </c>
      <c r="Q1233">
        <v>3.9</v>
      </c>
      <c r="R1233">
        <v>0.61</v>
      </c>
    </row>
    <row r="1234" spans="1:18" x14ac:dyDescent="0.3">
      <c r="A1234">
        <v>1233</v>
      </c>
      <c r="B1234">
        <v>1</v>
      </c>
      <c r="C1234">
        <v>1</v>
      </c>
      <c r="D1234">
        <v>1</v>
      </c>
      <c r="E1234">
        <v>1</v>
      </c>
      <c r="F1234">
        <v>9</v>
      </c>
      <c r="G1234">
        <v>6</v>
      </c>
      <c r="H1234">
        <v>12</v>
      </c>
      <c r="I1234">
        <v>21</v>
      </c>
      <c r="J1234">
        <v>3</v>
      </c>
      <c r="K1234" t="s">
        <v>1349</v>
      </c>
      <c r="L1234">
        <v>2013</v>
      </c>
      <c r="M1234" t="str">
        <f>IF(Fact_JobPosting[[#This Row],[ai_mentioned]]=1,"AI Jobs","Non AI Jobs")</f>
        <v>Non AI Jobs</v>
      </c>
      <c r="N1234">
        <v>0</v>
      </c>
      <c r="O1234">
        <v>0.03</v>
      </c>
      <c r="P1234">
        <v>64432</v>
      </c>
      <c r="Q1234">
        <v>4.1100000000000003</v>
      </c>
      <c r="R1234">
        <v>0.72</v>
      </c>
    </row>
    <row r="1235" spans="1:18" x14ac:dyDescent="0.3">
      <c r="A1235">
        <v>1234</v>
      </c>
      <c r="B1235">
        <v>2</v>
      </c>
      <c r="C1235">
        <v>1</v>
      </c>
      <c r="D1235">
        <v>1</v>
      </c>
      <c r="E1235">
        <v>4</v>
      </c>
      <c r="F1235">
        <v>1</v>
      </c>
      <c r="G1235">
        <v>6</v>
      </c>
      <c r="H1235">
        <v>15</v>
      </c>
      <c r="I1235">
        <v>10</v>
      </c>
      <c r="J1235">
        <v>3</v>
      </c>
      <c r="K1235" t="s">
        <v>1350</v>
      </c>
      <c r="L1235">
        <v>2013</v>
      </c>
      <c r="M1235" t="str">
        <f>IF(Fact_JobPosting[[#This Row],[ai_mentioned]]=1,"AI Jobs","Non AI Jobs")</f>
        <v>Non AI Jobs</v>
      </c>
      <c r="N1235">
        <v>0</v>
      </c>
      <c r="O1235">
        <v>0.16</v>
      </c>
      <c r="P1235">
        <v>73876</v>
      </c>
      <c r="Q1235">
        <v>-2.95</v>
      </c>
      <c r="R1235">
        <v>0.67</v>
      </c>
    </row>
    <row r="1236" spans="1:18" x14ac:dyDescent="0.3">
      <c r="A1236">
        <v>1235</v>
      </c>
      <c r="B1236">
        <v>1</v>
      </c>
      <c r="C1236">
        <v>1</v>
      </c>
      <c r="D1236">
        <v>1</v>
      </c>
      <c r="E1236">
        <v>6</v>
      </c>
      <c r="F1236">
        <v>4</v>
      </c>
      <c r="G1236">
        <v>6</v>
      </c>
      <c r="H1236">
        <v>2</v>
      </c>
      <c r="I1236">
        <v>24</v>
      </c>
      <c r="J1236">
        <v>3</v>
      </c>
      <c r="K1236" t="s">
        <v>1351</v>
      </c>
      <c r="L1236">
        <v>2013</v>
      </c>
      <c r="M1236" t="str">
        <f>IF(Fact_JobPosting[[#This Row],[ai_mentioned]]=1,"AI Jobs","Non AI Jobs")</f>
        <v>Non AI Jobs</v>
      </c>
      <c r="N1236">
        <v>0</v>
      </c>
      <c r="O1236">
        <v>0.17</v>
      </c>
      <c r="P1236">
        <v>21754</v>
      </c>
      <c r="Q1236">
        <v>2.59</v>
      </c>
      <c r="R1236">
        <v>0.84</v>
      </c>
    </row>
    <row r="1237" spans="1:18" x14ac:dyDescent="0.3">
      <c r="A1237">
        <v>1236</v>
      </c>
      <c r="B1237">
        <v>1</v>
      </c>
      <c r="C1237">
        <v>1</v>
      </c>
      <c r="D1237">
        <v>1</v>
      </c>
      <c r="E1237">
        <v>1</v>
      </c>
      <c r="F1237">
        <v>7</v>
      </c>
      <c r="G1237">
        <v>3</v>
      </c>
      <c r="H1237">
        <v>4</v>
      </c>
      <c r="I1237">
        <v>15</v>
      </c>
      <c r="J1237">
        <v>3</v>
      </c>
      <c r="K1237" t="s">
        <v>1352</v>
      </c>
      <c r="L1237">
        <v>2013</v>
      </c>
      <c r="M1237" t="str">
        <f>IF(Fact_JobPosting[[#This Row],[ai_mentioned]]=1,"AI Jobs","Non AI Jobs")</f>
        <v>Non AI Jobs</v>
      </c>
      <c r="N1237">
        <v>0</v>
      </c>
      <c r="O1237">
        <v>0.12</v>
      </c>
      <c r="P1237">
        <v>66856</v>
      </c>
      <c r="Q1237">
        <v>-2.77</v>
      </c>
      <c r="R1237">
        <v>0.72</v>
      </c>
    </row>
    <row r="1238" spans="1:18" x14ac:dyDescent="0.3">
      <c r="A1238">
        <v>1237</v>
      </c>
      <c r="B1238">
        <v>3</v>
      </c>
      <c r="C1238">
        <v>2</v>
      </c>
      <c r="D1238">
        <v>1</v>
      </c>
      <c r="E1238">
        <v>3</v>
      </c>
      <c r="F1238">
        <v>6</v>
      </c>
      <c r="G1238">
        <v>9</v>
      </c>
      <c r="H1238">
        <v>2</v>
      </c>
      <c r="I1238">
        <v>44</v>
      </c>
      <c r="J1238">
        <v>3</v>
      </c>
      <c r="K1238" t="s">
        <v>1353</v>
      </c>
      <c r="L1238">
        <v>2013</v>
      </c>
      <c r="M1238" t="str">
        <f>IF(Fact_JobPosting[[#This Row],[ai_mentioned]]=1,"AI Jobs","Non AI Jobs")</f>
        <v>AI Jobs</v>
      </c>
      <c r="N1238">
        <v>1</v>
      </c>
      <c r="O1238">
        <v>0.74</v>
      </c>
      <c r="P1238">
        <v>23858</v>
      </c>
      <c r="Q1238">
        <v>-0.42</v>
      </c>
      <c r="R1238">
        <v>0.14000000000000001</v>
      </c>
    </row>
    <row r="1239" spans="1:18" x14ac:dyDescent="0.3">
      <c r="A1239">
        <v>1238</v>
      </c>
      <c r="B1239">
        <v>1</v>
      </c>
      <c r="C1239">
        <v>1</v>
      </c>
      <c r="D1239">
        <v>1</v>
      </c>
      <c r="E1239">
        <v>5</v>
      </c>
      <c r="F1239">
        <v>7</v>
      </c>
      <c r="G1239">
        <v>1</v>
      </c>
      <c r="H1239">
        <v>4</v>
      </c>
      <c r="I1239">
        <v>10</v>
      </c>
      <c r="J1239">
        <v>3</v>
      </c>
      <c r="K1239" t="s">
        <v>1354</v>
      </c>
      <c r="L1239">
        <v>2013</v>
      </c>
      <c r="M1239" t="str">
        <f>IF(Fact_JobPosting[[#This Row],[ai_mentioned]]=1,"AI Jobs","Non AI Jobs")</f>
        <v>Non AI Jobs</v>
      </c>
      <c r="N1239">
        <v>0</v>
      </c>
      <c r="O1239">
        <v>0.04</v>
      </c>
      <c r="P1239">
        <v>73916</v>
      </c>
      <c r="Q1239">
        <v>-3.62</v>
      </c>
      <c r="R1239">
        <v>0.82</v>
      </c>
    </row>
    <row r="1240" spans="1:18" x14ac:dyDescent="0.3">
      <c r="A1240">
        <v>1239</v>
      </c>
      <c r="B1240">
        <v>2</v>
      </c>
      <c r="C1240">
        <v>1</v>
      </c>
      <c r="D1240">
        <v>1</v>
      </c>
      <c r="E1240">
        <v>6</v>
      </c>
      <c r="F1240">
        <v>10</v>
      </c>
      <c r="G1240">
        <v>9</v>
      </c>
      <c r="H1240">
        <v>9</v>
      </c>
      <c r="I1240">
        <v>8</v>
      </c>
      <c r="J1240">
        <v>3</v>
      </c>
      <c r="K1240" t="s">
        <v>1355</v>
      </c>
      <c r="L1240">
        <v>2013</v>
      </c>
      <c r="M1240" t="str">
        <f>IF(Fact_JobPosting[[#This Row],[ai_mentioned]]=1,"AI Jobs","Non AI Jobs")</f>
        <v>Non AI Jobs</v>
      </c>
      <c r="N1240">
        <v>0</v>
      </c>
      <c r="O1240">
        <v>0.13</v>
      </c>
      <c r="P1240">
        <v>17176</v>
      </c>
      <c r="Q1240">
        <v>-0.52</v>
      </c>
      <c r="R1240">
        <v>0.66</v>
      </c>
    </row>
    <row r="1241" spans="1:18" x14ac:dyDescent="0.3">
      <c r="A1241">
        <v>1240</v>
      </c>
      <c r="B1241">
        <v>2</v>
      </c>
      <c r="C1241">
        <v>1</v>
      </c>
      <c r="D1241">
        <v>1</v>
      </c>
      <c r="E1241">
        <v>5</v>
      </c>
      <c r="F1241">
        <v>8</v>
      </c>
      <c r="G1241">
        <v>8</v>
      </c>
      <c r="H1241">
        <v>14</v>
      </c>
      <c r="I1241">
        <v>12</v>
      </c>
      <c r="J1241">
        <v>3</v>
      </c>
      <c r="K1241" t="s">
        <v>1356</v>
      </c>
      <c r="L1241">
        <v>2013</v>
      </c>
      <c r="M1241" t="str">
        <f>IF(Fact_JobPosting[[#This Row],[ai_mentioned]]=1,"AI Jobs","Non AI Jobs")</f>
        <v>Non AI Jobs</v>
      </c>
      <c r="N1241">
        <v>0</v>
      </c>
      <c r="O1241">
        <v>0.13</v>
      </c>
      <c r="P1241">
        <v>35777</v>
      </c>
      <c r="Q1241">
        <v>-0.15</v>
      </c>
      <c r="R1241">
        <v>0.61</v>
      </c>
    </row>
    <row r="1242" spans="1:18" x14ac:dyDescent="0.3">
      <c r="A1242">
        <v>1241</v>
      </c>
      <c r="B1242">
        <v>2</v>
      </c>
      <c r="C1242">
        <v>1</v>
      </c>
      <c r="D1242">
        <v>1</v>
      </c>
      <c r="E1242">
        <v>1</v>
      </c>
      <c r="F1242">
        <v>3</v>
      </c>
      <c r="G1242">
        <v>5</v>
      </c>
      <c r="H1242">
        <v>11</v>
      </c>
      <c r="I1242">
        <v>21</v>
      </c>
      <c r="J1242">
        <v>3</v>
      </c>
      <c r="K1242" t="s">
        <v>1357</v>
      </c>
      <c r="L1242">
        <v>2013</v>
      </c>
      <c r="M1242" t="str">
        <f>IF(Fact_JobPosting[[#This Row],[ai_mentioned]]=1,"AI Jobs","Non AI Jobs")</f>
        <v>Non AI Jobs</v>
      </c>
      <c r="N1242">
        <v>0</v>
      </c>
      <c r="O1242">
        <v>0.16</v>
      </c>
      <c r="P1242">
        <v>71389</v>
      </c>
      <c r="Q1242">
        <v>3.14</v>
      </c>
      <c r="R1242">
        <v>0.67</v>
      </c>
    </row>
    <row r="1243" spans="1:18" x14ac:dyDescent="0.3">
      <c r="A1243">
        <v>1242</v>
      </c>
      <c r="B1243">
        <v>2</v>
      </c>
      <c r="C1243">
        <v>1</v>
      </c>
      <c r="D1243">
        <v>1</v>
      </c>
      <c r="E1243">
        <v>6</v>
      </c>
      <c r="F1243">
        <v>5</v>
      </c>
      <c r="G1243">
        <v>3</v>
      </c>
      <c r="H1243">
        <v>2</v>
      </c>
      <c r="I1243">
        <v>29</v>
      </c>
      <c r="J1243">
        <v>3</v>
      </c>
      <c r="K1243" t="s">
        <v>1358</v>
      </c>
      <c r="L1243">
        <v>2013</v>
      </c>
      <c r="M1243" t="str">
        <f>IF(Fact_JobPosting[[#This Row],[ai_mentioned]]=1,"AI Jobs","Non AI Jobs")</f>
        <v>Non AI Jobs</v>
      </c>
      <c r="N1243">
        <v>0</v>
      </c>
      <c r="O1243">
        <v>0.2</v>
      </c>
      <c r="P1243">
        <v>42848</v>
      </c>
      <c r="Q1243">
        <v>5</v>
      </c>
      <c r="R1243">
        <v>0.64</v>
      </c>
    </row>
    <row r="1244" spans="1:18" x14ac:dyDescent="0.3">
      <c r="A1244">
        <v>1243</v>
      </c>
      <c r="B1244">
        <v>1</v>
      </c>
      <c r="C1244">
        <v>1</v>
      </c>
      <c r="D1244">
        <v>1</v>
      </c>
      <c r="E1244">
        <v>5</v>
      </c>
      <c r="F1244">
        <v>3</v>
      </c>
      <c r="G1244">
        <v>6</v>
      </c>
      <c r="H1244">
        <v>9</v>
      </c>
      <c r="I1244">
        <v>18</v>
      </c>
      <c r="J1244">
        <v>3</v>
      </c>
      <c r="K1244" t="s">
        <v>1359</v>
      </c>
      <c r="L1244">
        <v>2013</v>
      </c>
      <c r="M1244" t="str">
        <f>IF(Fact_JobPosting[[#This Row],[ai_mentioned]]=1,"AI Jobs","Non AI Jobs")</f>
        <v>Non AI Jobs</v>
      </c>
      <c r="N1244">
        <v>0</v>
      </c>
      <c r="O1244">
        <v>0.13</v>
      </c>
      <c r="P1244">
        <v>68143</v>
      </c>
      <c r="Q1244">
        <v>-4.03</v>
      </c>
      <c r="R1244">
        <v>0.87</v>
      </c>
    </row>
    <row r="1245" spans="1:18" x14ac:dyDescent="0.3">
      <c r="A1245">
        <v>1244</v>
      </c>
      <c r="B1245">
        <v>3</v>
      </c>
      <c r="C1245">
        <v>2</v>
      </c>
      <c r="D1245">
        <v>1</v>
      </c>
      <c r="E1245">
        <v>4</v>
      </c>
      <c r="F1245">
        <v>2</v>
      </c>
      <c r="G1245">
        <v>7</v>
      </c>
      <c r="H1245">
        <v>11</v>
      </c>
      <c r="I1245">
        <v>10</v>
      </c>
      <c r="J1245">
        <v>3</v>
      </c>
      <c r="K1245" t="s">
        <v>1360</v>
      </c>
      <c r="L1245">
        <v>2013</v>
      </c>
      <c r="M1245" t="str">
        <f>IF(Fact_JobPosting[[#This Row],[ai_mentioned]]=1,"AI Jobs","Non AI Jobs")</f>
        <v>AI Jobs</v>
      </c>
      <c r="N1245">
        <v>1</v>
      </c>
      <c r="O1245">
        <v>0.74</v>
      </c>
      <c r="P1245">
        <v>104993</v>
      </c>
      <c r="Q1245">
        <v>2.33</v>
      </c>
      <c r="R1245">
        <v>0.28000000000000003</v>
      </c>
    </row>
    <row r="1246" spans="1:18" x14ac:dyDescent="0.3">
      <c r="A1246">
        <v>1245</v>
      </c>
      <c r="B1246">
        <v>1</v>
      </c>
      <c r="C1246">
        <v>1</v>
      </c>
      <c r="D1246">
        <v>1</v>
      </c>
      <c r="E1246">
        <v>6</v>
      </c>
      <c r="F1246">
        <v>1</v>
      </c>
      <c r="G1246">
        <v>7</v>
      </c>
      <c r="H1246">
        <v>8</v>
      </c>
      <c r="I1246">
        <v>39</v>
      </c>
      <c r="J1246">
        <v>3</v>
      </c>
      <c r="K1246" t="s">
        <v>1361</v>
      </c>
      <c r="L1246">
        <v>2013</v>
      </c>
      <c r="M1246" t="str">
        <f>IF(Fact_JobPosting[[#This Row],[ai_mentioned]]=1,"AI Jobs","Non AI Jobs")</f>
        <v>Non AI Jobs</v>
      </c>
      <c r="N1246">
        <v>0</v>
      </c>
      <c r="O1246">
        <v>0.03</v>
      </c>
      <c r="P1246">
        <v>34298</v>
      </c>
      <c r="Q1246">
        <v>3.62</v>
      </c>
      <c r="R1246">
        <v>0.71</v>
      </c>
    </row>
    <row r="1247" spans="1:18" x14ac:dyDescent="0.3">
      <c r="A1247">
        <v>1246</v>
      </c>
      <c r="B1247">
        <v>3</v>
      </c>
      <c r="C1247">
        <v>3</v>
      </c>
      <c r="D1247">
        <v>1</v>
      </c>
      <c r="E1247">
        <v>5</v>
      </c>
      <c r="F1247">
        <v>8</v>
      </c>
      <c r="G1247">
        <v>7</v>
      </c>
      <c r="H1247">
        <v>13</v>
      </c>
      <c r="I1247">
        <v>41</v>
      </c>
      <c r="J1247">
        <v>3</v>
      </c>
      <c r="K1247" t="s">
        <v>1362</v>
      </c>
      <c r="L1247">
        <v>2013</v>
      </c>
      <c r="M1247" t="str">
        <f>IF(Fact_JobPosting[[#This Row],[ai_mentioned]]=1,"AI Jobs","Non AI Jobs")</f>
        <v>AI Jobs</v>
      </c>
      <c r="N1247">
        <v>1</v>
      </c>
      <c r="O1247">
        <v>0.62</v>
      </c>
      <c r="P1247">
        <v>73419</v>
      </c>
      <c r="Q1247">
        <v>-4.71</v>
      </c>
      <c r="R1247">
        <v>0.12</v>
      </c>
    </row>
    <row r="1248" spans="1:18" x14ac:dyDescent="0.3">
      <c r="A1248">
        <v>1247</v>
      </c>
      <c r="B1248">
        <v>3</v>
      </c>
      <c r="C1248">
        <v>3</v>
      </c>
      <c r="D1248">
        <v>1</v>
      </c>
      <c r="E1248">
        <v>4</v>
      </c>
      <c r="F1248">
        <v>9</v>
      </c>
      <c r="G1248">
        <v>4</v>
      </c>
      <c r="H1248">
        <v>14</v>
      </c>
      <c r="I1248">
        <v>21</v>
      </c>
      <c r="J1248">
        <v>3</v>
      </c>
      <c r="K1248" t="s">
        <v>1363</v>
      </c>
      <c r="L1248">
        <v>2013</v>
      </c>
      <c r="M1248" t="str">
        <f>IF(Fact_JobPosting[[#This Row],[ai_mentioned]]=1,"AI Jobs","Non AI Jobs")</f>
        <v>AI Jobs</v>
      </c>
      <c r="N1248">
        <v>1</v>
      </c>
      <c r="O1248">
        <v>0.48</v>
      </c>
      <c r="P1248">
        <v>84405</v>
      </c>
      <c r="Q1248">
        <v>0.88</v>
      </c>
      <c r="R1248">
        <v>0.13</v>
      </c>
    </row>
    <row r="1249" spans="1:18" x14ac:dyDescent="0.3">
      <c r="A1249">
        <v>1248</v>
      </c>
      <c r="B1249">
        <v>1</v>
      </c>
      <c r="C1249">
        <v>1</v>
      </c>
      <c r="D1249">
        <v>1</v>
      </c>
      <c r="E1249">
        <v>2</v>
      </c>
      <c r="F1249">
        <v>10</v>
      </c>
      <c r="G1249">
        <v>2</v>
      </c>
      <c r="H1249">
        <v>12</v>
      </c>
      <c r="I1249">
        <v>29</v>
      </c>
      <c r="J1249">
        <v>3</v>
      </c>
      <c r="K1249" t="s">
        <v>1364</v>
      </c>
      <c r="L1249">
        <v>2013</v>
      </c>
      <c r="M1249" t="str">
        <f>IF(Fact_JobPosting[[#This Row],[ai_mentioned]]=1,"AI Jobs","Non AI Jobs")</f>
        <v>Non AI Jobs</v>
      </c>
      <c r="N1249">
        <v>0</v>
      </c>
      <c r="O1249">
        <v>0.18</v>
      </c>
      <c r="P1249">
        <v>42654</v>
      </c>
      <c r="Q1249">
        <v>4.17</v>
      </c>
      <c r="R1249">
        <v>0.7</v>
      </c>
    </row>
    <row r="1250" spans="1:18" x14ac:dyDescent="0.3">
      <c r="A1250">
        <v>1249</v>
      </c>
      <c r="B1250">
        <v>1</v>
      </c>
      <c r="C1250">
        <v>1</v>
      </c>
      <c r="D1250">
        <v>1</v>
      </c>
      <c r="E1250">
        <v>6</v>
      </c>
      <c r="F1250">
        <v>4</v>
      </c>
      <c r="G1250">
        <v>6</v>
      </c>
      <c r="H1250">
        <v>6</v>
      </c>
      <c r="I1250">
        <v>14</v>
      </c>
      <c r="J1250">
        <v>3</v>
      </c>
      <c r="K1250" t="s">
        <v>1365</v>
      </c>
      <c r="L1250">
        <v>2013</v>
      </c>
      <c r="M1250" t="str">
        <f>IF(Fact_JobPosting[[#This Row],[ai_mentioned]]=1,"AI Jobs","Non AI Jobs")</f>
        <v>Non AI Jobs</v>
      </c>
      <c r="N1250">
        <v>0</v>
      </c>
      <c r="O1250">
        <v>0.09</v>
      </c>
      <c r="P1250">
        <v>43842</v>
      </c>
      <c r="Q1250">
        <v>-1.19</v>
      </c>
      <c r="R1250">
        <v>0.73</v>
      </c>
    </row>
    <row r="1251" spans="1:18" x14ac:dyDescent="0.3">
      <c r="A1251">
        <v>1250</v>
      </c>
      <c r="B1251">
        <v>2</v>
      </c>
      <c r="C1251">
        <v>1</v>
      </c>
      <c r="D1251">
        <v>1</v>
      </c>
      <c r="E1251">
        <v>4</v>
      </c>
      <c r="F1251">
        <v>7</v>
      </c>
      <c r="G1251">
        <v>3</v>
      </c>
      <c r="H1251">
        <v>12</v>
      </c>
      <c r="I1251">
        <v>5</v>
      </c>
      <c r="J1251">
        <v>3</v>
      </c>
      <c r="K1251" t="s">
        <v>1366</v>
      </c>
      <c r="L1251">
        <v>2013</v>
      </c>
      <c r="M1251" t="str">
        <f>IF(Fact_JobPosting[[#This Row],[ai_mentioned]]=1,"AI Jobs","Non AI Jobs")</f>
        <v>Non AI Jobs</v>
      </c>
      <c r="N1251">
        <v>0</v>
      </c>
      <c r="O1251">
        <v>0.13</v>
      </c>
      <c r="P1251">
        <v>20779</v>
      </c>
      <c r="Q1251">
        <v>-3.8</v>
      </c>
      <c r="R1251">
        <v>0.66</v>
      </c>
    </row>
    <row r="1252" spans="1:18" x14ac:dyDescent="0.3">
      <c r="A1252">
        <v>1251</v>
      </c>
      <c r="B1252">
        <v>1</v>
      </c>
      <c r="C1252">
        <v>1</v>
      </c>
      <c r="D1252">
        <v>1</v>
      </c>
      <c r="E1252">
        <v>1</v>
      </c>
      <c r="F1252">
        <v>5</v>
      </c>
      <c r="G1252">
        <v>2</v>
      </c>
      <c r="H1252">
        <v>2</v>
      </c>
      <c r="I1252">
        <v>32</v>
      </c>
      <c r="J1252">
        <v>3</v>
      </c>
      <c r="K1252" t="s">
        <v>1367</v>
      </c>
      <c r="L1252">
        <v>2013</v>
      </c>
      <c r="M1252" t="str">
        <f>IF(Fact_JobPosting[[#This Row],[ai_mentioned]]=1,"AI Jobs","Non AI Jobs")</f>
        <v>Non AI Jobs</v>
      </c>
      <c r="N1252">
        <v>0</v>
      </c>
      <c r="O1252">
        <v>0.11</v>
      </c>
      <c r="P1252">
        <v>65116</v>
      </c>
      <c r="Q1252">
        <v>-1.9</v>
      </c>
      <c r="R1252">
        <v>0.85</v>
      </c>
    </row>
    <row r="1253" spans="1:18" x14ac:dyDescent="0.3">
      <c r="A1253">
        <v>1252</v>
      </c>
      <c r="B1253">
        <v>1</v>
      </c>
      <c r="C1253">
        <v>1</v>
      </c>
      <c r="D1253">
        <v>1</v>
      </c>
      <c r="E1253">
        <v>5</v>
      </c>
      <c r="F1253">
        <v>3</v>
      </c>
      <c r="G1253">
        <v>3</v>
      </c>
      <c r="H1253">
        <v>8</v>
      </c>
      <c r="I1253">
        <v>6</v>
      </c>
      <c r="J1253">
        <v>3</v>
      </c>
      <c r="K1253" t="s">
        <v>1368</v>
      </c>
      <c r="L1253">
        <v>2013</v>
      </c>
      <c r="M1253" t="str">
        <f>IF(Fact_JobPosting[[#This Row],[ai_mentioned]]=1,"AI Jobs","Non AI Jobs")</f>
        <v>Non AI Jobs</v>
      </c>
      <c r="N1253">
        <v>0</v>
      </c>
      <c r="O1253">
        <v>0.2</v>
      </c>
      <c r="P1253">
        <v>62422</v>
      </c>
      <c r="Q1253">
        <v>-1.97</v>
      </c>
      <c r="R1253">
        <v>0.82</v>
      </c>
    </row>
    <row r="1254" spans="1:18" x14ac:dyDescent="0.3">
      <c r="A1254">
        <v>1253</v>
      </c>
      <c r="B1254">
        <v>1</v>
      </c>
      <c r="C1254">
        <v>1</v>
      </c>
      <c r="D1254">
        <v>1</v>
      </c>
      <c r="E1254">
        <v>2</v>
      </c>
      <c r="F1254">
        <v>6</v>
      </c>
      <c r="G1254">
        <v>5</v>
      </c>
      <c r="H1254">
        <v>10</v>
      </c>
      <c r="I1254">
        <v>12</v>
      </c>
      <c r="J1254">
        <v>3</v>
      </c>
      <c r="K1254" t="s">
        <v>1369</v>
      </c>
      <c r="L1254">
        <v>2013</v>
      </c>
      <c r="M1254" t="str">
        <f>IF(Fact_JobPosting[[#This Row],[ai_mentioned]]=1,"AI Jobs","Non AI Jobs")</f>
        <v>Non AI Jobs</v>
      </c>
      <c r="N1254">
        <v>0</v>
      </c>
      <c r="O1254">
        <v>0.14000000000000001</v>
      </c>
      <c r="P1254">
        <v>34712</v>
      </c>
      <c r="Q1254">
        <v>-3.22</v>
      </c>
      <c r="R1254">
        <v>0.8</v>
      </c>
    </row>
    <row r="1255" spans="1:18" x14ac:dyDescent="0.3">
      <c r="A1255">
        <v>1254</v>
      </c>
      <c r="B1255">
        <v>1</v>
      </c>
      <c r="C1255">
        <v>1</v>
      </c>
      <c r="D1255">
        <v>1</v>
      </c>
      <c r="E1255">
        <v>6</v>
      </c>
      <c r="F1255">
        <v>5</v>
      </c>
      <c r="G1255">
        <v>5</v>
      </c>
      <c r="H1255">
        <v>16</v>
      </c>
      <c r="I1255">
        <v>44</v>
      </c>
      <c r="J1255">
        <v>3</v>
      </c>
      <c r="K1255" t="s">
        <v>1370</v>
      </c>
      <c r="L1255">
        <v>2013</v>
      </c>
      <c r="M1255" t="str">
        <f>IF(Fact_JobPosting[[#This Row],[ai_mentioned]]=1,"AI Jobs","Non AI Jobs")</f>
        <v>Non AI Jobs</v>
      </c>
      <c r="N1255">
        <v>0</v>
      </c>
      <c r="O1255">
        <v>0.08</v>
      </c>
      <c r="P1255">
        <v>21696</v>
      </c>
      <c r="Q1255">
        <v>4.08</v>
      </c>
      <c r="R1255">
        <v>0.87</v>
      </c>
    </row>
    <row r="1256" spans="1:18" x14ac:dyDescent="0.3">
      <c r="A1256">
        <v>1255</v>
      </c>
      <c r="B1256">
        <v>1</v>
      </c>
      <c r="C1256">
        <v>1</v>
      </c>
      <c r="D1256">
        <v>1</v>
      </c>
      <c r="E1256">
        <v>4</v>
      </c>
      <c r="F1256">
        <v>7</v>
      </c>
      <c r="G1256">
        <v>3</v>
      </c>
      <c r="H1256">
        <v>4</v>
      </c>
      <c r="I1256">
        <v>37</v>
      </c>
      <c r="J1256">
        <v>3</v>
      </c>
      <c r="K1256" t="s">
        <v>1371</v>
      </c>
      <c r="L1256">
        <v>2013</v>
      </c>
      <c r="M1256" t="str">
        <f>IF(Fact_JobPosting[[#This Row],[ai_mentioned]]=1,"AI Jobs","Non AI Jobs")</f>
        <v>Non AI Jobs</v>
      </c>
      <c r="N1256">
        <v>0</v>
      </c>
      <c r="O1256">
        <v>0.02</v>
      </c>
      <c r="P1256">
        <v>33974</v>
      </c>
      <c r="Q1256">
        <v>0.56999999999999995</v>
      </c>
      <c r="R1256">
        <v>0.73</v>
      </c>
    </row>
    <row r="1257" spans="1:18" x14ac:dyDescent="0.3">
      <c r="A1257">
        <v>1256</v>
      </c>
      <c r="B1257">
        <v>2</v>
      </c>
      <c r="C1257">
        <v>1</v>
      </c>
      <c r="D1257">
        <v>1</v>
      </c>
      <c r="E1257">
        <v>3</v>
      </c>
      <c r="F1257">
        <v>10</v>
      </c>
      <c r="G1257">
        <v>8</v>
      </c>
      <c r="H1257">
        <v>16</v>
      </c>
      <c r="I1257">
        <v>37</v>
      </c>
      <c r="J1257">
        <v>3</v>
      </c>
      <c r="K1257" t="s">
        <v>1372</v>
      </c>
      <c r="L1257">
        <v>2013</v>
      </c>
      <c r="M1257" t="str">
        <f>IF(Fact_JobPosting[[#This Row],[ai_mentioned]]=1,"AI Jobs","Non AI Jobs")</f>
        <v>Non AI Jobs</v>
      </c>
      <c r="N1257">
        <v>0</v>
      </c>
      <c r="O1257">
        <v>0.1</v>
      </c>
      <c r="P1257">
        <v>38307</v>
      </c>
      <c r="Q1257">
        <v>4.37</v>
      </c>
      <c r="R1257">
        <v>0.68</v>
      </c>
    </row>
    <row r="1258" spans="1:18" x14ac:dyDescent="0.3">
      <c r="A1258">
        <v>1257</v>
      </c>
      <c r="B1258">
        <v>2</v>
      </c>
      <c r="C1258">
        <v>1</v>
      </c>
      <c r="D1258">
        <v>1</v>
      </c>
      <c r="E1258">
        <v>1</v>
      </c>
      <c r="F1258">
        <v>2</v>
      </c>
      <c r="G1258">
        <v>6</v>
      </c>
      <c r="H1258">
        <v>14</v>
      </c>
      <c r="I1258">
        <v>43</v>
      </c>
      <c r="J1258">
        <v>3</v>
      </c>
      <c r="K1258" t="s">
        <v>1373</v>
      </c>
      <c r="L1258">
        <v>2013</v>
      </c>
      <c r="M1258" t="str">
        <f>IF(Fact_JobPosting[[#This Row],[ai_mentioned]]=1,"AI Jobs","Non AI Jobs")</f>
        <v>Non AI Jobs</v>
      </c>
      <c r="N1258">
        <v>0</v>
      </c>
      <c r="O1258">
        <v>0.06</v>
      </c>
      <c r="P1258">
        <v>58320</v>
      </c>
      <c r="Q1258">
        <v>-4.01</v>
      </c>
      <c r="R1258">
        <v>0.62</v>
      </c>
    </row>
    <row r="1259" spans="1:18" x14ac:dyDescent="0.3">
      <c r="A1259">
        <v>1258</v>
      </c>
      <c r="B1259">
        <v>1</v>
      </c>
      <c r="C1259">
        <v>1</v>
      </c>
      <c r="D1259">
        <v>1</v>
      </c>
      <c r="E1259">
        <v>2</v>
      </c>
      <c r="F1259">
        <v>5</v>
      </c>
      <c r="G1259">
        <v>7</v>
      </c>
      <c r="H1259">
        <v>4</v>
      </c>
      <c r="I1259">
        <v>32</v>
      </c>
      <c r="J1259">
        <v>4</v>
      </c>
      <c r="K1259" t="s">
        <v>1374</v>
      </c>
      <c r="L1259">
        <v>2014</v>
      </c>
      <c r="M1259" t="str">
        <f>IF(Fact_JobPosting[[#This Row],[ai_mentioned]]=1,"AI Jobs","Non AI Jobs")</f>
        <v>Non AI Jobs</v>
      </c>
      <c r="N1259">
        <v>0</v>
      </c>
      <c r="O1259">
        <v>0.11</v>
      </c>
      <c r="P1259">
        <v>57215</v>
      </c>
      <c r="Q1259">
        <v>0.85</v>
      </c>
      <c r="R1259">
        <v>0.87</v>
      </c>
    </row>
    <row r="1260" spans="1:18" x14ac:dyDescent="0.3">
      <c r="A1260">
        <v>1259</v>
      </c>
      <c r="B1260">
        <v>1</v>
      </c>
      <c r="C1260">
        <v>1</v>
      </c>
      <c r="D1260">
        <v>1</v>
      </c>
      <c r="E1260">
        <v>4</v>
      </c>
      <c r="F1260">
        <v>9</v>
      </c>
      <c r="G1260">
        <v>6</v>
      </c>
      <c r="H1260">
        <v>10</v>
      </c>
      <c r="I1260">
        <v>37</v>
      </c>
      <c r="J1260">
        <v>4</v>
      </c>
      <c r="K1260" t="s">
        <v>1375</v>
      </c>
      <c r="L1260">
        <v>2014</v>
      </c>
      <c r="M1260" t="str">
        <f>IF(Fact_JobPosting[[#This Row],[ai_mentioned]]=1,"AI Jobs","Non AI Jobs")</f>
        <v>Non AI Jobs</v>
      </c>
      <c r="N1260">
        <v>0</v>
      </c>
      <c r="O1260">
        <v>0.03</v>
      </c>
      <c r="P1260">
        <v>39525</v>
      </c>
      <c r="Q1260">
        <v>1.07</v>
      </c>
      <c r="R1260">
        <v>0.89</v>
      </c>
    </row>
    <row r="1261" spans="1:18" x14ac:dyDescent="0.3">
      <c r="A1261">
        <v>1260</v>
      </c>
      <c r="B1261">
        <v>2</v>
      </c>
      <c r="C1261">
        <v>1</v>
      </c>
      <c r="D1261">
        <v>1</v>
      </c>
      <c r="E1261">
        <v>2</v>
      </c>
      <c r="F1261">
        <v>2</v>
      </c>
      <c r="G1261">
        <v>2</v>
      </c>
      <c r="H1261">
        <v>16</v>
      </c>
      <c r="I1261">
        <v>38</v>
      </c>
      <c r="J1261">
        <v>4</v>
      </c>
      <c r="K1261" t="s">
        <v>1376</v>
      </c>
      <c r="L1261">
        <v>2014</v>
      </c>
      <c r="M1261" t="str">
        <f>IF(Fact_JobPosting[[#This Row],[ai_mentioned]]=1,"AI Jobs","Non AI Jobs")</f>
        <v>Non AI Jobs</v>
      </c>
      <c r="N1261">
        <v>0</v>
      </c>
      <c r="O1261">
        <v>0.01</v>
      </c>
      <c r="P1261">
        <v>77948</v>
      </c>
      <c r="Q1261">
        <v>-4.3899999999999997</v>
      </c>
      <c r="R1261">
        <v>0.69</v>
      </c>
    </row>
    <row r="1262" spans="1:18" x14ac:dyDescent="0.3">
      <c r="A1262">
        <v>1261</v>
      </c>
      <c r="B1262">
        <v>3</v>
      </c>
      <c r="C1262">
        <v>2</v>
      </c>
      <c r="D1262">
        <v>1</v>
      </c>
      <c r="E1262">
        <v>1</v>
      </c>
      <c r="F1262">
        <v>3</v>
      </c>
      <c r="G1262">
        <v>3</v>
      </c>
      <c r="H1262">
        <v>16</v>
      </c>
      <c r="I1262">
        <v>22</v>
      </c>
      <c r="J1262">
        <v>4</v>
      </c>
      <c r="K1262" t="s">
        <v>1377</v>
      </c>
      <c r="L1262">
        <v>2014</v>
      </c>
      <c r="M1262" t="str">
        <f>IF(Fact_JobPosting[[#This Row],[ai_mentioned]]=1,"AI Jobs","Non AI Jobs")</f>
        <v>AI Jobs</v>
      </c>
      <c r="N1262">
        <v>1</v>
      </c>
      <c r="O1262">
        <v>0.78</v>
      </c>
      <c r="P1262">
        <v>32930</v>
      </c>
      <c r="Q1262">
        <v>-1.46</v>
      </c>
      <c r="R1262">
        <v>0.27</v>
      </c>
    </row>
    <row r="1263" spans="1:18" x14ac:dyDescent="0.3">
      <c r="A1263">
        <v>1262</v>
      </c>
      <c r="B1263">
        <v>1</v>
      </c>
      <c r="C1263">
        <v>1</v>
      </c>
      <c r="D1263">
        <v>1</v>
      </c>
      <c r="E1263">
        <v>1</v>
      </c>
      <c r="F1263">
        <v>8</v>
      </c>
      <c r="G1263">
        <v>2</v>
      </c>
      <c r="H1263">
        <v>6</v>
      </c>
      <c r="I1263">
        <v>17</v>
      </c>
      <c r="J1263">
        <v>4</v>
      </c>
      <c r="K1263" t="s">
        <v>1378</v>
      </c>
      <c r="L1263">
        <v>2014</v>
      </c>
      <c r="M1263" t="str">
        <f>IF(Fact_JobPosting[[#This Row],[ai_mentioned]]=1,"AI Jobs","Non AI Jobs")</f>
        <v>Non AI Jobs</v>
      </c>
      <c r="N1263">
        <v>0</v>
      </c>
      <c r="O1263">
        <v>0.08</v>
      </c>
      <c r="P1263">
        <v>60168</v>
      </c>
      <c r="Q1263">
        <v>-3.26</v>
      </c>
      <c r="R1263">
        <v>0.77</v>
      </c>
    </row>
    <row r="1264" spans="1:18" x14ac:dyDescent="0.3">
      <c r="A1264">
        <v>1263</v>
      </c>
      <c r="B1264">
        <v>2</v>
      </c>
      <c r="C1264">
        <v>1</v>
      </c>
      <c r="D1264">
        <v>1</v>
      </c>
      <c r="E1264">
        <v>2</v>
      </c>
      <c r="F1264">
        <v>3</v>
      </c>
      <c r="G1264">
        <v>5</v>
      </c>
      <c r="H1264">
        <v>9</v>
      </c>
      <c r="I1264">
        <v>20</v>
      </c>
      <c r="J1264">
        <v>4</v>
      </c>
      <c r="K1264" t="s">
        <v>1379</v>
      </c>
      <c r="L1264">
        <v>2014</v>
      </c>
      <c r="M1264" t="str">
        <f>IF(Fact_JobPosting[[#This Row],[ai_mentioned]]=1,"AI Jobs","Non AI Jobs")</f>
        <v>Non AI Jobs</v>
      </c>
      <c r="N1264">
        <v>0</v>
      </c>
      <c r="O1264">
        <v>0.05</v>
      </c>
      <c r="P1264">
        <v>36974</v>
      </c>
      <c r="Q1264">
        <v>4.8</v>
      </c>
      <c r="R1264">
        <v>0.67</v>
      </c>
    </row>
    <row r="1265" spans="1:18" x14ac:dyDescent="0.3">
      <c r="A1265">
        <v>1264</v>
      </c>
      <c r="B1265">
        <v>1</v>
      </c>
      <c r="C1265">
        <v>1</v>
      </c>
      <c r="D1265">
        <v>1</v>
      </c>
      <c r="E1265">
        <v>2</v>
      </c>
      <c r="F1265">
        <v>4</v>
      </c>
      <c r="G1265">
        <v>4</v>
      </c>
      <c r="H1265">
        <v>1</v>
      </c>
      <c r="I1265">
        <v>22</v>
      </c>
      <c r="J1265">
        <v>4</v>
      </c>
      <c r="K1265" t="s">
        <v>1380</v>
      </c>
      <c r="L1265">
        <v>2014</v>
      </c>
      <c r="M1265" t="str">
        <f>IF(Fact_JobPosting[[#This Row],[ai_mentioned]]=1,"AI Jobs","Non AI Jobs")</f>
        <v>Non AI Jobs</v>
      </c>
      <c r="N1265">
        <v>0</v>
      </c>
      <c r="O1265">
        <v>0.13</v>
      </c>
      <c r="P1265">
        <v>22724</v>
      </c>
      <c r="Q1265">
        <v>-1.75</v>
      </c>
      <c r="R1265">
        <v>0.9</v>
      </c>
    </row>
    <row r="1266" spans="1:18" x14ac:dyDescent="0.3">
      <c r="A1266">
        <v>1265</v>
      </c>
      <c r="B1266">
        <v>3</v>
      </c>
      <c r="C1266">
        <v>3</v>
      </c>
      <c r="D1266">
        <v>1</v>
      </c>
      <c r="E1266">
        <v>5</v>
      </c>
      <c r="F1266">
        <v>9</v>
      </c>
      <c r="G1266">
        <v>6</v>
      </c>
      <c r="H1266">
        <v>6</v>
      </c>
      <c r="I1266">
        <v>29</v>
      </c>
      <c r="J1266">
        <v>4</v>
      </c>
      <c r="K1266" t="s">
        <v>1381</v>
      </c>
      <c r="L1266">
        <v>2014</v>
      </c>
      <c r="M1266" t="str">
        <f>IF(Fact_JobPosting[[#This Row],[ai_mentioned]]=1,"AI Jobs","Non AI Jobs")</f>
        <v>AI Jobs</v>
      </c>
      <c r="N1266">
        <v>1</v>
      </c>
      <c r="O1266">
        <v>0.64</v>
      </c>
      <c r="P1266">
        <v>53628</v>
      </c>
      <c r="Q1266">
        <v>1.07</v>
      </c>
      <c r="R1266">
        <v>0.22</v>
      </c>
    </row>
    <row r="1267" spans="1:18" x14ac:dyDescent="0.3">
      <c r="A1267">
        <v>1266</v>
      </c>
      <c r="B1267">
        <v>1</v>
      </c>
      <c r="C1267">
        <v>1</v>
      </c>
      <c r="D1267">
        <v>1</v>
      </c>
      <c r="E1267">
        <v>3</v>
      </c>
      <c r="F1267">
        <v>8</v>
      </c>
      <c r="G1267">
        <v>1</v>
      </c>
      <c r="H1267">
        <v>15</v>
      </c>
      <c r="I1267">
        <v>20</v>
      </c>
      <c r="J1267">
        <v>4</v>
      </c>
      <c r="K1267" t="s">
        <v>1382</v>
      </c>
      <c r="L1267">
        <v>2014</v>
      </c>
      <c r="M1267" t="str">
        <f>IF(Fact_JobPosting[[#This Row],[ai_mentioned]]=1,"AI Jobs","Non AI Jobs")</f>
        <v>Non AI Jobs</v>
      </c>
      <c r="N1267">
        <v>0</v>
      </c>
      <c r="O1267">
        <v>0.13</v>
      </c>
      <c r="P1267">
        <v>31076</v>
      </c>
      <c r="Q1267">
        <v>-3.87</v>
      </c>
      <c r="R1267">
        <v>0.82</v>
      </c>
    </row>
    <row r="1268" spans="1:18" x14ac:dyDescent="0.3">
      <c r="A1268">
        <v>1267</v>
      </c>
      <c r="B1268">
        <v>1</v>
      </c>
      <c r="C1268">
        <v>1</v>
      </c>
      <c r="D1268">
        <v>1</v>
      </c>
      <c r="E1268">
        <v>3</v>
      </c>
      <c r="F1268">
        <v>1</v>
      </c>
      <c r="G1268">
        <v>1</v>
      </c>
      <c r="H1268">
        <v>11</v>
      </c>
      <c r="I1268">
        <v>38</v>
      </c>
      <c r="J1268">
        <v>4</v>
      </c>
      <c r="K1268" t="s">
        <v>1383</v>
      </c>
      <c r="L1268">
        <v>2014</v>
      </c>
      <c r="M1268" t="str">
        <f>IF(Fact_JobPosting[[#This Row],[ai_mentioned]]=1,"AI Jobs","Non AI Jobs")</f>
        <v>Non AI Jobs</v>
      </c>
      <c r="N1268">
        <v>0</v>
      </c>
      <c r="O1268">
        <v>0.16</v>
      </c>
      <c r="P1268">
        <v>69102</v>
      </c>
      <c r="Q1268">
        <v>2.31</v>
      </c>
      <c r="R1268">
        <v>0.79</v>
      </c>
    </row>
    <row r="1269" spans="1:18" x14ac:dyDescent="0.3">
      <c r="A1269">
        <v>1268</v>
      </c>
      <c r="B1269">
        <v>1</v>
      </c>
      <c r="C1269">
        <v>1</v>
      </c>
      <c r="D1269">
        <v>1</v>
      </c>
      <c r="E1269">
        <v>5</v>
      </c>
      <c r="F1269">
        <v>2</v>
      </c>
      <c r="G1269">
        <v>2</v>
      </c>
      <c r="H1269">
        <v>13</v>
      </c>
      <c r="I1269">
        <v>25</v>
      </c>
      <c r="J1269">
        <v>4</v>
      </c>
      <c r="K1269" t="s">
        <v>1384</v>
      </c>
      <c r="L1269">
        <v>2014</v>
      </c>
      <c r="M1269" t="str">
        <f>IF(Fact_JobPosting[[#This Row],[ai_mentioned]]=1,"AI Jobs","Non AI Jobs")</f>
        <v>Non AI Jobs</v>
      </c>
      <c r="N1269">
        <v>0</v>
      </c>
      <c r="O1269">
        <v>0</v>
      </c>
      <c r="P1269">
        <v>78534</v>
      </c>
      <c r="Q1269">
        <v>-1.27</v>
      </c>
      <c r="R1269">
        <v>0.79</v>
      </c>
    </row>
    <row r="1270" spans="1:18" x14ac:dyDescent="0.3">
      <c r="A1270">
        <v>1269</v>
      </c>
      <c r="B1270">
        <v>1</v>
      </c>
      <c r="C1270">
        <v>1</v>
      </c>
      <c r="D1270">
        <v>1</v>
      </c>
      <c r="E1270">
        <v>6</v>
      </c>
      <c r="F1270">
        <v>10</v>
      </c>
      <c r="G1270">
        <v>7</v>
      </c>
      <c r="H1270">
        <v>2</v>
      </c>
      <c r="I1270">
        <v>32</v>
      </c>
      <c r="J1270">
        <v>4</v>
      </c>
      <c r="K1270" t="s">
        <v>1385</v>
      </c>
      <c r="L1270">
        <v>2014</v>
      </c>
      <c r="M1270" t="str">
        <f>IF(Fact_JobPosting[[#This Row],[ai_mentioned]]=1,"AI Jobs","Non AI Jobs")</f>
        <v>Non AI Jobs</v>
      </c>
      <c r="N1270">
        <v>0</v>
      </c>
      <c r="O1270">
        <v>0.02</v>
      </c>
      <c r="P1270">
        <v>67044</v>
      </c>
      <c r="Q1270">
        <v>2.69</v>
      </c>
      <c r="R1270">
        <v>0.72</v>
      </c>
    </row>
    <row r="1271" spans="1:18" x14ac:dyDescent="0.3">
      <c r="A1271">
        <v>1270</v>
      </c>
      <c r="B1271">
        <v>1</v>
      </c>
      <c r="C1271">
        <v>1</v>
      </c>
      <c r="D1271">
        <v>1</v>
      </c>
      <c r="E1271">
        <v>2</v>
      </c>
      <c r="F1271">
        <v>7</v>
      </c>
      <c r="G1271">
        <v>2</v>
      </c>
      <c r="H1271">
        <v>4</v>
      </c>
      <c r="I1271">
        <v>5</v>
      </c>
      <c r="J1271">
        <v>4</v>
      </c>
      <c r="K1271" t="s">
        <v>1386</v>
      </c>
      <c r="L1271">
        <v>2014</v>
      </c>
      <c r="M1271" t="str">
        <f>IF(Fact_JobPosting[[#This Row],[ai_mentioned]]=1,"AI Jobs","Non AI Jobs")</f>
        <v>Non AI Jobs</v>
      </c>
      <c r="N1271">
        <v>0</v>
      </c>
      <c r="O1271">
        <v>0.01</v>
      </c>
      <c r="P1271">
        <v>20340</v>
      </c>
      <c r="Q1271">
        <v>-0.14000000000000001</v>
      </c>
      <c r="R1271">
        <v>0.7</v>
      </c>
    </row>
    <row r="1272" spans="1:18" x14ac:dyDescent="0.3">
      <c r="A1272">
        <v>1271</v>
      </c>
      <c r="B1272">
        <v>1</v>
      </c>
      <c r="C1272">
        <v>1</v>
      </c>
      <c r="D1272">
        <v>1</v>
      </c>
      <c r="E1272">
        <v>6</v>
      </c>
      <c r="F1272">
        <v>10</v>
      </c>
      <c r="G1272">
        <v>6</v>
      </c>
      <c r="H1272">
        <v>5</v>
      </c>
      <c r="I1272">
        <v>41</v>
      </c>
      <c r="J1272">
        <v>4</v>
      </c>
      <c r="K1272" t="s">
        <v>1387</v>
      </c>
      <c r="L1272">
        <v>2014</v>
      </c>
      <c r="M1272" t="str">
        <f>IF(Fact_JobPosting[[#This Row],[ai_mentioned]]=1,"AI Jobs","Non AI Jobs")</f>
        <v>Non AI Jobs</v>
      </c>
      <c r="N1272">
        <v>0</v>
      </c>
      <c r="O1272">
        <v>0.14000000000000001</v>
      </c>
      <c r="P1272">
        <v>49587</v>
      </c>
      <c r="Q1272">
        <v>-2.7</v>
      </c>
      <c r="R1272">
        <v>0.84</v>
      </c>
    </row>
    <row r="1273" spans="1:18" x14ac:dyDescent="0.3">
      <c r="A1273">
        <v>1272</v>
      </c>
      <c r="B1273">
        <v>1</v>
      </c>
      <c r="C1273">
        <v>1</v>
      </c>
      <c r="D1273">
        <v>1</v>
      </c>
      <c r="E1273">
        <v>1</v>
      </c>
      <c r="F1273">
        <v>6</v>
      </c>
      <c r="G1273">
        <v>1</v>
      </c>
      <c r="H1273">
        <v>6</v>
      </c>
      <c r="I1273">
        <v>36</v>
      </c>
      <c r="J1273">
        <v>4</v>
      </c>
      <c r="K1273" t="s">
        <v>1388</v>
      </c>
      <c r="L1273">
        <v>2014</v>
      </c>
      <c r="M1273" t="str">
        <f>IF(Fact_JobPosting[[#This Row],[ai_mentioned]]=1,"AI Jobs","Non AI Jobs")</f>
        <v>Non AI Jobs</v>
      </c>
      <c r="N1273">
        <v>0</v>
      </c>
      <c r="O1273">
        <v>0.03</v>
      </c>
      <c r="P1273">
        <v>60473</v>
      </c>
      <c r="Q1273">
        <v>4.22</v>
      </c>
      <c r="R1273">
        <v>0.75</v>
      </c>
    </row>
    <row r="1274" spans="1:18" x14ac:dyDescent="0.3">
      <c r="A1274">
        <v>1273</v>
      </c>
      <c r="B1274">
        <v>1</v>
      </c>
      <c r="C1274">
        <v>1</v>
      </c>
      <c r="D1274">
        <v>1</v>
      </c>
      <c r="E1274">
        <v>4</v>
      </c>
      <c r="F1274">
        <v>2</v>
      </c>
      <c r="G1274">
        <v>1</v>
      </c>
      <c r="H1274">
        <v>16</v>
      </c>
      <c r="I1274">
        <v>25</v>
      </c>
      <c r="J1274">
        <v>4</v>
      </c>
      <c r="K1274" t="s">
        <v>1389</v>
      </c>
      <c r="L1274">
        <v>2014</v>
      </c>
      <c r="M1274" t="str">
        <f>IF(Fact_JobPosting[[#This Row],[ai_mentioned]]=1,"AI Jobs","Non AI Jobs")</f>
        <v>Non AI Jobs</v>
      </c>
      <c r="N1274">
        <v>0</v>
      </c>
      <c r="O1274">
        <v>0.05</v>
      </c>
      <c r="P1274">
        <v>89729</v>
      </c>
      <c r="Q1274">
        <v>2.89</v>
      </c>
      <c r="R1274">
        <v>0.83</v>
      </c>
    </row>
    <row r="1275" spans="1:18" x14ac:dyDescent="0.3">
      <c r="A1275">
        <v>1274</v>
      </c>
      <c r="B1275">
        <v>1</v>
      </c>
      <c r="C1275">
        <v>1</v>
      </c>
      <c r="D1275">
        <v>1</v>
      </c>
      <c r="E1275">
        <v>1</v>
      </c>
      <c r="F1275">
        <v>1</v>
      </c>
      <c r="G1275">
        <v>3</v>
      </c>
      <c r="H1275">
        <v>8</v>
      </c>
      <c r="I1275">
        <v>2</v>
      </c>
      <c r="J1275">
        <v>4</v>
      </c>
      <c r="K1275" t="s">
        <v>1390</v>
      </c>
      <c r="L1275">
        <v>2014</v>
      </c>
      <c r="M1275" t="str">
        <f>IF(Fact_JobPosting[[#This Row],[ai_mentioned]]=1,"AI Jobs","Non AI Jobs")</f>
        <v>Non AI Jobs</v>
      </c>
      <c r="N1275">
        <v>0</v>
      </c>
      <c r="O1275">
        <v>0.11</v>
      </c>
      <c r="P1275">
        <v>60306</v>
      </c>
      <c r="Q1275">
        <v>-4.32</v>
      </c>
      <c r="R1275">
        <v>0.76</v>
      </c>
    </row>
    <row r="1276" spans="1:18" x14ac:dyDescent="0.3">
      <c r="A1276">
        <v>1275</v>
      </c>
      <c r="B1276">
        <v>2</v>
      </c>
      <c r="C1276">
        <v>1</v>
      </c>
      <c r="D1276">
        <v>1</v>
      </c>
      <c r="E1276">
        <v>5</v>
      </c>
      <c r="F1276">
        <v>8</v>
      </c>
      <c r="G1276">
        <v>5</v>
      </c>
      <c r="H1276">
        <v>3</v>
      </c>
      <c r="I1276">
        <v>4</v>
      </c>
      <c r="J1276">
        <v>4</v>
      </c>
      <c r="K1276" t="s">
        <v>1391</v>
      </c>
      <c r="L1276">
        <v>2014</v>
      </c>
      <c r="M1276" t="str">
        <f>IF(Fact_JobPosting[[#This Row],[ai_mentioned]]=1,"AI Jobs","Non AI Jobs")</f>
        <v>Non AI Jobs</v>
      </c>
      <c r="N1276">
        <v>0</v>
      </c>
      <c r="O1276">
        <v>0.05</v>
      </c>
      <c r="P1276">
        <v>38496</v>
      </c>
      <c r="Q1276">
        <v>1.38</v>
      </c>
      <c r="R1276">
        <v>0.66</v>
      </c>
    </row>
    <row r="1277" spans="1:18" x14ac:dyDescent="0.3">
      <c r="A1277">
        <v>1276</v>
      </c>
      <c r="B1277">
        <v>2</v>
      </c>
      <c r="C1277">
        <v>1</v>
      </c>
      <c r="D1277">
        <v>1</v>
      </c>
      <c r="E1277">
        <v>1</v>
      </c>
      <c r="F1277">
        <v>4</v>
      </c>
      <c r="G1277">
        <v>8</v>
      </c>
      <c r="H1277">
        <v>10</v>
      </c>
      <c r="I1277">
        <v>11</v>
      </c>
      <c r="J1277">
        <v>4</v>
      </c>
      <c r="K1277" t="s">
        <v>1392</v>
      </c>
      <c r="L1277">
        <v>2014</v>
      </c>
      <c r="M1277" t="str">
        <f>IF(Fact_JobPosting[[#This Row],[ai_mentioned]]=1,"AI Jobs","Non AI Jobs")</f>
        <v>Non AI Jobs</v>
      </c>
      <c r="N1277">
        <v>0</v>
      </c>
      <c r="O1277">
        <v>0.12</v>
      </c>
      <c r="P1277">
        <v>21294</v>
      </c>
      <c r="Q1277">
        <v>-3.79</v>
      </c>
      <c r="R1277">
        <v>0.64</v>
      </c>
    </row>
    <row r="1278" spans="1:18" x14ac:dyDescent="0.3">
      <c r="A1278">
        <v>1277</v>
      </c>
      <c r="B1278">
        <v>1</v>
      </c>
      <c r="C1278">
        <v>1</v>
      </c>
      <c r="D1278">
        <v>1</v>
      </c>
      <c r="E1278">
        <v>1</v>
      </c>
      <c r="F1278">
        <v>4</v>
      </c>
      <c r="G1278">
        <v>7</v>
      </c>
      <c r="H1278">
        <v>13</v>
      </c>
      <c r="I1278">
        <v>35</v>
      </c>
      <c r="J1278">
        <v>4</v>
      </c>
      <c r="K1278" t="s">
        <v>1393</v>
      </c>
      <c r="L1278">
        <v>2014</v>
      </c>
      <c r="M1278" t="str">
        <f>IF(Fact_JobPosting[[#This Row],[ai_mentioned]]=1,"AI Jobs","Non AI Jobs")</f>
        <v>Non AI Jobs</v>
      </c>
      <c r="N1278">
        <v>0</v>
      </c>
      <c r="O1278">
        <v>0.02</v>
      </c>
      <c r="P1278">
        <v>35364</v>
      </c>
      <c r="Q1278">
        <v>1.6</v>
      </c>
      <c r="R1278">
        <v>0.81</v>
      </c>
    </row>
    <row r="1279" spans="1:18" x14ac:dyDescent="0.3">
      <c r="A1279">
        <v>1278</v>
      </c>
      <c r="B1279">
        <v>3</v>
      </c>
      <c r="C1279">
        <v>2</v>
      </c>
      <c r="D1279">
        <v>1</v>
      </c>
      <c r="E1279">
        <v>4</v>
      </c>
      <c r="F1279">
        <v>10</v>
      </c>
      <c r="G1279">
        <v>4</v>
      </c>
      <c r="H1279">
        <v>1</v>
      </c>
      <c r="I1279">
        <v>18</v>
      </c>
      <c r="J1279">
        <v>4</v>
      </c>
      <c r="K1279" t="s">
        <v>1394</v>
      </c>
      <c r="L1279">
        <v>2014</v>
      </c>
      <c r="M1279" t="str">
        <f>IF(Fact_JobPosting[[#This Row],[ai_mentioned]]=1,"AI Jobs","Non AI Jobs")</f>
        <v>AI Jobs</v>
      </c>
      <c r="N1279">
        <v>1</v>
      </c>
      <c r="O1279">
        <v>0.87</v>
      </c>
      <c r="P1279">
        <v>74750</v>
      </c>
      <c r="Q1279">
        <v>0.33</v>
      </c>
      <c r="R1279">
        <v>0.31</v>
      </c>
    </row>
    <row r="1280" spans="1:18" x14ac:dyDescent="0.3">
      <c r="A1280">
        <v>1279</v>
      </c>
      <c r="B1280">
        <v>2</v>
      </c>
      <c r="C1280">
        <v>1</v>
      </c>
      <c r="D1280">
        <v>1</v>
      </c>
      <c r="E1280">
        <v>4</v>
      </c>
      <c r="F1280">
        <v>2</v>
      </c>
      <c r="G1280">
        <v>9</v>
      </c>
      <c r="H1280">
        <v>6</v>
      </c>
      <c r="I1280">
        <v>14</v>
      </c>
      <c r="J1280">
        <v>4</v>
      </c>
      <c r="K1280" t="s">
        <v>1395</v>
      </c>
      <c r="L1280">
        <v>2014</v>
      </c>
      <c r="M1280" t="str">
        <f>IF(Fact_JobPosting[[#This Row],[ai_mentioned]]=1,"AI Jobs","Non AI Jobs")</f>
        <v>Non AI Jobs</v>
      </c>
      <c r="N1280">
        <v>0</v>
      </c>
      <c r="O1280">
        <v>0.14000000000000001</v>
      </c>
      <c r="P1280">
        <v>38963</v>
      </c>
      <c r="Q1280">
        <v>1.28</v>
      </c>
      <c r="R1280">
        <v>0.68</v>
      </c>
    </row>
    <row r="1281" spans="1:18" x14ac:dyDescent="0.3">
      <c r="A1281">
        <v>1280</v>
      </c>
      <c r="B1281">
        <v>2</v>
      </c>
      <c r="C1281">
        <v>1</v>
      </c>
      <c r="D1281">
        <v>1</v>
      </c>
      <c r="E1281">
        <v>6</v>
      </c>
      <c r="F1281">
        <v>6</v>
      </c>
      <c r="G1281">
        <v>7</v>
      </c>
      <c r="H1281">
        <v>13</v>
      </c>
      <c r="I1281">
        <v>41</v>
      </c>
      <c r="J1281">
        <v>4</v>
      </c>
      <c r="K1281" t="s">
        <v>1396</v>
      </c>
      <c r="L1281">
        <v>2014</v>
      </c>
      <c r="M1281" t="str">
        <f>IF(Fact_JobPosting[[#This Row],[ai_mentioned]]=1,"AI Jobs","Non AI Jobs")</f>
        <v>Non AI Jobs</v>
      </c>
      <c r="N1281">
        <v>0</v>
      </c>
      <c r="O1281">
        <v>0.06</v>
      </c>
      <c r="P1281">
        <v>48401</v>
      </c>
      <c r="Q1281">
        <v>-4.2300000000000004</v>
      </c>
      <c r="R1281">
        <v>0.61</v>
      </c>
    </row>
    <row r="1282" spans="1:18" x14ac:dyDescent="0.3">
      <c r="A1282">
        <v>1281</v>
      </c>
      <c r="B1282">
        <v>1</v>
      </c>
      <c r="C1282">
        <v>1</v>
      </c>
      <c r="D1282">
        <v>1</v>
      </c>
      <c r="E1282">
        <v>5</v>
      </c>
      <c r="F1282">
        <v>8</v>
      </c>
      <c r="G1282">
        <v>3</v>
      </c>
      <c r="H1282">
        <v>16</v>
      </c>
      <c r="I1282">
        <v>17</v>
      </c>
      <c r="J1282">
        <v>4</v>
      </c>
      <c r="K1282" t="s">
        <v>1397</v>
      </c>
      <c r="L1282">
        <v>2014</v>
      </c>
      <c r="M1282" t="str">
        <f>IF(Fact_JobPosting[[#This Row],[ai_mentioned]]=1,"AI Jobs","Non AI Jobs")</f>
        <v>Non AI Jobs</v>
      </c>
      <c r="N1282">
        <v>0</v>
      </c>
      <c r="O1282">
        <v>0.18</v>
      </c>
      <c r="P1282">
        <v>58089</v>
      </c>
      <c r="Q1282">
        <v>1.18</v>
      </c>
      <c r="R1282">
        <v>0.73</v>
      </c>
    </row>
    <row r="1283" spans="1:18" x14ac:dyDescent="0.3">
      <c r="A1283">
        <v>1282</v>
      </c>
      <c r="B1283">
        <v>1</v>
      </c>
      <c r="C1283">
        <v>1</v>
      </c>
      <c r="D1283">
        <v>1</v>
      </c>
      <c r="E1283">
        <v>5</v>
      </c>
      <c r="F1283">
        <v>4</v>
      </c>
      <c r="G1283">
        <v>9</v>
      </c>
      <c r="H1283">
        <v>13</v>
      </c>
      <c r="I1283">
        <v>10</v>
      </c>
      <c r="J1283">
        <v>4</v>
      </c>
      <c r="K1283" t="s">
        <v>1398</v>
      </c>
      <c r="L1283">
        <v>2014</v>
      </c>
      <c r="M1283" t="str">
        <f>IF(Fact_JobPosting[[#This Row],[ai_mentioned]]=1,"AI Jobs","Non AI Jobs")</f>
        <v>Non AI Jobs</v>
      </c>
      <c r="N1283">
        <v>0</v>
      </c>
      <c r="O1283">
        <v>0.18</v>
      </c>
      <c r="P1283">
        <v>82462</v>
      </c>
      <c r="Q1283">
        <v>-0.87</v>
      </c>
      <c r="R1283">
        <v>0.87</v>
      </c>
    </row>
    <row r="1284" spans="1:18" x14ac:dyDescent="0.3">
      <c r="A1284">
        <v>1283</v>
      </c>
      <c r="B1284">
        <v>2</v>
      </c>
      <c r="C1284">
        <v>1</v>
      </c>
      <c r="D1284">
        <v>1</v>
      </c>
      <c r="E1284">
        <v>3</v>
      </c>
      <c r="F1284">
        <v>3</v>
      </c>
      <c r="G1284">
        <v>7</v>
      </c>
      <c r="H1284">
        <v>4</v>
      </c>
      <c r="I1284">
        <v>21</v>
      </c>
      <c r="J1284">
        <v>4</v>
      </c>
      <c r="K1284" t="s">
        <v>1399</v>
      </c>
      <c r="L1284">
        <v>2014</v>
      </c>
      <c r="M1284" t="str">
        <f>IF(Fact_JobPosting[[#This Row],[ai_mentioned]]=1,"AI Jobs","Non AI Jobs")</f>
        <v>Non AI Jobs</v>
      </c>
      <c r="N1284">
        <v>0</v>
      </c>
      <c r="O1284">
        <v>0.12</v>
      </c>
      <c r="P1284">
        <v>78599</v>
      </c>
      <c r="Q1284">
        <v>-4.5599999999999996</v>
      </c>
      <c r="R1284">
        <v>0.61</v>
      </c>
    </row>
    <row r="1285" spans="1:18" x14ac:dyDescent="0.3">
      <c r="A1285">
        <v>1284</v>
      </c>
      <c r="B1285">
        <v>2</v>
      </c>
      <c r="C1285">
        <v>1</v>
      </c>
      <c r="D1285">
        <v>1</v>
      </c>
      <c r="E1285">
        <v>4</v>
      </c>
      <c r="F1285">
        <v>10</v>
      </c>
      <c r="G1285">
        <v>1</v>
      </c>
      <c r="H1285">
        <v>4</v>
      </c>
      <c r="I1285">
        <v>5</v>
      </c>
      <c r="J1285">
        <v>4</v>
      </c>
      <c r="K1285" t="s">
        <v>1400</v>
      </c>
      <c r="L1285">
        <v>2014</v>
      </c>
      <c r="M1285" t="str">
        <f>IF(Fact_JobPosting[[#This Row],[ai_mentioned]]=1,"AI Jobs","Non AI Jobs")</f>
        <v>Non AI Jobs</v>
      </c>
      <c r="N1285">
        <v>0</v>
      </c>
      <c r="O1285">
        <v>0.02</v>
      </c>
      <c r="P1285">
        <v>19101</v>
      </c>
      <c r="Q1285">
        <v>3.52</v>
      </c>
      <c r="R1285">
        <v>0.69</v>
      </c>
    </row>
    <row r="1286" spans="1:18" x14ac:dyDescent="0.3">
      <c r="A1286">
        <v>1285</v>
      </c>
      <c r="B1286">
        <v>1</v>
      </c>
      <c r="C1286">
        <v>1</v>
      </c>
      <c r="D1286">
        <v>1</v>
      </c>
      <c r="E1286">
        <v>4</v>
      </c>
      <c r="F1286">
        <v>1</v>
      </c>
      <c r="G1286">
        <v>8</v>
      </c>
      <c r="H1286">
        <v>15</v>
      </c>
      <c r="I1286">
        <v>33</v>
      </c>
      <c r="J1286">
        <v>4</v>
      </c>
      <c r="K1286" t="s">
        <v>1401</v>
      </c>
      <c r="L1286">
        <v>2014</v>
      </c>
      <c r="M1286" t="str">
        <f>IF(Fact_JobPosting[[#This Row],[ai_mentioned]]=1,"AI Jobs","Non AI Jobs")</f>
        <v>Non AI Jobs</v>
      </c>
      <c r="N1286">
        <v>0</v>
      </c>
      <c r="O1286">
        <v>0.19</v>
      </c>
      <c r="P1286">
        <v>62109</v>
      </c>
      <c r="Q1286">
        <v>-2.2999999999999998</v>
      </c>
      <c r="R1286">
        <v>0.76</v>
      </c>
    </row>
    <row r="1287" spans="1:18" x14ac:dyDescent="0.3">
      <c r="A1287">
        <v>1286</v>
      </c>
      <c r="B1287">
        <v>1</v>
      </c>
      <c r="C1287">
        <v>1</v>
      </c>
      <c r="D1287">
        <v>1</v>
      </c>
      <c r="E1287">
        <v>5</v>
      </c>
      <c r="F1287">
        <v>8</v>
      </c>
      <c r="G1287">
        <v>3</v>
      </c>
      <c r="H1287">
        <v>4</v>
      </c>
      <c r="I1287">
        <v>38</v>
      </c>
      <c r="J1287">
        <v>4</v>
      </c>
      <c r="K1287" t="s">
        <v>1402</v>
      </c>
      <c r="L1287">
        <v>2014</v>
      </c>
      <c r="M1287" t="str">
        <f>IF(Fact_JobPosting[[#This Row],[ai_mentioned]]=1,"AI Jobs","Non AI Jobs")</f>
        <v>Non AI Jobs</v>
      </c>
      <c r="N1287">
        <v>0</v>
      </c>
      <c r="O1287">
        <v>0.2</v>
      </c>
      <c r="P1287">
        <v>75550</v>
      </c>
      <c r="Q1287">
        <v>-4.9000000000000004</v>
      </c>
      <c r="R1287">
        <v>0.71</v>
      </c>
    </row>
    <row r="1288" spans="1:18" x14ac:dyDescent="0.3">
      <c r="A1288">
        <v>1287</v>
      </c>
      <c r="B1288">
        <v>1</v>
      </c>
      <c r="C1288">
        <v>1</v>
      </c>
      <c r="D1288">
        <v>1</v>
      </c>
      <c r="E1288">
        <v>6</v>
      </c>
      <c r="F1288">
        <v>3</v>
      </c>
      <c r="G1288">
        <v>9</v>
      </c>
      <c r="H1288">
        <v>2</v>
      </c>
      <c r="I1288">
        <v>16</v>
      </c>
      <c r="J1288">
        <v>4</v>
      </c>
      <c r="K1288" t="s">
        <v>1403</v>
      </c>
      <c r="L1288">
        <v>2014</v>
      </c>
      <c r="M1288" t="str">
        <f>IF(Fact_JobPosting[[#This Row],[ai_mentioned]]=1,"AI Jobs","Non AI Jobs")</f>
        <v>Non AI Jobs</v>
      </c>
      <c r="N1288">
        <v>0</v>
      </c>
      <c r="O1288">
        <v>0.03</v>
      </c>
      <c r="P1288">
        <v>50293</v>
      </c>
      <c r="Q1288">
        <v>-1.04</v>
      </c>
      <c r="R1288">
        <v>0.73</v>
      </c>
    </row>
    <row r="1289" spans="1:18" x14ac:dyDescent="0.3">
      <c r="A1289">
        <v>1288</v>
      </c>
      <c r="B1289">
        <v>1</v>
      </c>
      <c r="C1289">
        <v>1</v>
      </c>
      <c r="D1289">
        <v>1</v>
      </c>
      <c r="E1289">
        <v>5</v>
      </c>
      <c r="F1289">
        <v>2</v>
      </c>
      <c r="G1289">
        <v>4</v>
      </c>
      <c r="H1289">
        <v>4</v>
      </c>
      <c r="I1289">
        <v>42</v>
      </c>
      <c r="J1289">
        <v>4</v>
      </c>
      <c r="K1289" t="s">
        <v>1404</v>
      </c>
      <c r="L1289">
        <v>2014</v>
      </c>
      <c r="M1289" t="str">
        <f>IF(Fact_JobPosting[[#This Row],[ai_mentioned]]=1,"AI Jobs","Non AI Jobs")</f>
        <v>Non AI Jobs</v>
      </c>
      <c r="N1289">
        <v>0</v>
      </c>
      <c r="O1289">
        <v>0.06</v>
      </c>
      <c r="P1289">
        <v>71478</v>
      </c>
      <c r="Q1289">
        <v>3.71</v>
      </c>
      <c r="R1289">
        <v>0.76</v>
      </c>
    </row>
    <row r="1290" spans="1:18" x14ac:dyDescent="0.3">
      <c r="A1290">
        <v>1289</v>
      </c>
      <c r="B1290">
        <v>2</v>
      </c>
      <c r="C1290">
        <v>1</v>
      </c>
      <c r="D1290">
        <v>1</v>
      </c>
      <c r="E1290">
        <v>5</v>
      </c>
      <c r="F1290">
        <v>7</v>
      </c>
      <c r="G1290">
        <v>7</v>
      </c>
      <c r="H1290">
        <v>8</v>
      </c>
      <c r="I1290">
        <v>43</v>
      </c>
      <c r="J1290">
        <v>4</v>
      </c>
      <c r="K1290" t="s">
        <v>1405</v>
      </c>
      <c r="L1290">
        <v>2014</v>
      </c>
      <c r="M1290" t="str">
        <f>IF(Fact_JobPosting[[#This Row],[ai_mentioned]]=1,"AI Jobs","Non AI Jobs")</f>
        <v>Non AI Jobs</v>
      </c>
      <c r="N1290">
        <v>0</v>
      </c>
      <c r="O1290">
        <v>0.19</v>
      </c>
      <c r="P1290">
        <v>73361</v>
      </c>
      <c r="Q1290">
        <v>1.24</v>
      </c>
      <c r="R1290">
        <v>0.66</v>
      </c>
    </row>
    <row r="1291" spans="1:18" x14ac:dyDescent="0.3">
      <c r="A1291">
        <v>1290</v>
      </c>
      <c r="B1291">
        <v>2</v>
      </c>
      <c r="C1291">
        <v>1</v>
      </c>
      <c r="D1291">
        <v>1</v>
      </c>
      <c r="E1291">
        <v>5</v>
      </c>
      <c r="F1291">
        <v>6</v>
      </c>
      <c r="G1291">
        <v>1</v>
      </c>
      <c r="H1291">
        <v>2</v>
      </c>
      <c r="I1291">
        <v>28</v>
      </c>
      <c r="J1291">
        <v>4</v>
      </c>
      <c r="K1291" t="s">
        <v>1406</v>
      </c>
      <c r="L1291">
        <v>2014</v>
      </c>
      <c r="M1291" t="str">
        <f>IF(Fact_JobPosting[[#This Row],[ai_mentioned]]=1,"AI Jobs","Non AI Jobs")</f>
        <v>Non AI Jobs</v>
      </c>
      <c r="N1291">
        <v>0</v>
      </c>
      <c r="O1291">
        <v>0.08</v>
      </c>
      <c r="P1291">
        <v>20672</v>
      </c>
      <c r="Q1291">
        <v>-3.62</v>
      </c>
      <c r="R1291">
        <v>0.68</v>
      </c>
    </row>
    <row r="1292" spans="1:18" x14ac:dyDescent="0.3">
      <c r="A1292">
        <v>1291</v>
      </c>
      <c r="B1292">
        <v>2</v>
      </c>
      <c r="C1292">
        <v>1</v>
      </c>
      <c r="D1292">
        <v>1</v>
      </c>
      <c r="E1292">
        <v>3</v>
      </c>
      <c r="F1292">
        <v>3</v>
      </c>
      <c r="G1292">
        <v>9</v>
      </c>
      <c r="H1292">
        <v>3</v>
      </c>
      <c r="I1292">
        <v>21</v>
      </c>
      <c r="J1292">
        <v>4</v>
      </c>
      <c r="K1292" t="s">
        <v>1407</v>
      </c>
      <c r="L1292">
        <v>2014</v>
      </c>
      <c r="M1292" t="str">
        <f>IF(Fact_JobPosting[[#This Row],[ai_mentioned]]=1,"AI Jobs","Non AI Jobs")</f>
        <v>Non AI Jobs</v>
      </c>
      <c r="N1292">
        <v>0</v>
      </c>
      <c r="O1292">
        <v>0.13</v>
      </c>
      <c r="P1292">
        <v>71785</v>
      </c>
      <c r="Q1292">
        <v>-1.8</v>
      </c>
      <c r="R1292">
        <v>0.65</v>
      </c>
    </row>
    <row r="1293" spans="1:18" x14ac:dyDescent="0.3">
      <c r="A1293">
        <v>1292</v>
      </c>
      <c r="B1293">
        <v>2</v>
      </c>
      <c r="C1293">
        <v>1</v>
      </c>
      <c r="D1293">
        <v>1</v>
      </c>
      <c r="E1293">
        <v>3</v>
      </c>
      <c r="F1293">
        <v>4</v>
      </c>
      <c r="G1293">
        <v>5</v>
      </c>
      <c r="H1293">
        <v>15</v>
      </c>
      <c r="I1293">
        <v>7</v>
      </c>
      <c r="J1293">
        <v>4</v>
      </c>
      <c r="K1293" t="s">
        <v>1408</v>
      </c>
      <c r="L1293">
        <v>2014</v>
      </c>
      <c r="M1293" t="str">
        <f>IF(Fact_JobPosting[[#This Row],[ai_mentioned]]=1,"AI Jobs","Non AI Jobs")</f>
        <v>Non AI Jobs</v>
      </c>
      <c r="N1293">
        <v>0</v>
      </c>
      <c r="O1293">
        <v>0.14000000000000001</v>
      </c>
      <c r="P1293">
        <v>19234</v>
      </c>
      <c r="Q1293">
        <v>-2.3199999999999998</v>
      </c>
      <c r="R1293">
        <v>0.66</v>
      </c>
    </row>
    <row r="1294" spans="1:18" x14ac:dyDescent="0.3">
      <c r="A1294">
        <v>1293</v>
      </c>
      <c r="B1294">
        <v>1</v>
      </c>
      <c r="C1294">
        <v>1</v>
      </c>
      <c r="D1294">
        <v>1</v>
      </c>
      <c r="E1294">
        <v>6</v>
      </c>
      <c r="F1294">
        <v>8</v>
      </c>
      <c r="G1294">
        <v>4</v>
      </c>
      <c r="H1294">
        <v>6</v>
      </c>
      <c r="I1294">
        <v>30</v>
      </c>
      <c r="J1294">
        <v>4</v>
      </c>
      <c r="K1294" t="s">
        <v>1409</v>
      </c>
      <c r="L1294">
        <v>2014</v>
      </c>
      <c r="M1294" t="str">
        <f>IF(Fact_JobPosting[[#This Row],[ai_mentioned]]=1,"AI Jobs","Non AI Jobs")</f>
        <v>Non AI Jobs</v>
      </c>
      <c r="N1294">
        <v>0</v>
      </c>
      <c r="O1294">
        <v>0.04</v>
      </c>
      <c r="P1294">
        <v>80885</v>
      </c>
      <c r="Q1294">
        <v>-1.88</v>
      </c>
      <c r="R1294">
        <v>0.7</v>
      </c>
    </row>
    <row r="1295" spans="1:18" x14ac:dyDescent="0.3">
      <c r="A1295">
        <v>1294</v>
      </c>
      <c r="B1295">
        <v>1</v>
      </c>
      <c r="C1295">
        <v>1</v>
      </c>
      <c r="D1295">
        <v>1</v>
      </c>
      <c r="E1295">
        <v>2</v>
      </c>
      <c r="F1295">
        <v>8</v>
      </c>
      <c r="G1295">
        <v>7</v>
      </c>
      <c r="H1295">
        <v>6</v>
      </c>
      <c r="I1295">
        <v>4</v>
      </c>
      <c r="J1295">
        <v>4</v>
      </c>
      <c r="K1295" t="s">
        <v>1410</v>
      </c>
      <c r="L1295">
        <v>2014</v>
      </c>
      <c r="M1295" t="str">
        <f>IF(Fact_JobPosting[[#This Row],[ai_mentioned]]=1,"AI Jobs","Non AI Jobs")</f>
        <v>Non AI Jobs</v>
      </c>
      <c r="N1295">
        <v>0</v>
      </c>
      <c r="O1295">
        <v>0.01</v>
      </c>
      <c r="P1295">
        <v>40476</v>
      </c>
      <c r="Q1295">
        <v>1.89</v>
      </c>
      <c r="R1295">
        <v>0.72</v>
      </c>
    </row>
    <row r="1296" spans="1:18" x14ac:dyDescent="0.3">
      <c r="A1296">
        <v>1295</v>
      </c>
      <c r="B1296">
        <v>1</v>
      </c>
      <c r="C1296">
        <v>1</v>
      </c>
      <c r="D1296">
        <v>1</v>
      </c>
      <c r="E1296">
        <v>6</v>
      </c>
      <c r="F1296">
        <v>1</v>
      </c>
      <c r="G1296">
        <v>8</v>
      </c>
      <c r="H1296">
        <v>15</v>
      </c>
      <c r="I1296">
        <v>39</v>
      </c>
      <c r="J1296">
        <v>4</v>
      </c>
      <c r="K1296" t="s">
        <v>1411</v>
      </c>
      <c r="L1296">
        <v>2014</v>
      </c>
      <c r="M1296" t="str">
        <f>IF(Fact_JobPosting[[#This Row],[ai_mentioned]]=1,"AI Jobs","Non AI Jobs")</f>
        <v>Non AI Jobs</v>
      </c>
      <c r="N1296">
        <v>0</v>
      </c>
      <c r="O1296">
        <v>7.0000000000000007E-2</v>
      </c>
      <c r="P1296">
        <v>36650</v>
      </c>
      <c r="Q1296">
        <v>1.75</v>
      </c>
      <c r="R1296">
        <v>0.86</v>
      </c>
    </row>
    <row r="1297" spans="1:18" x14ac:dyDescent="0.3">
      <c r="A1297">
        <v>1296</v>
      </c>
      <c r="B1297">
        <v>3</v>
      </c>
      <c r="C1297">
        <v>3</v>
      </c>
      <c r="D1297">
        <v>1</v>
      </c>
      <c r="E1297">
        <v>4</v>
      </c>
      <c r="F1297">
        <v>5</v>
      </c>
      <c r="G1297">
        <v>1</v>
      </c>
      <c r="H1297">
        <v>14</v>
      </c>
      <c r="I1297">
        <v>30</v>
      </c>
      <c r="J1297">
        <v>4</v>
      </c>
      <c r="K1297" t="s">
        <v>1412</v>
      </c>
      <c r="L1297">
        <v>2014</v>
      </c>
      <c r="M1297" t="str">
        <f>IF(Fact_JobPosting[[#This Row],[ai_mentioned]]=1,"AI Jobs","Non AI Jobs")</f>
        <v>AI Jobs</v>
      </c>
      <c r="N1297">
        <v>1</v>
      </c>
      <c r="O1297">
        <v>0.56999999999999995</v>
      </c>
      <c r="P1297">
        <v>116867</v>
      </c>
      <c r="Q1297">
        <v>0.68</v>
      </c>
      <c r="R1297">
        <v>0.19</v>
      </c>
    </row>
    <row r="1298" spans="1:18" x14ac:dyDescent="0.3">
      <c r="A1298">
        <v>1297</v>
      </c>
      <c r="B1298">
        <v>1</v>
      </c>
      <c r="C1298">
        <v>1</v>
      </c>
      <c r="D1298">
        <v>1</v>
      </c>
      <c r="E1298">
        <v>1</v>
      </c>
      <c r="F1298">
        <v>4</v>
      </c>
      <c r="G1298">
        <v>2</v>
      </c>
      <c r="H1298">
        <v>6</v>
      </c>
      <c r="I1298">
        <v>21</v>
      </c>
      <c r="J1298">
        <v>4</v>
      </c>
      <c r="K1298" t="s">
        <v>1413</v>
      </c>
      <c r="L1298">
        <v>2014</v>
      </c>
      <c r="M1298" t="str">
        <f>IF(Fact_JobPosting[[#This Row],[ai_mentioned]]=1,"AI Jobs","Non AI Jobs")</f>
        <v>Non AI Jobs</v>
      </c>
      <c r="N1298">
        <v>0</v>
      </c>
      <c r="O1298">
        <v>0.15</v>
      </c>
      <c r="P1298">
        <v>73358</v>
      </c>
      <c r="Q1298">
        <v>2.8</v>
      </c>
      <c r="R1298">
        <v>0.77</v>
      </c>
    </row>
    <row r="1299" spans="1:18" x14ac:dyDescent="0.3">
      <c r="A1299">
        <v>1298</v>
      </c>
      <c r="B1299">
        <v>1</v>
      </c>
      <c r="C1299">
        <v>1</v>
      </c>
      <c r="D1299">
        <v>1</v>
      </c>
      <c r="E1299">
        <v>3</v>
      </c>
      <c r="F1299">
        <v>10</v>
      </c>
      <c r="G1299">
        <v>1</v>
      </c>
      <c r="H1299">
        <v>13</v>
      </c>
      <c r="I1299">
        <v>8</v>
      </c>
      <c r="J1299">
        <v>4</v>
      </c>
      <c r="K1299" t="s">
        <v>1414</v>
      </c>
      <c r="L1299">
        <v>2014</v>
      </c>
      <c r="M1299" t="str">
        <f>IF(Fact_JobPosting[[#This Row],[ai_mentioned]]=1,"AI Jobs","Non AI Jobs")</f>
        <v>Non AI Jobs</v>
      </c>
      <c r="N1299">
        <v>0</v>
      </c>
      <c r="O1299">
        <v>0.04</v>
      </c>
      <c r="P1299">
        <v>17431</v>
      </c>
      <c r="Q1299">
        <v>4.6900000000000004</v>
      </c>
      <c r="R1299">
        <v>0.72</v>
      </c>
    </row>
    <row r="1300" spans="1:18" x14ac:dyDescent="0.3">
      <c r="A1300">
        <v>1299</v>
      </c>
      <c r="B1300">
        <v>2</v>
      </c>
      <c r="C1300">
        <v>1</v>
      </c>
      <c r="D1300">
        <v>1</v>
      </c>
      <c r="E1300">
        <v>2</v>
      </c>
      <c r="F1300">
        <v>8</v>
      </c>
      <c r="G1300">
        <v>4</v>
      </c>
      <c r="H1300">
        <v>9</v>
      </c>
      <c r="I1300">
        <v>3</v>
      </c>
      <c r="J1300">
        <v>4</v>
      </c>
      <c r="K1300" t="s">
        <v>1415</v>
      </c>
      <c r="L1300">
        <v>2014</v>
      </c>
      <c r="M1300" t="str">
        <f>IF(Fact_JobPosting[[#This Row],[ai_mentioned]]=1,"AI Jobs","Non AI Jobs")</f>
        <v>Non AI Jobs</v>
      </c>
      <c r="N1300">
        <v>0</v>
      </c>
      <c r="O1300">
        <v>0.11</v>
      </c>
      <c r="P1300">
        <v>19744</v>
      </c>
      <c r="Q1300">
        <v>3.26</v>
      </c>
      <c r="R1300">
        <v>0.67</v>
      </c>
    </row>
    <row r="1301" spans="1:18" x14ac:dyDescent="0.3">
      <c r="A1301">
        <v>1300</v>
      </c>
      <c r="B1301">
        <v>3</v>
      </c>
      <c r="C1301">
        <v>2</v>
      </c>
      <c r="D1301">
        <v>1</v>
      </c>
      <c r="E1301">
        <v>2</v>
      </c>
      <c r="F1301">
        <v>5</v>
      </c>
      <c r="G1301">
        <v>4</v>
      </c>
      <c r="H1301">
        <v>3</v>
      </c>
      <c r="I1301">
        <v>29</v>
      </c>
      <c r="J1301">
        <v>4</v>
      </c>
      <c r="K1301" t="s">
        <v>1416</v>
      </c>
      <c r="L1301">
        <v>2014</v>
      </c>
      <c r="M1301" t="str">
        <f>IF(Fact_JobPosting[[#This Row],[ai_mentioned]]=1,"AI Jobs","Non AI Jobs")</f>
        <v>AI Jobs</v>
      </c>
      <c r="N1301">
        <v>1</v>
      </c>
      <c r="O1301">
        <v>0.83</v>
      </c>
      <c r="P1301">
        <v>60867</v>
      </c>
      <c r="Q1301">
        <v>-4.9000000000000004</v>
      </c>
      <c r="R1301">
        <v>0.1</v>
      </c>
    </row>
    <row r="1302" spans="1:18" x14ac:dyDescent="0.3">
      <c r="A1302">
        <v>1301</v>
      </c>
      <c r="B1302">
        <v>1</v>
      </c>
      <c r="C1302">
        <v>1</v>
      </c>
      <c r="D1302">
        <v>1</v>
      </c>
      <c r="E1302">
        <v>2</v>
      </c>
      <c r="F1302">
        <v>7</v>
      </c>
      <c r="G1302">
        <v>9</v>
      </c>
      <c r="H1302">
        <v>14</v>
      </c>
      <c r="I1302">
        <v>39</v>
      </c>
      <c r="J1302">
        <v>4</v>
      </c>
      <c r="K1302" t="s">
        <v>1417</v>
      </c>
      <c r="L1302">
        <v>2014</v>
      </c>
      <c r="M1302" t="str">
        <f>IF(Fact_JobPosting[[#This Row],[ai_mentioned]]=1,"AI Jobs","Non AI Jobs")</f>
        <v>Non AI Jobs</v>
      </c>
      <c r="N1302">
        <v>0</v>
      </c>
      <c r="O1302">
        <v>0.16</v>
      </c>
      <c r="P1302">
        <v>41287</v>
      </c>
      <c r="Q1302">
        <v>-1.05</v>
      </c>
      <c r="R1302">
        <v>0.76</v>
      </c>
    </row>
    <row r="1303" spans="1:18" x14ac:dyDescent="0.3">
      <c r="A1303">
        <v>1302</v>
      </c>
      <c r="B1303">
        <v>1</v>
      </c>
      <c r="C1303">
        <v>1</v>
      </c>
      <c r="D1303">
        <v>1</v>
      </c>
      <c r="E1303">
        <v>4</v>
      </c>
      <c r="F1303">
        <v>10</v>
      </c>
      <c r="G1303">
        <v>8</v>
      </c>
      <c r="H1303">
        <v>15</v>
      </c>
      <c r="I1303">
        <v>24</v>
      </c>
      <c r="J1303">
        <v>4</v>
      </c>
      <c r="K1303" t="s">
        <v>1418</v>
      </c>
      <c r="L1303">
        <v>2014</v>
      </c>
      <c r="M1303" t="str">
        <f>IF(Fact_JobPosting[[#This Row],[ai_mentioned]]=1,"AI Jobs","Non AI Jobs")</f>
        <v>Non AI Jobs</v>
      </c>
      <c r="N1303">
        <v>0</v>
      </c>
      <c r="O1303">
        <v>0.08</v>
      </c>
      <c r="P1303">
        <v>20333</v>
      </c>
      <c r="Q1303">
        <v>0.9</v>
      </c>
      <c r="R1303">
        <v>0.88</v>
      </c>
    </row>
    <row r="1304" spans="1:18" x14ac:dyDescent="0.3">
      <c r="A1304">
        <v>1303</v>
      </c>
      <c r="B1304">
        <v>2</v>
      </c>
      <c r="C1304">
        <v>1</v>
      </c>
      <c r="D1304">
        <v>1</v>
      </c>
      <c r="E1304">
        <v>5</v>
      </c>
      <c r="F1304">
        <v>1</v>
      </c>
      <c r="G1304">
        <v>4</v>
      </c>
      <c r="H1304">
        <v>5</v>
      </c>
      <c r="I1304">
        <v>29</v>
      </c>
      <c r="J1304">
        <v>4</v>
      </c>
      <c r="K1304" t="s">
        <v>1419</v>
      </c>
      <c r="L1304">
        <v>2014</v>
      </c>
      <c r="M1304" t="str">
        <f>IF(Fact_JobPosting[[#This Row],[ai_mentioned]]=1,"AI Jobs","Non AI Jobs")</f>
        <v>Non AI Jobs</v>
      </c>
      <c r="N1304">
        <v>0</v>
      </c>
      <c r="O1304">
        <v>0.01</v>
      </c>
      <c r="P1304">
        <v>42379</v>
      </c>
      <c r="Q1304">
        <v>2.58</v>
      </c>
      <c r="R1304">
        <v>0.68</v>
      </c>
    </row>
    <row r="1305" spans="1:18" x14ac:dyDescent="0.3">
      <c r="A1305">
        <v>1304</v>
      </c>
      <c r="B1305">
        <v>2</v>
      </c>
      <c r="C1305">
        <v>1</v>
      </c>
      <c r="D1305">
        <v>1</v>
      </c>
      <c r="E1305">
        <v>5</v>
      </c>
      <c r="F1305">
        <v>5</v>
      </c>
      <c r="G1305">
        <v>9</v>
      </c>
      <c r="H1305">
        <v>2</v>
      </c>
      <c r="I1305">
        <v>44</v>
      </c>
      <c r="J1305">
        <v>4</v>
      </c>
      <c r="K1305" t="s">
        <v>1420</v>
      </c>
      <c r="L1305">
        <v>2014</v>
      </c>
      <c r="M1305" t="str">
        <f>IF(Fact_JobPosting[[#This Row],[ai_mentioned]]=1,"AI Jobs","Non AI Jobs")</f>
        <v>Non AI Jobs</v>
      </c>
      <c r="N1305">
        <v>0</v>
      </c>
      <c r="O1305">
        <v>0.08</v>
      </c>
      <c r="P1305">
        <v>18004</v>
      </c>
      <c r="Q1305">
        <v>1.59</v>
      </c>
      <c r="R1305">
        <v>0.65</v>
      </c>
    </row>
    <row r="1306" spans="1:18" x14ac:dyDescent="0.3">
      <c r="A1306">
        <v>1305</v>
      </c>
      <c r="B1306">
        <v>1</v>
      </c>
      <c r="C1306">
        <v>1</v>
      </c>
      <c r="D1306">
        <v>1</v>
      </c>
      <c r="E1306">
        <v>4</v>
      </c>
      <c r="F1306">
        <v>5</v>
      </c>
      <c r="G1306">
        <v>6</v>
      </c>
      <c r="H1306">
        <v>5</v>
      </c>
      <c r="I1306">
        <v>40</v>
      </c>
      <c r="J1306">
        <v>4</v>
      </c>
      <c r="K1306" t="s">
        <v>1421</v>
      </c>
      <c r="L1306">
        <v>2014</v>
      </c>
      <c r="M1306" t="str">
        <f>IF(Fact_JobPosting[[#This Row],[ai_mentioned]]=1,"AI Jobs","Non AI Jobs")</f>
        <v>Non AI Jobs</v>
      </c>
      <c r="N1306">
        <v>0</v>
      </c>
      <c r="O1306">
        <v>0.04</v>
      </c>
      <c r="P1306">
        <v>38581</v>
      </c>
      <c r="Q1306">
        <v>-4.62</v>
      </c>
      <c r="R1306">
        <v>0.79</v>
      </c>
    </row>
    <row r="1307" spans="1:18" x14ac:dyDescent="0.3">
      <c r="A1307">
        <v>1306</v>
      </c>
      <c r="B1307">
        <v>1</v>
      </c>
      <c r="C1307">
        <v>1</v>
      </c>
      <c r="D1307">
        <v>1</v>
      </c>
      <c r="E1307">
        <v>1</v>
      </c>
      <c r="F1307">
        <v>9</v>
      </c>
      <c r="G1307">
        <v>1</v>
      </c>
      <c r="H1307">
        <v>6</v>
      </c>
      <c r="I1307">
        <v>8</v>
      </c>
      <c r="J1307">
        <v>4</v>
      </c>
      <c r="K1307" t="s">
        <v>1422</v>
      </c>
      <c r="L1307">
        <v>2014</v>
      </c>
      <c r="M1307" t="str">
        <f>IF(Fact_JobPosting[[#This Row],[ai_mentioned]]=1,"AI Jobs","Non AI Jobs")</f>
        <v>Non AI Jobs</v>
      </c>
      <c r="N1307">
        <v>0</v>
      </c>
      <c r="O1307">
        <v>0.16</v>
      </c>
      <c r="P1307">
        <v>22157</v>
      </c>
      <c r="Q1307">
        <v>-2.78</v>
      </c>
      <c r="R1307">
        <v>0.88</v>
      </c>
    </row>
    <row r="1308" spans="1:18" x14ac:dyDescent="0.3">
      <c r="A1308">
        <v>1307</v>
      </c>
      <c r="B1308">
        <v>1</v>
      </c>
      <c r="C1308">
        <v>1</v>
      </c>
      <c r="D1308">
        <v>1</v>
      </c>
      <c r="E1308">
        <v>4</v>
      </c>
      <c r="F1308">
        <v>1</v>
      </c>
      <c r="G1308">
        <v>5</v>
      </c>
      <c r="H1308">
        <v>14</v>
      </c>
      <c r="I1308">
        <v>41</v>
      </c>
      <c r="J1308">
        <v>4</v>
      </c>
      <c r="K1308" t="s">
        <v>1423</v>
      </c>
      <c r="L1308">
        <v>2014</v>
      </c>
      <c r="M1308" t="str">
        <f>IF(Fact_JobPosting[[#This Row],[ai_mentioned]]=1,"AI Jobs","Non AI Jobs")</f>
        <v>Non AI Jobs</v>
      </c>
      <c r="N1308">
        <v>0</v>
      </c>
      <c r="O1308">
        <v>0.2</v>
      </c>
      <c r="P1308">
        <v>62605</v>
      </c>
      <c r="Q1308">
        <v>-2.2000000000000002</v>
      </c>
      <c r="R1308">
        <v>0.79</v>
      </c>
    </row>
    <row r="1309" spans="1:18" x14ac:dyDescent="0.3">
      <c r="A1309">
        <v>1308</v>
      </c>
      <c r="B1309">
        <v>1</v>
      </c>
      <c r="C1309">
        <v>1</v>
      </c>
      <c r="D1309">
        <v>1</v>
      </c>
      <c r="E1309">
        <v>5</v>
      </c>
      <c r="F1309">
        <v>4</v>
      </c>
      <c r="G1309">
        <v>8</v>
      </c>
      <c r="H1309">
        <v>12</v>
      </c>
      <c r="I1309">
        <v>9</v>
      </c>
      <c r="J1309">
        <v>4</v>
      </c>
      <c r="K1309" t="s">
        <v>1424</v>
      </c>
      <c r="L1309">
        <v>2014</v>
      </c>
      <c r="M1309" t="str">
        <f>IF(Fact_JobPosting[[#This Row],[ai_mentioned]]=1,"AI Jobs","Non AI Jobs")</f>
        <v>Non AI Jobs</v>
      </c>
      <c r="N1309">
        <v>0</v>
      </c>
      <c r="O1309">
        <v>0.14000000000000001</v>
      </c>
      <c r="P1309">
        <v>75651</v>
      </c>
      <c r="Q1309">
        <v>-2.12</v>
      </c>
      <c r="R1309">
        <v>0.88</v>
      </c>
    </row>
    <row r="1310" spans="1:18" x14ac:dyDescent="0.3">
      <c r="A1310">
        <v>1309</v>
      </c>
      <c r="B1310">
        <v>1</v>
      </c>
      <c r="C1310">
        <v>1</v>
      </c>
      <c r="D1310">
        <v>1</v>
      </c>
      <c r="E1310">
        <v>2</v>
      </c>
      <c r="F1310">
        <v>6</v>
      </c>
      <c r="G1310">
        <v>6</v>
      </c>
      <c r="H1310">
        <v>11</v>
      </c>
      <c r="I1310">
        <v>10</v>
      </c>
      <c r="J1310">
        <v>4</v>
      </c>
      <c r="K1310" t="s">
        <v>1425</v>
      </c>
      <c r="L1310">
        <v>2014</v>
      </c>
      <c r="M1310" t="str">
        <f>IF(Fact_JobPosting[[#This Row],[ai_mentioned]]=1,"AI Jobs","Non AI Jobs")</f>
        <v>Non AI Jobs</v>
      </c>
      <c r="N1310">
        <v>0</v>
      </c>
      <c r="O1310">
        <v>0.02</v>
      </c>
      <c r="P1310">
        <v>82793</v>
      </c>
      <c r="Q1310">
        <v>2</v>
      </c>
      <c r="R1310">
        <v>0.74</v>
      </c>
    </row>
    <row r="1311" spans="1:18" x14ac:dyDescent="0.3">
      <c r="A1311">
        <v>1310</v>
      </c>
      <c r="B1311">
        <v>1</v>
      </c>
      <c r="C1311">
        <v>1</v>
      </c>
      <c r="D1311">
        <v>1</v>
      </c>
      <c r="E1311">
        <v>4</v>
      </c>
      <c r="F1311">
        <v>2</v>
      </c>
      <c r="G1311">
        <v>6</v>
      </c>
      <c r="H1311">
        <v>11</v>
      </c>
      <c r="I1311">
        <v>32</v>
      </c>
      <c r="J1311">
        <v>4</v>
      </c>
      <c r="K1311" t="s">
        <v>1426</v>
      </c>
      <c r="L1311">
        <v>2014</v>
      </c>
      <c r="M1311" t="str">
        <f>IF(Fact_JobPosting[[#This Row],[ai_mentioned]]=1,"AI Jobs","Non AI Jobs")</f>
        <v>Non AI Jobs</v>
      </c>
      <c r="N1311">
        <v>0</v>
      </c>
      <c r="O1311">
        <v>0.06</v>
      </c>
      <c r="P1311">
        <v>54363</v>
      </c>
      <c r="Q1311">
        <v>1.33</v>
      </c>
      <c r="R1311">
        <v>0.78</v>
      </c>
    </row>
    <row r="1312" spans="1:18" x14ac:dyDescent="0.3">
      <c r="A1312">
        <v>1311</v>
      </c>
      <c r="B1312">
        <v>2</v>
      </c>
      <c r="C1312">
        <v>1</v>
      </c>
      <c r="D1312">
        <v>1</v>
      </c>
      <c r="E1312">
        <v>2</v>
      </c>
      <c r="F1312">
        <v>4</v>
      </c>
      <c r="G1312">
        <v>7</v>
      </c>
      <c r="H1312">
        <v>14</v>
      </c>
      <c r="I1312">
        <v>37</v>
      </c>
      <c r="J1312">
        <v>4</v>
      </c>
      <c r="K1312" t="s">
        <v>1427</v>
      </c>
      <c r="L1312">
        <v>2014</v>
      </c>
      <c r="M1312" t="str">
        <f>IF(Fact_JobPosting[[#This Row],[ai_mentioned]]=1,"AI Jobs","Non AI Jobs")</f>
        <v>Non AI Jobs</v>
      </c>
      <c r="N1312">
        <v>0</v>
      </c>
      <c r="O1312">
        <v>0.12</v>
      </c>
      <c r="P1312">
        <v>44373</v>
      </c>
      <c r="Q1312">
        <v>-0.64</v>
      </c>
      <c r="R1312">
        <v>0.65</v>
      </c>
    </row>
    <row r="1313" spans="1:18" x14ac:dyDescent="0.3">
      <c r="A1313">
        <v>1312</v>
      </c>
      <c r="B1313">
        <v>1</v>
      </c>
      <c r="C1313">
        <v>1</v>
      </c>
      <c r="D1313">
        <v>1</v>
      </c>
      <c r="E1313">
        <v>4</v>
      </c>
      <c r="F1313">
        <v>8</v>
      </c>
      <c r="G1313">
        <v>3</v>
      </c>
      <c r="H1313">
        <v>2</v>
      </c>
      <c r="I1313">
        <v>33</v>
      </c>
      <c r="J1313">
        <v>4</v>
      </c>
      <c r="K1313" t="s">
        <v>1428</v>
      </c>
      <c r="L1313">
        <v>2014</v>
      </c>
      <c r="M1313" t="str">
        <f>IF(Fact_JobPosting[[#This Row],[ai_mentioned]]=1,"AI Jobs","Non AI Jobs")</f>
        <v>Non AI Jobs</v>
      </c>
      <c r="N1313">
        <v>0</v>
      </c>
      <c r="O1313">
        <v>0.19</v>
      </c>
      <c r="P1313">
        <v>62275</v>
      </c>
      <c r="Q1313">
        <v>2.86</v>
      </c>
      <c r="R1313">
        <v>0.8</v>
      </c>
    </row>
    <row r="1314" spans="1:18" x14ac:dyDescent="0.3">
      <c r="A1314">
        <v>1313</v>
      </c>
      <c r="B1314">
        <v>2</v>
      </c>
      <c r="C1314">
        <v>1</v>
      </c>
      <c r="D1314">
        <v>1</v>
      </c>
      <c r="E1314">
        <v>1</v>
      </c>
      <c r="F1314">
        <v>4</v>
      </c>
      <c r="G1314">
        <v>2</v>
      </c>
      <c r="H1314">
        <v>15</v>
      </c>
      <c r="I1314">
        <v>3</v>
      </c>
      <c r="J1314">
        <v>4</v>
      </c>
      <c r="K1314" t="s">
        <v>1429</v>
      </c>
      <c r="L1314">
        <v>2014</v>
      </c>
      <c r="M1314" t="str">
        <f>IF(Fact_JobPosting[[#This Row],[ai_mentioned]]=1,"AI Jobs","Non AI Jobs")</f>
        <v>Non AI Jobs</v>
      </c>
      <c r="N1314">
        <v>0</v>
      </c>
      <c r="O1314">
        <v>0.1</v>
      </c>
      <c r="P1314">
        <v>25571</v>
      </c>
      <c r="Q1314">
        <v>-0.3</v>
      </c>
      <c r="R1314">
        <v>0.63</v>
      </c>
    </row>
    <row r="1315" spans="1:18" x14ac:dyDescent="0.3">
      <c r="A1315">
        <v>1314</v>
      </c>
      <c r="B1315">
        <v>2</v>
      </c>
      <c r="C1315">
        <v>1</v>
      </c>
      <c r="D1315">
        <v>1</v>
      </c>
      <c r="E1315">
        <v>3</v>
      </c>
      <c r="F1315">
        <v>7</v>
      </c>
      <c r="G1315">
        <v>6</v>
      </c>
      <c r="H1315">
        <v>7</v>
      </c>
      <c r="I1315">
        <v>19</v>
      </c>
      <c r="J1315">
        <v>4</v>
      </c>
      <c r="K1315" t="s">
        <v>1430</v>
      </c>
      <c r="L1315">
        <v>2014</v>
      </c>
      <c r="M1315" t="str">
        <f>IF(Fact_JobPosting[[#This Row],[ai_mentioned]]=1,"AI Jobs","Non AI Jobs")</f>
        <v>Non AI Jobs</v>
      </c>
      <c r="N1315">
        <v>0</v>
      </c>
      <c r="O1315">
        <v>0.19</v>
      </c>
      <c r="P1315">
        <v>38460</v>
      </c>
      <c r="Q1315">
        <v>4.82</v>
      </c>
      <c r="R1315">
        <v>0.64</v>
      </c>
    </row>
    <row r="1316" spans="1:18" x14ac:dyDescent="0.3">
      <c r="A1316">
        <v>1315</v>
      </c>
      <c r="B1316">
        <v>1</v>
      </c>
      <c r="C1316">
        <v>1</v>
      </c>
      <c r="D1316">
        <v>1</v>
      </c>
      <c r="E1316">
        <v>1</v>
      </c>
      <c r="F1316">
        <v>2</v>
      </c>
      <c r="G1316">
        <v>1</v>
      </c>
      <c r="H1316">
        <v>12</v>
      </c>
      <c r="I1316">
        <v>24</v>
      </c>
      <c r="J1316">
        <v>4</v>
      </c>
      <c r="K1316" t="s">
        <v>1431</v>
      </c>
      <c r="L1316">
        <v>2014</v>
      </c>
      <c r="M1316" t="str">
        <f>IF(Fact_JobPosting[[#This Row],[ai_mentioned]]=1,"AI Jobs","Non AI Jobs")</f>
        <v>Non AI Jobs</v>
      </c>
      <c r="N1316">
        <v>0</v>
      </c>
      <c r="O1316">
        <v>0.05</v>
      </c>
      <c r="P1316">
        <v>17960</v>
      </c>
      <c r="Q1316">
        <v>-3.66</v>
      </c>
      <c r="R1316">
        <v>0.72</v>
      </c>
    </row>
    <row r="1317" spans="1:18" x14ac:dyDescent="0.3">
      <c r="A1317">
        <v>1316</v>
      </c>
      <c r="B1317">
        <v>1</v>
      </c>
      <c r="C1317">
        <v>1</v>
      </c>
      <c r="D1317">
        <v>1</v>
      </c>
      <c r="E1317">
        <v>6</v>
      </c>
      <c r="F1317">
        <v>5</v>
      </c>
      <c r="G1317">
        <v>1</v>
      </c>
      <c r="H1317">
        <v>10</v>
      </c>
      <c r="I1317">
        <v>4</v>
      </c>
      <c r="J1317">
        <v>4</v>
      </c>
      <c r="K1317" t="s">
        <v>1432</v>
      </c>
      <c r="L1317">
        <v>2014</v>
      </c>
      <c r="M1317" t="str">
        <f>IF(Fact_JobPosting[[#This Row],[ai_mentioned]]=1,"AI Jobs","Non AI Jobs")</f>
        <v>Non AI Jobs</v>
      </c>
      <c r="N1317">
        <v>0</v>
      </c>
      <c r="O1317">
        <v>0.05</v>
      </c>
      <c r="P1317">
        <v>40479</v>
      </c>
      <c r="Q1317">
        <v>-4.01</v>
      </c>
      <c r="R1317">
        <v>0.76</v>
      </c>
    </row>
    <row r="1318" spans="1:18" x14ac:dyDescent="0.3">
      <c r="A1318">
        <v>1317</v>
      </c>
      <c r="B1318">
        <v>1</v>
      </c>
      <c r="C1318">
        <v>1</v>
      </c>
      <c r="D1318">
        <v>1</v>
      </c>
      <c r="E1318">
        <v>1</v>
      </c>
      <c r="F1318">
        <v>10</v>
      </c>
      <c r="G1318">
        <v>6</v>
      </c>
      <c r="H1318">
        <v>9</v>
      </c>
      <c r="I1318">
        <v>44</v>
      </c>
      <c r="J1318">
        <v>4</v>
      </c>
      <c r="K1318" t="s">
        <v>1433</v>
      </c>
      <c r="L1318">
        <v>2014</v>
      </c>
      <c r="M1318" t="str">
        <f>IF(Fact_JobPosting[[#This Row],[ai_mentioned]]=1,"AI Jobs","Non AI Jobs")</f>
        <v>Non AI Jobs</v>
      </c>
      <c r="N1318">
        <v>0</v>
      </c>
      <c r="O1318">
        <v>0.01</v>
      </c>
      <c r="P1318">
        <v>21473</v>
      </c>
      <c r="Q1318">
        <v>-0.28000000000000003</v>
      </c>
      <c r="R1318">
        <v>0.88</v>
      </c>
    </row>
    <row r="1319" spans="1:18" x14ac:dyDescent="0.3">
      <c r="A1319">
        <v>1318</v>
      </c>
      <c r="B1319">
        <v>1</v>
      </c>
      <c r="C1319">
        <v>1</v>
      </c>
      <c r="D1319">
        <v>1</v>
      </c>
      <c r="E1319">
        <v>2</v>
      </c>
      <c r="F1319">
        <v>8</v>
      </c>
      <c r="G1319">
        <v>1</v>
      </c>
      <c r="H1319">
        <v>8</v>
      </c>
      <c r="I1319">
        <v>22</v>
      </c>
      <c r="J1319">
        <v>4</v>
      </c>
      <c r="K1319" t="s">
        <v>1434</v>
      </c>
      <c r="L1319">
        <v>2014</v>
      </c>
      <c r="M1319" t="str">
        <f>IF(Fact_JobPosting[[#This Row],[ai_mentioned]]=1,"AI Jobs","Non AI Jobs")</f>
        <v>Non AI Jobs</v>
      </c>
      <c r="N1319">
        <v>0</v>
      </c>
      <c r="O1319">
        <v>0.01</v>
      </c>
      <c r="P1319">
        <v>20004</v>
      </c>
      <c r="Q1319">
        <v>-0.59</v>
      </c>
      <c r="R1319">
        <v>0.78</v>
      </c>
    </row>
    <row r="1320" spans="1:18" x14ac:dyDescent="0.3">
      <c r="A1320">
        <v>1319</v>
      </c>
      <c r="B1320">
        <v>3</v>
      </c>
      <c r="C1320">
        <v>3</v>
      </c>
      <c r="D1320">
        <v>1</v>
      </c>
      <c r="E1320">
        <v>5</v>
      </c>
      <c r="F1320">
        <v>10</v>
      </c>
      <c r="G1320">
        <v>5</v>
      </c>
      <c r="H1320">
        <v>2</v>
      </c>
      <c r="I1320">
        <v>21</v>
      </c>
      <c r="J1320">
        <v>4</v>
      </c>
      <c r="K1320" t="s">
        <v>1435</v>
      </c>
      <c r="L1320">
        <v>2014</v>
      </c>
      <c r="M1320" t="str">
        <f>IF(Fact_JobPosting[[#This Row],[ai_mentioned]]=1,"AI Jobs","Non AI Jobs")</f>
        <v>AI Jobs</v>
      </c>
      <c r="N1320">
        <v>1</v>
      </c>
      <c r="O1320">
        <v>0.51</v>
      </c>
      <c r="P1320">
        <v>90738</v>
      </c>
      <c r="Q1320">
        <v>3.57</v>
      </c>
      <c r="R1320">
        <v>0.36</v>
      </c>
    </row>
    <row r="1321" spans="1:18" x14ac:dyDescent="0.3">
      <c r="A1321">
        <v>1320</v>
      </c>
      <c r="B1321">
        <v>1</v>
      </c>
      <c r="C1321">
        <v>1</v>
      </c>
      <c r="D1321">
        <v>1</v>
      </c>
      <c r="E1321">
        <v>3</v>
      </c>
      <c r="F1321">
        <v>7</v>
      </c>
      <c r="G1321">
        <v>7</v>
      </c>
      <c r="H1321">
        <v>9</v>
      </c>
      <c r="I1321">
        <v>10</v>
      </c>
      <c r="J1321">
        <v>4</v>
      </c>
      <c r="K1321" t="s">
        <v>1436</v>
      </c>
      <c r="L1321">
        <v>2014</v>
      </c>
      <c r="M1321" t="str">
        <f>IF(Fact_JobPosting[[#This Row],[ai_mentioned]]=1,"AI Jobs","Non AI Jobs")</f>
        <v>Non AI Jobs</v>
      </c>
      <c r="N1321">
        <v>0</v>
      </c>
      <c r="O1321">
        <v>0.14000000000000001</v>
      </c>
      <c r="P1321">
        <v>79319</v>
      </c>
      <c r="Q1321">
        <v>-4.08</v>
      </c>
      <c r="R1321">
        <v>0.75</v>
      </c>
    </row>
    <row r="1322" spans="1:18" x14ac:dyDescent="0.3">
      <c r="A1322">
        <v>1321</v>
      </c>
      <c r="B1322">
        <v>2</v>
      </c>
      <c r="C1322">
        <v>1</v>
      </c>
      <c r="D1322">
        <v>1</v>
      </c>
      <c r="E1322">
        <v>5</v>
      </c>
      <c r="F1322">
        <v>7</v>
      </c>
      <c r="G1322">
        <v>1</v>
      </c>
      <c r="H1322">
        <v>2</v>
      </c>
      <c r="I1322">
        <v>37</v>
      </c>
      <c r="J1322">
        <v>4</v>
      </c>
      <c r="K1322" t="s">
        <v>1437</v>
      </c>
      <c r="L1322">
        <v>2014</v>
      </c>
      <c r="M1322" t="str">
        <f>IF(Fact_JobPosting[[#This Row],[ai_mentioned]]=1,"AI Jobs","Non AI Jobs")</f>
        <v>Non AI Jobs</v>
      </c>
      <c r="N1322">
        <v>0</v>
      </c>
      <c r="O1322">
        <v>0.02</v>
      </c>
      <c r="P1322">
        <v>38243</v>
      </c>
      <c r="Q1322">
        <v>-4.3099999999999996</v>
      </c>
      <c r="R1322">
        <v>0.65</v>
      </c>
    </row>
    <row r="1323" spans="1:18" x14ac:dyDescent="0.3">
      <c r="A1323">
        <v>1322</v>
      </c>
      <c r="B1323">
        <v>2</v>
      </c>
      <c r="C1323">
        <v>1</v>
      </c>
      <c r="D1323">
        <v>1</v>
      </c>
      <c r="E1323">
        <v>3</v>
      </c>
      <c r="F1323">
        <v>10</v>
      </c>
      <c r="G1323">
        <v>2</v>
      </c>
      <c r="H1323">
        <v>14</v>
      </c>
      <c r="I1323">
        <v>41</v>
      </c>
      <c r="J1323">
        <v>4</v>
      </c>
      <c r="K1323" t="s">
        <v>1438</v>
      </c>
      <c r="L1323">
        <v>2014</v>
      </c>
      <c r="M1323" t="str">
        <f>IF(Fact_JobPosting[[#This Row],[ai_mentioned]]=1,"AI Jobs","Non AI Jobs")</f>
        <v>Non AI Jobs</v>
      </c>
      <c r="N1323">
        <v>0</v>
      </c>
      <c r="O1323">
        <v>0.03</v>
      </c>
      <c r="P1323">
        <v>61447</v>
      </c>
      <c r="Q1323">
        <v>-1.0900000000000001</v>
      </c>
      <c r="R1323">
        <v>0.61</v>
      </c>
    </row>
    <row r="1324" spans="1:18" x14ac:dyDescent="0.3">
      <c r="A1324">
        <v>1323</v>
      </c>
      <c r="B1324">
        <v>1</v>
      </c>
      <c r="C1324">
        <v>1</v>
      </c>
      <c r="D1324">
        <v>1</v>
      </c>
      <c r="E1324">
        <v>3</v>
      </c>
      <c r="F1324">
        <v>2</v>
      </c>
      <c r="G1324">
        <v>7</v>
      </c>
      <c r="H1324">
        <v>15</v>
      </c>
      <c r="I1324">
        <v>21</v>
      </c>
      <c r="J1324">
        <v>4</v>
      </c>
      <c r="K1324" t="s">
        <v>1439</v>
      </c>
      <c r="L1324">
        <v>2014</v>
      </c>
      <c r="M1324" t="str">
        <f>IF(Fact_JobPosting[[#This Row],[ai_mentioned]]=1,"AI Jobs","Non AI Jobs")</f>
        <v>Non AI Jobs</v>
      </c>
      <c r="N1324">
        <v>0</v>
      </c>
      <c r="O1324">
        <v>0.1</v>
      </c>
      <c r="P1324">
        <v>66693</v>
      </c>
      <c r="Q1324">
        <v>-4.9000000000000004</v>
      </c>
      <c r="R1324">
        <v>0.87</v>
      </c>
    </row>
    <row r="1325" spans="1:18" x14ac:dyDescent="0.3">
      <c r="A1325">
        <v>1324</v>
      </c>
      <c r="B1325">
        <v>1</v>
      </c>
      <c r="C1325">
        <v>1</v>
      </c>
      <c r="D1325">
        <v>1</v>
      </c>
      <c r="E1325">
        <v>1</v>
      </c>
      <c r="F1325">
        <v>9</v>
      </c>
      <c r="G1325">
        <v>8</v>
      </c>
      <c r="H1325">
        <v>3</v>
      </c>
      <c r="I1325">
        <v>16</v>
      </c>
      <c r="J1325">
        <v>4</v>
      </c>
      <c r="K1325" t="s">
        <v>1440</v>
      </c>
      <c r="L1325">
        <v>2014</v>
      </c>
      <c r="M1325" t="str">
        <f>IF(Fact_JobPosting[[#This Row],[ai_mentioned]]=1,"AI Jobs","Non AI Jobs")</f>
        <v>Non AI Jobs</v>
      </c>
      <c r="N1325">
        <v>0</v>
      </c>
      <c r="O1325">
        <v>0.18</v>
      </c>
      <c r="P1325">
        <v>47699</v>
      </c>
      <c r="Q1325">
        <v>4.07</v>
      </c>
      <c r="R1325">
        <v>0.76</v>
      </c>
    </row>
    <row r="1326" spans="1:18" x14ac:dyDescent="0.3">
      <c r="A1326">
        <v>1325</v>
      </c>
      <c r="B1326">
        <v>1</v>
      </c>
      <c r="C1326">
        <v>1</v>
      </c>
      <c r="D1326">
        <v>1</v>
      </c>
      <c r="E1326">
        <v>5</v>
      </c>
      <c r="F1326">
        <v>7</v>
      </c>
      <c r="G1326">
        <v>1</v>
      </c>
      <c r="H1326">
        <v>11</v>
      </c>
      <c r="I1326">
        <v>11</v>
      </c>
      <c r="J1326">
        <v>4</v>
      </c>
      <c r="K1326" t="s">
        <v>1441</v>
      </c>
      <c r="L1326">
        <v>2014</v>
      </c>
      <c r="M1326" t="str">
        <f>IF(Fact_JobPosting[[#This Row],[ai_mentioned]]=1,"AI Jobs","Non AI Jobs")</f>
        <v>Non AI Jobs</v>
      </c>
      <c r="N1326">
        <v>0</v>
      </c>
      <c r="O1326">
        <v>0.09</v>
      </c>
      <c r="P1326">
        <v>24667</v>
      </c>
      <c r="Q1326">
        <v>1.24</v>
      </c>
      <c r="R1326">
        <v>0.78</v>
      </c>
    </row>
    <row r="1327" spans="1:18" x14ac:dyDescent="0.3">
      <c r="A1327">
        <v>1326</v>
      </c>
      <c r="B1327">
        <v>2</v>
      </c>
      <c r="C1327">
        <v>1</v>
      </c>
      <c r="D1327">
        <v>1</v>
      </c>
      <c r="E1327">
        <v>3</v>
      </c>
      <c r="F1327">
        <v>1</v>
      </c>
      <c r="G1327">
        <v>5</v>
      </c>
      <c r="H1327">
        <v>11</v>
      </c>
      <c r="I1327">
        <v>13</v>
      </c>
      <c r="J1327">
        <v>4</v>
      </c>
      <c r="K1327" t="s">
        <v>1442</v>
      </c>
      <c r="L1327">
        <v>2014</v>
      </c>
      <c r="M1327" t="str">
        <f>IF(Fact_JobPosting[[#This Row],[ai_mentioned]]=1,"AI Jobs","Non AI Jobs")</f>
        <v>Non AI Jobs</v>
      </c>
      <c r="N1327">
        <v>0</v>
      </c>
      <c r="O1327">
        <v>0.19</v>
      </c>
      <c r="P1327">
        <v>69628</v>
      </c>
      <c r="Q1327">
        <v>1.62</v>
      </c>
      <c r="R1327">
        <v>0.68</v>
      </c>
    </row>
    <row r="1328" spans="1:18" x14ac:dyDescent="0.3">
      <c r="A1328">
        <v>1327</v>
      </c>
      <c r="B1328">
        <v>2</v>
      </c>
      <c r="C1328">
        <v>1</v>
      </c>
      <c r="D1328">
        <v>1</v>
      </c>
      <c r="E1328">
        <v>1</v>
      </c>
      <c r="F1328">
        <v>10</v>
      </c>
      <c r="G1328">
        <v>9</v>
      </c>
      <c r="H1328">
        <v>3</v>
      </c>
      <c r="I1328">
        <v>23</v>
      </c>
      <c r="J1328">
        <v>4</v>
      </c>
      <c r="K1328" t="s">
        <v>1443</v>
      </c>
      <c r="L1328">
        <v>2014</v>
      </c>
      <c r="M1328" t="str">
        <f>IF(Fact_JobPosting[[#This Row],[ai_mentioned]]=1,"AI Jobs","Non AI Jobs")</f>
        <v>Non AI Jobs</v>
      </c>
      <c r="N1328">
        <v>0</v>
      </c>
      <c r="O1328">
        <v>7.0000000000000007E-2</v>
      </c>
      <c r="P1328">
        <v>56511</v>
      </c>
      <c r="Q1328">
        <v>4.75</v>
      </c>
      <c r="R1328">
        <v>0.64</v>
      </c>
    </row>
    <row r="1329" spans="1:18" x14ac:dyDescent="0.3">
      <c r="A1329">
        <v>1328</v>
      </c>
      <c r="B1329">
        <v>1</v>
      </c>
      <c r="C1329">
        <v>1</v>
      </c>
      <c r="D1329">
        <v>1</v>
      </c>
      <c r="E1329">
        <v>2</v>
      </c>
      <c r="F1329">
        <v>4</v>
      </c>
      <c r="G1329">
        <v>2</v>
      </c>
      <c r="H1329">
        <v>3</v>
      </c>
      <c r="I1329">
        <v>13</v>
      </c>
      <c r="J1329">
        <v>4</v>
      </c>
      <c r="K1329" t="s">
        <v>1444</v>
      </c>
      <c r="L1329">
        <v>2014</v>
      </c>
      <c r="M1329" t="str">
        <f>IF(Fact_JobPosting[[#This Row],[ai_mentioned]]=1,"AI Jobs","Non AI Jobs")</f>
        <v>Non AI Jobs</v>
      </c>
      <c r="N1329">
        <v>0</v>
      </c>
      <c r="O1329">
        <v>0.02</v>
      </c>
      <c r="P1329">
        <v>54476</v>
      </c>
      <c r="Q1329">
        <v>1.32</v>
      </c>
      <c r="R1329">
        <v>0.8</v>
      </c>
    </row>
    <row r="1330" spans="1:18" x14ac:dyDescent="0.3">
      <c r="A1330">
        <v>1329</v>
      </c>
      <c r="B1330">
        <v>3</v>
      </c>
      <c r="C1330">
        <v>3</v>
      </c>
      <c r="D1330">
        <v>1</v>
      </c>
      <c r="E1330">
        <v>2</v>
      </c>
      <c r="F1330">
        <v>5</v>
      </c>
      <c r="G1330">
        <v>1</v>
      </c>
      <c r="H1330">
        <v>12</v>
      </c>
      <c r="I1330">
        <v>39</v>
      </c>
      <c r="J1330">
        <v>4</v>
      </c>
      <c r="K1330" t="s">
        <v>1445</v>
      </c>
      <c r="L1330">
        <v>2014</v>
      </c>
      <c r="M1330" t="str">
        <f>IF(Fact_JobPosting[[#This Row],[ai_mentioned]]=1,"AI Jobs","Non AI Jobs")</f>
        <v>AI Jobs</v>
      </c>
      <c r="N1330">
        <v>1</v>
      </c>
      <c r="O1330">
        <v>0.59</v>
      </c>
      <c r="P1330">
        <v>59699</v>
      </c>
      <c r="Q1330">
        <v>-3.39</v>
      </c>
      <c r="R1330">
        <v>0.17</v>
      </c>
    </row>
    <row r="1331" spans="1:18" x14ac:dyDescent="0.3">
      <c r="A1331">
        <v>1330</v>
      </c>
      <c r="B1331">
        <v>1</v>
      </c>
      <c r="C1331">
        <v>1</v>
      </c>
      <c r="D1331">
        <v>1</v>
      </c>
      <c r="E1331">
        <v>6</v>
      </c>
      <c r="F1331">
        <v>3</v>
      </c>
      <c r="G1331">
        <v>1</v>
      </c>
      <c r="H1331">
        <v>16</v>
      </c>
      <c r="I1331">
        <v>23</v>
      </c>
      <c r="J1331">
        <v>4</v>
      </c>
      <c r="K1331" t="s">
        <v>1446</v>
      </c>
      <c r="L1331">
        <v>2014</v>
      </c>
      <c r="M1331" t="str">
        <f>IF(Fact_JobPosting[[#This Row],[ai_mentioned]]=1,"AI Jobs","Non AI Jobs")</f>
        <v>Non AI Jobs</v>
      </c>
      <c r="N1331">
        <v>0</v>
      </c>
      <c r="O1331">
        <v>0.09</v>
      </c>
      <c r="P1331">
        <v>53938</v>
      </c>
      <c r="Q1331">
        <v>2.2799999999999998</v>
      </c>
      <c r="R1331">
        <v>0.72</v>
      </c>
    </row>
    <row r="1332" spans="1:18" x14ac:dyDescent="0.3">
      <c r="A1332">
        <v>1331</v>
      </c>
      <c r="B1332">
        <v>2</v>
      </c>
      <c r="C1332">
        <v>1</v>
      </c>
      <c r="D1332">
        <v>1</v>
      </c>
      <c r="E1332">
        <v>6</v>
      </c>
      <c r="F1332">
        <v>10</v>
      </c>
      <c r="G1332">
        <v>2</v>
      </c>
      <c r="H1332">
        <v>5</v>
      </c>
      <c r="I1332">
        <v>12</v>
      </c>
      <c r="J1332">
        <v>4</v>
      </c>
      <c r="K1332" t="s">
        <v>1447</v>
      </c>
      <c r="L1332">
        <v>2014</v>
      </c>
      <c r="M1332" t="str">
        <f>IF(Fact_JobPosting[[#This Row],[ai_mentioned]]=1,"AI Jobs","Non AI Jobs")</f>
        <v>Non AI Jobs</v>
      </c>
      <c r="N1332">
        <v>0</v>
      </c>
      <c r="O1332">
        <v>0.16</v>
      </c>
      <c r="P1332">
        <v>35887</v>
      </c>
      <c r="Q1332">
        <v>4.7699999999999996</v>
      </c>
      <c r="R1332">
        <v>0.64</v>
      </c>
    </row>
    <row r="1333" spans="1:18" x14ac:dyDescent="0.3">
      <c r="A1333">
        <v>1332</v>
      </c>
      <c r="B1333">
        <v>1</v>
      </c>
      <c r="C1333">
        <v>1</v>
      </c>
      <c r="D1333">
        <v>1</v>
      </c>
      <c r="E1333">
        <v>6</v>
      </c>
      <c r="F1333">
        <v>10</v>
      </c>
      <c r="G1333">
        <v>3</v>
      </c>
      <c r="H1333">
        <v>16</v>
      </c>
      <c r="I1333">
        <v>25</v>
      </c>
      <c r="J1333">
        <v>4</v>
      </c>
      <c r="K1333" t="s">
        <v>1448</v>
      </c>
      <c r="L1333">
        <v>2014</v>
      </c>
      <c r="M1333" t="str">
        <f>IF(Fact_JobPosting[[#This Row],[ai_mentioned]]=1,"AI Jobs","Non AI Jobs")</f>
        <v>Non AI Jobs</v>
      </c>
      <c r="N1333">
        <v>0</v>
      </c>
      <c r="O1333">
        <v>0.19</v>
      </c>
      <c r="P1333">
        <v>86837</v>
      </c>
      <c r="Q1333">
        <v>-3.57</v>
      </c>
      <c r="R1333">
        <v>0.8</v>
      </c>
    </row>
    <row r="1334" spans="1:18" x14ac:dyDescent="0.3">
      <c r="A1334">
        <v>1333</v>
      </c>
      <c r="B1334">
        <v>1</v>
      </c>
      <c r="C1334">
        <v>1</v>
      </c>
      <c r="D1334">
        <v>1</v>
      </c>
      <c r="E1334">
        <v>4</v>
      </c>
      <c r="F1334">
        <v>10</v>
      </c>
      <c r="G1334">
        <v>9</v>
      </c>
      <c r="H1334">
        <v>13</v>
      </c>
      <c r="I1334">
        <v>38</v>
      </c>
      <c r="J1334">
        <v>4</v>
      </c>
      <c r="K1334" t="s">
        <v>1449</v>
      </c>
      <c r="L1334">
        <v>2014</v>
      </c>
      <c r="M1334" t="str">
        <f>IF(Fact_JobPosting[[#This Row],[ai_mentioned]]=1,"AI Jobs","Non AI Jobs")</f>
        <v>Non AI Jobs</v>
      </c>
      <c r="N1334">
        <v>0</v>
      </c>
      <c r="O1334">
        <v>0.04</v>
      </c>
      <c r="P1334">
        <v>80772</v>
      </c>
      <c r="Q1334">
        <v>3.45</v>
      </c>
      <c r="R1334">
        <v>0.89</v>
      </c>
    </row>
    <row r="1335" spans="1:18" x14ac:dyDescent="0.3">
      <c r="A1335">
        <v>1334</v>
      </c>
      <c r="B1335">
        <v>1</v>
      </c>
      <c r="C1335">
        <v>1</v>
      </c>
      <c r="D1335">
        <v>1</v>
      </c>
      <c r="E1335">
        <v>4</v>
      </c>
      <c r="F1335">
        <v>2</v>
      </c>
      <c r="G1335">
        <v>4</v>
      </c>
      <c r="H1335">
        <v>14</v>
      </c>
      <c r="I1335">
        <v>38</v>
      </c>
      <c r="J1335">
        <v>4</v>
      </c>
      <c r="K1335" t="s">
        <v>1450</v>
      </c>
      <c r="L1335">
        <v>2014</v>
      </c>
      <c r="M1335" t="str">
        <f>IF(Fact_JobPosting[[#This Row],[ai_mentioned]]=1,"AI Jobs","Non AI Jobs")</f>
        <v>Non AI Jobs</v>
      </c>
      <c r="N1335">
        <v>0</v>
      </c>
      <c r="O1335">
        <v>0.02</v>
      </c>
      <c r="P1335">
        <v>68615</v>
      </c>
      <c r="Q1335">
        <v>1.67</v>
      </c>
      <c r="R1335">
        <v>0.78</v>
      </c>
    </row>
    <row r="1336" spans="1:18" x14ac:dyDescent="0.3">
      <c r="A1336">
        <v>1335</v>
      </c>
      <c r="B1336">
        <v>1</v>
      </c>
      <c r="C1336">
        <v>1</v>
      </c>
      <c r="D1336">
        <v>1</v>
      </c>
      <c r="E1336">
        <v>2</v>
      </c>
      <c r="F1336">
        <v>8</v>
      </c>
      <c r="G1336">
        <v>6</v>
      </c>
      <c r="H1336">
        <v>11</v>
      </c>
      <c r="I1336">
        <v>22</v>
      </c>
      <c r="J1336">
        <v>4</v>
      </c>
      <c r="K1336" t="s">
        <v>1451</v>
      </c>
      <c r="L1336">
        <v>2014</v>
      </c>
      <c r="M1336" t="str">
        <f>IF(Fact_JobPosting[[#This Row],[ai_mentioned]]=1,"AI Jobs","Non AI Jobs")</f>
        <v>Non AI Jobs</v>
      </c>
      <c r="N1336">
        <v>0</v>
      </c>
      <c r="O1336">
        <v>0.14000000000000001</v>
      </c>
      <c r="P1336">
        <v>19711</v>
      </c>
      <c r="Q1336">
        <v>-3.27</v>
      </c>
      <c r="R1336">
        <v>0.83</v>
      </c>
    </row>
    <row r="1337" spans="1:18" x14ac:dyDescent="0.3">
      <c r="A1337">
        <v>1336</v>
      </c>
      <c r="B1337">
        <v>1</v>
      </c>
      <c r="C1337">
        <v>1</v>
      </c>
      <c r="D1337">
        <v>1</v>
      </c>
      <c r="E1337">
        <v>4</v>
      </c>
      <c r="F1337">
        <v>3</v>
      </c>
      <c r="G1337">
        <v>5</v>
      </c>
      <c r="H1337">
        <v>11</v>
      </c>
      <c r="I1337">
        <v>38</v>
      </c>
      <c r="J1337">
        <v>4</v>
      </c>
      <c r="K1337" t="s">
        <v>1452</v>
      </c>
      <c r="L1337">
        <v>2014</v>
      </c>
      <c r="M1337" t="str">
        <f>IF(Fact_JobPosting[[#This Row],[ai_mentioned]]=1,"AI Jobs","Non AI Jobs")</f>
        <v>Non AI Jobs</v>
      </c>
      <c r="N1337">
        <v>0</v>
      </c>
      <c r="O1337">
        <v>0.08</v>
      </c>
      <c r="P1337">
        <v>72250</v>
      </c>
      <c r="Q1337">
        <v>3.92</v>
      </c>
      <c r="R1337">
        <v>0.72</v>
      </c>
    </row>
    <row r="1338" spans="1:18" x14ac:dyDescent="0.3">
      <c r="A1338">
        <v>1337</v>
      </c>
      <c r="B1338">
        <v>3</v>
      </c>
      <c r="C1338">
        <v>2</v>
      </c>
      <c r="D1338">
        <v>1</v>
      </c>
      <c r="E1338">
        <v>1</v>
      </c>
      <c r="F1338">
        <v>5</v>
      </c>
      <c r="G1338">
        <v>9</v>
      </c>
      <c r="H1338">
        <v>1</v>
      </c>
      <c r="I1338">
        <v>32</v>
      </c>
      <c r="J1338">
        <v>4</v>
      </c>
      <c r="K1338" t="s">
        <v>1453</v>
      </c>
      <c r="L1338">
        <v>2014</v>
      </c>
      <c r="M1338" t="str">
        <f>IF(Fact_JobPosting[[#This Row],[ai_mentioned]]=1,"AI Jobs","Non AI Jobs")</f>
        <v>AI Jobs</v>
      </c>
      <c r="N1338">
        <v>1</v>
      </c>
      <c r="O1338">
        <v>0.81</v>
      </c>
      <c r="P1338">
        <v>73591</v>
      </c>
      <c r="Q1338">
        <v>0.69</v>
      </c>
      <c r="R1338">
        <v>0.14000000000000001</v>
      </c>
    </row>
    <row r="1339" spans="1:18" x14ac:dyDescent="0.3">
      <c r="A1339">
        <v>1338</v>
      </c>
      <c r="B1339">
        <v>1</v>
      </c>
      <c r="C1339">
        <v>1</v>
      </c>
      <c r="D1339">
        <v>1</v>
      </c>
      <c r="E1339">
        <v>1</v>
      </c>
      <c r="F1339">
        <v>1</v>
      </c>
      <c r="G1339">
        <v>4</v>
      </c>
      <c r="H1339">
        <v>7</v>
      </c>
      <c r="I1339">
        <v>12</v>
      </c>
      <c r="J1339">
        <v>4</v>
      </c>
      <c r="K1339" t="s">
        <v>1454</v>
      </c>
      <c r="L1339">
        <v>2014</v>
      </c>
      <c r="M1339" t="str">
        <f>IF(Fact_JobPosting[[#This Row],[ai_mentioned]]=1,"AI Jobs","Non AI Jobs")</f>
        <v>Non AI Jobs</v>
      </c>
      <c r="N1339">
        <v>0</v>
      </c>
      <c r="O1339">
        <v>0.05</v>
      </c>
      <c r="P1339">
        <v>32743</v>
      </c>
      <c r="Q1339">
        <v>3.74</v>
      </c>
      <c r="R1339">
        <v>0.7</v>
      </c>
    </row>
    <row r="1340" spans="1:18" x14ac:dyDescent="0.3">
      <c r="A1340">
        <v>1339</v>
      </c>
      <c r="B1340">
        <v>3</v>
      </c>
      <c r="C1340">
        <v>3</v>
      </c>
      <c r="D1340">
        <v>1</v>
      </c>
      <c r="E1340">
        <v>2</v>
      </c>
      <c r="F1340">
        <v>2</v>
      </c>
      <c r="G1340">
        <v>3</v>
      </c>
      <c r="H1340">
        <v>16</v>
      </c>
      <c r="I1340">
        <v>43</v>
      </c>
      <c r="J1340">
        <v>4</v>
      </c>
      <c r="K1340" t="s">
        <v>1455</v>
      </c>
      <c r="L1340">
        <v>2014</v>
      </c>
      <c r="M1340" t="str">
        <f>IF(Fact_JobPosting[[#This Row],[ai_mentioned]]=1,"AI Jobs","Non AI Jobs")</f>
        <v>AI Jobs</v>
      </c>
      <c r="N1340">
        <v>1</v>
      </c>
      <c r="O1340">
        <v>0.4</v>
      </c>
      <c r="P1340">
        <v>90269</v>
      </c>
      <c r="Q1340">
        <v>2.2200000000000002</v>
      </c>
      <c r="R1340">
        <v>0.27</v>
      </c>
    </row>
    <row r="1341" spans="1:18" x14ac:dyDescent="0.3">
      <c r="A1341">
        <v>1340</v>
      </c>
      <c r="B1341">
        <v>2</v>
      </c>
      <c r="C1341">
        <v>1</v>
      </c>
      <c r="D1341">
        <v>1</v>
      </c>
      <c r="E1341">
        <v>3</v>
      </c>
      <c r="F1341">
        <v>7</v>
      </c>
      <c r="G1341">
        <v>2</v>
      </c>
      <c r="H1341">
        <v>9</v>
      </c>
      <c r="I1341">
        <v>6</v>
      </c>
      <c r="J1341">
        <v>4</v>
      </c>
      <c r="K1341" t="s">
        <v>1456</v>
      </c>
      <c r="L1341">
        <v>2014</v>
      </c>
      <c r="M1341" t="str">
        <f>IF(Fact_JobPosting[[#This Row],[ai_mentioned]]=1,"AI Jobs","Non AI Jobs")</f>
        <v>Non AI Jobs</v>
      </c>
      <c r="N1341">
        <v>0</v>
      </c>
      <c r="O1341">
        <v>0.19</v>
      </c>
      <c r="P1341">
        <v>66191</v>
      </c>
      <c r="Q1341">
        <v>-4.96</v>
      </c>
      <c r="R1341">
        <v>0.68</v>
      </c>
    </row>
    <row r="1342" spans="1:18" x14ac:dyDescent="0.3">
      <c r="A1342">
        <v>1341</v>
      </c>
      <c r="B1342">
        <v>2</v>
      </c>
      <c r="C1342">
        <v>1</v>
      </c>
      <c r="D1342">
        <v>1</v>
      </c>
      <c r="E1342">
        <v>3</v>
      </c>
      <c r="F1342">
        <v>10</v>
      </c>
      <c r="G1342">
        <v>5</v>
      </c>
      <c r="H1342">
        <v>6</v>
      </c>
      <c r="I1342">
        <v>14</v>
      </c>
      <c r="J1342">
        <v>4</v>
      </c>
      <c r="K1342" t="s">
        <v>1457</v>
      </c>
      <c r="L1342">
        <v>2014</v>
      </c>
      <c r="M1342" t="str">
        <f>IF(Fact_JobPosting[[#This Row],[ai_mentioned]]=1,"AI Jobs","Non AI Jobs")</f>
        <v>Non AI Jobs</v>
      </c>
      <c r="N1342">
        <v>0</v>
      </c>
      <c r="O1342">
        <v>0.14000000000000001</v>
      </c>
      <c r="P1342">
        <v>42165</v>
      </c>
      <c r="Q1342">
        <v>-3.16</v>
      </c>
      <c r="R1342">
        <v>0.65</v>
      </c>
    </row>
    <row r="1343" spans="1:18" x14ac:dyDescent="0.3">
      <c r="A1343">
        <v>1342</v>
      </c>
      <c r="B1343">
        <v>1</v>
      </c>
      <c r="C1343">
        <v>1</v>
      </c>
      <c r="D1343">
        <v>1</v>
      </c>
      <c r="E1343">
        <v>3</v>
      </c>
      <c r="F1343">
        <v>6</v>
      </c>
      <c r="G1343">
        <v>9</v>
      </c>
      <c r="H1343">
        <v>13</v>
      </c>
      <c r="I1343">
        <v>25</v>
      </c>
      <c r="J1343">
        <v>4</v>
      </c>
      <c r="K1343" t="s">
        <v>1458</v>
      </c>
      <c r="L1343">
        <v>2014</v>
      </c>
      <c r="M1343" t="str">
        <f>IF(Fact_JobPosting[[#This Row],[ai_mentioned]]=1,"AI Jobs","Non AI Jobs")</f>
        <v>Non AI Jobs</v>
      </c>
      <c r="N1343">
        <v>0</v>
      </c>
      <c r="O1343">
        <v>0.13</v>
      </c>
      <c r="P1343">
        <v>78422</v>
      </c>
      <c r="Q1343">
        <v>-1.42</v>
      </c>
      <c r="R1343">
        <v>0.8</v>
      </c>
    </row>
    <row r="1344" spans="1:18" x14ac:dyDescent="0.3">
      <c r="A1344">
        <v>1343</v>
      </c>
      <c r="B1344">
        <v>1</v>
      </c>
      <c r="C1344">
        <v>1</v>
      </c>
      <c r="D1344">
        <v>1</v>
      </c>
      <c r="E1344">
        <v>4</v>
      </c>
      <c r="F1344">
        <v>5</v>
      </c>
      <c r="G1344">
        <v>5</v>
      </c>
      <c r="H1344">
        <v>1</v>
      </c>
      <c r="I1344">
        <v>25</v>
      </c>
      <c r="J1344">
        <v>4</v>
      </c>
      <c r="K1344" t="s">
        <v>1459</v>
      </c>
      <c r="L1344">
        <v>2014</v>
      </c>
      <c r="M1344" t="str">
        <f>IF(Fact_JobPosting[[#This Row],[ai_mentioned]]=1,"AI Jobs","Non AI Jobs")</f>
        <v>Non AI Jobs</v>
      </c>
      <c r="N1344">
        <v>0</v>
      </c>
      <c r="O1344">
        <v>0.14000000000000001</v>
      </c>
      <c r="P1344">
        <v>89772</v>
      </c>
      <c r="Q1344">
        <v>-3.88</v>
      </c>
      <c r="R1344">
        <v>0.8</v>
      </c>
    </row>
    <row r="1345" spans="1:18" x14ac:dyDescent="0.3">
      <c r="A1345">
        <v>1344</v>
      </c>
      <c r="B1345">
        <v>3</v>
      </c>
      <c r="C1345">
        <v>3</v>
      </c>
      <c r="D1345">
        <v>1</v>
      </c>
      <c r="E1345">
        <v>6</v>
      </c>
      <c r="F1345">
        <v>9</v>
      </c>
      <c r="G1345">
        <v>9</v>
      </c>
      <c r="H1345">
        <v>11</v>
      </c>
      <c r="I1345">
        <v>28</v>
      </c>
      <c r="J1345">
        <v>4</v>
      </c>
      <c r="K1345" t="s">
        <v>1460</v>
      </c>
      <c r="L1345">
        <v>2014</v>
      </c>
      <c r="M1345" t="str">
        <f>IF(Fact_JobPosting[[#This Row],[ai_mentioned]]=1,"AI Jobs","Non AI Jobs")</f>
        <v>AI Jobs</v>
      </c>
      <c r="N1345">
        <v>1</v>
      </c>
      <c r="O1345">
        <v>0.53</v>
      </c>
      <c r="P1345">
        <v>27967</v>
      </c>
      <c r="Q1345">
        <v>-0.23</v>
      </c>
      <c r="R1345">
        <v>0.34</v>
      </c>
    </row>
    <row r="1346" spans="1:18" x14ac:dyDescent="0.3">
      <c r="A1346">
        <v>1345</v>
      </c>
      <c r="B1346">
        <v>2</v>
      </c>
      <c r="C1346">
        <v>1</v>
      </c>
      <c r="D1346">
        <v>1</v>
      </c>
      <c r="E1346">
        <v>5</v>
      </c>
      <c r="F1346">
        <v>8</v>
      </c>
      <c r="G1346">
        <v>8</v>
      </c>
      <c r="H1346">
        <v>12</v>
      </c>
      <c r="I1346">
        <v>18</v>
      </c>
      <c r="J1346">
        <v>4</v>
      </c>
      <c r="K1346" t="s">
        <v>1461</v>
      </c>
      <c r="L1346">
        <v>2014</v>
      </c>
      <c r="M1346" t="str">
        <f>IF(Fact_JobPosting[[#This Row],[ai_mentioned]]=1,"AI Jobs","Non AI Jobs")</f>
        <v>Non AI Jobs</v>
      </c>
      <c r="N1346">
        <v>0</v>
      </c>
      <c r="O1346">
        <v>7.0000000000000007E-2</v>
      </c>
      <c r="P1346">
        <v>59829</v>
      </c>
      <c r="Q1346">
        <v>-4.96</v>
      </c>
      <c r="R1346">
        <v>0.64</v>
      </c>
    </row>
    <row r="1347" spans="1:18" x14ac:dyDescent="0.3">
      <c r="A1347">
        <v>1346</v>
      </c>
      <c r="B1347">
        <v>1</v>
      </c>
      <c r="C1347">
        <v>1</v>
      </c>
      <c r="D1347">
        <v>1</v>
      </c>
      <c r="E1347">
        <v>5</v>
      </c>
      <c r="F1347">
        <v>1</v>
      </c>
      <c r="G1347">
        <v>7</v>
      </c>
      <c r="H1347">
        <v>6</v>
      </c>
      <c r="I1347">
        <v>2</v>
      </c>
      <c r="J1347">
        <v>4</v>
      </c>
      <c r="K1347" t="s">
        <v>1462</v>
      </c>
      <c r="L1347">
        <v>2014</v>
      </c>
      <c r="M1347" t="str">
        <f>IF(Fact_JobPosting[[#This Row],[ai_mentioned]]=1,"AI Jobs","Non AI Jobs")</f>
        <v>Non AI Jobs</v>
      </c>
      <c r="N1347">
        <v>0</v>
      </c>
      <c r="O1347">
        <v>0.08</v>
      </c>
      <c r="P1347">
        <v>71719</v>
      </c>
      <c r="Q1347">
        <v>-2.56</v>
      </c>
      <c r="R1347">
        <v>0.74</v>
      </c>
    </row>
    <row r="1348" spans="1:18" x14ac:dyDescent="0.3">
      <c r="A1348">
        <v>1347</v>
      </c>
      <c r="B1348">
        <v>1</v>
      </c>
      <c r="C1348">
        <v>1</v>
      </c>
      <c r="D1348">
        <v>1</v>
      </c>
      <c r="E1348">
        <v>6</v>
      </c>
      <c r="F1348">
        <v>2</v>
      </c>
      <c r="G1348">
        <v>6</v>
      </c>
      <c r="H1348">
        <v>11</v>
      </c>
      <c r="I1348">
        <v>26</v>
      </c>
      <c r="J1348">
        <v>4</v>
      </c>
      <c r="K1348" t="s">
        <v>1463</v>
      </c>
      <c r="L1348">
        <v>2014</v>
      </c>
      <c r="M1348" t="str">
        <f>IF(Fact_JobPosting[[#This Row],[ai_mentioned]]=1,"AI Jobs","Non AI Jobs")</f>
        <v>Non AI Jobs</v>
      </c>
      <c r="N1348">
        <v>0</v>
      </c>
      <c r="O1348">
        <v>0.11</v>
      </c>
      <c r="P1348">
        <v>20228</v>
      </c>
      <c r="Q1348">
        <v>-2.77</v>
      </c>
      <c r="R1348">
        <v>0.87</v>
      </c>
    </row>
    <row r="1349" spans="1:18" x14ac:dyDescent="0.3">
      <c r="A1349">
        <v>1348</v>
      </c>
      <c r="B1349">
        <v>3</v>
      </c>
      <c r="C1349">
        <v>2</v>
      </c>
      <c r="D1349">
        <v>1</v>
      </c>
      <c r="E1349">
        <v>2</v>
      </c>
      <c r="F1349">
        <v>3</v>
      </c>
      <c r="G1349">
        <v>2</v>
      </c>
      <c r="H1349">
        <v>14</v>
      </c>
      <c r="I1349">
        <v>1</v>
      </c>
      <c r="J1349">
        <v>4</v>
      </c>
      <c r="K1349" t="s">
        <v>1464</v>
      </c>
      <c r="L1349">
        <v>2014</v>
      </c>
      <c r="M1349" t="str">
        <f>IF(Fact_JobPosting[[#This Row],[ai_mentioned]]=1,"AI Jobs","Non AI Jobs")</f>
        <v>AI Jobs</v>
      </c>
      <c r="N1349">
        <v>1</v>
      </c>
      <c r="O1349">
        <v>0.77</v>
      </c>
      <c r="P1349">
        <v>49619</v>
      </c>
      <c r="Q1349">
        <v>3.77</v>
      </c>
      <c r="R1349">
        <v>0.28999999999999998</v>
      </c>
    </row>
    <row r="1350" spans="1:18" x14ac:dyDescent="0.3">
      <c r="A1350">
        <v>1349</v>
      </c>
      <c r="B1350">
        <v>1</v>
      </c>
      <c r="C1350">
        <v>1</v>
      </c>
      <c r="D1350">
        <v>1</v>
      </c>
      <c r="E1350">
        <v>2</v>
      </c>
      <c r="F1350">
        <v>7</v>
      </c>
      <c r="G1350">
        <v>1</v>
      </c>
      <c r="H1350">
        <v>7</v>
      </c>
      <c r="I1350">
        <v>2</v>
      </c>
      <c r="J1350">
        <v>4</v>
      </c>
      <c r="K1350" t="s">
        <v>1465</v>
      </c>
      <c r="L1350">
        <v>2014</v>
      </c>
      <c r="M1350" t="str">
        <f>IF(Fact_JobPosting[[#This Row],[ai_mentioned]]=1,"AI Jobs","Non AI Jobs")</f>
        <v>Non AI Jobs</v>
      </c>
      <c r="N1350">
        <v>0</v>
      </c>
      <c r="O1350">
        <v>7.0000000000000007E-2</v>
      </c>
      <c r="P1350">
        <v>70943</v>
      </c>
      <c r="Q1350">
        <v>-4.17</v>
      </c>
      <c r="R1350">
        <v>0.72</v>
      </c>
    </row>
    <row r="1351" spans="1:18" x14ac:dyDescent="0.3">
      <c r="A1351">
        <v>1350</v>
      </c>
      <c r="B1351">
        <v>2</v>
      </c>
      <c r="C1351">
        <v>2</v>
      </c>
      <c r="D1351">
        <v>1</v>
      </c>
      <c r="E1351">
        <v>3</v>
      </c>
      <c r="F1351">
        <v>7</v>
      </c>
      <c r="G1351">
        <v>4</v>
      </c>
      <c r="H1351">
        <v>6</v>
      </c>
      <c r="I1351">
        <v>34</v>
      </c>
      <c r="J1351">
        <v>4</v>
      </c>
      <c r="K1351" t="s">
        <v>1466</v>
      </c>
      <c r="L1351">
        <v>2014</v>
      </c>
      <c r="M1351" t="str">
        <f>IF(Fact_JobPosting[[#This Row],[ai_mentioned]]=1,"AI Jobs","Non AI Jobs")</f>
        <v>AI Jobs</v>
      </c>
      <c r="N1351">
        <v>1</v>
      </c>
      <c r="O1351">
        <v>0.89</v>
      </c>
      <c r="P1351">
        <v>29983</v>
      </c>
      <c r="Q1351">
        <v>0.03</v>
      </c>
      <c r="R1351">
        <v>0.4</v>
      </c>
    </row>
    <row r="1352" spans="1:18" x14ac:dyDescent="0.3">
      <c r="A1352">
        <v>1351</v>
      </c>
      <c r="B1352">
        <v>1</v>
      </c>
      <c r="C1352">
        <v>1</v>
      </c>
      <c r="D1352">
        <v>1</v>
      </c>
      <c r="E1352">
        <v>5</v>
      </c>
      <c r="F1352">
        <v>6</v>
      </c>
      <c r="G1352">
        <v>2</v>
      </c>
      <c r="H1352">
        <v>5</v>
      </c>
      <c r="I1352">
        <v>39</v>
      </c>
      <c r="J1352">
        <v>4</v>
      </c>
      <c r="K1352" t="s">
        <v>1467</v>
      </c>
      <c r="L1352">
        <v>2014</v>
      </c>
      <c r="M1352" t="str">
        <f>IF(Fact_JobPosting[[#This Row],[ai_mentioned]]=1,"AI Jobs","Non AI Jobs")</f>
        <v>Non AI Jobs</v>
      </c>
      <c r="N1352">
        <v>0</v>
      </c>
      <c r="O1352">
        <v>0.13</v>
      </c>
      <c r="P1352">
        <v>39071</v>
      </c>
      <c r="Q1352">
        <v>4.92</v>
      </c>
      <c r="R1352">
        <v>0.89</v>
      </c>
    </row>
    <row r="1353" spans="1:18" x14ac:dyDescent="0.3">
      <c r="A1353">
        <v>1352</v>
      </c>
      <c r="B1353">
        <v>3</v>
      </c>
      <c r="C1353">
        <v>2</v>
      </c>
      <c r="D1353">
        <v>1</v>
      </c>
      <c r="E1353">
        <v>4</v>
      </c>
      <c r="F1353">
        <v>6</v>
      </c>
      <c r="G1353">
        <v>8</v>
      </c>
      <c r="H1353">
        <v>15</v>
      </c>
      <c r="I1353">
        <v>19</v>
      </c>
      <c r="J1353">
        <v>4</v>
      </c>
      <c r="K1353" t="s">
        <v>1468</v>
      </c>
      <c r="L1353">
        <v>2014</v>
      </c>
      <c r="M1353" t="str">
        <f>IF(Fact_JobPosting[[#This Row],[ai_mentioned]]=1,"AI Jobs","Non AI Jobs")</f>
        <v>AI Jobs</v>
      </c>
      <c r="N1353">
        <v>1</v>
      </c>
      <c r="O1353">
        <v>0.82</v>
      </c>
      <c r="P1353">
        <v>42932</v>
      </c>
      <c r="Q1353">
        <v>-1.06</v>
      </c>
      <c r="R1353">
        <v>0.35</v>
      </c>
    </row>
    <row r="1354" spans="1:18" x14ac:dyDescent="0.3">
      <c r="A1354">
        <v>1353</v>
      </c>
      <c r="B1354">
        <v>1</v>
      </c>
      <c r="C1354">
        <v>1</v>
      </c>
      <c r="D1354">
        <v>1</v>
      </c>
      <c r="E1354">
        <v>6</v>
      </c>
      <c r="F1354">
        <v>2</v>
      </c>
      <c r="G1354">
        <v>4</v>
      </c>
      <c r="H1354">
        <v>3</v>
      </c>
      <c r="I1354">
        <v>22</v>
      </c>
      <c r="J1354">
        <v>4</v>
      </c>
      <c r="K1354" t="s">
        <v>1469</v>
      </c>
      <c r="L1354">
        <v>2014</v>
      </c>
      <c r="M1354" t="str">
        <f>IF(Fact_JobPosting[[#This Row],[ai_mentioned]]=1,"AI Jobs","Non AI Jobs")</f>
        <v>Non AI Jobs</v>
      </c>
      <c r="N1354">
        <v>0</v>
      </c>
      <c r="O1354">
        <v>0.19</v>
      </c>
      <c r="P1354">
        <v>25489</v>
      </c>
      <c r="Q1354">
        <v>1.75</v>
      </c>
      <c r="R1354">
        <v>0.76</v>
      </c>
    </row>
    <row r="1355" spans="1:18" x14ac:dyDescent="0.3">
      <c r="A1355">
        <v>1354</v>
      </c>
      <c r="B1355">
        <v>1</v>
      </c>
      <c r="C1355">
        <v>1</v>
      </c>
      <c r="D1355">
        <v>1</v>
      </c>
      <c r="E1355">
        <v>1</v>
      </c>
      <c r="F1355">
        <v>10</v>
      </c>
      <c r="G1355">
        <v>5</v>
      </c>
      <c r="H1355">
        <v>12</v>
      </c>
      <c r="I1355">
        <v>24</v>
      </c>
      <c r="J1355">
        <v>4</v>
      </c>
      <c r="K1355" t="s">
        <v>1470</v>
      </c>
      <c r="L1355">
        <v>2014</v>
      </c>
      <c r="M1355" t="str">
        <f>IF(Fact_JobPosting[[#This Row],[ai_mentioned]]=1,"AI Jobs","Non AI Jobs")</f>
        <v>Non AI Jobs</v>
      </c>
      <c r="N1355">
        <v>0</v>
      </c>
      <c r="O1355">
        <v>0.2</v>
      </c>
      <c r="P1355">
        <v>17919</v>
      </c>
      <c r="Q1355">
        <v>0.33</v>
      </c>
      <c r="R1355">
        <v>0.71</v>
      </c>
    </row>
    <row r="1356" spans="1:18" x14ac:dyDescent="0.3">
      <c r="A1356">
        <v>1355</v>
      </c>
      <c r="B1356">
        <v>1</v>
      </c>
      <c r="C1356">
        <v>1</v>
      </c>
      <c r="D1356">
        <v>1</v>
      </c>
      <c r="E1356">
        <v>4</v>
      </c>
      <c r="F1356">
        <v>7</v>
      </c>
      <c r="G1356">
        <v>9</v>
      </c>
      <c r="H1356">
        <v>7</v>
      </c>
      <c r="I1356">
        <v>38</v>
      </c>
      <c r="J1356">
        <v>4</v>
      </c>
      <c r="K1356" t="s">
        <v>1471</v>
      </c>
      <c r="L1356">
        <v>2014</v>
      </c>
      <c r="M1356" t="str">
        <f>IF(Fact_JobPosting[[#This Row],[ai_mentioned]]=1,"AI Jobs","Non AI Jobs")</f>
        <v>Non AI Jobs</v>
      </c>
      <c r="N1356">
        <v>0</v>
      </c>
      <c r="O1356">
        <v>0.04</v>
      </c>
      <c r="P1356">
        <v>79149</v>
      </c>
      <c r="Q1356">
        <v>3.16</v>
      </c>
      <c r="R1356">
        <v>0.7</v>
      </c>
    </row>
    <row r="1357" spans="1:18" x14ac:dyDescent="0.3">
      <c r="A1357">
        <v>1356</v>
      </c>
      <c r="B1357">
        <v>1</v>
      </c>
      <c r="C1357">
        <v>1</v>
      </c>
      <c r="D1357">
        <v>1</v>
      </c>
      <c r="E1357">
        <v>4</v>
      </c>
      <c r="F1357">
        <v>8</v>
      </c>
      <c r="G1357">
        <v>9</v>
      </c>
      <c r="H1357">
        <v>6</v>
      </c>
      <c r="I1357">
        <v>29</v>
      </c>
      <c r="J1357">
        <v>4</v>
      </c>
      <c r="K1357" t="s">
        <v>1472</v>
      </c>
      <c r="L1357">
        <v>2014</v>
      </c>
      <c r="M1357" t="str">
        <f>IF(Fact_JobPosting[[#This Row],[ai_mentioned]]=1,"AI Jobs","Non AI Jobs")</f>
        <v>Non AI Jobs</v>
      </c>
      <c r="N1357">
        <v>0</v>
      </c>
      <c r="O1357">
        <v>0</v>
      </c>
      <c r="P1357">
        <v>34760</v>
      </c>
      <c r="Q1357">
        <v>2.86</v>
      </c>
      <c r="R1357">
        <v>0.83</v>
      </c>
    </row>
    <row r="1358" spans="1:18" x14ac:dyDescent="0.3">
      <c r="A1358">
        <v>1357</v>
      </c>
      <c r="B1358">
        <v>1</v>
      </c>
      <c r="C1358">
        <v>1</v>
      </c>
      <c r="D1358">
        <v>1</v>
      </c>
      <c r="E1358">
        <v>4</v>
      </c>
      <c r="F1358">
        <v>5</v>
      </c>
      <c r="G1358">
        <v>7</v>
      </c>
      <c r="H1358">
        <v>9</v>
      </c>
      <c r="I1358">
        <v>28</v>
      </c>
      <c r="J1358">
        <v>4</v>
      </c>
      <c r="K1358" t="s">
        <v>1473</v>
      </c>
      <c r="L1358">
        <v>2014</v>
      </c>
      <c r="M1358" t="str">
        <f>IF(Fact_JobPosting[[#This Row],[ai_mentioned]]=1,"AI Jobs","Non AI Jobs")</f>
        <v>Non AI Jobs</v>
      </c>
      <c r="N1358">
        <v>0</v>
      </c>
      <c r="O1358">
        <v>7.0000000000000007E-2</v>
      </c>
      <c r="P1358">
        <v>20318</v>
      </c>
      <c r="Q1358">
        <v>-3.95</v>
      </c>
      <c r="R1358">
        <v>0.86</v>
      </c>
    </row>
    <row r="1359" spans="1:18" x14ac:dyDescent="0.3">
      <c r="A1359">
        <v>1358</v>
      </c>
      <c r="B1359">
        <v>2</v>
      </c>
      <c r="C1359">
        <v>1</v>
      </c>
      <c r="D1359">
        <v>1</v>
      </c>
      <c r="E1359">
        <v>2</v>
      </c>
      <c r="F1359">
        <v>4</v>
      </c>
      <c r="G1359">
        <v>5</v>
      </c>
      <c r="H1359">
        <v>7</v>
      </c>
      <c r="I1359">
        <v>25</v>
      </c>
      <c r="J1359">
        <v>4</v>
      </c>
      <c r="K1359" t="s">
        <v>1474</v>
      </c>
      <c r="L1359">
        <v>2014</v>
      </c>
      <c r="M1359" t="str">
        <f>IF(Fact_JobPosting[[#This Row],[ai_mentioned]]=1,"AI Jobs","Non AI Jobs")</f>
        <v>Non AI Jobs</v>
      </c>
      <c r="N1359">
        <v>0</v>
      </c>
      <c r="O1359">
        <v>0.12</v>
      </c>
      <c r="P1359">
        <v>74843</v>
      </c>
      <c r="Q1359">
        <v>3.41</v>
      </c>
      <c r="R1359">
        <v>0.65</v>
      </c>
    </row>
    <row r="1360" spans="1:18" x14ac:dyDescent="0.3">
      <c r="A1360">
        <v>1359</v>
      </c>
      <c r="B1360">
        <v>2</v>
      </c>
      <c r="C1360">
        <v>1</v>
      </c>
      <c r="D1360">
        <v>1</v>
      </c>
      <c r="E1360">
        <v>3</v>
      </c>
      <c r="F1360">
        <v>5</v>
      </c>
      <c r="G1360">
        <v>6</v>
      </c>
      <c r="H1360">
        <v>11</v>
      </c>
      <c r="I1360">
        <v>16</v>
      </c>
      <c r="J1360">
        <v>4</v>
      </c>
      <c r="K1360" t="s">
        <v>1475</v>
      </c>
      <c r="L1360">
        <v>2014</v>
      </c>
      <c r="M1360" t="str">
        <f>IF(Fact_JobPosting[[#This Row],[ai_mentioned]]=1,"AI Jobs","Non AI Jobs")</f>
        <v>Non AI Jobs</v>
      </c>
      <c r="N1360">
        <v>0</v>
      </c>
      <c r="O1360">
        <v>0.19</v>
      </c>
      <c r="P1360">
        <v>55607</v>
      </c>
      <c r="Q1360">
        <v>-4.18</v>
      </c>
      <c r="R1360">
        <v>0.67</v>
      </c>
    </row>
    <row r="1361" spans="1:18" x14ac:dyDescent="0.3">
      <c r="A1361">
        <v>1360</v>
      </c>
      <c r="B1361">
        <v>3</v>
      </c>
      <c r="C1361">
        <v>2</v>
      </c>
      <c r="D1361">
        <v>1</v>
      </c>
      <c r="E1361">
        <v>5</v>
      </c>
      <c r="F1361">
        <v>8</v>
      </c>
      <c r="G1361">
        <v>9</v>
      </c>
      <c r="H1361">
        <v>15</v>
      </c>
      <c r="I1361">
        <v>25</v>
      </c>
      <c r="J1361">
        <v>4</v>
      </c>
      <c r="K1361" t="s">
        <v>1476</v>
      </c>
      <c r="L1361">
        <v>2014</v>
      </c>
      <c r="M1361" t="str">
        <f>IF(Fact_JobPosting[[#This Row],[ai_mentioned]]=1,"AI Jobs","Non AI Jobs")</f>
        <v>AI Jobs</v>
      </c>
      <c r="N1361">
        <v>1</v>
      </c>
      <c r="O1361">
        <v>0.83</v>
      </c>
      <c r="P1361">
        <v>103011</v>
      </c>
      <c r="Q1361">
        <v>-3.94</v>
      </c>
      <c r="R1361">
        <v>0.23</v>
      </c>
    </row>
    <row r="1362" spans="1:18" x14ac:dyDescent="0.3">
      <c r="A1362">
        <v>1361</v>
      </c>
      <c r="B1362">
        <v>1</v>
      </c>
      <c r="C1362">
        <v>1</v>
      </c>
      <c r="D1362">
        <v>1</v>
      </c>
      <c r="E1362">
        <v>1</v>
      </c>
      <c r="F1362">
        <v>1</v>
      </c>
      <c r="G1362">
        <v>3</v>
      </c>
      <c r="H1362">
        <v>13</v>
      </c>
      <c r="I1362">
        <v>30</v>
      </c>
      <c r="J1362">
        <v>4</v>
      </c>
      <c r="K1362" t="s">
        <v>1477</v>
      </c>
      <c r="L1362">
        <v>2014</v>
      </c>
      <c r="M1362" t="str">
        <f>IF(Fact_JobPosting[[#This Row],[ai_mentioned]]=1,"AI Jobs","Non AI Jobs")</f>
        <v>Non AI Jobs</v>
      </c>
      <c r="N1362">
        <v>0</v>
      </c>
      <c r="O1362">
        <v>0.15</v>
      </c>
      <c r="P1362">
        <v>68232</v>
      </c>
      <c r="Q1362">
        <v>-3.06</v>
      </c>
      <c r="R1362">
        <v>0.79</v>
      </c>
    </row>
    <row r="1363" spans="1:18" x14ac:dyDescent="0.3">
      <c r="A1363">
        <v>1362</v>
      </c>
      <c r="B1363">
        <v>1</v>
      </c>
      <c r="C1363">
        <v>1</v>
      </c>
      <c r="D1363">
        <v>1</v>
      </c>
      <c r="E1363">
        <v>2</v>
      </c>
      <c r="F1363">
        <v>9</v>
      </c>
      <c r="G1363">
        <v>5</v>
      </c>
      <c r="H1363">
        <v>3</v>
      </c>
      <c r="I1363">
        <v>38</v>
      </c>
      <c r="J1363">
        <v>4</v>
      </c>
      <c r="K1363" t="s">
        <v>1478</v>
      </c>
      <c r="L1363">
        <v>2014</v>
      </c>
      <c r="M1363" t="str">
        <f>IF(Fact_JobPosting[[#This Row],[ai_mentioned]]=1,"AI Jobs","Non AI Jobs")</f>
        <v>Non AI Jobs</v>
      </c>
      <c r="N1363">
        <v>0</v>
      </c>
      <c r="O1363">
        <v>0.06</v>
      </c>
      <c r="P1363">
        <v>65518</v>
      </c>
      <c r="Q1363">
        <v>-0.69</v>
      </c>
      <c r="R1363">
        <v>0.81</v>
      </c>
    </row>
    <row r="1364" spans="1:18" x14ac:dyDescent="0.3">
      <c r="A1364">
        <v>1363</v>
      </c>
      <c r="B1364">
        <v>1</v>
      </c>
      <c r="C1364">
        <v>1</v>
      </c>
      <c r="D1364">
        <v>1</v>
      </c>
      <c r="E1364">
        <v>6</v>
      </c>
      <c r="F1364">
        <v>8</v>
      </c>
      <c r="G1364">
        <v>8</v>
      </c>
      <c r="H1364">
        <v>16</v>
      </c>
      <c r="I1364">
        <v>39</v>
      </c>
      <c r="J1364">
        <v>4</v>
      </c>
      <c r="K1364" t="s">
        <v>1479</v>
      </c>
      <c r="L1364">
        <v>2014</v>
      </c>
      <c r="M1364" t="str">
        <f>IF(Fact_JobPosting[[#This Row],[ai_mentioned]]=1,"AI Jobs","Non AI Jobs")</f>
        <v>Non AI Jobs</v>
      </c>
      <c r="N1364">
        <v>0</v>
      </c>
      <c r="O1364">
        <v>0.14000000000000001</v>
      </c>
      <c r="P1364">
        <v>40376</v>
      </c>
      <c r="Q1364">
        <v>2.5</v>
      </c>
      <c r="R1364">
        <v>0.9</v>
      </c>
    </row>
    <row r="1365" spans="1:18" x14ac:dyDescent="0.3">
      <c r="A1365">
        <v>1364</v>
      </c>
      <c r="B1365">
        <v>2</v>
      </c>
      <c r="C1365">
        <v>1</v>
      </c>
      <c r="D1365">
        <v>1</v>
      </c>
      <c r="E1365">
        <v>5</v>
      </c>
      <c r="F1365">
        <v>10</v>
      </c>
      <c r="G1365">
        <v>6</v>
      </c>
      <c r="H1365">
        <v>14</v>
      </c>
      <c r="I1365">
        <v>40</v>
      </c>
      <c r="J1365">
        <v>4</v>
      </c>
      <c r="K1365" t="s">
        <v>1480</v>
      </c>
      <c r="L1365">
        <v>2014</v>
      </c>
      <c r="M1365" t="str">
        <f>IF(Fact_JobPosting[[#This Row],[ai_mentioned]]=1,"AI Jobs","Non AI Jobs")</f>
        <v>Non AI Jobs</v>
      </c>
      <c r="N1365">
        <v>0</v>
      </c>
      <c r="O1365">
        <v>0.1</v>
      </c>
      <c r="P1365">
        <v>31776</v>
      </c>
      <c r="Q1365">
        <v>-0.38</v>
      </c>
      <c r="R1365">
        <v>0.61</v>
      </c>
    </row>
    <row r="1366" spans="1:18" x14ac:dyDescent="0.3">
      <c r="A1366">
        <v>1365</v>
      </c>
      <c r="B1366">
        <v>2</v>
      </c>
      <c r="C1366">
        <v>1</v>
      </c>
      <c r="D1366">
        <v>1</v>
      </c>
      <c r="E1366">
        <v>4</v>
      </c>
      <c r="F1366">
        <v>1</v>
      </c>
      <c r="G1366">
        <v>9</v>
      </c>
      <c r="H1366">
        <v>16</v>
      </c>
      <c r="I1366">
        <v>3</v>
      </c>
      <c r="J1366">
        <v>4</v>
      </c>
      <c r="K1366" t="s">
        <v>1481</v>
      </c>
      <c r="L1366">
        <v>2014</v>
      </c>
      <c r="M1366" t="str">
        <f>IF(Fact_JobPosting[[#This Row],[ai_mentioned]]=1,"AI Jobs","Non AI Jobs")</f>
        <v>Non AI Jobs</v>
      </c>
      <c r="N1366">
        <v>0</v>
      </c>
      <c r="O1366">
        <v>0.13</v>
      </c>
      <c r="P1366">
        <v>23369</v>
      </c>
      <c r="Q1366">
        <v>-3.17</v>
      </c>
      <c r="R1366">
        <v>0.68</v>
      </c>
    </row>
    <row r="1367" spans="1:18" x14ac:dyDescent="0.3">
      <c r="A1367">
        <v>1366</v>
      </c>
      <c r="B1367">
        <v>1</v>
      </c>
      <c r="C1367">
        <v>1</v>
      </c>
      <c r="D1367">
        <v>1</v>
      </c>
      <c r="E1367">
        <v>1</v>
      </c>
      <c r="F1367">
        <v>4</v>
      </c>
      <c r="G1367">
        <v>2</v>
      </c>
      <c r="H1367">
        <v>9</v>
      </c>
      <c r="I1367">
        <v>11</v>
      </c>
      <c r="J1367">
        <v>4</v>
      </c>
      <c r="K1367" t="s">
        <v>1482</v>
      </c>
      <c r="L1367">
        <v>2014</v>
      </c>
      <c r="M1367" t="str">
        <f>IF(Fact_JobPosting[[#This Row],[ai_mentioned]]=1,"AI Jobs","Non AI Jobs")</f>
        <v>Non AI Jobs</v>
      </c>
      <c r="N1367">
        <v>0</v>
      </c>
      <c r="O1367">
        <v>0</v>
      </c>
      <c r="P1367">
        <v>20749</v>
      </c>
      <c r="Q1367">
        <v>-4.47</v>
      </c>
      <c r="R1367">
        <v>0.87</v>
      </c>
    </row>
    <row r="1368" spans="1:18" x14ac:dyDescent="0.3">
      <c r="A1368">
        <v>1367</v>
      </c>
      <c r="B1368">
        <v>3</v>
      </c>
      <c r="C1368">
        <v>2</v>
      </c>
      <c r="D1368">
        <v>1</v>
      </c>
      <c r="E1368">
        <v>2</v>
      </c>
      <c r="F1368">
        <v>7</v>
      </c>
      <c r="G1368">
        <v>6</v>
      </c>
      <c r="H1368">
        <v>4</v>
      </c>
      <c r="I1368">
        <v>25</v>
      </c>
      <c r="J1368">
        <v>4</v>
      </c>
      <c r="K1368" t="s">
        <v>1483</v>
      </c>
      <c r="L1368">
        <v>2014</v>
      </c>
      <c r="M1368" t="str">
        <f>IF(Fact_JobPosting[[#This Row],[ai_mentioned]]=1,"AI Jobs","Non AI Jobs")</f>
        <v>AI Jobs</v>
      </c>
      <c r="N1368">
        <v>1</v>
      </c>
      <c r="O1368">
        <v>0.66</v>
      </c>
      <c r="P1368">
        <v>114408</v>
      </c>
      <c r="Q1368">
        <v>-1.47</v>
      </c>
      <c r="R1368">
        <v>0.24</v>
      </c>
    </row>
    <row r="1369" spans="1:18" x14ac:dyDescent="0.3">
      <c r="A1369">
        <v>1368</v>
      </c>
      <c r="B1369">
        <v>1</v>
      </c>
      <c r="C1369">
        <v>1</v>
      </c>
      <c r="D1369">
        <v>1</v>
      </c>
      <c r="E1369">
        <v>1</v>
      </c>
      <c r="F1369">
        <v>10</v>
      </c>
      <c r="G1369">
        <v>5</v>
      </c>
      <c r="H1369">
        <v>15</v>
      </c>
      <c r="I1369">
        <v>16</v>
      </c>
      <c r="J1369">
        <v>4</v>
      </c>
      <c r="K1369" t="s">
        <v>1484</v>
      </c>
      <c r="L1369">
        <v>2014</v>
      </c>
      <c r="M1369" t="str">
        <f>IF(Fact_JobPosting[[#This Row],[ai_mentioned]]=1,"AI Jobs","Non AI Jobs")</f>
        <v>Non AI Jobs</v>
      </c>
      <c r="N1369">
        <v>0</v>
      </c>
      <c r="O1369">
        <v>0.02</v>
      </c>
      <c r="P1369">
        <v>60620</v>
      </c>
      <c r="Q1369">
        <v>1.71</v>
      </c>
      <c r="R1369">
        <v>0.72</v>
      </c>
    </row>
    <row r="1370" spans="1:18" x14ac:dyDescent="0.3">
      <c r="A1370">
        <v>1369</v>
      </c>
      <c r="B1370">
        <v>1</v>
      </c>
      <c r="C1370">
        <v>1</v>
      </c>
      <c r="D1370">
        <v>1</v>
      </c>
      <c r="E1370">
        <v>5</v>
      </c>
      <c r="F1370">
        <v>10</v>
      </c>
      <c r="G1370">
        <v>3</v>
      </c>
      <c r="H1370">
        <v>14</v>
      </c>
      <c r="I1370">
        <v>24</v>
      </c>
      <c r="J1370">
        <v>4</v>
      </c>
      <c r="K1370" t="s">
        <v>1485</v>
      </c>
      <c r="L1370">
        <v>2014</v>
      </c>
      <c r="M1370" t="str">
        <f>IF(Fact_JobPosting[[#This Row],[ai_mentioned]]=1,"AI Jobs","Non AI Jobs")</f>
        <v>Non AI Jobs</v>
      </c>
      <c r="N1370">
        <v>0</v>
      </c>
      <c r="O1370">
        <v>0.13</v>
      </c>
      <c r="P1370">
        <v>22404</v>
      </c>
      <c r="Q1370">
        <v>-4.91</v>
      </c>
      <c r="R1370">
        <v>0.9</v>
      </c>
    </row>
    <row r="1371" spans="1:18" x14ac:dyDescent="0.3">
      <c r="A1371">
        <v>1370</v>
      </c>
      <c r="B1371">
        <v>3</v>
      </c>
      <c r="C1371">
        <v>2</v>
      </c>
      <c r="D1371">
        <v>1</v>
      </c>
      <c r="E1371">
        <v>6</v>
      </c>
      <c r="F1371">
        <v>5</v>
      </c>
      <c r="G1371">
        <v>2</v>
      </c>
      <c r="H1371">
        <v>2</v>
      </c>
      <c r="I1371">
        <v>13</v>
      </c>
      <c r="J1371">
        <v>4</v>
      </c>
      <c r="K1371" t="s">
        <v>1486</v>
      </c>
      <c r="L1371">
        <v>2014</v>
      </c>
      <c r="M1371" t="str">
        <f>IF(Fact_JobPosting[[#This Row],[ai_mentioned]]=1,"AI Jobs","Non AI Jobs")</f>
        <v>AI Jobs</v>
      </c>
      <c r="N1371">
        <v>1</v>
      </c>
      <c r="O1371">
        <v>0.67</v>
      </c>
      <c r="P1371">
        <v>88421</v>
      </c>
      <c r="Q1371">
        <v>0.24</v>
      </c>
      <c r="R1371">
        <v>0.15</v>
      </c>
    </row>
    <row r="1372" spans="1:18" x14ac:dyDescent="0.3">
      <c r="A1372">
        <v>1371</v>
      </c>
      <c r="B1372">
        <v>3</v>
      </c>
      <c r="C1372">
        <v>2</v>
      </c>
      <c r="D1372">
        <v>1</v>
      </c>
      <c r="E1372">
        <v>4</v>
      </c>
      <c r="F1372">
        <v>3</v>
      </c>
      <c r="G1372">
        <v>8</v>
      </c>
      <c r="H1372">
        <v>14</v>
      </c>
      <c r="I1372">
        <v>28</v>
      </c>
      <c r="J1372">
        <v>4</v>
      </c>
      <c r="K1372" t="s">
        <v>1487</v>
      </c>
      <c r="L1372">
        <v>2014</v>
      </c>
      <c r="M1372" t="str">
        <f>IF(Fact_JobPosting[[#This Row],[ai_mentioned]]=1,"AI Jobs","Non AI Jobs")</f>
        <v>AI Jobs</v>
      </c>
      <c r="N1372">
        <v>1</v>
      </c>
      <c r="O1372">
        <v>0.71</v>
      </c>
      <c r="P1372">
        <v>25641</v>
      </c>
      <c r="Q1372">
        <v>-0.99</v>
      </c>
      <c r="R1372">
        <v>0.33</v>
      </c>
    </row>
    <row r="1373" spans="1:18" x14ac:dyDescent="0.3">
      <c r="A1373">
        <v>1372</v>
      </c>
      <c r="B1373">
        <v>1</v>
      </c>
      <c r="C1373">
        <v>1</v>
      </c>
      <c r="D1373">
        <v>1</v>
      </c>
      <c r="E1373">
        <v>5</v>
      </c>
      <c r="F1373">
        <v>9</v>
      </c>
      <c r="G1373">
        <v>2</v>
      </c>
      <c r="H1373">
        <v>14</v>
      </c>
      <c r="I1373">
        <v>30</v>
      </c>
      <c r="J1373">
        <v>4</v>
      </c>
      <c r="K1373" t="s">
        <v>1488</v>
      </c>
      <c r="L1373">
        <v>2014</v>
      </c>
      <c r="M1373" t="str">
        <f>IF(Fact_JobPosting[[#This Row],[ai_mentioned]]=1,"AI Jobs","Non AI Jobs")</f>
        <v>Non AI Jobs</v>
      </c>
      <c r="N1373">
        <v>0</v>
      </c>
      <c r="O1373">
        <v>0.17</v>
      </c>
      <c r="P1373">
        <v>71629</v>
      </c>
      <c r="Q1373">
        <v>-3.71</v>
      </c>
      <c r="R1373">
        <v>0.75</v>
      </c>
    </row>
    <row r="1374" spans="1:18" x14ac:dyDescent="0.3">
      <c r="A1374">
        <v>1373</v>
      </c>
      <c r="B1374">
        <v>1</v>
      </c>
      <c r="C1374">
        <v>1</v>
      </c>
      <c r="D1374">
        <v>1</v>
      </c>
      <c r="E1374">
        <v>1</v>
      </c>
      <c r="F1374">
        <v>10</v>
      </c>
      <c r="G1374">
        <v>3</v>
      </c>
      <c r="H1374">
        <v>1</v>
      </c>
      <c r="I1374">
        <v>31</v>
      </c>
      <c r="J1374">
        <v>4</v>
      </c>
      <c r="K1374" t="s">
        <v>1489</v>
      </c>
      <c r="L1374">
        <v>2014</v>
      </c>
      <c r="M1374" t="str">
        <f>IF(Fact_JobPosting[[#This Row],[ai_mentioned]]=1,"AI Jobs","Non AI Jobs")</f>
        <v>Non AI Jobs</v>
      </c>
      <c r="N1374">
        <v>0</v>
      </c>
      <c r="O1374">
        <v>0.17</v>
      </c>
      <c r="P1374">
        <v>58378</v>
      </c>
      <c r="Q1374">
        <v>-0.73</v>
      </c>
      <c r="R1374">
        <v>0.78</v>
      </c>
    </row>
    <row r="1375" spans="1:18" x14ac:dyDescent="0.3">
      <c r="A1375">
        <v>1374</v>
      </c>
      <c r="B1375">
        <v>1</v>
      </c>
      <c r="C1375">
        <v>1</v>
      </c>
      <c r="D1375">
        <v>1</v>
      </c>
      <c r="E1375">
        <v>3</v>
      </c>
      <c r="F1375">
        <v>4</v>
      </c>
      <c r="G1375">
        <v>8</v>
      </c>
      <c r="H1375">
        <v>7</v>
      </c>
      <c r="I1375">
        <v>40</v>
      </c>
      <c r="J1375">
        <v>4</v>
      </c>
      <c r="K1375" t="s">
        <v>1490</v>
      </c>
      <c r="L1375">
        <v>2014</v>
      </c>
      <c r="M1375" t="str">
        <f>IF(Fact_JobPosting[[#This Row],[ai_mentioned]]=1,"AI Jobs","Non AI Jobs")</f>
        <v>Non AI Jobs</v>
      </c>
      <c r="N1375">
        <v>0</v>
      </c>
      <c r="O1375">
        <v>0.04</v>
      </c>
      <c r="P1375">
        <v>35499</v>
      </c>
      <c r="Q1375">
        <v>3.03</v>
      </c>
      <c r="R1375">
        <v>0.76</v>
      </c>
    </row>
    <row r="1376" spans="1:18" x14ac:dyDescent="0.3">
      <c r="A1376">
        <v>1375</v>
      </c>
      <c r="B1376">
        <v>1</v>
      </c>
      <c r="C1376">
        <v>1</v>
      </c>
      <c r="D1376">
        <v>1</v>
      </c>
      <c r="E1376">
        <v>5</v>
      </c>
      <c r="F1376">
        <v>1</v>
      </c>
      <c r="G1376">
        <v>8</v>
      </c>
      <c r="H1376">
        <v>8</v>
      </c>
      <c r="I1376">
        <v>21</v>
      </c>
      <c r="J1376">
        <v>4</v>
      </c>
      <c r="K1376" t="s">
        <v>1491</v>
      </c>
      <c r="L1376">
        <v>2014</v>
      </c>
      <c r="M1376" t="str">
        <f>IF(Fact_JobPosting[[#This Row],[ai_mentioned]]=1,"AI Jobs","Non AI Jobs")</f>
        <v>Non AI Jobs</v>
      </c>
      <c r="N1376">
        <v>0</v>
      </c>
      <c r="O1376">
        <v>0.11</v>
      </c>
      <c r="P1376">
        <v>77087</v>
      </c>
      <c r="Q1376">
        <v>3.69</v>
      </c>
      <c r="R1376">
        <v>0.87</v>
      </c>
    </row>
    <row r="1377" spans="1:18" x14ac:dyDescent="0.3">
      <c r="A1377">
        <v>1376</v>
      </c>
      <c r="B1377">
        <v>1</v>
      </c>
      <c r="C1377">
        <v>1</v>
      </c>
      <c r="D1377">
        <v>1</v>
      </c>
      <c r="E1377">
        <v>4</v>
      </c>
      <c r="F1377">
        <v>5</v>
      </c>
      <c r="G1377">
        <v>8</v>
      </c>
      <c r="H1377">
        <v>5</v>
      </c>
      <c r="I1377">
        <v>35</v>
      </c>
      <c r="J1377">
        <v>4</v>
      </c>
      <c r="K1377" t="s">
        <v>1492</v>
      </c>
      <c r="L1377">
        <v>2014</v>
      </c>
      <c r="M1377" t="str">
        <f>IF(Fact_JobPosting[[#This Row],[ai_mentioned]]=1,"AI Jobs","Non AI Jobs")</f>
        <v>Non AI Jobs</v>
      </c>
      <c r="N1377">
        <v>0</v>
      </c>
      <c r="O1377">
        <v>0.14000000000000001</v>
      </c>
      <c r="P1377">
        <v>30719</v>
      </c>
      <c r="Q1377">
        <v>3.51</v>
      </c>
      <c r="R1377">
        <v>0.88</v>
      </c>
    </row>
    <row r="1378" spans="1:18" x14ac:dyDescent="0.3">
      <c r="A1378">
        <v>1377</v>
      </c>
      <c r="B1378">
        <v>1</v>
      </c>
      <c r="C1378">
        <v>1</v>
      </c>
      <c r="D1378">
        <v>1</v>
      </c>
      <c r="E1378">
        <v>1</v>
      </c>
      <c r="F1378">
        <v>10</v>
      </c>
      <c r="G1378">
        <v>9</v>
      </c>
      <c r="H1378">
        <v>11</v>
      </c>
      <c r="I1378">
        <v>27</v>
      </c>
      <c r="J1378">
        <v>4</v>
      </c>
      <c r="K1378" t="s">
        <v>1493</v>
      </c>
      <c r="L1378">
        <v>2014</v>
      </c>
      <c r="M1378" t="str">
        <f>IF(Fact_JobPosting[[#This Row],[ai_mentioned]]=1,"AI Jobs","Non AI Jobs")</f>
        <v>Non AI Jobs</v>
      </c>
      <c r="N1378">
        <v>0</v>
      </c>
      <c r="O1378">
        <v>0.04</v>
      </c>
      <c r="P1378">
        <v>67274</v>
      </c>
      <c r="Q1378">
        <v>4.4000000000000004</v>
      </c>
      <c r="R1378">
        <v>0.79</v>
      </c>
    </row>
    <row r="1379" spans="1:18" x14ac:dyDescent="0.3">
      <c r="A1379">
        <v>1378</v>
      </c>
      <c r="B1379">
        <v>2</v>
      </c>
      <c r="C1379">
        <v>1</v>
      </c>
      <c r="D1379">
        <v>1</v>
      </c>
      <c r="E1379">
        <v>5</v>
      </c>
      <c r="F1379">
        <v>8</v>
      </c>
      <c r="G1379">
        <v>3</v>
      </c>
      <c r="H1379">
        <v>13</v>
      </c>
      <c r="I1379">
        <v>32</v>
      </c>
      <c r="J1379">
        <v>4</v>
      </c>
      <c r="K1379" t="s">
        <v>1494</v>
      </c>
      <c r="L1379">
        <v>2014</v>
      </c>
      <c r="M1379" t="str">
        <f>IF(Fact_JobPosting[[#This Row],[ai_mentioned]]=1,"AI Jobs","Non AI Jobs")</f>
        <v>Non AI Jobs</v>
      </c>
      <c r="N1379">
        <v>0</v>
      </c>
      <c r="O1379">
        <v>0.04</v>
      </c>
      <c r="P1379">
        <v>64740</v>
      </c>
      <c r="Q1379">
        <v>0.04</v>
      </c>
      <c r="R1379">
        <v>0.61</v>
      </c>
    </row>
    <row r="1380" spans="1:18" x14ac:dyDescent="0.3">
      <c r="A1380">
        <v>1379</v>
      </c>
      <c r="B1380">
        <v>1</v>
      </c>
      <c r="C1380">
        <v>1</v>
      </c>
      <c r="D1380">
        <v>1</v>
      </c>
      <c r="E1380">
        <v>2</v>
      </c>
      <c r="F1380">
        <v>7</v>
      </c>
      <c r="G1380">
        <v>8</v>
      </c>
      <c r="H1380">
        <v>12</v>
      </c>
      <c r="I1380">
        <v>27</v>
      </c>
      <c r="J1380">
        <v>4</v>
      </c>
      <c r="K1380" t="s">
        <v>1495</v>
      </c>
      <c r="L1380">
        <v>2014</v>
      </c>
      <c r="M1380" t="str">
        <f>IF(Fact_JobPosting[[#This Row],[ai_mentioned]]=1,"AI Jobs","Non AI Jobs")</f>
        <v>Non AI Jobs</v>
      </c>
      <c r="N1380">
        <v>0</v>
      </c>
      <c r="O1380">
        <v>0.06</v>
      </c>
      <c r="P1380">
        <v>57221</v>
      </c>
      <c r="Q1380">
        <v>0.62</v>
      </c>
      <c r="R1380">
        <v>0.73</v>
      </c>
    </row>
    <row r="1381" spans="1:18" x14ac:dyDescent="0.3">
      <c r="A1381">
        <v>1380</v>
      </c>
      <c r="B1381">
        <v>2</v>
      </c>
      <c r="C1381">
        <v>1</v>
      </c>
      <c r="D1381">
        <v>1</v>
      </c>
      <c r="E1381">
        <v>1</v>
      </c>
      <c r="F1381">
        <v>2</v>
      </c>
      <c r="G1381">
        <v>6</v>
      </c>
      <c r="H1381">
        <v>15</v>
      </c>
      <c r="I1381">
        <v>38</v>
      </c>
      <c r="J1381">
        <v>4</v>
      </c>
      <c r="K1381" t="s">
        <v>1496</v>
      </c>
      <c r="L1381">
        <v>2014</v>
      </c>
      <c r="M1381" t="str">
        <f>IF(Fact_JobPosting[[#This Row],[ai_mentioned]]=1,"AI Jobs","Non AI Jobs")</f>
        <v>Non AI Jobs</v>
      </c>
      <c r="N1381">
        <v>0</v>
      </c>
      <c r="O1381">
        <v>0.05</v>
      </c>
      <c r="P1381">
        <v>76058</v>
      </c>
      <c r="Q1381">
        <v>2.4</v>
      </c>
      <c r="R1381">
        <v>0.66</v>
      </c>
    </row>
    <row r="1382" spans="1:18" x14ac:dyDescent="0.3">
      <c r="A1382">
        <v>1381</v>
      </c>
      <c r="B1382">
        <v>2</v>
      </c>
      <c r="C1382">
        <v>1</v>
      </c>
      <c r="D1382">
        <v>1</v>
      </c>
      <c r="E1382">
        <v>6</v>
      </c>
      <c r="F1382">
        <v>8</v>
      </c>
      <c r="G1382">
        <v>4</v>
      </c>
      <c r="H1382">
        <v>12</v>
      </c>
      <c r="I1382">
        <v>32</v>
      </c>
      <c r="J1382">
        <v>4</v>
      </c>
      <c r="K1382" t="s">
        <v>1497</v>
      </c>
      <c r="L1382">
        <v>2014</v>
      </c>
      <c r="M1382" t="str">
        <f>IF(Fact_JobPosting[[#This Row],[ai_mentioned]]=1,"AI Jobs","Non AI Jobs")</f>
        <v>Non AI Jobs</v>
      </c>
      <c r="N1382">
        <v>0</v>
      </c>
      <c r="O1382">
        <v>0.08</v>
      </c>
      <c r="P1382">
        <v>66491</v>
      </c>
      <c r="Q1382">
        <v>0.22</v>
      </c>
      <c r="R1382">
        <v>0.62</v>
      </c>
    </row>
    <row r="1383" spans="1:18" x14ac:dyDescent="0.3">
      <c r="A1383">
        <v>1382</v>
      </c>
      <c r="B1383">
        <v>1</v>
      </c>
      <c r="C1383">
        <v>1</v>
      </c>
      <c r="D1383">
        <v>1</v>
      </c>
      <c r="E1383">
        <v>4</v>
      </c>
      <c r="F1383">
        <v>8</v>
      </c>
      <c r="G1383">
        <v>7</v>
      </c>
      <c r="H1383">
        <v>4</v>
      </c>
      <c r="I1383">
        <v>35</v>
      </c>
      <c r="J1383">
        <v>4</v>
      </c>
      <c r="K1383" t="s">
        <v>1498</v>
      </c>
      <c r="L1383">
        <v>2014</v>
      </c>
      <c r="M1383" t="str">
        <f>IF(Fact_JobPosting[[#This Row],[ai_mentioned]]=1,"AI Jobs","Non AI Jobs")</f>
        <v>Non AI Jobs</v>
      </c>
      <c r="N1383">
        <v>0</v>
      </c>
      <c r="O1383">
        <v>0.08</v>
      </c>
      <c r="P1383">
        <v>37283</v>
      </c>
      <c r="Q1383">
        <v>-4.5</v>
      </c>
      <c r="R1383">
        <v>0.89</v>
      </c>
    </row>
    <row r="1384" spans="1:18" x14ac:dyDescent="0.3">
      <c r="A1384">
        <v>1383</v>
      </c>
      <c r="B1384">
        <v>1</v>
      </c>
      <c r="C1384">
        <v>1</v>
      </c>
      <c r="D1384">
        <v>1</v>
      </c>
      <c r="E1384">
        <v>5</v>
      </c>
      <c r="F1384">
        <v>1</v>
      </c>
      <c r="G1384">
        <v>8</v>
      </c>
      <c r="H1384">
        <v>10</v>
      </c>
      <c r="I1384">
        <v>41</v>
      </c>
      <c r="J1384">
        <v>4</v>
      </c>
      <c r="K1384" t="s">
        <v>1499</v>
      </c>
      <c r="L1384">
        <v>2014</v>
      </c>
      <c r="M1384" t="str">
        <f>IF(Fact_JobPosting[[#This Row],[ai_mentioned]]=1,"AI Jobs","Non AI Jobs")</f>
        <v>Non AI Jobs</v>
      </c>
      <c r="N1384">
        <v>0</v>
      </c>
      <c r="O1384">
        <v>0.18</v>
      </c>
      <c r="P1384">
        <v>57326</v>
      </c>
      <c r="Q1384">
        <v>-3.29</v>
      </c>
      <c r="R1384">
        <v>0.73</v>
      </c>
    </row>
    <row r="1385" spans="1:18" x14ac:dyDescent="0.3">
      <c r="A1385">
        <v>1384</v>
      </c>
      <c r="B1385">
        <v>1</v>
      </c>
      <c r="C1385">
        <v>1</v>
      </c>
      <c r="D1385">
        <v>1</v>
      </c>
      <c r="E1385">
        <v>5</v>
      </c>
      <c r="F1385">
        <v>1</v>
      </c>
      <c r="G1385">
        <v>2</v>
      </c>
      <c r="H1385">
        <v>15</v>
      </c>
      <c r="I1385">
        <v>32</v>
      </c>
      <c r="J1385">
        <v>4</v>
      </c>
      <c r="K1385" t="s">
        <v>1500</v>
      </c>
      <c r="L1385">
        <v>2014</v>
      </c>
      <c r="M1385" t="str">
        <f>IF(Fact_JobPosting[[#This Row],[ai_mentioned]]=1,"AI Jobs","Non AI Jobs")</f>
        <v>Non AI Jobs</v>
      </c>
      <c r="N1385">
        <v>0</v>
      </c>
      <c r="O1385">
        <v>0.04</v>
      </c>
      <c r="P1385">
        <v>60104</v>
      </c>
      <c r="Q1385">
        <v>-0.53</v>
      </c>
      <c r="R1385">
        <v>0.76</v>
      </c>
    </row>
    <row r="1386" spans="1:18" x14ac:dyDescent="0.3">
      <c r="A1386">
        <v>1385</v>
      </c>
      <c r="B1386">
        <v>1</v>
      </c>
      <c r="C1386">
        <v>1</v>
      </c>
      <c r="D1386">
        <v>1</v>
      </c>
      <c r="E1386">
        <v>6</v>
      </c>
      <c r="F1386">
        <v>7</v>
      </c>
      <c r="G1386">
        <v>9</v>
      </c>
      <c r="H1386">
        <v>10</v>
      </c>
      <c r="I1386">
        <v>33</v>
      </c>
      <c r="J1386">
        <v>4</v>
      </c>
      <c r="K1386" t="s">
        <v>1501</v>
      </c>
      <c r="L1386">
        <v>2014</v>
      </c>
      <c r="M1386" t="str">
        <f>IF(Fact_JobPosting[[#This Row],[ai_mentioned]]=1,"AI Jobs","Non AI Jobs")</f>
        <v>Non AI Jobs</v>
      </c>
      <c r="N1386">
        <v>0</v>
      </c>
      <c r="O1386">
        <v>0.15</v>
      </c>
      <c r="P1386">
        <v>64532</v>
      </c>
      <c r="Q1386">
        <v>-1.54</v>
      </c>
      <c r="R1386">
        <v>0.88</v>
      </c>
    </row>
    <row r="1387" spans="1:18" x14ac:dyDescent="0.3">
      <c r="A1387">
        <v>1386</v>
      </c>
      <c r="B1387">
        <v>1</v>
      </c>
      <c r="C1387">
        <v>1</v>
      </c>
      <c r="D1387">
        <v>1</v>
      </c>
      <c r="E1387">
        <v>6</v>
      </c>
      <c r="F1387">
        <v>9</v>
      </c>
      <c r="G1387">
        <v>3</v>
      </c>
      <c r="H1387">
        <v>3</v>
      </c>
      <c r="I1387">
        <v>10</v>
      </c>
      <c r="J1387">
        <v>4</v>
      </c>
      <c r="K1387" t="s">
        <v>1502</v>
      </c>
      <c r="L1387">
        <v>2014</v>
      </c>
      <c r="M1387" t="str">
        <f>IF(Fact_JobPosting[[#This Row],[ai_mentioned]]=1,"AI Jobs","Non AI Jobs")</f>
        <v>Non AI Jobs</v>
      </c>
      <c r="N1387">
        <v>0</v>
      </c>
      <c r="O1387">
        <v>0.12</v>
      </c>
      <c r="P1387">
        <v>82380</v>
      </c>
      <c r="Q1387">
        <v>-4.43</v>
      </c>
      <c r="R1387">
        <v>0.84</v>
      </c>
    </row>
    <row r="1388" spans="1:18" x14ac:dyDescent="0.3">
      <c r="A1388">
        <v>1387</v>
      </c>
      <c r="B1388">
        <v>1</v>
      </c>
      <c r="C1388">
        <v>1</v>
      </c>
      <c r="D1388">
        <v>1</v>
      </c>
      <c r="E1388">
        <v>2</v>
      </c>
      <c r="F1388">
        <v>9</v>
      </c>
      <c r="G1388">
        <v>6</v>
      </c>
      <c r="H1388">
        <v>6</v>
      </c>
      <c r="I1388">
        <v>19</v>
      </c>
      <c r="J1388">
        <v>4</v>
      </c>
      <c r="K1388" t="s">
        <v>1503</v>
      </c>
      <c r="L1388">
        <v>2014</v>
      </c>
      <c r="M1388" t="str">
        <f>IF(Fact_JobPosting[[#This Row],[ai_mentioned]]=1,"AI Jobs","Non AI Jobs")</f>
        <v>Non AI Jobs</v>
      </c>
      <c r="N1388">
        <v>0</v>
      </c>
      <c r="O1388">
        <v>0.16</v>
      </c>
      <c r="P1388">
        <v>35590</v>
      </c>
      <c r="Q1388">
        <v>-1.26</v>
      </c>
      <c r="R1388">
        <v>0.79</v>
      </c>
    </row>
    <row r="1389" spans="1:18" x14ac:dyDescent="0.3">
      <c r="A1389">
        <v>1388</v>
      </c>
      <c r="B1389">
        <v>3</v>
      </c>
      <c r="C1389">
        <v>2</v>
      </c>
      <c r="D1389">
        <v>1</v>
      </c>
      <c r="E1389">
        <v>4</v>
      </c>
      <c r="F1389">
        <v>4</v>
      </c>
      <c r="G1389">
        <v>7</v>
      </c>
      <c r="H1389">
        <v>15</v>
      </c>
      <c r="I1389">
        <v>15</v>
      </c>
      <c r="J1389">
        <v>4</v>
      </c>
      <c r="K1389" t="s">
        <v>1504</v>
      </c>
      <c r="L1389">
        <v>2014</v>
      </c>
      <c r="M1389" t="str">
        <f>IF(Fact_JobPosting[[#This Row],[ai_mentioned]]=1,"AI Jobs","Non AI Jobs")</f>
        <v>AI Jobs</v>
      </c>
      <c r="N1389">
        <v>1</v>
      </c>
      <c r="O1389">
        <v>0.68</v>
      </c>
      <c r="P1389">
        <v>98686</v>
      </c>
      <c r="Q1389">
        <v>-0.44</v>
      </c>
      <c r="R1389">
        <v>0.25</v>
      </c>
    </row>
    <row r="1390" spans="1:18" x14ac:dyDescent="0.3">
      <c r="A1390">
        <v>1389</v>
      </c>
      <c r="B1390">
        <v>1</v>
      </c>
      <c r="C1390">
        <v>1</v>
      </c>
      <c r="D1390">
        <v>1</v>
      </c>
      <c r="E1390">
        <v>3</v>
      </c>
      <c r="F1390">
        <v>6</v>
      </c>
      <c r="G1390">
        <v>7</v>
      </c>
      <c r="H1390">
        <v>4</v>
      </c>
      <c r="I1390">
        <v>26</v>
      </c>
      <c r="J1390">
        <v>4</v>
      </c>
      <c r="K1390" t="s">
        <v>1505</v>
      </c>
      <c r="L1390">
        <v>2014</v>
      </c>
      <c r="M1390" t="str">
        <f>IF(Fact_JobPosting[[#This Row],[ai_mentioned]]=1,"AI Jobs","Non AI Jobs")</f>
        <v>Non AI Jobs</v>
      </c>
      <c r="N1390">
        <v>0</v>
      </c>
      <c r="O1390">
        <v>0</v>
      </c>
      <c r="P1390">
        <v>17820</v>
      </c>
      <c r="Q1390">
        <v>-4.34</v>
      </c>
      <c r="R1390">
        <v>0.73</v>
      </c>
    </row>
    <row r="1391" spans="1:18" x14ac:dyDescent="0.3">
      <c r="A1391">
        <v>1390</v>
      </c>
      <c r="B1391">
        <v>3</v>
      </c>
      <c r="C1391">
        <v>3</v>
      </c>
      <c r="D1391">
        <v>1</v>
      </c>
      <c r="E1391">
        <v>3</v>
      </c>
      <c r="F1391">
        <v>9</v>
      </c>
      <c r="G1391">
        <v>6</v>
      </c>
      <c r="H1391">
        <v>5</v>
      </c>
      <c r="I1391">
        <v>41</v>
      </c>
      <c r="J1391">
        <v>4</v>
      </c>
      <c r="K1391" t="s">
        <v>1506</v>
      </c>
      <c r="L1391">
        <v>2014</v>
      </c>
      <c r="M1391" t="str">
        <f>IF(Fact_JobPosting[[#This Row],[ai_mentioned]]=1,"AI Jobs","Non AI Jobs")</f>
        <v>AI Jobs</v>
      </c>
      <c r="N1391">
        <v>1</v>
      </c>
      <c r="O1391">
        <v>0.44</v>
      </c>
      <c r="P1391">
        <v>77061</v>
      </c>
      <c r="Q1391">
        <v>2.91</v>
      </c>
      <c r="R1391">
        <v>0.24</v>
      </c>
    </row>
    <row r="1392" spans="1:18" x14ac:dyDescent="0.3">
      <c r="A1392">
        <v>1391</v>
      </c>
      <c r="B1392">
        <v>2</v>
      </c>
      <c r="C1392">
        <v>1</v>
      </c>
      <c r="D1392">
        <v>1</v>
      </c>
      <c r="E1392">
        <v>4</v>
      </c>
      <c r="F1392">
        <v>5</v>
      </c>
      <c r="G1392">
        <v>3</v>
      </c>
      <c r="H1392">
        <v>11</v>
      </c>
      <c r="I1392">
        <v>39</v>
      </c>
      <c r="J1392">
        <v>4</v>
      </c>
      <c r="K1392" t="s">
        <v>1507</v>
      </c>
      <c r="L1392">
        <v>2014</v>
      </c>
      <c r="M1392" t="str">
        <f>IF(Fact_JobPosting[[#This Row],[ai_mentioned]]=1,"AI Jobs","Non AI Jobs")</f>
        <v>Non AI Jobs</v>
      </c>
      <c r="N1392">
        <v>0</v>
      </c>
      <c r="O1392">
        <v>0.09</v>
      </c>
      <c r="P1392">
        <v>42304</v>
      </c>
      <c r="Q1392">
        <v>2.08</v>
      </c>
      <c r="R1392">
        <v>0.68</v>
      </c>
    </row>
    <row r="1393" spans="1:18" x14ac:dyDescent="0.3">
      <c r="A1393">
        <v>1392</v>
      </c>
      <c r="B1393">
        <v>1</v>
      </c>
      <c r="C1393">
        <v>1</v>
      </c>
      <c r="D1393">
        <v>1</v>
      </c>
      <c r="E1393">
        <v>5</v>
      </c>
      <c r="F1393">
        <v>8</v>
      </c>
      <c r="G1393">
        <v>7</v>
      </c>
      <c r="H1393">
        <v>2</v>
      </c>
      <c r="I1393">
        <v>22</v>
      </c>
      <c r="J1393">
        <v>4</v>
      </c>
      <c r="K1393" t="s">
        <v>1508</v>
      </c>
      <c r="L1393">
        <v>2014</v>
      </c>
      <c r="M1393" t="str">
        <f>IF(Fact_JobPosting[[#This Row],[ai_mentioned]]=1,"AI Jobs","Non AI Jobs")</f>
        <v>Non AI Jobs</v>
      </c>
      <c r="N1393">
        <v>0</v>
      </c>
      <c r="O1393">
        <v>0.16</v>
      </c>
      <c r="P1393">
        <v>19450</v>
      </c>
      <c r="Q1393">
        <v>0.74</v>
      </c>
      <c r="R1393">
        <v>0.74</v>
      </c>
    </row>
    <row r="1394" spans="1:18" x14ac:dyDescent="0.3">
      <c r="A1394">
        <v>1393</v>
      </c>
      <c r="B1394">
        <v>1</v>
      </c>
      <c r="C1394">
        <v>1</v>
      </c>
      <c r="D1394">
        <v>1</v>
      </c>
      <c r="E1394">
        <v>4</v>
      </c>
      <c r="F1394">
        <v>9</v>
      </c>
      <c r="G1394">
        <v>1</v>
      </c>
      <c r="H1394">
        <v>7</v>
      </c>
      <c r="I1394">
        <v>7</v>
      </c>
      <c r="J1394">
        <v>4</v>
      </c>
      <c r="K1394" t="s">
        <v>1509</v>
      </c>
      <c r="L1394">
        <v>2014</v>
      </c>
      <c r="M1394" t="str">
        <f>IF(Fact_JobPosting[[#This Row],[ai_mentioned]]=1,"AI Jobs","Non AI Jobs")</f>
        <v>Non AI Jobs</v>
      </c>
      <c r="N1394">
        <v>0</v>
      </c>
      <c r="O1394">
        <v>0.12</v>
      </c>
      <c r="P1394">
        <v>20622</v>
      </c>
      <c r="Q1394">
        <v>4.51</v>
      </c>
      <c r="R1394">
        <v>0.83</v>
      </c>
    </row>
    <row r="1395" spans="1:18" x14ac:dyDescent="0.3">
      <c r="A1395">
        <v>1394</v>
      </c>
      <c r="B1395">
        <v>1</v>
      </c>
      <c r="C1395">
        <v>1</v>
      </c>
      <c r="D1395">
        <v>1</v>
      </c>
      <c r="E1395">
        <v>4</v>
      </c>
      <c r="F1395">
        <v>2</v>
      </c>
      <c r="G1395">
        <v>8</v>
      </c>
      <c r="H1395">
        <v>14</v>
      </c>
      <c r="I1395">
        <v>22</v>
      </c>
      <c r="J1395">
        <v>4</v>
      </c>
      <c r="K1395" t="s">
        <v>1510</v>
      </c>
      <c r="L1395">
        <v>2014</v>
      </c>
      <c r="M1395" t="str">
        <f>IF(Fact_JobPosting[[#This Row],[ai_mentioned]]=1,"AI Jobs","Non AI Jobs")</f>
        <v>Non AI Jobs</v>
      </c>
      <c r="N1395">
        <v>0</v>
      </c>
      <c r="O1395">
        <v>0</v>
      </c>
      <c r="P1395">
        <v>24903</v>
      </c>
      <c r="Q1395">
        <v>-0.75</v>
      </c>
      <c r="R1395">
        <v>0.71</v>
      </c>
    </row>
    <row r="1396" spans="1:18" x14ac:dyDescent="0.3">
      <c r="A1396">
        <v>1395</v>
      </c>
      <c r="B1396">
        <v>1</v>
      </c>
      <c r="C1396">
        <v>1</v>
      </c>
      <c r="D1396">
        <v>1</v>
      </c>
      <c r="E1396">
        <v>3</v>
      </c>
      <c r="F1396">
        <v>9</v>
      </c>
      <c r="G1396">
        <v>6</v>
      </c>
      <c r="H1396">
        <v>15</v>
      </c>
      <c r="I1396">
        <v>9</v>
      </c>
      <c r="J1396">
        <v>4</v>
      </c>
      <c r="K1396" t="s">
        <v>1511</v>
      </c>
      <c r="L1396">
        <v>2014</v>
      </c>
      <c r="M1396" t="str">
        <f>IF(Fact_JobPosting[[#This Row],[ai_mentioned]]=1,"AI Jobs","Non AI Jobs")</f>
        <v>Non AI Jobs</v>
      </c>
      <c r="N1396">
        <v>0</v>
      </c>
      <c r="O1396">
        <v>0.1</v>
      </c>
      <c r="P1396">
        <v>70401</v>
      </c>
      <c r="Q1396">
        <v>2.16</v>
      </c>
      <c r="R1396">
        <v>0.86</v>
      </c>
    </row>
    <row r="1397" spans="1:18" x14ac:dyDescent="0.3">
      <c r="A1397">
        <v>1396</v>
      </c>
      <c r="B1397">
        <v>1</v>
      </c>
      <c r="C1397">
        <v>1</v>
      </c>
      <c r="D1397">
        <v>1</v>
      </c>
      <c r="E1397">
        <v>5</v>
      </c>
      <c r="F1397">
        <v>1</v>
      </c>
      <c r="G1397">
        <v>1</v>
      </c>
      <c r="H1397">
        <v>13</v>
      </c>
      <c r="I1397">
        <v>14</v>
      </c>
      <c r="J1397">
        <v>4</v>
      </c>
      <c r="K1397" t="s">
        <v>1512</v>
      </c>
      <c r="L1397">
        <v>2014</v>
      </c>
      <c r="M1397" t="str">
        <f>IF(Fact_JobPosting[[#This Row],[ai_mentioned]]=1,"AI Jobs","Non AI Jobs")</f>
        <v>Non AI Jobs</v>
      </c>
      <c r="N1397">
        <v>0</v>
      </c>
      <c r="O1397">
        <v>0.19</v>
      </c>
      <c r="P1397">
        <v>39969</v>
      </c>
      <c r="Q1397">
        <v>-7.0000000000000007E-2</v>
      </c>
      <c r="R1397">
        <v>0.77</v>
      </c>
    </row>
    <row r="1398" spans="1:18" x14ac:dyDescent="0.3">
      <c r="A1398">
        <v>1397</v>
      </c>
      <c r="B1398">
        <v>1</v>
      </c>
      <c r="C1398">
        <v>1</v>
      </c>
      <c r="D1398">
        <v>1</v>
      </c>
      <c r="E1398">
        <v>5</v>
      </c>
      <c r="F1398">
        <v>6</v>
      </c>
      <c r="G1398">
        <v>5</v>
      </c>
      <c r="H1398">
        <v>14</v>
      </c>
      <c r="I1398">
        <v>16</v>
      </c>
      <c r="J1398">
        <v>4</v>
      </c>
      <c r="K1398" t="s">
        <v>1513</v>
      </c>
      <c r="L1398">
        <v>2014</v>
      </c>
      <c r="M1398" t="str">
        <f>IF(Fact_JobPosting[[#This Row],[ai_mentioned]]=1,"AI Jobs","Non AI Jobs")</f>
        <v>Non AI Jobs</v>
      </c>
      <c r="N1398">
        <v>0</v>
      </c>
      <c r="O1398">
        <v>0.02</v>
      </c>
      <c r="P1398">
        <v>62136</v>
      </c>
      <c r="Q1398">
        <v>-2.78</v>
      </c>
      <c r="R1398">
        <v>0.72</v>
      </c>
    </row>
    <row r="1399" spans="1:18" x14ac:dyDescent="0.3">
      <c r="A1399">
        <v>1398</v>
      </c>
      <c r="B1399">
        <v>3</v>
      </c>
      <c r="C1399">
        <v>3</v>
      </c>
      <c r="D1399">
        <v>1</v>
      </c>
      <c r="E1399">
        <v>2</v>
      </c>
      <c r="F1399">
        <v>3</v>
      </c>
      <c r="G1399">
        <v>9</v>
      </c>
      <c r="H1399">
        <v>5</v>
      </c>
      <c r="I1399">
        <v>4</v>
      </c>
      <c r="J1399">
        <v>4</v>
      </c>
      <c r="K1399" t="s">
        <v>1514</v>
      </c>
      <c r="L1399">
        <v>2014</v>
      </c>
      <c r="M1399" t="str">
        <f>IF(Fact_JobPosting[[#This Row],[ai_mentioned]]=1,"AI Jobs","Non AI Jobs")</f>
        <v>AI Jobs</v>
      </c>
      <c r="N1399">
        <v>1</v>
      </c>
      <c r="O1399">
        <v>0.56999999999999995</v>
      </c>
      <c r="P1399">
        <v>61209</v>
      </c>
      <c r="Q1399">
        <v>-3.22</v>
      </c>
      <c r="R1399">
        <v>0.32</v>
      </c>
    </row>
    <row r="1400" spans="1:18" x14ac:dyDescent="0.3">
      <c r="A1400">
        <v>1399</v>
      </c>
      <c r="B1400">
        <v>1</v>
      </c>
      <c r="C1400">
        <v>1</v>
      </c>
      <c r="D1400">
        <v>1</v>
      </c>
      <c r="E1400">
        <v>4</v>
      </c>
      <c r="F1400">
        <v>10</v>
      </c>
      <c r="G1400">
        <v>8</v>
      </c>
      <c r="H1400">
        <v>9</v>
      </c>
      <c r="I1400">
        <v>10</v>
      </c>
      <c r="J1400">
        <v>4</v>
      </c>
      <c r="K1400" t="s">
        <v>1515</v>
      </c>
      <c r="L1400">
        <v>2014</v>
      </c>
      <c r="M1400" t="str">
        <f>IF(Fact_JobPosting[[#This Row],[ai_mentioned]]=1,"AI Jobs","Non AI Jobs")</f>
        <v>Non AI Jobs</v>
      </c>
      <c r="N1400">
        <v>0</v>
      </c>
      <c r="O1400">
        <v>0.12</v>
      </c>
      <c r="P1400">
        <v>86882</v>
      </c>
      <c r="Q1400">
        <v>-3.17</v>
      </c>
      <c r="R1400">
        <v>0.79</v>
      </c>
    </row>
    <row r="1401" spans="1:18" x14ac:dyDescent="0.3">
      <c r="A1401">
        <v>1400</v>
      </c>
      <c r="B1401">
        <v>3</v>
      </c>
      <c r="C1401">
        <v>2</v>
      </c>
      <c r="D1401">
        <v>1</v>
      </c>
      <c r="E1401">
        <v>6</v>
      </c>
      <c r="F1401">
        <v>10</v>
      </c>
      <c r="G1401">
        <v>9</v>
      </c>
      <c r="H1401">
        <v>11</v>
      </c>
      <c r="I1401">
        <v>38</v>
      </c>
      <c r="J1401">
        <v>4</v>
      </c>
      <c r="K1401" t="s">
        <v>1516</v>
      </c>
      <c r="L1401">
        <v>2014</v>
      </c>
      <c r="M1401" t="str">
        <f>IF(Fact_JobPosting[[#This Row],[ai_mentioned]]=1,"AI Jobs","Non AI Jobs")</f>
        <v>AI Jobs</v>
      </c>
      <c r="N1401">
        <v>1</v>
      </c>
      <c r="O1401">
        <v>0.88</v>
      </c>
      <c r="P1401">
        <v>114635</v>
      </c>
      <c r="Q1401">
        <v>-2.38</v>
      </c>
      <c r="R1401">
        <v>0.13</v>
      </c>
    </row>
    <row r="1402" spans="1:18" x14ac:dyDescent="0.3">
      <c r="A1402">
        <v>1401</v>
      </c>
      <c r="B1402">
        <v>1</v>
      </c>
      <c r="C1402">
        <v>1</v>
      </c>
      <c r="D1402">
        <v>1</v>
      </c>
      <c r="E1402">
        <v>1</v>
      </c>
      <c r="F1402">
        <v>6</v>
      </c>
      <c r="G1402">
        <v>4</v>
      </c>
      <c r="H1402">
        <v>16</v>
      </c>
      <c r="I1402">
        <v>19</v>
      </c>
      <c r="J1402">
        <v>4</v>
      </c>
      <c r="K1402" t="s">
        <v>1517</v>
      </c>
      <c r="L1402">
        <v>2014</v>
      </c>
      <c r="M1402" t="str">
        <f>IF(Fact_JobPosting[[#This Row],[ai_mentioned]]=1,"AI Jobs","Non AI Jobs")</f>
        <v>Non AI Jobs</v>
      </c>
      <c r="N1402">
        <v>0</v>
      </c>
      <c r="O1402">
        <v>0.18</v>
      </c>
      <c r="P1402">
        <v>36287</v>
      </c>
      <c r="Q1402">
        <v>4.8499999999999996</v>
      </c>
      <c r="R1402">
        <v>0.82</v>
      </c>
    </row>
    <row r="1403" spans="1:18" x14ac:dyDescent="0.3">
      <c r="A1403">
        <v>1402</v>
      </c>
      <c r="B1403">
        <v>2</v>
      </c>
      <c r="C1403">
        <v>1</v>
      </c>
      <c r="D1403">
        <v>1</v>
      </c>
      <c r="E1403">
        <v>3</v>
      </c>
      <c r="F1403">
        <v>2</v>
      </c>
      <c r="G1403">
        <v>7</v>
      </c>
      <c r="H1403">
        <v>14</v>
      </c>
      <c r="I1403">
        <v>10</v>
      </c>
      <c r="J1403">
        <v>4</v>
      </c>
      <c r="K1403" t="s">
        <v>1518</v>
      </c>
      <c r="L1403">
        <v>2014</v>
      </c>
      <c r="M1403" t="str">
        <f>IF(Fact_JobPosting[[#This Row],[ai_mentioned]]=1,"AI Jobs","Non AI Jobs")</f>
        <v>Non AI Jobs</v>
      </c>
      <c r="N1403">
        <v>0</v>
      </c>
      <c r="O1403">
        <v>0</v>
      </c>
      <c r="P1403">
        <v>78523</v>
      </c>
      <c r="Q1403">
        <v>-2.78</v>
      </c>
      <c r="R1403">
        <v>0.65</v>
      </c>
    </row>
    <row r="1404" spans="1:18" x14ac:dyDescent="0.3">
      <c r="A1404">
        <v>1403</v>
      </c>
      <c r="B1404">
        <v>1</v>
      </c>
      <c r="C1404">
        <v>1</v>
      </c>
      <c r="D1404">
        <v>1</v>
      </c>
      <c r="E1404">
        <v>5</v>
      </c>
      <c r="F1404">
        <v>3</v>
      </c>
      <c r="G1404">
        <v>6</v>
      </c>
      <c r="H1404">
        <v>4</v>
      </c>
      <c r="I1404">
        <v>35</v>
      </c>
      <c r="J1404">
        <v>4</v>
      </c>
      <c r="K1404" t="s">
        <v>1519</v>
      </c>
      <c r="L1404">
        <v>2014</v>
      </c>
      <c r="M1404" t="str">
        <f>IF(Fact_JobPosting[[#This Row],[ai_mentioned]]=1,"AI Jobs","Non AI Jobs")</f>
        <v>Non AI Jobs</v>
      </c>
      <c r="N1404">
        <v>0</v>
      </c>
      <c r="O1404">
        <v>0.09</v>
      </c>
      <c r="P1404">
        <v>37332</v>
      </c>
      <c r="Q1404">
        <v>-1.21</v>
      </c>
      <c r="R1404">
        <v>0.8</v>
      </c>
    </row>
    <row r="1405" spans="1:18" x14ac:dyDescent="0.3">
      <c r="A1405">
        <v>1404</v>
      </c>
      <c r="B1405">
        <v>1</v>
      </c>
      <c r="C1405">
        <v>1</v>
      </c>
      <c r="D1405">
        <v>1</v>
      </c>
      <c r="E1405">
        <v>2</v>
      </c>
      <c r="F1405">
        <v>4</v>
      </c>
      <c r="G1405">
        <v>4</v>
      </c>
      <c r="H1405">
        <v>16</v>
      </c>
      <c r="I1405">
        <v>18</v>
      </c>
      <c r="J1405">
        <v>4</v>
      </c>
      <c r="K1405" t="s">
        <v>1520</v>
      </c>
      <c r="L1405">
        <v>2014</v>
      </c>
      <c r="M1405" t="str">
        <f>IF(Fact_JobPosting[[#This Row],[ai_mentioned]]=1,"AI Jobs","Non AI Jobs")</f>
        <v>Non AI Jobs</v>
      </c>
      <c r="N1405">
        <v>0</v>
      </c>
      <c r="O1405">
        <v>0.11</v>
      </c>
      <c r="P1405">
        <v>68791</v>
      </c>
      <c r="Q1405">
        <v>3.05</v>
      </c>
      <c r="R1405">
        <v>0.77</v>
      </c>
    </row>
    <row r="1406" spans="1:18" x14ac:dyDescent="0.3">
      <c r="A1406">
        <v>1405</v>
      </c>
      <c r="B1406">
        <v>3</v>
      </c>
      <c r="C1406">
        <v>2</v>
      </c>
      <c r="D1406">
        <v>1</v>
      </c>
      <c r="E1406">
        <v>4</v>
      </c>
      <c r="F1406">
        <v>8</v>
      </c>
      <c r="G1406">
        <v>4</v>
      </c>
      <c r="H1406">
        <v>3</v>
      </c>
      <c r="I1406">
        <v>12</v>
      </c>
      <c r="J1406">
        <v>4</v>
      </c>
      <c r="K1406" t="s">
        <v>1521</v>
      </c>
      <c r="L1406">
        <v>2014</v>
      </c>
      <c r="M1406" t="str">
        <f>IF(Fact_JobPosting[[#This Row],[ai_mentioned]]=1,"AI Jobs","Non AI Jobs")</f>
        <v>AI Jobs</v>
      </c>
      <c r="N1406">
        <v>1</v>
      </c>
      <c r="O1406">
        <v>0.71</v>
      </c>
      <c r="P1406">
        <v>40979</v>
      </c>
      <c r="Q1406">
        <v>3.57</v>
      </c>
      <c r="R1406">
        <v>0.18</v>
      </c>
    </row>
    <row r="1407" spans="1:18" x14ac:dyDescent="0.3">
      <c r="A1407">
        <v>1406</v>
      </c>
      <c r="B1407">
        <v>1</v>
      </c>
      <c r="C1407">
        <v>1</v>
      </c>
      <c r="D1407">
        <v>1</v>
      </c>
      <c r="E1407">
        <v>5</v>
      </c>
      <c r="F1407">
        <v>8</v>
      </c>
      <c r="G1407">
        <v>2</v>
      </c>
      <c r="H1407">
        <v>7</v>
      </c>
      <c r="I1407">
        <v>13</v>
      </c>
      <c r="J1407">
        <v>4</v>
      </c>
      <c r="K1407" t="s">
        <v>1522</v>
      </c>
      <c r="L1407">
        <v>2014</v>
      </c>
      <c r="M1407" t="str">
        <f>IF(Fact_JobPosting[[#This Row],[ai_mentioned]]=1,"AI Jobs","Non AI Jobs")</f>
        <v>Non AI Jobs</v>
      </c>
      <c r="N1407">
        <v>0</v>
      </c>
      <c r="O1407">
        <v>7.0000000000000007E-2</v>
      </c>
      <c r="P1407">
        <v>66874</v>
      </c>
      <c r="Q1407">
        <v>4.72</v>
      </c>
      <c r="R1407">
        <v>0.75</v>
      </c>
    </row>
    <row r="1408" spans="1:18" x14ac:dyDescent="0.3">
      <c r="A1408">
        <v>1407</v>
      </c>
      <c r="B1408">
        <v>1</v>
      </c>
      <c r="C1408">
        <v>1</v>
      </c>
      <c r="D1408">
        <v>1</v>
      </c>
      <c r="E1408">
        <v>6</v>
      </c>
      <c r="F1408">
        <v>7</v>
      </c>
      <c r="G1408">
        <v>9</v>
      </c>
      <c r="H1408">
        <v>5</v>
      </c>
      <c r="I1408">
        <v>27</v>
      </c>
      <c r="J1408">
        <v>4</v>
      </c>
      <c r="K1408" t="s">
        <v>1523</v>
      </c>
      <c r="L1408">
        <v>2014</v>
      </c>
      <c r="M1408" t="str">
        <f>IF(Fact_JobPosting[[#This Row],[ai_mentioned]]=1,"AI Jobs","Non AI Jobs")</f>
        <v>Non AI Jobs</v>
      </c>
      <c r="N1408">
        <v>0</v>
      </c>
      <c r="O1408">
        <v>0.03</v>
      </c>
      <c r="P1408">
        <v>58079</v>
      </c>
      <c r="Q1408">
        <v>0.23</v>
      </c>
      <c r="R1408">
        <v>0.85</v>
      </c>
    </row>
    <row r="1409" spans="1:18" x14ac:dyDescent="0.3">
      <c r="A1409">
        <v>1408</v>
      </c>
      <c r="B1409">
        <v>1</v>
      </c>
      <c r="C1409">
        <v>1</v>
      </c>
      <c r="D1409">
        <v>1</v>
      </c>
      <c r="E1409">
        <v>4</v>
      </c>
      <c r="F1409">
        <v>2</v>
      </c>
      <c r="G1409">
        <v>7</v>
      </c>
      <c r="H1409">
        <v>16</v>
      </c>
      <c r="I1409">
        <v>7</v>
      </c>
      <c r="J1409">
        <v>4</v>
      </c>
      <c r="K1409" t="s">
        <v>1524</v>
      </c>
      <c r="L1409">
        <v>2014</v>
      </c>
      <c r="M1409" t="str">
        <f>IF(Fact_JobPosting[[#This Row],[ai_mentioned]]=1,"AI Jobs","Non AI Jobs")</f>
        <v>Non AI Jobs</v>
      </c>
      <c r="N1409">
        <v>0</v>
      </c>
      <c r="O1409">
        <v>0.03</v>
      </c>
      <c r="P1409">
        <v>24354</v>
      </c>
      <c r="Q1409">
        <v>2.81</v>
      </c>
      <c r="R1409">
        <v>0.72</v>
      </c>
    </row>
    <row r="1410" spans="1:18" x14ac:dyDescent="0.3">
      <c r="A1410">
        <v>1409</v>
      </c>
      <c r="B1410">
        <v>1</v>
      </c>
      <c r="C1410">
        <v>1</v>
      </c>
      <c r="D1410">
        <v>1</v>
      </c>
      <c r="E1410">
        <v>3</v>
      </c>
      <c r="F1410">
        <v>8</v>
      </c>
      <c r="G1410">
        <v>3</v>
      </c>
      <c r="H1410">
        <v>16</v>
      </c>
      <c r="I1410">
        <v>25</v>
      </c>
      <c r="J1410">
        <v>4</v>
      </c>
      <c r="K1410" t="s">
        <v>1525</v>
      </c>
      <c r="L1410">
        <v>2014</v>
      </c>
      <c r="M1410" t="str">
        <f>IF(Fact_JobPosting[[#This Row],[ai_mentioned]]=1,"AI Jobs","Non AI Jobs")</f>
        <v>Non AI Jobs</v>
      </c>
      <c r="N1410">
        <v>0</v>
      </c>
      <c r="O1410">
        <v>0.2</v>
      </c>
      <c r="P1410">
        <v>78447</v>
      </c>
      <c r="Q1410">
        <v>0.32</v>
      </c>
      <c r="R1410">
        <v>0.77</v>
      </c>
    </row>
    <row r="1411" spans="1:18" x14ac:dyDescent="0.3">
      <c r="A1411">
        <v>1410</v>
      </c>
      <c r="B1411">
        <v>1</v>
      </c>
      <c r="C1411">
        <v>1</v>
      </c>
      <c r="D1411">
        <v>1</v>
      </c>
      <c r="E1411">
        <v>6</v>
      </c>
      <c r="F1411">
        <v>3</v>
      </c>
      <c r="G1411">
        <v>3</v>
      </c>
      <c r="H1411">
        <v>5</v>
      </c>
      <c r="I1411">
        <v>37</v>
      </c>
      <c r="J1411">
        <v>4</v>
      </c>
      <c r="K1411" t="s">
        <v>1526</v>
      </c>
      <c r="L1411">
        <v>2014</v>
      </c>
      <c r="M1411" t="str">
        <f>IF(Fact_JobPosting[[#This Row],[ai_mentioned]]=1,"AI Jobs","Non AI Jobs")</f>
        <v>Non AI Jobs</v>
      </c>
      <c r="N1411">
        <v>0</v>
      </c>
      <c r="O1411">
        <v>0.15</v>
      </c>
      <c r="P1411">
        <v>35354</v>
      </c>
      <c r="Q1411">
        <v>0.5</v>
      </c>
      <c r="R1411">
        <v>0.73</v>
      </c>
    </row>
    <row r="1412" spans="1:18" x14ac:dyDescent="0.3">
      <c r="A1412">
        <v>1411</v>
      </c>
      <c r="B1412">
        <v>1</v>
      </c>
      <c r="C1412">
        <v>1</v>
      </c>
      <c r="D1412">
        <v>1</v>
      </c>
      <c r="E1412">
        <v>2</v>
      </c>
      <c r="F1412">
        <v>2</v>
      </c>
      <c r="G1412">
        <v>6</v>
      </c>
      <c r="H1412">
        <v>1</v>
      </c>
      <c r="I1412">
        <v>30</v>
      </c>
      <c r="J1412">
        <v>4</v>
      </c>
      <c r="K1412" t="s">
        <v>1527</v>
      </c>
      <c r="L1412">
        <v>2014</v>
      </c>
      <c r="M1412" t="str">
        <f>IF(Fact_JobPosting[[#This Row],[ai_mentioned]]=1,"AI Jobs","Non AI Jobs")</f>
        <v>Non AI Jobs</v>
      </c>
      <c r="N1412">
        <v>0</v>
      </c>
      <c r="O1412">
        <v>7.0000000000000007E-2</v>
      </c>
      <c r="P1412">
        <v>69727</v>
      </c>
      <c r="Q1412">
        <v>-3.33</v>
      </c>
      <c r="R1412">
        <v>0.76</v>
      </c>
    </row>
    <row r="1413" spans="1:18" x14ac:dyDescent="0.3">
      <c r="A1413">
        <v>1412</v>
      </c>
      <c r="B1413">
        <v>1</v>
      </c>
      <c r="C1413">
        <v>1</v>
      </c>
      <c r="D1413">
        <v>1</v>
      </c>
      <c r="E1413">
        <v>2</v>
      </c>
      <c r="F1413">
        <v>4</v>
      </c>
      <c r="G1413">
        <v>7</v>
      </c>
      <c r="H1413">
        <v>1</v>
      </c>
      <c r="I1413">
        <v>35</v>
      </c>
      <c r="J1413">
        <v>4</v>
      </c>
      <c r="K1413" t="s">
        <v>1528</v>
      </c>
      <c r="L1413">
        <v>2014</v>
      </c>
      <c r="M1413" t="str">
        <f>IF(Fact_JobPosting[[#This Row],[ai_mentioned]]=1,"AI Jobs","Non AI Jobs")</f>
        <v>Non AI Jobs</v>
      </c>
      <c r="N1413">
        <v>0</v>
      </c>
      <c r="O1413">
        <v>0.09</v>
      </c>
      <c r="P1413">
        <v>32798</v>
      </c>
      <c r="Q1413">
        <v>-2.11</v>
      </c>
      <c r="R1413">
        <v>0.71</v>
      </c>
    </row>
    <row r="1414" spans="1:18" x14ac:dyDescent="0.3">
      <c r="A1414">
        <v>1413</v>
      </c>
      <c r="B1414">
        <v>1</v>
      </c>
      <c r="C1414">
        <v>1</v>
      </c>
      <c r="D1414">
        <v>1</v>
      </c>
      <c r="E1414">
        <v>2</v>
      </c>
      <c r="F1414">
        <v>2</v>
      </c>
      <c r="G1414">
        <v>7</v>
      </c>
      <c r="H1414">
        <v>2</v>
      </c>
      <c r="I1414">
        <v>8</v>
      </c>
      <c r="J1414">
        <v>4</v>
      </c>
      <c r="K1414" t="s">
        <v>1529</v>
      </c>
      <c r="L1414">
        <v>2014</v>
      </c>
      <c r="M1414" t="str">
        <f>IF(Fact_JobPosting[[#This Row],[ai_mentioned]]=1,"AI Jobs","Non AI Jobs")</f>
        <v>Non AI Jobs</v>
      </c>
      <c r="N1414">
        <v>0</v>
      </c>
      <c r="O1414">
        <v>0.13</v>
      </c>
      <c r="P1414">
        <v>21700</v>
      </c>
      <c r="Q1414">
        <v>-2.2200000000000002</v>
      </c>
      <c r="R1414">
        <v>0.71</v>
      </c>
    </row>
    <row r="1415" spans="1:18" x14ac:dyDescent="0.3">
      <c r="A1415">
        <v>1414</v>
      </c>
      <c r="B1415">
        <v>2</v>
      </c>
      <c r="C1415">
        <v>1</v>
      </c>
      <c r="D1415">
        <v>1</v>
      </c>
      <c r="E1415">
        <v>2</v>
      </c>
      <c r="F1415">
        <v>10</v>
      </c>
      <c r="G1415">
        <v>9</v>
      </c>
      <c r="H1415">
        <v>10</v>
      </c>
      <c r="I1415">
        <v>12</v>
      </c>
      <c r="J1415">
        <v>4</v>
      </c>
      <c r="K1415" t="s">
        <v>1530</v>
      </c>
      <c r="L1415">
        <v>2014</v>
      </c>
      <c r="M1415" t="str">
        <f>IF(Fact_JobPosting[[#This Row],[ai_mentioned]]=1,"AI Jobs","Non AI Jobs")</f>
        <v>Non AI Jobs</v>
      </c>
      <c r="N1415">
        <v>0</v>
      </c>
      <c r="O1415">
        <v>0</v>
      </c>
      <c r="P1415">
        <v>36576</v>
      </c>
      <c r="Q1415">
        <v>4.1399999999999997</v>
      </c>
      <c r="R1415">
        <v>0.65</v>
      </c>
    </row>
    <row r="1416" spans="1:18" x14ac:dyDescent="0.3">
      <c r="A1416">
        <v>1415</v>
      </c>
      <c r="B1416">
        <v>3</v>
      </c>
      <c r="C1416">
        <v>3</v>
      </c>
      <c r="D1416">
        <v>1</v>
      </c>
      <c r="E1416">
        <v>3</v>
      </c>
      <c r="F1416">
        <v>9</v>
      </c>
      <c r="G1416">
        <v>4</v>
      </c>
      <c r="H1416">
        <v>9</v>
      </c>
      <c r="I1416">
        <v>7</v>
      </c>
      <c r="J1416">
        <v>4</v>
      </c>
      <c r="K1416" t="s">
        <v>1531</v>
      </c>
      <c r="L1416">
        <v>2014</v>
      </c>
      <c r="M1416" t="str">
        <f>IF(Fact_JobPosting[[#This Row],[ai_mentioned]]=1,"AI Jobs","Non AI Jobs")</f>
        <v>AI Jobs</v>
      </c>
      <c r="N1416">
        <v>1</v>
      </c>
      <c r="O1416">
        <v>0.44</v>
      </c>
      <c r="P1416">
        <v>28565</v>
      </c>
      <c r="Q1416">
        <v>0.79</v>
      </c>
      <c r="R1416">
        <v>0.18</v>
      </c>
    </row>
    <row r="1417" spans="1:18" x14ac:dyDescent="0.3">
      <c r="A1417">
        <v>1416</v>
      </c>
      <c r="B1417">
        <v>2</v>
      </c>
      <c r="C1417">
        <v>1</v>
      </c>
      <c r="D1417">
        <v>1</v>
      </c>
      <c r="E1417">
        <v>2</v>
      </c>
      <c r="F1417">
        <v>6</v>
      </c>
      <c r="G1417">
        <v>9</v>
      </c>
      <c r="H1417">
        <v>13</v>
      </c>
      <c r="I1417">
        <v>29</v>
      </c>
      <c r="J1417">
        <v>4</v>
      </c>
      <c r="K1417" t="s">
        <v>1532</v>
      </c>
      <c r="L1417">
        <v>2014</v>
      </c>
      <c r="M1417" t="str">
        <f>IF(Fact_JobPosting[[#This Row],[ai_mentioned]]=1,"AI Jobs","Non AI Jobs")</f>
        <v>Non AI Jobs</v>
      </c>
      <c r="N1417">
        <v>0</v>
      </c>
      <c r="O1417">
        <v>0.16</v>
      </c>
      <c r="P1417">
        <v>38816</v>
      </c>
      <c r="Q1417">
        <v>2</v>
      </c>
      <c r="R1417">
        <v>0.63</v>
      </c>
    </row>
    <row r="1418" spans="1:18" x14ac:dyDescent="0.3">
      <c r="A1418">
        <v>1417</v>
      </c>
      <c r="B1418">
        <v>1</v>
      </c>
      <c r="C1418">
        <v>1</v>
      </c>
      <c r="D1418">
        <v>1</v>
      </c>
      <c r="E1418">
        <v>4</v>
      </c>
      <c r="F1418">
        <v>8</v>
      </c>
      <c r="G1418">
        <v>7</v>
      </c>
      <c r="H1418">
        <v>1</v>
      </c>
      <c r="I1418">
        <v>23</v>
      </c>
      <c r="J1418">
        <v>4</v>
      </c>
      <c r="K1418" t="s">
        <v>1533</v>
      </c>
      <c r="L1418">
        <v>2014</v>
      </c>
      <c r="M1418" t="str">
        <f>IF(Fact_JobPosting[[#This Row],[ai_mentioned]]=1,"AI Jobs","Non AI Jobs")</f>
        <v>Non AI Jobs</v>
      </c>
      <c r="N1418">
        <v>0</v>
      </c>
      <c r="O1418">
        <v>0.1</v>
      </c>
      <c r="P1418">
        <v>48021</v>
      </c>
      <c r="Q1418">
        <v>-0.02</v>
      </c>
      <c r="R1418">
        <v>0.78</v>
      </c>
    </row>
    <row r="1419" spans="1:18" x14ac:dyDescent="0.3">
      <c r="A1419">
        <v>1418</v>
      </c>
      <c r="B1419">
        <v>1</v>
      </c>
      <c r="C1419">
        <v>1</v>
      </c>
      <c r="D1419">
        <v>1</v>
      </c>
      <c r="E1419">
        <v>3</v>
      </c>
      <c r="F1419">
        <v>7</v>
      </c>
      <c r="G1419">
        <v>1</v>
      </c>
      <c r="H1419">
        <v>14</v>
      </c>
      <c r="I1419">
        <v>13</v>
      </c>
      <c r="J1419">
        <v>4</v>
      </c>
      <c r="K1419" t="s">
        <v>1534</v>
      </c>
      <c r="L1419">
        <v>2014</v>
      </c>
      <c r="M1419" t="str">
        <f>IF(Fact_JobPosting[[#This Row],[ai_mentioned]]=1,"AI Jobs","Non AI Jobs")</f>
        <v>Non AI Jobs</v>
      </c>
      <c r="N1419">
        <v>0</v>
      </c>
      <c r="O1419">
        <v>0.19</v>
      </c>
      <c r="P1419">
        <v>55199</v>
      </c>
      <c r="Q1419">
        <v>0.18</v>
      </c>
      <c r="R1419">
        <v>0.73</v>
      </c>
    </row>
    <row r="1420" spans="1:18" x14ac:dyDescent="0.3">
      <c r="A1420">
        <v>1419</v>
      </c>
      <c r="B1420">
        <v>1</v>
      </c>
      <c r="C1420">
        <v>1</v>
      </c>
      <c r="D1420">
        <v>1</v>
      </c>
      <c r="E1420">
        <v>1</v>
      </c>
      <c r="F1420">
        <v>8</v>
      </c>
      <c r="G1420">
        <v>6</v>
      </c>
      <c r="H1420">
        <v>14</v>
      </c>
      <c r="I1420">
        <v>38</v>
      </c>
      <c r="J1420">
        <v>4</v>
      </c>
      <c r="K1420" t="s">
        <v>1535</v>
      </c>
      <c r="L1420">
        <v>2014</v>
      </c>
      <c r="M1420" t="str">
        <f>IF(Fact_JobPosting[[#This Row],[ai_mentioned]]=1,"AI Jobs","Non AI Jobs")</f>
        <v>Non AI Jobs</v>
      </c>
      <c r="N1420">
        <v>0</v>
      </c>
      <c r="O1420">
        <v>0.09</v>
      </c>
      <c r="P1420">
        <v>70400</v>
      </c>
      <c r="Q1420">
        <v>-1.48</v>
      </c>
      <c r="R1420">
        <v>0.7</v>
      </c>
    </row>
    <row r="1421" spans="1:18" x14ac:dyDescent="0.3">
      <c r="A1421">
        <v>1420</v>
      </c>
      <c r="B1421">
        <v>1</v>
      </c>
      <c r="C1421">
        <v>1</v>
      </c>
      <c r="D1421">
        <v>1</v>
      </c>
      <c r="E1421">
        <v>2</v>
      </c>
      <c r="F1421">
        <v>1</v>
      </c>
      <c r="G1421">
        <v>4</v>
      </c>
      <c r="H1421">
        <v>9</v>
      </c>
      <c r="I1421">
        <v>30</v>
      </c>
      <c r="J1421">
        <v>4</v>
      </c>
      <c r="K1421" t="s">
        <v>1536</v>
      </c>
      <c r="L1421">
        <v>2014</v>
      </c>
      <c r="M1421" t="str">
        <f>IF(Fact_JobPosting[[#This Row],[ai_mentioned]]=1,"AI Jobs","Non AI Jobs")</f>
        <v>Non AI Jobs</v>
      </c>
      <c r="N1421">
        <v>0</v>
      </c>
      <c r="O1421">
        <v>0.08</v>
      </c>
      <c r="P1421">
        <v>79412</v>
      </c>
      <c r="Q1421">
        <v>-0.97</v>
      </c>
      <c r="R1421">
        <v>0.72</v>
      </c>
    </row>
    <row r="1422" spans="1:18" x14ac:dyDescent="0.3">
      <c r="A1422">
        <v>1421</v>
      </c>
      <c r="B1422">
        <v>3</v>
      </c>
      <c r="C1422">
        <v>2</v>
      </c>
      <c r="D1422">
        <v>1</v>
      </c>
      <c r="E1422">
        <v>2</v>
      </c>
      <c r="F1422">
        <v>2</v>
      </c>
      <c r="G1422">
        <v>1</v>
      </c>
      <c r="H1422">
        <v>6</v>
      </c>
      <c r="I1422">
        <v>14</v>
      </c>
      <c r="J1422">
        <v>4</v>
      </c>
      <c r="K1422" t="s">
        <v>1537</v>
      </c>
      <c r="L1422">
        <v>2014</v>
      </c>
      <c r="M1422" t="str">
        <f>IF(Fact_JobPosting[[#This Row],[ai_mentioned]]=1,"AI Jobs","Non AI Jobs")</f>
        <v>AI Jobs</v>
      </c>
      <c r="N1422">
        <v>1</v>
      </c>
      <c r="O1422">
        <v>0.73</v>
      </c>
      <c r="P1422">
        <v>53506</v>
      </c>
      <c r="Q1422">
        <v>-4.75</v>
      </c>
      <c r="R1422">
        <v>0.21</v>
      </c>
    </row>
    <row r="1423" spans="1:18" x14ac:dyDescent="0.3">
      <c r="A1423">
        <v>1422</v>
      </c>
      <c r="B1423">
        <v>1</v>
      </c>
      <c r="C1423">
        <v>1</v>
      </c>
      <c r="D1423">
        <v>1</v>
      </c>
      <c r="E1423">
        <v>4</v>
      </c>
      <c r="F1423">
        <v>3</v>
      </c>
      <c r="G1423">
        <v>9</v>
      </c>
      <c r="H1423">
        <v>2</v>
      </c>
      <c r="I1423">
        <v>18</v>
      </c>
      <c r="J1423">
        <v>4</v>
      </c>
      <c r="K1423" t="s">
        <v>1538</v>
      </c>
      <c r="L1423">
        <v>2014</v>
      </c>
      <c r="M1423" t="str">
        <f>IF(Fact_JobPosting[[#This Row],[ai_mentioned]]=1,"AI Jobs","Non AI Jobs")</f>
        <v>Non AI Jobs</v>
      </c>
      <c r="N1423">
        <v>0</v>
      </c>
      <c r="O1423">
        <v>0.02</v>
      </c>
      <c r="P1423">
        <v>70379</v>
      </c>
      <c r="Q1423">
        <v>-1.33</v>
      </c>
      <c r="R1423">
        <v>0.79</v>
      </c>
    </row>
    <row r="1424" spans="1:18" x14ac:dyDescent="0.3">
      <c r="A1424">
        <v>1423</v>
      </c>
      <c r="B1424">
        <v>1</v>
      </c>
      <c r="C1424">
        <v>1</v>
      </c>
      <c r="D1424">
        <v>1</v>
      </c>
      <c r="E1424">
        <v>2</v>
      </c>
      <c r="F1424">
        <v>6</v>
      </c>
      <c r="G1424">
        <v>3</v>
      </c>
      <c r="H1424">
        <v>1</v>
      </c>
      <c r="I1424">
        <v>9</v>
      </c>
      <c r="J1424">
        <v>4</v>
      </c>
      <c r="K1424" t="s">
        <v>1539</v>
      </c>
      <c r="L1424">
        <v>2014</v>
      </c>
      <c r="M1424" t="str">
        <f>IF(Fact_JobPosting[[#This Row],[ai_mentioned]]=1,"AI Jobs","Non AI Jobs")</f>
        <v>Non AI Jobs</v>
      </c>
      <c r="N1424">
        <v>0</v>
      </c>
      <c r="O1424">
        <v>0.08</v>
      </c>
      <c r="P1424">
        <v>63720</v>
      </c>
      <c r="Q1424">
        <v>-3.58</v>
      </c>
      <c r="R1424">
        <v>0.89</v>
      </c>
    </row>
    <row r="1425" spans="1:18" x14ac:dyDescent="0.3">
      <c r="A1425">
        <v>1424</v>
      </c>
      <c r="B1425">
        <v>3</v>
      </c>
      <c r="C1425">
        <v>2</v>
      </c>
      <c r="D1425">
        <v>1</v>
      </c>
      <c r="E1425">
        <v>3</v>
      </c>
      <c r="F1425">
        <v>1</v>
      </c>
      <c r="G1425">
        <v>9</v>
      </c>
      <c r="H1425">
        <v>8</v>
      </c>
      <c r="I1425">
        <v>3</v>
      </c>
      <c r="J1425">
        <v>4</v>
      </c>
      <c r="K1425" t="s">
        <v>1540</v>
      </c>
      <c r="L1425">
        <v>2014</v>
      </c>
      <c r="M1425" t="str">
        <f>IF(Fact_JobPosting[[#This Row],[ai_mentioned]]=1,"AI Jobs","Non AI Jobs")</f>
        <v>AI Jobs</v>
      </c>
      <c r="N1425">
        <v>1</v>
      </c>
      <c r="O1425">
        <v>0.76</v>
      </c>
      <c r="P1425">
        <v>30432</v>
      </c>
      <c r="Q1425">
        <v>1.33</v>
      </c>
      <c r="R1425">
        <v>0.13</v>
      </c>
    </row>
    <row r="1426" spans="1:18" x14ac:dyDescent="0.3">
      <c r="A1426">
        <v>1425</v>
      </c>
      <c r="B1426">
        <v>1</v>
      </c>
      <c r="C1426">
        <v>1</v>
      </c>
      <c r="D1426">
        <v>1</v>
      </c>
      <c r="E1426">
        <v>3</v>
      </c>
      <c r="F1426">
        <v>5</v>
      </c>
      <c r="G1426">
        <v>8</v>
      </c>
      <c r="H1426">
        <v>8</v>
      </c>
      <c r="I1426">
        <v>15</v>
      </c>
      <c r="J1426">
        <v>4</v>
      </c>
      <c r="K1426" t="s">
        <v>1541</v>
      </c>
      <c r="L1426">
        <v>2014</v>
      </c>
      <c r="M1426" t="str">
        <f>IF(Fact_JobPosting[[#This Row],[ai_mentioned]]=1,"AI Jobs","Non AI Jobs")</f>
        <v>Non AI Jobs</v>
      </c>
      <c r="N1426">
        <v>0</v>
      </c>
      <c r="O1426">
        <v>0.02</v>
      </c>
      <c r="P1426">
        <v>72810</v>
      </c>
      <c r="Q1426">
        <v>4.37</v>
      </c>
      <c r="R1426">
        <v>0.81</v>
      </c>
    </row>
    <row r="1427" spans="1:18" x14ac:dyDescent="0.3">
      <c r="A1427">
        <v>1426</v>
      </c>
      <c r="B1427">
        <v>2</v>
      </c>
      <c r="C1427">
        <v>1</v>
      </c>
      <c r="D1427">
        <v>1</v>
      </c>
      <c r="E1427">
        <v>2</v>
      </c>
      <c r="F1427">
        <v>9</v>
      </c>
      <c r="G1427">
        <v>4</v>
      </c>
      <c r="H1427">
        <v>11</v>
      </c>
      <c r="I1427">
        <v>39</v>
      </c>
      <c r="J1427">
        <v>4</v>
      </c>
      <c r="K1427" t="s">
        <v>1542</v>
      </c>
      <c r="L1427">
        <v>2014</v>
      </c>
      <c r="M1427" t="str">
        <f>IF(Fact_JobPosting[[#This Row],[ai_mentioned]]=1,"AI Jobs","Non AI Jobs")</f>
        <v>Non AI Jobs</v>
      </c>
      <c r="N1427">
        <v>0</v>
      </c>
      <c r="O1427">
        <v>0.17</v>
      </c>
      <c r="P1427">
        <v>38968</v>
      </c>
      <c r="Q1427">
        <v>2.81</v>
      </c>
      <c r="R1427">
        <v>0.69</v>
      </c>
    </row>
    <row r="1428" spans="1:18" x14ac:dyDescent="0.3">
      <c r="A1428">
        <v>1427</v>
      </c>
      <c r="B1428">
        <v>1</v>
      </c>
      <c r="C1428">
        <v>1</v>
      </c>
      <c r="D1428">
        <v>1</v>
      </c>
      <c r="E1428">
        <v>3</v>
      </c>
      <c r="F1428">
        <v>6</v>
      </c>
      <c r="G1428">
        <v>8</v>
      </c>
      <c r="H1428">
        <v>15</v>
      </c>
      <c r="I1428">
        <v>23</v>
      </c>
      <c r="J1428">
        <v>4</v>
      </c>
      <c r="K1428" t="s">
        <v>1543</v>
      </c>
      <c r="L1428">
        <v>2014</v>
      </c>
      <c r="M1428" t="str">
        <f>IF(Fact_JobPosting[[#This Row],[ai_mentioned]]=1,"AI Jobs","Non AI Jobs")</f>
        <v>Non AI Jobs</v>
      </c>
      <c r="N1428">
        <v>0</v>
      </c>
      <c r="O1428">
        <v>0.14000000000000001</v>
      </c>
      <c r="P1428">
        <v>57327</v>
      </c>
      <c r="Q1428">
        <v>-2.52</v>
      </c>
      <c r="R1428">
        <v>0.75</v>
      </c>
    </row>
    <row r="1429" spans="1:18" x14ac:dyDescent="0.3">
      <c r="A1429">
        <v>1428</v>
      </c>
      <c r="B1429">
        <v>1</v>
      </c>
      <c r="C1429">
        <v>1</v>
      </c>
      <c r="D1429">
        <v>1</v>
      </c>
      <c r="E1429">
        <v>6</v>
      </c>
      <c r="F1429">
        <v>2</v>
      </c>
      <c r="G1429">
        <v>4</v>
      </c>
      <c r="H1429">
        <v>11</v>
      </c>
      <c r="I1429">
        <v>26</v>
      </c>
      <c r="J1429">
        <v>4</v>
      </c>
      <c r="K1429" t="s">
        <v>1544</v>
      </c>
      <c r="L1429">
        <v>2014</v>
      </c>
      <c r="M1429" t="str">
        <f>IF(Fact_JobPosting[[#This Row],[ai_mentioned]]=1,"AI Jobs","Non AI Jobs")</f>
        <v>Non AI Jobs</v>
      </c>
      <c r="N1429">
        <v>0</v>
      </c>
      <c r="O1429">
        <v>0.02</v>
      </c>
      <c r="P1429">
        <v>22967</v>
      </c>
      <c r="Q1429">
        <v>-4.59</v>
      </c>
      <c r="R1429">
        <v>0.76</v>
      </c>
    </row>
    <row r="1430" spans="1:18" x14ac:dyDescent="0.3">
      <c r="A1430">
        <v>1429</v>
      </c>
      <c r="B1430">
        <v>2</v>
      </c>
      <c r="C1430">
        <v>1</v>
      </c>
      <c r="D1430">
        <v>1</v>
      </c>
      <c r="E1430">
        <v>4</v>
      </c>
      <c r="F1430">
        <v>4</v>
      </c>
      <c r="G1430">
        <v>7</v>
      </c>
      <c r="H1430">
        <v>3</v>
      </c>
      <c r="I1430">
        <v>36</v>
      </c>
      <c r="J1430">
        <v>4</v>
      </c>
      <c r="K1430" t="s">
        <v>1545</v>
      </c>
      <c r="L1430">
        <v>2014</v>
      </c>
      <c r="M1430" t="str">
        <f>IF(Fact_JobPosting[[#This Row],[ai_mentioned]]=1,"AI Jobs","Non AI Jobs")</f>
        <v>Non AI Jobs</v>
      </c>
      <c r="N1430">
        <v>0</v>
      </c>
      <c r="O1430">
        <v>0.02</v>
      </c>
      <c r="P1430">
        <v>65293</v>
      </c>
      <c r="Q1430">
        <v>3.06</v>
      </c>
      <c r="R1430">
        <v>0.62</v>
      </c>
    </row>
    <row r="1431" spans="1:18" x14ac:dyDescent="0.3">
      <c r="A1431">
        <v>1430</v>
      </c>
      <c r="B1431">
        <v>2</v>
      </c>
      <c r="C1431">
        <v>1</v>
      </c>
      <c r="D1431">
        <v>1</v>
      </c>
      <c r="E1431">
        <v>1</v>
      </c>
      <c r="F1431">
        <v>7</v>
      </c>
      <c r="G1431">
        <v>4</v>
      </c>
      <c r="H1431">
        <v>14</v>
      </c>
      <c r="I1431">
        <v>14</v>
      </c>
      <c r="J1431">
        <v>4</v>
      </c>
      <c r="K1431" t="s">
        <v>1546</v>
      </c>
      <c r="L1431">
        <v>2014</v>
      </c>
      <c r="M1431" t="str">
        <f>IF(Fact_JobPosting[[#This Row],[ai_mentioned]]=1,"AI Jobs","Non AI Jobs")</f>
        <v>Non AI Jobs</v>
      </c>
      <c r="N1431">
        <v>0</v>
      </c>
      <c r="O1431">
        <v>0.09</v>
      </c>
      <c r="P1431">
        <v>39885</v>
      </c>
      <c r="Q1431">
        <v>-4.22</v>
      </c>
      <c r="R1431">
        <v>0.67</v>
      </c>
    </row>
    <row r="1432" spans="1:18" x14ac:dyDescent="0.3">
      <c r="A1432">
        <v>1431</v>
      </c>
      <c r="B1432">
        <v>2</v>
      </c>
      <c r="C1432">
        <v>1</v>
      </c>
      <c r="D1432">
        <v>1</v>
      </c>
      <c r="E1432">
        <v>2</v>
      </c>
      <c r="F1432">
        <v>1</v>
      </c>
      <c r="G1432">
        <v>9</v>
      </c>
      <c r="H1432">
        <v>6</v>
      </c>
      <c r="I1432">
        <v>41</v>
      </c>
      <c r="J1432">
        <v>4</v>
      </c>
      <c r="K1432" t="s">
        <v>1547</v>
      </c>
      <c r="L1432">
        <v>2014</v>
      </c>
      <c r="M1432" t="str">
        <f>IF(Fact_JobPosting[[#This Row],[ai_mentioned]]=1,"AI Jobs","Non AI Jobs")</f>
        <v>Non AI Jobs</v>
      </c>
      <c r="N1432">
        <v>0</v>
      </c>
      <c r="O1432">
        <v>0.06</v>
      </c>
      <c r="P1432">
        <v>63443</v>
      </c>
      <c r="Q1432">
        <v>4.91</v>
      </c>
      <c r="R1432">
        <v>0.63</v>
      </c>
    </row>
    <row r="1433" spans="1:18" x14ac:dyDescent="0.3">
      <c r="A1433">
        <v>1432</v>
      </c>
      <c r="B1433">
        <v>1</v>
      </c>
      <c r="C1433">
        <v>1</v>
      </c>
      <c r="D1433">
        <v>1</v>
      </c>
      <c r="E1433">
        <v>1</v>
      </c>
      <c r="F1433">
        <v>1</v>
      </c>
      <c r="G1433">
        <v>7</v>
      </c>
      <c r="H1433">
        <v>6</v>
      </c>
      <c r="I1433">
        <v>23</v>
      </c>
      <c r="J1433">
        <v>4</v>
      </c>
      <c r="K1433" t="s">
        <v>1548</v>
      </c>
      <c r="L1433">
        <v>2014</v>
      </c>
      <c r="M1433" t="str">
        <f>IF(Fact_JobPosting[[#This Row],[ai_mentioned]]=1,"AI Jobs","Non AI Jobs")</f>
        <v>Non AI Jobs</v>
      </c>
      <c r="N1433">
        <v>0</v>
      </c>
      <c r="O1433">
        <v>0.1</v>
      </c>
      <c r="P1433">
        <v>55427</v>
      </c>
      <c r="Q1433">
        <v>-2.67</v>
      </c>
      <c r="R1433">
        <v>0.83</v>
      </c>
    </row>
    <row r="1434" spans="1:18" x14ac:dyDescent="0.3">
      <c r="A1434">
        <v>1433</v>
      </c>
      <c r="B1434">
        <v>1</v>
      </c>
      <c r="C1434">
        <v>1</v>
      </c>
      <c r="D1434">
        <v>1</v>
      </c>
      <c r="E1434">
        <v>2</v>
      </c>
      <c r="F1434">
        <v>4</v>
      </c>
      <c r="G1434">
        <v>4</v>
      </c>
      <c r="H1434">
        <v>7</v>
      </c>
      <c r="I1434">
        <v>27</v>
      </c>
      <c r="J1434">
        <v>4</v>
      </c>
      <c r="K1434" t="s">
        <v>1549</v>
      </c>
      <c r="L1434">
        <v>2014</v>
      </c>
      <c r="M1434" t="str">
        <f>IF(Fact_JobPosting[[#This Row],[ai_mentioned]]=1,"AI Jobs","Non AI Jobs")</f>
        <v>Non AI Jobs</v>
      </c>
      <c r="N1434">
        <v>0</v>
      </c>
      <c r="O1434">
        <v>0.02</v>
      </c>
      <c r="P1434">
        <v>67246</v>
      </c>
      <c r="Q1434">
        <v>-3.27</v>
      </c>
      <c r="R1434">
        <v>0.86</v>
      </c>
    </row>
    <row r="1435" spans="1:18" x14ac:dyDescent="0.3">
      <c r="A1435">
        <v>1434</v>
      </c>
      <c r="B1435">
        <v>1</v>
      </c>
      <c r="C1435">
        <v>1</v>
      </c>
      <c r="D1435">
        <v>1</v>
      </c>
      <c r="E1435">
        <v>5</v>
      </c>
      <c r="F1435">
        <v>2</v>
      </c>
      <c r="G1435">
        <v>6</v>
      </c>
      <c r="H1435">
        <v>1</v>
      </c>
      <c r="I1435">
        <v>35</v>
      </c>
      <c r="J1435">
        <v>4</v>
      </c>
      <c r="K1435" t="s">
        <v>1550</v>
      </c>
      <c r="L1435">
        <v>2014</v>
      </c>
      <c r="M1435" t="str">
        <f>IF(Fact_JobPosting[[#This Row],[ai_mentioned]]=1,"AI Jobs","Non AI Jobs")</f>
        <v>Non AI Jobs</v>
      </c>
      <c r="N1435">
        <v>0</v>
      </c>
      <c r="O1435">
        <v>0.08</v>
      </c>
      <c r="P1435">
        <v>38571</v>
      </c>
      <c r="Q1435">
        <v>-1.08</v>
      </c>
      <c r="R1435">
        <v>0.73</v>
      </c>
    </row>
    <row r="1436" spans="1:18" x14ac:dyDescent="0.3">
      <c r="A1436">
        <v>1435</v>
      </c>
      <c r="B1436">
        <v>1</v>
      </c>
      <c r="C1436">
        <v>1</v>
      </c>
      <c r="D1436">
        <v>1</v>
      </c>
      <c r="E1436">
        <v>4</v>
      </c>
      <c r="F1436">
        <v>9</v>
      </c>
      <c r="G1436">
        <v>4</v>
      </c>
      <c r="H1436">
        <v>1</v>
      </c>
      <c r="I1436">
        <v>25</v>
      </c>
      <c r="J1436">
        <v>4</v>
      </c>
      <c r="K1436" t="s">
        <v>1551</v>
      </c>
      <c r="L1436">
        <v>2014</v>
      </c>
      <c r="M1436" t="str">
        <f>IF(Fact_JobPosting[[#This Row],[ai_mentioned]]=1,"AI Jobs","Non AI Jobs")</f>
        <v>Non AI Jobs</v>
      </c>
      <c r="N1436">
        <v>0</v>
      </c>
      <c r="O1436">
        <v>0.16</v>
      </c>
      <c r="P1436">
        <v>80679</v>
      </c>
      <c r="Q1436">
        <v>-0.14000000000000001</v>
      </c>
      <c r="R1436">
        <v>0.81</v>
      </c>
    </row>
    <row r="1437" spans="1:18" x14ac:dyDescent="0.3">
      <c r="A1437">
        <v>1436</v>
      </c>
      <c r="B1437">
        <v>2</v>
      </c>
      <c r="C1437">
        <v>1</v>
      </c>
      <c r="D1437">
        <v>1</v>
      </c>
      <c r="E1437">
        <v>5</v>
      </c>
      <c r="F1437">
        <v>4</v>
      </c>
      <c r="G1437">
        <v>7</v>
      </c>
      <c r="H1437">
        <v>9</v>
      </c>
      <c r="I1437">
        <v>36</v>
      </c>
      <c r="J1437">
        <v>4</v>
      </c>
      <c r="K1437" t="s">
        <v>1552</v>
      </c>
      <c r="L1437">
        <v>2014</v>
      </c>
      <c r="M1437" t="str">
        <f>IF(Fact_JobPosting[[#This Row],[ai_mentioned]]=1,"AI Jobs","Non AI Jobs")</f>
        <v>Non AI Jobs</v>
      </c>
      <c r="N1437">
        <v>0</v>
      </c>
      <c r="O1437">
        <v>0.05</v>
      </c>
      <c r="P1437">
        <v>70040</v>
      </c>
      <c r="Q1437">
        <v>4.97</v>
      </c>
      <c r="R1437">
        <v>0.63</v>
      </c>
    </row>
    <row r="1438" spans="1:18" x14ac:dyDescent="0.3">
      <c r="A1438">
        <v>1437</v>
      </c>
      <c r="B1438">
        <v>1</v>
      </c>
      <c r="C1438">
        <v>1</v>
      </c>
      <c r="D1438">
        <v>1</v>
      </c>
      <c r="E1438">
        <v>1</v>
      </c>
      <c r="F1438">
        <v>4</v>
      </c>
      <c r="G1438">
        <v>2</v>
      </c>
      <c r="H1438">
        <v>7</v>
      </c>
      <c r="I1438">
        <v>27</v>
      </c>
      <c r="J1438">
        <v>4</v>
      </c>
      <c r="K1438" t="s">
        <v>1553</v>
      </c>
      <c r="L1438">
        <v>2014</v>
      </c>
      <c r="M1438" t="str">
        <f>IF(Fact_JobPosting[[#This Row],[ai_mentioned]]=1,"AI Jobs","Non AI Jobs")</f>
        <v>Non AI Jobs</v>
      </c>
      <c r="N1438">
        <v>0</v>
      </c>
      <c r="O1438">
        <v>7.0000000000000007E-2</v>
      </c>
      <c r="P1438">
        <v>59127</v>
      </c>
      <c r="Q1438">
        <v>-0.61</v>
      </c>
      <c r="R1438">
        <v>0.78</v>
      </c>
    </row>
    <row r="1439" spans="1:18" x14ac:dyDescent="0.3">
      <c r="A1439">
        <v>1438</v>
      </c>
      <c r="B1439">
        <v>2</v>
      </c>
      <c r="C1439">
        <v>1</v>
      </c>
      <c r="D1439">
        <v>1</v>
      </c>
      <c r="E1439">
        <v>4</v>
      </c>
      <c r="F1439">
        <v>3</v>
      </c>
      <c r="G1439">
        <v>4</v>
      </c>
      <c r="H1439">
        <v>6</v>
      </c>
      <c r="I1439">
        <v>30</v>
      </c>
      <c r="J1439">
        <v>4</v>
      </c>
      <c r="K1439" t="s">
        <v>1554</v>
      </c>
      <c r="L1439">
        <v>2014</v>
      </c>
      <c r="M1439" t="str">
        <f>IF(Fact_JobPosting[[#This Row],[ai_mentioned]]=1,"AI Jobs","Non AI Jobs")</f>
        <v>Non AI Jobs</v>
      </c>
      <c r="N1439">
        <v>0</v>
      </c>
      <c r="O1439">
        <v>0.16</v>
      </c>
      <c r="P1439">
        <v>68634</v>
      </c>
      <c r="Q1439">
        <v>3.48</v>
      </c>
      <c r="R1439">
        <v>0.62</v>
      </c>
    </row>
    <row r="1440" spans="1:18" x14ac:dyDescent="0.3">
      <c r="A1440">
        <v>1439</v>
      </c>
      <c r="B1440">
        <v>2</v>
      </c>
      <c r="C1440">
        <v>1</v>
      </c>
      <c r="D1440">
        <v>1</v>
      </c>
      <c r="E1440">
        <v>1</v>
      </c>
      <c r="F1440">
        <v>7</v>
      </c>
      <c r="G1440">
        <v>6</v>
      </c>
      <c r="H1440">
        <v>2</v>
      </c>
      <c r="I1440">
        <v>23</v>
      </c>
      <c r="J1440">
        <v>4</v>
      </c>
      <c r="K1440" t="s">
        <v>1555</v>
      </c>
      <c r="L1440">
        <v>2014</v>
      </c>
      <c r="M1440" t="str">
        <f>IF(Fact_JobPosting[[#This Row],[ai_mentioned]]=1,"AI Jobs","Non AI Jobs")</f>
        <v>Non AI Jobs</v>
      </c>
      <c r="N1440">
        <v>0</v>
      </c>
      <c r="O1440">
        <v>0.19</v>
      </c>
      <c r="P1440">
        <v>57349</v>
      </c>
      <c r="Q1440">
        <v>-2.13</v>
      </c>
      <c r="R1440">
        <v>0.6</v>
      </c>
    </row>
    <row r="1441" spans="1:18" x14ac:dyDescent="0.3">
      <c r="A1441">
        <v>1440</v>
      </c>
      <c r="B1441">
        <v>1</v>
      </c>
      <c r="C1441">
        <v>1</v>
      </c>
      <c r="D1441">
        <v>1</v>
      </c>
      <c r="E1441">
        <v>4</v>
      </c>
      <c r="F1441">
        <v>1</v>
      </c>
      <c r="G1441">
        <v>1</v>
      </c>
      <c r="H1441">
        <v>13</v>
      </c>
      <c r="I1441">
        <v>44</v>
      </c>
      <c r="J1441">
        <v>4</v>
      </c>
      <c r="K1441" t="s">
        <v>1556</v>
      </c>
      <c r="L1441">
        <v>2014</v>
      </c>
      <c r="M1441" t="str">
        <f>IF(Fact_JobPosting[[#This Row],[ai_mentioned]]=1,"AI Jobs","Non AI Jobs")</f>
        <v>Non AI Jobs</v>
      </c>
      <c r="N1441">
        <v>0</v>
      </c>
      <c r="O1441">
        <v>0.2</v>
      </c>
      <c r="P1441">
        <v>18721</v>
      </c>
      <c r="Q1441">
        <v>0.57999999999999996</v>
      </c>
      <c r="R1441">
        <v>0.77</v>
      </c>
    </row>
    <row r="1442" spans="1:18" x14ac:dyDescent="0.3">
      <c r="A1442">
        <v>1441</v>
      </c>
      <c r="B1442">
        <v>1</v>
      </c>
      <c r="C1442">
        <v>1</v>
      </c>
      <c r="D1442">
        <v>1</v>
      </c>
      <c r="E1442">
        <v>3</v>
      </c>
      <c r="F1442">
        <v>7</v>
      </c>
      <c r="G1442">
        <v>8</v>
      </c>
      <c r="H1442">
        <v>3</v>
      </c>
      <c r="I1442">
        <v>35</v>
      </c>
      <c r="J1442">
        <v>4</v>
      </c>
      <c r="K1442" t="s">
        <v>1557</v>
      </c>
      <c r="L1442">
        <v>2014</v>
      </c>
      <c r="M1442" t="str">
        <f>IF(Fact_JobPosting[[#This Row],[ai_mentioned]]=1,"AI Jobs","Non AI Jobs")</f>
        <v>Non AI Jobs</v>
      </c>
      <c r="N1442">
        <v>0</v>
      </c>
      <c r="O1442">
        <v>0.16</v>
      </c>
      <c r="P1442">
        <v>29082</v>
      </c>
      <c r="Q1442">
        <v>1.41</v>
      </c>
      <c r="R1442">
        <v>0.86</v>
      </c>
    </row>
    <row r="1443" spans="1:18" x14ac:dyDescent="0.3">
      <c r="A1443">
        <v>1442</v>
      </c>
      <c r="B1443">
        <v>1</v>
      </c>
      <c r="C1443">
        <v>1</v>
      </c>
      <c r="D1443">
        <v>1</v>
      </c>
      <c r="E1443">
        <v>1</v>
      </c>
      <c r="F1443">
        <v>6</v>
      </c>
      <c r="G1443">
        <v>2</v>
      </c>
      <c r="H1443">
        <v>16</v>
      </c>
      <c r="I1443">
        <v>17</v>
      </c>
      <c r="J1443">
        <v>4</v>
      </c>
      <c r="K1443" t="s">
        <v>1558</v>
      </c>
      <c r="L1443">
        <v>2014</v>
      </c>
      <c r="M1443" t="str">
        <f>IF(Fact_JobPosting[[#This Row],[ai_mentioned]]=1,"AI Jobs","Non AI Jobs")</f>
        <v>Non AI Jobs</v>
      </c>
      <c r="N1443">
        <v>0</v>
      </c>
      <c r="O1443">
        <v>0.02</v>
      </c>
      <c r="P1443">
        <v>47734</v>
      </c>
      <c r="Q1443">
        <v>4.24</v>
      </c>
      <c r="R1443">
        <v>0.79</v>
      </c>
    </row>
    <row r="1444" spans="1:18" x14ac:dyDescent="0.3">
      <c r="A1444">
        <v>1443</v>
      </c>
      <c r="B1444">
        <v>2</v>
      </c>
      <c r="C1444">
        <v>1</v>
      </c>
      <c r="D1444">
        <v>1</v>
      </c>
      <c r="E1444">
        <v>1</v>
      </c>
      <c r="F1444">
        <v>6</v>
      </c>
      <c r="G1444">
        <v>3</v>
      </c>
      <c r="H1444">
        <v>13</v>
      </c>
      <c r="I1444">
        <v>21</v>
      </c>
      <c r="J1444">
        <v>4</v>
      </c>
      <c r="K1444" t="s">
        <v>1559</v>
      </c>
      <c r="L1444">
        <v>2014</v>
      </c>
      <c r="M1444" t="str">
        <f>IF(Fact_JobPosting[[#This Row],[ai_mentioned]]=1,"AI Jobs","Non AI Jobs")</f>
        <v>Non AI Jobs</v>
      </c>
      <c r="N1444">
        <v>0</v>
      </c>
      <c r="O1444">
        <v>0.15</v>
      </c>
      <c r="P1444">
        <v>69426</v>
      </c>
      <c r="Q1444">
        <v>1.3</v>
      </c>
      <c r="R1444">
        <v>0.63</v>
      </c>
    </row>
    <row r="1445" spans="1:18" x14ac:dyDescent="0.3">
      <c r="A1445">
        <v>1444</v>
      </c>
      <c r="B1445">
        <v>1</v>
      </c>
      <c r="C1445">
        <v>1</v>
      </c>
      <c r="D1445">
        <v>1</v>
      </c>
      <c r="E1445">
        <v>3</v>
      </c>
      <c r="F1445">
        <v>1</v>
      </c>
      <c r="G1445">
        <v>1</v>
      </c>
      <c r="H1445">
        <v>3</v>
      </c>
      <c r="I1445">
        <v>34</v>
      </c>
      <c r="J1445">
        <v>4</v>
      </c>
      <c r="K1445" t="s">
        <v>1560</v>
      </c>
      <c r="L1445">
        <v>2014</v>
      </c>
      <c r="M1445" t="str">
        <f>IF(Fact_JobPosting[[#This Row],[ai_mentioned]]=1,"AI Jobs","Non AI Jobs")</f>
        <v>Non AI Jobs</v>
      </c>
      <c r="N1445">
        <v>0</v>
      </c>
      <c r="O1445">
        <v>0.1</v>
      </c>
      <c r="P1445">
        <v>19640</v>
      </c>
      <c r="Q1445">
        <v>-4.08</v>
      </c>
      <c r="R1445">
        <v>0.73</v>
      </c>
    </row>
    <row r="1446" spans="1:18" x14ac:dyDescent="0.3">
      <c r="A1446">
        <v>1445</v>
      </c>
      <c r="B1446">
        <v>1</v>
      </c>
      <c r="C1446">
        <v>1</v>
      </c>
      <c r="D1446">
        <v>1</v>
      </c>
      <c r="E1446">
        <v>4</v>
      </c>
      <c r="F1446">
        <v>9</v>
      </c>
      <c r="G1446">
        <v>5</v>
      </c>
      <c r="H1446">
        <v>9</v>
      </c>
      <c r="I1446">
        <v>4</v>
      </c>
      <c r="J1446">
        <v>4</v>
      </c>
      <c r="K1446" t="s">
        <v>1561</v>
      </c>
      <c r="L1446">
        <v>2014</v>
      </c>
      <c r="M1446" t="str">
        <f>IF(Fact_JobPosting[[#This Row],[ai_mentioned]]=1,"AI Jobs","Non AI Jobs")</f>
        <v>Non AI Jobs</v>
      </c>
      <c r="N1446">
        <v>0</v>
      </c>
      <c r="O1446">
        <v>0.13</v>
      </c>
      <c r="P1446">
        <v>37452</v>
      </c>
      <c r="Q1446">
        <v>1.07</v>
      </c>
      <c r="R1446">
        <v>0.84</v>
      </c>
    </row>
    <row r="1447" spans="1:18" x14ac:dyDescent="0.3">
      <c r="A1447">
        <v>1446</v>
      </c>
      <c r="B1447">
        <v>3</v>
      </c>
      <c r="C1447">
        <v>3</v>
      </c>
      <c r="D1447">
        <v>1</v>
      </c>
      <c r="E1447">
        <v>5</v>
      </c>
      <c r="F1447">
        <v>7</v>
      </c>
      <c r="G1447">
        <v>3</v>
      </c>
      <c r="H1447">
        <v>10</v>
      </c>
      <c r="I1447">
        <v>25</v>
      </c>
      <c r="J1447">
        <v>4</v>
      </c>
      <c r="K1447" t="s">
        <v>1562</v>
      </c>
      <c r="L1447">
        <v>2014</v>
      </c>
      <c r="M1447" t="str">
        <f>IF(Fact_JobPosting[[#This Row],[ai_mentioned]]=1,"AI Jobs","Non AI Jobs")</f>
        <v>AI Jobs</v>
      </c>
      <c r="N1447">
        <v>1</v>
      </c>
      <c r="O1447">
        <v>0.46</v>
      </c>
      <c r="P1447">
        <v>121093</v>
      </c>
      <c r="Q1447">
        <v>-0.52</v>
      </c>
      <c r="R1447">
        <v>0.38</v>
      </c>
    </row>
    <row r="1448" spans="1:18" x14ac:dyDescent="0.3">
      <c r="A1448">
        <v>1447</v>
      </c>
      <c r="B1448">
        <v>3</v>
      </c>
      <c r="C1448">
        <v>2</v>
      </c>
      <c r="D1448">
        <v>1</v>
      </c>
      <c r="E1448">
        <v>6</v>
      </c>
      <c r="F1448">
        <v>5</v>
      </c>
      <c r="G1448">
        <v>9</v>
      </c>
      <c r="H1448">
        <v>12</v>
      </c>
      <c r="I1448">
        <v>5</v>
      </c>
      <c r="J1448">
        <v>4</v>
      </c>
      <c r="K1448" t="s">
        <v>1563</v>
      </c>
      <c r="L1448">
        <v>2014</v>
      </c>
      <c r="M1448" t="str">
        <f>IF(Fact_JobPosting[[#This Row],[ai_mentioned]]=1,"AI Jobs","Non AI Jobs")</f>
        <v>AI Jobs</v>
      </c>
      <c r="N1448">
        <v>1</v>
      </c>
      <c r="O1448">
        <v>0.93</v>
      </c>
      <c r="P1448">
        <v>35204</v>
      </c>
      <c r="Q1448">
        <v>1.47</v>
      </c>
      <c r="R1448">
        <v>0.36</v>
      </c>
    </row>
    <row r="1449" spans="1:18" x14ac:dyDescent="0.3">
      <c r="A1449">
        <v>1448</v>
      </c>
      <c r="B1449">
        <v>1</v>
      </c>
      <c r="C1449">
        <v>1</v>
      </c>
      <c r="D1449">
        <v>1</v>
      </c>
      <c r="E1449">
        <v>2</v>
      </c>
      <c r="F1449">
        <v>2</v>
      </c>
      <c r="G1449">
        <v>6</v>
      </c>
      <c r="H1449">
        <v>1</v>
      </c>
      <c r="I1449">
        <v>41</v>
      </c>
      <c r="J1449">
        <v>4</v>
      </c>
      <c r="K1449" t="s">
        <v>1564</v>
      </c>
      <c r="L1449">
        <v>2014</v>
      </c>
      <c r="M1449" t="str">
        <f>IF(Fact_JobPosting[[#This Row],[ai_mentioned]]=1,"AI Jobs","Non AI Jobs")</f>
        <v>Non AI Jobs</v>
      </c>
      <c r="N1449">
        <v>0</v>
      </c>
      <c r="O1449">
        <v>0.12</v>
      </c>
      <c r="P1449">
        <v>51509</v>
      </c>
      <c r="Q1449">
        <v>3.1</v>
      </c>
      <c r="R1449">
        <v>0.88</v>
      </c>
    </row>
    <row r="1450" spans="1:18" x14ac:dyDescent="0.3">
      <c r="A1450">
        <v>1449</v>
      </c>
      <c r="B1450">
        <v>2</v>
      </c>
      <c r="C1450">
        <v>1</v>
      </c>
      <c r="D1450">
        <v>1</v>
      </c>
      <c r="E1450">
        <v>2</v>
      </c>
      <c r="F1450">
        <v>4</v>
      </c>
      <c r="G1450">
        <v>6</v>
      </c>
      <c r="H1450">
        <v>12</v>
      </c>
      <c r="I1450">
        <v>30</v>
      </c>
      <c r="J1450">
        <v>4</v>
      </c>
      <c r="K1450" t="s">
        <v>1565</v>
      </c>
      <c r="L1450">
        <v>2014</v>
      </c>
      <c r="M1450" t="str">
        <f>IF(Fact_JobPosting[[#This Row],[ai_mentioned]]=1,"AI Jobs","Non AI Jobs")</f>
        <v>Non AI Jobs</v>
      </c>
      <c r="N1450">
        <v>0</v>
      </c>
      <c r="O1450">
        <v>0.05</v>
      </c>
      <c r="P1450">
        <v>84154</v>
      </c>
      <c r="Q1450">
        <v>3.93</v>
      </c>
      <c r="R1450">
        <v>0.6</v>
      </c>
    </row>
    <row r="1451" spans="1:18" x14ac:dyDescent="0.3">
      <c r="A1451">
        <v>1450</v>
      </c>
      <c r="B1451">
        <v>1</v>
      </c>
      <c r="C1451">
        <v>1</v>
      </c>
      <c r="D1451">
        <v>1</v>
      </c>
      <c r="E1451">
        <v>3</v>
      </c>
      <c r="F1451">
        <v>10</v>
      </c>
      <c r="G1451">
        <v>2</v>
      </c>
      <c r="H1451">
        <v>6</v>
      </c>
      <c r="I1451">
        <v>32</v>
      </c>
      <c r="J1451">
        <v>4</v>
      </c>
      <c r="K1451" t="s">
        <v>1566</v>
      </c>
      <c r="L1451">
        <v>2014</v>
      </c>
      <c r="M1451" t="str">
        <f>IF(Fact_JobPosting[[#This Row],[ai_mentioned]]=1,"AI Jobs","Non AI Jobs")</f>
        <v>Non AI Jobs</v>
      </c>
      <c r="N1451">
        <v>0</v>
      </c>
      <c r="O1451">
        <v>0.02</v>
      </c>
      <c r="P1451">
        <v>69244</v>
      </c>
      <c r="Q1451">
        <v>0.42</v>
      </c>
      <c r="R1451">
        <v>0.89</v>
      </c>
    </row>
    <row r="1452" spans="1:18" x14ac:dyDescent="0.3">
      <c r="A1452">
        <v>1451</v>
      </c>
      <c r="B1452">
        <v>1</v>
      </c>
      <c r="C1452">
        <v>1</v>
      </c>
      <c r="D1452">
        <v>1</v>
      </c>
      <c r="E1452">
        <v>6</v>
      </c>
      <c r="F1452">
        <v>1</v>
      </c>
      <c r="G1452">
        <v>3</v>
      </c>
      <c r="H1452">
        <v>1</v>
      </c>
      <c r="I1452">
        <v>38</v>
      </c>
      <c r="J1452">
        <v>4</v>
      </c>
      <c r="K1452" t="s">
        <v>1567</v>
      </c>
      <c r="L1452">
        <v>2014</v>
      </c>
      <c r="M1452" t="str">
        <f>IF(Fact_JobPosting[[#This Row],[ai_mentioned]]=1,"AI Jobs","Non AI Jobs")</f>
        <v>Non AI Jobs</v>
      </c>
      <c r="N1452">
        <v>0</v>
      </c>
      <c r="O1452">
        <v>0.09</v>
      </c>
      <c r="P1452">
        <v>73829</v>
      </c>
      <c r="Q1452">
        <v>0.86</v>
      </c>
      <c r="R1452">
        <v>0.89</v>
      </c>
    </row>
    <row r="1453" spans="1:18" x14ac:dyDescent="0.3">
      <c r="A1453">
        <v>1452</v>
      </c>
      <c r="B1453">
        <v>2</v>
      </c>
      <c r="C1453">
        <v>1</v>
      </c>
      <c r="D1453">
        <v>1</v>
      </c>
      <c r="E1453">
        <v>4</v>
      </c>
      <c r="F1453">
        <v>5</v>
      </c>
      <c r="G1453">
        <v>2</v>
      </c>
      <c r="H1453">
        <v>12</v>
      </c>
      <c r="I1453">
        <v>2</v>
      </c>
      <c r="J1453">
        <v>4</v>
      </c>
      <c r="K1453" t="s">
        <v>1568</v>
      </c>
      <c r="L1453">
        <v>2014</v>
      </c>
      <c r="M1453" t="str">
        <f>IF(Fact_JobPosting[[#This Row],[ai_mentioned]]=1,"AI Jobs","Non AI Jobs")</f>
        <v>Non AI Jobs</v>
      </c>
      <c r="N1453">
        <v>0</v>
      </c>
      <c r="O1453">
        <v>0.13</v>
      </c>
      <c r="P1453">
        <v>74855</v>
      </c>
      <c r="Q1453">
        <v>-2.98</v>
      </c>
      <c r="R1453">
        <v>0.66</v>
      </c>
    </row>
    <row r="1454" spans="1:18" x14ac:dyDescent="0.3">
      <c r="A1454">
        <v>1453</v>
      </c>
      <c r="B1454">
        <v>2</v>
      </c>
      <c r="C1454">
        <v>1</v>
      </c>
      <c r="D1454">
        <v>1</v>
      </c>
      <c r="E1454">
        <v>5</v>
      </c>
      <c r="F1454">
        <v>5</v>
      </c>
      <c r="G1454">
        <v>2</v>
      </c>
      <c r="H1454">
        <v>14</v>
      </c>
      <c r="I1454">
        <v>26</v>
      </c>
      <c r="J1454">
        <v>4</v>
      </c>
      <c r="K1454" t="s">
        <v>1569</v>
      </c>
      <c r="L1454">
        <v>2014</v>
      </c>
      <c r="M1454" t="str">
        <f>IF(Fact_JobPosting[[#This Row],[ai_mentioned]]=1,"AI Jobs","Non AI Jobs")</f>
        <v>Non AI Jobs</v>
      </c>
      <c r="N1454">
        <v>0</v>
      </c>
      <c r="O1454">
        <v>0.17</v>
      </c>
      <c r="P1454">
        <v>20101</v>
      </c>
      <c r="Q1454">
        <v>-3.17</v>
      </c>
      <c r="R1454">
        <v>0.65</v>
      </c>
    </row>
    <row r="1455" spans="1:18" x14ac:dyDescent="0.3">
      <c r="A1455">
        <v>1454</v>
      </c>
      <c r="B1455">
        <v>3</v>
      </c>
      <c r="C1455">
        <v>3</v>
      </c>
      <c r="D1455">
        <v>1</v>
      </c>
      <c r="E1455">
        <v>5</v>
      </c>
      <c r="F1455">
        <v>8</v>
      </c>
      <c r="G1455">
        <v>4</v>
      </c>
      <c r="H1455">
        <v>6</v>
      </c>
      <c r="I1455">
        <v>38</v>
      </c>
      <c r="J1455">
        <v>4</v>
      </c>
      <c r="K1455" t="s">
        <v>1570</v>
      </c>
      <c r="L1455">
        <v>2014</v>
      </c>
      <c r="M1455" t="str">
        <f>IF(Fact_JobPosting[[#This Row],[ai_mentioned]]=1,"AI Jobs","Non AI Jobs")</f>
        <v>AI Jobs</v>
      </c>
      <c r="N1455">
        <v>1</v>
      </c>
      <c r="O1455">
        <v>0.51</v>
      </c>
      <c r="P1455">
        <v>109034</v>
      </c>
      <c r="Q1455">
        <v>1.39</v>
      </c>
      <c r="R1455">
        <v>0.35</v>
      </c>
    </row>
    <row r="1456" spans="1:18" x14ac:dyDescent="0.3">
      <c r="A1456">
        <v>1455</v>
      </c>
      <c r="B1456">
        <v>3</v>
      </c>
      <c r="C1456">
        <v>2</v>
      </c>
      <c r="D1456">
        <v>1</v>
      </c>
      <c r="E1456">
        <v>6</v>
      </c>
      <c r="F1456">
        <v>2</v>
      </c>
      <c r="G1456">
        <v>4</v>
      </c>
      <c r="H1456">
        <v>4</v>
      </c>
      <c r="I1456">
        <v>43</v>
      </c>
      <c r="J1456">
        <v>4</v>
      </c>
      <c r="K1456" t="s">
        <v>1571</v>
      </c>
      <c r="L1456">
        <v>2014</v>
      </c>
      <c r="M1456" t="str">
        <f>IF(Fact_JobPosting[[#This Row],[ai_mentioned]]=1,"AI Jobs","Non AI Jobs")</f>
        <v>AI Jobs</v>
      </c>
      <c r="N1456">
        <v>1</v>
      </c>
      <c r="O1456">
        <v>0.81</v>
      </c>
      <c r="P1456">
        <v>93726</v>
      </c>
      <c r="Q1456">
        <v>-2.88</v>
      </c>
      <c r="R1456">
        <v>0.27</v>
      </c>
    </row>
    <row r="1457" spans="1:18" x14ac:dyDescent="0.3">
      <c r="A1457">
        <v>1456</v>
      </c>
      <c r="B1457">
        <v>1</v>
      </c>
      <c r="C1457">
        <v>1</v>
      </c>
      <c r="D1457">
        <v>1</v>
      </c>
      <c r="E1457">
        <v>6</v>
      </c>
      <c r="F1457">
        <v>4</v>
      </c>
      <c r="G1457">
        <v>6</v>
      </c>
      <c r="H1457">
        <v>7</v>
      </c>
      <c r="I1457">
        <v>4</v>
      </c>
      <c r="J1457">
        <v>4</v>
      </c>
      <c r="K1457" t="s">
        <v>1572</v>
      </c>
      <c r="L1457">
        <v>2014</v>
      </c>
      <c r="M1457" t="str">
        <f>IF(Fact_JobPosting[[#This Row],[ai_mentioned]]=1,"AI Jobs","Non AI Jobs")</f>
        <v>Non AI Jobs</v>
      </c>
      <c r="N1457">
        <v>0</v>
      </c>
      <c r="O1457">
        <v>0.2</v>
      </c>
      <c r="P1457">
        <v>34482</v>
      </c>
      <c r="Q1457">
        <v>0.53</v>
      </c>
      <c r="R1457">
        <v>0.83</v>
      </c>
    </row>
    <row r="1458" spans="1:18" x14ac:dyDescent="0.3">
      <c r="A1458">
        <v>1457</v>
      </c>
      <c r="B1458">
        <v>1</v>
      </c>
      <c r="C1458">
        <v>1</v>
      </c>
      <c r="D1458">
        <v>1</v>
      </c>
      <c r="E1458">
        <v>1</v>
      </c>
      <c r="F1458">
        <v>2</v>
      </c>
      <c r="G1458">
        <v>5</v>
      </c>
      <c r="H1458">
        <v>15</v>
      </c>
      <c r="I1458">
        <v>38</v>
      </c>
      <c r="J1458">
        <v>4</v>
      </c>
      <c r="K1458" t="s">
        <v>1573</v>
      </c>
      <c r="L1458">
        <v>2014</v>
      </c>
      <c r="M1458" t="str">
        <f>IF(Fact_JobPosting[[#This Row],[ai_mentioned]]=1,"AI Jobs","Non AI Jobs")</f>
        <v>Non AI Jobs</v>
      </c>
      <c r="N1458">
        <v>0</v>
      </c>
      <c r="O1458">
        <v>0.12</v>
      </c>
      <c r="P1458">
        <v>79992</v>
      </c>
      <c r="Q1458">
        <v>-4.47</v>
      </c>
      <c r="R1458">
        <v>0.79</v>
      </c>
    </row>
    <row r="1459" spans="1:18" x14ac:dyDescent="0.3">
      <c r="A1459">
        <v>1458</v>
      </c>
      <c r="B1459">
        <v>2</v>
      </c>
      <c r="C1459">
        <v>1</v>
      </c>
      <c r="D1459">
        <v>1</v>
      </c>
      <c r="E1459">
        <v>2</v>
      </c>
      <c r="F1459">
        <v>9</v>
      </c>
      <c r="G1459">
        <v>4</v>
      </c>
      <c r="H1459">
        <v>14</v>
      </c>
      <c r="I1459">
        <v>34</v>
      </c>
      <c r="J1459">
        <v>4</v>
      </c>
      <c r="K1459" t="s">
        <v>1574</v>
      </c>
      <c r="L1459">
        <v>2014</v>
      </c>
      <c r="M1459" t="str">
        <f>IF(Fact_JobPosting[[#This Row],[ai_mentioned]]=1,"AI Jobs","Non AI Jobs")</f>
        <v>Non AI Jobs</v>
      </c>
      <c r="N1459">
        <v>0</v>
      </c>
      <c r="O1459">
        <v>0.03</v>
      </c>
      <c r="P1459">
        <v>21196</v>
      </c>
      <c r="Q1459">
        <v>4.91</v>
      </c>
      <c r="R1459">
        <v>0.69</v>
      </c>
    </row>
    <row r="1460" spans="1:18" x14ac:dyDescent="0.3">
      <c r="A1460">
        <v>1459</v>
      </c>
      <c r="B1460">
        <v>1</v>
      </c>
      <c r="C1460">
        <v>1</v>
      </c>
      <c r="D1460">
        <v>1</v>
      </c>
      <c r="E1460">
        <v>6</v>
      </c>
      <c r="F1460">
        <v>7</v>
      </c>
      <c r="G1460">
        <v>6</v>
      </c>
      <c r="H1460">
        <v>13</v>
      </c>
      <c r="I1460">
        <v>23</v>
      </c>
      <c r="J1460">
        <v>4</v>
      </c>
      <c r="K1460" t="s">
        <v>1575</v>
      </c>
      <c r="L1460">
        <v>2014</v>
      </c>
      <c r="M1460" t="str">
        <f>IF(Fact_JobPosting[[#This Row],[ai_mentioned]]=1,"AI Jobs","Non AI Jobs")</f>
        <v>Non AI Jobs</v>
      </c>
      <c r="N1460">
        <v>0</v>
      </c>
      <c r="O1460">
        <v>0.12</v>
      </c>
      <c r="P1460">
        <v>61550</v>
      </c>
      <c r="Q1460">
        <v>0.23</v>
      </c>
      <c r="R1460">
        <v>0.84</v>
      </c>
    </row>
    <row r="1461" spans="1:18" x14ac:dyDescent="0.3">
      <c r="A1461">
        <v>1460</v>
      </c>
      <c r="B1461">
        <v>2</v>
      </c>
      <c r="C1461">
        <v>1</v>
      </c>
      <c r="D1461">
        <v>1</v>
      </c>
      <c r="E1461">
        <v>5</v>
      </c>
      <c r="F1461">
        <v>4</v>
      </c>
      <c r="G1461">
        <v>6</v>
      </c>
      <c r="H1461">
        <v>14</v>
      </c>
      <c r="I1461">
        <v>7</v>
      </c>
      <c r="J1461">
        <v>4</v>
      </c>
      <c r="K1461" t="s">
        <v>1576</v>
      </c>
      <c r="L1461">
        <v>2014</v>
      </c>
      <c r="M1461" t="str">
        <f>IF(Fact_JobPosting[[#This Row],[ai_mentioned]]=1,"AI Jobs","Non AI Jobs")</f>
        <v>Non AI Jobs</v>
      </c>
      <c r="N1461">
        <v>0</v>
      </c>
      <c r="O1461">
        <v>0.06</v>
      </c>
      <c r="P1461">
        <v>24237</v>
      </c>
      <c r="Q1461">
        <v>1.72</v>
      </c>
      <c r="R1461">
        <v>0.61</v>
      </c>
    </row>
    <row r="1462" spans="1:18" x14ac:dyDescent="0.3">
      <c r="A1462">
        <v>1461</v>
      </c>
      <c r="B1462">
        <v>3</v>
      </c>
      <c r="C1462">
        <v>3</v>
      </c>
      <c r="D1462">
        <v>1</v>
      </c>
      <c r="E1462">
        <v>4</v>
      </c>
      <c r="F1462">
        <v>5</v>
      </c>
      <c r="G1462">
        <v>9</v>
      </c>
      <c r="H1462">
        <v>6</v>
      </c>
      <c r="I1462">
        <v>3</v>
      </c>
      <c r="J1462">
        <v>4</v>
      </c>
      <c r="K1462" t="s">
        <v>1577</v>
      </c>
      <c r="L1462">
        <v>2014</v>
      </c>
      <c r="M1462" t="str">
        <f>IF(Fact_JobPosting[[#This Row],[ai_mentioned]]=1,"AI Jobs","Non AI Jobs")</f>
        <v>AI Jobs</v>
      </c>
      <c r="N1462">
        <v>1</v>
      </c>
      <c r="O1462">
        <v>0.53</v>
      </c>
      <c r="P1462">
        <v>28074</v>
      </c>
      <c r="Q1462">
        <v>-2.25</v>
      </c>
      <c r="R1462">
        <v>0.28000000000000003</v>
      </c>
    </row>
    <row r="1463" spans="1:18" x14ac:dyDescent="0.3">
      <c r="A1463">
        <v>1462</v>
      </c>
      <c r="B1463">
        <v>1</v>
      </c>
      <c r="C1463">
        <v>1</v>
      </c>
      <c r="D1463">
        <v>1</v>
      </c>
      <c r="E1463">
        <v>2</v>
      </c>
      <c r="F1463">
        <v>1</v>
      </c>
      <c r="G1463">
        <v>2</v>
      </c>
      <c r="H1463">
        <v>9</v>
      </c>
      <c r="I1463">
        <v>3</v>
      </c>
      <c r="J1463">
        <v>4</v>
      </c>
      <c r="K1463" t="s">
        <v>1578</v>
      </c>
      <c r="L1463">
        <v>2014</v>
      </c>
      <c r="M1463" t="str">
        <f>IF(Fact_JobPosting[[#This Row],[ai_mentioned]]=1,"AI Jobs","Non AI Jobs")</f>
        <v>Non AI Jobs</v>
      </c>
      <c r="N1463">
        <v>0</v>
      </c>
      <c r="O1463">
        <v>0.17</v>
      </c>
      <c r="P1463">
        <v>22900</v>
      </c>
      <c r="Q1463">
        <v>-4.1900000000000004</v>
      </c>
      <c r="R1463">
        <v>0.74</v>
      </c>
    </row>
    <row r="1464" spans="1:18" x14ac:dyDescent="0.3">
      <c r="A1464">
        <v>1463</v>
      </c>
      <c r="B1464">
        <v>1</v>
      </c>
      <c r="C1464">
        <v>1</v>
      </c>
      <c r="D1464">
        <v>1</v>
      </c>
      <c r="E1464">
        <v>5</v>
      </c>
      <c r="F1464">
        <v>5</v>
      </c>
      <c r="G1464">
        <v>9</v>
      </c>
      <c r="H1464">
        <v>4</v>
      </c>
      <c r="I1464">
        <v>38</v>
      </c>
      <c r="J1464">
        <v>4</v>
      </c>
      <c r="K1464" t="s">
        <v>1579</v>
      </c>
      <c r="L1464">
        <v>2014</v>
      </c>
      <c r="M1464" t="str">
        <f>IF(Fact_JobPosting[[#This Row],[ai_mentioned]]=1,"AI Jobs","Non AI Jobs")</f>
        <v>Non AI Jobs</v>
      </c>
      <c r="N1464">
        <v>0</v>
      </c>
      <c r="O1464">
        <v>0.03</v>
      </c>
      <c r="P1464">
        <v>83189</v>
      </c>
      <c r="Q1464">
        <v>2.78</v>
      </c>
      <c r="R1464">
        <v>0.73</v>
      </c>
    </row>
    <row r="1465" spans="1:18" x14ac:dyDescent="0.3">
      <c r="A1465">
        <v>1464</v>
      </c>
      <c r="B1465">
        <v>1</v>
      </c>
      <c r="C1465">
        <v>1</v>
      </c>
      <c r="D1465">
        <v>1</v>
      </c>
      <c r="E1465">
        <v>2</v>
      </c>
      <c r="F1465">
        <v>4</v>
      </c>
      <c r="G1465">
        <v>3</v>
      </c>
      <c r="H1465">
        <v>2</v>
      </c>
      <c r="I1465">
        <v>41</v>
      </c>
      <c r="J1465">
        <v>4</v>
      </c>
      <c r="K1465" t="s">
        <v>1580</v>
      </c>
      <c r="L1465">
        <v>2014</v>
      </c>
      <c r="M1465" t="str">
        <f>IF(Fact_JobPosting[[#This Row],[ai_mentioned]]=1,"AI Jobs","Non AI Jobs")</f>
        <v>Non AI Jobs</v>
      </c>
      <c r="N1465">
        <v>0</v>
      </c>
      <c r="O1465">
        <v>0.02</v>
      </c>
      <c r="P1465">
        <v>50283</v>
      </c>
      <c r="Q1465">
        <v>1.72</v>
      </c>
      <c r="R1465">
        <v>0.71</v>
      </c>
    </row>
    <row r="1466" spans="1:18" x14ac:dyDescent="0.3">
      <c r="A1466">
        <v>1465</v>
      </c>
      <c r="B1466">
        <v>1</v>
      </c>
      <c r="C1466">
        <v>1</v>
      </c>
      <c r="D1466">
        <v>1</v>
      </c>
      <c r="E1466">
        <v>3</v>
      </c>
      <c r="F1466">
        <v>2</v>
      </c>
      <c r="G1466">
        <v>5</v>
      </c>
      <c r="H1466">
        <v>4</v>
      </c>
      <c r="I1466">
        <v>29</v>
      </c>
      <c r="J1466">
        <v>4</v>
      </c>
      <c r="K1466" t="s">
        <v>1581</v>
      </c>
      <c r="L1466">
        <v>2014</v>
      </c>
      <c r="M1466" t="str">
        <f>IF(Fact_JobPosting[[#This Row],[ai_mentioned]]=1,"AI Jobs","Non AI Jobs")</f>
        <v>Non AI Jobs</v>
      </c>
      <c r="N1466">
        <v>0</v>
      </c>
      <c r="O1466">
        <v>0.18</v>
      </c>
      <c r="P1466">
        <v>41689</v>
      </c>
      <c r="Q1466">
        <v>-1.17</v>
      </c>
      <c r="R1466">
        <v>0.73</v>
      </c>
    </row>
    <row r="1467" spans="1:18" x14ac:dyDescent="0.3">
      <c r="A1467">
        <v>1466</v>
      </c>
      <c r="B1467">
        <v>1</v>
      </c>
      <c r="C1467">
        <v>1</v>
      </c>
      <c r="D1467">
        <v>1</v>
      </c>
      <c r="E1467">
        <v>4</v>
      </c>
      <c r="F1467">
        <v>8</v>
      </c>
      <c r="G1467">
        <v>6</v>
      </c>
      <c r="H1467">
        <v>13</v>
      </c>
      <c r="I1467">
        <v>6</v>
      </c>
      <c r="J1467">
        <v>4</v>
      </c>
      <c r="K1467" t="s">
        <v>1582</v>
      </c>
      <c r="L1467">
        <v>2014</v>
      </c>
      <c r="M1467" t="str">
        <f>IF(Fact_JobPosting[[#This Row],[ai_mentioned]]=1,"AI Jobs","Non AI Jobs")</f>
        <v>Non AI Jobs</v>
      </c>
      <c r="N1467">
        <v>0</v>
      </c>
      <c r="O1467">
        <v>0.19</v>
      </c>
      <c r="P1467">
        <v>69717</v>
      </c>
      <c r="Q1467">
        <v>3.37</v>
      </c>
      <c r="R1467">
        <v>0.83</v>
      </c>
    </row>
    <row r="1468" spans="1:18" x14ac:dyDescent="0.3">
      <c r="A1468">
        <v>1467</v>
      </c>
      <c r="B1468">
        <v>1</v>
      </c>
      <c r="C1468">
        <v>1</v>
      </c>
      <c r="D1468">
        <v>1</v>
      </c>
      <c r="E1468">
        <v>3</v>
      </c>
      <c r="F1468">
        <v>2</v>
      </c>
      <c r="G1468">
        <v>1</v>
      </c>
      <c r="H1468">
        <v>15</v>
      </c>
      <c r="I1468">
        <v>32</v>
      </c>
      <c r="J1468">
        <v>4</v>
      </c>
      <c r="K1468" t="s">
        <v>1583</v>
      </c>
      <c r="L1468">
        <v>2014</v>
      </c>
      <c r="M1468" t="str">
        <f>IF(Fact_JobPosting[[#This Row],[ai_mentioned]]=1,"AI Jobs","Non AI Jobs")</f>
        <v>Non AI Jobs</v>
      </c>
      <c r="N1468">
        <v>0</v>
      </c>
      <c r="O1468">
        <v>0.12</v>
      </c>
      <c r="P1468">
        <v>61958</v>
      </c>
      <c r="Q1468">
        <v>-0.48</v>
      </c>
      <c r="R1468">
        <v>0.76</v>
      </c>
    </row>
    <row r="1469" spans="1:18" x14ac:dyDescent="0.3">
      <c r="A1469">
        <v>1468</v>
      </c>
      <c r="B1469">
        <v>3</v>
      </c>
      <c r="C1469">
        <v>2</v>
      </c>
      <c r="D1469">
        <v>1</v>
      </c>
      <c r="E1469">
        <v>1</v>
      </c>
      <c r="F1469">
        <v>1</v>
      </c>
      <c r="G1469">
        <v>3</v>
      </c>
      <c r="H1469">
        <v>5</v>
      </c>
      <c r="I1469">
        <v>20</v>
      </c>
      <c r="J1469">
        <v>4</v>
      </c>
      <c r="K1469" t="s">
        <v>1584</v>
      </c>
      <c r="L1469">
        <v>2014</v>
      </c>
      <c r="M1469" t="str">
        <f>IF(Fact_JobPosting[[#This Row],[ai_mentioned]]=1,"AI Jobs","Non AI Jobs")</f>
        <v>AI Jobs</v>
      </c>
      <c r="N1469">
        <v>1</v>
      </c>
      <c r="O1469">
        <v>0.9</v>
      </c>
      <c r="P1469">
        <v>41047</v>
      </c>
      <c r="Q1469">
        <v>-1.4</v>
      </c>
      <c r="R1469">
        <v>0.25</v>
      </c>
    </row>
    <row r="1470" spans="1:18" x14ac:dyDescent="0.3">
      <c r="A1470">
        <v>1469</v>
      </c>
      <c r="B1470">
        <v>1</v>
      </c>
      <c r="C1470">
        <v>1</v>
      </c>
      <c r="D1470">
        <v>1</v>
      </c>
      <c r="E1470">
        <v>1</v>
      </c>
      <c r="F1470">
        <v>9</v>
      </c>
      <c r="G1470">
        <v>6</v>
      </c>
      <c r="H1470">
        <v>16</v>
      </c>
      <c r="I1470">
        <v>10</v>
      </c>
      <c r="J1470">
        <v>4</v>
      </c>
      <c r="K1470" t="s">
        <v>1585</v>
      </c>
      <c r="L1470">
        <v>2014</v>
      </c>
      <c r="M1470" t="str">
        <f>IF(Fact_JobPosting[[#This Row],[ai_mentioned]]=1,"AI Jobs","Non AI Jobs")</f>
        <v>Non AI Jobs</v>
      </c>
      <c r="N1470">
        <v>0</v>
      </c>
      <c r="O1470">
        <v>0.12</v>
      </c>
      <c r="P1470">
        <v>71084</v>
      </c>
      <c r="Q1470">
        <v>-4.9800000000000004</v>
      </c>
      <c r="R1470">
        <v>0.88</v>
      </c>
    </row>
    <row r="1471" spans="1:18" x14ac:dyDescent="0.3">
      <c r="A1471">
        <v>1470</v>
      </c>
      <c r="B1471">
        <v>3</v>
      </c>
      <c r="C1471">
        <v>3</v>
      </c>
      <c r="D1471">
        <v>1</v>
      </c>
      <c r="E1471">
        <v>4</v>
      </c>
      <c r="F1471">
        <v>3</v>
      </c>
      <c r="G1471">
        <v>9</v>
      </c>
      <c r="H1471">
        <v>13</v>
      </c>
      <c r="I1471">
        <v>2</v>
      </c>
      <c r="J1471">
        <v>4</v>
      </c>
      <c r="K1471" t="s">
        <v>1586</v>
      </c>
      <c r="L1471">
        <v>2014</v>
      </c>
      <c r="M1471" t="str">
        <f>IF(Fact_JobPosting[[#This Row],[ai_mentioned]]=1,"AI Jobs","Non AI Jobs")</f>
        <v>AI Jobs</v>
      </c>
      <c r="N1471">
        <v>1</v>
      </c>
      <c r="O1471">
        <v>0.65</v>
      </c>
      <c r="P1471">
        <v>90655</v>
      </c>
      <c r="Q1471">
        <v>-3.86</v>
      </c>
      <c r="R1471">
        <v>0.14000000000000001</v>
      </c>
    </row>
    <row r="1472" spans="1:18" x14ac:dyDescent="0.3">
      <c r="A1472">
        <v>1471</v>
      </c>
      <c r="B1472">
        <v>1</v>
      </c>
      <c r="C1472">
        <v>1</v>
      </c>
      <c r="D1472">
        <v>1</v>
      </c>
      <c r="E1472">
        <v>4</v>
      </c>
      <c r="F1472">
        <v>3</v>
      </c>
      <c r="G1472">
        <v>8</v>
      </c>
      <c r="H1472">
        <v>3</v>
      </c>
      <c r="I1472">
        <v>38</v>
      </c>
      <c r="J1472">
        <v>4</v>
      </c>
      <c r="K1472" t="s">
        <v>1587</v>
      </c>
      <c r="L1472">
        <v>2014</v>
      </c>
      <c r="M1472" t="str">
        <f>IF(Fact_JobPosting[[#This Row],[ai_mentioned]]=1,"AI Jobs","Non AI Jobs")</f>
        <v>Non AI Jobs</v>
      </c>
      <c r="N1472">
        <v>0</v>
      </c>
      <c r="O1472">
        <v>0.06</v>
      </c>
      <c r="P1472">
        <v>76206</v>
      </c>
      <c r="Q1472">
        <v>1.91</v>
      </c>
      <c r="R1472">
        <v>0.71</v>
      </c>
    </row>
    <row r="1473" spans="1:18" x14ac:dyDescent="0.3">
      <c r="A1473">
        <v>1472</v>
      </c>
      <c r="B1473">
        <v>2</v>
      </c>
      <c r="C1473">
        <v>1</v>
      </c>
      <c r="D1473">
        <v>1</v>
      </c>
      <c r="E1473">
        <v>6</v>
      </c>
      <c r="F1473">
        <v>5</v>
      </c>
      <c r="G1473">
        <v>4</v>
      </c>
      <c r="H1473">
        <v>14</v>
      </c>
      <c r="I1473">
        <v>16</v>
      </c>
      <c r="J1473">
        <v>4</v>
      </c>
      <c r="K1473" t="s">
        <v>1588</v>
      </c>
      <c r="L1473">
        <v>2014</v>
      </c>
      <c r="M1473" t="str">
        <f>IF(Fact_JobPosting[[#This Row],[ai_mentioned]]=1,"AI Jobs","Non AI Jobs")</f>
        <v>Non AI Jobs</v>
      </c>
      <c r="N1473">
        <v>0</v>
      </c>
      <c r="O1473">
        <v>0.1</v>
      </c>
      <c r="P1473">
        <v>48460</v>
      </c>
      <c r="Q1473">
        <v>-3.52</v>
      </c>
      <c r="R1473">
        <v>0.64</v>
      </c>
    </row>
    <row r="1474" spans="1:18" x14ac:dyDescent="0.3">
      <c r="A1474">
        <v>1473</v>
      </c>
      <c r="B1474">
        <v>3</v>
      </c>
      <c r="C1474">
        <v>2</v>
      </c>
      <c r="D1474">
        <v>1</v>
      </c>
      <c r="E1474">
        <v>1</v>
      </c>
      <c r="F1474">
        <v>5</v>
      </c>
      <c r="G1474">
        <v>2</v>
      </c>
      <c r="H1474">
        <v>15</v>
      </c>
      <c r="I1474">
        <v>23</v>
      </c>
      <c r="J1474">
        <v>4</v>
      </c>
      <c r="K1474" t="s">
        <v>1589</v>
      </c>
      <c r="L1474">
        <v>2014</v>
      </c>
      <c r="M1474" t="str">
        <f>IF(Fact_JobPosting[[#This Row],[ai_mentioned]]=1,"AI Jobs","Non AI Jobs")</f>
        <v>AI Jobs</v>
      </c>
      <c r="N1474">
        <v>1</v>
      </c>
      <c r="O1474">
        <v>0.67</v>
      </c>
      <c r="P1474">
        <v>89800</v>
      </c>
      <c r="Q1474">
        <v>-3.21</v>
      </c>
      <c r="R1474">
        <v>0.15</v>
      </c>
    </row>
    <row r="1475" spans="1:18" x14ac:dyDescent="0.3">
      <c r="A1475">
        <v>1474</v>
      </c>
      <c r="B1475">
        <v>1</v>
      </c>
      <c r="C1475">
        <v>1</v>
      </c>
      <c r="D1475">
        <v>1</v>
      </c>
      <c r="E1475">
        <v>6</v>
      </c>
      <c r="F1475">
        <v>4</v>
      </c>
      <c r="G1475">
        <v>2</v>
      </c>
      <c r="H1475">
        <v>16</v>
      </c>
      <c r="I1475">
        <v>39</v>
      </c>
      <c r="J1475">
        <v>4</v>
      </c>
      <c r="K1475" t="s">
        <v>1590</v>
      </c>
      <c r="L1475">
        <v>2014</v>
      </c>
      <c r="M1475" t="str">
        <f>IF(Fact_JobPosting[[#This Row],[ai_mentioned]]=1,"AI Jobs","Non AI Jobs")</f>
        <v>Non AI Jobs</v>
      </c>
      <c r="N1475">
        <v>0</v>
      </c>
      <c r="O1475">
        <v>0.11</v>
      </c>
      <c r="P1475">
        <v>39647</v>
      </c>
      <c r="Q1475">
        <v>-1.44</v>
      </c>
      <c r="R1475">
        <v>0.86</v>
      </c>
    </row>
    <row r="1476" spans="1:18" x14ac:dyDescent="0.3">
      <c r="A1476">
        <v>1475</v>
      </c>
      <c r="B1476">
        <v>1</v>
      </c>
      <c r="C1476">
        <v>1</v>
      </c>
      <c r="D1476">
        <v>1</v>
      </c>
      <c r="E1476">
        <v>5</v>
      </c>
      <c r="F1476">
        <v>7</v>
      </c>
      <c r="G1476">
        <v>1</v>
      </c>
      <c r="H1476">
        <v>12</v>
      </c>
      <c r="I1476">
        <v>7</v>
      </c>
      <c r="J1476">
        <v>4</v>
      </c>
      <c r="K1476" t="s">
        <v>1591</v>
      </c>
      <c r="L1476">
        <v>2014</v>
      </c>
      <c r="M1476" t="str">
        <f>IF(Fact_JobPosting[[#This Row],[ai_mentioned]]=1,"AI Jobs","Non AI Jobs")</f>
        <v>Non AI Jobs</v>
      </c>
      <c r="N1476">
        <v>0</v>
      </c>
      <c r="O1476">
        <v>0.01</v>
      </c>
      <c r="P1476">
        <v>21361</v>
      </c>
      <c r="Q1476">
        <v>-4.07</v>
      </c>
      <c r="R1476">
        <v>0.74</v>
      </c>
    </row>
    <row r="1477" spans="1:18" x14ac:dyDescent="0.3">
      <c r="A1477">
        <v>1476</v>
      </c>
      <c r="B1477">
        <v>1</v>
      </c>
      <c r="C1477">
        <v>1</v>
      </c>
      <c r="D1477">
        <v>1</v>
      </c>
      <c r="E1477">
        <v>5</v>
      </c>
      <c r="F1477">
        <v>6</v>
      </c>
      <c r="G1477">
        <v>1</v>
      </c>
      <c r="H1477">
        <v>10</v>
      </c>
      <c r="I1477">
        <v>13</v>
      </c>
      <c r="J1477">
        <v>4</v>
      </c>
      <c r="K1477" t="s">
        <v>1592</v>
      </c>
      <c r="L1477">
        <v>2014</v>
      </c>
      <c r="M1477" t="str">
        <f>IF(Fact_JobPosting[[#This Row],[ai_mentioned]]=1,"AI Jobs","Non AI Jobs")</f>
        <v>Non AI Jobs</v>
      </c>
      <c r="N1477">
        <v>0</v>
      </c>
      <c r="O1477">
        <v>0.05</v>
      </c>
      <c r="P1477">
        <v>60101</v>
      </c>
      <c r="Q1477">
        <v>-4.47</v>
      </c>
      <c r="R1477">
        <v>0.79</v>
      </c>
    </row>
    <row r="1478" spans="1:18" x14ac:dyDescent="0.3">
      <c r="A1478">
        <v>1477</v>
      </c>
      <c r="B1478">
        <v>1</v>
      </c>
      <c r="C1478">
        <v>1</v>
      </c>
      <c r="D1478">
        <v>1</v>
      </c>
      <c r="E1478">
        <v>6</v>
      </c>
      <c r="F1478">
        <v>6</v>
      </c>
      <c r="G1478">
        <v>8</v>
      </c>
      <c r="H1478">
        <v>3</v>
      </c>
      <c r="I1478">
        <v>5</v>
      </c>
      <c r="J1478">
        <v>4</v>
      </c>
      <c r="K1478" t="s">
        <v>1593</v>
      </c>
      <c r="L1478">
        <v>2014</v>
      </c>
      <c r="M1478" t="str">
        <f>IF(Fact_JobPosting[[#This Row],[ai_mentioned]]=1,"AI Jobs","Non AI Jobs")</f>
        <v>Non AI Jobs</v>
      </c>
      <c r="N1478">
        <v>0</v>
      </c>
      <c r="O1478">
        <v>0.14000000000000001</v>
      </c>
      <c r="P1478">
        <v>22667</v>
      </c>
      <c r="Q1478">
        <v>1.1000000000000001</v>
      </c>
      <c r="R1478">
        <v>0.88</v>
      </c>
    </row>
    <row r="1479" spans="1:18" x14ac:dyDescent="0.3">
      <c r="A1479">
        <v>1478</v>
      </c>
      <c r="B1479">
        <v>1</v>
      </c>
      <c r="C1479">
        <v>1</v>
      </c>
      <c r="D1479">
        <v>1</v>
      </c>
      <c r="E1479">
        <v>2</v>
      </c>
      <c r="F1479">
        <v>7</v>
      </c>
      <c r="G1479">
        <v>3</v>
      </c>
      <c r="H1479">
        <v>13</v>
      </c>
      <c r="I1479">
        <v>2</v>
      </c>
      <c r="J1479">
        <v>4</v>
      </c>
      <c r="K1479" t="s">
        <v>1594</v>
      </c>
      <c r="L1479">
        <v>2014</v>
      </c>
      <c r="M1479" t="str">
        <f>IF(Fact_JobPosting[[#This Row],[ai_mentioned]]=1,"AI Jobs","Non AI Jobs")</f>
        <v>Non AI Jobs</v>
      </c>
      <c r="N1479">
        <v>0</v>
      </c>
      <c r="O1479">
        <v>0.08</v>
      </c>
      <c r="P1479">
        <v>76154</v>
      </c>
      <c r="Q1479">
        <v>2.88</v>
      </c>
      <c r="R1479">
        <v>0.77</v>
      </c>
    </row>
    <row r="1480" spans="1:18" x14ac:dyDescent="0.3">
      <c r="A1480">
        <v>1479</v>
      </c>
      <c r="B1480">
        <v>1</v>
      </c>
      <c r="C1480">
        <v>1</v>
      </c>
      <c r="D1480">
        <v>1</v>
      </c>
      <c r="E1480">
        <v>3</v>
      </c>
      <c r="F1480">
        <v>4</v>
      </c>
      <c r="G1480">
        <v>4</v>
      </c>
      <c r="H1480">
        <v>12</v>
      </c>
      <c r="I1480">
        <v>39</v>
      </c>
      <c r="J1480">
        <v>4</v>
      </c>
      <c r="K1480" t="s">
        <v>1595</v>
      </c>
      <c r="L1480">
        <v>2014</v>
      </c>
      <c r="M1480" t="str">
        <f>IF(Fact_JobPosting[[#This Row],[ai_mentioned]]=1,"AI Jobs","Non AI Jobs")</f>
        <v>Non AI Jobs</v>
      </c>
      <c r="N1480">
        <v>0</v>
      </c>
      <c r="O1480">
        <v>0.12</v>
      </c>
      <c r="P1480">
        <v>39193</v>
      </c>
      <c r="Q1480">
        <v>4.66</v>
      </c>
      <c r="R1480">
        <v>0.87</v>
      </c>
    </row>
    <row r="1481" spans="1:18" x14ac:dyDescent="0.3">
      <c r="A1481">
        <v>1480</v>
      </c>
      <c r="B1481">
        <v>2</v>
      </c>
      <c r="C1481">
        <v>1</v>
      </c>
      <c r="D1481">
        <v>1</v>
      </c>
      <c r="E1481">
        <v>2</v>
      </c>
      <c r="F1481">
        <v>1</v>
      </c>
      <c r="G1481">
        <v>8</v>
      </c>
      <c r="H1481">
        <v>3</v>
      </c>
      <c r="I1481">
        <v>17</v>
      </c>
      <c r="J1481">
        <v>4</v>
      </c>
      <c r="K1481" t="s">
        <v>1596</v>
      </c>
      <c r="L1481">
        <v>2014</v>
      </c>
      <c r="M1481" t="str">
        <f>IF(Fact_JobPosting[[#This Row],[ai_mentioned]]=1,"AI Jobs","Non AI Jobs")</f>
        <v>Non AI Jobs</v>
      </c>
      <c r="N1481">
        <v>0</v>
      </c>
      <c r="O1481">
        <v>0.14000000000000001</v>
      </c>
      <c r="P1481">
        <v>59049</v>
      </c>
      <c r="Q1481">
        <v>-4.24</v>
      </c>
      <c r="R1481">
        <v>0.66</v>
      </c>
    </row>
    <row r="1482" spans="1:18" x14ac:dyDescent="0.3">
      <c r="A1482">
        <v>1481</v>
      </c>
      <c r="B1482">
        <v>3</v>
      </c>
      <c r="C1482">
        <v>2</v>
      </c>
      <c r="D1482">
        <v>1</v>
      </c>
      <c r="E1482">
        <v>2</v>
      </c>
      <c r="F1482">
        <v>10</v>
      </c>
      <c r="G1482">
        <v>7</v>
      </c>
      <c r="H1482">
        <v>2</v>
      </c>
      <c r="I1482">
        <v>35</v>
      </c>
      <c r="J1482">
        <v>4</v>
      </c>
      <c r="K1482" t="s">
        <v>1597</v>
      </c>
      <c r="L1482">
        <v>2014</v>
      </c>
      <c r="M1482" t="str">
        <f>IF(Fact_JobPosting[[#This Row],[ai_mentioned]]=1,"AI Jobs","Non AI Jobs")</f>
        <v>AI Jobs</v>
      </c>
      <c r="N1482">
        <v>1</v>
      </c>
      <c r="O1482">
        <v>0.72</v>
      </c>
      <c r="P1482">
        <v>41562</v>
      </c>
      <c r="Q1482">
        <v>2.5299999999999998</v>
      </c>
      <c r="R1482">
        <v>0.24</v>
      </c>
    </row>
    <row r="1483" spans="1:18" x14ac:dyDescent="0.3">
      <c r="A1483">
        <v>1482</v>
      </c>
      <c r="B1483">
        <v>2</v>
      </c>
      <c r="C1483">
        <v>1</v>
      </c>
      <c r="D1483">
        <v>1</v>
      </c>
      <c r="E1483">
        <v>5</v>
      </c>
      <c r="F1483">
        <v>1</v>
      </c>
      <c r="G1483">
        <v>5</v>
      </c>
      <c r="H1483">
        <v>6</v>
      </c>
      <c r="I1483">
        <v>34</v>
      </c>
      <c r="J1483">
        <v>4</v>
      </c>
      <c r="K1483" t="s">
        <v>1598</v>
      </c>
      <c r="L1483">
        <v>2014</v>
      </c>
      <c r="M1483" t="str">
        <f>IF(Fact_JobPosting[[#This Row],[ai_mentioned]]=1,"AI Jobs","Non AI Jobs")</f>
        <v>Non AI Jobs</v>
      </c>
      <c r="N1483">
        <v>0</v>
      </c>
      <c r="O1483">
        <v>0.09</v>
      </c>
      <c r="P1483">
        <v>20184</v>
      </c>
      <c r="Q1483">
        <v>-0.43</v>
      </c>
      <c r="R1483">
        <v>0.65</v>
      </c>
    </row>
    <row r="1484" spans="1:18" x14ac:dyDescent="0.3">
      <c r="A1484">
        <v>1483</v>
      </c>
      <c r="B1484">
        <v>3</v>
      </c>
      <c r="C1484">
        <v>3</v>
      </c>
      <c r="D1484">
        <v>1</v>
      </c>
      <c r="E1484">
        <v>2</v>
      </c>
      <c r="F1484">
        <v>7</v>
      </c>
      <c r="G1484">
        <v>9</v>
      </c>
      <c r="H1484">
        <v>14</v>
      </c>
      <c r="I1484">
        <v>6</v>
      </c>
      <c r="J1484">
        <v>4</v>
      </c>
      <c r="K1484" t="s">
        <v>1599</v>
      </c>
      <c r="L1484">
        <v>2014</v>
      </c>
      <c r="M1484" t="str">
        <f>IF(Fact_JobPosting[[#This Row],[ai_mentioned]]=1,"AI Jobs","Non AI Jobs")</f>
        <v>AI Jobs</v>
      </c>
      <c r="N1484">
        <v>1</v>
      </c>
      <c r="O1484">
        <v>0.43</v>
      </c>
      <c r="P1484">
        <v>83897</v>
      </c>
      <c r="Q1484">
        <v>-0.86</v>
      </c>
      <c r="R1484">
        <v>0.17</v>
      </c>
    </row>
    <row r="1485" spans="1:18" x14ac:dyDescent="0.3">
      <c r="A1485">
        <v>1484</v>
      </c>
      <c r="B1485">
        <v>1</v>
      </c>
      <c r="C1485">
        <v>1</v>
      </c>
      <c r="D1485">
        <v>1</v>
      </c>
      <c r="E1485">
        <v>4</v>
      </c>
      <c r="F1485">
        <v>5</v>
      </c>
      <c r="G1485">
        <v>3</v>
      </c>
      <c r="H1485">
        <v>1</v>
      </c>
      <c r="I1485">
        <v>5</v>
      </c>
      <c r="J1485">
        <v>4</v>
      </c>
      <c r="K1485" t="s">
        <v>1600</v>
      </c>
      <c r="L1485">
        <v>2014</v>
      </c>
      <c r="M1485" t="str">
        <f>IF(Fact_JobPosting[[#This Row],[ai_mentioned]]=1,"AI Jobs","Non AI Jobs")</f>
        <v>Non AI Jobs</v>
      </c>
      <c r="N1485">
        <v>0</v>
      </c>
      <c r="O1485">
        <v>0.06</v>
      </c>
      <c r="P1485">
        <v>19886</v>
      </c>
      <c r="Q1485">
        <v>-3.79</v>
      </c>
      <c r="R1485">
        <v>0.75</v>
      </c>
    </row>
    <row r="1486" spans="1:18" x14ac:dyDescent="0.3">
      <c r="A1486">
        <v>1485</v>
      </c>
      <c r="B1486">
        <v>1</v>
      </c>
      <c r="C1486">
        <v>1</v>
      </c>
      <c r="D1486">
        <v>1</v>
      </c>
      <c r="E1486">
        <v>4</v>
      </c>
      <c r="F1486">
        <v>9</v>
      </c>
      <c r="G1486">
        <v>9</v>
      </c>
      <c r="H1486">
        <v>4</v>
      </c>
      <c r="I1486">
        <v>41</v>
      </c>
      <c r="J1486">
        <v>4</v>
      </c>
      <c r="K1486" t="s">
        <v>1601</v>
      </c>
      <c r="L1486">
        <v>2014</v>
      </c>
      <c r="M1486" t="str">
        <f>IF(Fact_JobPosting[[#This Row],[ai_mentioned]]=1,"AI Jobs","Non AI Jobs")</f>
        <v>Non AI Jobs</v>
      </c>
      <c r="N1486">
        <v>0</v>
      </c>
      <c r="O1486">
        <v>0.13</v>
      </c>
      <c r="P1486">
        <v>48092</v>
      </c>
      <c r="Q1486">
        <v>2.4700000000000002</v>
      </c>
      <c r="R1486">
        <v>0.78</v>
      </c>
    </row>
    <row r="1487" spans="1:18" x14ac:dyDescent="0.3">
      <c r="A1487">
        <v>1486</v>
      </c>
      <c r="B1487">
        <v>2</v>
      </c>
      <c r="C1487">
        <v>1</v>
      </c>
      <c r="D1487">
        <v>1</v>
      </c>
      <c r="E1487">
        <v>5</v>
      </c>
      <c r="F1487">
        <v>2</v>
      </c>
      <c r="G1487">
        <v>1</v>
      </c>
      <c r="H1487">
        <v>8</v>
      </c>
      <c r="I1487">
        <v>38</v>
      </c>
      <c r="J1487">
        <v>4</v>
      </c>
      <c r="K1487" t="s">
        <v>1602</v>
      </c>
      <c r="L1487">
        <v>2014</v>
      </c>
      <c r="M1487" t="str">
        <f>IF(Fact_JobPosting[[#This Row],[ai_mentioned]]=1,"AI Jobs","Non AI Jobs")</f>
        <v>Non AI Jobs</v>
      </c>
      <c r="N1487">
        <v>0</v>
      </c>
      <c r="O1487">
        <v>0.03</v>
      </c>
      <c r="P1487">
        <v>83474</v>
      </c>
      <c r="Q1487">
        <v>3.68</v>
      </c>
      <c r="R1487">
        <v>0.6</v>
      </c>
    </row>
    <row r="1488" spans="1:18" x14ac:dyDescent="0.3">
      <c r="A1488">
        <v>1487</v>
      </c>
      <c r="B1488">
        <v>1</v>
      </c>
      <c r="C1488">
        <v>1</v>
      </c>
      <c r="D1488">
        <v>1</v>
      </c>
      <c r="E1488">
        <v>4</v>
      </c>
      <c r="F1488">
        <v>4</v>
      </c>
      <c r="G1488">
        <v>4</v>
      </c>
      <c r="H1488">
        <v>4</v>
      </c>
      <c r="I1488">
        <v>11</v>
      </c>
      <c r="J1488">
        <v>4</v>
      </c>
      <c r="K1488" t="s">
        <v>1603</v>
      </c>
      <c r="L1488">
        <v>2014</v>
      </c>
      <c r="M1488" t="str">
        <f>IF(Fact_JobPosting[[#This Row],[ai_mentioned]]=1,"AI Jobs","Non AI Jobs")</f>
        <v>Non AI Jobs</v>
      </c>
      <c r="N1488">
        <v>0</v>
      </c>
      <c r="O1488">
        <v>0.19</v>
      </c>
      <c r="P1488">
        <v>22963</v>
      </c>
      <c r="Q1488">
        <v>-4.4400000000000004</v>
      </c>
      <c r="R1488">
        <v>0.73</v>
      </c>
    </row>
    <row r="1489" spans="1:18" x14ac:dyDescent="0.3">
      <c r="A1489">
        <v>1488</v>
      </c>
      <c r="B1489">
        <v>2</v>
      </c>
      <c r="C1489">
        <v>2</v>
      </c>
      <c r="D1489">
        <v>1</v>
      </c>
      <c r="E1489">
        <v>3</v>
      </c>
      <c r="F1489">
        <v>5</v>
      </c>
      <c r="G1489">
        <v>3</v>
      </c>
      <c r="H1489">
        <v>13</v>
      </c>
      <c r="I1489">
        <v>38</v>
      </c>
      <c r="J1489">
        <v>4</v>
      </c>
      <c r="K1489" t="s">
        <v>1604</v>
      </c>
      <c r="L1489">
        <v>2014</v>
      </c>
      <c r="M1489" t="str">
        <f>IF(Fact_JobPosting[[#This Row],[ai_mentioned]]=1,"AI Jobs","Non AI Jobs")</f>
        <v>AI Jobs</v>
      </c>
      <c r="N1489">
        <v>1</v>
      </c>
      <c r="O1489">
        <v>0.91</v>
      </c>
      <c r="P1489">
        <v>98038</v>
      </c>
      <c r="Q1489">
        <v>-2.17</v>
      </c>
      <c r="R1489">
        <v>0.4</v>
      </c>
    </row>
    <row r="1490" spans="1:18" x14ac:dyDescent="0.3">
      <c r="A1490">
        <v>1489</v>
      </c>
      <c r="B1490">
        <v>1</v>
      </c>
      <c r="C1490">
        <v>1</v>
      </c>
      <c r="D1490">
        <v>1</v>
      </c>
      <c r="E1490">
        <v>6</v>
      </c>
      <c r="F1490">
        <v>7</v>
      </c>
      <c r="G1490">
        <v>7</v>
      </c>
      <c r="H1490">
        <v>4</v>
      </c>
      <c r="I1490">
        <v>21</v>
      </c>
      <c r="J1490">
        <v>4</v>
      </c>
      <c r="K1490" t="s">
        <v>1605</v>
      </c>
      <c r="L1490">
        <v>2014</v>
      </c>
      <c r="M1490" t="str">
        <f>IF(Fact_JobPosting[[#This Row],[ai_mentioned]]=1,"AI Jobs","Non AI Jobs")</f>
        <v>Non AI Jobs</v>
      </c>
      <c r="N1490">
        <v>0</v>
      </c>
      <c r="O1490">
        <v>0.01</v>
      </c>
      <c r="P1490">
        <v>69103</v>
      </c>
      <c r="Q1490">
        <v>-4.18</v>
      </c>
      <c r="R1490">
        <v>0.88</v>
      </c>
    </row>
    <row r="1491" spans="1:18" x14ac:dyDescent="0.3">
      <c r="A1491">
        <v>1490</v>
      </c>
      <c r="B1491">
        <v>1</v>
      </c>
      <c r="C1491">
        <v>1</v>
      </c>
      <c r="D1491">
        <v>1</v>
      </c>
      <c r="E1491">
        <v>3</v>
      </c>
      <c r="F1491">
        <v>2</v>
      </c>
      <c r="G1491">
        <v>1</v>
      </c>
      <c r="H1491">
        <v>6</v>
      </c>
      <c r="I1491">
        <v>30</v>
      </c>
      <c r="J1491">
        <v>4</v>
      </c>
      <c r="K1491" t="s">
        <v>1606</v>
      </c>
      <c r="L1491">
        <v>2014</v>
      </c>
      <c r="M1491" t="str">
        <f>IF(Fact_JobPosting[[#This Row],[ai_mentioned]]=1,"AI Jobs","Non AI Jobs")</f>
        <v>Non AI Jobs</v>
      </c>
      <c r="N1491">
        <v>0</v>
      </c>
      <c r="O1491">
        <v>0.15</v>
      </c>
      <c r="P1491">
        <v>76405</v>
      </c>
      <c r="Q1491">
        <v>-4.7</v>
      </c>
      <c r="R1491">
        <v>0.74</v>
      </c>
    </row>
    <row r="1492" spans="1:18" x14ac:dyDescent="0.3">
      <c r="A1492">
        <v>1491</v>
      </c>
      <c r="B1492">
        <v>1</v>
      </c>
      <c r="C1492">
        <v>1</v>
      </c>
      <c r="D1492">
        <v>1</v>
      </c>
      <c r="E1492">
        <v>4</v>
      </c>
      <c r="F1492">
        <v>6</v>
      </c>
      <c r="G1492">
        <v>8</v>
      </c>
      <c r="H1492">
        <v>16</v>
      </c>
      <c r="I1492">
        <v>24</v>
      </c>
      <c r="J1492">
        <v>4</v>
      </c>
      <c r="K1492" t="s">
        <v>1607</v>
      </c>
      <c r="L1492">
        <v>2014</v>
      </c>
      <c r="M1492" t="str">
        <f>IF(Fact_JobPosting[[#This Row],[ai_mentioned]]=1,"AI Jobs","Non AI Jobs")</f>
        <v>Non AI Jobs</v>
      </c>
      <c r="N1492">
        <v>0</v>
      </c>
      <c r="O1492">
        <v>0.15</v>
      </c>
      <c r="P1492">
        <v>17877</v>
      </c>
      <c r="Q1492">
        <v>-2.72</v>
      </c>
      <c r="R1492">
        <v>0.79</v>
      </c>
    </row>
    <row r="1493" spans="1:18" x14ac:dyDescent="0.3">
      <c r="A1493">
        <v>1492</v>
      </c>
      <c r="B1493">
        <v>3</v>
      </c>
      <c r="C1493">
        <v>3</v>
      </c>
      <c r="D1493">
        <v>1</v>
      </c>
      <c r="E1493">
        <v>3</v>
      </c>
      <c r="F1493">
        <v>4</v>
      </c>
      <c r="G1493">
        <v>5</v>
      </c>
      <c r="H1493">
        <v>5</v>
      </c>
      <c r="I1493">
        <v>22</v>
      </c>
      <c r="J1493">
        <v>4</v>
      </c>
      <c r="K1493" t="s">
        <v>1608</v>
      </c>
      <c r="L1493">
        <v>2014</v>
      </c>
      <c r="M1493" t="str">
        <f>IF(Fact_JobPosting[[#This Row],[ai_mentioned]]=1,"AI Jobs","Non AI Jobs")</f>
        <v>AI Jobs</v>
      </c>
      <c r="N1493">
        <v>1</v>
      </c>
      <c r="O1493">
        <v>0.49</v>
      </c>
      <c r="P1493">
        <v>27335</v>
      </c>
      <c r="Q1493">
        <v>-3.48</v>
      </c>
      <c r="R1493">
        <v>0.16</v>
      </c>
    </row>
    <row r="1494" spans="1:18" x14ac:dyDescent="0.3">
      <c r="A1494">
        <v>1493</v>
      </c>
      <c r="B1494">
        <v>1</v>
      </c>
      <c r="C1494">
        <v>1</v>
      </c>
      <c r="D1494">
        <v>1</v>
      </c>
      <c r="E1494">
        <v>5</v>
      </c>
      <c r="F1494">
        <v>3</v>
      </c>
      <c r="G1494">
        <v>5</v>
      </c>
      <c r="H1494">
        <v>12</v>
      </c>
      <c r="I1494">
        <v>38</v>
      </c>
      <c r="J1494">
        <v>4</v>
      </c>
      <c r="K1494" t="s">
        <v>1609</v>
      </c>
      <c r="L1494">
        <v>2014</v>
      </c>
      <c r="M1494" t="str">
        <f>IF(Fact_JobPosting[[#This Row],[ai_mentioned]]=1,"AI Jobs","Non AI Jobs")</f>
        <v>Non AI Jobs</v>
      </c>
      <c r="N1494">
        <v>0</v>
      </c>
      <c r="O1494">
        <v>0.18</v>
      </c>
      <c r="P1494">
        <v>64891</v>
      </c>
      <c r="Q1494">
        <v>-0.05</v>
      </c>
      <c r="R1494">
        <v>0.89</v>
      </c>
    </row>
    <row r="1495" spans="1:18" x14ac:dyDescent="0.3">
      <c r="A1495">
        <v>1494</v>
      </c>
      <c r="B1495">
        <v>3</v>
      </c>
      <c r="C1495">
        <v>3</v>
      </c>
      <c r="D1495">
        <v>1</v>
      </c>
      <c r="E1495">
        <v>3</v>
      </c>
      <c r="F1495">
        <v>2</v>
      </c>
      <c r="G1495">
        <v>5</v>
      </c>
      <c r="H1495">
        <v>11</v>
      </c>
      <c r="I1495">
        <v>43</v>
      </c>
      <c r="J1495">
        <v>4</v>
      </c>
      <c r="K1495" t="s">
        <v>1610</v>
      </c>
      <c r="L1495">
        <v>2014</v>
      </c>
      <c r="M1495" t="str">
        <f>IF(Fact_JobPosting[[#This Row],[ai_mentioned]]=1,"AI Jobs","Non AI Jobs")</f>
        <v>AI Jobs</v>
      </c>
      <c r="N1495">
        <v>1</v>
      </c>
      <c r="O1495">
        <v>0.5</v>
      </c>
      <c r="P1495">
        <v>101292</v>
      </c>
      <c r="Q1495">
        <v>-0.67</v>
      </c>
      <c r="R1495">
        <v>0.38</v>
      </c>
    </row>
    <row r="1496" spans="1:18" x14ac:dyDescent="0.3">
      <c r="A1496">
        <v>1495</v>
      </c>
      <c r="B1496">
        <v>1</v>
      </c>
      <c r="C1496">
        <v>1</v>
      </c>
      <c r="D1496">
        <v>1</v>
      </c>
      <c r="E1496">
        <v>6</v>
      </c>
      <c r="F1496">
        <v>6</v>
      </c>
      <c r="G1496">
        <v>7</v>
      </c>
      <c r="H1496">
        <v>14</v>
      </c>
      <c r="I1496">
        <v>38</v>
      </c>
      <c r="J1496">
        <v>4</v>
      </c>
      <c r="K1496" t="s">
        <v>1611</v>
      </c>
      <c r="L1496">
        <v>2014</v>
      </c>
      <c r="M1496" t="str">
        <f>IF(Fact_JobPosting[[#This Row],[ai_mentioned]]=1,"AI Jobs","Non AI Jobs")</f>
        <v>Non AI Jobs</v>
      </c>
      <c r="N1496">
        <v>0</v>
      </c>
      <c r="O1496">
        <v>0.06</v>
      </c>
      <c r="P1496">
        <v>82722</v>
      </c>
      <c r="Q1496">
        <v>-4.47</v>
      </c>
      <c r="R1496">
        <v>0.81</v>
      </c>
    </row>
    <row r="1497" spans="1:18" x14ac:dyDescent="0.3">
      <c r="A1497">
        <v>1496</v>
      </c>
      <c r="B1497">
        <v>2</v>
      </c>
      <c r="C1497">
        <v>1</v>
      </c>
      <c r="D1497">
        <v>1</v>
      </c>
      <c r="E1497">
        <v>4</v>
      </c>
      <c r="F1497">
        <v>8</v>
      </c>
      <c r="G1497">
        <v>2</v>
      </c>
      <c r="H1497">
        <v>9</v>
      </c>
      <c r="I1497">
        <v>20</v>
      </c>
      <c r="J1497">
        <v>4</v>
      </c>
      <c r="K1497" t="s">
        <v>1612</v>
      </c>
      <c r="L1497">
        <v>2014</v>
      </c>
      <c r="M1497" t="str">
        <f>IF(Fact_JobPosting[[#This Row],[ai_mentioned]]=1,"AI Jobs","Non AI Jobs")</f>
        <v>Non AI Jobs</v>
      </c>
      <c r="N1497">
        <v>0</v>
      </c>
      <c r="O1497">
        <v>0.11</v>
      </c>
      <c r="P1497">
        <v>31085</v>
      </c>
      <c r="Q1497">
        <v>4.7</v>
      </c>
      <c r="R1497">
        <v>0.67</v>
      </c>
    </row>
    <row r="1498" spans="1:18" x14ac:dyDescent="0.3">
      <c r="A1498">
        <v>1497</v>
      </c>
      <c r="B1498">
        <v>1</v>
      </c>
      <c r="C1498">
        <v>1</v>
      </c>
      <c r="D1498">
        <v>1</v>
      </c>
      <c r="E1498">
        <v>4</v>
      </c>
      <c r="F1498">
        <v>3</v>
      </c>
      <c r="G1498">
        <v>1</v>
      </c>
      <c r="H1498">
        <v>13</v>
      </c>
      <c r="I1498">
        <v>28</v>
      </c>
      <c r="J1498">
        <v>4</v>
      </c>
      <c r="K1498" t="s">
        <v>1613</v>
      </c>
      <c r="L1498">
        <v>2014</v>
      </c>
      <c r="M1498" t="str">
        <f>IF(Fact_JobPosting[[#This Row],[ai_mentioned]]=1,"AI Jobs","Non AI Jobs")</f>
        <v>Non AI Jobs</v>
      </c>
      <c r="N1498">
        <v>0</v>
      </c>
      <c r="O1498">
        <v>0.14000000000000001</v>
      </c>
      <c r="P1498">
        <v>23172</v>
      </c>
      <c r="Q1498">
        <v>4.88</v>
      </c>
      <c r="R1498">
        <v>0.77</v>
      </c>
    </row>
    <row r="1499" spans="1:18" x14ac:dyDescent="0.3">
      <c r="A1499">
        <v>1498</v>
      </c>
      <c r="B1499">
        <v>2</v>
      </c>
      <c r="C1499">
        <v>1</v>
      </c>
      <c r="D1499">
        <v>1</v>
      </c>
      <c r="E1499">
        <v>2</v>
      </c>
      <c r="F1499">
        <v>10</v>
      </c>
      <c r="G1499">
        <v>7</v>
      </c>
      <c r="H1499">
        <v>10</v>
      </c>
      <c r="I1499">
        <v>27</v>
      </c>
      <c r="J1499">
        <v>4</v>
      </c>
      <c r="K1499" t="s">
        <v>1614</v>
      </c>
      <c r="L1499">
        <v>2014</v>
      </c>
      <c r="M1499" t="str">
        <f>IF(Fact_JobPosting[[#This Row],[ai_mentioned]]=1,"AI Jobs","Non AI Jobs")</f>
        <v>Non AI Jobs</v>
      </c>
      <c r="N1499">
        <v>0</v>
      </c>
      <c r="O1499">
        <v>0.06</v>
      </c>
      <c r="P1499">
        <v>69056</v>
      </c>
      <c r="Q1499">
        <v>-0.87</v>
      </c>
      <c r="R1499">
        <v>0.63</v>
      </c>
    </row>
    <row r="1500" spans="1:18" x14ac:dyDescent="0.3">
      <c r="A1500">
        <v>1499</v>
      </c>
      <c r="B1500">
        <v>1</v>
      </c>
      <c r="C1500">
        <v>1</v>
      </c>
      <c r="D1500">
        <v>1</v>
      </c>
      <c r="E1500">
        <v>5</v>
      </c>
      <c r="F1500">
        <v>2</v>
      </c>
      <c r="G1500">
        <v>7</v>
      </c>
      <c r="H1500">
        <v>4</v>
      </c>
      <c r="I1500">
        <v>37</v>
      </c>
      <c r="J1500">
        <v>4</v>
      </c>
      <c r="K1500" t="s">
        <v>1615</v>
      </c>
      <c r="L1500">
        <v>2014</v>
      </c>
      <c r="M1500" t="str">
        <f>IF(Fact_JobPosting[[#This Row],[ai_mentioned]]=1,"AI Jobs","Non AI Jobs")</f>
        <v>Non AI Jobs</v>
      </c>
      <c r="N1500">
        <v>0</v>
      </c>
      <c r="O1500">
        <v>0.19</v>
      </c>
      <c r="P1500">
        <v>35991</v>
      </c>
      <c r="Q1500">
        <v>3.28</v>
      </c>
      <c r="R1500">
        <v>0.83</v>
      </c>
    </row>
    <row r="1501" spans="1:18" x14ac:dyDescent="0.3">
      <c r="A1501">
        <v>1500</v>
      </c>
      <c r="B1501">
        <v>3</v>
      </c>
      <c r="C1501">
        <v>3</v>
      </c>
      <c r="D1501">
        <v>1</v>
      </c>
      <c r="E1501">
        <v>6</v>
      </c>
      <c r="F1501">
        <v>10</v>
      </c>
      <c r="G1501">
        <v>9</v>
      </c>
      <c r="H1501">
        <v>11</v>
      </c>
      <c r="I1501">
        <v>25</v>
      </c>
      <c r="J1501">
        <v>4</v>
      </c>
      <c r="K1501" t="s">
        <v>1616</v>
      </c>
      <c r="L1501">
        <v>2014</v>
      </c>
      <c r="M1501" t="str">
        <f>IF(Fact_JobPosting[[#This Row],[ai_mentioned]]=1,"AI Jobs","Non AI Jobs")</f>
        <v>AI Jobs</v>
      </c>
      <c r="N1501">
        <v>1</v>
      </c>
      <c r="O1501">
        <v>0.55000000000000004</v>
      </c>
      <c r="P1501">
        <v>101625</v>
      </c>
      <c r="Q1501">
        <v>2.04</v>
      </c>
      <c r="R1501">
        <v>0.26</v>
      </c>
    </row>
    <row r="1502" spans="1:18" x14ac:dyDescent="0.3">
      <c r="A1502">
        <v>1501</v>
      </c>
      <c r="B1502">
        <v>2</v>
      </c>
      <c r="C1502">
        <v>1</v>
      </c>
      <c r="D1502">
        <v>1</v>
      </c>
      <c r="E1502">
        <v>1</v>
      </c>
      <c r="F1502">
        <v>1</v>
      </c>
      <c r="G1502">
        <v>7</v>
      </c>
      <c r="H1502">
        <v>8</v>
      </c>
      <c r="I1502">
        <v>22</v>
      </c>
      <c r="J1502">
        <v>4</v>
      </c>
      <c r="K1502" t="s">
        <v>1617</v>
      </c>
      <c r="L1502">
        <v>2014</v>
      </c>
      <c r="M1502" t="str">
        <f>IF(Fact_JobPosting[[#This Row],[ai_mentioned]]=1,"AI Jobs","Non AI Jobs")</f>
        <v>Non AI Jobs</v>
      </c>
      <c r="N1502">
        <v>0</v>
      </c>
      <c r="O1502">
        <v>7.0000000000000007E-2</v>
      </c>
      <c r="P1502">
        <v>25582</v>
      </c>
      <c r="Q1502">
        <v>0.78</v>
      </c>
      <c r="R1502">
        <v>0.66</v>
      </c>
    </row>
    <row r="1503" spans="1:18" x14ac:dyDescent="0.3">
      <c r="A1503">
        <v>1502</v>
      </c>
      <c r="B1503">
        <v>3</v>
      </c>
      <c r="C1503">
        <v>2</v>
      </c>
      <c r="D1503">
        <v>1</v>
      </c>
      <c r="E1503">
        <v>3</v>
      </c>
      <c r="F1503">
        <v>9</v>
      </c>
      <c r="G1503">
        <v>7</v>
      </c>
      <c r="H1503">
        <v>5</v>
      </c>
      <c r="I1503">
        <v>10</v>
      </c>
      <c r="J1503">
        <v>4</v>
      </c>
      <c r="K1503" t="s">
        <v>1618</v>
      </c>
      <c r="L1503">
        <v>2014</v>
      </c>
      <c r="M1503" t="str">
        <f>IF(Fact_JobPosting[[#This Row],[ai_mentioned]]=1,"AI Jobs","Non AI Jobs")</f>
        <v>AI Jobs</v>
      </c>
      <c r="N1503">
        <v>1</v>
      </c>
      <c r="O1503">
        <v>0.71</v>
      </c>
      <c r="P1503">
        <v>94019</v>
      </c>
      <c r="Q1503">
        <v>-1.34</v>
      </c>
      <c r="R1503">
        <v>0.3</v>
      </c>
    </row>
    <row r="1504" spans="1:18" x14ac:dyDescent="0.3">
      <c r="A1504">
        <v>1503</v>
      </c>
      <c r="B1504">
        <v>2</v>
      </c>
      <c r="C1504">
        <v>1</v>
      </c>
      <c r="D1504">
        <v>1</v>
      </c>
      <c r="E1504">
        <v>1</v>
      </c>
      <c r="F1504">
        <v>1</v>
      </c>
      <c r="G1504">
        <v>1</v>
      </c>
      <c r="H1504">
        <v>4</v>
      </c>
      <c r="I1504">
        <v>26</v>
      </c>
      <c r="J1504">
        <v>4</v>
      </c>
      <c r="K1504" t="s">
        <v>1619</v>
      </c>
      <c r="L1504">
        <v>2014</v>
      </c>
      <c r="M1504" t="str">
        <f>IF(Fact_JobPosting[[#This Row],[ai_mentioned]]=1,"AI Jobs","Non AI Jobs")</f>
        <v>Non AI Jobs</v>
      </c>
      <c r="N1504">
        <v>0</v>
      </c>
      <c r="O1504">
        <v>0.16</v>
      </c>
      <c r="P1504">
        <v>21289</v>
      </c>
      <c r="Q1504">
        <v>2.4700000000000002</v>
      </c>
      <c r="R1504">
        <v>0.64</v>
      </c>
    </row>
    <row r="1505" spans="1:18" x14ac:dyDescent="0.3">
      <c r="A1505">
        <v>1504</v>
      </c>
      <c r="B1505">
        <v>2</v>
      </c>
      <c r="C1505">
        <v>1</v>
      </c>
      <c r="D1505">
        <v>1</v>
      </c>
      <c r="E1505">
        <v>2</v>
      </c>
      <c r="F1505">
        <v>3</v>
      </c>
      <c r="G1505">
        <v>7</v>
      </c>
      <c r="H1505">
        <v>4</v>
      </c>
      <c r="I1505">
        <v>41</v>
      </c>
      <c r="J1505">
        <v>4</v>
      </c>
      <c r="K1505" t="s">
        <v>1620</v>
      </c>
      <c r="L1505">
        <v>2014</v>
      </c>
      <c r="M1505" t="str">
        <f>IF(Fact_JobPosting[[#This Row],[ai_mentioned]]=1,"AI Jobs","Non AI Jobs")</f>
        <v>Non AI Jobs</v>
      </c>
      <c r="N1505">
        <v>0</v>
      </c>
      <c r="O1505">
        <v>0.03</v>
      </c>
      <c r="P1505">
        <v>59205</v>
      </c>
      <c r="Q1505">
        <v>-1.93</v>
      </c>
      <c r="R1505">
        <v>0.6</v>
      </c>
    </row>
    <row r="1506" spans="1:18" x14ac:dyDescent="0.3">
      <c r="A1506">
        <v>1505</v>
      </c>
      <c r="B1506">
        <v>3</v>
      </c>
      <c r="C1506">
        <v>2</v>
      </c>
      <c r="D1506">
        <v>1</v>
      </c>
      <c r="E1506">
        <v>4</v>
      </c>
      <c r="F1506">
        <v>5</v>
      </c>
      <c r="G1506">
        <v>3</v>
      </c>
      <c r="H1506">
        <v>16</v>
      </c>
      <c r="I1506">
        <v>35</v>
      </c>
      <c r="J1506">
        <v>4</v>
      </c>
      <c r="K1506" t="s">
        <v>1621</v>
      </c>
      <c r="L1506">
        <v>2014</v>
      </c>
      <c r="M1506" t="str">
        <f>IF(Fact_JobPosting[[#This Row],[ai_mentioned]]=1,"AI Jobs","Non AI Jobs")</f>
        <v>AI Jobs</v>
      </c>
      <c r="N1506">
        <v>1</v>
      </c>
      <c r="O1506">
        <v>0.9</v>
      </c>
      <c r="P1506">
        <v>42724</v>
      </c>
      <c r="Q1506">
        <v>0.17</v>
      </c>
      <c r="R1506">
        <v>0.14000000000000001</v>
      </c>
    </row>
    <row r="1507" spans="1:18" x14ac:dyDescent="0.3">
      <c r="A1507">
        <v>1506</v>
      </c>
      <c r="B1507">
        <v>1</v>
      </c>
      <c r="C1507">
        <v>1</v>
      </c>
      <c r="D1507">
        <v>1</v>
      </c>
      <c r="E1507">
        <v>1</v>
      </c>
      <c r="F1507">
        <v>1</v>
      </c>
      <c r="G1507">
        <v>9</v>
      </c>
      <c r="H1507">
        <v>16</v>
      </c>
      <c r="I1507">
        <v>17</v>
      </c>
      <c r="J1507">
        <v>4</v>
      </c>
      <c r="K1507" t="s">
        <v>1622</v>
      </c>
      <c r="L1507">
        <v>2014</v>
      </c>
      <c r="M1507" t="str">
        <f>IF(Fact_JobPosting[[#This Row],[ai_mentioned]]=1,"AI Jobs","Non AI Jobs")</f>
        <v>Non AI Jobs</v>
      </c>
      <c r="N1507">
        <v>0</v>
      </c>
      <c r="O1507">
        <v>0.04</v>
      </c>
      <c r="P1507">
        <v>56009</v>
      </c>
      <c r="Q1507">
        <v>-2.62</v>
      </c>
      <c r="R1507">
        <v>0.75</v>
      </c>
    </row>
    <row r="1508" spans="1:18" x14ac:dyDescent="0.3">
      <c r="A1508">
        <v>1507</v>
      </c>
      <c r="B1508">
        <v>3</v>
      </c>
      <c r="C1508">
        <v>2</v>
      </c>
      <c r="D1508">
        <v>1</v>
      </c>
      <c r="E1508">
        <v>2</v>
      </c>
      <c r="F1508">
        <v>8</v>
      </c>
      <c r="G1508">
        <v>3</v>
      </c>
      <c r="H1508">
        <v>11</v>
      </c>
      <c r="I1508">
        <v>25</v>
      </c>
      <c r="J1508">
        <v>4</v>
      </c>
      <c r="K1508" t="s">
        <v>1623</v>
      </c>
      <c r="L1508">
        <v>2014</v>
      </c>
      <c r="M1508" t="str">
        <f>IF(Fact_JobPosting[[#This Row],[ai_mentioned]]=1,"AI Jobs","Non AI Jobs")</f>
        <v>AI Jobs</v>
      </c>
      <c r="N1508">
        <v>1</v>
      </c>
      <c r="O1508">
        <v>0.8</v>
      </c>
      <c r="P1508">
        <v>124037</v>
      </c>
      <c r="Q1508">
        <v>0.96</v>
      </c>
      <c r="R1508">
        <v>0.22</v>
      </c>
    </row>
    <row r="1509" spans="1:18" x14ac:dyDescent="0.3">
      <c r="A1509">
        <v>1508</v>
      </c>
      <c r="B1509">
        <v>1</v>
      </c>
      <c r="C1509">
        <v>1</v>
      </c>
      <c r="D1509">
        <v>1</v>
      </c>
      <c r="E1509">
        <v>6</v>
      </c>
      <c r="F1509">
        <v>9</v>
      </c>
      <c r="G1509">
        <v>4</v>
      </c>
      <c r="H1509">
        <v>15</v>
      </c>
      <c r="I1509">
        <v>25</v>
      </c>
      <c r="J1509">
        <v>4</v>
      </c>
      <c r="K1509" t="s">
        <v>1624</v>
      </c>
      <c r="L1509">
        <v>2014</v>
      </c>
      <c r="M1509" t="str">
        <f>IF(Fact_JobPosting[[#This Row],[ai_mentioned]]=1,"AI Jobs","Non AI Jobs")</f>
        <v>Non AI Jobs</v>
      </c>
      <c r="N1509">
        <v>0</v>
      </c>
      <c r="O1509">
        <v>0.08</v>
      </c>
      <c r="P1509">
        <v>72294</v>
      </c>
      <c r="Q1509">
        <v>2.4900000000000002</v>
      </c>
      <c r="R1509">
        <v>0.81</v>
      </c>
    </row>
    <row r="1510" spans="1:18" x14ac:dyDescent="0.3">
      <c r="A1510">
        <v>1509</v>
      </c>
      <c r="B1510">
        <v>3</v>
      </c>
      <c r="C1510">
        <v>3</v>
      </c>
      <c r="D1510">
        <v>1</v>
      </c>
      <c r="E1510">
        <v>6</v>
      </c>
      <c r="F1510">
        <v>4</v>
      </c>
      <c r="G1510">
        <v>7</v>
      </c>
      <c r="H1510">
        <v>7</v>
      </c>
      <c r="I1510">
        <v>16</v>
      </c>
      <c r="J1510">
        <v>4</v>
      </c>
      <c r="K1510" t="s">
        <v>1625</v>
      </c>
      <c r="L1510">
        <v>2014</v>
      </c>
      <c r="M1510" t="str">
        <f>IF(Fact_JobPosting[[#This Row],[ai_mentioned]]=1,"AI Jobs","Non AI Jobs")</f>
        <v>AI Jobs</v>
      </c>
      <c r="N1510">
        <v>1</v>
      </c>
      <c r="O1510">
        <v>0.55000000000000004</v>
      </c>
      <c r="P1510">
        <v>71431</v>
      </c>
      <c r="Q1510">
        <v>-4.3499999999999996</v>
      </c>
      <c r="R1510">
        <v>0.37</v>
      </c>
    </row>
    <row r="1511" spans="1:18" x14ac:dyDescent="0.3">
      <c r="A1511">
        <v>1510</v>
      </c>
      <c r="B1511">
        <v>1</v>
      </c>
      <c r="C1511">
        <v>1</v>
      </c>
      <c r="D1511">
        <v>1</v>
      </c>
      <c r="E1511">
        <v>5</v>
      </c>
      <c r="F1511">
        <v>9</v>
      </c>
      <c r="G1511">
        <v>5</v>
      </c>
      <c r="H1511">
        <v>10</v>
      </c>
      <c r="I1511">
        <v>40</v>
      </c>
      <c r="J1511">
        <v>4</v>
      </c>
      <c r="K1511" t="s">
        <v>1626</v>
      </c>
      <c r="L1511">
        <v>2014</v>
      </c>
      <c r="M1511" t="str">
        <f>IF(Fact_JobPosting[[#This Row],[ai_mentioned]]=1,"AI Jobs","Non AI Jobs")</f>
        <v>Non AI Jobs</v>
      </c>
      <c r="N1511">
        <v>0</v>
      </c>
      <c r="O1511">
        <v>0.04</v>
      </c>
      <c r="P1511">
        <v>35020</v>
      </c>
      <c r="Q1511">
        <v>-0.8</v>
      </c>
      <c r="R1511">
        <v>0.74</v>
      </c>
    </row>
    <row r="1512" spans="1:18" x14ac:dyDescent="0.3">
      <c r="A1512">
        <v>1511</v>
      </c>
      <c r="B1512">
        <v>3</v>
      </c>
      <c r="C1512">
        <v>3</v>
      </c>
      <c r="D1512">
        <v>1</v>
      </c>
      <c r="E1512">
        <v>2</v>
      </c>
      <c r="F1512">
        <v>10</v>
      </c>
      <c r="G1512">
        <v>2</v>
      </c>
      <c r="H1512">
        <v>14</v>
      </c>
      <c r="I1512">
        <v>23</v>
      </c>
      <c r="J1512">
        <v>4</v>
      </c>
      <c r="K1512" t="s">
        <v>1627</v>
      </c>
      <c r="L1512">
        <v>2014</v>
      </c>
      <c r="M1512" t="str">
        <f>IF(Fact_JobPosting[[#This Row],[ai_mentioned]]=1,"AI Jobs","Non AI Jobs")</f>
        <v>AI Jobs</v>
      </c>
      <c r="N1512">
        <v>1</v>
      </c>
      <c r="O1512">
        <v>0.44</v>
      </c>
      <c r="P1512">
        <v>67675</v>
      </c>
      <c r="Q1512">
        <v>-1.52</v>
      </c>
      <c r="R1512">
        <v>0.38</v>
      </c>
    </row>
    <row r="1513" spans="1:18" x14ac:dyDescent="0.3">
      <c r="A1513">
        <v>1512</v>
      </c>
      <c r="B1513">
        <v>1</v>
      </c>
      <c r="C1513">
        <v>1</v>
      </c>
      <c r="D1513">
        <v>1</v>
      </c>
      <c r="E1513">
        <v>5</v>
      </c>
      <c r="F1513">
        <v>6</v>
      </c>
      <c r="G1513">
        <v>6</v>
      </c>
      <c r="H1513">
        <v>10</v>
      </c>
      <c r="I1513">
        <v>41</v>
      </c>
      <c r="J1513">
        <v>4</v>
      </c>
      <c r="K1513" t="s">
        <v>1628</v>
      </c>
      <c r="L1513">
        <v>2014</v>
      </c>
      <c r="M1513" t="str">
        <f>IF(Fact_JobPosting[[#This Row],[ai_mentioned]]=1,"AI Jobs","Non AI Jobs")</f>
        <v>Non AI Jobs</v>
      </c>
      <c r="N1513">
        <v>0</v>
      </c>
      <c r="O1513">
        <v>0.17</v>
      </c>
      <c r="P1513">
        <v>57243</v>
      </c>
      <c r="Q1513">
        <v>-1.65</v>
      </c>
      <c r="R1513">
        <v>0.89</v>
      </c>
    </row>
    <row r="1514" spans="1:18" x14ac:dyDescent="0.3">
      <c r="A1514">
        <v>1513</v>
      </c>
      <c r="B1514">
        <v>2</v>
      </c>
      <c r="C1514">
        <v>1</v>
      </c>
      <c r="D1514">
        <v>1</v>
      </c>
      <c r="E1514">
        <v>4</v>
      </c>
      <c r="F1514">
        <v>5</v>
      </c>
      <c r="G1514">
        <v>8</v>
      </c>
      <c r="H1514">
        <v>2</v>
      </c>
      <c r="I1514">
        <v>7</v>
      </c>
      <c r="J1514">
        <v>4</v>
      </c>
      <c r="K1514" t="s">
        <v>1629</v>
      </c>
      <c r="L1514">
        <v>2014</v>
      </c>
      <c r="M1514" t="str">
        <f>IF(Fact_JobPosting[[#This Row],[ai_mentioned]]=1,"AI Jobs","Non AI Jobs")</f>
        <v>Non AI Jobs</v>
      </c>
      <c r="N1514">
        <v>0</v>
      </c>
      <c r="O1514">
        <v>0.17</v>
      </c>
      <c r="P1514">
        <v>21018</v>
      </c>
      <c r="Q1514">
        <v>0.97</v>
      </c>
      <c r="R1514">
        <v>0.64</v>
      </c>
    </row>
    <row r="1515" spans="1:18" x14ac:dyDescent="0.3">
      <c r="A1515">
        <v>1514</v>
      </c>
      <c r="B1515">
        <v>3</v>
      </c>
      <c r="C1515">
        <v>2</v>
      </c>
      <c r="D1515">
        <v>1</v>
      </c>
      <c r="E1515">
        <v>6</v>
      </c>
      <c r="F1515">
        <v>6</v>
      </c>
      <c r="G1515">
        <v>9</v>
      </c>
      <c r="H1515">
        <v>4</v>
      </c>
      <c r="I1515">
        <v>14</v>
      </c>
      <c r="J1515">
        <v>4</v>
      </c>
      <c r="K1515" t="s">
        <v>1630</v>
      </c>
      <c r="L1515">
        <v>2014</v>
      </c>
      <c r="M1515" t="str">
        <f>IF(Fact_JobPosting[[#This Row],[ai_mentioned]]=1,"AI Jobs","Non AI Jobs")</f>
        <v>AI Jobs</v>
      </c>
      <c r="N1515">
        <v>1</v>
      </c>
      <c r="O1515">
        <v>0.72</v>
      </c>
      <c r="P1515">
        <v>57574</v>
      </c>
      <c r="Q1515">
        <v>3.21</v>
      </c>
      <c r="R1515">
        <v>0.27</v>
      </c>
    </row>
    <row r="1516" spans="1:18" x14ac:dyDescent="0.3">
      <c r="A1516">
        <v>1515</v>
      </c>
      <c r="B1516">
        <v>3</v>
      </c>
      <c r="C1516">
        <v>3</v>
      </c>
      <c r="D1516">
        <v>1</v>
      </c>
      <c r="E1516">
        <v>3</v>
      </c>
      <c r="F1516">
        <v>9</v>
      </c>
      <c r="G1516">
        <v>4</v>
      </c>
      <c r="H1516">
        <v>3</v>
      </c>
      <c r="I1516">
        <v>14</v>
      </c>
      <c r="J1516">
        <v>4</v>
      </c>
      <c r="K1516" t="s">
        <v>1631</v>
      </c>
      <c r="L1516">
        <v>2014</v>
      </c>
      <c r="M1516" t="str">
        <f>IF(Fact_JobPosting[[#This Row],[ai_mentioned]]=1,"AI Jobs","Non AI Jobs")</f>
        <v>AI Jobs</v>
      </c>
      <c r="N1516">
        <v>1</v>
      </c>
      <c r="O1516">
        <v>0.45</v>
      </c>
      <c r="P1516">
        <v>62545</v>
      </c>
      <c r="Q1516">
        <v>-1.81</v>
      </c>
      <c r="R1516">
        <v>0.12</v>
      </c>
    </row>
    <row r="1517" spans="1:18" x14ac:dyDescent="0.3">
      <c r="A1517">
        <v>1516</v>
      </c>
      <c r="B1517">
        <v>1</v>
      </c>
      <c r="C1517">
        <v>1</v>
      </c>
      <c r="D1517">
        <v>1</v>
      </c>
      <c r="E1517">
        <v>5</v>
      </c>
      <c r="F1517">
        <v>3</v>
      </c>
      <c r="G1517">
        <v>9</v>
      </c>
      <c r="H1517">
        <v>4</v>
      </c>
      <c r="I1517">
        <v>30</v>
      </c>
      <c r="J1517">
        <v>4</v>
      </c>
      <c r="K1517" t="s">
        <v>1632</v>
      </c>
      <c r="L1517">
        <v>2014</v>
      </c>
      <c r="M1517" t="str">
        <f>IF(Fact_JobPosting[[#This Row],[ai_mentioned]]=1,"AI Jobs","Non AI Jobs")</f>
        <v>Non AI Jobs</v>
      </c>
      <c r="N1517">
        <v>0</v>
      </c>
      <c r="O1517">
        <v>0.04</v>
      </c>
      <c r="P1517">
        <v>85432</v>
      </c>
      <c r="Q1517">
        <v>-4.09</v>
      </c>
      <c r="R1517">
        <v>0.73</v>
      </c>
    </row>
    <row r="1518" spans="1:18" x14ac:dyDescent="0.3">
      <c r="A1518">
        <v>1517</v>
      </c>
      <c r="B1518">
        <v>1</v>
      </c>
      <c r="C1518">
        <v>1</v>
      </c>
      <c r="D1518">
        <v>1</v>
      </c>
      <c r="E1518">
        <v>6</v>
      </c>
      <c r="F1518">
        <v>6</v>
      </c>
      <c r="G1518">
        <v>3</v>
      </c>
      <c r="H1518">
        <v>3</v>
      </c>
      <c r="I1518">
        <v>27</v>
      </c>
      <c r="J1518">
        <v>4</v>
      </c>
      <c r="K1518" t="s">
        <v>1633</v>
      </c>
      <c r="L1518">
        <v>2014</v>
      </c>
      <c r="M1518" t="str">
        <f>IF(Fact_JobPosting[[#This Row],[ai_mentioned]]=1,"AI Jobs","Non AI Jobs")</f>
        <v>Non AI Jobs</v>
      </c>
      <c r="N1518">
        <v>0</v>
      </c>
      <c r="O1518">
        <v>0.12</v>
      </c>
      <c r="P1518">
        <v>60243</v>
      </c>
      <c r="Q1518">
        <v>-2.29</v>
      </c>
      <c r="R1518">
        <v>0.71</v>
      </c>
    </row>
    <row r="1519" spans="1:18" x14ac:dyDescent="0.3">
      <c r="A1519">
        <v>1518</v>
      </c>
      <c r="B1519">
        <v>3</v>
      </c>
      <c r="C1519">
        <v>3</v>
      </c>
      <c r="D1519">
        <v>1</v>
      </c>
      <c r="E1519">
        <v>2</v>
      </c>
      <c r="F1519">
        <v>3</v>
      </c>
      <c r="G1519">
        <v>1</v>
      </c>
      <c r="H1519">
        <v>9</v>
      </c>
      <c r="I1519">
        <v>19</v>
      </c>
      <c r="J1519">
        <v>4</v>
      </c>
      <c r="K1519" t="s">
        <v>1634</v>
      </c>
      <c r="L1519">
        <v>2014</v>
      </c>
      <c r="M1519" t="str">
        <f>IF(Fact_JobPosting[[#This Row],[ai_mentioned]]=1,"AI Jobs","Non AI Jobs")</f>
        <v>AI Jobs</v>
      </c>
      <c r="N1519">
        <v>1</v>
      </c>
      <c r="O1519">
        <v>0.41</v>
      </c>
      <c r="P1519">
        <v>53888</v>
      </c>
      <c r="Q1519">
        <v>2.37</v>
      </c>
      <c r="R1519">
        <v>0.35</v>
      </c>
    </row>
    <row r="1520" spans="1:18" x14ac:dyDescent="0.3">
      <c r="A1520">
        <v>1519</v>
      </c>
      <c r="B1520">
        <v>1</v>
      </c>
      <c r="C1520">
        <v>1</v>
      </c>
      <c r="D1520">
        <v>1</v>
      </c>
      <c r="E1520">
        <v>5</v>
      </c>
      <c r="F1520">
        <v>1</v>
      </c>
      <c r="G1520">
        <v>5</v>
      </c>
      <c r="H1520">
        <v>5</v>
      </c>
      <c r="I1520">
        <v>33</v>
      </c>
      <c r="J1520">
        <v>4</v>
      </c>
      <c r="K1520" t="s">
        <v>1635</v>
      </c>
      <c r="L1520">
        <v>2014</v>
      </c>
      <c r="M1520" t="str">
        <f>IF(Fact_JobPosting[[#This Row],[ai_mentioned]]=1,"AI Jobs","Non AI Jobs")</f>
        <v>Non AI Jobs</v>
      </c>
      <c r="N1520">
        <v>0</v>
      </c>
      <c r="O1520">
        <v>0.04</v>
      </c>
      <c r="P1520">
        <v>70776</v>
      </c>
      <c r="Q1520">
        <v>-2.98</v>
      </c>
      <c r="R1520">
        <v>0.73</v>
      </c>
    </row>
    <row r="1521" spans="1:18" x14ac:dyDescent="0.3">
      <c r="A1521">
        <v>1520</v>
      </c>
      <c r="B1521">
        <v>1</v>
      </c>
      <c r="C1521">
        <v>1</v>
      </c>
      <c r="D1521">
        <v>1</v>
      </c>
      <c r="E1521">
        <v>3</v>
      </c>
      <c r="F1521">
        <v>7</v>
      </c>
      <c r="G1521">
        <v>3</v>
      </c>
      <c r="H1521">
        <v>5</v>
      </c>
      <c r="I1521">
        <v>44</v>
      </c>
      <c r="J1521">
        <v>4</v>
      </c>
      <c r="K1521" t="s">
        <v>1636</v>
      </c>
      <c r="L1521">
        <v>2014</v>
      </c>
      <c r="M1521" t="str">
        <f>IF(Fact_JobPosting[[#This Row],[ai_mentioned]]=1,"AI Jobs","Non AI Jobs")</f>
        <v>Non AI Jobs</v>
      </c>
      <c r="N1521">
        <v>0</v>
      </c>
      <c r="O1521">
        <v>0.1</v>
      </c>
      <c r="P1521">
        <v>17634</v>
      </c>
      <c r="Q1521">
        <v>-2.68</v>
      </c>
      <c r="R1521">
        <v>0.7</v>
      </c>
    </row>
    <row r="1522" spans="1:18" x14ac:dyDescent="0.3">
      <c r="A1522">
        <v>1521</v>
      </c>
      <c r="B1522">
        <v>2</v>
      </c>
      <c r="C1522">
        <v>1</v>
      </c>
      <c r="D1522">
        <v>1</v>
      </c>
      <c r="E1522">
        <v>2</v>
      </c>
      <c r="F1522">
        <v>6</v>
      </c>
      <c r="G1522">
        <v>1</v>
      </c>
      <c r="H1522">
        <v>5</v>
      </c>
      <c r="I1522">
        <v>21</v>
      </c>
      <c r="J1522">
        <v>4</v>
      </c>
      <c r="K1522" t="s">
        <v>1637</v>
      </c>
      <c r="L1522">
        <v>2014</v>
      </c>
      <c r="M1522" t="str">
        <f>IF(Fact_JobPosting[[#This Row],[ai_mentioned]]=1,"AI Jobs","Non AI Jobs")</f>
        <v>Non AI Jobs</v>
      </c>
      <c r="N1522">
        <v>0</v>
      </c>
      <c r="O1522">
        <v>7.0000000000000007E-2</v>
      </c>
      <c r="P1522">
        <v>77314</v>
      </c>
      <c r="Q1522">
        <v>3.44</v>
      </c>
      <c r="R1522">
        <v>0.65</v>
      </c>
    </row>
    <row r="1523" spans="1:18" x14ac:dyDescent="0.3">
      <c r="A1523">
        <v>1522</v>
      </c>
      <c r="B1523">
        <v>2</v>
      </c>
      <c r="C1523">
        <v>1</v>
      </c>
      <c r="D1523">
        <v>1</v>
      </c>
      <c r="E1523">
        <v>2</v>
      </c>
      <c r="F1523">
        <v>9</v>
      </c>
      <c r="G1523">
        <v>4</v>
      </c>
      <c r="H1523">
        <v>2</v>
      </c>
      <c r="I1523">
        <v>4</v>
      </c>
      <c r="J1523">
        <v>4</v>
      </c>
      <c r="K1523" t="s">
        <v>1638</v>
      </c>
      <c r="L1523">
        <v>2014</v>
      </c>
      <c r="M1523" t="str">
        <f>IF(Fact_JobPosting[[#This Row],[ai_mentioned]]=1,"AI Jobs","Non AI Jobs")</f>
        <v>Non AI Jobs</v>
      </c>
      <c r="N1523">
        <v>0</v>
      </c>
      <c r="O1523">
        <v>0.14000000000000001</v>
      </c>
      <c r="P1523">
        <v>34574</v>
      </c>
      <c r="Q1523">
        <v>-2.23</v>
      </c>
      <c r="R1523">
        <v>0.68</v>
      </c>
    </row>
    <row r="1524" spans="1:18" x14ac:dyDescent="0.3">
      <c r="A1524">
        <v>1523</v>
      </c>
      <c r="B1524">
        <v>1</v>
      </c>
      <c r="C1524">
        <v>1</v>
      </c>
      <c r="D1524">
        <v>1</v>
      </c>
      <c r="E1524">
        <v>1</v>
      </c>
      <c r="F1524">
        <v>3</v>
      </c>
      <c r="G1524">
        <v>5</v>
      </c>
      <c r="H1524">
        <v>9</v>
      </c>
      <c r="I1524">
        <v>25</v>
      </c>
      <c r="J1524">
        <v>4</v>
      </c>
      <c r="K1524" t="s">
        <v>1639</v>
      </c>
      <c r="L1524">
        <v>2014</v>
      </c>
      <c r="M1524" t="str">
        <f>IF(Fact_JobPosting[[#This Row],[ai_mentioned]]=1,"AI Jobs","Non AI Jobs")</f>
        <v>Non AI Jobs</v>
      </c>
      <c r="N1524">
        <v>0</v>
      </c>
      <c r="O1524">
        <v>0.17</v>
      </c>
      <c r="P1524">
        <v>77583</v>
      </c>
      <c r="Q1524">
        <v>3.08</v>
      </c>
      <c r="R1524">
        <v>0.87</v>
      </c>
    </row>
    <row r="1525" spans="1:18" x14ac:dyDescent="0.3">
      <c r="A1525">
        <v>1524</v>
      </c>
      <c r="B1525">
        <v>1</v>
      </c>
      <c r="C1525">
        <v>1</v>
      </c>
      <c r="D1525">
        <v>1</v>
      </c>
      <c r="E1525">
        <v>5</v>
      </c>
      <c r="F1525">
        <v>1</v>
      </c>
      <c r="G1525">
        <v>2</v>
      </c>
      <c r="H1525">
        <v>13</v>
      </c>
      <c r="I1525">
        <v>21</v>
      </c>
      <c r="J1525">
        <v>4</v>
      </c>
      <c r="K1525" t="s">
        <v>1640</v>
      </c>
      <c r="L1525">
        <v>2014</v>
      </c>
      <c r="M1525" t="str">
        <f>IF(Fact_JobPosting[[#This Row],[ai_mentioned]]=1,"AI Jobs","Non AI Jobs")</f>
        <v>Non AI Jobs</v>
      </c>
      <c r="N1525">
        <v>0</v>
      </c>
      <c r="O1525">
        <v>0.06</v>
      </c>
      <c r="P1525">
        <v>80502</v>
      </c>
      <c r="Q1525">
        <v>-0.89</v>
      </c>
      <c r="R1525">
        <v>0.75</v>
      </c>
    </row>
    <row r="1526" spans="1:18" x14ac:dyDescent="0.3">
      <c r="A1526">
        <v>1525</v>
      </c>
      <c r="B1526">
        <v>1</v>
      </c>
      <c r="C1526">
        <v>1</v>
      </c>
      <c r="D1526">
        <v>1</v>
      </c>
      <c r="E1526">
        <v>2</v>
      </c>
      <c r="F1526">
        <v>1</v>
      </c>
      <c r="G1526">
        <v>6</v>
      </c>
      <c r="H1526">
        <v>4</v>
      </c>
      <c r="I1526">
        <v>26</v>
      </c>
      <c r="J1526">
        <v>4</v>
      </c>
      <c r="K1526" t="s">
        <v>1641</v>
      </c>
      <c r="L1526">
        <v>2014</v>
      </c>
      <c r="M1526" t="str">
        <f>IF(Fact_JobPosting[[#This Row],[ai_mentioned]]=1,"AI Jobs","Non AI Jobs")</f>
        <v>Non AI Jobs</v>
      </c>
      <c r="N1526">
        <v>0</v>
      </c>
      <c r="O1526">
        <v>0.1</v>
      </c>
      <c r="P1526">
        <v>18163</v>
      </c>
      <c r="Q1526">
        <v>-0.52</v>
      </c>
      <c r="R1526">
        <v>0.8</v>
      </c>
    </row>
    <row r="1527" spans="1:18" x14ac:dyDescent="0.3">
      <c r="A1527">
        <v>1526</v>
      </c>
      <c r="B1527">
        <v>2</v>
      </c>
      <c r="C1527">
        <v>1</v>
      </c>
      <c r="D1527">
        <v>1</v>
      </c>
      <c r="E1527">
        <v>2</v>
      </c>
      <c r="F1527">
        <v>10</v>
      </c>
      <c r="G1527">
        <v>7</v>
      </c>
      <c r="H1527">
        <v>8</v>
      </c>
      <c r="I1527">
        <v>26</v>
      </c>
      <c r="J1527">
        <v>4</v>
      </c>
      <c r="K1527" t="s">
        <v>1642</v>
      </c>
      <c r="L1527">
        <v>2014</v>
      </c>
      <c r="M1527" t="str">
        <f>IF(Fact_JobPosting[[#This Row],[ai_mentioned]]=1,"AI Jobs","Non AI Jobs")</f>
        <v>Non AI Jobs</v>
      </c>
      <c r="N1527">
        <v>0</v>
      </c>
      <c r="O1527">
        <v>0.16</v>
      </c>
      <c r="P1527">
        <v>17617</v>
      </c>
      <c r="Q1527">
        <v>-1.03</v>
      </c>
      <c r="R1527">
        <v>0.66</v>
      </c>
    </row>
    <row r="1528" spans="1:18" x14ac:dyDescent="0.3">
      <c r="A1528">
        <v>1527</v>
      </c>
      <c r="B1528">
        <v>1</v>
      </c>
      <c r="C1528">
        <v>1</v>
      </c>
      <c r="D1528">
        <v>1</v>
      </c>
      <c r="E1528">
        <v>2</v>
      </c>
      <c r="F1528">
        <v>7</v>
      </c>
      <c r="G1528">
        <v>2</v>
      </c>
      <c r="H1528">
        <v>12</v>
      </c>
      <c r="I1528">
        <v>34</v>
      </c>
      <c r="J1528">
        <v>4</v>
      </c>
      <c r="K1528" t="s">
        <v>1643</v>
      </c>
      <c r="L1528">
        <v>2014</v>
      </c>
      <c r="M1528" t="str">
        <f>IF(Fact_JobPosting[[#This Row],[ai_mentioned]]=1,"AI Jobs","Non AI Jobs")</f>
        <v>Non AI Jobs</v>
      </c>
      <c r="N1528">
        <v>0</v>
      </c>
      <c r="O1528">
        <v>0.14000000000000001</v>
      </c>
      <c r="P1528">
        <v>21831</v>
      </c>
      <c r="Q1528">
        <v>-0.85</v>
      </c>
      <c r="R1528">
        <v>0.85</v>
      </c>
    </row>
    <row r="1529" spans="1:18" x14ac:dyDescent="0.3">
      <c r="A1529">
        <v>1528</v>
      </c>
      <c r="B1529">
        <v>1</v>
      </c>
      <c r="C1529">
        <v>1</v>
      </c>
      <c r="D1529">
        <v>1</v>
      </c>
      <c r="E1529">
        <v>6</v>
      </c>
      <c r="F1529">
        <v>4</v>
      </c>
      <c r="G1529">
        <v>8</v>
      </c>
      <c r="H1529">
        <v>6</v>
      </c>
      <c r="I1529">
        <v>21</v>
      </c>
      <c r="J1529">
        <v>4</v>
      </c>
      <c r="K1529" t="s">
        <v>1644</v>
      </c>
      <c r="L1529">
        <v>2014</v>
      </c>
      <c r="M1529" t="str">
        <f>IF(Fact_JobPosting[[#This Row],[ai_mentioned]]=1,"AI Jobs","Non AI Jobs")</f>
        <v>Non AI Jobs</v>
      </c>
      <c r="N1529">
        <v>0</v>
      </c>
      <c r="O1529">
        <v>0.11</v>
      </c>
      <c r="P1529">
        <v>68514</v>
      </c>
      <c r="Q1529">
        <v>2.94</v>
      </c>
      <c r="R1529">
        <v>0.7</v>
      </c>
    </row>
    <row r="1530" spans="1:18" x14ac:dyDescent="0.3">
      <c r="A1530">
        <v>1529</v>
      </c>
      <c r="B1530">
        <v>1</v>
      </c>
      <c r="C1530">
        <v>1</v>
      </c>
      <c r="D1530">
        <v>1</v>
      </c>
      <c r="E1530">
        <v>3</v>
      </c>
      <c r="F1530">
        <v>5</v>
      </c>
      <c r="G1530">
        <v>6</v>
      </c>
      <c r="H1530">
        <v>13</v>
      </c>
      <c r="I1530">
        <v>14</v>
      </c>
      <c r="J1530">
        <v>4</v>
      </c>
      <c r="K1530" t="s">
        <v>1645</v>
      </c>
      <c r="L1530">
        <v>2014</v>
      </c>
      <c r="M1530" t="str">
        <f>IF(Fact_JobPosting[[#This Row],[ai_mentioned]]=1,"AI Jobs","Non AI Jobs")</f>
        <v>Non AI Jobs</v>
      </c>
      <c r="N1530">
        <v>0</v>
      </c>
      <c r="O1530">
        <v>0.01</v>
      </c>
      <c r="P1530">
        <v>40761</v>
      </c>
      <c r="Q1530">
        <v>-4.04</v>
      </c>
      <c r="R1530">
        <v>0.89</v>
      </c>
    </row>
    <row r="1531" spans="1:18" x14ac:dyDescent="0.3">
      <c r="A1531">
        <v>1530</v>
      </c>
      <c r="B1531">
        <v>1</v>
      </c>
      <c r="C1531">
        <v>1</v>
      </c>
      <c r="D1531">
        <v>1</v>
      </c>
      <c r="E1531">
        <v>1</v>
      </c>
      <c r="F1531">
        <v>5</v>
      </c>
      <c r="G1531">
        <v>1</v>
      </c>
      <c r="H1531">
        <v>1</v>
      </c>
      <c r="I1531">
        <v>32</v>
      </c>
      <c r="J1531">
        <v>4</v>
      </c>
      <c r="K1531" t="s">
        <v>1646</v>
      </c>
      <c r="L1531">
        <v>2014</v>
      </c>
      <c r="M1531" t="str">
        <f>IF(Fact_JobPosting[[#This Row],[ai_mentioned]]=1,"AI Jobs","Non AI Jobs")</f>
        <v>Non AI Jobs</v>
      </c>
      <c r="N1531">
        <v>0</v>
      </c>
      <c r="O1531">
        <v>0.1</v>
      </c>
      <c r="P1531">
        <v>62609</v>
      </c>
      <c r="Q1531">
        <v>-2.52</v>
      </c>
      <c r="R1531">
        <v>0.79</v>
      </c>
    </row>
    <row r="1532" spans="1:18" x14ac:dyDescent="0.3">
      <c r="A1532">
        <v>1531</v>
      </c>
      <c r="B1532">
        <v>1</v>
      </c>
      <c r="C1532">
        <v>1</v>
      </c>
      <c r="D1532">
        <v>1</v>
      </c>
      <c r="E1532">
        <v>6</v>
      </c>
      <c r="F1532">
        <v>2</v>
      </c>
      <c r="G1532">
        <v>8</v>
      </c>
      <c r="H1532">
        <v>3</v>
      </c>
      <c r="I1532">
        <v>25</v>
      </c>
      <c r="J1532">
        <v>4</v>
      </c>
      <c r="K1532" t="s">
        <v>1647</v>
      </c>
      <c r="L1532">
        <v>2014</v>
      </c>
      <c r="M1532" t="str">
        <f>IF(Fact_JobPosting[[#This Row],[ai_mentioned]]=1,"AI Jobs","Non AI Jobs")</f>
        <v>Non AI Jobs</v>
      </c>
      <c r="N1532">
        <v>0</v>
      </c>
      <c r="O1532">
        <v>0.08</v>
      </c>
      <c r="P1532">
        <v>75432</v>
      </c>
      <c r="Q1532">
        <v>1.96</v>
      </c>
      <c r="R1532">
        <v>0.83</v>
      </c>
    </row>
    <row r="1533" spans="1:18" x14ac:dyDescent="0.3">
      <c r="A1533">
        <v>1532</v>
      </c>
      <c r="B1533">
        <v>2</v>
      </c>
      <c r="C1533">
        <v>1</v>
      </c>
      <c r="D1533">
        <v>1</v>
      </c>
      <c r="E1533">
        <v>3</v>
      </c>
      <c r="F1533">
        <v>7</v>
      </c>
      <c r="G1533">
        <v>3</v>
      </c>
      <c r="H1533">
        <v>3</v>
      </c>
      <c r="I1533">
        <v>9</v>
      </c>
      <c r="J1533">
        <v>4</v>
      </c>
      <c r="K1533" t="s">
        <v>1648</v>
      </c>
      <c r="L1533">
        <v>2014</v>
      </c>
      <c r="M1533" t="str">
        <f>IF(Fact_JobPosting[[#This Row],[ai_mentioned]]=1,"AI Jobs","Non AI Jobs")</f>
        <v>Non AI Jobs</v>
      </c>
      <c r="N1533">
        <v>0</v>
      </c>
      <c r="O1533">
        <v>0.12</v>
      </c>
      <c r="P1533">
        <v>64754</v>
      </c>
      <c r="Q1533">
        <v>-4.58</v>
      </c>
      <c r="R1533">
        <v>0.61</v>
      </c>
    </row>
    <row r="1534" spans="1:18" x14ac:dyDescent="0.3">
      <c r="A1534">
        <v>1533</v>
      </c>
      <c r="B1534">
        <v>2</v>
      </c>
      <c r="C1534">
        <v>1</v>
      </c>
      <c r="D1534">
        <v>1</v>
      </c>
      <c r="E1534">
        <v>2</v>
      </c>
      <c r="F1534">
        <v>5</v>
      </c>
      <c r="G1534">
        <v>1</v>
      </c>
      <c r="H1534">
        <v>10</v>
      </c>
      <c r="I1534">
        <v>5</v>
      </c>
      <c r="J1534">
        <v>4</v>
      </c>
      <c r="K1534" t="s">
        <v>1649</v>
      </c>
      <c r="L1534">
        <v>2014</v>
      </c>
      <c r="M1534" t="str">
        <f>IF(Fact_JobPosting[[#This Row],[ai_mentioned]]=1,"AI Jobs","Non AI Jobs")</f>
        <v>Non AI Jobs</v>
      </c>
      <c r="N1534">
        <v>0</v>
      </c>
      <c r="O1534">
        <v>0.02</v>
      </c>
      <c r="P1534">
        <v>22661</v>
      </c>
      <c r="Q1534">
        <v>1.08</v>
      </c>
      <c r="R1534">
        <v>0.66</v>
      </c>
    </row>
    <row r="1535" spans="1:18" x14ac:dyDescent="0.3">
      <c r="A1535">
        <v>1534</v>
      </c>
      <c r="B1535">
        <v>2</v>
      </c>
      <c r="C1535">
        <v>1</v>
      </c>
      <c r="D1535">
        <v>1</v>
      </c>
      <c r="E1535">
        <v>5</v>
      </c>
      <c r="F1535">
        <v>10</v>
      </c>
      <c r="G1535">
        <v>9</v>
      </c>
      <c r="H1535">
        <v>6</v>
      </c>
      <c r="I1535">
        <v>39</v>
      </c>
      <c r="J1535">
        <v>4</v>
      </c>
      <c r="K1535" t="s">
        <v>1650</v>
      </c>
      <c r="L1535">
        <v>2014</v>
      </c>
      <c r="M1535" t="str">
        <f>IF(Fact_JobPosting[[#This Row],[ai_mentioned]]=1,"AI Jobs","Non AI Jobs")</f>
        <v>Non AI Jobs</v>
      </c>
      <c r="N1535">
        <v>0</v>
      </c>
      <c r="O1535">
        <v>0.1</v>
      </c>
      <c r="P1535">
        <v>43509</v>
      </c>
      <c r="Q1535">
        <v>4.6100000000000003</v>
      </c>
      <c r="R1535">
        <v>0.66</v>
      </c>
    </row>
    <row r="1536" spans="1:18" x14ac:dyDescent="0.3">
      <c r="A1536">
        <v>1535</v>
      </c>
      <c r="B1536">
        <v>1</v>
      </c>
      <c r="C1536">
        <v>1</v>
      </c>
      <c r="D1536">
        <v>1</v>
      </c>
      <c r="E1536">
        <v>2</v>
      </c>
      <c r="F1536">
        <v>3</v>
      </c>
      <c r="G1536">
        <v>9</v>
      </c>
      <c r="H1536">
        <v>12</v>
      </c>
      <c r="I1536">
        <v>32</v>
      </c>
      <c r="J1536">
        <v>4</v>
      </c>
      <c r="K1536" t="s">
        <v>1651</v>
      </c>
      <c r="L1536">
        <v>2014</v>
      </c>
      <c r="M1536" t="str">
        <f>IF(Fact_JobPosting[[#This Row],[ai_mentioned]]=1,"AI Jobs","Non AI Jobs")</f>
        <v>Non AI Jobs</v>
      </c>
      <c r="N1536">
        <v>0</v>
      </c>
      <c r="O1536">
        <v>0.05</v>
      </c>
      <c r="P1536">
        <v>64166</v>
      </c>
      <c r="Q1536">
        <v>0.6</v>
      </c>
      <c r="R1536">
        <v>0.8</v>
      </c>
    </row>
    <row r="1537" spans="1:18" x14ac:dyDescent="0.3">
      <c r="A1537">
        <v>1536</v>
      </c>
      <c r="B1537">
        <v>1</v>
      </c>
      <c r="C1537">
        <v>1</v>
      </c>
      <c r="D1537">
        <v>1</v>
      </c>
      <c r="E1537">
        <v>1</v>
      </c>
      <c r="F1537">
        <v>4</v>
      </c>
      <c r="G1537">
        <v>1</v>
      </c>
      <c r="H1537">
        <v>14</v>
      </c>
      <c r="I1537">
        <v>22</v>
      </c>
      <c r="J1537">
        <v>4</v>
      </c>
      <c r="K1537" t="s">
        <v>1652</v>
      </c>
      <c r="L1537">
        <v>2014</v>
      </c>
      <c r="M1537" t="str">
        <f>IF(Fact_JobPosting[[#This Row],[ai_mentioned]]=1,"AI Jobs","Non AI Jobs")</f>
        <v>Non AI Jobs</v>
      </c>
      <c r="N1537">
        <v>0</v>
      </c>
      <c r="O1537">
        <v>0.05</v>
      </c>
      <c r="P1537">
        <v>24761</v>
      </c>
      <c r="Q1537">
        <v>0.57999999999999996</v>
      </c>
      <c r="R1537">
        <v>0.75</v>
      </c>
    </row>
    <row r="1538" spans="1:18" x14ac:dyDescent="0.3">
      <c r="A1538">
        <v>1537</v>
      </c>
      <c r="B1538">
        <v>3</v>
      </c>
      <c r="C1538">
        <v>2</v>
      </c>
      <c r="D1538">
        <v>1</v>
      </c>
      <c r="E1538">
        <v>5</v>
      </c>
      <c r="F1538">
        <v>2</v>
      </c>
      <c r="G1538">
        <v>9</v>
      </c>
      <c r="H1538">
        <v>3</v>
      </c>
      <c r="I1538">
        <v>34</v>
      </c>
      <c r="J1538">
        <v>4</v>
      </c>
      <c r="K1538" t="s">
        <v>1653</v>
      </c>
      <c r="L1538">
        <v>2014</v>
      </c>
      <c r="M1538" t="str">
        <f>IF(Fact_JobPosting[[#This Row],[ai_mentioned]]=1,"AI Jobs","Non AI Jobs")</f>
        <v>AI Jobs</v>
      </c>
      <c r="N1538">
        <v>1</v>
      </c>
      <c r="O1538">
        <v>0.87</v>
      </c>
      <c r="P1538">
        <v>32232</v>
      </c>
      <c r="Q1538">
        <v>0.27</v>
      </c>
      <c r="R1538">
        <v>0.37</v>
      </c>
    </row>
    <row r="1539" spans="1:18" x14ac:dyDescent="0.3">
      <c r="A1539">
        <v>1538</v>
      </c>
      <c r="B1539">
        <v>2</v>
      </c>
      <c r="C1539">
        <v>1</v>
      </c>
      <c r="D1539">
        <v>1</v>
      </c>
      <c r="E1539">
        <v>2</v>
      </c>
      <c r="F1539">
        <v>1</v>
      </c>
      <c r="G1539">
        <v>1</v>
      </c>
      <c r="H1539">
        <v>16</v>
      </c>
      <c r="I1539">
        <v>8</v>
      </c>
      <c r="J1539">
        <v>4</v>
      </c>
      <c r="K1539" t="s">
        <v>1654</v>
      </c>
      <c r="L1539">
        <v>2014</v>
      </c>
      <c r="M1539" t="str">
        <f>IF(Fact_JobPosting[[#This Row],[ai_mentioned]]=1,"AI Jobs","Non AI Jobs")</f>
        <v>Non AI Jobs</v>
      </c>
      <c r="N1539">
        <v>0</v>
      </c>
      <c r="O1539">
        <v>0.06</v>
      </c>
      <c r="P1539">
        <v>19890</v>
      </c>
      <c r="Q1539">
        <v>4.0999999999999996</v>
      </c>
      <c r="R1539">
        <v>0.69</v>
      </c>
    </row>
    <row r="1540" spans="1:18" x14ac:dyDescent="0.3">
      <c r="A1540">
        <v>1539</v>
      </c>
      <c r="B1540">
        <v>2</v>
      </c>
      <c r="C1540">
        <v>1</v>
      </c>
      <c r="D1540">
        <v>1</v>
      </c>
      <c r="E1540">
        <v>3</v>
      </c>
      <c r="F1540">
        <v>1</v>
      </c>
      <c r="G1540">
        <v>1</v>
      </c>
      <c r="H1540">
        <v>6</v>
      </c>
      <c r="I1540">
        <v>32</v>
      </c>
      <c r="J1540">
        <v>4</v>
      </c>
      <c r="K1540" t="s">
        <v>1655</v>
      </c>
      <c r="L1540">
        <v>2014</v>
      </c>
      <c r="M1540" t="str">
        <f>IF(Fact_JobPosting[[#This Row],[ai_mentioned]]=1,"AI Jobs","Non AI Jobs")</f>
        <v>Non AI Jobs</v>
      </c>
      <c r="N1540">
        <v>0</v>
      </c>
      <c r="O1540">
        <v>0.09</v>
      </c>
      <c r="P1540">
        <v>64307</v>
      </c>
      <c r="Q1540">
        <v>-2.58</v>
      </c>
      <c r="R1540">
        <v>0.62</v>
      </c>
    </row>
    <row r="1541" spans="1:18" x14ac:dyDescent="0.3">
      <c r="A1541">
        <v>1540</v>
      </c>
      <c r="B1541">
        <v>2</v>
      </c>
      <c r="C1541">
        <v>1</v>
      </c>
      <c r="D1541">
        <v>1</v>
      </c>
      <c r="E1541">
        <v>1</v>
      </c>
      <c r="F1541">
        <v>10</v>
      </c>
      <c r="G1541">
        <v>4</v>
      </c>
      <c r="H1541">
        <v>14</v>
      </c>
      <c r="I1541">
        <v>3</v>
      </c>
      <c r="J1541">
        <v>4</v>
      </c>
      <c r="K1541" t="s">
        <v>1656</v>
      </c>
      <c r="L1541">
        <v>2014</v>
      </c>
      <c r="M1541" t="str">
        <f>IF(Fact_JobPosting[[#This Row],[ai_mentioned]]=1,"AI Jobs","Non AI Jobs")</f>
        <v>Non AI Jobs</v>
      </c>
      <c r="N1541">
        <v>0</v>
      </c>
      <c r="O1541">
        <v>0.03</v>
      </c>
      <c r="P1541">
        <v>24952</v>
      </c>
      <c r="Q1541">
        <v>2.4300000000000002</v>
      </c>
      <c r="R1541">
        <v>0.69</v>
      </c>
    </row>
    <row r="1542" spans="1:18" x14ac:dyDescent="0.3">
      <c r="A1542">
        <v>1541</v>
      </c>
      <c r="B1542">
        <v>2</v>
      </c>
      <c r="C1542">
        <v>1</v>
      </c>
      <c r="D1542">
        <v>1</v>
      </c>
      <c r="E1542">
        <v>1</v>
      </c>
      <c r="F1542">
        <v>6</v>
      </c>
      <c r="G1542">
        <v>4</v>
      </c>
      <c r="H1542">
        <v>11</v>
      </c>
      <c r="I1542">
        <v>19</v>
      </c>
      <c r="J1542">
        <v>4</v>
      </c>
      <c r="K1542" t="s">
        <v>1657</v>
      </c>
      <c r="L1542">
        <v>2014</v>
      </c>
      <c r="M1542" t="str">
        <f>IF(Fact_JobPosting[[#This Row],[ai_mentioned]]=1,"AI Jobs","Non AI Jobs")</f>
        <v>Non AI Jobs</v>
      </c>
      <c r="N1542">
        <v>0</v>
      </c>
      <c r="O1542">
        <v>0.15</v>
      </c>
      <c r="P1542">
        <v>28731</v>
      </c>
      <c r="Q1542">
        <v>-3.02</v>
      </c>
      <c r="R1542">
        <v>0.62</v>
      </c>
    </row>
    <row r="1543" spans="1:18" x14ac:dyDescent="0.3">
      <c r="A1543">
        <v>1542</v>
      </c>
      <c r="B1543">
        <v>3</v>
      </c>
      <c r="C1543">
        <v>2</v>
      </c>
      <c r="D1543">
        <v>1</v>
      </c>
      <c r="E1543">
        <v>1</v>
      </c>
      <c r="F1543">
        <v>1</v>
      </c>
      <c r="G1543">
        <v>5</v>
      </c>
      <c r="H1543">
        <v>10</v>
      </c>
      <c r="I1543">
        <v>31</v>
      </c>
      <c r="J1543">
        <v>4</v>
      </c>
      <c r="K1543" t="s">
        <v>1658</v>
      </c>
      <c r="L1543">
        <v>2014</v>
      </c>
      <c r="M1543" t="str">
        <f>IF(Fact_JobPosting[[#This Row],[ai_mentioned]]=1,"AI Jobs","Non AI Jobs")</f>
        <v>AI Jobs</v>
      </c>
      <c r="N1543">
        <v>1</v>
      </c>
      <c r="O1543">
        <v>0.77</v>
      </c>
      <c r="P1543">
        <v>77410</v>
      </c>
      <c r="Q1543">
        <v>0.91</v>
      </c>
      <c r="R1543">
        <v>0.19</v>
      </c>
    </row>
    <row r="1544" spans="1:18" x14ac:dyDescent="0.3">
      <c r="A1544">
        <v>1543</v>
      </c>
      <c r="B1544">
        <v>3</v>
      </c>
      <c r="C1544">
        <v>3</v>
      </c>
      <c r="D1544">
        <v>1</v>
      </c>
      <c r="E1544">
        <v>2</v>
      </c>
      <c r="F1544">
        <v>5</v>
      </c>
      <c r="G1544">
        <v>4</v>
      </c>
      <c r="H1544">
        <v>13</v>
      </c>
      <c r="I1544">
        <v>11</v>
      </c>
      <c r="J1544">
        <v>4</v>
      </c>
      <c r="K1544" t="s">
        <v>1659</v>
      </c>
      <c r="L1544">
        <v>2014</v>
      </c>
      <c r="M1544" t="str">
        <f>IF(Fact_JobPosting[[#This Row],[ai_mentioned]]=1,"AI Jobs","Non AI Jobs")</f>
        <v>AI Jobs</v>
      </c>
      <c r="N1544">
        <v>1</v>
      </c>
      <c r="O1544">
        <v>0.43</v>
      </c>
      <c r="P1544">
        <v>35628</v>
      </c>
      <c r="Q1544">
        <v>4.71</v>
      </c>
      <c r="R1544">
        <v>0.26</v>
      </c>
    </row>
    <row r="1545" spans="1:18" x14ac:dyDescent="0.3">
      <c r="A1545">
        <v>1544</v>
      </c>
      <c r="B1545">
        <v>3</v>
      </c>
      <c r="C1545">
        <v>2</v>
      </c>
      <c r="D1545">
        <v>1</v>
      </c>
      <c r="E1545">
        <v>4</v>
      </c>
      <c r="F1545">
        <v>4</v>
      </c>
      <c r="G1545">
        <v>8</v>
      </c>
      <c r="H1545">
        <v>8</v>
      </c>
      <c r="I1545">
        <v>39</v>
      </c>
      <c r="J1545">
        <v>4</v>
      </c>
      <c r="K1545" t="s">
        <v>1660</v>
      </c>
      <c r="L1545">
        <v>2014</v>
      </c>
      <c r="M1545" t="str">
        <f>IF(Fact_JobPosting[[#This Row],[ai_mentioned]]=1,"AI Jobs","Non AI Jobs")</f>
        <v>AI Jobs</v>
      </c>
      <c r="N1545">
        <v>1</v>
      </c>
      <c r="O1545">
        <v>0.88</v>
      </c>
      <c r="P1545">
        <v>53005</v>
      </c>
      <c r="Q1545">
        <v>-0.4</v>
      </c>
      <c r="R1545">
        <v>0.18</v>
      </c>
    </row>
    <row r="1546" spans="1:18" x14ac:dyDescent="0.3">
      <c r="A1546">
        <v>1545</v>
      </c>
      <c r="B1546">
        <v>1</v>
      </c>
      <c r="C1546">
        <v>1</v>
      </c>
      <c r="D1546">
        <v>1</v>
      </c>
      <c r="E1546">
        <v>2</v>
      </c>
      <c r="F1546">
        <v>9</v>
      </c>
      <c r="G1546">
        <v>4</v>
      </c>
      <c r="H1546">
        <v>7</v>
      </c>
      <c r="I1546">
        <v>40</v>
      </c>
      <c r="J1546">
        <v>4</v>
      </c>
      <c r="K1546" t="s">
        <v>1661</v>
      </c>
      <c r="L1546">
        <v>2014</v>
      </c>
      <c r="M1546" t="str">
        <f>IF(Fact_JobPosting[[#This Row],[ai_mentioned]]=1,"AI Jobs","Non AI Jobs")</f>
        <v>Non AI Jobs</v>
      </c>
      <c r="N1546">
        <v>0</v>
      </c>
      <c r="O1546">
        <v>0.15</v>
      </c>
      <c r="P1546">
        <v>34509</v>
      </c>
      <c r="Q1546">
        <v>-0.67</v>
      </c>
      <c r="R1546">
        <v>0.75</v>
      </c>
    </row>
    <row r="1547" spans="1:18" x14ac:dyDescent="0.3">
      <c r="A1547">
        <v>1546</v>
      </c>
      <c r="B1547">
        <v>1</v>
      </c>
      <c r="C1547">
        <v>1</v>
      </c>
      <c r="D1547">
        <v>1</v>
      </c>
      <c r="E1547">
        <v>3</v>
      </c>
      <c r="F1547">
        <v>7</v>
      </c>
      <c r="G1547">
        <v>6</v>
      </c>
      <c r="H1547">
        <v>12</v>
      </c>
      <c r="I1547">
        <v>17</v>
      </c>
      <c r="J1547">
        <v>4</v>
      </c>
      <c r="K1547" t="s">
        <v>1662</v>
      </c>
      <c r="L1547">
        <v>2014</v>
      </c>
      <c r="M1547" t="str">
        <f>IF(Fact_JobPosting[[#This Row],[ai_mentioned]]=1,"AI Jobs","Non AI Jobs")</f>
        <v>Non AI Jobs</v>
      </c>
      <c r="N1547">
        <v>0</v>
      </c>
      <c r="O1547">
        <v>0.16</v>
      </c>
      <c r="P1547">
        <v>58661</v>
      </c>
      <c r="Q1547">
        <v>-1.3</v>
      </c>
      <c r="R1547">
        <v>0.89</v>
      </c>
    </row>
    <row r="1548" spans="1:18" x14ac:dyDescent="0.3">
      <c r="A1548">
        <v>1547</v>
      </c>
      <c r="B1548">
        <v>1</v>
      </c>
      <c r="C1548">
        <v>1</v>
      </c>
      <c r="D1548">
        <v>1</v>
      </c>
      <c r="E1548">
        <v>2</v>
      </c>
      <c r="F1548">
        <v>4</v>
      </c>
      <c r="G1548">
        <v>2</v>
      </c>
      <c r="H1548">
        <v>12</v>
      </c>
      <c r="I1548">
        <v>10</v>
      </c>
      <c r="J1548">
        <v>4</v>
      </c>
      <c r="K1548" t="s">
        <v>1663</v>
      </c>
      <c r="L1548">
        <v>2014</v>
      </c>
      <c r="M1548" t="str">
        <f>IF(Fact_JobPosting[[#This Row],[ai_mentioned]]=1,"AI Jobs","Non AI Jobs")</f>
        <v>Non AI Jobs</v>
      </c>
      <c r="N1548">
        <v>0</v>
      </c>
      <c r="O1548">
        <v>0.14000000000000001</v>
      </c>
      <c r="P1548">
        <v>73238</v>
      </c>
      <c r="Q1548">
        <v>2.2200000000000002</v>
      </c>
      <c r="R1548">
        <v>0.8</v>
      </c>
    </row>
    <row r="1549" spans="1:18" x14ac:dyDescent="0.3">
      <c r="A1549">
        <v>1548</v>
      </c>
      <c r="B1549">
        <v>1</v>
      </c>
      <c r="C1549">
        <v>1</v>
      </c>
      <c r="D1549">
        <v>1</v>
      </c>
      <c r="E1549">
        <v>3</v>
      </c>
      <c r="F1549">
        <v>8</v>
      </c>
      <c r="G1549">
        <v>5</v>
      </c>
      <c r="H1549">
        <v>16</v>
      </c>
      <c r="I1549">
        <v>32</v>
      </c>
      <c r="J1549">
        <v>4</v>
      </c>
      <c r="K1549" t="s">
        <v>1664</v>
      </c>
      <c r="L1549">
        <v>2014</v>
      </c>
      <c r="M1549" t="str">
        <f>IF(Fact_JobPosting[[#This Row],[ai_mentioned]]=1,"AI Jobs","Non AI Jobs")</f>
        <v>Non AI Jobs</v>
      </c>
      <c r="N1549">
        <v>0</v>
      </c>
      <c r="O1549">
        <v>0.08</v>
      </c>
      <c r="P1549">
        <v>56436</v>
      </c>
      <c r="Q1549">
        <v>-1.1599999999999999</v>
      </c>
      <c r="R1549">
        <v>0.72</v>
      </c>
    </row>
    <row r="1550" spans="1:18" x14ac:dyDescent="0.3">
      <c r="A1550">
        <v>1549</v>
      </c>
      <c r="B1550">
        <v>1</v>
      </c>
      <c r="C1550">
        <v>1</v>
      </c>
      <c r="D1550">
        <v>1</v>
      </c>
      <c r="E1550">
        <v>5</v>
      </c>
      <c r="F1550">
        <v>3</v>
      </c>
      <c r="G1550">
        <v>5</v>
      </c>
      <c r="H1550">
        <v>8</v>
      </c>
      <c r="I1550">
        <v>18</v>
      </c>
      <c r="J1550">
        <v>4</v>
      </c>
      <c r="K1550" t="s">
        <v>1665</v>
      </c>
      <c r="L1550">
        <v>2014</v>
      </c>
      <c r="M1550" t="str">
        <f>IF(Fact_JobPosting[[#This Row],[ai_mentioned]]=1,"AI Jobs","Non AI Jobs")</f>
        <v>Non AI Jobs</v>
      </c>
      <c r="N1550">
        <v>0</v>
      </c>
      <c r="O1550">
        <v>0.03</v>
      </c>
      <c r="P1550">
        <v>65544</v>
      </c>
      <c r="Q1550">
        <v>-4.55</v>
      </c>
      <c r="R1550">
        <v>0.8</v>
      </c>
    </row>
    <row r="1551" spans="1:18" x14ac:dyDescent="0.3">
      <c r="A1551">
        <v>1550</v>
      </c>
      <c r="B1551">
        <v>3</v>
      </c>
      <c r="C1551">
        <v>2</v>
      </c>
      <c r="D1551">
        <v>1</v>
      </c>
      <c r="E1551">
        <v>1</v>
      </c>
      <c r="F1551">
        <v>3</v>
      </c>
      <c r="G1551">
        <v>4</v>
      </c>
      <c r="H1551">
        <v>7</v>
      </c>
      <c r="I1551">
        <v>8</v>
      </c>
      <c r="J1551">
        <v>4</v>
      </c>
      <c r="K1551" t="s">
        <v>1666</v>
      </c>
      <c r="L1551">
        <v>2014</v>
      </c>
      <c r="M1551" t="str">
        <f>IF(Fact_JobPosting[[#This Row],[ai_mentioned]]=1,"AI Jobs","Non AI Jobs")</f>
        <v>AI Jobs</v>
      </c>
      <c r="N1551">
        <v>1</v>
      </c>
      <c r="O1551">
        <v>0.88</v>
      </c>
      <c r="P1551">
        <v>27766</v>
      </c>
      <c r="Q1551">
        <v>3.01</v>
      </c>
      <c r="R1551">
        <v>0.28999999999999998</v>
      </c>
    </row>
    <row r="1552" spans="1:18" x14ac:dyDescent="0.3">
      <c r="A1552">
        <v>1551</v>
      </c>
      <c r="B1552">
        <v>3</v>
      </c>
      <c r="C1552">
        <v>2</v>
      </c>
      <c r="D1552">
        <v>1</v>
      </c>
      <c r="E1552">
        <v>6</v>
      </c>
      <c r="F1552">
        <v>3</v>
      </c>
      <c r="G1552">
        <v>9</v>
      </c>
      <c r="H1552">
        <v>9</v>
      </c>
      <c r="I1552">
        <v>2</v>
      </c>
      <c r="J1552">
        <v>4</v>
      </c>
      <c r="K1552" t="s">
        <v>1667</v>
      </c>
      <c r="L1552">
        <v>2014</v>
      </c>
      <c r="M1552" t="str">
        <f>IF(Fact_JobPosting[[#This Row],[ai_mentioned]]=1,"AI Jobs","Non AI Jobs")</f>
        <v>AI Jobs</v>
      </c>
      <c r="N1552">
        <v>1</v>
      </c>
      <c r="O1552">
        <v>0.93</v>
      </c>
      <c r="P1552">
        <v>90976</v>
      </c>
      <c r="Q1552">
        <v>-2.83</v>
      </c>
      <c r="R1552">
        <v>0.19</v>
      </c>
    </row>
    <row r="1553" spans="1:18" x14ac:dyDescent="0.3">
      <c r="A1553">
        <v>1552</v>
      </c>
      <c r="B1553">
        <v>3</v>
      </c>
      <c r="C1553">
        <v>2</v>
      </c>
      <c r="D1553">
        <v>1</v>
      </c>
      <c r="E1553">
        <v>4</v>
      </c>
      <c r="F1553">
        <v>8</v>
      </c>
      <c r="G1553">
        <v>6</v>
      </c>
      <c r="H1553">
        <v>10</v>
      </c>
      <c r="I1553">
        <v>15</v>
      </c>
      <c r="J1553">
        <v>4</v>
      </c>
      <c r="K1553" t="s">
        <v>1668</v>
      </c>
      <c r="L1553">
        <v>2014</v>
      </c>
      <c r="M1553" t="str">
        <f>IF(Fact_JobPosting[[#This Row],[ai_mentioned]]=1,"AI Jobs","Non AI Jobs")</f>
        <v>AI Jobs</v>
      </c>
      <c r="N1553">
        <v>1</v>
      </c>
      <c r="O1553">
        <v>0.76</v>
      </c>
      <c r="P1553">
        <v>102334</v>
      </c>
      <c r="Q1553">
        <v>-0.38</v>
      </c>
      <c r="R1553">
        <v>0.3</v>
      </c>
    </row>
    <row r="1554" spans="1:18" x14ac:dyDescent="0.3">
      <c r="A1554">
        <v>1553</v>
      </c>
      <c r="B1554">
        <v>1</v>
      </c>
      <c r="C1554">
        <v>1</v>
      </c>
      <c r="D1554">
        <v>1</v>
      </c>
      <c r="E1554">
        <v>1</v>
      </c>
      <c r="F1554">
        <v>4</v>
      </c>
      <c r="G1554">
        <v>1</v>
      </c>
      <c r="H1554">
        <v>4</v>
      </c>
      <c r="I1554">
        <v>30</v>
      </c>
      <c r="J1554">
        <v>4</v>
      </c>
      <c r="K1554" t="s">
        <v>1669</v>
      </c>
      <c r="L1554">
        <v>2014</v>
      </c>
      <c r="M1554" t="str">
        <f>IF(Fact_JobPosting[[#This Row],[ai_mentioned]]=1,"AI Jobs","Non AI Jobs")</f>
        <v>Non AI Jobs</v>
      </c>
      <c r="N1554">
        <v>0</v>
      </c>
      <c r="O1554">
        <v>0.18</v>
      </c>
      <c r="P1554">
        <v>67546</v>
      </c>
      <c r="Q1554">
        <v>1.85</v>
      </c>
      <c r="R1554">
        <v>0.87</v>
      </c>
    </row>
    <row r="1555" spans="1:18" x14ac:dyDescent="0.3">
      <c r="A1555">
        <v>1554</v>
      </c>
      <c r="B1555">
        <v>1</v>
      </c>
      <c r="C1555">
        <v>1</v>
      </c>
      <c r="D1555">
        <v>1</v>
      </c>
      <c r="E1555">
        <v>4</v>
      </c>
      <c r="F1555">
        <v>10</v>
      </c>
      <c r="G1555">
        <v>7</v>
      </c>
      <c r="H1555">
        <v>2</v>
      </c>
      <c r="I1555">
        <v>21</v>
      </c>
      <c r="J1555">
        <v>4</v>
      </c>
      <c r="K1555" t="s">
        <v>1670</v>
      </c>
      <c r="L1555">
        <v>2014</v>
      </c>
      <c r="M1555" t="str">
        <f>IF(Fact_JobPosting[[#This Row],[ai_mentioned]]=1,"AI Jobs","Non AI Jobs")</f>
        <v>Non AI Jobs</v>
      </c>
      <c r="N1555">
        <v>0</v>
      </c>
      <c r="O1555">
        <v>7.0000000000000007E-2</v>
      </c>
      <c r="P1555">
        <v>81096</v>
      </c>
      <c r="Q1555">
        <v>3.16</v>
      </c>
      <c r="R1555">
        <v>0.71</v>
      </c>
    </row>
    <row r="1556" spans="1:18" x14ac:dyDescent="0.3">
      <c r="A1556">
        <v>1555</v>
      </c>
      <c r="B1556">
        <v>2</v>
      </c>
      <c r="C1556">
        <v>1</v>
      </c>
      <c r="D1556">
        <v>1</v>
      </c>
      <c r="E1556">
        <v>2</v>
      </c>
      <c r="F1556">
        <v>10</v>
      </c>
      <c r="G1556">
        <v>3</v>
      </c>
      <c r="H1556">
        <v>5</v>
      </c>
      <c r="I1556">
        <v>10</v>
      </c>
      <c r="J1556">
        <v>4</v>
      </c>
      <c r="K1556" t="s">
        <v>1671</v>
      </c>
      <c r="L1556">
        <v>2014</v>
      </c>
      <c r="M1556" t="str">
        <f>IF(Fact_JobPosting[[#This Row],[ai_mentioned]]=1,"AI Jobs","Non AI Jobs")</f>
        <v>Non AI Jobs</v>
      </c>
      <c r="N1556">
        <v>0</v>
      </c>
      <c r="O1556">
        <v>0.01</v>
      </c>
      <c r="P1556">
        <v>80765</v>
      </c>
      <c r="Q1556">
        <v>0.57999999999999996</v>
      </c>
      <c r="R1556">
        <v>0.65</v>
      </c>
    </row>
    <row r="1557" spans="1:18" x14ac:dyDescent="0.3">
      <c r="A1557">
        <v>1556</v>
      </c>
      <c r="B1557">
        <v>3</v>
      </c>
      <c r="C1557">
        <v>3</v>
      </c>
      <c r="D1557">
        <v>1</v>
      </c>
      <c r="E1557">
        <v>1</v>
      </c>
      <c r="F1557">
        <v>9</v>
      </c>
      <c r="G1557">
        <v>6</v>
      </c>
      <c r="H1557">
        <v>10</v>
      </c>
      <c r="I1557">
        <v>21</v>
      </c>
      <c r="J1557">
        <v>4</v>
      </c>
      <c r="K1557" t="s">
        <v>1672</v>
      </c>
      <c r="L1557">
        <v>2014</v>
      </c>
      <c r="M1557" t="str">
        <f>IF(Fact_JobPosting[[#This Row],[ai_mentioned]]=1,"AI Jobs","Non AI Jobs")</f>
        <v>AI Jobs</v>
      </c>
      <c r="N1557">
        <v>1</v>
      </c>
      <c r="O1557">
        <v>0.5</v>
      </c>
      <c r="P1557">
        <v>93614</v>
      </c>
      <c r="Q1557">
        <v>0.99</v>
      </c>
      <c r="R1557">
        <v>0.14000000000000001</v>
      </c>
    </row>
    <row r="1558" spans="1:18" x14ac:dyDescent="0.3">
      <c r="A1558">
        <v>1557</v>
      </c>
      <c r="B1558">
        <v>1</v>
      </c>
      <c r="C1558">
        <v>1</v>
      </c>
      <c r="D1558">
        <v>1</v>
      </c>
      <c r="E1558">
        <v>5</v>
      </c>
      <c r="F1558">
        <v>4</v>
      </c>
      <c r="G1558">
        <v>6</v>
      </c>
      <c r="H1558">
        <v>16</v>
      </c>
      <c r="I1558">
        <v>7</v>
      </c>
      <c r="J1558">
        <v>4</v>
      </c>
      <c r="K1558" t="s">
        <v>1673</v>
      </c>
      <c r="L1558">
        <v>2014</v>
      </c>
      <c r="M1558" t="str">
        <f>IF(Fact_JobPosting[[#This Row],[ai_mentioned]]=1,"AI Jobs","Non AI Jobs")</f>
        <v>Non AI Jobs</v>
      </c>
      <c r="N1558">
        <v>0</v>
      </c>
      <c r="O1558">
        <v>0.08</v>
      </c>
      <c r="P1558">
        <v>19578</v>
      </c>
      <c r="Q1558">
        <v>4</v>
      </c>
      <c r="R1558">
        <v>0.86</v>
      </c>
    </row>
    <row r="1559" spans="1:18" x14ac:dyDescent="0.3">
      <c r="A1559">
        <v>1558</v>
      </c>
      <c r="B1559">
        <v>1</v>
      </c>
      <c r="C1559">
        <v>1</v>
      </c>
      <c r="D1559">
        <v>1</v>
      </c>
      <c r="E1559">
        <v>2</v>
      </c>
      <c r="F1559">
        <v>1</v>
      </c>
      <c r="G1559">
        <v>9</v>
      </c>
      <c r="H1559">
        <v>2</v>
      </c>
      <c r="I1559">
        <v>37</v>
      </c>
      <c r="J1559">
        <v>4</v>
      </c>
      <c r="K1559" t="s">
        <v>1674</v>
      </c>
      <c r="L1559">
        <v>2014</v>
      </c>
      <c r="M1559" t="str">
        <f>IF(Fact_JobPosting[[#This Row],[ai_mentioned]]=1,"AI Jobs","Non AI Jobs")</f>
        <v>Non AI Jobs</v>
      </c>
      <c r="N1559">
        <v>0</v>
      </c>
      <c r="O1559">
        <v>0.17</v>
      </c>
      <c r="P1559">
        <v>39358</v>
      </c>
      <c r="Q1559">
        <v>-2.66</v>
      </c>
      <c r="R1559">
        <v>0.7</v>
      </c>
    </row>
    <row r="1560" spans="1:18" x14ac:dyDescent="0.3">
      <c r="A1560">
        <v>1559</v>
      </c>
      <c r="B1560">
        <v>2</v>
      </c>
      <c r="C1560">
        <v>1</v>
      </c>
      <c r="D1560">
        <v>1</v>
      </c>
      <c r="E1560">
        <v>2</v>
      </c>
      <c r="F1560">
        <v>2</v>
      </c>
      <c r="G1560">
        <v>2</v>
      </c>
      <c r="H1560">
        <v>4</v>
      </c>
      <c r="I1560">
        <v>18</v>
      </c>
      <c r="J1560">
        <v>4</v>
      </c>
      <c r="K1560" t="s">
        <v>1675</v>
      </c>
      <c r="L1560">
        <v>2014</v>
      </c>
      <c r="M1560" t="str">
        <f>IF(Fact_JobPosting[[#This Row],[ai_mentioned]]=1,"AI Jobs","Non AI Jobs")</f>
        <v>Non AI Jobs</v>
      </c>
      <c r="N1560">
        <v>0</v>
      </c>
      <c r="O1560">
        <v>0.03</v>
      </c>
      <c r="P1560">
        <v>65954</v>
      </c>
      <c r="Q1560">
        <v>-0.49</v>
      </c>
      <c r="R1560">
        <v>0.63</v>
      </c>
    </row>
    <row r="1561" spans="1:18" x14ac:dyDescent="0.3">
      <c r="A1561">
        <v>1560</v>
      </c>
      <c r="B1561">
        <v>3</v>
      </c>
      <c r="C1561">
        <v>2</v>
      </c>
      <c r="D1561">
        <v>1</v>
      </c>
      <c r="E1561">
        <v>5</v>
      </c>
      <c r="F1561">
        <v>9</v>
      </c>
      <c r="G1561">
        <v>4</v>
      </c>
      <c r="H1561">
        <v>15</v>
      </c>
      <c r="I1561">
        <v>25</v>
      </c>
      <c r="J1561">
        <v>4</v>
      </c>
      <c r="K1561" t="s">
        <v>1676</v>
      </c>
      <c r="L1561">
        <v>2014</v>
      </c>
      <c r="M1561" t="str">
        <f>IF(Fact_JobPosting[[#This Row],[ai_mentioned]]=1,"AI Jobs","Non AI Jobs")</f>
        <v>AI Jobs</v>
      </c>
      <c r="N1561">
        <v>1</v>
      </c>
      <c r="O1561">
        <v>0.72</v>
      </c>
      <c r="P1561">
        <v>114033</v>
      </c>
      <c r="Q1561">
        <v>3.21</v>
      </c>
      <c r="R1561">
        <v>0.36</v>
      </c>
    </row>
    <row r="1562" spans="1:18" x14ac:dyDescent="0.3">
      <c r="A1562">
        <v>1561</v>
      </c>
      <c r="B1562">
        <v>1</v>
      </c>
      <c r="C1562">
        <v>1</v>
      </c>
      <c r="D1562">
        <v>1</v>
      </c>
      <c r="E1562">
        <v>1</v>
      </c>
      <c r="F1562">
        <v>6</v>
      </c>
      <c r="G1562">
        <v>7</v>
      </c>
      <c r="H1562">
        <v>16</v>
      </c>
      <c r="I1562">
        <v>14</v>
      </c>
      <c r="J1562">
        <v>4</v>
      </c>
      <c r="K1562" t="s">
        <v>1677</v>
      </c>
      <c r="L1562">
        <v>2014</v>
      </c>
      <c r="M1562" t="str">
        <f>IF(Fact_JobPosting[[#This Row],[ai_mentioned]]=1,"AI Jobs","Non AI Jobs")</f>
        <v>Non AI Jobs</v>
      </c>
      <c r="N1562">
        <v>0</v>
      </c>
      <c r="O1562">
        <v>0.05</v>
      </c>
      <c r="P1562">
        <v>44378</v>
      </c>
      <c r="Q1562">
        <v>4.37</v>
      </c>
      <c r="R1562">
        <v>0.75</v>
      </c>
    </row>
    <row r="1563" spans="1:18" x14ac:dyDescent="0.3">
      <c r="A1563">
        <v>1562</v>
      </c>
      <c r="B1563">
        <v>2</v>
      </c>
      <c r="C1563">
        <v>1</v>
      </c>
      <c r="D1563">
        <v>1</v>
      </c>
      <c r="E1563">
        <v>6</v>
      </c>
      <c r="F1563">
        <v>5</v>
      </c>
      <c r="G1563">
        <v>2</v>
      </c>
      <c r="H1563">
        <v>3</v>
      </c>
      <c r="I1563">
        <v>12</v>
      </c>
      <c r="J1563">
        <v>4</v>
      </c>
      <c r="K1563" t="s">
        <v>1678</v>
      </c>
      <c r="L1563">
        <v>2014</v>
      </c>
      <c r="M1563" t="str">
        <f>IF(Fact_JobPosting[[#This Row],[ai_mentioned]]=1,"AI Jobs","Non AI Jobs")</f>
        <v>Non AI Jobs</v>
      </c>
      <c r="N1563">
        <v>0</v>
      </c>
      <c r="O1563">
        <v>0.09</v>
      </c>
      <c r="P1563">
        <v>29203</v>
      </c>
      <c r="Q1563">
        <v>1.38</v>
      </c>
      <c r="R1563">
        <v>0.61</v>
      </c>
    </row>
    <row r="1564" spans="1:18" x14ac:dyDescent="0.3">
      <c r="A1564">
        <v>1563</v>
      </c>
      <c r="B1564">
        <v>1</v>
      </c>
      <c r="C1564">
        <v>1</v>
      </c>
      <c r="D1564">
        <v>1</v>
      </c>
      <c r="E1564">
        <v>5</v>
      </c>
      <c r="F1564">
        <v>9</v>
      </c>
      <c r="G1564">
        <v>5</v>
      </c>
      <c r="H1564">
        <v>5</v>
      </c>
      <c r="I1564">
        <v>39</v>
      </c>
      <c r="J1564">
        <v>4</v>
      </c>
      <c r="K1564" t="s">
        <v>1679</v>
      </c>
      <c r="L1564">
        <v>2014</v>
      </c>
      <c r="M1564" t="str">
        <f>IF(Fact_JobPosting[[#This Row],[ai_mentioned]]=1,"AI Jobs","Non AI Jobs")</f>
        <v>Non AI Jobs</v>
      </c>
      <c r="N1564">
        <v>0</v>
      </c>
      <c r="O1564">
        <v>0.08</v>
      </c>
      <c r="P1564">
        <v>43242</v>
      </c>
      <c r="Q1564">
        <v>2.36</v>
      </c>
      <c r="R1564">
        <v>0.78</v>
      </c>
    </row>
    <row r="1565" spans="1:18" x14ac:dyDescent="0.3">
      <c r="A1565">
        <v>1564</v>
      </c>
      <c r="B1565">
        <v>1</v>
      </c>
      <c r="C1565">
        <v>1</v>
      </c>
      <c r="D1565">
        <v>1</v>
      </c>
      <c r="E1565">
        <v>4</v>
      </c>
      <c r="F1565">
        <v>6</v>
      </c>
      <c r="G1565">
        <v>6</v>
      </c>
      <c r="H1565">
        <v>5</v>
      </c>
      <c r="I1565">
        <v>22</v>
      </c>
      <c r="J1565">
        <v>4</v>
      </c>
      <c r="K1565" t="s">
        <v>1680</v>
      </c>
      <c r="L1565">
        <v>2014</v>
      </c>
      <c r="M1565" t="str">
        <f>IF(Fact_JobPosting[[#This Row],[ai_mentioned]]=1,"AI Jobs","Non AI Jobs")</f>
        <v>Non AI Jobs</v>
      </c>
      <c r="N1565">
        <v>0</v>
      </c>
      <c r="O1565">
        <v>0.01</v>
      </c>
      <c r="P1565">
        <v>25210</v>
      </c>
      <c r="Q1565">
        <v>0.93</v>
      </c>
      <c r="R1565">
        <v>0.78</v>
      </c>
    </row>
    <row r="1566" spans="1:18" x14ac:dyDescent="0.3">
      <c r="A1566">
        <v>1565</v>
      </c>
      <c r="B1566">
        <v>3</v>
      </c>
      <c r="C1566">
        <v>2</v>
      </c>
      <c r="D1566">
        <v>1</v>
      </c>
      <c r="E1566">
        <v>5</v>
      </c>
      <c r="F1566">
        <v>9</v>
      </c>
      <c r="G1566">
        <v>7</v>
      </c>
      <c r="H1566">
        <v>13</v>
      </c>
      <c r="I1566">
        <v>4</v>
      </c>
      <c r="J1566">
        <v>4</v>
      </c>
      <c r="K1566" t="s">
        <v>1681</v>
      </c>
      <c r="L1566">
        <v>2014</v>
      </c>
      <c r="M1566" t="str">
        <f>IF(Fact_JobPosting[[#This Row],[ai_mentioned]]=1,"AI Jobs","Non AI Jobs")</f>
        <v>AI Jobs</v>
      </c>
      <c r="N1566">
        <v>1</v>
      </c>
      <c r="O1566">
        <v>0.66</v>
      </c>
      <c r="P1566">
        <v>60078</v>
      </c>
      <c r="Q1566">
        <v>-0.8</v>
      </c>
      <c r="R1566">
        <v>0.16</v>
      </c>
    </row>
    <row r="1567" spans="1:18" x14ac:dyDescent="0.3">
      <c r="A1567">
        <v>1566</v>
      </c>
      <c r="B1567">
        <v>2</v>
      </c>
      <c r="C1567">
        <v>1</v>
      </c>
      <c r="D1567">
        <v>1</v>
      </c>
      <c r="E1567">
        <v>6</v>
      </c>
      <c r="F1567">
        <v>2</v>
      </c>
      <c r="G1567">
        <v>6</v>
      </c>
      <c r="H1567">
        <v>3</v>
      </c>
      <c r="I1567">
        <v>33</v>
      </c>
      <c r="J1567">
        <v>4</v>
      </c>
      <c r="K1567" t="s">
        <v>1682</v>
      </c>
      <c r="L1567">
        <v>2014</v>
      </c>
      <c r="M1567" t="str">
        <f>IF(Fact_JobPosting[[#This Row],[ai_mentioned]]=1,"AI Jobs","Non AI Jobs")</f>
        <v>Non AI Jobs</v>
      </c>
      <c r="N1567">
        <v>0</v>
      </c>
      <c r="O1567">
        <v>0.18</v>
      </c>
      <c r="P1567">
        <v>60912</v>
      </c>
      <c r="Q1567">
        <v>1.1000000000000001</v>
      </c>
      <c r="R1567">
        <v>0.67</v>
      </c>
    </row>
    <row r="1568" spans="1:18" x14ac:dyDescent="0.3">
      <c r="A1568">
        <v>1567</v>
      </c>
      <c r="B1568">
        <v>2</v>
      </c>
      <c r="C1568">
        <v>1</v>
      </c>
      <c r="D1568">
        <v>1</v>
      </c>
      <c r="E1568">
        <v>3</v>
      </c>
      <c r="F1568">
        <v>6</v>
      </c>
      <c r="G1568">
        <v>1</v>
      </c>
      <c r="H1568">
        <v>5</v>
      </c>
      <c r="I1568">
        <v>38</v>
      </c>
      <c r="J1568">
        <v>4</v>
      </c>
      <c r="K1568" t="s">
        <v>1683</v>
      </c>
      <c r="L1568">
        <v>2014</v>
      </c>
      <c r="M1568" t="str">
        <f>IF(Fact_JobPosting[[#This Row],[ai_mentioned]]=1,"AI Jobs","Non AI Jobs")</f>
        <v>Non AI Jobs</v>
      </c>
      <c r="N1568">
        <v>0</v>
      </c>
      <c r="O1568">
        <v>0.16</v>
      </c>
      <c r="P1568">
        <v>70285</v>
      </c>
      <c r="Q1568">
        <v>-1.84</v>
      </c>
      <c r="R1568">
        <v>0.69</v>
      </c>
    </row>
    <row r="1569" spans="1:18" x14ac:dyDescent="0.3">
      <c r="A1569">
        <v>1568</v>
      </c>
      <c r="B1569">
        <v>3</v>
      </c>
      <c r="C1569">
        <v>2</v>
      </c>
      <c r="D1569">
        <v>1</v>
      </c>
      <c r="E1569">
        <v>6</v>
      </c>
      <c r="F1569">
        <v>2</v>
      </c>
      <c r="G1569">
        <v>2</v>
      </c>
      <c r="H1569">
        <v>12</v>
      </c>
      <c r="I1569">
        <v>13</v>
      </c>
      <c r="J1569">
        <v>4</v>
      </c>
      <c r="K1569" t="s">
        <v>1684</v>
      </c>
      <c r="L1569">
        <v>2014</v>
      </c>
      <c r="M1569" t="str">
        <f>IF(Fact_JobPosting[[#This Row],[ai_mentioned]]=1,"AI Jobs","Non AI Jobs")</f>
        <v>AI Jobs</v>
      </c>
      <c r="N1569">
        <v>1</v>
      </c>
      <c r="O1569">
        <v>0.71</v>
      </c>
      <c r="P1569">
        <v>97629</v>
      </c>
      <c r="Q1569">
        <v>1.34</v>
      </c>
      <c r="R1569">
        <v>0.16</v>
      </c>
    </row>
    <row r="1570" spans="1:18" x14ac:dyDescent="0.3">
      <c r="A1570">
        <v>1569</v>
      </c>
      <c r="B1570">
        <v>2</v>
      </c>
      <c r="C1570">
        <v>1</v>
      </c>
      <c r="D1570">
        <v>1</v>
      </c>
      <c r="E1570">
        <v>3</v>
      </c>
      <c r="F1570">
        <v>8</v>
      </c>
      <c r="G1570">
        <v>9</v>
      </c>
      <c r="H1570">
        <v>1</v>
      </c>
      <c r="I1570">
        <v>21</v>
      </c>
      <c r="J1570">
        <v>4</v>
      </c>
      <c r="K1570" t="s">
        <v>1685</v>
      </c>
      <c r="L1570">
        <v>2014</v>
      </c>
      <c r="M1570" t="str">
        <f>IF(Fact_JobPosting[[#This Row],[ai_mentioned]]=1,"AI Jobs","Non AI Jobs")</f>
        <v>Non AI Jobs</v>
      </c>
      <c r="N1570">
        <v>0</v>
      </c>
      <c r="O1570">
        <v>0.19</v>
      </c>
      <c r="P1570">
        <v>73141</v>
      </c>
      <c r="Q1570">
        <v>4.99</v>
      </c>
      <c r="R1570">
        <v>0.66</v>
      </c>
    </row>
    <row r="1571" spans="1:18" x14ac:dyDescent="0.3">
      <c r="A1571">
        <v>1570</v>
      </c>
      <c r="B1571">
        <v>2</v>
      </c>
      <c r="C1571">
        <v>1</v>
      </c>
      <c r="D1571">
        <v>1</v>
      </c>
      <c r="E1571">
        <v>6</v>
      </c>
      <c r="F1571">
        <v>9</v>
      </c>
      <c r="G1571">
        <v>9</v>
      </c>
      <c r="H1571">
        <v>5</v>
      </c>
      <c r="I1571">
        <v>41</v>
      </c>
      <c r="J1571">
        <v>4</v>
      </c>
      <c r="K1571" t="s">
        <v>1686</v>
      </c>
      <c r="L1571">
        <v>2014</v>
      </c>
      <c r="M1571" t="str">
        <f>IF(Fact_JobPosting[[#This Row],[ai_mentioned]]=1,"AI Jobs","Non AI Jobs")</f>
        <v>Non AI Jobs</v>
      </c>
      <c r="N1571">
        <v>0</v>
      </c>
      <c r="O1571">
        <v>0.15</v>
      </c>
      <c r="P1571">
        <v>51782</v>
      </c>
      <c r="Q1571">
        <v>0.73</v>
      </c>
      <c r="R1571">
        <v>0.63</v>
      </c>
    </row>
    <row r="1572" spans="1:18" x14ac:dyDescent="0.3">
      <c r="A1572">
        <v>1571</v>
      </c>
      <c r="B1572">
        <v>1</v>
      </c>
      <c r="C1572">
        <v>1</v>
      </c>
      <c r="D1572">
        <v>1</v>
      </c>
      <c r="E1572">
        <v>2</v>
      </c>
      <c r="F1572">
        <v>2</v>
      </c>
      <c r="G1572">
        <v>2</v>
      </c>
      <c r="H1572">
        <v>8</v>
      </c>
      <c r="I1572">
        <v>32</v>
      </c>
      <c r="J1572">
        <v>4</v>
      </c>
      <c r="K1572" t="s">
        <v>1687</v>
      </c>
      <c r="L1572">
        <v>2014</v>
      </c>
      <c r="M1572" t="str">
        <f>IF(Fact_JobPosting[[#This Row],[ai_mentioned]]=1,"AI Jobs","Non AI Jobs")</f>
        <v>Non AI Jobs</v>
      </c>
      <c r="N1572">
        <v>0</v>
      </c>
      <c r="O1572">
        <v>0.19</v>
      </c>
      <c r="P1572">
        <v>63910</v>
      </c>
      <c r="Q1572">
        <v>-0.06</v>
      </c>
      <c r="R1572">
        <v>0.86</v>
      </c>
    </row>
    <row r="1573" spans="1:18" x14ac:dyDescent="0.3">
      <c r="A1573">
        <v>1572</v>
      </c>
      <c r="B1573">
        <v>3</v>
      </c>
      <c r="C1573">
        <v>2</v>
      </c>
      <c r="D1573">
        <v>1</v>
      </c>
      <c r="E1573">
        <v>6</v>
      </c>
      <c r="F1573">
        <v>10</v>
      </c>
      <c r="G1573">
        <v>4</v>
      </c>
      <c r="H1573">
        <v>6</v>
      </c>
      <c r="I1573">
        <v>34</v>
      </c>
      <c r="J1573">
        <v>4</v>
      </c>
      <c r="K1573" t="s">
        <v>1688</v>
      </c>
      <c r="L1573">
        <v>2014</v>
      </c>
      <c r="M1573" t="str">
        <f>IF(Fact_JobPosting[[#This Row],[ai_mentioned]]=1,"AI Jobs","Non AI Jobs")</f>
        <v>AI Jobs</v>
      </c>
      <c r="N1573">
        <v>1</v>
      </c>
      <c r="O1573">
        <v>0.69</v>
      </c>
      <c r="P1573">
        <v>27704</v>
      </c>
      <c r="Q1573">
        <v>3.72</v>
      </c>
      <c r="R1573">
        <v>0.33</v>
      </c>
    </row>
    <row r="1574" spans="1:18" x14ac:dyDescent="0.3">
      <c r="A1574">
        <v>1573</v>
      </c>
      <c r="B1574">
        <v>2</v>
      </c>
      <c r="C1574">
        <v>1</v>
      </c>
      <c r="D1574">
        <v>1</v>
      </c>
      <c r="E1574">
        <v>6</v>
      </c>
      <c r="F1574">
        <v>8</v>
      </c>
      <c r="G1574">
        <v>9</v>
      </c>
      <c r="H1574">
        <v>5</v>
      </c>
      <c r="I1574">
        <v>5</v>
      </c>
      <c r="J1574">
        <v>4</v>
      </c>
      <c r="K1574" t="s">
        <v>1689</v>
      </c>
      <c r="L1574">
        <v>2014</v>
      </c>
      <c r="M1574" t="str">
        <f>IF(Fact_JobPosting[[#This Row],[ai_mentioned]]=1,"AI Jobs","Non AI Jobs")</f>
        <v>Non AI Jobs</v>
      </c>
      <c r="N1574">
        <v>0</v>
      </c>
      <c r="O1574">
        <v>0.11</v>
      </c>
      <c r="P1574">
        <v>22126</v>
      </c>
      <c r="Q1574">
        <v>2.79</v>
      </c>
      <c r="R1574">
        <v>0.69</v>
      </c>
    </row>
    <row r="1575" spans="1:18" x14ac:dyDescent="0.3">
      <c r="A1575">
        <v>1574</v>
      </c>
      <c r="B1575">
        <v>1</v>
      </c>
      <c r="C1575">
        <v>1</v>
      </c>
      <c r="D1575">
        <v>1</v>
      </c>
      <c r="E1575">
        <v>4</v>
      </c>
      <c r="F1575">
        <v>2</v>
      </c>
      <c r="G1575">
        <v>3</v>
      </c>
      <c r="H1575">
        <v>2</v>
      </c>
      <c r="I1575">
        <v>16</v>
      </c>
      <c r="J1575">
        <v>5</v>
      </c>
      <c r="K1575" t="s">
        <v>1690</v>
      </c>
      <c r="L1575">
        <v>2015</v>
      </c>
      <c r="M1575" t="str">
        <f>IF(Fact_JobPosting[[#This Row],[ai_mentioned]]=1,"AI Jobs","Non AI Jobs")</f>
        <v>Non AI Jobs</v>
      </c>
      <c r="N1575">
        <v>0</v>
      </c>
      <c r="O1575">
        <v>0.04</v>
      </c>
      <c r="P1575">
        <v>62045</v>
      </c>
      <c r="Q1575">
        <v>-3.98</v>
      </c>
      <c r="R1575">
        <v>0.71</v>
      </c>
    </row>
    <row r="1576" spans="1:18" x14ac:dyDescent="0.3">
      <c r="A1576">
        <v>1575</v>
      </c>
      <c r="B1576">
        <v>1</v>
      </c>
      <c r="C1576">
        <v>1</v>
      </c>
      <c r="D1576">
        <v>1</v>
      </c>
      <c r="E1576">
        <v>3</v>
      </c>
      <c r="F1576">
        <v>2</v>
      </c>
      <c r="G1576">
        <v>5</v>
      </c>
      <c r="H1576">
        <v>8</v>
      </c>
      <c r="I1576">
        <v>43</v>
      </c>
      <c r="J1576">
        <v>5</v>
      </c>
      <c r="K1576" t="s">
        <v>1691</v>
      </c>
      <c r="L1576">
        <v>2015</v>
      </c>
      <c r="M1576" t="str">
        <f>IF(Fact_JobPosting[[#This Row],[ai_mentioned]]=1,"AI Jobs","Non AI Jobs")</f>
        <v>Non AI Jobs</v>
      </c>
      <c r="N1576">
        <v>0</v>
      </c>
      <c r="O1576">
        <v>0.19</v>
      </c>
      <c r="P1576">
        <v>72894</v>
      </c>
      <c r="Q1576">
        <v>-2.8</v>
      </c>
      <c r="R1576">
        <v>0.7</v>
      </c>
    </row>
    <row r="1577" spans="1:18" x14ac:dyDescent="0.3">
      <c r="A1577">
        <v>1576</v>
      </c>
      <c r="B1577">
        <v>1</v>
      </c>
      <c r="C1577">
        <v>1</v>
      </c>
      <c r="D1577">
        <v>1</v>
      </c>
      <c r="E1577">
        <v>4</v>
      </c>
      <c r="F1577">
        <v>2</v>
      </c>
      <c r="G1577">
        <v>4</v>
      </c>
      <c r="H1577">
        <v>12</v>
      </c>
      <c r="I1577">
        <v>34</v>
      </c>
      <c r="J1577">
        <v>5</v>
      </c>
      <c r="K1577" t="s">
        <v>1692</v>
      </c>
      <c r="L1577">
        <v>2015</v>
      </c>
      <c r="M1577" t="str">
        <f>IF(Fact_JobPosting[[#This Row],[ai_mentioned]]=1,"AI Jobs","Non AI Jobs")</f>
        <v>Non AI Jobs</v>
      </c>
      <c r="N1577">
        <v>0</v>
      </c>
      <c r="O1577">
        <v>0.17</v>
      </c>
      <c r="P1577">
        <v>18976</v>
      </c>
      <c r="Q1577">
        <v>3.17</v>
      </c>
      <c r="R1577">
        <v>0.74</v>
      </c>
    </row>
    <row r="1578" spans="1:18" x14ac:dyDescent="0.3">
      <c r="A1578">
        <v>1577</v>
      </c>
      <c r="B1578">
        <v>1</v>
      </c>
      <c r="C1578">
        <v>1</v>
      </c>
      <c r="D1578">
        <v>1</v>
      </c>
      <c r="E1578">
        <v>2</v>
      </c>
      <c r="F1578">
        <v>9</v>
      </c>
      <c r="G1578">
        <v>7</v>
      </c>
      <c r="H1578">
        <v>12</v>
      </c>
      <c r="I1578">
        <v>38</v>
      </c>
      <c r="J1578">
        <v>5</v>
      </c>
      <c r="K1578" t="s">
        <v>1693</v>
      </c>
      <c r="L1578">
        <v>2015</v>
      </c>
      <c r="M1578" t="str">
        <f>IF(Fact_JobPosting[[#This Row],[ai_mentioned]]=1,"AI Jobs","Non AI Jobs")</f>
        <v>Non AI Jobs</v>
      </c>
      <c r="N1578">
        <v>0</v>
      </c>
      <c r="O1578">
        <v>0.06</v>
      </c>
      <c r="P1578">
        <v>83056</v>
      </c>
      <c r="Q1578">
        <v>3.04</v>
      </c>
      <c r="R1578">
        <v>0.74</v>
      </c>
    </row>
    <row r="1579" spans="1:18" x14ac:dyDescent="0.3">
      <c r="A1579">
        <v>1578</v>
      </c>
      <c r="B1579">
        <v>1</v>
      </c>
      <c r="C1579">
        <v>1</v>
      </c>
      <c r="D1579">
        <v>1</v>
      </c>
      <c r="E1579">
        <v>1</v>
      </c>
      <c r="F1579">
        <v>6</v>
      </c>
      <c r="G1579">
        <v>4</v>
      </c>
      <c r="H1579">
        <v>12</v>
      </c>
      <c r="I1579">
        <v>34</v>
      </c>
      <c r="J1579">
        <v>5</v>
      </c>
      <c r="K1579" t="s">
        <v>1694</v>
      </c>
      <c r="L1579">
        <v>2015</v>
      </c>
      <c r="M1579" t="str">
        <f>IF(Fact_JobPosting[[#This Row],[ai_mentioned]]=1,"AI Jobs","Non AI Jobs")</f>
        <v>Non AI Jobs</v>
      </c>
      <c r="N1579">
        <v>0</v>
      </c>
      <c r="O1579">
        <v>0.11</v>
      </c>
      <c r="P1579">
        <v>18799</v>
      </c>
      <c r="Q1579">
        <v>2.76</v>
      </c>
      <c r="R1579">
        <v>0.71</v>
      </c>
    </row>
    <row r="1580" spans="1:18" x14ac:dyDescent="0.3">
      <c r="A1580">
        <v>1579</v>
      </c>
      <c r="B1580">
        <v>2</v>
      </c>
      <c r="C1580">
        <v>1</v>
      </c>
      <c r="D1580">
        <v>1</v>
      </c>
      <c r="E1580">
        <v>2</v>
      </c>
      <c r="F1580">
        <v>9</v>
      </c>
      <c r="G1580">
        <v>9</v>
      </c>
      <c r="H1580">
        <v>2</v>
      </c>
      <c r="I1580">
        <v>22</v>
      </c>
      <c r="J1580">
        <v>5</v>
      </c>
      <c r="K1580" t="s">
        <v>1695</v>
      </c>
      <c r="L1580">
        <v>2015</v>
      </c>
      <c r="M1580" t="str">
        <f>IF(Fact_JobPosting[[#This Row],[ai_mentioned]]=1,"AI Jobs","Non AI Jobs")</f>
        <v>Non AI Jobs</v>
      </c>
      <c r="N1580">
        <v>0</v>
      </c>
      <c r="O1580">
        <v>0.14000000000000001</v>
      </c>
      <c r="P1580">
        <v>22573</v>
      </c>
      <c r="Q1580">
        <v>-3.74</v>
      </c>
      <c r="R1580">
        <v>0.67</v>
      </c>
    </row>
    <row r="1581" spans="1:18" x14ac:dyDescent="0.3">
      <c r="A1581">
        <v>1580</v>
      </c>
      <c r="B1581">
        <v>1</v>
      </c>
      <c r="C1581">
        <v>1</v>
      </c>
      <c r="D1581">
        <v>1</v>
      </c>
      <c r="E1581">
        <v>4</v>
      </c>
      <c r="F1581">
        <v>2</v>
      </c>
      <c r="G1581">
        <v>6</v>
      </c>
      <c r="H1581">
        <v>7</v>
      </c>
      <c r="I1581">
        <v>21</v>
      </c>
      <c r="J1581">
        <v>5</v>
      </c>
      <c r="K1581" t="s">
        <v>1696</v>
      </c>
      <c r="L1581">
        <v>2015</v>
      </c>
      <c r="M1581" t="str">
        <f>IF(Fact_JobPosting[[#This Row],[ai_mentioned]]=1,"AI Jobs","Non AI Jobs")</f>
        <v>Non AI Jobs</v>
      </c>
      <c r="N1581">
        <v>0</v>
      </c>
      <c r="O1581">
        <v>0.14000000000000001</v>
      </c>
      <c r="P1581">
        <v>77107</v>
      </c>
      <c r="Q1581">
        <v>3.43</v>
      </c>
      <c r="R1581">
        <v>0.77</v>
      </c>
    </row>
    <row r="1582" spans="1:18" x14ac:dyDescent="0.3">
      <c r="A1582">
        <v>1581</v>
      </c>
      <c r="B1582">
        <v>1</v>
      </c>
      <c r="C1582">
        <v>1</v>
      </c>
      <c r="D1582">
        <v>1</v>
      </c>
      <c r="E1582">
        <v>4</v>
      </c>
      <c r="F1582">
        <v>8</v>
      </c>
      <c r="G1582">
        <v>6</v>
      </c>
      <c r="H1582">
        <v>3</v>
      </c>
      <c r="I1582">
        <v>13</v>
      </c>
      <c r="J1582">
        <v>5</v>
      </c>
      <c r="K1582" t="s">
        <v>1697</v>
      </c>
      <c r="L1582">
        <v>2015</v>
      </c>
      <c r="M1582" t="str">
        <f>IF(Fact_JobPosting[[#This Row],[ai_mentioned]]=1,"AI Jobs","Non AI Jobs")</f>
        <v>Non AI Jobs</v>
      </c>
      <c r="N1582">
        <v>0</v>
      </c>
      <c r="O1582">
        <v>0.05</v>
      </c>
      <c r="P1582">
        <v>58710</v>
      </c>
      <c r="Q1582">
        <v>-2.64</v>
      </c>
      <c r="R1582">
        <v>0.83</v>
      </c>
    </row>
    <row r="1583" spans="1:18" x14ac:dyDescent="0.3">
      <c r="A1583">
        <v>1582</v>
      </c>
      <c r="B1583">
        <v>1</v>
      </c>
      <c r="C1583">
        <v>1</v>
      </c>
      <c r="D1583">
        <v>1</v>
      </c>
      <c r="E1583">
        <v>5</v>
      </c>
      <c r="F1583">
        <v>5</v>
      </c>
      <c r="G1583">
        <v>9</v>
      </c>
      <c r="H1583">
        <v>4</v>
      </c>
      <c r="I1583">
        <v>27</v>
      </c>
      <c r="J1583">
        <v>5</v>
      </c>
      <c r="K1583" t="s">
        <v>1698</v>
      </c>
      <c r="L1583">
        <v>2015</v>
      </c>
      <c r="M1583" t="str">
        <f>IF(Fact_JobPosting[[#This Row],[ai_mentioned]]=1,"AI Jobs","Non AI Jobs")</f>
        <v>Non AI Jobs</v>
      </c>
      <c r="N1583">
        <v>0</v>
      </c>
      <c r="O1583">
        <v>0.01</v>
      </c>
      <c r="P1583">
        <v>69145</v>
      </c>
      <c r="Q1583">
        <v>-2.19</v>
      </c>
      <c r="R1583">
        <v>0.84</v>
      </c>
    </row>
    <row r="1584" spans="1:18" x14ac:dyDescent="0.3">
      <c r="A1584">
        <v>1583</v>
      </c>
      <c r="B1584">
        <v>2</v>
      </c>
      <c r="C1584">
        <v>1</v>
      </c>
      <c r="D1584">
        <v>1</v>
      </c>
      <c r="E1584">
        <v>1</v>
      </c>
      <c r="F1584">
        <v>7</v>
      </c>
      <c r="G1584">
        <v>6</v>
      </c>
      <c r="H1584">
        <v>4</v>
      </c>
      <c r="I1584">
        <v>27</v>
      </c>
      <c r="J1584">
        <v>5</v>
      </c>
      <c r="K1584" t="s">
        <v>1699</v>
      </c>
      <c r="L1584">
        <v>2015</v>
      </c>
      <c r="M1584" t="str">
        <f>IF(Fact_JobPosting[[#This Row],[ai_mentioned]]=1,"AI Jobs","Non AI Jobs")</f>
        <v>Non AI Jobs</v>
      </c>
      <c r="N1584">
        <v>0</v>
      </c>
      <c r="O1584">
        <v>0.16</v>
      </c>
      <c r="P1584">
        <v>66999</v>
      </c>
      <c r="Q1584">
        <v>4.1399999999999997</v>
      </c>
      <c r="R1584">
        <v>0.61</v>
      </c>
    </row>
    <row r="1585" spans="1:18" x14ac:dyDescent="0.3">
      <c r="A1585">
        <v>1584</v>
      </c>
      <c r="B1585">
        <v>1</v>
      </c>
      <c r="C1585">
        <v>1</v>
      </c>
      <c r="D1585">
        <v>1</v>
      </c>
      <c r="E1585">
        <v>4</v>
      </c>
      <c r="F1585">
        <v>5</v>
      </c>
      <c r="G1585">
        <v>8</v>
      </c>
      <c r="H1585">
        <v>2</v>
      </c>
      <c r="I1585">
        <v>13</v>
      </c>
      <c r="J1585">
        <v>5</v>
      </c>
      <c r="K1585" t="s">
        <v>1700</v>
      </c>
      <c r="L1585">
        <v>2015</v>
      </c>
      <c r="M1585" t="str">
        <f>IF(Fact_JobPosting[[#This Row],[ai_mentioned]]=1,"AI Jobs","Non AI Jobs")</f>
        <v>Non AI Jobs</v>
      </c>
      <c r="N1585">
        <v>0</v>
      </c>
      <c r="O1585">
        <v>0.11</v>
      </c>
      <c r="P1585">
        <v>71536</v>
      </c>
      <c r="Q1585">
        <v>-3.59</v>
      </c>
      <c r="R1585">
        <v>0.82</v>
      </c>
    </row>
    <row r="1586" spans="1:18" x14ac:dyDescent="0.3">
      <c r="A1586">
        <v>1585</v>
      </c>
      <c r="B1586">
        <v>1</v>
      </c>
      <c r="C1586">
        <v>1</v>
      </c>
      <c r="D1586">
        <v>1</v>
      </c>
      <c r="E1586">
        <v>3</v>
      </c>
      <c r="F1586">
        <v>10</v>
      </c>
      <c r="G1586">
        <v>4</v>
      </c>
      <c r="H1586">
        <v>10</v>
      </c>
      <c r="I1586">
        <v>38</v>
      </c>
      <c r="J1586">
        <v>5</v>
      </c>
      <c r="K1586" t="s">
        <v>1701</v>
      </c>
      <c r="L1586">
        <v>2015</v>
      </c>
      <c r="M1586" t="str">
        <f>IF(Fact_JobPosting[[#This Row],[ai_mentioned]]=1,"AI Jobs","Non AI Jobs")</f>
        <v>Non AI Jobs</v>
      </c>
      <c r="N1586">
        <v>0</v>
      </c>
      <c r="O1586">
        <v>0.06</v>
      </c>
      <c r="P1586">
        <v>79859</v>
      </c>
      <c r="Q1586">
        <v>0.96</v>
      </c>
      <c r="R1586">
        <v>0.7</v>
      </c>
    </row>
    <row r="1587" spans="1:18" x14ac:dyDescent="0.3">
      <c r="A1587">
        <v>1586</v>
      </c>
      <c r="B1587">
        <v>3</v>
      </c>
      <c r="C1587">
        <v>3</v>
      </c>
      <c r="D1587">
        <v>1</v>
      </c>
      <c r="E1587">
        <v>5</v>
      </c>
      <c r="F1587">
        <v>7</v>
      </c>
      <c r="G1587">
        <v>7</v>
      </c>
      <c r="H1587">
        <v>7</v>
      </c>
      <c r="I1587">
        <v>29</v>
      </c>
      <c r="J1587">
        <v>5</v>
      </c>
      <c r="K1587" t="s">
        <v>1702</v>
      </c>
      <c r="L1587">
        <v>2015</v>
      </c>
      <c r="M1587" t="str">
        <f>IF(Fact_JobPosting[[#This Row],[ai_mentioned]]=1,"AI Jobs","Non AI Jobs")</f>
        <v>AI Jobs</v>
      </c>
      <c r="N1587">
        <v>1</v>
      </c>
      <c r="O1587">
        <v>0.61</v>
      </c>
      <c r="P1587">
        <v>58551</v>
      </c>
      <c r="Q1587">
        <v>-0.67</v>
      </c>
      <c r="R1587">
        <v>0.11</v>
      </c>
    </row>
    <row r="1588" spans="1:18" x14ac:dyDescent="0.3">
      <c r="A1588">
        <v>1587</v>
      </c>
      <c r="B1588">
        <v>1</v>
      </c>
      <c r="C1588">
        <v>1</v>
      </c>
      <c r="D1588">
        <v>1</v>
      </c>
      <c r="E1588">
        <v>6</v>
      </c>
      <c r="F1588">
        <v>1</v>
      </c>
      <c r="G1588">
        <v>3</v>
      </c>
      <c r="H1588">
        <v>14</v>
      </c>
      <c r="I1588">
        <v>23</v>
      </c>
      <c r="J1588">
        <v>5</v>
      </c>
      <c r="K1588" t="s">
        <v>1703</v>
      </c>
      <c r="L1588">
        <v>2015</v>
      </c>
      <c r="M1588" t="str">
        <f>IF(Fact_JobPosting[[#This Row],[ai_mentioned]]=1,"AI Jobs","Non AI Jobs")</f>
        <v>Non AI Jobs</v>
      </c>
      <c r="N1588">
        <v>0</v>
      </c>
      <c r="O1588">
        <v>0.13</v>
      </c>
      <c r="P1588">
        <v>63286</v>
      </c>
      <c r="Q1588">
        <v>0.17</v>
      </c>
      <c r="R1588">
        <v>0.71</v>
      </c>
    </row>
    <row r="1589" spans="1:18" x14ac:dyDescent="0.3">
      <c r="A1589">
        <v>1588</v>
      </c>
      <c r="B1589">
        <v>2</v>
      </c>
      <c r="C1589">
        <v>1</v>
      </c>
      <c r="D1589">
        <v>1</v>
      </c>
      <c r="E1589">
        <v>5</v>
      </c>
      <c r="F1589">
        <v>7</v>
      </c>
      <c r="G1589">
        <v>8</v>
      </c>
      <c r="H1589">
        <v>16</v>
      </c>
      <c r="I1589">
        <v>2</v>
      </c>
      <c r="J1589">
        <v>5</v>
      </c>
      <c r="K1589" t="s">
        <v>1704</v>
      </c>
      <c r="L1589">
        <v>2015</v>
      </c>
      <c r="M1589" t="str">
        <f>IF(Fact_JobPosting[[#This Row],[ai_mentioned]]=1,"AI Jobs","Non AI Jobs")</f>
        <v>Non AI Jobs</v>
      </c>
      <c r="N1589">
        <v>0</v>
      </c>
      <c r="O1589">
        <v>0.01</v>
      </c>
      <c r="P1589">
        <v>66478</v>
      </c>
      <c r="Q1589">
        <v>-3.68</v>
      </c>
      <c r="R1589">
        <v>0.6</v>
      </c>
    </row>
    <row r="1590" spans="1:18" x14ac:dyDescent="0.3">
      <c r="A1590">
        <v>1589</v>
      </c>
      <c r="B1590">
        <v>1</v>
      </c>
      <c r="C1590">
        <v>1</v>
      </c>
      <c r="D1590">
        <v>1</v>
      </c>
      <c r="E1590">
        <v>1</v>
      </c>
      <c r="F1590">
        <v>9</v>
      </c>
      <c r="G1590">
        <v>8</v>
      </c>
      <c r="H1590">
        <v>1</v>
      </c>
      <c r="I1590">
        <v>29</v>
      </c>
      <c r="J1590">
        <v>5</v>
      </c>
      <c r="K1590" t="s">
        <v>1705</v>
      </c>
      <c r="L1590">
        <v>2015</v>
      </c>
      <c r="M1590" t="str">
        <f>IF(Fact_JobPosting[[#This Row],[ai_mentioned]]=1,"AI Jobs","Non AI Jobs")</f>
        <v>Non AI Jobs</v>
      </c>
      <c r="N1590">
        <v>0</v>
      </c>
      <c r="O1590">
        <v>0.13</v>
      </c>
      <c r="P1590">
        <v>42790</v>
      </c>
      <c r="Q1590">
        <v>1.05</v>
      </c>
      <c r="R1590">
        <v>0.72</v>
      </c>
    </row>
    <row r="1591" spans="1:18" x14ac:dyDescent="0.3">
      <c r="A1591">
        <v>1590</v>
      </c>
      <c r="B1591">
        <v>1</v>
      </c>
      <c r="C1591">
        <v>1</v>
      </c>
      <c r="D1591">
        <v>1</v>
      </c>
      <c r="E1591">
        <v>2</v>
      </c>
      <c r="F1591">
        <v>5</v>
      </c>
      <c r="G1591">
        <v>3</v>
      </c>
      <c r="H1591">
        <v>7</v>
      </c>
      <c r="I1591">
        <v>31</v>
      </c>
      <c r="J1591">
        <v>5</v>
      </c>
      <c r="K1591" t="s">
        <v>1706</v>
      </c>
      <c r="L1591">
        <v>2015</v>
      </c>
      <c r="M1591" t="str">
        <f>IF(Fact_JobPosting[[#This Row],[ai_mentioned]]=1,"AI Jobs","Non AI Jobs")</f>
        <v>Non AI Jobs</v>
      </c>
      <c r="N1591">
        <v>0</v>
      </c>
      <c r="O1591">
        <v>0.01</v>
      </c>
      <c r="P1591">
        <v>57792</v>
      </c>
      <c r="Q1591">
        <v>-3.58</v>
      </c>
      <c r="R1591">
        <v>0.85</v>
      </c>
    </row>
    <row r="1592" spans="1:18" x14ac:dyDescent="0.3">
      <c r="A1592">
        <v>1591</v>
      </c>
      <c r="B1592">
        <v>1</v>
      </c>
      <c r="C1592">
        <v>1</v>
      </c>
      <c r="D1592">
        <v>1</v>
      </c>
      <c r="E1592">
        <v>5</v>
      </c>
      <c r="F1592">
        <v>2</v>
      </c>
      <c r="G1592">
        <v>6</v>
      </c>
      <c r="H1592">
        <v>3</v>
      </c>
      <c r="I1592">
        <v>26</v>
      </c>
      <c r="J1592">
        <v>5</v>
      </c>
      <c r="K1592" t="s">
        <v>1707</v>
      </c>
      <c r="L1592">
        <v>2015</v>
      </c>
      <c r="M1592" t="str">
        <f>IF(Fact_JobPosting[[#This Row],[ai_mentioned]]=1,"AI Jobs","Non AI Jobs")</f>
        <v>Non AI Jobs</v>
      </c>
      <c r="N1592">
        <v>0</v>
      </c>
      <c r="O1592">
        <v>0.01</v>
      </c>
      <c r="P1592">
        <v>22897</v>
      </c>
      <c r="Q1592">
        <v>1.67</v>
      </c>
      <c r="R1592">
        <v>0.85</v>
      </c>
    </row>
    <row r="1593" spans="1:18" x14ac:dyDescent="0.3">
      <c r="A1593">
        <v>1592</v>
      </c>
      <c r="B1593">
        <v>2</v>
      </c>
      <c r="C1593">
        <v>1</v>
      </c>
      <c r="D1593">
        <v>1</v>
      </c>
      <c r="E1593">
        <v>5</v>
      </c>
      <c r="F1593">
        <v>9</v>
      </c>
      <c r="G1593">
        <v>2</v>
      </c>
      <c r="H1593">
        <v>9</v>
      </c>
      <c r="I1593">
        <v>35</v>
      </c>
      <c r="J1593">
        <v>5</v>
      </c>
      <c r="K1593" t="s">
        <v>1708</v>
      </c>
      <c r="L1593">
        <v>2015</v>
      </c>
      <c r="M1593" t="str">
        <f>IF(Fact_JobPosting[[#This Row],[ai_mentioned]]=1,"AI Jobs","Non AI Jobs")</f>
        <v>Non AI Jobs</v>
      </c>
      <c r="N1593">
        <v>0</v>
      </c>
      <c r="O1593">
        <v>0</v>
      </c>
      <c r="P1593">
        <v>29573</v>
      </c>
      <c r="Q1593">
        <v>1.25</v>
      </c>
      <c r="R1593">
        <v>0.64</v>
      </c>
    </row>
    <row r="1594" spans="1:18" x14ac:dyDescent="0.3">
      <c r="A1594">
        <v>1593</v>
      </c>
      <c r="B1594">
        <v>2</v>
      </c>
      <c r="C1594">
        <v>1</v>
      </c>
      <c r="D1594">
        <v>1</v>
      </c>
      <c r="E1594">
        <v>4</v>
      </c>
      <c r="F1594">
        <v>6</v>
      </c>
      <c r="G1594">
        <v>1</v>
      </c>
      <c r="H1594">
        <v>1</v>
      </c>
      <c r="I1594">
        <v>41</v>
      </c>
      <c r="J1594">
        <v>5</v>
      </c>
      <c r="K1594" t="s">
        <v>1709</v>
      </c>
      <c r="L1594">
        <v>2015</v>
      </c>
      <c r="M1594" t="str">
        <f>IF(Fact_JobPosting[[#This Row],[ai_mentioned]]=1,"AI Jobs","Non AI Jobs")</f>
        <v>Non AI Jobs</v>
      </c>
      <c r="N1594">
        <v>0</v>
      </c>
      <c r="O1594">
        <v>0.13</v>
      </c>
      <c r="P1594">
        <v>54030</v>
      </c>
      <c r="Q1594">
        <v>-1.1000000000000001</v>
      </c>
      <c r="R1594">
        <v>0.63</v>
      </c>
    </row>
    <row r="1595" spans="1:18" x14ac:dyDescent="0.3">
      <c r="A1595">
        <v>1594</v>
      </c>
      <c r="B1595">
        <v>1</v>
      </c>
      <c r="C1595">
        <v>1</v>
      </c>
      <c r="D1595">
        <v>1</v>
      </c>
      <c r="E1595">
        <v>4</v>
      </c>
      <c r="F1595">
        <v>6</v>
      </c>
      <c r="G1595">
        <v>9</v>
      </c>
      <c r="H1595">
        <v>15</v>
      </c>
      <c r="I1595">
        <v>1</v>
      </c>
      <c r="J1595">
        <v>5</v>
      </c>
      <c r="K1595" t="s">
        <v>1710</v>
      </c>
      <c r="L1595">
        <v>2015</v>
      </c>
      <c r="M1595" t="str">
        <f>IF(Fact_JobPosting[[#This Row],[ai_mentioned]]=1,"AI Jobs","Non AI Jobs")</f>
        <v>Non AI Jobs</v>
      </c>
      <c r="N1595">
        <v>0</v>
      </c>
      <c r="O1595">
        <v>0.06</v>
      </c>
      <c r="P1595">
        <v>33823</v>
      </c>
      <c r="Q1595">
        <v>-1.66</v>
      </c>
      <c r="R1595">
        <v>0.84</v>
      </c>
    </row>
    <row r="1596" spans="1:18" x14ac:dyDescent="0.3">
      <c r="A1596">
        <v>1595</v>
      </c>
      <c r="B1596">
        <v>1</v>
      </c>
      <c r="C1596">
        <v>1</v>
      </c>
      <c r="D1596">
        <v>1</v>
      </c>
      <c r="E1596">
        <v>2</v>
      </c>
      <c r="F1596">
        <v>9</v>
      </c>
      <c r="G1596">
        <v>8</v>
      </c>
      <c r="H1596">
        <v>11</v>
      </c>
      <c r="I1596">
        <v>35</v>
      </c>
      <c r="J1596">
        <v>5</v>
      </c>
      <c r="K1596" t="s">
        <v>1711</v>
      </c>
      <c r="L1596">
        <v>2015</v>
      </c>
      <c r="M1596" t="str">
        <f>IF(Fact_JobPosting[[#This Row],[ai_mentioned]]=1,"AI Jobs","Non AI Jobs")</f>
        <v>Non AI Jobs</v>
      </c>
      <c r="N1596">
        <v>0</v>
      </c>
      <c r="O1596">
        <v>0.12</v>
      </c>
      <c r="P1596">
        <v>37496</v>
      </c>
      <c r="Q1596">
        <v>1.38</v>
      </c>
      <c r="R1596">
        <v>0.78</v>
      </c>
    </row>
    <row r="1597" spans="1:18" x14ac:dyDescent="0.3">
      <c r="A1597">
        <v>1596</v>
      </c>
      <c r="B1597">
        <v>1</v>
      </c>
      <c r="C1597">
        <v>1</v>
      </c>
      <c r="D1597">
        <v>1</v>
      </c>
      <c r="E1597">
        <v>3</v>
      </c>
      <c r="F1597">
        <v>3</v>
      </c>
      <c r="G1597">
        <v>1</v>
      </c>
      <c r="H1597">
        <v>16</v>
      </c>
      <c r="I1597">
        <v>5</v>
      </c>
      <c r="J1597">
        <v>5</v>
      </c>
      <c r="K1597" t="s">
        <v>1712</v>
      </c>
      <c r="L1597">
        <v>2015</v>
      </c>
      <c r="M1597" t="str">
        <f>IF(Fact_JobPosting[[#This Row],[ai_mentioned]]=1,"AI Jobs","Non AI Jobs")</f>
        <v>Non AI Jobs</v>
      </c>
      <c r="N1597">
        <v>0</v>
      </c>
      <c r="O1597">
        <v>0.15</v>
      </c>
      <c r="P1597">
        <v>20505</v>
      </c>
      <c r="Q1597">
        <v>-1.65</v>
      </c>
      <c r="R1597">
        <v>0.76</v>
      </c>
    </row>
    <row r="1598" spans="1:18" x14ac:dyDescent="0.3">
      <c r="A1598">
        <v>1597</v>
      </c>
      <c r="B1598">
        <v>1</v>
      </c>
      <c r="C1598">
        <v>1</v>
      </c>
      <c r="D1598">
        <v>1</v>
      </c>
      <c r="E1598">
        <v>4</v>
      </c>
      <c r="F1598">
        <v>4</v>
      </c>
      <c r="G1598">
        <v>6</v>
      </c>
      <c r="H1598">
        <v>12</v>
      </c>
      <c r="I1598">
        <v>2</v>
      </c>
      <c r="J1598">
        <v>5</v>
      </c>
      <c r="K1598" t="s">
        <v>1713</v>
      </c>
      <c r="L1598">
        <v>2015</v>
      </c>
      <c r="M1598" t="str">
        <f>IF(Fact_JobPosting[[#This Row],[ai_mentioned]]=1,"AI Jobs","Non AI Jobs")</f>
        <v>Non AI Jobs</v>
      </c>
      <c r="N1598">
        <v>0</v>
      </c>
      <c r="O1598">
        <v>0.02</v>
      </c>
      <c r="P1598">
        <v>79221</v>
      </c>
      <c r="Q1598">
        <v>0.75</v>
      </c>
      <c r="R1598">
        <v>0.73</v>
      </c>
    </row>
    <row r="1599" spans="1:18" x14ac:dyDescent="0.3">
      <c r="A1599">
        <v>1598</v>
      </c>
      <c r="B1599">
        <v>1</v>
      </c>
      <c r="C1599">
        <v>1</v>
      </c>
      <c r="D1599">
        <v>1</v>
      </c>
      <c r="E1599">
        <v>4</v>
      </c>
      <c r="F1599">
        <v>7</v>
      </c>
      <c r="G1599">
        <v>9</v>
      </c>
      <c r="H1599">
        <v>1</v>
      </c>
      <c r="I1599">
        <v>40</v>
      </c>
      <c r="J1599">
        <v>5</v>
      </c>
      <c r="K1599" t="s">
        <v>1714</v>
      </c>
      <c r="L1599">
        <v>2015</v>
      </c>
      <c r="M1599" t="str">
        <f>IF(Fact_JobPosting[[#This Row],[ai_mentioned]]=1,"AI Jobs","Non AI Jobs")</f>
        <v>Non AI Jobs</v>
      </c>
      <c r="N1599">
        <v>0</v>
      </c>
      <c r="O1599">
        <v>0.12</v>
      </c>
      <c r="P1599">
        <v>31529</v>
      </c>
      <c r="Q1599">
        <v>4.62</v>
      </c>
      <c r="R1599">
        <v>0.82</v>
      </c>
    </row>
    <row r="1600" spans="1:18" x14ac:dyDescent="0.3">
      <c r="A1600">
        <v>1599</v>
      </c>
      <c r="B1600">
        <v>1</v>
      </c>
      <c r="C1600">
        <v>1</v>
      </c>
      <c r="D1600">
        <v>1</v>
      </c>
      <c r="E1600">
        <v>3</v>
      </c>
      <c r="F1600">
        <v>9</v>
      </c>
      <c r="G1600">
        <v>5</v>
      </c>
      <c r="H1600">
        <v>13</v>
      </c>
      <c r="I1600">
        <v>41</v>
      </c>
      <c r="J1600">
        <v>5</v>
      </c>
      <c r="K1600" t="s">
        <v>1715</v>
      </c>
      <c r="L1600">
        <v>2015</v>
      </c>
      <c r="M1600" t="str">
        <f>IF(Fact_JobPosting[[#This Row],[ai_mentioned]]=1,"AI Jobs","Non AI Jobs")</f>
        <v>Non AI Jobs</v>
      </c>
      <c r="N1600">
        <v>0</v>
      </c>
      <c r="O1600">
        <v>0.15</v>
      </c>
      <c r="P1600">
        <v>55883</v>
      </c>
      <c r="Q1600">
        <v>-4.66</v>
      </c>
      <c r="R1600">
        <v>0.86</v>
      </c>
    </row>
    <row r="1601" spans="1:18" x14ac:dyDescent="0.3">
      <c r="A1601">
        <v>1600</v>
      </c>
      <c r="B1601">
        <v>1</v>
      </c>
      <c r="C1601">
        <v>1</v>
      </c>
      <c r="D1601">
        <v>1</v>
      </c>
      <c r="E1601">
        <v>1</v>
      </c>
      <c r="F1601">
        <v>1</v>
      </c>
      <c r="G1601">
        <v>3</v>
      </c>
      <c r="H1601">
        <v>14</v>
      </c>
      <c r="I1601">
        <v>1</v>
      </c>
      <c r="J1601">
        <v>5</v>
      </c>
      <c r="K1601" t="s">
        <v>1716</v>
      </c>
      <c r="L1601">
        <v>2015</v>
      </c>
      <c r="M1601" t="str">
        <f>IF(Fact_JobPosting[[#This Row],[ai_mentioned]]=1,"AI Jobs","Non AI Jobs")</f>
        <v>Non AI Jobs</v>
      </c>
      <c r="N1601">
        <v>0</v>
      </c>
      <c r="O1601">
        <v>0.18</v>
      </c>
      <c r="P1601">
        <v>32405</v>
      </c>
      <c r="Q1601">
        <v>0.87</v>
      </c>
      <c r="R1601">
        <v>0.74</v>
      </c>
    </row>
    <row r="1602" spans="1:18" x14ac:dyDescent="0.3">
      <c r="A1602">
        <v>1601</v>
      </c>
      <c r="B1602">
        <v>1</v>
      </c>
      <c r="C1602">
        <v>1</v>
      </c>
      <c r="D1602">
        <v>1</v>
      </c>
      <c r="E1602">
        <v>5</v>
      </c>
      <c r="F1602">
        <v>7</v>
      </c>
      <c r="G1602">
        <v>9</v>
      </c>
      <c r="H1602">
        <v>1</v>
      </c>
      <c r="I1602">
        <v>30</v>
      </c>
      <c r="J1602">
        <v>5</v>
      </c>
      <c r="K1602" t="s">
        <v>1717</v>
      </c>
      <c r="L1602">
        <v>2015</v>
      </c>
      <c r="M1602" t="str">
        <f>IF(Fact_JobPosting[[#This Row],[ai_mentioned]]=1,"AI Jobs","Non AI Jobs")</f>
        <v>Non AI Jobs</v>
      </c>
      <c r="N1602">
        <v>0</v>
      </c>
      <c r="O1602">
        <v>0.05</v>
      </c>
      <c r="P1602">
        <v>85465</v>
      </c>
      <c r="Q1602">
        <v>3.88</v>
      </c>
      <c r="R1602">
        <v>0.73</v>
      </c>
    </row>
    <row r="1603" spans="1:18" x14ac:dyDescent="0.3">
      <c r="A1603">
        <v>1602</v>
      </c>
      <c r="B1603">
        <v>1</v>
      </c>
      <c r="C1603">
        <v>1</v>
      </c>
      <c r="D1603">
        <v>1</v>
      </c>
      <c r="E1603">
        <v>6</v>
      </c>
      <c r="F1603">
        <v>3</v>
      </c>
      <c r="G1603">
        <v>7</v>
      </c>
      <c r="H1603">
        <v>1</v>
      </c>
      <c r="I1603">
        <v>32</v>
      </c>
      <c r="J1603">
        <v>5</v>
      </c>
      <c r="K1603" t="s">
        <v>1718</v>
      </c>
      <c r="L1603">
        <v>2015</v>
      </c>
      <c r="M1603" t="str">
        <f>IF(Fact_JobPosting[[#This Row],[ai_mentioned]]=1,"AI Jobs","Non AI Jobs")</f>
        <v>Non AI Jobs</v>
      </c>
      <c r="N1603">
        <v>0</v>
      </c>
      <c r="O1603">
        <v>0.09</v>
      </c>
      <c r="P1603">
        <v>55151</v>
      </c>
      <c r="Q1603">
        <v>1.94</v>
      </c>
      <c r="R1603">
        <v>0.82</v>
      </c>
    </row>
    <row r="1604" spans="1:18" x14ac:dyDescent="0.3">
      <c r="A1604">
        <v>1603</v>
      </c>
      <c r="B1604">
        <v>2</v>
      </c>
      <c r="C1604">
        <v>1</v>
      </c>
      <c r="D1604">
        <v>1</v>
      </c>
      <c r="E1604">
        <v>6</v>
      </c>
      <c r="F1604">
        <v>4</v>
      </c>
      <c r="G1604">
        <v>5</v>
      </c>
      <c r="H1604">
        <v>11</v>
      </c>
      <c r="I1604">
        <v>21</v>
      </c>
      <c r="J1604">
        <v>5</v>
      </c>
      <c r="K1604" t="s">
        <v>1719</v>
      </c>
      <c r="L1604">
        <v>2015</v>
      </c>
      <c r="M1604" t="str">
        <f>IF(Fact_JobPosting[[#This Row],[ai_mentioned]]=1,"AI Jobs","Non AI Jobs")</f>
        <v>Non AI Jobs</v>
      </c>
      <c r="N1604">
        <v>0</v>
      </c>
      <c r="O1604">
        <v>0.16</v>
      </c>
      <c r="P1604">
        <v>72526</v>
      </c>
      <c r="Q1604">
        <v>-2.29</v>
      </c>
      <c r="R1604">
        <v>0.66</v>
      </c>
    </row>
    <row r="1605" spans="1:18" x14ac:dyDescent="0.3">
      <c r="A1605">
        <v>1604</v>
      </c>
      <c r="B1605">
        <v>1</v>
      </c>
      <c r="C1605">
        <v>1</v>
      </c>
      <c r="D1605">
        <v>1</v>
      </c>
      <c r="E1605">
        <v>2</v>
      </c>
      <c r="F1605">
        <v>2</v>
      </c>
      <c r="G1605">
        <v>3</v>
      </c>
      <c r="H1605">
        <v>8</v>
      </c>
      <c r="I1605">
        <v>41</v>
      </c>
      <c r="J1605">
        <v>5</v>
      </c>
      <c r="K1605" t="s">
        <v>1720</v>
      </c>
      <c r="L1605">
        <v>2015</v>
      </c>
      <c r="M1605" t="str">
        <f>IF(Fact_JobPosting[[#This Row],[ai_mentioned]]=1,"AI Jobs","Non AI Jobs")</f>
        <v>Non AI Jobs</v>
      </c>
      <c r="N1605">
        <v>0</v>
      </c>
      <c r="O1605">
        <v>0.03</v>
      </c>
      <c r="P1605">
        <v>56230</v>
      </c>
      <c r="Q1605">
        <v>-0.45</v>
      </c>
      <c r="R1605">
        <v>0.79</v>
      </c>
    </row>
    <row r="1606" spans="1:18" x14ac:dyDescent="0.3">
      <c r="A1606">
        <v>1605</v>
      </c>
      <c r="B1606">
        <v>1</v>
      </c>
      <c r="C1606">
        <v>1</v>
      </c>
      <c r="D1606">
        <v>1</v>
      </c>
      <c r="E1606">
        <v>2</v>
      </c>
      <c r="F1606">
        <v>4</v>
      </c>
      <c r="G1606">
        <v>6</v>
      </c>
      <c r="H1606">
        <v>15</v>
      </c>
      <c r="I1606">
        <v>27</v>
      </c>
      <c r="J1606">
        <v>5</v>
      </c>
      <c r="K1606" t="s">
        <v>1721</v>
      </c>
      <c r="L1606">
        <v>2015</v>
      </c>
      <c r="M1606" t="str">
        <f>IF(Fact_JobPosting[[#This Row],[ai_mentioned]]=1,"AI Jobs","Non AI Jobs")</f>
        <v>Non AI Jobs</v>
      </c>
      <c r="N1606">
        <v>0</v>
      </c>
      <c r="O1606">
        <v>0.03</v>
      </c>
      <c r="P1606">
        <v>70116</v>
      </c>
      <c r="Q1606">
        <v>2.5299999999999998</v>
      </c>
      <c r="R1606">
        <v>0.87</v>
      </c>
    </row>
    <row r="1607" spans="1:18" x14ac:dyDescent="0.3">
      <c r="A1607">
        <v>1606</v>
      </c>
      <c r="B1607">
        <v>2</v>
      </c>
      <c r="C1607">
        <v>1</v>
      </c>
      <c r="D1607">
        <v>1</v>
      </c>
      <c r="E1607">
        <v>6</v>
      </c>
      <c r="F1607">
        <v>2</v>
      </c>
      <c r="G1607">
        <v>7</v>
      </c>
      <c r="H1607">
        <v>10</v>
      </c>
      <c r="I1607">
        <v>31</v>
      </c>
      <c r="J1607">
        <v>5</v>
      </c>
      <c r="K1607" t="s">
        <v>1722</v>
      </c>
      <c r="L1607">
        <v>2015</v>
      </c>
      <c r="M1607" t="str">
        <f>IF(Fact_JobPosting[[#This Row],[ai_mentioned]]=1,"AI Jobs","Non AI Jobs")</f>
        <v>Non AI Jobs</v>
      </c>
      <c r="N1607">
        <v>0</v>
      </c>
      <c r="O1607">
        <v>0.03</v>
      </c>
      <c r="P1607">
        <v>63989</v>
      </c>
      <c r="Q1607">
        <v>2.4500000000000002</v>
      </c>
      <c r="R1607">
        <v>0.67</v>
      </c>
    </row>
    <row r="1608" spans="1:18" x14ac:dyDescent="0.3">
      <c r="A1608">
        <v>1607</v>
      </c>
      <c r="B1608">
        <v>2</v>
      </c>
      <c r="C1608">
        <v>1</v>
      </c>
      <c r="D1608">
        <v>1</v>
      </c>
      <c r="E1608">
        <v>3</v>
      </c>
      <c r="F1608">
        <v>10</v>
      </c>
      <c r="G1608">
        <v>7</v>
      </c>
      <c r="H1608">
        <v>7</v>
      </c>
      <c r="I1608">
        <v>38</v>
      </c>
      <c r="J1608">
        <v>5</v>
      </c>
      <c r="K1608" t="s">
        <v>1723</v>
      </c>
      <c r="L1608">
        <v>2015</v>
      </c>
      <c r="M1608" t="str">
        <f>IF(Fact_JobPosting[[#This Row],[ai_mentioned]]=1,"AI Jobs","Non AI Jobs")</f>
        <v>Non AI Jobs</v>
      </c>
      <c r="N1608">
        <v>0</v>
      </c>
      <c r="O1608">
        <v>0.16</v>
      </c>
      <c r="P1608">
        <v>63887</v>
      </c>
      <c r="Q1608">
        <v>-4.59</v>
      </c>
      <c r="R1608">
        <v>0.68</v>
      </c>
    </row>
    <row r="1609" spans="1:18" x14ac:dyDescent="0.3">
      <c r="A1609">
        <v>1608</v>
      </c>
      <c r="B1609">
        <v>1</v>
      </c>
      <c r="C1609">
        <v>1</v>
      </c>
      <c r="D1609">
        <v>1</v>
      </c>
      <c r="E1609">
        <v>3</v>
      </c>
      <c r="F1609">
        <v>4</v>
      </c>
      <c r="G1609">
        <v>3</v>
      </c>
      <c r="H1609">
        <v>8</v>
      </c>
      <c r="I1609">
        <v>27</v>
      </c>
      <c r="J1609">
        <v>5</v>
      </c>
      <c r="K1609" t="s">
        <v>1724</v>
      </c>
      <c r="L1609">
        <v>2015</v>
      </c>
      <c r="M1609" t="str">
        <f>IF(Fact_JobPosting[[#This Row],[ai_mentioned]]=1,"AI Jobs","Non AI Jobs")</f>
        <v>Non AI Jobs</v>
      </c>
      <c r="N1609">
        <v>0</v>
      </c>
      <c r="O1609">
        <v>0.18</v>
      </c>
      <c r="P1609">
        <v>56264</v>
      </c>
      <c r="Q1609">
        <v>-4.8499999999999996</v>
      </c>
      <c r="R1609">
        <v>0.84</v>
      </c>
    </row>
    <row r="1610" spans="1:18" x14ac:dyDescent="0.3">
      <c r="A1610">
        <v>1609</v>
      </c>
      <c r="B1610">
        <v>2</v>
      </c>
      <c r="C1610">
        <v>1</v>
      </c>
      <c r="D1610">
        <v>1</v>
      </c>
      <c r="E1610">
        <v>2</v>
      </c>
      <c r="F1610">
        <v>1</v>
      </c>
      <c r="G1610">
        <v>4</v>
      </c>
      <c r="H1610">
        <v>14</v>
      </c>
      <c r="I1610">
        <v>12</v>
      </c>
      <c r="J1610">
        <v>5</v>
      </c>
      <c r="K1610" t="s">
        <v>1725</v>
      </c>
      <c r="L1610">
        <v>2015</v>
      </c>
      <c r="M1610" t="str">
        <f>IF(Fact_JobPosting[[#This Row],[ai_mentioned]]=1,"AI Jobs","Non AI Jobs")</f>
        <v>Non AI Jobs</v>
      </c>
      <c r="N1610">
        <v>0</v>
      </c>
      <c r="O1610">
        <v>0.18</v>
      </c>
      <c r="P1610">
        <v>32895</v>
      </c>
      <c r="Q1610">
        <v>-4.8600000000000003</v>
      </c>
      <c r="R1610">
        <v>0.66</v>
      </c>
    </row>
    <row r="1611" spans="1:18" x14ac:dyDescent="0.3">
      <c r="A1611">
        <v>1610</v>
      </c>
      <c r="B1611">
        <v>1</v>
      </c>
      <c r="C1611">
        <v>1</v>
      </c>
      <c r="D1611">
        <v>1</v>
      </c>
      <c r="E1611">
        <v>5</v>
      </c>
      <c r="F1611">
        <v>1</v>
      </c>
      <c r="G1611">
        <v>2</v>
      </c>
      <c r="H1611">
        <v>16</v>
      </c>
      <c r="I1611">
        <v>16</v>
      </c>
      <c r="J1611">
        <v>5</v>
      </c>
      <c r="K1611" t="s">
        <v>1726</v>
      </c>
      <c r="L1611">
        <v>2015</v>
      </c>
      <c r="M1611" t="str">
        <f>IF(Fact_JobPosting[[#This Row],[ai_mentioned]]=1,"AI Jobs","Non AI Jobs")</f>
        <v>Non AI Jobs</v>
      </c>
      <c r="N1611">
        <v>0</v>
      </c>
      <c r="O1611">
        <v>0.14000000000000001</v>
      </c>
      <c r="P1611">
        <v>51533</v>
      </c>
      <c r="Q1611">
        <v>0.55000000000000004</v>
      </c>
      <c r="R1611">
        <v>0.83</v>
      </c>
    </row>
    <row r="1612" spans="1:18" x14ac:dyDescent="0.3">
      <c r="A1612">
        <v>1611</v>
      </c>
      <c r="B1612">
        <v>2</v>
      </c>
      <c r="C1612">
        <v>1</v>
      </c>
      <c r="D1612">
        <v>1</v>
      </c>
      <c r="E1612">
        <v>6</v>
      </c>
      <c r="F1612">
        <v>7</v>
      </c>
      <c r="G1612">
        <v>8</v>
      </c>
      <c r="H1612">
        <v>3</v>
      </c>
      <c r="I1612">
        <v>11</v>
      </c>
      <c r="J1612">
        <v>5</v>
      </c>
      <c r="K1612" t="s">
        <v>1727</v>
      </c>
      <c r="L1612">
        <v>2015</v>
      </c>
      <c r="M1612" t="str">
        <f>IF(Fact_JobPosting[[#This Row],[ai_mentioned]]=1,"AI Jobs","Non AI Jobs")</f>
        <v>Non AI Jobs</v>
      </c>
      <c r="N1612">
        <v>0</v>
      </c>
      <c r="O1612">
        <v>0.14000000000000001</v>
      </c>
      <c r="P1612">
        <v>25209</v>
      </c>
      <c r="Q1612">
        <v>-0.68</v>
      </c>
      <c r="R1612">
        <v>0.61</v>
      </c>
    </row>
    <row r="1613" spans="1:18" x14ac:dyDescent="0.3">
      <c r="A1613">
        <v>1612</v>
      </c>
      <c r="B1613">
        <v>3</v>
      </c>
      <c r="C1613">
        <v>3</v>
      </c>
      <c r="D1613">
        <v>1</v>
      </c>
      <c r="E1613">
        <v>2</v>
      </c>
      <c r="F1613">
        <v>2</v>
      </c>
      <c r="G1613">
        <v>9</v>
      </c>
      <c r="H1613">
        <v>9</v>
      </c>
      <c r="I1613">
        <v>11</v>
      </c>
      <c r="J1613">
        <v>5</v>
      </c>
      <c r="K1613" t="s">
        <v>1728</v>
      </c>
      <c r="L1613">
        <v>2015</v>
      </c>
      <c r="M1613" t="str">
        <f>IF(Fact_JobPosting[[#This Row],[ai_mentioned]]=1,"AI Jobs","Non AI Jobs")</f>
        <v>AI Jobs</v>
      </c>
      <c r="N1613">
        <v>1</v>
      </c>
      <c r="O1613">
        <v>0.57999999999999996</v>
      </c>
      <c r="P1613">
        <v>34936</v>
      </c>
      <c r="Q1613">
        <v>-1.68</v>
      </c>
      <c r="R1613">
        <v>0.37</v>
      </c>
    </row>
    <row r="1614" spans="1:18" x14ac:dyDescent="0.3">
      <c r="A1614">
        <v>1613</v>
      </c>
      <c r="B1614">
        <v>1</v>
      </c>
      <c r="C1614">
        <v>1</v>
      </c>
      <c r="D1614">
        <v>1</v>
      </c>
      <c r="E1614">
        <v>5</v>
      </c>
      <c r="F1614">
        <v>8</v>
      </c>
      <c r="G1614">
        <v>1</v>
      </c>
      <c r="H1614">
        <v>6</v>
      </c>
      <c r="I1614">
        <v>15</v>
      </c>
      <c r="J1614">
        <v>5</v>
      </c>
      <c r="K1614" t="s">
        <v>1729</v>
      </c>
      <c r="L1614">
        <v>2015</v>
      </c>
      <c r="M1614" t="str">
        <f>IF(Fact_JobPosting[[#This Row],[ai_mentioned]]=1,"AI Jobs","Non AI Jobs")</f>
        <v>Non AI Jobs</v>
      </c>
      <c r="N1614">
        <v>0</v>
      </c>
      <c r="O1614">
        <v>0.09</v>
      </c>
      <c r="P1614">
        <v>71527</v>
      </c>
      <c r="Q1614">
        <v>4.3499999999999996</v>
      </c>
      <c r="R1614">
        <v>0.87</v>
      </c>
    </row>
    <row r="1615" spans="1:18" x14ac:dyDescent="0.3">
      <c r="A1615">
        <v>1614</v>
      </c>
      <c r="B1615">
        <v>2</v>
      </c>
      <c r="C1615">
        <v>1</v>
      </c>
      <c r="D1615">
        <v>1</v>
      </c>
      <c r="E1615">
        <v>5</v>
      </c>
      <c r="F1615">
        <v>1</v>
      </c>
      <c r="G1615">
        <v>9</v>
      </c>
      <c r="H1615">
        <v>14</v>
      </c>
      <c r="I1615">
        <v>32</v>
      </c>
      <c r="J1615">
        <v>5</v>
      </c>
      <c r="K1615" t="s">
        <v>1730</v>
      </c>
      <c r="L1615">
        <v>2015</v>
      </c>
      <c r="M1615" t="str">
        <f>IF(Fact_JobPosting[[#This Row],[ai_mentioned]]=1,"AI Jobs","Non AI Jobs")</f>
        <v>Non AI Jobs</v>
      </c>
      <c r="N1615">
        <v>0</v>
      </c>
      <c r="O1615">
        <v>0.16</v>
      </c>
      <c r="P1615">
        <v>71427</v>
      </c>
      <c r="Q1615">
        <v>0.85</v>
      </c>
      <c r="R1615">
        <v>0.65</v>
      </c>
    </row>
    <row r="1616" spans="1:18" x14ac:dyDescent="0.3">
      <c r="A1616">
        <v>1615</v>
      </c>
      <c r="B1616">
        <v>2</v>
      </c>
      <c r="C1616">
        <v>1</v>
      </c>
      <c r="D1616">
        <v>1</v>
      </c>
      <c r="E1616">
        <v>5</v>
      </c>
      <c r="F1616">
        <v>9</v>
      </c>
      <c r="G1616">
        <v>2</v>
      </c>
      <c r="H1616">
        <v>6</v>
      </c>
      <c r="I1616">
        <v>21</v>
      </c>
      <c r="J1616">
        <v>5</v>
      </c>
      <c r="K1616" t="s">
        <v>1731</v>
      </c>
      <c r="L1616">
        <v>2015</v>
      </c>
      <c r="M1616" t="str">
        <f>IF(Fact_JobPosting[[#This Row],[ai_mentioned]]=1,"AI Jobs","Non AI Jobs")</f>
        <v>Non AI Jobs</v>
      </c>
      <c r="N1616">
        <v>0</v>
      </c>
      <c r="O1616">
        <v>7.0000000000000007E-2</v>
      </c>
      <c r="P1616">
        <v>68590</v>
      </c>
      <c r="Q1616">
        <v>-2.38</v>
      </c>
      <c r="R1616">
        <v>0.62</v>
      </c>
    </row>
    <row r="1617" spans="1:18" x14ac:dyDescent="0.3">
      <c r="A1617">
        <v>1616</v>
      </c>
      <c r="B1617">
        <v>3</v>
      </c>
      <c r="C1617">
        <v>3</v>
      </c>
      <c r="D1617">
        <v>1</v>
      </c>
      <c r="E1617">
        <v>5</v>
      </c>
      <c r="F1617">
        <v>2</v>
      </c>
      <c r="G1617">
        <v>7</v>
      </c>
      <c r="H1617">
        <v>9</v>
      </c>
      <c r="I1617">
        <v>9</v>
      </c>
      <c r="J1617">
        <v>5</v>
      </c>
      <c r="K1617" t="s">
        <v>1732</v>
      </c>
      <c r="L1617">
        <v>2015</v>
      </c>
      <c r="M1617" t="str">
        <f>IF(Fact_JobPosting[[#This Row],[ai_mentioned]]=1,"AI Jobs","Non AI Jobs")</f>
        <v>AI Jobs</v>
      </c>
      <c r="N1617">
        <v>1</v>
      </c>
      <c r="O1617">
        <v>0.53</v>
      </c>
      <c r="P1617">
        <v>99611</v>
      </c>
      <c r="Q1617">
        <v>4.57</v>
      </c>
      <c r="R1617">
        <v>0.37</v>
      </c>
    </row>
    <row r="1618" spans="1:18" x14ac:dyDescent="0.3">
      <c r="A1618">
        <v>1617</v>
      </c>
      <c r="B1618">
        <v>3</v>
      </c>
      <c r="C1618">
        <v>3</v>
      </c>
      <c r="D1618">
        <v>1</v>
      </c>
      <c r="E1618">
        <v>1</v>
      </c>
      <c r="F1618">
        <v>9</v>
      </c>
      <c r="G1618">
        <v>1</v>
      </c>
      <c r="H1618">
        <v>2</v>
      </c>
      <c r="I1618">
        <v>27</v>
      </c>
      <c r="J1618">
        <v>5</v>
      </c>
      <c r="K1618" t="s">
        <v>1733</v>
      </c>
      <c r="L1618">
        <v>2015</v>
      </c>
      <c r="M1618" t="str">
        <f>IF(Fact_JobPosting[[#This Row],[ai_mentioned]]=1,"AI Jobs","Non AI Jobs")</f>
        <v>AI Jobs</v>
      </c>
      <c r="N1618">
        <v>1</v>
      </c>
      <c r="O1618">
        <v>0.41</v>
      </c>
      <c r="P1618">
        <v>78717</v>
      </c>
      <c r="Q1618">
        <v>2.4900000000000002</v>
      </c>
      <c r="R1618">
        <v>0.18</v>
      </c>
    </row>
    <row r="1619" spans="1:18" x14ac:dyDescent="0.3">
      <c r="A1619">
        <v>1618</v>
      </c>
      <c r="B1619">
        <v>1</v>
      </c>
      <c r="C1619">
        <v>1</v>
      </c>
      <c r="D1619">
        <v>1</v>
      </c>
      <c r="E1619">
        <v>1</v>
      </c>
      <c r="F1619">
        <v>5</v>
      </c>
      <c r="G1619">
        <v>3</v>
      </c>
      <c r="H1619">
        <v>7</v>
      </c>
      <c r="I1619">
        <v>14</v>
      </c>
      <c r="J1619">
        <v>5</v>
      </c>
      <c r="K1619" t="s">
        <v>1734</v>
      </c>
      <c r="L1619">
        <v>2015</v>
      </c>
      <c r="M1619" t="str">
        <f>IF(Fact_JobPosting[[#This Row],[ai_mentioned]]=1,"AI Jobs","Non AI Jobs")</f>
        <v>Non AI Jobs</v>
      </c>
      <c r="N1619">
        <v>0</v>
      </c>
      <c r="O1619">
        <v>0.05</v>
      </c>
      <c r="P1619">
        <v>34432</v>
      </c>
      <c r="Q1619">
        <v>4.1399999999999997</v>
      </c>
      <c r="R1619">
        <v>0.84</v>
      </c>
    </row>
    <row r="1620" spans="1:18" x14ac:dyDescent="0.3">
      <c r="A1620">
        <v>1619</v>
      </c>
      <c r="B1620">
        <v>2</v>
      </c>
      <c r="C1620">
        <v>1</v>
      </c>
      <c r="D1620">
        <v>1</v>
      </c>
      <c r="E1620">
        <v>6</v>
      </c>
      <c r="F1620">
        <v>9</v>
      </c>
      <c r="G1620">
        <v>4</v>
      </c>
      <c r="H1620">
        <v>3</v>
      </c>
      <c r="I1620">
        <v>1</v>
      </c>
      <c r="J1620">
        <v>5</v>
      </c>
      <c r="K1620" t="s">
        <v>1735</v>
      </c>
      <c r="L1620">
        <v>2015</v>
      </c>
      <c r="M1620" t="str">
        <f>IF(Fact_JobPosting[[#This Row],[ai_mentioned]]=1,"AI Jobs","Non AI Jobs")</f>
        <v>Non AI Jobs</v>
      </c>
      <c r="N1620">
        <v>0</v>
      </c>
      <c r="O1620">
        <v>0.08</v>
      </c>
      <c r="P1620">
        <v>36528</v>
      </c>
      <c r="Q1620">
        <v>-2.2799999999999998</v>
      </c>
      <c r="R1620">
        <v>0.66</v>
      </c>
    </row>
    <row r="1621" spans="1:18" x14ac:dyDescent="0.3">
      <c r="A1621">
        <v>1620</v>
      </c>
      <c r="B1621">
        <v>1</v>
      </c>
      <c r="C1621">
        <v>1</v>
      </c>
      <c r="D1621">
        <v>1</v>
      </c>
      <c r="E1621">
        <v>2</v>
      </c>
      <c r="F1621">
        <v>1</v>
      </c>
      <c r="G1621">
        <v>1</v>
      </c>
      <c r="H1621">
        <v>11</v>
      </c>
      <c r="I1621">
        <v>9</v>
      </c>
      <c r="J1621">
        <v>5</v>
      </c>
      <c r="K1621" t="s">
        <v>1736</v>
      </c>
      <c r="L1621">
        <v>2015</v>
      </c>
      <c r="M1621" t="str">
        <f>IF(Fact_JobPosting[[#This Row],[ai_mentioned]]=1,"AI Jobs","Non AI Jobs")</f>
        <v>Non AI Jobs</v>
      </c>
      <c r="N1621">
        <v>0</v>
      </c>
      <c r="O1621">
        <v>0.05</v>
      </c>
      <c r="P1621">
        <v>59700</v>
      </c>
      <c r="Q1621">
        <v>3.58</v>
      </c>
      <c r="R1621">
        <v>0.76</v>
      </c>
    </row>
    <row r="1622" spans="1:18" x14ac:dyDescent="0.3">
      <c r="A1622">
        <v>1621</v>
      </c>
      <c r="B1622">
        <v>3</v>
      </c>
      <c r="C1622">
        <v>3</v>
      </c>
      <c r="D1622">
        <v>1</v>
      </c>
      <c r="E1622">
        <v>3</v>
      </c>
      <c r="F1622">
        <v>3</v>
      </c>
      <c r="G1622">
        <v>4</v>
      </c>
      <c r="H1622">
        <v>4</v>
      </c>
      <c r="I1622">
        <v>13</v>
      </c>
      <c r="J1622">
        <v>5</v>
      </c>
      <c r="K1622" t="s">
        <v>1737</v>
      </c>
      <c r="L1622">
        <v>2015</v>
      </c>
      <c r="M1622" t="str">
        <f>IF(Fact_JobPosting[[#This Row],[ai_mentioned]]=1,"AI Jobs","Non AI Jobs")</f>
        <v>AI Jobs</v>
      </c>
      <c r="N1622">
        <v>1</v>
      </c>
      <c r="O1622">
        <v>0.51</v>
      </c>
      <c r="P1622">
        <v>81433</v>
      </c>
      <c r="Q1622">
        <v>4.37</v>
      </c>
      <c r="R1622">
        <v>0.39</v>
      </c>
    </row>
    <row r="1623" spans="1:18" x14ac:dyDescent="0.3">
      <c r="A1623">
        <v>1622</v>
      </c>
      <c r="B1623">
        <v>3</v>
      </c>
      <c r="C1623">
        <v>2</v>
      </c>
      <c r="D1623">
        <v>1</v>
      </c>
      <c r="E1623">
        <v>4</v>
      </c>
      <c r="F1623">
        <v>6</v>
      </c>
      <c r="G1623">
        <v>9</v>
      </c>
      <c r="H1623">
        <v>9</v>
      </c>
      <c r="I1623">
        <v>37</v>
      </c>
      <c r="J1623">
        <v>5</v>
      </c>
      <c r="K1623" t="s">
        <v>1738</v>
      </c>
      <c r="L1623">
        <v>2015</v>
      </c>
      <c r="M1623" t="str">
        <f>IF(Fact_JobPosting[[#This Row],[ai_mentioned]]=1,"AI Jobs","Non AI Jobs")</f>
        <v>AI Jobs</v>
      </c>
      <c r="N1623">
        <v>1</v>
      </c>
      <c r="O1623">
        <v>0.66</v>
      </c>
      <c r="P1623">
        <v>57129</v>
      </c>
      <c r="Q1623">
        <v>4.76</v>
      </c>
      <c r="R1623">
        <v>0.21</v>
      </c>
    </row>
    <row r="1624" spans="1:18" x14ac:dyDescent="0.3">
      <c r="A1624">
        <v>1623</v>
      </c>
      <c r="B1624">
        <v>1</v>
      </c>
      <c r="C1624">
        <v>1</v>
      </c>
      <c r="D1624">
        <v>1</v>
      </c>
      <c r="E1624">
        <v>1</v>
      </c>
      <c r="F1624">
        <v>1</v>
      </c>
      <c r="G1624">
        <v>4</v>
      </c>
      <c r="H1624">
        <v>11</v>
      </c>
      <c r="I1624">
        <v>39</v>
      </c>
      <c r="J1624">
        <v>5</v>
      </c>
      <c r="K1624" t="s">
        <v>1739</v>
      </c>
      <c r="L1624">
        <v>2015</v>
      </c>
      <c r="M1624" t="str">
        <f>IF(Fact_JobPosting[[#This Row],[ai_mentioned]]=1,"AI Jobs","Non AI Jobs")</f>
        <v>Non AI Jobs</v>
      </c>
      <c r="N1624">
        <v>0</v>
      </c>
      <c r="O1624">
        <v>0.04</v>
      </c>
      <c r="P1624">
        <v>43718</v>
      </c>
      <c r="Q1624">
        <v>2.2799999999999998</v>
      </c>
      <c r="R1624">
        <v>0.88</v>
      </c>
    </row>
    <row r="1625" spans="1:18" x14ac:dyDescent="0.3">
      <c r="A1625">
        <v>1624</v>
      </c>
      <c r="B1625">
        <v>1</v>
      </c>
      <c r="C1625">
        <v>1</v>
      </c>
      <c r="D1625">
        <v>1</v>
      </c>
      <c r="E1625">
        <v>4</v>
      </c>
      <c r="F1625">
        <v>3</v>
      </c>
      <c r="G1625">
        <v>9</v>
      </c>
      <c r="H1625">
        <v>14</v>
      </c>
      <c r="I1625">
        <v>21</v>
      </c>
      <c r="J1625">
        <v>5</v>
      </c>
      <c r="K1625" t="s">
        <v>1740</v>
      </c>
      <c r="L1625">
        <v>2015</v>
      </c>
      <c r="M1625" t="str">
        <f>IF(Fact_JobPosting[[#This Row],[ai_mentioned]]=1,"AI Jobs","Non AI Jobs")</f>
        <v>Non AI Jobs</v>
      </c>
      <c r="N1625">
        <v>0</v>
      </c>
      <c r="O1625">
        <v>0.11</v>
      </c>
      <c r="P1625">
        <v>77140</v>
      </c>
      <c r="Q1625">
        <v>4.4000000000000004</v>
      </c>
      <c r="R1625">
        <v>0.87</v>
      </c>
    </row>
    <row r="1626" spans="1:18" x14ac:dyDescent="0.3">
      <c r="A1626">
        <v>1625</v>
      </c>
      <c r="B1626">
        <v>1</v>
      </c>
      <c r="C1626">
        <v>1</v>
      </c>
      <c r="D1626">
        <v>1</v>
      </c>
      <c r="E1626">
        <v>2</v>
      </c>
      <c r="F1626">
        <v>9</v>
      </c>
      <c r="G1626">
        <v>5</v>
      </c>
      <c r="H1626">
        <v>5</v>
      </c>
      <c r="I1626">
        <v>22</v>
      </c>
      <c r="J1626">
        <v>5</v>
      </c>
      <c r="K1626" t="s">
        <v>1741</v>
      </c>
      <c r="L1626">
        <v>2015</v>
      </c>
      <c r="M1626" t="str">
        <f>IF(Fact_JobPosting[[#This Row],[ai_mentioned]]=1,"AI Jobs","Non AI Jobs")</f>
        <v>Non AI Jobs</v>
      </c>
      <c r="N1626">
        <v>0</v>
      </c>
      <c r="O1626">
        <v>0.06</v>
      </c>
      <c r="P1626">
        <v>20697</v>
      </c>
      <c r="Q1626">
        <v>1.19</v>
      </c>
      <c r="R1626">
        <v>0.73</v>
      </c>
    </row>
    <row r="1627" spans="1:18" x14ac:dyDescent="0.3">
      <c r="A1627">
        <v>1626</v>
      </c>
      <c r="B1627">
        <v>2</v>
      </c>
      <c r="C1627">
        <v>1</v>
      </c>
      <c r="D1627">
        <v>1</v>
      </c>
      <c r="E1627">
        <v>2</v>
      </c>
      <c r="F1627">
        <v>9</v>
      </c>
      <c r="G1627">
        <v>9</v>
      </c>
      <c r="H1627">
        <v>12</v>
      </c>
      <c r="I1627">
        <v>20</v>
      </c>
      <c r="J1627">
        <v>5</v>
      </c>
      <c r="K1627" t="s">
        <v>1742</v>
      </c>
      <c r="L1627">
        <v>2015</v>
      </c>
      <c r="M1627" t="str">
        <f>IF(Fact_JobPosting[[#This Row],[ai_mentioned]]=1,"AI Jobs","Non AI Jobs")</f>
        <v>Non AI Jobs</v>
      </c>
      <c r="N1627">
        <v>0</v>
      </c>
      <c r="O1627">
        <v>0.01</v>
      </c>
      <c r="P1627">
        <v>34234</v>
      </c>
      <c r="Q1627">
        <v>-0.27</v>
      </c>
      <c r="R1627">
        <v>0.63</v>
      </c>
    </row>
    <row r="1628" spans="1:18" x14ac:dyDescent="0.3">
      <c r="A1628">
        <v>1627</v>
      </c>
      <c r="B1628">
        <v>2</v>
      </c>
      <c r="C1628">
        <v>1</v>
      </c>
      <c r="D1628">
        <v>1</v>
      </c>
      <c r="E1628">
        <v>4</v>
      </c>
      <c r="F1628">
        <v>7</v>
      </c>
      <c r="G1628">
        <v>4</v>
      </c>
      <c r="H1628">
        <v>8</v>
      </c>
      <c r="I1628">
        <v>10</v>
      </c>
      <c r="J1628">
        <v>5</v>
      </c>
      <c r="K1628" t="s">
        <v>1743</v>
      </c>
      <c r="L1628">
        <v>2015</v>
      </c>
      <c r="M1628" t="str">
        <f>IF(Fact_JobPosting[[#This Row],[ai_mentioned]]=1,"AI Jobs","Non AI Jobs")</f>
        <v>Non AI Jobs</v>
      </c>
      <c r="N1628">
        <v>0</v>
      </c>
      <c r="O1628">
        <v>0.16</v>
      </c>
      <c r="P1628">
        <v>92050</v>
      </c>
      <c r="Q1628">
        <v>-4.26</v>
      </c>
      <c r="R1628">
        <v>0.69</v>
      </c>
    </row>
    <row r="1629" spans="1:18" x14ac:dyDescent="0.3">
      <c r="A1629">
        <v>1628</v>
      </c>
      <c r="B1629">
        <v>3</v>
      </c>
      <c r="C1629">
        <v>2</v>
      </c>
      <c r="D1629">
        <v>1</v>
      </c>
      <c r="E1629">
        <v>4</v>
      </c>
      <c r="F1629">
        <v>8</v>
      </c>
      <c r="G1629">
        <v>4</v>
      </c>
      <c r="H1629">
        <v>3</v>
      </c>
      <c r="I1629">
        <v>31</v>
      </c>
      <c r="J1629">
        <v>5</v>
      </c>
      <c r="K1629" t="s">
        <v>1744</v>
      </c>
      <c r="L1629">
        <v>2015</v>
      </c>
      <c r="M1629" t="str">
        <f>IF(Fact_JobPosting[[#This Row],[ai_mentioned]]=1,"AI Jobs","Non AI Jobs")</f>
        <v>AI Jobs</v>
      </c>
      <c r="N1629">
        <v>1</v>
      </c>
      <c r="O1629">
        <v>0.83</v>
      </c>
      <c r="P1629">
        <v>82637</v>
      </c>
      <c r="Q1629">
        <v>-3.81</v>
      </c>
      <c r="R1629">
        <v>0.15</v>
      </c>
    </row>
    <row r="1630" spans="1:18" x14ac:dyDescent="0.3">
      <c r="A1630">
        <v>1629</v>
      </c>
      <c r="B1630">
        <v>2</v>
      </c>
      <c r="C1630">
        <v>1</v>
      </c>
      <c r="D1630">
        <v>1</v>
      </c>
      <c r="E1630">
        <v>3</v>
      </c>
      <c r="F1630">
        <v>8</v>
      </c>
      <c r="G1630">
        <v>2</v>
      </c>
      <c r="H1630">
        <v>13</v>
      </c>
      <c r="I1630">
        <v>38</v>
      </c>
      <c r="J1630">
        <v>5</v>
      </c>
      <c r="K1630" t="s">
        <v>1745</v>
      </c>
      <c r="L1630">
        <v>2015</v>
      </c>
      <c r="M1630" t="str">
        <f>IF(Fact_JobPosting[[#This Row],[ai_mentioned]]=1,"AI Jobs","Non AI Jobs")</f>
        <v>Non AI Jobs</v>
      </c>
      <c r="N1630">
        <v>0</v>
      </c>
      <c r="O1630">
        <v>0.03</v>
      </c>
      <c r="P1630">
        <v>76680</v>
      </c>
      <c r="Q1630">
        <v>-1.48</v>
      </c>
      <c r="R1630">
        <v>0.61</v>
      </c>
    </row>
    <row r="1631" spans="1:18" x14ac:dyDescent="0.3">
      <c r="A1631">
        <v>1630</v>
      </c>
      <c r="B1631">
        <v>2</v>
      </c>
      <c r="C1631">
        <v>1</v>
      </c>
      <c r="D1631">
        <v>1</v>
      </c>
      <c r="E1631">
        <v>6</v>
      </c>
      <c r="F1631">
        <v>10</v>
      </c>
      <c r="G1631">
        <v>3</v>
      </c>
      <c r="H1631">
        <v>4</v>
      </c>
      <c r="I1631">
        <v>19</v>
      </c>
      <c r="J1631">
        <v>5</v>
      </c>
      <c r="K1631" t="s">
        <v>1746</v>
      </c>
      <c r="L1631">
        <v>2015</v>
      </c>
      <c r="M1631" t="str">
        <f>IF(Fact_JobPosting[[#This Row],[ai_mentioned]]=1,"AI Jobs","Non AI Jobs")</f>
        <v>Non AI Jobs</v>
      </c>
      <c r="N1631">
        <v>0</v>
      </c>
      <c r="O1631">
        <v>0.04</v>
      </c>
      <c r="P1631">
        <v>39132</v>
      </c>
      <c r="Q1631">
        <v>0.98</v>
      </c>
      <c r="R1631">
        <v>0.69</v>
      </c>
    </row>
    <row r="1632" spans="1:18" x14ac:dyDescent="0.3">
      <c r="A1632">
        <v>1631</v>
      </c>
      <c r="B1632">
        <v>1</v>
      </c>
      <c r="C1632">
        <v>1</v>
      </c>
      <c r="D1632">
        <v>1</v>
      </c>
      <c r="E1632">
        <v>3</v>
      </c>
      <c r="F1632">
        <v>4</v>
      </c>
      <c r="G1632">
        <v>6</v>
      </c>
      <c r="H1632">
        <v>15</v>
      </c>
      <c r="I1632">
        <v>38</v>
      </c>
      <c r="J1632">
        <v>5</v>
      </c>
      <c r="K1632" t="s">
        <v>1747</v>
      </c>
      <c r="L1632">
        <v>2015</v>
      </c>
      <c r="M1632" t="str">
        <f>IF(Fact_JobPosting[[#This Row],[ai_mentioned]]=1,"AI Jobs","Non AI Jobs")</f>
        <v>Non AI Jobs</v>
      </c>
      <c r="N1632">
        <v>0</v>
      </c>
      <c r="O1632">
        <v>0.03</v>
      </c>
      <c r="P1632">
        <v>82412</v>
      </c>
      <c r="Q1632">
        <v>-3.6</v>
      </c>
      <c r="R1632">
        <v>0.86</v>
      </c>
    </row>
    <row r="1633" spans="1:18" x14ac:dyDescent="0.3">
      <c r="A1633">
        <v>1632</v>
      </c>
      <c r="B1633">
        <v>1</v>
      </c>
      <c r="C1633">
        <v>1</v>
      </c>
      <c r="D1633">
        <v>1</v>
      </c>
      <c r="E1633">
        <v>2</v>
      </c>
      <c r="F1633">
        <v>6</v>
      </c>
      <c r="G1633">
        <v>1</v>
      </c>
      <c r="H1633">
        <v>12</v>
      </c>
      <c r="I1633">
        <v>13</v>
      </c>
      <c r="J1633">
        <v>5</v>
      </c>
      <c r="K1633" t="s">
        <v>1748</v>
      </c>
      <c r="L1633">
        <v>2015</v>
      </c>
      <c r="M1633" t="str">
        <f>IF(Fact_JobPosting[[#This Row],[ai_mentioned]]=1,"AI Jobs","Non AI Jobs")</f>
        <v>Non AI Jobs</v>
      </c>
      <c r="N1633">
        <v>0</v>
      </c>
      <c r="O1633">
        <v>7.0000000000000007E-2</v>
      </c>
      <c r="P1633">
        <v>68705</v>
      </c>
      <c r="Q1633">
        <v>4.7</v>
      </c>
      <c r="R1633">
        <v>0.88</v>
      </c>
    </row>
    <row r="1634" spans="1:18" x14ac:dyDescent="0.3">
      <c r="A1634">
        <v>1633</v>
      </c>
      <c r="B1634">
        <v>1</v>
      </c>
      <c r="C1634">
        <v>1</v>
      </c>
      <c r="D1634">
        <v>1</v>
      </c>
      <c r="E1634">
        <v>6</v>
      </c>
      <c r="F1634">
        <v>10</v>
      </c>
      <c r="G1634">
        <v>2</v>
      </c>
      <c r="H1634">
        <v>2</v>
      </c>
      <c r="I1634">
        <v>6</v>
      </c>
      <c r="J1634">
        <v>5</v>
      </c>
      <c r="K1634" t="s">
        <v>1749</v>
      </c>
      <c r="L1634">
        <v>2015</v>
      </c>
      <c r="M1634" t="str">
        <f>IF(Fact_JobPosting[[#This Row],[ai_mentioned]]=1,"AI Jobs","Non AI Jobs")</f>
        <v>Non AI Jobs</v>
      </c>
      <c r="N1634">
        <v>0</v>
      </c>
      <c r="O1634">
        <v>0.02</v>
      </c>
      <c r="P1634">
        <v>78405</v>
      </c>
      <c r="Q1634">
        <v>4.1399999999999997</v>
      </c>
      <c r="R1634">
        <v>0.8</v>
      </c>
    </row>
    <row r="1635" spans="1:18" x14ac:dyDescent="0.3">
      <c r="A1635">
        <v>1634</v>
      </c>
      <c r="B1635">
        <v>3</v>
      </c>
      <c r="C1635">
        <v>3</v>
      </c>
      <c r="D1635">
        <v>1</v>
      </c>
      <c r="E1635">
        <v>4</v>
      </c>
      <c r="F1635">
        <v>6</v>
      </c>
      <c r="G1635">
        <v>9</v>
      </c>
      <c r="H1635">
        <v>8</v>
      </c>
      <c r="I1635">
        <v>30</v>
      </c>
      <c r="J1635">
        <v>5</v>
      </c>
      <c r="K1635" t="s">
        <v>1750</v>
      </c>
      <c r="L1635">
        <v>2015</v>
      </c>
      <c r="M1635" t="str">
        <f>IF(Fact_JobPosting[[#This Row],[ai_mentioned]]=1,"AI Jobs","Non AI Jobs")</f>
        <v>AI Jobs</v>
      </c>
      <c r="N1635">
        <v>1</v>
      </c>
      <c r="O1635">
        <v>0.45</v>
      </c>
      <c r="P1635">
        <v>105127</v>
      </c>
      <c r="Q1635">
        <v>4.38</v>
      </c>
      <c r="R1635">
        <v>0.16</v>
      </c>
    </row>
    <row r="1636" spans="1:18" x14ac:dyDescent="0.3">
      <c r="A1636">
        <v>1635</v>
      </c>
      <c r="B1636">
        <v>1</v>
      </c>
      <c r="C1636">
        <v>1</v>
      </c>
      <c r="D1636">
        <v>1</v>
      </c>
      <c r="E1636">
        <v>4</v>
      </c>
      <c r="F1636">
        <v>5</v>
      </c>
      <c r="G1636">
        <v>6</v>
      </c>
      <c r="H1636">
        <v>6</v>
      </c>
      <c r="I1636">
        <v>30</v>
      </c>
      <c r="J1636">
        <v>5</v>
      </c>
      <c r="K1636" t="s">
        <v>1751</v>
      </c>
      <c r="L1636">
        <v>2015</v>
      </c>
      <c r="M1636" t="str">
        <f>IF(Fact_JobPosting[[#This Row],[ai_mentioned]]=1,"AI Jobs","Non AI Jobs")</f>
        <v>Non AI Jobs</v>
      </c>
      <c r="N1636">
        <v>0</v>
      </c>
      <c r="O1636">
        <v>0.15</v>
      </c>
      <c r="P1636">
        <v>92451</v>
      </c>
      <c r="Q1636">
        <v>4.84</v>
      </c>
      <c r="R1636">
        <v>0.84</v>
      </c>
    </row>
    <row r="1637" spans="1:18" x14ac:dyDescent="0.3">
      <c r="A1637">
        <v>1636</v>
      </c>
      <c r="B1637">
        <v>1</v>
      </c>
      <c r="C1637">
        <v>1</v>
      </c>
      <c r="D1637">
        <v>1</v>
      </c>
      <c r="E1637">
        <v>5</v>
      </c>
      <c r="F1637">
        <v>8</v>
      </c>
      <c r="G1637">
        <v>1</v>
      </c>
      <c r="H1637">
        <v>1</v>
      </c>
      <c r="I1637">
        <v>24</v>
      </c>
      <c r="J1637">
        <v>5</v>
      </c>
      <c r="K1637" t="s">
        <v>1752</v>
      </c>
      <c r="L1637">
        <v>2015</v>
      </c>
      <c r="M1637" t="str">
        <f>IF(Fact_JobPosting[[#This Row],[ai_mentioned]]=1,"AI Jobs","Non AI Jobs")</f>
        <v>Non AI Jobs</v>
      </c>
      <c r="N1637">
        <v>0</v>
      </c>
      <c r="O1637">
        <v>7.0000000000000007E-2</v>
      </c>
      <c r="P1637">
        <v>21429</v>
      </c>
      <c r="Q1637">
        <v>-4.43</v>
      </c>
      <c r="R1637">
        <v>0.7</v>
      </c>
    </row>
    <row r="1638" spans="1:18" x14ac:dyDescent="0.3">
      <c r="A1638">
        <v>1637</v>
      </c>
      <c r="B1638">
        <v>1</v>
      </c>
      <c r="C1638">
        <v>1</v>
      </c>
      <c r="D1638">
        <v>1</v>
      </c>
      <c r="E1638">
        <v>3</v>
      </c>
      <c r="F1638">
        <v>3</v>
      </c>
      <c r="G1638">
        <v>5</v>
      </c>
      <c r="H1638">
        <v>5</v>
      </c>
      <c r="I1638">
        <v>44</v>
      </c>
      <c r="J1638">
        <v>5</v>
      </c>
      <c r="K1638" t="s">
        <v>1753</v>
      </c>
      <c r="L1638">
        <v>2015</v>
      </c>
      <c r="M1638" t="str">
        <f>IF(Fact_JobPosting[[#This Row],[ai_mentioned]]=1,"AI Jobs","Non AI Jobs")</f>
        <v>Non AI Jobs</v>
      </c>
      <c r="N1638">
        <v>0</v>
      </c>
      <c r="O1638">
        <v>0.08</v>
      </c>
      <c r="P1638">
        <v>19843</v>
      </c>
      <c r="Q1638">
        <v>4.51</v>
      </c>
      <c r="R1638">
        <v>0.87</v>
      </c>
    </row>
    <row r="1639" spans="1:18" x14ac:dyDescent="0.3">
      <c r="A1639">
        <v>1638</v>
      </c>
      <c r="B1639">
        <v>1</v>
      </c>
      <c r="C1639">
        <v>1</v>
      </c>
      <c r="D1639">
        <v>1</v>
      </c>
      <c r="E1639">
        <v>3</v>
      </c>
      <c r="F1639">
        <v>4</v>
      </c>
      <c r="G1639">
        <v>2</v>
      </c>
      <c r="H1639">
        <v>4</v>
      </c>
      <c r="I1639">
        <v>31</v>
      </c>
      <c r="J1639">
        <v>5</v>
      </c>
      <c r="K1639" t="s">
        <v>1754</v>
      </c>
      <c r="L1639">
        <v>2015</v>
      </c>
      <c r="M1639" t="str">
        <f>IF(Fact_JobPosting[[#This Row],[ai_mentioned]]=1,"AI Jobs","Non AI Jobs")</f>
        <v>Non AI Jobs</v>
      </c>
      <c r="N1639">
        <v>0</v>
      </c>
      <c r="O1639">
        <v>0.14000000000000001</v>
      </c>
      <c r="P1639">
        <v>49965</v>
      </c>
      <c r="Q1639">
        <v>-4.88</v>
      </c>
      <c r="R1639">
        <v>0.89</v>
      </c>
    </row>
    <row r="1640" spans="1:18" x14ac:dyDescent="0.3">
      <c r="A1640">
        <v>1639</v>
      </c>
      <c r="B1640">
        <v>1</v>
      </c>
      <c r="C1640">
        <v>1</v>
      </c>
      <c r="D1640">
        <v>1</v>
      </c>
      <c r="E1640">
        <v>1</v>
      </c>
      <c r="F1640">
        <v>8</v>
      </c>
      <c r="G1640">
        <v>4</v>
      </c>
      <c r="H1640">
        <v>15</v>
      </c>
      <c r="I1640">
        <v>35</v>
      </c>
      <c r="J1640">
        <v>5</v>
      </c>
      <c r="K1640" t="s">
        <v>1755</v>
      </c>
      <c r="L1640">
        <v>2015</v>
      </c>
      <c r="M1640" t="str">
        <f>IF(Fact_JobPosting[[#This Row],[ai_mentioned]]=1,"AI Jobs","Non AI Jobs")</f>
        <v>Non AI Jobs</v>
      </c>
      <c r="N1640">
        <v>0</v>
      </c>
      <c r="O1640">
        <v>0.06</v>
      </c>
      <c r="P1640">
        <v>29749</v>
      </c>
      <c r="Q1640">
        <v>-0.46</v>
      </c>
      <c r="R1640">
        <v>0.85</v>
      </c>
    </row>
    <row r="1641" spans="1:18" x14ac:dyDescent="0.3">
      <c r="A1641">
        <v>1640</v>
      </c>
      <c r="B1641">
        <v>1</v>
      </c>
      <c r="C1641">
        <v>1</v>
      </c>
      <c r="D1641">
        <v>1</v>
      </c>
      <c r="E1641">
        <v>2</v>
      </c>
      <c r="F1641">
        <v>4</v>
      </c>
      <c r="G1641">
        <v>2</v>
      </c>
      <c r="H1641">
        <v>6</v>
      </c>
      <c r="I1641">
        <v>10</v>
      </c>
      <c r="J1641">
        <v>5</v>
      </c>
      <c r="K1641" t="s">
        <v>1756</v>
      </c>
      <c r="L1641">
        <v>2015</v>
      </c>
      <c r="M1641" t="str">
        <f>IF(Fact_JobPosting[[#This Row],[ai_mentioned]]=1,"AI Jobs","Non AI Jobs")</f>
        <v>Non AI Jobs</v>
      </c>
      <c r="N1641">
        <v>0</v>
      </c>
      <c r="O1641">
        <v>0.01</v>
      </c>
      <c r="P1641">
        <v>90944</v>
      </c>
      <c r="Q1641">
        <v>4.93</v>
      </c>
      <c r="R1641">
        <v>0.73</v>
      </c>
    </row>
    <row r="1642" spans="1:18" x14ac:dyDescent="0.3">
      <c r="A1642">
        <v>1641</v>
      </c>
      <c r="B1642">
        <v>1</v>
      </c>
      <c r="C1642">
        <v>1</v>
      </c>
      <c r="D1642">
        <v>1</v>
      </c>
      <c r="E1642">
        <v>1</v>
      </c>
      <c r="F1642">
        <v>3</v>
      </c>
      <c r="G1642">
        <v>9</v>
      </c>
      <c r="H1642">
        <v>9</v>
      </c>
      <c r="I1642">
        <v>37</v>
      </c>
      <c r="J1642">
        <v>5</v>
      </c>
      <c r="K1642" t="s">
        <v>1757</v>
      </c>
      <c r="L1642">
        <v>2015</v>
      </c>
      <c r="M1642" t="str">
        <f>IF(Fact_JobPosting[[#This Row],[ai_mentioned]]=1,"AI Jobs","Non AI Jobs")</f>
        <v>Non AI Jobs</v>
      </c>
      <c r="N1642">
        <v>0</v>
      </c>
      <c r="O1642">
        <v>0.17</v>
      </c>
      <c r="P1642">
        <v>43198</v>
      </c>
      <c r="Q1642">
        <v>0.84</v>
      </c>
      <c r="R1642">
        <v>0.82</v>
      </c>
    </row>
    <row r="1643" spans="1:18" x14ac:dyDescent="0.3">
      <c r="A1643">
        <v>1642</v>
      </c>
      <c r="B1643">
        <v>1</v>
      </c>
      <c r="C1643">
        <v>1</v>
      </c>
      <c r="D1643">
        <v>1</v>
      </c>
      <c r="E1643">
        <v>6</v>
      </c>
      <c r="F1643">
        <v>5</v>
      </c>
      <c r="G1643">
        <v>2</v>
      </c>
      <c r="H1643">
        <v>10</v>
      </c>
      <c r="I1643">
        <v>32</v>
      </c>
      <c r="J1643">
        <v>5</v>
      </c>
      <c r="K1643" t="s">
        <v>1758</v>
      </c>
      <c r="L1643">
        <v>2015</v>
      </c>
      <c r="M1643" t="str">
        <f>IF(Fact_JobPosting[[#This Row],[ai_mentioned]]=1,"AI Jobs","Non AI Jobs")</f>
        <v>Non AI Jobs</v>
      </c>
      <c r="N1643">
        <v>0</v>
      </c>
      <c r="O1643">
        <v>0.2</v>
      </c>
      <c r="P1643">
        <v>63812</v>
      </c>
      <c r="Q1643">
        <v>3.94</v>
      </c>
      <c r="R1643">
        <v>0.83</v>
      </c>
    </row>
    <row r="1644" spans="1:18" x14ac:dyDescent="0.3">
      <c r="A1644">
        <v>1643</v>
      </c>
      <c r="B1644">
        <v>2</v>
      </c>
      <c r="C1644">
        <v>1</v>
      </c>
      <c r="D1644">
        <v>1</v>
      </c>
      <c r="E1644">
        <v>3</v>
      </c>
      <c r="F1644">
        <v>4</v>
      </c>
      <c r="G1644">
        <v>6</v>
      </c>
      <c r="H1644">
        <v>8</v>
      </c>
      <c r="I1644">
        <v>22</v>
      </c>
      <c r="J1644">
        <v>5</v>
      </c>
      <c r="K1644" t="s">
        <v>1759</v>
      </c>
      <c r="L1644">
        <v>2015</v>
      </c>
      <c r="M1644" t="str">
        <f>IF(Fact_JobPosting[[#This Row],[ai_mentioned]]=1,"AI Jobs","Non AI Jobs")</f>
        <v>Non AI Jobs</v>
      </c>
      <c r="N1644">
        <v>0</v>
      </c>
      <c r="O1644">
        <v>0.08</v>
      </c>
      <c r="P1644">
        <v>25627</v>
      </c>
      <c r="Q1644">
        <v>3.12</v>
      </c>
      <c r="R1644">
        <v>0.69</v>
      </c>
    </row>
    <row r="1645" spans="1:18" x14ac:dyDescent="0.3">
      <c r="A1645">
        <v>1644</v>
      </c>
      <c r="B1645">
        <v>1</v>
      </c>
      <c r="C1645">
        <v>1</v>
      </c>
      <c r="D1645">
        <v>1</v>
      </c>
      <c r="E1645">
        <v>3</v>
      </c>
      <c r="F1645">
        <v>3</v>
      </c>
      <c r="G1645">
        <v>9</v>
      </c>
      <c r="H1645">
        <v>7</v>
      </c>
      <c r="I1645">
        <v>36</v>
      </c>
      <c r="J1645">
        <v>5</v>
      </c>
      <c r="K1645" t="s">
        <v>1760</v>
      </c>
      <c r="L1645">
        <v>2015</v>
      </c>
      <c r="M1645" t="str">
        <f>IF(Fact_JobPosting[[#This Row],[ai_mentioned]]=1,"AI Jobs","Non AI Jobs")</f>
        <v>Non AI Jobs</v>
      </c>
      <c r="N1645">
        <v>0</v>
      </c>
      <c r="O1645">
        <v>0.13</v>
      </c>
      <c r="P1645">
        <v>60629</v>
      </c>
      <c r="Q1645">
        <v>1.63</v>
      </c>
      <c r="R1645">
        <v>0.78</v>
      </c>
    </row>
    <row r="1646" spans="1:18" x14ac:dyDescent="0.3">
      <c r="A1646">
        <v>1645</v>
      </c>
      <c r="B1646">
        <v>2</v>
      </c>
      <c r="C1646">
        <v>1</v>
      </c>
      <c r="D1646">
        <v>1</v>
      </c>
      <c r="E1646">
        <v>6</v>
      </c>
      <c r="F1646">
        <v>7</v>
      </c>
      <c r="G1646">
        <v>2</v>
      </c>
      <c r="H1646">
        <v>8</v>
      </c>
      <c r="I1646">
        <v>23</v>
      </c>
      <c r="J1646">
        <v>5</v>
      </c>
      <c r="K1646" t="s">
        <v>1761</v>
      </c>
      <c r="L1646">
        <v>2015</v>
      </c>
      <c r="M1646" t="str">
        <f>IF(Fact_JobPosting[[#This Row],[ai_mentioned]]=1,"AI Jobs","Non AI Jobs")</f>
        <v>Non AI Jobs</v>
      </c>
      <c r="N1646">
        <v>0</v>
      </c>
      <c r="O1646">
        <v>0.11</v>
      </c>
      <c r="P1646">
        <v>62854</v>
      </c>
      <c r="Q1646">
        <v>0.25</v>
      </c>
      <c r="R1646">
        <v>0.67</v>
      </c>
    </row>
    <row r="1647" spans="1:18" x14ac:dyDescent="0.3">
      <c r="A1647">
        <v>1646</v>
      </c>
      <c r="B1647">
        <v>2</v>
      </c>
      <c r="C1647">
        <v>1</v>
      </c>
      <c r="D1647">
        <v>1</v>
      </c>
      <c r="E1647">
        <v>6</v>
      </c>
      <c r="F1647">
        <v>10</v>
      </c>
      <c r="G1647">
        <v>1</v>
      </c>
      <c r="H1647">
        <v>11</v>
      </c>
      <c r="I1647">
        <v>11</v>
      </c>
      <c r="J1647">
        <v>5</v>
      </c>
      <c r="K1647" t="s">
        <v>1762</v>
      </c>
      <c r="L1647">
        <v>2015</v>
      </c>
      <c r="M1647" t="str">
        <f>IF(Fact_JobPosting[[#This Row],[ai_mentioned]]=1,"AI Jobs","Non AI Jobs")</f>
        <v>Non AI Jobs</v>
      </c>
      <c r="N1647">
        <v>0</v>
      </c>
      <c r="O1647">
        <v>0.03</v>
      </c>
      <c r="P1647">
        <v>25226</v>
      </c>
      <c r="Q1647">
        <v>-4.49</v>
      </c>
      <c r="R1647">
        <v>0.66</v>
      </c>
    </row>
    <row r="1648" spans="1:18" x14ac:dyDescent="0.3">
      <c r="A1648">
        <v>1647</v>
      </c>
      <c r="B1648">
        <v>1</v>
      </c>
      <c r="C1648">
        <v>1</v>
      </c>
      <c r="D1648">
        <v>1</v>
      </c>
      <c r="E1648">
        <v>2</v>
      </c>
      <c r="F1648">
        <v>7</v>
      </c>
      <c r="G1648">
        <v>9</v>
      </c>
      <c r="H1648">
        <v>8</v>
      </c>
      <c r="I1648">
        <v>35</v>
      </c>
      <c r="J1648">
        <v>5</v>
      </c>
      <c r="K1648" t="s">
        <v>1763</v>
      </c>
      <c r="L1648">
        <v>2015</v>
      </c>
      <c r="M1648" t="str">
        <f>IF(Fact_JobPosting[[#This Row],[ai_mentioned]]=1,"AI Jobs","Non AI Jobs")</f>
        <v>Non AI Jobs</v>
      </c>
      <c r="N1648">
        <v>0</v>
      </c>
      <c r="O1648">
        <v>0.01</v>
      </c>
      <c r="P1648">
        <v>35235</v>
      </c>
      <c r="Q1648">
        <v>-4.16</v>
      </c>
      <c r="R1648">
        <v>0.85</v>
      </c>
    </row>
    <row r="1649" spans="1:18" x14ac:dyDescent="0.3">
      <c r="A1649">
        <v>1648</v>
      </c>
      <c r="B1649">
        <v>3</v>
      </c>
      <c r="C1649">
        <v>2</v>
      </c>
      <c r="D1649">
        <v>1</v>
      </c>
      <c r="E1649">
        <v>1</v>
      </c>
      <c r="F1649">
        <v>9</v>
      </c>
      <c r="G1649">
        <v>9</v>
      </c>
      <c r="H1649">
        <v>15</v>
      </c>
      <c r="I1649">
        <v>32</v>
      </c>
      <c r="J1649">
        <v>5</v>
      </c>
      <c r="K1649" t="s">
        <v>1764</v>
      </c>
      <c r="L1649">
        <v>2015</v>
      </c>
      <c r="M1649" t="str">
        <f>IF(Fact_JobPosting[[#This Row],[ai_mentioned]]=1,"AI Jobs","Non AI Jobs")</f>
        <v>AI Jobs</v>
      </c>
      <c r="N1649">
        <v>1</v>
      </c>
      <c r="O1649">
        <v>0.78</v>
      </c>
      <c r="P1649">
        <v>77916</v>
      </c>
      <c r="Q1649">
        <v>-4.5</v>
      </c>
      <c r="R1649">
        <v>0.24</v>
      </c>
    </row>
    <row r="1650" spans="1:18" x14ac:dyDescent="0.3">
      <c r="A1650">
        <v>1649</v>
      </c>
      <c r="B1650">
        <v>3</v>
      </c>
      <c r="C1650">
        <v>2</v>
      </c>
      <c r="D1650">
        <v>1</v>
      </c>
      <c r="E1650">
        <v>2</v>
      </c>
      <c r="F1650">
        <v>5</v>
      </c>
      <c r="G1650">
        <v>2</v>
      </c>
      <c r="H1650">
        <v>13</v>
      </c>
      <c r="I1650">
        <v>11</v>
      </c>
      <c r="J1650">
        <v>5</v>
      </c>
      <c r="K1650" t="s">
        <v>1765</v>
      </c>
      <c r="L1650">
        <v>2015</v>
      </c>
      <c r="M1650" t="str">
        <f>IF(Fact_JobPosting[[#This Row],[ai_mentioned]]=1,"AI Jobs","Non AI Jobs")</f>
        <v>AI Jobs</v>
      </c>
      <c r="N1650">
        <v>1</v>
      </c>
      <c r="O1650">
        <v>0.74</v>
      </c>
      <c r="P1650">
        <v>35083</v>
      </c>
      <c r="Q1650">
        <v>-1.96</v>
      </c>
      <c r="R1650">
        <v>0.18</v>
      </c>
    </row>
    <row r="1651" spans="1:18" x14ac:dyDescent="0.3">
      <c r="A1651">
        <v>1650</v>
      </c>
      <c r="B1651">
        <v>2</v>
      </c>
      <c r="C1651">
        <v>1</v>
      </c>
      <c r="D1651">
        <v>1</v>
      </c>
      <c r="E1651">
        <v>1</v>
      </c>
      <c r="F1651">
        <v>8</v>
      </c>
      <c r="G1651">
        <v>5</v>
      </c>
      <c r="H1651">
        <v>15</v>
      </c>
      <c r="I1651">
        <v>32</v>
      </c>
      <c r="J1651">
        <v>5</v>
      </c>
      <c r="K1651" t="s">
        <v>1766</v>
      </c>
      <c r="L1651">
        <v>2015</v>
      </c>
      <c r="M1651" t="str">
        <f>IF(Fact_JobPosting[[#This Row],[ai_mentioned]]=1,"AI Jobs","Non AI Jobs")</f>
        <v>Non AI Jobs</v>
      </c>
      <c r="N1651">
        <v>0</v>
      </c>
      <c r="O1651">
        <v>0.04</v>
      </c>
      <c r="P1651">
        <v>59395</v>
      </c>
      <c r="Q1651">
        <v>1.8</v>
      </c>
      <c r="R1651">
        <v>0.62</v>
      </c>
    </row>
    <row r="1652" spans="1:18" x14ac:dyDescent="0.3">
      <c r="A1652">
        <v>1651</v>
      </c>
      <c r="B1652">
        <v>3</v>
      </c>
      <c r="C1652">
        <v>2</v>
      </c>
      <c r="D1652">
        <v>1</v>
      </c>
      <c r="E1652">
        <v>3</v>
      </c>
      <c r="F1652">
        <v>2</v>
      </c>
      <c r="G1652">
        <v>4</v>
      </c>
      <c r="H1652">
        <v>3</v>
      </c>
      <c r="I1652">
        <v>8</v>
      </c>
      <c r="J1652">
        <v>5</v>
      </c>
      <c r="K1652" t="s">
        <v>1767</v>
      </c>
      <c r="L1652">
        <v>2015</v>
      </c>
      <c r="M1652" t="str">
        <f>IF(Fact_JobPosting[[#This Row],[ai_mentioned]]=1,"AI Jobs","Non AI Jobs")</f>
        <v>AI Jobs</v>
      </c>
      <c r="N1652">
        <v>1</v>
      </c>
      <c r="O1652">
        <v>0.84</v>
      </c>
      <c r="P1652">
        <v>26737</v>
      </c>
      <c r="Q1652">
        <v>-0.3</v>
      </c>
      <c r="R1652">
        <v>0.36</v>
      </c>
    </row>
    <row r="1653" spans="1:18" x14ac:dyDescent="0.3">
      <c r="A1653">
        <v>1652</v>
      </c>
      <c r="B1653">
        <v>1</v>
      </c>
      <c r="C1653">
        <v>1</v>
      </c>
      <c r="D1653">
        <v>1</v>
      </c>
      <c r="E1653">
        <v>3</v>
      </c>
      <c r="F1653">
        <v>7</v>
      </c>
      <c r="G1653">
        <v>9</v>
      </c>
      <c r="H1653">
        <v>12</v>
      </c>
      <c r="I1653">
        <v>41</v>
      </c>
      <c r="J1653">
        <v>5</v>
      </c>
      <c r="K1653" t="s">
        <v>1768</v>
      </c>
      <c r="L1653">
        <v>2015</v>
      </c>
      <c r="M1653" t="str">
        <f>IF(Fact_JobPosting[[#This Row],[ai_mentioned]]=1,"AI Jobs","Non AI Jobs")</f>
        <v>Non AI Jobs</v>
      </c>
      <c r="N1653">
        <v>0</v>
      </c>
      <c r="O1653">
        <v>0.08</v>
      </c>
      <c r="P1653">
        <v>55457</v>
      </c>
      <c r="Q1653">
        <v>0.83</v>
      </c>
      <c r="R1653">
        <v>0.88</v>
      </c>
    </row>
    <row r="1654" spans="1:18" x14ac:dyDescent="0.3">
      <c r="A1654">
        <v>1653</v>
      </c>
      <c r="B1654">
        <v>3</v>
      </c>
      <c r="C1654">
        <v>3</v>
      </c>
      <c r="D1654">
        <v>1</v>
      </c>
      <c r="E1654">
        <v>6</v>
      </c>
      <c r="F1654">
        <v>5</v>
      </c>
      <c r="G1654">
        <v>8</v>
      </c>
      <c r="H1654">
        <v>13</v>
      </c>
      <c r="I1654">
        <v>39</v>
      </c>
      <c r="J1654">
        <v>5</v>
      </c>
      <c r="K1654" t="s">
        <v>1769</v>
      </c>
      <c r="L1654">
        <v>2015</v>
      </c>
      <c r="M1654" t="str">
        <f>IF(Fact_JobPosting[[#This Row],[ai_mentioned]]=1,"AI Jobs","Non AI Jobs")</f>
        <v>AI Jobs</v>
      </c>
      <c r="N1654">
        <v>1</v>
      </c>
      <c r="O1654">
        <v>0.57999999999999996</v>
      </c>
      <c r="P1654">
        <v>64470</v>
      </c>
      <c r="Q1654">
        <v>1.82</v>
      </c>
      <c r="R1654">
        <v>0.17</v>
      </c>
    </row>
    <row r="1655" spans="1:18" x14ac:dyDescent="0.3">
      <c r="A1655">
        <v>1654</v>
      </c>
      <c r="B1655">
        <v>1</v>
      </c>
      <c r="C1655">
        <v>1</v>
      </c>
      <c r="D1655">
        <v>1</v>
      </c>
      <c r="E1655">
        <v>6</v>
      </c>
      <c r="F1655">
        <v>8</v>
      </c>
      <c r="G1655">
        <v>6</v>
      </c>
      <c r="H1655">
        <v>1</v>
      </c>
      <c r="I1655">
        <v>38</v>
      </c>
      <c r="J1655">
        <v>5</v>
      </c>
      <c r="K1655" t="s">
        <v>1770</v>
      </c>
      <c r="L1655">
        <v>2015</v>
      </c>
      <c r="M1655" t="str">
        <f>IF(Fact_JobPosting[[#This Row],[ai_mentioned]]=1,"AI Jobs","Non AI Jobs")</f>
        <v>Non AI Jobs</v>
      </c>
      <c r="N1655">
        <v>0</v>
      </c>
      <c r="O1655">
        <v>7.0000000000000007E-2</v>
      </c>
      <c r="P1655">
        <v>68387</v>
      </c>
      <c r="Q1655">
        <v>-4.12</v>
      </c>
      <c r="R1655">
        <v>0.72</v>
      </c>
    </row>
    <row r="1656" spans="1:18" x14ac:dyDescent="0.3">
      <c r="A1656">
        <v>1655</v>
      </c>
      <c r="B1656">
        <v>2</v>
      </c>
      <c r="C1656">
        <v>1</v>
      </c>
      <c r="D1656">
        <v>1</v>
      </c>
      <c r="E1656">
        <v>4</v>
      </c>
      <c r="F1656">
        <v>4</v>
      </c>
      <c r="G1656">
        <v>1</v>
      </c>
      <c r="H1656">
        <v>1</v>
      </c>
      <c r="I1656">
        <v>36</v>
      </c>
      <c r="J1656">
        <v>5</v>
      </c>
      <c r="K1656" t="s">
        <v>1771</v>
      </c>
      <c r="L1656">
        <v>2015</v>
      </c>
      <c r="M1656" t="str">
        <f>IF(Fact_JobPosting[[#This Row],[ai_mentioned]]=1,"AI Jobs","Non AI Jobs")</f>
        <v>Non AI Jobs</v>
      </c>
      <c r="N1656">
        <v>0</v>
      </c>
      <c r="O1656">
        <v>0.02</v>
      </c>
      <c r="P1656">
        <v>63169</v>
      </c>
      <c r="Q1656">
        <v>-2.5499999999999998</v>
      </c>
      <c r="R1656">
        <v>0.66</v>
      </c>
    </row>
    <row r="1657" spans="1:18" x14ac:dyDescent="0.3">
      <c r="A1657">
        <v>1656</v>
      </c>
      <c r="B1657">
        <v>1</v>
      </c>
      <c r="C1657">
        <v>1</v>
      </c>
      <c r="D1657">
        <v>1</v>
      </c>
      <c r="E1657">
        <v>3</v>
      </c>
      <c r="F1657">
        <v>2</v>
      </c>
      <c r="G1657">
        <v>2</v>
      </c>
      <c r="H1657">
        <v>11</v>
      </c>
      <c r="I1657">
        <v>5</v>
      </c>
      <c r="J1657">
        <v>5</v>
      </c>
      <c r="K1657" t="s">
        <v>1772</v>
      </c>
      <c r="L1657">
        <v>2015</v>
      </c>
      <c r="M1657" t="str">
        <f>IF(Fact_JobPosting[[#This Row],[ai_mentioned]]=1,"AI Jobs","Non AI Jobs")</f>
        <v>Non AI Jobs</v>
      </c>
      <c r="N1657">
        <v>0</v>
      </c>
      <c r="O1657">
        <v>0.1</v>
      </c>
      <c r="P1657">
        <v>24239</v>
      </c>
      <c r="Q1657">
        <v>3.19</v>
      </c>
      <c r="R1657">
        <v>0.82</v>
      </c>
    </row>
    <row r="1658" spans="1:18" x14ac:dyDescent="0.3">
      <c r="A1658">
        <v>1657</v>
      </c>
      <c r="B1658">
        <v>1</v>
      </c>
      <c r="C1658">
        <v>1</v>
      </c>
      <c r="D1658">
        <v>1</v>
      </c>
      <c r="E1658">
        <v>3</v>
      </c>
      <c r="F1658">
        <v>1</v>
      </c>
      <c r="G1658">
        <v>6</v>
      </c>
      <c r="H1658">
        <v>4</v>
      </c>
      <c r="I1658">
        <v>43</v>
      </c>
      <c r="J1658">
        <v>5</v>
      </c>
      <c r="K1658" t="s">
        <v>1773</v>
      </c>
      <c r="L1658">
        <v>2015</v>
      </c>
      <c r="M1658" t="str">
        <f>IF(Fact_JobPosting[[#This Row],[ai_mentioned]]=1,"AI Jobs","Non AI Jobs")</f>
        <v>Non AI Jobs</v>
      </c>
      <c r="N1658">
        <v>0</v>
      </c>
      <c r="O1658">
        <v>0.06</v>
      </c>
      <c r="P1658">
        <v>75985</v>
      </c>
      <c r="Q1658">
        <v>-3.07</v>
      </c>
      <c r="R1658">
        <v>0.74</v>
      </c>
    </row>
    <row r="1659" spans="1:18" x14ac:dyDescent="0.3">
      <c r="A1659">
        <v>1658</v>
      </c>
      <c r="B1659">
        <v>2</v>
      </c>
      <c r="C1659">
        <v>1</v>
      </c>
      <c r="D1659">
        <v>1</v>
      </c>
      <c r="E1659">
        <v>3</v>
      </c>
      <c r="F1659">
        <v>2</v>
      </c>
      <c r="G1659">
        <v>6</v>
      </c>
      <c r="H1659">
        <v>4</v>
      </c>
      <c r="I1659">
        <v>4</v>
      </c>
      <c r="J1659">
        <v>5</v>
      </c>
      <c r="K1659" t="s">
        <v>1774</v>
      </c>
      <c r="L1659">
        <v>2015</v>
      </c>
      <c r="M1659" t="str">
        <f>IF(Fact_JobPosting[[#This Row],[ai_mentioned]]=1,"AI Jobs","Non AI Jobs")</f>
        <v>Non AI Jobs</v>
      </c>
      <c r="N1659">
        <v>0</v>
      </c>
      <c r="O1659">
        <v>0.13</v>
      </c>
      <c r="P1659">
        <v>41847</v>
      </c>
      <c r="Q1659">
        <v>-1.35</v>
      </c>
      <c r="R1659">
        <v>0.69</v>
      </c>
    </row>
    <row r="1660" spans="1:18" x14ac:dyDescent="0.3">
      <c r="A1660">
        <v>1659</v>
      </c>
      <c r="B1660">
        <v>1</v>
      </c>
      <c r="C1660">
        <v>1</v>
      </c>
      <c r="D1660">
        <v>1</v>
      </c>
      <c r="E1660">
        <v>2</v>
      </c>
      <c r="F1660">
        <v>8</v>
      </c>
      <c r="G1660">
        <v>1</v>
      </c>
      <c r="H1660">
        <v>1</v>
      </c>
      <c r="I1660">
        <v>5</v>
      </c>
      <c r="J1660">
        <v>5</v>
      </c>
      <c r="K1660" t="s">
        <v>1775</v>
      </c>
      <c r="L1660">
        <v>2015</v>
      </c>
      <c r="M1660" t="str">
        <f>IF(Fact_JobPosting[[#This Row],[ai_mentioned]]=1,"AI Jobs","Non AI Jobs")</f>
        <v>Non AI Jobs</v>
      </c>
      <c r="N1660">
        <v>0</v>
      </c>
      <c r="O1660">
        <v>0.11</v>
      </c>
      <c r="P1660">
        <v>20253</v>
      </c>
      <c r="Q1660">
        <v>1.1000000000000001</v>
      </c>
      <c r="R1660">
        <v>0.89</v>
      </c>
    </row>
    <row r="1661" spans="1:18" x14ac:dyDescent="0.3">
      <c r="A1661">
        <v>1660</v>
      </c>
      <c r="B1661">
        <v>1</v>
      </c>
      <c r="C1661">
        <v>1</v>
      </c>
      <c r="D1661">
        <v>1</v>
      </c>
      <c r="E1661">
        <v>1</v>
      </c>
      <c r="F1661">
        <v>2</v>
      </c>
      <c r="G1661">
        <v>1</v>
      </c>
      <c r="H1661">
        <v>4</v>
      </c>
      <c r="I1661">
        <v>38</v>
      </c>
      <c r="J1661">
        <v>5</v>
      </c>
      <c r="K1661" t="s">
        <v>1776</v>
      </c>
      <c r="L1661">
        <v>2015</v>
      </c>
      <c r="M1661" t="str">
        <f>IF(Fact_JobPosting[[#This Row],[ai_mentioned]]=1,"AI Jobs","Non AI Jobs")</f>
        <v>Non AI Jobs</v>
      </c>
      <c r="N1661">
        <v>0</v>
      </c>
      <c r="O1661">
        <v>0.2</v>
      </c>
      <c r="P1661">
        <v>82390</v>
      </c>
      <c r="Q1661">
        <v>4.9000000000000004</v>
      </c>
      <c r="R1661">
        <v>0.73</v>
      </c>
    </row>
    <row r="1662" spans="1:18" x14ac:dyDescent="0.3">
      <c r="A1662">
        <v>1661</v>
      </c>
      <c r="B1662">
        <v>2</v>
      </c>
      <c r="C1662">
        <v>1</v>
      </c>
      <c r="D1662">
        <v>1</v>
      </c>
      <c r="E1662">
        <v>6</v>
      </c>
      <c r="F1662">
        <v>5</v>
      </c>
      <c r="G1662">
        <v>9</v>
      </c>
      <c r="H1662">
        <v>13</v>
      </c>
      <c r="I1662">
        <v>8</v>
      </c>
      <c r="J1662">
        <v>5</v>
      </c>
      <c r="K1662" t="s">
        <v>1777</v>
      </c>
      <c r="L1662">
        <v>2015</v>
      </c>
      <c r="M1662" t="str">
        <f>IF(Fact_JobPosting[[#This Row],[ai_mentioned]]=1,"AI Jobs","Non AI Jobs")</f>
        <v>Non AI Jobs</v>
      </c>
      <c r="N1662">
        <v>0</v>
      </c>
      <c r="O1662">
        <v>0.19</v>
      </c>
      <c r="P1662">
        <v>20842</v>
      </c>
      <c r="Q1662">
        <v>4.8</v>
      </c>
      <c r="R1662">
        <v>0.64</v>
      </c>
    </row>
    <row r="1663" spans="1:18" x14ac:dyDescent="0.3">
      <c r="A1663">
        <v>1662</v>
      </c>
      <c r="B1663">
        <v>1</v>
      </c>
      <c r="C1663">
        <v>1</v>
      </c>
      <c r="D1663">
        <v>1</v>
      </c>
      <c r="E1663">
        <v>5</v>
      </c>
      <c r="F1663">
        <v>2</v>
      </c>
      <c r="G1663">
        <v>6</v>
      </c>
      <c r="H1663">
        <v>13</v>
      </c>
      <c r="I1663">
        <v>24</v>
      </c>
      <c r="J1663">
        <v>5</v>
      </c>
      <c r="K1663" t="s">
        <v>1778</v>
      </c>
      <c r="L1663">
        <v>2015</v>
      </c>
      <c r="M1663" t="str">
        <f>IF(Fact_JobPosting[[#This Row],[ai_mentioned]]=1,"AI Jobs","Non AI Jobs")</f>
        <v>Non AI Jobs</v>
      </c>
      <c r="N1663">
        <v>0</v>
      </c>
      <c r="O1663">
        <v>0.19</v>
      </c>
      <c r="P1663">
        <v>18607</v>
      </c>
      <c r="Q1663">
        <v>0.44</v>
      </c>
      <c r="R1663">
        <v>0.7</v>
      </c>
    </row>
    <row r="1664" spans="1:18" x14ac:dyDescent="0.3">
      <c r="A1664">
        <v>1663</v>
      </c>
      <c r="B1664">
        <v>2</v>
      </c>
      <c r="C1664">
        <v>1</v>
      </c>
      <c r="D1664">
        <v>1</v>
      </c>
      <c r="E1664">
        <v>2</v>
      </c>
      <c r="F1664">
        <v>1</v>
      </c>
      <c r="G1664">
        <v>2</v>
      </c>
      <c r="H1664">
        <v>4</v>
      </c>
      <c r="I1664">
        <v>21</v>
      </c>
      <c r="J1664">
        <v>5</v>
      </c>
      <c r="K1664" t="s">
        <v>1779</v>
      </c>
      <c r="L1664">
        <v>2015</v>
      </c>
      <c r="M1664" t="str">
        <f>IF(Fact_JobPosting[[#This Row],[ai_mentioned]]=1,"AI Jobs","Non AI Jobs")</f>
        <v>Non AI Jobs</v>
      </c>
      <c r="N1664">
        <v>0</v>
      </c>
      <c r="O1664">
        <v>0.15</v>
      </c>
      <c r="P1664">
        <v>82390</v>
      </c>
      <c r="Q1664">
        <v>-7.0000000000000007E-2</v>
      </c>
      <c r="R1664">
        <v>0.64</v>
      </c>
    </row>
    <row r="1665" spans="1:18" x14ac:dyDescent="0.3">
      <c r="A1665">
        <v>1664</v>
      </c>
      <c r="B1665">
        <v>2</v>
      </c>
      <c r="C1665">
        <v>1</v>
      </c>
      <c r="D1665">
        <v>1</v>
      </c>
      <c r="E1665">
        <v>3</v>
      </c>
      <c r="F1665">
        <v>8</v>
      </c>
      <c r="G1665">
        <v>1</v>
      </c>
      <c r="H1665">
        <v>8</v>
      </c>
      <c r="I1665">
        <v>37</v>
      </c>
      <c r="J1665">
        <v>5</v>
      </c>
      <c r="K1665" t="s">
        <v>1780</v>
      </c>
      <c r="L1665">
        <v>2015</v>
      </c>
      <c r="M1665" t="str">
        <f>IF(Fact_JobPosting[[#This Row],[ai_mentioned]]=1,"AI Jobs","Non AI Jobs")</f>
        <v>Non AI Jobs</v>
      </c>
      <c r="N1665">
        <v>0</v>
      </c>
      <c r="O1665">
        <v>0.12</v>
      </c>
      <c r="P1665">
        <v>40230</v>
      </c>
      <c r="Q1665">
        <v>0.77</v>
      </c>
      <c r="R1665">
        <v>0.6</v>
      </c>
    </row>
    <row r="1666" spans="1:18" x14ac:dyDescent="0.3">
      <c r="A1666">
        <v>1665</v>
      </c>
      <c r="B1666">
        <v>2</v>
      </c>
      <c r="C1666">
        <v>2</v>
      </c>
      <c r="D1666">
        <v>1</v>
      </c>
      <c r="E1666">
        <v>1</v>
      </c>
      <c r="F1666">
        <v>7</v>
      </c>
      <c r="G1666">
        <v>3</v>
      </c>
      <c r="H1666">
        <v>14</v>
      </c>
      <c r="I1666">
        <v>44</v>
      </c>
      <c r="J1666">
        <v>5</v>
      </c>
      <c r="K1666" t="s">
        <v>1781</v>
      </c>
      <c r="L1666">
        <v>2015</v>
      </c>
      <c r="M1666" t="str">
        <f>IF(Fact_JobPosting[[#This Row],[ai_mentioned]]=1,"AI Jobs","Non AI Jobs")</f>
        <v>AI Jobs</v>
      </c>
      <c r="N1666">
        <v>1</v>
      </c>
      <c r="O1666">
        <v>0.75</v>
      </c>
      <c r="P1666">
        <v>28547</v>
      </c>
      <c r="Q1666">
        <v>1.48</v>
      </c>
      <c r="R1666">
        <v>0.4</v>
      </c>
    </row>
    <row r="1667" spans="1:18" x14ac:dyDescent="0.3">
      <c r="A1667">
        <v>1666</v>
      </c>
      <c r="B1667">
        <v>1</v>
      </c>
      <c r="C1667">
        <v>1</v>
      </c>
      <c r="D1667">
        <v>1</v>
      </c>
      <c r="E1667">
        <v>2</v>
      </c>
      <c r="F1667">
        <v>6</v>
      </c>
      <c r="G1667">
        <v>6</v>
      </c>
      <c r="H1667">
        <v>15</v>
      </c>
      <c r="I1667">
        <v>8</v>
      </c>
      <c r="J1667">
        <v>5</v>
      </c>
      <c r="K1667" t="s">
        <v>1782</v>
      </c>
      <c r="L1667">
        <v>2015</v>
      </c>
      <c r="M1667" t="str">
        <f>IF(Fact_JobPosting[[#This Row],[ai_mentioned]]=1,"AI Jobs","Non AI Jobs")</f>
        <v>Non AI Jobs</v>
      </c>
      <c r="N1667">
        <v>0</v>
      </c>
      <c r="O1667">
        <v>0.1</v>
      </c>
      <c r="P1667">
        <v>19258</v>
      </c>
      <c r="Q1667">
        <v>-2.86</v>
      </c>
      <c r="R1667">
        <v>0.89</v>
      </c>
    </row>
    <row r="1668" spans="1:18" x14ac:dyDescent="0.3">
      <c r="A1668">
        <v>1667</v>
      </c>
      <c r="B1668">
        <v>3</v>
      </c>
      <c r="C1668">
        <v>2</v>
      </c>
      <c r="D1668">
        <v>1</v>
      </c>
      <c r="E1668">
        <v>4</v>
      </c>
      <c r="F1668">
        <v>7</v>
      </c>
      <c r="G1668">
        <v>4</v>
      </c>
      <c r="H1668">
        <v>15</v>
      </c>
      <c r="I1668">
        <v>4</v>
      </c>
      <c r="J1668">
        <v>5</v>
      </c>
      <c r="K1668" t="s">
        <v>1783</v>
      </c>
      <c r="L1668">
        <v>2015</v>
      </c>
      <c r="M1668" t="str">
        <f>IF(Fact_JobPosting[[#This Row],[ai_mentioned]]=1,"AI Jobs","Non AI Jobs")</f>
        <v>AI Jobs</v>
      </c>
      <c r="N1668">
        <v>1</v>
      </c>
      <c r="O1668">
        <v>0.85</v>
      </c>
      <c r="P1668">
        <v>54745</v>
      </c>
      <c r="Q1668">
        <v>-1.87</v>
      </c>
      <c r="R1668">
        <v>0.21</v>
      </c>
    </row>
    <row r="1669" spans="1:18" x14ac:dyDescent="0.3">
      <c r="A1669">
        <v>1668</v>
      </c>
      <c r="B1669">
        <v>1</v>
      </c>
      <c r="C1669">
        <v>1</v>
      </c>
      <c r="D1669">
        <v>1</v>
      </c>
      <c r="E1669">
        <v>5</v>
      </c>
      <c r="F1669">
        <v>5</v>
      </c>
      <c r="G1669">
        <v>1</v>
      </c>
      <c r="H1669">
        <v>9</v>
      </c>
      <c r="I1669">
        <v>12</v>
      </c>
      <c r="J1669">
        <v>5</v>
      </c>
      <c r="K1669" t="s">
        <v>1784</v>
      </c>
      <c r="L1669">
        <v>2015</v>
      </c>
      <c r="M1669" t="str">
        <f>IF(Fact_JobPosting[[#This Row],[ai_mentioned]]=1,"AI Jobs","Non AI Jobs")</f>
        <v>Non AI Jobs</v>
      </c>
      <c r="N1669">
        <v>0</v>
      </c>
      <c r="O1669">
        <v>0.2</v>
      </c>
      <c r="P1669">
        <v>31930</v>
      </c>
      <c r="Q1669">
        <v>-1.34</v>
      </c>
      <c r="R1669">
        <v>0.77</v>
      </c>
    </row>
    <row r="1670" spans="1:18" x14ac:dyDescent="0.3">
      <c r="A1670">
        <v>1669</v>
      </c>
      <c r="B1670">
        <v>1</v>
      </c>
      <c r="C1670">
        <v>1</v>
      </c>
      <c r="D1670">
        <v>1</v>
      </c>
      <c r="E1670">
        <v>4</v>
      </c>
      <c r="F1670">
        <v>2</v>
      </c>
      <c r="G1670">
        <v>2</v>
      </c>
      <c r="H1670">
        <v>7</v>
      </c>
      <c r="I1670">
        <v>23</v>
      </c>
      <c r="J1670">
        <v>5</v>
      </c>
      <c r="K1670" t="s">
        <v>1785</v>
      </c>
      <c r="L1670">
        <v>2015</v>
      </c>
      <c r="M1670" t="str">
        <f>IF(Fact_JobPosting[[#This Row],[ai_mentioned]]=1,"AI Jobs","Non AI Jobs")</f>
        <v>Non AI Jobs</v>
      </c>
      <c r="N1670">
        <v>0</v>
      </c>
      <c r="O1670">
        <v>0.1</v>
      </c>
      <c r="P1670">
        <v>51570</v>
      </c>
      <c r="Q1670">
        <v>-4.25</v>
      </c>
      <c r="R1670">
        <v>0.9</v>
      </c>
    </row>
    <row r="1671" spans="1:18" x14ac:dyDescent="0.3">
      <c r="A1671">
        <v>1670</v>
      </c>
      <c r="B1671">
        <v>1</v>
      </c>
      <c r="C1671">
        <v>1</v>
      </c>
      <c r="D1671">
        <v>1</v>
      </c>
      <c r="E1671">
        <v>3</v>
      </c>
      <c r="F1671">
        <v>1</v>
      </c>
      <c r="G1671">
        <v>9</v>
      </c>
      <c r="H1671">
        <v>15</v>
      </c>
      <c r="I1671">
        <v>41</v>
      </c>
      <c r="J1671">
        <v>5</v>
      </c>
      <c r="K1671" t="s">
        <v>1786</v>
      </c>
      <c r="L1671">
        <v>2015</v>
      </c>
      <c r="M1671" t="str">
        <f>IF(Fact_JobPosting[[#This Row],[ai_mentioned]]=1,"AI Jobs","Non AI Jobs")</f>
        <v>Non AI Jobs</v>
      </c>
      <c r="N1671">
        <v>0</v>
      </c>
      <c r="O1671">
        <v>0.08</v>
      </c>
      <c r="P1671">
        <v>58636</v>
      </c>
      <c r="Q1671">
        <v>4.8099999999999996</v>
      </c>
      <c r="R1671">
        <v>0.87</v>
      </c>
    </row>
    <row r="1672" spans="1:18" x14ac:dyDescent="0.3">
      <c r="A1672">
        <v>1671</v>
      </c>
      <c r="B1672">
        <v>1</v>
      </c>
      <c r="C1672">
        <v>1</v>
      </c>
      <c r="D1672">
        <v>1</v>
      </c>
      <c r="E1672">
        <v>2</v>
      </c>
      <c r="F1672">
        <v>5</v>
      </c>
      <c r="G1672">
        <v>5</v>
      </c>
      <c r="H1672">
        <v>7</v>
      </c>
      <c r="I1672">
        <v>13</v>
      </c>
      <c r="J1672">
        <v>5</v>
      </c>
      <c r="K1672" t="s">
        <v>1787</v>
      </c>
      <c r="L1672">
        <v>2015</v>
      </c>
      <c r="M1672" t="str">
        <f>IF(Fact_JobPosting[[#This Row],[ai_mentioned]]=1,"AI Jobs","Non AI Jobs")</f>
        <v>Non AI Jobs</v>
      </c>
      <c r="N1672">
        <v>0</v>
      </c>
      <c r="O1672">
        <v>0.17</v>
      </c>
      <c r="P1672">
        <v>62687</v>
      </c>
      <c r="Q1672">
        <v>-0.67</v>
      </c>
      <c r="R1672">
        <v>0.74</v>
      </c>
    </row>
    <row r="1673" spans="1:18" x14ac:dyDescent="0.3">
      <c r="A1673">
        <v>1672</v>
      </c>
      <c r="B1673">
        <v>1</v>
      </c>
      <c r="C1673">
        <v>1</v>
      </c>
      <c r="D1673">
        <v>1</v>
      </c>
      <c r="E1673">
        <v>3</v>
      </c>
      <c r="F1673">
        <v>8</v>
      </c>
      <c r="G1673">
        <v>5</v>
      </c>
      <c r="H1673">
        <v>13</v>
      </c>
      <c r="I1673">
        <v>21</v>
      </c>
      <c r="J1673">
        <v>5</v>
      </c>
      <c r="K1673" t="s">
        <v>1788</v>
      </c>
      <c r="L1673">
        <v>2015</v>
      </c>
      <c r="M1673" t="str">
        <f>IF(Fact_JobPosting[[#This Row],[ai_mentioned]]=1,"AI Jobs","Non AI Jobs")</f>
        <v>Non AI Jobs</v>
      </c>
      <c r="N1673">
        <v>0</v>
      </c>
      <c r="O1673">
        <v>0.08</v>
      </c>
      <c r="P1673">
        <v>73457</v>
      </c>
      <c r="Q1673">
        <v>2.85</v>
      </c>
      <c r="R1673">
        <v>0.7</v>
      </c>
    </row>
    <row r="1674" spans="1:18" x14ac:dyDescent="0.3">
      <c r="A1674">
        <v>1673</v>
      </c>
      <c r="B1674">
        <v>1</v>
      </c>
      <c r="C1674">
        <v>1</v>
      </c>
      <c r="D1674">
        <v>1</v>
      </c>
      <c r="E1674">
        <v>1</v>
      </c>
      <c r="F1674">
        <v>2</v>
      </c>
      <c r="G1674">
        <v>5</v>
      </c>
      <c r="H1674">
        <v>13</v>
      </c>
      <c r="I1674">
        <v>24</v>
      </c>
      <c r="J1674">
        <v>5</v>
      </c>
      <c r="K1674" t="s">
        <v>1789</v>
      </c>
      <c r="L1674">
        <v>2015</v>
      </c>
      <c r="M1674" t="str">
        <f>IF(Fact_JobPosting[[#This Row],[ai_mentioned]]=1,"AI Jobs","Non AI Jobs")</f>
        <v>Non AI Jobs</v>
      </c>
      <c r="N1674">
        <v>0</v>
      </c>
      <c r="O1674">
        <v>0.06</v>
      </c>
      <c r="P1674">
        <v>17788</v>
      </c>
      <c r="Q1674">
        <v>-0.89</v>
      </c>
      <c r="R1674">
        <v>0.75</v>
      </c>
    </row>
    <row r="1675" spans="1:18" x14ac:dyDescent="0.3">
      <c r="A1675">
        <v>1674</v>
      </c>
      <c r="B1675">
        <v>1</v>
      </c>
      <c r="C1675">
        <v>1</v>
      </c>
      <c r="D1675">
        <v>1</v>
      </c>
      <c r="E1675">
        <v>2</v>
      </c>
      <c r="F1675">
        <v>10</v>
      </c>
      <c r="G1675">
        <v>9</v>
      </c>
      <c r="H1675">
        <v>3</v>
      </c>
      <c r="I1675">
        <v>38</v>
      </c>
      <c r="J1675">
        <v>5</v>
      </c>
      <c r="K1675" t="s">
        <v>1790</v>
      </c>
      <c r="L1675">
        <v>2015</v>
      </c>
      <c r="M1675" t="str">
        <f>IF(Fact_JobPosting[[#This Row],[ai_mentioned]]=1,"AI Jobs","Non AI Jobs")</f>
        <v>Non AI Jobs</v>
      </c>
      <c r="N1675">
        <v>0</v>
      </c>
      <c r="O1675">
        <v>0.13</v>
      </c>
      <c r="P1675">
        <v>79660</v>
      </c>
      <c r="Q1675">
        <v>2.56</v>
      </c>
      <c r="R1675">
        <v>0.8</v>
      </c>
    </row>
    <row r="1676" spans="1:18" x14ac:dyDescent="0.3">
      <c r="A1676">
        <v>1675</v>
      </c>
      <c r="B1676">
        <v>1</v>
      </c>
      <c r="C1676">
        <v>1</v>
      </c>
      <c r="D1676">
        <v>1</v>
      </c>
      <c r="E1676">
        <v>6</v>
      </c>
      <c r="F1676">
        <v>8</v>
      </c>
      <c r="G1676">
        <v>8</v>
      </c>
      <c r="H1676">
        <v>12</v>
      </c>
      <c r="I1676">
        <v>24</v>
      </c>
      <c r="J1676">
        <v>5</v>
      </c>
      <c r="K1676" t="s">
        <v>1791</v>
      </c>
      <c r="L1676">
        <v>2015</v>
      </c>
      <c r="M1676" t="str">
        <f>IF(Fact_JobPosting[[#This Row],[ai_mentioned]]=1,"AI Jobs","Non AI Jobs")</f>
        <v>Non AI Jobs</v>
      </c>
      <c r="N1676">
        <v>0</v>
      </c>
      <c r="O1676">
        <v>0.14000000000000001</v>
      </c>
      <c r="P1676">
        <v>21691</v>
      </c>
      <c r="Q1676">
        <v>-2.76</v>
      </c>
      <c r="R1676">
        <v>0.83</v>
      </c>
    </row>
    <row r="1677" spans="1:18" x14ac:dyDescent="0.3">
      <c r="A1677">
        <v>1676</v>
      </c>
      <c r="B1677">
        <v>1</v>
      </c>
      <c r="C1677">
        <v>1</v>
      </c>
      <c r="D1677">
        <v>1</v>
      </c>
      <c r="E1677">
        <v>6</v>
      </c>
      <c r="F1677">
        <v>3</v>
      </c>
      <c r="G1677">
        <v>7</v>
      </c>
      <c r="H1677">
        <v>10</v>
      </c>
      <c r="I1677">
        <v>30</v>
      </c>
      <c r="J1677">
        <v>5</v>
      </c>
      <c r="K1677" t="s">
        <v>1792</v>
      </c>
      <c r="L1677">
        <v>2015</v>
      </c>
      <c r="M1677" t="str">
        <f>IF(Fact_JobPosting[[#This Row],[ai_mentioned]]=1,"AI Jobs","Non AI Jobs")</f>
        <v>Non AI Jobs</v>
      </c>
      <c r="N1677">
        <v>0</v>
      </c>
      <c r="O1677">
        <v>0.17</v>
      </c>
      <c r="P1677">
        <v>78837</v>
      </c>
      <c r="Q1677">
        <v>-2.34</v>
      </c>
      <c r="R1677">
        <v>0.8</v>
      </c>
    </row>
    <row r="1678" spans="1:18" x14ac:dyDescent="0.3">
      <c r="A1678">
        <v>1677</v>
      </c>
      <c r="B1678">
        <v>2</v>
      </c>
      <c r="C1678">
        <v>1</v>
      </c>
      <c r="D1678">
        <v>1</v>
      </c>
      <c r="E1678">
        <v>2</v>
      </c>
      <c r="F1678">
        <v>8</v>
      </c>
      <c r="G1678">
        <v>4</v>
      </c>
      <c r="H1678">
        <v>6</v>
      </c>
      <c r="I1678">
        <v>28</v>
      </c>
      <c r="J1678">
        <v>5</v>
      </c>
      <c r="K1678" t="s">
        <v>1793</v>
      </c>
      <c r="L1678">
        <v>2015</v>
      </c>
      <c r="M1678" t="str">
        <f>IF(Fact_JobPosting[[#This Row],[ai_mentioned]]=1,"AI Jobs","Non AI Jobs")</f>
        <v>Non AI Jobs</v>
      </c>
      <c r="N1678">
        <v>0</v>
      </c>
      <c r="O1678">
        <v>0</v>
      </c>
      <c r="P1678">
        <v>20457</v>
      </c>
      <c r="Q1678">
        <v>3.22</v>
      </c>
      <c r="R1678">
        <v>0.66</v>
      </c>
    </row>
    <row r="1679" spans="1:18" x14ac:dyDescent="0.3">
      <c r="A1679">
        <v>1678</v>
      </c>
      <c r="B1679">
        <v>3</v>
      </c>
      <c r="C1679">
        <v>2</v>
      </c>
      <c r="D1679">
        <v>1</v>
      </c>
      <c r="E1679">
        <v>4</v>
      </c>
      <c r="F1679">
        <v>9</v>
      </c>
      <c r="G1679">
        <v>4</v>
      </c>
      <c r="H1679">
        <v>2</v>
      </c>
      <c r="I1679">
        <v>38</v>
      </c>
      <c r="J1679">
        <v>5</v>
      </c>
      <c r="K1679" t="s">
        <v>1794</v>
      </c>
      <c r="L1679">
        <v>2015</v>
      </c>
      <c r="M1679" t="str">
        <f>IF(Fact_JobPosting[[#This Row],[ai_mentioned]]=1,"AI Jobs","Non AI Jobs")</f>
        <v>AI Jobs</v>
      </c>
      <c r="N1679">
        <v>1</v>
      </c>
      <c r="O1679">
        <v>0.75</v>
      </c>
      <c r="P1679">
        <v>117177</v>
      </c>
      <c r="Q1679">
        <v>2.31</v>
      </c>
      <c r="R1679">
        <v>0.21</v>
      </c>
    </row>
    <row r="1680" spans="1:18" x14ac:dyDescent="0.3">
      <c r="A1680">
        <v>1679</v>
      </c>
      <c r="B1680">
        <v>1</v>
      </c>
      <c r="C1680">
        <v>1</v>
      </c>
      <c r="D1680">
        <v>1</v>
      </c>
      <c r="E1680">
        <v>6</v>
      </c>
      <c r="F1680">
        <v>10</v>
      </c>
      <c r="G1680">
        <v>2</v>
      </c>
      <c r="H1680">
        <v>9</v>
      </c>
      <c r="I1680">
        <v>44</v>
      </c>
      <c r="J1680">
        <v>5</v>
      </c>
      <c r="K1680" t="s">
        <v>1795</v>
      </c>
      <c r="L1680">
        <v>2015</v>
      </c>
      <c r="M1680" t="str">
        <f>IF(Fact_JobPosting[[#This Row],[ai_mentioned]]=1,"AI Jobs","Non AI Jobs")</f>
        <v>Non AI Jobs</v>
      </c>
      <c r="N1680">
        <v>0</v>
      </c>
      <c r="O1680">
        <v>0.1</v>
      </c>
      <c r="P1680">
        <v>21164</v>
      </c>
      <c r="Q1680">
        <v>1.6</v>
      </c>
      <c r="R1680">
        <v>0.78</v>
      </c>
    </row>
    <row r="1681" spans="1:18" x14ac:dyDescent="0.3">
      <c r="A1681">
        <v>1680</v>
      </c>
      <c r="B1681">
        <v>1</v>
      </c>
      <c r="C1681">
        <v>1</v>
      </c>
      <c r="D1681">
        <v>1</v>
      </c>
      <c r="E1681">
        <v>1</v>
      </c>
      <c r="F1681">
        <v>10</v>
      </c>
      <c r="G1681">
        <v>4</v>
      </c>
      <c r="H1681">
        <v>13</v>
      </c>
      <c r="I1681">
        <v>21</v>
      </c>
      <c r="J1681">
        <v>5</v>
      </c>
      <c r="K1681" t="s">
        <v>1796</v>
      </c>
      <c r="L1681">
        <v>2015</v>
      </c>
      <c r="M1681" t="str">
        <f>IF(Fact_JobPosting[[#This Row],[ai_mentioned]]=1,"AI Jobs","Non AI Jobs")</f>
        <v>Non AI Jobs</v>
      </c>
      <c r="N1681">
        <v>0</v>
      </c>
      <c r="O1681">
        <v>0.19</v>
      </c>
      <c r="P1681">
        <v>74425</v>
      </c>
      <c r="Q1681">
        <v>4.76</v>
      </c>
      <c r="R1681">
        <v>0.88</v>
      </c>
    </row>
    <row r="1682" spans="1:18" x14ac:dyDescent="0.3">
      <c r="A1682">
        <v>1681</v>
      </c>
      <c r="B1682">
        <v>2</v>
      </c>
      <c r="C1682">
        <v>1</v>
      </c>
      <c r="D1682">
        <v>1</v>
      </c>
      <c r="E1682">
        <v>4</v>
      </c>
      <c r="F1682">
        <v>5</v>
      </c>
      <c r="G1682">
        <v>7</v>
      </c>
      <c r="H1682">
        <v>8</v>
      </c>
      <c r="I1682">
        <v>10</v>
      </c>
      <c r="J1682">
        <v>5</v>
      </c>
      <c r="K1682" t="s">
        <v>1797</v>
      </c>
      <c r="L1682">
        <v>2015</v>
      </c>
      <c r="M1682" t="str">
        <f>IF(Fact_JobPosting[[#This Row],[ai_mentioned]]=1,"AI Jobs","Non AI Jobs")</f>
        <v>Non AI Jobs</v>
      </c>
      <c r="N1682">
        <v>0</v>
      </c>
      <c r="O1682">
        <v>0.1</v>
      </c>
      <c r="P1682">
        <v>73706</v>
      </c>
      <c r="Q1682">
        <v>1.33</v>
      </c>
      <c r="R1682">
        <v>0.66</v>
      </c>
    </row>
    <row r="1683" spans="1:18" x14ac:dyDescent="0.3">
      <c r="A1683">
        <v>1682</v>
      </c>
      <c r="B1683">
        <v>2</v>
      </c>
      <c r="C1683">
        <v>1</v>
      </c>
      <c r="D1683">
        <v>1</v>
      </c>
      <c r="E1683">
        <v>6</v>
      </c>
      <c r="F1683">
        <v>6</v>
      </c>
      <c r="G1683">
        <v>9</v>
      </c>
      <c r="H1683">
        <v>9</v>
      </c>
      <c r="I1683">
        <v>21</v>
      </c>
      <c r="J1683">
        <v>5</v>
      </c>
      <c r="K1683" t="s">
        <v>1798</v>
      </c>
      <c r="L1683">
        <v>2015</v>
      </c>
      <c r="M1683" t="str">
        <f>IF(Fact_JobPosting[[#This Row],[ai_mentioned]]=1,"AI Jobs","Non AI Jobs")</f>
        <v>Non AI Jobs</v>
      </c>
      <c r="N1683">
        <v>0</v>
      </c>
      <c r="O1683">
        <v>0.06</v>
      </c>
      <c r="P1683">
        <v>74005</v>
      </c>
      <c r="Q1683">
        <v>-0.03</v>
      </c>
      <c r="R1683">
        <v>0.68</v>
      </c>
    </row>
    <row r="1684" spans="1:18" x14ac:dyDescent="0.3">
      <c r="A1684">
        <v>1683</v>
      </c>
      <c r="B1684">
        <v>2</v>
      </c>
      <c r="C1684">
        <v>1</v>
      </c>
      <c r="D1684">
        <v>1</v>
      </c>
      <c r="E1684">
        <v>4</v>
      </c>
      <c r="F1684">
        <v>2</v>
      </c>
      <c r="G1684">
        <v>3</v>
      </c>
      <c r="H1684">
        <v>12</v>
      </c>
      <c r="I1684">
        <v>10</v>
      </c>
      <c r="J1684">
        <v>5</v>
      </c>
      <c r="K1684" t="s">
        <v>1799</v>
      </c>
      <c r="L1684">
        <v>2015</v>
      </c>
      <c r="M1684" t="str">
        <f>IF(Fact_JobPosting[[#This Row],[ai_mentioned]]=1,"AI Jobs","Non AI Jobs")</f>
        <v>Non AI Jobs</v>
      </c>
      <c r="N1684">
        <v>0</v>
      </c>
      <c r="O1684">
        <v>0.01</v>
      </c>
      <c r="P1684">
        <v>83490</v>
      </c>
      <c r="Q1684">
        <v>4.91</v>
      </c>
      <c r="R1684">
        <v>0.67</v>
      </c>
    </row>
    <row r="1685" spans="1:18" x14ac:dyDescent="0.3">
      <c r="A1685">
        <v>1684</v>
      </c>
      <c r="B1685">
        <v>1</v>
      </c>
      <c r="C1685">
        <v>1</v>
      </c>
      <c r="D1685">
        <v>1</v>
      </c>
      <c r="E1685">
        <v>2</v>
      </c>
      <c r="F1685">
        <v>5</v>
      </c>
      <c r="G1685">
        <v>7</v>
      </c>
      <c r="H1685">
        <v>4</v>
      </c>
      <c r="I1685">
        <v>3</v>
      </c>
      <c r="J1685">
        <v>5</v>
      </c>
      <c r="K1685" t="s">
        <v>1800</v>
      </c>
      <c r="L1685">
        <v>2015</v>
      </c>
      <c r="M1685" t="str">
        <f>IF(Fact_JobPosting[[#This Row],[ai_mentioned]]=1,"AI Jobs","Non AI Jobs")</f>
        <v>Non AI Jobs</v>
      </c>
      <c r="N1685">
        <v>0</v>
      </c>
      <c r="O1685">
        <v>0.13</v>
      </c>
      <c r="P1685">
        <v>24322</v>
      </c>
      <c r="Q1685">
        <v>-0.88</v>
      </c>
      <c r="R1685">
        <v>0.77</v>
      </c>
    </row>
    <row r="1686" spans="1:18" x14ac:dyDescent="0.3">
      <c r="A1686">
        <v>1685</v>
      </c>
      <c r="B1686">
        <v>1</v>
      </c>
      <c r="C1686">
        <v>1</v>
      </c>
      <c r="D1686">
        <v>1</v>
      </c>
      <c r="E1686">
        <v>4</v>
      </c>
      <c r="F1686">
        <v>6</v>
      </c>
      <c r="G1686">
        <v>7</v>
      </c>
      <c r="H1686">
        <v>16</v>
      </c>
      <c r="I1686">
        <v>14</v>
      </c>
      <c r="J1686">
        <v>5</v>
      </c>
      <c r="K1686" t="s">
        <v>1801</v>
      </c>
      <c r="L1686">
        <v>2015</v>
      </c>
      <c r="M1686" t="str">
        <f>IF(Fact_JobPosting[[#This Row],[ai_mentioned]]=1,"AI Jobs","Non AI Jobs")</f>
        <v>Non AI Jobs</v>
      </c>
      <c r="N1686">
        <v>0</v>
      </c>
      <c r="O1686">
        <v>0.14000000000000001</v>
      </c>
      <c r="P1686">
        <v>40259</v>
      </c>
      <c r="Q1686">
        <v>4.9400000000000004</v>
      </c>
      <c r="R1686">
        <v>0.87</v>
      </c>
    </row>
    <row r="1687" spans="1:18" x14ac:dyDescent="0.3">
      <c r="A1687">
        <v>1686</v>
      </c>
      <c r="B1687">
        <v>2</v>
      </c>
      <c r="C1687">
        <v>1</v>
      </c>
      <c r="D1687">
        <v>1</v>
      </c>
      <c r="E1687">
        <v>2</v>
      </c>
      <c r="F1687">
        <v>7</v>
      </c>
      <c r="G1687">
        <v>4</v>
      </c>
      <c r="H1687">
        <v>7</v>
      </c>
      <c r="I1687">
        <v>44</v>
      </c>
      <c r="J1687">
        <v>5</v>
      </c>
      <c r="K1687" t="s">
        <v>1802</v>
      </c>
      <c r="L1687">
        <v>2015</v>
      </c>
      <c r="M1687" t="str">
        <f>IF(Fact_JobPosting[[#This Row],[ai_mentioned]]=1,"AI Jobs","Non AI Jobs")</f>
        <v>Non AI Jobs</v>
      </c>
      <c r="N1687">
        <v>0</v>
      </c>
      <c r="O1687">
        <v>0.02</v>
      </c>
      <c r="P1687">
        <v>22660</v>
      </c>
      <c r="Q1687">
        <v>2.41</v>
      </c>
      <c r="R1687">
        <v>0.66</v>
      </c>
    </row>
    <row r="1688" spans="1:18" x14ac:dyDescent="0.3">
      <c r="A1688">
        <v>1687</v>
      </c>
      <c r="B1688">
        <v>1</v>
      </c>
      <c r="C1688">
        <v>1</v>
      </c>
      <c r="D1688">
        <v>1</v>
      </c>
      <c r="E1688">
        <v>2</v>
      </c>
      <c r="F1688">
        <v>1</v>
      </c>
      <c r="G1688">
        <v>2</v>
      </c>
      <c r="H1688">
        <v>16</v>
      </c>
      <c r="I1688">
        <v>10</v>
      </c>
      <c r="J1688">
        <v>5</v>
      </c>
      <c r="K1688" t="s">
        <v>1803</v>
      </c>
      <c r="L1688">
        <v>2015</v>
      </c>
      <c r="M1688" t="str">
        <f>IF(Fact_JobPosting[[#This Row],[ai_mentioned]]=1,"AI Jobs","Non AI Jobs")</f>
        <v>Non AI Jobs</v>
      </c>
      <c r="N1688">
        <v>0</v>
      </c>
      <c r="O1688">
        <v>0.01</v>
      </c>
      <c r="P1688">
        <v>90896</v>
      </c>
      <c r="Q1688">
        <v>2.29</v>
      </c>
      <c r="R1688">
        <v>0.76</v>
      </c>
    </row>
    <row r="1689" spans="1:18" x14ac:dyDescent="0.3">
      <c r="A1689">
        <v>1688</v>
      </c>
      <c r="B1689">
        <v>2</v>
      </c>
      <c r="C1689">
        <v>1</v>
      </c>
      <c r="D1689">
        <v>1</v>
      </c>
      <c r="E1689">
        <v>4</v>
      </c>
      <c r="F1689">
        <v>6</v>
      </c>
      <c r="G1689">
        <v>7</v>
      </c>
      <c r="H1689">
        <v>6</v>
      </c>
      <c r="I1689">
        <v>27</v>
      </c>
      <c r="J1689">
        <v>5</v>
      </c>
      <c r="K1689" t="s">
        <v>1804</v>
      </c>
      <c r="L1689">
        <v>2015</v>
      </c>
      <c r="M1689" t="str">
        <f>IF(Fact_JobPosting[[#This Row],[ai_mentioned]]=1,"AI Jobs","Non AI Jobs")</f>
        <v>Non AI Jobs</v>
      </c>
      <c r="N1689">
        <v>0</v>
      </c>
      <c r="O1689">
        <v>0.1</v>
      </c>
      <c r="P1689">
        <v>55172</v>
      </c>
      <c r="Q1689">
        <v>0.14000000000000001</v>
      </c>
      <c r="R1689">
        <v>0.64</v>
      </c>
    </row>
    <row r="1690" spans="1:18" x14ac:dyDescent="0.3">
      <c r="A1690">
        <v>1689</v>
      </c>
      <c r="B1690">
        <v>1</v>
      </c>
      <c r="C1690">
        <v>1</v>
      </c>
      <c r="D1690">
        <v>1</v>
      </c>
      <c r="E1690">
        <v>5</v>
      </c>
      <c r="F1690">
        <v>9</v>
      </c>
      <c r="G1690">
        <v>4</v>
      </c>
      <c r="H1690">
        <v>7</v>
      </c>
      <c r="I1690">
        <v>33</v>
      </c>
      <c r="J1690">
        <v>5</v>
      </c>
      <c r="K1690" t="s">
        <v>1805</v>
      </c>
      <c r="L1690">
        <v>2015</v>
      </c>
      <c r="M1690" t="str">
        <f>IF(Fact_JobPosting[[#This Row],[ai_mentioned]]=1,"AI Jobs","Non AI Jobs")</f>
        <v>Non AI Jobs</v>
      </c>
      <c r="N1690">
        <v>0</v>
      </c>
      <c r="O1690">
        <v>0.03</v>
      </c>
      <c r="P1690">
        <v>76557</v>
      </c>
      <c r="Q1690">
        <v>4.49</v>
      </c>
      <c r="R1690">
        <v>0.8</v>
      </c>
    </row>
    <row r="1691" spans="1:18" x14ac:dyDescent="0.3">
      <c r="A1691">
        <v>1690</v>
      </c>
      <c r="B1691">
        <v>3</v>
      </c>
      <c r="C1691">
        <v>2</v>
      </c>
      <c r="D1691">
        <v>1</v>
      </c>
      <c r="E1691">
        <v>6</v>
      </c>
      <c r="F1691">
        <v>7</v>
      </c>
      <c r="G1691">
        <v>5</v>
      </c>
      <c r="H1691">
        <v>7</v>
      </c>
      <c r="I1691">
        <v>16</v>
      </c>
      <c r="J1691">
        <v>5</v>
      </c>
      <c r="K1691" t="s">
        <v>1806</v>
      </c>
      <c r="L1691">
        <v>2015</v>
      </c>
      <c r="M1691" t="str">
        <f>IF(Fact_JobPosting[[#This Row],[ai_mentioned]]=1,"AI Jobs","Non AI Jobs")</f>
        <v>AI Jobs</v>
      </c>
      <c r="N1691">
        <v>1</v>
      </c>
      <c r="O1691">
        <v>0.71</v>
      </c>
      <c r="P1691">
        <v>88405</v>
      </c>
      <c r="Q1691">
        <v>-4.03</v>
      </c>
      <c r="R1691">
        <v>0.12</v>
      </c>
    </row>
    <row r="1692" spans="1:18" x14ac:dyDescent="0.3">
      <c r="A1692">
        <v>1691</v>
      </c>
      <c r="B1692">
        <v>2</v>
      </c>
      <c r="C1692">
        <v>1</v>
      </c>
      <c r="D1692">
        <v>1</v>
      </c>
      <c r="E1692">
        <v>6</v>
      </c>
      <c r="F1692">
        <v>1</v>
      </c>
      <c r="G1692">
        <v>6</v>
      </c>
      <c r="H1692">
        <v>8</v>
      </c>
      <c r="I1692">
        <v>30</v>
      </c>
      <c r="J1692">
        <v>5</v>
      </c>
      <c r="K1692" t="s">
        <v>1807</v>
      </c>
      <c r="L1692">
        <v>2015</v>
      </c>
      <c r="M1692" t="str">
        <f>IF(Fact_JobPosting[[#This Row],[ai_mentioned]]=1,"AI Jobs","Non AI Jobs")</f>
        <v>Non AI Jobs</v>
      </c>
      <c r="N1692">
        <v>0</v>
      </c>
      <c r="O1692">
        <v>0.16</v>
      </c>
      <c r="P1692">
        <v>69893</v>
      </c>
      <c r="Q1692">
        <v>-2.84</v>
      </c>
      <c r="R1692">
        <v>0.63</v>
      </c>
    </row>
    <row r="1693" spans="1:18" x14ac:dyDescent="0.3">
      <c r="A1693">
        <v>1692</v>
      </c>
      <c r="B1693">
        <v>2</v>
      </c>
      <c r="C1693">
        <v>1</v>
      </c>
      <c r="D1693">
        <v>1</v>
      </c>
      <c r="E1693">
        <v>5</v>
      </c>
      <c r="F1693">
        <v>8</v>
      </c>
      <c r="G1693">
        <v>1</v>
      </c>
      <c r="H1693">
        <v>12</v>
      </c>
      <c r="I1693">
        <v>6</v>
      </c>
      <c r="J1693">
        <v>5</v>
      </c>
      <c r="K1693" t="s">
        <v>1808</v>
      </c>
      <c r="L1693">
        <v>2015</v>
      </c>
      <c r="M1693" t="str">
        <f>IF(Fact_JobPosting[[#This Row],[ai_mentioned]]=1,"AI Jobs","Non AI Jobs")</f>
        <v>Non AI Jobs</v>
      </c>
      <c r="N1693">
        <v>0</v>
      </c>
      <c r="O1693">
        <v>0.1</v>
      </c>
      <c r="P1693">
        <v>59131</v>
      </c>
      <c r="Q1693">
        <v>0.46</v>
      </c>
      <c r="R1693">
        <v>0.62</v>
      </c>
    </row>
    <row r="1694" spans="1:18" x14ac:dyDescent="0.3">
      <c r="A1694">
        <v>1693</v>
      </c>
      <c r="B1694">
        <v>2</v>
      </c>
      <c r="C1694">
        <v>1</v>
      </c>
      <c r="D1694">
        <v>1</v>
      </c>
      <c r="E1694">
        <v>2</v>
      </c>
      <c r="F1694">
        <v>1</v>
      </c>
      <c r="G1694">
        <v>1</v>
      </c>
      <c r="H1694">
        <v>9</v>
      </c>
      <c r="I1694">
        <v>23</v>
      </c>
      <c r="J1694">
        <v>5</v>
      </c>
      <c r="K1694" t="s">
        <v>1809</v>
      </c>
      <c r="L1694">
        <v>2015</v>
      </c>
      <c r="M1694" t="str">
        <f>IF(Fact_JobPosting[[#This Row],[ai_mentioned]]=1,"AI Jobs","Non AI Jobs")</f>
        <v>Non AI Jobs</v>
      </c>
      <c r="N1694">
        <v>0</v>
      </c>
      <c r="O1694">
        <v>0.05</v>
      </c>
      <c r="P1694">
        <v>55417</v>
      </c>
      <c r="Q1694">
        <v>-2.4</v>
      </c>
      <c r="R1694">
        <v>0.64</v>
      </c>
    </row>
    <row r="1695" spans="1:18" x14ac:dyDescent="0.3">
      <c r="A1695">
        <v>1694</v>
      </c>
      <c r="B1695">
        <v>1</v>
      </c>
      <c r="C1695">
        <v>1</v>
      </c>
      <c r="D1695">
        <v>1</v>
      </c>
      <c r="E1695">
        <v>3</v>
      </c>
      <c r="F1695">
        <v>8</v>
      </c>
      <c r="G1695">
        <v>3</v>
      </c>
      <c r="H1695">
        <v>15</v>
      </c>
      <c r="I1695">
        <v>29</v>
      </c>
      <c r="J1695">
        <v>5</v>
      </c>
      <c r="K1695" t="s">
        <v>1810</v>
      </c>
      <c r="L1695">
        <v>2015</v>
      </c>
      <c r="M1695" t="str">
        <f>IF(Fact_JobPosting[[#This Row],[ai_mentioned]]=1,"AI Jobs","Non AI Jobs")</f>
        <v>Non AI Jobs</v>
      </c>
      <c r="N1695">
        <v>0</v>
      </c>
      <c r="O1695">
        <v>0</v>
      </c>
      <c r="P1695">
        <v>40256</v>
      </c>
      <c r="Q1695">
        <v>4.93</v>
      </c>
      <c r="R1695">
        <v>0.89</v>
      </c>
    </row>
    <row r="1696" spans="1:18" x14ac:dyDescent="0.3">
      <c r="A1696">
        <v>1695</v>
      </c>
      <c r="B1696">
        <v>3</v>
      </c>
      <c r="C1696">
        <v>3</v>
      </c>
      <c r="D1696">
        <v>1</v>
      </c>
      <c r="E1696">
        <v>2</v>
      </c>
      <c r="F1696">
        <v>7</v>
      </c>
      <c r="G1696">
        <v>7</v>
      </c>
      <c r="H1696">
        <v>14</v>
      </c>
      <c r="I1696">
        <v>7</v>
      </c>
      <c r="J1696">
        <v>5</v>
      </c>
      <c r="K1696" t="s">
        <v>1811</v>
      </c>
      <c r="L1696">
        <v>2015</v>
      </c>
      <c r="M1696" t="str">
        <f>IF(Fact_JobPosting[[#This Row],[ai_mentioned]]=1,"AI Jobs","Non AI Jobs")</f>
        <v>AI Jobs</v>
      </c>
      <c r="N1696">
        <v>1</v>
      </c>
      <c r="O1696">
        <v>0.45</v>
      </c>
      <c r="P1696">
        <v>27993</v>
      </c>
      <c r="Q1696">
        <v>2.86</v>
      </c>
      <c r="R1696">
        <v>0.36</v>
      </c>
    </row>
    <row r="1697" spans="1:18" x14ac:dyDescent="0.3">
      <c r="A1697">
        <v>1696</v>
      </c>
      <c r="B1697">
        <v>1</v>
      </c>
      <c r="C1697">
        <v>1</v>
      </c>
      <c r="D1697">
        <v>1</v>
      </c>
      <c r="E1697">
        <v>5</v>
      </c>
      <c r="F1697">
        <v>4</v>
      </c>
      <c r="G1697">
        <v>1</v>
      </c>
      <c r="H1697">
        <v>15</v>
      </c>
      <c r="I1697">
        <v>34</v>
      </c>
      <c r="J1697">
        <v>5</v>
      </c>
      <c r="K1697" t="s">
        <v>1812</v>
      </c>
      <c r="L1697">
        <v>2015</v>
      </c>
      <c r="M1697" t="str">
        <f>IF(Fact_JobPosting[[#This Row],[ai_mentioned]]=1,"AI Jobs","Non AI Jobs")</f>
        <v>Non AI Jobs</v>
      </c>
      <c r="N1697">
        <v>0</v>
      </c>
      <c r="O1697">
        <v>0.12</v>
      </c>
      <c r="P1697">
        <v>22523</v>
      </c>
      <c r="Q1697">
        <v>-4.9800000000000004</v>
      </c>
      <c r="R1697">
        <v>0.89</v>
      </c>
    </row>
    <row r="1698" spans="1:18" x14ac:dyDescent="0.3">
      <c r="A1698">
        <v>1697</v>
      </c>
      <c r="B1698">
        <v>1</v>
      </c>
      <c r="C1698">
        <v>1</v>
      </c>
      <c r="D1698">
        <v>1</v>
      </c>
      <c r="E1698">
        <v>2</v>
      </c>
      <c r="F1698">
        <v>5</v>
      </c>
      <c r="G1698">
        <v>1</v>
      </c>
      <c r="H1698">
        <v>6</v>
      </c>
      <c r="I1698">
        <v>30</v>
      </c>
      <c r="J1698">
        <v>5</v>
      </c>
      <c r="K1698" t="s">
        <v>1813</v>
      </c>
      <c r="L1698">
        <v>2015</v>
      </c>
      <c r="M1698" t="str">
        <f>IF(Fact_JobPosting[[#This Row],[ai_mentioned]]=1,"AI Jobs","Non AI Jobs")</f>
        <v>Non AI Jobs</v>
      </c>
      <c r="N1698">
        <v>0</v>
      </c>
      <c r="O1698">
        <v>0.11</v>
      </c>
      <c r="P1698">
        <v>81386</v>
      </c>
      <c r="Q1698">
        <v>4.6500000000000004</v>
      </c>
      <c r="R1698">
        <v>0.86</v>
      </c>
    </row>
    <row r="1699" spans="1:18" x14ac:dyDescent="0.3">
      <c r="A1699">
        <v>1698</v>
      </c>
      <c r="B1699">
        <v>1</v>
      </c>
      <c r="C1699">
        <v>1</v>
      </c>
      <c r="D1699">
        <v>1</v>
      </c>
      <c r="E1699">
        <v>2</v>
      </c>
      <c r="F1699">
        <v>3</v>
      </c>
      <c r="G1699">
        <v>8</v>
      </c>
      <c r="H1699">
        <v>8</v>
      </c>
      <c r="I1699">
        <v>3</v>
      </c>
      <c r="J1699">
        <v>5</v>
      </c>
      <c r="K1699" t="s">
        <v>1814</v>
      </c>
      <c r="L1699">
        <v>2015</v>
      </c>
      <c r="M1699" t="str">
        <f>IF(Fact_JobPosting[[#This Row],[ai_mentioned]]=1,"AI Jobs","Non AI Jobs")</f>
        <v>Non AI Jobs</v>
      </c>
      <c r="N1699">
        <v>0</v>
      </c>
      <c r="O1699">
        <v>0.01</v>
      </c>
      <c r="P1699">
        <v>20756</v>
      </c>
      <c r="Q1699">
        <v>-3</v>
      </c>
      <c r="R1699">
        <v>0.75</v>
      </c>
    </row>
    <row r="1700" spans="1:18" x14ac:dyDescent="0.3">
      <c r="A1700">
        <v>1699</v>
      </c>
      <c r="B1700">
        <v>2</v>
      </c>
      <c r="C1700">
        <v>1</v>
      </c>
      <c r="D1700">
        <v>1</v>
      </c>
      <c r="E1700">
        <v>4</v>
      </c>
      <c r="F1700">
        <v>6</v>
      </c>
      <c r="G1700">
        <v>7</v>
      </c>
      <c r="H1700">
        <v>14</v>
      </c>
      <c r="I1700">
        <v>18</v>
      </c>
      <c r="J1700">
        <v>5</v>
      </c>
      <c r="K1700" t="s">
        <v>1815</v>
      </c>
      <c r="L1700">
        <v>2015</v>
      </c>
      <c r="M1700" t="str">
        <f>IF(Fact_JobPosting[[#This Row],[ai_mentioned]]=1,"AI Jobs","Non AI Jobs")</f>
        <v>Non AI Jobs</v>
      </c>
      <c r="N1700">
        <v>0</v>
      </c>
      <c r="O1700">
        <v>0.16</v>
      </c>
      <c r="P1700">
        <v>72601</v>
      </c>
      <c r="Q1700">
        <v>2.2599999999999998</v>
      </c>
      <c r="R1700">
        <v>0.61</v>
      </c>
    </row>
    <row r="1701" spans="1:18" x14ac:dyDescent="0.3">
      <c r="A1701">
        <v>1700</v>
      </c>
      <c r="B1701">
        <v>1</v>
      </c>
      <c r="C1701">
        <v>1</v>
      </c>
      <c r="D1701">
        <v>1</v>
      </c>
      <c r="E1701">
        <v>2</v>
      </c>
      <c r="F1701">
        <v>9</v>
      </c>
      <c r="G1701">
        <v>1</v>
      </c>
      <c r="H1701">
        <v>13</v>
      </c>
      <c r="I1701">
        <v>16</v>
      </c>
      <c r="J1701">
        <v>5</v>
      </c>
      <c r="K1701" t="s">
        <v>1816</v>
      </c>
      <c r="L1701">
        <v>2015</v>
      </c>
      <c r="M1701" t="str">
        <f>IF(Fact_JobPosting[[#This Row],[ai_mentioned]]=1,"AI Jobs","Non AI Jobs")</f>
        <v>Non AI Jobs</v>
      </c>
      <c r="N1701">
        <v>0</v>
      </c>
      <c r="O1701">
        <v>0.06</v>
      </c>
      <c r="P1701">
        <v>54017</v>
      </c>
      <c r="Q1701">
        <v>0.6</v>
      </c>
      <c r="R1701">
        <v>0.82</v>
      </c>
    </row>
    <row r="1702" spans="1:18" x14ac:dyDescent="0.3">
      <c r="A1702">
        <v>1701</v>
      </c>
      <c r="B1702">
        <v>2</v>
      </c>
      <c r="C1702">
        <v>1</v>
      </c>
      <c r="D1702">
        <v>1</v>
      </c>
      <c r="E1702">
        <v>6</v>
      </c>
      <c r="F1702">
        <v>10</v>
      </c>
      <c r="G1702">
        <v>1</v>
      </c>
      <c r="H1702">
        <v>1</v>
      </c>
      <c r="I1702">
        <v>44</v>
      </c>
      <c r="J1702">
        <v>5</v>
      </c>
      <c r="K1702" t="s">
        <v>1817</v>
      </c>
      <c r="L1702">
        <v>2015</v>
      </c>
      <c r="M1702" t="str">
        <f>IF(Fact_JobPosting[[#This Row],[ai_mentioned]]=1,"AI Jobs","Non AI Jobs")</f>
        <v>Non AI Jobs</v>
      </c>
      <c r="N1702">
        <v>0</v>
      </c>
      <c r="O1702">
        <v>0.08</v>
      </c>
      <c r="P1702">
        <v>23492</v>
      </c>
      <c r="Q1702">
        <v>1.0900000000000001</v>
      </c>
      <c r="R1702">
        <v>0.63</v>
      </c>
    </row>
    <row r="1703" spans="1:18" x14ac:dyDescent="0.3">
      <c r="A1703">
        <v>1702</v>
      </c>
      <c r="B1703">
        <v>1</v>
      </c>
      <c r="C1703">
        <v>1</v>
      </c>
      <c r="D1703">
        <v>1</v>
      </c>
      <c r="E1703">
        <v>5</v>
      </c>
      <c r="F1703">
        <v>3</v>
      </c>
      <c r="G1703">
        <v>8</v>
      </c>
      <c r="H1703">
        <v>1</v>
      </c>
      <c r="I1703">
        <v>28</v>
      </c>
      <c r="J1703">
        <v>5</v>
      </c>
      <c r="K1703" t="s">
        <v>1818</v>
      </c>
      <c r="L1703">
        <v>2015</v>
      </c>
      <c r="M1703" t="str">
        <f>IF(Fact_JobPosting[[#This Row],[ai_mentioned]]=1,"AI Jobs","Non AI Jobs")</f>
        <v>Non AI Jobs</v>
      </c>
      <c r="N1703">
        <v>0</v>
      </c>
      <c r="O1703">
        <v>0.09</v>
      </c>
      <c r="P1703">
        <v>21395</v>
      </c>
      <c r="Q1703">
        <v>4.97</v>
      </c>
      <c r="R1703">
        <v>0.9</v>
      </c>
    </row>
    <row r="1704" spans="1:18" x14ac:dyDescent="0.3">
      <c r="A1704">
        <v>1703</v>
      </c>
      <c r="B1704">
        <v>1</v>
      </c>
      <c r="C1704">
        <v>1</v>
      </c>
      <c r="D1704">
        <v>1</v>
      </c>
      <c r="E1704">
        <v>5</v>
      </c>
      <c r="F1704">
        <v>7</v>
      </c>
      <c r="G1704">
        <v>2</v>
      </c>
      <c r="H1704">
        <v>4</v>
      </c>
      <c r="I1704">
        <v>10</v>
      </c>
      <c r="J1704">
        <v>5</v>
      </c>
      <c r="K1704" t="s">
        <v>1819</v>
      </c>
      <c r="L1704">
        <v>2015</v>
      </c>
      <c r="M1704" t="str">
        <f>IF(Fact_JobPosting[[#This Row],[ai_mentioned]]=1,"AI Jobs","Non AI Jobs")</f>
        <v>Non AI Jobs</v>
      </c>
      <c r="N1704">
        <v>0</v>
      </c>
      <c r="O1704">
        <v>0.19</v>
      </c>
      <c r="P1704">
        <v>69580</v>
      </c>
      <c r="Q1704">
        <v>-0.28000000000000003</v>
      </c>
      <c r="R1704">
        <v>0.75</v>
      </c>
    </row>
    <row r="1705" spans="1:18" x14ac:dyDescent="0.3">
      <c r="A1705">
        <v>1704</v>
      </c>
      <c r="B1705">
        <v>2</v>
      </c>
      <c r="C1705">
        <v>1</v>
      </c>
      <c r="D1705">
        <v>1</v>
      </c>
      <c r="E1705">
        <v>3</v>
      </c>
      <c r="F1705">
        <v>9</v>
      </c>
      <c r="G1705">
        <v>4</v>
      </c>
      <c r="H1705">
        <v>13</v>
      </c>
      <c r="I1705">
        <v>32</v>
      </c>
      <c r="J1705">
        <v>5</v>
      </c>
      <c r="K1705" t="s">
        <v>1820</v>
      </c>
      <c r="L1705">
        <v>2015</v>
      </c>
      <c r="M1705" t="str">
        <f>IF(Fact_JobPosting[[#This Row],[ai_mentioned]]=1,"AI Jobs","Non AI Jobs")</f>
        <v>Non AI Jobs</v>
      </c>
      <c r="N1705">
        <v>0</v>
      </c>
      <c r="O1705">
        <v>0.13</v>
      </c>
      <c r="P1705">
        <v>71367</v>
      </c>
      <c r="Q1705">
        <v>3.93</v>
      </c>
      <c r="R1705">
        <v>0.62</v>
      </c>
    </row>
    <row r="1706" spans="1:18" x14ac:dyDescent="0.3">
      <c r="A1706">
        <v>1705</v>
      </c>
      <c r="B1706">
        <v>1</v>
      </c>
      <c r="C1706">
        <v>1</v>
      </c>
      <c r="D1706">
        <v>1</v>
      </c>
      <c r="E1706">
        <v>4</v>
      </c>
      <c r="F1706">
        <v>7</v>
      </c>
      <c r="G1706">
        <v>6</v>
      </c>
      <c r="H1706">
        <v>5</v>
      </c>
      <c r="I1706">
        <v>40</v>
      </c>
      <c r="J1706">
        <v>5</v>
      </c>
      <c r="K1706" t="s">
        <v>1821</v>
      </c>
      <c r="L1706">
        <v>2015</v>
      </c>
      <c r="M1706" t="str">
        <f>IF(Fact_JobPosting[[#This Row],[ai_mentioned]]=1,"AI Jobs","Non AI Jobs")</f>
        <v>Non AI Jobs</v>
      </c>
      <c r="N1706">
        <v>0</v>
      </c>
      <c r="O1706">
        <v>0.2</v>
      </c>
      <c r="P1706">
        <v>29429</v>
      </c>
      <c r="Q1706">
        <v>-4.29</v>
      </c>
      <c r="R1706">
        <v>0.9</v>
      </c>
    </row>
    <row r="1707" spans="1:18" x14ac:dyDescent="0.3">
      <c r="A1707">
        <v>1706</v>
      </c>
      <c r="B1707">
        <v>1</v>
      </c>
      <c r="C1707">
        <v>1</v>
      </c>
      <c r="D1707">
        <v>1</v>
      </c>
      <c r="E1707">
        <v>3</v>
      </c>
      <c r="F1707">
        <v>3</v>
      </c>
      <c r="G1707">
        <v>7</v>
      </c>
      <c r="H1707">
        <v>14</v>
      </c>
      <c r="I1707">
        <v>21</v>
      </c>
      <c r="J1707">
        <v>5</v>
      </c>
      <c r="K1707" t="s">
        <v>1822</v>
      </c>
      <c r="L1707">
        <v>2015</v>
      </c>
      <c r="M1707" t="str">
        <f>IF(Fact_JobPosting[[#This Row],[ai_mentioned]]=1,"AI Jobs","Non AI Jobs")</f>
        <v>Non AI Jobs</v>
      </c>
      <c r="N1707">
        <v>0</v>
      </c>
      <c r="O1707">
        <v>0.1</v>
      </c>
      <c r="P1707">
        <v>84102</v>
      </c>
      <c r="Q1707">
        <v>2.66</v>
      </c>
      <c r="R1707">
        <v>0.9</v>
      </c>
    </row>
    <row r="1708" spans="1:18" x14ac:dyDescent="0.3">
      <c r="A1708">
        <v>1707</v>
      </c>
      <c r="B1708">
        <v>3</v>
      </c>
      <c r="C1708">
        <v>2</v>
      </c>
      <c r="D1708">
        <v>1</v>
      </c>
      <c r="E1708">
        <v>2</v>
      </c>
      <c r="F1708">
        <v>10</v>
      </c>
      <c r="G1708">
        <v>8</v>
      </c>
      <c r="H1708">
        <v>5</v>
      </c>
      <c r="I1708">
        <v>3</v>
      </c>
      <c r="J1708">
        <v>5</v>
      </c>
      <c r="K1708" t="s">
        <v>1823</v>
      </c>
      <c r="L1708">
        <v>2015</v>
      </c>
      <c r="M1708" t="str">
        <f>IF(Fact_JobPosting[[#This Row],[ai_mentioned]]=1,"AI Jobs","Non AI Jobs")</f>
        <v>AI Jobs</v>
      </c>
      <c r="N1708">
        <v>1</v>
      </c>
      <c r="O1708">
        <v>0.78</v>
      </c>
      <c r="P1708">
        <v>30024</v>
      </c>
      <c r="Q1708">
        <v>2.35</v>
      </c>
      <c r="R1708">
        <v>0.34</v>
      </c>
    </row>
    <row r="1709" spans="1:18" x14ac:dyDescent="0.3">
      <c r="A1709">
        <v>1708</v>
      </c>
      <c r="B1709">
        <v>1</v>
      </c>
      <c r="C1709">
        <v>1</v>
      </c>
      <c r="D1709">
        <v>1</v>
      </c>
      <c r="E1709">
        <v>2</v>
      </c>
      <c r="F1709">
        <v>1</v>
      </c>
      <c r="G1709">
        <v>1</v>
      </c>
      <c r="H1709">
        <v>12</v>
      </c>
      <c r="I1709">
        <v>36</v>
      </c>
      <c r="J1709">
        <v>5</v>
      </c>
      <c r="K1709" t="s">
        <v>1824</v>
      </c>
      <c r="L1709">
        <v>2015</v>
      </c>
      <c r="M1709" t="str">
        <f>IF(Fact_JobPosting[[#This Row],[ai_mentioned]]=1,"AI Jobs","Non AI Jobs")</f>
        <v>Non AI Jobs</v>
      </c>
      <c r="N1709">
        <v>0</v>
      </c>
      <c r="O1709">
        <v>0.14000000000000001</v>
      </c>
      <c r="P1709">
        <v>60362</v>
      </c>
      <c r="Q1709">
        <v>0</v>
      </c>
      <c r="R1709">
        <v>0.88</v>
      </c>
    </row>
    <row r="1710" spans="1:18" x14ac:dyDescent="0.3">
      <c r="A1710">
        <v>1709</v>
      </c>
      <c r="B1710">
        <v>1</v>
      </c>
      <c r="C1710">
        <v>1</v>
      </c>
      <c r="D1710">
        <v>1</v>
      </c>
      <c r="E1710">
        <v>6</v>
      </c>
      <c r="F1710">
        <v>9</v>
      </c>
      <c r="G1710">
        <v>6</v>
      </c>
      <c r="H1710">
        <v>15</v>
      </c>
      <c r="I1710">
        <v>31</v>
      </c>
      <c r="J1710">
        <v>5</v>
      </c>
      <c r="K1710" t="s">
        <v>1825</v>
      </c>
      <c r="L1710">
        <v>2015</v>
      </c>
      <c r="M1710" t="str">
        <f>IF(Fact_JobPosting[[#This Row],[ai_mentioned]]=1,"AI Jobs","Non AI Jobs")</f>
        <v>Non AI Jobs</v>
      </c>
      <c r="N1710">
        <v>0</v>
      </c>
      <c r="O1710">
        <v>0.13</v>
      </c>
      <c r="P1710">
        <v>64223</v>
      </c>
      <c r="Q1710">
        <v>0.52</v>
      </c>
      <c r="R1710">
        <v>0.73</v>
      </c>
    </row>
    <row r="1711" spans="1:18" x14ac:dyDescent="0.3">
      <c r="A1711">
        <v>1710</v>
      </c>
      <c r="B1711">
        <v>1</v>
      </c>
      <c r="C1711">
        <v>1</v>
      </c>
      <c r="D1711">
        <v>1</v>
      </c>
      <c r="E1711">
        <v>1</v>
      </c>
      <c r="F1711">
        <v>5</v>
      </c>
      <c r="G1711">
        <v>5</v>
      </c>
      <c r="H1711">
        <v>16</v>
      </c>
      <c r="I1711">
        <v>3</v>
      </c>
      <c r="J1711">
        <v>5</v>
      </c>
      <c r="K1711" t="s">
        <v>1826</v>
      </c>
      <c r="L1711">
        <v>2015</v>
      </c>
      <c r="M1711" t="str">
        <f>IF(Fact_JobPosting[[#This Row],[ai_mentioned]]=1,"AI Jobs","Non AI Jobs")</f>
        <v>Non AI Jobs</v>
      </c>
      <c r="N1711">
        <v>0</v>
      </c>
      <c r="O1711">
        <v>0.03</v>
      </c>
      <c r="P1711">
        <v>22920</v>
      </c>
      <c r="Q1711">
        <v>2.97</v>
      </c>
      <c r="R1711">
        <v>0.81</v>
      </c>
    </row>
    <row r="1712" spans="1:18" x14ac:dyDescent="0.3">
      <c r="A1712">
        <v>1711</v>
      </c>
      <c r="B1712">
        <v>1</v>
      </c>
      <c r="C1712">
        <v>1</v>
      </c>
      <c r="D1712">
        <v>1</v>
      </c>
      <c r="E1712">
        <v>1</v>
      </c>
      <c r="F1712">
        <v>4</v>
      </c>
      <c r="G1712">
        <v>8</v>
      </c>
      <c r="H1712">
        <v>5</v>
      </c>
      <c r="I1712">
        <v>8</v>
      </c>
      <c r="J1712">
        <v>5</v>
      </c>
      <c r="K1712" t="s">
        <v>1827</v>
      </c>
      <c r="L1712">
        <v>2015</v>
      </c>
      <c r="M1712" t="str">
        <f>IF(Fact_JobPosting[[#This Row],[ai_mentioned]]=1,"AI Jobs","Non AI Jobs")</f>
        <v>Non AI Jobs</v>
      </c>
      <c r="N1712">
        <v>0</v>
      </c>
      <c r="O1712">
        <v>0.16</v>
      </c>
      <c r="P1712">
        <v>20976</v>
      </c>
      <c r="Q1712">
        <v>4.6399999999999997</v>
      </c>
      <c r="R1712">
        <v>0.81</v>
      </c>
    </row>
    <row r="1713" spans="1:18" x14ac:dyDescent="0.3">
      <c r="A1713">
        <v>1712</v>
      </c>
      <c r="B1713">
        <v>2</v>
      </c>
      <c r="C1713">
        <v>1</v>
      </c>
      <c r="D1713">
        <v>1</v>
      </c>
      <c r="E1713">
        <v>1</v>
      </c>
      <c r="F1713">
        <v>5</v>
      </c>
      <c r="G1713">
        <v>2</v>
      </c>
      <c r="H1713">
        <v>7</v>
      </c>
      <c r="I1713">
        <v>18</v>
      </c>
      <c r="J1713">
        <v>5</v>
      </c>
      <c r="K1713" t="s">
        <v>1828</v>
      </c>
      <c r="L1713">
        <v>2015</v>
      </c>
      <c r="M1713" t="str">
        <f>IF(Fact_JobPosting[[#This Row],[ai_mentioned]]=1,"AI Jobs","Non AI Jobs")</f>
        <v>Non AI Jobs</v>
      </c>
      <c r="N1713">
        <v>0</v>
      </c>
      <c r="O1713">
        <v>0.08</v>
      </c>
      <c r="P1713">
        <v>72574</v>
      </c>
      <c r="Q1713">
        <v>1.66</v>
      </c>
      <c r="R1713">
        <v>0.63</v>
      </c>
    </row>
    <row r="1714" spans="1:18" x14ac:dyDescent="0.3">
      <c r="A1714">
        <v>1713</v>
      </c>
      <c r="B1714">
        <v>3</v>
      </c>
      <c r="C1714">
        <v>2</v>
      </c>
      <c r="D1714">
        <v>1</v>
      </c>
      <c r="E1714">
        <v>3</v>
      </c>
      <c r="F1714">
        <v>5</v>
      </c>
      <c r="G1714">
        <v>1</v>
      </c>
      <c r="H1714">
        <v>8</v>
      </c>
      <c r="I1714">
        <v>28</v>
      </c>
      <c r="J1714">
        <v>5</v>
      </c>
      <c r="K1714" t="s">
        <v>1829</v>
      </c>
      <c r="L1714">
        <v>2015</v>
      </c>
      <c r="M1714" t="str">
        <f>IF(Fact_JobPosting[[#This Row],[ai_mentioned]]=1,"AI Jobs","Non AI Jobs")</f>
        <v>AI Jobs</v>
      </c>
      <c r="N1714">
        <v>1</v>
      </c>
      <c r="O1714">
        <v>0.82</v>
      </c>
      <c r="P1714">
        <v>27504</v>
      </c>
      <c r="Q1714">
        <v>3.59</v>
      </c>
      <c r="R1714">
        <v>0.28999999999999998</v>
      </c>
    </row>
    <row r="1715" spans="1:18" x14ac:dyDescent="0.3">
      <c r="A1715">
        <v>1714</v>
      </c>
      <c r="B1715">
        <v>2</v>
      </c>
      <c r="C1715">
        <v>1</v>
      </c>
      <c r="D1715">
        <v>1</v>
      </c>
      <c r="E1715">
        <v>6</v>
      </c>
      <c r="F1715">
        <v>3</v>
      </c>
      <c r="G1715">
        <v>1</v>
      </c>
      <c r="H1715">
        <v>11</v>
      </c>
      <c r="I1715">
        <v>30</v>
      </c>
      <c r="J1715">
        <v>5</v>
      </c>
      <c r="K1715" t="s">
        <v>1830</v>
      </c>
      <c r="L1715">
        <v>2015</v>
      </c>
      <c r="M1715" t="str">
        <f>IF(Fact_JobPosting[[#This Row],[ai_mentioned]]=1,"AI Jobs","Non AI Jobs")</f>
        <v>Non AI Jobs</v>
      </c>
      <c r="N1715">
        <v>0</v>
      </c>
      <c r="O1715">
        <v>0.05</v>
      </c>
      <c r="P1715">
        <v>70779</v>
      </c>
      <c r="Q1715">
        <v>-4.5599999999999996</v>
      </c>
      <c r="R1715">
        <v>0.64</v>
      </c>
    </row>
    <row r="1716" spans="1:18" x14ac:dyDescent="0.3">
      <c r="A1716">
        <v>1715</v>
      </c>
      <c r="B1716">
        <v>2</v>
      </c>
      <c r="C1716">
        <v>1</v>
      </c>
      <c r="D1716">
        <v>1</v>
      </c>
      <c r="E1716">
        <v>5</v>
      </c>
      <c r="F1716">
        <v>6</v>
      </c>
      <c r="G1716">
        <v>2</v>
      </c>
      <c r="H1716">
        <v>8</v>
      </c>
      <c r="I1716">
        <v>42</v>
      </c>
      <c r="J1716">
        <v>5</v>
      </c>
      <c r="K1716" t="s">
        <v>1831</v>
      </c>
      <c r="L1716">
        <v>2015</v>
      </c>
      <c r="M1716" t="str">
        <f>IF(Fact_JobPosting[[#This Row],[ai_mentioned]]=1,"AI Jobs","Non AI Jobs")</f>
        <v>Non AI Jobs</v>
      </c>
      <c r="N1716">
        <v>0</v>
      </c>
      <c r="O1716">
        <v>0.17</v>
      </c>
      <c r="P1716">
        <v>78773</v>
      </c>
      <c r="Q1716">
        <v>-1.7</v>
      </c>
      <c r="R1716">
        <v>0.63</v>
      </c>
    </row>
    <row r="1717" spans="1:18" x14ac:dyDescent="0.3">
      <c r="A1717">
        <v>1716</v>
      </c>
      <c r="B1717">
        <v>2</v>
      </c>
      <c r="C1717">
        <v>1</v>
      </c>
      <c r="D1717">
        <v>1</v>
      </c>
      <c r="E1717">
        <v>2</v>
      </c>
      <c r="F1717">
        <v>5</v>
      </c>
      <c r="G1717">
        <v>2</v>
      </c>
      <c r="H1717">
        <v>16</v>
      </c>
      <c r="I1717">
        <v>3</v>
      </c>
      <c r="J1717">
        <v>5</v>
      </c>
      <c r="K1717" t="s">
        <v>1832</v>
      </c>
      <c r="L1717">
        <v>2015</v>
      </c>
      <c r="M1717" t="str">
        <f>IF(Fact_JobPosting[[#This Row],[ai_mentioned]]=1,"AI Jobs","Non AI Jobs")</f>
        <v>Non AI Jobs</v>
      </c>
      <c r="N1717">
        <v>0</v>
      </c>
      <c r="O1717">
        <v>0.06</v>
      </c>
      <c r="P1717">
        <v>26149</v>
      </c>
      <c r="Q1717">
        <v>2.23</v>
      </c>
      <c r="R1717">
        <v>0.67</v>
      </c>
    </row>
    <row r="1718" spans="1:18" x14ac:dyDescent="0.3">
      <c r="A1718">
        <v>1717</v>
      </c>
      <c r="B1718">
        <v>1</v>
      </c>
      <c r="C1718">
        <v>1</v>
      </c>
      <c r="D1718">
        <v>1</v>
      </c>
      <c r="E1718">
        <v>4</v>
      </c>
      <c r="F1718">
        <v>2</v>
      </c>
      <c r="G1718">
        <v>5</v>
      </c>
      <c r="H1718">
        <v>8</v>
      </c>
      <c r="I1718">
        <v>7</v>
      </c>
      <c r="J1718">
        <v>5</v>
      </c>
      <c r="K1718" t="s">
        <v>1833</v>
      </c>
      <c r="L1718">
        <v>2015</v>
      </c>
      <c r="M1718" t="str">
        <f>IF(Fact_JobPosting[[#This Row],[ai_mentioned]]=1,"AI Jobs","Non AI Jobs")</f>
        <v>Non AI Jobs</v>
      </c>
      <c r="N1718">
        <v>0</v>
      </c>
      <c r="O1718">
        <v>0.16</v>
      </c>
      <c r="P1718">
        <v>20923</v>
      </c>
      <c r="Q1718">
        <v>2.79</v>
      </c>
      <c r="R1718">
        <v>0.86</v>
      </c>
    </row>
    <row r="1719" spans="1:18" x14ac:dyDescent="0.3">
      <c r="A1719">
        <v>1718</v>
      </c>
      <c r="B1719">
        <v>2</v>
      </c>
      <c r="C1719">
        <v>1</v>
      </c>
      <c r="D1719">
        <v>1</v>
      </c>
      <c r="E1719">
        <v>6</v>
      </c>
      <c r="F1719">
        <v>7</v>
      </c>
      <c r="G1719">
        <v>7</v>
      </c>
      <c r="H1719">
        <v>10</v>
      </c>
      <c r="I1719">
        <v>16</v>
      </c>
      <c r="J1719">
        <v>5</v>
      </c>
      <c r="K1719" t="s">
        <v>1834</v>
      </c>
      <c r="L1719">
        <v>2015</v>
      </c>
      <c r="M1719" t="str">
        <f>IF(Fact_JobPosting[[#This Row],[ai_mentioned]]=1,"AI Jobs","Non AI Jobs")</f>
        <v>Non AI Jobs</v>
      </c>
      <c r="N1719">
        <v>0</v>
      </c>
      <c r="O1719">
        <v>0.17</v>
      </c>
      <c r="P1719">
        <v>52247</v>
      </c>
      <c r="Q1719">
        <v>-0.64</v>
      </c>
      <c r="R1719">
        <v>0.69</v>
      </c>
    </row>
    <row r="1720" spans="1:18" x14ac:dyDescent="0.3">
      <c r="A1720">
        <v>1719</v>
      </c>
      <c r="B1720">
        <v>1</v>
      </c>
      <c r="C1720">
        <v>1</v>
      </c>
      <c r="D1720">
        <v>1</v>
      </c>
      <c r="E1720">
        <v>4</v>
      </c>
      <c r="F1720">
        <v>3</v>
      </c>
      <c r="G1720">
        <v>1</v>
      </c>
      <c r="H1720">
        <v>13</v>
      </c>
      <c r="I1720">
        <v>32</v>
      </c>
      <c r="J1720">
        <v>5</v>
      </c>
      <c r="K1720" t="s">
        <v>1835</v>
      </c>
      <c r="L1720">
        <v>2015</v>
      </c>
      <c r="M1720" t="str">
        <f>IF(Fact_JobPosting[[#This Row],[ai_mentioned]]=1,"AI Jobs","Non AI Jobs")</f>
        <v>Non AI Jobs</v>
      </c>
      <c r="N1720">
        <v>0</v>
      </c>
      <c r="O1720">
        <v>0.09</v>
      </c>
      <c r="P1720">
        <v>62118</v>
      </c>
      <c r="Q1720">
        <v>2.41</v>
      </c>
      <c r="R1720">
        <v>0.73</v>
      </c>
    </row>
    <row r="1721" spans="1:18" x14ac:dyDescent="0.3">
      <c r="A1721">
        <v>1720</v>
      </c>
      <c r="B1721">
        <v>1</v>
      </c>
      <c r="C1721">
        <v>1</v>
      </c>
      <c r="D1721">
        <v>1</v>
      </c>
      <c r="E1721">
        <v>5</v>
      </c>
      <c r="F1721">
        <v>4</v>
      </c>
      <c r="G1721">
        <v>1</v>
      </c>
      <c r="H1721">
        <v>13</v>
      </c>
      <c r="I1721">
        <v>24</v>
      </c>
      <c r="J1721">
        <v>5</v>
      </c>
      <c r="K1721" t="s">
        <v>1836</v>
      </c>
      <c r="L1721">
        <v>2015</v>
      </c>
      <c r="M1721" t="str">
        <f>IF(Fact_JobPosting[[#This Row],[ai_mentioned]]=1,"AI Jobs","Non AI Jobs")</f>
        <v>Non AI Jobs</v>
      </c>
      <c r="N1721">
        <v>0</v>
      </c>
      <c r="O1721">
        <v>0.03</v>
      </c>
      <c r="P1721">
        <v>19857</v>
      </c>
      <c r="Q1721">
        <v>-1.8</v>
      </c>
      <c r="R1721">
        <v>0.89</v>
      </c>
    </row>
    <row r="1722" spans="1:18" x14ac:dyDescent="0.3">
      <c r="A1722">
        <v>1721</v>
      </c>
      <c r="B1722">
        <v>1</v>
      </c>
      <c r="C1722">
        <v>1</v>
      </c>
      <c r="D1722">
        <v>1</v>
      </c>
      <c r="E1722">
        <v>3</v>
      </c>
      <c r="F1722">
        <v>5</v>
      </c>
      <c r="G1722">
        <v>2</v>
      </c>
      <c r="H1722">
        <v>16</v>
      </c>
      <c r="I1722">
        <v>1</v>
      </c>
      <c r="J1722">
        <v>5</v>
      </c>
      <c r="K1722" t="s">
        <v>1837</v>
      </c>
      <c r="L1722">
        <v>2015</v>
      </c>
      <c r="M1722" t="str">
        <f>IF(Fact_JobPosting[[#This Row],[ai_mentioned]]=1,"AI Jobs","Non AI Jobs")</f>
        <v>Non AI Jobs</v>
      </c>
      <c r="N1722">
        <v>0</v>
      </c>
      <c r="O1722">
        <v>0.15</v>
      </c>
      <c r="P1722">
        <v>34319</v>
      </c>
      <c r="Q1722">
        <v>-1.2</v>
      </c>
      <c r="R1722">
        <v>0.78</v>
      </c>
    </row>
    <row r="1723" spans="1:18" x14ac:dyDescent="0.3">
      <c r="A1723">
        <v>1722</v>
      </c>
      <c r="B1723">
        <v>1</v>
      </c>
      <c r="C1723">
        <v>1</v>
      </c>
      <c r="D1723">
        <v>1</v>
      </c>
      <c r="E1723">
        <v>2</v>
      </c>
      <c r="F1723">
        <v>3</v>
      </c>
      <c r="G1723">
        <v>8</v>
      </c>
      <c r="H1723">
        <v>12</v>
      </c>
      <c r="I1723">
        <v>10</v>
      </c>
      <c r="J1723">
        <v>5</v>
      </c>
      <c r="K1723" t="s">
        <v>1838</v>
      </c>
      <c r="L1723">
        <v>2015</v>
      </c>
      <c r="M1723" t="str">
        <f>IF(Fact_JobPosting[[#This Row],[ai_mentioned]]=1,"AI Jobs","Non AI Jobs")</f>
        <v>Non AI Jobs</v>
      </c>
      <c r="N1723">
        <v>0</v>
      </c>
      <c r="O1723">
        <v>0.03</v>
      </c>
      <c r="P1723">
        <v>69408</v>
      </c>
      <c r="Q1723">
        <v>-0.87</v>
      </c>
      <c r="R1723">
        <v>0.76</v>
      </c>
    </row>
    <row r="1724" spans="1:18" x14ac:dyDescent="0.3">
      <c r="A1724">
        <v>1723</v>
      </c>
      <c r="B1724">
        <v>2</v>
      </c>
      <c r="C1724">
        <v>1</v>
      </c>
      <c r="D1724">
        <v>1</v>
      </c>
      <c r="E1724">
        <v>5</v>
      </c>
      <c r="F1724">
        <v>6</v>
      </c>
      <c r="G1724">
        <v>3</v>
      </c>
      <c r="H1724">
        <v>16</v>
      </c>
      <c r="I1724">
        <v>43</v>
      </c>
      <c r="J1724">
        <v>5</v>
      </c>
      <c r="K1724" t="s">
        <v>1839</v>
      </c>
      <c r="L1724">
        <v>2015</v>
      </c>
      <c r="M1724" t="str">
        <f>IF(Fact_JobPosting[[#This Row],[ai_mentioned]]=1,"AI Jobs","Non AI Jobs")</f>
        <v>Non AI Jobs</v>
      </c>
      <c r="N1724">
        <v>0</v>
      </c>
      <c r="O1724">
        <v>0.16</v>
      </c>
      <c r="P1724">
        <v>67230</v>
      </c>
      <c r="Q1724">
        <v>1.8</v>
      </c>
      <c r="R1724">
        <v>0.66</v>
      </c>
    </row>
    <row r="1725" spans="1:18" x14ac:dyDescent="0.3">
      <c r="A1725">
        <v>1724</v>
      </c>
      <c r="B1725">
        <v>1</v>
      </c>
      <c r="C1725">
        <v>1</v>
      </c>
      <c r="D1725">
        <v>1</v>
      </c>
      <c r="E1725">
        <v>3</v>
      </c>
      <c r="F1725">
        <v>3</v>
      </c>
      <c r="G1725">
        <v>1</v>
      </c>
      <c r="H1725">
        <v>5</v>
      </c>
      <c r="I1725">
        <v>14</v>
      </c>
      <c r="J1725">
        <v>5</v>
      </c>
      <c r="K1725" t="s">
        <v>1840</v>
      </c>
      <c r="L1725">
        <v>2015</v>
      </c>
      <c r="M1725" t="str">
        <f>IF(Fact_JobPosting[[#This Row],[ai_mentioned]]=1,"AI Jobs","Non AI Jobs")</f>
        <v>Non AI Jobs</v>
      </c>
      <c r="N1725">
        <v>0</v>
      </c>
      <c r="O1725">
        <v>0.1</v>
      </c>
      <c r="P1725">
        <v>36161</v>
      </c>
      <c r="Q1725">
        <v>1.08</v>
      </c>
      <c r="R1725">
        <v>0.85</v>
      </c>
    </row>
    <row r="1726" spans="1:18" x14ac:dyDescent="0.3">
      <c r="A1726">
        <v>1725</v>
      </c>
      <c r="B1726">
        <v>1</v>
      </c>
      <c r="C1726">
        <v>1</v>
      </c>
      <c r="D1726">
        <v>1</v>
      </c>
      <c r="E1726">
        <v>1</v>
      </c>
      <c r="F1726">
        <v>10</v>
      </c>
      <c r="G1726">
        <v>2</v>
      </c>
      <c r="H1726">
        <v>16</v>
      </c>
      <c r="I1726">
        <v>39</v>
      </c>
      <c r="J1726">
        <v>5</v>
      </c>
      <c r="K1726" t="s">
        <v>1841</v>
      </c>
      <c r="L1726">
        <v>2015</v>
      </c>
      <c r="M1726" t="str">
        <f>IF(Fact_JobPosting[[#This Row],[ai_mentioned]]=1,"AI Jobs","Non AI Jobs")</f>
        <v>Non AI Jobs</v>
      </c>
      <c r="N1726">
        <v>0</v>
      </c>
      <c r="O1726">
        <v>0.01</v>
      </c>
      <c r="P1726">
        <v>39511</v>
      </c>
      <c r="Q1726">
        <v>1.99</v>
      </c>
      <c r="R1726">
        <v>0.72</v>
      </c>
    </row>
    <row r="1727" spans="1:18" x14ac:dyDescent="0.3">
      <c r="A1727">
        <v>1726</v>
      </c>
      <c r="B1727">
        <v>2</v>
      </c>
      <c r="C1727">
        <v>1</v>
      </c>
      <c r="D1727">
        <v>1</v>
      </c>
      <c r="E1727">
        <v>1</v>
      </c>
      <c r="F1727">
        <v>2</v>
      </c>
      <c r="G1727">
        <v>5</v>
      </c>
      <c r="H1727">
        <v>12</v>
      </c>
      <c r="I1727">
        <v>9</v>
      </c>
      <c r="J1727">
        <v>5</v>
      </c>
      <c r="K1727" t="s">
        <v>1842</v>
      </c>
      <c r="L1727">
        <v>2015</v>
      </c>
      <c r="M1727" t="str">
        <f>IF(Fact_JobPosting[[#This Row],[ai_mentioned]]=1,"AI Jobs","Non AI Jobs")</f>
        <v>Non AI Jobs</v>
      </c>
      <c r="N1727">
        <v>0</v>
      </c>
      <c r="O1727">
        <v>0.14000000000000001</v>
      </c>
      <c r="P1727">
        <v>75773</v>
      </c>
      <c r="Q1727">
        <v>0.89</v>
      </c>
      <c r="R1727">
        <v>0.63</v>
      </c>
    </row>
    <row r="1728" spans="1:18" x14ac:dyDescent="0.3">
      <c r="A1728">
        <v>1727</v>
      </c>
      <c r="B1728">
        <v>1</v>
      </c>
      <c r="C1728">
        <v>1</v>
      </c>
      <c r="D1728">
        <v>1</v>
      </c>
      <c r="E1728">
        <v>5</v>
      </c>
      <c r="F1728">
        <v>10</v>
      </c>
      <c r="G1728">
        <v>2</v>
      </c>
      <c r="H1728">
        <v>5</v>
      </c>
      <c r="I1728">
        <v>21</v>
      </c>
      <c r="J1728">
        <v>5</v>
      </c>
      <c r="K1728" t="s">
        <v>1843</v>
      </c>
      <c r="L1728">
        <v>2015</v>
      </c>
      <c r="M1728" t="str">
        <f>IF(Fact_JobPosting[[#This Row],[ai_mentioned]]=1,"AI Jobs","Non AI Jobs")</f>
        <v>Non AI Jobs</v>
      </c>
      <c r="N1728">
        <v>0</v>
      </c>
      <c r="O1728">
        <v>0.02</v>
      </c>
      <c r="P1728">
        <v>66028</v>
      </c>
      <c r="Q1728">
        <v>4.2300000000000004</v>
      </c>
      <c r="R1728">
        <v>0.83</v>
      </c>
    </row>
    <row r="1729" spans="1:18" x14ac:dyDescent="0.3">
      <c r="A1729">
        <v>1728</v>
      </c>
      <c r="B1729">
        <v>1</v>
      </c>
      <c r="C1729">
        <v>1</v>
      </c>
      <c r="D1729">
        <v>1</v>
      </c>
      <c r="E1729">
        <v>5</v>
      </c>
      <c r="F1729">
        <v>7</v>
      </c>
      <c r="G1729">
        <v>9</v>
      </c>
      <c r="H1729">
        <v>5</v>
      </c>
      <c r="I1729">
        <v>16</v>
      </c>
      <c r="J1729">
        <v>5</v>
      </c>
      <c r="K1729" t="s">
        <v>1844</v>
      </c>
      <c r="L1729">
        <v>2015</v>
      </c>
      <c r="M1729" t="str">
        <f>IF(Fact_JobPosting[[#This Row],[ai_mentioned]]=1,"AI Jobs","Non AI Jobs")</f>
        <v>Non AI Jobs</v>
      </c>
      <c r="N1729">
        <v>0</v>
      </c>
      <c r="O1729">
        <v>0.09</v>
      </c>
      <c r="P1729">
        <v>57467</v>
      </c>
      <c r="Q1729">
        <v>-1.81</v>
      </c>
      <c r="R1729">
        <v>0.83</v>
      </c>
    </row>
    <row r="1730" spans="1:18" x14ac:dyDescent="0.3">
      <c r="A1730">
        <v>1729</v>
      </c>
      <c r="B1730">
        <v>3</v>
      </c>
      <c r="C1730">
        <v>2</v>
      </c>
      <c r="D1730">
        <v>1</v>
      </c>
      <c r="E1730">
        <v>3</v>
      </c>
      <c r="F1730">
        <v>5</v>
      </c>
      <c r="G1730">
        <v>9</v>
      </c>
      <c r="H1730">
        <v>9</v>
      </c>
      <c r="I1730">
        <v>21</v>
      </c>
      <c r="J1730">
        <v>5</v>
      </c>
      <c r="K1730" t="s">
        <v>1845</v>
      </c>
      <c r="L1730">
        <v>2015</v>
      </c>
      <c r="M1730" t="str">
        <f>IF(Fact_JobPosting[[#This Row],[ai_mentioned]]=1,"AI Jobs","Non AI Jobs")</f>
        <v>AI Jobs</v>
      </c>
      <c r="N1730">
        <v>1</v>
      </c>
      <c r="O1730">
        <v>0.87</v>
      </c>
      <c r="P1730">
        <v>96460</v>
      </c>
      <c r="Q1730">
        <v>1.76</v>
      </c>
      <c r="R1730">
        <v>0.38</v>
      </c>
    </row>
    <row r="1731" spans="1:18" x14ac:dyDescent="0.3">
      <c r="A1731">
        <v>1730</v>
      </c>
      <c r="B1731">
        <v>2</v>
      </c>
      <c r="C1731">
        <v>1</v>
      </c>
      <c r="D1731">
        <v>1</v>
      </c>
      <c r="E1731">
        <v>2</v>
      </c>
      <c r="F1731">
        <v>3</v>
      </c>
      <c r="G1731">
        <v>7</v>
      </c>
      <c r="H1731">
        <v>16</v>
      </c>
      <c r="I1731">
        <v>37</v>
      </c>
      <c r="J1731">
        <v>5</v>
      </c>
      <c r="K1731" t="s">
        <v>1846</v>
      </c>
      <c r="L1731">
        <v>2015</v>
      </c>
      <c r="M1731" t="str">
        <f>IF(Fact_JobPosting[[#This Row],[ai_mentioned]]=1,"AI Jobs","Non AI Jobs")</f>
        <v>Non AI Jobs</v>
      </c>
      <c r="N1731">
        <v>0</v>
      </c>
      <c r="O1731">
        <v>0.03</v>
      </c>
      <c r="P1731">
        <v>43501</v>
      </c>
      <c r="Q1731">
        <v>4.0999999999999996</v>
      </c>
      <c r="R1731">
        <v>0.66</v>
      </c>
    </row>
    <row r="1732" spans="1:18" x14ac:dyDescent="0.3">
      <c r="A1732">
        <v>1731</v>
      </c>
      <c r="B1732">
        <v>1</v>
      </c>
      <c r="C1732">
        <v>1</v>
      </c>
      <c r="D1732">
        <v>1</v>
      </c>
      <c r="E1732">
        <v>3</v>
      </c>
      <c r="F1732">
        <v>6</v>
      </c>
      <c r="G1732">
        <v>3</v>
      </c>
      <c r="H1732">
        <v>2</v>
      </c>
      <c r="I1732">
        <v>2</v>
      </c>
      <c r="J1732">
        <v>5</v>
      </c>
      <c r="K1732" t="s">
        <v>1847</v>
      </c>
      <c r="L1732">
        <v>2015</v>
      </c>
      <c r="M1732" t="str">
        <f>IF(Fact_JobPosting[[#This Row],[ai_mentioned]]=1,"AI Jobs","Non AI Jobs")</f>
        <v>Non AI Jobs</v>
      </c>
      <c r="N1732">
        <v>0</v>
      </c>
      <c r="O1732">
        <v>0.17</v>
      </c>
      <c r="P1732">
        <v>73658</v>
      </c>
      <c r="Q1732">
        <v>-1.07</v>
      </c>
      <c r="R1732">
        <v>0.82</v>
      </c>
    </row>
    <row r="1733" spans="1:18" x14ac:dyDescent="0.3">
      <c r="A1733">
        <v>1732</v>
      </c>
      <c r="B1733">
        <v>1</v>
      </c>
      <c r="C1733">
        <v>1</v>
      </c>
      <c r="D1733">
        <v>1</v>
      </c>
      <c r="E1733">
        <v>4</v>
      </c>
      <c r="F1733">
        <v>3</v>
      </c>
      <c r="G1733">
        <v>6</v>
      </c>
      <c r="H1733">
        <v>4</v>
      </c>
      <c r="I1733">
        <v>21</v>
      </c>
      <c r="J1733">
        <v>5</v>
      </c>
      <c r="K1733" t="s">
        <v>1848</v>
      </c>
      <c r="L1733">
        <v>2015</v>
      </c>
      <c r="M1733" t="str">
        <f>IF(Fact_JobPosting[[#This Row],[ai_mentioned]]=1,"AI Jobs","Non AI Jobs")</f>
        <v>Non AI Jobs</v>
      </c>
      <c r="N1733">
        <v>0</v>
      </c>
      <c r="O1733">
        <v>0.03</v>
      </c>
      <c r="P1733">
        <v>67505</v>
      </c>
      <c r="Q1733">
        <v>-3.85</v>
      </c>
      <c r="R1733">
        <v>0.79</v>
      </c>
    </row>
    <row r="1734" spans="1:18" x14ac:dyDescent="0.3">
      <c r="A1734">
        <v>1733</v>
      </c>
      <c r="B1734">
        <v>2</v>
      </c>
      <c r="C1734">
        <v>1</v>
      </c>
      <c r="D1734">
        <v>1</v>
      </c>
      <c r="E1734">
        <v>3</v>
      </c>
      <c r="F1734">
        <v>6</v>
      </c>
      <c r="G1734">
        <v>7</v>
      </c>
      <c r="H1734">
        <v>5</v>
      </c>
      <c r="I1734">
        <v>24</v>
      </c>
      <c r="J1734">
        <v>5</v>
      </c>
      <c r="K1734" t="s">
        <v>1849</v>
      </c>
      <c r="L1734">
        <v>2015</v>
      </c>
      <c r="M1734" t="str">
        <f>IF(Fact_JobPosting[[#This Row],[ai_mentioned]]=1,"AI Jobs","Non AI Jobs")</f>
        <v>Non AI Jobs</v>
      </c>
      <c r="N1734">
        <v>0</v>
      </c>
      <c r="O1734">
        <v>0.17</v>
      </c>
      <c r="P1734">
        <v>20499</v>
      </c>
      <c r="Q1734">
        <v>1.42</v>
      </c>
      <c r="R1734">
        <v>0.6</v>
      </c>
    </row>
    <row r="1735" spans="1:18" x14ac:dyDescent="0.3">
      <c r="A1735">
        <v>1734</v>
      </c>
      <c r="B1735">
        <v>1</v>
      </c>
      <c r="C1735">
        <v>1</v>
      </c>
      <c r="D1735">
        <v>1</v>
      </c>
      <c r="E1735">
        <v>2</v>
      </c>
      <c r="F1735">
        <v>4</v>
      </c>
      <c r="G1735">
        <v>7</v>
      </c>
      <c r="H1735">
        <v>3</v>
      </c>
      <c r="I1735">
        <v>21</v>
      </c>
      <c r="J1735">
        <v>5</v>
      </c>
      <c r="K1735" t="s">
        <v>1850</v>
      </c>
      <c r="L1735">
        <v>2015</v>
      </c>
      <c r="M1735" t="str">
        <f>IF(Fact_JobPosting[[#This Row],[ai_mentioned]]=1,"AI Jobs","Non AI Jobs")</f>
        <v>Non AI Jobs</v>
      </c>
      <c r="N1735">
        <v>0</v>
      </c>
      <c r="O1735">
        <v>0.08</v>
      </c>
      <c r="P1735">
        <v>80873</v>
      </c>
      <c r="Q1735">
        <v>4.6500000000000004</v>
      </c>
      <c r="R1735">
        <v>0.77</v>
      </c>
    </row>
    <row r="1736" spans="1:18" x14ac:dyDescent="0.3">
      <c r="A1736">
        <v>1735</v>
      </c>
      <c r="B1736">
        <v>1</v>
      </c>
      <c r="C1736">
        <v>1</v>
      </c>
      <c r="D1736">
        <v>1</v>
      </c>
      <c r="E1736">
        <v>4</v>
      </c>
      <c r="F1736">
        <v>7</v>
      </c>
      <c r="G1736">
        <v>9</v>
      </c>
      <c r="H1736">
        <v>13</v>
      </c>
      <c r="I1736">
        <v>28</v>
      </c>
      <c r="J1736">
        <v>5</v>
      </c>
      <c r="K1736" t="s">
        <v>1851</v>
      </c>
      <c r="L1736">
        <v>2015</v>
      </c>
      <c r="M1736" t="str">
        <f>IF(Fact_JobPosting[[#This Row],[ai_mentioned]]=1,"AI Jobs","Non AI Jobs")</f>
        <v>Non AI Jobs</v>
      </c>
      <c r="N1736">
        <v>0</v>
      </c>
      <c r="O1736">
        <v>0.04</v>
      </c>
      <c r="P1736">
        <v>19504</v>
      </c>
      <c r="Q1736">
        <v>0.28999999999999998</v>
      </c>
      <c r="R1736">
        <v>0.76</v>
      </c>
    </row>
    <row r="1737" spans="1:18" x14ac:dyDescent="0.3">
      <c r="A1737">
        <v>1736</v>
      </c>
      <c r="B1737">
        <v>3</v>
      </c>
      <c r="C1737">
        <v>2</v>
      </c>
      <c r="D1737">
        <v>1</v>
      </c>
      <c r="E1737">
        <v>5</v>
      </c>
      <c r="F1737">
        <v>9</v>
      </c>
      <c r="G1737">
        <v>1</v>
      </c>
      <c r="H1737">
        <v>7</v>
      </c>
      <c r="I1737">
        <v>22</v>
      </c>
      <c r="J1737">
        <v>5</v>
      </c>
      <c r="K1737" t="s">
        <v>1852</v>
      </c>
      <c r="L1737">
        <v>2015</v>
      </c>
      <c r="M1737" t="str">
        <f>IF(Fact_JobPosting[[#This Row],[ai_mentioned]]=1,"AI Jobs","Non AI Jobs")</f>
        <v>AI Jobs</v>
      </c>
      <c r="N1737">
        <v>1</v>
      </c>
      <c r="O1737">
        <v>0.82</v>
      </c>
      <c r="P1737">
        <v>30678</v>
      </c>
      <c r="Q1737">
        <v>-2.64</v>
      </c>
      <c r="R1737">
        <v>0.24</v>
      </c>
    </row>
    <row r="1738" spans="1:18" x14ac:dyDescent="0.3">
      <c r="A1738">
        <v>1737</v>
      </c>
      <c r="B1738">
        <v>3</v>
      </c>
      <c r="C1738">
        <v>3</v>
      </c>
      <c r="D1738">
        <v>1</v>
      </c>
      <c r="E1738">
        <v>3</v>
      </c>
      <c r="F1738">
        <v>4</v>
      </c>
      <c r="G1738">
        <v>6</v>
      </c>
      <c r="H1738">
        <v>5</v>
      </c>
      <c r="I1738">
        <v>17</v>
      </c>
      <c r="J1738">
        <v>5</v>
      </c>
      <c r="K1738" t="s">
        <v>1853</v>
      </c>
      <c r="L1738">
        <v>2015</v>
      </c>
      <c r="M1738" t="str">
        <f>IF(Fact_JobPosting[[#This Row],[ai_mentioned]]=1,"AI Jobs","Non AI Jobs")</f>
        <v>AI Jobs</v>
      </c>
      <c r="N1738">
        <v>1</v>
      </c>
      <c r="O1738">
        <v>0.41</v>
      </c>
      <c r="P1738">
        <v>89217</v>
      </c>
      <c r="Q1738">
        <v>-1.25</v>
      </c>
      <c r="R1738">
        <v>0.39</v>
      </c>
    </row>
    <row r="1739" spans="1:18" x14ac:dyDescent="0.3">
      <c r="A1739">
        <v>1738</v>
      </c>
      <c r="B1739">
        <v>1</v>
      </c>
      <c r="C1739">
        <v>1</v>
      </c>
      <c r="D1739">
        <v>1</v>
      </c>
      <c r="E1739">
        <v>2</v>
      </c>
      <c r="F1739">
        <v>8</v>
      </c>
      <c r="G1739">
        <v>7</v>
      </c>
      <c r="H1739">
        <v>7</v>
      </c>
      <c r="I1739">
        <v>11</v>
      </c>
      <c r="J1739">
        <v>5</v>
      </c>
      <c r="K1739" t="s">
        <v>1854</v>
      </c>
      <c r="L1739">
        <v>2015</v>
      </c>
      <c r="M1739" t="str">
        <f>IF(Fact_JobPosting[[#This Row],[ai_mentioned]]=1,"AI Jobs","Non AI Jobs")</f>
        <v>Non AI Jobs</v>
      </c>
      <c r="N1739">
        <v>0</v>
      </c>
      <c r="O1739">
        <v>0.09</v>
      </c>
      <c r="P1739">
        <v>23784</v>
      </c>
      <c r="Q1739">
        <v>-2.73</v>
      </c>
      <c r="R1739">
        <v>0.87</v>
      </c>
    </row>
    <row r="1740" spans="1:18" x14ac:dyDescent="0.3">
      <c r="A1740">
        <v>1739</v>
      </c>
      <c r="B1740">
        <v>2</v>
      </c>
      <c r="C1740">
        <v>1</v>
      </c>
      <c r="D1740">
        <v>1</v>
      </c>
      <c r="E1740">
        <v>4</v>
      </c>
      <c r="F1740">
        <v>5</v>
      </c>
      <c r="G1740">
        <v>8</v>
      </c>
      <c r="H1740">
        <v>7</v>
      </c>
      <c r="I1740">
        <v>31</v>
      </c>
      <c r="J1740">
        <v>5</v>
      </c>
      <c r="K1740" t="s">
        <v>1855</v>
      </c>
      <c r="L1740">
        <v>2015</v>
      </c>
      <c r="M1740" t="str">
        <f>IF(Fact_JobPosting[[#This Row],[ai_mentioned]]=1,"AI Jobs","Non AI Jobs")</f>
        <v>Non AI Jobs</v>
      </c>
      <c r="N1740">
        <v>0</v>
      </c>
      <c r="O1740">
        <v>0.05</v>
      </c>
      <c r="P1740">
        <v>61633</v>
      </c>
      <c r="Q1740">
        <v>-3.27</v>
      </c>
      <c r="R1740">
        <v>0.63</v>
      </c>
    </row>
    <row r="1741" spans="1:18" x14ac:dyDescent="0.3">
      <c r="A1741">
        <v>1740</v>
      </c>
      <c r="B1741">
        <v>2</v>
      </c>
      <c r="C1741">
        <v>2</v>
      </c>
      <c r="D1741">
        <v>1</v>
      </c>
      <c r="E1741">
        <v>2</v>
      </c>
      <c r="F1741">
        <v>9</v>
      </c>
      <c r="G1741">
        <v>3</v>
      </c>
      <c r="H1741">
        <v>5</v>
      </c>
      <c r="I1741">
        <v>13</v>
      </c>
      <c r="J1741">
        <v>5</v>
      </c>
      <c r="K1741" t="s">
        <v>1856</v>
      </c>
      <c r="L1741">
        <v>2015</v>
      </c>
      <c r="M1741" t="str">
        <f>IF(Fact_JobPosting[[#This Row],[ai_mentioned]]=1,"AI Jobs","Non AI Jobs")</f>
        <v>AI Jobs</v>
      </c>
      <c r="N1741">
        <v>1</v>
      </c>
      <c r="O1741">
        <v>0.89</v>
      </c>
      <c r="P1741">
        <v>90952</v>
      </c>
      <c r="Q1741">
        <v>1.67</v>
      </c>
      <c r="R1741">
        <v>0.4</v>
      </c>
    </row>
    <row r="1742" spans="1:18" x14ac:dyDescent="0.3">
      <c r="A1742">
        <v>1741</v>
      </c>
      <c r="B1742">
        <v>2</v>
      </c>
      <c r="C1742">
        <v>1</v>
      </c>
      <c r="D1742">
        <v>1</v>
      </c>
      <c r="E1742">
        <v>1</v>
      </c>
      <c r="F1742">
        <v>7</v>
      </c>
      <c r="G1742">
        <v>9</v>
      </c>
      <c r="H1742">
        <v>6</v>
      </c>
      <c r="I1742">
        <v>14</v>
      </c>
      <c r="J1742">
        <v>5</v>
      </c>
      <c r="K1742" t="s">
        <v>1857</v>
      </c>
      <c r="L1742">
        <v>2015</v>
      </c>
      <c r="M1742" t="str">
        <f>IF(Fact_JobPosting[[#This Row],[ai_mentioned]]=1,"AI Jobs","Non AI Jobs")</f>
        <v>Non AI Jobs</v>
      </c>
      <c r="N1742">
        <v>0</v>
      </c>
      <c r="O1742">
        <v>0.09</v>
      </c>
      <c r="P1742">
        <v>40234</v>
      </c>
      <c r="Q1742">
        <v>1.23</v>
      </c>
      <c r="R1742">
        <v>0.64</v>
      </c>
    </row>
    <row r="1743" spans="1:18" x14ac:dyDescent="0.3">
      <c r="A1743">
        <v>1742</v>
      </c>
      <c r="B1743">
        <v>1</v>
      </c>
      <c r="C1743">
        <v>1</v>
      </c>
      <c r="D1743">
        <v>1</v>
      </c>
      <c r="E1743">
        <v>5</v>
      </c>
      <c r="F1743">
        <v>10</v>
      </c>
      <c r="G1743">
        <v>5</v>
      </c>
      <c r="H1743">
        <v>8</v>
      </c>
      <c r="I1743">
        <v>30</v>
      </c>
      <c r="J1743">
        <v>5</v>
      </c>
      <c r="K1743" t="s">
        <v>1858</v>
      </c>
      <c r="L1743">
        <v>2015</v>
      </c>
      <c r="M1743" t="str">
        <f>IF(Fact_JobPosting[[#This Row],[ai_mentioned]]=1,"AI Jobs","Non AI Jobs")</f>
        <v>Non AI Jobs</v>
      </c>
      <c r="N1743">
        <v>0</v>
      </c>
      <c r="O1743">
        <v>0.08</v>
      </c>
      <c r="P1743">
        <v>82410</v>
      </c>
      <c r="Q1743">
        <v>-3.08</v>
      </c>
      <c r="R1743">
        <v>0.76</v>
      </c>
    </row>
    <row r="1744" spans="1:18" x14ac:dyDescent="0.3">
      <c r="A1744">
        <v>1743</v>
      </c>
      <c r="B1744">
        <v>2</v>
      </c>
      <c r="C1744">
        <v>1</v>
      </c>
      <c r="D1744">
        <v>1</v>
      </c>
      <c r="E1744">
        <v>6</v>
      </c>
      <c r="F1744">
        <v>4</v>
      </c>
      <c r="G1744">
        <v>9</v>
      </c>
      <c r="H1744">
        <v>12</v>
      </c>
      <c r="I1744">
        <v>42</v>
      </c>
      <c r="J1744">
        <v>5</v>
      </c>
      <c r="K1744" t="s">
        <v>1859</v>
      </c>
      <c r="L1744">
        <v>2015</v>
      </c>
      <c r="M1744" t="str">
        <f>IF(Fact_JobPosting[[#This Row],[ai_mentioned]]=1,"AI Jobs","Non AI Jobs")</f>
        <v>Non AI Jobs</v>
      </c>
      <c r="N1744">
        <v>0</v>
      </c>
      <c r="O1744">
        <v>0</v>
      </c>
      <c r="P1744">
        <v>61761</v>
      </c>
      <c r="Q1744">
        <v>1.62</v>
      </c>
      <c r="R1744">
        <v>0.68</v>
      </c>
    </row>
    <row r="1745" spans="1:18" x14ac:dyDescent="0.3">
      <c r="A1745">
        <v>1744</v>
      </c>
      <c r="B1745">
        <v>1</v>
      </c>
      <c r="C1745">
        <v>1</v>
      </c>
      <c r="D1745">
        <v>1</v>
      </c>
      <c r="E1745">
        <v>5</v>
      </c>
      <c r="F1745">
        <v>3</v>
      </c>
      <c r="G1745">
        <v>2</v>
      </c>
      <c r="H1745">
        <v>12</v>
      </c>
      <c r="I1745">
        <v>7</v>
      </c>
      <c r="J1745">
        <v>5</v>
      </c>
      <c r="K1745" t="s">
        <v>1860</v>
      </c>
      <c r="L1745">
        <v>2015</v>
      </c>
      <c r="M1745" t="str">
        <f>IF(Fact_JobPosting[[#This Row],[ai_mentioned]]=1,"AI Jobs","Non AI Jobs")</f>
        <v>Non AI Jobs</v>
      </c>
      <c r="N1745">
        <v>0</v>
      </c>
      <c r="O1745">
        <v>0.12</v>
      </c>
      <c r="P1745">
        <v>22461</v>
      </c>
      <c r="Q1745">
        <v>-1.69</v>
      </c>
      <c r="R1745">
        <v>0.7</v>
      </c>
    </row>
    <row r="1746" spans="1:18" x14ac:dyDescent="0.3">
      <c r="A1746">
        <v>1745</v>
      </c>
      <c r="B1746">
        <v>2</v>
      </c>
      <c r="C1746">
        <v>1</v>
      </c>
      <c r="D1746">
        <v>1</v>
      </c>
      <c r="E1746">
        <v>3</v>
      </c>
      <c r="F1746">
        <v>8</v>
      </c>
      <c r="G1746">
        <v>6</v>
      </c>
      <c r="H1746">
        <v>15</v>
      </c>
      <c r="I1746">
        <v>30</v>
      </c>
      <c r="J1746">
        <v>5</v>
      </c>
      <c r="K1746" t="s">
        <v>1861</v>
      </c>
      <c r="L1746">
        <v>2015</v>
      </c>
      <c r="M1746" t="str">
        <f>IF(Fact_JobPosting[[#This Row],[ai_mentioned]]=1,"AI Jobs","Non AI Jobs")</f>
        <v>Non AI Jobs</v>
      </c>
      <c r="N1746">
        <v>0</v>
      </c>
      <c r="O1746">
        <v>0.12</v>
      </c>
      <c r="P1746">
        <v>83375</v>
      </c>
      <c r="Q1746">
        <v>3.88</v>
      </c>
      <c r="R1746">
        <v>0.62</v>
      </c>
    </row>
    <row r="1747" spans="1:18" x14ac:dyDescent="0.3">
      <c r="A1747">
        <v>1746</v>
      </c>
      <c r="B1747">
        <v>3</v>
      </c>
      <c r="C1747">
        <v>2</v>
      </c>
      <c r="D1747">
        <v>1</v>
      </c>
      <c r="E1747">
        <v>2</v>
      </c>
      <c r="F1747">
        <v>4</v>
      </c>
      <c r="G1747">
        <v>6</v>
      </c>
      <c r="H1747">
        <v>7</v>
      </c>
      <c r="I1747">
        <v>41</v>
      </c>
      <c r="J1747">
        <v>5</v>
      </c>
      <c r="K1747" t="s">
        <v>1862</v>
      </c>
      <c r="L1747">
        <v>2015</v>
      </c>
      <c r="M1747" t="str">
        <f>IF(Fact_JobPosting[[#This Row],[ai_mentioned]]=1,"AI Jobs","Non AI Jobs")</f>
        <v>AI Jobs</v>
      </c>
      <c r="N1747">
        <v>1</v>
      </c>
      <c r="O1747">
        <v>0.77</v>
      </c>
      <c r="P1747">
        <v>92332</v>
      </c>
      <c r="Q1747">
        <v>-2.9</v>
      </c>
      <c r="R1747">
        <v>0.28999999999999998</v>
      </c>
    </row>
    <row r="1748" spans="1:18" x14ac:dyDescent="0.3">
      <c r="A1748">
        <v>1747</v>
      </c>
      <c r="B1748">
        <v>1</v>
      </c>
      <c r="C1748">
        <v>1</v>
      </c>
      <c r="D1748">
        <v>1</v>
      </c>
      <c r="E1748">
        <v>2</v>
      </c>
      <c r="F1748">
        <v>1</v>
      </c>
      <c r="G1748">
        <v>2</v>
      </c>
      <c r="H1748">
        <v>3</v>
      </c>
      <c r="I1748">
        <v>12</v>
      </c>
      <c r="J1748">
        <v>5</v>
      </c>
      <c r="K1748" t="s">
        <v>1863</v>
      </c>
      <c r="L1748">
        <v>2015</v>
      </c>
      <c r="M1748" t="str">
        <f>IF(Fact_JobPosting[[#This Row],[ai_mentioned]]=1,"AI Jobs","Non AI Jobs")</f>
        <v>Non AI Jobs</v>
      </c>
      <c r="N1748">
        <v>0</v>
      </c>
      <c r="O1748">
        <v>0.01</v>
      </c>
      <c r="P1748">
        <v>37061</v>
      </c>
      <c r="Q1748">
        <v>-3.47</v>
      </c>
      <c r="R1748">
        <v>0.86</v>
      </c>
    </row>
    <row r="1749" spans="1:18" x14ac:dyDescent="0.3">
      <c r="A1749">
        <v>1748</v>
      </c>
      <c r="B1749">
        <v>1</v>
      </c>
      <c r="C1749">
        <v>1</v>
      </c>
      <c r="D1749">
        <v>1</v>
      </c>
      <c r="E1749">
        <v>4</v>
      </c>
      <c r="F1749">
        <v>3</v>
      </c>
      <c r="G1749">
        <v>3</v>
      </c>
      <c r="H1749">
        <v>5</v>
      </c>
      <c r="I1749">
        <v>21</v>
      </c>
      <c r="J1749">
        <v>5</v>
      </c>
      <c r="K1749" t="s">
        <v>1864</v>
      </c>
      <c r="L1749">
        <v>2015</v>
      </c>
      <c r="M1749" t="str">
        <f>IF(Fact_JobPosting[[#This Row],[ai_mentioned]]=1,"AI Jobs","Non AI Jobs")</f>
        <v>Non AI Jobs</v>
      </c>
      <c r="N1749">
        <v>0</v>
      </c>
      <c r="O1749">
        <v>0.13</v>
      </c>
      <c r="P1749">
        <v>76665</v>
      </c>
      <c r="Q1749">
        <v>3.72</v>
      </c>
      <c r="R1749">
        <v>0.81</v>
      </c>
    </row>
    <row r="1750" spans="1:18" x14ac:dyDescent="0.3">
      <c r="A1750">
        <v>1749</v>
      </c>
      <c r="B1750">
        <v>1</v>
      </c>
      <c r="C1750">
        <v>1</v>
      </c>
      <c r="D1750">
        <v>1</v>
      </c>
      <c r="E1750">
        <v>3</v>
      </c>
      <c r="F1750">
        <v>3</v>
      </c>
      <c r="G1750">
        <v>4</v>
      </c>
      <c r="H1750">
        <v>13</v>
      </c>
      <c r="I1750">
        <v>18</v>
      </c>
      <c r="J1750">
        <v>5</v>
      </c>
      <c r="K1750" t="s">
        <v>1865</v>
      </c>
      <c r="L1750">
        <v>2015</v>
      </c>
      <c r="M1750" t="str">
        <f>IF(Fact_JobPosting[[#This Row],[ai_mentioned]]=1,"AI Jobs","Non AI Jobs")</f>
        <v>Non AI Jobs</v>
      </c>
      <c r="N1750">
        <v>0</v>
      </c>
      <c r="O1750">
        <v>0.09</v>
      </c>
      <c r="P1750">
        <v>70798</v>
      </c>
      <c r="Q1750">
        <v>-3.97</v>
      </c>
      <c r="R1750">
        <v>0.72</v>
      </c>
    </row>
    <row r="1751" spans="1:18" x14ac:dyDescent="0.3">
      <c r="A1751">
        <v>1750</v>
      </c>
      <c r="B1751">
        <v>1</v>
      </c>
      <c r="C1751">
        <v>1</v>
      </c>
      <c r="D1751">
        <v>1</v>
      </c>
      <c r="E1751">
        <v>1</v>
      </c>
      <c r="F1751">
        <v>4</v>
      </c>
      <c r="G1751">
        <v>5</v>
      </c>
      <c r="H1751">
        <v>8</v>
      </c>
      <c r="I1751">
        <v>2</v>
      </c>
      <c r="J1751">
        <v>5</v>
      </c>
      <c r="K1751" t="s">
        <v>1866</v>
      </c>
      <c r="L1751">
        <v>2015</v>
      </c>
      <c r="M1751" t="str">
        <f>IF(Fact_JobPosting[[#This Row],[ai_mentioned]]=1,"AI Jobs","Non AI Jobs")</f>
        <v>Non AI Jobs</v>
      </c>
      <c r="N1751">
        <v>0</v>
      </c>
      <c r="O1751">
        <v>0.14000000000000001</v>
      </c>
      <c r="P1751">
        <v>62296</v>
      </c>
      <c r="Q1751">
        <v>0.39</v>
      </c>
      <c r="R1751">
        <v>0.75</v>
      </c>
    </row>
    <row r="1752" spans="1:18" x14ac:dyDescent="0.3">
      <c r="A1752">
        <v>1751</v>
      </c>
      <c r="B1752">
        <v>2</v>
      </c>
      <c r="C1752">
        <v>1</v>
      </c>
      <c r="D1752">
        <v>1</v>
      </c>
      <c r="E1752">
        <v>4</v>
      </c>
      <c r="F1752">
        <v>3</v>
      </c>
      <c r="G1752">
        <v>3</v>
      </c>
      <c r="H1752">
        <v>6</v>
      </c>
      <c r="I1752">
        <v>29</v>
      </c>
      <c r="J1752">
        <v>5</v>
      </c>
      <c r="K1752" t="s">
        <v>1867</v>
      </c>
      <c r="L1752">
        <v>2015</v>
      </c>
      <c r="M1752" t="str">
        <f>IF(Fact_JobPosting[[#This Row],[ai_mentioned]]=1,"AI Jobs","Non AI Jobs")</f>
        <v>Non AI Jobs</v>
      </c>
      <c r="N1752">
        <v>0</v>
      </c>
      <c r="O1752">
        <v>0.11</v>
      </c>
      <c r="P1752">
        <v>34372</v>
      </c>
      <c r="Q1752">
        <v>-2.93</v>
      </c>
      <c r="R1752">
        <v>0.66</v>
      </c>
    </row>
    <row r="1753" spans="1:18" x14ac:dyDescent="0.3">
      <c r="A1753">
        <v>1752</v>
      </c>
      <c r="B1753">
        <v>1</v>
      </c>
      <c r="C1753">
        <v>1</v>
      </c>
      <c r="D1753">
        <v>1</v>
      </c>
      <c r="E1753">
        <v>4</v>
      </c>
      <c r="F1753">
        <v>3</v>
      </c>
      <c r="G1753">
        <v>7</v>
      </c>
      <c r="H1753">
        <v>1</v>
      </c>
      <c r="I1753">
        <v>6</v>
      </c>
      <c r="J1753">
        <v>5</v>
      </c>
      <c r="K1753" t="s">
        <v>1868</v>
      </c>
      <c r="L1753">
        <v>2015</v>
      </c>
      <c r="M1753" t="str">
        <f>IF(Fact_JobPosting[[#This Row],[ai_mentioned]]=1,"AI Jobs","Non AI Jobs")</f>
        <v>Non AI Jobs</v>
      </c>
      <c r="N1753">
        <v>0</v>
      </c>
      <c r="O1753">
        <v>0.18</v>
      </c>
      <c r="P1753">
        <v>61120</v>
      </c>
      <c r="Q1753">
        <v>-2.82</v>
      </c>
      <c r="R1753">
        <v>0.71</v>
      </c>
    </row>
    <row r="1754" spans="1:18" x14ac:dyDescent="0.3">
      <c r="A1754">
        <v>1753</v>
      </c>
      <c r="B1754">
        <v>1</v>
      </c>
      <c r="C1754">
        <v>1</v>
      </c>
      <c r="D1754">
        <v>1</v>
      </c>
      <c r="E1754">
        <v>5</v>
      </c>
      <c r="F1754">
        <v>3</v>
      </c>
      <c r="G1754">
        <v>7</v>
      </c>
      <c r="H1754">
        <v>12</v>
      </c>
      <c r="I1754">
        <v>21</v>
      </c>
      <c r="J1754">
        <v>5</v>
      </c>
      <c r="K1754" t="s">
        <v>1869</v>
      </c>
      <c r="L1754">
        <v>2015</v>
      </c>
      <c r="M1754" t="str">
        <f>IF(Fact_JobPosting[[#This Row],[ai_mentioned]]=1,"AI Jobs","Non AI Jobs")</f>
        <v>Non AI Jobs</v>
      </c>
      <c r="N1754">
        <v>0</v>
      </c>
      <c r="O1754">
        <v>0.12</v>
      </c>
      <c r="P1754">
        <v>83681</v>
      </c>
      <c r="Q1754">
        <v>3.25</v>
      </c>
      <c r="R1754">
        <v>0.71</v>
      </c>
    </row>
    <row r="1755" spans="1:18" x14ac:dyDescent="0.3">
      <c r="A1755">
        <v>1754</v>
      </c>
      <c r="B1755">
        <v>1</v>
      </c>
      <c r="C1755">
        <v>1</v>
      </c>
      <c r="D1755">
        <v>1</v>
      </c>
      <c r="E1755">
        <v>3</v>
      </c>
      <c r="F1755">
        <v>6</v>
      </c>
      <c r="G1755">
        <v>4</v>
      </c>
      <c r="H1755">
        <v>4</v>
      </c>
      <c r="I1755">
        <v>41</v>
      </c>
      <c r="J1755">
        <v>5</v>
      </c>
      <c r="K1755" t="s">
        <v>1870</v>
      </c>
      <c r="L1755">
        <v>2015</v>
      </c>
      <c r="M1755" t="str">
        <f>IF(Fact_JobPosting[[#This Row],[ai_mentioned]]=1,"AI Jobs","Non AI Jobs")</f>
        <v>Non AI Jobs</v>
      </c>
      <c r="N1755">
        <v>0</v>
      </c>
      <c r="O1755">
        <v>0.05</v>
      </c>
      <c r="P1755">
        <v>54966</v>
      </c>
      <c r="Q1755">
        <v>2.02</v>
      </c>
      <c r="R1755">
        <v>0.86</v>
      </c>
    </row>
    <row r="1756" spans="1:18" x14ac:dyDescent="0.3">
      <c r="A1756">
        <v>1755</v>
      </c>
      <c r="B1756">
        <v>1</v>
      </c>
      <c r="C1756">
        <v>1</v>
      </c>
      <c r="D1756">
        <v>1</v>
      </c>
      <c r="E1756">
        <v>5</v>
      </c>
      <c r="F1756">
        <v>5</v>
      </c>
      <c r="G1756">
        <v>7</v>
      </c>
      <c r="H1756">
        <v>9</v>
      </c>
      <c r="I1756">
        <v>26</v>
      </c>
      <c r="J1756">
        <v>5</v>
      </c>
      <c r="K1756" t="s">
        <v>1871</v>
      </c>
      <c r="L1756">
        <v>2015</v>
      </c>
      <c r="M1756" t="str">
        <f>IF(Fact_JobPosting[[#This Row],[ai_mentioned]]=1,"AI Jobs","Non AI Jobs")</f>
        <v>Non AI Jobs</v>
      </c>
      <c r="N1756">
        <v>0</v>
      </c>
      <c r="O1756">
        <v>0.13</v>
      </c>
      <c r="P1756">
        <v>19952</v>
      </c>
      <c r="Q1756">
        <v>-1.1200000000000001</v>
      </c>
      <c r="R1756">
        <v>0.85</v>
      </c>
    </row>
    <row r="1757" spans="1:18" x14ac:dyDescent="0.3">
      <c r="A1757">
        <v>1756</v>
      </c>
      <c r="B1757">
        <v>2</v>
      </c>
      <c r="C1757">
        <v>1</v>
      </c>
      <c r="D1757">
        <v>1</v>
      </c>
      <c r="E1757">
        <v>2</v>
      </c>
      <c r="F1757">
        <v>6</v>
      </c>
      <c r="G1757">
        <v>4</v>
      </c>
      <c r="H1757">
        <v>7</v>
      </c>
      <c r="I1757">
        <v>10</v>
      </c>
      <c r="J1757">
        <v>5</v>
      </c>
      <c r="K1757" t="s">
        <v>1872</v>
      </c>
      <c r="L1757">
        <v>2015</v>
      </c>
      <c r="M1757" t="str">
        <f>IF(Fact_JobPosting[[#This Row],[ai_mentioned]]=1,"AI Jobs","Non AI Jobs")</f>
        <v>Non AI Jobs</v>
      </c>
      <c r="N1757">
        <v>0</v>
      </c>
      <c r="O1757">
        <v>7.0000000000000007E-2</v>
      </c>
      <c r="P1757">
        <v>83689</v>
      </c>
      <c r="Q1757">
        <v>2.4</v>
      </c>
      <c r="R1757">
        <v>0.65</v>
      </c>
    </row>
    <row r="1758" spans="1:18" x14ac:dyDescent="0.3">
      <c r="A1758">
        <v>1757</v>
      </c>
      <c r="B1758">
        <v>2</v>
      </c>
      <c r="C1758">
        <v>1</v>
      </c>
      <c r="D1758">
        <v>1</v>
      </c>
      <c r="E1758">
        <v>5</v>
      </c>
      <c r="F1758">
        <v>4</v>
      </c>
      <c r="G1758">
        <v>8</v>
      </c>
      <c r="H1758">
        <v>9</v>
      </c>
      <c r="I1758">
        <v>18</v>
      </c>
      <c r="J1758">
        <v>5</v>
      </c>
      <c r="K1758" t="s">
        <v>1873</v>
      </c>
      <c r="L1758">
        <v>2015</v>
      </c>
      <c r="M1758" t="str">
        <f>IF(Fact_JobPosting[[#This Row],[ai_mentioned]]=1,"AI Jobs","Non AI Jobs")</f>
        <v>Non AI Jobs</v>
      </c>
      <c r="N1758">
        <v>0</v>
      </c>
      <c r="O1758">
        <v>0.02</v>
      </c>
      <c r="P1758">
        <v>68115</v>
      </c>
      <c r="Q1758">
        <v>-0.93</v>
      </c>
      <c r="R1758">
        <v>0.69</v>
      </c>
    </row>
    <row r="1759" spans="1:18" x14ac:dyDescent="0.3">
      <c r="A1759">
        <v>1758</v>
      </c>
      <c r="B1759">
        <v>1</v>
      </c>
      <c r="C1759">
        <v>1</v>
      </c>
      <c r="D1759">
        <v>1</v>
      </c>
      <c r="E1759">
        <v>6</v>
      </c>
      <c r="F1759">
        <v>8</v>
      </c>
      <c r="G1759">
        <v>4</v>
      </c>
      <c r="H1759">
        <v>12</v>
      </c>
      <c r="I1759">
        <v>21</v>
      </c>
      <c r="J1759">
        <v>5</v>
      </c>
      <c r="K1759" t="s">
        <v>1874</v>
      </c>
      <c r="L1759">
        <v>2015</v>
      </c>
      <c r="M1759" t="str">
        <f>IF(Fact_JobPosting[[#This Row],[ai_mentioned]]=1,"AI Jobs","Non AI Jobs")</f>
        <v>Non AI Jobs</v>
      </c>
      <c r="N1759">
        <v>0</v>
      </c>
      <c r="O1759">
        <v>0.16</v>
      </c>
      <c r="P1759">
        <v>77735</v>
      </c>
      <c r="Q1759">
        <v>-0.04</v>
      </c>
      <c r="R1759">
        <v>0.7</v>
      </c>
    </row>
    <row r="1760" spans="1:18" x14ac:dyDescent="0.3">
      <c r="A1760">
        <v>1759</v>
      </c>
      <c r="B1760">
        <v>1</v>
      </c>
      <c r="C1760">
        <v>1</v>
      </c>
      <c r="D1760">
        <v>1</v>
      </c>
      <c r="E1760">
        <v>5</v>
      </c>
      <c r="F1760">
        <v>10</v>
      </c>
      <c r="G1760">
        <v>5</v>
      </c>
      <c r="H1760">
        <v>12</v>
      </c>
      <c r="I1760">
        <v>21</v>
      </c>
      <c r="J1760">
        <v>5</v>
      </c>
      <c r="K1760" t="s">
        <v>1875</v>
      </c>
      <c r="L1760">
        <v>2015</v>
      </c>
      <c r="M1760" t="str">
        <f>IF(Fact_JobPosting[[#This Row],[ai_mentioned]]=1,"AI Jobs","Non AI Jobs")</f>
        <v>Non AI Jobs</v>
      </c>
      <c r="N1760">
        <v>0</v>
      </c>
      <c r="O1760">
        <v>0.16</v>
      </c>
      <c r="P1760">
        <v>84118</v>
      </c>
      <c r="Q1760">
        <v>3.32</v>
      </c>
      <c r="R1760">
        <v>0.78</v>
      </c>
    </row>
    <row r="1761" spans="1:18" x14ac:dyDescent="0.3">
      <c r="A1761">
        <v>1760</v>
      </c>
      <c r="B1761">
        <v>1</v>
      </c>
      <c r="C1761">
        <v>1</v>
      </c>
      <c r="D1761">
        <v>1</v>
      </c>
      <c r="E1761">
        <v>1</v>
      </c>
      <c r="F1761">
        <v>2</v>
      </c>
      <c r="G1761">
        <v>3</v>
      </c>
      <c r="H1761">
        <v>10</v>
      </c>
      <c r="I1761">
        <v>39</v>
      </c>
      <c r="J1761">
        <v>5</v>
      </c>
      <c r="K1761" t="s">
        <v>1876</v>
      </c>
      <c r="L1761">
        <v>2015</v>
      </c>
      <c r="M1761" t="str">
        <f>IF(Fact_JobPosting[[#This Row],[ai_mentioned]]=1,"AI Jobs","Non AI Jobs")</f>
        <v>Non AI Jobs</v>
      </c>
      <c r="N1761">
        <v>0</v>
      </c>
      <c r="O1761">
        <v>0.16</v>
      </c>
      <c r="P1761">
        <v>45763</v>
      </c>
      <c r="Q1761">
        <v>-2.2999999999999998</v>
      </c>
      <c r="R1761">
        <v>0.8</v>
      </c>
    </row>
    <row r="1762" spans="1:18" x14ac:dyDescent="0.3">
      <c r="A1762">
        <v>1761</v>
      </c>
      <c r="B1762">
        <v>1</v>
      </c>
      <c r="C1762">
        <v>1</v>
      </c>
      <c r="D1762">
        <v>1</v>
      </c>
      <c r="E1762">
        <v>4</v>
      </c>
      <c r="F1762">
        <v>2</v>
      </c>
      <c r="G1762">
        <v>4</v>
      </c>
      <c r="H1762">
        <v>5</v>
      </c>
      <c r="I1762">
        <v>8</v>
      </c>
      <c r="J1762">
        <v>5</v>
      </c>
      <c r="K1762" t="s">
        <v>1877</v>
      </c>
      <c r="L1762">
        <v>2015</v>
      </c>
      <c r="M1762" t="str">
        <f>IF(Fact_JobPosting[[#This Row],[ai_mentioned]]=1,"AI Jobs","Non AI Jobs")</f>
        <v>Non AI Jobs</v>
      </c>
      <c r="N1762">
        <v>0</v>
      </c>
      <c r="O1762">
        <v>0.16</v>
      </c>
      <c r="P1762">
        <v>18181</v>
      </c>
      <c r="Q1762">
        <v>-4.03</v>
      </c>
      <c r="R1762">
        <v>0.71</v>
      </c>
    </row>
    <row r="1763" spans="1:18" x14ac:dyDescent="0.3">
      <c r="A1763">
        <v>1762</v>
      </c>
      <c r="B1763">
        <v>3</v>
      </c>
      <c r="C1763">
        <v>2</v>
      </c>
      <c r="D1763">
        <v>1</v>
      </c>
      <c r="E1763">
        <v>1</v>
      </c>
      <c r="F1763">
        <v>10</v>
      </c>
      <c r="G1763">
        <v>9</v>
      </c>
      <c r="H1763">
        <v>8</v>
      </c>
      <c r="I1763">
        <v>40</v>
      </c>
      <c r="J1763">
        <v>5</v>
      </c>
      <c r="K1763" t="s">
        <v>1878</v>
      </c>
      <c r="L1763">
        <v>2015</v>
      </c>
      <c r="M1763" t="str">
        <f>IF(Fact_JobPosting[[#This Row],[ai_mentioned]]=1,"AI Jobs","Non AI Jobs")</f>
        <v>AI Jobs</v>
      </c>
      <c r="N1763">
        <v>1</v>
      </c>
      <c r="O1763">
        <v>0.91</v>
      </c>
      <c r="P1763">
        <v>53565</v>
      </c>
      <c r="Q1763">
        <v>4.71</v>
      </c>
      <c r="R1763">
        <v>0.32</v>
      </c>
    </row>
    <row r="1764" spans="1:18" x14ac:dyDescent="0.3">
      <c r="A1764">
        <v>1763</v>
      </c>
      <c r="B1764">
        <v>2</v>
      </c>
      <c r="C1764">
        <v>1</v>
      </c>
      <c r="D1764">
        <v>1</v>
      </c>
      <c r="E1764">
        <v>4</v>
      </c>
      <c r="F1764">
        <v>10</v>
      </c>
      <c r="G1764">
        <v>7</v>
      </c>
      <c r="H1764">
        <v>5</v>
      </c>
      <c r="I1764">
        <v>4</v>
      </c>
      <c r="J1764">
        <v>5</v>
      </c>
      <c r="K1764" t="s">
        <v>1879</v>
      </c>
      <c r="L1764">
        <v>2015</v>
      </c>
      <c r="M1764" t="str">
        <f>IF(Fact_JobPosting[[#This Row],[ai_mentioned]]=1,"AI Jobs","Non AI Jobs")</f>
        <v>Non AI Jobs</v>
      </c>
      <c r="N1764">
        <v>0</v>
      </c>
      <c r="O1764">
        <v>0.09</v>
      </c>
      <c r="P1764">
        <v>36844</v>
      </c>
      <c r="Q1764">
        <v>-4.17</v>
      </c>
      <c r="R1764">
        <v>0.6</v>
      </c>
    </row>
    <row r="1765" spans="1:18" x14ac:dyDescent="0.3">
      <c r="A1765">
        <v>1764</v>
      </c>
      <c r="B1765">
        <v>2</v>
      </c>
      <c r="C1765">
        <v>1</v>
      </c>
      <c r="D1765">
        <v>1</v>
      </c>
      <c r="E1765">
        <v>1</v>
      </c>
      <c r="F1765">
        <v>2</v>
      </c>
      <c r="G1765">
        <v>5</v>
      </c>
      <c r="H1765">
        <v>10</v>
      </c>
      <c r="I1765">
        <v>17</v>
      </c>
      <c r="J1765">
        <v>5</v>
      </c>
      <c r="K1765" t="s">
        <v>1880</v>
      </c>
      <c r="L1765">
        <v>2015</v>
      </c>
      <c r="M1765" t="str">
        <f>IF(Fact_JobPosting[[#This Row],[ai_mentioned]]=1,"AI Jobs","Non AI Jobs")</f>
        <v>Non AI Jobs</v>
      </c>
      <c r="N1765">
        <v>0</v>
      </c>
      <c r="O1765">
        <v>7.0000000000000007E-2</v>
      </c>
      <c r="P1765">
        <v>62275</v>
      </c>
      <c r="Q1765">
        <v>3.72</v>
      </c>
      <c r="R1765">
        <v>0.66</v>
      </c>
    </row>
    <row r="1766" spans="1:18" x14ac:dyDescent="0.3">
      <c r="A1766">
        <v>1765</v>
      </c>
      <c r="B1766">
        <v>3</v>
      </c>
      <c r="C1766">
        <v>3</v>
      </c>
      <c r="D1766">
        <v>1</v>
      </c>
      <c r="E1766">
        <v>4</v>
      </c>
      <c r="F1766">
        <v>5</v>
      </c>
      <c r="G1766">
        <v>9</v>
      </c>
      <c r="H1766">
        <v>16</v>
      </c>
      <c r="I1766">
        <v>20</v>
      </c>
      <c r="J1766">
        <v>5</v>
      </c>
      <c r="K1766" t="s">
        <v>1881</v>
      </c>
      <c r="L1766">
        <v>2015</v>
      </c>
      <c r="M1766" t="str">
        <f>IF(Fact_JobPosting[[#This Row],[ai_mentioned]]=1,"AI Jobs","Non AI Jobs")</f>
        <v>AI Jobs</v>
      </c>
      <c r="N1766">
        <v>1</v>
      </c>
      <c r="O1766">
        <v>0.46</v>
      </c>
      <c r="P1766">
        <v>50822</v>
      </c>
      <c r="Q1766">
        <v>-1.1499999999999999</v>
      </c>
      <c r="R1766">
        <v>0.28000000000000003</v>
      </c>
    </row>
    <row r="1767" spans="1:18" x14ac:dyDescent="0.3">
      <c r="A1767">
        <v>1766</v>
      </c>
      <c r="B1767">
        <v>1</v>
      </c>
      <c r="C1767">
        <v>1</v>
      </c>
      <c r="D1767">
        <v>1</v>
      </c>
      <c r="E1767">
        <v>5</v>
      </c>
      <c r="F1767">
        <v>7</v>
      </c>
      <c r="G1767">
        <v>5</v>
      </c>
      <c r="H1767">
        <v>12</v>
      </c>
      <c r="I1767">
        <v>21</v>
      </c>
      <c r="J1767">
        <v>5</v>
      </c>
      <c r="K1767" t="s">
        <v>1882</v>
      </c>
      <c r="L1767">
        <v>2015</v>
      </c>
      <c r="M1767" t="str">
        <f>IF(Fact_JobPosting[[#This Row],[ai_mentioned]]=1,"AI Jobs","Non AI Jobs")</f>
        <v>Non AI Jobs</v>
      </c>
      <c r="N1767">
        <v>0</v>
      </c>
      <c r="O1767">
        <v>0.05</v>
      </c>
      <c r="P1767">
        <v>66282</v>
      </c>
      <c r="Q1767">
        <v>-0.75</v>
      </c>
      <c r="R1767">
        <v>0.86</v>
      </c>
    </row>
    <row r="1768" spans="1:18" x14ac:dyDescent="0.3">
      <c r="A1768">
        <v>1767</v>
      </c>
      <c r="B1768">
        <v>2</v>
      </c>
      <c r="C1768">
        <v>1</v>
      </c>
      <c r="D1768">
        <v>1</v>
      </c>
      <c r="E1768">
        <v>5</v>
      </c>
      <c r="F1768">
        <v>2</v>
      </c>
      <c r="G1768">
        <v>9</v>
      </c>
      <c r="H1768">
        <v>11</v>
      </c>
      <c r="I1768">
        <v>33</v>
      </c>
      <c r="J1768">
        <v>5</v>
      </c>
      <c r="K1768" t="s">
        <v>1883</v>
      </c>
      <c r="L1768">
        <v>2015</v>
      </c>
      <c r="M1768" t="str">
        <f>IF(Fact_JobPosting[[#This Row],[ai_mentioned]]=1,"AI Jobs","Non AI Jobs")</f>
        <v>Non AI Jobs</v>
      </c>
      <c r="N1768">
        <v>0</v>
      </c>
      <c r="O1768">
        <v>0.05</v>
      </c>
      <c r="P1768">
        <v>60956</v>
      </c>
      <c r="Q1768">
        <v>4.1100000000000003</v>
      </c>
      <c r="R1768">
        <v>0.64</v>
      </c>
    </row>
    <row r="1769" spans="1:18" x14ac:dyDescent="0.3">
      <c r="A1769">
        <v>1768</v>
      </c>
      <c r="B1769">
        <v>1</v>
      </c>
      <c r="C1769">
        <v>1</v>
      </c>
      <c r="D1769">
        <v>1</v>
      </c>
      <c r="E1769">
        <v>4</v>
      </c>
      <c r="F1769">
        <v>10</v>
      </c>
      <c r="G1769">
        <v>9</v>
      </c>
      <c r="H1769">
        <v>3</v>
      </c>
      <c r="I1769">
        <v>29</v>
      </c>
      <c r="J1769">
        <v>5</v>
      </c>
      <c r="K1769" t="s">
        <v>1884</v>
      </c>
      <c r="L1769">
        <v>2015</v>
      </c>
      <c r="M1769" t="str">
        <f>IF(Fact_JobPosting[[#This Row],[ai_mentioned]]=1,"AI Jobs","Non AI Jobs")</f>
        <v>Non AI Jobs</v>
      </c>
      <c r="N1769">
        <v>0</v>
      </c>
      <c r="O1769">
        <v>0.08</v>
      </c>
      <c r="P1769">
        <v>38084</v>
      </c>
      <c r="Q1769">
        <v>-1.83</v>
      </c>
      <c r="R1769">
        <v>0.88</v>
      </c>
    </row>
    <row r="1770" spans="1:18" x14ac:dyDescent="0.3">
      <c r="A1770">
        <v>1769</v>
      </c>
      <c r="B1770">
        <v>1</v>
      </c>
      <c r="C1770">
        <v>1</v>
      </c>
      <c r="D1770">
        <v>1</v>
      </c>
      <c r="E1770">
        <v>2</v>
      </c>
      <c r="F1770">
        <v>4</v>
      </c>
      <c r="G1770">
        <v>2</v>
      </c>
      <c r="H1770">
        <v>4</v>
      </c>
      <c r="I1770">
        <v>12</v>
      </c>
      <c r="J1770">
        <v>5</v>
      </c>
      <c r="K1770" t="s">
        <v>1885</v>
      </c>
      <c r="L1770">
        <v>2015</v>
      </c>
      <c r="M1770" t="str">
        <f>IF(Fact_JobPosting[[#This Row],[ai_mentioned]]=1,"AI Jobs","Non AI Jobs")</f>
        <v>Non AI Jobs</v>
      </c>
      <c r="N1770">
        <v>0</v>
      </c>
      <c r="O1770">
        <v>0.01</v>
      </c>
      <c r="P1770">
        <v>34938</v>
      </c>
      <c r="Q1770">
        <v>0.71</v>
      </c>
      <c r="R1770">
        <v>0.74</v>
      </c>
    </row>
    <row r="1771" spans="1:18" x14ac:dyDescent="0.3">
      <c r="A1771">
        <v>1770</v>
      </c>
      <c r="B1771">
        <v>1</v>
      </c>
      <c r="C1771">
        <v>1</v>
      </c>
      <c r="D1771">
        <v>1</v>
      </c>
      <c r="E1771">
        <v>4</v>
      </c>
      <c r="F1771">
        <v>9</v>
      </c>
      <c r="G1771">
        <v>3</v>
      </c>
      <c r="H1771">
        <v>15</v>
      </c>
      <c r="I1771">
        <v>40</v>
      </c>
      <c r="J1771">
        <v>5</v>
      </c>
      <c r="K1771" t="s">
        <v>1886</v>
      </c>
      <c r="L1771">
        <v>2015</v>
      </c>
      <c r="M1771" t="str">
        <f>IF(Fact_JobPosting[[#This Row],[ai_mentioned]]=1,"AI Jobs","Non AI Jobs")</f>
        <v>Non AI Jobs</v>
      </c>
      <c r="N1771">
        <v>0</v>
      </c>
      <c r="O1771">
        <v>0.19</v>
      </c>
      <c r="P1771">
        <v>34900</v>
      </c>
      <c r="Q1771">
        <v>4.46</v>
      </c>
      <c r="R1771">
        <v>0.78</v>
      </c>
    </row>
    <row r="1772" spans="1:18" x14ac:dyDescent="0.3">
      <c r="A1772">
        <v>1771</v>
      </c>
      <c r="B1772">
        <v>1</v>
      </c>
      <c r="C1772">
        <v>1</v>
      </c>
      <c r="D1772">
        <v>1</v>
      </c>
      <c r="E1772">
        <v>5</v>
      </c>
      <c r="F1772">
        <v>2</v>
      </c>
      <c r="G1772">
        <v>1</v>
      </c>
      <c r="H1772">
        <v>8</v>
      </c>
      <c r="I1772">
        <v>30</v>
      </c>
      <c r="J1772">
        <v>5</v>
      </c>
      <c r="K1772" t="s">
        <v>1887</v>
      </c>
      <c r="L1772">
        <v>2015</v>
      </c>
      <c r="M1772" t="str">
        <f>IF(Fact_JobPosting[[#This Row],[ai_mentioned]]=1,"AI Jobs","Non AI Jobs")</f>
        <v>Non AI Jobs</v>
      </c>
      <c r="N1772">
        <v>0</v>
      </c>
      <c r="O1772">
        <v>0.13</v>
      </c>
      <c r="P1772">
        <v>81303</v>
      </c>
      <c r="Q1772">
        <v>-2.78</v>
      </c>
      <c r="R1772">
        <v>0.72</v>
      </c>
    </row>
    <row r="1773" spans="1:18" x14ac:dyDescent="0.3">
      <c r="A1773">
        <v>1772</v>
      </c>
      <c r="B1773">
        <v>1</v>
      </c>
      <c r="C1773">
        <v>1</v>
      </c>
      <c r="D1773">
        <v>1</v>
      </c>
      <c r="E1773">
        <v>5</v>
      </c>
      <c r="F1773">
        <v>2</v>
      </c>
      <c r="G1773">
        <v>6</v>
      </c>
      <c r="H1773">
        <v>1</v>
      </c>
      <c r="I1773">
        <v>23</v>
      </c>
      <c r="J1773">
        <v>5</v>
      </c>
      <c r="K1773" t="s">
        <v>1888</v>
      </c>
      <c r="L1773">
        <v>2015</v>
      </c>
      <c r="M1773" t="str">
        <f>IF(Fact_JobPosting[[#This Row],[ai_mentioned]]=1,"AI Jobs","Non AI Jobs")</f>
        <v>Non AI Jobs</v>
      </c>
      <c r="N1773">
        <v>0</v>
      </c>
      <c r="O1773">
        <v>0.12</v>
      </c>
      <c r="P1773">
        <v>50601</v>
      </c>
      <c r="Q1773">
        <v>3.01</v>
      </c>
      <c r="R1773">
        <v>0.71</v>
      </c>
    </row>
    <row r="1774" spans="1:18" x14ac:dyDescent="0.3">
      <c r="A1774">
        <v>1773</v>
      </c>
      <c r="B1774">
        <v>3</v>
      </c>
      <c r="C1774">
        <v>2</v>
      </c>
      <c r="D1774">
        <v>1</v>
      </c>
      <c r="E1774">
        <v>6</v>
      </c>
      <c r="F1774">
        <v>10</v>
      </c>
      <c r="G1774">
        <v>8</v>
      </c>
      <c r="H1774">
        <v>8</v>
      </c>
      <c r="I1774">
        <v>32</v>
      </c>
      <c r="J1774">
        <v>5</v>
      </c>
      <c r="K1774" t="s">
        <v>1889</v>
      </c>
      <c r="L1774">
        <v>2015</v>
      </c>
      <c r="M1774" t="str">
        <f>IF(Fact_JobPosting[[#This Row],[ai_mentioned]]=1,"AI Jobs","Non AI Jobs")</f>
        <v>AI Jobs</v>
      </c>
      <c r="N1774">
        <v>1</v>
      </c>
      <c r="O1774">
        <v>0.88</v>
      </c>
      <c r="P1774">
        <v>79297</v>
      </c>
      <c r="Q1774">
        <v>-4.8899999999999997</v>
      </c>
      <c r="R1774">
        <v>0.16</v>
      </c>
    </row>
    <row r="1775" spans="1:18" x14ac:dyDescent="0.3">
      <c r="A1775">
        <v>1774</v>
      </c>
      <c r="B1775">
        <v>2</v>
      </c>
      <c r="C1775">
        <v>3</v>
      </c>
      <c r="D1775">
        <v>1</v>
      </c>
      <c r="E1775">
        <v>6</v>
      </c>
      <c r="F1775">
        <v>9</v>
      </c>
      <c r="G1775">
        <v>6</v>
      </c>
      <c r="H1775">
        <v>12</v>
      </c>
      <c r="I1775">
        <v>10</v>
      </c>
      <c r="J1775">
        <v>5</v>
      </c>
      <c r="K1775" t="s">
        <v>1890</v>
      </c>
      <c r="L1775">
        <v>2015</v>
      </c>
      <c r="M1775" t="str">
        <f>IF(Fact_JobPosting[[#This Row],[ai_mentioned]]=1,"AI Jobs","Non AI Jobs")</f>
        <v>AI Jobs</v>
      </c>
      <c r="N1775">
        <v>1</v>
      </c>
      <c r="O1775">
        <v>0.54</v>
      </c>
      <c r="P1775">
        <v>119403</v>
      </c>
      <c r="Q1775">
        <v>-0.43</v>
      </c>
      <c r="R1775">
        <v>0.4</v>
      </c>
    </row>
    <row r="1776" spans="1:18" x14ac:dyDescent="0.3">
      <c r="A1776">
        <v>1775</v>
      </c>
      <c r="B1776">
        <v>3</v>
      </c>
      <c r="C1776">
        <v>3</v>
      </c>
      <c r="D1776">
        <v>1</v>
      </c>
      <c r="E1776">
        <v>6</v>
      </c>
      <c r="F1776">
        <v>10</v>
      </c>
      <c r="G1776">
        <v>6</v>
      </c>
      <c r="H1776">
        <v>3</v>
      </c>
      <c r="I1776">
        <v>21</v>
      </c>
      <c r="J1776">
        <v>5</v>
      </c>
      <c r="K1776" t="s">
        <v>1891</v>
      </c>
      <c r="L1776">
        <v>2015</v>
      </c>
      <c r="M1776" t="str">
        <f>IF(Fact_JobPosting[[#This Row],[ai_mentioned]]=1,"AI Jobs","Non AI Jobs")</f>
        <v>AI Jobs</v>
      </c>
      <c r="N1776">
        <v>1</v>
      </c>
      <c r="O1776">
        <v>0.65</v>
      </c>
      <c r="P1776">
        <v>96367</v>
      </c>
      <c r="Q1776">
        <v>0.32</v>
      </c>
      <c r="R1776">
        <v>0.19</v>
      </c>
    </row>
    <row r="1777" spans="1:18" x14ac:dyDescent="0.3">
      <c r="A1777">
        <v>1776</v>
      </c>
      <c r="B1777">
        <v>2</v>
      </c>
      <c r="C1777">
        <v>1</v>
      </c>
      <c r="D1777">
        <v>1</v>
      </c>
      <c r="E1777">
        <v>4</v>
      </c>
      <c r="F1777">
        <v>2</v>
      </c>
      <c r="G1777">
        <v>4</v>
      </c>
      <c r="H1777">
        <v>11</v>
      </c>
      <c r="I1777">
        <v>41</v>
      </c>
      <c r="J1777">
        <v>5</v>
      </c>
      <c r="K1777" t="s">
        <v>1892</v>
      </c>
      <c r="L1777">
        <v>2015</v>
      </c>
      <c r="M1777" t="str">
        <f>IF(Fact_JobPosting[[#This Row],[ai_mentioned]]=1,"AI Jobs","Non AI Jobs")</f>
        <v>Non AI Jobs</v>
      </c>
      <c r="N1777">
        <v>0</v>
      </c>
      <c r="O1777">
        <v>0.15</v>
      </c>
      <c r="P1777">
        <v>52628</v>
      </c>
      <c r="Q1777">
        <v>-4.07</v>
      </c>
      <c r="R1777">
        <v>0.67</v>
      </c>
    </row>
    <row r="1778" spans="1:18" x14ac:dyDescent="0.3">
      <c r="A1778">
        <v>1777</v>
      </c>
      <c r="B1778">
        <v>1</v>
      </c>
      <c r="C1778">
        <v>1</v>
      </c>
      <c r="D1778">
        <v>1</v>
      </c>
      <c r="E1778">
        <v>1</v>
      </c>
      <c r="F1778">
        <v>4</v>
      </c>
      <c r="G1778">
        <v>8</v>
      </c>
      <c r="H1778">
        <v>12</v>
      </c>
      <c r="I1778">
        <v>34</v>
      </c>
      <c r="J1778">
        <v>5</v>
      </c>
      <c r="K1778" t="s">
        <v>1893</v>
      </c>
      <c r="L1778">
        <v>2015</v>
      </c>
      <c r="M1778" t="str">
        <f>IF(Fact_JobPosting[[#This Row],[ai_mentioned]]=1,"AI Jobs","Non AI Jobs")</f>
        <v>Non AI Jobs</v>
      </c>
      <c r="N1778">
        <v>0</v>
      </c>
      <c r="O1778">
        <v>0.02</v>
      </c>
      <c r="P1778">
        <v>23437</v>
      </c>
      <c r="Q1778">
        <v>0.56999999999999995</v>
      </c>
      <c r="R1778">
        <v>0.83</v>
      </c>
    </row>
    <row r="1779" spans="1:18" x14ac:dyDescent="0.3">
      <c r="A1779">
        <v>1778</v>
      </c>
      <c r="B1779">
        <v>3</v>
      </c>
      <c r="C1779">
        <v>2</v>
      </c>
      <c r="D1779">
        <v>1</v>
      </c>
      <c r="E1779">
        <v>5</v>
      </c>
      <c r="F1779">
        <v>2</v>
      </c>
      <c r="G1779">
        <v>8</v>
      </c>
      <c r="H1779">
        <v>1</v>
      </c>
      <c r="I1779">
        <v>14</v>
      </c>
      <c r="J1779">
        <v>5</v>
      </c>
      <c r="K1779" t="s">
        <v>1894</v>
      </c>
      <c r="L1779">
        <v>2015</v>
      </c>
      <c r="M1779" t="str">
        <f>IF(Fact_JobPosting[[#This Row],[ai_mentioned]]=1,"AI Jobs","Non AI Jobs")</f>
        <v>AI Jobs</v>
      </c>
      <c r="N1779">
        <v>1</v>
      </c>
      <c r="O1779">
        <v>0.67</v>
      </c>
      <c r="P1779">
        <v>63527</v>
      </c>
      <c r="Q1779">
        <v>2.12</v>
      </c>
      <c r="R1779">
        <v>0.27</v>
      </c>
    </row>
    <row r="1780" spans="1:18" x14ac:dyDescent="0.3">
      <c r="A1780">
        <v>1779</v>
      </c>
      <c r="B1780">
        <v>1</v>
      </c>
      <c r="C1780">
        <v>1</v>
      </c>
      <c r="D1780">
        <v>1</v>
      </c>
      <c r="E1780">
        <v>2</v>
      </c>
      <c r="F1780">
        <v>5</v>
      </c>
      <c r="G1780">
        <v>9</v>
      </c>
      <c r="H1780">
        <v>5</v>
      </c>
      <c r="I1780">
        <v>38</v>
      </c>
      <c r="J1780">
        <v>5</v>
      </c>
      <c r="K1780" t="s">
        <v>1895</v>
      </c>
      <c r="L1780">
        <v>2015</v>
      </c>
      <c r="M1780" t="str">
        <f>IF(Fact_JobPosting[[#This Row],[ai_mentioned]]=1,"AI Jobs","Non AI Jobs")</f>
        <v>Non AI Jobs</v>
      </c>
      <c r="N1780">
        <v>0</v>
      </c>
      <c r="O1780">
        <v>0.01</v>
      </c>
      <c r="P1780">
        <v>66412</v>
      </c>
      <c r="Q1780">
        <v>2.93</v>
      </c>
      <c r="R1780">
        <v>0.7</v>
      </c>
    </row>
    <row r="1781" spans="1:18" x14ac:dyDescent="0.3">
      <c r="A1781">
        <v>1780</v>
      </c>
      <c r="B1781">
        <v>2</v>
      </c>
      <c r="C1781">
        <v>1</v>
      </c>
      <c r="D1781">
        <v>1</v>
      </c>
      <c r="E1781">
        <v>5</v>
      </c>
      <c r="F1781">
        <v>4</v>
      </c>
      <c r="G1781">
        <v>2</v>
      </c>
      <c r="H1781">
        <v>15</v>
      </c>
      <c r="I1781">
        <v>35</v>
      </c>
      <c r="J1781">
        <v>5</v>
      </c>
      <c r="K1781" t="s">
        <v>1896</v>
      </c>
      <c r="L1781">
        <v>2015</v>
      </c>
      <c r="M1781" t="str">
        <f>IF(Fact_JobPosting[[#This Row],[ai_mentioned]]=1,"AI Jobs","Non AI Jobs")</f>
        <v>Non AI Jobs</v>
      </c>
      <c r="N1781">
        <v>0</v>
      </c>
      <c r="O1781">
        <v>7.0000000000000007E-2</v>
      </c>
      <c r="P1781">
        <v>30697</v>
      </c>
      <c r="Q1781">
        <v>-2.66</v>
      </c>
      <c r="R1781">
        <v>0.61</v>
      </c>
    </row>
    <row r="1782" spans="1:18" x14ac:dyDescent="0.3">
      <c r="A1782">
        <v>1781</v>
      </c>
      <c r="B1782">
        <v>1</v>
      </c>
      <c r="C1782">
        <v>1</v>
      </c>
      <c r="D1782">
        <v>1</v>
      </c>
      <c r="E1782">
        <v>4</v>
      </c>
      <c r="F1782">
        <v>2</v>
      </c>
      <c r="G1782">
        <v>7</v>
      </c>
      <c r="H1782">
        <v>13</v>
      </c>
      <c r="I1782">
        <v>30</v>
      </c>
      <c r="J1782">
        <v>5</v>
      </c>
      <c r="K1782" t="s">
        <v>1897</v>
      </c>
      <c r="L1782">
        <v>2015</v>
      </c>
      <c r="M1782" t="str">
        <f>IF(Fact_JobPosting[[#This Row],[ai_mentioned]]=1,"AI Jobs","Non AI Jobs")</f>
        <v>Non AI Jobs</v>
      </c>
      <c r="N1782">
        <v>0</v>
      </c>
      <c r="O1782">
        <v>0.13</v>
      </c>
      <c r="P1782">
        <v>86526</v>
      </c>
      <c r="Q1782">
        <v>-2.91</v>
      </c>
      <c r="R1782">
        <v>0.89</v>
      </c>
    </row>
    <row r="1783" spans="1:18" x14ac:dyDescent="0.3">
      <c r="A1783">
        <v>1782</v>
      </c>
      <c r="B1783">
        <v>2</v>
      </c>
      <c r="C1783">
        <v>1</v>
      </c>
      <c r="D1783">
        <v>1</v>
      </c>
      <c r="E1783">
        <v>1</v>
      </c>
      <c r="F1783">
        <v>7</v>
      </c>
      <c r="G1783">
        <v>7</v>
      </c>
      <c r="H1783">
        <v>14</v>
      </c>
      <c r="I1783">
        <v>24</v>
      </c>
      <c r="J1783">
        <v>5</v>
      </c>
      <c r="K1783" t="s">
        <v>1898</v>
      </c>
      <c r="L1783">
        <v>2015</v>
      </c>
      <c r="M1783" t="str">
        <f>IF(Fact_JobPosting[[#This Row],[ai_mentioned]]=1,"AI Jobs","Non AI Jobs")</f>
        <v>Non AI Jobs</v>
      </c>
      <c r="N1783">
        <v>0</v>
      </c>
      <c r="O1783">
        <v>0.18</v>
      </c>
      <c r="P1783">
        <v>23087</v>
      </c>
      <c r="Q1783">
        <v>3.39</v>
      </c>
      <c r="R1783">
        <v>0.69</v>
      </c>
    </row>
    <row r="1784" spans="1:18" x14ac:dyDescent="0.3">
      <c r="A1784">
        <v>1783</v>
      </c>
      <c r="B1784">
        <v>1</v>
      </c>
      <c r="C1784">
        <v>1</v>
      </c>
      <c r="D1784">
        <v>1</v>
      </c>
      <c r="E1784">
        <v>6</v>
      </c>
      <c r="F1784">
        <v>9</v>
      </c>
      <c r="G1784">
        <v>4</v>
      </c>
      <c r="H1784">
        <v>12</v>
      </c>
      <c r="I1784">
        <v>24</v>
      </c>
      <c r="J1784">
        <v>5</v>
      </c>
      <c r="K1784" t="s">
        <v>1899</v>
      </c>
      <c r="L1784">
        <v>2015</v>
      </c>
      <c r="M1784" t="str">
        <f>IF(Fact_JobPosting[[#This Row],[ai_mentioned]]=1,"AI Jobs","Non AI Jobs")</f>
        <v>Non AI Jobs</v>
      </c>
      <c r="N1784">
        <v>0</v>
      </c>
      <c r="O1784">
        <v>0.01</v>
      </c>
      <c r="P1784">
        <v>22836</v>
      </c>
      <c r="Q1784">
        <v>-2.82</v>
      </c>
      <c r="R1784">
        <v>0.83</v>
      </c>
    </row>
    <row r="1785" spans="1:18" x14ac:dyDescent="0.3">
      <c r="A1785">
        <v>1784</v>
      </c>
      <c r="B1785">
        <v>1</v>
      </c>
      <c r="C1785">
        <v>1</v>
      </c>
      <c r="D1785">
        <v>1</v>
      </c>
      <c r="E1785">
        <v>2</v>
      </c>
      <c r="F1785">
        <v>10</v>
      </c>
      <c r="G1785">
        <v>6</v>
      </c>
      <c r="H1785">
        <v>6</v>
      </c>
      <c r="I1785">
        <v>13</v>
      </c>
      <c r="J1785">
        <v>5</v>
      </c>
      <c r="K1785" t="s">
        <v>1900</v>
      </c>
      <c r="L1785">
        <v>2015</v>
      </c>
      <c r="M1785" t="str">
        <f>IF(Fact_JobPosting[[#This Row],[ai_mentioned]]=1,"AI Jobs","Non AI Jobs")</f>
        <v>Non AI Jobs</v>
      </c>
      <c r="N1785">
        <v>0</v>
      </c>
      <c r="O1785">
        <v>0.14000000000000001</v>
      </c>
      <c r="P1785">
        <v>68753</v>
      </c>
      <c r="Q1785">
        <v>2.64</v>
      </c>
      <c r="R1785">
        <v>0.72</v>
      </c>
    </row>
    <row r="1786" spans="1:18" x14ac:dyDescent="0.3">
      <c r="A1786">
        <v>1785</v>
      </c>
      <c r="B1786">
        <v>2</v>
      </c>
      <c r="C1786">
        <v>1</v>
      </c>
      <c r="D1786">
        <v>1</v>
      </c>
      <c r="E1786">
        <v>6</v>
      </c>
      <c r="F1786">
        <v>4</v>
      </c>
      <c r="G1786">
        <v>8</v>
      </c>
      <c r="H1786">
        <v>12</v>
      </c>
      <c r="I1786">
        <v>33</v>
      </c>
      <c r="J1786">
        <v>5</v>
      </c>
      <c r="K1786" t="s">
        <v>1901</v>
      </c>
      <c r="L1786">
        <v>2015</v>
      </c>
      <c r="M1786" t="str">
        <f>IF(Fact_JobPosting[[#This Row],[ai_mentioned]]=1,"AI Jobs","Non AI Jobs")</f>
        <v>Non AI Jobs</v>
      </c>
      <c r="N1786">
        <v>0</v>
      </c>
      <c r="O1786">
        <v>0.09</v>
      </c>
      <c r="P1786">
        <v>60381</v>
      </c>
      <c r="Q1786">
        <v>3.48</v>
      </c>
      <c r="R1786">
        <v>0.63</v>
      </c>
    </row>
    <row r="1787" spans="1:18" x14ac:dyDescent="0.3">
      <c r="A1787">
        <v>1786</v>
      </c>
      <c r="B1787">
        <v>1</v>
      </c>
      <c r="C1787">
        <v>1</v>
      </c>
      <c r="D1787">
        <v>1</v>
      </c>
      <c r="E1787">
        <v>1</v>
      </c>
      <c r="F1787">
        <v>6</v>
      </c>
      <c r="G1787">
        <v>2</v>
      </c>
      <c r="H1787">
        <v>2</v>
      </c>
      <c r="I1787">
        <v>4</v>
      </c>
      <c r="J1787">
        <v>5</v>
      </c>
      <c r="K1787" t="s">
        <v>1902</v>
      </c>
      <c r="L1787">
        <v>2015</v>
      </c>
      <c r="M1787" t="str">
        <f>IF(Fact_JobPosting[[#This Row],[ai_mentioned]]=1,"AI Jobs","Non AI Jobs")</f>
        <v>Non AI Jobs</v>
      </c>
      <c r="N1787">
        <v>0</v>
      </c>
      <c r="O1787">
        <v>0.12</v>
      </c>
      <c r="P1787">
        <v>40308</v>
      </c>
      <c r="Q1787">
        <v>-0.56000000000000005</v>
      </c>
      <c r="R1787">
        <v>0.81</v>
      </c>
    </row>
    <row r="1788" spans="1:18" x14ac:dyDescent="0.3">
      <c r="A1788">
        <v>1787</v>
      </c>
      <c r="B1788">
        <v>1</v>
      </c>
      <c r="C1788">
        <v>1</v>
      </c>
      <c r="D1788">
        <v>1</v>
      </c>
      <c r="E1788">
        <v>5</v>
      </c>
      <c r="F1788">
        <v>1</v>
      </c>
      <c r="G1788">
        <v>4</v>
      </c>
      <c r="H1788">
        <v>3</v>
      </c>
      <c r="I1788">
        <v>39</v>
      </c>
      <c r="J1788">
        <v>5</v>
      </c>
      <c r="K1788" t="s">
        <v>1903</v>
      </c>
      <c r="L1788">
        <v>2015</v>
      </c>
      <c r="M1788" t="str">
        <f>IF(Fact_JobPosting[[#This Row],[ai_mentioned]]=1,"AI Jobs","Non AI Jobs")</f>
        <v>Non AI Jobs</v>
      </c>
      <c r="N1788">
        <v>0</v>
      </c>
      <c r="O1788">
        <v>0.11</v>
      </c>
      <c r="P1788">
        <v>36199</v>
      </c>
      <c r="Q1788">
        <v>-2.65</v>
      </c>
      <c r="R1788">
        <v>0.81</v>
      </c>
    </row>
    <row r="1789" spans="1:18" x14ac:dyDescent="0.3">
      <c r="A1789">
        <v>1788</v>
      </c>
      <c r="B1789">
        <v>1</v>
      </c>
      <c r="C1789">
        <v>1</v>
      </c>
      <c r="D1789">
        <v>1</v>
      </c>
      <c r="E1789">
        <v>5</v>
      </c>
      <c r="F1789">
        <v>10</v>
      </c>
      <c r="G1789">
        <v>7</v>
      </c>
      <c r="H1789">
        <v>4</v>
      </c>
      <c r="I1789">
        <v>40</v>
      </c>
      <c r="J1789">
        <v>5</v>
      </c>
      <c r="K1789" t="s">
        <v>1904</v>
      </c>
      <c r="L1789">
        <v>2015</v>
      </c>
      <c r="M1789" t="str">
        <f>IF(Fact_JobPosting[[#This Row],[ai_mentioned]]=1,"AI Jobs","Non AI Jobs")</f>
        <v>Non AI Jobs</v>
      </c>
      <c r="N1789">
        <v>0</v>
      </c>
      <c r="O1789">
        <v>0.16</v>
      </c>
      <c r="P1789">
        <v>30688</v>
      </c>
      <c r="Q1789">
        <v>4.3600000000000003</v>
      </c>
      <c r="R1789">
        <v>0.8</v>
      </c>
    </row>
    <row r="1790" spans="1:18" x14ac:dyDescent="0.3">
      <c r="A1790">
        <v>1789</v>
      </c>
      <c r="B1790">
        <v>2</v>
      </c>
      <c r="C1790">
        <v>1</v>
      </c>
      <c r="D1790">
        <v>1</v>
      </c>
      <c r="E1790">
        <v>4</v>
      </c>
      <c r="F1790">
        <v>8</v>
      </c>
      <c r="G1790">
        <v>1</v>
      </c>
      <c r="H1790">
        <v>5</v>
      </c>
      <c r="I1790">
        <v>43</v>
      </c>
      <c r="J1790">
        <v>5</v>
      </c>
      <c r="K1790" t="s">
        <v>1905</v>
      </c>
      <c r="L1790">
        <v>2015</v>
      </c>
      <c r="M1790" t="str">
        <f>IF(Fact_JobPosting[[#This Row],[ai_mentioned]]=1,"AI Jobs","Non AI Jobs")</f>
        <v>Non AI Jobs</v>
      </c>
      <c r="N1790">
        <v>0</v>
      </c>
      <c r="O1790">
        <v>0.03</v>
      </c>
      <c r="P1790">
        <v>58823</v>
      </c>
      <c r="Q1790">
        <v>-1.1100000000000001</v>
      </c>
      <c r="R1790">
        <v>0.64</v>
      </c>
    </row>
    <row r="1791" spans="1:18" x14ac:dyDescent="0.3">
      <c r="A1791">
        <v>1790</v>
      </c>
      <c r="B1791">
        <v>2</v>
      </c>
      <c r="C1791">
        <v>1</v>
      </c>
      <c r="D1791">
        <v>1</v>
      </c>
      <c r="E1791">
        <v>6</v>
      </c>
      <c r="F1791">
        <v>5</v>
      </c>
      <c r="G1791">
        <v>8</v>
      </c>
      <c r="H1791">
        <v>7</v>
      </c>
      <c r="I1791">
        <v>15</v>
      </c>
      <c r="J1791">
        <v>5</v>
      </c>
      <c r="K1791" t="s">
        <v>1906</v>
      </c>
      <c r="L1791">
        <v>2015</v>
      </c>
      <c r="M1791" t="str">
        <f>IF(Fact_JobPosting[[#This Row],[ai_mentioned]]=1,"AI Jobs","Non AI Jobs")</f>
        <v>Non AI Jobs</v>
      </c>
      <c r="N1791">
        <v>0</v>
      </c>
      <c r="O1791">
        <v>0.04</v>
      </c>
      <c r="P1791">
        <v>77299</v>
      </c>
      <c r="Q1791">
        <v>-2.1</v>
      </c>
      <c r="R1791">
        <v>0.67</v>
      </c>
    </row>
    <row r="1792" spans="1:18" x14ac:dyDescent="0.3">
      <c r="A1792">
        <v>1791</v>
      </c>
      <c r="B1792">
        <v>2</v>
      </c>
      <c r="C1792">
        <v>1</v>
      </c>
      <c r="D1792">
        <v>1</v>
      </c>
      <c r="E1792">
        <v>3</v>
      </c>
      <c r="F1792">
        <v>7</v>
      </c>
      <c r="G1792">
        <v>6</v>
      </c>
      <c r="H1792">
        <v>16</v>
      </c>
      <c r="I1792">
        <v>30</v>
      </c>
      <c r="J1792">
        <v>5</v>
      </c>
      <c r="K1792" t="s">
        <v>1907</v>
      </c>
      <c r="L1792">
        <v>2015</v>
      </c>
      <c r="M1792" t="str">
        <f>IF(Fact_JobPosting[[#This Row],[ai_mentioned]]=1,"AI Jobs","Non AI Jobs")</f>
        <v>Non AI Jobs</v>
      </c>
      <c r="N1792">
        <v>0</v>
      </c>
      <c r="O1792">
        <v>0.11</v>
      </c>
      <c r="P1792">
        <v>70558</v>
      </c>
      <c r="Q1792">
        <v>3.78</v>
      </c>
      <c r="R1792">
        <v>0.62</v>
      </c>
    </row>
    <row r="1793" spans="1:18" x14ac:dyDescent="0.3">
      <c r="A1793">
        <v>1792</v>
      </c>
      <c r="B1793">
        <v>1</v>
      </c>
      <c r="C1793">
        <v>1</v>
      </c>
      <c r="D1793">
        <v>1</v>
      </c>
      <c r="E1793">
        <v>6</v>
      </c>
      <c r="F1793">
        <v>1</v>
      </c>
      <c r="G1793">
        <v>8</v>
      </c>
      <c r="H1793">
        <v>6</v>
      </c>
      <c r="I1793">
        <v>14</v>
      </c>
      <c r="J1793">
        <v>5</v>
      </c>
      <c r="K1793" t="s">
        <v>1908</v>
      </c>
      <c r="L1793">
        <v>2015</v>
      </c>
      <c r="M1793" t="str">
        <f>IF(Fact_JobPosting[[#This Row],[ai_mentioned]]=1,"AI Jobs","Non AI Jobs")</f>
        <v>Non AI Jobs</v>
      </c>
      <c r="N1793">
        <v>0</v>
      </c>
      <c r="O1793">
        <v>0.16</v>
      </c>
      <c r="P1793">
        <v>40686</v>
      </c>
      <c r="Q1793">
        <v>-0.46</v>
      </c>
      <c r="R1793">
        <v>0.77</v>
      </c>
    </row>
    <row r="1794" spans="1:18" x14ac:dyDescent="0.3">
      <c r="A1794">
        <v>1793</v>
      </c>
      <c r="B1794">
        <v>3</v>
      </c>
      <c r="C1794">
        <v>3</v>
      </c>
      <c r="D1794">
        <v>1</v>
      </c>
      <c r="E1794">
        <v>3</v>
      </c>
      <c r="F1794">
        <v>9</v>
      </c>
      <c r="G1794">
        <v>4</v>
      </c>
      <c r="H1794">
        <v>6</v>
      </c>
      <c r="I1794">
        <v>9</v>
      </c>
      <c r="J1794">
        <v>5</v>
      </c>
      <c r="K1794" t="s">
        <v>1909</v>
      </c>
      <c r="L1794">
        <v>2015</v>
      </c>
      <c r="M1794" t="str">
        <f>IF(Fact_JobPosting[[#This Row],[ai_mentioned]]=1,"AI Jobs","Non AI Jobs")</f>
        <v>AI Jobs</v>
      </c>
      <c r="N1794">
        <v>1</v>
      </c>
      <c r="O1794">
        <v>0.54</v>
      </c>
      <c r="P1794">
        <v>83753</v>
      </c>
      <c r="Q1794">
        <v>-1.64</v>
      </c>
      <c r="R1794">
        <v>0.28000000000000003</v>
      </c>
    </row>
    <row r="1795" spans="1:18" x14ac:dyDescent="0.3">
      <c r="A1795">
        <v>1794</v>
      </c>
      <c r="B1795">
        <v>3</v>
      </c>
      <c r="C1795">
        <v>2</v>
      </c>
      <c r="D1795">
        <v>1</v>
      </c>
      <c r="E1795">
        <v>3</v>
      </c>
      <c r="F1795">
        <v>5</v>
      </c>
      <c r="G1795">
        <v>2</v>
      </c>
      <c r="H1795">
        <v>2</v>
      </c>
      <c r="I1795">
        <v>44</v>
      </c>
      <c r="J1795">
        <v>5</v>
      </c>
      <c r="K1795" t="s">
        <v>1910</v>
      </c>
      <c r="L1795">
        <v>2015</v>
      </c>
      <c r="M1795" t="str">
        <f>IF(Fact_JobPosting[[#This Row],[ai_mentioned]]=1,"AI Jobs","Non AI Jobs")</f>
        <v>AI Jobs</v>
      </c>
      <c r="N1795">
        <v>1</v>
      </c>
      <c r="O1795">
        <v>0.95</v>
      </c>
      <c r="P1795">
        <v>27579</v>
      </c>
      <c r="Q1795">
        <v>-4.9800000000000004</v>
      </c>
      <c r="R1795">
        <v>0.19</v>
      </c>
    </row>
    <row r="1796" spans="1:18" x14ac:dyDescent="0.3">
      <c r="A1796">
        <v>1795</v>
      </c>
      <c r="B1796">
        <v>1</v>
      </c>
      <c r="C1796">
        <v>1</v>
      </c>
      <c r="D1796">
        <v>1</v>
      </c>
      <c r="E1796">
        <v>2</v>
      </c>
      <c r="F1796">
        <v>2</v>
      </c>
      <c r="G1796">
        <v>3</v>
      </c>
      <c r="H1796">
        <v>12</v>
      </c>
      <c r="I1796">
        <v>7</v>
      </c>
      <c r="J1796">
        <v>5</v>
      </c>
      <c r="K1796" t="s">
        <v>1911</v>
      </c>
      <c r="L1796">
        <v>2015</v>
      </c>
      <c r="M1796" t="str">
        <f>IF(Fact_JobPosting[[#This Row],[ai_mentioned]]=1,"AI Jobs","Non AI Jobs")</f>
        <v>Non AI Jobs</v>
      </c>
      <c r="N1796">
        <v>0</v>
      </c>
      <c r="O1796">
        <v>0.15</v>
      </c>
      <c r="P1796">
        <v>25152</v>
      </c>
      <c r="Q1796">
        <v>3.28</v>
      </c>
      <c r="R1796">
        <v>0.8</v>
      </c>
    </row>
    <row r="1797" spans="1:18" x14ac:dyDescent="0.3">
      <c r="A1797">
        <v>1796</v>
      </c>
      <c r="B1797">
        <v>3</v>
      </c>
      <c r="C1797">
        <v>2</v>
      </c>
      <c r="D1797">
        <v>1</v>
      </c>
      <c r="E1797">
        <v>4</v>
      </c>
      <c r="F1797">
        <v>7</v>
      </c>
      <c r="G1797">
        <v>5</v>
      </c>
      <c r="H1797">
        <v>4</v>
      </c>
      <c r="I1797">
        <v>37</v>
      </c>
      <c r="J1797">
        <v>5</v>
      </c>
      <c r="K1797" t="s">
        <v>1912</v>
      </c>
      <c r="L1797">
        <v>2015</v>
      </c>
      <c r="M1797" t="str">
        <f>IF(Fact_JobPosting[[#This Row],[ai_mentioned]]=1,"AI Jobs","Non AI Jobs")</f>
        <v>AI Jobs</v>
      </c>
      <c r="N1797">
        <v>1</v>
      </c>
      <c r="O1797">
        <v>0.76</v>
      </c>
      <c r="P1797">
        <v>57460</v>
      </c>
      <c r="Q1797">
        <v>4.8499999999999996</v>
      </c>
      <c r="R1797">
        <v>0.39</v>
      </c>
    </row>
    <row r="1798" spans="1:18" x14ac:dyDescent="0.3">
      <c r="A1798">
        <v>1797</v>
      </c>
      <c r="B1798">
        <v>1</v>
      </c>
      <c r="C1798">
        <v>1</v>
      </c>
      <c r="D1798">
        <v>1</v>
      </c>
      <c r="E1798">
        <v>2</v>
      </c>
      <c r="F1798">
        <v>1</v>
      </c>
      <c r="G1798">
        <v>9</v>
      </c>
      <c r="H1798">
        <v>16</v>
      </c>
      <c r="I1798">
        <v>4</v>
      </c>
      <c r="J1798">
        <v>5</v>
      </c>
      <c r="K1798" t="s">
        <v>1913</v>
      </c>
      <c r="L1798">
        <v>2015</v>
      </c>
      <c r="M1798" t="str">
        <f>IF(Fact_JobPosting[[#This Row],[ai_mentioned]]=1,"AI Jobs","Non AI Jobs")</f>
        <v>Non AI Jobs</v>
      </c>
      <c r="N1798">
        <v>0</v>
      </c>
      <c r="O1798">
        <v>7.0000000000000007E-2</v>
      </c>
      <c r="P1798">
        <v>38968</v>
      </c>
      <c r="Q1798">
        <v>-3.95</v>
      </c>
      <c r="R1798">
        <v>0.72</v>
      </c>
    </row>
    <row r="1799" spans="1:18" x14ac:dyDescent="0.3">
      <c r="A1799">
        <v>1798</v>
      </c>
      <c r="B1799">
        <v>2</v>
      </c>
      <c r="C1799">
        <v>1</v>
      </c>
      <c r="D1799">
        <v>1</v>
      </c>
      <c r="E1799">
        <v>3</v>
      </c>
      <c r="F1799">
        <v>1</v>
      </c>
      <c r="G1799">
        <v>3</v>
      </c>
      <c r="H1799">
        <v>3</v>
      </c>
      <c r="I1799">
        <v>32</v>
      </c>
      <c r="J1799">
        <v>5</v>
      </c>
      <c r="K1799" t="s">
        <v>1914</v>
      </c>
      <c r="L1799">
        <v>2015</v>
      </c>
      <c r="M1799" t="str">
        <f>IF(Fact_JobPosting[[#This Row],[ai_mentioned]]=1,"AI Jobs","Non AI Jobs")</f>
        <v>Non AI Jobs</v>
      </c>
      <c r="N1799">
        <v>0</v>
      </c>
      <c r="O1799">
        <v>0.16</v>
      </c>
      <c r="P1799">
        <v>59386</v>
      </c>
      <c r="Q1799">
        <v>0.1</v>
      </c>
      <c r="R1799">
        <v>0.69</v>
      </c>
    </row>
    <row r="1800" spans="1:18" x14ac:dyDescent="0.3">
      <c r="A1800">
        <v>1799</v>
      </c>
      <c r="B1800">
        <v>2</v>
      </c>
      <c r="C1800">
        <v>1</v>
      </c>
      <c r="D1800">
        <v>1</v>
      </c>
      <c r="E1800">
        <v>2</v>
      </c>
      <c r="F1800">
        <v>1</v>
      </c>
      <c r="G1800">
        <v>4</v>
      </c>
      <c r="H1800">
        <v>7</v>
      </c>
      <c r="I1800">
        <v>27</v>
      </c>
      <c r="J1800">
        <v>5</v>
      </c>
      <c r="K1800" t="s">
        <v>1915</v>
      </c>
      <c r="L1800">
        <v>2015</v>
      </c>
      <c r="M1800" t="str">
        <f>IF(Fact_JobPosting[[#This Row],[ai_mentioned]]=1,"AI Jobs","Non AI Jobs")</f>
        <v>Non AI Jobs</v>
      </c>
      <c r="N1800">
        <v>0</v>
      </c>
      <c r="O1800">
        <v>0.1</v>
      </c>
      <c r="P1800">
        <v>67430</v>
      </c>
      <c r="Q1800">
        <v>3.39</v>
      </c>
      <c r="R1800">
        <v>0.6</v>
      </c>
    </row>
    <row r="1801" spans="1:18" x14ac:dyDescent="0.3">
      <c r="A1801">
        <v>1800</v>
      </c>
      <c r="B1801">
        <v>1</v>
      </c>
      <c r="C1801">
        <v>1</v>
      </c>
      <c r="D1801">
        <v>1</v>
      </c>
      <c r="E1801">
        <v>4</v>
      </c>
      <c r="F1801">
        <v>6</v>
      </c>
      <c r="G1801">
        <v>2</v>
      </c>
      <c r="H1801">
        <v>14</v>
      </c>
      <c r="I1801">
        <v>16</v>
      </c>
      <c r="J1801">
        <v>5</v>
      </c>
      <c r="K1801" t="s">
        <v>1916</v>
      </c>
      <c r="L1801">
        <v>2015</v>
      </c>
      <c r="M1801" t="str">
        <f>IF(Fact_JobPosting[[#This Row],[ai_mentioned]]=1,"AI Jobs","Non AI Jobs")</f>
        <v>Non AI Jobs</v>
      </c>
      <c r="N1801">
        <v>0</v>
      </c>
      <c r="O1801">
        <v>0.04</v>
      </c>
      <c r="P1801">
        <v>64611</v>
      </c>
      <c r="Q1801">
        <v>2.2000000000000002</v>
      </c>
      <c r="R1801">
        <v>0.71</v>
      </c>
    </row>
    <row r="1802" spans="1:18" x14ac:dyDescent="0.3">
      <c r="A1802">
        <v>1801</v>
      </c>
      <c r="B1802">
        <v>2</v>
      </c>
      <c r="C1802">
        <v>1</v>
      </c>
      <c r="D1802">
        <v>1</v>
      </c>
      <c r="E1802">
        <v>4</v>
      </c>
      <c r="F1802">
        <v>9</v>
      </c>
      <c r="G1802">
        <v>3</v>
      </c>
      <c r="H1802">
        <v>12</v>
      </c>
      <c r="I1802">
        <v>38</v>
      </c>
      <c r="J1802">
        <v>5</v>
      </c>
      <c r="K1802" t="s">
        <v>1917</v>
      </c>
      <c r="L1802">
        <v>2015</v>
      </c>
      <c r="M1802" t="str">
        <f>IF(Fact_JobPosting[[#This Row],[ai_mentioned]]=1,"AI Jobs","Non AI Jobs")</f>
        <v>Non AI Jobs</v>
      </c>
      <c r="N1802">
        <v>0</v>
      </c>
      <c r="O1802">
        <v>7.0000000000000007E-2</v>
      </c>
      <c r="P1802">
        <v>77384</v>
      </c>
      <c r="Q1802">
        <v>-1.93</v>
      </c>
      <c r="R1802">
        <v>0.63</v>
      </c>
    </row>
    <row r="1803" spans="1:18" x14ac:dyDescent="0.3">
      <c r="A1803">
        <v>1802</v>
      </c>
      <c r="B1803">
        <v>1</v>
      </c>
      <c r="C1803">
        <v>1</v>
      </c>
      <c r="D1803">
        <v>1</v>
      </c>
      <c r="E1803">
        <v>6</v>
      </c>
      <c r="F1803">
        <v>2</v>
      </c>
      <c r="G1803">
        <v>7</v>
      </c>
      <c r="H1803">
        <v>14</v>
      </c>
      <c r="I1803">
        <v>4</v>
      </c>
      <c r="J1803">
        <v>5</v>
      </c>
      <c r="K1803" t="s">
        <v>1918</v>
      </c>
      <c r="L1803">
        <v>2015</v>
      </c>
      <c r="M1803" t="str">
        <f>IF(Fact_JobPosting[[#This Row],[ai_mentioned]]=1,"AI Jobs","Non AI Jobs")</f>
        <v>Non AI Jobs</v>
      </c>
      <c r="N1803">
        <v>0</v>
      </c>
      <c r="O1803">
        <v>0.03</v>
      </c>
      <c r="P1803">
        <v>43810</v>
      </c>
      <c r="Q1803">
        <v>-0.48</v>
      </c>
      <c r="R1803">
        <v>0.88</v>
      </c>
    </row>
    <row r="1804" spans="1:18" x14ac:dyDescent="0.3">
      <c r="A1804">
        <v>1803</v>
      </c>
      <c r="B1804">
        <v>3</v>
      </c>
      <c r="C1804">
        <v>2</v>
      </c>
      <c r="D1804">
        <v>1</v>
      </c>
      <c r="E1804">
        <v>2</v>
      </c>
      <c r="F1804">
        <v>4</v>
      </c>
      <c r="G1804">
        <v>4</v>
      </c>
      <c r="H1804">
        <v>3</v>
      </c>
      <c r="I1804">
        <v>18</v>
      </c>
      <c r="J1804">
        <v>5</v>
      </c>
      <c r="K1804" t="s">
        <v>1919</v>
      </c>
      <c r="L1804">
        <v>2015</v>
      </c>
      <c r="M1804" t="str">
        <f>IF(Fact_JobPosting[[#This Row],[ai_mentioned]]=1,"AI Jobs","Non AI Jobs")</f>
        <v>AI Jobs</v>
      </c>
      <c r="N1804">
        <v>1</v>
      </c>
      <c r="O1804">
        <v>0.81</v>
      </c>
      <c r="P1804">
        <v>87263</v>
      </c>
      <c r="Q1804">
        <v>-4.6500000000000004</v>
      </c>
      <c r="R1804">
        <v>0.25</v>
      </c>
    </row>
    <row r="1805" spans="1:18" x14ac:dyDescent="0.3">
      <c r="A1805">
        <v>1804</v>
      </c>
      <c r="B1805">
        <v>1</v>
      </c>
      <c r="C1805">
        <v>1</v>
      </c>
      <c r="D1805">
        <v>1</v>
      </c>
      <c r="E1805">
        <v>3</v>
      </c>
      <c r="F1805">
        <v>6</v>
      </c>
      <c r="G1805">
        <v>4</v>
      </c>
      <c r="H1805">
        <v>16</v>
      </c>
      <c r="I1805">
        <v>21</v>
      </c>
      <c r="J1805">
        <v>5</v>
      </c>
      <c r="K1805" t="s">
        <v>1920</v>
      </c>
      <c r="L1805">
        <v>2015</v>
      </c>
      <c r="M1805" t="str">
        <f>IF(Fact_JobPosting[[#This Row],[ai_mentioned]]=1,"AI Jobs","Non AI Jobs")</f>
        <v>Non AI Jobs</v>
      </c>
      <c r="N1805">
        <v>0</v>
      </c>
      <c r="O1805">
        <v>0.14000000000000001</v>
      </c>
      <c r="P1805">
        <v>71729</v>
      </c>
      <c r="Q1805">
        <v>1.61</v>
      </c>
      <c r="R1805">
        <v>0.73</v>
      </c>
    </row>
    <row r="1806" spans="1:18" x14ac:dyDescent="0.3">
      <c r="A1806">
        <v>1805</v>
      </c>
      <c r="B1806">
        <v>1</v>
      </c>
      <c r="C1806">
        <v>1</v>
      </c>
      <c r="D1806">
        <v>1</v>
      </c>
      <c r="E1806">
        <v>6</v>
      </c>
      <c r="F1806">
        <v>9</v>
      </c>
      <c r="G1806">
        <v>4</v>
      </c>
      <c r="H1806">
        <v>11</v>
      </c>
      <c r="I1806">
        <v>38</v>
      </c>
      <c r="J1806">
        <v>5</v>
      </c>
      <c r="K1806" t="s">
        <v>1921</v>
      </c>
      <c r="L1806">
        <v>2015</v>
      </c>
      <c r="M1806" t="str">
        <f>IF(Fact_JobPosting[[#This Row],[ai_mentioned]]=1,"AI Jobs","Non AI Jobs")</f>
        <v>Non AI Jobs</v>
      </c>
      <c r="N1806">
        <v>0</v>
      </c>
      <c r="O1806">
        <v>0.05</v>
      </c>
      <c r="P1806">
        <v>71703</v>
      </c>
      <c r="Q1806">
        <v>-0.72</v>
      </c>
      <c r="R1806">
        <v>0.75</v>
      </c>
    </row>
    <row r="1807" spans="1:18" x14ac:dyDescent="0.3">
      <c r="A1807">
        <v>1806</v>
      </c>
      <c r="B1807">
        <v>1</v>
      </c>
      <c r="C1807">
        <v>1</v>
      </c>
      <c r="D1807">
        <v>1</v>
      </c>
      <c r="E1807">
        <v>3</v>
      </c>
      <c r="F1807">
        <v>8</v>
      </c>
      <c r="G1807">
        <v>7</v>
      </c>
      <c r="H1807">
        <v>1</v>
      </c>
      <c r="I1807">
        <v>11</v>
      </c>
      <c r="J1807">
        <v>5</v>
      </c>
      <c r="K1807" t="s">
        <v>1922</v>
      </c>
      <c r="L1807">
        <v>2015</v>
      </c>
      <c r="M1807" t="str">
        <f>IF(Fact_JobPosting[[#This Row],[ai_mentioned]]=1,"AI Jobs","Non AI Jobs")</f>
        <v>Non AI Jobs</v>
      </c>
      <c r="N1807">
        <v>0</v>
      </c>
      <c r="O1807">
        <v>0.19</v>
      </c>
      <c r="P1807">
        <v>26204</v>
      </c>
      <c r="Q1807">
        <v>-1.61</v>
      </c>
      <c r="R1807">
        <v>0.81</v>
      </c>
    </row>
    <row r="1808" spans="1:18" x14ac:dyDescent="0.3">
      <c r="A1808">
        <v>1807</v>
      </c>
      <c r="B1808">
        <v>1</v>
      </c>
      <c r="C1808">
        <v>1</v>
      </c>
      <c r="D1808">
        <v>1</v>
      </c>
      <c r="E1808">
        <v>5</v>
      </c>
      <c r="F1808">
        <v>9</v>
      </c>
      <c r="G1808">
        <v>1</v>
      </c>
      <c r="H1808">
        <v>12</v>
      </c>
      <c r="I1808">
        <v>32</v>
      </c>
      <c r="J1808">
        <v>5</v>
      </c>
      <c r="K1808" t="s">
        <v>1923</v>
      </c>
      <c r="L1808">
        <v>2015</v>
      </c>
      <c r="M1808" t="str">
        <f>IF(Fact_JobPosting[[#This Row],[ai_mentioned]]=1,"AI Jobs","Non AI Jobs")</f>
        <v>Non AI Jobs</v>
      </c>
      <c r="N1808">
        <v>0</v>
      </c>
      <c r="O1808">
        <v>0.12</v>
      </c>
      <c r="P1808">
        <v>60033</v>
      </c>
      <c r="Q1808">
        <v>-1.63</v>
      </c>
      <c r="R1808">
        <v>0.71</v>
      </c>
    </row>
    <row r="1809" spans="1:18" x14ac:dyDescent="0.3">
      <c r="A1809">
        <v>1808</v>
      </c>
      <c r="B1809">
        <v>2</v>
      </c>
      <c r="C1809">
        <v>1</v>
      </c>
      <c r="D1809">
        <v>1</v>
      </c>
      <c r="E1809">
        <v>3</v>
      </c>
      <c r="F1809">
        <v>9</v>
      </c>
      <c r="G1809">
        <v>5</v>
      </c>
      <c r="H1809">
        <v>3</v>
      </c>
      <c r="I1809">
        <v>9</v>
      </c>
      <c r="J1809">
        <v>5</v>
      </c>
      <c r="K1809" t="s">
        <v>1924</v>
      </c>
      <c r="L1809">
        <v>2015</v>
      </c>
      <c r="M1809" t="str">
        <f>IF(Fact_JobPosting[[#This Row],[ai_mentioned]]=1,"AI Jobs","Non AI Jobs")</f>
        <v>Non AI Jobs</v>
      </c>
      <c r="N1809">
        <v>0</v>
      </c>
      <c r="O1809">
        <v>0.15</v>
      </c>
      <c r="P1809">
        <v>77395</v>
      </c>
      <c r="Q1809">
        <v>1.44</v>
      </c>
      <c r="R1809">
        <v>0.68</v>
      </c>
    </row>
    <row r="1810" spans="1:18" x14ac:dyDescent="0.3">
      <c r="A1810">
        <v>1809</v>
      </c>
      <c r="B1810">
        <v>1</v>
      </c>
      <c r="C1810">
        <v>1</v>
      </c>
      <c r="D1810">
        <v>1</v>
      </c>
      <c r="E1810">
        <v>4</v>
      </c>
      <c r="F1810">
        <v>5</v>
      </c>
      <c r="G1810">
        <v>5</v>
      </c>
      <c r="H1810">
        <v>3</v>
      </c>
      <c r="I1810">
        <v>15</v>
      </c>
      <c r="J1810">
        <v>5</v>
      </c>
      <c r="K1810" t="s">
        <v>1925</v>
      </c>
      <c r="L1810">
        <v>2015</v>
      </c>
      <c r="M1810" t="str">
        <f>IF(Fact_JobPosting[[#This Row],[ai_mentioned]]=1,"AI Jobs","Non AI Jobs")</f>
        <v>Non AI Jobs</v>
      </c>
      <c r="N1810">
        <v>0</v>
      </c>
      <c r="O1810">
        <v>0.02</v>
      </c>
      <c r="P1810">
        <v>67468</v>
      </c>
      <c r="Q1810">
        <v>-3.36</v>
      </c>
      <c r="R1810">
        <v>0.88</v>
      </c>
    </row>
    <row r="1811" spans="1:18" x14ac:dyDescent="0.3">
      <c r="A1811">
        <v>1810</v>
      </c>
      <c r="B1811">
        <v>1</v>
      </c>
      <c r="C1811">
        <v>1</v>
      </c>
      <c r="D1811">
        <v>1</v>
      </c>
      <c r="E1811">
        <v>2</v>
      </c>
      <c r="F1811">
        <v>1</v>
      </c>
      <c r="G1811">
        <v>7</v>
      </c>
      <c r="H1811">
        <v>15</v>
      </c>
      <c r="I1811">
        <v>18</v>
      </c>
      <c r="J1811">
        <v>5</v>
      </c>
      <c r="K1811" t="s">
        <v>1926</v>
      </c>
      <c r="L1811">
        <v>2015</v>
      </c>
      <c r="M1811" t="str">
        <f>IF(Fact_JobPosting[[#This Row],[ai_mentioned]]=1,"AI Jobs","Non AI Jobs")</f>
        <v>Non AI Jobs</v>
      </c>
      <c r="N1811">
        <v>0</v>
      </c>
      <c r="O1811">
        <v>0.11</v>
      </c>
      <c r="P1811">
        <v>66233</v>
      </c>
      <c r="Q1811">
        <v>-2.27</v>
      </c>
      <c r="R1811">
        <v>0.89</v>
      </c>
    </row>
    <row r="1812" spans="1:18" x14ac:dyDescent="0.3">
      <c r="A1812">
        <v>1811</v>
      </c>
      <c r="B1812">
        <v>1</v>
      </c>
      <c r="C1812">
        <v>1</v>
      </c>
      <c r="D1812">
        <v>1</v>
      </c>
      <c r="E1812">
        <v>1</v>
      </c>
      <c r="F1812">
        <v>1</v>
      </c>
      <c r="G1812">
        <v>6</v>
      </c>
      <c r="H1812">
        <v>6</v>
      </c>
      <c r="I1812">
        <v>12</v>
      </c>
      <c r="J1812">
        <v>5</v>
      </c>
      <c r="K1812" t="s">
        <v>1927</v>
      </c>
      <c r="L1812">
        <v>2015</v>
      </c>
      <c r="M1812" t="str">
        <f>IF(Fact_JobPosting[[#This Row],[ai_mentioned]]=1,"AI Jobs","Non AI Jobs")</f>
        <v>Non AI Jobs</v>
      </c>
      <c r="N1812">
        <v>0</v>
      </c>
      <c r="O1812">
        <v>0.16</v>
      </c>
      <c r="P1812">
        <v>36851</v>
      </c>
      <c r="Q1812">
        <v>2.52</v>
      </c>
      <c r="R1812">
        <v>0.8</v>
      </c>
    </row>
    <row r="1813" spans="1:18" x14ac:dyDescent="0.3">
      <c r="A1813">
        <v>1812</v>
      </c>
      <c r="B1813">
        <v>2</v>
      </c>
      <c r="C1813">
        <v>1</v>
      </c>
      <c r="D1813">
        <v>1</v>
      </c>
      <c r="E1813">
        <v>1</v>
      </c>
      <c r="F1813">
        <v>10</v>
      </c>
      <c r="G1813">
        <v>3</v>
      </c>
      <c r="H1813">
        <v>14</v>
      </c>
      <c r="I1813">
        <v>32</v>
      </c>
      <c r="J1813">
        <v>5</v>
      </c>
      <c r="K1813" t="s">
        <v>1928</v>
      </c>
      <c r="L1813">
        <v>2015</v>
      </c>
      <c r="M1813" t="str">
        <f>IF(Fact_JobPosting[[#This Row],[ai_mentioned]]=1,"AI Jobs","Non AI Jobs")</f>
        <v>Non AI Jobs</v>
      </c>
      <c r="N1813">
        <v>0</v>
      </c>
      <c r="O1813">
        <v>0.05</v>
      </c>
      <c r="P1813">
        <v>63632</v>
      </c>
      <c r="Q1813">
        <v>4.29</v>
      </c>
      <c r="R1813">
        <v>0.68</v>
      </c>
    </row>
    <row r="1814" spans="1:18" x14ac:dyDescent="0.3">
      <c r="A1814">
        <v>1813</v>
      </c>
      <c r="B1814">
        <v>3</v>
      </c>
      <c r="C1814">
        <v>3</v>
      </c>
      <c r="D1814">
        <v>1</v>
      </c>
      <c r="E1814">
        <v>4</v>
      </c>
      <c r="F1814">
        <v>6</v>
      </c>
      <c r="G1814">
        <v>5</v>
      </c>
      <c r="H1814">
        <v>6</v>
      </c>
      <c r="I1814">
        <v>23</v>
      </c>
      <c r="J1814">
        <v>5</v>
      </c>
      <c r="K1814" t="s">
        <v>1929</v>
      </c>
      <c r="L1814">
        <v>2015</v>
      </c>
      <c r="M1814" t="str">
        <f>IF(Fact_JobPosting[[#This Row],[ai_mentioned]]=1,"AI Jobs","Non AI Jobs")</f>
        <v>AI Jobs</v>
      </c>
      <c r="N1814">
        <v>1</v>
      </c>
      <c r="O1814">
        <v>0.43</v>
      </c>
      <c r="P1814">
        <v>79364</v>
      </c>
      <c r="Q1814">
        <v>0.75</v>
      </c>
      <c r="R1814">
        <v>0.37</v>
      </c>
    </row>
    <row r="1815" spans="1:18" x14ac:dyDescent="0.3">
      <c r="A1815">
        <v>1814</v>
      </c>
      <c r="B1815">
        <v>1</v>
      </c>
      <c r="C1815">
        <v>1</v>
      </c>
      <c r="D1815">
        <v>1</v>
      </c>
      <c r="E1815">
        <v>4</v>
      </c>
      <c r="F1815">
        <v>3</v>
      </c>
      <c r="G1815">
        <v>8</v>
      </c>
      <c r="H1815">
        <v>10</v>
      </c>
      <c r="I1815">
        <v>27</v>
      </c>
      <c r="J1815">
        <v>5</v>
      </c>
      <c r="K1815" t="s">
        <v>1930</v>
      </c>
      <c r="L1815">
        <v>2015</v>
      </c>
      <c r="M1815" t="str">
        <f>IF(Fact_JobPosting[[#This Row],[ai_mentioned]]=1,"AI Jobs","Non AI Jobs")</f>
        <v>Non AI Jobs</v>
      </c>
      <c r="N1815">
        <v>0</v>
      </c>
      <c r="O1815">
        <v>0.06</v>
      </c>
      <c r="P1815">
        <v>55749</v>
      </c>
      <c r="Q1815">
        <v>-1.3</v>
      </c>
      <c r="R1815">
        <v>0.9</v>
      </c>
    </row>
    <row r="1816" spans="1:18" x14ac:dyDescent="0.3">
      <c r="A1816">
        <v>1815</v>
      </c>
      <c r="B1816">
        <v>2</v>
      </c>
      <c r="C1816">
        <v>1</v>
      </c>
      <c r="D1816">
        <v>1</v>
      </c>
      <c r="E1816">
        <v>6</v>
      </c>
      <c r="F1816">
        <v>7</v>
      </c>
      <c r="G1816">
        <v>8</v>
      </c>
      <c r="H1816">
        <v>13</v>
      </c>
      <c r="I1816">
        <v>39</v>
      </c>
      <c r="J1816">
        <v>5</v>
      </c>
      <c r="K1816" t="s">
        <v>1931</v>
      </c>
      <c r="L1816">
        <v>2015</v>
      </c>
      <c r="M1816" t="str">
        <f>IF(Fact_JobPosting[[#This Row],[ai_mentioned]]=1,"AI Jobs","Non AI Jobs")</f>
        <v>Non AI Jobs</v>
      </c>
      <c r="N1816">
        <v>0</v>
      </c>
      <c r="O1816">
        <v>0.01</v>
      </c>
      <c r="P1816">
        <v>44036</v>
      </c>
      <c r="Q1816">
        <v>3.62</v>
      </c>
      <c r="R1816">
        <v>0.62</v>
      </c>
    </row>
    <row r="1817" spans="1:18" x14ac:dyDescent="0.3">
      <c r="A1817">
        <v>1816</v>
      </c>
      <c r="B1817">
        <v>2</v>
      </c>
      <c r="C1817">
        <v>1</v>
      </c>
      <c r="D1817">
        <v>1</v>
      </c>
      <c r="E1817">
        <v>1</v>
      </c>
      <c r="F1817">
        <v>9</v>
      </c>
      <c r="G1817">
        <v>3</v>
      </c>
      <c r="H1817">
        <v>16</v>
      </c>
      <c r="I1817">
        <v>18</v>
      </c>
      <c r="J1817">
        <v>5</v>
      </c>
      <c r="K1817" t="s">
        <v>1932</v>
      </c>
      <c r="L1817">
        <v>2015</v>
      </c>
      <c r="M1817" t="str">
        <f>IF(Fact_JobPosting[[#This Row],[ai_mentioned]]=1,"AI Jobs","Non AI Jobs")</f>
        <v>Non AI Jobs</v>
      </c>
      <c r="N1817">
        <v>0</v>
      </c>
      <c r="O1817">
        <v>0.13</v>
      </c>
      <c r="P1817">
        <v>68329</v>
      </c>
      <c r="Q1817">
        <v>-0.83</v>
      </c>
      <c r="R1817">
        <v>0.66</v>
      </c>
    </row>
    <row r="1818" spans="1:18" x14ac:dyDescent="0.3">
      <c r="A1818">
        <v>1817</v>
      </c>
      <c r="B1818">
        <v>1</v>
      </c>
      <c r="C1818">
        <v>1</v>
      </c>
      <c r="D1818">
        <v>1</v>
      </c>
      <c r="E1818">
        <v>4</v>
      </c>
      <c r="F1818">
        <v>7</v>
      </c>
      <c r="G1818">
        <v>9</v>
      </c>
      <c r="H1818">
        <v>8</v>
      </c>
      <c r="I1818">
        <v>5</v>
      </c>
      <c r="J1818">
        <v>5</v>
      </c>
      <c r="K1818" t="s">
        <v>1933</v>
      </c>
      <c r="L1818">
        <v>2015</v>
      </c>
      <c r="M1818" t="str">
        <f>IF(Fact_JobPosting[[#This Row],[ai_mentioned]]=1,"AI Jobs","Non AI Jobs")</f>
        <v>Non AI Jobs</v>
      </c>
      <c r="N1818">
        <v>0</v>
      </c>
      <c r="O1818">
        <v>0.17</v>
      </c>
      <c r="P1818">
        <v>26307</v>
      </c>
      <c r="Q1818">
        <v>3.14</v>
      </c>
      <c r="R1818">
        <v>0.86</v>
      </c>
    </row>
    <row r="1819" spans="1:18" x14ac:dyDescent="0.3">
      <c r="A1819">
        <v>1818</v>
      </c>
      <c r="B1819">
        <v>3</v>
      </c>
      <c r="C1819">
        <v>3</v>
      </c>
      <c r="D1819">
        <v>1</v>
      </c>
      <c r="E1819">
        <v>6</v>
      </c>
      <c r="F1819">
        <v>5</v>
      </c>
      <c r="G1819">
        <v>9</v>
      </c>
      <c r="H1819">
        <v>2</v>
      </c>
      <c r="I1819">
        <v>8</v>
      </c>
      <c r="J1819">
        <v>5</v>
      </c>
      <c r="K1819" t="s">
        <v>1934</v>
      </c>
      <c r="L1819">
        <v>2015</v>
      </c>
      <c r="M1819" t="str">
        <f>IF(Fact_JobPosting[[#This Row],[ai_mentioned]]=1,"AI Jobs","Non AI Jobs")</f>
        <v>AI Jobs</v>
      </c>
      <c r="N1819">
        <v>1</v>
      </c>
      <c r="O1819">
        <v>0.56999999999999995</v>
      </c>
      <c r="P1819">
        <v>26567</v>
      </c>
      <c r="Q1819">
        <v>0.23</v>
      </c>
      <c r="R1819">
        <v>0.1</v>
      </c>
    </row>
    <row r="1820" spans="1:18" x14ac:dyDescent="0.3">
      <c r="A1820">
        <v>1819</v>
      </c>
      <c r="B1820">
        <v>1</v>
      </c>
      <c r="C1820">
        <v>1</v>
      </c>
      <c r="D1820">
        <v>1</v>
      </c>
      <c r="E1820">
        <v>3</v>
      </c>
      <c r="F1820">
        <v>10</v>
      </c>
      <c r="G1820">
        <v>4</v>
      </c>
      <c r="H1820">
        <v>15</v>
      </c>
      <c r="I1820">
        <v>24</v>
      </c>
      <c r="J1820">
        <v>5</v>
      </c>
      <c r="K1820" t="s">
        <v>1935</v>
      </c>
      <c r="L1820">
        <v>2015</v>
      </c>
      <c r="M1820" t="str">
        <f>IF(Fact_JobPosting[[#This Row],[ai_mentioned]]=1,"AI Jobs","Non AI Jobs")</f>
        <v>Non AI Jobs</v>
      </c>
      <c r="N1820">
        <v>0</v>
      </c>
      <c r="O1820">
        <v>0.1</v>
      </c>
      <c r="P1820">
        <v>22881</v>
      </c>
      <c r="Q1820">
        <v>-1.59</v>
      </c>
      <c r="R1820">
        <v>0.8</v>
      </c>
    </row>
    <row r="1821" spans="1:18" x14ac:dyDescent="0.3">
      <c r="A1821">
        <v>1820</v>
      </c>
      <c r="B1821">
        <v>1</v>
      </c>
      <c r="C1821">
        <v>1</v>
      </c>
      <c r="D1821">
        <v>1</v>
      </c>
      <c r="E1821">
        <v>6</v>
      </c>
      <c r="F1821">
        <v>6</v>
      </c>
      <c r="G1821">
        <v>9</v>
      </c>
      <c r="H1821">
        <v>10</v>
      </c>
      <c r="I1821">
        <v>14</v>
      </c>
      <c r="J1821">
        <v>5</v>
      </c>
      <c r="K1821" t="s">
        <v>1936</v>
      </c>
      <c r="L1821">
        <v>2015</v>
      </c>
      <c r="M1821" t="str">
        <f>IF(Fact_JobPosting[[#This Row],[ai_mentioned]]=1,"AI Jobs","Non AI Jobs")</f>
        <v>Non AI Jobs</v>
      </c>
      <c r="N1821">
        <v>0</v>
      </c>
      <c r="O1821">
        <v>7.0000000000000007E-2</v>
      </c>
      <c r="P1821">
        <v>44789</v>
      </c>
      <c r="Q1821">
        <v>-4.5</v>
      </c>
      <c r="R1821">
        <v>0.88</v>
      </c>
    </row>
    <row r="1822" spans="1:18" x14ac:dyDescent="0.3">
      <c r="A1822">
        <v>1821</v>
      </c>
      <c r="B1822">
        <v>2</v>
      </c>
      <c r="C1822">
        <v>1</v>
      </c>
      <c r="D1822">
        <v>1</v>
      </c>
      <c r="E1822">
        <v>3</v>
      </c>
      <c r="F1822">
        <v>10</v>
      </c>
      <c r="G1822">
        <v>6</v>
      </c>
      <c r="H1822">
        <v>10</v>
      </c>
      <c r="I1822">
        <v>35</v>
      </c>
      <c r="J1822">
        <v>5</v>
      </c>
      <c r="K1822" t="s">
        <v>1937</v>
      </c>
      <c r="L1822">
        <v>2015</v>
      </c>
      <c r="M1822" t="str">
        <f>IF(Fact_JobPosting[[#This Row],[ai_mentioned]]=1,"AI Jobs","Non AI Jobs")</f>
        <v>Non AI Jobs</v>
      </c>
      <c r="N1822">
        <v>0</v>
      </c>
      <c r="O1822">
        <v>7.0000000000000007E-2</v>
      </c>
      <c r="P1822">
        <v>37381</v>
      </c>
      <c r="Q1822">
        <v>-1.94</v>
      </c>
      <c r="R1822">
        <v>0.67</v>
      </c>
    </row>
    <row r="1823" spans="1:18" x14ac:dyDescent="0.3">
      <c r="A1823">
        <v>1822</v>
      </c>
      <c r="B1823">
        <v>3</v>
      </c>
      <c r="C1823">
        <v>3</v>
      </c>
      <c r="D1823">
        <v>1</v>
      </c>
      <c r="E1823">
        <v>3</v>
      </c>
      <c r="F1823">
        <v>10</v>
      </c>
      <c r="G1823">
        <v>4</v>
      </c>
      <c r="H1823">
        <v>14</v>
      </c>
      <c r="I1823">
        <v>23</v>
      </c>
      <c r="J1823">
        <v>5</v>
      </c>
      <c r="K1823" t="s">
        <v>1938</v>
      </c>
      <c r="L1823">
        <v>2015</v>
      </c>
      <c r="M1823" t="str">
        <f>IF(Fact_JobPosting[[#This Row],[ai_mentioned]]=1,"AI Jobs","Non AI Jobs")</f>
        <v>AI Jobs</v>
      </c>
      <c r="N1823">
        <v>1</v>
      </c>
      <c r="O1823">
        <v>0.55000000000000004</v>
      </c>
      <c r="P1823">
        <v>69171</v>
      </c>
      <c r="Q1823">
        <v>-3.12</v>
      </c>
      <c r="R1823">
        <v>0.26</v>
      </c>
    </row>
    <row r="1824" spans="1:18" x14ac:dyDescent="0.3">
      <c r="A1824">
        <v>1823</v>
      </c>
      <c r="B1824">
        <v>3</v>
      </c>
      <c r="C1824">
        <v>2</v>
      </c>
      <c r="D1824">
        <v>1</v>
      </c>
      <c r="E1824">
        <v>4</v>
      </c>
      <c r="F1824">
        <v>5</v>
      </c>
      <c r="G1824">
        <v>8</v>
      </c>
      <c r="H1824">
        <v>13</v>
      </c>
      <c r="I1824">
        <v>19</v>
      </c>
      <c r="J1824">
        <v>5</v>
      </c>
      <c r="K1824" t="s">
        <v>1939</v>
      </c>
      <c r="L1824">
        <v>2015</v>
      </c>
      <c r="M1824" t="str">
        <f>IF(Fact_JobPosting[[#This Row],[ai_mentioned]]=1,"AI Jobs","Non AI Jobs")</f>
        <v>AI Jobs</v>
      </c>
      <c r="N1824">
        <v>1</v>
      </c>
      <c r="O1824">
        <v>0.82</v>
      </c>
      <c r="P1824">
        <v>53884</v>
      </c>
      <c r="Q1824">
        <v>-2.88</v>
      </c>
      <c r="R1824">
        <v>0.24</v>
      </c>
    </row>
    <row r="1825" spans="1:18" x14ac:dyDescent="0.3">
      <c r="A1825">
        <v>1824</v>
      </c>
      <c r="B1825">
        <v>1</v>
      </c>
      <c r="C1825">
        <v>1</v>
      </c>
      <c r="D1825">
        <v>1</v>
      </c>
      <c r="E1825">
        <v>6</v>
      </c>
      <c r="F1825">
        <v>9</v>
      </c>
      <c r="G1825">
        <v>6</v>
      </c>
      <c r="H1825">
        <v>12</v>
      </c>
      <c r="I1825">
        <v>36</v>
      </c>
      <c r="J1825">
        <v>5</v>
      </c>
      <c r="K1825" t="s">
        <v>1940</v>
      </c>
      <c r="L1825">
        <v>2015</v>
      </c>
      <c r="M1825" t="str">
        <f>IF(Fact_JobPosting[[#This Row],[ai_mentioned]]=1,"AI Jobs","Non AI Jobs")</f>
        <v>Non AI Jobs</v>
      </c>
      <c r="N1825">
        <v>0</v>
      </c>
      <c r="O1825">
        <v>0.08</v>
      </c>
      <c r="P1825">
        <v>75272</v>
      </c>
      <c r="Q1825">
        <v>3.21</v>
      </c>
      <c r="R1825">
        <v>0.79</v>
      </c>
    </row>
    <row r="1826" spans="1:18" x14ac:dyDescent="0.3">
      <c r="A1826">
        <v>1825</v>
      </c>
      <c r="B1826">
        <v>1</v>
      </c>
      <c r="C1826">
        <v>1</v>
      </c>
      <c r="D1826">
        <v>1</v>
      </c>
      <c r="E1826">
        <v>3</v>
      </c>
      <c r="F1826">
        <v>7</v>
      </c>
      <c r="G1826">
        <v>3</v>
      </c>
      <c r="H1826">
        <v>6</v>
      </c>
      <c r="I1826">
        <v>7</v>
      </c>
      <c r="J1826">
        <v>5</v>
      </c>
      <c r="K1826" t="s">
        <v>1941</v>
      </c>
      <c r="L1826">
        <v>2015</v>
      </c>
      <c r="M1826" t="str">
        <f>IF(Fact_JobPosting[[#This Row],[ai_mentioned]]=1,"AI Jobs","Non AI Jobs")</f>
        <v>Non AI Jobs</v>
      </c>
      <c r="N1826">
        <v>0</v>
      </c>
      <c r="O1826">
        <v>0.01</v>
      </c>
      <c r="P1826">
        <v>21983</v>
      </c>
      <c r="Q1826">
        <v>4</v>
      </c>
      <c r="R1826">
        <v>0.7</v>
      </c>
    </row>
    <row r="1827" spans="1:18" x14ac:dyDescent="0.3">
      <c r="A1827">
        <v>1826</v>
      </c>
      <c r="B1827">
        <v>1</v>
      </c>
      <c r="C1827">
        <v>1</v>
      </c>
      <c r="D1827">
        <v>1</v>
      </c>
      <c r="E1827">
        <v>5</v>
      </c>
      <c r="F1827">
        <v>5</v>
      </c>
      <c r="G1827">
        <v>7</v>
      </c>
      <c r="H1827">
        <v>8</v>
      </c>
      <c r="I1827">
        <v>26</v>
      </c>
      <c r="J1827">
        <v>5</v>
      </c>
      <c r="K1827" t="s">
        <v>1942</v>
      </c>
      <c r="L1827">
        <v>2015</v>
      </c>
      <c r="M1827" t="str">
        <f>IF(Fact_JobPosting[[#This Row],[ai_mentioned]]=1,"AI Jobs","Non AI Jobs")</f>
        <v>Non AI Jobs</v>
      </c>
      <c r="N1827">
        <v>0</v>
      </c>
      <c r="O1827">
        <v>0.18</v>
      </c>
      <c r="P1827">
        <v>21151</v>
      </c>
      <c r="Q1827">
        <v>0.02</v>
      </c>
      <c r="R1827">
        <v>0.88</v>
      </c>
    </row>
    <row r="1828" spans="1:18" x14ac:dyDescent="0.3">
      <c r="A1828">
        <v>1827</v>
      </c>
      <c r="B1828">
        <v>2</v>
      </c>
      <c r="C1828">
        <v>1</v>
      </c>
      <c r="D1828">
        <v>1</v>
      </c>
      <c r="E1828">
        <v>5</v>
      </c>
      <c r="F1828">
        <v>6</v>
      </c>
      <c r="G1828">
        <v>8</v>
      </c>
      <c r="H1828">
        <v>11</v>
      </c>
      <c r="I1828">
        <v>33</v>
      </c>
      <c r="J1828">
        <v>5</v>
      </c>
      <c r="K1828" t="s">
        <v>1943</v>
      </c>
      <c r="L1828">
        <v>2015</v>
      </c>
      <c r="M1828" t="str">
        <f>IF(Fact_JobPosting[[#This Row],[ai_mentioned]]=1,"AI Jobs","Non AI Jobs")</f>
        <v>Non AI Jobs</v>
      </c>
      <c r="N1828">
        <v>0</v>
      </c>
      <c r="O1828">
        <v>0.04</v>
      </c>
      <c r="P1828">
        <v>65203</v>
      </c>
      <c r="Q1828">
        <v>2.84</v>
      </c>
      <c r="R1828">
        <v>0.65</v>
      </c>
    </row>
    <row r="1829" spans="1:18" x14ac:dyDescent="0.3">
      <c r="A1829">
        <v>1828</v>
      </c>
      <c r="B1829">
        <v>2</v>
      </c>
      <c r="C1829">
        <v>1</v>
      </c>
      <c r="D1829">
        <v>1</v>
      </c>
      <c r="E1829">
        <v>6</v>
      </c>
      <c r="F1829">
        <v>6</v>
      </c>
      <c r="G1829">
        <v>9</v>
      </c>
      <c r="H1829">
        <v>7</v>
      </c>
      <c r="I1829">
        <v>28</v>
      </c>
      <c r="J1829">
        <v>5</v>
      </c>
      <c r="K1829" t="s">
        <v>1944</v>
      </c>
      <c r="L1829">
        <v>2015</v>
      </c>
      <c r="M1829" t="str">
        <f>IF(Fact_JobPosting[[#This Row],[ai_mentioned]]=1,"AI Jobs","Non AI Jobs")</f>
        <v>Non AI Jobs</v>
      </c>
      <c r="N1829">
        <v>0</v>
      </c>
      <c r="O1829">
        <v>0.08</v>
      </c>
      <c r="P1829">
        <v>19574</v>
      </c>
      <c r="Q1829">
        <v>-1.67</v>
      </c>
      <c r="R1829">
        <v>0.63</v>
      </c>
    </row>
    <row r="1830" spans="1:18" x14ac:dyDescent="0.3">
      <c r="A1830">
        <v>1829</v>
      </c>
      <c r="B1830">
        <v>1</v>
      </c>
      <c r="C1830">
        <v>1</v>
      </c>
      <c r="D1830">
        <v>1</v>
      </c>
      <c r="E1830">
        <v>3</v>
      </c>
      <c r="F1830">
        <v>2</v>
      </c>
      <c r="G1830">
        <v>9</v>
      </c>
      <c r="H1830">
        <v>6</v>
      </c>
      <c r="I1830">
        <v>3</v>
      </c>
      <c r="J1830">
        <v>5</v>
      </c>
      <c r="K1830" t="s">
        <v>1945</v>
      </c>
      <c r="L1830">
        <v>2015</v>
      </c>
      <c r="M1830" t="str">
        <f>IF(Fact_JobPosting[[#This Row],[ai_mentioned]]=1,"AI Jobs","Non AI Jobs")</f>
        <v>Non AI Jobs</v>
      </c>
      <c r="N1830">
        <v>0</v>
      </c>
      <c r="O1830">
        <v>0.05</v>
      </c>
      <c r="P1830">
        <v>19607</v>
      </c>
      <c r="Q1830">
        <v>-4.9400000000000004</v>
      </c>
      <c r="R1830">
        <v>0.87</v>
      </c>
    </row>
    <row r="1831" spans="1:18" x14ac:dyDescent="0.3">
      <c r="A1831">
        <v>1830</v>
      </c>
      <c r="B1831">
        <v>3</v>
      </c>
      <c r="C1831">
        <v>3</v>
      </c>
      <c r="D1831">
        <v>1</v>
      </c>
      <c r="E1831">
        <v>6</v>
      </c>
      <c r="F1831">
        <v>9</v>
      </c>
      <c r="G1831">
        <v>7</v>
      </c>
      <c r="H1831">
        <v>11</v>
      </c>
      <c r="I1831">
        <v>17</v>
      </c>
      <c r="J1831">
        <v>5</v>
      </c>
      <c r="K1831" t="s">
        <v>1946</v>
      </c>
      <c r="L1831">
        <v>2015</v>
      </c>
      <c r="M1831" t="str">
        <f>IF(Fact_JobPosting[[#This Row],[ai_mentioned]]=1,"AI Jobs","Non AI Jobs")</f>
        <v>AI Jobs</v>
      </c>
      <c r="N1831">
        <v>1</v>
      </c>
      <c r="O1831">
        <v>0.45</v>
      </c>
      <c r="P1831">
        <v>91932</v>
      </c>
      <c r="Q1831">
        <v>2.98</v>
      </c>
      <c r="R1831">
        <v>0.17</v>
      </c>
    </row>
    <row r="1832" spans="1:18" x14ac:dyDescent="0.3">
      <c r="A1832">
        <v>1831</v>
      </c>
      <c r="B1832">
        <v>1</v>
      </c>
      <c r="C1832">
        <v>1</v>
      </c>
      <c r="D1832">
        <v>1</v>
      </c>
      <c r="E1832">
        <v>3</v>
      </c>
      <c r="F1832">
        <v>8</v>
      </c>
      <c r="G1832">
        <v>1</v>
      </c>
      <c r="H1832">
        <v>13</v>
      </c>
      <c r="I1832">
        <v>22</v>
      </c>
      <c r="J1832">
        <v>5</v>
      </c>
      <c r="K1832" t="s">
        <v>1947</v>
      </c>
      <c r="L1832">
        <v>2015</v>
      </c>
      <c r="M1832" t="str">
        <f>IF(Fact_JobPosting[[#This Row],[ai_mentioned]]=1,"AI Jobs","Non AI Jobs")</f>
        <v>Non AI Jobs</v>
      </c>
      <c r="N1832">
        <v>0</v>
      </c>
      <c r="O1832">
        <v>0.08</v>
      </c>
      <c r="P1832">
        <v>22544</v>
      </c>
      <c r="Q1832">
        <v>7.0000000000000007E-2</v>
      </c>
      <c r="R1832">
        <v>0.71</v>
      </c>
    </row>
    <row r="1833" spans="1:18" x14ac:dyDescent="0.3">
      <c r="A1833">
        <v>1832</v>
      </c>
      <c r="B1833">
        <v>1</v>
      </c>
      <c r="C1833">
        <v>1</v>
      </c>
      <c r="D1833">
        <v>1</v>
      </c>
      <c r="E1833">
        <v>4</v>
      </c>
      <c r="F1833">
        <v>5</v>
      </c>
      <c r="G1833">
        <v>6</v>
      </c>
      <c r="H1833">
        <v>10</v>
      </c>
      <c r="I1833">
        <v>10</v>
      </c>
      <c r="J1833">
        <v>5</v>
      </c>
      <c r="K1833" t="s">
        <v>1948</v>
      </c>
      <c r="L1833">
        <v>2015</v>
      </c>
      <c r="M1833" t="str">
        <f>IF(Fact_JobPosting[[#This Row],[ai_mentioned]]=1,"AI Jobs","Non AI Jobs")</f>
        <v>Non AI Jobs</v>
      </c>
      <c r="N1833">
        <v>0</v>
      </c>
      <c r="O1833">
        <v>0.02</v>
      </c>
      <c r="P1833">
        <v>73848</v>
      </c>
      <c r="Q1833">
        <v>3.49</v>
      </c>
      <c r="R1833">
        <v>0.89</v>
      </c>
    </row>
    <row r="1834" spans="1:18" x14ac:dyDescent="0.3">
      <c r="A1834">
        <v>1833</v>
      </c>
      <c r="B1834">
        <v>1</v>
      </c>
      <c r="C1834">
        <v>1</v>
      </c>
      <c r="D1834">
        <v>1</v>
      </c>
      <c r="E1834">
        <v>1</v>
      </c>
      <c r="F1834">
        <v>4</v>
      </c>
      <c r="G1834">
        <v>2</v>
      </c>
      <c r="H1834">
        <v>2</v>
      </c>
      <c r="I1834">
        <v>25</v>
      </c>
      <c r="J1834">
        <v>5</v>
      </c>
      <c r="K1834" t="s">
        <v>1949</v>
      </c>
      <c r="L1834">
        <v>2015</v>
      </c>
      <c r="M1834" t="str">
        <f>IF(Fact_JobPosting[[#This Row],[ai_mentioned]]=1,"AI Jobs","Non AI Jobs")</f>
        <v>Non AI Jobs</v>
      </c>
      <c r="N1834">
        <v>0</v>
      </c>
      <c r="O1834">
        <v>0.05</v>
      </c>
      <c r="P1834">
        <v>75007</v>
      </c>
      <c r="Q1834">
        <v>1.1200000000000001</v>
      </c>
      <c r="R1834">
        <v>0.8</v>
      </c>
    </row>
    <row r="1835" spans="1:18" x14ac:dyDescent="0.3">
      <c r="A1835">
        <v>1834</v>
      </c>
      <c r="B1835">
        <v>1</v>
      </c>
      <c r="C1835">
        <v>1</v>
      </c>
      <c r="D1835">
        <v>1</v>
      </c>
      <c r="E1835">
        <v>2</v>
      </c>
      <c r="F1835">
        <v>3</v>
      </c>
      <c r="G1835">
        <v>4</v>
      </c>
      <c r="H1835">
        <v>11</v>
      </c>
      <c r="I1835">
        <v>25</v>
      </c>
      <c r="J1835">
        <v>5</v>
      </c>
      <c r="K1835" t="s">
        <v>1950</v>
      </c>
      <c r="L1835">
        <v>2015</v>
      </c>
      <c r="M1835" t="str">
        <f>IF(Fact_JobPosting[[#This Row],[ai_mentioned]]=1,"AI Jobs","Non AI Jobs")</f>
        <v>Non AI Jobs</v>
      </c>
      <c r="N1835">
        <v>0</v>
      </c>
      <c r="O1835">
        <v>0.04</v>
      </c>
      <c r="P1835">
        <v>75030</v>
      </c>
      <c r="Q1835">
        <v>-4.41</v>
      </c>
      <c r="R1835">
        <v>0.73</v>
      </c>
    </row>
    <row r="1836" spans="1:18" x14ac:dyDescent="0.3">
      <c r="A1836">
        <v>1835</v>
      </c>
      <c r="B1836">
        <v>1</v>
      </c>
      <c r="C1836">
        <v>1</v>
      </c>
      <c r="D1836">
        <v>1</v>
      </c>
      <c r="E1836">
        <v>3</v>
      </c>
      <c r="F1836">
        <v>10</v>
      </c>
      <c r="G1836">
        <v>3</v>
      </c>
      <c r="H1836">
        <v>6</v>
      </c>
      <c r="I1836">
        <v>31</v>
      </c>
      <c r="J1836">
        <v>5</v>
      </c>
      <c r="K1836" t="s">
        <v>1951</v>
      </c>
      <c r="L1836">
        <v>2015</v>
      </c>
      <c r="M1836" t="str">
        <f>IF(Fact_JobPosting[[#This Row],[ai_mentioned]]=1,"AI Jobs","Non AI Jobs")</f>
        <v>Non AI Jobs</v>
      </c>
      <c r="N1836">
        <v>0</v>
      </c>
      <c r="O1836">
        <v>0.08</v>
      </c>
      <c r="P1836">
        <v>52949</v>
      </c>
      <c r="Q1836">
        <v>-1.62</v>
      </c>
      <c r="R1836">
        <v>0.74</v>
      </c>
    </row>
    <row r="1837" spans="1:18" x14ac:dyDescent="0.3">
      <c r="A1837">
        <v>1836</v>
      </c>
      <c r="B1837">
        <v>1</v>
      </c>
      <c r="C1837">
        <v>1</v>
      </c>
      <c r="D1837">
        <v>1</v>
      </c>
      <c r="E1837">
        <v>2</v>
      </c>
      <c r="F1837">
        <v>7</v>
      </c>
      <c r="G1837">
        <v>1</v>
      </c>
      <c r="H1837">
        <v>13</v>
      </c>
      <c r="I1837">
        <v>20</v>
      </c>
      <c r="J1837">
        <v>5</v>
      </c>
      <c r="K1837" t="s">
        <v>1952</v>
      </c>
      <c r="L1837">
        <v>2015</v>
      </c>
      <c r="M1837" t="str">
        <f>IF(Fact_JobPosting[[#This Row],[ai_mentioned]]=1,"AI Jobs","Non AI Jobs")</f>
        <v>Non AI Jobs</v>
      </c>
      <c r="N1837">
        <v>0</v>
      </c>
      <c r="O1837">
        <v>0.04</v>
      </c>
      <c r="P1837">
        <v>31747</v>
      </c>
      <c r="Q1837">
        <v>-1.68</v>
      </c>
      <c r="R1837">
        <v>0.77</v>
      </c>
    </row>
    <row r="1838" spans="1:18" x14ac:dyDescent="0.3">
      <c r="A1838">
        <v>1837</v>
      </c>
      <c r="B1838">
        <v>1</v>
      </c>
      <c r="C1838">
        <v>1</v>
      </c>
      <c r="D1838">
        <v>1</v>
      </c>
      <c r="E1838">
        <v>6</v>
      </c>
      <c r="F1838">
        <v>9</v>
      </c>
      <c r="G1838">
        <v>1</v>
      </c>
      <c r="H1838">
        <v>12</v>
      </c>
      <c r="I1838">
        <v>23</v>
      </c>
      <c r="J1838">
        <v>5</v>
      </c>
      <c r="K1838" t="s">
        <v>1953</v>
      </c>
      <c r="L1838">
        <v>2015</v>
      </c>
      <c r="M1838" t="str">
        <f>IF(Fact_JobPosting[[#This Row],[ai_mentioned]]=1,"AI Jobs","Non AI Jobs")</f>
        <v>Non AI Jobs</v>
      </c>
      <c r="N1838">
        <v>0</v>
      </c>
      <c r="O1838">
        <v>0.13</v>
      </c>
      <c r="P1838">
        <v>54383</v>
      </c>
      <c r="Q1838">
        <v>4.43</v>
      </c>
      <c r="R1838">
        <v>0.87</v>
      </c>
    </row>
    <row r="1839" spans="1:18" x14ac:dyDescent="0.3">
      <c r="A1839">
        <v>1838</v>
      </c>
      <c r="B1839">
        <v>2</v>
      </c>
      <c r="C1839">
        <v>1</v>
      </c>
      <c r="D1839">
        <v>1</v>
      </c>
      <c r="E1839">
        <v>5</v>
      </c>
      <c r="F1839">
        <v>4</v>
      </c>
      <c r="G1839">
        <v>3</v>
      </c>
      <c r="H1839">
        <v>8</v>
      </c>
      <c r="I1839">
        <v>20</v>
      </c>
      <c r="J1839">
        <v>5</v>
      </c>
      <c r="K1839" t="s">
        <v>1954</v>
      </c>
      <c r="L1839">
        <v>2015</v>
      </c>
      <c r="M1839" t="str">
        <f>IF(Fact_JobPosting[[#This Row],[ai_mentioned]]=1,"AI Jobs","Non AI Jobs")</f>
        <v>Non AI Jobs</v>
      </c>
      <c r="N1839">
        <v>0</v>
      </c>
      <c r="O1839">
        <v>0.19</v>
      </c>
      <c r="P1839">
        <v>37204</v>
      </c>
      <c r="Q1839">
        <v>-0.71</v>
      </c>
      <c r="R1839">
        <v>0.63</v>
      </c>
    </row>
    <row r="1840" spans="1:18" x14ac:dyDescent="0.3">
      <c r="A1840">
        <v>1839</v>
      </c>
      <c r="B1840">
        <v>1</v>
      </c>
      <c r="C1840">
        <v>1</v>
      </c>
      <c r="D1840">
        <v>1</v>
      </c>
      <c r="E1840">
        <v>3</v>
      </c>
      <c r="F1840">
        <v>9</v>
      </c>
      <c r="G1840">
        <v>1</v>
      </c>
      <c r="H1840">
        <v>10</v>
      </c>
      <c r="I1840">
        <v>5</v>
      </c>
      <c r="J1840">
        <v>5</v>
      </c>
      <c r="K1840" t="s">
        <v>1955</v>
      </c>
      <c r="L1840">
        <v>2015</v>
      </c>
      <c r="M1840" t="str">
        <f>IF(Fact_JobPosting[[#This Row],[ai_mentioned]]=1,"AI Jobs","Non AI Jobs")</f>
        <v>Non AI Jobs</v>
      </c>
      <c r="N1840">
        <v>0</v>
      </c>
      <c r="O1840">
        <v>0.16</v>
      </c>
      <c r="P1840">
        <v>25488</v>
      </c>
      <c r="Q1840">
        <v>4.87</v>
      </c>
      <c r="R1840">
        <v>0.89</v>
      </c>
    </row>
    <row r="1841" spans="1:18" x14ac:dyDescent="0.3">
      <c r="A1841">
        <v>1840</v>
      </c>
      <c r="B1841">
        <v>2</v>
      </c>
      <c r="C1841">
        <v>1</v>
      </c>
      <c r="D1841">
        <v>1</v>
      </c>
      <c r="E1841">
        <v>2</v>
      </c>
      <c r="F1841">
        <v>4</v>
      </c>
      <c r="G1841">
        <v>3</v>
      </c>
      <c r="H1841">
        <v>7</v>
      </c>
      <c r="I1841">
        <v>42</v>
      </c>
      <c r="J1841">
        <v>5</v>
      </c>
      <c r="K1841" t="s">
        <v>1956</v>
      </c>
      <c r="L1841">
        <v>2015</v>
      </c>
      <c r="M1841" t="str">
        <f>IF(Fact_JobPosting[[#This Row],[ai_mentioned]]=1,"AI Jobs","Non AI Jobs")</f>
        <v>Non AI Jobs</v>
      </c>
      <c r="N1841">
        <v>0</v>
      </c>
      <c r="O1841">
        <v>0.17</v>
      </c>
      <c r="P1841">
        <v>76315</v>
      </c>
      <c r="Q1841">
        <v>-2.72</v>
      </c>
      <c r="R1841">
        <v>0.65</v>
      </c>
    </row>
    <row r="1842" spans="1:18" x14ac:dyDescent="0.3">
      <c r="A1842">
        <v>1841</v>
      </c>
      <c r="B1842">
        <v>3</v>
      </c>
      <c r="C1842">
        <v>2</v>
      </c>
      <c r="D1842">
        <v>1</v>
      </c>
      <c r="E1842">
        <v>6</v>
      </c>
      <c r="F1842">
        <v>6</v>
      </c>
      <c r="G1842">
        <v>9</v>
      </c>
      <c r="H1842">
        <v>1</v>
      </c>
      <c r="I1842">
        <v>39</v>
      </c>
      <c r="J1842">
        <v>5</v>
      </c>
      <c r="K1842" t="s">
        <v>1957</v>
      </c>
      <c r="L1842">
        <v>2015</v>
      </c>
      <c r="M1842" t="str">
        <f>IF(Fact_JobPosting[[#This Row],[ai_mentioned]]=1,"AI Jobs","Non AI Jobs")</f>
        <v>AI Jobs</v>
      </c>
      <c r="N1842">
        <v>1</v>
      </c>
      <c r="O1842">
        <v>0.87</v>
      </c>
      <c r="P1842">
        <v>51204</v>
      </c>
      <c r="Q1842">
        <v>-1.88</v>
      </c>
      <c r="R1842">
        <v>0.35</v>
      </c>
    </row>
    <row r="1843" spans="1:18" x14ac:dyDescent="0.3">
      <c r="A1843">
        <v>1842</v>
      </c>
      <c r="B1843">
        <v>1</v>
      </c>
      <c r="C1843">
        <v>1</v>
      </c>
      <c r="D1843">
        <v>1</v>
      </c>
      <c r="E1843">
        <v>4</v>
      </c>
      <c r="F1843">
        <v>7</v>
      </c>
      <c r="G1843">
        <v>3</v>
      </c>
      <c r="H1843">
        <v>1</v>
      </c>
      <c r="I1843">
        <v>4</v>
      </c>
      <c r="J1843">
        <v>5</v>
      </c>
      <c r="K1843" t="s">
        <v>1958</v>
      </c>
      <c r="L1843">
        <v>2015</v>
      </c>
      <c r="M1843" t="str">
        <f>IF(Fact_JobPosting[[#This Row],[ai_mentioned]]=1,"AI Jobs","Non AI Jobs")</f>
        <v>Non AI Jobs</v>
      </c>
      <c r="N1843">
        <v>0</v>
      </c>
      <c r="O1843">
        <v>7.0000000000000007E-2</v>
      </c>
      <c r="P1843">
        <v>36890</v>
      </c>
      <c r="Q1843">
        <v>0.41</v>
      </c>
      <c r="R1843">
        <v>0.74</v>
      </c>
    </row>
    <row r="1844" spans="1:18" x14ac:dyDescent="0.3">
      <c r="A1844">
        <v>1843</v>
      </c>
      <c r="B1844">
        <v>2</v>
      </c>
      <c r="C1844">
        <v>1</v>
      </c>
      <c r="D1844">
        <v>1</v>
      </c>
      <c r="E1844">
        <v>3</v>
      </c>
      <c r="F1844">
        <v>9</v>
      </c>
      <c r="G1844">
        <v>5</v>
      </c>
      <c r="H1844">
        <v>9</v>
      </c>
      <c r="I1844">
        <v>44</v>
      </c>
      <c r="J1844">
        <v>5</v>
      </c>
      <c r="K1844" t="s">
        <v>1959</v>
      </c>
      <c r="L1844">
        <v>2015</v>
      </c>
      <c r="M1844" t="str">
        <f>IF(Fact_JobPosting[[#This Row],[ai_mentioned]]=1,"AI Jobs","Non AI Jobs")</f>
        <v>Non AI Jobs</v>
      </c>
      <c r="N1844">
        <v>0</v>
      </c>
      <c r="O1844">
        <v>0.05</v>
      </c>
      <c r="P1844">
        <v>22781</v>
      </c>
      <c r="Q1844">
        <v>1.83</v>
      </c>
      <c r="R1844">
        <v>0.62</v>
      </c>
    </row>
    <row r="1845" spans="1:18" x14ac:dyDescent="0.3">
      <c r="A1845">
        <v>1844</v>
      </c>
      <c r="B1845">
        <v>2</v>
      </c>
      <c r="C1845">
        <v>1</v>
      </c>
      <c r="D1845">
        <v>1</v>
      </c>
      <c r="E1845">
        <v>6</v>
      </c>
      <c r="F1845">
        <v>8</v>
      </c>
      <c r="G1845">
        <v>5</v>
      </c>
      <c r="H1845">
        <v>9</v>
      </c>
      <c r="I1845">
        <v>7</v>
      </c>
      <c r="J1845">
        <v>5</v>
      </c>
      <c r="K1845" t="s">
        <v>1960</v>
      </c>
      <c r="L1845">
        <v>2015</v>
      </c>
      <c r="M1845" t="str">
        <f>IF(Fact_JobPosting[[#This Row],[ai_mentioned]]=1,"AI Jobs","Non AI Jobs")</f>
        <v>Non AI Jobs</v>
      </c>
      <c r="N1845">
        <v>0</v>
      </c>
      <c r="O1845">
        <v>0.01</v>
      </c>
      <c r="P1845">
        <v>20416</v>
      </c>
      <c r="Q1845">
        <v>3.12</v>
      </c>
      <c r="R1845">
        <v>0.64</v>
      </c>
    </row>
    <row r="1846" spans="1:18" x14ac:dyDescent="0.3">
      <c r="A1846">
        <v>1845</v>
      </c>
      <c r="B1846">
        <v>1</v>
      </c>
      <c r="C1846">
        <v>1</v>
      </c>
      <c r="D1846">
        <v>1</v>
      </c>
      <c r="E1846">
        <v>6</v>
      </c>
      <c r="F1846">
        <v>1</v>
      </c>
      <c r="G1846">
        <v>3</v>
      </c>
      <c r="H1846">
        <v>1</v>
      </c>
      <c r="I1846">
        <v>38</v>
      </c>
      <c r="J1846">
        <v>5</v>
      </c>
      <c r="K1846" t="s">
        <v>1961</v>
      </c>
      <c r="L1846">
        <v>2015</v>
      </c>
      <c r="M1846" t="str">
        <f>IF(Fact_JobPosting[[#This Row],[ai_mentioned]]=1,"AI Jobs","Non AI Jobs")</f>
        <v>Non AI Jobs</v>
      </c>
      <c r="N1846">
        <v>0</v>
      </c>
      <c r="O1846">
        <v>0.14000000000000001</v>
      </c>
      <c r="P1846">
        <v>70097</v>
      </c>
      <c r="Q1846">
        <v>-3.75</v>
      </c>
      <c r="R1846">
        <v>0.89</v>
      </c>
    </row>
    <row r="1847" spans="1:18" x14ac:dyDescent="0.3">
      <c r="A1847">
        <v>1846</v>
      </c>
      <c r="B1847">
        <v>1</v>
      </c>
      <c r="C1847">
        <v>1</v>
      </c>
      <c r="D1847">
        <v>1</v>
      </c>
      <c r="E1847">
        <v>4</v>
      </c>
      <c r="F1847">
        <v>3</v>
      </c>
      <c r="G1847">
        <v>1</v>
      </c>
      <c r="H1847">
        <v>13</v>
      </c>
      <c r="I1847">
        <v>31</v>
      </c>
      <c r="J1847">
        <v>5</v>
      </c>
      <c r="K1847" t="s">
        <v>1962</v>
      </c>
      <c r="L1847">
        <v>2015</v>
      </c>
      <c r="M1847" t="str">
        <f>IF(Fact_JobPosting[[#This Row],[ai_mentioned]]=1,"AI Jobs","Non AI Jobs")</f>
        <v>Non AI Jobs</v>
      </c>
      <c r="N1847">
        <v>0</v>
      </c>
      <c r="O1847">
        <v>0</v>
      </c>
      <c r="P1847">
        <v>51022</v>
      </c>
      <c r="Q1847">
        <v>2.46</v>
      </c>
      <c r="R1847">
        <v>0.8</v>
      </c>
    </row>
    <row r="1848" spans="1:18" x14ac:dyDescent="0.3">
      <c r="A1848">
        <v>1847</v>
      </c>
      <c r="B1848">
        <v>2</v>
      </c>
      <c r="C1848">
        <v>1</v>
      </c>
      <c r="D1848">
        <v>1</v>
      </c>
      <c r="E1848">
        <v>4</v>
      </c>
      <c r="F1848">
        <v>5</v>
      </c>
      <c r="G1848">
        <v>2</v>
      </c>
      <c r="H1848">
        <v>5</v>
      </c>
      <c r="I1848">
        <v>1</v>
      </c>
      <c r="J1848">
        <v>5</v>
      </c>
      <c r="K1848" t="s">
        <v>1963</v>
      </c>
      <c r="L1848">
        <v>2015</v>
      </c>
      <c r="M1848" t="str">
        <f>IF(Fact_JobPosting[[#This Row],[ai_mentioned]]=1,"AI Jobs","Non AI Jobs")</f>
        <v>Non AI Jobs</v>
      </c>
      <c r="N1848">
        <v>0</v>
      </c>
      <c r="O1848">
        <v>0.13</v>
      </c>
      <c r="P1848">
        <v>38887</v>
      </c>
      <c r="Q1848">
        <v>-1.81</v>
      </c>
      <c r="R1848">
        <v>0.67</v>
      </c>
    </row>
    <row r="1849" spans="1:18" x14ac:dyDescent="0.3">
      <c r="A1849">
        <v>1848</v>
      </c>
      <c r="B1849">
        <v>3</v>
      </c>
      <c r="C1849">
        <v>3</v>
      </c>
      <c r="D1849">
        <v>1</v>
      </c>
      <c r="E1849">
        <v>5</v>
      </c>
      <c r="F1849">
        <v>6</v>
      </c>
      <c r="G1849">
        <v>6</v>
      </c>
      <c r="H1849">
        <v>4</v>
      </c>
      <c r="I1849">
        <v>14</v>
      </c>
      <c r="J1849">
        <v>5</v>
      </c>
      <c r="K1849" t="s">
        <v>1964</v>
      </c>
      <c r="L1849">
        <v>2015</v>
      </c>
      <c r="M1849" t="str">
        <f>IF(Fact_JobPosting[[#This Row],[ai_mentioned]]=1,"AI Jobs","Non AI Jobs")</f>
        <v>AI Jobs</v>
      </c>
      <c r="N1849">
        <v>1</v>
      </c>
      <c r="O1849">
        <v>0.61</v>
      </c>
      <c r="P1849">
        <v>57924</v>
      </c>
      <c r="Q1849">
        <v>-0.18</v>
      </c>
      <c r="R1849">
        <v>0.34</v>
      </c>
    </row>
    <row r="1850" spans="1:18" x14ac:dyDescent="0.3">
      <c r="A1850">
        <v>1849</v>
      </c>
      <c r="B1850">
        <v>1</v>
      </c>
      <c r="C1850">
        <v>1</v>
      </c>
      <c r="D1850">
        <v>1</v>
      </c>
      <c r="E1850">
        <v>5</v>
      </c>
      <c r="F1850">
        <v>9</v>
      </c>
      <c r="G1850">
        <v>2</v>
      </c>
      <c r="H1850">
        <v>5</v>
      </c>
      <c r="I1850">
        <v>21</v>
      </c>
      <c r="J1850">
        <v>5</v>
      </c>
      <c r="K1850" t="s">
        <v>1965</v>
      </c>
      <c r="L1850">
        <v>2015</v>
      </c>
      <c r="M1850" t="str">
        <f>IF(Fact_JobPosting[[#This Row],[ai_mentioned]]=1,"AI Jobs","Non AI Jobs")</f>
        <v>Non AI Jobs</v>
      </c>
      <c r="N1850">
        <v>0</v>
      </c>
      <c r="O1850">
        <v>7.0000000000000007E-2</v>
      </c>
      <c r="P1850">
        <v>78625</v>
      </c>
      <c r="Q1850">
        <v>-3.83</v>
      </c>
      <c r="R1850">
        <v>0.88</v>
      </c>
    </row>
    <row r="1851" spans="1:18" x14ac:dyDescent="0.3">
      <c r="A1851">
        <v>1850</v>
      </c>
      <c r="B1851">
        <v>1</v>
      </c>
      <c r="C1851">
        <v>1</v>
      </c>
      <c r="D1851">
        <v>1</v>
      </c>
      <c r="E1851">
        <v>1</v>
      </c>
      <c r="F1851">
        <v>8</v>
      </c>
      <c r="G1851">
        <v>6</v>
      </c>
      <c r="H1851">
        <v>3</v>
      </c>
      <c r="I1851">
        <v>16</v>
      </c>
      <c r="J1851">
        <v>5</v>
      </c>
      <c r="K1851" t="s">
        <v>1966</v>
      </c>
      <c r="L1851">
        <v>2015</v>
      </c>
      <c r="M1851" t="str">
        <f>IF(Fact_JobPosting[[#This Row],[ai_mentioned]]=1,"AI Jobs","Non AI Jobs")</f>
        <v>Non AI Jobs</v>
      </c>
      <c r="N1851">
        <v>0</v>
      </c>
      <c r="O1851">
        <v>0.1</v>
      </c>
      <c r="P1851">
        <v>60569</v>
      </c>
      <c r="Q1851">
        <v>-3.94</v>
      </c>
      <c r="R1851">
        <v>0.74</v>
      </c>
    </row>
    <row r="1852" spans="1:18" x14ac:dyDescent="0.3">
      <c r="A1852">
        <v>1851</v>
      </c>
      <c r="B1852">
        <v>2</v>
      </c>
      <c r="C1852">
        <v>1</v>
      </c>
      <c r="D1852">
        <v>1</v>
      </c>
      <c r="E1852">
        <v>4</v>
      </c>
      <c r="F1852">
        <v>6</v>
      </c>
      <c r="G1852">
        <v>2</v>
      </c>
      <c r="H1852">
        <v>15</v>
      </c>
      <c r="I1852">
        <v>36</v>
      </c>
      <c r="J1852">
        <v>5</v>
      </c>
      <c r="K1852" t="s">
        <v>1967</v>
      </c>
      <c r="L1852">
        <v>2015</v>
      </c>
      <c r="M1852" t="str">
        <f>IF(Fact_JobPosting[[#This Row],[ai_mentioned]]=1,"AI Jobs","Non AI Jobs")</f>
        <v>Non AI Jobs</v>
      </c>
      <c r="N1852">
        <v>0</v>
      </c>
      <c r="O1852">
        <v>0.19</v>
      </c>
      <c r="P1852">
        <v>62085</v>
      </c>
      <c r="Q1852">
        <v>1.94</v>
      </c>
      <c r="R1852">
        <v>0.61</v>
      </c>
    </row>
    <row r="1853" spans="1:18" x14ac:dyDescent="0.3">
      <c r="A1853">
        <v>1852</v>
      </c>
      <c r="B1853">
        <v>2</v>
      </c>
      <c r="C1853">
        <v>1</v>
      </c>
      <c r="D1853">
        <v>1</v>
      </c>
      <c r="E1853">
        <v>5</v>
      </c>
      <c r="F1853">
        <v>7</v>
      </c>
      <c r="G1853">
        <v>7</v>
      </c>
      <c r="H1853">
        <v>6</v>
      </c>
      <c r="I1853">
        <v>32</v>
      </c>
      <c r="J1853">
        <v>5</v>
      </c>
      <c r="K1853" t="s">
        <v>1968</v>
      </c>
      <c r="L1853">
        <v>2015</v>
      </c>
      <c r="M1853" t="str">
        <f>IF(Fact_JobPosting[[#This Row],[ai_mentioned]]=1,"AI Jobs","Non AI Jobs")</f>
        <v>Non AI Jobs</v>
      </c>
      <c r="N1853">
        <v>0</v>
      </c>
      <c r="O1853">
        <v>0.14000000000000001</v>
      </c>
      <c r="P1853">
        <v>71632</v>
      </c>
      <c r="Q1853">
        <v>-3.72</v>
      </c>
      <c r="R1853">
        <v>0.63</v>
      </c>
    </row>
    <row r="1854" spans="1:18" x14ac:dyDescent="0.3">
      <c r="A1854">
        <v>1853</v>
      </c>
      <c r="B1854">
        <v>1</v>
      </c>
      <c r="C1854">
        <v>1</v>
      </c>
      <c r="D1854">
        <v>1</v>
      </c>
      <c r="E1854">
        <v>6</v>
      </c>
      <c r="F1854">
        <v>3</v>
      </c>
      <c r="G1854">
        <v>8</v>
      </c>
      <c r="H1854">
        <v>13</v>
      </c>
      <c r="I1854">
        <v>16</v>
      </c>
      <c r="J1854">
        <v>5</v>
      </c>
      <c r="K1854" t="s">
        <v>1969</v>
      </c>
      <c r="L1854">
        <v>2015</v>
      </c>
      <c r="M1854" t="str">
        <f>IF(Fact_JobPosting[[#This Row],[ai_mentioned]]=1,"AI Jobs","Non AI Jobs")</f>
        <v>Non AI Jobs</v>
      </c>
      <c r="N1854">
        <v>0</v>
      </c>
      <c r="O1854">
        <v>0.02</v>
      </c>
      <c r="P1854">
        <v>61575</v>
      </c>
      <c r="Q1854">
        <v>2.99</v>
      </c>
      <c r="R1854">
        <v>0.87</v>
      </c>
    </row>
    <row r="1855" spans="1:18" x14ac:dyDescent="0.3">
      <c r="A1855">
        <v>1854</v>
      </c>
      <c r="B1855">
        <v>1</v>
      </c>
      <c r="C1855">
        <v>1</v>
      </c>
      <c r="D1855">
        <v>1</v>
      </c>
      <c r="E1855">
        <v>2</v>
      </c>
      <c r="F1855">
        <v>6</v>
      </c>
      <c r="G1855">
        <v>4</v>
      </c>
      <c r="H1855">
        <v>9</v>
      </c>
      <c r="I1855">
        <v>8</v>
      </c>
      <c r="J1855">
        <v>5</v>
      </c>
      <c r="K1855" t="s">
        <v>1970</v>
      </c>
      <c r="L1855">
        <v>2015</v>
      </c>
      <c r="M1855" t="str">
        <f>IF(Fact_JobPosting[[#This Row],[ai_mentioned]]=1,"AI Jobs","Non AI Jobs")</f>
        <v>Non AI Jobs</v>
      </c>
      <c r="N1855">
        <v>0</v>
      </c>
      <c r="O1855">
        <v>0.06</v>
      </c>
      <c r="P1855">
        <v>21268</v>
      </c>
      <c r="Q1855">
        <v>-0.22</v>
      </c>
      <c r="R1855">
        <v>0.83</v>
      </c>
    </row>
    <row r="1856" spans="1:18" x14ac:dyDescent="0.3">
      <c r="A1856">
        <v>1855</v>
      </c>
      <c r="B1856">
        <v>2</v>
      </c>
      <c r="C1856">
        <v>1</v>
      </c>
      <c r="D1856">
        <v>1</v>
      </c>
      <c r="E1856">
        <v>2</v>
      </c>
      <c r="F1856">
        <v>8</v>
      </c>
      <c r="G1856">
        <v>3</v>
      </c>
      <c r="H1856">
        <v>16</v>
      </c>
      <c r="I1856">
        <v>10</v>
      </c>
      <c r="J1856">
        <v>5</v>
      </c>
      <c r="K1856" t="s">
        <v>1971</v>
      </c>
      <c r="L1856">
        <v>2015</v>
      </c>
      <c r="M1856" t="str">
        <f>IF(Fact_JobPosting[[#This Row],[ai_mentioned]]=1,"AI Jobs","Non AI Jobs")</f>
        <v>Non AI Jobs</v>
      </c>
      <c r="N1856">
        <v>0</v>
      </c>
      <c r="O1856">
        <v>0.16</v>
      </c>
      <c r="P1856">
        <v>84709</v>
      </c>
      <c r="Q1856">
        <v>1.72</v>
      </c>
      <c r="R1856">
        <v>0.65</v>
      </c>
    </row>
    <row r="1857" spans="1:18" x14ac:dyDescent="0.3">
      <c r="A1857">
        <v>1856</v>
      </c>
      <c r="B1857">
        <v>2</v>
      </c>
      <c r="C1857">
        <v>1</v>
      </c>
      <c r="D1857">
        <v>1</v>
      </c>
      <c r="E1857">
        <v>4</v>
      </c>
      <c r="F1857">
        <v>10</v>
      </c>
      <c r="G1857">
        <v>4</v>
      </c>
      <c r="H1857">
        <v>13</v>
      </c>
      <c r="I1857">
        <v>7</v>
      </c>
      <c r="J1857">
        <v>5</v>
      </c>
      <c r="K1857" t="s">
        <v>1972</v>
      </c>
      <c r="L1857">
        <v>2015</v>
      </c>
      <c r="M1857" t="str">
        <f>IF(Fact_JobPosting[[#This Row],[ai_mentioned]]=1,"AI Jobs","Non AI Jobs")</f>
        <v>Non AI Jobs</v>
      </c>
      <c r="N1857">
        <v>0</v>
      </c>
      <c r="O1857">
        <v>0.2</v>
      </c>
      <c r="P1857">
        <v>23733</v>
      </c>
      <c r="Q1857">
        <v>4.7</v>
      </c>
      <c r="R1857">
        <v>0.6</v>
      </c>
    </row>
    <row r="1858" spans="1:18" x14ac:dyDescent="0.3">
      <c r="A1858">
        <v>1857</v>
      </c>
      <c r="B1858">
        <v>1</v>
      </c>
      <c r="C1858">
        <v>1</v>
      </c>
      <c r="D1858">
        <v>1</v>
      </c>
      <c r="E1858">
        <v>1</v>
      </c>
      <c r="F1858">
        <v>8</v>
      </c>
      <c r="G1858">
        <v>6</v>
      </c>
      <c r="H1858">
        <v>4</v>
      </c>
      <c r="I1858">
        <v>18</v>
      </c>
      <c r="J1858">
        <v>5</v>
      </c>
      <c r="K1858" t="s">
        <v>1973</v>
      </c>
      <c r="L1858">
        <v>2015</v>
      </c>
      <c r="M1858" t="str">
        <f>IF(Fact_JobPosting[[#This Row],[ai_mentioned]]=1,"AI Jobs","Non AI Jobs")</f>
        <v>Non AI Jobs</v>
      </c>
      <c r="N1858">
        <v>0</v>
      </c>
      <c r="O1858">
        <v>0.01</v>
      </c>
      <c r="P1858">
        <v>67803</v>
      </c>
      <c r="Q1858">
        <v>-0.96</v>
      </c>
      <c r="R1858">
        <v>0.73</v>
      </c>
    </row>
    <row r="1859" spans="1:18" x14ac:dyDescent="0.3">
      <c r="A1859">
        <v>1858</v>
      </c>
      <c r="B1859">
        <v>2</v>
      </c>
      <c r="C1859">
        <v>1</v>
      </c>
      <c r="D1859">
        <v>1</v>
      </c>
      <c r="E1859">
        <v>2</v>
      </c>
      <c r="F1859">
        <v>5</v>
      </c>
      <c r="G1859">
        <v>6</v>
      </c>
      <c r="H1859">
        <v>14</v>
      </c>
      <c r="I1859">
        <v>40</v>
      </c>
      <c r="J1859">
        <v>5</v>
      </c>
      <c r="K1859" t="s">
        <v>1974</v>
      </c>
      <c r="L1859">
        <v>2015</v>
      </c>
      <c r="M1859" t="str">
        <f>IF(Fact_JobPosting[[#This Row],[ai_mentioned]]=1,"AI Jobs","Non AI Jobs")</f>
        <v>Non AI Jobs</v>
      </c>
      <c r="N1859">
        <v>0</v>
      </c>
      <c r="O1859">
        <v>0.17</v>
      </c>
      <c r="P1859">
        <v>33768</v>
      </c>
      <c r="Q1859">
        <v>1.52</v>
      </c>
      <c r="R1859">
        <v>0.68</v>
      </c>
    </row>
    <row r="1860" spans="1:18" x14ac:dyDescent="0.3">
      <c r="A1860">
        <v>1859</v>
      </c>
      <c r="B1860">
        <v>3</v>
      </c>
      <c r="C1860">
        <v>2</v>
      </c>
      <c r="D1860">
        <v>1</v>
      </c>
      <c r="E1860">
        <v>6</v>
      </c>
      <c r="F1860">
        <v>3</v>
      </c>
      <c r="G1860">
        <v>2</v>
      </c>
      <c r="H1860">
        <v>11</v>
      </c>
      <c r="I1860">
        <v>30</v>
      </c>
      <c r="J1860">
        <v>5</v>
      </c>
      <c r="K1860" t="s">
        <v>1975</v>
      </c>
      <c r="L1860">
        <v>2015</v>
      </c>
      <c r="M1860" t="str">
        <f>IF(Fact_JobPosting[[#This Row],[ai_mentioned]]=1,"AI Jobs","Non AI Jobs")</f>
        <v>AI Jobs</v>
      </c>
      <c r="N1860">
        <v>1</v>
      </c>
      <c r="O1860">
        <v>0.94</v>
      </c>
      <c r="P1860">
        <v>123620</v>
      </c>
      <c r="Q1860">
        <v>-1.35</v>
      </c>
      <c r="R1860">
        <v>0.15</v>
      </c>
    </row>
    <row r="1861" spans="1:18" x14ac:dyDescent="0.3">
      <c r="A1861">
        <v>1860</v>
      </c>
      <c r="B1861">
        <v>2</v>
      </c>
      <c r="C1861">
        <v>1</v>
      </c>
      <c r="D1861">
        <v>1</v>
      </c>
      <c r="E1861">
        <v>5</v>
      </c>
      <c r="F1861">
        <v>3</v>
      </c>
      <c r="G1861">
        <v>5</v>
      </c>
      <c r="H1861">
        <v>2</v>
      </c>
      <c r="I1861">
        <v>16</v>
      </c>
      <c r="J1861">
        <v>5</v>
      </c>
      <c r="K1861" t="s">
        <v>1976</v>
      </c>
      <c r="L1861">
        <v>2015</v>
      </c>
      <c r="M1861" t="str">
        <f>IF(Fact_JobPosting[[#This Row],[ai_mentioned]]=1,"AI Jobs","Non AI Jobs")</f>
        <v>Non AI Jobs</v>
      </c>
      <c r="N1861">
        <v>0</v>
      </c>
      <c r="O1861">
        <v>0.11</v>
      </c>
      <c r="P1861">
        <v>60291</v>
      </c>
      <c r="Q1861">
        <v>3.09</v>
      </c>
      <c r="R1861">
        <v>0.61</v>
      </c>
    </row>
    <row r="1862" spans="1:18" x14ac:dyDescent="0.3">
      <c r="A1862">
        <v>1861</v>
      </c>
      <c r="B1862">
        <v>1</v>
      </c>
      <c r="C1862">
        <v>1</v>
      </c>
      <c r="D1862">
        <v>1</v>
      </c>
      <c r="E1862">
        <v>2</v>
      </c>
      <c r="F1862">
        <v>10</v>
      </c>
      <c r="G1862">
        <v>8</v>
      </c>
      <c r="H1862">
        <v>7</v>
      </c>
      <c r="I1862">
        <v>5</v>
      </c>
      <c r="J1862">
        <v>5</v>
      </c>
      <c r="K1862" t="s">
        <v>1977</v>
      </c>
      <c r="L1862">
        <v>2015</v>
      </c>
      <c r="M1862" t="str">
        <f>IF(Fact_JobPosting[[#This Row],[ai_mentioned]]=1,"AI Jobs","Non AI Jobs")</f>
        <v>Non AI Jobs</v>
      </c>
      <c r="N1862">
        <v>0</v>
      </c>
      <c r="O1862">
        <v>0.02</v>
      </c>
      <c r="P1862">
        <v>25205</v>
      </c>
      <c r="Q1862">
        <v>3.38</v>
      </c>
      <c r="R1862">
        <v>0.7</v>
      </c>
    </row>
    <row r="1863" spans="1:18" x14ac:dyDescent="0.3">
      <c r="A1863">
        <v>1862</v>
      </c>
      <c r="B1863">
        <v>3</v>
      </c>
      <c r="C1863">
        <v>2</v>
      </c>
      <c r="D1863">
        <v>1</v>
      </c>
      <c r="E1863">
        <v>2</v>
      </c>
      <c r="F1863">
        <v>5</v>
      </c>
      <c r="G1863">
        <v>4</v>
      </c>
      <c r="H1863">
        <v>6</v>
      </c>
      <c r="I1863">
        <v>10</v>
      </c>
      <c r="J1863">
        <v>5</v>
      </c>
      <c r="K1863" t="s">
        <v>1978</v>
      </c>
      <c r="L1863">
        <v>2015</v>
      </c>
      <c r="M1863" t="str">
        <f>IF(Fact_JobPosting[[#This Row],[ai_mentioned]]=1,"AI Jobs","Non AI Jobs")</f>
        <v>AI Jobs</v>
      </c>
      <c r="N1863">
        <v>1</v>
      </c>
      <c r="O1863">
        <v>0.95</v>
      </c>
      <c r="P1863">
        <v>120913</v>
      </c>
      <c r="Q1863">
        <v>-0.72</v>
      </c>
      <c r="R1863">
        <v>0.33</v>
      </c>
    </row>
    <row r="1864" spans="1:18" x14ac:dyDescent="0.3">
      <c r="A1864">
        <v>1863</v>
      </c>
      <c r="B1864">
        <v>3</v>
      </c>
      <c r="C1864">
        <v>3</v>
      </c>
      <c r="D1864">
        <v>1</v>
      </c>
      <c r="E1864">
        <v>1</v>
      </c>
      <c r="F1864">
        <v>2</v>
      </c>
      <c r="G1864">
        <v>5</v>
      </c>
      <c r="H1864">
        <v>4</v>
      </c>
      <c r="I1864">
        <v>31</v>
      </c>
      <c r="J1864">
        <v>5</v>
      </c>
      <c r="K1864" t="s">
        <v>1979</v>
      </c>
      <c r="L1864">
        <v>2015</v>
      </c>
      <c r="M1864" t="str">
        <f>IF(Fact_JobPosting[[#This Row],[ai_mentioned]]=1,"AI Jobs","Non AI Jobs")</f>
        <v>AI Jobs</v>
      </c>
      <c r="N1864">
        <v>1</v>
      </c>
      <c r="O1864">
        <v>0.6</v>
      </c>
      <c r="P1864">
        <v>73060</v>
      </c>
      <c r="Q1864">
        <v>-3.29</v>
      </c>
      <c r="R1864">
        <v>0.3</v>
      </c>
    </row>
    <row r="1865" spans="1:18" x14ac:dyDescent="0.3">
      <c r="A1865">
        <v>1864</v>
      </c>
      <c r="B1865">
        <v>1</v>
      </c>
      <c r="C1865">
        <v>1</v>
      </c>
      <c r="D1865">
        <v>1</v>
      </c>
      <c r="E1865">
        <v>1</v>
      </c>
      <c r="F1865">
        <v>5</v>
      </c>
      <c r="G1865">
        <v>7</v>
      </c>
      <c r="H1865">
        <v>1</v>
      </c>
      <c r="I1865">
        <v>13</v>
      </c>
      <c r="J1865">
        <v>5</v>
      </c>
      <c r="K1865" t="s">
        <v>1980</v>
      </c>
      <c r="L1865">
        <v>2015</v>
      </c>
      <c r="M1865" t="str">
        <f>IF(Fact_JobPosting[[#This Row],[ai_mentioned]]=1,"AI Jobs","Non AI Jobs")</f>
        <v>Non AI Jobs</v>
      </c>
      <c r="N1865">
        <v>0</v>
      </c>
      <c r="O1865">
        <v>0.08</v>
      </c>
      <c r="P1865">
        <v>71081</v>
      </c>
      <c r="Q1865">
        <v>1.61</v>
      </c>
      <c r="R1865">
        <v>0.87</v>
      </c>
    </row>
    <row r="1866" spans="1:18" x14ac:dyDescent="0.3">
      <c r="A1866">
        <v>1865</v>
      </c>
      <c r="B1866">
        <v>3</v>
      </c>
      <c r="C1866">
        <v>2</v>
      </c>
      <c r="D1866">
        <v>1</v>
      </c>
      <c r="E1866">
        <v>5</v>
      </c>
      <c r="F1866">
        <v>4</v>
      </c>
      <c r="G1866">
        <v>5</v>
      </c>
      <c r="H1866">
        <v>11</v>
      </c>
      <c r="I1866">
        <v>17</v>
      </c>
      <c r="J1866">
        <v>5</v>
      </c>
      <c r="K1866" t="s">
        <v>1981</v>
      </c>
      <c r="L1866">
        <v>2015</v>
      </c>
      <c r="M1866" t="str">
        <f>IF(Fact_JobPosting[[#This Row],[ai_mentioned]]=1,"AI Jobs","Non AI Jobs")</f>
        <v>AI Jobs</v>
      </c>
      <c r="N1866">
        <v>1</v>
      </c>
      <c r="O1866">
        <v>0.74</v>
      </c>
      <c r="P1866">
        <v>92203</v>
      </c>
      <c r="Q1866">
        <v>4.07</v>
      </c>
      <c r="R1866">
        <v>0.22</v>
      </c>
    </row>
    <row r="1867" spans="1:18" x14ac:dyDescent="0.3">
      <c r="A1867">
        <v>1866</v>
      </c>
      <c r="B1867">
        <v>3</v>
      </c>
      <c r="C1867">
        <v>2</v>
      </c>
      <c r="D1867">
        <v>1</v>
      </c>
      <c r="E1867">
        <v>6</v>
      </c>
      <c r="F1867">
        <v>6</v>
      </c>
      <c r="G1867">
        <v>7</v>
      </c>
      <c r="H1867">
        <v>2</v>
      </c>
      <c r="I1867">
        <v>21</v>
      </c>
      <c r="J1867">
        <v>5</v>
      </c>
      <c r="K1867" t="s">
        <v>1982</v>
      </c>
      <c r="L1867">
        <v>2015</v>
      </c>
      <c r="M1867" t="str">
        <f>IF(Fact_JobPosting[[#This Row],[ai_mentioned]]=1,"AI Jobs","Non AI Jobs")</f>
        <v>AI Jobs</v>
      </c>
      <c r="N1867">
        <v>1</v>
      </c>
      <c r="O1867">
        <v>0.91</v>
      </c>
      <c r="P1867">
        <v>108161</v>
      </c>
      <c r="Q1867">
        <v>0.25</v>
      </c>
      <c r="R1867">
        <v>0.28000000000000003</v>
      </c>
    </row>
    <row r="1868" spans="1:18" x14ac:dyDescent="0.3">
      <c r="A1868">
        <v>1867</v>
      </c>
      <c r="B1868">
        <v>3</v>
      </c>
      <c r="C1868">
        <v>3</v>
      </c>
      <c r="D1868">
        <v>1</v>
      </c>
      <c r="E1868">
        <v>1</v>
      </c>
      <c r="F1868">
        <v>1</v>
      </c>
      <c r="G1868">
        <v>4</v>
      </c>
      <c r="H1868">
        <v>16</v>
      </c>
      <c r="I1868">
        <v>39</v>
      </c>
      <c r="J1868">
        <v>5</v>
      </c>
      <c r="K1868" t="s">
        <v>1983</v>
      </c>
      <c r="L1868">
        <v>2015</v>
      </c>
      <c r="M1868" t="str">
        <f>IF(Fact_JobPosting[[#This Row],[ai_mentioned]]=1,"AI Jobs","Non AI Jobs")</f>
        <v>AI Jobs</v>
      </c>
      <c r="N1868">
        <v>1</v>
      </c>
      <c r="O1868">
        <v>0.49</v>
      </c>
      <c r="P1868">
        <v>49077</v>
      </c>
      <c r="Q1868">
        <v>-2.65</v>
      </c>
      <c r="R1868">
        <v>0.39</v>
      </c>
    </row>
    <row r="1869" spans="1:18" x14ac:dyDescent="0.3">
      <c r="A1869">
        <v>1868</v>
      </c>
      <c r="B1869">
        <v>1</v>
      </c>
      <c r="C1869">
        <v>1</v>
      </c>
      <c r="D1869">
        <v>1</v>
      </c>
      <c r="E1869">
        <v>1</v>
      </c>
      <c r="F1869">
        <v>1</v>
      </c>
      <c r="G1869">
        <v>3</v>
      </c>
      <c r="H1869">
        <v>4</v>
      </c>
      <c r="I1869">
        <v>38</v>
      </c>
      <c r="J1869">
        <v>5</v>
      </c>
      <c r="K1869" t="s">
        <v>1984</v>
      </c>
      <c r="L1869">
        <v>2015</v>
      </c>
      <c r="M1869" t="str">
        <f>IF(Fact_JobPosting[[#This Row],[ai_mentioned]]=1,"AI Jobs","Non AI Jobs")</f>
        <v>Non AI Jobs</v>
      </c>
      <c r="N1869">
        <v>0</v>
      </c>
      <c r="O1869">
        <v>0.2</v>
      </c>
      <c r="P1869">
        <v>79551</v>
      </c>
      <c r="Q1869">
        <v>2.29</v>
      </c>
      <c r="R1869">
        <v>0.71</v>
      </c>
    </row>
    <row r="1870" spans="1:18" x14ac:dyDescent="0.3">
      <c r="A1870">
        <v>1869</v>
      </c>
      <c r="B1870">
        <v>3</v>
      </c>
      <c r="C1870">
        <v>2</v>
      </c>
      <c r="D1870">
        <v>1</v>
      </c>
      <c r="E1870">
        <v>1</v>
      </c>
      <c r="F1870">
        <v>4</v>
      </c>
      <c r="G1870">
        <v>8</v>
      </c>
      <c r="H1870">
        <v>16</v>
      </c>
      <c r="I1870">
        <v>21</v>
      </c>
      <c r="J1870">
        <v>5</v>
      </c>
      <c r="K1870" t="s">
        <v>1985</v>
      </c>
      <c r="L1870">
        <v>2015</v>
      </c>
      <c r="M1870" t="str">
        <f>IF(Fact_JobPosting[[#This Row],[ai_mentioned]]=1,"AI Jobs","Non AI Jobs")</f>
        <v>AI Jobs</v>
      </c>
      <c r="N1870">
        <v>1</v>
      </c>
      <c r="O1870">
        <v>0.83</v>
      </c>
      <c r="P1870">
        <v>115154</v>
      </c>
      <c r="Q1870">
        <v>-3.46</v>
      </c>
      <c r="R1870">
        <v>0.24</v>
      </c>
    </row>
    <row r="1871" spans="1:18" x14ac:dyDescent="0.3">
      <c r="A1871">
        <v>1870</v>
      </c>
      <c r="B1871">
        <v>3</v>
      </c>
      <c r="C1871">
        <v>2</v>
      </c>
      <c r="D1871">
        <v>1</v>
      </c>
      <c r="E1871">
        <v>1</v>
      </c>
      <c r="F1871">
        <v>1</v>
      </c>
      <c r="G1871">
        <v>6</v>
      </c>
      <c r="H1871">
        <v>16</v>
      </c>
      <c r="I1871">
        <v>32</v>
      </c>
      <c r="J1871">
        <v>5</v>
      </c>
      <c r="K1871" t="s">
        <v>1986</v>
      </c>
      <c r="L1871">
        <v>2015</v>
      </c>
      <c r="M1871" t="str">
        <f>IF(Fact_JobPosting[[#This Row],[ai_mentioned]]=1,"AI Jobs","Non AI Jobs")</f>
        <v>AI Jobs</v>
      </c>
      <c r="N1871">
        <v>1</v>
      </c>
      <c r="O1871">
        <v>0.82</v>
      </c>
      <c r="P1871">
        <v>93883</v>
      </c>
      <c r="Q1871">
        <v>-3.81</v>
      </c>
      <c r="R1871">
        <v>0.32</v>
      </c>
    </row>
    <row r="1872" spans="1:18" x14ac:dyDescent="0.3">
      <c r="A1872">
        <v>1871</v>
      </c>
      <c r="B1872">
        <v>1</v>
      </c>
      <c r="C1872">
        <v>1</v>
      </c>
      <c r="D1872">
        <v>1</v>
      </c>
      <c r="E1872">
        <v>5</v>
      </c>
      <c r="F1872">
        <v>3</v>
      </c>
      <c r="G1872">
        <v>8</v>
      </c>
      <c r="H1872">
        <v>5</v>
      </c>
      <c r="I1872">
        <v>3</v>
      </c>
      <c r="J1872">
        <v>5</v>
      </c>
      <c r="K1872" t="s">
        <v>1987</v>
      </c>
      <c r="L1872">
        <v>2015</v>
      </c>
      <c r="M1872" t="str">
        <f>IF(Fact_JobPosting[[#This Row],[ai_mentioned]]=1,"AI Jobs","Non AI Jobs")</f>
        <v>Non AI Jobs</v>
      </c>
      <c r="N1872">
        <v>0</v>
      </c>
      <c r="O1872">
        <v>0.18</v>
      </c>
      <c r="P1872">
        <v>23294</v>
      </c>
      <c r="Q1872">
        <v>3.42</v>
      </c>
      <c r="R1872">
        <v>0.77</v>
      </c>
    </row>
    <row r="1873" spans="1:18" x14ac:dyDescent="0.3">
      <c r="A1873">
        <v>1872</v>
      </c>
      <c r="B1873">
        <v>2</v>
      </c>
      <c r="C1873">
        <v>1</v>
      </c>
      <c r="D1873">
        <v>1</v>
      </c>
      <c r="E1873">
        <v>5</v>
      </c>
      <c r="F1873">
        <v>8</v>
      </c>
      <c r="G1873">
        <v>2</v>
      </c>
      <c r="H1873">
        <v>12</v>
      </c>
      <c r="I1873">
        <v>24</v>
      </c>
      <c r="J1873">
        <v>5</v>
      </c>
      <c r="K1873" t="s">
        <v>1988</v>
      </c>
      <c r="L1873">
        <v>2015</v>
      </c>
      <c r="M1873" t="str">
        <f>IF(Fact_JobPosting[[#This Row],[ai_mentioned]]=1,"AI Jobs","Non AI Jobs")</f>
        <v>Non AI Jobs</v>
      </c>
      <c r="N1873">
        <v>0</v>
      </c>
      <c r="O1873">
        <v>0.03</v>
      </c>
      <c r="P1873">
        <v>20216</v>
      </c>
      <c r="Q1873">
        <v>0.06</v>
      </c>
      <c r="R1873">
        <v>0.63</v>
      </c>
    </row>
    <row r="1874" spans="1:18" x14ac:dyDescent="0.3">
      <c r="A1874">
        <v>1873</v>
      </c>
      <c r="B1874">
        <v>1</v>
      </c>
      <c r="C1874">
        <v>1</v>
      </c>
      <c r="D1874">
        <v>1</v>
      </c>
      <c r="E1874">
        <v>1</v>
      </c>
      <c r="F1874">
        <v>5</v>
      </c>
      <c r="G1874">
        <v>3</v>
      </c>
      <c r="H1874">
        <v>13</v>
      </c>
      <c r="I1874">
        <v>32</v>
      </c>
      <c r="J1874">
        <v>5</v>
      </c>
      <c r="K1874" t="s">
        <v>1989</v>
      </c>
      <c r="L1874">
        <v>2015</v>
      </c>
      <c r="M1874" t="str">
        <f>IF(Fact_JobPosting[[#This Row],[ai_mentioned]]=1,"AI Jobs","Non AI Jobs")</f>
        <v>Non AI Jobs</v>
      </c>
      <c r="N1874">
        <v>0</v>
      </c>
      <c r="O1874">
        <v>0</v>
      </c>
      <c r="P1874">
        <v>68065</v>
      </c>
      <c r="Q1874">
        <v>-1.92</v>
      </c>
      <c r="R1874">
        <v>0.84</v>
      </c>
    </row>
    <row r="1875" spans="1:18" x14ac:dyDescent="0.3">
      <c r="A1875">
        <v>1874</v>
      </c>
      <c r="B1875">
        <v>1</v>
      </c>
      <c r="C1875">
        <v>1</v>
      </c>
      <c r="D1875">
        <v>1</v>
      </c>
      <c r="E1875">
        <v>6</v>
      </c>
      <c r="F1875">
        <v>3</v>
      </c>
      <c r="G1875">
        <v>5</v>
      </c>
      <c r="H1875">
        <v>3</v>
      </c>
      <c r="I1875">
        <v>25</v>
      </c>
      <c r="J1875">
        <v>5</v>
      </c>
      <c r="K1875" t="s">
        <v>1990</v>
      </c>
      <c r="L1875">
        <v>2015</v>
      </c>
      <c r="M1875" t="str">
        <f>IF(Fact_JobPosting[[#This Row],[ai_mentioned]]=1,"AI Jobs","Non AI Jobs")</f>
        <v>Non AI Jobs</v>
      </c>
      <c r="N1875">
        <v>0</v>
      </c>
      <c r="O1875">
        <v>0.01</v>
      </c>
      <c r="P1875">
        <v>86933</v>
      </c>
      <c r="Q1875">
        <v>-2.64</v>
      </c>
      <c r="R1875">
        <v>0.86</v>
      </c>
    </row>
    <row r="1876" spans="1:18" x14ac:dyDescent="0.3">
      <c r="A1876">
        <v>1875</v>
      </c>
      <c r="B1876">
        <v>2</v>
      </c>
      <c r="C1876">
        <v>3</v>
      </c>
      <c r="D1876">
        <v>1</v>
      </c>
      <c r="E1876">
        <v>4</v>
      </c>
      <c r="F1876">
        <v>3</v>
      </c>
      <c r="G1876">
        <v>8</v>
      </c>
      <c r="H1876">
        <v>15</v>
      </c>
      <c r="I1876">
        <v>11</v>
      </c>
      <c r="J1876">
        <v>5</v>
      </c>
      <c r="K1876" t="s">
        <v>1991</v>
      </c>
      <c r="L1876">
        <v>2015</v>
      </c>
      <c r="M1876" t="str">
        <f>IF(Fact_JobPosting[[#This Row],[ai_mentioned]]=1,"AI Jobs","Non AI Jobs")</f>
        <v>AI Jobs</v>
      </c>
      <c r="N1876">
        <v>1</v>
      </c>
      <c r="O1876">
        <v>0.56000000000000005</v>
      </c>
      <c r="P1876">
        <v>31424</v>
      </c>
      <c r="Q1876">
        <v>1.74</v>
      </c>
      <c r="R1876">
        <v>0.4</v>
      </c>
    </row>
    <row r="1877" spans="1:18" x14ac:dyDescent="0.3">
      <c r="A1877">
        <v>1876</v>
      </c>
      <c r="B1877">
        <v>3</v>
      </c>
      <c r="C1877">
        <v>3</v>
      </c>
      <c r="D1877">
        <v>1</v>
      </c>
      <c r="E1877">
        <v>3</v>
      </c>
      <c r="F1877">
        <v>4</v>
      </c>
      <c r="G1877">
        <v>4</v>
      </c>
      <c r="H1877">
        <v>6</v>
      </c>
      <c r="I1877">
        <v>29</v>
      </c>
      <c r="J1877">
        <v>5</v>
      </c>
      <c r="K1877" t="s">
        <v>1992</v>
      </c>
      <c r="L1877">
        <v>2015</v>
      </c>
      <c r="M1877" t="str">
        <f>IF(Fact_JobPosting[[#This Row],[ai_mentioned]]=1,"AI Jobs","Non AI Jobs")</f>
        <v>AI Jobs</v>
      </c>
      <c r="N1877">
        <v>1</v>
      </c>
      <c r="O1877">
        <v>0.57999999999999996</v>
      </c>
      <c r="P1877">
        <v>50629</v>
      </c>
      <c r="Q1877">
        <v>3.82</v>
      </c>
      <c r="R1877">
        <v>0.37</v>
      </c>
    </row>
    <row r="1878" spans="1:18" x14ac:dyDescent="0.3">
      <c r="A1878">
        <v>1877</v>
      </c>
      <c r="B1878">
        <v>1</v>
      </c>
      <c r="C1878">
        <v>1</v>
      </c>
      <c r="D1878">
        <v>1</v>
      </c>
      <c r="E1878">
        <v>4</v>
      </c>
      <c r="F1878">
        <v>6</v>
      </c>
      <c r="G1878">
        <v>6</v>
      </c>
      <c r="H1878">
        <v>15</v>
      </c>
      <c r="I1878">
        <v>42</v>
      </c>
      <c r="J1878">
        <v>5</v>
      </c>
      <c r="K1878" t="s">
        <v>1993</v>
      </c>
      <c r="L1878">
        <v>2015</v>
      </c>
      <c r="M1878" t="str">
        <f>IF(Fact_JobPosting[[#This Row],[ai_mentioned]]=1,"AI Jobs","Non AI Jobs")</f>
        <v>Non AI Jobs</v>
      </c>
      <c r="N1878">
        <v>0</v>
      </c>
      <c r="O1878">
        <v>0.08</v>
      </c>
      <c r="P1878">
        <v>79279</v>
      </c>
      <c r="Q1878">
        <v>4.59</v>
      </c>
      <c r="R1878">
        <v>0.73</v>
      </c>
    </row>
    <row r="1879" spans="1:18" x14ac:dyDescent="0.3">
      <c r="A1879">
        <v>1878</v>
      </c>
      <c r="B1879">
        <v>3</v>
      </c>
      <c r="C1879">
        <v>3</v>
      </c>
      <c r="D1879">
        <v>1</v>
      </c>
      <c r="E1879">
        <v>2</v>
      </c>
      <c r="F1879">
        <v>3</v>
      </c>
      <c r="G1879">
        <v>3</v>
      </c>
      <c r="H1879">
        <v>8</v>
      </c>
      <c r="I1879">
        <v>10</v>
      </c>
      <c r="J1879">
        <v>5</v>
      </c>
      <c r="K1879" t="s">
        <v>1994</v>
      </c>
      <c r="L1879">
        <v>2015</v>
      </c>
      <c r="M1879" t="str">
        <f>IF(Fact_JobPosting[[#This Row],[ai_mentioned]]=1,"AI Jobs","Non AI Jobs")</f>
        <v>AI Jobs</v>
      </c>
      <c r="N1879">
        <v>1</v>
      </c>
      <c r="O1879">
        <v>0.6</v>
      </c>
      <c r="P1879">
        <v>127183</v>
      </c>
      <c r="Q1879">
        <v>-1.57</v>
      </c>
      <c r="R1879">
        <v>0.38</v>
      </c>
    </row>
    <row r="1880" spans="1:18" x14ac:dyDescent="0.3">
      <c r="A1880">
        <v>1879</v>
      </c>
      <c r="B1880">
        <v>1</v>
      </c>
      <c r="C1880">
        <v>1</v>
      </c>
      <c r="D1880">
        <v>1</v>
      </c>
      <c r="E1880">
        <v>6</v>
      </c>
      <c r="F1880">
        <v>10</v>
      </c>
      <c r="G1880">
        <v>5</v>
      </c>
      <c r="H1880">
        <v>4</v>
      </c>
      <c r="I1880">
        <v>20</v>
      </c>
      <c r="J1880">
        <v>5</v>
      </c>
      <c r="K1880" t="s">
        <v>1995</v>
      </c>
      <c r="L1880">
        <v>2015</v>
      </c>
      <c r="M1880" t="str">
        <f>IF(Fact_JobPosting[[#This Row],[ai_mentioned]]=1,"AI Jobs","Non AI Jobs")</f>
        <v>Non AI Jobs</v>
      </c>
      <c r="N1880">
        <v>0</v>
      </c>
      <c r="O1880">
        <v>0.09</v>
      </c>
      <c r="P1880">
        <v>34262</v>
      </c>
      <c r="Q1880">
        <v>2.08</v>
      </c>
      <c r="R1880">
        <v>0.79</v>
      </c>
    </row>
    <row r="1881" spans="1:18" x14ac:dyDescent="0.3">
      <c r="A1881">
        <v>1880</v>
      </c>
      <c r="B1881">
        <v>1</v>
      </c>
      <c r="C1881">
        <v>1</v>
      </c>
      <c r="D1881">
        <v>1</v>
      </c>
      <c r="E1881">
        <v>2</v>
      </c>
      <c r="F1881">
        <v>2</v>
      </c>
      <c r="G1881">
        <v>9</v>
      </c>
      <c r="H1881">
        <v>4</v>
      </c>
      <c r="I1881">
        <v>18</v>
      </c>
      <c r="J1881">
        <v>5</v>
      </c>
      <c r="K1881" t="s">
        <v>1996</v>
      </c>
      <c r="L1881">
        <v>2015</v>
      </c>
      <c r="M1881" t="str">
        <f>IF(Fact_JobPosting[[#This Row],[ai_mentioned]]=1,"AI Jobs","Non AI Jobs")</f>
        <v>Non AI Jobs</v>
      </c>
      <c r="N1881">
        <v>0</v>
      </c>
      <c r="O1881">
        <v>0.12</v>
      </c>
      <c r="P1881">
        <v>67425</v>
      </c>
      <c r="Q1881">
        <v>4.9400000000000004</v>
      </c>
      <c r="R1881">
        <v>0.74</v>
      </c>
    </row>
    <row r="1882" spans="1:18" x14ac:dyDescent="0.3">
      <c r="A1882">
        <v>1881</v>
      </c>
      <c r="B1882">
        <v>1</v>
      </c>
      <c r="C1882">
        <v>1</v>
      </c>
      <c r="D1882">
        <v>1</v>
      </c>
      <c r="E1882">
        <v>2</v>
      </c>
      <c r="F1882">
        <v>6</v>
      </c>
      <c r="G1882">
        <v>6</v>
      </c>
      <c r="H1882">
        <v>9</v>
      </c>
      <c r="I1882">
        <v>41</v>
      </c>
      <c r="J1882">
        <v>5</v>
      </c>
      <c r="K1882" t="s">
        <v>1997</v>
      </c>
      <c r="L1882">
        <v>2015</v>
      </c>
      <c r="M1882" t="str">
        <f>IF(Fact_JobPosting[[#This Row],[ai_mentioned]]=1,"AI Jobs","Non AI Jobs")</f>
        <v>Non AI Jobs</v>
      </c>
      <c r="N1882">
        <v>0</v>
      </c>
      <c r="O1882">
        <v>0.18</v>
      </c>
      <c r="P1882">
        <v>52681</v>
      </c>
      <c r="Q1882">
        <v>-2.2599999999999998</v>
      </c>
      <c r="R1882">
        <v>0.71</v>
      </c>
    </row>
    <row r="1883" spans="1:18" x14ac:dyDescent="0.3">
      <c r="A1883">
        <v>1882</v>
      </c>
      <c r="B1883">
        <v>1</v>
      </c>
      <c r="C1883">
        <v>1</v>
      </c>
      <c r="D1883">
        <v>1</v>
      </c>
      <c r="E1883">
        <v>3</v>
      </c>
      <c r="F1883">
        <v>7</v>
      </c>
      <c r="G1883">
        <v>5</v>
      </c>
      <c r="H1883">
        <v>3</v>
      </c>
      <c r="I1883">
        <v>27</v>
      </c>
      <c r="J1883">
        <v>5</v>
      </c>
      <c r="K1883" t="s">
        <v>1998</v>
      </c>
      <c r="L1883">
        <v>2015</v>
      </c>
      <c r="M1883" t="str">
        <f>IF(Fact_JobPosting[[#This Row],[ai_mentioned]]=1,"AI Jobs","Non AI Jobs")</f>
        <v>Non AI Jobs</v>
      </c>
      <c r="N1883">
        <v>0</v>
      </c>
      <c r="O1883">
        <v>0.14000000000000001</v>
      </c>
      <c r="P1883">
        <v>72734</v>
      </c>
      <c r="Q1883">
        <v>-0.86</v>
      </c>
      <c r="R1883">
        <v>0.73</v>
      </c>
    </row>
    <row r="1884" spans="1:18" x14ac:dyDescent="0.3">
      <c r="A1884">
        <v>1883</v>
      </c>
      <c r="B1884">
        <v>1</v>
      </c>
      <c r="C1884">
        <v>1</v>
      </c>
      <c r="D1884">
        <v>1</v>
      </c>
      <c r="E1884">
        <v>4</v>
      </c>
      <c r="F1884">
        <v>5</v>
      </c>
      <c r="G1884">
        <v>9</v>
      </c>
      <c r="H1884">
        <v>13</v>
      </c>
      <c r="I1884">
        <v>10</v>
      </c>
      <c r="J1884">
        <v>5</v>
      </c>
      <c r="K1884" t="s">
        <v>1999</v>
      </c>
      <c r="L1884">
        <v>2015</v>
      </c>
      <c r="M1884" t="str">
        <f>IF(Fact_JobPosting[[#This Row],[ai_mentioned]]=1,"AI Jobs","Non AI Jobs")</f>
        <v>Non AI Jobs</v>
      </c>
      <c r="N1884">
        <v>0</v>
      </c>
      <c r="O1884">
        <v>0.11</v>
      </c>
      <c r="P1884">
        <v>80949</v>
      </c>
      <c r="Q1884">
        <v>3.01</v>
      </c>
      <c r="R1884">
        <v>0.83</v>
      </c>
    </row>
    <row r="1885" spans="1:18" x14ac:dyDescent="0.3">
      <c r="A1885">
        <v>1884</v>
      </c>
      <c r="B1885">
        <v>3</v>
      </c>
      <c r="C1885">
        <v>2</v>
      </c>
      <c r="D1885">
        <v>1</v>
      </c>
      <c r="E1885">
        <v>2</v>
      </c>
      <c r="F1885">
        <v>9</v>
      </c>
      <c r="G1885">
        <v>1</v>
      </c>
      <c r="H1885">
        <v>6</v>
      </c>
      <c r="I1885">
        <v>13</v>
      </c>
      <c r="J1885">
        <v>5</v>
      </c>
      <c r="K1885" t="s">
        <v>2000</v>
      </c>
      <c r="L1885">
        <v>2015</v>
      </c>
      <c r="M1885" t="str">
        <f>IF(Fact_JobPosting[[#This Row],[ai_mentioned]]=1,"AI Jobs","Non AI Jobs")</f>
        <v>AI Jobs</v>
      </c>
      <c r="N1885">
        <v>1</v>
      </c>
      <c r="O1885">
        <v>0.77</v>
      </c>
      <c r="P1885">
        <v>86256</v>
      </c>
      <c r="Q1885">
        <v>-3.39</v>
      </c>
      <c r="R1885">
        <v>0.36</v>
      </c>
    </row>
    <row r="1886" spans="1:18" x14ac:dyDescent="0.3">
      <c r="A1886">
        <v>1885</v>
      </c>
      <c r="B1886">
        <v>2</v>
      </c>
      <c r="C1886">
        <v>1</v>
      </c>
      <c r="D1886">
        <v>1</v>
      </c>
      <c r="E1886">
        <v>1</v>
      </c>
      <c r="F1886">
        <v>3</v>
      </c>
      <c r="G1886">
        <v>7</v>
      </c>
      <c r="H1886">
        <v>7</v>
      </c>
      <c r="I1886">
        <v>1</v>
      </c>
      <c r="J1886">
        <v>5</v>
      </c>
      <c r="K1886" t="s">
        <v>2001</v>
      </c>
      <c r="L1886">
        <v>2015</v>
      </c>
      <c r="M1886" t="str">
        <f>IF(Fact_JobPosting[[#This Row],[ai_mentioned]]=1,"AI Jobs","Non AI Jobs")</f>
        <v>Non AI Jobs</v>
      </c>
      <c r="N1886">
        <v>0</v>
      </c>
      <c r="O1886">
        <v>0.06</v>
      </c>
      <c r="P1886">
        <v>33729</v>
      </c>
      <c r="Q1886">
        <v>-4.78</v>
      </c>
      <c r="R1886">
        <v>0.69</v>
      </c>
    </row>
    <row r="1887" spans="1:18" x14ac:dyDescent="0.3">
      <c r="A1887">
        <v>1886</v>
      </c>
      <c r="B1887">
        <v>1</v>
      </c>
      <c r="C1887">
        <v>1</v>
      </c>
      <c r="D1887">
        <v>1</v>
      </c>
      <c r="E1887">
        <v>1</v>
      </c>
      <c r="F1887">
        <v>1</v>
      </c>
      <c r="G1887">
        <v>4</v>
      </c>
      <c r="H1887">
        <v>1</v>
      </c>
      <c r="I1887">
        <v>22</v>
      </c>
      <c r="J1887">
        <v>6</v>
      </c>
      <c r="K1887" t="s">
        <v>2002</v>
      </c>
      <c r="L1887">
        <v>2016</v>
      </c>
      <c r="M1887" t="str">
        <f>IF(Fact_JobPosting[[#This Row],[ai_mentioned]]=1,"AI Jobs","Non AI Jobs")</f>
        <v>Non AI Jobs</v>
      </c>
      <c r="N1887">
        <v>0</v>
      </c>
      <c r="O1887">
        <v>0.15</v>
      </c>
      <c r="P1887">
        <v>27035</v>
      </c>
      <c r="Q1887">
        <v>3.55</v>
      </c>
      <c r="R1887">
        <v>0.86</v>
      </c>
    </row>
    <row r="1888" spans="1:18" x14ac:dyDescent="0.3">
      <c r="A1888">
        <v>1887</v>
      </c>
      <c r="B1888">
        <v>2</v>
      </c>
      <c r="C1888">
        <v>1</v>
      </c>
      <c r="D1888">
        <v>1</v>
      </c>
      <c r="E1888">
        <v>3</v>
      </c>
      <c r="F1888">
        <v>6</v>
      </c>
      <c r="G1888">
        <v>6</v>
      </c>
      <c r="H1888">
        <v>15</v>
      </c>
      <c r="I1888">
        <v>17</v>
      </c>
      <c r="J1888">
        <v>6</v>
      </c>
      <c r="K1888" t="s">
        <v>2003</v>
      </c>
      <c r="L1888">
        <v>2016</v>
      </c>
      <c r="M1888" t="str">
        <f>IF(Fact_JobPosting[[#This Row],[ai_mentioned]]=1,"AI Jobs","Non AI Jobs")</f>
        <v>Non AI Jobs</v>
      </c>
      <c r="N1888">
        <v>0</v>
      </c>
      <c r="O1888">
        <v>0.11</v>
      </c>
      <c r="P1888">
        <v>63931</v>
      </c>
      <c r="Q1888">
        <v>0.3</v>
      </c>
      <c r="R1888">
        <v>0.6</v>
      </c>
    </row>
    <row r="1889" spans="1:18" x14ac:dyDescent="0.3">
      <c r="A1889">
        <v>1888</v>
      </c>
      <c r="B1889">
        <v>1</v>
      </c>
      <c r="C1889">
        <v>1</v>
      </c>
      <c r="D1889">
        <v>1</v>
      </c>
      <c r="E1889">
        <v>3</v>
      </c>
      <c r="F1889">
        <v>6</v>
      </c>
      <c r="G1889">
        <v>4</v>
      </c>
      <c r="H1889">
        <v>15</v>
      </c>
      <c r="I1889">
        <v>21</v>
      </c>
      <c r="J1889">
        <v>6</v>
      </c>
      <c r="K1889" t="s">
        <v>2004</v>
      </c>
      <c r="L1889">
        <v>2016</v>
      </c>
      <c r="M1889" t="str">
        <f>IF(Fact_JobPosting[[#This Row],[ai_mentioned]]=1,"AI Jobs","Non AI Jobs")</f>
        <v>Non AI Jobs</v>
      </c>
      <c r="N1889">
        <v>0</v>
      </c>
      <c r="O1889">
        <v>0.1</v>
      </c>
      <c r="P1889">
        <v>82640</v>
      </c>
      <c r="Q1889">
        <v>1.91</v>
      </c>
      <c r="R1889">
        <v>0.79</v>
      </c>
    </row>
    <row r="1890" spans="1:18" x14ac:dyDescent="0.3">
      <c r="A1890">
        <v>1889</v>
      </c>
      <c r="B1890">
        <v>1</v>
      </c>
      <c r="C1890">
        <v>1</v>
      </c>
      <c r="D1890">
        <v>1</v>
      </c>
      <c r="E1890">
        <v>1</v>
      </c>
      <c r="F1890">
        <v>2</v>
      </c>
      <c r="G1890">
        <v>7</v>
      </c>
      <c r="H1890">
        <v>14</v>
      </c>
      <c r="I1890">
        <v>4</v>
      </c>
      <c r="J1890">
        <v>6</v>
      </c>
      <c r="K1890" t="s">
        <v>2005</v>
      </c>
      <c r="L1890">
        <v>2016</v>
      </c>
      <c r="M1890" t="str">
        <f>IF(Fact_JobPosting[[#This Row],[ai_mentioned]]=1,"AI Jobs","Non AI Jobs")</f>
        <v>Non AI Jobs</v>
      </c>
      <c r="N1890">
        <v>0</v>
      </c>
      <c r="O1890">
        <v>0.03</v>
      </c>
      <c r="P1890">
        <v>36035</v>
      </c>
      <c r="Q1890">
        <v>-4.97</v>
      </c>
      <c r="R1890">
        <v>0.74</v>
      </c>
    </row>
    <row r="1891" spans="1:18" x14ac:dyDescent="0.3">
      <c r="A1891">
        <v>1890</v>
      </c>
      <c r="B1891">
        <v>1</v>
      </c>
      <c r="C1891">
        <v>1</v>
      </c>
      <c r="D1891">
        <v>1</v>
      </c>
      <c r="E1891">
        <v>3</v>
      </c>
      <c r="F1891">
        <v>6</v>
      </c>
      <c r="G1891">
        <v>7</v>
      </c>
      <c r="H1891">
        <v>4</v>
      </c>
      <c r="I1891">
        <v>3</v>
      </c>
      <c r="J1891">
        <v>6</v>
      </c>
      <c r="K1891" t="s">
        <v>2006</v>
      </c>
      <c r="L1891">
        <v>2016</v>
      </c>
      <c r="M1891" t="str">
        <f>IF(Fact_JobPosting[[#This Row],[ai_mentioned]]=1,"AI Jobs","Non AI Jobs")</f>
        <v>Non AI Jobs</v>
      </c>
      <c r="N1891">
        <v>0</v>
      </c>
      <c r="O1891">
        <v>0.18</v>
      </c>
      <c r="P1891">
        <v>24636</v>
      </c>
      <c r="Q1891">
        <v>-1.91</v>
      </c>
      <c r="R1891">
        <v>0.73</v>
      </c>
    </row>
    <row r="1892" spans="1:18" x14ac:dyDescent="0.3">
      <c r="A1892">
        <v>1891</v>
      </c>
      <c r="B1892">
        <v>1</v>
      </c>
      <c r="C1892">
        <v>1</v>
      </c>
      <c r="D1892">
        <v>1</v>
      </c>
      <c r="E1892">
        <v>2</v>
      </c>
      <c r="F1892">
        <v>9</v>
      </c>
      <c r="G1892">
        <v>7</v>
      </c>
      <c r="H1892">
        <v>12</v>
      </c>
      <c r="I1892">
        <v>30</v>
      </c>
      <c r="J1892">
        <v>6</v>
      </c>
      <c r="K1892" t="s">
        <v>2007</v>
      </c>
      <c r="L1892">
        <v>2016</v>
      </c>
      <c r="M1892" t="str">
        <f>IF(Fact_JobPosting[[#This Row],[ai_mentioned]]=1,"AI Jobs","Non AI Jobs")</f>
        <v>Non AI Jobs</v>
      </c>
      <c r="N1892">
        <v>0</v>
      </c>
      <c r="O1892">
        <v>0.15</v>
      </c>
      <c r="P1892">
        <v>77382</v>
      </c>
      <c r="Q1892">
        <v>-3.8</v>
      </c>
      <c r="R1892">
        <v>0.75</v>
      </c>
    </row>
    <row r="1893" spans="1:18" x14ac:dyDescent="0.3">
      <c r="A1893">
        <v>1892</v>
      </c>
      <c r="B1893">
        <v>1</v>
      </c>
      <c r="C1893">
        <v>1</v>
      </c>
      <c r="D1893">
        <v>1</v>
      </c>
      <c r="E1893">
        <v>4</v>
      </c>
      <c r="F1893">
        <v>8</v>
      </c>
      <c r="G1893">
        <v>5</v>
      </c>
      <c r="H1893">
        <v>4</v>
      </c>
      <c r="I1893">
        <v>40</v>
      </c>
      <c r="J1893">
        <v>6</v>
      </c>
      <c r="K1893" t="s">
        <v>2008</v>
      </c>
      <c r="L1893">
        <v>2016</v>
      </c>
      <c r="M1893" t="str">
        <f>IF(Fact_JobPosting[[#This Row],[ai_mentioned]]=1,"AI Jobs","Non AI Jobs")</f>
        <v>Non AI Jobs</v>
      </c>
      <c r="N1893">
        <v>0</v>
      </c>
      <c r="O1893">
        <v>0.01</v>
      </c>
      <c r="P1893">
        <v>39093</v>
      </c>
      <c r="Q1893">
        <v>2.95</v>
      </c>
      <c r="R1893">
        <v>0.8</v>
      </c>
    </row>
    <row r="1894" spans="1:18" x14ac:dyDescent="0.3">
      <c r="A1894">
        <v>1893</v>
      </c>
      <c r="B1894">
        <v>1</v>
      </c>
      <c r="C1894">
        <v>1</v>
      </c>
      <c r="D1894">
        <v>1</v>
      </c>
      <c r="E1894">
        <v>6</v>
      </c>
      <c r="F1894">
        <v>4</v>
      </c>
      <c r="G1894">
        <v>6</v>
      </c>
      <c r="H1894">
        <v>2</v>
      </c>
      <c r="I1894">
        <v>39</v>
      </c>
      <c r="J1894">
        <v>6</v>
      </c>
      <c r="K1894" t="s">
        <v>2009</v>
      </c>
      <c r="L1894">
        <v>2016</v>
      </c>
      <c r="M1894" t="str">
        <f>IF(Fact_JobPosting[[#This Row],[ai_mentioned]]=1,"AI Jobs","Non AI Jobs")</f>
        <v>Non AI Jobs</v>
      </c>
      <c r="N1894">
        <v>0</v>
      </c>
      <c r="O1894">
        <v>0.18</v>
      </c>
      <c r="P1894">
        <v>46431</v>
      </c>
      <c r="Q1894">
        <v>-4.33</v>
      </c>
      <c r="R1894">
        <v>0.72</v>
      </c>
    </row>
    <row r="1895" spans="1:18" x14ac:dyDescent="0.3">
      <c r="A1895">
        <v>1894</v>
      </c>
      <c r="B1895">
        <v>1</v>
      </c>
      <c r="C1895">
        <v>1</v>
      </c>
      <c r="D1895">
        <v>1</v>
      </c>
      <c r="E1895">
        <v>5</v>
      </c>
      <c r="F1895">
        <v>8</v>
      </c>
      <c r="G1895">
        <v>8</v>
      </c>
      <c r="H1895">
        <v>12</v>
      </c>
      <c r="I1895">
        <v>13</v>
      </c>
      <c r="J1895">
        <v>6</v>
      </c>
      <c r="K1895" t="s">
        <v>2010</v>
      </c>
      <c r="L1895">
        <v>2016</v>
      </c>
      <c r="M1895" t="str">
        <f>IF(Fact_JobPosting[[#This Row],[ai_mentioned]]=1,"AI Jobs","Non AI Jobs")</f>
        <v>Non AI Jobs</v>
      </c>
      <c r="N1895">
        <v>0</v>
      </c>
      <c r="O1895">
        <v>0.13</v>
      </c>
      <c r="P1895">
        <v>64427</v>
      </c>
      <c r="Q1895">
        <v>4.41</v>
      </c>
      <c r="R1895">
        <v>0.71</v>
      </c>
    </row>
    <row r="1896" spans="1:18" x14ac:dyDescent="0.3">
      <c r="A1896">
        <v>1895</v>
      </c>
      <c r="B1896">
        <v>1</v>
      </c>
      <c r="C1896">
        <v>1</v>
      </c>
      <c r="D1896">
        <v>1</v>
      </c>
      <c r="E1896">
        <v>4</v>
      </c>
      <c r="F1896">
        <v>1</v>
      </c>
      <c r="G1896">
        <v>8</v>
      </c>
      <c r="H1896">
        <v>5</v>
      </c>
      <c r="I1896">
        <v>36</v>
      </c>
      <c r="J1896">
        <v>6</v>
      </c>
      <c r="K1896" t="s">
        <v>2011</v>
      </c>
      <c r="L1896">
        <v>2016</v>
      </c>
      <c r="M1896" t="str">
        <f>IF(Fact_JobPosting[[#This Row],[ai_mentioned]]=1,"AI Jobs","Non AI Jobs")</f>
        <v>Non AI Jobs</v>
      </c>
      <c r="N1896">
        <v>0</v>
      </c>
      <c r="O1896">
        <v>0.18</v>
      </c>
      <c r="P1896">
        <v>81136</v>
      </c>
      <c r="Q1896">
        <v>-3.57</v>
      </c>
      <c r="R1896">
        <v>0.86</v>
      </c>
    </row>
    <row r="1897" spans="1:18" x14ac:dyDescent="0.3">
      <c r="A1897">
        <v>1896</v>
      </c>
      <c r="B1897">
        <v>1</v>
      </c>
      <c r="C1897">
        <v>1</v>
      </c>
      <c r="D1897">
        <v>1</v>
      </c>
      <c r="E1897">
        <v>4</v>
      </c>
      <c r="F1897">
        <v>2</v>
      </c>
      <c r="G1897">
        <v>8</v>
      </c>
      <c r="H1897">
        <v>11</v>
      </c>
      <c r="I1897">
        <v>34</v>
      </c>
      <c r="J1897">
        <v>6</v>
      </c>
      <c r="K1897" t="s">
        <v>2012</v>
      </c>
      <c r="L1897">
        <v>2016</v>
      </c>
      <c r="M1897" t="str">
        <f>IF(Fact_JobPosting[[#This Row],[ai_mentioned]]=1,"AI Jobs","Non AI Jobs")</f>
        <v>Non AI Jobs</v>
      </c>
      <c r="N1897">
        <v>0</v>
      </c>
      <c r="O1897">
        <v>0.01</v>
      </c>
      <c r="P1897">
        <v>21216</v>
      </c>
      <c r="Q1897">
        <v>-2.92</v>
      </c>
      <c r="R1897">
        <v>0.88</v>
      </c>
    </row>
    <row r="1898" spans="1:18" x14ac:dyDescent="0.3">
      <c r="A1898">
        <v>1897</v>
      </c>
      <c r="B1898">
        <v>3</v>
      </c>
      <c r="C1898">
        <v>2</v>
      </c>
      <c r="D1898">
        <v>1</v>
      </c>
      <c r="E1898">
        <v>2</v>
      </c>
      <c r="F1898">
        <v>5</v>
      </c>
      <c r="G1898">
        <v>7</v>
      </c>
      <c r="H1898">
        <v>4</v>
      </c>
      <c r="I1898">
        <v>21</v>
      </c>
      <c r="J1898">
        <v>6</v>
      </c>
      <c r="K1898" t="s">
        <v>2013</v>
      </c>
      <c r="L1898">
        <v>2016</v>
      </c>
      <c r="M1898" t="str">
        <f>IF(Fact_JobPosting[[#This Row],[ai_mentioned]]=1,"AI Jobs","Non AI Jobs")</f>
        <v>AI Jobs</v>
      </c>
      <c r="N1898">
        <v>1</v>
      </c>
      <c r="O1898">
        <v>0.93</v>
      </c>
      <c r="P1898">
        <v>114952</v>
      </c>
      <c r="Q1898">
        <v>-3.81</v>
      </c>
      <c r="R1898">
        <v>0.11</v>
      </c>
    </row>
    <row r="1899" spans="1:18" x14ac:dyDescent="0.3">
      <c r="A1899">
        <v>1898</v>
      </c>
      <c r="B1899">
        <v>3</v>
      </c>
      <c r="C1899">
        <v>2</v>
      </c>
      <c r="D1899">
        <v>1</v>
      </c>
      <c r="E1899">
        <v>1</v>
      </c>
      <c r="F1899">
        <v>6</v>
      </c>
      <c r="G1899">
        <v>8</v>
      </c>
      <c r="H1899">
        <v>9</v>
      </c>
      <c r="I1899">
        <v>25</v>
      </c>
      <c r="J1899">
        <v>6</v>
      </c>
      <c r="K1899" t="s">
        <v>2014</v>
      </c>
      <c r="L1899">
        <v>2016</v>
      </c>
      <c r="M1899" t="str">
        <f>IF(Fact_JobPosting[[#This Row],[ai_mentioned]]=1,"AI Jobs","Non AI Jobs")</f>
        <v>AI Jobs</v>
      </c>
      <c r="N1899">
        <v>1</v>
      </c>
      <c r="O1899">
        <v>0.93</v>
      </c>
      <c r="P1899">
        <v>125121</v>
      </c>
      <c r="Q1899">
        <v>0.33</v>
      </c>
      <c r="R1899">
        <v>0.28999999999999998</v>
      </c>
    </row>
    <row r="1900" spans="1:18" x14ac:dyDescent="0.3">
      <c r="A1900">
        <v>1899</v>
      </c>
      <c r="B1900">
        <v>1</v>
      </c>
      <c r="C1900">
        <v>1</v>
      </c>
      <c r="D1900">
        <v>1</v>
      </c>
      <c r="E1900">
        <v>5</v>
      </c>
      <c r="F1900">
        <v>6</v>
      </c>
      <c r="G1900">
        <v>5</v>
      </c>
      <c r="H1900">
        <v>4</v>
      </c>
      <c r="I1900">
        <v>41</v>
      </c>
      <c r="J1900">
        <v>6</v>
      </c>
      <c r="K1900" t="s">
        <v>2015</v>
      </c>
      <c r="L1900">
        <v>2016</v>
      </c>
      <c r="M1900" t="str">
        <f>IF(Fact_JobPosting[[#This Row],[ai_mentioned]]=1,"AI Jobs","Non AI Jobs")</f>
        <v>Non AI Jobs</v>
      </c>
      <c r="N1900">
        <v>0</v>
      </c>
      <c r="O1900">
        <v>0.05</v>
      </c>
      <c r="P1900">
        <v>54847</v>
      </c>
      <c r="Q1900">
        <v>-2.71</v>
      </c>
      <c r="R1900">
        <v>0.85</v>
      </c>
    </row>
    <row r="1901" spans="1:18" x14ac:dyDescent="0.3">
      <c r="A1901">
        <v>1900</v>
      </c>
      <c r="B1901">
        <v>1</v>
      </c>
      <c r="C1901">
        <v>1</v>
      </c>
      <c r="D1901">
        <v>1</v>
      </c>
      <c r="E1901">
        <v>3</v>
      </c>
      <c r="F1901">
        <v>7</v>
      </c>
      <c r="G1901">
        <v>1</v>
      </c>
      <c r="H1901">
        <v>5</v>
      </c>
      <c r="I1901">
        <v>22</v>
      </c>
      <c r="J1901">
        <v>6</v>
      </c>
      <c r="K1901" t="s">
        <v>2016</v>
      </c>
      <c r="L1901">
        <v>2016</v>
      </c>
      <c r="M1901" t="str">
        <f>IF(Fact_JobPosting[[#This Row],[ai_mentioned]]=1,"AI Jobs","Non AI Jobs")</f>
        <v>Non AI Jobs</v>
      </c>
      <c r="N1901">
        <v>0</v>
      </c>
      <c r="O1901">
        <v>0.06</v>
      </c>
      <c r="P1901">
        <v>22361</v>
      </c>
      <c r="Q1901">
        <v>0.1</v>
      </c>
      <c r="R1901">
        <v>0.83</v>
      </c>
    </row>
    <row r="1902" spans="1:18" x14ac:dyDescent="0.3">
      <c r="A1902">
        <v>1901</v>
      </c>
      <c r="B1902">
        <v>1</v>
      </c>
      <c r="C1902">
        <v>1</v>
      </c>
      <c r="D1902">
        <v>1</v>
      </c>
      <c r="E1902">
        <v>1</v>
      </c>
      <c r="F1902">
        <v>4</v>
      </c>
      <c r="G1902">
        <v>6</v>
      </c>
      <c r="H1902">
        <v>11</v>
      </c>
      <c r="I1902">
        <v>38</v>
      </c>
      <c r="J1902">
        <v>6</v>
      </c>
      <c r="K1902" t="s">
        <v>2017</v>
      </c>
      <c r="L1902">
        <v>2016</v>
      </c>
      <c r="M1902" t="str">
        <f>IF(Fact_JobPosting[[#This Row],[ai_mentioned]]=1,"AI Jobs","Non AI Jobs")</f>
        <v>Non AI Jobs</v>
      </c>
      <c r="N1902">
        <v>0</v>
      </c>
      <c r="O1902">
        <v>0.15</v>
      </c>
      <c r="P1902">
        <v>71530</v>
      </c>
      <c r="Q1902">
        <v>3.31</v>
      </c>
      <c r="R1902">
        <v>0.87</v>
      </c>
    </row>
    <row r="1903" spans="1:18" x14ac:dyDescent="0.3">
      <c r="A1903">
        <v>1902</v>
      </c>
      <c r="B1903">
        <v>2</v>
      </c>
      <c r="C1903">
        <v>1</v>
      </c>
      <c r="D1903">
        <v>1</v>
      </c>
      <c r="E1903">
        <v>4</v>
      </c>
      <c r="F1903">
        <v>7</v>
      </c>
      <c r="G1903">
        <v>2</v>
      </c>
      <c r="H1903">
        <v>5</v>
      </c>
      <c r="I1903">
        <v>8</v>
      </c>
      <c r="J1903">
        <v>6</v>
      </c>
      <c r="K1903" t="s">
        <v>2018</v>
      </c>
      <c r="L1903">
        <v>2016</v>
      </c>
      <c r="M1903" t="str">
        <f>IF(Fact_JobPosting[[#This Row],[ai_mentioned]]=1,"AI Jobs","Non AI Jobs")</f>
        <v>Non AI Jobs</v>
      </c>
      <c r="N1903">
        <v>0</v>
      </c>
      <c r="O1903">
        <v>0.05</v>
      </c>
      <c r="P1903">
        <v>21131</v>
      </c>
      <c r="Q1903">
        <v>2.2999999999999998</v>
      </c>
      <c r="R1903">
        <v>0.64</v>
      </c>
    </row>
    <row r="1904" spans="1:18" x14ac:dyDescent="0.3">
      <c r="A1904">
        <v>1903</v>
      </c>
      <c r="B1904">
        <v>3</v>
      </c>
      <c r="C1904">
        <v>2</v>
      </c>
      <c r="D1904">
        <v>1</v>
      </c>
      <c r="E1904">
        <v>2</v>
      </c>
      <c r="F1904">
        <v>4</v>
      </c>
      <c r="G1904">
        <v>4</v>
      </c>
      <c r="H1904">
        <v>16</v>
      </c>
      <c r="I1904">
        <v>41</v>
      </c>
      <c r="J1904">
        <v>6</v>
      </c>
      <c r="K1904" t="s">
        <v>2019</v>
      </c>
      <c r="L1904">
        <v>2016</v>
      </c>
      <c r="M1904" t="str">
        <f>IF(Fact_JobPosting[[#This Row],[ai_mentioned]]=1,"AI Jobs","Non AI Jobs")</f>
        <v>AI Jobs</v>
      </c>
      <c r="N1904">
        <v>1</v>
      </c>
      <c r="O1904">
        <v>0.73</v>
      </c>
      <c r="P1904">
        <v>75932</v>
      </c>
      <c r="Q1904">
        <v>-4.74</v>
      </c>
      <c r="R1904">
        <v>0.12</v>
      </c>
    </row>
    <row r="1905" spans="1:18" x14ac:dyDescent="0.3">
      <c r="A1905">
        <v>1904</v>
      </c>
      <c r="B1905">
        <v>1</v>
      </c>
      <c r="C1905">
        <v>1</v>
      </c>
      <c r="D1905">
        <v>1</v>
      </c>
      <c r="E1905">
        <v>4</v>
      </c>
      <c r="F1905">
        <v>10</v>
      </c>
      <c r="G1905">
        <v>5</v>
      </c>
      <c r="H1905">
        <v>7</v>
      </c>
      <c r="I1905">
        <v>12</v>
      </c>
      <c r="J1905">
        <v>6</v>
      </c>
      <c r="K1905" t="s">
        <v>2020</v>
      </c>
      <c r="L1905">
        <v>2016</v>
      </c>
      <c r="M1905" t="str">
        <f>IF(Fact_JobPosting[[#This Row],[ai_mentioned]]=1,"AI Jobs","Non AI Jobs")</f>
        <v>Non AI Jobs</v>
      </c>
      <c r="N1905">
        <v>0</v>
      </c>
      <c r="O1905">
        <v>0.14000000000000001</v>
      </c>
      <c r="P1905">
        <v>39724</v>
      </c>
      <c r="Q1905">
        <v>2.96</v>
      </c>
      <c r="R1905">
        <v>0.82</v>
      </c>
    </row>
    <row r="1906" spans="1:18" x14ac:dyDescent="0.3">
      <c r="A1906">
        <v>1905</v>
      </c>
      <c r="B1906">
        <v>3</v>
      </c>
      <c r="C1906">
        <v>2</v>
      </c>
      <c r="D1906">
        <v>1</v>
      </c>
      <c r="E1906">
        <v>1</v>
      </c>
      <c r="F1906">
        <v>9</v>
      </c>
      <c r="G1906">
        <v>6</v>
      </c>
      <c r="H1906">
        <v>9</v>
      </c>
      <c r="I1906">
        <v>32</v>
      </c>
      <c r="J1906">
        <v>6</v>
      </c>
      <c r="K1906" t="s">
        <v>2021</v>
      </c>
      <c r="L1906">
        <v>2016</v>
      </c>
      <c r="M1906" t="str">
        <f>IF(Fact_JobPosting[[#This Row],[ai_mentioned]]=1,"AI Jobs","Non AI Jobs")</f>
        <v>AI Jobs</v>
      </c>
      <c r="N1906">
        <v>1</v>
      </c>
      <c r="O1906">
        <v>0.95</v>
      </c>
      <c r="P1906">
        <v>95495</v>
      </c>
      <c r="Q1906">
        <v>-3.66</v>
      </c>
      <c r="R1906">
        <v>0.12</v>
      </c>
    </row>
    <row r="1907" spans="1:18" x14ac:dyDescent="0.3">
      <c r="A1907">
        <v>1906</v>
      </c>
      <c r="B1907">
        <v>2</v>
      </c>
      <c r="C1907">
        <v>1</v>
      </c>
      <c r="D1907">
        <v>1</v>
      </c>
      <c r="E1907">
        <v>2</v>
      </c>
      <c r="F1907">
        <v>6</v>
      </c>
      <c r="G1907">
        <v>9</v>
      </c>
      <c r="H1907">
        <v>7</v>
      </c>
      <c r="I1907">
        <v>23</v>
      </c>
      <c r="J1907">
        <v>6</v>
      </c>
      <c r="K1907" t="s">
        <v>2022</v>
      </c>
      <c r="L1907">
        <v>2016</v>
      </c>
      <c r="M1907" t="str">
        <f>IF(Fact_JobPosting[[#This Row],[ai_mentioned]]=1,"AI Jobs","Non AI Jobs")</f>
        <v>Non AI Jobs</v>
      </c>
      <c r="N1907">
        <v>0</v>
      </c>
      <c r="O1907">
        <v>0.01</v>
      </c>
      <c r="P1907">
        <v>60666</v>
      </c>
      <c r="Q1907">
        <v>3.94</v>
      </c>
      <c r="R1907">
        <v>0.67</v>
      </c>
    </row>
    <row r="1908" spans="1:18" x14ac:dyDescent="0.3">
      <c r="A1908">
        <v>1907</v>
      </c>
      <c r="B1908">
        <v>1</v>
      </c>
      <c r="C1908">
        <v>1</v>
      </c>
      <c r="D1908">
        <v>1</v>
      </c>
      <c r="E1908">
        <v>3</v>
      </c>
      <c r="F1908">
        <v>9</v>
      </c>
      <c r="G1908">
        <v>5</v>
      </c>
      <c r="H1908">
        <v>14</v>
      </c>
      <c r="I1908">
        <v>38</v>
      </c>
      <c r="J1908">
        <v>6</v>
      </c>
      <c r="K1908" t="s">
        <v>2023</v>
      </c>
      <c r="L1908">
        <v>2016</v>
      </c>
      <c r="M1908" t="str">
        <f>IF(Fact_JobPosting[[#This Row],[ai_mentioned]]=1,"AI Jobs","Non AI Jobs")</f>
        <v>Non AI Jobs</v>
      </c>
      <c r="N1908">
        <v>0</v>
      </c>
      <c r="O1908">
        <v>0.1</v>
      </c>
      <c r="P1908">
        <v>66484</v>
      </c>
      <c r="Q1908">
        <v>1.67</v>
      </c>
      <c r="R1908">
        <v>0.72</v>
      </c>
    </row>
    <row r="1909" spans="1:18" x14ac:dyDescent="0.3">
      <c r="A1909">
        <v>1908</v>
      </c>
      <c r="B1909">
        <v>1</v>
      </c>
      <c r="C1909">
        <v>1</v>
      </c>
      <c r="D1909">
        <v>1</v>
      </c>
      <c r="E1909">
        <v>1</v>
      </c>
      <c r="F1909">
        <v>5</v>
      </c>
      <c r="G1909">
        <v>5</v>
      </c>
      <c r="H1909">
        <v>11</v>
      </c>
      <c r="I1909">
        <v>21</v>
      </c>
      <c r="J1909">
        <v>6</v>
      </c>
      <c r="K1909" t="s">
        <v>2024</v>
      </c>
      <c r="L1909">
        <v>2016</v>
      </c>
      <c r="M1909" t="str">
        <f>IF(Fact_JobPosting[[#This Row],[ai_mentioned]]=1,"AI Jobs","Non AI Jobs")</f>
        <v>Non AI Jobs</v>
      </c>
      <c r="N1909">
        <v>0</v>
      </c>
      <c r="O1909">
        <v>0.06</v>
      </c>
      <c r="P1909">
        <v>83733</v>
      </c>
      <c r="Q1909">
        <v>4.7</v>
      </c>
      <c r="R1909">
        <v>0.73</v>
      </c>
    </row>
    <row r="1910" spans="1:18" x14ac:dyDescent="0.3">
      <c r="A1910">
        <v>1909</v>
      </c>
      <c r="B1910">
        <v>1</v>
      </c>
      <c r="C1910">
        <v>1</v>
      </c>
      <c r="D1910">
        <v>1</v>
      </c>
      <c r="E1910">
        <v>5</v>
      </c>
      <c r="F1910">
        <v>6</v>
      </c>
      <c r="G1910">
        <v>6</v>
      </c>
      <c r="H1910">
        <v>8</v>
      </c>
      <c r="I1910">
        <v>41</v>
      </c>
      <c r="J1910">
        <v>6</v>
      </c>
      <c r="K1910" t="s">
        <v>2025</v>
      </c>
      <c r="L1910">
        <v>2016</v>
      </c>
      <c r="M1910" t="str">
        <f>IF(Fact_JobPosting[[#This Row],[ai_mentioned]]=1,"AI Jobs","Non AI Jobs")</f>
        <v>Non AI Jobs</v>
      </c>
      <c r="N1910">
        <v>0</v>
      </c>
      <c r="O1910">
        <v>0.15</v>
      </c>
      <c r="P1910">
        <v>52127</v>
      </c>
      <c r="Q1910">
        <v>-4.8099999999999996</v>
      </c>
      <c r="R1910">
        <v>0.75</v>
      </c>
    </row>
    <row r="1911" spans="1:18" x14ac:dyDescent="0.3">
      <c r="A1911">
        <v>1910</v>
      </c>
      <c r="B1911">
        <v>2</v>
      </c>
      <c r="C1911">
        <v>1</v>
      </c>
      <c r="D1911">
        <v>1</v>
      </c>
      <c r="E1911">
        <v>1</v>
      </c>
      <c r="F1911">
        <v>7</v>
      </c>
      <c r="G1911">
        <v>7</v>
      </c>
      <c r="H1911">
        <v>14</v>
      </c>
      <c r="I1911">
        <v>21</v>
      </c>
      <c r="J1911">
        <v>6</v>
      </c>
      <c r="K1911" t="s">
        <v>2026</v>
      </c>
      <c r="L1911">
        <v>2016</v>
      </c>
      <c r="M1911" t="str">
        <f>IF(Fact_JobPosting[[#This Row],[ai_mentioned]]=1,"AI Jobs","Non AI Jobs")</f>
        <v>Non AI Jobs</v>
      </c>
      <c r="N1911">
        <v>0</v>
      </c>
      <c r="O1911">
        <v>0.11</v>
      </c>
      <c r="P1911">
        <v>87597</v>
      </c>
      <c r="Q1911">
        <v>-4.01</v>
      </c>
      <c r="R1911">
        <v>0.66</v>
      </c>
    </row>
    <row r="1912" spans="1:18" x14ac:dyDescent="0.3">
      <c r="A1912">
        <v>1911</v>
      </c>
      <c r="B1912">
        <v>2</v>
      </c>
      <c r="C1912">
        <v>1</v>
      </c>
      <c r="D1912">
        <v>1</v>
      </c>
      <c r="E1912">
        <v>4</v>
      </c>
      <c r="F1912">
        <v>8</v>
      </c>
      <c r="G1912">
        <v>4</v>
      </c>
      <c r="H1912">
        <v>4</v>
      </c>
      <c r="I1912">
        <v>38</v>
      </c>
      <c r="J1912">
        <v>6</v>
      </c>
      <c r="K1912" t="s">
        <v>2027</v>
      </c>
      <c r="L1912">
        <v>2016</v>
      </c>
      <c r="M1912" t="str">
        <f>IF(Fact_JobPosting[[#This Row],[ai_mentioned]]=1,"AI Jobs","Non AI Jobs")</f>
        <v>Non AI Jobs</v>
      </c>
      <c r="N1912">
        <v>0</v>
      </c>
      <c r="O1912">
        <v>0.1</v>
      </c>
      <c r="P1912">
        <v>82614</v>
      </c>
      <c r="Q1912">
        <v>-3.4</v>
      </c>
      <c r="R1912">
        <v>0.61</v>
      </c>
    </row>
    <row r="1913" spans="1:18" x14ac:dyDescent="0.3">
      <c r="A1913">
        <v>1912</v>
      </c>
      <c r="B1913">
        <v>1</v>
      </c>
      <c r="C1913">
        <v>1</v>
      </c>
      <c r="D1913">
        <v>1</v>
      </c>
      <c r="E1913">
        <v>3</v>
      </c>
      <c r="F1913">
        <v>8</v>
      </c>
      <c r="G1913">
        <v>8</v>
      </c>
      <c r="H1913">
        <v>3</v>
      </c>
      <c r="I1913">
        <v>34</v>
      </c>
      <c r="J1913">
        <v>6</v>
      </c>
      <c r="K1913" t="s">
        <v>2028</v>
      </c>
      <c r="L1913">
        <v>2016</v>
      </c>
      <c r="M1913" t="str">
        <f>IF(Fact_JobPosting[[#This Row],[ai_mentioned]]=1,"AI Jobs","Non AI Jobs")</f>
        <v>Non AI Jobs</v>
      </c>
      <c r="N1913">
        <v>0</v>
      </c>
      <c r="O1913">
        <v>0.16</v>
      </c>
      <c r="P1913">
        <v>22409</v>
      </c>
      <c r="Q1913">
        <v>-2.2599999999999998</v>
      </c>
      <c r="R1913">
        <v>0.81</v>
      </c>
    </row>
    <row r="1914" spans="1:18" x14ac:dyDescent="0.3">
      <c r="A1914">
        <v>1913</v>
      </c>
      <c r="B1914">
        <v>1</v>
      </c>
      <c r="C1914">
        <v>1</v>
      </c>
      <c r="D1914">
        <v>1</v>
      </c>
      <c r="E1914">
        <v>4</v>
      </c>
      <c r="F1914">
        <v>6</v>
      </c>
      <c r="G1914">
        <v>3</v>
      </c>
      <c r="H1914">
        <v>8</v>
      </c>
      <c r="I1914">
        <v>32</v>
      </c>
      <c r="J1914">
        <v>6</v>
      </c>
      <c r="K1914" t="s">
        <v>2029</v>
      </c>
      <c r="L1914">
        <v>2016</v>
      </c>
      <c r="M1914" t="str">
        <f>IF(Fact_JobPosting[[#This Row],[ai_mentioned]]=1,"AI Jobs","Non AI Jobs")</f>
        <v>Non AI Jobs</v>
      </c>
      <c r="N1914">
        <v>0</v>
      </c>
      <c r="O1914">
        <v>0.04</v>
      </c>
      <c r="P1914">
        <v>57280</v>
      </c>
      <c r="Q1914">
        <v>0.7</v>
      </c>
      <c r="R1914">
        <v>0.74</v>
      </c>
    </row>
    <row r="1915" spans="1:18" x14ac:dyDescent="0.3">
      <c r="A1915">
        <v>1914</v>
      </c>
      <c r="B1915">
        <v>2</v>
      </c>
      <c r="C1915">
        <v>1</v>
      </c>
      <c r="D1915">
        <v>1</v>
      </c>
      <c r="E1915">
        <v>5</v>
      </c>
      <c r="F1915">
        <v>5</v>
      </c>
      <c r="G1915">
        <v>2</v>
      </c>
      <c r="H1915">
        <v>13</v>
      </c>
      <c r="I1915">
        <v>27</v>
      </c>
      <c r="J1915">
        <v>6</v>
      </c>
      <c r="K1915" t="s">
        <v>2030</v>
      </c>
      <c r="L1915">
        <v>2016</v>
      </c>
      <c r="M1915" t="str">
        <f>IF(Fact_JobPosting[[#This Row],[ai_mentioned]]=1,"AI Jobs","Non AI Jobs")</f>
        <v>Non AI Jobs</v>
      </c>
      <c r="N1915">
        <v>0</v>
      </c>
      <c r="O1915">
        <v>0.01</v>
      </c>
      <c r="P1915">
        <v>56283</v>
      </c>
      <c r="Q1915">
        <v>0.19</v>
      </c>
      <c r="R1915">
        <v>0.65</v>
      </c>
    </row>
    <row r="1916" spans="1:18" x14ac:dyDescent="0.3">
      <c r="A1916">
        <v>1915</v>
      </c>
      <c r="B1916">
        <v>2</v>
      </c>
      <c r="C1916">
        <v>1</v>
      </c>
      <c r="D1916">
        <v>1</v>
      </c>
      <c r="E1916">
        <v>5</v>
      </c>
      <c r="F1916">
        <v>3</v>
      </c>
      <c r="G1916">
        <v>7</v>
      </c>
      <c r="H1916">
        <v>14</v>
      </c>
      <c r="I1916">
        <v>24</v>
      </c>
      <c r="J1916">
        <v>6</v>
      </c>
      <c r="K1916" t="s">
        <v>2031</v>
      </c>
      <c r="L1916">
        <v>2016</v>
      </c>
      <c r="M1916" t="str">
        <f>IF(Fact_JobPosting[[#This Row],[ai_mentioned]]=1,"AI Jobs","Non AI Jobs")</f>
        <v>Non AI Jobs</v>
      </c>
      <c r="N1916">
        <v>0</v>
      </c>
      <c r="O1916">
        <v>0.13</v>
      </c>
      <c r="P1916">
        <v>19065</v>
      </c>
      <c r="Q1916">
        <v>0.75</v>
      </c>
      <c r="R1916">
        <v>0.69</v>
      </c>
    </row>
    <row r="1917" spans="1:18" x14ac:dyDescent="0.3">
      <c r="A1917">
        <v>1916</v>
      </c>
      <c r="B1917">
        <v>2</v>
      </c>
      <c r="C1917">
        <v>1</v>
      </c>
      <c r="D1917">
        <v>1</v>
      </c>
      <c r="E1917">
        <v>6</v>
      </c>
      <c r="F1917">
        <v>8</v>
      </c>
      <c r="G1917">
        <v>5</v>
      </c>
      <c r="H1917">
        <v>12</v>
      </c>
      <c r="I1917">
        <v>36</v>
      </c>
      <c r="J1917">
        <v>6</v>
      </c>
      <c r="K1917" t="s">
        <v>2032</v>
      </c>
      <c r="L1917">
        <v>2016</v>
      </c>
      <c r="M1917" t="str">
        <f>IF(Fact_JobPosting[[#This Row],[ai_mentioned]]=1,"AI Jobs","Non AI Jobs")</f>
        <v>Non AI Jobs</v>
      </c>
      <c r="N1917">
        <v>0</v>
      </c>
      <c r="O1917">
        <v>0.02</v>
      </c>
      <c r="P1917">
        <v>72225</v>
      </c>
      <c r="Q1917">
        <v>-2.87</v>
      </c>
      <c r="R1917">
        <v>0.66</v>
      </c>
    </row>
    <row r="1918" spans="1:18" x14ac:dyDescent="0.3">
      <c r="A1918">
        <v>1917</v>
      </c>
      <c r="B1918">
        <v>1</v>
      </c>
      <c r="C1918">
        <v>1</v>
      </c>
      <c r="D1918">
        <v>1</v>
      </c>
      <c r="E1918">
        <v>6</v>
      </c>
      <c r="F1918">
        <v>5</v>
      </c>
      <c r="G1918">
        <v>6</v>
      </c>
      <c r="H1918">
        <v>1</v>
      </c>
      <c r="I1918">
        <v>17</v>
      </c>
      <c r="J1918">
        <v>6</v>
      </c>
      <c r="K1918" t="s">
        <v>2033</v>
      </c>
      <c r="L1918">
        <v>2016</v>
      </c>
      <c r="M1918" t="str">
        <f>IF(Fact_JobPosting[[#This Row],[ai_mentioned]]=1,"AI Jobs","Non AI Jobs")</f>
        <v>Non AI Jobs</v>
      </c>
      <c r="N1918">
        <v>0</v>
      </c>
      <c r="O1918">
        <v>0.16</v>
      </c>
      <c r="P1918">
        <v>62834</v>
      </c>
      <c r="Q1918">
        <v>-4.68</v>
      </c>
      <c r="R1918">
        <v>0.75</v>
      </c>
    </row>
    <row r="1919" spans="1:18" x14ac:dyDescent="0.3">
      <c r="A1919">
        <v>1918</v>
      </c>
      <c r="B1919">
        <v>1</v>
      </c>
      <c r="C1919">
        <v>1</v>
      </c>
      <c r="D1919">
        <v>1</v>
      </c>
      <c r="E1919">
        <v>1</v>
      </c>
      <c r="F1919">
        <v>2</v>
      </c>
      <c r="G1919">
        <v>6</v>
      </c>
      <c r="H1919">
        <v>9</v>
      </c>
      <c r="I1919">
        <v>30</v>
      </c>
      <c r="J1919">
        <v>6</v>
      </c>
      <c r="K1919" t="s">
        <v>2034</v>
      </c>
      <c r="L1919">
        <v>2016</v>
      </c>
      <c r="M1919" t="str">
        <f>IF(Fact_JobPosting[[#This Row],[ai_mentioned]]=1,"AI Jobs","Non AI Jobs")</f>
        <v>Non AI Jobs</v>
      </c>
      <c r="N1919">
        <v>0</v>
      </c>
      <c r="O1919">
        <v>0.17</v>
      </c>
      <c r="P1919">
        <v>71077</v>
      </c>
      <c r="Q1919">
        <v>4.8</v>
      </c>
      <c r="R1919">
        <v>0.75</v>
      </c>
    </row>
    <row r="1920" spans="1:18" x14ac:dyDescent="0.3">
      <c r="A1920">
        <v>1919</v>
      </c>
      <c r="B1920">
        <v>1</v>
      </c>
      <c r="C1920">
        <v>1</v>
      </c>
      <c r="D1920">
        <v>1</v>
      </c>
      <c r="E1920">
        <v>1</v>
      </c>
      <c r="F1920">
        <v>2</v>
      </c>
      <c r="G1920">
        <v>2</v>
      </c>
      <c r="H1920">
        <v>12</v>
      </c>
      <c r="I1920">
        <v>29</v>
      </c>
      <c r="J1920">
        <v>6</v>
      </c>
      <c r="K1920" t="s">
        <v>2035</v>
      </c>
      <c r="L1920">
        <v>2016</v>
      </c>
      <c r="M1920" t="str">
        <f>IF(Fact_JobPosting[[#This Row],[ai_mentioned]]=1,"AI Jobs","Non AI Jobs")</f>
        <v>Non AI Jobs</v>
      </c>
      <c r="N1920">
        <v>0</v>
      </c>
      <c r="O1920">
        <v>0.01</v>
      </c>
      <c r="P1920">
        <v>41877</v>
      </c>
      <c r="Q1920">
        <v>-1.57</v>
      </c>
      <c r="R1920">
        <v>0.82</v>
      </c>
    </row>
    <row r="1921" spans="1:18" x14ac:dyDescent="0.3">
      <c r="A1921">
        <v>1920</v>
      </c>
      <c r="B1921">
        <v>1</v>
      </c>
      <c r="C1921">
        <v>1</v>
      </c>
      <c r="D1921">
        <v>1</v>
      </c>
      <c r="E1921">
        <v>1</v>
      </c>
      <c r="F1921">
        <v>5</v>
      </c>
      <c r="G1921">
        <v>3</v>
      </c>
      <c r="H1921">
        <v>9</v>
      </c>
      <c r="I1921">
        <v>5</v>
      </c>
      <c r="J1921">
        <v>6</v>
      </c>
      <c r="K1921" t="s">
        <v>2036</v>
      </c>
      <c r="L1921">
        <v>2016</v>
      </c>
      <c r="M1921" t="str">
        <f>IF(Fact_JobPosting[[#This Row],[ai_mentioned]]=1,"AI Jobs","Non AI Jobs")</f>
        <v>Non AI Jobs</v>
      </c>
      <c r="N1921">
        <v>0</v>
      </c>
      <c r="O1921">
        <v>0.15</v>
      </c>
      <c r="P1921">
        <v>23132</v>
      </c>
      <c r="Q1921">
        <v>-3.52</v>
      </c>
      <c r="R1921">
        <v>0.74</v>
      </c>
    </row>
    <row r="1922" spans="1:18" x14ac:dyDescent="0.3">
      <c r="A1922">
        <v>1921</v>
      </c>
      <c r="B1922">
        <v>1</v>
      </c>
      <c r="C1922">
        <v>1</v>
      </c>
      <c r="D1922">
        <v>1</v>
      </c>
      <c r="E1922">
        <v>5</v>
      </c>
      <c r="F1922">
        <v>3</v>
      </c>
      <c r="G1922">
        <v>8</v>
      </c>
      <c r="H1922">
        <v>7</v>
      </c>
      <c r="I1922">
        <v>5</v>
      </c>
      <c r="J1922">
        <v>6</v>
      </c>
      <c r="K1922" t="s">
        <v>2037</v>
      </c>
      <c r="L1922">
        <v>2016</v>
      </c>
      <c r="M1922" t="str">
        <f>IF(Fact_JobPosting[[#This Row],[ai_mentioned]]=1,"AI Jobs","Non AI Jobs")</f>
        <v>Non AI Jobs</v>
      </c>
      <c r="N1922">
        <v>0</v>
      </c>
      <c r="O1922">
        <v>0.05</v>
      </c>
      <c r="P1922">
        <v>20711</v>
      </c>
      <c r="Q1922">
        <v>-4.9000000000000004</v>
      </c>
      <c r="R1922">
        <v>0.72</v>
      </c>
    </row>
    <row r="1923" spans="1:18" x14ac:dyDescent="0.3">
      <c r="A1923">
        <v>1922</v>
      </c>
      <c r="B1923">
        <v>2</v>
      </c>
      <c r="C1923">
        <v>1</v>
      </c>
      <c r="D1923">
        <v>1</v>
      </c>
      <c r="E1923">
        <v>1</v>
      </c>
      <c r="F1923">
        <v>10</v>
      </c>
      <c r="G1923">
        <v>3</v>
      </c>
      <c r="H1923">
        <v>1</v>
      </c>
      <c r="I1923">
        <v>9</v>
      </c>
      <c r="J1923">
        <v>6</v>
      </c>
      <c r="K1923" t="s">
        <v>2038</v>
      </c>
      <c r="L1923">
        <v>2016</v>
      </c>
      <c r="M1923" t="str">
        <f>IF(Fact_JobPosting[[#This Row],[ai_mentioned]]=1,"AI Jobs","Non AI Jobs")</f>
        <v>Non AI Jobs</v>
      </c>
      <c r="N1923">
        <v>0</v>
      </c>
      <c r="O1923">
        <v>0.18</v>
      </c>
      <c r="P1923">
        <v>66857</v>
      </c>
      <c r="Q1923">
        <v>-1.53</v>
      </c>
      <c r="R1923">
        <v>0.65</v>
      </c>
    </row>
    <row r="1924" spans="1:18" x14ac:dyDescent="0.3">
      <c r="A1924">
        <v>1923</v>
      </c>
      <c r="B1924">
        <v>1</v>
      </c>
      <c r="C1924">
        <v>1</v>
      </c>
      <c r="D1924">
        <v>1</v>
      </c>
      <c r="E1924">
        <v>5</v>
      </c>
      <c r="F1924">
        <v>10</v>
      </c>
      <c r="G1924">
        <v>1</v>
      </c>
      <c r="H1924">
        <v>11</v>
      </c>
      <c r="I1924">
        <v>42</v>
      </c>
      <c r="J1924">
        <v>6</v>
      </c>
      <c r="K1924" t="s">
        <v>2039</v>
      </c>
      <c r="L1924">
        <v>2016</v>
      </c>
      <c r="M1924" t="str">
        <f>IF(Fact_JobPosting[[#This Row],[ai_mentioned]]=1,"AI Jobs","Non AI Jobs")</f>
        <v>Non AI Jobs</v>
      </c>
      <c r="N1924">
        <v>0</v>
      </c>
      <c r="O1924">
        <v>0.01</v>
      </c>
      <c r="P1924">
        <v>79349</v>
      </c>
      <c r="Q1924">
        <v>4.5999999999999996</v>
      </c>
      <c r="R1924">
        <v>0.76</v>
      </c>
    </row>
    <row r="1925" spans="1:18" x14ac:dyDescent="0.3">
      <c r="A1925">
        <v>1924</v>
      </c>
      <c r="B1925">
        <v>1</v>
      </c>
      <c r="C1925">
        <v>1</v>
      </c>
      <c r="D1925">
        <v>1</v>
      </c>
      <c r="E1925">
        <v>4</v>
      </c>
      <c r="F1925">
        <v>9</v>
      </c>
      <c r="G1925">
        <v>4</v>
      </c>
      <c r="H1925">
        <v>11</v>
      </c>
      <c r="I1925">
        <v>41</v>
      </c>
      <c r="J1925">
        <v>6</v>
      </c>
      <c r="K1925" t="s">
        <v>2040</v>
      </c>
      <c r="L1925">
        <v>2016</v>
      </c>
      <c r="M1925" t="str">
        <f>IF(Fact_JobPosting[[#This Row],[ai_mentioned]]=1,"AI Jobs","Non AI Jobs")</f>
        <v>Non AI Jobs</v>
      </c>
      <c r="N1925">
        <v>0</v>
      </c>
      <c r="O1925">
        <v>0.15</v>
      </c>
      <c r="P1925">
        <v>50206</v>
      </c>
      <c r="Q1925">
        <v>-4.33</v>
      </c>
      <c r="R1925">
        <v>0.77</v>
      </c>
    </row>
    <row r="1926" spans="1:18" x14ac:dyDescent="0.3">
      <c r="A1926">
        <v>1925</v>
      </c>
      <c r="B1926">
        <v>3</v>
      </c>
      <c r="C1926">
        <v>2</v>
      </c>
      <c r="D1926">
        <v>1</v>
      </c>
      <c r="E1926">
        <v>3</v>
      </c>
      <c r="F1926">
        <v>4</v>
      </c>
      <c r="G1926">
        <v>5</v>
      </c>
      <c r="H1926">
        <v>2</v>
      </c>
      <c r="I1926">
        <v>4</v>
      </c>
      <c r="J1926">
        <v>6</v>
      </c>
      <c r="K1926" t="s">
        <v>2041</v>
      </c>
      <c r="L1926">
        <v>2016</v>
      </c>
      <c r="M1926" t="str">
        <f>IF(Fact_JobPosting[[#This Row],[ai_mentioned]]=1,"AI Jobs","Non AI Jobs")</f>
        <v>AI Jobs</v>
      </c>
      <c r="N1926">
        <v>1</v>
      </c>
      <c r="O1926">
        <v>0.81</v>
      </c>
      <c r="P1926">
        <v>58636</v>
      </c>
      <c r="Q1926">
        <v>-1.01</v>
      </c>
      <c r="R1926">
        <v>0.19</v>
      </c>
    </row>
    <row r="1927" spans="1:18" x14ac:dyDescent="0.3">
      <c r="A1927">
        <v>1926</v>
      </c>
      <c r="B1927">
        <v>1</v>
      </c>
      <c r="C1927">
        <v>1</v>
      </c>
      <c r="D1927">
        <v>1</v>
      </c>
      <c r="E1927">
        <v>4</v>
      </c>
      <c r="F1927">
        <v>2</v>
      </c>
      <c r="G1927">
        <v>5</v>
      </c>
      <c r="H1927">
        <v>6</v>
      </c>
      <c r="I1927">
        <v>9</v>
      </c>
      <c r="J1927">
        <v>6</v>
      </c>
      <c r="K1927" t="s">
        <v>2042</v>
      </c>
      <c r="L1927">
        <v>2016</v>
      </c>
      <c r="M1927" t="str">
        <f>IF(Fact_JobPosting[[#This Row],[ai_mentioned]]=1,"AI Jobs","Non AI Jobs")</f>
        <v>Non AI Jobs</v>
      </c>
      <c r="N1927">
        <v>0</v>
      </c>
      <c r="O1927">
        <v>0</v>
      </c>
      <c r="P1927">
        <v>66772</v>
      </c>
      <c r="Q1927">
        <v>-4.0599999999999996</v>
      </c>
      <c r="R1927">
        <v>0.71</v>
      </c>
    </row>
    <row r="1928" spans="1:18" x14ac:dyDescent="0.3">
      <c r="A1928">
        <v>1927</v>
      </c>
      <c r="B1928">
        <v>1</v>
      </c>
      <c r="C1928">
        <v>1</v>
      </c>
      <c r="D1928">
        <v>1</v>
      </c>
      <c r="E1928">
        <v>5</v>
      </c>
      <c r="F1928">
        <v>7</v>
      </c>
      <c r="G1928">
        <v>6</v>
      </c>
      <c r="H1928">
        <v>14</v>
      </c>
      <c r="I1928">
        <v>35</v>
      </c>
      <c r="J1928">
        <v>6</v>
      </c>
      <c r="K1928" t="s">
        <v>2043</v>
      </c>
      <c r="L1928">
        <v>2016</v>
      </c>
      <c r="M1928" t="str">
        <f>IF(Fact_JobPosting[[#This Row],[ai_mentioned]]=1,"AI Jobs","Non AI Jobs")</f>
        <v>Non AI Jobs</v>
      </c>
      <c r="N1928">
        <v>0</v>
      </c>
      <c r="O1928">
        <v>0.16</v>
      </c>
      <c r="P1928">
        <v>31604</v>
      </c>
      <c r="Q1928">
        <v>1.59</v>
      </c>
      <c r="R1928">
        <v>0.82</v>
      </c>
    </row>
    <row r="1929" spans="1:18" x14ac:dyDescent="0.3">
      <c r="A1929">
        <v>1928</v>
      </c>
      <c r="B1929">
        <v>1</v>
      </c>
      <c r="C1929">
        <v>1</v>
      </c>
      <c r="D1929">
        <v>1</v>
      </c>
      <c r="E1929">
        <v>3</v>
      </c>
      <c r="F1929">
        <v>1</v>
      </c>
      <c r="G1929">
        <v>8</v>
      </c>
      <c r="H1929">
        <v>16</v>
      </c>
      <c r="I1929">
        <v>42</v>
      </c>
      <c r="J1929">
        <v>6</v>
      </c>
      <c r="K1929" t="s">
        <v>2044</v>
      </c>
      <c r="L1929">
        <v>2016</v>
      </c>
      <c r="M1929" t="str">
        <f>IF(Fact_JobPosting[[#This Row],[ai_mentioned]]=1,"AI Jobs","Non AI Jobs")</f>
        <v>Non AI Jobs</v>
      </c>
      <c r="N1929">
        <v>0</v>
      </c>
      <c r="O1929">
        <v>0.19</v>
      </c>
      <c r="P1929">
        <v>61944</v>
      </c>
      <c r="Q1929">
        <v>1.03</v>
      </c>
      <c r="R1929">
        <v>0.84</v>
      </c>
    </row>
    <row r="1930" spans="1:18" x14ac:dyDescent="0.3">
      <c r="A1930">
        <v>1929</v>
      </c>
      <c r="B1930">
        <v>1</v>
      </c>
      <c r="C1930">
        <v>1</v>
      </c>
      <c r="D1930">
        <v>1</v>
      </c>
      <c r="E1930">
        <v>1</v>
      </c>
      <c r="F1930">
        <v>3</v>
      </c>
      <c r="G1930">
        <v>8</v>
      </c>
      <c r="H1930">
        <v>2</v>
      </c>
      <c r="I1930">
        <v>18</v>
      </c>
      <c r="J1930">
        <v>6</v>
      </c>
      <c r="K1930" t="s">
        <v>2045</v>
      </c>
      <c r="L1930">
        <v>2016</v>
      </c>
      <c r="M1930" t="str">
        <f>IF(Fact_JobPosting[[#This Row],[ai_mentioned]]=1,"AI Jobs","Non AI Jobs")</f>
        <v>Non AI Jobs</v>
      </c>
      <c r="N1930">
        <v>0</v>
      </c>
      <c r="O1930">
        <v>0.18</v>
      </c>
      <c r="P1930">
        <v>67506</v>
      </c>
      <c r="Q1930">
        <v>4.0199999999999996</v>
      </c>
      <c r="R1930">
        <v>0.74</v>
      </c>
    </row>
    <row r="1931" spans="1:18" x14ac:dyDescent="0.3">
      <c r="A1931">
        <v>1930</v>
      </c>
      <c r="B1931">
        <v>3</v>
      </c>
      <c r="C1931">
        <v>3</v>
      </c>
      <c r="D1931">
        <v>1</v>
      </c>
      <c r="E1931">
        <v>2</v>
      </c>
      <c r="F1931">
        <v>7</v>
      </c>
      <c r="G1931">
        <v>6</v>
      </c>
      <c r="H1931">
        <v>1</v>
      </c>
      <c r="I1931">
        <v>16</v>
      </c>
      <c r="J1931">
        <v>6</v>
      </c>
      <c r="K1931" t="s">
        <v>2046</v>
      </c>
      <c r="L1931">
        <v>2016</v>
      </c>
      <c r="M1931" t="str">
        <f>IF(Fact_JobPosting[[#This Row],[ai_mentioned]]=1,"AI Jobs","Non AI Jobs")</f>
        <v>AI Jobs</v>
      </c>
      <c r="N1931">
        <v>1</v>
      </c>
      <c r="O1931">
        <v>0.62</v>
      </c>
      <c r="P1931">
        <v>87501</v>
      </c>
      <c r="Q1931">
        <v>-2</v>
      </c>
      <c r="R1931">
        <v>0.22</v>
      </c>
    </row>
    <row r="1932" spans="1:18" x14ac:dyDescent="0.3">
      <c r="A1932">
        <v>1931</v>
      </c>
      <c r="B1932">
        <v>2</v>
      </c>
      <c r="C1932">
        <v>3</v>
      </c>
      <c r="D1932">
        <v>1</v>
      </c>
      <c r="E1932">
        <v>3</v>
      </c>
      <c r="F1932">
        <v>8</v>
      </c>
      <c r="G1932">
        <v>2</v>
      </c>
      <c r="H1932">
        <v>11</v>
      </c>
      <c r="I1932">
        <v>23</v>
      </c>
      <c r="J1932">
        <v>6</v>
      </c>
      <c r="K1932" t="s">
        <v>2047</v>
      </c>
      <c r="L1932">
        <v>2016</v>
      </c>
      <c r="M1932" t="str">
        <f>IF(Fact_JobPosting[[#This Row],[ai_mentioned]]=1,"AI Jobs","Non AI Jobs")</f>
        <v>AI Jobs</v>
      </c>
      <c r="N1932">
        <v>1</v>
      </c>
      <c r="O1932">
        <v>0.43</v>
      </c>
      <c r="P1932">
        <v>91896</v>
      </c>
      <c r="Q1932">
        <v>-3.52</v>
      </c>
      <c r="R1932">
        <v>0.4</v>
      </c>
    </row>
    <row r="1933" spans="1:18" x14ac:dyDescent="0.3">
      <c r="A1933">
        <v>1932</v>
      </c>
      <c r="B1933">
        <v>2</v>
      </c>
      <c r="C1933">
        <v>1</v>
      </c>
      <c r="D1933">
        <v>1</v>
      </c>
      <c r="E1933">
        <v>1</v>
      </c>
      <c r="F1933">
        <v>10</v>
      </c>
      <c r="G1933">
        <v>7</v>
      </c>
      <c r="H1933">
        <v>4</v>
      </c>
      <c r="I1933">
        <v>18</v>
      </c>
      <c r="J1933">
        <v>6</v>
      </c>
      <c r="K1933" t="s">
        <v>2048</v>
      </c>
      <c r="L1933">
        <v>2016</v>
      </c>
      <c r="M1933" t="str">
        <f>IF(Fact_JobPosting[[#This Row],[ai_mentioned]]=1,"AI Jobs","Non AI Jobs")</f>
        <v>Non AI Jobs</v>
      </c>
      <c r="N1933">
        <v>0</v>
      </c>
      <c r="O1933">
        <v>0.13</v>
      </c>
      <c r="P1933">
        <v>69129</v>
      </c>
      <c r="Q1933">
        <v>3.3</v>
      </c>
      <c r="R1933">
        <v>0.6</v>
      </c>
    </row>
    <row r="1934" spans="1:18" x14ac:dyDescent="0.3">
      <c r="A1934">
        <v>1933</v>
      </c>
      <c r="B1934">
        <v>2</v>
      </c>
      <c r="C1934">
        <v>1</v>
      </c>
      <c r="D1934">
        <v>1</v>
      </c>
      <c r="E1934">
        <v>3</v>
      </c>
      <c r="F1934">
        <v>2</v>
      </c>
      <c r="G1934">
        <v>6</v>
      </c>
      <c r="H1934">
        <v>1</v>
      </c>
      <c r="I1934">
        <v>31</v>
      </c>
      <c r="J1934">
        <v>6</v>
      </c>
      <c r="K1934" t="s">
        <v>2049</v>
      </c>
      <c r="L1934">
        <v>2016</v>
      </c>
      <c r="M1934" t="str">
        <f>IF(Fact_JobPosting[[#This Row],[ai_mentioned]]=1,"AI Jobs","Non AI Jobs")</f>
        <v>Non AI Jobs</v>
      </c>
      <c r="N1934">
        <v>0</v>
      </c>
      <c r="O1934">
        <v>0.04</v>
      </c>
      <c r="P1934">
        <v>61935</v>
      </c>
      <c r="Q1934">
        <v>4.47</v>
      </c>
      <c r="R1934">
        <v>0.67</v>
      </c>
    </row>
    <row r="1935" spans="1:18" x14ac:dyDescent="0.3">
      <c r="A1935">
        <v>1934</v>
      </c>
      <c r="B1935">
        <v>1</v>
      </c>
      <c r="C1935">
        <v>1</v>
      </c>
      <c r="D1935">
        <v>1</v>
      </c>
      <c r="E1935">
        <v>3</v>
      </c>
      <c r="F1935">
        <v>6</v>
      </c>
      <c r="G1935">
        <v>2</v>
      </c>
      <c r="H1935">
        <v>16</v>
      </c>
      <c r="I1935">
        <v>8</v>
      </c>
      <c r="J1935">
        <v>6</v>
      </c>
      <c r="K1935" t="s">
        <v>2050</v>
      </c>
      <c r="L1935">
        <v>2016</v>
      </c>
      <c r="M1935" t="str">
        <f>IF(Fact_JobPosting[[#This Row],[ai_mentioned]]=1,"AI Jobs","Non AI Jobs")</f>
        <v>Non AI Jobs</v>
      </c>
      <c r="N1935">
        <v>0</v>
      </c>
      <c r="O1935">
        <v>0.05</v>
      </c>
      <c r="P1935">
        <v>23904</v>
      </c>
      <c r="Q1935">
        <v>-0.91</v>
      </c>
      <c r="R1935">
        <v>0.9</v>
      </c>
    </row>
    <row r="1936" spans="1:18" x14ac:dyDescent="0.3">
      <c r="A1936">
        <v>1935</v>
      </c>
      <c r="B1936">
        <v>1</v>
      </c>
      <c r="C1936">
        <v>1</v>
      </c>
      <c r="D1936">
        <v>1</v>
      </c>
      <c r="E1936">
        <v>2</v>
      </c>
      <c r="F1936">
        <v>5</v>
      </c>
      <c r="G1936">
        <v>4</v>
      </c>
      <c r="H1936">
        <v>1</v>
      </c>
      <c r="I1936">
        <v>4</v>
      </c>
      <c r="J1936">
        <v>6</v>
      </c>
      <c r="K1936" t="s">
        <v>2051</v>
      </c>
      <c r="L1936">
        <v>2016</v>
      </c>
      <c r="M1936" t="str">
        <f>IF(Fact_JobPosting[[#This Row],[ai_mentioned]]=1,"AI Jobs","Non AI Jobs")</f>
        <v>Non AI Jobs</v>
      </c>
      <c r="N1936">
        <v>0</v>
      </c>
      <c r="O1936">
        <v>0.09</v>
      </c>
      <c r="P1936">
        <v>43774</v>
      </c>
      <c r="Q1936">
        <v>-3.34</v>
      </c>
      <c r="R1936">
        <v>0.81</v>
      </c>
    </row>
    <row r="1937" spans="1:18" x14ac:dyDescent="0.3">
      <c r="A1937">
        <v>1936</v>
      </c>
      <c r="B1937">
        <v>1</v>
      </c>
      <c r="C1937">
        <v>1</v>
      </c>
      <c r="D1937">
        <v>1</v>
      </c>
      <c r="E1937">
        <v>4</v>
      </c>
      <c r="F1937">
        <v>3</v>
      </c>
      <c r="G1937">
        <v>9</v>
      </c>
      <c r="H1937">
        <v>11</v>
      </c>
      <c r="I1937">
        <v>5</v>
      </c>
      <c r="J1937">
        <v>6</v>
      </c>
      <c r="K1937" t="s">
        <v>2052</v>
      </c>
      <c r="L1937">
        <v>2016</v>
      </c>
      <c r="M1937" t="str">
        <f>IF(Fact_JobPosting[[#This Row],[ai_mentioned]]=1,"AI Jobs","Non AI Jobs")</f>
        <v>Non AI Jobs</v>
      </c>
      <c r="N1937">
        <v>0</v>
      </c>
      <c r="O1937">
        <v>0.08</v>
      </c>
      <c r="P1937">
        <v>23850</v>
      </c>
      <c r="Q1937">
        <v>4.2699999999999996</v>
      </c>
      <c r="R1937">
        <v>0.86</v>
      </c>
    </row>
    <row r="1938" spans="1:18" x14ac:dyDescent="0.3">
      <c r="A1938">
        <v>1937</v>
      </c>
      <c r="B1938">
        <v>1</v>
      </c>
      <c r="C1938">
        <v>1</v>
      </c>
      <c r="D1938">
        <v>1</v>
      </c>
      <c r="E1938">
        <v>1</v>
      </c>
      <c r="F1938">
        <v>3</v>
      </c>
      <c r="G1938">
        <v>2</v>
      </c>
      <c r="H1938">
        <v>5</v>
      </c>
      <c r="I1938">
        <v>41</v>
      </c>
      <c r="J1938">
        <v>6</v>
      </c>
      <c r="K1938" t="s">
        <v>2053</v>
      </c>
      <c r="L1938">
        <v>2016</v>
      </c>
      <c r="M1938" t="str">
        <f>IF(Fact_JobPosting[[#This Row],[ai_mentioned]]=1,"AI Jobs","Non AI Jobs")</f>
        <v>Non AI Jobs</v>
      </c>
      <c r="N1938">
        <v>0</v>
      </c>
      <c r="O1938">
        <v>0.16</v>
      </c>
      <c r="P1938">
        <v>53589</v>
      </c>
      <c r="Q1938">
        <v>0.26</v>
      </c>
      <c r="R1938">
        <v>0.78</v>
      </c>
    </row>
    <row r="1939" spans="1:18" x14ac:dyDescent="0.3">
      <c r="A1939">
        <v>1938</v>
      </c>
      <c r="B1939">
        <v>1</v>
      </c>
      <c r="C1939">
        <v>1</v>
      </c>
      <c r="D1939">
        <v>1</v>
      </c>
      <c r="E1939">
        <v>4</v>
      </c>
      <c r="F1939">
        <v>3</v>
      </c>
      <c r="G1939">
        <v>8</v>
      </c>
      <c r="H1939">
        <v>8</v>
      </c>
      <c r="I1939">
        <v>38</v>
      </c>
      <c r="J1939">
        <v>6</v>
      </c>
      <c r="K1939" t="s">
        <v>2054</v>
      </c>
      <c r="L1939">
        <v>2016</v>
      </c>
      <c r="M1939" t="str">
        <f>IF(Fact_JobPosting[[#This Row],[ai_mentioned]]=1,"AI Jobs","Non AI Jobs")</f>
        <v>Non AI Jobs</v>
      </c>
      <c r="N1939">
        <v>0</v>
      </c>
      <c r="O1939">
        <v>0.17</v>
      </c>
      <c r="P1939">
        <v>86196</v>
      </c>
      <c r="Q1939">
        <v>2.37</v>
      </c>
      <c r="R1939">
        <v>0.76</v>
      </c>
    </row>
    <row r="1940" spans="1:18" x14ac:dyDescent="0.3">
      <c r="A1940">
        <v>1939</v>
      </c>
      <c r="B1940">
        <v>1</v>
      </c>
      <c r="C1940">
        <v>1</v>
      </c>
      <c r="D1940">
        <v>1</v>
      </c>
      <c r="E1940">
        <v>5</v>
      </c>
      <c r="F1940">
        <v>10</v>
      </c>
      <c r="G1940">
        <v>9</v>
      </c>
      <c r="H1940">
        <v>3</v>
      </c>
      <c r="I1940">
        <v>30</v>
      </c>
      <c r="J1940">
        <v>6</v>
      </c>
      <c r="K1940" t="s">
        <v>2055</v>
      </c>
      <c r="L1940">
        <v>2016</v>
      </c>
      <c r="M1940" t="str">
        <f>IF(Fact_JobPosting[[#This Row],[ai_mentioned]]=1,"AI Jobs","Non AI Jobs")</f>
        <v>Non AI Jobs</v>
      </c>
      <c r="N1940">
        <v>0</v>
      </c>
      <c r="O1940">
        <v>0.05</v>
      </c>
      <c r="P1940">
        <v>79820</v>
      </c>
      <c r="Q1940">
        <v>-4.18</v>
      </c>
      <c r="R1940">
        <v>0.77</v>
      </c>
    </row>
    <row r="1941" spans="1:18" x14ac:dyDescent="0.3">
      <c r="A1941">
        <v>1940</v>
      </c>
      <c r="B1941">
        <v>2</v>
      </c>
      <c r="C1941">
        <v>1</v>
      </c>
      <c r="D1941">
        <v>1</v>
      </c>
      <c r="E1941">
        <v>5</v>
      </c>
      <c r="F1941">
        <v>4</v>
      </c>
      <c r="G1941">
        <v>9</v>
      </c>
      <c r="H1941">
        <v>15</v>
      </c>
      <c r="I1941">
        <v>29</v>
      </c>
      <c r="J1941">
        <v>6</v>
      </c>
      <c r="K1941" t="s">
        <v>2056</v>
      </c>
      <c r="L1941">
        <v>2016</v>
      </c>
      <c r="M1941" t="str">
        <f>IF(Fact_JobPosting[[#This Row],[ai_mentioned]]=1,"AI Jobs","Non AI Jobs")</f>
        <v>Non AI Jobs</v>
      </c>
      <c r="N1941">
        <v>0</v>
      </c>
      <c r="O1941">
        <v>0.02</v>
      </c>
      <c r="P1941">
        <v>40044</v>
      </c>
      <c r="Q1941">
        <v>2.63</v>
      </c>
      <c r="R1941">
        <v>0.63</v>
      </c>
    </row>
    <row r="1942" spans="1:18" x14ac:dyDescent="0.3">
      <c r="A1942">
        <v>1941</v>
      </c>
      <c r="B1942">
        <v>1</v>
      </c>
      <c r="C1942">
        <v>1</v>
      </c>
      <c r="D1942">
        <v>1</v>
      </c>
      <c r="E1942">
        <v>5</v>
      </c>
      <c r="F1942">
        <v>10</v>
      </c>
      <c r="G1942">
        <v>9</v>
      </c>
      <c r="H1942">
        <v>14</v>
      </c>
      <c r="I1942">
        <v>42</v>
      </c>
      <c r="J1942">
        <v>6</v>
      </c>
      <c r="K1942" t="s">
        <v>2057</v>
      </c>
      <c r="L1942">
        <v>2016</v>
      </c>
      <c r="M1942" t="str">
        <f>IF(Fact_JobPosting[[#This Row],[ai_mentioned]]=1,"AI Jobs","Non AI Jobs")</f>
        <v>Non AI Jobs</v>
      </c>
      <c r="N1942">
        <v>0</v>
      </c>
      <c r="O1942">
        <v>0.04</v>
      </c>
      <c r="P1942">
        <v>71473</v>
      </c>
      <c r="Q1942">
        <v>0.28000000000000003</v>
      </c>
      <c r="R1942">
        <v>0.71</v>
      </c>
    </row>
    <row r="1943" spans="1:18" x14ac:dyDescent="0.3">
      <c r="A1943">
        <v>1942</v>
      </c>
      <c r="B1943">
        <v>1</v>
      </c>
      <c r="C1943">
        <v>1</v>
      </c>
      <c r="D1943">
        <v>1</v>
      </c>
      <c r="E1943">
        <v>4</v>
      </c>
      <c r="F1943">
        <v>5</v>
      </c>
      <c r="G1943">
        <v>4</v>
      </c>
      <c r="H1943">
        <v>1</v>
      </c>
      <c r="I1943">
        <v>21</v>
      </c>
      <c r="J1943">
        <v>6</v>
      </c>
      <c r="K1943" t="s">
        <v>2058</v>
      </c>
      <c r="L1943">
        <v>2016</v>
      </c>
      <c r="M1943" t="str">
        <f>IF(Fact_JobPosting[[#This Row],[ai_mentioned]]=1,"AI Jobs","Non AI Jobs")</f>
        <v>Non AI Jobs</v>
      </c>
      <c r="N1943">
        <v>0</v>
      </c>
      <c r="O1943">
        <v>0.18</v>
      </c>
      <c r="P1943">
        <v>73440</v>
      </c>
      <c r="Q1943">
        <v>4.3099999999999996</v>
      </c>
      <c r="R1943">
        <v>0.87</v>
      </c>
    </row>
    <row r="1944" spans="1:18" x14ac:dyDescent="0.3">
      <c r="A1944">
        <v>1943</v>
      </c>
      <c r="B1944">
        <v>1</v>
      </c>
      <c r="C1944">
        <v>1</v>
      </c>
      <c r="D1944">
        <v>1</v>
      </c>
      <c r="E1944">
        <v>5</v>
      </c>
      <c r="F1944">
        <v>6</v>
      </c>
      <c r="G1944">
        <v>6</v>
      </c>
      <c r="H1944">
        <v>8</v>
      </c>
      <c r="I1944">
        <v>40</v>
      </c>
      <c r="J1944">
        <v>6</v>
      </c>
      <c r="K1944" t="s">
        <v>2059</v>
      </c>
      <c r="L1944">
        <v>2016</v>
      </c>
      <c r="M1944" t="str">
        <f>IF(Fact_JobPosting[[#This Row],[ai_mentioned]]=1,"AI Jobs","Non AI Jobs")</f>
        <v>Non AI Jobs</v>
      </c>
      <c r="N1944">
        <v>0</v>
      </c>
      <c r="O1944">
        <v>0.01</v>
      </c>
      <c r="P1944">
        <v>33848</v>
      </c>
      <c r="Q1944">
        <v>2.4300000000000002</v>
      </c>
      <c r="R1944">
        <v>0.8</v>
      </c>
    </row>
    <row r="1945" spans="1:18" x14ac:dyDescent="0.3">
      <c r="A1945">
        <v>1944</v>
      </c>
      <c r="B1945">
        <v>3</v>
      </c>
      <c r="C1945">
        <v>2</v>
      </c>
      <c r="D1945">
        <v>1</v>
      </c>
      <c r="E1945">
        <v>1</v>
      </c>
      <c r="F1945">
        <v>1</v>
      </c>
      <c r="G1945">
        <v>7</v>
      </c>
      <c r="H1945">
        <v>3</v>
      </c>
      <c r="I1945">
        <v>39</v>
      </c>
      <c r="J1945">
        <v>6</v>
      </c>
      <c r="K1945" t="s">
        <v>2060</v>
      </c>
      <c r="L1945">
        <v>2016</v>
      </c>
      <c r="M1945" t="str">
        <f>IF(Fact_JobPosting[[#This Row],[ai_mentioned]]=1,"AI Jobs","Non AI Jobs")</f>
        <v>AI Jobs</v>
      </c>
      <c r="N1945">
        <v>1</v>
      </c>
      <c r="O1945">
        <v>0.69</v>
      </c>
      <c r="P1945">
        <v>64901</v>
      </c>
      <c r="Q1945">
        <v>0.73</v>
      </c>
      <c r="R1945">
        <v>0.38</v>
      </c>
    </row>
    <row r="1946" spans="1:18" x14ac:dyDescent="0.3">
      <c r="A1946">
        <v>1945</v>
      </c>
      <c r="B1946">
        <v>1</v>
      </c>
      <c r="C1946">
        <v>1</v>
      </c>
      <c r="D1946">
        <v>1</v>
      </c>
      <c r="E1946">
        <v>4</v>
      </c>
      <c r="F1946">
        <v>4</v>
      </c>
      <c r="G1946">
        <v>9</v>
      </c>
      <c r="H1946">
        <v>7</v>
      </c>
      <c r="I1946">
        <v>5</v>
      </c>
      <c r="J1946">
        <v>6</v>
      </c>
      <c r="K1946" t="s">
        <v>2061</v>
      </c>
      <c r="L1946">
        <v>2016</v>
      </c>
      <c r="M1946" t="str">
        <f>IF(Fact_JobPosting[[#This Row],[ai_mentioned]]=1,"AI Jobs","Non AI Jobs")</f>
        <v>Non AI Jobs</v>
      </c>
      <c r="N1946">
        <v>0</v>
      </c>
      <c r="O1946">
        <v>0.04</v>
      </c>
      <c r="P1946">
        <v>25513</v>
      </c>
      <c r="Q1946">
        <v>-2.74</v>
      </c>
      <c r="R1946">
        <v>0.89</v>
      </c>
    </row>
    <row r="1947" spans="1:18" x14ac:dyDescent="0.3">
      <c r="A1947">
        <v>1946</v>
      </c>
      <c r="B1947">
        <v>1</v>
      </c>
      <c r="C1947">
        <v>1</v>
      </c>
      <c r="D1947">
        <v>1</v>
      </c>
      <c r="E1947">
        <v>4</v>
      </c>
      <c r="F1947">
        <v>6</v>
      </c>
      <c r="G1947">
        <v>4</v>
      </c>
      <c r="H1947">
        <v>12</v>
      </c>
      <c r="I1947">
        <v>4</v>
      </c>
      <c r="J1947">
        <v>6</v>
      </c>
      <c r="K1947" t="s">
        <v>2062</v>
      </c>
      <c r="L1947">
        <v>2016</v>
      </c>
      <c r="M1947" t="str">
        <f>IF(Fact_JobPosting[[#This Row],[ai_mentioned]]=1,"AI Jobs","Non AI Jobs")</f>
        <v>Non AI Jobs</v>
      </c>
      <c r="N1947">
        <v>0</v>
      </c>
      <c r="O1947">
        <v>0.15</v>
      </c>
      <c r="P1947">
        <v>35606</v>
      </c>
      <c r="Q1947">
        <v>-2.27</v>
      </c>
      <c r="R1947">
        <v>0.76</v>
      </c>
    </row>
    <row r="1948" spans="1:18" x14ac:dyDescent="0.3">
      <c r="A1948">
        <v>1947</v>
      </c>
      <c r="B1948">
        <v>1</v>
      </c>
      <c r="C1948">
        <v>1</v>
      </c>
      <c r="D1948">
        <v>1</v>
      </c>
      <c r="E1948">
        <v>6</v>
      </c>
      <c r="F1948">
        <v>9</v>
      </c>
      <c r="G1948">
        <v>2</v>
      </c>
      <c r="H1948">
        <v>16</v>
      </c>
      <c r="I1948">
        <v>38</v>
      </c>
      <c r="J1948">
        <v>6</v>
      </c>
      <c r="K1948" t="s">
        <v>2063</v>
      </c>
      <c r="L1948">
        <v>2016</v>
      </c>
      <c r="M1948" t="str">
        <f>IF(Fact_JobPosting[[#This Row],[ai_mentioned]]=1,"AI Jobs","Non AI Jobs")</f>
        <v>Non AI Jobs</v>
      </c>
      <c r="N1948">
        <v>0</v>
      </c>
      <c r="O1948">
        <v>0.15</v>
      </c>
      <c r="P1948">
        <v>76830</v>
      </c>
      <c r="Q1948">
        <v>1.35</v>
      </c>
      <c r="R1948">
        <v>0.86</v>
      </c>
    </row>
    <row r="1949" spans="1:18" x14ac:dyDescent="0.3">
      <c r="A1949">
        <v>1948</v>
      </c>
      <c r="B1949">
        <v>2</v>
      </c>
      <c r="C1949">
        <v>1</v>
      </c>
      <c r="D1949">
        <v>1</v>
      </c>
      <c r="E1949">
        <v>4</v>
      </c>
      <c r="F1949">
        <v>10</v>
      </c>
      <c r="G1949">
        <v>7</v>
      </c>
      <c r="H1949">
        <v>15</v>
      </c>
      <c r="I1949">
        <v>7</v>
      </c>
      <c r="J1949">
        <v>6</v>
      </c>
      <c r="K1949" t="s">
        <v>2064</v>
      </c>
      <c r="L1949">
        <v>2016</v>
      </c>
      <c r="M1949" t="str">
        <f>IF(Fact_JobPosting[[#This Row],[ai_mentioned]]=1,"AI Jobs","Non AI Jobs")</f>
        <v>Non AI Jobs</v>
      </c>
      <c r="N1949">
        <v>0</v>
      </c>
      <c r="O1949">
        <v>0.11</v>
      </c>
      <c r="P1949">
        <v>26803</v>
      </c>
      <c r="Q1949">
        <v>-1.57</v>
      </c>
      <c r="R1949">
        <v>0.67</v>
      </c>
    </row>
    <row r="1950" spans="1:18" x14ac:dyDescent="0.3">
      <c r="A1950">
        <v>1949</v>
      </c>
      <c r="B1950">
        <v>3</v>
      </c>
      <c r="C1950">
        <v>3</v>
      </c>
      <c r="D1950">
        <v>1</v>
      </c>
      <c r="E1950">
        <v>1</v>
      </c>
      <c r="F1950">
        <v>10</v>
      </c>
      <c r="G1950">
        <v>9</v>
      </c>
      <c r="H1950">
        <v>5</v>
      </c>
      <c r="I1950">
        <v>20</v>
      </c>
      <c r="J1950">
        <v>6</v>
      </c>
      <c r="K1950" t="s">
        <v>2065</v>
      </c>
      <c r="L1950">
        <v>2016</v>
      </c>
      <c r="M1950" t="str">
        <f>IF(Fact_JobPosting[[#This Row],[ai_mentioned]]=1,"AI Jobs","Non AI Jobs")</f>
        <v>AI Jobs</v>
      </c>
      <c r="N1950">
        <v>1</v>
      </c>
      <c r="O1950">
        <v>0.51</v>
      </c>
      <c r="P1950">
        <v>54213</v>
      </c>
      <c r="Q1950">
        <v>0.66</v>
      </c>
      <c r="R1950">
        <v>0.32</v>
      </c>
    </row>
    <row r="1951" spans="1:18" x14ac:dyDescent="0.3">
      <c r="A1951">
        <v>1950</v>
      </c>
      <c r="B1951">
        <v>2</v>
      </c>
      <c r="C1951">
        <v>1</v>
      </c>
      <c r="D1951">
        <v>1</v>
      </c>
      <c r="E1951">
        <v>5</v>
      </c>
      <c r="F1951">
        <v>1</v>
      </c>
      <c r="G1951">
        <v>7</v>
      </c>
      <c r="H1951">
        <v>12</v>
      </c>
      <c r="I1951">
        <v>7</v>
      </c>
      <c r="J1951">
        <v>6</v>
      </c>
      <c r="K1951" t="s">
        <v>2066</v>
      </c>
      <c r="L1951">
        <v>2016</v>
      </c>
      <c r="M1951" t="str">
        <f>IF(Fact_JobPosting[[#This Row],[ai_mentioned]]=1,"AI Jobs","Non AI Jobs")</f>
        <v>Non AI Jobs</v>
      </c>
      <c r="N1951">
        <v>0</v>
      </c>
      <c r="O1951">
        <v>0.05</v>
      </c>
      <c r="P1951">
        <v>22536</v>
      </c>
      <c r="Q1951">
        <v>4.6100000000000003</v>
      </c>
      <c r="R1951">
        <v>0.62</v>
      </c>
    </row>
    <row r="1952" spans="1:18" x14ac:dyDescent="0.3">
      <c r="A1952">
        <v>1951</v>
      </c>
      <c r="B1952">
        <v>2</v>
      </c>
      <c r="C1952">
        <v>1</v>
      </c>
      <c r="D1952">
        <v>1</v>
      </c>
      <c r="E1952">
        <v>6</v>
      </c>
      <c r="F1952">
        <v>1</v>
      </c>
      <c r="G1952">
        <v>3</v>
      </c>
      <c r="H1952">
        <v>4</v>
      </c>
      <c r="I1952">
        <v>15</v>
      </c>
      <c r="J1952">
        <v>6</v>
      </c>
      <c r="K1952" t="s">
        <v>2067</v>
      </c>
      <c r="L1952">
        <v>2016</v>
      </c>
      <c r="M1952" t="str">
        <f>IF(Fact_JobPosting[[#This Row],[ai_mentioned]]=1,"AI Jobs","Non AI Jobs")</f>
        <v>Non AI Jobs</v>
      </c>
      <c r="N1952">
        <v>0</v>
      </c>
      <c r="O1952">
        <v>7.0000000000000007E-2</v>
      </c>
      <c r="P1952">
        <v>78313</v>
      </c>
      <c r="Q1952">
        <v>-0.71</v>
      </c>
      <c r="R1952">
        <v>0.68</v>
      </c>
    </row>
    <row r="1953" spans="1:18" x14ac:dyDescent="0.3">
      <c r="A1953">
        <v>1952</v>
      </c>
      <c r="B1953">
        <v>1</v>
      </c>
      <c r="C1953">
        <v>1</v>
      </c>
      <c r="D1953">
        <v>1</v>
      </c>
      <c r="E1953">
        <v>3</v>
      </c>
      <c r="F1953">
        <v>10</v>
      </c>
      <c r="G1953">
        <v>5</v>
      </c>
      <c r="H1953">
        <v>11</v>
      </c>
      <c r="I1953">
        <v>37</v>
      </c>
      <c r="J1953">
        <v>6</v>
      </c>
      <c r="K1953" t="s">
        <v>2068</v>
      </c>
      <c r="L1953">
        <v>2016</v>
      </c>
      <c r="M1953" t="str">
        <f>IF(Fact_JobPosting[[#This Row],[ai_mentioned]]=1,"AI Jobs","Non AI Jobs")</f>
        <v>Non AI Jobs</v>
      </c>
      <c r="N1953">
        <v>0</v>
      </c>
      <c r="O1953">
        <v>0.16</v>
      </c>
      <c r="P1953">
        <v>42365</v>
      </c>
      <c r="Q1953">
        <v>-3.19</v>
      </c>
      <c r="R1953">
        <v>0.73</v>
      </c>
    </row>
    <row r="1954" spans="1:18" x14ac:dyDescent="0.3">
      <c r="A1954">
        <v>1953</v>
      </c>
      <c r="B1954">
        <v>1</v>
      </c>
      <c r="C1954">
        <v>1</v>
      </c>
      <c r="D1954">
        <v>1</v>
      </c>
      <c r="E1954">
        <v>4</v>
      </c>
      <c r="F1954">
        <v>9</v>
      </c>
      <c r="G1954">
        <v>6</v>
      </c>
      <c r="H1954">
        <v>8</v>
      </c>
      <c r="I1954">
        <v>25</v>
      </c>
      <c r="J1954">
        <v>6</v>
      </c>
      <c r="K1954" t="s">
        <v>2069</v>
      </c>
      <c r="L1954">
        <v>2016</v>
      </c>
      <c r="M1954" t="str">
        <f>IF(Fact_JobPosting[[#This Row],[ai_mentioned]]=1,"AI Jobs","Non AI Jobs")</f>
        <v>Non AI Jobs</v>
      </c>
      <c r="N1954">
        <v>0</v>
      </c>
      <c r="O1954">
        <v>0.02</v>
      </c>
      <c r="P1954">
        <v>94870</v>
      </c>
      <c r="Q1954">
        <v>3.16</v>
      </c>
      <c r="R1954">
        <v>0.88</v>
      </c>
    </row>
    <row r="1955" spans="1:18" x14ac:dyDescent="0.3">
      <c r="A1955">
        <v>1954</v>
      </c>
      <c r="B1955">
        <v>1</v>
      </c>
      <c r="C1955">
        <v>1</v>
      </c>
      <c r="D1955">
        <v>1</v>
      </c>
      <c r="E1955">
        <v>5</v>
      </c>
      <c r="F1955">
        <v>9</v>
      </c>
      <c r="G1955">
        <v>8</v>
      </c>
      <c r="H1955">
        <v>10</v>
      </c>
      <c r="I1955">
        <v>21</v>
      </c>
      <c r="J1955">
        <v>6</v>
      </c>
      <c r="K1955" t="s">
        <v>2070</v>
      </c>
      <c r="L1955">
        <v>2016</v>
      </c>
      <c r="M1955" t="str">
        <f>IF(Fact_JobPosting[[#This Row],[ai_mentioned]]=1,"AI Jobs","Non AI Jobs")</f>
        <v>Non AI Jobs</v>
      </c>
      <c r="N1955">
        <v>0</v>
      </c>
      <c r="O1955">
        <v>0.17</v>
      </c>
      <c r="P1955">
        <v>74394</v>
      </c>
      <c r="Q1955">
        <v>0.15</v>
      </c>
      <c r="R1955">
        <v>0.81</v>
      </c>
    </row>
    <row r="1956" spans="1:18" x14ac:dyDescent="0.3">
      <c r="A1956">
        <v>1955</v>
      </c>
      <c r="B1956">
        <v>2</v>
      </c>
      <c r="C1956">
        <v>1</v>
      </c>
      <c r="D1956">
        <v>1</v>
      </c>
      <c r="E1956">
        <v>6</v>
      </c>
      <c r="F1956">
        <v>7</v>
      </c>
      <c r="G1956">
        <v>3</v>
      </c>
      <c r="H1956">
        <v>14</v>
      </c>
      <c r="I1956">
        <v>16</v>
      </c>
      <c r="J1956">
        <v>6</v>
      </c>
      <c r="K1956" t="s">
        <v>2071</v>
      </c>
      <c r="L1956">
        <v>2016</v>
      </c>
      <c r="M1956" t="str">
        <f>IF(Fact_JobPosting[[#This Row],[ai_mentioned]]=1,"AI Jobs","Non AI Jobs")</f>
        <v>Non AI Jobs</v>
      </c>
      <c r="N1956">
        <v>0</v>
      </c>
      <c r="O1956">
        <v>0.17</v>
      </c>
      <c r="P1956">
        <v>51564</v>
      </c>
      <c r="Q1956">
        <v>1.68</v>
      </c>
      <c r="R1956">
        <v>0.65</v>
      </c>
    </row>
    <row r="1957" spans="1:18" x14ac:dyDescent="0.3">
      <c r="A1957">
        <v>1956</v>
      </c>
      <c r="B1957">
        <v>1</v>
      </c>
      <c r="C1957">
        <v>1</v>
      </c>
      <c r="D1957">
        <v>1</v>
      </c>
      <c r="E1957">
        <v>4</v>
      </c>
      <c r="F1957">
        <v>9</v>
      </c>
      <c r="G1957">
        <v>8</v>
      </c>
      <c r="H1957">
        <v>7</v>
      </c>
      <c r="I1957">
        <v>18</v>
      </c>
      <c r="J1957">
        <v>6</v>
      </c>
      <c r="K1957" t="s">
        <v>2072</v>
      </c>
      <c r="L1957">
        <v>2016</v>
      </c>
      <c r="M1957" t="str">
        <f>IF(Fact_JobPosting[[#This Row],[ai_mentioned]]=1,"AI Jobs","Non AI Jobs")</f>
        <v>Non AI Jobs</v>
      </c>
      <c r="N1957">
        <v>0</v>
      </c>
      <c r="O1957">
        <v>0.01</v>
      </c>
      <c r="P1957">
        <v>73777</v>
      </c>
      <c r="Q1957">
        <v>-3.93</v>
      </c>
      <c r="R1957">
        <v>0.7</v>
      </c>
    </row>
    <row r="1958" spans="1:18" x14ac:dyDescent="0.3">
      <c r="A1958">
        <v>1957</v>
      </c>
      <c r="B1958">
        <v>2</v>
      </c>
      <c r="C1958">
        <v>1</v>
      </c>
      <c r="D1958">
        <v>1</v>
      </c>
      <c r="E1958">
        <v>5</v>
      </c>
      <c r="F1958">
        <v>3</v>
      </c>
      <c r="G1958">
        <v>7</v>
      </c>
      <c r="H1958">
        <v>10</v>
      </c>
      <c r="I1958">
        <v>42</v>
      </c>
      <c r="J1958">
        <v>6</v>
      </c>
      <c r="K1958" t="s">
        <v>2073</v>
      </c>
      <c r="L1958">
        <v>2016</v>
      </c>
      <c r="M1958" t="str">
        <f>IF(Fact_JobPosting[[#This Row],[ai_mentioned]]=1,"AI Jobs","Non AI Jobs")</f>
        <v>Non AI Jobs</v>
      </c>
      <c r="N1958">
        <v>0</v>
      </c>
      <c r="O1958">
        <v>0.19</v>
      </c>
      <c r="P1958">
        <v>66602</v>
      </c>
      <c r="Q1958">
        <v>-2.39</v>
      </c>
      <c r="R1958">
        <v>0.65</v>
      </c>
    </row>
    <row r="1959" spans="1:18" x14ac:dyDescent="0.3">
      <c r="A1959">
        <v>1958</v>
      </c>
      <c r="B1959">
        <v>1</v>
      </c>
      <c r="C1959">
        <v>1</v>
      </c>
      <c r="D1959">
        <v>1</v>
      </c>
      <c r="E1959">
        <v>2</v>
      </c>
      <c r="F1959">
        <v>1</v>
      </c>
      <c r="G1959">
        <v>6</v>
      </c>
      <c r="H1959">
        <v>13</v>
      </c>
      <c r="I1959">
        <v>32</v>
      </c>
      <c r="J1959">
        <v>6</v>
      </c>
      <c r="K1959" t="s">
        <v>2074</v>
      </c>
      <c r="L1959">
        <v>2016</v>
      </c>
      <c r="M1959" t="str">
        <f>IF(Fact_JobPosting[[#This Row],[ai_mentioned]]=1,"AI Jobs","Non AI Jobs")</f>
        <v>Non AI Jobs</v>
      </c>
      <c r="N1959">
        <v>0</v>
      </c>
      <c r="O1959">
        <v>0.11</v>
      </c>
      <c r="P1959">
        <v>60185</v>
      </c>
      <c r="Q1959">
        <v>-0.09</v>
      </c>
      <c r="R1959">
        <v>0.77</v>
      </c>
    </row>
    <row r="1960" spans="1:18" x14ac:dyDescent="0.3">
      <c r="A1960">
        <v>1959</v>
      </c>
      <c r="B1960">
        <v>1</v>
      </c>
      <c r="C1960">
        <v>1</v>
      </c>
      <c r="D1960">
        <v>1</v>
      </c>
      <c r="E1960">
        <v>6</v>
      </c>
      <c r="F1960">
        <v>3</v>
      </c>
      <c r="G1960">
        <v>9</v>
      </c>
      <c r="H1960">
        <v>14</v>
      </c>
      <c r="I1960">
        <v>25</v>
      </c>
      <c r="J1960">
        <v>6</v>
      </c>
      <c r="K1960" t="s">
        <v>2075</v>
      </c>
      <c r="L1960">
        <v>2016</v>
      </c>
      <c r="M1960" t="str">
        <f>IF(Fact_JobPosting[[#This Row],[ai_mentioned]]=1,"AI Jobs","Non AI Jobs")</f>
        <v>Non AI Jobs</v>
      </c>
      <c r="N1960">
        <v>0</v>
      </c>
      <c r="O1960">
        <v>0.16</v>
      </c>
      <c r="P1960">
        <v>92628</v>
      </c>
      <c r="Q1960">
        <v>1.51</v>
      </c>
      <c r="R1960">
        <v>0.73</v>
      </c>
    </row>
    <row r="1961" spans="1:18" x14ac:dyDescent="0.3">
      <c r="A1961">
        <v>1960</v>
      </c>
      <c r="B1961">
        <v>2</v>
      </c>
      <c r="C1961">
        <v>1</v>
      </c>
      <c r="D1961">
        <v>1</v>
      </c>
      <c r="E1961">
        <v>1</v>
      </c>
      <c r="F1961">
        <v>10</v>
      </c>
      <c r="G1961">
        <v>8</v>
      </c>
      <c r="H1961">
        <v>2</v>
      </c>
      <c r="I1961">
        <v>39</v>
      </c>
      <c r="J1961">
        <v>6</v>
      </c>
      <c r="K1961" t="s">
        <v>2076</v>
      </c>
      <c r="L1961">
        <v>2016</v>
      </c>
      <c r="M1961" t="str">
        <f>IF(Fact_JobPosting[[#This Row],[ai_mentioned]]=1,"AI Jobs","Non AI Jobs")</f>
        <v>Non AI Jobs</v>
      </c>
      <c r="N1961">
        <v>0</v>
      </c>
      <c r="O1961">
        <v>0.02</v>
      </c>
      <c r="P1961">
        <v>40159</v>
      </c>
      <c r="Q1961">
        <v>3.29</v>
      </c>
      <c r="R1961">
        <v>0.65</v>
      </c>
    </row>
    <row r="1962" spans="1:18" x14ac:dyDescent="0.3">
      <c r="A1962">
        <v>1961</v>
      </c>
      <c r="B1962">
        <v>1</v>
      </c>
      <c r="C1962">
        <v>1</v>
      </c>
      <c r="D1962">
        <v>1</v>
      </c>
      <c r="E1962">
        <v>3</v>
      </c>
      <c r="F1962">
        <v>5</v>
      </c>
      <c r="G1962">
        <v>5</v>
      </c>
      <c r="H1962">
        <v>3</v>
      </c>
      <c r="I1962">
        <v>4</v>
      </c>
      <c r="J1962">
        <v>6</v>
      </c>
      <c r="K1962" t="s">
        <v>2077</v>
      </c>
      <c r="L1962">
        <v>2016</v>
      </c>
      <c r="M1962" t="str">
        <f>IF(Fact_JobPosting[[#This Row],[ai_mentioned]]=1,"AI Jobs","Non AI Jobs")</f>
        <v>Non AI Jobs</v>
      </c>
      <c r="N1962">
        <v>0</v>
      </c>
      <c r="O1962">
        <v>0.09</v>
      </c>
      <c r="P1962">
        <v>41030</v>
      </c>
      <c r="Q1962">
        <v>-3.64</v>
      </c>
      <c r="R1962">
        <v>0.74</v>
      </c>
    </row>
    <row r="1963" spans="1:18" x14ac:dyDescent="0.3">
      <c r="A1963">
        <v>1962</v>
      </c>
      <c r="B1963">
        <v>1</v>
      </c>
      <c r="C1963">
        <v>1</v>
      </c>
      <c r="D1963">
        <v>1</v>
      </c>
      <c r="E1963">
        <v>5</v>
      </c>
      <c r="F1963">
        <v>9</v>
      </c>
      <c r="G1963">
        <v>5</v>
      </c>
      <c r="H1963">
        <v>8</v>
      </c>
      <c r="I1963">
        <v>21</v>
      </c>
      <c r="J1963">
        <v>6</v>
      </c>
      <c r="K1963" t="s">
        <v>2078</v>
      </c>
      <c r="L1963">
        <v>2016</v>
      </c>
      <c r="M1963" t="str">
        <f>IF(Fact_JobPosting[[#This Row],[ai_mentioned]]=1,"AI Jobs","Non AI Jobs")</f>
        <v>Non AI Jobs</v>
      </c>
      <c r="N1963">
        <v>0</v>
      </c>
      <c r="O1963">
        <v>0.17</v>
      </c>
      <c r="P1963">
        <v>68283</v>
      </c>
      <c r="Q1963">
        <v>3.39</v>
      </c>
      <c r="R1963">
        <v>0.9</v>
      </c>
    </row>
    <row r="1964" spans="1:18" x14ac:dyDescent="0.3">
      <c r="A1964">
        <v>1963</v>
      </c>
      <c r="B1964">
        <v>1</v>
      </c>
      <c r="C1964">
        <v>1</v>
      </c>
      <c r="D1964">
        <v>1</v>
      </c>
      <c r="E1964">
        <v>6</v>
      </c>
      <c r="F1964">
        <v>9</v>
      </c>
      <c r="G1964">
        <v>9</v>
      </c>
      <c r="H1964">
        <v>3</v>
      </c>
      <c r="I1964">
        <v>29</v>
      </c>
      <c r="J1964">
        <v>6</v>
      </c>
      <c r="K1964" t="s">
        <v>2079</v>
      </c>
      <c r="L1964">
        <v>2016</v>
      </c>
      <c r="M1964" t="str">
        <f>IF(Fact_JobPosting[[#This Row],[ai_mentioned]]=1,"AI Jobs","Non AI Jobs")</f>
        <v>Non AI Jobs</v>
      </c>
      <c r="N1964">
        <v>0</v>
      </c>
      <c r="O1964">
        <v>0.16</v>
      </c>
      <c r="P1964">
        <v>38890</v>
      </c>
      <c r="Q1964">
        <v>-2.2000000000000002</v>
      </c>
      <c r="R1964">
        <v>0.79</v>
      </c>
    </row>
    <row r="1965" spans="1:18" x14ac:dyDescent="0.3">
      <c r="A1965">
        <v>1964</v>
      </c>
      <c r="B1965">
        <v>2</v>
      </c>
      <c r="C1965">
        <v>2</v>
      </c>
      <c r="D1965">
        <v>1</v>
      </c>
      <c r="E1965">
        <v>1</v>
      </c>
      <c r="F1965">
        <v>9</v>
      </c>
      <c r="G1965">
        <v>4</v>
      </c>
      <c r="H1965">
        <v>6</v>
      </c>
      <c r="I1965">
        <v>43</v>
      </c>
      <c r="J1965">
        <v>6</v>
      </c>
      <c r="K1965" t="s">
        <v>2080</v>
      </c>
      <c r="L1965">
        <v>2016</v>
      </c>
      <c r="M1965" t="str">
        <f>IF(Fact_JobPosting[[#This Row],[ai_mentioned]]=1,"AI Jobs","Non AI Jobs")</f>
        <v>AI Jobs</v>
      </c>
      <c r="N1965">
        <v>1</v>
      </c>
      <c r="O1965">
        <v>0.89</v>
      </c>
      <c r="P1965">
        <v>107012</v>
      </c>
      <c r="Q1965">
        <v>2.3199999999999998</v>
      </c>
      <c r="R1965">
        <v>0.4</v>
      </c>
    </row>
    <row r="1966" spans="1:18" x14ac:dyDescent="0.3">
      <c r="A1966">
        <v>1965</v>
      </c>
      <c r="B1966">
        <v>1</v>
      </c>
      <c r="C1966">
        <v>1</v>
      </c>
      <c r="D1966">
        <v>1</v>
      </c>
      <c r="E1966">
        <v>1</v>
      </c>
      <c r="F1966">
        <v>5</v>
      </c>
      <c r="G1966">
        <v>5</v>
      </c>
      <c r="H1966">
        <v>1</v>
      </c>
      <c r="I1966">
        <v>21</v>
      </c>
      <c r="J1966">
        <v>6</v>
      </c>
      <c r="K1966" t="s">
        <v>2081</v>
      </c>
      <c r="L1966">
        <v>2016</v>
      </c>
      <c r="M1966" t="str">
        <f>IF(Fact_JobPosting[[#This Row],[ai_mentioned]]=1,"AI Jobs","Non AI Jobs")</f>
        <v>Non AI Jobs</v>
      </c>
      <c r="N1966">
        <v>0</v>
      </c>
      <c r="O1966">
        <v>0.16</v>
      </c>
      <c r="P1966">
        <v>77552</v>
      </c>
      <c r="Q1966">
        <v>3.98</v>
      </c>
      <c r="R1966">
        <v>0.86</v>
      </c>
    </row>
    <row r="1967" spans="1:18" x14ac:dyDescent="0.3">
      <c r="A1967">
        <v>1966</v>
      </c>
      <c r="B1967">
        <v>3</v>
      </c>
      <c r="C1967">
        <v>2</v>
      </c>
      <c r="D1967">
        <v>1</v>
      </c>
      <c r="E1967">
        <v>6</v>
      </c>
      <c r="F1967">
        <v>10</v>
      </c>
      <c r="G1967">
        <v>4</v>
      </c>
      <c r="H1967">
        <v>2</v>
      </c>
      <c r="I1967">
        <v>31</v>
      </c>
      <c r="J1967">
        <v>6</v>
      </c>
      <c r="K1967" t="s">
        <v>2082</v>
      </c>
      <c r="L1967">
        <v>2016</v>
      </c>
      <c r="M1967" t="str">
        <f>IF(Fact_JobPosting[[#This Row],[ai_mentioned]]=1,"AI Jobs","Non AI Jobs")</f>
        <v>AI Jobs</v>
      </c>
      <c r="N1967">
        <v>1</v>
      </c>
      <c r="O1967">
        <v>0.86</v>
      </c>
      <c r="P1967">
        <v>74229</v>
      </c>
      <c r="Q1967">
        <v>-4.49</v>
      </c>
      <c r="R1967">
        <v>0.28000000000000003</v>
      </c>
    </row>
    <row r="1968" spans="1:18" x14ac:dyDescent="0.3">
      <c r="A1968">
        <v>1967</v>
      </c>
      <c r="B1968">
        <v>2</v>
      </c>
      <c r="C1968">
        <v>1</v>
      </c>
      <c r="D1968">
        <v>1</v>
      </c>
      <c r="E1968">
        <v>2</v>
      </c>
      <c r="F1968">
        <v>9</v>
      </c>
      <c r="G1968">
        <v>2</v>
      </c>
      <c r="H1968">
        <v>15</v>
      </c>
      <c r="I1968">
        <v>43</v>
      </c>
      <c r="J1968">
        <v>6</v>
      </c>
      <c r="K1968" t="s">
        <v>2083</v>
      </c>
      <c r="L1968">
        <v>2016</v>
      </c>
      <c r="M1968" t="str">
        <f>IF(Fact_JobPosting[[#This Row],[ai_mentioned]]=1,"AI Jobs","Non AI Jobs")</f>
        <v>Non AI Jobs</v>
      </c>
      <c r="N1968">
        <v>0</v>
      </c>
      <c r="O1968">
        <v>0.04</v>
      </c>
      <c r="P1968">
        <v>72698</v>
      </c>
      <c r="Q1968">
        <v>-2.7</v>
      </c>
      <c r="R1968">
        <v>0.68</v>
      </c>
    </row>
    <row r="1969" spans="1:18" x14ac:dyDescent="0.3">
      <c r="A1969">
        <v>1968</v>
      </c>
      <c r="B1969">
        <v>2</v>
      </c>
      <c r="C1969">
        <v>1</v>
      </c>
      <c r="D1969">
        <v>1</v>
      </c>
      <c r="E1969">
        <v>1</v>
      </c>
      <c r="F1969">
        <v>5</v>
      </c>
      <c r="G1969">
        <v>4</v>
      </c>
      <c r="H1969">
        <v>11</v>
      </c>
      <c r="I1969">
        <v>25</v>
      </c>
      <c r="J1969">
        <v>6</v>
      </c>
      <c r="K1969" t="s">
        <v>2084</v>
      </c>
      <c r="L1969">
        <v>2016</v>
      </c>
      <c r="M1969" t="str">
        <f>IF(Fact_JobPosting[[#This Row],[ai_mentioned]]=1,"AI Jobs","Non AI Jobs")</f>
        <v>Non AI Jobs</v>
      </c>
      <c r="N1969">
        <v>0</v>
      </c>
      <c r="O1969">
        <v>0.08</v>
      </c>
      <c r="P1969">
        <v>77332</v>
      </c>
      <c r="Q1969">
        <v>-0.19</v>
      </c>
      <c r="R1969">
        <v>0.62</v>
      </c>
    </row>
    <row r="1970" spans="1:18" x14ac:dyDescent="0.3">
      <c r="A1970">
        <v>1969</v>
      </c>
      <c r="B1970">
        <v>3</v>
      </c>
      <c r="C1970">
        <v>3</v>
      </c>
      <c r="D1970">
        <v>1</v>
      </c>
      <c r="E1970">
        <v>1</v>
      </c>
      <c r="F1970">
        <v>3</v>
      </c>
      <c r="G1970">
        <v>3</v>
      </c>
      <c r="H1970">
        <v>4</v>
      </c>
      <c r="I1970">
        <v>39</v>
      </c>
      <c r="J1970">
        <v>6</v>
      </c>
      <c r="K1970" t="s">
        <v>2085</v>
      </c>
      <c r="L1970">
        <v>2016</v>
      </c>
      <c r="M1970" t="str">
        <f>IF(Fact_JobPosting[[#This Row],[ai_mentioned]]=1,"AI Jobs","Non AI Jobs")</f>
        <v>AI Jobs</v>
      </c>
      <c r="N1970">
        <v>1</v>
      </c>
      <c r="O1970">
        <v>0.65</v>
      </c>
      <c r="P1970">
        <v>56624</v>
      </c>
      <c r="Q1970">
        <v>-3.97</v>
      </c>
      <c r="R1970">
        <v>0.21</v>
      </c>
    </row>
    <row r="1971" spans="1:18" x14ac:dyDescent="0.3">
      <c r="A1971">
        <v>1970</v>
      </c>
      <c r="B1971">
        <v>1</v>
      </c>
      <c r="C1971">
        <v>1</v>
      </c>
      <c r="D1971">
        <v>1</v>
      </c>
      <c r="E1971">
        <v>6</v>
      </c>
      <c r="F1971">
        <v>3</v>
      </c>
      <c r="G1971">
        <v>7</v>
      </c>
      <c r="H1971">
        <v>7</v>
      </c>
      <c r="I1971">
        <v>10</v>
      </c>
      <c r="J1971">
        <v>6</v>
      </c>
      <c r="K1971" t="s">
        <v>2086</v>
      </c>
      <c r="L1971">
        <v>2016</v>
      </c>
      <c r="M1971" t="str">
        <f>IF(Fact_JobPosting[[#This Row],[ai_mentioned]]=1,"AI Jobs","Non AI Jobs")</f>
        <v>Non AI Jobs</v>
      </c>
      <c r="N1971">
        <v>0</v>
      </c>
      <c r="O1971">
        <v>0.12</v>
      </c>
      <c r="P1971">
        <v>72317</v>
      </c>
      <c r="Q1971">
        <v>1.83</v>
      </c>
      <c r="R1971">
        <v>0.87</v>
      </c>
    </row>
    <row r="1972" spans="1:18" x14ac:dyDescent="0.3">
      <c r="A1972">
        <v>1971</v>
      </c>
      <c r="B1972">
        <v>3</v>
      </c>
      <c r="C1972">
        <v>2</v>
      </c>
      <c r="D1972">
        <v>1</v>
      </c>
      <c r="E1972">
        <v>2</v>
      </c>
      <c r="F1972">
        <v>8</v>
      </c>
      <c r="G1972">
        <v>5</v>
      </c>
      <c r="H1972">
        <v>2</v>
      </c>
      <c r="I1972">
        <v>38</v>
      </c>
      <c r="J1972">
        <v>6</v>
      </c>
      <c r="K1972" t="s">
        <v>2087</v>
      </c>
      <c r="L1972">
        <v>2016</v>
      </c>
      <c r="M1972" t="str">
        <f>IF(Fact_JobPosting[[#This Row],[ai_mentioned]]=1,"AI Jobs","Non AI Jobs")</f>
        <v>AI Jobs</v>
      </c>
      <c r="N1972">
        <v>1</v>
      </c>
      <c r="O1972">
        <v>0.76</v>
      </c>
      <c r="P1972">
        <v>102077</v>
      </c>
      <c r="Q1972">
        <v>2.1</v>
      </c>
      <c r="R1972">
        <v>0.19</v>
      </c>
    </row>
    <row r="1973" spans="1:18" x14ac:dyDescent="0.3">
      <c r="A1973">
        <v>1972</v>
      </c>
      <c r="B1973">
        <v>1</v>
      </c>
      <c r="C1973">
        <v>1</v>
      </c>
      <c r="D1973">
        <v>1</v>
      </c>
      <c r="E1973">
        <v>6</v>
      </c>
      <c r="F1973">
        <v>6</v>
      </c>
      <c r="G1973">
        <v>1</v>
      </c>
      <c r="H1973">
        <v>7</v>
      </c>
      <c r="I1973">
        <v>39</v>
      </c>
      <c r="J1973">
        <v>6</v>
      </c>
      <c r="K1973" t="s">
        <v>2088</v>
      </c>
      <c r="L1973">
        <v>2016</v>
      </c>
      <c r="M1973" t="str">
        <f>IF(Fact_JobPosting[[#This Row],[ai_mentioned]]=1,"AI Jobs","Non AI Jobs")</f>
        <v>Non AI Jobs</v>
      </c>
      <c r="N1973">
        <v>0</v>
      </c>
      <c r="O1973">
        <v>0.08</v>
      </c>
      <c r="P1973">
        <v>46373</v>
      </c>
      <c r="Q1973">
        <v>0.14000000000000001</v>
      </c>
      <c r="R1973">
        <v>0.75</v>
      </c>
    </row>
    <row r="1974" spans="1:18" x14ac:dyDescent="0.3">
      <c r="A1974">
        <v>1973</v>
      </c>
      <c r="B1974">
        <v>1</v>
      </c>
      <c r="C1974">
        <v>1</v>
      </c>
      <c r="D1974">
        <v>1</v>
      </c>
      <c r="E1974">
        <v>1</v>
      </c>
      <c r="F1974">
        <v>2</v>
      </c>
      <c r="G1974">
        <v>5</v>
      </c>
      <c r="H1974">
        <v>8</v>
      </c>
      <c r="I1974">
        <v>8</v>
      </c>
      <c r="J1974">
        <v>6</v>
      </c>
      <c r="K1974" t="s">
        <v>2089</v>
      </c>
      <c r="L1974">
        <v>2016</v>
      </c>
      <c r="M1974" t="str">
        <f>IF(Fact_JobPosting[[#This Row],[ai_mentioned]]=1,"AI Jobs","Non AI Jobs")</f>
        <v>Non AI Jobs</v>
      </c>
      <c r="N1974">
        <v>0</v>
      </c>
      <c r="O1974">
        <v>0.16</v>
      </c>
      <c r="P1974">
        <v>22596</v>
      </c>
      <c r="Q1974">
        <v>3.59</v>
      </c>
      <c r="R1974">
        <v>0.8</v>
      </c>
    </row>
    <row r="1975" spans="1:18" x14ac:dyDescent="0.3">
      <c r="A1975">
        <v>1974</v>
      </c>
      <c r="B1975">
        <v>1</v>
      </c>
      <c r="C1975">
        <v>1</v>
      </c>
      <c r="D1975">
        <v>1</v>
      </c>
      <c r="E1975">
        <v>2</v>
      </c>
      <c r="F1975">
        <v>2</v>
      </c>
      <c r="G1975">
        <v>6</v>
      </c>
      <c r="H1975">
        <v>12</v>
      </c>
      <c r="I1975">
        <v>26</v>
      </c>
      <c r="J1975">
        <v>6</v>
      </c>
      <c r="K1975" t="s">
        <v>2090</v>
      </c>
      <c r="L1975">
        <v>2016</v>
      </c>
      <c r="M1975" t="str">
        <f>IF(Fact_JobPosting[[#This Row],[ai_mentioned]]=1,"AI Jobs","Non AI Jobs")</f>
        <v>Non AI Jobs</v>
      </c>
      <c r="N1975">
        <v>0</v>
      </c>
      <c r="O1975">
        <v>0.18</v>
      </c>
      <c r="P1975">
        <v>20254</v>
      </c>
      <c r="Q1975">
        <v>4.53</v>
      </c>
      <c r="R1975">
        <v>0.71</v>
      </c>
    </row>
    <row r="1976" spans="1:18" x14ac:dyDescent="0.3">
      <c r="A1976">
        <v>1975</v>
      </c>
      <c r="B1976">
        <v>1</v>
      </c>
      <c r="C1976">
        <v>1</v>
      </c>
      <c r="D1976">
        <v>1</v>
      </c>
      <c r="E1976">
        <v>2</v>
      </c>
      <c r="F1976">
        <v>10</v>
      </c>
      <c r="G1976">
        <v>4</v>
      </c>
      <c r="H1976">
        <v>10</v>
      </c>
      <c r="I1976">
        <v>24</v>
      </c>
      <c r="J1976">
        <v>6</v>
      </c>
      <c r="K1976" t="s">
        <v>2091</v>
      </c>
      <c r="L1976">
        <v>2016</v>
      </c>
      <c r="M1976" t="str">
        <f>IF(Fact_JobPosting[[#This Row],[ai_mentioned]]=1,"AI Jobs","Non AI Jobs")</f>
        <v>Non AI Jobs</v>
      </c>
      <c r="N1976">
        <v>0</v>
      </c>
      <c r="O1976">
        <v>0.1</v>
      </c>
      <c r="P1976">
        <v>21452</v>
      </c>
      <c r="Q1976">
        <v>-1.33</v>
      </c>
      <c r="R1976">
        <v>0.79</v>
      </c>
    </row>
    <row r="1977" spans="1:18" x14ac:dyDescent="0.3">
      <c r="A1977">
        <v>1976</v>
      </c>
      <c r="B1977">
        <v>2</v>
      </c>
      <c r="C1977">
        <v>1</v>
      </c>
      <c r="D1977">
        <v>1</v>
      </c>
      <c r="E1977">
        <v>5</v>
      </c>
      <c r="F1977">
        <v>2</v>
      </c>
      <c r="G1977">
        <v>8</v>
      </c>
      <c r="H1977">
        <v>2</v>
      </c>
      <c r="I1977">
        <v>24</v>
      </c>
      <c r="J1977">
        <v>6</v>
      </c>
      <c r="K1977" t="s">
        <v>2092</v>
      </c>
      <c r="L1977">
        <v>2016</v>
      </c>
      <c r="M1977" t="str">
        <f>IF(Fact_JobPosting[[#This Row],[ai_mentioned]]=1,"AI Jobs","Non AI Jobs")</f>
        <v>Non AI Jobs</v>
      </c>
      <c r="N1977">
        <v>0</v>
      </c>
      <c r="O1977">
        <v>0.08</v>
      </c>
      <c r="P1977">
        <v>22610</v>
      </c>
      <c r="Q1977">
        <v>-0.99</v>
      </c>
      <c r="R1977">
        <v>0.63</v>
      </c>
    </row>
    <row r="1978" spans="1:18" x14ac:dyDescent="0.3">
      <c r="A1978">
        <v>1977</v>
      </c>
      <c r="B1978">
        <v>1</v>
      </c>
      <c r="C1978">
        <v>1</v>
      </c>
      <c r="D1978">
        <v>1</v>
      </c>
      <c r="E1978">
        <v>3</v>
      </c>
      <c r="F1978">
        <v>8</v>
      </c>
      <c r="G1978">
        <v>7</v>
      </c>
      <c r="H1978">
        <v>10</v>
      </c>
      <c r="I1978">
        <v>33</v>
      </c>
      <c r="J1978">
        <v>6</v>
      </c>
      <c r="K1978" t="s">
        <v>2093</v>
      </c>
      <c r="L1978">
        <v>2016</v>
      </c>
      <c r="M1978" t="str">
        <f>IF(Fact_JobPosting[[#This Row],[ai_mentioned]]=1,"AI Jobs","Non AI Jobs")</f>
        <v>Non AI Jobs</v>
      </c>
      <c r="N1978">
        <v>0</v>
      </c>
      <c r="O1978">
        <v>0.11</v>
      </c>
      <c r="P1978">
        <v>64330</v>
      </c>
      <c r="Q1978">
        <v>2.57</v>
      </c>
      <c r="R1978">
        <v>0.75</v>
      </c>
    </row>
    <row r="1979" spans="1:18" x14ac:dyDescent="0.3">
      <c r="A1979">
        <v>1978</v>
      </c>
      <c r="B1979">
        <v>1</v>
      </c>
      <c r="C1979">
        <v>1</v>
      </c>
      <c r="D1979">
        <v>1</v>
      </c>
      <c r="E1979">
        <v>5</v>
      </c>
      <c r="F1979">
        <v>6</v>
      </c>
      <c r="G1979">
        <v>2</v>
      </c>
      <c r="H1979">
        <v>7</v>
      </c>
      <c r="I1979">
        <v>1</v>
      </c>
      <c r="J1979">
        <v>6</v>
      </c>
      <c r="K1979" t="s">
        <v>2094</v>
      </c>
      <c r="L1979">
        <v>2016</v>
      </c>
      <c r="M1979" t="str">
        <f>IF(Fact_JobPosting[[#This Row],[ai_mentioned]]=1,"AI Jobs","Non AI Jobs")</f>
        <v>Non AI Jobs</v>
      </c>
      <c r="N1979">
        <v>0</v>
      </c>
      <c r="O1979">
        <v>0.14000000000000001</v>
      </c>
      <c r="P1979">
        <v>35293</v>
      </c>
      <c r="Q1979">
        <v>-0.94</v>
      </c>
      <c r="R1979">
        <v>0.71</v>
      </c>
    </row>
    <row r="1980" spans="1:18" x14ac:dyDescent="0.3">
      <c r="A1980">
        <v>1979</v>
      </c>
      <c r="B1980">
        <v>1</v>
      </c>
      <c r="C1980">
        <v>1</v>
      </c>
      <c r="D1980">
        <v>1</v>
      </c>
      <c r="E1980">
        <v>1</v>
      </c>
      <c r="F1980">
        <v>3</v>
      </c>
      <c r="G1980">
        <v>7</v>
      </c>
      <c r="H1980">
        <v>15</v>
      </c>
      <c r="I1980">
        <v>18</v>
      </c>
      <c r="J1980">
        <v>6</v>
      </c>
      <c r="K1980" t="s">
        <v>2095</v>
      </c>
      <c r="L1980">
        <v>2016</v>
      </c>
      <c r="M1980" t="str">
        <f>IF(Fact_JobPosting[[#This Row],[ai_mentioned]]=1,"AI Jobs","Non AI Jobs")</f>
        <v>Non AI Jobs</v>
      </c>
      <c r="N1980">
        <v>0</v>
      </c>
      <c r="O1980">
        <v>0.13</v>
      </c>
      <c r="P1980">
        <v>60353</v>
      </c>
      <c r="Q1980">
        <v>4.83</v>
      </c>
      <c r="R1980">
        <v>0.84</v>
      </c>
    </row>
    <row r="1981" spans="1:18" x14ac:dyDescent="0.3">
      <c r="A1981">
        <v>1980</v>
      </c>
      <c r="B1981">
        <v>1</v>
      </c>
      <c r="C1981">
        <v>1</v>
      </c>
      <c r="D1981">
        <v>1</v>
      </c>
      <c r="E1981">
        <v>2</v>
      </c>
      <c r="F1981">
        <v>4</v>
      </c>
      <c r="G1981">
        <v>2</v>
      </c>
      <c r="H1981">
        <v>1</v>
      </c>
      <c r="I1981">
        <v>28</v>
      </c>
      <c r="J1981">
        <v>6</v>
      </c>
      <c r="K1981" t="s">
        <v>2096</v>
      </c>
      <c r="L1981">
        <v>2016</v>
      </c>
      <c r="M1981" t="str">
        <f>IF(Fact_JobPosting[[#This Row],[ai_mentioned]]=1,"AI Jobs","Non AI Jobs")</f>
        <v>Non AI Jobs</v>
      </c>
      <c r="N1981">
        <v>0</v>
      </c>
      <c r="O1981">
        <v>0.05</v>
      </c>
      <c r="P1981">
        <v>19423</v>
      </c>
      <c r="Q1981">
        <v>-1.79</v>
      </c>
      <c r="R1981">
        <v>0.86</v>
      </c>
    </row>
    <row r="1982" spans="1:18" x14ac:dyDescent="0.3">
      <c r="A1982">
        <v>1981</v>
      </c>
      <c r="B1982">
        <v>1</v>
      </c>
      <c r="C1982">
        <v>1</v>
      </c>
      <c r="D1982">
        <v>1</v>
      </c>
      <c r="E1982">
        <v>6</v>
      </c>
      <c r="F1982">
        <v>10</v>
      </c>
      <c r="G1982">
        <v>5</v>
      </c>
      <c r="H1982">
        <v>12</v>
      </c>
      <c r="I1982">
        <v>4</v>
      </c>
      <c r="J1982">
        <v>6</v>
      </c>
      <c r="K1982" t="s">
        <v>2097</v>
      </c>
      <c r="L1982">
        <v>2016</v>
      </c>
      <c r="M1982" t="str">
        <f>IF(Fact_JobPosting[[#This Row],[ai_mentioned]]=1,"AI Jobs","Non AI Jobs")</f>
        <v>Non AI Jobs</v>
      </c>
      <c r="N1982">
        <v>0</v>
      </c>
      <c r="O1982">
        <v>0.12</v>
      </c>
      <c r="P1982">
        <v>42393</v>
      </c>
      <c r="Q1982">
        <v>4.6500000000000004</v>
      </c>
      <c r="R1982">
        <v>0.89</v>
      </c>
    </row>
    <row r="1983" spans="1:18" x14ac:dyDescent="0.3">
      <c r="A1983">
        <v>1982</v>
      </c>
      <c r="B1983">
        <v>2</v>
      </c>
      <c r="C1983">
        <v>1</v>
      </c>
      <c r="D1983">
        <v>1</v>
      </c>
      <c r="E1983">
        <v>6</v>
      </c>
      <c r="F1983">
        <v>9</v>
      </c>
      <c r="G1983">
        <v>8</v>
      </c>
      <c r="H1983">
        <v>9</v>
      </c>
      <c r="I1983">
        <v>18</v>
      </c>
      <c r="J1983">
        <v>6</v>
      </c>
      <c r="K1983" t="s">
        <v>2098</v>
      </c>
      <c r="L1983">
        <v>2016</v>
      </c>
      <c r="M1983" t="str">
        <f>IF(Fact_JobPosting[[#This Row],[ai_mentioned]]=1,"AI Jobs","Non AI Jobs")</f>
        <v>Non AI Jobs</v>
      </c>
      <c r="N1983">
        <v>0</v>
      </c>
      <c r="O1983">
        <v>0.1</v>
      </c>
      <c r="P1983">
        <v>58164</v>
      </c>
      <c r="Q1983">
        <v>-1.36</v>
      </c>
      <c r="R1983">
        <v>0.67</v>
      </c>
    </row>
    <row r="1984" spans="1:18" x14ac:dyDescent="0.3">
      <c r="A1984">
        <v>1983</v>
      </c>
      <c r="B1984">
        <v>1</v>
      </c>
      <c r="C1984">
        <v>1</v>
      </c>
      <c r="D1984">
        <v>1</v>
      </c>
      <c r="E1984">
        <v>4</v>
      </c>
      <c r="F1984">
        <v>5</v>
      </c>
      <c r="G1984">
        <v>8</v>
      </c>
      <c r="H1984">
        <v>3</v>
      </c>
      <c r="I1984">
        <v>31</v>
      </c>
      <c r="J1984">
        <v>6</v>
      </c>
      <c r="K1984" t="s">
        <v>2099</v>
      </c>
      <c r="L1984">
        <v>2016</v>
      </c>
      <c r="M1984" t="str">
        <f>IF(Fact_JobPosting[[#This Row],[ai_mentioned]]=1,"AI Jobs","Non AI Jobs")</f>
        <v>Non AI Jobs</v>
      </c>
      <c r="N1984">
        <v>0</v>
      </c>
      <c r="O1984">
        <v>7.0000000000000007E-2</v>
      </c>
      <c r="P1984">
        <v>64453</v>
      </c>
      <c r="Q1984">
        <v>-0.97</v>
      </c>
      <c r="R1984">
        <v>0.8</v>
      </c>
    </row>
    <row r="1985" spans="1:18" x14ac:dyDescent="0.3">
      <c r="A1985">
        <v>1984</v>
      </c>
      <c r="B1985">
        <v>1</v>
      </c>
      <c r="C1985">
        <v>1</v>
      </c>
      <c r="D1985">
        <v>1</v>
      </c>
      <c r="E1985">
        <v>2</v>
      </c>
      <c r="F1985">
        <v>7</v>
      </c>
      <c r="G1985">
        <v>2</v>
      </c>
      <c r="H1985">
        <v>7</v>
      </c>
      <c r="I1985">
        <v>44</v>
      </c>
      <c r="J1985">
        <v>6</v>
      </c>
      <c r="K1985" t="s">
        <v>2100</v>
      </c>
      <c r="L1985">
        <v>2016</v>
      </c>
      <c r="M1985" t="str">
        <f>IF(Fact_JobPosting[[#This Row],[ai_mentioned]]=1,"AI Jobs","Non AI Jobs")</f>
        <v>Non AI Jobs</v>
      </c>
      <c r="N1985">
        <v>0</v>
      </c>
      <c r="O1985">
        <v>0.14000000000000001</v>
      </c>
      <c r="P1985">
        <v>20400</v>
      </c>
      <c r="Q1985">
        <v>-1.97</v>
      </c>
      <c r="R1985">
        <v>0.74</v>
      </c>
    </row>
    <row r="1986" spans="1:18" x14ac:dyDescent="0.3">
      <c r="A1986">
        <v>1985</v>
      </c>
      <c r="B1986">
        <v>1</v>
      </c>
      <c r="C1986">
        <v>1</v>
      </c>
      <c r="D1986">
        <v>1</v>
      </c>
      <c r="E1986">
        <v>2</v>
      </c>
      <c r="F1986">
        <v>7</v>
      </c>
      <c r="G1986">
        <v>9</v>
      </c>
      <c r="H1986">
        <v>5</v>
      </c>
      <c r="I1986">
        <v>37</v>
      </c>
      <c r="J1986">
        <v>6</v>
      </c>
      <c r="K1986" t="s">
        <v>2101</v>
      </c>
      <c r="L1986">
        <v>2016</v>
      </c>
      <c r="M1986" t="str">
        <f>IF(Fact_JobPosting[[#This Row],[ai_mentioned]]=1,"AI Jobs","Non AI Jobs")</f>
        <v>Non AI Jobs</v>
      </c>
      <c r="N1986">
        <v>0</v>
      </c>
      <c r="O1986">
        <v>0.09</v>
      </c>
      <c r="P1986">
        <v>42265</v>
      </c>
      <c r="Q1986">
        <v>-3.51</v>
      </c>
      <c r="R1986">
        <v>0.84</v>
      </c>
    </row>
    <row r="1987" spans="1:18" x14ac:dyDescent="0.3">
      <c r="A1987">
        <v>1986</v>
      </c>
      <c r="B1987">
        <v>1</v>
      </c>
      <c r="C1987">
        <v>1</v>
      </c>
      <c r="D1987">
        <v>1</v>
      </c>
      <c r="E1987">
        <v>3</v>
      </c>
      <c r="F1987">
        <v>10</v>
      </c>
      <c r="G1987">
        <v>1</v>
      </c>
      <c r="H1987">
        <v>10</v>
      </c>
      <c r="I1987">
        <v>19</v>
      </c>
      <c r="J1987">
        <v>6</v>
      </c>
      <c r="K1987" t="s">
        <v>2102</v>
      </c>
      <c r="L1987">
        <v>2016</v>
      </c>
      <c r="M1987" t="str">
        <f>IF(Fact_JobPosting[[#This Row],[ai_mentioned]]=1,"AI Jobs","Non AI Jobs")</f>
        <v>Non AI Jobs</v>
      </c>
      <c r="N1987">
        <v>0</v>
      </c>
      <c r="O1987">
        <v>0.18</v>
      </c>
      <c r="P1987">
        <v>30913</v>
      </c>
      <c r="Q1987">
        <v>-4.1100000000000003</v>
      </c>
      <c r="R1987">
        <v>0.81</v>
      </c>
    </row>
    <row r="1988" spans="1:18" x14ac:dyDescent="0.3">
      <c r="A1988">
        <v>1987</v>
      </c>
      <c r="B1988">
        <v>1</v>
      </c>
      <c r="C1988">
        <v>1</v>
      </c>
      <c r="D1988">
        <v>1</v>
      </c>
      <c r="E1988">
        <v>3</v>
      </c>
      <c r="F1988">
        <v>3</v>
      </c>
      <c r="G1988">
        <v>6</v>
      </c>
      <c r="H1988">
        <v>4</v>
      </c>
      <c r="I1988">
        <v>44</v>
      </c>
      <c r="J1988">
        <v>6</v>
      </c>
      <c r="K1988" t="s">
        <v>2103</v>
      </c>
      <c r="L1988">
        <v>2016</v>
      </c>
      <c r="M1988" t="str">
        <f>IF(Fact_JobPosting[[#This Row],[ai_mentioned]]=1,"AI Jobs","Non AI Jobs")</f>
        <v>Non AI Jobs</v>
      </c>
      <c r="N1988">
        <v>0</v>
      </c>
      <c r="O1988">
        <v>0.09</v>
      </c>
      <c r="P1988">
        <v>18189</v>
      </c>
      <c r="Q1988">
        <v>3.85</v>
      </c>
      <c r="R1988">
        <v>0.82</v>
      </c>
    </row>
    <row r="1989" spans="1:18" x14ac:dyDescent="0.3">
      <c r="A1989">
        <v>1988</v>
      </c>
      <c r="B1989">
        <v>1</v>
      </c>
      <c r="C1989">
        <v>1</v>
      </c>
      <c r="D1989">
        <v>1</v>
      </c>
      <c r="E1989">
        <v>3</v>
      </c>
      <c r="F1989">
        <v>10</v>
      </c>
      <c r="G1989">
        <v>8</v>
      </c>
      <c r="H1989">
        <v>5</v>
      </c>
      <c r="I1989">
        <v>42</v>
      </c>
      <c r="J1989">
        <v>6</v>
      </c>
      <c r="K1989" t="s">
        <v>2104</v>
      </c>
      <c r="L1989">
        <v>2016</v>
      </c>
      <c r="M1989" t="str">
        <f>IF(Fact_JobPosting[[#This Row],[ai_mentioned]]=1,"AI Jobs","Non AI Jobs")</f>
        <v>Non AI Jobs</v>
      </c>
      <c r="N1989">
        <v>0</v>
      </c>
      <c r="O1989">
        <v>0.09</v>
      </c>
      <c r="P1989">
        <v>61391</v>
      </c>
      <c r="Q1989">
        <v>-4.93</v>
      </c>
      <c r="R1989">
        <v>0.74</v>
      </c>
    </row>
    <row r="1990" spans="1:18" x14ac:dyDescent="0.3">
      <c r="A1990">
        <v>1989</v>
      </c>
      <c r="B1990">
        <v>1</v>
      </c>
      <c r="C1990">
        <v>1</v>
      </c>
      <c r="D1990">
        <v>1</v>
      </c>
      <c r="E1990">
        <v>5</v>
      </c>
      <c r="F1990">
        <v>6</v>
      </c>
      <c r="G1990">
        <v>7</v>
      </c>
      <c r="H1990">
        <v>15</v>
      </c>
      <c r="I1990">
        <v>41</v>
      </c>
      <c r="J1990">
        <v>6</v>
      </c>
      <c r="K1990" t="s">
        <v>2105</v>
      </c>
      <c r="L1990">
        <v>2016</v>
      </c>
      <c r="M1990" t="str">
        <f>IF(Fact_JobPosting[[#This Row],[ai_mentioned]]=1,"AI Jobs","Non AI Jobs")</f>
        <v>Non AI Jobs</v>
      </c>
      <c r="N1990">
        <v>0</v>
      </c>
      <c r="O1990">
        <v>0.01</v>
      </c>
      <c r="P1990">
        <v>56543</v>
      </c>
      <c r="Q1990">
        <v>3.71</v>
      </c>
      <c r="R1990">
        <v>0.84</v>
      </c>
    </row>
    <row r="1991" spans="1:18" x14ac:dyDescent="0.3">
      <c r="A1991">
        <v>1990</v>
      </c>
      <c r="B1991">
        <v>2</v>
      </c>
      <c r="C1991">
        <v>1</v>
      </c>
      <c r="D1991">
        <v>1</v>
      </c>
      <c r="E1991">
        <v>6</v>
      </c>
      <c r="F1991">
        <v>10</v>
      </c>
      <c r="G1991">
        <v>4</v>
      </c>
      <c r="H1991">
        <v>12</v>
      </c>
      <c r="I1991">
        <v>9</v>
      </c>
      <c r="J1991">
        <v>6</v>
      </c>
      <c r="K1991" t="s">
        <v>2106</v>
      </c>
      <c r="L1991">
        <v>2016</v>
      </c>
      <c r="M1991" t="str">
        <f>IF(Fact_JobPosting[[#This Row],[ai_mentioned]]=1,"AI Jobs","Non AI Jobs")</f>
        <v>Non AI Jobs</v>
      </c>
      <c r="N1991">
        <v>0</v>
      </c>
      <c r="O1991">
        <v>0.01</v>
      </c>
      <c r="P1991">
        <v>77382</v>
      </c>
      <c r="Q1991">
        <v>4.88</v>
      </c>
      <c r="R1991">
        <v>0.62</v>
      </c>
    </row>
    <row r="1992" spans="1:18" x14ac:dyDescent="0.3">
      <c r="A1992">
        <v>1991</v>
      </c>
      <c r="B1992">
        <v>3</v>
      </c>
      <c r="C1992">
        <v>2</v>
      </c>
      <c r="D1992">
        <v>1</v>
      </c>
      <c r="E1992">
        <v>1</v>
      </c>
      <c r="F1992">
        <v>10</v>
      </c>
      <c r="G1992">
        <v>3</v>
      </c>
      <c r="H1992">
        <v>12</v>
      </c>
      <c r="I1992">
        <v>40</v>
      </c>
      <c r="J1992">
        <v>6</v>
      </c>
      <c r="K1992" t="s">
        <v>2107</v>
      </c>
      <c r="L1992">
        <v>2016</v>
      </c>
      <c r="M1992" t="str">
        <f>IF(Fact_JobPosting[[#This Row],[ai_mentioned]]=1,"AI Jobs","Non AI Jobs")</f>
        <v>AI Jobs</v>
      </c>
      <c r="N1992">
        <v>1</v>
      </c>
      <c r="O1992">
        <v>0.89</v>
      </c>
      <c r="P1992">
        <v>55548</v>
      </c>
      <c r="Q1992">
        <v>-3.6</v>
      </c>
      <c r="R1992">
        <v>0.12</v>
      </c>
    </row>
    <row r="1993" spans="1:18" x14ac:dyDescent="0.3">
      <c r="A1993">
        <v>1992</v>
      </c>
      <c r="B1993">
        <v>1</v>
      </c>
      <c r="C1993">
        <v>1</v>
      </c>
      <c r="D1993">
        <v>1</v>
      </c>
      <c r="E1993">
        <v>2</v>
      </c>
      <c r="F1993">
        <v>8</v>
      </c>
      <c r="G1993">
        <v>8</v>
      </c>
      <c r="H1993">
        <v>7</v>
      </c>
      <c r="I1993">
        <v>29</v>
      </c>
      <c r="J1993">
        <v>6</v>
      </c>
      <c r="K1993" t="s">
        <v>2108</v>
      </c>
      <c r="L1993">
        <v>2016</v>
      </c>
      <c r="M1993" t="str">
        <f>IF(Fact_JobPosting[[#This Row],[ai_mentioned]]=1,"AI Jobs","Non AI Jobs")</f>
        <v>Non AI Jobs</v>
      </c>
      <c r="N1993">
        <v>0</v>
      </c>
      <c r="O1993">
        <v>0.2</v>
      </c>
      <c r="P1993">
        <v>37461</v>
      </c>
      <c r="Q1993">
        <v>-3.47</v>
      </c>
      <c r="R1993">
        <v>0.78</v>
      </c>
    </row>
    <row r="1994" spans="1:18" x14ac:dyDescent="0.3">
      <c r="A1994">
        <v>1993</v>
      </c>
      <c r="B1994">
        <v>2</v>
      </c>
      <c r="C1994">
        <v>1</v>
      </c>
      <c r="D1994">
        <v>1</v>
      </c>
      <c r="E1994">
        <v>4</v>
      </c>
      <c r="F1994">
        <v>7</v>
      </c>
      <c r="G1994">
        <v>2</v>
      </c>
      <c r="H1994">
        <v>6</v>
      </c>
      <c r="I1994">
        <v>1</v>
      </c>
      <c r="J1994">
        <v>6</v>
      </c>
      <c r="K1994" t="s">
        <v>2109</v>
      </c>
      <c r="L1994">
        <v>2016</v>
      </c>
      <c r="M1994" t="str">
        <f>IF(Fact_JobPosting[[#This Row],[ai_mentioned]]=1,"AI Jobs","Non AI Jobs")</f>
        <v>Non AI Jobs</v>
      </c>
      <c r="N1994">
        <v>0</v>
      </c>
      <c r="O1994">
        <v>0.18</v>
      </c>
      <c r="P1994">
        <v>40477</v>
      </c>
      <c r="Q1994">
        <v>-0.84</v>
      </c>
      <c r="R1994">
        <v>0.63</v>
      </c>
    </row>
    <row r="1995" spans="1:18" x14ac:dyDescent="0.3">
      <c r="A1995">
        <v>1994</v>
      </c>
      <c r="B1995">
        <v>2</v>
      </c>
      <c r="C1995">
        <v>1</v>
      </c>
      <c r="D1995">
        <v>1</v>
      </c>
      <c r="E1995">
        <v>1</v>
      </c>
      <c r="F1995">
        <v>1</v>
      </c>
      <c r="G1995">
        <v>9</v>
      </c>
      <c r="H1995">
        <v>16</v>
      </c>
      <c r="I1995">
        <v>15</v>
      </c>
      <c r="J1995">
        <v>6</v>
      </c>
      <c r="K1995" t="s">
        <v>2110</v>
      </c>
      <c r="L1995">
        <v>2016</v>
      </c>
      <c r="M1995" t="str">
        <f>IF(Fact_JobPosting[[#This Row],[ai_mentioned]]=1,"AI Jobs","Non AI Jobs")</f>
        <v>Non AI Jobs</v>
      </c>
      <c r="N1995">
        <v>0</v>
      </c>
      <c r="O1995">
        <v>0.06</v>
      </c>
      <c r="P1995">
        <v>71304</v>
      </c>
      <c r="Q1995">
        <v>2.09</v>
      </c>
      <c r="R1995">
        <v>0.69</v>
      </c>
    </row>
    <row r="1996" spans="1:18" x14ac:dyDescent="0.3">
      <c r="A1996">
        <v>1995</v>
      </c>
      <c r="B1996">
        <v>1</v>
      </c>
      <c r="C1996">
        <v>1</v>
      </c>
      <c r="D1996">
        <v>1</v>
      </c>
      <c r="E1996">
        <v>6</v>
      </c>
      <c r="F1996">
        <v>6</v>
      </c>
      <c r="G1996">
        <v>8</v>
      </c>
      <c r="H1996">
        <v>11</v>
      </c>
      <c r="I1996">
        <v>37</v>
      </c>
      <c r="J1996">
        <v>6</v>
      </c>
      <c r="K1996" t="s">
        <v>2111</v>
      </c>
      <c r="L1996">
        <v>2016</v>
      </c>
      <c r="M1996" t="str">
        <f>IF(Fact_JobPosting[[#This Row],[ai_mentioned]]=1,"AI Jobs","Non AI Jobs")</f>
        <v>Non AI Jobs</v>
      </c>
      <c r="N1996">
        <v>0</v>
      </c>
      <c r="O1996">
        <v>0.09</v>
      </c>
      <c r="P1996">
        <v>42056</v>
      </c>
      <c r="Q1996">
        <v>2.48</v>
      </c>
      <c r="R1996">
        <v>0.89</v>
      </c>
    </row>
    <row r="1997" spans="1:18" x14ac:dyDescent="0.3">
      <c r="A1997">
        <v>1996</v>
      </c>
      <c r="B1997">
        <v>1</v>
      </c>
      <c r="C1997">
        <v>1</v>
      </c>
      <c r="D1997">
        <v>1</v>
      </c>
      <c r="E1997">
        <v>2</v>
      </c>
      <c r="F1997">
        <v>5</v>
      </c>
      <c r="G1997">
        <v>8</v>
      </c>
      <c r="H1997">
        <v>5</v>
      </c>
      <c r="I1997">
        <v>3</v>
      </c>
      <c r="J1997">
        <v>6</v>
      </c>
      <c r="K1997" t="s">
        <v>2112</v>
      </c>
      <c r="L1997">
        <v>2016</v>
      </c>
      <c r="M1997" t="str">
        <f>IF(Fact_JobPosting[[#This Row],[ai_mentioned]]=1,"AI Jobs","Non AI Jobs")</f>
        <v>Non AI Jobs</v>
      </c>
      <c r="N1997">
        <v>0</v>
      </c>
      <c r="O1997">
        <v>7.0000000000000007E-2</v>
      </c>
      <c r="P1997">
        <v>26749</v>
      </c>
      <c r="Q1997">
        <v>-1.86</v>
      </c>
      <c r="R1997">
        <v>0.87</v>
      </c>
    </row>
    <row r="1998" spans="1:18" x14ac:dyDescent="0.3">
      <c r="A1998">
        <v>1997</v>
      </c>
      <c r="B1998">
        <v>3</v>
      </c>
      <c r="C1998">
        <v>2</v>
      </c>
      <c r="D1998">
        <v>1</v>
      </c>
      <c r="E1998">
        <v>4</v>
      </c>
      <c r="F1998">
        <v>3</v>
      </c>
      <c r="G1998">
        <v>1</v>
      </c>
      <c r="H1998">
        <v>2</v>
      </c>
      <c r="I1998">
        <v>19</v>
      </c>
      <c r="J1998">
        <v>6</v>
      </c>
      <c r="K1998" t="s">
        <v>2113</v>
      </c>
      <c r="L1998">
        <v>2016</v>
      </c>
      <c r="M1998" t="str">
        <f>IF(Fact_JobPosting[[#This Row],[ai_mentioned]]=1,"AI Jobs","Non AI Jobs")</f>
        <v>AI Jobs</v>
      </c>
      <c r="N1998">
        <v>1</v>
      </c>
      <c r="O1998">
        <v>0.77</v>
      </c>
      <c r="P1998">
        <v>56729</v>
      </c>
      <c r="Q1998">
        <v>1.71</v>
      </c>
      <c r="R1998">
        <v>0.19</v>
      </c>
    </row>
    <row r="1999" spans="1:18" x14ac:dyDescent="0.3">
      <c r="A1999">
        <v>1998</v>
      </c>
      <c r="B1999">
        <v>1</v>
      </c>
      <c r="C1999">
        <v>1</v>
      </c>
      <c r="D1999">
        <v>1</v>
      </c>
      <c r="E1999">
        <v>4</v>
      </c>
      <c r="F1999">
        <v>3</v>
      </c>
      <c r="G1999">
        <v>1</v>
      </c>
      <c r="H1999">
        <v>1</v>
      </c>
      <c r="I1999">
        <v>1</v>
      </c>
      <c r="J1999">
        <v>6</v>
      </c>
      <c r="K1999" t="s">
        <v>2114</v>
      </c>
      <c r="L1999">
        <v>2016</v>
      </c>
      <c r="M1999" t="str">
        <f>IF(Fact_JobPosting[[#This Row],[ai_mentioned]]=1,"AI Jobs","Non AI Jobs")</f>
        <v>Non AI Jobs</v>
      </c>
      <c r="N1999">
        <v>0</v>
      </c>
      <c r="O1999">
        <v>0.13</v>
      </c>
      <c r="P1999">
        <v>30577</v>
      </c>
      <c r="Q1999">
        <v>-1.01</v>
      </c>
      <c r="R1999">
        <v>0.74</v>
      </c>
    </row>
    <row r="2000" spans="1:18" x14ac:dyDescent="0.3">
      <c r="A2000">
        <v>1999</v>
      </c>
      <c r="B2000">
        <v>2</v>
      </c>
      <c r="C2000">
        <v>1</v>
      </c>
      <c r="D2000">
        <v>1</v>
      </c>
      <c r="E2000">
        <v>3</v>
      </c>
      <c r="F2000">
        <v>9</v>
      </c>
      <c r="G2000">
        <v>2</v>
      </c>
      <c r="H2000">
        <v>5</v>
      </c>
      <c r="I2000">
        <v>21</v>
      </c>
      <c r="J2000">
        <v>6</v>
      </c>
      <c r="K2000" t="s">
        <v>2115</v>
      </c>
      <c r="L2000">
        <v>2016</v>
      </c>
      <c r="M2000" t="str">
        <f>IF(Fact_JobPosting[[#This Row],[ai_mentioned]]=1,"AI Jobs","Non AI Jobs")</f>
        <v>Non AI Jobs</v>
      </c>
      <c r="N2000">
        <v>0</v>
      </c>
      <c r="O2000">
        <v>0.16</v>
      </c>
      <c r="P2000">
        <v>80490</v>
      </c>
      <c r="Q2000">
        <v>3.87</v>
      </c>
      <c r="R2000">
        <v>0.63</v>
      </c>
    </row>
    <row r="2001" spans="1:18" x14ac:dyDescent="0.3">
      <c r="A2001">
        <v>2000</v>
      </c>
      <c r="B2001">
        <v>2</v>
      </c>
      <c r="C2001">
        <v>1</v>
      </c>
      <c r="D2001">
        <v>1</v>
      </c>
      <c r="E2001">
        <v>3</v>
      </c>
      <c r="F2001">
        <v>7</v>
      </c>
      <c r="G2001">
        <v>8</v>
      </c>
      <c r="H2001">
        <v>11</v>
      </c>
      <c r="I2001">
        <v>24</v>
      </c>
      <c r="J2001">
        <v>6</v>
      </c>
      <c r="K2001" t="s">
        <v>2116</v>
      </c>
      <c r="L2001">
        <v>2016</v>
      </c>
      <c r="M2001" t="str">
        <f>IF(Fact_JobPosting[[#This Row],[ai_mentioned]]=1,"AI Jobs","Non AI Jobs")</f>
        <v>Non AI Jobs</v>
      </c>
      <c r="N2001">
        <v>0</v>
      </c>
      <c r="O2001">
        <v>0.1</v>
      </c>
      <c r="P2001">
        <v>19674</v>
      </c>
      <c r="Q2001">
        <v>4.08</v>
      </c>
      <c r="R2001">
        <v>0.63</v>
      </c>
    </row>
    <row r="2002" spans="1:18" x14ac:dyDescent="0.3">
      <c r="A2002">
        <v>2001</v>
      </c>
      <c r="B2002">
        <v>2</v>
      </c>
      <c r="C2002">
        <v>1</v>
      </c>
      <c r="D2002">
        <v>1</v>
      </c>
      <c r="E2002">
        <v>5</v>
      </c>
      <c r="F2002">
        <v>3</v>
      </c>
      <c r="G2002">
        <v>9</v>
      </c>
      <c r="H2002">
        <v>16</v>
      </c>
      <c r="I2002">
        <v>3</v>
      </c>
      <c r="J2002">
        <v>6</v>
      </c>
      <c r="K2002" t="s">
        <v>2117</v>
      </c>
      <c r="L2002">
        <v>2016</v>
      </c>
      <c r="M2002" t="str">
        <f>IF(Fact_JobPosting[[#This Row],[ai_mentioned]]=1,"AI Jobs","Non AI Jobs")</f>
        <v>Non AI Jobs</v>
      </c>
      <c r="N2002">
        <v>0</v>
      </c>
      <c r="O2002">
        <v>0.08</v>
      </c>
      <c r="P2002">
        <v>23005</v>
      </c>
      <c r="Q2002">
        <v>3.92</v>
      </c>
      <c r="R2002">
        <v>0.62</v>
      </c>
    </row>
    <row r="2003" spans="1:18" x14ac:dyDescent="0.3">
      <c r="A2003">
        <v>2002</v>
      </c>
      <c r="B2003">
        <v>1</v>
      </c>
      <c r="C2003">
        <v>1</v>
      </c>
      <c r="D2003">
        <v>1</v>
      </c>
      <c r="E2003">
        <v>6</v>
      </c>
      <c r="F2003">
        <v>2</v>
      </c>
      <c r="G2003">
        <v>1</v>
      </c>
      <c r="H2003">
        <v>10</v>
      </c>
      <c r="I2003">
        <v>31</v>
      </c>
      <c r="J2003">
        <v>6</v>
      </c>
      <c r="K2003" t="s">
        <v>2118</v>
      </c>
      <c r="L2003">
        <v>2016</v>
      </c>
      <c r="M2003" t="str">
        <f>IF(Fact_JobPosting[[#This Row],[ai_mentioned]]=1,"AI Jobs","Non AI Jobs")</f>
        <v>Non AI Jobs</v>
      </c>
      <c r="N2003">
        <v>0</v>
      </c>
      <c r="O2003">
        <v>0.11</v>
      </c>
      <c r="P2003">
        <v>53335</v>
      </c>
      <c r="Q2003">
        <v>-1.93</v>
      </c>
      <c r="R2003">
        <v>0.71</v>
      </c>
    </row>
    <row r="2004" spans="1:18" x14ac:dyDescent="0.3">
      <c r="A2004">
        <v>2003</v>
      </c>
      <c r="B2004">
        <v>1</v>
      </c>
      <c r="C2004">
        <v>1</v>
      </c>
      <c r="D2004">
        <v>1</v>
      </c>
      <c r="E2004">
        <v>5</v>
      </c>
      <c r="F2004">
        <v>9</v>
      </c>
      <c r="G2004">
        <v>5</v>
      </c>
      <c r="H2004">
        <v>3</v>
      </c>
      <c r="I2004">
        <v>38</v>
      </c>
      <c r="J2004">
        <v>6</v>
      </c>
      <c r="K2004" t="s">
        <v>2119</v>
      </c>
      <c r="L2004">
        <v>2016</v>
      </c>
      <c r="M2004" t="str">
        <f>IF(Fact_JobPosting[[#This Row],[ai_mentioned]]=1,"AI Jobs","Non AI Jobs")</f>
        <v>Non AI Jobs</v>
      </c>
      <c r="N2004">
        <v>0</v>
      </c>
      <c r="O2004">
        <v>0.17</v>
      </c>
      <c r="P2004">
        <v>78532</v>
      </c>
      <c r="Q2004">
        <v>-0.9</v>
      </c>
      <c r="R2004">
        <v>0.74</v>
      </c>
    </row>
    <row r="2005" spans="1:18" x14ac:dyDescent="0.3">
      <c r="A2005">
        <v>2004</v>
      </c>
      <c r="B2005">
        <v>1</v>
      </c>
      <c r="C2005">
        <v>1</v>
      </c>
      <c r="D2005">
        <v>1</v>
      </c>
      <c r="E2005">
        <v>5</v>
      </c>
      <c r="F2005">
        <v>7</v>
      </c>
      <c r="G2005">
        <v>6</v>
      </c>
      <c r="H2005">
        <v>15</v>
      </c>
      <c r="I2005">
        <v>30</v>
      </c>
      <c r="J2005">
        <v>6</v>
      </c>
      <c r="K2005" t="s">
        <v>2120</v>
      </c>
      <c r="L2005">
        <v>2016</v>
      </c>
      <c r="M2005" t="str">
        <f>IF(Fact_JobPosting[[#This Row],[ai_mentioned]]=1,"AI Jobs","Non AI Jobs")</f>
        <v>Non AI Jobs</v>
      </c>
      <c r="N2005">
        <v>0</v>
      </c>
      <c r="O2005">
        <v>0.2</v>
      </c>
      <c r="P2005">
        <v>72815</v>
      </c>
      <c r="Q2005">
        <v>0.22</v>
      </c>
      <c r="R2005">
        <v>0.88</v>
      </c>
    </row>
    <row r="2006" spans="1:18" x14ac:dyDescent="0.3">
      <c r="A2006">
        <v>2005</v>
      </c>
      <c r="B2006">
        <v>1</v>
      </c>
      <c r="C2006">
        <v>1</v>
      </c>
      <c r="D2006">
        <v>1</v>
      </c>
      <c r="E2006">
        <v>1</v>
      </c>
      <c r="F2006">
        <v>4</v>
      </c>
      <c r="G2006">
        <v>4</v>
      </c>
      <c r="H2006">
        <v>5</v>
      </c>
      <c r="I2006">
        <v>30</v>
      </c>
      <c r="J2006">
        <v>6</v>
      </c>
      <c r="K2006" t="s">
        <v>2121</v>
      </c>
      <c r="L2006">
        <v>2016</v>
      </c>
      <c r="M2006" t="str">
        <f>IF(Fact_JobPosting[[#This Row],[ai_mentioned]]=1,"AI Jobs","Non AI Jobs")</f>
        <v>Non AI Jobs</v>
      </c>
      <c r="N2006">
        <v>0</v>
      </c>
      <c r="O2006">
        <v>0.04</v>
      </c>
      <c r="P2006">
        <v>72070</v>
      </c>
      <c r="Q2006">
        <v>-1.56</v>
      </c>
      <c r="R2006">
        <v>0.8</v>
      </c>
    </row>
    <row r="2007" spans="1:18" x14ac:dyDescent="0.3">
      <c r="A2007">
        <v>2006</v>
      </c>
      <c r="B2007">
        <v>2</v>
      </c>
      <c r="C2007">
        <v>1</v>
      </c>
      <c r="D2007">
        <v>1</v>
      </c>
      <c r="E2007">
        <v>3</v>
      </c>
      <c r="F2007">
        <v>9</v>
      </c>
      <c r="G2007">
        <v>7</v>
      </c>
      <c r="H2007">
        <v>2</v>
      </c>
      <c r="I2007">
        <v>25</v>
      </c>
      <c r="J2007">
        <v>6</v>
      </c>
      <c r="K2007" t="s">
        <v>2122</v>
      </c>
      <c r="L2007">
        <v>2016</v>
      </c>
      <c r="M2007" t="str">
        <f>IF(Fact_JobPosting[[#This Row],[ai_mentioned]]=1,"AI Jobs","Non AI Jobs")</f>
        <v>Non AI Jobs</v>
      </c>
      <c r="N2007">
        <v>0</v>
      </c>
      <c r="O2007">
        <v>0.18</v>
      </c>
      <c r="P2007">
        <v>88797</v>
      </c>
      <c r="Q2007">
        <v>2.33</v>
      </c>
      <c r="R2007">
        <v>0.69</v>
      </c>
    </row>
    <row r="2008" spans="1:18" x14ac:dyDescent="0.3">
      <c r="A2008">
        <v>2007</v>
      </c>
      <c r="B2008">
        <v>1</v>
      </c>
      <c r="C2008">
        <v>1</v>
      </c>
      <c r="D2008">
        <v>1</v>
      </c>
      <c r="E2008">
        <v>5</v>
      </c>
      <c r="F2008">
        <v>4</v>
      </c>
      <c r="G2008">
        <v>4</v>
      </c>
      <c r="H2008">
        <v>15</v>
      </c>
      <c r="I2008">
        <v>14</v>
      </c>
      <c r="J2008">
        <v>6</v>
      </c>
      <c r="K2008" t="s">
        <v>2123</v>
      </c>
      <c r="L2008">
        <v>2016</v>
      </c>
      <c r="M2008" t="str">
        <f>IF(Fact_JobPosting[[#This Row],[ai_mentioned]]=1,"AI Jobs","Non AI Jobs")</f>
        <v>Non AI Jobs</v>
      </c>
      <c r="N2008">
        <v>0</v>
      </c>
      <c r="O2008">
        <v>0</v>
      </c>
      <c r="P2008">
        <v>43690</v>
      </c>
      <c r="Q2008">
        <v>-2.0699999999999998</v>
      </c>
      <c r="R2008">
        <v>0.81</v>
      </c>
    </row>
    <row r="2009" spans="1:18" x14ac:dyDescent="0.3">
      <c r="A2009">
        <v>2008</v>
      </c>
      <c r="B2009">
        <v>1</v>
      </c>
      <c r="C2009">
        <v>1</v>
      </c>
      <c r="D2009">
        <v>1</v>
      </c>
      <c r="E2009">
        <v>4</v>
      </c>
      <c r="F2009">
        <v>4</v>
      </c>
      <c r="G2009">
        <v>8</v>
      </c>
      <c r="H2009">
        <v>16</v>
      </c>
      <c r="I2009">
        <v>14</v>
      </c>
      <c r="J2009">
        <v>6</v>
      </c>
      <c r="K2009" t="s">
        <v>2124</v>
      </c>
      <c r="L2009">
        <v>2016</v>
      </c>
      <c r="M2009" t="str">
        <f>IF(Fact_JobPosting[[#This Row],[ai_mentioned]]=1,"AI Jobs","Non AI Jobs")</f>
        <v>Non AI Jobs</v>
      </c>
      <c r="N2009">
        <v>0</v>
      </c>
      <c r="O2009">
        <v>0.16</v>
      </c>
      <c r="P2009">
        <v>38353</v>
      </c>
      <c r="Q2009">
        <v>-3.2</v>
      </c>
      <c r="R2009">
        <v>0.79</v>
      </c>
    </row>
    <row r="2010" spans="1:18" x14ac:dyDescent="0.3">
      <c r="A2010">
        <v>2009</v>
      </c>
      <c r="B2010">
        <v>3</v>
      </c>
      <c r="C2010">
        <v>2</v>
      </c>
      <c r="D2010">
        <v>1</v>
      </c>
      <c r="E2010">
        <v>5</v>
      </c>
      <c r="F2010">
        <v>2</v>
      </c>
      <c r="G2010">
        <v>9</v>
      </c>
      <c r="H2010">
        <v>15</v>
      </c>
      <c r="I2010">
        <v>3</v>
      </c>
      <c r="J2010">
        <v>6</v>
      </c>
      <c r="K2010" t="s">
        <v>2125</v>
      </c>
      <c r="L2010">
        <v>2016</v>
      </c>
      <c r="M2010" t="str">
        <f>IF(Fact_JobPosting[[#This Row],[ai_mentioned]]=1,"AI Jobs","Non AI Jobs")</f>
        <v>AI Jobs</v>
      </c>
      <c r="N2010">
        <v>1</v>
      </c>
      <c r="O2010">
        <v>0.88</v>
      </c>
      <c r="P2010">
        <v>28329</v>
      </c>
      <c r="Q2010">
        <v>1.1200000000000001</v>
      </c>
      <c r="R2010">
        <v>0.26</v>
      </c>
    </row>
    <row r="2011" spans="1:18" x14ac:dyDescent="0.3">
      <c r="A2011">
        <v>2010</v>
      </c>
      <c r="B2011">
        <v>2</v>
      </c>
      <c r="C2011">
        <v>1</v>
      </c>
      <c r="D2011">
        <v>1</v>
      </c>
      <c r="E2011">
        <v>1</v>
      </c>
      <c r="F2011">
        <v>9</v>
      </c>
      <c r="G2011">
        <v>9</v>
      </c>
      <c r="H2011">
        <v>4</v>
      </c>
      <c r="I2011">
        <v>13</v>
      </c>
      <c r="J2011">
        <v>6</v>
      </c>
      <c r="K2011" t="s">
        <v>2126</v>
      </c>
      <c r="L2011">
        <v>2016</v>
      </c>
      <c r="M2011" t="str">
        <f>IF(Fact_JobPosting[[#This Row],[ai_mentioned]]=1,"AI Jobs","Non AI Jobs")</f>
        <v>Non AI Jobs</v>
      </c>
      <c r="N2011">
        <v>0</v>
      </c>
      <c r="O2011">
        <v>7.0000000000000007E-2</v>
      </c>
      <c r="P2011">
        <v>56797</v>
      </c>
      <c r="Q2011">
        <v>0.22</v>
      </c>
      <c r="R2011">
        <v>0.68</v>
      </c>
    </row>
    <row r="2012" spans="1:18" x14ac:dyDescent="0.3">
      <c r="A2012">
        <v>2011</v>
      </c>
      <c r="B2012">
        <v>3</v>
      </c>
      <c r="C2012">
        <v>2</v>
      </c>
      <c r="D2012">
        <v>1</v>
      </c>
      <c r="E2012">
        <v>2</v>
      </c>
      <c r="F2012">
        <v>5</v>
      </c>
      <c r="G2012">
        <v>9</v>
      </c>
      <c r="H2012">
        <v>8</v>
      </c>
      <c r="I2012">
        <v>38</v>
      </c>
      <c r="J2012">
        <v>6</v>
      </c>
      <c r="K2012" t="s">
        <v>2127</v>
      </c>
      <c r="L2012">
        <v>2016</v>
      </c>
      <c r="M2012" t="str">
        <f>IF(Fact_JobPosting[[#This Row],[ai_mentioned]]=1,"AI Jobs","Non AI Jobs")</f>
        <v>AI Jobs</v>
      </c>
      <c r="N2012">
        <v>1</v>
      </c>
      <c r="O2012">
        <v>0.9</v>
      </c>
      <c r="P2012">
        <v>99404</v>
      </c>
      <c r="Q2012">
        <v>4.12</v>
      </c>
      <c r="R2012">
        <v>0.1</v>
      </c>
    </row>
    <row r="2013" spans="1:18" x14ac:dyDescent="0.3">
      <c r="A2013">
        <v>2012</v>
      </c>
      <c r="B2013">
        <v>2</v>
      </c>
      <c r="C2013">
        <v>1</v>
      </c>
      <c r="D2013">
        <v>1</v>
      </c>
      <c r="E2013">
        <v>3</v>
      </c>
      <c r="F2013">
        <v>5</v>
      </c>
      <c r="G2013">
        <v>3</v>
      </c>
      <c r="H2013">
        <v>7</v>
      </c>
      <c r="I2013">
        <v>4</v>
      </c>
      <c r="J2013">
        <v>6</v>
      </c>
      <c r="K2013" t="s">
        <v>2128</v>
      </c>
      <c r="L2013">
        <v>2016</v>
      </c>
      <c r="M2013" t="str">
        <f>IF(Fact_JobPosting[[#This Row],[ai_mentioned]]=1,"AI Jobs","Non AI Jobs")</f>
        <v>Non AI Jobs</v>
      </c>
      <c r="N2013">
        <v>0</v>
      </c>
      <c r="O2013">
        <v>0.04</v>
      </c>
      <c r="P2013">
        <v>42795</v>
      </c>
      <c r="Q2013">
        <v>4.8099999999999996</v>
      </c>
      <c r="R2013">
        <v>0.69</v>
      </c>
    </row>
    <row r="2014" spans="1:18" x14ac:dyDescent="0.3">
      <c r="A2014">
        <v>2013</v>
      </c>
      <c r="B2014">
        <v>1</v>
      </c>
      <c r="C2014">
        <v>1</v>
      </c>
      <c r="D2014">
        <v>1</v>
      </c>
      <c r="E2014">
        <v>5</v>
      </c>
      <c r="F2014">
        <v>4</v>
      </c>
      <c r="G2014">
        <v>2</v>
      </c>
      <c r="H2014">
        <v>7</v>
      </c>
      <c r="I2014">
        <v>21</v>
      </c>
      <c r="J2014">
        <v>6</v>
      </c>
      <c r="K2014" t="s">
        <v>2129</v>
      </c>
      <c r="L2014">
        <v>2016</v>
      </c>
      <c r="M2014" t="str">
        <f>IF(Fact_JobPosting[[#This Row],[ai_mentioned]]=1,"AI Jobs","Non AI Jobs")</f>
        <v>Non AI Jobs</v>
      </c>
      <c r="N2014">
        <v>0</v>
      </c>
      <c r="O2014">
        <v>0.12</v>
      </c>
      <c r="P2014">
        <v>79335</v>
      </c>
      <c r="Q2014">
        <v>3.47</v>
      </c>
      <c r="R2014">
        <v>0.87</v>
      </c>
    </row>
    <row r="2015" spans="1:18" x14ac:dyDescent="0.3">
      <c r="A2015">
        <v>2014</v>
      </c>
      <c r="B2015">
        <v>2</v>
      </c>
      <c r="C2015">
        <v>1</v>
      </c>
      <c r="D2015">
        <v>1</v>
      </c>
      <c r="E2015">
        <v>3</v>
      </c>
      <c r="F2015">
        <v>7</v>
      </c>
      <c r="G2015">
        <v>4</v>
      </c>
      <c r="H2015">
        <v>2</v>
      </c>
      <c r="I2015">
        <v>25</v>
      </c>
      <c r="J2015">
        <v>6</v>
      </c>
      <c r="K2015" t="s">
        <v>2130</v>
      </c>
      <c r="L2015">
        <v>2016</v>
      </c>
      <c r="M2015" t="str">
        <f>IF(Fact_JobPosting[[#This Row],[ai_mentioned]]=1,"AI Jobs","Non AI Jobs")</f>
        <v>Non AI Jobs</v>
      </c>
      <c r="N2015">
        <v>0</v>
      </c>
      <c r="O2015">
        <v>0</v>
      </c>
      <c r="P2015">
        <v>78103</v>
      </c>
      <c r="Q2015">
        <v>3.46</v>
      </c>
      <c r="R2015">
        <v>0.69</v>
      </c>
    </row>
    <row r="2016" spans="1:18" x14ac:dyDescent="0.3">
      <c r="A2016">
        <v>2015</v>
      </c>
      <c r="B2016">
        <v>1</v>
      </c>
      <c r="C2016">
        <v>1</v>
      </c>
      <c r="D2016">
        <v>1</v>
      </c>
      <c r="E2016">
        <v>2</v>
      </c>
      <c r="F2016">
        <v>9</v>
      </c>
      <c r="G2016">
        <v>4</v>
      </c>
      <c r="H2016">
        <v>10</v>
      </c>
      <c r="I2016">
        <v>16</v>
      </c>
      <c r="J2016">
        <v>6</v>
      </c>
      <c r="K2016" t="s">
        <v>2131</v>
      </c>
      <c r="L2016">
        <v>2016</v>
      </c>
      <c r="M2016" t="str">
        <f>IF(Fact_JobPosting[[#This Row],[ai_mentioned]]=1,"AI Jobs","Non AI Jobs")</f>
        <v>Non AI Jobs</v>
      </c>
      <c r="N2016">
        <v>0</v>
      </c>
      <c r="O2016">
        <v>0.02</v>
      </c>
      <c r="P2016">
        <v>57675</v>
      </c>
      <c r="Q2016">
        <v>3.67</v>
      </c>
      <c r="R2016">
        <v>0.82</v>
      </c>
    </row>
    <row r="2017" spans="1:18" x14ac:dyDescent="0.3">
      <c r="A2017">
        <v>2016</v>
      </c>
      <c r="B2017">
        <v>1</v>
      </c>
      <c r="C2017">
        <v>1</v>
      </c>
      <c r="D2017">
        <v>1</v>
      </c>
      <c r="E2017">
        <v>5</v>
      </c>
      <c r="F2017">
        <v>1</v>
      </c>
      <c r="G2017">
        <v>1</v>
      </c>
      <c r="H2017">
        <v>7</v>
      </c>
      <c r="I2017">
        <v>9</v>
      </c>
      <c r="J2017">
        <v>6</v>
      </c>
      <c r="K2017" t="s">
        <v>2132</v>
      </c>
      <c r="L2017">
        <v>2016</v>
      </c>
      <c r="M2017" t="str">
        <f>IF(Fact_JobPosting[[#This Row],[ai_mentioned]]=1,"AI Jobs","Non AI Jobs")</f>
        <v>Non AI Jobs</v>
      </c>
      <c r="N2017">
        <v>0</v>
      </c>
      <c r="O2017">
        <v>0.12</v>
      </c>
      <c r="P2017">
        <v>64257</v>
      </c>
      <c r="Q2017">
        <v>2.57</v>
      </c>
      <c r="R2017">
        <v>0.89</v>
      </c>
    </row>
    <row r="2018" spans="1:18" x14ac:dyDescent="0.3">
      <c r="A2018">
        <v>2017</v>
      </c>
      <c r="B2018">
        <v>3</v>
      </c>
      <c r="C2018">
        <v>3</v>
      </c>
      <c r="D2018">
        <v>1</v>
      </c>
      <c r="E2018">
        <v>2</v>
      </c>
      <c r="F2018">
        <v>3</v>
      </c>
      <c r="G2018">
        <v>6</v>
      </c>
      <c r="H2018">
        <v>7</v>
      </c>
      <c r="I2018">
        <v>39</v>
      </c>
      <c r="J2018">
        <v>6</v>
      </c>
      <c r="K2018" t="s">
        <v>2133</v>
      </c>
      <c r="L2018">
        <v>2016</v>
      </c>
      <c r="M2018" t="str">
        <f>IF(Fact_JobPosting[[#This Row],[ai_mentioned]]=1,"AI Jobs","Non AI Jobs")</f>
        <v>AI Jobs</v>
      </c>
      <c r="N2018">
        <v>1</v>
      </c>
      <c r="O2018">
        <v>0.45</v>
      </c>
      <c r="P2018">
        <v>64960</v>
      </c>
      <c r="Q2018">
        <v>0.66</v>
      </c>
      <c r="R2018">
        <v>0.21</v>
      </c>
    </row>
    <row r="2019" spans="1:18" x14ac:dyDescent="0.3">
      <c r="A2019">
        <v>2018</v>
      </c>
      <c r="B2019">
        <v>2</v>
      </c>
      <c r="C2019">
        <v>1</v>
      </c>
      <c r="D2019">
        <v>1</v>
      </c>
      <c r="E2019">
        <v>4</v>
      </c>
      <c r="F2019">
        <v>7</v>
      </c>
      <c r="G2019">
        <v>1</v>
      </c>
      <c r="H2019">
        <v>1</v>
      </c>
      <c r="I2019">
        <v>7</v>
      </c>
      <c r="J2019">
        <v>6</v>
      </c>
      <c r="K2019" t="s">
        <v>2134</v>
      </c>
      <c r="L2019">
        <v>2016</v>
      </c>
      <c r="M2019" t="str">
        <f>IF(Fact_JobPosting[[#This Row],[ai_mentioned]]=1,"AI Jobs","Non AI Jobs")</f>
        <v>Non AI Jobs</v>
      </c>
      <c r="N2019">
        <v>0</v>
      </c>
      <c r="O2019">
        <v>0</v>
      </c>
      <c r="P2019">
        <v>23261</v>
      </c>
      <c r="Q2019">
        <v>-2.94</v>
      </c>
      <c r="R2019">
        <v>0.62</v>
      </c>
    </row>
    <row r="2020" spans="1:18" x14ac:dyDescent="0.3">
      <c r="A2020">
        <v>2019</v>
      </c>
      <c r="B2020">
        <v>3</v>
      </c>
      <c r="C2020">
        <v>3</v>
      </c>
      <c r="D2020">
        <v>1</v>
      </c>
      <c r="E2020">
        <v>3</v>
      </c>
      <c r="F2020">
        <v>8</v>
      </c>
      <c r="G2020">
        <v>9</v>
      </c>
      <c r="H2020">
        <v>3</v>
      </c>
      <c r="I2020">
        <v>29</v>
      </c>
      <c r="J2020">
        <v>6</v>
      </c>
      <c r="K2020" t="s">
        <v>2135</v>
      </c>
      <c r="L2020">
        <v>2016</v>
      </c>
      <c r="M2020" t="str">
        <f>IF(Fact_JobPosting[[#This Row],[ai_mentioned]]=1,"AI Jobs","Non AI Jobs")</f>
        <v>AI Jobs</v>
      </c>
      <c r="N2020">
        <v>1</v>
      </c>
      <c r="O2020">
        <v>0.52</v>
      </c>
      <c r="P2020">
        <v>65171</v>
      </c>
      <c r="Q2020">
        <v>-3.36</v>
      </c>
      <c r="R2020">
        <v>0.16</v>
      </c>
    </row>
    <row r="2021" spans="1:18" x14ac:dyDescent="0.3">
      <c r="A2021">
        <v>2020</v>
      </c>
      <c r="B2021">
        <v>1</v>
      </c>
      <c r="C2021">
        <v>1</v>
      </c>
      <c r="D2021">
        <v>1</v>
      </c>
      <c r="E2021">
        <v>1</v>
      </c>
      <c r="F2021">
        <v>9</v>
      </c>
      <c r="G2021">
        <v>7</v>
      </c>
      <c r="H2021">
        <v>13</v>
      </c>
      <c r="I2021">
        <v>32</v>
      </c>
      <c r="J2021">
        <v>6</v>
      </c>
      <c r="K2021" t="s">
        <v>2136</v>
      </c>
      <c r="L2021">
        <v>2016</v>
      </c>
      <c r="M2021" t="str">
        <f>IF(Fact_JobPosting[[#This Row],[ai_mentioned]]=1,"AI Jobs","Non AI Jobs")</f>
        <v>Non AI Jobs</v>
      </c>
      <c r="N2021">
        <v>0</v>
      </c>
      <c r="O2021">
        <v>0.11</v>
      </c>
      <c r="P2021">
        <v>68465</v>
      </c>
      <c r="Q2021">
        <v>-1.35</v>
      </c>
      <c r="R2021">
        <v>0.77</v>
      </c>
    </row>
    <row r="2022" spans="1:18" x14ac:dyDescent="0.3">
      <c r="A2022">
        <v>2021</v>
      </c>
      <c r="B2022">
        <v>2</v>
      </c>
      <c r="C2022">
        <v>1</v>
      </c>
      <c r="D2022">
        <v>1</v>
      </c>
      <c r="E2022">
        <v>6</v>
      </c>
      <c r="F2022">
        <v>5</v>
      </c>
      <c r="G2022">
        <v>9</v>
      </c>
      <c r="H2022">
        <v>2</v>
      </c>
      <c r="I2022">
        <v>12</v>
      </c>
      <c r="J2022">
        <v>6</v>
      </c>
      <c r="K2022" t="s">
        <v>2137</v>
      </c>
      <c r="L2022">
        <v>2016</v>
      </c>
      <c r="M2022" t="str">
        <f>IF(Fact_JobPosting[[#This Row],[ai_mentioned]]=1,"AI Jobs","Non AI Jobs")</f>
        <v>Non AI Jobs</v>
      </c>
      <c r="N2022">
        <v>0</v>
      </c>
      <c r="O2022">
        <v>0.18</v>
      </c>
      <c r="P2022">
        <v>33753</v>
      </c>
      <c r="Q2022">
        <v>2.02</v>
      </c>
      <c r="R2022">
        <v>0.69</v>
      </c>
    </row>
    <row r="2023" spans="1:18" x14ac:dyDescent="0.3">
      <c r="A2023">
        <v>2022</v>
      </c>
      <c r="B2023">
        <v>1</v>
      </c>
      <c r="C2023">
        <v>1</v>
      </c>
      <c r="D2023">
        <v>1</v>
      </c>
      <c r="E2023">
        <v>5</v>
      </c>
      <c r="F2023">
        <v>9</v>
      </c>
      <c r="G2023">
        <v>5</v>
      </c>
      <c r="H2023">
        <v>15</v>
      </c>
      <c r="I2023">
        <v>10</v>
      </c>
      <c r="J2023">
        <v>6</v>
      </c>
      <c r="K2023" t="s">
        <v>2138</v>
      </c>
      <c r="L2023">
        <v>2016</v>
      </c>
      <c r="M2023" t="str">
        <f>IF(Fact_JobPosting[[#This Row],[ai_mentioned]]=1,"AI Jobs","Non AI Jobs")</f>
        <v>Non AI Jobs</v>
      </c>
      <c r="N2023">
        <v>0</v>
      </c>
      <c r="O2023">
        <v>0.15</v>
      </c>
      <c r="P2023">
        <v>94528</v>
      </c>
      <c r="Q2023">
        <v>4.82</v>
      </c>
      <c r="R2023">
        <v>0.86</v>
      </c>
    </row>
    <row r="2024" spans="1:18" x14ac:dyDescent="0.3">
      <c r="A2024">
        <v>2023</v>
      </c>
      <c r="B2024">
        <v>1</v>
      </c>
      <c r="C2024">
        <v>1</v>
      </c>
      <c r="D2024">
        <v>1</v>
      </c>
      <c r="E2024">
        <v>4</v>
      </c>
      <c r="F2024">
        <v>2</v>
      </c>
      <c r="G2024">
        <v>3</v>
      </c>
      <c r="H2024">
        <v>13</v>
      </c>
      <c r="I2024">
        <v>17</v>
      </c>
      <c r="J2024">
        <v>6</v>
      </c>
      <c r="K2024" t="s">
        <v>2139</v>
      </c>
      <c r="L2024">
        <v>2016</v>
      </c>
      <c r="M2024" t="str">
        <f>IF(Fact_JobPosting[[#This Row],[ai_mentioned]]=1,"AI Jobs","Non AI Jobs")</f>
        <v>Non AI Jobs</v>
      </c>
      <c r="N2024">
        <v>0</v>
      </c>
      <c r="O2024">
        <v>0.16</v>
      </c>
      <c r="P2024">
        <v>56522</v>
      </c>
      <c r="Q2024">
        <v>3.3</v>
      </c>
      <c r="R2024">
        <v>0.76</v>
      </c>
    </row>
    <row r="2025" spans="1:18" x14ac:dyDescent="0.3">
      <c r="A2025">
        <v>2024</v>
      </c>
      <c r="B2025">
        <v>1</v>
      </c>
      <c r="C2025">
        <v>1</v>
      </c>
      <c r="D2025">
        <v>1</v>
      </c>
      <c r="E2025">
        <v>2</v>
      </c>
      <c r="F2025">
        <v>4</v>
      </c>
      <c r="G2025">
        <v>5</v>
      </c>
      <c r="H2025">
        <v>11</v>
      </c>
      <c r="I2025">
        <v>22</v>
      </c>
      <c r="J2025">
        <v>6</v>
      </c>
      <c r="K2025" t="s">
        <v>2140</v>
      </c>
      <c r="L2025">
        <v>2016</v>
      </c>
      <c r="M2025" t="str">
        <f>IF(Fact_JobPosting[[#This Row],[ai_mentioned]]=1,"AI Jobs","Non AI Jobs")</f>
        <v>Non AI Jobs</v>
      </c>
      <c r="N2025">
        <v>0</v>
      </c>
      <c r="O2025">
        <v>0.19</v>
      </c>
      <c r="P2025">
        <v>26379</v>
      </c>
      <c r="Q2025">
        <v>2.86</v>
      </c>
      <c r="R2025">
        <v>0.89</v>
      </c>
    </row>
    <row r="2026" spans="1:18" x14ac:dyDescent="0.3">
      <c r="A2026">
        <v>2025</v>
      </c>
      <c r="B2026">
        <v>1</v>
      </c>
      <c r="C2026">
        <v>1</v>
      </c>
      <c r="D2026">
        <v>1</v>
      </c>
      <c r="E2026">
        <v>2</v>
      </c>
      <c r="F2026">
        <v>2</v>
      </c>
      <c r="G2026">
        <v>4</v>
      </c>
      <c r="H2026">
        <v>14</v>
      </c>
      <c r="I2026">
        <v>18</v>
      </c>
      <c r="J2026">
        <v>6</v>
      </c>
      <c r="K2026" t="s">
        <v>2141</v>
      </c>
      <c r="L2026">
        <v>2016</v>
      </c>
      <c r="M2026" t="str">
        <f>IF(Fact_JobPosting[[#This Row],[ai_mentioned]]=1,"AI Jobs","Non AI Jobs")</f>
        <v>Non AI Jobs</v>
      </c>
      <c r="N2026">
        <v>0</v>
      </c>
      <c r="O2026">
        <v>0.05</v>
      </c>
      <c r="P2026">
        <v>65850</v>
      </c>
      <c r="Q2026">
        <v>-3.87</v>
      </c>
      <c r="R2026">
        <v>0.76</v>
      </c>
    </row>
    <row r="2027" spans="1:18" x14ac:dyDescent="0.3">
      <c r="A2027">
        <v>2026</v>
      </c>
      <c r="B2027">
        <v>1</v>
      </c>
      <c r="C2027">
        <v>1</v>
      </c>
      <c r="D2027">
        <v>1</v>
      </c>
      <c r="E2027">
        <v>3</v>
      </c>
      <c r="F2027">
        <v>2</v>
      </c>
      <c r="G2027">
        <v>1</v>
      </c>
      <c r="H2027">
        <v>2</v>
      </c>
      <c r="I2027">
        <v>28</v>
      </c>
      <c r="J2027">
        <v>6</v>
      </c>
      <c r="K2027" t="s">
        <v>2142</v>
      </c>
      <c r="L2027">
        <v>2016</v>
      </c>
      <c r="M2027" t="str">
        <f>IF(Fact_JobPosting[[#This Row],[ai_mentioned]]=1,"AI Jobs","Non AI Jobs")</f>
        <v>Non AI Jobs</v>
      </c>
      <c r="N2027">
        <v>0</v>
      </c>
      <c r="O2027">
        <v>0.06</v>
      </c>
      <c r="P2027">
        <v>22668</v>
      </c>
      <c r="Q2027">
        <v>1.91</v>
      </c>
      <c r="R2027">
        <v>0.82</v>
      </c>
    </row>
    <row r="2028" spans="1:18" x14ac:dyDescent="0.3">
      <c r="A2028">
        <v>2027</v>
      </c>
      <c r="B2028">
        <v>3</v>
      </c>
      <c r="C2028">
        <v>2</v>
      </c>
      <c r="D2028">
        <v>1</v>
      </c>
      <c r="E2028">
        <v>6</v>
      </c>
      <c r="F2028">
        <v>1</v>
      </c>
      <c r="G2028">
        <v>4</v>
      </c>
      <c r="H2028">
        <v>1</v>
      </c>
      <c r="I2028">
        <v>37</v>
      </c>
      <c r="J2028">
        <v>6</v>
      </c>
      <c r="K2028" t="s">
        <v>2143</v>
      </c>
      <c r="L2028">
        <v>2016</v>
      </c>
      <c r="M2028" t="str">
        <f>IF(Fact_JobPosting[[#This Row],[ai_mentioned]]=1,"AI Jobs","Non AI Jobs")</f>
        <v>AI Jobs</v>
      </c>
      <c r="N2028">
        <v>1</v>
      </c>
      <c r="O2028">
        <v>0.87</v>
      </c>
      <c r="P2028">
        <v>65653</v>
      </c>
      <c r="Q2028">
        <v>-2.58</v>
      </c>
      <c r="R2028">
        <v>0.23</v>
      </c>
    </row>
    <row r="2029" spans="1:18" x14ac:dyDescent="0.3">
      <c r="A2029">
        <v>2028</v>
      </c>
      <c r="B2029">
        <v>2</v>
      </c>
      <c r="C2029">
        <v>1</v>
      </c>
      <c r="D2029">
        <v>1</v>
      </c>
      <c r="E2029">
        <v>1</v>
      </c>
      <c r="F2029">
        <v>3</v>
      </c>
      <c r="G2029">
        <v>3</v>
      </c>
      <c r="H2029">
        <v>3</v>
      </c>
      <c r="I2029">
        <v>17</v>
      </c>
      <c r="J2029">
        <v>6</v>
      </c>
      <c r="K2029" t="s">
        <v>2144</v>
      </c>
      <c r="L2029">
        <v>2016</v>
      </c>
      <c r="M2029" t="str">
        <f>IF(Fact_JobPosting[[#This Row],[ai_mentioned]]=1,"AI Jobs","Non AI Jobs")</f>
        <v>Non AI Jobs</v>
      </c>
      <c r="N2029">
        <v>0</v>
      </c>
      <c r="O2029">
        <v>0.17</v>
      </c>
      <c r="P2029">
        <v>67618</v>
      </c>
      <c r="Q2029">
        <v>-3.05</v>
      </c>
      <c r="R2029">
        <v>0.64</v>
      </c>
    </row>
    <row r="2030" spans="1:18" x14ac:dyDescent="0.3">
      <c r="A2030">
        <v>2029</v>
      </c>
      <c r="B2030">
        <v>1</v>
      </c>
      <c r="C2030">
        <v>1</v>
      </c>
      <c r="D2030">
        <v>1</v>
      </c>
      <c r="E2030">
        <v>4</v>
      </c>
      <c r="F2030">
        <v>3</v>
      </c>
      <c r="G2030">
        <v>7</v>
      </c>
      <c r="H2030">
        <v>5</v>
      </c>
      <c r="I2030">
        <v>30</v>
      </c>
      <c r="J2030">
        <v>6</v>
      </c>
      <c r="K2030" t="s">
        <v>2145</v>
      </c>
      <c r="L2030">
        <v>2016</v>
      </c>
      <c r="M2030" t="str">
        <f>IF(Fact_JobPosting[[#This Row],[ai_mentioned]]=1,"AI Jobs","Non AI Jobs")</f>
        <v>Non AI Jobs</v>
      </c>
      <c r="N2030">
        <v>0</v>
      </c>
      <c r="O2030">
        <v>0.05</v>
      </c>
      <c r="P2030">
        <v>88474</v>
      </c>
      <c r="Q2030">
        <v>0.11</v>
      </c>
      <c r="R2030">
        <v>0.74</v>
      </c>
    </row>
    <row r="2031" spans="1:18" x14ac:dyDescent="0.3">
      <c r="A2031">
        <v>2030</v>
      </c>
      <c r="B2031">
        <v>1</v>
      </c>
      <c r="C2031">
        <v>1</v>
      </c>
      <c r="D2031">
        <v>1</v>
      </c>
      <c r="E2031">
        <v>1</v>
      </c>
      <c r="F2031">
        <v>5</v>
      </c>
      <c r="G2031">
        <v>4</v>
      </c>
      <c r="H2031">
        <v>7</v>
      </c>
      <c r="I2031">
        <v>37</v>
      </c>
      <c r="J2031">
        <v>6</v>
      </c>
      <c r="K2031" t="s">
        <v>2146</v>
      </c>
      <c r="L2031">
        <v>2016</v>
      </c>
      <c r="M2031" t="str">
        <f>IF(Fact_JobPosting[[#This Row],[ai_mentioned]]=1,"AI Jobs","Non AI Jobs")</f>
        <v>Non AI Jobs</v>
      </c>
      <c r="N2031">
        <v>0</v>
      </c>
      <c r="O2031">
        <v>0.15</v>
      </c>
      <c r="P2031">
        <v>35117</v>
      </c>
      <c r="Q2031">
        <v>3.63</v>
      </c>
      <c r="R2031">
        <v>0.89</v>
      </c>
    </row>
    <row r="2032" spans="1:18" x14ac:dyDescent="0.3">
      <c r="A2032">
        <v>2031</v>
      </c>
      <c r="B2032">
        <v>1</v>
      </c>
      <c r="C2032">
        <v>1</v>
      </c>
      <c r="D2032">
        <v>1</v>
      </c>
      <c r="E2032">
        <v>6</v>
      </c>
      <c r="F2032">
        <v>5</v>
      </c>
      <c r="G2032">
        <v>5</v>
      </c>
      <c r="H2032">
        <v>14</v>
      </c>
      <c r="I2032">
        <v>25</v>
      </c>
      <c r="J2032">
        <v>6</v>
      </c>
      <c r="K2032" t="s">
        <v>2147</v>
      </c>
      <c r="L2032">
        <v>2016</v>
      </c>
      <c r="M2032" t="str">
        <f>IF(Fact_JobPosting[[#This Row],[ai_mentioned]]=1,"AI Jobs","Non AI Jobs")</f>
        <v>Non AI Jobs</v>
      </c>
      <c r="N2032">
        <v>0</v>
      </c>
      <c r="O2032">
        <v>0.17</v>
      </c>
      <c r="P2032">
        <v>72602</v>
      </c>
      <c r="Q2032">
        <v>1.77</v>
      </c>
      <c r="R2032">
        <v>0.7</v>
      </c>
    </row>
    <row r="2033" spans="1:18" x14ac:dyDescent="0.3">
      <c r="A2033">
        <v>2032</v>
      </c>
      <c r="B2033">
        <v>2</v>
      </c>
      <c r="C2033">
        <v>1</v>
      </c>
      <c r="D2033">
        <v>1</v>
      </c>
      <c r="E2033">
        <v>1</v>
      </c>
      <c r="F2033">
        <v>5</v>
      </c>
      <c r="G2033">
        <v>1</v>
      </c>
      <c r="H2033">
        <v>7</v>
      </c>
      <c r="I2033">
        <v>7</v>
      </c>
      <c r="J2033">
        <v>6</v>
      </c>
      <c r="K2033" t="s">
        <v>2148</v>
      </c>
      <c r="L2033">
        <v>2016</v>
      </c>
      <c r="M2033" t="str">
        <f>IF(Fact_JobPosting[[#This Row],[ai_mentioned]]=1,"AI Jobs","Non AI Jobs")</f>
        <v>Non AI Jobs</v>
      </c>
      <c r="N2033">
        <v>0</v>
      </c>
      <c r="O2033">
        <v>0.08</v>
      </c>
      <c r="P2033">
        <v>22517</v>
      </c>
      <c r="Q2033">
        <v>-0.46</v>
      </c>
      <c r="R2033">
        <v>0.66</v>
      </c>
    </row>
    <row r="2034" spans="1:18" x14ac:dyDescent="0.3">
      <c r="A2034">
        <v>2033</v>
      </c>
      <c r="B2034">
        <v>2</v>
      </c>
      <c r="C2034">
        <v>1</v>
      </c>
      <c r="D2034">
        <v>1</v>
      </c>
      <c r="E2034">
        <v>4</v>
      </c>
      <c r="F2034">
        <v>9</v>
      </c>
      <c r="G2034">
        <v>6</v>
      </c>
      <c r="H2034">
        <v>12</v>
      </c>
      <c r="I2034">
        <v>24</v>
      </c>
      <c r="J2034">
        <v>6</v>
      </c>
      <c r="K2034" t="s">
        <v>2149</v>
      </c>
      <c r="L2034">
        <v>2016</v>
      </c>
      <c r="M2034" t="str">
        <f>IF(Fact_JobPosting[[#This Row],[ai_mentioned]]=1,"AI Jobs","Non AI Jobs")</f>
        <v>Non AI Jobs</v>
      </c>
      <c r="N2034">
        <v>0</v>
      </c>
      <c r="O2034">
        <v>0.05</v>
      </c>
      <c r="P2034">
        <v>19721</v>
      </c>
      <c r="Q2034">
        <v>-3.73</v>
      </c>
      <c r="R2034">
        <v>0.65</v>
      </c>
    </row>
    <row r="2035" spans="1:18" x14ac:dyDescent="0.3">
      <c r="A2035">
        <v>2034</v>
      </c>
      <c r="B2035">
        <v>2</v>
      </c>
      <c r="C2035">
        <v>1</v>
      </c>
      <c r="D2035">
        <v>1</v>
      </c>
      <c r="E2035">
        <v>2</v>
      </c>
      <c r="F2035">
        <v>8</v>
      </c>
      <c r="G2035">
        <v>6</v>
      </c>
      <c r="H2035">
        <v>16</v>
      </c>
      <c r="I2035">
        <v>21</v>
      </c>
      <c r="J2035">
        <v>6</v>
      </c>
      <c r="K2035" t="s">
        <v>2150</v>
      </c>
      <c r="L2035">
        <v>2016</v>
      </c>
      <c r="M2035" t="str">
        <f>IF(Fact_JobPosting[[#This Row],[ai_mentioned]]=1,"AI Jobs","Non AI Jobs")</f>
        <v>Non AI Jobs</v>
      </c>
      <c r="N2035">
        <v>0</v>
      </c>
      <c r="O2035">
        <v>0.17</v>
      </c>
      <c r="P2035">
        <v>76964</v>
      </c>
      <c r="Q2035">
        <v>-1.79</v>
      </c>
      <c r="R2035">
        <v>0.66</v>
      </c>
    </row>
    <row r="2036" spans="1:18" x14ac:dyDescent="0.3">
      <c r="A2036">
        <v>2035</v>
      </c>
      <c r="B2036">
        <v>2</v>
      </c>
      <c r="C2036">
        <v>1</v>
      </c>
      <c r="D2036">
        <v>1</v>
      </c>
      <c r="E2036">
        <v>2</v>
      </c>
      <c r="F2036">
        <v>10</v>
      </c>
      <c r="G2036">
        <v>1</v>
      </c>
      <c r="H2036">
        <v>10</v>
      </c>
      <c r="I2036">
        <v>38</v>
      </c>
      <c r="J2036">
        <v>6</v>
      </c>
      <c r="K2036" t="s">
        <v>2151</v>
      </c>
      <c r="L2036">
        <v>2016</v>
      </c>
      <c r="M2036" t="str">
        <f>IF(Fact_JobPosting[[#This Row],[ai_mentioned]]=1,"AI Jobs","Non AI Jobs")</f>
        <v>Non AI Jobs</v>
      </c>
      <c r="N2036">
        <v>0</v>
      </c>
      <c r="O2036">
        <v>0.15</v>
      </c>
      <c r="P2036">
        <v>66924</v>
      </c>
      <c r="Q2036">
        <v>3.97</v>
      </c>
      <c r="R2036">
        <v>0.6</v>
      </c>
    </row>
    <row r="2037" spans="1:18" x14ac:dyDescent="0.3">
      <c r="A2037">
        <v>2036</v>
      </c>
      <c r="B2037">
        <v>1</v>
      </c>
      <c r="C2037">
        <v>1</v>
      </c>
      <c r="D2037">
        <v>1</v>
      </c>
      <c r="E2037">
        <v>5</v>
      </c>
      <c r="F2037">
        <v>2</v>
      </c>
      <c r="G2037">
        <v>3</v>
      </c>
      <c r="H2037">
        <v>9</v>
      </c>
      <c r="I2037">
        <v>11</v>
      </c>
      <c r="J2037">
        <v>6</v>
      </c>
      <c r="K2037" t="s">
        <v>2152</v>
      </c>
      <c r="L2037">
        <v>2016</v>
      </c>
      <c r="M2037" t="str">
        <f>IF(Fact_JobPosting[[#This Row],[ai_mentioned]]=1,"AI Jobs","Non AI Jobs")</f>
        <v>Non AI Jobs</v>
      </c>
      <c r="N2037">
        <v>0</v>
      </c>
      <c r="O2037">
        <v>0.06</v>
      </c>
      <c r="P2037">
        <v>26008</v>
      </c>
      <c r="Q2037">
        <v>2.15</v>
      </c>
      <c r="R2037">
        <v>0.8</v>
      </c>
    </row>
    <row r="2038" spans="1:18" x14ac:dyDescent="0.3">
      <c r="A2038">
        <v>2037</v>
      </c>
      <c r="B2038">
        <v>1</v>
      </c>
      <c r="C2038">
        <v>1</v>
      </c>
      <c r="D2038">
        <v>1</v>
      </c>
      <c r="E2038">
        <v>2</v>
      </c>
      <c r="F2038">
        <v>9</v>
      </c>
      <c r="G2038">
        <v>7</v>
      </c>
      <c r="H2038">
        <v>11</v>
      </c>
      <c r="I2038">
        <v>38</v>
      </c>
      <c r="J2038">
        <v>6</v>
      </c>
      <c r="K2038" t="s">
        <v>2153</v>
      </c>
      <c r="L2038">
        <v>2016</v>
      </c>
      <c r="M2038" t="str">
        <f>IF(Fact_JobPosting[[#This Row],[ai_mentioned]]=1,"AI Jobs","Non AI Jobs")</f>
        <v>Non AI Jobs</v>
      </c>
      <c r="N2038">
        <v>0</v>
      </c>
      <c r="O2038">
        <v>0.16</v>
      </c>
      <c r="P2038">
        <v>87270</v>
      </c>
      <c r="Q2038">
        <v>4.3600000000000003</v>
      </c>
      <c r="R2038">
        <v>0.8</v>
      </c>
    </row>
    <row r="2039" spans="1:18" x14ac:dyDescent="0.3">
      <c r="A2039">
        <v>2038</v>
      </c>
      <c r="B2039">
        <v>1</v>
      </c>
      <c r="C2039">
        <v>1</v>
      </c>
      <c r="D2039">
        <v>1</v>
      </c>
      <c r="E2039">
        <v>4</v>
      </c>
      <c r="F2039">
        <v>9</v>
      </c>
      <c r="G2039">
        <v>7</v>
      </c>
      <c r="H2039">
        <v>7</v>
      </c>
      <c r="I2039">
        <v>12</v>
      </c>
      <c r="J2039">
        <v>6</v>
      </c>
      <c r="K2039" t="s">
        <v>2154</v>
      </c>
      <c r="L2039">
        <v>2016</v>
      </c>
      <c r="M2039" t="str">
        <f>IF(Fact_JobPosting[[#This Row],[ai_mentioned]]=1,"AI Jobs","Non AI Jobs")</f>
        <v>Non AI Jobs</v>
      </c>
      <c r="N2039">
        <v>0</v>
      </c>
      <c r="O2039">
        <v>0.17</v>
      </c>
      <c r="P2039">
        <v>36741</v>
      </c>
      <c r="Q2039">
        <v>-3.12</v>
      </c>
      <c r="R2039">
        <v>0.88</v>
      </c>
    </row>
    <row r="2040" spans="1:18" x14ac:dyDescent="0.3">
      <c r="A2040">
        <v>2039</v>
      </c>
      <c r="B2040">
        <v>1</v>
      </c>
      <c r="C2040">
        <v>1</v>
      </c>
      <c r="D2040">
        <v>1</v>
      </c>
      <c r="E2040">
        <v>6</v>
      </c>
      <c r="F2040">
        <v>9</v>
      </c>
      <c r="G2040">
        <v>2</v>
      </c>
      <c r="H2040">
        <v>8</v>
      </c>
      <c r="I2040">
        <v>18</v>
      </c>
      <c r="J2040">
        <v>6</v>
      </c>
      <c r="K2040" t="s">
        <v>2155</v>
      </c>
      <c r="L2040">
        <v>2016</v>
      </c>
      <c r="M2040" t="str">
        <f>IF(Fact_JobPosting[[#This Row],[ai_mentioned]]=1,"AI Jobs","Non AI Jobs")</f>
        <v>Non AI Jobs</v>
      </c>
      <c r="N2040">
        <v>0</v>
      </c>
      <c r="O2040">
        <v>0.18</v>
      </c>
      <c r="P2040">
        <v>66183</v>
      </c>
      <c r="Q2040">
        <v>-2.21</v>
      </c>
      <c r="R2040">
        <v>0.83</v>
      </c>
    </row>
    <row r="2041" spans="1:18" x14ac:dyDescent="0.3">
      <c r="A2041">
        <v>2040</v>
      </c>
      <c r="B2041">
        <v>1</v>
      </c>
      <c r="C2041">
        <v>1</v>
      </c>
      <c r="D2041">
        <v>1</v>
      </c>
      <c r="E2041">
        <v>3</v>
      </c>
      <c r="F2041">
        <v>2</v>
      </c>
      <c r="G2041">
        <v>2</v>
      </c>
      <c r="H2041">
        <v>10</v>
      </c>
      <c r="I2041">
        <v>34</v>
      </c>
      <c r="J2041">
        <v>6</v>
      </c>
      <c r="K2041" t="s">
        <v>2156</v>
      </c>
      <c r="L2041">
        <v>2016</v>
      </c>
      <c r="M2041" t="str">
        <f>IF(Fact_JobPosting[[#This Row],[ai_mentioned]]=1,"AI Jobs","Non AI Jobs")</f>
        <v>Non AI Jobs</v>
      </c>
      <c r="N2041">
        <v>0</v>
      </c>
      <c r="O2041">
        <v>0.18</v>
      </c>
      <c r="P2041">
        <v>22030</v>
      </c>
      <c r="Q2041">
        <v>-3.86</v>
      </c>
      <c r="R2041">
        <v>0.88</v>
      </c>
    </row>
    <row r="2042" spans="1:18" x14ac:dyDescent="0.3">
      <c r="A2042">
        <v>2041</v>
      </c>
      <c r="B2042">
        <v>1</v>
      </c>
      <c r="C2042">
        <v>1</v>
      </c>
      <c r="D2042">
        <v>1</v>
      </c>
      <c r="E2042">
        <v>4</v>
      </c>
      <c r="F2042">
        <v>10</v>
      </c>
      <c r="G2042">
        <v>9</v>
      </c>
      <c r="H2042">
        <v>7</v>
      </c>
      <c r="I2042">
        <v>20</v>
      </c>
      <c r="J2042">
        <v>6</v>
      </c>
      <c r="K2042" t="s">
        <v>2157</v>
      </c>
      <c r="L2042">
        <v>2016</v>
      </c>
      <c r="M2042" t="str">
        <f>IF(Fact_JobPosting[[#This Row],[ai_mentioned]]=1,"AI Jobs","Non AI Jobs")</f>
        <v>Non AI Jobs</v>
      </c>
      <c r="N2042">
        <v>0</v>
      </c>
      <c r="O2042">
        <v>0.09</v>
      </c>
      <c r="P2042">
        <v>32815</v>
      </c>
      <c r="Q2042">
        <v>-4.53</v>
      </c>
      <c r="R2042">
        <v>0.89</v>
      </c>
    </row>
    <row r="2043" spans="1:18" x14ac:dyDescent="0.3">
      <c r="A2043">
        <v>2042</v>
      </c>
      <c r="B2043">
        <v>1</v>
      </c>
      <c r="C2043">
        <v>1</v>
      </c>
      <c r="D2043">
        <v>1</v>
      </c>
      <c r="E2043">
        <v>2</v>
      </c>
      <c r="F2043">
        <v>9</v>
      </c>
      <c r="G2043">
        <v>3</v>
      </c>
      <c r="H2043">
        <v>9</v>
      </c>
      <c r="I2043">
        <v>25</v>
      </c>
      <c r="J2043">
        <v>6</v>
      </c>
      <c r="K2043" t="s">
        <v>2158</v>
      </c>
      <c r="L2043">
        <v>2016</v>
      </c>
      <c r="M2043" t="str">
        <f>IF(Fact_JobPosting[[#This Row],[ai_mentioned]]=1,"AI Jobs","Non AI Jobs")</f>
        <v>Non AI Jobs</v>
      </c>
      <c r="N2043">
        <v>0</v>
      </c>
      <c r="O2043">
        <v>0.03</v>
      </c>
      <c r="P2043">
        <v>84100</v>
      </c>
      <c r="Q2043">
        <v>-2.1800000000000002</v>
      </c>
      <c r="R2043">
        <v>0.77</v>
      </c>
    </row>
    <row r="2044" spans="1:18" x14ac:dyDescent="0.3">
      <c r="A2044">
        <v>2043</v>
      </c>
      <c r="B2044">
        <v>2</v>
      </c>
      <c r="C2044">
        <v>1</v>
      </c>
      <c r="D2044">
        <v>1</v>
      </c>
      <c r="E2044">
        <v>3</v>
      </c>
      <c r="F2044">
        <v>5</v>
      </c>
      <c r="G2044">
        <v>5</v>
      </c>
      <c r="H2044">
        <v>2</v>
      </c>
      <c r="I2044">
        <v>7</v>
      </c>
      <c r="J2044">
        <v>6</v>
      </c>
      <c r="K2044" t="s">
        <v>2159</v>
      </c>
      <c r="L2044">
        <v>2016</v>
      </c>
      <c r="M2044" t="str">
        <f>IF(Fact_JobPosting[[#This Row],[ai_mentioned]]=1,"AI Jobs","Non AI Jobs")</f>
        <v>Non AI Jobs</v>
      </c>
      <c r="N2044">
        <v>0</v>
      </c>
      <c r="O2044">
        <v>0.05</v>
      </c>
      <c r="P2044">
        <v>20541</v>
      </c>
      <c r="Q2044">
        <v>4.83</v>
      </c>
      <c r="R2044">
        <v>0.63</v>
      </c>
    </row>
    <row r="2045" spans="1:18" x14ac:dyDescent="0.3">
      <c r="A2045">
        <v>2044</v>
      </c>
      <c r="B2045">
        <v>2</v>
      </c>
      <c r="C2045">
        <v>1</v>
      </c>
      <c r="D2045">
        <v>1</v>
      </c>
      <c r="E2045">
        <v>1</v>
      </c>
      <c r="F2045">
        <v>4</v>
      </c>
      <c r="G2045">
        <v>6</v>
      </c>
      <c r="H2045">
        <v>15</v>
      </c>
      <c r="I2045">
        <v>34</v>
      </c>
      <c r="J2045">
        <v>6</v>
      </c>
      <c r="K2045" t="s">
        <v>2160</v>
      </c>
      <c r="L2045">
        <v>2016</v>
      </c>
      <c r="M2045" t="str">
        <f>IF(Fact_JobPosting[[#This Row],[ai_mentioned]]=1,"AI Jobs","Non AI Jobs")</f>
        <v>Non AI Jobs</v>
      </c>
      <c r="N2045">
        <v>0</v>
      </c>
      <c r="O2045">
        <v>0.1</v>
      </c>
      <c r="P2045">
        <v>19490</v>
      </c>
      <c r="Q2045">
        <v>-2.41</v>
      </c>
      <c r="R2045">
        <v>0.68</v>
      </c>
    </row>
    <row r="2046" spans="1:18" x14ac:dyDescent="0.3">
      <c r="A2046">
        <v>2045</v>
      </c>
      <c r="B2046">
        <v>1</v>
      </c>
      <c r="C2046">
        <v>1</v>
      </c>
      <c r="D2046">
        <v>1</v>
      </c>
      <c r="E2046">
        <v>2</v>
      </c>
      <c r="F2046">
        <v>2</v>
      </c>
      <c r="G2046">
        <v>6</v>
      </c>
      <c r="H2046">
        <v>15</v>
      </c>
      <c r="I2046">
        <v>43</v>
      </c>
      <c r="J2046">
        <v>6</v>
      </c>
      <c r="K2046" t="s">
        <v>2161</v>
      </c>
      <c r="L2046">
        <v>2016</v>
      </c>
      <c r="M2046" t="str">
        <f>IF(Fact_JobPosting[[#This Row],[ai_mentioned]]=1,"AI Jobs","Non AI Jobs")</f>
        <v>Non AI Jobs</v>
      </c>
      <c r="N2046">
        <v>0</v>
      </c>
      <c r="O2046">
        <v>0.15</v>
      </c>
      <c r="P2046">
        <v>69206</v>
      </c>
      <c r="Q2046">
        <v>3.58</v>
      </c>
      <c r="R2046">
        <v>0.72</v>
      </c>
    </row>
    <row r="2047" spans="1:18" x14ac:dyDescent="0.3">
      <c r="A2047">
        <v>2046</v>
      </c>
      <c r="B2047">
        <v>1</v>
      </c>
      <c r="C2047">
        <v>1</v>
      </c>
      <c r="D2047">
        <v>1</v>
      </c>
      <c r="E2047">
        <v>4</v>
      </c>
      <c r="F2047">
        <v>7</v>
      </c>
      <c r="G2047">
        <v>2</v>
      </c>
      <c r="H2047">
        <v>8</v>
      </c>
      <c r="I2047">
        <v>10</v>
      </c>
      <c r="J2047">
        <v>6</v>
      </c>
      <c r="K2047" t="s">
        <v>2162</v>
      </c>
      <c r="L2047">
        <v>2016</v>
      </c>
      <c r="M2047" t="str">
        <f>IF(Fact_JobPosting[[#This Row],[ai_mentioned]]=1,"AI Jobs","Non AI Jobs")</f>
        <v>Non AI Jobs</v>
      </c>
      <c r="N2047">
        <v>0</v>
      </c>
      <c r="O2047">
        <v>0.11</v>
      </c>
      <c r="P2047">
        <v>90167</v>
      </c>
      <c r="Q2047">
        <v>-3.8</v>
      </c>
      <c r="R2047">
        <v>0.7</v>
      </c>
    </row>
    <row r="2048" spans="1:18" x14ac:dyDescent="0.3">
      <c r="A2048">
        <v>2047</v>
      </c>
      <c r="B2048">
        <v>3</v>
      </c>
      <c r="C2048">
        <v>2</v>
      </c>
      <c r="D2048">
        <v>1</v>
      </c>
      <c r="E2048">
        <v>3</v>
      </c>
      <c r="F2048">
        <v>3</v>
      </c>
      <c r="G2048">
        <v>8</v>
      </c>
      <c r="H2048">
        <v>8</v>
      </c>
      <c r="I2048">
        <v>33</v>
      </c>
      <c r="J2048">
        <v>6</v>
      </c>
      <c r="K2048" t="s">
        <v>2163</v>
      </c>
      <c r="L2048">
        <v>2016</v>
      </c>
      <c r="M2048" t="str">
        <f>IF(Fact_JobPosting[[#This Row],[ai_mentioned]]=1,"AI Jobs","Non AI Jobs")</f>
        <v>AI Jobs</v>
      </c>
      <c r="N2048">
        <v>1</v>
      </c>
      <c r="O2048">
        <v>0.93</v>
      </c>
      <c r="P2048">
        <v>95812</v>
      </c>
      <c r="Q2048">
        <v>-3.3</v>
      </c>
      <c r="R2048">
        <v>0.2</v>
      </c>
    </row>
    <row r="2049" spans="1:18" x14ac:dyDescent="0.3">
      <c r="A2049">
        <v>2048</v>
      </c>
      <c r="B2049">
        <v>2</v>
      </c>
      <c r="C2049">
        <v>1</v>
      </c>
      <c r="D2049">
        <v>1</v>
      </c>
      <c r="E2049">
        <v>3</v>
      </c>
      <c r="F2049">
        <v>5</v>
      </c>
      <c r="G2049">
        <v>7</v>
      </c>
      <c r="H2049">
        <v>16</v>
      </c>
      <c r="I2049">
        <v>22</v>
      </c>
      <c r="J2049">
        <v>6</v>
      </c>
      <c r="K2049" t="s">
        <v>2164</v>
      </c>
      <c r="L2049">
        <v>2016</v>
      </c>
      <c r="M2049" t="str">
        <f>IF(Fact_JobPosting[[#This Row],[ai_mentioned]]=1,"AI Jobs","Non AI Jobs")</f>
        <v>Non AI Jobs</v>
      </c>
      <c r="N2049">
        <v>0</v>
      </c>
      <c r="O2049">
        <v>0.02</v>
      </c>
      <c r="P2049">
        <v>25976</v>
      </c>
      <c r="Q2049">
        <v>-1.36</v>
      </c>
      <c r="R2049">
        <v>0.65</v>
      </c>
    </row>
    <row r="2050" spans="1:18" x14ac:dyDescent="0.3">
      <c r="A2050">
        <v>2049</v>
      </c>
      <c r="B2050">
        <v>1</v>
      </c>
      <c r="C2050">
        <v>1</v>
      </c>
      <c r="D2050">
        <v>1</v>
      </c>
      <c r="E2050">
        <v>3</v>
      </c>
      <c r="F2050">
        <v>1</v>
      </c>
      <c r="G2050">
        <v>5</v>
      </c>
      <c r="H2050">
        <v>16</v>
      </c>
      <c r="I2050">
        <v>18</v>
      </c>
      <c r="J2050">
        <v>6</v>
      </c>
      <c r="K2050" t="s">
        <v>2165</v>
      </c>
      <c r="L2050">
        <v>2016</v>
      </c>
      <c r="M2050" t="str">
        <f>IF(Fact_JobPosting[[#This Row],[ai_mentioned]]=1,"AI Jobs","Non AI Jobs")</f>
        <v>Non AI Jobs</v>
      </c>
      <c r="N2050">
        <v>0</v>
      </c>
      <c r="O2050">
        <v>0.03</v>
      </c>
      <c r="P2050">
        <v>65467</v>
      </c>
      <c r="Q2050">
        <v>-4.68</v>
      </c>
      <c r="R2050">
        <v>0.84</v>
      </c>
    </row>
    <row r="2051" spans="1:18" x14ac:dyDescent="0.3">
      <c r="A2051">
        <v>2050</v>
      </c>
      <c r="B2051">
        <v>1</v>
      </c>
      <c r="C2051">
        <v>1</v>
      </c>
      <c r="D2051">
        <v>1</v>
      </c>
      <c r="E2051">
        <v>5</v>
      </c>
      <c r="F2051">
        <v>5</v>
      </c>
      <c r="G2051">
        <v>1</v>
      </c>
      <c r="H2051">
        <v>6</v>
      </c>
      <c r="I2051">
        <v>9</v>
      </c>
      <c r="J2051">
        <v>6</v>
      </c>
      <c r="K2051" t="s">
        <v>2166</v>
      </c>
      <c r="L2051">
        <v>2016</v>
      </c>
      <c r="M2051" t="str">
        <f>IF(Fact_JobPosting[[#This Row],[ai_mentioned]]=1,"AI Jobs","Non AI Jobs")</f>
        <v>Non AI Jobs</v>
      </c>
      <c r="N2051">
        <v>0</v>
      </c>
      <c r="O2051">
        <v>0</v>
      </c>
      <c r="P2051">
        <v>69781</v>
      </c>
      <c r="Q2051">
        <v>-2.5299999999999998</v>
      </c>
      <c r="R2051">
        <v>0.82</v>
      </c>
    </row>
    <row r="2052" spans="1:18" x14ac:dyDescent="0.3">
      <c r="A2052">
        <v>2051</v>
      </c>
      <c r="B2052">
        <v>2</v>
      </c>
      <c r="C2052">
        <v>1</v>
      </c>
      <c r="D2052">
        <v>1</v>
      </c>
      <c r="E2052">
        <v>3</v>
      </c>
      <c r="F2052">
        <v>4</v>
      </c>
      <c r="G2052">
        <v>5</v>
      </c>
      <c r="H2052">
        <v>14</v>
      </c>
      <c r="I2052">
        <v>3</v>
      </c>
      <c r="J2052">
        <v>6</v>
      </c>
      <c r="K2052" t="s">
        <v>2167</v>
      </c>
      <c r="L2052">
        <v>2016</v>
      </c>
      <c r="M2052" t="str">
        <f>IF(Fact_JobPosting[[#This Row],[ai_mentioned]]=1,"AI Jobs","Non AI Jobs")</f>
        <v>Non AI Jobs</v>
      </c>
      <c r="N2052">
        <v>0</v>
      </c>
      <c r="O2052">
        <v>0.18</v>
      </c>
      <c r="P2052">
        <v>27018</v>
      </c>
      <c r="Q2052">
        <v>1.5</v>
      </c>
      <c r="R2052">
        <v>0.67</v>
      </c>
    </row>
    <row r="2053" spans="1:18" x14ac:dyDescent="0.3">
      <c r="A2053">
        <v>2052</v>
      </c>
      <c r="B2053">
        <v>2</v>
      </c>
      <c r="C2053">
        <v>1</v>
      </c>
      <c r="D2053">
        <v>1</v>
      </c>
      <c r="E2053">
        <v>5</v>
      </c>
      <c r="F2053">
        <v>1</v>
      </c>
      <c r="G2053">
        <v>4</v>
      </c>
      <c r="H2053">
        <v>16</v>
      </c>
      <c r="I2053">
        <v>31</v>
      </c>
      <c r="J2053">
        <v>6</v>
      </c>
      <c r="K2053" t="s">
        <v>2168</v>
      </c>
      <c r="L2053">
        <v>2016</v>
      </c>
      <c r="M2053" t="str">
        <f>IF(Fact_JobPosting[[#This Row],[ai_mentioned]]=1,"AI Jobs","Non AI Jobs")</f>
        <v>Non AI Jobs</v>
      </c>
      <c r="N2053">
        <v>0</v>
      </c>
      <c r="O2053">
        <v>0.08</v>
      </c>
      <c r="P2053">
        <v>65872</v>
      </c>
      <c r="Q2053">
        <v>-0.45</v>
      </c>
      <c r="R2053">
        <v>0.6</v>
      </c>
    </row>
    <row r="2054" spans="1:18" x14ac:dyDescent="0.3">
      <c r="A2054">
        <v>2053</v>
      </c>
      <c r="B2054">
        <v>2</v>
      </c>
      <c r="C2054">
        <v>1</v>
      </c>
      <c r="D2054">
        <v>1</v>
      </c>
      <c r="E2054">
        <v>3</v>
      </c>
      <c r="F2054">
        <v>8</v>
      </c>
      <c r="G2054">
        <v>8</v>
      </c>
      <c r="H2054">
        <v>13</v>
      </c>
      <c r="I2054">
        <v>44</v>
      </c>
      <c r="J2054">
        <v>6</v>
      </c>
      <c r="K2054" t="s">
        <v>2169</v>
      </c>
      <c r="L2054">
        <v>2016</v>
      </c>
      <c r="M2054" t="str">
        <f>IF(Fact_JobPosting[[#This Row],[ai_mentioned]]=1,"AI Jobs","Non AI Jobs")</f>
        <v>Non AI Jobs</v>
      </c>
      <c r="N2054">
        <v>0</v>
      </c>
      <c r="O2054">
        <v>0.1</v>
      </c>
      <c r="P2054">
        <v>19485</v>
      </c>
      <c r="Q2054">
        <v>2.61</v>
      </c>
      <c r="R2054">
        <v>0.62</v>
      </c>
    </row>
    <row r="2055" spans="1:18" x14ac:dyDescent="0.3">
      <c r="A2055">
        <v>2054</v>
      </c>
      <c r="B2055">
        <v>2</v>
      </c>
      <c r="C2055">
        <v>1</v>
      </c>
      <c r="D2055">
        <v>1</v>
      </c>
      <c r="E2055">
        <v>5</v>
      </c>
      <c r="F2055">
        <v>5</v>
      </c>
      <c r="G2055">
        <v>5</v>
      </c>
      <c r="H2055">
        <v>15</v>
      </c>
      <c r="I2055">
        <v>10</v>
      </c>
      <c r="J2055">
        <v>6</v>
      </c>
      <c r="K2055" t="s">
        <v>2170</v>
      </c>
      <c r="L2055">
        <v>2016</v>
      </c>
      <c r="M2055" t="str">
        <f>IF(Fact_JobPosting[[#This Row],[ai_mentioned]]=1,"AI Jobs","Non AI Jobs")</f>
        <v>Non AI Jobs</v>
      </c>
      <c r="N2055">
        <v>0</v>
      </c>
      <c r="O2055">
        <v>0.11</v>
      </c>
      <c r="P2055">
        <v>78187</v>
      </c>
      <c r="Q2055">
        <v>3.8</v>
      </c>
      <c r="R2055">
        <v>0.61</v>
      </c>
    </row>
    <row r="2056" spans="1:18" x14ac:dyDescent="0.3">
      <c r="A2056">
        <v>2055</v>
      </c>
      <c r="B2056">
        <v>2</v>
      </c>
      <c r="C2056">
        <v>1</v>
      </c>
      <c r="D2056">
        <v>1</v>
      </c>
      <c r="E2056">
        <v>4</v>
      </c>
      <c r="F2056">
        <v>6</v>
      </c>
      <c r="G2056">
        <v>3</v>
      </c>
      <c r="H2056">
        <v>1</v>
      </c>
      <c r="I2056">
        <v>40</v>
      </c>
      <c r="J2056">
        <v>6</v>
      </c>
      <c r="K2056" t="s">
        <v>2171</v>
      </c>
      <c r="L2056">
        <v>2016</v>
      </c>
      <c r="M2056" t="str">
        <f>IF(Fact_JobPosting[[#This Row],[ai_mentioned]]=1,"AI Jobs","Non AI Jobs")</f>
        <v>Non AI Jobs</v>
      </c>
      <c r="N2056">
        <v>0</v>
      </c>
      <c r="O2056">
        <v>0.19</v>
      </c>
      <c r="P2056">
        <v>33104</v>
      </c>
      <c r="Q2056">
        <v>1.73</v>
      </c>
      <c r="R2056">
        <v>0.62</v>
      </c>
    </row>
    <row r="2057" spans="1:18" x14ac:dyDescent="0.3">
      <c r="A2057">
        <v>2056</v>
      </c>
      <c r="B2057">
        <v>1</v>
      </c>
      <c r="C2057">
        <v>1</v>
      </c>
      <c r="D2057">
        <v>1</v>
      </c>
      <c r="E2057">
        <v>1</v>
      </c>
      <c r="F2057">
        <v>3</v>
      </c>
      <c r="G2057">
        <v>1</v>
      </c>
      <c r="H2057">
        <v>3</v>
      </c>
      <c r="I2057">
        <v>25</v>
      </c>
      <c r="J2057">
        <v>6</v>
      </c>
      <c r="K2057" t="s">
        <v>2172</v>
      </c>
      <c r="L2057">
        <v>2016</v>
      </c>
      <c r="M2057" t="str">
        <f>IF(Fact_JobPosting[[#This Row],[ai_mentioned]]=1,"AI Jobs","Non AI Jobs")</f>
        <v>Non AI Jobs</v>
      </c>
      <c r="N2057">
        <v>0</v>
      </c>
      <c r="O2057">
        <v>0.19</v>
      </c>
      <c r="P2057">
        <v>86916</v>
      </c>
      <c r="Q2057">
        <v>0.77</v>
      </c>
      <c r="R2057">
        <v>0.81</v>
      </c>
    </row>
    <row r="2058" spans="1:18" x14ac:dyDescent="0.3">
      <c r="A2058">
        <v>2057</v>
      </c>
      <c r="B2058">
        <v>2</v>
      </c>
      <c r="C2058">
        <v>1</v>
      </c>
      <c r="D2058">
        <v>1</v>
      </c>
      <c r="E2058">
        <v>4</v>
      </c>
      <c r="F2058">
        <v>2</v>
      </c>
      <c r="G2058">
        <v>5</v>
      </c>
      <c r="H2058">
        <v>14</v>
      </c>
      <c r="I2058">
        <v>22</v>
      </c>
      <c r="J2058">
        <v>6</v>
      </c>
      <c r="K2058" t="s">
        <v>2173</v>
      </c>
      <c r="L2058">
        <v>2016</v>
      </c>
      <c r="M2058" t="str">
        <f>IF(Fact_JobPosting[[#This Row],[ai_mentioned]]=1,"AI Jobs","Non AI Jobs")</f>
        <v>Non AI Jobs</v>
      </c>
      <c r="N2058">
        <v>0</v>
      </c>
      <c r="O2058">
        <v>0.02</v>
      </c>
      <c r="P2058">
        <v>21674</v>
      </c>
      <c r="Q2058">
        <v>-4.62</v>
      </c>
      <c r="R2058">
        <v>0.61</v>
      </c>
    </row>
    <row r="2059" spans="1:18" x14ac:dyDescent="0.3">
      <c r="A2059">
        <v>2058</v>
      </c>
      <c r="B2059">
        <v>1</v>
      </c>
      <c r="C2059">
        <v>1</v>
      </c>
      <c r="D2059">
        <v>1</v>
      </c>
      <c r="E2059">
        <v>5</v>
      </c>
      <c r="F2059">
        <v>10</v>
      </c>
      <c r="G2059">
        <v>4</v>
      </c>
      <c r="H2059">
        <v>2</v>
      </c>
      <c r="I2059">
        <v>9</v>
      </c>
      <c r="J2059">
        <v>6</v>
      </c>
      <c r="K2059" t="s">
        <v>2174</v>
      </c>
      <c r="L2059">
        <v>2016</v>
      </c>
      <c r="M2059" t="str">
        <f>IF(Fact_JobPosting[[#This Row],[ai_mentioned]]=1,"AI Jobs","Non AI Jobs")</f>
        <v>Non AI Jobs</v>
      </c>
      <c r="N2059">
        <v>0</v>
      </c>
      <c r="O2059">
        <v>0.17</v>
      </c>
      <c r="P2059">
        <v>68789</v>
      </c>
      <c r="Q2059">
        <v>-2.0099999999999998</v>
      </c>
      <c r="R2059">
        <v>0.84</v>
      </c>
    </row>
    <row r="2060" spans="1:18" x14ac:dyDescent="0.3">
      <c r="A2060">
        <v>2059</v>
      </c>
      <c r="B2060">
        <v>3</v>
      </c>
      <c r="C2060">
        <v>3</v>
      </c>
      <c r="D2060">
        <v>1</v>
      </c>
      <c r="E2060">
        <v>6</v>
      </c>
      <c r="F2060">
        <v>4</v>
      </c>
      <c r="G2060">
        <v>9</v>
      </c>
      <c r="H2060">
        <v>8</v>
      </c>
      <c r="I2060">
        <v>36</v>
      </c>
      <c r="J2060">
        <v>6</v>
      </c>
      <c r="K2060" t="s">
        <v>2175</v>
      </c>
      <c r="L2060">
        <v>2016</v>
      </c>
      <c r="M2060" t="str">
        <f>IF(Fact_JobPosting[[#This Row],[ai_mentioned]]=1,"AI Jobs","Non AI Jobs")</f>
        <v>AI Jobs</v>
      </c>
      <c r="N2060">
        <v>1</v>
      </c>
      <c r="O2060">
        <v>0.51</v>
      </c>
      <c r="P2060">
        <v>98068</v>
      </c>
      <c r="Q2060">
        <v>-2.4700000000000002</v>
      </c>
      <c r="R2060">
        <v>0.2</v>
      </c>
    </row>
    <row r="2061" spans="1:18" x14ac:dyDescent="0.3">
      <c r="A2061">
        <v>2060</v>
      </c>
      <c r="B2061">
        <v>1</v>
      </c>
      <c r="C2061">
        <v>1</v>
      </c>
      <c r="D2061">
        <v>1</v>
      </c>
      <c r="E2061">
        <v>5</v>
      </c>
      <c r="F2061">
        <v>2</v>
      </c>
      <c r="G2061">
        <v>6</v>
      </c>
      <c r="H2061">
        <v>5</v>
      </c>
      <c r="I2061">
        <v>18</v>
      </c>
      <c r="J2061">
        <v>6</v>
      </c>
      <c r="K2061" t="s">
        <v>2176</v>
      </c>
      <c r="L2061">
        <v>2016</v>
      </c>
      <c r="M2061" t="str">
        <f>IF(Fact_JobPosting[[#This Row],[ai_mentioned]]=1,"AI Jobs","Non AI Jobs")</f>
        <v>Non AI Jobs</v>
      </c>
      <c r="N2061">
        <v>0</v>
      </c>
      <c r="O2061">
        <v>0.1</v>
      </c>
      <c r="P2061">
        <v>57006</v>
      </c>
      <c r="Q2061">
        <v>7.0000000000000007E-2</v>
      </c>
      <c r="R2061">
        <v>0.71</v>
      </c>
    </row>
    <row r="2062" spans="1:18" x14ac:dyDescent="0.3">
      <c r="A2062">
        <v>2061</v>
      </c>
      <c r="B2062">
        <v>1</v>
      </c>
      <c r="C2062">
        <v>1</v>
      </c>
      <c r="D2062">
        <v>1</v>
      </c>
      <c r="E2062">
        <v>5</v>
      </c>
      <c r="F2062">
        <v>5</v>
      </c>
      <c r="G2062">
        <v>1</v>
      </c>
      <c r="H2062">
        <v>15</v>
      </c>
      <c r="I2062">
        <v>2</v>
      </c>
      <c r="J2062">
        <v>6</v>
      </c>
      <c r="K2062" t="s">
        <v>2177</v>
      </c>
      <c r="L2062">
        <v>2016</v>
      </c>
      <c r="M2062" t="str">
        <f>IF(Fact_JobPosting[[#This Row],[ai_mentioned]]=1,"AI Jobs","Non AI Jobs")</f>
        <v>Non AI Jobs</v>
      </c>
      <c r="N2062">
        <v>0</v>
      </c>
      <c r="O2062">
        <v>0.11</v>
      </c>
      <c r="P2062">
        <v>71041</v>
      </c>
      <c r="Q2062">
        <v>-3.37</v>
      </c>
      <c r="R2062">
        <v>0.88</v>
      </c>
    </row>
    <row r="2063" spans="1:18" x14ac:dyDescent="0.3">
      <c r="A2063">
        <v>2062</v>
      </c>
      <c r="B2063">
        <v>1</v>
      </c>
      <c r="C2063">
        <v>1</v>
      </c>
      <c r="D2063">
        <v>1</v>
      </c>
      <c r="E2063">
        <v>6</v>
      </c>
      <c r="F2063">
        <v>2</v>
      </c>
      <c r="G2063">
        <v>7</v>
      </c>
      <c r="H2063">
        <v>3</v>
      </c>
      <c r="I2063">
        <v>4</v>
      </c>
      <c r="J2063">
        <v>6</v>
      </c>
      <c r="K2063" t="s">
        <v>2178</v>
      </c>
      <c r="L2063">
        <v>2016</v>
      </c>
      <c r="M2063" t="str">
        <f>IF(Fact_JobPosting[[#This Row],[ai_mentioned]]=1,"AI Jobs","Non AI Jobs")</f>
        <v>Non AI Jobs</v>
      </c>
      <c r="N2063">
        <v>0</v>
      </c>
      <c r="O2063">
        <v>0.18</v>
      </c>
      <c r="P2063">
        <v>39836</v>
      </c>
      <c r="Q2063">
        <v>-1.1299999999999999</v>
      </c>
      <c r="R2063">
        <v>0.75</v>
      </c>
    </row>
    <row r="2064" spans="1:18" x14ac:dyDescent="0.3">
      <c r="A2064">
        <v>2063</v>
      </c>
      <c r="B2064">
        <v>3</v>
      </c>
      <c r="C2064">
        <v>2</v>
      </c>
      <c r="D2064">
        <v>1</v>
      </c>
      <c r="E2064">
        <v>6</v>
      </c>
      <c r="F2064">
        <v>6</v>
      </c>
      <c r="G2064">
        <v>9</v>
      </c>
      <c r="H2064">
        <v>9</v>
      </c>
      <c r="I2064">
        <v>28</v>
      </c>
      <c r="J2064">
        <v>6</v>
      </c>
      <c r="K2064" t="s">
        <v>2179</v>
      </c>
      <c r="L2064">
        <v>2016</v>
      </c>
      <c r="M2064" t="str">
        <f>IF(Fact_JobPosting[[#This Row],[ai_mentioned]]=1,"AI Jobs","Non AI Jobs")</f>
        <v>AI Jobs</v>
      </c>
      <c r="N2064">
        <v>1</v>
      </c>
      <c r="O2064">
        <v>0.93</v>
      </c>
      <c r="P2064">
        <v>30870</v>
      </c>
      <c r="Q2064">
        <v>-1.59</v>
      </c>
      <c r="R2064">
        <v>0.37</v>
      </c>
    </row>
    <row r="2065" spans="1:18" x14ac:dyDescent="0.3">
      <c r="A2065">
        <v>2064</v>
      </c>
      <c r="B2065">
        <v>2</v>
      </c>
      <c r="C2065">
        <v>1</v>
      </c>
      <c r="D2065">
        <v>1</v>
      </c>
      <c r="E2065">
        <v>6</v>
      </c>
      <c r="F2065">
        <v>1</v>
      </c>
      <c r="G2065">
        <v>4</v>
      </c>
      <c r="H2065">
        <v>1</v>
      </c>
      <c r="I2065">
        <v>19</v>
      </c>
      <c r="J2065">
        <v>6</v>
      </c>
      <c r="K2065" t="s">
        <v>2180</v>
      </c>
      <c r="L2065">
        <v>2016</v>
      </c>
      <c r="M2065" t="str">
        <f>IF(Fact_JobPosting[[#This Row],[ai_mentioned]]=1,"AI Jobs","Non AI Jobs")</f>
        <v>Non AI Jobs</v>
      </c>
      <c r="N2065">
        <v>0</v>
      </c>
      <c r="O2065">
        <v>0.12</v>
      </c>
      <c r="P2065">
        <v>30835</v>
      </c>
      <c r="Q2065">
        <v>-1.37</v>
      </c>
      <c r="R2065">
        <v>0.67</v>
      </c>
    </row>
    <row r="2066" spans="1:18" x14ac:dyDescent="0.3">
      <c r="A2066">
        <v>2065</v>
      </c>
      <c r="B2066">
        <v>1</v>
      </c>
      <c r="C2066">
        <v>1</v>
      </c>
      <c r="D2066">
        <v>1</v>
      </c>
      <c r="E2066">
        <v>5</v>
      </c>
      <c r="F2066">
        <v>2</v>
      </c>
      <c r="G2066">
        <v>3</v>
      </c>
      <c r="H2066">
        <v>1</v>
      </c>
      <c r="I2066">
        <v>33</v>
      </c>
      <c r="J2066">
        <v>6</v>
      </c>
      <c r="K2066" t="s">
        <v>2181</v>
      </c>
      <c r="L2066">
        <v>2016</v>
      </c>
      <c r="M2066" t="str">
        <f>IF(Fact_JobPosting[[#This Row],[ai_mentioned]]=1,"AI Jobs","Non AI Jobs")</f>
        <v>Non AI Jobs</v>
      </c>
      <c r="N2066">
        <v>0</v>
      </c>
      <c r="O2066">
        <v>0.09</v>
      </c>
      <c r="P2066">
        <v>80690</v>
      </c>
      <c r="Q2066">
        <v>3.13</v>
      </c>
      <c r="R2066">
        <v>0.79</v>
      </c>
    </row>
    <row r="2067" spans="1:18" x14ac:dyDescent="0.3">
      <c r="A2067">
        <v>2066</v>
      </c>
      <c r="B2067">
        <v>1</v>
      </c>
      <c r="C2067">
        <v>1</v>
      </c>
      <c r="D2067">
        <v>1</v>
      </c>
      <c r="E2067">
        <v>4</v>
      </c>
      <c r="F2067">
        <v>1</v>
      </c>
      <c r="G2067">
        <v>5</v>
      </c>
      <c r="H2067">
        <v>7</v>
      </c>
      <c r="I2067">
        <v>36</v>
      </c>
      <c r="J2067">
        <v>6</v>
      </c>
      <c r="K2067" t="s">
        <v>2182</v>
      </c>
      <c r="L2067">
        <v>2016</v>
      </c>
      <c r="M2067" t="str">
        <f>IF(Fact_JobPosting[[#This Row],[ai_mentioned]]=1,"AI Jobs","Non AI Jobs")</f>
        <v>Non AI Jobs</v>
      </c>
      <c r="N2067">
        <v>0</v>
      </c>
      <c r="O2067">
        <v>0.16</v>
      </c>
      <c r="P2067">
        <v>60237</v>
      </c>
      <c r="Q2067">
        <v>0.62</v>
      </c>
      <c r="R2067">
        <v>0.86</v>
      </c>
    </row>
    <row r="2068" spans="1:18" x14ac:dyDescent="0.3">
      <c r="A2068">
        <v>2067</v>
      </c>
      <c r="B2068">
        <v>3</v>
      </c>
      <c r="C2068">
        <v>2</v>
      </c>
      <c r="D2068">
        <v>1</v>
      </c>
      <c r="E2068">
        <v>6</v>
      </c>
      <c r="F2068">
        <v>5</v>
      </c>
      <c r="G2068">
        <v>6</v>
      </c>
      <c r="H2068">
        <v>2</v>
      </c>
      <c r="I2068">
        <v>30</v>
      </c>
      <c r="J2068">
        <v>6</v>
      </c>
      <c r="K2068" t="s">
        <v>2183</v>
      </c>
      <c r="L2068">
        <v>2016</v>
      </c>
      <c r="M2068" t="str">
        <f>IF(Fact_JobPosting[[#This Row],[ai_mentioned]]=1,"AI Jobs","Non AI Jobs")</f>
        <v>AI Jobs</v>
      </c>
      <c r="N2068">
        <v>1</v>
      </c>
      <c r="O2068">
        <v>0.76</v>
      </c>
      <c r="P2068">
        <v>107453</v>
      </c>
      <c r="Q2068">
        <v>-4.6500000000000004</v>
      </c>
      <c r="R2068">
        <v>0.28000000000000003</v>
      </c>
    </row>
    <row r="2069" spans="1:18" x14ac:dyDescent="0.3">
      <c r="A2069">
        <v>2068</v>
      </c>
      <c r="B2069">
        <v>1</v>
      </c>
      <c r="C2069">
        <v>1</v>
      </c>
      <c r="D2069">
        <v>1</v>
      </c>
      <c r="E2069">
        <v>6</v>
      </c>
      <c r="F2069">
        <v>1</v>
      </c>
      <c r="G2069">
        <v>2</v>
      </c>
      <c r="H2069">
        <v>5</v>
      </c>
      <c r="I2069">
        <v>3</v>
      </c>
      <c r="J2069">
        <v>6</v>
      </c>
      <c r="K2069" t="s">
        <v>2184</v>
      </c>
      <c r="L2069">
        <v>2016</v>
      </c>
      <c r="M2069" t="str">
        <f>IF(Fact_JobPosting[[#This Row],[ai_mentioned]]=1,"AI Jobs","Non AI Jobs")</f>
        <v>Non AI Jobs</v>
      </c>
      <c r="N2069">
        <v>0</v>
      </c>
      <c r="O2069">
        <v>0.06</v>
      </c>
      <c r="P2069">
        <v>26226</v>
      </c>
      <c r="Q2069">
        <v>-1.5</v>
      </c>
      <c r="R2069">
        <v>0.75</v>
      </c>
    </row>
    <row r="2070" spans="1:18" x14ac:dyDescent="0.3">
      <c r="A2070">
        <v>2069</v>
      </c>
      <c r="B2070">
        <v>1</v>
      </c>
      <c r="C2070">
        <v>1</v>
      </c>
      <c r="D2070">
        <v>1</v>
      </c>
      <c r="E2070">
        <v>6</v>
      </c>
      <c r="F2070">
        <v>8</v>
      </c>
      <c r="G2070">
        <v>4</v>
      </c>
      <c r="H2070">
        <v>14</v>
      </c>
      <c r="I2070">
        <v>32</v>
      </c>
      <c r="J2070">
        <v>6</v>
      </c>
      <c r="K2070" t="s">
        <v>2185</v>
      </c>
      <c r="L2070">
        <v>2016</v>
      </c>
      <c r="M2070" t="str">
        <f>IF(Fact_JobPosting[[#This Row],[ai_mentioned]]=1,"AI Jobs","Non AI Jobs")</f>
        <v>Non AI Jobs</v>
      </c>
      <c r="N2070">
        <v>0</v>
      </c>
      <c r="O2070">
        <v>0.15</v>
      </c>
      <c r="P2070">
        <v>69740</v>
      </c>
      <c r="Q2070">
        <v>1.9</v>
      </c>
      <c r="R2070">
        <v>0.72</v>
      </c>
    </row>
    <row r="2071" spans="1:18" x14ac:dyDescent="0.3">
      <c r="A2071">
        <v>2070</v>
      </c>
      <c r="B2071">
        <v>1</v>
      </c>
      <c r="C2071">
        <v>1</v>
      </c>
      <c r="D2071">
        <v>1</v>
      </c>
      <c r="E2071">
        <v>2</v>
      </c>
      <c r="F2071">
        <v>5</v>
      </c>
      <c r="G2071">
        <v>4</v>
      </c>
      <c r="H2071">
        <v>3</v>
      </c>
      <c r="I2071">
        <v>13</v>
      </c>
      <c r="J2071">
        <v>6</v>
      </c>
      <c r="K2071" t="s">
        <v>2186</v>
      </c>
      <c r="L2071">
        <v>2016</v>
      </c>
      <c r="M2071" t="str">
        <f>IF(Fact_JobPosting[[#This Row],[ai_mentioned]]=1,"AI Jobs","Non AI Jobs")</f>
        <v>Non AI Jobs</v>
      </c>
      <c r="N2071">
        <v>0</v>
      </c>
      <c r="O2071">
        <v>0.18</v>
      </c>
      <c r="P2071">
        <v>62671</v>
      </c>
      <c r="Q2071">
        <v>0.82</v>
      </c>
      <c r="R2071">
        <v>0.74</v>
      </c>
    </row>
    <row r="2072" spans="1:18" x14ac:dyDescent="0.3">
      <c r="A2072">
        <v>2071</v>
      </c>
      <c r="B2072">
        <v>2</v>
      </c>
      <c r="C2072">
        <v>1</v>
      </c>
      <c r="D2072">
        <v>1</v>
      </c>
      <c r="E2072">
        <v>3</v>
      </c>
      <c r="F2072">
        <v>3</v>
      </c>
      <c r="G2072">
        <v>6</v>
      </c>
      <c r="H2072">
        <v>7</v>
      </c>
      <c r="I2072">
        <v>39</v>
      </c>
      <c r="J2072">
        <v>6</v>
      </c>
      <c r="K2072" t="s">
        <v>2187</v>
      </c>
      <c r="L2072">
        <v>2016</v>
      </c>
      <c r="M2072" t="str">
        <f>IF(Fact_JobPosting[[#This Row],[ai_mentioned]]=1,"AI Jobs","Non AI Jobs")</f>
        <v>Non AI Jobs</v>
      </c>
      <c r="N2072">
        <v>0</v>
      </c>
      <c r="O2072">
        <v>7.0000000000000007E-2</v>
      </c>
      <c r="P2072">
        <v>43400</v>
      </c>
      <c r="Q2072">
        <v>-3.44</v>
      </c>
      <c r="R2072">
        <v>0.69</v>
      </c>
    </row>
    <row r="2073" spans="1:18" x14ac:dyDescent="0.3">
      <c r="A2073">
        <v>2072</v>
      </c>
      <c r="B2073">
        <v>2</v>
      </c>
      <c r="C2073">
        <v>1</v>
      </c>
      <c r="D2073">
        <v>1</v>
      </c>
      <c r="E2073">
        <v>4</v>
      </c>
      <c r="F2073">
        <v>8</v>
      </c>
      <c r="G2073">
        <v>4</v>
      </c>
      <c r="H2073">
        <v>10</v>
      </c>
      <c r="I2073">
        <v>20</v>
      </c>
      <c r="J2073">
        <v>6</v>
      </c>
      <c r="K2073" t="s">
        <v>2188</v>
      </c>
      <c r="L2073">
        <v>2016</v>
      </c>
      <c r="M2073" t="str">
        <f>IF(Fact_JobPosting[[#This Row],[ai_mentioned]]=1,"AI Jobs","Non AI Jobs")</f>
        <v>Non AI Jobs</v>
      </c>
      <c r="N2073">
        <v>0</v>
      </c>
      <c r="O2073">
        <v>0.11</v>
      </c>
      <c r="P2073">
        <v>36353</v>
      </c>
      <c r="Q2073">
        <v>-1.7</v>
      </c>
      <c r="R2073">
        <v>0.63</v>
      </c>
    </row>
    <row r="2074" spans="1:18" x14ac:dyDescent="0.3">
      <c r="A2074">
        <v>2073</v>
      </c>
      <c r="B2074">
        <v>3</v>
      </c>
      <c r="C2074">
        <v>2</v>
      </c>
      <c r="D2074">
        <v>1</v>
      </c>
      <c r="E2074">
        <v>5</v>
      </c>
      <c r="F2074">
        <v>5</v>
      </c>
      <c r="G2074">
        <v>2</v>
      </c>
      <c r="H2074">
        <v>15</v>
      </c>
      <c r="I2074">
        <v>38</v>
      </c>
      <c r="J2074">
        <v>6</v>
      </c>
      <c r="K2074" t="s">
        <v>2189</v>
      </c>
      <c r="L2074">
        <v>2016</v>
      </c>
      <c r="M2074" t="str">
        <f>IF(Fact_JobPosting[[#This Row],[ai_mentioned]]=1,"AI Jobs","Non AI Jobs")</f>
        <v>AI Jobs</v>
      </c>
      <c r="N2074">
        <v>1</v>
      </c>
      <c r="O2074">
        <v>0.68</v>
      </c>
      <c r="P2074">
        <v>112185</v>
      </c>
      <c r="Q2074">
        <v>-4.18</v>
      </c>
      <c r="R2074">
        <v>0.28999999999999998</v>
      </c>
    </row>
    <row r="2075" spans="1:18" x14ac:dyDescent="0.3">
      <c r="A2075">
        <v>2074</v>
      </c>
      <c r="B2075">
        <v>1</v>
      </c>
      <c r="C2075">
        <v>1</v>
      </c>
      <c r="D2075">
        <v>1</v>
      </c>
      <c r="E2075">
        <v>6</v>
      </c>
      <c r="F2075">
        <v>7</v>
      </c>
      <c r="G2075">
        <v>2</v>
      </c>
      <c r="H2075">
        <v>14</v>
      </c>
      <c r="I2075">
        <v>4</v>
      </c>
      <c r="J2075">
        <v>6</v>
      </c>
      <c r="K2075" t="s">
        <v>2190</v>
      </c>
      <c r="L2075">
        <v>2016</v>
      </c>
      <c r="M2075" t="str">
        <f>IF(Fact_JobPosting[[#This Row],[ai_mentioned]]=1,"AI Jobs","Non AI Jobs")</f>
        <v>Non AI Jobs</v>
      </c>
      <c r="N2075">
        <v>0</v>
      </c>
      <c r="O2075">
        <v>0.2</v>
      </c>
      <c r="P2075">
        <v>44352</v>
      </c>
      <c r="Q2075">
        <v>4.82</v>
      </c>
      <c r="R2075">
        <v>0.74</v>
      </c>
    </row>
    <row r="2076" spans="1:18" x14ac:dyDescent="0.3">
      <c r="A2076">
        <v>2075</v>
      </c>
      <c r="B2076">
        <v>2</v>
      </c>
      <c r="C2076">
        <v>1</v>
      </c>
      <c r="D2076">
        <v>1</v>
      </c>
      <c r="E2076">
        <v>1</v>
      </c>
      <c r="F2076">
        <v>10</v>
      </c>
      <c r="G2076">
        <v>3</v>
      </c>
      <c r="H2076">
        <v>12</v>
      </c>
      <c r="I2076">
        <v>43</v>
      </c>
      <c r="J2076">
        <v>6</v>
      </c>
      <c r="K2076" t="s">
        <v>2191</v>
      </c>
      <c r="L2076">
        <v>2016</v>
      </c>
      <c r="M2076" t="str">
        <f>IF(Fact_JobPosting[[#This Row],[ai_mentioned]]=1,"AI Jobs","Non AI Jobs")</f>
        <v>Non AI Jobs</v>
      </c>
      <c r="N2076">
        <v>0</v>
      </c>
      <c r="O2076">
        <v>0.14000000000000001</v>
      </c>
      <c r="P2076">
        <v>75558</v>
      </c>
      <c r="Q2076">
        <v>-1.68</v>
      </c>
      <c r="R2076">
        <v>0.68</v>
      </c>
    </row>
    <row r="2077" spans="1:18" x14ac:dyDescent="0.3">
      <c r="A2077">
        <v>2076</v>
      </c>
      <c r="B2077">
        <v>2</v>
      </c>
      <c r="C2077">
        <v>1</v>
      </c>
      <c r="D2077">
        <v>1</v>
      </c>
      <c r="E2077">
        <v>6</v>
      </c>
      <c r="F2077">
        <v>7</v>
      </c>
      <c r="G2077">
        <v>6</v>
      </c>
      <c r="H2077">
        <v>15</v>
      </c>
      <c r="I2077">
        <v>12</v>
      </c>
      <c r="J2077">
        <v>6</v>
      </c>
      <c r="K2077" t="s">
        <v>2192</v>
      </c>
      <c r="L2077">
        <v>2016</v>
      </c>
      <c r="M2077" t="str">
        <f>IF(Fact_JobPosting[[#This Row],[ai_mentioned]]=1,"AI Jobs","Non AI Jobs")</f>
        <v>Non AI Jobs</v>
      </c>
      <c r="N2077">
        <v>0</v>
      </c>
      <c r="O2077">
        <v>0.13</v>
      </c>
      <c r="P2077">
        <v>32157</v>
      </c>
      <c r="Q2077">
        <v>1.38</v>
      </c>
      <c r="R2077">
        <v>0.61</v>
      </c>
    </row>
    <row r="2078" spans="1:18" x14ac:dyDescent="0.3">
      <c r="A2078">
        <v>2077</v>
      </c>
      <c r="B2078">
        <v>1</v>
      </c>
      <c r="C2078">
        <v>1</v>
      </c>
      <c r="D2078">
        <v>1</v>
      </c>
      <c r="E2078">
        <v>3</v>
      </c>
      <c r="F2078">
        <v>9</v>
      </c>
      <c r="G2078">
        <v>4</v>
      </c>
      <c r="H2078">
        <v>6</v>
      </c>
      <c r="I2078">
        <v>21</v>
      </c>
      <c r="J2078">
        <v>6</v>
      </c>
      <c r="K2078" t="s">
        <v>2193</v>
      </c>
      <c r="L2078">
        <v>2016</v>
      </c>
      <c r="M2078" t="str">
        <f>IF(Fact_JobPosting[[#This Row],[ai_mentioned]]=1,"AI Jobs","Non AI Jobs")</f>
        <v>Non AI Jobs</v>
      </c>
      <c r="N2078">
        <v>0</v>
      </c>
      <c r="O2078">
        <v>0.04</v>
      </c>
      <c r="P2078">
        <v>82883</v>
      </c>
      <c r="Q2078">
        <v>-4.5</v>
      </c>
      <c r="R2078">
        <v>0.7</v>
      </c>
    </row>
    <row r="2079" spans="1:18" x14ac:dyDescent="0.3">
      <c r="A2079">
        <v>2078</v>
      </c>
      <c r="B2079">
        <v>1</v>
      </c>
      <c r="C2079">
        <v>1</v>
      </c>
      <c r="D2079">
        <v>1</v>
      </c>
      <c r="E2079">
        <v>3</v>
      </c>
      <c r="F2079">
        <v>9</v>
      </c>
      <c r="G2079">
        <v>3</v>
      </c>
      <c r="H2079">
        <v>15</v>
      </c>
      <c r="I2079">
        <v>1</v>
      </c>
      <c r="J2079">
        <v>6</v>
      </c>
      <c r="K2079" t="s">
        <v>2194</v>
      </c>
      <c r="L2079">
        <v>2016</v>
      </c>
      <c r="M2079" t="str">
        <f>IF(Fact_JobPosting[[#This Row],[ai_mentioned]]=1,"AI Jobs","Non AI Jobs")</f>
        <v>Non AI Jobs</v>
      </c>
      <c r="N2079">
        <v>0</v>
      </c>
      <c r="O2079">
        <v>0.08</v>
      </c>
      <c r="P2079">
        <v>40100</v>
      </c>
      <c r="Q2079">
        <v>-0.4</v>
      </c>
      <c r="R2079">
        <v>0.73</v>
      </c>
    </row>
    <row r="2080" spans="1:18" x14ac:dyDescent="0.3">
      <c r="A2080">
        <v>2079</v>
      </c>
      <c r="B2080">
        <v>3</v>
      </c>
      <c r="C2080">
        <v>3</v>
      </c>
      <c r="D2080">
        <v>1</v>
      </c>
      <c r="E2080">
        <v>1</v>
      </c>
      <c r="F2080">
        <v>6</v>
      </c>
      <c r="G2080">
        <v>4</v>
      </c>
      <c r="H2080">
        <v>1</v>
      </c>
      <c r="I2080">
        <v>34</v>
      </c>
      <c r="J2080">
        <v>6</v>
      </c>
      <c r="K2080" t="s">
        <v>2195</v>
      </c>
      <c r="L2080">
        <v>2016</v>
      </c>
      <c r="M2080" t="str">
        <f>IF(Fact_JobPosting[[#This Row],[ai_mentioned]]=1,"AI Jobs","Non AI Jobs")</f>
        <v>AI Jobs</v>
      </c>
      <c r="N2080">
        <v>1</v>
      </c>
      <c r="O2080">
        <v>0.62</v>
      </c>
      <c r="P2080">
        <v>26379</v>
      </c>
      <c r="Q2080">
        <v>-2.61</v>
      </c>
      <c r="R2080">
        <v>0.34</v>
      </c>
    </row>
    <row r="2081" spans="1:18" x14ac:dyDescent="0.3">
      <c r="A2081">
        <v>2080</v>
      </c>
      <c r="B2081">
        <v>2</v>
      </c>
      <c r="C2081">
        <v>1</v>
      </c>
      <c r="D2081">
        <v>1</v>
      </c>
      <c r="E2081">
        <v>2</v>
      </c>
      <c r="F2081">
        <v>10</v>
      </c>
      <c r="G2081">
        <v>1</v>
      </c>
      <c r="H2081">
        <v>5</v>
      </c>
      <c r="I2081">
        <v>41</v>
      </c>
      <c r="J2081">
        <v>6</v>
      </c>
      <c r="K2081" t="s">
        <v>2196</v>
      </c>
      <c r="L2081">
        <v>2016</v>
      </c>
      <c r="M2081" t="str">
        <f>IF(Fact_JobPosting[[#This Row],[ai_mentioned]]=1,"AI Jobs","Non AI Jobs")</f>
        <v>Non AI Jobs</v>
      </c>
      <c r="N2081">
        <v>0</v>
      </c>
      <c r="O2081">
        <v>7.0000000000000007E-2</v>
      </c>
      <c r="P2081">
        <v>66607</v>
      </c>
      <c r="Q2081">
        <v>-0.89</v>
      </c>
      <c r="R2081">
        <v>0.68</v>
      </c>
    </row>
    <row r="2082" spans="1:18" x14ac:dyDescent="0.3">
      <c r="A2082">
        <v>2081</v>
      </c>
      <c r="B2082">
        <v>3</v>
      </c>
      <c r="C2082">
        <v>3</v>
      </c>
      <c r="D2082">
        <v>1</v>
      </c>
      <c r="E2082">
        <v>4</v>
      </c>
      <c r="F2082">
        <v>1</v>
      </c>
      <c r="G2082">
        <v>8</v>
      </c>
      <c r="H2082">
        <v>10</v>
      </c>
      <c r="I2082">
        <v>27</v>
      </c>
      <c r="J2082">
        <v>6</v>
      </c>
      <c r="K2082" t="s">
        <v>2197</v>
      </c>
      <c r="L2082">
        <v>2016</v>
      </c>
      <c r="M2082" t="str">
        <f>IF(Fact_JobPosting[[#This Row],[ai_mentioned]]=1,"AI Jobs","Non AI Jobs")</f>
        <v>AI Jobs</v>
      </c>
      <c r="N2082">
        <v>1</v>
      </c>
      <c r="O2082">
        <v>0.54</v>
      </c>
      <c r="P2082">
        <v>101994</v>
      </c>
      <c r="Q2082">
        <v>2.34</v>
      </c>
      <c r="R2082">
        <v>0.23</v>
      </c>
    </row>
    <row r="2083" spans="1:18" x14ac:dyDescent="0.3">
      <c r="A2083">
        <v>2082</v>
      </c>
      <c r="B2083">
        <v>3</v>
      </c>
      <c r="C2083">
        <v>3</v>
      </c>
      <c r="D2083">
        <v>1</v>
      </c>
      <c r="E2083">
        <v>4</v>
      </c>
      <c r="F2083">
        <v>7</v>
      </c>
      <c r="G2083">
        <v>6</v>
      </c>
      <c r="H2083">
        <v>15</v>
      </c>
      <c r="I2083">
        <v>30</v>
      </c>
      <c r="J2083">
        <v>6</v>
      </c>
      <c r="K2083" t="s">
        <v>2198</v>
      </c>
      <c r="L2083">
        <v>2016</v>
      </c>
      <c r="M2083" t="str">
        <f>IF(Fact_JobPosting[[#This Row],[ai_mentioned]]=1,"AI Jobs","Non AI Jobs")</f>
        <v>AI Jobs</v>
      </c>
      <c r="N2083">
        <v>1</v>
      </c>
      <c r="O2083">
        <v>0.63</v>
      </c>
      <c r="P2083">
        <v>113148</v>
      </c>
      <c r="Q2083">
        <v>-3.28</v>
      </c>
      <c r="R2083">
        <v>0.39</v>
      </c>
    </row>
    <row r="2084" spans="1:18" x14ac:dyDescent="0.3">
      <c r="A2084">
        <v>2083</v>
      </c>
      <c r="B2084">
        <v>2</v>
      </c>
      <c r="C2084">
        <v>1</v>
      </c>
      <c r="D2084">
        <v>1</v>
      </c>
      <c r="E2084">
        <v>6</v>
      </c>
      <c r="F2084">
        <v>10</v>
      </c>
      <c r="G2084">
        <v>7</v>
      </c>
      <c r="H2084">
        <v>9</v>
      </c>
      <c r="I2084">
        <v>21</v>
      </c>
      <c r="J2084">
        <v>6</v>
      </c>
      <c r="K2084" t="s">
        <v>2199</v>
      </c>
      <c r="L2084">
        <v>2016</v>
      </c>
      <c r="M2084" t="str">
        <f>IF(Fact_JobPosting[[#This Row],[ai_mentioned]]=1,"AI Jobs","Non AI Jobs")</f>
        <v>Non AI Jobs</v>
      </c>
      <c r="N2084">
        <v>0</v>
      </c>
      <c r="O2084">
        <v>0.19</v>
      </c>
      <c r="P2084">
        <v>72531</v>
      </c>
      <c r="Q2084">
        <v>-1.63</v>
      </c>
      <c r="R2084">
        <v>0.65</v>
      </c>
    </row>
    <row r="2085" spans="1:18" x14ac:dyDescent="0.3">
      <c r="A2085">
        <v>2084</v>
      </c>
      <c r="B2085">
        <v>2</v>
      </c>
      <c r="C2085">
        <v>1</v>
      </c>
      <c r="D2085">
        <v>1</v>
      </c>
      <c r="E2085">
        <v>6</v>
      </c>
      <c r="F2085">
        <v>2</v>
      </c>
      <c r="G2085">
        <v>3</v>
      </c>
      <c r="H2085">
        <v>5</v>
      </c>
      <c r="I2085">
        <v>8</v>
      </c>
      <c r="J2085">
        <v>6</v>
      </c>
      <c r="K2085" t="s">
        <v>2200</v>
      </c>
      <c r="L2085">
        <v>2016</v>
      </c>
      <c r="M2085" t="str">
        <f>IF(Fact_JobPosting[[#This Row],[ai_mentioned]]=1,"AI Jobs","Non AI Jobs")</f>
        <v>Non AI Jobs</v>
      </c>
      <c r="N2085">
        <v>0</v>
      </c>
      <c r="O2085">
        <v>0.03</v>
      </c>
      <c r="P2085">
        <v>19370</v>
      </c>
      <c r="Q2085">
        <v>4.7699999999999996</v>
      </c>
      <c r="R2085">
        <v>0.62</v>
      </c>
    </row>
    <row r="2086" spans="1:18" x14ac:dyDescent="0.3">
      <c r="A2086">
        <v>2085</v>
      </c>
      <c r="B2086">
        <v>1</v>
      </c>
      <c r="C2086">
        <v>1</v>
      </c>
      <c r="D2086">
        <v>1</v>
      </c>
      <c r="E2086">
        <v>5</v>
      </c>
      <c r="F2086">
        <v>1</v>
      </c>
      <c r="G2086">
        <v>5</v>
      </c>
      <c r="H2086">
        <v>7</v>
      </c>
      <c r="I2086">
        <v>30</v>
      </c>
      <c r="J2086">
        <v>6</v>
      </c>
      <c r="K2086" t="s">
        <v>2201</v>
      </c>
      <c r="L2086">
        <v>2016</v>
      </c>
      <c r="M2086" t="str">
        <f>IF(Fact_JobPosting[[#This Row],[ai_mentioned]]=1,"AI Jobs","Non AI Jobs")</f>
        <v>Non AI Jobs</v>
      </c>
      <c r="N2086">
        <v>0</v>
      </c>
      <c r="O2086">
        <v>0.09</v>
      </c>
      <c r="P2086">
        <v>91771</v>
      </c>
      <c r="Q2086">
        <v>4.7300000000000004</v>
      </c>
      <c r="R2086">
        <v>0.7</v>
      </c>
    </row>
    <row r="2087" spans="1:18" x14ac:dyDescent="0.3">
      <c r="A2087">
        <v>2086</v>
      </c>
      <c r="B2087">
        <v>1</v>
      </c>
      <c r="C2087">
        <v>1</v>
      </c>
      <c r="D2087">
        <v>1</v>
      </c>
      <c r="E2087">
        <v>3</v>
      </c>
      <c r="F2087">
        <v>6</v>
      </c>
      <c r="G2087">
        <v>4</v>
      </c>
      <c r="H2087">
        <v>4</v>
      </c>
      <c r="I2087">
        <v>21</v>
      </c>
      <c r="J2087">
        <v>6</v>
      </c>
      <c r="K2087" t="s">
        <v>2202</v>
      </c>
      <c r="L2087">
        <v>2016</v>
      </c>
      <c r="M2087" t="str">
        <f>IF(Fact_JobPosting[[#This Row],[ai_mentioned]]=1,"AI Jobs","Non AI Jobs")</f>
        <v>Non AI Jobs</v>
      </c>
      <c r="N2087">
        <v>0</v>
      </c>
      <c r="O2087">
        <v>0.14000000000000001</v>
      </c>
      <c r="P2087">
        <v>78498</v>
      </c>
      <c r="Q2087">
        <v>-0.8</v>
      </c>
      <c r="R2087">
        <v>0.73</v>
      </c>
    </row>
    <row r="2088" spans="1:18" x14ac:dyDescent="0.3">
      <c r="A2088">
        <v>2087</v>
      </c>
      <c r="B2088">
        <v>1</v>
      </c>
      <c r="C2088">
        <v>1</v>
      </c>
      <c r="D2088">
        <v>1</v>
      </c>
      <c r="E2088">
        <v>5</v>
      </c>
      <c r="F2088">
        <v>8</v>
      </c>
      <c r="G2088">
        <v>9</v>
      </c>
      <c r="H2088">
        <v>4</v>
      </c>
      <c r="I2088">
        <v>35</v>
      </c>
      <c r="J2088">
        <v>6</v>
      </c>
      <c r="K2088" t="s">
        <v>2203</v>
      </c>
      <c r="L2088">
        <v>2016</v>
      </c>
      <c r="M2088" t="str">
        <f>IF(Fact_JobPosting[[#This Row],[ai_mentioned]]=1,"AI Jobs","Non AI Jobs")</f>
        <v>Non AI Jobs</v>
      </c>
      <c r="N2088">
        <v>0</v>
      </c>
      <c r="O2088">
        <v>0.03</v>
      </c>
      <c r="P2088">
        <v>32236</v>
      </c>
      <c r="Q2088">
        <v>1.59</v>
      </c>
      <c r="R2088">
        <v>0.75</v>
      </c>
    </row>
    <row r="2089" spans="1:18" x14ac:dyDescent="0.3">
      <c r="A2089">
        <v>2088</v>
      </c>
      <c r="B2089">
        <v>1</v>
      </c>
      <c r="C2089">
        <v>1</v>
      </c>
      <c r="D2089">
        <v>1</v>
      </c>
      <c r="E2089">
        <v>6</v>
      </c>
      <c r="F2089">
        <v>2</v>
      </c>
      <c r="G2089">
        <v>6</v>
      </c>
      <c r="H2089">
        <v>10</v>
      </c>
      <c r="I2089">
        <v>5</v>
      </c>
      <c r="J2089">
        <v>6</v>
      </c>
      <c r="K2089" t="s">
        <v>2204</v>
      </c>
      <c r="L2089">
        <v>2016</v>
      </c>
      <c r="M2089" t="str">
        <f>IF(Fact_JobPosting[[#This Row],[ai_mentioned]]=1,"AI Jobs","Non AI Jobs")</f>
        <v>Non AI Jobs</v>
      </c>
      <c r="N2089">
        <v>0</v>
      </c>
      <c r="O2089">
        <v>0</v>
      </c>
      <c r="P2089">
        <v>21181</v>
      </c>
      <c r="Q2089">
        <v>0.6</v>
      </c>
      <c r="R2089">
        <v>0.87</v>
      </c>
    </row>
    <row r="2090" spans="1:18" x14ac:dyDescent="0.3">
      <c r="A2090">
        <v>2089</v>
      </c>
      <c r="B2090">
        <v>1</v>
      </c>
      <c r="C2090">
        <v>1</v>
      </c>
      <c r="D2090">
        <v>1</v>
      </c>
      <c r="E2090">
        <v>4</v>
      </c>
      <c r="F2090">
        <v>5</v>
      </c>
      <c r="G2090">
        <v>3</v>
      </c>
      <c r="H2090">
        <v>7</v>
      </c>
      <c r="I2090">
        <v>25</v>
      </c>
      <c r="J2090">
        <v>6</v>
      </c>
      <c r="K2090" t="s">
        <v>2205</v>
      </c>
      <c r="L2090">
        <v>2016</v>
      </c>
      <c r="M2090" t="str">
        <f>IF(Fact_JobPosting[[#This Row],[ai_mentioned]]=1,"AI Jobs","Non AI Jobs")</f>
        <v>Non AI Jobs</v>
      </c>
      <c r="N2090">
        <v>0</v>
      </c>
      <c r="O2090">
        <v>0.06</v>
      </c>
      <c r="P2090">
        <v>84850</v>
      </c>
      <c r="Q2090">
        <v>-4.25</v>
      </c>
      <c r="R2090">
        <v>0.88</v>
      </c>
    </row>
    <row r="2091" spans="1:18" x14ac:dyDescent="0.3">
      <c r="A2091">
        <v>2090</v>
      </c>
      <c r="B2091">
        <v>2</v>
      </c>
      <c r="C2091">
        <v>1</v>
      </c>
      <c r="D2091">
        <v>1</v>
      </c>
      <c r="E2091">
        <v>4</v>
      </c>
      <c r="F2091">
        <v>7</v>
      </c>
      <c r="G2091">
        <v>6</v>
      </c>
      <c r="H2091">
        <v>16</v>
      </c>
      <c r="I2091">
        <v>23</v>
      </c>
      <c r="J2091">
        <v>6</v>
      </c>
      <c r="K2091" t="s">
        <v>2206</v>
      </c>
      <c r="L2091">
        <v>2016</v>
      </c>
      <c r="M2091" t="str">
        <f>IF(Fact_JobPosting[[#This Row],[ai_mentioned]]=1,"AI Jobs","Non AI Jobs")</f>
        <v>Non AI Jobs</v>
      </c>
      <c r="N2091">
        <v>0</v>
      </c>
      <c r="O2091">
        <v>0.14000000000000001</v>
      </c>
      <c r="P2091">
        <v>66064</v>
      </c>
      <c r="Q2091">
        <v>-4.12</v>
      </c>
      <c r="R2091">
        <v>0.63</v>
      </c>
    </row>
    <row r="2092" spans="1:18" x14ac:dyDescent="0.3">
      <c r="A2092">
        <v>2091</v>
      </c>
      <c r="B2092">
        <v>1</v>
      </c>
      <c r="C2092">
        <v>1</v>
      </c>
      <c r="D2092">
        <v>1</v>
      </c>
      <c r="E2092">
        <v>3</v>
      </c>
      <c r="F2092">
        <v>5</v>
      </c>
      <c r="G2092">
        <v>6</v>
      </c>
      <c r="H2092">
        <v>13</v>
      </c>
      <c r="I2092">
        <v>10</v>
      </c>
      <c r="J2092">
        <v>6</v>
      </c>
      <c r="K2092" t="s">
        <v>2207</v>
      </c>
      <c r="L2092">
        <v>2016</v>
      </c>
      <c r="M2092" t="str">
        <f>IF(Fact_JobPosting[[#This Row],[ai_mentioned]]=1,"AI Jobs","Non AI Jobs")</f>
        <v>Non AI Jobs</v>
      </c>
      <c r="N2092">
        <v>0</v>
      </c>
      <c r="O2092">
        <v>0.02</v>
      </c>
      <c r="P2092">
        <v>90901</v>
      </c>
      <c r="Q2092">
        <v>-0.73</v>
      </c>
      <c r="R2092">
        <v>0.87</v>
      </c>
    </row>
    <row r="2093" spans="1:18" x14ac:dyDescent="0.3">
      <c r="A2093">
        <v>2092</v>
      </c>
      <c r="B2093">
        <v>1</v>
      </c>
      <c r="C2093">
        <v>1</v>
      </c>
      <c r="D2093">
        <v>1</v>
      </c>
      <c r="E2093">
        <v>3</v>
      </c>
      <c r="F2093">
        <v>6</v>
      </c>
      <c r="G2093">
        <v>7</v>
      </c>
      <c r="H2093">
        <v>8</v>
      </c>
      <c r="I2093">
        <v>38</v>
      </c>
      <c r="J2093">
        <v>6</v>
      </c>
      <c r="K2093" t="s">
        <v>2208</v>
      </c>
      <c r="L2093">
        <v>2016</v>
      </c>
      <c r="M2093" t="str">
        <f>IF(Fact_JobPosting[[#This Row],[ai_mentioned]]=1,"AI Jobs","Non AI Jobs")</f>
        <v>Non AI Jobs</v>
      </c>
      <c r="N2093">
        <v>0</v>
      </c>
      <c r="O2093">
        <v>0.15</v>
      </c>
      <c r="P2093">
        <v>76613</v>
      </c>
      <c r="Q2093">
        <v>-3.78</v>
      </c>
      <c r="R2093">
        <v>0.84</v>
      </c>
    </row>
    <row r="2094" spans="1:18" x14ac:dyDescent="0.3">
      <c r="A2094">
        <v>2093</v>
      </c>
      <c r="B2094">
        <v>3</v>
      </c>
      <c r="C2094">
        <v>2</v>
      </c>
      <c r="D2094">
        <v>1</v>
      </c>
      <c r="E2094">
        <v>3</v>
      </c>
      <c r="F2094">
        <v>2</v>
      </c>
      <c r="G2094">
        <v>1</v>
      </c>
      <c r="H2094">
        <v>15</v>
      </c>
      <c r="I2094">
        <v>33</v>
      </c>
      <c r="J2094">
        <v>6</v>
      </c>
      <c r="K2094" t="s">
        <v>2209</v>
      </c>
      <c r="L2094">
        <v>2016</v>
      </c>
      <c r="M2094" t="str">
        <f>IF(Fact_JobPosting[[#This Row],[ai_mentioned]]=1,"AI Jobs","Non AI Jobs")</f>
        <v>AI Jobs</v>
      </c>
      <c r="N2094">
        <v>1</v>
      </c>
      <c r="O2094">
        <v>0.82</v>
      </c>
      <c r="P2094">
        <v>100561</v>
      </c>
      <c r="Q2094">
        <v>-3.11</v>
      </c>
      <c r="R2094">
        <v>0.26</v>
      </c>
    </row>
    <row r="2095" spans="1:18" x14ac:dyDescent="0.3">
      <c r="A2095">
        <v>2094</v>
      </c>
      <c r="B2095">
        <v>1</v>
      </c>
      <c r="C2095">
        <v>1</v>
      </c>
      <c r="D2095">
        <v>1</v>
      </c>
      <c r="E2095">
        <v>2</v>
      </c>
      <c r="F2095">
        <v>5</v>
      </c>
      <c r="G2095">
        <v>6</v>
      </c>
      <c r="H2095">
        <v>6</v>
      </c>
      <c r="I2095">
        <v>3</v>
      </c>
      <c r="J2095">
        <v>6</v>
      </c>
      <c r="K2095" t="s">
        <v>2210</v>
      </c>
      <c r="L2095">
        <v>2016</v>
      </c>
      <c r="M2095" t="str">
        <f>IF(Fact_JobPosting[[#This Row],[ai_mentioned]]=1,"AI Jobs","Non AI Jobs")</f>
        <v>Non AI Jobs</v>
      </c>
      <c r="N2095">
        <v>0</v>
      </c>
      <c r="O2095">
        <v>0.17</v>
      </c>
      <c r="P2095">
        <v>24603</v>
      </c>
      <c r="Q2095">
        <v>-3.4</v>
      </c>
      <c r="R2095">
        <v>0.87</v>
      </c>
    </row>
    <row r="2096" spans="1:18" x14ac:dyDescent="0.3">
      <c r="A2096">
        <v>2095</v>
      </c>
      <c r="B2096">
        <v>3</v>
      </c>
      <c r="C2096">
        <v>3</v>
      </c>
      <c r="D2096">
        <v>1</v>
      </c>
      <c r="E2096">
        <v>5</v>
      </c>
      <c r="F2096">
        <v>6</v>
      </c>
      <c r="G2096">
        <v>4</v>
      </c>
      <c r="H2096">
        <v>1</v>
      </c>
      <c r="I2096">
        <v>11</v>
      </c>
      <c r="J2096">
        <v>6</v>
      </c>
      <c r="K2096" t="s">
        <v>2211</v>
      </c>
      <c r="L2096">
        <v>2016</v>
      </c>
      <c r="M2096" t="str">
        <f>IF(Fact_JobPosting[[#This Row],[ai_mentioned]]=1,"AI Jobs","Non AI Jobs")</f>
        <v>AI Jobs</v>
      </c>
      <c r="N2096">
        <v>1</v>
      </c>
      <c r="O2096">
        <v>0.61</v>
      </c>
      <c r="P2096">
        <v>32774</v>
      </c>
      <c r="Q2096">
        <v>-4.5999999999999996</v>
      </c>
      <c r="R2096">
        <v>0.35</v>
      </c>
    </row>
    <row r="2097" spans="1:18" x14ac:dyDescent="0.3">
      <c r="A2097">
        <v>2096</v>
      </c>
      <c r="B2097">
        <v>1</v>
      </c>
      <c r="C2097">
        <v>1</v>
      </c>
      <c r="D2097">
        <v>1</v>
      </c>
      <c r="E2097">
        <v>2</v>
      </c>
      <c r="F2097">
        <v>9</v>
      </c>
      <c r="G2097">
        <v>2</v>
      </c>
      <c r="H2097">
        <v>15</v>
      </c>
      <c r="I2097">
        <v>19</v>
      </c>
      <c r="J2097">
        <v>6</v>
      </c>
      <c r="K2097" t="s">
        <v>2212</v>
      </c>
      <c r="L2097">
        <v>2016</v>
      </c>
      <c r="M2097" t="str">
        <f>IF(Fact_JobPosting[[#This Row],[ai_mentioned]]=1,"AI Jobs","Non AI Jobs")</f>
        <v>Non AI Jobs</v>
      </c>
      <c r="N2097">
        <v>0</v>
      </c>
      <c r="O2097">
        <v>0.11</v>
      </c>
      <c r="P2097">
        <v>38366</v>
      </c>
      <c r="Q2097">
        <v>-2.93</v>
      </c>
      <c r="R2097">
        <v>0.76</v>
      </c>
    </row>
    <row r="2098" spans="1:18" x14ac:dyDescent="0.3">
      <c r="A2098">
        <v>2097</v>
      </c>
      <c r="B2098">
        <v>1</v>
      </c>
      <c r="C2098">
        <v>1</v>
      </c>
      <c r="D2098">
        <v>1</v>
      </c>
      <c r="E2098">
        <v>2</v>
      </c>
      <c r="F2098">
        <v>6</v>
      </c>
      <c r="G2098">
        <v>3</v>
      </c>
      <c r="H2098">
        <v>13</v>
      </c>
      <c r="I2098">
        <v>44</v>
      </c>
      <c r="J2098">
        <v>6</v>
      </c>
      <c r="K2098" t="s">
        <v>2213</v>
      </c>
      <c r="L2098">
        <v>2016</v>
      </c>
      <c r="M2098" t="str">
        <f>IF(Fact_JobPosting[[#This Row],[ai_mentioned]]=1,"AI Jobs","Non AI Jobs")</f>
        <v>Non AI Jobs</v>
      </c>
      <c r="N2098">
        <v>0</v>
      </c>
      <c r="O2098">
        <v>0.06</v>
      </c>
      <c r="P2098">
        <v>19785</v>
      </c>
      <c r="Q2098">
        <v>-3.87</v>
      </c>
      <c r="R2098">
        <v>0.89</v>
      </c>
    </row>
    <row r="2099" spans="1:18" x14ac:dyDescent="0.3">
      <c r="A2099">
        <v>2098</v>
      </c>
      <c r="B2099">
        <v>1</v>
      </c>
      <c r="C2099">
        <v>1</v>
      </c>
      <c r="D2099">
        <v>1</v>
      </c>
      <c r="E2099">
        <v>6</v>
      </c>
      <c r="F2099">
        <v>10</v>
      </c>
      <c r="G2099">
        <v>8</v>
      </c>
      <c r="H2099">
        <v>6</v>
      </c>
      <c r="I2099">
        <v>27</v>
      </c>
      <c r="J2099">
        <v>6</v>
      </c>
      <c r="K2099" t="s">
        <v>2214</v>
      </c>
      <c r="L2099">
        <v>2016</v>
      </c>
      <c r="M2099" t="str">
        <f>IF(Fact_JobPosting[[#This Row],[ai_mentioned]]=1,"AI Jobs","Non AI Jobs")</f>
        <v>Non AI Jobs</v>
      </c>
      <c r="N2099">
        <v>0</v>
      </c>
      <c r="O2099">
        <v>0.09</v>
      </c>
      <c r="P2099">
        <v>56868</v>
      </c>
      <c r="Q2099">
        <v>-2.2599999999999998</v>
      </c>
      <c r="R2099">
        <v>0.88</v>
      </c>
    </row>
    <row r="2100" spans="1:18" x14ac:dyDescent="0.3">
      <c r="A2100">
        <v>2099</v>
      </c>
      <c r="B2100">
        <v>1</v>
      </c>
      <c r="C2100">
        <v>1</v>
      </c>
      <c r="D2100">
        <v>1</v>
      </c>
      <c r="E2100">
        <v>4</v>
      </c>
      <c r="F2100">
        <v>10</v>
      </c>
      <c r="G2100">
        <v>2</v>
      </c>
      <c r="H2100">
        <v>6</v>
      </c>
      <c r="I2100">
        <v>22</v>
      </c>
      <c r="J2100">
        <v>6</v>
      </c>
      <c r="K2100" t="s">
        <v>2215</v>
      </c>
      <c r="L2100">
        <v>2016</v>
      </c>
      <c r="M2100" t="str">
        <f>IF(Fact_JobPosting[[#This Row],[ai_mentioned]]=1,"AI Jobs","Non AI Jobs")</f>
        <v>Non AI Jobs</v>
      </c>
      <c r="N2100">
        <v>0</v>
      </c>
      <c r="O2100">
        <v>0.13</v>
      </c>
      <c r="P2100">
        <v>21751</v>
      </c>
      <c r="Q2100">
        <v>-3.6</v>
      </c>
      <c r="R2100">
        <v>0.75</v>
      </c>
    </row>
    <row r="2101" spans="1:18" x14ac:dyDescent="0.3">
      <c r="A2101">
        <v>2100</v>
      </c>
      <c r="B2101">
        <v>1</v>
      </c>
      <c r="C2101">
        <v>1</v>
      </c>
      <c r="D2101">
        <v>1</v>
      </c>
      <c r="E2101">
        <v>1</v>
      </c>
      <c r="F2101">
        <v>2</v>
      </c>
      <c r="G2101">
        <v>2</v>
      </c>
      <c r="H2101">
        <v>6</v>
      </c>
      <c r="I2101">
        <v>21</v>
      </c>
      <c r="J2101">
        <v>6</v>
      </c>
      <c r="K2101" t="s">
        <v>2216</v>
      </c>
      <c r="L2101">
        <v>2016</v>
      </c>
      <c r="M2101" t="str">
        <f>IF(Fact_JobPosting[[#This Row],[ai_mentioned]]=1,"AI Jobs","Non AI Jobs")</f>
        <v>Non AI Jobs</v>
      </c>
      <c r="N2101">
        <v>0</v>
      </c>
      <c r="O2101">
        <v>0.04</v>
      </c>
      <c r="P2101">
        <v>70086</v>
      </c>
      <c r="Q2101">
        <v>2.06</v>
      </c>
      <c r="R2101">
        <v>0.7</v>
      </c>
    </row>
    <row r="2102" spans="1:18" x14ac:dyDescent="0.3">
      <c r="A2102">
        <v>2101</v>
      </c>
      <c r="B2102">
        <v>1</v>
      </c>
      <c r="C2102">
        <v>1</v>
      </c>
      <c r="D2102">
        <v>1</v>
      </c>
      <c r="E2102">
        <v>2</v>
      </c>
      <c r="F2102">
        <v>10</v>
      </c>
      <c r="G2102">
        <v>7</v>
      </c>
      <c r="H2102">
        <v>3</v>
      </c>
      <c r="I2102">
        <v>34</v>
      </c>
      <c r="J2102">
        <v>6</v>
      </c>
      <c r="K2102" t="s">
        <v>2217</v>
      </c>
      <c r="L2102">
        <v>2016</v>
      </c>
      <c r="M2102" t="str">
        <f>IF(Fact_JobPosting[[#This Row],[ai_mentioned]]=1,"AI Jobs","Non AI Jobs")</f>
        <v>Non AI Jobs</v>
      </c>
      <c r="N2102">
        <v>0</v>
      </c>
      <c r="O2102">
        <v>0.18</v>
      </c>
      <c r="P2102">
        <v>19923</v>
      </c>
      <c r="Q2102">
        <v>-3.16</v>
      </c>
      <c r="R2102">
        <v>0.7</v>
      </c>
    </row>
    <row r="2103" spans="1:18" x14ac:dyDescent="0.3">
      <c r="A2103">
        <v>2102</v>
      </c>
      <c r="B2103">
        <v>1</v>
      </c>
      <c r="C2103">
        <v>1</v>
      </c>
      <c r="D2103">
        <v>1</v>
      </c>
      <c r="E2103">
        <v>1</v>
      </c>
      <c r="F2103">
        <v>5</v>
      </c>
      <c r="G2103">
        <v>7</v>
      </c>
      <c r="H2103">
        <v>16</v>
      </c>
      <c r="I2103">
        <v>33</v>
      </c>
      <c r="J2103">
        <v>6</v>
      </c>
      <c r="K2103" t="s">
        <v>2218</v>
      </c>
      <c r="L2103">
        <v>2016</v>
      </c>
      <c r="M2103" t="str">
        <f>IF(Fact_JobPosting[[#This Row],[ai_mentioned]]=1,"AI Jobs","Non AI Jobs")</f>
        <v>Non AI Jobs</v>
      </c>
      <c r="N2103">
        <v>0</v>
      </c>
      <c r="O2103">
        <v>0.06</v>
      </c>
      <c r="P2103">
        <v>70652</v>
      </c>
      <c r="Q2103">
        <v>-1.28</v>
      </c>
      <c r="R2103">
        <v>0.7</v>
      </c>
    </row>
    <row r="2104" spans="1:18" x14ac:dyDescent="0.3">
      <c r="A2104">
        <v>2103</v>
      </c>
      <c r="B2104">
        <v>2</v>
      </c>
      <c r="C2104">
        <v>1</v>
      </c>
      <c r="D2104">
        <v>1</v>
      </c>
      <c r="E2104">
        <v>2</v>
      </c>
      <c r="F2104">
        <v>8</v>
      </c>
      <c r="G2104">
        <v>6</v>
      </c>
      <c r="H2104">
        <v>7</v>
      </c>
      <c r="I2104">
        <v>26</v>
      </c>
      <c r="J2104">
        <v>6</v>
      </c>
      <c r="K2104" t="s">
        <v>2219</v>
      </c>
      <c r="L2104">
        <v>2016</v>
      </c>
      <c r="M2104" t="str">
        <f>IF(Fact_JobPosting[[#This Row],[ai_mentioned]]=1,"AI Jobs","Non AI Jobs")</f>
        <v>Non AI Jobs</v>
      </c>
      <c r="N2104">
        <v>0</v>
      </c>
      <c r="O2104">
        <v>0.1</v>
      </c>
      <c r="P2104">
        <v>19327</v>
      </c>
      <c r="Q2104">
        <v>4.21</v>
      </c>
      <c r="R2104">
        <v>0.61</v>
      </c>
    </row>
    <row r="2105" spans="1:18" x14ac:dyDescent="0.3">
      <c r="A2105">
        <v>2104</v>
      </c>
      <c r="B2105">
        <v>3</v>
      </c>
      <c r="C2105">
        <v>3</v>
      </c>
      <c r="D2105">
        <v>1</v>
      </c>
      <c r="E2105">
        <v>2</v>
      </c>
      <c r="F2105">
        <v>9</v>
      </c>
      <c r="G2105">
        <v>2</v>
      </c>
      <c r="H2105">
        <v>15</v>
      </c>
      <c r="I2105">
        <v>18</v>
      </c>
      <c r="J2105">
        <v>6</v>
      </c>
      <c r="K2105" t="s">
        <v>2220</v>
      </c>
      <c r="L2105">
        <v>2016</v>
      </c>
      <c r="M2105" t="str">
        <f>IF(Fact_JobPosting[[#This Row],[ai_mentioned]]=1,"AI Jobs","Non AI Jobs")</f>
        <v>AI Jobs</v>
      </c>
      <c r="N2105">
        <v>1</v>
      </c>
      <c r="O2105">
        <v>0.64</v>
      </c>
      <c r="P2105">
        <v>88682</v>
      </c>
      <c r="Q2105">
        <v>0.93</v>
      </c>
      <c r="R2105">
        <v>0.11</v>
      </c>
    </row>
    <row r="2106" spans="1:18" x14ac:dyDescent="0.3">
      <c r="A2106">
        <v>2105</v>
      </c>
      <c r="B2106">
        <v>1</v>
      </c>
      <c r="C2106">
        <v>1</v>
      </c>
      <c r="D2106">
        <v>1</v>
      </c>
      <c r="E2106">
        <v>2</v>
      </c>
      <c r="F2106">
        <v>3</v>
      </c>
      <c r="G2106">
        <v>7</v>
      </c>
      <c r="H2106">
        <v>5</v>
      </c>
      <c r="I2106">
        <v>13</v>
      </c>
      <c r="J2106">
        <v>6</v>
      </c>
      <c r="K2106" t="s">
        <v>2221</v>
      </c>
      <c r="L2106">
        <v>2016</v>
      </c>
      <c r="M2106" t="str">
        <f>IF(Fact_JobPosting[[#This Row],[ai_mentioned]]=1,"AI Jobs","Non AI Jobs")</f>
        <v>Non AI Jobs</v>
      </c>
      <c r="N2106">
        <v>0</v>
      </c>
      <c r="O2106">
        <v>0.12</v>
      </c>
      <c r="P2106">
        <v>59742</v>
      </c>
      <c r="Q2106">
        <v>-0.16</v>
      </c>
      <c r="R2106">
        <v>0.72</v>
      </c>
    </row>
    <row r="2107" spans="1:18" x14ac:dyDescent="0.3">
      <c r="A2107">
        <v>2106</v>
      </c>
      <c r="B2107">
        <v>2</v>
      </c>
      <c r="C2107">
        <v>1</v>
      </c>
      <c r="D2107">
        <v>1</v>
      </c>
      <c r="E2107">
        <v>2</v>
      </c>
      <c r="F2107">
        <v>10</v>
      </c>
      <c r="G2107">
        <v>5</v>
      </c>
      <c r="H2107">
        <v>13</v>
      </c>
      <c r="I2107">
        <v>9</v>
      </c>
      <c r="J2107">
        <v>6</v>
      </c>
      <c r="K2107" t="s">
        <v>2222</v>
      </c>
      <c r="L2107">
        <v>2016</v>
      </c>
      <c r="M2107" t="str">
        <f>IF(Fact_JobPosting[[#This Row],[ai_mentioned]]=1,"AI Jobs","Non AI Jobs")</f>
        <v>Non AI Jobs</v>
      </c>
      <c r="N2107">
        <v>0</v>
      </c>
      <c r="O2107">
        <v>0.05</v>
      </c>
      <c r="P2107">
        <v>81237</v>
      </c>
      <c r="Q2107">
        <v>-4.9000000000000004</v>
      </c>
      <c r="R2107">
        <v>0.6</v>
      </c>
    </row>
    <row r="2108" spans="1:18" x14ac:dyDescent="0.3">
      <c r="A2108">
        <v>2107</v>
      </c>
      <c r="B2108">
        <v>2</v>
      </c>
      <c r="C2108">
        <v>1</v>
      </c>
      <c r="D2108">
        <v>1</v>
      </c>
      <c r="E2108">
        <v>3</v>
      </c>
      <c r="F2108">
        <v>9</v>
      </c>
      <c r="G2108">
        <v>4</v>
      </c>
      <c r="H2108">
        <v>7</v>
      </c>
      <c r="I2108">
        <v>12</v>
      </c>
      <c r="J2108">
        <v>6</v>
      </c>
      <c r="K2108" t="s">
        <v>2223</v>
      </c>
      <c r="L2108">
        <v>2016</v>
      </c>
      <c r="M2108" t="str">
        <f>IF(Fact_JobPosting[[#This Row],[ai_mentioned]]=1,"AI Jobs","Non AI Jobs")</f>
        <v>Non AI Jobs</v>
      </c>
      <c r="N2108">
        <v>0</v>
      </c>
      <c r="O2108">
        <v>0.02</v>
      </c>
      <c r="P2108">
        <v>36780</v>
      </c>
      <c r="Q2108">
        <v>2.41</v>
      </c>
      <c r="R2108">
        <v>0.62</v>
      </c>
    </row>
    <row r="2109" spans="1:18" x14ac:dyDescent="0.3">
      <c r="A2109">
        <v>2108</v>
      </c>
      <c r="B2109">
        <v>1</v>
      </c>
      <c r="C2109">
        <v>1</v>
      </c>
      <c r="D2109">
        <v>1</v>
      </c>
      <c r="E2109">
        <v>3</v>
      </c>
      <c r="F2109">
        <v>10</v>
      </c>
      <c r="G2109">
        <v>8</v>
      </c>
      <c r="H2109">
        <v>9</v>
      </c>
      <c r="I2109">
        <v>31</v>
      </c>
      <c r="J2109">
        <v>6</v>
      </c>
      <c r="K2109" t="s">
        <v>2224</v>
      </c>
      <c r="L2109">
        <v>2016</v>
      </c>
      <c r="M2109" t="str">
        <f>IF(Fact_JobPosting[[#This Row],[ai_mentioned]]=1,"AI Jobs","Non AI Jobs")</f>
        <v>Non AI Jobs</v>
      </c>
      <c r="N2109">
        <v>0</v>
      </c>
      <c r="O2109">
        <v>0.05</v>
      </c>
      <c r="P2109">
        <v>63415</v>
      </c>
      <c r="Q2109">
        <v>0.48</v>
      </c>
      <c r="R2109">
        <v>0.76</v>
      </c>
    </row>
    <row r="2110" spans="1:18" x14ac:dyDescent="0.3">
      <c r="A2110">
        <v>2109</v>
      </c>
      <c r="B2110">
        <v>1</v>
      </c>
      <c r="C2110">
        <v>1</v>
      </c>
      <c r="D2110">
        <v>1</v>
      </c>
      <c r="E2110">
        <v>2</v>
      </c>
      <c r="F2110">
        <v>7</v>
      </c>
      <c r="G2110">
        <v>6</v>
      </c>
      <c r="H2110">
        <v>5</v>
      </c>
      <c r="I2110">
        <v>3</v>
      </c>
      <c r="J2110">
        <v>6</v>
      </c>
      <c r="K2110" t="s">
        <v>2225</v>
      </c>
      <c r="L2110">
        <v>2016</v>
      </c>
      <c r="M2110" t="str">
        <f>IF(Fact_JobPosting[[#This Row],[ai_mentioned]]=1,"AI Jobs","Non AI Jobs")</f>
        <v>Non AI Jobs</v>
      </c>
      <c r="N2110">
        <v>0</v>
      </c>
      <c r="O2110">
        <v>0.15</v>
      </c>
      <c r="P2110">
        <v>27035</v>
      </c>
      <c r="Q2110">
        <v>-3.03</v>
      </c>
      <c r="R2110">
        <v>0.82</v>
      </c>
    </row>
    <row r="2111" spans="1:18" x14ac:dyDescent="0.3">
      <c r="A2111">
        <v>2110</v>
      </c>
      <c r="B2111">
        <v>2</v>
      </c>
      <c r="C2111">
        <v>1</v>
      </c>
      <c r="D2111">
        <v>1</v>
      </c>
      <c r="E2111">
        <v>2</v>
      </c>
      <c r="F2111">
        <v>5</v>
      </c>
      <c r="G2111">
        <v>1</v>
      </c>
      <c r="H2111">
        <v>9</v>
      </c>
      <c r="I2111">
        <v>43</v>
      </c>
      <c r="J2111">
        <v>6</v>
      </c>
      <c r="K2111" t="s">
        <v>2226</v>
      </c>
      <c r="L2111">
        <v>2016</v>
      </c>
      <c r="M2111" t="str">
        <f>IF(Fact_JobPosting[[#This Row],[ai_mentioned]]=1,"AI Jobs","Non AI Jobs")</f>
        <v>Non AI Jobs</v>
      </c>
      <c r="N2111">
        <v>0</v>
      </c>
      <c r="O2111">
        <v>0.04</v>
      </c>
      <c r="P2111">
        <v>67784</v>
      </c>
      <c r="Q2111">
        <v>-0.15</v>
      </c>
      <c r="R2111">
        <v>0.67</v>
      </c>
    </row>
    <row r="2112" spans="1:18" x14ac:dyDescent="0.3">
      <c r="A2112">
        <v>2111</v>
      </c>
      <c r="B2112">
        <v>1</v>
      </c>
      <c r="C2112">
        <v>1</v>
      </c>
      <c r="D2112">
        <v>1</v>
      </c>
      <c r="E2112">
        <v>2</v>
      </c>
      <c r="F2112">
        <v>9</v>
      </c>
      <c r="G2112">
        <v>1</v>
      </c>
      <c r="H2112">
        <v>15</v>
      </c>
      <c r="I2112">
        <v>21</v>
      </c>
      <c r="J2112">
        <v>6</v>
      </c>
      <c r="K2112" t="s">
        <v>2227</v>
      </c>
      <c r="L2112">
        <v>2016</v>
      </c>
      <c r="M2112" t="str">
        <f>IF(Fact_JobPosting[[#This Row],[ai_mentioned]]=1,"AI Jobs","Non AI Jobs")</f>
        <v>Non AI Jobs</v>
      </c>
      <c r="N2112">
        <v>0</v>
      </c>
      <c r="O2112">
        <v>0.2</v>
      </c>
      <c r="P2112">
        <v>67802</v>
      </c>
      <c r="Q2112">
        <v>1.74</v>
      </c>
      <c r="R2112">
        <v>0.81</v>
      </c>
    </row>
    <row r="2113" spans="1:18" x14ac:dyDescent="0.3">
      <c r="A2113">
        <v>2112</v>
      </c>
      <c r="B2113">
        <v>1</v>
      </c>
      <c r="C2113">
        <v>1</v>
      </c>
      <c r="D2113">
        <v>1</v>
      </c>
      <c r="E2113">
        <v>3</v>
      </c>
      <c r="F2113">
        <v>10</v>
      </c>
      <c r="G2113">
        <v>4</v>
      </c>
      <c r="H2113">
        <v>4</v>
      </c>
      <c r="I2113">
        <v>24</v>
      </c>
      <c r="J2113">
        <v>6</v>
      </c>
      <c r="K2113" t="s">
        <v>2228</v>
      </c>
      <c r="L2113">
        <v>2016</v>
      </c>
      <c r="M2113" t="str">
        <f>IF(Fact_JobPosting[[#This Row],[ai_mentioned]]=1,"AI Jobs","Non AI Jobs")</f>
        <v>Non AI Jobs</v>
      </c>
      <c r="N2113">
        <v>0</v>
      </c>
      <c r="O2113">
        <v>0.1</v>
      </c>
      <c r="P2113">
        <v>22149</v>
      </c>
      <c r="Q2113">
        <v>2.29</v>
      </c>
      <c r="R2113">
        <v>0.9</v>
      </c>
    </row>
    <row r="2114" spans="1:18" x14ac:dyDescent="0.3">
      <c r="A2114">
        <v>2113</v>
      </c>
      <c r="B2114">
        <v>3</v>
      </c>
      <c r="C2114">
        <v>3</v>
      </c>
      <c r="D2114">
        <v>1</v>
      </c>
      <c r="E2114">
        <v>5</v>
      </c>
      <c r="F2114">
        <v>5</v>
      </c>
      <c r="G2114">
        <v>8</v>
      </c>
      <c r="H2114">
        <v>9</v>
      </c>
      <c r="I2114">
        <v>26</v>
      </c>
      <c r="J2114">
        <v>6</v>
      </c>
      <c r="K2114" t="s">
        <v>2229</v>
      </c>
      <c r="L2114">
        <v>2016</v>
      </c>
      <c r="M2114" t="str">
        <f>IF(Fact_JobPosting[[#This Row],[ai_mentioned]]=1,"AI Jobs","Non AI Jobs")</f>
        <v>AI Jobs</v>
      </c>
      <c r="N2114">
        <v>1</v>
      </c>
      <c r="O2114">
        <v>0.44</v>
      </c>
      <c r="P2114">
        <v>27661</v>
      </c>
      <c r="Q2114">
        <v>2.7</v>
      </c>
      <c r="R2114">
        <v>0.38</v>
      </c>
    </row>
    <row r="2115" spans="1:18" x14ac:dyDescent="0.3">
      <c r="A2115">
        <v>2114</v>
      </c>
      <c r="B2115">
        <v>3</v>
      </c>
      <c r="C2115">
        <v>3</v>
      </c>
      <c r="D2115">
        <v>1</v>
      </c>
      <c r="E2115">
        <v>6</v>
      </c>
      <c r="F2115">
        <v>7</v>
      </c>
      <c r="G2115">
        <v>4</v>
      </c>
      <c r="H2115">
        <v>11</v>
      </c>
      <c r="I2115">
        <v>17</v>
      </c>
      <c r="J2115">
        <v>6</v>
      </c>
      <c r="K2115" t="s">
        <v>2230</v>
      </c>
      <c r="L2115">
        <v>2016</v>
      </c>
      <c r="M2115" t="str">
        <f>IF(Fact_JobPosting[[#This Row],[ai_mentioned]]=1,"AI Jobs","Non AI Jobs")</f>
        <v>AI Jobs</v>
      </c>
      <c r="N2115">
        <v>1</v>
      </c>
      <c r="O2115">
        <v>0.52</v>
      </c>
      <c r="P2115">
        <v>92884</v>
      </c>
      <c r="Q2115">
        <v>-2.1800000000000002</v>
      </c>
      <c r="R2115">
        <v>0.28000000000000003</v>
      </c>
    </row>
    <row r="2116" spans="1:18" x14ac:dyDescent="0.3">
      <c r="A2116">
        <v>2115</v>
      </c>
      <c r="B2116">
        <v>1</v>
      </c>
      <c r="C2116">
        <v>1</v>
      </c>
      <c r="D2116">
        <v>1</v>
      </c>
      <c r="E2116">
        <v>5</v>
      </c>
      <c r="F2116">
        <v>6</v>
      </c>
      <c r="G2116">
        <v>5</v>
      </c>
      <c r="H2116">
        <v>4</v>
      </c>
      <c r="I2116">
        <v>21</v>
      </c>
      <c r="J2116">
        <v>6</v>
      </c>
      <c r="K2116" t="s">
        <v>2231</v>
      </c>
      <c r="L2116">
        <v>2016</v>
      </c>
      <c r="M2116" t="str">
        <f>IF(Fact_JobPosting[[#This Row],[ai_mentioned]]=1,"AI Jobs","Non AI Jobs")</f>
        <v>Non AI Jobs</v>
      </c>
      <c r="N2116">
        <v>0</v>
      </c>
      <c r="O2116">
        <v>0.17</v>
      </c>
      <c r="P2116">
        <v>72199</v>
      </c>
      <c r="Q2116">
        <v>-4.21</v>
      </c>
      <c r="R2116">
        <v>0.83</v>
      </c>
    </row>
    <row r="2117" spans="1:18" x14ac:dyDescent="0.3">
      <c r="A2117">
        <v>2116</v>
      </c>
      <c r="B2117">
        <v>1</v>
      </c>
      <c r="C2117">
        <v>1</v>
      </c>
      <c r="D2117">
        <v>1</v>
      </c>
      <c r="E2117">
        <v>1</v>
      </c>
      <c r="F2117">
        <v>10</v>
      </c>
      <c r="G2117">
        <v>8</v>
      </c>
      <c r="H2117">
        <v>9</v>
      </c>
      <c r="I2117">
        <v>6</v>
      </c>
      <c r="J2117">
        <v>6</v>
      </c>
      <c r="K2117" t="s">
        <v>2232</v>
      </c>
      <c r="L2117">
        <v>2016</v>
      </c>
      <c r="M2117" t="str">
        <f>IF(Fact_JobPosting[[#This Row],[ai_mentioned]]=1,"AI Jobs","Non AI Jobs")</f>
        <v>Non AI Jobs</v>
      </c>
      <c r="N2117">
        <v>0</v>
      </c>
      <c r="O2117">
        <v>0.05</v>
      </c>
      <c r="P2117">
        <v>60964</v>
      </c>
      <c r="Q2117">
        <v>1.38</v>
      </c>
      <c r="R2117">
        <v>0.84</v>
      </c>
    </row>
    <row r="2118" spans="1:18" x14ac:dyDescent="0.3">
      <c r="A2118">
        <v>2117</v>
      </c>
      <c r="B2118">
        <v>3</v>
      </c>
      <c r="C2118">
        <v>2</v>
      </c>
      <c r="D2118">
        <v>1</v>
      </c>
      <c r="E2118">
        <v>3</v>
      </c>
      <c r="F2118">
        <v>2</v>
      </c>
      <c r="G2118">
        <v>4</v>
      </c>
      <c r="H2118">
        <v>16</v>
      </c>
      <c r="I2118">
        <v>27</v>
      </c>
      <c r="J2118">
        <v>6</v>
      </c>
      <c r="K2118" t="s">
        <v>2233</v>
      </c>
      <c r="L2118">
        <v>2016</v>
      </c>
      <c r="M2118" t="str">
        <f>IF(Fact_JobPosting[[#This Row],[ai_mentioned]]=1,"AI Jobs","Non AI Jobs")</f>
        <v>AI Jobs</v>
      </c>
      <c r="N2118">
        <v>1</v>
      </c>
      <c r="O2118">
        <v>0.95</v>
      </c>
      <c r="P2118">
        <v>92814</v>
      </c>
      <c r="Q2118">
        <v>-4.07</v>
      </c>
      <c r="R2118">
        <v>0.18</v>
      </c>
    </row>
    <row r="2119" spans="1:18" x14ac:dyDescent="0.3">
      <c r="A2119">
        <v>2118</v>
      </c>
      <c r="B2119">
        <v>2</v>
      </c>
      <c r="C2119">
        <v>1</v>
      </c>
      <c r="D2119">
        <v>1</v>
      </c>
      <c r="E2119">
        <v>1</v>
      </c>
      <c r="F2119">
        <v>7</v>
      </c>
      <c r="G2119">
        <v>4</v>
      </c>
      <c r="H2119">
        <v>8</v>
      </c>
      <c r="I2119">
        <v>15</v>
      </c>
      <c r="J2119">
        <v>6</v>
      </c>
      <c r="K2119" t="s">
        <v>2234</v>
      </c>
      <c r="L2119">
        <v>2016</v>
      </c>
      <c r="M2119" t="str">
        <f>IF(Fact_JobPosting[[#This Row],[ai_mentioned]]=1,"AI Jobs","Non AI Jobs")</f>
        <v>Non AI Jobs</v>
      </c>
      <c r="N2119">
        <v>0</v>
      </c>
      <c r="O2119">
        <v>0.17</v>
      </c>
      <c r="P2119">
        <v>80316</v>
      </c>
      <c r="Q2119">
        <v>3.26</v>
      </c>
      <c r="R2119">
        <v>0.63</v>
      </c>
    </row>
    <row r="2120" spans="1:18" x14ac:dyDescent="0.3">
      <c r="A2120">
        <v>2119</v>
      </c>
      <c r="B2120">
        <v>2</v>
      </c>
      <c r="C2120">
        <v>1</v>
      </c>
      <c r="D2120">
        <v>1</v>
      </c>
      <c r="E2120">
        <v>1</v>
      </c>
      <c r="F2120">
        <v>10</v>
      </c>
      <c r="G2120">
        <v>6</v>
      </c>
      <c r="H2120">
        <v>8</v>
      </c>
      <c r="I2120">
        <v>23</v>
      </c>
      <c r="J2120">
        <v>6</v>
      </c>
      <c r="K2120" t="s">
        <v>2235</v>
      </c>
      <c r="L2120">
        <v>2016</v>
      </c>
      <c r="M2120" t="str">
        <f>IF(Fact_JobPosting[[#This Row],[ai_mentioned]]=1,"AI Jobs","Non AI Jobs")</f>
        <v>Non AI Jobs</v>
      </c>
      <c r="N2120">
        <v>0</v>
      </c>
      <c r="O2120">
        <v>0.11</v>
      </c>
      <c r="P2120">
        <v>58033</v>
      </c>
      <c r="Q2120">
        <v>-3.29</v>
      </c>
      <c r="R2120">
        <v>0.62</v>
      </c>
    </row>
    <row r="2121" spans="1:18" x14ac:dyDescent="0.3">
      <c r="A2121">
        <v>2120</v>
      </c>
      <c r="B2121">
        <v>2</v>
      </c>
      <c r="C2121">
        <v>1</v>
      </c>
      <c r="D2121">
        <v>1</v>
      </c>
      <c r="E2121">
        <v>3</v>
      </c>
      <c r="F2121">
        <v>1</v>
      </c>
      <c r="G2121">
        <v>6</v>
      </c>
      <c r="H2121">
        <v>3</v>
      </c>
      <c r="I2121">
        <v>26</v>
      </c>
      <c r="J2121">
        <v>6</v>
      </c>
      <c r="K2121" t="s">
        <v>2236</v>
      </c>
      <c r="L2121">
        <v>2016</v>
      </c>
      <c r="M2121" t="str">
        <f>IF(Fact_JobPosting[[#This Row],[ai_mentioned]]=1,"AI Jobs","Non AI Jobs")</f>
        <v>Non AI Jobs</v>
      </c>
      <c r="N2121">
        <v>0</v>
      </c>
      <c r="O2121">
        <v>0.04</v>
      </c>
      <c r="P2121">
        <v>23665</v>
      </c>
      <c r="Q2121">
        <v>1.32</v>
      </c>
      <c r="R2121">
        <v>0.68</v>
      </c>
    </row>
    <row r="2122" spans="1:18" x14ac:dyDescent="0.3">
      <c r="A2122">
        <v>2121</v>
      </c>
      <c r="B2122">
        <v>1</v>
      </c>
      <c r="C2122">
        <v>1</v>
      </c>
      <c r="D2122">
        <v>1</v>
      </c>
      <c r="E2122">
        <v>6</v>
      </c>
      <c r="F2122">
        <v>1</v>
      </c>
      <c r="G2122">
        <v>3</v>
      </c>
      <c r="H2122">
        <v>8</v>
      </c>
      <c r="I2122">
        <v>18</v>
      </c>
      <c r="J2122">
        <v>6</v>
      </c>
      <c r="K2122" t="s">
        <v>2237</v>
      </c>
      <c r="L2122">
        <v>2016</v>
      </c>
      <c r="M2122" t="str">
        <f>IF(Fact_JobPosting[[#This Row],[ai_mentioned]]=1,"AI Jobs","Non AI Jobs")</f>
        <v>Non AI Jobs</v>
      </c>
      <c r="N2122">
        <v>0</v>
      </c>
      <c r="O2122">
        <v>7.0000000000000007E-2</v>
      </c>
      <c r="P2122">
        <v>61450</v>
      </c>
      <c r="Q2122">
        <v>-2.23</v>
      </c>
      <c r="R2122">
        <v>0.81</v>
      </c>
    </row>
    <row r="2123" spans="1:18" x14ac:dyDescent="0.3">
      <c r="A2123">
        <v>2122</v>
      </c>
      <c r="B2123">
        <v>1</v>
      </c>
      <c r="C2123">
        <v>1</v>
      </c>
      <c r="D2123">
        <v>1</v>
      </c>
      <c r="E2123">
        <v>6</v>
      </c>
      <c r="F2123">
        <v>5</v>
      </c>
      <c r="G2123">
        <v>6</v>
      </c>
      <c r="H2123">
        <v>13</v>
      </c>
      <c r="I2123">
        <v>4</v>
      </c>
      <c r="J2123">
        <v>6</v>
      </c>
      <c r="K2123" t="s">
        <v>2238</v>
      </c>
      <c r="L2123">
        <v>2016</v>
      </c>
      <c r="M2123" t="str">
        <f>IF(Fact_JobPosting[[#This Row],[ai_mentioned]]=1,"AI Jobs","Non AI Jobs")</f>
        <v>Non AI Jobs</v>
      </c>
      <c r="N2123">
        <v>0</v>
      </c>
      <c r="O2123">
        <v>0.02</v>
      </c>
      <c r="P2123">
        <v>41163</v>
      </c>
      <c r="Q2123">
        <v>1.28</v>
      </c>
      <c r="R2123">
        <v>0.83</v>
      </c>
    </row>
    <row r="2124" spans="1:18" x14ac:dyDescent="0.3">
      <c r="A2124">
        <v>2123</v>
      </c>
      <c r="B2124">
        <v>1</v>
      </c>
      <c r="C2124">
        <v>1</v>
      </c>
      <c r="D2124">
        <v>1</v>
      </c>
      <c r="E2124">
        <v>3</v>
      </c>
      <c r="F2124">
        <v>7</v>
      </c>
      <c r="G2124">
        <v>6</v>
      </c>
      <c r="H2124">
        <v>5</v>
      </c>
      <c r="I2124">
        <v>41</v>
      </c>
      <c r="J2124">
        <v>6</v>
      </c>
      <c r="K2124" t="s">
        <v>2239</v>
      </c>
      <c r="L2124">
        <v>2016</v>
      </c>
      <c r="M2124" t="str">
        <f>IF(Fact_JobPosting[[#This Row],[ai_mentioned]]=1,"AI Jobs","Non AI Jobs")</f>
        <v>Non AI Jobs</v>
      </c>
      <c r="N2124">
        <v>0</v>
      </c>
      <c r="O2124">
        <v>0.02</v>
      </c>
      <c r="P2124">
        <v>62497</v>
      </c>
      <c r="Q2124">
        <v>-1.89</v>
      </c>
      <c r="R2124">
        <v>0.83</v>
      </c>
    </row>
    <row r="2125" spans="1:18" x14ac:dyDescent="0.3">
      <c r="A2125">
        <v>2124</v>
      </c>
      <c r="B2125">
        <v>2</v>
      </c>
      <c r="C2125">
        <v>1</v>
      </c>
      <c r="D2125">
        <v>1</v>
      </c>
      <c r="E2125">
        <v>5</v>
      </c>
      <c r="F2125">
        <v>5</v>
      </c>
      <c r="G2125">
        <v>6</v>
      </c>
      <c r="H2125">
        <v>12</v>
      </c>
      <c r="I2125">
        <v>43</v>
      </c>
      <c r="J2125">
        <v>6</v>
      </c>
      <c r="K2125" t="s">
        <v>2240</v>
      </c>
      <c r="L2125">
        <v>2016</v>
      </c>
      <c r="M2125" t="str">
        <f>IF(Fact_JobPosting[[#This Row],[ai_mentioned]]=1,"AI Jobs","Non AI Jobs")</f>
        <v>Non AI Jobs</v>
      </c>
      <c r="N2125">
        <v>0</v>
      </c>
      <c r="O2125">
        <v>0.18</v>
      </c>
      <c r="P2125">
        <v>63738</v>
      </c>
      <c r="Q2125">
        <v>3.7</v>
      </c>
      <c r="R2125">
        <v>0.65</v>
      </c>
    </row>
    <row r="2126" spans="1:18" x14ac:dyDescent="0.3">
      <c r="A2126">
        <v>2125</v>
      </c>
      <c r="B2126">
        <v>1</v>
      </c>
      <c r="C2126">
        <v>1</v>
      </c>
      <c r="D2126">
        <v>1</v>
      </c>
      <c r="E2126">
        <v>6</v>
      </c>
      <c r="F2126">
        <v>3</v>
      </c>
      <c r="G2126">
        <v>9</v>
      </c>
      <c r="H2126">
        <v>2</v>
      </c>
      <c r="I2126">
        <v>17</v>
      </c>
      <c r="J2126">
        <v>6</v>
      </c>
      <c r="K2126" t="s">
        <v>2241</v>
      </c>
      <c r="L2126">
        <v>2016</v>
      </c>
      <c r="M2126" t="str">
        <f>IF(Fact_JobPosting[[#This Row],[ai_mentioned]]=1,"AI Jobs","Non AI Jobs")</f>
        <v>Non AI Jobs</v>
      </c>
      <c r="N2126">
        <v>0</v>
      </c>
      <c r="O2126">
        <v>0.14000000000000001</v>
      </c>
      <c r="P2126">
        <v>59236</v>
      </c>
      <c r="Q2126">
        <v>-3.36</v>
      </c>
      <c r="R2126">
        <v>0.86</v>
      </c>
    </row>
    <row r="2127" spans="1:18" x14ac:dyDescent="0.3">
      <c r="A2127">
        <v>2126</v>
      </c>
      <c r="B2127">
        <v>1</v>
      </c>
      <c r="C2127">
        <v>1</v>
      </c>
      <c r="D2127">
        <v>1</v>
      </c>
      <c r="E2127">
        <v>1</v>
      </c>
      <c r="F2127">
        <v>9</v>
      </c>
      <c r="G2127">
        <v>2</v>
      </c>
      <c r="H2127">
        <v>15</v>
      </c>
      <c r="I2127">
        <v>20</v>
      </c>
      <c r="J2127">
        <v>6</v>
      </c>
      <c r="K2127" t="s">
        <v>2242</v>
      </c>
      <c r="L2127">
        <v>2016</v>
      </c>
      <c r="M2127" t="str">
        <f>IF(Fact_JobPosting[[#This Row],[ai_mentioned]]=1,"AI Jobs","Non AI Jobs")</f>
        <v>Non AI Jobs</v>
      </c>
      <c r="N2127">
        <v>0</v>
      </c>
      <c r="O2127">
        <v>0.02</v>
      </c>
      <c r="P2127">
        <v>36458</v>
      </c>
      <c r="Q2127">
        <v>2</v>
      </c>
      <c r="R2127">
        <v>0.81</v>
      </c>
    </row>
    <row r="2128" spans="1:18" x14ac:dyDescent="0.3">
      <c r="A2128">
        <v>2127</v>
      </c>
      <c r="B2128">
        <v>1</v>
      </c>
      <c r="C2128">
        <v>1</v>
      </c>
      <c r="D2128">
        <v>1</v>
      </c>
      <c r="E2128">
        <v>4</v>
      </c>
      <c r="F2128">
        <v>3</v>
      </c>
      <c r="G2128">
        <v>7</v>
      </c>
      <c r="H2128">
        <v>7</v>
      </c>
      <c r="I2128">
        <v>10</v>
      </c>
      <c r="J2128">
        <v>6</v>
      </c>
      <c r="K2128" t="s">
        <v>2243</v>
      </c>
      <c r="L2128">
        <v>2016</v>
      </c>
      <c r="M2128" t="str">
        <f>IF(Fact_JobPosting[[#This Row],[ai_mentioned]]=1,"AI Jobs","Non AI Jobs")</f>
        <v>Non AI Jobs</v>
      </c>
      <c r="N2128">
        <v>0</v>
      </c>
      <c r="O2128">
        <v>0.01</v>
      </c>
      <c r="P2128">
        <v>91237</v>
      </c>
      <c r="Q2128">
        <v>-4.53</v>
      </c>
      <c r="R2128">
        <v>0.73</v>
      </c>
    </row>
    <row r="2129" spans="1:18" x14ac:dyDescent="0.3">
      <c r="A2129">
        <v>2128</v>
      </c>
      <c r="B2129">
        <v>1</v>
      </c>
      <c r="C2129">
        <v>1</v>
      </c>
      <c r="D2129">
        <v>1</v>
      </c>
      <c r="E2129">
        <v>1</v>
      </c>
      <c r="F2129">
        <v>4</v>
      </c>
      <c r="G2129">
        <v>2</v>
      </c>
      <c r="H2129">
        <v>12</v>
      </c>
      <c r="I2129">
        <v>33</v>
      </c>
      <c r="J2129">
        <v>6</v>
      </c>
      <c r="K2129" t="s">
        <v>2244</v>
      </c>
      <c r="L2129">
        <v>2016</v>
      </c>
      <c r="M2129" t="str">
        <f>IF(Fact_JobPosting[[#This Row],[ai_mentioned]]=1,"AI Jobs","Non AI Jobs")</f>
        <v>Non AI Jobs</v>
      </c>
      <c r="N2129">
        <v>0</v>
      </c>
      <c r="O2129">
        <v>0.01</v>
      </c>
      <c r="P2129">
        <v>61002</v>
      </c>
      <c r="Q2129">
        <v>-0.67</v>
      </c>
      <c r="R2129">
        <v>0.8</v>
      </c>
    </row>
    <row r="2130" spans="1:18" x14ac:dyDescent="0.3">
      <c r="A2130">
        <v>2129</v>
      </c>
      <c r="B2130">
        <v>1</v>
      </c>
      <c r="C2130">
        <v>1</v>
      </c>
      <c r="D2130">
        <v>1</v>
      </c>
      <c r="E2130">
        <v>5</v>
      </c>
      <c r="F2130">
        <v>8</v>
      </c>
      <c r="G2130">
        <v>5</v>
      </c>
      <c r="H2130">
        <v>10</v>
      </c>
      <c r="I2130">
        <v>32</v>
      </c>
      <c r="J2130">
        <v>6</v>
      </c>
      <c r="K2130" t="s">
        <v>2245</v>
      </c>
      <c r="L2130">
        <v>2016</v>
      </c>
      <c r="M2130" t="str">
        <f>IF(Fact_JobPosting[[#This Row],[ai_mentioned]]=1,"AI Jobs","Non AI Jobs")</f>
        <v>Non AI Jobs</v>
      </c>
      <c r="N2130">
        <v>0</v>
      </c>
      <c r="O2130">
        <v>0.04</v>
      </c>
      <c r="P2130">
        <v>64987</v>
      </c>
      <c r="Q2130">
        <v>3.49</v>
      </c>
      <c r="R2130">
        <v>0.72</v>
      </c>
    </row>
    <row r="2131" spans="1:18" x14ac:dyDescent="0.3">
      <c r="A2131">
        <v>2130</v>
      </c>
      <c r="B2131">
        <v>1</v>
      </c>
      <c r="C2131">
        <v>1</v>
      </c>
      <c r="D2131">
        <v>1</v>
      </c>
      <c r="E2131">
        <v>6</v>
      </c>
      <c r="F2131">
        <v>1</v>
      </c>
      <c r="G2131">
        <v>7</v>
      </c>
      <c r="H2131">
        <v>3</v>
      </c>
      <c r="I2131">
        <v>3</v>
      </c>
      <c r="J2131">
        <v>6</v>
      </c>
      <c r="K2131" t="s">
        <v>2246</v>
      </c>
      <c r="L2131">
        <v>2016</v>
      </c>
      <c r="M2131" t="str">
        <f>IF(Fact_JobPosting[[#This Row],[ai_mentioned]]=1,"AI Jobs","Non AI Jobs")</f>
        <v>Non AI Jobs</v>
      </c>
      <c r="N2131">
        <v>0</v>
      </c>
      <c r="O2131">
        <v>0.09</v>
      </c>
      <c r="P2131">
        <v>24819</v>
      </c>
      <c r="Q2131">
        <v>0.46</v>
      </c>
      <c r="R2131">
        <v>0.86</v>
      </c>
    </row>
    <row r="2132" spans="1:18" x14ac:dyDescent="0.3">
      <c r="A2132">
        <v>2131</v>
      </c>
      <c r="B2132">
        <v>1</v>
      </c>
      <c r="C2132">
        <v>1</v>
      </c>
      <c r="D2132">
        <v>1</v>
      </c>
      <c r="E2132">
        <v>2</v>
      </c>
      <c r="F2132">
        <v>7</v>
      </c>
      <c r="G2132">
        <v>6</v>
      </c>
      <c r="H2132">
        <v>8</v>
      </c>
      <c r="I2132">
        <v>29</v>
      </c>
      <c r="J2132">
        <v>6</v>
      </c>
      <c r="K2132" t="s">
        <v>2247</v>
      </c>
      <c r="L2132">
        <v>2016</v>
      </c>
      <c r="M2132" t="str">
        <f>IF(Fact_JobPosting[[#This Row],[ai_mentioned]]=1,"AI Jobs","Non AI Jobs")</f>
        <v>Non AI Jobs</v>
      </c>
      <c r="N2132">
        <v>0</v>
      </c>
      <c r="O2132">
        <v>0.02</v>
      </c>
      <c r="P2132">
        <v>43851</v>
      </c>
      <c r="Q2132">
        <v>-3.67</v>
      </c>
      <c r="R2132">
        <v>0.7</v>
      </c>
    </row>
    <row r="2133" spans="1:18" x14ac:dyDescent="0.3">
      <c r="A2133">
        <v>2132</v>
      </c>
      <c r="B2133">
        <v>1</v>
      </c>
      <c r="C2133">
        <v>1</v>
      </c>
      <c r="D2133">
        <v>1</v>
      </c>
      <c r="E2133">
        <v>4</v>
      </c>
      <c r="F2133">
        <v>9</v>
      </c>
      <c r="G2133">
        <v>5</v>
      </c>
      <c r="H2133">
        <v>13</v>
      </c>
      <c r="I2133">
        <v>11</v>
      </c>
      <c r="J2133">
        <v>6</v>
      </c>
      <c r="K2133" t="s">
        <v>2248</v>
      </c>
      <c r="L2133">
        <v>2016</v>
      </c>
      <c r="M2133" t="str">
        <f>IF(Fact_JobPosting[[#This Row],[ai_mentioned]]=1,"AI Jobs","Non AI Jobs")</f>
        <v>Non AI Jobs</v>
      </c>
      <c r="N2133">
        <v>0</v>
      </c>
      <c r="O2133">
        <v>0.02</v>
      </c>
      <c r="P2133">
        <v>24846</v>
      </c>
      <c r="Q2133">
        <v>4.8899999999999997</v>
      </c>
      <c r="R2133">
        <v>0.71</v>
      </c>
    </row>
    <row r="2134" spans="1:18" x14ac:dyDescent="0.3">
      <c r="A2134">
        <v>2133</v>
      </c>
      <c r="B2134">
        <v>3</v>
      </c>
      <c r="C2134">
        <v>2</v>
      </c>
      <c r="D2134">
        <v>1</v>
      </c>
      <c r="E2134">
        <v>3</v>
      </c>
      <c r="F2134">
        <v>6</v>
      </c>
      <c r="G2134">
        <v>8</v>
      </c>
      <c r="H2134">
        <v>9</v>
      </c>
      <c r="I2134">
        <v>38</v>
      </c>
      <c r="J2134">
        <v>6</v>
      </c>
      <c r="K2134" t="s">
        <v>2249</v>
      </c>
      <c r="L2134">
        <v>2016</v>
      </c>
      <c r="M2134" t="str">
        <f>IF(Fact_JobPosting[[#This Row],[ai_mentioned]]=1,"AI Jobs","Non AI Jobs")</f>
        <v>AI Jobs</v>
      </c>
      <c r="N2134">
        <v>1</v>
      </c>
      <c r="O2134">
        <v>0.87</v>
      </c>
      <c r="P2134">
        <v>109862</v>
      </c>
      <c r="Q2134">
        <v>4.28</v>
      </c>
      <c r="R2134">
        <v>0.17</v>
      </c>
    </row>
    <row r="2135" spans="1:18" x14ac:dyDescent="0.3">
      <c r="A2135">
        <v>2134</v>
      </c>
      <c r="B2135">
        <v>1</v>
      </c>
      <c r="C2135">
        <v>1</v>
      </c>
      <c r="D2135">
        <v>1</v>
      </c>
      <c r="E2135">
        <v>1</v>
      </c>
      <c r="F2135">
        <v>5</v>
      </c>
      <c r="G2135">
        <v>5</v>
      </c>
      <c r="H2135">
        <v>4</v>
      </c>
      <c r="I2135">
        <v>36</v>
      </c>
      <c r="J2135">
        <v>6</v>
      </c>
      <c r="K2135" t="s">
        <v>2250</v>
      </c>
      <c r="L2135">
        <v>2016</v>
      </c>
      <c r="M2135" t="str">
        <f>IF(Fact_JobPosting[[#This Row],[ai_mentioned]]=1,"AI Jobs","Non AI Jobs")</f>
        <v>Non AI Jobs</v>
      </c>
      <c r="N2135">
        <v>0</v>
      </c>
      <c r="O2135">
        <v>0.12</v>
      </c>
      <c r="P2135">
        <v>67678</v>
      </c>
      <c r="Q2135">
        <v>-4.42</v>
      </c>
      <c r="R2135">
        <v>0.71</v>
      </c>
    </row>
    <row r="2136" spans="1:18" x14ac:dyDescent="0.3">
      <c r="A2136">
        <v>2135</v>
      </c>
      <c r="B2136">
        <v>2</v>
      </c>
      <c r="C2136">
        <v>1</v>
      </c>
      <c r="D2136">
        <v>1</v>
      </c>
      <c r="E2136">
        <v>6</v>
      </c>
      <c r="F2136">
        <v>10</v>
      </c>
      <c r="G2136">
        <v>2</v>
      </c>
      <c r="H2136">
        <v>11</v>
      </c>
      <c r="I2136">
        <v>27</v>
      </c>
      <c r="J2136">
        <v>6</v>
      </c>
      <c r="K2136" t="s">
        <v>2251</v>
      </c>
      <c r="L2136">
        <v>2016</v>
      </c>
      <c r="M2136" t="str">
        <f>IF(Fact_JobPosting[[#This Row],[ai_mentioned]]=1,"AI Jobs","Non AI Jobs")</f>
        <v>Non AI Jobs</v>
      </c>
      <c r="N2136">
        <v>0</v>
      </c>
      <c r="O2136">
        <v>0.16</v>
      </c>
      <c r="P2136">
        <v>70576</v>
      </c>
      <c r="Q2136">
        <v>1.04</v>
      </c>
      <c r="R2136">
        <v>0.67</v>
      </c>
    </row>
    <row r="2137" spans="1:18" x14ac:dyDescent="0.3">
      <c r="A2137">
        <v>2136</v>
      </c>
      <c r="B2137">
        <v>1</v>
      </c>
      <c r="C2137">
        <v>1</v>
      </c>
      <c r="D2137">
        <v>1</v>
      </c>
      <c r="E2137">
        <v>4</v>
      </c>
      <c r="F2137">
        <v>10</v>
      </c>
      <c r="G2137">
        <v>5</v>
      </c>
      <c r="H2137">
        <v>5</v>
      </c>
      <c r="I2137">
        <v>38</v>
      </c>
      <c r="J2137">
        <v>6</v>
      </c>
      <c r="K2137" t="s">
        <v>2252</v>
      </c>
      <c r="L2137">
        <v>2016</v>
      </c>
      <c r="M2137" t="str">
        <f>IF(Fact_JobPosting[[#This Row],[ai_mentioned]]=1,"AI Jobs","Non AI Jobs")</f>
        <v>Non AI Jobs</v>
      </c>
      <c r="N2137">
        <v>0</v>
      </c>
      <c r="O2137">
        <v>0.16</v>
      </c>
      <c r="P2137">
        <v>70678</v>
      </c>
      <c r="Q2137">
        <v>-4.95</v>
      </c>
      <c r="R2137">
        <v>0.84</v>
      </c>
    </row>
    <row r="2138" spans="1:18" x14ac:dyDescent="0.3">
      <c r="A2138">
        <v>2137</v>
      </c>
      <c r="B2138">
        <v>1</v>
      </c>
      <c r="C2138">
        <v>1</v>
      </c>
      <c r="D2138">
        <v>1</v>
      </c>
      <c r="E2138">
        <v>6</v>
      </c>
      <c r="F2138">
        <v>4</v>
      </c>
      <c r="G2138">
        <v>3</v>
      </c>
      <c r="H2138">
        <v>16</v>
      </c>
      <c r="I2138">
        <v>32</v>
      </c>
      <c r="J2138">
        <v>6</v>
      </c>
      <c r="K2138" t="s">
        <v>2253</v>
      </c>
      <c r="L2138">
        <v>2016</v>
      </c>
      <c r="M2138" t="str">
        <f>IF(Fact_JobPosting[[#This Row],[ai_mentioned]]=1,"AI Jobs","Non AI Jobs")</f>
        <v>Non AI Jobs</v>
      </c>
      <c r="N2138">
        <v>0</v>
      </c>
      <c r="O2138">
        <v>0.09</v>
      </c>
      <c r="P2138">
        <v>55494</v>
      </c>
      <c r="Q2138">
        <v>-1.08</v>
      </c>
      <c r="R2138">
        <v>0.73</v>
      </c>
    </row>
    <row r="2139" spans="1:18" x14ac:dyDescent="0.3">
      <c r="A2139">
        <v>2138</v>
      </c>
      <c r="B2139">
        <v>1</v>
      </c>
      <c r="C2139">
        <v>1</v>
      </c>
      <c r="D2139">
        <v>1</v>
      </c>
      <c r="E2139">
        <v>6</v>
      </c>
      <c r="F2139">
        <v>3</v>
      </c>
      <c r="G2139">
        <v>4</v>
      </c>
      <c r="H2139">
        <v>2</v>
      </c>
      <c r="I2139">
        <v>1</v>
      </c>
      <c r="J2139">
        <v>6</v>
      </c>
      <c r="K2139" t="s">
        <v>2254</v>
      </c>
      <c r="L2139">
        <v>2016</v>
      </c>
      <c r="M2139" t="str">
        <f>IF(Fact_JobPosting[[#This Row],[ai_mentioned]]=1,"AI Jobs","Non AI Jobs")</f>
        <v>Non AI Jobs</v>
      </c>
      <c r="N2139">
        <v>0</v>
      </c>
      <c r="O2139">
        <v>0.18</v>
      </c>
      <c r="P2139">
        <v>40386</v>
      </c>
      <c r="Q2139">
        <v>3.78</v>
      </c>
      <c r="R2139">
        <v>0.71</v>
      </c>
    </row>
    <row r="2140" spans="1:18" x14ac:dyDescent="0.3">
      <c r="A2140">
        <v>2139</v>
      </c>
      <c r="B2140">
        <v>3</v>
      </c>
      <c r="C2140">
        <v>2</v>
      </c>
      <c r="D2140">
        <v>1</v>
      </c>
      <c r="E2140">
        <v>4</v>
      </c>
      <c r="F2140">
        <v>10</v>
      </c>
      <c r="G2140">
        <v>3</v>
      </c>
      <c r="H2140">
        <v>11</v>
      </c>
      <c r="I2140">
        <v>14</v>
      </c>
      <c r="J2140">
        <v>6</v>
      </c>
      <c r="K2140" t="s">
        <v>2255</v>
      </c>
      <c r="L2140">
        <v>2016</v>
      </c>
      <c r="M2140" t="str">
        <f>IF(Fact_JobPosting[[#This Row],[ai_mentioned]]=1,"AI Jobs","Non AI Jobs")</f>
        <v>AI Jobs</v>
      </c>
      <c r="N2140">
        <v>1</v>
      </c>
      <c r="O2140">
        <v>0.9</v>
      </c>
      <c r="P2140">
        <v>52084</v>
      </c>
      <c r="Q2140">
        <v>1.8</v>
      </c>
      <c r="R2140">
        <v>0.38</v>
      </c>
    </row>
    <row r="2141" spans="1:18" x14ac:dyDescent="0.3">
      <c r="A2141">
        <v>2140</v>
      </c>
      <c r="B2141">
        <v>1</v>
      </c>
      <c r="C2141">
        <v>1</v>
      </c>
      <c r="D2141">
        <v>1</v>
      </c>
      <c r="E2141">
        <v>5</v>
      </c>
      <c r="F2141">
        <v>2</v>
      </c>
      <c r="G2141">
        <v>8</v>
      </c>
      <c r="H2141">
        <v>2</v>
      </c>
      <c r="I2141">
        <v>9</v>
      </c>
      <c r="J2141">
        <v>6</v>
      </c>
      <c r="K2141" t="s">
        <v>2256</v>
      </c>
      <c r="L2141">
        <v>2016</v>
      </c>
      <c r="M2141" t="str">
        <f>IF(Fact_JobPosting[[#This Row],[ai_mentioned]]=1,"AI Jobs","Non AI Jobs")</f>
        <v>Non AI Jobs</v>
      </c>
      <c r="N2141">
        <v>0</v>
      </c>
      <c r="O2141">
        <v>0.01</v>
      </c>
      <c r="P2141">
        <v>65786</v>
      </c>
      <c r="Q2141">
        <v>3.79</v>
      </c>
      <c r="R2141">
        <v>0.78</v>
      </c>
    </row>
    <row r="2142" spans="1:18" x14ac:dyDescent="0.3">
      <c r="A2142">
        <v>2141</v>
      </c>
      <c r="B2142">
        <v>1</v>
      </c>
      <c r="C2142">
        <v>1</v>
      </c>
      <c r="D2142">
        <v>1</v>
      </c>
      <c r="E2142">
        <v>1</v>
      </c>
      <c r="F2142">
        <v>5</v>
      </c>
      <c r="G2142">
        <v>6</v>
      </c>
      <c r="H2142">
        <v>2</v>
      </c>
      <c r="I2142">
        <v>16</v>
      </c>
      <c r="J2142">
        <v>6</v>
      </c>
      <c r="K2142" t="s">
        <v>2257</v>
      </c>
      <c r="L2142">
        <v>2016</v>
      </c>
      <c r="M2142" t="str">
        <f>IF(Fact_JobPosting[[#This Row],[ai_mentioned]]=1,"AI Jobs","Non AI Jobs")</f>
        <v>Non AI Jobs</v>
      </c>
      <c r="N2142">
        <v>0</v>
      </c>
      <c r="O2142">
        <v>0.11</v>
      </c>
      <c r="P2142">
        <v>60368</v>
      </c>
      <c r="Q2142">
        <v>-2.5299999999999998</v>
      </c>
      <c r="R2142">
        <v>0.83</v>
      </c>
    </row>
    <row r="2143" spans="1:18" x14ac:dyDescent="0.3">
      <c r="A2143">
        <v>2142</v>
      </c>
      <c r="B2143">
        <v>1</v>
      </c>
      <c r="C2143">
        <v>1</v>
      </c>
      <c r="D2143">
        <v>1</v>
      </c>
      <c r="E2143">
        <v>2</v>
      </c>
      <c r="F2143">
        <v>4</v>
      </c>
      <c r="G2143">
        <v>1</v>
      </c>
      <c r="H2143">
        <v>8</v>
      </c>
      <c r="I2143">
        <v>19</v>
      </c>
      <c r="J2143">
        <v>6</v>
      </c>
      <c r="K2143" t="s">
        <v>2258</v>
      </c>
      <c r="L2143">
        <v>2016</v>
      </c>
      <c r="M2143" t="str">
        <f>IF(Fact_JobPosting[[#This Row],[ai_mentioned]]=1,"AI Jobs","Non AI Jobs")</f>
        <v>Non AI Jobs</v>
      </c>
      <c r="N2143">
        <v>0</v>
      </c>
      <c r="O2143">
        <v>0.02</v>
      </c>
      <c r="P2143">
        <v>40501</v>
      </c>
      <c r="Q2143">
        <v>0.4</v>
      </c>
      <c r="R2143">
        <v>0.75</v>
      </c>
    </row>
    <row r="2144" spans="1:18" x14ac:dyDescent="0.3">
      <c r="A2144">
        <v>2143</v>
      </c>
      <c r="B2144">
        <v>1</v>
      </c>
      <c r="C2144">
        <v>1</v>
      </c>
      <c r="D2144">
        <v>1</v>
      </c>
      <c r="E2144">
        <v>1</v>
      </c>
      <c r="F2144">
        <v>2</v>
      </c>
      <c r="G2144">
        <v>1</v>
      </c>
      <c r="H2144">
        <v>16</v>
      </c>
      <c r="I2144">
        <v>1</v>
      </c>
      <c r="J2144">
        <v>6</v>
      </c>
      <c r="K2144" t="s">
        <v>2259</v>
      </c>
      <c r="L2144">
        <v>2016</v>
      </c>
      <c r="M2144" t="str">
        <f>IF(Fact_JobPosting[[#This Row],[ai_mentioned]]=1,"AI Jobs","Non AI Jobs")</f>
        <v>Non AI Jobs</v>
      </c>
      <c r="N2144">
        <v>0</v>
      </c>
      <c r="O2144">
        <v>0.15</v>
      </c>
      <c r="P2144">
        <v>37409</v>
      </c>
      <c r="Q2144">
        <v>-1.7</v>
      </c>
      <c r="R2144">
        <v>0.73</v>
      </c>
    </row>
    <row r="2145" spans="1:18" x14ac:dyDescent="0.3">
      <c r="A2145">
        <v>2144</v>
      </c>
      <c r="B2145">
        <v>2</v>
      </c>
      <c r="C2145">
        <v>1</v>
      </c>
      <c r="D2145">
        <v>1</v>
      </c>
      <c r="E2145">
        <v>3</v>
      </c>
      <c r="F2145">
        <v>9</v>
      </c>
      <c r="G2145">
        <v>3</v>
      </c>
      <c r="H2145">
        <v>1</v>
      </c>
      <c r="I2145">
        <v>33</v>
      </c>
      <c r="J2145">
        <v>6</v>
      </c>
      <c r="K2145" t="s">
        <v>2260</v>
      </c>
      <c r="L2145">
        <v>2016</v>
      </c>
      <c r="M2145" t="str">
        <f>IF(Fact_JobPosting[[#This Row],[ai_mentioned]]=1,"AI Jobs","Non AI Jobs")</f>
        <v>Non AI Jobs</v>
      </c>
      <c r="N2145">
        <v>0</v>
      </c>
      <c r="O2145">
        <v>0.15</v>
      </c>
      <c r="P2145">
        <v>72947</v>
      </c>
      <c r="Q2145">
        <v>-1.38</v>
      </c>
      <c r="R2145">
        <v>0.66</v>
      </c>
    </row>
    <row r="2146" spans="1:18" x14ac:dyDescent="0.3">
      <c r="A2146">
        <v>2145</v>
      </c>
      <c r="B2146">
        <v>1</v>
      </c>
      <c r="C2146">
        <v>1</v>
      </c>
      <c r="D2146">
        <v>1</v>
      </c>
      <c r="E2146">
        <v>3</v>
      </c>
      <c r="F2146">
        <v>5</v>
      </c>
      <c r="G2146">
        <v>6</v>
      </c>
      <c r="H2146">
        <v>6</v>
      </c>
      <c r="I2146">
        <v>3</v>
      </c>
      <c r="J2146">
        <v>6</v>
      </c>
      <c r="K2146" t="s">
        <v>2261</v>
      </c>
      <c r="L2146">
        <v>2016</v>
      </c>
      <c r="M2146" t="str">
        <f>IF(Fact_JobPosting[[#This Row],[ai_mentioned]]=1,"AI Jobs","Non AI Jobs")</f>
        <v>Non AI Jobs</v>
      </c>
      <c r="N2146">
        <v>0</v>
      </c>
      <c r="O2146">
        <v>0.14000000000000001</v>
      </c>
      <c r="P2146">
        <v>26764</v>
      </c>
      <c r="Q2146">
        <v>-1.1299999999999999</v>
      </c>
      <c r="R2146">
        <v>0.81</v>
      </c>
    </row>
    <row r="2147" spans="1:18" x14ac:dyDescent="0.3">
      <c r="A2147">
        <v>2146</v>
      </c>
      <c r="B2147">
        <v>1</v>
      </c>
      <c r="C2147">
        <v>1</v>
      </c>
      <c r="D2147">
        <v>1</v>
      </c>
      <c r="E2147">
        <v>2</v>
      </c>
      <c r="F2147">
        <v>6</v>
      </c>
      <c r="G2147">
        <v>7</v>
      </c>
      <c r="H2147">
        <v>10</v>
      </c>
      <c r="I2147">
        <v>40</v>
      </c>
      <c r="J2147">
        <v>6</v>
      </c>
      <c r="K2147" t="s">
        <v>2262</v>
      </c>
      <c r="L2147">
        <v>2016</v>
      </c>
      <c r="M2147" t="str">
        <f>IF(Fact_JobPosting[[#This Row],[ai_mentioned]]=1,"AI Jobs","Non AI Jobs")</f>
        <v>Non AI Jobs</v>
      </c>
      <c r="N2147">
        <v>0</v>
      </c>
      <c r="O2147">
        <v>0.03</v>
      </c>
      <c r="P2147">
        <v>34685</v>
      </c>
      <c r="Q2147">
        <v>2.41</v>
      </c>
      <c r="R2147">
        <v>0.8</v>
      </c>
    </row>
    <row r="2148" spans="1:18" x14ac:dyDescent="0.3">
      <c r="A2148">
        <v>2147</v>
      </c>
      <c r="B2148">
        <v>1</v>
      </c>
      <c r="C2148">
        <v>1</v>
      </c>
      <c r="D2148">
        <v>1</v>
      </c>
      <c r="E2148">
        <v>1</v>
      </c>
      <c r="F2148">
        <v>7</v>
      </c>
      <c r="G2148">
        <v>4</v>
      </c>
      <c r="H2148">
        <v>7</v>
      </c>
      <c r="I2148">
        <v>34</v>
      </c>
      <c r="J2148">
        <v>6</v>
      </c>
      <c r="K2148" t="s">
        <v>2263</v>
      </c>
      <c r="L2148">
        <v>2016</v>
      </c>
      <c r="M2148" t="str">
        <f>IF(Fact_JobPosting[[#This Row],[ai_mentioned]]=1,"AI Jobs","Non AI Jobs")</f>
        <v>Non AI Jobs</v>
      </c>
      <c r="N2148">
        <v>0</v>
      </c>
      <c r="O2148">
        <v>7.0000000000000007E-2</v>
      </c>
      <c r="P2148">
        <v>22497</v>
      </c>
      <c r="Q2148">
        <v>1.41</v>
      </c>
      <c r="R2148">
        <v>0.87</v>
      </c>
    </row>
    <row r="2149" spans="1:18" x14ac:dyDescent="0.3">
      <c r="A2149">
        <v>2148</v>
      </c>
      <c r="B2149">
        <v>3</v>
      </c>
      <c r="C2149">
        <v>2</v>
      </c>
      <c r="D2149">
        <v>1</v>
      </c>
      <c r="E2149">
        <v>1</v>
      </c>
      <c r="F2149">
        <v>1</v>
      </c>
      <c r="G2149">
        <v>9</v>
      </c>
      <c r="H2149">
        <v>8</v>
      </c>
      <c r="I2149">
        <v>34</v>
      </c>
      <c r="J2149">
        <v>6</v>
      </c>
      <c r="K2149" t="s">
        <v>2264</v>
      </c>
      <c r="L2149">
        <v>2016</v>
      </c>
      <c r="M2149" t="str">
        <f>IF(Fact_JobPosting[[#This Row],[ai_mentioned]]=1,"AI Jobs","Non AI Jobs")</f>
        <v>AI Jobs</v>
      </c>
      <c r="N2149">
        <v>1</v>
      </c>
      <c r="O2149">
        <v>0.8</v>
      </c>
      <c r="P2149">
        <v>26567</v>
      </c>
      <c r="Q2149">
        <v>-1.29</v>
      </c>
      <c r="R2149">
        <v>0.28000000000000003</v>
      </c>
    </row>
    <row r="2150" spans="1:18" x14ac:dyDescent="0.3">
      <c r="A2150">
        <v>2149</v>
      </c>
      <c r="B2150">
        <v>1</v>
      </c>
      <c r="C2150">
        <v>1</v>
      </c>
      <c r="D2150">
        <v>1</v>
      </c>
      <c r="E2150">
        <v>6</v>
      </c>
      <c r="F2150">
        <v>10</v>
      </c>
      <c r="G2150">
        <v>2</v>
      </c>
      <c r="H2150">
        <v>16</v>
      </c>
      <c r="I2150">
        <v>22</v>
      </c>
      <c r="J2150">
        <v>6</v>
      </c>
      <c r="K2150" t="s">
        <v>2265</v>
      </c>
      <c r="L2150">
        <v>2016</v>
      </c>
      <c r="M2150" t="str">
        <f>IF(Fact_JobPosting[[#This Row],[ai_mentioned]]=1,"AI Jobs","Non AI Jobs")</f>
        <v>Non AI Jobs</v>
      </c>
      <c r="N2150">
        <v>0</v>
      </c>
      <c r="O2150">
        <v>0.06</v>
      </c>
      <c r="P2150">
        <v>20064</v>
      </c>
      <c r="Q2150">
        <v>1.97</v>
      </c>
      <c r="R2150">
        <v>0.88</v>
      </c>
    </row>
    <row r="2151" spans="1:18" x14ac:dyDescent="0.3">
      <c r="A2151">
        <v>2150</v>
      </c>
      <c r="B2151">
        <v>1</v>
      </c>
      <c r="C2151">
        <v>1</v>
      </c>
      <c r="D2151">
        <v>1</v>
      </c>
      <c r="E2151">
        <v>3</v>
      </c>
      <c r="F2151">
        <v>10</v>
      </c>
      <c r="G2151">
        <v>2</v>
      </c>
      <c r="H2151">
        <v>10</v>
      </c>
      <c r="I2151">
        <v>43</v>
      </c>
      <c r="J2151">
        <v>6</v>
      </c>
      <c r="K2151" t="s">
        <v>2266</v>
      </c>
      <c r="L2151">
        <v>2016</v>
      </c>
      <c r="M2151" t="str">
        <f>IF(Fact_JobPosting[[#This Row],[ai_mentioned]]=1,"AI Jobs","Non AI Jobs")</f>
        <v>Non AI Jobs</v>
      </c>
      <c r="N2151">
        <v>0</v>
      </c>
      <c r="O2151">
        <v>0.15</v>
      </c>
      <c r="P2151">
        <v>79526</v>
      </c>
      <c r="Q2151">
        <v>3.98</v>
      </c>
      <c r="R2151">
        <v>0.71</v>
      </c>
    </row>
    <row r="2152" spans="1:18" x14ac:dyDescent="0.3">
      <c r="A2152">
        <v>2151</v>
      </c>
      <c r="B2152">
        <v>2</v>
      </c>
      <c r="C2152">
        <v>1</v>
      </c>
      <c r="D2152">
        <v>1</v>
      </c>
      <c r="E2152">
        <v>1</v>
      </c>
      <c r="F2152">
        <v>6</v>
      </c>
      <c r="G2152">
        <v>7</v>
      </c>
      <c r="H2152">
        <v>13</v>
      </c>
      <c r="I2152">
        <v>28</v>
      </c>
      <c r="J2152">
        <v>6</v>
      </c>
      <c r="K2152" t="s">
        <v>2267</v>
      </c>
      <c r="L2152">
        <v>2016</v>
      </c>
      <c r="M2152" t="str">
        <f>IF(Fact_JobPosting[[#This Row],[ai_mentioned]]=1,"AI Jobs","Non AI Jobs")</f>
        <v>Non AI Jobs</v>
      </c>
      <c r="N2152">
        <v>0</v>
      </c>
      <c r="O2152">
        <v>0.05</v>
      </c>
      <c r="P2152">
        <v>22092</v>
      </c>
      <c r="Q2152">
        <v>-3.98</v>
      </c>
      <c r="R2152">
        <v>0.68</v>
      </c>
    </row>
    <row r="2153" spans="1:18" x14ac:dyDescent="0.3">
      <c r="A2153">
        <v>2152</v>
      </c>
      <c r="B2153">
        <v>1</v>
      </c>
      <c r="C2153">
        <v>1</v>
      </c>
      <c r="D2153">
        <v>1</v>
      </c>
      <c r="E2153">
        <v>3</v>
      </c>
      <c r="F2153">
        <v>6</v>
      </c>
      <c r="G2153">
        <v>9</v>
      </c>
      <c r="H2153">
        <v>4</v>
      </c>
      <c r="I2153">
        <v>27</v>
      </c>
      <c r="J2153">
        <v>6</v>
      </c>
      <c r="K2153" t="s">
        <v>2268</v>
      </c>
      <c r="L2153">
        <v>2016</v>
      </c>
      <c r="M2153" t="str">
        <f>IF(Fact_JobPosting[[#This Row],[ai_mentioned]]=1,"AI Jobs","Non AI Jobs")</f>
        <v>Non AI Jobs</v>
      </c>
      <c r="N2153">
        <v>0</v>
      </c>
      <c r="O2153">
        <v>0.03</v>
      </c>
      <c r="P2153">
        <v>71210</v>
      </c>
      <c r="Q2153">
        <v>0.86</v>
      </c>
      <c r="R2153">
        <v>0.77</v>
      </c>
    </row>
    <row r="2154" spans="1:18" x14ac:dyDescent="0.3">
      <c r="A2154">
        <v>2153</v>
      </c>
      <c r="B2154">
        <v>1</v>
      </c>
      <c r="C2154">
        <v>1</v>
      </c>
      <c r="D2154">
        <v>1</v>
      </c>
      <c r="E2154">
        <v>3</v>
      </c>
      <c r="F2154">
        <v>6</v>
      </c>
      <c r="G2154">
        <v>8</v>
      </c>
      <c r="H2154">
        <v>16</v>
      </c>
      <c r="I2154">
        <v>30</v>
      </c>
      <c r="J2154">
        <v>6</v>
      </c>
      <c r="K2154" t="s">
        <v>2269</v>
      </c>
      <c r="L2154">
        <v>2016</v>
      </c>
      <c r="M2154" t="str">
        <f>IF(Fact_JobPosting[[#This Row],[ai_mentioned]]=1,"AI Jobs","Non AI Jobs")</f>
        <v>Non AI Jobs</v>
      </c>
      <c r="N2154">
        <v>0</v>
      </c>
      <c r="O2154">
        <v>0.09</v>
      </c>
      <c r="P2154">
        <v>90418</v>
      </c>
      <c r="Q2154">
        <v>-0.19</v>
      </c>
      <c r="R2154">
        <v>0.7</v>
      </c>
    </row>
    <row r="2155" spans="1:18" x14ac:dyDescent="0.3">
      <c r="A2155">
        <v>2154</v>
      </c>
      <c r="B2155">
        <v>1</v>
      </c>
      <c r="C2155">
        <v>1</v>
      </c>
      <c r="D2155">
        <v>1</v>
      </c>
      <c r="E2155">
        <v>1</v>
      </c>
      <c r="F2155">
        <v>5</v>
      </c>
      <c r="G2155">
        <v>2</v>
      </c>
      <c r="H2155">
        <v>3</v>
      </c>
      <c r="I2155">
        <v>28</v>
      </c>
      <c r="J2155">
        <v>6</v>
      </c>
      <c r="K2155" t="s">
        <v>2270</v>
      </c>
      <c r="L2155">
        <v>2016</v>
      </c>
      <c r="M2155" t="str">
        <f>IF(Fact_JobPosting[[#This Row],[ai_mentioned]]=1,"AI Jobs","Non AI Jobs")</f>
        <v>Non AI Jobs</v>
      </c>
      <c r="N2155">
        <v>0</v>
      </c>
      <c r="O2155">
        <v>0.17</v>
      </c>
      <c r="P2155">
        <v>19653</v>
      </c>
      <c r="Q2155">
        <v>0.65</v>
      </c>
      <c r="R2155">
        <v>0.76</v>
      </c>
    </row>
    <row r="2156" spans="1:18" x14ac:dyDescent="0.3">
      <c r="A2156">
        <v>2155</v>
      </c>
      <c r="B2156">
        <v>1</v>
      </c>
      <c r="C2156">
        <v>1</v>
      </c>
      <c r="D2156">
        <v>1</v>
      </c>
      <c r="E2156">
        <v>2</v>
      </c>
      <c r="F2156">
        <v>8</v>
      </c>
      <c r="G2156">
        <v>9</v>
      </c>
      <c r="H2156">
        <v>1</v>
      </c>
      <c r="I2156">
        <v>5</v>
      </c>
      <c r="J2156">
        <v>6</v>
      </c>
      <c r="K2156" t="s">
        <v>2271</v>
      </c>
      <c r="L2156">
        <v>2016</v>
      </c>
      <c r="M2156" t="str">
        <f>IF(Fact_JobPosting[[#This Row],[ai_mentioned]]=1,"AI Jobs","Non AI Jobs")</f>
        <v>Non AI Jobs</v>
      </c>
      <c r="N2156">
        <v>0</v>
      </c>
      <c r="O2156">
        <v>0.02</v>
      </c>
      <c r="P2156">
        <v>24519</v>
      </c>
      <c r="Q2156">
        <v>-0.52</v>
      </c>
      <c r="R2156">
        <v>0.75</v>
      </c>
    </row>
    <row r="2157" spans="1:18" x14ac:dyDescent="0.3">
      <c r="A2157">
        <v>2156</v>
      </c>
      <c r="B2157">
        <v>2</v>
      </c>
      <c r="C2157">
        <v>1</v>
      </c>
      <c r="D2157">
        <v>1</v>
      </c>
      <c r="E2157">
        <v>5</v>
      </c>
      <c r="F2157">
        <v>1</v>
      </c>
      <c r="G2157">
        <v>4</v>
      </c>
      <c r="H2157">
        <v>2</v>
      </c>
      <c r="I2157">
        <v>44</v>
      </c>
      <c r="J2157">
        <v>6</v>
      </c>
      <c r="K2157" t="s">
        <v>2272</v>
      </c>
      <c r="L2157">
        <v>2016</v>
      </c>
      <c r="M2157" t="str">
        <f>IF(Fact_JobPosting[[#This Row],[ai_mentioned]]=1,"AI Jobs","Non AI Jobs")</f>
        <v>Non AI Jobs</v>
      </c>
      <c r="N2157">
        <v>0</v>
      </c>
      <c r="O2157">
        <v>0.13</v>
      </c>
      <c r="P2157">
        <v>23914</v>
      </c>
      <c r="Q2157">
        <v>-4.1500000000000004</v>
      </c>
      <c r="R2157">
        <v>0.65</v>
      </c>
    </row>
    <row r="2158" spans="1:18" x14ac:dyDescent="0.3">
      <c r="A2158">
        <v>2157</v>
      </c>
      <c r="B2158">
        <v>2</v>
      </c>
      <c r="C2158">
        <v>1</v>
      </c>
      <c r="D2158">
        <v>1</v>
      </c>
      <c r="E2158">
        <v>6</v>
      </c>
      <c r="F2158">
        <v>8</v>
      </c>
      <c r="G2158">
        <v>9</v>
      </c>
      <c r="H2158">
        <v>5</v>
      </c>
      <c r="I2158">
        <v>26</v>
      </c>
      <c r="J2158">
        <v>6</v>
      </c>
      <c r="K2158" t="s">
        <v>2273</v>
      </c>
      <c r="L2158">
        <v>2016</v>
      </c>
      <c r="M2158" t="str">
        <f>IF(Fact_JobPosting[[#This Row],[ai_mentioned]]=1,"AI Jobs","Non AI Jobs")</f>
        <v>Non AI Jobs</v>
      </c>
      <c r="N2158">
        <v>0</v>
      </c>
      <c r="O2158">
        <v>0.08</v>
      </c>
      <c r="P2158">
        <v>24275</v>
      </c>
      <c r="Q2158">
        <v>-3.23</v>
      </c>
      <c r="R2158">
        <v>0.66</v>
      </c>
    </row>
    <row r="2159" spans="1:18" x14ac:dyDescent="0.3">
      <c r="A2159">
        <v>2158</v>
      </c>
      <c r="B2159">
        <v>2</v>
      </c>
      <c r="C2159">
        <v>1</v>
      </c>
      <c r="D2159">
        <v>1</v>
      </c>
      <c r="E2159">
        <v>6</v>
      </c>
      <c r="F2159">
        <v>6</v>
      </c>
      <c r="G2159">
        <v>3</v>
      </c>
      <c r="H2159">
        <v>9</v>
      </c>
      <c r="I2159">
        <v>17</v>
      </c>
      <c r="J2159">
        <v>6</v>
      </c>
      <c r="K2159" t="s">
        <v>2274</v>
      </c>
      <c r="L2159">
        <v>2016</v>
      </c>
      <c r="M2159" t="str">
        <f>IF(Fact_JobPosting[[#This Row],[ai_mentioned]]=1,"AI Jobs","Non AI Jobs")</f>
        <v>Non AI Jobs</v>
      </c>
      <c r="N2159">
        <v>0</v>
      </c>
      <c r="O2159">
        <v>0.09</v>
      </c>
      <c r="P2159">
        <v>61673</v>
      </c>
      <c r="Q2159">
        <v>-2.1</v>
      </c>
      <c r="R2159">
        <v>0.68</v>
      </c>
    </row>
    <row r="2160" spans="1:18" x14ac:dyDescent="0.3">
      <c r="A2160">
        <v>2159</v>
      </c>
      <c r="B2160">
        <v>2</v>
      </c>
      <c r="C2160">
        <v>1</v>
      </c>
      <c r="D2160">
        <v>1</v>
      </c>
      <c r="E2160">
        <v>6</v>
      </c>
      <c r="F2160">
        <v>7</v>
      </c>
      <c r="G2160">
        <v>8</v>
      </c>
      <c r="H2160">
        <v>1</v>
      </c>
      <c r="I2160">
        <v>40</v>
      </c>
      <c r="J2160">
        <v>6</v>
      </c>
      <c r="K2160" t="s">
        <v>2275</v>
      </c>
      <c r="L2160">
        <v>2016</v>
      </c>
      <c r="M2160" t="str">
        <f>IF(Fact_JobPosting[[#This Row],[ai_mentioned]]=1,"AI Jobs","Non AI Jobs")</f>
        <v>Non AI Jobs</v>
      </c>
      <c r="N2160">
        <v>0</v>
      </c>
      <c r="O2160">
        <v>0.04</v>
      </c>
      <c r="P2160">
        <v>33369</v>
      </c>
      <c r="Q2160">
        <v>-2.48</v>
      </c>
      <c r="R2160">
        <v>0.65</v>
      </c>
    </row>
    <row r="2161" spans="1:18" x14ac:dyDescent="0.3">
      <c r="A2161">
        <v>2160</v>
      </c>
      <c r="B2161">
        <v>2</v>
      </c>
      <c r="C2161">
        <v>1</v>
      </c>
      <c r="D2161">
        <v>1</v>
      </c>
      <c r="E2161">
        <v>2</v>
      </c>
      <c r="F2161">
        <v>4</v>
      </c>
      <c r="G2161">
        <v>3</v>
      </c>
      <c r="H2161">
        <v>2</v>
      </c>
      <c r="I2161">
        <v>28</v>
      </c>
      <c r="J2161">
        <v>6</v>
      </c>
      <c r="K2161" t="s">
        <v>2276</v>
      </c>
      <c r="L2161">
        <v>2016</v>
      </c>
      <c r="M2161" t="str">
        <f>IF(Fact_JobPosting[[#This Row],[ai_mentioned]]=1,"AI Jobs","Non AI Jobs")</f>
        <v>Non AI Jobs</v>
      </c>
      <c r="N2161">
        <v>0</v>
      </c>
      <c r="O2161">
        <v>0.08</v>
      </c>
      <c r="P2161">
        <v>22915</v>
      </c>
      <c r="Q2161">
        <v>-1.08</v>
      </c>
      <c r="R2161">
        <v>0.61</v>
      </c>
    </row>
    <row r="2162" spans="1:18" x14ac:dyDescent="0.3">
      <c r="A2162">
        <v>2161</v>
      </c>
      <c r="B2162">
        <v>1</v>
      </c>
      <c r="C2162">
        <v>1</v>
      </c>
      <c r="D2162">
        <v>1</v>
      </c>
      <c r="E2162">
        <v>5</v>
      </c>
      <c r="F2162">
        <v>8</v>
      </c>
      <c r="G2162">
        <v>8</v>
      </c>
      <c r="H2162">
        <v>6</v>
      </c>
      <c r="I2162">
        <v>3</v>
      </c>
      <c r="J2162">
        <v>6</v>
      </c>
      <c r="K2162" t="s">
        <v>2277</v>
      </c>
      <c r="L2162">
        <v>2016</v>
      </c>
      <c r="M2162" t="str">
        <f>IF(Fact_JobPosting[[#This Row],[ai_mentioned]]=1,"AI Jobs","Non AI Jobs")</f>
        <v>Non AI Jobs</v>
      </c>
      <c r="N2162">
        <v>0</v>
      </c>
      <c r="O2162">
        <v>0.06</v>
      </c>
      <c r="P2162">
        <v>26322</v>
      </c>
      <c r="Q2162">
        <v>-3.87</v>
      </c>
      <c r="R2162">
        <v>0.76</v>
      </c>
    </row>
    <row r="2163" spans="1:18" x14ac:dyDescent="0.3">
      <c r="A2163">
        <v>2162</v>
      </c>
      <c r="B2163">
        <v>1</v>
      </c>
      <c r="C2163">
        <v>1</v>
      </c>
      <c r="D2163">
        <v>1</v>
      </c>
      <c r="E2163">
        <v>6</v>
      </c>
      <c r="F2163">
        <v>7</v>
      </c>
      <c r="G2163">
        <v>2</v>
      </c>
      <c r="H2163">
        <v>9</v>
      </c>
      <c r="I2163">
        <v>9</v>
      </c>
      <c r="J2163">
        <v>6</v>
      </c>
      <c r="K2163" t="s">
        <v>2278</v>
      </c>
      <c r="L2163">
        <v>2016</v>
      </c>
      <c r="M2163" t="str">
        <f>IF(Fact_JobPosting[[#This Row],[ai_mentioned]]=1,"AI Jobs","Non AI Jobs")</f>
        <v>Non AI Jobs</v>
      </c>
      <c r="N2163">
        <v>0</v>
      </c>
      <c r="O2163">
        <v>0.06</v>
      </c>
      <c r="P2163">
        <v>65102</v>
      </c>
      <c r="Q2163">
        <v>3.07</v>
      </c>
      <c r="R2163">
        <v>0.75</v>
      </c>
    </row>
    <row r="2164" spans="1:18" x14ac:dyDescent="0.3">
      <c r="A2164">
        <v>2163</v>
      </c>
      <c r="B2164">
        <v>1</v>
      </c>
      <c r="C2164">
        <v>1</v>
      </c>
      <c r="D2164">
        <v>1</v>
      </c>
      <c r="E2164">
        <v>6</v>
      </c>
      <c r="F2164">
        <v>2</v>
      </c>
      <c r="G2164">
        <v>4</v>
      </c>
      <c r="H2164">
        <v>7</v>
      </c>
      <c r="I2164">
        <v>19</v>
      </c>
      <c r="J2164">
        <v>6</v>
      </c>
      <c r="K2164" t="s">
        <v>2279</v>
      </c>
      <c r="L2164">
        <v>2016</v>
      </c>
      <c r="M2164" t="str">
        <f>IF(Fact_JobPosting[[#This Row],[ai_mentioned]]=1,"AI Jobs","Non AI Jobs")</f>
        <v>Non AI Jobs</v>
      </c>
      <c r="N2164">
        <v>0</v>
      </c>
      <c r="O2164">
        <v>0.19</v>
      </c>
      <c r="P2164">
        <v>37102</v>
      </c>
      <c r="Q2164">
        <v>-4.21</v>
      </c>
      <c r="R2164">
        <v>0.85</v>
      </c>
    </row>
    <row r="2165" spans="1:18" x14ac:dyDescent="0.3">
      <c r="A2165">
        <v>2164</v>
      </c>
      <c r="B2165">
        <v>1</v>
      </c>
      <c r="C2165">
        <v>1</v>
      </c>
      <c r="D2165">
        <v>1</v>
      </c>
      <c r="E2165">
        <v>1</v>
      </c>
      <c r="F2165">
        <v>5</v>
      </c>
      <c r="G2165">
        <v>1</v>
      </c>
      <c r="H2165">
        <v>11</v>
      </c>
      <c r="I2165">
        <v>5</v>
      </c>
      <c r="J2165">
        <v>6</v>
      </c>
      <c r="K2165" t="s">
        <v>2280</v>
      </c>
      <c r="L2165">
        <v>2016</v>
      </c>
      <c r="M2165" t="str">
        <f>IF(Fact_JobPosting[[#This Row],[ai_mentioned]]=1,"AI Jobs","Non AI Jobs")</f>
        <v>Non AI Jobs</v>
      </c>
      <c r="N2165">
        <v>0</v>
      </c>
      <c r="O2165">
        <v>0.02</v>
      </c>
      <c r="P2165">
        <v>21766</v>
      </c>
      <c r="Q2165">
        <v>4.93</v>
      </c>
      <c r="R2165">
        <v>0.85</v>
      </c>
    </row>
    <row r="2166" spans="1:18" x14ac:dyDescent="0.3">
      <c r="A2166">
        <v>2165</v>
      </c>
      <c r="B2166">
        <v>3</v>
      </c>
      <c r="C2166">
        <v>3</v>
      </c>
      <c r="D2166">
        <v>1</v>
      </c>
      <c r="E2166">
        <v>3</v>
      </c>
      <c r="F2166">
        <v>9</v>
      </c>
      <c r="G2166">
        <v>9</v>
      </c>
      <c r="H2166">
        <v>10</v>
      </c>
      <c r="I2166">
        <v>39</v>
      </c>
      <c r="J2166">
        <v>6</v>
      </c>
      <c r="K2166" t="s">
        <v>2281</v>
      </c>
      <c r="L2166">
        <v>2016</v>
      </c>
      <c r="M2166" t="str">
        <f>IF(Fact_JobPosting[[#This Row],[ai_mentioned]]=1,"AI Jobs","Non AI Jobs")</f>
        <v>AI Jobs</v>
      </c>
      <c r="N2166">
        <v>1</v>
      </c>
      <c r="O2166">
        <v>0.43</v>
      </c>
      <c r="P2166">
        <v>52711</v>
      </c>
      <c r="Q2166">
        <v>3.37</v>
      </c>
      <c r="R2166">
        <v>0.26</v>
      </c>
    </row>
    <row r="2167" spans="1:18" x14ac:dyDescent="0.3">
      <c r="A2167">
        <v>2166</v>
      </c>
      <c r="B2167">
        <v>2</v>
      </c>
      <c r="C2167">
        <v>1</v>
      </c>
      <c r="D2167">
        <v>1</v>
      </c>
      <c r="E2167">
        <v>4</v>
      </c>
      <c r="F2167">
        <v>2</v>
      </c>
      <c r="G2167">
        <v>2</v>
      </c>
      <c r="H2167">
        <v>6</v>
      </c>
      <c r="I2167">
        <v>25</v>
      </c>
      <c r="J2167">
        <v>6</v>
      </c>
      <c r="K2167" t="s">
        <v>2282</v>
      </c>
      <c r="L2167">
        <v>2016</v>
      </c>
      <c r="M2167" t="str">
        <f>IF(Fact_JobPosting[[#This Row],[ai_mentioned]]=1,"AI Jobs","Non AI Jobs")</f>
        <v>Non AI Jobs</v>
      </c>
      <c r="N2167">
        <v>0</v>
      </c>
      <c r="O2167">
        <v>0.08</v>
      </c>
      <c r="P2167">
        <v>86254</v>
      </c>
      <c r="Q2167">
        <v>0.05</v>
      </c>
      <c r="R2167">
        <v>0.66</v>
      </c>
    </row>
    <row r="2168" spans="1:18" x14ac:dyDescent="0.3">
      <c r="A2168">
        <v>2167</v>
      </c>
      <c r="B2168">
        <v>1</v>
      </c>
      <c r="C2168">
        <v>1</v>
      </c>
      <c r="D2168">
        <v>1</v>
      </c>
      <c r="E2168">
        <v>6</v>
      </c>
      <c r="F2168">
        <v>1</v>
      </c>
      <c r="G2168">
        <v>6</v>
      </c>
      <c r="H2168">
        <v>6</v>
      </c>
      <c r="I2168">
        <v>24</v>
      </c>
      <c r="J2168">
        <v>6</v>
      </c>
      <c r="K2168" t="s">
        <v>2283</v>
      </c>
      <c r="L2168">
        <v>2016</v>
      </c>
      <c r="M2168" t="str">
        <f>IF(Fact_JobPosting[[#This Row],[ai_mentioned]]=1,"AI Jobs","Non AI Jobs")</f>
        <v>Non AI Jobs</v>
      </c>
      <c r="N2168">
        <v>0</v>
      </c>
      <c r="O2168">
        <v>0.18</v>
      </c>
      <c r="P2168">
        <v>20991</v>
      </c>
      <c r="Q2168">
        <v>1.74</v>
      </c>
      <c r="R2168">
        <v>0.73</v>
      </c>
    </row>
    <row r="2169" spans="1:18" x14ac:dyDescent="0.3">
      <c r="A2169">
        <v>2168</v>
      </c>
      <c r="B2169">
        <v>1</v>
      </c>
      <c r="C2169">
        <v>1</v>
      </c>
      <c r="D2169">
        <v>1</v>
      </c>
      <c r="E2169">
        <v>2</v>
      </c>
      <c r="F2169">
        <v>1</v>
      </c>
      <c r="G2169">
        <v>2</v>
      </c>
      <c r="H2169">
        <v>11</v>
      </c>
      <c r="I2169">
        <v>22</v>
      </c>
      <c r="J2169">
        <v>6</v>
      </c>
      <c r="K2169" t="s">
        <v>2284</v>
      </c>
      <c r="L2169">
        <v>2016</v>
      </c>
      <c r="M2169" t="str">
        <f>IF(Fact_JobPosting[[#This Row],[ai_mentioned]]=1,"AI Jobs","Non AI Jobs")</f>
        <v>Non AI Jobs</v>
      </c>
      <c r="N2169">
        <v>0</v>
      </c>
      <c r="O2169">
        <v>7.0000000000000007E-2</v>
      </c>
      <c r="P2169">
        <v>22673</v>
      </c>
      <c r="Q2169">
        <v>1.33</v>
      </c>
      <c r="R2169">
        <v>0.73</v>
      </c>
    </row>
    <row r="2170" spans="1:18" x14ac:dyDescent="0.3">
      <c r="A2170">
        <v>2169</v>
      </c>
      <c r="B2170">
        <v>1</v>
      </c>
      <c r="C2170">
        <v>1</v>
      </c>
      <c r="D2170">
        <v>1</v>
      </c>
      <c r="E2170">
        <v>2</v>
      </c>
      <c r="F2170">
        <v>6</v>
      </c>
      <c r="G2170">
        <v>1</v>
      </c>
      <c r="H2170">
        <v>11</v>
      </c>
      <c r="I2170">
        <v>32</v>
      </c>
      <c r="J2170">
        <v>6</v>
      </c>
      <c r="K2170" t="s">
        <v>2285</v>
      </c>
      <c r="L2170">
        <v>2016</v>
      </c>
      <c r="M2170" t="str">
        <f>IF(Fact_JobPosting[[#This Row],[ai_mentioned]]=1,"AI Jobs","Non AI Jobs")</f>
        <v>Non AI Jobs</v>
      </c>
      <c r="N2170">
        <v>0</v>
      </c>
      <c r="O2170">
        <v>0.09</v>
      </c>
      <c r="P2170">
        <v>63980</v>
      </c>
      <c r="Q2170">
        <v>2.38</v>
      </c>
      <c r="R2170">
        <v>0.84</v>
      </c>
    </row>
    <row r="2171" spans="1:18" x14ac:dyDescent="0.3">
      <c r="A2171">
        <v>2170</v>
      </c>
      <c r="B2171">
        <v>2</v>
      </c>
      <c r="C2171">
        <v>1</v>
      </c>
      <c r="D2171">
        <v>1</v>
      </c>
      <c r="E2171">
        <v>1</v>
      </c>
      <c r="F2171">
        <v>6</v>
      </c>
      <c r="G2171">
        <v>9</v>
      </c>
      <c r="H2171">
        <v>10</v>
      </c>
      <c r="I2171">
        <v>31</v>
      </c>
      <c r="J2171">
        <v>6</v>
      </c>
      <c r="K2171" t="s">
        <v>2286</v>
      </c>
      <c r="L2171">
        <v>2016</v>
      </c>
      <c r="M2171" t="str">
        <f>IF(Fact_JobPosting[[#This Row],[ai_mentioned]]=1,"AI Jobs","Non AI Jobs")</f>
        <v>Non AI Jobs</v>
      </c>
      <c r="N2171">
        <v>0</v>
      </c>
      <c r="O2171">
        <v>0.2</v>
      </c>
      <c r="P2171">
        <v>55543</v>
      </c>
      <c r="Q2171">
        <v>0.73</v>
      </c>
      <c r="R2171">
        <v>0.66</v>
      </c>
    </row>
    <row r="2172" spans="1:18" x14ac:dyDescent="0.3">
      <c r="A2172">
        <v>2171</v>
      </c>
      <c r="B2172">
        <v>1</v>
      </c>
      <c r="C2172">
        <v>1</v>
      </c>
      <c r="D2172">
        <v>1</v>
      </c>
      <c r="E2172">
        <v>4</v>
      </c>
      <c r="F2172">
        <v>7</v>
      </c>
      <c r="G2172">
        <v>6</v>
      </c>
      <c r="H2172">
        <v>14</v>
      </c>
      <c r="I2172">
        <v>27</v>
      </c>
      <c r="J2172">
        <v>6</v>
      </c>
      <c r="K2172" t="s">
        <v>2287</v>
      </c>
      <c r="L2172">
        <v>2016</v>
      </c>
      <c r="M2172" t="str">
        <f>IF(Fact_JobPosting[[#This Row],[ai_mentioned]]=1,"AI Jobs","Non AI Jobs")</f>
        <v>Non AI Jobs</v>
      </c>
      <c r="N2172">
        <v>0</v>
      </c>
      <c r="O2172">
        <v>0</v>
      </c>
      <c r="P2172">
        <v>57399</v>
      </c>
      <c r="Q2172">
        <v>-0.06</v>
      </c>
      <c r="R2172">
        <v>0.74</v>
      </c>
    </row>
    <row r="2173" spans="1:18" x14ac:dyDescent="0.3">
      <c r="A2173">
        <v>2172</v>
      </c>
      <c r="B2173">
        <v>1</v>
      </c>
      <c r="C2173">
        <v>1</v>
      </c>
      <c r="D2173">
        <v>1</v>
      </c>
      <c r="E2173">
        <v>4</v>
      </c>
      <c r="F2173">
        <v>7</v>
      </c>
      <c r="G2173">
        <v>3</v>
      </c>
      <c r="H2173">
        <v>5</v>
      </c>
      <c r="I2173">
        <v>33</v>
      </c>
      <c r="J2173">
        <v>6</v>
      </c>
      <c r="K2173" t="s">
        <v>2288</v>
      </c>
      <c r="L2173">
        <v>2016</v>
      </c>
      <c r="M2173" t="str">
        <f>IF(Fact_JobPosting[[#This Row],[ai_mentioned]]=1,"AI Jobs","Non AI Jobs")</f>
        <v>Non AI Jobs</v>
      </c>
      <c r="N2173">
        <v>0</v>
      </c>
      <c r="O2173">
        <v>0.08</v>
      </c>
      <c r="P2173">
        <v>79611</v>
      </c>
      <c r="Q2173">
        <v>0.16</v>
      </c>
      <c r="R2173">
        <v>0.74</v>
      </c>
    </row>
    <row r="2174" spans="1:18" x14ac:dyDescent="0.3">
      <c r="A2174">
        <v>2173</v>
      </c>
      <c r="B2174">
        <v>2</v>
      </c>
      <c r="C2174">
        <v>1</v>
      </c>
      <c r="D2174">
        <v>1</v>
      </c>
      <c r="E2174">
        <v>3</v>
      </c>
      <c r="F2174">
        <v>4</v>
      </c>
      <c r="G2174">
        <v>3</v>
      </c>
      <c r="H2174">
        <v>7</v>
      </c>
      <c r="I2174">
        <v>10</v>
      </c>
      <c r="J2174">
        <v>6</v>
      </c>
      <c r="K2174" t="s">
        <v>2289</v>
      </c>
      <c r="L2174">
        <v>2016</v>
      </c>
      <c r="M2174" t="str">
        <f>IF(Fact_JobPosting[[#This Row],[ai_mentioned]]=1,"AI Jobs","Non AI Jobs")</f>
        <v>Non AI Jobs</v>
      </c>
      <c r="N2174">
        <v>0</v>
      </c>
      <c r="O2174">
        <v>0.1</v>
      </c>
      <c r="P2174">
        <v>77383</v>
      </c>
      <c r="Q2174">
        <v>2.41</v>
      </c>
      <c r="R2174">
        <v>0.64</v>
      </c>
    </row>
    <row r="2175" spans="1:18" x14ac:dyDescent="0.3">
      <c r="A2175">
        <v>2174</v>
      </c>
      <c r="B2175">
        <v>1</v>
      </c>
      <c r="C2175">
        <v>1</v>
      </c>
      <c r="D2175">
        <v>1</v>
      </c>
      <c r="E2175">
        <v>1</v>
      </c>
      <c r="F2175">
        <v>9</v>
      </c>
      <c r="G2175">
        <v>9</v>
      </c>
      <c r="H2175">
        <v>10</v>
      </c>
      <c r="I2175">
        <v>21</v>
      </c>
      <c r="J2175">
        <v>6</v>
      </c>
      <c r="K2175" t="s">
        <v>2290</v>
      </c>
      <c r="L2175">
        <v>2016</v>
      </c>
      <c r="M2175" t="str">
        <f>IF(Fact_JobPosting[[#This Row],[ai_mentioned]]=1,"AI Jobs","Non AI Jobs")</f>
        <v>Non AI Jobs</v>
      </c>
      <c r="N2175">
        <v>0</v>
      </c>
      <c r="O2175">
        <v>0.03</v>
      </c>
      <c r="P2175">
        <v>70600</v>
      </c>
      <c r="Q2175">
        <v>0.72</v>
      </c>
      <c r="R2175">
        <v>0.87</v>
      </c>
    </row>
    <row r="2176" spans="1:18" x14ac:dyDescent="0.3">
      <c r="A2176">
        <v>2175</v>
      </c>
      <c r="B2176">
        <v>2</v>
      </c>
      <c r="C2176">
        <v>1</v>
      </c>
      <c r="D2176">
        <v>1</v>
      </c>
      <c r="E2176">
        <v>6</v>
      </c>
      <c r="F2176">
        <v>4</v>
      </c>
      <c r="G2176">
        <v>4</v>
      </c>
      <c r="H2176">
        <v>8</v>
      </c>
      <c r="I2176">
        <v>4</v>
      </c>
      <c r="J2176">
        <v>6</v>
      </c>
      <c r="K2176" t="s">
        <v>2291</v>
      </c>
      <c r="L2176">
        <v>2016</v>
      </c>
      <c r="M2176" t="str">
        <f>IF(Fact_JobPosting[[#This Row],[ai_mentioned]]=1,"AI Jobs","Non AI Jobs")</f>
        <v>Non AI Jobs</v>
      </c>
      <c r="N2176">
        <v>0</v>
      </c>
      <c r="O2176">
        <v>0.2</v>
      </c>
      <c r="P2176">
        <v>41261</v>
      </c>
      <c r="Q2176">
        <v>-4.99</v>
      </c>
      <c r="R2176">
        <v>0.67</v>
      </c>
    </row>
    <row r="2177" spans="1:18" x14ac:dyDescent="0.3">
      <c r="A2177">
        <v>2176</v>
      </c>
      <c r="B2177">
        <v>1</v>
      </c>
      <c r="C2177">
        <v>1</v>
      </c>
      <c r="D2177">
        <v>1</v>
      </c>
      <c r="E2177">
        <v>4</v>
      </c>
      <c r="F2177">
        <v>5</v>
      </c>
      <c r="G2177">
        <v>2</v>
      </c>
      <c r="H2177">
        <v>8</v>
      </c>
      <c r="I2177">
        <v>13</v>
      </c>
      <c r="J2177">
        <v>6</v>
      </c>
      <c r="K2177" t="s">
        <v>2292</v>
      </c>
      <c r="L2177">
        <v>2016</v>
      </c>
      <c r="M2177" t="str">
        <f>IF(Fact_JobPosting[[#This Row],[ai_mentioned]]=1,"AI Jobs","Non AI Jobs")</f>
        <v>Non AI Jobs</v>
      </c>
      <c r="N2177">
        <v>0</v>
      </c>
      <c r="O2177">
        <v>0.04</v>
      </c>
      <c r="P2177">
        <v>59087</v>
      </c>
      <c r="Q2177">
        <v>1.1200000000000001</v>
      </c>
      <c r="R2177">
        <v>0.79</v>
      </c>
    </row>
    <row r="2178" spans="1:18" x14ac:dyDescent="0.3">
      <c r="A2178">
        <v>2177</v>
      </c>
      <c r="B2178">
        <v>1</v>
      </c>
      <c r="C2178">
        <v>1</v>
      </c>
      <c r="D2178">
        <v>1</v>
      </c>
      <c r="E2178">
        <v>2</v>
      </c>
      <c r="F2178">
        <v>2</v>
      </c>
      <c r="G2178">
        <v>8</v>
      </c>
      <c r="H2178">
        <v>14</v>
      </c>
      <c r="I2178">
        <v>21</v>
      </c>
      <c r="J2178">
        <v>6</v>
      </c>
      <c r="K2178" t="s">
        <v>2293</v>
      </c>
      <c r="L2178">
        <v>2016</v>
      </c>
      <c r="M2178" t="str">
        <f>IF(Fact_JobPosting[[#This Row],[ai_mentioned]]=1,"AI Jobs","Non AI Jobs")</f>
        <v>Non AI Jobs</v>
      </c>
      <c r="N2178">
        <v>0</v>
      </c>
      <c r="O2178">
        <v>7.0000000000000007E-2</v>
      </c>
      <c r="P2178">
        <v>77841</v>
      </c>
      <c r="Q2178">
        <v>-3.75</v>
      </c>
      <c r="R2178">
        <v>0.74</v>
      </c>
    </row>
    <row r="2179" spans="1:18" x14ac:dyDescent="0.3">
      <c r="A2179">
        <v>2178</v>
      </c>
      <c r="B2179">
        <v>1</v>
      </c>
      <c r="C2179">
        <v>1</v>
      </c>
      <c r="D2179">
        <v>1</v>
      </c>
      <c r="E2179">
        <v>4</v>
      </c>
      <c r="F2179">
        <v>8</v>
      </c>
      <c r="G2179">
        <v>7</v>
      </c>
      <c r="H2179">
        <v>2</v>
      </c>
      <c r="I2179">
        <v>21</v>
      </c>
      <c r="J2179">
        <v>6</v>
      </c>
      <c r="K2179" t="s">
        <v>2294</v>
      </c>
      <c r="L2179">
        <v>2016</v>
      </c>
      <c r="M2179" t="str">
        <f>IF(Fact_JobPosting[[#This Row],[ai_mentioned]]=1,"AI Jobs","Non AI Jobs")</f>
        <v>Non AI Jobs</v>
      </c>
      <c r="N2179">
        <v>0</v>
      </c>
      <c r="O2179">
        <v>0.04</v>
      </c>
      <c r="P2179">
        <v>67630</v>
      </c>
      <c r="Q2179">
        <v>-1.66</v>
      </c>
      <c r="R2179">
        <v>0.81</v>
      </c>
    </row>
    <row r="2180" spans="1:18" x14ac:dyDescent="0.3">
      <c r="A2180">
        <v>2179</v>
      </c>
      <c r="B2180">
        <v>2</v>
      </c>
      <c r="C2180">
        <v>1</v>
      </c>
      <c r="D2180">
        <v>1</v>
      </c>
      <c r="E2180">
        <v>3</v>
      </c>
      <c r="F2180">
        <v>4</v>
      </c>
      <c r="G2180">
        <v>9</v>
      </c>
      <c r="H2180">
        <v>5</v>
      </c>
      <c r="I2180">
        <v>30</v>
      </c>
      <c r="J2180">
        <v>6</v>
      </c>
      <c r="K2180" t="s">
        <v>2295</v>
      </c>
      <c r="L2180">
        <v>2016</v>
      </c>
      <c r="M2180" t="str">
        <f>IF(Fact_JobPosting[[#This Row],[ai_mentioned]]=1,"AI Jobs","Non AI Jobs")</f>
        <v>Non AI Jobs</v>
      </c>
      <c r="N2180">
        <v>0</v>
      </c>
      <c r="O2180">
        <v>0.15</v>
      </c>
      <c r="P2180">
        <v>94753</v>
      </c>
      <c r="Q2180">
        <v>-4.96</v>
      </c>
      <c r="R2180">
        <v>0.68</v>
      </c>
    </row>
    <row r="2181" spans="1:18" x14ac:dyDescent="0.3">
      <c r="A2181">
        <v>2180</v>
      </c>
      <c r="B2181">
        <v>1</v>
      </c>
      <c r="C2181">
        <v>1</v>
      </c>
      <c r="D2181">
        <v>1</v>
      </c>
      <c r="E2181">
        <v>4</v>
      </c>
      <c r="F2181">
        <v>2</v>
      </c>
      <c r="G2181">
        <v>2</v>
      </c>
      <c r="H2181">
        <v>13</v>
      </c>
      <c r="I2181">
        <v>5</v>
      </c>
      <c r="J2181">
        <v>6</v>
      </c>
      <c r="K2181" t="s">
        <v>2296</v>
      </c>
      <c r="L2181">
        <v>2016</v>
      </c>
      <c r="M2181" t="str">
        <f>IF(Fact_JobPosting[[#This Row],[ai_mentioned]]=1,"AI Jobs","Non AI Jobs")</f>
        <v>Non AI Jobs</v>
      </c>
      <c r="N2181">
        <v>0</v>
      </c>
      <c r="O2181">
        <v>0.17</v>
      </c>
      <c r="P2181">
        <v>25314</v>
      </c>
      <c r="Q2181">
        <v>-4.71</v>
      </c>
      <c r="R2181">
        <v>0.81</v>
      </c>
    </row>
    <row r="2182" spans="1:18" x14ac:dyDescent="0.3">
      <c r="A2182">
        <v>2181</v>
      </c>
      <c r="B2182">
        <v>2</v>
      </c>
      <c r="C2182">
        <v>1</v>
      </c>
      <c r="D2182">
        <v>1</v>
      </c>
      <c r="E2182">
        <v>6</v>
      </c>
      <c r="F2182">
        <v>2</v>
      </c>
      <c r="G2182">
        <v>7</v>
      </c>
      <c r="H2182">
        <v>4</v>
      </c>
      <c r="I2182">
        <v>1</v>
      </c>
      <c r="J2182">
        <v>6</v>
      </c>
      <c r="K2182" t="s">
        <v>2297</v>
      </c>
      <c r="L2182">
        <v>2016</v>
      </c>
      <c r="M2182" t="str">
        <f>IF(Fact_JobPosting[[#This Row],[ai_mentioned]]=1,"AI Jobs","Non AI Jobs")</f>
        <v>Non AI Jobs</v>
      </c>
      <c r="N2182">
        <v>0</v>
      </c>
      <c r="O2182">
        <v>0.08</v>
      </c>
      <c r="P2182">
        <v>31661</v>
      </c>
      <c r="Q2182">
        <v>-0.93</v>
      </c>
      <c r="R2182">
        <v>0.65</v>
      </c>
    </row>
    <row r="2183" spans="1:18" x14ac:dyDescent="0.3">
      <c r="A2183">
        <v>2182</v>
      </c>
      <c r="B2183">
        <v>3</v>
      </c>
      <c r="C2183">
        <v>3</v>
      </c>
      <c r="D2183">
        <v>1</v>
      </c>
      <c r="E2183">
        <v>3</v>
      </c>
      <c r="F2183">
        <v>7</v>
      </c>
      <c r="G2183">
        <v>3</v>
      </c>
      <c r="H2183">
        <v>8</v>
      </c>
      <c r="I2183">
        <v>18</v>
      </c>
      <c r="J2183">
        <v>6</v>
      </c>
      <c r="K2183" t="s">
        <v>2298</v>
      </c>
      <c r="L2183">
        <v>2016</v>
      </c>
      <c r="M2183" t="str">
        <f>IF(Fact_JobPosting[[#This Row],[ai_mentioned]]=1,"AI Jobs","Non AI Jobs")</f>
        <v>AI Jobs</v>
      </c>
      <c r="N2183">
        <v>1</v>
      </c>
      <c r="O2183">
        <v>0.44</v>
      </c>
      <c r="P2183">
        <v>93252</v>
      </c>
      <c r="Q2183">
        <v>-2.0499999999999998</v>
      </c>
      <c r="R2183">
        <v>0.14000000000000001</v>
      </c>
    </row>
    <row r="2184" spans="1:18" x14ac:dyDescent="0.3">
      <c r="A2184">
        <v>2183</v>
      </c>
      <c r="B2184">
        <v>1</v>
      </c>
      <c r="C2184">
        <v>1</v>
      </c>
      <c r="D2184">
        <v>1</v>
      </c>
      <c r="E2184">
        <v>2</v>
      </c>
      <c r="F2184">
        <v>2</v>
      </c>
      <c r="G2184">
        <v>5</v>
      </c>
      <c r="H2184">
        <v>5</v>
      </c>
      <c r="I2184">
        <v>44</v>
      </c>
      <c r="J2184">
        <v>6</v>
      </c>
      <c r="K2184" t="s">
        <v>2299</v>
      </c>
      <c r="L2184">
        <v>2016</v>
      </c>
      <c r="M2184" t="str">
        <f>IF(Fact_JobPosting[[#This Row],[ai_mentioned]]=1,"AI Jobs","Non AI Jobs")</f>
        <v>Non AI Jobs</v>
      </c>
      <c r="N2184">
        <v>0</v>
      </c>
      <c r="O2184">
        <v>0.18</v>
      </c>
      <c r="P2184">
        <v>20208</v>
      </c>
      <c r="Q2184">
        <v>0.97</v>
      </c>
      <c r="R2184">
        <v>0.71</v>
      </c>
    </row>
    <row r="2185" spans="1:18" x14ac:dyDescent="0.3">
      <c r="A2185">
        <v>2184</v>
      </c>
      <c r="B2185">
        <v>1</v>
      </c>
      <c r="C2185">
        <v>1</v>
      </c>
      <c r="D2185">
        <v>1</v>
      </c>
      <c r="E2185">
        <v>3</v>
      </c>
      <c r="F2185">
        <v>10</v>
      </c>
      <c r="G2185">
        <v>6</v>
      </c>
      <c r="H2185">
        <v>15</v>
      </c>
      <c r="I2185">
        <v>21</v>
      </c>
      <c r="J2185">
        <v>6</v>
      </c>
      <c r="K2185" t="s">
        <v>2300</v>
      </c>
      <c r="L2185">
        <v>2016</v>
      </c>
      <c r="M2185" t="str">
        <f>IF(Fact_JobPosting[[#This Row],[ai_mentioned]]=1,"AI Jobs","Non AI Jobs")</f>
        <v>Non AI Jobs</v>
      </c>
      <c r="N2185">
        <v>0</v>
      </c>
      <c r="O2185">
        <v>0.18</v>
      </c>
      <c r="P2185">
        <v>73254</v>
      </c>
      <c r="Q2185">
        <v>2.35</v>
      </c>
      <c r="R2185">
        <v>0.7</v>
      </c>
    </row>
    <row r="2186" spans="1:18" x14ac:dyDescent="0.3">
      <c r="A2186">
        <v>2185</v>
      </c>
      <c r="B2186">
        <v>1</v>
      </c>
      <c r="C2186">
        <v>1</v>
      </c>
      <c r="D2186">
        <v>1</v>
      </c>
      <c r="E2186">
        <v>1</v>
      </c>
      <c r="F2186">
        <v>9</v>
      </c>
      <c r="G2186">
        <v>7</v>
      </c>
      <c r="H2186">
        <v>10</v>
      </c>
      <c r="I2186">
        <v>19</v>
      </c>
      <c r="J2186">
        <v>6</v>
      </c>
      <c r="K2186" t="s">
        <v>2301</v>
      </c>
      <c r="L2186">
        <v>2016</v>
      </c>
      <c r="M2186" t="str">
        <f>IF(Fact_JobPosting[[#This Row],[ai_mentioned]]=1,"AI Jobs","Non AI Jobs")</f>
        <v>Non AI Jobs</v>
      </c>
      <c r="N2186">
        <v>0</v>
      </c>
      <c r="O2186">
        <v>0.16</v>
      </c>
      <c r="P2186">
        <v>36980</v>
      </c>
      <c r="Q2186">
        <v>0.04</v>
      </c>
      <c r="R2186">
        <v>0.82</v>
      </c>
    </row>
    <row r="2187" spans="1:18" x14ac:dyDescent="0.3">
      <c r="A2187">
        <v>2186</v>
      </c>
      <c r="B2187">
        <v>3</v>
      </c>
      <c r="C2187">
        <v>3</v>
      </c>
      <c r="D2187">
        <v>1</v>
      </c>
      <c r="E2187">
        <v>2</v>
      </c>
      <c r="F2187">
        <v>5</v>
      </c>
      <c r="G2187">
        <v>4</v>
      </c>
      <c r="H2187">
        <v>11</v>
      </c>
      <c r="I2187">
        <v>10</v>
      </c>
      <c r="J2187">
        <v>6</v>
      </c>
      <c r="K2187" t="s">
        <v>2302</v>
      </c>
      <c r="L2187">
        <v>2016</v>
      </c>
      <c r="M2187" t="str">
        <f>IF(Fact_JobPosting[[#This Row],[ai_mentioned]]=1,"AI Jobs","Non AI Jobs")</f>
        <v>AI Jobs</v>
      </c>
      <c r="N2187">
        <v>1</v>
      </c>
      <c r="O2187">
        <v>0.54</v>
      </c>
      <c r="P2187">
        <v>110714</v>
      </c>
      <c r="Q2187">
        <v>-2.29</v>
      </c>
      <c r="R2187">
        <v>0.23</v>
      </c>
    </row>
    <row r="2188" spans="1:18" x14ac:dyDescent="0.3">
      <c r="A2188">
        <v>2187</v>
      </c>
      <c r="B2188">
        <v>2</v>
      </c>
      <c r="C2188">
        <v>1</v>
      </c>
      <c r="D2188">
        <v>1</v>
      </c>
      <c r="E2188">
        <v>6</v>
      </c>
      <c r="F2188">
        <v>2</v>
      </c>
      <c r="G2188">
        <v>7</v>
      </c>
      <c r="H2188">
        <v>9</v>
      </c>
      <c r="I2188">
        <v>16</v>
      </c>
      <c r="J2188">
        <v>6</v>
      </c>
      <c r="K2188" t="s">
        <v>2303</v>
      </c>
      <c r="L2188">
        <v>2016</v>
      </c>
      <c r="M2188" t="str">
        <f>IF(Fact_JobPosting[[#This Row],[ai_mentioned]]=1,"AI Jobs","Non AI Jobs")</f>
        <v>Non AI Jobs</v>
      </c>
      <c r="N2188">
        <v>0</v>
      </c>
      <c r="O2188">
        <v>7.0000000000000007E-2</v>
      </c>
      <c r="P2188">
        <v>62256</v>
      </c>
      <c r="Q2188">
        <v>7.0000000000000007E-2</v>
      </c>
      <c r="R2188">
        <v>0.63</v>
      </c>
    </row>
    <row r="2189" spans="1:18" x14ac:dyDescent="0.3">
      <c r="A2189">
        <v>2188</v>
      </c>
      <c r="B2189">
        <v>1</v>
      </c>
      <c r="C2189">
        <v>1</v>
      </c>
      <c r="D2189">
        <v>1</v>
      </c>
      <c r="E2189">
        <v>3</v>
      </c>
      <c r="F2189">
        <v>3</v>
      </c>
      <c r="G2189">
        <v>1</v>
      </c>
      <c r="H2189">
        <v>11</v>
      </c>
      <c r="I2189">
        <v>39</v>
      </c>
      <c r="J2189">
        <v>6</v>
      </c>
      <c r="K2189" t="s">
        <v>2304</v>
      </c>
      <c r="L2189">
        <v>2016</v>
      </c>
      <c r="M2189" t="str">
        <f>IF(Fact_JobPosting[[#This Row],[ai_mentioned]]=1,"AI Jobs","Non AI Jobs")</f>
        <v>Non AI Jobs</v>
      </c>
      <c r="N2189">
        <v>0</v>
      </c>
      <c r="O2189">
        <v>0.02</v>
      </c>
      <c r="P2189">
        <v>40241</v>
      </c>
      <c r="Q2189">
        <v>-3.75</v>
      </c>
      <c r="R2189">
        <v>0.77</v>
      </c>
    </row>
    <row r="2190" spans="1:18" x14ac:dyDescent="0.3">
      <c r="A2190">
        <v>2189</v>
      </c>
      <c r="B2190">
        <v>1</v>
      </c>
      <c r="C2190">
        <v>1</v>
      </c>
      <c r="D2190">
        <v>1</v>
      </c>
      <c r="E2190">
        <v>2</v>
      </c>
      <c r="F2190">
        <v>3</v>
      </c>
      <c r="G2190">
        <v>5</v>
      </c>
      <c r="H2190">
        <v>2</v>
      </c>
      <c r="I2190">
        <v>13</v>
      </c>
      <c r="J2190">
        <v>6</v>
      </c>
      <c r="K2190" t="s">
        <v>2305</v>
      </c>
      <c r="L2190">
        <v>2016</v>
      </c>
      <c r="M2190" t="str">
        <f>IF(Fact_JobPosting[[#This Row],[ai_mentioned]]=1,"AI Jobs","Non AI Jobs")</f>
        <v>Non AI Jobs</v>
      </c>
      <c r="N2190">
        <v>0</v>
      </c>
      <c r="O2190">
        <v>0.16</v>
      </c>
      <c r="P2190">
        <v>57141</v>
      </c>
      <c r="Q2190">
        <v>3.88</v>
      </c>
      <c r="R2190">
        <v>0.87</v>
      </c>
    </row>
    <row r="2191" spans="1:18" x14ac:dyDescent="0.3">
      <c r="A2191">
        <v>2190</v>
      </c>
      <c r="B2191">
        <v>1</v>
      </c>
      <c r="C2191">
        <v>1</v>
      </c>
      <c r="D2191">
        <v>1</v>
      </c>
      <c r="E2191">
        <v>3</v>
      </c>
      <c r="F2191">
        <v>2</v>
      </c>
      <c r="G2191">
        <v>2</v>
      </c>
      <c r="H2191">
        <v>16</v>
      </c>
      <c r="I2191">
        <v>25</v>
      </c>
      <c r="J2191">
        <v>6</v>
      </c>
      <c r="K2191" t="s">
        <v>2306</v>
      </c>
      <c r="L2191">
        <v>2016</v>
      </c>
      <c r="M2191" t="str">
        <f>IF(Fact_JobPosting[[#This Row],[ai_mentioned]]=1,"AI Jobs","Non AI Jobs")</f>
        <v>Non AI Jobs</v>
      </c>
      <c r="N2191">
        <v>0</v>
      </c>
      <c r="O2191">
        <v>0.16</v>
      </c>
      <c r="P2191">
        <v>82683</v>
      </c>
      <c r="Q2191">
        <v>-3</v>
      </c>
      <c r="R2191">
        <v>0.79</v>
      </c>
    </row>
    <row r="2192" spans="1:18" x14ac:dyDescent="0.3">
      <c r="A2192">
        <v>2191</v>
      </c>
      <c r="B2192">
        <v>2</v>
      </c>
      <c r="C2192">
        <v>1</v>
      </c>
      <c r="D2192">
        <v>1</v>
      </c>
      <c r="E2192">
        <v>1</v>
      </c>
      <c r="F2192">
        <v>5</v>
      </c>
      <c r="G2192">
        <v>6</v>
      </c>
      <c r="H2192">
        <v>2</v>
      </c>
      <c r="I2192">
        <v>22</v>
      </c>
      <c r="J2192">
        <v>6</v>
      </c>
      <c r="K2192" t="s">
        <v>2307</v>
      </c>
      <c r="L2192">
        <v>2016</v>
      </c>
      <c r="M2192" t="str">
        <f>IF(Fact_JobPosting[[#This Row],[ai_mentioned]]=1,"AI Jobs","Non AI Jobs")</f>
        <v>Non AI Jobs</v>
      </c>
      <c r="N2192">
        <v>0</v>
      </c>
      <c r="O2192">
        <v>0.03</v>
      </c>
      <c r="P2192">
        <v>21211</v>
      </c>
      <c r="Q2192">
        <v>2.19</v>
      </c>
      <c r="R2192">
        <v>0.62</v>
      </c>
    </row>
    <row r="2193" spans="1:18" x14ac:dyDescent="0.3">
      <c r="A2193">
        <v>2192</v>
      </c>
      <c r="B2193">
        <v>3</v>
      </c>
      <c r="C2193">
        <v>2</v>
      </c>
      <c r="D2193">
        <v>1</v>
      </c>
      <c r="E2193">
        <v>3</v>
      </c>
      <c r="F2193">
        <v>5</v>
      </c>
      <c r="G2193">
        <v>9</v>
      </c>
      <c r="H2193">
        <v>8</v>
      </c>
      <c r="I2193">
        <v>17</v>
      </c>
      <c r="J2193">
        <v>6</v>
      </c>
      <c r="K2193" t="s">
        <v>2308</v>
      </c>
      <c r="L2193">
        <v>2016</v>
      </c>
      <c r="M2193" t="str">
        <f>IF(Fact_JobPosting[[#This Row],[ai_mentioned]]=1,"AI Jobs","Non AI Jobs")</f>
        <v>AI Jobs</v>
      </c>
      <c r="N2193">
        <v>1</v>
      </c>
      <c r="O2193">
        <v>0.77</v>
      </c>
      <c r="P2193">
        <v>77543</v>
      </c>
      <c r="Q2193">
        <v>3.73</v>
      </c>
      <c r="R2193">
        <v>0.31</v>
      </c>
    </row>
    <row r="2194" spans="1:18" x14ac:dyDescent="0.3">
      <c r="A2194">
        <v>2193</v>
      </c>
      <c r="B2194">
        <v>2</v>
      </c>
      <c r="C2194">
        <v>1</v>
      </c>
      <c r="D2194">
        <v>1</v>
      </c>
      <c r="E2194">
        <v>4</v>
      </c>
      <c r="F2194">
        <v>8</v>
      </c>
      <c r="G2194">
        <v>3</v>
      </c>
      <c r="H2194">
        <v>14</v>
      </c>
      <c r="I2194">
        <v>21</v>
      </c>
      <c r="J2194">
        <v>6</v>
      </c>
      <c r="K2194" t="s">
        <v>2309</v>
      </c>
      <c r="L2194">
        <v>2016</v>
      </c>
      <c r="M2194" t="str">
        <f>IF(Fact_JobPosting[[#This Row],[ai_mentioned]]=1,"AI Jobs","Non AI Jobs")</f>
        <v>Non AI Jobs</v>
      </c>
      <c r="N2194">
        <v>0</v>
      </c>
      <c r="O2194">
        <v>0.01</v>
      </c>
      <c r="P2194">
        <v>84508</v>
      </c>
      <c r="Q2194">
        <v>-3.63</v>
      </c>
      <c r="R2194">
        <v>0.61</v>
      </c>
    </row>
    <row r="2195" spans="1:18" x14ac:dyDescent="0.3">
      <c r="A2195">
        <v>2194</v>
      </c>
      <c r="B2195">
        <v>1</v>
      </c>
      <c r="C2195">
        <v>1</v>
      </c>
      <c r="D2195">
        <v>1</v>
      </c>
      <c r="E2195">
        <v>2</v>
      </c>
      <c r="F2195">
        <v>7</v>
      </c>
      <c r="G2195">
        <v>8</v>
      </c>
      <c r="H2195">
        <v>11</v>
      </c>
      <c r="I2195">
        <v>21</v>
      </c>
      <c r="J2195">
        <v>6</v>
      </c>
      <c r="K2195" t="s">
        <v>2310</v>
      </c>
      <c r="L2195">
        <v>2016</v>
      </c>
      <c r="M2195" t="str">
        <f>IF(Fact_JobPosting[[#This Row],[ai_mentioned]]=1,"AI Jobs","Non AI Jobs")</f>
        <v>Non AI Jobs</v>
      </c>
      <c r="N2195">
        <v>0</v>
      </c>
      <c r="O2195">
        <v>0.19</v>
      </c>
      <c r="P2195">
        <v>80204</v>
      </c>
      <c r="Q2195">
        <v>-4.05</v>
      </c>
      <c r="R2195">
        <v>0.81</v>
      </c>
    </row>
    <row r="2196" spans="1:18" x14ac:dyDescent="0.3">
      <c r="A2196">
        <v>2195</v>
      </c>
      <c r="B2196">
        <v>1</v>
      </c>
      <c r="C2196">
        <v>1</v>
      </c>
      <c r="D2196">
        <v>1</v>
      </c>
      <c r="E2196">
        <v>1</v>
      </c>
      <c r="F2196">
        <v>5</v>
      </c>
      <c r="G2196">
        <v>7</v>
      </c>
      <c r="H2196">
        <v>16</v>
      </c>
      <c r="I2196">
        <v>10</v>
      </c>
      <c r="J2196">
        <v>6</v>
      </c>
      <c r="K2196" t="s">
        <v>2311</v>
      </c>
      <c r="L2196">
        <v>2016</v>
      </c>
      <c r="M2196" t="str">
        <f>IF(Fact_JobPosting[[#This Row],[ai_mentioned]]=1,"AI Jobs","Non AI Jobs")</f>
        <v>Non AI Jobs</v>
      </c>
      <c r="N2196">
        <v>0</v>
      </c>
      <c r="O2196">
        <v>0.01</v>
      </c>
      <c r="P2196">
        <v>80631</v>
      </c>
      <c r="Q2196">
        <v>-1.35</v>
      </c>
      <c r="R2196">
        <v>0.85</v>
      </c>
    </row>
    <row r="2197" spans="1:18" x14ac:dyDescent="0.3">
      <c r="A2197">
        <v>2196</v>
      </c>
      <c r="B2197">
        <v>3</v>
      </c>
      <c r="C2197">
        <v>2</v>
      </c>
      <c r="D2197">
        <v>1</v>
      </c>
      <c r="E2197">
        <v>1</v>
      </c>
      <c r="F2197">
        <v>3</v>
      </c>
      <c r="G2197">
        <v>3</v>
      </c>
      <c r="H2197">
        <v>11</v>
      </c>
      <c r="I2197">
        <v>33</v>
      </c>
      <c r="J2197">
        <v>6</v>
      </c>
      <c r="K2197" t="s">
        <v>2312</v>
      </c>
      <c r="L2197">
        <v>2016</v>
      </c>
      <c r="M2197" t="str">
        <f>IF(Fact_JobPosting[[#This Row],[ai_mentioned]]=1,"AI Jobs","Non AI Jobs")</f>
        <v>AI Jobs</v>
      </c>
      <c r="N2197">
        <v>1</v>
      </c>
      <c r="O2197">
        <v>0.87</v>
      </c>
      <c r="P2197">
        <v>107897</v>
      </c>
      <c r="Q2197">
        <v>-0.23</v>
      </c>
      <c r="R2197">
        <v>0.33</v>
      </c>
    </row>
    <row r="2198" spans="1:18" x14ac:dyDescent="0.3">
      <c r="A2198">
        <v>2197</v>
      </c>
      <c r="B2198">
        <v>3</v>
      </c>
      <c r="C2198">
        <v>3</v>
      </c>
      <c r="D2198">
        <v>2</v>
      </c>
      <c r="E2198">
        <v>1</v>
      </c>
      <c r="F2198">
        <v>4</v>
      </c>
      <c r="G2198">
        <v>2</v>
      </c>
      <c r="H2198">
        <v>16</v>
      </c>
      <c r="I2198">
        <v>11</v>
      </c>
      <c r="J2198">
        <v>7</v>
      </c>
      <c r="K2198" t="s">
        <v>2313</v>
      </c>
      <c r="L2198">
        <v>2017</v>
      </c>
      <c r="M2198" t="str">
        <f>IF(Fact_JobPosting[[#This Row],[ai_mentioned]]=1,"AI Jobs","Non AI Jobs")</f>
        <v>AI Jobs</v>
      </c>
      <c r="N2198">
        <v>1</v>
      </c>
      <c r="O2198">
        <v>0.44</v>
      </c>
      <c r="P2198">
        <v>29117</v>
      </c>
      <c r="Q2198">
        <v>-1.7</v>
      </c>
      <c r="R2198">
        <v>0.25</v>
      </c>
    </row>
    <row r="2199" spans="1:18" x14ac:dyDescent="0.3">
      <c r="A2199">
        <v>2198</v>
      </c>
      <c r="B2199">
        <v>3</v>
      </c>
      <c r="C2199">
        <v>3</v>
      </c>
      <c r="D2199">
        <v>2</v>
      </c>
      <c r="E2199">
        <v>2</v>
      </c>
      <c r="F2199">
        <v>10</v>
      </c>
      <c r="G2199">
        <v>9</v>
      </c>
      <c r="H2199">
        <v>7</v>
      </c>
      <c r="I2199">
        <v>13</v>
      </c>
      <c r="J2199">
        <v>7</v>
      </c>
      <c r="K2199" t="s">
        <v>2315</v>
      </c>
      <c r="L2199">
        <v>2017</v>
      </c>
      <c r="M2199" t="str">
        <f>IF(Fact_JobPosting[[#This Row],[ai_mentioned]]=1,"AI Jobs","Non AI Jobs")</f>
        <v>AI Jobs</v>
      </c>
      <c r="N2199">
        <v>1</v>
      </c>
      <c r="O2199">
        <v>0.53</v>
      </c>
      <c r="P2199">
        <v>90257</v>
      </c>
      <c r="Q2199">
        <v>1.72</v>
      </c>
      <c r="R2199">
        <v>0.19</v>
      </c>
    </row>
    <row r="2200" spans="1:18" x14ac:dyDescent="0.3">
      <c r="A2200">
        <v>2199</v>
      </c>
      <c r="B2200">
        <v>2</v>
      </c>
      <c r="C2200">
        <v>1</v>
      </c>
      <c r="D2200">
        <v>2</v>
      </c>
      <c r="E2200">
        <v>4</v>
      </c>
      <c r="F2200">
        <v>7</v>
      </c>
      <c r="G2200">
        <v>6</v>
      </c>
      <c r="H2200">
        <v>1</v>
      </c>
      <c r="I2200">
        <v>39</v>
      </c>
      <c r="J2200">
        <v>7</v>
      </c>
      <c r="K2200" t="s">
        <v>2316</v>
      </c>
      <c r="L2200">
        <v>2017</v>
      </c>
      <c r="M2200" t="str">
        <f>IF(Fact_JobPosting[[#This Row],[ai_mentioned]]=1,"AI Jobs","Non AI Jobs")</f>
        <v>Non AI Jobs</v>
      </c>
      <c r="N2200">
        <v>0</v>
      </c>
      <c r="O2200">
        <v>0.11</v>
      </c>
      <c r="P2200">
        <v>47653</v>
      </c>
      <c r="Q2200">
        <v>-3.79</v>
      </c>
      <c r="R2200">
        <v>0.64</v>
      </c>
    </row>
    <row r="2201" spans="1:18" x14ac:dyDescent="0.3">
      <c r="A2201">
        <v>2200</v>
      </c>
      <c r="B2201">
        <v>1</v>
      </c>
      <c r="C2201">
        <v>1</v>
      </c>
      <c r="D2201">
        <v>2</v>
      </c>
      <c r="E2201">
        <v>6</v>
      </c>
      <c r="F2201">
        <v>5</v>
      </c>
      <c r="G2201">
        <v>4</v>
      </c>
      <c r="H2201">
        <v>14</v>
      </c>
      <c r="I2201">
        <v>23</v>
      </c>
      <c r="J2201">
        <v>7</v>
      </c>
      <c r="K2201" t="s">
        <v>2317</v>
      </c>
      <c r="L2201">
        <v>2017</v>
      </c>
      <c r="M2201" t="str">
        <f>IF(Fact_JobPosting[[#This Row],[ai_mentioned]]=1,"AI Jobs","Non AI Jobs")</f>
        <v>Non AI Jobs</v>
      </c>
      <c r="N2201">
        <v>0</v>
      </c>
      <c r="O2201">
        <v>0.05</v>
      </c>
      <c r="P2201">
        <v>59859</v>
      </c>
      <c r="Q2201">
        <v>1.1000000000000001</v>
      </c>
      <c r="R2201">
        <v>0.71</v>
      </c>
    </row>
    <row r="2202" spans="1:18" x14ac:dyDescent="0.3">
      <c r="A2202">
        <v>2201</v>
      </c>
      <c r="B2202">
        <v>1</v>
      </c>
      <c r="C2202">
        <v>1</v>
      </c>
      <c r="D2202">
        <v>2</v>
      </c>
      <c r="E2202">
        <v>6</v>
      </c>
      <c r="F2202">
        <v>6</v>
      </c>
      <c r="G2202">
        <v>1</v>
      </c>
      <c r="H2202">
        <v>9</v>
      </c>
      <c r="I2202">
        <v>29</v>
      </c>
      <c r="J2202">
        <v>7</v>
      </c>
      <c r="K2202" t="s">
        <v>2318</v>
      </c>
      <c r="L2202">
        <v>2017</v>
      </c>
      <c r="M2202" t="str">
        <f>IF(Fact_JobPosting[[#This Row],[ai_mentioned]]=1,"AI Jobs","Non AI Jobs")</f>
        <v>Non AI Jobs</v>
      </c>
      <c r="N2202">
        <v>0</v>
      </c>
      <c r="O2202">
        <v>7.0000000000000007E-2</v>
      </c>
      <c r="P2202">
        <v>48059</v>
      </c>
      <c r="Q2202">
        <v>1.96</v>
      </c>
      <c r="R2202">
        <v>0.76</v>
      </c>
    </row>
    <row r="2203" spans="1:18" x14ac:dyDescent="0.3">
      <c r="A2203">
        <v>2202</v>
      </c>
      <c r="B2203">
        <v>1</v>
      </c>
      <c r="C2203">
        <v>1</v>
      </c>
      <c r="D2203">
        <v>2</v>
      </c>
      <c r="E2203">
        <v>4</v>
      </c>
      <c r="F2203">
        <v>1</v>
      </c>
      <c r="G2203">
        <v>3</v>
      </c>
      <c r="H2203">
        <v>10</v>
      </c>
      <c r="I2203">
        <v>31</v>
      </c>
      <c r="J2203">
        <v>7</v>
      </c>
      <c r="K2203" t="s">
        <v>2319</v>
      </c>
      <c r="L2203">
        <v>2017</v>
      </c>
      <c r="M2203" t="str">
        <f>IF(Fact_JobPosting[[#This Row],[ai_mentioned]]=1,"AI Jobs","Non AI Jobs")</f>
        <v>Non AI Jobs</v>
      </c>
      <c r="N2203">
        <v>0</v>
      </c>
      <c r="O2203">
        <v>0.14000000000000001</v>
      </c>
      <c r="P2203">
        <v>54294</v>
      </c>
      <c r="Q2203">
        <v>-0.84</v>
      </c>
      <c r="R2203">
        <v>0.74</v>
      </c>
    </row>
    <row r="2204" spans="1:18" x14ac:dyDescent="0.3">
      <c r="A2204">
        <v>2203</v>
      </c>
      <c r="B2204">
        <v>3</v>
      </c>
      <c r="C2204">
        <v>2</v>
      </c>
      <c r="D2204">
        <v>2</v>
      </c>
      <c r="E2204">
        <v>5</v>
      </c>
      <c r="F2204">
        <v>6</v>
      </c>
      <c r="G2204">
        <v>5</v>
      </c>
      <c r="H2204">
        <v>9</v>
      </c>
      <c r="I2204">
        <v>13</v>
      </c>
      <c r="J2204">
        <v>7</v>
      </c>
      <c r="K2204" t="s">
        <v>2320</v>
      </c>
      <c r="L2204">
        <v>2017</v>
      </c>
      <c r="M2204" t="str">
        <f>IF(Fact_JobPosting[[#This Row],[ai_mentioned]]=1,"AI Jobs","Non AI Jobs")</f>
        <v>AI Jobs</v>
      </c>
      <c r="N2204">
        <v>1</v>
      </c>
      <c r="O2204">
        <v>0.91</v>
      </c>
      <c r="P2204">
        <v>82883</v>
      </c>
      <c r="Q2204">
        <v>3.61</v>
      </c>
      <c r="R2204">
        <v>0.27</v>
      </c>
    </row>
    <row r="2205" spans="1:18" x14ac:dyDescent="0.3">
      <c r="A2205">
        <v>2204</v>
      </c>
      <c r="B2205">
        <v>2</v>
      </c>
      <c r="C2205">
        <v>1</v>
      </c>
      <c r="D2205">
        <v>2</v>
      </c>
      <c r="E2205">
        <v>4</v>
      </c>
      <c r="F2205">
        <v>9</v>
      </c>
      <c r="G2205">
        <v>7</v>
      </c>
      <c r="H2205">
        <v>11</v>
      </c>
      <c r="I2205">
        <v>10</v>
      </c>
      <c r="J2205">
        <v>7</v>
      </c>
      <c r="K2205" t="s">
        <v>2321</v>
      </c>
      <c r="L2205">
        <v>2017</v>
      </c>
      <c r="M2205" t="str">
        <f>IF(Fact_JobPosting[[#This Row],[ai_mentioned]]=1,"AI Jobs","Non AI Jobs")</f>
        <v>Non AI Jobs</v>
      </c>
      <c r="N2205">
        <v>0</v>
      </c>
      <c r="O2205">
        <v>0.11</v>
      </c>
      <c r="P2205">
        <v>73544</v>
      </c>
      <c r="Q2205">
        <v>-2.2000000000000002</v>
      </c>
      <c r="R2205">
        <v>0.64</v>
      </c>
    </row>
    <row r="2206" spans="1:18" x14ac:dyDescent="0.3">
      <c r="A2206">
        <v>2205</v>
      </c>
      <c r="B2206">
        <v>1</v>
      </c>
      <c r="C2206">
        <v>1</v>
      </c>
      <c r="D2206">
        <v>2</v>
      </c>
      <c r="E2206">
        <v>3</v>
      </c>
      <c r="F2206">
        <v>2</v>
      </c>
      <c r="G2206">
        <v>5</v>
      </c>
      <c r="H2206">
        <v>8</v>
      </c>
      <c r="I2206">
        <v>11</v>
      </c>
      <c r="J2206">
        <v>7</v>
      </c>
      <c r="K2206" t="s">
        <v>2322</v>
      </c>
      <c r="L2206">
        <v>2017</v>
      </c>
      <c r="M2206" t="str">
        <f>IF(Fact_JobPosting[[#This Row],[ai_mentioned]]=1,"AI Jobs","Non AI Jobs")</f>
        <v>Non AI Jobs</v>
      </c>
      <c r="N2206">
        <v>0</v>
      </c>
      <c r="O2206">
        <v>0.12</v>
      </c>
      <c r="P2206">
        <v>24004</v>
      </c>
      <c r="Q2206">
        <v>1.57</v>
      </c>
      <c r="R2206">
        <v>0.81</v>
      </c>
    </row>
    <row r="2207" spans="1:18" x14ac:dyDescent="0.3">
      <c r="A2207">
        <v>2206</v>
      </c>
      <c r="B2207">
        <v>1</v>
      </c>
      <c r="C2207">
        <v>1</v>
      </c>
      <c r="D2207">
        <v>2</v>
      </c>
      <c r="E2207">
        <v>3</v>
      </c>
      <c r="F2207">
        <v>4</v>
      </c>
      <c r="G2207">
        <v>6</v>
      </c>
      <c r="H2207">
        <v>2</v>
      </c>
      <c r="I2207">
        <v>32</v>
      </c>
      <c r="J2207">
        <v>7</v>
      </c>
      <c r="K2207" t="s">
        <v>2323</v>
      </c>
      <c r="L2207">
        <v>2017</v>
      </c>
      <c r="M2207" t="str">
        <f>IF(Fact_JobPosting[[#This Row],[ai_mentioned]]=1,"AI Jobs","Non AI Jobs")</f>
        <v>Non AI Jobs</v>
      </c>
      <c r="N2207">
        <v>0</v>
      </c>
      <c r="O2207">
        <v>0.04</v>
      </c>
      <c r="P2207">
        <v>58148</v>
      </c>
      <c r="Q2207">
        <v>1.25</v>
      </c>
      <c r="R2207">
        <v>0.75</v>
      </c>
    </row>
    <row r="2208" spans="1:18" x14ac:dyDescent="0.3">
      <c r="A2208">
        <v>2207</v>
      </c>
      <c r="B2208">
        <v>1</v>
      </c>
      <c r="C2208">
        <v>1</v>
      </c>
      <c r="D2208">
        <v>2</v>
      </c>
      <c r="E2208">
        <v>6</v>
      </c>
      <c r="F2208">
        <v>6</v>
      </c>
      <c r="G2208">
        <v>3</v>
      </c>
      <c r="H2208">
        <v>14</v>
      </c>
      <c r="I2208">
        <v>21</v>
      </c>
      <c r="J2208">
        <v>7</v>
      </c>
      <c r="K2208" t="s">
        <v>2324</v>
      </c>
      <c r="L2208">
        <v>2017</v>
      </c>
      <c r="M2208" t="str">
        <f>IF(Fact_JobPosting[[#This Row],[ai_mentioned]]=1,"AI Jobs","Non AI Jobs")</f>
        <v>Non AI Jobs</v>
      </c>
      <c r="N2208">
        <v>0</v>
      </c>
      <c r="O2208">
        <v>0.03</v>
      </c>
      <c r="P2208">
        <v>74784</v>
      </c>
      <c r="Q2208">
        <v>-0.24</v>
      </c>
      <c r="R2208">
        <v>0.82</v>
      </c>
    </row>
    <row r="2209" spans="1:18" x14ac:dyDescent="0.3">
      <c r="A2209">
        <v>2208</v>
      </c>
      <c r="B2209">
        <v>2</v>
      </c>
      <c r="C2209">
        <v>1</v>
      </c>
      <c r="D2209">
        <v>2</v>
      </c>
      <c r="E2209">
        <v>1</v>
      </c>
      <c r="F2209">
        <v>1</v>
      </c>
      <c r="G2209">
        <v>2</v>
      </c>
      <c r="H2209">
        <v>14</v>
      </c>
      <c r="I2209">
        <v>28</v>
      </c>
      <c r="J2209">
        <v>7</v>
      </c>
      <c r="K2209" t="s">
        <v>2325</v>
      </c>
      <c r="L2209">
        <v>2017</v>
      </c>
      <c r="M2209" t="str">
        <f>IF(Fact_JobPosting[[#This Row],[ai_mentioned]]=1,"AI Jobs","Non AI Jobs")</f>
        <v>Non AI Jobs</v>
      </c>
      <c r="N2209">
        <v>0</v>
      </c>
      <c r="O2209">
        <v>0.09</v>
      </c>
      <c r="P2209">
        <v>22987</v>
      </c>
      <c r="Q2209">
        <v>0.76</v>
      </c>
      <c r="R2209">
        <v>0.63</v>
      </c>
    </row>
    <row r="2210" spans="1:18" x14ac:dyDescent="0.3">
      <c r="A2210">
        <v>2209</v>
      </c>
      <c r="B2210">
        <v>1</v>
      </c>
      <c r="C2210">
        <v>1</v>
      </c>
      <c r="D2210">
        <v>2</v>
      </c>
      <c r="E2210">
        <v>4</v>
      </c>
      <c r="F2210">
        <v>4</v>
      </c>
      <c r="G2210">
        <v>3</v>
      </c>
      <c r="H2210">
        <v>14</v>
      </c>
      <c r="I2210">
        <v>40</v>
      </c>
      <c r="J2210">
        <v>7</v>
      </c>
      <c r="K2210" t="s">
        <v>2326</v>
      </c>
      <c r="L2210">
        <v>2017</v>
      </c>
      <c r="M2210" t="str">
        <f>IF(Fact_JobPosting[[#This Row],[ai_mentioned]]=1,"AI Jobs","Non AI Jobs")</f>
        <v>Non AI Jobs</v>
      </c>
      <c r="N2210">
        <v>0</v>
      </c>
      <c r="O2210">
        <v>0.03</v>
      </c>
      <c r="P2210">
        <v>40332</v>
      </c>
      <c r="Q2210">
        <v>-4.88</v>
      </c>
      <c r="R2210">
        <v>0.88</v>
      </c>
    </row>
    <row r="2211" spans="1:18" x14ac:dyDescent="0.3">
      <c r="A2211">
        <v>2210</v>
      </c>
      <c r="B2211">
        <v>1</v>
      </c>
      <c r="C2211">
        <v>1</v>
      </c>
      <c r="D2211">
        <v>2</v>
      </c>
      <c r="E2211">
        <v>2</v>
      </c>
      <c r="F2211">
        <v>8</v>
      </c>
      <c r="G2211">
        <v>6</v>
      </c>
      <c r="H2211">
        <v>4</v>
      </c>
      <c r="I2211">
        <v>35</v>
      </c>
      <c r="J2211">
        <v>7</v>
      </c>
      <c r="K2211" t="s">
        <v>2327</v>
      </c>
      <c r="L2211">
        <v>2017</v>
      </c>
      <c r="M2211" t="str">
        <f>IF(Fact_JobPosting[[#This Row],[ai_mentioned]]=1,"AI Jobs","Non AI Jobs")</f>
        <v>Non AI Jobs</v>
      </c>
      <c r="N2211">
        <v>0</v>
      </c>
      <c r="O2211">
        <v>0.01</v>
      </c>
      <c r="P2211">
        <v>31598</v>
      </c>
      <c r="Q2211">
        <v>1.78</v>
      </c>
      <c r="R2211">
        <v>0.89</v>
      </c>
    </row>
    <row r="2212" spans="1:18" x14ac:dyDescent="0.3">
      <c r="A2212">
        <v>2211</v>
      </c>
      <c r="B2212">
        <v>1</v>
      </c>
      <c r="C2212">
        <v>1</v>
      </c>
      <c r="D2212">
        <v>2</v>
      </c>
      <c r="E2212">
        <v>1</v>
      </c>
      <c r="F2212">
        <v>6</v>
      </c>
      <c r="G2212">
        <v>4</v>
      </c>
      <c r="H2212">
        <v>1</v>
      </c>
      <c r="I2212">
        <v>18</v>
      </c>
      <c r="J2212">
        <v>7</v>
      </c>
      <c r="K2212" t="s">
        <v>2328</v>
      </c>
      <c r="L2212">
        <v>2017</v>
      </c>
      <c r="M2212" t="str">
        <f>IF(Fact_JobPosting[[#This Row],[ai_mentioned]]=1,"AI Jobs","Non AI Jobs")</f>
        <v>Non AI Jobs</v>
      </c>
      <c r="N2212">
        <v>0</v>
      </c>
      <c r="O2212">
        <v>0.19</v>
      </c>
      <c r="P2212">
        <v>66988</v>
      </c>
      <c r="Q2212">
        <v>3.29</v>
      </c>
      <c r="R2212">
        <v>0.88</v>
      </c>
    </row>
    <row r="2213" spans="1:18" x14ac:dyDescent="0.3">
      <c r="A2213">
        <v>2212</v>
      </c>
      <c r="B2213">
        <v>1</v>
      </c>
      <c r="C2213">
        <v>1</v>
      </c>
      <c r="D2213">
        <v>2</v>
      </c>
      <c r="E2213">
        <v>5</v>
      </c>
      <c r="F2213">
        <v>10</v>
      </c>
      <c r="G2213">
        <v>9</v>
      </c>
      <c r="H2213">
        <v>1</v>
      </c>
      <c r="I2213">
        <v>25</v>
      </c>
      <c r="J2213">
        <v>7</v>
      </c>
      <c r="K2213" t="s">
        <v>2329</v>
      </c>
      <c r="L2213">
        <v>2017</v>
      </c>
      <c r="M2213" t="str">
        <f>IF(Fact_JobPosting[[#This Row],[ai_mentioned]]=1,"AI Jobs","Non AI Jobs")</f>
        <v>Non AI Jobs</v>
      </c>
      <c r="N2213">
        <v>0</v>
      </c>
      <c r="O2213">
        <v>0.12</v>
      </c>
      <c r="P2213">
        <v>74574</v>
      </c>
      <c r="Q2213">
        <v>2.63</v>
      </c>
      <c r="R2213">
        <v>0.8</v>
      </c>
    </row>
    <row r="2214" spans="1:18" x14ac:dyDescent="0.3">
      <c r="A2214">
        <v>2213</v>
      </c>
      <c r="B2214">
        <v>3</v>
      </c>
      <c r="C2214">
        <v>3</v>
      </c>
      <c r="D2214">
        <v>2</v>
      </c>
      <c r="E2214">
        <v>1</v>
      </c>
      <c r="F2214">
        <v>4</v>
      </c>
      <c r="G2214">
        <v>5</v>
      </c>
      <c r="H2214">
        <v>16</v>
      </c>
      <c r="I2214">
        <v>41</v>
      </c>
      <c r="J2214">
        <v>7</v>
      </c>
      <c r="K2214" t="s">
        <v>2330</v>
      </c>
      <c r="L2214">
        <v>2017</v>
      </c>
      <c r="M2214" t="str">
        <f>IF(Fact_JobPosting[[#This Row],[ai_mentioned]]=1,"AI Jobs","Non AI Jobs")</f>
        <v>AI Jobs</v>
      </c>
      <c r="N2214">
        <v>1</v>
      </c>
      <c r="O2214">
        <v>0.51</v>
      </c>
      <c r="P2214">
        <v>92859</v>
      </c>
      <c r="Q2214">
        <v>-1.04</v>
      </c>
      <c r="R2214">
        <v>0.36</v>
      </c>
    </row>
    <row r="2215" spans="1:18" x14ac:dyDescent="0.3">
      <c r="A2215">
        <v>2214</v>
      </c>
      <c r="B2215">
        <v>1</v>
      </c>
      <c r="C2215">
        <v>1</v>
      </c>
      <c r="D2215">
        <v>2</v>
      </c>
      <c r="E2215">
        <v>5</v>
      </c>
      <c r="F2215">
        <v>9</v>
      </c>
      <c r="G2215">
        <v>9</v>
      </c>
      <c r="H2215">
        <v>8</v>
      </c>
      <c r="I2215">
        <v>21</v>
      </c>
      <c r="J2215">
        <v>7</v>
      </c>
      <c r="K2215" t="s">
        <v>2331</v>
      </c>
      <c r="L2215">
        <v>2017</v>
      </c>
      <c r="M2215" t="str">
        <f>IF(Fact_JobPosting[[#This Row],[ai_mentioned]]=1,"AI Jobs","Non AI Jobs")</f>
        <v>Non AI Jobs</v>
      </c>
      <c r="N2215">
        <v>0</v>
      </c>
      <c r="O2215">
        <v>0.11</v>
      </c>
      <c r="P2215">
        <v>74314</v>
      </c>
      <c r="Q2215">
        <v>-1.08</v>
      </c>
      <c r="R2215">
        <v>0.7</v>
      </c>
    </row>
    <row r="2216" spans="1:18" x14ac:dyDescent="0.3">
      <c r="A2216">
        <v>2215</v>
      </c>
      <c r="B2216">
        <v>1</v>
      </c>
      <c r="C2216">
        <v>1</v>
      </c>
      <c r="D2216">
        <v>2</v>
      </c>
      <c r="E2216">
        <v>6</v>
      </c>
      <c r="F2216">
        <v>3</v>
      </c>
      <c r="G2216">
        <v>9</v>
      </c>
      <c r="H2216">
        <v>1</v>
      </c>
      <c r="I2216">
        <v>25</v>
      </c>
      <c r="J2216">
        <v>7</v>
      </c>
      <c r="K2216" t="s">
        <v>2332</v>
      </c>
      <c r="L2216">
        <v>2017</v>
      </c>
      <c r="M2216" t="str">
        <f>IF(Fact_JobPosting[[#This Row],[ai_mentioned]]=1,"AI Jobs","Non AI Jobs")</f>
        <v>Non AI Jobs</v>
      </c>
      <c r="N2216">
        <v>0</v>
      </c>
      <c r="O2216">
        <v>0.09</v>
      </c>
      <c r="P2216">
        <v>77410</v>
      </c>
      <c r="Q2216">
        <v>-0.19</v>
      </c>
      <c r="R2216">
        <v>0.83</v>
      </c>
    </row>
    <row r="2217" spans="1:18" x14ac:dyDescent="0.3">
      <c r="A2217">
        <v>2216</v>
      </c>
      <c r="B2217">
        <v>1</v>
      </c>
      <c r="C2217">
        <v>1</v>
      </c>
      <c r="D2217">
        <v>2</v>
      </c>
      <c r="E2217">
        <v>6</v>
      </c>
      <c r="F2217">
        <v>3</v>
      </c>
      <c r="G2217">
        <v>2</v>
      </c>
      <c r="H2217">
        <v>6</v>
      </c>
      <c r="I2217">
        <v>18</v>
      </c>
      <c r="J2217">
        <v>7</v>
      </c>
      <c r="K2217" t="s">
        <v>2333</v>
      </c>
      <c r="L2217">
        <v>2017</v>
      </c>
      <c r="M2217" t="str">
        <f>IF(Fact_JobPosting[[#This Row],[ai_mentioned]]=1,"AI Jobs","Non AI Jobs")</f>
        <v>Non AI Jobs</v>
      </c>
      <c r="N2217">
        <v>0</v>
      </c>
      <c r="O2217">
        <v>0.12</v>
      </c>
      <c r="P2217">
        <v>67600</v>
      </c>
      <c r="Q2217">
        <v>-0.31</v>
      </c>
      <c r="R2217">
        <v>0.84</v>
      </c>
    </row>
    <row r="2218" spans="1:18" x14ac:dyDescent="0.3">
      <c r="A2218">
        <v>2217</v>
      </c>
      <c r="B2218">
        <v>3</v>
      </c>
      <c r="C2218">
        <v>3</v>
      </c>
      <c r="D2218">
        <v>2</v>
      </c>
      <c r="E2218">
        <v>6</v>
      </c>
      <c r="F2218">
        <v>2</v>
      </c>
      <c r="G2218">
        <v>2</v>
      </c>
      <c r="H2218">
        <v>12</v>
      </c>
      <c r="I2218">
        <v>34</v>
      </c>
      <c r="J2218">
        <v>7</v>
      </c>
      <c r="K2218" t="s">
        <v>2334</v>
      </c>
      <c r="L2218">
        <v>2017</v>
      </c>
      <c r="M2218" t="str">
        <f>IF(Fact_JobPosting[[#This Row],[ai_mentioned]]=1,"AI Jobs","Non AI Jobs")</f>
        <v>AI Jobs</v>
      </c>
      <c r="N2218">
        <v>1</v>
      </c>
      <c r="O2218">
        <v>0.59</v>
      </c>
      <c r="P2218">
        <v>27675</v>
      </c>
      <c r="Q2218">
        <v>1.69</v>
      </c>
      <c r="R2218">
        <v>0.17</v>
      </c>
    </row>
    <row r="2219" spans="1:18" x14ac:dyDescent="0.3">
      <c r="A2219">
        <v>2218</v>
      </c>
      <c r="B2219">
        <v>2</v>
      </c>
      <c r="C2219">
        <v>1</v>
      </c>
      <c r="D2219">
        <v>2</v>
      </c>
      <c r="E2219">
        <v>6</v>
      </c>
      <c r="F2219">
        <v>1</v>
      </c>
      <c r="G2219">
        <v>9</v>
      </c>
      <c r="H2219">
        <v>8</v>
      </c>
      <c r="I2219">
        <v>21</v>
      </c>
      <c r="J2219">
        <v>7</v>
      </c>
      <c r="K2219" t="s">
        <v>2335</v>
      </c>
      <c r="L2219">
        <v>2017</v>
      </c>
      <c r="M2219" t="str">
        <f>IF(Fact_JobPosting[[#This Row],[ai_mentioned]]=1,"AI Jobs","Non AI Jobs")</f>
        <v>Non AI Jobs</v>
      </c>
      <c r="N2219">
        <v>0</v>
      </c>
      <c r="O2219">
        <v>0.02</v>
      </c>
      <c r="P2219">
        <v>72430</v>
      </c>
      <c r="Q2219">
        <v>-0.72</v>
      </c>
      <c r="R2219">
        <v>0.67</v>
      </c>
    </row>
    <row r="2220" spans="1:18" x14ac:dyDescent="0.3">
      <c r="A2220">
        <v>2219</v>
      </c>
      <c r="B2220">
        <v>2</v>
      </c>
      <c r="C2220">
        <v>1</v>
      </c>
      <c r="D2220">
        <v>2</v>
      </c>
      <c r="E2220">
        <v>2</v>
      </c>
      <c r="F2220">
        <v>2</v>
      </c>
      <c r="G2220">
        <v>8</v>
      </c>
      <c r="H2220">
        <v>16</v>
      </c>
      <c r="I2220">
        <v>5</v>
      </c>
      <c r="J2220">
        <v>7</v>
      </c>
      <c r="K2220" t="s">
        <v>2336</v>
      </c>
      <c r="L2220">
        <v>2017</v>
      </c>
      <c r="M2220" t="str">
        <f>IF(Fact_JobPosting[[#This Row],[ai_mentioned]]=1,"AI Jobs","Non AI Jobs")</f>
        <v>Non AI Jobs</v>
      </c>
      <c r="N2220">
        <v>0</v>
      </c>
      <c r="O2220">
        <v>0.01</v>
      </c>
      <c r="P2220">
        <v>23154</v>
      </c>
      <c r="Q2220">
        <v>-1.7</v>
      </c>
      <c r="R2220">
        <v>0.63</v>
      </c>
    </row>
    <row r="2221" spans="1:18" x14ac:dyDescent="0.3">
      <c r="A2221">
        <v>2220</v>
      </c>
      <c r="B2221">
        <v>1</v>
      </c>
      <c r="C2221">
        <v>1</v>
      </c>
      <c r="D2221">
        <v>2</v>
      </c>
      <c r="E2221">
        <v>3</v>
      </c>
      <c r="F2221">
        <v>9</v>
      </c>
      <c r="G2221">
        <v>9</v>
      </c>
      <c r="H2221">
        <v>13</v>
      </c>
      <c r="I2221">
        <v>40</v>
      </c>
      <c r="J2221">
        <v>7</v>
      </c>
      <c r="K2221" t="s">
        <v>2337</v>
      </c>
      <c r="L2221">
        <v>2017</v>
      </c>
      <c r="M2221" t="str">
        <f>IF(Fact_JobPosting[[#This Row],[ai_mentioned]]=1,"AI Jobs","Non AI Jobs")</f>
        <v>Non AI Jobs</v>
      </c>
      <c r="N2221">
        <v>0</v>
      </c>
      <c r="O2221">
        <v>0.11</v>
      </c>
      <c r="P2221">
        <v>33835</v>
      </c>
      <c r="Q2221">
        <v>2.4500000000000002</v>
      </c>
      <c r="R2221">
        <v>0.84</v>
      </c>
    </row>
    <row r="2222" spans="1:18" x14ac:dyDescent="0.3">
      <c r="A2222">
        <v>2221</v>
      </c>
      <c r="B2222">
        <v>2</v>
      </c>
      <c r="C2222">
        <v>1</v>
      </c>
      <c r="D2222">
        <v>2</v>
      </c>
      <c r="E2222">
        <v>1</v>
      </c>
      <c r="F2222">
        <v>7</v>
      </c>
      <c r="G2222">
        <v>9</v>
      </c>
      <c r="H2222">
        <v>16</v>
      </c>
      <c r="I2222">
        <v>21</v>
      </c>
      <c r="J2222">
        <v>7</v>
      </c>
      <c r="K2222" t="s">
        <v>2338</v>
      </c>
      <c r="L2222">
        <v>2017</v>
      </c>
      <c r="M2222" t="str">
        <f>IF(Fact_JobPosting[[#This Row],[ai_mentioned]]=1,"AI Jobs","Non AI Jobs")</f>
        <v>Non AI Jobs</v>
      </c>
      <c r="N2222">
        <v>0</v>
      </c>
      <c r="O2222">
        <v>0.12</v>
      </c>
      <c r="P2222">
        <v>67041</v>
      </c>
      <c r="Q2222">
        <v>-0.2</v>
      </c>
      <c r="R2222">
        <v>0.68</v>
      </c>
    </row>
    <row r="2223" spans="1:18" x14ac:dyDescent="0.3">
      <c r="A2223">
        <v>2222</v>
      </c>
      <c r="B2223">
        <v>3</v>
      </c>
      <c r="C2223">
        <v>2</v>
      </c>
      <c r="D2223">
        <v>2</v>
      </c>
      <c r="E2223">
        <v>6</v>
      </c>
      <c r="F2223">
        <v>5</v>
      </c>
      <c r="G2223">
        <v>4</v>
      </c>
      <c r="H2223">
        <v>8</v>
      </c>
      <c r="I2223">
        <v>30</v>
      </c>
      <c r="J2223">
        <v>7</v>
      </c>
      <c r="K2223" t="s">
        <v>2339</v>
      </c>
      <c r="L2223">
        <v>2017</v>
      </c>
      <c r="M2223" t="str">
        <f>IF(Fact_JobPosting[[#This Row],[ai_mentioned]]=1,"AI Jobs","Non AI Jobs")</f>
        <v>AI Jobs</v>
      </c>
      <c r="N2223">
        <v>1</v>
      </c>
      <c r="O2223">
        <v>0.93</v>
      </c>
      <c r="P2223">
        <v>104575</v>
      </c>
      <c r="Q2223">
        <v>2.36</v>
      </c>
      <c r="R2223">
        <v>0.2</v>
      </c>
    </row>
    <row r="2224" spans="1:18" x14ac:dyDescent="0.3">
      <c r="A2224">
        <v>2223</v>
      </c>
      <c r="B2224">
        <v>1</v>
      </c>
      <c r="C2224">
        <v>1</v>
      </c>
      <c r="D2224">
        <v>2</v>
      </c>
      <c r="E2224">
        <v>1</v>
      </c>
      <c r="F2224">
        <v>9</v>
      </c>
      <c r="G2224">
        <v>3</v>
      </c>
      <c r="H2224">
        <v>1</v>
      </c>
      <c r="I2224">
        <v>13</v>
      </c>
      <c r="J2224">
        <v>7</v>
      </c>
      <c r="K2224" t="s">
        <v>2340</v>
      </c>
      <c r="L2224">
        <v>2017</v>
      </c>
      <c r="M2224" t="str">
        <f>IF(Fact_JobPosting[[#This Row],[ai_mentioned]]=1,"AI Jobs","Non AI Jobs")</f>
        <v>Non AI Jobs</v>
      </c>
      <c r="N2224">
        <v>0</v>
      </c>
      <c r="O2224">
        <v>0.2</v>
      </c>
      <c r="P2224">
        <v>68647</v>
      </c>
      <c r="Q2224">
        <v>-4.2300000000000004</v>
      </c>
      <c r="R2224">
        <v>0.81</v>
      </c>
    </row>
    <row r="2225" spans="1:18" x14ac:dyDescent="0.3">
      <c r="A2225">
        <v>2224</v>
      </c>
      <c r="B2225">
        <v>1</v>
      </c>
      <c r="C2225">
        <v>1</v>
      </c>
      <c r="D2225">
        <v>2</v>
      </c>
      <c r="E2225">
        <v>3</v>
      </c>
      <c r="F2225">
        <v>2</v>
      </c>
      <c r="G2225">
        <v>5</v>
      </c>
      <c r="H2225">
        <v>13</v>
      </c>
      <c r="I2225">
        <v>18</v>
      </c>
      <c r="J2225">
        <v>7</v>
      </c>
      <c r="K2225" t="s">
        <v>2341</v>
      </c>
      <c r="L2225">
        <v>2017</v>
      </c>
      <c r="M2225" t="str">
        <f>IF(Fact_JobPosting[[#This Row],[ai_mentioned]]=1,"AI Jobs","Non AI Jobs")</f>
        <v>Non AI Jobs</v>
      </c>
      <c r="N2225">
        <v>0</v>
      </c>
      <c r="O2225">
        <v>0.04</v>
      </c>
      <c r="P2225">
        <v>65942</v>
      </c>
      <c r="Q2225">
        <v>-3.76</v>
      </c>
      <c r="R2225">
        <v>0.89</v>
      </c>
    </row>
    <row r="2226" spans="1:18" x14ac:dyDescent="0.3">
      <c r="A2226">
        <v>2225</v>
      </c>
      <c r="B2226">
        <v>1</v>
      </c>
      <c r="C2226">
        <v>1</v>
      </c>
      <c r="D2226">
        <v>2</v>
      </c>
      <c r="E2226">
        <v>5</v>
      </c>
      <c r="F2226">
        <v>6</v>
      </c>
      <c r="G2226">
        <v>9</v>
      </c>
      <c r="H2226">
        <v>10</v>
      </c>
      <c r="I2226">
        <v>10</v>
      </c>
      <c r="J2226">
        <v>7</v>
      </c>
      <c r="K2226" t="s">
        <v>2342</v>
      </c>
      <c r="L2226">
        <v>2017</v>
      </c>
      <c r="M2226" t="str">
        <f>IF(Fact_JobPosting[[#This Row],[ai_mentioned]]=1,"AI Jobs","Non AI Jobs")</f>
        <v>Non AI Jobs</v>
      </c>
      <c r="N2226">
        <v>0</v>
      </c>
      <c r="O2226">
        <v>0</v>
      </c>
      <c r="P2226">
        <v>93464</v>
      </c>
      <c r="Q2226">
        <v>3.49</v>
      </c>
      <c r="R2226">
        <v>0.76</v>
      </c>
    </row>
    <row r="2227" spans="1:18" x14ac:dyDescent="0.3">
      <c r="A2227">
        <v>2226</v>
      </c>
      <c r="B2227">
        <v>1</v>
      </c>
      <c r="C2227">
        <v>1</v>
      </c>
      <c r="D2227">
        <v>2</v>
      </c>
      <c r="E2227">
        <v>2</v>
      </c>
      <c r="F2227">
        <v>1</v>
      </c>
      <c r="G2227">
        <v>8</v>
      </c>
      <c r="H2227">
        <v>3</v>
      </c>
      <c r="I2227">
        <v>34</v>
      </c>
      <c r="J2227">
        <v>7</v>
      </c>
      <c r="K2227" t="s">
        <v>2343</v>
      </c>
      <c r="L2227">
        <v>2017</v>
      </c>
      <c r="M2227" t="str">
        <f>IF(Fact_JobPosting[[#This Row],[ai_mentioned]]=1,"AI Jobs","Non AI Jobs")</f>
        <v>Non AI Jobs</v>
      </c>
      <c r="N2227">
        <v>0</v>
      </c>
      <c r="O2227">
        <v>0.15</v>
      </c>
      <c r="P2227">
        <v>19267</v>
      </c>
      <c r="Q2227">
        <v>-2.59</v>
      </c>
      <c r="R2227">
        <v>0.82</v>
      </c>
    </row>
    <row r="2228" spans="1:18" x14ac:dyDescent="0.3">
      <c r="A2228">
        <v>2227</v>
      </c>
      <c r="B2228">
        <v>2</v>
      </c>
      <c r="C2228">
        <v>1</v>
      </c>
      <c r="D2228">
        <v>2</v>
      </c>
      <c r="E2228">
        <v>6</v>
      </c>
      <c r="F2228">
        <v>9</v>
      </c>
      <c r="G2228">
        <v>7</v>
      </c>
      <c r="H2228">
        <v>6</v>
      </c>
      <c r="I2228">
        <v>2</v>
      </c>
      <c r="J2228">
        <v>7</v>
      </c>
      <c r="K2228" t="s">
        <v>2344</v>
      </c>
      <c r="L2228">
        <v>2017</v>
      </c>
      <c r="M2228" t="str">
        <f>IF(Fact_JobPosting[[#This Row],[ai_mentioned]]=1,"AI Jobs","Non AI Jobs")</f>
        <v>Non AI Jobs</v>
      </c>
      <c r="N2228">
        <v>0</v>
      </c>
      <c r="O2228">
        <v>0.13</v>
      </c>
      <c r="P2228">
        <v>74731</v>
      </c>
      <c r="Q2228">
        <v>0.43</v>
      </c>
      <c r="R2228">
        <v>0.69</v>
      </c>
    </row>
    <row r="2229" spans="1:18" x14ac:dyDescent="0.3">
      <c r="A2229">
        <v>2228</v>
      </c>
      <c r="B2229">
        <v>3</v>
      </c>
      <c r="C2229">
        <v>3</v>
      </c>
      <c r="D2229">
        <v>2</v>
      </c>
      <c r="E2229">
        <v>6</v>
      </c>
      <c r="F2229">
        <v>4</v>
      </c>
      <c r="G2229">
        <v>3</v>
      </c>
      <c r="H2229">
        <v>9</v>
      </c>
      <c r="I2229">
        <v>38</v>
      </c>
      <c r="J2229">
        <v>7</v>
      </c>
      <c r="K2229" t="s">
        <v>2345</v>
      </c>
      <c r="L2229">
        <v>2017</v>
      </c>
      <c r="M2229" t="str">
        <f>IF(Fact_JobPosting[[#This Row],[ai_mentioned]]=1,"AI Jobs","Non AI Jobs")</f>
        <v>AI Jobs</v>
      </c>
      <c r="N2229">
        <v>1</v>
      </c>
      <c r="O2229">
        <v>0.62</v>
      </c>
      <c r="P2229">
        <v>100573</v>
      </c>
      <c r="Q2229">
        <v>-3.89</v>
      </c>
      <c r="R2229">
        <v>0.19</v>
      </c>
    </row>
    <row r="2230" spans="1:18" x14ac:dyDescent="0.3">
      <c r="A2230">
        <v>2229</v>
      </c>
      <c r="B2230">
        <v>1</v>
      </c>
      <c r="C2230">
        <v>1</v>
      </c>
      <c r="D2230">
        <v>2</v>
      </c>
      <c r="E2230">
        <v>4</v>
      </c>
      <c r="F2230">
        <v>7</v>
      </c>
      <c r="G2230">
        <v>7</v>
      </c>
      <c r="H2230">
        <v>13</v>
      </c>
      <c r="I2230">
        <v>14</v>
      </c>
      <c r="J2230">
        <v>7</v>
      </c>
      <c r="K2230" t="s">
        <v>2346</v>
      </c>
      <c r="L2230">
        <v>2017</v>
      </c>
      <c r="M2230" t="str">
        <f>IF(Fact_JobPosting[[#This Row],[ai_mentioned]]=1,"AI Jobs","Non AI Jobs")</f>
        <v>Non AI Jobs</v>
      </c>
      <c r="N2230">
        <v>0</v>
      </c>
      <c r="O2230">
        <v>0.06</v>
      </c>
      <c r="P2230">
        <v>45882</v>
      </c>
      <c r="Q2230">
        <v>2.89</v>
      </c>
      <c r="R2230">
        <v>0.79</v>
      </c>
    </row>
    <row r="2231" spans="1:18" x14ac:dyDescent="0.3">
      <c r="A2231">
        <v>2230</v>
      </c>
      <c r="B2231">
        <v>1</v>
      </c>
      <c r="C2231">
        <v>1</v>
      </c>
      <c r="D2231">
        <v>2</v>
      </c>
      <c r="E2231">
        <v>4</v>
      </c>
      <c r="F2231">
        <v>8</v>
      </c>
      <c r="G2231">
        <v>8</v>
      </c>
      <c r="H2231">
        <v>16</v>
      </c>
      <c r="I2231">
        <v>22</v>
      </c>
      <c r="J2231">
        <v>7</v>
      </c>
      <c r="K2231" t="s">
        <v>2347</v>
      </c>
      <c r="L2231">
        <v>2017</v>
      </c>
      <c r="M2231" t="str">
        <f>IF(Fact_JobPosting[[#This Row],[ai_mentioned]]=1,"AI Jobs","Non AI Jobs")</f>
        <v>Non AI Jobs</v>
      </c>
      <c r="N2231">
        <v>0</v>
      </c>
      <c r="O2231">
        <v>0.14000000000000001</v>
      </c>
      <c r="P2231">
        <v>25212</v>
      </c>
      <c r="Q2231">
        <v>-1.87</v>
      </c>
      <c r="R2231">
        <v>0.75</v>
      </c>
    </row>
    <row r="2232" spans="1:18" x14ac:dyDescent="0.3">
      <c r="A2232">
        <v>2231</v>
      </c>
      <c r="B2232">
        <v>2</v>
      </c>
      <c r="C2232">
        <v>1</v>
      </c>
      <c r="D2232">
        <v>2</v>
      </c>
      <c r="E2232">
        <v>6</v>
      </c>
      <c r="F2232">
        <v>3</v>
      </c>
      <c r="G2232">
        <v>5</v>
      </c>
      <c r="H2232">
        <v>12</v>
      </c>
      <c r="I2232">
        <v>14</v>
      </c>
      <c r="J2232">
        <v>7</v>
      </c>
      <c r="K2232" t="s">
        <v>2348</v>
      </c>
      <c r="L2232">
        <v>2017</v>
      </c>
      <c r="M2232" t="str">
        <f>IF(Fact_JobPosting[[#This Row],[ai_mentioned]]=1,"AI Jobs","Non AI Jobs")</f>
        <v>Non AI Jobs</v>
      </c>
      <c r="N2232">
        <v>0</v>
      </c>
      <c r="O2232">
        <v>0.03</v>
      </c>
      <c r="P2232">
        <v>48609</v>
      </c>
      <c r="Q2232">
        <v>-4.74</v>
      </c>
      <c r="R2232">
        <v>0.67</v>
      </c>
    </row>
    <row r="2233" spans="1:18" x14ac:dyDescent="0.3">
      <c r="A2233">
        <v>2232</v>
      </c>
      <c r="B2233">
        <v>3</v>
      </c>
      <c r="C2233">
        <v>3</v>
      </c>
      <c r="D2233">
        <v>2</v>
      </c>
      <c r="E2233">
        <v>1</v>
      </c>
      <c r="F2233">
        <v>10</v>
      </c>
      <c r="G2233">
        <v>6</v>
      </c>
      <c r="H2233">
        <v>13</v>
      </c>
      <c r="I2233">
        <v>43</v>
      </c>
      <c r="J2233">
        <v>7</v>
      </c>
      <c r="K2233" t="s">
        <v>2349</v>
      </c>
      <c r="L2233">
        <v>2017</v>
      </c>
      <c r="M2233" t="str">
        <f>IF(Fact_JobPosting[[#This Row],[ai_mentioned]]=1,"AI Jobs","Non AI Jobs")</f>
        <v>AI Jobs</v>
      </c>
      <c r="N2233">
        <v>1</v>
      </c>
      <c r="O2233">
        <v>0.45</v>
      </c>
      <c r="P2233">
        <v>98699</v>
      </c>
      <c r="Q2233">
        <v>2.0099999999999998</v>
      </c>
      <c r="R2233">
        <v>0.31</v>
      </c>
    </row>
    <row r="2234" spans="1:18" x14ac:dyDescent="0.3">
      <c r="A2234">
        <v>2233</v>
      </c>
      <c r="B2234">
        <v>1</v>
      </c>
      <c r="C2234">
        <v>1</v>
      </c>
      <c r="D2234">
        <v>2</v>
      </c>
      <c r="E2234">
        <v>5</v>
      </c>
      <c r="F2234">
        <v>4</v>
      </c>
      <c r="G2234">
        <v>7</v>
      </c>
      <c r="H2234">
        <v>6</v>
      </c>
      <c r="I2234">
        <v>10</v>
      </c>
      <c r="J2234">
        <v>7</v>
      </c>
      <c r="K2234" t="s">
        <v>2350</v>
      </c>
      <c r="L2234">
        <v>2017</v>
      </c>
      <c r="M2234" t="str">
        <f>IF(Fact_JobPosting[[#This Row],[ai_mentioned]]=1,"AI Jobs","Non AI Jobs")</f>
        <v>Non AI Jobs</v>
      </c>
      <c r="N2234">
        <v>0</v>
      </c>
      <c r="O2234">
        <v>0.09</v>
      </c>
      <c r="P2234">
        <v>73022</v>
      </c>
      <c r="Q2234">
        <v>2.5</v>
      </c>
      <c r="R2234">
        <v>0.83</v>
      </c>
    </row>
    <row r="2235" spans="1:18" x14ac:dyDescent="0.3">
      <c r="A2235">
        <v>2234</v>
      </c>
      <c r="B2235">
        <v>3</v>
      </c>
      <c r="C2235">
        <v>2</v>
      </c>
      <c r="D2235">
        <v>2</v>
      </c>
      <c r="E2235">
        <v>4</v>
      </c>
      <c r="F2235">
        <v>2</v>
      </c>
      <c r="G2235">
        <v>5</v>
      </c>
      <c r="H2235">
        <v>1</v>
      </c>
      <c r="I2235">
        <v>30</v>
      </c>
      <c r="J2235">
        <v>7</v>
      </c>
      <c r="K2235" t="s">
        <v>2351</v>
      </c>
      <c r="L2235">
        <v>2017</v>
      </c>
      <c r="M2235" t="str">
        <f>IF(Fact_JobPosting[[#This Row],[ai_mentioned]]=1,"AI Jobs","Non AI Jobs")</f>
        <v>AI Jobs</v>
      </c>
      <c r="N2235">
        <v>1</v>
      </c>
      <c r="O2235">
        <v>0.68</v>
      </c>
      <c r="P2235">
        <v>112281</v>
      </c>
      <c r="Q2235">
        <v>2.56</v>
      </c>
      <c r="R2235">
        <v>0.3</v>
      </c>
    </row>
    <row r="2236" spans="1:18" x14ac:dyDescent="0.3">
      <c r="A2236">
        <v>2235</v>
      </c>
      <c r="B2236">
        <v>2</v>
      </c>
      <c r="C2236">
        <v>1</v>
      </c>
      <c r="D2236">
        <v>2</v>
      </c>
      <c r="E2236">
        <v>4</v>
      </c>
      <c r="F2236">
        <v>1</v>
      </c>
      <c r="G2236">
        <v>9</v>
      </c>
      <c r="H2236">
        <v>4</v>
      </c>
      <c r="I2236">
        <v>32</v>
      </c>
      <c r="J2236">
        <v>7</v>
      </c>
      <c r="K2236" t="s">
        <v>2352</v>
      </c>
      <c r="L2236">
        <v>2017</v>
      </c>
      <c r="M2236" t="str">
        <f>IF(Fact_JobPosting[[#This Row],[ai_mentioned]]=1,"AI Jobs","Non AI Jobs")</f>
        <v>Non AI Jobs</v>
      </c>
      <c r="N2236">
        <v>0</v>
      </c>
      <c r="O2236">
        <v>0.12</v>
      </c>
      <c r="P2236">
        <v>65676</v>
      </c>
      <c r="Q2236">
        <v>-0.28000000000000003</v>
      </c>
      <c r="R2236">
        <v>0.65</v>
      </c>
    </row>
    <row r="2237" spans="1:18" x14ac:dyDescent="0.3">
      <c r="A2237">
        <v>2236</v>
      </c>
      <c r="B2237">
        <v>1</v>
      </c>
      <c r="C2237">
        <v>1</v>
      </c>
      <c r="D2237">
        <v>2</v>
      </c>
      <c r="E2237">
        <v>4</v>
      </c>
      <c r="F2237">
        <v>5</v>
      </c>
      <c r="G2237">
        <v>8</v>
      </c>
      <c r="H2237">
        <v>12</v>
      </c>
      <c r="I2237">
        <v>41</v>
      </c>
      <c r="J2237">
        <v>7</v>
      </c>
      <c r="K2237" t="s">
        <v>2353</v>
      </c>
      <c r="L2237">
        <v>2017</v>
      </c>
      <c r="M2237" t="str">
        <f>IF(Fact_JobPosting[[#This Row],[ai_mentioned]]=1,"AI Jobs","Non AI Jobs")</f>
        <v>Non AI Jobs</v>
      </c>
      <c r="N2237">
        <v>0</v>
      </c>
      <c r="O2237">
        <v>0.05</v>
      </c>
      <c r="P2237">
        <v>59495</v>
      </c>
      <c r="Q2237">
        <v>2.0099999999999998</v>
      </c>
      <c r="R2237">
        <v>0.87</v>
      </c>
    </row>
    <row r="2238" spans="1:18" x14ac:dyDescent="0.3">
      <c r="A2238">
        <v>2237</v>
      </c>
      <c r="B2238">
        <v>1</v>
      </c>
      <c r="C2238">
        <v>1</v>
      </c>
      <c r="D2238">
        <v>2</v>
      </c>
      <c r="E2238">
        <v>1</v>
      </c>
      <c r="F2238">
        <v>3</v>
      </c>
      <c r="G2238">
        <v>2</v>
      </c>
      <c r="H2238">
        <v>6</v>
      </c>
      <c r="I2238">
        <v>31</v>
      </c>
      <c r="J2238">
        <v>7</v>
      </c>
      <c r="K2238" t="s">
        <v>2354</v>
      </c>
      <c r="L2238">
        <v>2017</v>
      </c>
      <c r="M2238" t="str">
        <f>IF(Fact_JobPosting[[#This Row],[ai_mentioned]]=1,"AI Jobs","Non AI Jobs")</f>
        <v>Non AI Jobs</v>
      </c>
      <c r="N2238">
        <v>0</v>
      </c>
      <c r="O2238">
        <v>0.11</v>
      </c>
      <c r="P2238">
        <v>56266</v>
      </c>
      <c r="Q2238">
        <v>0.53</v>
      </c>
      <c r="R2238">
        <v>0.85</v>
      </c>
    </row>
    <row r="2239" spans="1:18" x14ac:dyDescent="0.3">
      <c r="A2239">
        <v>2238</v>
      </c>
      <c r="B2239">
        <v>3</v>
      </c>
      <c r="C2239">
        <v>3</v>
      </c>
      <c r="D2239">
        <v>2</v>
      </c>
      <c r="E2239">
        <v>1</v>
      </c>
      <c r="F2239">
        <v>5</v>
      </c>
      <c r="G2239">
        <v>4</v>
      </c>
      <c r="H2239">
        <v>14</v>
      </c>
      <c r="I2239">
        <v>11</v>
      </c>
      <c r="J2239">
        <v>7</v>
      </c>
      <c r="K2239" t="s">
        <v>2355</v>
      </c>
      <c r="L2239">
        <v>2017</v>
      </c>
      <c r="M2239" t="str">
        <f>IF(Fact_JobPosting[[#This Row],[ai_mentioned]]=1,"AI Jobs","Non AI Jobs")</f>
        <v>AI Jobs</v>
      </c>
      <c r="N2239">
        <v>1</v>
      </c>
      <c r="O2239">
        <v>0.44</v>
      </c>
      <c r="P2239">
        <v>38270</v>
      </c>
      <c r="Q2239">
        <v>-0.47</v>
      </c>
      <c r="R2239">
        <v>0.19</v>
      </c>
    </row>
    <row r="2240" spans="1:18" x14ac:dyDescent="0.3">
      <c r="A2240">
        <v>2239</v>
      </c>
      <c r="B2240">
        <v>1</v>
      </c>
      <c r="C2240">
        <v>1</v>
      </c>
      <c r="D2240">
        <v>2</v>
      </c>
      <c r="E2240">
        <v>2</v>
      </c>
      <c r="F2240">
        <v>4</v>
      </c>
      <c r="G2240">
        <v>9</v>
      </c>
      <c r="H2240">
        <v>9</v>
      </c>
      <c r="I2240">
        <v>31</v>
      </c>
      <c r="J2240">
        <v>7</v>
      </c>
      <c r="K2240" t="s">
        <v>2356</v>
      </c>
      <c r="L2240">
        <v>2017</v>
      </c>
      <c r="M2240" t="str">
        <f>IF(Fact_JobPosting[[#This Row],[ai_mentioned]]=1,"AI Jobs","Non AI Jobs")</f>
        <v>Non AI Jobs</v>
      </c>
      <c r="N2240">
        <v>0</v>
      </c>
      <c r="O2240">
        <v>0.19</v>
      </c>
      <c r="P2240">
        <v>54955</v>
      </c>
      <c r="Q2240">
        <v>0.69</v>
      </c>
      <c r="R2240">
        <v>0.73</v>
      </c>
    </row>
    <row r="2241" spans="1:18" x14ac:dyDescent="0.3">
      <c r="A2241">
        <v>2240</v>
      </c>
      <c r="B2241">
        <v>3</v>
      </c>
      <c r="C2241">
        <v>3</v>
      </c>
      <c r="D2241">
        <v>2</v>
      </c>
      <c r="E2241">
        <v>4</v>
      </c>
      <c r="F2241">
        <v>5</v>
      </c>
      <c r="G2241">
        <v>4</v>
      </c>
      <c r="H2241">
        <v>8</v>
      </c>
      <c r="I2241">
        <v>23</v>
      </c>
      <c r="J2241">
        <v>7</v>
      </c>
      <c r="K2241" t="s">
        <v>2357</v>
      </c>
      <c r="L2241">
        <v>2017</v>
      </c>
      <c r="M2241" t="str">
        <f>IF(Fact_JobPosting[[#This Row],[ai_mentioned]]=1,"AI Jobs","Non AI Jobs")</f>
        <v>AI Jobs</v>
      </c>
      <c r="N2241">
        <v>1</v>
      </c>
      <c r="O2241">
        <v>0.51</v>
      </c>
      <c r="P2241">
        <v>78422</v>
      </c>
      <c r="Q2241">
        <v>-3.72</v>
      </c>
      <c r="R2241">
        <v>0.16</v>
      </c>
    </row>
    <row r="2242" spans="1:18" x14ac:dyDescent="0.3">
      <c r="A2242">
        <v>2241</v>
      </c>
      <c r="B2242">
        <v>1</v>
      </c>
      <c r="C2242">
        <v>1</v>
      </c>
      <c r="D2242">
        <v>2</v>
      </c>
      <c r="E2242">
        <v>2</v>
      </c>
      <c r="F2242">
        <v>5</v>
      </c>
      <c r="G2242">
        <v>7</v>
      </c>
      <c r="H2242">
        <v>13</v>
      </c>
      <c r="I2242">
        <v>9</v>
      </c>
      <c r="J2242">
        <v>7</v>
      </c>
      <c r="K2242" t="s">
        <v>2358</v>
      </c>
      <c r="L2242">
        <v>2017</v>
      </c>
      <c r="M2242" t="str">
        <f>IF(Fact_JobPosting[[#This Row],[ai_mentioned]]=1,"AI Jobs","Non AI Jobs")</f>
        <v>Non AI Jobs</v>
      </c>
      <c r="N2242">
        <v>0</v>
      </c>
      <c r="O2242">
        <v>0.14000000000000001</v>
      </c>
      <c r="P2242">
        <v>66674</v>
      </c>
      <c r="Q2242">
        <v>-4.59</v>
      </c>
      <c r="R2242">
        <v>0.73</v>
      </c>
    </row>
    <row r="2243" spans="1:18" x14ac:dyDescent="0.3">
      <c r="A2243">
        <v>2242</v>
      </c>
      <c r="B2243">
        <v>1</v>
      </c>
      <c r="C2243">
        <v>1</v>
      </c>
      <c r="D2243">
        <v>2</v>
      </c>
      <c r="E2243">
        <v>2</v>
      </c>
      <c r="F2243">
        <v>7</v>
      </c>
      <c r="G2243">
        <v>8</v>
      </c>
      <c r="H2243">
        <v>9</v>
      </c>
      <c r="I2243">
        <v>21</v>
      </c>
      <c r="J2243">
        <v>7</v>
      </c>
      <c r="K2243" t="s">
        <v>2359</v>
      </c>
      <c r="L2243">
        <v>2017</v>
      </c>
      <c r="M2243" t="str">
        <f>IF(Fact_JobPosting[[#This Row],[ai_mentioned]]=1,"AI Jobs","Non AI Jobs")</f>
        <v>Non AI Jobs</v>
      </c>
      <c r="N2243">
        <v>0</v>
      </c>
      <c r="O2243">
        <v>0.08</v>
      </c>
      <c r="P2243">
        <v>75736</v>
      </c>
      <c r="Q2243">
        <v>-2.35</v>
      </c>
      <c r="R2243">
        <v>0.73</v>
      </c>
    </row>
    <row r="2244" spans="1:18" x14ac:dyDescent="0.3">
      <c r="A2244">
        <v>2243</v>
      </c>
      <c r="B2244">
        <v>1</v>
      </c>
      <c r="C2244">
        <v>1</v>
      </c>
      <c r="D2244">
        <v>2</v>
      </c>
      <c r="E2244">
        <v>3</v>
      </c>
      <c r="F2244">
        <v>1</v>
      </c>
      <c r="G2244">
        <v>1</v>
      </c>
      <c r="H2244">
        <v>6</v>
      </c>
      <c r="I2244">
        <v>13</v>
      </c>
      <c r="J2244">
        <v>7</v>
      </c>
      <c r="K2244" t="s">
        <v>2360</v>
      </c>
      <c r="L2244">
        <v>2017</v>
      </c>
      <c r="M2244" t="str">
        <f>IF(Fact_JobPosting[[#This Row],[ai_mentioned]]=1,"AI Jobs","Non AI Jobs")</f>
        <v>Non AI Jobs</v>
      </c>
      <c r="N2244">
        <v>0</v>
      </c>
      <c r="O2244">
        <v>0.04</v>
      </c>
      <c r="P2244">
        <v>62844</v>
      </c>
      <c r="Q2244">
        <v>-0.89</v>
      </c>
      <c r="R2244">
        <v>0.81</v>
      </c>
    </row>
    <row r="2245" spans="1:18" x14ac:dyDescent="0.3">
      <c r="A2245">
        <v>2244</v>
      </c>
      <c r="B2245">
        <v>1</v>
      </c>
      <c r="C2245">
        <v>1</v>
      </c>
      <c r="D2245">
        <v>2</v>
      </c>
      <c r="E2245">
        <v>2</v>
      </c>
      <c r="F2245">
        <v>3</v>
      </c>
      <c r="G2245">
        <v>9</v>
      </c>
      <c r="H2245">
        <v>4</v>
      </c>
      <c r="I2245">
        <v>31</v>
      </c>
      <c r="J2245">
        <v>7</v>
      </c>
      <c r="K2245" t="s">
        <v>2361</v>
      </c>
      <c r="L2245">
        <v>2017</v>
      </c>
      <c r="M2245" t="str">
        <f>IF(Fact_JobPosting[[#This Row],[ai_mentioned]]=1,"AI Jobs","Non AI Jobs")</f>
        <v>Non AI Jobs</v>
      </c>
      <c r="N2245">
        <v>0</v>
      </c>
      <c r="O2245">
        <v>0.2</v>
      </c>
      <c r="P2245">
        <v>61234</v>
      </c>
      <c r="Q2245">
        <v>4.6399999999999997</v>
      </c>
      <c r="R2245">
        <v>0.81</v>
      </c>
    </row>
    <row r="2246" spans="1:18" x14ac:dyDescent="0.3">
      <c r="A2246">
        <v>2245</v>
      </c>
      <c r="B2246">
        <v>1</v>
      </c>
      <c r="C2246">
        <v>1</v>
      </c>
      <c r="D2246">
        <v>2</v>
      </c>
      <c r="E2246">
        <v>2</v>
      </c>
      <c r="F2246">
        <v>9</v>
      </c>
      <c r="G2246">
        <v>1</v>
      </c>
      <c r="H2246">
        <v>14</v>
      </c>
      <c r="I2246">
        <v>16</v>
      </c>
      <c r="J2246">
        <v>7</v>
      </c>
      <c r="K2246" t="s">
        <v>2362</v>
      </c>
      <c r="L2246">
        <v>2017</v>
      </c>
      <c r="M2246" t="str">
        <f>IF(Fact_JobPosting[[#This Row],[ai_mentioned]]=1,"AI Jobs","Non AI Jobs")</f>
        <v>Non AI Jobs</v>
      </c>
      <c r="N2246">
        <v>0</v>
      </c>
      <c r="O2246">
        <v>0.13</v>
      </c>
      <c r="P2246">
        <v>63061</v>
      </c>
      <c r="Q2246">
        <v>-4.1500000000000004</v>
      </c>
      <c r="R2246">
        <v>0.75</v>
      </c>
    </row>
    <row r="2247" spans="1:18" x14ac:dyDescent="0.3">
      <c r="A2247">
        <v>2246</v>
      </c>
      <c r="B2247">
        <v>1</v>
      </c>
      <c r="C2247">
        <v>1</v>
      </c>
      <c r="D2247">
        <v>2</v>
      </c>
      <c r="E2247">
        <v>2</v>
      </c>
      <c r="F2247">
        <v>3</v>
      </c>
      <c r="G2247">
        <v>8</v>
      </c>
      <c r="H2247">
        <v>13</v>
      </c>
      <c r="I2247">
        <v>19</v>
      </c>
      <c r="J2247">
        <v>7</v>
      </c>
      <c r="K2247" t="s">
        <v>2363</v>
      </c>
      <c r="L2247">
        <v>2017</v>
      </c>
      <c r="M2247" t="str">
        <f>IF(Fact_JobPosting[[#This Row],[ai_mentioned]]=1,"AI Jobs","Non AI Jobs")</f>
        <v>Non AI Jobs</v>
      </c>
      <c r="N2247">
        <v>0</v>
      </c>
      <c r="O2247">
        <v>0.01</v>
      </c>
      <c r="P2247">
        <v>40242</v>
      </c>
      <c r="Q2247">
        <v>4.79</v>
      </c>
      <c r="R2247">
        <v>0.73</v>
      </c>
    </row>
    <row r="2248" spans="1:18" x14ac:dyDescent="0.3">
      <c r="A2248">
        <v>2247</v>
      </c>
      <c r="B2248">
        <v>1</v>
      </c>
      <c r="C2248">
        <v>1</v>
      </c>
      <c r="D2248">
        <v>2</v>
      </c>
      <c r="E2248">
        <v>4</v>
      </c>
      <c r="F2248">
        <v>7</v>
      </c>
      <c r="G2248">
        <v>5</v>
      </c>
      <c r="H2248">
        <v>2</v>
      </c>
      <c r="I2248">
        <v>10</v>
      </c>
      <c r="J2248">
        <v>7</v>
      </c>
      <c r="K2248" t="s">
        <v>2364</v>
      </c>
      <c r="L2248">
        <v>2017</v>
      </c>
      <c r="M2248" t="str">
        <f>IF(Fact_JobPosting[[#This Row],[ai_mentioned]]=1,"AI Jobs","Non AI Jobs")</f>
        <v>Non AI Jobs</v>
      </c>
      <c r="N2248">
        <v>0</v>
      </c>
      <c r="O2248">
        <v>0.14000000000000001</v>
      </c>
      <c r="P2248">
        <v>90205</v>
      </c>
      <c r="Q2248">
        <v>4.5599999999999996</v>
      </c>
      <c r="R2248">
        <v>0.8</v>
      </c>
    </row>
    <row r="2249" spans="1:18" x14ac:dyDescent="0.3">
      <c r="A2249">
        <v>2248</v>
      </c>
      <c r="B2249">
        <v>1</v>
      </c>
      <c r="C2249">
        <v>1</v>
      </c>
      <c r="D2249">
        <v>2</v>
      </c>
      <c r="E2249">
        <v>2</v>
      </c>
      <c r="F2249">
        <v>1</v>
      </c>
      <c r="G2249">
        <v>6</v>
      </c>
      <c r="H2249">
        <v>1</v>
      </c>
      <c r="I2249">
        <v>32</v>
      </c>
      <c r="J2249">
        <v>7</v>
      </c>
      <c r="K2249" t="s">
        <v>2365</v>
      </c>
      <c r="L2249">
        <v>2017</v>
      </c>
      <c r="M2249" t="str">
        <f>IF(Fact_JobPosting[[#This Row],[ai_mentioned]]=1,"AI Jobs","Non AI Jobs")</f>
        <v>Non AI Jobs</v>
      </c>
      <c r="N2249">
        <v>0</v>
      </c>
      <c r="O2249">
        <v>0.06</v>
      </c>
      <c r="P2249">
        <v>70110</v>
      </c>
      <c r="Q2249">
        <v>4.58</v>
      </c>
      <c r="R2249">
        <v>0.88</v>
      </c>
    </row>
    <row r="2250" spans="1:18" x14ac:dyDescent="0.3">
      <c r="A2250">
        <v>2249</v>
      </c>
      <c r="B2250">
        <v>1</v>
      </c>
      <c r="C2250">
        <v>1</v>
      </c>
      <c r="D2250">
        <v>2</v>
      </c>
      <c r="E2250">
        <v>5</v>
      </c>
      <c r="F2250">
        <v>10</v>
      </c>
      <c r="G2250">
        <v>3</v>
      </c>
      <c r="H2250">
        <v>1</v>
      </c>
      <c r="I2250">
        <v>30</v>
      </c>
      <c r="J2250">
        <v>7</v>
      </c>
      <c r="K2250" t="s">
        <v>2366</v>
      </c>
      <c r="L2250">
        <v>2017</v>
      </c>
      <c r="M2250" t="str">
        <f>IF(Fact_JobPosting[[#This Row],[ai_mentioned]]=1,"AI Jobs","Non AI Jobs")</f>
        <v>Non AI Jobs</v>
      </c>
      <c r="N2250">
        <v>0</v>
      </c>
      <c r="O2250">
        <v>0.18</v>
      </c>
      <c r="P2250">
        <v>75589</v>
      </c>
      <c r="Q2250">
        <v>-1.3</v>
      </c>
      <c r="R2250">
        <v>0.76</v>
      </c>
    </row>
    <row r="2251" spans="1:18" x14ac:dyDescent="0.3">
      <c r="A2251">
        <v>2250</v>
      </c>
      <c r="B2251">
        <v>2</v>
      </c>
      <c r="C2251">
        <v>1</v>
      </c>
      <c r="D2251">
        <v>2</v>
      </c>
      <c r="E2251">
        <v>5</v>
      </c>
      <c r="F2251">
        <v>9</v>
      </c>
      <c r="G2251">
        <v>2</v>
      </c>
      <c r="H2251">
        <v>1</v>
      </c>
      <c r="I2251">
        <v>22</v>
      </c>
      <c r="J2251">
        <v>7</v>
      </c>
      <c r="K2251" t="s">
        <v>2367</v>
      </c>
      <c r="L2251">
        <v>2017</v>
      </c>
      <c r="M2251" t="str">
        <f>IF(Fact_JobPosting[[#This Row],[ai_mentioned]]=1,"AI Jobs","Non AI Jobs")</f>
        <v>Non AI Jobs</v>
      </c>
      <c r="N2251">
        <v>0</v>
      </c>
      <c r="O2251">
        <v>0.04</v>
      </c>
      <c r="P2251">
        <v>26488</v>
      </c>
      <c r="Q2251">
        <v>3.09</v>
      </c>
      <c r="R2251">
        <v>0.67</v>
      </c>
    </row>
    <row r="2252" spans="1:18" x14ac:dyDescent="0.3">
      <c r="A2252">
        <v>2251</v>
      </c>
      <c r="B2252">
        <v>1</v>
      </c>
      <c r="C2252">
        <v>1</v>
      </c>
      <c r="D2252">
        <v>2</v>
      </c>
      <c r="E2252">
        <v>1</v>
      </c>
      <c r="F2252">
        <v>5</v>
      </c>
      <c r="G2252">
        <v>8</v>
      </c>
      <c r="H2252">
        <v>12</v>
      </c>
      <c r="I2252">
        <v>15</v>
      </c>
      <c r="J2252">
        <v>7</v>
      </c>
      <c r="K2252" t="s">
        <v>2368</v>
      </c>
      <c r="L2252">
        <v>2017</v>
      </c>
      <c r="M2252" t="str">
        <f>IF(Fact_JobPosting[[#This Row],[ai_mentioned]]=1,"AI Jobs","Non AI Jobs")</f>
        <v>Non AI Jobs</v>
      </c>
      <c r="N2252">
        <v>0</v>
      </c>
      <c r="O2252">
        <v>0.19</v>
      </c>
      <c r="P2252">
        <v>69381</v>
      </c>
      <c r="Q2252">
        <v>3.93</v>
      </c>
      <c r="R2252">
        <v>0.8</v>
      </c>
    </row>
    <row r="2253" spans="1:18" x14ac:dyDescent="0.3">
      <c r="A2253">
        <v>2252</v>
      </c>
      <c r="B2253">
        <v>2</v>
      </c>
      <c r="C2253">
        <v>1</v>
      </c>
      <c r="D2253">
        <v>2</v>
      </c>
      <c r="E2253">
        <v>4</v>
      </c>
      <c r="F2253">
        <v>2</v>
      </c>
      <c r="G2253">
        <v>9</v>
      </c>
      <c r="H2253">
        <v>4</v>
      </c>
      <c r="I2253">
        <v>16</v>
      </c>
      <c r="J2253">
        <v>7</v>
      </c>
      <c r="K2253" t="s">
        <v>2369</v>
      </c>
      <c r="L2253">
        <v>2017</v>
      </c>
      <c r="M2253" t="str">
        <f>IF(Fact_JobPosting[[#This Row],[ai_mentioned]]=1,"AI Jobs","Non AI Jobs")</f>
        <v>Non AI Jobs</v>
      </c>
      <c r="N2253">
        <v>0</v>
      </c>
      <c r="O2253">
        <v>0.05</v>
      </c>
      <c r="P2253">
        <v>61568</v>
      </c>
      <c r="Q2253">
        <v>-1.95</v>
      </c>
      <c r="R2253">
        <v>0.64</v>
      </c>
    </row>
    <row r="2254" spans="1:18" x14ac:dyDescent="0.3">
      <c r="A2254">
        <v>2253</v>
      </c>
      <c r="B2254">
        <v>3</v>
      </c>
      <c r="C2254">
        <v>2</v>
      </c>
      <c r="D2254">
        <v>2</v>
      </c>
      <c r="E2254">
        <v>1</v>
      </c>
      <c r="F2254">
        <v>3</v>
      </c>
      <c r="G2254">
        <v>9</v>
      </c>
      <c r="H2254">
        <v>3</v>
      </c>
      <c r="I2254">
        <v>36</v>
      </c>
      <c r="J2254">
        <v>7</v>
      </c>
      <c r="K2254" t="s">
        <v>2370</v>
      </c>
      <c r="L2254">
        <v>2017</v>
      </c>
      <c r="M2254" t="str">
        <f>IF(Fact_JobPosting[[#This Row],[ai_mentioned]]=1,"AI Jobs","Non AI Jobs")</f>
        <v>AI Jobs</v>
      </c>
      <c r="N2254">
        <v>1</v>
      </c>
      <c r="O2254">
        <v>0.91</v>
      </c>
      <c r="P2254">
        <v>116530</v>
      </c>
      <c r="Q2254">
        <v>1.69</v>
      </c>
      <c r="R2254">
        <v>0.26</v>
      </c>
    </row>
    <row r="2255" spans="1:18" x14ac:dyDescent="0.3">
      <c r="A2255">
        <v>2254</v>
      </c>
      <c r="B2255">
        <v>1</v>
      </c>
      <c r="C2255">
        <v>1</v>
      </c>
      <c r="D2255">
        <v>2</v>
      </c>
      <c r="E2255">
        <v>2</v>
      </c>
      <c r="F2255">
        <v>5</v>
      </c>
      <c r="G2255">
        <v>1</v>
      </c>
      <c r="H2255">
        <v>11</v>
      </c>
      <c r="I2255">
        <v>4</v>
      </c>
      <c r="J2255">
        <v>7</v>
      </c>
      <c r="K2255" t="s">
        <v>2371</v>
      </c>
      <c r="L2255">
        <v>2017</v>
      </c>
      <c r="M2255" t="str">
        <f>IF(Fact_JobPosting[[#This Row],[ai_mentioned]]=1,"AI Jobs","Non AI Jobs")</f>
        <v>Non AI Jobs</v>
      </c>
      <c r="N2255">
        <v>0</v>
      </c>
      <c r="O2255">
        <v>0.03</v>
      </c>
      <c r="P2255">
        <v>36366</v>
      </c>
      <c r="Q2255">
        <v>-2.29</v>
      </c>
      <c r="R2255">
        <v>0.88</v>
      </c>
    </row>
    <row r="2256" spans="1:18" x14ac:dyDescent="0.3">
      <c r="A2256">
        <v>2255</v>
      </c>
      <c r="B2256">
        <v>3</v>
      </c>
      <c r="C2256">
        <v>2</v>
      </c>
      <c r="D2256">
        <v>2</v>
      </c>
      <c r="E2256">
        <v>2</v>
      </c>
      <c r="F2256">
        <v>9</v>
      </c>
      <c r="G2256">
        <v>1</v>
      </c>
      <c r="H2256">
        <v>1</v>
      </c>
      <c r="I2256">
        <v>22</v>
      </c>
      <c r="J2256">
        <v>7</v>
      </c>
      <c r="K2256" t="s">
        <v>2372</v>
      </c>
      <c r="L2256">
        <v>2017</v>
      </c>
      <c r="M2256" t="str">
        <f>IF(Fact_JobPosting[[#This Row],[ai_mentioned]]=1,"AI Jobs","Non AI Jobs")</f>
        <v>AI Jobs</v>
      </c>
      <c r="N2256">
        <v>1</v>
      </c>
      <c r="O2256">
        <v>0.88</v>
      </c>
      <c r="P2256">
        <v>29449</v>
      </c>
      <c r="Q2256">
        <v>-3.44</v>
      </c>
      <c r="R2256">
        <v>0.28000000000000003</v>
      </c>
    </row>
    <row r="2257" spans="1:18" x14ac:dyDescent="0.3">
      <c r="A2257">
        <v>2256</v>
      </c>
      <c r="B2257">
        <v>2</v>
      </c>
      <c r="C2257">
        <v>1</v>
      </c>
      <c r="D2257">
        <v>2</v>
      </c>
      <c r="E2257">
        <v>1</v>
      </c>
      <c r="F2257">
        <v>6</v>
      </c>
      <c r="G2257">
        <v>6</v>
      </c>
      <c r="H2257">
        <v>5</v>
      </c>
      <c r="I2257">
        <v>10</v>
      </c>
      <c r="J2257">
        <v>7</v>
      </c>
      <c r="K2257" t="s">
        <v>2373</v>
      </c>
      <c r="L2257">
        <v>2017</v>
      </c>
      <c r="M2257" t="str">
        <f>IF(Fact_JobPosting[[#This Row],[ai_mentioned]]=1,"AI Jobs","Non AI Jobs")</f>
        <v>Non AI Jobs</v>
      </c>
      <c r="N2257">
        <v>0</v>
      </c>
      <c r="O2257">
        <v>0.19</v>
      </c>
      <c r="P2257">
        <v>87679</v>
      </c>
      <c r="Q2257">
        <v>1.94</v>
      </c>
      <c r="R2257">
        <v>0.65</v>
      </c>
    </row>
    <row r="2258" spans="1:18" x14ac:dyDescent="0.3">
      <c r="A2258">
        <v>2257</v>
      </c>
      <c r="B2258">
        <v>2</v>
      </c>
      <c r="C2258">
        <v>1</v>
      </c>
      <c r="D2258">
        <v>2</v>
      </c>
      <c r="E2258">
        <v>2</v>
      </c>
      <c r="F2258">
        <v>9</v>
      </c>
      <c r="G2258">
        <v>7</v>
      </c>
      <c r="H2258">
        <v>2</v>
      </c>
      <c r="I2258">
        <v>29</v>
      </c>
      <c r="J2258">
        <v>7</v>
      </c>
      <c r="K2258" t="s">
        <v>2374</v>
      </c>
      <c r="L2258">
        <v>2017</v>
      </c>
      <c r="M2258" t="str">
        <f>IF(Fact_JobPosting[[#This Row],[ai_mentioned]]=1,"AI Jobs","Non AI Jobs")</f>
        <v>Non AI Jobs</v>
      </c>
      <c r="N2258">
        <v>0</v>
      </c>
      <c r="O2258">
        <v>0.19</v>
      </c>
      <c r="P2258">
        <v>37668</v>
      </c>
      <c r="Q2258">
        <v>0.95</v>
      </c>
      <c r="R2258">
        <v>0.61</v>
      </c>
    </row>
    <row r="2259" spans="1:18" x14ac:dyDescent="0.3">
      <c r="A2259">
        <v>2258</v>
      </c>
      <c r="B2259">
        <v>2</v>
      </c>
      <c r="C2259">
        <v>1</v>
      </c>
      <c r="D2259">
        <v>2</v>
      </c>
      <c r="E2259">
        <v>3</v>
      </c>
      <c r="F2259">
        <v>8</v>
      </c>
      <c r="G2259">
        <v>3</v>
      </c>
      <c r="H2259">
        <v>8</v>
      </c>
      <c r="I2259">
        <v>22</v>
      </c>
      <c r="J2259">
        <v>7</v>
      </c>
      <c r="K2259" t="s">
        <v>2375</v>
      </c>
      <c r="L2259">
        <v>2017</v>
      </c>
      <c r="M2259" t="str">
        <f>IF(Fact_JobPosting[[#This Row],[ai_mentioned]]=1,"AI Jobs","Non AI Jobs")</f>
        <v>Non AI Jobs</v>
      </c>
      <c r="N2259">
        <v>0</v>
      </c>
      <c r="O2259">
        <v>0.17</v>
      </c>
      <c r="P2259">
        <v>26507</v>
      </c>
      <c r="Q2259">
        <v>0.34</v>
      </c>
      <c r="R2259">
        <v>0.69</v>
      </c>
    </row>
    <row r="2260" spans="1:18" x14ac:dyDescent="0.3">
      <c r="A2260">
        <v>2259</v>
      </c>
      <c r="B2260">
        <v>3</v>
      </c>
      <c r="C2260">
        <v>2</v>
      </c>
      <c r="D2260">
        <v>2</v>
      </c>
      <c r="E2260">
        <v>6</v>
      </c>
      <c r="F2260">
        <v>10</v>
      </c>
      <c r="G2260">
        <v>5</v>
      </c>
      <c r="H2260">
        <v>11</v>
      </c>
      <c r="I2260">
        <v>29</v>
      </c>
      <c r="J2260">
        <v>7</v>
      </c>
      <c r="K2260" t="s">
        <v>2376</v>
      </c>
      <c r="L2260">
        <v>2017</v>
      </c>
      <c r="M2260" t="str">
        <f>IF(Fact_JobPosting[[#This Row],[ai_mentioned]]=1,"AI Jobs","Non AI Jobs")</f>
        <v>AI Jobs</v>
      </c>
      <c r="N2260">
        <v>1</v>
      </c>
      <c r="O2260">
        <v>0.81</v>
      </c>
      <c r="P2260">
        <v>61374</v>
      </c>
      <c r="Q2260">
        <v>4.17</v>
      </c>
      <c r="R2260">
        <v>0.39</v>
      </c>
    </row>
    <row r="2261" spans="1:18" x14ac:dyDescent="0.3">
      <c r="A2261">
        <v>2260</v>
      </c>
      <c r="B2261">
        <v>2</v>
      </c>
      <c r="C2261">
        <v>1</v>
      </c>
      <c r="D2261">
        <v>2</v>
      </c>
      <c r="E2261">
        <v>1</v>
      </c>
      <c r="F2261">
        <v>1</v>
      </c>
      <c r="G2261">
        <v>8</v>
      </c>
      <c r="H2261">
        <v>15</v>
      </c>
      <c r="I2261">
        <v>18</v>
      </c>
      <c r="J2261">
        <v>7</v>
      </c>
      <c r="K2261" t="s">
        <v>2377</v>
      </c>
      <c r="L2261">
        <v>2017</v>
      </c>
      <c r="M2261" t="str">
        <f>IF(Fact_JobPosting[[#This Row],[ai_mentioned]]=1,"AI Jobs","Non AI Jobs")</f>
        <v>Non AI Jobs</v>
      </c>
      <c r="N2261">
        <v>0</v>
      </c>
      <c r="O2261">
        <v>0.13</v>
      </c>
      <c r="P2261">
        <v>71431</v>
      </c>
      <c r="Q2261">
        <v>0.38</v>
      </c>
      <c r="R2261">
        <v>0.61</v>
      </c>
    </row>
    <row r="2262" spans="1:18" x14ac:dyDescent="0.3">
      <c r="A2262">
        <v>2261</v>
      </c>
      <c r="B2262">
        <v>2</v>
      </c>
      <c r="C2262">
        <v>1</v>
      </c>
      <c r="D2262">
        <v>2</v>
      </c>
      <c r="E2262">
        <v>2</v>
      </c>
      <c r="F2262">
        <v>2</v>
      </c>
      <c r="G2262">
        <v>1</v>
      </c>
      <c r="H2262">
        <v>9</v>
      </c>
      <c r="I2262">
        <v>29</v>
      </c>
      <c r="J2262">
        <v>7</v>
      </c>
      <c r="K2262" t="s">
        <v>2378</v>
      </c>
      <c r="L2262">
        <v>2017</v>
      </c>
      <c r="M2262" t="str">
        <f>IF(Fact_JobPosting[[#This Row],[ai_mentioned]]=1,"AI Jobs","Non AI Jobs")</f>
        <v>Non AI Jobs</v>
      </c>
      <c r="N2262">
        <v>0</v>
      </c>
      <c r="O2262">
        <v>0.2</v>
      </c>
      <c r="P2262">
        <v>39902</v>
      </c>
      <c r="Q2262">
        <v>1.46</v>
      </c>
      <c r="R2262">
        <v>0.69</v>
      </c>
    </row>
    <row r="2263" spans="1:18" x14ac:dyDescent="0.3">
      <c r="A2263">
        <v>2262</v>
      </c>
      <c r="B2263">
        <v>1</v>
      </c>
      <c r="C2263">
        <v>1</v>
      </c>
      <c r="D2263">
        <v>2</v>
      </c>
      <c r="E2263">
        <v>3</v>
      </c>
      <c r="F2263">
        <v>3</v>
      </c>
      <c r="G2263">
        <v>2</v>
      </c>
      <c r="H2263">
        <v>5</v>
      </c>
      <c r="I2263">
        <v>11</v>
      </c>
      <c r="J2263">
        <v>7</v>
      </c>
      <c r="K2263" t="s">
        <v>2379</v>
      </c>
      <c r="L2263">
        <v>2017</v>
      </c>
      <c r="M2263" t="str">
        <f>IF(Fact_JobPosting[[#This Row],[ai_mentioned]]=1,"AI Jobs","Non AI Jobs")</f>
        <v>Non AI Jobs</v>
      </c>
      <c r="N2263">
        <v>0</v>
      </c>
      <c r="O2263">
        <v>0.03</v>
      </c>
      <c r="P2263">
        <v>26073</v>
      </c>
      <c r="Q2263">
        <v>-3.2</v>
      </c>
      <c r="R2263">
        <v>0.86</v>
      </c>
    </row>
    <row r="2264" spans="1:18" x14ac:dyDescent="0.3">
      <c r="A2264">
        <v>2263</v>
      </c>
      <c r="B2264">
        <v>1</v>
      </c>
      <c r="C2264">
        <v>1</v>
      </c>
      <c r="D2264">
        <v>2</v>
      </c>
      <c r="E2264">
        <v>3</v>
      </c>
      <c r="F2264">
        <v>1</v>
      </c>
      <c r="G2264">
        <v>7</v>
      </c>
      <c r="H2264">
        <v>8</v>
      </c>
      <c r="I2264">
        <v>1</v>
      </c>
      <c r="J2264">
        <v>7</v>
      </c>
      <c r="K2264" t="s">
        <v>2380</v>
      </c>
      <c r="L2264">
        <v>2017</v>
      </c>
      <c r="M2264" t="str">
        <f>IF(Fact_JobPosting[[#This Row],[ai_mentioned]]=1,"AI Jobs","Non AI Jobs")</f>
        <v>Non AI Jobs</v>
      </c>
      <c r="N2264">
        <v>0</v>
      </c>
      <c r="O2264">
        <v>7.0000000000000007E-2</v>
      </c>
      <c r="P2264">
        <v>32993</v>
      </c>
      <c r="Q2264">
        <v>3.24</v>
      </c>
      <c r="R2264">
        <v>0.77</v>
      </c>
    </row>
    <row r="2265" spans="1:18" x14ac:dyDescent="0.3">
      <c r="A2265">
        <v>2264</v>
      </c>
      <c r="B2265">
        <v>3</v>
      </c>
      <c r="C2265">
        <v>3</v>
      </c>
      <c r="D2265">
        <v>2</v>
      </c>
      <c r="E2265">
        <v>4</v>
      </c>
      <c r="F2265">
        <v>2</v>
      </c>
      <c r="G2265">
        <v>4</v>
      </c>
      <c r="H2265">
        <v>2</v>
      </c>
      <c r="I2265">
        <v>17</v>
      </c>
      <c r="J2265">
        <v>7</v>
      </c>
      <c r="K2265" t="s">
        <v>2381</v>
      </c>
      <c r="L2265">
        <v>2017</v>
      </c>
      <c r="M2265" t="str">
        <f>IF(Fact_JobPosting[[#This Row],[ai_mentioned]]=1,"AI Jobs","Non AI Jobs")</f>
        <v>AI Jobs</v>
      </c>
      <c r="N2265">
        <v>1</v>
      </c>
      <c r="O2265">
        <v>0.49</v>
      </c>
      <c r="P2265">
        <v>75198</v>
      </c>
      <c r="Q2265">
        <v>-4.9000000000000004</v>
      </c>
      <c r="R2265">
        <v>0.1</v>
      </c>
    </row>
    <row r="2266" spans="1:18" x14ac:dyDescent="0.3">
      <c r="A2266">
        <v>2265</v>
      </c>
      <c r="B2266">
        <v>1</v>
      </c>
      <c r="C2266">
        <v>1</v>
      </c>
      <c r="D2266">
        <v>2</v>
      </c>
      <c r="E2266">
        <v>1</v>
      </c>
      <c r="F2266">
        <v>8</v>
      </c>
      <c r="G2266">
        <v>6</v>
      </c>
      <c r="H2266">
        <v>10</v>
      </c>
      <c r="I2266">
        <v>30</v>
      </c>
      <c r="J2266">
        <v>7</v>
      </c>
      <c r="K2266" t="s">
        <v>2382</v>
      </c>
      <c r="L2266">
        <v>2017</v>
      </c>
      <c r="M2266" t="str">
        <f>IF(Fact_JobPosting[[#This Row],[ai_mentioned]]=1,"AI Jobs","Non AI Jobs")</f>
        <v>Non AI Jobs</v>
      </c>
      <c r="N2266">
        <v>0</v>
      </c>
      <c r="O2266">
        <v>0.05</v>
      </c>
      <c r="P2266">
        <v>97190</v>
      </c>
      <c r="Q2266">
        <v>-4.3499999999999996</v>
      </c>
      <c r="R2266">
        <v>0.79</v>
      </c>
    </row>
    <row r="2267" spans="1:18" x14ac:dyDescent="0.3">
      <c r="A2267">
        <v>2266</v>
      </c>
      <c r="B2267">
        <v>1</v>
      </c>
      <c r="C2267">
        <v>1</v>
      </c>
      <c r="D2267">
        <v>2</v>
      </c>
      <c r="E2267">
        <v>1</v>
      </c>
      <c r="F2267">
        <v>5</v>
      </c>
      <c r="G2267">
        <v>6</v>
      </c>
      <c r="H2267">
        <v>8</v>
      </c>
      <c r="I2267">
        <v>18</v>
      </c>
      <c r="J2267">
        <v>7</v>
      </c>
      <c r="K2267" t="s">
        <v>2383</v>
      </c>
      <c r="L2267">
        <v>2017</v>
      </c>
      <c r="M2267" t="str">
        <f>IF(Fact_JobPosting[[#This Row],[ai_mentioned]]=1,"AI Jobs","Non AI Jobs")</f>
        <v>Non AI Jobs</v>
      </c>
      <c r="N2267">
        <v>0</v>
      </c>
      <c r="O2267">
        <v>0.04</v>
      </c>
      <c r="P2267">
        <v>66026</v>
      </c>
      <c r="Q2267">
        <v>-0.5</v>
      </c>
      <c r="R2267">
        <v>0.75</v>
      </c>
    </row>
    <row r="2268" spans="1:18" x14ac:dyDescent="0.3">
      <c r="A2268">
        <v>2267</v>
      </c>
      <c r="B2268">
        <v>3</v>
      </c>
      <c r="C2268">
        <v>2</v>
      </c>
      <c r="D2268">
        <v>2</v>
      </c>
      <c r="E2268">
        <v>4</v>
      </c>
      <c r="F2268">
        <v>6</v>
      </c>
      <c r="G2268">
        <v>3</v>
      </c>
      <c r="H2268">
        <v>2</v>
      </c>
      <c r="I2268">
        <v>17</v>
      </c>
      <c r="J2268">
        <v>7</v>
      </c>
      <c r="K2268" t="s">
        <v>2384</v>
      </c>
      <c r="L2268">
        <v>2017</v>
      </c>
      <c r="M2268" t="str">
        <f>IF(Fact_JobPosting[[#This Row],[ai_mentioned]]=1,"AI Jobs","Non AI Jobs")</f>
        <v>AI Jobs</v>
      </c>
      <c r="N2268">
        <v>1</v>
      </c>
      <c r="O2268">
        <v>0.87</v>
      </c>
      <c r="P2268">
        <v>90011</v>
      </c>
      <c r="Q2268">
        <v>-1.1100000000000001</v>
      </c>
      <c r="R2268">
        <v>0.32</v>
      </c>
    </row>
    <row r="2269" spans="1:18" x14ac:dyDescent="0.3">
      <c r="A2269">
        <v>2268</v>
      </c>
      <c r="B2269">
        <v>1</v>
      </c>
      <c r="C2269">
        <v>1</v>
      </c>
      <c r="D2269">
        <v>2</v>
      </c>
      <c r="E2269">
        <v>2</v>
      </c>
      <c r="F2269">
        <v>10</v>
      </c>
      <c r="G2269">
        <v>7</v>
      </c>
      <c r="H2269">
        <v>2</v>
      </c>
      <c r="I2269">
        <v>23</v>
      </c>
      <c r="J2269">
        <v>7</v>
      </c>
      <c r="K2269" t="s">
        <v>2385</v>
      </c>
      <c r="L2269">
        <v>2017</v>
      </c>
      <c r="M2269" t="str">
        <f>IF(Fact_JobPosting[[#This Row],[ai_mentioned]]=1,"AI Jobs","Non AI Jobs")</f>
        <v>Non AI Jobs</v>
      </c>
      <c r="N2269">
        <v>0</v>
      </c>
      <c r="O2269">
        <v>0.17</v>
      </c>
      <c r="P2269">
        <v>53716</v>
      </c>
      <c r="Q2269">
        <v>2.62</v>
      </c>
      <c r="R2269">
        <v>0.83</v>
      </c>
    </row>
    <row r="2270" spans="1:18" x14ac:dyDescent="0.3">
      <c r="A2270">
        <v>2269</v>
      </c>
      <c r="B2270">
        <v>1</v>
      </c>
      <c r="C2270">
        <v>1</v>
      </c>
      <c r="D2270">
        <v>2</v>
      </c>
      <c r="E2270">
        <v>2</v>
      </c>
      <c r="F2270">
        <v>2</v>
      </c>
      <c r="G2270">
        <v>3</v>
      </c>
      <c r="H2270">
        <v>2</v>
      </c>
      <c r="I2270">
        <v>19</v>
      </c>
      <c r="J2270">
        <v>7</v>
      </c>
      <c r="K2270" t="s">
        <v>2386</v>
      </c>
      <c r="L2270">
        <v>2017</v>
      </c>
      <c r="M2270" t="str">
        <f>IF(Fact_JobPosting[[#This Row],[ai_mentioned]]=1,"AI Jobs","Non AI Jobs")</f>
        <v>Non AI Jobs</v>
      </c>
      <c r="N2270">
        <v>0</v>
      </c>
      <c r="O2270">
        <v>0.06</v>
      </c>
      <c r="P2270">
        <v>34469</v>
      </c>
      <c r="Q2270">
        <v>-1.77</v>
      </c>
      <c r="R2270">
        <v>0.7</v>
      </c>
    </row>
    <row r="2271" spans="1:18" x14ac:dyDescent="0.3">
      <c r="A2271">
        <v>2270</v>
      </c>
      <c r="B2271">
        <v>2</v>
      </c>
      <c r="C2271">
        <v>1</v>
      </c>
      <c r="D2271">
        <v>2</v>
      </c>
      <c r="E2271">
        <v>3</v>
      </c>
      <c r="F2271">
        <v>4</v>
      </c>
      <c r="G2271">
        <v>6</v>
      </c>
      <c r="H2271">
        <v>14</v>
      </c>
      <c r="I2271">
        <v>34</v>
      </c>
      <c r="J2271">
        <v>7</v>
      </c>
      <c r="K2271" t="s">
        <v>2387</v>
      </c>
      <c r="L2271">
        <v>2017</v>
      </c>
      <c r="M2271" t="str">
        <f>IF(Fact_JobPosting[[#This Row],[ai_mentioned]]=1,"AI Jobs","Non AI Jobs")</f>
        <v>Non AI Jobs</v>
      </c>
      <c r="N2271">
        <v>0</v>
      </c>
      <c r="O2271">
        <v>0.1</v>
      </c>
      <c r="P2271">
        <v>22035</v>
      </c>
      <c r="Q2271">
        <v>0.86</v>
      </c>
      <c r="R2271">
        <v>0.62</v>
      </c>
    </row>
    <row r="2272" spans="1:18" x14ac:dyDescent="0.3">
      <c r="A2272">
        <v>2271</v>
      </c>
      <c r="B2272">
        <v>1</v>
      </c>
      <c r="C2272">
        <v>1</v>
      </c>
      <c r="D2272">
        <v>2</v>
      </c>
      <c r="E2272">
        <v>5</v>
      </c>
      <c r="F2272">
        <v>4</v>
      </c>
      <c r="G2272">
        <v>9</v>
      </c>
      <c r="H2272">
        <v>11</v>
      </c>
      <c r="I2272">
        <v>9</v>
      </c>
      <c r="J2272">
        <v>7</v>
      </c>
      <c r="K2272" t="s">
        <v>2388</v>
      </c>
      <c r="L2272">
        <v>2017</v>
      </c>
      <c r="M2272" t="str">
        <f>IF(Fact_JobPosting[[#This Row],[ai_mentioned]]=1,"AI Jobs","Non AI Jobs")</f>
        <v>Non AI Jobs</v>
      </c>
      <c r="N2272">
        <v>0</v>
      </c>
      <c r="O2272">
        <v>0.13</v>
      </c>
      <c r="P2272">
        <v>70795</v>
      </c>
      <c r="Q2272">
        <v>-4.1100000000000003</v>
      </c>
      <c r="R2272">
        <v>0.83</v>
      </c>
    </row>
    <row r="2273" spans="1:18" x14ac:dyDescent="0.3">
      <c r="A2273">
        <v>2272</v>
      </c>
      <c r="B2273">
        <v>1</v>
      </c>
      <c r="C2273">
        <v>1</v>
      </c>
      <c r="D2273">
        <v>2</v>
      </c>
      <c r="E2273">
        <v>4</v>
      </c>
      <c r="F2273">
        <v>3</v>
      </c>
      <c r="G2273">
        <v>5</v>
      </c>
      <c r="H2273">
        <v>8</v>
      </c>
      <c r="I2273">
        <v>41</v>
      </c>
      <c r="J2273">
        <v>7</v>
      </c>
      <c r="K2273" t="s">
        <v>2389</v>
      </c>
      <c r="L2273">
        <v>2017</v>
      </c>
      <c r="M2273" t="str">
        <f>IF(Fact_JobPosting[[#This Row],[ai_mentioned]]=1,"AI Jobs","Non AI Jobs")</f>
        <v>Non AI Jobs</v>
      </c>
      <c r="N2273">
        <v>0</v>
      </c>
      <c r="O2273">
        <v>0.15</v>
      </c>
      <c r="P2273">
        <v>54838</v>
      </c>
      <c r="Q2273">
        <v>2.97</v>
      </c>
      <c r="R2273">
        <v>0.82</v>
      </c>
    </row>
    <row r="2274" spans="1:18" x14ac:dyDescent="0.3">
      <c r="A2274">
        <v>2273</v>
      </c>
      <c r="B2274">
        <v>1</v>
      </c>
      <c r="C2274">
        <v>1</v>
      </c>
      <c r="D2274">
        <v>2</v>
      </c>
      <c r="E2274">
        <v>5</v>
      </c>
      <c r="F2274">
        <v>10</v>
      </c>
      <c r="G2274">
        <v>4</v>
      </c>
      <c r="H2274">
        <v>8</v>
      </c>
      <c r="I2274">
        <v>44</v>
      </c>
      <c r="J2274">
        <v>7</v>
      </c>
      <c r="K2274" t="s">
        <v>2390</v>
      </c>
      <c r="L2274">
        <v>2017</v>
      </c>
      <c r="M2274" t="str">
        <f>IF(Fact_JobPosting[[#This Row],[ai_mentioned]]=1,"AI Jobs","Non AI Jobs")</f>
        <v>Non AI Jobs</v>
      </c>
      <c r="N2274">
        <v>0</v>
      </c>
      <c r="O2274">
        <v>0.04</v>
      </c>
      <c r="P2274">
        <v>24733</v>
      </c>
      <c r="Q2274">
        <v>2.79</v>
      </c>
      <c r="R2274">
        <v>0.81</v>
      </c>
    </row>
    <row r="2275" spans="1:18" x14ac:dyDescent="0.3">
      <c r="A2275">
        <v>2274</v>
      </c>
      <c r="B2275">
        <v>1</v>
      </c>
      <c r="C2275">
        <v>1</v>
      </c>
      <c r="D2275">
        <v>2</v>
      </c>
      <c r="E2275">
        <v>5</v>
      </c>
      <c r="F2275">
        <v>3</v>
      </c>
      <c r="G2275">
        <v>7</v>
      </c>
      <c r="H2275">
        <v>1</v>
      </c>
      <c r="I2275">
        <v>38</v>
      </c>
      <c r="J2275">
        <v>7</v>
      </c>
      <c r="K2275" t="s">
        <v>2391</v>
      </c>
      <c r="L2275">
        <v>2017</v>
      </c>
      <c r="M2275" t="str">
        <f>IF(Fact_JobPosting[[#This Row],[ai_mentioned]]=1,"AI Jobs","Non AI Jobs")</f>
        <v>Non AI Jobs</v>
      </c>
      <c r="N2275">
        <v>0</v>
      </c>
      <c r="O2275">
        <v>0.16</v>
      </c>
      <c r="P2275">
        <v>83919</v>
      </c>
      <c r="Q2275">
        <v>0.55000000000000004</v>
      </c>
      <c r="R2275">
        <v>0.7</v>
      </c>
    </row>
    <row r="2276" spans="1:18" x14ac:dyDescent="0.3">
      <c r="A2276">
        <v>2275</v>
      </c>
      <c r="B2276">
        <v>1</v>
      </c>
      <c r="C2276">
        <v>1</v>
      </c>
      <c r="D2276">
        <v>2</v>
      </c>
      <c r="E2276">
        <v>6</v>
      </c>
      <c r="F2276">
        <v>1</v>
      </c>
      <c r="G2276">
        <v>8</v>
      </c>
      <c r="H2276">
        <v>15</v>
      </c>
      <c r="I2276">
        <v>2</v>
      </c>
      <c r="J2276">
        <v>7</v>
      </c>
      <c r="K2276" t="s">
        <v>2392</v>
      </c>
      <c r="L2276">
        <v>2017</v>
      </c>
      <c r="M2276" t="str">
        <f>IF(Fact_JobPosting[[#This Row],[ai_mentioned]]=1,"AI Jobs","Non AI Jobs")</f>
        <v>Non AI Jobs</v>
      </c>
      <c r="N2276">
        <v>0</v>
      </c>
      <c r="O2276">
        <v>0.06</v>
      </c>
      <c r="P2276">
        <v>70669</v>
      </c>
      <c r="Q2276">
        <v>2.02</v>
      </c>
      <c r="R2276">
        <v>0.88</v>
      </c>
    </row>
    <row r="2277" spans="1:18" x14ac:dyDescent="0.3">
      <c r="A2277">
        <v>2276</v>
      </c>
      <c r="B2277">
        <v>1</v>
      </c>
      <c r="C2277">
        <v>1</v>
      </c>
      <c r="D2277">
        <v>2</v>
      </c>
      <c r="E2277">
        <v>6</v>
      </c>
      <c r="F2277">
        <v>4</v>
      </c>
      <c r="G2277">
        <v>2</v>
      </c>
      <c r="H2277">
        <v>3</v>
      </c>
      <c r="I2277">
        <v>17</v>
      </c>
      <c r="J2277">
        <v>7</v>
      </c>
      <c r="K2277" t="s">
        <v>2393</v>
      </c>
      <c r="L2277">
        <v>2017</v>
      </c>
      <c r="M2277" t="str">
        <f>IF(Fact_JobPosting[[#This Row],[ai_mentioned]]=1,"AI Jobs","Non AI Jobs")</f>
        <v>Non AI Jobs</v>
      </c>
      <c r="N2277">
        <v>0</v>
      </c>
      <c r="O2277">
        <v>7.0000000000000007E-2</v>
      </c>
      <c r="P2277">
        <v>68469</v>
      </c>
      <c r="Q2277">
        <v>2.38</v>
      </c>
      <c r="R2277">
        <v>0.71</v>
      </c>
    </row>
    <row r="2278" spans="1:18" x14ac:dyDescent="0.3">
      <c r="A2278">
        <v>2277</v>
      </c>
      <c r="B2278">
        <v>1</v>
      </c>
      <c r="C2278">
        <v>1</v>
      </c>
      <c r="D2278">
        <v>2</v>
      </c>
      <c r="E2278">
        <v>6</v>
      </c>
      <c r="F2278">
        <v>8</v>
      </c>
      <c r="G2278">
        <v>3</v>
      </c>
      <c r="H2278">
        <v>13</v>
      </c>
      <c r="I2278">
        <v>33</v>
      </c>
      <c r="J2278">
        <v>7</v>
      </c>
      <c r="K2278" t="s">
        <v>2394</v>
      </c>
      <c r="L2278">
        <v>2017</v>
      </c>
      <c r="M2278" t="str">
        <f>IF(Fact_JobPosting[[#This Row],[ai_mentioned]]=1,"AI Jobs","Non AI Jobs")</f>
        <v>Non AI Jobs</v>
      </c>
      <c r="N2278">
        <v>0</v>
      </c>
      <c r="O2278">
        <v>0.14000000000000001</v>
      </c>
      <c r="P2278">
        <v>72805</v>
      </c>
      <c r="Q2278">
        <v>4.0199999999999996</v>
      </c>
      <c r="R2278">
        <v>0.77</v>
      </c>
    </row>
    <row r="2279" spans="1:18" x14ac:dyDescent="0.3">
      <c r="A2279">
        <v>2278</v>
      </c>
      <c r="B2279">
        <v>3</v>
      </c>
      <c r="C2279">
        <v>2</v>
      </c>
      <c r="D2279">
        <v>2</v>
      </c>
      <c r="E2279">
        <v>2</v>
      </c>
      <c r="F2279">
        <v>7</v>
      </c>
      <c r="G2279">
        <v>6</v>
      </c>
      <c r="H2279">
        <v>14</v>
      </c>
      <c r="I2279">
        <v>25</v>
      </c>
      <c r="J2279">
        <v>7</v>
      </c>
      <c r="K2279" t="s">
        <v>2395</v>
      </c>
      <c r="L2279">
        <v>2017</v>
      </c>
      <c r="M2279" t="str">
        <f>IF(Fact_JobPosting[[#This Row],[ai_mentioned]]=1,"AI Jobs","Non AI Jobs")</f>
        <v>AI Jobs</v>
      </c>
      <c r="N2279">
        <v>1</v>
      </c>
      <c r="O2279">
        <v>0.79</v>
      </c>
      <c r="P2279">
        <v>118429</v>
      </c>
      <c r="Q2279">
        <v>-4.5199999999999996</v>
      </c>
      <c r="R2279">
        <v>0.2</v>
      </c>
    </row>
    <row r="2280" spans="1:18" x14ac:dyDescent="0.3">
      <c r="A2280">
        <v>2279</v>
      </c>
      <c r="B2280">
        <v>1</v>
      </c>
      <c r="C2280">
        <v>1</v>
      </c>
      <c r="D2280">
        <v>2</v>
      </c>
      <c r="E2280">
        <v>5</v>
      </c>
      <c r="F2280">
        <v>7</v>
      </c>
      <c r="G2280">
        <v>5</v>
      </c>
      <c r="H2280">
        <v>13</v>
      </c>
      <c r="I2280">
        <v>33</v>
      </c>
      <c r="J2280">
        <v>7</v>
      </c>
      <c r="K2280" t="s">
        <v>2396</v>
      </c>
      <c r="L2280">
        <v>2017</v>
      </c>
      <c r="M2280" t="str">
        <f>IF(Fact_JobPosting[[#This Row],[ai_mentioned]]=1,"AI Jobs","Non AI Jobs")</f>
        <v>Non AI Jobs</v>
      </c>
      <c r="N2280">
        <v>0</v>
      </c>
      <c r="O2280">
        <v>0.14000000000000001</v>
      </c>
      <c r="P2280">
        <v>79132</v>
      </c>
      <c r="Q2280">
        <v>-3.59</v>
      </c>
      <c r="R2280">
        <v>0.75</v>
      </c>
    </row>
    <row r="2281" spans="1:18" x14ac:dyDescent="0.3">
      <c r="A2281">
        <v>2280</v>
      </c>
      <c r="B2281">
        <v>1</v>
      </c>
      <c r="C2281">
        <v>1</v>
      </c>
      <c r="D2281">
        <v>2</v>
      </c>
      <c r="E2281">
        <v>6</v>
      </c>
      <c r="F2281">
        <v>2</v>
      </c>
      <c r="G2281">
        <v>5</v>
      </c>
      <c r="H2281">
        <v>15</v>
      </c>
      <c r="I2281">
        <v>3</v>
      </c>
      <c r="J2281">
        <v>7</v>
      </c>
      <c r="K2281" t="s">
        <v>2397</v>
      </c>
      <c r="L2281">
        <v>2017</v>
      </c>
      <c r="M2281" t="str">
        <f>IF(Fact_JobPosting[[#This Row],[ai_mentioned]]=1,"AI Jobs","Non AI Jobs")</f>
        <v>Non AI Jobs</v>
      </c>
      <c r="N2281">
        <v>0</v>
      </c>
      <c r="O2281">
        <v>0.02</v>
      </c>
      <c r="P2281">
        <v>24616</v>
      </c>
      <c r="Q2281">
        <v>2.64</v>
      </c>
      <c r="R2281">
        <v>0.72</v>
      </c>
    </row>
    <row r="2282" spans="1:18" x14ac:dyDescent="0.3">
      <c r="A2282">
        <v>2281</v>
      </c>
      <c r="B2282">
        <v>2</v>
      </c>
      <c r="C2282">
        <v>1</v>
      </c>
      <c r="D2282">
        <v>2</v>
      </c>
      <c r="E2282">
        <v>4</v>
      </c>
      <c r="F2282">
        <v>2</v>
      </c>
      <c r="G2282">
        <v>2</v>
      </c>
      <c r="H2282">
        <v>14</v>
      </c>
      <c r="I2282">
        <v>23</v>
      </c>
      <c r="J2282">
        <v>7</v>
      </c>
      <c r="K2282" t="s">
        <v>2398</v>
      </c>
      <c r="L2282">
        <v>2017</v>
      </c>
      <c r="M2282" t="str">
        <f>IF(Fact_JobPosting[[#This Row],[ai_mentioned]]=1,"AI Jobs","Non AI Jobs")</f>
        <v>Non AI Jobs</v>
      </c>
      <c r="N2282">
        <v>0</v>
      </c>
      <c r="O2282">
        <v>0.05</v>
      </c>
      <c r="P2282">
        <v>57055</v>
      </c>
      <c r="Q2282">
        <v>3.45</v>
      </c>
      <c r="R2282">
        <v>0.65</v>
      </c>
    </row>
    <row r="2283" spans="1:18" x14ac:dyDescent="0.3">
      <c r="A2283">
        <v>2282</v>
      </c>
      <c r="B2283">
        <v>3</v>
      </c>
      <c r="C2283">
        <v>2</v>
      </c>
      <c r="D2283">
        <v>2</v>
      </c>
      <c r="E2283">
        <v>6</v>
      </c>
      <c r="F2283">
        <v>8</v>
      </c>
      <c r="G2283">
        <v>9</v>
      </c>
      <c r="H2283">
        <v>15</v>
      </c>
      <c r="I2283">
        <v>12</v>
      </c>
      <c r="J2283">
        <v>7</v>
      </c>
      <c r="K2283" t="s">
        <v>2399</v>
      </c>
      <c r="L2283">
        <v>2017</v>
      </c>
      <c r="M2283" t="str">
        <f>IF(Fact_JobPosting[[#This Row],[ai_mentioned]]=1,"AI Jobs","Non AI Jobs")</f>
        <v>AI Jobs</v>
      </c>
      <c r="N2283">
        <v>1</v>
      </c>
      <c r="O2283">
        <v>0.75</v>
      </c>
      <c r="P2283">
        <v>48482</v>
      </c>
      <c r="Q2283">
        <v>-2.16</v>
      </c>
      <c r="R2283">
        <v>0.26</v>
      </c>
    </row>
    <row r="2284" spans="1:18" x14ac:dyDescent="0.3">
      <c r="A2284">
        <v>2283</v>
      </c>
      <c r="B2284">
        <v>2</v>
      </c>
      <c r="C2284">
        <v>1</v>
      </c>
      <c r="D2284">
        <v>2</v>
      </c>
      <c r="E2284">
        <v>1</v>
      </c>
      <c r="F2284">
        <v>4</v>
      </c>
      <c r="G2284">
        <v>1</v>
      </c>
      <c r="H2284">
        <v>4</v>
      </c>
      <c r="I2284">
        <v>32</v>
      </c>
      <c r="J2284">
        <v>7</v>
      </c>
      <c r="K2284" t="s">
        <v>2400</v>
      </c>
      <c r="L2284">
        <v>2017</v>
      </c>
      <c r="M2284" t="str">
        <f>IF(Fact_JobPosting[[#This Row],[ai_mentioned]]=1,"AI Jobs","Non AI Jobs")</f>
        <v>Non AI Jobs</v>
      </c>
      <c r="N2284">
        <v>0</v>
      </c>
      <c r="O2284">
        <v>0.06</v>
      </c>
      <c r="P2284">
        <v>58512</v>
      </c>
      <c r="Q2284">
        <v>-2.85</v>
      </c>
      <c r="R2284">
        <v>0.66</v>
      </c>
    </row>
    <row r="2285" spans="1:18" x14ac:dyDescent="0.3">
      <c r="A2285">
        <v>2284</v>
      </c>
      <c r="B2285">
        <v>3</v>
      </c>
      <c r="C2285">
        <v>2</v>
      </c>
      <c r="D2285">
        <v>2</v>
      </c>
      <c r="E2285">
        <v>5</v>
      </c>
      <c r="F2285">
        <v>9</v>
      </c>
      <c r="G2285">
        <v>4</v>
      </c>
      <c r="H2285">
        <v>2</v>
      </c>
      <c r="I2285">
        <v>19</v>
      </c>
      <c r="J2285">
        <v>7</v>
      </c>
      <c r="K2285" t="s">
        <v>2401</v>
      </c>
      <c r="L2285">
        <v>2017</v>
      </c>
      <c r="M2285" t="str">
        <f>IF(Fact_JobPosting[[#This Row],[ai_mentioned]]=1,"AI Jobs","Non AI Jobs")</f>
        <v>AI Jobs</v>
      </c>
      <c r="N2285">
        <v>1</v>
      </c>
      <c r="O2285">
        <v>0.86</v>
      </c>
      <c r="P2285">
        <v>44435</v>
      </c>
      <c r="Q2285">
        <v>4.96</v>
      </c>
      <c r="R2285">
        <v>0.28000000000000003</v>
      </c>
    </row>
    <row r="2286" spans="1:18" x14ac:dyDescent="0.3">
      <c r="A2286">
        <v>2285</v>
      </c>
      <c r="B2286">
        <v>1</v>
      </c>
      <c r="C2286">
        <v>1</v>
      </c>
      <c r="D2286">
        <v>2</v>
      </c>
      <c r="E2286">
        <v>1</v>
      </c>
      <c r="F2286">
        <v>3</v>
      </c>
      <c r="G2286">
        <v>4</v>
      </c>
      <c r="H2286">
        <v>3</v>
      </c>
      <c r="I2286">
        <v>32</v>
      </c>
      <c r="J2286">
        <v>7</v>
      </c>
      <c r="K2286" t="s">
        <v>2402</v>
      </c>
      <c r="L2286">
        <v>2017</v>
      </c>
      <c r="M2286" t="str">
        <f>IF(Fact_JobPosting[[#This Row],[ai_mentioned]]=1,"AI Jobs","Non AI Jobs")</f>
        <v>Non AI Jobs</v>
      </c>
      <c r="N2286">
        <v>0</v>
      </c>
      <c r="O2286">
        <v>0.16</v>
      </c>
      <c r="P2286">
        <v>68790</v>
      </c>
      <c r="Q2286">
        <v>3.36</v>
      </c>
      <c r="R2286">
        <v>0.74</v>
      </c>
    </row>
    <row r="2287" spans="1:18" x14ac:dyDescent="0.3">
      <c r="A2287">
        <v>2286</v>
      </c>
      <c r="B2287">
        <v>3</v>
      </c>
      <c r="C2287">
        <v>3</v>
      </c>
      <c r="D2287">
        <v>2</v>
      </c>
      <c r="E2287">
        <v>2</v>
      </c>
      <c r="F2287">
        <v>2</v>
      </c>
      <c r="G2287">
        <v>4</v>
      </c>
      <c r="H2287">
        <v>15</v>
      </c>
      <c r="I2287">
        <v>8</v>
      </c>
      <c r="J2287">
        <v>7</v>
      </c>
      <c r="K2287" t="s">
        <v>2403</v>
      </c>
      <c r="L2287">
        <v>2017</v>
      </c>
      <c r="M2287" t="str">
        <f>IF(Fact_JobPosting[[#This Row],[ai_mentioned]]=1,"AI Jobs","Non AI Jobs")</f>
        <v>AI Jobs</v>
      </c>
      <c r="N2287">
        <v>1</v>
      </c>
      <c r="O2287">
        <v>0.4</v>
      </c>
      <c r="P2287">
        <v>29002</v>
      </c>
      <c r="Q2287">
        <v>-4.75</v>
      </c>
      <c r="R2287">
        <v>0.13</v>
      </c>
    </row>
    <row r="2288" spans="1:18" x14ac:dyDescent="0.3">
      <c r="A2288">
        <v>2287</v>
      </c>
      <c r="B2288">
        <v>2</v>
      </c>
      <c r="C2288">
        <v>1</v>
      </c>
      <c r="D2288">
        <v>2</v>
      </c>
      <c r="E2288">
        <v>4</v>
      </c>
      <c r="F2288">
        <v>5</v>
      </c>
      <c r="G2288">
        <v>6</v>
      </c>
      <c r="H2288">
        <v>5</v>
      </c>
      <c r="I2288">
        <v>10</v>
      </c>
      <c r="J2288">
        <v>7</v>
      </c>
      <c r="K2288" t="s">
        <v>2404</v>
      </c>
      <c r="L2288">
        <v>2017</v>
      </c>
      <c r="M2288" t="str">
        <f>IF(Fact_JobPosting[[#This Row],[ai_mentioned]]=1,"AI Jobs","Non AI Jobs")</f>
        <v>Non AI Jobs</v>
      </c>
      <c r="N2288">
        <v>0</v>
      </c>
      <c r="O2288">
        <v>0.18</v>
      </c>
      <c r="P2288">
        <v>83399</v>
      </c>
      <c r="Q2288">
        <v>-2.74</v>
      </c>
      <c r="R2288">
        <v>0.68</v>
      </c>
    </row>
    <row r="2289" spans="1:18" x14ac:dyDescent="0.3">
      <c r="A2289">
        <v>2288</v>
      </c>
      <c r="B2289">
        <v>2</v>
      </c>
      <c r="C2289">
        <v>1</v>
      </c>
      <c r="D2289">
        <v>2</v>
      </c>
      <c r="E2289">
        <v>6</v>
      </c>
      <c r="F2289">
        <v>6</v>
      </c>
      <c r="G2289">
        <v>8</v>
      </c>
      <c r="H2289">
        <v>16</v>
      </c>
      <c r="I2289">
        <v>16</v>
      </c>
      <c r="J2289">
        <v>7</v>
      </c>
      <c r="K2289" t="s">
        <v>2405</v>
      </c>
      <c r="L2289">
        <v>2017</v>
      </c>
      <c r="M2289" t="str">
        <f>IF(Fact_JobPosting[[#This Row],[ai_mentioned]]=1,"AI Jobs","Non AI Jobs")</f>
        <v>Non AI Jobs</v>
      </c>
      <c r="N2289">
        <v>0</v>
      </c>
      <c r="O2289">
        <v>0.03</v>
      </c>
      <c r="P2289">
        <v>66911</v>
      </c>
      <c r="Q2289">
        <v>3.97</v>
      </c>
      <c r="R2289">
        <v>0.64</v>
      </c>
    </row>
    <row r="2290" spans="1:18" x14ac:dyDescent="0.3">
      <c r="A2290">
        <v>2289</v>
      </c>
      <c r="B2290">
        <v>1</v>
      </c>
      <c r="C2290">
        <v>1</v>
      </c>
      <c r="D2290">
        <v>2</v>
      </c>
      <c r="E2290">
        <v>3</v>
      </c>
      <c r="F2290">
        <v>3</v>
      </c>
      <c r="G2290">
        <v>2</v>
      </c>
      <c r="H2290">
        <v>4</v>
      </c>
      <c r="I2290">
        <v>29</v>
      </c>
      <c r="J2290">
        <v>7</v>
      </c>
      <c r="K2290" t="s">
        <v>2406</v>
      </c>
      <c r="L2290">
        <v>2017</v>
      </c>
      <c r="M2290" t="str">
        <f>IF(Fact_JobPosting[[#This Row],[ai_mentioned]]=1,"AI Jobs","Non AI Jobs")</f>
        <v>Non AI Jobs</v>
      </c>
      <c r="N2290">
        <v>0</v>
      </c>
      <c r="O2290">
        <v>0.15</v>
      </c>
      <c r="P2290">
        <v>45073</v>
      </c>
      <c r="Q2290">
        <v>-4.47</v>
      </c>
      <c r="R2290">
        <v>0.76</v>
      </c>
    </row>
    <row r="2291" spans="1:18" x14ac:dyDescent="0.3">
      <c r="A2291">
        <v>2290</v>
      </c>
      <c r="B2291">
        <v>1</v>
      </c>
      <c r="C2291">
        <v>1</v>
      </c>
      <c r="D2291">
        <v>2</v>
      </c>
      <c r="E2291">
        <v>6</v>
      </c>
      <c r="F2291">
        <v>1</v>
      </c>
      <c r="G2291">
        <v>1</v>
      </c>
      <c r="H2291">
        <v>11</v>
      </c>
      <c r="I2291">
        <v>1</v>
      </c>
      <c r="J2291">
        <v>7</v>
      </c>
      <c r="K2291" t="s">
        <v>2407</v>
      </c>
      <c r="L2291">
        <v>2017</v>
      </c>
      <c r="M2291" t="str">
        <f>IF(Fact_JobPosting[[#This Row],[ai_mentioned]]=1,"AI Jobs","Non AI Jobs")</f>
        <v>Non AI Jobs</v>
      </c>
      <c r="N2291">
        <v>0</v>
      </c>
      <c r="O2291">
        <v>0.18</v>
      </c>
      <c r="P2291">
        <v>38959</v>
      </c>
      <c r="Q2291">
        <v>2.86</v>
      </c>
      <c r="R2291">
        <v>0.88</v>
      </c>
    </row>
    <row r="2292" spans="1:18" x14ac:dyDescent="0.3">
      <c r="A2292">
        <v>2291</v>
      </c>
      <c r="B2292">
        <v>1</v>
      </c>
      <c r="C2292">
        <v>1</v>
      </c>
      <c r="D2292">
        <v>2</v>
      </c>
      <c r="E2292">
        <v>1</v>
      </c>
      <c r="F2292">
        <v>9</v>
      </c>
      <c r="G2292">
        <v>5</v>
      </c>
      <c r="H2292">
        <v>11</v>
      </c>
      <c r="I2292">
        <v>20</v>
      </c>
      <c r="J2292">
        <v>7</v>
      </c>
      <c r="K2292" t="s">
        <v>2408</v>
      </c>
      <c r="L2292">
        <v>2017</v>
      </c>
      <c r="M2292" t="str">
        <f>IF(Fact_JobPosting[[#This Row],[ai_mentioned]]=1,"AI Jobs","Non AI Jobs")</f>
        <v>Non AI Jobs</v>
      </c>
      <c r="N2292">
        <v>0</v>
      </c>
      <c r="O2292">
        <v>0.05</v>
      </c>
      <c r="P2292">
        <v>31327</v>
      </c>
      <c r="Q2292">
        <v>3.19</v>
      </c>
      <c r="R2292">
        <v>0.75</v>
      </c>
    </row>
    <row r="2293" spans="1:18" x14ac:dyDescent="0.3">
      <c r="A2293">
        <v>2292</v>
      </c>
      <c r="B2293">
        <v>1</v>
      </c>
      <c r="C2293">
        <v>1</v>
      </c>
      <c r="D2293">
        <v>2</v>
      </c>
      <c r="E2293">
        <v>1</v>
      </c>
      <c r="F2293">
        <v>9</v>
      </c>
      <c r="G2293">
        <v>7</v>
      </c>
      <c r="H2293">
        <v>3</v>
      </c>
      <c r="I2293">
        <v>10</v>
      </c>
      <c r="J2293">
        <v>7</v>
      </c>
      <c r="K2293" t="s">
        <v>2409</v>
      </c>
      <c r="L2293">
        <v>2017</v>
      </c>
      <c r="M2293" t="str">
        <f>IF(Fact_JobPosting[[#This Row],[ai_mentioned]]=1,"AI Jobs","Non AI Jobs")</f>
        <v>Non AI Jobs</v>
      </c>
      <c r="N2293">
        <v>0</v>
      </c>
      <c r="O2293">
        <v>0.05</v>
      </c>
      <c r="P2293">
        <v>86378</v>
      </c>
      <c r="Q2293">
        <v>-1.48</v>
      </c>
      <c r="R2293">
        <v>0.85</v>
      </c>
    </row>
    <row r="2294" spans="1:18" x14ac:dyDescent="0.3">
      <c r="A2294">
        <v>2293</v>
      </c>
      <c r="B2294">
        <v>1</v>
      </c>
      <c r="C2294">
        <v>1</v>
      </c>
      <c r="D2294">
        <v>2</v>
      </c>
      <c r="E2294">
        <v>4</v>
      </c>
      <c r="F2294">
        <v>3</v>
      </c>
      <c r="G2294">
        <v>7</v>
      </c>
      <c r="H2294">
        <v>2</v>
      </c>
      <c r="I2294">
        <v>22</v>
      </c>
      <c r="J2294">
        <v>7</v>
      </c>
      <c r="K2294" t="s">
        <v>2410</v>
      </c>
      <c r="L2294">
        <v>2017</v>
      </c>
      <c r="M2294" t="str">
        <f>IF(Fact_JobPosting[[#This Row],[ai_mentioned]]=1,"AI Jobs","Non AI Jobs")</f>
        <v>Non AI Jobs</v>
      </c>
      <c r="N2294">
        <v>0</v>
      </c>
      <c r="O2294">
        <v>0.03</v>
      </c>
      <c r="P2294">
        <v>25781</v>
      </c>
      <c r="Q2294">
        <v>-3.76</v>
      </c>
      <c r="R2294">
        <v>0.78</v>
      </c>
    </row>
    <row r="2295" spans="1:18" x14ac:dyDescent="0.3">
      <c r="A2295">
        <v>2294</v>
      </c>
      <c r="B2295">
        <v>1</v>
      </c>
      <c r="C2295">
        <v>1</v>
      </c>
      <c r="D2295">
        <v>2</v>
      </c>
      <c r="E2295">
        <v>5</v>
      </c>
      <c r="F2295">
        <v>5</v>
      </c>
      <c r="G2295">
        <v>7</v>
      </c>
      <c r="H2295">
        <v>3</v>
      </c>
      <c r="I2295">
        <v>12</v>
      </c>
      <c r="J2295">
        <v>7</v>
      </c>
      <c r="K2295" t="s">
        <v>2411</v>
      </c>
      <c r="L2295">
        <v>2017</v>
      </c>
      <c r="M2295" t="str">
        <f>IF(Fact_JobPosting[[#This Row],[ai_mentioned]]=1,"AI Jobs","Non AI Jobs")</f>
        <v>Non AI Jobs</v>
      </c>
      <c r="N2295">
        <v>0</v>
      </c>
      <c r="O2295">
        <v>0.13</v>
      </c>
      <c r="P2295">
        <v>40394</v>
      </c>
      <c r="Q2295">
        <v>-0.18</v>
      </c>
      <c r="R2295">
        <v>0.83</v>
      </c>
    </row>
    <row r="2296" spans="1:18" x14ac:dyDescent="0.3">
      <c r="A2296">
        <v>2295</v>
      </c>
      <c r="B2296">
        <v>3</v>
      </c>
      <c r="C2296">
        <v>2</v>
      </c>
      <c r="D2296">
        <v>2</v>
      </c>
      <c r="E2296">
        <v>5</v>
      </c>
      <c r="F2296">
        <v>1</v>
      </c>
      <c r="G2296">
        <v>4</v>
      </c>
      <c r="H2296">
        <v>1</v>
      </c>
      <c r="I2296">
        <v>38</v>
      </c>
      <c r="J2296">
        <v>7</v>
      </c>
      <c r="K2296" t="s">
        <v>2412</v>
      </c>
      <c r="L2296">
        <v>2017</v>
      </c>
      <c r="M2296" t="str">
        <f>IF(Fact_JobPosting[[#This Row],[ai_mentioned]]=1,"AI Jobs","Non AI Jobs")</f>
        <v>AI Jobs</v>
      </c>
      <c r="N2296">
        <v>1</v>
      </c>
      <c r="O2296">
        <v>0.72</v>
      </c>
      <c r="P2296">
        <v>126615</v>
      </c>
      <c r="Q2296">
        <v>-4.08</v>
      </c>
      <c r="R2296">
        <v>0.39</v>
      </c>
    </row>
    <row r="2297" spans="1:18" x14ac:dyDescent="0.3">
      <c r="A2297">
        <v>2296</v>
      </c>
      <c r="B2297">
        <v>3</v>
      </c>
      <c r="C2297">
        <v>3</v>
      </c>
      <c r="D2297">
        <v>2</v>
      </c>
      <c r="E2297">
        <v>6</v>
      </c>
      <c r="F2297">
        <v>8</v>
      </c>
      <c r="G2297">
        <v>9</v>
      </c>
      <c r="H2297">
        <v>15</v>
      </c>
      <c r="I2297">
        <v>11</v>
      </c>
      <c r="J2297">
        <v>7</v>
      </c>
      <c r="K2297" t="s">
        <v>2413</v>
      </c>
      <c r="L2297">
        <v>2017</v>
      </c>
      <c r="M2297" t="str">
        <f>IF(Fact_JobPosting[[#This Row],[ai_mentioned]]=1,"AI Jobs","Non AI Jobs")</f>
        <v>AI Jobs</v>
      </c>
      <c r="N2297">
        <v>1</v>
      </c>
      <c r="O2297">
        <v>0.62</v>
      </c>
      <c r="P2297">
        <v>34771</v>
      </c>
      <c r="Q2297">
        <v>-2.12</v>
      </c>
      <c r="R2297">
        <v>0.34</v>
      </c>
    </row>
    <row r="2298" spans="1:18" x14ac:dyDescent="0.3">
      <c r="A2298">
        <v>2297</v>
      </c>
      <c r="B2298">
        <v>2</v>
      </c>
      <c r="C2298">
        <v>1</v>
      </c>
      <c r="D2298">
        <v>2</v>
      </c>
      <c r="E2298">
        <v>6</v>
      </c>
      <c r="F2298">
        <v>2</v>
      </c>
      <c r="G2298">
        <v>3</v>
      </c>
      <c r="H2298">
        <v>13</v>
      </c>
      <c r="I2298">
        <v>9</v>
      </c>
      <c r="J2298">
        <v>7</v>
      </c>
      <c r="K2298" t="s">
        <v>2414</v>
      </c>
      <c r="L2298">
        <v>2017</v>
      </c>
      <c r="M2298" t="str">
        <f>IF(Fact_JobPosting[[#This Row],[ai_mentioned]]=1,"AI Jobs","Non AI Jobs")</f>
        <v>Non AI Jobs</v>
      </c>
      <c r="N2298">
        <v>0</v>
      </c>
      <c r="O2298">
        <v>0.03</v>
      </c>
      <c r="P2298">
        <v>77479</v>
      </c>
      <c r="Q2298">
        <v>-3.87</v>
      </c>
      <c r="R2298">
        <v>0.6</v>
      </c>
    </row>
    <row r="2299" spans="1:18" x14ac:dyDescent="0.3">
      <c r="A2299">
        <v>2298</v>
      </c>
      <c r="B2299">
        <v>1</v>
      </c>
      <c r="C2299">
        <v>1</v>
      </c>
      <c r="D2299">
        <v>2</v>
      </c>
      <c r="E2299">
        <v>2</v>
      </c>
      <c r="F2299">
        <v>8</v>
      </c>
      <c r="G2299">
        <v>9</v>
      </c>
      <c r="H2299">
        <v>9</v>
      </c>
      <c r="I2299">
        <v>27</v>
      </c>
      <c r="J2299">
        <v>7</v>
      </c>
      <c r="K2299" t="s">
        <v>2415</v>
      </c>
      <c r="L2299">
        <v>2017</v>
      </c>
      <c r="M2299" t="str">
        <f>IF(Fact_JobPosting[[#This Row],[ai_mentioned]]=1,"AI Jobs","Non AI Jobs")</f>
        <v>Non AI Jobs</v>
      </c>
      <c r="N2299">
        <v>0</v>
      </c>
      <c r="O2299">
        <v>0.16</v>
      </c>
      <c r="P2299">
        <v>57541</v>
      </c>
      <c r="Q2299">
        <v>-4.91</v>
      </c>
      <c r="R2299">
        <v>0.77</v>
      </c>
    </row>
    <row r="2300" spans="1:18" x14ac:dyDescent="0.3">
      <c r="A2300">
        <v>2299</v>
      </c>
      <c r="B2300">
        <v>2</v>
      </c>
      <c r="C2300">
        <v>1</v>
      </c>
      <c r="D2300">
        <v>2</v>
      </c>
      <c r="E2300">
        <v>4</v>
      </c>
      <c r="F2300">
        <v>5</v>
      </c>
      <c r="G2300">
        <v>7</v>
      </c>
      <c r="H2300">
        <v>14</v>
      </c>
      <c r="I2300">
        <v>10</v>
      </c>
      <c r="J2300">
        <v>7</v>
      </c>
      <c r="K2300" t="s">
        <v>2416</v>
      </c>
      <c r="L2300">
        <v>2017</v>
      </c>
      <c r="M2300" t="str">
        <f>IF(Fact_JobPosting[[#This Row],[ai_mentioned]]=1,"AI Jobs","Non AI Jobs")</f>
        <v>Non AI Jobs</v>
      </c>
      <c r="N2300">
        <v>0</v>
      </c>
      <c r="O2300">
        <v>0.12</v>
      </c>
      <c r="P2300">
        <v>95738</v>
      </c>
      <c r="Q2300">
        <v>-2.41</v>
      </c>
      <c r="R2300">
        <v>0.68</v>
      </c>
    </row>
    <row r="2301" spans="1:18" x14ac:dyDescent="0.3">
      <c r="A2301">
        <v>2300</v>
      </c>
      <c r="B2301">
        <v>1</v>
      </c>
      <c r="C2301">
        <v>1</v>
      </c>
      <c r="D2301">
        <v>2</v>
      </c>
      <c r="E2301">
        <v>1</v>
      </c>
      <c r="F2301">
        <v>3</v>
      </c>
      <c r="G2301">
        <v>9</v>
      </c>
      <c r="H2301">
        <v>6</v>
      </c>
      <c r="I2301">
        <v>4</v>
      </c>
      <c r="J2301">
        <v>7</v>
      </c>
      <c r="K2301" t="s">
        <v>2417</v>
      </c>
      <c r="L2301">
        <v>2017</v>
      </c>
      <c r="M2301" t="str">
        <f>IF(Fact_JobPosting[[#This Row],[ai_mentioned]]=1,"AI Jobs","Non AI Jobs")</f>
        <v>Non AI Jobs</v>
      </c>
      <c r="N2301">
        <v>0</v>
      </c>
      <c r="O2301">
        <v>7.0000000000000007E-2</v>
      </c>
      <c r="P2301">
        <v>44379</v>
      </c>
      <c r="Q2301">
        <v>3.63</v>
      </c>
      <c r="R2301">
        <v>0.7</v>
      </c>
    </row>
    <row r="2302" spans="1:18" x14ac:dyDescent="0.3">
      <c r="A2302">
        <v>2301</v>
      </c>
      <c r="B2302">
        <v>3</v>
      </c>
      <c r="C2302">
        <v>2</v>
      </c>
      <c r="D2302">
        <v>2</v>
      </c>
      <c r="E2302">
        <v>5</v>
      </c>
      <c r="F2302">
        <v>3</v>
      </c>
      <c r="G2302">
        <v>2</v>
      </c>
      <c r="H2302">
        <v>3</v>
      </c>
      <c r="I2302">
        <v>18</v>
      </c>
      <c r="J2302">
        <v>7</v>
      </c>
      <c r="K2302" t="s">
        <v>2418</v>
      </c>
      <c r="L2302">
        <v>2017</v>
      </c>
      <c r="M2302" t="str">
        <f>IF(Fact_JobPosting[[#This Row],[ai_mentioned]]=1,"AI Jobs","Non AI Jobs")</f>
        <v>AI Jobs</v>
      </c>
      <c r="N2302">
        <v>1</v>
      </c>
      <c r="O2302">
        <v>0.8</v>
      </c>
      <c r="P2302">
        <v>89907</v>
      </c>
      <c r="Q2302">
        <v>-1.77</v>
      </c>
      <c r="R2302">
        <v>0.3</v>
      </c>
    </row>
    <row r="2303" spans="1:18" x14ac:dyDescent="0.3">
      <c r="A2303">
        <v>2302</v>
      </c>
      <c r="B2303">
        <v>1</v>
      </c>
      <c r="C2303">
        <v>1</v>
      </c>
      <c r="D2303">
        <v>2</v>
      </c>
      <c r="E2303">
        <v>3</v>
      </c>
      <c r="F2303">
        <v>4</v>
      </c>
      <c r="G2303">
        <v>3</v>
      </c>
      <c r="H2303">
        <v>3</v>
      </c>
      <c r="I2303">
        <v>17</v>
      </c>
      <c r="J2303">
        <v>7</v>
      </c>
      <c r="K2303" t="s">
        <v>2419</v>
      </c>
      <c r="L2303">
        <v>2017</v>
      </c>
      <c r="M2303" t="str">
        <f>IF(Fact_JobPosting[[#This Row],[ai_mentioned]]=1,"AI Jobs","Non AI Jobs")</f>
        <v>Non AI Jobs</v>
      </c>
      <c r="N2303">
        <v>0</v>
      </c>
      <c r="O2303">
        <v>0.11</v>
      </c>
      <c r="P2303">
        <v>57038</v>
      </c>
      <c r="Q2303">
        <v>0.18</v>
      </c>
      <c r="R2303">
        <v>0.75</v>
      </c>
    </row>
    <row r="2304" spans="1:18" x14ac:dyDescent="0.3">
      <c r="A2304">
        <v>2303</v>
      </c>
      <c r="B2304">
        <v>3</v>
      </c>
      <c r="C2304">
        <v>3</v>
      </c>
      <c r="D2304">
        <v>2</v>
      </c>
      <c r="E2304">
        <v>6</v>
      </c>
      <c r="F2304">
        <v>10</v>
      </c>
      <c r="G2304">
        <v>4</v>
      </c>
      <c r="H2304">
        <v>12</v>
      </c>
      <c r="I2304">
        <v>21</v>
      </c>
      <c r="J2304">
        <v>7</v>
      </c>
      <c r="K2304" t="s">
        <v>2420</v>
      </c>
      <c r="L2304">
        <v>2017</v>
      </c>
      <c r="M2304" t="str">
        <f>IF(Fact_JobPosting[[#This Row],[ai_mentioned]]=1,"AI Jobs","Non AI Jobs")</f>
        <v>AI Jobs</v>
      </c>
      <c r="N2304">
        <v>1</v>
      </c>
      <c r="O2304">
        <v>0.62</v>
      </c>
      <c r="P2304">
        <v>118077</v>
      </c>
      <c r="Q2304">
        <v>-2.3199999999999998</v>
      </c>
      <c r="R2304">
        <v>0.23</v>
      </c>
    </row>
    <row r="2305" spans="1:18" x14ac:dyDescent="0.3">
      <c r="A2305">
        <v>2304</v>
      </c>
      <c r="B2305">
        <v>1</v>
      </c>
      <c r="C2305">
        <v>1</v>
      </c>
      <c r="D2305">
        <v>2</v>
      </c>
      <c r="E2305">
        <v>5</v>
      </c>
      <c r="F2305">
        <v>6</v>
      </c>
      <c r="G2305">
        <v>6</v>
      </c>
      <c r="H2305">
        <v>8</v>
      </c>
      <c r="I2305">
        <v>37</v>
      </c>
      <c r="J2305">
        <v>7</v>
      </c>
      <c r="K2305" t="s">
        <v>2421</v>
      </c>
      <c r="L2305">
        <v>2017</v>
      </c>
      <c r="M2305" t="str">
        <f>IF(Fact_JobPosting[[#This Row],[ai_mentioned]]=1,"AI Jobs","Non AI Jobs")</f>
        <v>Non AI Jobs</v>
      </c>
      <c r="N2305">
        <v>0</v>
      </c>
      <c r="O2305">
        <v>0.09</v>
      </c>
      <c r="P2305">
        <v>38032</v>
      </c>
      <c r="Q2305">
        <v>-3.52</v>
      </c>
      <c r="R2305">
        <v>0.86</v>
      </c>
    </row>
    <row r="2306" spans="1:18" x14ac:dyDescent="0.3">
      <c r="A2306">
        <v>2305</v>
      </c>
      <c r="B2306">
        <v>2</v>
      </c>
      <c r="C2306">
        <v>1</v>
      </c>
      <c r="D2306">
        <v>2</v>
      </c>
      <c r="E2306">
        <v>4</v>
      </c>
      <c r="F2306">
        <v>5</v>
      </c>
      <c r="G2306">
        <v>9</v>
      </c>
      <c r="H2306">
        <v>15</v>
      </c>
      <c r="I2306">
        <v>8</v>
      </c>
      <c r="J2306">
        <v>7</v>
      </c>
      <c r="K2306" t="s">
        <v>2422</v>
      </c>
      <c r="L2306">
        <v>2017</v>
      </c>
      <c r="M2306" t="str">
        <f>IF(Fact_JobPosting[[#This Row],[ai_mentioned]]=1,"AI Jobs","Non AI Jobs")</f>
        <v>Non AI Jobs</v>
      </c>
      <c r="N2306">
        <v>0</v>
      </c>
      <c r="O2306">
        <v>0.06</v>
      </c>
      <c r="P2306">
        <v>19080</v>
      </c>
      <c r="Q2306">
        <v>1.5</v>
      </c>
      <c r="R2306">
        <v>0.67</v>
      </c>
    </row>
    <row r="2307" spans="1:18" x14ac:dyDescent="0.3">
      <c r="A2307">
        <v>2306</v>
      </c>
      <c r="B2307">
        <v>1</v>
      </c>
      <c r="C2307">
        <v>1</v>
      </c>
      <c r="D2307">
        <v>2</v>
      </c>
      <c r="E2307">
        <v>5</v>
      </c>
      <c r="F2307">
        <v>10</v>
      </c>
      <c r="G2307">
        <v>2</v>
      </c>
      <c r="H2307">
        <v>3</v>
      </c>
      <c r="I2307">
        <v>43</v>
      </c>
      <c r="J2307">
        <v>7</v>
      </c>
      <c r="K2307" t="s">
        <v>2423</v>
      </c>
      <c r="L2307">
        <v>2017</v>
      </c>
      <c r="M2307" t="str">
        <f>IF(Fact_JobPosting[[#This Row],[ai_mentioned]]=1,"AI Jobs","Non AI Jobs")</f>
        <v>Non AI Jobs</v>
      </c>
      <c r="N2307">
        <v>0</v>
      </c>
      <c r="O2307">
        <v>0.14000000000000001</v>
      </c>
      <c r="P2307">
        <v>83128</v>
      </c>
      <c r="Q2307">
        <v>-1.89</v>
      </c>
      <c r="R2307">
        <v>0.8</v>
      </c>
    </row>
    <row r="2308" spans="1:18" x14ac:dyDescent="0.3">
      <c r="A2308">
        <v>2307</v>
      </c>
      <c r="B2308">
        <v>3</v>
      </c>
      <c r="C2308">
        <v>2</v>
      </c>
      <c r="D2308">
        <v>2</v>
      </c>
      <c r="E2308">
        <v>3</v>
      </c>
      <c r="F2308">
        <v>10</v>
      </c>
      <c r="G2308">
        <v>4</v>
      </c>
      <c r="H2308">
        <v>4</v>
      </c>
      <c r="I2308">
        <v>10</v>
      </c>
      <c r="J2308">
        <v>7</v>
      </c>
      <c r="K2308" t="s">
        <v>2424</v>
      </c>
      <c r="L2308">
        <v>2017</v>
      </c>
      <c r="M2308" t="str">
        <f>IF(Fact_JobPosting[[#This Row],[ai_mentioned]]=1,"AI Jobs","Non AI Jobs")</f>
        <v>AI Jobs</v>
      </c>
      <c r="N2308">
        <v>1</v>
      </c>
      <c r="O2308">
        <v>0.84</v>
      </c>
      <c r="P2308">
        <v>127322</v>
      </c>
      <c r="Q2308">
        <v>-1.1499999999999999</v>
      </c>
      <c r="R2308">
        <v>0.18</v>
      </c>
    </row>
    <row r="2309" spans="1:18" x14ac:dyDescent="0.3">
      <c r="A2309">
        <v>2308</v>
      </c>
      <c r="B2309">
        <v>1</v>
      </c>
      <c r="C2309">
        <v>1</v>
      </c>
      <c r="D2309">
        <v>2</v>
      </c>
      <c r="E2309">
        <v>1</v>
      </c>
      <c r="F2309">
        <v>6</v>
      </c>
      <c r="G2309">
        <v>3</v>
      </c>
      <c r="H2309">
        <v>15</v>
      </c>
      <c r="I2309">
        <v>16</v>
      </c>
      <c r="J2309">
        <v>7</v>
      </c>
      <c r="K2309" t="s">
        <v>2425</v>
      </c>
      <c r="L2309">
        <v>2017</v>
      </c>
      <c r="M2309" t="str">
        <f>IF(Fact_JobPosting[[#This Row],[ai_mentioned]]=1,"AI Jobs","Non AI Jobs")</f>
        <v>Non AI Jobs</v>
      </c>
      <c r="N2309">
        <v>0</v>
      </c>
      <c r="O2309">
        <v>0.08</v>
      </c>
      <c r="P2309">
        <v>51681</v>
      </c>
      <c r="Q2309">
        <v>0.69</v>
      </c>
      <c r="R2309">
        <v>0.71</v>
      </c>
    </row>
    <row r="2310" spans="1:18" x14ac:dyDescent="0.3">
      <c r="A2310">
        <v>2309</v>
      </c>
      <c r="B2310">
        <v>1</v>
      </c>
      <c r="C2310">
        <v>1</v>
      </c>
      <c r="D2310">
        <v>2</v>
      </c>
      <c r="E2310">
        <v>2</v>
      </c>
      <c r="F2310">
        <v>6</v>
      </c>
      <c r="G2310">
        <v>1</v>
      </c>
      <c r="H2310">
        <v>16</v>
      </c>
      <c r="I2310">
        <v>9</v>
      </c>
      <c r="J2310">
        <v>7</v>
      </c>
      <c r="K2310" t="s">
        <v>2426</v>
      </c>
      <c r="L2310">
        <v>2017</v>
      </c>
      <c r="M2310" t="str">
        <f>IF(Fact_JobPosting[[#This Row],[ai_mentioned]]=1,"AI Jobs","Non AI Jobs")</f>
        <v>Non AI Jobs</v>
      </c>
      <c r="N2310">
        <v>0</v>
      </c>
      <c r="O2310">
        <v>0.09</v>
      </c>
      <c r="P2310">
        <v>79662</v>
      </c>
      <c r="Q2310">
        <v>2.04</v>
      </c>
      <c r="R2310">
        <v>0.77</v>
      </c>
    </row>
    <row r="2311" spans="1:18" x14ac:dyDescent="0.3">
      <c r="A2311">
        <v>2310</v>
      </c>
      <c r="B2311">
        <v>2</v>
      </c>
      <c r="C2311">
        <v>1</v>
      </c>
      <c r="D2311">
        <v>2</v>
      </c>
      <c r="E2311">
        <v>4</v>
      </c>
      <c r="F2311">
        <v>5</v>
      </c>
      <c r="G2311">
        <v>5</v>
      </c>
      <c r="H2311">
        <v>10</v>
      </c>
      <c r="I2311">
        <v>23</v>
      </c>
      <c r="J2311">
        <v>7</v>
      </c>
      <c r="K2311" t="s">
        <v>2427</v>
      </c>
      <c r="L2311">
        <v>2017</v>
      </c>
      <c r="M2311" t="str">
        <f>IF(Fact_JobPosting[[#This Row],[ai_mentioned]]=1,"AI Jobs","Non AI Jobs")</f>
        <v>Non AI Jobs</v>
      </c>
      <c r="N2311">
        <v>0</v>
      </c>
      <c r="O2311">
        <v>7.0000000000000007E-2</v>
      </c>
      <c r="P2311">
        <v>64478</v>
      </c>
      <c r="Q2311">
        <v>4.7300000000000004</v>
      </c>
      <c r="R2311">
        <v>0.69</v>
      </c>
    </row>
    <row r="2312" spans="1:18" x14ac:dyDescent="0.3">
      <c r="A2312">
        <v>2311</v>
      </c>
      <c r="B2312">
        <v>1</v>
      </c>
      <c r="C2312">
        <v>1</v>
      </c>
      <c r="D2312">
        <v>2</v>
      </c>
      <c r="E2312">
        <v>6</v>
      </c>
      <c r="F2312">
        <v>1</v>
      </c>
      <c r="G2312">
        <v>7</v>
      </c>
      <c r="H2312">
        <v>10</v>
      </c>
      <c r="I2312">
        <v>26</v>
      </c>
      <c r="J2312">
        <v>7</v>
      </c>
      <c r="K2312" t="s">
        <v>2428</v>
      </c>
      <c r="L2312">
        <v>2017</v>
      </c>
      <c r="M2312" t="str">
        <f>IF(Fact_JobPosting[[#This Row],[ai_mentioned]]=1,"AI Jobs","Non AI Jobs")</f>
        <v>Non AI Jobs</v>
      </c>
      <c r="N2312">
        <v>0</v>
      </c>
      <c r="O2312">
        <v>0.01</v>
      </c>
      <c r="P2312">
        <v>23474</v>
      </c>
      <c r="Q2312">
        <v>-1.8</v>
      </c>
      <c r="R2312">
        <v>0.89</v>
      </c>
    </row>
    <row r="2313" spans="1:18" x14ac:dyDescent="0.3">
      <c r="A2313">
        <v>2312</v>
      </c>
      <c r="B2313">
        <v>1</v>
      </c>
      <c r="C2313">
        <v>1</v>
      </c>
      <c r="D2313">
        <v>2</v>
      </c>
      <c r="E2313">
        <v>4</v>
      </c>
      <c r="F2313">
        <v>9</v>
      </c>
      <c r="G2313">
        <v>6</v>
      </c>
      <c r="H2313">
        <v>14</v>
      </c>
      <c r="I2313">
        <v>6</v>
      </c>
      <c r="J2313">
        <v>7</v>
      </c>
      <c r="K2313" t="s">
        <v>2429</v>
      </c>
      <c r="L2313">
        <v>2017</v>
      </c>
      <c r="M2313" t="str">
        <f>IF(Fact_JobPosting[[#This Row],[ai_mentioned]]=1,"AI Jobs","Non AI Jobs")</f>
        <v>Non AI Jobs</v>
      </c>
      <c r="N2313">
        <v>0</v>
      </c>
      <c r="O2313">
        <v>0.19</v>
      </c>
      <c r="P2313">
        <v>68619</v>
      </c>
      <c r="Q2313">
        <v>-0.93</v>
      </c>
      <c r="R2313">
        <v>0.86</v>
      </c>
    </row>
    <row r="2314" spans="1:18" x14ac:dyDescent="0.3">
      <c r="A2314">
        <v>2313</v>
      </c>
      <c r="B2314">
        <v>2</v>
      </c>
      <c r="C2314">
        <v>1</v>
      </c>
      <c r="D2314">
        <v>2</v>
      </c>
      <c r="E2314">
        <v>1</v>
      </c>
      <c r="F2314">
        <v>10</v>
      </c>
      <c r="G2314">
        <v>8</v>
      </c>
      <c r="H2314">
        <v>6</v>
      </c>
      <c r="I2314">
        <v>13</v>
      </c>
      <c r="J2314">
        <v>7</v>
      </c>
      <c r="K2314" t="s">
        <v>2430</v>
      </c>
      <c r="L2314">
        <v>2017</v>
      </c>
      <c r="M2314" t="str">
        <f>IF(Fact_JobPosting[[#This Row],[ai_mentioned]]=1,"AI Jobs","Non AI Jobs")</f>
        <v>Non AI Jobs</v>
      </c>
      <c r="N2314">
        <v>0</v>
      </c>
      <c r="O2314">
        <v>0.16</v>
      </c>
      <c r="P2314">
        <v>63116</v>
      </c>
      <c r="Q2314">
        <v>2.85</v>
      </c>
      <c r="R2314">
        <v>0.64</v>
      </c>
    </row>
    <row r="2315" spans="1:18" x14ac:dyDescent="0.3">
      <c r="A2315">
        <v>2314</v>
      </c>
      <c r="B2315">
        <v>1</v>
      </c>
      <c r="C2315">
        <v>1</v>
      </c>
      <c r="D2315">
        <v>2</v>
      </c>
      <c r="E2315">
        <v>2</v>
      </c>
      <c r="F2315">
        <v>7</v>
      </c>
      <c r="G2315">
        <v>1</v>
      </c>
      <c r="H2315">
        <v>9</v>
      </c>
      <c r="I2315">
        <v>7</v>
      </c>
      <c r="J2315">
        <v>7</v>
      </c>
      <c r="K2315" t="s">
        <v>2431</v>
      </c>
      <c r="L2315">
        <v>2017</v>
      </c>
      <c r="M2315" t="str">
        <f>IF(Fact_JobPosting[[#This Row],[ai_mentioned]]=1,"AI Jobs","Non AI Jobs")</f>
        <v>Non AI Jobs</v>
      </c>
      <c r="N2315">
        <v>0</v>
      </c>
      <c r="O2315">
        <v>0.17</v>
      </c>
      <c r="P2315">
        <v>21899</v>
      </c>
      <c r="Q2315">
        <v>3.65</v>
      </c>
      <c r="R2315">
        <v>0.76</v>
      </c>
    </row>
    <row r="2316" spans="1:18" x14ac:dyDescent="0.3">
      <c r="A2316">
        <v>2315</v>
      </c>
      <c r="B2316">
        <v>1</v>
      </c>
      <c r="C2316">
        <v>1</v>
      </c>
      <c r="D2316">
        <v>2</v>
      </c>
      <c r="E2316">
        <v>4</v>
      </c>
      <c r="F2316">
        <v>8</v>
      </c>
      <c r="G2316">
        <v>1</v>
      </c>
      <c r="H2316">
        <v>6</v>
      </c>
      <c r="I2316">
        <v>30</v>
      </c>
      <c r="J2316">
        <v>7</v>
      </c>
      <c r="K2316" t="s">
        <v>2432</v>
      </c>
      <c r="L2316">
        <v>2017</v>
      </c>
      <c r="M2316" t="str">
        <f>IF(Fact_JobPosting[[#This Row],[ai_mentioned]]=1,"AI Jobs","Non AI Jobs")</f>
        <v>Non AI Jobs</v>
      </c>
      <c r="N2316">
        <v>0</v>
      </c>
      <c r="O2316">
        <v>0.15</v>
      </c>
      <c r="P2316">
        <v>87612</v>
      </c>
      <c r="Q2316">
        <v>3.73</v>
      </c>
      <c r="R2316">
        <v>0.89</v>
      </c>
    </row>
    <row r="2317" spans="1:18" x14ac:dyDescent="0.3">
      <c r="A2317">
        <v>2316</v>
      </c>
      <c r="B2317">
        <v>1</v>
      </c>
      <c r="C2317">
        <v>1</v>
      </c>
      <c r="D2317">
        <v>2</v>
      </c>
      <c r="E2317">
        <v>5</v>
      </c>
      <c r="F2317">
        <v>7</v>
      </c>
      <c r="G2317">
        <v>1</v>
      </c>
      <c r="H2317">
        <v>4</v>
      </c>
      <c r="I2317">
        <v>38</v>
      </c>
      <c r="J2317">
        <v>7</v>
      </c>
      <c r="K2317" t="s">
        <v>2433</v>
      </c>
      <c r="L2317">
        <v>2017</v>
      </c>
      <c r="M2317" t="str">
        <f>IF(Fact_JobPosting[[#This Row],[ai_mentioned]]=1,"AI Jobs","Non AI Jobs")</f>
        <v>Non AI Jobs</v>
      </c>
      <c r="N2317">
        <v>0</v>
      </c>
      <c r="O2317">
        <v>0.17</v>
      </c>
      <c r="P2317">
        <v>78048</v>
      </c>
      <c r="Q2317">
        <v>4.41</v>
      </c>
      <c r="R2317">
        <v>0.83</v>
      </c>
    </row>
    <row r="2318" spans="1:18" x14ac:dyDescent="0.3">
      <c r="A2318">
        <v>2317</v>
      </c>
      <c r="B2318">
        <v>3</v>
      </c>
      <c r="C2318">
        <v>2</v>
      </c>
      <c r="D2318">
        <v>2</v>
      </c>
      <c r="E2318">
        <v>5</v>
      </c>
      <c r="F2318">
        <v>7</v>
      </c>
      <c r="G2318">
        <v>9</v>
      </c>
      <c r="H2318">
        <v>15</v>
      </c>
      <c r="I2318">
        <v>19</v>
      </c>
      <c r="J2318">
        <v>7</v>
      </c>
      <c r="K2318" t="s">
        <v>2434</v>
      </c>
      <c r="L2318">
        <v>2017</v>
      </c>
      <c r="M2318" t="str">
        <f>IF(Fact_JobPosting[[#This Row],[ai_mentioned]]=1,"AI Jobs","Non AI Jobs")</f>
        <v>AI Jobs</v>
      </c>
      <c r="N2318">
        <v>1</v>
      </c>
      <c r="O2318">
        <v>0.88</v>
      </c>
      <c r="P2318">
        <v>48519</v>
      </c>
      <c r="Q2318">
        <v>1.29</v>
      </c>
      <c r="R2318">
        <v>0.12</v>
      </c>
    </row>
    <row r="2319" spans="1:18" x14ac:dyDescent="0.3">
      <c r="A2319">
        <v>2318</v>
      </c>
      <c r="B2319">
        <v>2</v>
      </c>
      <c r="C2319">
        <v>1</v>
      </c>
      <c r="D2319">
        <v>2</v>
      </c>
      <c r="E2319">
        <v>3</v>
      </c>
      <c r="F2319">
        <v>4</v>
      </c>
      <c r="G2319">
        <v>6</v>
      </c>
      <c r="H2319">
        <v>5</v>
      </c>
      <c r="I2319">
        <v>10</v>
      </c>
      <c r="J2319">
        <v>7</v>
      </c>
      <c r="K2319" t="s">
        <v>2435</v>
      </c>
      <c r="L2319">
        <v>2017</v>
      </c>
      <c r="M2319" t="str">
        <f>IF(Fact_JobPosting[[#This Row],[ai_mentioned]]=1,"AI Jobs","Non AI Jobs")</f>
        <v>Non AI Jobs</v>
      </c>
      <c r="N2319">
        <v>0</v>
      </c>
      <c r="O2319">
        <v>0.09</v>
      </c>
      <c r="P2319">
        <v>83983</v>
      </c>
      <c r="Q2319">
        <v>-3.38</v>
      </c>
      <c r="R2319">
        <v>0.69</v>
      </c>
    </row>
    <row r="2320" spans="1:18" x14ac:dyDescent="0.3">
      <c r="A2320">
        <v>2319</v>
      </c>
      <c r="B2320">
        <v>2</v>
      </c>
      <c r="C2320">
        <v>1</v>
      </c>
      <c r="D2320">
        <v>2</v>
      </c>
      <c r="E2320">
        <v>3</v>
      </c>
      <c r="F2320">
        <v>1</v>
      </c>
      <c r="G2320">
        <v>5</v>
      </c>
      <c r="H2320">
        <v>16</v>
      </c>
      <c r="I2320">
        <v>41</v>
      </c>
      <c r="J2320">
        <v>7</v>
      </c>
      <c r="K2320" t="s">
        <v>2436</v>
      </c>
      <c r="L2320">
        <v>2017</v>
      </c>
      <c r="M2320" t="str">
        <f>IF(Fact_JobPosting[[#This Row],[ai_mentioned]]=1,"AI Jobs","Non AI Jobs")</f>
        <v>Non AI Jobs</v>
      </c>
      <c r="N2320">
        <v>0</v>
      </c>
      <c r="O2320">
        <v>0.04</v>
      </c>
      <c r="P2320">
        <v>58039</v>
      </c>
      <c r="Q2320">
        <v>0.28999999999999998</v>
      </c>
      <c r="R2320">
        <v>0.63</v>
      </c>
    </row>
    <row r="2321" spans="1:18" x14ac:dyDescent="0.3">
      <c r="A2321">
        <v>2320</v>
      </c>
      <c r="B2321">
        <v>1</v>
      </c>
      <c r="C2321">
        <v>1</v>
      </c>
      <c r="D2321">
        <v>2</v>
      </c>
      <c r="E2321">
        <v>4</v>
      </c>
      <c r="F2321">
        <v>6</v>
      </c>
      <c r="G2321">
        <v>3</v>
      </c>
      <c r="H2321">
        <v>13</v>
      </c>
      <c r="I2321">
        <v>14</v>
      </c>
      <c r="J2321">
        <v>7</v>
      </c>
      <c r="K2321" t="s">
        <v>2437</v>
      </c>
      <c r="L2321">
        <v>2017</v>
      </c>
      <c r="M2321" t="str">
        <f>IF(Fact_JobPosting[[#This Row],[ai_mentioned]]=1,"AI Jobs","Non AI Jobs")</f>
        <v>Non AI Jobs</v>
      </c>
      <c r="N2321">
        <v>0</v>
      </c>
      <c r="O2321">
        <v>0.03</v>
      </c>
      <c r="P2321">
        <v>47837</v>
      </c>
      <c r="Q2321">
        <v>0.96</v>
      </c>
      <c r="R2321">
        <v>0.8</v>
      </c>
    </row>
    <row r="2322" spans="1:18" x14ac:dyDescent="0.3">
      <c r="A2322">
        <v>2321</v>
      </c>
      <c r="B2322">
        <v>2</v>
      </c>
      <c r="C2322">
        <v>1</v>
      </c>
      <c r="D2322">
        <v>2</v>
      </c>
      <c r="E2322">
        <v>3</v>
      </c>
      <c r="F2322">
        <v>2</v>
      </c>
      <c r="G2322">
        <v>2</v>
      </c>
      <c r="H2322">
        <v>8</v>
      </c>
      <c r="I2322">
        <v>12</v>
      </c>
      <c r="J2322">
        <v>7</v>
      </c>
      <c r="K2322" t="s">
        <v>2438</v>
      </c>
      <c r="L2322">
        <v>2017</v>
      </c>
      <c r="M2322" t="str">
        <f>IF(Fact_JobPosting[[#This Row],[ai_mentioned]]=1,"AI Jobs","Non AI Jobs")</f>
        <v>Non AI Jobs</v>
      </c>
      <c r="N2322">
        <v>0</v>
      </c>
      <c r="O2322">
        <v>0.09</v>
      </c>
      <c r="P2322">
        <v>41450</v>
      </c>
      <c r="Q2322">
        <v>2.85</v>
      </c>
      <c r="R2322">
        <v>0.62</v>
      </c>
    </row>
    <row r="2323" spans="1:18" x14ac:dyDescent="0.3">
      <c r="A2323">
        <v>2322</v>
      </c>
      <c r="B2323">
        <v>2</v>
      </c>
      <c r="C2323">
        <v>1</v>
      </c>
      <c r="D2323">
        <v>2</v>
      </c>
      <c r="E2323">
        <v>6</v>
      </c>
      <c r="F2323">
        <v>7</v>
      </c>
      <c r="G2323">
        <v>2</v>
      </c>
      <c r="H2323">
        <v>11</v>
      </c>
      <c r="I2323">
        <v>35</v>
      </c>
      <c r="J2323">
        <v>7</v>
      </c>
      <c r="K2323" t="s">
        <v>2439</v>
      </c>
      <c r="L2323">
        <v>2017</v>
      </c>
      <c r="M2323" t="str">
        <f>IF(Fact_JobPosting[[#This Row],[ai_mentioned]]=1,"AI Jobs","Non AI Jobs")</f>
        <v>Non AI Jobs</v>
      </c>
      <c r="N2323">
        <v>0</v>
      </c>
      <c r="O2323">
        <v>0</v>
      </c>
      <c r="P2323">
        <v>32550</v>
      </c>
      <c r="Q2323">
        <v>3.25</v>
      </c>
      <c r="R2323">
        <v>0.67</v>
      </c>
    </row>
    <row r="2324" spans="1:18" x14ac:dyDescent="0.3">
      <c r="A2324">
        <v>2323</v>
      </c>
      <c r="B2324">
        <v>1</v>
      </c>
      <c r="C2324">
        <v>1</v>
      </c>
      <c r="D2324">
        <v>2</v>
      </c>
      <c r="E2324">
        <v>2</v>
      </c>
      <c r="F2324">
        <v>9</v>
      </c>
      <c r="G2324">
        <v>5</v>
      </c>
      <c r="H2324">
        <v>16</v>
      </c>
      <c r="I2324">
        <v>25</v>
      </c>
      <c r="J2324">
        <v>7</v>
      </c>
      <c r="K2324" t="s">
        <v>2440</v>
      </c>
      <c r="L2324">
        <v>2017</v>
      </c>
      <c r="M2324" t="str">
        <f>IF(Fact_JobPosting[[#This Row],[ai_mentioned]]=1,"AI Jobs","Non AI Jobs")</f>
        <v>Non AI Jobs</v>
      </c>
      <c r="N2324">
        <v>0</v>
      </c>
      <c r="O2324">
        <v>0.1</v>
      </c>
      <c r="P2324">
        <v>88856</v>
      </c>
      <c r="Q2324">
        <v>-3.37</v>
      </c>
      <c r="R2324">
        <v>0.89</v>
      </c>
    </row>
    <row r="2325" spans="1:18" x14ac:dyDescent="0.3">
      <c r="A2325">
        <v>2324</v>
      </c>
      <c r="B2325">
        <v>1</v>
      </c>
      <c r="C2325">
        <v>1</v>
      </c>
      <c r="D2325">
        <v>2</v>
      </c>
      <c r="E2325">
        <v>3</v>
      </c>
      <c r="F2325">
        <v>9</v>
      </c>
      <c r="G2325">
        <v>1</v>
      </c>
      <c r="H2325">
        <v>7</v>
      </c>
      <c r="I2325">
        <v>37</v>
      </c>
      <c r="J2325">
        <v>7</v>
      </c>
      <c r="K2325" t="s">
        <v>2441</v>
      </c>
      <c r="L2325">
        <v>2017</v>
      </c>
      <c r="M2325" t="str">
        <f>IF(Fact_JobPosting[[#This Row],[ai_mentioned]]=1,"AI Jobs","Non AI Jobs")</f>
        <v>Non AI Jobs</v>
      </c>
      <c r="N2325">
        <v>0</v>
      </c>
      <c r="O2325">
        <v>0.14000000000000001</v>
      </c>
      <c r="P2325">
        <v>43222</v>
      </c>
      <c r="Q2325">
        <v>0.27</v>
      </c>
      <c r="R2325">
        <v>0.72</v>
      </c>
    </row>
    <row r="2326" spans="1:18" x14ac:dyDescent="0.3">
      <c r="A2326">
        <v>2325</v>
      </c>
      <c r="B2326">
        <v>1</v>
      </c>
      <c r="C2326">
        <v>1</v>
      </c>
      <c r="D2326">
        <v>2</v>
      </c>
      <c r="E2326">
        <v>5</v>
      </c>
      <c r="F2326">
        <v>6</v>
      </c>
      <c r="G2326">
        <v>3</v>
      </c>
      <c r="H2326">
        <v>3</v>
      </c>
      <c r="I2326">
        <v>7</v>
      </c>
      <c r="J2326">
        <v>7</v>
      </c>
      <c r="K2326" t="s">
        <v>2442</v>
      </c>
      <c r="L2326">
        <v>2017</v>
      </c>
      <c r="M2326" t="str">
        <f>IF(Fact_JobPosting[[#This Row],[ai_mentioned]]=1,"AI Jobs","Non AI Jobs")</f>
        <v>Non AI Jobs</v>
      </c>
      <c r="N2326">
        <v>0</v>
      </c>
      <c r="O2326">
        <v>0.13</v>
      </c>
      <c r="P2326">
        <v>20996</v>
      </c>
      <c r="Q2326">
        <v>1.74</v>
      </c>
      <c r="R2326">
        <v>0.87</v>
      </c>
    </row>
    <row r="2327" spans="1:18" x14ac:dyDescent="0.3">
      <c r="A2327">
        <v>2326</v>
      </c>
      <c r="B2327">
        <v>3</v>
      </c>
      <c r="C2327">
        <v>2</v>
      </c>
      <c r="D2327">
        <v>2</v>
      </c>
      <c r="E2327">
        <v>2</v>
      </c>
      <c r="F2327">
        <v>2</v>
      </c>
      <c r="G2327">
        <v>9</v>
      </c>
      <c r="H2327">
        <v>12</v>
      </c>
      <c r="I2327">
        <v>44</v>
      </c>
      <c r="J2327">
        <v>7</v>
      </c>
      <c r="K2327" t="s">
        <v>2443</v>
      </c>
      <c r="L2327">
        <v>2017</v>
      </c>
      <c r="M2327" t="str">
        <f>IF(Fact_JobPosting[[#This Row],[ai_mentioned]]=1,"AI Jobs","Non AI Jobs")</f>
        <v>AI Jobs</v>
      </c>
      <c r="N2327">
        <v>1</v>
      </c>
      <c r="O2327">
        <v>0.92</v>
      </c>
      <c r="P2327">
        <v>32406</v>
      </c>
      <c r="Q2327">
        <v>-4.3</v>
      </c>
      <c r="R2327">
        <v>0.37</v>
      </c>
    </row>
    <row r="2328" spans="1:18" x14ac:dyDescent="0.3">
      <c r="A2328">
        <v>2327</v>
      </c>
      <c r="B2328">
        <v>3</v>
      </c>
      <c r="C2328">
        <v>3</v>
      </c>
      <c r="D2328">
        <v>2</v>
      </c>
      <c r="E2328">
        <v>6</v>
      </c>
      <c r="F2328">
        <v>1</v>
      </c>
      <c r="G2328">
        <v>4</v>
      </c>
      <c r="H2328">
        <v>13</v>
      </c>
      <c r="I2328">
        <v>28</v>
      </c>
      <c r="J2328">
        <v>7</v>
      </c>
      <c r="K2328" t="s">
        <v>2444</v>
      </c>
      <c r="L2328">
        <v>2017</v>
      </c>
      <c r="M2328" t="str">
        <f>IF(Fact_JobPosting[[#This Row],[ai_mentioned]]=1,"AI Jobs","Non AI Jobs")</f>
        <v>AI Jobs</v>
      </c>
      <c r="N2328">
        <v>1</v>
      </c>
      <c r="O2328">
        <v>0.53</v>
      </c>
      <c r="P2328">
        <v>34077</v>
      </c>
      <c r="Q2328">
        <v>1.98</v>
      </c>
      <c r="R2328">
        <v>0.11</v>
      </c>
    </row>
    <row r="2329" spans="1:18" x14ac:dyDescent="0.3">
      <c r="A2329">
        <v>2328</v>
      </c>
      <c r="B2329">
        <v>1</v>
      </c>
      <c r="C2329">
        <v>1</v>
      </c>
      <c r="D2329">
        <v>2</v>
      </c>
      <c r="E2329">
        <v>5</v>
      </c>
      <c r="F2329">
        <v>4</v>
      </c>
      <c r="G2329">
        <v>1</v>
      </c>
      <c r="H2329">
        <v>9</v>
      </c>
      <c r="I2329">
        <v>12</v>
      </c>
      <c r="J2329">
        <v>7</v>
      </c>
      <c r="K2329" t="s">
        <v>2445</v>
      </c>
      <c r="L2329">
        <v>2017</v>
      </c>
      <c r="M2329" t="str">
        <f>IF(Fact_JobPosting[[#This Row],[ai_mentioned]]=1,"AI Jobs","Non AI Jobs")</f>
        <v>Non AI Jobs</v>
      </c>
      <c r="N2329">
        <v>0</v>
      </c>
      <c r="O2329">
        <v>0.11</v>
      </c>
      <c r="P2329">
        <v>41110</v>
      </c>
      <c r="Q2329">
        <v>4.96</v>
      </c>
      <c r="R2329">
        <v>0.83</v>
      </c>
    </row>
    <row r="2330" spans="1:18" x14ac:dyDescent="0.3">
      <c r="A2330">
        <v>2329</v>
      </c>
      <c r="B2330">
        <v>1</v>
      </c>
      <c r="C2330">
        <v>1</v>
      </c>
      <c r="D2330">
        <v>2</v>
      </c>
      <c r="E2330">
        <v>1</v>
      </c>
      <c r="F2330">
        <v>5</v>
      </c>
      <c r="G2330">
        <v>6</v>
      </c>
      <c r="H2330">
        <v>1</v>
      </c>
      <c r="I2330">
        <v>21</v>
      </c>
      <c r="J2330">
        <v>7</v>
      </c>
      <c r="K2330" t="s">
        <v>2446</v>
      </c>
      <c r="L2330">
        <v>2017</v>
      </c>
      <c r="M2330" t="str">
        <f>IF(Fact_JobPosting[[#This Row],[ai_mentioned]]=1,"AI Jobs","Non AI Jobs")</f>
        <v>Non AI Jobs</v>
      </c>
      <c r="N2330">
        <v>0</v>
      </c>
      <c r="O2330">
        <v>0.13</v>
      </c>
      <c r="P2330">
        <v>86064</v>
      </c>
      <c r="Q2330">
        <v>-0.86</v>
      </c>
      <c r="R2330">
        <v>0.86</v>
      </c>
    </row>
    <row r="2331" spans="1:18" x14ac:dyDescent="0.3">
      <c r="A2331">
        <v>2330</v>
      </c>
      <c r="B2331">
        <v>1</v>
      </c>
      <c r="C2331">
        <v>1</v>
      </c>
      <c r="D2331">
        <v>2</v>
      </c>
      <c r="E2331">
        <v>3</v>
      </c>
      <c r="F2331">
        <v>2</v>
      </c>
      <c r="G2331">
        <v>7</v>
      </c>
      <c r="H2331">
        <v>10</v>
      </c>
      <c r="I2331">
        <v>11</v>
      </c>
      <c r="J2331">
        <v>7</v>
      </c>
      <c r="K2331" t="s">
        <v>2447</v>
      </c>
      <c r="L2331">
        <v>2017</v>
      </c>
      <c r="M2331" t="str">
        <f>IF(Fact_JobPosting[[#This Row],[ai_mentioned]]=1,"AI Jobs","Non AI Jobs")</f>
        <v>Non AI Jobs</v>
      </c>
      <c r="N2331">
        <v>0</v>
      </c>
      <c r="O2331">
        <v>0.05</v>
      </c>
      <c r="P2331">
        <v>21210</v>
      </c>
      <c r="Q2331">
        <v>3.69</v>
      </c>
      <c r="R2331">
        <v>0.7</v>
      </c>
    </row>
    <row r="2332" spans="1:18" x14ac:dyDescent="0.3">
      <c r="A2332">
        <v>2331</v>
      </c>
      <c r="B2332">
        <v>2</v>
      </c>
      <c r="C2332">
        <v>1</v>
      </c>
      <c r="D2332">
        <v>2</v>
      </c>
      <c r="E2332">
        <v>2</v>
      </c>
      <c r="F2332">
        <v>7</v>
      </c>
      <c r="G2332">
        <v>3</v>
      </c>
      <c r="H2332">
        <v>7</v>
      </c>
      <c r="I2332">
        <v>8</v>
      </c>
      <c r="J2332">
        <v>7</v>
      </c>
      <c r="K2332" t="s">
        <v>2448</v>
      </c>
      <c r="L2332">
        <v>2017</v>
      </c>
      <c r="M2332" t="str">
        <f>IF(Fact_JobPosting[[#This Row],[ai_mentioned]]=1,"AI Jobs","Non AI Jobs")</f>
        <v>Non AI Jobs</v>
      </c>
      <c r="N2332">
        <v>0</v>
      </c>
      <c r="O2332">
        <v>0.06</v>
      </c>
      <c r="P2332">
        <v>22361</v>
      </c>
      <c r="Q2332">
        <v>2.2799999999999998</v>
      </c>
      <c r="R2332">
        <v>0.68</v>
      </c>
    </row>
    <row r="2333" spans="1:18" x14ac:dyDescent="0.3">
      <c r="A2333">
        <v>2332</v>
      </c>
      <c r="B2333">
        <v>2</v>
      </c>
      <c r="C2333">
        <v>1</v>
      </c>
      <c r="D2333">
        <v>2</v>
      </c>
      <c r="E2333">
        <v>1</v>
      </c>
      <c r="F2333">
        <v>6</v>
      </c>
      <c r="G2333">
        <v>4</v>
      </c>
      <c r="H2333">
        <v>3</v>
      </c>
      <c r="I2333">
        <v>31</v>
      </c>
      <c r="J2333">
        <v>7</v>
      </c>
      <c r="K2333" t="s">
        <v>2449</v>
      </c>
      <c r="L2333">
        <v>2017</v>
      </c>
      <c r="M2333" t="str">
        <f>IF(Fact_JobPosting[[#This Row],[ai_mentioned]]=1,"AI Jobs","Non AI Jobs")</f>
        <v>Non AI Jobs</v>
      </c>
      <c r="N2333">
        <v>0</v>
      </c>
      <c r="O2333">
        <v>0.1</v>
      </c>
      <c r="P2333">
        <v>63263</v>
      </c>
      <c r="Q2333">
        <v>4.41</v>
      </c>
      <c r="R2333">
        <v>0.69</v>
      </c>
    </row>
    <row r="2334" spans="1:18" x14ac:dyDescent="0.3">
      <c r="A2334">
        <v>2333</v>
      </c>
      <c r="B2334">
        <v>1</v>
      </c>
      <c r="C2334">
        <v>1</v>
      </c>
      <c r="D2334">
        <v>2</v>
      </c>
      <c r="E2334">
        <v>6</v>
      </c>
      <c r="F2334">
        <v>3</v>
      </c>
      <c r="G2334">
        <v>9</v>
      </c>
      <c r="H2334">
        <v>15</v>
      </c>
      <c r="I2334">
        <v>25</v>
      </c>
      <c r="J2334">
        <v>7</v>
      </c>
      <c r="K2334" t="s">
        <v>2450</v>
      </c>
      <c r="L2334">
        <v>2017</v>
      </c>
      <c r="M2334" t="str">
        <f>IF(Fact_JobPosting[[#This Row],[ai_mentioned]]=1,"AI Jobs","Non AI Jobs")</f>
        <v>Non AI Jobs</v>
      </c>
      <c r="N2334">
        <v>0</v>
      </c>
      <c r="O2334">
        <v>0.14000000000000001</v>
      </c>
      <c r="P2334">
        <v>86584</v>
      </c>
      <c r="Q2334">
        <v>3.67</v>
      </c>
      <c r="R2334">
        <v>0.85</v>
      </c>
    </row>
    <row r="2335" spans="1:18" x14ac:dyDescent="0.3">
      <c r="A2335">
        <v>2334</v>
      </c>
      <c r="B2335">
        <v>2</v>
      </c>
      <c r="C2335">
        <v>1</v>
      </c>
      <c r="D2335">
        <v>2</v>
      </c>
      <c r="E2335">
        <v>4</v>
      </c>
      <c r="F2335">
        <v>5</v>
      </c>
      <c r="G2335">
        <v>9</v>
      </c>
      <c r="H2335">
        <v>10</v>
      </c>
      <c r="I2335">
        <v>7</v>
      </c>
      <c r="J2335">
        <v>7</v>
      </c>
      <c r="K2335" t="s">
        <v>2451</v>
      </c>
      <c r="L2335">
        <v>2017</v>
      </c>
      <c r="M2335" t="str">
        <f>IF(Fact_JobPosting[[#This Row],[ai_mentioned]]=1,"AI Jobs","Non AI Jobs")</f>
        <v>Non AI Jobs</v>
      </c>
      <c r="N2335">
        <v>0</v>
      </c>
      <c r="O2335">
        <v>0.15</v>
      </c>
      <c r="P2335">
        <v>22317</v>
      </c>
      <c r="Q2335">
        <v>4.68</v>
      </c>
      <c r="R2335">
        <v>0.62</v>
      </c>
    </row>
    <row r="2336" spans="1:18" x14ac:dyDescent="0.3">
      <c r="A2336">
        <v>2335</v>
      </c>
      <c r="B2336">
        <v>2</v>
      </c>
      <c r="C2336">
        <v>1</v>
      </c>
      <c r="D2336">
        <v>2</v>
      </c>
      <c r="E2336">
        <v>6</v>
      </c>
      <c r="F2336">
        <v>2</v>
      </c>
      <c r="G2336">
        <v>6</v>
      </c>
      <c r="H2336">
        <v>6</v>
      </c>
      <c r="I2336">
        <v>30</v>
      </c>
      <c r="J2336">
        <v>7</v>
      </c>
      <c r="K2336" t="s">
        <v>2452</v>
      </c>
      <c r="L2336">
        <v>2017</v>
      </c>
      <c r="M2336" t="str">
        <f>IF(Fact_JobPosting[[#This Row],[ai_mentioned]]=1,"AI Jobs","Non AI Jobs")</f>
        <v>Non AI Jobs</v>
      </c>
      <c r="N2336">
        <v>0</v>
      </c>
      <c r="O2336">
        <v>7.0000000000000007E-2</v>
      </c>
      <c r="P2336">
        <v>90307</v>
      </c>
      <c r="Q2336">
        <v>4.9000000000000004</v>
      </c>
      <c r="R2336">
        <v>0.66</v>
      </c>
    </row>
    <row r="2337" spans="1:18" x14ac:dyDescent="0.3">
      <c r="A2337">
        <v>2336</v>
      </c>
      <c r="B2337">
        <v>1</v>
      </c>
      <c r="C2337">
        <v>1</v>
      </c>
      <c r="D2337">
        <v>2</v>
      </c>
      <c r="E2337">
        <v>1</v>
      </c>
      <c r="F2337">
        <v>7</v>
      </c>
      <c r="G2337">
        <v>5</v>
      </c>
      <c r="H2337">
        <v>16</v>
      </c>
      <c r="I2337">
        <v>30</v>
      </c>
      <c r="J2337">
        <v>7</v>
      </c>
      <c r="K2337" t="s">
        <v>2453</v>
      </c>
      <c r="L2337">
        <v>2017</v>
      </c>
      <c r="M2337" t="str">
        <f>IF(Fact_JobPosting[[#This Row],[ai_mentioned]]=1,"AI Jobs","Non AI Jobs")</f>
        <v>Non AI Jobs</v>
      </c>
      <c r="N2337">
        <v>0</v>
      </c>
      <c r="O2337">
        <v>0.14000000000000001</v>
      </c>
      <c r="P2337">
        <v>77481</v>
      </c>
      <c r="Q2337">
        <v>-0.28000000000000003</v>
      </c>
      <c r="R2337">
        <v>0.73</v>
      </c>
    </row>
    <row r="2338" spans="1:18" x14ac:dyDescent="0.3">
      <c r="A2338">
        <v>2337</v>
      </c>
      <c r="B2338">
        <v>2</v>
      </c>
      <c r="C2338">
        <v>1</v>
      </c>
      <c r="D2338">
        <v>2</v>
      </c>
      <c r="E2338">
        <v>5</v>
      </c>
      <c r="F2338">
        <v>10</v>
      </c>
      <c r="G2338">
        <v>7</v>
      </c>
      <c r="H2338">
        <v>11</v>
      </c>
      <c r="I2338">
        <v>34</v>
      </c>
      <c r="J2338">
        <v>7</v>
      </c>
      <c r="K2338" t="s">
        <v>2454</v>
      </c>
      <c r="L2338">
        <v>2017</v>
      </c>
      <c r="M2338" t="str">
        <f>IF(Fact_JobPosting[[#This Row],[ai_mentioned]]=1,"AI Jobs","Non AI Jobs")</f>
        <v>Non AI Jobs</v>
      </c>
      <c r="N2338">
        <v>0</v>
      </c>
      <c r="O2338">
        <v>0.14000000000000001</v>
      </c>
      <c r="P2338">
        <v>23343</v>
      </c>
      <c r="Q2338">
        <v>1.25</v>
      </c>
      <c r="R2338">
        <v>0.66</v>
      </c>
    </row>
    <row r="2339" spans="1:18" x14ac:dyDescent="0.3">
      <c r="A2339">
        <v>2338</v>
      </c>
      <c r="B2339">
        <v>2</v>
      </c>
      <c r="C2339">
        <v>1</v>
      </c>
      <c r="D2339">
        <v>2</v>
      </c>
      <c r="E2339">
        <v>3</v>
      </c>
      <c r="F2339">
        <v>1</v>
      </c>
      <c r="G2339">
        <v>4</v>
      </c>
      <c r="H2339">
        <v>13</v>
      </c>
      <c r="I2339">
        <v>25</v>
      </c>
      <c r="J2339">
        <v>7</v>
      </c>
      <c r="K2339" t="s">
        <v>2455</v>
      </c>
      <c r="L2339">
        <v>2017</v>
      </c>
      <c r="M2339" t="str">
        <f>IF(Fact_JobPosting[[#This Row],[ai_mentioned]]=1,"AI Jobs","Non AI Jobs")</f>
        <v>Non AI Jobs</v>
      </c>
      <c r="N2339">
        <v>0</v>
      </c>
      <c r="O2339">
        <v>0.06</v>
      </c>
      <c r="P2339">
        <v>73937</v>
      </c>
      <c r="Q2339">
        <v>4.3899999999999997</v>
      </c>
      <c r="R2339">
        <v>0.63</v>
      </c>
    </row>
    <row r="2340" spans="1:18" x14ac:dyDescent="0.3">
      <c r="A2340">
        <v>2339</v>
      </c>
      <c r="B2340">
        <v>1</v>
      </c>
      <c r="C2340">
        <v>1</v>
      </c>
      <c r="D2340">
        <v>2</v>
      </c>
      <c r="E2340">
        <v>2</v>
      </c>
      <c r="F2340">
        <v>10</v>
      </c>
      <c r="G2340">
        <v>6</v>
      </c>
      <c r="H2340">
        <v>2</v>
      </c>
      <c r="I2340">
        <v>18</v>
      </c>
      <c r="J2340">
        <v>7</v>
      </c>
      <c r="K2340" t="s">
        <v>2456</v>
      </c>
      <c r="L2340">
        <v>2017</v>
      </c>
      <c r="M2340" t="str">
        <f>IF(Fact_JobPosting[[#This Row],[ai_mentioned]]=1,"AI Jobs","Non AI Jobs")</f>
        <v>Non AI Jobs</v>
      </c>
      <c r="N2340">
        <v>0</v>
      </c>
      <c r="O2340">
        <v>0</v>
      </c>
      <c r="P2340">
        <v>66864</v>
      </c>
      <c r="Q2340">
        <v>2.96</v>
      </c>
      <c r="R2340">
        <v>0.75</v>
      </c>
    </row>
    <row r="2341" spans="1:18" x14ac:dyDescent="0.3">
      <c r="A2341">
        <v>2340</v>
      </c>
      <c r="B2341">
        <v>1</v>
      </c>
      <c r="C2341">
        <v>1</v>
      </c>
      <c r="D2341">
        <v>2</v>
      </c>
      <c r="E2341">
        <v>5</v>
      </c>
      <c r="F2341">
        <v>3</v>
      </c>
      <c r="G2341">
        <v>5</v>
      </c>
      <c r="H2341">
        <v>1</v>
      </c>
      <c r="I2341">
        <v>27</v>
      </c>
      <c r="J2341">
        <v>7</v>
      </c>
      <c r="K2341" t="s">
        <v>2457</v>
      </c>
      <c r="L2341">
        <v>2017</v>
      </c>
      <c r="M2341" t="str">
        <f>IF(Fact_JobPosting[[#This Row],[ai_mentioned]]=1,"AI Jobs","Non AI Jobs")</f>
        <v>Non AI Jobs</v>
      </c>
      <c r="N2341">
        <v>0</v>
      </c>
      <c r="O2341">
        <v>0.19</v>
      </c>
      <c r="P2341">
        <v>69644</v>
      </c>
      <c r="Q2341">
        <v>-1.02</v>
      </c>
      <c r="R2341">
        <v>0.81</v>
      </c>
    </row>
    <row r="2342" spans="1:18" x14ac:dyDescent="0.3">
      <c r="A2342">
        <v>2341</v>
      </c>
      <c r="B2342">
        <v>1</v>
      </c>
      <c r="C2342">
        <v>1</v>
      </c>
      <c r="D2342">
        <v>2</v>
      </c>
      <c r="E2342">
        <v>3</v>
      </c>
      <c r="F2342">
        <v>5</v>
      </c>
      <c r="G2342">
        <v>3</v>
      </c>
      <c r="H2342">
        <v>14</v>
      </c>
      <c r="I2342">
        <v>5</v>
      </c>
      <c r="J2342">
        <v>7</v>
      </c>
      <c r="K2342" t="s">
        <v>2458</v>
      </c>
      <c r="L2342">
        <v>2017</v>
      </c>
      <c r="M2342" t="str">
        <f>IF(Fact_JobPosting[[#This Row],[ai_mentioned]]=1,"AI Jobs","Non AI Jobs")</f>
        <v>Non AI Jobs</v>
      </c>
      <c r="N2342">
        <v>0</v>
      </c>
      <c r="O2342">
        <v>0.13</v>
      </c>
      <c r="P2342">
        <v>23824</v>
      </c>
      <c r="Q2342">
        <v>2.66</v>
      </c>
      <c r="R2342">
        <v>0.73</v>
      </c>
    </row>
    <row r="2343" spans="1:18" x14ac:dyDescent="0.3">
      <c r="A2343">
        <v>2342</v>
      </c>
      <c r="B2343">
        <v>2</v>
      </c>
      <c r="C2343">
        <v>1</v>
      </c>
      <c r="D2343">
        <v>2</v>
      </c>
      <c r="E2343">
        <v>5</v>
      </c>
      <c r="F2343">
        <v>10</v>
      </c>
      <c r="G2343">
        <v>6</v>
      </c>
      <c r="H2343">
        <v>8</v>
      </c>
      <c r="I2343">
        <v>25</v>
      </c>
      <c r="J2343">
        <v>7</v>
      </c>
      <c r="K2343" t="s">
        <v>2459</v>
      </c>
      <c r="L2343">
        <v>2017</v>
      </c>
      <c r="M2343" t="str">
        <f>IF(Fact_JobPosting[[#This Row],[ai_mentioned]]=1,"AI Jobs","Non AI Jobs")</f>
        <v>Non AI Jobs</v>
      </c>
      <c r="N2343">
        <v>0</v>
      </c>
      <c r="O2343">
        <v>0.05</v>
      </c>
      <c r="P2343">
        <v>73795</v>
      </c>
      <c r="Q2343">
        <v>-4.09</v>
      </c>
      <c r="R2343">
        <v>0.62</v>
      </c>
    </row>
    <row r="2344" spans="1:18" x14ac:dyDescent="0.3">
      <c r="A2344">
        <v>2343</v>
      </c>
      <c r="B2344">
        <v>2</v>
      </c>
      <c r="C2344">
        <v>1</v>
      </c>
      <c r="D2344">
        <v>2</v>
      </c>
      <c r="E2344">
        <v>6</v>
      </c>
      <c r="F2344">
        <v>8</v>
      </c>
      <c r="G2344">
        <v>5</v>
      </c>
      <c r="H2344">
        <v>9</v>
      </c>
      <c r="I2344">
        <v>35</v>
      </c>
      <c r="J2344">
        <v>7</v>
      </c>
      <c r="K2344" t="s">
        <v>2460</v>
      </c>
      <c r="L2344">
        <v>2017</v>
      </c>
      <c r="M2344" t="str">
        <f>IF(Fact_JobPosting[[#This Row],[ai_mentioned]]=1,"AI Jobs","Non AI Jobs")</f>
        <v>Non AI Jobs</v>
      </c>
      <c r="N2344">
        <v>0</v>
      </c>
      <c r="O2344">
        <v>0.02</v>
      </c>
      <c r="P2344">
        <v>35386</v>
      </c>
      <c r="Q2344">
        <v>0.71</v>
      </c>
      <c r="R2344">
        <v>0.64</v>
      </c>
    </row>
    <row r="2345" spans="1:18" x14ac:dyDescent="0.3">
      <c r="A2345">
        <v>2344</v>
      </c>
      <c r="B2345">
        <v>2</v>
      </c>
      <c r="C2345">
        <v>1</v>
      </c>
      <c r="D2345">
        <v>2</v>
      </c>
      <c r="E2345">
        <v>1</v>
      </c>
      <c r="F2345">
        <v>7</v>
      </c>
      <c r="G2345">
        <v>1</v>
      </c>
      <c r="H2345">
        <v>4</v>
      </c>
      <c r="I2345">
        <v>19</v>
      </c>
      <c r="J2345">
        <v>7</v>
      </c>
      <c r="K2345" t="s">
        <v>2461</v>
      </c>
      <c r="L2345">
        <v>2017</v>
      </c>
      <c r="M2345" t="str">
        <f>IF(Fact_JobPosting[[#This Row],[ai_mentioned]]=1,"AI Jobs","Non AI Jobs")</f>
        <v>Non AI Jobs</v>
      </c>
      <c r="N2345">
        <v>0</v>
      </c>
      <c r="O2345">
        <v>0.06</v>
      </c>
      <c r="P2345">
        <v>33753</v>
      </c>
      <c r="Q2345">
        <v>4.7699999999999996</v>
      </c>
      <c r="R2345">
        <v>0.66</v>
      </c>
    </row>
    <row r="2346" spans="1:18" x14ac:dyDescent="0.3">
      <c r="A2346">
        <v>2345</v>
      </c>
      <c r="B2346">
        <v>1</v>
      </c>
      <c r="C2346">
        <v>1</v>
      </c>
      <c r="D2346">
        <v>2</v>
      </c>
      <c r="E2346">
        <v>4</v>
      </c>
      <c r="F2346">
        <v>4</v>
      </c>
      <c r="G2346">
        <v>1</v>
      </c>
      <c r="H2346">
        <v>10</v>
      </c>
      <c r="I2346">
        <v>23</v>
      </c>
      <c r="J2346">
        <v>7</v>
      </c>
      <c r="K2346" t="s">
        <v>2462</v>
      </c>
      <c r="L2346">
        <v>2017</v>
      </c>
      <c r="M2346" t="str">
        <f>IF(Fact_JobPosting[[#This Row],[ai_mentioned]]=1,"AI Jobs","Non AI Jobs")</f>
        <v>Non AI Jobs</v>
      </c>
      <c r="N2346">
        <v>0</v>
      </c>
      <c r="O2346">
        <v>0.1</v>
      </c>
      <c r="P2346">
        <v>59730</v>
      </c>
      <c r="Q2346">
        <v>-4.32</v>
      </c>
      <c r="R2346">
        <v>0.7</v>
      </c>
    </row>
    <row r="2347" spans="1:18" x14ac:dyDescent="0.3">
      <c r="A2347">
        <v>2346</v>
      </c>
      <c r="B2347">
        <v>1</v>
      </c>
      <c r="C2347">
        <v>1</v>
      </c>
      <c r="D2347">
        <v>2</v>
      </c>
      <c r="E2347">
        <v>6</v>
      </c>
      <c r="F2347">
        <v>5</v>
      </c>
      <c r="G2347">
        <v>2</v>
      </c>
      <c r="H2347">
        <v>3</v>
      </c>
      <c r="I2347">
        <v>27</v>
      </c>
      <c r="J2347">
        <v>7</v>
      </c>
      <c r="K2347" t="s">
        <v>2463</v>
      </c>
      <c r="L2347">
        <v>2017</v>
      </c>
      <c r="M2347" t="str">
        <f>IF(Fact_JobPosting[[#This Row],[ai_mentioned]]=1,"AI Jobs","Non AI Jobs")</f>
        <v>Non AI Jobs</v>
      </c>
      <c r="N2347">
        <v>0</v>
      </c>
      <c r="O2347">
        <v>0.02</v>
      </c>
      <c r="P2347">
        <v>62953</v>
      </c>
      <c r="Q2347">
        <v>2.57</v>
      </c>
      <c r="R2347">
        <v>0.81</v>
      </c>
    </row>
    <row r="2348" spans="1:18" x14ac:dyDescent="0.3">
      <c r="A2348">
        <v>2347</v>
      </c>
      <c r="B2348">
        <v>2</v>
      </c>
      <c r="C2348">
        <v>1</v>
      </c>
      <c r="D2348">
        <v>2</v>
      </c>
      <c r="E2348">
        <v>6</v>
      </c>
      <c r="F2348">
        <v>1</v>
      </c>
      <c r="G2348">
        <v>6</v>
      </c>
      <c r="H2348">
        <v>5</v>
      </c>
      <c r="I2348">
        <v>44</v>
      </c>
      <c r="J2348">
        <v>7</v>
      </c>
      <c r="K2348" t="s">
        <v>2464</v>
      </c>
      <c r="L2348">
        <v>2017</v>
      </c>
      <c r="M2348" t="str">
        <f>IF(Fact_JobPosting[[#This Row],[ai_mentioned]]=1,"AI Jobs","Non AI Jobs")</f>
        <v>Non AI Jobs</v>
      </c>
      <c r="N2348">
        <v>0</v>
      </c>
      <c r="O2348">
        <v>0.15</v>
      </c>
      <c r="P2348">
        <v>22105</v>
      </c>
      <c r="Q2348">
        <v>3.67</v>
      </c>
      <c r="R2348">
        <v>0.64</v>
      </c>
    </row>
    <row r="2349" spans="1:18" x14ac:dyDescent="0.3">
      <c r="A2349">
        <v>2348</v>
      </c>
      <c r="B2349">
        <v>1</v>
      </c>
      <c r="C2349">
        <v>1</v>
      </c>
      <c r="D2349">
        <v>2</v>
      </c>
      <c r="E2349">
        <v>5</v>
      </c>
      <c r="F2349">
        <v>7</v>
      </c>
      <c r="G2349">
        <v>3</v>
      </c>
      <c r="H2349">
        <v>11</v>
      </c>
      <c r="I2349">
        <v>6</v>
      </c>
      <c r="J2349">
        <v>7</v>
      </c>
      <c r="K2349" t="s">
        <v>2465</v>
      </c>
      <c r="L2349">
        <v>2017</v>
      </c>
      <c r="M2349" t="str">
        <f>IF(Fact_JobPosting[[#This Row],[ai_mentioned]]=1,"AI Jobs","Non AI Jobs")</f>
        <v>Non AI Jobs</v>
      </c>
      <c r="N2349">
        <v>0</v>
      </c>
      <c r="O2349">
        <v>0.15</v>
      </c>
      <c r="P2349">
        <v>65755</v>
      </c>
      <c r="Q2349">
        <v>2.93</v>
      </c>
      <c r="R2349">
        <v>0.88</v>
      </c>
    </row>
    <row r="2350" spans="1:18" x14ac:dyDescent="0.3">
      <c r="A2350">
        <v>2349</v>
      </c>
      <c r="B2350">
        <v>2</v>
      </c>
      <c r="C2350">
        <v>1</v>
      </c>
      <c r="D2350">
        <v>2</v>
      </c>
      <c r="E2350">
        <v>5</v>
      </c>
      <c r="F2350">
        <v>5</v>
      </c>
      <c r="G2350">
        <v>9</v>
      </c>
      <c r="H2350">
        <v>4</v>
      </c>
      <c r="I2350">
        <v>1</v>
      </c>
      <c r="J2350">
        <v>7</v>
      </c>
      <c r="K2350" t="s">
        <v>2466</v>
      </c>
      <c r="L2350">
        <v>2017</v>
      </c>
      <c r="M2350" t="str">
        <f>IF(Fact_JobPosting[[#This Row],[ai_mentioned]]=1,"AI Jobs","Non AI Jobs")</f>
        <v>Non AI Jobs</v>
      </c>
      <c r="N2350">
        <v>0</v>
      </c>
      <c r="O2350">
        <v>0</v>
      </c>
      <c r="P2350">
        <v>34185</v>
      </c>
      <c r="Q2350">
        <v>2.77</v>
      </c>
      <c r="R2350">
        <v>0.69</v>
      </c>
    </row>
    <row r="2351" spans="1:18" x14ac:dyDescent="0.3">
      <c r="A2351">
        <v>2350</v>
      </c>
      <c r="B2351">
        <v>1</v>
      </c>
      <c r="C2351">
        <v>1</v>
      </c>
      <c r="D2351">
        <v>2</v>
      </c>
      <c r="E2351">
        <v>5</v>
      </c>
      <c r="F2351">
        <v>5</v>
      </c>
      <c r="G2351">
        <v>9</v>
      </c>
      <c r="H2351">
        <v>11</v>
      </c>
      <c r="I2351">
        <v>32</v>
      </c>
      <c r="J2351">
        <v>7</v>
      </c>
      <c r="K2351" t="s">
        <v>2467</v>
      </c>
      <c r="L2351">
        <v>2017</v>
      </c>
      <c r="M2351" t="str">
        <f>IF(Fact_JobPosting[[#This Row],[ai_mentioned]]=1,"AI Jobs","Non AI Jobs")</f>
        <v>Non AI Jobs</v>
      </c>
      <c r="N2351">
        <v>0</v>
      </c>
      <c r="O2351">
        <v>0.18</v>
      </c>
      <c r="P2351">
        <v>66487</v>
      </c>
      <c r="Q2351">
        <v>-0.66</v>
      </c>
      <c r="R2351">
        <v>0.84</v>
      </c>
    </row>
    <row r="2352" spans="1:18" x14ac:dyDescent="0.3">
      <c r="A2352">
        <v>2351</v>
      </c>
      <c r="B2352">
        <v>2</v>
      </c>
      <c r="C2352">
        <v>1</v>
      </c>
      <c r="D2352">
        <v>2</v>
      </c>
      <c r="E2352">
        <v>1</v>
      </c>
      <c r="F2352">
        <v>2</v>
      </c>
      <c r="G2352">
        <v>6</v>
      </c>
      <c r="H2352">
        <v>7</v>
      </c>
      <c r="I2352">
        <v>39</v>
      </c>
      <c r="J2352">
        <v>7</v>
      </c>
      <c r="K2352" t="s">
        <v>2468</v>
      </c>
      <c r="L2352">
        <v>2017</v>
      </c>
      <c r="M2352" t="str">
        <f>IF(Fact_JobPosting[[#This Row],[ai_mentioned]]=1,"AI Jobs","Non AI Jobs")</f>
        <v>Non AI Jobs</v>
      </c>
      <c r="N2352">
        <v>0</v>
      </c>
      <c r="O2352">
        <v>0.04</v>
      </c>
      <c r="P2352">
        <v>46137</v>
      </c>
      <c r="Q2352">
        <v>-0.37</v>
      </c>
      <c r="R2352">
        <v>0.64</v>
      </c>
    </row>
    <row r="2353" spans="1:18" x14ac:dyDescent="0.3">
      <c r="A2353">
        <v>2352</v>
      </c>
      <c r="B2353">
        <v>1</v>
      </c>
      <c r="C2353">
        <v>1</v>
      </c>
      <c r="D2353">
        <v>2</v>
      </c>
      <c r="E2353">
        <v>6</v>
      </c>
      <c r="F2353">
        <v>7</v>
      </c>
      <c r="G2353">
        <v>8</v>
      </c>
      <c r="H2353">
        <v>12</v>
      </c>
      <c r="I2353">
        <v>17</v>
      </c>
      <c r="J2353">
        <v>7</v>
      </c>
      <c r="K2353" t="s">
        <v>2469</v>
      </c>
      <c r="L2353">
        <v>2017</v>
      </c>
      <c r="M2353" t="str">
        <f>IF(Fact_JobPosting[[#This Row],[ai_mentioned]]=1,"AI Jobs","Non AI Jobs")</f>
        <v>Non AI Jobs</v>
      </c>
      <c r="N2353">
        <v>0</v>
      </c>
      <c r="O2353">
        <v>0</v>
      </c>
      <c r="P2353">
        <v>56353</v>
      </c>
      <c r="Q2353">
        <v>1</v>
      </c>
      <c r="R2353">
        <v>0.84</v>
      </c>
    </row>
    <row r="2354" spans="1:18" x14ac:dyDescent="0.3">
      <c r="A2354">
        <v>2353</v>
      </c>
      <c r="B2354">
        <v>3</v>
      </c>
      <c r="C2354">
        <v>2</v>
      </c>
      <c r="D2354">
        <v>2</v>
      </c>
      <c r="E2354">
        <v>4</v>
      </c>
      <c r="F2354">
        <v>2</v>
      </c>
      <c r="G2354">
        <v>7</v>
      </c>
      <c r="H2354">
        <v>15</v>
      </c>
      <c r="I2354">
        <v>8</v>
      </c>
      <c r="J2354">
        <v>7</v>
      </c>
      <c r="K2354" t="s">
        <v>2470</v>
      </c>
      <c r="L2354">
        <v>2017</v>
      </c>
      <c r="M2354" t="str">
        <f>IF(Fact_JobPosting[[#This Row],[ai_mentioned]]=1,"AI Jobs","Non AI Jobs")</f>
        <v>AI Jobs</v>
      </c>
      <c r="N2354">
        <v>1</v>
      </c>
      <c r="O2354">
        <v>0.67</v>
      </c>
      <c r="P2354">
        <v>29294</v>
      </c>
      <c r="Q2354">
        <v>0.39</v>
      </c>
      <c r="R2354">
        <v>0.23</v>
      </c>
    </row>
    <row r="2355" spans="1:18" x14ac:dyDescent="0.3">
      <c r="A2355">
        <v>2354</v>
      </c>
      <c r="B2355">
        <v>1</v>
      </c>
      <c r="C2355">
        <v>1</v>
      </c>
      <c r="D2355">
        <v>2</v>
      </c>
      <c r="E2355">
        <v>1</v>
      </c>
      <c r="F2355">
        <v>7</v>
      </c>
      <c r="G2355">
        <v>9</v>
      </c>
      <c r="H2355">
        <v>8</v>
      </c>
      <c r="I2355">
        <v>4</v>
      </c>
      <c r="J2355">
        <v>7</v>
      </c>
      <c r="K2355" t="s">
        <v>2471</v>
      </c>
      <c r="L2355">
        <v>2017</v>
      </c>
      <c r="M2355" t="str">
        <f>IF(Fact_JobPosting[[#This Row],[ai_mentioned]]=1,"AI Jobs","Non AI Jobs")</f>
        <v>Non AI Jobs</v>
      </c>
      <c r="N2355">
        <v>0</v>
      </c>
      <c r="O2355">
        <v>0.06</v>
      </c>
      <c r="P2355">
        <v>42954</v>
      </c>
      <c r="Q2355">
        <v>-4.82</v>
      </c>
      <c r="R2355">
        <v>0.87</v>
      </c>
    </row>
    <row r="2356" spans="1:18" x14ac:dyDescent="0.3">
      <c r="A2356">
        <v>2355</v>
      </c>
      <c r="B2356">
        <v>1</v>
      </c>
      <c r="C2356">
        <v>1</v>
      </c>
      <c r="D2356">
        <v>2</v>
      </c>
      <c r="E2356">
        <v>5</v>
      </c>
      <c r="F2356">
        <v>10</v>
      </c>
      <c r="G2356">
        <v>7</v>
      </c>
      <c r="H2356">
        <v>1</v>
      </c>
      <c r="I2356">
        <v>5</v>
      </c>
      <c r="J2356">
        <v>7</v>
      </c>
      <c r="K2356" t="s">
        <v>2472</v>
      </c>
      <c r="L2356">
        <v>2017</v>
      </c>
      <c r="M2356" t="str">
        <f>IF(Fact_JobPosting[[#This Row],[ai_mentioned]]=1,"AI Jobs","Non AI Jobs")</f>
        <v>Non AI Jobs</v>
      </c>
      <c r="N2356">
        <v>0</v>
      </c>
      <c r="O2356">
        <v>0.11</v>
      </c>
      <c r="P2356">
        <v>24142</v>
      </c>
      <c r="Q2356">
        <v>3.93</v>
      </c>
      <c r="R2356">
        <v>0.74</v>
      </c>
    </row>
    <row r="2357" spans="1:18" x14ac:dyDescent="0.3">
      <c r="A2357">
        <v>2356</v>
      </c>
      <c r="B2357">
        <v>1</v>
      </c>
      <c r="C2357">
        <v>1</v>
      </c>
      <c r="D2357">
        <v>2</v>
      </c>
      <c r="E2357">
        <v>6</v>
      </c>
      <c r="F2357">
        <v>6</v>
      </c>
      <c r="G2357">
        <v>6</v>
      </c>
      <c r="H2357">
        <v>5</v>
      </c>
      <c r="I2357">
        <v>30</v>
      </c>
      <c r="J2357">
        <v>7</v>
      </c>
      <c r="K2357" t="s">
        <v>2473</v>
      </c>
      <c r="L2357">
        <v>2017</v>
      </c>
      <c r="M2357" t="str">
        <f>IF(Fact_JobPosting[[#This Row],[ai_mentioned]]=1,"AI Jobs","Non AI Jobs")</f>
        <v>Non AI Jobs</v>
      </c>
      <c r="N2357">
        <v>0</v>
      </c>
      <c r="O2357">
        <v>0.17</v>
      </c>
      <c r="P2357">
        <v>82764</v>
      </c>
      <c r="Q2357">
        <v>-4.38</v>
      </c>
      <c r="R2357">
        <v>0.8</v>
      </c>
    </row>
    <row r="2358" spans="1:18" x14ac:dyDescent="0.3">
      <c r="A2358">
        <v>2357</v>
      </c>
      <c r="B2358">
        <v>3</v>
      </c>
      <c r="C2358">
        <v>2</v>
      </c>
      <c r="D2358">
        <v>2</v>
      </c>
      <c r="E2358">
        <v>3</v>
      </c>
      <c r="F2358">
        <v>6</v>
      </c>
      <c r="G2358">
        <v>8</v>
      </c>
      <c r="H2358">
        <v>6</v>
      </c>
      <c r="I2358">
        <v>14</v>
      </c>
      <c r="J2358">
        <v>7</v>
      </c>
      <c r="K2358" t="s">
        <v>2474</v>
      </c>
      <c r="L2358">
        <v>2017</v>
      </c>
      <c r="M2358" t="str">
        <f>IF(Fact_JobPosting[[#This Row],[ai_mentioned]]=1,"AI Jobs","Non AI Jobs")</f>
        <v>AI Jobs</v>
      </c>
      <c r="N2358">
        <v>1</v>
      </c>
      <c r="O2358">
        <v>0.78</v>
      </c>
      <c r="P2358">
        <v>61667</v>
      </c>
      <c r="Q2358">
        <v>2.71</v>
      </c>
      <c r="R2358">
        <v>0.32</v>
      </c>
    </row>
    <row r="2359" spans="1:18" x14ac:dyDescent="0.3">
      <c r="A2359">
        <v>2358</v>
      </c>
      <c r="B2359">
        <v>3</v>
      </c>
      <c r="C2359">
        <v>3</v>
      </c>
      <c r="D2359">
        <v>2</v>
      </c>
      <c r="E2359">
        <v>4</v>
      </c>
      <c r="F2359">
        <v>7</v>
      </c>
      <c r="G2359">
        <v>1</v>
      </c>
      <c r="H2359">
        <v>2</v>
      </c>
      <c r="I2359">
        <v>14</v>
      </c>
      <c r="J2359">
        <v>7</v>
      </c>
      <c r="K2359" t="s">
        <v>2475</v>
      </c>
      <c r="L2359">
        <v>2017</v>
      </c>
      <c r="M2359" t="str">
        <f>IF(Fact_JobPosting[[#This Row],[ai_mentioned]]=1,"AI Jobs","Non AI Jobs")</f>
        <v>AI Jobs</v>
      </c>
      <c r="N2359">
        <v>1</v>
      </c>
      <c r="O2359">
        <v>0.59</v>
      </c>
      <c r="P2359">
        <v>52989</v>
      </c>
      <c r="Q2359">
        <v>4.0199999999999996</v>
      </c>
      <c r="R2359">
        <v>0.13</v>
      </c>
    </row>
    <row r="2360" spans="1:18" x14ac:dyDescent="0.3">
      <c r="A2360">
        <v>2359</v>
      </c>
      <c r="B2360">
        <v>1</v>
      </c>
      <c r="C2360">
        <v>1</v>
      </c>
      <c r="D2360">
        <v>2</v>
      </c>
      <c r="E2360">
        <v>3</v>
      </c>
      <c r="F2360">
        <v>5</v>
      </c>
      <c r="G2360">
        <v>4</v>
      </c>
      <c r="H2360">
        <v>7</v>
      </c>
      <c r="I2360">
        <v>9</v>
      </c>
      <c r="J2360">
        <v>7</v>
      </c>
      <c r="K2360" t="s">
        <v>2476</v>
      </c>
      <c r="L2360">
        <v>2017</v>
      </c>
      <c r="M2360" t="str">
        <f>IF(Fact_JobPosting[[#This Row],[ai_mentioned]]=1,"AI Jobs","Non AI Jobs")</f>
        <v>Non AI Jobs</v>
      </c>
      <c r="N2360">
        <v>0</v>
      </c>
      <c r="O2360">
        <v>0.12</v>
      </c>
      <c r="P2360">
        <v>61907</v>
      </c>
      <c r="Q2360">
        <v>4.21</v>
      </c>
      <c r="R2360">
        <v>0.7</v>
      </c>
    </row>
    <row r="2361" spans="1:18" x14ac:dyDescent="0.3">
      <c r="A2361">
        <v>2360</v>
      </c>
      <c r="B2361">
        <v>1</v>
      </c>
      <c r="C2361">
        <v>1</v>
      </c>
      <c r="D2361">
        <v>2</v>
      </c>
      <c r="E2361">
        <v>4</v>
      </c>
      <c r="F2361">
        <v>7</v>
      </c>
      <c r="G2361">
        <v>7</v>
      </c>
      <c r="H2361">
        <v>14</v>
      </c>
      <c r="I2361">
        <v>9</v>
      </c>
      <c r="J2361">
        <v>7</v>
      </c>
      <c r="K2361" t="s">
        <v>2477</v>
      </c>
      <c r="L2361">
        <v>2017</v>
      </c>
      <c r="M2361" t="str">
        <f>IF(Fact_JobPosting[[#This Row],[ai_mentioned]]=1,"AI Jobs","Non AI Jobs")</f>
        <v>Non AI Jobs</v>
      </c>
      <c r="N2361">
        <v>0</v>
      </c>
      <c r="O2361">
        <v>0.1</v>
      </c>
      <c r="P2361">
        <v>67555</v>
      </c>
      <c r="Q2361">
        <v>1.32</v>
      </c>
      <c r="R2361">
        <v>0.89</v>
      </c>
    </row>
    <row r="2362" spans="1:18" x14ac:dyDescent="0.3">
      <c r="A2362">
        <v>2361</v>
      </c>
      <c r="B2362">
        <v>1</v>
      </c>
      <c r="C2362">
        <v>1</v>
      </c>
      <c r="D2362">
        <v>2</v>
      </c>
      <c r="E2362">
        <v>2</v>
      </c>
      <c r="F2362">
        <v>7</v>
      </c>
      <c r="G2362">
        <v>5</v>
      </c>
      <c r="H2362">
        <v>3</v>
      </c>
      <c r="I2362">
        <v>36</v>
      </c>
      <c r="J2362">
        <v>7</v>
      </c>
      <c r="K2362" t="s">
        <v>2478</v>
      </c>
      <c r="L2362">
        <v>2017</v>
      </c>
      <c r="M2362" t="str">
        <f>IF(Fact_JobPosting[[#This Row],[ai_mentioned]]=1,"AI Jobs","Non AI Jobs")</f>
        <v>Non AI Jobs</v>
      </c>
      <c r="N2362">
        <v>0</v>
      </c>
      <c r="O2362">
        <v>0.08</v>
      </c>
      <c r="P2362">
        <v>66675</v>
      </c>
      <c r="Q2362">
        <v>-2.83</v>
      </c>
      <c r="R2362">
        <v>0.82</v>
      </c>
    </row>
    <row r="2363" spans="1:18" x14ac:dyDescent="0.3">
      <c r="A2363">
        <v>2362</v>
      </c>
      <c r="B2363">
        <v>1</v>
      </c>
      <c r="C2363">
        <v>1</v>
      </c>
      <c r="D2363">
        <v>2</v>
      </c>
      <c r="E2363">
        <v>1</v>
      </c>
      <c r="F2363">
        <v>10</v>
      </c>
      <c r="G2363">
        <v>5</v>
      </c>
      <c r="H2363">
        <v>2</v>
      </c>
      <c r="I2363">
        <v>8</v>
      </c>
      <c r="J2363">
        <v>7</v>
      </c>
      <c r="K2363" t="s">
        <v>2479</v>
      </c>
      <c r="L2363">
        <v>2017</v>
      </c>
      <c r="M2363" t="str">
        <f>IF(Fact_JobPosting[[#This Row],[ai_mentioned]]=1,"AI Jobs","Non AI Jobs")</f>
        <v>Non AI Jobs</v>
      </c>
      <c r="N2363">
        <v>0</v>
      </c>
      <c r="O2363">
        <v>0.14000000000000001</v>
      </c>
      <c r="P2363">
        <v>19679</v>
      </c>
      <c r="Q2363">
        <v>2.79</v>
      </c>
      <c r="R2363">
        <v>0.7</v>
      </c>
    </row>
    <row r="2364" spans="1:18" x14ac:dyDescent="0.3">
      <c r="A2364">
        <v>2363</v>
      </c>
      <c r="B2364">
        <v>2</v>
      </c>
      <c r="C2364">
        <v>1</v>
      </c>
      <c r="D2364">
        <v>2</v>
      </c>
      <c r="E2364">
        <v>2</v>
      </c>
      <c r="F2364">
        <v>7</v>
      </c>
      <c r="G2364">
        <v>5</v>
      </c>
      <c r="H2364">
        <v>3</v>
      </c>
      <c r="I2364">
        <v>26</v>
      </c>
      <c r="J2364">
        <v>7</v>
      </c>
      <c r="K2364" t="s">
        <v>2480</v>
      </c>
      <c r="L2364">
        <v>2017</v>
      </c>
      <c r="M2364" t="str">
        <f>IF(Fact_JobPosting[[#This Row],[ai_mentioned]]=1,"AI Jobs","Non AI Jobs")</f>
        <v>Non AI Jobs</v>
      </c>
      <c r="N2364">
        <v>0</v>
      </c>
      <c r="O2364">
        <v>0.19</v>
      </c>
      <c r="P2364">
        <v>22245</v>
      </c>
      <c r="Q2364">
        <v>2.96</v>
      </c>
      <c r="R2364">
        <v>0.61</v>
      </c>
    </row>
    <row r="2365" spans="1:18" x14ac:dyDescent="0.3">
      <c r="A2365">
        <v>2364</v>
      </c>
      <c r="B2365">
        <v>1</v>
      </c>
      <c r="C2365">
        <v>1</v>
      </c>
      <c r="D2365">
        <v>2</v>
      </c>
      <c r="E2365">
        <v>4</v>
      </c>
      <c r="F2365">
        <v>9</v>
      </c>
      <c r="G2365">
        <v>1</v>
      </c>
      <c r="H2365">
        <v>5</v>
      </c>
      <c r="I2365">
        <v>26</v>
      </c>
      <c r="J2365">
        <v>7</v>
      </c>
      <c r="K2365" t="s">
        <v>2481</v>
      </c>
      <c r="L2365">
        <v>2017</v>
      </c>
      <c r="M2365" t="str">
        <f>IF(Fact_JobPosting[[#This Row],[ai_mentioned]]=1,"AI Jobs","Non AI Jobs")</f>
        <v>Non AI Jobs</v>
      </c>
      <c r="N2365">
        <v>0</v>
      </c>
      <c r="O2365">
        <v>0.12</v>
      </c>
      <c r="P2365">
        <v>24480</v>
      </c>
      <c r="Q2365">
        <v>2.5499999999999998</v>
      </c>
      <c r="R2365">
        <v>0.76</v>
      </c>
    </row>
    <row r="2366" spans="1:18" x14ac:dyDescent="0.3">
      <c r="A2366">
        <v>2365</v>
      </c>
      <c r="B2366">
        <v>3</v>
      </c>
      <c r="C2366">
        <v>3</v>
      </c>
      <c r="D2366">
        <v>2</v>
      </c>
      <c r="E2366">
        <v>5</v>
      </c>
      <c r="F2366">
        <v>6</v>
      </c>
      <c r="G2366">
        <v>9</v>
      </c>
      <c r="H2366">
        <v>12</v>
      </c>
      <c r="I2366">
        <v>41</v>
      </c>
      <c r="J2366">
        <v>7</v>
      </c>
      <c r="K2366" t="s">
        <v>2482</v>
      </c>
      <c r="L2366">
        <v>2017</v>
      </c>
      <c r="M2366" t="str">
        <f>IF(Fact_JobPosting[[#This Row],[ai_mentioned]]=1,"AI Jobs","Non AI Jobs")</f>
        <v>AI Jobs</v>
      </c>
      <c r="N2366">
        <v>1</v>
      </c>
      <c r="O2366">
        <v>0.46</v>
      </c>
      <c r="P2366">
        <v>80732</v>
      </c>
      <c r="Q2366">
        <v>4.53</v>
      </c>
      <c r="R2366">
        <v>0.25</v>
      </c>
    </row>
    <row r="2367" spans="1:18" x14ac:dyDescent="0.3">
      <c r="A2367">
        <v>2366</v>
      </c>
      <c r="B2367">
        <v>3</v>
      </c>
      <c r="C2367">
        <v>3</v>
      </c>
      <c r="D2367">
        <v>2</v>
      </c>
      <c r="E2367">
        <v>6</v>
      </c>
      <c r="F2367">
        <v>3</v>
      </c>
      <c r="G2367">
        <v>8</v>
      </c>
      <c r="H2367">
        <v>1</v>
      </c>
      <c r="I2367">
        <v>36</v>
      </c>
      <c r="J2367">
        <v>7</v>
      </c>
      <c r="K2367" t="s">
        <v>2483</v>
      </c>
      <c r="L2367">
        <v>2017</v>
      </c>
      <c r="M2367" t="str">
        <f>IF(Fact_JobPosting[[#This Row],[ai_mentioned]]=1,"AI Jobs","Non AI Jobs")</f>
        <v>AI Jobs</v>
      </c>
      <c r="N2367">
        <v>1</v>
      </c>
      <c r="O2367">
        <v>0.53</v>
      </c>
      <c r="P2367">
        <v>97264</v>
      </c>
      <c r="Q2367">
        <v>-4.3600000000000003</v>
      </c>
      <c r="R2367">
        <v>0.3</v>
      </c>
    </row>
    <row r="2368" spans="1:18" x14ac:dyDescent="0.3">
      <c r="A2368">
        <v>2367</v>
      </c>
      <c r="B2368">
        <v>2</v>
      </c>
      <c r="C2368">
        <v>1</v>
      </c>
      <c r="D2368">
        <v>2</v>
      </c>
      <c r="E2368">
        <v>2</v>
      </c>
      <c r="F2368">
        <v>8</v>
      </c>
      <c r="G2368">
        <v>7</v>
      </c>
      <c r="H2368">
        <v>16</v>
      </c>
      <c r="I2368">
        <v>18</v>
      </c>
      <c r="J2368">
        <v>7</v>
      </c>
      <c r="K2368" t="s">
        <v>2484</v>
      </c>
      <c r="L2368">
        <v>2017</v>
      </c>
      <c r="M2368" t="str">
        <f>IF(Fact_JobPosting[[#This Row],[ai_mentioned]]=1,"AI Jobs","Non AI Jobs")</f>
        <v>Non AI Jobs</v>
      </c>
      <c r="N2368">
        <v>0</v>
      </c>
      <c r="O2368">
        <v>0.16</v>
      </c>
      <c r="P2368">
        <v>68610</v>
      </c>
      <c r="Q2368">
        <v>-4.03</v>
      </c>
      <c r="R2368">
        <v>0.68</v>
      </c>
    </row>
    <row r="2369" spans="1:18" x14ac:dyDescent="0.3">
      <c r="A2369">
        <v>2368</v>
      </c>
      <c r="B2369">
        <v>1</v>
      </c>
      <c r="C2369">
        <v>1</v>
      </c>
      <c r="D2369">
        <v>2</v>
      </c>
      <c r="E2369">
        <v>2</v>
      </c>
      <c r="F2369">
        <v>8</v>
      </c>
      <c r="G2369">
        <v>8</v>
      </c>
      <c r="H2369">
        <v>5</v>
      </c>
      <c r="I2369">
        <v>36</v>
      </c>
      <c r="J2369">
        <v>7</v>
      </c>
      <c r="K2369" t="s">
        <v>2485</v>
      </c>
      <c r="L2369">
        <v>2017</v>
      </c>
      <c r="M2369" t="str">
        <f>IF(Fact_JobPosting[[#This Row],[ai_mentioned]]=1,"AI Jobs","Non AI Jobs")</f>
        <v>Non AI Jobs</v>
      </c>
      <c r="N2369">
        <v>0</v>
      </c>
      <c r="O2369">
        <v>0.06</v>
      </c>
      <c r="P2369">
        <v>73314</v>
      </c>
      <c r="Q2369">
        <v>4.1100000000000003</v>
      </c>
      <c r="R2369">
        <v>0.72</v>
      </c>
    </row>
    <row r="2370" spans="1:18" x14ac:dyDescent="0.3">
      <c r="A2370">
        <v>2369</v>
      </c>
      <c r="B2370">
        <v>3</v>
      </c>
      <c r="C2370">
        <v>3</v>
      </c>
      <c r="D2370">
        <v>2</v>
      </c>
      <c r="E2370">
        <v>4</v>
      </c>
      <c r="F2370">
        <v>2</v>
      </c>
      <c r="G2370">
        <v>6</v>
      </c>
      <c r="H2370">
        <v>11</v>
      </c>
      <c r="I2370">
        <v>29</v>
      </c>
      <c r="J2370">
        <v>7</v>
      </c>
      <c r="K2370" t="s">
        <v>2486</v>
      </c>
      <c r="L2370">
        <v>2017</v>
      </c>
      <c r="M2370" t="str">
        <f>IF(Fact_JobPosting[[#This Row],[ai_mentioned]]=1,"AI Jobs","Non AI Jobs")</f>
        <v>AI Jobs</v>
      </c>
      <c r="N2370">
        <v>1</v>
      </c>
      <c r="O2370">
        <v>0.53</v>
      </c>
      <c r="P2370">
        <v>65340</v>
      </c>
      <c r="Q2370">
        <v>2.73</v>
      </c>
      <c r="R2370">
        <v>0.27</v>
      </c>
    </row>
    <row r="2371" spans="1:18" x14ac:dyDescent="0.3">
      <c r="A2371">
        <v>2370</v>
      </c>
      <c r="B2371">
        <v>2</v>
      </c>
      <c r="C2371">
        <v>1</v>
      </c>
      <c r="D2371">
        <v>2</v>
      </c>
      <c r="E2371">
        <v>4</v>
      </c>
      <c r="F2371">
        <v>1</v>
      </c>
      <c r="G2371">
        <v>2</v>
      </c>
      <c r="H2371">
        <v>2</v>
      </c>
      <c r="I2371">
        <v>13</v>
      </c>
      <c r="J2371">
        <v>7</v>
      </c>
      <c r="K2371" t="s">
        <v>2487</v>
      </c>
      <c r="L2371">
        <v>2017</v>
      </c>
      <c r="M2371" t="str">
        <f>IF(Fact_JobPosting[[#This Row],[ai_mentioned]]=1,"AI Jobs","Non AI Jobs")</f>
        <v>Non AI Jobs</v>
      </c>
      <c r="N2371">
        <v>0</v>
      </c>
      <c r="O2371">
        <v>0.04</v>
      </c>
      <c r="P2371">
        <v>71018</v>
      </c>
      <c r="Q2371">
        <v>-0.28000000000000003</v>
      </c>
      <c r="R2371">
        <v>0.65</v>
      </c>
    </row>
    <row r="2372" spans="1:18" x14ac:dyDescent="0.3">
      <c r="A2372">
        <v>2371</v>
      </c>
      <c r="B2372">
        <v>1</v>
      </c>
      <c r="C2372">
        <v>1</v>
      </c>
      <c r="D2372">
        <v>2</v>
      </c>
      <c r="E2372">
        <v>2</v>
      </c>
      <c r="F2372">
        <v>4</v>
      </c>
      <c r="G2372">
        <v>3</v>
      </c>
      <c r="H2372">
        <v>12</v>
      </c>
      <c r="I2372">
        <v>2</v>
      </c>
      <c r="J2372">
        <v>7</v>
      </c>
      <c r="K2372" t="s">
        <v>2488</v>
      </c>
      <c r="L2372">
        <v>2017</v>
      </c>
      <c r="M2372" t="str">
        <f>IF(Fact_JobPosting[[#This Row],[ai_mentioned]]=1,"AI Jobs","Non AI Jobs")</f>
        <v>Non AI Jobs</v>
      </c>
      <c r="N2372">
        <v>0</v>
      </c>
      <c r="O2372">
        <v>0.04</v>
      </c>
      <c r="P2372">
        <v>62551</v>
      </c>
      <c r="Q2372">
        <v>-0.34</v>
      </c>
      <c r="R2372">
        <v>0.76</v>
      </c>
    </row>
    <row r="2373" spans="1:18" x14ac:dyDescent="0.3">
      <c r="A2373">
        <v>2372</v>
      </c>
      <c r="B2373">
        <v>1</v>
      </c>
      <c r="C2373">
        <v>1</v>
      </c>
      <c r="D2373">
        <v>2</v>
      </c>
      <c r="E2373">
        <v>3</v>
      </c>
      <c r="F2373">
        <v>5</v>
      </c>
      <c r="G2373">
        <v>6</v>
      </c>
      <c r="H2373">
        <v>14</v>
      </c>
      <c r="I2373">
        <v>40</v>
      </c>
      <c r="J2373">
        <v>7</v>
      </c>
      <c r="K2373" t="s">
        <v>2489</v>
      </c>
      <c r="L2373">
        <v>2017</v>
      </c>
      <c r="M2373" t="str">
        <f>IF(Fact_JobPosting[[#This Row],[ai_mentioned]]=1,"AI Jobs","Non AI Jobs")</f>
        <v>Non AI Jobs</v>
      </c>
      <c r="N2373">
        <v>0</v>
      </c>
      <c r="O2373">
        <v>0.09</v>
      </c>
      <c r="P2373">
        <v>39353</v>
      </c>
      <c r="Q2373">
        <v>-4.1100000000000003</v>
      </c>
      <c r="R2373">
        <v>0.89</v>
      </c>
    </row>
    <row r="2374" spans="1:18" x14ac:dyDescent="0.3">
      <c r="A2374">
        <v>2373</v>
      </c>
      <c r="B2374">
        <v>1</v>
      </c>
      <c r="C2374">
        <v>1</v>
      </c>
      <c r="D2374">
        <v>2</v>
      </c>
      <c r="E2374">
        <v>3</v>
      </c>
      <c r="F2374">
        <v>3</v>
      </c>
      <c r="G2374">
        <v>1</v>
      </c>
      <c r="H2374">
        <v>2</v>
      </c>
      <c r="I2374">
        <v>27</v>
      </c>
      <c r="J2374">
        <v>7</v>
      </c>
      <c r="K2374" t="s">
        <v>2490</v>
      </c>
      <c r="L2374">
        <v>2017</v>
      </c>
      <c r="M2374" t="str">
        <f>IF(Fact_JobPosting[[#This Row],[ai_mentioned]]=1,"AI Jobs","Non AI Jobs")</f>
        <v>Non AI Jobs</v>
      </c>
      <c r="N2374">
        <v>0</v>
      </c>
      <c r="O2374">
        <v>0.09</v>
      </c>
      <c r="P2374">
        <v>68404</v>
      </c>
      <c r="Q2374">
        <v>4.45</v>
      </c>
      <c r="R2374">
        <v>0.81</v>
      </c>
    </row>
    <row r="2375" spans="1:18" x14ac:dyDescent="0.3">
      <c r="A2375">
        <v>2374</v>
      </c>
      <c r="B2375">
        <v>2</v>
      </c>
      <c r="C2375">
        <v>1</v>
      </c>
      <c r="D2375">
        <v>2</v>
      </c>
      <c r="E2375">
        <v>1</v>
      </c>
      <c r="F2375">
        <v>2</v>
      </c>
      <c r="G2375">
        <v>2</v>
      </c>
      <c r="H2375">
        <v>4</v>
      </c>
      <c r="I2375">
        <v>3</v>
      </c>
      <c r="J2375">
        <v>7</v>
      </c>
      <c r="K2375" t="s">
        <v>2491</v>
      </c>
      <c r="L2375">
        <v>2017</v>
      </c>
      <c r="M2375" t="str">
        <f>IF(Fact_JobPosting[[#This Row],[ai_mentioned]]=1,"AI Jobs","Non AI Jobs")</f>
        <v>Non AI Jobs</v>
      </c>
      <c r="N2375">
        <v>0</v>
      </c>
      <c r="O2375">
        <v>0.13</v>
      </c>
      <c r="P2375">
        <v>26184</v>
      </c>
      <c r="Q2375">
        <v>-2.15</v>
      </c>
      <c r="R2375">
        <v>0.66</v>
      </c>
    </row>
    <row r="2376" spans="1:18" x14ac:dyDescent="0.3">
      <c r="A2376">
        <v>2375</v>
      </c>
      <c r="B2376">
        <v>1</v>
      </c>
      <c r="C2376">
        <v>1</v>
      </c>
      <c r="D2376">
        <v>2</v>
      </c>
      <c r="E2376">
        <v>6</v>
      </c>
      <c r="F2376">
        <v>6</v>
      </c>
      <c r="G2376">
        <v>7</v>
      </c>
      <c r="H2376">
        <v>3</v>
      </c>
      <c r="I2376">
        <v>19</v>
      </c>
      <c r="J2376">
        <v>7</v>
      </c>
      <c r="K2376" t="s">
        <v>2492</v>
      </c>
      <c r="L2376">
        <v>2017</v>
      </c>
      <c r="M2376" t="str">
        <f>IF(Fact_JobPosting[[#This Row],[ai_mentioned]]=1,"AI Jobs","Non AI Jobs")</f>
        <v>Non AI Jobs</v>
      </c>
      <c r="N2376">
        <v>0</v>
      </c>
      <c r="O2376">
        <v>0.02</v>
      </c>
      <c r="P2376">
        <v>37754</v>
      </c>
      <c r="Q2376">
        <v>4.05</v>
      </c>
      <c r="R2376">
        <v>0.79</v>
      </c>
    </row>
    <row r="2377" spans="1:18" x14ac:dyDescent="0.3">
      <c r="A2377">
        <v>2376</v>
      </c>
      <c r="B2377">
        <v>1</v>
      </c>
      <c r="C2377">
        <v>1</v>
      </c>
      <c r="D2377">
        <v>2</v>
      </c>
      <c r="E2377">
        <v>2</v>
      </c>
      <c r="F2377">
        <v>5</v>
      </c>
      <c r="G2377">
        <v>1</v>
      </c>
      <c r="H2377">
        <v>13</v>
      </c>
      <c r="I2377">
        <v>29</v>
      </c>
      <c r="J2377">
        <v>7</v>
      </c>
      <c r="K2377" t="s">
        <v>2493</v>
      </c>
      <c r="L2377">
        <v>2017</v>
      </c>
      <c r="M2377" t="str">
        <f>IF(Fact_JobPosting[[#This Row],[ai_mentioned]]=1,"AI Jobs","Non AI Jobs")</f>
        <v>Non AI Jobs</v>
      </c>
      <c r="N2377">
        <v>0</v>
      </c>
      <c r="O2377">
        <v>0.14000000000000001</v>
      </c>
      <c r="P2377">
        <v>43654</v>
      </c>
      <c r="Q2377">
        <v>-2.29</v>
      </c>
      <c r="R2377">
        <v>0.79</v>
      </c>
    </row>
    <row r="2378" spans="1:18" x14ac:dyDescent="0.3">
      <c r="A2378">
        <v>2377</v>
      </c>
      <c r="B2378">
        <v>1</v>
      </c>
      <c r="C2378">
        <v>1</v>
      </c>
      <c r="D2378">
        <v>2</v>
      </c>
      <c r="E2378">
        <v>1</v>
      </c>
      <c r="F2378">
        <v>8</v>
      </c>
      <c r="G2378">
        <v>4</v>
      </c>
      <c r="H2378">
        <v>2</v>
      </c>
      <c r="I2378">
        <v>16</v>
      </c>
      <c r="J2378">
        <v>7</v>
      </c>
      <c r="K2378" t="s">
        <v>2494</v>
      </c>
      <c r="L2378">
        <v>2017</v>
      </c>
      <c r="M2378" t="str">
        <f>IF(Fact_JobPosting[[#This Row],[ai_mentioned]]=1,"AI Jobs","Non AI Jobs")</f>
        <v>Non AI Jobs</v>
      </c>
      <c r="N2378">
        <v>0</v>
      </c>
      <c r="O2378">
        <v>0.05</v>
      </c>
      <c r="P2378">
        <v>61174</v>
      </c>
      <c r="Q2378">
        <v>1.44</v>
      </c>
      <c r="R2378">
        <v>0.84</v>
      </c>
    </row>
    <row r="2379" spans="1:18" x14ac:dyDescent="0.3">
      <c r="A2379">
        <v>2378</v>
      </c>
      <c r="B2379">
        <v>3</v>
      </c>
      <c r="C2379">
        <v>3</v>
      </c>
      <c r="D2379">
        <v>2</v>
      </c>
      <c r="E2379">
        <v>1</v>
      </c>
      <c r="F2379">
        <v>1</v>
      </c>
      <c r="G2379">
        <v>2</v>
      </c>
      <c r="H2379">
        <v>4</v>
      </c>
      <c r="I2379">
        <v>1</v>
      </c>
      <c r="J2379">
        <v>7</v>
      </c>
      <c r="K2379" t="s">
        <v>2495</v>
      </c>
      <c r="L2379">
        <v>2017</v>
      </c>
      <c r="M2379" t="str">
        <f>IF(Fact_JobPosting[[#This Row],[ai_mentioned]]=1,"AI Jobs","Non AI Jobs")</f>
        <v>AI Jobs</v>
      </c>
      <c r="N2379">
        <v>1</v>
      </c>
      <c r="O2379">
        <v>0.65</v>
      </c>
      <c r="P2379">
        <v>49007</v>
      </c>
      <c r="Q2379">
        <v>-0.95</v>
      </c>
      <c r="R2379">
        <v>0.36</v>
      </c>
    </row>
    <row r="2380" spans="1:18" x14ac:dyDescent="0.3">
      <c r="A2380">
        <v>2379</v>
      </c>
      <c r="B2380">
        <v>2</v>
      </c>
      <c r="C2380">
        <v>1</v>
      </c>
      <c r="D2380">
        <v>2</v>
      </c>
      <c r="E2380">
        <v>5</v>
      </c>
      <c r="F2380">
        <v>9</v>
      </c>
      <c r="G2380">
        <v>3</v>
      </c>
      <c r="H2380">
        <v>6</v>
      </c>
      <c r="I2380">
        <v>44</v>
      </c>
      <c r="J2380">
        <v>7</v>
      </c>
      <c r="K2380" t="s">
        <v>2496</v>
      </c>
      <c r="L2380">
        <v>2017</v>
      </c>
      <c r="M2380" t="str">
        <f>IF(Fact_JobPosting[[#This Row],[ai_mentioned]]=1,"AI Jobs","Non AI Jobs")</f>
        <v>Non AI Jobs</v>
      </c>
      <c r="N2380">
        <v>0</v>
      </c>
      <c r="O2380">
        <v>0.01</v>
      </c>
      <c r="P2380">
        <v>24238</v>
      </c>
      <c r="Q2380">
        <v>-3.77</v>
      </c>
      <c r="R2380">
        <v>0.68</v>
      </c>
    </row>
    <row r="2381" spans="1:18" x14ac:dyDescent="0.3">
      <c r="A2381">
        <v>2380</v>
      </c>
      <c r="B2381">
        <v>2</v>
      </c>
      <c r="C2381">
        <v>1</v>
      </c>
      <c r="D2381">
        <v>2</v>
      </c>
      <c r="E2381">
        <v>6</v>
      </c>
      <c r="F2381">
        <v>3</v>
      </c>
      <c r="G2381">
        <v>7</v>
      </c>
      <c r="H2381">
        <v>10</v>
      </c>
      <c r="I2381">
        <v>41</v>
      </c>
      <c r="J2381">
        <v>7</v>
      </c>
      <c r="K2381" t="s">
        <v>2497</v>
      </c>
      <c r="L2381">
        <v>2017</v>
      </c>
      <c r="M2381" t="str">
        <f>IF(Fact_JobPosting[[#This Row],[ai_mentioned]]=1,"AI Jobs","Non AI Jobs")</f>
        <v>Non AI Jobs</v>
      </c>
      <c r="N2381">
        <v>0</v>
      </c>
      <c r="O2381">
        <v>0.1</v>
      </c>
      <c r="P2381">
        <v>60884</v>
      </c>
      <c r="Q2381">
        <v>-0.22</v>
      </c>
      <c r="R2381">
        <v>0.67</v>
      </c>
    </row>
    <row r="2382" spans="1:18" x14ac:dyDescent="0.3">
      <c r="A2382">
        <v>2381</v>
      </c>
      <c r="B2382">
        <v>1</v>
      </c>
      <c r="C2382">
        <v>1</v>
      </c>
      <c r="D2382">
        <v>2</v>
      </c>
      <c r="E2382">
        <v>1</v>
      </c>
      <c r="F2382">
        <v>7</v>
      </c>
      <c r="G2382">
        <v>2</v>
      </c>
      <c r="H2382">
        <v>11</v>
      </c>
      <c r="I2382">
        <v>28</v>
      </c>
      <c r="J2382">
        <v>7</v>
      </c>
      <c r="K2382" t="s">
        <v>2498</v>
      </c>
      <c r="L2382">
        <v>2017</v>
      </c>
      <c r="M2382" t="str">
        <f>IF(Fact_JobPosting[[#This Row],[ai_mentioned]]=1,"AI Jobs","Non AI Jobs")</f>
        <v>Non AI Jobs</v>
      </c>
      <c r="N2382">
        <v>0</v>
      </c>
      <c r="O2382">
        <v>0.08</v>
      </c>
      <c r="P2382">
        <v>19460</v>
      </c>
      <c r="Q2382">
        <v>-0.78</v>
      </c>
      <c r="R2382">
        <v>0.76</v>
      </c>
    </row>
    <row r="2383" spans="1:18" x14ac:dyDescent="0.3">
      <c r="A2383">
        <v>2382</v>
      </c>
      <c r="B2383">
        <v>1</v>
      </c>
      <c r="C2383">
        <v>1</v>
      </c>
      <c r="D2383">
        <v>2</v>
      </c>
      <c r="E2383">
        <v>2</v>
      </c>
      <c r="F2383">
        <v>10</v>
      </c>
      <c r="G2383">
        <v>5</v>
      </c>
      <c r="H2383">
        <v>8</v>
      </c>
      <c r="I2383">
        <v>37</v>
      </c>
      <c r="J2383">
        <v>7</v>
      </c>
      <c r="K2383" t="s">
        <v>2499</v>
      </c>
      <c r="L2383">
        <v>2017</v>
      </c>
      <c r="M2383" t="str">
        <f>IF(Fact_JobPosting[[#This Row],[ai_mentioned]]=1,"AI Jobs","Non AI Jobs")</f>
        <v>Non AI Jobs</v>
      </c>
      <c r="N2383">
        <v>0</v>
      </c>
      <c r="O2383">
        <v>0.2</v>
      </c>
      <c r="P2383">
        <v>36398</v>
      </c>
      <c r="Q2383">
        <v>-4.2699999999999996</v>
      </c>
      <c r="R2383">
        <v>0.87</v>
      </c>
    </row>
    <row r="2384" spans="1:18" x14ac:dyDescent="0.3">
      <c r="A2384">
        <v>2383</v>
      </c>
      <c r="B2384">
        <v>1</v>
      </c>
      <c r="C2384">
        <v>1</v>
      </c>
      <c r="D2384">
        <v>2</v>
      </c>
      <c r="E2384">
        <v>4</v>
      </c>
      <c r="F2384">
        <v>4</v>
      </c>
      <c r="G2384">
        <v>6</v>
      </c>
      <c r="H2384">
        <v>8</v>
      </c>
      <c r="I2384">
        <v>40</v>
      </c>
      <c r="J2384">
        <v>7</v>
      </c>
      <c r="K2384" t="s">
        <v>2500</v>
      </c>
      <c r="L2384">
        <v>2017</v>
      </c>
      <c r="M2384" t="str">
        <f>IF(Fact_JobPosting[[#This Row],[ai_mentioned]]=1,"AI Jobs","Non AI Jobs")</f>
        <v>Non AI Jobs</v>
      </c>
      <c r="N2384">
        <v>0</v>
      </c>
      <c r="O2384">
        <v>0.12</v>
      </c>
      <c r="P2384">
        <v>35016</v>
      </c>
      <c r="Q2384">
        <v>4</v>
      </c>
      <c r="R2384">
        <v>0.88</v>
      </c>
    </row>
    <row r="2385" spans="1:18" x14ac:dyDescent="0.3">
      <c r="A2385">
        <v>2384</v>
      </c>
      <c r="B2385">
        <v>1</v>
      </c>
      <c r="C2385">
        <v>1</v>
      </c>
      <c r="D2385">
        <v>2</v>
      </c>
      <c r="E2385">
        <v>1</v>
      </c>
      <c r="F2385">
        <v>9</v>
      </c>
      <c r="G2385">
        <v>7</v>
      </c>
      <c r="H2385">
        <v>12</v>
      </c>
      <c r="I2385">
        <v>16</v>
      </c>
      <c r="J2385">
        <v>7</v>
      </c>
      <c r="K2385" t="s">
        <v>2501</v>
      </c>
      <c r="L2385">
        <v>2017</v>
      </c>
      <c r="M2385" t="str">
        <f>IF(Fact_JobPosting[[#This Row],[ai_mentioned]]=1,"AI Jobs","Non AI Jobs")</f>
        <v>Non AI Jobs</v>
      </c>
      <c r="N2385">
        <v>0</v>
      </c>
      <c r="O2385">
        <v>0.18</v>
      </c>
      <c r="P2385">
        <v>68906</v>
      </c>
      <c r="Q2385">
        <v>-1.76</v>
      </c>
      <c r="R2385">
        <v>0.73</v>
      </c>
    </row>
    <row r="2386" spans="1:18" x14ac:dyDescent="0.3">
      <c r="A2386">
        <v>2385</v>
      </c>
      <c r="B2386">
        <v>1</v>
      </c>
      <c r="C2386">
        <v>1</v>
      </c>
      <c r="D2386">
        <v>2</v>
      </c>
      <c r="E2386">
        <v>1</v>
      </c>
      <c r="F2386">
        <v>7</v>
      </c>
      <c r="G2386">
        <v>5</v>
      </c>
      <c r="H2386">
        <v>1</v>
      </c>
      <c r="I2386">
        <v>31</v>
      </c>
      <c r="J2386">
        <v>7</v>
      </c>
      <c r="K2386" t="s">
        <v>2502</v>
      </c>
      <c r="L2386">
        <v>2017</v>
      </c>
      <c r="M2386" t="str">
        <f>IF(Fact_JobPosting[[#This Row],[ai_mentioned]]=1,"AI Jobs","Non AI Jobs")</f>
        <v>Non AI Jobs</v>
      </c>
      <c r="N2386">
        <v>0</v>
      </c>
      <c r="O2386">
        <v>0.02</v>
      </c>
      <c r="P2386">
        <v>66562</v>
      </c>
      <c r="Q2386">
        <v>4.79</v>
      </c>
      <c r="R2386">
        <v>0.73</v>
      </c>
    </row>
    <row r="2387" spans="1:18" x14ac:dyDescent="0.3">
      <c r="A2387">
        <v>2386</v>
      </c>
      <c r="B2387">
        <v>1</v>
      </c>
      <c r="C2387">
        <v>1</v>
      </c>
      <c r="D2387">
        <v>2</v>
      </c>
      <c r="E2387">
        <v>1</v>
      </c>
      <c r="F2387">
        <v>10</v>
      </c>
      <c r="G2387">
        <v>8</v>
      </c>
      <c r="H2387">
        <v>6</v>
      </c>
      <c r="I2387">
        <v>15</v>
      </c>
      <c r="J2387">
        <v>7</v>
      </c>
      <c r="K2387" t="s">
        <v>2503</v>
      </c>
      <c r="L2387">
        <v>2017</v>
      </c>
      <c r="M2387" t="str">
        <f>IF(Fact_JobPosting[[#This Row],[ai_mentioned]]=1,"AI Jobs","Non AI Jobs")</f>
        <v>Non AI Jobs</v>
      </c>
      <c r="N2387">
        <v>0</v>
      </c>
      <c r="O2387">
        <v>0.17</v>
      </c>
      <c r="P2387">
        <v>76657</v>
      </c>
      <c r="Q2387">
        <v>-1.63</v>
      </c>
      <c r="R2387">
        <v>0.88</v>
      </c>
    </row>
    <row r="2388" spans="1:18" x14ac:dyDescent="0.3">
      <c r="A2388">
        <v>2387</v>
      </c>
      <c r="B2388">
        <v>1</v>
      </c>
      <c r="C2388">
        <v>1</v>
      </c>
      <c r="D2388">
        <v>2</v>
      </c>
      <c r="E2388">
        <v>2</v>
      </c>
      <c r="F2388">
        <v>7</v>
      </c>
      <c r="G2388">
        <v>6</v>
      </c>
      <c r="H2388">
        <v>1</v>
      </c>
      <c r="I2388">
        <v>13</v>
      </c>
      <c r="J2388">
        <v>7</v>
      </c>
      <c r="K2388" t="s">
        <v>2504</v>
      </c>
      <c r="L2388">
        <v>2017</v>
      </c>
      <c r="M2388" t="str">
        <f>IF(Fact_JobPosting[[#This Row],[ai_mentioned]]=1,"AI Jobs","Non AI Jobs")</f>
        <v>Non AI Jobs</v>
      </c>
      <c r="N2388">
        <v>0</v>
      </c>
      <c r="O2388">
        <v>0.14000000000000001</v>
      </c>
      <c r="P2388">
        <v>59889</v>
      </c>
      <c r="Q2388">
        <v>-1.78</v>
      </c>
      <c r="R2388">
        <v>0.73</v>
      </c>
    </row>
    <row r="2389" spans="1:18" x14ac:dyDescent="0.3">
      <c r="A2389">
        <v>2388</v>
      </c>
      <c r="B2389">
        <v>2</v>
      </c>
      <c r="C2389">
        <v>1</v>
      </c>
      <c r="D2389">
        <v>2</v>
      </c>
      <c r="E2389">
        <v>5</v>
      </c>
      <c r="F2389">
        <v>4</v>
      </c>
      <c r="G2389">
        <v>7</v>
      </c>
      <c r="H2389">
        <v>16</v>
      </c>
      <c r="I2389">
        <v>30</v>
      </c>
      <c r="J2389">
        <v>7</v>
      </c>
      <c r="K2389" t="s">
        <v>2505</v>
      </c>
      <c r="L2389">
        <v>2017</v>
      </c>
      <c r="M2389" t="str">
        <f>IF(Fact_JobPosting[[#This Row],[ai_mentioned]]=1,"AI Jobs","Non AI Jobs")</f>
        <v>Non AI Jobs</v>
      </c>
      <c r="N2389">
        <v>0</v>
      </c>
      <c r="O2389">
        <v>0.05</v>
      </c>
      <c r="P2389">
        <v>84939</v>
      </c>
      <c r="Q2389">
        <v>-0.01</v>
      </c>
      <c r="R2389">
        <v>0.67</v>
      </c>
    </row>
    <row r="2390" spans="1:18" x14ac:dyDescent="0.3">
      <c r="A2390">
        <v>2389</v>
      </c>
      <c r="B2390">
        <v>2</v>
      </c>
      <c r="C2390">
        <v>1</v>
      </c>
      <c r="D2390">
        <v>2</v>
      </c>
      <c r="E2390">
        <v>2</v>
      </c>
      <c r="F2390">
        <v>6</v>
      </c>
      <c r="G2390">
        <v>4</v>
      </c>
      <c r="H2390">
        <v>1</v>
      </c>
      <c r="I2390">
        <v>30</v>
      </c>
      <c r="J2390">
        <v>7</v>
      </c>
      <c r="K2390" t="s">
        <v>2506</v>
      </c>
      <c r="L2390">
        <v>2017</v>
      </c>
      <c r="M2390" t="str">
        <f>IF(Fact_JobPosting[[#This Row],[ai_mentioned]]=1,"AI Jobs","Non AI Jobs")</f>
        <v>Non AI Jobs</v>
      </c>
      <c r="N2390">
        <v>0</v>
      </c>
      <c r="O2390">
        <v>0.11</v>
      </c>
      <c r="P2390">
        <v>82863</v>
      </c>
      <c r="Q2390">
        <v>-2.39</v>
      </c>
      <c r="R2390">
        <v>0.66</v>
      </c>
    </row>
    <row r="2391" spans="1:18" x14ac:dyDescent="0.3">
      <c r="A2391">
        <v>2390</v>
      </c>
      <c r="B2391">
        <v>1</v>
      </c>
      <c r="C2391">
        <v>1</v>
      </c>
      <c r="D2391">
        <v>2</v>
      </c>
      <c r="E2391">
        <v>3</v>
      </c>
      <c r="F2391">
        <v>10</v>
      </c>
      <c r="G2391">
        <v>7</v>
      </c>
      <c r="H2391">
        <v>7</v>
      </c>
      <c r="I2391">
        <v>39</v>
      </c>
      <c r="J2391">
        <v>7</v>
      </c>
      <c r="K2391" t="s">
        <v>2507</v>
      </c>
      <c r="L2391">
        <v>2017</v>
      </c>
      <c r="M2391" t="str">
        <f>IF(Fact_JobPosting[[#This Row],[ai_mentioned]]=1,"AI Jobs","Non AI Jobs")</f>
        <v>Non AI Jobs</v>
      </c>
      <c r="N2391">
        <v>0</v>
      </c>
      <c r="O2391">
        <v>0.08</v>
      </c>
      <c r="P2391">
        <v>43769</v>
      </c>
      <c r="Q2391">
        <v>4.7300000000000004</v>
      </c>
      <c r="R2391">
        <v>0.9</v>
      </c>
    </row>
    <row r="2392" spans="1:18" x14ac:dyDescent="0.3">
      <c r="A2392">
        <v>2391</v>
      </c>
      <c r="B2392">
        <v>2</v>
      </c>
      <c r="C2392">
        <v>1</v>
      </c>
      <c r="D2392">
        <v>2</v>
      </c>
      <c r="E2392">
        <v>2</v>
      </c>
      <c r="F2392">
        <v>10</v>
      </c>
      <c r="G2392">
        <v>5</v>
      </c>
      <c r="H2392">
        <v>13</v>
      </c>
      <c r="I2392">
        <v>10</v>
      </c>
      <c r="J2392">
        <v>7</v>
      </c>
      <c r="K2392" t="s">
        <v>2508</v>
      </c>
      <c r="L2392">
        <v>2017</v>
      </c>
      <c r="M2392" t="str">
        <f>IF(Fact_JobPosting[[#This Row],[ai_mentioned]]=1,"AI Jobs","Non AI Jobs")</f>
        <v>Non AI Jobs</v>
      </c>
      <c r="N2392">
        <v>0</v>
      </c>
      <c r="O2392">
        <v>0.01</v>
      </c>
      <c r="P2392">
        <v>72669</v>
      </c>
      <c r="Q2392">
        <v>2.89</v>
      </c>
      <c r="R2392">
        <v>0.65</v>
      </c>
    </row>
    <row r="2393" spans="1:18" x14ac:dyDescent="0.3">
      <c r="A2393">
        <v>2392</v>
      </c>
      <c r="B2393">
        <v>2</v>
      </c>
      <c r="C2393">
        <v>1</v>
      </c>
      <c r="D2393">
        <v>2</v>
      </c>
      <c r="E2393">
        <v>5</v>
      </c>
      <c r="F2393">
        <v>3</v>
      </c>
      <c r="G2393">
        <v>5</v>
      </c>
      <c r="H2393">
        <v>14</v>
      </c>
      <c r="I2393">
        <v>40</v>
      </c>
      <c r="J2393">
        <v>7</v>
      </c>
      <c r="K2393" t="s">
        <v>2509</v>
      </c>
      <c r="L2393">
        <v>2017</v>
      </c>
      <c r="M2393" t="str">
        <f>IF(Fact_JobPosting[[#This Row],[ai_mentioned]]=1,"AI Jobs","Non AI Jobs")</f>
        <v>Non AI Jobs</v>
      </c>
      <c r="N2393">
        <v>0</v>
      </c>
      <c r="O2393">
        <v>0.05</v>
      </c>
      <c r="P2393">
        <v>37326</v>
      </c>
      <c r="Q2393">
        <v>4.78</v>
      </c>
      <c r="R2393">
        <v>0.62</v>
      </c>
    </row>
    <row r="2394" spans="1:18" x14ac:dyDescent="0.3">
      <c r="A2394">
        <v>2393</v>
      </c>
      <c r="B2394">
        <v>2</v>
      </c>
      <c r="C2394">
        <v>1</v>
      </c>
      <c r="D2394">
        <v>2</v>
      </c>
      <c r="E2394">
        <v>5</v>
      </c>
      <c r="F2394">
        <v>9</v>
      </c>
      <c r="G2394">
        <v>4</v>
      </c>
      <c r="H2394">
        <v>12</v>
      </c>
      <c r="I2394">
        <v>28</v>
      </c>
      <c r="J2394">
        <v>7</v>
      </c>
      <c r="K2394" t="s">
        <v>2510</v>
      </c>
      <c r="L2394">
        <v>2017</v>
      </c>
      <c r="M2394" t="str">
        <f>IF(Fact_JobPosting[[#This Row],[ai_mentioned]]=1,"AI Jobs","Non AI Jobs")</f>
        <v>Non AI Jobs</v>
      </c>
      <c r="N2394">
        <v>0</v>
      </c>
      <c r="O2394">
        <v>0</v>
      </c>
      <c r="P2394">
        <v>24219</v>
      </c>
      <c r="Q2394">
        <v>2.36</v>
      </c>
      <c r="R2394">
        <v>0.65</v>
      </c>
    </row>
    <row r="2395" spans="1:18" x14ac:dyDescent="0.3">
      <c r="A2395">
        <v>2394</v>
      </c>
      <c r="B2395">
        <v>1</v>
      </c>
      <c r="C2395">
        <v>1</v>
      </c>
      <c r="D2395">
        <v>2</v>
      </c>
      <c r="E2395">
        <v>3</v>
      </c>
      <c r="F2395">
        <v>7</v>
      </c>
      <c r="G2395">
        <v>2</v>
      </c>
      <c r="H2395">
        <v>14</v>
      </c>
      <c r="I2395">
        <v>25</v>
      </c>
      <c r="J2395">
        <v>7</v>
      </c>
      <c r="K2395" t="s">
        <v>2511</v>
      </c>
      <c r="L2395">
        <v>2017</v>
      </c>
      <c r="M2395" t="str">
        <f>IF(Fact_JobPosting[[#This Row],[ai_mentioned]]=1,"AI Jobs","Non AI Jobs")</f>
        <v>Non AI Jobs</v>
      </c>
      <c r="N2395">
        <v>0</v>
      </c>
      <c r="O2395">
        <v>0.08</v>
      </c>
      <c r="P2395">
        <v>79042</v>
      </c>
      <c r="Q2395">
        <v>3.14</v>
      </c>
      <c r="R2395">
        <v>0.84</v>
      </c>
    </row>
    <row r="2396" spans="1:18" x14ac:dyDescent="0.3">
      <c r="A2396">
        <v>2395</v>
      </c>
      <c r="B2396">
        <v>2</v>
      </c>
      <c r="C2396">
        <v>1</v>
      </c>
      <c r="D2396">
        <v>2</v>
      </c>
      <c r="E2396">
        <v>1</v>
      </c>
      <c r="F2396">
        <v>6</v>
      </c>
      <c r="G2396">
        <v>5</v>
      </c>
      <c r="H2396">
        <v>4</v>
      </c>
      <c r="I2396">
        <v>40</v>
      </c>
      <c r="J2396">
        <v>7</v>
      </c>
      <c r="K2396" t="s">
        <v>2512</v>
      </c>
      <c r="L2396">
        <v>2017</v>
      </c>
      <c r="M2396" t="str">
        <f>IF(Fact_JobPosting[[#This Row],[ai_mentioned]]=1,"AI Jobs","Non AI Jobs")</f>
        <v>Non AI Jobs</v>
      </c>
      <c r="N2396">
        <v>0</v>
      </c>
      <c r="O2396">
        <v>0.03</v>
      </c>
      <c r="P2396">
        <v>39966</v>
      </c>
      <c r="Q2396">
        <v>2.99</v>
      </c>
      <c r="R2396">
        <v>0.61</v>
      </c>
    </row>
    <row r="2397" spans="1:18" x14ac:dyDescent="0.3">
      <c r="A2397">
        <v>2396</v>
      </c>
      <c r="B2397">
        <v>1</v>
      </c>
      <c r="C2397">
        <v>1</v>
      </c>
      <c r="D2397">
        <v>2</v>
      </c>
      <c r="E2397">
        <v>6</v>
      </c>
      <c r="F2397">
        <v>8</v>
      </c>
      <c r="G2397">
        <v>1</v>
      </c>
      <c r="H2397">
        <v>10</v>
      </c>
      <c r="I2397">
        <v>22</v>
      </c>
      <c r="J2397">
        <v>7</v>
      </c>
      <c r="K2397" t="s">
        <v>2513</v>
      </c>
      <c r="L2397">
        <v>2017</v>
      </c>
      <c r="M2397" t="str">
        <f>IF(Fact_JobPosting[[#This Row],[ai_mentioned]]=1,"AI Jobs","Non AI Jobs")</f>
        <v>Non AI Jobs</v>
      </c>
      <c r="N2397">
        <v>0</v>
      </c>
      <c r="O2397">
        <v>0.12</v>
      </c>
      <c r="P2397">
        <v>27241</v>
      </c>
      <c r="Q2397">
        <v>-2.74</v>
      </c>
      <c r="R2397">
        <v>0.8</v>
      </c>
    </row>
    <row r="2398" spans="1:18" x14ac:dyDescent="0.3">
      <c r="A2398">
        <v>2397</v>
      </c>
      <c r="B2398">
        <v>1</v>
      </c>
      <c r="C2398">
        <v>1</v>
      </c>
      <c r="D2398">
        <v>2</v>
      </c>
      <c r="E2398">
        <v>4</v>
      </c>
      <c r="F2398">
        <v>4</v>
      </c>
      <c r="G2398">
        <v>5</v>
      </c>
      <c r="H2398">
        <v>6</v>
      </c>
      <c r="I2398">
        <v>38</v>
      </c>
      <c r="J2398">
        <v>7</v>
      </c>
      <c r="K2398" t="s">
        <v>2514</v>
      </c>
      <c r="L2398">
        <v>2017</v>
      </c>
      <c r="M2398" t="str">
        <f>IF(Fact_JobPosting[[#This Row],[ai_mentioned]]=1,"AI Jobs","Non AI Jobs")</f>
        <v>Non AI Jobs</v>
      </c>
      <c r="N2398">
        <v>0</v>
      </c>
      <c r="O2398">
        <v>0.05</v>
      </c>
      <c r="P2398">
        <v>82831</v>
      </c>
      <c r="Q2398">
        <v>4.74</v>
      </c>
      <c r="R2398">
        <v>0.75</v>
      </c>
    </row>
    <row r="2399" spans="1:18" x14ac:dyDescent="0.3">
      <c r="A2399">
        <v>2398</v>
      </c>
      <c r="B2399">
        <v>1</v>
      </c>
      <c r="C2399">
        <v>1</v>
      </c>
      <c r="D2399">
        <v>2</v>
      </c>
      <c r="E2399">
        <v>5</v>
      </c>
      <c r="F2399">
        <v>10</v>
      </c>
      <c r="G2399">
        <v>3</v>
      </c>
      <c r="H2399">
        <v>13</v>
      </c>
      <c r="I2399">
        <v>37</v>
      </c>
      <c r="J2399">
        <v>7</v>
      </c>
      <c r="K2399" t="s">
        <v>2515</v>
      </c>
      <c r="L2399">
        <v>2017</v>
      </c>
      <c r="M2399" t="str">
        <f>IF(Fact_JobPosting[[#This Row],[ai_mentioned]]=1,"AI Jobs","Non AI Jobs")</f>
        <v>Non AI Jobs</v>
      </c>
      <c r="N2399">
        <v>0</v>
      </c>
      <c r="O2399">
        <v>7.0000000000000007E-2</v>
      </c>
      <c r="P2399">
        <v>39494</v>
      </c>
      <c r="Q2399">
        <v>-4.0999999999999996</v>
      </c>
      <c r="R2399">
        <v>0.87</v>
      </c>
    </row>
    <row r="2400" spans="1:18" x14ac:dyDescent="0.3">
      <c r="A2400">
        <v>2399</v>
      </c>
      <c r="B2400">
        <v>3</v>
      </c>
      <c r="C2400">
        <v>2</v>
      </c>
      <c r="D2400">
        <v>2</v>
      </c>
      <c r="E2400">
        <v>4</v>
      </c>
      <c r="F2400">
        <v>1</v>
      </c>
      <c r="G2400">
        <v>9</v>
      </c>
      <c r="H2400">
        <v>10</v>
      </c>
      <c r="I2400">
        <v>16</v>
      </c>
      <c r="J2400">
        <v>7</v>
      </c>
      <c r="K2400" t="s">
        <v>2516</v>
      </c>
      <c r="L2400">
        <v>2017</v>
      </c>
      <c r="M2400" t="str">
        <f>IF(Fact_JobPosting[[#This Row],[ai_mentioned]]=1,"AI Jobs","Non AI Jobs")</f>
        <v>AI Jobs</v>
      </c>
      <c r="N2400">
        <v>1</v>
      </c>
      <c r="O2400">
        <v>0.9</v>
      </c>
      <c r="P2400">
        <v>75566</v>
      </c>
      <c r="Q2400">
        <v>2.3199999999999998</v>
      </c>
      <c r="R2400">
        <v>0.33</v>
      </c>
    </row>
    <row r="2401" spans="1:18" x14ac:dyDescent="0.3">
      <c r="A2401">
        <v>2400</v>
      </c>
      <c r="B2401">
        <v>1</v>
      </c>
      <c r="C2401">
        <v>1</v>
      </c>
      <c r="D2401">
        <v>2</v>
      </c>
      <c r="E2401">
        <v>3</v>
      </c>
      <c r="F2401">
        <v>9</v>
      </c>
      <c r="G2401">
        <v>9</v>
      </c>
      <c r="H2401">
        <v>15</v>
      </c>
      <c r="I2401">
        <v>30</v>
      </c>
      <c r="J2401">
        <v>7</v>
      </c>
      <c r="K2401" t="s">
        <v>2517</v>
      </c>
      <c r="L2401">
        <v>2017</v>
      </c>
      <c r="M2401" t="str">
        <f>IF(Fact_JobPosting[[#This Row],[ai_mentioned]]=1,"AI Jobs","Non AI Jobs")</f>
        <v>Non AI Jobs</v>
      </c>
      <c r="N2401">
        <v>0</v>
      </c>
      <c r="O2401">
        <v>0.1</v>
      </c>
      <c r="P2401">
        <v>84202</v>
      </c>
      <c r="Q2401">
        <v>1.65</v>
      </c>
      <c r="R2401">
        <v>0.82</v>
      </c>
    </row>
    <row r="2402" spans="1:18" x14ac:dyDescent="0.3">
      <c r="A2402">
        <v>2401</v>
      </c>
      <c r="B2402">
        <v>1</v>
      </c>
      <c r="C2402">
        <v>1</v>
      </c>
      <c r="D2402">
        <v>2</v>
      </c>
      <c r="E2402">
        <v>2</v>
      </c>
      <c r="F2402">
        <v>9</v>
      </c>
      <c r="G2402">
        <v>2</v>
      </c>
      <c r="H2402">
        <v>16</v>
      </c>
      <c r="I2402">
        <v>22</v>
      </c>
      <c r="J2402">
        <v>7</v>
      </c>
      <c r="K2402" t="s">
        <v>2518</v>
      </c>
      <c r="L2402">
        <v>2017</v>
      </c>
      <c r="M2402" t="str">
        <f>IF(Fact_JobPosting[[#This Row],[ai_mentioned]]=1,"AI Jobs","Non AI Jobs")</f>
        <v>Non AI Jobs</v>
      </c>
      <c r="N2402">
        <v>0</v>
      </c>
      <c r="O2402">
        <v>0.2</v>
      </c>
      <c r="P2402">
        <v>22343</v>
      </c>
      <c r="Q2402">
        <v>-0.12</v>
      </c>
      <c r="R2402">
        <v>0.75</v>
      </c>
    </row>
    <row r="2403" spans="1:18" x14ac:dyDescent="0.3">
      <c r="A2403">
        <v>2402</v>
      </c>
      <c r="B2403">
        <v>1</v>
      </c>
      <c r="C2403">
        <v>1</v>
      </c>
      <c r="D2403">
        <v>2</v>
      </c>
      <c r="E2403">
        <v>2</v>
      </c>
      <c r="F2403">
        <v>1</v>
      </c>
      <c r="G2403">
        <v>4</v>
      </c>
      <c r="H2403">
        <v>16</v>
      </c>
      <c r="I2403">
        <v>11</v>
      </c>
      <c r="J2403">
        <v>7</v>
      </c>
      <c r="K2403" t="s">
        <v>2519</v>
      </c>
      <c r="L2403">
        <v>2017</v>
      </c>
      <c r="M2403" t="str">
        <f>IF(Fact_JobPosting[[#This Row],[ai_mentioned]]=1,"AI Jobs","Non AI Jobs")</f>
        <v>Non AI Jobs</v>
      </c>
      <c r="N2403">
        <v>0</v>
      </c>
      <c r="O2403">
        <v>0.13</v>
      </c>
      <c r="P2403">
        <v>24697</v>
      </c>
      <c r="Q2403">
        <v>-0.72</v>
      </c>
      <c r="R2403">
        <v>0.76</v>
      </c>
    </row>
    <row r="2404" spans="1:18" x14ac:dyDescent="0.3">
      <c r="A2404">
        <v>2403</v>
      </c>
      <c r="B2404">
        <v>1</v>
      </c>
      <c r="C2404">
        <v>1</v>
      </c>
      <c r="D2404">
        <v>2</v>
      </c>
      <c r="E2404">
        <v>3</v>
      </c>
      <c r="F2404">
        <v>5</v>
      </c>
      <c r="G2404">
        <v>1</v>
      </c>
      <c r="H2404">
        <v>12</v>
      </c>
      <c r="I2404">
        <v>11</v>
      </c>
      <c r="J2404">
        <v>7</v>
      </c>
      <c r="K2404" t="s">
        <v>2520</v>
      </c>
      <c r="L2404">
        <v>2017</v>
      </c>
      <c r="M2404" t="str">
        <f>IF(Fact_JobPosting[[#This Row],[ai_mentioned]]=1,"AI Jobs","Non AI Jobs")</f>
        <v>Non AI Jobs</v>
      </c>
      <c r="N2404">
        <v>0</v>
      </c>
      <c r="O2404">
        <v>0.06</v>
      </c>
      <c r="P2404">
        <v>23651</v>
      </c>
      <c r="Q2404">
        <v>-2.2000000000000002</v>
      </c>
      <c r="R2404">
        <v>0.79</v>
      </c>
    </row>
    <row r="2405" spans="1:18" x14ac:dyDescent="0.3">
      <c r="A2405">
        <v>2404</v>
      </c>
      <c r="B2405">
        <v>2</v>
      </c>
      <c r="C2405">
        <v>1</v>
      </c>
      <c r="D2405">
        <v>2</v>
      </c>
      <c r="E2405">
        <v>2</v>
      </c>
      <c r="F2405">
        <v>7</v>
      </c>
      <c r="G2405">
        <v>2</v>
      </c>
      <c r="H2405">
        <v>14</v>
      </c>
      <c r="I2405">
        <v>30</v>
      </c>
      <c r="J2405">
        <v>7</v>
      </c>
      <c r="K2405" t="s">
        <v>2521</v>
      </c>
      <c r="L2405">
        <v>2017</v>
      </c>
      <c r="M2405" t="str">
        <f>IF(Fact_JobPosting[[#This Row],[ai_mentioned]]=1,"AI Jobs","Non AI Jobs")</f>
        <v>Non AI Jobs</v>
      </c>
      <c r="N2405">
        <v>0</v>
      </c>
      <c r="O2405">
        <v>7.0000000000000007E-2</v>
      </c>
      <c r="P2405">
        <v>92498</v>
      </c>
      <c r="Q2405">
        <v>1.53</v>
      </c>
      <c r="R2405">
        <v>0.63</v>
      </c>
    </row>
    <row r="2406" spans="1:18" x14ac:dyDescent="0.3">
      <c r="A2406">
        <v>2405</v>
      </c>
      <c r="B2406">
        <v>1</v>
      </c>
      <c r="C2406">
        <v>1</v>
      </c>
      <c r="D2406">
        <v>2</v>
      </c>
      <c r="E2406">
        <v>5</v>
      </c>
      <c r="F2406">
        <v>10</v>
      </c>
      <c r="G2406">
        <v>8</v>
      </c>
      <c r="H2406">
        <v>5</v>
      </c>
      <c r="I2406">
        <v>17</v>
      </c>
      <c r="J2406">
        <v>7</v>
      </c>
      <c r="K2406" t="s">
        <v>2522</v>
      </c>
      <c r="L2406">
        <v>2017</v>
      </c>
      <c r="M2406" t="str">
        <f>IF(Fact_JobPosting[[#This Row],[ai_mentioned]]=1,"AI Jobs","Non AI Jobs")</f>
        <v>Non AI Jobs</v>
      </c>
      <c r="N2406">
        <v>0</v>
      </c>
      <c r="O2406">
        <v>0.12</v>
      </c>
      <c r="P2406">
        <v>61259</v>
      </c>
      <c r="Q2406">
        <v>-0.6</v>
      </c>
      <c r="R2406">
        <v>0.9</v>
      </c>
    </row>
    <row r="2407" spans="1:18" x14ac:dyDescent="0.3">
      <c r="A2407">
        <v>2406</v>
      </c>
      <c r="B2407">
        <v>1</v>
      </c>
      <c r="C2407">
        <v>1</v>
      </c>
      <c r="D2407">
        <v>2</v>
      </c>
      <c r="E2407">
        <v>3</v>
      </c>
      <c r="F2407">
        <v>6</v>
      </c>
      <c r="G2407">
        <v>3</v>
      </c>
      <c r="H2407">
        <v>9</v>
      </c>
      <c r="I2407">
        <v>3</v>
      </c>
      <c r="J2407">
        <v>7</v>
      </c>
      <c r="K2407" t="s">
        <v>2523</v>
      </c>
      <c r="L2407">
        <v>2017</v>
      </c>
      <c r="M2407" t="str">
        <f>IF(Fact_JobPosting[[#This Row],[ai_mentioned]]=1,"AI Jobs","Non AI Jobs")</f>
        <v>Non AI Jobs</v>
      </c>
      <c r="N2407">
        <v>0</v>
      </c>
      <c r="O2407">
        <v>0.11</v>
      </c>
      <c r="P2407">
        <v>24672</v>
      </c>
      <c r="Q2407">
        <v>-0.59</v>
      </c>
      <c r="R2407">
        <v>0.77</v>
      </c>
    </row>
    <row r="2408" spans="1:18" x14ac:dyDescent="0.3">
      <c r="A2408">
        <v>2407</v>
      </c>
      <c r="B2408">
        <v>3</v>
      </c>
      <c r="C2408">
        <v>3</v>
      </c>
      <c r="D2408">
        <v>2</v>
      </c>
      <c r="E2408">
        <v>5</v>
      </c>
      <c r="F2408">
        <v>3</v>
      </c>
      <c r="G2408">
        <v>4</v>
      </c>
      <c r="H2408">
        <v>14</v>
      </c>
      <c r="I2408">
        <v>38</v>
      </c>
      <c r="J2408">
        <v>7</v>
      </c>
      <c r="K2408" t="s">
        <v>2524</v>
      </c>
      <c r="L2408">
        <v>2017</v>
      </c>
      <c r="M2408" t="str">
        <f>IF(Fact_JobPosting[[#This Row],[ai_mentioned]]=1,"AI Jobs","Non AI Jobs")</f>
        <v>AI Jobs</v>
      </c>
      <c r="N2408">
        <v>1</v>
      </c>
      <c r="O2408">
        <v>0.41</v>
      </c>
      <c r="P2408">
        <v>108996</v>
      </c>
      <c r="Q2408">
        <v>-0.65</v>
      </c>
      <c r="R2408">
        <v>0.2</v>
      </c>
    </row>
    <row r="2409" spans="1:18" x14ac:dyDescent="0.3">
      <c r="A2409">
        <v>2408</v>
      </c>
      <c r="B2409">
        <v>3</v>
      </c>
      <c r="C2409">
        <v>2</v>
      </c>
      <c r="D2409">
        <v>2</v>
      </c>
      <c r="E2409">
        <v>1</v>
      </c>
      <c r="F2409">
        <v>10</v>
      </c>
      <c r="G2409">
        <v>3</v>
      </c>
      <c r="H2409">
        <v>8</v>
      </c>
      <c r="I2409">
        <v>3</v>
      </c>
      <c r="J2409">
        <v>7</v>
      </c>
      <c r="K2409" t="s">
        <v>2525</v>
      </c>
      <c r="L2409">
        <v>2017</v>
      </c>
      <c r="M2409" t="str">
        <f>IF(Fact_JobPosting[[#This Row],[ai_mentioned]]=1,"AI Jobs","Non AI Jobs")</f>
        <v>AI Jobs</v>
      </c>
      <c r="N2409">
        <v>1</v>
      </c>
      <c r="O2409">
        <v>0.83</v>
      </c>
      <c r="P2409">
        <v>32552</v>
      </c>
      <c r="Q2409">
        <v>3.16</v>
      </c>
      <c r="R2409">
        <v>0.27</v>
      </c>
    </row>
    <row r="2410" spans="1:18" x14ac:dyDescent="0.3">
      <c r="A2410">
        <v>2409</v>
      </c>
      <c r="B2410">
        <v>1</v>
      </c>
      <c r="C2410">
        <v>1</v>
      </c>
      <c r="D2410">
        <v>2</v>
      </c>
      <c r="E2410">
        <v>5</v>
      </c>
      <c r="F2410">
        <v>6</v>
      </c>
      <c r="G2410">
        <v>3</v>
      </c>
      <c r="H2410">
        <v>16</v>
      </c>
      <c r="I2410">
        <v>40</v>
      </c>
      <c r="J2410">
        <v>7</v>
      </c>
      <c r="K2410" t="s">
        <v>2526</v>
      </c>
      <c r="L2410">
        <v>2017</v>
      </c>
      <c r="M2410" t="str">
        <f>IF(Fact_JobPosting[[#This Row],[ai_mentioned]]=1,"AI Jobs","Non AI Jobs")</f>
        <v>Non AI Jobs</v>
      </c>
      <c r="N2410">
        <v>0</v>
      </c>
      <c r="O2410">
        <v>0.14000000000000001</v>
      </c>
      <c r="P2410">
        <v>41342</v>
      </c>
      <c r="Q2410">
        <v>-4.18</v>
      </c>
      <c r="R2410">
        <v>0.77</v>
      </c>
    </row>
    <row r="2411" spans="1:18" x14ac:dyDescent="0.3">
      <c r="A2411">
        <v>2410</v>
      </c>
      <c r="B2411">
        <v>1</v>
      </c>
      <c r="C2411">
        <v>1</v>
      </c>
      <c r="D2411">
        <v>2</v>
      </c>
      <c r="E2411">
        <v>2</v>
      </c>
      <c r="F2411">
        <v>3</v>
      </c>
      <c r="G2411">
        <v>6</v>
      </c>
      <c r="H2411">
        <v>3</v>
      </c>
      <c r="I2411">
        <v>35</v>
      </c>
      <c r="J2411">
        <v>7</v>
      </c>
      <c r="K2411" t="s">
        <v>2527</v>
      </c>
      <c r="L2411">
        <v>2017</v>
      </c>
      <c r="M2411" t="str">
        <f>IF(Fact_JobPosting[[#This Row],[ai_mentioned]]=1,"AI Jobs","Non AI Jobs")</f>
        <v>Non AI Jobs</v>
      </c>
      <c r="N2411">
        <v>0</v>
      </c>
      <c r="O2411">
        <v>0.13</v>
      </c>
      <c r="P2411">
        <v>37467</v>
      </c>
      <c r="Q2411">
        <v>4.04</v>
      </c>
      <c r="R2411">
        <v>0.75</v>
      </c>
    </row>
    <row r="2412" spans="1:18" x14ac:dyDescent="0.3">
      <c r="A2412">
        <v>2411</v>
      </c>
      <c r="B2412">
        <v>1</v>
      </c>
      <c r="C2412">
        <v>1</v>
      </c>
      <c r="D2412">
        <v>2</v>
      </c>
      <c r="E2412">
        <v>1</v>
      </c>
      <c r="F2412">
        <v>1</v>
      </c>
      <c r="G2412">
        <v>1</v>
      </c>
      <c r="H2412">
        <v>12</v>
      </c>
      <c r="I2412">
        <v>30</v>
      </c>
      <c r="J2412">
        <v>7</v>
      </c>
      <c r="K2412" t="s">
        <v>2528</v>
      </c>
      <c r="L2412">
        <v>2017</v>
      </c>
      <c r="M2412" t="str">
        <f>IF(Fact_JobPosting[[#This Row],[ai_mentioned]]=1,"AI Jobs","Non AI Jobs")</f>
        <v>Non AI Jobs</v>
      </c>
      <c r="N2412">
        <v>0</v>
      </c>
      <c r="O2412">
        <v>0.15</v>
      </c>
      <c r="P2412">
        <v>89361</v>
      </c>
      <c r="Q2412">
        <v>-2.9</v>
      </c>
      <c r="R2412">
        <v>0.79</v>
      </c>
    </row>
    <row r="2413" spans="1:18" x14ac:dyDescent="0.3">
      <c r="A2413">
        <v>2412</v>
      </c>
      <c r="B2413">
        <v>3</v>
      </c>
      <c r="C2413">
        <v>2</v>
      </c>
      <c r="D2413">
        <v>2</v>
      </c>
      <c r="E2413">
        <v>2</v>
      </c>
      <c r="F2413">
        <v>10</v>
      </c>
      <c r="G2413">
        <v>8</v>
      </c>
      <c r="H2413">
        <v>14</v>
      </c>
      <c r="I2413">
        <v>44</v>
      </c>
      <c r="J2413">
        <v>7</v>
      </c>
      <c r="K2413" t="s">
        <v>2529</v>
      </c>
      <c r="L2413">
        <v>2017</v>
      </c>
      <c r="M2413" t="str">
        <f>IF(Fact_JobPosting[[#This Row],[ai_mentioned]]=1,"AI Jobs","Non AI Jobs")</f>
        <v>AI Jobs</v>
      </c>
      <c r="N2413">
        <v>1</v>
      </c>
      <c r="O2413">
        <v>0.78</v>
      </c>
      <c r="P2413">
        <v>28230</v>
      </c>
      <c r="Q2413">
        <v>2.93</v>
      </c>
      <c r="R2413">
        <v>0.34</v>
      </c>
    </row>
    <row r="2414" spans="1:18" x14ac:dyDescent="0.3">
      <c r="A2414">
        <v>2413</v>
      </c>
      <c r="B2414">
        <v>1</v>
      </c>
      <c r="C2414">
        <v>1</v>
      </c>
      <c r="D2414">
        <v>2</v>
      </c>
      <c r="E2414">
        <v>6</v>
      </c>
      <c r="F2414">
        <v>3</v>
      </c>
      <c r="G2414">
        <v>3</v>
      </c>
      <c r="H2414">
        <v>6</v>
      </c>
      <c r="I2414">
        <v>37</v>
      </c>
      <c r="J2414">
        <v>7</v>
      </c>
      <c r="K2414" t="s">
        <v>2530</v>
      </c>
      <c r="L2414">
        <v>2017</v>
      </c>
      <c r="M2414" t="str">
        <f>IF(Fact_JobPosting[[#This Row],[ai_mentioned]]=1,"AI Jobs","Non AI Jobs")</f>
        <v>Non AI Jobs</v>
      </c>
      <c r="N2414">
        <v>0</v>
      </c>
      <c r="O2414">
        <v>0.15</v>
      </c>
      <c r="P2414">
        <v>42639</v>
      </c>
      <c r="Q2414">
        <v>2.88</v>
      </c>
      <c r="R2414">
        <v>0.72</v>
      </c>
    </row>
    <row r="2415" spans="1:18" x14ac:dyDescent="0.3">
      <c r="A2415">
        <v>2414</v>
      </c>
      <c r="B2415">
        <v>2</v>
      </c>
      <c r="C2415">
        <v>1</v>
      </c>
      <c r="D2415">
        <v>2</v>
      </c>
      <c r="E2415">
        <v>5</v>
      </c>
      <c r="F2415">
        <v>2</v>
      </c>
      <c r="G2415">
        <v>3</v>
      </c>
      <c r="H2415">
        <v>8</v>
      </c>
      <c r="I2415">
        <v>40</v>
      </c>
      <c r="J2415">
        <v>7</v>
      </c>
      <c r="K2415" t="s">
        <v>2531</v>
      </c>
      <c r="L2415">
        <v>2017</v>
      </c>
      <c r="M2415" t="str">
        <f>IF(Fact_JobPosting[[#This Row],[ai_mentioned]]=1,"AI Jobs","Non AI Jobs")</f>
        <v>Non AI Jobs</v>
      </c>
      <c r="N2415">
        <v>0</v>
      </c>
      <c r="O2415">
        <v>0.08</v>
      </c>
      <c r="P2415">
        <v>40249</v>
      </c>
      <c r="Q2415">
        <v>-2.68</v>
      </c>
      <c r="R2415">
        <v>0.61</v>
      </c>
    </row>
    <row r="2416" spans="1:18" x14ac:dyDescent="0.3">
      <c r="A2416">
        <v>2415</v>
      </c>
      <c r="B2416">
        <v>2</v>
      </c>
      <c r="C2416">
        <v>1</v>
      </c>
      <c r="D2416">
        <v>2</v>
      </c>
      <c r="E2416">
        <v>3</v>
      </c>
      <c r="F2416">
        <v>2</v>
      </c>
      <c r="G2416">
        <v>7</v>
      </c>
      <c r="H2416">
        <v>11</v>
      </c>
      <c r="I2416">
        <v>44</v>
      </c>
      <c r="J2416">
        <v>7</v>
      </c>
      <c r="K2416" t="s">
        <v>2532</v>
      </c>
      <c r="L2416">
        <v>2017</v>
      </c>
      <c r="M2416" t="str">
        <f>IF(Fact_JobPosting[[#This Row],[ai_mentioned]]=1,"AI Jobs","Non AI Jobs")</f>
        <v>Non AI Jobs</v>
      </c>
      <c r="N2416">
        <v>0</v>
      </c>
      <c r="O2416">
        <v>7.0000000000000007E-2</v>
      </c>
      <c r="P2416">
        <v>21725</v>
      </c>
      <c r="Q2416">
        <v>-4.7</v>
      </c>
      <c r="R2416">
        <v>0.62</v>
      </c>
    </row>
    <row r="2417" spans="1:18" x14ac:dyDescent="0.3">
      <c r="A2417">
        <v>2416</v>
      </c>
      <c r="B2417">
        <v>2</v>
      </c>
      <c r="C2417">
        <v>1</v>
      </c>
      <c r="D2417">
        <v>2</v>
      </c>
      <c r="E2417">
        <v>4</v>
      </c>
      <c r="F2417">
        <v>5</v>
      </c>
      <c r="G2417">
        <v>2</v>
      </c>
      <c r="H2417">
        <v>10</v>
      </c>
      <c r="I2417">
        <v>28</v>
      </c>
      <c r="J2417">
        <v>7</v>
      </c>
      <c r="K2417" t="s">
        <v>2533</v>
      </c>
      <c r="L2417">
        <v>2017</v>
      </c>
      <c r="M2417" t="str">
        <f>IF(Fact_JobPosting[[#This Row],[ai_mentioned]]=1,"AI Jobs","Non AI Jobs")</f>
        <v>Non AI Jobs</v>
      </c>
      <c r="N2417">
        <v>0</v>
      </c>
      <c r="O2417">
        <v>0.09</v>
      </c>
      <c r="P2417">
        <v>22991</v>
      </c>
      <c r="Q2417">
        <v>1.6</v>
      </c>
      <c r="R2417">
        <v>0.69</v>
      </c>
    </row>
    <row r="2418" spans="1:18" x14ac:dyDescent="0.3">
      <c r="A2418">
        <v>2417</v>
      </c>
      <c r="B2418">
        <v>3</v>
      </c>
      <c r="C2418">
        <v>2</v>
      </c>
      <c r="D2418">
        <v>2</v>
      </c>
      <c r="E2418">
        <v>6</v>
      </c>
      <c r="F2418">
        <v>3</v>
      </c>
      <c r="G2418">
        <v>4</v>
      </c>
      <c r="H2418">
        <v>3</v>
      </c>
      <c r="I2418">
        <v>20</v>
      </c>
      <c r="J2418">
        <v>7</v>
      </c>
      <c r="K2418" t="s">
        <v>2534</v>
      </c>
      <c r="L2418">
        <v>2017</v>
      </c>
      <c r="M2418" t="str">
        <f>IF(Fact_JobPosting[[#This Row],[ai_mentioned]]=1,"AI Jobs","Non AI Jobs")</f>
        <v>AI Jobs</v>
      </c>
      <c r="N2418">
        <v>1</v>
      </c>
      <c r="O2418">
        <v>0.87</v>
      </c>
      <c r="P2418">
        <v>57372</v>
      </c>
      <c r="Q2418">
        <v>-4.95</v>
      </c>
      <c r="R2418">
        <v>0.24</v>
      </c>
    </row>
    <row r="2419" spans="1:18" x14ac:dyDescent="0.3">
      <c r="A2419">
        <v>2418</v>
      </c>
      <c r="B2419">
        <v>3</v>
      </c>
      <c r="C2419">
        <v>3</v>
      </c>
      <c r="D2419">
        <v>2</v>
      </c>
      <c r="E2419">
        <v>6</v>
      </c>
      <c r="F2419">
        <v>3</v>
      </c>
      <c r="G2419">
        <v>9</v>
      </c>
      <c r="H2419">
        <v>2</v>
      </c>
      <c r="I2419">
        <v>29</v>
      </c>
      <c r="J2419">
        <v>7</v>
      </c>
      <c r="K2419" t="s">
        <v>2535</v>
      </c>
      <c r="L2419">
        <v>2017</v>
      </c>
      <c r="M2419" t="str">
        <f>IF(Fact_JobPosting[[#This Row],[ai_mentioned]]=1,"AI Jobs","Non AI Jobs")</f>
        <v>AI Jobs</v>
      </c>
      <c r="N2419">
        <v>1</v>
      </c>
      <c r="O2419">
        <v>0.54</v>
      </c>
      <c r="P2419">
        <v>63019</v>
      </c>
      <c r="Q2419">
        <v>-2.76</v>
      </c>
      <c r="R2419">
        <v>0.31</v>
      </c>
    </row>
    <row r="2420" spans="1:18" x14ac:dyDescent="0.3">
      <c r="A2420">
        <v>2419</v>
      </c>
      <c r="B2420">
        <v>2</v>
      </c>
      <c r="C2420">
        <v>1</v>
      </c>
      <c r="D2420">
        <v>2</v>
      </c>
      <c r="E2420">
        <v>5</v>
      </c>
      <c r="F2420">
        <v>1</v>
      </c>
      <c r="G2420">
        <v>7</v>
      </c>
      <c r="H2420">
        <v>11</v>
      </c>
      <c r="I2420">
        <v>17</v>
      </c>
      <c r="J2420">
        <v>7</v>
      </c>
      <c r="K2420" t="s">
        <v>2536</v>
      </c>
      <c r="L2420">
        <v>2017</v>
      </c>
      <c r="M2420" t="str">
        <f>IF(Fact_JobPosting[[#This Row],[ai_mentioned]]=1,"AI Jobs","Non AI Jobs")</f>
        <v>Non AI Jobs</v>
      </c>
      <c r="N2420">
        <v>0</v>
      </c>
      <c r="O2420">
        <v>7.0000000000000007E-2</v>
      </c>
      <c r="P2420">
        <v>60619</v>
      </c>
      <c r="Q2420">
        <v>4.12</v>
      </c>
      <c r="R2420">
        <v>0.65</v>
      </c>
    </row>
    <row r="2421" spans="1:18" x14ac:dyDescent="0.3">
      <c r="A2421">
        <v>2420</v>
      </c>
      <c r="B2421">
        <v>3</v>
      </c>
      <c r="C2421">
        <v>3</v>
      </c>
      <c r="D2421">
        <v>2</v>
      </c>
      <c r="E2421">
        <v>1</v>
      </c>
      <c r="F2421">
        <v>8</v>
      </c>
      <c r="G2421">
        <v>4</v>
      </c>
      <c r="H2421">
        <v>9</v>
      </c>
      <c r="I2421">
        <v>17</v>
      </c>
      <c r="J2421">
        <v>7</v>
      </c>
      <c r="K2421" t="s">
        <v>2537</v>
      </c>
      <c r="L2421">
        <v>2017</v>
      </c>
      <c r="M2421" t="str">
        <f>IF(Fact_JobPosting[[#This Row],[ai_mentioned]]=1,"AI Jobs","Non AI Jobs")</f>
        <v>AI Jobs</v>
      </c>
      <c r="N2421">
        <v>1</v>
      </c>
      <c r="O2421">
        <v>0.62</v>
      </c>
      <c r="P2421">
        <v>76460</v>
      </c>
      <c r="Q2421">
        <v>4.8</v>
      </c>
      <c r="R2421">
        <v>0.27</v>
      </c>
    </row>
    <row r="2422" spans="1:18" x14ac:dyDescent="0.3">
      <c r="A2422">
        <v>2421</v>
      </c>
      <c r="B2422">
        <v>3</v>
      </c>
      <c r="C2422">
        <v>3</v>
      </c>
      <c r="D2422">
        <v>2</v>
      </c>
      <c r="E2422">
        <v>1</v>
      </c>
      <c r="F2422">
        <v>1</v>
      </c>
      <c r="G2422">
        <v>6</v>
      </c>
      <c r="H2422">
        <v>12</v>
      </c>
      <c r="I2422">
        <v>21</v>
      </c>
      <c r="J2422">
        <v>7</v>
      </c>
      <c r="K2422" t="s">
        <v>2538</v>
      </c>
      <c r="L2422">
        <v>2017</v>
      </c>
      <c r="M2422" t="str">
        <f>IF(Fact_JobPosting[[#This Row],[ai_mentioned]]=1,"AI Jobs","Non AI Jobs")</f>
        <v>AI Jobs</v>
      </c>
      <c r="N2422">
        <v>1</v>
      </c>
      <c r="O2422">
        <v>0.65</v>
      </c>
      <c r="P2422">
        <v>107602</v>
      </c>
      <c r="Q2422">
        <v>3.24</v>
      </c>
      <c r="R2422">
        <v>0.28999999999999998</v>
      </c>
    </row>
    <row r="2423" spans="1:18" x14ac:dyDescent="0.3">
      <c r="A2423">
        <v>2422</v>
      </c>
      <c r="B2423">
        <v>3</v>
      </c>
      <c r="C2423">
        <v>3</v>
      </c>
      <c r="D2423">
        <v>2</v>
      </c>
      <c r="E2423">
        <v>3</v>
      </c>
      <c r="F2423">
        <v>5</v>
      </c>
      <c r="G2423">
        <v>4</v>
      </c>
      <c r="H2423">
        <v>11</v>
      </c>
      <c r="I2423">
        <v>32</v>
      </c>
      <c r="J2423">
        <v>7</v>
      </c>
      <c r="K2423" t="s">
        <v>2539</v>
      </c>
      <c r="L2423">
        <v>2017</v>
      </c>
      <c r="M2423" t="str">
        <f>IF(Fact_JobPosting[[#This Row],[ai_mentioned]]=1,"AI Jobs","Non AI Jobs")</f>
        <v>AI Jobs</v>
      </c>
      <c r="N2423">
        <v>1</v>
      </c>
      <c r="O2423">
        <v>0.65</v>
      </c>
      <c r="P2423">
        <v>96171</v>
      </c>
      <c r="Q2423">
        <v>3.81</v>
      </c>
      <c r="R2423">
        <v>0.36</v>
      </c>
    </row>
    <row r="2424" spans="1:18" x14ac:dyDescent="0.3">
      <c r="A2424">
        <v>2423</v>
      </c>
      <c r="B2424">
        <v>2</v>
      </c>
      <c r="C2424">
        <v>1</v>
      </c>
      <c r="D2424">
        <v>2</v>
      </c>
      <c r="E2424">
        <v>2</v>
      </c>
      <c r="F2424">
        <v>6</v>
      </c>
      <c r="G2424">
        <v>9</v>
      </c>
      <c r="H2424">
        <v>10</v>
      </c>
      <c r="I2424">
        <v>31</v>
      </c>
      <c r="J2424">
        <v>7</v>
      </c>
      <c r="K2424" t="s">
        <v>2540</v>
      </c>
      <c r="L2424">
        <v>2017</v>
      </c>
      <c r="M2424" t="str">
        <f>IF(Fact_JobPosting[[#This Row],[ai_mentioned]]=1,"AI Jobs","Non AI Jobs")</f>
        <v>Non AI Jobs</v>
      </c>
      <c r="N2424">
        <v>0</v>
      </c>
      <c r="O2424">
        <v>0.05</v>
      </c>
      <c r="P2424">
        <v>63634</v>
      </c>
      <c r="Q2424">
        <v>3.48</v>
      </c>
      <c r="R2424">
        <v>0.68</v>
      </c>
    </row>
    <row r="2425" spans="1:18" x14ac:dyDescent="0.3">
      <c r="A2425">
        <v>2424</v>
      </c>
      <c r="B2425">
        <v>1</v>
      </c>
      <c r="C2425">
        <v>1</v>
      </c>
      <c r="D2425">
        <v>2</v>
      </c>
      <c r="E2425">
        <v>3</v>
      </c>
      <c r="F2425">
        <v>9</v>
      </c>
      <c r="G2425">
        <v>3</v>
      </c>
      <c r="H2425">
        <v>5</v>
      </c>
      <c r="I2425">
        <v>34</v>
      </c>
      <c r="J2425">
        <v>7</v>
      </c>
      <c r="K2425" t="s">
        <v>2541</v>
      </c>
      <c r="L2425">
        <v>2017</v>
      </c>
      <c r="M2425" t="str">
        <f>IF(Fact_JobPosting[[#This Row],[ai_mentioned]]=1,"AI Jobs","Non AI Jobs")</f>
        <v>Non AI Jobs</v>
      </c>
      <c r="N2425">
        <v>0</v>
      </c>
      <c r="O2425">
        <v>0.11</v>
      </c>
      <c r="P2425">
        <v>21236</v>
      </c>
      <c r="Q2425">
        <v>-3.94</v>
      </c>
      <c r="R2425">
        <v>0.77</v>
      </c>
    </row>
    <row r="2426" spans="1:18" x14ac:dyDescent="0.3">
      <c r="A2426">
        <v>2425</v>
      </c>
      <c r="B2426">
        <v>2</v>
      </c>
      <c r="C2426">
        <v>1</v>
      </c>
      <c r="D2426">
        <v>2</v>
      </c>
      <c r="E2426">
        <v>4</v>
      </c>
      <c r="F2426">
        <v>7</v>
      </c>
      <c r="G2426">
        <v>7</v>
      </c>
      <c r="H2426">
        <v>5</v>
      </c>
      <c r="I2426">
        <v>20</v>
      </c>
      <c r="J2426">
        <v>7</v>
      </c>
      <c r="K2426" t="s">
        <v>2542</v>
      </c>
      <c r="L2426">
        <v>2017</v>
      </c>
      <c r="M2426" t="str">
        <f>IF(Fact_JobPosting[[#This Row],[ai_mentioned]]=1,"AI Jobs","Non AI Jobs")</f>
        <v>Non AI Jobs</v>
      </c>
      <c r="N2426">
        <v>0</v>
      </c>
      <c r="O2426">
        <v>0.04</v>
      </c>
      <c r="P2426">
        <v>38990</v>
      </c>
      <c r="Q2426">
        <v>-2.88</v>
      </c>
      <c r="R2426">
        <v>0.64</v>
      </c>
    </row>
    <row r="2427" spans="1:18" x14ac:dyDescent="0.3">
      <c r="A2427">
        <v>2426</v>
      </c>
      <c r="B2427">
        <v>2</v>
      </c>
      <c r="C2427">
        <v>1</v>
      </c>
      <c r="D2427">
        <v>2</v>
      </c>
      <c r="E2427">
        <v>1</v>
      </c>
      <c r="F2427">
        <v>7</v>
      </c>
      <c r="G2427">
        <v>5</v>
      </c>
      <c r="H2427">
        <v>5</v>
      </c>
      <c r="I2427">
        <v>23</v>
      </c>
      <c r="J2427">
        <v>7</v>
      </c>
      <c r="K2427" t="s">
        <v>2543</v>
      </c>
      <c r="L2427">
        <v>2017</v>
      </c>
      <c r="M2427" t="str">
        <f>IF(Fact_JobPosting[[#This Row],[ai_mentioned]]=1,"AI Jobs","Non AI Jobs")</f>
        <v>Non AI Jobs</v>
      </c>
      <c r="N2427">
        <v>0</v>
      </c>
      <c r="O2427">
        <v>0.13</v>
      </c>
      <c r="P2427">
        <v>62642</v>
      </c>
      <c r="Q2427">
        <v>-0.83</v>
      </c>
      <c r="R2427">
        <v>0.65</v>
      </c>
    </row>
    <row r="2428" spans="1:18" x14ac:dyDescent="0.3">
      <c r="A2428">
        <v>2427</v>
      </c>
      <c r="B2428">
        <v>3</v>
      </c>
      <c r="C2428">
        <v>2</v>
      </c>
      <c r="D2428">
        <v>2</v>
      </c>
      <c r="E2428">
        <v>5</v>
      </c>
      <c r="F2428">
        <v>4</v>
      </c>
      <c r="G2428">
        <v>8</v>
      </c>
      <c r="H2428">
        <v>9</v>
      </c>
      <c r="I2428">
        <v>43</v>
      </c>
      <c r="J2428">
        <v>7</v>
      </c>
      <c r="K2428" t="s">
        <v>2544</v>
      </c>
      <c r="L2428">
        <v>2017</v>
      </c>
      <c r="M2428" t="str">
        <f>IF(Fact_JobPosting[[#This Row],[ai_mentioned]]=1,"AI Jobs","Non AI Jobs")</f>
        <v>AI Jobs</v>
      </c>
      <c r="N2428">
        <v>1</v>
      </c>
      <c r="O2428">
        <v>0.87</v>
      </c>
      <c r="P2428">
        <v>109713</v>
      </c>
      <c r="Q2428">
        <v>-2.4</v>
      </c>
      <c r="R2428">
        <v>0.37</v>
      </c>
    </row>
    <row r="2429" spans="1:18" x14ac:dyDescent="0.3">
      <c r="A2429">
        <v>2428</v>
      </c>
      <c r="B2429">
        <v>1</v>
      </c>
      <c r="C2429">
        <v>1</v>
      </c>
      <c r="D2429">
        <v>2</v>
      </c>
      <c r="E2429">
        <v>2</v>
      </c>
      <c r="F2429">
        <v>9</v>
      </c>
      <c r="G2429">
        <v>3</v>
      </c>
      <c r="H2429">
        <v>8</v>
      </c>
      <c r="I2429">
        <v>9</v>
      </c>
      <c r="J2429">
        <v>7</v>
      </c>
      <c r="K2429" t="s">
        <v>2545</v>
      </c>
      <c r="L2429">
        <v>2017</v>
      </c>
      <c r="M2429" t="str">
        <f>IF(Fact_JobPosting[[#This Row],[ai_mentioned]]=1,"AI Jobs","Non AI Jobs")</f>
        <v>Non AI Jobs</v>
      </c>
      <c r="N2429">
        <v>0</v>
      </c>
      <c r="O2429">
        <v>0.01</v>
      </c>
      <c r="P2429">
        <v>66648</v>
      </c>
      <c r="Q2429">
        <v>-2.2400000000000002</v>
      </c>
      <c r="R2429">
        <v>0.89</v>
      </c>
    </row>
    <row r="2430" spans="1:18" x14ac:dyDescent="0.3">
      <c r="A2430">
        <v>2429</v>
      </c>
      <c r="B2430">
        <v>3</v>
      </c>
      <c r="C2430">
        <v>3</v>
      </c>
      <c r="D2430">
        <v>2</v>
      </c>
      <c r="E2430">
        <v>4</v>
      </c>
      <c r="F2430">
        <v>3</v>
      </c>
      <c r="G2430">
        <v>4</v>
      </c>
      <c r="H2430">
        <v>14</v>
      </c>
      <c r="I2430">
        <v>19</v>
      </c>
      <c r="J2430">
        <v>7</v>
      </c>
      <c r="K2430" t="s">
        <v>2546</v>
      </c>
      <c r="L2430">
        <v>2017</v>
      </c>
      <c r="M2430" t="str">
        <f>IF(Fact_JobPosting[[#This Row],[ai_mentioned]]=1,"AI Jobs","Non AI Jobs")</f>
        <v>AI Jobs</v>
      </c>
      <c r="N2430">
        <v>1</v>
      </c>
      <c r="O2430">
        <v>0.59</v>
      </c>
      <c r="P2430">
        <v>56155</v>
      </c>
      <c r="Q2430">
        <v>-0.45</v>
      </c>
      <c r="R2430">
        <v>0.39</v>
      </c>
    </row>
    <row r="2431" spans="1:18" x14ac:dyDescent="0.3">
      <c r="A2431">
        <v>2430</v>
      </c>
      <c r="B2431">
        <v>2</v>
      </c>
      <c r="C2431">
        <v>1</v>
      </c>
      <c r="D2431">
        <v>2</v>
      </c>
      <c r="E2431">
        <v>2</v>
      </c>
      <c r="F2431">
        <v>6</v>
      </c>
      <c r="G2431">
        <v>7</v>
      </c>
      <c r="H2431">
        <v>11</v>
      </c>
      <c r="I2431">
        <v>13</v>
      </c>
      <c r="J2431">
        <v>7</v>
      </c>
      <c r="K2431" t="s">
        <v>2547</v>
      </c>
      <c r="L2431">
        <v>2017</v>
      </c>
      <c r="M2431" t="str">
        <f>IF(Fact_JobPosting[[#This Row],[ai_mentioned]]=1,"AI Jobs","Non AI Jobs")</f>
        <v>Non AI Jobs</v>
      </c>
      <c r="N2431">
        <v>0</v>
      </c>
      <c r="O2431">
        <v>7.0000000000000007E-2</v>
      </c>
      <c r="P2431">
        <v>66686</v>
      </c>
      <c r="Q2431">
        <v>1.06</v>
      </c>
      <c r="R2431">
        <v>0.69</v>
      </c>
    </row>
    <row r="2432" spans="1:18" x14ac:dyDescent="0.3">
      <c r="A2432">
        <v>2431</v>
      </c>
      <c r="B2432">
        <v>1</v>
      </c>
      <c r="C2432">
        <v>1</v>
      </c>
      <c r="D2432">
        <v>2</v>
      </c>
      <c r="E2432">
        <v>1</v>
      </c>
      <c r="F2432">
        <v>1</v>
      </c>
      <c r="G2432">
        <v>5</v>
      </c>
      <c r="H2432">
        <v>1</v>
      </c>
      <c r="I2432">
        <v>33</v>
      </c>
      <c r="J2432">
        <v>7</v>
      </c>
      <c r="K2432" t="s">
        <v>2548</v>
      </c>
      <c r="L2432">
        <v>2017</v>
      </c>
      <c r="M2432" t="str">
        <f>IF(Fact_JobPosting[[#This Row],[ai_mentioned]]=1,"AI Jobs","Non AI Jobs")</f>
        <v>Non AI Jobs</v>
      </c>
      <c r="N2432">
        <v>0</v>
      </c>
      <c r="O2432">
        <v>0</v>
      </c>
      <c r="P2432">
        <v>72648</v>
      </c>
      <c r="Q2432">
        <v>2.19</v>
      </c>
      <c r="R2432">
        <v>0.7</v>
      </c>
    </row>
    <row r="2433" spans="1:18" x14ac:dyDescent="0.3">
      <c r="A2433">
        <v>2432</v>
      </c>
      <c r="B2433">
        <v>2</v>
      </c>
      <c r="C2433">
        <v>1</v>
      </c>
      <c r="D2433">
        <v>2</v>
      </c>
      <c r="E2433">
        <v>5</v>
      </c>
      <c r="F2433">
        <v>5</v>
      </c>
      <c r="G2433">
        <v>9</v>
      </c>
      <c r="H2433">
        <v>7</v>
      </c>
      <c r="I2433">
        <v>35</v>
      </c>
      <c r="J2433">
        <v>7</v>
      </c>
      <c r="K2433" t="s">
        <v>2549</v>
      </c>
      <c r="L2433">
        <v>2017</v>
      </c>
      <c r="M2433" t="str">
        <f>IF(Fact_JobPosting[[#This Row],[ai_mentioned]]=1,"AI Jobs","Non AI Jobs")</f>
        <v>Non AI Jobs</v>
      </c>
      <c r="N2433">
        <v>0</v>
      </c>
      <c r="O2433">
        <v>0.05</v>
      </c>
      <c r="P2433">
        <v>32668</v>
      </c>
      <c r="Q2433">
        <v>4.9800000000000004</v>
      </c>
      <c r="R2433">
        <v>0.65</v>
      </c>
    </row>
    <row r="2434" spans="1:18" x14ac:dyDescent="0.3">
      <c r="A2434">
        <v>2433</v>
      </c>
      <c r="B2434">
        <v>2</v>
      </c>
      <c r="C2434">
        <v>1</v>
      </c>
      <c r="D2434">
        <v>2</v>
      </c>
      <c r="E2434">
        <v>4</v>
      </c>
      <c r="F2434">
        <v>4</v>
      </c>
      <c r="G2434">
        <v>2</v>
      </c>
      <c r="H2434">
        <v>6</v>
      </c>
      <c r="I2434">
        <v>16</v>
      </c>
      <c r="J2434">
        <v>7</v>
      </c>
      <c r="K2434" t="s">
        <v>2550</v>
      </c>
      <c r="L2434">
        <v>2017</v>
      </c>
      <c r="M2434" t="str">
        <f>IF(Fact_JobPosting[[#This Row],[ai_mentioned]]=1,"AI Jobs","Non AI Jobs")</f>
        <v>Non AI Jobs</v>
      </c>
      <c r="N2434">
        <v>0</v>
      </c>
      <c r="O2434">
        <v>7.0000000000000007E-2</v>
      </c>
      <c r="P2434">
        <v>52649</v>
      </c>
      <c r="Q2434">
        <v>1.49</v>
      </c>
      <c r="R2434">
        <v>0.61</v>
      </c>
    </row>
    <row r="2435" spans="1:18" x14ac:dyDescent="0.3">
      <c r="A2435">
        <v>2434</v>
      </c>
      <c r="B2435">
        <v>1</v>
      </c>
      <c r="C2435">
        <v>1</v>
      </c>
      <c r="D2435">
        <v>2</v>
      </c>
      <c r="E2435">
        <v>1</v>
      </c>
      <c r="F2435">
        <v>3</v>
      </c>
      <c r="G2435">
        <v>8</v>
      </c>
      <c r="H2435">
        <v>7</v>
      </c>
      <c r="I2435">
        <v>28</v>
      </c>
      <c r="J2435">
        <v>7</v>
      </c>
      <c r="K2435" t="s">
        <v>2551</v>
      </c>
      <c r="L2435">
        <v>2017</v>
      </c>
      <c r="M2435" t="str">
        <f>IF(Fact_JobPosting[[#This Row],[ai_mentioned]]=1,"AI Jobs","Non AI Jobs")</f>
        <v>Non AI Jobs</v>
      </c>
      <c r="N2435">
        <v>0</v>
      </c>
      <c r="O2435">
        <v>0.2</v>
      </c>
      <c r="P2435">
        <v>20037</v>
      </c>
      <c r="Q2435">
        <v>1.03</v>
      </c>
      <c r="R2435">
        <v>0.85</v>
      </c>
    </row>
    <row r="2436" spans="1:18" x14ac:dyDescent="0.3">
      <c r="A2436">
        <v>2435</v>
      </c>
      <c r="B2436">
        <v>2</v>
      </c>
      <c r="C2436">
        <v>1</v>
      </c>
      <c r="D2436">
        <v>2</v>
      </c>
      <c r="E2436">
        <v>1</v>
      </c>
      <c r="F2436">
        <v>3</v>
      </c>
      <c r="G2436">
        <v>7</v>
      </c>
      <c r="H2436">
        <v>2</v>
      </c>
      <c r="I2436">
        <v>2</v>
      </c>
      <c r="J2436">
        <v>7</v>
      </c>
      <c r="K2436" t="s">
        <v>2552</v>
      </c>
      <c r="L2436">
        <v>2017</v>
      </c>
      <c r="M2436" t="str">
        <f>IF(Fact_JobPosting[[#This Row],[ai_mentioned]]=1,"AI Jobs","Non AI Jobs")</f>
        <v>Non AI Jobs</v>
      </c>
      <c r="N2436">
        <v>0</v>
      </c>
      <c r="O2436">
        <v>0.13</v>
      </c>
      <c r="P2436">
        <v>63474</v>
      </c>
      <c r="Q2436">
        <v>-1.91</v>
      </c>
      <c r="R2436">
        <v>0.6</v>
      </c>
    </row>
    <row r="2437" spans="1:18" x14ac:dyDescent="0.3">
      <c r="A2437">
        <v>2436</v>
      </c>
      <c r="B2437">
        <v>1</v>
      </c>
      <c r="C2437">
        <v>1</v>
      </c>
      <c r="D2437">
        <v>2</v>
      </c>
      <c r="E2437">
        <v>2</v>
      </c>
      <c r="F2437">
        <v>7</v>
      </c>
      <c r="G2437">
        <v>5</v>
      </c>
      <c r="H2437">
        <v>1</v>
      </c>
      <c r="I2437">
        <v>26</v>
      </c>
      <c r="J2437">
        <v>7</v>
      </c>
      <c r="K2437" t="s">
        <v>2553</v>
      </c>
      <c r="L2437">
        <v>2017</v>
      </c>
      <c r="M2437" t="str">
        <f>IF(Fact_JobPosting[[#This Row],[ai_mentioned]]=1,"AI Jobs","Non AI Jobs")</f>
        <v>Non AI Jobs</v>
      </c>
      <c r="N2437">
        <v>0</v>
      </c>
      <c r="O2437">
        <v>0.15</v>
      </c>
      <c r="P2437">
        <v>24963</v>
      </c>
      <c r="Q2437">
        <v>4.7699999999999996</v>
      </c>
      <c r="R2437">
        <v>0.89</v>
      </c>
    </row>
    <row r="2438" spans="1:18" x14ac:dyDescent="0.3">
      <c r="A2438">
        <v>2437</v>
      </c>
      <c r="B2438">
        <v>1</v>
      </c>
      <c r="C2438">
        <v>1</v>
      </c>
      <c r="D2438">
        <v>2</v>
      </c>
      <c r="E2438">
        <v>4</v>
      </c>
      <c r="F2438">
        <v>5</v>
      </c>
      <c r="G2438">
        <v>6</v>
      </c>
      <c r="H2438">
        <v>11</v>
      </c>
      <c r="I2438">
        <v>7</v>
      </c>
      <c r="J2438">
        <v>7</v>
      </c>
      <c r="K2438" t="s">
        <v>2554</v>
      </c>
      <c r="L2438">
        <v>2017</v>
      </c>
      <c r="M2438" t="str">
        <f>IF(Fact_JobPosting[[#This Row],[ai_mentioned]]=1,"AI Jobs","Non AI Jobs")</f>
        <v>Non AI Jobs</v>
      </c>
      <c r="N2438">
        <v>0</v>
      </c>
      <c r="O2438">
        <v>0.17</v>
      </c>
      <c r="P2438">
        <v>25747</v>
      </c>
      <c r="Q2438">
        <v>0.01</v>
      </c>
      <c r="R2438">
        <v>0.71</v>
      </c>
    </row>
    <row r="2439" spans="1:18" x14ac:dyDescent="0.3">
      <c r="A2439">
        <v>2438</v>
      </c>
      <c r="B2439">
        <v>1</v>
      </c>
      <c r="C2439">
        <v>1</v>
      </c>
      <c r="D2439">
        <v>2</v>
      </c>
      <c r="E2439">
        <v>1</v>
      </c>
      <c r="F2439">
        <v>1</v>
      </c>
      <c r="G2439">
        <v>6</v>
      </c>
      <c r="H2439">
        <v>6</v>
      </c>
      <c r="I2439">
        <v>37</v>
      </c>
      <c r="J2439">
        <v>7</v>
      </c>
      <c r="K2439" t="s">
        <v>2555</v>
      </c>
      <c r="L2439">
        <v>2017</v>
      </c>
      <c r="M2439" t="str">
        <f>IF(Fact_JobPosting[[#This Row],[ai_mentioned]]=1,"AI Jobs","Non AI Jobs")</f>
        <v>Non AI Jobs</v>
      </c>
      <c r="N2439">
        <v>0</v>
      </c>
      <c r="O2439">
        <v>0.16</v>
      </c>
      <c r="P2439">
        <v>40994</v>
      </c>
      <c r="Q2439">
        <v>-4.74</v>
      </c>
      <c r="R2439">
        <v>0.76</v>
      </c>
    </row>
    <row r="2440" spans="1:18" x14ac:dyDescent="0.3">
      <c r="A2440">
        <v>2439</v>
      </c>
      <c r="B2440">
        <v>1</v>
      </c>
      <c r="C2440">
        <v>1</v>
      </c>
      <c r="D2440">
        <v>2</v>
      </c>
      <c r="E2440">
        <v>2</v>
      </c>
      <c r="F2440">
        <v>3</v>
      </c>
      <c r="G2440">
        <v>7</v>
      </c>
      <c r="H2440">
        <v>5</v>
      </c>
      <c r="I2440">
        <v>2</v>
      </c>
      <c r="J2440">
        <v>7</v>
      </c>
      <c r="K2440" t="s">
        <v>2556</v>
      </c>
      <c r="L2440">
        <v>2017</v>
      </c>
      <c r="M2440" t="str">
        <f>IF(Fact_JobPosting[[#This Row],[ai_mentioned]]=1,"AI Jobs","Non AI Jobs")</f>
        <v>Non AI Jobs</v>
      </c>
      <c r="N2440">
        <v>0</v>
      </c>
      <c r="O2440">
        <v>0.18</v>
      </c>
      <c r="P2440">
        <v>64568</v>
      </c>
      <c r="Q2440">
        <v>2.8</v>
      </c>
      <c r="R2440">
        <v>0.73</v>
      </c>
    </row>
    <row r="2441" spans="1:18" x14ac:dyDescent="0.3">
      <c r="A2441">
        <v>2440</v>
      </c>
      <c r="B2441">
        <v>2</v>
      </c>
      <c r="C2441">
        <v>1</v>
      </c>
      <c r="D2441">
        <v>2</v>
      </c>
      <c r="E2441">
        <v>1</v>
      </c>
      <c r="F2441">
        <v>9</v>
      </c>
      <c r="G2441">
        <v>7</v>
      </c>
      <c r="H2441">
        <v>1</v>
      </c>
      <c r="I2441">
        <v>25</v>
      </c>
      <c r="J2441">
        <v>7</v>
      </c>
      <c r="K2441" t="s">
        <v>2557</v>
      </c>
      <c r="L2441">
        <v>2017</v>
      </c>
      <c r="M2441" t="str">
        <f>IF(Fact_JobPosting[[#This Row],[ai_mentioned]]=1,"AI Jobs","Non AI Jobs")</f>
        <v>Non AI Jobs</v>
      </c>
      <c r="N2441">
        <v>0</v>
      </c>
      <c r="O2441">
        <v>0.11</v>
      </c>
      <c r="P2441">
        <v>93584</v>
      </c>
      <c r="Q2441">
        <v>-0.31</v>
      </c>
      <c r="R2441">
        <v>0.65</v>
      </c>
    </row>
    <row r="2442" spans="1:18" x14ac:dyDescent="0.3">
      <c r="A2442">
        <v>2441</v>
      </c>
      <c r="B2442">
        <v>1</v>
      </c>
      <c r="C2442">
        <v>1</v>
      </c>
      <c r="D2442">
        <v>2</v>
      </c>
      <c r="E2442">
        <v>1</v>
      </c>
      <c r="F2442">
        <v>4</v>
      </c>
      <c r="G2442">
        <v>8</v>
      </c>
      <c r="H2442">
        <v>2</v>
      </c>
      <c r="I2442">
        <v>25</v>
      </c>
      <c r="J2442">
        <v>7</v>
      </c>
      <c r="K2442" t="s">
        <v>2558</v>
      </c>
      <c r="L2442">
        <v>2017</v>
      </c>
      <c r="M2442" t="str">
        <f>IF(Fact_JobPosting[[#This Row],[ai_mentioned]]=1,"AI Jobs","Non AI Jobs")</f>
        <v>Non AI Jobs</v>
      </c>
      <c r="N2442">
        <v>0</v>
      </c>
      <c r="O2442">
        <v>0.12</v>
      </c>
      <c r="P2442">
        <v>95268</v>
      </c>
      <c r="Q2442">
        <v>2.4700000000000002</v>
      </c>
      <c r="R2442">
        <v>0.79</v>
      </c>
    </row>
    <row r="2443" spans="1:18" x14ac:dyDescent="0.3">
      <c r="A2443">
        <v>2442</v>
      </c>
      <c r="B2443">
        <v>2</v>
      </c>
      <c r="C2443">
        <v>1</v>
      </c>
      <c r="D2443">
        <v>2</v>
      </c>
      <c r="E2443">
        <v>3</v>
      </c>
      <c r="F2443">
        <v>6</v>
      </c>
      <c r="G2443">
        <v>9</v>
      </c>
      <c r="H2443">
        <v>10</v>
      </c>
      <c r="I2443">
        <v>32</v>
      </c>
      <c r="J2443">
        <v>7</v>
      </c>
      <c r="K2443" t="s">
        <v>2559</v>
      </c>
      <c r="L2443">
        <v>2017</v>
      </c>
      <c r="M2443" t="str">
        <f>IF(Fact_JobPosting[[#This Row],[ai_mentioned]]=1,"AI Jobs","Non AI Jobs")</f>
        <v>Non AI Jobs</v>
      </c>
      <c r="N2443">
        <v>0</v>
      </c>
      <c r="O2443">
        <v>0.2</v>
      </c>
      <c r="P2443">
        <v>64281</v>
      </c>
      <c r="Q2443">
        <v>-1.21</v>
      </c>
      <c r="R2443">
        <v>0.67</v>
      </c>
    </row>
    <row r="2444" spans="1:18" x14ac:dyDescent="0.3">
      <c r="A2444">
        <v>2443</v>
      </c>
      <c r="B2444">
        <v>2</v>
      </c>
      <c r="C2444">
        <v>1</v>
      </c>
      <c r="D2444">
        <v>2</v>
      </c>
      <c r="E2444">
        <v>4</v>
      </c>
      <c r="F2444">
        <v>3</v>
      </c>
      <c r="G2444">
        <v>7</v>
      </c>
      <c r="H2444">
        <v>6</v>
      </c>
      <c r="I2444">
        <v>23</v>
      </c>
      <c r="J2444">
        <v>7</v>
      </c>
      <c r="K2444" t="s">
        <v>2560</v>
      </c>
      <c r="L2444">
        <v>2017</v>
      </c>
      <c r="M2444" t="str">
        <f>IF(Fact_JobPosting[[#This Row],[ai_mentioned]]=1,"AI Jobs","Non AI Jobs")</f>
        <v>Non AI Jobs</v>
      </c>
      <c r="N2444">
        <v>0</v>
      </c>
      <c r="O2444">
        <v>0.05</v>
      </c>
      <c r="P2444">
        <v>57956</v>
      </c>
      <c r="Q2444">
        <v>-3.42</v>
      </c>
      <c r="R2444">
        <v>0.67</v>
      </c>
    </row>
    <row r="2445" spans="1:18" x14ac:dyDescent="0.3">
      <c r="A2445">
        <v>2444</v>
      </c>
      <c r="B2445">
        <v>2</v>
      </c>
      <c r="C2445">
        <v>1</v>
      </c>
      <c r="D2445">
        <v>2</v>
      </c>
      <c r="E2445">
        <v>6</v>
      </c>
      <c r="F2445">
        <v>5</v>
      </c>
      <c r="G2445">
        <v>6</v>
      </c>
      <c r="H2445">
        <v>5</v>
      </c>
      <c r="I2445">
        <v>36</v>
      </c>
      <c r="J2445">
        <v>7</v>
      </c>
      <c r="K2445" t="s">
        <v>2561</v>
      </c>
      <c r="L2445">
        <v>2017</v>
      </c>
      <c r="M2445" t="str">
        <f>IF(Fact_JobPosting[[#This Row],[ai_mentioned]]=1,"AI Jobs","Non AI Jobs")</f>
        <v>Non AI Jobs</v>
      </c>
      <c r="N2445">
        <v>0</v>
      </c>
      <c r="O2445">
        <v>0.04</v>
      </c>
      <c r="P2445">
        <v>79807</v>
      </c>
      <c r="Q2445">
        <v>1.32</v>
      </c>
      <c r="R2445">
        <v>0.61</v>
      </c>
    </row>
    <row r="2446" spans="1:18" x14ac:dyDescent="0.3">
      <c r="A2446">
        <v>2445</v>
      </c>
      <c r="B2446">
        <v>1</v>
      </c>
      <c r="C2446">
        <v>1</v>
      </c>
      <c r="D2446">
        <v>2</v>
      </c>
      <c r="E2446">
        <v>2</v>
      </c>
      <c r="F2446">
        <v>10</v>
      </c>
      <c r="G2446">
        <v>1</v>
      </c>
      <c r="H2446">
        <v>16</v>
      </c>
      <c r="I2446">
        <v>18</v>
      </c>
      <c r="J2446">
        <v>7</v>
      </c>
      <c r="K2446" t="s">
        <v>2562</v>
      </c>
      <c r="L2446">
        <v>2017</v>
      </c>
      <c r="M2446" t="str">
        <f>IF(Fact_JobPosting[[#This Row],[ai_mentioned]]=1,"AI Jobs","Non AI Jobs")</f>
        <v>Non AI Jobs</v>
      </c>
      <c r="N2446">
        <v>0</v>
      </c>
      <c r="O2446">
        <v>0.15</v>
      </c>
      <c r="P2446">
        <v>75677</v>
      </c>
      <c r="Q2446">
        <v>0.86</v>
      </c>
      <c r="R2446">
        <v>0.82</v>
      </c>
    </row>
    <row r="2447" spans="1:18" x14ac:dyDescent="0.3">
      <c r="A2447">
        <v>2446</v>
      </c>
      <c r="B2447">
        <v>1</v>
      </c>
      <c r="C2447">
        <v>1</v>
      </c>
      <c r="D2447">
        <v>2</v>
      </c>
      <c r="E2447">
        <v>2</v>
      </c>
      <c r="F2447">
        <v>2</v>
      </c>
      <c r="G2447">
        <v>2</v>
      </c>
      <c r="H2447">
        <v>12</v>
      </c>
      <c r="I2447">
        <v>10</v>
      </c>
      <c r="J2447">
        <v>7</v>
      </c>
      <c r="K2447" t="s">
        <v>2563</v>
      </c>
      <c r="L2447">
        <v>2017</v>
      </c>
      <c r="M2447" t="str">
        <f>IF(Fact_JobPosting[[#This Row],[ai_mentioned]]=1,"AI Jobs","Non AI Jobs")</f>
        <v>Non AI Jobs</v>
      </c>
      <c r="N2447">
        <v>0</v>
      </c>
      <c r="O2447">
        <v>0.04</v>
      </c>
      <c r="P2447">
        <v>81253</v>
      </c>
      <c r="Q2447">
        <v>1.8</v>
      </c>
      <c r="R2447">
        <v>0.7</v>
      </c>
    </row>
    <row r="2448" spans="1:18" x14ac:dyDescent="0.3">
      <c r="A2448">
        <v>2447</v>
      </c>
      <c r="B2448">
        <v>2</v>
      </c>
      <c r="C2448">
        <v>1</v>
      </c>
      <c r="D2448">
        <v>2</v>
      </c>
      <c r="E2448">
        <v>6</v>
      </c>
      <c r="F2448">
        <v>4</v>
      </c>
      <c r="G2448">
        <v>6</v>
      </c>
      <c r="H2448">
        <v>8</v>
      </c>
      <c r="I2448">
        <v>7</v>
      </c>
      <c r="J2448">
        <v>7</v>
      </c>
      <c r="K2448" t="s">
        <v>2564</v>
      </c>
      <c r="L2448">
        <v>2017</v>
      </c>
      <c r="M2448" t="str">
        <f>IF(Fact_JobPosting[[#This Row],[ai_mentioned]]=1,"AI Jobs","Non AI Jobs")</f>
        <v>Non AI Jobs</v>
      </c>
      <c r="N2448">
        <v>0</v>
      </c>
      <c r="O2448">
        <v>0.09</v>
      </c>
      <c r="P2448">
        <v>22003</v>
      </c>
      <c r="Q2448">
        <v>-3.9</v>
      </c>
      <c r="R2448">
        <v>0.65</v>
      </c>
    </row>
    <row r="2449" spans="1:18" x14ac:dyDescent="0.3">
      <c r="A2449">
        <v>2448</v>
      </c>
      <c r="B2449">
        <v>1</v>
      </c>
      <c r="C2449">
        <v>1</v>
      </c>
      <c r="D2449">
        <v>2</v>
      </c>
      <c r="E2449">
        <v>2</v>
      </c>
      <c r="F2449">
        <v>3</v>
      </c>
      <c r="G2449">
        <v>4</v>
      </c>
      <c r="H2449">
        <v>3</v>
      </c>
      <c r="I2449">
        <v>3</v>
      </c>
      <c r="J2449">
        <v>7</v>
      </c>
      <c r="K2449" t="s">
        <v>2565</v>
      </c>
      <c r="L2449">
        <v>2017</v>
      </c>
      <c r="M2449" t="str">
        <f>IF(Fact_JobPosting[[#This Row],[ai_mentioned]]=1,"AI Jobs","Non AI Jobs")</f>
        <v>Non AI Jobs</v>
      </c>
      <c r="N2449">
        <v>0</v>
      </c>
      <c r="O2449">
        <v>0.19</v>
      </c>
      <c r="P2449">
        <v>24323</v>
      </c>
      <c r="Q2449">
        <v>-0.81</v>
      </c>
      <c r="R2449">
        <v>0.72</v>
      </c>
    </row>
    <row r="2450" spans="1:18" x14ac:dyDescent="0.3">
      <c r="A2450">
        <v>2449</v>
      </c>
      <c r="B2450">
        <v>2</v>
      </c>
      <c r="C2450">
        <v>1</v>
      </c>
      <c r="D2450">
        <v>2</v>
      </c>
      <c r="E2450">
        <v>5</v>
      </c>
      <c r="F2450">
        <v>6</v>
      </c>
      <c r="G2450">
        <v>1</v>
      </c>
      <c r="H2450">
        <v>13</v>
      </c>
      <c r="I2450">
        <v>19</v>
      </c>
      <c r="J2450">
        <v>7</v>
      </c>
      <c r="K2450" t="s">
        <v>2566</v>
      </c>
      <c r="L2450">
        <v>2017</v>
      </c>
      <c r="M2450" t="str">
        <f>IF(Fact_JobPosting[[#This Row],[ai_mentioned]]=1,"AI Jobs","Non AI Jobs")</f>
        <v>Non AI Jobs</v>
      </c>
      <c r="N2450">
        <v>0</v>
      </c>
      <c r="O2450">
        <v>0.04</v>
      </c>
      <c r="P2450">
        <v>41465</v>
      </c>
      <c r="Q2450">
        <v>0.69</v>
      </c>
      <c r="R2450">
        <v>0.65</v>
      </c>
    </row>
    <row r="2451" spans="1:18" x14ac:dyDescent="0.3">
      <c r="A2451">
        <v>2450</v>
      </c>
      <c r="B2451">
        <v>2</v>
      </c>
      <c r="C2451">
        <v>1</v>
      </c>
      <c r="D2451">
        <v>2</v>
      </c>
      <c r="E2451">
        <v>4</v>
      </c>
      <c r="F2451">
        <v>9</v>
      </c>
      <c r="G2451">
        <v>9</v>
      </c>
      <c r="H2451">
        <v>8</v>
      </c>
      <c r="I2451">
        <v>6</v>
      </c>
      <c r="J2451">
        <v>7</v>
      </c>
      <c r="K2451" t="s">
        <v>2567</v>
      </c>
      <c r="L2451">
        <v>2017</v>
      </c>
      <c r="M2451" t="str">
        <f>IF(Fact_JobPosting[[#This Row],[ai_mentioned]]=1,"AI Jobs","Non AI Jobs")</f>
        <v>Non AI Jobs</v>
      </c>
      <c r="N2451">
        <v>0</v>
      </c>
      <c r="O2451">
        <v>0.15</v>
      </c>
      <c r="P2451">
        <v>80454</v>
      </c>
      <c r="Q2451">
        <v>2.0499999999999998</v>
      </c>
      <c r="R2451">
        <v>0.66</v>
      </c>
    </row>
    <row r="2452" spans="1:18" x14ac:dyDescent="0.3">
      <c r="A2452">
        <v>2451</v>
      </c>
      <c r="B2452">
        <v>1</v>
      </c>
      <c r="C2452">
        <v>1</v>
      </c>
      <c r="D2452">
        <v>2</v>
      </c>
      <c r="E2452">
        <v>4</v>
      </c>
      <c r="F2452">
        <v>6</v>
      </c>
      <c r="G2452">
        <v>6</v>
      </c>
      <c r="H2452">
        <v>16</v>
      </c>
      <c r="I2452">
        <v>42</v>
      </c>
      <c r="J2452">
        <v>7</v>
      </c>
      <c r="K2452" t="s">
        <v>2568</v>
      </c>
      <c r="L2452">
        <v>2017</v>
      </c>
      <c r="M2452" t="str">
        <f>IF(Fact_JobPosting[[#This Row],[ai_mentioned]]=1,"AI Jobs","Non AI Jobs")</f>
        <v>Non AI Jobs</v>
      </c>
      <c r="N2452">
        <v>0</v>
      </c>
      <c r="O2452">
        <v>0.17</v>
      </c>
      <c r="P2452">
        <v>79583</v>
      </c>
      <c r="Q2452">
        <v>3.18</v>
      </c>
      <c r="R2452">
        <v>0.75</v>
      </c>
    </row>
    <row r="2453" spans="1:18" x14ac:dyDescent="0.3">
      <c r="A2453">
        <v>2452</v>
      </c>
      <c r="B2453">
        <v>1</v>
      </c>
      <c r="C2453">
        <v>1</v>
      </c>
      <c r="D2453">
        <v>2</v>
      </c>
      <c r="E2453">
        <v>3</v>
      </c>
      <c r="F2453">
        <v>3</v>
      </c>
      <c r="G2453">
        <v>4</v>
      </c>
      <c r="H2453">
        <v>15</v>
      </c>
      <c r="I2453">
        <v>29</v>
      </c>
      <c r="J2453">
        <v>7</v>
      </c>
      <c r="K2453" t="s">
        <v>2569</v>
      </c>
      <c r="L2453">
        <v>2017</v>
      </c>
      <c r="M2453" t="str">
        <f>IF(Fact_JobPosting[[#This Row],[ai_mentioned]]=1,"AI Jobs","Non AI Jobs")</f>
        <v>Non AI Jobs</v>
      </c>
      <c r="N2453">
        <v>0</v>
      </c>
      <c r="O2453">
        <v>0.18</v>
      </c>
      <c r="P2453">
        <v>38887</v>
      </c>
      <c r="Q2453">
        <v>2.48</v>
      </c>
      <c r="R2453">
        <v>0.71</v>
      </c>
    </row>
    <row r="2454" spans="1:18" x14ac:dyDescent="0.3">
      <c r="A2454">
        <v>2453</v>
      </c>
      <c r="B2454">
        <v>2</v>
      </c>
      <c r="C2454">
        <v>1</v>
      </c>
      <c r="D2454">
        <v>2</v>
      </c>
      <c r="E2454">
        <v>2</v>
      </c>
      <c r="F2454">
        <v>6</v>
      </c>
      <c r="G2454">
        <v>1</v>
      </c>
      <c r="H2454">
        <v>13</v>
      </c>
      <c r="I2454">
        <v>16</v>
      </c>
      <c r="J2454">
        <v>7</v>
      </c>
      <c r="K2454" t="s">
        <v>2570</v>
      </c>
      <c r="L2454">
        <v>2017</v>
      </c>
      <c r="M2454" t="str">
        <f>IF(Fact_JobPosting[[#This Row],[ai_mentioned]]=1,"AI Jobs","Non AI Jobs")</f>
        <v>Non AI Jobs</v>
      </c>
      <c r="N2454">
        <v>0</v>
      </c>
      <c r="O2454">
        <v>0.14000000000000001</v>
      </c>
      <c r="P2454">
        <v>55265</v>
      </c>
      <c r="Q2454">
        <v>-0.82</v>
      </c>
      <c r="R2454">
        <v>0.66</v>
      </c>
    </row>
    <row r="2455" spans="1:18" x14ac:dyDescent="0.3">
      <c r="A2455">
        <v>2454</v>
      </c>
      <c r="B2455">
        <v>3</v>
      </c>
      <c r="C2455">
        <v>2</v>
      </c>
      <c r="D2455">
        <v>2</v>
      </c>
      <c r="E2455">
        <v>2</v>
      </c>
      <c r="F2455">
        <v>4</v>
      </c>
      <c r="G2455">
        <v>5</v>
      </c>
      <c r="H2455">
        <v>10</v>
      </c>
      <c r="I2455">
        <v>35</v>
      </c>
      <c r="J2455">
        <v>7</v>
      </c>
      <c r="K2455" t="s">
        <v>2571</v>
      </c>
      <c r="L2455">
        <v>2017</v>
      </c>
      <c r="M2455" t="str">
        <f>IF(Fact_JobPosting[[#This Row],[ai_mentioned]]=1,"AI Jobs","Non AI Jobs")</f>
        <v>AI Jobs</v>
      </c>
      <c r="N2455">
        <v>1</v>
      </c>
      <c r="O2455">
        <v>0.74</v>
      </c>
      <c r="P2455">
        <v>45234</v>
      </c>
      <c r="Q2455">
        <v>1.92</v>
      </c>
      <c r="R2455">
        <v>0.15</v>
      </c>
    </row>
    <row r="2456" spans="1:18" x14ac:dyDescent="0.3">
      <c r="A2456">
        <v>2455</v>
      </c>
      <c r="B2456">
        <v>1</v>
      </c>
      <c r="C2456">
        <v>1</v>
      </c>
      <c r="D2456">
        <v>2</v>
      </c>
      <c r="E2456">
        <v>2</v>
      </c>
      <c r="F2456">
        <v>7</v>
      </c>
      <c r="G2456">
        <v>8</v>
      </c>
      <c r="H2456">
        <v>13</v>
      </c>
      <c r="I2456">
        <v>19</v>
      </c>
      <c r="J2456">
        <v>7</v>
      </c>
      <c r="K2456" t="s">
        <v>2572</v>
      </c>
      <c r="L2456">
        <v>2017</v>
      </c>
      <c r="M2456" t="str">
        <f>IF(Fact_JobPosting[[#This Row],[ai_mentioned]]=1,"AI Jobs","Non AI Jobs")</f>
        <v>Non AI Jobs</v>
      </c>
      <c r="N2456">
        <v>0</v>
      </c>
      <c r="O2456">
        <v>0.02</v>
      </c>
      <c r="P2456">
        <v>37514</v>
      </c>
      <c r="Q2456">
        <v>2.4300000000000002</v>
      </c>
      <c r="R2456">
        <v>0.75</v>
      </c>
    </row>
    <row r="2457" spans="1:18" x14ac:dyDescent="0.3">
      <c r="A2457">
        <v>2456</v>
      </c>
      <c r="B2457">
        <v>1</v>
      </c>
      <c r="C2457">
        <v>1</v>
      </c>
      <c r="D2457">
        <v>2</v>
      </c>
      <c r="E2457">
        <v>4</v>
      </c>
      <c r="F2457">
        <v>5</v>
      </c>
      <c r="G2457">
        <v>4</v>
      </c>
      <c r="H2457">
        <v>1</v>
      </c>
      <c r="I2457">
        <v>5</v>
      </c>
      <c r="J2457">
        <v>7</v>
      </c>
      <c r="K2457" t="s">
        <v>2573</v>
      </c>
      <c r="L2457">
        <v>2017</v>
      </c>
      <c r="M2457" t="str">
        <f>IF(Fact_JobPosting[[#This Row],[ai_mentioned]]=1,"AI Jobs","Non AI Jobs")</f>
        <v>Non AI Jobs</v>
      </c>
      <c r="N2457">
        <v>0</v>
      </c>
      <c r="O2457">
        <v>0.15</v>
      </c>
      <c r="P2457">
        <v>27394</v>
      </c>
      <c r="Q2457">
        <v>-1.27</v>
      </c>
      <c r="R2457">
        <v>0.83</v>
      </c>
    </row>
    <row r="2458" spans="1:18" x14ac:dyDescent="0.3">
      <c r="A2458">
        <v>2457</v>
      </c>
      <c r="B2458">
        <v>1</v>
      </c>
      <c r="C2458">
        <v>1</v>
      </c>
      <c r="D2458">
        <v>2</v>
      </c>
      <c r="E2458">
        <v>3</v>
      </c>
      <c r="F2458">
        <v>7</v>
      </c>
      <c r="G2458">
        <v>6</v>
      </c>
      <c r="H2458">
        <v>16</v>
      </c>
      <c r="I2458">
        <v>10</v>
      </c>
      <c r="J2458">
        <v>7</v>
      </c>
      <c r="K2458" t="s">
        <v>2574</v>
      </c>
      <c r="L2458">
        <v>2017</v>
      </c>
      <c r="M2458" t="str">
        <f>IF(Fact_JobPosting[[#This Row],[ai_mentioned]]=1,"AI Jobs","Non AI Jobs")</f>
        <v>Non AI Jobs</v>
      </c>
      <c r="N2458">
        <v>0</v>
      </c>
      <c r="O2458">
        <v>0.18</v>
      </c>
      <c r="P2458">
        <v>89580</v>
      </c>
      <c r="Q2458">
        <v>2.93</v>
      </c>
      <c r="R2458">
        <v>0.79</v>
      </c>
    </row>
    <row r="2459" spans="1:18" x14ac:dyDescent="0.3">
      <c r="A2459">
        <v>2458</v>
      </c>
      <c r="B2459">
        <v>1</v>
      </c>
      <c r="C2459">
        <v>1</v>
      </c>
      <c r="D2459">
        <v>2</v>
      </c>
      <c r="E2459">
        <v>4</v>
      </c>
      <c r="F2459">
        <v>9</v>
      </c>
      <c r="G2459">
        <v>9</v>
      </c>
      <c r="H2459">
        <v>9</v>
      </c>
      <c r="I2459">
        <v>27</v>
      </c>
      <c r="J2459">
        <v>7</v>
      </c>
      <c r="K2459" t="s">
        <v>2575</v>
      </c>
      <c r="L2459">
        <v>2017</v>
      </c>
      <c r="M2459" t="str">
        <f>IF(Fact_JobPosting[[#This Row],[ai_mentioned]]=1,"AI Jobs","Non AI Jobs")</f>
        <v>Non AI Jobs</v>
      </c>
      <c r="N2459">
        <v>0</v>
      </c>
      <c r="O2459">
        <v>0.06</v>
      </c>
      <c r="P2459">
        <v>71282</v>
      </c>
      <c r="Q2459">
        <v>-4.54</v>
      </c>
      <c r="R2459">
        <v>0.81</v>
      </c>
    </row>
    <row r="2460" spans="1:18" x14ac:dyDescent="0.3">
      <c r="A2460">
        <v>2459</v>
      </c>
      <c r="B2460">
        <v>1</v>
      </c>
      <c r="C2460">
        <v>1</v>
      </c>
      <c r="D2460">
        <v>2</v>
      </c>
      <c r="E2460">
        <v>3</v>
      </c>
      <c r="F2460">
        <v>3</v>
      </c>
      <c r="G2460">
        <v>6</v>
      </c>
      <c r="H2460">
        <v>13</v>
      </c>
      <c r="I2460">
        <v>7</v>
      </c>
      <c r="J2460">
        <v>7</v>
      </c>
      <c r="K2460" t="s">
        <v>2576</v>
      </c>
      <c r="L2460">
        <v>2017</v>
      </c>
      <c r="M2460" t="str">
        <f>IF(Fact_JobPosting[[#This Row],[ai_mentioned]]=1,"AI Jobs","Non AI Jobs")</f>
        <v>Non AI Jobs</v>
      </c>
      <c r="N2460">
        <v>0</v>
      </c>
      <c r="O2460">
        <v>0.1</v>
      </c>
      <c r="P2460">
        <v>22513</v>
      </c>
      <c r="Q2460">
        <v>-1.55</v>
      </c>
      <c r="R2460">
        <v>0.88</v>
      </c>
    </row>
    <row r="2461" spans="1:18" x14ac:dyDescent="0.3">
      <c r="A2461">
        <v>2460</v>
      </c>
      <c r="B2461">
        <v>2</v>
      </c>
      <c r="C2461">
        <v>1</v>
      </c>
      <c r="D2461">
        <v>2</v>
      </c>
      <c r="E2461">
        <v>5</v>
      </c>
      <c r="F2461">
        <v>9</v>
      </c>
      <c r="G2461">
        <v>1</v>
      </c>
      <c r="H2461">
        <v>1</v>
      </c>
      <c r="I2461">
        <v>4</v>
      </c>
      <c r="J2461">
        <v>7</v>
      </c>
      <c r="K2461" t="s">
        <v>2577</v>
      </c>
      <c r="L2461">
        <v>2017</v>
      </c>
      <c r="M2461" t="str">
        <f>IF(Fact_JobPosting[[#This Row],[ai_mentioned]]=1,"AI Jobs","Non AI Jobs")</f>
        <v>Non AI Jobs</v>
      </c>
      <c r="N2461">
        <v>0</v>
      </c>
      <c r="O2461">
        <v>0.14000000000000001</v>
      </c>
      <c r="P2461">
        <v>45232</v>
      </c>
      <c r="Q2461">
        <v>-2.74</v>
      </c>
      <c r="R2461">
        <v>0.62</v>
      </c>
    </row>
    <row r="2462" spans="1:18" x14ac:dyDescent="0.3">
      <c r="A2462">
        <v>2461</v>
      </c>
      <c r="B2462">
        <v>1</v>
      </c>
      <c r="C2462">
        <v>1</v>
      </c>
      <c r="D2462">
        <v>2</v>
      </c>
      <c r="E2462">
        <v>3</v>
      </c>
      <c r="F2462">
        <v>4</v>
      </c>
      <c r="G2462">
        <v>2</v>
      </c>
      <c r="H2462">
        <v>4</v>
      </c>
      <c r="I2462">
        <v>15</v>
      </c>
      <c r="J2462">
        <v>7</v>
      </c>
      <c r="K2462" t="s">
        <v>2578</v>
      </c>
      <c r="L2462">
        <v>2017</v>
      </c>
      <c r="M2462" t="str">
        <f>IF(Fact_JobPosting[[#This Row],[ai_mentioned]]=1,"AI Jobs","Non AI Jobs")</f>
        <v>Non AI Jobs</v>
      </c>
      <c r="N2462">
        <v>0</v>
      </c>
      <c r="O2462">
        <v>0.01</v>
      </c>
      <c r="P2462">
        <v>78506</v>
      </c>
      <c r="Q2462">
        <v>-1.37</v>
      </c>
      <c r="R2462">
        <v>0.71</v>
      </c>
    </row>
    <row r="2463" spans="1:18" x14ac:dyDescent="0.3">
      <c r="A2463">
        <v>2462</v>
      </c>
      <c r="B2463">
        <v>2</v>
      </c>
      <c r="C2463">
        <v>1</v>
      </c>
      <c r="D2463">
        <v>2</v>
      </c>
      <c r="E2463">
        <v>3</v>
      </c>
      <c r="F2463">
        <v>4</v>
      </c>
      <c r="G2463">
        <v>6</v>
      </c>
      <c r="H2463">
        <v>16</v>
      </c>
      <c r="I2463">
        <v>17</v>
      </c>
      <c r="J2463">
        <v>7</v>
      </c>
      <c r="K2463" t="s">
        <v>2579</v>
      </c>
      <c r="L2463">
        <v>2017</v>
      </c>
      <c r="M2463" t="str">
        <f>IF(Fact_JobPosting[[#This Row],[ai_mentioned]]=1,"AI Jobs","Non AI Jobs")</f>
        <v>Non AI Jobs</v>
      </c>
      <c r="N2463">
        <v>0</v>
      </c>
      <c r="O2463">
        <v>0.13</v>
      </c>
      <c r="P2463">
        <v>60570</v>
      </c>
      <c r="Q2463">
        <v>4.95</v>
      </c>
      <c r="R2463">
        <v>0.61</v>
      </c>
    </row>
    <row r="2464" spans="1:18" x14ac:dyDescent="0.3">
      <c r="A2464">
        <v>2463</v>
      </c>
      <c r="B2464">
        <v>1</v>
      </c>
      <c r="C2464">
        <v>1</v>
      </c>
      <c r="D2464">
        <v>2</v>
      </c>
      <c r="E2464">
        <v>6</v>
      </c>
      <c r="F2464">
        <v>3</v>
      </c>
      <c r="G2464">
        <v>2</v>
      </c>
      <c r="H2464">
        <v>4</v>
      </c>
      <c r="I2464">
        <v>42</v>
      </c>
      <c r="J2464">
        <v>7</v>
      </c>
      <c r="K2464" t="s">
        <v>2580</v>
      </c>
      <c r="L2464">
        <v>2017</v>
      </c>
      <c r="M2464" t="str">
        <f>IF(Fact_JobPosting[[#This Row],[ai_mentioned]]=1,"AI Jobs","Non AI Jobs")</f>
        <v>Non AI Jobs</v>
      </c>
      <c r="N2464">
        <v>0</v>
      </c>
      <c r="O2464">
        <v>0.09</v>
      </c>
      <c r="P2464">
        <v>63606</v>
      </c>
      <c r="Q2464">
        <v>4.84</v>
      </c>
      <c r="R2464">
        <v>0.88</v>
      </c>
    </row>
    <row r="2465" spans="1:18" x14ac:dyDescent="0.3">
      <c r="A2465">
        <v>2464</v>
      </c>
      <c r="B2465">
        <v>3</v>
      </c>
      <c r="C2465">
        <v>2</v>
      </c>
      <c r="D2465">
        <v>2</v>
      </c>
      <c r="E2465">
        <v>2</v>
      </c>
      <c r="F2465">
        <v>8</v>
      </c>
      <c r="G2465">
        <v>7</v>
      </c>
      <c r="H2465">
        <v>14</v>
      </c>
      <c r="I2465">
        <v>13</v>
      </c>
      <c r="J2465">
        <v>7</v>
      </c>
      <c r="K2465" t="s">
        <v>2581</v>
      </c>
      <c r="L2465">
        <v>2017</v>
      </c>
      <c r="M2465" t="str">
        <f>IF(Fact_JobPosting[[#This Row],[ai_mentioned]]=1,"AI Jobs","Non AI Jobs")</f>
        <v>AI Jobs</v>
      </c>
      <c r="N2465">
        <v>1</v>
      </c>
      <c r="O2465">
        <v>0.9</v>
      </c>
      <c r="P2465">
        <v>94498</v>
      </c>
      <c r="Q2465">
        <v>0.42</v>
      </c>
      <c r="R2465">
        <v>0.32</v>
      </c>
    </row>
    <row r="2466" spans="1:18" x14ac:dyDescent="0.3">
      <c r="A2466">
        <v>2465</v>
      </c>
      <c r="B2466">
        <v>1</v>
      </c>
      <c r="C2466">
        <v>1</v>
      </c>
      <c r="D2466">
        <v>2</v>
      </c>
      <c r="E2466">
        <v>3</v>
      </c>
      <c r="F2466">
        <v>4</v>
      </c>
      <c r="G2466">
        <v>5</v>
      </c>
      <c r="H2466">
        <v>4</v>
      </c>
      <c r="I2466">
        <v>41</v>
      </c>
      <c r="J2466">
        <v>7</v>
      </c>
      <c r="K2466" t="s">
        <v>2582</v>
      </c>
      <c r="L2466">
        <v>2017</v>
      </c>
      <c r="M2466" t="str">
        <f>IF(Fact_JobPosting[[#This Row],[ai_mentioned]]=1,"AI Jobs","Non AI Jobs")</f>
        <v>Non AI Jobs</v>
      </c>
      <c r="N2466">
        <v>0</v>
      </c>
      <c r="O2466">
        <v>0.19</v>
      </c>
      <c r="P2466">
        <v>64408</v>
      </c>
      <c r="Q2466">
        <v>2.5299999999999998</v>
      </c>
      <c r="R2466">
        <v>0.75</v>
      </c>
    </row>
    <row r="2467" spans="1:18" x14ac:dyDescent="0.3">
      <c r="A2467">
        <v>2466</v>
      </c>
      <c r="B2467">
        <v>2</v>
      </c>
      <c r="C2467">
        <v>1</v>
      </c>
      <c r="D2467">
        <v>2</v>
      </c>
      <c r="E2467">
        <v>6</v>
      </c>
      <c r="F2467">
        <v>5</v>
      </c>
      <c r="G2467">
        <v>2</v>
      </c>
      <c r="H2467">
        <v>10</v>
      </c>
      <c r="I2467">
        <v>4</v>
      </c>
      <c r="J2467">
        <v>7</v>
      </c>
      <c r="K2467" t="s">
        <v>2583</v>
      </c>
      <c r="L2467">
        <v>2017</v>
      </c>
      <c r="M2467" t="str">
        <f>IF(Fact_JobPosting[[#This Row],[ai_mentioned]]=1,"AI Jobs","Non AI Jobs")</f>
        <v>Non AI Jobs</v>
      </c>
      <c r="N2467">
        <v>0</v>
      </c>
      <c r="O2467">
        <v>0.14000000000000001</v>
      </c>
      <c r="P2467">
        <v>43813</v>
      </c>
      <c r="Q2467">
        <v>-4.41</v>
      </c>
      <c r="R2467">
        <v>0.66</v>
      </c>
    </row>
    <row r="2468" spans="1:18" x14ac:dyDescent="0.3">
      <c r="A2468">
        <v>2467</v>
      </c>
      <c r="B2468">
        <v>1</v>
      </c>
      <c r="C2468">
        <v>1</v>
      </c>
      <c r="D2468">
        <v>2</v>
      </c>
      <c r="E2468">
        <v>6</v>
      </c>
      <c r="F2468">
        <v>4</v>
      </c>
      <c r="G2468">
        <v>1</v>
      </c>
      <c r="H2468">
        <v>15</v>
      </c>
      <c r="I2468">
        <v>21</v>
      </c>
      <c r="J2468">
        <v>7</v>
      </c>
      <c r="K2468" t="s">
        <v>2584</v>
      </c>
      <c r="L2468">
        <v>2017</v>
      </c>
      <c r="M2468" t="str">
        <f>IF(Fact_JobPosting[[#This Row],[ai_mentioned]]=1,"AI Jobs","Non AI Jobs")</f>
        <v>Non AI Jobs</v>
      </c>
      <c r="N2468">
        <v>0</v>
      </c>
      <c r="O2468">
        <v>0.05</v>
      </c>
      <c r="P2468">
        <v>76450</v>
      </c>
      <c r="Q2468">
        <v>1.25</v>
      </c>
      <c r="R2468">
        <v>0.74</v>
      </c>
    </row>
    <row r="2469" spans="1:18" x14ac:dyDescent="0.3">
      <c r="A2469">
        <v>2468</v>
      </c>
      <c r="B2469">
        <v>1</v>
      </c>
      <c r="C2469">
        <v>1</v>
      </c>
      <c r="D2469">
        <v>2</v>
      </c>
      <c r="E2469">
        <v>1</v>
      </c>
      <c r="F2469">
        <v>10</v>
      </c>
      <c r="G2469">
        <v>4</v>
      </c>
      <c r="H2469">
        <v>3</v>
      </c>
      <c r="I2469">
        <v>38</v>
      </c>
      <c r="J2469">
        <v>7</v>
      </c>
      <c r="K2469" t="s">
        <v>2585</v>
      </c>
      <c r="L2469">
        <v>2017</v>
      </c>
      <c r="M2469" t="str">
        <f>IF(Fact_JobPosting[[#This Row],[ai_mentioned]]=1,"AI Jobs","Non AI Jobs")</f>
        <v>Non AI Jobs</v>
      </c>
      <c r="N2469">
        <v>0</v>
      </c>
      <c r="O2469">
        <v>0.06</v>
      </c>
      <c r="P2469">
        <v>75902</v>
      </c>
      <c r="Q2469">
        <v>-0.02</v>
      </c>
      <c r="R2469">
        <v>0.86</v>
      </c>
    </row>
    <row r="2470" spans="1:18" x14ac:dyDescent="0.3">
      <c r="A2470">
        <v>2469</v>
      </c>
      <c r="B2470">
        <v>1</v>
      </c>
      <c r="C2470">
        <v>1</v>
      </c>
      <c r="D2470">
        <v>2</v>
      </c>
      <c r="E2470">
        <v>4</v>
      </c>
      <c r="F2470">
        <v>8</v>
      </c>
      <c r="G2470">
        <v>1</v>
      </c>
      <c r="H2470">
        <v>3</v>
      </c>
      <c r="I2470">
        <v>16</v>
      </c>
      <c r="J2470">
        <v>7</v>
      </c>
      <c r="K2470" t="s">
        <v>2586</v>
      </c>
      <c r="L2470">
        <v>2017</v>
      </c>
      <c r="M2470" t="str">
        <f>IF(Fact_JobPosting[[#This Row],[ai_mentioned]]=1,"AI Jobs","Non AI Jobs")</f>
        <v>Non AI Jobs</v>
      </c>
      <c r="N2470">
        <v>0</v>
      </c>
      <c r="O2470">
        <v>0.14000000000000001</v>
      </c>
      <c r="P2470">
        <v>60035</v>
      </c>
      <c r="Q2470">
        <v>0.57999999999999996</v>
      </c>
      <c r="R2470">
        <v>0.86</v>
      </c>
    </row>
    <row r="2471" spans="1:18" x14ac:dyDescent="0.3">
      <c r="A2471">
        <v>2470</v>
      </c>
      <c r="B2471">
        <v>3</v>
      </c>
      <c r="C2471">
        <v>3</v>
      </c>
      <c r="D2471">
        <v>2</v>
      </c>
      <c r="E2471">
        <v>3</v>
      </c>
      <c r="F2471">
        <v>4</v>
      </c>
      <c r="G2471">
        <v>3</v>
      </c>
      <c r="H2471">
        <v>3</v>
      </c>
      <c r="I2471">
        <v>2</v>
      </c>
      <c r="J2471">
        <v>7</v>
      </c>
      <c r="K2471" t="s">
        <v>2587</v>
      </c>
      <c r="L2471">
        <v>2017</v>
      </c>
      <c r="M2471" t="str">
        <f>IF(Fact_JobPosting[[#This Row],[ai_mentioned]]=1,"AI Jobs","Non AI Jobs")</f>
        <v>AI Jobs</v>
      </c>
      <c r="N2471">
        <v>1</v>
      </c>
      <c r="O2471">
        <v>0.65</v>
      </c>
      <c r="P2471">
        <v>114396</v>
      </c>
      <c r="Q2471">
        <v>-0.3</v>
      </c>
      <c r="R2471">
        <v>0.1</v>
      </c>
    </row>
    <row r="2472" spans="1:18" x14ac:dyDescent="0.3">
      <c r="A2472">
        <v>2471</v>
      </c>
      <c r="B2472">
        <v>2</v>
      </c>
      <c r="C2472">
        <v>1</v>
      </c>
      <c r="D2472">
        <v>2</v>
      </c>
      <c r="E2472">
        <v>1</v>
      </c>
      <c r="F2472">
        <v>10</v>
      </c>
      <c r="G2472">
        <v>7</v>
      </c>
      <c r="H2472">
        <v>14</v>
      </c>
      <c r="I2472">
        <v>39</v>
      </c>
      <c r="J2472">
        <v>7</v>
      </c>
      <c r="K2472" t="s">
        <v>2588</v>
      </c>
      <c r="L2472">
        <v>2017</v>
      </c>
      <c r="M2472" t="str">
        <f>IF(Fact_JobPosting[[#This Row],[ai_mentioned]]=1,"AI Jobs","Non AI Jobs")</f>
        <v>Non AI Jobs</v>
      </c>
      <c r="N2472">
        <v>0</v>
      </c>
      <c r="O2472">
        <v>0.08</v>
      </c>
      <c r="P2472">
        <v>40029</v>
      </c>
      <c r="Q2472">
        <v>-4.2</v>
      </c>
      <c r="R2472">
        <v>0.64</v>
      </c>
    </row>
    <row r="2473" spans="1:18" x14ac:dyDescent="0.3">
      <c r="A2473">
        <v>2472</v>
      </c>
      <c r="B2473">
        <v>2</v>
      </c>
      <c r="C2473">
        <v>1</v>
      </c>
      <c r="D2473">
        <v>2</v>
      </c>
      <c r="E2473">
        <v>2</v>
      </c>
      <c r="F2473">
        <v>1</v>
      </c>
      <c r="G2473">
        <v>8</v>
      </c>
      <c r="H2473">
        <v>16</v>
      </c>
      <c r="I2473">
        <v>44</v>
      </c>
      <c r="J2473">
        <v>7</v>
      </c>
      <c r="K2473" t="s">
        <v>2589</v>
      </c>
      <c r="L2473">
        <v>2017</v>
      </c>
      <c r="M2473" t="str">
        <f>IF(Fact_JobPosting[[#This Row],[ai_mentioned]]=1,"AI Jobs","Non AI Jobs")</f>
        <v>Non AI Jobs</v>
      </c>
      <c r="N2473">
        <v>0</v>
      </c>
      <c r="O2473">
        <v>0.15</v>
      </c>
      <c r="P2473">
        <v>20375</v>
      </c>
      <c r="Q2473">
        <v>-2.5</v>
      </c>
      <c r="R2473">
        <v>0.63</v>
      </c>
    </row>
    <row r="2474" spans="1:18" x14ac:dyDescent="0.3">
      <c r="A2474">
        <v>2473</v>
      </c>
      <c r="B2474">
        <v>2</v>
      </c>
      <c r="C2474">
        <v>1</v>
      </c>
      <c r="D2474">
        <v>2</v>
      </c>
      <c r="E2474">
        <v>6</v>
      </c>
      <c r="F2474">
        <v>10</v>
      </c>
      <c r="G2474">
        <v>8</v>
      </c>
      <c r="H2474">
        <v>4</v>
      </c>
      <c r="I2474">
        <v>4</v>
      </c>
      <c r="J2474">
        <v>7</v>
      </c>
      <c r="K2474" t="s">
        <v>2590</v>
      </c>
      <c r="L2474">
        <v>2017</v>
      </c>
      <c r="M2474" t="str">
        <f>IF(Fact_JobPosting[[#This Row],[ai_mentioned]]=1,"AI Jobs","Non AI Jobs")</f>
        <v>Non AI Jobs</v>
      </c>
      <c r="N2474">
        <v>0</v>
      </c>
      <c r="O2474">
        <v>7.0000000000000007E-2</v>
      </c>
      <c r="P2474">
        <v>40182</v>
      </c>
      <c r="Q2474">
        <v>3</v>
      </c>
      <c r="R2474">
        <v>0.69</v>
      </c>
    </row>
    <row r="2475" spans="1:18" x14ac:dyDescent="0.3">
      <c r="A2475">
        <v>2474</v>
      </c>
      <c r="B2475">
        <v>2</v>
      </c>
      <c r="C2475">
        <v>1</v>
      </c>
      <c r="D2475">
        <v>2</v>
      </c>
      <c r="E2475">
        <v>4</v>
      </c>
      <c r="F2475">
        <v>9</v>
      </c>
      <c r="G2475">
        <v>3</v>
      </c>
      <c r="H2475">
        <v>8</v>
      </c>
      <c r="I2475">
        <v>30</v>
      </c>
      <c r="J2475">
        <v>7</v>
      </c>
      <c r="K2475" t="s">
        <v>2591</v>
      </c>
      <c r="L2475">
        <v>2017</v>
      </c>
      <c r="M2475" t="str">
        <f>IF(Fact_JobPosting[[#This Row],[ai_mentioned]]=1,"AI Jobs","Non AI Jobs")</f>
        <v>Non AI Jobs</v>
      </c>
      <c r="N2475">
        <v>0</v>
      </c>
      <c r="O2475">
        <v>0.05</v>
      </c>
      <c r="P2475">
        <v>84941</v>
      </c>
      <c r="Q2475">
        <v>0.68</v>
      </c>
      <c r="R2475">
        <v>0.63</v>
      </c>
    </row>
    <row r="2476" spans="1:18" x14ac:dyDescent="0.3">
      <c r="A2476">
        <v>2475</v>
      </c>
      <c r="B2476">
        <v>1</v>
      </c>
      <c r="C2476">
        <v>1</v>
      </c>
      <c r="D2476">
        <v>2</v>
      </c>
      <c r="E2476">
        <v>5</v>
      </c>
      <c r="F2476">
        <v>5</v>
      </c>
      <c r="G2476">
        <v>4</v>
      </c>
      <c r="H2476">
        <v>12</v>
      </c>
      <c r="I2476">
        <v>12</v>
      </c>
      <c r="J2476">
        <v>7</v>
      </c>
      <c r="K2476" t="s">
        <v>2592</v>
      </c>
      <c r="L2476">
        <v>2017</v>
      </c>
      <c r="M2476" t="str">
        <f>IF(Fact_JobPosting[[#This Row],[ai_mentioned]]=1,"AI Jobs","Non AI Jobs")</f>
        <v>Non AI Jobs</v>
      </c>
      <c r="N2476">
        <v>0</v>
      </c>
      <c r="O2476">
        <v>7.0000000000000007E-2</v>
      </c>
      <c r="P2476">
        <v>33558</v>
      </c>
      <c r="Q2476">
        <v>-1.35</v>
      </c>
      <c r="R2476">
        <v>0.81</v>
      </c>
    </row>
    <row r="2477" spans="1:18" x14ac:dyDescent="0.3">
      <c r="A2477">
        <v>2476</v>
      </c>
      <c r="B2477">
        <v>3</v>
      </c>
      <c r="C2477">
        <v>3</v>
      </c>
      <c r="D2477">
        <v>2</v>
      </c>
      <c r="E2477">
        <v>4</v>
      </c>
      <c r="F2477">
        <v>7</v>
      </c>
      <c r="G2477">
        <v>2</v>
      </c>
      <c r="H2477">
        <v>3</v>
      </c>
      <c r="I2477">
        <v>28</v>
      </c>
      <c r="J2477">
        <v>7</v>
      </c>
      <c r="K2477" t="s">
        <v>2593</v>
      </c>
      <c r="L2477">
        <v>2017</v>
      </c>
      <c r="M2477" t="str">
        <f>IF(Fact_JobPosting[[#This Row],[ai_mentioned]]=1,"AI Jobs","Non AI Jobs")</f>
        <v>AI Jobs</v>
      </c>
      <c r="N2477">
        <v>1</v>
      </c>
      <c r="O2477">
        <v>0.54</v>
      </c>
      <c r="P2477">
        <v>33532</v>
      </c>
      <c r="Q2477">
        <v>1.69</v>
      </c>
      <c r="R2477">
        <v>0.24</v>
      </c>
    </row>
    <row r="2478" spans="1:18" x14ac:dyDescent="0.3">
      <c r="A2478">
        <v>2477</v>
      </c>
      <c r="B2478">
        <v>3</v>
      </c>
      <c r="C2478">
        <v>2</v>
      </c>
      <c r="D2478">
        <v>2</v>
      </c>
      <c r="E2478">
        <v>5</v>
      </c>
      <c r="F2478">
        <v>10</v>
      </c>
      <c r="G2478">
        <v>4</v>
      </c>
      <c r="H2478">
        <v>1</v>
      </c>
      <c r="I2478">
        <v>26</v>
      </c>
      <c r="J2478">
        <v>7</v>
      </c>
      <c r="K2478" t="s">
        <v>2594</v>
      </c>
      <c r="L2478">
        <v>2017</v>
      </c>
      <c r="M2478" t="str">
        <f>IF(Fact_JobPosting[[#This Row],[ai_mentioned]]=1,"AI Jobs","Non AI Jobs")</f>
        <v>AI Jobs</v>
      </c>
      <c r="N2478">
        <v>1</v>
      </c>
      <c r="O2478">
        <v>0.67</v>
      </c>
      <c r="P2478">
        <v>31964</v>
      </c>
      <c r="Q2478">
        <v>-2.1</v>
      </c>
      <c r="R2478">
        <v>0.3</v>
      </c>
    </row>
    <row r="2479" spans="1:18" x14ac:dyDescent="0.3">
      <c r="A2479">
        <v>2478</v>
      </c>
      <c r="B2479">
        <v>1</v>
      </c>
      <c r="C2479">
        <v>1</v>
      </c>
      <c r="D2479">
        <v>2</v>
      </c>
      <c r="E2479">
        <v>4</v>
      </c>
      <c r="F2479">
        <v>6</v>
      </c>
      <c r="G2479">
        <v>1</v>
      </c>
      <c r="H2479">
        <v>10</v>
      </c>
      <c r="I2479">
        <v>2</v>
      </c>
      <c r="J2479">
        <v>7</v>
      </c>
      <c r="K2479" t="s">
        <v>2595</v>
      </c>
      <c r="L2479">
        <v>2017</v>
      </c>
      <c r="M2479" t="str">
        <f>IF(Fact_JobPosting[[#This Row],[ai_mentioned]]=1,"AI Jobs","Non AI Jobs")</f>
        <v>Non AI Jobs</v>
      </c>
      <c r="N2479">
        <v>0</v>
      </c>
      <c r="O2479">
        <v>0.02</v>
      </c>
      <c r="P2479">
        <v>64032</v>
      </c>
      <c r="Q2479">
        <v>-4.58</v>
      </c>
      <c r="R2479">
        <v>0.81</v>
      </c>
    </row>
    <row r="2480" spans="1:18" x14ac:dyDescent="0.3">
      <c r="A2480">
        <v>2479</v>
      </c>
      <c r="B2480">
        <v>1</v>
      </c>
      <c r="C2480">
        <v>1</v>
      </c>
      <c r="D2480">
        <v>2</v>
      </c>
      <c r="E2480">
        <v>3</v>
      </c>
      <c r="F2480">
        <v>2</v>
      </c>
      <c r="G2480">
        <v>3</v>
      </c>
      <c r="H2480">
        <v>15</v>
      </c>
      <c r="I2480">
        <v>2</v>
      </c>
      <c r="J2480">
        <v>7</v>
      </c>
      <c r="K2480" t="s">
        <v>2596</v>
      </c>
      <c r="L2480">
        <v>2017</v>
      </c>
      <c r="M2480" t="str">
        <f>IF(Fact_JobPosting[[#This Row],[ai_mentioned]]=1,"AI Jobs","Non AI Jobs")</f>
        <v>Non AI Jobs</v>
      </c>
      <c r="N2480">
        <v>0</v>
      </c>
      <c r="O2480">
        <v>0.02</v>
      </c>
      <c r="P2480">
        <v>62436</v>
      </c>
      <c r="Q2480">
        <v>-0.57999999999999996</v>
      </c>
      <c r="R2480">
        <v>0.8</v>
      </c>
    </row>
    <row r="2481" spans="1:18" x14ac:dyDescent="0.3">
      <c r="A2481">
        <v>2480</v>
      </c>
      <c r="B2481">
        <v>1</v>
      </c>
      <c r="C2481">
        <v>1</v>
      </c>
      <c r="D2481">
        <v>2</v>
      </c>
      <c r="E2481">
        <v>3</v>
      </c>
      <c r="F2481">
        <v>3</v>
      </c>
      <c r="G2481">
        <v>2</v>
      </c>
      <c r="H2481">
        <v>4</v>
      </c>
      <c r="I2481">
        <v>19</v>
      </c>
      <c r="J2481">
        <v>7</v>
      </c>
      <c r="K2481" t="s">
        <v>2597</v>
      </c>
      <c r="L2481">
        <v>2017</v>
      </c>
      <c r="M2481" t="str">
        <f>IF(Fact_JobPosting[[#This Row],[ai_mentioned]]=1,"AI Jobs","Non AI Jobs")</f>
        <v>Non AI Jobs</v>
      </c>
      <c r="N2481">
        <v>0</v>
      </c>
      <c r="O2481">
        <v>0.16</v>
      </c>
      <c r="P2481">
        <v>41170</v>
      </c>
      <c r="Q2481">
        <v>-4.67</v>
      </c>
      <c r="R2481">
        <v>0.88</v>
      </c>
    </row>
    <row r="2482" spans="1:18" x14ac:dyDescent="0.3">
      <c r="A2482">
        <v>2481</v>
      </c>
      <c r="B2482">
        <v>1</v>
      </c>
      <c r="C2482">
        <v>1</v>
      </c>
      <c r="D2482">
        <v>2</v>
      </c>
      <c r="E2482">
        <v>2</v>
      </c>
      <c r="F2482">
        <v>10</v>
      </c>
      <c r="G2482">
        <v>3</v>
      </c>
      <c r="H2482">
        <v>7</v>
      </c>
      <c r="I2482">
        <v>41</v>
      </c>
      <c r="J2482">
        <v>7</v>
      </c>
      <c r="K2482" t="s">
        <v>2598</v>
      </c>
      <c r="L2482">
        <v>2017</v>
      </c>
      <c r="M2482" t="str">
        <f>IF(Fact_JobPosting[[#This Row],[ai_mentioned]]=1,"AI Jobs","Non AI Jobs")</f>
        <v>Non AI Jobs</v>
      </c>
      <c r="N2482">
        <v>0</v>
      </c>
      <c r="O2482">
        <v>0.02</v>
      </c>
      <c r="P2482">
        <v>54602</v>
      </c>
      <c r="Q2482">
        <v>2.33</v>
      </c>
      <c r="R2482">
        <v>0.76</v>
      </c>
    </row>
    <row r="2483" spans="1:18" x14ac:dyDescent="0.3">
      <c r="A2483">
        <v>2482</v>
      </c>
      <c r="B2483">
        <v>2</v>
      </c>
      <c r="C2483">
        <v>1</v>
      </c>
      <c r="D2483">
        <v>2</v>
      </c>
      <c r="E2483">
        <v>6</v>
      </c>
      <c r="F2483">
        <v>9</v>
      </c>
      <c r="G2483">
        <v>8</v>
      </c>
      <c r="H2483">
        <v>12</v>
      </c>
      <c r="I2483">
        <v>1</v>
      </c>
      <c r="J2483">
        <v>7</v>
      </c>
      <c r="K2483" t="s">
        <v>2599</v>
      </c>
      <c r="L2483">
        <v>2017</v>
      </c>
      <c r="M2483" t="str">
        <f>IF(Fact_JobPosting[[#This Row],[ai_mentioned]]=1,"AI Jobs","Non AI Jobs")</f>
        <v>Non AI Jobs</v>
      </c>
      <c r="N2483">
        <v>0</v>
      </c>
      <c r="O2483">
        <v>0.05</v>
      </c>
      <c r="P2483">
        <v>37674</v>
      </c>
      <c r="Q2483">
        <v>2.9</v>
      </c>
      <c r="R2483">
        <v>0.68</v>
      </c>
    </row>
    <row r="2484" spans="1:18" x14ac:dyDescent="0.3">
      <c r="A2484">
        <v>2483</v>
      </c>
      <c r="B2484">
        <v>2</v>
      </c>
      <c r="C2484">
        <v>1</v>
      </c>
      <c r="D2484">
        <v>2</v>
      </c>
      <c r="E2484">
        <v>6</v>
      </c>
      <c r="F2484">
        <v>6</v>
      </c>
      <c r="G2484">
        <v>2</v>
      </c>
      <c r="H2484">
        <v>4</v>
      </c>
      <c r="I2484">
        <v>29</v>
      </c>
      <c r="J2484">
        <v>7</v>
      </c>
      <c r="K2484" t="s">
        <v>2600</v>
      </c>
      <c r="L2484">
        <v>2017</v>
      </c>
      <c r="M2484" t="str">
        <f>IF(Fact_JobPosting[[#This Row],[ai_mentioned]]=1,"AI Jobs","Non AI Jobs")</f>
        <v>Non AI Jobs</v>
      </c>
      <c r="N2484">
        <v>0</v>
      </c>
      <c r="O2484">
        <v>0.15</v>
      </c>
      <c r="P2484">
        <v>45781</v>
      </c>
      <c r="Q2484">
        <v>-4.1100000000000003</v>
      </c>
      <c r="R2484">
        <v>0.62</v>
      </c>
    </row>
    <row r="2485" spans="1:18" x14ac:dyDescent="0.3">
      <c r="A2485">
        <v>2484</v>
      </c>
      <c r="B2485">
        <v>2</v>
      </c>
      <c r="C2485">
        <v>1</v>
      </c>
      <c r="D2485">
        <v>2</v>
      </c>
      <c r="E2485">
        <v>6</v>
      </c>
      <c r="F2485">
        <v>8</v>
      </c>
      <c r="G2485">
        <v>6</v>
      </c>
      <c r="H2485">
        <v>15</v>
      </c>
      <c r="I2485">
        <v>30</v>
      </c>
      <c r="J2485">
        <v>7</v>
      </c>
      <c r="K2485" t="s">
        <v>2601</v>
      </c>
      <c r="L2485">
        <v>2017</v>
      </c>
      <c r="M2485" t="str">
        <f>IF(Fact_JobPosting[[#This Row],[ai_mentioned]]=1,"AI Jobs","Non AI Jobs")</f>
        <v>Non AI Jobs</v>
      </c>
      <c r="N2485">
        <v>0</v>
      </c>
      <c r="O2485">
        <v>0.05</v>
      </c>
      <c r="P2485">
        <v>74698</v>
      </c>
      <c r="Q2485">
        <v>4.8</v>
      </c>
      <c r="R2485">
        <v>0.68</v>
      </c>
    </row>
    <row r="2486" spans="1:18" x14ac:dyDescent="0.3">
      <c r="A2486">
        <v>2485</v>
      </c>
      <c r="B2486">
        <v>3</v>
      </c>
      <c r="C2486">
        <v>2</v>
      </c>
      <c r="D2486">
        <v>2</v>
      </c>
      <c r="E2486">
        <v>3</v>
      </c>
      <c r="F2486">
        <v>1</v>
      </c>
      <c r="G2486">
        <v>6</v>
      </c>
      <c r="H2486">
        <v>11</v>
      </c>
      <c r="I2486">
        <v>4</v>
      </c>
      <c r="J2486">
        <v>7</v>
      </c>
      <c r="K2486" t="s">
        <v>2602</v>
      </c>
      <c r="L2486">
        <v>2017</v>
      </c>
      <c r="M2486" t="str">
        <f>IF(Fact_JobPosting[[#This Row],[ai_mentioned]]=1,"AI Jobs","Non AI Jobs")</f>
        <v>AI Jobs</v>
      </c>
      <c r="N2486">
        <v>1</v>
      </c>
      <c r="O2486">
        <v>0.8</v>
      </c>
      <c r="P2486">
        <v>61534</v>
      </c>
      <c r="Q2486">
        <v>1.27</v>
      </c>
      <c r="R2486">
        <v>0.12</v>
      </c>
    </row>
    <row r="2487" spans="1:18" x14ac:dyDescent="0.3">
      <c r="A2487">
        <v>2486</v>
      </c>
      <c r="B2487">
        <v>1</v>
      </c>
      <c r="C2487">
        <v>1</v>
      </c>
      <c r="D2487">
        <v>2</v>
      </c>
      <c r="E2487">
        <v>5</v>
      </c>
      <c r="F2487">
        <v>7</v>
      </c>
      <c r="G2487">
        <v>2</v>
      </c>
      <c r="H2487">
        <v>10</v>
      </c>
      <c r="I2487">
        <v>19</v>
      </c>
      <c r="J2487">
        <v>7</v>
      </c>
      <c r="K2487" t="s">
        <v>2603</v>
      </c>
      <c r="L2487">
        <v>2017</v>
      </c>
      <c r="M2487" t="str">
        <f>IF(Fact_JobPosting[[#This Row],[ai_mentioned]]=1,"AI Jobs","Non AI Jobs")</f>
        <v>Non AI Jobs</v>
      </c>
      <c r="N2487">
        <v>0</v>
      </c>
      <c r="O2487">
        <v>0.11</v>
      </c>
      <c r="P2487">
        <v>37559</v>
      </c>
      <c r="Q2487">
        <v>-0.97</v>
      </c>
      <c r="R2487">
        <v>0.81</v>
      </c>
    </row>
    <row r="2488" spans="1:18" x14ac:dyDescent="0.3">
      <c r="A2488">
        <v>2487</v>
      </c>
      <c r="B2488">
        <v>1</v>
      </c>
      <c r="C2488">
        <v>1</v>
      </c>
      <c r="D2488">
        <v>2</v>
      </c>
      <c r="E2488">
        <v>1</v>
      </c>
      <c r="F2488">
        <v>4</v>
      </c>
      <c r="G2488">
        <v>5</v>
      </c>
      <c r="H2488">
        <v>10</v>
      </c>
      <c r="I2488">
        <v>21</v>
      </c>
      <c r="J2488">
        <v>7</v>
      </c>
      <c r="K2488" t="s">
        <v>2604</v>
      </c>
      <c r="L2488">
        <v>2017</v>
      </c>
      <c r="M2488" t="str">
        <f>IF(Fact_JobPosting[[#This Row],[ai_mentioned]]=1,"AI Jobs","Non AI Jobs")</f>
        <v>Non AI Jobs</v>
      </c>
      <c r="N2488">
        <v>0</v>
      </c>
      <c r="O2488">
        <v>0.01</v>
      </c>
      <c r="P2488">
        <v>66895</v>
      </c>
      <c r="Q2488">
        <v>1.03</v>
      </c>
      <c r="R2488">
        <v>0.85</v>
      </c>
    </row>
    <row r="2489" spans="1:18" x14ac:dyDescent="0.3">
      <c r="A2489">
        <v>2488</v>
      </c>
      <c r="B2489">
        <v>1</v>
      </c>
      <c r="C2489">
        <v>1</v>
      </c>
      <c r="D2489">
        <v>2</v>
      </c>
      <c r="E2489">
        <v>2</v>
      </c>
      <c r="F2489">
        <v>3</v>
      </c>
      <c r="G2489">
        <v>3</v>
      </c>
      <c r="H2489">
        <v>10</v>
      </c>
      <c r="I2489">
        <v>39</v>
      </c>
      <c r="J2489">
        <v>7</v>
      </c>
      <c r="K2489" t="s">
        <v>2605</v>
      </c>
      <c r="L2489">
        <v>2017</v>
      </c>
      <c r="M2489" t="str">
        <f>IF(Fact_JobPosting[[#This Row],[ai_mentioned]]=1,"AI Jobs","Non AI Jobs")</f>
        <v>Non AI Jobs</v>
      </c>
      <c r="N2489">
        <v>0</v>
      </c>
      <c r="O2489">
        <v>0.17</v>
      </c>
      <c r="P2489">
        <v>40308</v>
      </c>
      <c r="Q2489">
        <v>1.8</v>
      </c>
      <c r="R2489">
        <v>0.81</v>
      </c>
    </row>
    <row r="2490" spans="1:18" x14ac:dyDescent="0.3">
      <c r="A2490">
        <v>2489</v>
      </c>
      <c r="B2490">
        <v>1</v>
      </c>
      <c r="C2490">
        <v>1</v>
      </c>
      <c r="D2490">
        <v>2</v>
      </c>
      <c r="E2490">
        <v>4</v>
      </c>
      <c r="F2490">
        <v>9</v>
      </c>
      <c r="G2490">
        <v>3</v>
      </c>
      <c r="H2490">
        <v>10</v>
      </c>
      <c r="I2490">
        <v>25</v>
      </c>
      <c r="J2490">
        <v>7</v>
      </c>
      <c r="K2490" t="s">
        <v>2606</v>
      </c>
      <c r="L2490">
        <v>2017</v>
      </c>
      <c r="M2490" t="str">
        <f>IF(Fact_JobPosting[[#This Row],[ai_mentioned]]=1,"AI Jobs","Non AI Jobs")</f>
        <v>Non AI Jobs</v>
      </c>
      <c r="N2490">
        <v>0</v>
      </c>
      <c r="O2490">
        <v>0.12</v>
      </c>
      <c r="P2490">
        <v>79770</v>
      </c>
      <c r="Q2490">
        <v>4.2300000000000004</v>
      </c>
      <c r="R2490">
        <v>0.72</v>
      </c>
    </row>
    <row r="2491" spans="1:18" x14ac:dyDescent="0.3">
      <c r="A2491">
        <v>2490</v>
      </c>
      <c r="B2491">
        <v>1</v>
      </c>
      <c r="C2491">
        <v>1</v>
      </c>
      <c r="D2491">
        <v>2</v>
      </c>
      <c r="E2491">
        <v>4</v>
      </c>
      <c r="F2491">
        <v>5</v>
      </c>
      <c r="G2491">
        <v>3</v>
      </c>
      <c r="H2491">
        <v>5</v>
      </c>
      <c r="I2491">
        <v>4</v>
      </c>
      <c r="J2491">
        <v>7</v>
      </c>
      <c r="K2491" t="s">
        <v>2607</v>
      </c>
      <c r="L2491">
        <v>2017</v>
      </c>
      <c r="M2491" t="str">
        <f>IF(Fact_JobPosting[[#This Row],[ai_mentioned]]=1,"AI Jobs","Non AI Jobs")</f>
        <v>Non AI Jobs</v>
      </c>
      <c r="N2491">
        <v>0</v>
      </c>
      <c r="O2491">
        <v>0.19</v>
      </c>
      <c r="P2491">
        <v>38666</v>
      </c>
      <c r="Q2491">
        <v>-2.14</v>
      </c>
      <c r="R2491">
        <v>0.84</v>
      </c>
    </row>
    <row r="2492" spans="1:18" x14ac:dyDescent="0.3">
      <c r="A2492">
        <v>2491</v>
      </c>
      <c r="B2492">
        <v>1</v>
      </c>
      <c r="C2492">
        <v>1</v>
      </c>
      <c r="D2492">
        <v>2</v>
      </c>
      <c r="E2492">
        <v>1</v>
      </c>
      <c r="F2492">
        <v>4</v>
      </c>
      <c r="G2492">
        <v>8</v>
      </c>
      <c r="H2492">
        <v>2</v>
      </c>
      <c r="I2492">
        <v>22</v>
      </c>
      <c r="J2492">
        <v>7</v>
      </c>
      <c r="K2492" t="s">
        <v>2608</v>
      </c>
      <c r="L2492">
        <v>2017</v>
      </c>
      <c r="M2492" t="str">
        <f>IF(Fact_JobPosting[[#This Row],[ai_mentioned]]=1,"AI Jobs","Non AI Jobs")</f>
        <v>Non AI Jobs</v>
      </c>
      <c r="N2492">
        <v>0</v>
      </c>
      <c r="O2492">
        <v>0.09</v>
      </c>
      <c r="P2492">
        <v>24851</v>
      </c>
      <c r="Q2492">
        <v>-0.97</v>
      </c>
      <c r="R2492">
        <v>0.8</v>
      </c>
    </row>
    <row r="2493" spans="1:18" x14ac:dyDescent="0.3">
      <c r="A2493">
        <v>2492</v>
      </c>
      <c r="B2493">
        <v>1</v>
      </c>
      <c r="C2493">
        <v>1</v>
      </c>
      <c r="D2493">
        <v>2</v>
      </c>
      <c r="E2493">
        <v>6</v>
      </c>
      <c r="F2493">
        <v>9</v>
      </c>
      <c r="G2493">
        <v>3</v>
      </c>
      <c r="H2493">
        <v>13</v>
      </c>
      <c r="I2493">
        <v>8</v>
      </c>
      <c r="J2493">
        <v>7</v>
      </c>
      <c r="K2493" t="s">
        <v>2609</v>
      </c>
      <c r="L2493">
        <v>2017</v>
      </c>
      <c r="M2493" t="str">
        <f>IF(Fact_JobPosting[[#This Row],[ai_mentioned]]=1,"AI Jobs","Non AI Jobs")</f>
        <v>Non AI Jobs</v>
      </c>
      <c r="N2493">
        <v>0</v>
      </c>
      <c r="O2493">
        <v>0.02</v>
      </c>
      <c r="P2493">
        <v>22947</v>
      </c>
      <c r="Q2493">
        <v>0.87</v>
      </c>
      <c r="R2493">
        <v>0.73</v>
      </c>
    </row>
    <row r="2494" spans="1:18" x14ac:dyDescent="0.3">
      <c r="A2494">
        <v>2493</v>
      </c>
      <c r="B2494">
        <v>1</v>
      </c>
      <c r="C2494">
        <v>1</v>
      </c>
      <c r="D2494">
        <v>2</v>
      </c>
      <c r="E2494">
        <v>6</v>
      </c>
      <c r="F2494">
        <v>9</v>
      </c>
      <c r="G2494">
        <v>8</v>
      </c>
      <c r="H2494">
        <v>14</v>
      </c>
      <c r="I2494">
        <v>40</v>
      </c>
      <c r="J2494">
        <v>7</v>
      </c>
      <c r="K2494" t="s">
        <v>2610</v>
      </c>
      <c r="L2494">
        <v>2017</v>
      </c>
      <c r="M2494" t="str">
        <f>IF(Fact_JobPosting[[#This Row],[ai_mentioned]]=1,"AI Jobs","Non AI Jobs")</f>
        <v>Non AI Jobs</v>
      </c>
      <c r="N2494">
        <v>0</v>
      </c>
      <c r="O2494">
        <v>0</v>
      </c>
      <c r="P2494">
        <v>33865</v>
      </c>
      <c r="Q2494">
        <v>3.92</v>
      </c>
      <c r="R2494">
        <v>0.78</v>
      </c>
    </row>
    <row r="2495" spans="1:18" x14ac:dyDescent="0.3">
      <c r="A2495">
        <v>2494</v>
      </c>
      <c r="B2495">
        <v>2</v>
      </c>
      <c r="C2495">
        <v>1</v>
      </c>
      <c r="D2495">
        <v>2</v>
      </c>
      <c r="E2495">
        <v>5</v>
      </c>
      <c r="F2495">
        <v>10</v>
      </c>
      <c r="G2495">
        <v>4</v>
      </c>
      <c r="H2495">
        <v>4</v>
      </c>
      <c r="I2495">
        <v>24</v>
      </c>
      <c r="J2495">
        <v>7</v>
      </c>
      <c r="K2495" t="s">
        <v>2611</v>
      </c>
      <c r="L2495">
        <v>2017</v>
      </c>
      <c r="M2495" t="str">
        <f>IF(Fact_JobPosting[[#This Row],[ai_mentioned]]=1,"AI Jobs","Non AI Jobs")</f>
        <v>Non AI Jobs</v>
      </c>
      <c r="N2495">
        <v>0</v>
      </c>
      <c r="O2495">
        <v>7.0000000000000007E-2</v>
      </c>
      <c r="P2495">
        <v>23611</v>
      </c>
      <c r="Q2495">
        <v>0.59</v>
      </c>
      <c r="R2495">
        <v>0.65</v>
      </c>
    </row>
    <row r="2496" spans="1:18" x14ac:dyDescent="0.3">
      <c r="A2496">
        <v>2495</v>
      </c>
      <c r="B2496">
        <v>1</v>
      </c>
      <c r="C2496">
        <v>1</v>
      </c>
      <c r="D2496">
        <v>2</v>
      </c>
      <c r="E2496">
        <v>3</v>
      </c>
      <c r="F2496">
        <v>10</v>
      </c>
      <c r="G2496">
        <v>9</v>
      </c>
      <c r="H2496">
        <v>11</v>
      </c>
      <c r="I2496">
        <v>25</v>
      </c>
      <c r="J2496">
        <v>7</v>
      </c>
      <c r="K2496" t="s">
        <v>2612</v>
      </c>
      <c r="L2496">
        <v>2017</v>
      </c>
      <c r="M2496" t="str">
        <f>IF(Fact_JobPosting[[#This Row],[ai_mentioned]]=1,"AI Jobs","Non AI Jobs")</f>
        <v>Non AI Jobs</v>
      </c>
      <c r="N2496">
        <v>0</v>
      </c>
      <c r="O2496">
        <v>0.12</v>
      </c>
      <c r="P2496">
        <v>85179</v>
      </c>
      <c r="Q2496">
        <v>2.4300000000000002</v>
      </c>
      <c r="R2496">
        <v>0.74</v>
      </c>
    </row>
    <row r="2497" spans="1:18" x14ac:dyDescent="0.3">
      <c r="A2497">
        <v>2496</v>
      </c>
      <c r="B2497">
        <v>1</v>
      </c>
      <c r="C2497">
        <v>1</v>
      </c>
      <c r="D2497">
        <v>2</v>
      </c>
      <c r="E2497">
        <v>3</v>
      </c>
      <c r="F2497">
        <v>9</v>
      </c>
      <c r="G2497">
        <v>5</v>
      </c>
      <c r="H2497">
        <v>5</v>
      </c>
      <c r="I2497">
        <v>21</v>
      </c>
      <c r="J2497">
        <v>7</v>
      </c>
      <c r="K2497" t="s">
        <v>2613</v>
      </c>
      <c r="L2497">
        <v>2017</v>
      </c>
      <c r="M2497" t="str">
        <f>IF(Fact_JobPosting[[#This Row],[ai_mentioned]]=1,"AI Jobs","Non AI Jobs")</f>
        <v>Non AI Jobs</v>
      </c>
      <c r="N2497">
        <v>0</v>
      </c>
      <c r="O2497">
        <v>0.02</v>
      </c>
      <c r="P2497">
        <v>76701</v>
      </c>
      <c r="Q2497">
        <v>-4.0599999999999996</v>
      </c>
      <c r="R2497">
        <v>0.7</v>
      </c>
    </row>
    <row r="2498" spans="1:18" x14ac:dyDescent="0.3">
      <c r="A2498">
        <v>2497</v>
      </c>
      <c r="B2498">
        <v>2</v>
      </c>
      <c r="C2498">
        <v>1</v>
      </c>
      <c r="D2498">
        <v>2</v>
      </c>
      <c r="E2498">
        <v>4</v>
      </c>
      <c r="F2498">
        <v>3</v>
      </c>
      <c r="G2498">
        <v>6</v>
      </c>
      <c r="H2498">
        <v>11</v>
      </c>
      <c r="I2498">
        <v>9</v>
      </c>
      <c r="J2498">
        <v>7</v>
      </c>
      <c r="K2498" t="s">
        <v>2614</v>
      </c>
      <c r="L2498">
        <v>2017</v>
      </c>
      <c r="M2498" t="str">
        <f>IF(Fact_JobPosting[[#This Row],[ai_mentioned]]=1,"AI Jobs","Non AI Jobs")</f>
        <v>Non AI Jobs</v>
      </c>
      <c r="N2498">
        <v>0</v>
      </c>
      <c r="O2498">
        <v>0.2</v>
      </c>
      <c r="P2498">
        <v>66934</v>
      </c>
      <c r="Q2498">
        <v>2.74</v>
      </c>
      <c r="R2498">
        <v>0.67</v>
      </c>
    </row>
    <row r="2499" spans="1:18" x14ac:dyDescent="0.3">
      <c r="A2499">
        <v>2498</v>
      </c>
      <c r="B2499">
        <v>2</v>
      </c>
      <c r="C2499">
        <v>1</v>
      </c>
      <c r="D2499">
        <v>2</v>
      </c>
      <c r="E2499">
        <v>4</v>
      </c>
      <c r="F2499">
        <v>3</v>
      </c>
      <c r="G2499">
        <v>9</v>
      </c>
      <c r="H2499">
        <v>15</v>
      </c>
      <c r="I2499">
        <v>10</v>
      </c>
      <c r="J2499">
        <v>7</v>
      </c>
      <c r="K2499" t="s">
        <v>2615</v>
      </c>
      <c r="L2499">
        <v>2017</v>
      </c>
      <c r="M2499" t="str">
        <f>IF(Fact_JobPosting[[#This Row],[ai_mentioned]]=1,"AI Jobs","Non AI Jobs")</f>
        <v>Non AI Jobs</v>
      </c>
      <c r="N2499">
        <v>0</v>
      </c>
      <c r="O2499">
        <v>0.11</v>
      </c>
      <c r="P2499">
        <v>88967</v>
      </c>
      <c r="Q2499">
        <v>-4.45</v>
      </c>
      <c r="R2499">
        <v>0.67</v>
      </c>
    </row>
    <row r="2500" spans="1:18" x14ac:dyDescent="0.3">
      <c r="A2500">
        <v>2499</v>
      </c>
      <c r="B2500">
        <v>2</v>
      </c>
      <c r="C2500">
        <v>1</v>
      </c>
      <c r="D2500">
        <v>2</v>
      </c>
      <c r="E2500">
        <v>5</v>
      </c>
      <c r="F2500">
        <v>1</v>
      </c>
      <c r="G2500">
        <v>7</v>
      </c>
      <c r="H2500">
        <v>8</v>
      </c>
      <c r="I2500">
        <v>25</v>
      </c>
      <c r="J2500">
        <v>7</v>
      </c>
      <c r="K2500" t="s">
        <v>2616</v>
      </c>
      <c r="L2500">
        <v>2017</v>
      </c>
      <c r="M2500" t="str">
        <f>IF(Fact_JobPosting[[#This Row],[ai_mentioned]]=1,"AI Jobs","Non AI Jobs")</f>
        <v>Non AI Jobs</v>
      </c>
      <c r="N2500">
        <v>0</v>
      </c>
      <c r="O2500">
        <v>0.17</v>
      </c>
      <c r="P2500">
        <v>88172</v>
      </c>
      <c r="Q2500">
        <v>-4.4800000000000004</v>
      </c>
      <c r="R2500">
        <v>0.68</v>
      </c>
    </row>
    <row r="2501" spans="1:18" x14ac:dyDescent="0.3">
      <c r="A2501">
        <v>2500</v>
      </c>
      <c r="B2501">
        <v>2</v>
      </c>
      <c r="C2501">
        <v>1</v>
      </c>
      <c r="D2501">
        <v>2</v>
      </c>
      <c r="E2501">
        <v>6</v>
      </c>
      <c r="F2501">
        <v>5</v>
      </c>
      <c r="G2501">
        <v>1</v>
      </c>
      <c r="H2501">
        <v>12</v>
      </c>
      <c r="I2501">
        <v>1</v>
      </c>
      <c r="J2501">
        <v>7</v>
      </c>
      <c r="K2501" t="s">
        <v>2617</v>
      </c>
      <c r="L2501">
        <v>2017</v>
      </c>
      <c r="M2501" t="str">
        <f>IF(Fact_JobPosting[[#This Row],[ai_mentioned]]=1,"AI Jobs","Non AI Jobs")</f>
        <v>Non AI Jobs</v>
      </c>
      <c r="N2501">
        <v>0</v>
      </c>
      <c r="O2501">
        <v>0.02</v>
      </c>
      <c r="P2501">
        <v>32173</v>
      </c>
      <c r="Q2501">
        <v>4.4400000000000004</v>
      </c>
      <c r="R2501">
        <v>0.67</v>
      </c>
    </row>
    <row r="2502" spans="1:18" x14ac:dyDescent="0.3">
      <c r="A2502">
        <v>2501</v>
      </c>
      <c r="B2502">
        <v>3</v>
      </c>
      <c r="C2502">
        <v>2</v>
      </c>
      <c r="D2502">
        <v>2</v>
      </c>
      <c r="E2502">
        <v>5</v>
      </c>
      <c r="F2502">
        <v>9</v>
      </c>
      <c r="G2502">
        <v>3</v>
      </c>
      <c r="H2502">
        <v>15</v>
      </c>
      <c r="I2502">
        <v>22</v>
      </c>
      <c r="J2502">
        <v>7</v>
      </c>
      <c r="K2502" t="s">
        <v>2618</v>
      </c>
      <c r="L2502">
        <v>2017</v>
      </c>
      <c r="M2502" t="str">
        <f>IF(Fact_JobPosting[[#This Row],[ai_mentioned]]=1,"AI Jobs","Non AI Jobs")</f>
        <v>AI Jobs</v>
      </c>
      <c r="N2502">
        <v>1</v>
      </c>
      <c r="O2502">
        <v>0.94</v>
      </c>
      <c r="P2502">
        <v>38139</v>
      </c>
      <c r="Q2502">
        <v>-3.56</v>
      </c>
      <c r="R2502">
        <v>0.18</v>
      </c>
    </row>
    <row r="2503" spans="1:18" x14ac:dyDescent="0.3">
      <c r="A2503">
        <v>2502</v>
      </c>
      <c r="B2503">
        <v>3</v>
      </c>
      <c r="C2503">
        <v>2</v>
      </c>
      <c r="D2503">
        <v>2</v>
      </c>
      <c r="E2503">
        <v>2</v>
      </c>
      <c r="F2503">
        <v>4</v>
      </c>
      <c r="G2503">
        <v>2</v>
      </c>
      <c r="H2503">
        <v>12</v>
      </c>
      <c r="I2503">
        <v>29</v>
      </c>
      <c r="J2503">
        <v>8</v>
      </c>
      <c r="K2503" t="s">
        <v>2619</v>
      </c>
      <c r="L2503">
        <v>2018</v>
      </c>
      <c r="M2503" t="str">
        <f>IF(Fact_JobPosting[[#This Row],[ai_mentioned]]=1,"AI Jobs","Non AI Jobs")</f>
        <v>AI Jobs</v>
      </c>
      <c r="N2503">
        <v>1</v>
      </c>
      <c r="O2503">
        <v>0.81</v>
      </c>
      <c r="P2503">
        <v>61586</v>
      </c>
      <c r="Q2503">
        <v>12.68</v>
      </c>
      <c r="R2503">
        <v>0.11</v>
      </c>
    </row>
    <row r="2504" spans="1:18" x14ac:dyDescent="0.3">
      <c r="A2504">
        <v>2503</v>
      </c>
      <c r="B2504">
        <v>3</v>
      </c>
      <c r="C2504">
        <v>2</v>
      </c>
      <c r="D2504">
        <v>2</v>
      </c>
      <c r="E2504">
        <v>2</v>
      </c>
      <c r="F2504">
        <v>10</v>
      </c>
      <c r="G2504">
        <v>1</v>
      </c>
      <c r="H2504">
        <v>4</v>
      </c>
      <c r="I2504">
        <v>3</v>
      </c>
      <c r="J2504">
        <v>8</v>
      </c>
      <c r="K2504" t="s">
        <v>2620</v>
      </c>
      <c r="L2504">
        <v>2018</v>
      </c>
      <c r="M2504" t="str">
        <f>IF(Fact_JobPosting[[#This Row],[ai_mentioned]]=1,"AI Jobs","Non AI Jobs")</f>
        <v>AI Jobs</v>
      </c>
      <c r="N2504">
        <v>1</v>
      </c>
      <c r="O2504">
        <v>0.75</v>
      </c>
      <c r="P2504">
        <v>38150</v>
      </c>
      <c r="Q2504">
        <v>5.57</v>
      </c>
      <c r="R2504">
        <v>0.2</v>
      </c>
    </row>
    <row r="2505" spans="1:18" x14ac:dyDescent="0.3">
      <c r="A2505">
        <v>2504</v>
      </c>
      <c r="B2505">
        <v>3</v>
      </c>
      <c r="C2505">
        <v>2</v>
      </c>
      <c r="D2505">
        <v>2</v>
      </c>
      <c r="E2505">
        <v>2</v>
      </c>
      <c r="F2505">
        <v>5</v>
      </c>
      <c r="G2505">
        <v>9</v>
      </c>
      <c r="H2505">
        <v>14</v>
      </c>
      <c r="I2505">
        <v>27</v>
      </c>
      <c r="J2505">
        <v>8</v>
      </c>
      <c r="K2505" t="s">
        <v>2621</v>
      </c>
      <c r="L2505">
        <v>2018</v>
      </c>
      <c r="M2505" t="str">
        <f>IF(Fact_JobPosting[[#This Row],[ai_mentioned]]=1,"AI Jobs","Non AI Jobs")</f>
        <v>AI Jobs</v>
      </c>
      <c r="N2505">
        <v>1</v>
      </c>
      <c r="O2505">
        <v>0.85</v>
      </c>
      <c r="P2505">
        <v>97664</v>
      </c>
      <c r="Q2505">
        <v>14.92</v>
      </c>
      <c r="R2505">
        <v>0.15</v>
      </c>
    </row>
    <row r="2506" spans="1:18" x14ac:dyDescent="0.3">
      <c r="A2506">
        <v>2505</v>
      </c>
      <c r="B2506">
        <v>2</v>
      </c>
      <c r="C2506">
        <v>1</v>
      </c>
      <c r="D2506">
        <v>2</v>
      </c>
      <c r="E2506">
        <v>1</v>
      </c>
      <c r="F2506">
        <v>4</v>
      </c>
      <c r="G2506">
        <v>7</v>
      </c>
      <c r="H2506">
        <v>7</v>
      </c>
      <c r="I2506">
        <v>30</v>
      </c>
      <c r="J2506">
        <v>8</v>
      </c>
      <c r="K2506" t="s">
        <v>2622</v>
      </c>
      <c r="L2506">
        <v>2018</v>
      </c>
      <c r="M2506" t="str">
        <f>IF(Fact_JobPosting[[#This Row],[ai_mentioned]]=1,"AI Jobs","Non AI Jobs")</f>
        <v>Non AI Jobs</v>
      </c>
      <c r="N2506">
        <v>0</v>
      </c>
      <c r="O2506">
        <v>0.04</v>
      </c>
      <c r="P2506">
        <v>77510</v>
      </c>
      <c r="Q2506">
        <v>1.57</v>
      </c>
      <c r="R2506">
        <v>0.62</v>
      </c>
    </row>
    <row r="2507" spans="1:18" x14ac:dyDescent="0.3">
      <c r="A2507">
        <v>2506</v>
      </c>
      <c r="B2507">
        <v>2</v>
      </c>
      <c r="C2507">
        <v>1</v>
      </c>
      <c r="D2507">
        <v>2</v>
      </c>
      <c r="E2507">
        <v>5</v>
      </c>
      <c r="F2507">
        <v>5</v>
      </c>
      <c r="G2507">
        <v>8</v>
      </c>
      <c r="H2507">
        <v>11</v>
      </c>
      <c r="I2507">
        <v>34</v>
      </c>
      <c r="J2507">
        <v>8</v>
      </c>
      <c r="K2507" t="s">
        <v>2623</v>
      </c>
      <c r="L2507">
        <v>2018</v>
      </c>
      <c r="M2507" t="str">
        <f>IF(Fact_JobPosting[[#This Row],[ai_mentioned]]=1,"AI Jobs","Non AI Jobs")</f>
        <v>Non AI Jobs</v>
      </c>
      <c r="N2507">
        <v>0</v>
      </c>
      <c r="O2507">
        <v>0.15</v>
      </c>
      <c r="P2507">
        <v>21101</v>
      </c>
      <c r="Q2507">
        <v>-2.2799999999999998</v>
      </c>
      <c r="R2507">
        <v>0.62</v>
      </c>
    </row>
    <row r="2508" spans="1:18" x14ac:dyDescent="0.3">
      <c r="A2508">
        <v>2507</v>
      </c>
      <c r="B2508">
        <v>3</v>
      </c>
      <c r="C2508">
        <v>2</v>
      </c>
      <c r="D2508">
        <v>2</v>
      </c>
      <c r="E2508">
        <v>5</v>
      </c>
      <c r="F2508">
        <v>5</v>
      </c>
      <c r="G2508">
        <v>4</v>
      </c>
      <c r="H2508">
        <v>9</v>
      </c>
      <c r="I2508">
        <v>25</v>
      </c>
      <c r="J2508">
        <v>8</v>
      </c>
      <c r="K2508" t="s">
        <v>2624</v>
      </c>
      <c r="L2508">
        <v>2018</v>
      </c>
      <c r="M2508" t="str">
        <f>IF(Fact_JobPosting[[#This Row],[ai_mentioned]]=1,"AI Jobs","Non AI Jobs")</f>
        <v>AI Jobs</v>
      </c>
      <c r="N2508">
        <v>1</v>
      </c>
      <c r="O2508">
        <v>0.73</v>
      </c>
      <c r="P2508">
        <v>125663</v>
      </c>
      <c r="Q2508">
        <v>11.28</v>
      </c>
      <c r="R2508">
        <v>0.11</v>
      </c>
    </row>
    <row r="2509" spans="1:18" x14ac:dyDescent="0.3">
      <c r="A2509">
        <v>2508</v>
      </c>
      <c r="B2509">
        <v>3</v>
      </c>
      <c r="C2509">
        <v>3</v>
      </c>
      <c r="D2509">
        <v>2</v>
      </c>
      <c r="E2509">
        <v>2</v>
      </c>
      <c r="F2509">
        <v>6</v>
      </c>
      <c r="G2509">
        <v>5</v>
      </c>
      <c r="H2509">
        <v>9</v>
      </c>
      <c r="I2509">
        <v>37</v>
      </c>
      <c r="J2509">
        <v>8</v>
      </c>
      <c r="K2509" t="s">
        <v>2625</v>
      </c>
      <c r="L2509">
        <v>2018</v>
      </c>
      <c r="M2509" t="str">
        <f>IF(Fact_JobPosting[[#This Row],[ai_mentioned]]=1,"AI Jobs","Non AI Jobs")</f>
        <v>AI Jobs</v>
      </c>
      <c r="N2509">
        <v>1</v>
      </c>
      <c r="O2509">
        <v>0.63</v>
      </c>
      <c r="P2509">
        <v>53486</v>
      </c>
      <c r="Q2509">
        <v>11.76</v>
      </c>
      <c r="R2509">
        <v>0.28999999999999998</v>
      </c>
    </row>
    <row r="2510" spans="1:18" x14ac:dyDescent="0.3">
      <c r="A2510">
        <v>2509</v>
      </c>
      <c r="B2510">
        <v>2</v>
      </c>
      <c r="C2510">
        <v>1</v>
      </c>
      <c r="D2510">
        <v>2</v>
      </c>
      <c r="E2510">
        <v>6</v>
      </c>
      <c r="F2510">
        <v>1</v>
      </c>
      <c r="G2510">
        <v>2</v>
      </c>
      <c r="H2510">
        <v>2</v>
      </c>
      <c r="I2510">
        <v>29</v>
      </c>
      <c r="J2510">
        <v>8</v>
      </c>
      <c r="K2510" t="s">
        <v>2626</v>
      </c>
      <c r="L2510">
        <v>2018</v>
      </c>
      <c r="M2510" t="str">
        <f>IF(Fact_JobPosting[[#This Row],[ai_mentioned]]=1,"AI Jobs","Non AI Jobs")</f>
        <v>Non AI Jobs</v>
      </c>
      <c r="N2510">
        <v>0</v>
      </c>
      <c r="O2510">
        <v>0.06</v>
      </c>
      <c r="P2510">
        <v>42934</v>
      </c>
      <c r="Q2510">
        <v>-4</v>
      </c>
      <c r="R2510">
        <v>0.65</v>
      </c>
    </row>
    <row r="2511" spans="1:18" x14ac:dyDescent="0.3">
      <c r="A2511">
        <v>2510</v>
      </c>
      <c r="B2511">
        <v>1</v>
      </c>
      <c r="C2511">
        <v>1</v>
      </c>
      <c r="D2511">
        <v>2</v>
      </c>
      <c r="E2511">
        <v>5</v>
      </c>
      <c r="F2511">
        <v>4</v>
      </c>
      <c r="G2511">
        <v>5</v>
      </c>
      <c r="H2511">
        <v>13</v>
      </c>
      <c r="I2511">
        <v>7</v>
      </c>
      <c r="J2511">
        <v>8</v>
      </c>
      <c r="K2511" t="s">
        <v>2627</v>
      </c>
      <c r="L2511">
        <v>2018</v>
      </c>
      <c r="M2511" t="str">
        <f>IF(Fact_JobPosting[[#This Row],[ai_mentioned]]=1,"AI Jobs","Non AI Jobs")</f>
        <v>Non AI Jobs</v>
      </c>
      <c r="N2511">
        <v>0</v>
      </c>
      <c r="O2511">
        <v>0.18</v>
      </c>
      <c r="P2511">
        <v>23165</v>
      </c>
      <c r="Q2511">
        <v>-2.78</v>
      </c>
      <c r="R2511">
        <v>0.77</v>
      </c>
    </row>
    <row r="2512" spans="1:18" x14ac:dyDescent="0.3">
      <c r="A2512">
        <v>2511</v>
      </c>
      <c r="B2512">
        <v>1</v>
      </c>
      <c r="C2512">
        <v>1</v>
      </c>
      <c r="D2512">
        <v>2</v>
      </c>
      <c r="E2512">
        <v>1</v>
      </c>
      <c r="F2512">
        <v>9</v>
      </c>
      <c r="G2512">
        <v>5</v>
      </c>
      <c r="H2512">
        <v>9</v>
      </c>
      <c r="I2512">
        <v>7</v>
      </c>
      <c r="J2512">
        <v>8</v>
      </c>
      <c r="K2512" t="s">
        <v>2628</v>
      </c>
      <c r="L2512">
        <v>2018</v>
      </c>
      <c r="M2512" t="str">
        <f>IF(Fact_JobPosting[[#This Row],[ai_mentioned]]=1,"AI Jobs","Non AI Jobs")</f>
        <v>Non AI Jobs</v>
      </c>
      <c r="N2512">
        <v>0</v>
      </c>
      <c r="O2512">
        <v>0.2</v>
      </c>
      <c r="P2512">
        <v>26183</v>
      </c>
      <c r="Q2512">
        <v>3.14</v>
      </c>
      <c r="R2512">
        <v>0.82</v>
      </c>
    </row>
    <row r="2513" spans="1:18" x14ac:dyDescent="0.3">
      <c r="A2513">
        <v>2512</v>
      </c>
      <c r="B2513">
        <v>3</v>
      </c>
      <c r="C2513">
        <v>2</v>
      </c>
      <c r="D2513">
        <v>2</v>
      </c>
      <c r="E2513">
        <v>3</v>
      </c>
      <c r="F2513">
        <v>9</v>
      </c>
      <c r="G2513">
        <v>6</v>
      </c>
      <c r="H2513">
        <v>3</v>
      </c>
      <c r="I2513">
        <v>7</v>
      </c>
      <c r="J2513">
        <v>8</v>
      </c>
      <c r="K2513" t="s">
        <v>2629</v>
      </c>
      <c r="L2513">
        <v>2018</v>
      </c>
      <c r="M2513" t="str">
        <f>IF(Fact_JobPosting[[#This Row],[ai_mentioned]]=1,"AI Jobs","Non AI Jobs")</f>
        <v>AI Jobs</v>
      </c>
      <c r="N2513">
        <v>1</v>
      </c>
      <c r="O2513">
        <v>0.66</v>
      </c>
      <c r="P2513">
        <v>29598</v>
      </c>
      <c r="Q2513">
        <v>16.989999999999998</v>
      </c>
      <c r="R2513">
        <v>0.38</v>
      </c>
    </row>
    <row r="2514" spans="1:18" x14ac:dyDescent="0.3">
      <c r="A2514">
        <v>2513</v>
      </c>
      <c r="B2514">
        <v>3</v>
      </c>
      <c r="C2514">
        <v>2</v>
      </c>
      <c r="D2514">
        <v>2</v>
      </c>
      <c r="E2514">
        <v>5</v>
      </c>
      <c r="F2514">
        <v>7</v>
      </c>
      <c r="G2514">
        <v>8</v>
      </c>
      <c r="H2514">
        <v>9</v>
      </c>
      <c r="I2514">
        <v>36</v>
      </c>
      <c r="J2514">
        <v>8</v>
      </c>
      <c r="K2514" t="s">
        <v>2630</v>
      </c>
      <c r="L2514">
        <v>2018</v>
      </c>
      <c r="M2514" t="str">
        <f>IF(Fact_JobPosting[[#This Row],[ai_mentioned]]=1,"AI Jobs","Non AI Jobs")</f>
        <v>AI Jobs</v>
      </c>
      <c r="N2514">
        <v>1</v>
      </c>
      <c r="O2514">
        <v>0.71</v>
      </c>
      <c r="P2514">
        <v>95330</v>
      </c>
      <c r="Q2514">
        <v>6</v>
      </c>
      <c r="R2514">
        <v>0.2</v>
      </c>
    </row>
    <row r="2515" spans="1:18" x14ac:dyDescent="0.3">
      <c r="A2515">
        <v>2514</v>
      </c>
      <c r="B2515">
        <v>3</v>
      </c>
      <c r="C2515">
        <v>3</v>
      </c>
      <c r="D2515">
        <v>2</v>
      </c>
      <c r="E2515">
        <v>6</v>
      </c>
      <c r="F2515">
        <v>2</v>
      </c>
      <c r="G2515">
        <v>7</v>
      </c>
      <c r="H2515">
        <v>7</v>
      </c>
      <c r="I2515">
        <v>23</v>
      </c>
      <c r="J2515">
        <v>8</v>
      </c>
      <c r="K2515" t="s">
        <v>2631</v>
      </c>
      <c r="L2515">
        <v>2018</v>
      </c>
      <c r="M2515" t="str">
        <f>IF(Fact_JobPosting[[#This Row],[ai_mentioned]]=1,"AI Jobs","Non AI Jobs")</f>
        <v>AI Jobs</v>
      </c>
      <c r="N2515">
        <v>1</v>
      </c>
      <c r="O2515">
        <v>0.59</v>
      </c>
      <c r="P2515">
        <v>91754</v>
      </c>
      <c r="Q2515">
        <v>7.34</v>
      </c>
      <c r="R2515">
        <v>0.26</v>
      </c>
    </row>
    <row r="2516" spans="1:18" x14ac:dyDescent="0.3">
      <c r="A2516">
        <v>2515</v>
      </c>
      <c r="B2516">
        <v>2</v>
      </c>
      <c r="C2516">
        <v>1</v>
      </c>
      <c r="D2516">
        <v>2</v>
      </c>
      <c r="E2516">
        <v>6</v>
      </c>
      <c r="F2516">
        <v>1</v>
      </c>
      <c r="G2516">
        <v>4</v>
      </c>
      <c r="H2516">
        <v>9</v>
      </c>
      <c r="I2516">
        <v>4</v>
      </c>
      <c r="J2516">
        <v>8</v>
      </c>
      <c r="K2516" t="s">
        <v>2632</v>
      </c>
      <c r="L2516">
        <v>2018</v>
      </c>
      <c r="M2516" t="str">
        <f>IF(Fact_JobPosting[[#This Row],[ai_mentioned]]=1,"AI Jobs","Non AI Jobs")</f>
        <v>Non AI Jobs</v>
      </c>
      <c r="N2516">
        <v>0</v>
      </c>
      <c r="O2516">
        <v>0.17</v>
      </c>
      <c r="P2516">
        <v>43669</v>
      </c>
      <c r="Q2516">
        <v>1.27</v>
      </c>
      <c r="R2516">
        <v>0.69</v>
      </c>
    </row>
    <row r="2517" spans="1:18" x14ac:dyDescent="0.3">
      <c r="A2517">
        <v>2516</v>
      </c>
      <c r="B2517">
        <v>2</v>
      </c>
      <c r="C2517">
        <v>1</v>
      </c>
      <c r="D2517">
        <v>2</v>
      </c>
      <c r="E2517">
        <v>3</v>
      </c>
      <c r="F2517">
        <v>2</v>
      </c>
      <c r="G2517">
        <v>3</v>
      </c>
      <c r="H2517">
        <v>1</v>
      </c>
      <c r="I2517">
        <v>25</v>
      </c>
      <c r="J2517">
        <v>8</v>
      </c>
      <c r="K2517" t="s">
        <v>2633</v>
      </c>
      <c r="L2517">
        <v>2018</v>
      </c>
      <c r="M2517" t="str">
        <f>IF(Fact_JobPosting[[#This Row],[ai_mentioned]]=1,"AI Jobs","Non AI Jobs")</f>
        <v>Non AI Jobs</v>
      </c>
      <c r="N2517">
        <v>0</v>
      </c>
      <c r="O2517">
        <v>0.14000000000000001</v>
      </c>
      <c r="P2517">
        <v>93446</v>
      </c>
      <c r="Q2517">
        <v>-3.63</v>
      </c>
      <c r="R2517">
        <v>0.66</v>
      </c>
    </row>
    <row r="2518" spans="1:18" x14ac:dyDescent="0.3">
      <c r="A2518">
        <v>2517</v>
      </c>
      <c r="B2518">
        <v>1</v>
      </c>
      <c r="C2518">
        <v>1</v>
      </c>
      <c r="D2518">
        <v>2</v>
      </c>
      <c r="E2518">
        <v>3</v>
      </c>
      <c r="F2518">
        <v>2</v>
      </c>
      <c r="G2518">
        <v>2</v>
      </c>
      <c r="H2518">
        <v>5</v>
      </c>
      <c r="I2518">
        <v>28</v>
      </c>
      <c r="J2518">
        <v>8</v>
      </c>
      <c r="K2518" t="s">
        <v>2634</v>
      </c>
      <c r="L2518">
        <v>2018</v>
      </c>
      <c r="M2518" t="str">
        <f>IF(Fact_JobPosting[[#This Row],[ai_mentioned]]=1,"AI Jobs","Non AI Jobs")</f>
        <v>Non AI Jobs</v>
      </c>
      <c r="N2518">
        <v>0</v>
      </c>
      <c r="O2518">
        <v>0.14000000000000001</v>
      </c>
      <c r="P2518">
        <v>22540</v>
      </c>
      <c r="Q2518">
        <v>-2.4700000000000002</v>
      </c>
      <c r="R2518">
        <v>0.77</v>
      </c>
    </row>
    <row r="2519" spans="1:18" x14ac:dyDescent="0.3">
      <c r="A2519">
        <v>2518</v>
      </c>
      <c r="B2519">
        <v>1</v>
      </c>
      <c r="C2519">
        <v>1</v>
      </c>
      <c r="D2519">
        <v>2</v>
      </c>
      <c r="E2519">
        <v>5</v>
      </c>
      <c r="F2519">
        <v>10</v>
      </c>
      <c r="G2519">
        <v>7</v>
      </c>
      <c r="H2519">
        <v>7</v>
      </c>
      <c r="I2519">
        <v>26</v>
      </c>
      <c r="J2519">
        <v>8</v>
      </c>
      <c r="K2519" t="s">
        <v>2635</v>
      </c>
      <c r="L2519">
        <v>2018</v>
      </c>
      <c r="M2519" t="str">
        <f>IF(Fact_JobPosting[[#This Row],[ai_mentioned]]=1,"AI Jobs","Non AI Jobs")</f>
        <v>Non AI Jobs</v>
      </c>
      <c r="N2519">
        <v>0</v>
      </c>
      <c r="O2519">
        <v>0.17</v>
      </c>
      <c r="P2519">
        <v>20594</v>
      </c>
      <c r="Q2519">
        <v>1.47</v>
      </c>
      <c r="R2519">
        <v>0.86</v>
      </c>
    </row>
    <row r="2520" spans="1:18" x14ac:dyDescent="0.3">
      <c r="A2520">
        <v>2519</v>
      </c>
      <c r="B2520">
        <v>1</v>
      </c>
      <c r="C2520">
        <v>1</v>
      </c>
      <c r="D2520">
        <v>2</v>
      </c>
      <c r="E2520">
        <v>5</v>
      </c>
      <c r="F2520">
        <v>6</v>
      </c>
      <c r="G2520">
        <v>4</v>
      </c>
      <c r="H2520">
        <v>9</v>
      </c>
      <c r="I2520">
        <v>30</v>
      </c>
      <c r="J2520">
        <v>8</v>
      </c>
      <c r="K2520" t="s">
        <v>2636</v>
      </c>
      <c r="L2520">
        <v>2018</v>
      </c>
      <c r="M2520" t="str">
        <f>IF(Fact_JobPosting[[#This Row],[ai_mentioned]]=1,"AI Jobs","Non AI Jobs")</f>
        <v>Non AI Jobs</v>
      </c>
      <c r="N2520">
        <v>0</v>
      </c>
      <c r="O2520">
        <v>0.17</v>
      </c>
      <c r="P2520">
        <v>89247</v>
      </c>
      <c r="Q2520">
        <v>4.7</v>
      </c>
      <c r="R2520">
        <v>0.77</v>
      </c>
    </row>
    <row r="2521" spans="1:18" x14ac:dyDescent="0.3">
      <c r="A2521">
        <v>2520</v>
      </c>
      <c r="B2521">
        <v>3</v>
      </c>
      <c r="C2521">
        <v>3</v>
      </c>
      <c r="D2521">
        <v>2</v>
      </c>
      <c r="E2521">
        <v>4</v>
      </c>
      <c r="F2521">
        <v>9</v>
      </c>
      <c r="G2521">
        <v>1</v>
      </c>
      <c r="H2521">
        <v>8</v>
      </c>
      <c r="I2521">
        <v>20</v>
      </c>
      <c r="J2521">
        <v>8</v>
      </c>
      <c r="K2521" t="s">
        <v>2637</v>
      </c>
      <c r="L2521">
        <v>2018</v>
      </c>
      <c r="M2521" t="str">
        <f>IF(Fact_JobPosting[[#This Row],[ai_mentioned]]=1,"AI Jobs","Non AI Jobs")</f>
        <v>AI Jobs</v>
      </c>
      <c r="N2521">
        <v>1</v>
      </c>
      <c r="O2521">
        <v>0.42</v>
      </c>
      <c r="P2521">
        <v>53292</v>
      </c>
      <c r="Q2521">
        <v>14.05</v>
      </c>
      <c r="R2521">
        <v>0.23</v>
      </c>
    </row>
    <row r="2522" spans="1:18" x14ac:dyDescent="0.3">
      <c r="A2522">
        <v>2521</v>
      </c>
      <c r="B2522">
        <v>1</v>
      </c>
      <c r="C2522">
        <v>1</v>
      </c>
      <c r="D2522">
        <v>2</v>
      </c>
      <c r="E2522">
        <v>2</v>
      </c>
      <c r="F2522">
        <v>7</v>
      </c>
      <c r="G2522">
        <v>5</v>
      </c>
      <c r="H2522">
        <v>11</v>
      </c>
      <c r="I2522">
        <v>16</v>
      </c>
      <c r="J2522">
        <v>8</v>
      </c>
      <c r="K2522" t="s">
        <v>2638</v>
      </c>
      <c r="L2522">
        <v>2018</v>
      </c>
      <c r="M2522" t="str">
        <f>IF(Fact_JobPosting[[#This Row],[ai_mentioned]]=1,"AI Jobs","Non AI Jobs")</f>
        <v>Non AI Jobs</v>
      </c>
      <c r="N2522">
        <v>0</v>
      </c>
      <c r="O2522">
        <v>0.16</v>
      </c>
      <c r="P2522">
        <v>58438</v>
      </c>
      <c r="Q2522">
        <v>-0.9</v>
      </c>
      <c r="R2522">
        <v>0.77</v>
      </c>
    </row>
    <row r="2523" spans="1:18" x14ac:dyDescent="0.3">
      <c r="A2523">
        <v>2522</v>
      </c>
      <c r="B2523">
        <v>1</v>
      </c>
      <c r="C2523">
        <v>1</v>
      </c>
      <c r="D2523">
        <v>2</v>
      </c>
      <c r="E2523">
        <v>6</v>
      </c>
      <c r="F2523">
        <v>6</v>
      </c>
      <c r="G2523">
        <v>2</v>
      </c>
      <c r="H2523">
        <v>15</v>
      </c>
      <c r="I2523">
        <v>13</v>
      </c>
      <c r="J2523">
        <v>8</v>
      </c>
      <c r="K2523" t="s">
        <v>2639</v>
      </c>
      <c r="L2523">
        <v>2018</v>
      </c>
      <c r="M2523" t="str">
        <f>IF(Fact_JobPosting[[#This Row],[ai_mentioned]]=1,"AI Jobs","Non AI Jobs")</f>
        <v>Non AI Jobs</v>
      </c>
      <c r="N2523">
        <v>0</v>
      </c>
      <c r="O2523">
        <v>0.11</v>
      </c>
      <c r="P2523">
        <v>64374</v>
      </c>
      <c r="Q2523">
        <v>1.52</v>
      </c>
      <c r="R2523">
        <v>0.7</v>
      </c>
    </row>
    <row r="2524" spans="1:18" x14ac:dyDescent="0.3">
      <c r="A2524">
        <v>2523</v>
      </c>
      <c r="B2524">
        <v>3</v>
      </c>
      <c r="C2524">
        <v>2</v>
      </c>
      <c r="D2524">
        <v>2</v>
      </c>
      <c r="E2524">
        <v>3</v>
      </c>
      <c r="F2524">
        <v>2</v>
      </c>
      <c r="G2524">
        <v>5</v>
      </c>
      <c r="H2524">
        <v>15</v>
      </c>
      <c r="I2524">
        <v>22</v>
      </c>
      <c r="J2524">
        <v>8</v>
      </c>
      <c r="K2524" t="s">
        <v>2640</v>
      </c>
      <c r="L2524">
        <v>2018</v>
      </c>
      <c r="M2524" t="str">
        <f>IF(Fact_JobPosting[[#This Row],[ai_mentioned]]=1,"AI Jobs","Non AI Jobs")</f>
        <v>AI Jobs</v>
      </c>
      <c r="N2524">
        <v>1</v>
      </c>
      <c r="O2524">
        <v>0.69</v>
      </c>
      <c r="P2524">
        <v>38151</v>
      </c>
      <c r="Q2524">
        <v>5.13</v>
      </c>
      <c r="R2524">
        <v>0.22</v>
      </c>
    </row>
    <row r="2525" spans="1:18" x14ac:dyDescent="0.3">
      <c r="A2525">
        <v>2524</v>
      </c>
      <c r="B2525">
        <v>1</v>
      </c>
      <c r="C2525">
        <v>1</v>
      </c>
      <c r="D2525">
        <v>2</v>
      </c>
      <c r="E2525">
        <v>1</v>
      </c>
      <c r="F2525">
        <v>3</v>
      </c>
      <c r="G2525">
        <v>4</v>
      </c>
      <c r="H2525">
        <v>1</v>
      </c>
      <c r="I2525">
        <v>41</v>
      </c>
      <c r="J2525">
        <v>8</v>
      </c>
      <c r="K2525" t="s">
        <v>2641</v>
      </c>
      <c r="L2525">
        <v>2018</v>
      </c>
      <c r="M2525" t="str">
        <f>IF(Fact_JobPosting[[#This Row],[ai_mentioned]]=1,"AI Jobs","Non AI Jobs")</f>
        <v>Non AI Jobs</v>
      </c>
      <c r="N2525">
        <v>0</v>
      </c>
      <c r="O2525">
        <v>0.12</v>
      </c>
      <c r="P2525">
        <v>66948</v>
      </c>
      <c r="Q2525">
        <v>-1.7</v>
      </c>
      <c r="R2525">
        <v>0.83</v>
      </c>
    </row>
    <row r="2526" spans="1:18" x14ac:dyDescent="0.3">
      <c r="A2526">
        <v>2525</v>
      </c>
      <c r="B2526">
        <v>1</v>
      </c>
      <c r="C2526">
        <v>1</v>
      </c>
      <c r="D2526">
        <v>2</v>
      </c>
      <c r="E2526">
        <v>3</v>
      </c>
      <c r="F2526">
        <v>2</v>
      </c>
      <c r="G2526">
        <v>6</v>
      </c>
      <c r="H2526">
        <v>4</v>
      </c>
      <c r="I2526">
        <v>24</v>
      </c>
      <c r="J2526">
        <v>8</v>
      </c>
      <c r="K2526" t="s">
        <v>2642</v>
      </c>
      <c r="L2526">
        <v>2018</v>
      </c>
      <c r="M2526" t="str">
        <f>IF(Fact_JobPosting[[#This Row],[ai_mentioned]]=1,"AI Jobs","Non AI Jobs")</f>
        <v>Non AI Jobs</v>
      </c>
      <c r="N2526">
        <v>0</v>
      </c>
      <c r="O2526">
        <v>0.1</v>
      </c>
      <c r="P2526">
        <v>24254</v>
      </c>
      <c r="Q2526">
        <v>1.85</v>
      </c>
      <c r="R2526">
        <v>0.77</v>
      </c>
    </row>
    <row r="2527" spans="1:18" x14ac:dyDescent="0.3">
      <c r="A2527">
        <v>2526</v>
      </c>
      <c r="B2527">
        <v>1</v>
      </c>
      <c r="C2527">
        <v>1</v>
      </c>
      <c r="D2527">
        <v>2</v>
      </c>
      <c r="E2527">
        <v>6</v>
      </c>
      <c r="F2527">
        <v>5</v>
      </c>
      <c r="G2527">
        <v>4</v>
      </c>
      <c r="H2527">
        <v>3</v>
      </c>
      <c r="I2527">
        <v>31</v>
      </c>
      <c r="J2527">
        <v>8</v>
      </c>
      <c r="K2527" t="s">
        <v>2643</v>
      </c>
      <c r="L2527">
        <v>2018</v>
      </c>
      <c r="M2527" t="str">
        <f>IF(Fact_JobPosting[[#This Row],[ai_mentioned]]=1,"AI Jobs","Non AI Jobs")</f>
        <v>Non AI Jobs</v>
      </c>
      <c r="N2527">
        <v>0</v>
      </c>
      <c r="O2527">
        <v>0.18</v>
      </c>
      <c r="P2527">
        <v>62038</v>
      </c>
      <c r="Q2527">
        <v>2.81</v>
      </c>
      <c r="R2527">
        <v>0.81</v>
      </c>
    </row>
    <row r="2528" spans="1:18" x14ac:dyDescent="0.3">
      <c r="A2528">
        <v>2527</v>
      </c>
      <c r="B2528">
        <v>2</v>
      </c>
      <c r="C2528">
        <v>1</v>
      </c>
      <c r="D2528">
        <v>2</v>
      </c>
      <c r="E2528">
        <v>5</v>
      </c>
      <c r="F2528">
        <v>9</v>
      </c>
      <c r="G2528">
        <v>5</v>
      </c>
      <c r="H2528">
        <v>13</v>
      </c>
      <c r="I2528">
        <v>41</v>
      </c>
      <c r="J2528">
        <v>8</v>
      </c>
      <c r="K2528" t="s">
        <v>2644</v>
      </c>
      <c r="L2528">
        <v>2018</v>
      </c>
      <c r="M2528" t="str">
        <f>IF(Fact_JobPosting[[#This Row],[ai_mentioned]]=1,"AI Jobs","Non AI Jobs")</f>
        <v>Non AI Jobs</v>
      </c>
      <c r="N2528">
        <v>0</v>
      </c>
      <c r="O2528">
        <v>0.06</v>
      </c>
      <c r="P2528">
        <v>66216</v>
      </c>
      <c r="Q2528">
        <v>3.29</v>
      </c>
      <c r="R2528">
        <v>0.69</v>
      </c>
    </row>
    <row r="2529" spans="1:18" x14ac:dyDescent="0.3">
      <c r="A2529">
        <v>2528</v>
      </c>
      <c r="B2529">
        <v>3</v>
      </c>
      <c r="C2529">
        <v>2</v>
      </c>
      <c r="D2529">
        <v>2</v>
      </c>
      <c r="E2529">
        <v>6</v>
      </c>
      <c r="F2529">
        <v>7</v>
      </c>
      <c r="G2529">
        <v>7</v>
      </c>
      <c r="H2529">
        <v>1</v>
      </c>
      <c r="I2529">
        <v>24</v>
      </c>
      <c r="J2529">
        <v>8</v>
      </c>
      <c r="K2529" t="s">
        <v>2645</v>
      </c>
      <c r="L2529">
        <v>2018</v>
      </c>
      <c r="M2529" t="str">
        <f>IF(Fact_JobPosting[[#This Row],[ai_mentioned]]=1,"AI Jobs","Non AI Jobs")</f>
        <v>AI Jobs</v>
      </c>
      <c r="N2529">
        <v>1</v>
      </c>
      <c r="O2529">
        <v>0.74</v>
      </c>
      <c r="P2529">
        <v>30686</v>
      </c>
      <c r="Q2529">
        <v>8.56</v>
      </c>
      <c r="R2529">
        <v>0.12</v>
      </c>
    </row>
    <row r="2530" spans="1:18" x14ac:dyDescent="0.3">
      <c r="A2530">
        <v>2529</v>
      </c>
      <c r="B2530">
        <v>1</v>
      </c>
      <c r="C2530">
        <v>1</v>
      </c>
      <c r="D2530">
        <v>2</v>
      </c>
      <c r="E2530">
        <v>4</v>
      </c>
      <c r="F2530">
        <v>10</v>
      </c>
      <c r="G2530">
        <v>1</v>
      </c>
      <c r="H2530">
        <v>2</v>
      </c>
      <c r="I2530">
        <v>34</v>
      </c>
      <c r="J2530">
        <v>8</v>
      </c>
      <c r="K2530" t="s">
        <v>2646</v>
      </c>
      <c r="L2530">
        <v>2018</v>
      </c>
      <c r="M2530" t="str">
        <f>IF(Fact_JobPosting[[#This Row],[ai_mentioned]]=1,"AI Jobs","Non AI Jobs")</f>
        <v>Non AI Jobs</v>
      </c>
      <c r="N2530">
        <v>0</v>
      </c>
      <c r="O2530">
        <v>0.14000000000000001</v>
      </c>
      <c r="P2530">
        <v>19912</v>
      </c>
      <c r="Q2530">
        <v>2.7</v>
      </c>
      <c r="R2530">
        <v>0.86</v>
      </c>
    </row>
    <row r="2531" spans="1:18" x14ac:dyDescent="0.3">
      <c r="A2531">
        <v>2530</v>
      </c>
      <c r="B2531">
        <v>1</v>
      </c>
      <c r="C2531">
        <v>1</v>
      </c>
      <c r="D2531">
        <v>2</v>
      </c>
      <c r="E2531">
        <v>3</v>
      </c>
      <c r="F2531">
        <v>4</v>
      </c>
      <c r="G2531">
        <v>7</v>
      </c>
      <c r="H2531">
        <v>7</v>
      </c>
      <c r="I2531">
        <v>3</v>
      </c>
      <c r="J2531">
        <v>8</v>
      </c>
      <c r="K2531" t="s">
        <v>2647</v>
      </c>
      <c r="L2531">
        <v>2018</v>
      </c>
      <c r="M2531" t="str">
        <f>IF(Fact_JobPosting[[#This Row],[ai_mentioned]]=1,"AI Jobs","Non AI Jobs")</f>
        <v>Non AI Jobs</v>
      </c>
      <c r="N2531">
        <v>0</v>
      </c>
      <c r="O2531">
        <v>0</v>
      </c>
      <c r="P2531">
        <v>21966</v>
      </c>
      <c r="Q2531">
        <v>-0.89</v>
      </c>
      <c r="R2531">
        <v>0.72</v>
      </c>
    </row>
    <row r="2532" spans="1:18" x14ac:dyDescent="0.3">
      <c r="A2532">
        <v>2531</v>
      </c>
      <c r="B2532">
        <v>1</v>
      </c>
      <c r="C2532">
        <v>1</v>
      </c>
      <c r="D2532">
        <v>2</v>
      </c>
      <c r="E2532">
        <v>5</v>
      </c>
      <c r="F2532">
        <v>8</v>
      </c>
      <c r="G2532">
        <v>1</v>
      </c>
      <c r="H2532">
        <v>2</v>
      </c>
      <c r="I2532">
        <v>7</v>
      </c>
      <c r="J2532">
        <v>8</v>
      </c>
      <c r="K2532" t="s">
        <v>2648</v>
      </c>
      <c r="L2532">
        <v>2018</v>
      </c>
      <c r="M2532" t="str">
        <f>IF(Fact_JobPosting[[#This Row],[ai_mentioned]]=1,"AI Jobs","Non AI Jobs")</f>
        <v>Non AI Jobs</v>
      </c>
      <c r="N2532">
        <v>0</v>
      </c>
      <c r="O2532">
        <v>0</v>
      </c>
      <c r="P2532">
        <v>23907</v>
      </c>
      <c r="Q2532">
        <v>-0.8</v>
      </c>
      <c r="R2532">
        <v>0.89</v>
      </c>
    </row>
    <row r="2533" spans="1:18" x14ac:dyDescent="0.3">
      <c r="A2533">
        <v>2532</v>
      </c>
      <c r="B2533">
        <v>2</v>
      </c>
      <c r="C2533">
        <v>1</v>
      </c>
      <c r="D2533">
        <v>2</v>
      </c>
      <c r="E2533">
        <v>1</v>
      </c>
      <c r="F2533">
        <v>3</v>
      </c>
      <c r="G2533">
        <v>6</v>
      </c>
      <c r="H2533">
        <v>15</v>
      </c>
      <c r="I2533">
        <v>7</v>
      </c>
      <c r="J2533">
        <v>8</v>
      </c>
      <c r="K2533" t="s">
        <v>2649</v>
      </c>
      <c r="L2533">
        <v>2018</v>
      </c>
      <c r="M2533" t="str">
        <f>IF(Fact_JobPosting[[#This Row],[ai_mentioned]]=1,"AI Jobs","Non AI Jobs")</f>
        <v>Non AI Jobs</v>
      </c>
      <c r="N2533">
        <v>0</v>
      </c>
      <c r="O2533">
        <v>0.13</v>
      </c>
      <c r="P2533">
        <v>25390</v>
      </c>
      <c r="Q2533">
        <v>4.3499999999999996</v>
      </c>
      <c r="R2533">
        <v>0.61</v>
      </c>
    </row>
    <row r="2534" spans="1:18" x14ac:dyDescent="0.3">
      <c r="A2534">
        <v>2533</v>
      </c>
      <c r="B2534">
        <v>1</v>
      </c>
      <c r="C2534">
        <v>1</v>
      </c>
      <c r="D2534">
        <v>2</v>
      </c>
      <c r="E2534">
        <v>6</v>
      </c>
      <c r="F2534">
        <v>9</v>
      </c>
      <c r="G2534">
        <v>3</v>
      </c>
      <c r="H2534">
        <v>15</v>
      </c>
      <c r="I2534">
        <v>28</v>
      </c>
      <c r="J2534">
        <v>8</v>
      </c>
      <c r="K2534" t="s">
        <v>2650</v>
      </c>
      <c r="L2534">
        <v>2018</v>
      </c>
      <c r="M2534" t="str">
        <f>IF(Fact_JobPosting[[#This Row],[ai_mentioned]]=1,"AI Jobs","Non AI Jobs")</f>
        <v>Non AI Jobs</v>
      </c>
      <c r="N2534">
        <v>0</v>
      </c>
      <c r="O2534">
        <v>0.18</v>
      </c>
      <c r="P2534">
        <v>21046</v>
      </c>
      <c r="Q2534">
        <v>4.4000000000000004</v>
      </c>
      <c r="R2534">
        <v>0.8</v>
      </c>
    </row>
    <row r="2535" spans="1:18" x14ac:dyDescent="0.3">
      <c r="A2535">
        <v>2534</v>
      </c>
      <c r="B2535">
        <v>1</v>
      </c>
      <c r="C2535">
        <v>1</v>
      </c>
      <c r="D2535">
        <v>2</v>
      </c>
      <c r="E2535">
        <v>5</v>
      </c>
      <c r="F2535">
        <v>8</v>
      </c>
      <c r="G2535">
        <v>6</v>
      </c>
      <c r="H2535">
        <v>15</v>
      </c>
      <c r="I2535">
        <v>15</v>
      </c>
      <c r="J2535">
        <v>8</v>
      </c>
      <c r="K2535" t="s">
        <v>2651</v>
      </c>
      <c r="L2535">
        <v>2018</v>
      </c>
      <c r="M2535" t="str">
        <f>IF(Fact_JobPosting[[#This Row],[ai_mentioned]]=1,"AI Jobs","Non AI Jobs")</f>
        <v>Non AI Jobs</v>
      </c>
      <c r="N2535">
        <v>0</v>
      </c>
      <c r="O2535">
        <v>0.11</v>
      </c>
      <c r="P2535">
        <v>74504</v>
      </c>
      <c r="Q2535">
        <v>-0.37</v>
      </c>
      <c r="R2535">
        <v>0.83</v>
      </c>
    </row>
    <row r="2536" spans="1:18" x14ac:dyDescent="0.3">
      <c r="A2536">
        <v>2535</v>
      </c>
      <c r="B2536">
        <v>3</v>
      </c>
      <c r="C2536">
        <v>3</v>
      </c>
      <c r="D2536">
        <v>2</v>
      </c>
      <c r="E2536">
        <v>1</v>
      </c>
      <c r="F2536">
        <v>8</v>
      </c>
      <c r="G2536">
        <v>2</v>
      </c>
      <c r="H2536">
        <v>4</v>
      </c>
      <c r="I2536">
        <v>28</v>
      </c>
      <c r="J2536">
        <v>8</v>
      </c>
      <c r="K2536" t="s">
        <v>2652</v>
      </c>
      <c r="L2536">
        <v>2018</v>
      </c>
      <c r="M2536" t="str">
        <f>IF(Fact_JobPosting[[#This Row],[ai_mentioned]]=1,"AI Jobs","Non AI Jobs")</f>
        <v>AI Jobs</v>
      </c>
      <c r="N2536">
        <v>1</v>
      </c>
      <c r="O2536">
        <v>0.43</v>
      </c>
      <c r="P2536">
        <v>31755</v>
      </c>
      <c r="Q2536">
        <v>17.66</v>
      </c>
      <c r="R2536">
        <v>0.28999999999999998</v>
      </c>
    </row>
    <row r="2537" spans="1:18" x14ac:dyDescent="0.3">
      <c r="A2537">
        <v>2536</v>
      </c>
      <c r="B2537">
        <v>3</v>
      </c>
      <c r="C2537">
        <v>2</v>
      </c>
      <c r="D2537">
        <v>2</v>
      </c>
      <c r="E2537">
        <v>5</v>
      </c>
      <c r="F2537">
        <v>2</v>
      </c>
      <c r="G2537">
        <v>8</v>
      </c>
      <c r="H2537">
        <v>10</v>
      </c>
      <c r="I2537">
        <v>26</v>
      </c>
      <c r="J2537">
        <v>8</v>
      </c>
      <c r="K2537" t="s">
        <v>2653</v>
      </c>
      <c r="L2537">
        <v>2018</v>
      </c>
      <c r="M2537" t="str">
        <f>IF(Fact_JobPosting[[#This Row],[ai_mentioned]]=1,"AI Jobs","Non AI Jobs")</f>
        <v>AI Jobs</v>
      </c>
      <c r="N2537">
        <v>1</v>
      </c>
      <c r="O2537">
        <v>0.68</v>
      </c>
      <c r="P2537">
        <v>27918</v>
      </c>
      <c r="Q2537">
        <v>13.11</v>
      </c>
      <c r="R2537">
        <v>0.17</v>
      </c>
    </row>
    <row r="2538" spans="1:18" x14ac:dyDescent="0.3">
      <c r="A2538">
        <v>2537</v>
      </c>
      <c r="B2538">
        <v>2</v>
      </c>
      <c r="C2538">
        <v>1</v>
      </c>
      <c r="D2538">
        <v>2</v>
      </c>
      <c r="E2538">
        <v>1</v>
      </c>
      <c r="F2538">
        <v>7</v>
      </c>
      <c r="G2538">
        <v>4</v>
      </c>
      <c r="H2538">
        <v>5</v>
      </c>
      <c r="I2538">
        <v>39</v>
      </c>
      <c r="J2538">
        <v>8</v>
      </c>
      <c r="K2538" t="s">
        <v>2654</v>
      </c>
      <c r="L2538">
        <v>2018</v>
      </c>
      <c r="M2538" t="str">
        <f>IF(Fact_JobPosting[[#This Row],[ai_mentioned]]=1,"AI Jobs","Non AI Jobs")</f>
        <v>Non AI Jobs</v>
      </c>
      <c r="N2538">
        <v>0</v>
      </c>
      <c r="O2538">
        <v>0.18</v>
      </c>
      <c r="P2538">
        <v>41345</v>
      </c>
      <c r="Q2538">
        <v>-0.72</v>
      </c>
      <c r="R2538">
        <v>0.61</v>
      </c>
    </row>
    <row r="2539" spans="1:18" x14ac:dyDescent="0.3">
      <c r="A2539">
        <v>2538</v>
      </c>
      <c r="B2539">
        <v>1</v>
      </c>
      <c r="C2539">
        <v>1</v>
      </c>
      <c r="D2539">
        <v>2</v>
      </c>
      <c r="E2539">
        <v>1</v>
      </c>
      <c r="F2539">
        <v>6</v>
      </c>
      <c r="G2539">
        <v>8</v>
      </c>
      <c r="H2539">
        <v>15</v>
      </c>
      <c r="I2539">
        <v>38</v>
      </c>
      <c r="J2539">
        <v>8</v>
      </c>
      <c r="K2539" t="s">
        <v>2655</v>
      </c>
      <c r="L2539">
        <v>2018</v>
      </c>
      <c r="M2539" t="str">
        <f>IF(Fact_JobPosting[[#This Row],[ai_mentioned]]=1,"AI Jobs","Non AI Jobs")</f>
        <v>Non AI Jobs</v>
      </c>
      <c r="N2539">
        <v>0</v>
      </c>
      <c r="O2539">
        <v>0.16</v>
      </c>
      <c r="P2539">
        <v>73493</v>
      </c>
      <c r="Q2539">
        <v>-0.04</v>
      </c>
      <c r="R2539">
        <v>0.86</v>
      </c>
    </row>
    <row r="2540" spans="1:18" x14ac:dyDescent="0.3">
      <c r="A2540">
        <v>2539</v>
      </c>
      <c r="B2540">
        <v>1</v>
      </c>
      <c r="C2540">
        <v>1</v>
      </c>
      <c r="D2540">
        <v>2</v>
      </c>
      <c r="E2540">
        <v>4</v>
      </c>
      <c r="F2540">
        <v>5</v>
      </c>
      <c r="G2540">
        <v>4</v>
      </c>
      <c r="H2540">
        <v>12</v>
      </c>
      <c r="I2540">
        <v>29</v>
      </c>
      <c r="J2540">
        <v>8</v>
      </c>
      <c r="K2540" t="s">
        <v>2656</v>
      </c>
      <c r="L2540">
        <v>2018</v>
      </c>
      <c r="M2540" t="str">
        <f>IF(Fact_JobPosting[[#This Row],[ai_mentioned]]=1,"AI Jobs","Non AI Jobs")</f>
        <v>Non AI Jobs</v>
      </c>
      <c r="N2540">
        <v>0</v>
      </c>
      <c r="O2540">
        <v>0</v>
      </c>
      <c r="P2540">
        <v>49323</v>
      </c>
      <c r="Q2540">
        <v>3.5</v>
      </c>
      <c r="R2540">
        <v>0.72</v>
      </c>
    </row>
    <row r="2541" spans="1:18" x14ac:dyDescent="0.3">
      <c r="A2541">
        <v>2540</v>
      </c>
      <c r="B2541">
        <v>3</v>
      </c>
      <c r="C2541">
        <v>2</v>
      </c>
      <c r="D2541">
        <v>2</v>
      </c>
      <c r="E2541">
        <v>2</v>
      </c>
      <c r="F2541">
        <v>5</v>
      </c>
      <c r="G2541">
        <v>3</v>
      </c>
      <c r="H2541">
        <v>12</v>
      </c>
      <c r="I2541">
        <v>26</v>
      </c>
      <c r="J2541">
        <v>8</v>
      </c>
      <c r="K2541" t="s">
        <v>2657</v>
      </c>
      <c r="L2541">
        <v>2018</v>
      </c>
      <c r="M2541" t="str">
        <f>IF(Fact_JobPosting[[#This Row],[ai_mentioned]]=1,"AI Jobs","Non AI Jobs")</f>
        <v>AI Jobs</v>
      </c>
      <c r="N2541">
        <v>1</v>
      </c>
      <c r="O2541">
        <v>0.71</v>
      </c>
      <c r="P2541">
        <v>31457</v>
      </c>
      <c r="Q2541">
        <v>10.96</v>
      </c>
      <c r="R2541">
        <v>0.11</v>
      </c>
    </row>
    <row r="2542" spans="1:18" x14ac:dyDescent="0.3">
      <c r="A2542">
        <v>2541</v>
      </c>
      <c r="B2542">
        <v>3</v>
      </c>
      <c r="C2542">
        <v>2</v>
      </c>
      <c r="D2542">
        <v>2</v>
      </c>
      <c r="E2542">
        <v>4</v>
      </c>
      <c r="F2542">
        <v>8</v>
      </c>
      <c r="G2542">
        <v>7</v>
      </c>
      <c r="H2542">
        <v>11</v>
      </c>
      <c r="I2542">
        <v>18</v>
      </c>
      <c r="J2542">
        <v>8</v>
      </c>
      <c r="K2542" t="s">
        <v>2658</v>
      </c>
      <c r="L2542">
        <v>2018</v>
      </c>
      <c r="M2542" t="str">
        <f>IF(Fact_JobPosting[[#This Row],[ai_mentioned]]=1,"AI Jobs","Non AI Jobs")</f>
        <v>AI Jobs</v>
      </c>
      <c r="N2542">
        <v>1</v>
      </c>
      <c r="O2542">
        <v>0.95</v>
      </c>
      <c r="P2542">
        <v>100649</v>
      </c>
      <c r="Q2542">
        <v>16.38</v>
      </c>
      <c r="R2542">
        <v>0.37</v>
      </c>
    </row>
    <row r="2543" spans="1:18" x14ac:dyDescent="0.3">
      <c r="A2543">
        <v>2542</v>
      </c>
      <c r="B2543">
        <v>2</v>
      </c>
      <c r="C2543">
        <v>1</v>
      </c>
      <c r="D2543">
        <v>2</v>
      </c>
      <c r="E2543">
        <v>6</v>
      </c>
      <c r="F2543">
        <v>6</v>
      </c>
      <c r="G2543">
        <v>6</v>
      </c>
      <c r="H2543">
        <v>13</v>
      </c>
      <c r="I2543">
        <v>9</v>
      </c>
      <c r="J2543">
        <v>8</v>
      </c>
      <c r="K2543" t="s">
        <v>2659</v>
      </c>
      <c r="L2543">
        <v>2018</v>
      </c>
      <c r="M2543" t="str">
        <f>IF(Fact_JobPosting[[#This Row],[ai_mentioned]]=1,"AI Jobs","Non AI Jobs")</f>
        <v>Non AI Jobs</v>
      </c>
      <c r="N2543">
        <v>0</v>
      </c>
      <c r="O2543">
        <v>0.04</v>
      </c>
      <c r="P2543">
        <v>84695</v>
      </c>
      <c r="Q2543">
        <v>0.64</v>
      </c>
      <c r="R2543">
        <v>0.64</v>
      </c>
    </row>
    <row r="2544" spans="1:18" x14ac:dyDescent="0.3">
      <c r="A2544">
        <v>2543</v>
      </c>
      <c r="B2544">
        <v>2</v>
      </c>
      <c r="C2544">
        <v>1</v>
      </c>
      <c r="D2544">
        <v>2</v>
      </c>
      <c r="E2544">
        <v>1</v>
      </c>
      <c r="F2544">
        <v>1</v>
      </c>
      <c r="G2544">
        <v>3</v>
      </c>
      <c r="H2544">
        <v>15</v>
      </c>
      <c r="I2544">
        <v>3</v>
      </c>
      <c r="J2544">
        <v>8</v>
      </c>
      <c r="K2544" t="s">
        <v>2660</v>
      </c>
      <c r="L2544">
        <v>2018</v>
      </c>
      <c r="M2544" t="str">
        <f>IF(Fact_JobPosting[[#This Row],[ai_mentioned]]=1,"AI Jobs","Non AI Jobs")</f>
        <v>Non AI Jobs</v>
      </c>
      <c r="N2544">
        <v>0</v>
      </c>
      <c r="O2544">
        <v>0.2</v>
      </c>
      <c r="P2544">
        <v>22064</v>
      </c>
      <c r="Q2544">
        <v>-0.93</v>
      </c>
      <c r="R2544">
        <v>0.67</v>
      </c>
    </row>
    <row r="2545" spans="1:18" x14ac:dyDescent="0.3">
      <c r="A2545">
        <v>2544</v>
      </c>
      <c r="B2545">
        <v>1</v>
      </c>
      <c r="C2545">
        <v>1</v>
      </c>
      <c r="D2545">
        <v>2</v>
      </c>
      <c r="E2545">
        <v>2</v>
      </c>
      <c r="F2545">
        <v>6</v>
      </c>
      <c r="G2545">
        <v>8</v>
      </c>
      <c r="H2545">
        <v>4</v>
      </c>
      <c r="I2545">
        <v>10</v>
      </c>
      <c r="J2545">
        <v>8</v>
      </c>
      <c r="K2545" t="s">
        <v>2661</v>
      </c>
      <c r="L2545">
        <v>2018</v>
      </c>
      <c r="M2545" t="str">
        <f>IF(Fact_JobPosting[[#This Row],[ai_mentioned]]=1,"AI Jobs","Non AI Jobs")</f>
        <v>Non AI Jobs</v>
      </c>
      <c r="N2545">
        <v>0</v>
      </c>
      <c r="O2545">
        <v>0.15</v>
      </c>
      <c r="P2545">
        <v>85760</v>
      </c>
      <c r="Q2545">
        <v>-1.29</v>
      </c>
      <c r="R2545">
        <v>0.74</v>
      </c>
    </row>
    <row r="2546" spans="1:18" x14ac:dyDescent="0.3">
      <c r="A2546">
        <v>2545</v>
      </c>
      <c r="B2546">
        <v>1</v>
      </c>
      <c r="C2546">
        <v>1</v>
      </c>
      <c r="D2546">
        <v>2</v>
      </c>
      <c r="E2546">
        <v>4</v>
      </c>
      <c r="F2546">
        <v>1</v>
      </c>
      <c r="G2546">
        <v>9</v>
      </c>
      <c r="H2546">
        <v>15</v>
      </c>
      <c r="I2546">
        <v>12</v>
      </c>
      <c r="J2546">
        <v>8</v>
      </c>
      <c r="K2546" t="s">
        <v>2662</v>
      </c>
      <c r="L2546">
        <v>2018</v>
      </c>
      <c r="M2546" t="str">
        <f>IF(Fact_JobPosting[[#This Row],[ai_mentioned]]=1,"AI Jobs","Non AI Jobs")</f>
        <v>Non AI Jobs</v>
      </c>
      <c r="N2546">
        <v>0</v>
      </c>
      <c r="O2546">
        <v>0.15</v>
      </c>
      <c r="P2546">
        <v>35697</v>
      </c>
      <c r="Q2546">
        <v>-4.03</v>
      </c>
      <c r="R2546">
        <v>0.84</v>
      </c>
    </row>
    <row r="2547" spans="1:18" x14ac:dyDescent="0.3">
      <c r="A2547">
        <v>2546</v>
      </c>
      <c r="B2547">
        <v>3</v>
      </c>
      <c r="C2547">
        <v>2</v>
      </c>
      <c r="D2547">
        <v>2</v>
      </c>
      <c r="E2547">
        <v>5</v>
      </c>
      <c r="F2547">
        <v>7</v>
      </c>
      <c r="G2547">
        <v>3</v>
      </c>
      <c r="H2547">
        <v>14</v>
      </c>
      <c r="I2547">
        <v>7</v>
      </c>
      <c r="J2547">
        <v>8</v>
      </c>
      <c r="K2547" t="s">
        <v>2663</v>
      </c>
      <c r="L2547">
        <v>2018</v>
      </c>
      <c r="M2547" t="str">
        <f>IF(Fact_JobPosting[[#This Row],[ai_mentioned]]=1,"AI Jobs","Non AI Jobs")</f>
        <v>AI Jobs</v>
      </c>
      <c r="N2547">
        <v>1</v>
      </c>
      <c r="O2547">
        <v>0.72</v>
      </c>
      <c r="P2547">
        <v>30600</v>
      </c>
      <c r="Q2547">
        <v>17.03</v>
      </c>
      <c r="R2547">
        <v>0.39</v>
      </c>
    </row>
    <row r="2548" spans="1:18" x14ac:dyDescent="0.3">
      <c r="A2548">
        <v>2547</v>
      </c>
      <c r="B2548">
        <v>3</v>
      </c>
      <c r="C2548">
        <v>2</v>
      </c>
      <c r="D2548">
        <v>2</v>
      </c>
      <c r="E2548">
        <v>1</v>
      </c>
      <c r="F2548">
        <v>4</v>
      </c>
      <c r="G2548">
        <v>8</v>
      </c>
      <c r="H2548">
        <v>16</v>
      </c>
      <c r="I2548">
        <v>4</v>
      </c>
      <c r="J2548">
        <v>8</v>
      </c>
      <c r="K2548" t="s">
        <v>2664</v>
      </c>
      <c r="L2548">
        <v>2018</v>
      </c>
      <c r="M2548" t="str">
        <f>IF(Fact_JobPosting[[#This Row],[ai_mentioned]]=1,"AI Jobs","Non AI Jobs")</f>
        <v>AI Jobs</v>
      </c>
      <c r="N2548">
        <v>1</v>
      </c>
      <c r="O2548">
        <v>0.68</v>
      </c>
      <c r="P2548">
        <v>64163</v>
      </c>
      <c r="Q2548">
        <v>13.11</v>
      </c>
      <c r="R2548">
        <v>0.27</v>
      </c>
    </row>
    <row r="2549" spans="1:18" x14ac:dyDescent="0.3">
      <c r="A2549">
        <v>2548</v>
      </c>
      <c r="B2549">
        <v>3</v>
      </c>
      <c r="C2549">
        <v>2</v>
      </c>
      <c r="D2549">
        <v>2</v>
      </c>
      <c r="E2549">
        <v>5</v>
      </c>
      <c r="F2549">
        <v>1</v>
      </c>
      <c r="G2549">
        <v>9</v>
      </c>
      <c r="H2549">
        <v>2</v>
      </c>
      <c r="I2549">
        <v>35</v>
      </c>
      <c r="J2549">
        <v>8</v>
      </c>
      <c r="K2549" t="s">
        <v>2665</v>
      </c>
      <c r="L2549">
        <v>2018</v>
      </c>
      <c r="M2549" t="str">
        <f>IF(Fact_JobPosting[[#This Row],[ai_mentioned]]=1,"AI Jobs","Non AI Jobs")</f>
        <v>AI Jobs</v>
      </c>
      <c r="N2549">
        <v>1</v>
      </c>
      <c r="O2549">
        <v>0.87</v>
      </c>
      <c r="P2549">
        <v>48817</v>
      </c>
      <c r="Q2549">
        <v>5.75</v>
      </c>
      <c r="R2549">
        <v>0.12</v>
      </c>
    </row>
    <row r="2550" spans="1:18" x14ac:dyDescent="0.3">
      <c r="A2550">
        <v>2549</v>
      </c>
      <c r="B2550">
        <v>3</v>
      </c>
      <c r="C2550">
        <v>3</v>
      </c>
      <c r="D2550">
        <v>2</v>
      </c>
      <c r="E2550">
        <v>6</v>
      </c>
      <c r="F2550">
        <v>5</v>
      </c>
      <c r="G2550">
        <v>4</v>
      </c>
      <c r="H2550">
        <v>14</v>
      </c>
      <c r="I2550">
        <v>38</v>
      </c>
      <c r="J2550">
        <v>8</v>
      </c>
      <c r="K2550" t="s">
        <v>2666</v>
      </c>
      <c r="L2550">
        <v>2018</v>
      </c>
      <c r="M2550" t="str">
        <f>IF(Fact_JobPosting[[#This Row],[ai_mentioned]]=1,"AI Jobs","Non AI Jobs")</f>
        <v>AI Jobs</v>
      </c>
      <c r="N2550">
        <v>1</v>
      </c>
      <c r="O2550">
        <v>0.49</v>
      </c>
      <c r="P2550">
        <v>126093</v>
      </c>
      <c r="Q2550">
        <v>5.4</v>
      </c>
      <c r="R2550">
        <v>0.28999999999999998</v>
      </c>
    </row>
    <row r="2551" spans="1:18" x14ac:dyDescent="0.3">
      <c r="A2551">
        <v>2550</v>
      </c>
      <c r="B2551">
        <v>1</v>
      </c>
      <c r="C2551">
        <v>1</v>
      </c>
      <c r="D2551">
        <v>2</v>
      </c>
      <c r="E2551">
        <v>2</v>
      </c>
      <c r="F2551">
        <v>7</v>
      </c>
      <c r="G2551">
        <v>5</v>
      </c>
      <c r="H2551">
        <v>4</v>
      </c>
      <c r="I2551">
        <v>20</v>
      </c>
      <c r="J2551">
        <v>8</v>
      </c>
      <c r="K2551" t="s">
        <v>2667</v>
      </c>
      <c r="L2551">
        <v>2018</v>
      </c>
      <c r="M2551" t="str">
        <f>IF(Fact_JobPosting[[#This Row],[ai_mentioned]]=1,"AI Jobs","Non AI Jobs")</f>
        <v>Non AI Jobs</v>
      </c>
      <c r="N2551">
        <v>0</v>
      </c>
      <c r="O2551">
        <v>0.14000000000000001</v>
      </c>
      <c r="P2551">
        <v>32407</v>
      </c>
      <c r="Q2551">
        <v>2.91</v>
      </c>
      <c r="R2551">
        <v>0.73</v>
      </c>
    </row>
    <row r="2552" spans="1:18" x14ac:dyDescent="0.3">
      <c r="A2552">
        <v>2551</v>
      </c>
      <c r="B2552">
        <v>1</v>
      </c>
      <c r="C2552">
        <v>1</v>
      </c>
      <c r="D2552">
        <v>2</v>
      </c>
      <c r="E2552">
        <v>6</v>
      </c>
      <c r="F2552">
        <v>1</v>
      </c>
      <c r="G2552">
        <v>1</v>
      </c>
      <c r="H2552">
        <v>13</v>
      </c>
      <c r="I2552">
        <v>24</v>
      </c>
      <c r="J2552">
        <v>8</v>
      </c>
      <c r="K2552" t="s">
        <v>2668</v>
      </c>
      <c r="L2552">
        <v>2018</v>
      </c>
      <c r="M2552" t="str">
        <f>IF(Fact_JobPosting[[#This Row],[ai_mentioned]]=1,"AI Jobs","Non AI Jobs")</f>
        <v>Non AI Jobs</v>
      </c>
      <c r="N2552">
        <v>0</v>
      </c>
      <c r="O2552">
        <v>0.12</v>
      </c>
      <c r="P2552">
        <v>22012</v>
      </c>
      <c r="Q2552">
        <v>-4.54</v>
      </c>
      <c r="R2552">
        <v>0.81</v>
      </c>
    </row>
    <row r="2553" spans="1:18" x14ac:dyDescent="0.3">
      <c r="A2553">
        <v>2552</v>
      </c>
      <c r="B2553">
        <v>2</v>
      </c>
      <c r="C2553">
        <v>1</v>
      </c>
      <c r="D2553">
        <v>2</v>
      </c>
      <c r="E2553">
        <v>3</v>
      </c>
      <c r="F2553">
        <v>6</v>
      </c>
      <c r="G2553">
        <v>1</v>
      </c>
      <c r="H2553">
        <v>12</v>
      </c>
      <c r="I2553">
        <v>23</v>
      </c>
      <c r="J2553">
        <v>8</v>
      </c>
      <c r="K2553" t="s">
        <v>2669</v>
      </c>
      <c r="L2553">
        <v>2018</v>
      </c>
      <c r="M2553" t="str">
        <f>IF(Fact_JobPosting[[#This Row],[ai_mentioned]]=1,"AI Jobs","Non AI Jobs")</f>
        <v>Non AI Jobs</v>
      </c>
      <c r="N2553">
        <v>0</v>
      </c>
      <c r="O2553">
        <v>0.04</v>
      </c>
      <c r="P2553">
        <v>69637</v>
      </c>
      <c r="Q2553">
        <v>-2.71</v>
      </c>
      <c r="R2553">
        <v>0.6</v>
      </c>
    </row>
    <row r="2554" spans="1:18" x14ac:dyDescent="0.3">
      <c r="A2554">
        <v>2553</v>
      </c>
      <c r="B2554">
        <v>2</v>
      </c>
      <c r="C2554">
        <v>1</v>
      </c>
      <c r="D2554">
        <v>2</v>
      </c>
      <c r="E2554">
        <v>5</v>
      </c>
      <c r="F2554">
        <v>8</v>
      </c>
      <c r="G2554">
        <v>7</v>
      </c>
      <c r="H2554">
        <v>3</v>
      </c>
      <c r="I2554">
        <v>24</v>
      </c>
      <c r="J2554">
        <v>8</v>
      </c>
      <c r="K2554" t="s">
        <v>2670</v>
      </c>
      <c r="L2554">
        <v>2018</v>
      </c>
      <c r="M2554" t="str">
        <f>IF(Fact_JobPosting[[#This Row],[ai_mentioned]]=1,"AI Jobs","Non AI Jobs")</f>
        <v>Non AI Jobs</v>
      </c>
      <c r="N2554">
        <v>0</v>
      </c>
      <c r="O2554">
        <v>0.13</v>
      </c>
      <c r="P2554">
        <v>24551</v>
      </c>
      <c r="Q2554">
        <v>1.57</v>
      </c>
      <c r="R2554">
        <v>0.66</v>
      </c>
    </row>
    <row r="2555" spans="1:18" x14ac:dyDescent="0.3">
      <c r="A2555">
        <v>2554</v>
      </c>
      <c r="B2555">
        <v>3</v>
      </c>
      <c r="C2555">
        <v>3</v>
      </c>
      <c r="D2555">
        <v>2</v>
      </c>
      <c r="E2555">
        <v>6</v>
      </c>
      <c r="F2555">
        <v>10</v>
      </c>
      <c r="G2555">
        <v>6</v>
      </c>
      <c r="H2555">
        <v>10</v>
      </c>
      <c r="I2555">
        <v>34</v>
      </c>
      <c r="J2555">
        <v>8</v>
      </c>
      <c r="K2555" t="s">
        <v>2671</v>
      </c>
      <c r="L2555">
        <v>2018</v>
      </c>
      <c r="M2555" t="str">
        <f>IF(Fact_JobPosting[[#This Row],[ai_mentioned]]=1,"AI Jobs","Non AI Jobs")</f>
        <v>AI Jobs</v>
      </c>
      <c r="N2555">
        <v>1</v>
      </c>
      <c r="O2555">
        <v>0.64</v>
      </c>
      <c r="P2555">
        <v>33897</v>
      </c>
      <c r="Q2555">
        <v>9.83</v>
      </c>
      <c r="R2555">
        <v>0.1</v>
      </c>
    </row>
    <row r="2556" spans="1:18" x14ac:dyDescent="0.3">
      <c r="A2556">
        <v>2555</v>
      </c>
      <c r="B2556">
        <v>2</v>
      </c>
      <c r="C2556">
        <v>1</v>
      </c>
      <c r="D2556">
        <v>2</v>
      </c>
      <c r="E2556">
        <v>4</v>
      </c>
      <c r="F2556">
        <v>2</v>
      </c>
      <c r="G2556">
        <v>9</v>
      </c>
      <c r="H2556">
        <v>10</v>
      </c>
      <c r="I2556">
        <v>7</v>
      </c>
      <c r="J2556">
        <v>8</v>
      </c>
      <c r="K2556" t="s">
        <v>2672</v>
      </c>
      <c r="L2556">
        <v>2018</v>
      </c>
      <c r="M2556" t="str">
        <f>IF(Fact_JobPosting[[#This Row],[ai_mentioned]]=1,"AI Jobs","Non AI Jobs")</f>
        <v>Non AI Jobs</v>
      </c>
      <c r="N2556">
        <v>0</v>
      </c>
      <c r="O2556">
        <v>0.03</v>
      </c>
      <c r="P2556">
        <v>25704</v>
      </c>
      <c r="Q2556">
        <v>2.64</v>
      </c>
      <c r="R2556">
        <v>0.63</v>
      </c>
    </row>
    <row r="2557" spans="1:18" x14ac:dyDescent="0.3">
      <c r="A2557">
        <v>2556</v>
      </c>
      <c r="B2557">
        <v>2</v>
      </c>
      <c r="C2557">
        <v>1</v>
      </c>
      <c r="D2557">
        <v>2</v>
      </c>
      <c r="E2557">
        <v>5</v>
      </c>
      <c r="F2557">
        <v>9</v>
      </c>
      <c r="G2557">
        <v>8</v>
      </c>
      <c r="H2557">
        <v>2</v>
      </c>
      <c r="I2557">
        <v>21</v>
      </c>
      <c r="J2557">
        <v>8</v>
      </c>
      <c r="K2557" t="s">
        <v>2673</v>
      </c>
      <c r="L2557">
        <v>2018</v>
      </c>
      <c r="M2557" t="str">
        <f>IF(Fact_JobPosting[[#This Row],[ai_mentioned]]=1,"AI Jobs","Non AI Jobs")</f>
        <v>Non AI Jobs</v>
      </c>
      <c r="N2557">
        <v>0</v>
      </c>
      <c r="O2557">
        <v>0.16</v>
      </c>
      <c r="P2557">
        <v>85680</v>
      </c>
      <c r="Q2557">
        <v>-3.35</v>
      </c>
      <c r="R2557">
        <v>0.64</v>
      </c>
    </row>
    <row r="2558" spans="1:18" x14ac:dyDescent="0.3">
      <c r="A2558">
        <v>2557</v>
      </c>
      <c r="B2558">
        <v>1</v>
      </c>
      <c r="C2558">
        <v>1</v>
      </c>
      <c r="D2558">
        <v>2</v>
      </c>
      <c r="E2558">
        <v>1</v>
      </c>
      <c r="F2558">
        <v>4</v>
      </c>
      <c r="G2558">
        <v>5</v>
      </c>
      <c r="H2558">
        <v>6</v>
      </c>
      <c r="I2558">
        <v>40</v>
      </c>
      <c r="J2558">
        <v>8</v>
      </c>
      <c r="K2558" t="s">
        <v>2674</v>
      </c>
      <c r="L2558">
        <v>2018</v>
      </c>
      <c r="M2558" t="str">
        <f>IF(Fact_JobPosting[[#This Row],[ai_mentioned]]=1,"AI Jobs","Non AI Jobs")</f>
        <v>Non AI Jobs</v>
      </c>
      <c r="N2558">
        <v>0</v>
      </c>
      <c r="O2558">
        <v>0.18</v>
      </c>
      <c r="P2558">
        <v>34078</v>
      </c>
      <c r="Q2558">
        <v>4.9400000000000004</v>
      </c>
      <c r="R2558">
        <v>0.86</v>
      </c>
    </row>
    <row r="2559" spans="1:18" x14ac:dyDescent="0.3">
      <c r="A2559">
        <v>2558</v>
      </c>
      <c r="B2559">
        <v>1</v>
      </c>
      <c r="C2559">
        <v>1</v>
      </c>
      <c r="D2559">
        <v>2</v>
      </c>
      <c r="E2559">
        <v>2</v>
      </c>
      <c r="F2559">
        <v>5</v>
      </c>
      <c r="G2559">
        <v>6</v>
      </c>
      <c r="H2559">
        <v>11</v>
      </c>
      <c r="I2559">
        <v>2</v>
      </c>
      <c r="J2559">
        <v>8</v>
      </c>
      <c r="K2559" t="s">
        <v>2675</v>
      </c>
      <c r="L2559">
        <v>2018</v>
      </c>
      <c r="M2559" t="str">
        <f>IF(Fact_JobPosting[[#This Row],[ai_mentioned]]=1,"AI Jobs","Non AI Jobs")</f>
        <v>Non AI Jobs</v>
      </c>
      <c r="N2559">
        <v>0</v>
      </c>
      <c r="O2559">
        <v>0.11</v>
      </c>
      <c r="P2559">
        <v>83082</v>
      </c>
      <c r="Q2559">
        <v>-1.5</v>
      </c>
      <c r="R2559">
        <v>0.74</v>
      </c>
    </row>
    <row r="2560" spans="1:18" x14ac:dyDescent="0.3">
      <c r="A2560">
        <v>2559</v>
      </c>
      <c r="B2560">
        <v>1</v>
      </c>
      <c r="C2560">
        <v>1</v>
      </c>
      <c r="D2560">
        <v>2</v>
      </c>
      <c r="E2560">
        <v>1</v>
      </c>
      <c r="F2560">
        <v>10</v>
      </c>
      <c r="G2560">
        <v>6</v>
      </c>
      <c r="H2560">
        <v>6</v>
      </c>
      <c r="I2560">
        <v>15</v>
      </c>
      <c r="J2560">
        <v>8</v>
      </c>
      <c r="K2560" t="s">
        <v>2676</v>
      </c>
      <c r="L2560">
        <v>2018</v>
      </c>
      <c r="M2560" t="str">
        <f>IF(Fact_JobPosting[[#This Row],[ai_mentioned]]=1,"AI Jobs","Non AI Jobs")</f>
        <v>Non AI Jobs</v>
      </c>
      <c r="N2560">
        <v>0</v>
      </c>
      <c r="O2560">
        <v>0.14000000000000001</v>
      </c>
      <c r="P2560">
        <v>83464</v>
      </c>
      <c r="Q2560">
        <v>3.06</v>
      </c>
      <c r="R2560">
        <v>0.7</v>
      </c>
    </row>
    <row r="2561" spans="1:18" x14ac:dyDescent="0.3">
      <c r="A2561">
        <v>2560</v>
      </c>
      <c r="B2561">
        <v>1</v>
      </c>
      <c r="C2561">
        <v>1</v>
      </c>
      <c r="D2561">
        <v>2</v>
      </c>
      <c r="E2561">
        <v>5</v>
      </c>
      <c r="F2561">
        <v>8</v>
      </c>
      <c r="G2561">
        <v>3</v>
      </c>
      <c r="H2561">
        <v>9</v>
      </c>
      <c r="I2561">
        <v>44</v>
      </c>
      <c r="J2561">
        <v>8</v>
      </c>
      <c r="K2561" t="s">
        <v>2677</v>
      </c>
      <c r="L2561">
        <v>2018</v>
      </c>
      <c r="M2561" t="str">
        <f>IF(Fact_JobPosting[[#This Row],[ai_mentioned]]=1,"AI Jobs","Non AI Jobs")</f>
        <v>Non AI Jobs</v>
      </c>
      <c r="N2561">
        <v>0</v>
      </c>
      <c r="O2561">
        <v>0.03</v>
      </c>
      <c r="P2561">
        <v>19553</v>
      </c>
      <c r="Q2561">
        <v>-1.83</v>
      </c>
      <c r="R2561">
        <v>0.74</v>
      </c>
    </row>
    <row r="2562" spans="1:18" x14ac:dyDescent="0.3">
      <c r="A2562">
        <v>2561</v>
      </c>
      <c r="B2562">
        <v>2</v>
      </c>
      <c r="C2562">
        <v>1</v>
      </c>
      <c r="D2562">
        <v>2</v>
      </c>
      <c r="E2562">
        <v>2</v>
      </c>
      <c r="F2562">
        <v>3</v>
      </c>
      <c r="G2562">
        <v>5</v>
      </c>
      <c r="H2562">
        <v>8</v>
      </c>
      <c r="I2562">
        <v>3</v>
      </c>
      <c r="J2562">
        <v>8</v>
      </c>
      <c r="K2562" t="s">
        <v>2678</v>
      </c>
      <c r="L2562">
        <v>2018</v>
      </c>
      <c r="M2562" t="str">
        <f>IF(Fact_JobPosting[[#This Row],[ai_mentioned]]=1,"AI Jobs","Non AI Jobs")</f>
        <v>Non AI Jobs</v>
      </c>
      <c r="N2562">
        <v>0</v>
      </c>
      <c r="O2562">
        <v>0.17</v>
      </c>
      <c r="P2562">
        <v>21099</v>
      </c>
      <c r="Q2562">
        <v>-1.73</v>
      </c>
      <c r="R2562">
        <v>0.68</v>
      </c>
    </row>
    <row r="2563" spans="1:18" x14ac:dyDescent="0.3">
      <c r="A2563">
        <v>2562</v>
      </c>
      <c r="B2563">
        <v>2</v>
      </c>
      <c r="C2563">
        <v>1</v>
      </c>
      <c r="D2563">
        <v>2</v>
      </c>
      <c r="E2563">
        <v>6</v>
      </c>
      <c r="F2563">
        <v>9</v>
      </c>
      <c r="G2563">
        <v>1</v>
      </c>
      <c r="H2563">
        <v>16</v>
      </c>
      <c r="I2563">
        <v>15</v>
      </c>
      <c r="J2563">
        <v>8</v>
      </c>
      <c r="K2563" t="s">
        <v>2679</v>
      </c>
      <c r="L2563">
        <v>2018</v>
      </c>
      <c r="M2563" t="str">
        <f>IF(Fact_JobPosting[[#This Row],[ai_mentioned]]=1,"AI Jobs","Non AI Jobs")</f>
        <v>Non AI Jobs</v>
      </c>
      <c r="N2563">
        <v>0</v>
      </c>
      <c r="O2563">
        <v>0.02</v>
      </c>
      <c r="P2563">
        <v>78547</v>
      </c>
      <c r="Q2563">
        <v>2.06</v>
      </c>
      <c r="R2563">
        <v>0.69</v>
      </c>
    </row>
    <row r="2564" spans="1:18" x14ac:dyDescent="0.3">
      <c r="A2564">
        <v>2563</v>
      </c>
      <c r="B2564">
        <v>3</v>
      </c>
      <c r="C2564">
        <v>2</v>
      </c>
      <c r="D2564">
        <v>2</v>
      </c>
      <c r="E2564">
        <v>4</v>
      </c>
      <c r="F2564">
        <v>6</v>
      </c>
      <c r="G2564">
        <v>2</v>
      </c>
      <c r="H2564">
        <v>14</v>
      </c>
      <c r="I2564">
        <v>33</v>
      </c>
      <c r="J2564">
        <v>8</v>
      </c>
      <c r="K2564" t="s">
        <v>2680</v>
      </c>
      <c r="L2564">
        <v>2018</v>
      </c>
      <c r="M2564" t="str">
        <f>IF(Fact_JobPosting[[#This Row],[ai_mentioned]]=1,"AI Jobs","Non AI Jobs")</f>
        <v>AI Jobs</v>
      </c>
      <c r="N2564">
        <v>1</v>
      </c>
      <c r="O2564">
        <v>0.81</v>
      </c>
      <c r="P2564">
        <v>88614</v>
      </c>
      <c r="Q2564">
        <v>12.3</v>
      </c>
      <c r="R2564">
        <v>0.33</v>
      </c>
    </row>
    <row r="2565" spans="1:18" x14ac:dyDescent="0.3">
      <c r="A2565">
        <v>2564</v>
      </c>
      <c r="B2565">
        <v>3</v>
      </c>
      <c r="C2565">
        <v>3</v>
      </c>
      <c r="D2565">
        <v>2</v>
      </c>
      <c r="E2565">
        <v>3</v>
      </c>
      <c r="F2565">
        <v>6</v>
      </c>
      <c r="G2565">
        <v>9</v>
      </c>
      <c r="H2565">
        <v>7</v>
      </c>
      <c r="I2565">
        <v>10</v>
      </c>
      <c r="J2565">
        <v>8</v>
      </c>
      <c r="K2565" t="s">
        <v>2681</v>
      </c>
      <c r="L2565">
        <v>2018</v>
      </c>
      <c r="M2565" t="str">
        <f>IF(Fact_JobPosting[[#This Row],[ai_mentioned]]=1,"AI Jobs","Non AI Jobs")</f>
        <v>AI Jobs</v>
      </c>
      <c r="N2565">
        <v>1</v>
      </c>
      <c r="O2565">
        <v>0.59</v>
      </c>
      <c r="P2565">
        <v>116414</v>
      </c>
      <c r="Q2565">
        <v>11.03</v>
      </c>
      <c r="R2565">
        <v>0.14000000000000001</v>
      </c>
    </row>
    <row r="2566" spans="1:18" x14ac:dyDescent="0.3">
      <c r="A2566">
        <v>2565</v>
      </c>
      <c r="B2566">
        <v>3</v>
      </c>
      <c r="C2566">
        <v>3</v>
      </c>
      <c r="D2566">
        <v>2</v>
      </c>
      <c r="E2566">
        <v>2</v>
      </c>
      <c r="F2566">
        <v>8</v>
      </c>
      <c r="G2566">
        <v>4</v>
      </c>
      <c r="H2566">
        <v>9</v>
      </c>
      <c r="I2566">
        <v>43</v>
      </c>
      <c r="J2566">
        <v>8</v>
      </c>
      <c r="K2566" t="s">
        <v>2682</v>
      </c>
      <c r="L2566">
        <v>2018</v>
      </c>
      <c r="M2566" t="str">
        <f>IF(Fact_JobPosting[[#This Row],[ai_mentioned]]=1,"AI Jobs","Non AI Jobs")</f>
        <v>AI Jobs</v>
      </c>
      <c r="N2566">
        <v>1</v>
      </c>
      <c r="O2566">
        <v>0.44</v>
      </c>
      <c r="P2566">
        <v>94459</v>
      </c>
      <c r="Q2566">
        <v>12.85</v>
      </c>
      <c r="R2566">
        <v>0.37</v>
      </c>
    </row>
    <row r="2567" spans="1:18" x14ac:dyDescent="0.3">
      <c r="A2567">
        <v>2566</v>
      </c>
      <c r="B2567">
        <v>2</v>
      </c>
      <c r="C2567">
        <v>1</v>
      </c>
      <c r="D2567">
        <v>2</v>
      </c>
      <c r="E2567">
        <v>5</v>
      </c>
      <c r="F2567">
        <v>2</v>
      </c>
      <c r="G2567">
        <v>9</v>
      </c>
      <c r="H2567">
        <v>5</v>
      </c>
      <c r="I2567">
        <v>25</v>
      </c>
      <c r="J2567">
        <v>8</v>
      </c>
      <c r="K2567" t="s">
        <v>2683</v>
      </c>
      <c r="L2567">
        <v>2018</v>
      </c>
      <c r="M2567" t="str">
        <f>IF(Fact_JobPosting[[#This Row],[ai_mentioned]]=1,"AI Jobs","Non AI Jobs")</f>
        <v>Non AI Jobs</v>
      </c>
      <c r="N2567">
        <v>0</v>
      </c>
      <c r="O2567">
        <v>0.15</v>
      </c>
      <c r="P2567">
        <v>90580</v>
      </c>
      <c r="Q2567">
        <v>-2.71</v>
      </c>
      <c r="R2567">
        <v>0.64</v>
      </c>
    </row>
    <row r="2568" spans="1:18" x14ac:dyDescent="0.3">
      <c r="A2568">
        <v>2567</v>
      </c>
      <c r="B2568">
        <v>1</v>
      </c>
      <c r="C2568">
        <v>1</v>
      </c>
      <c r="D2568">
        <v>2</v>
      </c>
      <c r="E2568">
        <v>3</v>
      </c>
      <c r="F2568">
        <v>7</v>
      </c>
      <c r="G2568">
        <v>1</v>
      </c>
      <c r="H2568">
        <v>7</v>
      </c>
      <c r="I2568">
        <v>30</v>
      </c>
      <c r="J2568">
        <v>8</v>
      </c>
      <c r="K2568" t="s">
        <v>2684</v>
      </c>
      <c r="L2568">
        <v>2018</v>
      </c>
      <c r="M2568" t="str">
        <f>IF(Fact_JobPosting[[#This Row],[ai_mentioned]]=1,"AI Jobs","Non AI Jobs")</f>
        <v>Non AI Jobs</v>
      </c>
      <c r="N2568">
        <v>0</v>
      </c>
      <c r="O2568">
        <v>0.03</v>
      </c>
      <c r="P2568">
        <v>86042</v>
      </c>
      <c r="Q2568">
        <v>3.64</v>
      </c>
      <c r="R2568">
        <v>0.89</v>
      </c>
    </row>
    <row r="2569" spans="1:18" x14ac:dyDescent="0.3">
      <c r="A2569">
        <v>2568</v>
      </c>
      <c r="B2569">
        <v>1</v>
      </c>
      <c r="C2569">
        <v>1</v>
      </c>
      <c r="D2569">
        <v>2</v>
      </c>
      <c r="E2569">
        <v>6</v>
      </c>
      <c r="F2569">
        <v>9</v>
      </c>
      <c r="G2569">
        <v>4</v>
      </c>
      <c r="H2569">
        <v>15</v>
      </c>
      <c r="I2569">
        <v>17</v>
      </c>
      <c r="J2569">
        <v>8</v>
      </c>
      <c r="K2569" t="s">
        <v>2685</v>
      </c>
      <c r="L2569">
        <v>2018</v>
      </c>
      <c r="M2569" t="str">
        <f>IF(Fact_JobPosting[[#This Row],[ai_mentioned]]=1,"AI Jobs","Non AI Jobs")</f>
        <v>Non AI Jobs</v>
      </c>
      <c r="N2569">
        <v>0</v>
      </c>
      <c r="O2569">
        <v>0.09</v>
      </c>
      <c r="P2569">
        <v>58897</v>
      </c>
      <c r="Q2569">
        <v>-0.03</v>
      </c>
      <c r="R2569">
        <v>0.83</v>
      </c>
    </row>
    <row r="2570" spans="1:18" x14ac:dyDescent="0.3">
      <c r="A2570">
        <v>2569</v>
      </c>
      <c r="B2570">
        <v>2</v>
      </c>
      <c r="C2570">
        <v>1</v>
      </c>
      <c r="D2570">
        <v>2</v>
      </c>
      <c r="E2570">
        <v>2</v>
      </c>
      <c r="F2570">
        <v>6</v>
      </c>
      <c r="G2570">
        <v>4</v>
      </c>
      <c r="H2570">
        <v>7</v>
      </c>
      <c r="I2570">
        <v>13</v>
      </c>
      <c r="J2570">
        <v>8</v>
      </c>
      <c r="K2570" t="s">
        <v>2686</v>
      </c>
      <c r="L2570">
        <v>2018</v>
      </c>
      <c r="M2570" t="str">
        <f>IF(Fact_JobPosting[[#This Row],[ai_mentioned]]=1,"AI Jobs","Non AI Jobs")</f>
        <v>Non AI Jobs</v>
      </c>
      <c r="N2570">
        <v>0</v>
      </c>
      <c r="O2570">
        <v>0.13</v>
      </c>
      <c r="P2570">
        <v>66333</v>
      </c>
      <c r="Q2570">
        <v>-1.17</v>
      </c>
      <c r="R2570">
        <v>0.61</v>
      </c>
    </row>
    <row r="2571" spans="1:18" x14ac:dyDescent="0.3">
      <c r="A2571">
        <v>2570</v>
      </c>
      <c r="B2571">
        <v>1</v>
      </c>
      <c r="C2571">
        <v>1</v>
      </c>
      <c r="D2571">
        <v>2</v>
      </c>
      <c r="E2571">
        <v>5</v>
      </c>
      <c r="F2571">
        <v>4</v>
      </c>
      <c r="G2571">
        <v>5</v>
      </c>
      <c r="H2571">
        <v>2</v>
      </c>
      <c r="I2571">
        <v>30</v>
      </c>
      <c r="J2571">
        <v>8</v>
      </c>
      <c r="K2571" t="s">
        <v>2687</v>
      </c>
      <c r="L2571">
        <v>2018</v>
      </c>
      <c r="M2571" t="str">
        <f>IF(Fact_JobPosting[[#This Row],[ai_mentioned]]=1,"AI Jobs","Non AI Jobs")</f>
        <v>Non AI Jobs</v>
      </c>
      <c r="N2571">
        <v>0</v>
      </c>
      <c r="O2571">
        <v>0.08</v>
      </c>
      <c r="P2571">
        <v>89389</v>
      </c>
      <c r="Q2571">
        <v>3.77</v>
      </c>
      <c r="R2571">
        <v>0.71</v>
      </c>
    </row>
    <row r="2572" spans="1:18" x14ac:dyDescent="0.3">
      <c r="A2572">
        <v>2571</v>
      </c>
      <c r="B2572">
        <v>2</v>
      </c>
      <c r="C2572">
        <v>1</v>
      </c>
      <c r="D2572">
        <v>2</v>
      </c>
      <c r="E2572">
        <v>4</v>
      </c>
      <c r="F2572">
        <v>9</v>
      </c>
      <c r="G2572">
        <v>8</v>
      </c>
      <c r="H2572">
        <v>4</v>
      </c>
      <c r="I2572">
        <v>44</v>
      </c>
      <c r="J2572">
        <v>8</v>
      </c>
      <c r="K2572" t="s">
        <v>2688</v>
      </c>
      <c r="L2572">
        <v>2018</v>
      </c>
      <c r="M2572" t="str">
        <f>IF(Fact_JobPosting[[#This Row],[ai_mentioned]]=1,"AI Jobs","Non AI Jobs")</f>
        <v>Non AI Jobs</v>
      </c>
      <c r="N2572">
        <v>0</v>
      </c>
      <c r="O2572">
        <v>0.06</v>
      </c>
      <c r="P2572">
        <v>25045</v>
      </c>
      <c r="Q2572">
        <v>-0.86</v>
      </c>
      <c r="R2572">
        <v>0.68</v>
      </c>
    </row>
    <row r="2573" spans="1:18" x14ac:dyDescent="0.3">
      <c r="A2573">
        <v>2572</v>
      </c>
      <c r="B2573">
        <v>1</v>
      </c>
      <c r="C2573">
        <v>1</v>
      </c>
      <c r="D2573">
        <v>2</v>
      </c>
      <c r="E2573">
        <v>1</v>
      </c>
      <c r="F2573">
        <v>5</v>
      </c>
      <c r="G2573">
        <v>3</v>
      </c>
      <c r="H2573">
        <v>8</v>
      </c>
      <c r="I2573">
        <v>10</v>
      </c>
      <c r="J2573">
        <v>8</v>
      </c>
      <c r="K2573" t="s">
        <v>2689</v>
      </c>
      <c r="L2573">
        <v>2018</v>
      </c>
      <c r="M2573" t="str">
        <f>IF(Fact_JobPosting[[#This Row],[ai_mentioned]]=1,"AI Jobs","Non AI Jobs")</f>
        <v>Non AI Jobs</v>
      </c>
      <c r="N2573">
        <v>0</v>
      </c>
      <c r="O2573">
        <v>0.02</v>
      </c>
      <c r="P2573">
        <v>78430</v>
      </c>
      <c r="Q2573">
        <v>2.2400000000000002</v>
      </c>
      <c r="R2573">
        <v>0.72</v>
      </c>
    </row>
    <row r="2574" spans="1:18" x14ac:dyDescent="0.3">
      <c r="A2574">
        <v>2573</v>
      </c>
      <c r="B2574">
        <v>3</v>
      </c>
      <c r="C2574">
        <v>3</v>
      </c>
      <c r="D2574">
        <v>2</v>
      </c>
      <c r="E2574">
        <v>4</v>
      </c>
      <c r="F2574">
        <v>3</v>
      </c>
      <c r="G2574">
        <v>9</v>
      </c>
      <c r="H2574">
        <v>7</v>
      </c>
      <c r="I2574">
        <v>33</v>
      </c>
      <c r="J2574">
        <v>8</v>
      </c>
      <c r="K2574" t="s">
        <v>2690</v>
      </c>
      <c r="L2574">
        <v>2018</v>
      </c>
      <c r="M2574" t="str">
        <f>IF(Fact_JobPosting[[#This Row],[ai_mentioned]]=1,"AI Jobs","Non AI Jobs")</f>
        <v>AI Jobs</v>
      </c>
      <c r="N2574">
        <v>1</v>
      </c>
      <c r="O2574">
        <v>0.47</v>
      </c>
      <c r="P2574">
        <v>110984</v>
      </c>
      <c r="Q2574">
        <v>7.93</v>
      </c>
      <c r="R2574">
        <v>0.39</v>
      </c>
    </row>
    <row r="2575" spans="1:18" x14ac:dyDescent="0.3">
      <c r="A2575">
        <v>2574</v>
      </c>
      <c r="B2575">
        <v>1</v>
      </c>
      <c r="C2575">
        <v>1</v>
      </c>
      <c r="D2575">
        <v>2</v>
      </c>
      <c r="E2575">
        <v>3</v>
      </c>
      <c r="F2575">
        <v>8</v>
      </c>
      <c r="G2575">
        <v>2</v>
      </c>
      <c r="H2575">
        <v>2</v>
      </c>
      <c r="I2575">
        <v>44</v>
      </c>
      <c r="J2575">
        <v>8</v>
      </c>
      <c r="K2575" t="s">
        <v>2691</v>
      </c>
      <c r="L2575">
        <v>2018</v>
      </c>
      <c r="M2575" t="str">
        <f>IF(Fact_JobPosting[[#This Row],[ai_mentioned]]=1,"AI Jobs","Non AI Jobs")</f>
        <v>Non AI Jobs</v>
      </c>
      <c r="N2575">
        <v>0</v>
      </c>
      <c r="O2575">
        <v>0.2</v>
      </c>
      <c r="P2575">
        <v>24375</v>
      </c>
      <c r="Q2575">
        <v>-3.02</v>
      </c>
      <c r="R2575">
        <v>0.86</v>
      </c>
    </row>
    <row r="2576" spans="1:18" x14ac:dyDescent="0.3">
      <c r="A2576">
        <v>2575</v>
      </c>
      <c r="B2576">
        <v>1</v>
      </c>
      <c r="C2576">
        <v>1</v>
      </c>
      <c r="D2576">
        <v>2</v>
      </c>
      <c r="E2576">
        <v>4</v>
      </c>
      <c r="F2576">
        <v>5</v>
      </c>
      <c r="G2576">
        <v>3</v>
      </c>
      <c r="H2576">
        <v>2</v>
      </c>
      <c r="I2576">
        <v>27</v>
      </c>
      <c r="J2576">
        <v>8</v>
      </c>
      <c r="K2576" t="s">
        <v>2692</v>
      </c>
      <c r="L2576">
        <v>2018</v>
      </c>
      <c r="M2576" t="str">
        <f>IF(Fact_JobPosting[[#This Row],[ai_mentioned]]=1,"AI Jobs","Non AI Jobs")</f>
        <v>Non AI Jobs</v>
      </c>
      <c r="N2576">
        <v>0</v>
      </c>
      <c r="O2576">
        <v>0.2</v>
      </c>
      <c r="P2576">
        <v>75489</v>
      </c>
      <c r="Q2576">
        <v>-2.59</v>
      </c>
      <c r="R2576">
        <v>0.83</v>
      </c>
    </row>
    <row r="2577" spans="1:18" x14ac:dyDescent="0.3">
      <c r="A2577">
        <v>2576</v>
      </c>
      <c r="B2577">
        <v>1</v>
      </c>
      <c r="C2577">
        <v>1</v>
      </c>
      <c r="D2577">
        <v>2</v>
      </c>
      <c r="E2577">
        <v>1</v>
      </c>
      <c r="F2577">
        <v>7</v>
      </c>
      <c r="G2577">
        <v>5</v>
      </c>
      <c r="H2577">
        <v>1</v>
      </c>
      <c r="I2577">
        <v>12</v>
      </c>
      <c r="J2577">
        <v>8</v>
      </c>
      <c r="K2577" t="s">
        <v>2693</v>
      </c>
      <c r="L2577">
        <v>2018</v>
      </c>
      <c r="M2577" t="str">
        <f>IF(Fact_JobPosting[[#This Row],[ai_mentioned]]=1,"AI Jobs","Non AI Jobs")</f>
        <v>Non AI Jobs</v>
      </c>
      <c r="N2577">
        <v>0</v>
      </c>
      <c r="O2577">
        <v>0.14000000000000001</v>
      </c>
      <c r="P2577">
        <v>34024</v>
      </c>
      <c r="Q2577">
        <v>-2.94</v>
      </c>
      <c r="R2577">
        <v>0.86</v>
      </c>
    </row>
    <row r="2578" spans="1:18" x14ac:dyDescent="0.3">
      <c r="A2578">
        <v>2577</v>
      </c>
      <c r="B2578">
        <v>1</v>
      </c>
      <c r="C2578">
        <v>1</v>
      </c>
      <c r="D2578">
        <v>2</v>
      </c>
      <c r="E2578">
        <v>2</v>
      </c>
      <c r="F2578">
        <v>6</v>
      </c>
      <c r="G2578">
        <v>9</v>
      </c>
      <c r="H2578">
        <v>4</v>
      </c>
      <c r="I2578">
        <v>14</v>
      </c>
      <c r="J2578">
        <v>8</v>
      </c>
      <c r="K2578" t="s">
        <v>2694</v>
      </c>
      <c r="L2578">
        <v>2018</v>
      </c>
      <c r="M2578" t="str">
        <f>IF(Fact_JobPosting[[#This Row],[ai_mentioned]]=1,"AI Jobs","Non AI Jobs")</f>
        <v>Non AI Jobs</v>
      </c>
      <c r="N2578">
        <v>0</v>
      </c>
      <c r="O2578">
        <v>0.04</v>
      </c>
      <c r="P2578">
        <v>39016</v>
      </c>
      <c r="Q2578">
        <v>-3.83</v>
      </c>
      <c r="R2578">
        <v>0.86</v>
      </c>
    </row>
    <row r="2579" spans="1:18" x14ac:dyDescent="0.3">
      <c r="A2579">
        <v>2578</v>
      </c>
      <c r="B2579">
        <v>3</v>
      </c>
      <c r="C2579">
        <v>2</v>
      </c>
      <c r="D2579">
        <v>2</v>
      </c>
      <c r="E2579">
        <v>6</v>
      </c>
      <c r="F2579">
        <v>8</v>
      </c>
      <c r="G2579">
        <v>1</v>
      </c>
      <c r="H2579">
        <v>10</v>
      </c>
      <c r="I2579">
        <v>5</v>
      </c>
      <c r="J2579">
        <v>8</v>
      </c>
      <c r="K2579" t="s">
        <v>2695</v>
      </c>
      <c r="L2579">
        <v>2018</v>
      </c>
      <c r="M2579" t="str">
        <f>IF(Fact_JobPosting[[#This Row],[ai_mentioned]]=1,"AI Jobs","Non AI Jobs")</f>
        <v>AI Jobs</v>
      </c>
      <c r="N2579">
        <v>1</v>
      </c>
      <c r="O2579">
        <v>0.72</v>
      </c>
      <c r="P2579">
        <v>30711</v>
      </c>
      <c r="Q2579">
        <v>14.27</v>
      </c>
      <c r="R2579">
        <v>0.2</v>
      </c>
    </row>
    <row r="2580" spans="1:18" x14ac:dyDescent="0.3">
      <c r="A2580">
        <v>2579</v>
      </c>
      <c r="B2580">
        <v>2</v>
      </c>
      <c r="C2580">
        <v>1</v>
      </c>
      <c r="D2580">
        <v>2</v>
      </c>
      <c r="E2580">
        <v>6</v>
      </c>
      <c r="F2580">
        <v>8</v>
      </c>
      <c r="G2580">
        <v>6</v>
      </c>
      <c r="H2580">
        <v>13</v>
      </c>
      <c r="I2580">
        <v>18</v>
      </c>
      <c r="J2580">
        <v>8</v>
      </c>
      <c r="K2580" t="s">
        <v>2696</v>
      </c>
      <c r="L2580">
        <v>2018</v>
      </c>
      <c r="M2580" t="str">
        <f>IF(Fact_JobPosting[[#This Row],[ai_mentioned]]=1,"AI Jobs","Non AI Jobs")</f>
        <v>Non AI Jobs</v>
      </c>
      <c r="N2580">
        <v>0</v>
      </c>
      <c r="O2580">
        <v>0.06</v>
      </c>
      <c r="P2580">
        <v>72278</v>
      </c>
      <c r="Q2580">
        <v>-3.14</v>
      </c>
      <c r="R2580">
        <v>0.66</v>
      </c>
    </row>
    <row r="2581" spans="1:18" x14ac:dyDescent="0.3">
      <c r="A2581">
        <v>2580</v>
      </c>
      <c r="B2581">
        <v>1</v>
      </c>
      <c r="C2581">
        <v>1</v>
      </c>
      <c r="D2581">
        <v>2</v>
      </c>
      <c r="E2581">
        <v>5</v>
      </c>
      <c r="F2581">
        <v>8</v>
      </c>
      <c r="G2581">
        <v>8</v>
      </c>
      <c r="H2581">
        <v>16</v>
      </c>
      <c r="I2581">
        <v>11</v>
      </c>
      <c r="J2581">
        <v>8</v>
      </c>
      <c r="K2581" t="s">
        <v>2697</v>
      </c>
      <c r="L2581">
        <v>2018</v>
      </c>
      <c r="M2581" t="str">
        <f>IF(Fact_JobPosting[[#This Row],[ai_mentioned]]=1,"AI Jobs","Non AI Jobs")</f>
        <v>Non AI Jobs</v>
      </c>
      <c r="N2581">
        <v>0</v>
      </c>
      <c r="O2581">
        <v>0.08</v>
      </c>
      <c r="P2581">
        <v>24872</v>
      </c>
      <c r="Q2581">
        <v>3.29</v>
      </c>
      <c r="R2581">
        <v>0.79</v>
      </c>
    </row>
    <row r="2582" spans="1:18" x14ac:dyDescent="0.3">
      <c r="A2582">
        <v>2581</v>
      </c>
      <c r="B2582">
        <v>1</v>
      </c>
      <c r="C2582">
        <v>1</v>
      </c>
      <c r="D2582">
        <v>2</v>
      </c>
      <c r="E2582">
        <v>1</v>
      </c>
      <c r="F2582">
        <v>8</v>
      </c>
      <c r="G2582">
        <v>5</v>
      </c>
      <c r="H2582">
        <v>5</v>
      </c>
      <c r="I2582">
        <v>24</v>
      </c>
      <c r="J2582">
        <v>8</v>
      </c>
      <c r="K2582" t="s">
        <v>2698</v>
      </c>
      <c r="L2582">
        <v>2018</v>
      </c>
      <c r="M2582" t="str">
        <f>IF(Fact_JobPosting[[#This Row],[ai_mentioned]]=1,"AI Jobs","Non AI Jobs")</f>
        <v>Non AI Jobs</v>
      </c>
      <c r="N2582">
        <v>0</v>
      </c>
      <c r="O2582">
        <v>0.03</v>
      </c>
      <c r="P2582">
        <v>25347</v>
      </c>
      <c r="Q2582">
        <v>-1.39</v>
      </c>
      <c r="R2582">
        <v>0.88</v>
      </c>
    </row>
    <row r="2583" spans="1:18" x14ac:dyDescent="0.3">
      <c r="A2583">
        <v>2582</v>
      </c>
      <c r="B2583">
        <v>3</v>
      </c>
      <c r="C2583">
        <v>3</v>
      </c>
      <c r="D2583">
        <v>2</v>
      </c>
      <c r="E2583">
        <v>5</v>
      </c>
      <c r="F2583">
        <v>3</v>
      </c>
      <c r="G2583">
        <v>9</v>
      </c>
      <c r="H2583">
        <v>11</v>
      </c>
      <c r="I2583">
        <v>38</v>
      </c>
      <c r="J2583">
        <v>8</v>
      </c>
      <c r="K2583" t="s">
        <v>2699</v>
      </c>
      <c r="L2583">
        <v>2018</v>
      </c>
      <c r="M2583" t="str">
        <f>IF(Fact_JobPosting[[#This Row],[ai_mentioned]]=1,"AI Jobs","Non AI Jobs")</f>
        <v>AI Jobs</v>
      </c>
      <c r="N2583">
        <v>1</v>
      </c>
      <c r="O2583">
        <v>0.51</v>
      </c>
      <c r="P2583">
        <v>97180</v>
      </c>
      <c r="Q2583">
        <v>7.11</v>
      </c>
      <c r="R2583">
        <v>0.36</v>
      </c>
    </row>
    <row r="2584" spans="1:18" x14ac:dyDescent="0.3">
      <c r="A2584">
        <v>2583</v>
      </c>
      <c r="B2584">
        <v>3</v>
      </c>
      <c r="C2584">
        <v>3</v>
      </c>
      <c r="D2584">
        <v>2</v>
      </c>
      <c r="E2584">
        <v>3</v>
      </c>
      <c r="F2584">
        <v>6</v>
      </c>
      <c r="G2584">
        <v>9</v>
      </c>
      <c r="H2584">
        <v>6</v>
      </c>
      <c r="I2584">
        <v>29</v>
      </c>
      <c r="J2584">
        <v>8</v>
      </c>
      <c r="K2584" t="s">
        <v>2700</v>
      </c>
      <c r="L2584">
        <v>2018</v>
      </c>
      <c r="M2584" t="str">
        <f>IF(Fact_JobPosting[[#This Row],[ai_mentioned]]=1,"AI Jobs","Non AI Jobs")</f>
        <v>AI Jobs</v>
      </c>
      <c r="N2584">
        <v>1</v>
      </c>
      <c r="O2584">
        <v>0.57999999999999996</v>
      </c>
      <c r="P2584">
        <v>54078</v>
      </c>
      <c r="Q2584">
        <v>8.76</v>
      </c>
      <c r="R2584">
        <v>0.15</v>
      </c>
    </row>
    <row r="2585" spans="1:18" x14ac:dyDescent="0.3">
      <c r="A2585">
        <v>2584</v>
      </c>
      <c r="B2585">
        <v>2</v>
      </c>
      <c r="C2585">
        <v>1</v>
      </c>
      <c r="D2585">
        <v>2</v>
      </c>
      <c r="E2585">
        <v>2</v>
      </c>
      <c r="F2585">
        <v>8</v>
      </c>
      <c r="G2585">
        <v>8</v>
      </c>
      <c r="H2585">
        <v>4</v>
      </c>
      <c r="I2585">
        <v>29</v>
      </c>
      <c r="J2585">
        <v>8</v>
      </c>
      <c r="K2585" t="s">
        <v>2701</v>
      </c>
      <c r="L2585">
        <v>2018</v>
      </c>
      <c r="M2585" t="str">
        <f>IF(Fact_JobPosting[[#This Row],[ai_mentioned]]=1,"AI Jobs","Non AI Jobs")</f>
        <v>Non AI Jobs</v>
      </c>
      <c r="N2585">
        <v>0</v>
      </c>
      <c r="O2585">
        <v>0.14000000000000001</v>
      </c>
      <c r="P2585">
        <v>42940</v>
      </c>
      <c r="Q2585">
        <v>-0.84</v>
      </c>
      <c r="R2585">
        <v>0.62</v>
      </c>
    </row>
    <row r="2586" spans="1:18" x14ac:dyDescent="0.3">
      <c r="A2586">
        <v>2585</v>
      </c>
      <c r="B2586">
        <v>3</v>
      </c>
      <c r="C2586">
        <v>2</v>
      </c>
      <c r="D2586">
        <v>2</v>
      </c>
      <c r="E2586">
        <v>4</v>
      </c>
      <c r="F2586">
        <v>4</v>
      </c>
      <c r="G2586">
        <v>1</v>
      </c>
      <c r="H2586">
        <v>10</v>
      </c>
      <c r="I2586">
        <v>28</v>
      </c>
      <c r="J2586">
        <v>8</v>
      </c>
      <c r="K2586" t="s">
        <v>2702</v>
      </c>
      <c r="L2586">
        <v>2018</v>
      </c>
      <c r="M2586" t="str">
        <f>IF(Fact_JobPosting[[#This Row],[ai_mentioned]]=1,"AI Jobs","Non AI Jobs")</f>
        <v>AI Jobs</v>
      </c>
      <c r="N2586">
        <v>1</v>
      </c>
      <c r="O2586">
        <v>0.94</v>
      </c>
      <c r="P2586">
        <v>29757</v>
      </c>
      <c r="Q2586">
        <v>15.51</v>
      </c>
      <c r="R2586">
        <v>0.32</v>
      </c>
    </row>
    <row r="2587" spans="1:18" x14ac:dyDescent="0.3">
      <c r="A2587">
        <v>2586</v>
      </c>
      <c r="B2587">
        <v>1</v>
      </c>
      <c r="C2587">
        <v>1</v>
      </c>
      <c r="D2587">
        <v>2</v>
      </c>
      <c r="E2587">
        <v>1</v>
      </c>
      <c r="F2587">
        <v>2</v>
      </c>
      <c r="G2587">
        <v>1</v>
      </c>
      <c r="H2587">
        <v>7</v>
      </c>
      <c r="I2587">
        <v>30</v>
      </c>
      <c r="J2587">
        <v>8</v>
      </c>
      <c r="K2587" t="s">
        <v>2703</v>
      </c>
      <c r="L2587">
        <v>2018</v>
      </c>
      <c r="M2587" t="str">
        <f>IF(Fact_JobPosting[[#This Row],[ai_mentioned]]=1,"AI Jobs","Non AI Jobs")</f>
        <v>Non AI Jobs</v>
      </c>
      <c r="N2587">
        <v>0</v>
      </c>
      <c r="O2587">
        <v>0.16</v>
      </c>
      <c r="P2587">
        <v>91898</v>
      </c>
      <c r="Q2587">
        <v>-2.98</v>
      </c>
      <c r="R2587">
        <v>0.83</v>
      </c>
    </row>
    <row r="2588" spans="1:18" x14ac:dyDescent="0.3">
      <c r="A2588">
        <v>2587</v>
      </c>
      <c r="B2588">
        <v>3</v>
      </c>
      <c r="C2588">
        <v>3</v>
      </c>
      <c r="D2588">
        <v>2</v>
      </c>
      <c r="E2588">
        <v>2</v>
      </c>
      <c r="F2588">
        <v>10</v>
      </c>
      <c r="G2588">
        <v>4</v>
      </c>
      <c r="H2588">
        <v>5</v>
      </c>
      <c r="I2588">
        <v>30</v>
      </c>
      <c r="J2588">
        <v>8</v>
      </c>
      <c r="K2588" t="s">
        <v>2704</v>
      </c>
      <c r="L2588">
        <v>2018</v>
      </c>
      <c r="M2588" t="str">
        <f>IF(Fact_JobPosting[[#This Row],[ai_mentioned]]=1,"AI Jobs","Non AI Jobs")</f>
        <v>AI Jobs</v>
      </c>
      <c r="N2588">
        <v>1</v>
      </c>
      <c r="O2588">
        <v>0.61</v>
      </c>
      <c r="P2588">
        <v>122917</v>
      </c>
      <c r="Q2588">
        <v>9.2899999999999991</v>
      </c>
      <c r="R2588">
        <v>0.25</v>
      </c>
    </row>
    <row r="2589" spans="1:18" x14ac:dyDescent="0.3">
      <c r="A2589">
        <v>2588</v>
      </c>
      <c r="B2589">
        <v>3</v>
      </c>
      <c r="C2589">
        <v>2</v>
      </c>
      <c r="D2589">
        <v>2</v>
      </c>
      <c r="E2589">
        <v>2</v>
      </c>
      <c r="F2589">
        <v>3</v>
      </c>
      <c r="G2589">
        <v>8</v>
      </c>
      <c r="H2589">
        <v>9</v>
      </c>
      <c r="I2589">
        <v>3</v>
      </c>
      <c r="J2589">
        <v>8</v>
      </c>
      <c r="K2589" t="s">
        <v>2705</v>
      </c>
      <c r="L2589">
        <v>2018</v>
      </c>
      <c r="M2589" t="str">
        <f>IF(Fact_JobPosting[[#This Row],[ai_mentioned]]=1,"AI Jobs","Non AI Jobs")</f>
        <v>AI Jobs</v>
      </c>
      <c r="N2589">
        <v>1</v>
      </c>
      <c r="O2589">
        <v>0.87</v>
      </c>
      <c r="P2589">
        <v>38613</v>
      </c>
      <c r="Q2589">
        <v>14.39</v>
      </c>
      <c r="R2589">
        <v>0.36</v>
      </c>
    </row>
    <row r="2590" spans="1:18" x14ac:dyDescent="0.3">
      <c r="A2590">
        <v>2589</v>
      </c>
      <c r="B2590">
        <v>2</v>
      </c>
      <c r="C2590">
        <v>1</v>
      </c>
      <c r="D2590">
        <v>2</v>
      </c>
      <c r="E2590">
        <v>2</v>
      </c>
      <c r="F2590">
        <v>8</v>
      </c>
      <c r="G2590">
        <v>6</v>
      </c>
      <c r="H2590">
        <v>3</v>
      </c>
      <c r="I2590">
        <v>28</v>
      </c>
      <c r="J2590">
        <v>8</v>
      </c>
      <c r="K2590" t="s">
        <v>2706</v>
      </c>
      <c r="L2590">
        <v>2018</v>
      </c>
      <c r="M2590" t="str">
        <f>IF(Fact_JobPosting[[#This Row],[ai_mentioned]]=1,"AI Jobs","Non AI Jobs")</f>
        <v>Non AI Jobs</v>
      </c>
      <c r="N2590">
        <v>0</v>
      </c>
      <c r="O2590">
        <v>0.15</v>
      </c>
      <c r="P2590">
        <v>19100</v>
      </c>
      <c r="Q2590">
        <v>-2.75</v>
      </c>
      <c r="R2590">
        <v>0.61</v>
      </c>
    </row>
    <row r="2591" spans="1:18" x14ac:dyDescent="0.3">
      <c r="A2591">
        <v>2590</v>
      </c>
      <c r="B2591">
        <v>2</v>
      </c>
      <c r="C2591">
        <v>1</v>
      </c>
      <c r="D2591">
        <v>2</v>
      </c>
      <c r="E2591">
        <v>4</v>
      </c>
      <c r="F2591">
        <v>7</v>
      </c>
      <c r="G2591">
        <v>5</v>
      </c>
      <c r="H2591">
        <v>8</v>
      </c>
      <c r="I2591">
        <v>36</v>
      </c>
      <c r="J2591">
        <v>8</v>
      </c>
      <c r="K2591" t="s">
        <v>2707</v>
      </c>
      <c r="L2591">
        <v>2018</v>
      </c>
      <c r="M2591" t="str">
        <f>IF(Fact_JobPosting[[#This Row],[ai_mentioned]]=1,"AI Jobs","Non AI Jobs")</f>
        <v>Non AI Jobs</v>
      </c>
      <c r="N2591">
        <v>0</v>
      </c>
      <c r="O2591">
        <v>0.1</v>
      </c>
      <c r="P2591">
        <v>85118</v>
      </c>
      <c r="Q2591">
        <v>-4.9800000000000004</v>
      </c>
      <c r="R2591">
        <v>0.68</v>
      </c>
    </row>
    <row r="2592" spans="1:18" x14ac:dyDescent="0.3">
      <c r="A2592">
        <v>2591</v>
      </c>
      <c r="B2592">
        <v>3</v>
      </c>
      <c r="C2592">
        <v>2</v>
      </c>
      <c r="D2592">
        <v>2</v>
      </c>
      <c r="E2592">
        <v>3</v>
      </c>
      <c r="F2592">
        <v>3</v>
      </c>
      <c r="G2592">
        <v>9</v>
      </c>
      <c r="H2592">
        <v>1</v>
      </c>
      <c r="I2592">
        <v>21</v>
      </c>
      <c r="J2592">
        <v>8</v>
      </c>
      <c r="K2592" t="s">
        <v>2708</v>
      </c>
      <c r="L2592">
        <v>2018</v>
      </c>
      <c r="M2592" t="str">
        <f>IF(Fact_JobPosting[[#This Row],[ai_mentioned]]=1,"AI Jobs","Non AI Jobs")</f>
        <v>AI Jobs</v>
      </c>
      <c r="N2592">
        <v>1</v>
      </c>
      <c r="O2592">
        <v>0.95</v>
      </c>
      <c r="P2592">
        <v>114629</v>
      </c>
      <c r="Q2592">
        <v>14.63</v>
      </c>
      <c r="R2592">
        <v>0.31</v>
      </c>
    </row>
    <row r="2593" spans="1:18" x14ac:dyDescent="0.3">
      <c r="A2593">
        <v>2592</v>
      </c>
      <c r="B2593">
        <v>1</v>
      </c>
      <c r="C2593">
        <v>1</v>
      </c>
      <c r="D2593">
        <v>2</v>
      </c>
      <c r="E2593">
        <v>2</v>
      </c>
      <c r="F2593">
        <v>2</v>
      </c>
      <c r="G2593">
        <v>1</v>
      </c>
      <c r="H2593">
        <v>9</v>
      </c>
      <c r="I2593">
        <v>25</v>
      </c>
      <c r="J2593">
        <v>8</v>
      </c>
      <c r="K2593" t="s">
        <v>2709</v>
      </c>
      <c r="L2593">
        <v>2018</v>
      </c>
      <c r="M2593" t="str">
        <f>IF(Fact_JobPosting[[#This Row],[ai_mentioned]]=1,"AI Jobs","Non AI Jobs")</f>
        <v>Non AI Jobs</v>
      </c>
      <c r="N2593">
        <v>0</v>
      </c>
      <c r="O2593">
        <v>0.05</v>
      </c>
      <c r="P2593">
        <v>97253</v>
      </c>
      <c r="Q2593">
        <v>2.2400000000000002</v>
      </c>
      <c r="R2593">
        <v>0.78</v>
      </c>
    </row>
    <row r="2594" spans="1:18" x14ac:dyDescent="0.3">
      <c r="A2594">
        <v>2593</v>
      </c>
      <c r="B2594">
        <v>1</v>
      </c>
      <c r="C2594">
        <v>1</v>
      </c>
      <c r="D2594">
        <v>2</v>
      </c>
      <c r="E2594">
        <v>5</v>
      </c>
      <c r="F2594">
        <v>10</v>
      </c>
      <c r="G2594">
        <v>3</v>
      </c>
      <c r="H2594">
        <v>11</v>
      </c>
      <c r="I2594">
        <v>25</v>
      </c>
      <c r="J2594">
        <v>8</v>
      </c>
      <c r="K2594" t="s">
        <v>2710</v>
      </c>
      <c r="L2594">
        <v>2018</v>
      </c>
      <c r="M2594" t="str">
        <f>IF(Fact_JobPosting[[#This Row],[ai_mentioned]]=1,"AI Jobs","Non AI Jobs")</f>
        <v>Non AI Jobs</v>
      </c>
      <c r="N2594">
        <v>0</v>
      </c>
      <c r="O2594">
        <v>0.2</v>
      </c>
      <c r="P2594">
        <v>89514</v>
      </c>
      <c r="Q2594">
        <v>-0.02</v>
      </c>
      <c r="R2594">
        <v>0.8</v>
      </c>
    </row>
    <row r="2595" spans="1:18" x14ac:dyDescent="0.3">
      <c r="A2595">
        <v>2594</v>
      </c>
      <c r="B2595">
        <v>2</v>
      </c>
      <c r="C2595">
        <v>1</v>
      </c>
      <c r="D2595">
        <v>2</v>
      </c>
      <c r="E2595">
        <v>5</v>
      </c>
      <c r="F2595">
        <v>9</v>
      </c>
      <c r="G2595">
        <v>8</v>
      </c>
      <c r="H2595">
        <v>4</v>
      </c>
      <c r="I2595">
        <v>39</v>
      </c>
      <c r="J2595">
        <v>8</v>
      </c>
      <c r="K2595" t="s">
        <v>2711</v>
      </c>
      <c r="L2595">
        <v>2018</v>
      </c>
      <c r="M2595" t="str">
        <f>IF(Fact_JobPosting[[#This Row],[ai_mentioned]]=1,"AI Jobs","Non AI Jobs")</f>
        <v>Non AI Jobs</v>
      </c>
      <c r="N2595">
        <v>0</v>
      </c>
      <c r="O2595">
        <v>0.08</v>
      </c>
      <c r="P2595">
        <v>38888</v>
      </c>
      <c r="Q2595">
        <v>-0.61</v>
      </c>
      <c r="R2595">
        <v>0.63</v>
      </c>
    </row>
    <row r="2596" spans="1:18" x14ac:dyDescent="0.3">
      <c r="A2596">
        <v>2595</v>
      </c>
      <c r="B2596">
        <v>3</v>
      </c>
      <c r="C2596">
        <v>3</v>
      </c>
      <c r="D2596">
        <v>2</v>
      </c>
      <c r="E2596">
        <v>2</v>
      </c>
      <c r="F2596">
        <v>4</v>
      </c>
      <c r="G2596">
        <v>3</v>
      </c>
      <c r="H2596">
        <v>2</v>
      </c>
      <c r="I2596">
        <v>17</v>
      </c>
      <c r="J2596">
        <v>8</v>
      </c>
      <c r="K2596" t="s">
        <v>2712</v>
      </c>
      <c r="L2596">
        <v>2018</v>
      </c>
      <c r="M2596" t="str">
        <f>IF(Fact_JobPosting[[#This Row],[ai_mentioned]]=1,"AI Jobs","Non AI Jobs")</f>
        <v>AI Jobs</v>
      </c>
      <c r="N2596">
        <v>1</v>
      </c>
      <c r="O2596">
        <v>0.64</v>
      </c>
      <c r="P2596">
        <v>86494</v>
      </c>
      <c r="Q2596">
        <v>17.79</v>
      </c>
      <c r="R2596">
        <v>0.1</v>
      </c>
    </row>
    <row r="2597" spans="1:18" x14ac:dyDescent="0.3">
      <c r="A2597">
        <v>2596</v>
      </c>
      <c r="B2597">
        <v>2</v>
      </c>
      <c r="C2597">
        <v>1</v>
      </c>
      <c r="D2597">
        <v>2</v>
      </c>
      <c r="E2597">
        <v>6</v>
      </c>
      <c r="F2597">
        <v>2</v>
      </c>
      <c r="G2597">
        <v>1</v>
      </c>
      <c r="H2597">
        <v>14</v>
      </c>
      <c r="I2597">
        <v>25</v>
      </c>
      <c r="J2597">
        <v>8</v>
      </c>
      <c r="K2597" t="s">
        <v>2713</v>
      </c>
      <c r="L2597">
        <v>2018</v>
      </c>
      <c r="M2597" t="str">
        <f>IF(Fact_JobPosting[[#This Row],[ai_mentioned]]=1,"AI Jobs","Non AI Jobs")</f>
        <v>Non AI Jobs</v>
      </c>
      <c r="N2597">
        <v>0</v>
      </c>
      <c r="O2597">
        <v>0.06</v>
      </c>
      <c r="P2597">
        <v>82892</v>
      </c>
      <c r="Q2597">
        <v>3.37</v>
      </c>
      <c r="R2597">
        <v>0.65</v>
      </c>
    </row>
    <row r="2598" spans="1:18" x14ac:dyDescent="0.3">
      <c r="A2598">
        <v>2597</v>
      </c>
      <c r="B2598">
        <v>3</v>
      </c>
      <c r="C2598">
        <v>2</v>
      </c>
      <c r="D2598">
        <v>2</v>
      </c>
      <c r="E2598">
        <v>6</v>
      </c>
      <c r="F2598">
        <v>2</v>
      </c>
      <c r="G2598">
        <v>9</v>
      </c>
      <c r="H2598">
        <v>7</v>
      </c>
      <c r="I2598">
        <v>25</v>
      </c>
      <c r="J2598">
        <v>8</v>
      </c>
      <c r="K2598" t="s">
        <v>2714</v>
      </c>
      <c r="L2598">
        <v>2018</v>
      </c>
      <c r="M2598" t="str">
        <f>IF(Fact_JobPosting[[#This Row],[ai_mentioned]]=1,"AI Jobs","Non AI Jobs")</f>
        <v>AI Jobs</v>
      </c>
      <c r="N2598">
        <v>1</v>
      </c>
      <c r="O2598">
        <v>0.85</v>
      </c>
      <c r="P2598">
        <v>122825</v>
      </c>
      <c r="Q2598">
        <v>7.6</v>
      </c>
      <c r="R2598">
        <v>0.37</v>
      </c>
    </row>
    <row r="2599" spans="1:18" x14ac:dyDescent="0.3">
      <c r="A2599">
        <v>2598</v>
      </c>
      <c r="B2599">
        <v>2</v>
      </c>
      <c r="C2599">
        <v>1</v>
      </c>
      <c r="D2599">
        <v>2</v>
      </c>
      <c r="E2599">
        <v>5</v>
      </c>
      <c r="F2599">
        <v>7</v>
      </c>
      <c r="G2599">
        <v>5</v>
      </c>
      <c r="H2599">
        <v>12</v>
      </c>
      <c r="I2599">
        <v>33</v>
      </c>
      <c r="J2599">
        <v>8</v>
      </c>
      <c r="K2599" t="s">
        <v>2715</v>
      </c>
      <c r="L2599">
        <v>2018</v>
      </c>
      <c r="M2599" t="str">
        <f>IF(Fact_JobPosting[[#This Row],[ai_mentioned]]=1,"AI Jobs","Non AI Jobs")</f>
        <v>Non AI Jobs</v>
      </c>
      <c r="N2599">
        <v>0</v>
      </c>
      <c r="O2599">
        <v>0.17</v>
      </c>
      <c r="P2599">
        <v>67772</v>
      </c>
      <c r="Q2599">
        <v>0.67</v>
      </c>
      <c r="R2599">
        <v>0.65</v>
      </c>
    </row>
    <row r="2600" spans="1:18" x14ac:dyDescent="0.3">
      <c r="A2600">
        <v>2599</v>
      </c>
      <c r="B2600">
        <v>1</v>
      </c>
      <c r="C2600">
        <v>1</v>
      </c>
      <c r="D2600">
        <v>2</v>
      </c>
      <c r="E2600">
        <v>6</v>
      </c>
      <c r="F2600">
        <v>2</v>
      </c>
      <c r="G2600">
        <v>9</v>
      </c>
      <c r="H2600">
        <v>1</v>
      </c>
      <c r="I2600">
        <v>20</v>
      </c>
      <c r="J2600">
        <v>8</v>
      </c>
      <c r="K2600" t="s">
        <v>2716</v>
      </c>
      <c r="L2600">
        <v>2018</v>
      </c>
      <c r="M2600" t="str">
        <f>IF(Fact_JobPosting[[#This Row],[ai_mentioned]]=1,"AI Jobs","Non AI Jobs")</f>
        <v>Non AI Jobs</v>
      </c>
      <c r="N2600">
        <v>0</v>
      </c>
      <c r="O2600">
        <v>0.05</v>
      </c>
      <c r="P2600">
        <v>40939</v>
      </c>
      <c r="Q2600">
        <v>4.17</v>
      </c>
      <c r="R2600">
        <v>0.88</v>
      </c>
    </row>
    <row r="2601" spans="1:18" x14ac:dyDescent="0.3">
      <c r="A2601">
        <v>2600</v>
      </c>
      <c r="B2601">
        <v>2</v>
      </c>
      <c r="C2601">
        <v>1</v>
      </c>
      <c r="D2601">
        <v>2</v>
      </c>
      <c r="E2601">
        <v>2</v>
      </c>
      <c r="F2601">
        <v>8</v>
      </c>
      <c r="G2601">
        <v>1</v>
      </c>
      <c r="H2601">
        <v>15</v>
      </c>
      <c r="I2601">
        <v>21</v>
      </c>
      <c r="J2601">
        <v>8</v>
      </c>
      <c r="K2601" t="s">
        <v>2717</v>
      </c>
      <c r="L2601">
        <v>2018</v>
      </c>
      <c r="M2601" t="str">
        <f>IF(Fact_JobPosting[[#This Row],[ai_mentioned]]=1,"AI Jobs","Non AI Jobs")</f>
        <v>Non AI Jobs</v>
      </c>
      <c r="N2601">
        <v>0</v>
      </c>
      <c r="O2601">
        <v>0.18</v>
      </c>
      <c r="P2601">
        <v>76870</v>
      </c>
      <c r="Q2601">
        <v>2.25</v>
      </c>
      <c r="R2601">
        <v>0.68</v>
      </c>
    </row>
    <row r="2602" spans="1:18" x14ac:dyDescent="0.3">
      <c r="A2602">
        <v>2601</v>
      </c>
      <c r="B2602">
        <v>2</v>
      </c>
      <c r="C2602">
        <v>1</v>
      </c>
      <c r="D2602">
        <v>2</v>
      </c>
      <c r="E2602">
        <v>6</v>
      </c>
      <c r="F2602">
        <v>4</v>
      </c>
      <c r="G2602">
        <v>9</v>
      </c>
      <c r="H2602">
        <v>16</v>
      </c>
      <c r="I2602">
        <v>12</v>
      </c>
      <c r="J2602">
        <v>8</v>
      </c>
      <c r="K2602" t="s">
        <v>2718</v>
      </c>
      <c r="L2602">
        <v>2018</v>
      </c>
      <c r="M2602" t="str">
        <f>IF(Fact_JobPosting[[#This Row],[ai_mentioned]]=1,"AI Jobs","Non AI Jobs")</f>
        <v>Non AI Jobs</v>
      </c>
      <c r="N2602">
        <v>0</v>
      </c>
      <c r="O2602">
        <v>0.02</v>
      </c>
      <c r="P2602">
        <v>42657</v>
      </c>
      <c r="Q2602">
        <v>-2.4</v>
      </c>
      <c r="R2602">
        <v>0.67</v>
      </c>
    </row>
    <row r="2603" spans="1:18" x14ac:dyDescent="0.3">
      <c r="A2603">
        <v>2602</v>
      </c>
      <c r="B2603">
        <v>1</v>
      </c>
      <c r="C2603">
        <v>1</v>
      </c>
      <c r="D2603">
        <v>2</v>
      </c>
      <c r="E2603">
        <v>4</v>
      </c>
      <c r="F2603">
        <v>6</v>
      </c>
      <c r="G2603">
        <v>6</v>
      </c>
      <c r="H2603">
        <v>8</v>
      </c>
      <c r="I2603">
        <v>10</v>
      </c>
      <c r="J2603">
        <v>8</v>
      </c>
      <c r="K2603" t="s">
        <v>2719</v>
      </c>
      <c r="L2603">
        <v>2018</v>
      </c>
      <c r="M2603" t="str">
        <f>IF(Fact_JobPosting[[#This Row],[ai_mentioned]]=1,"AI Jobs","Non AI Jobs")</f>
        <v>Non AI Jobs</v>
      </c>
      <c r="N2603">
        <v>0</v>
      </c>
      <c r="O2603">
        <v>7.0000000000000007E-2</v>
      </c>
      <c r="P2603">
        <v>88624</v>
      </c>
      <c r="Q2603">
        <v>1.39</v>
      </c>
      <c r="R2603">
        <v>0.74</v>
      </c>
    </row>
    <row r="2604" spans="1:18" x14ac:dyDescent="0.3">
      <c r="A2604">
        <v>2603</v>
      </c>
      <c r="B2604">
        <v>2</v>
      </c>
      <c r="C2604">
        <v>1</v>
      </c>
      <c r="D2604">
        <v>2</v>
      </c>
      <c r="E2604">
        <v>1</v>
      </c>
      <c r="F2604">
        <v>3</v>
      </c>
      <c r="G2604">
        <v>8</v>
      </c>
      <c r="H2604">
        <v>9</v>
      </c>
      <c r="I2604">
        <v>37</v>
      </c>
      <c r="J2604">
        <v>8</v>
      </c>
      <c r="K2604" t="s">
        <v>2720</v>
      </c>
      <c r="L2604">
        <v>2018</v>
      </c>
      <c r="M2604" t="str">
        <f>IF(Fact_JobPosting[[#This Row],[ai_mentioned]]=1,"AI Jobs","Non AI Jobs")</f>
        <v>Non AI Jobs</v>
      </c>
      <c r="N2604">
        <v>0</v>
      </c>
      <c r="O2604">
        <v>0.04</v>
      </c>
      <c r="P2604">
        <v>41614</v>
      </c>
      <c r="Q2604">
        <v>0.99</v>
      </c>
      <c r="R2604">
        <v>0.61</v>
      </c>
    </row>
    <row r="2605" spans="1:18" x14ac:dyDescent="0.3">
      <c r="A2605">
        <v>2604</v>
      </c>
      <c r="B2605">
        <v>2</v>
      </c>
      <c r="C2605">
        <v>1</v>
      </c>
      <c r="D2605">
        <v>2</v>
      </c>
      <c r="E2605">
        <v>1</v>
      </c>
      <c r="F2605">
        <v>4</v>
      </c>
      <c r="G2605">
        <v>8</v>
      </c>
      <c r="H2605">
        <v>5</v>
      </c>
      <c r="I2605">
        <v>25</v>
      </c>
      <c r="J2605">
        <v>8</v>
      </c>
      <c r="K2605" t="s">
        <v>2721</v>
      </c>
      <c r="L2605">
        <v>2018</v>
      </c>
      <c r="M2605" t="str">
        <f>IF(Fact_JobPosting[[#This Row],[ai_mentioned]]=1,"AI Jobs","Non AI Jobs")</f>
        <v>Non AI Jobs</v>
      </c>
      <c r="N2605">
        <v>0</v>
      </c>
      <c r="O2605">
        <v>0.01</v>
      </c>
      <c r="P2605">
        <v>97040</v>
      </c>
      <c r="Q2605">
        <v>2.82</v>
      </c>
      <c r="R2605">
        <v>0.65</v>
      </c>
    </row>
    <row r="2606" spans="1:18" x14ac:dyDescent="0.3">
      <c r="A2606">
        <v>2605</v>
      </c>
      <c r="B2606">
        <v>1</v>
      </c>
      <c r="C2606">
        <v>1</v>
      </c>
      <c r="D2606">
        <v>2</v>
      </c>
      <c r="E2606">
        <v>2</v>
      </c>
      <c r="F2606">
        <v>2</v>
      </c>
      <c r="G2606">
        <v>1</v>
      </c>
      <c r="H2606">
        <v>15</v>
      </c>
      <c r="I2606">
        <v>25</v>
      </c>
      <c r="J2606">
        <v>8</v>
      </c>
      <c r="K2606" t="s">
        <v>2722</v>
      </c>
      <c r="L2606">
        <v>2018</v>
      </c>
      <c r="M2606" t="str">
        <f>IF(Fact_JobPosting[[#This Row],[ai_mentioned]]=1,"AI Jobs","Non AI Jobs")</f>
        <v>Non AI Jobs</v>
      </c>
      <c r="N2606">
        <v>0</v>
      </c>
      <c r="O2606">
        <v>0.09</v>
      </c>
      <c r="P2606">
        <v>89757</v>
      </c>
      <c r="Q2606">
        <v>-2.89</v>
      </c>
      <c r="R2606">
        <v>0.85</v>
      </c>
    </row>
    <row r="2607" spans="1:18" x14ac:dyDescent="0.3">
      <c r="A2607">
        <v>2606</v>
      </c>
      <c r="B2607">
        <v>2</v>
      </c>
      <c r="C2607">
        <v>1</v>
      </c>
      <c r="D2607">
        <v>2</v>
      </c>
      <c r="E2607">
        <v>5</v>
      </c>
      <c r="F2607">
        <v>9</v>
      </c>
      <c r="G2607">
        <v>4</v>
      </c>
      <c r="H2607">
        <v>12</v>
      </c>
      <c r="I2607">
        <v>21</v>
      </c>
      <c r="J2607">
        <v>8</v>
      </c>
      <c r="K2607" t="s">
        <v>2723</v>
      </c>
      <c r="L2607">
        <v>2018</v>
      </c>
      <c r="M2607" t="str">
        <f>IF(Fact_JobPosting[[#This Row],[ai_mentioned]]=1,"AI Jobs","Non AI Jobs")</f>
        <v>Non AI Jobs</v>
      </c>
      <c r="N2607">
        <v>0</v>
      </c>
      <c r="O2607">
        <v>0.01</v>
      </c>
      <c r="P2607">
        <v>91477</v>
      </c>
      <c r="Q2607">
        <v>-3.7</v>
      </c>
      <c r="R2607">
        <v>0.69</v>
      </c>
    </row>
    <row r="2608" spans="1:18" x14ac:dyDescent="0.3">
      <c r="A2608">
        <v>2607</v>
      </c>
      <c r="B2608">
        <v>1</v>
      </c>
      <c r="C2608">
        <v>1</v>
      </c>
      <c r="D2608">
        <v>2</v>
      </c>
      <c r="E2608">
        <v>5</v>
      </c>
      <c r="F2608">
        <v>1</v>
      </c>
      <c r="G2608">
        <v>2</v>
      </c>
      <c r="H2608">
        <v>6</v>
      </c>
      <c r="I2608">
        <v>26</v>
      </c>
      <c r="J2608">
        <v>8</v>
      </c>
      <c r="K2608" t="s">
        <v>2724</v>
      </c>
      <c r="L2608">
        <v>2018</v>
      </c>
      <c r="M2608" t="str">
        <f>IF(Fact_JobPosting[[#This Row],[ai_mentioned]]=1,"AI Jobs","Non AI Jobs")</f>
        <v>Non AI Jobs</v>
      </c>
      <c r="N2608">
        <v>0</v>
      </c>
      <c r="O2608">
        <v>0.04</v>
      </c>
      <c r="P2608">
        <v>25071</v>
      </c>
      <c r="Q2608">
        <v>2.63</v>
      </c>
      <c r="R2608">
        <v>0.78</v>
      </c>
    </row>
    <row r="2609" spans="1:18" x14ac:dyDescent="0.3">
      <c r="A2609">
        <v>2608</v>
      </c>
      <c r="B2609">
        <v>1</v>
      </c>
      <c r="C2609">
        <v>1</v>
      </c>
      <c r="D2609">
        <v>2</v>
      </c>
      <c r="E2609">
        <v>5</v>
      </c>
      <c r="F2609">
        <v>8</v>
      </c>
      <c r="G2609">
        <v>8</v>
      </c>
      <c r="H2609">
        <v>9</v>
      </c>
      <c r="I2609">
        <v>5</v>
      </c>
      <c r="J2609">
        <v>8</v>
      </c>
      <c r="K2609" t="s">
        <v>2725</v>
      </c>
      <c r="L2609">
        <v>2018</v>
      </c>
      <c r="M2609" t="str">
        <f>IF(Fact_JobPosting[[#This Row],[ai_mentioned]]=1,"AI Jobs","Non AI Jobs")</f>
        <v>Non AI Jobs</v>
      </c>
      <c r="N2609">
        <v>0</v>
      </c>
      <c r="O2609">
        <v>0.08</v>
      </c>
      <c r="P2609">
        <v>21533</v>
      </c>
      <c r="Q2609">
        <v>-1.66</v>
      </c>
      <c r="R2609">
        <v>0.74</v>
      </c>
    </row>
    <row r="2610" spans="1:18" x14ac:dyDescent="0.3">
      <c r="A2610">
        <v>2609</v>
      </c>
      <c r="B2610">
        <v>3</v>
      </c>
      <c r="C2610">
        <v>3</v>
      </c>
      <c r="D2610">
        <v>2</v>
      </c>
      <c r="E2610">
        <v>2</v>
      </c>
      <c r="F2610">
        <v>6</v>
      </c>
      <c r="G2610">
        <v>5</v>
      </c>
      <c r="H2610">
        <v>16</v>
      </c>
      <c r="I2610">
        <v>27</v>
      </c>
      <c r="J2610">
        <v>8</v>
      </c>
      <c r="K2610" t="s">
        <v>2726</v>
      </c>
      <c r="L2610">
        <v>2018</v>
      </c>
      <c r="M2610" t="str">
        <f>IF(Fact_JobPosting[[#This Row],[ai_mentioned]]=1,"AI Jobs","Non AI Jobs")</f>
        <v>AI Jobs</v>
      </c>
      <c r="N2610">
        <v>1</v>
      </c>
      <c r="O2610">
        <v>0.56000000000000005</v>
      </c>
      <c r="P2610">
        <v>103913</v>
      </c>
      <c r="Q2610">
        <v>15.72</v>
      </c>
      <c r="R2610">
        <v>0.33</v>
      </c>
    </row>
    <row r="2611" spans="1:18" x14ac:dyDescent="0.3">
      <c r="A2611">
        <v>2610</v>
      </c>
      <c r="B2611">
        <v>3</v>
      </c>
      <c r="C2611">
        <v>3</v>
      </c>
      <c r="D2611">
        <v>2</v>
      </c>
      <c r="E2611">
        <v>5</v>
      </c>
      <c r="F2611">
        <v>8</v>
      </c>
      <c r="G2611">
        <v>7</v>
      </c>
      <c r="H2611">
        <v>11</v>
      </c>
      <c r="I2611">
        <v>31</v>
      </c>
      <c r="J2611">
        <v>8</v>
      </c>
      <c r="K2611" t="s">
        <v>2727</v>
      </c>
      <c r="L2611">
        <v>2018</v>
      </c>
      <c r="M2611" t="str">
        <f>IF(Fact_JobPosting[[#This Row],[ai_mentioned]]=1,"AI Jobs","Non AI Jobs")</f>
        <v>AI Jobs</v>
      </c>
      <c r="N2611">
        <v>1</v>
      </c>
      <c r="O2611">
        <v>0.65</v>
      </c>
      <c r="P2611">
        <v>90547</v>
      </c>
      <c r="Q2611">
        <v>11.39</v>
      </c>
      <c r="R2611">
        <v>0.24</v>
      </c>
    </row>
    <row r="2612" spans="1:18" x14ac:dyDescent="0.3">
      <c r="A2612">
        <v>2611</v>
      </c>
      <c r="B2612">
        <v>1</v>
      </c>
      <c r="C2612">
        <v>1</v>
      </c>
      <c r="D2612">
        <v>2</v>
      </c>
      <c r="E2612">
        <v>3</v>
      </c>
      <c r="F2612">
        <v>9</v>
      </c>
      <c r="G2612">
        <v>5</v>
      </c>
      <c r="H2612">
        <v>6</v>
      </c>
      <c r="I2612">
        <v>10</v>
      </c>
      <c r="J2612">
        <v>8</v>
      </c>
      <c r="K2612" t="s">
        <v>2728</v>
      </c>
      <c r="L2612">
        <v>2018</v>
      </c>
      <c r="M2612" t="str">
        <f>IF(Fact_JobPosting[[#This Row],[ai_mentioned]]=1,"AI Jobs","Non AI Jobs")</f>
        <v>Non AI Jobs</v>
      </c>
      <c r="N2612">
        <v>0</v>
      </c>
      <c r="O2612">
        <v>0.17</v>
      </c>
      <c r="P2612">
        <v>92528</v>
      </c>
      <c r="Q2612">
        <v>2.2599999999999998</v>
      </c>
      <c r="R2612">
        <v>0.8</v>
      </c>
    </row>
    <row r="2613" spans="1:18" x14ac:dyDescent="0.3">
      <c r="A2613">
        <v>2612</v>
      </c>
      <c r="B2613">
        <v>3</v>
      </c>
      <c r="C2613">
        <v>3</v>
      </c>
      <c r="D2613">
        <v>2</v>
      </c>
      <c r="E2613">
        <v>1</v>
      </c>
      <c r="F2613">
        <v>3</v>
      </c>
      <c r="G2613">
        <v>9</v>
      </c>
      <c r="H2613">
        <v>5</v>
      </c>
      <c r="I2613">
        <v>30</v>
      </c>
      <c r="J2613">
        <v>8</v>
      </c>
      <c r="K2613" t="s">
        <v>2729</v>
      </c>
      <c r="L2613">
        <v>2018</v>
      </c>
      <c r="M2613" t="str">
        <f>IF(Fact_JobPosting[[#This Row],[ai_mentioned]]=1,"AI Jobs","Non AI Jobs")</f>
        <v>AI Jobs</v>
      </c>
      <c r="N2613">
        <v>1</v>
      </c>
      <c r="O2613">
        <v>0.64</v>
      </c>
      <c r="P2613">
        <v>126845</v>
      </c>
      <c r="Q2613">
        <v>6</v>
      </c>
      <c r="R2613">
        <v>0.28999999999999998</v>
      </c>
    </row>
    <row r="2614" spans="1:18" x14ac:dyDescent="0.3">
      <c r="A2614">
        <v>2613</v>
      </c>
      <c r="B2614">
        <v>1</v>
      </c>
      <c r="C2614">
        <v>1</v>
      </c>
      <c r="D2614">
        <v>2</v>
      </c>
      <c r="E2614">
        <v>3</v>
      </c>
      <c r="F2614">
        <v>10</v>
      </c>
      <c r="G2614">
        <v>3</v>
      </c>
      <c r="H2614">
        <v>1</v>
      </c>
      <c r="I2614">
        <v>2</v>
      </c>
      <c r="J2614">
        <v>8</v>
      </c>
      <c r="K2614" t="s">
        <v>2730</v>
      </c>
      <c r="L2614">
        <v>2018</v>
      </c>
      <c r="M2614" t="str">
        <f>IF(Fact_JobPosting[[#This Row],[ai_mentioned]]=1,"AI Jobs","Non AI Jobs")</f>
        <v>Non AI Jobs</v>
      </c>
      <c r="N2614">
        <v>0</v>
      </c>
      <c r="O2614">
        <v>7.0000000000000007E-2</v>
      </c>
      <c r="P2614">
        <v>84706</v>
      </c>
      <c r="Q2614">
        <v>1.89</v>
      </c>
      <c r="R2614">
        <v>0.87</v>
      </c>
    </row>
    <row r="2615" spans="1:18" x14ac:dyDescent="0.3">
      <c r="A2615">
        <v>2614</v>
      </c>
      <c r="B2615">
        <v>3</v>
      </c>
      <c r="C2615">
        <v>2</v>
      </c>
      <c r="D2615">
        <v>2</v>
      </c>
      <c r="E2615">
        <v>4</v>
      </c>
      <c r="F2615">
        <v>6</v>
      </c>
      <c r="G2615">
        <v>8</v>
      </c>
      <c r="H2615">
        <v>6</v>
      </c>
      <c r="I2615">
        <v>31</v>
      </c>
      <c r="J2615">
        <v>8</v>
      </c>
      <c r="K2615" t="s">
        <v>2731</v>
      </c>
      <c r="L2615">
        <v>2018</v>
      </c>
      <c r="M2615" t="str">
        <f>IF(Fact_JobPosting[[#This Row],[ai_mentioned]]=1,"AI Jobs","Non AI Jobs")</f>
        <v>AI Jobs</v>
      </c>
      <c r="N2615">
        <v>1</v>
      </c>
      <c r="O2615">
        <v>0.72</v>
      </c>
      <c r="P2615">
        <v>90326</v>
      </c>
      <c r="Q2615">
        <v>17.690000000000001</v>
      </c>
      <c r="R2615">
        <v>0.19</v>
      </c>
    </row>
    <row r="2616" spans="1:18" x14ac:dyDescent="0.3">
      <c r="A2616">
        <v>2615</v>
      </c>
      <c r="B2616">
        <v>1</v>
      </c>
      <c r="C2616">
        <v>1</v>
      </c>
      <c r="D2616">
        <v>2</v>
      </c>
      <c r="E2616">
        <v>3</v>
      </c>
      <c r="F2616">
        <v>7</v>
      </c>
      <c r="G2616">
        <v>1</v>
      </c>
      <c r="H2616">
        <v>9</v>
      </c>
      <c r="I2616">
        <v>13</v>
      </c>
      <c r="J2616">
        <v>8</v>
      </c>
      <c r="K2616" t="s">
        <v>2732</v>
      </c>
      <c r="L2616">
        <v>2018</v>
      </c>
      <c r="M2616" t="str">
        <f>IF(Fact_JobPosting[[#This Row],[ai_mentioned]]=1,"AI Jobs","Non AI Jobs")</f>
        <v>Non AI Jobs</v>
      </c>
      <c r="N2616">
        <v>0</v>
      </c>
      <c r="O2616">
        <v>0.17</v>
      </c>
      <c r="P2616">
        <v>68604</v>
      </c>
      <c r="Q2616">
        <v>1.04</v>
      </c>
      <c r="R2616">
        <v>0.73</v>
      </c>
    </row>
    <row r="2617" spans="1:18" x14ac:dyDescent="0.3">
      <c r="A2617">
        <v>2616</v>
      </c>
      <c r="B2617">
        <v>2</v>
      </c>
      <c r="C2617">
        <v>1</v>
      </c>
      <c r="D2617">
        <v>2</v>
      </c>
      <c r="E2617">
        <v>2</v>
      </c>
      <c r="F2617">
        <v>3</v>
      </c>
      <c r="G2617">
        <v>9</v>
      </c>
      <c r="H2617">
        <v>7</v>
      </c>
      <c r="I2617">
        <v>36</v>
      </c>
      <c r="J2617">
        <v>8</v>
      </c>
      <c r="K2617" t="s">
        <v>2733</v>
      </c>
      <c r="L2617">
        <v>2018</v>
      </c>
      <c r="M2617" t="str">
        <f>IF(Fact_JobPosting[[#This Row],[ai_mentioned]]=1,"AI Jobs","Non AI Jobs")</f>
        <v>Non AI Jobs</v>
      </c>
      <c r="N2617">
        <v>0</v>
      </c>
      <c r="O2617">
        <v>0.19</v>
      </c>
      <c r="P2617">
        <v>81157</v>
      </c>
      <c r="Q2617">
        <v>3.97</v>
      </c>
      <c r="R2617">
        <v>0.61</v>
      </c>
    </row>
    <row r="2618" spans="1:18" x14ac:dyDescent="0.3">
      <c r="A2618">
        <v>2617</v>
      </c>
      <c r="B2618">
        <v>3</v>
      </c>
      <c r="C2618">
        <v>2</v>
      </c>
      <c r="D2618">
        <v>2</v>
      </c>
      <c r="E2618">
        <v>2</v>
      </c>
      <c r="F2618">
        <v>1</v>
      </c>
      <c r="G2618">
        <v>5</v>
      </c>
      <c r="H2618">
        <v>5</v>
      </c>
      <c r="I2618">
        <v>25</v>
      </c>
      <c r="J2618">
        <v>8</v>
      </c>
      <c r="K2618" t="s">
        <v>2734</v>
      </c>
      <c r="L2618">
        <v>2018</v>
      </c>
      <c r="M2618" t="str">
        <f>IF(Fact_JobPosting[[#This Row],[ai_mentioned]]=1,"AI Jobs","Non AI Jobs")</f>
        <v>AI Jobs</v>
      </c>
      <c r="N2618">
        <v>1</v>
      </c>
      <c r="O2618">
        <v>0.77</v>
      </c>
      <c r="P2618">
        <v>117571</v>
      </c>
      <c r="Q2618">
        <v>15.16</v>
      </c>
      <c r="R2618">
        <v>0.25</v>
      </c>
    </row>
    <row r="2619" spans="1:18" x14ac:dyDescent="0.3">
      <c r="A2619">
        <v>2618</v>
      </c>
      <c r="B2619">
        <v>2</v>
      </c>
      <c r="C2619">
        <v>1</v>
      </c>
      <c r="D2619">
        <v>2</v>
      </c>
      <c r="E2619">
        <v>1</v>
      </c>
      <c r="F2619">
        <v>3</v>
      </c>
      <c r="G2619">
        <v>8</v>
      </c>
      <c r="H2619">
        <v>16</v>
      </c>
      <c r="I2619">
        <v>10</v>
      </c>
      <c r="J2619">
        <v>8</v>
      </c>
      <c r="K2619" t="s">
        <v>2735</v>
      </c>
      <c r="L2619">
        <v>2018</v>
      </c>
      <c r="M2619" t="str">
        <f>IF(Fact_JobPosting[[#This Row],[ai_mentioned]]=1,"AI Jobs","Non AI Jobs")</f>
        <v>Non AI Jobs</v>
      </c>
      <c r="N2619">
        <v>0</v>
      </c>
      <c r="O2619">
        <v>0.11</v>
      </c>
      <c r="P2619">
        <v>75321</v>
      </c>
      <c r="Q2619">
        <v>1.99</v>
      </c>
      <c r="R2619">
        <v>0.66</v>
      </c>
    </row>
    <row r="2620" spans="1:18" x14ac:dyDescent="0.3">
      <c r="A2620">
        <v>2619</v>
      </c>
      <c r="B2620">
        <v>1</v>
      </c>
      <c r="C2620">
        <v>1</v>
      </c>
      <c r="D2620">
        <v>2</v>
      </c>
      <c r="E2620">
        <v>4</v>
      </c>
      <c r="F2620">
        <v>3</v>
      </c>
      <c r="G2620">
        <v>9</v>
      </c>
      <c r="H2620">
        <v>2</v>
      </c>
      <c r="I2620">
        <v>21</v>
      </c>
      <c r="J2620">
        <v>8</v>
      </c>
      <c r="K2620" t="s">
        <v>2736</v>
      </c>
      <c r="L2620">
        <v>2018</v>
      </c>
      <c r="M2620" t="str">
        <f>IF(Fact_JobPosting[[#This Row],[ai_mentioned]]=1,"AI Jobs","Non AI Jobs")</f>
        <v>Non AI Jobs</v>
      </c>
      <c r="N2620">
        <v>0</v>
      </c>
      <c r="O2620">
        <v>0.06</v>
      </c>
      <c r="P2620">
        <v>69366</v>
      </c>
      <c r="Q2620">
        <v>-3</v>
      </c>
      <c r="R2620">
        <v>0.85</v>
      </c>
    </row>
    <row r="2621" spans="1:18" x14ac:dyDescent="0.3">
      <c r="A2621">
        <v>2620</v>
      </c>
      <c r="B2621">
        <v>3</v>
      </c>
      <c r="C2621">
        <v>2</v>
      </c>
      <c r="D2621">
        <v>2</v>
      </c>
      <c r="E2621">
        <v>6</v>
      </c>
      <c r="F2621">
        <v>7</v>
      </c>
      <c r="G2621">
        <v>6</v>
      </c>
      <c r="H2621">
        <v>9</v>
      </c>
      <c r="I2621">
        <v>22</v>
      </c>
      <c r="J2621">
        <v>8</v>
      </c>
      <c r="K2621" t="s">
        <v>2737</v>
      </c>
      <c r="L2621">
        <v>2018</v>
      </c>
      <c r="M2621" t="str">
        <f>IF(Fact_JobPosting[[#This Row],[ai_mentioned]]=1,"AI Jobs","Non AI Jobs")</f>
        <v>AI Jobs</v>
      </c>
      <c r="N2621">
        <v>1</v>
      </c>
      <c r="O2621">
        <v>0.85</v>
      </c>
      <c r="P2621">
        <v>31060</v>
      </c>
      <c r="Q2621">
        <v>10.54</v>
      </c>
      <c r="R2621">
        <v>0.28999999999999998</v>
      </c>
    </row>
    <row r="2622" spans="1:18" x14ac:dyDescent="0.3">
      <c r="A2622">
        <v>2621</v>
      </c>
      <c r="B2622">
        <v>1</v>
      </c>
      <c r="C2622">
        <v>1</v>
      </c>
      <c r="D2622">
        <v>2</v>
      </c>
      <c r="E2622">
        <v>2</v>
      </c>
      <c r="F2622">
        <v>6</v>
      </c>
      <c r="G2622">
        <v>5</v>
      </c>
      <c r="H2622">
        <v>11</v>
      </c>
      <c r="I2622">
        <v>9</v>
      </c>
      <c r="J2622">
        <v>8</v>
      </c>
      <c r="K2622" t="s">
        <v>2738</v>
      </c>
      <c r="L2622">
        <v>2018</v>
      </c>
      <c r="M2622" t="str">
        <f>IF(Fact_JobPosting[[#This Row],[ai_mentioned]]=1,"AI Jobs","Non AI Jobs")</f>
        <v>Non AI Jobs</v>
      </c>
      <c r="N2622">
        <v>0</v>
      </c>
      <c r="O2622">
        <v>0.18</v>
      </c>
      <c r="P2622">
        <v>74285</v>
      </c>
      <c r="Q2622">
        <v>-1.02</v>
      </c>
      <c r="R2622">
        <v>0.75</v>
      </c>
    </row>
    <row r="2623" spans="1:18" x14ac:dyDescent="0.3">
      <c r="A2623">
        <v>2622</v>
      </c>
      <c r="B2623">
        <v>3</v>
      </c>
      <c r="C2623">
        <v>2</v>
      </c>
      <c r="D2623">
        <v>2</v>
      </c>
      <c r="E2623">
        <v>3</v>
      </c>
      <c r="F2623">
        <v>7</v>
      </c>
      <c r="G2623">
        <v>1</v>
      </c>
      <c r="H2623">
        <v>7</v>
      </c>
      <c r="I2623">
        <v>30</v>
      </c>
      <c r="J2623">
        <v>8</v>
      </c>
      <c r="K2623" t="s">
        <v>2739</v>
      </c>
      <c r="L2623">
        <v>2018</v>
      </c>
      <c r="M2623" t="str">
        <f>IF(Fact_JobPosting[[#This Row],[ai_mentioned]]=1,"AI Jobs","Non AI Jobs")</f>
        <v>AI Jobs</v>
      </c>
      <c r="N2623">
        <v>1</v>
      </c>
      <c r="O2623">
        <v>0.87</v>
      </c>
      <c r="P2623">
        <v>138490</v>
      </c>
      <c r="Q2623">
        <v>6.76</v>
      </c>
      <c r="R2623">
        <v>0.16</v>
      </c>
    </row>
    <row r="2624" spans="1:18" x14ac:dyDescent="0.3">
      <c r="A2624">
        <v>2623</v>
      </c>
      <c r="B2624">
        <v>3</v>
      </c>
      <c r="C2624">
        <v>3</v>
      </c>
      <c r="D2624">
        <v>2</v>
      </c>
      <c r="E2624">
        <v>2</v>
      </c>
      <c r="F2624">
        <v>4</v>
      </c>
      <c r="G2624">
        <v>8</v>
      </c>
      <c r="H2624">
        <v>11</v>
      </c>
      <c r="I2624">
        <v>38</v>
      </c>
      <c r="J2624">
        <v>8</v>
      </c>
      <c r="K2624" t="s">
        <v>2740</v>
      </c>
      <c r="L2624">
        <v>2018</v>
      </c>
      <c r="M2624" t="str">
        <f>IF(Fact_JobPosting[[#This Row],[ai_mentioned]]=1,"AI Jobs","Non AI Jobs")</f>
        <v>AI Jobs</v>
      </c>
      <c r="N2624">
        <v>1</v>
      </c>
      <c r="O2624">
        <v>0.46</v>
      </c>
      <c r="P2624">
        <v>121055</v>
      </c>
      <c r="Q2624">
        <v>15.4</v>
      </c>
      <c r="R2624">
        <v>0.34</v>
      </c>
    </row>
    <row r="2625" spans="1:18" x14ac:dyDescent="0.3">
      <c r="A2625">
        <v>2624</v>
      </c>
      <c r="B2625">
        <v>3</v>
      </c>
      <c r="C2625">
        <v>3</v>
      </c>
      <c r="D2625">
        <v>2</v>
      </c>
      <c r="E2625">
        <v>2</v>
      </c>
      <c r="F2625">
        <v>10</v>
      </c>
      <c r="G2625">
        <v>3</v>
      </c>
      <c r="H2625">
        <v>4</v>
      </c>
      <c r="I2625">
        <v>38</v>
      </c>
      <c r="J2625">
        <v>8</v>
      </c>
      <c r="K2625" t="s">
        <v>2741</v>
      </c>
      <c r="L2625">
        <v>2018</v>
      </c>
      <c r="M2625" t="str">
        <f>IF(Fact_JobPosting[[#This Row],[ai_mentioned]]=1,"AI Jobs","Non AI Jobs")</f>
        <v>AI Jobs</v>
      </c>
      <c r="N2625">
        <v>1</v>
      </c>
      <c r="O2625">
        <v>0.49</v>
      </c>
      <c r="P2625">
        <v>99462</v>
      </c>
      <c r="Q2625">
        <v>14.41</v>
      </c>
      <c r="R2625">
        <v>0.21</v>
      </c>
    </row>
    <row r="2626" spans="1:18" x14ac:dyDescent="0.3">
      <c r="A2626">
        <v>2625</v>
      </c>
      <c r="B2626">
        <v>3</v>
      </c>
      <c r="C2626">
        <v>2</v>
      </c>
      <c r="D2626">
        <v>2</v>
      </c>
      <c r="E2626">
        <v>6</v>
      </c>
      <c r="F2626">
        <v>5</v>
      </c>
      <c r="G2626">
        <v>5</v>
      </c>
      <c r="H2626">
        <v>12</v>
      </c>
      <c r="I2626">
        <v>30</v>
      </c>
      <c r="J2626">
        <v>8</v>
      </c>
      <c r="K2626" t="s">
        <v>2742</v>
      </c>
      <c r="L2626">
        <v>2018</v>
      </c>
      <c r="M2626" t="str">
        <f>IF(Fact_JobPosting[[#This Row],[ai_mentioned]]=1,"AI Jobs","Non AI Jobs")</f>
        <v>AI Jobs</v>
      </c>
      <c r="N2626">
        <v>1</v>
      </c>
      <c r="O2626">
        <v>0.73</v>
      </c>
      <c r="P2626">
        <v>116611</v>
      </c>
      <c r="Q2626">
        <v>8.07</v>
      </c>
      <c r="R2626">
        <v>0.27</v>
      </c>
    </row>
    <row r="2627" spans="1:18" x14ac:dyDescent="0.3">
      <c r="A2627">
        <v>2626</v>
      </c>
      <c r="B2627">
        <v>2</v>
      </c>
      <c r="C2627">
        <v>1</v>
      </c>
      <c r="D2627">
        <v>2</v>
      </c>
      <c r="E2627">
        <v>4</v>
      </c>
      <c r="F2627">
        <v>7</v>
      </c>
      <c r="G2627">
        <v>9</v>
      </c>
      <c r="H2627">
        <v>2</v>
      </c>
      <c r="I2627">
        <v>40</v>
      </c>
      <c r="J2627">
        <v>8</v>
      </c>
      <c r="K2627" t="s">
        <v>2743</v>
      </c>
      <c r="L2627">
        <v>2018</v>
      </c>
      <c r="M2627" t="str">
        <f>IF(Fact_JobPosting[[#This Row],[ai_mentioned]]=1,"AI Jobs","Non AI Jobs")</f>
        <v>Non AI Jobs</v>
      </c>
      <c r="N2627">
        <v>0</v>
      </c>
      <c r="O2627">
        <v>7.0000000000000007E-2</v>
      </c>
      <c r="P2627">
        <v>37096</v>
      </c>
      <c r="Q2627">
        <v>2.77</v>
      </c>
      <c r="R2627">
        <v>0.66</v>
      </c>
    </row>
    <row r="2628" spans="1:18" x14ac:dyDescent="0.3">
      <c r="A2628">
        <v>2627</v>
      </c>
      <c r="B2628">
        <v>2</v>
      </c>
      <c r="C2628">
        <v>1</v>
      </c>
      <c r="D2628">
        <v>2</v>
      </c>
      <c r="E2628">
        <v>4</v>
      </c>
      <c r="F2628">
        <v>5</v>
      </c>
      <c r="G2628">
        <v>7</v>
      </c>
      <c r="H2628">
        <v>10</v>
      </c>
      <c r="I2628">
        <v>23</v>
      </c>
      <c r="J2628">
        <v>8</v>
      </c>
      <c r="K2628" t="s">
        <v>2744</v>
      </c>
      <c r="L2628">
        <v>2018</v>
      </c>
      <c r="M2628" t="str">
        <f>IF(Fact_JobPosting[[#This Row],[ai_mentioned]]=1,"AI Jobs","Non AI Jobs")</f>
        <v>Non AI Jobs</v>
      </c>
      <c r="N2628">
        <v>0</v>
      </c>
      <c r="O2628">
        <v>7.0000000000000007E-2</v>
      </c>
      <c r="P2628">
        <v>58456</v>
      </c>
      <c r="Q2628">
        <v>-4.32</v>
      </c>
      <c r="R2628">
        <v>0.69</v>
      </c>
    </row>
    <row r="2629" spans="1:18" x14ac:dyDescent="0.3">
      <c r="A2629">
        <v>2628</v>
      </c>
      <c r="B2629">
        <v>1</v>
      </c>
      <c r="C2629">
        <v>1</v>
      </c>
      <c r="D2629">
        <v>2</v>
      </c>
      <c r="E2629">
        <v>2</v>
      </c>
      <c r="F2629">
        <v>8</v>
      </c>
      <c r="G2629">
        <v>4</v>
      </c>
      <c r="H2629">
        <v>7</v>
      </c>
      <c r="I2629">
        <v>18</v>
      </c>
      <c r="J2629">
        <v>8</v>
      </c>
      <c r="K2629" t="s">
        <v>2745</v>
      </c>
      <c r="L2629">
        <v>2018</v>
      </c>
      <c r="M2629" t="str">
        <f>IF(Fact_JobPosting[[#This Row],[ai_mentioned]]=1,"AI Jobs","Non AI Jobs")</f>
        <v>Non AI Jobs</v>
      </c>
      <c r="N2629">
        <v>0</v>
      </c>
      <c r="O2629">
        <v>0.18</v>
      </c>
      <c r="P2629">
        <v>66898</v>
      </c>
      <c r="Q2629">
        <v>0.18</v>
      </c>
      <c r="R2629">
        <v>0.74</v>
      </c>
    </row>
    <row r="2630" spans="1:18" x14ac:dyDescent="0.3">
      <c r="A2630">
        <v>2629</v>
      </c>
      <c r="B2630">
        <v>3</v>
      </c>
      <c r="C2630">
        <v>2</v>
      </c>
      <c r="D2630">
        <v>2</v>
      </c>
      <c r="E2630">
        <v>3</v>
      </c>
      <c r="F2630">
        <v>1</v>
      </c>
      <c r="G2630">
        <v>2</v>
      </c>
      <c r="H2630">
        <v>9</v>
      </c>
      <c r="I2630">
        <v>38</v>
      </c>
      <c r="J2630">
        <v>8</v>
      </c>
      <c r="K2630" t="s">
        <v>2746</v>
      </c>
      <c r="L2630">
        <v>2018</v>
      </c>
      <c r="M2630" t="str">
        <f>IF(Fact_JobPosting[[#This Row],[ai_mentioned]]=1,"AI Jobs","Non AI Jobs")</f>
        <v>AI Jobs</v>
      </c>
      <c r="N2630">
        <v>1</v>
      </c>
      <c r="O2630">
        <v>0.7</v>
      </c>
      <c r="P2630">
        <v>127446</v>
      </c>
      <c r="Q2630">
        <v>11.52</v>
      </c>
      <c r="R2630">
        <v>0.11</v>
      </c>
    </row>
    <row r="2631" spans="1:18" x14ac:dyDescent="0.3">
      <c r="A2631">
        <v>2630</v>
      </c>
      <c r="B2631">
        <v>1</v>
      </c>
      <c r="C2631">
        <v>1</v>
      </c>
      <c r="D2631">
        <v>2</v>
      </c>
      <c r="E2631">
        <v>6</v>
      </c>
      <c r="F2631">
        <v>7</v>
      </c>
      <c r="G2631">
        <v>8</v>
      </c>
      <c r="H2631">
        <v>16</v>
      </c>
      <c r="I2631">
        <v>11</v>
      </c>
      <c r="J2631">
        <v>8</v>
      </c>
      <c r="K2631" t="s">
        <v>2747</v>
      </c>
      <c r="L2631">
        <v>2018</v>
      </c>
      <c r="M2631" t="str">
        <f>IF(Fact_JobPosting[[#This Row],[ai_mentioned]]=1,"AI Jobs","Non AI Jobs")</f>
        <v>Non AI Jobs</v>
      </c>
      <c r="N2631">
        <v>0</v>
      </c>
      <c r="O2631">
        <v>0.04</v>
      </c>
      <c r="P2631">
        <v>24698</v>
      </c>
      <c r="Q2631">
        <v>-2.87</v>
      </c>
      <c r="R2631">
        <v>0.76</v>
      </c>
    </row>
    <row r="2632" spans="1:18" x14ac:dyDescent="0.3">
      <c r="A2632">
        <v>2631</v>
      </c>
      <c r="B2632">
        <v>1</v>
      </c>
      <c r="C2632">
        <v>1</v>
      </c>
      <c r="D2632">
        <v>2</v>
      </c>
      <c r="E2632">
        <v>6</v>
      </c>
      <c r="F2632">
        <v>5</v>
      </c>
      <c r="G2632">
        <v>8</v>
      </c>
      <c r="H2632">
        <v>7</v>
      </c>
      <c r="I2632">
        <v>13</v>
      </c>
      <c r="J2632">
        <v>8</v>
      </c>
      <c r="K2632" t="s">
        <v>2748</v>
      </c>
      <c r="L2632">
        <v>2018</v>
      </c>
      <c r="M2632" t="str">
        <f>IF(Fact_JobPosting[[#This Row],[ai_mentioned]]=1,"AI Jobs","Non AI Jobs")</f>
        <v>Non AI Jobs</v>
      </c>
      <c r="N2632">
        <v>0</v>
      </c>
      <c r="O2632">
        <v>0.12</v>
      </c>
      <c r="P2632">
        <v>68437</v>
      </c>
      <c r="Q2632">
        <v>3.39</v>
      </c>
      <c r="R2632">
        <v>0.74</v>
      </c>
    </row>
    <row r="2633" spans="1:18" x14ac:dyDescent="0.3">
      <c r="A2633">
        <v>2632</v>
      </c>
      <c r="B2633">
        <v>3</v>
      </c>
      <c r="C2633">
        <v>2</v>
      </c>
      <c r="D2633">
        <v>2</v>
      </c>
      <c r="E2633">
        <v>1</v>
      </c>
      <c r="F2633">
        <v>10</v>
      </c>
      <c r="G2633">
        <v>2</v>
      </c>
      <c r="H2633">
        <v>2</v>
      </c>
      <c r="I2633">
        <v>38</v>
      </c>
      <c r="J2633">
        <v>8</v>
      </c>
      <c r="K2633" t="s">
        <v>2749</v>
      </c>
      <c r="L2633">
        <v>2018</v>
      </c>
      <c r="M2633" t="str">
        <f>IF(Fact_JobPosting[[#This Row],[ai_mentioned]]=1,"AI Jobs","Non AI Jobs")</f>
        <v>AI Jobs</v>
      </c>
      <c r="N2633">
        <v>1</v>
      </c>
      <c r="O2633">
        <v>0.79</v>
      </c>
      <c r="P2633">
        <v>119409</v>
      </c>
      <c r="Q2633">
        <v>9.61</v>
      </c>
      <c r="R2633">
        <v>0.35</v>
      </c>
    </row>
    <row r="2634" spans="1:18" x14ac:dyDescent="0.3">
      <c r="A2634">
        <v>2633</v>
      </c>
      <c r="B2634">
        <v>3</v>
      </c>
      <c r="C2634">
        <v>3</v>
      </c>
      <c r="D2634">
        <v>2</v>
      </c>
      <c r="E2634">
        <v>2</v>
      </c>
      <c r="F2634">
        <v>7</v>
      </c>
      <c r="G2634">
        <v>7</v>
      </c>
      <c r="H2634">
        <v>11</v>
      </c>
      <c r="I2634">
        <v>26</v>
      </c>
      <c r="J2634">
        <v>8</v>
      </c>
      <c r="K2634" t="s">
        <v>2750</v>
      </c>
      <c r="L2634">
        <v>2018</v>
      </c>
      <c r="M2634" t="str">
        <f>IF(Fact_JobPosting[[#This Row],[ai_mentioned]]=1,"AI Jobs","Non AI Jobs")</f>
        <v>AI Jobs</v>
      </c>
      <c r="N2634">
        <v>1</v>
      </c>
      <c r="O2634">
        <v>0.59</v>
      </c>
      <c r="P2634">
        <v>34714</v>
      </c>
      <c r="Q2634">
        <v>17.13</v>
      </c>
      <c r="R2634">
        <v>0.23</v>
      </c>
    </row>
    <row r="2635" spans="1:18" x14ac:dyDescent="0.3">
      <c r="A2635">
        <v>2634</v>
      </c>
      <c r="B2635">
        <v>3</v>
      </c>
      <c r="C2635">
        <v>2</v>
      </c>
      <c r="D2635">
        <v>2</v>
      </c>
      <c r="E2635">
        <v>2</v>
      </c>
      <c r="F2635">
        <v>7</v>
      </c>
      <c r="G2635">
        <v>8</v>
      </c>
      <c r="H2635">
        <v>9</v>
      </c>
      <c r="I2635">
        <v>33</v>
      </c>
      <c r="J2635">
        <v>8</v>
      </c>
      <c r="K2635" t="s">
        <v>2751</v>
      </c>
      <c r="L2635">
        <v>2018</v>
      </c>
      <c r="M2635" t="str">
        <f>IF(Fact_JobPosting[[#This Row],[ai_mentioned]]=1,"AI Jobs","Non AI Jobs")</f>
        <v>AI Jobs</v>
      </c>
      <c r="N2635">
        <v>1</v>
      </c>
      <c r="O2635">
        <v>0.93</v>
      </c>
      <c r="P2635">
        <v>103496</v>
      </c>
      <c r="Q2635">
        <v>8.98</v>
      </c>
      <c r="R2635">
        <v>0.24</v>
      </c>
    </row>
    <row r="2636" spans="1:18" x14ac:dyDescent="0.3">
      <c r="A2636">
        <v>2635</v>
      </c>
      <c r="B2636">
        <v>1</v>
      </c>
      <c r="C2636">
        <v>1</v>
      </c>
      <c r="D2636">
        <v>2</v>
      </c>
      <c r="E2636">
        <v>2</v>
      </c>
      <c r="F2636">
        <v>8</v>
      </c>
      <c r="G2636">
        <v>7</v>
      </c>
      <c r="H2636">
        <v>16</v>
      </c>
      <c r="I2636">
        <v>26</v>
      </c>
      <c r="J2636">
        <v>8</v>
      </c>
      <c r="K2636" t="s">
        <v>2752</v>
      </c>
      <c r="L2636">
        <v>2018</v>
      </c>
      <c r="M2636" t="str">
        <f>IF(Fact_JobPosting[[#This Row],[ai_mentioned]]=1,"AI Jobs","Non AI Jobs")</f>
        <v>Non AI Jobs</v>
      </c>
      <c r="N2636">
        <v>0</v>
      </c>
      <c r="O2636">
        <v>0.09</v>
      </c>
      <c r="P2636">
        <v>23168</v>
      </c>
      <c r="Q2636">
        <v>-2.0299999999999998</v>
      </c>
      <c r="R2636">
        <v>0.84</v>
      </c>
    </row>
    <row r="2637" spans="1:18" x14ac:dyDescent="0.3">
      <c r="A2637">
        <v>2636</v>
      </c>
      <c r="B2637">
        <v>3</v>
      </c>
      <c r="C2637">
        <v>3</v>
      </c>
      <c r="D2637">
        <v>2</v>
      </c>
      <c r="E2637">
        <v>5</v>
      </c>
      <c r="F2637">
        <v>9</v>
      </c>
      <c r="G2637">
        <v>8</v>
      </c>
      <c r="H2637">
        <v>13</v>
      </c>
      <c r="I2637">
        <v>24</v>
      </c>
      <c r="J2637">
        <v>8</v>
      </c>
      <c r="K2637" t="s">
        <v>2753</v>
      </c>
      <c r="L2637">
        <v>2018</v>
      </c>
      <c r="M2637" t="str">
        <f>IF(Fact_JobPosting[[#This Row],[ai_mentioned]]=1,"AI Jobs","Non AI Jobs")</f>
        <v>AI Jobs</v>
      </c>
      <c r="N2637">
        <v>1</v>
      </c>
      <c r="O2637">
        <v>0.6</v>
      </c>
      <c r="P2637">
        <v>32809</v>
      </c>
      <c r="Q2637">
        <v>7.58</v>
      </c>
      <c r="R2637">
        <v>0.11</v>
      </c>
    </row>
    <row r="2638" spans="1:18" x14ac:dyDescent="0.3">
      <c r="A2638">
        <v>2637</v>
      </c>
      <c r="B2638">
        <v>1</v>
      </c>
      <c r="C2638">
        <v>1</v>
      </c>
      <c r="D2638">
        <v>2</v>
      </c>
      <c r="E2638">
        <v>4</v>
      </c>
      <c r="F2638">
        <v>6</v>
      </c>
      <c r="G2638">
        <v>2</v>
      </c>
      <c r="H2638">
        <v>12</v>
      </c>
      <c r="I2638">
        <v>26</v>
      </c>
      <c r="J2638">
        <v>8</v>
      </c>
      <c r="K2638" t="s">
        <v>2754</v>
      </c>
      <c r="L2638">
        <v>2018</v>
      </c>
      <c r="M2638" t="str">
        <f>IF(Fact_JobPosting[[#This Row],[ai_mentioned]]=1,"AI Jobs","Non AI Jobs")</f>
        <v>Non AI Jobs</v>
      </c>
      <c r="N2638">
        <v>0</v>
      </c>
      <c r="O2638">
        <v>0.03</v>
      </c>
      <c r="P2638">
        <v>23009</v>
      </c>
      <c r="Q2638">
        <v>1.65</v>
      </c>
      <c r="R2638">
        <v>0.75</v>
      </c>
    </row>
    <row r="2639" spans="1:18" x14ac:dyDescent="0.3">
      <c r="A2639">
        <v>2638</v>
      </c>
      <c r="B2639">
        <v>3</v>
      </c>
      <c r="C2639">
        <v>2</v>
      </c>
      <c r="D2639">
        <v>2</v>
      </c>
      <c r="E2639">
        <v>6</v>
      </c>
      <c r="F2639">
        <v>5</v>
      </c>
      <c r="G2639">
        <v>3</v>
      </c>
      <c r="H2639">
        <v>1</v>
      </c>
      <c r="I2639">
        <v>28</v>
      </c>
      <c r="J2639">
        <v>8</v>
      </c>
      <c r="K2639" t="s">
        <v>2755</v>
      </c>
      <c r="L2639">
        <v>2018</v>
      </c>
      <c r="M2639" t="str">
        <f>IF(Fact_JobPosting[[#This Row],[ai_mentioned]]=1,"AI Jobs","Non AI Jobs")</f>
        <v>AI Jobs</v>
      </c>
      <c r="N2639">
        <v>1</v>
      </c>
      <c r="O2639">
        <v>0.84</v>
      </c>
      <c r="P2639">
        <v>34063</v>
      </c>
      <c r="Q2639">
        <v>5.19</v>
      </c>
      <c r="R2639">
        <v>0.36</v>
      </c>
    </row>
    <row r="2640" spans="1:18" x14ac:dyDescent="0.3">
      <c r="A2640">
        <v>2639</v>
      </c>
      <c r="B2640">
        <v>3</v>
      </c>
      <c r="C2640">
        <v>2</v>
      </c>
      <c r="D2640">
        <v>2</v>
      </c>
      <c r="E2640">
        <v>4</v>
      </c>
      <c r="F2640">
        <v>1</v>
      </c>
      <c r="G2640">
        <v>1</v>
      </c>
      <c r="H2640">
        <v>4</v>
      </c>
      <c r="I2640">
        <v>2</v>
      </c>
      <c r="J2640">
        <v>8</v>
      </c>
      <c r="K2640" t="s">
        <v>2756</v>
      </c>
      <c r="L2640">
        <v>2018</v>
      </c>
      <c r="M2640" t="str">
        <f>IF(Fact_JobPosting[[#This Row],[ai_mentioned]]=1,"AI Jobs","Non AI Jobs")</f>
        <v>AI Jobs</v>
      </c>
      <c r="N2640">
        <v>1</v>
      </c>
      <c r="O2640">
        <v>0.85</v>
      </c>
      <c r="P2640">
        <v>95287</v>
      </c>
      <c r="Q2640">
        <v>16.93</v>
      </c>
      <c r="R2640">
        <v>0.27</v>
      </c>
    </row>
    <row r="2641" spans="1:18" x14ac:dyDescent="0.3">
      <c r="A2641">
        <v>2640</v>
      </c>
      <c r="B2641">
        <v>1</v>
      </c>
      <c r="C2641">
        <v>1</v>
      </c>
      <c r="D2641">
        <v>2</v>
      </c>
      <c r="E2641">
        <v>4</v>
      </c>
      <c r="F2641">
        <v>10</v>
      </c>
      <c r="G2641">
        <v>2</v>
      </c>
      <c r="H2641">
        <v>7</v>
      </c>
      <c r="I2641">
        <v>27</v>
      </c>
      <c r="J2641">
        <v>8</v>
      </c>
      <c r="K2641" t="s">
        <v>2757</v>
      </c>
      <c r="L2641">
        <v>2018</v>
      </c>
      <c r="M2641" t="str">
        <f>IF(Fact_JobPosting[[#This Row],[ai_mentioned]]=1,"AI Jobs","Non AI Jobs")</f>
        <v>Non AI Jobs</v>
      </c>
      <c r="N2641">
        <v>0</v>
      </c>
      <c r="O2641">
        <v>0.19</v>
      </c>
      <c r="P2641">
        <v>60138</v>
      </c>
      <c r="Q2641">
        <v>-3.52</v>
      </c>
      <c r="R2641">
        <v>0.9</v>
      </c>
    </row>
    <row r="2642" spans="1:18" x14ac:dyDescent="0.3">
      <c r="A2642">
        <v>2641</v>
      </c>
      <c r="B2642">
        <v>3</v>
      </c>
      <c r="C2642">
        <v>2</v>
      </c>
      <c r="D2642">
        <v>2</v>
      </c>
      <c r="E2642">
        <v>1</v>
      </c>
      <c r="F2642">
        <v>2</v>
      </c>
      <c r="G2642">
        <v>3</v>
      </c>
      <c r="H2642">
        <v>3</v>
      </c>
      <c r="I2642">
        <v>10</v>
      </c>
      <c r="J2642">
        <v>8</v>
      </c>
      <c r="K2642" t="s">
        <v>2758</v>
      </c>
      <c r="L2642">
        <v>2018</v>
      </c>
      <c r="M2642" t="str">
        <f>IF(Fact_JobPosting[[#This Row],[ai_mentioned]]=1,"AI Jobs","Non AI Jobs")</f>
        <v>AI Jobs</v>
      </c>
      <c r="N2642">
        <v>1</v>
      </c>
      <c r="O2642">
        <v>0.72</v>
      </c>
      <c r="P2642">
        <v>133479</v>
      </c>
      <c r="Q2642">
        <v>16.68</v>
      </c>
      <c r="R2642">
        <v>0.26</v>
      </c>
    </row>
    <row r="2643" spans="1:18" x14ac:dyDescent="0.3">
      <c r="A2643">
        <v>2642</v>
      </c>
      <c r="B2643">
        <v>2</v>
      </c>
      <c r="C2643">
        <v>1</v>
      </c>
      <c r="D2643">
        <v>2</v>
      </c>
      <c r="E2643">
        <v>4</v>
      </c>
      <c r="F2643">
        <v>7</v>
      </c>
      <c r="G2643">
        <v>7</v>
      </c>
      <c r="H2643">
        <v>1</v>
      </c>
      <c r="I2643">
        <v>8</v>
      </c>
      <c r="J2643">
        <v>8</v>
      </c>
      <c r="K2643" t="s">
        <v>2759</v>
      </c>
      <c r="L2643">
        <v>2018</v>
      </c>
      <c r="M2643" t="str">
        <f>IF(Fact_JobPosting[[#This Row],[ai_mentioned]]=1,"AI Jobs","Non AI Jobs")</f>
        <v>Non AI Jobs</v>
      </c>
      <c r="N2643">
        <v>0</v>
      </c>
      <c r="O2643">
        <v>0.06</v>
      </c>
      <c r="P2643">
        <v>24255</v>
      </c>
      <c r="Q2643">
        <v>1.68</v>
      </c>
      <c r="R2643">
        <v>0.69</v>
      </c>
    </row>
    <row r="2644" spans="1:18" x14ac:dyDescent="0.3">
      <c r="A2644">
        <v>2643</v>
      </c>
      <c r="B2644">
        <v>2</v>
      </c>
      <c r="C2644">
        <v>1</v>
      </c>
      <c r="D2644">
        <v>2</v>
      </c>
      <c r="E2644">
        <v>1</v>
      </c>
      <c r="F2644">
        <v>4</v>
      </c>
      <c r="G2644">
        <v>6</v>
      </c>
      <c r="H2644">
        <v>3</v>
      </c>
      <c r="I2644">
        <v>19</v>
      </c>
      <c r="J2644">
        <v>8</v>
      </c>
      <c r="K2644" t="s">
        <v>2760</v>
      </c>
      <c r="L2644">
        <v>2018</v>
      </c>
      <c r="M2644" t="str">
        <f>IF(Fact_JobPosting[[#This Row],[ai_mentioned]]=1,"AI Jobs","Non AI Jobs")</f>
        <v>Non AI Jobs</v>
      </c>
      <c r="N2644">
        <v>0</v>
      </c>
      <c r="O2644">
        <v>0.12</v>
      </c>
      <c r="P2644">
        <v>41220</v>
      </c>
      <c r="Q2644">
        <v>-2.99</v>
      </c>
      <c r="R2644">
        <v>0.67</v>
      </c>
    </row>
    <row r="2645" spans="1:18" x14ac:dyDescent="0.3">
      <c r="A2645">
        <v>2644</v>
      </c>
      <c r="B2645">
        <v>1</v>
      </c>
      <c r="C2645">
        <v>1</v>
      </c>
      <c r="D2645">
        <v>2</v>
      </c>
      <c r="E2645">
        <v>5</v>
      </c>
      <c r="F2645">
        <v>3</v>
      </c>
      <c r="G2645">
        <v>1</v>
      </c>
      <c r="H2645">
        <v>15</v>
      </c>
      <c r="I2645">
        <v>23</v>
      </c>
      <c r="J2645">
        <v>8</v>
      </c>
      <c r="K2645" t="s">
        <v>2761</v>
      </c>
      <c r="L2645">
        <v>2018</v>
      </c>
      <c r="M2645" t="str">
        <f>IF(Fact_JobPosting[[#This Row],[ai_mentioned]]=1,"AI Jobs","Non AI Jobs")</f>
        <v>Non AI Jobs</v>
      </c>
      <c r="N2645">
        <v>0</v>
      </c>
      <c r="O2645">
        <v>0.16</v>
      </c>
      <c r="P2645">
        <v>61831</v>
      </c>
      <c r="Q2645">
        <v>-3.76</v>
      </c>
      <c r="R2645">
        <v>0.72</v>
      </c>
    </row>
    <row r="2646" spans="1:18" x14ac:dyDescent="0.3">
      <c r="A2646">
        <v>2645</v>
      </c>
      <c r="B2646">
        <v>2</v>
      </c>
      <c r="C2646">
        <v>1</v>
      </c>
      <c r="D2646">
        <v>2</v>
      </c>
      <c r="E2646">
        <v>1</v>
      </c>
      <c r="F2646">
        <v>4</v>
      </c>
      <c r="G2646">
        <v>9</v>
      </c>
      <c r="H2646">
        <v>7</v>
      </c>
      <c r="I2646">
        <v>21</v>
      </c>
      <c r="J2646">
        <v>8</v>
      </c>
      <c r="K2646" t="s">
        <v>2762</v>
      </c>
      <c r="L2646">
        <v>2018</v>
      </c>
      <c r="M2646" t="str">
        <f>IF(Fact_JobPosting[[#This Row],[ai_mentioned]]=1,"AI Jobs","Non AI Jobs")</f>
        <v>Non AI Jobs</v>
      </c>
      <c r="N2646">
        <v>0</v>
      </c>
      <c r="O2646">
        <v>7.0000000000000007E-2</v>
      </c>
      <c r="P2646">
        <v>85367</v>
      </c>
      <c r="Q2646">
        <v>-4.42</v>
      </c>
      <c r="R2646">
        <v>0.68</v>
      </c>
    </row>
    <row r="2647" spans="1:18" x14ac:dyDescent="0.3">
      <c r="A2647">
        <v>2646</v>
      </c>
      <c r="B2647">
        <v>3</v>
      </c>
      <c r="C2647">
        <v>3</v>
      </c>
      <c r="D2647">
        <v>2</v>
      </c>
      <c r="E2647">
        <v>4</v>
      </c>
      <c r="F2647">
        <v>7</v>
      </c>
      <c r="G2647">
        <v>8</v>
      </c>
      <c r="H2647">
        <v>3</v>
      </c>
      <c r="I2647">
        <v>27</v>
      </c>
      <c r="J2647">
        <v>8</v>
      </c>
      <c r="K2647" t="s">
        <v>2763</v>
      </c>
      <c r="L2647">
        <v>2018</v>
      </c>
      <c r="M2647" t="str">
        <f>IF(Fact_JobPosting[[#This Row],[ai_mentioned]]=1,"AI Jobs","Non AI Jobs")</f>
        <v>AI Jobs</v>
      </c>
      <c r="N2647">
        <v>1</v>
      </c>
      <c r="O2647">
        <v>0.57999999999999996</v>
      </c>
      <c r="P2647">
        <v>101679</v>
      </c>
      <c r="Q2647">
        <v>12.29</v>
      </c>
      <c r="R2647">
        <v>0.23</v>
      </c>
    </row>
    <row r="2648" spans="1:18" x14ac:dyDescent="0.3">
      <c r="A2648">
        <v>2647</v>
      </c>
      <c r="B2648">
        <v>1</v>
      </c>
      <c r="C2648">
        <v>1</v>
      </c>
      <c r="D2648">
        <v>2</v>
      </c>
      <c r="E2648">
        <v>5</v>
      </c>
      <c r="F2648">
        <v>6</v>
      </c>
      <c r="G2648">
        <v>4</v>
      </c>
      <c r="H2648">
        <v>2</v>
      </c>
      <c r="I2648">
        <v>30</v>
      </c>
      <c r="J2648">
        <v>8</v>
      </c>
      <c r="K2648" t="s">
        <v>2764</v>
      </c>
      <c r="L2648">
        <v>2018</v>
      </c>
      <c r="M2648" t="str">
        <f>IF(Fact_JobPosting[[#This Row],[ai_mentioned]]=1,"AI Jobs","Non AI Jobs")</f>
        <v>Non AI Jobs</v>
      </c>
      <c r="N2648">
        <v>0</v>
      </c>
      <c r="O2648">
        <v>0.16</v>
      </c>
      <c r="P2648">
        <v>78076</v>
      </c>
      <c r="Q2648">
        <v>4.08</v>
      </c>
      <c r="R2648">
        <v>0.83</v>
      </c>
    </row>
    <row r="2649" spans="1:18" x14ac:dyDescent="0.3">
      <c r="A2649">
        <v>2648</v>
      </c>
      <c r="B2649">
        <v>2</v>
      </c>
      <c r="C2649">
        <v>1</v>
      </c>
      <c r="D2649">
        <v>2</v>
      </c>
      <c r="E2649">
        <v>2</v>
      </c>
      <c r="F2649">
        <v>6</v>
      </c>
      <c r="G2649">
        <v>2</v>
      </c>
      <c r="H2649">
        <v>16</v>
      </c>
      <c r="I2649">
        <v>4</v>
      </c>
      <c r="J2649">
        <v>8</v>
      </c>
      <c r="K2649" t="s">
        <v>2765</v>
      </c>
      <c r="L2649">
        <v>2018</v>
      </c>
      <c r="M2649" t="str">
        <f>IF(Fact_JobPosting[[#This Row],[ai_mentioned]]=1,"AI Jobs","Non AI Jobs")</f>
        <v>Non AI Jobs</v>
      </c>
      <c r="N2649">
        <v>0</v>
      </c>
      <c r="O2649">
        <v>0.01</v>
      </c>
      <c r="P2649">
        <v>46848</v>
      </c>
      <c r="Q2649">
        <v>0.6</v>
      </c>
      <c r="R2649">
        <v>0.61</v>
      </c>
    </row>
    <row r="2650" spans="1:18" x14ac:dyDescent="0.3">
      <c r="A2650">
        <v>2649</v>
      </c>
      <c r="B2650">
        <v>1</v>
      </c>
      <c r="C2650">
        <v>1</v>
      </c>
      <c r="D2650">
        <v>2</v>
      </c>
      <c r="E2650">
        <v>2</v>
      </c>
      <c r="F2650">
        <v>10</v>
      </c>
      <c r="G2650">
        <v>8</v>
      </c>
      <c r="H2650">
        <v>15</v>
      </c>
      <c r="I2650">
        <v>1</v>
      </c>
      <c r="J2650">
        <v>8</v>
      </c>
      <c r="K2650" t="s">
        <v>2766</v>
      </c>
      <c r="L2650">
        <v>2018</v>
      </c>
      <c r="M2650" t="str">
        <f>IF(Fact_JobPosting[[#This Row],[ai_mentioned]]=1,"AI Jobs","Non AI Jobs")</f>
        <v>Non AI Jobs</v>
      </c>
      <c r="N2650">
        <v>0</v>
      </c>
      <c r="O2650">
        <v>0.16</v>
      </c>
      <c r="P2650">
        <v>32480</v>
      </c>
      <c r="Q2650">
        <v>-3.25</v>
      </c>
      <c r="R2650">
        <v>0.76</v>
      </c>
    </row>
    <row r="2651" spans="1:18" x14ac:dyDescent="0.3">
      <c r="A2651">
        <v>2650</v>
      </c>
      <c r="B2651">
        <v>3</v>
      </c>
      <c r="C2651">
        <v>2</v>
      </c>
      <c r="D2651">
        <v>2</v>
      </c>
      <c r="E2651">
        <v>1</v>
      </c>
      <c r="F2651">
        <v>6</v>
      </c>
      <c r="G2651">
        <v>3</v>
      </c>
      <c r="H2651">
        <v>1</v>
      </c>
      <c r="I2651">
        <v>13</v>
      </c>
      <c r="J2651">
        <v>8</v>
      </c>
      <c r="K2651" t="s">
        <v>2767</v>
      </c>
      <c r="L2651">
        <v>2018</v>
      </c>
      <c r="M2651" t="str">
        <f>IF(Fact_JobPosting[[#This Row],[ai_mentioned]]=1,"AI Jobs","Non AI Jobs")</f>
        <v>AI Jobs</v>
      </c>
      <c r="N2651">
        <v>1</v>
      </c>
      <c r="O2651">
        <v>0.81</v>
      </c>
      <c r="P2651">
        <v>107081</v>
      </c>
      <c r="Q2651">
        <v>15.72</v>
      </c>
      <c r="R2651">
        <v>0.39</v>
      </c>
    </row>
    <row r="2652" spans="1:18" x14ac:dyDescent="0.3">
      <c r="A2652">
        <v>2651</v>
      </c>
      <c r="B2652">
        <v>3</v>
      </c>
      <c r="C2652">
        <v>2</v>
      </c>
      <c r="D2652">
        <v>2</v>
      </c>
      <c r="E2652">
        <v>5</v>
      </c>
      <c r="F2652">
        <v>8</v>
      </c>
      <c r="G2652">
        <v>6</v>
      </c>
      <c r="H2652">
        <v>16</v>
      </c>
      <c r="I2652">
        <v>41</v>
      </c>
      <c r="J2652">
        <v>8</v>
      </c>
      <c r="K2652" t="s">
        <v>2768</v>
      </c>
      <c r="L2652">
        <v>2018</v>
      </c>
      <c r="M2652" t="str">
        <f>IF(Fact_JobPosting[[#This Row],[ai_mentioned]]=1,"AI Jobs","Non AI Jobs")</f>
        <v>AI Jobs</v>
      </c>
      <c r="N2652">
        <v>1</v>
      </c>
      <c r="O2652">
        <v>0.77</v>
      </c>
      <c r="P2652">
        <v>88038</v>
      </c>
      <c r="Q2652">
        <v>9.67</v>
      </c>
      <c r="R2652">
        <v>0.24</v>
      </c>
    </row>
    <row r="2653" spans="1:18" x14ac:dyDescent="0.3">
      <c r="A2653">
        <v>2652</v>
      </c>
      <c r="B2653">
        <v>2</v>
      </c>
      <c r="C2653">
        <v>1</v>
      </c>
      <c r="D2653">
        <v>2</v>
      </c>
      <c r="E2653">
        <v>2</v>
      </c>
      <c r="F2653">
        <v>8</v>
      </c>
      <c r="G2653">
        <v>8</v>
      </c>
      <c r="H2653">
        <v>14</v>
      </c>
      <c r="I2653">
        <v>23</v>
      </c>
      <c r="J2653">
        <v>8</v>
      </c>
      <c r="K2653" t="s">
        <v>2769</v>
      </c>
      <c r="L2653">
        <v>2018</v>
      </c>
      <c r="M2653" t="str">
        <f>IF(Fact_JobPosting[[#This Row],[ai_mentioned]]=1,"AI Jobs","Non AI Jobs")</f>
        <v>Non AI Jobs</v>
      </c>
      <c r="N2653">
        <v>0</v>
      </c>
      <c r="O2653">
        <v>0.09</v>
      </c>
      <c r="P2653">
        <v>70317</v>
      </c>
      <c r="Q2653">
        <v>2.58</v>
      </c>
      <c r="R2653">
        <v>0.66</v>
      </c>
    </row>
    <row r="2654" spans="1:18" x14ac:dyDescent="0.3">
      <c r="A2654">
        <v>2653</v>
      </c>
      <c r="B2654">
        <v>3</v>
      </c>
      <c r="C2654">
        <v>3</v>
      </c>
      <c r="D2654">
        <v>2</v>
      </c>
      <c r="E2654">
        <v>2</v>
      </c>
      <c r="F2654">
        <v>2</v>
      </c>
      <c r="G2654">
        <v>9</v>
      </c>
      <c r="H2654">
        <v>6</v>
      </c>
      <c r="I2654">
        <v>36</v>
      </c>
      <c r="J2654">
        <v>8</v>
      </c>
      <c r="K2654" t="s">
        <v>2770</v>
      </c>
      <c r="L2654">
        <v>2018</v>
      </c>
      <c r="M2654" t="str">
        <f>IF(Fact_JobPosting[[#This Row],[ai_mentioned]]=1,"AI Jobs","Non AI Jobs")</f>
        <v>AI Jobs</v>
      </c>
      <c r="N2654">
        <v>1</v>
      </c>
      <c r="O2654">
        <v>0.51</v>
      </c>
      <c r="P2654">
        <v>92138</v>
      </c>
      <c r="Q2654">
        <v>8.84</v>
      </c>
      <c r="R2654">
        <v>0.24</v>
      </c>
    </row>
    <row r="2655" spans="1:18" x14ac:dyDescent="0.3">
      <c r="A2655">
        <v>2654</v>
      </c>
      <c r="B2655">
        <v>3</v>
      </c>
      <c r="C2655">
        <v>2</v>
      </c>
      <c r="D2655">
        <v>2</v>
      </c>
      <c r="E2655">
        <v>5</v>
      </c>
      <c r="F2655">
        <v>5</v>
      </c>
      <c r="G2655">
        <v>4</v>
      </c>
      <c r="H2655">
        <v>9</v>
      </c>
      <c r="I2655">
        <v>4</v>
      </c>
      <c r="J2655">
        <v>8</v>
      </c>
      <c r="K2655" t="s">
        <v>2771</v>
      </c>
      <c r="L2655">
        <v>2018</v>
      </c>
      <c r="M2655" t="str">
        <f>IF(Fact_JobPosting[[#This Row],[ai_mentioned]]=1,"AI Jobs","Non AI Jobs")</f>
        <v>AI Jobs</v>
      </c>
      <c r="N2655">
        <v>1</v>
      </c>
      <c r="O2655">
        <v>0.81</v>
      </c>
      <c r="P2655">
        <v>52064</v>
      </c>
      <c r="Q2655">
        <v>17.190000000000001</v>
      </c>
      <c r="R2655">
        <v>0.22</v>
      </c>
    </row>
    <row r="2656" spans="1:18" x14ac:dyDescent="0.3">
      <c r="A2656">
        <v>2655</v>
      </c>
      <c r="B2656">
        <v>3</v>
      </c>
      <c r="C2656">
        <v>3</v>
      </c>
      <c r="D2656">
        <v>2</v>
      </c>
      <c r="E2656">
        <v>4</v>
      </c>
      <c r="F2656">
        <v>5</v>
      </c>
      <c r="G2656">
        <v>4</v>
      </c>
      <c r="H2656">
        <v>7</v>
      </c>
      <c r="I2656">
        <v>3</v>
      </c>
      <c r="J2656">
        <v>8</v>
      </c>
      <c r="K2656" t="s">
        <v>2772</v>
      </c>
      <c r="L2656">
        <v>2018</v>
      </c>
      <c r="M2656" t="str">
        <f>IF(Fact_JobPosting[[#This Row],[ai_mentioned]]=1,"AI Jobs","Non AI Jobs")</f>
        <v>AI Jobs</v>
      </c>
      <c r="N2656">
        <v>1</v>
      </c>
      <c r="O2656">
        <v>0.56999999999999995</v>
      </c>
      <c r="P2656">
        <v>39058</v>
      </c>
      <c r="Q2656">
        <v>7.84</v>
      </c>
      <c r="R2656">
        <v>0.24</v>
      </c>
    </row>
    <row r="2657" spans="1:18" x14ac:dyDescent="0.3">
      <c r="A2657">
        <v>2656</v>
      </c>
      <c r="B2657">
        <v>3</v>
      </c>
      <c r="C2657">
        <v>3</v>
      </c>
      <c r="D2657">
        <v>2</v>
      </c>
      <c r="E2657">
        <v>5</v>
      </c>
      <c r="F2657">
        <v>6</v>
      </c>
      <c r="G2657">
        <v>7</v>
      </c>
      <c r="H2657">
        <v>6</v>
      </c>
      <c r="I2657">
        <v>10</v>
      </c>
      <c r="J2657">
        <v>8</v>
      </c>
      <c r="K2657" t="s">
        <v>2773</v>
      </c>
      <c r="L2657">
        <v>2018</v>
      </c>
      <c r="M2657" t="str">
        <f>IF(Fact_JobPosting[[#This Row],[ai_mentioned]]=1,"AI Jobs","Non AI Jobs")</f>
        <v>AI Jobs</v>
      </c>
      <c r="N2657">
        <v>1</v>
      </c>
      <c r="O2657">
        <v>0.59</v>
      </c>
      <c r="P2657">
        <v>120423</v>
      </c>
      <c r="Q2657">
        <v>6.16</v>
      </c>
      <c r="R2657">
        <v>0.35</v>
      </c>
    </row>
    <row r="2658" spans="1:18" x14ac:dyDescent="0.3">
      <c r="A2658">
        <v>2657</v>
      </c>
      <c r="B2658">
        <v>1</v>
      </c>
      <c r="C2658">
        <v>1</v>
      </c>
      <c r="D2658">
        <v>2</v>
      </c>
      <c r="E2658">
        <v>2</v>
      </c>
      <c r="F2658">
        <v>8</v>
      </c>
      <c r="G2658">
        <v>1</v>
      </c>
      <c r="H2658">
        <v>16</v>
      </c>
      <c r="I2658">
        <v>39</v>
      </c>
      <c r="J2658">
        <v>8</v>
      </c>
      <c r="K2658" t="s">
        <v>2774</v>
      </c>
      <c r="L2658">
        <v>2018</v>
      </c>
      <c r="M2658" t="str">
        <f>IF(Fact_JobPosting[[#This Row],[ai_mentioned]]=1,"AI Jobs","Non AI Jobs")</f>
        <v>Non AI Jobs</v>
      </c>
      <c r="N2658">
        <v>0</v>
      </c>
      <c r="O2658">
        <v>0.09</v>
      </c>
      <c r="P2658">
        <v>40098</v>
      </c>
      <c r="Q2658">
        <v>-3.66</v>
      </c>
      <c r="R2658">
        <v>0.7</v>
      </c>
    </row>
    <row r="2659" spans="1:18" x14ac:dyDescent="0.3">
      <c r="A2659">
        <v>2658</v>
      </c>
      <c r="B2659">
        <v>3</v>
      </c>
      <c r="C2659">
        <v>3</v>
      </c>
      <c r="D2659">
        <v>2</v>
      </c>
      <c r="E2659">
        <v>2</v>
      </c>
      <c r="F2659">
        <v>7</v>
      </c>
      <c r="G2659">
        <v>8</v>
      </c>
      <c r="H2659">
        <v>7</v>
      </c>
      <c r="I2659">
        <v>34</v>
      </c>
      <c r="J2659">
        <v>8</v>
      </c>
      <c r="K2659" t="s">
        <v>2775</v>
      </c>
      <c r="L2659">
        <v>2018</v>
      </c>
      <c r="M2659" t="str">
        <f>IF(Fact_JobPosting[[#This Row],[ai_mentioned]]=1,"AI Jobs","Non AI Jobs")</f>
        <v>AI Jobs</v>
      </c>
      <c r="N2659">
        <v>1</v>
      </c>
      <c r="O2659">
        <v>0.64</v>
      </c>
      <c r="P2659">
        <v>31604</v>
      </c>
      <c r="Q2659">
        <v>16.809999999999999</v>
      </c>
      <c r="R2659">
        <v>0.23</v>
      </c>
    </row>
    <row r="2660" spans="1:18" x14ac:dyDescent="0.3">
      <c r="A2660">
        <v>2659</v>
      </c>
      <c r="B2660">
        <v>3</v>
      </c>
      <c r="C2660">
        <v>3</v>
      </c>
      <c r="D2660">
        <v>2</v>
      </c>
      <c r="E2660">
        <v>5</v>
      </c>
      <c r="F2660">
        <v>2</v>
      </c>
      <c r="G2660">
        <v>6</v>
      </c>
      <c r="H2660">
        <v>4</v>
      </c>
      <c r="I2660">
        <v>38</v>
      </c>
      <c r="J2660">
        <v>8</v>
      </c>
      <c r="K2660" t="s">
        <v>2776</v>
      </c>
      <c r="L2660">
        <v>2018</v>
      </c>
      <c r="M2660" t="str">
        <f>IF(Fact_JobPosting[[#This Row],[ai_mentioned]]=1,"AI Jobs","Non AI Jobs")</f>
        <v>AI Jobs</v>
      </c>
      <c r="N2660">
        <v>1</v>
      </c>
      <c r="O2660">
        <v>0.59</v>
      </c>
      <c r="P2660">
        <v>105443</v>
      </c>
      <c r="Q2660">
        <v>15.22</v>
      </c>
      <c r="R2660">
        <v>0.35</v>
      </c>
    </row>
    <row r="2661" spans="1:18" x14ac:dyDescent="0.3">
      <c r="A2661">
        <v>2660</v>
      </c>
      <c r="B2661">
        <v>1</v>
      </c>
      <c r="C2661">
        <v>1</v>
      </c>
      <c r="D2661">
        <v>2</v>
      </c>
      <c r="E2661">
        <v>1</v>
      </c>
      <c r="F2661">
        <v>1</v>
      </c>
      <c r="G2661">
        <v>3</v>
      </c>
      <c r="H2661">
        <v>13</v>
      </c>
      <c r="I2661">
        <v>18</v>
      </c>
      <c r="J2661">
        <v>8</v>
      </c>
      <c r="K2661" t="s">
        <v>2777</v>
      </c>
      <c r="L2661">
        <v>2018</v>
      </c>
      <c r="M2661" t="str">
        <f>IF(Fact_JobPosting[[#This Row],[ai_mentioned]]=1,"AI Jobs","Non AI Jobs")</f>
        <v>Non AI Jobs</v>
      </c>
      <c r="N2661">
        <v>0</v>
      </c>
      <c r="O2661">
        <v>0.01</v>
      </c>
      <c r="P2661">
        <v>77179</v>
      </c>
      <c r="Q2661">
        <v>-1.6</v>
      </c>
      <c r="R2661">
        <v>0.83</v>
      </c>
    </row>
    <row r="2662" spans="1:18" x14ac:dyDescent="0.3">
      <c r="A2662">
        <v>2661</v>
      </c>
      <c r="B2662">
        <v>2</v>
      </c>
      <c r="C2662">
        <v>1</v>
      </c>
      <c r="D2662">
        <v>2</v>
      </c>
      <c r="E2662">
        <v>6</v>
      </c>
      <c r="F2662">
        <v>4</v>
      </c>
      <c r="G2662">
        <v>7</v>
      </c>
      <c r="H2662">
        <v>4</v>
      </c>
      <c r="I2662">
        <v>38</v>
      </c>
      <c r="J2662">
        <v>8</v>
      </c>
      <c r="K2662" t="s">
        <v>2778</v>
      </c>
      <c r="L2662">
        <v>2018</v>
      </c>
      <c r="M2662" t="str">
        <f>IF(Fact_JobPosting[[#This Row],[ai_mentioned]]=1,"AI Jobs","Non AI Jobs")</f>
        <v>Non AI Jobs</v>
      </c>
      <c r="N2662">
        <v>0</v>
      </c>
      <c r="O2662">
        <v>0.03</v>
      </c>
      <c r="P2662">
        <v>91363</v>
      </c>
      <c r="Q2662">
        <v>-4.21</v>
      </c>
      <c r="R2662">
        <v>0.65</v>
      </c>
    </row>
    <row r="2663" spans="1:18" x14ac:dyDescent="0.3">
      <c r="A2663">
        <v>2662</v>
      </c>
      <c r="B2663">
        <v>1</v>
      </c>
      <c r="C2663">
        <v>1</v>
      </c>
      <c r="D2663">
        <v>2</v>
      </c>
      <c r="E2663">
        <v>5</v>
      </c>
      <c r="F2663">
        <v>2</v>
      </c>
      <c r="G2663">
        <v>9</v>
      </c>
      <c r="H2663">
        <v>11</v>
      </c>
      <c r="I2663">
        <v>44</v>
      </c>
      <c r="J2663">
        <v>8</v>
      </c>
      <c r="K2663" t="s">
        <v>2779</v>
      </c>
      <c r="L2663">
        <v>2018</v>
      </c>
      <c r="M2663" t="str">
        <f>IF(Fact_JobPosting[[#This Row],[ai_mentioned]]=1,"AI Jobs","Non AI Jobs")</f>
        <v>Non AI Jobs</v>
      </c>
      <c r="N2663">
        <v>0</v>
      </c>
      <c r="O2663">
        <v>0.01</v>
      </c>
      <c r="P2663">
        <v>21409</v>
      </c>
      <c r="Q2663">
        <v>-4.21</v>
      </c>
      <c r="R2663">
        <v>0.86</v>
      </c>
    </row>
    <row r="2664" spans="1:18" x14ac:dyDescent="0.3">
      <c r="A2664">
        <v>2663</v>
      </c>
      <c r="B2664">
        <v>1</v>
      </c>
      <c r="C2664">
        <v>1</v>
      </c>
      <c r="D2664">
        <v>2</v>
      </c>
      <c r="E2664">
        <v>5</v>
      </c>
      <c r="F2664">
        <v>6</v>
      </c>
      <c r="G2664">
        <v>9</v>
      </c>
      <c r="H2664">
        <v>5</v>
      </c>
      <c r="I2664">
        <v>14</v>
      </c>
      <c r="J2664">
        <v>8</v>
      </c>
      <c r="K2664" t="s">
        <v>2780</v>
      </c>
      <c r="L2664">
        <v>2018</v>
      </c>
      <c r="M2664" t="str">
        <f>IF(Fact_JobPosting[[#This Row],[ai_mentioned]]=1,"AI Jobs","Non AI Jobs")</f>
        <v>Non AI Jobs</v>
      </c>
      <c r="N2664">
        <v>0</v>
      </c>
      <c r="O2664">
        <v>0.05</v>
      </c>
      <c r="P2664">
        <v>41187</v>
      </c>
      <c r="Q2664">
        <v>1.34</v>
      </c>
      <c r="R2664">
        <v>0.9</v>
      </c>
    </row>
    <row r="2665" spans="1:18" x14ac:dyDescent="0.3">
      <c r="A2665">
        <v>2664</v>
      </c>
      <c r="B2665">
        <v>1</v>
      </c>
      <c r="C2665">
        <v>1</v>
      </c>
      <c r="D2665">
        <v>2</v>
      </c>
      <c r="E2665">
        <v>5</v>
      </c>
      <c r="F2665">
        <v>7</v>
      </c>
      <c r="G2665">
        <v>3</v>
      </c>
      <c r="H2665">
        <v>4</v>
      </c>
      <c r="I2665">
        <v>25</v>
      </c>
      <c r="J2665">
        <v>8</v>
      </c>
      <c r="K2665" t="s">
        <v>2781</v>
      </c>
      <c r="L2665">
        <v>2018</v>
      </c>
      <c r="M2665" t="str">
        <f>IF(Fact_JobPosting[[#This Row],[ai_mentioned]]=1,"AI Jobs","Non AI Jobs")</f>
        <v>Non AI Jobs</v>
      </c>
      <c r="N2665">
        <v>0</v>
      </c>
      <c r="O2665">
        <v>0.18</v>
      </c>
      <c r="P2665">
        <v>83085</v>
      </c>
      <c r="Q2665">
        <v>-0.83</v>
      </c>
      <c r="R2665">
        <v>0.76</v>
      </c>
    </row>
    <row r="2666" spans="1:18" x14ac:dyDescent="0.3">
      <c r="A2666">
        <v>2665</v>
      </c>
      <c r="B2666">
        <v>1</v>
      </c>
      <c r="C2666">
        <v>1</v>
      </c>
      <c r="D2666">
        <v>2</v>
      </c>
      <c r="E2666">
        <v>1</v>
      </c>
      <c r="F2666">
        <v>3</v>
      </c>
      <c r="G2666">
        <v>7</v>
      </c>
      <c r="H2666">
        <v>12</v>
      </c>
      <c r="I2666">
        <v>23</v>
      </c>
      <c r="J2666">
        <v>8</v>
      </c>
      <c r="K2666" t="s">
        <v>2782</v>
      </c>
      <c r="L2666">
        <v>2018</v>
      </c>
      <c r="M2666" t="str">
        <f>IF(Fact_JobPosting[[#This Row],[ai_mentioned]]=1,"AI Jobs","Non AI Jobs")</f>
        <v>Non AI Jobs</v>
      </c>
      <c r="N2666">
        <v>0</v>
      </c>
      <c r="O2666">
        <v>0.12</v>
      </c>
      <c r="P2666">
        <v>64715</v>
      </c>
      <c r="Q2666">
        <v>4.21</v>
      </c>
      <c r="R2666">
        <v>0.75</v>
      </c>
    </row>
    <row r="2667" spans="1:18" x14ac:dyDescent="0.3">
      <c r="A2667">
        <v>2666</v>
      </c>
      <c r="B2667">
        <v>1</v>
      </c>
      <c r="C2667">
        <v>1</v>
      </c>
      <c r="D2667">
        <v>2</v>
      </c>
      <c r="E2667">
        <v>2</v>
      </c>
      <c r="F2667">
        <v>5</v>
      </c>
      <c r="G2667">
        <v>1</v>
      </c>
      <c r="H2667">
        <v>7</v>
      </c>
      <c r="I2667">
        <v>19</v>
      </c>
      <c r="J2667">
        <v>8</v>
      </c>
      <c r="K2667" t="s">
        <v>2783</v>
      </c>
      <c r="L2667">
        <v>2018</v>
      </c>
      <c r="M2667" t="str">
        <f>IF(Fact_JobPosting[[#This Row],[ai_mentioned]]=1,"AI Jobs","Non AI Jobs")</f>
        <v>Non AI Jobs</v>
      </c>
      <c r="N2667">
        <v>0</v>
      </c>
      <c r="O2667">
        <v>0.12</v>
      </c>
      <c r="P2667">
        <v>36574</v>
      </c>
      <c r="Q2667">
        <v>-4.67</v>
      </c>
      <c r="R2667">
        <v>0.85</v>
      </c>
    </row>
    <row r="2668" spans="1:18" x14ac:dyDescent="0.3">
      <c r="A2668">
        <v>2667</v>
      </c>
      <c r="B2668">
        <v>1</v>
      </c>
      <c r="C2668">
        <v>1</v>
      </c>
      <c r="D2668">
        <v>2</v>
      </c>
      <c r="E2668">
        <v>1</v>
      </c>
      <c r="F2668">
        <v>3</v>
      </c>
      <c r="G2668">
        <v>9</v>
      </c>
      <c r="H2668">
        <v>11</v>
      </c>
      <c r="I2668">
        <v>18</v>
      </c>
      <c r="J2668">
        <v>8</v>
      </c>
      <c r="K2668" t="s">
        <v>2784</v>
      </c>
      <c r="L2668">
        <v>2018</v>
      </c>
      <c r="M2668" t="str">
        <f>IF(Fact_JobPosting[[#This Row],[ai_mentioned]]=1,"AI Jobs","Non AI Jobs")</f>
        <v>Non AI Jobs</v>
      </c>
      <c r="N2668">
        <v>0</v>
      </c>
      <c r="O2668">
        <v>0.14000000000000001</v>
      </c>
      <c r="P2668">
        <v>65758</v>
      </c>
      <c r="Q2668">
        <v>4.76</v>
      </c>
      <c r="R2668">
        <v>0.87</v>
      </c>
    </row>
    <row r="2669" spans="1:18" x14ac:dyDescent="0.3">
      <c r="A2669">
        <v>2668</v>
      </c>
      <c r="B2669">
        <v>3</v>
      </c>
      <c r="C2669">
        <v>2</v>
      </c>
      <c r="D2669">
        <v>2</v>
      </c>
      <c r="E2669">
        <v>4</v>
      </c>
      <c r="F2669">
        <v>9</v>
      </c>
      <c r="G2669">
        <v>4</v>
      </c>
      <c r="H2669">
        <v>8</v>
      </c>
      <c r="I2669">
        <v>20</v>
      </c>
      <c r="J2669">
        <v>8</v>
      </c>
      <c r="K2669" t="s">
        <v>2785</v>
      </c>
      <c r="L2669">
        <v>2018</v>
      </c>
      <c r="M2669" t="str">
        <f>IF(Fact_JobPosting[[#This Row],[ai_mentioned]]=1,"AI Jobs","Non AI Jobs")</f>
        <v>AI Jobs</v>
      </c>
      <c r="N2669">
        <v>1</v>
      </c>
      <c r="O2669">
        <v>0.94</v>
      </c>
      <c r="P2669">
        <v>49683</v>
      </c>
      <c r="Q2669">
        <v>11.53</v>
      </c>
      <c r="R2669">
        <v>0.32</v>
      </c>
    </row>
    <row r="2670" spans="1:18" x14ac:dyDescent="0.3">
      <c r="A2670">
        <v>2669</v>
      </c>
      <c r="B2670">
        <v>3</v>
      </c>
      <c r="C2670">
        <v>2</v>
      </c>
      <c r="D2670">
        <v>2</v>
      </c>
      <c r="E2670">
        <v>3</v>
      </c>
      <c r="F2670">
        <v>5</v>
      </c>
      <c r="G2670">
        <v>4</v>
      </c>
      <c r="H2670">
        <v>15</v>
      </c>
      <c r="I2670">
        <v>40</v>
      </c>
      <c r="J2670">
        <v>8</v>
      </c>
      <c r="K2670" t="s">
        <v>2786</v>
      </c>
      <c r="L2670">
        <v>2018</v>
      </c>
      <c r="M2670" t="str">
        <f>IF(Fact_JobPosting[[#This Row],[ai_mentioned]]=1,"AI Jobs","Non AI Jobs")</f>
        <v>AI Jobs</v>
      </c>
      <c r="N2670">
        <v>1</v>
      </c>
      <c r="O2670">
        <v>0.71</v>
      </c>
      <c r="P2670">
        <v>57051</v>
      </c>
      <c r="Q2670">
        <v>6.45</v>
      </c>
      <c r="R2670">
        <v>0.28000000000000003</v>
      </c>
    </row>
    <row r="2671" spans="1:18" x14ac:dyDescent="0.3">
      <c r="A2671">
        <v>2670</v>
      </c>
      <c r="B2671">
        <v>1</v>
      </c>
      <c r="C2671">
        <v>1</v>
      </c>
      <c r="D2671">
        <v>2</v>
      </c>
      <c r="E2671">
        <v>4</v>
      </c>
      <c r="F2671">
        <v>3</v>
      </c>
      <c r="G2671">
        <v>1</v>
      </c>
      <c r="H2671">
        <v>3</v>
      </c>
      <c r="I2671">
        <v>30</v>
      </c>
      <c r="J2671">
        <v>8</v>
      </c>
      <c r="K2671" t="s">
        <v>2787</v>
      </c>
      <c r="L2671">
        <v>2018</v>
      </c>
      <c r="M2671" t="str">
        <f>IF(Fact_JobPosting[[#This Row],[ai_mentioned]]=1,"AI Jobs","Non AI Jobs")</f>
        <v>Non AI Jobs</v>
      </c>
      <c r="N2671">
        <v>0</v>
      </c>
      <c r="O2671">
        <v>0.01</v>
      </c>
      <c r="P2671">
        <v>96800</v>
      </c>
      <c r="Q2671">
        <v>1.27</v>
      </c>
      <c r="R2671">
        <v>0.86</v>
      </c>
    </row>
    <row r="2672" spans="1:18" x14ac:dyDescent="0.3">
      <c r="A2672">
        <v>2671</v>
      </c>
      <c r="B2672">
        <v>2</v>
      </c>
      <c r="C2672">
        <v>1</v>
      </c>
      <c r="D2672">
        <v>2</v>
      </c>
      <c r="E2672">
        <v>3</v>
      </c>
      <c r="F2672">
        <v>1</v>
      </c>
      <c r="G2672">
        <v>6</v>
      </c>
      <c r="H2672">
        <v>3</v>
      </c>
      <c r="I2672">
        <v>14</v>
      </c>
      <c r="J2672">
        <v>8</v>
      </c>
      <c r="K2672" t="s">
        <v>2788</v>
      </c>
      <c r="L2672">
        <v>2018</v>
      </c>
      <c r="M2672" t="str">
        <f>IF(Fact_JobPosting[[#This Row],[ai_mentioned]]=1,"AI Jobs","Non AI Jobs")</f>
        <v>Non AI Jobs</v>
      </c>
      <c r="N2672">
        <v>0</v>
      </c>
      <c r="O2672">
        <v>0.02</v>
      </c>
      <c r="P2672">
        <v>41205</v>
      </c>
      <c r="Q2672">
        <v>-2.2400000000000002</v>
      </c>
      <c r="R2672">
        <v>0.67</v>
      </c>
    </row>
    <row r="2673" spans="1:18" x14ac:dyDescent="0.3">
      <c r="A2673">
        <v>2672</v>
      </c>
      <c r="B2673">
        <v>1</v>
      </c>
      <c r="C2673">
        <v>1</v>
      </c>
      <c r="D2673">
        <v>2</v>
      </c>
      <c r="E2673">
        <v>2</v>
      </c>
      <c r="F2673">
        <v>9</v>
      </c>
      <c r="G2673">
        <v>1</v>
      </c>
      <c r="H2673">
        <v>8</v>
      </c>
      <c r="I2673">
        <v>16</v>
      </c>
      <c r="J2673">
        <v>8</v>
      </c>
      <c r="K2673" t="s">
        <v>2789</v>
      </c>
      <c r="L2673">
        <v>2018</v>
      </c>
      <c r="M2673" t="str">
        <f>IF(Fact_JobPosting[[#This Row],[ai_mentioned]]=1,"AI Jobs","Non AI Jobs")</f>
        <v>Non AI Jobs</v>
      </c>
      <c r="N2673">
        <v>0</v>
      </c>
      <c r="O2673">
        <v>0.09</v>
      </c>
      <c r="P2673">
        <v>64488</v>
      </c>
      <c r="Q2673">
        <v>-1.61</v>
      </c>
      <c r="R2673">
        <v>0.82</v>
      </c>
    </row>
    <row r="2674" spans="1:18" x14ac:dyDescent="0.3">
      <c r="A2674">
        <v>2673</v>
      </c>
      <c r="B2674">
        <v>1</v>
      </c>
      <c r="C2674">
        <v>1</v>
      </c>
      <c r="D2674">
        <v>2</v>
      </c>
      <c r="E2674">
        <v>4</v>
      </c>
      <c r="F2674">
        <v>6</v>
      </c>
      <c r="G2674">
        <v>4</v>
      </c>
      <c r="H2674">
        <v>6</v>
      </c>
      <c r="I2674">
        <v>29</v>
      </c>
      <c r="J2674">
        <v>8</v>
      </c>
      <c r="K2674" t="s">
        <v>2790</v>
      </c>
      <c r="L2674">
        <v>2018</v>
      </c>
      <c r="M2674" t="str">
        <f>IF(Fact_JobPosting[[#This Row],[ai_mentioned]]=1,"AI Jobs","Non AI Jobs")</f>
        <v>Non AI Jobs</v>
      </c>
      <c r="N2674">
        <v>0</v>
      </c>
      <c r="O2674">
        <v>0.08</v>
      </c>
      <c r="P2674">
        <v>40576</v>
      </c>
      <c r="Q2674">
        <v>-1.63</v>
      </c>
      <c r="R2674">
        <v>0.75</v>
      </c>
    </row>
    <row r="2675" spans="1:18" x14ac:dyDescent="0.3">
      <c r="A2675">
        <v>2674</v>
      </c>
      <c r="B2675">
        <v>1</v>
      </c>
      <c r="C2675">
        <v>1</v>
      </c>
      <c r="D2675">
        <v>2</v>
      </c>
      <c r="E2675">
        <v>4</v>
      </c>
      <c r="F2675">
        <v>4</v>
      </c>
      <c r="G2675">
        <v>9</v>
      </c>
      <c r="H2675">
        <v>11</v>
      </c>
      <c r="I2675">
        <v>28</v>
      </c>
      <c r="J2675">
        <v>8</v>
      </c>
      <c r="K2675" t="s">
        <v>2791</v>
      </c>
      <c r="L2675">
        <v>2018</v>
      </c>
      <c r="M2675" t="str">
        <f>IF(Fact_JobPosting[[#This Row],[ai_mentioned]]=1,"AI Jobs","Non AI Jobs")</f>
        <v>Non AI Jobs</v>
      </c>
      <c r="N2675">
        <v>0</v>
      </c>
      <c r="O2675">
        <v>0.11</v>
      </c>
      <c r="P2675">
        <v>24215</v>
      </c>
      <c r="Q2675">
        <v>-2.48</v>
      </c>
      <c r="R2675">
        <v>0.78</v>
      </c>
    </row>
    <row r="2676" spans="1:18" x14ac:dyDescent="0.3">
      <c r="A2676">
        <v>2675</v>
      </c>
      <c r="B2676">
        <v>3</v>
      </c>
      <c r="C2676">
        <v>3</v>
      </c>
      <c r="D2676">
        <v>2</v>
      </c>
      <c r="E2676">
        <v>1</v>
      </c>
      <c r="F2676">
        <v>8</v>
      </c>
      <c r="G2676">
        <v>3</v>
      </c>
      <c r="H2676">
        <v>15</v>
      </c>
      <c r="I2676">
        <v>32</v>
      </c>
      <c r="J2676">
        <v>8</v>
      </c>
      <c r="K2676" t="s">
        <v>2792</v>
      </c>
      <c r="L2676">
        <v>2018</v>
      </c>
      <c r="M2676" t="str">
        <f>IF(Fact_JobPosting[[#This Row],[ai_mentioned]]=1,"AI Jobs","Non AI Jobs")</f>
        <v>AI Jobs</v>
      </c>
      <c r="N2676">
        <v>1</v>
      </c>
      <c r="O2676">
        <v>0.43</v>
      </c>
      <c r="P2676">
        <v>93047</v>
      </c>
      <c r="Q2676">
        <v>10.09</v>
      </c>
      <c r="R2676">
        <v>0.24</v>
      </c>
    </row>
    <row r="2677" spans="1:18" x14ac:dyDescent="0.3">
      <c r="A2677">
        <v>2676</v>
      </c>
      <c r="B2677">
        <v>1</v>
      </c>
      <c r="C2677">
        <v>1</v>
      </c>
      <c r="D2677">
        <v>2</v>
      </c>
      <c r="E2677">
        <v>3</v>
      </c>
      <c r="F2677">
        <v>2</v>
      </c>
      <c r="G2677">
        <v>8</v>
      </c>
      <c r="H2677">
        <v>10</v>
      </c>
      <c r="I2677">
        <v>38</v>
      </c>
      <c r="J2677">
        <v>8</v>
      </c>
      <c r="K2677" t="s">
        <v>2793</v>
      </c>
      <c r="L2677">
        <v>2018</v>
      </c>
      <c r="M2677" t="str">
        <f>IF(Fact_JobPosting[[#This Row],[ai_mentioned]]=1,"AI Jobs","Non AI Jobs")</f>
        <v>Non AI Jobs</v>
      </c>
      <c r="N2677">
        <v>0</v>
      </c>
      <c r="O2677">
        <v>0.11</v>
      </c>
      <c r="P2677">
        <v>80807</v>
      </c>
      <c r="Q2677">
        <v>1.61</v>
      </c>
      <c r="R2677">
        <v>0.79</v>
      </c>
    </row>
    <row r="2678" spans="1:18" x14ac:dyDescent="0.3">
      <c r="A2678">
        <v>2677</v>
      </c>
      <c r="B2678">
        <v>1</v>
      </c>
      <c r="C2678">
        <v>1</v>
      </c>
      <c r="D2678">
        <v>2</v>
      </c>
      <c r="E2678">
        <v>1</v>
      </c>
      <c r="F2678">
        <v>3</v>
      </c>
      <c r="G2678">
        <v>5</v>
      </c>
      <c r="H2678">
        <v>10</v>
      </c>
      <c r="I2678">
        <v>39</v>
      </c>
      <c r="J2678">
        <v>8</v>
      </c>
      <c r="K2678" t="s">
        <v>2794</v>
      </c>
      <c r="L2678">
        <v>2018</v>
      </c>
      <c r="M2678" t="str">
        <f>IF(Fact_JobPosting[[#This Row],[ai_mentioned]]=1,"AI Jobs","Non AI Jobs")</f>
        <v>Non AI Jobs</v>
      </c>
      <c r="N2678">
        <v>0</v>
      </c>
      <c r="O2678">
        <v>0.18</v>
      </c>
      <c r="P2678">
        <v>47255</v>
      </c>
      <c r="Q2678">
        <v>2.7</v>
      </c>
      <c r="R2678">
        <v>0.78</v>
      </c>
    </row>
    <row r="2679" spans="1:18" x14ac:dyDescent="0.3">
      <c r="A2679">
        <v>2678</v>
      </c>
      <c r="B2679">
        <v>3</v>
      </c>
      <c r="C2679">
        <v>2</v>
      </c>
      <c r="D2679">
        <v>2</v>
      </c>
      <c r="E2679">
        <v>1</v>
      </c>
      <c r="F2679">
        <v>5</v>
      </c>
      <c r="G2679">
        <v>1</v>
      </c>
      <c r="H2679">
        <v>7</v>
      </c>
      <c r="I2679">
        <v>38</v>
      </c>
      <c r="J2679">
        <v>8</v>
      </c>
      <c r="K2679" t="s">
        <v>2795</v>
      </c>
      <c r="L2679">
        <v>2018</v>
      </c>
      <c r="M2679" t="str">
        <f>IF(Fact_JobPosting[[#This Row],[ai_mentioned]]=1,"AI Jobs","Non AI Jobs")</f>
        <v>AI Jobs</v>
      </c>
      <c r="N2679">
        <v>1</v>
      </c>
      <c r="O2679">
        <v>0.84</v>
      </c>
      <c r="P2679">
        <v>100609</v>
      </c>
      <c r="Q2679">
        <v>14.68</v>
      </c>
      <c r="R2679">
        <v>0.21</v>
      </c>
    </row>
    <row r="2680" spans="1:18" x14ac:dyDescent="0.3">
      <c r="A2680">
        <v>2679</v>
      </c>
      <c r="B2680">
        <v>1</v>
      </c>
      <c r="C2680">
        <v>1</v>
      </c>
      <c r="D2680">
        <v>2</v>
      </c>
      <c r="E2680">
        <v>5</v>
      </c>
      <c r="F2680">
        <v>1</v>
      </c>
      <c r="G2680">
        <v>7</v>
      </c>
      <c r="H2680">
        <v>13</v>
      </c>
      <c r="I2680">
        <v>2</v>
      </c>
      <c r="J2680">
        <v>8</v>
      </c>
      <c r="K2680" t="s">
        <v>2796</v>
      </c>
      <c r="L2680">
        <v>2018</v>
      </c>
      <c r="M2680" t="str">
        <f>IF(Fact_JobPosting[[#This Row],[ai_mentioned]]=1,"AI Jobs","Non AI Jobs")</f>
        <v>Non AI Jobs</v>
      </c>
      <c r="N2680">
        <v>0</v>
      </c>
      <c r="O2680">
        <v>0.04</v>
      </c>
      <c r="P2680">
        <v>74369</v>
      </c>
      <c r="Q2680">
        <v>-1.89</v>
      </c>
      <c r="R2680">
        <v>0.7</v>
      </c>
    </row>
    <row r="2681" spans="1:18" x14ac:dyDescent="0.3">
      <c r="A2681">
        <v>2680</v>
      </c>
      <c r="B2681">
        <v>1</v>
      </c>
      <c r="C2681">
        <v>1</v>
      </c>
      <c r="D2681">
        <v>2</v>
      </c>
      <c r="E2681">
        <v>4</v>
      </c>
      <c r="F2681">
        <v>2</v>
      </c>
      <c r="G2681">
        <v>2</v>
      </c>
      <c r="H2681">
        <v>6</v>
      </c>
      <c r="I2681">
        <v>12</v>
      </c>
      <c r="J2681">
        <v>8</v>
      </c>
      <c r="K2681" t="s">
        <v>2797</v>
      </c>
      <c r="L2681">
        <v>2018</v>
      </c>
      <c r="M2681" t="str">
        <f>IF(Fact_JobPosting[[#This Row],[ai_mentioned]]=1,"AI Jobs","Non AI Jobs")</f>
        <v>Non AI Jobs</v>
      </c>
      <c r="N2681">
        <v>0</v>
      </c>
      <c r="O2681">
        <v>0.11</v>
      </c>
      <c r="P2681">
        <v>33406</v>
      </c>
      <c r="Q2681">
        <v>-3.61</v>
      </c>
      <c r="R2681">
        <v>0.7</v>
      </c>
    </row>
    <row r="2682" spans="1:18" x14ac:dyDescent="0.3">
      <c r="A2682">
        <v>2681</v>
      </c>
      <c r="B2682">
        <v>1</v>
      </c>
      <c r="C2682">
        <v>1</v>
      </c>
      <c r="D2682">
        <v>2</v>
      </c>
      <c r="E2682">
        <v>1</v>
      </c>
      <c r="F2682">
        <v>6</v>
      </c>
      <c r="G2682">
        <v>3</v>
      </c>
      <c r="H2682">
        <v>1</v>
      </c>
      <c r="I2682">
        <v>10</v>
      </c>
      <c r="J2682">
        <v>8</v>
      </c>
      <c r="K2682" t="s">
        <v>2798</v>
      </c>
      <c r="L2682">
        <v>2018</v>
      </c>
      <c r="M2682" t="str">
        <f>IF(Fact_JobPosting[[#This Row],[ai_mentioned]]=1,"AI Jobs","Non AI Jobs")</f>
        <v>Non AI Jobs</v>
      </c>
      <c r="N2682">
        <v>0</v>
      </c>
      <c r="O2682">
        <v>0.05</v>
      </c>
      <c r="P2682">
        <v>93149</v>
      </c>
      <c r="Q2682">
        <v>-4.12</v>
      </c>
      <c r="R2682">
        <v>0.88</v>
      </c>
    </row>
    <row r="2683" spans="1:18" x14ac:dyDescent="0.3">
      <c r="A2683">
        <v>2682</v>
      </c>
      <c r="B2683">
        <v>3</v>
      </c>
      <c r="C2683">
        <v>3</v>
      </c>
      <c r="D2683">
        <v>2</v>
      </c>
      <c r="E2683">
        <v>1</v>
      </c>
      <c r="F2683">
        <v>4</v>
      </c>
      <c r="G2683">
        <v>7</v>
      </c>
      <c r="H2683">
        <v>6</v>
      </c>
      <c r="I2683">
        <v>1</v>
      </c>
      <c r="J2683">
        <v>8</v>
      </c>
      <c r="K2683" t="s">
        <v>2799</v>
      </c>
      <c r="L2683">
        <v>2018</v>
      </c>
      <c r="M2683" t="str">
        <f>IF(Fact_JobPosting[[#This Row],[ai_mentioned]]=1,"AI Jobs","Non AI Jobs")</f>
        <v>AI Jobs</v>
      </c>
      <c r="N2683">
        <v>1</v>
      </c>
      <c r="O2683">
        <v>0.65</v>
      </c>
      <c r="P2683">
        <v>54387</v>
      </c>
      <c r="Q2683">
        <v>13.95</v>
      </c>
      <c r="R2683">
        <v>0.14000000000000001</v>
      </c>
    </row>
    <row r="2684" spans="1:18" x14ac:dyDescent="0.3">
      <c r="A2684">
        <v>2683</v>
      </c>
      <c r="B2684">
        <v>3</v>
      </c>
      <c r="C2684">
        <v>2</v>
      </c>
      <c r="D2684">
        <v>2</v>
      </c>
      <c r="E2684">
        <v>3</v>
      </c>
      <c r="F2684">
        <v>9</v>
      </c>
      <c r="G2684">
        <v>1</v>
      </c>
      <c r="H2684">
        <v>12</v>
      </c>
      <c r="I2684">
        <v>29</v>
      </c>
      <c r="J2684">
        <v>8</v>
      </c>
      <c r="K2684" t="s">
        <v>2800</v>
      </c>
      <c r="L2684">
        <v>2018</v>
      </c>
      <c r="M2684" t="str">
        <f>IF(Fact_JobPosting[[#This Row],[ai_mentioned]]=1,"AI Jobs","Non AI Jobs")</f>
        <v>AI Jobs</v>
      </c>
      <c r="N2684">
        <v>1</v>
      </c>
      <c r="O2684">
        <v>0.93</v>
      </c>
      <c r="P2684">
        <v>69182</v>
      </c>
      <c r="Q2684">
        <v>11.65</v>
      </c>
      <c r="R2684">
        <v>0.28000000000000003</v>
      </c>
    </row>
    <row r="2685" spans="1:18" x14ac:dyDescent="0.3">
      <c r="A2685">
        <v>2684</v>
      </c>
      <c r="B2685">
        <v>2</v>
      </c>
      <c r="C2685">
        <v>1</v>
      </c>
      <c r="D2685">
        <v>2</v>
      </c>
      <c r="E2685">
        <v>4</v>
      </c>
      <c r="F2685">
        <v>10</v>
      </c>
      <c r="G2685">
        <v>5</v>
      </c>
      <c r="H2685">
        <v>9</v>
      </c>
      <c r="I2685">
        <v>16</v>
      </c>
      <c r="J2685">
        <v>8</v>
      </c>
      <c r="K2685" t="s">
        <v>2801</v>
      </c>
      <c r="L2685">
        <v>2018</v>
      </c>
      <c r="M2685" t="str">
        <f>IF(Fact_JobPosting[[#This Row],[ai_mentioned]]=1,"AI Jobs","Non AI Jobs")</f>
        <v>Non AI Jobs</v>
      </c>
      <c r="N2685">
        <v>0</v>
      </c>
      <c r="O2685">
        <v>0.09</v>
      </c>
      <c r="P2685">
        <v>70160</v>
      </c>
      <c r="Q2685">
        <v>-3.46</v>
      </c>
      <c r="R2685">
        <v>0.61</v>
      </c>
    </row>
    <row r="2686" spans="1:18" x14ac:dyDescent="0.3">
      <c r="A2686">
        <v>2685</v>
      </c>
      <c r="B2686">
        <v>3</v>
      </c>
      <c r="C2686">
        <v>2</v>
      </c>
      <c r="D2686">
        <v>2</v>
      </c>
      <c r="E2686">
        <v>5</v>
      </c>
      <c r="F2686">
        <v>5</v>
      </c>
      <c r="G2686">
        <v>4</v>
      </c>
      <c r="H2686">
        <v>3</v>
      </c>
      <c r="I2686">
        <v>41</v>
      </c>
      <c r="J2686">
        <v>8</v>
      </c>
      <c r="K2686" t="s">
        <v>2802</v>
      </c>
      <c r="L2686">
        <v>2018</v>
      </c>
      <c r="M2686" t="str">
        <f>IF(Fact_JobPosting[[#This Row],[ai_mentioned]]=1,"AI Jobs","Non AI Jobs")</f>
        <v>AI Jobs</v>
      </c>
      <c r="N2686">
        <v>1</v>
      </c>
      <c r="O2686">
        <v>0.86</v>
      </c>
      <c r="P2686">
        <v>93654</v>
      </c>
      <c r="Q2686">
        <v>17.440000000000001</v>
      </c>
      <c r="R2686">
        <v>0.21</v>
      </c>
    </row>
    <row r="2687" spans="1:18" x14ac:dyDescent="0.3">
      <c r="A2687">
        <v>2686</v>
      </c>
      <c r="B2687">
        <v>3</v>
      </c>
      <c r="C2687">
        <v>2</v>
      </c>
      <c r="D2687">
        <v>2</v>
      </c>
      <c r="E2687">
        <v>1</v>
      </c>
      <c r="F2687">
        <v>4</v>
      </c>
      <c r="G2687">
        <v>2</v>
      </c>
      <c r="H2687">
        <v>6</v>
      </c>
      <c r="I2687">
        <v>25</v>
      </c>
      <c r="J2687">
        <v>8</v>
      </c>
      <c r="K2687" t="s">
        <v>2803</v>
      </c>
      <c r="L2687">
        <v>2018</v>
      </c>
      <c r="M2687" t="str">
        <f>IF(Fact_JobPosting[[#This Row],[ai_mentioned]]=1,"AI Jobs","Non AI Jobs")</f>
        <v>AI Jobs</v>
      </c>
      <c r="N2687">
        <v>1</v>
      </c>
      <c r="O2687">
        <v>0.74</v>
      </c>
      <c r="P2687">
        <v>121776</v>
      </c>
      <c r="Q2687">
        <v>10.25</v>
      </c>
      <c r="R2687">
        <v>0.17</v>
      </c>
    </row>
    <row r="2688" spans="1:18" x14ac:dyDescent="0.3">
      <c r="A2688">
        <v>2687</v>
      </c>
      <c r="B2688">
        <v>1</v>
      </c>
      <c r="C2688">
        <v>1</v>
      </c>
      <c r="D2688">
        <v>2</v>
      </c>
      <c r="E2688">
        <v>3</v>
      </c>
      <c r="F2688">
        <v>4</v>
      </c>
      <c r="G2688">
        <v>5</v>
      </c>
      <c r="H2688">
        <v>2</v>
      </c>
      <c r="I2688">
        <v>6</v>
      </c>
      <c r="J2688">
        <v>8</v>
      </c>
      <c r="K2688" t="s">
        <v>2804</v>
      </c>
      <c r="L2688">
        <v>2018</v>
      </c>
      <c r="M2688" t="str">
        <f>IF(Fact_JobPosting[[#This Row],[ai_mentioned]]=1,"AI Jobs","Non AI Jobs")</f>
        <v>Non AI Jobs</v>
      </c>
      <c r="N2688">
        <v>0</v>
      </c>
      <c r="O2688">
        <v>0.04</v>
      </c>
      <c r="P2688">
        <v>85003</v>
      </c>
      <c r="Q2688">
        <v>-4.95</v>
      </c>
      <c r="R2688">
        <v>0.84</v>
      </c>
    </row>
    <row r="2689" spans="1:18" x14ac:dyDescent="0.3">
      <c r="A2689">
        <v>2688</v>
      </c>
      <c r="B2689">
        <v>1</v>
      </c>
      <c r="C2689">
        <v>1</v>
      </c>
      <c r="D2689">
        <v>2</v>
      </c>
      <c r="E2689">
        <v>4</v>
      </c>
      <c r="F2689">
        <v>1</v>
      </c>
      <c r="G2689">
        <v>1</v>
      </c>
      <c r="H2689">
        <v>7</v>
      </c>
      <c r="I2689">
        <v>21</v>
      </c>
      <c r="J2689">
        <v>8</v>
      </c>
      <c r="K2689" t="s">
        <v>2805</v>
      </c>
      <c r="L2689">
        <v>2018</v>
      </c>
      <c r="M2689" t="str">
        <f>IF(Fact_JobPosting[[#This Row],[ai_mentioned]]=1,"AI Jobs","Non AI Jobs")</f>
        <v>Non AI Jobs</v>
      </c>
      <c r="N2689">
        <v>0</v>
      </c>
      <c r="O2689">
        <v>0.15</v>
      </c>
      <c r="P2689">
        <v>88964</v>
      </c>
      <c r="Q2689">
        <v>-3.14</v>
      </c>
      <c r="R2689">
        <v>0.75</v>
      </c>
    </row>
    <row r="2690" spans="1:18" x14ac:dyDescent="0.3">
      <c r="A2690">
        <v>2689</v>
      </c>
      <c r="B2690">
        <v>3</v>
      </c>
      <c r="C2690">
        <v>3</v>
      </c>
      <c r="D2690">
        <v>2</v>
      </c>
      <c r="E2690">
        <v>3</v>
      </c>
      <c r="F2690">
        <v>8</v>
      </c>
      <c r="G2690">
        <v>2</v>
      </c>
      <c r="H2690">
        <v>8</v>
      </c>
      <c r="I2690">
        <v>40</v>
      </c>
      <c r="J2690">
        <v>8</v>
      </c>
      <c r="K2690" t="s">
        <v>2806</v>
      </c>
      <c r="L2690">
        <v>2018</v>
      </c>
      <c r="M2690" t="str">
        <f>IF(Fact_JobPosting[[#This Row],[ai_mentioned]]=1,"AI Jobs","Non AI Jobs")</f>
        <v>AI Jobs</v>
      </c>
      <c r="N2690">
        <v>1</v>
      </c>
      <c r="O2690">
        <v>0.41</v>
      </c>
      <c r="P2690">
        <v>48739</v>
      </c>
      <c r="Q2690">
        <v>15.6</v>
      </c>
      <c r="R2690">
        <v>0.35</v>
      </c>
    </row>
    <row r="2691" spans="1:18" x14ac:dyDescent="0.3">
      <c r="A2691">
        <v>2690</v>
      </c>
      <c r="B2691">
        <v>2</v>
      </c>
      <c r="C2691">
        <v>1</v>
      </c>
      <c r="D2691">
        <v>2</v>
      </c>
      <c r="E2691">
        <v>4</v>
      </c>
      <c r="F2691">
        <v>10</v>
      </c>
      <c r="G2691">
        <v>3</v>
      </c>
      <c r="H2691">
        <v>15</v>
      </c>
      <c r="I2691">
        <v>27</v>
      </c>
      <c r="J2691">
        <v>8</v>
      </c>
      <c r="K2691" t="s">
        <v>2807</v>
      </c>
      <c r="L2691">
        <v>2018</v>
      </c>
      <c r="M2691" t="str">
        <f>IF(Fact_JobPosting[[#This Row],[ai_mentioned]]=1,"AI Jobs","Non AI Jobs")</f>
        <v>Non AI Jobs</v>
      </c>
      <c r="N2691">
        <v>0</v>
      </c>
      <c r="O2691">
        <v>0.12</v>
      </c>
      <c r="P2691">
        <v>58527</v>
      </c>
      <c r="Q2691">
        <v>-2</v>
      </c>
      <c r="R2691">
        <v>0.65</v>
      </c>
    </row>
    <row r="2692" spans="1:18" x14ac:dyDescent="0.3">
      <c r="A2692">
        <v>2691</v>
      </c>
      <c r="B2692">
        <v>1</v>
      </c>
      <c r="C2692">
        <v>1</v>
      </c>
      <c r="D2692">
        <v>2</v>
      </c>
      <c r="E2692">
        <v>3</v>
      </c>
      <c r="F2692">
        <v>7</v>
      </c>
      <c r="G2692">
        <v>2</v>
      </c>
      <c r="H2692">
        <v>15</v>
      </c>
      <c r="I2692">
        <v>37</v>
      </c>
      <c r="J2692">
        <v>8</v>
      </c>
      <c r="K2692" t="s">
        <v>2808</v>
      </c>
      <c r="L2692">
        <v>2018</v>
      </c>
      <c r="M2692" t="str">
        <f>IF(Fact_JobPosting[[#This Row],[ai_mentioned]]=1,"AI Jobs","Non AI Jobs")</f>
        <v>Non AI Jobs</v>
      </c>
      <c r="N2692">
        <v>0</v>
      </c>
      <c r="O2692">
        <v>0.11</v>
      </c>
      <c r="P2692">
        <v>38971</v>
      </c>
      <c r="Q2692">
        <v>0.85</v>
      </c>
      <c r="R2692">
        <v>0.8</v>
      </c>
    </row>
    <row r="2693" spans="1:18" x14ac:dyDescent="0.3">
      <c r="A2693">
        <v>2692</v>
      </c>
      <c r="B2693">
        <v>1</v>
      </c>
      <c r="C2693">
        <v>1</v>
      </c>
      <c r="D2693">
        <v>2</v>
      </c>
      <c r="E2693">
        <v>4</v>
      </c>
      <c r="F2693">
        <v>1</v>
      </c>
      <c r="G2693">
        <v>4</v>
      </c>
      <c r="H2693">
        <v>9</v>
      </c>
      <c r="I2693">
        <v>27</v>
      </c>
      <c r="J2693">
        <v>8</v>
      </c>
      <c r="K2693" t="s">
        <v>2809</v>
      </c>
      <c r="L2693">
        <v>2018</v>
      </c>
      <c r="M2693" t="str">
        <f>IF(Fact_JobPosting[[#This Row],[ai_mentioned]]=1,"AI Jobs","Non AI Jobs")</f>
        <v>Non AI Jobs</v>
      </c>
      <c r="N2693">
        <v>0</v>
      </c>
      <c r="O2693">
        <v>0.08</v>
      </c>
      <c r="P2693">
        <v>69829</v>
      </c>
      <c r="Q2693">
        <v>1.87</v>
      </c>
      <c r="R2693">
        <v>0.85</v>
      </c>
    </row>
    <row r="2694" spans="1:18" x14ac:dyDescent="0.3">
      <c r="A2694">
        <v>2693</v>
      </c>
      <c r="B2694">
        <v>2</v>
      </c>
      <c r="C2694">
        <v>1</v>
      </c>
      <c r="D2694">
        <v>2</v>
      </c>
      <c r="E2694">
        <v>1</v>
      </c>
      <c r="F2694">
        <v>5</v>
      </c>
      <c r="G2694">
        <v>8</v>
      </c>
      <c r="H2694">
        <v>15</v>
      </c>
      <c r="I2694">
        <v>37</v>
      </c>
      <c r="J2694">
        <v>8</v>
      </c>
      <c r="K2694" t="s">
        <v>2810</v>
      </c>
      <c r="L2694">
        <v>2018</v>
      </c>
      <c r="M2694" t="str">
        <f>IF(Fact_JobPosting[[#This Row],[ai_mentioned]]=1,"AI Jobs","Non AI Jobs")</f>
        <v>Non AI Jobs</v>
      </c>
      <c r="N2694">
        <v>0</v>
      </c>
      <c r="O2694">
        <v>0.05</v>
      </c>
      <c r="P2694">
        <v>49502</v>
      </c>
      <c r="Q2694">
        <v>-2.81</v>
      </c>
      <c r="R2694">
        <v>0.67</v>
      </c>
    </row>
    <row r="2695" spans="1:18" x14ac:dyDescent="0.3">
      <c r="A2695">
        <v>2694</v>
      </c>
      <c r="B2695">
        <v>1</v>
      </c>
      <c r="C2695">
        <v>1</v>
      </c>
      <c r="D2695">
        <v>2</v>
      </c>
      <c r="E2695">
        <v>5</v>
      </c>
      <c r="F2695">
        <v>5</v>
      </c>
      <c r="G2695">
        <v>6</v>
      </c>
      <c r="H2695">
        <v>4</v>
      </c>
      <c r="I2695">
        <v>24</v>
      </c>
      <c r="J2695">
        <v>8</v>
      </c>
      <c r="K2695" t="s">
        <v>2811</v>
      </c>
      <c r="L2695">
        <v>2018</v>
      </c>
      <c r="M2695" t="str">
        <f>IF(Fact_JobPosting[[#This Row],[ai_mentioned]]=1,"AI Jobs","Non AI Jobs")</f>
        <v>Non AI Jobs</v>
      </c>
      <c r="N2695">
        <v>0</v>
      </c>
      <c r="O2695">
        <v>0.08</v>
      </c>
      <c r="P2695">
        <v>19360</v>
      </c>
      <c r="Q2695">
        <v>-0.15</v>
      </c>
      <c r="R2695">
        <v>0.78</v>
      </c>
    </row>
    <row r="2696" spans="1:18" x14ac:dyDescent="0.3">
      <c r="A2696">
        <v>2695</v>
      </c>
      <c r="B2696">
        <v>2</v>
      </c>
      <c r="C2696">
        <v>1</v>
      </c>
      <c r="D2696">
        <v>2</v>
      </c>
      <c r="E2696">
        <v>2</v>
      </c>
      <c r="F2696">
        <v>3</v>
      </c>
      <c r="G2696">
        <v>4</v>
      </c>
      <c r="H2696">
        <v>15</v>
      </c>
      <c r="I2696">
        <v>13</v>
      </c>
      <c r="J2696">
        <v>8</v>
      </c>
      <c r="K2696" t="s">
        <v>2812</v>
      </c>
      <c r="L2696">
        <v>2018</v>
      </c>
      <c r="M2696" t="str">
        <f>IF(Fact_JobPosting[[#This Row],[ai_mentioned]]=1,"AI Jobs","Non AI Jobs")</f>
        <v>Non AI Jobs</v>
      </c>
      <c r="N2696">
        <v>0</v>
      </c>
      <c r="O2696">
        <v>0.17</v>
      </c>
      <c r="P2696">
        <v>71116</v>
      </c>
      <c r="Q2696">
        <v>-2.29</v>
      </c>
      <c r="R2696">
        <v>0.61</v>
      </c>
    </row>
    <row r="2697" spans="1:18" x14ac:dyDescent="0.3">
      <c r="A2697">
        <v>2696</v>
      </c>
      <c r="B2697">
        <v>3</v>
      </c>
      <c r="C2697">
        <v>2</v>
      </c>
      <c r="D2697">
        <v>2</v>
      </c>
      <c r="E2697">
        <v>6</v>
      </c>
      <c r="F2697">
        <v>7</v>
      </c>
      <c r="G2697">
        <v>1</v>
      </c>
      <c r="H2697">
        <v>9</v>
      </c>
      <c r="I2697">
        <v>21</v>
      </c>
      <c r="J2697">
        <v>8</v>
      </c>
      <c r="K2697" t="s">
        <v>2813</v>
      </c>
      <c r="L2697">
        <v>2018</v>
      </c>
      <c r="M2697" t="str">
        <f>IF(Fact_JobPosting[[#This Row],[ai_mentioned]]=1,"AI Jobs","Non AI Jobs")</f>
        <v>AI Jobs</v>
      </c>
      <c r="N2697">
        <v>1</v>
      </c>
      <c r="O2697">
        <v>0.73</v>
      </c>
      <c r="P2697">
        <v>124219</v>
      </c>
      <c r="Q2697">
        <v>5.32</v>
      </c>
      <c r="R2697">
        <v>0.35</v>
      </c>
    </row>
    <row r="2698" spans="1:18" x14ac:dyDescent="0.3">
      <c r="A2698">
        <v>2697</v>
      </c>
      <c r="B2698">
        <v>2</v>
      </c>
      <c r="C2698">
        <v>1</v>
      </c>
      <c r="D2698">
        <v>2</v>
      </c>
      <c r="E2698">
        <v>3</v>
      </c>
      <c r="F2698">
        <v>10</v>
      </c>
      <c r="G2698">
        <v>2</v>
      </c>
      <c r="H2698">
        <v>6</v>
      </c>
      <c r="I2698">
        <v>10</v>
      </c>
      <c r="J2698">
        <v>8</v>
      </c>
      <c r="K2698" t="s">
        <v>2814</v>
      </c>
      <c r="L2698">
        <v>2018</v>
      </c>
      <c r="M2698" t="str">
        <f>IF(Fact_JobPosting[[#This Row],[ai_mentioned]]=1,"AI Jobs","Non AI Jobs")</f>
        <v>Non AI Jobs</v>
      </c>
      <c r="N2698">
        <v>0</v>
      </c>
      <c r="O2698">
        <v>0.06</v>
      </c>
      <c r="P2698">
        <v>79549</v>
      </c>
      <c r="Q2698">
        <v>-4.67</v>
      </c>
      <c r="R2698">
        <v>0.61</v>
      </c>
    </row>
    <row r="2699" spans="1:18" x14ac:dyDescent="0.3">
      <c r="A2699">
        <v>2698</v>
      </c>
      <c r="B2699">
        <v>2</v>
      </c>
      <c r="C2699">
        <v>1</v>
      </c>
      <c r="D2699">
        <v>2</v>
      </c>
      <c r="E2699">
        <v>1</v>
      </c>
      <c r="F2699">
        <v>10</v>
      </c>
      <c r="G2699">
        <v>3</v>
      </c>
      <c r="H2699">
        <v>8</v>
      </c>
      <c r="I2699">
        <v>11</v>
      </c>
      <c r="J2699">
        <v>8</v>
      </c>
      <c r="K2699" t="s">
        <v>2815</v>
      </c>
      <c r="L2699">
        <v>2018</v>
      </c>
      <c r="M2699" t="str">
        <f>IF(Fact_JobPosting[[#This Row],[ai_mentioned]]=1,"AI Jobs","Non AI Jobs")</f>
        <v>Non AI Jobs</v>
      </c>
      <c r="N2699">
        <v>0</v>
      </c>
      <c r="O2699">
        <v>0.09</v>
      </c>
      <c r="P2699">
        <v>24863</v>
      </c>
      <c r="Q2699">
        <v>-0.27</v>
      </c>
      <c r="R2699">
        <v>0.63</v>
      </c>
    </row>
    <row r="2700" spans="1:18" x14ac:dyDescent="0.3">
      <c r="A2700">
        <v>2699</v>
      </c>
      <c r="B2700">
        <v>3</v>
      </c>
      <c r="C2700">
        <v>2</v>
      </c>
      <c r="D2700">
        <v>2</v>
      </c>
      <c r="E2700">
        <v>4</v>
      </c>
      <c r="F2700">
        <v>9</v>
      </c>
      <c r="G2700">
        <v>8</v>
      </c>
      <c r="H2700">
        <v>7</v>
      </c>
      <c r="I2700">
        <v>21</v>
      </c>
      <c r="J2700">
        <v>8</v>
      </c>
      <c r="K2700" t="s">
        <v>2816</v>
      </c>
      <c r="L2700">
        <v>2018</v>
      </c>
      <c r="M2700" t="str">
        <f>IF(Fact_JobPosting[[#This Row],[ai_mentioned]]=1,"AI Jobs","Non AI Jobs")</f>
        <v>AI Jobs</v>
      </c>
      <c r="N2700">
        <v>1</v>
      </c>
      <c r="O2700">
        <v>0.68</v>
      </c>
      <c r="P2700">
        <v>115918</v>
      </c>
      <c r="Q2700">
        <v>10.9</v>
      </c>
      <c r="R2700">
        <v>0.15</v>
      </c>
    </row>
    <row r="2701" spans="1:18" x14ac:dyDescent="0.3">
      <c r="A2701">
        <v>2700</v>
      </c>
      <c r="B2701">
        <v>1</v>
      </c>
      <c r="C2701">
        <v>1</v>
      </c>
      <c r="D2701">
        <v>2</v>
      </c>
      <c r="E2701">
        <v>3</v>
      </c>
      <c r="F2701">
        <v>10</v>
      </c>
      <c r="G2701">
        <v>5</v>
      </c>
      <c r="H2701">
        <v>15</v>
      </c>
      <c r="I2701">
        <v>28</v>
      </c>
      <c r="J2701">
        <v>8</v>
      </c>
      <c r="K2701" t="s">
        <v>2817</v>
      </c>
      <c r="L2701">
        <v>2018</v>
      </c>
      <c r="M2701" t="str">
        <f>IF(Fact_JobPosting[[#This Row],[ai_mentioned]]=1,"AI Jobs","Non AI Jobs")</f>
        <v>Non AI Jobs</v>
      </c>
      <c r="N2701">
        <v>0</v>
      </c>
      <c r="O2701">
        <v>0.15</v>
      </c>
      <c r="P2701">
        <v>20213</v>
      </c>
      <c r="Q2701">
        <v>2.9</v>
      </c>
      <c r="R2701">
        <v>0.7</v>
      </c>
    </row>
    <row r="2702" spans="1:18" x14ac:dyDescent="0.3">
      <c r="A2702">
        <v>2701</v>
      </c>
      <c r="B2702">
        <v>1</v>
      </c>
      <c r="C2702">
        <v>1</v>
      </c>
      <c r="D2702">
        <v>2</v>
      </c>
      <c r="E2702">
        <v>1</v>
      </c>
      <c r="F2702">
        <v>10</v>
      </c>
      <c r="G2702">
        <v>4</v>
      </c>
      <c r="H2702">
        <v>11</v>
      </c>
      <c r="I2702">
        <v>2</v>
      </c>
      <c r="J2702">
        <v>8</v>
      </c>
      <c r="K2702" t="s">
        <v>2818</v>
      </c>
      <c r="L2702">
        <v>2018</v>
      </c>
      <c r="M2702" t="str">
        <f>IF(Fact_JobPosting[[#This Row],[ai_mentioned]]=1,"AI Jobs","Non AI Jobs")</f>
        <v>Non AI Jobs</v>
      </c>
      <c r="N2702">
        <v>0</v>
      </c>
      <c r="O2702">
        <v>0.02</v>
      </c>
      <c r="P2702">
        <v>83191</v>
      </c>
      <c r="Q2702">
        <v>3.63</v>
      </c>
      <c r="R2702">
        <v>0.85</v>
      </c>
    </row>
    <row r="2703" spans="1:18" x14ac:dyDescent="0.3">
      <c r="A2703">
        <v>2702</v>
      </c>
      <c r="B2703">
        <v>2</v>
      </c>
      <c r="C2703">
        <v>1</v>
      </c>
      <c r="D2703">
        <v>2</v>
      </c>
      <c r="E2703">
        <v>4</v>
      </c>
      <c r="F2703">
        <v>3</v>
      </c>
      <c r="G2703">
        <v>1</v>
      </c>
      <c r="H2703">
        <v>8</v>
      </c>
      <c r="I2703">
        <v>37</v>
      </c>
      <c r="J2703">
        <v>8</v>
      </c>
      <c r="K2703" t="s">
        <v>2819</v>
      </c>
      <c r="L2703">
        <v>2018</v>
      </c>
      <c r="M2703" t="str">
        <f>IF(Fact_JobPosting[[#This Row],[ai_mentioned]]=1,"AI Jobs","Non AI Jobs")</f>
        <v>Non AI Jobs</v>
      </c>
      <c r="N2703">
        <v>0</v>
      </c>
      <c r="O2703">
        <v>0.17</v>
      </c>
      <c r="P2703">
        <v>43392</v>
      </c>
      <c r="Q2703">
        <v>-0.3</v>
      </c>
      <c r="R2703">
        <v>0.62</v>
      </c>
    </row>
    <row r="2704" spans="1:18" x14ac:dyDescent="0.3">
      <c r="A2704">
        <v>2703</v>
      </c>
      <c r="B2704">
        <v>3</v>
      </c>
      <c r="C2704">
        <v>3</v>
      </c>
      <c r="D2704">
        <v>2</v>
      </c>
      <c r="E2704">
        <v>3</v>
      </c>
      <c r="F2704">
        <v>9</v>
      </c>
      <c r="G2704">
        <v>2</v>
      </c>
      <c r="H2704">
        <v>11</v>
      </c>
      <c r="I2704">
        <v>13</v>
      </c>
      <c r="J2704">
        <v>8</v>
      </c>
      <c r="K2704" t="s">
        <v>2820</v>
      </c>
      <c r="L2704">
        <v>2018</v>
      </c>
      <c r="M2704" t="str">
        <f>IF(Fact_JobPosting[[#This Row],[ai_mentioned]]=1,"AI Jobs","Non AI Jobs")</f>
        <v>AI Jobs</v>
      </c>
      <c r="N2704">
        <v>1</v>
      </c>
      <c r="O2704">
        <v>0.46</v>
      </c>
      <c r="P2704">
        <v>95949</v>
      </c>
      <c r="Q2704">
        <v>7.95</v>
      </c>
      <c r="R2704">
        <v>0.23</v>
      </c>
    </row>
    <row r="2705" spans="1:18" x14ac:dyDescent="0.3">
      <c r="A2705">
        <v>2704</v>
      </c>
      <c r="B2705">
        <v>2</v>
      </c>
      <c r="C2705">
        <v>2</v>
      </c>
      <c r="D2705">
        <v>2</v>
      </c>
      <c r="E2705">
        <v>2</v>
      </c>
      <c r="F2705">
        <v>3</v>
      </c>
      <c r="G2705">
        <v>3</v>
      </c>
      <c r="H2705">
        <v>7</v>
      </c>
      <c r="I2705">
        <v>8</v>
      </c>
      <c r="J2705">
        <v>8</v>
      </c>
      <c r="K2705" t="s">
        <v>2821</v>
      </c>
      <c r="L2705">
        <v>2018</v>
      </c>
      <c r="M2705" t="str">
        <f>IF(Fact_JobPosting[[#This Row],[ai_mentioned]]=1,"AI Jobs","Non AI Jobs")</f>
        <v>AI Jobs</v>
      </c>
      <c r="N2705">
        <v>1</v>
      </c>
      <c r="O2705">
        <v>0.89</v>
      </c>
      <c r="P2705">
        <v>27794</v>
      </c>
      <c r="Q2705">
        <v>17.670000000000002</v>
      </c>
      <c r="R2705">
        <v>0.4</v>
      </c>
    </row>
    <row r="2706" spans="1:18" x14ac:dyDescent="0.3">
      <c r="A2706">
        <v>2705</v>
      </c>
      <c r="B2706">
        <v>3</v>
      </c>
      <c r="C2706">
        <v>2</v>
      </c>
      <c r="D2706">
        <v>2</v>
      </c>
      <c r="E2706">
        <v>3</v>
      </c>
      <c r="F2706">
        <v>2</v>
      </c>
      <c r="G2706">
        <v>1</v>
      </c>
      <c r="H2706">
        <v>10</v>
      </c>
      <c r="I2706">
        <v>42</v>
      </c>
      <c r="J2706">
        <v>8</v>
      </c>
      <c r="K2706" t="s">
        <v>2822</v>
      </c>
      <c r="L2706">
        <v>2018</v>
      </c>
      <c r="M2706" t="str">
        <f>IF(Fact_JobPosting[[#This Row],[ai_mentioned]]=1,"AI Jobs","Non AI Jobs")</f>
        <v>AI Jobs</v>
      </c>
      <c r="N2706">
        <v>1</v>
      </c>
      <c r="O2706">
        <v>0.81</v>
      </c>
      <c r="P2706">
        <v>103049</v>
      </c>
      <c r="Q2706">
        <v>10.91</v>
      </c>
      <c r="R2706">
        <v>0.33</v>
      </c>
    </row>
    <row r="2707" spans="1:18" x14ac:dyDescent="0.3">
      <c r="A2707">
        <v>2706</v>
      </c>
      <c r="B2707">
        <v>1</v>
      </c>
      <c r="C2707">
        <v>1</v>
      </c>
      <c r="D2707">
        <v>2</v>
      </c>
      <c r="E2707">
        <v>4</v>
      </c>
      <c r="F2707">
        <v>9</v>
      </c>
      <c r="G2707">
        <v>4</v>
      </c>
      <c r="H2707">
        <v>2</v>
      </c>
      <c r="I2707">
        <v>24</v>
      </c>
      <c r="J2707">
        <v>8</v>
      </c>
      <c r="K2707" t="s">
        <v>2823</v>
      </c>
      <c r="L2707">
        <v>2018</v>
      </c>
      <c r="M2707" t="str">
        <f>IF(Fact_JobPosting[[#This Row],[ai_mentioned]]=1,"AI Jobs","Non AI Jobs")</f>
        <v>Non AI Jobs</v>
      </c>
      <c r="N2707">
        <v>0</v>
      </c>
      <c r="O2707">
        <v>0.01</v>
      </c>
      <c r="P2707">
        <v>22099</v>
      </c>
      <c r="Q2707">
        <v>4.3600000000000003</v>
      </c>
      <c r="R2707">
        <v>0.76</v>
      </c>
    </row>
    <row r="2708" spans="1:18" x14ac:dyDescent="0.3">
      <c r="A2708">
        <v>2707</v>
      </c>
      <c r="B2708">
        <v>1</v>
      </c>
      <c r="C2708">
        <v>1</v>
      </c>
      <c r="D2708">
        <v>2</v>
      </c>
      <c r="E2708">
        <v>1</v>
      </c>
      <c r="F2708">
        <v>5</v>
      </c>
      <c r="G2708">
        <v>7</v>
      </c>
      <c r="H2708">
        <v>16</v>
      </c>
      <c r="I2708">
        <v>18</v>
      </c>
      <c r="J2708">
        <v>8</v>
      </c>
      <c r="K2708" t="s">
        <v>2824</v>
      </c>
      <c r="L2708">
        <v>2018</v>
      </c>
      <c r="M2708" t="str">
        <f>IF(Fact_JobPosting[[#This Row],[ai_mentioned]]=1,"AI Jobs","Non AI Jobs")</f>
        <v>Non AI Jobs</v>
      </c>
      <c r="N2708">
        <v>0</v>
      </c>
      <c r="O2708">
        <v>0.01</v>
      </c>
      <c r="P2708">
        <v>75423</v>
      </c>
      <c r="Q2708">
        <v>3.77</v>
      </c>
      <c r="R2708">
        <v>0.77</v>
      </c>
    </row>
    <row r="2709" spans="1:18" x14ac:dyDescent="0.3">
      <c r="A2709">
        <v>2708</v>
      </c>
      <c r="B2709">
        <v>2</v>
      </c>
      <c r="C2709">
        <v>1</v>
      </c>
      <c r="D2709">
        <v>2</v>
      </c>
      <c r="E2709">
        <v>1</v>
      </c>
      <c r="F2709">
        <v>4</v>
      </c>
      <c r="G2709">
        <v>3</v>
      </c>
      <c r="H2709">
        <v>12</v>
      </c>
      <c r="I2709">
        <v>27</v>
      </c>
      <c r="J2709">
        <v>8</v>
      </c>
      <c r="K2709" t="s">
        <v>2825</v>
      </c>
      <c r="L2709">
        <v>2018</v>
      </c>
      <c r="M2709" t="str">
        <f>IF(Fact_JobPosting[[#This Row],[ai_mentioned]]=1,"AI Jobs","Non AI Jobs")</f>
        <v>Non AI Jobs</v>
      </c>
      <c r="N2709">
        <v>0</v>
      </c>
      <c r="O2709">
        <v>7.0000000000000007E-2</v>
      </c>
      <c r="P2709">
        <v>67482</v>
      </c>
      <c r="Q2709">
        <v>-2.84</v>
      </c>
      <c r="R2709">
        <v>0.64</v>
      </c>
    </row>
    <row r="2710" spans="1:18" x14ac:dyDescent="0.3">
      <c r="A2710">
        <v>2709</v>
      </c>
      <c r="B2710">
        <v>3</v>
      </c>
      <c r="C2710">
        <v>2</v>
      </c>
      <c r="D2710">
        <v>2</v>
      </c>
      <c r="E2710">
        <v>6</v>
      </c>
      <c r="F2710">
        <v>2</v>
      </c>
      <c r="G2710">
        <v>5</v>
      </c>
      <c r="H2710">
        <v>2</v>
      </c>
      <c r="I2710">
        <v>36</v>
      </c>
      <c r="J2710">
        <v>8</v>
      </c>
      <c r="K2710" t="s">
        <v>2826</v>
      </c>
      <c r="L2710">
        <v>2018</v>
      </c>
      <c r="M2710" t="str">
        <f>IF(Fact_JobPosting[[#This Row],[ai_mentioned]]=1,"AI Jobs","Non AI Jobs")</f>
        <v>AI Jobs</v>
      </c>
      <c r="N2710">
        <v>1</v>
      </c>
      <c r="O2710">
        <v>0.67</v>
      </c>
      <c r="P2710">
        <v>113637</v>
      </c>
      <c r="Q2710">
        <v>12.96</v>
      </c>
      <c r="R2710">
        <v>0.33</v>
      </c>
    </row>
    <row r="2711" spans="1:18" x14ac:dyDescent="0.3">
      <c r="A2711">
        <v>2710</v>
      </c>
      <c r="B2711">
        <v>1</v>
      </c>
      <c r="C2711">
        <v>1</v>
      </c>
      <c r="D2711">
        <v>2</v>
      </c>
      <c r="E2711">
        <v>6</v>
      </c>
      <c r="F2711">
        <v>2</v>
      </c>
      <c r="G2711">
        <v>7</v>
      </c>
      <c r="H2711">
        <v>11</v>
      </c>
      <c r="I2711">
        <v>31</v>
      </c>
      <c r="J2711">
        <v>8</v>
      </c>
      <c r="K2711" t="s">
        <v>2827</v>
      </c>
      <c r="L2711">
        <v>2018</v>
      </c>
      <c r="M2711" t="str">
        <f>IF(Fact_JobPosting[[#This Row],[ai_mentioned]]=1,"AI Jobs","Non AI Jobs")</f>
        <v>Non AI Jobs</v>
      </c>
      <c r="N2711">
        <v>0</v>
      </c>
      <c r="O2711">
        <v>0.17</v>
      </c>
      <c r="P2711">
        <v>56233</v>
      </c>
      <c r="Q2711">
        <v>-2.72</v>
      </c>
      <c r="R2711">
        <v>0.73</v>
      </c>
    </row>
    <row r="2712" spans="1:18" x14ac:dyDescent="0.3">
      <c r="A2712">
        <v>2711</v>
      </c>
      <c r="B2712">
        <v>3</v>
      </c>
      <c r="C2712">
        <v>2</v>
      </c>
      <c r="D2712">
        <v>2</v>
      </c>
      <c r="E2712">
        <v>4</v>
      </c>
      <c r="F2712">
        <v>9</v>
      </c>
      <c r="G2712">
        <v>6</v>
      </c>
      <c r="H2712">
        <v>4</v>
      </c>
      <c r="I2712">
        <v>14</v>
      </c>
      <c r="J2712">
        <v>8</v>
      </c>
      <c r="K2712" t="s">
        <v>2828</v>
      </c>
      <c r="L2712">
        <v>2018</v>
      </c>
      <c r="M2712" t="str">
        <f>IF(Fact_JobPosting[[#This Row],[ai_mentioned]]=1,"AI Jobs","Non AI Jobs")</f>
        <v>AI Jobs</v>
      </c>
      <c r="N2712">
        <v>1</v>
      </c>
      <c r="O2712">
        <v>0.8</v>
      </c>
      <c r="P2712">
        <v>69382</v>
      </c>
      <c r="Q2712">
        <v>13.2</v>
      </c>
      <c r="R2712">
        <v>0.22</v>
      </c>
    </row>
    <row r="2713" spans="1:18" x14ac:dyDescent="0.3">
      <c r="A2713">
        <v>2712</v>
      </c>
      <c r="B2713">
        <v>3</v>
      </c>
      <c r="C2713">
        <v>3</v>
      </c>
      <c r="D2713">
        <v>2</v>
      </c>
      <c r="E2713">
        <v>2</v>
      </c>
      <c r="F2713">
        <v>10</v>
      </c>
      <c r="G2713">
        <v>9</v>
      </c>
      <c r="H2713">
        <v>8</v>
      </c>
      <c r="I2713">
        <v>24</v>
      </c>
      <c r="J2713">
        <v>8</v>
      </c>
      <c r="K2713" t="s">
        <v>2829</v>
      </c>
      <c r="L2713">
        <v>2018</v>
      </c>
      <c r="M2713" t="str">
        <f>IF(Fact_JobPosting[[#This Row],[ai_mentioned]]=1,"AI Jobs","Non AI Jobs")</f>
        <v>AI Jobs</v>
      </c>
      <c r="N2713">
        <v>1</v>
      </c>
      <c r="O2713">
        <v>0.54</v>
      </c>
      <c r="P2713">
        <v>31551</v>
      </c>
      <c r="Q2713">
        <v>14.75</v>
      </c>
      <c r="R2713">
        <v>0.26</v>
      </c>
    </row>
    <row r="2714" spans="1:18" x14ac:dyDescent="0.3">
      <c r="A2714">
        <v>2713</v>
      </c>
      <c r="B2714">
        <v>3</v>
      </c>
      <c r="C2714">
        <v>3</v>
      </c>
      <c r="D2714">
        <v>2</v>
      </c>
      <c r="E2714">
        <v>6</v>
      </c>
      <c r="F2714">
        <v>6</v>
      </c>
      <c r="G2714">
        <v>4</v>
      </c>
      <c r="H2714">
        <v>13</v>
      </c>
      <c r="I2714">
        <v>12</v>
      </c>
      <c r="J2714">
        <v>8</v>
      </c>
      <c r="K2714" t="s">
        <v>2830</v>
      </c>
      <c r="L2714">
        <v>2018</v>
      </c>
      <c r="M2714" t="str">
        <f>IF(Fact_JobPosting[[#This Row],[ai_mentioned]]=1,"AI Jobs","Non AI Jobs")</f>
        <v>AI Jobs</v>
      </c>
      <c r="N2714">
        <v>1</v>
      </c>
      <c r="O2714">
        <v>0.59</v>
      </c>
      <c r="P2714">
        <v>58519</v>
      </c>
      <c r="Q2714">
        <v>11.88</v>
      </c>
      <c r="R2714">
        <v>0.28999999999999998</v>
      </c>
    </row>
    <row r="2715" spans="1:18" x14ac:dyDescent="0.3">
      <c r="A2715">
        <v>2714</v>
      </c>
      <c r="B2715">
        <v>1</v>
      </c>
      <c r="C2715">
        <v>1</v>
      </c>
      <c r="D2715">
        <v>2</v>
      </c>
      <c r="E2715">
        <v>6</v>
      </c>
      <c r="F2715">
        <v>3</v>
      </c>
      <c r="G2715">
        <v>5</v>
      </c>
      <c r="H2715">
        <v>5</v>
      </c>
      <c r="I2715">
        <v>37</v>
      </c>
      <c r="J2715">
        <v>8</v>
      </c>
      <c r="K2715" t="s">
        <v>2831</v>
      </c>
      <c r="L2715">
        <v>2018</v>
      </c>
      <c r="M2715" t="str">
        <f>IF(Fact_JobPosting[[#This Row],[ai_mentioned]]=1,"AI Jobs","Non AI Jobs")</f>
        <v>Non AI Jobs</v>
      </c>
      <c r="N2715">
        <v>0</v>
      </c>
      <c r="O2715">
        <v>0.11</v>
      </c>
      <c r="P2715">
        <v>39004</v>
      </c>
      <c r="Q2715">
        <v>0.06</v>
      </c>
      <c r="R2715">
        <v>0.85</v>
      </c>
    </row>
    <row r="2716" spans="1:18" x14ac:dyDescent="0.3">
      <c r="A2716">
        <v>2715</v>
      </c>
      <c r="B2716">
        <v>2</v>
      </c>
      <c r="C2716">
        <v>1</v>
      </c>
      <c r="D2716">
        <v>2</v>
      </c>
      <c r="E2716">
        <v>2</v>
      </c>
      <c r="F2716">
        <v>7</v>
      </c>
      <c r="G2716">
        <v>8</v>
      </c>
      <c r="H2716">
        <v>2</v>
      </c>
      <c r="I2716">
        <v>19</v>
      </c>
      <c r="J2716">
        <v>8</v>
      </c>
      <c r="K2716" t="s">
        <v>2832</v>
      </c>
      <c r="L2716">
        <v>2018</v>
      </c>
      <c r="M2716" t="str">
        <f>IF(Fact_JobPosting[[#This Row],[ai_mentioned]]=1,"AI Jobs","Non AI Jobs")</f>
        <v>Non AI Jobs</v>
      </c>
      <c r="N2716">
        <v>0</v>
      </c>
      <c r="O2716">
        <v>0.06</v>
      </c>
      <c r="P2716">
        <v>31690</v>
      </c>
      <c r="Q2716">
        <v>4.84</v>
      </c>
      <c r="R2716">
        <v>0.66</v>
      </c>
    </row>
    <row r="2717" spans="1:18" x14ac:dyDescent="0.3">
      <c r="A2717">
        <v>2716</v>
      </c>
      <c r="B2717">
        <v>1</v>
      </c>
      <c r="C2717">
        <v>1</v>
      </c>
      <c r="D2717">
        <v>2</v>
      </c>
      <c r="E2717">
        <v>5</v>
      </c>
      <c r="F2717">
        <v>3</v>
      </c>
      <c r="G2717">
        <v>8</v>
      </c>
      <c r="H2717">
        <v>1</v>
      </c>
      <c r="I2717">
        <v>42</v>
      </c>
      <c r="J2717">
        <v>8</v>
      </c>
      <c r="K2717" t="s">
        <v>2833</v>
      </c>
      <c r="L2717">
        <v>2018</v>
      </c>
      <c r="M2717" t="str">
        <f>IF(Fact_JobPosting[[#This Row],[ai_mentioned]]=1,"AI Jobs","Non AI Jobs")</f>
        <v>Non AI Jobs</v>
      </c>
      <c r="N2717">
        <v>0</v>
      </c>
      <c r="O2717">
        <v>0.13</v>
      </c>
      <c r="P2717">
        <v>72245</v>
      </c>
      <c r="Q2717">
        <v>3.4</v>
      </c>
      <c r="R2717">
        <v>0.89</v>
      </c>
    </row>
    <row r="2718" spans="1:18" x14ac:dyDescent="0.3">
      <c r="A2718">
        <v>2717</v>
      </c>
      <c r="B2718">
        <v>1</v>
      </c>
      <c r="C2718">
        <v>1</v>
      </c>
      <c r="D2718">
        <v>2</v>
      </c>
      <c r="E2718">
        <v>1</v>
      </c>
      <c r="F2718">
        <v>1</v>
      </c>
      <c r="G2718">
        <v>9</v>
      </c>
      <c r="H2718">
        <v>13</v>
      </c>
      <c r="I2718">
        <v>39</v>
      </c>
      <c r="J2718">
        <v>8</v>
      </c>
      <c r="K2718" t="s">
        <v>2834</v>
      </c>
      <c r="L2718">
        <v>2018</v>
      </c>
      <c r="M2718" t="str">
        <f>IF(Fact_JobPosting[[#This Row],[ai_mentioned]]=1,"AI Jobs","Non AI Jobs")</f>
        <v>Non AI Jobs</v>
      </c>
      <c r="N2718">
        <v>0</v>
      </c>
      <c r="O2718">
        <v>0.06</v>
      </c>
      <c r="P2718">
        <v>47943</v>
      </c>
      <c r="Q2718">
        <v>-3.07</v>
      </c>
      <c r="R2718">
        <v>0.75</v>
      </c>
    </row>
    <row r="2719" spans="1:18" x14ac:dyDescent="0.3">
      <c r="A2719">
        <v>2718</v>
      </c>
      <c r="B2719">
        <v>3</v>
      </c>
      <c r="C2719">
        <v>2</v>
      </c>
      <c r="D2719">
        <v>2</v>
      </c>
      <c r="E2719">
        <v>5</v>
      </c>
      <c r="F2719">
        <v>10</v>
      </c>
      <c r="G2719">
        <v>4</v>
      </c>
      <c r="H2719">
        <v>5</v>
      </c>
      <c r="I2719">
        <v>21</v>
      </c>
      <c r="J2719">
        <v>8</v>
      </c>
      <c r="K2719" t="s">
        <v>2835</v>
      </c>
      <c r="L2719">
        <v>2018</v>
      </c>
      <c r="M2719" t="str">
        <f>IF(Fact_JobPosting[[#This Row],[ai_mentioned]]=1,"AI Jobs","Non AI Jobs")</f>
        <v>AI Jobs</v>
      </c>
      <c r="N2719">
        <v>1</v>
      </c>
      <c r="O2719">
        <v>0.95</v>
      </c>
      <c r="P2719">
        <v>96037</v>
      </c>
      <c r="Q2719">
        <v>5.23</v>
      </c>
      <c r="R2719">
        <v>0.39</v>
      </c>
    </row>
    <row r="2720" spans="1:18" x14ac:dyDescent="0.3">
      <c r="A2720">
        <v>2719</v>
      </c>
      <c r="B2720">
        <v>2</v>
      </c>
      <c r="C2720">
        <v>1</v>
      </c>
      <c r="D2720">
        <v>2</v>
      </c>
      <c r="E2720">
        <v>1</v>
      </c>
      <c r="F2720">
        <v>7</v>
      </c>
      <c r="G2720">
        <v>7</v>
      </c>
      <c r="H2720">
        <v>2</v>
      </c>
      <c r="I2720">
        <v>36</v>
      </c>
      <c r="J2720">
        <v>8</v>
      </c>
      <c r="K2720" t="s">
        <v>2836</v>
      </c>
      <c r="L2720">
        <v>2018</v>
      </c>
      <c r="M2720" t="str">
        <f>IF(Fact_JobPosting[[#This Row],[ai_mentioned]]=1,"AI Jobs","Non AI Jobs")</f>
        <v>Non AI Jobs</v>
      </c>
      <c r="N2720">
        <v>0</v>
      </c>
      <c r="O2720">
        <v>0.06</v>
      </c>
      <c r="P2720">
        <v>72141</v>
      </c>
      <c r="Q2720">
        <v>-2.79</v>
      </c>
      <c r="R2720">
        <v>0.65</v>
      </c>
    </row>
    <row r="2721" spans="1:18" x14ac:dyDescent="0.3">
      <c r="A2721">
        <v>2720</v>
      </c>
      <c r="B2721">
        <v>3</v>
      </c>
      <c r="C2721">
        <v>2</v>
      </c>
      <c r="D2721">
        <v>2</v>
      </c>
      <c r="E2721">
        <v>6</v>
      </c>
      <c r="F2721">
        <v>3</v>
      </c>
      <c r="G2721">
        <v>7</v>
      </c>
      <c r="H2721">
        <v>4</v>
      </c>
      <c r="I2721">
        <v>32</v>
      </c>
      <c r="J2721">
        <v>8</v>
      </c>
      <c r="K2721" t="s">
        <v>2837</v>
      </c>
      <c r="L2721">
        <v>2018</v>
      </c>
      <c r="M2721" t="str">
        <f>IF(Fact_JobPosting[[#This Row],[ai_mentioned]]=1,"AI Jobs","Non AI Jobs")</f>
        <v>AI Jobs</v>
      </c>
      <c r="N2721">
        <v>1</v>
      </c>
      <c r="O2721">
        <v>0.66</v>
      </c>
      <c r="P2721">
        <v>84770</v>
      </c>
      <c r="Q2721">
        <v>10.55</v>
      </c>
      <c r="R2721">
        <v>0.38</v>
      </c>
    </row>
    <row r="2722" spans="1:18" x14ac:dyDescent="0.3">
      <c r="A2722">
        <v>2721</v>
      </c>
      <c r="B2722">
        <v>1</v>
      </c>
      <c r="C2722">
        <v>1</v>
      </c>
      <c r="D2722">
        <v>2</v>
      </c>
      <c r="E2722">
        <v>4</v>
      </c>
      <c r="F2722">
        <v>1</v>
      </c>
      <c r="G2722">
        <v>4</v>
      </c>
      <c r="H2722">
        <v>6</v>
      </c>
      <c r="I2722">
        <v>28</v>
      </c>
      <c r="J2722">
        <v>8</v>
      </c>
      <c r="K2722" t="s">
        <v>2838</v>
      </c>
      <c r="L2722">
        <v>2018</v>
      </c>
      <c r="M2722" t="str">
        <f>IF(Fact_JobPosting[[#This Row],[ai_mentioned]]=1,"AI Jobs","Non AI Jobs")</f>
        <v>Non AI Jobs</v>
      </c>
      <c r="N2722">
        <v>0</v>
      </c>
      <c r="O2722">
        <v>0.03</v>
      </c>
      <c r="P2722">
        <v>25115</v>
      </c>
      <c r="Q2722">
        <v>0.11</v>
      </c>
      <c r="R2722">
        <v>0.82</v>
      </c>
    </row>
    <row r="2723" spans="1:18" x14ac:dyDescent="0.3">
      <c r="A2723">
        <v>2722</v>
      </c>
      <c r="B2723">
        <v>3</v>
      </c>
      <c r="C2723">
        <v>2</v>
      </c>
      <c r="D2723">
        <v>2</v>
      </c>
      <c r="E2723">
        <v>4</v>
      </c>
      <c r="F2723">
        <v>4</v>
      </c>
      <c r="G2723">
        <v>9</v>
      </c>
      <c r="H2723">
        <v>14</v>
      </c>
      <c r="I2723">
        <v>23</v>
      </c>
      <c r="J2723">
        <v>8</v>
      </c>
      <c r="K2723" t="s">
        <v>2839</v>
      </c>
      <c r="L2723">
        <v>2018</v>
      </c>
      <c r="M2723" t="str">
        <f>IF(Fact_JobPosting[[#This Row],[ai_mentioned]]=1,"AI Jobs","Non AI Jobs")</f>
        <v>AI Jobs</v>
      </c>
      <c r="N2723">
        <v>1</v>
      </c>
      <c r="O2723">
        <v>0.69</v>
      </c>
      <c r="P2723">
        <v>79153</v>
      </c>
      <c r="Q2723">
        <v>16.61</v>
      </c>
      <c r="R2723">
        <v>0.35</v>
      </c>
    </row>
    <row r="2724" spans="1:18" x14ac:dyDescent="0.3">
      <c r="A2724">
        <v>2723</v>
      </c>
      <c r="B2724">
        <v>1</v>
      </c>
      <c r="C2724">
        <v>1</v>
      </c>
      <c r="D2724">
        <v>2</v>
      </c>
      <c r="E2724">
        <v>5</v>
      </c>
      <c r="F2724">
        <v>3</v>
      </c>
      <c r="G2724">
        <v>1</v>
      </c>
      <c r="H2724">
        <v>2</v>
      </c>
      <c r="I2724">
        <v>38</v>
      </c>
      <c r="J2724">
        <v>8</v>
      </c>
      <c r="K2724" t="s">
        <v>2840</v>
      </c>
      <c r="L2724">
        <v>2018</v>
      </c>
      <c r="M2724" t="str">
        <f>IF(Fact_JobPosting[[#This Row],[ai_mentioned]]=1,"AI Jobs","Non AI Jobs")</f>
        <v>Non AI Jobs</v>
      </c>
      <c r="N2724">
        <v>0</v>
      </c>
      <c r="O2724">
        <v>0.1</v>
      </c>
      <c r="P2724">
        <v>73413</v>
      </c>
      <c r="Q2724">
        <v>0.42</v>
      </c>
      <c r="R2724">
        <v>0.75</v>
      </c>
    </row>
    <row r="2725" spans="1:18" x14ac:dyDescent="0.3">
      <c r="A2725">
        <v>2724</v>
      </c>
      <c r="B2725">
        <v>1</v>
      </c>
      <c r="C2725">
        <v>1</v>
      </c>
      <c r="D2725">
        <v>2</v>
      </c>
      <c r="E2725">
        <v>6</v>
      </c>
      <c r="F2725">
        <v>6</v>
      </c>
      <c r="G2725">
        <v>4</v>
      </c>
      <c r="H2725">
        <v>12</v>
      </c>
      <c r="I2725">
        <v>12</v>
      </c>
      <c r="J2725">
        <v>8</v>
      </c>
      <c r="K2725" t="s">
        <v>2841</v>
      </c>
      <c r="L2725">
        <v>2018</v>
      </c>
      <c r="M2725" t="str">
        <f>IF(Fact_JobPosting[[#This Row],[ai_mentioned]]=1,"AI Jobs","Non AI Jobs")</f>
        <v>Non AI Jobs</v>
      </c>
      <c r="N2725">
        <v>0</v>
      </c>
      <c r="O2725">
        <v>7.0000000000000007E-2</v>
      </c>
      <c r="P2725">
        <v>36779</v>
      </c>
      <c r="Q2725">
        <v>1.83</v>
      </c>
      <c r="R2725">
        <v>0.76</v>
      </c>
    </row>
    <row r="2726" spans="1:18" x14ac:dyDescent="0.3">
      <c r="A2726">
        <v>2725</v>
      </c>
      <c r="B2726">
        <v>2</v>
      </c>
      <c r="C2726">
        <v>1</v>
      </c>
      <c r="D2726">
        <v>2</v>
      </c>
      <c r="E2726">
        <v>4</v>
      </c>
      <c r="F2726">
        <v>8</v>
      </c>
      <c r="G2726">
        <v>7</v>
      </c>
      <c r="H2726">
        <v>3</v>
      </c>
      <c r="I2726">
        <v>2</v>
      </c>
      <c r="J2726">
        <v>8</v>
      </c>
      <c r="K2726" t="s">
        <v>2842</v>
      </c>
      <c r="L2726">
        <v>2018</v>
      </c>
      <c r="M2726" t="str">
        <f>IF(Fact_JobPosting[[#This Row],[ai_mentioned]]=1,"AI Jobs","Non AI Jobs")</f>
        <v>Non AI Jobs</v>
      </c>
      <c r="N2726">
        <v>0</v>
      </c>
      <c r="O2726">
        <v>0.09</v>
      </c>
      <c r="P2726">
        <v>81679</v>
      </c>
      <c r="Q2726">
        <v>-2.39</v>
      </c>
      <c r="R2726">
        <v>0.63</v>
      </c>
    </row>
    <row r="2727" spans="1:18" x14ac:dyDescent="0.3">
      <c r="A2727">
        <v>2726</v>
      </c>
      <c r="B2727">
        <v>1</v>
      </c>
      <c r="C2727">
        <v>1</v>
      </c>
      <c r="D2727">
        <v>2</v>
      </c>
      <c r="E2727">
        <v>3</v>
      </c>
      <c r="F2727">
        <v>8</v>
      </c>
      <c r="G2727">
        <v>7</v>
      </c>
      <c r="H2727">
        <v>15</v>
      </c>
      <c r="I2727">
        <v>21</v>
      </c>
      <c r="J2727">
        <v>8</v>
      </c>
      <c r="K2727" t="s">
        <v>2843</v>
      </c>
      <c r="L2727">
        <v>2018</v>
      </c>
      <c r="M2727" t="str">
        <f>IF(Fact_JobPosting[[#This Row],[ai_mentioned]]=1,"AI Jobs","Non AI Jobs")</f>
        <v>Non AI Jobs</v>
      </c>
      <c r="N2727">
        <v>0</v>
      </c>
      <c r="O2727">
        <v>0.04</v>
      </c>
      <c r="P2727">
        <v>74175</v>
      </c>
      <c r="Q2727">
        <v>-2.64</v>
      </c>
      <c r="R2727">
        <v>0.71</v>
      </c>
    </row>
    <row r="2728" spans="1:18" x14ac:dyDescent="0.3">
      <c r="A2728">
        <v>2727</v>
      </c>
      <c r="B2728">
        <v>1</v>
      </c>
      <c r="C2728">
        <v>1</v>
      </c>
      <c r="D2728">
        <v>2</v>
      </c>
      <c r="E2728">
        <v>6</v>
      </c>
      <c r="F2728">
        <v>10</v>
      </c>
      <c r="G2728">
        <v>6</v>
      </c>
      <c r="H2728">
        <v>15</v>
      </c>
      <c r="I2728">
        <v>34</v>
      </c>
      <c r="J2728">
        <v>8</v>
      </c>
      <c r="K2728" t="s">
        <v>2844</v>
      </c>
      <c r="L2728">
        <v>2018</v>
      </c>
      <c r="M2728" t="str">
        <f>IF(Fact_JobPosting[[#This Row],[ai_mentioned]]=1,"AI Jobs","Non AI Jobs")</f>
        <v>Non AI Jobs</v>
      </c>
      <c r="N2728">
        <v>0</v>
      </c>
      <c r="O2728">
        <v>0.18</v>
      </c>
      <c r="P2728">
        <v>23002</v>
      </c>
      <c r="Q2728">
        <v>-4.17</v>
      </c>
      <c r="R2728">
        <v>0.88</v>
      </c>
    </row>
    <row r="2729" spans="1:18" x14ac:dyDescent="0.3">
      <c r="A2729">
        <v>2728</v>
      </c>
      <c r="B2729">
        <v>2</v>
      </c>
      <c r="C2729">
        <v>1</v>
      </c>
      <c r="D2729">
        <v>2</v>
      </c>
      <c r="E2729">
        <v>2</v>
      </c>
      <c r="F2729">
        <v>1</v>
      </c>
      <c r="G2729">
        <v>3</v>
      </c>
      <c r="H2729">
        <v>4</v>
      </c>
      <c r="I2729">
        <v>21</v>
      </c>
      <c r="J2729">
        <v>8</v>
      </c>
      <c r="K2729" t="s">
        <v>2845</v>
      </c>
      <c r="L2729">
        <v>2018</v>
      </c>
      <c r="M2729" t="str">
        <f>IF(Fact_JobPosting[[#This Row],[ai_mentioned]]=1,"AI Jobs","Non AI Jobs")</f>
        <v>Non AI Jobs</v>
      </c>
      <c r="N2729">
        <v>0</v>
      </c>
      <c r="O2729">
        <v>0.02</v>
      </c>
      <c r="P2729">
        <v>81859</v>
      </c>
      <c r="Q2729">
        <v>3.05</v>
      </c>
      <c r="R2729">
        <v>0.64</v>
      </c>
    </row>
    <row r="2730" spans="1:18" x14ac:dyDescent="0.3">
      <c r="A2730">
        <v>2729</v>
      </c>
      <c r="B2730">
        <v>2</v>
      </c>
      <c r="C2730">
        <v>1</v>
      </c>
      <c r="D2730">
        <v>2</v>
      </c>
      <c r="E2730">
        <v>6</v>
      </c>
      <c r="F2730">
        <v>8</v>
      </c>
      <c r="G2730">
        <v>6</v>
      </c>
      <c r="H2730">
        <v>1</v>
      </c>
      <c r="I2730">
        <v>21</v>
      </c>
      <c r="J2730">
        <v>8</v>
      </c>
      <c r="K2730" t="s">
        <v>2846</v>
      </c>
      <c r="L2730">
        <v>2018</v>
      </c>
      <c r="M2730" t="str">
        <f>IF(Fact_JobPosting[[#This Row],[ai_mentioned]]=1,"AI Jobs","Non AI Jobs")</f>
        <v>Non AI Jobs</v>
      </c>
      <c r="N2730">
        <v>0</v>
      </c>
      <c r="O2730">
        <v>0.03</v>
      </c>
      <c r="P2730">
        <v>82686</v>
      </c>
      <c r="Q2730">
        <v>-1.1200000000000001</v>
      </c>
      <c r="R2730">
        <v>0.64</v>
      </c>
    </row>
    <row r="2731" spans="1:18" x14ac:dyDescent="0.3">
      <c r="A2731">
        <v>2730</v>
      </c>
      <c r="B2731">
        <v>2</v>
      </c>
      <c r="C2731">
        <v>1</v>
      </c>
      <c r="D2731">
        <v>2</v>
      </c>
      <c r="E2731">
        <v>1</v>
      </c>
      <c r="F2731">
        <v>8</v>
      </c>
      <c r="G2731">
        <v>9</v>
      </c>
      <c r="H2731">
        <v>14</v>
      </c>
      <c r="I2731">
        <v>27</v>
      </c>
      <c r="J2731">
        <v>8</v>
      </c>
      <c r="K2731" t="s">
        <v>2847</v>
      </c>
      <c r="L2731">
        <v>2018</v>
      </c>
      <c r="M2731" t="str">
        <f>IF(Fact_JobPosting[[#This Row],[ai_mentioned]]=1,"AI Jobs","Non AI Jobs")</f>
        <v>Non AI Jobs</v>
      </c>
      <c r="N2731">
        <v>0</v>
      </c>
      <c r="O2731">
        <v>0.03</v>
      </c>
      <c r="P2731">
        <v>60842</v>
      </c>
      <c r="Q2731">
        <v>3.98</v>
      </c>
      <c r="R2731">
        <v>0.62</v>
      </c>
    </row>
    <row r="2732" spans="1:18" x14ac:dyDescent="0.3">
      <c r="A2732">
        <v>2731</v>
      </c>
      <c r="B2732">
        <v>3</v>
      </c>
      <c r="C2732">
        <v>2</v>
      </c>
      <c r="D2732">
        <v>2</v>
      </c>
      <c r="E2732">
        <v>2</v>
      </c>
      <c r="F2732">
        <v>6</v>
      </c>
      <c r="G2732">
        <v>1</v>
      </c>
      <c r="H2732">
        <v>3</v>
      </c>
      <c r="I2732">
        <v>21</v>
      </c>
      <c r="J2732">
        <v>8</v>
      </c>
      <c r="K2732" t="s">
        <v>2848</v>
      </c>
      <c r="L2732">
        <v>2018</v>
      </c>
      <c r="M2732" t="str">
        <f>IF(Fact_JobPosting[[#This Row],[ai_mentioned]]=1,"AI Jobs","Non AI Jobs")</f>
        <v>AI Jobs</v>
      </c>
      <c r="N2732">
        <v>1</v>
      </c>
      <c r="O2732">
        <v>0.95</v>
      </c>
      <c r="P2732">
        <v>126641</v>
      </c>
      <c r="Q2732">
        <v>16.829999999999998</v>
      </c>
      <c r="R2732">
        <v>0.39</v>
      </c>
    </row>
    <row r="2733" spans="1:18" x14ac:dyDescent="0.3">
      <c r="A2733">
        <v>2732</v>
      </c>
      <c r="B2733">
        <v>3</v>
      </c>
      <c r="C2733">
        <v>3</v>
      </c>
      <c r="D2733">
        <v>2</v>
      </c>
      <c r="E2733">
        <v>2</v>
      </c>
      <c r="F2733">
        <v>8</v>
      </c>
      <c r="G2733">
        <v>8</v>
      </c>
      <c r="H2733">
        <v>4</v>
      </c>
      <c r="I2733">
        <v>32</v>
      </c>
      <c r="J2733">
        <v>8</v>
      </c>
      <c r="K2733" t="s">
        <v>2849</v>
      </c>
      <c r="L2733">
        <v>2018</v>
      </c>
      <c r="M2733" t="str">
        <f>IF(Fact_JobPosting[[#This Row],[ai_mentioned]]=1,"AI Jobs","Non AI Jobs")</f>
        <v>AI Jobs</v>
      </c>
      <c r="N2733">
        <v>1</v>
      </c>
      <c r="O2733">
        <v>0.47</v>
      </c>
      <c r="P2733">
        <v>88613</v>
      </c>
      <c r="Q2733">
        <v>16.36</v>
      </c>
      <c r="R2733">
        <v>0.33</v>
      </c>
    </row>
    <row r="2734" spans="1:18" x14ac:dyDescent="0.3">
      <c r="A2734">
        <v>2733</v>
      </c>
      <c r="B2734">
        <v>3</v>
      </c>
      <c r="C2734">
        <v>2</v>
      </c>
      <c r="D2734">
        <v>2</v>
      </c>
      <c r="E2734">
        <v>2</v>
      </c>
      <c r="F2734">
        <v>1</v>
      </c>
      <c r="G2734">
        <v>1</v>
      </c>
      <c r="H2734">
        <v>14</v>
      </c>
      <c r="I2734">
        <v>41</v>
      </c>
      <c r="J2734">
        <v>8</v>
      </c>
      <c r="K2734" t="s">
        <v>2850</v>
      </c>
      <c r="L2734">
        <v>2018</v>
      </c>
      <c r="M2734" t="str">
        <f>IF(Fact_JobPosting[[#This Row],[ai_mentioned]]=1,"AI Jobs","Non AI Jobs")</f>
        <v>AI Jobs</v>
      </c>
      <c r="N2734">
        <v>1</v>
      </c>
      <c r="O2734">
        <v>0.81</v>
      </c>
      <c r="P2734">
        <v>96635</v>
      </c>
      <c r="Q2734">
        <v>16.7</v>
      </c>
      <c r="R2734">
        <v>0.12</v>
      </c>
    </row>
    <row r="2735" spans="1:18" x14ac:dyDescent="0.3">
      <c r="A2735">
        <v>2734</v>
      </c>
      <c r="B2735">
        <v>3</v>
      </c>
      <c r="C2735">
        <v>3</v>
      </c>
      <c r="D2735">
        <v>2</v>
      </c>
      <c r="E2735">
        <v>2</v>
      </c>
      <c r="F2735">
        <v>4</v>
      </c>
      <c r="G2735">
        <v>6</v>
      </c>
      <c r="H2735">
        <v>3</v>
      </c>
      <c r="I2735">
        <v>6</v>
      </c>
      <c r="J2735">
        <v>8</v>
      </c>
      <c r="K2735" t="s">
        <v>2851</v>
      </c>
      <c r="L2735">
        <v>2018</v>
      </c>
      <c r="M2735" t="str">
        <f>IF(Fact_JobPosting[[#This Row],[ai_mentioned]]=1,"AI Jobs","Non AI Jobs")</f>
        <v>AI Jobs</v>
      </c>
      <c r="N2735">
        <v>1</v>
      </c>
      <c r="O2735">
        <v>0.61</v>
      </c>
      <c r="P2735">
        <v>106155</v>
      </c>
      <c r="Q2735">
        <v>16.420000000000002</v>
      </c>
      <c r="R2735">
        <v>0.25</v>
      </c>
    </row>
    <row r="2736" spans="1:18" x14ac:dyDescent="0.3">
      <c r="A2736">
        <v>2735</v>
      </c>
      <c r="B2736">
        <v>1</v>
      </c>
      <c r="C2736">
        <v>1</v>
      </c>
      <c r="D2736">
        <v>2</v>
      </c>
      <c r="E2736">
        <v>5</v>
      </c>
      <c r="F2736">
        <v>2</v>
      </c>
      <c r="G2736">
        <v>9</v>
      </c>
      <c r="H2736">
        <v>7</v>
      </c>
      <c r="I2736">
        <v>21</v>
      </c>
      <c r="J2736">
        <v>8</v>
      </c>
      <c r="K2736" t="s">
        <v>2852</v>
      </c>
      <c r="L2736">
        <v>2018</v>
      </c>
      <c r="M2736" t="str">
        <f>IF(Fact_JobPosting[[#This Row],[ai_mentioned]]=1,"AI Jobs","Non AI Jobs")</f>
        <v>Non AI Jobs</v>
      </c>
      <c r="N2736">
        <v>0</v>
      </c>
      <c r="O2736">
        <v>0.19</v>
      </c>
      <c r="P2736">
        <v>82237</v>
      </c>
      <c r="Q2736">
        <v>0.53</v>
      </c>
      <c r="R2736">
        <v>0.76</v>
      </c>
    </row>
    <row r="2737" spans="1:18" x14ac:dyDescent="0.3">
      <c r="A2737">
        <v>2736</v>
      </c>
      <c r="B2737">
        <v>1</v>
      </c>
      <c r="C2737">
        <v>1</v>
      </c>
      <c r="D2737">
        <v>2</v>
      </c>
      <c r="E2737">
        <v>2</v>
      </c>
      <c r="F2737">
        <v>1</v>
      </c>
      <c r="G2737">
        <v>6</v>
      </c>
      <c r="H2737">
        <v>12</v>
      </c>
      <c r="I2737">
        <v>21</v>
      </c>
      <c r="J2737">
        <v>8</v>
      </c>
      <c r="K2737" t="s">
        <v>2853</v>
      </c>
      <c r="L2737">
        <v>2018</v>
      </c>
      <c r="M2737" t="str">
        <f>IF(Fact_JobPosting[[#This Row],[ai_mentioned]]=1,"AI Jobs","Non AI Jobs")</f>
        <v>Non AI Jobs</v>
      </c>
      <c r="N2737">
        <v>0</v>
      </c>
      <c r="O2737">
        <v>0</v>
      </c>
      <c r="P2737">
        <v>87053</v>
      </c>
      <c r="Q2737">
        <v>4.0599999999999996</v>
      </c>
      <c r="R2737">
        <v>0.86</v>
      </c>
    </row>
    <row r="2738" spans="1:18" x14ac:dyDescent="0.3">
      <c r="A2738">
        <v>2737</v>
      </c>
      <c r="B2738">
        <v>3</v>
      </c>
      <c r="C2738">
        <v>3</v>
      </c>
      <c r="D2738">
        <v>2</v>
      </c>
      <c r="E2738">
        <v>5</v>
      </c>
      <c r="F2738">
        <v>7</v>
      </c>
      <c r="G2738">
        <v>1</v>
      </c>
      <c r="H2738">
        <v>9</v>
      </c>
      <c r="I2738">
        <v>26</v>
      </c>
      <c r="J2738">
        <v>8</v>
      </c>
      <c r="K2738" t="s">
        <v>2854</v>
      </c>
      <c r="L2738">
        <v>2018</v>
      </c>
      <c r="M2738" t="str">
        <f>IF(Fact_JobPosting[[#This Row],[ai_mentioned]]=1,"AI Jobs","Non AI Jobs")</f>
        <v>AI Jobs</v>
      </c>
      <c r="N2738">
        <v>1</v>
      </c>
      <c r="O2738">
        <v>0.63</v>
      </c>
      <c r="P2738">
        <v>35554</v>
      </c>
      <c r="Q2738">
        <v>16.03</v>
      </c>
      <c r="R2738">
        <v>0.21</v>
      </c>
    </row>
    <row r="2739" spans="1:18" x14ac:dyDescent="0.3">
      <c r="A2739">
        <v>2738</v>
      </c>
      <c r="B2739">
        <v>3</v>
      </c>
      <c r="C2739">
        <v>3</v>
      </c>
      <c r="D2739">
        <v>2</v>
      </c>
      <c r="E2739">
        <v>5</v>
      </c>
      <c r="F2739">
        <v>7</v>
      </c>
      <c r="G2739">
        <v>9</v>
      </c>
      <c r="H2739">
        <v>11</v>
      </c>
      <c r="I2739">
        <v>25</v>
      </c>
      <c r="J2739">
        <v>8</v>
      </c>
      <c r="K2739" t="s">
        <v>2855</v>
      </c>
      <c r="L2739">
        <v>2018</v>
      </c>
      <c r="M2739" t="str">
        <f>IF(Fact_JobPosting[[#This Row],[ai_mentioned]]=1,"AI Jobs","Non AI Jobs")</f>
        <v>AI Jobs</v>
      </c>
      <c r="N2739">
        <v>1</v>
      </c>
      <c r="O2739">
        <v>0.64</v>
      </c>
      <c r="P2739">
        <v>104882</v>
      </c>
      <c r="Q2739">
        <v>7.3</v>
      </c>
      <c r="R2739">
        <v>0.13</v>
      </c>
    </row>
    <row r="2740" spans="1:18" x14ac:dyDescent="0.3">
      <c r="A2740">
        <v>2739</v>
      </c>
      <c r="B2740">
        <v>2</v>
      </c>
      <c r="C2740">
        <v>1</v>
      </c>
      <c r="D2740">
        <v>2</v>
      </c>
      <c r="E2740">
        <v>6</v>
      </c>
      <c r="F2740">
        <v>5</v>
      </c>
      <c r="G2740">
        <v>6</v>
      </c>
      <c r="H2740">
        <v>10</v>
      </c>
      <c r="I2740">
        <v>21</v>
      </c>
      <c r="J2740">
        <v>8</v>
      </c>
      <c r="K2740" t="s">
        <v>2856</v>
      </c>
      <c r="L2740">
        <v>2018</v>
      </c>
      <c r="M2740" t="str">
        <f>IF(Fact_JobPosting[[#This Row],[ai_mentioned]]=1,"AI Jobs","Non AI Jobs")</f>
        <v>Non AI Jobs</v>
      </c>
      <c r="N2740">
        <v>0</v>
      </c>
      <c r="O2740">
        <v>0.03</v>
      </c>
      <c r="P2740">
        <v>68555</v>
      </c>
      <c r="Q2740">
        <v>1.05</v>
      </c>
      <c r="R2740">
        <v>0.68</v>
      </c>
    </row>
    <row r="2741" spans="1:18" x14ac:dyDescent="0.3">
      <c r="A2741">
        <v>2740</v>
      </c>
      <c r="B2741">
        <v>1</v>
      </c>
      <c r="C2741">
        <v>1</v>
      </c>
      <c r="D2741">
        <v>2</v>
      </c>
      <c r="E2741">
        <v>6</v>
      </c>
      <c r="F2741">
        <v>4</v>
      </c>
      <c r="G2741">
        <v>4</v>
      </c>
      <c r="H2741">
        <v>6</v>
      </c>
      <c r="I2741">
        <v>41</v>
      </c>
      <c r="J2741">
        <v>8</v>
      </c>
      <c r="K2741" t="s">
        <v>2857</v>
      </c>
      <c r="L2741">
        <v>2018</v>
      </c>
      <c r="M2741" t="str">
        <f>IF(Fact_JobPosting[[#This Row],[ai_mentioned]]=1,"AI Jobs","Non AI Jobs")</f>
        <v>Non AI Jobs</v>
      </c>
      <c r="N2741">
        <v>0</v>
      </c>
      <c r="O2741">
        <v>0.1</v>
      </c>
      <c r="P2741">
        <v>71138</v>
      </c>
      <c r="Q2741">
        <v>2.41</v>
      </c>
      <c r="R2741">
        <v>0.71</v>
      </c>
    </row>
    <row r="2742" spans="1:18" x14ac:dyDescent="0.3">
      <c r="A2742">
        <v>2741</v>
      </c>
      <c r="B2742">
        <v>2</v>
      </c>
      <c r="C2742">
        <v>1</v>
      </c>
      <c r="D2742">
        <v>2</v>
      </c>
      <c r="E2742">
        <v>2</v>
      </c>
      <c r="F2742">
        <v>4</v>
      </c>
      <c r="G2742">
        <v>5</v>
      </c>
      <c r="H2742">
        <v>1</v>
      </c>
      <c r="I2742">
        <v>22</v>
      </c>
      <c r="J2742">
        <v>8</v>
      </c>
      <c r="K2742" t="s">
        <v>2858</v>
      </c>
      <c r="L2742">
        <v>2018</v>
      </c>
      <c r="M2742" t="str">
        <f>IF(Fact_JobPosting[[#This Row],[ai_mentioned]]=1,"AI Jobs","Non AI Jobs")</f>
        <v>Non AI Jobs</v>
      </c>
      <c r="N2742">
        <v>0</v>
      </c>
      <c r="O2742">
        <v>0.06</v>
      </c>
      <c r="P2742">
        <v>26628</v>
      </c>
      <c r="Q2742">
        <v>1.86</v>
      </c>
      <c r="R2742">
        <v>0.64</v>
      </c>
    </row>
    <row r="2743" spans="1:18" x14ac:dyDescent="0.3">
      <c r="A2743">
        <v>2742</v>
      </c>
      <c r="B2743">
        <v>3</v>
      </c>
      <c r="C2743">
        <v>2</v>
      </c>
      <c r="D2743">
        <v>2</v>
      </c>
      <c r="E2743">
        <v>5</v>
      </c>
      <c r="F2743">
        <v>2</v>
      </c>
      <c r="G2743">
        <v>9</v>
      </c>
      <c r="H2743">
        <v>8</v>
      </c>
      <c r="I2743">
        <v>22</v>
      </c>
      <c r="J2743">
        <v>8</v>
      </c>
      <c r="K2743" t="s">
        <v>2859</v>
      </c>
      <c r="L2743">
        <v>2018</v>
      </c>
      <c r="M2743" t="str">
        <f>IF(Fact_JobPosting[[#This Row],[ai_mentioned]]=1,"AI Jobs","Non AI Jobs")</f>
        <v>AI Jobs</v>
      </c>
      <c r="N2743">
        <v>1</v>
      </c>
      <c r="O2743">
        <v>0.8</v>
      </c>
      <c r="P2743">
        <v>33954</v>
      </c>
      <c r="Q2743">
        <v>8.0299999999999994</v>
      </c>
      <c r="R2743">
        <v>0.27</v>
      </c>
    </row>
    <row r="2744" spans="1:18" x14ac:dyDescent="0.3">
      <c r="A2744">
        <v>2743</v>
      </c>
      <c r="B2744">
        <v>3</v>
      </c>
      <c r="C2744">
        <v>3</v>
      </c>
      <c r="D2744">
        <v>2</v>
      </c>
      <c r="E2744">
        <v>5</v>
      </c>
      <c r="F2744">
        <v>1</v>
      </c>
      <c r="G2744">
        <v>1</v>
      </c>
      <c r="H2744">
        <v>14</v>
      </c>
      <c r="I2744">
        <v>14</v>
      </c>
      <c r="J2744">
        <v>8</v>
      </c>
      <c r="K2744" t="s">
        <v>2860</v>
      </c>
      <c r="L2744">
        <v>2018</v>
      </c>
      <c r="M2744" t="str">
        <f>IF(Fact_JobPosting[[#This Row],[ai_mentioned]]=1,"AI Jobs","Non AI Jobs")</f>
        <v>AI Jobs</v>
      </c>
      <c r="N2744">
        <v>1</v>
      </c>
      <c r="O2744">
        <v>0.44</v>
      </c>
      <c r="P2744">
        <v>53791</v>
      </c>
      <c r="Q2744">
        <v>10.86</v>
      </c>
      <c r="R2744">
        <v>0.16</v>
      </c>
    </row>
    <row r="2745" spans="1:18" x14ac:dyDescent="0.3">
      <c r="A2745">
        <v>2744</v>
      </c>
      <c r="B2745">
        <v>1</v>
      </c>
      <c r="C2745">
        <v>1</v>
      </c>
      <c r="D2745">
        <v>2</v>
      </c>
      <c r="E2745">
        <v>4</v>
      </c>
      <c r="F2745">
        <v>2</v>
      </c>
      <c r="G2745">
        <v>8</v>
      </c>
      <c r="H2745">
        <v>11</v>
      </c>
      <c r="I2745">
        <v>12</v>
      </c>
      <c r="J2745">
        <v>8</v>
      </c>
      <c r="K2745" t="s">
        <v>2861</v>
      </c>
      <c r="L2745">
        <v>2018</v>
      </c>
      <c r="M2745" t="str">
        <f>IF(Fact_JobPosting[[#This Row],[ai_mentioned]]=1,"AI Jobs","Non AI Jobs")</f>
        <v>Non AI Jobs</v>
      </c>
      <c r="N2745">
        <v>0</v>
      </c>
      <c r="O2745">
        <v>0.01</v>
      </c>
      <c r="P2745">
        <v>35746</v>
      </c>
      <c r="Q2745">
        <v>1.31</v>
      </c>
      <c r="R2745">
        <v>0.73</v>
      </c>
    </row>
    <row r="2746" spans="1:18" x14ac:dyDescent="0.3">
      <c r="A2746">
        <v>2745</v>
      </c>
      <c r="B2746">
        <v>1</v>
      </c>
      <c r="C2746">
        <v>1</v>
      </c>
      <c r="D2746">
        <v>2</v>
      </c>
      <c r="E2746">
        <v>1</v>
      </c>
      <c r="F2746">
        <v>4</v>
      </c>
      <c r="G2746">
        <v>2</v>
      </c>
      <c r="H2746">
        <v>13</v>
      </c>
      <c r="I2746">
        <v>16</v>
      </c>
      <c r="J2746">
        <v>8</v>
      </c>
      <c r="K2746" t="s">
        <v>2862</v>
      </c>
      <c r="L2746">
        <v>2018</v>
      </c>
      <c r="M2746" t="str">
        <f>IF(Fact_JobPosting[[#This Row],[ai_mentioned]]=1,"AI Jobs","Non AI Jobs")</f>
        <v>Non AI Jobs</v>
      </c>
      <c r="N2746">
        <v>0</v>
      </c>
      <c r="O2746">
        <v>0.05</v>
      </c>
      <c r="P2746">
        <v>70070</v>
      </c>
      <c r="Q2746">
        <v>3.52</v>
      </c>
      <c r="R2746">
        <v>0.79</v>
      </c>
    </row>
    <row r="2747" spans="1:18" x14ac:dyDescent="0.3">
      <c r="A2747">
        <v>2746</v>
      </c>
      <c r="B2747">
        <v>3</v>
      </c>
      <c r="C2747">
        <v>2</v>
      </c>
      <c r="D2747">
        <v>2</v>
      </c>
      <c r="E2747">
        <v>4</v>
      </c>
      <c r="F2747">
        <v>5</v>
      </c>
      <c r="G2747">
        <v>4</v>
      </c>
      <c r="H2747">
        <v>10</v>
      </c>
      <c r="I2747">
        <v>41</v>
      </c>
      <c r="J2747">
        <v>8</v>
      </c>
      <c r="K2747" t="s">
        <v>2863</v>
      </c>
      <c r="L2747">
        <v>2018</v>
      </c>
      <c r="M2747" t="str">
        <f>IF(Fact_JobPosting[[#This Row],[ai_mentioned]]=1,"AI Jobs","Non AI Jobs")</f>
        <v>AI Jobs</v>
      </c>
      <c r="N2747">
        <v>1</v>
      </c>
      <c r="O2747">
        <v>0.91</v>
      </c>
      <c r="P2747">
        <v>81549</v>
      </c>
      <c r="Q2747">
        <v>7.21</v>
      </c>
      <c r="R2747">
        <v>0.36</v>
      </c>
    </row>
    <row r="2748" spans="1:18" x14ac:dyDescent="0.3">
      <c r="A2748">
        <v>2747</v>
      </c>
      <c r="B2748">
        <v>2</v>
      </c>
      <c r="C2748">
        <v>1</v>
      </c>
      <c r="D2748">
        <v>2</v>
      </c>
      <c r="E2748">
        <v>3</v>
      </c>
      <c r="F2748">
        <v>2</v>
      </c>
      <c r="G2748">
        <v>4</v>
      </c>
      <c r="H2748">
        <v>3</v>
      </c>
      <c r="I2748">
        <v>16</v>
      </c>
      <c r="J2748">
        <v>8</v>
      </c>
      <c r="K2748" t="s">
        <v>2864</v>
      </c>
      <c r="L2748">
        <v>2018</v>
      </c>
      <c r="M2748" t="str">
        <f>IF(Fact_JobPosting[[#This Row],[ai_mentioned]]=1,"AI Jobs","Non AI Jobs")</f>
        <v>Non AI Jobs</v>
      </c>
      <c r="N2748">
        <v>0</v>
      </c>
      <c r="O2748">
        <v>0.14000000000000001</v>
      </c>
      <c r="P2748">
        <v>53774</v>
      </c>
      <c r="Q2748">
        <v>-0.96</v>
      </c>
      <c r="R2748">
        <v>0.67</v>
      </c>
    </row>
    <row r="2749" spans="1:18" x14ac:dyDescent="0.3">
      <c r="A2749">
        <v>2748</v>
      </c>
      <c r="B2749">
        <v>1</v>
      </c>
      <c r="C2749">
        <v>1</v>
      </c>
      <c r="D2749">
        <v>2</v>
      </c>
      <c r="E2749">
        <v>5</v>
      </c>
      <c r="F2749">
        <v>4</v>
      </c>
      <c r="G2749">
        <v>3</v>
      </c>
      <c r="H2749">
        <v>15</v>
      </c>
      <c r="I2749">
        <v>25</v>
      </c>
      <c r="J2749">
        <v>8</v>
      </c>
      <c r="K2749" t="s">
        <v>2865</v>
      </c>
      <c r="L2749">
        <v>2018</v>
      </c>
      <c r="M2749" t="str">
        <f>IF(Fact_JobPosting[[#This Row],[ai_mentioned]]=1,"AI Jobs","Non AI Jobs")</f>
        <v>Non AI Jobs</v>
      </c>
      <c r="N2749">
        <v>0</v>
      </c>
      <c r="O2749">
        <v>0.16</v>
      </c>
      <c r="P2749">
        <v>86350</v>
      </c>
      <c r="Q2749">
        <v>-1.52</v>
      </c>
      <c r="R2749">
        <v>0.86</v>
      </c>
    </row>
    <row r="2750" spans="1:18" x14ac:dyDescent="0.3">
      <c r="A2750">
        <v>2749</v>
      </c>
      <c r="B2750">
        <v>1</v>
      </c>
      <c r="C2750">
        <v>1</v>
      </c>
      <c r="D2750">
        <v>2</v>
      </c>
      <c r="E2750">
        <v>6</v>
      </c>
      <c r="F2750">
        <v>5</v>
      </c>
      <c r="G2750">
        <v>6</v>
      </c>
      <c r="H2750">
        <v>15</v>
      </c>
      <c r="I2750">
        <v>33</v>
      </c>
      <c r="J2750">
        <v>8</v>
      </c>
      <c r="K2750" t="s">
        <v>2866</v>
      </c>
      <c r="L2750">
        <v>2018</v>
      </c>
      <c r="M2750" t="str">
        <f>IF(Fact_JobPosting[[#This Row],[ai_mentioned]]=1,"AI Jobs","Non AI Jobs")</f>
        <v>Non AI Jobs</v>
      </c>
      <c r="N2750">
        <v>0</v>
      </c>
      <c r="O2750">
        <v>0.02</v>
      </c>
      <c r="P2750">
        <v>64899</v>
      </c>
      <c r="Q2750">
        <v>4.92</v>
      </c>
      <c r="R2750">
        <v>0.89</v>
      </c>
    </row>
    <row r="2751" spans="1:18" x14ac:dyDescent="0.3">
      <c r="A2751">
        <v>2750</v>
      </c>
      <c r="B2751">
        <v>1</v>
      </c>
      <c r="C2751">
        <v>1</v>
      </c>
      <c r="D2751">
        <v>2</v>
      </c>
      <c r="E2751">
        <v>2</v>
      </c>
      <c r="F2751">
        <v>3</v>
      </c>
      <c r="G2751">
        <v>5</v>
      </c>
      <c r="H2751">
        <v>4</v>
      </c>
      <c r="I2751">
        <v>32</v>
      </c>
      <c r="J2751">
        <v>8</v>
      </c>
      <c r="K2751" t="s">
        <v>2867</v>
      </c>
      <c r="L2751">
        <v>2018</v>
      </c>
      <c r="M2751" t="str">
        <f>IF(Fact_JobPosting[[#This Row],[ai_mentioned]]=1,"AI Jobs","Non AI Jobs")</f>
        <v>Non AI Jobs</v>
      </c>
      <c r="N2751">
        <v>0</v>
      </c>
      <c r="O2751">
        <v>0.1</v>
      </c>
      <c r="P2751">
        <v>66431</v>
      </c>
      <c r="Q2751">
        <v>-0.78</v>
      </c>
      <c r="R2751">
        <v>0.89</v>
      </c>
    </row>
    <row r="2752" spans="1:18" x14ac:dyDescent="0.3">
      <c r="A2752">
        <v>2751</v>
      </c>
      <c r="B2752">
        <v>2</v>
      </c>
      <c r="C2752">
        <v>1</v>
      </c>
      <c r="D2752">
        <v>2</v>
      </c>
      <c r="E2752">
        <v>6</v>
      </c>
      <c r="F2752">
        <v>7</v>
      </c>
      <c r="G2752">
        <v>9</v>
      </c>
      <c r="H2752">
        <v>10</v>
      </c>
      <c r="I2752">
        <v>21</v>
      </c>
      <c r="J2752">
        <v>8</v>
      </c>
      <c r="K2752" t="s">
        <v>2868</v>
      </c>
      <c r="L2752">
        <v>2018</v>
      </c>
      <c r="M2752" t="str">
        <f>IF(Fact_JobPosting[[#This Row],[ai_mentioned]]=1,"AI Jobs","Non AI Jobs")</f>
        <v>Non AI Jobs</v>
      </c>
      <c r="N2752">
        <v>0</v>
      </c>
      <c r="O2752">
        <v>0.02</v>
      </c>
      <c r="P2752">
        <v>81945</v>
      </c>
      <c r="Q2752">
        <v>2.0699999999999998</v>
      </c>
      <c r="R2752">
        <v>0.69</v>
      </c>
    </row>
    <row r="2753" spans="1:18" x14ac:dyDescent="0.3">
      <c r="A2753">
        <v>2752</v>
      </c>
      <c r="B2753">
        <v>1</v>
      </c>
      <c r="C2753">
        <v>1</v>
      </c>
      <c r="D2753">
        <v>2</v>
      </c>
      <c r="E2753">
        <v>4</v>
      </c>
      <c r="F2753">
        <v>6</v>
      </c>
      <c r="G2753">
        <v>2</v>
      </c>
      <c r="H2753">
        <v>2</v>
      </c>
      <c r="I2753">
        <v>36</v>
      </c>
      <c r="J2753">
        <v>8</v>
      </c>
      <c r="K2753" t="s">
        <v>2869</v>
      </c>
      <c r="L2753">
        <v>2018</v>
      </c>
      <c r="M2753" t="str">
        <f>IF(Fact_JobPosting[[#This Row],[ai_mentioned]]=1,"AI Jobs","Non AI Jobs")</f>
        <v>Non AI Jobs</v>
      </c>
      <c r="N2753">
        <v>0</v>
      </c>
      <c r="O2753">
        <v>0.13</v>
      </c>
      <c r="P2753">
        <v>76138</v>
      </c>
      <c r="Q2753">
        <v>1.4</v>
      </c>
      <c r="R2753">
        <v>0.75</v>
      </c>
    </row>
    <row r="2754" spans="1:18" x14ac:dyDescent="0.3">
      <c r="A2754">
        <v>2753</v>
      </c>
      <c r="B2754">
        <v>2</v>
      </c>
      <c r="C2754">
        <v>1</v>
      </c>
      <c r="D2754">
        <v>2</v>
      </c>
      <c r="E2754">
        <v>5</v>
      </c>
      <c r="F2754">
        <v>7</v>
      </c>
      <c r="G2754">
        <v>6</v>
      </c>
      <c r="H2754">
        <v>6</v>
      </c>
      <c r="I2754">
        <v>10</v>
      </c>
      <c r="J2754">
        <v>8</v>
      </c>
      <c r="K2754" t="s">
        <v>2870</v>
      </c>
      <c r="L2754">
        <v>2018</v>
      </c>
      <c r="M2754" t="str">
        <f>IF(Fact_JobPosting[[#This Row],[ai_mentioned]]=1,"AI Jobs","Non AI Jobs")</f>
        <v>Non AI Jobs</v>
      </c>
      <c r="N2754">
        <v>0</v>
      </c>
      <c r="O2754">
        <v>0.11</v>
      </c>
      <c r="P2754">
        <v>98179</v>
      </c>
      <c r="Q2754">
        <v>4.75</v>
      </c>
      <c r="R2754">
        <v>0.68</v>
      </c>
    </row>
    <row r="2755" spans="1:18" x14ac:dyDescent="0.3">
      <c r="A2755">
        <v>2754</v>
      </c>
      <c r="B2755">
        <v>3</v>
      </c>
      <c r="C2755">
        <v>2</v>
      </c>
      <c r="D2755">
        <v>2</v>
      </c>
      <c r="E2755">
        <v>5</v>
      </c>
      <c r="F2755">
        <v>9</v>
      </c>
      <c r="G2755">
        <v>5</v>
      </c>
      <c r="H2755">
        <v>10</v>
      </c>
      <c r="I2755">
        <v>27</v>
      </c>
      <c r="J2755">
        <v>8</v>
      </c>
      <c r="K2755" t="s">
        <v>2871</v>
      </c>
      <c r="L2755">
        <v>2018</v>
      </c>
      <c r="M2755" t="str">
        <f>IF(Fact_JobPosting[[#This Row],[ai_mentioned]]=1,"AI Jobs","Non AI Jobs")</f>
        <v>AI Jobs</v>
      </c>
      <c r="N2755">
        <v>1</v>
      </c>
      <c r="O2755">
        <v>0.86</v>
      </c>
      <c r="P2755">
        <v>95689</v>
      </c>
      <c r="Q2755">
        <v>11.85</v>
      </c>
      <c r="R2755">
        <v>0.28999999999999998</v>
      </c>
    </row>
    <row r="2756" spans="1:18" x14ac:dyDescent="0.3">
      <c r="A2756">
        <v>2755</v>
      </c>
      <c r="B2756">
        <v>3</v>
      </c>
      <c r="C2756">
        <v>3</v>
      </c>
      <c r="D2756">
        <v>2</v>
      </c>
      <c r="E2756">
        <v>2</v>
      </c>
      <c r="F2756">
        <v>1</v>
      </c>
      <c r="G2756">
        <v>5</v>
      </c>
      <c r="H2756">
        <v>15</v>
      </c>
      <c r="I2756">
        <v>36</v>
      </c>
      <c r="J2756">
        <v>8</v>
      </c>
      <c r="K2756" t="s">
        <v>2872</v>
      </c>
      <c r="L2756">
        <v>2018</v>
      </c>
      <c r="M2756" t="str">
        <f>IF(Fact_JobPosting[[#This Row],[ai_mentioned]]=1,"AI Jobs","Non AI Jobs")</f>
        <v>AI Jobs</v>
      </c>
      <c r="N2756">
        <v>1</v>
      </c>
      <c r="O2756">
        <v>0.62</v>
      </c>
      <c r="P2756">
        <v>106848</v>
      </c>
      <c r="Q2756">
        <v>12.84</v>
      </c>
      <c r="R2756">
        <v>0.36</v>
      </c>
    </row>
    <row r="2757" spans="1:18" x14ac:dyDescent="0.3">
      <c r="A2757">
        <v>2756</v>
      </c>
      <c r="B2757">
        <v>3</v>
      </c>
      <c r="C2757">
        <v>3</v>
      </c>
      <c r="D2757">
        <v>2</v>
      </c>
      <c r="E2757">
        <v>2</v>
      </c>
      <c r="F2757">
        <v>8</v>
      </c>
      <c r="G2757">
        <v>4</v>
      </c>
      <c r="H2757">
        <v>7</v>
      </c>
      <c r="I2757">
        <v>3</v>
      </c>
      <c r="J2757">
        <v>8</v>
      </c>
      <c r="K2757" t="s">
        <v>2873</v>
      </c>
      <c r="L2757">
        <v>2018</v>
      </c>
      <c r="M2757" t="str">
        <f>IF(Fact_JobPosting[[#This Row],[ai_mentioned]]=1,"AI Jobs","Non AI Jobs")</f>
        <v>AI Jobs</v>
      </c>
      <c r="N2757">
        <v>1</v>
      </c>
      <c r="O2757">
        <v>0.63</v>
      </c>
      <c r="P2757">
        <v>31530</v>
      </c>
      <c r="Q2757">
        <v>17.739999999999998</v>
      </c>
      <c r="R2757">
        <v>0.13</v>
      </c>
    </row>
    <row r="2758" spans="1:18" x14ac:dyDescent="0.3">
      <c r="A2758">
        <v>2757</v>
      </c>
      <c r="B2758">
        <v>2</v>
      </c>
      <c r="C2758">
        <v>1</v>
      </c>
      <c r="D2758">
        <v>2</v>
      </c>
      <c r="E2758">
        <v>5</v>
      </c>
      <c r="F2758">
        <v>7</v>
      </c>
      <c r="G2758">
        <v>2</v>
      </c>
      <c r="H2758">
        <v>4</v>
      </c>
      <c r="I2758">
        <v>28</v>
      </c>
      <c r="J2758">
        <v>8</v>
      </c>
      <c r="K2758" t="s">
        <v>2874</v>
      </c>
      <c r="L2758">
        <v>2018</v>
      </c>
      <c r="M2758" t="str">
        <f>IF(Fact_JobPosting[[#This Row],[ai_mentioned]]=1,"AI Jobs","Non AI Jobs")</f>
        <v>Non AI Jobs</v>
      </c>
      <c r="N2758">
        <v>0</v>
      </c>
      <c r="O2758">
        <v>0.11</v>
      </c>
      <c r="P2758">
        <v>23921</v>
      </c>
      <c r="Q2758">
        <v>4.21</v>
      </c>
      <c r="R2758">
        <v>0.67</v>
      </c>
    </row>
    <row r="2759" spans="1:18" x14ac:dyDescent="0.3">
      <c r="A2759">
        <v>2758</v>
      </c>
      <c r="B2759">
        <v>2</v>
      </c>
      <c r="C2759">
        <v>1</v>
      </c>
      <c r="D2759">
        <v>2</v>
      </c>
      <c r="E2759">
        <v>1</v>
      </c>
      <c r="F2759">
        <v>1</v>
      </c>
      <c r="G2759">
        <v>7</v>
      </c>
      <c r="H2759">
        <v>2</v>
      </c>
      <c r="I2759">
        <v>12</v>
      </c>
      <c r="J2759">
        <v>8</v>
      </c>
      <c r="K2759" t="s">
        <v>2875</v>
      </c>
      <c r="L2759">
        <v>2018</v>
      </c>
      <c r="M2759" t="str">
        <f>IF(Fact_JobPosting[[#This Row],[ai_mentioned]]=1,"AI Jobs","Non AI Jobs")</f>
        <v>Non AI Jobs</v>
      </c>
      <c r="N2759">
        <v>0</v>
      </c>
      <c r="O2759">
        <v>0.08</v>
      </c>
      <c r="P2759">
        <v>32916</v>
      </c>
      <c r="Q2759">
        <v>0.81</v>
      </c>
      <c r="R2759">
        <v>0.64</v>
      </c>
    </row>
    <row r="2760" spans="1:18" x14ac:dyDescent="0.3">
      <c r="A2760">
        <v>2759</v>
      </c>
      <c r="B2760">
        <v>2</v>
      </c>
      <c r="C2760">
        <v>1</v>
      </c>
      <c r="D2760">
        <v>2</v>
      </c>
      <c r="E2760">
        <v>5</v>
      </c>
      <c r="F2760">
        <v>3</v>
      </c>
      <c r="G2760">
        <v>2</v>
      </c>
      <c r="H2760">
        <v>10</v>
      </c>
      <c r="I2760">
        <v>21</v>
      </c>
      <c r="J2760">
        <v>8</v>
      </c>
      <c r="K2760" t="s">
        <v>2876</v>
      </c>
      <c r="L2760">
        <v>2018</v>
      </c>
      <c r="M2760" t="str">
        <f>IF(Fact_JobPosting[[#This Row],[ai_mentioned]]=1,"AI Jobs","Non AI Jobs")</f>
        <v>Non AI Jobs</v>
      </c>
      <c r="N2760">
        <v>0</v>
      </c>
      <c r="O2760">
        <v>0.09</v>
      </c>
      <c r="P2760">
        <v>72310</v>
      </c>
      <c r="Q2760">
        <v>-0.1</v>
      </c>
      <c r="R2760">
        <v>0.64</v>
      </c>
    </row>
    <row r="2761" spans="1:18" x14ac:dyDescent="0.3">
      <c r="A2761">
        <v>2760</v>
      </c>
      <c r="B2761">
        <v>1</v>
      </c>
      <c r="C2761">
        <v>1</v>
      </c>
      <c r="D2761">
        <v>2</v>
      </c>
      <c r="E2761">
        <v>2</v>
      </c>
      <c r="F2761">
        <v>8</v>
      </c>
      <c r="G2761">
        <v>2</v>
      </c>
      <c r="H2761">
        <v>13</v>
      </c>
      <c r="I2761">
        <v>27</v>
      </c>
      <c r="J2761">
        <v>8</v>
      </c>
      <c r="K2761" t="s">
        <v>2877</v>
      </c>
      <c r="L2761">
        <v>2018</v>
      </c>
      <c r="M2761" t="str">
        <f>IF(Fact_JobPosting[[#This Row],[ai_mentioned]]=1,"AI Jobs","Non AI Jobs")</f>
        <v>Non AI Jobs</v>
      </c>
      <c r="N2761">
        <v>0</v>
      </c>
      <c r="O2761">
        <v>0.09</v>
      </c>
      <c r="P2761">
        <v>64590</v>
      </c>
      <c r="Q2761">
        <v>-3.67</v>
      </c>
      <c r="R2761">
        <v>0.86</v>
      </c>
    </row>
    <row r="2762" spans="1:18" x14ac:dyDescent="0.3">
      <c r="A2762">
        <v>2761</v>
      </c>
      <c r="B2762">
        <v>3</v>
      </c>
      <c r="C2762">
        <v>2</v>
      </c>
      <c r="D2762">
        <v>2</v>
      </c>
      <c r="E2762">
        <v>2</v>
      </c>
      <c r="F2762">
        <v>5</v>
      </c>
      <c r="G2762">
        <v>5</v>
      </c>
      <c r="H2762">
        <v>1</v>
      </c>
      <c r="I2762">
        <v>6</v>
      </c>
      <c r="J2762">
        <v>8</v>
      </c>
      <c r="K2762" t="s">
        <v>2878</v>
      </c>
      <c r="L2762">
        <v>2018</v>
      </c>
      <c r="M2762" t="str">
        <f>IF(Fact_JobPosting[[#This Row],[ai_mentioned]]=1,"AI Jobs","Non AI Jobs")</f>
        <v>AI Jobs</v>
      </c>
      <c r="N2762">
        <v>1</v>
      </c>
      <c r="O2762">
        <v>0.81</v>
      </c>
      <c r="P2762">
        <v>89281</v>
      </c>
      <c r="Q2762">
        <v>7.18</v>
      </c>
      <c r="R2762">
        <v>0.35</v>
      </c>
    </row>
    <row r="2763" spans="1:18" x14ac:dyDescent="0.3">
      <c r="A2763">
        <v>2762</v>
      </c>
      <c r="B2763">
        <v>1</v>
      </c>
      <c r="C2763">
        <v>1</v>
      </c>
      <c r="D2763">
        <v>2</v>
      </c>
      <c r="E2763">
        <v>5</v>
      </c>
      <c r="F2763">
        <v>8</v>
      </c>
      <c r="G2763">
        <v>5</v>
      </c>
      <c r="H2763">
        <v>9</v>
      </c>
      <c r="I2763">
        <v>39</v>
      </c>
      <c r="J2763">
        <v>8</v>
      </c>
      <c r="K2763" t="s">
        <v>2879</v>
      </c>
      <c r="L2763">
        <v>2018</v>
      </c>
      <c r="M2763" t="str">
        <f>IF(Fact_JobPosting[[#This Row],[ai_mentioned]]=1,"AI Jobs","Non AI Jobs")</f>
        <v>Non AI Jobs</v>
      </c>
      <c r="N2763">
        <v>0</v>
      </c>
      <c r="O2763">
        <v>7.0000000000000007E-2</v>
      </c>
      <c r="P2763">
        <v>40111</v>
      </c>
      <c r="Q2763">
        <v>-2.64</v>
      </c>
      <c r="R2763">
        <v>0.79</v>
      </c>
    </row>
    <row r="2764" spans="1:18" x14ac:dyDescent="0.3">
      <c r="A2764">
        <v>2763</v>
      </c>
      <c r="B2764">
        <v>3</v>
      </c>
      <c r="C2764">
        <v>2</v>
      </c>
      <c r="D2764">
        <v>2</v>
      </c>
      <c r="E2764">
        <v>6</v>
      </c>
      <c r="F2764">
        <v>9</v>
      </c>
      <c r="G2764">
        <v>9</v>
      </c>
      <c r="H2764">
        <v>2</v>
      </c>
      <c r="I2764">
        <v>23</v>
      </c>
      <c r="J2764">
        <v>8</v>
      </c>
      <c r="K2764" t="s">
        <v>2880</v>
      </c>
      <c r="L2764">
        <v>2018</v>
      </c>
      <c r="M2764" t="str">
        <f>IF(Fact_JobPosting[[#This Row],[ai_mentioned]]=1,"AI Jobs","Non AI Jobs")</f>
        <v>AI Jobs</v>
      </c>
      <c r="N2764">
        <v>1</v>
      </c>
      <c r="O2764">
        <v>0.67</v>
      </c>
      <c r="P2764">
        <v>94865</v>
      </c>
      <c r="Q2764">
        <v>16.149999999999999</v>
      </c>
      <c r="R2764">
        <v>0.37</v>
      </c>
    </row>
    <row r="2765" spans="1:18" x14ac:dyDescent="0.3">
      <c r="A2765">
        <v>2764</v>
      </c>
      <c r="B2765">
        <v>3</v>
      </c>
      <c r="C2765">
        <v>2</v>
      </c>
      <c r="D2765">
        <v>2</v>
      </c>
      <c r="E2765">
        <v>1</v>
      </c>
      <c r="F2765">
        <v>6</v>
      </c>
      <c r="G2765">
        <v>3</v>
      </c>
      <c r="H2765">
        <v>12</v>
      </c>
      <c r="I2765">
        <v>38</v>
      </c>
      <c r="J2765">
        <v>8</v>
      </c>
      <c r="K2765" t="s">
        <v>2881</v>
      </c>
      <c r="L2765">
        <v>2018</v>
      </c>
      <c r="M2765" t="str">
        <f>IF(Fact_JobPosting[[#This Row],[ai_mentioned]]=1,"AI Jobs","Non AI Jobs")</f>
        <v>AI Jobs</v>
      </c>
      <c r="N2765">
        <v>1</v>
      </c>
      <c r="O2765">
        <v>0.84</v>
      </c>
      <c r="P2765">
        <v>111938</v>
      </c>
      <c r="Q2765">
        <v>14.76</v>
      </c>
      <c r="R2765">
        <v>0.35</v>
      </c>
    </row>
    <row r="2766" spans="1:18" x14ac:dyDescent="0.3">
      <c r="A2766">
        <v>2765</v>
      </c>
      <c r="B2766">
        <v>1</v>
      </c>
      <c r="C2766">
        <v>1</v>
      </c>
      <c r="D2766">
        <v>2</v>
      </c>
      <c r="E2766">
        <v>3</v>
      </c>
      <c r="F2766">
        <v>10</v>
      </c>
      <c r="G2766">
        <v>8</v>
      </c>
      <c r="H2766">
        <v>8</v>
      </c>
      <c r="I2766">
        <v>34</v>
      </c>
      <c r="J2766">
        <v>8</v>
      </c>
      <c r="K2766" t="s">
        <v>2882</v>
      </c>
      <c r="L2766">
        <v>2018</v>
      </c>
      <c r="M2766" t="str">
        <f>IF(Fact_JobPosting[[#This Row],[ai_mentioned]]=1,"AI Jobs","Non AI Jobs")</f>
        <v>Non AI Jobs</v>
      </c>
      <c r="N2766">
        <v>0</v>
      </c>
      <c r="O2766">
        <v>0.04</v>
      </c>
      <c r="P2766">
        <v>20152</v>
      </c>
      <c r="Q2766">
        <v>2.41</v>
      </c>
      <c r="R2766">
        <v>0.85</v>
      </c>
    </row>
    <row r="2767" spans="1:18" x14ac:dyDescent="0.3">
      <c r="A2767">
        <v>2766</v>
      </c>
      <c r="B2767">
        <v>1</v>
      </c>
      <c r="C2767">
        <v>1</v>
      </c>
      <c r="D2767">
        <v>2</v>
      </c>
      <c r="E2767">
        <v>4</v>
      </c>
      <c r="F2767">
        <v>6</v>
      </c>
      <c r="G2767">
        <v>8</v>
      </c>
      <c r="H2767">
        <v>6</v>
      </c>
      <c r="I2767">
        <v>38</v>
      </c>
      <c r="J2767">
        <v>8</v>
      </c>
      <c r="K2767" t="s">
        <v>2883</v>
      </c>
      <c r="L2767">
        <v>2018</v>
      </c>
      <c r="M2767" t="str">
        <f>IF(Fact_JobPosting[[#This Row],[ai_mentioned]]=1,"AI Jobs","Non AI Jobs")</f>
        <v>Non AI Jobs</v>
      </c>
      <c r="N2767">
        <v>0</v>
      </c>
      <c r="O2767">
        <v>0.16</v>
      </c>
      <c r="P2767">
        <v>85554</v>
      </c>
      <c r="Q2767">
        <v>2.68</v>
      </c>
      <c r="R2767">
        <v>0.82</v>
      </c>
    </row>
    <row r="2768" spans="1:18" x14ac:dyDescent="0.3">
      <c r="A2768">
        <v>2767</v>
      </c>
      <c r="B2768">
        <v>2</v>
      </c>
      <c r="C2768">
        <v>1</v>
      </c>
      <c r="D2768">
        <v>2</v>
      </c>
      <c r="E2768">
        <v>6</v>
      </c>
      <c r="F2768">
        <v>8</v>
      </c>
      <c r="G2768">
        <v>7</v>
      </c>
      <c r="H2768">
        <v>10</v>
      </c>
      <c r="I2768">
        <v>14</v>
      </c>
      <c r="J2768">
        <v>8</v>
      </c>
      <c r="K2768" t="s">
        <v>2884</v>
      </c>
      <c r="L2768">
        <v>2018</v>
      </c>
      <c r="M2768" t="str">
        <f>IF(Fact_JobPosting[[#This Row],[ai_mentioned]]=1,"AI Jobs","Non AI Jobs")</f>
        <v>Non AI Jobs</v>
      </c>
      <c r="N2768">
        <v>0</v>
      </c>
      <c r="O2768">
        <v>0.17</v>
      </c>
      <c r="P2768">
        <v>43283</v>
      </c>
      <c r="Q2768">
        <v>1.66</v>
      </c>
      <c r="R2768">
        <v>0.63</v>
      </c>
    </row>
    <row r="2769" spans="1:18" x14ac:dyDescent="0.3">
      <c r="A2769">
        <v>2768</v>
      </c>
      <c r="B2769">
        <v>3</v>
      </c>
      <c r="C2769">
        <v>2</v>
      </c>
      <c r="D2769">
        <v>2</v>
      </c>
      <c r="E2769">
        <v>2</v>
      </c>
      <c r="F2769">
        <v>2</v>
      </c>
      <c r="G2769">
        <v>5</v>
      </c>
      <c r="H2769">
        <v>1</v>
      </c>
      <c r="I2769">
        <v>18</v>
      </c>
      <c r="J2769">
        <v>8</v>
      </c>
      <c r="K2769" t="s">
        <v>2885</v>
      </c>
      <c r="L2769">
        <v>2018</v>
      </c>
      <c r="M2769" t="str">
        <f>IF(Fact_JobPosting[[#This Row],[ai_mentioned]]=1,"AI Jobs","Non AI Jobs")</f>
        <v>AI Jobs</v>
      </c>
      <c r="N2769">
        <v>1</v>
      </c>
      <c r="O2769">
        <v>0.71</v>
      </c>
      <c r="P2769">
        <v>90653</v>
      </c>
      <c r="Q2769">
        <v>17.95</v>
      </c>
      <c r="R2769">
        <v>0.21</v>
      </c>
    </row>
    <row r="2770" spans="1:18" x14ac:dyDescent="0.3">
      <c r="A2770">
        <v>2769</v>
      </c>
      <c r="B2770">
        <v>3</v>
      </c>
      <c r="C2770">
        <v>2</v>
      </c>
      <c r="D2770">
        <v>2</v>
      </c>
      <c r="E2770">
        <v>5</v>
      </c>
      <c r="F2770">
        <v>9</v>
      </c>
      <c r="G2770">
        <v>8</v>
      </c>
      <c r="H2770">
        <v>16</v>
      </c>
      <c r="I2770">
        <v>23</v>
      </c>
      <c r="J2770">
        <v>8</v>
      </c>
      <c r="K2770" t="s">
        <v>2886</v>
      </c>
      <c r="L2770">
        <v>2018</v>
      </c>
      <c r="M2770" t="str">
        <f>IF(Fact_JobPosting[[#This Row],[ai_mentioned]]=1,"AI Jobs","Non AI Jobs")</f>
        <v>AI Jobs</v>
      </c>
      <c r="N2770">
        <v>1</v>
      </c>
      <c r="O2770">
        <v>0.84</v>
      </c>
      <c r="P2770">
        <v>94166</v>
      </c>
      <c r="Q2770">
        <v>9.8000000000000007</v>
      </c>
      <c r="R2770">
        <v>0.19</v>
      </c>
    </row>
    <row r="2771" spans="1:18" x14ac:dyDescent="0.3">
      <c r="A2771">
        <v>2770</v>
      </c>
      <c r="B2771">
        <v>3</v>
      </c>
      <c r="C2771">
        <v>3</v>
      </c>
      <c r="D2771">
        <v>2</v>
      </c>
      <c r="E2771">
        <v>3</v>
      </c>
      <c r="F2771">
        <v>2</v>
      </c>
      <c r="G2771">
        <v>8</v>
      </c>
      <c r="H2771">
        <v>14</v>
      </c>
      <c r="I2771">
        <v>40</v>
      </c>
      <c r="J2771">
        <v>8</v>
      </c>
      <c r="K2771" t="s">
        <v>2887</v>
      </c>
      <c r="L2771">
        <v>2018</v>
      </c>
      <c r="M2771" t="str">
        <f>IF(Fact_JobPosting[[#This Row],[ai_mentioned]]=1,"AI Jobs","Non AI Jobs")</f>
        <v>AI Jobs</v>
      </c>
      <c r="N2771">
        <v>1</v>
      </c>
      <c r="O2771">
        <v>0.44</v>
      </c>
      <c r="P2771">
        <v>56038</v>
      </c>
      <c r="Q2771">
        <v>8.8699999999999992</v>
      </c>
      <c r="R2771">
        <v>0.3</v>
      </c>
    </row>
    <row r="2772" spans="1:18" x14ac:dyDescent="0.3">
      <c r="A2772">
        <v>2771</v>
      </c>
      <c r="B2772">
        <v>1</v>
      </c>
      <c r="C2772">
        <v>1</v>
      </c>
      <c r="D2772">
        <v>2</v>
      </c>
      <c r="E2772">
        <v>3</v>
      </c>
      <c r="F2772">
        <v>3</v>
      </c>
      <c r="G2772">
        <v>5</v>
      </c>
      <c r="H2772">
        <v>12</v>
      </c>
      <c r="I2772">
        <v>24</v>
      </c>
      <c r="J2772">
        <v>8</v>
      </c>
      <c r="K2772" t="s">
        <v>2888</v>
      </c>
      <c r="L2772">
        <v>2018</v>
      </c>
      <c r="M2772" t="str">
        <f>IF(Fact_JobPosting[[#This Row],[ai_mentioned]]=1,"AI Jobs","Non AI Jobs")</f>
        <v>Non AI Jobs</v>
      </c>
      <c r="N2772">
        <v>0</v>
      </c>
      <c r="O2772">
        <v>0.18</v>
      </c>
      <c r="P2772">
        <v>21661</v>
      </c>
      <c r="Q2772">
        <v>0.35</v>
      </c>
      <c r="R2772">
        <v>0.85</v>
      </c>
    </row>
    <row r="2773" spans="1:18" x14ac:dyDescent="0.3">
      <c r="A2773">
        <v>2772</v>
      </c>
      <c r="B2773">
        <v>2</v>
      </c>
      <c r="C2773">
        <v>1</v>
      </c>
      <c r="D2773">
        <v>2</v>
      </c>
      <c r="E2773">
        <v>4</v>
      </c>
      <c r="F2773">
        <v>8</v>
      </c>
      <c r="G2773">
        <v>3</v>
      </c>
      <c r="H2773">
        <v>12</v>
      </c>
      <c r="I2773">
        <v>7</v>
      </c>
      <c r="J2773">
        <v>8</v>
      </c>
      <c r="K2773" t="s">
        <v>2889</v>
      </c>
      <c r="L2773">
        <v>2018</v>
      </c>
      <c r="M2773" t="str">
        <f>IF(Fact_JobPosting[[#This Row],[ai_mentioned]]=1,"AI Jobs","Non AI Jobs")</f>
        <v>Non AI Jobs</v>
      </c>
      <c r="N2773">
        <v>0</v>
      </c>
      <c r="O2773">
        <v>0.17</v>
      </c>
      <c r="P2773">
        <v>21565</v>
      </c>
      <c r="Q2773">
        <v>-1.78</v>
      </c>
      <c r="R2773">
        <v>0.68</v>
      </c>
    </row>
    <row r="2774" spans="1:18" x14ac:dyDescent="0.3">
      <c r="A2774">
        <v>2773</v>
      </c>
      <c r="B2774">
        <v>3</v>
      </c>
      <c r="C2774">
        <v>3</v>
      </c>
      <c r="D2774">
        <v>2</v>
      </c>
      <c r="E2774">
        <v>6</v>
      </c>
      <c r="F2774">
        <v>8</v>
      </c>
      <c r="G2774">
        <v>2</v>
      </c>
      <c r="H2774">
        <v>2</v>
      </c>
      <c r="I2774">
        <v>29</v>
      </c>
      <c r="J2774">
        <v>8</v>
      </c>
      <c r="K2774" t="s">
        <v>2890</v>
      </c>
      <c r="L2774">
        <v>2018</v>
      </c>
      <c r="M2774" t="str">
        <f>IF(Fact_JobPosting[[#This Row],[ai_mentioned]]=1,"AI Jobs","Non AI Jobs")</f>
        <v>AI Jobs</v>
      </c>
      <c r="N2774">
        <v>1</v>
      </c>
      <c r="O2774">
        <v>0.49</v>
      </c>
      <c r="P2774">
        <v>53084</v>
      </c>
      <c r="Q2774">
        <v>16.72</v>
      </c>
      <c r="R2774">
        <v>0.24</v>
      </c>
    </row>
    <row r="2775" spans="1:18" x14ac:dyDescent="0.3">
      <c r="A2775">
        <v>2774</v>
      </c>
      <c r="B2775">
        <v>3</v>
      </c>
      <c r="C2775">
        <v>3</v>
      </c>
      <c r="D2775">
        <v>2</v>
      </c>
      <c r="E2775">
        <v>3</v>
      </c>
      <c r="F2775">
        <v>6</v>
      </c>
      <c r="G2775">
        <v>1</v>
      </c>
      <c r="H2775">
        <v>10</v>
      </c>
      <c r="I2775">
        <v>39</v>
      </c>
      <c r="J2775">
        <v>8</v>
      </c>
      <c r="K2775" t="s">
        <v>2891</v>
      </c>
      <c r="L2775">
        <v>2018</v>
      </c>
      <c r="M2775" t="str">
        <f>IF(Fact_JobPosting[[#This Row],[ai_mentioned]]=1,"AI Jobs","Non AI Jobs")</f>
        <v>AI Jobs</v>
      </c>
      <c r="N2775">
        <v>1</v>
      </c>
      <c r="O2775">
        <v>0.65</v>
      </c>
      <c r="P2775">
        <v>63546</v>
      </c>
      <c r="Q2775">
        <v>13.02</v>
      </c>
      <c r="R2775">
        <v>0.22</v>
      </c>
    </row>
    <row r="2776" spans="1:18" x14ac:dyDescent="0.3">
      <c r="A2776">
        <v>2775</v>
      </c>
      <c r="B2776">
        <v>3</v>
      </c>
      <c r="C2776">
        <v>2</v>
      </c>
      <c r="D2776">
        <v>2</v>
      </c>
      <c r="E2776">
        <v>1</v>
      </c>
      <c r="F2776">
        <v>3</v>
      </c>
      <c r="G2776">
        <v>6</v>
      </c>
      <c r="H2776">
        <v>1</v>
      </c>
      <c r="I2776">
        <v>21</v>
      </c>
      <c r="J2776">
        <v>8</v>
      </c>
      <c r="K2776" t="s">
        <v>2892</v>
      </c>
      <c r="L2776">
        <v>2018</v>
      </c>
      <c r="M2776" t="str">
        <f>IF(Fact_JobPosting[[#This Row],[ai_mentioned]]=1,"AI Jobs","Non AI Jobs")</f>
        <v>AI Jobs</v>
      </c>
      <c r="N2776">
        <v>1</v>
      </c>
      <c r="O2776">
        <v>0.94</v>
      </c>
      <c r="P2776">
        <v>100430</v>
      </c>
      <c r="Q2776">
        <v>17.43</v>
      </c>
      <c r="R2776">
        <v>0.17</v>
      </c>
    </row>
    <row r="2777" spans="1:18" x14ac:dyDescent="0.3">
      <c r="A2777">
        <v>2776</v>
      </c>
      <c r="B2777">
        <v>1</v>
      </c>
      <c r="C2777">
        <v>1</v>
      </c>
      <c r="D2777">
        <v>2</v>
      </c>
      <c r="E2777">
        <v>3</v>
      </c>
      <c r="F2777">
        <v>2</v>
      </c>
      <c r="G2777">
        <v>6</v>
      </c>
      <c r="H2777">
        <v>15</v>
      </c>
      <c r="I2777">
        <v>7</v>
      </c>
      <c r="J2777">
        <v>8</v>
      </c>
      <c r="K2777" t="s">
        <v>2893</v>
      </c>
      <c r="L2777">
        <v>2018</v>
      </c>
      <c r="M2777" t="str">
        <f>IF(Fact_JobPosting[[#This Row],[ai_mentioned]]=1,"AI Jobs","Non AI Jobs")</f>
        <v>Non AI Jobs</v>
      </c>
      <c r="N2777">
        <v>0</v>
      </c>
      <c r="O2777">
        <v>0.08</v>
      </c>
      <c r="P2777">
        <v>22560</v>
      </c>
      <c r="Q2777">
        <v>-1.99</v>
      </c>
      <c r="R2777">
        <v>0.88</v>
      </c>
    </row>
    <row r="2778" spans="1:18" x14ac:dyDescent="0.3">
      <c r="A2778">
        <v>2777</v>
      </c>
      <c r="B2778">
        <v>1</v>
      </c>
      <c r="C2778">
        <v>1</v>
      </c>
      <c r="D2778">
        <v>2</v>
      </c>
      <c r="E2778">
        <v>1</v>
      </c>
      <c r="F2778">
        <v>1</v>
      </c>
      <c r="G2778">
        <v>7</v>
      </c>
      <c r="H2778">
        <v>3</v>
      </c>
      <c r="I2778">
        <v>21</v>
      </c>
      <c r="J2778">
        <v>8</v>
      </c>
      <c r="K2778" t="s">
        <v>2894</v>
      </c>
      <c r="L2778">
        <v>2018</v>
      </c>
      <c r="M2778" t="str">
        <f>IF(Fact_JobPosting[[#This Row],[ai_mentioned]]=1,"AI Jobs","Non AI Jobs")</f>
        <v>Non AI Jobs</v>
      </c>
      <c r="N2778">
        <v>0</v>
      </c>
      <c r="O2778">
        <v>0.15</v>
      </c>
      <c r="P2778">
        <v>82778</v>
      </c>
      <c r="Q2778">
        <v>3.86</v>
      </c>
      <c r="R2778">
        <v>0.81</v>
      </c>
    </row>
    <row r="2779" spans="1:18" x14ac:dyDescent="0.3">
      <c r="A2779">
        <v>2778</v>
      </c>
      <c r="B2779">
        <v>3</v>
      </c>
      <c r="C2779">
        <v>3</v>
      </c>
      <c r="D2779">
        <v>2</v>
      </c>
      <c r="E2779">
        <v>5</v>
      </c>
      <c r="F2779">
        <v>8</v>
      </c>
      <c r="G2779">
        <v>9</v>
      </c>
      <c r="H2779">
        <v>6</v>
      </c>
      <c r="I2779">
        <v>35</v>
      </c>
      <c r="J2779">
        <v>8</v>
      </c>
      <c r="K2779" t="s">
        <v>2895</v>
      </c>
      <c r="L2779">
        <v>2018</v>
      </c>
      <c r="M2779" t="str">
        <f>IF(Fact_JobPosting[[#This Row],[ai_mentioned]]=1,"AI Jobs","Non AI Jobs")</f>
        <v>AI Jobs</v>
      </c>
      <c r="N2779">
        <v>1</v>
      </c>
      <c r="O2779">
        <v>0.59</v>
      </c>
      <c r="P2779">
        <v>59589</v>
      </c>
      <c r="Q2779">
        <v>11.95</v>
      </c>
      <c r="R2779">
        <v>0.17</v>
      </c>
    </row>
    <row r="2780" spans="1:18" x14ac:dyDescent="0.3">
      <c r="A2780">
        <v>2779</v>
      </c>
      <c r="B2780">
        <v>3</v>
      </c>
      <c r="C2780">
        <v>2</v>
      </c>
      <c r="D2780">
        <v>2</v>
      </c>
      <c r="E2780">
        <v>6</v>
      </c>
      <c r="F2780">
        <v>10</v>
      </c>
      <c r="G2780">
        <v>3</v>
      </c>
      <c r="H2780">
        <v>15</v>
      </c>
      <c r="I2780">
        <v>21</v>
      </c>
      <c r="J2780">
        <v>8</v>
      </c>
      <c r="K2780" t="s">
        <v>2896</v>
      </c>
      <c r="L2780">
        <v>2018</v>
      </c>
      <c r="M2780" t="str">
        <f>IF(Fact_JobPosting[[#This Row],[ai_mentioned]]=1,"AI Jobs","Non AI Jobs")</f>
        <v>AI Jobs</v>
      </c>
      <c r="N2780">
        <v>1</v>
      </c>
      <c r="O2780">
        <v>0.67</v>
      </c>
      <c r="P2780">
        <v>113660</v>
      </c>
      <c r="Q2780">
        <v>13.32</v>
      </c>
      <c r="R2780">
        <v>0.27</v>
      </c>
    </row>
    <row r="2781" spans="1:18" x14ac:dyDescent="0.3">
      <c r="A2781">
        <v>2780</v>
      </c>
      <c r="B2781">
        <v>3</v>
      </c>
      <c r="C2781">
        <v>2</v>
      </c>
      <c r="D2781">
        <v>2</v>
      </c>
      <c r="E2781">
        <v>1</v>
      </c>
      <c r="F2781">
        <v>8</v>
      </c>
      <c r="G2781">
        <v>8</v>
      </c>
      <c r="H2781">
        <v>7</v>
      </c>
      <c r="I2781">
        <v>21</v>
      </c>
      <c r="J2781">
        <v>8</v>
      </c>
      <c r="K2781" t="s">
        <v>2897</v>
      </c>
      <c r="L2781">
        <v>2018</v>
      </c>
      <c r="M2781" t="str">
        <f>IF(Fact_JobPosting[[#This Row],[ai_mentioned]]=1,"AI Jobs","Non AI Jobs")</f>
        <v>AI Jobs</v>
      </c>
      <c r="N2781">
        <v>1</v>
      </c>
      <c r="O2781">
        <v>0.78</v>
      </c>
      <c r="P2781">
        <v>107286</v>
      </c>
      <c r="Q2781">
        <v>6.95</v>
      </c>
      <c r="R2781">
        <v>0.1</v>
      </c>
    </row>
    <row r="2782" spans="1:18" x14ac:dyDescent="0.3">
      <c r="A2782">
        <v>2781</v>
      </c>
      <c r="B2782">
        <v>1</v>
      </c>
      <c r="C2782">
        <v>1</v>
      </c>
      <c r="D2782">
        <v>2</v>
      </c>
      <c r="E2782">
        <v>1</v>
      </c>
      <c r="F2782">
        <v>10</v>
      </c>
      <c r="G2782">
        <v>8</v>
      </c>
      <c r="H2782">
        <v>8</v>
      </c>
      <c r="I2782">
        <v>38</v>
      </c>
      <c r="J2782">
        <v>8</v>
      </c>
      <c r="K2782" t="s">
        <v>2898</v>
      </c>
      <c r="L2782">
        <v>2018</v>
      </c>
      <c r="M2782" t="str">
        <f>IF(Fact_JobPosting[[#This Row],[ai_mentioned]]=1,"AI Jobs","Non AI Jobs")</f>
        <v>Non AI Jobs</v>
      </c>
      <c r="N2782">
        <v>0</v>
      </c>
      <c r="O2782">
        <v>0.03</v>
      </c>
      <c r="P2782">
        <v>78304</v>
      </c>
      <c r="Q2782">
        <v>1.71</v>
      </c>
      <c r="R2782">
        <v>0.83</v>
      </c>
    </row>
    <row r="2783" spans="1:18" x14ac:dyDescent="0.3">
      <c r="A2783">
        <v>2782</v>
      </c>
      <c r="B2783">
        <v>2</v>
      </c>
      <c r="C2783">
        <v>1</v>
      </c>
      <c r="D2783">
        <v>2</v>
      </c>
      <c r="E2783">
        <v>3</v>
      </c>
      <c r="F2783">
        <v>7</v>
      </c>
      <c r="G2783">
        <v>8</v>
      </c>
      <c r="H2783">
        <v>5</v>
      </c>
      <c r="I2783">
        <v>33</v>
      </c>
      <c r="J2783">
        <v>8</v>
      </c>
      <c r="K2783" t="s">
        <v>2899</v>
      </c>
      <c r="L2783">
        <v>2018</v>
      </c>
      <c r="M2783" t="str">
        <f>IF(Fact_JobPosting[[#This Row],[ai_mentioned]]=1,"AI Jobs","Non AI Jobs")</f>
        <v>Non AI Jobs</v>
      </c>
      <c r="N2783">
        <v>0</v>
      </c>
      <c r="O2783">
        <v>0.12</v>
      </c>
      <c r="P2783">
        <v>80111</v>
      </c>
      <c r="Q2783">
        <v>-4.04</v>
      </c>
      <c r="R2783">
        <v>0.64</v>
      </c>
    </row>
    <row r="2784" spans="1:18" x14ac:dyDescent="0.3">
      <c r="A2784">
        <v>2783</v>
      </c>
      <c r="B2784">
        <v>1</v>
      </c>
      <c r="C2784">
        <v>1</v>
      </c>
      <c r="D2784">
        <v>2</v>
      </c>
      <c r="E2784">
        <v>6</v>
      </c>
      <c r="F2784">
        <v>4</v>
      </c>
      <c r="G2784">
        <v>6</v>
      </c>
      <c r="H2784">
        <v>1</v>
      </c>
      <c r="I2784">
        <v>14</v>
      </c>
      <c r="J2784">
        <v>8</v>
      </c>
      <c r="K2784" t="s">
        <v>2900</v>
      </c>
      <c r="L2784">
        <v>2018</v>
      </c>
      <c r="M2784" t="str">
        <f>IF(Fact_JobPosting[[#This Row],[ai_mentioned]]=1,"AI Jobs","Non AI Jobs")</f>
        <v>Non AI Jobs</v>
      </c>
      <c r="N2784">
        <v>0</v>
      </c>
      <c r="O2784">
        <v>7.0000000000000007E-2</v>
      </c>
      <c r="P2784">
        <v>37089</v>
      </c>
      <c r="Q2784">
        <v>-4.26</v>
      </c>
      <c r="R2784">
        <v>0.79</v>
      </c>
    </row>
    <row r="2785" spans="1:18" x14ac:dyDescent="0.3">
      <c r="A2785">
        <v>2784</v>
      </c>
      <c r="B2785">
        <v>3</v>
      </c>
      <c r="C2785">
        <v>3</v>
      </c>
      <c r="D2785">
        <v>2</v>
      </c>
      <c r="E2785">
        <v>4</v>
      </c>
      <c r="F2785">
        <v>9</v>
      </c>
      <c r="G2785">
        <v>1</v>
      </c>
      <c r="H2785">
        <v>5</v>
      </c>
      <c r="I2785">
        <v>42</v>
      </c>
      <c r="J2785">
        <v>9</v>
      </c>
      <c r="K2785" t="s">
        <v>2901</v>
      </c>
      <c r="L2785">
        <v>2019</v>
      </c>
      <c r="M2785" t="str">
        <f>IF(Fact_JobPosting[[#This Row],[ai_mentioned]]=1,"AI Jobs","Non AI Jobs")</f>
        <v>AI Jobs</v>
      </c>
      <c r="N2785">
        <v>1</v>
      </c>
      <c r="O2785">
        <v>0.52</v>
      </c>
      <c r="P2785">
        <v>97050</v>
      </c>
      <c r="Q2785">
        <v>5.32</v>
      </c>
      <c r="R2785">
        <v>0.17</v>
      </c>
    </row>
    <row r="2786" spans="1:18" x14ac:dyDescent="0.3">
      <c r="A2786">
        <v>2785</v>
      </c>
      <c r="B2786">
        <v>3</v>
      </c>
      <c r="C2786">
        <v>2</v>
      </c>
      <c r="D2786">
        <v>2</v>
      </c>
      <c r="E2786">
        <v>5</v>
      </c>
      <c r="F2786">
        <v>7</v>
      </c>
      <c r="G2786">
        <v>4</v>
      </c>
      <c r="H2786">
        <v>6</v>
      </c>
      <c r="I2786">
        <v>4</v>
      </c>
      <c r="J2786">
        <v>9</v>
      </c>
      <c r="K2786" t="s">
        <v>2902</v>
      </c>
      <c r="L2786">
        <v>2019</v>
      </c>
      <c r="M2786" t="str">
        <f>IF(Fact_JobPosting[[#This Row],[ai_mentioned]]=1,"AI Jobs","Non AI Jobs")</f>
        <v>AI Jobs</v>
      </c>
      <c r="N2786">
        <v>1</v>
      </c>
      <c r="O2786">
        <v>0.92</v>
      </c>
      <c r="P2786">
        <v>56598</v>
      </c>
      <c r="Q2786">
        <v>12.7</v>
      </c>
      <c r="R2786">
        <v>0.35</v>
      </c>
    </row>
    <row r="2787" spans="1:18" x14ac:dyDescent="0.3">
      <c r="A2787">
        <v>2786</v>
      </c>
      <c r="B2787">
        <v>1</v>
      </c>
      <c r="C2787">
        <v>1</v>
      </c>
      <c r="D2787">
        <v>2</v>
      </c>
      <c r="E2787">
        <v>6</v>
      </c>
      <c r="F2787">
        <v>7</v>
      </c>
      <c r="G2787">
        <v>5</v>
      </c>
      <c r="H2787">
        <v>12</v>
      </c>
      <c r="I2787">
        <v>25</v>
      </c>
      <c r="J2787">
        <v>9</v>
      </c>
      <c r="K2787" t="s">
        <v>2903</v>
      </c>
      <c r="L2787">
        <v>2019</v>
      </c>
      <c r="M2787" t="str">
        <f>IF(Fact_JobPosting[[#This Row],[ai_mentioned]]=1,"AI Jobs","Non AI Jobs")</f>
        <v>Non AI Jobs</v>
      </c>
      <c r="N2787">
        <v>0</v>
      </c>
      <c r="O2787">
        <v>0.1</v>
      </c>
      <c r="P2787">
        <v>84431</v>
      </c>
      <c r="Q2787">
        <v>2.63</v>
      </c>
      <c r="R2787">
        <v>0.71</v>
      </c>
    </row>
    <row r="2788" spans="1:18" x14ac:dyDescent="0.3">
      <c r="A2788">
        <v>2787</v>
      </c>
      <c r="B2788">
        <v>2</v>
      </c>
      <c r="C2788">
        <v>1</v>
      </c>
      <c r="D2788">
        <v>2</v>
      </c>
      <c r="E2788">
        <v>2</v>
      </c>
      <c r="F2788">
        <v>8</v>
      </c>
      <c r="G2788">
        <v>8</v>
      </c>
      <c r="H2788">
        <v>3</v>
      </c>
      <c r="I2788">
        <v>17</v>
      </c>
      <c r="J2788">
        <v>9</v>
      </c>
      <c r="K2788" t="s">
        <v>2904</v>
      </c>
      <c r="L2788">
        <v>2019</v>
      </c>
      <c r="M2788" t="str">
        <f>IF(Fact_JobPosting[[#This Row],[ai_mentioned]]=1,"AI Jobs","Non AI Jobs")</f>
        <v>Non AI Jobs</v>
      </c>
      <c r="N2788">
        <v>0</v>
      </c>
      <c r="O2788">
        <v>0.04</v>
      </c>
      <c r="P2788">
        <v>66485</v>
      </c>
      <c r="Q2788">
        <v>-2.76</v>
      </c>
      <c r="R2788">
        <v>0.63</v>
      </c>
    </row>
    <row r="2789" spans="1:18" x14ac:dyDescent="0.3">
      <c r="A2789">
        <v>2788</v>
      </c>
      <c r="B2789">
        <v>1</v>
      </c>
      <c r="C2789">
        <v>1</v>
      </c>
      <c r="D2789">
        <v>2</v>
      </c>
      <c r="E2789">
        <v>6</v>
      </c>
      <c r="F2789">
        <v>8</v>
      </c>
      <c r="G2789">
        <v>5</v>
      </c>
      <c r="H2789">
        <v>13</v>
      </c>
      <c r="I2789">
        <v>44</v>
      </c>
      <c r="J2789">
        <v>9</v>
      </c>
      <c r="K2789" t="s">
        <v>2905</v>
      </c>
      <c r="L2789">
        <v>2019</v>
      </c>
      <c r="M2789" t="str">
        <f>IF(Fact_JobPosting[[#This Row],[ai_mentioned]]=1,"AI Jobs","Non AI Jobs")</f>
        <v>Non AI Jobs</v>
      </c>
      <c r="N2789">
        <v>0</v>
      </c>
      <c r="O2789">
        <v>0.06</v>
      </c>
      <c r="P2789">
        <v>24976</v>
      </c>
      <c r="Q2789">
        <v>-0.31</v>
      </c>
      <c r="R2789">
        <v>0.85</v>
      </c>
    </row>
    <row r="2790" spans="1:18" x14ac:dyDescent="0.3">
      <c r="A2790">
        <v>2789</v>
      </c>
      <c r="B2790">
        <v>1</v>
      </c>
      <c r="C2790">
        <v>1</v>
      </c>
      <c r="D2790">
        <v>2</v>
      </c>
      <c r="E2790">
        <v>5</v>
      </c>
      <c r="F2790">
        <v>8</v>
      </c>
      <c r="G2790">
        <v>5</v>
      </c>
      <c r="H2790">
        <v>8</v>
      </c>
      <c r="I2790">
        <v>31</v>
      </c>
      <c r="J2790">
        <v>9</v>
      </c>
      <c r="K2790" t="s">
        <v>2906</v>
      </c>
      <c r="L2790">
        <v>2019</v>
      </c>
      <c r="M2790" t="str">
        <f>IF(Fact_JobPosting[[#This Row],[ai_mentioned]]=1,"AI Jobs","Non AI Jobs")</f>
        <v>Non AI Jobs</v>
      </c>
      <c r="N2790">
        <v>0</v>
      </c>
      <c r="O2790">
        <v>0.19</v>
      </c>
      <c r="P2790">
        <v>67708</v>
      </c>
      <c r="Q2790">
        <v>-0.04</v>
      </c>
      <c r="R2790">
        <v>0.79</v>
      </c>
    </row>
    <row r="2791" spans="1:18" x14ac:dyDescent="0.3">
      <c r="A2791">
        <v>2790</v>
      </c>
      <c r="B2791">
        <v>3</v>
      </c>
      <c r="C2791">
        <v>2</v>
      </c>
      <c r="D2791">
        <v>2</v>
      </c>
      <c r="E2791">
        <v>6</v>
      </c>
      <c r="F2791">
        <v>3</v>
      </c>
      <c r="G2791">
        <v>9</v>
      </c>
      <c r="H2791">
        <v>13</v>
      </c>
      <c r="I2791">
        <v>11</v>
      </c>
      <c r="J2791">
        <v>9</v>
      </c>
      <c r="K2791" t="s">
        <v>2907</v>
      </c>
      <c r="L2791">
        <v>2019</v>
      </c>
      <c r="M2791" t="str">
        <f>IF(Fact_JobPosting[[#This Row],[ai_mentioned]]=1,"AI Jobs","Non AI Jobs")</f>
        <v>AI Jobs</v>
      </c>
      <c r="N2791">
        <v>1</v>
      </c>
      <c r="O2791">
        <v>0.91</v>
      </c>
      <c r="P2791">
        <v>38125</v>
      </c>
      <c r="Q2791">
        <v>11.71</v>
      </c>
      <c r="R2791">
        <v>0.27</v>
      </c>
    </row>
    <row r="2792" spans="1:18" x14ac:dyDescent="0.3">
      <c r="A2792">
        <v>2791</v>
      </c>
      <c r="B2792">
        <v>1</v>
      </c>
      <c r="C2792">
        <v>1</v>
      </c>
      <c r="D2792">
        <v>2</v>
      </c>
      <c r="E2792">
        <v>4</v>
      </c>
      <c r="F2792">
        <v>3</v>
      </c>
      <c r="G2792">
        <v>8</v>
      </c>
      <c r="H2792">
        <v>10</v>
      </c>
      <c r="I2792">
        <v>14</v>
      </c>
      <c r="J2792">
        <v>9</v>
      </c>
      <c r="K2792" t="s">
        <v>2908</v>
      </c>
      <c r="L2792">
        <v>2019</v>
      </c>
      <c r="M2792" t="str">
        <f>IF(Fact_JobPosting[[#This Row],[ai_mentioned]]=1,"AI Jobs","Non AI Jobs")</f>
        <v>Non AI Jobs</v>
      </c>
      <c r="N2792">
        <v>0</v>
      </c>
      <c r="O2792">
        <v>0.15</v>
      </c>
      <c r="P2792">
        <v>43608</v>
      </c>
      <c r="Q2792">
        <v>1.39</v>
      </c>
      <c r="R2792">
        <v>0.75</v>
      </c>
    </row>
    <row r="2793" spans="1:18" x14ac:dyDescent="0.3">
      <c r="A2793">
        <v>2792</v>
      </c>
      <c r="B2793">
        <v>3</v>
      </c>
      <c r="C2793">
        <v>3</v>
      </c>
      <c r="D2793">
        <v>2</v>
      </c>
      <c r="E2793">
        <v>5</v>
      </c>
      <c r="F2793">
        <v>6</v>
      </c>
      <c r="G2793">
        <v>7</v>
      </c>
      <c r="H2793">
        <v>16</v>
      </c>
      <c r="I2793">
        <v>38</v>
      </c>
      <c r="J2793">
        <v>9</v>
      </c>
      <c r="K2793" t="s">
        <v>2909</v>
      </c>
      <c r="L2793">
        <v>2019</v>
      </c>
      <c r="M2793" t="str">
        <f>IF(Fact_JobPosting[[#This Row],[ai_mentioned]]=1,"AI Jobs","Non AI Jobs")</f>
        <v>AI Jobs</v>
      </c>
      <c r="N2793">
        <v>1</v>
      </c>
      <c r="O2793">
        <v>0.43</v>
      </c>
      <c r="P2793">
        <v>98366</v>
      </c>
      <c r="Q2793">
        <v>6.14</v>
      </c>
      <c r="R2793">
        <v>0.35</v>
      </c>
    </row>
    <row r="2794" spans="1:18" x14ac:dyDescent="0.3">
      <c r="A2794">
        <v>2793</v>
      </c>
      <c r="B2794">
        <v>2</v>
      </c>
      <c r="C2794">
        <v>1</v>
      </c>
      <c r="D2794">
        <v>2</v>
      </c>
      <c r="E2794">
        <v>2</v>
      </c>
      <c r="F2794">
        <v>2</v>
      </c>
      <c r="G2794">
        <v>7</v>
      </c>
      <c r="H2794">
        <v>15</v>
      </c>
      <c r="I2794">
        <v>34</v>
      </c>
      <c r="J2794">
        <v>9</v>
      </c>
      <c r="K2794" t="s">
        <v>2910</v>
      </c>
      <c r="L2794">
        <v>2019</v>
      </c>
      <c r="M2794" t="str">
        <f>IF(Fact_JobPosting[[#This Row],[ai_mentioned]]=1,"AI Jobs","Non AI Jobs")</f>
        <v>Non AI Jobs</v>
      </c>
      <c r="N2794">
        <v>0</v>
      </c>
      <c r="O2794">
        <v>0.17</v>
      </c>
      <c r="P2794">
        <v>22578</v>
      </c>
      <c r="Q2794">
        <v>-2.82</v>
      </c>
      <c r="R2794">
        <v>0.69</v>
      </c>
    </row>
    <row r="2795" spans="1:18" x14ac:dyDescent="0.3">
      <c r="A2795">
        <v>2794</v>
      </c>
      <c r="B2795">
        <v>2</v>
      </c>
      <c r="C2795">
        <v>1</v>
      </c>
      <c r="D2795">
        <v>2</v>
      </c>
      <c r="E2795">
        <v>2</v>
      </c>
      <c r="F2795">
        <v>3</v>
      </c>
      <c r="G2795">
        <v>3</v>
      </c>
      <c r="H2795">
        <v>5</v>
      </c>
      <c r="I2795">
        <v>8</v>
      </c>
      <c r="J2795">
        <v>9</v>
      </c>
      <c r="K2795" t="s">
        <v>2911</v>
      </c>
      <c r="L2795">
        <v>2019</v>
      </c>
      <c r="M2795" t="str">
        <f>IF(Fact_JobPosting[[#This Row],[ai_mentioned]]=1,"AI Jobs","Non AI Jobs")</f>
        <v>Non AI Jobs</v>
      </c>
      <c r="N2795">
        <v>0</v>
      </c>
      <c r="O2795">
        <v>0.12</v>
      </c>
      <c r="P2795">
        <v>22611</v>
      </c>
      <c r="Q2795">
        <v>-3.82</v>
      </c>
      <c r="R2795">
        <v>0.62</v>
      </c>
    </row>
    <row r="2796" spans="1:18" x14ac:dyDescent="0.3">
      <c r="A2796">
        <v>2795</v>
      </c>
      <c r="B2796">
        <v>1</v>
      </c>
      <c r="C2796">
        <v>1</v>
      </c>
      <c r="D2796">
        <v>2</v>
      </c>
      <c r="E2796">
        <v>2</v>
      </c>
      <c r="F2796">
        <v>5</v>
      </c>
      <c r="G2796">
        <v>1</v>
      </c>
      <c r="H2796">
        <v>4</v>
      </c>
      <c r="I2796">
        <v>33</v>
      </c>
      <c r="J2796">
        <v>9</v>
      </c>
      <c r="K2796" t="s">
        <v>2912</v>
      </c>
      <c r="L2796">
        <v>2019</v>
      </c>
      <c r="M2796" t="str">
        <f>IF(Fact_JobPosting[[#This Row],[ai_mentioned]]=1,"AI Jobs","Non AI Jobs")</f>
        <v>Non AI Jobs</v>
      </c>
      <c r="N2796">
        <v>0</v>
      </c>
      <c r="O2796">
        <v>0.19</v>
      </c>
      <c r="P2796">
        <v>79230</v>
      </c>
      <c r="Q2796">
        <v>-2.99</v>
      </c>
      <c r="R2796">
        <v>0.79</v>
      </c>
    </row>
    <row r="2797" spans="1:18" x14ac:dyDescent="0.3">
      <c r="A2797">
        <v>2796</v>
      </c>
      <c r="B2797">
        <v>3</v>
      </c>
      <c r="C2797">
        <v>3</v>
      </c>
      <c r="D2797">
        <v>2</v>
      </c>
      <c r="E2797">
        <v>5</v>
      </c>
      <c r="F2797">
        <v>4</v>
      </c>
      <c r="G2797">
        <v>2</v>
      </c>
      <c r="H2797">
        <v>5</v>
      </c>
      <c r="I2797">
        <v>13</v>
      </c>
      <c r="J2797">
        <v>9</v>
      </c>
      <c r="K2797" t="s">
        <v>2913</v>
      </c>
      <c r="L2797">
        <v>2019</v>
      </c>
      <c r="M2797" t="str">
        <f>IF(Fact_JobPosting[[#This Row],[ai_mentioned]]=1,"AI Jobs","Non AI Jobs")</f>
        <v>AI Jobs</v>
      </c>
      <c r="N2797">
        <v>1</v>
      </c>
      <c r="O2797">
        <v>0.52</v>
      </c>
      <c r="P2797">
        <v>107610</v>
      </c>
      <c r="Q2797">
        <v>7.53</v>
      </c>
      <c r="R2797">
        <v>0.15</v>
      </c>
    </row>
    <row r="2798" spans="1:18" x14ac:dyDescent="0.3">
      <c r="A2798">
        <v>2797</v>
      </c>
      <c r="B2798">
        <v>1</v>
      </c>
      <c r="C2798">
        <v>1</v>
      </c>
      <c r="D2798">
        <v>2</v>
      </c>
      <c r="E2798">
        <v>5</v>
      </c>
      <c r="F2798">
        <v>5</v>
      </c>
      <c r="G2798">
        <v>2</v>
      </c>
      <c r="H2798">
        <v>11</v>
      </c>
      <c r="I2798">
        <v>8</v>
      </c>
      <c r="J2798">
        <v>9</v>
      </c>
      <c r="K2798" t="s">
        <v>2914</v>
      </c>
      <c r="L2798">
        <v>2019</v>
      </c>
      <c r="M2798" t="str">
        <f>IF(Fact_JobPosting[[#This Row],[ai_mentioned]]=1,"AI Jobs","Non AI Jobs")</f>
        <v>Non AI Jobs</v>
      </c>
      <c r="N2798">
        <v>0</v>
      </c>
      <c r="O2798">
        <v>0.1</v>
      </c>
      <c r="P2798">
        <v>24220</v>
      </c>
      <c r="Q2798">
        <v>1.1499999999999999</v>
      </c>
      <c r="R2798">
        <v>0.8</v>
      </c>
    </row>
    <row r="2799" spans="1:18" x14ac:dyDescent="0.3">
      <c r="A2799">
        <v>2798</v>
      </c>
      <c r="B2799">
        <v>1</v>
      </c>
      <c r="C2799">
        <v>1</v>
      </c>
      <c r="D2799">
        <v>2</v>
      </c>
      <c r="E2799">
        <v>6</v>
      </c>
      <c r="F2799">
        <v>7</v>
      </c>
      <c r="G2799">
        <v>8</v>
      </c>
      <c r="H2799">
        <v>13</v>
      </c>
      <c r="I2799">
        <v>21</v>
      </c>
      <c r="J2799">
        <v>9</v>
      </c>
      <c r="K2799" t="s">
        <v>2915</v>
      </c>
      <c r="L2799">
        <v>2019</v>
      </c>
      <c r="M2799" t="str">
        <f>IF(Fact_JobPosting[[#This Row],[ai_mentioned]]=1,"AI Jobs","Non AI Jobs")</f>
        <v>Non AI Jobs</v>
      </c>
      <c r="N2799">
        <v>0</v>
      </c>
      <c r="O2799">
        <v>0.19</v>
      </c>
      <c r="P2799">
        <v>91864</v>
      </c>
      <c r="Q2799">
        <v>3.13</v>
      </c>
      <c r="R2799">
        <v>0.77</v>
      </c>
    </row>
    <row r="2800" spans="1:18" x14ac:dyDescent="0.3">
      <c r="A2800">
        <v>2799</v>
      </c>
      <c r="B2800">
        <v>2</v>
      </c>
      <c r="C2800">
        <v>2</v>
      </c>
      <c r="D2800">
        <v>2</v>
      </c>
      <c r="E2800">
        <v>6</v>
      </c>
      <c r="F2800">
        <v>8</v>
      </c>
      <c r="G2800">
        <v>8</v>
      </c>
      <c r="H2800">
        <v>3</v>
      </c>
      <c r="I2800">
        <v>30</v>
      </c>
      <c r="J2800">
        <v>9</v>
      </c>
      <c r="K2800" t="s">
        <v>2916</v>
      </c>
      <c r="L2800">
        <v>2019</v>
      </c>
      <c r="M2800" t="str">
        <f>IF(Fact_JobPosting[[#This Row],[ai_mentioned]]=1,"AI Jobs","Non AI Jobs")</f>
        <v>AI Jobs</v>
      </c>
      <c r="N2800">
        <v>1</v>
      </c>
      <c r="O2800">
        <v>0.78</v>
      </c>
      <c r="P2800">
        <v>119060</v>
      </c>
      <c r="Q2800">
        <v>8.93</v>
      </c>
      <c r="R2800">
        <v>0.4</v>
      </c>
    </row>
    <row r="2801" spans="1:18" x14ac:dyDescent="0.3">
      <c r="A2801">
        <v>2800</v>
      </c>
      <c r="B2801">
        <v>1</v>
      </c>
      <c r="C2801">
        <v>1</v>
      </c>
      <c r="D2801">
        <v>2</v>
      </c>
      <c r="E2801">
        <v>3</v>
      </c>
      <c r="F2801">
        <v>3</v>
      </c>
      <c r="G2801">
        <v>7</v>
      </c>
      <c r="H2801">
        <v>8</v>
      </c>
      <c r="I2801">
        <v>16</v>
      </c>
      <c r="J2801">
        <v>9</v>
      </c>
      <c r="K2801" t="s">
        <v>2917</v>
      </c>
      <c r="L2801">
        <v>2019</v>
      </c>
      <c r="M2801" t="str">
        <f>IF(Fact_JobPosting[[#This Row],[ai_mentioned]]=1,"AI Jobs","Non AI Jobs")</f>
        <v>Non AI Jobs</v>
      </c>
      <c r="N2801">
        <v>0</v>
      </c>
      <c r="O2801">
        <v>0.15</v>
      </c>
      <c r="P2801">
        <v>56143</v>
      </c>
      <c r="Q2801">
        <v>-1.67</v>
      </c>
      <c r="R2801">
        <v>0.72</v>
      </c>
    </row>
    <row r="2802" spans="1:18" x14ac:dyDescent="0.3">
      <c r="A2802">
        <v>2801</v>
      </c>
      <c r="B2802">
        <v>1</v>
      </c>
      <c r="C2802">
        <v>1</v>
      </c>
      <c r="D2802">
        <v>2</v>
      </c>
      <c r="E2802">
        <v>3</v>
      </c>
      <c r="F2802">
        <v>7</v>
      </c>
      <c r="G2802">
        <v>9</v>
      </c>
      <c r="H2802">
        <v>3</v>
      </c>
      <c r="I2802">
        <v>29</v>
      </c>
      <c r="J2802">
        <v>9</v>
      </c>
      <c r="K2802" t="s">
        <v>2918</v>
      </c>
      <c r="L2802">
        <v>2019</v>
      </c>
      <c r="M2802" t="str">
        <f>IF(Fact_JobPosting[[#This Row],[ai_mentioned]]=1,"AI Jobs","Non AI Jobs")</f>
        <v>Non AI Jobs</v>
      </c>
      <c r="N2802">
        <v>0</v>
      </c>
      <c r="O2802">
        <v>7.0000000000000007E-2</v>
      </c>
      <c r="P2802">
        <v>49639</v>
      </c>
      <c r="Q2802">
        <v>-3.97</v>
      </c>
      <c r="R2802">
        <v>0.83</v>
      </c>
    </row>
    <row r="2803" spans="1:18" x14ac:dyDescent="0.3">
      <c r="A2803">
        <v>2802</v>
      </c>
      <c r="B2803">
        <v>2</v>
      </c>
      <c r="C2803">
        <v>1</v>
      </c>
      <c r="D2803">
        <v>2</v>
      </c>
      <c r="E2803">
        <v>6</v>
      </c>
      <c r="F2803">
        <v>4</v>
      </c>
      <c r="G2803">
        <v>8</v>
      </c>
      <c r="H2803">
        <v>6</v>
      </c>
      <c r="I2803">
        <v>1</v>
      </c>
      <c r="J2803">
        <v>9</v>
      </c>
      <c r="K2803" t="s">
        <v>2919</v>
      </c>
      <c r="L2803">
        <v>2019</v>
      </c>
      <c r="M2803" t="str">
        <f>IF(Fact_JobPosting[[#This Row],[ai_mentioned]]=1,"AI Jobs","Non AI Jobs")</f>
        <v>Non AI Jobs</v>
      </c>
      <c r="N2803">
        <v>0</v>
      </c>
      <c r="O2803">
        <v>0.1</v>
      </c>
      <c r="P2803">
        <v>37021</v>
      </c>
      <c r="Q2803">
        <v>2.14</v>
      </c>
      <c r="R2803">
        <v>0.63</v>
      </c>
    </row>
    <row r="2804" spans="1:18" x14ac:dyDescent="0.3">
      <c r="A2804">
        <v>2803</v>
      </c>
      <c r="B2804">
        <v>1</v>
      </c>
      <c r="C2804">
        <v>1</v>
      </c>
      <c r="D2804">
        <v>2</v>
      </c>
      <c r="E2804">
        <v>1</v>
      </c>
      <c r="F2804">
        <v>6</v>
      </c>
      <c r="G2804">
        <v>5</v>
      </c>
      <c r="H2804">
        <v>5</v>
      </c>
      <c r="I2804">
        <v>13</v>
      </c>
      <c r="J2804">
        <v>9</v>
      </c>
      <c r="K2804" t="s">
        <v>2920</v>
      </c>
      <c r="L2804">
        <v>2019</v>
      </c>
      <c r="M2804" t="str">
        <f>IF(Fact_JobPosting[[#This Row],[ai_mentioned]]=1,"AI Jobs","Non AI Jobs")</f>
        <v>Non AI Jobs</v>
      </c>
      <c r="N2804">
        <v>0</v>
      </c>
      <c r="O2804">
        <v>0.16</v>
      </c>
      <c r="P2804">
        <v>79627</v>
      </c>
      <c r="Q2804">
        <v>-4.84</v>
      </c>
      <c r="R2804">
        <v>0.7</v>
      </c>
    </row>
    <row r="2805" spans="1:18" x14ac:dyDescent="0.3">
      <c r="A2805">
        <v>2804</v>
      </c>
      <c r="B2805">
        <v>3</v>
      </c>
      <c r="C2805">
        <v>3</v>
      </c>
      <c r="D2805">
        <v>2</v>
      </c>
      <c r="E2805">
        <v>2</v>
      </c>
      <c r="F2805">
        <v>8</v>
      </c>
      <c r="G2805">
        <v>4</v>
      </c>
      <c r="H2805">
        <v>1</v>
      </c>
      <c r="I2805">
        <v>21</v>
      </c>
      <c r="J2805">
        <v>9</v>
      </c>
      <c r="K2805" t="s">
        <v>2921</v>
      </c>
      <c r="L2805">
        <v>2019</v>
      </c>
      <c r="M2805" t="str">
        <f>IF(Fact_JobPosting[[#This Row],[ai_mentioned]]=1,"AI Jobs","Non AI Jobs")</f>
        <v>AI Jobs</v>
      </c>
      <c r="N2805">
        <v>1</v>
      </c>
      <c r="O2805">
        <v>0.4</v>
      </c>
      <c r="P2805">
        <v>123838</v>
      </c>
      <c r="Q2805">
        <v>17.68</v>
      </c>
      <c r="R2805">
        <v>0.2</v>
      </c>
    </row>
    <row r="2806" spans="1:18" x14ac:dyDescent="0.3">
      <c r="A2806">
        <v>2805</v>
      </c>
      <c r="B2806">
        <v>2</v>
      </c>
      <c r="C2806">
        <v>1</v>
      </c>
      <c r="D2806">
        <v>2</v>
      </c>
      <c r="E2806">
        <v>5</v>
      </c>
      <c r="F2806">
        <v>8</v>
      </c>
      <c r="G2806">
        <v>4</v>
      </c>
      <c r="H2806">
        <v>13</v>
      </c>
      <c r="I2806">
        <v>8</v>
      </c>
      <c r="J2806">
        <v>9</v>
      </c>
      <c r="K2806" t="s">
        <v>2922</v>
      </c>
      <c r="L2806">
        <v>2019</v>
      </c>
      <c r="M2806" t="str">
        <f>IF(Fact_JobPosting[[#This Row],[ai_mentioned]]=1,"AI Jobs","Non AI Jobs")</f>
        <v>Non AI Jobs</v>
      </c>
      <c r="N2806">
        <v>0</v>
      </c>
      <c r="O2806">
        <v>0.02</v>
      </c>
      <c r="P2806">
        <v>20595</v>
      </c>
      <c r="Q2806">
        <v>0.38</v>
      </c>
      <c r="R2806">
        <v>0.61</v>
      </c>
    </row>
    <row r="2807" spans="1:18" x14ac:dyDescent="0.3">
      <c r="A2807">
        <v>2806</v>
      </c>
      <c r="B2807">
        <v>3</v>
      </c>
      <c r="C2807">
        <v>3</v>
      </c>
      <c r="D2807">
        <v>2</v>
      </c>
      <c r="E2807">
        <v>5</v>
      </c>
      <c r="F2807">
        <v>3</v>
      </c>
      <c r="G2807">
        <v>3</v>
      </c>
      <c r="H2807">
        <v>9</v>
      </c>
      <c r="I2807">
        <v>24</v>
      </c>
      <c r="J2807">
        <v>9</v>
      </c>
      <c r="K2807" t="s">
        <v>2923</v>
      </c>
      <c r="L2807">
        <v>2019</v>
      </c>
      <c r="M2807" t="str">
        <f>IF(Fact_JobPosting[[#This Row],[ai_mentioned]]=1,"AI Jobs","Non AI Jobs")</f>
        <v>AI Jobs</v>
      </c>
      <c r="N2807">
        <v>1</v>
      </c>
      <c r="O2807">
        <v>0.51</v>
      </c>
      <c r="P2807">
        <v>31163</v>
      </c>
      <c r="Q2807">
        <v>15.71</v>
      </c>
      <c r="R2807">
        <v>0.28999999999999998</v>
      </c>
    </row>
    <row r="2808" spans="1:18" x14ac:dyDescent="0.3">
      <c r="A2808">
        <v>2807</v>
      </c>
      <c r="B2808">
        <v>2</v>
      </c>
      <c r="C2808">
        <v>1</v>
      </c>
      <c r="D2808">
        <v>2</v>
      </c>
      <c r="E2808">
        <v>1</v>
      </c>
      <c r="F2808">
        <v>6</v>
      </c>
      <c r="G2808">
        <v>6</v>
      </c>
      <c r="H2808">
        <v>9</v>
      </c>
      <c r="I2808">
        <v>4</v>
      </c>
      <c r="J2808">
        <v>9</v>
      </c>
      <c r="K2808" t="s">
        <v>2924</v>
      </c>
      <c r="L2808">
        <v>2019</v>
      </c>
      <c r="M2808" t="str">
        <f>IF(Fact_JobPosting[[#This Row],[ai_mentioned]]=1,"AI Jobs","Non AI Jobs")</f>
        <v>Non AI Jobs</v>
      </c>
      <c r="N2808">
        <v>0</v>
      </c>
      <c r="O2808">
        <v>0.16</v>
      </c>
      <c r="P2808">
        <v>45293</v>
      </c>
      <c r="Q2808">
        <v>1.63</v>
      </c>
      <c r="R2808">
        <v>0.66</v>
      </c>
    </row>
    <row r="2809" spans="1:18" x14ac:dyDescent="0.3">
      <c r="A2809">
        <v>2808</v>
      </c>
      <c r="B2809">
        <v>1</v>
      </c>
      <c r="C2809">
        <v>1</v>
      </c>
      <c r="D2809">
        <v>2</v>
      </c>
      <c r="E2809">
        <v>1</v>
      </c>
      <c r="F2809">
        <v>10</v>
      </c>
      <c r="G2809">
        <v>5</v>
      </c>
      <c r="H2809">
        <v>13</v>
      </c>
      <c r="I2809">
        <v>12</v>
      </c>
      <c r="J2809">
        <v>9</v>
      </c>
      <c r="K2809" t="s">
        <v>2925</v>
      </c>
      <c r="L2809">
        <v>2019</v>
      </c>
      <c r="M2809" t="str">
        <f>IF(Fact_JobPosting[[#This Row],[ai_mentioned]]=1,"AI Jobs","Non AI Jobs")</f>
        <v>Non AI Jobs</v>
      </c>
      <c r="N2809">
        <v>0</v>
      </c>
      <c r="O2809">
        <v>0.1</v>
      </c>
      <c r="P2809">
        <v>40614</v>
      </c>
      <c r="Q2809">
        <v>1.06</v>
      </c>
      <c r="R2809">
        <v>0.83</v>
      </c>
    </row>
    <row r="2810" spans="1:18" x14ac:dyDescent="0.3">
      <c r="A2810">
        <v>2809</v>
      </c>
      <c r="B2810">
        <v>1</v>
      </c>
      <c r="C2810">
        <v>1</v>
      </c>
      <c r="D2810">
        <v>2</v>
      </c>
      <c r="E2810">
        <v>3</v>
      </c>
      <c r="F2810">
        <v>7</v>
      </c>
      <c r="G2810">
        <v>3</v>
      </c>
      <c r="H2810">
        <v>14</v>
      </c>
      <c r="I2810">
        <v>30</v>
      </c>
      <c r="J2810">
        <v>9</v>
      </c>
      <c r="K2810" t="s">
        <v>2926</v>
      </c>
      <c r="L2810">
        <v>2019</v>
      </c>
      <c r="M2810" t="str">
        <f>IF(Fact_JobPosting[[#This Row],[ai_mentioned]]=1,"AI Jobs","Non AI Jobs")</f>
        <v>Non AI Jobs</v>
      </c>
      <c r="N2810">
        <v>0</v>
      </c>
      <c r="O2810">
        <v>0.15</v>
      </c>
      <c r="P2810">
        <v>83864</v>
      </c>
      <c r="Q2810">
        <v>3.85</v>
      </c>
      <c r="R2810">
        <v>0.83</v>
      </c>
    </row>
    <row r="2811" spans="1:18" x14ac:dyDescent="0.3">
      <c r="A2811">
        <v>2810</v>
      </c>
      <c r="B2811">
        <v>2</v>
      </c>
      <c r="C2811">
        <v>1</v>
      </c>
      <c r="D2811">
        <v>2</v>
      </c>
      <c r="E2811">
        <v>3</v>
      </c>
      <c r="F2811">
        <v>4</v>
      </c>
      <c r="G2811">
        <v>3</v>
      </c>
      <c r="H2811">
        <v>1</v>
      </c>
      <c r="I2811">
        <v>18</v>
      </c>
      <c r="J2811">
        <v>9</v>
      </c>
      <c r="K2811" t="s">
        <v>2927</v>
      </c>
      <c r="L2811">
        <v>2019</v>
      </c>
      <c r="M2811" t="str">
        <f>IF(Fact_JobPosting[[#This Row],[ai_mentioned]]=1,"AI Jobs","Non AI Jobs")</f>
        <v>Non AI Jobs</v>
      </c>
      <c r="N2811">
        <v>0</v>
      </c>
      <c r="O2811">
        <v>0.19</v>
      </c>
      <c r="P2811">
        <v>67211</v>
      </c>
      <c r="Q2811">
        <v>0.51</v>
      </c>
      <c r="R2811">
        <v>0.64</v>
      </c>
    </row>
    <row r="2812" spans="1:18" x14ac:dyDescent="0.3">
      <c r="A2812">
        <v>2811</v>
      </c>
      <c r="B2812">
        <v>3</v>
      </c>
      <c r="C2812">
        <v>3</v>
      </c>
      <c r="D2812">
        <v>2</v>
      </c>
      <c r="E2812">
        <v>6</v>
      </c>
      <c r="F2812">
        <v>2</v>
      </c>
      <c r="G2812">
        <v>5</v>
      </c>
      <c r="H2812">
        <v>9</v>
      </c>
      <c r="I2812">
        <v>34</v>
      </c>
      <c r="J2812">
        <v>9</v>
      </c>
      <c r="K2812" t="s">
        <v>2928</v>
      </c>
      <c r="L2812">
        <v>2019</v>
      </c>
      <c r="M2812" t="str">
        <f>IF(Fact_JobPosting[[#This Row],[ai_mentioned]]=1,"AI Jobs","Non AI Jobs")</f>
        <v>AI Jobs</v>
      </c>
      <c r="N2812">
        <v>1</v>
      </c>
      <c r="O2812">
        <v>0.49</v>
      </c>
      <c r="P2812">
        <v>31441</v>
      </c>
      <c r="Q2812">
        <v>11.57</v>
      </c>
      <c r="R2812">
        <v>0.32</v>
      </c>
    </row>
    <row r="2813" spans="1:18" x14ac:dyDescent="0.3">
      <c r="A2813">
        <v>2812</v>
      </c>
      <c r="B2813">
        <v>3</v>
      </c>
      <c r="C2813">
        <v>2</v>
      </c>
      <c r="D2813">
        <v>2</v>
      </c>
      <c r="E2813">
        <v>6</v>
      </c>
      <c r="F2813">
        <v>2</v>
      </c>
      <c r="G2813">
        <v>4</v>
      </c>
      <c r="H2813">
        <v>1</v>
      </c>
      <c r="I2813">
        <v>18</v>
      </c>
      <c r="J2813">
        <v>9</v>
      </c>
      <c r="K2813" t="s">
        <v>2929</v>
      </c>
      <c r="L2813">
        <v>2019</v>
      </c>
      <c r="M2813" t="str">
        <f>IF(Fact_JobPosting[[#This Row],[ai_mentioned]]=1,"AI Jobs","Non AI Jobs")</f>
        <v>AI Jobs</v>
      </c>
      <c r="N2813">
        <v>1</v>
      </c>
      <c r="O2813">
        <v>0.8</v>
      </c>
      <c r="P2813">
        <v>110841</v>
      </c>
      <c r="Q2813">
        <v>7.15</v>
      </c>
      <c r="R2813">
        <v>0.12</v>
      </c>
    </row>
    <row r="2814" spans="1:18" x14ac:dyDescent="0.3">
      <c r="A2814">
        <v>2813</v>
      </c>
      <c r="B2814">
        <v>1</v>
      </c>
      <c r="C2814">
        <v>1</v>
      </c>
      <c r="D2814">
        <v>2</v>
      </c>
      <c r="E2814">
        <v>4</v>
      </c>
      <c r="F2814">
        <v>10</v>
      </c>
      <c r="G2814">
        <v>7</v>
      </c>
      <c r="H2814">
        <v>1</v>
      </c>
      <c r="I2814">
        <v>39</v>
      </c>
      <c r="J2814">
        <v>9</v>
      </c>
      <c r="K2814" t="s">
        <v>2930</v>
      </c>
      <c r="L2814">
        <v>2019</v>
      </c>
      <c r="M2814" t="str">
        <f>IF(Fact_JobPosting[[#This Row],[ai_mentioned]]=1,"AI Jobs","Non AI Jobs")</f>
        <v>Non AI Jobs</v>
      </c>
      <c r="N2814">
        <v>0</v>
      </c>
      <c r="O2814">
        <v>0.08</v>
      </c>
      <c r="P2814">
        <v>45202</v>
      </c>
      <c r="Q2814">
        <v>-1.87</v>
      </c>
      <c r="R2814">
        <v>0.78</v>
      </c>
    </row>
    <row r="2815" spans="1:18" x14ac:dyDescent="0.3">
      <c r="A2815">
        <v>2814</v>
      </c>
      <c r="B2815">
        <v>3</v>
      </c>
      <c r="C2815">
        <v>3</v>
      </c>
      <c r="D2815">
        <v>2</v>
      </c>
      <c r="E2815">
        <v>6</v>
      </c>
      <c r="F2815">
        <v>2</v>
      </c>
      <c r="G2815">
        <v>1</v>
      </c>
      <c r="H2815">
        <v>4</v>
      </c>
      <c r="I2815">
        <v>6</v>
      </c>
      <c r="J2815">
        <v>9</v>
      </c>
      <c r="K2815" t="s">
        <v>2931</v>
      </c>
      <c r="L2815">
        <v>2019</v>
      </c>
      <c r="M2815" t="str">
        <f>IF(Fact_JobPosting[[#This Row],[ai_mentioned]]=1,"AI Jobs","Non AI Jobs")</f>
        <v>AI Jobs</v>
      </c>
      <c r="N2815">
        <v>1</v>
      </c>
      <c r="O2815">
        <v>0.55000000000000004</v>
      </c>
      <c r="P2815">
        <v>122551</v>
      </c>
      <c r="Q2815">
        <v>7.56</v>
      </c>
      <c r="R2815">
        <v>0.28000000000000003</v>
      </c>
    </row>
    <row r="2816" spans="1:18" x14ac:dyDescent="0.3">
      <c r="A2816">
        <v>2815</v>
      </c>
      <c r="B2816">
        <v>3</v>
      </c>
      <c r="C2816">
        <v>2</v>
      </c>
      <c r="D2816">
        <v>2</v>
      </c>
      <c r="E2816">
        <v>6</v>
      </c>
      <c r="F2816">
        <v>1</v>
      </c>
      <c r="G2816">
        <v>4</v>
      </c>
      <c r="H2816">
        <v>7</v>
      </c>
      <c r="I2816">
        <v>4</v>
      </c>
      <c r="J2816">
        <v>9</v>
      </c>
      <c r="K2816" t="s">
        <v>2932</v>
      </c>
      <c r="L2816">
        <v>2019</v>
      </c>
      <c r="M2816" t="str">
        <f>IF(Fact_JobPosting[[#This Row],[ai_mentioned]]=1,"AI Jobs","Non AI Jobs")</f>
        <v>AI Jobs</v>
      </c>
      <c r="N2816">
        <v>1</v>
      </c>
      <c r="O2816">
        <v>0.7</v>
      </c>
      <c r="P2816">
        <v>69544</v>
      </c>
      <c r="Q2816">
        <v>12.58</v>
      </c>
      <c r="R2816">
        <v>0.38</v>
      </c>
    </row>
    <row r="2817" spans="1:18" x14ac:dyDescent="0.3">
      <c r="A2817">
        <v>2816</v>
      </c>
      <c r="B2817">
        <v>1</v>
      </c>
      <c r="C2817">
        <v>1</v>
      </c>
      <c r="D2817">
        <v>2</v>
      </c>
      <c r="E2817">
        <v>3</v>
      </c>
      <c r="F2817">
        <v>2</v>
      </c>
      <c r="G2817">
        <v>9</v>
      </c>
      <c r="H2817">
        <v>4</v>
      </c>
      <c r="I2817">
        <v>21</v>
      </c>
      <c r="J2817">
        <v>9</v>
      </c>
      <c r="K2817" t="s">
        <v>2933</v>
      </c>
      <c r="L2817">
        <v>2019</v>
      </c>
      <c r="M2817" t="str">
        <f>IF(Fact_JobPosting[[#This Row],[ai_mentioned]]=1,"AI Jobs","Non AI Jobs")</f>
        <v>Non AI Jobs</v>
      </c>
      <c r="N2817">
        <v>0</v>
      </c>
      <c r="O2817">
        <v>0.19</v>
      </c>
      <c r="P2817">
        <v>92704</v>
      </c>
      <c r="Q2817">
        <v>2.54</v>
      </c>
      <c r="R2817">
        <v>0.7</v>
      </c>
    </row>
    <row r="2818" spans="1:18" x14ac:dyDescent="0.3">
      <c r="A2818">
        <v>2817</v>
      </c>
      <c r="B2818">
        <v>1</v>
      </c>
      <c r="C2818">
        <v>1</v>
      </c>
      <c r="D2818">
        <v>2</v>
      </c>
      <c r="E2818">
        <v>6</v>
      </c>
      <c r="F2818">
        <v>10</v>
      </c>
      <c r="G2818">
        <v>4</v>
      </c>
      <c r="H2818">
        <v>6</v>
      </c>
      <c r="I2818">
        <v>18</v>
      </c>
      <c r="J2818">
        <v>9</v>
      </c>
      <c r="K2818" t="s">
        <v>2934</v>
      </c>
      <c r="L2818">
        <v>2019</v>
      </c>
      <c r="M2818" t="str">
        <f>IF(Fact_JobPosting[[#This Row],[ai_mentioned]]=1,"AI Jobs","Non AI Jobs")</f>
        <v>Non AI Jobs</v>
      </c>
      <c r="N2818">
        <v>0</v>
      </c>
      <c r="O2818">
        <v>0.18</v>
      </c>
      <c r="P2818">
        <v>71766</v>
      </c>
      <c r="Q2818">
        <v>1.17</v>
      </c>
      <c r="R2818">
        <v>0.9</v>
      </c>
    </row>
    <row r="2819" spans="1:18" x14ac:dyDescent="0.3">
      <c r="A2819">
        <v>2818</v>
      </c>
      <c r="B2819">
        <v>3</v>
      </c>
      <c r="C2819">
        <v>2</v>
      </c>
      <c r="D2819">
        <v>2</v>
      </c>
      <c r="E2819">
        <v>1</v>
      </c>
      <c r="F2819">
        <v>10</v>
      </c>
      <c r="G2819">
        <v>5</v>
      </c>
      <c r="H2819">
        <v>9</v>
      </c>
      <c r="I2819">
        <v>26</v>
      </c>
      <c r="J2819">
        <v>9</v>
      </c>
      <c r="K2819" t="s">
        <v>2935</v>
      </c>
      <c r="L2819">
        <v>2019</v>
      </c>
      <c r="M2819" t="str">
        <f>IF(Fact_JobPosting[[#This Row],[ai_mentioned]]=1,"AI Jobs","Non AI Jobs")</f>
        <v>AI Jobs</v>
      </c>
      <c r="N2819">
        <v>1</v>
      </c>
      <c r="O2819">
        <v>0.91</v>
      </c>
      <c r="P2819">
        <v>27324</v>
      </c>
      <c r="Q2819">
        <v>9.43</v>
      </c>
      <c r="R2819">
        <v>0.2</v>
      </c>
    </row>
    <row r="2820" spans="1:18" x14ac:dyDescent="0.3">
      <c r="A2820">
        <v>2819</v>
      </c>
      <c r="B2820">
        <v>3</v>
      </c>
      <c r="C2820">
        <v>2</v>
      </c>
      <c r="D2820">
        <v>2</v>
      </c>
      <c r="E2820">
        <v>6</v>
      </c>
      <c r="F2820">
        <v>9</v>
      </c>
      <c r="G2820">
        <v>6</v>
      </c>
      <c r="H2820">
        <v>2</v>
      </c>
      <c r="I2820">
        <v>30</v>
      </c>
      <c r="J2820">
        <v>9</v>
      </c>
      <c r="K2820" t="s">
        <v>2936</v>
      </c>
      <c r="L2820">
        <v>2019</v>
      </c>
      <c r="M2820" t="str">
        <f>IF(Fact_JobPosting[[#This Row],[ai_mentioned]]=1,"AI Jobs","Non AI Jobs")</f>
        <v>AI Jobs</v>
      </c>
      <c r="N2820">
        <v>1</v>
      </c>
      <c r="O2820">
        <v>0.66</v>
      </c>
      <c r="P2820">
        <v>139395</v>
      </c>
      <c r="Q2820">
        <v>17.64</v>
      </c>
      <c r="R2820">
        <v>0.28999999999999998</v>
      </c>
    </row>
    <row r="2821" spans="1:18" x14ac:dyDescent="0.3">
      <c r="A2821">
        <v>2820</v>
      </c>
      <c r="B2821">
        <v>3</v>
      </c>
      <c r="C2821">
        <v>2</v>
      </c>
      <c r="D2821">
        <v>2</v>
      </c>
      <c r="E2821">
        <v>2</v>
      </c>
      <c r="F2821">
        <v>4</v>
      </c>
      <c r="G2821">
        <v>9</v>
      </c>
      <c r="H2821">
        <v>11</v>
      </c>
      <c r="I2821">
        <v>4</v>
      </c>
      <c r="J2821">
        <v>9</v>
      </c>
      <c r="K2821" t="s">
        <v>2937</v>
      </c>
      <c r="L2821">
        <v>2019</v>
      </c>
      <c r="M2821" t="str">
        <f>IF(Fact_JobPosting[[#This Row],[ai_mentioned]]=1,"AI Jobs","Non AI Jobs")</f>
        <v>AI Jobs</v>
      </c>
      <c r="N2821">
        <v>1</v>
      </c>
      <c r="O2821">
        <v>0.83</v>
      </c>
      <c r="P2821">
        <v>54259</v>
      </c>
      <c r="Q2821">
        <v>11.22</v>
      </c>
      <c r="R2821">
        <v>0.23</v>
      </c>
    </row>
    <row r="2822" spans="1:18" x14ac:dyDescent="0.3">
      <c r="A2822">
        <v>2821</v>
      </c>
      <c r="B2822">
        <v>1</v>
      </c>
      <c r="C2822">
        <v>1</v>
      </c>
      <c r="D2822">
        <v>2</v>
      </c>
      <c r="E2822">
        <v>4</v>
      </c>
      <c r="F2822">
        <v>7</v>
      </c>
      <c r="G2822">
        <v>8</v>
      </c>
      <c r="H2822">
        <v>5</v>
      </c>
      <c r="I2822">
        <v>38</v>
      </c>
      <c r="J2822">
        <v>9</v>
      </c>
      <c r="K2822" t="s">
        <v>2938</v>
      </c>
      <c r="L2822">
        <v>2019</v>
      </c>
      <c r="M2822" t="str">
        <f>IF(Fact_JobPosting[[#This Row],[ai_mentioned]]=1,"AI Jobs","Non AI Jobs")</f>
        <v>Non AI Jobs</v>
      </c>
      <c r="N2822">
        <v>0</v>
      </c>
      <c r="O2822">
        <v>0.11</v>
      </c>
      <c r="P2822">
        <v>94294</v>
      </c>
      <c r="Q2822">
        <v>2.81</v>
      </c>
      <c r="R2822">
        <v>0.76</v>
      </c>
    </row>
    <row r="2823" spans="1:18" x14ac:dyDescent="0.3">
      <c r="A2823">
        <v>2822</v>
      </c>
      <c r="B2823">
        <v>3</v>
      </c>
      <c r="C2823">
        <v>2</v>
      </c>
      <c r="D2823">
        <v>2</v>
      </c>
      <c r="E2823">
        <v>4</v>
      </c>
      <c r="F2823">
        <v>5</v>
      </c>
      <c r="G2823">
        <v>1</v>
      </c>
      <c r="H2823">
        <v>14</v>
      </c>
      <c r="I2823">
        <v>4</v>
      </c>
      <c r="J2823">
        <v>9</v>
      </c>
      <c r="K2823" t="s">
        <v>2939</v>
      </c>
      <c r="L2823">
        <v>2019</v>
      </c>
      <c r="M2823" t="str">
        <f>IF(Fact_JobPosting[[#This Row],[ai_mentioned]]=1,"AI Jobs","Non AI Jobs")</f>
        <v>AI Jobs</v>
      </c>
      <c r="N2823">
        <v>1</v>
      </c>
      <c r="O2823">
        <v>0.78</v>
      </c>
      <c r="P2823">
        <v>56603</v>
      </c>
      <c r="Q2823">
        <v>6.18</v>
      </c>
      <c r="R2823">
        <v>0.28000000000000003</v>
      </c>
    </row>
    <row r="2824" spans="1:18" x14ac:dyDescent="0.3">
      <c r="A2824">
        <v>2823</v>
      </c>
      <c r="B2824">
        <v>1</v>
      </c>
      <c r="C2824">
        <v>1</v>
      </c>
      <c r="D2824">
        <v>2</v>
      </c>
      <c r="E2824">
        <v>5</v>
      </c>
      <c r="F2824">
        <v>7</v>
      </c>
      <c r="G2824">
        <v>8</v>
      </c>
      <c r="H2824">
        <v>3</v>
      </c>
      <c r="I2824">
        <v>19</v>
      </c>
      <c r="J2824">
        <v>9</v>
      </c>
      <c r="K2824" t="s">
        <v>2940</v>
      </c>
      <c r="L2824">
        <v>2019</v>
      </c>
      <c r="M2824" t="str">
        <f>IF(Fact_JobPosting[[#This Row],[ai_mentioned]]=1,"AI Jobs","Non AI Jobs")</f>
        <v>Non AI Jobs</v>
      </c>
      <c r="N2824">
        <v>0</v>
      </c>
      <c r="O2824">
        <v>0.18</v>
      </c>
      <c r="P2824">
        <v>43200</v>
      </c>
      <c r="Q2824">
        <v>-3.56</v>
      </c>
      <c r="R2824">
        <v>0.76</v>
      </c>
    </row>
    <row r="2825" spans="1:18" x14ac:dyDescent="0.3">
      <c r="A2825">
        <v>2824</v>
      </c>
      <c r="B2825">
        <v>1</v>
      </c>
      <c r="C2825">
        <v>1</v>
      </c>
      <c r="D2825">
        <v>2</v>
      </c>
      <c r="E2825">
        <v>1</v>
      </c>
      <c r="F2825">
        <v>5</v>
      </c>
      <c r="G2825">
        <v>8</v>
      </c>
      <c r="H2825">
        <v>7</v>
      </c>
      <c r="I2825">
        <v>10</v>
      </c>
      <c r="J2825">
        <v>9</v>
      </c>
      <c r="K2825" t="s">
        <v>2941</v>
      </c>
      <c r="L2825">
        <v>2019</v>
      </c>
      <c r="M2825" t="str">
        <f>IF(Fact_JobPosting[[#This Row],[ai_mentioned]]=1,"AI Jobs","Non AI Jobs")</f>
        <v>Non AI Jobs</v>
      </c>
      <c r="N2825">
        <v>0</v>
      </c>
      <c r="O2825">
        <v>0.01</v>
      </c>
      <c r="P2825">
        <v>89212</v>
      </c>
      <c r="Q2825">
        <v>2.23</v>
      </c>
      <c r="R2825">
        <v>0.81</v>
      </c>
    </row>
    <row r="2826" spans="1:18" x14ac:dyDescent="0.3">
      <c r="A2826">
        <v>2825</v>
      </c>
      <c r="B2826">
        <v>1</v>
      </c>
      <c r="C2826">
        <v>1</v>
      </c>
      <c r="D2826">
        <v>2</v>
      </c>
      <c r="E2826">
        <v>6</v>
      </c>
      <c r="F2826">
        <v>5</v>
      </c>
      <c r="G2826">
        <v>6</v>
      </c>
      <c r="H2826">
        <v>11</v>
      </c>
      <c r="I2826">
        <v>21</v>
      </c>
      <c r="J2826">
        <v>9</v>
      </c>
      <c r="K2826" t="s">
        <v>2942</v>
      </c>
      <c r="L2826">
        <v>2019</v>
      </c>
      <c r="M2826" t="str">
        <f>IF(Fact_JobPosting[[#This Row],[ai_mentioned]]=1,"AI Jobs","Non AI Jobs")</f>
        <v>Non AI Jobs</v>
      </c>
      <c r="N2826">
        <v>0</v>
      </c>
      <c r="O2826">
        <v>0.17</v>
      </c>
      <c r="P2826">
        <v>90009</v>
      </c>
      <c r="Q2826">
        <v>-3.11</v>
      </c>
      <c r="R2826">
        <v>0.74</v>
      </c>
    </row>
    <row r="2827" spans="1:18" x14ac:dyDescent="0.3">
      <c r="A2827">
        <v>2826</v>
      </c>
      <c r="B2827">
        <v>1</v>
      </c>
      <c r="C2827">
        <v>1</v>
      </c>
      <c r="D2827">
        <v>2</v>
      </c>
      <c r="E2827">
        <v>4</v>
      </c>
      <c r="F2827">
        <v>3</v>
      </c>
      <c r="G2827">
        <v>2</v>
      </c>
      <c r="H2827">
        <v>10</v>
      </c>
      <c r="I2827">
        <v>34</v>
      </c>
      <c r="J2827">
        <v>9</v>
      </c>
      <c r="K2827" t="s">
        <v>2943</v>
      </c>
      <c r="L2827">
        <v>2019</v>
      </c>
      <c r="M2827" t="str">
        <f>IF(Fact_JobPosting[[#This Row],[ai_mentioned]]=1,"AI Jobs","Non AI Jobs")</f>
        <v>Non AI Jobs</v>
      </c>
      <c r="N2827">
        <v>0</v>
      </c>
      <c r="O2827">
        <v>0.08</v>
      </c>
      <c r="P2827">
        <v>21240</v>
      </c>
      <c r="Q2827">
        <v>-0.76</v>
      </c>
      <c r="R2827">
        <v>0.8</v>
      </c>
    </row>
    <row r="2828" spans="1:18" x14ac:dyDescent="0.3">
      <c r="A2828">
        <v>2827</v>
      </c>
      <c r="B2828">
        <v>1</v>
      </c>
      <c r="C2828">
        <v>1</v>
      </c>
      <c r="D2828">
        <v>2</v>
      </c>
      <c r="E2828">
        <v>4</v>
      </c>
      <c r="F2828">
        <v>10</v>
      </c>
      <c r="G2828">
        <v>2</v>
      </c>
      <c r="H2828">
        <v>9</v>
      </c>
      <c r="I2828">
        <v>42</v>
      </c>
      <c r="J2828">
        <v>9</v>
      </c>
      <c r="K2828" t="s">
        <v>2944</v>
      </c>
      <c r="L2828">
        <v>2019</v>
      </c>
      <c r="M2828" t="str">
        <f>IF(Fact_JobPosting[[#This Row],[ai_mentioned]]=1,"AI Jobs","Non AI Jobs")</f>
        <v>Non AI Jobs</v>
      </c>
      <c r="N2828">
        <v>0</v>
      </c>
      <c r="O2828">
        <v>0.13</v>
      </c>
      <c r="P2828">
        <v>72482</v>
      </c>
      <c r="Q2828">
        <v>3.87</v>
      </c>
      <c r="R2828">
        <v>0.84</v>
      </c>
    </row>
    <row r="2829" spans="1:18" x14ac:dyDescent="0.3">
      <c r="A2829">
        <v>2828</v>
      </c>
      <c r="B2829">
        <v>3</v>
      </c>
      <c r="C2829">
        <v>2</v>
      </c>
      <c r="D2829">
        <v>2</v>
      </c>
      <c r="E2829">
        <v>2</v>
      </c>
      <c r="F2829">
        <v>4</v>
      </c>
      <c r="G2829">
        <v>5</v>
      </c>
      <c r="H2829">
        <v>11</v>
      </c>
      <c r="I2829">
        <v>23</v>
      </c>
      <c r="J2829">
        <v>9</v>
      </c>
      <c r="K2829" t="s">
        <v>2945</v>
      </c>
      <c r="L2829">
        <v>2019</v>
      </c>
      <c r="M2829" t="str">
        <f>IF(Fact_JobPosting[[#This Row],[ai_mentioned]]=1,"AI Jobs","Non AI Jobs")</f>
        <v>AI Jobs</v>
      </c>
      <c r="N2829">
        <v>1</v>
      </c>
      <c r="O2829">
        <v>0.71</v>
      </c>
      <c r="P2829">
        <v>98087</v>
      </c>
      <c r="Q2829">
        <v>7.85</v>
      </c>
      <c r="R2829">
        <v>0.39</v>
      </c>
    </row>
    <row r="2830" spans="1:18" x14ac:dyDescent="0.3">
      <c r="A2830">
        <v>2829</v>
      </c>
      <c r="B2830">
        <v>1</v>
      </c>
      <c r="C2830">
        <v>1</v>
      </c>
      <c r="D2830">
        <v>2</v>
      </c>
      <c r="E2830">
        <v>1</v>
      </c>
      <c r="F2830">
        <v>2</v>
      </c>
      <c r="G2830">
        <v>2</v>
      </c>
      <c r="H2830">
        <v>7</v>
      </c>
      <c r="I2830">
        <v>18</v>
      </c>
      <c r="J2830">
        <v>9</v>
      </c>
      <c r="K2830" t="s">
        <v>2946</v>
      </c>
      <c r="L2830">
        <v>2019</v>
      </c>
      <c r="M2830" t="str">
        <f>IF(Fact_JobPosting[[#This Row],[ai_mentioned]]=1,"AI Jobs","Non AI Jobs")</f>
        <v>Non AI Jobs</v>
      </c>
      <c r="N2830">
        <v>0</v>
      </c>
      <c r="O2830">
        <v>7.0000000000000007E-2</v>
      </c>
      <c r="P2830">
        <v>71903</v>
      </c>
      <c r="Q2830">
        <v>0.93</v>
      </c>
      <c r="R2830">
        <v>0.86</v>
      </c>
    </row>
    <row r="2831" spans="1:18" x14ac:dyDescent="0.3">
      <c r="A2831">
        <v>2830</v>
      </c>
      <c r="B2831">
        <v>3</v>
      </c>
      <c r="C2831">
        <v>3</v>
      </c>
      <c r="D2831">
        <v>2</v>
      </c>
      <c r="E2831">
        <v>4</v>
      </c>
      <c r="F2831">
        <v>8</v>
      </c>
      <c r="G2831">
        <v>2</v>
      </c>
      <c r="H2831">
        <v>14</v>
      </c>
      <c r="I2831">
        <v>12</v>
      </c>
      <c r="J2831">
        <v>9</v>
      </c>
      <c r="K2831" t="s">
        <v>2947</v>
      </c>
      <c r="L2831">
        <v>2019</v>
      </c>
      <c r="M2831" t="str">
        <f>IF(Fact_JobPosting[[#This Row],[ai_mentioned]]=1,"AI Jobs","Non AI Jobs")</f>
        <v>AI Jobs</v>
      </c>
      <c r="N2831">
        <v>1</v>
      </c>
      <c r="O2831">
        <v>0.5</v>
      </c>
      <c r="P2831">
        <v>57645</v>
      </c>
      <c r="Q2831">
        <v>11.15</v>
      </c>
      <c r="R2831">
        <v>0.33</v>
      </c>
    </row>
    <row r="2832" spans="1:18" x14ac:dyDescent="0.3">
      <c r="A2832">
        <v>2831</v>
      </c>
      <c r="B2832">
        <v>2</v>
      </c>
      <c r="C2832">
        <v>1</v>
      </c>
      <c r="D2832">
        <v>2</v>
      </c>
      <c r="E2832">
        <v>4</v>
      </c>
      <c r="F2832">
        <v>1</v>
      </c>
      <c r="G2832">
        <v>6</v>
      </c>
      <c r="H2832">
        <v>16</v>
      </c>
      <c r="I2832">
        <v>33</v>
      </c>
      <c r="J2832">
        <v>9</v>
      </c>
      <c r="K2832" t="s">
        <v>2948</v>
      </c>
      <c r="L2832">
        <v>2019</v>
      </c>
      <c r="M2832" t="str">
        <f>IF(Fact_JobPosting[[#This Row],[ai_mentioned]]=1,"AI Jobs","Non AI Jobs")</f>
        <v>Non AI Jobs</v>
      </c>
      <c r="N2832">
        <v>0</v>
      </c>
      <c r="O2832">
        <v>0.13</v>
      </c>
      <c r="P2832">
        <v>81470</v>
      </c>
      <c r="Q2832">
        <v>-0.92</v>
      </c>
      <c r="R2832">
        <v>0.65</v>
      </c>
    </row>
    <row r="2833" spans="1:18" x14ac:dyDescent="0.3">
      <c r="A2833">
        <v>2832</v>
      </c>
      <c r="B2833">
        <v>2</v>
      </c>
      <c r="C2833">
        <v>1</v>
      </c>
      <c r="D2833">
        <v>2</v>
      </c>
      <c r="E2833">
        <v>2</v>
      </c>
      <c r="F2833">
        <v>2</v>
      </c>
      <c r="G2833">
        <v>6</v>
      </c>
      <c r="H2833">
        <v>6</v>
      </c>
      <c r="I2833">
        <v>20</v>
      </c>
      <c r="J2833">
        <v>9</v>
      </c>
      <c r="K2833" t="s">
        <v>2949</v>
      </c>
      <c r="L2833">
        <v>2019</v>
      </c>
      <c r="M2833" t="str">
        <f>IF(Fact_JobPosting[[#This Row],[ai_mentioned]]=1,"AI Jobs","Non AI Jobs")</f>
        <v>Non AI Jobs</v>
      </c>
      <c r="N2833">
        <v>0</v>
      </c>
      <c r="O2833">
        <v>0.12</v>
      </c>
      <c r="P2833">
        <v>39663</v>
      </c>
      <c r="Q2833">
        <v>0.69</v>
      </c>
      <c r="R2833">
        <v>0.64</v>
      </c>
    </row>
    <row r="2834" spans="1:18" x14ac:dyDescent="0.3">
      <c r="A2834">
        <v>2833</v>
      </c>
      <c r="B2834">
        <v>1</v>
      </c>
      <c r="C2834">
        <v>1</v>
      </c>
      <c r="D2834">
        <v>2</v>
      </c>
      <c r="E2834">
        <v>6</v>
      </c>
      <c r="F2834">
        <v>4</v>
      </c>
      <c r="G2834">
        <v>1</v>
      </c>
      <c r="H2834">
        <v>7</v>
      </c>
      <c r="I2834">
        <v>43</v>
      </c>
      <c r="J2834">
        <v>9</v>
      </c>
      <c r="K2834" t="s">
        <v>2950</v>
      </c>
      <c r="L2834">
        <v>2019</v>
      </c>
      <c r="M2834" t="str">
        <f>IF(Fact_JobPosting[[#This Row],[ai_mentioned]]=1,"AI Jobs","Non AI Jobs")</f>
        <v>Non AI Jobs</v>
      </c>
      <c r="N2834">
        <v>0</v>
      </c>
      <c r="O2834">
        <v>0.01</v>
      </c>
      <c r="P2834">
        <v>65443</v>
      </c>
      <c r="Q2834">
        <v>4.59</v>
      </c>
      <c r="R2834">
        <v>0.74</v>
      </c>
    </row>
    <row r="2835" spans="1:18" x14ac:dyDescent="0.3">
      <c r="A2835">
        <v>2834</v>
      </c>
      <c r="B2835">
        <v>3</v>
      </c>
      <c r="C2835">
        <v>2</v>
      </c>
      <c r="D2835">
        <v>2</v>
      </c>
      <c r="E2835">
        <v>2</v>
      </c>
      <c r="F2835">
        <v>2</v>
      </c>
      <c r="G2835">
        <v>4</v>
      </c>
      <c r="H2835">
        <v>14</v>
      </c>
      <c r="I2835">
        <v>10</v>
      </c>
      <c r="J2835">
        <v>9</v>
      </c>
      <c r="K2835" t="s">
        <v>2951</v>
      </c>
      <c r="L2835">
        <v>2019</v>
      </c>
      <c r="M2835" t="str">
        <f>IF(Fact_JobPosting[[#This Row],[ai_mentioned]]=1,"AI Jobs","Non AI Jobs")</f>
        <v>AI Jobs</v>
      </c>
      <c r="N2835">
        <v>1</v>
      </c>
      <c r="O2835">
        <v>0.69</v>
      </c>
      <c r="P2835">
        <v>121300</v>
      </c>
      <c r="Q2835">
        <v>11.36</v>
      </c>
      <c r="R2835">
        <v>0.16</v>
      </c>
    </row>
    <row r="2836" spans="1:18" x14ac:dyDescent="0.3">
      <c r="A2836">
        <v>2835</v>
      </c>
      <c r="B2836">
        <v>2</v>
      </c>
      <c r="C2836">
        <v>1</v>
      </c>
      <c r="D2836">
        <v>2</v>
      </c>
      <c r="E2836">
        <v>6</v>
      </c>
      <c r="F2836">
        <v>9</v>
      </c>
      <c r="G2836">
        <v>5</v>
      </c>
      <c r="H2836">
        <v>15</v>
      </c>
      <c r="I2836">
        <v>21</v>
      </c>
      <c r="J2836">
        <v>9</v>
      </c>
      <c r="K2836" t="s">
        <v>2952</v>
      </c>
      <c r="L2836">
        <v>2019</v>
      </c>
      <c r="M2836" t="str">
        <f>IF(Fact_JobPosting[[#This Row],[ai_mentioned]]=1,"AI Jobs","Non AI Jobs")</f>
        <v>Non AI Jobs</v>
      </c>
      <c r="N2836">
        <v>0</v>
      </c>
      <c r="O2836">
        <v>0.11</v>
      </c>
      <c r="P2836">
        <v>82372</v>
      </c>
      <c r="Q2836">
        <v>-2.76</v>
      </c>
      <c r="R2836">
        <v>0.62</v>
      </c>
    </row>
    <row r="2837" spans="1:18" x14ac:dyDescent="0.3">
      <c r="A2837">
        <v>2836</v>
      </c>
      <c r="B2837">
        <v>1</v>
      </c>
      <c r="C2837">
        <v>1</v>
      </c>
      <c r="D2837">
        <v>2</v>
      </c>
      <c r="E2837">
        <v>6</v>
      </c>
      <c r="F2837">
        <v>6</v>
      </c>
      <c r="G2837">
        <v>1</v>
      </c>
      <c r="H2837">
        <v>12</v>
      </c>
      <c r="I2837">
        <v>20</v>
      </c>
      <c r="J2837">
        <v>9</v>
      </c>
      <c r="K2837" t="s">
        <v>2953</v>
      </c>
      <c r="L2837">
        <v>2019</v>
      </c>
      <c r="M2837" t="str">
        <f>IF(Fact_JobPosting[[#This Row],[ai_mentioned]]=1,"AI Jobs","Non AI Jobs")</f>
        <v>Non AI Jobs</v>
      </c>
      <c r="N2837">
        <v>0</v>
      </c>
      <c r="O2837">
        <v>0.17</v>
      </c>
      <c r="P2837">
        <v>43477</v>
      </c>
      <c r="Q2837">
        <v>4.28</v>
      </c>
      <c r="R2837">
        <v>0.87</v>
      </c>
    </row>
    <row r="2838" spans="1:18" x14ac:dyDescent="0.3">
      <c r="A2838">
        <v>2837</v>
      </c>
      <c r="B2838">
        <v>3</v>
      </c>
      <c r="C2838">
        <v>2</v>
      </c>
      <c r="D2838">
        <v>2</v>
      </c>
      <c r="E2838">
        <v>6</v>
      </c>
      <c r="F2838">
        <v>10</v>
      </c>
      <c r="G2838">
        <v>1</v>
      </c>
      <c r="H2838">
        <v>13</v>
      </c>
      <c r="I2838">
        <v>41</v>
      </c>
      <c r="J2838">
        <v>9</v>
      </c>
      <c r="K2838" t="s">
        <v>2954</v>
      </c>
      <c r="L2838">
        <v>2019</v>
      </c>
      <c r="M2838" t="str">
        <f>IF(Fact_JobPosting[[#This Row],[ai_mentioned]]=1,"AI Jobs","Non AI Jobs")</f>
        <v>AI Jobs</v>
      </c>
      <c r="N2838">
        <v>1</v>
      </c>
      <c r="O2838">
        <v>0.91</v>
      </c>
      <c r="P2838">
        <v>102198</v>
      </c>
      <c r="Q2838">
        <v>13.87</v>
      </c>
      <c r="R2838">
        <v>0.18</v>
      </c>
    </row>
    <row r="2839" spans="1:18" x14ac:dyDescent="0.3">
      <c r="A2839">
        <v>2838</v>
      </c>
      <c r="B2839">
        <v>1</v>
      </c>
      <c r="C2839">
        <v>1</v>
      </c>
      <c r="D2839">
        <v>2</v>
      </c>
      <c r="E2839">
        <v>1</v>
      </c>
      <c r="F2839">
        <v>1</v>
      </c>
      <c r="G2839">
        <v>1</v>
      </c>
      <c r="H2839">
        <v>9</v>
      </c>
      <c r="I2839">
        <v>37</v>
      </c>
      <c r="J2839">
        <v>9</v>
      </c>
      <c r="K2839" t="s">
        <v>2955</v>
      </c>
      <c r="L2839">
        <v>2019</v>
      </c>
      <c r="M2839" t="str">
        <f>IF(Fact_JobPosting[[#This Row],[ai_mentioned]]=1,"AI Jobs","Non AI Jobs")</f>
        <v>Non AI Jobs</v>
      </c>
      <c r="N2839">
        <v>0</v>
      </c>
      <c r="O2839">
        <v>0.05</v>
      </c>
      <c r="P2839">
        <v>46395</v>
      </c>
      <c r="Q2839">
        <v>2.97</v>
      </c>
      <c r="R2839">
        <v>0.76</v>
      </c>
    </row>
    <row r="2840" spans="1:18" x14ac:dyDescent="0.3">
      <c r="A2840">
        <v>2839</v>
      </c>
      <c r="B2840">
        <v>3</v>
      </c>
      <c r="C2840">
        <v>3</v>
      </c>
      <c r="D2840">
        <v>2</v>
      </c>
      <c r="E2840">
        <v>2</v>
      </c>
      <c r="F2840">
        <v>4</v>
      </c>
      <c r="G2840">
        <v>8</v>
      </c>
      <c r="H2840">
        <v>11</v>
      </c>
      <c r="I2840">
        <v>24</v>
      </c>
      <c r="J2840">
        <v>9</v>
      </c>
      <c r="K2840" t="s">
        <v>2956</v>
      </c>
      <c r="L2840">
        <v>2019</v>
      </c>
      <c r="M2840" t="str">
        <f>IF(Fact_JobPosting[[#This Row],[ai_mentioned]]=1,"AI Jobs","Non AI Jobs")</f>
        <v>AI Jobs</v>
      </c>
      <c r="N2840">
        <v>1</v>
      </c>
      <c r="O2840">
        <v>0.42</v>
      </c>
      <c r="P2840">
        <v>35796</v>
      </c>
      <c r="Q2840">
        <v>10.48</v>
      </c>
      <c r="R2840">
        <v>0.3</v>
      </c>
    </row>
    <row r="2841" spans="1:18" x14ac:dyDescent="0.3">
      <c r="A2841">
        <v>2840</v>
      </c>
      <c r="B2841">
        <v>2</v>
      </c>
      <c r="C2841">
        <v>1</v>
      </c>
      <c r="D2841">
        <v>2</v>
      </c>
      <c r="E2841">
        <v>6</v>
      </c>
      <c r="F2841">
        <v>8</v>
      </c>
      <c r="G2841">
        <v>1</v>
      </c>
      <c r="H2841">
        <v>6</v>
      </c>
      <c r="I2841">
        <v>28</v>
      </c>
      <c r="J2841">
        <v>9</v>
      </c>
      <c r="K2841" t="s">
        <v>2957</v>
      </c>
      <c r="L2841">
        <v>2019</v>
      </c>
      <c r="M2841" t="str">
        <f>IF(Fact_JobPosting[[#This Row],[ai_mentioned]]=1,"AI Jobs","Non AI Jobs")</f>
        <v>Non AI Jobs</v>
      </c>
      <c r="N2841">
        <v>0</v>
      </c>
      <c r="O2841">
        <v>0.17</v>
      </c>
      <c r="P2841">
        <v>20999</v>
      </c>
      <c r="Q2841">
        <v>1.62</v>
      </c>
      <c r="R2841">
        <v>0.65</v>
      </c>
    </row>
    <row r="2842" spans="1:18" x14ac:dyDescent="0.3">
      <c r="A2842">
        <v>2841</v>
      </c>
      <c r="B2842">
        <v>1</v>
      </c>
      <c r="C2842">
        <v>1</v>
      </c>
      <c r="D2842">
        <v>2</v>
      </c>
      <c r="E2842">
        <v>2</v>
      </c>
      <c r="F2842">
        <v>8</v>
      </c>
      <c r="G2842">
        <v>7</v>
      </c>
      <c r="H2842">
        <v>10</v>
      </c>
      <c r="I2842">
        <v>41</v>
      </c>
      <c r="J2842">
        <v>9</v>
      </c>
      <c r="K2842" t="s">
        <v>2958</v>
      </c>
      <c r="L2842">
        <v>2019</v>
      </c>
      <c r="M2842" t="str">
        <f>IF(Fact_JobPosting[[#This Row],[ai_mentioned]]=1,"AI Jobs","Non AI Jobs")</f>
        <v>Non AI Jobs</v>
      </c>
      <c r="N2842">
        <v>0</v>
      </c>
      <c r="O2842">
        <v>0.06</v>
      </c>
      <c r="P2842">
        <v>56285</v>
      </c>
      <c r="Q2842">
        <v>0.69</v>
      </c>
      <c r="R2842">
        <v>0.78</v>
      </c>
    </row>
    <row r="2843" spans="1:18" x14ac:dyDescent="0.3">
      <c r="A2843">
        <v>2842</v>
      </c>
      <c r="B2843">
        <v>3</v>
      </c>
      <c r="C2843">
        <v>2</v>
      </c>
      <c r="D2843">
        <v>2</v>
      </c>
      <c r="E2843">
        <v>6</v>
      </c>
      <c r="F2843">
        <v>8</v>
      </c>
      <c r="G2843">
        <v>9</v>
      </c>
      <c r="H2843">
        <v>14</v>
      </c>
      <c r="I2843">
        <v>36</v>
      </c>
      <c r="J2843">
        <v>9</v>
      </c>
      <c r="K2843" t="s">
        <v>2959</v>
      </c>
      <c r="L2843">
        <v>2019</v>
      </c>
      <c r="M2843" t="str">
        <f>IF(Fact_JobPosting[[#This Row],[ai_mentioned]]=1,"AI Jobs","Non AI Jobs")</f>
        <v>AI Jobs</v>
      </c>
      <c r="N2843">
        <v>1</v>
      </c>
      <c r="O2843">
        <v>0.83</v>
      </c>
      <c r="P2843">
        <v>93929</v>
      </c>
      <c r="Q2843">
        <v>16.93</v>
      </c>
      <c r="R2843">
        <v>0.28999999999999998</v>
      </c>
    </row>
    <row r="2844" spans="1:18" x14ac:dyDescent="0.3">
      <c r="A2844">
        <v>2843</v>
      </c>
      <c r="B2844">
        <v>2</v>
      </c>
      <c r="C2844">
        <v>1</v>
      </c>
      <c r="D2844">
        <v>2</v>
      </c>
      <c r="E2844">
        <v>5</v>
      </c>
      <c r="F2844">
        <v>6</v>
      </c>
      <c r="G2844">
        <v>6</v>
      </c>
      <c r="H2844">
        <v>6</v>
      </c>
      <c r="I2844">
        <v>43</v>
      </c>
      <c r="J2844">
        <v>9</v>
      </c>
      <c r="K2844" t="s">
        <v>2960</v>
      </c>
      <c r="L2844">
        <v>2019</v>
      </c>
      <c r="M2844" t="str">
        <f>IF(Fact_JobPosting[[#This Row],[ai_mentioned]]=1,"AI Jobs","Non AI Jobs")</f>
        <v>Non AI Jobs</v>
      </c>
      <c r="N2844">
        <v>0</v>
      </c>
      <c r="O2844">
        <v>0.14000000000000001</v>
      </c>
      <c r="P2844">
        <v>74739</v>
      </c>
      <c r="Q2844">
        <v>-3.55</v>
      </c>
      <c r="R2844">
        <v>0.62</v>
      </c>
    </row>
    <row r="2845" spans="1:18" x14ac:dyDescent="0.3">
      <c r="A2845">
        <v>2844</v>
      </c>
      <c r="B2845">
        <v>3</v>
      </c>
      <c r="C2845">
        <v>2</v>
      </c>
      <c r="D2845">
        <v>2</v>
      </c>
      <c r="E2845">
        <v>3</v>
      </c>
      <c r="F2845">
        <v>9</v>
      </c>
      <c r="G2845">
        <v>4</v>
      </c>
      <c r="H2845">
        <v>2</v>
      </c>
      <c r="I2845">
        <v>32</v>
      </c>
      <c r="J2845">
        <v>9</v>
      </c>
      <c r="K2845" t="s">
        <v>2961</v>
      </c>
      <c r="L2845">
        <v>2019</v>
      </c>
      <c r="M2845" t="str">
        <f>IF(Fact_JobPosting[[#This Row],[ai_mentioned]]=1,"AI Jobs","Non AI Jobs")</f>
        <v>AI Jobs</v>
      </c>
      <c r="N2845">
        <v>1</v>
      </c>
      <c r="O2845">
        <v>0.83</v>
      </c>
      <c r="P2845">
        <v>96536</v>
      </c>
      <c r="Q2845">
        <v>13.92</v>
      </c>
      <c r="R2845">
        <v>0.25</v>
      </c>
    </row>
    <row r="2846" spans="1:18" x14ac:dyDescent="0.3">
      <c r="A2846">
        <v>2845</v>
      </c>
      <c r="B2846">
        <v>1</v>
      </c>
      <c r="C2846">
        <v>1</v>
      </c>
      <c r="D2846">
        <v>2</v>
      </c>
      <c r="E2846">
        <v>2</v>
      </c>
      <c r="F2846">
        <v>7</v>
      </c>
      <c r="G2846">
        <v>5</v>
      </c>
      <c r="H2846">
        <v>14</v>
      </c>
      <c r="I2846">
        <v>1</v>
      </c>
      <c r="J2846">
        <v>9</v>
      </c>
      <c r="K2846" t="s">
        <v>2962</v>
      </c>
      <c r="L2846">
        <v>2019</v>
      </c>
      <c r="M2846" t="str">
        <f>IF(Fact_JobPosting[[#This Row],[ai_mentioned]]=1,"AI Jobs","Non AI Jobs")</f>
        <v>Non AI Jobs</v>
      </c>
      <c r="N2846">
        <v>0</v>
      </c>
      <c r="O2846">
        <v>7.0000000000000007E-2</v>
      </c>
      <c r="P2846">
        <v>36941</v>
      </c>
      <c r="Q2846">
        <v>0.82</v>
      </c>
      <c r="R2846">
        <v>0.84</v>
      </c>
    </row>
    <row r="2847" spans="1:18" x14ac:dyDescent="0.3">
      <c r="A2847">
        <v>2846</v>
      </c>
      <c r="B2847">
        <v>2</v>
      </c>
      <c r="C2847">
        <v>1</v>
      </c>
      <c r="D2847">
        <v>2</v>
      </c>
      <c r="E2847">
        <v>4</v>
      </c>
      <c r="F2847">
        <v>9</v>
      </c>
      <c r="G2847">
        <v>3</v>
      </c>
      <c r="H2847">
        <v>16</v>
      </c>
      <c r="I2847">
        <v>12</v>
      </c>
      <c r="J2847">
        <v>9</v>
      </c>
      <c r="K2847" t="s">
        <v>2963</v>
      </c>
      <c r="L2847">
        <v>2019</v>
      </c>
      <c r="M2847" t="str">
        <f>IF(Fact_JobPosting[[#This Row],[ai_mentioned]]=1,"AI Jobs","Non AI Jobs")</f>
        <v>Non AI Jobs</v>
      </c>
      <c r="N2847">
        <v>0</v>
      </c>
      <c r="O2847">
        <v>0.1</v>
      </c>
      <c r="P2847">
        <v>37869</v>
      </c>
      <c r="Q2847">
        <v>2.21</v>
      </c>
      <c r="R2847">
        <v>0.61</v>
      </c>
    </row>
    <row r="2848" spans="1:18" x14ac:dyDescent="0.3">
      <c r="A2848">
        <v>2847</v>
      </c>
      <c r="B2848">
        <v>3</v>
      </c>
      <c r="C2848">
        <v>2</v>
      </c>
      <c r="D2848">
        <v>2</v>
      </c>
      <c r="E2848">
        <v>5</v>
      </c>
      <c r="F2848">
        <v>10</v>
      </c>
      <c r="G2848">
        <v>4</v>
      </c>
      <c r="H2848">
        <v>3</v>
      </c>
      <c r="I2848">
        <v>25</v>
      </c>
      <c r="J2848">
        <v>9</v>
      </c>
      <c r="K2848" t="s">
        <v>2964</v>
      </c>
      <c r="L2848">
        <v>2019</v>
      </c>
      <c r="M2848" t="str">
        <f>IF(Fact_JobPosting[[#This Row],[ai_mentioned]]=1,"AI Jobs","Non AI Jobs")</f>
        <v>AI Jobs</v>
      </c>
      <c r="N2848">
        <v>1</v>
      </c>
      <c r="O2848">
        <v>0.82</v>
      </c>
      <c r="P2848">
        <v>129636</v>
      </c>
      <c r="Q2848">
        <v>9.64</v>
      </c>
      <c r="R2848">
        <v>0.14000000000000001</v>
      </c>
    </row>
    <row r="2849" spans="1:18" x14ac:dyDescent="0.3">
      <c r="A2849">
        <v>2848</v>
      </c>
      <c r="B2849">
        <v>3</v>
      </c>
      <c r="C2849">
        <v>3</v>
      </c>
      <c r="D2849">
        <v>2</v>
      </c>
      <c r="E2849">
        <v>4</v>
      </c>
      <c r="F2849">
        <v>4</v>
      </c>
      <c r="G2849">
        <v>6</v>
      </c>
      <c r="H2849">
        <v>10</v>
      </c>
      <c r="I2849">
        <v>3</v>
      </c>
      <c r="J2849">
        <v>9</v>
      </c>
      <c r="K2849" t="s">
        <v>2965</v>
      </c>
      <c r="L2849">
        <v>2019</v>
      </c>
      <c r="M2849" t="str">
        <f>IF(Fact_JobPosting[[#This Row],[ai_mentioned]]=1,"AI Jobs","Non AI Jobs")</f>
        <v>AI Jobs</v>
      </c>
      <c r="N2849">
        <v>1</v>
      </c>
      <c r="O2849">
        <v>0.44</v>
      </c>
      <c r="P2849">
        <v>39755</v>
      </c>
      <c r="Q2849">
        <v>13.1</v>
      </c>
      <c r="R2849">
        <v>0.31</v>
      </c>
    </row>
    <row r="2850" spans="1:18" x14ac:dyDescent="0.3">
      <c r="A2850">
        <v>2849</v>
      </c>
      <c r="B2850">
        <v>3</v>
      </c>
      <c r="C2850">
        <v>2</v>
      </c>
      <c r="D2850">
        <v>2</v>
      </c>
      <c r="E2850">
        <v>3</v>
      </c>
      <c r="F2850">
        <v>9</v>
      </c>
      <c r="G2850">
        <v>5</v>
      </c>
      <c r="H2850">
        <v>11</v>
      </c>
      <c r="I2850">
        <v>38</v>
      </c>
      <c r="J2850">
        <v>9</v>
      </c>
      <c r="K2850" t="s">
        <v>2966</v>
      </c>
      <c r="L2850">
        <v>2019</v>
      </c>
      <c r="M2850" t="str">
        <f>IF(Fact_JobPosting[[#This Row],[ai_mentioned]]=1,"AI Jobs","Non AI Jobs")</f>
        <v>AI Jobs</v>
      </c>
      <c r="N2850">
        <v>1</v>
      </c>
      <c r="O2850">
        <v>0.94</v>
      </c>
      <c r="P2850">
        <v>132098</v>
      </c>
      <c r="Q2850">
        <v>6.42</v>
      </c>
      <c r="R2850">
        <v>0.11</v>
      </c>
    </row>
    <row r="2851" spans="1:18" x14ac:dyDescent="0.3">
      <c r="A2851">
        <v>2850</v>
      </c>
      <c r="B2851">
        <v>3</v>
      </c>
      <c r="C2851">
        <v>3</v>
      </c>
      <c r="D2851">
        <v>2</v>
      </c>
      <c r="E2851">
        <v>2</v>
      </c>
      <c r="F2851">
        <v>1</v>
      </c>
      <c r="G2851">
        <v>2</v>
      </c>
      <c r="H2851">
        <v>7</v>
      </c>
      <c r="I2851">
        <v>44</v>
      </c>
      <c r="J2851">
        <v>9</v>
      </c>
      <c r="K2851" t="s">
        <v>2967</v>
      </c>
      <c r="L2851">
        <v>2019</v>
      </c>
      <c r="M2851" t="str">
        <f>IF(Fact_JobPosting[[#This Row],[ai_mentioned]]=1,"AI Jobs","Non AI Jobs")</f>
        <v>AI Jobs</v>
      </c>
      <c r="N2851">
        <v>1</v>
      </c>
      <c r="O2851">
        <v>0.56000000000000005</v>
      </c>
      <c r="P2851">
        <v>29568</v>
      </c>
      <c r="Q2851">
        <v>16.95</v>
      </c>
      <c r="R2851">
        <v>0.28000000000000003</v>
      </c>
    </row>
    <row r="2852" spans="1:18" x14ac:dyDescent="0.3">
      <c r="A2852">
        <v>2851</v>
      </c>
      <c r="B2852">
        <v>1</v>
      </c>
      <c r="C2852">
        <v>1</v>
      </c>
      <c r="D2852">
        <v>2</v>
      </c>
      <c r="E2852">
        <v>5</v>
      </c>
      <c r="F2852">
        <v>10</v>
      </c>
      <c r="G2852">
        <v>6</v>
      </c>
      <c r="H2852">
        <v>5</v>
      </c>
      <c r="I2852">
        <v>11</v>
      </c>
      <c r="J2852">
        <v>9</v>
      </c>
      <c r="K2852" t="s">
        <v>2968</v>
      </c>
      <c r="L2852">
        <v>2019</v>
      </c>
      <c r="M2852" t="str">
        <f>IF(Fact_JobPosting[[#This Row],[ai_mentioned]]=1,"AI Jobs","Non AI Jobs")</f>
        <v>Non AI Jobs</v>
      </c>
      <c r="N2852">
        <v>0</v>
      </c>
      <c r="O2852">
        <v>0.14000000000000001</v>
      </c>
      <c r="P2852">
        <v>22037</v>
      </c>
      <c r="Q2852">
        <v>1.48</v>
      </c>
      <c r="R2852">
        <v>0.77</v>
      </c>
    </row>
    <row r="2853" spans="1:18" x14ac:dyDescent="0.3">
      <c r="A2853">
        <v>2852</v>
      </c>
      <c r="B2853">
        <v>1</v>
      </c>
      <c r="C2853">
        <v>1</v>
      </c>
      <c r="D2853">
        <v>2</v>
      </c>
      <c r="E2853">
        <v>3</v>
      </c>
      <c r="F2853">
        <v>3</v>
      </c>
      <c r="G2853">
        <v>7</v>
      </c>
      <c r="H2853">
        <v>11</v>
      </c>
      <c r="I2853">
        <v>38</v>
      </c>
      <c r="J2853">
        <v>9</v>
      </c>
      <c r="K2853" t="s">
        <v>2969</v>
      </c>
      <c r="L2853">
        <v>2019</v>
      </c>
      <c r="M2853" t="str">
        <f>IF(Fact_JobPosting[[#This Row],[ai_mentioned]]=1,"AI Jobs","Non AI Jobs")</f>
        <v>Non AI Jobs</v>
      </c>
      <c r="N2853">
        <v>0</v>
      </c>
      <c r="O2853">
        <v>0.06</v>
      </c>
      <c r="P2853">
        <v>70915</v>
      </c>
      <c r="Q2853">
        <v>2.1800000000000002</v>
      </c>
      <c r="R2853">
        <v>0.78</v>
      </c>
    </row>
    <row r="2854" spans="1:18" x14ac:dyDescent="0.3">
      <c r="A2854">
        <v>2853</v>
      </c>
      <c r="B2854">
        <v>3</v>
      </c>
      <c r="C2854">
        <v>3</v>
      </c>
      <c r="D2854">
        <v>2</v>
      </c>
      <c r="E2854">
        <v>4</v>
      </c>
      <c r="F2854">
        <v>5</v>
      </c>
      <c r="G2854">
        <v>4</v>
      </c>
      <c r="H2854">
        <v>14</v>
      </c>
      <c r="I2854">
        <v>4</v>
      </c>
      <c r="J2854">
        <v>9</v>
      </c>
      <c r="K2854" t="s">
        <v>2970</v>
      </c>
      <c r="L2854">
        <v>2019</v>
      </c>
      <c r="M2854" t="str">
        <f>IF(Fact_JobPosting[[#This Row],[ai_mentioned]]=1,"AI Jobs","Non AI Jobs")</f>
        <v>AI Jobs</v>
      </c>
      <c r="N2854">
        <v>1</v>
      </c>
      <c r="O2854">
        <v>0.42</v>
      </c>
      <c r="P2854">
        <v>64337</v>
      </c>
      <c r="Q2854">
        <v>10.65</v>
      </c>
      <c r="R2854">
        <v>0.2</v>
      </c>
    </row>
    <row r="2855" spans="1:18" x14ac:dyDescent="0.3">
      <c r="A2855">
        <v>2854</v>
      </c>
      <c r="B2855">
        <v>3</v>
      </c>
      <c r="C2855">
        <v>2</v>
      </c>
      <c r="D2855">
        <v>2</v>
      </c>
      <c r="E2855">
        <v>6</v>
      </c>
      <c r="F2855">
        <v>7</v>
      </c>
      <c r="G2855">
        <v>4</v>
      </c>
      <c r="H2855">
        <v>8</v>
      </c>
      <c r="I2855">
        <v>23</v>
      </c>
      <c r="J2855">
        <v>9</v>
      </c>
      <c r="K2855" t="s">
        <v>2971</v>
      </c>
      <c r="L2855">
        <v>2019</v>
      </c>
      <c r="M2855" t="str">
        <f>IF(Fact_JobPosting[[#This Row],[ai_mentioned]]=1,"AI Jobs","Non AI Jobs")</f>
        <v>AI Jobs</v>
      </c>
      <c r="N2855">
        <v>1</v>
      </c>
      <c r="O2855">
        <v>0.73</v>
      </c>
      <c r="P2855">
        <v>96593</v>
      </c>
      <c r="Q2855">
        <v>12.1</v>
      </c>
      <c r="R2855">
        <v>0.15</v>
      </c>
    </row>
    <row r="2856" spans="1:18" x14ac:dyDescent="0.3">
      <c r="A2856">
        <v>2855</v>
      </c>
      <c r="B2856">
        <v>2</v>
      </c>
      <c r="C2856">
        <v>1</v>
      </c>
      <c r="D2856">
        <v>2</v>
      </c>
      <c r="E2856">
        <v>3</v>
      </c>
      <c r="F2856">
        <v>7</v>
      </c>
      <c r="G2856">
        <v>5</v>
      </c>
      <c r="H2856">
        <v>6</v>
      </c>
      <c r="I2856">
        <v>32</v>
      </c>
      <c r="J2856">
        <v>9</v>
      </c>
      <c r="K2856" t="s">
        <v>2972</v>
      </c>
      <c r="L2856">
        <v>2019</v>
      </c>
      <c r="M2856" t="str">
        <f>IF(Fact_JobPosting[[#This Row],[ai_mentioned]]=1,"AI Jobs","Non AI Jobs")</f>
        <v>Non AI Jobs</v>
      </c>
      <c r="N2856">
        <v>0</v>
      </c>
      <c r="O2856">
        <v>0.09</v>
      </c>
      <c r="P2856">
        <v>63717</v>
      </c>
      <c r="Q2856">
        <v>-1.38</v>
      </c>
      <c r="R2856">
        <v>0.67</v>
      </c>
    </row>
    <row r="2857" spans="1:18" x14ac:dyDescent="0.3">
      <c r="A2857">
        <v>2856</v>
      </c>
      <c r="B2857">
        <v>1</v>
      </c>
      <c r="C2857">
        <v>1</v>
      </c>
      <c r="D2857">
        <v>2</v>
      </c>
      <c r="E2857">
        <v>2</v>
      </c>
      <c r="F2857">
        <v>2</v>
      </c>
      <c r="G2857">
        <v>7</v>
      </c>
      <c r="H2857">
        <v>8</v>
      </c>
      <c r="I2857">
        <v>10</v>
      </c>
      <c r="J2857">
        <v>9</v>
      </c>
      <c r="K2857" t="s">
        <v>2973</v>
      </c>
      <c r="L2857">
        <v>2019</v>
      </c>
      <c r="M2857" t="str">
        <f>IF(Fact_JobPosting[[#This Row],[ai_mentioned]]=1,"AI Jobs","Non AI Jobs")</f>
        <v>Non AI Jobs</v>
      </c>
      <c r="N2857">
        <v>0</v>
      </c>
      <c r="O2857">
        <v>0.1</v>
      </c>
      <c r="P2857">
        <v>86532</v>
      </c>
      <c r="Q2857">
        <v>-3.27</v>
      </c>
      <c r="R2857">
        <v>0.84</v>
      </c>
    </row>
    <row r="2858" spans="1:18" x14ac:dyDescent="0.3">
      <c r="A2858">
        <v>2857</v>
      </c>
      <c r="B2858">
        <v>2</v>
      </c>
      <c r="C2858">
        <v>1</v>
      </c>
      <c r="D2858">
        <v>2</v>
      </c>
      <c r="E2858">
        <v>4</v>
      </c>
      <c r="F2858">
        <v>4</v>
      </c>
      <c r="G2858">
        <v>1</v>
      </c>
      <c r="H2858">
        <v>14</v>
      </c>
      <c r="I2858">
        <v>35</v>
      </c>
      <c r="J2858">
        <v>9</v>
      </c>
      <c r="K2858" t="s">
        <v>2974</v>
      </c>
      <c r="L2858">
        <v>2019</v>
      </c>
      <c r="M2858" t="str">
        <f>IF(Fact_JobPosting[[#This Row],[ai_mentioned]]=1,"AI Jobs","Non AI Jobs")</f>
        <v>Non AI Jobs</v>
      </c>
      <c r="N2858">
        <v>0</v>
      </c>
      <c r="O2858">
        <v>0.12</v>
      </c>
      <c r="P2858">
        <v>43308</v>
      </c>
      <c r="Q2858">
        <v>-3.86</v>
      </c>
      <c r="R2858">
        <v>0.69</v>
      </c>
    </row>
    <row r="2859" spans="1:18" x14ac:dyDescent="0.3">
      <c r="A2859">
        <v>2858</v>
      </c>
      <c r="B2859">
        <v>3</v>
      </c>
      <c r="C2859">
        <v>2</v>
      </c>
      <c r="D2859">
        <v>2</v>
      </c>
      <c r="E2859">
        <v>6</v>
      </c>
      <c r="F2859">
        <v>1</v>
      </c>
      <c r="G2859">
        <v>9</v>
      </c>
      <c r="H2859">
        <v>1</v>
      </c>
      <c r="I2859">
        <v>32</v>
      </c>
      <c r="J2859">
        <v>9</v>
      </c>
      <c r="K2859" t="s">
        <v>2975</v>
      </c>
      <c r="L2859">
        <v>2019</v>
      </c>
      <c r="M2859" t="str">
        <f>IF(Fact_JobPosting[[#This Row],[ai_mentioned]]=1,"AI Jobs","Non AI Jobs")</f>
        <v>AI Jobs</v>
      </c>
      <c r="N2859">
        <v>1</v>
      </c>
      <c r="O2859">
        <v>0.66</v>
      </c>
      <c r="P2859">
        <v>105370</v>
      </c>
      <c r="Q2859">
        <v>11.58</v>
      </c>
      <c r="R2859">
        <v>0.16</v>
      </c>
    </row>
    <row r="2860" spans="1:18" x14ac:dyDescent="0.3">
      <c r="A2860">
        <v>2859</v>
      </c>
      <c r="B2860">
        <v>1</v>
      </c>
      <c r="C2860">
        <v>1</v>
      </c>
      <c r="D2860">
        <v>2</v>
      </c>
      <c r="E2860">
        <v>2</v>
      </c>
      <c r="F2860">
        <v>7</v>
      </c>
      <c r="G2860">
        <v>5</v>
      </c>
      <c r="H2860">
        <v>16</v>
      </c>
      <c r="I2860">
        <v>3</v>
      </c>
      <c r="J2860">
        <v>9</v>
      </c>
      <c r="K2860" t="s">
        <v>2976</v>
      </c>
      <c r="L2860">
        <v>2019</v>
      </c>
      <c r="M2860" t="str">
        <f>IF(Fact_JobPosting[[#This Row],[ai_mentioned]]=1,"AI Jobs","Non AI Jobs")</f>
        <v>Non AI Jobs</v>
      </c>
      <c r="N2860">
        <v>0</v>
      </c>
      <c r="O2860">
        <v>0.08</v>
      </c>
      <c r="P2860">
        <v>27073</v>
      </c>
      <c r="Q2860">
        <v>1.67</v>
      </c>
      <c r="R2860">
        <v>0.7</v>
      </c>
    </row>
    <row r="2861" spans="1:18" x14ac:dyDescent="0.3">
      <c r="A2861">
        <v>2860</v>
      </c>
      <c r="B2861">
        <v>2</v>
      </c>
      <c r="C2861">
        <v>1</v>
      </c>
      <c r="D2861">
        <v>2</v>
      </c>
      <c r="E2861">
        <v>6</v>
      </c>
      <c r="F2861">
        <v>10</v>
      </c>
      <c r="G2861">
        <v>8</v>
      </c>
      <c r="H2861">
        <v>14</v>
      </c>
      <c r="I2861">
        <v>40</v>
      </c>
      <c r="J2861">
        <v>9</v>
      </c>
      <c r="K2861" t="s">
        <v>2977</v>
      </c>
      <c r="L2861">
        <v>2019</v>
      </c>
      <c r="M2861" t="str">
        <f>IF(Fact_JobPosting[[#This Row],[ai_mentioned]]=1,"AI Jobs","Non AI Jobs")</f>
        <v>Non AI Jobs</v>
      </c>
      <c r="N2861">
        <v>0</v>
      </c>
      <c r="O2861">
        <v>0.19</v>
      </c>
      <c r="P2861">
        <v>33243</v>
      </c>
      <c r="Q2861">
        <v>4.29</v>
      </c>
      <c r="R2861">
        <v>0.66</v>
      </c>
    </row>
    <row r="2862" spans="1:18" x14ac:dyDescent="0.3">
      <c r="A2862">
        <v>2861</v>
      </c>
      <c r="B2862">
        <v>2</v>
      </c>
      <c r="C2862">
        <v>1</v>
      </c>
      <c r="D2862">
        <v>2</v>
      </c>
      <c r="E2862">
        <v>5</v>
      </c>
      <c r="F2862">
        <v>1</v>
      </c>
      <c r="G2862">
        <v>6</v>
      </c>
      <c r="H2862">
        <v>1</v>
      </c>
      <c r="I2862">
        <v>22</v>
      </c>
      <c r="J2862">
        <v>9</v>
      </c>
      <c r="K2862" t="s">
        <v>2978</v>
      </c>
      <c r="L2862">
        <v>2019</v>
      </c>
      <c r="M2862" t="str">
        <f>IF(Fact_JobPosting[[#This Row],[ai_mentioned]]=1,"AI Jobs","Non AI Jobs")</f>
        <v>Non AI Jobs</v>
      </c>
      <c r="N2862">
        <v>0</v>
      </c>
      <c r="O2862">
        <v>0.14000000000000001</v>
      </c>
      <c r="P2862">
        <v>25062</v>
      </c>
      <c r="Q2862">
        <v>-1.1000000000000001</v>
      </c>
      <c r="R2862">
        <v>0.64</v>
      </c>
    </row>
    <row r="2863" spans="1:18" x14ac:dyDescent="0.3">
      <c r="A2863">
        <v>2862</v>
      </c>
      <c r="B2863">
        <v>1</v>
      </c>
      <c r="C2863">
        <v>1</v>
      </c>
      <c r="D2863">
        <v>2</v>
      </c>
      <c r="E2863">
        <v>1</v>
      </c>
      <c r="F2863">
        <v>3</v>
      </c>
      <c r="G2863">
        <v>3</v>
      </c>
      <c r="H2863">
        <v>14</v>
      </c>
      <c r="I2863">
        <v>42</v>
      </c>
      <c r="J2863">
        <v>9</v>
      </c>
      <c r="K2863" t="s">
        <v>2979</v>
      </c>
      <c r="L2863">
        <v>2019</v>
      </c>
      <c r="M2863" t="str">
        <f>IF(Fact_JobPosting[[#This Row],[ai_mentioned]]=1,"AI Jobs","Non AI Jobs")</f>
        <v>Non AI Jobs</v>
      </c>
      <c r="N2863">
        <v>0</v>
      </c>
      <c r="O2863">
        <v>0.16</v>
      </c>
      <c r="P2863">
        <v>73557</v>
      </c>
      <c r="Q2863">
        <v>4.7</v>
      </c>
      <c r="R2863">
        <v>0.81</v>
      </c>
    </row>
    <row r="2864" spans="1:18" x14ac:dyDescent="0.3">
      <c r="A2864">
        <v>2863</v>
      </c>
      <c r="B2864">
        <v>1</v>
      </c>
      <c r="C2864">
        <v>1</v>
      </c>
      <c r="D2864">
        <v>2</v>
      </c>
      <c r="E2864">
        <v>6</v>
      </c>
      <c r="F2864">
        <v>3</v>
      </c>
      <c r="G2864">
        <v>1</v>
      </c>
      <c r="H2864">
        <v>13</v>
      </c>
      <c r="I2864">
        <v>21</v>
      </c>
      <c r="J2864">
        <v>9</v>
      </c>
      <c r="K2864" t="s">
        <v>2980</v>
      </c>
      <c r="L2864">
        <v>2019</v>
      </c>
      <c r="M2864" t="str">
        <f>IF(Fact_JobPosting[[#This Row],[ai_mentioned]]=1,"AI Jobs","Non AI Jobs")</f>
        <v>Non AI Jobs</v>
      </c>
      <c r="N2864">
        <v>0</v>
      </c>
      <c r="O2864">
        <v>0.19</v>
      </c>
      <c r="P2864">
        <v>86386</v>
      </c>
      <c r="Q2864">
        <v>4.45</v>
      </c>
      <c r="R2864">
        <v>0.79</v>
      </c>
    </row>
    <row r="2865" spans="1:18" x14ac:dyDescent="0.3">
      <c r="A2865">
        <v>2864</v>
      </c>
      <c r="B2865">
        <v>2</v>
      </c>
      <c r="C2865">
        <v>1</v>
      </c>
      <c r="D2865">
        <v>2</v>
      </c>
      <c r="E2865">
        <v>3</v>
      </c>
      <c r="F2865">
        <v>1</v>
      </c>
      <c r="G2865">
        <v>8</v>
      </c>
      <c r="H2865">
        <v>9</v>
      </c>
      <c r="I2865">
        <v>44</v>
      </c>
      <c r="J2865">
        <v>9</v>
      </c>
      <c r="K2865" t="s">
        <v>2981</v>
      </c>
      <c r="L2865">
        <v>2019</v>
      </c>
      <c r="M2865" t="str">
        <f>IF(Fact_JobPosting[[#This Row],[ai_mentioned]]=1,"AI Jobs","Non AI Jobs")</f>
        <v>Non AI Jobs</v>
      </c>
      <c r="N2865">
        <v>0</v>
      </c>
      <c r="O2865">
        <v>0.03</v>
      </c>
      <c r="P2865">
        <v>20635</v>
      </c>
      <c r="Q2865">
        <v>2.2200000000000002</v>
      </c>
      <c r="R2865">
        <v>0.63</v>
      </c>
    </row>
    <row r="2866" spans="1:18" x14ac:dyDescent="0.3">
      <c r="A2866">
        <v>2865</v>
      </c>
      <c r="B2866">
        <v>3</v>
      </c>
      <c r="C2866">
        <v>2</v>
      </c>
      <c r="D2866">
        <v>2</v>
      </c>
      <c r="E2866">
        <v>2</v>
      </c>
      <c r="F2866">
        <v>1</v>
      </c>
      <c r="G2866">
        <v>4</v>
      </c>
      <c r="H2866">
        <v>1</v>
      </c>
      <c r="I2866">
        <v>35</v>
      </c>
      <c r="J2866">
        <v>9</v>
      </c>
      <c r="K2866" t="s">
        <v>2982</v>
      </c>
      <c r="L2866">
        <v>2019</v>
      </c>
      <c r="M2866" t="str">
        <f>IF(Fact_JobPosting[[#This Row],[ai_mentioned]]=1,"AI Jobs","Non AI Jobs")</f>
        <v>AI Jobs</v>
      </c>
      <c r="N2866">
        <v>1</v>
      </c>
      <c r="O2866">
        <v>0.68</v>
      </c>
      <c r="P2866">
        <v>48345</v>
      </c>
      <c r="Q2866">
        <v>6.84</v>
      </c>
      <c r="R2866">
        <v>0.25</v>
      </c>
    </row>
    <row r="2867" spans="1:18" x14ac:dyDescent="0.3">
      <c r="A2867">
        <v>2866</v>
      </c>
      <c r="B2867">
        <v>3</v>
      </c>
      <c r="C2867">
        <v>3</v>
      </c>
      <c r="D2867">
        <v>2</v>
      </c>
      <c r="E2867">
        <v>6</v>
      </c>
      <c r="F2867">
        <v>2</v>
      </c>
      <c r="G2867">
        <v>8</v>
      </c>
      <c r="H2867">
        <v>4</v>
      </c>
      <c r="I2867">
        <v>18</v>
      </c>
      <c r="J2867">
        <v>9</v>
      </c>
      <c r="K2867" t="s">
        <v>2983</v>
      </c>
      <c r="L2867">
        <v>2019</v>
      </c>
      <c r="M2867" t="str">
        <f>IF(Fact_JobPosting[[#This Row],[ai_mentioned]]=1,"AI Jobs","Non AI Jobs")</f>
        <v>AI Jobs</v>
      </c>
      <c r="N2867">
        <v>1</v>
      </c>
      <c r="O2867">
        <v>0.45</v>
      </c>
      <c r="P2867">
        <v>95050</v>
      </c>
      <c r="Q2867">
        <v>12.98</v>
      </c>
      <c r="R2867">
        <v>0.37</v>
      </c>
    </row>
    <row r="2868" spans="1:18" x14ac:dyDescent="0.3">
      <c r="A2868">
        <v>2867</v>
      </c>
      <c r="B2868">
        <v>1</v>
      </c>
      <c r="C2868">
        <v>1</v>
      </c>
      <c r="D2868">
        <v>2</v>
      </c>
      <c r="E2868">
        <v>6</v>
      </c>
      <c r="F2868">
        <v>3</v>
      </c>
      <c r="G2868">
        <v>4</v>
      </c>
      <c r="H2868">
        <v>3</v>
      </c>
      <c r="I2868">
        <v>5</v>
      </c>
      <c r="J2868">
        <v>9</v>
      </c>
      <c r="K2868" t="s">
        <v>2984</v>
      </c>
      <c r="L2868">
        <v>2019</v>
      </c>
      <c r="M2868" t="str">
        <f>IF(Fact_JobPosting[[#This Row],[ai_mentioned]]=1,"AI Jobs","Non AI Jobs")</f>
        <v>Non AI Jobs</v>
      </c>
      <c r="N2868">
        <v>0</v>
      </c>
      <c r="O2868">
        <v>0.16</v>
      </c>
      <c r="P2868">
        <v>26828</v>
      </c>
      <c r="Q2868">
        <v>1.66</v>
      </c>
      <c r="R2868">
        <v>0.83</v>
      </c>
    </row>
    <row r="2869" spans="1:18" x14ac:dyDescent="0.3">
      <c r="A2869">
        <v>2868</v>
      </c>
      <c r="B2869">
        <v>3</v>
      </c>
      <c r="C2869">
        <v>3</v>
      </c>
      <c r="D2869">
        <v>2</v>
      </c>
      <c r="E2869">
        <v>3</v>
      </c>
      <c r="F2869">
        <v>4</v>
      </c>
      <c r="G2869">
        <v>5</v>
      </c>
      <c r="H2869">
        <v>10</v>
      </c>
      <c r="I2869">
        <v>35</v>
      </c>
      <c r="J2869">
        <v>9</v>
      </c>
      <c r="K2869" t="s">
        <v>2985</v>
      </c>
      <c r="L2869">
        <v>2019</v>
      </c>
      <c r="M2869" t="str">
        <f>IF(Fact_JobPosting[[#This Row],[ai_mentioned]]=1,"AI Jobs","Non AI Jobs")</f>
        <v>AI Jobs</v>
      </c>
      <c r="N2869">
        <v>1</v>
      </c>
      <c r="O2869">
        <v>0.48</v>
      </c>
      <c r="P2869">
        <v>54384</v>
      </c>
      <c r="Q2869">
        <v>10.93</v>
      </c>
      <c r="R2869">
        <v>0.15</v>
      </c>
    </row>
    <row r="2870" spans="1:18" x14ac:dyDescent="0.3">
      <c r="A2870">
        <v>2869</v>
      </c>
      <c r="B2870">
        <v>1</v>
      </c>
      <c r="C2870">
        <v>1</v>
      </c>
      <c r="D2870">
        <v>2</v>
      </c>
      <c r="E2870">
        <v>3</v>
      </c>
      <c r="F2870">
        <v>9</v>
      </c>
      <c r="G2870">
        <v>5</v>
      </c>
      <c r="H2870">
        <v>7</v>
      </c>
      <c r="I2870">
        <v>18</v>
      </c>
      <c r="J2870">
        <v>9</v>
      </c>
      <c r="K2870" t="s">
        <v>2986</v>
      </c>
      <c r="L2870">
        <v>2019</v>
      </c>
      <c r="M2870" t="str">
        <f>IF(Fact_JobPosting[[#This Row],[ai_mentioned]]=1,"AI Jobs","Non AI Jobs")</f>
        <v>Non AI Jobs</v>
      </c>
      <c r="N2870">
        <v>0</v>
      </c>
      <c r="O2870">
        <v>0</v>
      </c>
      <c r="P2870">
        <v>74453</v>
      </c>
      <c r="Q2870">
        <v>-3.57</v>
      </c>
      <c r="R2870">
        <v>0.77</v>
      </c>
    </row>
    <row r="2871" spans="1:18" x14ac:dyDescent="0.3">
      <c r="A2871">
        <v>2870</v>
      </c>
      <c r="B2871">
        <v>2</v>
      </c>
      <c r="C2871">
        <v>1</v>
      </c>
      <c r="D2871">
        <v>2</v>
      </c>
      <c r="E2871">
        <v>5</v>
      </c>
      <c r="F2871">
        <v>4</v>
      </c>
      <c r="G2871">
        <v>4</v>
      </c>
      <c r="H2871">
        <v>5</v>
      </c>
      <c r="I2871">
        <v>7</v>
      </c>
      <c r="J2871">
        <v>9</v>
      </c>
      <c r="K2871" t="s">
        <v>2987</v>
      </c>
      <c r="L2871">
        <v>2019</v>
      </c>
      <c r="M2871" t="str">
        <f>IF(Fact_JobPosting[[#This Row],[ai_mentioned]]=1,"AI Jobs","Non AI Jobs")</f>
        <v>Non AI Jobs</v>
      </c>
      <c r="N2871">
        <v>0</v>
      </c>
      <c r="O2871">
        <v>0.03</v>
      </c>
      <c r="P2871">
        <v>27785</v>
      </c>
      <c r="Q2871">
        <v>3.56</v>
      </c>
      <c r="R2871">
        <v>0.64</v>
      </c>
    </row>
    <row r="2872" spans="1:18" x14ac:dyDescent="0.3">
      <c r="A2872">
        <v>2871</v>
      </c>
      <c r="B2872">
        <v>1</v>
      </c>
      <c r="C2872">
        <v>1</v>
      </c>
      <c r="D2872">
        <v>2</v>
      </c>
      <c r="E2872">
        <v>6</v>
      </c>
      <c r="F2872">
        <v>8</v>
      </c>
      <c r="G2872">
        <v>2</v>
      </c>
      <c r="H2872">
        <v>14</v>
      </c>
      <c r="I2872">
        <v>3</v>
      </c>
      <c r="J2872">
        <v>9</v>
      </c>
      <c r="K2872" t="s">
        <v>2988</v>
      </c>
      <c r="L2872">
        <v>2019</v>
      </c>
      <c r="M2872" t="str">
        <f>IF(Fact_JobPosting[[#This Row],[ai_mentioned]]=1,"AI Jobs","Non AI Jobs")</f>
        <v>Non AI Jobs</v>
      </c>
      <c r="N2872">
        <v>0</v>
      </c>
      <c r="O2872">
        <v>0.19</v>
      </c>
      <c r="P2872">
        <v>23708</v>
      </c>
      <c r="Q2872">
        <v>-0.62</v>
      </c>
      <c r="R2872">
        <v>0.77</v>
      </c>
    </row>
    <row r="2873" spans="1:18" x14ac:dyDescent="0.3">
      <c r="A2873">
        <v>2872</v>
      </c>
      <c r="B2873">
        <v>1</v>
      </c>
      <c r="C2873">
        <v>1</v>
      </c>
      <c r="D2873">
        <v>2</v>
      </c>
      <c r="E2873">
        <v>2</v>
      </c>
      <c r="F2873">
        <v>9</v>
      </c>
      <c r="G2873">
        <v>7</v>
      </c>
      <c r="H2873">
        <v>9</v>
      </c>
      <c r="I2873">
        <v>12</v>
      </c>
      <c r="J2873">
        <v>9</v>
      </c>
      <c r="K2873" t="s">
        <v>2989</v>
      </c>
      <c r="L2873">
        <v>2019</v>
      </c>
      <c r="M2873" t="str">
        <f>IF(Fact_JobPosting[[#This Row],[ai_mentioned]]=1,"AI Jobs","Non AI Jobs")</f>
        <v>Non AI Jobs</v>
      </c>
      <c r="N2873">
        <v>0</v>
      </c>
      <c r="O2873">
        <v>0.01</v>
      </c>
      <c r="P2873">
        <v>38750</v>
      </c>
      <c r="Q2873">
        <v>3</v>
      </c>
      <c r="R2873">
        <v>0.72</v>
      </c>
    </row>
    <row r="2874" spans="1:18" x14ac:dyDescent="0.3">
      <c r="A2874">
        <v>2873</v>
      </c>
      <c r="B2874">
        <v>3</v>
      </c>
      <c r="C2874">
        <v>3</v>
      </c>
      <c r="D2874">
        <v>2</v>
      </c>
      <c r="E2874">
        <v>3</v>
      </c>
      <c r="F2874">
        <v>2</v>
      </c>
      <c r="G2874">
        <v>4</v>
      </c>
      <c r="H2874">
        <v>6</v>
      </c>
      <c r="I2874">
        <v>18</v>
      </c>
      <c r="J2874">
        <v>9</v>
      </c>
      <c r="K2874" t="s">
        <v>2990</v>
      </c>
      <c r="L2874">
        <v>2019</v>
      </c>
      <c r="M2874" t="str">
        <f>IF(Fact_JobPosting[[#This Row],[ai_mentioned]]=1,"AI Jobs","Non AI Jobs")</f>
        <v>AI Jobs</v>
      </c>
      <c r="N2874">
        <v>1</v>
      </c>
      <c r="O2874">
        <v>0.45</v>
      </c>
      <c r="P2874">
        <v>105289</v>
      </c>
      <c r="Q2874">
        <v>11.7</v>
      </c>
      <c r="R2874">
        <v>0.13</v>
      </c>
    </row>
    <row r="2875" spans="1:18" x14ac:dyDescent="0.3">
      <c r="A2875">
        <v>2874</v>
      </c>
      <c r="B2875">
        <v>1</v>
      </c>
      <c r="C2875">
        <v>1</v>
      </c>
      <c r="D2875">
        <v>2</v>
      </c>
      <c r="E2875">
        <v>6</v>
      </c>
      <c r="F2875">
        <v>7</v>
      </c>
      <c r="G2875">
        <v>7</v>
      </c>
      <c r="H2875">
        <v>15</v>
      </c>
      <c r="I2875">
        <v>21</v>
      </c>
      <c r="J2875">
        <v>9</v>
      </c>
      <c r="K2875" t="s">
        <v>2991</v>
      </c>
      <c r="L2875">
        <v>2019</v>
      </c>
      <c r="M2875" t="str">
        <f>IF(Fact_JobPosting[[#This Row],[ai_mentioned]]=1,"AI Jobs","Non AI Jobs")</f>
        <v>Non AI Jobs</v>
      </c>
      <c r="N2875">
        <v>0</v>
      </c>
      <c r="O2875">
        <v>7.0000000000000007E-2</v>
      </c>
      <c r="P2875">
        <v>84521</v>
      </c>
      <c r="Q2875">
        <v>-3.63</v>
      </c>
      <c r="R2875">
        <v>0.86</v>
      </c>
    </row>
    <row r="2876" spans="1:18" x14ac:dyDescent="0.3">
      <c r="A2876">
        <v>2875</v>
      </c>
      <c r="B2876">
        <v>1</v>
      </c>
      <c r="C2876">
        <v>1</v>
      </c>
      <c r="D2876">
        <v>2</v>
      </c>
      <c r="E2876">
        <v>5</v>
      </c>
      <c r="F2876">
        <v>8</v>
      </c>
      <c r="G2876">
        <v>7</v>
      </c>
      <c r="H2876">
        <v>11</v>
      </c>
      <c r="I2876">
        <v>40</v>
      </c>
      <c r="J2876">
        <v>9</v>
      </c>
      <c r="K2876" t="s">
        <v>2992</v>
      </c>
      <c r="L2876">
        <v>2019</v>
      </c>
      <c r="M2876" t="str">
        <f>IF(Fact_JobPosting[[#This Row],[ai_mentioned]]=1,"AI Jobs","Non AI Jobs")</f>
        <v>Non AI Jobs</v>
      </c>
      <c r="N2876">
        <v>0</v>
      </c>
      <c r="O2876">
        <v>0.08</v>
      </c>
      <c r="P2876">
        <v>40136</v>
      </c>
      <c r="Q2876">
        <v>1.1599999999999999</v>
      </c>
      <c r="R2876">
        <v>0.82</v>
      </c>
    </row>
    <row r="2877" spans="1:18" x14ac:dyDescent="0.3">
      <c r="A2877">
        <v>2876</v>
      </c>
      <c r="B2877">
        <v>2</v>
      </c>
      <c r="C2877">
        <v>1</v>
      </c>
      <c r="D2877">
        <v>2</v>
      </c>
      <c r="E2877">
        <v>3</v>
      </c>
      <c r="F2877">
        <v>5</v>
      </c>
      <c r="G2877">
        <v>3</v>
      </c>
      <c r="H2877">
        <v>1</v>
      </c>
      <c r="I2877">
        <v>25</v>
      </c>
      <c r="J2877">
        <v>9</v>
      </c>
      <c r="K2877" t="s">
        <v>2993</v>
      </c>
      <c r="L2877">
        <v>2019</v>
      </c>
      <c r="M2877" t="str">
        <f>IF(Fact_JobPosting[[#This Row],[ai_mentioned]]=1,"AI Jobs","Non AI Jobs")</f>
        <v>Non AI Jobs</v>
      </c>
      <c r="N2877">
        <v>0</v>
      </c>
      <c r="O2877">
        <v>0.06</v>
      </c>
      <c r="P2877">
        <v>91253</v>
      </c>
      <c r="Q2877">
        <v>-4.6500000000000004</v>
      </c>
      <c r="R2877">
        <v>0.62</v>
      </c>
    </row>
    <row r="2878" spans="1:18" x14ac:dyDescent="0.3">
      <c r="A2878">
        <v>2877</v>
      </c>
      <c r="B2878">
        <v>3</v>
      </c>
      <c r="C2878">
        <v>3</v>
      </c>
      <c r="D2878">
        <v>2</v>
      </c>
      <c r="E2878">
        <v>4</v>
      </c>
      <c r="F2878">
        <v>10</v>
      </c>
      <c r="G2878">
        <v>6</v>
      </c>
      <c r="H2878">
        <v>9</v>
      </c>
      <c r="I2878">
        <v>20</v>
      </c>
      <c r="J2878">
        <v>9</v>
      </c>
      <c r="K2878" t="s">
        <v>2994</v>
      </c>
      <c r="L2878">
        <v>2019</v>
      </c>
      <c r="M2878" t="str">
        <f>IF(Fact_JobPosting[[#This Row],[ai_mentioned]]=1,"AI Jobs","Non AI Jobs")</f>
        <v>AI Jobs</v>
      </c>
      <c r="N2878">
        <v>1</v>
      </c>
      <c r="O2878">
        <v>0.59</v>
      </c>
      <c r="P2878">
        <v>59872</v>
      </c>
      <c r="Q2878">
        <v>11.78</v>
      </c>
      <c r="R2878">
        <v>0.32</v>
      </c>
    </row>
    <row r="2879" spans="1:18" x14ac:dyDescent="0.3">
      <c r="A2879">
        <v>2878</v>
      </c>
      <c r="B2879">
        <v>2</v>
      </c>
      <c r="C2879">
        <v>1</v>
      </c>
      <c r="D2879">
        <v>2</v>
      </c>
      <c r="E2879">
        <v>3</v>
      </c>
      <c r="F2879">
        <v>1</v>
      </c>
      <c r="G2879">
        <v>3</v>
      </c>
      <c r="H2879">
        <v>6</v>
      </c>
      <c r="I2879">
        <v>29</v>
      </c>
      <c r="J2879">
        <v>9</v>
      </c>
      <c r="K2879" t="s">
        <v>2995</v>
      </c>
      <c r="L2879">
        <v>2019</v>
      </c>
      <c r="M2879" t="str">
        <f>IF(Fact_JobPosting[[#This Row],[ai_mentioned]]=1,"AI Jobs","Non AI Jobs")</f>
        <v>Non AI Jobs</v>
      </c>
      <c r="N2879">
        <v>0</v>
      </c>
      <c r="O2879">
        <v>0.18</v>
      </c>
      <c r="P2879">
        <v>38797</v>
      </c>
      <c r="Q2879">
        <v>0.16</v>
      </c>
      <c r="R2879">
        <v>0.65</v>
      </c>
    </row>
    <row r="2880" spans="1:18" x14ac:dyDescent="0.3">
      <c r="A2880">
        <v>2879</v>
      </c>
      <c r="B2880">
        <v>2</v>
      </c>
      <c r="C2880">
        <v>1</v>
      </c>
      <c r="D2880">
        <v>2</v>
      </c>
      <c r="E2880">
        <v>6</v>
      </c>
      <c r="F2880">
        <v>1</v>
      </c>
      <c r="G2880">
        <v>1</v>
      </c>
      <c r="H2880">
        <v>2</v>
      </c>
      <c r="I2880">
        <v>32</v>
      </c>
      <c r="J2880">
        <v>9</v>
      </c>
      <c r="K2880" t="s">
        <v>2996</v>
      </c>
      <c r="L2880">
        <v>2019</v>
      </c>
      <c r="M2880" t="str">
        <f>IF(Fact_JobPosting[[#This Row],[ai_mentioned]]=1,"AI Jobs","Non AI Jobs")</f>
        <v>Non AI Jobs</v>
      </c>
      <c r="N2880">
        <v>0</v>
      </c>
      <c r="O2880">
        <v>0.19</v>
      </c>
      <c r="P2880">
        <v>63060</v>
      </c>
      <c r="Q2880">
        <v>-0.9</v>
      </c>
      <c r="R2880">
        <v>0.62</v>
      </c>
    </row>
    <row r="2881" spans="1:18" x14ac:dyDescent="0.3">
      <c r="A2881">
        <v>2880</v>
      </c>
      <c r="B2881">
        <v>3</v>
      </c>
      <c r="C2881">
        <v>3</v>
      </c>
      <c r="D2881">
        <v>2</v>
      </c>
      <c r="E2881">
        <v>4</v>
      </c>
      <c r="F2881">
        <v>1</v>
      </c>
      <c r="G2881">
        <v>9</v>
      </c>
      <c r="H2881">
        <v>4</v>
      </c>
      <c r="I2881">
        <v>40</v>
      </c>
      <c r="J2881">
        <v>9</v>
      </c>
      <c r="K2881" t="s">
        <v>2997</v>
      </c>
      <c r="L2881">
        <v>2019</v>
      </c>
      <c r="M2881" t="str">
        <f>IF(Fact_JobPosting[[#This Row],[ai_mentioned]]=1,"AI Jobs","Non AI Jobs")</f>
        <v>AI Jobs</v>
      </c>
      <c r="N2881">
        <v>1</v>
      </c>
      <c r="O2881">
        <v>0.45</v>
      </c>
      <c r="P2881">
        <v>60345</v>
      </c>
      <c r="Q2881">
        <v>9.19</v>
      </c>
      <c r="R2881">
        <v>0.18</v>
      </c>
    </row>
    <row r="2882" spans="1:18" x14ac:dyDescent="0.3">
      <c r="A2882">
        <v>2881</v>
      </c>
      <c r="B2882">
        <v>1</v>
      </c>
      <c r="C2882">
        <v>1</v>
      </c>
      <c r="D2882">
        <v>2</v>
      </c>
      <c r="E2882">
        <v>2</v>
      </c>
      <c r="F2882">
        <v>9</v>
      </c>
      <c r="G2882">
        <v>4</v>
      </c>
      <c r="H2882">
        <v>14</v>
      </c>
      <c r="I2882">
        <v>14</v>
      </c>
      <c r="J2882">
        <v>9</v>
      </c>
      <c r="K2882" t="s">
        <v>2998</v>
      </c>
      <c r="L2882">
        <v>2019</v>
      </c>
      <c r="M2882" t="str">
        <f>IF(Fact_JobPosting[[#This Row],[ai_mentioned]]=1,"AI Jobs","Non AI Jobs")</f>
        <v>Non AI Jobs</v>
      </c>
      <c r="N2882">
        <v>0</v>
      </c>
      <c r="O2882">
        <v>0.04</v>
      </c>
      <c r="P2882">
        <v>48562</v>
      </c>
      <c r="Q2882">
        <v>2.2999999999999998</v>
      </c>
      <c r="R2882">
        <v>0.86</v>
      </c>
    </row>
    <row r="2883" spans="1:18" x14ac:dyDescent="0.3">
      <c r="A2883">
        <v>2882</v>
      </c>
      <c r="B2883">
        <v>1</v>
      </c>
      <c r="C2883">
        <v>1</v>
      </c>
      <c r="D2883">
        <v>2</v>
      </c>
      <c r="E2883">
        <v>6</v>
      </c>
      <c r="F2883">
        <v>6</v>
      </c>
      <c r="G2883">
        <v>4</v>
      </c>
      <c r="H2883">
        <v>6</v>
      </c>
      <c r="I2883">
        <v>9</v>
      </c>
      <c r="J2883">
        <v>9</v>
      </c>
      <c r="K2883" t="s">
        <v>2999</v>
      </c>
      <c r="L2883">
        <v>2019</v>
      </c>
      <c r="M2883" t="str">
        <f>IF(Fact_JobPosting[[#This Row],[ai_mentioned]]=1,"AI Jobs","Non AI Jobs")</f>
        <v>Non AI Jobs</v>
      </c>
      <c r="N2883">
        <v>0</v>
      </c>
      <c r="O2883">
        <v>0</v>
      </c>
      <c r="P2883">
        <v>79132</v>
      </c>
      <c r="Q2883">
        <v>-0.64</v>
      </c>
      <c r="R2883">
        <v>0.74</v>
      </c>
    </row>
    <row r="2884" spans="1:18" x14ac:dyDescent="0.3">
      <c r="A2884">
        <v>2883</v>
      </c>
      <c r="B2884">
        <v>3</v>
      </c>
      <c r="C2884">
        <v>2</v>
      </c>
      <c r="D2884">
        <v>2</v>
      </c>
      <c r="E2884">
        <v>3</v>
      </c>
      <c r="F2884">
        <v>7</v>
      </c>
      <c r="G2884">
        <v>4</v>
      </c>
      <c r="H2884">
        <v>2</v>
      </c>
      <c r="I2884">
        <v>6</v>
      </c>
      <c r="J2884">
        <v>9</v>
      </c>
      <c r="K2884" t="s">
        <v>3000</v>
      </c>
      <c r="L2884">
        <v>2019</v>
      </c>
      <c r="M2884" t="str">
        <f>IF(Fact_JobPosting[[#This Row],[ai_mentioned]]=1,"AI Jobs","Non AI Jobs")</f>
        <v>AI Jobs</v>
      </c>
      <c r="N2884">
        <v>1</v>
      </c>
      <c r="O2884">
        <v>0.73</v>
      </c>
      <c r="P2884">
        <v>110382</v>
      </c>
      <c r="Q2884">
        <v>5.22</v>
      </c>
      <c r="R2884">
        <v>0.12</v>
      </c>
    </row>
    <row r="2885" spans="1:18" x14ac:dyDescent="0.3">
      <c r="A2885">
        <v>2884</v>
      </c>
      <c r="B2885">
        <v>3</v>
      </c>
      <c r="C2885">
        <v>3</v>
      </c>
      <c r="D2885">
        <v>2</v>
      </c>
      <c r="E2885">
        <v>1</v>
      </c>
      <c r="F2885">
        <v>9</v>
      </c>
      <c r="G2885">
        <v>2</v>
      </c>
      <c r="H2885">
        <v>3</v>
      </c>
      <c r="I2885">
        <v>15</v>
      </c>
      <c r="J2885">
        <v>9</v>
      </c>
      <c r="K2885" t="s">
        <v>3001</v>
      </c>
      <c r="L2885">
        <v>2019</v>
      </c>
      <c r="M2885" t="str">
        <f>IF(Fact_JobPosting[[#This Row],[ai_mentioned]]=1,"AI Jobs","Non AI Jobs")</f>
        <v>AI Jobs</v>
      </c>
      <c r="N2885">
        <v>1</v>
      </c>
      <c r="O2885">
        <v>0.5</v>
      </c>
      <c r="P2885">
        <v>97118</v>
      </c>
      <c r="Q2885">
        <v>6.12</v>
      </c>
      <c r="R2885">
        <v>0.22</v>
      </c>
    </row>
    <row r="2886" spans="1:18" x14ac:dyDescent="0.3">
      <c r="A2886">
        <v>2885</v>
      </c>
      <c r="B2886">
        <v>1</v>
      </c>
      <c r="C2886">
        <v>1</v>
      </c>
      <c r="D2886">
        <v>2</v>
      </c>
      <c r="E2886">
        <v>4</v>
      </c>
      <c r="F2886">
        <v>2</v>
      </c>
      <c r="G2886">
        <v>2</v>
      </c>
      <c r="H2886">
        <v>1</v>
      </c>
      <c r="I2886">
        <v>1</v>
      </c>
      <c r="J2886">
        <v>9</v>
      </c>
      <c r="K2886" t="s">
        <v>3002</v>
      </c>
      <c r="L2886">
        <v>2019</v>
      </c>
      <c r="M2886" t="str">
        <f>IF(Fact_JobPosting[[#This Row],[ai_mentioned]]=1,"AI Jobs","Non AI Jobs")</f>
        <v>Non AI Jobs</v>
      </c>
      <c r="N2886">
        <v>0</v>
      </c>
      <c r="O2886">
        <v>0.18</v>
      </c>
      <c r="P2886">
        <v>42881</v>
      </c>
      <c r="Q2886">
        <v>3.01</v>
      </c>
      <c r="R2886">
        <v>0.88</v>
      </c>
    </row>
    <row r="2887" spans="1:18" x14ac:dyDescent="0.3">
      <c r="A2887">
        <v>2886</v>
      </c>
      <c r="B2887">
        <v>3</v>
      </c>
      <c r="C2887">
        <v>2</v>
      </c>
      <c r="D2887">
        <v>2</v>
      </c>
      <c r="E2887">
        <v>5</v>
      </c>
      <c r="F2887">
        <v>3</v>
      </c>
      <c r="G2887">
        <v>7</v>
      </c>
      <c r="H2887">
        <v>4</v>
      </c>
      <c r="I2887">
        <v>39</v>
      </c>
      <c r="J2887">
        <v>9</v>
      </c>
      <c r="K2887" t="s">
        <v>3003</v>
      </c>
      <c r="L2887">
        <v>2019</v>
      </c>
      <c r="M2887" t="str">
        <f>IF(Fact_JobPosting[[#This Row],[ai_mentioned]]=1,"AI Jobs","Non AI Jobs")</f>
        <v>AI Jobs</v>
      </c>
      <c r="N2887">
        <v>1</v>
      </c>
      <c r="O2887">
        <v>0.71</v>
      </c>
      <c r="P2887">
        <v>53370</v>
      </c>
      <c r="Q2887">
        <v>6.24</v>
      </c>
      <c r="R2887">
        <v>0.16</v>
      </c>
    </row>
    <row r="2888" spans="1:18" x14ac:dyDescent="0.3">
      <c r="A2888">
        <v>2887</v>
      </c>
      <c r="B2888">
        <v>1</v>
      </c>
      <c r="C2888">
        <v>1</v>
      </c>
      <c r="D2888">
        <v>2</v>
      </c>
      <c r="E2888">
        <v>2</v>
      </c>
      <c r="F2888">
        <v>7</v>
      </c>
      <c r="G2888">
        <v>4</v>
      </c>
      <c r="H2888">
        <v>16</v>
      </c>
      <c r="I2888">
        <v>27</v>
      </c>
      <c r="J2888">
        <v>9</v>
      </c>
      <c r="K2888" t="s">
        <v>3004</v>
      </c>
      <c r="L2888">
        <v>2019</v>
      </c>
      <c r="M2888" t="str">
        <f>IF(Fact_JobPosting[[#This Row],[ai_mentioned]]=1,"AI Jobs","Non AI Jobs")</f>
        <v>Non AI Jobs</v>
      </c>
      <c r="N2888">
        <v>0</v>
      </c>
      <c r="O2888">
        <v>0.13</v>
      </c>
      <c r="P2888">
        <v>70517</v>
      </c>
      <c r="Q2888">
        <v>1.71</v>
      </c>
      <c r="R2888">
        <v>0.78</v>
      </c>
    </row>
    <row r="2889" spans="1:18" x14ac:dyDescent="0.3">
      <c r="A2889">
        <v>2888</v>
      </c>
      <c r="B2889">
        <v>2</v>
      </c>
      <c r="C2889">
        <v>1</v>
      </c>
      <c r="D2889">
        <v>2</v>
      </c>
      <c r="E2889">
        <v>1</v>
      </c>
      <c r="F2889">
        <v>10</v>
      </c>
      <c r="G2889">
        <v>6</v>
      </c>
      <c r="H2889">
        <v>1</v>
      </c>
      <c r="I2889">
        <v>12</v>
      </c>
      <c r="J2889">
        <v>9</v>
      </c>
      <c r="K2889" t="s">
        <v>3005</v>
      </c>
      <c r="L2889">
        <v>2019</v>
      </c>
      <c r="M2889" t="str">
        <f>IF(Fact_JobPosting[[#This Row],[ai_mentioned]]=1,"AI Jobs","Non AI Jobs")</f>
        <v>Non AI Jobs</v>
      </c>
      <c r="N2889">
        <v>0</v>
      </c>
      <c r="O2889">
        <v>0.15</v>
      </c>
      <c r="P2889">
        <v>43797</v>
      </c>
      <c r="Q2889">
        <v>1.85</v>
      </c>
      <c r="R2889">
        <v>0.64</v>
      </c>
    </row>
    <row r="2890" spans="1:18" x14ac:dyDescent="0.3">
      <c r="A2890">
        <v>2889</v>
      </c>
      <c r="B2890">
        <v>3</v>
      </c>
      <c r="C2890">
        <v>3</v>
      </c>
      <c r="D2890">
        <v>2</v>
      </c>
      <c r="E2890">
        <v>1</v>
      </c>
      <c r="F2890">
        <v>2</v>
      </c>
      <c r="G2890">
        <v>2</v>
      </c>
      <c r="H2890">
        <v>15</v>
      </c>
      <c r="I2890">
        <v>38</v>
      </c>
      <c r="J2890">
        <v>9</v>
      </c>
      <c r="K2890" t="s">
        <v>3006</v>
      </c>
      <c r="L2890">
        <v>2019</v>
      </c>
      <c r="M2890" t="str">
        <f>IF(Fact_JobPosting[[#This Row],[ai_mentioned]]=1,"AI Jobs","Non AI Jobs")</f>
        <v>AI Jobs</v>
      </c>
      <c r="N2890">
        <v>1</v>
      </c>
      <c r="O2890">
        <v>0.45</v>
      </c>
      <c r="P2890">
        <v>125525</v>
      </c>
      <c r="Q2890">
        <v>7.16</v>
      </c>
      <c r="R2890">
        <v>0.21</v>
      </c>
    </row>
    <row r="2891" spans="1:18" x14ac:dyDescent="0.3">
      <c r="A2891">
        <v>2890</v>
      </c>
      <c r="B2891">
        <v>3</v>
      </c>
      <c r="C2891">
        <v>2</v>
      </c>
      <c r="D2891">
        <v>2</v>
      </c>
      <c r="E2891">
        <v>5</v>
      </c>
      <c r="F2891">
        <v>6</v>
      </c>
      <c r="G2891">
        <v>9</v>
      </c>
      <c r="H2891">
        <v>3</v>
      </c>
      <c r="I2891">
        <v>32</v>
      </c>
      <c r="J2891">
        <v>9</v>
      </c>
      <c r="K2891" t="s">
        <v>3007</v>
      </c>
      <c r="L2891">
        <v>2019</v>
      </c>
      <c r="M2891" t="str">
        <f>IF(Fact_JobPosting[[#This Row],[ai_mentioned]]=1,"AI Jobs","Non AI Jobs")</f>
        <v>AI Jobs</v>
      </c>
      <c r="N2891">
        <v>1</v>
      </c>
      <c r="O2891">
        <v>0.88</v>
      </c>
      <c r="P2891">
        <v>102828</v>
      </c>
      <c r="Q2891">
        <v>7.67</v>
      </c>
      <c r="R2891">
        <v>0.12</v>
      </c>
    </row>
    <row r="2892" spans="1:18" x14ac:dyDescent="0.3">
      <c r="A2892">
        <v>2891</v>
      </c>
      <c r="B2892">
        <v>3</v>
      </c>
      <c r="C2892">
        <v>2</v>
      </c>
      <c r="D2892">
        <v>2</v>
      </c>
      <c r="E2892">
        <v>3</v>
      </c>
      <c r="F2892">
        <v>5</v>
      </c>
      <c r="G2892">
        <v>2</v>
      </c>
      <c r="H2892">
        <v>15</v>
      </c>
      <c r="I2892">
        <v>2</v>
      </c>
      <c r="J2892">
        <v>9</v>
      </c>
      <c r="K2892" t="s">
        <v>3008</v>
      </c>
      <c r="L2892">
        <v>2019</v>
      </c>
      <c r="M2892" t="str">
        <f>IF(Fact_JobPosting[[#This Row],[ai_mentioned]]=1,"AI Jobs","Non AI Jobs")</f>
        <v>AI Jobs</v>
      </c>
      <c r="N2892">
        <v>1</v>
      </c>
      <c r="O2892">
        <v>0.81</v>
      </c>
      <c r="P2892">
        <v>98575</v>
      </c>
      <c r="Q2892">
        <v>7.39</v>
      </c>
      <c r="R2892">
        <v>0.12</v>
      </c>
    </row>
    <row r="2893" spans="1:18" x14ac:dyDescent="0.3">
      <c r="A2893">
        <v>2892</v>
      </c>
      <c r="B2893">
        <v>3</v>
      </c>
      <c r="C2893">
        <v>2</v>
      </c>
      <c r="D2893">
        <v>2</v>
      </c>
      <c r="E2893">
        <v>4</v>
      </c>
      <c r="F2893">
        <v>2</v>
      </c>
      <c r="G2893">
        <v>6</v>
      </c>
      <c r="H2893">
        <v>11</v>
      </c>
      <c r="I2893">
        <v>17</v>
      </c>
      <c r="J2893">
        <v>9</v>
      </c>
      <c r="K2893" t="s">
        <v>3009</v>
      </c>
      <c r="L2893">
        <v>2019</v>
      </c>
      <c r="M2893" t="str">
        <f>IF(Fact_JobPosting[[#This Row],[ai_mentioned]]=1,"AI Jobs","Non AI Jobs")</f>
        <v>AI Jobs</v>
      </c>
      <c r="N2893">
        <v>1</v>
      </c>
      <c r="O2893">
        <v>0.73</v>
      </c>
      <c r="P2893">
        <v>92544</v>
      </c>
      <c r="Q2893">
        <v>17.54</v>
      </c>
      <c r="R2893">
        <v>0.25</v>
      </c>
    </row>
    <row r="2894" spans="1:18" x14ac:dyDescent="0.3">
      <c r="A2894">
        <v>2893</v>
      </c>
      <c r="B2894">
        <v>1</v>
      </c>
      <c r="C2894">
        <v>1</v>
      </c>
      <c r="D2894">
        <v>2</v>
      </c>
      <c r="E2894">
        <v>4</v>
      </c>
      <c r="F2894">
        <v>9</v>
      </c>
      <c r="G2894">
        <v>8</v>
      </c>
      <c r="H2894">
        <v>2</v>
      </c>
      <c r="I2894">
        <v>21</v>
      </c>
      <c r="J2894">
        <v>9</v>
      </c>
      <c r="K2894" t="s">
        <v>3010</v>
      </c>
      <c r="L2894">
        <v>2019</v>
      </c>
      <c r="M2894" t="str">
        <f>IF(Fact_JobPosting[[#This Row],[ai_mentioned]]=1,"AI Jobs","Non AI Jobs")</f>
        <v>Non AI Jobs</v>
      </c>
      <c r="N2894">
        <v>0</v>
      </c>
      <c r="O2894">
        <v>0.15</v>
      </c>
      <c r="P2894">
        <v>85644</v>
      </c>
      <c r="Q2894">
        <v>-4.33</v>
      </c>
      <c r="R2894">
        <v>0.81</v>
      </c>
    </row>
    <row r="2895" spans="1:18" x14ac:dyDescent="0.3">
      <c r="A2895">
        <v>2894</v>
      </c>
      <c r="B2895">
        <v>3</v>
      </c>
      <c r="C2895">
        <v>3</v>
      </c>
      <c r="D2895">
        <v>2</v>
      </c>
      <c r="E2895">
        <v>2</v>
      </c>
      <c r="F2895">
        <v>3</v>
      </c>
      <c r="G2895">
        <v>6</v>
      </c>
      <c r="H2895">
        <v>12</v>
      </c>
      <c r="I2895">
        <v>16</v>
      </c>
      <c r="J2895">
        <v>9</v>
      </c>
      <c r="K2895" t="s">
        <v>3011</v>
      </c>
      <c r="L2895">
        <v>2019</v>
      </c>
      <c r="M2895" t="str">
        <f>IF(Fact_JobPosting[[#This Row],[ai_mentioned]]=1,"AI Jobs","Non AI Jobs")</f>
        <v>AI Jobs</v>
      </c>
      <c r="N2895">
        <v>1</v>
      </c>
      <c r="O2895">
        <v>0.65</v>
      </c>
      <c r="P2895">
        <v>92229</v>
      </c>
      <c r="Q2895">
        <v>15.67</v>
      </c>
      <c r="R2895">
        <v>0.11</v>
      </c>
    </row>
    <row r="2896" spans="1:18" x14ac:dyDescent="0.3">
      <c r="A2896">
        <v>2895</v>
      </c>
      <c r="B2896">
        <v>3</v>
      </c>
      <c r="C2896">
        <v>2</v>
      </c>
      <c r="D2896">
        <v>2</v>
      </c>
      <c r="E2896">
        <v>3</v>
      </c>
      <c r="F2896">
        <v>4</v>
      </c>
      <c r="G2896">
        <v>2</v>
      </c>
      <c r="H2896">
        <v>12</v>
      </c>
      <c r="I2896">
        <v>4</v>
      </c>
      <c r="J2896">
        <v>9</v>
      </c>
      <c r="K2896" t="s">
        <v>3012</v>
      </c>
      <c r="L2896">
        <v>2019</v>
      </c>
      <c r="M2896" t="str">
        <f>IF(Fact_JobPosting[[#This Row],[ai_mentioned]]=1,"AI Jobs","Non AI Jobs")</f>
        <v>AI Jobs</v>
      </c>
      <c r="N2896">
        <v>1</v>
      </c>
      <c r="O2896">
        <v>0.81</v>
      </c>
      <c r="P2896">
        <v>56039</v>
      </c>
      <c r="Q2896">
        <v>8.26</v>
      </c>
      <c r="R2896">
        <v>0.22</v>
      </c>
    </row>
    <row r="2897" spans="1:18" x14ac:dyDescent="0.3">
      <c r="A2897">
        <v>2896</v>
      </c>
      <c r="B2897">
        <v>3</v>
      </c>
      <c r="C2897">
        <v>3</v>
      </c>
      <c r="D2897">
        <v>2</v>
      </c>
      <c r="E2897">
        <v>6</v>
      </c>
      <c r="F2897">
        <v>9</v>
      </c>
      <c r="G2897">
        <v>2</v>
      </c>
      <c r="H2897">
        <v>4</v>
      </c>
      <c r="I2897">
        <v>16</v>
      </c>
      <c r="J2897">
        <v>9</v>
      </c>
      <c r="K2897" t="s">
        <v>3013</v>
      </c>
      <c r="L2897">
        <v>2019</v>
      </c>
      <c r="M2897" t="str">
        <f>IF(Fact_JobPosting[[#This Row],[ai_mentioned]]=1,"AI Jobs","Non AI Jobs")</f>
        <v>AI Jobs</v>
      </c>
      <c r="N2897">
        <v>1</v>
      </c>
      <c r="O2897">
        <v>0.48</v>
      </c>
      <c r="P2897">
        <v>91772</v>
      </c>
      <c r="Q2897">
        <v>14.21</v>
      </c>
      <c r="R2897">
        <v>0.24</v>
      </c>
    </row>
    <row r="2898" spans="1:18" x14ac:dyDescent="0.3">
      <c r="A2898">
        <v>2897</v>
      </c>
      <c r="B2898">
        <v>1</v>
      </c>
      <c r="C2898">
        <v>1</v>
      </c>
      <c r="D2898">
        <v>2</v>
      </c>
      <c r="E2898">
        <v>1</v>
      </c>
      <c r="F2898">
        <v>6</v>
      </c>
      <c r="G2898">
        <v>4</v>
      </c>
      <c r="H2898">
        <v>5</v>
      </c>
      <c r="I2898">
        <v>30</v>
      </c>
      <c r="J2898">
        <v>9</v>
      </c>
      <c r="K2898" t="s">
        <v>3014</v>
      </c>
      <c r="L2898">
        <v>2019</v>
      </c>
      <c r="M2898" t="str">
        <f>IF(Fact_JobPosting[[#This Row],[ai_mentioned]]=1,"AI Jobs","Non AI Jobs")</f>
        <v>Non AI Jobs</v>
      </c>
      <c r="N2898">
        <v>0</v>
      </c>
      <c r="O2898">
        <v>0.08</v>
      </c>
      <c r="P2898">
        <v>86148</v>
      </c>
      <c r="Q2898">
        <v>-0.06</v>
      </c>
      <c r="R2898">
        <v>0.71</v>
      </c>
    </row>
    <row r="2899" spans="1:18" x14ac:dyDescent="0.3">
      <c r="A2899">
        <v>2898</v>
      </c>
      <c r="B2899">
        <v>3</v>
      </c>
      <c r="C2899">
        <v>3</v>
      </c>
      <c r="D2899">
        <v>2</v>
      </c>
      <c r="E2899">
        <v>1</v>
      </c>
      <c r="F2899">
        <v>9</v>
      </c>
      <c r="G2899">
        <v>6</v>
      </c>
      <c r="H2899">
        <v>13</v>
      </c>
      <c r="I2899">
        <v>25</v>
      </c>
      <c r="J2899">
        <v>9</v>
      </c>
      <c r="K2899" t="s">
        <v>3015</v>
      </c>
      <c r="L2899">
        <v>2019</v>
      </c>
      <c r="M2899" t="str">
        <f>IF(Fact_JobPosting[[#This Row],[ai_mentioned]]=1,"AI Jobs","Non AI Jobs")</f>
        <v>AI Jobs</v>
      </c>
      <c r="N2899">
        <v>1</v>
      </c>
      <c r="O2899">
        <v>0.56000000000000005</v>
      </c>
      <c r="P2899">
        <v>124897</v>
      </c>
      <c r="Q2899">
        <v>13.18</v>
      </c>
      <c r="R2899">
        <v>0.25</v>
      </c>
    </row>
    <row r="2900" spans="1:18" x14ac:dyDescent="0.3">
      <c r="A2900">
        <v>2899</v>
      </c>
      <c r="B2900">
        <v>1</v>
      </c>
      <c r="C2900">
        <v>1</v>
      </c>
      <c r="D2900">
        <v>2</v>
      </c>
      <c r="E2900">
        <v>5</v>
      </c>
      <c r="F2900">
        <v>4</v>
      </c>
      <c r="G2900">
        <v>1</v>
      </c>
      <c r="H2900">
        <v>7</v>
      </c>
      <c r="I2900">
        <v>44</v>
      </c>
      <c r="J2900">
        <v>9</v>
      </c>
      <c r="K2900" t="s">
        <v>3016</v>
      </c>
      <c r="L2900">
        <v>2019</v>
      </c>
      <c r="M2900" t="str">
        <f>IF(Fact_JobPosting[[#This Row],[ai_mentioned]]=1,"AI Jobs","Non AI Jobs")</f>
        <v>Non AI Jobs</v>
      </c>
      <c r="N2900">
        <v>0</v>
      </c>
      <c r="O2900">
        <v>0.18</v>
      </c>
      <c r="P2900">
        <v>22965</v>
      </c>
      <c r="Q2900">
        <v>-0.12</v>
      </c>
      <c r="R2900">
        <v>0.88</v>
      </c>
    </row>
    <row r="2901" spans="1:18" x14ac:dyDescent="0.3">
      <c r="A2901">
        <v>2900</v>
      </c>
      <c r="B2901">
        <v>3</v>
      </c>
      <c r="C2901">
        <v>3</v>
      </c>
      <c r="D2901">
        <v>2</v>
      </c>
      <c r="E2901">
        <v>1</v>
      </c>
      <c r="F2901">
        <v>3</v>
      </c>
      <c r="G2901">
        <v>7</v>
      </c>
      <c r="H2901">
        <v>7</v>
      </c>
      <c r="I2901">
        <v>33</v>
      </c>
      <c r="J2901">
        <v>9</v>
      </c>
      <c r="K2901" t="s">
        <v>3017</v>
      </c>
      <c r="L2901">
        <v>2019</v>
      </c>
      <c r="M2901" t="str">
        <f>IF(Fact_JobPosting[[#This Row],[ai_mentioned]]=1,"AI Jobs","Non AI Jobs")</f>
        <v>AI Jobs</v>
      </c>
      <c r="N2901">
        <v>1</v>
      </c>
      <c r="O2901">
        <v>0.45</v>
      </c>
      <c r="P2901">
        <v>118848</v>
      </c>
      <c r="Q2901">
        <v>13.35</v>
      </c>
      <c r="R2901">
        <v>0.31</v>
      </c>
    </row>
    <row r="2902" spans="1:18" x14ac:dyDescent="0.3">
      <c r="A2902">
        <v>2901</v>
      </c>
      <c r="B2902">
        <v>2</v>
      </c>
      <c r="C2902">
        <v>1</v>
      </c>
      <c r="D2902">
        <v>2</v>
      </c>
      <c r="E2902">
        <v>5</v>
      </c>
      <c r="F2902">
        <v>2</v>
      </c>
      <c r="G2902">
        <v>5</v>
      </c>
      <c r="H2902">
        <v>11</v>
      </c>
      <c r="I2902">
        <v>33</v>
      </c>
      <c r="J2902">
        <v>9</v>
      </c>
      <c r="K2902" t="s">
        <v>3018</v>
      </c>
      <c r="L2902">
        <v>2019</v>
      </c>
      <c r="M2902" t="str">
        <f>IF(Fact_JobPosting[[#This Row],[ai_mentioned]]=1,"AI Jobs","Non AI Jobs")</f>
        <v>Non AI Jobs</v>
      </c>
      <c r="N2902">
        <v>0</v>
      </c>
      <c r="O2902">
        <v>0.14000000000000001</v>
      </c>
      <c r="P2902">
        <v>72107</v>
      </c>
      <c r="Q2902">
        <v>-0.45</v>
      </c>
      <c r="R2902">
        <v>0.65</v>
      </c>
    </row>
    <row r="2903" spans="1:18" x14ac:dyDescent="0.3">
      <c r="A2903">
        <v>2902</v>
      </c>
      <c r="B2903">
        <v>1</v>
      </c>
      <c r="C2903">
        <v>1</v>
      </c>
      <c r="D2903">
        <v>2</v>
      </c>
      <c r="E2903">
        <v>4</v>
      </c>
      <c r="F2903">
        <v>3</v>
      </c>
      <c r="G2903">
        <v>5</v>
      </c>
      <c r="H2903">
        <v>5</v>
      </c>
      <c r="I2903">
        <v>7</v>
      </c>
      <c r="J2903">
        <v>9</v>
      </c>
      <c r="K2903" t="s">
        <v>3019</v>
      </c>
      <c r="L2903">
        <v>2019</v>
      </c>
      <c r="M2903" t="str">
        <f>IF(Fact_JobPosting[[#This Row],[ai_mentioned]]=1,"AI Jobs","Non AI Jobs")</f>
        <v>Non AI Jobs</v>
      </c>
      <c r="N2903">
        <v>0</v>
      </c>
      <c r="O2903">
        <v>0.11</v>
      </c>
      <c r="P2903">
        <v>26397</v>
      </c>
      <c r="Q2903">
        <v>1.48</v>
      </c>
      <c r="R2903">
        <v>0.79</v>
      </c>
    </row>
    <row r="2904" spans="1:18" x14ac:dyDescent="0.3">
      <c r="A2904">
        <v>2903</v>
      </c>
      <c r="B2904">
        <v>3</v>
      </c>
      <c r="C2904">
        <v>2</v>
      </c>
      <c r="D2904">
        <v>2</v>
      </c>
      <c r="E2904">
        <v>5</v>
      </c>
      <c r="F2904">
        <v>5</v>
      </c>
      <c r="G2904">
        <v>8</v>
      </c>
      <c r="H2904">
        <v>13</v>
      </c>
      <c r="I2904">
        <v>33</v>
      </c>
      <c r="J2904">
        <v>9</v>
      </c>
      <c r="K2904" t="s">
        <v>3020</v>
      </c>
      <c r="L2904">
        <v>2019</v>
      </c>
      <c r="M2904" t="str">
        <f>IF(Fact_JobPosting[[#This Row],[ai_mentioned]]=1,"AI Jobs","Non AI Jobs")</f>
        <v>AI Jobs</v>
      </c>
      <c r="N2904">
        <v>1</v>
      </c>
      <c r="O2904">
        <v>0.91</v>
      </c>
      <c r="P2904">
        <v>116850</v>
      </c>
      <c r="Q2904">
        <v>12.25</v>
      </c>
      <c r="R2904">
        <v>0.18</v>
      </c>
    </row>
    <row r="2905" spans="1:18" x14ac:dyDescent="0.3">
      <c r="A2905">
        <v>2904</v>
      </c>
      <c r="B2905">
        <v>1</v>
      </c>
      <c r="C2905">
        <v>1</v>
      </c>
      <c r="D2905">
        <v>2</v>
      </c>
      <c r="E2905">
        <v>5</v>
      </c>
      <c r="F2905">
        <v>8</v>
      </c>
      <c r="G2905">
        <v>6</v>
      </c>
      <c r="H2905">
        <v>14</v>
      </c>
      <c r="I2905">
        <v>3</v>
      </c>
      <c r="J2905">
        <v>9</v>
      </c>
      <c r="K2905" t="s">
        <v>3021</v>
      </c>
      <c r="L2905">
        <v>2019</v>
      </c>
      <c r="M2905" t="str">
        <f>IF(Fact_JobPosting[[#This Row],[ai_mentioned]]=1,"AI Jobs","Non AI Jobs")</f>
        <v>Non AI Jobs</v>
      </c>
      <c r="N2905">
        <v>0</v>
      </c>
      <c r="O2905">
        <v>0</v>
      </c>
      <c r="P2905">
        <v>27698</v>
      </c>
      <c r="Q2905">
        <v>-2.19</v>
      </c>
      <c r="R2905">
        <v>0.8</v>
      </c>
    </row>
    <row r="2906" spans="1:18" x14ac:dyDescent="0.3">
      <c r="A2906">
        <v>2905</v>
      </c>
      <c r="B2906">
        <v>1</v>
      </c>
      <c r="C2906">
        <v>1</v>
      </c>
      <c r="D2906">
        <v>2</v>
      </c>
      <c r="E2906">
        <v>5</v>
      </c>
      <c r="F2906">
        <v>7</v>
      </c>
      <c r="G2906">
        <v>9</v>
      </c>
      <c r="H2906">
        <v>4</v>
      </c>
      <c r="I2906">
        <v>42</v>
      </c>
      <c r="J2906">
        <v>9</v>
      </c>
      <c r="K2906" t="s">
        <v>3022</v>
      </c>
      <c r="L2906">
        <v>2019</v>
      </c>
      <c r="M2906" t="str">
        <f>IF(Fact_JobPosting[[#This Row],[ai_mentioned]]=1,"AI Jobs","Non AI Jobs")</f>
        <v>Non AI Jobs</v>
      </c>
      <c r="N2906">
        <v>0</v>
      </c>
      <c r="O2906">
        <v>0.09</v>
      </c>
      <c r="P2906">
        <v>69249</v>
      </c>
      <c r="Q2906">
        <v>0.25</v>
      </c>
      <c r="R2906">
        <v>0.89</v>
      </c>
    </row>
    <row r="2907" spans="1:18" x14ac:dyDescent="0.3">
      <c r="A2907">
        <v>2906</v>
      </c>
      <c r="B2907">
        <v>3</v>
      </c>
      <c r="C2907">
        <v>3</v>
      </c>
      <c r="D2907">
        <v>2</v>
      </c>
      <c r="E2907">
        <v>1</v>
      </c>
      <c r="F2907">
        <v>1</v>
      </c>
      <c r="G2907">
        <v>2</v>
      </c>
      <c r="H2907">
        <v>12</v>
      </c>
      <c r="I2907">
        <v>21</v>
      </c>
      <c r="J2907">
        <v>9</v>
      </c>
      <c r="K2907" t="s">
        <v>3023</v>
      </c>
      <c r="L2907">
        <v>2019</v>
      </c>
      <c r="M2907" t="str">
        <f>IF(Fact_JobPosting[[#This Row],[ai_mentioned]]=1,"AI Jobs","Non AI Jobs")</f>
        <v>AI Jobs</v>
      </c>
      <c r="N2907">
        <v>1</v>
      </c>
      <c r="O2907">
        <v>0.55000000000000004</v>
      </c>
      <c r="P2907">
        <v>102240</v>
      </c>
      <c r="Q2907">
        <v>6.08</v>
      </c>
      <c r="R2907">
        <v>0.22</v>
      </c>
    </row>
    <row r="2908" spans="1:18" x14ac:dyDescent="0.3">
      <c r="A2908">
        <v>2907</v>
      </c>
      <c r="B2908">
        <v>1</v>
      </c>
      <c r="C2908">
        <v>1</v>
      </c>
      <c r="D2908">
        <v>2</v>
      </c>
      <c r="E2908">
        <v>5</v>
      </c>
      <c r="F2908">
        <v>4</v>
      </c>
      <c r="G2908">
        <v>8</v>
      </c>
      <c r="H2908">
        <v>3</v>
      </c>
      <c r="I2908">
        <v>37</v>
      </c>
      <c r="J2908">
        <v>9</v>
      </c>
      <c r="K2908" t="s">
        <v>3024</v>
      </c>
      <c r="L2908">
        <v>2019</v>
      </c>
      <c r="M2908" t="str">
        <f>IF(Fact_JobPosting[[#This Row],[ai_mentioned]]=1,"AI Jobs","Non AI Jobs")</f>
        <v>Non AI Jobs</v>
      </c>
      <c r="N2908">
        <v>0</v>
      </c>
      <c r="O2908">
        <v>0.05</v>
      </c>
      <c r="P2908">
        <v>42242</v>
      </c>
      <c r="Q2908">
        <v>-3.9</v>
      </c>
      <c r="R2908">
        <v>0.8</v>
      </c>
    </row>
    <row r="2909" spans="1:18" x14ac:dyDescent="0.3">
      <c r="A2909">
        <v>2908</v>
      </c>
      <c r="B2909">
        <v>3</v>
      </c>
      <c r="C2909">
        <v>2</v>
      </c>
      <c r="D2909">
        <v>2</v>
      </c>
      <c r="E2909">
        <v>1</v>
      </c>
      <c r="F2909">
        <v>6</v>
      </c>
      <c r="G2909">
        <v>6</v>
      </c>
      <c r="H2909">
        <v>12</v>
      </c>
      <c r="I2909">
        <v>44</v>
      </c>
      <c r="J2909">
        <v>9</v>
      </c>
      <c r="K2909" t="s">
        <v>3025</v>
      </c>
      <c r="L2909">
        <v>2019</v>
      </c>
      <c r="M2909" t="str">
        <f>IF(Fact_JobPosting[[#This Row],[ai_mentioned]]=1,"AI Jobs","Non AI Jobs")</f>
        <v>AI Jobs</v>
      </c>
      <c r="N2909">
        <v>1</v>
      </c>
      <c r="O2909">
        <v>0.69</v>
      </c>
      <c r="P2909">
        <v>33221</v>
      </c>
      <c r="Q2909">
        <v>10.49</v>
      </c>
      <c r="R2909">
        <v>0.3</v>
      </c>
    </row>
    <row r="2910" spans="1:18" x14ac:dyDescent="0.3">
      <c r="A2910">
        <v>2909</v>
      </c>
      <c r="B2910">
        <v>2</v>
      </c>
      <c r="C2910">
        <v>1</v>
      </c>
      <c r="D2910">
        <v>2</v>
      </c>
      <c r="E2910">
        <v>2</v>
      </c>
      <c r="F2910">
        <v>3</v>
      </c>
      <c r="G2910">
        <v>7</v>
      </c>
      <c r="H2910">
        <v>1</v>
      </c>
      <c r="I2910">
        <v>39</v>
      </c>
      <c r="J2910">
        <v>9</v>
      </c>
      <c r="K2910" t="s">
        <v>3026</v>
      </c>
      <c r="L2910">
        <v>2019</v>
      </c>
      <c r="M2910" t="str">
        <f>IF(Fact_JobPosting[[#This Row],[ai_mentioned]]=1,"AI Jobs","Non AI Jobs")</f>
        <v>Non AI Jobs</v>
      </c>
      <c r="N2910">
        <v>0</v>
      </c>
      <c r="O2910">
        <v>0.16</v>
      </c>
      <c r="P2910">
        <v>48504</v>
      </c>
      <c r="Q2910">
        <v>0.4</v>
      </c>
      <c r="R2910">
        <v>0.66</v>
      </c>
    </row>
    <row r="2911" spans="1:18" x14ac:dyDescent="0.3">
      <c r="A2911">
        <v>2910</v>
      </c>
      <c r="B2911">
        <v>3</v>
      </c>
      <c r="C2911">
        <v>2</v>
      </c>
      <c r="D2911">
        <v>2</v>
      </c>
      <c r="E2911">
        <v>4</v>
      </c>
      <c r="F2911">
        <v>7</v>
      </c>
      <c r="G2911">
        <v>4</v>
      </c>
      <c r="H2911">
        <v>1</v>
      </c>
      <c r="I2911">
        <v>2</v>
      </c>
      <c r="J2911">
        <v>9</v>
      </c>
      <c r="K2911" t="s">
        <v>3027</v>
      </c>
      <c r="L2911">
        <v>2019</v>
      </c>
      <c r="M2911" t="str">
        <f>IF(Fact_JobPosting[[#This Row],[ai_mentioned]]=1,"AI Jobs","Non AI Jobs")</f>
        <v>AI Jobs</v>
      </c>
      <c r="N2911">
        <v>1</v>
      </c>
      <c r="O2911">
        <v>0.87</v>
      </c>
      <c r="P2911">
        <v>116126</v>
      </c>
      <c r="Q2911">
        <v>16.23</v>
      </c>
      <c r="R2911">
        <v>0.28999999999999998</v>
      </c>
    </row>
    <row r="2912" spans="1:18" x14ac:dyDescent="0.3">
      <c r="A2912">
        <v>2911</v>
      </c>
      <c r="B2912">
        <v>1</v>
      </c>
      <c r="C2912">
        <v>1</v>
      </c>
      <c r="D2912">
        <v>2</v>
      </c>
      <c r="E2912">
        <v>2</v>
      </c>
      <c r="F2912">
        <v>8</v>
      </c>
      <c r="G2912">
        <v>9</v>
      </c>
      <c r="H2912">
        <v>12</v>
      </c>
      <c r="I2912">
        <v>17</v>
      </c>
      <c r="J2912">
        <v>9</v>
      </c>
      <c r="K2912" t="s">
        <v>3028</v>
      </c>
      <c r="L2912">
        <v>2019</v>
      </c>
      <c r="M2912" t="str">
        <f>IF(Fact_JobPosting[[#This Row],[ai_mentioned]]=1,"AI Jobs","Non AI Jobs")</f>
        <v>Non AI Jobs</v>
      </c>
      <c r="N2912">
        <v>0</v>
      </c>
      <c r="O2912">
        <v>0.06</v>
      </c>
      <c r="P2912">
        <v>60447</v>
      </c>
      <c r="Q2912">
        <v>2.61</v>
      </c>
      <c r="R2912">
        <v>0.76</v>
      </c>
    </row>
    <row r="2913" spans="1:18" x14ac:dyDescent="0.3">
      <c r="A2913">
        <v>2912</v>
      </c>
      <c r="B2913">
        <v>2</v>
      </c>
      <c r="C2913">
        <v>1</v>
      </c>
      <c r="D2913">
        <v>2</v>
      </c>
      <c r="E2913">
        <v>5</v>
      </c>
      <c r="F2913">
        <v>3</v>
      </c>
      <c r="G2913">
        <v>6</v>
      </c>
      <c r="H2913">
        <v>3</v>
      </c>
      <c r="I2913">
        <v>19</v>
      </c>
      <c r="J2913">
        <v>9</v>
      </c>
      <c r="K2913" t="s">
        <v>3029</v>
      </c>
      <c r="L2913">
        <v>2019</v>
      </c>
      <c r="M2913" t="str">
        <f>IF(Fact_JobPosting[[#This Row],[ai_mentioned]]=1,"AI Jobs","Non AI Jobs")</f>
        <v>Non AI Jobs</v>
      </c>
      <c r="N2913">
        <v>0</v>
      </c>
      <c r="O2913">
        <v>0.08</v>
      </c>
      <c r="P2913">
        <v>37803</v>
      </c>
      <c r="Q2913">
        <v>-0.21</v>
      </c>
      <c r="R2913">
        <v>0.69</v>
      </c>
    </row>
    <row r="2914" spans="1:18" x14ac:dyDescent="0.3">
      <c r="A2914">
        <v>2913</v>
      </c>
      <c r="B2914">
        <v>3</v>
      </c>
      <c r="C2914">
        <v>2</v>
      </c>
      <c r="D2914">
        <v>2</v>
      </c>
      <c r="E2914">
        <v>5</v>
      </c>
      <c r="F2914">
        <v>9</v>
      </c>
      <c r="G2914">
        <v>3</v>
      </c>
      <c r="H2914">
        <v>7</v>
      </c>
      <c r="I2914">
        <v>17</v>
      </c>
      <c r="J2914">
        <v>9</v>
      </c>
      <c r="K2914" t="s">
        <v>3030</v>
      </c>
      <c r="L2914">
        <v>2019</v>
      </c>
      <c r="M2914" t="str">
        <f>IF(Fact_JobPosting[[#This Row],[ai_mentioned]]=1,"AI Jobs","Non AI Jobs")</f>
        <v>AI Jobs</v>
      </c>
      <c r="N2914">
        <v>1</v>
      </c>
      <c r="O2914">
        <v>0.94</v>
      </c>
      <c r="P2914">
        <v>83151</v>
      </c>
      <c r="Q2914">
        <v>16.55</v>
      </c>
      <c r="R2914">
        <v>0.3</v>
      </c>
    </row>
    <row r="2915" spans="1:18" x14ac:dyDescent="0.3">
      <c r="A2915">
        <v>2914</v>
      </c>
      <c r="B2915">
        <v>2</v>
      </c>
      <c r="C2915">
        <v>1</v>
      </c>
      <c r="D2915">
        <v>2</v>
      </c>
      <c r="E2915">
        <v>6</v>
      </c>
      <c r="F2915">
        <v>2</v>
      </c>
      <c r="G2915">
        <v>6</v>
      </c>
      <c r="H2915">
        <v>4</v>
      </c>
      <c r="I2915">
        <v>20</v>
      </c>
      <c r="J2915">
        <v>9</v>
      </c>
      <c r="K2915" t="s">
        <v>3031</v>
      </c>
      <c r="L2915">
        <v>2019</v>
      </c>
      <c r="M2915" t="str">
        <f>IF(Fact_JobPosting[[#This Row],[ai_mentioned]]=1,"AI Jobs","Non AI Jobs")</f>
        <v>Non AI Jobs</v>
      </c>
      <c r="N2915">
        <v>0</v>
      </c>
      <c r="O2915">
        <v>0.1</v>
      </c>
      <c r="P2915">
        <v>35982</v>
      </c>
      <c r="Q2915">
        <v>0.44</v>
      </c>
      <c r="R2915">
        <v>0.63</v>
      </c>
    </row>
    <row r="2916" spans="1:18" x14ac:dyDescent="0.3">
      <c r="A2916">
        <v>2915</v>
      </c>
      <c r="B2916">
        <v>1</v>
      </c>
      <c r="C2916">
        <v>1</v>
      </c>
      <c r="D2916">
        <v>2</v>
      </c>
      <c r="E2916">
        <v>3</v>
      </c>
      <c r="F2916">
        <v>5</v>
      </c>
      <c r="G2916">
        <v>3</v>
      </c>
      <c r="H2916">
        <v>1</v>
      </c>
      <c r="I2916">
        <v>25</v>
      </c>
      <c r="J2916">
        <v>9</v>
      </c>
      <c r="K2916" t="s">
        <v>3032</v>
      </c>
      <c r="L2916">
        <v>2019</v>
      </c>
      <c r="M2916" t="str">
        <f>IF(Fact_JobPosting[[#This Row],[ai_mentioned]]=1,"AI Jobs","Non AI Jobs")</f>
        <v>Non AI Jobs</v>
      </c>
      <c r="N2916">
        <v>0</v>
      </c>
      <c r="O2916">
        <v>0.17</v>
      </c>
      <c r="P2916">
        <v>102234</v>
      </c>
      <c r="Q2916">
        <v>-1.24</v>
      </c>
      <c r="R2916">
        <v>0.74</v>
      </c>
    </row>
    <row r="2917" spans="1:18" x14ac:dyDescent="0.3">
      <c r="A2917">
        <v>2916</v>
      </c>
      <c r="B2917">
        <v>3</v>
      </c>
      <c r="C2917">
        <v>3</v>
      </c>
      <c r="D2917">
        <v>2</v>
      </c>
      <c r="E2917">
        <v>4</v>
      </c>
      <c r="F2917">
        <v>5</v>
      </c>
      <c r="G2917">
        <v>5</v>
      </c>
      <c r="H2917">
        <v>9</v>
      </c>
      <c r="I2917">
        <v>39</v>
      </c>
      <c r="J2917">
        <v>9</v>
      </c>
      <c r="K2917" t="s">
        <v>3033</v>
      </c>
      <c r="L2917">
        <v>2019</v>
      </c>
      <c r="M2917" t="str">
        <f>IF(Fact_JobPosting[[#This Row],[ai_mentioned]]=1,"AI Jobs","Non AI Jobs")</f>
        <v>AI Jobs</v>
      </c>
      <c r="N2917">
        <v>1</v>
      </c>
      <c r="O2917">
        <v>0.51</v>
      </c>
      <c r="P2917">
        <v>65785</v>
      </c>
      <c r="Q2917">
        <v>10.29</v>
      </c>
      <c r="R2917">
        <v>0.34</v>
      </c>
    </row>
    <row r="2918" spans="1:18" x14ac:dyDescent="0.3">
      <c r="A2918">
        <v>2917</v>
      </c>
      <c r="B2918">
        <v>1</v>
      </c>
      <c r="C2918">
        <v>1</v>
      </c>
      <c r="D2918">
        <v>2</v>
      </c>
      <c r="E2918">
        <v>6</v>
      </c>
      <c r="F2918">
        <v>4</v>
      </c>
      <c r="G2918">
        <v>6</v>
      </c>
      <c r="H2918">
        <v>14</v>
      </c>
      <c r="I2918">
        <v>19</v>
      </c>
      <c r="J2918">
        <v>9</v>
      </c>
      <c r="K2918" t="s">
        <v>3034</v>
      </c>
      <c r="L2918">
        <v>2019</v>
      </c>
      <c r="M2918" t="str">
        <f>IF(Fact_JobPosting[[#This Row],[ai_mentioned]]=1,"AI Jobs","Non AI Jobs")</f>
        <v>Non AI Jobs</v>
      </c>
      <c r="N2918">
        <v>0</v>
      </c>
      <c r="O2918">
        <v>0.01</v>
      </c>
      <c r="P2918">
        <v>43134</v>
      </c>
      <c r="Q2918">
        <v>-1.27</v>
      </c>
      <c r="R2918">
        <v>0.71</v>
      </c>
    </row>
    <row r="2919" spans="1:18" x14ac:dyDescent="0.3">
      <c r="A2919">
        <v>2918</v>
      </c>
      <c r="B2919">
        <v>2</v>
      </c>
      <c r="C2919">
        <v>1</v>
      </c>
      <c r="D2919">
        <v>2</v>
      </c>
      <c r="E2919">
        <v>2</v>
      </c>
      <c r="F2919">
        <v>10</v>
      </c>
      <c r="G2919">
        <v>7</v>
      </c>
      <c r="H2919">
        <v>2</v>
      </c>
      <c r="I2919">
        <v>26</v>
      </c>
      <c r="J2919">
        <v>9</v>
      </c>
      <c r="K2919" t="s">
        <v>3035</v>
      </c>
      <c r="L2919">
        <v>2019</v>
      </c>
      <c r="M2919" t="str">
        <f>IF(Fact_JobPosting[[#This Row],[ai_mentioned]]=1,"AI Jobs","Non AI Jobs")</f>
        <v>Non AI Jobs</v>
      </c>
      <c r="N2919">
        <v>0</v>
      </c>
      <c r="O2919">
        <v>0.01</v>
      </c>
      <c r="P2919">
        <v>20551</v>
      </c>
      <c r="Q2919">
        <v>2.91</v>
      </c>
      <c r="R2919">
        <v>0.68</v>
      </c>
    </row>
    <row r="2920" spans="1:18" x14ac:dyDescent="0.3">
      <c r="A2920">
        <v>2919</v>
      </c>
      <c r="B2920">
        <v>3</v>
      </c>
      <c r="C2920">
        <v>2</v>
      </c>
      <c r="D2920">
        <v>2</v>
      </c>
      <c r="E2920">
        <v>3</v>
      </c>
      <c r="F2920">
        <v>8</v>
      </c>
      <c r="G2920">
        <v>3</v>
      </c>
      <c r="H2920">
        <v>9</v>
      </c>
      <c r="I2920">
        <v>5</v>
      </c>
      <c r="J2920">
        <v>9</v>
      </c>
      <c r="K2920" t="s">
        <v>3036</v>
      </c>
      <c r="L2920">
        <v>2019</v>
      </c>
      <c r="M2920" t="str">
        <f>IF(Fact_JobPosting[[#This Row],[ai_mentioned]]=1,"AI Jobs","Non AI Jobs")</f>
        <v>AI Jobs</v>
      </c>
      <c r="N2920">
        <v>1</v>
      </c>
      <c r="O2920">
        <v>0.82</v>
      </c>
      <c r="P2920">
        <v>36004</v>
      </c>
      <c r="Q2920">
        <v>14.59</v>
      </c>
      <c r="R2920">
        <v>0.22</v>
      </c>
    </row>
    <row r="2921" spans="1:18" x14ac:dyDescent="0.3">
      <c r="A2921">
        <v>2920</v>
      </c>
      <c r="B2921">
        <v>3</v>
      </c>
      <c r="C2921">
        <v>2</v>
      </c>
      <c r="D2921">
        <v>2</v>
      </c>
      <c r="E2921">
        <v>1</v>
      </c>
      <c r="F2921">
        <v>10</v>
      </c>
      <c r="G2921">
        <v>2</v>
      </c>
      <c r="H2921">
        <v>6</v>
      </c>
      <c r="I2921">
        <v>28</v>
      </c>
      <c r="J2921">
        <v>9</v>
      </c>
      <c r="K2921" t="s">
        <v>3037</v>
      </c>
      <c r="L2921">
        <v>2019</v>
      </c>
      <c r="M2921" t="str">
        <f>IF(Fact_JobPosting[[#This Row],[ai_mentioned]]=1,"AI Jobs","Non AI Jobs")</f>
        <v>AI Jobs</v>
      </c>
      <c r="N2921">
        <v>1</v>
      </c>
      <c r="O2921">
        <v>0.82</v>
      </c>
      <c r="P2921">
        <v>32454</v>
      </c>
      <c r="Q2921">
        <v>11.9</v>
      </c>
      <c r="R2921">
        <v>0.16</v>
      </c>
    </row>
    <row r="2922" spans="1:18" x14ac:dyDescent="0.3">
      <c r="A2922">
        <v>2921</v>
      </c>
      <c r="B2922">
        <v>3</v>
      </c>
      <c r="C2922">
        <v>3</v>
      </c>
      <c r="D2922">
        <v>2</v>
      </c>
      <c r="E2922">
        <v>2</v>
      </c>
      <c r="F2922">
        <v>8</v>
      </c>
      <c r="G2922">
        <v>1</v>
      </c>
      <c r="H2922">
        <v>2</v>
      </c>
      <c r="I2922">
        <v>21</v>
      </c>
      <c r="J2922">
        <v>9</v>
      </c>
      <c r="K2922" t="s">
        <v>3038</v>
      </c>
      <c r="L2922">
        <v>2019</v>
      </c>
      <c r="M2922" t="str">
        <f>IF(Fact_JobPosting[[#This Row],[ai_mentioned]]=1,"AI Jobs","Non AI Jobs")</f>
        <v>AI Jobs</v>
      </c>
      <c r="N2922">
        <v>1</v>
      </c>
      <c r="O2922">
        <v>0.46</v>
      </c>
      <c r="P2922">
        <v>121534</v>
      </c>
      <c r="Q2922">
        <v>12.28</v>
      </c>
      <c r="R2922">
        <v>0.28000000000000003</v>
      </c>
    </row>
    <row r="2923" spans="1:18" x14ac:dyDescent="0.3">
      <c r="A2923">
        <v>2922</v>
      </c>
      <c r="B2923">
        <v>1</v>
      </c>
      <c r="C2923">
        <v>1</v>
      </c>
      <c r="D2923">
        <v>2</v>
      </c>
      <c r="E2923">
        <v>2</v>
      </c>
      <c r="F2923">
        <v>5</v>
      </c>
      <c r="G2923">
        <v>9</v>
      </c>
      <c r="H2923">
        <v>1</v>
      </c>
      <c r="I2923">
        <v>27</v>
      </c>
      <c r="J2923">
        <v>9</v>
      </c>
      <c r="K2923" t="s">
        <v>3039</v>
      </c>
      <c r="L2923">
        <v>2019</v>
      </c>
      <c r="M2923" t="str">
        <f>IF(Fact_JobPosting[[#This Row],[ai_mentioned]]=1,"AI Jobs","Non AI Jobs")</f>
        <v>Non AI Jobs</v>
      </c>
      <c r="N2923">
        <v>0</v>
      </c>
      <c r="O2923">
        <v>0.05</v>
      </c>
      <c r="P2923">
        <v>68189</v>
      </c>
      <c r="Q2923">
        <v>-1.78</v>
      </c>
      <c r="R2923">
        <v>0.85</v>
      </c>
    </row>
    <row r="2924" spans="1:18" x14ac:dyDescent="0.3">
      <c r="A2924">
        <v>2923</v>
      </c>
      <c r="B2924">
        <v>3</v>
      </c>
      <c r="C2924">
        <v>3</v>
      </c>
      <c r="D2924">
        <v>2</v>
      </c>
      <c r="E2924">
        <v>4</v>
      </c>
      <c r="F2924">
        <v>8</v>
      </c>
      <c r="G2924">
        <v>2</v>
      </c>
      <c r="H2924">
        <v>12</v>
      </c>
      <c r="I2924">
        <v>36</v>
      </c>
      <c r="J2924">
        <v>9</v>
      </c>
      <c r="K2924" t="s">
        <v>3040</v>
      </c>
      <c r="L2924">
        <v>2019</v>
      </c>
      <c r="M2924" t="str">
        <f>IF(Fact_JobPosting[[#This Row],[ai_mentioned]]=1,"AI Jobs","Non AI Jobs")</f>
        <v>AI Jobs</v>
      </c>
      <c r="N2924">
        <v>1</v>
      </c>
      <c r="O2924">
        <v>0.41</v>
      </c>
      <c r="P2924">
        <v>93766</v>
      </c>
      <c r="Q2924">
        <v>6.68</v>
      </c>
      <c r="R2924">
        <v>0.26</v>
      </c>
    </row>
    <row r="2925" spans="1:18" x14ac:dyDescent="0.3">
      <c r="A2925">
        <v>2924</v>
      </c>
      <c r="B2925">
        <v>2</v>
      </c>
      <c r="C2925">
        <v>1</v>
      </c>
      <c r="D2925">
        <v>2</v>
      </c>
      <c r="E2925">
        <v>4</v>
      </c>
      <c r="F2925">
        <v>1</v>
      </c>
      <c r="G2925">
        <v>8</v>
      </c>
      <c r="H2925">
        <v>9</v>
      </c>
      <c r="I2925">
        <v>20</v>
      </c>
      <c r="J2925">
        <v>9</v>
      </c>
      <c r="K2925" t="s">
        <v>3041</v>
      </c>
      <c r="L2925">
        <v>2019</v>
      </c>
      <c r="M2925" t="str">
        <f>IF(Fact_JobPosting[[#This Row],[ai_mentioned]]=1,"AI Jobs","Non AI Jobs")</f>
        <v>Non AI Jobs</v>
      </c>
      <c r="N2925">
        <v>0</v>
      </c>
      <c r="O2925">
        <v>0.09</v>
      </c>
      <c r="P2925">
        <v>39913</v>
      </c>
      <c r="Q2925">
        <v>-4.93</v>
      </c>
      <c r="R2925">
        <v>0.64</v>
      </c>
    </row>
    <row r="2926" spans="1:18" x14ac:dyDescent="0.3">
      <c r="A2926">
        <v>2925</v>
      </c>
      <c r="B2926">
        <v>1</v>
      </c>
      <c r="C2926">
        <v>1</v>
      </c>
      <c r="D2926">
        <v>2</v>
      </c>
      <c r="E2926">
        <v>1</v>
      </c>
      <c r="F2926">
        <v>3</v>
      </c>
      <c r="G2926">
        <v>8</v>
      </c>
      <c r="H2926">
        <v>10</v>
      </c>
      <c r="I2926">
        <v>39</v>
      </c>
      <c r="J2926">
        <v>9</v>
      </c>
      <c r="K2926" t="s">
        <v>3042</v>
      </c>
      <c r="L2926">
        <v>2019</v>
      </c>
      <c r="M2926" t="str">
        <f>IF(Fact_JobPosting[[#This Row],[ai_mentioned]]=1,"AI Jobs","Non AI Jobs")</f>
        <v>Non AI Jobs</v>
      </c>
      <c r="N2926">
        <v>0</v>
      </c>
      <c r="O2926">
        <v>0.04</v>
      </c>
      <c r="P2926">
        <v>49646</v>
      </c>
      <c r="Q2926">
        <v>-3.39</v>
      </c>
      <c r="R2926">
        <v>0.7</v>
      </c>
    </row>
    <row r="2927" spans="1:18" x14ac:dyDescent="0.3">
      <c r="A2927">
        <v>2926</v>
      </c>
      <c r="B2927">
        <v>1</v>
      </c>
      <c r="C2927">
        <v>1</v>
      </c>
      <c r="D2927">
        <v>2</v>
      </c>
      <c r="E2927">
        <v>4</v>
      </c>
      <c r="F2927">
        <v>4</v>
      </c>
      <c r="G2927">
        <v>4</v>
      </c>
      <c r="H2927">
        <v>2</v>
      </c>
      <c r="I2927">
        <v>44</v>
      </c>
      <c r="J2927">
        <v>9</v>
      </c>
      <c r="K2927" t="s">
        <v>3043</v>
      </c>
      <c r="L2927">
        <v>2019</v>
      </c>
      <c r="M2927" t="str">
        <f>IF(Fact_JobPosting[[#This Row],[ai_mentioned]]=1,"AI Jobs","Non AI Jobs")</f>
        <v>Non AI Jobs</v>
      </c>
      <c r="N2927">
        <v>0</v>
      </c>
      <c r="O2927">
        <v>0.06</v>
      </c>
      <c r="P2927">
        <v>24227</v>
      </c>
      <c r="Q2927">
        <v>-3.71</v>
      </c>
      <c r="R2927">
        <v>0.87</v>
      </c>
    </row>
    <row r="2928" spans="1:18" x14ac:dyDescent="0.3">
      <c r="A2928">
        <v>2927</v>
      </c>
      <c r="B2928">
        <v>3</v>
      </c>
      <c r="C2928">
        <v>3</v>
      </c>
      <c r="D2928">
        <v>2</v>
      </c>
      <c r="E2928">
        <v>4</v>
      </c>
      <c r="F2928">
        <v>1</v>
      </c>
      <c r="G2928">
        <v>2</v>
      </c>
      <c r="H2928">
        <v>11</v>
      </c>
      <c r="I2928">
        <v>16</v>
      </c>
      <c r="J2928">
        <v>9</v>
      </c>
      <c r="K2928" t="s">
        <v>3044</v>
      </c>
      <c r="L2928">
        <v>2019</v>
      </c>
      <c r="M2928" t="str">
        <f>IF(Fact_JobPosting[[#This Row],[ai_mentioned]]=1,"AI Jobs","Non AI Jobs")</f>
        <v>AI Jobs</v>
      </c>
      <c r="N2928">
        <v>1</v>
      </c>
      <c r="O2928">
        <v>0.41</v>
      </c>
      <c r="P2928">
        <v>88544</v>
      </c>
      <c r="Q2928">
        <v>13.61</v>
      </c>
      <c r="R2928">
        <v>0.28999999999999998</v>
      </c>
    </row>
    <row r="2929" spans="1:18" x14ac:dyDescent="0.3">
      <c r="A2929">
        <v>2928</v>
      </c>
      <c r="B2929">
        <v>3</v>
      </c>
      <c r="C2929">
        <v>3</v>
      </c>
      <c r="D2929">
        <v>2</v>
      </c>
      <c r="E2929">
        <v>2</v>
      </c>
      <c r="F2929">
        <v>7</v>
      </c>
      <c r="G2929">
        <v>8</v>
      </c>
      <c r="H2929">
        <v>16</v>
      </c>
      <c r="I2929">
        <v>11</v>
      </c>
      <c r="J2929">
        <v>9</v>
      </c>
      <c r="K2929" t="s">
        <v>3045</v>
      </c>
      <c r="L2929">
        <v>2019</v>
      </c>
      <c r="M2929" t="str">
        <f>IF(Fact_JobPosting[[#This Row],[ai_mentioned]]=1,"AI Jobs","Non AI Jobs")</f>
        <v>AI Jobs</v>
      </c>
      <c r="N2929">
        <v>1</v>
      </c>
      <c r="O2929">
        <v>0.48</v>
      </c>
      <c r="P2929">
        <v>35388</v>
      </c>
      <c r="Q2929">
        <v>6.67</v>
      </c>
      <c r="R2929">
        <v>0.19</v>
      </c>
    </row>
    <row r="2930" spans="1:18" x14ac:dyDescent="0.3">
      <c r="A2930">
        <v>2929</v>
      </c>
      <c r="B2930">
        <v>2</v>
      </c>
      <c r="C2930">
        <v>1</v>
      </c>
      <c r="D2930">
        <v>2</v>
      </c>
      <c r="E2930">
        <v>6</v>
      </c>
      <c r="F2930">
        <v>3</v>
      </c>
      <c r="G2930">
        <v>3</v>
      </c>
      <c r="H2930">
        <v>5</v>
      </c>
      <c r="I2930">
        <v>32</v>
      </c>
      <c r="J2930">
        <v>9</v>
      </c>
      <c r="K2930" t="s">
        <v>3046</v>
      </c>
      <c r="L2930">
        <v>2019</v>
      </c>
      <c r="M2930" t="str">
        <f>IF(Fact_JobPosting[[#This Row],[ai_mentioned]]=1,"AI Jobs","Non AI Jobs")</f>
        <v>Non AI Jobs</v>
      </c>
      <c r="N2930">
        <v>0</v>
      </c>
      <c r="O2930">
        <v>0.09</v>
      </c>
      <c r="P2930">
        <v>59599</v>
      </c>
      <c r="Q2930">
        <v>-2.27</v>
      </c>
      <c r="R2930">
        <v>0.67</v>
      </c>
    </row>
    <row r="2931" spans="1:18" x14ac:dyDescent="0.3">
      <c r="A2931">
        <v>2930</v>
      </c>
      <c r="B2931">
        <v>3</v>
      </c>
      <c r="C2931">
        <v>3</v>
      </c>
      <c r="D2931">
        <v>2</v>
      </c>
      <c r="E2931">
        <v>2</v>
      </c>
      <c r="F2931">
        <v>5</v>
      </c>
      <c r="G2931">
        <v>4</v>
      </c>
      <c r="H2931">
        <v>2</v>
      </c>
      <c r="I2931">
        <v>13</v>
      </c>
      <c r="J2931">
        <v>9</v>
      </c>
      <c r="K2931" t="s">
        <v>3047</v>
      </c>
      <c r="L2931">
        <v>2019</v>
      </c>
      <c r="M2931" t="str">
        <f>IF(Fact_JobPosting[[#This Row],[ai_mentioned]]=1,"AI Jobs","Non AI Jobs")</f>
        <v>AI Jobs</v>
      </c>
      <c r="N2931">
        <v>1</v>
      </c>
      <c r="O2931">
        <v>0.59</v>
      </c>
      <c r="P2931">
        <v>88889</v>
      </c>
      <c r="Q2931">
        <v>13.8</v>
      </c>
      <c r="R2931">
        <v>0.12</v>
      </c>
    </row>
    <row r="2932" spans="1:18" x14ac:dyDescent="0.3">
      <c r="A2932">
        <v>2931</v>
      </c>
      <c r="B2932">
        <v>3</v>
      </c>
      <c r="C2932">
        <v>3</v>
      </c>
      <c r="D2932">
        <v>2</v>
      </c>
      <c r="E2932">
        <v>1</v>
      </c>
      <c r="F2932">
        <v>4</v>
      </c>
      <c r="G2932">
        <v>9</v>
      </c>
      <c r="H2932">
        <v>15</v>
      </c>
      <c r="I2932">
        <v>37</v>
      </c>
      <c r="J2932">
        <v>9</v>
      </c>
      <c r="K2932" t="s">
        <v>3048</v>
      </c>
      <c r="L2932">
        <v>2019</v>
      </c>
      <c r="M2932" t="str">
        <f>IF(Fact_JobPosting[[#This Row],[ai_mentioned]]=1,"AI Jobs","Non AI Jobs")</f>
        <v>AI Jobs</v>
      </c>
      <c r="N2932">
        <v>1</v>
      </c>
      <c r="O2932">
        <v>0.46</v>
      </c>
      <c r="P2932">
        <v>66456</v>
      </c>
      <c r="Q2932">
        <v>8.5399999999999991</v>
      </c>
      <c r="R2932">
        <v>0.31</v>
      </c>
    </row>
    <row r="2933" spans="1:18" x14ac:dyDescent="0.3">
      <c r="A2933">
        <v>2932</v>
      </c>
      <c r="B2933">
        <v>2</v>
      </c>
      <c r="C2933">
        <v>1</v>
      </c>
      <c r="D2933">
        <v>2</v>
      </c>
      <c r="E2933">
        <v>4</v>
      </c>
      <c r="F2933">
        <v>3</v>
      </c>
      <c r="G2933">
        <v>1</v>
      </c>
      <c r="H2933">
        <v>15</v>
      </c>
      <c r="I2933">
        <v>23</v>
      </c>
      <c r="J2933">
        <v>9</v>
      </c>
      <c r="K2933" t="s">
        <v>3049</v>
      </c>
      <c r="L2933">
        <v>2019</v>
      </c>
      <c r="M2933" t="str">
        <f>IF(Fact_JobPosting[[#This Row],[ai_mentioned]]=1,"AI Jobs","Non AI Jobs")</f>
        <v>Non AI Jobs</v>
      </c>
      <c r="N2933">
        <v>0</v>
      </c>
      <c r="O2933">
        <v>0.03</v>
      </c>
      <c r="P2933">
        <v>62482</v>
      </c>
      <c r="Q2933">
        <v>-4.43</v>
      </c>
      <c r="R2933">
        <v>0.63</v>
      </c>
    </row>
    <row r="2934" spans="1:18" x14ac:dyDescent="0.3">
      <c r="A2934">
        <v>2933</v>
      </c>
      <c r="B2934">
        <v>3</v>
      </c>
      <c r="C2934">
        <v>2</v>
      </c>
      <c r="D2934">
        <v>2</v>
      </c>
      <c r="E2934">
        <v>2</v>
      </c>
      <c r="F2934">
        <v>10</v>
      </c>
      <c r="G2934">
        <v>5</v>
      </c>
      <c r="H2934">
        <v>5</v>
      </c>
      <c r="I2934">
        <v>38</v>
      </c>
      <c r="J2934">
        <v>9</v>
      </c>
      <c r="K2934" t="s">
        <v>3050</v>
      </c>
      <c r="L2934">
        <v>2019</v>
      </c>
      <c r="M2934" t="str">
        <f>IF(Fact_JobPosting[[#This Row],[ai_mentioned]]=1,"AI Jobs","Non AI Jobs")</f>
        <v>AI Jobs</v>
      </c>
      <c r="N2934">
        <v>1</v>
      </c>
      <c r="O2934">
        <v>0.67</v>
      </c>
      <c r="P2934">
        <v>98389</v>
      </c>
      <c r="Q2934">
        <v>6.53</v>
      </c>
      <c r="R2934">
        <v>0.22</v>
      </c>
    </row>
    <row r="2935" spans="1:18" x14ac:dyDescent="0.3">
      <c r="A2935">
        <v>2934</v>
      </c>
      <c r="B2935">
        <v>1</v>
      </c>
      <c r="C2935">
        <v>1</v>
      </c>
      <c r="D2935">
        <v>2</v>
      </c>
      <c r="E2935">
        <v>2</v>
      </c>
      <c r="F2935">
        <v>5</v>
      </c>
      <c r="G2935">
        <v>4</v>
      </c>
      <c r="H2935">
        <v>4</v>
      </c>
      <c r="I2935">
        <v>34</v>
      </c>
      <c r="J2935">
        <v>9</v>
      </c>
      <c r="K2935" t="s">
        <v>3051</v>
      </c>
      <c r="L2935">
        <v>2019</v>
      </c>
      <c r="M2935" t="str">
        <f>IF(Fact_JobPosting[[#This Row],[ai_mentioned]]=1,"AI Jobs","Non AI Jobs")</f>
        <v>Non AI Jobs</v>
      </c>
      <c r="N2935">
        <v>0</v>
      </c>
      <c r="O2935">
        <v>0.04</v>
      </c>
      <c r="P2935">
        <v>21818</v>
      </c>
      <c r="Q2935">
        <v>2.62</v>
      </c>
      <c r="R2935">
        <v>0.79</v>
      </c>
    </row>
    <row r="2936" spans="1:18" x14ac:dyDescent="0.3">
      <c r="A2936">
        <v>2935</v>
      </c>
      <c r="B2936">
        <v>2</v>
      </c>
      <c r="C2936">
        <v>1</v>
      </c>
      <c r="D2936">
        <v>2</v>
      </c>
      <c r="E2936">
        <v>3</v>
      </c>
      <c r="F2936">
        <v>2</v>
      </c>
      <c r="G2936">
        <v>5</v>
      </c>
      <c r="H2936">
        <v>7</v>
      </c>
      <c r="I2936">
        <v>39</v>
      </c>
      <c r="J2936">
        <v>9</v>
      </c>
      <c r="K2936" t="s">
        <v>3052</v>
      </c>
      <c r="L2936">
        <v>2019</v>
      </c>
      <c r="M2936" t="str">
        <f>IF(Fact_JobPosting[[#This Row],[ai_mentioned]]=1,"AI Jobs","Non AI Jobs")</f>
        <v>Non AI Jobs</v>
      </c>
      <c r="N2936">
        <v>0</v>
      </c>
      <c r="O2936">
        <v>0.02</v>
      </c>
      <c r="P2936">
        <v>41611</v>
      </c>
      <c r="Q2936">
        <v>1.07</v>
      </c>
      <c r="R2936">
        <v>0.67</v>
      </c>
    </row>
    <row r="2937" spans="1:18" x14ac:dyDescent="0.3">
      <c r="A2937">
        <v>2936</v>
      </c>
      <c r="B2937">
        <v>2</v>
      </c>
      <c r="C2937">
        <v>1</v>
      </c>
      <c r="D2937">
        <v>2</v>
      </c>
      <c r="E2937">
        <v>3</v>
      </c>
      <c r="F2937">
        <v>4</v>
      </c>
      <c r="G2937">
        <v>2</v>
      </c>
      <c r="H2937">
        <v>15</v>
      </c>
      <c r="I2937">
        <v>7</v>
      </c>
      <c r="J2937">
        <v>9</v>
      </c>
      <c r="K2937" t="s">
        <v>3053</v>
      </c>
      <c r="L2937">
        <v>2019</v>
      </c>
      <c r="M2937" t="str">
        <f>IF(Fact_JobPosting[[#This Row],[ai_mentioned]]=1,"AI Jobs","Non AI Jobs")</f>
        <v>Non AI Jobs</v>
      </c>
      <c r="N2937">
        <v>0</v>
      </c>
      <c r="O2937">
        <v>0.2</v>
      </c>
      <c r="P2937">
        <v>29162</v>
      </c>
      <c r="Q2937">
        <v>-2.63</v>
      </c>
      <c r="R2937">
        <v>0.68</v>
      </c>
    </row>
    <row r="2938" spans="1:18" x14ac:dyDescent="0.3">
      <c r="A2938">
        <v>2937</v>
      </c>
      <c r="B2938">
        <v>1</v>
      </c>
      <c r="C2938">
        <v>1</v>
      </c>
      <c r="D2938">
        <v>2</v>
      </c>
      <c r="E2938">
        <v>2</v>
      </c>
      <c r="F2938">
        <v>6</v>
      </c>
      <c r="G2938">
        <v>9</v>
      </c>
      <c r="H2938">
        <v>13</v>
      </c>
      <c r="I2938">
        <v>35</v>
      </c>
      <c r="J2938">
        <v>9</v>
      </c>
      <c r="K2938" t="s">
        <v>3054</v>
      </c>
      <c r="L2938">
        <v>2019</v>
      </c>
      <c r="M2938" t="str">
        <f>IF(Fact_JobPosting[[#This Row],[ai_mentioned]]=1,"AI Jobs","Non AI Jobs")</f>
        <v>Non AI Jobs</v>
      </c>
      <c r="N2938">
        <v>0</v>
      </c>
      <c r="O2938">
        <v>0.09</v>
      </c>
      <c r="P2938">
        <v>33104</v>
      </c>
      <c r="Q2938">
        <v>-2.85</v>
      </c>
      <c r="R2938">
        <v>0.71</v>
      </c>
    </row>
    <row r="2939" spans="1:18" x14ac:dyDescent="0.3">
      <c r="A2939">
        <v>2938</v>
      </c>
      <c r="B2939">
        <v>2</v>
      </c>
      <c r="C2939">
        <v>1</v>
      </c>
      <c r="D2939">
        <v>2</v>
      </c>
      <c r="E2939">
        <v>2</v>
      </c>
      <c r="F2939">
        <v>8</v>
      </c>
      <c r="G2939">
        <v>6</v>
      </c>
      <c r="H2939">
        <v>14</v>
      </c>
      <c r="I2939">
        <v>30</v>
      </c>
      <c r="J2939">
        <v>9</v>
      </c>
      <c r="K2939" t="s">
        <v>3055</v>
      </c>
      <c r="L2939">
        <v>2019</v>
      </c>
      <c r="M2939" t="str">
        <f>IF(Fact_JobPosting[[#This Row],[ai_mentioned]]=1,"AI Jobs","Non AI Jobs")</f>
        <v>Non AI Jobs</v>
      </c>
      <c r="N2939">
        <v>0</v>
      </c>
      <c r="O2939">
        <v>0.03</v>
      </c>
      <c r="P2939">
        <v>81306</v>
      </c>
      <c r="Q2939">
        <v>4.6500000000000004</v>
      </c>
      <c r="R2939">
        <v>0.65</v>
      </c>
    </row>
    <row r="2940" spans="1:18" x14ac:dyDescent="0.3">
      <c r="A2940">
        <v>2939</v>
      </c>
      <c r="B2940">
        <v>1</v>
      </c>
      <c r="C2940">
        <v>1</v>
      </c>
      <c r="D2940">
        <v>2</v>
      </c>
      <c r="E2940">
        <v>3</v>
      </c>
      <c r="F2940">
        <v>6</v>
      </c>
      <c r="G2940">
        <v>7</v>
      </c>
      <c r="H2940">
        <v>8</v>
      </c>
      <c r="I2940">
        <v>15</v>
      </c>
      <c r="J2940">
        <v>9</v>
      </c>
      <c r="K2940" t="s">
        <v>3056</v>
      </c>
      <c r="L2940">
        <v>2019</v>
      </c>
      <c r="M2940" t="str">
        <f>IF(Fact_JobPosting[[#This Row],[ai_mentioned]]=1,"AI Jobs","Non AI Jobs")</f>
        <v>Non AI Jobs</v>
      </c>
      <c r="N2940">
        <v>0</v>
      </c>
      <c r="O2940">
        <v>7.0000000000000007E-2</v>
      </c>
      <c r="P2940">
        <v>71059</v>
      </c>
      <c r="Q2940">
        <v>-4.41</v>
      </c>
      <c r="R2940">
        <v>0.87</v>
      </c>
    </row>
    <row r="2941" spans="1:18" x14ac:dyDescent="0.3">
      <c r="A2941">
        <v>2940</v>
      </c>
      <c r="B2941">
        <v>3</v>
      </c>
      <c r="C2941">
        <v>2</v>
      </c>
      <c r="D2941">
        <v>2</v>
      </c>
      <c r="E2941">
        <v>3</v>
      </c>
      <c r="F2941">
        <v>9</v>
      </c>
      <c r="G2941">
        <v>4</v>
      </c>
      <c r="H2941">
        <v>7</v>
      </c>
      <c r="I2941">
        <v>4</v>
      </c>
      <c r="J2941">
        <v>9</v>
      </c>
      <c r="K2941" t="s">
        <v>3057</v>
      </c>
      <c r="L2941">
        <v>2019</v>
      </c>
      <c r="M2941" t="str">
        <f>IF(Fact_JobPosting[[#This Row],[ai_mentioned]]=1,"AI Jobs","Non AI Jobs")</f>
        <v>AI Jobs</v>
      </c>
      <c r="N2941">
        <v>1</v>
      </c>
      <c r="O2941">
        <v>0.86</v>
      </c>
      <c r="P2941">
        <v>70110</v>
      </c>
      <c r="Q2941">
        <v>15.1</v>
      </c>
      <c r="R2941">
        <v>0.17</v>
      </c>
    </row>
    <row r="2942" spans="1:18" x14ac:dyDescent="0.3">
      <c r="A2942">
        <v>2941</v>
      </c>
      <c r="B2942">
        <v>3</v>
      </c>
      <c r="C2942">
        <v>2</v>
      </c>
      <c r="D2942">
        <v>2</v>
      </c>
      <c r="E2942">
        <v>4</v>
      </c>
      <c r="F2942">
        <v>7</v>
      </c>
      <c r="G2942">
        <v>3</v>
      </c>
      <c r="H2942">
        <v>1</v>
      </c>
      <c r="I2942">
        <v>32</v>
      </c>
      <c r="J2942">
        <v>9</v>
      </c>
      <c r="K2942" t="s">
        <v>3058</v>
      </c>
      <c r="L2942">
        <v>2019</v>
      </c>
      <c r="M2942" t="str">
        <f>IF(Fact_JobPosting[[#This Row],[ai_mentioned]]=1,"AI Jobs","Non AI Jobs")</f>
        <v>AI Jobs</v>
      </c>
      <c r="N2942">
        <v>1</v>
      </c>
      <c r="O2942">
        <v>0.79</v>
      </c>
      <c r="P2942">
        <v>101970</v>
      </c>
      <c r="Q2942">
        <v>11.07</v>
      </c>
      <c r="R2942">
        <v>0.26</v>
      </c>
    </row>
    <row r="2943" spans="1:18" x14ac:dyDescent="0.3">
      <c r="A2943">
        <v>2942</v>
      </c>
      <c r="B2943">
        <v>1</v>
      </c>
      <c r="C2943">
        <v>1</v>
      </c>
      <c r="D2943">
        <v>2</v>
      </c>
      <c r="E2943">
        <v>5</v>
      </c>
      <c r="F2943">
        <v>6</v>
      </c>
      <c r="G2943">
        <v>3</v>
      </c>
      <c r="H2943">
        <v>10</v>
      </c>
      <c r="I2943">
        <v>12</v>
      </c>
      <c r="J2943">
        <v>9</v>
      </c>
      <c r="K2943" t="s">
        <v>3059</v>
      </c>
      <c r="L2943">
        <v>2019</v>
      </c>
      <c r="M2943" t="str">
        <f>IF(Fact_JobPosting[[#This Row],[ai_mentioned]]=1,"AI Jobs","Non AI Jobs")</f>
        <v>Non AI Jobs</v>
      </c>
      <c r="N2943">
        <v>0</v>
      </c>
      <c r="O2943">
        <v>0.12</v>
      </c>
      <c r="P2943">
        <v>43026</v>
      </c>
      <c r="Q2943">
        <v>0.89</v>
      </c>
      <c r="R2943">
        <v>0.87</v>
      </c>
    </row>
    <row r="2944" spans="1:18" x14ac:dyDescent="0.3">
      <c r="A2944">
        <v>2943</v>
      </c>
      <c r="B2944">
        <v>2</v>
      </c>
      <c r="C2944">
        <v>1</v>
      </c>
      <c r="D2944">
        <v>2</v>
      </c>
      <c r="E2944">
        <v>4</v>
      </c>
      <c r="F2944">
        <v>7</v>
      </c>
      <c r="G2944">
        <v>5</v>
      </c>
      <c r="H2944">
        <v>13</v>
      </c>
      <c r="I2944">
        <v>16</v>
      </c>
      <c r="J2944">
        <v>9</v>
      </c>
      <c r="K2944" t="s">
        <v>3060</v>
      </c>
      <c r="L2944">
        <v>2019</v>
      </c>
      <c r="M2944" t="str">
        <f>IF(Fact_JobPosting[[#This Row],[ai_mentioned]]=1,"AI Jobs","Non AI Jobs")</f>
        <v>Non AI Jobs</v>
      </c>
      <c r="N2944">
        <v>0</v>
      </c>
      <c r="O2944">
        <v>0.11</v>
      </c>
      <c r="P2944">
        <v>63163</v>
      </c>
      <c r="Q2944">
        <v>3.26</v>
      </c>
      <c r="R2944">
        <v>0.65</v>
      </c>
    </row>
    <row r="2945" spans="1:18" x14ac:dyDescent="0.3">
      <c r="A2945">
        <v>2944</v>
      </c>
      <c r="B2945">
        <v>1</v>
      </c>
      <c r="C2945">
        <v>1</v>
      </c>
      <c r="D2945">
        <v>2</v>
      </c>
      <c r="E2945">
        <v>3</v>
      </c>
      <c r="F2945">
        <v>9</v>
      </c>
      <c r="G2945">
        <v>2</v>
      </c>
      <c r="H2945">
        <v>14</v>
      </c>
      <c r="I2945">
        <v>12</v>
      </c>
      <c r="J2945">
        <v>9</v>
      </c>
      <c r="K2945" t="s">
        <v>3061</v>
      </c>
      <c r="L2945">
        <v>2019</v>
      </c>
      <c r="M2945" t="str">
        <f>IF(Fact_JobPosting[[#This Row],[ai_mentioned]]=1,"AI Jobs","Non AI Jobs")</f>
        <v>Non AI Jobs</v>
      </c>
      <c r="N2945">
        <v>0</v>
      </c>
      <c r="O2945">
        <v>0</v>
      </c>
      <c r="P2945">
        <v>39316</v>
      </c>
      <c r="Q2945">
        <v>-0.03</v>
      </c>
      <c r="R2945">
        <v>0.79</v>
      </c>
    </row>
    <row r="2946" spans="1:18" x14ac:dyDescent="0.3">
      <c r="A2946">
        <v>2945</v>
      </c>
      <c r="B2946">
        <v>1</v>
      </c>
      <c r="C2946">
        <v>1</v>
      </c>
      <c r="D2946">
        <v>2</v>
      </c>
      <c r="E2946">
        <v>6</v>
      </c>
      <c r="F2946">
        <v>2</v>
      </c>
      <c r="G2946">
        <v>7</v>
      </c>
      <c r="H2946">
        <v>10</v>
      </c>
      <c r="I2946">
        <v>10</v>
      </c>
      <c r="J2946">
        <v>9</v>
      </c>
      <c r="K2946" t="s">
        <v>3062</v>
      </c>
      <c r="L2946">
        <v>2019</v>
      </c>
      <c r="M2946" t="str">
        <f>IF(Fact_JobPosting[[#This Row],[ai_mentioned]]=1,"AI Jobs","Non AI Jobs")</f>
        <v>Non AI Jobs</v>
      </c>
      <c r="N2946">
        <v>0</v>
      </c>
      <c r="O2946">
        <v>7.0000000000000007E-2</v>
      </c>
      <c r="P2946">
        <v>98476</v>
      </c>
      <c r="Q2946">
        <v>-3.61</v>
      </c>
      <c r="R2946">
        <v>0.87</v>
      </c>
    </row>
    <row r="2947" spans="1:18" x14ac:dyDescent="0.3">
      <c r="A2947">
        <v>2946</v>
      </c>
      <c r="B2947">
        <v>3</v>
      </c>
      <c r="C2947">
        <v>3</v>
      </c>
      <c r="D2947">
        <v>2</v>
      </c>
      <c r="E2947">
        <v>3</v>
      </c>
      <c r="F2947">
        <v>6</v>
      </c>
      <c r="G2947">
        <v>7</v>
      </c>
      <c r="H2947">
        <v>10</v>
      </c>
      <c r="I2947">
        <v>21</v>
      </c>
      <c r="J2947">
        <v>9</v>
      </c>
      <c r="K2947" t="s">
        <v>3063</v>
      </c>
      <c r="L2947">
        <v>2019</v>
      </c>
      <c r="M2947" t="str">
        <f>IF(Fact_JobPosting[[#This Row],[ai_mentioned]]=1,"AI Jobs","Non AI Jobs")</f>
        <v>AI Jobs</v>
      </c>
      <c r="N2947">
        <v>1</v>
      </c>
      <c r="O2947">
        <v>0.42</v>
      </c>
      <c r="P2947">
        <v>109199</v>
      </c>
      <c r="Q2947">
        <v>9.34</v>
      </c>
      <c r="R2947">
        <v>0.12</v>
      </c>
    </row>
    <row r="2948" spans="1:18" x14ac:dyDescent="0.3">
      <c r="A2948">
        <v>2947</v>
      </c>
      <c r="B2948">
        <v>2</v>
      </c>
      <c r="C2948">
        <v>1</v>
      </c>
      <c r="D2948">
        <v>2</v>
      </c>
      <c r="E2948">
        <v>3</v>
      </c>
      <c r="F2948">
        <v>2</v>
      </c>
      <c r="G2948">
        <v>1</v>
      </c>
      <c r="H2948">
        <v>5</v>
      </c>
      <c r="I2948">
        <v>39</v>
      </c>
      <c r="J2948">
        <v>9</v>
      </c>
      <c r="K2948" t="s">
        <v>3064</v>
      </c>
      <c r="L2948">
        <v>2019</v>
      </c>
      <c r="M2948" t="str">
        <f>IF(Fact_JobPosting[[#This Row],[ai_mentioned]]=1,"AI Jobs","Non AI Jobs")</f>
        <v>Non AI Jobs</v>
      </c>
      <c r="N2948">
        <v>0</v>
      </c>
      <c r="O2948">
        <v>0.14000000000000001</v>
      </c>
      <c r="P2948">
        <v>50837</v>
      </c>
      <c r="Q2948">
        <v>1.52</v>
      </c>
      <c r="R2948">
        <v>0.61</v>
      </c>
    </row>
    <row r="2949" spans="1:18" x14ac:dyDescent="0.3">
      <c r="A2949">
        <v>2948</v>
      </c>
      <c r="B2949">
        <v>1</v>
      </c>
      <c r="C2949">
        <v>1</v>
      </c>
      <c r="D2949">
        <v>2</v>
      </c>
      <c r="E2949">
        <v>6</v>
      </c>
      <c r="F2949">
        <v>7</v>
      </c>
      <c r="G2949">
        <v>8</v>
      </c>
      <c r="H2949">
        <v>10</v>
      </c>
      <c r="I2949">
        <v>22</v>
      </c>
      <c r="J2949">
        <v>9</v>
      </c>
      <c r="K2949" t="s">
        <v>3065</v>
      </c>
      <c r="L2949">
        <v>2019</v>
      </c>
      <c r="M2949" t="str">
        <f>IF(Fact_JobPosting[[#This Row],[ai_mentioned]]=1,"AI Jobs","Non AI Jobs")</f>
        <v>Non AI Jobs</v>
      </c>
      <c r="N2949">
        <v>0</v>
      </c>
      <c r="O2949">
        <v>0.03</v>
      </c>
      <c r="P2949">
        <v>22076</v>
      </c>
      <c r="Q2949">
        <v>-0.17</v>
      </c>
      <c r="R2949">
        <v>0.86</v>
      </c>
    </row>
    <row r="2950" spans="1:18" x14ac:dyDescent="0.3">
      <c r="A2950">
        <v>2949</v>
      </c>
      <c r="B2950">
        <v>3</v>
      </c>
      <c r="C2950">
        <v>2</v>
      </c>
      <c r="D2950">
        <v>2</v>
      </c>
      <c r="E2950">
        <v>2</v>
      </c>
      <c r="F2950">
        <v>7</v>
      </c>
      <c r="G2950">
        <v>8</v>
      </c>
      <c r="H2950">
        <v>11</v>
      </c>
      <c r="I2950">
        <v>14</v>
      </c>
      <c r="J2950">
        <v>9</v>
      </c>
      <c r="K2950" t="s">
        <v>3066</v>
      </c>
      <c r="L2950">
        <v>2019</v>
      </c>
      <c r="M2950" t="str">
        <f>IF(Fact_JobPosting[[#This Row],[ai_mentioned]]=1,"AI Jobs","Non AI Jobs")</f>
        <v>AI Jobs</v>
      </c>
      <c r="N2950">
        <v>1</v>
      </c>
      <c r="O2950">
        <v>0.88</v>
      </c>
      <c r="P2950">
        <v>69302</v>
      </c>
      <c r="Q2950">
        <v>9.2899999999999991</v>
      </c>
      <c r="R2950">
        <v>0.19</v>
      </c>
    </row>
    <row r="2951" spans="1:18" x14ac:dyDescent="0.3">
      <c r="A2951">
        <v>2950</v>
      </c>
      <c r="B2951">
        <v>1</v>
      </c>
      <c r="C2951">
        <v>1</v>
      </c>
      <c r="D2951">
        <v>2</v>
      </c>
      <c r="E2951">
        <v>2</v>
      </c>
      <c r="F2951">
        <v>8</v>
      </c>
      <c r="G2951">
        <v>6</v>
      </c>
      <c r="H2951">
        <v>2</v>
      </c>
      <c r="I2951">
        <v>10</v>
      </c>
      <c r="J2951">
        <v>9</v>
      </c>
      <c r="K2951" t="s">
        <v>3067</v>
      </c>
      <c r="L2951">
        <v>2019</v>
      </c>
      <c r="M2951" t="str">
        <f>IF(Fact_JobPosting[[#This Row],[ai_mentioned]]=1,"AI Jobs","Non AI Jobs")</f>
        <v>Non AI Jobs</v>
      </c>
      <c r="N2951">
        <v>0</v>
      </c>
      <c r="O2951">
        <v>0.08</v>
      </c>
      <c r="P2951">
        <v>98836</v>
      </c>
      <c r="Q2951">
        <v>3.48</v>
      </c>
      <c r="R2951">
        <v>0.72</v>
      </c>
    </row>
    <row r="2952" spans="1:18" x14ac:dyDescent="0.3">
      <c r="A2952">
        <v>2951</v>
      </c>
      <c r="B2952">
        <v>1</v>
      </c>
      <c r="C2952">
        <v>1</v>
      </c>
      <c r="D2952">
        <v>2</v>
      </c>
      <c r="E2952">
        <v>1</v>
      </c>
      <c r="F2952">
        <v>6</v>
      </c>
      <c r="G2952">
        <v>1</v>
      </c>
      <c r="H2952">
        <v>11</v>
      </c>
      <c r="I2952">
        <v>13</v>
      </c>
      <c r="J2952">
        <v>9</v>
      </c>
      <c r="K2952" t="s">
        <v>3068</v>
      </c>
      <c r="L2952">
        <v>2019</v>
      </c>
      <c r="M2952" t="str">
        <f>IF(Fact_JobPosting[[#This Row],[ai_mentioned]]=1,"AI Jobs","Non AI Jobs")</f>
        <v>Non AI Jobs</v>
      </c>
      <c r="N2952">
        <v>0</v>
      </c>
      <c r="O2952">
        <v>0.12</v>
      </c>
      <c r="P2952">
        <v>61957</v>
      </c>
      <c r="Q2952">
        <v>0.06</v>
      </c>
      <c r="R2952">
        <v>0.73</v>
      </c>
    </row>
    <row r="2953" spans="1:18" x14ac:dyDescent="0.3">
      <c r="A2953">
        <v>2952</v>
      </c>
      <c r="B2953">
        <v>1</v>
      </c>
      <c r="C2953">
        <v>1</v>
      </c>
      <c r="D2953">
        <v>2</v>
      </c>
      <c r="E2953">
        <v>3</v>
      </c>
      <c r="F2953">
        <v>9</v>
      </c>
      <c r="G2953">
        <v>5</v>
      </c>
      <c r="H2953">
        <v>14</v>
      </c>
      <c r="I2953">
        <v>16</v>
      </c>
      <c r="J2953">
        <v>9</v>
      </c>
      <c r="K2953" t="s">
        <v>3069</v>
      </c>
      <c r="L2953">
        <v>2019</v>
      </c>
      <c r="M2953" t="str">
        <f>IF(Fact_JobPosting[[#This Row],[ai_mentioned]]=1,"AI Jobs","Non AI Jobs")</f>
        <v>Non AI Jobs</v>
      </c>
      <c r="N2953">
        <v>0</v>
      </c>
      <c r="O2953">
        <v>0.19</v>
      </c>
      <c r="P2953">
        <v>67192</v>
      </c>
      <c r="Q2953">
        <v>-4.12</v>
      </c>
      <c r="R2953">
        <v>0.87</v>
      </c>
    </row>
    <row r="2954" spans="1:18" x14ac:dyDescent="0.3">
      <c r="A2954">
        <v>2953</v>
      </c>
      <c r="B2954">
        <v>1</v>
      </c>
      <c r="C2954">
        <v>1</v>
      </c>
      <c r="D2954">
        <v>2</v>
      </c>
      <c r="E2954">
        <v>2</v>
      </c>
      <c r="F2954">
        <v>4</v>
      </c>
      <c r="G2954">
        <v>5</v>
      </c>
      <c r="H2954">
        <v>11</v>
      </c>
      <c r="I2954">
        <v>35</v>
      </c>
      <c r="J2954">
        <v>9</v>
      </c>
      <c r="K2954" t="s">
        <v>3070</v>
      </c>
      <c r="L2954">
        <v>2019</v>
      </c>
      <c r="M2954" t="str">
        <f>IF(Fact_JobPosting[[#This Row],[ai_mentioned]]=1,"AI Jobs","Non AI Jobs")</f>
        <v>Non AI Jobs</v>
      </c>
      <c r="N2954">
        <v>0</v>
      </c>
      <c r="O2954">
        <v>0.12</v>
      </c>
      <c r="P2954">
        <v>39916</v>
      </c>
      <c r="Q2954">
        <v>-4.2300000000000004</v>
      </c>
      <c r="R2954">
        <v>0.89</v>
      </c>
    </row>
    <row r="2955" spans="1:18" x14ac:dyDescent="0.3">
      <c r="A2955">
        <v>2954</v>
      </c>
      <c r="B2955">
        <v>1</v>
      </c>
      <c r="C2955">
        <v>1</v>
      </c>
      <c r="D2955">
        <v>2</v>
      </c>
      <c r="E2955">
        <v>1</v>
      </c>
      <c r="F2955">
        <v>6</v>
      </c>
      <c r="G2955">
        <v>4</v>
      </c>
      <c r="H2955">
        <v>2</v>
      </c>
      <c r="I2955">
        <v>1</v>
      </c>
      <c r="J2955">
        <v>9</v>
      </c>
      <c r="K2955" t="s">
        <v>3071</v>
      </c>
      <c r="L2955">
        <v>2019</v>
      </c>
      <c r="M2955" t="str">
        <f>IF(Fact_JobPosting[[#This Row],[ai_mentioned]]=1,"AI Jobs","Non AI Jobs")</f>
        <v>Non AI Jobs</v>
      </c>
      <c r="N2955">
        <v>0</v>
      </c>
      <c r="O2955">
        <v>0.05</v>
      </c>
      <c r="P2955">
        <v>33390</v>
      </c>
      <c r="Q2955">
        <v>-0.92</v>
      </c>
      <c r="R2955">
        <v>0.88</v>
      </c>
    </row>
    <row r="2956" spans="1:18" x14ac:dyDescent="0.3">
      <c r="A2956">
        <v>2955</v>
      </c>
      <c r="B2956">
        <v>2</v>
      </c>
      <c r="C2956">
        <v>1</v>
      </c>
      <c r="D2956">
        <v>2</v>
      </c>
      <c r="E2956">
        <v>6</v>
      </c>
      <c r="F2956">
        <v>7</v>
      </c>
      <c r="G2956">
        <v>6</v>
      </c>
      <c r="H2956">
        <v>10</v>
      </c>
      <c r="I2956">
        <v>38</v>
      </c>
      <c r="J2956">
        <v>9</v>
      </c>
      <c r="K2956" t="s">
        <v>3072</v>
      </c>
      <c r="L2956">
        <v>2019</v>
      </c>
      <c r="M2956" t="str">
        <f>IF(Fact_JobPosting[[#This Row],[ai_mentioned]]=1,"AI Jobs","Non AI Jobs")</f>
        <v>Non AI Jobs</v>
      </c>
      <c r="N2956">
        <v>0</v>
      </c>
      <c r="O2956">
        <v>0.09</v>
      </c>
      <c r="P2956">
        <v>87500</v>
      </c>
      <c r="Q2956">
        <v>4.71</v>
      </c>
      <c r="R2956">
        <v>0.62</v>
      </c>
    </row>
    <row r="2957" spans="1:18" x14ac:dyDescent="0.3">
      <c r="A2957">
        <v>2956</v>
      </c>
      <c r="B2957">
        <v>3</v>
      </c>
      <c r="C2957">
        <v>2</v>
      </c>
      <c r="D2957">
        <v>2</v>
      </c>
      <c r="E2957">
        <v>4</v>
      </c>
      <c r="F2957">
        <v>3</v>
      </c>
      <c r="G2957">
        <v>7</v>
      </c>
      <c r="H2957">
        <v>5</v>
      </c>
      <c r="I2957">
        <v>6</v>
      </c>
      <c r="J2957">
        <v>9</v>
      </c>
      <c r="K2957" t="s">
        <v>3073</v>
      </c>
      <c r="L2957">
        <v>2019</v>
      </c>
      <c r="M2957" t="str">
        <f>IF(Fact_JobPosting[[#This Row],[ai_mentioned]]=1,"AI Jobs","Non AI Jobs")</f>
        <v>AI Jobs</v>
      </c>
      <c r="N2957">
        <v>1</v>
      </c>
      <c r="O2957">
        <v>0.81</v>
      </c>
      <c r="P2957">
        <v>104287</v>
      </c>
      <c r="Q2957">
        <v>17.329999999999998</v>
      </c>
      <c r="R2957">
        <v>0.36</v>
      </c>
    </row>
    <row r="2958" spans="1:18" x14ac:dyDescent="0.3">
      <c r="A2958">
        <v>2957</v>
      </c>
      <c r="B2958">
        <v>1</v>
      </c>
      <c r="C2958">
        <v>1</v>
      </c>
      <c r="D2958">
        <v>2</v>
      </c>
      <c r="E2958">
        <v>2</v>
      </c>
      <c r="F2958">
        <v>4</v>
      </c>
      <c r="G2958">
        <v>1</v>
      </c>
      <c r="H2958">
        <v>3</v>
      </c>
      <c r="I2958">
        <v>41</v>
      </c>
      <c r="J2958">
        <v>9</v>
      </c>
      <c r="K2958" t="s">
        <v>3074</v>
      </c>
      <c r="L2958">
        <v>2019</v>
      </c>
      <c r="M2958" t="str">
        <f>IF(Fact_JobPosting[[#This Row],[ai_mentioned]]=1,"AI Jobs","Non AI Jobs")</f>
        <v>Non AI Jobs</v>
      </c>
      <c r="N2958">
        <v>0</v>
      </c>
      <c r="O2958">
        <v>0.13</v>
      </c>
      <c r="P2958">
        <v>59848</v>
      </c>
      <c r="Q2958">
        <v>2.68</v>
      </c>
      <c r="R2958">
        <v>0.75</v>
      </c>
    </row>
    <row r="2959" spans="1:18" x14ac:dyDescent="0.3">
      <c r="A2959">
        <v>2958</v>
      </c>
      <c r="B2959">
        <v>1</v>
      </c>
      <c r="C2959">
        <v>1</v>
      </c>
      <c r="D2959">
        <v>2</v>
      </c>
      <c r="E2959">
        <v>5</v>
      </c>
      <c r="F2959">
        <v>5</v>
      </c>
      <c r="G2959">
        <v>5</v>
      </c>
      <c r="H2959">
        <v>14</v>
      </c>
      <c r="I2959">
        <v>2</v>
      </c>
      <c r="J2959">
        <v>9</v>
      </c>
      <c r="K2959" t="s">
        <v>3075</v>
      </c>
      <c r="L2959">
        <v>2019</v>
      </c>
      <c r="M2959" t="str">
        <f>IF(Fact_JobPosting[[#This Row],[ai_mentioned]]=1,"AI Jobs","Non AI Jobs")</f>
        <v>Non AI Jobs</v>
      </c>
      <c r="N2959">
        <v>0</v>
      </c>
      <c r="O2959">
        <v>0.02</v>
      </c>
      <c r="P2959">
        <v>71898</v>
      </c>
      <c r="Q2959">
        <v>-0.92</v>
      </c>
      <c r="R2959">
        <v>0.72</v>
      </c>
    </row>
    <row r="2960" spans="1:18" x14ac:dyDescent="0.3">
      <c r="A2960">
        <v>2959</v>
      </c>
      <c r="B2960">
        <v>3</v>
      </c>
      <c r="C2960">
        <v>2</v>
      </c>
      <c r="D2960">
        <v>2</v>
      </c>
      <c r="E2960">
        <v>5</v>
      </c>
      <c r="F2960">
        <v>10</v>
      </c>
      <c r="G2960">
        <v>7</v>
      </c>
      <c r="H2960">
        <v>1</v>
      </c>
      <c r="I2960">
        <v>38</v>
      </c>
      <c r="J2960">
        <v>9</v>
      </c>
      <c r="K2960" t="s">
        <v>3076</v>
      </c>
      <c r="L2960">
        <v>2019</v>
      </c>
      <c r="M2960" t="str">
        <f>IF(Fact_JobPosting[[#This Row],[ai_mentioned]]=1,"AI Jobs","Non AI Jobs")</f>
        <v>AI Jobs</v>
      </c>
      <c r="N2960">
        <v>1</v>
      </c>
      <c r="O2960">
        <v>0.75</v>
      </c>
      <c r="P2960">
        <v>132701</v>
      </c>
      <c r="Q2960">
        <v>14.94</v>
      </c>
      <c r="R2960">
        <v>0.19</v>
      </c>
    </row>
    <row r="2961" spans="1:18" x14ac:dyDescent="0.3">
      <c r="A2961">
        <v>2960</v>
      </c>
      <c r="B2961">
        <v>3</v>
      </c>
      <c r="C2961">
        <v>2</v>
      </c>
      <c r="D2961">
        <v>2</v>
      </c>
      <c r="E2961">
        <v>3</v>
      </c>
      <c r="F2961">
        <v>5</v>
      </c>
      <c r="G2961">
        <v>2</v>
      </c>
      <c r="H2961">
        <v>4</v>
      </c>
      <c r="I2961">
        <v>32</v>
      </c>
      <c r="J2961">
        <v>9</v>
      </c>
      <c r="K2961" t="s">
        <v>3077</v>
      </c>
      <c r="L2961">
        <v>2019</v>
      </c>
      <c r="M2961" t="str">
        <f>IF(Fact_JobPosting[[#This Row],[ai_mentioned]]=1,"AI Jobs","Non AI Jobs")</f>
        <v>AI Jobs</v>
      </c>
      <c r="N2961">
        <v>1</v>
      </c>
      <c r="O2961">
        <v>0.68</v>
      </c>
      <c r="P2961">
        <v>89037</v>
      </c>
      <c r="Q2961">
        <v>15.43</v>
      </c>
      <c r="R2961">
        <v>0.17</v>
      </c>
    </row>
    <row r="2962" spans="1:18" x14ac:dyDescent="0.3">
      <c r="A2962">
        <v>2961</v>
      </c>
      <c r="B2962">
        <v>1</v>
      </c>
      <c r="C2962">
        <v>1</v>
      </c>
      <c r="D2962">
        <v>2</v>
      </c>
      <c r="E2962">
        <v>2</v>
      </c>
      <c r="F2962">
        <v>5</v>
      </c>
      <c r="G2962">
        <v>7</v>
      </c>
      <c r="H2962">
        <v>2</v>
      </c>
      <c r="I2962">
        <v>4</v>
      </c>
      <c r="J2962">
        <v>9</v>
      </c>
      <c r="K2962" t="s">
        <v>3078</v>
      </c>
      <c r="L2962">
        <v>2019</v>
      </c>
      <c r="M2962" t="str">
        <f>IF(Fact_JobPosting[[#This Row],[ai_mentioned]]=1,"AI Jobs","Non AI Jobs")</f>
        <v>Non AI Jobs</v>
      </c>
      <c r="N2962">
        <v>0</v>
      </c>
      <c r="O2962">
        <v>0.05</v>
      </c>
      <c r="P2962">
        <v>39937</v>
      </c>
      <c r="Q2962">
        <v>-1.1000000000000001</v>
      </c>
      <c r="R2962">
        <v>0.75</v>
      </c>
    </row>
    <row r="2963" spans="1:18" x14ac:dyDescent="0.3">
      <c r="A2963">
        <v>2962</v>
      </c>
      <c r="B2963">
        <v>1</v>
      </c>
      <c r="C2963">
        <v>1</v>
      </c>
      <c r="D2963">
        <v>2</v>
      </c>
      <c r="E2963">
        <v>2</v>
      </c>
      <c r="F2963">
        <v>2</v>
      </c>
      <c r="G2963">
        <v>8</v>
      </c>
      <c r="H2963">
        <v>9</v>
      </c>
      <c r="I2963">
        <v>16</v>
      </c>
      <c r="J2963">
        <v>9</v>
      </c>
      <c r="K2963" t="s">
        <v>3079</v>
      </c>
      <c r="L2963">
        <v>2019</v>
      </c>
      <c r="M2963" t="str">
        <f>IF(Fact_JobPosting[[#This Row],[ai_mentioned]]=1,"AI Jobs","Non AI Jobs")</f>
        <v>Non AI Jobs</v>
      </c>
      <c r="N2963">
        <v>0</v>
      </c>
      <c r="O2963">
        <v>0.17</v>
      </c>
      <c r="P2963">
        <v>63954</v>
      </c>
      <c r="Q2963">
        <v>-1.71</v>
      </c>
      <c r="R2963">
        <v>0.85</v>
      </c>
    </row>
    <row r="2964" spans="1:18" x14ac:dyDescent="0.3">
      <c r="A2964">
        <v>2963</v>
      </c>
      <c r="B2964">
        <v>3</v>
      </c>
      <c r="C2964">
        <v>2</v>
      </c>
      <c r="D2964">
        <v>2</v>
      </c>
      <c r="E2964">
        <v>3</v>
      </c>
      <c r="F2964">
        <v>8</v>
      </c>
      <c r="G2964">
        <v>5</v>
      </c>
      <c r="H2964">
        <v>10</v>
      </c>
      <c r="I2964">
        <v>15</v>
      </c>
      <c r="J2964">
        <v>9</v>
      </c>
      <c r="K2964" t="s">
        <v>3080</v>
      </c>
      <c r="L2964">
        <v>2019</v>
      </c>
      <c r="M2964" t="str">
        <f>IF(Fact_JobPosting[[#This Row],[ai_mentioned]]=1,"AI Jobs","Non AI Jobs")</f>
        <v>AI Jobs</v>
      </c>
      <c r="N2964">
        <v>1</v>
      </c>
      <c r="O2964">
        <v>0.74</v>
      </c>
      <c r="P2964">
        <v>115037</v>
      </c>
      <c r="Q2964">
        <v>8.48</v>
      </c>
      <c r="R2964">
        <v>0.1</v>
      </c>
    </row>
    <row r="2965" spans="1:18" x14ac:dyDescent="0.3">
      <c r="A2965">
        <v>2964</v>
      </c>
      <c r="B2965">
        <v>1</v>
      </c>
      <c r="C2965">
        <v>1</v>
      </c>
      <c r="D2965">
        <v>2</v>
      </c>
      <c r="E2965">
        <v>1</v>
      </c>
      <c r="F2965">
        <v>3</v>
      </c>
      <c r="G2965">
        <v>5</v>
      </c>
      <c r="H2965">
        <v>9</v>
      </c>
      <c r="I2965">
        <v>9</v>
      </c>
      <c r="J2965">
        <v>9</v>
      </c>
      <c r="K2965" t="s">
        <v>3081</v>
      </c>
      <c r="L2965">
        <v>2019</v>
      </c>
      <c r="M2965" t="str">
        <f>IF(Fact_JobPosting[[#This Row],[ai_mentioned]]=1,"AI Jobs","Non AI Jobs")</f>
        <v>Non AI Jobs</v>
      </c>
      <c r="N2965">
        <v>0</v>
      </c>
      <c r="O2965">
        <v>0.18</v>
      </c>
      <c r="P2965">
        <v>83715</v>
      </c>
      <c r="Q2965">
        <v>0.59</v>
      </c>
      <c r="R2965">
        <v>0.85</v>
      </c>
    </row>
    <row r="2966" spans="1:18" x14ac:dyDescent="0.3">
      <c r="A2966">
        <v>2965</v>
      </c>
      <c r="B2966">
        <v>2</v>
      </c>
      <c r="C2966">
        <v>1</v>
      </c>
      <c r="D2966">
        <v>2</v>
      </c>
      <c r="E2966">
        <v>5</v>
      </c>
      <c r="F2966">
        <v>4</v>
      </c>
      <c r="G2966">
        <v>3</v>
      </c>
      <c r="H2966">
        <v>3</v>
      </c>
      <c r="I2966">
        <v>7</v>
      </c>
      <c r="J2966">
        <v>9</v>
      </c>
      <c r="K2966" t="s">
        <v>3082</v>
      </c>
      <c r="L2966">
        <v>2019</v>
      </c>
      <c r="M2966" t="str">
        <f>IF(Fact_JobPosting[[#This Row],[ai_mentioned]]=1,"AI Jobs","Non AI Jobs")</f>
        <v>Non AI Jobs</v>
      </c>
      <c r="N2966">
        <v>0</v>
      </c>
      <c r="O2966">
        <v>0.04</v>
      </c>
      <c r="P2966">
        <v>23346</v>
      </c>
      <c r="Q2966">
        <v>-2.2799999999999998</v>
      </c>
      <c r="R2966">
        <v>0.6</v>
      </c>
    </row>
    <row r="2967" spans="1:18" x14ac:dyDescent="0.3">
      <c r="A2967">
        <v>2966</v>
      </c>
      <c r="B2967">
        <v>1</v>
      </c>
      <c r="C2967">
        <v>1</v>
      </c>
      <c r="D2967">
        <v>2</v>
      </c>
      <c r="E2967">
        <v>2</v>
      </c>
      <c r="F2967">
        <v>2</v>
      </c>
      <c r="G2967">
        <v>5</v>
      </c>
      <c r="H2967">
        <v>5</v>
      </c>
      <c r="I2967">
        <v>7</v>
      </c>
      <c r="J2967">
        <v>9</v>
      </c>
      <c r="K2967" t="s">
        <v>3083</v>
      </c>
      <c r="L2967">
        <v>2019</v>
      </c>
      <c r="M2967" t="str">
        <f>IF(Fact_JobPosting[[#This Row],[ai_mentioned]]=1,"AI Jobs","Non AI Jobs")</f>
        <v>Non AI Jobs</v>
      </c>
      <c r="N2967">
        <v>0</v>
      </c>
      <c r="O2967">
        <v>0.12</v>
      </c>
      <c r="P2967">
        <v>24606</v>
      </c>
      <c r="Q2967">
        <v>-0.09</v>
      </c>
      <c r="R2967">
        <v>0.7</v>
      </c>
    </row>
    <row r="2968" spans="1:18" x14ac:dyDescent="0.3">
      <c r="A2968">
        <v>2967</v>
      </c>
      <c r="B2968">
        <v>1</v>
      </c>
      <c r="C2968">
        <v>1</v>
      </c>
      <c r="D2968">
        <v>2</v>
      </c>
      <c r="E2968">
        <v>2</v>
      </c>
      <c r="F2968">
        <v>9</v>
      </c>
      <c r="G2968">
        <v>1</v>
      </c>
      <c r="H2968">
        <v>11</v>
      </c>
      <c r="I2968">
        <v>18</v>
      </c>
      <c r="J2968">
        <v>9</v>
      </c>
      <c r="K2968" t="s">
        <v>3084</v>
      </c>
      <c r="L2968">
        <v>2019</v>
      </c>
      <c r="M2968" t="str">
        <f>IF(Fact_JobPosting[[#This Row],[ai_mentioned]]=1,"AI Jobs","Non AI Jobs")</f>
        <v>Non AI Jobs</v>
      </c>
      <c r="N2968">
        <v>0</v>
      </c>
      <c r="O2968">
        <v>0.16</v>
      </c>
      <c r="P2968">
        <v>66949</v>
      </c>
      <c r="Q2968">
        <v>-1.08</v>
      </c>
      <c r="R2968">
        <v>0.87</v>
      </c>
    </row>
    <row r="2969" spans="1:18" x14ac:dyDescent="0.3">
      <c r="A2969">
        <v>2968</v>
      </c>
      <c r="B2969">
        <v>3</v>
      </c>
      <c r="C2969">
        <v>3</v>
      </c>
      <c r="D2969">
        <v>2</v>
      </c>
      <c r="E2969">
        <v>3</v>
      </c>
      <c r="F2969">
        <v>8</v>
      </c>
      <c r="G2969">
        <v>4</v>
      </c>
      <c r="H2969">
        <v>2</v>
      </c>
      <c r="I2969">
        <v>16</v>
      </c>
      <c r="J2969">
        <v>9</v>
      </c>
      <c r="K2969" t="s">
        <v>3085</v>
      </c>
      <c r="L2969">
        <v>2019</v>
      </c>
      <c r="M2969" t="str">
        <f>IF(Fact_JobPosting[[#This Row],[ai_mentioned]]=1,"AI Jobs","Non AI Jobs")</f>
        <v>AI Jobs</v>
      </c>
      <c r="N2969">
        <v>1</v>
      </c>
      <c r="O2969">
        <v>0.47</v>
      </c>
      <c r="P2969">
        <v>97615</v>
      </c>
      <c r="Q2969">
        <v>6.15</v>
      </c>
      <c r="R2969">
        <v>0.35</v>
      </c>
    </row>
    <row r="2970" spans="1:18" x14ac:dyDescent="0.3">
      <c r="A2970">
        <v>2969</v>
      </c>
      <c r="B2970">
        <v>2</v>
      </c>
      <c r="C2970">
        <v>1</v>
      </c>
      <c r="D2970">
        <v>2</v>
      </c>
      <c r="E2970">
        <v>6</v>
      </c>
      <c r="F2970">
        <v>6</v>
      </c>
      <c r="G2970">
        <v>9</v>
      </c>
      <c r="H2970">
        <v>8</v>
      </c>
      <c r="I2970">
        <v>9</v>
      </c>
      <c r="J2970">
        <v>9</v>
      </c>
      <c r="K2970" t="s">
        <v>3086</v>
      </c>
      <c r="L2970">
        <v>2019</v>
      </c>
      <c r="M2970" t="str">
        <f>IF(Fact_JobPosting[[#This Row],[ai_mentioned]]=1,"AI Jobs","Non AI Jobs")</f>
        <v>Non AI Jobs</v>
      </c>
      <c r="N2970">
        <v>0</v>
      </c>
      <c r="O2970">
        <v>0.19</v>
      </c>
      <c r="P2970">
        <v>82799</v>
      </c>
      <c r="Q2970">
        <v>-4.91</v>
      </c>
      <c r="R2970">
        <v>0.69</v>
      </c>
    </row>
    <row r="2971" spans="1:18" x14ac:dyDescent="0.3">
      <c r="A2971">
        <v>2970</v>
      </c>
      <c r="B2971">
        <v>2</v>
      </c>
      <c r="C2971">
        <v>1</v>
      </c>
      <c r="D2971">
        <v>2</v>
      </c>
      <c r="E2971">
        <v>5</v>
      </c>
      <c r="F2971">
        <v>9</v>
      </c>
      <c r="G2971">
        <v>1</v>
      </c>
      <c r="H2971">
        <v>14</v>
      </c>
      <c r="I2971">
        <v>35</v>
      </c>
      <c r="J2971">
        <v>9</v>
      </c>
      <c r="K2971" t="s">
        <v>3087</v>
      </c>
      <c r="L2971">
        <v>2019</v>
      </c>
      <c r="M2971" t="str">
        <f>IF(Fact_JobPosting[[#This Row],[ai_mentioned]]=1,"AI Jobs","Non AI Jobs")</f>
        <v>Non AI Jobs</v>
      </c>
      <c r="N2971">
        <v>0</v>
      </c>
      <c r="O2971">
        <v>0.14000000000000001</v>
      </c>
      <c r="P2971">
        <v>32810</v>
      </c>
      <c r="Q2971">
        <v>2.0699999999999998</v>
      </c>
      <c r="R2971">
        <v>0.64</v>
      </c>
    </row>
    <row r="2972" spans="1:18" x14ac:dyDescent="0.3">
      <c r="A2972">
        <v>2971</v>
      </c>
      <c r="B2972">
        <v>1</v>
      </c>
      <c r="C2972">
        <v>1</v>
      </c>
      <c r="D2972">
        <v>2</v>
      </c>
      <c r="E2972">
        <v>4</v>
      </c>
      <c r="F2972">
        <v>8</v>
      </c>
      <c r="G2972">
        <v>6</v>
      </c>
      <c r="H2972">
        <v>15</v>
      </c>
      <c r="I2972">
        <v>30</v>
      </c>
      <c r="J2972">
        <v>9</v>
      </c>
      <c r="K2972" t="s">
        <v>3088</v>
      </c>
      <c r="L2972">
        <v>2019</v>
      </c>
      <c r="M2972" t="str">
        <f>IF(Fact_JobPosting[[#This Row],[ai_mentioned]]=1,"AI Jobs","Non AI Jobs")</f>
        <v>Non AI Jobs</v>
      </c>
      <c r="N2972">
        <v>0</v>
      </c>
      <c r="O2972">
        <v>0.2</v>
      </c>
      <c r="P2972">
        <v>100369</v>
      </c>
      <c r="Q2972">
        <v>-0.33</v>
      </c>
      <c r="R2972">
        <v>0.88</v>
      </c>
    </row>
    <row r="2973" spans="1:18" x14ac:dyDescent="0.3">
      <c r="A2973">
        <v>2972</v>
      </c>
      <c r="B2973">
        <v>3</v>
      </c>
      <c r="C2973">
        <v>2</v>
      </c>
      <c r="D2973">
        <v>2</v>
      </c>
      <c r="E2973">
        <v>5</v>
      </c>
      <c r="F2973">
        <v>10</v>
      </c>
      <c r="G2973">
        <v>5</v>
      </c>
      <c r="H2973">
        <v>10</v>
      </c>
      <c r="I2973">
        <v>28</v>
      </c>
      <c r="J2973">
        <v>9</v>
      </c>
      <c r="K2973" t="s">
        <v>3089</v>
      </c>
      <c r="L2973">
        <v>2019</v>
      </c>
      <c r="M2973" t="str">
        <f>IF(Fact_JobPosting[[#This Row],[ai_mentioned]]=1,"AI Jobs","Non AI Jobs")</f>
        <v>AI Jobs</v>
      </c>
      <c r="N2973">
        <v>1</v>
      </c>
      <c r="O2973">
        <v>0.66</v>
      </c>
      <c r="P2973">
        <v>34373</v>
      </c>
      <c r="Q2973">
        <v>10.6</v>
      </c>
      <c r="R2973">
        <v>0.27</v>
      </c>
    </row>
    <row r="2974" spans="1:18" x14ac:dyDescent="0.3">
      <c r="A2974">
        <v>2973</v>
      </c>
      <c r="B2974">
        <v>2</v>
      </c>
      <c r="C2974">
        <v>1</v>
      </c>
      <c r="D2974">
        <v>2</v>
      </c>
      <c r="E2974">
        <v>6</v>
      </c>
      <c r="F2974">
        <v>3</v>
      </c>
      <c r="G2974">
        <v>8</v>
      </c>
      <c r="H2974">
        <v>14</v>
      </c>
      <c r="I2974">
        <v>22</v>
      </c>
      <c r="J2974">
        <v>9</v>
      </c>
      <c r="K2974" t="s">
        <v>3090</v>
      </c>
      <c r="L2974">
        <v>2019</v>
      </c>
      <c r="M2974" t="str">
        <f>IF(Fact_JobPosting[[#This Row],[ai_mentioned]]=1,"AI Jobs","Non AI Jobs")</f>
        <v>Non AI Jobs</v>
      </c>
      <c r="N2974">
        <v>0</v>
      </c>
      <c r="O2974">
        <v>0.13</v>
      </c>
      <c r="P2974">
        <v>28425</v>
      </c>
      <c r="Q2974">
        <v>1.6</v>
      </c>
      <c r="R2974">
        <v>0.65</v>
      </c>
    </row>
    <row r="2975" spans="1:18" x14ac:dyDescent="0.3">
      <c r="A2975">
        <v>2974</v>
      </c>
      <c r="B2975">
        <v>2</v>
      </c>
      <c r="C2975">
        <v>1</v>
      </c>
      <c r="D2975">
        <v>2</v>
      </c>
      <c r="E2975">
        <v>6</v>
      </c>
      <c r="F2975">
        <v>4</v>
      </c>
      <c r="G2975">
        <v>3</v>
      </c>
      <c r="H2975">
        <v>9</v>
      </c>
      <c r="I2975">
        <v>22</v>
      </c>
      <c r="J2975">
        <v>9</v>
      </c>
      <c r="K2975" t="s">
        <v>3091</v>
      </c>
      <c r="L2975">
        <v>2019</v>
      </c>
      <c r="M2975" t="str">
        <f>IF(Fact_JobPosting[[#This Row],[ai_mentioned]]=1,"AI Jobs","Non AI Jobs")</f>
        <v>Non AI Jobs</v>
      </c>
      <c r="N2975">
        <v>0</v>
      </c>
      <c r="O2975">
        <v>0.01</v>
      </c>
      <c r="P2975">
        <v>22980</v>
      </c>
      <c r="Q2975">
        <v>-2.75</v>
      </c>
      <c r="R2975">
        <v>0.65</v>
      </c>
    </row>
    <row r="2976" spans="1:18" x14ac:dyDescent="0.3">
      <c r="A2976">
        <v>2975</v>
      </c>
      <c r="B2976">
        <v>3</v>
      </c>
      <c r="C2976">
        <v>3</v>
      </c>
      <c r="D2976">
        <v>2</v>
      </c>
      <c r="E2976">
        <v>3</v>
      </c>
      <c r="F2976">
        <v>7</v>
      </c>
      <c r="G2976">
        <v>4</v>
      </c>
      <c r="H2976">
        <v>11</v>
      </c>
      <c r="I2976">
        <v>19</v>
      </c>
      <c r="J2976">
        <v>9</v>
      </c>
      <c r="K2976" t="s">
        <v>3092</v>
      </c>
      <c r="L2976">
        <v>2019</v>
      </c>
      <c r="M2976" t="str">
        <f>IF(Fact_JobPosting[[#This Row],[ai_mentioned]]=1,"AI Jobs","Non AI Jobs")</f>
        <v>AI Jobs</v>
      </c>
      <c r="N2976">
        <v>1</v>
      </c>
      <c r="O2976">
        <v>0.45</v>
      </c>
      <c r="P2976">
        <v>60905</v>
      </c>
      <c r="Q2976">
        <v>7.28</v>
      </c>
      <c r="R2976">
        <v>0.34</v>
      </c>
    </row>
    <row r="2977" spans="1:18" x14ac:dyDescent="0.3">
      <c r="A2977">
        <v>2976</v>
      </c>
      <c r="B2977">
        <v>1</v>
      </c>
      <c r="C2977">
        <v>1</v>
      </c>
      <c r="D2977">
        <v>2</v>
      </c>
      <c r="E2977">
        <v>2</v>
      </c>
      <c r="F2977">
        <v>5</v>
      </c>
      <c r="G2977">
        <v>8</v>
      </c>
      <c r="H2977">
        <v>1</v>
      </c>
      <c r="I2977">
        <v>22</v>
      </c>
      <c r="J2977">
        <v>9</v>
      </c>
      <c r="K2977" t="s">
        <v>3093</v>
      </c>
      <c r="L2977">
        <v>2019</v>
      </c>
      <c r="M2977" t="str">
        <f>IF(Fact_JobPosting[[#This Row],[ai_mentioned]]=1,"AI Jobs","Non AI Jobs")</f>
        <v>Non AI Jobs</v>
      </c>
      <c r="N2977">
        <v>0</v>
      </c>
      <c r="O2977">
        <v>0.18</v>
      </c>
      <c r="P2977">
        <v>28006</v>
      </c>
      <c r="Q2977">
        <v>-3.64</v>
      </c>
      <c r="R2977">
        <v>0.85</v>
      </c>
    </row>
    <row r="2978" spans="1:18" x14ac:dyDescent="0.3">
      <c r="A2978">
        <v>2977</v>
      </c>
      <c r="B2978">
        <v>1</v>
      </c>
      <c r="C2978">
        <v>1</v>
      </c>
      <c r="D2978">
        <v>2</v>
      </c>
      <c r="E2978">
        <v>5</v>
      </c>
      <c r="F2978">
        <v>1</v>
      </c>
      <c r="G2978">
        <v>4</v>
      </c>
      <c r="H2978">
        <v>8</v>
      </c>
      <c r="I2978">
        <v>30</v>
      </c>
      <c r="J2978">
        <v>9</v>
      </c>
      <c r="K2978" t="s">
        <v>3094</v>
      </c>
      <c r="L2978">
        <v>2019</v>
      </c>
      <c r="M2978" t="str">
        <f>IF(Fact_JobPosting[[#This Row],[ai_mentioned]]=1,"AI Jobs","Non AI Jobs")</f>
        <v>Non AI Jobs</v>
      </c>
      <c r="N2978">
        <v>0</v>
      </c>
      <c r="O2978">
        <v>0.17</v>
      </c>
      <c r="P2978">
        <v>100696</v>
      </c>
      <c r="Q2978">
        <v>0.56999999999999995</v>
      </c>
      <c r="R2978">
        <v>0.84</v>
      </c>
    </row>
    <row r="2979" spans="1:18" x14ac:dyDescent="0.3">
      <c r="A2979">
        <v>2978</v>
      </c>
      <c r="B2979">
        <v>1</v>
      </c>
      <c r="C2979">
        <v>1</v>
      </c>
      <c r="D2979">
        <v>2</v>
      </c>
      <c r="E2979">
        <v>2</v>
      </c>
      <c r="F2979">
        <v>7</v>
      </c>
      <c r="G2979">
        <v>7</v>
      </c>
      <c r="H2979">
        <v>9</v>
      </c>
      <c r="I2979">
        <v>11</v>
      </c>
      <c r="J2979">
        <v>9</v>
      </c>
      <c r="K2979" t="s">
        <v>3095</v>
      </c>
      <c r="L2979">
        <v>2019</v>
      </c>
      <c r="M2979" t="str">
        <f>IF(Fact_JobPosting[[#This Row],[ai_mentioned]]=1,"AI Jobs","Non AI Jobs")</f>
        <v>Non AI Jobs</v>
      </c>
      <c r="N2979">
        <v>0</v>
      </c>
      <c r="O2979">
        <v>0.1</v>
      </c>
      <c r="P2979">
        <v>28621</v>
      </c>
      <c r="Q2979">
        <v>-0.68</v>
      </c>
      <c r="R2979">
        <v>0.86</v>
      </c>
    </row>
    <row r="2980" spans="1:18" x14ac:dyDescent="0.3">
      <c r="A2980">
        <v>2979</v>
      </c>
      <c r="B2980">
        <v>3</v>
      </c>
      <c r="C2980">
        <v>2</v>
      </c>
      <c r="D2980">
        <v>2</v>
      </c>
      <c r="E2980">
        <v>1</v>
      </c>
      <c r="F2980">
        <v>7</v>
      </c>
      <c r="G2980">
        <v>3</v>
      </c>
      <c r="H2980">
        <v>3</v>
      </c>
      <c r="I2980">
        <v>2</v>
      </c>
      <c r="J2980">
        <v>9</v>
      </c>
      <c r="K2980" t="s">
        <v>3096</v>
      </c>
      <c r="L2980">
        <v>2019</v>
      </c>
      <c r="M2980" t="str">
        <f>IF(Fact_JobPosting[[#This Row],[ai_mentioned]]=1,"AI Jobs","Non AI Jobs")</f>
        <v>AI Jobs</v>
      </c>
      <c r="N2980">
        <v>1</v>
      </c>
      <c r="O2980">
        <v>0.91</v>
      </c>
      <c r="P2980">
        <v>107628</v>
      </c>
      <c r="Q2980">
        <v>17.809999999999999</v>
      </c>
      <c r="R2980">
        <v>0.32</v>
      </c>
    </row>
    <row r="2981" spans="1:18" x14ac:dyDescent="0.3">
      <c r="A2981">
        <v>2980</v>
      </c>
      <c r="B2981">
        <v>1</v>
      </c>
      <c r="C2981">
        <v>1</v>
      </c>
      <c r="D2981">
        <v>2</v>
      </c>
      <c r="E2981">
        <v>4</v>
      </c>
      <c r="F2981">
        <v>3</v>
      </c>
      <c r="G2981">
        <v>2</v>
      </c>
      <c r="H2981">
        <v>7</v>
      </c>
      <c r="I2981">
        <v>43</v>
      </c>
      <c r="J2981">
        <v>9</v>
      </c>
      <c r="K2981" t="s">
        <v>3097</v>
      </c>
      <c r="L2981">
        <v>2019</v>
      </c>
      <c r="M2981" t="str">
        <f>IF(Fact_JobPosting[[#This Row],[ai_mentioned]]=1,"AI Jobs","Non AI Jobs")</f>
        <v>Non AI Jobs</v>
      </c>
      <c r="N2981">
        <v>0</v>
      </c>
      <c r="O2981">
        <v>0.02</v>
      </c>
      <c r="P2981">
        <v>71540</v>
      </c>
      <c r="Q2981">
        <v>-3.24</v>
      </c>
      <c r="R2981">
        <v>0.81</v>
      </c>
    </row>
    <row r="2982" spans="1:18" x14ac:dyDescent="0.3">
      <c r="A2982">
        <v>2981</v>
      </c>
      <c r="B2982">
        <v>3</v>
      </c>
      <c r="C2982">
        <v>3</v>
      </c>
      <c r="D2982">
        <v>2</v>
      </c>
      <c r="E2982">
        <v>2</v>
      </c>
      <c r="F2982">
        <v>9</v>
      </c>
      <c r="G2982">
        <v>2</v>
      </c>
      <c r="H2982">
        <v>2</v>
      </c>
      <c r="I2982">
        <v>10</v>
      </c>
      <c r="J2982">
        <v>9</v>
      </c>
      <c r="K2982" t="s">
        <v>3098</v>
      </c>
      <c r="L2982">
        <v>2019</v>
      </c>
      <c r="M2982" t="str">
        <f>IF(Fact_JobPosting[[#This Row],[ai_mentioned]]=1,"AI Jobs","Non AI Jobs")</f>
        <v>AI Jobs</v>
      </c>
      <c r="N2982">
        <v>1</v>
      </c>
      <c r="O2982">
        <v>0.59</v>
      </c>
      <c r="P2982">
        <v>136482</v>
      </c>
      <c r="Q2982">
        <v>5.17</v>
      </c>
      <c r="R2982">
        <v>0.3</v>
      </c>
    </row>
    <row r="2983" spans="1:18" x14ac:dyDescent="0.3">
      <c r="A2983">
        <v>2982</v>
      </c>
      <c r="B2983">
        <v>1</v>
      </c>
      <c r="C2983">
        <v>1</v>
      </c>
      <c r="D2983">
        <v>2</v>
      </c>
      <c r="E2983">
        <v>3</v>
      </c>
      <c r="F2983">
        <v>2</v>
      </c>
      <c r="G2983">
        <v>2</v>
      </c>
      <c r="H2983">
        <v>4</v>
      </c>
      <c r="I2983">
        <v>38</v>
      </c>
      <c r="J2983">
        <v>9</v>
      </c>
      <c r="K2983" t="s">
        <v>3099</v>
      </c>
      <c r="L2983">
        <v>2019</v>
      </c>
      <c r="M2983" t="str">
        <f>IF(Fact_JobPosting[[#This Row],[ai_mentioned]]=1,"AI Jobs","Non AI Jobs")</f>
        <v>Non AI Jobs</v>
      </c>
      <c r="N2983">
        <v>0</v>
      </c>
      <c r="O2983">
        <v>0.01</v>
      </c>
      <c r="P2983">
        <v>93129</v>
      </c>
      <c r="Q2983">
        <v>2.73</v>
      </c>
      <c r="R2983">
        <v>0.84</v>
      </c>
    </row>
    <row r="2984" spans="1:18" x14ac:dyDescent="0.3">
      <c r="A2984">
        <v>2983</v>
      </c>
      <c r="B2984">
        <v>1</v>
      </c>
      <c r="C2984">
        <v>1</v>
      </c>
      <c r="D2984">
        <v>2</v>
      </c>
      <c r="E2984">
        <v>2</v>
      </c>
      <c r="F2984">
        <v>2</v>
      </c>
      <c r="G2984">
        <v>2</v>
      </c>
      <c r="H2984">
        <v>15</v>
      </c>
      <c r="I2984">
        <v>39</v>
      </c>
      <c r="J2984">
        <v>9</v>
      </c>
      <c r="K2984" t="s">
        <v>3100</v>
      </c>
      <c r="L2984">
        <v>2019</v>
      </c>
      <c r="M2984" t="str">
        <f>IF(Fact_JobPosting[[#This Row],[ai_mentioned]]=1,"AI Jobs","Non AI Jobs")</f>
        <v>Non AI Jobs</v>
      </c>
      <c r="N2984">
        <v>0</v>
      </c>
      <c r="O2984">
        <v>0.12</v>
      </c>
      <c r="P2984">
        <v>39521</v>
      </c>
      <c r="Q2984">
        <v>0.35</v>
      </c>
      <c r="R2984">
        <v>0.72</v>
      </c>
    </row>
    <row r="2985" spans="1:18" x14ac:dyDescent="0.3">
      <c r="A2985">
        <v>2984</v>
      </c>
      <c r="B2985">
        <v>2</v>
      </c>
      <c r="C2985">
        <v>1</v>
      </c>
      <c r="D2985">
        <v>2</v>
      </c>
      <c r="E2985">
        <v>2</v>
      </c>
      <c r="F2985">
        <v>2</v>
      </c>
      <c r="G2985">
        <v>4</v>
      </c>
      <c r="H2985">
        <v>14</v>
      </c>
      <c r="I2985">
        <v>11</v>
      </c>
      <c r="J2985">
        <v>9</v>
      </c>
      <c r="K2985" t="s">
        <v>3101</v>
      </c>
      <c r="L2985">
        <v>2019</v>
      </c>
      <c r="M2985" t="str">
        <f>IF(Fact_JobPosting[[#This Row],[ai_mentioned]]=1,"AI Jobs","Non AI Jobs")</f>
        <v>Non AI Jobs</v>
      </c>
      <c r="N2985">
        <v>0</v>
      </c>
      <c r="O2985">
        <v>0.15</v>
      </c>
      <c r="P2985">
        <v>24208</v>
      </c>
      <c r="Q2985">
        <v>3.39</v>
      </c>
      <c r="R2985">
        <v>0.63</v>
      </c>
    </row>
    <row r="2986" spans="1:18" x14ac:dyDescent="0.3">
      <c r="A2986">
        <v>2985</v>
      </c>
      <c r="B2986">
        <v>3</v>
      </c>
      <c r="C2986">
        <v>2</v>
      </c>
      <c r="D2986">
        <v>2</v>
      </c>
      <c r="E2986">
        <v>2</v>
      </c>
      <c r="F2986">
        <v>1</v>
      </c>
      <c r="G2986">
        <v>5</v>
      </c>
      <c r="H2986">
        <v>3</v>
      </c>
      <c r="I2986">
        <v>8</v>
      </c>
      <c r="J2986">
        <v>9</v>
      </c>
      <c r="K2986" t="s">
        <v>3102</v>
      </c>
      <c r="L2986">
        <v>2019</v>
      </c>
      <c r="M2986" t="str">
        <f>IF(Fact_JobPosting[[#This Row],[ai_mentioned]]=1,"AI Jobs","Non AI Jobs")</f>
        <v>AI Jobs</v>
      </c>
      <c r="N2986">
        <v>1</v>
      </c>
      <c r="O2986">
        <v>0.7</v>
      </c>
      <c r="P2986">
        <v>30621</v>
      </c>
      <c r="Q2986">
        <v>10.48</v>
      </c>
      <c r="R2986">
        <v>0.38</v>
      </c>
    </row>
    <row r="2987" spans="1:18" x14ac:dyDescent="0.3">
      <c r="A2987">
        <v>2986</v>
      </c>
      <c r="B2987">
        <v>2</v>
      </c>
      <c r="C2987">
        <v>1</v>
      </c>
      <c r="D2987">
        <v>2</v>
      </c>
      <c r="E2987">
        <v>5</v>
      </c>
      <c r="F2987">
        <v>8</v>
      </c>
      <c r="G2987">
        <v>8</v>
      </c>
      <c r="H2987">
        <v>13</v>
      </c>
      <c r="I2987">
        <v>44</v>
      </c>
      <c r="J2987">
        <v>9</v>
      </c>
      <c r="K2987" t="s">
        <v>3103</v>
      </c>
      <c r="L2987">
        <v>2019</v>
      </c>
      <c r="M2987" t="str">
        <f>IF(Fact_JobPosting[[#This Row],[ai_mentioned]]=1,"AI Jobs","Non AI Jobs")</f>
        <v>Non AI Jobs</v>
      </c>
      <c r="N2987">
        <v>0</v>
      </c>
      <c r="O2987">
        <v>0.01</v>
      </c>
      <c r="P2987">
        <v>25077</v>
      </c>
      <c r="Q2987">
        <v>2.0299999999999998</v>
      </c>
      <c r="R2987">
        <v>0.69</v>
      </c>
    </row>
    <row r="2988" spans="1:18" x14ac:dyDescent="0.3">
      <c r="A2988">
        <v>2987</v>
      </c>
      <c r="B2988">
        <v>3</v>
      </c>
      <c r="C2988">
        <v>3</v>
      </c>
      <c r="D2988">
        <v>2</v>
      </c>
      <c r="E2988">
        <v>4</v>
      </c>
      <c r="F2988">
        <v>7</v>
      </c>
      <c r="G2988">
        <v>7</v>
      </c>
      <c r="H2988">
        <v>4</v>
      </c>
      <c r="I2988">
        <v>39</v>
      </c>
      <c r="J2988">
        <v>9</v>
      </c>
      <c r="K2988" t="s">
        <v>3104</v>
      </c>
      <c r="L2988">
        <v>2019</v>
      </c>
      <c r="M2988" t="str">
        <f>IF(Fact_JobPosting[[#This Row],[ai_mentioned]]=1,"AI Jobs","Non AI Jobs")</f>
        <v>AI Jobs</v>
      </c>
      <c r="N2988">
        <v>1</v>
      </c>
      <c r="O2988">
        <v>0.52</v>
      </c>
      <c r="P2988">
        <v>68416</v>
      </c>
      <c r="Q2988">
        <v>8.5399999999999991</v>
      </c>
      <c r="R2988">
        <v>0.11</v>
      </c>
    </row>
    <row r="2989" spans="1:18" x14ac:dyDescent="0.3">
      <c r="A2989">
        <v>2988</v>
      </c>
      <c r="B2989">
        <v>1</v>
      </c>
      <c r="C2989">
        <v>1</v>
      </c>
      <c r="D2989">
        <v>2</v>
      </c>
      <c r="E2989">
        <v>1</v>
      </c>
      <c r="F2989">
        <v>3</v>
      </c>
      <c r="G2989">
        <v>2</v>
      </c>
      <c r="H2989">
        <v>6</v>
      </c>
      <c r="I2989">
        <v>11</v>
      </c>
      <c r="J2989">
        <v>9</v>
      </c>
      <c r="K2989" t="s">
        <v>3105</v>
      </c>
      <c r="L2989">
        <v>2019</v>
      </c>
      <c r="M2989" t="str">
        <f>IF(Fact_JobPosting[[#This Row],[ai_mentioned]]=1,"AI Jobs","Non AI Jobs")</f>
        <v>Non AI Jobs</v>
      </c>
      <c r="N2989">
        <v>0</v>
      </c>
      <c r="O2989">
        <v>0.02</v>
      </c>
      <c r="P2989">
        <v>22303</v>
      </c>
      <c r="Q2989">
        <v>4.57</v>
      </c>
      <c r="R2989">
        <v>0.88</v>
      </c>
    </row>
    <row r="2990" spans="1:18" x14ac:dyDescent="0.3">
      <c r="A2990">
        <v>2989</v>
      </c>
      <c r="B2990">
        <v>2</v>
      </c>
      <c r="C2990">
        <v>1</v>
      </c>
      <c r="D2990">
        <v>2</v>
      </c>
      <c r="E2990">
        <v>1</v>
      </c>
      <c r="F2990">
        <v>5</v>
      </c>
      <c r="G2990">
        <v>4</v>
      </c>
      <c r="H2990">
        <v>11</v>
      </c>
      <c r="I2990">
        <v>22</v>
      </c>
      <c r="J2990">
        <v>9</v>
      </c>
      <c r="K2990" t="s">
        <v>3106</v>
      </c>
      <c r="L2990">
        <v>2019</v>
      </c>
      <c r="M2990" t="str">
        <f>IF(Fact_JobPosting[[#This Row],[ai_mentioned]]=1,"AI Jobs","Non AI Jobs")</f>
        <v>Non AI Jobs</v>
      </c>
      <c r="N2990">
        <v>0</v>
      </c>
      <c r="O2990">
        <v>0.05</v>
      </c>
      <c r="P2990">
        <v>23574</v>
      </c>
      <c r="Q2990">
        <v>-4.22</v>
      </c>
      <c r="R2990">
        <v>0.67</v>
      </c>
    </row>
    <row r="2991" spans="1:18" x14ac:dyDescent="0.3">
      <c r="A2991">
        <v>2990</v>
      </c>
      <c r="B2991">
        <v>3</v>
      </c>
      <c r="C2991">
        <v>3</v>
      </c>
      <c r="D2991">
        <v>2</v>
      </c>
      <c r="E2991">
        <v>6</v>
      </c>
      <c r="F2991">
        <v>2</v>
      </c>
      <c r="G2991">
        <v>2</v>
      </c>
      <c r="H2991">
        <v>16</v>
      </c>
      <c r="I2991">
        <v>40</v>
      </c>
      <c r="J2991">
        <v>9</v>
      </c>
      <c r="K2991" t="s">
        <v>3107</v>
      </c>
      <c r="L2991">
        <v>2019</v>
      </c>
      <c r="M2991" t="str">
        <f>IF(Fact_JobPosting[[#This Row],[ai_mentioned]]=1,"AI Jobs","Non AI Jobs")</f>
        <v>AI Jobs</v>
      </c>
      <c r="N2991">
        <v>1</v>
      </c>
      <c r="O2991">
        <v>0.44</v>
      </c>
      <c r="P2991">
        <v>56777</v>
      </c>
      <c r="Q2991">
        <v>11.17</v>
      </c>
      <c r="R2991">
        <v>0.32</v>
      </c>
    </row>
    <row r="2992" spans="1:18" x14ac:dyDescent="0.3">
      <c r="A2992">
        <v>2991</v>
      </c>
      <c r="B2992">
        <v>3</v>
      </c>
      <c r="C2992">
        <v>2</v>
      </c>
      <c r="D2992">
        <v>2</v>
      </c>
      <c r="E2992">
        <v>1</v>
      </c>
      <c r="F2992">
        <v>4</v>
      </c>
      <c r="G2992">
        <v>3</v>
      </c>
      <c r="H2992">
        <v>14</v>
      </c>
      <c r="I2992">
        <v>32</v>
      </c>
      <c r="J2992">
        <v>9</v>
      </c>
      <c r="K2992" t="s">
        <v>3108</v>
      </c>
      <c r="L2992">
        <v>2019</v>
      </c>
      <c r="M2992" t="str">
        <f>IF(Fact_JobPosting[[#This Row],[ai_mentioned]]=1,"AI Jobs","Non AI Jobs")</f>
        <v>AI Jobs</v>
      </c>
      <c r="N2992">
        <v>1</v>
      </c>
      <c r="O2992">
        <v>0.7</v>
      </c>
      <c r="P2992">
        <v>87816</v>
      </c>
      <c r="Q2992">
        <v>15.94</v>
      </c>
      <c r="R2992">
        <v>0.24</v>
      </c>
    </row>
    <row r="2993" spans="1:18" x14ac:dyDescent="0.3">
      <c r="A2993">
        <v>2992</v>
      </c>
      <c r="B2993">
        <v>1</v>
      </c>
      <c r="C2993">
        <v>1</v>
      </c>
      <c r="D2993">
        <v>2</v>
      </c>
      <c r="E2993">
        <v>5</v>
      </c>
      <c r="F2993">
        <v>5</v>
      </c>
      <c r="G2993">
        <v>5</v>
      </c>
      <c r="H2993">
        <v>11</v>
      </c>
      <c r="I2993">
        <v>14</v>
      </c>
      <c r="J2993">
        <v>9</v>
      </c>
      <c r="K2993" t="s">
        <v>3109</v>
      </c>
      <c r="L2993">
        <v>2019</v>
      </c>
      <c r="M2993" t="str">
        <f>IF(Fact_JobPosting[[#This Row],[ai_mentioned]]=1,"AI Jobs","Non AI Jobs")</f>
        <v>Non AI Jobs</v>
      </c>
      <c r="N2993">
        <v>0</v>
      </c>
      <c r="O2993">
        <v>0.13</v>
      </c>
      <c r="P2993">
        <v>49399</v>
      </c>
      <c r="Q2993">
        <v>-4.91</v>
      </c>
      <c r="R2993">
        <v>0.86</v>
      </c>
    </row>
    <row r="2994" spans="1:18" x14ac:dyDescent="0.3">
      <c r="A2994">
        <v>2993</v>
      </c>
      <c r="B2994">
        <v>1</v>
      </c>
      <c r="C2994">
        <v>1</v>
      </c>
      <c r="D2994">
        <v>2</v>
      </c>
      <c r="E2994">
        <v>3</v>
      </c>
      <c r="F2994">
        <v>5</v>
      </c>
      <c r="G2994">
        <v>3</v>
      </c>
      <c r="H2994">
        <v>5</v>
      </c>
      <c r="I2994">
        <v>9</v>
      </c>
      <c r="J2994">
        <v>9</v>
      </c>
      <c r="K2994" t="s">
        <v>3110</v>
      </c>
      <c r="L2994">
        <v>2019</v>
      </c>
      <c r="M2994" t="str">
        <f>IF(Fact_JobPosting[[#This Row],[ai_mentioned]]=1,"AI Jobs","Non AI Jobs")</f>
        <v>Non AI Jobs</v>
      </c>
      <c r="N2994">
        <v>0</v>
      </c>
      <c r="O2994">
        <v>0.19</v>
      </c>
      <c r="P2994">
        <v>73597</v>
      </c>
      <c r="Q2994">
        <v>4.2300000000000004</v>
      </c>
      <c r="R2994">
        <v>0.73</v>
      </c>
    </row>
    <row r="2995" spans="1:18" x14ac:dyDescent="0.3">
      <c r="A2995">
        <v>2994</v>
      </c>
      <c r="B2995">
        <v>2</v>
      </c>
      <c r="C2995">
        <v>1</v>
      </c>
      <c r="D2995">
        <v>2</v>
      </c>
      <c r="E2995">
        <v>2</v>
      </c>
      <c r="F2995">
        <v>7</v>
      </c>
      <c r="G2995">
        <v>9</v>
      </c>
      <c r="H2995">
        <v>5</v>
      </c>
      <c r="I2995">
        <v>9</v>
      </c>
      <c r="J2995">
        <v>9</v>
      </c>
      <c r="K2995" t="s">
        <v>3111</v>
      </c>
      <c r="L2995">
        <v>2019</v>
      </c>
      <c r="M2995" t="str">
        <f>IF(Fact_JobPosting[[#This Row],[ai_mentioned]]=1,"AI Jobs","Non AI Jobs")</f>
        <v>Non AI Jobs</v>
      </c>
      <c r="N2995">
        <v>0</v>
      </c>
      <c r="O2995">
        <v>0.15</v>
      </c>
      <c r="P2995">
        <v>83963</v>
      </c>
      <c r="Q2995">
        <v>-3.06</v>
      </c>
      <c r="R2995">
        <v>0.65</v>
      </c>
    </row>
    <row r="2996" spans="1:18" x14ac:dyDescent="0.3">
      <c r="A2996">
        <v>2995</v>
      </c>
      <c r="B2996">
        <v>3</v>
      </c>
      <c r="C2996">
        <v>3</v>
      </c>
      <c r="D2996">
        <v>2</v>
      </c>
      <c r="E2996">
        <v>4</v>
      </c>
      <c r="F2996">
        <v>7</v>
      </c>
      <c r="G2996">
        <v>1</v>
      </c>
      <c r="H2996">
        <v>8</v>
      </c>
      <c r="I2996">
        <v>31</v>
      </c>
      <c r="J2996">
        <v>9</v>
      </c>
      <c r="K2996" t="s">
        <v>3112</v>
      </c>
      <c r="L2996">
        <v>2019</v>
      </c>
      <c r="M2996" t="str">
        <f>IF(Fact_JobPosting[[#This Row],[ai_mentioned]]=1,"AI Jobs","Non AI Jobs")</f>
        <v>AI Jobs</v>
      </c>
      <c r="N2996">
        <v>1</v>
      </c>
      <c r="O2996">
        <v>0.53</v>
      </c>
      <c r="P2996">
        <v>94455</v>
      </c>
      <c r="Q2996">
        <v>10.210000000000001</v>
      </c>
      <c r="R2996">
        <v>0.22</v>
      </c>
    </row>
    <row r="2997" spans="1:18" x14ac:dyDescent="0.3">
      <c r="A2997">
        <v>2996</v>
      </c>
      <c r="B2997">
        <v>1</v>
      </c>
      <c r="C2997">
        <v>1</v>
      </c>
      <c r="D2997">
        <v>2</v>
      </c>
      <c r="E2997">
        <v>2</v>
      </c>
      <c r="F2997">
        <v>3</v>
      </c>
      <c r="G2997">
        <v>8</v>
      </c>
      <c r="H2997">
        <v>1</v>
      </c>
      <c r="I2997">
        <v>32</v>
      </c>
      <c r="J2997">
        <v>9</v>
      </c>
      <c r="K2997" t="s">
        <v>3113</v>
      </c>
      <c r="L2997">
        <v>2019</v>
      </c>
      <c r="M2997" t="str">
        <f>IF(Fact_JobPosting[[#This Row],[ai_mentioned]]=1,"AI Jobs","Non AI Jobs")</f>
        <v>Non AI Jobs</v>
      </c>
      <c r="N2997">
        <v>0</v>
      </c>
      <c r="O2997">
        <v>0.14000000000000001</v>
      </c>
      <c r="P2997">
        <v>60127</v>
      </c>
      <c r="Q2997">
        <v>-1.05</v>
      </c>
      <c r="R2997">
        <v>0.9</v>
      </c>
    </row>
    <row r="2998" spans="1:18" x14ac:dyDescent="0.3">
      <c r="A2998">
        <v>2997</v>
      </c>
      <c r="B2998">
        <v>1</v>
      </c>
      <c r="C2998">
        <v>1</v>
      </c>
      <c r="D2998">
        <v>2</v>
      </c>
      <c r="E2998">
        <v>1</v>
      </c>
      <c r="F2998">
        <v>10</v>
      </c>
      <c r="G2998">
        <v>3</v>
      </c>
      <c r="H2998">
        <v>3</v>
      </c>
      <c r="I2998">
        <v>5</v>
      </c>
      <c r="J2998">
        <v>9</v>
      </c>
      <c r="K2998" t="s">
        <v>3114</v>
      </c>
      <c r="L2998">
        <v>2019</v>
      </c>
      <c r="M2998" t="str">
        <f>IF(Fact_JobPosting[[#This Row],[ai_mentioned]]=1,"AI Jobs","Non AI Jobs")</f>
        <v>Non AI Jobs</v>
      </c>
      <c r="N2998">
        <v>0</v>
      </c>
      <c r="O2998">
        <v>0.18</v>
      </c>
      <c r="P2998">
        <v>28485</v>
      </c>
      <c r="Q2998">
        <v>-3.56</v>
      </c>
      <c r="R2998">
        <v>0.71</v>
      </c>
    </row>
    <row r="2999" spans="1:18" x14ac:dyDescent="0.3">
      <c r="A2999">
        <v>2998</v>
      </c>
      <c r="B2999">
        <v>1</v>
      </c>
      <c r="C2999">
        <v>1</v>
      </c>
      <c r="D2999">
        <v>2</v>
      </c>
      <c r="E2999">
        <v>3</v>
      </c>
      <c r="F2999">
        <v>1</v>
      </c>
      <c r="G2999">
        <v>2</v>
      </c>
      <c r="H2999">
        <v>11</v>
      </c>
      <c r="I2999">
        <v>18</v>
      </c>
      <c r="J2999">
        <v>9</v>
      </c>
      <c r="K2999" t="s">
        <v>3115</v>
      </c>
      <c r="L2999">
        <v>2019</v>
      </c>
      <c r="M2999" t="str">
        <f>IF(Fact_JobPosting[[#This Row],[ai_mentioned]]=1,"AI Jobs","Non AI Jobs")</f>
        <v>Non AI Jobs</v>
      </c>
      <c r="N2999">
        <v>0</v>
      </c>
      <c r="O2999">
        <v>0.1</v>
      </c>
      <c r="P2999">
        <v>77183</v>
      </c>
      <c r="Q2999">
        <v>-3.57</v>
      </c>
      <c r="R2999">
        <v>0.71</v>
      </c>
    </row>
    <row r="3000" spans="1:18" x14ac:dyDescent="0.3">
      <c r="A3000">
        <v>2999</v>
      </c>
      <c r="B3000">
        <v>2</v>
      </c>
      <c r="C3000">
        <v>1</v>
      </c>
      <c r="D3000">
        <v>2</v>
      </c>
      <c r="E3000">
        <v>4</v>
      </c>
      <c r="F3000">
        <v>9</v>
      </c>
      <c r="G3000">
        <v>9</v>
      </c>
      <c r="H3000">
        <v>5</v>
      </c>
      <c r="I3000">
        <v>28</v>
      </c>
      <c r="J3000">
        <v>9</v>
      </c>
      <c r="K3000" t="s">
        <v>3116</v>
      </c>
      <c r="L3000">
        <v>2019</v>
      </c>
      <c r="M3000" t="str">
        <f>IF(Fact_JobPosting[[#This Row],[ai_mentioned]]=1,"AI Jobs","Non AI Jobs")</f>
        <v>Non AI Jobs</v>
      </c>
      <c r="N3000">
        <v>0</v>
      </c>
      <c r="O3000">
        <v>0.01</v>
      </c>
      <c r="P3000">
        <v>19857</v>
      </c>
      <c r="Q3000">
        <v>3.48</v>
      </c>
      <c r="R3000">
        <v>0.63</v>
      </c>
    </row>
    <row r="3001" spans="1:18" x14ac:dyDescent="0.3">
      <c r="A3001">
        <v>3000</v>
      </c>
      <c r="B3001">
        <v>1</v>
      </c>
      <c r="C3001">
        <v>1</v>
      </c>
      <c r="D3001">
        <v>2</v>
      </c>
      <c r="E3001">
        <v>4</v>
      </c>
      <c r="F3001">
        <v>10</v>
      </c>
      <c r="G3001">
        <v>6</v>
      </c>
      <c r="H3001">
        <v>1</v>
      </c>
      <c r="I3001">
        <v>9</v>
      </c>
      <c r="J3001">
        <v>9</v>
      </c>
      <c r="K3001" t="s">
        <v>3117</v>
      </c>
      <c r="L3001">
        <v>2019</v>
      </c>
      <c r="M3001" t="str">
        <f>IF(Fact_JobPosting[[#This Row],[ai_mentioned]]=1,"AI Jobs","Non AI Jobs")</f>
        <v>Non AI Jobs</v>
      </c>
      <c r="N3001">
        <v>0</v>
      </c>
      <c r="O3001">
        <v>0.11</v>
      </c>
      <c r="P3001">
        <v>77166</v>
      </c>
      <c r="Q3001">
        <v>0.43</v>
      </c>
      <c r="R3001">
        <v>0.87</v>
      </c>
    </row>
    <row r="3002" spans="1:18" x14ac:dyDescent="0.3">
      <c r="A3002">
        <v>3001</v>
      </c>
      <c r="B3002">
        <v>3</v>
      </c>
      <c r="C3002">
        <v>2</v>
      </c>
      <c r="D3002">
        <v>2</v>
      </c>
      <c r="E3002">
        <v>3</v>
      </c>
      <c r="F3002">
        <v>2</v>
      </c>
      <c r="G3002">
        <v>7</v>
      </c>
      <c r="H3002">
        <v>5</v>
      </c>
      <c r="I3002">
        <v>38</v>
      </c>
      <c r="J3002">
        <v>9</v>
      </c>
      <c r="K3002" t="s">
        <v>3118</v>
      </c>
      <c r="L3002">
        <v>2019</v>
      </c>
      <c r="M3002" t="str">
        <f>IF(Fact_JobPosting[[#This Row],[ai_mentioned]]=1,"AI Jobs","Non AI Jobs")</f>
        <v>AI Jobs</v>
      </c>
      <c r="N3002">
        <v>1</v>
      </c>
      <c r="O3002">
        <v>0.8</v>
      </c>
      <c r="P3002">
        <v>130235</v>
      </c>
      <c r="Q3002">
        <v>10.96</v>
      </c>
      <c r="R3002">
        <v>0.12</v>
      </c>
    </row>
    <row r="3003" spans="1:18" x14ac:dyDescent="0.3">
      <c r="A3003">
        <v>3002</v>
      </c>
      <c r="B3003">
        <v>3</v>
      </c>
      <c r="C3003">
        <v>2</v>
      </c>
      <c r="D3003">
        <v>2</v>
      </c>
      <c r="E3003">
        <v>4</v>
      </c>
      <c r="F3003">
        <v>3</v>
      </c>
      <c r="G3003">
        <v>4</v>
      </c>
      <c r="H3003">
        <v>4</v>
      </c>
      <c r="I3003">
        <v>7</v>
      </c>
      <c r="J3003">
        <v>9</v>
      </c>
      <c r="K3003" t="s">
        <v>3119</v>
      </c>
      <c r="L3003">
        <v>2019</v>
      </c>
      <c r="M3003" t="str">
        <f>IF(Fact_JobPosting[[#This Row],[ai_mentioned]]=1,"AI Jobs","Non AI Jobs")</f>
        <v>AI Jobs</v>
      </c>
      <c r="N3003">
        <v>1</v>
      </c>
      <c r="O3003">
        <v>0.72</v>
      </c>
      <c r="P3003">
        <v>36209</v>
      </c>
      <c r="Q3003">
        <v>14.09</v>
      </c>
      <c r="R3003">
        <v>0.19</v>
      </c>
    </row>
    <row r="3004" spans="1:18" x14ac:dyDescent="0.3">
      <c r="A3004">
        <v>3003</v>
      </c>
      <c r="B3004">
        <v>3</v>
      </c>
      <c r="C3004">
        <v>2</v>
      </c>
      <c r="D3004">
        <v>2</v>
      </c>
      <c r="E3004">
        <v>3</v>
      </c>
      <c r="F3004">
        <v>1</v>
      </c>
      <c r="G3004">
        <v>7</v>
      </c>
      <c r="H3004">
        <v>12</v>
      </c>
      <c r="I3004">
        <v>39</v>
      </c>
      <c r="J3004">
        <v>9</v>
      </c>
      <c r="K3004" t="s">
        <v>3120</v>
      </c>
      <c r="L3004">
        <v>2019</v>
      </c>
      <c r="M3004" t="str">
        <f>IF(Fact_JobPosting[[#This Row],[ai_mentioned]]=1,"AI Jobs","Non AI Jobs")</f>
        <v>AI Jobs</v>
      </c>
      <c r="N3004">
        <v>1</v>
      </c>
      <c r="O3004">
        <v>0.94</v>
      </c>
      <c r="P3004">
        <v>62735</v>
      </c>
      <c r="Q3004">
        <v>12.1</v>
      </c>
      <c r="R3004">
        <v>0.14000000000000001</v>
      </c>
    </row>
    <row r="3005" spans="1:18" x14ac:dyDescent="0.3">
      <c r="A3005">
        <v>3004</v>
      </c>
      <c r="B3005">
        <v>1</v>
      </c>
      <c r="C3005">
        <v>1</v>
      </c>
      <c r="D3005">
        <v>2</v>
      </c>
      <c r="E3005">
        <v>1</v>
      </c>
      <c r="F3005">
        <v>3</v>
      </c>
      <c r="G3005">
        <v>8</v>
      </c>
      <c r="H3005">
        <v>4</v>
      </c>
      <c r="I3005">
        <v>3</v>
      </c>
      <c r="J3005">
        <v>9</v>
      </c>
      <c r="K3005" t="s">
        <v>3121</v>
      </c>
      <c r="L3005">
        <v>2019</v>
      </c>
      <c r="M3005" t="str">
        <f>IF(Fact_JobPosting[[#This Row],[ai_mentioned]]=1,"AI Jobs","Non AI Jobs")</f>
        <v>Non AI Jobs</v>
      </c>
      <c r="N3005">
        <v>0</v>
      </c>
      <c r="O3005">
        <v>0.04</v>
      </c>
      <c r="P3005">
        <v>25955</v>
      </c>
      <c r="Q3005">
        <v>0.14000000000000001</v>
      </c>
      <c r="R3005">
        <v>0.85</v>
      </c>
    </row>
    <row r="3006" spans="1:18" x14ac:dyDescent="0.3">
      <c r="A3006">
        <v>3005</v>
      </c>
      <c r="B3006">
        <v>1</v>
      </c>
      <c r="C3006">
        <v>1</v>
      </c>
      <c r="D3006">
        <v>2</v>
      </c>
      <c r="E3006">
        <v>4</v>
      </c>
      <c r="F3006">
        <v>10</v>
      </c>
      <c r="G3006">
        <v>5</v>
      </c>
      <c r="H3006">
        <v>11</v>
      </c>
      <c r="I3006">
        <v>16</v>
      </c>
      <c r="J3006">
        <v>9</v>
      </c>
      <c r="K3006" t="s">
        <v>3122</v>
      </c>
      <c r="L3006">
        <v>2019</v>
      </c>
      <c r="M3006" t="str">
        <f>IF(Fact_JobPosting[[#This Row],[ai_mentioned]]=1,"AI Jobs","Non AI Jobs")</f>
        <v>Non AI Jobs</v>
      </c>
      <c r="N3006">
        <v>0</v>
      </c>
      <c r="O3006">
        <v>0.2</v>
      </c>
      <c r="P3006">
        <v>62918</v>
      </c>
      <c r="Q3006">
        <v>-0.24</v>
      </c>
      <c r="R3006">
        <v>0.75</v>
      </c>
    </row>
    <row r="3007" spans="1:18" x14ac:dyDescent="0.3">
      <c r="A3007">
        <v>3006</v>
      </c>
      <c r="B3007">
        <v>1</v>
      </c>
      <c r="C3007">
        <v>1</v>
      </c>
      <c r="D3007">
        <v>2</v>
      </c>
      <c r="E3007">
        <v>1</v>
      </c>
      <c r="F3007">
        <v>1</v>
      </c>
      <c r="G3007">
        <v>4</v>
      </c>
      <c r="H3007">
        <v>9</v>
      </c>
      <c r="I3007">
        <v>24</v>
      </c>
      <c r="J3007">
        <v>9</v>
      </c>
      <c r="K3007" t="s">
        <v>3123</v>
      </c>
      <c r="L3007">
        <v>2019</v>
      </c>
      <c r="M3007" t="str">
        <f>IF(Fact_JobPosting[[#This Row],[ai_mentioned]]=1,"AI Jobs","Non AI Jobs")</f>
        <v>Non AI Jobs</v>
      </c>
      <c r="N3007">
        <v>0</v>
      </c>
      <c r="O3007">
        <v>0.05</v>
      </c>
      <c r="P3007">
        <v>25064</v>
      </c>
      <c r="Q3007">
        <v>-2.62</v>
      </c>
      <c r="R3007">
        <v>0.86</v>
      </c>
    </row>
    <row r="3008" spans="1:18" x14ac:dyDescent="0.3">
      <c r="A3008">
        <v>3007</v>
      </c>
      <c r="B3008">
        <v>1</v>
      </c>
      <c r="C3008">
        <v>1</v>
      </c>
      <c r="D3008">
        <v>2</v>
      </c>
      <c r="E3008">
        <v>4</v>
      </c>
      <c r="F3008">
        <v>8</v>
      </c>
      <c r="G3008">
        <v>2</v>
      </c>
      <c r="H3008">
        <v>11</v>
      </c>
      <c r="I3008">
        <v>31</v>
      </c>
      <c r="J3008">
        <v>9</v>
      </c>
      <c r="K3008" t="s">
        <v>3124</v>
      </c>
      <c r="L3008">
        <v>2019</v>
      </c>
      <c r="M3008" t="str">
        <f>IF(Fact_JobPosting[[#This Row],[ai_mentioned]]=1,"AI Jobs","Non AI Jobs")</f>
        <v>Non AI Jobs</v>
      </c>
      <c r="N3008">
        <v>0</v>
      </c>
      <c r="O3008">
        <v>0.18</v>
      </c>
      <c r="P3008">
        <v>62950</v>
      </c>
      <c r="Q3008">
        <v>-3.19</v>
      </c>
      <c r="R3008">
        <v>0.7</v>
      </c>
    </row>
    <row r="3009" spans="1:18" x14ac:dyDescent="0.3">
      <c r="A3009">
        <v>3008</v>
      </c>
      <c r="B3009">
        <v>3</v>
      </c>
      <c r="C3009">
        <v>3</v>
      </c>
      <c r="D3009">
        <v>2</v>
      </c>
      <c r="E3009">
        <v>5</v>
      </c>
      <c r="F3009">
        <v>7</v>
      </c>
      <c r="G3009">
        <v>2</v>
      </c>
      <c r="H3009">
        <v>3</v>
      </c>
      <c r="I3009">
        <v>38</v>
      </c>
      <c r="J3009">
        <v>9</v>
      </c>
      <c r="K3009" t="s">
        <v>3125</v>
      </c>
      <c r="L3009">
        <v>2019</v>
      </c>
      <c r="M3009" t="str">
        <f>IF(Fact_JobPosting[[#This Row],[ai_mentioned]]=1,"AI Jobs","Non AI Jobs")</f>
        <v>AI Jobs</v>
      </c>
      <c r="N3009">
        <v>1</v>
      </c>
      <c r="O3009">
        <v>0.56000000000000005</v>
      </c>
      <c r="P3009">
        <v>104841</v>
      </c>
      <c r="Q3009">
        <v>12.11</v>
      </c>
      <c r="R3009">
        <v>0.15</v>
      </c>
    </row>
    <row r="3010" spans="1:18" x14ac:dyDescent="0.3">
      <c r="A3010">
        <v>3009</v>
      </c>
      <c r="B3010">
        <v>2</v>
      </c>
      <c r="C3010">
        <v>1</v>
      </c>
      <c r="D3010">
        <v>2</v>
      </c>
      <c r="E3010">
        <v>5</v>
      </c>
      <c r="F3010">
        <v>7</v>
      </c>
      <c r="G3010">
        <v>1</v>
      </c>
      <c r="H3010">
        <v>1</v>
      </c>
      <c r="I3010">
        <v>25</v>
      </c>
      <c r="J3010">
        <v>9</v>
      </c>
      <c r="K3010" t="s">
        <v>3126</v>
      </c>
      <c r="L3010">
        <v>2019</v>
      </c>
      <c r="M3010" t="str">
        <f>IF(Fact_JobPosting[[#This Row],[ai_mentioned]]=1,"AI Jobs","Non AI Jobs")</f>
        <v>Non AI Jobs</v>
      </c>
      <c r="N3010">
        <v>0</v>
      </c>
      <c r="O3010">
        <v>0.12</v>
      </c>
      <c r="P3010">
        <v>84550</v>
      </c>
      <c r="Q3010">
        <v>4.1100000000000003</v>
      </c>
      <c r="R3010">
        <v>0.66</v>
      </c>
    </row>
    <row r="3011" spans="1:18" x14ac:dyDescent="0.3">
      <c r="A3011">
        <v>3010</v>
      </c>
      <c r="B3011">
        <v>3</v>
      </c>
      <c r="C3011">
        <v>3</v>
      </c>
      <c r="D3011">
        <v>2</v>
      </c>
      <c r="E3011">
        <v>2</v>
      </c>
      <c r="F3011">
        <v>5</v>
      </c>
      <c r="G3011">
        <v>4</v>
      </c>
      <c r="H3011">
        <v>10</v>
      </c>
      <c r="I3011">
        <v>11</v>
      </c>
      <c r="J3011">
        <v>9</v>
      </c>
      <c r="K3011" t="s">
        <v>3127</v>
      </c>
      <c r="L3011">
        <v>2019</v>
      </c>
      <c r="M3011" t="str">
        <f>IF(Fact_JobPosting[[#This Row],[ai_mentioned]]=1,"AI Jobs","Non AI Jobs")</f>
        <v>AI Jobs</v>
      </c>
      <c r="N3011">
        <v>1</v>
      </c>
      <c r="O3011">
        <v>0.56000000000000005</v>
      </c>
      <c r="P3011">
        <v>30815</v>
      </c>
      <c r="Q3011">
        <v>6.02</v>
      </c>
      <c r="R3011">
        <v>0.34</v>
      </c>
    </row>
    <row r="3012" spans="1:18" x14ac:dyDescent="0.3">
      <c r="A3012">
        <v>3011</v>
      </c>
      <c r="B3012">
        <v>3</v>
      </c>
      <c r="C3012">
        <v>2</v>
      </c>
      <c r="D3012">
        <v>2</v>
      </c>
      <c r="E3012">
        <v>4</v>
      </c>
      <c r="F3012">
        <v>6</v>
      </c>
      <c r="G3012">
        <v>4</v>
      </c>
      <c r="H3012">
        <v>6</v>
      </c>
      <c r="I3012">
        <v>7</v>
      </c>
      <c r="J3012">
        <v>9</v>
      </c>
      <c r="K3012" t="s">
        <v>3128</v>
      </c>
      <c r="L3012">
        <v>2019</v>
      </c>
      <c r="M3012" t="str">
        <f>IF(Fact_JobPosting[[#This Row],[ai_mentioned]]=1,"AI Jobs","Non AI Jobs")</f>
        <v>AI Jobs</v>
      </c>
      <c r="N3012">
        <v>1</v>
      </c>
      <c r="O3012">
        <v>0.92</v>
      </c>
      <c r="P3012">
        <v>32896</v>
      </c>
      <c r="Q3012">
        <v>7.3</v>
      </c>
      <c r="R3012">
        <v>0.26</v>
      </c>
    </row>
    <row r="3013" spans="1:18" x14ac:dyDescent="0.3">
      <c r="A3013">
        <v>3012</v>
      </c>
      <c r="B3013">
        <v>3</v>
      </c>
      <c r="C3013">
        <v>3</v>
      </c>
      <c r="D3013">
        <v>2</v>
      </c>
      <c r="E3013">
        <v>3</v>
      </c>
      <c r="F3013">
        <v>1</v>
      </c>
      <c r="G3013">
        <v>4</v>
      </c>
      <c r="H3013">
        <v>6</v>
      </c>
      <c r="I3013">
        <v>41</v>
      </c>
      <c r="J3013">
        <v>9</v>
      </c>
      <c r="K3013" t="s">
        <v>3129</v>
      </c>
      <c r="L3013">
        <v>2019</v>
      </c>
      <c r="M3013" t="str">
        <f>IF(Fact_JobPosting[[#This Row],[ai_mentioned]]=1,"AI Jobs","Non AI Jobs")</f>
        <v>AI Jobs</v>
      </c>
      <c r="N3013">
        <v>1</v>
      </c>
      <c r="O3013">
        <v>0.57999999999999996</v>
      </c>
      <c r="P3013">
        <v>81672</v>
      </c>
      <c r="Q3013">
        <v>12.71</v>
      </c>
      <c r="R3013">
        <v>0.36</v>
      </c>
    </row>
    <row r="3014" spans="1:18" x14ac:dyDescent="0.3">
      <c r="A3014">
        <v>3013</v>
      </c>
      <c r="B3014">
        <v>3</v>
      </c>
      <c r="C3014">
        <v>3</v>
      </c>
      <c r="D3014">
        <v>2</v>
      </c>
      <c r="E3014">
        <v>6</v>
      </c>
      <c r="F3014">
        <v>2</v>
      </c>
      <c r="G3014">
        <v>1</v>
      </c>
      <c r="H3014">
        <v>8</v>
      </c>
      <c r="I3014">
        <v>6</v>
      </c>
      <c r="J3014">
        <v>9</v>
      </c>
      <c r="K3014" t="s">
        <v>3130</v>
      </c>
      <c r="L3014">
        <v>2019</v>
      </c>
      <c r="M3014" t="str">
        <f>IF(Fact_JobPosting[[#This Row],[ai_mentioned]]=1,"AI Jobs","Non AI Jobs")</f>
        <v>AI Jobs</v>
      </c>
      <c r="N3014">
        <v>1</v>
      </c>
      <c r="O3014">
        <v>0.57999999999999996</v>
      </c>
      <c r="P3014">
        <v>93634</v>
      </c>
      <c r="Q3014">
        <v>16.190000000000001</v>
      </c>
      <c r="R3014">
        <v>0.33</v>
      </c>
    </row>
    <row r="3015" spans="1:18" x14ac:dyDescent="0.3">
      <c r="A3015">
        <v>3014</v>
      </c>
      <c r="B3015">
        <v>3</v>
      </c>
      <c r="C3015">
        <v>2</v>
      </c>
      <c r="D3015">
        <v>2</v>
      </c>
      <c r="E3015">
        <v>1</v>
      </c>
      <c r="F3015">
        <v>4</v>
      </c>
      <c r="G3015">
        <v>2</v>
      </c>
      <c r="H3015">
        <v>10</v>
      </c>
      <c r="I3015">
        <v>22</v>
      </c>
      <c r="J3015">
        <v>9</v>
      </c>
      <c r="K3015" t="s">
        <v>3131</v>
      </c>
      <c r="L3015">
        <v>2019</v>
      </c>
      <c r="M3015" t="str">
        <f>IF(Fact_JobPosting[[#This Row],[ai_mentioned]]=1,"AI Jobs","Non AI Jobs")</f>
        <v>AI Jobs</v>
      </c>
      <c r="N3015">
        <v>1</v>
      </c>
      <c r="O3015">
        <v>0.9</v>
      </c>
      <c r="P3015">
        <v>36213</v>
      </c>
      <c r="Q3015">
        <v>15.39</v>
      </c>
      <c r="R3015">
        <v>0.3</v>
      </c>
    </row>
    <row r="3016" spans="1:18" x14ac:dyDescent="0.3">
      <c r="A3016">
        <v>3015</v>
      </c>
      <c r="B3016">
        <v>2</v>
      </c>
      <c r="C3016">
        <v>1</v>
      </c>
      <c r="D3016">
        <v>2</v>
      </c>
      <c r="E3016">
        <v>3</v>
      </c>
      <c r="F3016">
        <v>7</v>
      </c>
      <c r="G3016">
        <v>8</v>
      </c>
      <c r="H3016">
        <v>16</v>
      </c>
      <c r="I3016">
        <v>13</v>
      </c>
      <c r="J3016">
        <v>9</v>
      </c>
      <c r="K3016" t="s">
        <v>3132</v>
      </c>
      <c r="L3016">
        <v>2019</v>
      </c>
      <c r="M3016" t="str">
        <f>IF(Fact_JobPosting[[#This Row],[ai_mentioned]]=1,"AI Jobs","Non AI Jobs")</f>
        <v>Non AI Jobs</v>
      </c>
      <c r="N3016">
        <v>0</v>
      </c>
      <c r="O3016">
        <v>0.16</v>
      </c>
      <c r="P3016">
        <v>74104</v>
      </c>
      <c r="Q3016">
        <v>-1.38</v>
      </c>
      <c r="R3016">
        <v>0.67</v>
      </c>
    </row>
    <row r="3017" spans="1:18" x14ac:dyDescent="0.3">
      <c r="A3017">
        <v>3016</v>
      </c>
      <c r="B3017">
        <v>3</v>
      </c>
      <c r="C3017">
        <v>2</v>
      </c>
      <c r="D3017">
        <v>2</v>
      </c>
      <c r="E3017">
        <v>4</v>
      </c>
      <c r="F3017">
        <v>1</v>
      </c>
      <c r="G3017">
        <v>7</v>
      </c>
      <c r="H3017">
        <v>15</v>
      </c>
      <c r="I3017">
        <v>16</v>
      </c>
      <c r="J3017">
        <v>9</v>
      </c>
      <c r="K3017" t="s">
        <v>3133</v>
      </c>
      <c r="L3017">
        <v>2019</v>
      </c>
      <c r="M3017" t="str">
        <f>IF(Fact_JobPosting[[#This Row],[ai_mentioned]]=1,"AI Jobs","Non AI Jobs")</f>
        <v>AI Jobs</v>
      </c>
      <c r="N3017">
        <v>1</v>
      </c>
      <c r="O3017">
        <v>0.68</v>
      </c>
      <c r="P3017">
        <v>76591</v>
      </c>
      <c r="Q3017">
        <v>5.85</v>
      </c>
      <c r="R3017">
        <v>0.19</v>
      </c>
    </row>
    <row r="3018" spans="1:18" x14ac:dyDescent="0.3">
      <c r="A3018">
        <v>3017</v>
      </c>
      <c r="B3018">
        <v>1</v>
      </c>
      <c r="C3018">
        <v>1</v>
      </c>
      <c r="D3018">
        <v>2</v>
      </c>
      <c r="E3018">
        <v>1</v>
      </c>
      <c r="F3018">
        <v>2</v>
      </c>
      <c r="G3018">
        <v>1</v>
      </c>
      <c r="H3018">
        <v>12</v>
      </c>
      <c r="I3018">
        <v>40</v>
      </c>
      <c r="J3018">
        <v>9</v>
      </c>
      <c r="K3018" t="s">
        <v>3134</v>
      </c>
      <c r="L3018">
        <v>2019</v>
      </c>
      <c r="M3018" t="str">
        <f>IF(Fact_JobPosting[[#This Row],[ai_mentioned]]=1,"AI Jobs","Non AI Jobs")</f>
        <v>Non AI Jobs</v>
      </c>
      <c r="N3018">
        <v>0</v>
      </c>
      <c r="O3018">
        <v>0.16</v>
      </c>
      <c r="P3018">
        <v>39403</v>
      </c>
      <c r="Q3018">
        <v>2.5499999999999998</v>
      </c>
      <c r="R3018">
        <v>0.81</v>
      </c>
    </row>
    <row r="3019" spans="1:18" x14ac:dyDescent="0.3">
      <c r="A3019">
        <v>3018</v>
      </c>
      <c r="B3019">
        <v>2</v>
      </c>
      <c r="C3019">
        <v>1</v>
      </c>
      <c r="D3019">
        <v>2</v>
      </c>
      <c r="E3019">
        <v>4</v>
      </c>
      <c r="F3019">
        <v>7</v>
      </c>
      <c r="G3019">
        <v>7</v>
      </c>
      <c r="H3019">
        <v>9</v>
      </c>
      <c r="I3019">
        <v>8</v>
      </c>
      <c r="J3019">
        <v>9</v>
      </c>
      <c r="K3019" t="s">
        <v>3135</v>
      </c>
      <c r="L3019">
        <v>2019</v>
      </c>
      <c r="M3019" t="str">
        <f>IF(Fact_JobPosting[[#This Row],[ai_mentioned]]=1,"AI Jobs","Non AI Jobs")</f>
        <v>Non AI Jobs</v>
      </c>
      <c r="N3019">
        <v>0</v>
      </c>
      <c r="O3019">
        <v>0.12</v>
      </c>
      <c r="P3019">
        <v>23811</v>
      </c>
      <c r="Q3019">
        <v>-3.87</v>
      </c>
      <c r="R3019">
        <v>0.65</v>
      </c>
    </row>
    <row r="3020" spans="1:18" x14ac:dyDescent="0.3">
      <c r="A3020">
        <v>3019</v>
      </c>
      <c r="B3020">
        <v>2</v>
      </c>
      <c r="C3020">
        <v>1</v>
      </c>
      <c r="D3020">
        <v>2</v>
      </c>
      <c r="E3020">
        <v>6</v>
      </c>
      <c r="F3020">
        <v>6</v>
      </c>
      <c r="G3020">
        <v>3</v>
      </c>
      <c r="H3020">
        <v>11</v>
      </c>
      <c r="I3020">
        <v>13</v>
      </c>
      <c r="J3020">
        <v>9</v>
      </c>
      <c r="K3020" t="s">
        <v>3136</v>
      </c>
      <c r="L3020">
        <v>2019</v>
      </c>
      <c r="M3020" t="str">
        <f>IF(Fact_JobPosting[[#This Row],[ai_mentioned]]=1,"AI Jobs","Non AI Jobs")</f>
        <v>Non AI Jobs</v>
      </c>
      <c r="N3020">
        <v>0</v>
      </c>
      <c r="O3020">
        <v>0.11</v>
      </c>
      <c r="P3020">
        <v>64701</v>
      </c>
      <c r="Q3020">
        <v>-0.6</v>
      </c>
      <c r="R3020">
        <v>0.67</v>
      </c>
    </row>
    <row r="3021" spans="1:18" x14ac:dyDescent="0.3">
      <c r="A3021">
        <v>3020</v>
      </c>
      <c r="B3021">
        <v>3</v>
      </c>
      <c r="C3021">
        <v>3</v>
      </c>
      <c r="D3021">
        <v>2</v>
      </c>
      <c r="E3021">
        <v>4</v>
      </c>
      <c r="F3021">
        <v>10</v>
      </c>
      <c r="G3021">
        <v>5</v>
      </c>
      <c r="H3021">
        <v>7</v>
      </c>
      <c r="I3021">
        <v>4</v>
      </c>
      <c r="J3021">
        <v>9</v>
      </c>
      <c r="K3021" t="s">
        <v>3137</v>
      </c>
      <c r="L3021">
        <v>2019</v>
      </c>
      <c r="M3021" t="str">
        <f>IF(Fact_JobPosting[[#This Row],[ai_mentioned]]=1,"AI Jobs","Non AI Jobs")</f>
        <v>AI Jobs</v>
      </c>
      <c r="N3021">
        <v>1</v>
      </c>
      <c r="O3021">
        <v>0.49</v>
      </c>
      <c r="P3021">
        <v>60267</v>
      </c>
      <c r="Q3021">
        <v>14.23</v>
      </c>
      <c r="R3021">
        <v>0.39</v>
      </c>
    </row>
    <row r="3022" spans="1:18" x14ac:dyDescent="0.3">
      <c r="A3022">
        <v>3021</v>
      </c>
      <c r="B3022">
        <v>1</v>
      </c>
      <c r="C3022">
        <v>1</v>
      </c>
      <c r="D3022">
        <v>2</v>
      </c>
      <c r="E3022">
        <v>3</v>
      </c>
      <c r="F3022">
        <v>7</v>
      </c>
      <c r="G3022">
        <v>5</v>
      </c>
      <c r="H3022">
        <v>5</v>
      </c>
      <c r="I3022">
        <v>25</v>
      </c>
      <c r="J3022">
        <v>9</v>
      </c>
      <c r="K3022" t="s">
        <v>3138</v>
      </c>
      <c r="L3022">
        <v>2019</v>
      </c>
      <c r="M3022" t="str">
        <f>IF(Fact_JobPosting[[#This Row],[ai_mentioned]]=1,"AI Jobs","Non AI Jobs")</f>
        <v>Non AI Jobs</v>
      </c>
      <c r="N3022">
        <v>0</v>
      </c>
      <c r="O3022">
        <v>0.12</v>
      </c>
      <c r="P3022">
        <v>86210</v>
      </c>
      <c r="Q3022">
        <v>-2.75</v>
      </c>
      <c r="R3022">
        <v>0.81</v>
      </c>
    </row>
    <row r="3023" spans="1:18" x14ac:dyDescent="0.3">
      <c r="A3023">
        <v>3022</v>
      </c>
      <c r="B3023">
        <v>1</v>
      </c>
      <c r="C3023">
        <v>1</v>
      </c>
      <c r="D3023">
        <v>2</v>
      </c>
      <c r="E3023">
        <v>2</v>
      </c>
      <c r="F3023">
        <v>4</v>
      </c>
      <c r="G3023">
        <v>4</v>
      </c>
      <c r="H3023">
        <v>10</v>
      </c>
      <c r="I3023">
        <v>4</v>
      </c>
      <c r="J3023">
        <v>9</v>
      </c>
      <c r="K3023" t="s">
        <v>3139</v>
      </c>
      <c r="L3023">
        <v>2019</v>
      </c>
      <c r="M3023" t="str">
        <f>IF(Fact_JobPosting[[#This Row],[ai_mentioned]]=1,"AI Jobs","Non AI Jobs")</f>
        <v>Non AI Jobs</v>
      </c>
      <c r="N3023">
        <v>0</v>
      </c>
      <c r="O3023">
        <v>0.2</v>
      </c>
      <c r="P3023">
        <v>50832</v>
      </c>
      <c r="Q3023">
        <v>-0.44</v>
      </c>
      <c r="R3023">
        <v>0.88</v>
      </c>
    </row>
    <row r="3024" spans="1:18" x14ac:dyDescent="0.3">
      <c r="A3024">
        <v>3023</v>
      </c>
      <c r="B3024">
        <v>2</v>
      </c>
      <c r="C3024">
        <v>1</v>
      </c>
      <c r="D3024">
        <v>2</v>
      </c>
      <c r="E3024">
        <v>1</v>
      </c>
      <c r="F3024">
        <v>2</v>
      </c>
      <c r="G3024">
        <v>9</v>
      </c>
      <c r="H3024">
        <v>14</v>
      </c>
      <c r="I3024">
        <v>4</v>
      </c>
      <c r="J3024">
        <v>9</v>
      </c>
      <c r="K3024" t="s">
        <v>3140</v>
      </c>
      <c r="L3024">
        <v>2019</v>
      </c>
      <c r="M3024" t="str">
        <f>IF(Fact_JobPosting[[#This Row],[ai_mentioned]]=1,"AI Jobs","Non AI Jobs")</f>
        <v>Non AI Jobs</v>
      </c>
      <c r="N3024">
        <v>0</v>
      </c>
      <c r="O3024">
        <v>0.01</v>
      </c>
      <c r="P3024">
        <v>44167</v>
      </c>
      <c r="Q3024">
        <v>4.59</v>
      </c>
      <c r="R3024">
        <v>0.69</v>
      </c>
    </row>
    <row r="3025" spans="1:18" x14ac:dyDescent="0.3">
      <c r="A3025">
        <v>3024</v>
      </c>
      <c r="B3025">
        <v>1</v>
      </c>
      <c r="C3025">
        <v>1</v>
      </c>
      <c r="D3025">
        <v>2</v>
      </c>
      <c r="E3025">
        <v>1</v>
      </c>
      <c r="F3025">
        <v>5</v>
      </c>
      <c r="G3025">
        <v>6</v>
      </c>
      <c r="H3025">
        <v>9</v>
      </c>
      <c r="I3025">
        <v>42</v>
      </c>
      <c r="J3025">
        <v>9</v>
      </c>
      <c r="K3025" t="s">
        <v>3141</v>
      </c>
      <c r="L3025">
        <v>2019</v>
      </c>
      <c r="M3025" t="str">
        <f>IF(Fact_JobPosting[[#This Row],[ai_mentioned]]=1,"AI Jobs","Non AI Jobs")</f>
        <v>Non AI Jobs</v>
      </c>
      <c r="N3025">
        <v>0</v>
      </c>
      <c r="O3025">
        <v>0.02</v>
      </c>
      <c r="P3025">
        <v>78357</v>
      </c>
      <c r="Q3025">
        <v>4.1100000000000003</v>
      </c>
      <c r="R3025">
        <v>0.86</v>
      </c>
    </row>
    <row r="3026" spans="1:18" x14ac:dyDescent="0.3">
      <c r="A3026">
        <v>3025</v>
      </c>
      <c r="B3026">
        <v>3</v>
      </c>
      <c r="C3026">
        <v>2</v>
      </c>
      <c r="D3026">
        <v>2</v>
      </c>
      <c r="E3026">
        <v>6</v>
      </c>
      <c r="F3026">
        <v>8</v>
      </c>
      <c r="G3026">
        <v>9</v>
      </c>
      <c r="H3026">
        <v>10</v>
      </c>
      <c r="I3026">
        <v>27</v>
      </c>
      <c r="J3026">
        <v>9</v>
      </c>
      <c r="K3026" t="s">
        <v>3142</v>
      </c>
      <c r="L3026">
        <v>2019</v>
      </c>
      <c r="M3026" t="str">
        <f>IF(Fact_JobPosting[[#This Row],[ai_mentioned]]=1,"AI Jobs","Non AI Jobs")</f>
        <v>AI Jobs</v>
      </c>
      <c r="N3026">
        <v>1</v>
      </c>
      <c r="O3026">
        <v>0.9</v>
      </c>
      <c r="P3026">
        <v>109524</v>
      </c>
      <c r="Q3026">
        <v>6.3</v>
      </c>
      <c r="R3026">
        <v>0.13</v>
      </c>
    </row>
    <row r="3027" spans="1:18" x14ac:dyDescent="0.3">
      <c r="A3027">
        <v>3026</v>
      </c>
      <c r="B3027">
        <v>1</v>
      </c>
      <c r="C3027">
        <v>1</v>
      </c>
      <c r="D3027">
        <v>2</v>
      </c>
      <c r="E3027">
        <v>4</v>
      </c>
      <c r="F3027">
        <v>8</v>
      </c>
      <c r="G3027">
        <v>3</v>
      </c>
      <c r="H3027">
        <v>2</v>
      </c>
      <c r="I3027">
        <v>7</v>
      </c>
      <c r="J3027">
        <v>9</v>
      </c>
      <c r="K3027" t="s">
        <v>3143</v>
      </c>
      <c r="L3027">
        <v>2019</v>
      </c>
      <c r="M3027" t="str">
        <f>IF(Fact_JobPosting[[#This Row],[ai_mentioned]]=1,"AI Jobs","Non AI Jobs")</f>
        <v>Non AI Jobs</v>
      </c>
      <c r="N3027">
        <v>0</v>
      </c>
      <c r="O3027">
        <v>7.0000000000000007E-2</v>
      </c>
      <c r="P3027">
        <v>24660</v>
      </c>
      <c r="Q3027">
        <v>-3.16</v>
      </c>
      <c r="R3027">
        <v>0.9</v>
      </c>
    </row>
    <row r="3028" spans="1:18" x14ac:dyDescent="0.3">
      <c r="A3028">
        <v>3027</v>
      </c>
      <c r="B3028">
        <v>3</v>
      </c>
      <c r="C3028">
        <v>2</v>
      </c>
      <c r="D3028">
        <v>2</v>
      </c>
      <c r="E3028">
        <v>2</v>
      </c>
      <c r="F3028">
        <v>7</v>
      </c>
      <c r="G3028">
        <v>7</v>
      </c>
      <c r="H3028">
        <v>3</v>
      </c>
      <c r="I3028">
        <v>22</v>
      </c>
      <c r="J3028">
        <v>9</v>
      </c>
      <c r="K3028" t="s">
        <v>3144</v>
      </c>
      <c r="L3028">
        <v>2019</v>
      </c>
      <c r="M3028" t="str">
        <f>IF(Fact_JobPosting[[#This Row],[ai_mentioned]]=1,"AI Jobs","Non AI Jobs")</f>
        <v>AI Jobs</v>
      </c>
      <c r="N3028">
        <v>1</v>
      </c>
      <c r="O3028">
        <v>0.87</v>
      </c>
      <c r="P3028">
        <v>30442</v>
      </c>
      <c r="Q3028">
        <v>17.829999999999998</v>
      </c>
      <c r="R3028">
        <v>0.28999999999999998</v>
      </c>
    </row>
    <row r="3029" spans="1:18" x14ac:dyDescent="0.3">
      <c r="A3029">
        <v>3028</v>
      </c>
      <c r="B3029">
        <v>2</v>
      </c>
      <c r="C3029">
        <v>1</v>
      </c>
      <c r="D3029">
        <v>2</v>
      </c>
      <c r="E3029">
        <v>3</v>
      </c>
      <c r="F3029">
        <v>4</v>
      </c>
      <c r="G3029">
        <v>7</v>
      </c>
      <c r="H3029">
        <v>10</v>
      </c>
      <c r="I3029">
        <v>10</v>
      </c>
      <c r="J3029">
        <v>9</v>
      </c>
      <c r="K3029" t="s">
        <v>3145</v>
      </c>
      <c r="L3029">
        <v>2019</v>
      </c>
      <c r="M3029" t="str">
        <f>IF(Fact_JobPosting[[#This Row],[ai_mentioned]]=1,"AI Jobs","Non AI Jobs")</f>
        <v>Non AI Jobs</v>
      </c>
      <c r="N3029">
        <v>0</v>
      </c>
      <c r="O3029">
        <v>0.16</v>
      </c>
      <c r="P3029">
        <v>99309</v>
      </c>
      <c r="Q3029">
        <v>-0.5</v>
      </c>
      <c r="R3029">
        <v>0.63</v>
      </c>
    </row>
    <row r="3030" spans="1:18" x14ac:dyDescent="0.3">
      <c r="A3030">
        <v>3029</v>
      </c>
      <c r="B3030">
        <v>1</v>
      </c>
      <c r="C3030">
        <v>1</v>
      </c>
      <c r="D3030">
        <v>2</v>
      </c>
      <c r="E3030">
        <v>5</v>
      </c>
      <c r="F3030">
        <v>2</v>
      </c>
      <c r="G3030">
        <v>2</v>
      </c>
      <c r="H3030">
        <v>9</v>
      </c>
      <c r="I3030">
        <v>31</v>
      </c>
      <c r="J3030">
        <v>9</v>
      </c>
      <c r="K3030" t="s">
        <v>3146</v>
      </c>
      <c r="L3030">
        <v>2019</v>
      </c>
      <c r="M3030" t="str">
        <f>IF(Fact_JobPosting[[#This Row],[ai_mentioned]]=1,"AI Jobs","Non AI Jobs")</f>
        <v>Non AI Jobs</v>
      </c>
      <c r="N3030">
        <v>0</v>
      </c>
      <c r="O3030">
        <v>0.08</v>
      </c>
      <c r="P3030">
        <v>69173</v>
      </c>
      <c r="Q3030">
        <v>1.1299999999999999</v>
      </c>
      <c r="R3030">
        <v>0.75</v>
      </c>
    </row>
    <row r="3031" spans="1:18" x14ac:dyDescent="0.3">
      <c r="A3031">
        <v>3030</v>
      </c>
      <c r="B3031">
        <v>1</v>
      </c>
      <c r="C3031">
        <v>1</v>
      </c>
      <c r="D3031">
        <v>2</v>
      </c>
      <c r="E3031">
        <v>6</v>
      </c>
      <c r="F3031">
        <v>8</v>
      </c>
      <c r="G3031">
        <v>9</v>
      </c>
      <c r="H3031">
        <v>10</v>
      </c>
      <c r="I3031">
        <v>21</v>
      </c>
      <c r="J3031">
        <v>9</v>
      </c>
      <c r="K3031" t="s">
        <v>3147</v>
      </c>
      <c r="L3031">
        <v>2019</v>
      </c>
      <c r="M3031" t="str">
        <f>IF(Fact_JobPosting[[#This Row],[ai_mentioned]]=1,"AI Jobs","Non AI Jobs")</f>
        <v>Non AI Jobs</v>
      </c>
      <c r="N3031">
        <v>0</v>
      </c>
      <c r="O3031">
        <v>0.02</v>
      </c>
      <c r="P3031">
        <v>90966</v>
      </c>
      <c r="Q3031">
        <v>-2.34</v>
      </c>
      <c r="R3031">
        <v>0.84</v>
      </c>
    </row>
    <row r="3032" spans="1:18" x14ac:dyDescent="0.3">
      <c r="A3032">
        <v>3031</v>
      </c>
      <c r="B3032">
        <v>2</v>
      </c>
      <c r="C3032">
        <v>1</v>
      </c>
      <c r="D3032">
        <v>2</v>
      </c>
      <c r="E3032">
        <v>2</v>
      </c>
      <c r="F3032">
        <v>1</v>
      </c>
      <c r="G3032">
        <v>6</v>
      </c>
      <c r="H3032">
        <v>2</v>
      </c>
      <c r="I3032">
        <v>33</v>
      </c>
      <c r="J3032">
        <v>9</v>
      </c>
      <c r="K3032" t="s">
        <v>3148</v>
      </c>
      <c r="L3032">
        <v>2019</v>
      </c>
      <c r="M3032" t="str">
        <f>IF(Fact_JobPosting[[#This Row],[ai_mentioned]]=1,"AI Jobs","Non AI Jobs")</f>
        <v>Non AI Jobs</v>
      </c>
      <c r="N3032">
        <v>0</v>
      </c>
      <c r="O3032">
        <v>0.16</v>
      </c>
      <c r="P3032">
        <v>87380</v>
      </c>
      <c r="Q3032">
        <v>-3.39</v>
      </c>
      <c r="R3032">
        <v>0.63</v>
      </c>
    </row>
    <row r="3033" spans="1:18" x14ac:dyDescent="0.3">
      <c r="A3033">
        <v>3032</v>
      </c>
      <c r="B3033">
        <v>2</v>
      </c>
      <c r="C3033">
        <v>1</v>
      </c>
      <c r="D3033">
        <v>2</v>
      </c>
      <c r="E3033">
        <v>1</v>
      </c>
      <c r="F3033">
        <v>9</v>
      </c>
      <c r="G3033">
        <v>3</v>
      </c>
      <c r="H3033">
        <v>15</v>
      </c>
      <c r="I3033">
        <v>21</v>
      </c>
      <c r="J3033">
        <v>9</v>
      </c>
      <c r="K3033" t="s">
        <v>3149</v>
      </c>
      <c r="L3033">
        <v>2019</v>
      </c>
      <c r="M3033" t="str">
        <f>IF(Fact_JobPosting[[#This Row],[ai_mentioned]]=1,"AI Jobs","Non AI Jobs")</f>
        <v>Non AI Jobs</v>
      </c>
      <c r="N3033">
        <v>0</v>
      </c>
      <c r="O3033">
        <v>0.15</v>
      </c>
      <c r="P3033">
        <v>83526</v>
      </c>
      <c r="Q3033">
        <v>0.48</v>
      </c>
      <c r="R3033">
        <v>0.6</v>
      </c>
    </row>
    <row r="3034" spans="1:18" x14ac:dyDescent="0.3">
      <c r="A3034">
        <v>3033</v>
      </c>
      <c r="B3034">
        <v>2</v>
      </c>
      <c r="C3034">
        <v>1</v>
      </c>
      <c r="D3034">
        <v>2</v>
      </c>
      <c r="E3034">
        <v>5</v>
      </c>
      <c r="F3034">
        <v>1</v>
      </c>
      <c r="G3034">
        <v>9</v>
      </c>
      <c r="H3034">
        <v>10</v>
      </c>
      <c r="I3034">
        <v>42</v>
      </c>
      <c r="J3034">
        <v>9</v>
      </c>
      <c r="K3034" t="s">
        <v>3150</v>
      </c>
      <c r="L3034">
        <v>2019</v>
      </c>
      <c r="M3034" t="str">
        <f>IF(Fact_JobPosting[[#This Row],[ai_mentioned]]=1,"AI Jobs","Non AI Jobs")</f>
        <v>Non AI Jobs</v>
      </c>
      <c r="N3034">
        <v>0</v>
      </c>
      <c r="O3034">
        <v>0.09</v>
      </c>
      <c r="P3034">
        <v>76367</v>
      </c>
      <c r="Q3034">
        <v>0.4</v>
      </c>
      <c r="R3034">
        <v>0.69</v>
      </c>
    </row>
    <row r="3035" spans="1:18" x14ac:dyDescent="0.3">
      <c r="A3035">
        <v>3034</v>
      </c>
      <c r="B3035">
        <v>3</v>
      </c>
      <c r="C3035">
        <v>3</v>
      </c>
      <c r="D3035">
        <v>2</v>
      </c>
      <c r="E3035">
        <v>4</v>
      </c>
      <c r="F3035">
        <v>6</v>
      </c>
      <c r="G3035">
        <v>8</v>
      </c>
      <c r="H3035">
        <v>9</v>
      </c>
      <c r="I3035">
        <v>27</v>
      </c>
      <c r="J3035">
        <v>9</v>
      </c>
      <c r="K3035" t="s">
        <v>3151</v>
      </c>
      <c r="L3035">
        <v>2019</v>
      </c>
      <c r="M3035" t="str">
        <f>IF(Fact_JobPosting[[#This Row],[ai_mentioned]]=1,"AI Jobs","Non AI Jobs")</f>
        <v>AI Jobs</v>
      </c>
      <c r="N3035">
        <v>1</v>
      </c>
      <c r="O3035">
        <v>0.51</v>
      </c>
      <c r="P3035">
        <v>88146</v>
      </c>
      <c r="Q3035">
        <v>9.75</v>
      </c>
      <c r="R3035">
        <v>0.33</v>
      </c>
    </row>
    <row r="3036" spans="1:18" x14ac:dyDescent="0.3">
      <c r="A3036">
        <v>3035</v>
      </c>
      <c r="B3036">
        <v>1</v>
      </c>
      <c r="C3036">
        <v>1</v>
      </c>
      <c r="D3036">
        <v>2</v>
      </c>
      <c r="E3036">
        <v>3</v>
      </c>
      <c r="F3036">
        <v>9</v>
      </c>
      <c r="G3036">
        <v>3</v>
      </c>
      <c r="H3036">
        <v>12</v>
      </c>
      <c r="I3036">
        <v>24</v>
      </c>
      <c r="J3036">
        <v>9</v>
      </c>
      <c r="K3036" t="s">
        <v>3152</v>
      </c>
      <c r="L3036">
        <v>2019</v>
      </c>
      <c r="M3036" t="str">
        <f>IF(Fact_JobPosting[[#This Row],[ai_mentioned]]=1,"AI Jobs","Non AI Jobs")</f>
        <v>Non AI Jobs</v>
      </c>
      <c r="N3036">
        <v>0</v>
      </c>
      <c r="O3036">
        <v>0.18</v>
      </c>
      <c r="P3036">
        <v>20282</v>
      </c>
      <c r="Q3036">
        <v>1.29</v>
      </c>
      <c r="R3036">
        <v>0.82</v>
      </c>
    </row>
    <row r="3037" spans="1:18" x14ac:dyDescent="0.3">
      <c r="A3037">
        <v>3036</v>
      </c>
      <c r="B3037">
        <v>2</v>
      </c>
      <c r="C3037">
        <v>1</v>
      </c>
      <c r="D3037">
        <v>2</v>
      </c>
      <c r="E3037">
        <v>3</v>
      </c>
      <c r="F3037">
        <v>9</v>
      </c>
      <c r="G3037">
        <v>3</v>
      </c>
      <c r="H3037">
        <v>13</v>
      </c>
      <c r="I3037">
        <v>7</v>
      </c>
      <c r="J3037">
        <v>9</v>
      </c>
      <c r="K3037" t="s">
        <v>3153</v>
      </c>
      <c r="L3037">
        <v>2019</v>
      </c>
      <c r="M3037" t="str">
        <f>IF(Fact_JobPosting[[#This Row],[ai_mentioned]]=1,"AI Jobs","Non AI Jobs")</f>
        <v>Non AI Jobs</v>
      </c>
      <c r="N3037">
        <v>0</v>
      </c>
      <c r="O3037">
        <v>0.08</v>
      </c>
      <c r="P3037">
        <v>28695</v>
      </c>
      <c r="Q3037">
        <v>-2</v>
      </c>
      <c r="R3037">
        <v>0.62</v>
      </c>
    </row>
    <row r="3038" spans="1:18" x14ac:dyDescent="0.3">
      <c r="A3038">
        <v>3037</v>
      </c>
      <c r="B3038">
        <v>1</v>
      </c>
      <c r="C3038">
        <v>1</v>
      </c>
      <c r="D3038">
        <v>2</v>
      </c>
      <c r="E3038">
        <v>3</v>
      </c>
      <c r="F3038">
        <v>8</v>
      </c>
      <c r="G3038">
        <v>8</v>
      </c>
      <c r="H3038">
        <v>13</v>
      </c>
      <c r="I3038">
        <v>39</v>
      </c>
      <c r="J3038">
        <v>9</v>
      </c>
      <c r="K3038" t="s">
        <v>3154</v>
      </c>
      <c r="L3038">
        <v>2019</v>
      </c>
      <c r="M3038" t="str">
        <f>IF(Fact_JobPosting[[#This Row],[ai_mentioned]]=1,"AI Jobs","Non AI Jobs")</f>
        <v>Non AI Jobs</v>
      </c>
      <c r="N3038">
        <v>0</v>
      </c>
      <c r="O3038">
        <v>0.09</v>
      </c>
      <c r="P3038">
        <v>43929</v>
      </c>
      <c r="Q3038">
        <v>0.23</v>
      </c>
      <c r="R3038">
        <v>0.89</v>
      </c>
    </row>
    <row r="3039" spans="1:18" x14ac:dyDescent="0.3">
      <c r="A3039">
        <v>3038</v>
      </c>
      <c r="B3039">
        <v>1</v>
      </c>
      <c r="C3039">
        <v>1</v>
      </c>
      <c r="D3039">
        <v>2</v>
      </c>
      <c r="E3039">
        <v>3</v>
      </c>
      <c r="F3039">
        <v>10</v>
      </c>
      <c r="G3039">
        <v>4</v>
      </c>
      <c r="H3039">
        <v>13</v>
      </c>
      <c r="I3039">
        <v>2</v>
      </c>
      <c r="J3039">
        <v>9</v>
      </c>
      <c r="K3039" t="s">
        <v>3155</v>
      </c>
      <c r="L3039">
        <v>2019</v>
      </c>
      <c r="M3039" t="str">
        <f>IF(Fact_JobPosting[[#This Row],[ai_mentioned]]=1,"AI Jobs","Non AI Jobs")</f>
        <v>Non AI Jobs</v>
      </c>
      <c r="N3039">
        <v>0</v>
      </c>
      <c r="O3039">
        <v>0.04</v>
      </c>
      <c r="P3039">
        <v>87578</v>
      </c>
      <c r="Q3039">
        <v>4.54</v>
      </c>
      <c r="R3039">
        <v>0.82</v>
      </c>
    </row>
    <row r="3040" spans="1:18" x14ac:dyDescent="0.3">
      <c r="A3040">
        <v>3039</v>
      </c>
      <c r="B3040">
        <v>2</v>
      </c>
      <c r="C3040">
        <v>1</v>
      </c>
      <c r="D3040">
        <v>2</v>
      </c>
      <c r="E3040">
        <v>4</v>
      </c>
      <c r="F3040">
        <v>6</v>
      </c>
      <c r="G3040">
        <v>8</v>
      </c>
      <c r="H3040">
        <v>9</v>
      </c>
      <c r="I3040">
        <v>26</v>
      </c>
      <c r="J3040">
        <v>9</v>
      </c>
      <c r="K3040" t="s">
        <v>3156</v>
      </c>
      <c r="L3040">
        <v>2019</v>
      </c>
      <c r="M3040" t="str">
        <f>IF(Fact_JobPosting[[#This Row],[ai_mentioned]]=1,"AI Jobs","Non AI Jobs")</f>
        <v>Non AI Jobs</v>
      </c>
      <c r="N3040">
        <v>0</v>
      </c>
      <c r="O3040">
        <v>0.14000000000000001</v>
      </c>
      <c r="P3040">
        <v>24412</v>
      </c>
      <c r="Q3040">
        <v>-3.72</v>
      </c>
      <c r="R3040">
        <v>0.63</v>
      </c>
    </row>
    <row r="3041" spans="1:18" x14ac:dyDescent="0.3">
      <c r="A3041">
        <v>3040</v>
      </c>
      <c r="B3041">
        <v>1</v>
      </c>
      <c r="C3041">
        <v>1</v>
      </c>
      <c r="D3041">
        <v>2</v>
      </c>
      <c r="E3041">
        <v>5</v>
      </c>
      <c r="F3041">
        <v>6</v>
      </c>
      <c r="G3041">
        <v>6</v>
      </c>
      <c r="H3041">
        <v>13</v>
      </c>
      <c r="I3041">
        <v>35</v>
      </c>
      <c r="J3041">
        <v>9</v>
      </c>
      <c r="K3041" t="s">
        <v>3157</v>
      </c>
      <c r="L3041">
        <v>2019</v>
      </c>
      <c r="M3041" t="str">
        <f>IF(Fact_JobPosting[[#This Row],[ai_mentioned]]=1,"AI Jobs","Non AI Jobs")</f>
        <v>Non AI Jobs</v>
      </c>
      <c r="N3041">
        <v>0</v>
      </c>
      <c r="O3041">
        <v>0.05</v>
      </c>
      <c r="P3041">
        <v>37875</v>
      </c>
      <c r="Q3041">
        <v>0.53</v>
      </c>
      <c r="R3041">
        <v>0.76</v>
      </c>
    </row>
    <row r="3042" spans="1:18" x14ac:dyDescent="0.3">
      <c r="A3042">
        <v>3041</v>
      </c>
      <c r="B3042">
        <v>1</v>
      </c>
      <c r="C3042">
        <v>1</v>
      </c>
      <c r="D3042">
        <v>2</v>
      </c>
      <c r="E3042">
        <v>4</v>
      </c>
      <c r="F3042">
        <v>8</v>
      </c>
      <c r="G3042">
        <v>1</v>
      </c>
      <c r="H3042">
        <v>2</v>
      </c>
      <c r="I3042">
        <v>23</v>
      </c>
      <c r="J3042">
        <v>9</v>
      </c>
      <c r="K3042" t="s">
        <v>3158</v>
      </c>
      <c r="L3042">
        <v>2019</v>
      </c>
      <c r="M3042" t="str">
        <f>IF(Fact_JobPosting[[#This Row],[ai_mentioned]]=1,"AI Jobs","Non AI Jobs")</f>
        <v>Non AI Jobs</v>
      </c>
      <c r="N3042">
        <v>0</v>
      </c>
      <c r="O3042">
        <v>0.01</v>
      </c>
      <c r="P3042">
        <v>59206</v>
      </c>
      <c r="Q3042">
        <v>-2.85</v>
      </c>
      <c r="R3042">
        <v>0.78</v>
      </c>
    </row>
    <row r="3043" spans="1:18" x14ac:dyDescent="0.3">
      <c r="A3043">
        <v>3042</v>
      </c>
      <c r="B3043">
        <v>2</v>
      </c>
      <c r="C3043">
        <v>1</v>
      </c>
      <c r="D3043">
        <v>2</v>
      </c>
      <c r="E3043">
        <v>2</v>
      </c>
      <c r="F3043">
        <v>9</v>
      </c>
      <c r="G3043">
        <v>4</v>
      </c>
      <c r="H3043">
        <v>14</v>
      </c>
      <c r="I3043">
        <v>21</v>
      </c>
      <c r="J3043">
        <v>9</v>
      </c>
      <c r="K3043" t="s">
        <v>3159</v>
      </c>
      <c r="L3043">
        <v>2019</v>
      </c>
      <c r="M3043" t="str">
        <f>IF(Fact_JobPosting[[#This Row],[ai_mentioned]]=1,"AI Jobs","Non AI Jobs")</f>
        <v>Non AI Jobs</v>
      </c>
      <c r="N3043">
        <v>0</v>
      </c>
      <c r="O3043">
        <v>0.11</v>
      </c>
      <c r="P3043">
        <v>93718</v>
      </c>
      <c r="Q3043">
        <v>2.5299999999999998</v>
      </c>
      <c r="R3043">
        <v>0.64</v>
      </c>
    </row>
    <row r="3044" spans="1:18" x14ac:dyDescent="0.3">
      <c r="A3044">
        <v>3043</v>
      </c>
      <c r="B3044">
        <v>2</v>
      </c>
      <c r="C3044">
        <v>1</v>
      </c>
      <c r="D3044">
        <v>2</v>
      </c>
      <c r="E3044">
        <v>2</v>
      </c>
      <c r="F3044">
        <v>4</v>
      </c>
      <c r="G3044">
        <v>7</v>
      </c>
      <c r="H3044">
        <v>2</v>
      </c>
      <c r="I3044">
        <v>30</v>
      </c>
      <c r="J3044">
        <v>9</v>
      </c>
      <c r="K3044" t="s">
        <v>3160</v>
      </c>
      <c r="L3044">
        <v>2019</v>
      </c>
      <c r="M3044" t="str">
        <f>IF(Fact_JobPosting[[#This Row],[ai_mentioned]]=1,"AI Jobs","Non AI Jobs")</f>
        <v>Non AI Jobs</v>
      </c>
      <c r="N3044">
        <v>0</v>
      </c>
      <c r="O3044">
        <v>0.02</v>
      </c>
      <c r="P3044">
        <v>99656</v>
      </c>
      <c r="Q3044">
        <v>-2.11</v>
      </c>
      <c r="R3044">
        <v>0.65</v>
      </c>
    </row>
    <row r="3045" spans="1:18" x14ac:dyDescent="0.3">
      <c r="A3045">
        <v>3044</v>
      </c>
      <c r="B3045">
        <v>1</v>
      </c>
      <c r="C3045">
        <v>1</v>
      </c>
      <c r="D3045">
        <v>2</v>
      </c>
      <c r="E3045">
        <v>3</v>
      </c>
      <c r="F3045">
        <v>10</v>
      </c>
      <c r="G3045">
        <v>7</v>
      </c>
      <c r="H3045">
        <v>15</v>
      </c>
      <c r="I3045">
        <v>38</v>
      </c>
      <c r="J3045">
        <v>9</v>
      </c>
      <c r="K3045" t="s">
        <v>3161</v>
      </c>
      <c r="L3045">
        <v>2019</v>
      </c>
      <c r="M3045" t="str">
        <f>IF(Fact_JobPosting[[#This Row],[ai_mentioned]]=1,"AI Jobs","Non AI Jobs")</f>
        <v>Non AI Jobs</v>
      </c>
      <c r="N3045">
        <v>0</v>
      </c>
      <c r="O3045">
        <v>0.16</v>
      </c>
      <c r="P3045">
        <v>71350</v>
      </c>
      <c r="Q3045">
        <v>-0.98</v>
      </c>
      <c r="R3045">
        <v>0.82</v>
      </c>
    </row>
    <row r="3046" spans="1:18" x14ac:dyDescent="0.3">
      <c r="A3046">
        <v>3045</v>
      </c>
      <c r="B3046">
        <v>2</v>
      </c>
      <c r="C3046">
        <v>1</v>
      </c>
      <c r="D3046">
        <v>2</v>
      </c>
      <c r="E3046">
        <v>1</v>
      </c>
      <c r="F3046">
        <v>8</v>
      </c>
      <c r="G3046">
        <v>6</v>
      </c>
      <c r="H3046">
        <v>3</v>
      </c>
      <c r="I3046">
        <v>38</v>
      </c>
      <c r="J3046">
        <v>9</v>
      </c>
      <c r="K3046" t="s">
        <v>3162</v>
      </c>
      <c r="L3046">
        <v>2019</v>
      </c>
      <c r="M3046" t="str">
        <f>IF(Fact_JobPosting[[#This Row],[ai_mentioned]]=1,"AI Jobs","Non AI Jobs")</f>
        <v>Non AI Jobs</v>
      </c>
      <c r="N3046">
        <v>0</v>
      </c>
      <c r="O3046">
        <v>0.05</v>
      </c>
      <c r="P3046">
        <v>84624</v>
      </c>
      <c r="Q3046">
        <v>1.08</v>
      </c>
      <c r="R3046">
        <v>0.66</v>
      </c>
    </row>
    <row r="3047" spans="1:18" x14ac:dyDescent="0.3">
      <c r="A3047">
        <v>3046</v>
      </c>
      <c r="B3047">
        <v>2</v>
      </c>
      <c r="C3047">
        <v>1</v>
      </c>
      <c r="D3047">
        <v>2</v>
      </c>
      <c r="E3047">
        <v>4</v>
      </c>
      <c r="F3047">
        <v>4</v>
      </c>
      <c r="G3047">
        <v>7</v>
      </c>
      <c r="H3047">
        <v>16</v>
      </c>
      <c r="I3047">
        <v>25</v>
      </c>
      <c r="J3047">
        <v>9</v>
      </c>
      <c r="K3047" t="s">
        <v>3163</v>
      </c>
      <c r="L3047">
        <v>2019</v>
      </c>
      <c r="M3047" t="str">
        <f>IF(Fact_JobPosting[[#This Row],[ai_mentioned]]=1,"AI Jobs","Non AI Jobs")</f>
        <v>Non AI Jobs</v>
      </c>
      <c r="N3047">
        <v>0</v>
      </c>
      <c r="O3047">
        <v>0.02</v>
      </c>
      <c r="P3047">
        <v>80347</v>
      </c>
      <c r="Q3047">
        <v>-0.4</v>
      </c>
      <c r="R3047">
        <v>0.67</v>
      </c>
    </row>
    <row r="3048" spans="1:18" x14ac:dyDescent="0.3">
      <c r="A3048">
        <v>3047</v>
      </c>
      <c r="B3048">
        <v>1</v>
      </c>
      <c r="C3048">
        <v>1</v>
      </c>
      <c r="D3048">
        <v>2</v>
      </c>
      <c r="E3048">
        <v>3</v>
      </c>
      <c r="F3048">
        <v>10</v>
      </c>
      <c r="G3048">
        <v>9</v>
      </c>
      <c r="H3048">
        <v>8</v>
      </c>
      <c r="I3048">
        <v>2</v>
      </c>
      <c r="J3048">
        <v>9</v>
      </c>
      <c r="K3048" t="s">
        <v>3164</v>
      </c>
      <c r="L3048">
        <v>2019</v>
      </c>
      <c r="M3048" t="str">
        <f>IF(Fact_JobPosting[[#This Row],[ai_mentioned]]=1,"AI Jobs","Non AI Jobs")</f>
        <v>Non AI Jobs</v>
      </c>
      <c r="N3048">
        <v>0</v>
      </c>
      <c r="O3048">
        <v>0.1</v>
      </c>
      <c r="P3048">
        <v>82215</v>
      </c>
      <c r="Q3048">
        <v>4.49</v>
      </c>
      <c r="R3048">
        <v>0.81</v>
      </c>
    </row>
    <row r="3049" spans="1:18" x14ac:dyDescent="0.3">
      <c r="A3049">
        <v>3048</v>
      </c>
      <c r="B3049">
        <v>2</v>
      </c>
      <c r="C3049">
        <v>1</v>
      </c>
      <c r="D3049">
        <v>2</v>
      </c>
      <c r="E3049">
        <v>4</v>
      </c>
      <c r="F3049">
        <v>5</v>
      </c>
      <c r="G3049">
        <v>7</v>
      </c>
      <c r="H3049">
        <v>15</v>
      </c>
      <c r="I3049">
        <v>5</v>
      </c>
      <c r="J3049">
        <v>9</v>
      </c>
      <c r="K3049" t="s">
        <v>3165</v>
      </c>
      <c r="L3049">
        <v>2019</v>
      </c>
      <c r="M3049" t="str">
        <f>IF(Fact_JobPosting[[#This Row],[ai_mentioned]]=1,"AI Jobs","Non AI Jobs")</f>
        <v>Non AI Jobs</v>
      </c>
      <c r="N3049">
        <v>0</v>
      </c>
      <c r="O3049">
        <v>0.17</v>
      </c>
      <c r="P3049">
        <v>25640</v>
      </c>
      <c r="Q3049">
        <v>0.98</v>
      </c>
      <c r="R3049">
        <v>0.6</v>
      </c>
    </row>
    <row r="3050" spans="1:18" x14ac:dyDescent="0.3">
      <c r="A3050">
        <v>3049</v>
      </c>
      <c r="B3050">
        <v>3</v>
      </c>
      <c r="C3050">
        <v>2</v>
      </c>
      <c r="D3050">
        <v>2</v>
      </c>
      <c r="E3050">
        <v>5</v>
      </c>
      <c r="F3050">
        <v>5</v>
      </c>
      <c r="G3050">
        <v>9</v>
      </c>
      <c r="H3050">
        <v>13</v>
      </c>
      <c r="I3050">
        <v>25</v>
      </c>
      <c r="J3050">
        <v>9</v>
      </c>
      <c r="K3050" t="s">
        <v>3166</v>
      </c>
      <c r="L3050">
        <v>2019</v>
      </c>
      <c r="M3050" t="str">
        <f>IF(Fact_JobPosting[[#This Row],[ai_mentioned]]=1,"AI Jobs","Non AI Jobs")</f>
        <v>AI Jobs</v>
      </c>
      <c r="N3050">
        <v>1</v>
      </c>
      <c r="O3050">
        <v>0.74</v>
      </c>
      <c r="P3050">
        <v>134453</v>
      </c>
      <c r="Q3050">
        <v>11.33</v>
      </c>
      <c r="R3050">
        <v>0.1</v>
      </c>
    </row>
    <row r="3051" spans="1:18" x14ac:dyDescent="0.3">
      <c r="A3051">
        <v>3050</v>
      </c>
      <c r="B3051">
        <v>3</v>
      </c>
      <c r="C3051">
        <v>3</v>
      </c>
      <c r="D3051">
        <v>2</v>
      </c>
      <c r="E3051">
        <v>1</v>
      </c>
      <c r="F3051">
        <v>4</v>
      </c>
      <c r="G3051">
        <v>8</v>
      </c>
      <c r="H3051">
        <v>13</v>
      </c>
      <c r="I3051">
        <v>39</v>
      </c>
      <c r="J3051">
        <v>9</v>
      </c>
      <c r="K3051" t="s">
        <v>3167</v>
      </c>
      <c r="L3051">
        <v>2019</v>
      </c>
      <c r="M3051" t="str">
        <f>IF(Fact_JobPosting[[#This Row],[ai_mentioned]]=1,"AI Jobs","Non AI Jobs")</f>
        <v>AI Jobs</v>
      </c>
      <c r="N3051">
        <v>1</v>
      </c>
      <c r="O3051">
        <v>0.61</v>
      </c>
      <c r="P3051">
        <v>53595</v>
      </c>
      <c r="Q3051">
        <v>11.6</v>
      </c>
      <c r="R3051">
        <v>0.33</v>
      </c>
    </row>
    <row r="3052" spans="1:18" x14ac:dyDescent="0.3">
      <c r="A3052">
        <v>3051</v>
      </c>
      <c r="B3052">
        <v>1</v>
      </c>
      <c r="C3052">
        <v>1</v>
      </c>
      <c r="D3052">
        <v>2</v>
      </c>
      <c r="E3052">
        <v>1</v>
      </c>
      <c r="F3052">
        <v>1</v>
      </c>
      <c r="G3052">
        <v>4</v>
      </c>
      <c r="H3052">
        <v>4</v>
      </c>
      <c r="I3052">
        <v>4</v>
      </c>
      <c r="J3052">
        <v>9</v>
      </c>
      <c r="K3052" t="s">
        <v>3168</v>
      </c>
      <c r="L3052">
        <v>2019</v>
      </c>
      <c r="M3052" t="str">
        <f>IF(Fact_JobPosting[[#This Row],[ai_mentioned]]=1,"AI Jobs","Non AI Jobs")</f>
        <v>Non AI Jobs</v>
      </c>
      <c r="N3052">
        <v>0</v>
      </c>
      <c r="O3052">
        <v>0.16</v>
      </c>
      <c r="P3052">
        <v>40228</v>
      </c>
      <c r="Q3052">
        <v>-0.21</v>
      </c>
      <c r="R3052">
        <v>0.71</v>
      </c>
    </row>
    <row r="3053" spans="1:18" x14ac:dyDescent="0.3">
      <c r="A3053">
        <v>3052</v>
      </c>
      <c r="B3053">
        <v>1</v>
      </c>
      <c r="C3053">
        <v>1</v>
      </c>
      <c r="D3053">
        <v>2</v>
      </c>
      <c r="E3053">
        <v>4</v>
      </c>
      <c r="F3053">
        <v>6</v>
      </c>
      <c r="G3053">
        <v>2</v>
      </c>
      <c r="H3053">
        <v>1</v>
      </c>
      <c r="I3053">
        <v>36</v>
      </c>
      <c r="J3053">
        <v>9</v>
      </c>
      <c r="K3053" t="s">
        <v>3169</v>
      </c>
      <c r="L3053">
        <v>2019</v>
      </c>
      <c r="M3053" t="str">
        <f>IF(Fact_JobPosting[[#This Row],[ai_mentioned]]=1,"AI Jobs","Non AI Jobs")</f>
        <v>Non AI Jobs</v>
      </c>
      <c r="N3053">
        <v>0</v>
      </c>
      <c r="O3053">
        <v>0.09</v>
      </c>
      <c r="P3053">
        <v>65964</v>
      </c>
      <c r="Q3053">
        <v>-2.7</v>
      </c>
      <c r="R3053">
        <v>0.77</v>
      </c>
    </row>
    <row r="3054" spans="1:18" x14ac:dyDescent="0.3">
      <c r="A3054">
        <v>3053</v>
      </c>
      <c r="B3054">
        <v>1</v>
      </c>
      <c r="C3054">
        <v>1</v>
      </c>
      <c r="D3054">
        <v>2</v>
      </c>
      <c r="E3054">
        <v>2</v>
      </c>
      <c r="F3054">
        <v>2</v>
      </c>
      <c r="G3054">
        <v>1</v>
      </c>
      <c r="H3054">
        <v>1</v>
      </c>
      <c r="I3054">
        <v>8</v>
      </c>
      <c r="J3054">
        <v>9</v>
      </c>
      <c r="K3054" t="s">
        <v>3170</v>
      </c>
      <c r="L3054">
        <v>2019</v>
      </c>
      <c r="M3054" t="str">
        <f>IF(Fact_JobPosting[[#This Row],[ai_mentioned]]=1,"AI Jobs","Non AI Jobs")</f>
        <v>Non AI Jobs</v>
      </c>
      <c r="N3054">
        <v>0</v>
      </c>
      <c r="O3054">
        <v>0.15</v>
      </c>
      <c r="P3054">
        <v>25855</v>
      </c>
      <c r="Q3054">
        <v>2.74</v>
      </c>
      <c r="R3054">
        <v>0.83</v>
      </c>
    </row>
    <row r="3055" spans="1:18" x14ac:dyDescent="0.3">
      <c r="A3055">
        <v>3054</v>
      </c>
      <c r="B3055">
        <v>1</v>
      </c>
      <c r="C3055">
        <v>1</v>
      </c>
      <c r="D3055">
        <v>2</v>
      </c>
      <c r="E3055">
        <v>3</v>
      </c>
      <c r="F3055">
        <v>8</v>
      </c>
      <c r="G3055">
        <v>5</v>
      </c>
      <c r="H3055">
        <v>5</v>
      </c>
      <c r="I3055">
        <v>25</v>
      </c>
      <c r="J3055">
        <v>9</v>
      </c>
      <c r="K3055" t="s">
        <v>3171</v>
      </c>
      <c r="L3055">
        <v>2019</v>
      </c>
      <c r="M3055" t="str">
        <f>IF(Fact_JobPosting[[#This Row],[ai_mentioned]]=1,"AI Jobs","Non AI Jobs")</f>
        <v>Non AI Jobs</v>
      </c>
      <c r="N3055">
        <v>0</v>
      </c>
      <c r="O3055">
        <v>0.15</v>
      </c>
      <c r="P3055">
        <v>94591</v>
      </c>
      <c r="Q3055">
        <v>-4.6399999999999997</v>
      </c>
      <c r="R3055">
        <v>0.82</v>
      </c>
    </row>
    <row r="3056" spans="1:18" x14ac:dyDescent="0.3">
      <c r="A3056">
        <v>3055</v>
      </c>
      <c r="B3056">
        <v>1</v>
      </c>
      <c r="C3056">
        <v>1</v>
      </c>
      <c r="D3056">
        <v>2</v>
      </c>
      <c r="E3056">
        <v>4</v>
      </c>
      <c r="F3056">
        <v>4</v>
      </c>
      <c r="G3056">
        <v>3</v>
      </c>
      <c r="H3056">
        <v>10</v>
      </c>
      <c r="I3056">
        <v>26</v>
      </c>
      <c r="J3056">
        <v>9</v>
      </c>
      <c r="K3056" t="s">
        <v>3172</v>
      </c>
      <c r="L3056">
        <v>2019</v>
      </c>
      <c r="M3056" t="str">
        <f>IF(Fact_JobPosting[[#This Row],[ai_mentioned]]=1,"AI Jobs","Non AI Jobs")</f>
        <v>Non AI Jobs</v>
      </c>
      <c r="N3056">
        <v>0</v>
      </c>
      <c r="O3056">
        <v>0.12</v>
      </c>
      <c r="P3056">
        <v>19929</v>
      </c>
      <c r="Q3056">
        <v>3.33</v>
      </c>
      <c r="R3056">
        <v>0.74</v>
      </c>
    </row>
    <row r="3057" spans="1:18" x14ac:dyDescent="0.3">
      <c r="A3057">
        <v>3056</v>
      </c>
      <c r="B3057">
        <v>1</v>
      </c>
      <c r="C3057">
        <v>1</v>
      </c>
      <c r="D3057">
        <v>2</v>
      </c>
      <c r="E3057">
        <v>4</v>
      </c>
      <c r="F3057">
        <v>8</v>
      </c>
      <c r="G3057">
        <v>1</v>
      </c>
      <c r="H3057">
        <v>1</v>
      </c>
      <c r="I3057">
        <v>10</v>
      </c>
      <c r="J3057">
        <v>9</v>
      </c>
      <c r="K3057" t="s">
        <v>3173</v>
      </c>
      <c r="L3057">
        <v>2019</v>
      </c>
      <c r="M3057" t="str">
        <f>IF(Fact_JobPosting[[#This Row],[ai_mentioned]]=1,"AI Jobs","Non AI Jobs")</f>
        <v>Non AI Jobs</v>
      </c>
      <c r="N3057">
        <v>0</v>
      </c>
      <c r="O3057">
        <v>0.13</v>
      </c>
      <c r="P3057">
        <v>86548</v>
      </c>
      <c r="Q3057">
        <v>1.03</v>
      </c>
      <c r="R3057">
        <v>0.82</v>
      </c>
    </row>
    <row r="3058" spans="1:18" x14ac:dyDescent="0.3">
      <c r="A3058">
        <v>3057</v>
      </c>
      <c r="B3058">
        <v>1</v>
      </c>
      <c r="C3058">
        <v>1</v>
      </c>
      <c r="D3058">
        <v>2</v>
      </c>
      <c r="E3058">
        <v>4</v>
      </c>
      <c r="F3058">
        <v>6</v>
      </c>
      <c r="G3058">
        <v>1</v>
      </c>
      <c r="H3058">
        <v>7</v>
      </c>
      <c r="I3058">
        <v>39</v>
      </c>
      <c r="J3058">
        <v>9</v>
      </c>
      <c r="K3058" t="s">
        <v>3174</v>
      </c>
      <c r="L3058">
        <v>2019</v>
      </c>
      <c r="M3058" t="str">
        <f>IF(Fact_JobPosting[[#This Row],[ai_mentioned]]=1,"AI Jobs","Non AI Jobs")</f>
        <v>Non AI Jobs</v>
      </c>
      <c r="N3058">
        <v>0</v>
      </c>
      <c r="O3058">
        <v>0.15</v>
      </c>
      <c r="P3058">
        <v>46301</v>
      </c>
      <c r="Q3058">
        <v>-2.16</v>
      </c>
      <c r="R3058">
        <v>0.81</v>
      </c>
    </row>
    <row r="3059" spans="1:18" x14ac:dyDescent="0.3">
      <c r="A3059">
        <v>3058</v>
      </c>
      <c r="B3059">
        <v>3</v>
      </c>
      <c r="C3059">
        <v>2</v>
      </c>
      <c r="D3059">
        <v>2</v>
      </c>
      <c r="E3059">
        <v>2</v>
      </c>
      <c r="F3059">
        <v>9</v>
      </c>
      <c r="G3059">
        <v>3</v>
      </c>
      <c r="H3059">
        <v>7</v>
      </c>
      <c r="I3059">
        <v>38</v>
      </c>
      <c r="J3059">
        <v>9</v>
      </c>
      <c r="K3059" t="s">
        <v>3175</v>
      </c>
      <c r="L3059">
        <v>2019</v>
      </c>
      <c r="M3059" t="str">
        <f>IF(Fact_JobPosting[[#This Row],[ai_mentioned]]=1,"AI Jobs","Non AI Jobs")</f>
        <v>AI Jobs</v>
      </c>
      <c r="N3059">
        <v>1</v>
      </c>
      <c r="O3059">
        <v>0.75</v>
      </c>
      <c r="P3059">
        <v>125983</v>
      </c>
      <c r="Q3059">
        <v>7.18</v>
      </c>
      <c r="R3059">
        <v>0.39</v>
      </c>
    </row>
    <row r="3060" spans="1:18" x14ac:dyDescent="0.3">
      <c r="A3060">
        <v>3059</v>
      </c>
      <c r="B3060">
        <v>1</v>
      </c>
      <c r="C3060">
        <v>1</v>
      </c>
      <c r="D3060">
        <v>2</v>
      </c>
      <c r="E3060">
        <v>3</v>
      </c>
      <c r="F3060">
        <v>1</v>
      </c>
      <c r="G3060">
        <v>9</v>
      </c>
      <c r="H3060">
        <v>12</v>
      </c>
      <c r="I3060">
        <v>13</v>
      </c>
      <c r="J3060">
        <v>9</v>
      </c>
      <c r="K3060" t="s">
        <v>3176</v>
      </c>
      <c r="L3060">
        <v>2019</v>
      </c>
      <c r="M3060" t="str">
        <f>IF(Fact_JobPosting[[#This Row],[ai_mentioned]]=1,"AI Jobs","Non AI Jobs")</f>
        <v>Non AI Jobs</v>
      </c>
      <c r="N3060">
        <v>0</v>
      </c>
      <c r="O3060">
        <v>0.2</v>
      </c>
      <c r="P3060">
        <v>63734</v>
      </c>
      <c r="Q3060">
        <v>-1.37</v>
      </c>
      <c r="R3060">
        <v>0.77</v>
      </c>
    </row>
    <row r="3061" spans="1:18" x14ac:dyDescent="0.3">
      <c r="A3061">
        <v>3060</v>
      </c>
      <c r="B3061">
        <v>3</v>
      </c>
      <c r="C3061">
        <v>3</v>
      </c>
      <c r="D3061">
        <v>2</v>
      </c>
      <c r="E3061">
        <v>3</v>
      </c>
      <c r="F3061">
        <v>3</v>
      </c>
      <c r="G3061">
        <v>5</v>
      </c>
      <c r="H3061">
        <v>7</v>
      </c>
      <c r="I3061">
        <v>12</v>
      </c>
      <c r="J3061">
        <v>9</v>
      </c>
      <c r="K3061" t="s">
        <v>3177</v>
      </c>
      <c r="L3061">
        <v>2019</v>
      </c>
      <c r="M3061" t="str">
        <f>IF(Fact_JobPosting[[#This Row],[ai_mentioned]]=1,"AI Jobs","Non AI Jobs")</f>
        <v>AI Jobs</v>
      </c>
      <c r="N3061">
        <v>1</v>
      </c>
      <c r="O3061">
        <v>0.62</v>
      </c>
      <c r="P3061">
        <v>60374</v>
      </c>
      <c r="Q3061">
        <v>17.23</v>
      </c>
      <c r="R3061">
        <v>0.11</v>
      </c>
    </row>
    <row r="3062" spans="1:18" x14ac:dyDescent="0.3">
      <c r="A3062">
        <v>3061</v>
      </c>
      <c r="B3062">
        <v>1</v>
      </c>
      <c r="C3062">
        <v>1</v>
      </c>
      <c r="D3062">
        <v>2</v>
      </c>
      <c r="E3062">
        <v>6</v>
      </c>
      <c r="F3062">
        <v>8</v>
      </c>
      <c r="G3062">
        <v>8</v>
      </c>
      <c r="H3062">
        <v>6</v>
      </c>
      <c r="I3062">
        <v>3</v>
      </c>
      <c r="J3062">
        <v>9</v>
      </c>
      <c r="K3062" t="s">
        <v>3178</v>
      </c>
      <c r="L3062">
        <v>2019</v>
      </c>
      <c r="M3062" t="str">
        <f>IF(Fact_JobPosting[[#This Row],[ai_mentioned]]=1,"AI Jobs","Non AI Jobs")</f>
        <v>Non AI Jobs</v>
      </c>
      <c r="N3062">
        <v>0</v>
      </c>
      <c r="O3062">
        <v>0.03</v>
      </c>
      <c r="P3062">
        <v>26353</v>
      </c>
      <c r="Q3062">
        <v>2.19</v>
      </c>
      <c r="R3062">
        <v>0.81</v>
      </c>
    </row>
    <row r="3063" spans="1:18" x14ac:dyDescent="0.3">
      <c r="A3063">
        <v>3062</v>
      </c>
      <c r="B3063">
        <v>1</v>
      </c>
      <c r="C3063">
        <v>1</v>
      </c>
      <c r="D3063">
        <v>2</v>
      </c>
      <c r="E3063">
        <v>4</v>
      </c>
      <c r="F3063">
        <v>2</v>
      </c>
      <c r="G3063">
        <v>1</v>
      </c>
      <c r="H3063">
        <v>2</v>
      </c>
      <c r="I3063">
        <v>21</v>
      </c>
      <c r="J3063">
        <v>9</v>
      </c>
      <c r="K3063" t="s">
        <v>3179</v>
      </c>
      <c r="L3063">
        <v>2019</v>
      </c>
      <c r="M3063" t="str">
        <f>IF(Fact_JobPosting[[#This Row],[ai_mentioned]]=1,"AI Jobs","Non AI Jobs")</f>
        <v>Non AI Jobs</v>
      </c>
      <c r="N3063">
        <v>0</v>
      </c>
      <c r="O3063">
        <v>0.17</v>
      </c>
      <c r="P3063">
        <v>87113</v>
      </c>
      <c r="Q3063">
        <v>-4.28</v>
      </c>
      <c r="R3063">
        <v>0.88</v>
      </c>
    </row>
    <row r="3064" spans="1:18" x14ac:dyDescent="0.3">
      <c r="A3064">
        <v>3063</v>
      </c>
      <c r="B3064">
        <v>2</v>
      </c>
      <c r="C3064">
        <v>1</v>
      </c>
      <c r="D3064">
        <v>2</v>
      </c>
      <c r="E3064">
        <v>1</v>
      </c>
      <c r="F3064">
        <v>3</v>
      </c>
      <c r="G3064">
        <v>6</v>
      </c>
      <c r="H3064">
        <v>2</v>
      </c>
      <c r="I3064">
        <v>20</v>
      </c>
      <c r="J3064">
        <v>9</v>
      </c>
      <c r="K3064" t="s">
        <v>3180</v>
      </c>
      <c r="L3064">
        <v>2019</v>
      </c>
      <c r="M3064" t="str">
        <f>IF(Fact_JobPosting[[#This Row],[ai_mentioned]]=1,"AI Jobs","Non AI Jobs")</f>
        <v>Non AI Jobs</v>
      </c>
      <c r="N3064">
        <v>0</v>
      </c>
      <c r="O3064">
        <v>0.12</v>
      </c>
      <c r="P3064">
        <v>32909</v>
      </c>
      <c r="Q3064">
        <v>-2.58</v>
      </c>
      <c r="R3064">
        <v>0.65</v>
      </c>
    </row>
    <row r="3065" spans="1:18" x14ac:dyDescent="0.3">
      <c r="A3065">
        <v>3064</v>
      </c>
      <c r="B3065">
        <v>1</v>
      </c>
      <c r="C3065">
        <v>1</v>
      </c>
      <c r="D3065">
        <v>2</v>
      </c>
      <c r="E3065">
        <v>2</v>
      </c>
      <c r="F3065">
        <v>4</v>
      </c>
      <c r="G3065">
        <v>8</v>
      </c>
      <c r="H3065">
        <v>16</v>
      </c>
      <c r="I3065">
        <v>21</v>
      </c>
      <c r="J3065">
        <v>9</v>
      </c>
      <c r="K3065" t="s">
        <v>3181</v>
      </c>
      <c r="L3065">
        <v>2019</v>
      </c>
      <c r="M3065" t="str">
        <f>IF(Fact_JobPosting[[#This Row],[ai_mentioned]]=1,"AI Jobs","Non AI Jobs")</f>
        <v>Non AI Jobs</v>
      </c>
      <c r="N3065">
        <v>0</v>
      </c>
      <c r="O3065">
        <v>0.19</v>
      </c>
      <c r="P3065">
        <v>77981</v>
      </c>
      <c r="Q3065">
        <v>-0.95</v>
      </c>
      <c r="R3065">
        <v>0.82</v>
      </c>
    </row>
    <row r="3066" spans="1:18" x14ac:dyDescent="0.3">
      <c r="A3066">
        <v>3065</v>
      </c>
      <c r="B3066">
        <v>3</v>
      </c>
      <c r="C3066">
        <v>3</v>
      </c>
      <c r="D3066">
        <v>2</v>
      </c>
      <c r="E3066">
        <v>4</v>
      </c>
      <c r="F3066">
        <v>8</v>
      </c>
      <c r="G3066">
        <v>3</v>
      </c>
      <c r="H3066">
        <v>16</v>
      </c>
      <c r="I3066">
        <v>9</v>
      </c>
      <c r="J3066">
        <v>9</v>
      </c>
      <c r="K3066" t="s">
        <v>3182</v>
      </c>
      <c r="L3066">
        <v>2019</v>
      </c>
      <c r="M3066" t="str">
        <f>IF(Fact_JobPosting[[#This Row],[ai_mentioned]]=1,"AI Jobs","Non AI Jobs")</f>
        <v>AI Jobs</v>
      </c>
      <c r="N3066">
        <v>1</v>
      </c>
      <c r="O3066">
        <v>0.52</v>
      </c>
      <c r="P3066">
        <v>112281</v>
      </c>
      <c r="Q3066">
        <v>12.88</v>
      </c>
      <c r="R3066">
        <v>0.36</v>
      </c>
    </row>
    <row r="3067" spans="1:18" x14ac:dyDescent="0.3">
      <c r="A3067">
        <v>3066</v>
      </c>
      <c r="B3067">
        <v>3</v>
      </c>
      <c r="C3067">
        <v>3</v>
      </c>
      <c r="D3067">
        <v>2</v>
      </c>
      <c r="E3067">
        <v>5</v>
      </c>
      <c r="F3067">
        <v>9</v>
      </c>
      <c r="G3067">
        <v>1</v>
      </c>
      <c r="H3067">
        <v>7</v>
      </c>
      <c r="I3067">
        <v>1</v>
      </c>
      <c r="J3067">
        <v>9</v>
      </c>
      <c r="K3067" t="s">
        <v>3183</v>
      </c>
      <c r="L3067">
        <v>2019</v>
      </c>
      <c r="M3067" t="str">
        <f>IF(Fact_JobPosting[[#This Row],[ai_mentioned]]=1,"AI Jobs","Non AI Jobs")</f>
        <v>AI Jobs</v>
      </c>
      <c r="N3067">
        <v>1</v>
      </c>
      <c r="O3067">
        <v>0.55000000000000004</v>
      </c>
      <c r="P3067">
        <v>48885</v>
      </c>
      <c r="Q3067">
        <v>13.3</v>
      </c>
      <c r="R3067">
        <v>0.13</v>
      </c>
    </row>
    <row r="3068" spans="1:18" x14ac:dyDescent="0.3">
      <c r="A3068">
        <v>3067</v>
      </c>
      <c r="B3068">
        <v>2</v>
      </c>
      <c r="C3068">
        <v>1</v>
      </c>
      <c r="D3068">
        <v>2</v>
      </c>
      <c r="E3068">
        <v>5</v>
      </c>
      <c r="F3068">
        <v>6</v>
      </c>
      <c r="G3068">
        <v>9</v>
      </c>
      <c r="H3068">
        <v>8</v>
      </c>
      <c r="I3068">
        <v>44</v>
      </c>
      <c r="J3068">
        <v>9</v>
      </c>
      <c r="K3068" t="s">
        <v>3184</v>
      </c>
      <c r="L3068">
        <v>2019</v>
      </c>
      <c r="M3068" t="str">
        <f>IF(Fact_JobPosting[[#This Row],[ai_mentioned]]=1,"AI Jobs","Non AI Jobs")</f>
        <v>Non AI Jobs</v>
      </c>
      <c r="N3068">
        <v>0</v>
      </c>
      <c r="O3068">
        <v>0.09</v>
      </c>
      <c r="P3068">
        <v>20511</v>
      </c>
      <c r="Q3068">
        <v>1.79</v>
      </c>
      <c r="R3068">
        <v>0.66</v>
      </c>
    </row>
    <row r="3069" spans="1:18" x14ac:dyDescent="0.3">
      <c r="A3069">
        <v>3068</v>
      </c>
      <c r="B3069">
        <v>3</v>
      </c>
      <c r="C3069">
        <v>3</v>
      </c>
      <c r="D3069">
        <v>2</v>
      </c>
      <c r="E3069">
        <v>3</v>
      </c>
      <c r="F3069">
        <v>6</v>
      </c>
      <c r="G3069">
        <v>3</v>
      </c>
      <c r="H3069">
        <v>3</v>
      </c>
      <c r="I3069">
        <v>21</v>
      </c>
      <c r="J3069">
        <v>9</v>
      </c>
      <c r="K3069" t="s">
        <v>3185</v>
      </c>
      <c r="L3069">
        <v>2019</v>
      </c>
      <c r="M3069" t="str">
        <f>IF(Fact_JobPosting[[#This Row],[ai_mentioned]]=1,"AI Jobs","Non AI Jobs")</f>
        <v>AI Jobs</v>
      </c>
      <c r="N3069">
        <v>1</v>
      </c>
      <c r="O3069">
        <v>0.63</v>
      </c>
      <c r="P3069">
        <v>100359</v>
      </c>
      <c r="Q3069">
        <v>7.26</v>
      </c>
      <c r="R3069">
        <v>0.24</v>
      </c>
    </row>
    <row r="3070" spans="1:18" x14ac:dyDescent="0.3">
      <c r="A3070">
        <v>3069</v>
      </c>
      <c r="B3070">
        <v>2</v>
      </c>
      <c r="C3070">
        <v>1</v>
      </c>
      <c r="D3070">
        <v>2</v>
      </c>
      <c r="E3070">
        <v>4</v>
      </c>
      <c r="F3070">
        <v>4</v>
      </c>
      <c r="G3070">
        <v>2</v>
      </c>
      <c r="H3070">
        <v>14</v>
      </c>
      <c r="I3070">
        <v>9</v>
      </c>
      <c r="J3070">
        <v>9</v>
      </c>
      <c r="K3070" t="s">
        <v>3186</v>
      </c>
      <c r="L3070">
        <v>2019</v>
      </c>
      <c r="M3070" t="str">
        <f>IF(Fact_JobPosting[[#This Row],[ai_mentioned]]=1,"AI Jobs","Non AI Jobs")</f>
        <v>Non AI Jobs</v>
      </c>
      <c r="N3070">
        <v>0</v>
      </c>
      <c r="O3070">
        <v>7.0000000000000007E-2</v>
      </c>
      <c r="P3070">
        <v>66070</v>
      </c>
      <c r="Q3070">
        <v>-2.25</v>
      </c>
      <c r="R3070">
        <v>0.67</v>
      </c>
    </row>
    <row r="3071" spans="1:18" x14ac:dyDescent="0.3">
      <c r="A3071">
        <v>3070</v>
      </c>
      <c r="B3071">
        <v>1</v>
      </c>
      <c r="C3071">
        <v>1</v>
      </c>
      <c r="D3071">
        <v>2</v>
      </c>
      <c r="E3071">
        <v>6</v>
      </c>
      <c r="F3071">
        <v>3</v>
      </c>
      <c r="G3071">
        <v>8</v>
      </c>
      <c r="H3071">
        <v>11</v>
      </c>
      <c r="I3071">
        <v>11</v>
      </c>
      <c r="J3071">
        <v>9</v>
      </c>
      <c r="K3071" t="s">
        <v>3187</v>
      </c>
      <c r="L3071">
        <v>2019</v>
      </c>
      <c r="M3071" t="str">
        <f>IF(Fact_JobPosting[[#This Row],[ai_mentioned]]=1,"AI Jobs","Non AI Jobs")</f>
        <v>Non AI Jobs</v>
      </c>
      <c r="N3071">
        <v>0</v>
      </c>
      <c r="O3071">
        <v>0.06</v>
      </c>
      <c r="P3071">
        <v>23380</v>
      </c>
      <c r="Q3071">
        <v>-1.48</v>
      </c>
      <c r="R3071">
        <v>0.73</v>
      </c>
    </row>
    <row r="3072" spans="1:18" x14ac:dyDescent="0.3">
      <c r="A3072">
        <v>3071</v>
      </c>
      <c r="B3072">
        <v>2</v>
      </c>
      <c r="C3072">
        <v>1</v>
      </c>
      <c r="D3072">
        <v>2</v>
      </c>
      <c r="E3072">
        <v>4</v>
      </c>
      <c r="F3072">
        <v>8</v>
      </c>
      <c r="G3072">
        <v>6</v>
      </c>
      <c r="H3072">
        <v>8</v>
      </c>
      <c r="I3072">
        <v>8</v>
      </c>
      <c r="J3072">
        <v>9</v>
      </c>
      <c r="K3072" t="s">
        <v>3188</v>
      </c>
      <c r="L3072">
        <v>2019</v>
      </c>
      <c r="M3072" t="str">
        <f>IF(Fact_JobPosting[[#This Row],[ai_mentioned]]=1,"AI Jobs","Non AI Jobs")</f>
        <v>Non AI Jobs</v>
      </c>
      <c r="N3072">
        <v>0</v>
      </c>
      <c r="O3072">
        <v>0.1</v>
      </c>
      <c r="P3072">
        <v>25378</v>
      </c>
      <c r="Q3072">
        <v>2.63</v>
      </c>
      <c r="R3072">
        <v>0.64</v>
      </c>
    </row>
    <row r="3073" spans="1:18" x14ac:dyDescent="0.3">
      <c r="A3073">
        <v>3072</v>
      </c>
      <c r="B3073">
        <v>3</v>
      </c>
      <c r="C3073">
        <v>2</v>
      </c>
      <c r="D3073">
        <v>2</v>
      </c>
      <c r="E3073">
        <v>1</v>
      </c>
      <c r="F3073">
        <v>3</v>
      </c>
      <c r="G3073">
        <v>8</v>
      </c>
      <c r="H3073">
        <v>13</v>
      </c>
      <c r="I3073">
        <v>15</v>
      </c>
      <c r="J3073">
        <v>9</v>
      </c>
      <c r="K3073" t="s">
        <v>3189</v>
      </c>
      <c r="L3073">
        <v>2019</v>
      </c>
      <c r="M3073" t="str">
        <f>IF(Fact_JobPosting[[#This Row],[ai_mentioned]]=1,"AI Jobs","Non AI Jobs")</f>
        <v>AI Jobs</v>
      </c>
      <c r="N3073">
        <v>1</v>
      </c>
      <c r="O3073">
        <v>0.81</v>
      </c>
      <c r="P3073">
        <v>109605</v>
      </c>
      <c r="Q3073">
        <v>6.73</v>
      </c>
      <c r="R3073">
        <v>0.32</v>
      </c>
    </row>
    <row r="3074" spans="1:18" x14ac:dyDescent="0.3">
      <c r="A3074">
        <v>3073</v>
      </c>
      <c r="B3074">
        <v>2</v>
      </c>
      <c r="C3074">
        <v>1</v>
      </c>
      <c r="D3074">
        <v>2</v>
      </c>
      <c r="E3074">
        <v>6</v>
      </c>
      <c r="F3074">
        <v>4</v>
      </c>
      <c r="G3074">
        <v>5</v>
      </c>
      <c r="H3074">
        <v>16</v>
      </c>
      <c r="I3074">
        <v>35</v>
      </c>
      <c r="J3074">
        <v>9</v>
      </c>
      <c r="K3074" t="s">
        <v>3190</v>
      </c>
      <c r="L3074">
        <v>2019</v>
      </c>
      <c r="M3074" t="str">
        <f>IF(Fact_JobPosting[[#This Row],[ai_mentioned]]=1,"AI Jobs","Non AI Jobs")</f>
        <v>Non AI Jobs</v>
      </c>
      <c r="N3074">
        <v>0</v>
      </c>
      <c r="O3074">
        <v>0.02</v>
      </c>
      <c r="P3074">
        <v>43785</v>
      </c>
      <c r="Q3074">
        <v>1.1299999999999999</v>
      </c>
      <c r="R3074">
        <v>0.6</v>
      </c>
    </row>
    <row r="3075" spans="1:18" x14ac:dyDescent="0.3">
      <c r="A3075">
        <v>3074</v>
      </c>
      <c r="B3075">
        <v>2</v>
      </c>
      <c r="C3075">
        <v>1</v>
      </c>
      <c r="D3075">
        <v>2</v>
      </c>
      <c r="E3075">
        <v>2</v>
      </c>
      <c r="F3075">
        <v>8</v>
      </c>
      <c r="G3075">
        <v>3</v>
      </c>
      <c r="H3075">
        <v>7</v>
      </c>
      <c r="I3075">
        <v>11</v>
      </c>
      <c r="J3075">
        <v>9</v>
      </c>
      <c r="K3075" t="s">
        <v>3191</v>
      </c>
      <c r="L3075">
        <v>2019</v>
      </c>
      <c r="M3075" t="str">
        <f>IF(Fact_JobPosting[[#This Row],[ai_mentioned]]=1,"AI Jobs","Non AI Jobs")</f>
        <v>Non AI Jobs</v>
      </c>
      <c r="N3075">
        <v>0</v>
      </c>
      <c r="O3075">
        <v>0</v>
      </c>
      <c r="P3075">
        <v>28076</v>
      </c>
      <c r="Q3075">
        <v>-3.15</v>
      </c>
      <c r="R3075">
        <v>0.69</v>
      </c>
    </row>
    <row r="3076" spans="1:18" x14ac:dyDescent="0.3">
      <c r="A3076">
        <v>3075</v>
      </c>
      <c r="B3076">
        <v>3</v>
      </c>
      <c r="C3076">
        <v>2</v>
      </c>
      <c r="D3076">
        <v>2</v>
      </c>
      <c r="E3076">
        <v>4</v>
      </c>
      <c r="F3076">
        <v>3</v>
      </c>
      <c r="G3076">
        <v>1</v>
      </c>
      <c r="H3076">
        <v>15</v>
      </c>
      <c r="I3076">
        <v>3</v>
      </c>
      <c r="J3076">
        <v>9</v>
      </c>
      <c r="K3076" t="s">
        <v>3192</v>
      </c>
      <c r="L3076">
        <v>2019</v>
      </c>
      <c r="M3076" t="str">
        <f>IF(Fact_JobPosting[[#This Row],[ai_mentioned]]=1,"AI Jobs","Non AI Jobs")</f>
        <v>AI Jobs</v>
      </c>
      <c r="N3076">
        <v>1</v>
      </c>
      <c r="O3076">
        <v>0.78</v>
      </c>
      <c r="P3076">
        <v>38499</v>
      </c>
      <c r="Q3076">
        <v>12.38</v>
      </c>
      <c r="R3076">
        <v>0.37</v>
      </c>
    </row>
    <row r="3077" spans="1:18" x14ac:dyDescent="0.3">
      <c r="A3077">
        <v>3076</v>
      </c>
      <c r="B3077">
        <v>2</v>
      </c>
      <c r="C3077">
        <v>1</v>
      </c>
      <c r="D3077">
        <v>2</v>
      </c>
      <c r="E3077">
        <v>5</v>
      </c>
      <c r="F3077">
        <v>10</v>
      </c>
      <c r="G3077">
        <v>3</v>
      </c>
      <c r="H3077">
        <v>13</v>
      </c>
      <c r="I3077">
        <v>29</v>
      </c>
      <c r="J3077">
        <v>9</v>
      </c>
      <c r="K3077" t="s">
        <v>3193</v>
      </c>
      <c r="L3077">
        <v>2019</v>
      </c>
      <c r="M3077" t="str">
        <f>IF(Fact_JobPosting[[#This Row],[ai_mentioned]]=1,"AI Jobs","Non AI Jobs")</f>
        <v>Non AI Jobs</v>
      </c>
      <c r="N3077">
        <v>0</v>
      </c>
      <c r="O3077">
        <v>0.18</v>
      </c>
      <c r="P3077">
        <v>48004</v>
      </c>
      <c r="Q3077">
        <v>-0.85</v>
      </c>
      <c r="R3077">
        <v>0.64</v>
      </c>
    </row>
    <row r="3078" spans="1:18" x14ac:dyDescent="0.3">
      <c r="A3078">
        <v>3077</v>
      </c>
      <c r="B3078">
        <v>1</v>
      </c>
      <c r="C3078">
        <v>1</v>
      </c>
      <c r="D3078">
        <v>2</v>
      </c>
      <c r="E3078">
        <v>6</v>
      </c>
      <c r="F3078">
        <v>5</v>
      </c>
      <c r="G3078">
        <v>9</v>
      </c>
      <c r="H3078">
        <v>9</v>
      </c>
      <c r="I3078">
        <v>14</v>
      </c>
      <c r="J3078">
        <v>9</v>
      </c>
      <c r="K3078" t="s">
        <v>3194</v>
      </c>
      <c r="L3078">
        <v>2019</v>
      </c>
      <c r="M3078" t="str">
        <f>IF(Fact_JobPosting[[#This Row],[ai_mentioned]]=1,"AI Jobs","Non AI Jobs")</f>
        <v>Non AI Jobs</v>
      </c>
      <c r="N3078">
        <v>0</v>
      </c>
      <c r="O3078">
        <v>0.09</v>
      </c>
      <c r="P3078">
        <v>39613</v>
      </c>
      <c r="Q3078">
        <v>4.71</v>
      </c>
      <c r="R3078">
        <v>0.75</v>
      </c>
    </row>
    <row r="3079" spans="1:18" x14ac:dyDescent="0.3">
      <c r="A3079">
        <v>3078</v>
      </c>
      <c r="B3079">
        <v>3</v>
      </c>
      <c r="C3079">
        <v>2</v>
      </c>
      <c r="D3079">
        <v>2</v>
      </c>
      <c r="E3079">
        <v>6</v>
      </c>
      <c r="F3079">
        <v>3</v>
      </c>
      <c r="G3079">
        <v>1</v>
      </c>
      <c r="H3079">
        <v>14</v>
      </c>
      <c r="I3079">
        <v>10</v>
      </c>
      <c r="J3079">
        <v>9</v>
      </c>
      <c r="K3079" t="s">
        <v>3195</v>
      </c>
      <c r="L3079">
        <v>2019</v>
      </c>
      <c r="M3079" t="str">
        <f>IF(Fact_JobPosting[[#This Row],[ai_mentioned]]=1,"AI Jobs","Non AI Jobs")</f>
        <v>AI Jobs</v>
      </c>
      <c r="N3079">
        <v>1</v>
      </c>
      <c r="O3079">
        <v>0.75</v>
      </c>
      <c r="P3079">
        <v>127446</v>
      </c>
      <c r="Q3079">
        <v>9.85</v>
      </c>
      <c r="R3079">
        <v>0.23</v>
      </c>
    </row>
    <row r="3080" spans="1:18" x14ac:dyDescent="0.3">
      <c r="A3080">
        <v>3079</v>
      </c>
      <c r="B3080">
        <v>2</v>
      </c>
      <c r="C3080">
        <v>1</v>
      </c>
      <c r="D3080">
        <v>2</v>
      </c>
      <c r="E3080">
        <v>3</v>
      </c>
      <c r="F3080">
        <v>4</v>
      </c>
      <c r="G3080">
        <v>4</v>
      </c>
      <c r="H3080">
        <v>12</v>
      </c>
      <c r="I3080">
        <v>17</v>
      </c>
      <c r="J3080">
        <v>9</v>
      </c>
      <c r="K3080" t="s">
        <v>3196</v>
      </c>
      <c r="L3080">
        <v>2019</v>
      </c>
      <c r="M3080" t="str">
        <f>IF(Fact_JobPosting[[#This Row],[ai_mentioned]]=1,"AI Jobs","Non AI Jobs")</f>
        <v>Non AI Jobs</v>
      </c>
      <c r="N3080">
        <v>0</v>
      </c>
      <c r="O3080">
        <v>0.2</v>
      </c>
      <c r="P3080">
        <v>62078</v>
      </c>
      <c r="Q3080">
        <v>-0.47</v>
      </c>
      <c r="R3080">
        <v>0.62</v>
      </c>
    </row>
    <row r="3081" spans="1:18" x14ac:dyDescent="0.3">
      <c r="A3081">
        <v>3080</v>
      </c>
      <c r="B3081">
        <v>3</v>
      </c>
      <c r="C3081">
        <v>3</v>
      </c>
      <c r="D3081">
        <v>2</v>
      </c>
      <c r="E3081">
        <v>5</v>
      </c>
      <c r="F3081">
        <v>4</v>
      </c>
      <c r="G3081">
        <v>4</v>
      </c>
      <c r="H3081">
        <v>7</v>
      </c>
      <c r="I3081">
        <v>21</v>
      </c>
      <c r="J3081">
        <v>9</v>
      </c>
      <c r="K3081" t="s">
        <v>3197</v>
      </c>
      <c r="L3081">
        <v>2019</v>
      </c>
      <c r="M3081" t="str">
        <f>IF(Fact_JobPosting[[#This Row],[ai_mentioned]]=1,"AI Jobs","Non AI Jobs")</f>
        <v>AI Jobs</v>
      </c>
      <c r="N3081">
        <v>1</v>
      </c>
      <c r="O3081">
        <v>0.56000000000000005</v>
      </c>
      <c r="P3081">
        <v>127294</v>
      </c>
      <c r="Q3081">
        <v>9.7200000000000006</v>
      </c>
      <c r="R3081">
        <v>0.3</v>
      </c>
    </row>
    <row r="3082" spans="1:18" x14ac:dyDescent="0.3">
      <c r="A3082">
        <v>3081</v>
      </c>
      <c r="B3082">
        <v>2</v>
      </c>
      <c r="C3082">
        <v>1</v>
      </c>
      <c r="D3082">
        <v>2</v>
      </c>
      <c r="E3082">
        <v>2</v>
      </c>
      <c r="F3082">
        <v>4</v>
      </c>
      <c r="G3082">
        <v>5</v>
      </c>
      <c r="H3082">
        <v>16</v>
      </c>
      <c r="I3082">
        <v>16</v>
      </c>
      <c r="J3082">
        <v>9</v>
      </c>
      <c r="K3082" t="s">
        <v>3198</v>
      </c>
      <c r="L3082">
        <v>2019</v>
      </c>
      <c r="M3082" t="str">
        <f>IF(Fact_JobPosting[[#This Row],[ai_mentioned]]=1,"AI Jobs","Non AI Jobs")</f>
        <v>Non AI Jobs</v>
      </c>
      <c r="N3082">
        <v>0</v>
      </c>
      <c r="O3082">
        <v>0.2</v>
      </c>
      <c r="P3082">
        <v>55675</v>
      </c>
      <c r="Q3082">
        <v>-3.31</v>
      </c>
      <c r="R3082">
        <v>0.69</v>
      </c>
    </row>
    <row r="3083" spans="1:18" x14ac:dyDescent="0.3">
      <c r="A3083">
        <v>3082</v>
      </c>
      <c r="B3083">
        <v>2</v>
      </c>
      <c r="C3083">
        <v>1</v>
      </c>
      <c r="D3083">
        <v>2</v>
      </c>
      <c r="E3083">
        <v>6</v>
      </c>
      <c r="F3083">
        <v>10</v>
      </c>
      <c r="G3083">
        <v>9</v>
      </c>
      <c r="H3083">
        <v>4</v>
      </c>
      <c r="I3083">
        <v>19</v>
      </c>
      <c r="J3083">
        <v>9</v>
      </c>
      <c r="K3083" t="s">
        <v>3199</v>
      </c>
      <c r="L3083">
        <v>2019</v>
      </c>
      <c r="M3083" t="str">
        <f>IF(Fact_JobPosting[[#This Row],[ai_mentioned]]=1,"AI Jobs","Non AI Jobs")</f>
        <v>Non AI Jobs</v>
      </c>
      <c r="N3083">
        <v>0</v>
      </c>
      <c r="O3083">
        <v>0.1</v>
      </c>
      <c r="P3083">
        <v>40505</v>
      </c>
      <c r="Q3083">
        <v>3.47</v>
      </c>
      <c r="R3083">
        <v>0.69</v>
      </c>
    </row>
    <row r="3084" spans="1:18" x14ac:dyDescent="0.3">
      <c r="A3084">
        <v>3083</v>
      </c>
      <c r="B3084">
        <v>3</v>
      </c>
      <c r="C3084">
        <v>3</v>
      </c>
      <c r="D3084">
        <v>2</v>
      </c>
      <c r="E3084">
        <v>4</v>
      </c>
      <c r="F3084">
        <v>7</v>
      </c>
      <c r="G3084">
        <v>7</v>
      </c>
      <c r="H3084">
        <v>16</v>
      </c>
      <c r="I3084">
        <v>9</v>
      </c>
      <c r="J3084">
        <v>9</v>
      </c>
      <c r="K3084" t="s">
        <v>3200</v>
      </c>
      <c r="L3084">
        <v>2019</v>
      </c>
      <c r="M3084" t="str">
        <f>IF(Fact_JobPosting[[#This Row],[ai_mentioned]]=1,"AI Jobs","Non AI Jobs")</f>
        <v>AI Jobs</v>
      </c>
      <c r="N3084">
        <v>1</v>
      </c>
      <c r="O3084">
        <v>0.63</v>
      </c>
      <c r="P3084">
        <v>118279</v>
      </c>
      <c r="Q3084">
        <v>17.11</v>
      </c>
      <c r="R3084">
        <v>0.33</v>
      </c>
    </row>
    <row r="3085" spans="1:18" x14ac:dyDescent="0.3">
      <c r="A3085">
        <v>3084</v>
      </c>
      <c r="B3085">
        <v>2</v>
      </c>
      <c r="C3085">
        <v>1</v>
      </c>
      <c r="D3085">
        <v>2</v>
      </c>
      <c r="E3085">
        <v>1</v>
      </c>
      <c r="F3085">
        <v>3</v>
      </c>
      <c r="G3085">
        <v>1</v>
      </c>
      <c r="H3085">
        <v>4</v>
      </c>
      <c r="I3085">
        <v>21</v>
      </c>
      <c r="J3085">
        <v>9</v>
      </c>
      <c r="K3085" t="s">
        <v>3201</v>
      </c>
      <c r="L3085">
        <v>2019</v>
      </c>
      <c r="M3085" t="str">
        <f>IF(Fact_JobPosting[[#This Row],[ai_mentioned]]=1,"AI Jobs","Non AI Jobs")</f>
        <v>Non AI Jobs</v>
      </c>
      <c r="N3085">
        <v>0</v>
      </c>
      <c r="O3085">
        <v>0.09</v>
      </c>
      <c r="P3085">
        <v>91687</v>
      </c>
      <c r="Q3085">
        <v>4.99</v>
      </c>
      <c r="R3085">
        <v>0.66</v>
      </c>
    </row>
    <row r="3086" spans="1:18" x14ac:dyDescent="0.3">
      <c r="A3086">
        <v>3085</v>
      </c>
      <c r="B3086">
        <v>1</v>
      </c>
      <c r="C3086">
        <v>1</v>
      </c>
      <c r="D3086">
        <v>2</v>
      </c>
      <c r="E3086">
        <v>4</v>
      </c>
      <c r="F3086">
        <v>8</v>
      </c>
      <c r="G3086">
        <v>5</v>
      </c>
      <c r="H3086">
        <v>9</v>
      </c>
      <c r="I3086">
        <v>42</v>
      </c>
      <c r="J3086">
        <v>9</v>
      </c>
      <c r="K3086" t="s">
        <v>3202</v>
      </c>
      <c r="L3086">
        <v>2019</v>
      </c>
      <c r="M3086" t="str">
        <f>IF(Fact_JobPosting[[#This Row],[ai_mentioned]]=1,"AI Jobs","Non AI Jobs")</f>
        <v>Non AI Jobs</v>
      </c>
      <c r="N3086">
        <v>0</v>
      </c>
      <c r="O3086">
        <v>0.09</v>
      </c>
      <c r="P3086">
        <v>86591</v>
      </c>
      <c r="Q3086">
        <v>4.25</v>
      </c>
      <c r="R3086">
        <v>0.82</v>
      </c>
    </row>
    <row r="3087" spans="1:18" x14ac:dyDescent="0.3">
      <c r="A3087">
        <v>3086</v>
      </c>
      <c r="B3087">
        <v>1</v>
      </c>
      <c r="C3087">
        <v>1</v>
      </c>
      <c r="D3087">
        <v>2</v>
      </c>
      <c r="E3087">
        <v>5</v>
      </c>
      <c r="F3087">
        <v>2</v>
      </c>
      <c r="G3087">
        <v>5</v>
      </c>
      <c r="H3087">
        <v>1</v>
      </c>
      <c r="I3087">
        <v>17</v>
      </c>
      <c r="J3087">
        <v>9</v>
      </c>
      <c r="K3087" t="s">
        <v>3203</v>
      </c>
      <c r="L3087">
        <v>2019</v>
      </c>
      <c r="M3087" t="str">
        <f>IF(Fact_JobPosting[[#This Row],[ai_mentioned]]=1,"AI Jobs","Non AI Jobs")</f>
        <v>Non AI Jobs</v>
      </c>
      <c r="N3087">
        <v>0</v>
      </c>
      <c r="O3087">
        <v>0.01</v>
      </c>
      <c r="P3087">
        <v>63408</v>
      </c>
      <c r="Q3087">
        <v>3</v>
      </c>
      <c r="R3087">
        <v>0.8</v>
      </c>
    </row>
    <row r="3088" spans="1:18" x14ac:dyDescent="0.3">
      <c r="A3088">
        <v>3087</v>
      </c>
      <c r="B3088">
        <v>3</v>
      </c>
      <c r="C3088">
        <v>3</v>
      </c>
      <c r="D3088">
        <v>2</v>
      </c>
      <c r="E3088">
        <v>5</v>
      </c>
      <c r="F3088">
        <v>3</v>
      </c>
      <c r="G3088">
        <v>3</v>
      </c>
      <c r="H3088">
        <v>16</v>
      </c>
      <c r="I3088">
        <v>14</v>
      </c>
      <c r="J3088">
        <v>9</v>
      </c>
      <c r="K3088" t="s">
        <v>3204</v>
      </c>
      <c r="L3088">
        <v>2019</v>
      </c>
      <c r="M3088" t="str">
        <f>IF(Fact_JobPosting[[#This Row],[ai_mentioned]]=1,"AI Jobs","Non AI Jobs")</f>
        <v>AI Jobs</v>
      </c>
      <c r="N3088">
        <v>1</v>
      </c>
      <c r="O3088">
        <v>0.45</v>
      </c>
      <c r="P3088">
        <v>67363</v>
      </c>
      <c r="Q3088">
        <v>7.04</v>
      </c>
      <c r="R3088">
        <v>0.19</v>
      </c>
    </row>
    <row r="3089" spans="1:18" x14ac:dyDescent="0.3">
      <c r="A3089">
        <v>3088</v>
      </c>
      <c r="B3089">
        <v>1</v>
      </c>
      <c r="C3089">
        <v>1</v>
      </c>
      <c r="D3089">
        <v>2</v>
      </c>
      <c r="E3089">
        <v>3</v>
      </c>
      <c r="F3089">
        <v>10</v>
      </c>
      <c r="G3089">
        <v>9</v>
      </c>
      <c r="H3089">
        <v>15</v>
      </c>
      <c r="I3089">
        <v>27</v>
      </c>
      <c r="J3089">
        <v>9</v>
      </c>
      <c r="K3089" t="s">
        <v>3205</v>
      </c>
      <c r="L3089">
        <v>2019</v>
      </c>
      <c r="M3089" t="str">
        <f>IF(Fact_JobPosting[[#This Row],[ai_mentioned]]=1,"AI Jobs","Non AI Jobs")</f>
        <v>Non AI Jobs</v>
      </c>
      <c r="N3089">
        <v>0</v>
      </c>
      <c r="O3089">
        <v>0.18</v>
      </c>
      <c r="P3089">
        <v>67999</v>
      </c>
      <c r="Q3089">
        <v>3.45</v>
      </c>
      <c r="R3089">
        <v>0.8</v>
      </c>
    </row>
    <row r="3090" spans="1:18" x14ac:dyDescent="0.3">
      <c r="A3090">
        <v>3089</v>
      </c>
      <c r="B3090">
        <v>3</v>
      </c>
      <c r="C3090">
        <v>2</v>
      </c>
      <c r="D3090">
        <v>2</v>
      </c>
      <c r="E3090">
        <v>1</v>
      </c>
      <c r="F3090">
        <v>2</v>
      </c>
      <c r="G3090">
        <v>8</v>
      </c>
      <c r="H3090">
        <v>13</v>
      </c>
      <c r="I3090">
        <v>31</v>
      </c>
      <c r="J3090">
        <v>9</v>
      </c>
      <c r="K3090" t="s">
        <v>3206</v>
      </c>
      <c r="L3090">
        <v>2019</v>
      </c>
      <c r="M3090" t="str">
        <f>IF(Fact_JobPosting[[#This Row],[ai_mentioned]]=1,"AI Jobs","Non AI Jobs")</f>
        <v>AI Jobs</v>
      </c>
      <c r="N3090">
        <v>1</v>
      </c>
      <c r="O3090">
        <v>0.75</v>
      </c>
      <c r="P3090">
        <v>100013</v>
      </c>
      <c r="Q3090">
        <v>14.93</v>
      </c>
      <c r="R3090">
        <v>0.27</v>
      </c>
    </row>
    <row r="3091" spans="1:18" x14ac:dyDescent="0.3">
      <c r="A3091">
        <v>3090</v>
      </c>
      <c r="B3091">
        <v>2</v>
      </c>
      <c r="C3091">
        <v>1</v>
      </c>
      <c r="D3091">
        <v>2</v>
      </c>
      <c r="E3091">
        <v>6</v>
      </c>
      <c r="F3091">
        <v>6</v>
      </c>
      <c r="G3091">
        <v>1</v>
      </c>
      <c r="H3091">
        <v>15</v>
      </c>
      <c r="I3091">
        <v>40</v>
      </c>
      <c r="J3091">
        <v>9</v>
      </c>
      <c r="K3091" t="s">
        <v>3207</v>
      </c>
      <c r="L3091">
        <v>2019</v>
      </c>
      <c r="M3091" t="str">
        <f>IF(Fact_JobPosting[[#This Row],[ai_mentioned]]=1,"AI Jobs","Non AI Jobs")</f>
        <v>Non AI Jobs</v>
      </c>
      <c r="N3091">
        <v>0</v>
      </c>
      <c r="O3091">
        <v>0.05</v>
      </c>
      <c r="P3091">
        <v>33602</v>
      </c>
      <c r="Q3091">
        <v>3.94</v>
      </c>
      <c r="R3091">
        <v>0.69</v>
      </c>
    </row>
    <row r="3092" spans="1:18" x14ac:dyDescent="0.3">
      <c r="A3092">
        <v>3091</v>
      </c>
      <c r="B3092">
        <v>1</v>
      </c>
      <c r="C3092">
        <v>1</v>
      </c>
      <c r="D3092">
        <v>2</v>
      </c>
      <c r="E3092">
        <v>3</v>
      </c>
      <c r="F3092">
        <v>5</v>
      </c>
      <c r="G3092">
        <v>6</v>
      </c>
      <c r="H3092">
        <v>6</v>
      </c>
      <c r="I3092">
        <v>21</v>
      </c>
      <c r="J3092">
        <v>9</v>
      </c>
      <c r="K3092" t="s">
        <v>3208</v>
      </c>
      <c r="L3092">
        <v>2019</v>
      </c>
      <c r="M3092" t="str">
        <f>IF(Fact_JobPosting[[#This Row],[ai_mentioned]]=1,"AI Jobs","Non AI Jobs")</f>
        <v>Non AI Jobs</v>
      </c>
      <c r="N3092">
        <v>0</v>
      </c>
      <c r="O3092">
        <v>0.11</v>
      </c>
      <c r="P3092">
        <v>73713</v>
      </c>
      <c r="Q3092">
        <v>-1.18</v>
      </c>
      <c r="R3092">
        <v>0.8</v>
      </c>
    </row>
    <row r="3093" spans="1:18" x14ac:dyDescent="0.3">
      <c r="A3093">
        <v>3092</v>
      </c>
      <c r="B3093">
        <v>1</v>
      </c>
      <c r="C3093">
        <v>1</v>
      </c>
      <c r="D3093">
        <v>2</v>
      </c>
      <c r="E3093">
        <v>3</v>
      </c>
      <c r="F3093">
        <v>6</v>
      </c>
      <c r="G3093">
        <v>1</v>
      </c>
      <c r="H3093">
        <v>15</v>
      </c>
      <c r="I3093">
        <v>30</v>
      </c>
      <c r="J3093">
        <v>9</v>
      </c>
      <c r="K3093" t="s">
        <v>3209</v>
      </c>
      <c r="L3093">
        <v>2019</v>
      </c>
      <c r="M3093" t="str">
        <f>IF(Fact_JobPosting[[#This Row],[ai_mentioned]]=1,"AI Jobs","Non AI Jobs")</f>
        <v>Non AI Jobs</v>
      </c>
      <c r="N3093">
        <v>0</v>
      </c>
      <c r="O3093">
        <v>0.15</v>
      </c>
      <c r="P3093">
        <v>95516</v>
      </c>
      <c r="Q3093">
        <v>0.34</v>
      </c>
      <c r="R3093">
        <v>0.81</v>
      </c>
    </row>
    <row r="3094" spans="1:18" x14ac:dyDescent="0.3">
      <c r="A3094">
        <v>3093</v>
      </c>
      <c r="B3094">
        <v>1</v>
      </c>
      <c r="C3094">
        <v>1</v>
      </c>
      <c r="D3094">
        <v>2</v>
      </c>
      <c r="E3094">
        <v>4</v>
      </c>
      <c r="F3094">
        <v>4</v>
      </c>
      <c r="G3094">
        <v>3</v>
      </c>
      <c r="H3094">
        <v>10</v>
      </c>
      <c r="I3094">
        <v>14</v>
      </c>
      <c r="J3094">
        <v>9</v>
      </c>
      <c r="K3094" t="s">
        <v>3210</v>
      </c>
      <c r="L3094">
        <v>2019</v>
      </c>
      <c r="M3094" t="str">
        <f>IF(Fact_JobPosting[[#This Row],[ai_mentioned]]=1,"AI Jobs","Non AI Jobs")</f>
        <v>Non AI Jobs</v>
      </c>
      <c r="N3094">
        <v>0</v>
      </c>
      <c r="O3094">
        <v>0.12</v>
      </c>
      <c r="P3094">
        <v>49986</v>
      </c>
      <c r="Q3094">
        <v>1.43</v>
      </c>
      <c r="R3094">
        <v>0.84</v>
      </c>
    </row>
    <row r="3095" spans="1:18" x14ac:dyDescent="0.3">
      <c r="A3095">
        <v>3094</v>
      </c>
      <c r="B3095">
        <v>3</v>
      </c>
      <c r="C3095">
        <v>3</v>
      </c>
      <c r="D3095">
        <v>2</v>
      </c>
      <c r="E3095">
        <v>1</v>
      </c>
      <c r="F3095">
        <v>6</v>
      </c>
      <c r="G3095">
        <v>4</v>
      </c>
      <c r="H3095">
        <v>5</v>
      </c>
      <c r="I3095">
        <v>1</v>
      </c>
      <c r="J3095">
        <v>9</v>
      </c>
      <c r="K3095" t="s">
        <v>3211</v>
      </c>
      <c r="L3095">
        <v>2019</v>
      </c>
      <c r="M3095" t="str">
        <f>IF(Fact_JobPosting[[#This Row],[ai_mentioned]]=1,"AI Jobs","Non AI Jobs")</f>
        <v>AI Jobs</v>
      </c>
      <c r="N3095">
        <v>1</v>
      </c>
      <c r="O3095">
        <v>0.55000000000000004</v>
      </c>
      <c r="P3095">
        <v>60820</v>
      </c>
      <c r="Q3095">
        <v>14.97</v>
      </c>
      <c r="R3095">
        <v>0.33</v>
      </c>
    </row>
    <row r="3096" spans="1:18" x14ac:dyDescent="0.3">
      <c r="A3096">
        <v>3095</v>
      </c>
      <c r="B3096">
        <v>1</v>
      </c>
      <c r="C3096">
        <v>1</v>
      </c>
      <c r="D3096">
        <v>2</v>
      </c>
      <c r="E3096">
        <v>2</v>
      </c>
      <c r="F3096">
        <v>9</v>
      </c>
      <c r="G3096">
        <v>4</v>
      </c>
      <c r="H3096">
        <v>3</v>
      </c>
      <c r="I3096">
        <v>43</v>
      </c>
      <c r="J3096">
        <v>9</v>
      </c>
      <c r="K3096" t="s">
        <v>3212</v>
      </c>
      <c r="L3096">
        <v>2019</v>
      </c>
      <c r="M3096" t="str">
        <f>IF(Fact_JobPosting[[#This Row],[ai_mentioned]]=1,"AI Jobs","Non AI Jobs")</f>
        <v>Non AI Jobs</v>
      </c>
      <c r="N3096">
        <v>0</v>
      </c>
      <c r="O3096">
        <v>0.2</v>
      </c>
      <c r="P3096">
        <v>84147</v>
      </c>
      <c r="Q3096">
        <v>3.68</v>
      </c>
      <c r="R3096">
        <v>0.85</v>
      </c>
    </row>
    <row r="3097" spans="1:18" x14ac:dyDescent="0.3">
      <c r="A3097">
        <v>3096</v>
      </c>
      <c r="B3097">
        <v>2</v>
      </c>
      <c r="C3097">
        <v>1</v>
      </c>
      <c r="D3097">
        <v>2</v>
      </c>
      <c r="E3097">
        <v>2</v>
      </c>
      <c r="F3097">
        <v>9</v>
      </c>
      <c r="G3097">
        <v>2</v>
      </c>
      <c r="H3097">
        <v>10</v>
      </c>
      <c r="I3097">
        <v>7</v>
      </c>
      <c r="J3097">
        <v>9</v>
      </c>
      <c r="K3097" t="s">
        <v>3213</v>
      </c>
      <c r="L3097">
        <v>2019</v>
      </c>
      <c r="M3097" t="str">
        <f>IF(Fact_JobPosting[[#This Row],[ai_mentioned]]=1,"AI Jobs","Non AI Jobs")</f>
        <v>Non AI Jobs</v>
      </c>
      <c r="N3097">
        <v>0</v>
      </c>
      <c r="O3097">
        <v>0.03</v>
      </c>
      <c r="P3097">
        <v>24954</v>
      </c>
      <c r="Q3097">
        <v>-3.42</v>
      </c>
      <c r="R3097">
        <v>0.63</v>
      </c>
    </row>
    <row r="3098" spans="1:18" x14ac:dyDescent="0.3">
      <c r="A3098">
        <v>3097</v>
      </c>
      <c r="B3098">
        <v>2</v>
      </c>
      <c r="C3098">
        <v>1</v>
      </c>
      <c r="D3098">
        <v>2</v>
      </c>
      <c r="E3098">
        <v>5</v>
      </c>
      <c r="F3098">
        <v>3</v>
      </c>
      <c r="G3098">
        <v>6</v>
      </c>
      <c r="H3098">
        <v>11</v>
      </c>
      <c r="I3098">
        <v>39</v>
      </c>
      <c r="J3098">
        <v>9</v>
      </c>
      <c r="K3098" t="s">
        <v>3214</v>
      </c>
      <c r="L3098">
        <v>2019</v>
      </c>
      <c r="M3098" t="str">
        <f>IF(Fact_JobPosting[[#This Row],[ai_mentioned]]=1,"AI Jobs","Non AI Jobs")</f>
        <v>Non AI Jobs</v>
      </c>
      <c r="N3098">
        <v>0</v>
      </c>
      <c r="O3098">
        <v>0.04</v>
      </c>
      <c r="P3098">
        <v>42136</v>
      </c>
      <c r="Q3098">
        <v>2.19</v>
      </c>
      <c r="R3098">
        <v>0.67</v>
      </c>
    </row>
    <row r="3099" spans="1:18" x14ac:dyDescent="0.3">
      <c r="A3099">
        <v>3098</v>
      </c>
      <c r="B3099">
        <v>3</v>
      </c>
      <c r="C3099">
        <v>3</v>
      </c>
      <c r="D3099">
        <v>2</v>
      </c>
      <c r="E3099">
        <v>6</v>
      </c>
      <c r="F3099">
        <v>10</v>
      </c>
      <c r="G3099">
        <v>8</v>
      </c>
      <c r="H3099">
        <v>8</v>
      </c>
      <c r="I3099">
        <v>21</v>
      </c>
      <c r="J3099">
        <v>9</v>
      </c>
      <c r="K3099" t="s">
        <v>3215</v>
      </c>
      <c r="L3099">
        <v>2019</v>
      </c>
      <c r="M3099" t="str">
        <f>IF(Fact_JobPosting[[#This Row],[ai_mentioned]]=1,"AI Jobs","Non AI Jobs")</f>
        <v>AI Jobs</v>
      </c>
      <c r="N3099">
        <v>1</v>
      </c>
      <c r="O3099">
        <v>0.53</v>
      </c>
      <c r="P3099">
        <v>116985</v>
      </c>
      <c r="Q3099">
        <v>14.4</v>
      </c>
      <c r="R3099">
        <v>0.3</v>
      </c>
    </row>
    <row r="3100" spans="1:18" x14ac:dyDescent="0.3">
      <c r="A3100">
        <v>3099</v>
      </c>
      <c r="B3100">
        <v>1</v>
      </c>
      <c r="C3100">
        <v>1</v>
      </c>
      <c r="D3100">
        <v>2</v>
      </c>
      <c r="E3100">
        <v>6</v>
      </c>
      <c r="F3100">
        <v>10</v>
      </c>
      <c r="G3100">
        <v>8</v>
      </c>
      <c r="H3100">
        <v>3</v>
      </c>
      <c r="I3100">
        <v>21</v>
      </c>
      <c r="J3100">
        <v>9</v>
      </c>
      <c r="K3100" t="s">
        <v>3216</v>
      </c>
      <c r="L3100">
        <v>2019</v>
      </c>
      <c r="M3100" t="str">
        <f>IF(Fact_JobPosting[[#This Row],[ai_mentioned]]=1,"AI Jobs","Non AI Jobs")</f>
        <v>Non AI Jobs</v>
      </c>
      <c r="N3100">
        <v>0</v>
      </c>
      <c r="O3100">
        <v>0.06</v>
      </c>
      <c r="P3100">
        <v>72679</v>
      </c>
      <c r="Q3100">
        <v>-1.05</v>
      </c>
      <c r="R3100">
        <v>0.88</v>
      </c>
    </row>
    <row r="3101" spans="1:18" x14ac:dyDescent="0.3">
      <c r="A3101">
        <v>3100</v>
      </c>
      <c r="B3101">
        <v>3</v>
      </c>
      <c r="C3101">
        <v>2</v>
      </c>
      <c r="D3101">
        <v>2</v>
      </c>
      <c r="E3101">
        <v>2</v>
      </c>
      <c r="F3101">
        <v>10</v>
      </c>
      <c r="G3101">
        <v>4</v>
      </c>
      <c r="H3101">
        <v>16</v>
      </c>
      <c r="I3101">
        <v>18</v>
      </c>
      <c r="J3101">
        <v>9</v>
      </c>
      <c r="K3101" t="s">
        <v>3217</v>
      </c>
      <c r="L3101">
        <v>2019</v>
      </c>
      <c r="M3101" t="str">
        <f>IF(Fact_JobPosting[[#This Row],[ai_mentioned]]=1,"AI Jobs","Non AI Jobs")</f>
        <v>AI Jobs</v>
      </c>
      <c r="N3101">
        <v>1</v>
      </c>
      <c r="O3101">
        <v>0.67</v>
      </c>
      <c r="P3101">
        <v>103301</v>
      </c>
      <c r="Q3101">
        <v>9.6199999999999992</v>
      </c>
      <c r="R3101">
        <v>0.13</v>
      </c>
    </row>
    <row r="3102" spans="1:18" x14ac:dyDescent="0.3">
      <c r="A3102">
        <v>3101</v>
      </c>
      <c r="B3102">
        <v>3</v>
      </c>
      <c r="C3102">
        <v>3</v>
      </c>
      <c r="D3102">
        <v>2</v>
      </c>
      <c r="E3102">
        <v>5</v>
      </c>
      <c r="F3102">
        <v>6</v>
      </c>
      <c r="G3102">
        <v>1</v>
      </c>
      <c r="H3102">
        <v>16</v>
      </c>
      <c r="I3102">
        <v>32</v>
      </c>
      <c r="J3102">
        <v>9</v>
      </c>
      <c r="K3102" t="s">
        <v>3218</v>
      </c>
      <c r="L3102">
        <v>2019</v>
      </c>
      <c r="M3102" t="str">
        <f>IF(Fact_JobPosting[[#This Row],[ai_mentioned]]=1,"AI Jobs","Non AI Jobs")</f>
        <v>AI Jobs</v>
      </c>
      <c r="N3102">
        <v>1</v>
      </c>
      <c r="O3102">
        <v>0.52</v>
      </c>
      <c r="P3102">
        <v>109244</v>
      </c>
      <c r="Q3102">
        <v>7.1</v>
      </c>
      <c r="R3102">
        <v>0.16</v>
      </c>
    </row>
    <row r="3103" spans="1:18" x14ac:dyDescent="0.3">
      <c r="A3103">
        <v>3102</v>
      </c>
      <c r="B3103">
        <v>3</v>
      </c>
      <c r="C3103">
        <v>2</v>
      </c>
      <c r="D3103">
        <v>2</v>
      </c>
      <c r="E3103">
        <v>3</v>
      </c>
      <c r="F3103">
        <v>3</v>
      </c>
      <c r="G3103">
        <v>5</v>
      </c>
      <c r="H3103">
        <v>3</v>
      </c>
      <c r="I3103">
        <v>44</v>
      </c>
      <c r="J3103">
        <v>9</v>
      </c>
      <c r="K3103" t="s">
        <v>3219</v>
      </c>
      <c r="L3103">
        <v>2019</v>
      </c>
      <c r="M3103" t="str">
        <f>IF(Fact_JobPosting[[#This Row],[ai_mentioned]]=1,"AI Jobs","Non AI Jobs")</f>
        <v>AI Jobs</v>
      </c>
      <c r="N3103">
        <v>1</v>
      </c>
      <c r="O3103">
        <v>0.9</v>
      </c>
      <c r="P3103">
        <v>31148</v>
      </c>
      <c r="Q3103">
        <v>9.83</v>
      </c>
      <c r="R3103">
        <v>0.12</v>
      </c>
    </row>
    <row r="3104" spans="1:18" x14ac:dyDescent="0.3">
      <c r="A3104">
        <v>3103</v>
      </c>
      <c r="B3104">
        <v>3</v>
      </c>
      <c r="C3104">
        <v>2</v>
      </c>
      <c r="D3104">
        <v>2</v>
      </c>
      <c r="E3104">
        <v>5</v>
      </c>
      <c r="F3104">
        <v>3</v>
      </c>
      <c r="G3104">
        <v>8</v>
      </c>
      <c r="H3104">
        <v>1</v>
      </c>
      <c r="I3104">
        <v>16</v>
      </c>
      <c r="J3104">
        <v>9</v>
      </c>
      <c r="K3104" t="s">
        <v>3220</v>
      </c>
      <c r="L3104">
        <v>2019</v>
      </c>
      <c r="M3104" t="str">
        <f>IF(Fact_JobPosting[[#This Row],[ai_mentioned]]=1,"AI Jobs","Non AI Jobs")</f>
        <v>AI Jobs</v>
      </c>
      <c r="N3104">
        <v>1</v>
      </c>
      <c r="O3104">
        <v>0.84</v>
      </c>
      <c r="P3104">
        <v>77363</v>
      </c>
      <c r="Q3104">
        <v>13.21</v>
      </c>
      <c r="R3104">
        <v>0.28999999999999998</v>
      </c>
    </row>
    <row r="3105" spans="1:18" x14ac:dyDescent="0.3">
      <c r="A3105">
        <v>3104</v>
      </c>
      <c r="B3105">
        <v>1</v>
      </c>
      <c r="C3105">
        <v>1</v>
      </c>
      <c r="D3105">
        <v>2</v>
      </c>
      <c r="E3105">
        <v>3</v>
      </c>
      <c r="F3105">
        <v>5</v>
      </c>
      <c r="G3105">
        <v>5</v>
      </c>
      <c r="H3105">
        <v>13</v>
      </c>
      <c r="I3105">
        <v>37</v>
      </c>
      <c r="J3105">
        <v>9</v>
      </c>
      <c r="K3105" t="s">
        <v>3221</v>
      </c>
      <c r="L3105">
        <v>2019</v>
      </c>
      <c r="M3105" t="str">
        <f>IF(Fact_JobPosting[[#This Row],[ai_mentioned]]=1,"AI Jobs","Non AI Jobs")</f>
        <v>Non AI Jobs</v>
      </c>
      <c r="N3105">
        <v>0</v>
      </c>
      <c r="O3105">
        <v>0.04</v>
      </c>
      <c r="P3105">
        <v>39696</v>
      </c>
      <c r="Q3105">
        <v>-4.47</v>
      </c>
      <c r="R3105">
        <v>0.73</v>
      </c>
    </row>
    <row r="3106" spans="1:18" x14ac:dyDescent="0.3">
      <c r="A3106">
        <v>3105</v>
      </c>
      <c r="B3106">
        <v>1</v>
      </c>
      <c r="C3106">
        <v>1</v>
      </c>
      <c r="D3106">
        <v>2</v>
      </c>
      <c r="E3106">
        <v>6</v>
      </c>
      <c r="F3106">
        <v>8</v>
      </c>
      <c r="G3106">
        <v>8</v>
      </c>
      <c r="H3106">
        <v>8</v>
      </c>
      <c r="I3106">
        <v>10</v>
      </c>
      <c r="J3106">
        <v>9</v>
      </c>
      <c r="K3106" t="s">
        <v>3222</v>
      </c>
      <c r="L3106">
        <v>2019</v>
      </c>
      <c r="M3106" t="str">
        <f>IF(Fact_JobPosting[[#This Row],[ai_mentioned]]=1,"AI Jobs","Non AI Jobs")</f>
        <v>Non AI Jobs</v>
      </c>
      <c r="N3106">
        <v>0</v>
      </c>
      <c r="O3106">
        <v>0.16</v>
      </c>
      <c r="P3106">
        <v>88834</v>
      </c>
      <c r="Q3106">
        <v>3.92</v>
      </c>
      <c r="R3106">
        <v>0.84</v>
      </c>
    </row>
    <row r="3107" spans="1:18" x14ac:dyDescent="0.3">
      <c r="A3107">
        <v>3106</v>
      </c>
      <c r="B3107">
        <v>1</v>
      </c>
      <c r="C3107">
        <v>1</v>
      </c>
      <c r="D3107">
        <v>2</v>
      </c>
      <c r="E3107">
        <v>6</v>
      </c>
      <c r="F3107">
        <v>2</v>
      </c>
      <c r="G3107">
        <v>5</v>
      </c>
      <c r="H3107">
        <v>10</v>
      </c>
      <c r="I3107">
        <v>9</v>
      </c>
      <c r="J3107">
        <v>9</v>
      </c>
      <c r="K3107" t="s">
        <v>3223</v>
      </c>
      <c r="L3107">
        <v>2019</v>
      </c>
      <c r="M3107" t="str">
        <f>IF(Fact_JobPosting[[#This Row],[ai_mentioned]]=1,"AI Jobs","Non AI Jobs")</f>
        <v>Non AI Jobs</v>
      </c>
      <c r="N3107">
        <v>0</v>
      </c>
      <c r="O3107">
        <v>7.0000000000000007E-2</v>
      </c>
      <c r="P3107">
        <v>84591</v>
      </c>
      <c r="Q3107">
        <v>-4.82</v>
      </c>
      <c r="R3107">
        <v>0.77</v>
      </c>
    </row>
    <row r="3108" spans="1:18" x14ac:dyDescent="0.3">
      <c r="A3108">
        <v>3107</v>
      </c>
      <c r="B3108">
        <v>2</v>
      </c>
      <c r="C3108">
        <v>1</v>
      </c>
      <c r="D3108">
        <v>2</v>
      </c>
      <c r="E3108">
        <v>2</v>
      </c>
      <c r="F3108">
        <v>2</v>
      </c>
      <c r="G3108">
        <v>2</v>
      </c>
      <c r="H3108">
        <v>13</v>
      </c>
      <c r="I3108">
        <v>10</v>
      </c>
      <c r="J3108">
        <v>9</v>
      </c>
      <c r="K3108" t="s">
        <v>3224</v>
      </c>
      <c r="L3108">
        <v>2019</v>
      </c>
      <c r="M3108" t="str">
        <f>IF(Fact_JobPosting[[#This Row],[ai_mentioned]]=1,"AI Jobs","Non AI Jobs")</f>
        <v>Non AI Jobs</v>
      </c>
      <c r="N3108">
        <v>0</v>
      </c>
      <c r="O3108">
        <v>0.03</v>
      </c>
      <c r="P3108">
        <v>76292</v>
      </c>
      <c r="Q3108">
        <v>-0.94</v>
      </c>
      <c r="R3108">
        <v>0.65</v>
      </c>
    </row>
    <row r="3109" spans="1:18" x14ac:dyDescent="0.3">
      <c r="A3109">
        <v>3108</v>
      </c>
      <c r="B3109">
        <v>1</v>
      </c>
      <c r="C3109">
        <v>1</v>
      </c>
      <c r="D3109">
        <v>2</v>
      </c>
      <c r="E3109">
        <v>6</v>
      </c>
      <c r="F3109">
        <v>6</v>
      </c>
      <c r="G3109">
        <v>8</v>
      </c>
      <c r="H3109">
        <v>10</v>
      </c>
      <c r="I3109">
        <v>38</v>
      </c>
      <c r="J3109">
        <v>9</v>
      </c>
      <c r="K3109" t="s">
        <v>3225</v>
      </c>
      <c r="L3109">
        <v>2019</v>
      </c>
      <c r="M3109" t="str">
        <f>IF(Fact_JobPosting[[#This Row],[ai_mentioned]]=1,"AI Jobs","Non AI Jobs")</f>
        <v>Non AI Jobs</v>
      </c>
      <c r="N3109">
        <v>0</v>
      </c>
      <c r="O3109">
        <v>0.17</v>
      </c>
      <c r="P3109">
        <v>87678</v>
      </c>
      <c r="Q3109">
        <v>-1.87</v>
      </c>
      <c r="R3109">
        <v>0.9</v>
      </c>
    </row>
    <row r="3110" spans="1:18" x14ac:dyDescent="0.3">
      <c r="A3110">
        <v>3109</v>
      </c>
      <c r="B3110">
        <v>2</v>
      </c>
      <c r="C3110">
        <v>1</v>
      </c>
      <c r="D3110">
        <v>2</v>
      </c>
      <c r="E3110">
        <v>5</v>
      </c>
      <c r="F3110">
        <v>4</v>
      </c>
      <c r="G3110">
        <v>2</v>
      </c>
      <c r="H3110">
        <v>15</v>
      </c>
      <c r="I3110">
        <v>31</v>
      </c>
      <c r="J3110">
        <v>9</v>
      </c>
      <c r="K3110" t="s">
        <v>3226</v>
      </c>
      <c r="L3110">
        <v>2019</v>
      </c>
      <c r="M3110" t="str">
        <f>IF(Fact_JobPosting[[#This Row],[ai_mentioned]]=1,"AI Jobs","Non AI Jobs")</f>
        <v>Non AI Jobs</v>
      </c>
      <c r="N3110">
        <v>0</v>
      </c>
      <c r="O3110">
        <v>0.16</v>
      </c>
      <c r="P3110">
        <v>72048</v>
      </c>
      <c r="Q3110">
        <v>-0.19</v>
      </c>
      <c r="R3110">
        <v>0.67</v>
      </c>
    </row>
    <row r="3111" spans="1:18" x14ac:dyDescent="0.3">
      <c r="A3111">
        <v>3110</v>
      </c>
      <c r="B3111">
        <v>2</v>
      </c>
      <c r="C3111">
        <v>1</v>
      </c>
      <c r="D3111">
        <v>2</v>
      </c>
      <c r="E3111">
        <v>6</v>
      </c>
      <c r="F3111">
        <v>10</v>
      </c>
      <c r="G3111">
        <v>3</v>
      </c>
      <c r="H3111">
        <v>13</v>
      </c>
      <c r="I3111">
        <v>38</v>
      </c>
      <c r="J3111">
        <v>9</v>
      </c>
      <c r="K3111" t="s">
        <v>3227</v>
      </c>
      <c r="L3111">
        <v>2019</v>
      </c>
      <c r="M3111" t="str">
        <f>IF(Fact_JobPosting[[#This Row],[ai_mentioned]]=1,"AI Jobs","Non AI Jobs")</f>
        <v>Non AI Jobs</v>
      </c>
      <c r="N3111">
        <v>0</v>
      </c>
      <c r="O3111">
        <v>0.16</v>
      </c>
      <c r="P3111">
        <v>86249</v>
      </c>
      <c r="Q3111">
        <v>0.9</v>
      </c>
      <c r="R3111">
        <v>0.62</v>
      </c>
    </row>
    <row r="3112" spans="1:18" x14ac:dyDescent="0.3">
      <c r="A3112">
        <v>3111</v>
      </c>
      <c r="B3112">
        <v>1</v>
      </c>
      <c r="C3112">
        <v>1</v>
      </c>
      <c r="D3112">
        <v>2</v>
      </c>
      <c r="E3112">
        <v>2</v>
      </c>
      <c r="F3112">
        <v>8</v>
      </c>
      <c r="G3112">
        <v>2</v>
      </c>
      <c r="H3112">
        <v>15</v>
      </c>
      <c r="I3112">
        <v>31</v>
      </c>
      <c r="J3112">
        <v>9</v>
      </c>
      <c r="K3112" t="s">
        <v>3228</v>
      </c>
      <c r="L3112">
        <v>2019</v>
      </c>
      <c r="M3112" t="str">
        <f>IF(Fact_JobPosting[[#This Row],[ai_mentioned]]=1,"AI Jobs","Non AI Jobs")</f>
        <v>Non AI Jobs</v>
      </c>
      <c r="N3112">
        <v>0</v>
      </c>
      <c r="O3112">
        <v>0.13</v>
      </c>
      <c r="P3112">
        <v>65244</v>
      </c>
      <c r="Q3112">
        <v>-2.48</v>
      </c>
      <c r="R3112">
        <v>0.73</v>
      </c>
    </row>
    <row r="3113" spans="1:18" x14ac:dyDescent="0.3">
      <c r="A3113">
        <v>3112</v>
      </c>
      <c r="B3113">
        <v>1</v>
      </c>
      <c r="C3113">
        <v>1</v>
      </c>
      <c r="D3113">
        <v>2</v>
      </c>
      <c r="E3113">
        <v>1</v>
      </c>
      <c r="F3113">
        <v>8</v>
      </c>
      <c r="G3113">
        <v>7</v>
      </c>
      <c r="H3113">
        <v>15</v>
      </c>
      <c r="I3113">
        <v>38</v>
      </c>
      <c r="J3113">
        <v>9</v>
      </c>
      <c r="K3113" t="s">
        <v>3229</v>
      </c>
      <c r="L3113">
        <v>2019</v>
      </c>
      <c r="M3113" t="str">
        <f>IF(Fact_JobPosting[[#This Row],[ai_mentioned]]=1,"AI Jobs","Non AI Jobs")</f>
        <v>Non AI Jobs</v>
      </c>
      <c r="N3113">
        <v>0</v>
      </c>
      <c r="O3113">
        <v>0.12</v>
      </c>
      <c r="P3113">
        <v>93170</v>
      </c>
      <c r="Q3113">
        <v>-2.0499999999999998</v>
      </c>
      <c r="R3113">
        <v>0.74</v>
      </c>
    </row>
    <row r="3114" spans="1:18" x14ac:dyDescent="0.3">
      <c r="A3114">
        <v>3113</v>
      </c>
      <c r="B3114">
        <v>3</v>
      </c>
      <c r="C3114">
        <v>2</v>
      </c>
      <c r="D3114">
        <v>2</v>
      </c>
      <c r="E3114">
        <v>1</v>
      </c>
      <c r="F3114">
        <v>5</v>
      </c>
      <c r="G3114">
        <v>1</v>
      </c>
      <c r="H3114">
        <v>12</v>
      </c>
      <c r="I3114">
        <v>19</v>
      </c>
      <c r="J3114">
        <v>9</v>
      </c>
      <c r="K3114" t="s">
        <v>3230</v>
      </c>
      <c r="L3114">
        <v>2019</v>
      </c>
      <c r="M3114" t="str">
        <f>IF(Fact_JobPosting[[#This Row],[ai_mentioned]]=1,"AI Jobs","Non AI Jobs")</f>
        <v>AI Jobs</v>
      </c>
      <c r="N3114">
        <v>1</v>
      </c>
      <c r="O3114">
        <v>0.9</v>
      </c>
      <c r="P3114">
        <v>56706</v>
      </c>
      <c r="Q3114">
        <v>8.1</v>
      </c>
      <c r="R3114">
        <v>0.38</v>
      </c>
    </row>
    <row r="3115" spans="1:18" x14ac:dyDescent="0.3">
      <c r="A3115">
        <v>3114</v>
      </c>
      <c r="B3115">
        <v>2</v>
      </c>
      <c r="C3115">
        <v>1</v>
      </c>
      <c r="D3115">
        <v>2</v>
      </c>
      <c r="E3115">
        <v>3</v>
      </c>
      <c r="F3115">
        <v>5</v>
      </c>
      <c r="G3115">
        <v>2</v>
      </c>
      <c r="H3115">
        <v>6</v>
      </c>
      <c r="I3115">
        <v>21</v>
      </c>
      <c r="J3115">
        <v>9</v>
      </c>
      <c r="K3115" t="s">
        <v>3231</v>
      </c>
      <c r="L3115">
        <v>2019</v>
      </c>
      <c r="M3115" t="str">
        <f>IF(Fact_JobPosting[[#This Row],[ai_mentioned]]=1,"AI Jobs","Non AI Jobs")</f>
        <v>Non AI Jobs</v>
      </c>
      <c r="N3115">
        <v>0</v>
      </c>
      <c r="O3115">
        <v>0.05</v>
      </c>
      <c r="P3115">
        <v>81651</v>
      </c>
      <c r="Q3115">
        <v>-4.95</v>
      </c>
      <c r="R3115">
        <v>0.64</v>
      </c>
    </row>
    <row r="3116" spans="1:18" x14ac:dyDescent="0.3">
      <c r="A3116">
        <v>3115</v>
      </c>
      <c r="B3116">
        <v>1</v>
      </c>
      <c r="C3116">
        <v>1</v>
      </c>
      <c r="D3116">
        <v>2</v>
      </c>
      <c r="E3116">
        <v>4</v>
      </c>
      <c r="F3116">
        <v>5</v>
      </c>
      <c r="G3116">
        <v>9</v>
      </c>
      <c r="H3116">
        <v>9</v>
      </c>
      <c r="I3116">
        <v>37</v>
      </c>
      <c r="J3116">
        <v>10</v>
      </c>
      <c r="K3116" t="s">
        <v>3232</v>
      </c>
      <c r="L3116">
        <v>2020</v>
      </c>
      <c r="M3116" t="str">
        <f>IF(Fact_JobPosting[[#This Row],[ai_mentioned]]=1,"AI Jobs","Non AI Jobs")</f>
        <v>Non AI Jobs</v>
      </c>
      <c r="N3116">
        <v>0</v>
      </c>
      <c r="O3116">
        <v>0.02</v>
      </c>
      <c r="P3116">
        <v>51789</v>
      </c>
      <c r="Q3116">
        <v>1.36</v>
      </c>
      <c r="R3116">
        <v>0.85</v>
      </c>
    </row>
    <row r="3117" spans="1:18" x14ac:dyDescent="0.3">
      <c r="A3117">
        <v>3116</v>
      </c>
      <c r="B3117">
        <v>2</v>
      </c>
      <c r="C3117">
        <v>1</v>
      </c>
      <c r="D3117">
        <v>2</v>
      </c>
      <c r="E3117">
        <v>2</v>
      </c>
      <c r="F3117">
        <v>2</v>
      </c>
      <c r="G3117">
        <v>4</v>
      </c>
      <c r="H3117">
        <v>4</v>
      </c>
      <c r="I3117">
        <v>25</v>
      </c>
      <c r="J3117">
        <v>10</v>
      </c>
      <c r="K3117" t="s">
        <v>3233</v>
      </c>
      <c r="L3117">
        <v>2020</v>
      </c>
      <c r="M3117" t="str">
        <f>IF(Fact_JobPosting[[#This Row],[ai_mentioned]]=1,"AI Jobs","Non AI Jobs")</f>
        <v>Non AI Jobs</v>
      </c>
      <c r="N3117">
        <v>0</v>
      </c>
      <c r="O3117">
        <v>0.16</v>
      </c>
      <c r="P3117">
        <v>97151</v>
      </c>
      <c r="Q3117">
        <v>1.88</v>
      </c>
      <c r="R3117">
        <v>0.61</v>
      </c>
    </row>
    <row r="3118" spans="1:18" x14ac:dyDescent="0.3">
      <c r="A3118">
        <v>3117</v>
      </c>
      <c r="B3118">
        <v>2</v>
      </c>
      <c r="C3118">
        <v>1</v>
      </c>
      <c r="D3118">
        <v>2</v>
      </c>
      <c r="E3118">
        <v>3</v>
      </c>
      <c r="F3118">
        <v>3</v>
      </c>
      <c r="G3118">
        <v>5</v>
      </c>
      <c r="H3118">
        <v>13</v>
      </c>
      <c r="I3118">
        <v>39</v>
      </c>
      <c r="J3118">
        <v>10</v>
      </c>
      <c r="K3118" t="s">
        <v>3234</v>
      </c>
      <c r="L3118">
        <v>2020</v>
      </c>
      <c r="M3118" t="str">
        <f>IF(Fact_JobPosting[[#This Row],[ai_mentioned]]=1,"AI Jobs","Non AI Jobs")</f>
        <v>Non AI Jobs</v>
      </c>
      <c r="N3118">
        <v>0</v>
      </c>
      <c r="O3118">
        <v>0.03</v>
      </c>
      <c r="P3118">
        <v>51840</v>
      </c>
      <c r="Q3118">
        <v>4.78</v>
      </c>
      <c r="R3118">
        <v>0.65</v>
      </c>
    </row>
    <row r="3119" spans="1:18" x14ac:dyDescent="0.3">
      <c r="A3119">
        <v>3118</v>
      </c>
      <c r="B3119">
        <v>3</v>
      </c>
      <c r="C3119">
        <v>2</v>
      </c>
      <c r="D3119">
        <v>2</v>
      </c>
      <c r="E3119">
        <v>2</v>
      </c>
      <c r="F3119">
        <v>6</v>
      </c>
      <c r="G3119">
        <v>2</v>
      </c>
      <c r="H3119">
        <v>14</v>
      </c>
      <c r="I3119">
        <v>2</v>
      </c>
      <c r="J3119">
        <v>10</v>
      </c>
      <c r="K3119" t="s">
        <v>3235</v>
      </c>
      <c r="L3119">
        <v>2020</v>
      </c>
      <c r="M3119" t="str">
        <f>IF(Fact_JobPosting[[#This Row],[ai_mentioned]]=1,"AI Jobs","Non AI Jobs")</f>
        <v>AI Jobs</v>
      </c>
      <c r="N3119">
        <v>1</v>
      </c>
      <c r="O3119">
        <v>0.93</v>
      </c>
      <c r="P3119">
        <v>118437</v>
      </c>
      <c r="Q3119">
        <v>9.24</v>
      </c>
      <c r="R3119">
        <v>0.18</v>
      </c>
    </row>
    <row r="3120" spans="1:18" x14ac:dyDescent="0.3">
      <c r="A3120">
        <v>3119</v>
      </c>
      <c r="B3120">
        <v>1</v>
      </c>
      <c r="C3120">
        <v>1</v>
      </c>
      <c r="D3120">
        <v>2</v>
      </c>
      <c r="E3120">
        <v>2</v>
      </c>
      <c r="F3120">
        <v>10</v>
      </c>
      <c r="G3120">
        <v>3</v>
      </c>
      <c r="H3120">
        <v>3</v>
      </c>
      <c r="I3120">
        <v>29</v>
      </c>
      <c r="J3120">
        <v>10</v>
      </c>
      <c r="K3120" t="s">
        <v>3236</v>
      </c>
      <c r="L3120">
        <v>2020</v>
      </c>
      <c r="M3120" t="str">
        <f>IF(Fact_JobPosting[[#This Row],[ai_mentioned]]=1,"AI Jobs","Non AI Jobs")</f>
        <v>Non AI Jobs</v>
      </c>
      <c r="N3120">
        <v>0</v>
      </c>
      <c r="O3120">
        <v>0.05</v>
      </c>
      <c r="P3120">
        <v>51984</v>
      </c>
      <c r="Q3120">
        <v>1.28</v>
      </c>
      <c r="R3120">
        <v>0.75</v>
      </c>
    </row>
    <row r="3121" spans="1:18" x14ac:dyDescent="0.3">
      <c r="A3121">
        <v>3120</v>
      </c>
      <c r="B3121">
        <v>1</v>
      </c>
      <c r="C3121">
        <v>1</v>
      </c>
      <c r="D3121">
        <v>2</v>
      </c>
      <c r="E3121">
        <v>4</v>
      </c>
      <c r="F3121">
        <v>10</v>
      </c>
      <c r="G3121">
        <v>2</v>
      </c>
      <c r="H3121">
        <v>2</v>
      </c>
      <c r="I3121">
        <v>25</v>
      </c>
      <c r="J3121">
        <v>10</v>
      </c>
      <c r="K3121" t="s">
        <v>3237</v>
      </c>
      <c r="L3121">
        <v>2020</v>
      </c>
      <c r="M3121" t="str">
        <f>IF(Fact_JobPosting[[#This Row],[ai_mentioned]]=1,"AI Jobs","Non AI Jobs")</f>
        <v>Non AI Jobs</v>
      </c>
      <c r="N3121">
        <v>0</v>
      </c>
      <c r="O3121">
        <v>0.18</v>
      </c>
      <c r="P3121">
        <v>101838</v>
      </c>
      <c r="Q3121">
        <v>-4.8</v>
      </c>
      <c r="R3121">
        <v>0.85</v>
      </c>
    </row>
    <row r="3122" spans="1:18" x14ac:dyDescent="0.3">
      <c r="A3122">
        <v>3121</v>
      </c>
      <c r="B3122">
        <v>1</v>
      </c>
      <c r="C3122">
        <v>1</v>
      </c>
      <c r="D3122">
        <v>2</v>
      </c>
      <c r="E3122">
        <v>4</v>
      </c>
      <c r="F3122">
        <v>1</v>
      </c>
      <c r="G3122">
        <v>7</v>
      </c>
      <c r="H3122">
        <v>5</v>
      </c>
      <c r="I3122">
        <v>5</v>
      </c>
      <c r="J3122">
        <v>10</v>
      </c>
      <c r="K3122" t="s">
        <v>3238</v>
      </c>
      <c r="L3122">
        <v>2020</v>
      </c>
      <c r="M3122" t="str">
        <f>IF(Fact_JobPosting[[#This Row],[ai_mentioned]]=1,"AI Jobs","Non AI Jobs")</f>
        <v>Non AI Jobs</v>
      </c>
      <c r="N3122">
        <v>0</v>
      </c>
      <c r="O3122">
        <v>0.19</v>
      </c>
      <c r="P3122">
        <v>27181</v>
      </c>
      <c r="Q3122">
        <v>-3.12</v>
      </c>
      <c r="R3122">
        <v>0.76</v>
      </c>
    </row>
    <row r="3123" spans="1:18" x14ac:dyDescent="0.3">
      <c r="A3123">
        <v>3122</v>
      </c>
      <c r="B3123">
        <v>1</v>
      </c>
      <c r="C3123">
        <v>1</v>
      </c>
      <c r="D3123">
        <v>2</v>
      </c>
      <c r="E3123">
        <v>4</v>
      </c>
      <c r="F3123">
        <v>9</v>
      </c>
      <c r="G3123">
        <v>6</v>
      </c>
      <c r="H3123">
        <v>1</v>
      </c>
      <c r="I3123">
        <v>33</v>
      </c>
      <c r="J3123">
        <v>10</v>
      </c>
      <c r="K3123" t="s">
        <v>3239</v>
      </c>
      <c r="L3123">
        <v>2020</v>
      </c>
      <c r="M3123" t="str">
        <f>IF(Fact_JobPosting[[#This Row],[ai_mentioned]]=1,"AI Jobs","Non AI Jobs")</f>
        <v>Non AI Jobs</v>
      </c>
      <c r="N3123">
        <v>0</v>
      </c>
      <c r="O3123">
        <v>0.09</v>
      </c>
      <c r="P3123">
        <v>74544</v>
      </c>
      <c r="Q3123">
        <v>-1.85</v>
      </c>
      <c r="R3123">
        <v>0.9</v>
      </c>
    </row>
    <row r="3124" spans="1:18" x14ac:dyDescent="0.3">
      <c r="A3124">
        <v>3123</v>
      </c>
      <c r="B3124">
        <v>1</v>
      </c>
      <c r="C3124">
        <v>1</v>
      </c>
      <c r="D3124">
        <v>2</v>
      </c>
      <c r="E3124">
        <v>4</v>
      </c>
      <c r="F3124">
        <v>7</v>
      </c>
      <c r="G3124">
        <v>5</v>
      </c>
      <c r="H3124">
        <v>8</v>
      </c>
      <c r="I3124">
        <v>12</v>
      </c>
      <c r="J3124">
        <v>10</v>
      </c>
      <c r="K3124" t="s">
        <v>3240</v>
      </c>
      <c r="L3124">
        <v>2020</v>
      </c>
      <c r="M3124" t="str">
        <f>IF(Fact_JobPosting[[#This Row],[ai_mentioned]]=1,"AI Jobs","Non AI Jobs")</f>
        <v>Non AI Jobs</v>
      </c>
      <c r="N3124">
        <v>0</v>
      </c>
      <c r="O3124">
        <v>0.01</v>
      </c>
      <c r="P3124">
        <v>39246</v>
      </c>
      <c r="Q3124">
        <v>0.65</v>
      </c>
      <c r="R3124">
        <v>0.8</v>
      </c>
    </row>
    <row r="3125" spans="1:18" x14ac:dyDescent="0.3">
      <c r="A3125">
        <v>3124</v>
      </c>
      <c r="B3125">
        <v>1</v>
      </c>
      <c r="C3125">
        <v>1</v>
      </c>
      <c r="D3125">
        <v>2</v>
      </c>
      <c r="E3125">
        <v>2</v>
      </c>
      <c r="F3125">
        <v>6</v>
      </c>
      <c r="G3125">
        <v>2</v>
      </c>
      <c r="H3125">
        <v>5</v>
      </c>
      <c r="I3125">
        <v>13</v>
      </c>
      <c r="J3125">
        <v>10</v>
      </c>
      <c r="K3125" t="s">
        <v>3241</v>
      </c>
      <c r="L3125">
        <v>2020</v>
      </c>
      <c r="M3125" t="str">
        <f>IF(Fact_JobPosting[[#This Row],[ai_mentioned]]=1,"AI Jobs","Non AI Jobs")</f>
        <v>Non AI Jobs</v>
      </c>
      <c r="N3125">
        <v>0</v>
      </c>
      <c r="O3125">
        <v>0.2</v>
      </c>
      <c r="P3125">
        <v>72941</v>
      </c>
      <c r="Q3125">
        <v>-1.58</v>
      </c>
      <c r="R3125">
        <v>0.81</v>
      </c>
    </row>
    <row r="3126" spans="1:18" x14ac:dyDescent="0.3">
      <c r="A3126">
        <v>3125</v>
      </c>
      <c r="B3126">
        <v>1</v>
      </c>
      <c r="C3126">
        <v>1</v>
      </c>
      <c r="D3126">
        <v>2</v>
      </c>
      <c r="E3126">
        <v>1</v>
      </c>
      <c r="F3126">
        <v>8</v>
      </c>
      <c r="G3126">
        <v>5</v>
      </c>
      <c r="H3126">
        <v>4</v>
      </c>
      <c r="I3126">
        <v>27</v>
      </c>
      <c r="J3126">
        <v>10</v>
      </c>
      <c r="K3126" t="s">
        <v>3242</v>
      </c>
      <c r="L3126">
        <v>2020</v>
      </c>
      <c r="M3126" t="str">
        <f>IF(Fact_JobPosting[[#This Row],[ai_mentioned]]=1,"AI Jobs","Non AI Jobs")</f>
        <v>Non AI Jobs</v>
      </c>
      <c r="N3126">
        <v>0</v>
      </c>
      <c r="O3126">
        <v>0.11</v>
      </c>
      <c r="P3126">
        <v>72539</v>
      </c>
      <c r="Q3126">
        <v>-0.42</v>
      </c>
      <c r="R3126">
        <v>0.77</v>
      </c>
    </row>
    <row r="3127" spans="1:18" x14ac:dyDescent="0.3">
      <c r="A3127">
        <v>3126</v>
      </c>
      <c r="B3127">
        <v>1</v>
      </c>
      <c r="C3127">
        <v>1</v>
      </c>
      <c r="D3127">
        <v>2</v>
      </c>
      <c r="E3127">
        <v>4</v>
      </c>
      <c r="F3127">
        <v>4</v>
      </c>
      <c r="G3127">
        <v>5</v>
      </c>
      <c r="H3127">
        <v>2</v>
      </c>
      <c r="I3127">
        <v>30</v>
      </c>
      <c r="J3127">
        <v>10</v>
      </c>
      <c r="K3127" t="s">
        <v>3243</v>
      </c>
      <c r="L3127">
        <v>2020</v>
      </c>
      <c r="M3127" t="str">
        <f>IF(Fact_JobPosting[[#This Row],[ai_mentioned]]=1,"AI Jobs","Non AI Jobs")</f>
        <v>Non AI Jobs</v>
      </c>
      <c r="N3127">
        <v>0</v>
      </c>
      <c r="O3127">
        <v>0.01</v>
      </c>
      <c r="P3127">
        <v>87209</v>
      </c>
      <c r="Q3127">
        <v>1.36</v>
      </c>
      <c r="R3127">
        <v>0.89</v>
      </c>
    </row>
    <row r="3128" spans="1:18" x14ac:dyDescent="0.3">
      <c r="A3128">
        <v>3127</v>
      </c>
      <c r="B3128">
        <v>1</v>
      </c>
      <c r="C3128">
        <v>1</v>
      </c>
      <c r="D3128">
        <v>2</v>
      </c>
      <c r="E3128">
        <v>6</v>
      </c>
      <c r="F3128">
        <v>1</v>
      </c>
      <c r="G3128">
        <v>7</v>
      </c>
      <c r="H3128">
        <v>10</v>
      </c>
      <c r="I3128">
        <v>6</v>
      </c>
      <c r="J3128">
        <v>10</v>
      </c>
      <c r="K3128" t="s">
        <v>3244</v>
      </c>
      <c r="L3128">
        <v>2020</v>
      </c>
      <c r="M3128" t="str">
        <f>IF(Fact_JobPosting[[#This Row],[ai_mentioned]]=1,"AI Jobs","Non AI Jobs")</f>
        <v>Non AI Jobs</v>
      </c>
      <c r="N3128">
        <v>0</v>
      </c>
      <c r="O3128">
        <v>0.14000000000000001</v>
      </c>
      <c r="P3128">
        <v>68542</v>
      </c>
      <c r="Q3128">
        <v>0.8</v>
      </c>
      <c r="R3128">
        <v>0.85</v>
      </c>
    </row>
    <row r="3129" spans="1:18" x14ac:dyDescent="0.3">
      <c r="A3129">
        <v>3128</v>
      </c>
      <c r="B3129">
        <v>3</v>
      </c>
      <c r="C3129">
        <v>3</v>
      </c>
      <c r="D3129">
        <v>2</v>
      </c>
      <c r="E3129">
        <v>6</v>
      </c>
      <c r="F3129">
        <v>8</v>
      </c>
      <c r="G3129">
        <v>4</v>
      </c>
      <c r="H3129">
        <v>5</v>
      </c>
      <c r="I3129">
        <v>13</v>
      </c>
      <c r="J3129">
        <v>10</v>
      </c>
      <c r="K3129" t="s">
        <v>3245</v>
      </c>
      <c r="L3129">
        <v>2020</v>
      </c>
      <c r="M3129" t="str">
        <f>IF(Fact_JobPosting[[#This Row],[ai_mentioned]]=1,"AI Jobs","Non AI Jobs")</f>
        <v>AI Jobs</v>
      </c>
      <c r="N3129">
        <v>1</v>
      </c>
      <c r="O3129">
        <v>0.6</v>
      </c>
      <c r="P3129">
        <v>93741</v>
      </c>
      <c r="Q3129">
        <v>14.39</v>
      </c>
      <c r="R3129">
        <v>0.12</v>
      </c>
    </row>
    <row r="3130" spans="1:18" x14ac:dyDescent="0.3">
      <c r="A3130">
        <v>3129</v>
      </c>
      <c r="B3130">
        <v>1</v>
      </c>
      <c r="C3130">
        <v>1</v>
      </c>
      <c r="D3130">
        <v>2</v>
      </c>
      <c r="E3130">
        <v>6</v>
      </c>
      <c r="F3130">
        <v>6</v>
      </c>
      <c r="G3130">
        <v>9</v>
      </c>
      <c r="H3130">
        <v>1</v>
      </c>
      <c r="I3130">
        <v>5</v>
      </c>
      <c r="J3130">
        <v>10</v>
      </c>
      <c r="K3130" t="s">
        <v>3246</v>
      </c>
      <c r="L3130">
        <v>2020</v>
      </c>
      <c r="M3130" t="str">
        <f>IF(Fact_JobPosting[[#This Row],[ai_mentioned]]=1,"AI Jobs","Non AI Jobs")</f>
        <v>Non AI Jobs</v>
      </c>
      <c r="N3130">
        <v>0</v>
      </c>
      <c r="O3130">
        <v>0.03</v>
      </c>
      <c r="P3130">
        <v>24957</v>
      </c>
      <c r="Q3130">
        <v>3.1</v>
      </c>
      <c r="R3130">
        <v>0.78</v>
      </c>
    </row>
    <row r="3131" spans="1:18" x14ac:dyDescent="0.3">
      <c r="A3131">
        <v>3130</v>
      </c>
      <c r="B3131">
        <v>3</v>
      </c>
      <c r="C3131">
        <v>2</v>
      </c>
      <c r="D3131">
        <v>2</v>
      </c>
      <c r="E3131">
        <v>1</v>
      </c>
      <c r="F3131">
        <v>10</v>
      </c>
      <c r="G3131">
        <v>7</v>
      </c>
      <c r="H3131">
        <v>11</v>
      </c>
      <c r="I3131">
        <v>41</v>
      </c>
      <c r="J3131">
        <v>10</v>
      </c>
      <c r="K3131" t="s">
        <v>3247</v>
      </c>
      <c r="L3131">
        <v>2020</v>
      </c>
      <c r="M3131" t="str">
        <f>IF(Fact_JobPosting[[#This Row],[ai_mentioned]]=1,"AI Jobs","Non AI Jobs")</f>
        <v>AI Jobs</v>
      </c>
      <c r="N3131">
        <v>1</v>
      </c>
      <c r="O3131">
        <v>0.92</v>
      </c>
      <c r="P3131">
        <v>101492</v>
      </c>
      <c r="Q3131">
        <v>7.92</v>
      </c>
      <c r="R3131">
        <v>0.38</v>
      </c>
    </row>
    <row r="3132" spans="1:18" x14ac:dyDescent="0.3">
      <c r="A3132">
        <v>3131</v>
      </c>
      <c r="B3132">
        <v>1</v>
      </c>
      <c r="C3132">
        <v>1</v>
      </c>
      <c r="D3132">
        <v>2</v>
      </c>
      <c r="E3132">
        <v>3</v>
      </c>
      <c r="F3132">
        <v>4</v>
      </c>
      <c r="G3132">
        <v>8</v>
      </c>
      <c r="H3132">
        <v>11</v>
      </c>
      <c r="I3132">
        <v>29</v>
      </c>
      <c r="J3132">
        <v>10</v>
      </c>
      <c r="K3132" t="s">
        <v>3248</v>
      </c>
      <c r="L3132">
        <v>2020</v>
      </c>
      <c r="M3132" t="str">
        <f>IF(Fact_JobPosting[[#This Row],[ai_mentioned]]=1,"AI Jobs","Non AI Jobs")</f>
        <v>Non AI Jobs</v>
      </c>
      <c r="N3132">
        <v>0</v>
      </c>
      <c r="O3132">
        <v>0.03</v>
      </c>
      <c r="P3132">
        <v>39514</v>
      </c>
      <c r="Q3132">
        <v>2.59</v>
      </c>
      <c r="R3132">
        <v>0.8</v>
      </c>
    </row>
    <row r="3133" spans="1:18" x14ac:dyDescent="0.3">
      <c r="A3133">
        <v>3132</v>
      </c>
      <c r="B3133">
        <v>1</v>
      </c>
      <c r="C3133">
        <v>1</v>
      </c>
      <c r="D3133">
        <v>2</v>
      </c>
      <c r="E3133">
        <v>3</v>
      </c>
      <c r="F3133">
        <v>6</v>
      </c>
      <c r="G3133">
        <v>7</v>
      </c>
      <c r="H3133">
        <v>13</v>
      </c>
      <c r="I3133">
        <v>33</v>
      </c>
      <c r="J3133">
        <v>10</v>
      </c>
      <c r="K3133" t="s">
        <v>3249</v>
      </c>
      <c r="L3133">
        <v>2020</v>
      </c>
      <c r="M3133" t="str">
        <f>IF(Fact_JobPosting[[#This Row],[ai_mentioned]]=1,"AI Jobs","Non AI Jobs")</f>
        <v>Non AI Jobs</v>
      </c>
      <c r="N3133">
        <v>0</v>
      </c>
      <c r="O3133">
        <v>0.18</v>
      </c>
      <c r="P3133">
        <v>67513</v>
      </c>
      <c r="Q3133">
        <v>-2.6</v>
      </c>
      <c r="R3133">
        <v>0.78</v>
      </c>
    </row>
    <row r="3134" spans="1:18" x14ac:dyDescent="0.3">
      <c r="A3134">
        <v>3133</v>
      </c>
      <c r="B3134">
        <v>3</v>
      </c>
      <c r="C3134">
        <v>2</v>
      </c>
      <c r="D3134">
        <v>2</v>
      </c>
      <c r="E3134">
        <v>2</v>
      </c>
      <c r="F3134">
        <v>3</v>
      </c>
      <c r="G3134">
        <v>6</v>
      </c>
      <c r="H3134">
        <v>4</v>
      </c>
      <c r="I3134">
        <v>40</v>
      </c>
      <c r="J3134">
        <v>10</v>
      </c>
      <c r="K3134" t="s">
        <v>3250</v>
      </c>
      <c r="L3134">
        <v>2020</v>
      </c>
      <c r="M3134" t="str">
        <f>IF(Fact_JobPosting[[#This Row],[ai_mentioned]]=1,"AI Jobs","Non AI Jobs")</f>
        <v>AI Jobs</v>
      </c>
      <c r="N3134">
        <v>1</v>
      </c>
      <c r="O3134">
        <v>0.76</v>
      </c>
      <c r="P3134">
        <v>51134</v>
      </c>
      <c r="Q3134">
        <v>5.31</v>
      </c>
      <c r="R3134">
        <v>0.35</v>
      </c>
    </row>
    <row r="3135" spans="1:18" x14ac:dyDescent="0.3">
      <c r="A3135">
        <v>3134</v>
      </c>
      <c r="B3135">
        <v>2</v>
      </c>
      <c r="C3135">
        <v>2</v>
      </c>
      <c r="D3135">
        <v>2</v>
      </c>
      <c r="E3135">
        <v>2</v>
      </c>
      <c r="F3135">
        <v>9</v>
      </c>
      <c r="G3135">
        <v>9</v>
      </c>
      <c r="H3135">
        <v>11</v>
      </c>
      <c r="I3135">
        <v>16</v>
      </c>
      <c r="J3135">
        <v>10</v>
      </c>
      <c r="K3135" t="s">
        <v>3251</v>
      </c>
      <c r="L3135">
        <v>2020</v>
      </c>
      <c r="M3135" t="str">
        <f>IF(Fact_JobPosting[[#This Row],[ai_mentioned]]=1,"AI Jobs","Non AI Jobs")</f>
        <v>AI Jobs</v>
      </c>
      <c r="N3135">
        <v>1</v>
      </c>
      <c r="O3135">
        <v>0.81</v>
      </c>
      <c r="P3135">
        <v>77547</v>
      </c>
      <c r="Q3135">
        <v>12.57</v>
      </c>
      <c r="R3135">
        <v>0.4</v>
      </c>
    </row>
    <row r="3136" spans="1:18" x14ac:dyDescent="0.3">
      <c r="A3136">
        <v>3135</v>
      </c>
      <c r="B3136">
        <v>2</v>
      </c>
      <c r="C3136">
        <v>1</v>
      </c>
      <c r="D3136">
        <v>2</v>
      </c>
      <c r="E3136">
        <v>1</v>
      </c>
      <c r="F3136">
        <v>8</v>
      </c>
      <c r="G3136">
        <v>1</v>
      </c>
      <c r="H3136">
        <v>12</v>
      </c>
      <c r="I3136">
        <v>40</v>
      </c>
      <c r="J3136">
        <v>10</v>
      </c>
      <c r="K3136" t="s">
        <v>3252</v>
      </c>
      <c r="L3136">
        <v>2020</v>
      </c>
      <c r="M3136" t="str">
        <f>IF(Fact_JobPosting[[#This Row],[ai_mentioned]]=1,"AI Jobs","Non AI Jobs")</f>
        <v>Non AI Jobs</v>
      </c>
      <c r="N3136">
        <v>0</v>
      </c>
      <c r="O3136">
        <v>0.1</v>
      </c>
      <c r="P3136">
        <v>41198</v>
      </c>
      <c r="Q3136">
        <v>1.63</v>
      </c>
      <c r="R3136">
        <v>0.61</v>
      </c>
    </row>
    <row r="3137" spans="1:18" x14ac:dyDescent="0.3">
      <c r="A3137">
        <v>3136</v>
      </c>
      <c r="B3137">
        <v>3</v>
      </c>
      <c r="C3137">
        <v>3</v>
      </c>
      <c r="D3137">
        <v>2</v>
      </c>
      <c r="E3137">
        <v>5</v>
      </c>
      <c r="F3137">
        <v>2</v>
      </c>
      <c r="G3137">
        <v>3</v>
      </c>
      <c r="H3137">
        <v>11</v>
      </c>
      <c r="I3137">
        <v>24</v>
      </c>
      <c r="J3137">
        <v>10</v>
      </c>
      <c r="K3137" t="s">
        <v>3253</v>
      </c>
      <c r="L3137">
        <v>2020</v>
      </c>
      <c r="M3137" t="str">
        <f>IF(Fact_JobPosting[[#This Row],[ai_mentioned]]=1,"AI Jobs","Non AI Jobs")</f>
        <v>AI Jobs</v>
      </c>
      <c r="N3137">
        <v>1</v>
      </c>
      <c r="O3137">
        <v>0.6</v>
      </c>
      <c r="P3137">
        <v>37113</v>
      </c>
      <c r="Q3137">
        <v>14.25</v>
      </c>
      <c r="R3137">
        <v>0.17</v>
      </c>
    </row>
    <row r="3138" spans="1:18" x14ac:dyDescent="0.3">
      <c r="A3138">
        <v>3137</v>
      </c>
      <c r="B3138">
        <v>2</v>
      </c>
      <c r="C3138">
        <v>1</v>
      </c>
      <c r="D3138">
        <v>2</v>
      </c>
      <c r="E3138">
        <v>1</v>
      </c>
      <c r="F3138">
        <v>9</v>
      </c>
      <c r="G3138">
        <v>4</v>
      </c>
      <c r="H3138">
        <v>4</v>
      </c>
      <c r="I3138">
        <v>37</v>
      </c>
      <c r="J3138">
        <v>10</v>
      </c>
      <c r="K3138" t="s">
        <v>3254</v>
      </c>
      <c r="L3138">
        <v>2020</v>
      </c>
      <c r="M3138" t="str">
        <f>IF(Fact_JobPosting[[#This Row],[ai_mentioned]]=1,"AI Jobs","Non AI Jobs")</f>
        <v>Non AI Jobs</v>
      </c>
      <c r="N3138">
        <v>0</v>
      </c>
      <c r="O3138">
        <v>0.18</v>
      </c>
      <c r="P3138">
        <v>50899</v>
      </c>
      <c r="Q3138">
        <v>1.05</v>
      </c>
      <c r="R3138">
        <v>0.65</v>
      </c>
    </row>
    <row r="3139" spans="1:18" x14ac:dyDescent="0.3">
      <c r="A3139">
        <v>3138</v>
      </c>
      <c r="B3139">
        <v>1</v>
      </c>
      <c r="C3139">
        <v>1</v>
      </c>
      <c r="D3139">
        <v>2</v>
      </c>
      <c r="E3139">
        <v>5</v>
      </c>
      <c r="F3139">
        <v>4</v>
      </c>
      <c r="G3139">
        <v>8</v>
      </c>
      <c r="H3139">
        <v>8</v>
      </c>
      <c r="I3139">
        <v>19</v>
      </c>
      <c r="J3139">
        <v>10</v>
      </c>
      <c r="K3139" t="s">
        <v>3255</v>
      </c>
      <c r="L3139">
        <v>2020</v>
      </c>
      <c r="M3139" t="str">
        <f>IF(Fact_JobPosting[[#This Row],[ai_mentioned]]=1,"AI Jobs","Non AI Jobs")</f>
        <v>Non AI Jobs</v>
      </c>
      <c r="N3139">
        <v>0</v>
      </c>
      <c r="O3139">
        <v>0.1</v>
      </c>
      <c r="P3139">
        <v>36225</v>
      </c>
      <c r="Q3139">
        <v>3.76</v>
      </c>
      <c r="R3139">
        <v>0.8</v>
      </c>
    </row>
    <row r="3140" spans="1:18" x14ac:dyDescent="0.3">
      <c r="A3140">
        <v>3139</v>
      </c>
      <c r="B3140">
        <v>1</v>
      </c>
      <c r="C3140">
        <v>1</v>
      </c>
      <c r="D3140">
        <v>2</v>
      </c>
      <c r="E3140">
        <v>1</v>
      </c>
      <c r="F3140">
        <v>5</v>
      </c>
      <c r="G3140">
        <v>2</v>
      </c>
      <c r="H3140">
        <v>11</v>
      </c>
      <c r="I3140">
        <v>20</v>
      </c>
      <c r="J3140">
        <v>10</v>
      </c>
      <c r="K3140" t="s">
        <v>3256</v>
      </c>
      <c r="L3140">
        <v>2020</v>
      </c>
      <c r="M3140" t="str">
        <f>IF(Fact_JobPosting[[#This Row],[ai_mentioned]]=1,"AI Jobs","Non AI Jobs")</f>
        <v>Non AI Jobs</v>
      </c>
      <c r="N3140">
        <v>0</v>
      </c>
      <c r="O3140">
        <v>0.1</v>
      </c>
      <c r="P3140">
        <v>36816</v>
      </c>
      <c r="Q3140">
        <v>4.4400000000000004</v>
      </c>
      <c r="R3140">
        <v>0.81</v>
      </c>
    </row>
    <row r="3141" spans="1:18" x14ac:dyDescent="0.3">
      <c r="A3141">
        <v>3140</v>
      </c>
      <c r="B3141">
        <v>3</v>
      </c>
      <c r="C3141">
        <v>2</v>
      </c>
      <c r="D3141">
        <v>2</v>
      </c>
      <c r="E3141">
        <v>5</v>
      </c>
      <c r="F3141">
        <v>8</v>
      </c>
      <c r="G3141">
        <v>3</v>
      </c>
      <c r="H3141">
        <v>14</v>
      </c>
      <c r="I3141">
        <v>23</v>
      </c>
      <c r="J3141">
        <v>10</v>
      </c>
      <c r="K3141" t="s">
        <v>3257</v>
      </c>
      <c r="L3141">
        <v>2020</v>
      </c>
      <c r="M3141" t="str">
        <f>IF(Fact_JobPosting[[#This Row],[ai_mentioned]]=1,"AI Jobs","Non AI Jobs")</f>
        <v>AI Jobs</v>
      </c>
      <c r="N3141">
        <v>1</v>
      </c>
      <c r="O3141">
        <v>0.72</v>
      </c>
      <c r="P3141">
        <v>96510</v>
      </c>
      <c r="Q3141">
        <v>15.84</v>
      </c>
      <c r="R3141">
        <v>0.14000000000000001</v>
      </c>
    </row>
    <row r="3142" spans="1:18" x14ac:dyDescent="0.3">
      <c r="A3142">
        <v>3141</v>
      </c>
      <c r="B3142">
        <v>3</v>
      </c>
      <c r="C3142">
        <v>2</v>
      </c>
      <c r="D3142">
        <v>2</v>
      </c>
      <c r="E3142">
        <v>6</v>
      </c>
      <c r="F3142">
        <v>2</v>
      </c>
      <c r="G3142">
        <v>6</v>
      </c>
      <c r="H3142">
        <v>16</v>
      </c>
      <c r="I3142">
        <v>14</v>
      </c>
      <c r="J3142">
        <v>10</v>
      </c>
      <c r="K3142" t="s">
        <v>3258</v>
      </c>
      <c r="L3142">
        <v>2020</v>
      </c>
      <c r="M3142" t="str">
        <f>IF(Fact_JobPosting[[#This Row],[ai_mentioned]]=1,"AI Jobs","Non AI Jobs")</f>
        <v>AI Jobs</v>
      </c>
      <c r="N3142">
        <v>1</v>
      </c>
      <c r="O3142">
        <v>0.92</v>
      </c>
      <c r="P3142">
        <v>65485</v>
      </c>
      <c r="Q3142">
        <v>6.09</v>
      </c>
      <c r="R3142">
        <v>0.22</v>
      </c>
    </row>
    <row r="3143" spans="1:18" x14ac:dyDescent="0.3">
      <c r="A3143">
        <v>3142</v>
      </c>
      <c r="B3143">
        <v>2</v>
      </c>
      <c r="C3143">
        <v>1</v>
      </c>
      <c r="D3143">
        <v>2</v>
      </c>
      <c r="E3143">
        <v>3</v>
      </c>
      <c r="F3143">
        <v>8</v>
      </c>
      <c r="G3143">
        <v>6</v>
      </c>
      <c r="H3143">
        <v>16</v>
      </c>
      <c r="I3143">
        <v>7</v>
      </c>
      <c r="J3143">
        <v>10</v>
      </c>
      <c r="K3143" t="s">
        <v>3259</v>
      </c>
      <c r="L3143">
        <v>2020</v>
      </c>
      <c r="M3143" t="str">
        <f>IF(Fact_JobPosting[[#This Row],[ai_mentioned]]=1,"AI Jobs","Non AI Jobs")</f>
        <v>Non AI Jobs</v>
      </c>
      <c r="N3143">
        <v>0</v>
      </c>
      <c r="O3143">
        <v>0.04</v>
      </c>
      <c r="P3143">
        <v>22857</v>
      </c>
      <c r="Q3143">
        <v>1.42</v>
      </c>
      <c r="R3143">
        <v>0.62</v>
      </c>
    </row>
    <row r="3144" spans="1:18" x14ac:dyDescent="0.3">
      <c r="A3144">
        <v>3143</v>
      </c>
      <c r="B3144">
        <v>3</v>
      </c>
      <c r="C3144">
        <v>3</v>
      </c>
      <c r="D3144">
        <v>2</v>
      </c>
      <c r="E3144">
        <v>1</v>
      </c>
      <c r="F3144">
        <v>10</v>
      </c>
      <c r="G3144">
        <v>1</v>
      </c>
      <c r="H3144">
        <v>12</v>
      </c>
      <c r="I3144">
        <v>13</v>
      </c>
      <c r="J3144">
        <v>10</v>
      </c>
      <c r="K3144" t="s">
        <v>3260</v>
      </c>
      <c r="L3144">
        <v>2020</v>
      </c>
      <c r="M3144" t="str">
        <f>IF(Fact_JobPosting[[#This Row],[ai_mentioned]]=1,"AI Jobs","Non AI Jobs")</f>
        <v>AI Jobs</v>
      </c>
      <c r="N3144">
        <v>1</v>
      </c>
      <c r="O3144">
        <v>0.65</v>
      </c>
      <c r="P3144">
        <v>100789</v>
      </c>
      <c r="Q3144">
        <v>8.18</v>
      </c>
      <c r="R3144">
        <v>0.34</v>
      </c>
    </row>
    <row r="3145" spans="1:18" x14ac:dyDescent="0.3">
      <c r="A3145">
        <v>3144</v>
      </c>
      <c r="B3145">
        <v>1</v>
      </c>
      <c r="C3145">
        <v>1</v>
      </c>
      <c r="D3145">
        <v>2</v>
      </c>
      <c r="E3145">
        <v>1</v>
      </c>
      <c r="F3145">
        <v>5</v>
      </c>
      <c r="G3145">
        <v>1</v>
      </c>
      <c r="H3145">
        <v>12</v>
      </c>
      <c r="I3145">
        <v>41</v>
      </c>
      <c r="J3145">
        <v>10</v>
      </c>
      <c r="K3145" t="s">
        <v>3261</v>
      </c>
      <c r="L3145">
        <v>2020</v>
      </c>
      <c r="M3145" t="str">
        <f>IF(Fact_JobPosting[[#This Row],[ai_mentioned]]=1,"AI Jobs","Non AI Jobs")</f>
        <v>Non AI Jobs</v>
      </c>
      <c r="N3145">
        <v>0</v>
      </c>
      <c r="O3145">
        <v>0.04</v>
      </c>
      <c r="P3145">
        <v>71269</v>
      </c>
      <c r="Q3145">
        <v>4.25</v>
      </c>
      <c r="R3145">
        <v>0.87</v>
      </c>
    </row>
    <row r="3146" spans="1:18" x14ac:dyDescent="0.3">
      <c r="A3146">
        <v>3145</v>
      </c>
      <c r="B3146">
        <v>1</v>
      </c>
      <c r="C3146">
        <v>1</v>
      </c>
      <c r="D3146">
        <v>2</v>
      </c>
      <c r="E3146">
        <v>5</v>
      </c>
      <c r="F3146">
        <v>3</v>
      </c>
      <c r="G3146">
        <v>1</v>
      </c>
      <c r="H3146">
        <v>7</v>
      </c>
      <c r="I3146">
        <v>20</v>
      </c>
      <c r="J3146">
        <v>10</v>
      </c>
      <c r="K3146" t="s">
        <v>3262</v>
      </c>
      <c r="L3146">
        <v>2020</v>
      </c>
      <c r="M3146" t="str">
        <f>IF(Fact_JobPosting[[#This Row],[ai_mentioned]]=1,"AI Jobs","Non AI Jobs")</f>
        <v>Non AI Jobs</v>
      </c>
      <c r="N3146">
        <v>0</v>
      </c>
      <c r="O3146">
        <v>0.06</v>
      </c>
      <c r="P3146">
        <v>44759</v>
      </c>
      <c r="Q3146">
        <v>2.71</v>
      </c>
      <c r="R3146">
        <v>0.83</v>
      </c>
    </row>
    <row r="3147" spans="1:18" x14ac:dyDescent="0.3">
      <c r="A3147">
        <v>3146</v>
      </c>
      <c r="B3147">
        <v>3</v>
      </c>
      <c r="C3147">
        <v>2</v>
      </c>
      <c r="D3147">
        <v>2</v>
      </c>
      <c r="E3147">
        <v>1</v>
      </c>
      <c r="F3147">
        <v>9</v>
      </c>
      <c r="G3147">
        <v>9</v>
      </c>
      <c r="H3147">
        <v>5</v>
      </c>
      <c r="I3147">
        <v>24</v>
      </c>
      <c r="J3147">
        <v>10</v>
      </c>
      <c r="K3147" t="s">
        <v>3263</v>
      </c>
      <c r="L3147">
        <v>2020</v>
      </c>
      <c r="M3147" t="str">
        <f>IF(Fact_JobPosting[[#This Row],[ai_mentioned]]=1,"AI Jobs","Non AI Jobs")</f>
        <v>AI Jobs</v>
      </c>
      <c r="N3147">
        <v>1</v>
      </c>
      <c r="O3147">
        <v>0.92</v>
      </c>
      <c r="P3147">
        <v>36905</v>
      </c>
      <c r="Q3147">
        <v>9.5500000000000007</v>
      </c>
      <c r="R3147">
        <v>0.16</v>
      </c>
    </row>
    <row r="3148" spans="1:18" x14ac:dyDescent="0.3">
      <c r="A3148">
        <v>3147</v>
      </c>
      <c r="B3148">
        <v>1</v>
      </c>
      <c r="C3148">
        <v>1</v>
      </c>
      <c r="D3148">
        <v>2</v>
      </c>
      <c r="E3148">
        <v>6</v>
      </c>
      <c r="F3148">
        <v>10</v>
      </c>
      <c r="G3148">
        <v>1</v>
      </c>
      <c r="H3148">
        <v>3</v>
      </c>
      <c r="I3148">
        <v>20</v>
      </c>
      <c r="J3148">
        <v>10</v>
      </c>
      <c r="K3148" t="s">
        <v>3264</v>
      </c>
      <c r="L3148">
        <v>2020</v>
      </c>
      <c r="M3148" t="str">
        <f>IF(Fact_JobPosting[[#This Row],[ai_mentioned]]=1,"AI Jobs","Non AI Jobs")</f>
        <v>Non AI Jobs</v>
      </c>
      <c r="N3148">
        <v>0</v>
      </c>
      <c r="O3148">
        <v>0.03</v>
      </c>
      <c r="P3148">
        <v>36913</v>
      </c>
      <c r="Q3148">
        <v>0.28999999999999998</v>
      </c>
      <c r="R3148">
        <v>0.74</v>
      </c>
    </row>
    <row r="3149" spans="1:18" x14ac:dyDescent="0.3">
      <c r="A3149">
        <v>3148</v>
      </c>
      <c r="B3149">
        <v>2</v>
      </c>
      <c r="C3149">
        <v>1</v>
      </c>
      <c r="D3149">
        <v>2</v>
      </c>
      <c r="E3149">
        <v>2</v>
      </c>
      <c r="F3149">
        <v>6</v>
      </c>
      <c r="G3149">
        <v>7</v>
      </c>
      <c r="H3149">
        <v>5</v>
      </c>
      <c r="I3149">
        <v>20</v>
      </c>
      <c r="J3149">
        <v>10</v>
      </c>
      <c r="K3149" t="s">
        <v>3265</v>
      </c>
      <c r="L3149">
        <v>2020</v>
      </c>
      <c r="M3149" t="str">
        <f>IF(Fact_JobPosting[[#This Row],[ai_mentioned]]=1,"AI Jobs","Non AI Jobs")</f>
        <v>Non AI Jobs</v>
      </c>
      <c r="N3149">
        <v>0</v>
      </c>
      <c r="O3149">
        <v>0.17</v>
      </c>
      <c r="P3149">
        <v>35683</v>
      </c>
      <c r="Q3149">
        <v>-0.89</v>
      </c>
      <c r="R3149">
        <v>0.6</v>
      </c>
    </row>
    <row r="3150" spans="1:18" x14ac:dyDescent="0.3">
      <c r="A3150">
        <v>3149</v>
      </c>
      <c r="B3150">
        <v>1</v>
      </c>
      <c r="C3150">
        <v>1</v>
      </c>
      <c r="D3150">
        <v>2</v>
      </c>
      <c r="E3150">
        <v>5</v>
      </c>
      <c r="F3150">
        <v>1</v>
      </c>
      <c r="G3150">
        <v>6</v>
      </c>
      <c r="H3150">
        <v>2</v>
      </c>
      <c r="I3150">
        <v>25</v>
      </c>
      <c r="J3150">
        <v>10</v>
      </c>
      <c r="K3150" t="s">
        <v>3266</v>
      </c>
      <c r="L3150">
        <v>2020</v>
      </c>
      <c r="M3150" t="str">
        <f>IF(Fact_JobPosting[[#This Row],[ai_mentioned]]=1,"AI Jobs","Non AI Jobs")</f>
        <v>Non AI Jobs</v>
      </c>
      <c r="N3150">
        <v>0</v>
      </c>
      <c r="O3150">
        <v>0.19</v>
      </c>
      <c r="P3150">
        <v>93809</v>
      </c>
      <c r="Q3150">
        <v>3.52</v>
      </c>
      <c r="R3150">
        <v>0.71</v>
      </c>
    </row>
    <row r="3151" spans="1:18" x14ac:dyDescent="0.3">
      <c r="A3151">
        <v>3150</v>
      </c>
      <c r="B3151">
        <v>1</v>
      </c>
      <c r="C3151">
        <v>1</v>
      </c>
      <c r="D3151">
        <v>2</v>
      </c>
      <c r="E3151">
        <v>6</v>
      </c>
      <c r="F3151">
        <v>3</v>
      </c>
      <c r="G3151">
        <v>5</v>
      </c>
      <c r="H3151">
        <v>15</v>
      </c>
      <c r="I3151">
        <v>1</v>
      </c>
      <c r="J3151">
        <v>10</v>
      </c>
      <c r="K3151" t="s">
        <v>3267</v>
      </c>
      <c r="L3151">
        <v>2020</v>
      </c>
      <c r="M3151" t="str">
        <f>IF(Fact_JobPosting[[#This Row],[ai_mentioned]]=1,"AI Jobs","Non AI Jobs")</f>
        <v>Non AI Jobs</v>
      </c>
      <c r="N3151">
        <v>0</v>
      </c>
      <c r="O3151">
        <v>0.11</v>
      </c>
      <c r="P3151">
        <v>41219</v>
      </c>
      <c r="Q3151">
        <v>-3.97</v>
      </c>
      <c r="R3151">
        <v>0.87</v>
      </c>
    </row>
    <row r="3152" spans="1:18" x14ac:dyDescent="0.3">
      <c r="A3152">
        <v>3151</v>
      </c>
      <c r="B3152">
        <v>3</v>
      </c>
      <c r="C3152">
        <v>3</v>
      </c>
      <c r="D3152">
        <v>2</v>
      </c>
      <c r="E3152">
        <v>3</v>
      </c>
      <c r="F3152">
        <v>1</v>
      </c>
      <c r="G3152">
        <v>6</v>
      </c>
      <c r="H3152">
        <v>8</v>
      </c>
      <c r="I3152">
        <v>30</v>
      </c>
      <c r="J3152">
        <v>10</v>
      </c>
      <c r="K3152" t="s">
        <v>3268</v>
      </c>
      <c r="L3152">
        <v>2020</v>
      </c>
      <c r="M3152" t="str">
        <f>IF(Fact_JobPosting[[#This Row],[ai_mentioned]]=1,"AI Jobs","Non AI Jobs")</f>
        <v>AI Jobs</v>
      </c>
      <c r="N3152">
        <v>1</v>
      </c>
      <c r="O3152">
        <v>0.45</v>
      </c>
      <c r="P3152">
        <v>138241</v>
      </c>
      <c r="Q3152">
        <v>12.01</v>
      </c>
      <c r="R3152">
        <v>0.21</v>
      </c>
    </row>
    <row r="3153" spans="1:18" x14ac:dyDescent="0.3">
      <c r="A3153">
        <v>3152</v>
      </c>
      <c r="B3153">
        <v>3</v>
      </c>
      <c r="C3153">
        <v>3</v>
      </c>
      <c r="D3153">
        <v>2</v>
      </c>
      <c r="E3153">
        <v>6</v>
      </c>
      <c r="F3153">
        <v>3</v>
      </c>
      <c r="G3153">
        <v>3</v>
      </c>
      <c r="H3153">
        <v>6</v>
      </c>
      <c r="I3153">
        <v>23</v>
      </c>
      <c r="J3153">
        <v>10</v>
      </c>
      <c r="K3153" t="s">
        <v>3269</v>
      </c>
      <c r="L3153">
        <v>2020</v>
      </c>
      <c r="M3153" t="str">
        <f>IF(Fact_JobPosting[[#This Row],[ai_mentioned]]=1,"AI Jobs","Non AI Jobs")</f>
        <v>AI Jobs</v>
      </c>
      <c r="N3153">
        <v>1</v>
      </c>
      <c r="O3153">
        <v>0.47</v>
      </c>
      <c r="P3153">
        <v>91985</v>
      </c>
      <c r="Q3153">
        <v>17.23</v>
      </c>
      <c r="R3153">
        <v>0.11</v>
      </c>
    </row>
    <row r="3154" spans="1:18" x14ac:dyDescent="0.3">
      <c r="A3154">
        <v>3153</v>
      </c>
      <c r="B3154">
        <v>2</v>
      </c>
      <c r="C3154">
        <v>1</v>
      </c>
      <c r="D3154">
        <v>2</v>
      </c>
      <c r="E3154">
        <v>6</v>
      </c>
      <c r="F3154">
        <v>2</v>
      </c>
      <c r="G3154">
        <v>9</v>
      </c>
      <c r="H3154">
        <v>6</v>
      </c>
      <c r="I3154">
        <v>4</v>
      </c>
      <c r="J3154">
        <v>10</v>
      </c>
      <c r="K3154" t="s">
        <v>3271</v>
      </c>
      <c r="L3154">
        <v>2020</v>
      </c>
      <c r="M3154" t="str">
        <f>IF(Fact_JobPosting[[#This Row],[ai_mentioned]]=1,"AI Jobs","Non AI Jobs")</f>
        <v>Non AI Jobs</v>
      </c>
      <c r="N3154">
        <v>0</v>
      </c>
      <c r="O3154">
        <v>0.08</v>
      </c>
      <c r="P3154">
        <v>39439</v>
      </c>
      <c r="Q3154">
        <v>1.48</v>
      </c>
      <c r="R3154">
        <v>0.62</v>
      </c>
    </row>
    <row r="3155" spans="1:18" x14ac:dyDescent="0.3">
      <c r="A3155">
        <v>3154</v>
      </c>
      <c r="B3155">
        <v>3</v>
      </c>
      <c r="C3155">
        <v>3</v>
      </c>
      <c r="D3155">
        <v>2</v>
      </c>
      <c r="E3155">
        <v>2</v>
      </c>
      <c r="F3155">
        <v>5</v>
      </c>
      <c r="G3155">
        <v>5</v>
      </c>
      <c r="H3155">
        <v>2</v>
      </c>
      <c r="I3155">
        <v>32</v>
      </c>
      <c r="J3155">
        <v>10</v>
      </c>
      <c r="K3155" t="s">
        <v>3272</v>
      </c>
      <c r="L3155">
        <v>2020</v>
      </c>
      <c r="M3155" t="str">
        <f>IF(Fact_JobPosting[[#This Row],[ai_mentioned]]=1,"AI Jobs","Non AI Jobs")</f>
        <v>AI Jobs</v>
      </c>
      <c r="N3155">
        <v>1</v>
      </c>
      <c r="O3155">
        <v>0.55000000000000004</v>
      </c>
      <c r="P3155">
        <v>101354</v>
      </c>
      <c r="Q3155">
        <v>15.12</v>
      </c>
      <c r="R3155">
        <v>0.2</v>
      </c>
    </row>
    <row r="3156" spans="1:18" x14ac:dyDescent="0.3">
      <c r="A3156">
        <v>3155</v>
      </c>
      <c r="B3156">
        <v>2</v>
      </c>
      <c r="C3156">
        <v>1</v>
      </c>
      <c r="D3156">
        <v>2</v>
      </c>
      <c r="E3156">
        <v>2</v>
      </c>
      <c r="F3156">
        <v>10</v>
      </c>
      <c r="G3156">
        <v>5</v>
      </c>
      <c r="H3156">
        <v>7</v>
      </c>
      <c r="I3156">
        <v>11</v>
      </c>
      <c r="J3156">
        <v>10</v>
      </c>
      <c r="K3156" t="s">
        <v>3273</v>
      </c>
      <c r="L3156">
        <v>2020</v>
      </c>
      <c r="M3156" t="str">
        <f>IF(Fact_JobPosting[[#This Row],[ai_mentioned]]=1,"AI Jobs","Non AI Jobs")</f>
        <v>Non AI Jobs</v>
      </c>
      <c r="N3156">
        <v>0</v>
      </c>
      <c r="O3156">
        <v>0.04</v>
      </c>
      <c r="P3156">
        <v>23614</v>
      </c>
      <c r="Q3156">
        <v>1.28</v>
      </c>
      <c r="R3156">
        <v>0.64</v>
      </c>
    </row>
    <row r="3157" spans="1:18" x14ac:dyDescent="0.3">
      <c r="A3157">
        <v>3156</v>
      </c>
      <c r="B3157">
        <v>2</v>
      </c>
      <c r="C3157">
        <v>1</v>
      </c>
      <c r="D3157">
        <v>2</v>
      </c>
      <c r="E3157">
        <v>5</v>
      </c>
      <c r="F3157">
        <v>9</v>
      </c>
      <c r="G3157">
        <v>6</v>
      </c>
      <c r="H3157">
        <v>2</v>
      </c>
      <c r="I3157">
        <v>10</v>
      </c>
      <c r="J3157">
        <v>10</v>
      </c>
      <c r="K3157" t="s">
        <v>3274</v>
      </c>
      <c r="L3157">
        <v>2020</v>
      </c>
      <c r="M3157" t="str">
        <f>IF(Fact_JobPosting[[#This Row],[ai_mentioned]]=1,"AI Jobs","Non AI Jobs")</f>
        <v>Non AI Jobs</v>
      </c>
      <c r="N3157">
        <v>0</v>
      </c>
      <c r="O3157">
        <v>0.08</v>
      </c>
      <c r="P3157">
        <v>77817</v>
      </c>
      <c r="Q3157">
        <v>3.23</v>
      </c>
      <c r="R3157">
        <v>0.66</v>
      </c>
    </row>
    <row r="3158" spans="1:18" x14ac:dyDescent="0.3">
      <c r="A3158">
        <v>3157</v>
      </c>
      <c r="B3158">
        <v>2</v>
      </c>
      <c r="C3158">
        <v>1</v>
      </c>
      <c r="D3158">
        <v>2</v>
      </c>
      <c r="E3158">
        <v>5</v>
      </c>
      <c r="F3158">
        <v>3</v>
      </c>
      <c r="G3158">
        <v>8</v>
      </c>
      <c r="H3158">
        <v>3</v>
      </c>
      <c r="I3158">
        <v>21</v>
      </c>
      <c r="J3158">
        <v>10</v>
      </c>
      <c r="K3158" t="s">
        <v>3275</v>
      </c>
      <c r="L3158">
        <v>2020</v>
      </c>
      <c r="M3158" t="str">
        <f>IF(Fact_JobPosting[[#This Row],[ai_mentioned]]=1,"AI Jobs","Non AI Jobs")</f>
        <v>Non AI Jobs</v>
      </c>
      <c r="N3158">
        <v>0</v>
      </c>
      <c r="O3158">
        <v>0.03</v>
      </c>
      <c r="P3158">
        <v>94097</v>
      </c>
      <c r="Q3158">
        <v>1.32</v>
      </c>
      <c r="R3158">
        <v>0.6</v>
      </c>
    </row>
    <row r="3159" spans="1:18" x14ac:dyDescent="0.3">
      <c r="A3159">
        <v>3158</v>
      </c>
      <c r="B3159">
        <v>3</v>
      </c>
      <c r="C3159">
        <v>2</v>
      </c>
      <c r="D3159">
        <v>2</v>
      </c>
      <c r="E3159">
        <v>3</v>
      </c>
      <c r="F3159">
        <v>8</v>
      </c>
      <c r="G3159">
        <v>2</v>
      </c>
      <c r="H3159">
        <v>11</v>
      </c>
      <c r="I3159">
        <v>10</v>
      </c>
      <c r="J3159">
        <v>10</v>
      </c>
      <c r="K3159" t="s">
        <v>3276</v>
      </c>
      <c r="L3159">
        <v>2020</v>
      </c>
      <c r="M3159" t="str">
        <f>IF(Fact_JobPosting[[#This Row],[ai_mentioned]]=1,"AI Jobs","Non AI Jobs")</f>
        <v>AI Jobs</v>
      </c>
      <c r="N3159">
        <v>1</v>
      </c>
      <c r="O3159">
        <v>0.84</v>
      </c>
      <c r="P3159">
        <v>129995</v>
      </c>
      <c r="Q3159">
        <v>10.53</v>
      </c>
      <c r="R3159">
        <v>0.28000000000000003</v>
      </c>
    </row>
    <row r="3160" spans="1:18" x14ac:dyDescent="0.3">
      <c r="A3160">
        <v>3159</v>
      </c>
      <c r="B3160">
        <v>2</v>
      </c>
      <c r="C3160">
        <v>1</v>
      </c>
      <c r="D3160">
        <v>2</v>
      </c>
      <c r="E3160">
        <v>3</v>
      </c>
      <c r="F3160">
        <v>1</v>
      </c>
      <c r="G3160">
        <v>7</v>
      </c>
      <c r="H3160">
        <v>4</v>
      </c>
      <c r="I3160">
        <v>30</v>
      </c>
      <c r="J3160">
        <v>10</v>
      </c>
      <c r="K3160" t="s">
        <v>3277</v>
      </c>
      <c r="L3160">
        <v>2020</v>
      </c>
      <c r="M3160" t="str">
        <f>IF(Fact_JobPosting[[#This Row],[ai_mentioned]]=1,"AI Jobs","Non AI Jobs")</f>
        <v>Non AI Jobs</v>
      </c>
      <c r="N3160">
        <v>0</v>
      </c>
      <c r="O3160">
        <v>0.01</v>
      </c>
      <c r="P3160">
        <v>96533</v>
      </c>
      <c r="Q3160">
        <v>-3.32</v>
      </c>
      <c r="R3160">
        <v>0.61</v>
      </c>
    </row>
    <row r="3161" spans="1:18" x14ac:dyDescent="0.3">
      <c r="A3161">
        <v>3160</v>
      </c>
      <c r="B3161">
        <v>3</v>
      </c>
      <c r="C3161">
        <v>3</v>
      </c>
      <c r="D3161">
        <v>2</v>
      </c>
      <c r="E3161">
        <v>3</v>
      </c>
      <c r="F3161">
        <v>7</v>
      </c>
      <c r="G3161">
        <v>8</v>
      </c>
      <c r="H3161">
        <v>1</v>
      </c>
      <c r="I3161">
        <v>15</v>
      </c>
      <c r="J3161">
        <v>10</v>
      </c>
      <c r="K3161" t="s">
        <v>3278</v>
      </c>
      <c r="L3161">
        <v>2020</v>
      </c>
      <c r="M3161" t="str">
        <f>IF(Fact_JobPosting[[#This Row],[ai_mentioned]]=1,"AI Jobs","Non AI Jobs")</f>
        <v>AI Jobs</v>
      </c>
      <c r="N3161">
        <v>1</v>
      </c>
      <c r="O3161">
        <v>0.59</v>
      </c>
      <c r="P3161">
        <v>121086</v>
      </c>
      <c r="Q3161">
        <v>17.100000000000001</v>
      </c>
      <c r="R3161">
        <v>0.37</v>
      </c>
    </row>
    <row r="3162" spans="1:18" x14ac:dyDescent="0.3">
      <c r="A3162">
        <v>3161</v>
      </c>
      <c r="B3162">
        <v>3</v>
      </c>
      <c r="C3162">
        <v>3</v>
      </c>
      <c r="D3162">
        <v>2</v>
      </c>
      <c r="E3162">
        <v>2</v>
      </c>
      <c r="F3162">
        <v>10</v>
      </c>
      <c r="G3162">
        <v>9</v>
      </c>
      <c r="H3162">
        <v>3</v>
      </c>
      <c r="I3162">
        <v>6</v>
      </c>
      <c r="J3162">
        <v>10</v>
      </c>
      <c r="K3162" t="s">
        <v>3279</v>
      </c>
      <c r="L3162">
        <v>2020</v>
      </c>
      <c r="M3162" t="str">
        <f>IF(Fact_JobPosting[[#This Row],[ai_mentioned]]=1,"AI Jobs","Non AI Jobs")</f>
        <v>AI Jobs</v>
      </c>
      <c r="N3162">
        <v>1</v>
      </c>
      <c r="O3162">
        <v>0.52</v>
      </c>
      <c r="P3162">
        <v>105251</v>
      </c>
      <c r="Q3162">
        <v>8.32</v>
      </c>
      <c r="R3162">
        <v>0.37</v>
      </c>
    </row>
    <row r="3163" spans="1:18" x14ac:dyDescent="0.3">
      <c r="A3163">
        <v>3162</v>
      </c>
      <c r="B3163">
        <v>1</v>
      </c>
      <c r="C3163">
        <v>1</v>
      </c>
      <c r="D3163">
        <v>2</v>
      </c>
      <c r="E3163">
        <v>1</v>
      </c>
      <c r="F3163">
        <v>1</v>
      </c>
      <c r="G3163">
        <v>5</v>
      </c>
      <c r="H3163">
        <v>4</v>
      </c>
      <c r="I3163">
        <v>31</v>
      </c>
      <c r="J3163">
        <v>10</v>
      </c>
      <c r="K3163" t="s">
        <v>3280</v>
      </c>
      <c r="L3163">
        <v>2020</v>
      </c>
      <c r="M3163" t="str">
        <f>IF(Fact_JobPosting[[#This Row],[ai_mentioned]]=1,"AI Jobs","Non AI Jobs")</f>
        <v>Non AI Jobs</v>
      </c>
      <c r="N3163">
        <v>0</v>
      </c>
      <c r="O3163">
        <v>0.18</v>
      </c>
      <c r="P3163">
        <v>70801</v>
      </c>
      <c r="Q3163">
        <v>-2.3199999999999998</v>
      </c>
      <c r="R3163">
        <v>0.83</v>
      </c>
    </row>
    <row r="3164" spans="1:18" x14ac:dyDescent="0.3">
      <c r="A3164">
        <v>3163</v>
      </c>
      <c r="B3164">
        <v>1</v>
      </c>
      <c r="C3164">
        <v>1</v>
      </c>
      <c r="D3164">
        <v>2</v>
      </c>
      <c r="E3164">
        <v>5</v>
      </c>
      <c r="F3164">
        <v>10</v>
      </c>
      <c r="G3164">
        <v>6</v>
      </c>
      <c r="H3164">
        <v>12</v>
      </c>
      <c r="I3164">
        <v>38</v>
      </c>
      <c r="J3164">
        <v>10</v>
      </c>
      <c r="K3164" t="s">
        <v>3281</v>
      </c>
      <c r="L3164">
        <v>2020</v>
      </c>
      <c r="M3164" t="str">
        <f>IF(Fact_JobPosting[[#This Row],[ai_mentioned]]=1,"AI Jobs","Non AI Jobs")</f>
        <v>Non AI Jobs</v>
      </c>
      <c r="N3164">
        <v>0</v>
      </c>
      <c r="O3164">
        <v>0.09</v>
      </c>
      <c r="P3164">
        <v>75172</v>
      </c>
      <c r="Q3164">
        <v>-0.7</v>
      </c>
      <c r="R3164">
        <v>0.8</v>
      </c>
    </row>
    <row r="3165" spans="1:18" x14ac:dyDescent="0.3">
      <c r="A3165">
        <v>3164</v>
      </c>
      <c r="B3165">
        <v>3</v>
      </c>
      <c r="C3165">
        <v>3</v>
      </c>
      <c r="D3165">
        <v>2</v>
      </c>
      <c r="E3165">
        <v>4</v>
      </c>
      <c r="F3165">
        <v>7</v>
      </c>
      <c r="G3165">
        <v>2</v>
      </c>
      <c r="H3165">
        <v>4</v>
      </c>
      <c r="I3165">
        <v>34</v>
      </c>
      <c r="J3165">
        <v>10</v>
      </c>
      <c r="K3165" t="s">
        <v>3282</v>
      </c>
      <c r="L3165">
        <v>2020</v>
      </c>
      <c r="M3165" t="str">
        <f>IF(Fact_JobPosting[[#This Row],[ai_mentioned]]=1,"AI Jobs","Non AI Jobs")</f>
        <v>AI Jobs</v>
      </c>
      <c r="N3165">
        <v>1</v>
      </c>
      <c r="O3165">
        <v>0.5</v>
      </c>
      <c r="P3165">
        <v>32410</v>
      </c>
      <c r="Q3165">
        <v>6.03</v>
      </c>
      <c r="R3165">
        <v>0.36</v>
      </c>
    </row>
    <row r="3166" spans="1:18" x14ac:dyDescent="0.3">
      <c r="A3166">
        <v>3165</v>
      </c>
      <c r="B3166">
        <v>1</v>
      </c>
      <c r="C3166">
        <v>1</v>
      </c>
      <c r="D3166">
        <v>2</v>
      </c>
      <c r="E3166">
        <v>4</v>
      </c>
      <c r="F3166">
        <v>8</v>
      </c>
      <c r="G3166">
        <v>8</v>
      </c>
      <c r="H3166">
        <v>11</v>
      </c>
      <c r="I3166">
        <v>18</v>
      </c>
      <c r="J3166">
        <v>10</v>
      </c>
      <c r="K3166" t="s">
        <v>3283</v>
      </c>
      <c r="L3166">
        <v>2020</v>
      </c>
      <c r="M3166" t="str">
        <f>IF(Fact_JobPosting[[#This Row],[ai_mentioned]]=1,"AI Jobs","Non AI Jobs")</f>
        <v>Non AI Jobs</v>
      </c>
      <c r="N3166">
        <v>0</v>
      </c>
      <c r="O3166">
        <v>0.11</v>
      </c>
      <c r="P3166">
        <v>70003</v>
      </c>
      <c r="Q3166">
        <v>3.06</v>
      </c>
      <c r="R3166">
        <v>0.88</v>
      </c>
    </row>
    <row r="3167" spans="1:18" x14ac:dyDescent="0.3">
      <c r="A3167">
        <v>3166</v>
      </c>
      <c r="B3167">
        <v>1</v>
      </c>
      <c r="C3167">
        <v>1</v>
      </c>
      <c r="D3167">
        <v>2</v>
      </c>
      <c r="E3167">
        <v>4</v>
      </c>
      <c r="F3167">
        <v>3</v>
      </c>
      <c r="G3167">
        <v>2</v>
      </c>
      <c r="H3167">
        <v>8</v>
      </c>
      <c r="I3167">
        <v>26</v>
      </c>
      <c r="J3167">
        <v>10</v>
      </c>
      <c r="K3167" t="s">
        <v>3284</v>
      </c>
      <c r="L3167">
        <v>2020</v>
      </c>
      <c r="M3167" t="str">
        <f>IF(Fact_JobPosting[[#This Row],[ai_mentioned]]=1,"AI Jobs","Non AI Jobs")</f>
        <v>Non AI Jobs</v>
      </c>
      <c r="N3167">
        <v>0</v>
      </c>
      <c r="O3167">
        <v>0.01</v>
      </c>
      <c r="P3167">
        <v>21260</v>
      </c>
      <c r="Q3167">
        <v>0.3</v>
      </c>
      <c r="R3167">
        <v>0.73</v>
      </c>
    </row>
    <row r="3168" spans="1:18" x14ac:dyDescent="0.3">
      <c r="A3168">
        <v>3167</v>
      </c>
      <c r="B3168">
        <v>3</v>
      </c>
      <c r="C3168">
        <v>2</v>
      </c>
      <c r="D3168">
        <v>2</v>
      </c>
      <c r="E3168">
        <v>5</v>
      </c>
      <c r="F3168">
        <v>10</v>
      </c>
      <c r="G3168">
        <v>9</v>
      </c>
      <c r="H3168">
        <v>16</v>
      </c>
      <c r="I3168">
        <v>25</v>
      </c>
      <c r="J3168">
        <v>10</v>
      </c>
      <c r="K3168" t="s">
        <v>3285</v>
      </c>
      <c r="L3168">
        <v>2020</v>
      </c>
      <c r="M3168" t="str">
        <f>IF(Fact_JobPosting[[#This Row],[ai_mentioned]]=1,"AI Jobs","Non AI Jobs")</f>
        <v>AI Jobs</v>
      </c>
      <c r="N3168">
        <v>1</v>
      </c>
      <c r="O3168">
        <v>0.91</v>
      </c>
      <c r="P3168">
        <v>138677</v>
      </c>
      <c r="Q3168">
        <v>11.9</v>
      </c>
      <c r="R3168">
        <v>0.16</v>
      </c>
    </row>
    <row r="3169" spans="1:18" x14ac:dyDescent="0.3">
      <c r="A3169">
        <v>3168</v>
      </c>
      <c r="B3169">
        <v>3</v>
      </c>
      <c r="C3169">
        <v>3</v>
      </c>
      <c r="D3169">
        <v>2</v>
      </c>
      <c r="E3169">
        <v>4</v>
      </c>
      <c r="F3169">
        <v>8</v>
      </c>
      <c r="G3169">
        <v>1</v>
      </c>
      <c r="H3169">
        <v>5</v>
      </c>
      <c r="I3169">
        <v>4</v>
      </c>
      <c r="J3169">
        <v>10</v>
      </c>
      <c r="K3169" t="s">
        <v>3286</v>
      </c>
      <c r="L3169">
        <v>2020</v>
      </c>
      <c r="M3169" t="str">
        <f>IF(Fact_JobPosting[[#This Row],[ai_mentioned]]=1,"AI Jobs","Non AI Jobs")</f>
        <v>AI Jobs</v>
      </c>
      <c r="N3169">
        <v>1</v>
      </c>
      <c r="O3169">
        <v>0.41</v>
      </c>
      <c r="P3169">
        <v>72640</v>
      </c>
      <c r="Q3169">
        <v>15.48</v>
      </c>
      <c r="R3169">
        <v>0.39</v>
      </c>
    </row>
    <row r="3170" spans="1:18" x14ac:dyDescent="0.3">
      <c r="A3170">
        <v>3169</v>
      </c>
      <c r="B3170">
        <v>2</v>
      </c>
      <c r="C3170">
        <v>1</v>
      </c>
      <c r="D3170">
        <v>2</v>
      </c>
      <c r="E3170">
        <v>2</v>
      </c>
      <c r="F3170">
        <v>7</v>
      </c>
      <c r="G3170">
        <v>2</v>
      </c>
      <c r="H3170">
        <v>8</v>
      </c>
      <c r="I3170">
        <v>43</v>
      </c>
      <c r="J3170">
        <v>10</v>
      </c>
      <c r="K3170" t="s">
        <v>3287</v>
      </c>
      <c r="L3170">
        <v>2020</v>
      </c>
      <c r="M3170" t="str">
        <f>IF(Fact_JobPosting[[#This Row],[ai_mentioned]]=1,"AI Jobs","Non AI Jobs")</f>
        <v>Non AI Jobs</v>
      </c>
      <c r="N3170">
        <v>0</v>
      </c>
      <c r="O3170">
        <v>0.1</v>
      </c>
      <c r="P3170">
        <v>72627</v>
      </c>
      <c r="Q3170">
        <v>4.45</v>
      </c>
      <c r="R3170">
        <v>0.61</v>
      </c>
    </row>
    <row r="3171" spans="1:18" x14ac:dyDescent="0.3">
      <c r="A3171">
        <v>3170</v>
      </c>
      <c r="B3171">
        <v>1</v>
      </c>
      <c r="C3171">
        <v>1</v>
      </c>
      <c r="D3171">
        <v>2</v>
      </c>
      <c r="E3171">
        <v>5</v>
      </c>
      <c r="F3171">
        <v>3</v>
      </c>
      <c r="G3171">
        <v>7</v>
      </c>
      <c r="H3171">
        <v>1</v>
      </c>
      <c r="I3171">
        <v>10</v>
      </c>
      <c r="J3171">
        <v>10</v>
      </c>
      <c r="K3171" t="s">
        <v>3288</v>
      </c>
      <c r="L3171">
        <v>2020</v>
      </c>
      <c r="M3171" t="str">
        <f>IF(Fact_JobPosting[[#This Row],[ai_mentioned]]=1,"AI Jobs","Non AI Jobs")</f>
        <v>Non AI Jobs</v>
      </c>
      <c r="N3171">
        <v>0</v>
      </c>
      <c r="O3171">
        <v>0.19</v>
      </c>
      <c r="P3171">
        <v>103088</v>
      </c>
      <c r="Q3171">
        <v>3.67</v>
      </c>
      <c r="R3171">
        <v>0.76</v>
      </c>
    </row>
    <row r="3172" spans="1:18" x14ac:dyDescent="0.3">
      <c r="A3172">
        <v>3171</v>
      </c>
      <c r="B3172">
        <v>3</v>
      </c>
      <c r="C3172">
        <v>3</v>
      </c>
      <c r="D3172">
        <v>2</v>
      </c>
      <c r="E3172">
        <v>6</v>
      </c>
      <c r="F3172">
        <v>8</v>
      </c>
      <c r="G3172">
        <v>8</v>
      </c>
      <c r="H3172">
        <v>14</v>
      </c>
      <c r="I3172">
        <v>21</v>
      </c>
      <c r="J3172">
        <v>10</v>
      </c>
      <c r="K3172" t="s">
        <v>3289</v>
      </c>
      <c r="L3172">
        <v>2020</v>
      </c>
      <c r="M3172" t="str">
        <f>IF(Fact_JobPosting[[#This Row],[ai_mentioned]]=1,"AI Jobs","Non AI Jobs")</f>
        <v>AI Jobs</v>
      </c>
      <c r="N3172">
        <v>1</v>
      </c>
      <c r="O3172">
        <v>0.49</v>
      </c>
      <c r="P3172">
        <v>126617</v>
      </c>
      <c r="Q3172">
        <v>5.25</v>
      </c>
      <c r="R3172">
        <v>0.19</v>
      </c>
    </row>
    <row r="3173" spans="1:18" x14ac:dyDescent="0.3">
      <c r="A3173">
        <v>3172</v>
      </c>
      <c r="B3173">
        <v>1</v>
      </c>
      <c r="C3173">
        <v>1</v>
      </c>
      <c r="D3173">
        <v>2</v>
      </c>
      <c r="E3173">
        <v>4</v>
      </c>
      <c r="F3173">
        <v>8</v>
      </c>
      <c r="G3173">
        <v>2</v>
      </c>
      <c r="H3173">
        <v>16</v>
      </c>
      <c r="I3173">
        <v>38</v>
      </c>
      <c r="J3173">
        <v>10</v>
      </c>
      <c r="K3173" t="s">
        <v>3290</v>
      </c>
      <c r="L3173">
        <v>2020</v>
      </c>
      <c r="M3173" t="str">
        <f>IF(Fact_JobPosting[[#This Row],[ai_mentioned]]=1,"AI Jobs","Non AI Jobs")</f>
        <v>Non AI Jobs</v>
      </c>
      <c r="N3173">
        <v>0</v>
      </c>
      <c r="O3173">
        <v>0.14000000000000001</v>
      </c>
      <c r="P3173">
        <v>92316</v>
      </c>
      <c r="Q3173">
        <v>-4.53</v>
      </c>
      <c r="R3173">
        <v>0.74</v>
      </c>
    </row>
    <row r="3174" spans="1:18" x14ac:dyDescent="0.3">
      <c r="A3174">
        <v>3173</v>
      </c>
      <c r="B3174">
        <v>1</v>
      </c>
      <c r="C3174">
        <v>1</v>
      </c>
      <c r="D3174">
        <v>2</v>
      </c>
      <c r="E3174">
        <v>6</v>
      </c>
      <c r="F3174">
        <v>2</v>
      </c>
      <c r="G3174">
        <v>9</v>
      </c>
      <c r="H3174">
        <v>14</v>
      </c>
      <c r="I3174">
        <v>21</v>
      </c>
      <c r="J3174">
        <v>10</v>
      </c>
      <c r="K3174" t="s">
        <v>3291</v>
      </c>
      <c r="L3174">
        <v>2020</v>
      </c>
      <c r="M3174" t="str">
        <f>IF(Fact_JobPosting[[#This Row],[ai_mentioned]]=1,"AI Jobs","Non AI Jobs")</f>
        <v>Non AI Jobs</v>
      </c>
      <c r="N3174">
        <v>0</v>
      </c>
      <c r="O3174">
        <v>0.15</v>
      </c>
      <c r="P3174">
        <v>74725</v>
      </c>
      <c r="Q3174">
        <v>-4.46</v>
      </c>
      <c r="R3174">
        <v>0.78</v>
      </c>
    </row>
    <row r="3175" spans="1:18" x14ac:dyDescent="0.3">
      <c r="A3175">
        <v>3174</v>
      </c>
      <c r="B3175">
        <v>2</v>
      </c>
      <c r="C3175">
        <v>1</v>
      </c>
      <c r="D3175">
        <v>2</v>
      </c>
      <c r="E3175">
        <v>1</v>
      </c>
      <c r="F3175">
        <v>10</v>
      </c>
      <c r="G3175">
        <v>2</v>
      </c>
      <c r="H3175">
        <v>13</v>
      </c>
      <c r="I3175">
        <v>4</v>
      </c>
      <c r="J3175">
        <v>10</v>
      </c>
      <c r="K3175" t="s">
        <v>3292</v>
      </c>
      <c r="L3175">
        <v>2020</v>
      </c>
      <c r="M3175" t="str">
        <f>IF(Fact_JobPosting[[#This Row],[ai_mentioned]]=1,"AI Jobs","Non AI Jobs")</f>
        <v>Non AI Jobs</v>
      </c>
      <c r="N3175">
        <v>0</v>
      </c>
      <c r="O3175">
        <v>0.1</v>
      </c>
      <c r="P3175">
        <v>47119</v>
      </c>
      <c r="Q3175">
        <v>3.5</v>
      </c>
      <c r="R3175">
        <v>0.63</v>
      </c>
    </row>
    <row r="3176" spans="1:18" x14ac:dyDescent="0.3">
      <c r="A3176">
        <v>3175</v>
      </c>
      <c r="B3176">
        <v>2</v>
      </c>
      <c r="C3176">
        <v>1</v>
      </c>
      <c r="D3176">
        <v>2</v>
      </c>
      <c r="E3176">
        <v>6</v>
      </c>
      <c r="F3176">
        <v>8</v>
      </c>
      <c r="G3176">
        <v>1</v>
      </c>
      <c r="H3176">
        <v>15</v>
      </c>
      <c r="I3176">
        <v>38</v>
      </c>
      <c r="J3176">
        <v>10</v>
      </c>
      <c r="K3176" t="s">
        <v>3293</v>
      </c>
      <c r="L3176">
        <v>2020</v>
      </c>
      <c r="M3176" t="str">
        <f>IF(Fact_JobPosting[[#This Row],[ai_mentioned]]=1,"AI Jobs","Non AI Jobs")</f>
        <v>Non AI Jobs</v>
      </c>
      <c r="N3176">
        <v>0</v>
      </c>
      <c r="O3176">
        <v>0.16</v>
      </c>
      <c r="P3176">
        <v>77933</v>
      </c>
      <c r="Q3176">
        <v>1.58</v>
      </c>
      <c r="R3176">
        <v>0.63</v>
      </c>
    </row>
    <row r="3177" spans="1:18" x14ac:dyDescent="0.3">
      <c r="A3177">
        <v>3176</v>
      </c>
      <c r="B3177">
        <v>3</v>
      </c>
      <c r="C3177">
        <v>3</v>
      </c>
      <c r="D3177">
        <v>2</v>
      </c>
      <c r="E3177">
        <v>5</v>
      </c>
      <c r="F3177">
        <v>9</v>
      </c>
      <c r="G3177">
        <v>3</v>
      </c>
      <c r="H3177">
        <v>9</v>
      </c>
      <c r="I3177">
        <v>20</v>
      </c>
      <c r="J3177">
        <v>10</v>
      </c>
      <c r="K3177" t="s">
        <v>3294</v>
      </c>
      <c r="L3177">
        <v>2020</v>
      </c>
      <c r="M3177" t="str">
        <f>IF(Fact_JobPosting[[#This Row],[ai_mentioned]]=1,"AI Jobs","Non AI Jobs")</f>
        <v>AI Jobs</v>
      </c>
      <c r="N3177">
        <v>1</v>
      </c>
      <c r="O3177">
        <v>0.56999999999999995</v>
      </c>
      <c r="P3177">
        <v>53339</v>
      </c>
      <c r="Q3177">
        <v>10.82</v>
      </c>
      <c r="R3177">
        <v>0.19</v>
      </c>
    </row>
    <row r="3178" spans="1:18" x14ac:dyDescent="0.3">
      <c r="A3178">
        <v>3177</v>
      </c>
      <c r="B3178">
        <v>2</v>
      </c>
      <c r="C3178">
        <v>1</v>
      </c>
      <c r="D3178">
        <v>2</v>
      </c>
      <c r="E3178">
        <v>5</v>
      </c>
      <c r="F3178">
        <v>4</v>
      </c>
      <c r="G3178">
        <v>3</v>
      </c>
      <c r="H3178">
        <v>13</v>
      </c>
      <c r="I3178">
        <v>44</v>
      </c>
      <c r="J3178">
        <v>10</v>
      </c>
      <c r="K3178" t="s">
        <v>3295</v>
      </c>
      <c r="L3178">
        <v>2020</v>
      </c>
      <c r="M3178" t="str">
        <f>IF(Fact_JobPosting[[#This Row],[ai_mentioned]]=1,"AI Jobs","Non AI Jobs")</f>
        <v>Non AI Jobs</v>
      </c>
      <c r="N3178">
        <v>0</v>
      </c>
      <c r="O3178">
        <v>0.04</v>
      </c>
      <c r="P3178">
        <v>22152</v>
      </c>
      <c r="Q3178">
        <v>1.07</v>
      </c>
      <c r="R3178">
        <v>0.68</v>
      </c>
    </row>
    <row r="3179" spans="1:18" x14ac:dyDescent="0.3">
      <c r="A3179">
        <v>3178</v>
      </c>
      <c r="B3179">
        <v>3</v>
      </c>
      <c r="C3179">
        <v>3</v>
      </c>
      <c r="D3179">
        <v>2</v>
      </c>
      <c r="E3179">
        <v>5</v>
      </c>
      <c r="F3179">
        <v>10</v>
      </c>
      <c r="G3179">
        <v>8</v>
      </c>
      <c r="H3179">
        <v>10</v>
      </c>
      <c r="I3179">
        <v>14</v>
      </c>
      <c r="J3179">
        <v>10</v>
      </c>
      <c r="K3179" t="s">
        <v>3296</v>
      </c>
      <c r="L3179">
        <v>2020</v>
      </c>
      <c r="M3179" t="str">
        <f>IF(Fact_JobPosting[[#This Row],[ai_mentioned]]=1,"AI Jobs","Non AI Jobs")</f>
        <v>AI Jobs</v>
      </c>
      <c r="N3179">
        <v>1</v>
      </c>
      <c r="O3179">
        <v>0.5</v>
      </c>
      <c r="P3179">
        <v>63680</v>
      </c>
      <c r="Q3179">
        <v>15.52</v>
      </c>
      <c r="R3179">
        <v>0.1</v>
      </c>
    </row>
    <row r="3180" spans="1:18" x14ac:dyDescent="0.3">
      <c r="A3180">
        <v>3179</v>
      </c>
      <c r="B3180">
        <v>1</v>
      </c>
      <c r="C3180">
        <v>1</v>
      </c>
      <c r="D3180">
        <v>2</v>
      </c>
      <c r="E3180">
        <v>3</v>
      </c>
      <c r="F3180">
        <v>7</v>
      </c>
      <c r="G3180">
        <v>3</v>
      </c>
      <c r="H3180">
        <v>10</v>
      </c>
      <c r="I3180">
        <v>7</v>
      </c>
      <c r="J3180">
        <v>10</v>
      </c>
      <c r="K3180" t="s">
        <v>3297</v>
      </c>
      <c r="L3180">
        <v>2020</v>
      </c>
      <c r="M3180" t="str">
        <f>IF(Fact_JobPosting[[#This Row],[ai_mentioned]]=1,"AI Jobs","Non AI Jobs")</f>
        <v>Non AI Jobs</v>
      </c>
      <c r="N3180">
        <v>0</v>
      </c>
      <c r="O3180">
        <v>0.08</v>
      </c>
      <c r="P3180">
        <v>26225</v>
      </c>
      <c r="Q3180">
        <v>0.11</v>
      </c>
      <c r="R3180">
        <v>0.78</v>
      </c>
    </row>
    <row r="3181" spans="1:18" x14ac:dyDescent="0.3">
      <c r="A3181">
        <v>3180</v>
      </c>
      <c r="B3181">
        <v>2</v>
      </c>
      <c r="C3181">
        <v>1</v>
      </c>
      <c r="D3181">
        <v>2</v>
      </c>
      <c r="E3181">
        <v>2</v>
      </c>
      <c r="F3181">
        <v>5</v>
      </c>
      <c r="G3181">
        <v>1</v>
      </c>
      <c r="H3181">
        <v>11</v>
      </c>
      <c r="I3181">
        <v>30</v>
      </c>
      <c r="J3181">
        <v>10</v>
      </c>
      <c r="K3181" t="s">
        <v>3298</v>
      </c>
      <c r="L3181">
        <v>2020</v>
      </c>
      <c r="M3181" t="str">
        <f>IF(Fact_JobPosting[[#This Row],[ai_mentioned]]=1,"AI Jobs","Non AI Jobs")</f>
        <v>Non AI Jobs</v>
      </c>
      <c r="N3181">
        <v>0</v>
      </c>
      <c r="O3181">
        <v>0.09</v>
      </c>
      <c r="P3181">
        <v>90587</v>
      </c>
      <c r="Q3181">
        <v>3.69</v>
      </c>
      <c r="R3181">
        <v>0.6</v>
      </c>
    </row>
    <row r="3182" spans="1:18" x14ac:dyDescent="0.3">
      <c r="A3182">
        <v>3181</v>
      </c>
      <c r="B3182">
        <v>1</v>
      </c>
      <c r="C3182">
        <v>1</v>
      </c>
      <c r="D3182">
        <v>2</v>
      </c>
      <c r="E3182">
        <v>3</v>
      </c>
      <c r="F3182">
        <v>10</v>
      </c>
      <c r="G3182">
        <v>1</v>
      </c>
      <c r="H3182">
        <v>8</v>
      </c>
      <c r="I3182">
        <v>23</v>
      </c>
      <c r="J3182">
        <v>10</v>
      </c>
      <c r="K3182" t="s">
        <v>3299</v>
      </c>
      <c r="L3182">
        <v>2020</v>
      </c>
      <c r="M3182" t="str">
        <f>IF(Fact_JobPosting[[#This Row],[ai_mentioned]]=1,"AI Jobs","Non AI Jobs")</f>
        <v>Non AI Jobs</v>
      </c>
      <c r="N3182">
        <v>0</v>
      </c>
      <c r="O3182">
        <v>0.08</v>
      </c>
      <c r="P3182">
        <v>74119</v>
      </c>
      <c r="Q3182">
        <v>3.68</v>
      </c>
      <c r="R3182">
        <v>0.8</v>
      </c>
    </row>
    <row r="3183" spans="1:18" x14ac:dyDescent="0.3">
      <c r="A3183">
        <v>3182</v>
      </c>
      <c r="B3183">
        <v>1</v>
      </c>
      <c r="C3183">
        <v>1</v>
      </c>
      <c r="D3183">
        <v>2</v>
      </c>
      <c r="E3183">
        <v>4</v>
      </c>
      <c r="F3183">
        <v>10</v>
      </c>
      <c r="G3183">
        <v>8</v>
      </c>
      <c r="H3183">
        <v>2</v>
      </c>
      <c r="I3183">
        <v>18</v>
      </c>
      <c r="J3183">
        <v>10</v>
      </c>
      <c r="K3183" t="s">
        <v>3300</v>
      </c>
      <c r="L3183">
        <v>2020</v>
      </c>
      <c r="M3183" t="str">
        <f>IF(Fact_JobPosting[[#This Row],[ai_mentioned]]=1,"AI Jobs","Non AI Jobs")</f>
        <v>Non AI Jobs</v>
      </c>
      <c r="N3183">
        <v>0</v>
      </c>
      <c r="O3183">
        <v>0.04</v>
      </c>
      <c r="P3183">
        <v>78389</v>
      </c>
      <c r="Q3183">
        <v>-4.78</v>
      </c>
      <c r="R3183">
        <v>0.86</v>
      </c>
    </row>
    <row r="3184" spans="1:18" x14ac:dyDescent="0.3">
      <c r="A3184">
        <v>3183</v>
      </c>
      <c r="B3184">
        <v>1</v>
      </c>
      <c r="C3184">
        <v>1</v>
      </c>
      <c r="D3184">
        <v>2</v>
      </c>
      <c r="E3184">
        <v>6</v>
      </c>
      <c r="F3184">
        <v>4</v>
      </c>
      <c r="G3184">
        <v>8</v>
      </c>
      <c r="H3184">
        <v>8</v>
      </c>
      <c r="I3184">
        <v>39</v>
      </c>
      <c r="J3184">
        <v>10</v>
      </c>
      <c r="K3184" t="s">
        <v>3301</v>
      </c>
      <c r="L3184">
        <v>2020</v>
      </c>
      <c r="M3184" t="str">
        <f>IF(Fact_JobPosting[[#This Row],[ai_mentioned]]=1,"AI Jobs","Non AI Jobs")</f>
        <v>Non AI Jobs</v>
      </c>
      <c r="N3184">
        <v>0</v>
      </c>
      <c r="O3184">
        <v>0.01</v>
      </c>
      <c r="P3184">
        <v>46555</v>
      </c>
      <c r="Q3184">
        <v>-1.96</v>
      </c>
      <c r="R3184">
        <v>0.87</v>
      </c>
    </row>
    <row r="3185" spans="1:18" x14ac:dyDescent="0.3">
      <c r="A3185">
        <v>3184</v>
      </c>
      <c r="B3185">
        <v>3</v>
      </c>
      <c r="C3185">
        <v>3</v>
      </c>
      <c r="D3185">
        <v>2</v>
      </c>
      <c r="E3185">
        <v>4</v>
      </c>
      <c r="F3185">
        <v>4</v>
      </c>
      <c r="G3185">
        <v>5</v>
      </c>
      <c r="H3185">
        <v>6</v>
      </c>
      <c r="I3185">
        <v>17</v>
      </c>
      <c r="J3185">
        <v>10</v>
      </c>
      <c r="K3185" t="s">
        <v>3302</v>
      </c>
      <c r="L3185">
        <v>2020</v>
      </c>
      <c r="M3185" t="str">
        <f>IF(Fact_JobPosting[[#This Row],[ai_mentioned]]=1,"AI Jobs","Non AI Jobs")</f>
        <v>AI Jobs</v>
      </c>
      <c r="N3185">
        <v>1</v>
      </c>
      <c r="O3185">
        <v>0.48</v>
      </c>
      <c r="P3185">
        <v>86895</v>
      </c>
      <c r="Q3185">
        <v>8.84</v>
      </c>
      <c r="R3185">
        <v>0.16</v>
      </c>
    </row>
    <row r="3186" spans="1:18" x14ac:dyDescent="0.3">
      <c r="A3186">
        <v>3185</v>
      </c>
      <c r="B3186">
        <v>3</v>
      </c>
      <c r="C3186">
        <v>2</v>
      </c>
      <c r="D3186">
        <v>2</v>
      </c>
      <c r="E3186">
        <v>6</v>
      </c>
      <c r="F3186">
        <v>8</v>
      </c>
      <c r="G3186">
        <v>2</v>
      </c>
      <c r="H3186">
        <v>4</v>
      </c>
      <c r="I3186">
        <v>14</v>
      </c>
      <c r="J3186">
        <v>10</v>
      </c>
      <c r="K3186" t="s">
        <v>3303</v>
      </c>
      <c r="L3186">
        <v>2020</v>
      </c>
      <c r="M3186" t="str">
        <f>IF(Fact_JobPosting[[#This Row],[ai_mentioned]]=1,"AI Jobs","Non AI Jobs")</f>
        <v>AI Jobs</v>
      </c>
      <c r="N3186">
        <v>1</v>
      </c>
      <c r="O3186">
        <v>0.79</v>
      </c>
      <c r="P3186">
        <v>56477</v>
      </c>
      <c r="Q3186">
        <v>10.97</v>
      </c>
      <c r="R3186">
        <v>0.27</v>
      </c>
    </row>
    <row r="3187" spans="1:18" x14ac:dyDescent="0.3">
      <c r="A3187">
        <v>3186</v>
      </c>
      <c r="B3187">
        <v>1</v>
      </c>
      <c r="C3187">
        <v>1</v>
      </c>
      <c r="D3187">
        <v>2</v>
      </c>
      <c r="E3187">
        <v>3</v>
      </c>
      <c r="F3187">
        <v>3</v>
      </c>
      <c r="G3187">
        <v>1</v>
      </c>
      <c r="H3187">
        <v>11</v>
      </c>
      <c r="I3187">
        <v>27</v>
      </c>
      <c r="J3187">
        <v>10</v>
      </c>
      <c r="K3187" t="s">
        <v>3304</v>
      </c>
      <c r="L3187">
        <v>2020</v>
      </c>
      <c r="M3187" t="str">
        <f>IF(Fact_JobPosting[[#This Row],[ai_mentioned]]=1,"AI Jobs","Non AI Jobs")</f>
        <v>Non AI Jobs</v>
      </c>
      <c r="N3187">
        <v>0</v>
      </c>
      <c r="O3187">
        <v>0.05</v>
      </c>
      <c r="P3187">
        <v>66796</v>
      </c>
      <c r="Q3187">
        <v>-1.75</v>
      </c>
      <c r="R3187">
        <v>0.77</v>
      </c>
    </row>
    <row r="3188" spans="1:18" x14ac:dyDescent="0.3">
      <c r="A3188">
        <v>3187</v>
      </c>
      <c r="B3188">
        <v>3</v>
      </c>
      <c r="C3188">
        <v>3</v>
      </c>
      <c r="D3188">
        <v>2</v>
      </c>
      <c r="E3188">
        <v>6</v>
      </c>
      <c r="F3188">
        <v>9</v>
      </c>
      <c r="G3188">
        <v>5</v>
      </c>
      <c r="H3188">
        <v>9</v>
      </c>
      <c r="I3188">
        <v>30</v>
      </c>
      <c r="J3188">
        <v>10</v>
      </c>
      <c r="K3188" t="s">
        <v>3305</v>
      </c>
      <c r="L3188">
        <v>2020</v>
      </c>
      <c r="M3188" t="str">
        <f>IF(Fact_JobPosting[[#This Row],[ai_mentioned]]=1,"AI Jobs","Non AI Jobs")</f>
        <v>AI Jobs</v>
      </c>
      <c r="N3188">
        <v>1</v>
      </c>
      <c r="O3188">
        <v>0.55000000000000004</v>
      </c>
      <c r="P3188">
        <v>128984</v>
      </c>
      <c r="Q3188">
        <v>14.69</v>
      </c>
      <c r="R3188">
        <v>0.19</v>
      </c>
    </row>
    <row r="3189" spans="1:18" x14ac:dyDescent="0.3">
      <c r="A3189">
        <v>3188</v>
      </c>
      <c r="B3189">
        <v>2</v>
      </c>
      <c r="C3189">
        <v>1</v>
      </c>
      <c r="D3189">
        <v>2</v>
      </c>
      <c r="E3189">
        <v>3</v>
      </c>
      <c r="F3189">
        <v>7</v>
      </c>
      <c r="G3189">
        <v>6</v>
      </c>
      <c r="H3189">
        <v>1</v>
      </c>
      <c r="I3189">
        <v>1</v>
      </c>
      <c r="J3189">
        <v>10</v>
      </c>
      <c r="K3189" t="s">
        <v>3306</v>
      </c>
      <c r="L3189">
        <v>2020</v>
      </c>
      <c r="M3189" t="str">
        <f>IF(Fact_JobPosting[[#This Row],[ai_mentioned]]=1,"AI Jobs","Non AI Jobs")</f>
        <v>Non AI Jobs</v>
      </c>
      <c r="N3189">
        <v>0</v>
      </c>
      <c r="O3189">
        <v>0.11</v>
      </c>
      <c r="P3189">
        <v>44460</v>
      </c>
      <c r="Q3189">
        <v>-1.5</v>
      </c>
      <c r="R3189">
        <v>0.61</v>
      </c>
    </row>
    <row r="3190" spans="1:18" x14ac:dyDescent="0.3">
      <c r="A3190">
        <v>3189</v>
      </c>
      <c r="B3190">
        <v>3</v>
      </c>
      <c r="C3190">
        <v>2</v>
      </c>
      <c r="D3190">
        <v>2</v>
      </c>
      <c r="E3190">
        <v>6</v>
      </c>
      <c r="F3190">
        <v>1</v>
      </c>
      <c r="G3190">
        <v>6</v>
      </c>
      <c r="H3190">
        <v>1</v>
      </c>
      <c r="I3190">
        <v>41</v>
      </c>
      <c r="J3190">
        <v>10</v>
      </c>
      <c r="K3190" t="s">
        <v>3307</v>
      </c>
      <c r="L3190">
        <v>2020</v>
      </c>
      <c r="M3190" t="str">
        <f>IF(Fact_JobPosting[[#This Row],[ai_mentioned]]=1,"AI Jobs","Non AI Jobs")</f>
        <v>AI Jobs</v>
      </c>
      <c r="N3190">
        <v>1</v>
      </c>
      <c r="O3190">
        <v>0.83</v>
      </c>
      <c r="P3190">
        <v>92270</v>
      </c>
      <c r="Q3190">
        <v>15.48</v>
      </c>
      <c r="R3190">
        <v>0.14000000000000001</v>
      </c>
    </row>
    <row r="3191" spans="1:18" x14ac:dyDescent="0.3">
      <c r="A3191">
        <v>3190</v>
      </c>
      <c r="B3191">
        <v>1</v>
      </c>
      <c r="C3191">
        <v>1</v>
      </c>
      <c r="D3191">
        <v>2</v>
      </c>
      <c r="E3191">
        <v>1</v>
      </c>
      <c r="F3191">
        <v>4</v>
      </c>
      <c r="G3191">
        <v>7</v>
      </c>
      <c r="H3191">
        <v>12</v>
      </c>
      <c r="I3191">
        <v>25</v>
      </c>
      <c r="J3191">
        <v>10</v>
      </c>
      <c r="K3191" t="s">
        <v>3308</v>
      </c>
      <c r="L3191">
        <v>2020</v>
      </c>
      <c r="M3191" t="str">
        <f>IF(Fact_JobPosting[[#This Row],[ai_mentioned]]=1,"AI Jobs","Non AI Jobs")</f>
        <v>Non AI Jobs</v>
      </c>
      <c r="N3191">
        <v>0</v>
      </c>
      <c r="O3191">
        <v>0.16</v>
      </c>
      <c r="P3191">
        <v>82855</v>
      </c>
      <c r="Q3191">
        <v>0.73</v>
      </c>
      <c r="R3191">
        <v>0.71</v>
      </c>
    </row>
    <row r="3192" spans="1:18" x14ac:dyDescent="0.3">
      <c r="A3192">
        <v>3191</v>
      </c>
      <c r="B3192">
        <v>1</v>
      </c>
      <c r="C3192">
        <v>1</v>
      </c>
      <c r="D3192">
        <v>2</v>
      </c>
      <c r="E3192">
        <v>4</v>
      </c>
      <c r="F3192">
        <v>9</v>
      </c>
      <c r="G3192">
        <v>7</v>
      </c>
      <c r="H3192">
        <v>6</v>
      </c>
      <c r="I3192">
        <v>8</v>
      </c>
      <c r="J3192">
        <v>10</v>
      </c>
      <c r="K3192" t="s">
        <v>3309</v>
      </c>
      <c r="L3192">
        <v>2020</v>
      </c>
      <c r="M3192" t="str">
        <f>IF(Fact_JobPosting[[#This Row],[ai_mentioned]]=1,"AI Jobs","Non AI Jobs")</f>
        <v>Non AI Jobs</v>
      </c>
      <c r="N3192">
        <v>0</v>
      </c>
      <c r="O3192">
        <v>0.1</v>
      </c>
      <c r="P3192">
        <v>21046</v>
      </c>
      <c r="Q3192">
        <v>4.74</v>
      </c>
      <c r="R3192">
        <v>0.71</v>
      </c>
    </row>
    <row r="3193" spans="1:18" x14ac:dyDescent="0.3">
      <c r="A3193">
        <v>3192</v>
      </c>
      <c r="B3193">
        <v>2</v>
      </c>
      <c r="C3193">
        <v>1</v>
      </c>
      <c r="D3193">
        <v>2</v>
      </c>
      <c r="E3193">
        <v>4</v>
      </c>
      <c r="F3193">
        <v>9</v>
      </c>
      <c r="G3193">
        <v>1</v>
      </c>
      <c r="H3193">
        <v>1</v>
      </c>
      <c r="I3193">
        <v>24</v>
      </c>
      <c r="J3193">
        <v>10</v>
      </c>
      <c r="K3193" t="s">
        <v>3310</v>
      </c>
      <c r="L3193">
        <v>2020</v>
      </c>
      <c r="M3193" t="str">
        <f>IF(Fact_JobPosting[[#This Row],[ai_mentioned]]=1,"AI Jobs","Non AI Jobs")</f>
        <v>Non AI Jobs</v>
      </c>
      <c r="N3193">
        <v>0</v>
      </c>
      <c r="O3193">
        <v>0.06</v>
      </c>
      <c r="P3193">
        <v>20998</v>
      </c>
      <c r="Q3193">
        <v>0.39</v>
      </c>
      <c r="R3193">
        <v>0.67</v>
      </c>
    </row>
    <row r="3194" spans="1:18" x14ac:dyDescent="0.3">
      <c r="A3194">
        <v>3193</v>
      </c>
      <c r="B3194">
        <v>2</v>
      </c>
      <c r="C3194">
        <v>1</v>
      </c>
      <c r="D3194">
        <v>2</v>
      </c>
      <c r="E3194">
        <v>4</v>
      </c>
      <c r="F3194">
        <v>2</v>
      </c>
      <c r="G3194">
        <v>8</v>
      </c>
      <c r="H3194">
        <v>16</v>
      </c>
      <c r="I3194">
        <v>8</v>
      </c>
      <c r="J3194">
        <v>10</v>
      </c>
      <c r="K3194" t="s">
        <v>3311</v>
      </c>
      <c r="L3194">
        <v>2020</v>
      </c>
      <c r="M3194" t="str">
        <f>IF(Fact_JobPosting[[#This Row],[ai_mentioned]]=1,"AI Jobs","Non AI Jobs")</f>
        <v>Non AI Jobs</v>
      </c>
      <c r="N3194">
        <v>0</v>
      </c>
      <c r="O3194">
        <v>0.01</v>
      </c>
      <c r="P3194">
        <v>26355</v>
      </c>
      <c r="Q3194">
        <v>-3.24</v>
      </c>
      <c r="R3194">
        <v>0.67</v>
      </c>
    </row>
    <row r="3195" spans="1:18" x14ac:dyDescent="0.3">
      <c r="A3195">
        <v>3194</v>
      </c>
      <c r="B3195">
        <v>1</v>
      </c>
      <c r="C3195">
        <v>1</v>
      </c>
      <c r="D3195">
        <v>2</v>
      </c>
      <c r="E3195">
        <v>5</v>
      </c>
      <c r="F3195">
        <v>8</v>
      </c>
      <c r="G3195">
        <v>5</v>
      </c>
      <c r="H3195">
        <v>5</v>
      </c>
      <c r="I3195">
        <v>27</v>
      </c>
      <c r="J3195">
        <v>10</v>
      </c>
      <c r="K3195" t="s">
        <v>3312</v>
      </c>
      <c r="L3195">
        <v>2020</v>
      </c>
      <c r="M3195" t="str">
        <f>IF(Fact_JobPosting[[#This Row],[ai_mentioned]]=1,"AI Jobs","Non AI Jobs")</f>
        <v>Non AI Jobs</v>
      </c>
      <c r="N3195">
        <v>0</v>
      </c>
      <c r="O3195">
        <v>0.03</v>
      </c>
      <c r="P3195">
        <v>67813</v>
      </c>
      <c r="Q3195">
        <v>4.7699999999999996</v>
      </c>
      <c r="R3195">
        <v>0.78</v>
      </c>
    </row>
    <row r="3196" spans="1:18" x14ac:dyDescent="0.3">
      <c r="A3196">
        <v>3195</v>
      </c>
      <c r="B3196">
        <v>3</v>
      </c>
      <c r="C3196">
        <v>2</v>
      </c>
      <c r="D3196">
        <v>2</v>
      </c>
      <c r="E3196">
        <v>6</v>
      </c>
      <c r="F3196">
        <v>5</v>
      </c>
      <c r="G3196">
        <v>8</v>
      </c>
      <c r="H3196">
        <v>4</v>
      </c>
      <c r="I3196">
        <v>4</v>
      </c>
      <c r="J3196">
        <v>10</v>
      </c>
      <c r="K3196" t="s">
        <v>3313</v>
      </c>
      <c r="L3196">
        <v>2020</v>
      </c>
      <c r="M3196" t="str">
        <f>IF(Fact_JobPosting[[#This Row],[ai_mentioned]]=1,"AI Jobs","Non AI Jobs")</f>
        <v>AI Jobs</v>
      </c>
      <c r="N3196">
        <v>1</v>
      </c>
      <c r="O3196">
        <v>0.93</v>
      </c>
      <c r="P3196">
        <v>71057</v>
      </c>
      <c r="Q3196">
        <v>5.42</v>
      </c>
      <c r="R3196">
        <v>0.13</v>
      </c>
    </row>
    <row r="3197" spans="1:18" x14ac:dyDescent="0.3">
      <c r="A3197">
        <v>3196</v>
      </c>
      <c r="B3197">
        <v>1</v>
      </c>
      <c r="C3197">
        <v>1</v>
      </c>
      <c r="D3197">
        <v>2</v>
      </c>
      <c r="E3197">
        <v>3</v>
      </c>
      <c r="F3197">
        <v>8</v>
      </c>
      <c r="G3197">
        <v>5</v>
      </c>
      <c r="H3197">
        <v>11</v>
      </c>
      <c r="I3197">
        <v>32</v>
      </c>
      <c r="J3197">
        <v>10</v>
      </c>
      <c r="K3197" t="s">
        <v>3314</v>
      </c>
      <c r="L3197">
        <v>2020</v>
      </c>
      <c r="M3197" t="str">
        <f>IF(Fact_JobPosting[[#This Row],[ai_mentioned]]=1,"AI Jobs","Non AI Jobs")</f>
        <v>Non AI Jobs</v>
      </c>
      <c r="N3197">
        <v>0</v>
      </c>
      <c r="O3197">
        <v>0.2</v>
      </c>
      <c r="P3197">
        <v>62668</v>
      </c>
      <c r="Q3197">
        <v>1.81</v>
      </c>
      <c r="R3197">
        <v>0.84</v>
      </c>
    </row>
    <row r="3198" spans="1:18" x14ac:dyDescent="0.3">
      <c r="A3198">
        <v>3197</v>
      </c>
      <c r="B3198">
        <v>2</v>
      </c>
      <c r="C3198">
        <v>1</v>
      </c>
      <c r="D3198">
        <v>2</v>
      </c>
      <c r="E3198">
        <v>6</v>
      </c>
      <c r="F3198">
        <v>5</v>
      </c>
      <c r="G3198">
        <v>3</v>
      </c>
      <c r="H3198">
        <v>12</v>
      </c>
      <c r="I3198">
        <v>18</v>
      </c>
      <c r="J3198">
        <v>10</v>
      </c>
      <c r="K3198" t="s">
        <v>3315</v>
      </c>
      <c r="L3198">
        <v>2020</v>
      </c>
      <c r="M3198" t="str">
        <f>IF(Fact_JobPosting[[#This Row],[ai_mentioned]]=1,"AI Jobs","Non AI Jobs")</f>
        <v>Non AI Jobs</v>
      </c>
      <c r="N3198">
        <v>0</v>
      </c>
      <c r="O3198">
        <v>0.1</v>
      </c>
      <c r="P3198">
        <v>72335</v>
      </c>
      <c r="Q3198">
        <v>3.02</v>
      </c>
      <c r="R3198">
        <v>0.69</v>
      </c>
    </row>
    <row r="3199" spans="1:18" x14ac:dyDescent="0.3">
      <c r="A3199">
        <v>3198</v>
      </c>
      <c r="B3199">
        <v>1</v>
      </c>
      <c r="C3199">
        <v>1</v>
      </c>
      <c r="D3199">
        <v>2</v>
      </c>
      <c r="E3199">
        <v>4</v>
      </c>
      <c r="F3199">
        <v>5</v>
      </c>
      <c r="G3199">
        <v>7</v>
      </c>
      <c r="H3199">
        <v>11</v>
      </c>
      <c r="I3199">
        <v>7</v>
      </c>
      <c r="J3199">
        <v>10</v>
      </c>
      <c r="K3199" t="s">
        <v>3316</v>
      </c>
      <c r="L3199">
        <v>2020</v>
      </c>
      <c r="M3199" t="str">
        <f>IF(Fact_JobPosting[[#This Row],[ai_mentioned]]=1,"AI Jobs","Non AI Jobs")</f>
        <v>Non AI Jobs</v>
      </c>
      <c r="N3199">
        <v>0</v>
      </c>
      <c r="O3199">
        <v>0.01</v>
      </c>
      <c r="P3199">
        <v>27002</v>
      </c>
      <c r="Q3199">
        <v>0.51</v>
      </c>
      <c r="R3199">
        <v>0.76</v>
      </c>
    </row>
    <row r="3200" spans="1:18" x14ac:dyDescent="0.3">
      <c r="A3200">
        <v>3199</v>
      </c>
      <c r="B3200">
        <v>3</v>
      </c>
      <c r="C3200">
        <v>2</v>
      </c>
      <c r="D3200">
        <v>2</v>
      </c>
      <c r="E3200">
        <v>5</v>
      </c>
      <c r="F3200">
        <v>3</v>
      </c>
      <c r="G3200">
        <v>3</v>
      </c>
      <c r="H3200">
        <v>1</v>
      </c>
      <c r="I3200">
        <v>1</v>
      </c>
      <c r="J3200">
        <v>10</v>
      </c>
      <c r="K3200" t="s">
        <v>3317</v>
      </c>
      <c r="L3200">
        <v>2020</v>
      </c>
      <c r="M3200" t="str">
        <f>IF(Fact_JobPosting[[#This Row],[ai_mentioned]]=1,"AI Jobs","Non AI Jobs")</f>
        <v>AI Jobs</v>
      </c>
      <c r="N3200">
        <v>1</v>
      </c>
      <c r="O3200">
        <v>0.75</v>
      </c>
      <c r="P3200">
        <v>58975</v>
      </c>
      <c r="Q3200">
        <v>5.73</v>
      </c>
      <c r="R3200">
        <v>0.2</v>
      </c>
    </row>
    <row r="3201" spans="1:18" x14ac:dyDescent="0.3">
      <c r="A3201">
        <v>3200</v>
      </c>
      <c r="B3201">
        <v>3</v>
      </c>
      <c r="C3201">
        <v>3</v>
      </c>
      <c r="D3201">
        <v>2</v>
      </c>
      <c r="E3201">
        <v>5</v>
      </c>
      <c r="F3201">
        <v>10</v>
      </c>
      <c r="G3201">
        <v>1</v>
      </c>
      <c r="H3201">
        <v>1</v>
      </c>
      <c r="I3201">
        <v>21</v>
      </c>
      <c r="J3201">
        <v>10</v>
      </c>
      <c r="K3201" t="s">
        <v>3318</v>
      </c>
      <c r="L3201">
        <v>2020</v>
      </c>
      <c r="M3201" t="str">
        <f>IF(Fact_JobPosting[[#This Row],[ai_mentioned]]=1,"AI Jobs","Non AI Jobs")</f>
        <v>AI Jobs</v>
      </c>
      <c r="N3201">
        <v>1</v>
      </c>
      <c r="O3201">
        <v>0.6</v>
      </c>
      <c r="P3201">
        <v>108308</v>
      </c>
      <c r="Q3201">
        <v>10.94</v>
      </c>
      <c r="R3201">
        <v>0.35</v>
      </c>
    </row>
    <row r="3202" spans="1:18" x14ac:dyDescent="0.3">
      <c r="A3202">
        <v>3201</v>
      </c>
      <c r="B3202">
        <v>1</v>
      </c>
      <c r="C3202">
        <v>1</v>
      </c>
      <c r="D3202">
        <v>2</v>
      </c>
      <c r="E3202">
        <v>5</v>
      </c>
      <c r="F3202">
        <v>3</v>
      </c>
      <c r="G3202">
        <v>6</v>
      </c>
      <c r="H3202">
        <v>1</v>
      </c>
      <c r="I3202">
        <v>23</v>
      </c>
      <c r="J3202">
        <v>10</v>
      </c>
      <c r="K3202" t="s">
        <v>3319</v>
      </c>
      <c r="L3202">
        <v>2020</v>
      </c>
      <c r="M3202" t="str">
        <f>IF(Fact_JobPosting[[#This Row],[ai_mentioned]]=1,"AI Jobs","Non AI Jobs")</f>
        <v>Non AI Jobs</v>
      </c>
      <c r="N3202">
        <v>0</v>
      </c>
      <c r="O3202">
        <v>0.01</v>
      </c>
      <c r="P3202">
        <v>70983</v>
      </c>
      <c r="Q3202">
        <v>-3.64</v>
      </c>
      <c r="R3202">
        <v>0.79</v>
      </c>
    </row>
    <row r="3203" spans="1:18" x14ac:dyDescent="0.3">
      <c r="A3203">
        <v>3202</v>
      </c>
      <c r="B3203">
        <v>3</v>
      </c>
      <c r="C3203">
        <v>3</v>
      </c>
      <c r="D3203">
        <v>2</v>
      </c>
      <c r="E3203">
        <v>2</v>
      </c>
      <c r="F3203">
        <v>8</v>
      </c>
      <c r="G3203">
        <v>4</v>
      </c>
      <c r="H3203">
        <v>7</v>
      </c>
      <c r="I3203">
        <v>25</v>
      </c>
      <c r="J3203">
        <v>10</v>
      </c>
      <c r="K3203" t="s">
        <v>3320</v>
      </c>
      <c r="L3203">
        <v>2020</v>
      </c>
      <c r="M3203" t="str">
        <f>IF(Fact_JobPosting[[#This Row],[ai_mentioned]]=1,"AI Jobs","Non AI Jobs")</f>
        <v>AI Jobs</v>
      </c>
      <c r="N3203">
        <v>1</v>
      </c>
      <c r="O3203">
        <v>0.64</v>
      </c>
      <c r="P3203">
        <v>127463</v>
      </c>
      <c r="Q3203">
        <v>15.33</v>
      </c>
      <c r="R3203">
        <v>0.25</v>
      </c>
    </row>
    <row r="3204" spans="1:18" x14ac:dyDescent="0.3">
      <c r="A3204">
        <v>3203</v>
      </c>
      <c r="B3204">
        <v>1</v>
      </c>
      <c r="C3204">
        <v>1</v>
      </c>
      <c r="D3204">
        <v>2</v>
      </c>
      <c r="E3204">
        <v>4</v>
      </c>
      <c r="F3204">
        <v>1</v>
      </c>
      <c r="G3204">
        <v>1</v>
      </c>
      <c r="H3204">
        <v>6</v>
      </c>
      <c r="I3204">
        <v>27</v>
      </c>
      <c r="J3204">
        <v>10</v>
      </c>
      <c r="K3204" t="s">
        <v>3321</v>
      </c>
      <c r="L3204">
        <v>2020</v>
      </c>
      <c r="M3204" t="str">
        <f>IF(Fact_JobPosting[[#This Row],[ai_mentioned]]=1,"AI Jobs","Non AI Jobs")</f>
        <v>Non AI Jobs</v>
      </c>
      <c r="N3204">
        <v>0</v>
      </c>
      <c r="O3204">
        <v>0.08</v>
      </c>
      <c r="P3204">
        <v>74052</v>
      </c>
      <c r="Q3204">
        <v>3.19</v>
      </c>
      <c r="R3204">
        <v>0.79</v>
      </c>
    </row>
    <row r="3205" spans="1:18" x14ac:dyDescent="0.3">
      <c r="A3205">
        <v>3204</v>
      </c>
      <c r="B3205">
        <v>1</v>
      </c>
      <c r="C3205">
        <v>1</v>
      </c>
      <c r="D3205">
        <v>2</v>
      </c>
      <c r="E3205">
        <v>2</v>
      </c>
      <c r="F3205">
        <v>1</v>
      </c>
      <c r="G3205">
        <v>6</v>
      </c>
      <c r="H3205">
        <v>6</v>
      </c>
      <c r="I3205">
        <v>11</v>
      </c>
      <c r="J3205">
        <v>10</v>
      </c>
      <c r="K3205" t="s">
        <v>3322</v>
      </c>
      <c r="L3205">
        <v>2020</v>
      </c>
      <c r="M3205" t="str">
        <f>IF(Fact_JobPosting[[#This Row],[ai_mentioned]]=1,"AI Jobs","Non AI Jobs")</f>
        <v>Non AI Jobs</v>
      </c>
      <c r="N3205">
        <v>0</v>
      </c>
      <c r="O3205">
        <v>0.09</v>
      </c>
      <c r="P3205">
        <v>25366</v>
      </c>
      <c r="Q3205">
        <v>0.28000000000000003</v>
      </c>
      <c r="R3205">
        <v>0.76</v>
      </c>
    </row>
    <row r="3206" spans="1:18" x14ac:dyDescent="0.3">
      <c r="A3206">
        <v>3205</v>
      </c>
      <c r="B3206">
        <v>1</v>
      </c>
      <c r="C3206">
        <v>1</v>
      </c>
      <c r="D3206">
        <v>2</v>
      </c>
      <c r="E3206">
        <v>1</v>
      </c>
      <c r="F3206">
        <v>8</v>
      </c>
      <c r="G3206">
        <v>5</v>
      </c>
      <c r="H3206">
        <v>8</v>
      </c>
      <c r="I3206">
        <v>39</v>
      </c>
      <c r="J3206">
        <v>10</v>
      </c>
      <c r="K3206" t="s">
        <v>3323</v>
      </c>
      <c r="L3206">
        <v>2020</v>
      </c>
      <c r="M3206" t="str">
        <f>IF(Fact_JobPosting[[#This Row],[ai_mentioned]]=1,"AI Jobs","Non AI Jobs")</f>
        <v>Non AI Jobs</v>
      </c>
      <c r="N3206">
        <v>0</v>
      </c>
      <c r="O3206">
        <v>0.12</v>
      </c>
      <c r="P3206">
        <v>41245</v>
      </c>
      <c r="Q3206">
        <v>3.61</v>
      </c>
      <c r="R3206">
        <v>0.81</v>
      </c>
    </row>
    <row r="3207" spans="1:18" x14ac:dyDescent="0.3">
      <c r="A3207">
        <v>3206</v>
      </c>
      <c r="B3207">
        <v>2</v>
      </c>
      <c r="C3207">
        <v>1</v>
      </c>
      <c r="D3207">
        <v>2</v>
      </c>
      <c r="E3207">
        <v>4</v>
      </c>
      <c r="F3207">
        <v>7</v>
      </c>
      <c r="G3207">
        <v>7</v>
      </c>
      <c r="H3207">
        <v>1</v>
      </c>
      <c r="I3207">
        <v>23</v>
      </c>
      <c r="J3207">
        <v>10</v>
      </c>
      <c r="K3207" t="s">
        <v>3324</v>
      </c>
      <c r="L3207">
        <v>2020</v>
      </c>
      <c r="M3207" t="str">
        <f>IF(Fact_JobPosting[[#This Row],[ai_mentioned]]=1,"AI Jobs","Non AI Jobs")</f>
        <v>Non AI Jobs</v>
      </c>
      <c r="N3207">
        <v>0</v>
      </c>
      <c r="O3207">
        <v>0</v>
      </c>
      <c r="P3207">
        <v>58718</v>
      </c>
      <c r="Q3207">
        <v>-3.77</v>
      </c>
      <c r="R3207">
        <v>0.67</v>
      </c>
    </row>
    <row r="3208" spans="1:18" x14ac:dyDescent="0.3">
      <c r="A3208">
        <v>3207</v>
      </c>
      <c r="B3208">
        <v>2</v>
      </c>
      <c r="C3208">
        <v>1</v>
      </c>
      <c r="D3208">
        <v>2</v>
      </c>
      <c r="E3208">
        <v>4</v>
      </c>
      <c r="F3208">
        <v>2</v>
      </c>
      <c r="G3208">
        <v>6</v>
      </c>
      <c r="H3208">
        <v>3</v>
      </c>
      <c r="I3208">
        <v>25</v>
      </c>
      <c r="J3208">
        <v>10</v>
      </c>
      <c r="K3208" t="s">
        <v>3325</v>
      </c>
      <c r="L3208">
        <v>2020</v>
      </c>
      <c r="M3208" t="str">
        <f>IF(Fact_JobPosting[[#This Row],[ai_mentioned]]=1,"AI Jobs","Non AI Jobs")</f>
        <v>Non AI Jobs</v>
      </c>
      <c r="N3208">
        <v>0</v>
      </c>
      <c r="O3208">
        <v>0.01</v>
      </c>
      <c r="P3208">
        <v>83932</v>
      </c>
      <c r="Q3208">
        <v>-2.81</v>
      </c>
      <c r="R3208">
        <v>0.61</v>
      </c>
    </row>
    <row r="3209" spans="1:18" x14ac:dyDescent="0.3">
      <c r="A3209">
        <v>3208</v>
      </c>
      <c r="B3209">
        <v>3</v>
      </c>
      <c r="C3209">
        <v>3</v>
      </c>
      <c r="D3209">
        <v>2</v>
      </c>
      <c r="E3209">
        <v>5</v>
      </c>
      <c r="F3209">
        <v>6</v>
      </c>
      <c r="G3209">
        <v>8</v>
      </c>
      <c r="H3209">
        <v>3</v>
      </c>
      <c r="I3209">
        <v>22</v>
      </c>
      <c r="J3209">
        <v>10</v>
      </c>
      <c r="K3209" t="s">
        <v>3326</v>
      </c>
      <c r="L3209">
        <v>2020</v>
      </c>
      <c r="M3209" t="str">
        <f>IF(Fact_JobPosting[[#This Row],[ai_mentioned]]=1,"AI Jobs","Non AI Jobs")</f>
        <v>AI Jobs</v>
      </c>
      <c r="N3209">
        <v>1</v>
      </c>
      <c r="O3209">
        <v>0.57999999999999996</v>
      </c>
      <c r="P3209">
        <v>31675</v>
      </c>
      <c r="Q3209">
        <v>8.82</v>
      </c>
      <c r="R3209">
        <v>0.27</v>
      </c>
    </row>
    <row r="3210" spans="1:18" x14ac:dyDescent="0.3">
      <c r="A3210">
        <v>3209</v>
      </c>
      <c r="B3210">
        <v>1</v>
      </c>
      <c r="C3210">
        <v>1</v>
      </c>
      <c r="D3210">
        <v>2</v>
      </c>
      <c r="E3210">
        <v>4</v>
      </c>
      <c r="F3210">
        <v>10</v>
      </c>
      <c r="G3210">
        <v>7</v>
      </c>
      <c r="H3210">
        <v>8</v>
      </c>
      <c r="I3210">
        <v>27</v>
      </c>
      <c r="J3210">
        <v>10</v>
      </c>
      <c r="K3210" t="s">
        <v>3327</v>
      </c>
      <c r="L3210">
        <v>2020</v>
      </c>
      <c r="M3210" t="str">
        <f>IF(Fact_JobPosting[[#This Row],[ai_mentioned]]=1,"AI Jobs","Non AI Jobs")</f>
        <v>Non AI Jobs</v>
      </c>
      <c r="N3210">
        <v>0</v>
      </c>
      <c r="O3210">
        <v>0.18</v>
      </c>
      <c r="P3210">
        <v>76031</v>
      </c>
      <c r="Q3210">
        <v>-1.46</v>
      </c>
      <c r="R3210">
        <v>0.74</v>
      </c>
    </row>
    <row r="3211" spans="1:18" x14ac:dyDescent="0.3">
      <c r="A3211">
        <v>3210</v>
      </c>
      <c r="B3211">
        <v>1</v>
      </c>
      <c r="C3211">
        <v>1</v>
      </c>
      <c r="D3211">
        <v>2</v>
      </c>
      <c r="E3211">
        <v>2</v>
      </c>
      <c r="F3211">
        <v>9</v>
      </c>
      <c r="G3211">
        <v>9</v>
      </c>
      <c r="H3211">
        <v>8</v>
      </c>
      <c r="I3211">
        <v>17</v>
      </c>
      <c r="J3211">
        <v>10</v>
      </c>
      <c r="K3211" t="s">
        <v>3328</v>
      </c>
      <c r="L3211">
        <v>2020</v>
      </c>
      <c r="M3211" t="str">
        <f>IF(Fact_JobPosting[[#This Row],[ai_mentioned]]=1,"AI Jobs","Non AI Jobs")</f>
        <v>Non AI Jobs</v>
      </c>
      <c r="N3211">
        <v>0</v>
      </c>
      <c r="O3211">
        <v>0.09</v>
      </c>
      <c r="P3211">
        <v>73042</v>
      </c>
      <c r="Q3211">
        <v>-1.27</v>
      </c>
      <c r="R3211">
        <v>0.79</v>
      </c>
    </row>
    <row r="3212" spans="1:18" x14ac:dyDescent="0.3">
      <c r="A3212">
        <v>3211</v>
      </c>
      <c r="B3212">
        <v>3</v>
      </c>
      <c r="C3212">
        <v>3</v>
      </c>
      <c r="D3212">
        <v>2</v>
      </c>
      <c r="E3212">
        <v>1</v>
      </c>
      <c r="F3212">
        <v>3</v>
      </c>
      <c r="G3212">
        <v>5</v>
      </c>
      <c r="H3212">
        <v>14</v>
      </c>
      <c r="I3212">
        <v>21</v>
      </c>
      <c r="J3212">
        <v>10</v>
      </c>
      <c r="K3212" t="s">
        <v>3329</v>
      </c>
      <c r="L3212">
        <v>2020</v>
      </c>
      <c r="M3212" t="str">
        <f>IF(Fact_JobPosting[[#This Row],[ai_mentioned]]=1,"AI Jobs","Non AI Jobs")</f>
        <v>AI Jobs</v>
      </c>
      <c r="N3212">
        <v>1</v>
      </c>
      <c r="O3212">
        <v>0.42</v>
      </c>
      <c r="P3212">
        <v>132562</v>
      </c>
      <c r="Q3212">
        <v>8.49</v>
      </c>
      <c r="R3212">
        <v>0.35</v>
      </c>
    </row>
    <row r="3213" spans="1:18" x14ac:dyDescent="0.3">
      <c r="A3213">
        <v>3212</v>
      </c>
      <c r="B3213">
        <v>2</v>
      </c>
      <c r="C3213">
        <v>1</v>
      </c>
      <c r="D3213">
        <v>2</v>
      </c>
      <c r="E3213">
        <v>3</v>
      </c>
      <c r="F3213">
        <v>5</v>
      </c>
      <c r="G3213">
        <v>6</v>
      </c>
      <c r="H3213">
        <v>12</v>
      </c>
      <c r="I3213">
        <v>40</v>
      </c>
      <c r="J3213">
        <v>10</v>
      </c>
      <c r="K3213" t="s">
        <v>3330</v>
      </c>
      <c r="L3213">
        <v>2020</v>
      </c>
      <c r="M3213" t="str">
        <f>IF(Fact_JobPosting[[#This Row],[ai_mentioned]]=1,"AI Jobs","Non AI Jobs")</f>
        <v>Non AI Jobs</v>
      </c>
      <c r="N3213">
        <v>0</v>
      </c>
      <c r="O3213">
        <v>0.08</v>
      </c>
      <c r="P3213">
        <v>36332</v>
      </c>
      <c r="Q3213">
        <v>-2.44</v>
      </c>
      <c r="R3213">
        <v>0.64</v>
      </c>
    </row>
    <row r="3214" spans="1:18" x14ac:dyDescent="0.3">
      <c r="A3214">
        <v>3213</v>
      </c>
      <c r="B3214">
        <v>1</v>
      </c>
      <c r="C3214">
        <v>1</v>
      </c>
      <c r="D3214">
        <v>2</v>
      </c>
      <c r="E3214">
        <v>3</v>
      </c>
      <c r="F3214">
        <v>9</v>
      </c>
      <c r="G3214">
        <v>3</v>
      </c>
      <c r="H3214">
        <v>5</v>
      </c>
      <c r="I3214">
        <v>35</v>
      </c>
      <c r="J3214">
        <v>10</v>
      </c>
      <c r="K3214" t="s">
        <v>3331</v>
      </c>
      <c r="L3214">
        <v>2020</v>
      </c>
      <c r="M3214" t="str">
        <f>IF(Fact_JobPosting[[#This Row],[ai_mentioned]]=1,"AI Jobs","Non AI Jobs")</f>
        <v>Non AI Jobs</v>
      </c>
      <c r="N3214">
        <v>0</v>
      </c>
      <c r="O3214">
        <v>0</v>
      </c>
      <c r="P3214">
        <v>41330</v>
      </c>
      <c r="Q3214">
        <v>1.9</v>
      </c>
      <c r="R3214">
        <v>0.8</v>
      </c>
    </row>
    <row r="3215" spans="1:18" x14ac:dyDescent="0.3">
      <c r="A3215">
        <v>3214</v>
      </c>
      <c r="B3215">
        <v>2</v>
      </c>
      <c r="C3215">
        <v>1</v>
      </c>
      <c r="D3215">
        <v>2</v>
      </c>
      <c r="E3215">
        <v>1</v>
      </c>
      <c r="F3215">
        <v>1</v>
      </c>
      <c r="G3215">
        <v>4</v>
      </c>
      <c r="H3215">
        <v>6</v>
      </c>
      <c r="I3215">
        <v>27</v>
      </c>
      <c r="J3215">
        <v>10</v>
      </c>
      <c r="K3215" t="s">
        <v>3332</v>
      </c>
      <c r="L3215">
        <v>2020</v>
      </c>
      <c r="M3215" t="str">
        <f>IF(Fact_JobPosting[[#This Row],[ai_mentioned]]=1,"AI Jobs","Non AI Jobs")</f>
        <v>Non AI Jobs</v>
      </c>
      <c r="N3215">
        <v>0</v>
      </c>
      <c r="O3215">
        <v>0.09</v>
      </c>
      <c r="P3215">
        <v>77903</v>
      </c>
      <c r="Q3215">
        <v>-3.71</v>
      </c>
      <c r="R3215">
        <v>0.65</v>
      </c>
    </row>
    <row r="3216" spans="1:18" x14ac:dyDescent="0.3">
      <c r="A3216">
        <v>3215</v>
      </c>
      <c r="B3216">
        <v>3</v>
      </c>
      <c r="C3216">
        <v>3</v>
      </c>
      <c r="D3216">
        <v>2</v>
      </c>
      <c r="E3216">
        <v>2</v>
      </c>
      <c r="F3216">
        <v>5</v>
      </c>
      <c r="G3216">
        <v>5</v>
      </c>
      <c r="H3216">
        <v>3</v>
      </c>
      <c r="I3216">
        <v>23</v>
      </c>
      <c r="J3216">
        <v>10</v>
      </c>
      <c r="K3216" t="s">
        <v>3333</v>
      </c>
      <c r="L3216">
        <v>2020</v>
      </c>
      <c r="M3216" t="str">
        <f>IF(Fact_JobPosting[[#This Row],[ai_mentioned]]=1,"AI Jobs","Non AI Jobs")</f>
        <v>AI Jobs</v>
      </c>
      <c r="N3216">
        <v>1</v>
      </c>
      <c r="O3216">
        <v>0.5</v>
      </c>
      <c r="P3216">
        <v>94425</v>
      </c>
      <c r="Q3216">
        <v>8.9</v>
      </c>
      <c r="R3216">
        <v>0.17</v>
      </c>
    </row>
    <row r="3217" spans="1:18" x14ac:dyDescent="0.3">
      <c r="A3217">
        <v>3216</v>
      </c>
      <c r="B3217">
        <v>1</v>
      </c>
      <c r="C3217">
        <v>1</v>
      </c>
      <c r="D3217">
        <v>2</v>
      </c>
      <c r="E3217">
        <v>4</v>
      </c>
      <c r="F3217">
        <v>6</v>
      </c>
      <c r="G3217">
        <v>4</v>
      </c>
      <c r="H3217">
        <v>1</v>
      </c>
      <c r="I3217">
        <v>40</v>
      </c>
      <c r="J3217">
        <v>10</v>
      </c>
      <c r="K3217" t="s">
        <v>3334</v>
      </c>
      <c r="L3217">
        <v>2020</v>
      </c>
      <c r="M3217" t="str">
        <f>IF(Fact_JobPosting[[#This Row],[ai_mentioned]]=1,"AI Jobs","Non AI Jobs")</f>
        <v>Non AI Jobs</v>
      </c>
      <c r="N3217">
        <v>0</v>
      </c>
      <c r="O3217">
        <v>0.08</v>
      </c>
      <c r="P3217">
        <v>43498</v>
      </c>
      <c r="Q3217">
        <v>0.21</v>
      </c>
      <c r="R3217">
        <v>0.75</v>
      </c>
    </row>
    <row r="3218" spans="1:18" x14ac:dyDescent="0.3">
      <c r="A3218">
        <v>3217</v>
      </c>
      <c r="B3218">
        <v>3</v>
      </c>
      <c r="C3218">
        <v>2</v>
      </c>
      <c r="D3218">
        <v>2</v>
      </c>
      <c r="E3218">
        <v>2</v>
      </c>
      <c r="F3218">
        <v>4</v>
      </c>
      <c r="G3218">
        <v>9</v>
      </c>
      <c r="H3218">
        <v>2</v>
      </c>
      <c r="I3218">
        <v>37</v>
      </c>
      <c r="J3218">
        <v>10</v>
      </c>
      <c r="K3218" t="s">
        <v>3335</v>
      </c>
      <c r="L3218">
        <v>2020</v>
      </c>
      <c r="M3218" t="str">
        <f>IF(Fact_JobPosting[[#This Row],[ai_mentioned]]=1,"AI Jobs","Non AI Jobs")</f>
        <v>AI Jobs</v>
      </c>
      <c r="N3218">
        <v>1</v>
      </c>
      <c r="O3218">
        <v>0.83</v>
      </c>
      <c r="P3218">
        <v>56549</v>
      </c>
      <c r="Q3218">
        <v>16.16</v>
      </c>
      <c r="R3218">
        <v>0.22</v>
      </c>
    </row>
    <row r="3219" spans="1:18" x14ac:dyDescent="0.3">
      <c r="A3219">
        <v>3218</v>
      </c>
      <c r="B3219">
        <v>2</v>
      </c>
      <c r="C3219">
        <v>1</v>
      </c>
      <c r="D3219">
        <v>2</v>
      </c>
      <c r="E3219">
        <v>4</v>
      </c>
      <c r="F3219">
        <v>3</v>
      </c>
      <c r="G3219">
        <v>7</v>
      </c>
      <c r="H3219">
        <v>2</v>
      </c>
      <c r="I3219">
        <v>13</v>
      </c>
      <c r="J3219">
        <v>10</v>
      </c>
      <c r="K3219" t="s">
        <v>3336</v>
      </c>
      <c r="L3219">
        <v>2020</v>
      </c>
      <c r="M3219" t="str">
        <f>IF(Fact_JobPosting[[#This Row],[ai_mentioned]]=1,"AI Jobs","Non AI Jobs")</f>
        <v>Non AI Jobs</v>
      </c>
      <c r="N3219">
        <v>0</v>
      </c>
      <c r="O3219">
        <v>0</v>
      </c>
      <c r="P3219">
        <v>79166</v>
      </c>
      <c r="Q3219">
        <v>-3.69</v>
      </c>
      <c r="R3219">
        <v>0.69</v>
      </c>
    </row>
    <row r="3220" spans="1:18" x14ac:dyDescent="0.3">
      <c r="A3220">
        <v>3219</v>
      </c>
      <c r="B3220">
        <v>1</v>
      </c>
      <c r="C3220">
        <v>1</v>
      </c>
      <c r="D3220">
        <v>2</v>
      </c>
      <c r="E3220">
        <v>4</v>
      </c>
      <c r="F3220">
        <v>7</v>
      </c>
      <c r="G3220">
        <v>7</v>
      </c>
      <c r="H3220">
        <v>16</v>
      </c>
      <c r="I3220">
        <v>28</v>
      </c>
      <c r="J3220">
        <v>10</v>
      </c>
      <c r="K3220" t="s">
        <v>3337</v>
      </c>
      <c r="L3220">
        <v>2020</v>
      </c>
      <c r="M3220" t="str">
        <f>IF(Fact_JobPosting[[#This Row],[ai_mentioned]]=1,"AI Jobs","Non AI Jobs")</f>
        <v>Non AI Jobs</v>
      </c>
      <c r="N3220">
        <v>0</v>
      </c>
      <c r="O3220">
        <v>0.15</v>
      </c>
      <c r="P3220">
        <v>21517</v>
      </c>
      <c r="Q3220">
        <v>-1.91</v>
      </c>
      <c r="R3220">
        <v>0.75</v>
      </c>
    </row>
    <row r="3221" spans="1:18" x14ac:dyDescent="0.3">
      <c r="A3221">
        <v>3220</v>
      </c>
      <c r="B3221">
        <v>3</v>
      </c>
      <c r="C3221">
        <v>3</v>
      </c>
      <c r="D3221">
        <v>2</v>
      </c>
      <c r="E3221">
        <v>4</v>
      </c>
      <c r="F3221">
        <v>6</v>
      </c>
      <c r="G3221">
        <v>7</v>
      </c>
      <c r="H3221">
        <v>3</v>
      </c>
      <c r="I3221">
        <v>23</v>
      </c>
      <c r="J3221">
        <v>10</v>
      </c>
      <c r="K3221" t="s">
        <v>3338</v>
      </c>
      <c r="L3221">
        <v>2020</v>
      </c>
      <c r="M3221" t="str">
        <f>IF(Fact_JobPosting[[#This Row],[ai_mentioned]]=1,"AI Jobs","Non AI Jobs")</f>
        <v>AI Jobs</v>
      </c>
      <c r="N3221">
        <v>1</v>
      </c>
      <c r="O3221">
        <v>0.65</v>
      </c>
      <c r="P3221">
        <v>102296</v>
      </c>
      <c r="Q3221">
        <v>16.100000000000001</v>
      </c>
      <c r="R3221">
        <v>0.21</v>
      </c>
    </row>
    <row r="3222" spans="1:18" x14ac:dyDescent="0.3">
      <c r="A3222">
        <v>3221</v>
      </c>
      <c r="B3222">
        <v>2</v>
      </c>
      <c r="C3222">
        <v>3</v>
      </c>
      <c r="D3222">
        <v>2</v>
      </c>
      <c r="E3222">
        <v>1</v>
      </c>
      <c r="F3222">
        <v>6</v>
      </c>
      <c r="G3222">
        <v>1</v>
      </c>
      <c r="H3222">
        <v>13</v>
      </c>
      <c r="I3222">
        <v>39</v>
      </c>
      <c r="J3222">
        <v>10</v>
      </c>
      <c r="K3222" t="s">
        <v>3340</v>
      </c>
      <c r="L3222">
        <v>2020</v>
      </c>
      <c r="M3222" t="str">
        <f>IF(Fact_JobPosting[[#This Row],[ai_mentioned]]=1,"AI Jobs","Non AI Jobs")</f>
        <v>AI Jobs</v>
      </c>
      <c r="N3222">
        <v>1</v>
      </c>
      <c r="O3222">
        <v>0.42</v>
      </c>
      <c r="P3222">
        <v>64426</v>
      </c>
      <c r="Q3222">
        <v>9.31</v>
      </c>
      <c r="R3222">
        <v>0.4</v>
      </c>
    </row>
    <row r="3223" spans="1:18" x14ac:dyDescent="0.3">
      <c r="A3223">
        <v>3222</v>
      </c>
      <c r="B3223">
        <v>1</v>
      </c>
      <c r="C3223">
        <v>1</v>
      </c>
      <c r="D3223">
        <v>2</v>
      </c>
      <c r="E3223">
        <v>1</v>
      </c>
      <c r="F3223">
        <v>7</v>
      </c>
      <c r="G3223">
        <v>8</v>
      </c>
      <c r="H3223">
        <v>3</v>
      </c>
      <c r="I3223">
        <v>18</v>
      </c>
      <c r="J3223">
        <v>10</v>
      </c>
      <c r="K3223" t="s">
        <v>3341</v>
      </c>
      <c r="L3223">
        <v>2020</v>
      </c>
      <c r="M3223" t="str">
        <f>IF(Fact_JobPosting[[#This Row],[ai_mentioned]]=1,"AI Jobs","Non AI Jobs")</f>
        <v>Non AI Jobs</v>
      </c>
      <c r="N3223">
        <v>0</v>
      </c>
      <c r="O3223">
        <v>0.1</v>
      </c>
      <c r="P3223">
        <v>77106</v>
      </c>
      <c r="Q3223">
        <v>0.87</v>
      </c>
      <c r="R3223">
        <v>0.83</v>
      </c>
    </row>
    <row r="3224" spans="1:18" x14ac:dyDescent="0.3">
      <c r="A3224">
        <v>3223</v>
      </c>
      <c r="B3224">
        <v>2</v>
      </c>
      <c r="C3224">
        <v>1</v>
      </c>
      <c r="D3224">
        <v>2</v>
      </c>
      <c r="E3224">
        <v>3</v>
      </c>
      <c r="F3224">
        <v>9</v>
      </c>
      <c r="G3224">
        <v>1</v>
      </c>
      <c r="H3224">
        <v>15</v>
      </c>
      <c r="I3224">
        <v>23</v>
      </c>
      <c r="J3224">
        <v>10</v>
      </c>
      <c r="K3224" t="s">
        <v>3342</v>
      </c>
      <c r="L3224">
        <v>2020</v>
      </c>
      <c r="M3224" t="str">
        <f>IF(Fact_JobPosting[[#This Row],[ai_mentioned]]=1,"AI Jobs","Non AI Jobs")</f>
        <v>Non AI Jobs</v>
      </c>
      <c r="N3224">
        <v>0</v>
      </c>
      <c r="O3224">
        <v>0.12</v>
      </c>
      <c r="P3224">
        <v>64854</v>
      </c>
      <c r="Q3224">
        <v>1.88</v>
      </c>
      <c r="R3224">
        <v>0.63</v>
      </c>
    </row>
    <row r="3225" spans="1:18" x14ac:dyDescent="0.3">
      <c r="A3225">
        <v>3224</v>
      </c>
      <c r="B3225">
        <v>1</v>
      </c>
      <c r="C3225">
        <v>1</v>
      </c>
      <c r="D3225">
        <v>2</v>
      </c>
      <c r="E3225">
        <v>5</v>
      </c>
      <c r="F3225">
        <v>10</v>
      </c>
      <c r="G3225">
        <v>9</v>
      </c>
      <c r="H3225">
        <v>5</v>
      </c>
      <c r="I3225">
        <v>38</v>
      </c>
      <c r="J3225">
        <v>10</v>
      </c>
      <c r="K3225" t="s">
        <v>3343</v>
      </c>
      <c r="L3225">
        <v>2020</v>
      </c>
      <c r="M3225" t="str">
        <f>IF(Fact_JobPosting[[#This Row],[ai_mentioned]]=1,"AI Jobs","Non AI Jobs")</f>
        <v>Non AI Jobs</v>
      </c>
      <c r="N3225">
        <v>0</v>
      </c>
      <c r="O3225">
        <v>0</v>
      </c>
      <c r="P3225">
        <v>89794</v>
      </c>
      <c r="Q3225">
        <v>0.9</v>
      </c>
      <c r="R3225">
        <v>0.78</v>
      </c>
    </row>
    <row r="3226" spans="1:18" x14ac:dyDescent="0.3">
      <c r="A3226">
        <v>3225</v>
      </c>
      <c r="B3226">
        <v>1</v>
      </c>
      <c r="C3226">
        <v>1</v>
      </c>
      <c r="D3226">
        <v>2</v>
      </c>
      <c r="E3226">
        <v>3</v>
      </c>
      <c r="F3226">
        <v>2</v>
      </c>
      <c r="G3226">
        <v>8</v>
      </c>
      <c r="H3226">
        <v>7</v>
      </c>
      <c r="I3226">
        <v>38</v>
      </c>
      <c r="J3226">
        <v>10</v>
      </c>
      <c r="K3226" t="s">
        <v>3344</v>
      </c>
      <c r="L3226">
        <v>2020</v>
      </c>
      <c r="M3226" t="str">
        <f>IF(Fact_JobPosting[[#This Row],[ai_mentioned]]=1,"AI Jobs","Non AI Jobs")</f>
        <v>Non AI Jobs</v>
      </c>
      <c r="N3226">
        <v>0</v>
      </c>
      <c r="O3226">
        <v>0.13</v>
      </c>
      <c r="P3226">
        <v>93330</v>
      </c>
      <c r="Q3226">
        <v>-2.79</v>
      </c>
      <c r="R3226">
        <v>0.82</v>
      </c>
    </row>
    <row r="3227" spans="1:18" x14ac:dyDescent="0.3">
      <c r="A3227">
        <v>3226</v>
      </c>
      <c r="B3227">
        <v>1</v>
      </c>
      <c r="C3227">
        <v>1</v>
      </c>
      <c r="D3227">
        <v>2</v>
      </c>
      <c r="E3227">
        <v>2</v>
      </c>
      <c r="F3227">
        <v>2</v>
      </c>
      <c r="G3227">
        <v>5</v>
      </c>
      <c r="H3227">
        <v>16</v>
      </c>
      <c r="I3227">
        <v>40</v>
      </c>
      <c r="J3227">
        <v>10</v>
      </c>
      <c r="K3227" t="s">
        <v>3345</v>
      </c>
      <c r="L3227">
        <v>2020</v>
      </c>
      <c r="M3227" t="str">
        <f>IF(Fact_JobPosting[[#This Row],[ai_mentioned]]=1,"AI Jobs","Non AI Jobs")</f>
        <v>Non AI Jobs</v>
      </c>
      <c r="N3227">
        <v>0</v>
      </c>
      <c r="O3227">
        <v>0.11</v>
      </c>
      <c r="P3227">
        <v>42255</v>
      </c>
      <c r="Q3227">
        <v>2.87</v>
      </c>
      <c r="R3227">
        <v>0.9</v>
      </c>
    </row>
    <row r="3228" spans="1:18" x14ac:dyDescent="0.3">
      <c r="A3228">
        <v>3227</v>
      </c>
      <c r="B3228">
        <v>3</v>
      </c>
      <c r="C3228">
        <v>2</v>
      </c>
      <c r="D3228">
        <v>2</v>
      </c>
      <c r="E3228">
        <v>6</v>
      </c>
      <c r="F3228">
        <v>5</v>
      </c>
      <c r="G3228">
        <v>9</v>
      </c>
      <c r="H3228">
        <v>15</v>
      </c>
      <c r="I3228">
        <v>15</v>
      </c>
      <c r="J3228">
        <v>10</v>
      </c>
      <c r="K3228" t="s">
        <v>3346</v>
      </c>
      <c r="L3228">
        <v>2020</v>
      </c>
      <c r="M3228" t="str">
        <f>IF(Fact_JobPosting[[#This Row],[ai_mentioned]]=1,"AI Jobs","Non AI Jobs")</f>
        <v>AI Jobs</v>
      </c>
      <c r="N3228">
        <v>1</v>
      </c>
      <c r="O3228">
        <v>0.76</v>
      </c>
      <c r="P3228">
        <v>110038</v>
      </c>
      <c r="Q3228">
        <v>7.23</v>
      </c>
      <c r="R3228">
        <v>0.1</v>
      </c>
    </row>
    <row r="3229" spans="1:18" x14ac:dyDescent="0.3">
      <c r="A3229">
        <v>3228</v>
      </c>
      <c r="B3229">
        <v>2</v>
      </c>
      <c r="C3229">
        <v>1</v>
      </c>
      <c r="D3229">
        <v>2</v>
      </c>
      <c r="E3229">
        <v>3</v>
      </c>
      <c r="F3229">
        <v>2</v>
      </c>
      <c r="G3229">
        <v>4</v>
      </c>
      <c r="H3229">
        <v>14</v>
      </c>
      <c r="I3229">
        <v>16</v>
      </c>
      <c r="J3229">
        <v>10</v>
      </c>
      <c r="K3229" t="s">
        <v>3347</v>
      </c>
      <c r="L3229">
        <v>2020</v>
      </c>
      <c r="M3229" t="str">
        <f>IF(Fact_JobPosting[[#This Row],[ai_mentioned]]=1,"AI Jobs","Non AI Jobs")</f>
        <v>Non AI Jobs</v>
      </c>
      <c r="N3229">
        <v>0</v>
      </c>
      <c r="O3229">
        <v>0.15</v>
      </c>
      <c r="P3229">
        <v>55490</v>
      </c>
      <c r="Q3229">
        <v>-0.8</v>
      </c>
      <c r="R3229">
        <v>0.66</v>
      </c>
    </row>
    <row r="3230" spans="1:18" x14ac:dyDescent="0.3">
      <c r="A3230">
        <v>3229</v>
      </c>
      <c r="B3230">
        <v>1</v>
      </c>
      <c r="C3230">
        <v>1</v>
      </c>
      <c r="D3230">
        <v>2</v>
      </c>
      <c r="E3230">
        <v>6</v>
      </c>
      <c r="F3230">
        <v>6</v>
      </c>
      <c r="G3230">
        <v>1</v>
      </c>
      <c r="H3230">
        <v>8</v>
      </c>
      <c r="I3230">
        <v>25</v>
      </c>
      <c r="J3230">
        <v>10</v>
      </c>
      <c r="K3230" t="s">
        <v>3348</v>
      </c>
      <c r="L3230">
        <v>2020</v>
      </c>
      <c r="M3230" t="str">
        <f>IF(Fact_JobPosting[[#This Row],[ai_mentioned]]=1,"AI Jobs","Non AI Jobs")</f>
        <v>Non AI Jobs</v>
      </c>
      <c r="N3230">
        <v>0</v>
      </c>
      <c r="O3230">
        <v>7.0000000000000007E-2</v>
      </c>
      <c r="P3230">
        <v>77721</v>
      </c>
      <c r="Q3230">
        <v>2.42</v>
      </c>
      <c r="R3230">
        <v>0.82</v>
      </c>
    </row>
    <row r="3231" spans="1:18" x14ac:dyDescent="0.3">
      <c r="A3231">
        <v>3230</v>
      </c>
      <c r="B3231">
        <v>1</v>
      </c>
      <c r="C3231">
        <v>1</v>
      </c>
      <c r="D3231">
        <v>2</v>
      </c>
      <c r="E3231">
        <v>5</v>
      </c>
      <c r="F3231">
        <v>1</v>
      </c>
      <c r="G3231">
        <v>3</v>
      </c>
      <c r="H3231">
        <v>6</v>
      </c>
      <c r="I3231">
        <v>29</v>
      </c>
      <c r="J3231">
        <v>10</v>
      </c>
      <c r="K3231" t="s">
        <v>3349</v>
      </c>
      <c r="L3231">
        <v>2020</v>
      </c>
      <c r="M3231" t="str">
        <f>IF(Fact_JobPosting[[#This Row],[ai_mentioned]]=1,"AI Jobs","Non AI Jobs")</f>
        <v>Non AI Jobs</v>
      </c>
      <c r="N3231">
        <v>0</v>
      </c>
      <c r="O3231">
        <v>0.09</v>
      </c>
      <c r="P3231">
        <v>47469</v>
      </c>
      <c r="Q3231">
        <v>2.38</v>
      </c>
      <c r="R3231">
        <v>0.71</v>
      </c>
    </row>
    <row r="3232" spans="1:18" x14ac:dyDescent="0.3">
      <c r="A3232">
        <v>3231</v>
      </c>
      <c r="B3232">
        <v>3</v>
      </c>
      <c r="C3232">
        <v>2</v>
      </c>
      <c r="D3232">
        <v>2</v>
      </c>
      <c r="E3232">
        <v>5</v>
      </c>
      <c r="F3232">
        <v>10</v>
      </c>
      <c r="G3232">
        <v>8</v>
      </c>
      <c r="H3232">
        <v>15</v>
      </c>
      <c r="I3232">
        <v>37</v>
      </c>
      <c r="J3232">
        <v>10</v>
      </c>
      <c r="K3232" t="s">
        <v>3350</v>
      </c>
      <c r="L3232">
        <v>2020</v>
      </c>
      <c r="M3232" t="str">
        <f>IF(Fact_JobPosting[[#This Row],[ai_mentioned]]=1,"AI Jobs","Non AI Jobs")</f>
        <v>AI Jobs</v>
      </c>
      <c r="N3232">
        <v>1</v>
      </c>
      <c r="O3232">
        <v>0.8</v>
      </c>
      <c r="P3232">
        <v>70216</v>
      </c>
      <c r="Q3232">
        <v>8.32</v>
      </c>
      <c r="R3232">
        <v>0.12</v>
      </c>
    </row>
    <row r="3233" spans="1:18" x14ac:dyDescent="0.3">
      <c r="A3233">
        <v>3232</v>
      </c>
      <c r="B3233">
        <v>1</v>
      </c>
      <c r="C3233">
        <v>1</v>
      </c>
      <c r="D3233">
        <v>2</v>
      </c>
      <c r="E3233">
        <v>3</v>
      </c>
      <c r="F3233">
        <v>8</v>
      </c>
      <c r="G3233">
        <v>8</v>
      </c>
      <c r="H3233">
        <v>14</v>
      </c>
      <c r="I3233">
        <v>30</v>
      </c>
      <c r="J3233">
        <v>10</v>
      </c>
      <c r="K3233" t="s">
        <v>3351</v>
      </c>
      <c r="L3233">
        <v>2020</v>
      </c>
      <c r="M3233" t="str">
        <f>IF(Fact_JobPosting[[#This Row],[ai_mentioned]]=1,"AI Jobs","Non AI Jobs")</f>
        <v>Non AI Jobs</v>
      </c>
      <c r="N3233">
        <v>0</v>
      </c>
      <c r="O3233">
        <v>0.11</v>
      </c>
      <c r="P3233">
        <v>92866</v>
      </c>
      <c r="Q3233">
        <v>2.54</v>
      </c>
      <c r="R3233">
        <v>0.84</v>
      </c>
    </row>
    <row r="3234" spans="1:18" x14ac:dyDescent="0.3">
      <c r="A3234">
        <v>3233</v>
      </c>
      <c r="B3234">
        <v>1</v>
      </c>
      <c r="C3234">
        <v>1</v>
      </c>
      <c r="D3234">
        <v>2</v>
      </c>
      <c r="E3234">
        <v>3</v>
      </c>
      <c r="F3234">
        <v>10</v>
      </c>
      <c r="G3234">
        <v>7</v>
      </c>
      <c r="H3234">
        <v>1</v>
      </c>
      <c r="I3234">
        <v>9</v>
      </c>
      <c r="J3234">
        <v>10</v>
      </c>
      <c r="K3234" t="s">
        <v>3352</v>
      </c>
      <c r="L3234">
        <v>2020</v>
      </c>
      <c r="M3234" t="str">
        <f>IF(Fact_JobPosting[[#This Row],[ai_mentioned]]=1,"AI Jobs","Non AI Jobs")</f>
        <v>Non AI Jobs</v>
      </c>
      <c r="N3234">
        <v>0</v>
      </c>
      <c r="O3234">
        <v>0.13</v>
      </c>
      <c r="P3234">
        <v>87457</v>
      </c>
      <c r="Q3234">
        <v>4.74</v>
      </c>
      <c r="R3234">
        <v>0.88</v>
      </c>
    </row>
    <row r="3235" spans="1:18" x14ac:dyDescent="0.3">
      <c r="A3235">
        <v>3234</v>
      </c>
      <c r="B3235">
        <v>3</v>
      </c>
      <c r="C3235">
        <v>2</v>
      </c>
      <c r="D3235">
        <v>2</v>
      </c>
      <c r="E3235">
        <v>4</v>
      </c>
      <c r="F3235">
        <v>2</v>
      </c>
      <c r="G3235">
        <v>8</v>
      </c>
      <c r="H3235">
        <v>4</v>
      </c>
      <c r="I3235">
        <v>23</v>
      </c>
      <c r="J3235">
        <v>10</v>
      </c>
      <c r="K3235" t="s">
        <v>3353</v>
      </c>
      <c r="L3235">
        <v>2020</v>
      </c>
      <c r="M3235" t="str">
        <f>IF(Fact_JobPosting[[#This Row],[ai_mentioned]]=1,"AI Jobs","Non AI Jobs")</f>
        <v>AI Jobs</v>
      </c>
      <c r="N3235">
        <v>1</v>
      </c>
      <c r="O3235">
        <v>0.93</v>
      </c>
      <c r="P3235">
        <v>77438</v>
      </c>
      <c r="Q3235">
        <v>16.760000000000002</v>
      </c>
      <c r="R3235">
        <v>0.2</v>
      </c>
    </row>
    <row r="3236" spans="1:18" x14ac:dyDescent="0.3">
      <c r="A3236">
        <v>3235</v>
      </c>
      <c r="B3236">
        <v>3</v>
      </c>
      <c r="C3236">
        <v>2</v>
      </c>
      <c r="D3236">
        <v>2</v>
      </c>
      <c r="E3236">
        <v>2</v>
      </c>
      <c r="F3236">
        <v>2</v>
      </c>
      <c r="G3236">
        <v>9</v>
      </c>
      <c r="H3236">
        <v>13</v>
      </c>
      <c r="I3236">
        <v>38</v>
      </c>
      <c r="J3236">
        <v>10</v>
      </c>
      <c r="K3236" t="s">
        <v>3354</v>
      </c>
      <c r="L3236">
        <v>2020</v>
      </c>
      <c r="M3236" t="str">
        <f>IF(Fact_JobPosting[[#This Row],[ai_mentioned]]=1,"AI Jobs","Non AI Jobs")</f>
        <v>AI Jobs</v>
      </c>
      <c r="N3236">
        <v>1</v>
      </c>
      <c r="O3236">
        <v>0.81</v>
      </c>
      <c r="P3236">
        <v>122705</v>
      </c>
      <c r="Q3236">
        <v>17.02</v>
      </c>
      <c r="R3236">
        <v>0.33</v>
      </c>
    </row>
    <row r="3237" spans="1:18" x14ac:dyDescent="0.3">
      <c r="A3237">
        <v>3236</v>
      </c>
      <c r="B3237">
        <v>3</v>
      </c>
      <c r="C3237">
        <v>2</v>
      </c>
      <c r="D3237">
        <v>2</v>
      </c>
      <c r="E3237">
        <v>3</v>
      </c>
      <c r="F3237">
        <v>2</v>
      </c>
      <c r="G3237">
        <v>1</v>
      </c>
      <c r="H3237">
        <v>11</v>
      </c>
      <c r="I3237">
        <v>10</v>
      </c>
      <c r="J3237">
        <v>10</v>
      </c>
      <c r="K3237" t="s">
        <v>3355</v>
      </c>
      <c r="L3237">
        <v>2020</v>
      </c>
      <c r="M3237" t="str">
        <f>IF(Fact_JobPosting[[#This Row],[ai_mentioned]]=1,"AI Jobs","Non AI Jobs")</f>
        <v>AI Jobs</v>
      </c>
      <c r="N3237">
        <v>1</v>
      </c>
      <c r="O3237">
        <v>0.72</v>
      </c>
      <c r="P3237">
        <v>114397</v>
      </c>
      <c r="Q3237">
        <v>10.92</v>
      </c>
      <c r="R3237">
        <v>0.18</v>
      </c>
    </row>
    <row r="3238" spans="1:18" x14ac:dyDescent="0.3">
      <c r="A3238">
        <v>3237</v>
      </c>
      <c r="B3238">
        <v>1</v>
      </c>
      <c r="C3238">
        <v>1</v>
      </c>
      <c r="D3238">
        <v>2</v>
      </c>
      <c r="E3238">
        <v>4</v>
      </c>
      <c r="F3238">
        <v>9</v>
      </c>
      <c r="G3238">
        <v>7</v>
      </c>
      <c r="H3238">
        <v>6</v>
      </c>
      <c r="I3238">
        <v>14</v>
      </c>
      <c r="J3238">
        <v>10</v>
      </c>
      <c r="K3238" t="s">
        <v>3356</v>
      </c>
      <c r="L3238">
        <v>2020</v>
      </c>
      <c r="M3238" t="str">
        <f>IF(Fact_JobPosting[[#This Row],[ai_mentioned]]=1,"AI Jobs","Non AI Jobs")</f>
        <v>Non AI Jobs</v>
      </c>
      <c r="N3238">
        <v>0</v>
      </c>
      <c r="O3238">
        <v>0.11</v>
      </c>
      <c r="P3238">
        <v>40276</v>
      </c>
      <c r="Q3238">
        <v>-4.68</v>
      </c>
      <c r="R3238">
        <v>0.76</v>
      </c>
    </row>
    <row r="3239" spans="1:18" x14ac:dyDescent="0.3">
      <c r="A3239">
        <v>3238</v>
      </c>
      <c r="B3239">
        <v>1</v>
      </c>
      <c r="C3239">
        <v>1</v>
      </c>
      <c r="D3239">
        <v>2</v>
      </c>
      <c r="E3239">
        <v>3</v>
      </c>
      <c r="F3239">
        <v>1</v>
      </c>
      <c r="G3239">
        <v>8</v>
      </c>
      <c r="H3239">
        <v>3</v>
      </c>
      <c r="I3239">
        <v>38</v>
      </c>
      <c r="J3239">
        <v>10</v>
      </c>
      <c r="K3239" t="s">
        <v>3357</v>
      </c>
      <c r="L3239">
        <v>2020</v>
      </c>
      <c r="M3239" t="str">
        <f>IF(Fact_JobPosting[[#This Row],[ai_mentioned]]=1,"AI Jobs","Non AI Jobs")</f>
        <v>Non AI Jobs</v>
      </c>
      <c r="N3239">
        <v>0</v>
      </c>
      <c r="O3239">
        <v>0.11</v>
      </c>
      <c r="P3239">
        <v>95224</v>
      </c>
      <c r="Q3239">
        <v>0.64</v>
      </c>
      <c r="R3239">
        <v>0.82</v>
      </c>
    </row>
    <row r="3240" spans="1:18" x14ac:dyDescent="0.3">
      <c r="A3240">
        <v>3239</v>
      </c>
      <c r="B3240">
        <v>1</v>
      </c>
      <c r="C3240">
        <v>1</v>
      </c>
      <c r="D3240">
        <v>2</v>
      </c>
      <c r="E3240">
        <v>6</v>
      </c>
      <c r="F3240">
        <v>1</v>
      </c>
      <c r="G3240">
        <v>8</v>
      </c>
      <c r="H3240">
        <v>10</v>
      </c>
      <c r="I3240">
        <v>29</v>
      </c>
      <c r="J3240">
        <v>10</v>
      </c>
      <c r="K3240" t="s">
        <v>3358</v>
      </c>
      <c r="L3240">
        <v>2020</v>
      </c>
      <c r="M3240" t="str">
        <f>IF(Fact_JobPosting[[#This Row],[ai_mentioned]]=1,"AI Jobs","Non AI Jobs")</f>
        <v>Non AI Jobs</v>
      </c>
      <c r="N3240">
        <v>0</v>
      </c>
      <c r="O3240">
        <v>0.11</v>
      </c>
      <c r="P3240">
        <v>43611</v>
      </c>
      <c r="Q3240">
        <v>3.49</v>
      </c>
      <c r="R3240">
        <v>0.76</v>
      </c>
    </row>
    <row r="3241" spans="1:18" x14ac:dyDescent="0.3">
      <c r="A3241">
        <v>3240</v>
      </c>
      <c r="B3241">
        <v>1</v>
      </c>
      <c r="C3241">
        <v>1</v>
      </c>
      <c r="D3241">
        <v>2</v>
      </c>
      <c r="E3241">
        <v>2</v>
      </c>
      <c r="F3241">
        <v>8</v>
      </c>
      <c r="G3241">
        <v>7</v>
      </c>
      <c r="H3241">
        <v>10</v>
      </c>
      <c r="I3241">
        <v>10</v>
      </c>
      <c r="J3241">
        <v>10</v>
      </c>
      <c r="K3241" t="s">
        <v>3359</v>
      </c>
      <c r="L3241">
        <v>2020</v>
      </c>
      <c r="M3241" t="str">
        <f>IF(Fact_JobPosting[[#This Row],[ai_mentioned]]=1,"AI Jobs","Non AI Jobs")</f>
        <v>Non AI Jobs</v>
      </c>
      <c r="N3241">
        <v>0</v>
      </c>
      <c r="O3241">
        <v>0.03</v>
      </c>
      <c r="P3241">
        <v>94194</v>
      </c>
      <c r="Q3241">
        <v>2.44</v>
      </c>
      <c r="R3241">
        <v>0.82</v>
      </c>
    </row>
    <row r="3242" spans="1:18" x14ac:dyDescent="0.3">
      <c r="A3242">
        <v>3241</v>
      </c>
      <c r="B3242">
        <v>3</v>
      </c>
      <c r="C3242">
        <v>3</v>
      </c>
      <c r="D3242">
        <v>2</v>
      </c>
      <c r="E3242">
        <v>1</v>
      </c>
      <c r="F3242">
        <v>9</v>
      </c>
      <c r="G3242">
        <v>6</v>
      </c>
      <c r="H3242">
        <v>14</v>
      </c>
      <c r="I3242">
        <v>3</v>
      </c>
      <c r="J3242">
        <v>10</v>
      </c>
      <c r="K3242" t="s">
        <v>3360</v>
      </c>
      <c r="L3242">
        <v>2020</v>
      </c>
      <c r="M3242" t="str">
        <f>IF(Fact_JobPosting[[#This Row],[ai_mentioned]]=1,"AI Jobs","Non AI Jobs")</f>
        <v>AI Jobs</v>
      </c>
      <c r="N3242">
        <v>1</v>
      </c>
      <c r="O3242">
        <v>0.48</v>
      </c>
      <c r="P3242">
        <v>39007</v>
      </c>
      <c r="Q3242">
        <v>12.4</v>
      </c>
      <c r="R3242">
        <v>0.34</v>
      </c>
    </row>
    <row r="3243" spans="1:18" x14ac:dyDescent="0.3">
      <c r="A3243">
        <v>3242</v>
      </c>
      <c r="B3243">
        <v>2</v>
      </c>
      <c r="C3243">
        <v>1</v>
      </c>
      <c r="D3243">
        <v>2</v>
      </c>
      <c r="E3243">
        <v>3</v>
      </c>
      <c r="F3243">
        <v>9</v>
      </c>
      <c r="G3243">
        <v>4</v>
      </c>
      <c r="H3243">
        <v>10</v>
      </c>
      <c r="I3243">
        <v>23</v>
      </c>
      <c r="J3243">
        <v>10</v>
      </c>
      <c r="K3243" t="s">
        <v>3361</v>
      </c>
      <c r="L3243">
        <v>2020</v>
      </c>
      <c r="M3243" t="str">
        <f>IF(Fact_JobPosting[[#This Row],[ai_mentioned]]=1,"AI Jobs","Non AI Jobs")</f>
        <v>Non AI Jobs</v>
      </c>
      <c r="N3243">
        <v>0</v>
      </c>
      <c r="O3243">
        <v>0.19</v>
      </c>
      <c r="P3243">
        <v>58266</v>
      </c>
      <c r="Q3243">
        <v>-3.31</v>
      </c>
      <c r="R3243">
        <v>0.6</v>
      </c>
    </row>
    <row r="3244" spans="1:18" x14ac:dyDescent="0.3">
      <c r="A3244">
        <v>3243</v>
      </c>
      <c r="B3244">
        <v>3</v>
      </c>
      <c r="C3244">
        <v>3</v>
      </c>
      <c r="D3244">
        <v>2</v>
      </c>
      <c r="E3244">
        <v>6</v>
      </c>
      <c r="F3244">
        <v>10</v>
      </c>
      <c r="G3244">
        <v>1</v>
      </c>
      <c r="H3244">
        <v>2</v>
      </c>
      <c r="I3244">
        <v>4</v>
      </c>
      <c r="J3244">
        <v>10</v>
      </c>
      <c r="K3244" t="s">
        <v>3362</v>
      </c>
      <c r="L3244">
        <v>2020</v>
      </c>
      <c r="M3244" t="str">
        <f>IF(Fact_JobPosting[[#This Row],[ai_mentioned]]=1,"AI Jobs","Non AI Jobs")</f>
        <v>AI Jobs</v>
      </c>
      <c r="N3244">
        <v>1</v>
      </c>
      <c r="O3244">
        <v>0.4</v>
      </c>
      <c r="P3244">
        <v>69384</v>
      </c>
      <c r="Q3244">
        <v>13.1</v>
      </c>
      <c r="R3244">
        <v>0.39</v>
      </c>
    </row>
    <row r="3245" spans="1:18" x14ac:dyDescent="0.3">
      <c r="A3245">
        <v>3244</v>
      </c>
      <c r="B3245">
        <v>3</v>
      </c>
      <c r="C3245">
        <v>2</v>
      </c>
      <c r="D3245">
        <v>2</v>
      </c>
      <c r="E3245">
        <v>2</v>
      </c>
      <c r="F3245">
        <v>1</v>
      </c>
      <c r="G3245">
        <v>1</v>
      </c>
      <c r="H3245">
        <v>2</v>
      </c>
      <c r="I3245">
        <v>18</v>
      </c>
      <c r="J3245">
        <v>10</v>
      </c>
      <c r="K3245" t="s">
        <v>3363</v>
      </c>
      <c r="L3245">
        <v>2020</v>
      </c>
      <c r="M3245" t="str">
        <f>IF(Fact_JobPosting[[#This Row],[ai_mentioned]]=1,"AI Jobs","Non AI Jobs")</f>
        <v>AI Jobs</v>
      </c>
      <c r="N3245">
        <v>1</v>
      </c>
      <c r="O3245">
        <v>0.71</v>
      </c>
      <c r="P3245">
        <v>108248</v>
      </c>
      <c r="Q3245">
        <v>13.28</v>
      </c>
      <c r="R3245">
        <v>0.26</v>
      </c>
    </row>
    <row r="3246" spans="1:18" x14ac:dyDescent="0.3">
      <c r="A3246">
        <v>3245</v>
      </c>
      <c r="B3246">
        <v>3</v>
      </c>
      <c r="C3246">
        <v>2</v>
      </c>
      <c r="D3246">
        <v>2</v>
      </c>
      <c r="E3246">
        <v>3</v>
      </c>
      <c r="F3246">
        <v>7</v>
      </c>
      <c r="G3246">
        <v>7</v>
      </c>
      <c r="H3246">
        <v>14</v>
      </c>
      <c r="I3246">
        <v>14</v>
      </c>
      <c r="J3246">
        <v>10</v>
      </c>
      <c r="K3246" t="s">
        <v>3364</v>
      </c>
      <c r="L3246">
        <v>2020</v>
      </c>
      <c r="M3246" t="str">
        <f>IF(Fact_JobPosting[[#This Row],[ai_mentioned]]=1,"AI Jobs","Non AI Jobs")</f>
        <v>AI Jobs</v>
      </c>
      <c r="N3246">
        <v>1</v>
      </c>
      <c r="O3246">
        <v>0.66</v>
      </c>
      <c r="P3246">
        <v>57235</v>
      </c>
      <c r="Q3246">
        <v>8.6300000000000008</v>
      </c>
      <c r="R3246">
        <v>0.33</v>
      </c>
    </row>
    <row r="3247" spans="1:18" x14ac:dyDescent="0.3">
      <c r="A3247">
        <v>3246</v>
      </c>
      <c r="B3247">
        <v>1</v>
      </c>
      <c r="C3247">
        <v>1</v>
      </c>
      <c r="D3247">
        <v>2</v>
      </c>
      <c r="E3247">
        <v>1</v>
      </c>
      <c r="F3247">
        <v>4</v>
      </c>
      <c r="G3247">
        <v>1</v>
      </c>
      <c r="H3247">
        <v>4</v>
      </c>
      <c r="I3247">
        <v>2</v>
      </c>
      <c r="J3247">
        <v>10</v>
      </c>
      <c r="K3247" t="s">
        <v>3365</v>
      </c>
      <c r="L3247">
        <v>2020</v>
      </c>
      <c r="M3247" t="str">
        <f>IF(Fact_JobPosting[[#This Row],[ai_mentioned]]=1,"AI Jobs","Non AI Jobs")</f>
        <v>Non AI Jobs</v>
      </c>
      <c r="N3247">
        <v>0</v>
      </c>
      <c r="O3247">
        <v>0.09</v>
      </c>
      <c r="P3247">
        <v>76944</v>
      </c>
      <c r="Q3247">
        <v>0.44</v>
      </c>
      <c r="R3247">
        <v>0.82</v>
      </c>
    </row>
    <row r="3248" spans="1:18" x14ac:dyDescent="0.3">
      <c r="A3248">
        <v>3247</v>
      </c>
      <c r="B3248">
        <v>3</v>
      </c>
      <c r="C3248">
        <v>3</v>
      </c>
      <c r="D3248">
        <v>2</v>
      </c>
      <c r="E3248">
        <v>3</v>
      </c>
      <c r="F3248">
        <v>7</v>
      </c>
      <c r="G3248">
        <v>9</v>
      </c>
      <c r="H3248">
        <v>15</v>
      </c>
      <c r="I3248">
        <v>12</v>
      </c>
      <c r="J3248">
        <v>10</v>
      </c>
      <c r="K3248" t="s">
        <v>3366</v>
      </c>
      <c r="L3248">
        <v>2020</v>
      </c>
      <c r="M3248" t="str">
        <f>IF(Fact_JobPosting[[#This Row],[ai_mentioned]]=1,"AI Jobs","Non AI Jobs")</f>
        <v>AI Jobs</v>
      </c>
      <c r="N3248">
        <v>1</v>
      </c>
      <c r="O3248">
        <v>0.55000000000000004</v>
      </c>
      <c r="P3248">
        <v>50748</v>
      </c>
      <c r="Q3248">
        <v>7.96</v>
      </c>
      <c r="R3248">
        <v>0.38</v>
      </c>
    </row>
    <row r="3249" spans="1:18" x14ac:dyDescent="0.3">
      <c r="A3249">
        <v>3248</v>
      </c>
      <c r="B3249">
        <v>3</v>
      </c>
      <c r="C3249">
        <v>3</v>
      </c>
      <c r="D3249">
        <v>2</v>
      </c>
      <c r="E3249">
        <v>1</v>
      </c>
      <c r="F3249">
        <v>8</v>
      </c>
      <c r="G3249">
        <v>2</v>
      </c>
      <c r="H3249">
        <v>15</v>
      </c>
      <c r="I3249">
        <v>42</v>
      </c>
      <c r="J3249">
        <v>10</v>
      </c>
      <c r="K3249" t="s">
        <v>3367</v>
      </c>
      <c r="L3249">
        <v>2020</v>
      </c>
      <c r="M3249" t="str">
        <f>IF(Fact_JobPosting[[#This Row],[ai_mentioned]]=1,"AI Jobs","Non AI Jobs")</f>
        <v>AI Jobs</v>
      </c>
      <c r="N3249">
        <v>1</v>
      </c>
      <c r="O3249">
        <v>0.47</v>
      </c>
      <c r="P3249">
        <v>95416</v>
      </c>
      <c r="Q3249">
        <v>14.22</v>
      </c>
      <c r="R3249">
        <v>0.15</v>
      </c>
    </row>
    <row r="3250" spans="1:18" x14ac:dyDescent="0.3">
      <c r="A3250">
        <v>3249</v>
      </c>
      <c r="B3250">
        <v>1</v>
      </c>
      <c r="C3250">
        <v>1</v>
      </c>
      <c r="D3250">
        <v>2</v>
      </c>
      <c r="E3250">
        <v>1</v>
      </c>
      <c r="F3250">
        <v>3</v>
      </c>
      <c r="G3250">
        <v>6</v>
      </c>
      <c r="H3250">
        <v>10</v>
      </c>
      <c r="I3250">
        <v>38</v>
      </c>
      <c r="J3250">
        <v>10</v>
      </c>
      <c r="K3250" t="s">
        <v>3368</v>
      </c>
      <c r="L3250">
        <v>2020</v>
      </c>
      <c r="M3250" t="str">
        <f>IF(Fact_JobPosting[[#This Row],[ai_mentioned]]=1,"AI Jobs","Non AI Jobs")</f>
        <v>Non AI Jobs</v>
      </c>
      <c r="N3250">
        <v>0</v>
      </c>
      <c r="O3250">
        <v>0.11</v>
      </c>
      <c r="P3250">
        <v>82901</v>
      </c>
      <c r="Q3250">
        <v>2.91</v>
      </c>
      <c r="R3250">
        <v>0.82</v>
      </c>
    </row>
    <row r="3251" spans="1:18" x14ac:dyDescent="0.3">
      <c r="A3251">
        <v>3250</v>
      </c>
      <c r="B3251">
        <v>1</v>
      </c>
      <c r="C3251">
        <v>1</v>
      </c>
      <c r="D3251">
        <v>2</v>
      </c>
      <c r="E3251">
        <v>5</v>
      </c>
      <c r="F3251">
        <v>10</v>
      </c>
      <c r="G3251">
        <v>1</v>
      </c>
      <c r="H3251">
        <v>7</v>
      </c>
      <c r="I3251">
        <v>14</v>
      </c>
      <c r="J3251">
        <v>10</v>
      </c>
      <c r="K3251" t="s">
        <v>3369</v>
      </c>
      <c r="L3251">
        <v>2020</v>
      </c>
      <c r="M3251" t="str">
        <f>IF(Fact_JobPosting[[#This Row],[ai_mentioned]]=1,"AI Jobs","Non AI Jobs")</f>
        <v>Non AI Jobs</v>
      </c>
      <c r="N3251">
        <v>0</v>
      </c>
      <c r="O3251">
        <v>0.19</v>
      </c>
      <c r="P3251">
        <v>46283</v>
      </c>
      <c r="Q3251">
        <v>3.27</v>
      </c>
      <c r="R3251">
        <v>0.7</v>
      </c>
    </row>
    <row r="3252" spans="1:18" x14ac:dyDescent="0.3">
      <c r="A3252">
        <v>3251</v>
      </c>
      <c r="B3252">
        <v>1</v>
      </c>
      <c r="C3252">
        <v>1</v>
      </c>
      <c r="D3252">
        <v>2</v>
      </c>
      <c r="E3252">
        <v>5</v>
      </c>
      <c r="F3252">
        <v>3</v>
      </c>
      <c r="G3252">
        <v>4</v>
      </c>
      <c r="H3252">
        <v>15</v>
      </c>
      <c r="I3252">
        <v>32</v>
      </c>
      <c r="J3252">
        <v>10</v>
      </c>
      <c r="K3252" t="s">
        <v>3370</v>
      </c>
      <c r="L3252">
        <v>2020</v>
      </c>
      <c r="M3252" t="str">
        <f>IF(Fact_JobPosting[[#This Row],[ai_mentioned]]=1,"AI Jobs","Non AI Jobs")</f>
        <v>Non AI Jobs</v>
      </c>
      <c r="N3252">
        <v>0</v>
      </c>
      <c r="O3252">
        <v>0.13</v>
      </c>
      <c r="P3252">
        <v>68457</v>
      </c>
      <c r="Q3252">
        <v>0.71</v>
      </c>
      <c r="R3252">
        <v>0.86</v>
      </c>
    </row>
    <row r="3253" spans="1:18" x14ac:dyDescent="0.3">
      <c r="A3253">
        <v>3252</v>
      </c>
      <c r="B3253">
        <v>3</v>
      </c>
      <c r="C3253">
        <v>2</v>
      </c>
      <c r="D3253">
        <v>2</v>
      </c>
      <c r="E3253">
        <v>3</v>
      </c>
      <c r="F3253">
        <v>10</v>
      </c>
      <c r="G3253">
        <v>4</v>
      </c>
      <c r="H3253">
        <v>4</v>
      </c>
      <c r="I3253">
        <v>3</v>
      </c>
      <c r="J3253">
        <v>10</v>
      </c>
      <c r="K3253" t="s">
        <v>3371</v>
      </c>
      <c r="L3253">
        <v>2020</v>
      </c>
      <c r="M3253" t="str">
        <f>IF(Fact_JobPosting[[#This Row],[ai_mentioned]]=1,"AI Jobs","Non AI Jobs")</f>
        <v>AI Jobs</v>
      </c>
      <c r="N3253">
        <v>1</v>
      </c>
      <c r="O3253">
        <v>0.91</v>
      </c>
      <c r="P3253">
        <v>35346</v>
      </c>
      <c r="Q3253">
        <v>16.86</v>
      </c>
      <c r="R3253">
        <v>0.33</v>
      </c>
    </row>
    <row r="3254" spans="1:18" x14ac:dyDescent="0.3">
      <c r="A3254">
        <v>3253</v>
      </c>
      <c r="B3254">
        <v>1</v>
      </c>
      <c r="C3254">
        <v>1</v>
      </c>
      <c r="D3254">
        <v>2</v>
      </c>
      <c r="E3254">
        <v>5</v>
      </c>
      <c r="F3254">
        <v>4</v>
      </c>
      <c r="G3254">
        <v>5</v>
      </c>
      <c r="H3254">
        <v>7</v>
      </c>
      <c r="I3254">
        <v>13</v>
      </c>
      <c r="J3254">
        <v>10</v>
      </c>
      <c r="K3254" t="s">
        <v>3372</v>
      </c>
      <c r="L3254">
        <v>2020</v>
      </c>
      <c r="M3254" t="str">
        <f>IF(Fact_JobPosting[[#This Row],[ai_mentioned]]=1,"AI Jobs","Non AI Jobs")</f>
        <v>Non AI Jobs</v>
      </c>
      <c r="N3254">
        <v>0</v>
      </c>
      <c r="O3254">
        <v>0.13</v>
      </c>
      <c r="P3254">
        <v>69485</v>
      </c>
      <c r="Q3254">
        <v>2.44</v>
      </c>
      <c r="R3254">
        <v>0.87</v>
      </c>
    </row>
    <row r="3255" spans="1:18" x14ac:dyDescent="0.3">
      <c r="A3255">
        <v>3254</v>
      </c>
      <c r="B3255">
        <v>1</v>
      </c>
      <c r="C3255">
        <v>1</v>
      </c>
      <c r="D3255">
        <v>2</v>
      </c>
      <c r="E3255">
        <v>1</v>
      </c>
      <c r="F3255">
        <v>3</v>
      </c>
      <c r="G3255">
        <v>3</v>
      </c>
      <c r="H3255">
        <v>5</v>
      </c>
      <c r="I3255">
        <v>4</v>
      </c>
      <c r="J3255">
        <v>10</v>
      </c>
      <c r="K3255" t="s">
        <v>3373</v>
      </c>
      <c r="L3255">
        <v>2020</v>
      </c>
      <c r="M3255" t="str">
        <f>IF(Fact_JobPosting[[#This Row],[ai_mentioned]]=1,"AI Jobs","Non AI Jobs")</f>
        <v>Non AI Jobs</v>
      </c>
      <c r="N3255">
        <v>0</v>
      </c>
      <c r="O3255">
        <v>0.14000000000000001</v>
      </c>
      <c r="P3255">
        <v>52273</v>
      </c>
      <c r="Q3255">
        <v>-4.3499999999999996</v>
      </c>
      <c r="R3255">
        <v>0.73</v>
      </c>
    </row>
    <row r="3256" spans="1:18" x14ac:dyDescent="0.3">
      <c r="A3256">
        <v>3255</v>
      </c>
      <c r="B3256">
        <v>3</v>
      </c>
      <c r="C3256">
        <v>3</v>
      </c>
      <c r="D3256">
        <v>2</v>
      </c>
      <c r="E3256">
        <v>6</v>
      </c>
      <c r="F3256">
        <v>7</v>
      </c>
      <c r="G3256">
        <v>8</v>
      </c>
      <c r="H3256">
        <v>8</v>
      </c>
      <c r="I3256">
        <v>39</v>
      </c>
      <c r="J3256">
        <v>10</v>
      </c>
      <c r="K3256" t="s">
        <v>3374</v>
      </c>
      <c r="L3256">
        <v>2020</v>
      </c>
      <c r="M3256" t="str">
        <f>IF(Fact_JobPosting[[#This Row],[ai_mentioned]]=1,"AI Jobs","Non AI Jobs")</f>
        <v>AI Jobs</v>
      </c>
      <c r="N3256">
        <v>1</v>
      </c>
      <c r="O3256">
        <v>0.46</v>
      </c>
      <c r="P3256">
        <v>67636</v>
      </c>
      <c r="Q3256">
        <v>12.04</v>
      </c>
      <c r="R3256">
        <v>0.32</v>
      </c>
    </row>
    <row r="3257" spans="1:18" x14ac:dyDescent="0.3">
      <c r="A3257">
        <v>3256</v>
      </c>
      <c r="B3257">
        <v>1</v>
      </c>
      <c r="C3257">
        <v>1</v>
      </c>
      <c r="D3257">
        <v>2</v>
      </c>
      <c r="E3257">
        <v>4</v>
      </c>
      <c r="F3257">
        <v>10</v>
      </c>
      <c r="G3257">
        <v>2</v>
      </c>
      <c r="H3257">
        <v>2</v>
      </c>
      <c r="I3257">
        <v>7</v>
      </c>
      <c r="J3257">
        <v>10</v>
      </c>
      <c r="K3257" t="s">
        <v>3375</v>
      </c>
      <c r="L3257">
        <v>2020</v>
      </c>
      <c r="M3257" t="str">
        <f>IF(Fact_JobPosting[[#This Row],[ai_mentioned]]=1,"AI Jobs","Non AI Jobs")</f>
        <v>Non AI Jobs</v>
      </c>
      <c r="N3257">
        <v>0</v>
      </c>
      <c r="O3257">
        <v>0.05</v>
      </c>
      <c r="P3257">
        <v>22597</v>
      </c>
      <c r="Q3257">
        <v>-4.3</v>
      </c>
      <c r="R3257">
        <v>0.8</v>
      </c>
    </row>
    <row r="3258" spans="1:18" x14ac:dyDescent="0.3">
      <c r="A3258">
        <v>3257</v>
      </c>
      <c r="B3258">
        <v>3</v>
      </c>
      <c r="C3258">
        <v>2</v>
      </c>
      <c r="D3258">
        <v>2</v>
      </c>
      <c r="E3258">
        <v>5</v>
      </c>
      <c r="F3258">
        <v>7</v>
      </c>
      <c r="G3258">
        <v>9</v>
      </c>
      <c r="H3258">
        <v>8</v>
      </c>
      <c r="I3258">
        <v>8</v>
      </c>
      <c r="J3258">
        <v>10</v>
      </c>
      <c r="K3258" t="s">
        <v>3376</v>
      </c>
      <c r="L3258">
        <v>2020</v>
      </c>
      <c r="M3258" t="str">
        <f>IF(Fact_JobPosting[[#This Row],[ai_mentioned]]=1,"AI Jobs","Non AI Jobs")</f>
        <v>AI Jobs</v>
      </c>
      <c r="N3258">
        <v>1</v>
      </c>
      <c r="O3258">
        <v>0.7</v>
      </c>
      <c r="P3258">
        <v>34614</v>
      </c>
      <c r="Q3258">
        <v>17.79</v>
      </c>
      <c r="R3258">
        <v>0.35</v>
      </c>
    </row>
    <row r="3259" spans="1:18" x14ac:dyDescent="0.3">
      <c r="A3259">
        <v>3258</v>
      </c>
      <c r="B3259">
        <v>3</v>
      </c>
      <c r="C3259">
        <v>3</v>
      </c>
      <c r="D3259">
        <v>2</v>
      </c>
      <c r="E3259">
        <v>4</v>
      </c>
      <c r="F3259">
        <v>5</v>
      </c>
      <c r="G3259">
        <v>4</v>
      </c>
      <c r="H3259">
        <v>15</v>
      </c>
      <c r="I3259">
        <v>35</v>
      </c>
      <c r="J3259">
        <v>10</v>
      </c>
      <c r="K3259" t="s">
        <v>3377</v>
      </c>
      <c r="L3259">
        <v>2020</v>
      </c>
      <c r="M3259" t="str">
        <f>IF(Fact_JobPosting[[#This Row],[ai_mentioned]]=1,"AI Jobs","Non AI Jobs")</f>
        <v>AI Jobs</v>
      </c>
      <c r="N3259">
        <v>1</v>
      </c>
      <c r="O3259">
        <v>0.64</v>
      </c>
      <c r="P3259">
        <v>61871</v>
      </c>
      <c r="Q3259">
        <v>17.28</v>
      </c>
      <c r="R3259">
        <v>0.11</v>
      </c>
    </row>
    <row r="3260" spans="1:18" x14ac:dyDescent="0.3">
      <c r="A3260">
        <v>3259</v>
      </c>
      <c r="B3260">
        <v>3</v>
      </c>
      <c r="C3260">
        <v>3</v>
      </c>
      <c r="D3260">
        <v>2</v>
      </c>
      <c r="E3260">
        <v>6</v>
      </c>
      <c r="F3260">
        <v>3</v>
      </c>
      <c r="G3260">
        <v>9</v>
      </c>
      <c r="H3260">
        <v>4</v>
      </c>
      <c r="I3260">
        <v>30</v>
      </c>
      <c r="J3260">
        <v>10</v>
      </c>
      <c r="K3260" t="s">
        <v>3378</v>
      </c>
      <c r="L3260">
        <v>2020</v>
      </c>
      <c r="M3260" t="str">
        <f>IF(Fact_JobPosting[[#This Row],[ai_mentioned]]=1,"AI Jobs","Non AI Jobs")</f>
        <v>AI Jobs</v>
      </c>
      <c r="N3260">
        <v>1</v>
      </c>
      <c r="O3260">
        <v>0.55000000000000004</v>
      </c>
      <c r="P3260">
        <v>145633</v>
      </c>
      <c r="Q3260">
        <v>10.87</v>
      </c>
      <c r="R3260">
        <v>0.16</v>
      </c>
    </row>
    <row r="3261" spans="1:18" x14ac:dyDescent="0.3">
      <c r="A3261">
        <v>3260</v>
      </c>
      <c r="B3261">
        <v>3</v>
      </c>
      <c r="C3261">
        <v>3</v>
      </c>
      <c r="D3261">
        <v>2</v>
      </c>
      <c r="E3261">
        <v>5</v>
      </c>
      <c r="F3261">
        <v>9</v>
      </c>
      <c r="G3261">
        <v>6</v>
      </c>
      <c r="H3261">
        <v>5</v>
      </c>
      <c r="I3261">
        <v>17</v>
      </c>
      <c r="J3261">
        <v>10</v>
      </c>
      <c r="K3261" t="s">
        <v>3379</v>
      </c>
      <c r="L3261">
        <v>2020</v>
      </c>
      <c r="M3261" t="str">
        <f>IF(Fact_JobPosting[[#This Row],[ai_mentioned]]=1,"AI Jobs","Non AI Jobs")</f>
        <v>AI Jobs</v>
      </c>
      <c r="N3261">
        <v>1</v>
      </c>
      <c r="O3261">
        <v>0.65</v>
      </c>
      <c r="P3261">
        <v>85905</v>
      </c>
      <c r="Q3261">
        <v>10.25</v>
      </c>
      <c r="R3261">
        <v>0.19</v>
      </c>
    </row>
    <row r="3262" spans="1:18" x14ac:dyDescent="0.3">
      <c r="A3262">
        <v>3261</v>
      </c>
      <c r="B3262">
        <v>3</v>
      </c>
      <c r="C3262">
        <v>2</v>
      </c>
      <c r="D3262">
        <v>2</v>
      </c>
      <c r="E3262">
        <v>5</v>
      </c>
      <c r="F3262">
        <v>5</v>
      </c>
      <c r="G3262">
        <v>9</v>
      </c>
      <c r="H3262">
        <v>7</v>
      </c>
      <c r="I3262">
        <v>21</v>
      </c>
      <c r="J3262">
        <v>10</v>
      </c>
      <c r="K3262" t="s">
        <v>3380</v>
      </c>
      <c r="L3262">
        <v>2020</v>
      </c>
      <c r="M3262" t="str">
        <f>IF(Fact_JobPosting[[#This Row],[ai_mentioned]]=1,"AI Jobs","Non AI Jobs")</f>
        <v>AI Jobs</v>
      </c>
      <c r="N3262">
        <v>1</v>
      </c>
      <c r="O3262">
        <v>0.79</v>
      </c>
      <c r="P3262">
        <v>127891</v>
      </c>
      <c r="Q3262">
        <v>8.7100000000000009</v>
      </c>
      <c r="R3262">
        <v>0.32</v>
      </c>
    </row>
    <row r="3263" spans="1:18" x14ac:dyDescent="0.3">
      <c r="A3263">
        <v>3262</v>
      </c>
      <c r="B3263">
        <v>1</v>
      </c>
      <c r="C3263">
        <v>1</v>
      </c>
      <c r="D3263">
        <v>2</v>
      </c>
      <c r="E3263">
        <v>5</v>
      </c>
      <c r="F3263">
        <v>4</v>
      </c>
      <c r="G3263">
        <v>6</v>
      </c>
      <c r="H3263">
        <v>1</v>
      </c>
      <c r="I3263">
        <v>16</v>
      </c>
      <c r="J3263">
        <v>10</v>
      </c>
      <c r="K3263" t="s">
        <v>3381</v>
      </c>
      <c r="L3263">
        <v>2020</v>
      </c>
      <c r="M3263" t="str">
        <f>IF(Fact_JobPosting[[#This Row],[ai_mentioned]]=1,"AI Jobs","Non AI Jobs")</f>
        <v>Non AI Jobs</v>
      </c>
      <c r="N3263">
        <v>0</v>
      </c>
      <c r="O3263">
        <v>0.16</v>
      </c>
      <c r="P3263">
        <v>59351</v>
      </c>
      <c r="Q3263">
        <v>-1.5</v>
      </c>
      <c r="R3263">
        <v>0.84</v>
      </c>
    </row>
    <row r="3264" spans="1:18" x14ac:dyDescent="0.3">
      <c r="A3264">
        <v>3263</v>
      </c>
      <c r="B3264">
        <v>2</v>
      </c>
      <c r="C3264">
        <v>1</v>
      </c>
      <c r="D3264">
        <v>2</v>
      </c>
      <c r="E3264">
        <v>1</v>
      </c>
      <c r="F3264">
        <v>3</v>
      </c>
      <c r="G3264">
        <v>8</v>
      </c>
      <c r="H3264">
        <v>11</v>
      </c>
      <c r="I3264">
        <v>31</v>
      </c>
      <c r="J3264">
        <v>10</v>
      </c>
      <c r="K3264" t="s">
        <v>3382</v>
      </c>
      <c r="L3264">
        <v>2020</v>
      </c>
      <c r="M3264" t="str">
        <f>IF(Fact_JobPosting[[#This Row],[ai_mentioned]]=1,"AI Jobs","Non AI Jobs")</f>
        <v>Non AI Jobs</v>
      </c>
      <c r="N3264">
        <v>0</v>
      </c>
      <c r="O3264">
        <v>0.1</v>
      </c>
      <c r="P3264">
        <v>60907</v>
      </c>
      <c r="Q3264">
        <v>1.45</v>
      </c>
      <c r="R3264">
        <v>0.64</v>
      </c>
    </row>
    <row r="3265" spans="1:18" x14ac:dyDescent="0.3">
      <c r="A3265">
        <v>3264</v>
      </c>
      <c r="B3265">
        <v>1</v>
      </c>
      <c r="C3265">
        <v>1</v>
      </c>
      <c r="D3265">
        <v>2</v>
      </c>
      <c r="E3265">
        <v>5</v>
      </c>
      <c r="F3265">
        <v>7</v>
      </c>
      <c r="G3265">
        <v>3</v>
      </c>
      <c r="H3265">
        <v>1</v>
      </c>
      <c r="I3265">
        <v>27</v>
      </c>
      <c r="J3265">
        <v>10</v>
      </c>
      <c r="K3265" t="s">
        <v>3383</v>
      </c>
      <c r="L3265">
        <v>2020</v>
      </c>
      <c r="M3265" t="str">
        <f>IF(Fact_JobPosting[[#This Row],[ai_mentioned]]=1,"AI Jobs","Non AI Jobs")</f>
        <v>Non AI Jobs</v>
      </c>
      <c r="N3265">
        <v>0</v>
      </c>
      <c r="O3265">
        <v>0.08</v>
      </c>
      <c r="P3265">
        <v>70788</v>
      </c>
      <c r="Q3265">
        <v>2.73</v>
      </c>
      <c r="R3265">
        <v>0.88</v>
      </c>
    </row>
    <row r="3266" spans="1:18" x14ac:dyDescent="0.3">
      <c r="A3266">
        <v>3265</v>
      </c>
      <c r="B3266">
        <v>2</v>
      </c>
      <c r="C3266">
        <v>2</v>
      </c>
      <c r="D3266">
        <v>2</v>
      </c>
      <c r="E3266">
        <v>5</v>
      </c>
      <c r="F3266">
        <v>3</v>
      </c>
      <c r="G3266">
        <v>2</v>
      </c>
      <c r="H3266">
        <v>4</v>
      </c>
      <c r="I3266">
        <v>30</v>
      </c>
      <c r="J3266">
        <v>10</v>
      </c>
      <c r="K3266" t="s">
        <v>3384</v>
      </c>
      <c r="L3266">
        <v>2020</v>
      </c>
      <c r="M3266" t="str">
        <f>IF(Fact_JobPosting[[#This Row],[ai_mentioned]]=1,"AI Jobs","Non AI Jobs")</f>
        <v>AI Jobs</v>
      </c>
      <c r="N3266">
        <v>1</v>
      </c>
      <c r="O3266">
        <v>0.83</v>
      </c>
      <c r="P3266">
        <v>111878</v>
      </c>
      <c r="Q3266">
        <v>17.010000000000002</v>
      </c>
      <c r="R3266">
        <v>0.4</v>
      </c>
    </row>
    <row r="3267" spans="1:18" x14ac:dyDescent="0.3">
      <c r="A3267">
        <v>3266</v>
      </c>
      <c r="B3267">
        <v>1</v>
      </c>
      <c r="C3267">
        <v>1</v>
      </c>
      <c r="D3267">
        <v>2</v>
      </c>
      <c r="E3267">
        <v>2</v>
      </c>
      <c r="F3267">
        <v>6</v>
      </c>
      <c r="G3267">
        <v>5</v>
      </c>
      <c r="H3267">
        <v>8</v>
      </c>
      <c r="I3267">
        <v>14</v>
      </c>
      <c r="J3267">
        <v>10</v>
      </c>
      <c r="K3267" t="s">
        <v>3385</v>
      </c>
      <c r="L3267">
        <v>2020</v>
      </c>
      <c r="M3267" t="str">
        <f>IF(Fact_JobPosting[[#This Row],[ai_mentioned]]=1,"AI Jobs","Non AI Jobs")</f>
        <v>Non AI Jobs</v>
      </c>
      <c r="N3267">
        <v>0</v>
      </c>
      <c r="O3267">
        <v>0.16</v>
      </c>
      <c r="P3267">
        <v>39870</v>
      </c>
      <c r="Q3267">
        <v>-3.66</v>
      </c>
      <c r="R3267">
        <v>0.84</v>
      </c>
    </row>
    <row r="3268" spans="1:18" x14ac:dyDescent="0.3">
      <c r="A3268">
        <v>3267</v>
      </c>
      <c r="B3268">
        <v>3</v>
      </c>
      <c r="C3268">
        <v>2</v>
      </c>
      <c r="D3268">
        <v>2</v>
      </c>
      <c r="E3268">
        <v>2</v>
      </c>
      <c r="F3268">
        <v>3</v>
      </c>
      <c r="G3268">
        <v>4</v>
      </c>
      <c r="H3268">
        <v>15</v>
      </c>
      <c r="I3268">
        <v>3</v>
      </c>
      <c r="J3268">
        <v>10</v>
      </c>
      <c r="K3268" t="s">
        <v>3386</v>
      </c>
      <c r="L3268">
        <v>2020</v>
      </c>
      <c r="M3268" t="str">
        <f>IF(Fact_JobPosting[[#This Row],[ai_mentioned]]=1,"AI Jobs","Non AI Jobs")</f>
        <v>AI Jobs</v>
      </c>
      <c r="N3268">
        <v>1</v>
      </c>
      <c r="O3268">
        <v>0.84</v>
      </c>
      <c r="P3268">
        <v>35760</v>
      </c>
      <c r="Q3268">
        <v>16.190000000000001</v>
      </c>
      <c r="R3268">
        <v>0.17</v>
      </c>
    </row>
    <row r="3269" spans="1:18" x14ac:dyDescent="0.3">
      <c r="A3269">
        <v>3268</v>
      </c>
      <c r="B3269">
        <v>3</v>
      </c>
      <c r="C3269">
        <v>2</v>
      </c>
      <c r="D3269">
        <v>2</v>
      </c>
      <c r="E3269">
        <v>6</v>
      </c>
      <c r="F3269">
        <v>9</v>
      </c>
      <c r="G3269">
        <v>2</v>
      </c>
      <c r="H3269">
        <v>15</v>
      </c>
      <c r="I3269">
        <v>34</v>
      </c>
      <c r="J3269">
        <v>10</v>
      </c>
      <c r="K3269" t="s">
        <v>3387</v>
      </c>
      <c r="L3269">
        <v>2020</v>
      </c>
      <c r="M3269" t="str">
        <f>IF(Fact_JobPosting[[#This Row],[ai_mentioned]]=1,"AI Jobs","Non AI Jobs")</f>
        <v>AI Jobs</v>
      </c>
      <c r="N3269">
        <v>1</v>
      </c>
      <c r="O3269">
        <v>0.95</v>
      </c>
      <c r="P3269">
        <v>32088</v>
      </c>
      <c r="Q3269">
        <v>8.36</v>
      </c>
      <c r="R3269">
        <v>0.23</v>
      </c>
    </row>
    <row r="3270" spans="1:18" x14ac:dyDescent="0.3">
      <c r="A3270">
        <v>3269</v>
      </c>
      <c r="B3270">
        <v>3</v>
      </c>
      <c r="C3270">
        <v>2</v>
      </c>
      <c r="D3270">
        <v>2</v>
      </c>
      <c r="E3270">
        <v>4</v>
      </c>
      <c r="F3270">
        <v>1</v>
      </c>
      <c r="G3270">
        <v>9</v>
      </c>
      <c r="H3270">
        <v>2</v>
      </c>
      <c r="I3270">
        <v>36</v>
      </c>
      <c r="J3270">
        <v>10</v>
      </c>
      <c r="K3270" t="s">
        <v>3388</v>
      </c>
      <c r="L3270">
        <v>2020</v>
      </c>
      <c r="M3270" t="str">
        <f>IF(Fact_JobPosting[[#This Row],[ai_mentioned]]=1,"AI Jobs","Non AI Jobs")</f>
        <v>AI Jobs</v>
      </c>
      <c r="N3270">
        <v>1</v>
      </c>
      <c r="O3270">
        <v>0.77</v>
      </c>
      <c r="P3270">
        <v>98090</v>
      </c>
      <c r="Q3270">
        <v>17.649999999999999</v>
      </c>
      <c r="R3270">
        <v>0.18</v>
      </c>
    </row>
    <row r="3271" spans="1:18" x14ac:dyDescent="0.3">
      <c r="A3271">
        <v>3270</v>
      </c>
      <c r="B3271">
        <v>3</v>
      </c>
      <c r="C3271">
        <v>3</v>
      </c>
      <c r="D3271">
        <v>2</v>
      </c>
      <c r="E3271">
        <v>6</v>
      </c>
      <c r="F3271">
        <v>3</v>
      </c>
      <c r="G3271">
        <v>4</v>
      </c>
      <c r="H3271">
        <v>5</v>
      </c>
      <c r="I3271">
        <v>25</v>
      </c>
      <c r="J3271">
        <v>10</v>
      </c>
      <c r="K3271" t="s">
        <v>3389</v>
      </c>
      <c r="L3271">
        <v>2020</v>
      </c>
      <c r="M3271" t="str">
        <f>IF(Fact_JobPosting[[#This Row],[ai_mentioned]]=1,"AI Jobs","Non AI Jobs")</f>
        <v>AI Jobs</v>
      </c>
      <c r="N3271">
        <v>1</v>
      </c>
      <c r="O3271">
        <v>0.63</v>
      </c>
      <c r="P3271">
        <v>123743</v>
      </c>
      <c r="Q3271">
        <v>11.28</v>
      </c>
      <c r="R3271">
        <v>0.38</v>
      </c>
    </row>
    <row r="3272" spans="1:18" x14ac:dyDescent="0.3">
      <c r="A3272">
        <v>3271</v>
      </c>
      <c r="B3272">
        <v>2</v>
      </c>
      <c r="C3272">
        <v>1</v>
      </c>
      <c r="D3272">
        <v>2</v>
      </c>
      <c r="E3272">
        <v>5</v>
      </c>
      <c r="F3272">
        <v>1</v>
      </c>
      <c r="G3272">
        <v>2</v>
      </c>
      <c r="H3272">
        <v>9</v>
      </c>
      <c r="I3272">
        <v>26</v>
      </c>
      <c r="J3272">
        <v>10</v>
      </c>
      <c r="K3272" t="s">
        <v>3390</v>
      </c>
      <c r="L3272">
        <v>2020</v>
      </c>
      <c r="M3272" t="str">
        <f>IF(Fact_JobPosting[[#This Row],[ai_mentioned]]=1,"AI Jobs","Non AI Jobs")</f>
        <v>Non AI Jobs</v>
      </c>
      <c r="N3272">
        <v>0</v>
      </c>
      <c r="O3272">
        <v>0.08</v>
      </c>
      <c r="P3272">
        <v>20613</v>
      </c>
      <c r="Q3272">
        <v>-0.1</v>
      </c>
      <c r="R3272">
        <v>0.62</v>
      </c>
    </row>
    <row r="3273" spans="1:18" x14ac:dyDescent="0.3">
      <c r="A3273">
        <v>3272</v>
      </c>
      <c r="B3273">
        <v>2</v>
      </c>
      <c r="C3273">
        <v>1</v>
      </c>
      <c r="D3273">
        <v>2</v>
      </c>
      <c r="E3273">
        <v>6</v>
      </c>
      <c r="F3273">
        <v>10</v>
      </c>
      <c r="G3273">
        <v>4</v>
      </c>
      <c r="H3273">
        <v>11</v>
      </c>
      <c r="I3273">
        <v>28</v>
      </c>
      <c r="J3273">
        <v>10</v>
      </c>
      <c r="K3273" t="s">
        <v>3391</v>
      </c>
      <c r="L3273">
        <v>2020</v>
      </c>
      <c r="M3273" t="str">
        <f>IF(Fact_JobPosting[[#This Row],[ai_mentioned]]=1,"AI Jobs","Non AI Jobs")</f>
        <v>Non AI Jobs</v>
      </c>
      <c r="N3273">
        <v>0</v>
      </c>
      <c r="O3273">
        <v>0.13</v>
      </c>
      <c r="P3273">
        <v>20271</v>
      </c>
      <c r="Q3273">
        <v>-0.35</v>
      </c>
      <c r="R3273">
        <v>0.61</v>
      </c>
    </row>
    <row r="3274" spans="1:18" x14ac:dyDescent="0.3">
      <c r="A3274">
        <v>3273</v>
      </c>
      <c r="B3274">
        <v>3</v>
      </c>
      <c r="C3274">
        <v>2</v>
      </c>
      <c r="D3274">
        <v>2</v>
      </c>
      <c r="E3274">
        <v>6</v>
      </c>
      <c r="F3274">
        <v>7</v>
      </c>
      <c r="G3274">
        <v>9</v>
      </c>
      <c r="H3274">
        <v>5</v>
      </c>
      <c r="I3274">
        <v>25</v>
      </c>
      <c r="J3274">
        <v>10</v>
      </c>
      <c r="K3274" t="s">
        <v>3392</v>
      </c>
      <c r="L3274">
        <v>2020</v>
      </c>
      <c r="M3274" t="str">
        <f>IF(Fact_JobPosting[[#This Row],[ai_mentioned]]=1,"AI Jobs","Non AI Jobs")</f>
        <v>AI Jobs</v>
      </c>
      <c r="N3274">
        <v>1</v>
      </c>
      <c r="O3274">
        <v>0.92</v>
      </c>
      <c r="P3274">
        <v>121783</v>
      </c>
      <c r="Q3274">
        <v>15.44</v>
      </c>
      <c r="R3274">
        <v>0.11</v>
      </c>
    </row>
    <row r="3275" spans="1:18" x14ac:dyDescent="0.3">
      <c r="A3275">
        <v>3274</v>
      </c>
      <c r="B3275">
        <v>1</v>
      </c>
      <c r="C3275">
        <v>1</v>
      </c>
      <c r="D3275">
        <v>2</v>
      </c>
      <c r="E3275">
        <v>3</v>
      </c>
      <c r="F3275">
        <v>5</v>
      </c>
      <c r="G3275">
        <v>5</v>
      </c>
      <c r="H3275">
        <v>1</v>
      </c>
      <c r="I3275">
        <v>41</v>
      </c>
      <c r="J3275">
        <v>10</v>
      </c>
      <c r="K3275" t="s">
        <v>3393</v>
      </c>
      <c r="L3275">
        <v>2020</v>
      </c>
      <c r="M3275" t="str">
        <f>IF(Fact_JobPosting[[#This Row],[ai_mentioned]]=1,"AI Jobs","Non AI Jobs")</f>
        <v>Non AI Jobs</v>
      </c>
      <c r="N3275">
        <v>0</v>
      </c>
      <c r="O3275">
        <v>0.04</v>
      </c>
      <c r="P3275">
        <v>59716</v>
      </c>
      <c r="Q3275">
        <v>4.83</v>
      </c>
      <c r="R3275">
        <v>0.7</v>
      </c>
    </row>
    <row r="3276" spans="1:18" x14ac:dyDescent="0.3">
      <c r="A3276">
        <v>3275</v>
      </c>
      <c r="B3276">
        <v>1</v>
      </c>
      <c r="C3276">
        <v>1</v>
      </c>
      <c r="D3276">
        <v>2</v>
      </c>
      <c r="E3276">
        <v>2</v>
      </c>
      <c r="F3276">
        <v>3</v>
      </c>
      <c r="G3276">
        <v>1</v>
      </c>
      <c r="H3276">
        <v>14</v>
      </c>
      <c r="I3276">
        <v>32</v>
      </c>
      <c r="J3276">
        <v>10</v>
      </c>
      <c r="K3276" t="s">
        <v>3394</v>
      </c>
      <c r="L3276">
        <v>2020</v>
      </c>
      <c r="M3276" t="str">
        <f>IF(Fact_JobPosting[[#This Row],[ai_mentioned]]=1,"AI Jobs","Non AI Jobs")</f>
        <v>Non AI Jobs</v>
      </c>
      <c r="N3276">
        <v>0</v>
      </c>
      <c r="O3276">
        <v>0.16</v>
      </c>
      <c r="P3276">
        <v>72073</v>
      </c>
      <c r="Q3276">
        <v>-1.67</v>
      </c>
      <c r="R3276">
        <v>0.82</v>
      </c>
    </row>
    <row r="3277" spans="1:18" x14ac:dyDescent="0.3">
      <c r="A3277">
        <v>3276</v>
      </c>
      <c r="B3277">
        <v>1</v>
      </c>
      <c r="C3277">
        <v>1</v>
      </c>
      <c r="D3277">
        <v>2</v>
      </c>
      <c r="E3277">
        <v>2</v>
      </c>
      <c r="F3277">
        <v>3</v>
      </c>
      <c r="G3277">
        <v>2</v>
      </c>
      <c r="H3277">
        <v>8</v>
      </c>
      <c r="I3277">
        <v>26</v>
      </c>
      <c r="J3277">
        <v>10</v>
      </c>
      <c r="K3277" t="s">
        <v>3395</v>
      </c>
      <c r="L3277">
        <v>2020</v>
      </c>
      <c r="M3277" t="str">
        <f>IF(Fact_JobPosting[[#This Row],[ai_mentioned]]=1,"AI Jobs","Non AI Jobs")</f>
        <v>Non AI Jobs</v>
      </c>
      <c r="N3277">
        <v>0</v>
      </c>
      <c r="O3277">
        <v>0.19</v>
      </c>
      <c r="P3277">
        <v>24342</v>
      </c>
      <c r="Q3277">
        <v>-0.21</v>
      </c>
      <c r="R3277">
        <v>0.7</v>
      </c>
    </row>
    <row r="3278" spans="1:18" x14ac:dyDescent="0.3">
      <c r="A3278">
        <v>3277</v>
      </c>
      <c r="B3278">
        <v>1</v>
      </c>
      <c r="C3278">
        <v>1</v>
      </c>
      <c r="D3278">
        <v>2</v>
      </c>
      <c r="E3278">
        <v>1</v>
      </c>
      <c r="F3278">
        <v>9</v>
      </c>
      <c r="G3278">
        <v>5</v>
      </c>
      <c r="H3278">
        <v>5</v>
      </c>
      <c r="I3278">
        <v>19</v>
      </c>
      <c r="J3278">
        <v>10</v>
      </c>
      <c r="K3278" t="s">
        <v>3396</v>
      </c>
      <c r="L3278">
        <v>2020</v>
      </c>
      <c r="M3278" t="str">
        <f>IF(Fact_JobPosting[[#This Row],[ai_mentioned]]=1,"AI Jobs","Non AI Jobs")</f>
        <v>Non AI Jobs</v>
      </c>
      <c r="N3278">
        <v>0</v>
      </c>
      <c r="O3278">
        <v>7.0000000000000007E-2</v>
      </c>
      <c r="P3278">
        <v>43560</v>
      </c>
      <c r="Q3278">
        <v>1.5</v>
      </c>
      <c r="R3278">
        <v>0.78</v>
      </c>
    </row>
    <row r="3279" spans="1:18" x14ac:dyDescent="0.3">
      <c r="A3279">
        <v>3278</v>
      </c>
      <c r="B3279">
        <v>1</v>
      </c>
      <c r="C3279">
        <v>1</v>
      </c>
      <c r="D3279">
        <v>2</v>
      </c>
      <c r="E3279">
        <v>4</v>
      </c>
      <c r="F3279">
        <v>9</v>
      </c>
      <c r="G3279">
        <v>9</v>
      </c>
      <c r="H3279">
        <v>12</v>
      </c>
      <c r="I3279">
        <v>31</v>
      </c>
      <c r="J3279">
        <v>10</v>
      </c>
      <c r="K3279" t="s">
        <v>3397</v>
      </c>
      <c r="L3279">
        <v>2020</v>
      </c>
      <c r="M3279" t="str">
        <f>IF(Fact_JobPosting[[#This Row],[ai_mentioned]]=1,"AI Jobs","Non AI Jobs")</f>
        <v>Non AI Jobs</v>
      </c>
      <c r="N3279">
        <v>0</v>
      </c>
      <c r="O3279">
        <v>0.09</v>
      </c>
      <c r="P3279">
        <v>68439</v>
      </c>
      <c r="Q3279">
        <v>-0.43</v>
      </c>
      <c r="R3279">
        <v>0.8</v>
      </c>
    </row>
    <row r="3280" spans="1:18" x14ac:dyDescent="0.3">
      <c r="A3280">
        <v>3279</v>
      </c>
      <c r="B3280">
        <v>1</v>
      </c>
      <c r="C3280">
        <v>1</v>
      </c>
      <c r="D3280">
        <v>2</v>
      </c>
      <c r="E3280">
        <v>2</v>
      </c>
      <c r="F3280">
        <v>8</v>
      </c>
      <c r="G3280">
        <v>6</v>
      </c>
      <c r="H3280">
        <v>2</v>
      </c>
      <c r="I3280">
        <v>43</v>
      </c>
      <c r="J3280">
        <v>10</v>
      </c>
      <c r="K3280" t="s">
        <v>3398</v>
      </c>
      <c r="L3280">
        <v>2020</v>
      </c>
      <c r="M3280" t="str">
        <f>IF(Fact_JobPosting[[#This Row],[ai_mentioned]]=1,"AI Jobs","Non AI Jobs")</f>
        <v>Non AI Jobs</v>
      </c>
      <c r="N3280">
        <v>0</v>
      </c>
      <c r="O3280">
        <v>0.08</v>
      </c>
      <c r="P3280">
        <v>82420</v>
      </c>
      <c r="Q3280">
        <v>-1.42</v>
      </c>
      <c r="R3280">
        <v>0.89</v>
      </c>
    </row>
    <row r="3281" spans="1:18" x14ac:dyDescent="0.3">
      <c r="A3281">
        <v>3280</v>
      </c>
      <c r="B3281">
        <v>2</v>
      </c>
      <c r="C3281">
        <v>1</v>
      </c>
      <c r="D3281">
        <v>2</v>
      </c>
      <c r="E3281">
        <v>3</v>
      </c>
      <c r="F3281">
        <v>4</v>
      </c>
      <c r="G3281">
        <v>4</v>
      </c>
      <c r="H3281">
        <v>14</v>
      </c>
      <c r="I3281">
        <v>38</v>
      </c>
      <c r="J3281">
        <v>10</v>
      </c>
      <c r="K3281" t="s">
        <v>3399</v>
      </c>
      <c r="L3281">
        <v>2020</v>
      </c>
      <c r="M3281" t="str">
        <f>IF(Fact_JobPosting[[#This Row],[ai_mentioned]]=1,"AI Jobs","Non AI Jobs")</f>
        <v>Non AI Jobs</v>
      </c>
      <c r="N3281">
        <v>0</v>
      </c>
      <c r="O3281">
        <v>0.12</v>
      </c>
      <c r="P3281">
        <v>87881</v>
      </c>
      <c r="Q3281">
        <v>-3.97</v>
      </c>
      <c r="R3281">
        <v>0.63</v>
      </c>
    </row>
    <row r="3282" spans="1:18" x14ac:dyDescent="0.3">
      <c r="A3282">
        <v>3281</v>
      </c>
      <c r="B3282">
        <v>3</v>
      </c>
      <c r="C3282">
        <v>3</v>
      </c>
      <c r="D3282">
        <v>2</v>
      </c>
      <c r="E3282">
        <v>3</v>
      </c>
      <c r="F3282">
        <v>3</v>
      </c>
      <c r="G3282">
        <v>3</v>
      </c>
      <c r="H3282">
        <v>2</v>
      </c>
      <c r="I3282">
        <v>13</v>
      </c>
      <c r="J3282">
        <v>10</v>
      </c>
      <c r="K3282" t="s">
        <v>3400</v>
      </c>
      <c r="L3282">
        <v>2020</v>
      </c>
      <c r="M3282" t="str">
        <f>IF(Fact_JobPosting[[#This Row],[ai_mentioned]]=1,"AI Jobs","Non AI Jobs")</f>
        <v>AI Jobs</v>
      </c>
      <c r="N3282">
        <v>1</v>
      </c>
      <c r="O3282">
        <v>0.54</v>
      </c>
      <c r="P3282">
        <v>102403</v>
      </c>
      <c r="Q3282">
        <v>16.87</v>
      </c>
      <c r="R3282">
        <v>0.39</v>
      </c>
    </row>
    <row r="3283" spans="1:18" x14ac:dyDescent="0.3">
      <c r="A3283">
        <v>3282</v>
      </c>
      <c r="B3283">
        <v>1</v>
      </c>
      <c r="C3283">
        <v>1</v>
      </c>
      <c r="D3283">
        <v>2</v>
      </c>
      <c r="E3283">
        <v>2</v>
      </c>
      <c r="F3283">
        <v>2</v>
      </c>
      <c r="G3283">
        <v>7</v>
      </c>
      <c r="H3283">
        <v>4</v>
      </c>
      <c r="I3283">
        <v>11</v>
      </c>
      <c r="J3283">
        <v>10</v>
      </c>
      <c r="K3283" t="s">
        <v>3401</v>
      </c>
      <c r="L3283">
        <v>2020</v>
      </c>
      <c r="M3283" t="str">
        <f>IF(Fact_JobPosting[[#This Row],[ai_mentioned]]=1,"AI Jobs","Non AI Jobs")</f>
        <v>Non AI Jobs</v>
      </c>
      <c r="N3283">
        <v>0</v>
      </c>
      <c r="O3283">
        <v>0.05</v>
      </c>
      <c r="P3283">
        <v>29350</v>
      </c>
      <c r="Q3283">
        <v>-2.11</v>
      </c>
      <c r="R3283">
        <v>0.76</v>
      </c>
    </row>
    <row r="3284" spans="1:18" x14ac:dyDescent="0.3">
      <c r="A3284">
        <v>3283</v>
      </c>
      <c r="B3284">
        <v>2</v>
      </c>
      <c r="C3284">
        <v>1</v>
      </c>
      <c r="D3284">
        <v>2</v>
      </c>
      <c r="E3284">
        <v>2</v>
      </c>
      <c r="F3284">
        <v>9</v>
      </c>
      <c r="G3284">
        <v>2</v>
      </c>
      <c r="H3284">
        <v>11</v>
      </c>
      <c r="I3284">
        <v>44</v>
      </c>
      <c r="J3284">
        <v>10</v>
      </c>
      <c r="K3284" t="s">
        <v>3402</v>
      </c>
      <c r="L3284">
        <v>2020</v>
      </c>
      <c r="M3284" t="str">
        <f>IF(Fact_JobPosting[[#This Row],[ai_mentioned]]=1,"AI Jobs","Non AI Jobs")</f>
        <v>Non AI Jobs</v>
      </c>
      <c r="N3284">
        <v>0</v>
      </c>
      <c r="O3284">
        <v>7.0000000000000007E-2</v>
      </c>
      <c r="P3284">
        <v>25424</v>
      </c>
      <c r="Q3284">
        <v>1.89</v>
      </c>
      <c r="R3284">
        <v>0.62</v>
      </c>
    </row>
    <row r="3285" spans="1:18" x14ac:dyDescent="0.3">
      <c r="A3285">
        <v>3284</v>
      </c>
      <c r="B3285">
        <v>1</v>
      </c>
      <c r="C3285">
        <v>1</v>
      </c>
      <c r="D3285">
        <v>2</v>
      </c>
      <c r="E3285">
        <v>4</v>
      </c>
      <c r="F3285">
        <v>7</v>
      </c>
      <c r="G3285">
        <v>1</v>
      </c>
      <c r="H3285">
        <v>6</v>
      </c>
      <c r="I3285">
        <v>30</v>
      </c>
      <c r="J3285">
        <v>10</v>
      </c>
      <c r="K3285" t="s">
        <v>3403</v>
      </c>
      <c r="L3285">
        <v>2020</v>
      </c>
      <c r="M3285" t="str">
        <f>IF(Fact_JobPosting[[#This Row],[ai_mentioned]]=1,"AI Jobs","Non AI Jobs")</f>
        <v>Non AI Jobs</v>
      </c>
      <c r="N3285">
        <v>0</v>
      </c>
      <c r="O3285">
        <v>0.19</v>
      </c>
      <c r="P3285">
        <v>82588</v>
      </c>
      <c r="Q3285">
        <v>-1.34</v>
      </c>
      <c r="R3285">
        <v>0.83</v>
      </c>
    </row>
    <row r="3286" spans="1:18" x14ac:dyDescent="0.3">
      <c r="A3286">
        <v>3285</v>
      </c>
      <c r="B3286">
        <v>2</v>
      </c>
      <c r="C3286">
        <v>1</v>
      </c>
      <c r="D3286">
        <v>2</v>
      </c>
      <c r="E3286">
        <v>1</v>
      </c>
      <c r="F3286">
        <v>10</v>
      </c>
      <c r="G3286">
        <v>3</v>
      </c>
      <c r="H3286">
        <v>7</v>
      </c>
      <c r="I3286">
        <v>10</v>
      </c>
      <c r="J3286">
        <v>10</v>
      </c>
      <c r="K3286" t="s">
        <v>3404</v>
      </c>
      <c r="L3286">
        <v>2020</v>
      </c>
      <c r="M3286" t="str">
        <f>IF(Fact_JobPosting[[#This Row],[ai_mentioned]]=1,"AI Jobs","Non AI Jobs")</f>
        <v>Non AI Jobs</v>
      </c>
      <c r="N3286">
        <v>0</v>
      </c>
      <c r="O3286">
        <v>0.15</v>
      </c>
      <c r="P3286">
        <v>97126</v>
      </c>
      <c r="Q3286">
        <v>1.67</v>
      </c>
      <c r="R3286">
        <v>0.63</v>
      </c>
    </row>
    <row r="3287" spans="1:18" x14ac:dyDescent="0.3">
      <c r="A3287">
        <v>3286</v>
      </c>
      <c r="B3287">
        <v>3</v>
      </c>
      <c r="C3287">
        <v>2</v>
      </c>
      <c r="D3287">
        <v>2</v>
      </c>
      <c r="E3287">
        <v>6</v>
      </c>
      <c r="F3287">
        <v>7</v>
      </c>
      <c r="G3287">
        <v>1</v>
      </c>
      <c r="H3287">
        <v>13</v>
      </c>
      <c r="I3287">
        <v>24</v>
      </c>
      <c r="J3287">
        <v>10</v>
      </c>
      <c r="K3287" t="s">
        <v>3405</v>
      </c>
      <c r="L3287">
        <v>2020</v>
      </c>
      <c r="M3287" t="str">
        <f>IF(Fact_JobPosting[[#This Row],[ai_mentioned]]=1,"AI Jobs","Non AI Jobs")</f>
        <v>AI Jobs</v>
      </c>
      <c r="N3287">
        <v>1</v>
      </c>
      <c r="O3287">
        <v>0.79</v>
      </c>
      <c r="P3287">
        <v>27928</v>
      </c>
      <c r="Q3287">
        <v>17.72</v>
      </c>
      <c r="R3287">
        <v>0.26</v>
      </c>
    </row>
    <row r="3288" spans="1:18" x14ac:dyDescent="0.3">
      <c r="A3288">
        <v>3287</v>
      </c>
      <c r="B3288">
        <v>1</v>
      </c>
      <c r="C3288">
        <v>1</v>
      </c>
      <c r="D3288">
        <v>2</v>
      </c>
      <c r="E3288">
        <v>6</v>
      </c>
      <c r="F3288">
        <v>2</v>
      </c>
      <c r="G3288">
        <v>5</v>
      </c>
      <c r="H3288">
        <v>12</v>
      </c>
      <c r="I3288">
        <v>32</v>
      </c>
      <c r="J3288">
        <v>10</v>
      </c>
      <c r="K3288" t="s">
        <v>3406</v>
      </c>
      <c r="L3288">
        <v>2020</v>
      </c>
      <c r="M3288" t="str">
        <f>IF(Fact_JobPosting[[#This Row],[ai_mentioned]]=1,"AI Jobs","Non AI Jobs")</f>
        <v>Non AI Jobs</v>
      </c>
      <c r="N3288">
        <v>0</v>
      </c>
      <c r="O3288">
        <v>0.18</v>
      </c>
      <c r="P3288">
        <v>65787</v>
      </c>
      <c r="Q3288">
        <v>-0.35</v>
      </c>
      <c r="R3288">
        <v>0.85</v>
      </c>
    </row>
    <row r="3289" spans="1:18" x14ac:dyDescent="0.3">
      <c r="A3289">
        <v>3288</v>
      </c>
      <c r="B3289">
        <v>3</v>
      </c>
      <c r="C3289">
        <v>2</v>
      </c>
      <c r="D3289">
        <v>2</v>
      </c>
      <c r="E3289">
        <v>6</v>
      </c>
      <c r="F3289">
        <v>6</v>
      </c>
      <c r="G3289">
        <v>6</v>
      </c>
      <c r="H3289">
        <v>11</v>
      </c>
      <c r="I3289">
        <v>29</v>
      </c>
      <c r="J3289">
        <v>10</v>
      </c>
      <c r="K3289" t="s">
        <v>3407</v>
      </c>
      <c r="L3289">
        <v>2020</v>
      </c>
      <c r="M3289" t="str">
        <f>IF(Fact_JobPosting[[#This Row],[ai_mentioned]]=1,"AI Jobs","Non AI Jobs")</f>
        <v>AI Jobs</v>
      </c>
      <c r="N3289">
        <v>1</v>
      </c>
      <c r="O3289">
        <v>0.88</v>
      </c>
      <c r="P3289">
        <v>63775</v>
      </c>
      <c r="Q3289">
        <v>14.46</v>
      </c>
      <c r="R3289">
        <v>0.18</v>
      </c>
    </row>
    <row r="3290" spans="1:18" x14ac:dyDescent="0.3">
      <c r="A3290">
        <v>3289</v>
      </c>
      <c r="B3290">
        <v>3</v>
      </c>
      <c r="C3290">
        <v>3</v>
      </c>
      <c r="D3290">
        <v>2</v>
      </c>
      <c r="E3290">
        <v>2</v>
      </c>
      <c r="F3290">
        <v>8</v>
      </c>
      <c r="G3290">
        <v>1</v>
      </c>
      <c r="H3290">
        <v>12</v>
      </c>
      <c r="I3290">
        <v>27</v>
      </c>
      <c r="J3290">
        <v>10</v>
      </c>
      <c r="K3290" t="s">
        <v>3408</v>
      </c>
      <c r="L3290">
        <v>2020</v>
      </c>
      <c r="M3290" t="str">
        <f>IF(Fact_JobPosting[[#This Row],[ai_mentioned]]=1,"AI Jobs","Non AI Jobs")</f>
        <v>AI Jobs</v>
      </c>
      <c r="N3290">
        <v>1</v>
      </c>
      <c r="O3290">
        <v>0.43</v>
      </c>
      <c r="P3290">
        <v>102212</v>
      </c>
      <c r="Q3290">
        <v>10.31</v>
      </c>
      <c r="R3290">
        <v>0.27</v>
      </c>
    </row>
    <row r="3291" spans="1:18" x14ac:dyDescent="0.3">
      <c r="A3291">
        <v>3290</v>
      </c>
      <c r="B3291">
        <v>1</v>
      </c>
      <c r="C3291">
        <v>1</v>
      </c>
      <c r="D3291">
        <v>2</v>
      </c>
      <c r="E3291">
        <v>1</v>
      </c>
      <c r="F3291">
        <v>8</v>
      </c>
      <c r="G3291">
        <v>9</v>
      </c>
      <c r="H3291">
        <v>3</v>
      </c>
      <c r="I3291">
        <v>30</v>
      </c>
      <c r="J3291">
        <v>10</v>
      </c>
      <c r="K3291" t="s">
        <v>3409</v>
      </c>
      <c r="L3291">
        <v>2020</v>
      </c>
      <c r="M3291" t="str">
        <f>IF(Fact_JobPosting[[#This Row],[ai_mentioned]]=1,"AI Jobs","Non AI Jobs")</f>
        <v>Non AI Jobs</v>
      </c>
      <c r="N3291">
        <v>0</v>
      </c>
      <c r="O3291">
        <v>0.05</v>
      </c>
      <c r="P3291">
        <v>80842</v>
      </c>
      <c r="Q3291">
        <v>-1</v>
      </c>
      <c r="R3291">
        <v>0.75</v>
      </c>
    </row>
    <row r="3292" spans="1:18" x14ac:dyDescent="0.3">
      <c r="A3292">
        <v>3291</v>
      </c>
      <c r="B3292">
        <v>3</v>
      </c>
      <c r="C3292">
        <v>2</v>
      </c>
      <c r="D3292">
        <v>2</v>
      </c>
      <c r="E3292">
        <v>4</v>
      </c>
      <c r="F3292">
        <v>3</v>
      </c>
      <c r="G3292">
        <v>2</v>
      </c>
      <c r="H3292">
        <v>3</v>
      </c>
      <c r="I3292">
        <v>32</v>
      </c>
      <c r="J3292">
        <v>10</v>
      </c>
      <c r="K3292" t="s">
        <v>3410</v>
      </c>
      <c r="L3292">
        <v>2020</v>
      </c>
      <c r="M3292" t="str">
        <f>IF(Fact_JobPosting[[#This Row],[ai_mentioned]]=1,"AI Jobs","Non AI Jobs")</f>
        <v>AI Jobs</v>
      </c>
      <c r="N3292">
        <v>1</v>
      </c>
      <c r="O3292">
        <v>0.93</v>
      </c>
      <c r="P3292">
        <v>115090</v>
      </c>
      <c r="Q3292">
        <v>7.76</v>
      </c>
      <c r="R3292">
        <v>0.28000000000000003</v>
      </c>
    </row>
    <row r="3293" spans="1:18" x14ac:dyDescent="0.3">
      <c r="A3293">
        <v>3292</v>
      </c>
      <c r="B3293">
        <v>3</v>
      </c>
      <c r="C3293">
        <v>3</v>
      </c>
      <c r="D3293">
        <v>2</v>
      </c>
      <c r="E3293">
        <v>1</v>
      </c>
      <c r="F3293">
        <v>9</v>
      </c>
      <c r="G3293">
        <v>3</v>
      </c>
      <c r="H3293">
        <v>6</v>
      </c>
      <c r="I3293">
        <v>25</v>
      </c>
      <c r="J3293">
        <v>10</v>
      </c>
      <c r="K3293" t="s">
        <v>3411</v>
      </c>
      <c r="L3293">
        <v>2020</v>
      </c>
      <c r="M3293" t="str">
        <f>IF(Fact_JobPosting[[#This Row],[ai_mentioned]]=1,"AI Jobs","Non AI Jobs")</f>
        <v>AI Jobs</v>
      </c>
      <c r="N3293">
        <v>1</v>
      </c>
      <c r="O3293">
        <v>0.51</v>
      </c>
      <c r="P3293">
        <v>125267</v>
      </c>
      <c r="Q3293">
        <v>5.05</v>
      </c>
      <c r="R3293">
        <v>0.26</v>
      </c>
    </row>
    <row r="3294" spans="1:18" x14ac:dyDescent="0.3">
      <c r="A3294">
        <v>3293</v>
      </c>
      <c r="B3294">
        <v>3</v>
      </c>
      <c r="C3294">
        <v>2</v>
      </c>
      <c r="D3294">
        <v>2</v>
      </c>
      <c r="E3294">
        <v>4</v>
      </c>
      <c r="F3294">
        <v>5</v>
      </c>
      <c r="G3294">
        <v>7</v>
      </c>
      <c r="H3294">
        <v>15</v>
      </c>
      <c r="I3294">
        <v>16</v>
      </c>
      <c r="J3294">
        <v>10</v>
      </c>
      <c r="K3294" t="s">
        <v>3412</v>
      </c>
      <c r="L3294">
        <v>2020</v>
      </c>
      <c r="M3294" t="str">
        <f>IF(Fact_JobPosting[[#This Row],[ai_mentioned]]=1,"AI Jobs","Non AI Jobs")</f>
        <v>AI Jobs</v>
      </c>
      <c r="N3294">
        <v>1</v>
      </c>
      <c r="O3294">
        <v>0.94</v>
      </c>
      <c r="P3294">
        <v>102492</v>
      </c>
      <c r="Q3294">
        <v>10.47</v>
      </c>
      <c r="R3294">
        <v>0.35</v>
      </c>
    </row>
    <row r="3295" spans="1:18" x14ac:dyDescent="0.3">
      <c r="A3295">
        <v>3294</v>
      </c>
      <c r="B3295">
        <v>3</v>
      </c>
      <c r="C3295">
        <v>3</v>
      </c>
      <c r="D3295">
        <v>2</v>
      </c>
      <c r="E3295">
        <v>1</v>
      </c>
      <c r="F3295">
        <v>9</v>
      </c>
      <c r="G3295">
        <v>9</v>
      </c>
      <c r="H3295">
        <v>9</v>
      </c>
      <c r="I3295">
        <v>19</v>
      </c>
      <c r="J3295">
        <v>10</v>
      </c>
      <c r="K3295" t="s">
        <v>3413</v>
      </c>
      <c r="L3295">
        <v>2020</v>
      </c>
      <c r="M3295" t="str">
        <f>IF(Fact_JobPosting[[#This Row],[ai_mentioned]]=1,"AI Jobs","Non AI Jobs")</f>
        <v>AI Jobs</v>
      </c>
      <c r="N3295">
        <v>1</v>
      </c>
      <c r="O3295">
        <v>0.56000000000000005</v>
      </c>
      <c r="P3295">
        <v>51416</v>
      </c>
      <c r="Q3295">
        <v>14.92</v>
      </c>
      <c r="R3295">
        <v>0.18</v>
      </c>
    </row>
    <row r="3296" spans="1:18" x14ac:dyDescent="0.3">
      <c r="A3296">
        <v>3295</v>
      </c>
      <c r="B3296">
        <v>1</v>
      </c>
      <c r="C3296">
        <v>1</v>
      </c>
      <c r="D3296">
        <v>2</v>
      </c>
      <c r="E3296">
        <v>2</v>
      </c>
      <c r="F3296">
        <v>9</v>
      </c>
      <c r="G3296">
        <v>5</v>
      </c>
      <c r="H3296">
        <v>7</v>
      </c>
      <c r="I3296">
        <v>7</v>
      </c>
      <c r="J3296">
        <v>10</v>
      </c>
      <c r="K3296" t="s">
        <v>3414</v>
      </c>
      <c r="L3296">
        <v>2020</v>
      </c>
      <c r="M3296" t="str">
        <f>IF(Fact_JobPosting[[#This Row],[ai_mentioned]]=1,"AI Jobs","Non AI Jobs")</f>
        <v>Non AI Jobs</v>
      </c>
      <c r="N3296">
        <v>0</v>
      </c>
      <c r="O3296">
        <v>0.1</v>
      </c>
      <c r="P3296">
        <v>29003</v>
      </c>
      <c r="Q3296">
        <v>2.85</v>
      </c>
      <c r="R3296">
        <v>0.73</v>
      </c>
    </row>
    <row r="3297" spans="1:18" x14ac:dyDescent="0.3">
      <c r="A3297">
        <v>3296</v>
      </c>
      <c r="B3297">
        <v>1</v>
      </c>
      <c r="C3297">
        <v>1</v>
      </c>
      <c r="D3297">
        <v>2</v>
      </c>
      <c r="E3297">
        <v>2</v>
      </c>
      <c r="F3297">
        <v>5</v>
      </c>
      <c r="G3297">
        <v>3</v>
      </c>
      <c r="H3297">
        <v>7</v>
      </c>
      <c r="I3297">
        <v>38</v>
      </c>
      <c r="J3297">
        <v>10</v>
      </c>
      <c r="K3297" t="s">
        <v>3415</v>
      </c>
      <c r="L3297">
        <v>2020</v>
      </c>
      <c r="M3297" t="str">
        <f>IF(Fact_JobPosting[[#This Row],[ai_mentioned]]=1,"AI Jobs","Non AI Jobs")</f>
        <v>Non AI Jobs</v>
      </c>
      <c r="N3297">
        <v>0</v>
      </c>
      <c r="O3297">
        <v>0.12</v>
      </c>
      <c r="P3297">
        <v>87668</v>
      </c>
      <c r="Q3297">
        <v>2.61</v>
      </c>
      <c r="R3297">
        <v>0.77</v>
      </c>
    </row>
    <row r="3298" spans="1:18" x14ac:dyDescent="0.3">
      <c r="A3298">
        <v>3297</v>
      </c>
      <c r="B3298">
        <v>2</v>
      </c>
      <c r="C3298">
        <v>1</v>
      </c>
      <c r="D3298">
        <v>2</v>
      </c>
      <c r="E3298">
        <v>6</v>
      </c>
      <c r="F3298">
        <v>6</v>
      </c>
      <c r="G3298">
        <v>3</v>
      </c>
      <c r="H3298">
        <v>13</v>
      </c>
      <c r="I3298">
        <v>11</v>
      </c>
      <c r="J3298">
        <v>10</v>
      </c>
      <c r="K3298" t="s">
        <v>3416</v>
      </c>
      <c r="L3298">
        <v>2020</v>
      </c>
      <c r="M3298" t="str">
        <f>IF(Fact_JobPosting[[#This Row],[ai_mentioned]]=1,"AI Jobs","Non AI Jobs")</f>
        <v>Non AI Jobs</v>
      </c>
      <c r="N3298">
        <v>0</v>
      </c>
      <c r="O3298">
        <v>0.05</v>
      </c>
      <c r="P3298">
        <v>29707</v>
      </c>
      <c r="Q3298">
        <v>4.28</v>
      </c>
      <c r="R3298">
        <v>0.62</v>
      </c>
    </row>
    <row r="3299" spans="1:18" x14ac:dyDescent="0.3">
      <c r="A3299">
        <v>3298</v>
      </c>
      <c r="B3299">
        <v>1</v>
      </c>
      <c r="C3299">
        <v>1</v>
      </c>
      <c r="D3299">
        <v>2</v>
      </c>
      <c r="E3299">
        <v>4</v>
      </c>
      <c r="F3299">
        <v>8</v>
      </c>
      <c r="G3299">
        <v>7</v>
      </c>
      <c r="H3299">
        <v>15</v>
      </c>
      <c r="I3299">
        <v>8</v>
      </c>
      <c r="J3299">
        <v>10</v>
      </c>
      <c r="K3299" t="s">
        <v>3417</v>
      </c>
      <c r="L3299">
        <v>2020</v>
      </c>
      <c r="M3299" t="str">
        <f>IF(Fact_JobPosting[[#This Row],[ai_mentioned]]=1,"AI Jobs","Non AI Jobs")</f>
        <v>Non AI Jobs</v>
      </c>
      <c r="N3299">
        <v>0</v>
      </c>
      <c r="O3299">
        <v>0.14000000000000001</v>
      </c>
      <c r="P3299">
        <v>24311</v>
      </c>
      <c r="Q3299">
        <v>-0.72</v>
      </c>
      <c r="R3299">
        <v>0.85</v>
      </c>
    </row>
    <row r="3300" spans="1:18" x14ac:dyDescent="0.3">
      <c r="A3300">
        <v>3299</v>
      </c>
      <c r="B3300">
        <v>2</v>
      </c>
      <c r="C3300">
        <v>1</v>
      </c>
      <c r="D3300">
        <v>2</v>
      </c>
      <c r="E3300">
        <v>6</v>
      </c>
      <c r="F3300">
        <v>1</v>
      </c>
      <c r="G3300">
        <v>3</v>
      </c>
      <c r="H3300">
        <v>6</v>
      </c>
      <c r="I3300">
        <v>5</v>
      </c>
      <c r="J3300">
        <v>10</v>
      </c>
      <c r="K3300" t="s">
        <v>3418</v>
      </c>
      <c r="L3300">
        <v>2020</v>
      </c>
      <c r="M3300" t="str">
        <f>IF(Fact_JobPosting[[#This Row],[ai_mentioned]]=1,"AI Jobs","Non AI Jobs")</f>
        <v>Non AI Jobs</v>
      </c>
      <c r="N3300">
        <v>0</v>
      </c>
      <c r="O3300">
        <v>0.04</v>
      </c>
      <c r="P3300">
        <v>27433</v>
      </c>
      <c r="Q3300">
        <v>-0.03</v>
      </c>
      <c r="R3300">
        <v>0.69</v>
      </c>
    </row>
    <row r="3301" spans="1:18" x14ac:dyDescent="0.3">
      <c r="A3301">
        <v>3300</v>
      </c>
      <c r="B3301">
        <v>3</v>
      </c>
      <c r="C3301">
        <v>2</v>
      </c>
      <c r="D3301">
        <v>2</v>
      </c>
      <c r="E3301">
        <v>1</v>
      </c>
      <c r="F3301">
        <v>2</v>
      </c>
      <c r="G3301">
        <v>9</v>
      </c>
      <c r="H3301">
        <v>3</v>
      </c>
      <c r="I3301">
        <v>10</v>
      </c>
      <c r="J3301">
        <v>10</v>
      </c>
      <c r="K3301" t="s">
        <v>3419</v>
      </c>
      <c r="L3301">
        <v>2020</v>
      </c>
      <c r="M3301" t="str">
        <f>IF(Fact_JobPosting[[#This Row],[ai_mentioned]]=1,"AI Jobs","Non AI Jobs")</f>
        <v>AI Jobs</v>
      </c>
      <c r="N3301">
        <v>1</v>
      </c>
      <c r="O3301">
        <v>0.86</v>
      </c>
      <c r="P3301">
        <v>140372</v>
      </c>
      <c r="Q3301">
        <v>14.93</v>
      </c>
      <c r="R3301">
        <v>0.14000000000000001</v>
      </c>
    </row>
    <row r="3302" spans="1:18" x14ac:dyDescent="0.3">
      <c r="A3302">
        <v>3301</v>
      </c>
      <c r="B3302">
        <v>3</v>
      </c>
      <c r="C3302">
        <v>2</v>
      </c>
      <c r="D3302">
        <v>2</v>
      </c>
      <c r="E3302">
        <v>4</v>
      </c>
      <c r="F3302">
        <v>5</v>
      </c>
      <c r="G3302">
        <v>2</v>
      </c>
      <c r="H3302">
        <v>12</v>
      </c>
      <c r="I3302">
        <v>31</v>
      </c>
      <c r="J3302">
        <v>10</v>
      </c>
      <c r="K3302" t="s">
        <v>3420</v>
      </c>
      <c r="L3302">
        <v>2020</v>
      </c>
      <c r="M3302" t="str">
        <f>IF(Fact_JobPosting[[#This Row],[ai_mentioned]]=1,"AI Jobs","Non AI Jobs")</f>
        <v>AI Jobs</v>
      </c>
      <c r="N3302">
        <v>1</v>
      </c>
      <c r="O3302">
        <v>0.68</v>
      </c>
      <c r="P3302">
        <v>90207</v>
      </c>
      <c r="Q3302">
        <v>15.53</v>
      </c>
      <c r="R3302">
        <v>0.35</v>
      </c>
    </row>
    <row r="3303" spans="1:18" x14ac:dyDescent="0.3">
      <c r="A3303">
        <v>3302</v>
      </c>
      <c r="B3303">
        <v>1</v>
      </c>
      <c r="C3303">
        <v>1</v>
      </c>
      <c r="D3303">
        <v>2</v>
      </c>
      <c r="E3303">
        <v>5</v>
      </c>
      <c r="F3303">
        <v>5</v>
      </c>
      <c r="G3303">
        <v>9</v>
      </c>
      <c r="H3303">
        <v>14</v>
      </c>
      <c r="I3303">
        <v>2</v>
      </c>
      <c r="J3303">
        <v>10</v>
      </c>
      <c r="K3303" t="s">
        <v>3421</v>
      </c>
      <c r="L3303">
        <v>2020</v>
      </c>
      <c r="M3303" t="str">
        <f>IF(Fact_JobPosting[[#This Row],[ai_mentioned]]=1,"AI Jobs","Non AI Jobs")</f>
        <v>Non AI Jobs</v>
      </c>
      <c r="N3303">
        <v>0</v>
      </c>
      <c r="O3303">
        <v>0.03</v>
      </c>
      <c r="P3303">
        <v>67549</v>
      </c>
      <c r="Q3303">
        <v>-4.78</v>
      </c>
      <c r="R3303">
        <v>0.7</v>
      </c>
    </row>
    <row r="3304" spans="1:18" x14ac:dyDescent="0.3">
      <c r="A3304">
        <v>3303</v>
      </c>
      <c r="B3304">
        <v>3</v>
      </c>
      <c r="C3304">
        <v>2</v>
      </c>
      <c r="D3304">
        <v>2</v>
      </c>
      <c r="E3304">
        <v>4</v>
      </c>
      <c r="F3304">
        <v>9</v>
      </c>
      <c r="G3304">
        <v>1</v>
      </c>
      <c r="H3304">
        <v>1</v>
      </c>
      <c r="I3304">
        <v>5</v>
      </c>
      <c r="J3304">
        <v>10</v>
      </c>
      <c r="K3304" t="s">
        <v>3422</v>
      </c>
      <c r="L3304">
        <v>2020</v>
      </c>
      <c r="M3304" t="str">
        <f>IF(Fact_JobPosting[[#This Row],[ai_mentioned]]=1,"AI Jobs","Non AI Jobs")</f>
        <v>AI Jobs</v>
      </c>
      <c r="N3304">
        <v>1</v>
      </c>
      <c r="O3304">
        <v>0.75</v>
      </c>
      <c r="P3304">
        <v>36294</v>
      </c>
      <c r="Q3304">
        <v>16.39</v>
      </c>
      <c r="R3304">
        <v>0.27</v>
      </c>
    </row>
    <row r="3305" spans="1:18" x14ac:dyDescent="0.3">
      <c r="A3305">
        <v>3304</v>
      </c>
      <c r="B3305">
        <v>1</v>
      </c>
      <c r="C3305">
        <v>1</v>
      </c>
      <c r="D3305">
        <v>2</v>
      </c>
      <c r="E3305">
        <v>3</v>
      </c>
      <c r="F3305">
        <v>9</v>
      </c>
      <c r="G3305">
        <v>3</v>
      </c>
      <c r="H3305">
        <v>14</v>
      </c>
      <c r="I3305">
        <v>9</v>
      </c>
      <c r="J3305">
        <v>10</v>
      </c>
      <c r="K3305" t="s">
        <v>3423</v>
      </c>
      <c r="L3305">
        <v>2020</v>
      </c>
      <c r="M3305" t="str">
        <f>IF(Fact_JobPosting[[#This Row],[ai_mentioned]]=1,"AI Jobs","Non AI Jobs")</f>
        <v>Non AI Jobs</v>
      </c>
      <c r="N3305">
        <v>0</v>
      </c>
      <c r="O3305">
        <v>0.19</v>
      </c>
      <c r="P3305">
        <v>71546</v>
      </c>
      <c r="Q3305">
        <v>-1.42</v>
      </c>
      <c r="R3305">
        <v>0.85</v>
      </c>
    </row>
    <row r="3306" spans="1:18" x14ac:dyDescent="0.3">
      <c r="A3306">
        <v>3305</v>
      </c>
      <c r="B3306">
        <v>2</v>
      </c>
      <c r="C3306">
        <v>1</v>
      </c>
      <c r="D3306">
        <v>2</v>
      </c>
      <c r="E3306">
        <v>6</v>
      </c>
      <c r="F3306">
        <v>5</v>
      </c>
      <c r="G3306">
        <v>1</v>
      </c>
      <c r="H3306">
        <v>16</v>
      </c>
      <c r="I3306">
        <v>15</v>
      </c>
      <c r="J3306">
        <v>10</v>
      </c>
      <c r="K3306" t="s">
        <v>3424</v>
      </c>
      <c r="L3306">
        <v>2020</v>
      </c>
      <c r="M3306" t="str">
        <f>IF(Fact_JobPosting[[#This Row],[ai_mentioned]]=1,"AI Jobs","Non AI Jobs")</f>
        <v>Non AI Jobs</v>
      </c>
      <c r="N3306">
        <v>0</v>
      </c>
      <c r="O3306">
        <v>0.18</v>
      </c>
      <c r="P3306">
        <v>77735</v>
      </c>
      <c r="Q3306">
        <v>-1.31</v>
      </c>
      <c r="R3306">
        <v>0.69</v>
      </c>
    </row>
    <row r="3307" spans="1:18" x14ac:dyDescent="0.3">
      <c r="A3307">
        <v>3306</v>
      </c>
      <c r="B3307">
        <v>1</v>
      </c>
      <c r="C3307">
        <v>1</v>
      </c>
      <c r="D3307">
        <v>2</v>
      </c>
      <c r="E3307">
        <v>6</v>
      </c>
      <c r="F3307">
        <v>6</v>
      </c>
      <c r="G3307">
        <v>5</v>
      </c>
      <c r="H3307">
        <v>10</v>
      </c>
      <c r="I3307">
        <v>19</v>
      </c>
      <c r="J3307">
        <v>10</v>
      </c>
      <c r="K3307" t="s">
        <v>3425</v>
      </c>
      <c r="L3307">
        <v>2020</v>
      </c>
      <c r="M3307" t="str">
        <f>IF(Fact_JobPosting[[#This Row],[ai_mentioned]]=1,"AI Jobs","Non AI Jobs")</f>
        <v>Non AI Jobs</v>
      </c>
      <c r="N3307">
        <v>0</v>
      </c>
      <c r="O3307">
        <v>0.04</v>
      </c>
      <c r="P3307">
        <v>38701</v>
      </c>
      <c r="Q3307">
        <v>4.78</v>
      </c>
      <c r="R3307">
        <v>0.88</v>
      </c>
    </row>
    <row r="3308" spans="1:18" x14ac:dyDescent="0.3">
      <c r="A3308">
        <v>3307</v>
      </c>
      <c r="B3308">
        <v>3</v>
      </c>
      <c r="C3308">
        <v>3</v>
      </c>
      <c r="D3308">
        <v>2</v>
      </c>
      <c r="E3308">
        <v>1</v>
      </c>
      <c r="F3308">
        <v>2</v>
      </c>
      <c r="G3308">
        <v>9</v>
      </c>
      <c r="H3308">
        <v>6</v>
      </c>
      <c r="I3308">
        <v>32</v>
      </c>
      <c r="J3308">
        <v>10</v>
      </c>
      <c r="K3308" t="s">
        <v>3426</v>
      </c>
      <c r="L3308">
        <v>2020</v>
      </c>
      <c r="M3308" t="str">
        <f>IF(Fact_JobPosting[[#This Row],[ai_mentioned]]=1,"AI Jobs","Non AI Jobs")</f>
        <v>AI Jobs</v>
      </c>
      <c r="N3308">
        <v>1</v>
      </c>
      <c r="O3308">
        <v>0.62</v>
      </c>
      <c r="P3308">
        <v>95197</v>
      </c>
      <c r="Q3308">
        <v>17.149999999999999</v>
      </c>
      <c r="R3308">
        <v>0.22</v>
      </c>
    </row>
    <row r="3309" spans="1:18" x14ac:dyDescent="0.3">
      <c r="A3309">
        <v>3308</v>
      </c>
      <c r="B3309">
        <v>2</v>
      </c>
      <c r="C3309">
        <v>1</v>
      </c>
      <c r="D3309">
        <v>2</v>
      </c>
      <c r="E3309">
        <v>5</v>
      </c>
      <c r="F3309">
        <v>7</v>
      </c>
      <c r="G3309">
        <v>7</v>
      </c>
      <c r="H3309">
        <v>5</v>
      </c>
      <c r="I3309">
        <v>31</v>
      </c>
      <c r="J3309">
        <v>10</v>
      </c>
      <c r="K3309" t="s">
        <v>3427</v>
      </c>
      <c r="L3309">
        <v>2020</v>
      </c>
      <c r="M3309" t="str">
        <f>IF(Fact_JobPosting[[#This Row],[ai_mentioned]]=1,"AI Jobs","Non AI Jobs")</f>
        <v>Non AI Jobs</v>
      </c>
      <c r="N3309">
        <v>0</v>
      </c>
      <c r="O3309">
        <v>0.04</v>
      </c>
      <c r="P3309">
        <v>74658</v>
      </c>
      <c r="Q3309">
        <v>-3.25</v>
      </c>
      <c r="R3309">
        <v>0.64</v>
      </c>
    </row>
    <row r="3310" spans="1:18" x14ac:dyDescent="0.3">
      <c r="A3310">
        <v>3309</v>
      </c>
      <c r="B3310">
        <v>1</v>
      </c>
      <c r="C3310">
        <v>1</v>
      </c>
      <c r="D3310">
        <v>2</v>
      </c>
      <c r="E3310">
        <v>4</v>
      </c>
      <c r="F3310">
        <v>9</v>
      </c>
      <c r="G3310">
        <v>9</v>
      </c>
      <c r="H3310">
        <v>4</v>
      </c>
      <c r="I3310">
        <v>31</v>
      </c>
      <c r="J3310">
        <v>10</v>
      </c>
      <c r="K3310" t="s">
        <v>3428</v>
      </c>
      <c r="L3310">
        <v>2020</v>
      </c>
      <c r="M3310" t="str">
        <f>IF(Fact_JobPosting[[#This Row],[ai_mentioned]]=1,"AI Jobs","Non AI Jobs")</f>
        <v>Non AI Jobs</v>
      </c>
      <c r="N3310">
        <v>0</v>
      </c>
      <c r="O3310">
        <v>0.08</v>
      </c>
      <c r="P3310">
        <v>62799</v>
      </c>
      <c r="Q3310">
        <v>2.66</v>
      </c>
      <c r="R3310">
        <v>0.72</v>
      </c>
    </row>
    <row r="3311" spans="1:18" x14ac:dyDescent="0.3">
      <c r="A3311">
        <v>3310</v>
      </c>
      <c r="B3311">
        <v>3</v>
      </c>
      <c r="C3311">
        <v>2</v>
      </c>
      <c r="D3311">
        <v>2</v>
      </c>
      <c r="E3311">
        <v>2</v>
      </c>
      <c r="F3311">
        <v>5</v>
      </c>
      <c r="G3311">
        <v>5</v>
      </c>
      <c r="H3311">
        <v>2</v>
      </c>
      <c r="I3311">
        <v>10</v>
      </c>
      <c r="J3311">
        <v>10</v>
      </c>
      <c r="K3311" t="s">
        <v>3429</v>
      </c>
      <c r="L3311">
        <v>2020</v>
      </c>
      <c r="M3311" t="str">
        <f>IF(Fact_JobPosting[[#This Row],[ai_mentioned]]=1,"AI Jobs","Non AI Jobs")</f>
        <v>AI Jobs</v>
      </c>
      <c r="N3311">
        <v>1</v>
      </c>
      <c r="O3311">
        <v>0.93</v>
      </c>
      <c r="P3311">
        <v>122936</v>
      </c>
      <c r="Q3311">
        <v>14.63</v>
      </c>
      <c r="R3311">
        <v>0.22</v>
      </c>
    </row>
    <row r="3312" spans="1:18" x14ac:dyDescent="0.3">
      <c r="A3312">
        <v>3311</v>
      </c>
      <c r="B3312">
        <v>2</v>
      </c>
      <c r="C3312">
        <v>1</v>
      </c>
      <c r="D3312">
        <v>2</v>
      </c>
      <c r="E3312">
        <v>1</v>
      </c>
      <c r="F3312">
        <v>8</v>
      </c>
      <c r="G3312">
        <v>1</v>
      </c>
      <c r="H3312">
        <v>9</v>
      </c>
      <c r="I3312">
        <v>22</v>
      </c>
      <c r="J3312">
        <v>10</v>
      </c>
      <c r="K3312" t="s">
        <v>3430</v>
      </c>
      <c r="L3312">
        <v>2020</v>
      </c>
      <c r="M3312" t="str">
        <f>IF(Fact_JobPosting[[#This Row],[ai_mentioned]]=1,"AI Jobs","Non AI Jobs")</f>
        <v>Non AI Jobs</v>
      </c>
      <c r="N3312">
        <v>0</v>
      </c>
      <c r="O3312">
        <v>0.18</v>
      </c>
      <c r="P3312">
        <v>28548</v>
      </c>
      <c r="Q3312">
        <v>4.01</v>
      </c>
      <c r="R3312">
        <v>0.66</v>
      </c>
    </row>
    <row r="3313" spans="1:18" x14ac:dyDescent="0.3">
      <c r="A3313">
        <v>3312</v>
      </c>
      <c r="B3313">
        <v>3</v>
      </c>
      <c r="C3313">
        <v>2</v>
      </c>
      <c r="D3313">
        <v>2</v>
      </c>
      <c r="E3313">
        <v>3</v>
      </c>
      <c r="F3313">
        <v>9</v>
      </c>
      <c r="G3313">
        <v>2</v>
      </c>
      <c r="H3313">
        <v>7</v>
      </c>
      <c r="I3313">
        <v>12</v>
      </c>
      <c r="J3313">
        <v>10</v>
      </c>
      <c r="K3313" t="s">
        <v>3431</v>
      </c>
      <c r="L3313">
        <v>2020</v>
      </c>
      <c r="M3313" t="str">
        <f>IF(Fact_JobPosting[[#This Row],[ai_mentioned]]=1,"AI Jobs","Non AI Jobs")</f>
        <v>AI Jobs</v>
      </c>
      <c r="N3313">
        <v>1</v>
      </c>
      <c r="O3313">
        <v>0.94</v>
      </c>
      <c r="P3313">
        <v>56654</v>
      </c>
      <c r="Q3313">
        <v>13.27</v>
      </c>
      <c r="R3313">
        <v>0.17</v>
      </c>
    </row>
    <row r="3314" spans="1:18" x14ac:dyDescent="0.3">
      <c r="A3314">
        <v>3313</v>
      </c>
      <c r="B3314">
        <v>2</v>
      </c>
      <c r="C3314">
        <v>1</v>
      </c>
      <c r="D3314">
        <v>2</v>
      </c>
      <c r="E3314">
        <v>3</v>
      </c>
      <c r="F3314">
        <v>2</v>
      </c>
      <c r="G3314">
        <v>4</v>
      </c>
      <c r="H3314">
        <v>9</v>
      </c>
      <c r="I3314">
        <v>30</v>
      </c>
      <c r="J3314">
        <v>10</v>
      </c>
      <c r="K3314" t="s">
        <v>3432</v>
      </c>
      <c r="L3314">
        <v>2020</v>
      </c>
      <c r="M3314" t="str">
        <f>IF(Fact_JobPosting[[#This Row],[ai_mentioned]]=1,"AI Jobs","Non AI Jobs")</f>
        <v>Non AI Jobs</v>
      </c>
      <c r="N3314">
        <v>0</v>
      </c>
      <c r="O3314">
        <v>0.13</v>
      </c>
      <c r="P3314">
        <v>83312</v>
      </c>
      <c r="Q3314">
        <v>-2.67</v>
      </c>
      <c r="R3314">
        <v>0.63</v>
      </c>
    </row>
    <row r="3315" spans="1:18" x14ac:dyDescent="0.3">
      <c r="A3315">
        <v>3314</v>
      </c>
      <c r="B3315">
        <v>1</v>
      </c>
      <c r="C3315">
        <v>1</v>
      </c>
      <c r="D3315">
        <v>2</v>
      </c>
      <c r="E3315">
        <v>4</v>
      </c>
      <c r="F3315">
        <v>2</v>
      </c>
      <c r="G3315">
        <v>4</v>
      </c>
      <c r="H3315">
        <v>9</v>
      </c>
      <c r="I3315">
        <v>33</v>
      </c>
      <c r="J3315">
        <v>10</v>
      </c>
      <c r="K3315" t="s">
        <v>3433</v>
      </c>
      <c r="L3315">
        <v>2020</v>
      </c>
      <c r="M3315" t="str">
        <f>IF(Fact_JobPosting[[#This Row],[ai_mentioned]]=1,"AI Jobs","Non AI Jobs")</f>
        <v>Non AI Jobs</v>
      </c>
      <c r="N3315">
        <v>0</v>
      </c>
      <c r="O3315">
        <v>0.05</v>
      </c>
      <c r="P3315">
        <v>70640</v>
      </c>
      <c r="Q3315">
        <v>0.82</v>
      </c>
      <c r="R3315">
        <v>0.72</v>
      </c>
    </row>
    <row r="3316" spans="1:18" x14ac:dyDescent="0.3">
      <c r="A3316">
        <v>3315</v>
      </c>
      <c r="B3316">
        <v>3</v>
      </c>
      <c r="C3316">
        <v>3</v>
      </c>
      <c r="D3316">
        <v>2</v>
      </c>
      <c r="E3316">
        <v>5</v>
      </c>
      <c r="F3316">
        <v>10</v>
      </c>
      <c r="G3316">
        <v>4</v>
      </c>
      <c r="H3316">
        <v>10</v>
      </c>
      <c r="I3316">
        <v>40</v>
      </c>
      <c r="J3316">
        <v>10</v>
      </c>
      <c r="K3316" t="s">
        <v>3434</v>
      </c>
      <c r="L3316">
        <v>2020</v>
      </c>
      <c r="M3316" t="str">
        <f>IF(Fact_JobPosting[[#This Row],[ai_mentioned]]=1,"AI Jobs","Non AI Jobs")</f>
        <v>AI Jobs</v>
      </c>
      <c r="N3316">
        <v>1</v>
      </c>
      <c r="O3316">
        <v>0.54</v>
      </c>
      <c r="P3316">
        <v>52540</v>
      </c>
      <c r="Q3316">
        <v>17.309999999999999</v>
      </c>
      <c r="R3316">
        <v>0.27</v>
      </c>
    </row>
    <row r="3317" spans="1:18" x14ac:dyDescent="0.3">
      <c r="A3317">
        <v>3316</v>
      </c>
      <c r="B3317">
        <v>2</v>
      </c>
      <c r="C3317">
        <v>1</v>
      </c>
      <c r="D3317">
        <v>2</v>
      </c>
      <c r="E3317">
        <v>6</v>
      </c>
      <c r="F3317">
        <v>8</v>
      </c>
      <c r="G3317">
        <v>6</v>
      </c>
      <c r="H3317">
        <v>3</v>
      </c>
      <c r="I3317">
        <v>5</v>
      </c>
      <c r="J3317">
        <v>10</v>
      </c>
      <c r="K3317" t="s">
        <v>3435</v>
      </c>
      <c r="L3317">
        <v>2020</v>
      </c>
      <c r="M3317" t="str">
        <f>IF(Fact_JobPosting[[#This Row],[ai_mentioned]]=1,"AI Jobs","Non AI Jobs")</f>
        <v>Non AI Jobs</v>
      </c>
      <c r="N3317">
        <v>0</v>
      </c>
      <c r="O3317">
        <v>0.16</v>
      </c>
      <c r="P3317">
        <v>23397</v>
      </c>
      <c r="Q3317">
        <v>-0.26</v>
      </c>
      <c r="R3317">
        <v>0.66</v>
      </c>
    </row>
    <row r="3318" spans="1:18" x14ac:dyDescent="0.3">
      <c r="A3318">
        <v>3317</v>
      </c>
      <c r="B3318">
        <v>1</v>
      </c>
      <c r="C3318">
        <v>1</v>
      </c>
      <c r="D3318">
        <v>2</v>
      </c>
      <c r="E3318">
        <v>2</v>
      </c>
      <c r="F3318">
        <v>7</v>
      </c>
      <c r="G3318">
        <v>5</v>
      </c>
      <c r="H3318">
        <v>16</v>
      </c>
      <c r="I3318">
        <v>4</v>
      </c>
      <c r="J3318">
        <v>10</v>
      </c>
      <c r="K3318" t="s">
        <v>3436</v>
      </c>
      <c r="L3318">
        <v>2020</v>
      </c>
      <c r="M3318" t="str">
        <f>IF(Fact_JobPosting[[#This Row],[ai_mentioned]]=1,"AI Jobs","Non AI Jobs")</f>
        <v>Non AI Jobs</v>
      </c>
      <c r="N3318">
        <v>0</v>
      </c>
      <c r="O3318">
        <v>0.17</v>
      </c>
      <c r="P3318">
        <v>49369</v>
      </c>
      <c r="Q3318">
        <v>-3.2</v>
      </c>
      <c r="R3318">
        <v>0.73</v>
      </c>
    </row>
    <row r="3319" spans="1:18" x14ac:dyDescent="0.3">
      <c r="A3319">
        <v>3318</v>
      </c>
      <c r="B3319">
        <v>3</v>
      </c>
      <c r="C3319">
        <v>3</v>
      </c>
      <c r="D3319">
        <v>2</v>
      </c>
      <c r="E3319">
        <v>1</v>
      </c>
      <c r="F3319">
        <v>8</v>
      </c>
      <c r="G3319">
        <v>8</v>
      </c>
      <c r="H3319">
        <v>3</v>
      </c>
      <c r="I3319">
        <v>21</v>
      </c>
      <c r="J3319">
        <v>10</v>
      </c>
      <c r="K3319" t="s">
        <v>3437</v>
      </c>
      <c r="L3319">
        <v>2020</v>
      </c>
      <c r="M3319" t="str">
        <f>IF(Fact_JobPosting[[#This Row],[ai_mentioned]]=1,"AI Jobs","Non AI Jobs")</f>
        <v>AI Jobs</v>
      </c>
      <c r="N3319">
        <v>1</v>
      </c>
      <c r="O3319">
        <v>0.54</v>
      </c>
      <c r="P3319">
        <v>115038</v>
      </c>
      <c r="Q3319">
        <v>8.25</v>
      </c>
      <c r="R3319">
        <v>0.31</v>
      </c>
    </row>
    <row r="3320" spans="1:18" x14ac:dyDescent="0.3">
      <c r="A3320">
        <v>3319</v>
      </c>
      <c r="B3320">
        <v>2</v>
      </c>
      <c r="C3320">
        <v>1</v>
      </c>
      <c r="D3320">
        <v>2</v>
      </c>
      <c r="E3320">
        <v>6</v>
      </c>
      <c r="F3320">
        <v>9</v>
      </c>
      <c r="G3320">
        <v>8</v>
      </c>
      <c r="H3320">
        <v>9</v>
      </c>
      <c r="I3320">
        <v>35</v>
      </c>
      <c r="J3320">
        <v>10</v>
      </c>
      <c r="K3320" t="s">
        <v>3438</v>
      </c>
      <c r="L3320">
        <v>2020</v>
      </c>
      <c r="M3320" t="str">
        <f>IF(Fact_JobPosting[[#This Row],[ai_mentioned]]=1,"AI Jobs","Non AI Jobs")</f>
        <v>Non AI Jobs</v>
      </c>
      <c r="N3320">
        <v>0</v>
      </c>
      <c r="O3320">
        <v>0.09</v>
      </c>
      <c r="P3320">
        <v>43161</v>
      </c>
      <c r="Q3320">
        <v>2.2400000000000002</v>
      </c>
      <c r="R3320">
        <v>0.63</v>
      </c>
    </row>
    <row r="3321" spans="1:18" x14ac:dyDescent="0.3">
      <c r="A3321">
        <v>3320</v>
      </c>
      <c r="B3321">
        <v>1</v>
      </c>
      <c r="C3321">
        <v>1</v>
      </c>
      <c r="D3321">
        <v>2</v>
      </c>
      <c r="E3321">
        <v>2</v>
      </c>
      <c r="F3321">
        <v>5</v>
      </c>
      <c r="G3321">
        <v>8</v>
      </c>
      <c r="H3321">
        <v>9</v>
      </c>
      <c r="I3321">
        <v>13</v>
      </c>
      <c r="J3321">
        <v>10</v>
      </c>
      <c r="K3321" t="s">
        <v>3439</v>
      </c>
      <c r="L3321">
        <v>2020</v>
      </c>
      <c r="M3321" t="str">
        <f>IF(Fact_JobPosting[[#This Row],[ai_mentioned]]=1,"AI Jobs","Non AI Jobs")</f>
        <v>Non AI Jobs</v>
      </c>
      <c r="N3321">
        <v>0</v>
      </c>
      <c r="O3321">
        <v>0.06</v>
      </c>
      <c r="P3321">
        <v>71080</v>
      </c>
      <c r="Q3321">
        <v>3.56</v>
      </c>
      <c r="R3321">
        <v>0.8</v>
      </c>
    </row>
    <row r="3322" spans="1:18" x14ac:dyDescent="0.3">
      <c r="A3322">
        <v>3321</v>
      </c>
      <c r="B3322">
        <v>3</v>
      </c>
      <c r="C3322">
        <v>3</v>
      </c>
      <c r="D3322">
        <v>2</v>
      </c>
      <c r="E3322">
        <v>3</v>
      </c>
      <c r="F3322">
        <v>8</v>
      </c>
      <c r="G3322">
        <v>2</v>
      </c>
      <c r="H3322">
        <v>15</v>
      </c>
      <c r="I3322">
        <v>8</v>
      </c>
      <c r="J3322">
        <v>10</v>
      </c>
      <c r="K3322" t="s">
        <v>3440</v>
      </c>
      <c r="L3322">
        <v>2020</v>
      </c>
      <c r="M3322" t="str">
        <f>IF(Fact_JobPosting[[#This Row],[ai_mentioned]]=1,"AI Jobs","Non AI Jobs")</f>
        <v>AI Jobs</v>
      </c>
      <c r="N3322">
        <v>1</v>
      </c>
      <c r="O3322">
        <v>0.44</v>
      </c>
      <c r="P3322">
        <v>33614</v>
      </c>
      <c r="Q3322">
        <v>9.6999999999999993</v>
      </c>
      <c r="R3322">
        <v>0.2</v>
      </c>
    </row>
    <row r="3323" spans="1:18" x14ac:dyDescent="0.3">
      <c r="A3323">
        <v>3322</v>
      </c>
      <c r="B3323">
        <v>3</v>
      </c>
      <c r="C3323">
        <v>2</v>
      </c>
      <c r="D3323">
        <v>2</v>
      </c>
      <c r="E3323">
        <v>4</v>
      </c>
      <c r="F3323">
        <v>5</v>
      </c>
      <c r="G3323">
        <v>2</v>
      </c>
      <c r="H3323">
        <v>16</v>
      </c>
      <c r="I3323">
        <v>32</v>
      </c>
      <c r="J3323">
        <v>10</v>
      </c>
      <c r="K3323" t="s">
        <v>3441</v>
      </c>
      <c r="L3323">
        <v>2020</v>
      </c>
      <c r="M3323" t="str">
        <f>IF(Fact_JobPosting[[#This Row],[ai_mentioned]]=1,"AI Jobs","Non AI Jobs")</f>
        <v>AI Jobs</v>
      </c>
      <c r="N3323">
        <v>1</v>
      </c>
      <c r="O3323">
        <v>0.75</v>
      </c>
      <c r="P3323">
        <v>100492</v>
      </c>
      <c r="Q3323">
        <v>16.91</v>
      </c>
      <c r="R3323">
        <v>0.3</v>
      </c>
    </row>
    <row r="3324" spans="1:18" x14ac:dyDescent="0.3">
      <c r="A3324">
        <v>3323</v>
      </c>
      <c r="B3324">
        <v>1</v>
      </c>
      <c r="C3324">
        <v>1</v>
      </c>
      <c r="D3324">
        <v>2</v>
      </c>
      <c r="E3324">
        <v>5</v>
      </c>
      <c r="F3324">
        <v>10</v>
      </c>
      <c r="G3324">
        <v>1</v>
      </c>
      <c r="H3324">
        <v>5</v>
      </c>
      <c r="I3324">
        <v>26</v>
      </c>
      <c r="J3324">
        <v>10</v>
      </c>
      <c r="K3324" t="s">
        <v>3442</v>
      </c>
      <c r="L3324">
        <v>2020</v>
      </c>
      <c r="M3324" t="str">
        <f>IF(Fact_JobPosting[[#This Row],[ai_mentioned]]=1,"AI Jobs","Non AI Jobs")</f>
        <v>Non AI Jobs</v>
      </c>
      <c r="N3324">
        <v>0</v>
      </c>
      <c r="O3324">
        <v>7.0000000000000007E-2</v>
      </c>
      <c r="P3324">
        <v>23708</v>
      </c>
      <c r="Q3324">
        <v>3.13</v>
      </c>
      <c r="R3324">
        <v>0.8</v>
      </c>
    </row>
    <row r="3325" spans="1:18" x14ac:dyDescent="0.3">
      <c r="A3325">
        <v>3324</v>
      </c>
      <c r="B3325">
        <v>2</v>
      </c>
      <c r="C3325">
        <v>1</v>
      </c>
      <c r="D3325">
        <v>2</v>
      </c>
      <c r="E3325">
        <v>3</v>
      </c>
      <c r="F3325">
        <v>5</v>
      </c>
      <c r="G3325">
        <v>1</v>
      </c>
      <c r="H3325">
        <v>10</v>
      </c>
      <c r="I3325">
        <v>5</v>
      </c>
      <c r="J3325">
        <v>10</v>
      </c>
      <c r="K3325" t="s">
        <v>3443</v>
      </c>
      <c r="L3325">
        <v>2020</v>
      </c>
      <c r="M3325" t="str">
        <f>IF(Fact_JobPosting[[#This Row],[ai_mentioned]]=1,"AI Jobs","Non AI Jobs")</f>
        <v>Non AI Jobs</v>
      </c>
      <c r="N3325">
        <v>0</v>
      </c>
      <c r="O3325">
        <v>0.19</v>
      </c>
      <c r="P3325">
        <v>25678</v>
      </c>
      <c r="Q3325">
        <v>-3.16</v>
      </c>
      <c r="R3325">
        <v>0.68</v>
      </c>
    </row>
    <row r="3326" spans="1:18" x14ac:dyDescent="0.3">
      <c r="A3326">
        <v>3325</v>
      </c>
      <c r="B3326">
        <v>1</v>
      </c>
      <c r="C3326">
        <v>1</v>
      </c>
      <c r="D3326">
        <v>2</v>
      </c>
      <c r="E3326">
        <v>4</v>
      </c>
      <c r="F3326">
        <v>9</v>
      </c>
      <c r="G3326">
        <v>5</v>
      </c>
      <c r="H3326">
        <v>15</v>
      </c>
      <c r="I3326">
        <v>42</v>
      </c>
      <c r="J3326">
        <v>10</v>
      </c>
      <c r="K3326" t="s">
        <v>3444</v>
      </c>
      <c r="L3326">
        <v>2020</v>
      </c>
      <c r="M3326" t="str">
        <f>IF(Fact_JobPosting[[#This Row],[ai_mentioned]]=1,"AI Jobs","Non AI Jobs")</f>
        <v>Non AI Jobs</v>
      </c>
      <c r="N3326">
        <v>0</v>
      </c>
      <c r="O3326">
        <v>0.18</v>
      </c>
      <c r="P3326">
        <v>88307</v>
      </c>
      <c r="Q3326">
        <v>-4.9400000000000004</v>
      </c>
      <c r="R3326">
        <v>0.89</v>
      </c>
    </row>
    <row r="3327" spans="1:18" x14ac:dyDescent="0.3">
      <c r="A3327">
        <v>3326</v>
      </c>
      <c r="B3327">
        <v>3</v>
      </c>
      <c r="C3327">
        <v>2</v>
      </c>
      <c r="D3327">
        <v>2</v>
      </c>
      <c r="E3327">
        <v>6</v>
      </c>
      <c r="F3327">
        <v>1</v>
      </c>
      <c r="G3327">
        <v>2</v>
      </c>
      <c r="H3327">
        <v>2</v>
      </c>
      <c r="I3327">
        <v>25</v>
      </c>
      <c r="J3327">
        <v>10</v>
      </c>
      <c r="K3327" t="s">
        <v>3445</v>
      </c>
      <c r="L3327">
        <v>2020</v>
      </c>
      <c r="M3327" t="str">
        <f>IF(Fact_JobPosting[[#This Row],[ai_mentioned]]=1,"AI Jobs","Non AI Jobs")</f>
        <v>AI Jobs</v>
      </c>
      <c r="N3327">
        <v>1</v>
      </c>
      <c r="O3327">
        <v>0.89</v>
      </c>
      <c r="P3327">
        <v>115050</v>
      </c>
      <c r="Q3327">
        <v>10.84</v>
      </c>
      <c r="R3327">
        <v>0.11</v>
      </c>
    </row>
    <row r="3328" spans="1:18" x14ac:dyDescent="0.3">
      <c r="A3328">
        <v>3327</v>
      </c>
      <c r="B3328">
        <v>2</v>
      </c>
      <c r="C3328">
        <v>1</v>
      </c>
      <c r="D3328">
        <v>2</v>
      </c>
      <c r="E3328">
        <v>4</v>
      </c>
      <c r="F3328">
        <v>5</v>
      </c>
      <c r="G3328">
        <v>5</v>
      </c>
      <c r="H3328">
        <v>5</v>
      </c>
      <c r="I3328">
        <v>14</v>
      </c>
      <c r="J3328">
        <v>10</v>
      </c>
      <c r="K3328" t="s">
        <v>3446</v>
      </c>
      <c r="L3328">
        <v>2020</v>
      </c>
      <c r="M3328" t="str">
        <f>IF(Fact_JobPosting[[#This Row],[ai_mentioned]]=1,"AI Jobs","Non AI Jobs")</f>
        <v>Non AI Jobs</v>
      </c>
      <c r="N3328">
        <v>0</v>
      </c>
      <c r="O3328">
        <v>0.1</v>
      </c>
      <c r="P3328">
        <v>46184</v>
      </c>
      <c r="Q3328">
        <v>1.48</v>
      </c>
      <c r="R3328">
        <v>0.63</v>
      </c>
    </row>
    <row r="3329" spans="1:18" x14ac:dyDescent="0.3">
      <c r="A3329">
        <v>3328</v>
      </c>
      <c r="B3329">
        <v>1</v>
      </c>
      <c r="C3329">
        <v>1</v>
      </c>
      <c r="D3329">
        <v>2</v>
      </c>
      <c r="E3329">
        <v>5</v>
      </c>
      <c r="F3329">
        <v>6</v>
      </c>
      <c r="G3329">
        <v>1</v>
      </c>
      <c r="H3329">
        <v>1</v>
      </c>
      <c r="I3329">
        <v>41</v>
      </c>
      <c r="J3329">
        <v>10</v>
      </c>
      <c r="K3329" t="s">
        <v>3447</v>
      </c>
      <c r="L3329">
        <v>2020</v>
      </c>
      <c r="M3329" t="str">
        <f>IF(Fact_JobPosting[[#This Row],[ai_mentioned]]=1,"AI Jobs","Non AI Jobs")</f>
        <v>Non AI Jobs</v>
      </c>
      <c r="N3329">
        <v>0</v>
      </c>
      <c r="O3329">
        <v>0</v>
      </c>
      <c r="P3329">
        <v>57538</v>
      </c>
      <c r="Q3329">
        <v>1.86</v>
      </c>
      <c r="R3329">
        <v>0.9</v>
      </c>
    </row>
    <row r="3330" spans="1:18" x14ac:dyDescent="0.3">
      <c r="A3330">
        <v>3329</v>
      </c>
      <c r="B3330">
        <v>2</v>
      </c>
      <c r="C3330">
        <v>1</v>
      </c>
      <c r="D3330">
        <v>2</v>
      </c>
      <c r="E3330">
        <v>3</v>
      </c>
      <c r="F3330">
        <v>3</v>
      </c>
      <c r="G3330">
        <v>8</v>
      </c>
      <c r="H3330">
        <v>12</v>
      </c>
      <c r="I3330">
        <v>38</v>
      </c>
      <c r="J3330">
        <v>10</v>
      </c>
      <c r="K3330" t="s">
        <v>3448</v>
      </c>
      <c r="L3330">
        <v>2020</v>
      </c>
      <c r="M3330" t="str">
        <f>IF(Fact_JobPosting[[#This Row],[ai_mentioned]]=1,"AI Jobs","Non AI Jobs")</f>
        <v>Non AI Jobs</v>
      </c>
      <c r="N3330">
        <v>0</v>
      </c>
      <c r="O3330">
        <v>0.2</v>
      </c>
      <c r="P3330">
        <v>81570</v>
      </c>
      <c r="Q3330">
        <v>-4.2</v>
      </c>
      <c r="R3330">
        <v>0.68</v>
      </c>
    </row>
    <row r="3331" spans="1:18" x14ac:dyDescent="0.3">
      <c r="A3331">
        <v>3330</v>
      </c>
      <c r="B3331">
        <v>3</v>
      </c>
      <c r="C3331">
        <v>3</v>
      </c>
      <c r="D3331">
        <v>2</v>
      </c>
      <c r="E3331">
        <v>1</v>
      </c>
      <c r="F3331">
        <v>5</v>
      </c>
      <c r="G3331">
        <v>1</v>
      </c>
      <c r="H3331">
        <v>9</v>
      </c>
      <c r="I3331">
        <v>30</v>
      </c>
      <c r="J3331">
        <v>10</v>
      </c>
      <c r="K3331" t="s">
        <v>3449</v>
      </c>
      <c r="L3331">
        <v>2020</v>
      </c>
      <c r="M3331" t="str">
        <f>IF(Fact_JobPosting[[#This Row],[ai_mentioned]]=1,"AI Jobs","Non AI Jobs")</f>
        <v>AI Jobs</v>
      </c>
      <c r="N3331">
        <v>1</v>
      </c>
      <c r="O3331">
        <v>0.57999999999999996</v>
      </c>
      <c r="P3331">
        <v>112133</v>
      </c>
      <c r="Q3331">
        <v>13.64</v>
      </c>
      <c r="R3331">
        <v>0.13</v>
      </c>
    </row>
    <row r="3332" spans="1:18" x14ac:dyDescent="0.3">
      <c r="A3332">
        <v>3331</v>
      </c>
      <c r="B3332">
        <v>1</v>
      </c>
      <c r="C3332">
        <v>1</v>
      </c>
      <c r="D3332">
        <v>2</v>
      </c>
      <c r="E3332">
        <v>1</v>
      </c>
      <c r="F3332">
        <v>2</v>
      </c>
      <c r="G3332">
        <v>2</v>
      </c>
      <c r="H3332">
        <v>13</v>
      </c>
      <c r="I3332">
        <v>37</v>
      </c>
      <c r="J3332">
        <v>10</v>
      </c>
      <c r="K3332" t="s">
        <v>3450</v>
      </c>
      <c r="L3332">
        <v>2020</v>
      </c>
      <c r="M3332" t="str">
        <f>IF(Fact_JobPosting[[#This Row],[ai_mentioned]]=1,"AI Jobs","Non AI Jobs")</f>
        <v>Non AI Jobs</v>
      </c>
      <c r="N3332">
        <v>0</v>
      </c>
      <c r="O3332">
        <v>0.01</v>
      </c>
      <c r="P3332">
        <v>45491</v>
      </c>
      <c r="Q3332">
        <v>-0.31</v>
      </c>
      <c r="R3332">
        <v>0.72</v>
      </c>
    </row>
    <row r="3333" spans="1:18" x14ac:dyDescent="0.3">
      <c r="A3333">
        <v>3332</v>
      </c>
      <c r="B3333">
        <v>3</v>
      </c>
      <c r="C3333">
        <v>2</v>
      </c>
      <c r="D3333">
        <v>2</v>
      </c>
      <c r="E3333">
        <v>3</v>
      </c>
      <c r="F3333">
        <v>7</v>
      </c>
      <c r="G3333">
        <v>4</v>
      </c>
      <c r="H3333">
        <v>14</v>
      </c>
      <c r="I3333">
        <v>43</v>
      </c>
      <c r="J3333">
        <v>10</v>
      </c>
      <c r="K3333" t="s">
        <v>3451</v>
      </c>
      <c r="L3333">
        <v>2020</v>
      </c>
      <c r="M3333" t="str">
        <f>IF(Fact_JobPosting[[#This Row],[ai_mentioned]]=1,"AI Jobs","Non AI Jobs")</f>
        <v>AI Jobs</v>
      </c>
      <c r="N3333">
        <v>1</v>
      </c>
      <c r="O3333">
        <v>0.77</v>
      </c>
      <c r="P3333">
        <v>101465</v>
      </c>
      <c r="Q3333">
        <v>16.079999999999998</v>
      </c>
      <c r="R3333">
        <v>0.37</v>
      </c>
    </row>
    <row r="3334" spans="1:18" x14ac:dyDescent="0.3">
      <c r="A3334">
        <v>3333</v>
      </c>
      <c r="B3334">
        <v>1</v>
      </c>
      <c r="C3334">
        <v>1</v>
      </c>
      <c r="D3334">
        <v>2</v>
      </c>
      <c r="E3334">
        <v>3</v>
      </c>
      <c r="F3334">
        <v>6</v>
      </c>
      <c r="G3334">
        <v>7</v>
      </c>
      <c r="H3334">
        <v>2</v>
      </c>
      <c r="I3334">
        <v>33</v>
      </c>
      <c r="J3334">
        <v>10</v>
      </c>
      <c r="K3334" t="s">
        <v>3452</v>
      </c>
      <c r="L3334">
        <v>2020</v>
      </c>
      <c r="M3334" t="str">
        <f>IF(Fact_JobPosting[[#This Row],[ai_mentioned]]=1,"AI Jobs","Non AI Jobs")</f>
        <v>Non AI Jobs</v>
      </c>
      <c r="N3334">
        <v>0</v>
      </c>
      <c r="O3334">
        <v>0.04</v>
      </c>
      <c r="P3334">
        <v>88165</v>
      </c>
      <c r="Q3334">
        <v>-1.32</v>
      </c>
      <c r="R3334">
        <v>0.86</v>
      </c>
    </row>
    <row r="3335" spans="1:18" x14ac:dyDescent="0.3">
      <c r="A3335">
        <v>3334</v>
      </c>
      <c r="B3335">
        <v>1</v>
      </c>
      <c r="C3335">
        <v>1</v>
      </c>
      <c r="D3335">
        <v>2</v>
      </c>
      <c r="E3335">
        <v>3</v>
      </c>
      <c r="F3335">
        <v>5</v>
      </c>
      <c r="G3335">
        <v>8</v>
      </c>
      <c r="H3335">
        <v>15</v>
      </c>
      <c r="I3335">
        <v>29</v>
      </c>
      <c r="J3335">
        <v>10</v>
      </c>
      <c r="K3335" t="s">
        <v>3453</v>
      </c>
      <c r="L3335">
        <v>2020</v>
      </c>
      <c r="M3335" t="str">
        <f>IF(Fact_JobPosting[[#This Row],[ai_mentioned]]=1,"AI Jobs","Non AI Jobs")</f>
        <v>Non AI Jobs</v>
      </c>
      <c r="N3335">
        <v>0</v>
      </c>
      <c r="O3335">
        <v>0.1</v>
      </c>
      <c r="P3335">
        <v>45722</v>
      </c>
      <c r="Q3335">
        <v>1.95</v>
      </c>
      <c r="R3335">
        <v>0.75</v>
      </c>
    </row>
    <row r="3336" spans="1:18" x14ac:dyDescent="0.3">
      <c r="A3336">
        <v>3335</v>
      </c>
      <c r="B3336">
        <v>3</v>
      </c>
      <c r="C3336">
        <v>3</v>
      </c>
      <c r="D3336">
        <v>2</v>
      </c>
      <c r="E3336">
        <v>2</v>
      </c>
      <c r="F3336">
        <v>1</v>
      </c>
      <c r="G3336">
        <v>2</v>
      </c>
      <c r="H3336">
        <v>11</v>
      </c>
      <c r="I3336">
        <v>43</v>
      </c>
      <c r="J3336">
        <v>10</v>
      </c>
      <c r="K3336" t="s">
        <v>3454</v>
      </c>
      <c r="L3336">
        <v>2020</v>
      </c>
      <c r="M3336" t="str">
        <f>IF(Fact_JobPosting[[#This Row],[ai_mentioned]]=1,"AI Jobs","Non AI Jobs")</f>
        <v>AI Jobs</v>
      </c>
      <c r="N3336">
        <v>1</v>
      </c>
      <c r="O3336">
        <v>0.5</v>
      </c>
      <c r="P3336">
        <v>99809</v>
      </c>
      <c r="Q3336">
        <v>17.7</v>
      </c>
      <c r="R3336">
        <v>0.28000000000000003</v>
      </c>
    </row>
    <row r="3337" spans="1:18" x14ac:dyDescent="0.3">
      <c r="A3337">
        <v>3336</v>
      </c>
      <c r="B3337">
        <v>2</v>
      </c>
      <c r="C3337">
        <v>1</v>
      </c>
      <c r="D3337">
        <v>2</v>
      </c>
      <c r="E3337">
        <v>4</v>
      </c>
      <c r="F3337">
        <v>10</v>
      </c>
      <c r="G3337">
        <v>5</v>
      </c>
      <c r="H3337">
        <v>8</v>
      </c>
      <c r="I3337">
        <v>30</v>
      </c>
      <c r="J3337">
        <v>10</v>
      </c>
      <c r="K3337" t="s">
        <v>3455</v>
      </c>
      <c r="L3337">
        <v>2020</v>
      </c>
      <c r="M3337" t="str">
        <f>IF(Fact_JobPosting[[#This Row],[ai_mentioned]]=1,"AI Jobs","Non AI Jobs")</f>
        <v>Non AI Jobs</v>
      </c>
      <c r="N3337">
        <v>0</v>
      </c>
      <c r="O3337">
        <v>0.09</v>
      </c>
      <c r="P3337">
        <v>78346</v>
      </c>
      <c r="Q3337">
        <v>-3.97</v>
      </c>
      <c r="R3337">
        <v>0.67</v>
      </c>
    </row>
    <row r="3338" spans="1:18" x14ac:dyDescent="0.3">
      <c r="A3338">
        <v>3337</v>
      </c>
      <c r="B3338">
        <v>3</v>
      </c>
      <c r="C3338">
        <v>2</v>
      </c>
      <c r="D3338">
        <v>2</v>
      </c>
      <c r="E3338">
        <v>6</v>
      </c>
      <c r="F3338">
        <v>3</v>
      </c>
      <c r="G3338">
        <v>5</v>
      </c>
      <c r="H3338">
        <v>11</v>
      </c>
      <c r="I3338">
        <v>25</v>
      </c>
      <c r="J3338">
        <v>10</v>
      </c>
      <c r="K3338" t="s">
        <v>3456</v>
      </c>
      <c r="L3338">
        <v>2020</v>
      </c>
      <c r="M3338" t="str">
        <f>IF(Fact_JobPosting[[#This Row],[ai_mentioned]]=1,"AI Jobs","Non AI Jobs")</f>
        <v>AI Jobs</v>
      </c>
      <c r="N3338">
        <v>1</v>
      </c>
      <c r="O3338">
        <v>0.89</v>
      </c>
      <c r="P3338">
        <v>143171</v>
      </c>
      <c r="Q3338">
        <v>16.079999999999998</v>
      </c>
      <c r="R3338">
        <v>0.12</v>
      </c>
    </row>
    <row r="3339" spans="1:18" x14ac:dyDescent="0.3">
      <c r="A3339">
        <v>3338</v>
      </c>
      <c r="B3339">
        <v>3</v>
      </c>
      <c r="C3339">
        <v>2</v>
      </c>
      <c r="D3339">
        <v>2</v>
      </c>
      <c r="E3339">
        <v>3</v>
      </c>
      <c r="F3339">
        <v>5</v>
      </c>
      <c r="G3339">
        <v>3</v>
      </c>
      <c r="H3339">
        <v>14</v>
      </c>
      <c r="I3339">
        <v>21</v>
      </c>
      <c r="J3339">
        <v>10</v>
      </c>
      <c r="K3339" t="s">
        <v>3457</v>
      </c>
      <c r="L3339">
        <v>2020</v>
      </c>
      <c r="M3339" t="str">
        <f>IF(Fact_JobPosting[[#This Row],[ai_mentioned]]=1,"AI Jobs","Non AI Jobs")</f>
        <v>AI Jobs</v>
      </c>
      <c r="N3339">
        <v>1</v>
      </c>
      <c r="O3339">
        <v>0.84</v>
      </c>
      <c r="P3339">
        <v>121307</v>
      </c>
      <c r="Q3339">
        <v>6.95</v>
      </c>
      <c r="R3339">
        <v>0.25</v>
      </c>
    </row>
    <row r="3340" spans="1:18" x14ac:dyDescent="0.3">
      <c r="A3340">
        <v>3339</v>
      </c>
      <c r="B3340">
        <v>1</v>
      </c>
      <c r="C3340">
        <v>1</v>
      </c>
      <c r="D3340">
        <v>2</v>
      </c>
      <c r="E3340">
        <v>6</v>
      </c>
      <c r="F3340">
        <v>6</v>
      </c>
      <c r="G3340">
        <v>6</v>
      </c>
      <c r="H3340">
        <v>10</v>
      </c>
      <c r="I3340">
        <v>38</v>
      </c>
      <c r="J3340">
        <v>10</v>
      </c>
      <c r="K3340" t="s">
        <v>3458</v>
      </c>
      <c r="L3340">
        <v>2020</v>
      </c>
      <c r="M3340" t="str">
        <f>IF(Fact_JobPosting[[#This Row],[ai_mentioned]]=1,"AI Jobs","Non AI Jobs")</f>
        <v>Non AI Jobs</v>
      </c>
      <c r="N3340">
        <v>0</v>
      </c>
      <c r="O3340">
        <v>0.14000000000000001</v>
      </c>
      <c r="P3340">
        <v>79699</v>
      </c>
      <c r="Q3340">
        <v>-4.6900000000000004</v>
      </c>
      <c r="R3340">
        <v>0.72</v>
      </c>
    </row>
    <row r="3341" spans="1:18" x14ac:dyDescent="0.3">
      <c r="A3341">
        <v>3340</v>
      </c>
      <c r="B3341">
        <v>3</v>
      </c>
      <c r="C3341">
        <v>2</v>
      </c>
      <c r="D3341">
        <v>2</v>
      </c>
      <c r="E3341">
        <v>6</v>
      </c>
      <c r="F3341">
        <v>10</v>
      </c>
      <c r="G3341">
        <v>1</v>
      </c>
      <c r="H3341">
        <v>11</v>
      </c>
      <c r="I3341">
        <v>38</v>
      </c>
      <c r="J3341">
        <v>10</v>
      </c>
      <c r="K3341" t="s">
        <v>3459</v>
      </c>
      <c r="L3341">
        <v>2020</v>
      </c>
      <c r="M3341" t="str">
        <f>IF(Fact_JobPosting[[#This Row],[ai_mentioned]]=1,"AI Jobs","Non AI Jobs")</f>
        <v>AI Jobs</v>
      </c>
      <c r="N3341">
        <v>1</v>
      </c>
      <c r="O3341">
        <v>0.82</v>
      </c>
      <c r="P3341">
        <v>123995</v>
      </c>
      <c r="Q3341">
        <v>14.81</v>
      </c>
      <c r="R3341">
        <v>0.28999999999999998</v>
      </c>
    </row>
    <row r="3342" spans="1:18" x14ac:dyDescent="0.3">
      <c r="A3342">
        <v>3341</v>
      </c>
      <c r="B3342">
        <v>1</v>
      </c>
      <c r="C3342">
        <v>1</v>
      </c>
      <c r="D3342">
        <v>2</v>
      </c>
      <c r="E3342">
        <v>5</v>
      </c>
      <c r="F3342">
        <v>5</v>
      </c>
      <c r="G3342">
        <v>9</v>
      </c>
      <c r="H3342">
        <v>1</v>
      </c>
      <c r="I3342">
        <v>4</v>
      </c>
      <c r="J3342">
        <v>10</v>
      </c>
      <c r="K3342" t="s">
        <v>3460</v>
      </c>
      <c r="L3342">
        <v>2020</v>
      </c>
      <c r="M3342" t="str">
        <f>IF(Fact_JobPosting[[#This Row],[ai_mentioned]]=1,"AI Jobs","Non AI Jobs")</f>
        <v>Non AI Jobs</v>
      </c>
      <c r="N3342">
        <v>0</v>
      </c>
      <c r="O3342">
        <v>0.17</v>
      </c>
      <c r="P3342">
        <v>45021</v>
      </c>
      <c r="Q3342">
        <v>-1.44</v>
      </c>
      <c r="R3342">
        <v>0.7</v>
      </c>
    </row>
    <row r="3343" spans="1:18" x14ac:dyDescent="0.3">
      <c r="A3343">
        <v>3342</v>
      </c>
      <c r="B3343">
        <v>3</v>
      </c>
      <c r="C3343">
        <v>3</v>
      </c>
      <c r="D3343">
        <v>2</v>
      </c>
      <c r="E3343">
        <v>4</v>
      </c>
      <c r="F3343">
        <v>10</v>
      </c>
      <c r="G3343">
        <v>5</v>
      </c>
      <c r="H3343">
        <v>5</v>
      </c>
      <c r="I3343">
        <v>30</v>
      </c>
      <c r="J3343">
        <v>10</v>
      </c>
      <c r="K3343" t="s">
        <v>3461</v>
      </c>
      <c r="L3343">
        <v>2020</v>
      </c>
      <c r="M3343" t="str">
        <f>IF(Fact_JobPosting[[#This Row],[ai_mentioned]]=1,"AI Jobs","Non AI Jobs")</f>
        <v>AI Jobs</v>
      </c>
      <c r="N3343">
        <v>1</v>
      </c>
      <c r="O3343">
        <v>0.5</v>
      </c>
      <c r="P3343">
        <v>122686</v>
      </c>
      <c r="Q3343">
        <v>15.14</v>
      </c>
      <c r="R3343">
        <v>0.23</v>
      </c>
    </row>
    <row r="3344" spans="1:18" x14ac:dyDescent="0.3">
      <c r="A3344">
        <v>3343</v>
      </c>
      <c r="B3344">
        <v>1</v>
      </c>
      <c r="C3344">
        <v>1</v>
      </c>
      <c r="D3344">
        <v>2</v>
      </c>
      <c r="E3344">
        <v>4</v>
      </c>
      <c r="F3344">
        <v>6</v>
      </c>
      <c r="G3344">
        <v>1</v>
      </c>
      <c r="H3344">
        <v>16</v>
      </c>
      <c r="I3344">
        <v>32</v>
      </c>
      <c r="J3344">
        <v>10</v>
      </c>
      <c r="K3344" t="s">
        <v>3462</v>
      </c>
      <c r="L3344">
        <v>2020</v>
      </c>
      <c r="M3344" t="str">
        <f>IF(Fact_JobPosting[[#This Row],[ai_mentioned]]=1,"AI Jobs","Non AI Jobs")</f>
        <v>Non AI Jobs</v>
      </c>
      <c r="N3344">
        <v>0</v>
      </c>
      <c r="O3344">
        <v>0.04</v>
      </c>
      <c r="P3344">
        <v>71025</v>
      </c>
      <c r="Q3344">
        <v>-2.8</v>
      </c>
      <c r="R3344">
        <v>0.74</v>
      </c>
    </row>
    <row r="3345" spans="1:18" x14ac:dyDescent="0.3">
      <c r="A3345">
        <v>3344</v>
      </c>
      <c r="B3345">
        <v>1</v>
      </c>
      <c r="C3345">
        <v>1</v>
      </c>
      <c r="D3345">
        <v>2</v>
      </c>
      <c r="E3345">
        <v>3</v>
      </c>
      <c r="F3345">
        <v>10</v>
      </c>
      <c r="G3345">
        <v>1</v>
      </c>
      <c r="H3345">
        <v>1</v>
      </c>
      <c r="I3345">
        <v>39</v>
      </c>
      <c r="J3345">
        <v>10</v>
      </c>
      <c r="K3345" t="s">
        <v>3463</v>
      </c>
      <c r="L3345">
        <v>2020</v>
      </c>
      <c r="M3345" t="str">
        <f>IF(Fact_JobPosting[[#This Row],[ai_mentioned]]=1,"AI Jobs","Non AI Jobs")</f>
        <v>Non AI Jobs</v>
      </c>
      <c r="N3345">
        <v>0</v>
      </c>
      <c r="O3345">
        <v>0.09</v>
      </c>
      <c r="P3345">
        <v>39592</v>
      </c>
      <c r="Q3345">
        <v>-1.06</v>
      </c>
      <c r="R3345">
        <v>0.86</v>
      </c>
    </row>
    <row r="3346" spans="1:18" x14ac:dyDescent="0.3">
      <c r="A3346">
        <v>3345</v>
      </c>
      <c r="B3346">
        <v>3</v>
      </c>
      <c r="C3346">
        <v>2</v>
      </c>
      <c r="D3346">
        <v>2</v>
      </c>
      <c r="E3346">
        <v>5</v>
      </c>
      <c r="F3346">
        <v>3</v>
      </c>
      <c r="G3346">
        <v>6</v>
      </c>
      <c r="H3346">
        <v>14</v>
      </c>
      <c r="I3346">
        <v>9</v>
      </c>
      <c r="J3346">
        <v>10</v>
      </c>
      <c r="K3346" t="s">
        <v>3464</v>
      </c>
      <c r="L3346">
        <v>2020</v>
      </c>
      <c r="M3346" t="str">
        <f>IF(Fact_JobPosting[[#This Row],[ai_mentioned]]=1,"AI Jobs","Non AI Jobs")</f>
        <v>AI Jobs</v>
      </c>
      <c r="N3346">
        <v>1</v>
      </c>
      <c r="O3346">
        <v>0.7</v>
      </c>
      <c r="P3346">
        <v>100357</v>
      </c>
      <c r="Q3346">
        <v>13.06</v>
      </c>
      <c r="R3346">
        <v>0.25</v>
      </c>
    </row>
    <row r="3347" spans="1:18" x14ac:dyDescent="0.3">
      <c r="A3347">
        <v>3346</v>
      </c>
      <c r="B3347">
        <v>2</v>
      </c>
      <c r="C3347">
        <v>1</v>
      </c>
      <c r="D3347">
        <v>2</v>
      </c>
      <c r="E3347">
        <v>1</v>
      </c>
      <c r="F3347">
        <v>5</v>
      </c>
      <c r="G3347">
        <v>1</v>
      </c>
      <c r="H3347">
        <v>6</v>
      </c>
      <c r="I3347">
        <v>4</v>
      </c>
      <c r="J3347">
        <v>10</v>
      </c>
      <c r="K3347" t="s">
        <v>3465</v>
      </c>
      <c r="L3347">
        <v>2020</v>
      </c>
      <c r="M3347" t="str">
        <f>IF(Fact_JobPosting[[#This Row],[ai_mentioned]]=1,"AI Jobs","Non AI Jobs")</f>
        <v>Non AI Jobs</v>
      </c>
      <c r="N3347">
        <v>0</v>
      </c>
      <c r="O3347">
        <v>0.16</v>
      </c>
      <c r="P3347">
        <v>44411</v>
      </c>
      <c r="Q3347">
        <v>3.97</v>
      </c>
      <c r="R3347">
        <v>0.69</v>
      </c>
    </row>
    <row r="3348" spans="1:18" x14ac:dyDescent="0.3">
      <c r="A3348">
        <v>3347</v>
      </c>
      <c r="B3348">
        <v>3</v>
      </c>
      <c r="C3348">
        <v>2</v>
      </c>
      <c r="D3348">
        <v>2</v>
      </c>
      <c r="E3348">
        <v>5</v>
      </c>
      <c r="F3348">
        <v>10</v>
      </c>
      <c r="G3348">
        <v>3</v>
      </c>
      <c r="H3348">
        <v>5</v>
      </c>
      <c r="I3348">
        <v>18</v>
      </c>
      <c r="J3348">
        <v>10</v>
      </c>
      <c r="K3348" t="s">
        <v>3466</v>
      </c>
      <c r="L3348">
        <v>2020</v>
      </c>
      <c r="M3348" t="str">
        <f>IF(Fact_JobPosting[[#This Row],[ai_mentioned]]=1,"AI Jobs","Non AI Jobs")</f>
        <v>AI Jobs</v>
      </c>
      <c r="N3348">
        <v>1</v>
      </c>
      <c r="O3348">
        <v>0.94</v>
      </c>
      <c r="P3348">
        <v>110934</v>
      </c>
      <c r="Q3348">
        <v>5.95</v>
      </c>
      <c r="R3348">
        <v>0.24</v>
      </c>
    </row>
    <row r="3349" spans="1:18" x14ac:dyDescent="0.3">
      <c r="A3349">
        <v>3348</v>
      </c>
      <c r="B3349">
        <v>3</v>
      </c>
      <c r="C3349">
        <v>3</v>
      </c>
      <c r="D3349">
        <v>2</v>
      </c>
      <c r="E3349">
        <v>2</v>
      </c>
      <c r="F3349">
        <v>4</v>
      </c>
      <c r="G3349">
        <v>4</v>
      </c>
      <c r="H3349">
        <v>11</v>
      </c>
      <c r="I3349">
        <v>42</v>
      </c>
      <c r="J3349">
        <v>10</v>
      </c>
      <c r="K3349" t="s">
        <v>3467</v>
      </c>
      <c r="L3349">
        <v>2020</v>
      </c>
      <c r="M3349" t="str">
        <f>IF(Fact_JobPosting[[#This Row],[ai_mentioned]]=1,"AI Jobs","Non AI Jobs")</f>
        <v>AI Jobs</v>
      </c>
      <c r="N3349">
        <v>1</v>
      </c>
      <c r="O3349">
        <v>0.49</v>
      </c>
      <c r="P3349">
        <v>110702</v>
      </c>
      <c r="Q3349">
        <v>14.06</v>
      </c>
      <c r="R3349">
        <v>0.27</v>
      </c>
    </row>
    <row r="3350" spans="1:18" x14ac:dyDescent="0.3">
      <c r="A3350">
        <v>3349</v>
      </c>
      <c r="B3350">
        <v>3</v>
      </c>
      <c r="C3350">
        <v>2</v>
      </c>
      <c r="D3350">
        <v>2</v>
      </c>
      <c r="E3350">
        <v>4</v>
      </c>
      <c r="F3350">
        <v>5</v>
      </c>
      <c r="G3350">
        <v>9</v>
      </c>
      <c r="H3350">
        <v>7</v>
      </c>
      <c r="I3350">
        <v>39</v>
      </c>
      <c r="J3350">
        <v>10</v>
      </c>
      <c r="K3350" t="s">
        <v>3468</v>
      </c>
      <c r="L3350">
        <v>2020</v>
      </c>
      <c r="M3350" t="str">
        <f>IF(Fact_JobPosting[[#This Row],[ai_mentioned]]=1,"AI Jobs","Non AI Jobs")</f>
        <v>AI Jobs</v>
      </c>
      <c r="N3350">
        <v>1</v>
      </c>
      <c r="O3350">
        <v>0.86</v>
      </c>
      <c r="P3350">
        <v>60797</v>
      </c>
      <c r="Q3350">
        <v>17.32</v>
      </c>
      <c r="R3350">
        <v>0.21</v>
      </c>
    </row>
    <row r="3351" spans="1:18" x14ac:dyDescent="0.3">
      <c r="A3351">
        <v>3350</v>
      </c>
      <c r="B3351">
        <v>1</v>
      </c>
      <c r="C3351">
        <v>1</v>
      </c>
      <c r="D3351">
        <v>2</v>
      </c>
      <c r="E3351">
        <v>4</v>
      </c>
      <c r="F3351">
        <v>8</v>
      </c>
      <c r="G3351">
        <v>8</v>
      </c>
      <c r="H3351">
        <v>3</v>
      </c>
      <c r="I3351">
        <v>30</v>
      </c>
      <c r="J3351">
        <v>10</v>
      </c>
      <c r="K3351" t="s">
        <v>3469</v>
      </c>
      <c r="L3351">
        <v>2020</v>
      </c>
      <c r="M3351" t="str">
        <f>IF(Fact_JobPosting[[#This Row],[ai_mentioned]]=1,"AI Jobs","Non AI Jobs")</f>
        <v>Non AI Jobs</v>
      </c>
      <c r="N3351">
        <v>0</v>
      </c>
      <c r="O3351">
        <v>0.11</v>
      </c>
      <c r="P3351">
        <v>90522</v>
      </c>
      <c r="Q3351">
        <v>-2.14</v>
      </c>
      <c r="R3351">
        <v>0.72</v>
      </c>
    </row>
    <row r="3352" spans="1:18" x14ac:dyDescent="0.3">
      <c r="A3352">
        <v>3351</v>
      </c>
      <c r="B3352">
        <v>3</v>
      </c>
      <c r="C3352">
        <v>2</v>
      </c>
      <c r="D3352">
        <v>2</v>
      </c>
      <c r="E3352">
        <v>4</v>
      </c>
      <c r="F3352">
        <v>3</v>
      </c>
      <c r="G3352">
        <v>5</v>
      </c>
      <c r="H3352">
        <v>13</v>
      </c>
      <c r="I3352">
        <v>27</v>
      </c>
      <c r="J3352">
        <v>10</v>
      </c>
      <c r="K3352" t="s">
        <v>3470</v>
      </c>
      <c r="L3352">
        <v>2020</v>
      </c>
      <c r="M3352" t="str">
        <f>IF(Fact_JobPosting[[#This Row],[ai_mentioned]]=1,"AI Jobs","Non AI Jobs")</f>
        <v>AI Jobs</v>
      </c>
      <c r="N3352">
        <v>1</v>
      </c>
      <c r="O3352">
        <v>0.82</v>
      </c>
      <c r="P3352">
        <v>110131</v>
      </c>
      <c r="Q3352">
        <v>8.99</v>
      </c>
      <c r="R3352">
        <v>0.11</v>
      </c>
    </row>
    <row r="3353" spans="1:18" x14ac:dyDescent="0.3">
      <c r="A3353">
        <v>3352</v>
      </c>
      <c r="B3353">
        <v>1</v>
      </c>
      <c r="C3353">
        <v>1</v>
      </c>
      <c r="D3353">
        <v>2</v>
      </c>
      <c r="E3353">
        <v>4</v>
      </c>
      <c r="F3353">
        <v>8</v>
      </c>
      <c r="G3353">
        <v>2</v>
      </c>
      <c r="H3353">
        <v>14</v>
      </c>
      <c r="I3353">
        <v>40</v>
      </c>
      <c r="J3353">
        <v>10</v>
      </c>
      <c r="K3353" t="s">
        <v>3471</v>
      </c>
      <c r="L3353">
        <v>2020</v>
      </c>
      <c r="M3353" t="str">
        <f>IF(Fact_JobPosting[[#This Row],[ai_mentioned]]=1,"AI Jobs","Non AI Jobs")</f>
        <v>Non AI Jobs</v>
      </c>
      <c r="N3353">
        <v>0</v>
      </c>
      <c r="O3353">
        <v>0.14000000000000001</v>
      </c>
      <c r="P3353">
        <v>36953</v>
      </c>
      <c r="Q3353">
        <v>0.18</v>
      </c>
      <c r="R3353">
        <v>0.74</v>
      </c>
    </row>
    <row r="3354" spans="1:18" x14ac:dyDescent="0.3">
      <c r="A3354">
        <v>3353</v>
      </c>
      <c r="B3354">
        <v>2</v>
      </c>
      <c r="C3354">
        <v>1</v>
      </c>
      <c r="D3354">
        <v>2</v>
      </c>
      <c r="E3354">
        <v>5</v>
      </c>
      <c r="F3354">
        <v>7</v>
      </c>
      <c r="G3354">
        <v>6</v>
      </c>
      <c r="H3354">
        <v>2</v>
      </c>
      <c r="I3354">
        <v>37</v>
      </c>
      <c r="J3354">
        <v>10</v>
      </c>
      <c r="K3354" t="s">
        <v>3472</v>
      </c>
      <c r="L3354">
        <v>2020</v>
      </c>
      <c r="M3354" t="str">
        <f>IF(Fact_JobPosting[[#This Row],[ai_mentioned]]=1,"AI Jobs","Non AI Jobs")</f>
        <v>Non AI Jobs</v>
      </c>
      <c r="N3354">
        <v>0</v>
      </c>
      <c r="O3354">
        <v>0.02</v>
      </c>
      <c r="P3354">
        <v>45379</v>
      </c>
      <c r="Q3354">
        <v>-0.61</v>
      </c>
      <c r="R3354">
        <v>0.67</v>
      </c>
    </row>
    <row r="3355" spans="1:18" x14ac:dyDescent="0.3">
      <c r="A3355">
        <v>3354</v>
      </c>
      <c r="B3355">
        <v>3</v>
      </c>
      <c r="C3355">
        <v>2</v>
      </c>
      <c r="D3355">
        <v>2</v>
      </c>
      <c r="E3355">
        <v>1</v>
      </c>
      <c r="F3355">
        <v>8</v>
      </c>
      <c r="G3355">
        <v>4</v>
      </c>
      <c r="H3355">
        <v>15</v>
      </c>
      <c r="I3355">
        <v>5</v>
      </c>
      <c r="J3355">
        <v>10</v>
      </c>
      <c r="K3355" t="s">
        <v>3473</v>
      </c>
      <c r="L3355">
        <v>2020</v>
      </c>
      <c r="M3355" t="str">
        <f>IF(Fact_JobPosting[[#This Row],[ai_mentioned]]=1,"AI Jobs","Non AI Jobs")</f>
        <v>AI Jobs</v>
      </c>
      <c r="N3355">
        <v>1</v>
      </c>
      <c r="O3355">
        <v>0.76</v>
      </c>
      <c r="P3355">
        <v>32182</v>
      </c>
      <c r="Q3355">
        <v>7.87</v>
      </c>
      <c r="R3355">
        <v>0.16</v>
      </c>
    </row>
    <row r="3356" spans="1:18" x14ac:dyDescent="0.3">
      <c r="A3356">
        <v>3355</v>
      </c>
      <c r="B3356">
        <v>1</v>
      </c>
      <c r="C3356">
        <v>1</v>
      </c>
      <c r="D3356">
        <v>2</v>
      </c>
      <c r="E3356">
        <v>1</v>
      </c>
      <c r="F3356">
        <v>5</v>
      </c>
      <c r="G3356">
        <v>8</v>
      </c>
      <c r="H3356">
        <v>16</v>
      </c>
      <c r="I3356">
        <v>38</v>
      </c>
      <c r="J3356">
        <v>10</v>
      </c>
      <c r="K3356" t="s">
        <v>3474</v>
      </c>
      <c r="L3356">
        <v>2020</v>
      </c>
      <c r="M3356" t="str">
        <f>IF(Fact_JobPosting[[#This Row],[ai_mentioned]]=1,"AI Jobs","Non AI Jobs")</f>
        <v>Non AI Jobs</v>
      </c>
      <c r="N3356">
        <v>0</v>
      </c>
      <c r="O3356">
        <v>0.13</v>
      </c>
      <c r="P3356">
        <v>94396</v>
      </c>
      <c r="Q3356">
        <v>3.94</v>
      </c>
      <c r="R3356">
        <v>0.76</v>
      </c>
    </row>
    <row r="3357" spans="1:18" x14ac:dyDescent="0.3">
      <c r="A3357">
        <v>3356</v>
      </c>
      <c r="B3357">
        <v>3</v>
      </c>
      <c r="C3357">
        <v>3</v>
      </c>
      <c r="D3357">
        <v>2</v>
      </c>
      <c r="E3357">
        <v>5</v>
      </c>
      <c r="F3357">
        <v>10</v>
      </c>
      <c r="G3357">
        <v>1</v>
      </c>
      <c r="H3357">
        <v>5</v>
      </c>
      <c r="I3357">
        <v>1</v>
      </c>
      <c r="J3357">
        <v>10</v>
      </c>
      <c r="K3357" t="s">
        <v>3475</v>
      </c>
      <c r="L3357">
        <v>2020</v>
      </c>
      <c r="M3357" t="str">
        <f>IF(Fact_JobPosting[[#This Row],[ai_mentioned]]=1,"AI Jobs","Non AI Jobs")</f>
        <v>AI Jobs</v>
      </c>
      <c r="N3357">
        <v>1</v>
      </c>
      <c r="O3357">
        <v>0.56000000000000005</v>
      </c>
      <c r="P3357">
        <v>60517</v>
      </c>
      <c r="Q3357">
        <v>10.32</v>
      </c>
      <c r="R3357">
        <v>0.35</v>
      </c>
    </row>
    <row r="3358" spans="1:18" x14ac:dyDescent="0.3">
      <c r="A3358">
        <v>3357</v>
      </c>
      <c r="B3358">
        <v>3</v>
      </c>
      <c r="C3358">
        <v>2</v>
      </c>
      <c r="D3358">
        <v>2</v>
      </c>
      <c r="E3358">
        <v>2</v>
      </c>
      <c r="F3358">
        <v>3</v>
      </c>
      <c r="G3358">
        <v>7</v>
      </c>
      <c r="H3358">
        <v>12</v>
      </c>
      <c r="I3358">
        <v>7</v>
      </c>
      <c r="J3358">
        <v>10</v>
      </c>
      <c r="K3358" t="s">
        <v>3476</v>
      </c>
      <c r="L3358">
        <v>2020</v>
      </c>
      <c r="M3358" t="str">
        <f>IF(Fact_JobPosting[[#This Row],[ai_mentioned]]=1,"AI Jobs","Non AI Jobs")</f>
        <v>AI Jobs</v>
      </c>
      <c r="N3358">
        <v>1</v>
      </c>
      <c r="O3358">
        <v>0.92</v>
      </c>
      <c r="P3358">
        <v>37553</v>
      </c>
      <c r="Q3358">
        <v>10.07</v>
      </c>
      <c r="R3358">
        <v>0.15</v>
      </c>
    </row>
    <row r="3359" spans="1:18" x14ac:dyDescent="0.3">
      <c r="A3359">
        <v>3358</v>
      </c>
      <c r="B3359">
        <v>1</v>
      </c>
      <c r="C3359">
        <v>1</v>
      </c>
      <c r="D3359">
        <v>2</v>
      </c>
      <c r="E3359">
        <v>3</v>
      </c>
      <c r="F3359">
        <v>6</v>
      </c>
      <c r="G3359">
        <v>9</v>
      </c>
      <c r="H3359">
        <v>15</v>
      </c>
      <c r="I3359">
        <v>29</v>
      </c>
      <c r="J3359">
        <v>10</v>
      </c>
      <c r="K3359" t="s">
        <v>3477</v>
      </c>
      <c r="L3359">
        <v>2020</v>
      </c>
      <c r="M3359" t="str">
        <f>IF(Fact_JobPosting[[#This Row],[ai_mentioned]]=1,"AI Jobs","Non AI Jobs")</f>
        <v>Non AI Jobs</v>
      </c>
      <c r="N3359">
        <v>0</v>
      </c>
      <c r="O3359">
        <v>0.15</v>
      </c>
      <c r="P3359">
        <v>50768</v>
      </c>
      <c r="Q3359">
        <v>-2.0499999999999998</v>
      </c>
      <c r="R3359">
        <v>0.79</v>
      </c>
    </row>
    <row r="3360" spans="1:18" x14ac:dyDescent="0.3">
      <c r="A3360">
        <v>3359</v>
      </c>
      <c r="B3360">
        <v>1</v>
      </c>
      <c r="C3360">
        <v>1</v>
      </c>
      <c r="D3360">
        <v>2</v>
      </c>
      <c r="E3360">
        <v>3</v>
      </c>
      <c r="F3360">
        <v>8</v>
      </c>
      <c r="G3360">
        <v>1</v>
      </c>
      <c r="H3360">
        <v>8</v>
      </c>
      <c r="I3360">
        <v>24</v>
      </c>
      <c r="J3360">
        <v>10</v>
      </c>
      <c r="K3360" t="s">
        <v>3478</v>
      </c>
      <c r="L3360">
        <v>2020</v>
      </c>
      <c r="M3360" t="str">
        <f>IF(Fact_JobPosting[[#This Row],[ai_mentioned]]=1,"AI Jobs","Non AI Jobs")</f>
        <v>Non AI Jobs</v>
      </c>
      <c r="N3360">
        <v>0</v>
      </c>
      <c r="O3360">
        <v>0.18</v>
      </c>
      <c r="P3360">
        <v>26380</v>
      </c>
      <c r="Q3360">
        <v>-4.8499999999999996</v>
      </c>
      <c r="R3360">
        <v>0.82</v>
      </c>
    </row>
    <row r="3361" spans="1:18" x14ac:dyDescent="0.3">
      <c r="A3361">
        <v>3360</v>
      </c>
      <c r="B3361">
        <v>3</v>
      </c>
      <c r="C3361">
        <v>3</v>
      </c>
      <c r="D3361">
        <v>2</v>
      </c>
      <c r="E3361">
        <v>1</v>
      </c>
      <c r="F3361">
        <v>6</v>
      </c>
      <c r="G3361">
        <v>3</v>
      </c>
      <c r="H3361">
        <v>12</v>
      </c>
      <c r="I3361">
        <v>13</v>
      </c>
      <c r="J3361">
        <v>10</v>
      </c>
      <c r="K3361" t="s">
        <v>3479</v>
      </c>
      <c r="L3361">
        <v>2020</v>
      </c>
      <c r="M3361" t="str">
        <f>IF(Fact_JobPosting[[#This Row],[ai_mentioned]]=1,"AI Jobs","Non AI Jobs")</f>
        <v>AI Jobs</v>
      </c>
      <c r="N3361">
        <v>1</v>
      </c>
      <c r="O3361">
        <v>0.63</v>
      </c>
      <c r="P3361">
        <v>97902</v>
      </c>
      <c r="Q3361">
        <v>17.87</v>
      </c>
      <c r="R3361">
        <v>0.16</v>
      </c>
    </row>
    <row r="3362" spans="1:18" x14ac:dyDescent="0.3">
      <c r="A3362">
        <v>3361</v>
      </c>
      <c r="B3362">
        <v>1</v>
      </c>
      <c r="C3362">
        <v>1</v>
      </c>
      <c r="D3362">
        <v>2</v>
      </c>
      <c r="E3362">
        <v>2</v>
      </c>
      <c r="F3362">
        <v>7</v>
      </c>
      <c r="G3362">
        <v>6</v>
      </c>
      <c r="H3362">
        <v>15</v>
      </c>
      <c r="I3362">
        <v>5</v>
      </c>
      <c r="J3362">
        <v>10</v>
      </c>
      <c r="K3362" t="s">
        <v>3480</v>
      </c>
      <c r="L3362">
        <v>2020</v>
      </c>
      <c r="M3362" t="str">
        <f>IF(Fact_JobPosting[[#This Row],[ai_mentioned]]=1,"AI Jobs","Non AI Jobs")</f>
        <v>Non AI Jobs</v>
      </c>
      <c r="N3362">
        <v>0</v>
      </c>
      <c r="O3362">
        <v>0.09</v>
      </c>
      <c r="P3362">
        <v>24085</v>
      </c>
      <c r="Q3362">
        <v>-4.32</v>
      </c>
      <c r="R3362">
        <v>0.86</v>
      </c>
    </row>
    <row r="3363" spans="1:18" x14ac:dyDescent="0.3">
      <c r="A3363">
        <v>3362</v>
      </c>
      <c r="B3363">
        <v>2</v>
      </c>
      <c r="C3363">
        <v>1</v>
      </c>
      <c r="D3363">
        <v>2</v>
      </c>
      <c r="E3363">
        <v>2</v>
      </c>
      <c r="F3363">
        <v>5</v>
      </c>
      <c r="G3363">
        <v>2</v>
      </c>
      <c r="H3363">
        <v>14</v>
      </c>
      <c r="I3363">
        <v>21</v>
      </c>
      <c r="J3363">
        <v>10</v>
      </c>
      <c r="K3363" t="s">
        <v>3481</v>
      </c>
      <c r="L3363">
        <v>2020</v>
      </c>
      <c r="M3363" t="str">
        <f>IF(Fact_JobPosting[[#This Row],[ai_mentioned]]=1,"AI Jobs","Non AI Jobs")</f>
        <v>Non AI Jobs</v>
      </c>
      <c r="N3363">
        <v>0</v>
      </c>
      <c r="O3363">
        <v>0.19</v>
      </c>
      <c r="P3363">
        <v>89656</v>
      </c>
      <c r="Q3363">
        <v>-1.8</v>
      </c>
      <c r="R3363">
        <v>0.62</v>
      </c>
    </row>
    <row r="3364" spans="1:18" x14ac:dyDescent="0.3">
      <c r="A3364">
        <v>3363</v>
      </c>
      <c r="B3364">
        <v>2</v>
      </c>
      <c r="C3364">
        <v>1</v>
      </c>
      <c r="D3364">
        <v>2</v>
      </c>
      <c r="E3364">
        <v>2</v>
      </c>
      <c r="F3364">
        <v>3</v>
      </c>
      <c r="G3364">
        <v>3</v>
      </c>
      <c r="H3364">
        <v>11</v>
      </c>
      <c r="I3364">
        <v>41</v>
      </c>
      <c r="J3364">
        <v>10</v>
      </c>
      <c r="K3364" t="s">
        <v>3482</v>
      </c>
      <c r="L3364">
        <v>2020</v>
      </c>
      <c r="M3364" t="str">
        <f>IF(Fact_JobPosting[[#This Row],[ai_mentioned]]=1,"AI Jobs","Non AI Jobs")</f>
        <v>Non AI Jobs</v>
      </c>
      <c r="N3364">
        <v>0</v>
      </c>
      <c r="O3364">
        <v>0.19</v>
      </c>
      <c r="P3364">
        <v>60965</v>
      </c>
      <c r="Q3364">
        <v>3.99</v>
      </c>
      <c r="R3364">
        <v>0.63</v>
      </c>
    </row>
    <row r="3365" spans="1:18" x14ac:dyDescent="0.3">
      <c r="A3365">
        <v>3364</v>
      </c>
      <c r="B3365">
        <v>2</v>
      </c>
      <c r="C3365">
        <v>1</v>
      </c>
      <c r="D3365">
        <v>2</v>
      </c>
      <c r="E3365">
        <v>2</v>
      </c>
      <c r="F3365">
        <v>1</v>
      </c>
      <c r="G3365">
        <v>8</v>
      </c>
      <c r="H3365">
        <v>1</v>
      </c>
      <c r="I3365">
        <v>23</v>
      </c>
      <c r="J3365">
        <v>10</v>
      </c>
      <c r="K3365" t="s">
        <v>3483</v>
      </c>
      <c r="L3365">
        <v>2020</v>
      </c>
      <c r="M3365" t="str">
        <f>IF(Fact_JobPosting[[#This Row],[ai_mentioned]]=1,"AI Jobs","Non AI Jobs")</f>
        <v>Non AI Jobs</v>
      </c>
      <c r="N3365">
        <v>0</v>
      </c>
      <c r="O3365">
        <v>0.16</v>
      </c>
      <c r="P3365">
        <v>56955</v>
      </c>
      <c r="Q3365">
        <v>-4.49</v>
      </c>
      <c r="R3365">
        <v>0.61</v>
      </c>
    </row>
    <row r="3366" spans="1:18" x14ac:dyDescent="0.3">
      <c r="A3366">
        <v>3365</v>
      </c>
      <c r="B3366">
        <v>3</v>
      </c>
      <c r="C3366">
        <v>3</v>
      </c>
      <c r="D3366">
        <v>2</v>
      </c>
      <c r="E3366">
        <v>6</v>
      </c>
      <c r="F3366">
        <v>4</v>
      </c>
      <c r="G3366">
        <v>1</v>
      </c>
      <c r="H3366">
        <v>3</v>
      </c>
      <c r="I3366">
        <v>23</v>
      </c>
      <c r="J3366">
        <v>10</v>
      </c>
      <c r="K3366" t="s">
        <v>3484</v>
      </c>
      <c r="L3366">
        <v>2020</v>
      </c>
      <c r="M3366" t="str">
        <f>IF(Fact_JobPosting[[#This Row],[ai_mentioned]]=1,"AI Jobs","Non AI Jobs")</f>
        <v>AI Jobs</v>
      </c>
      <c r="N3366">
        <v>1</v>
      </c>
      <c r="O3366">
        <v>0.42</v>
      </c>
      <c r="P3366">
        <v>101936</v>
      </c>
      <c r="Q3366">
        <v>17.350000000000001</v>
      </c>
      <c r="R3366">
        <v>0.18</v>
      </c>
    </row>
    <row r="3367" spans="1:18" x14ac:dyDescent="0.3">
      <c r="A3367">
        <v>3366</v>
      </c>
      <c r="B3367">
        <v>3</v>
      </c>
      <c r="C3367">
        <v>3</v>
      </c>
      <c r="D3367">
        <v>2</v>
      </c>
      <c r="E3367">
        <v>6</v>
      </c>
      <c r="F3367">
        <v>7</v>
      </c>
      <c r="G3367">
        <v>1</v>
      </c>
      <c r="H3367">
        <v>11</v>
      </c>
      <c r="I3367">
        <v>39</v>
      </c>
      <c r="J3367">
        <v>10</v>
      </c>
      <c r="K3367" t="s">
        <v>3485</v>
      </c>
      <c r="L3367">
        <v>2020</v>
      </c>
      <c r="M3367" t="str">
        <f>IF(Fact_JobPosting[[#This Row],[ai_mentioned]]=1,"AI Jobs","Non AI Jobs")</f>
        <v>AI Jobs</v>
      </c>
      <c r="N3367">
        <v>1</v>
      </c>
      <c r="O3367">
        <v>0.6</v>
      </c>
      <c r="P3367">
        <v>60989</v>
      </c>
      <c r="Q3367">
        <v>16.940000000000001</v>
      </c>
      <c r="R3367">
        <v>0.18</v>
      </c>
    </row>
    <row r="3368" spans="1:18" x14ac:dyDescent="0.3">
      <c r="A3368">
        <v>3367</v>
      </c>
      <c r="B3368">
        <v>2</v>
      </c>
      <c r="C3368">
        <v>3</v>
      </c>
      <c r="D3368">
        <v>2</v>
      </c>
      <c r="E3368">
        <v>6</v>
      </c>
      <c r="F3368">
        <v>7</v>
      </c>
      <c r="G3368">
        <v>7</v>
      </c>
      <c r="H3368">
        <v>1</v>
      </c>
      <c r="I3368">
        <v>30</v>
      </c>
      <c r="J3368">
        <v>10</v>
      </c>
      <c r="K3368" t="s">
        <v>3486</v>
      </c>
      <c r="L3368">
        <v>2020</v>
      </c>
      <c r="M3368" t="str">
        <f>IF(Fact_JobPosting[[#This Row],[ai_mentioned]]=1,"AI Jobs","Non AI Jobs")</f>
        <v>AI Jobs</v>
      </c>
      <c r="N3368">
        <v>1</v>
      </c>
      <c r="O3368">
        <v>0.5</v>
      </c>
      <c r="P3368">
        <v>129598</v>
      </c>
      <c r="Q3368">
        <v>17.100000000000001</v>
      </c>
      <c r="R3368">
        <v>0.4</v>
      </c>
    </row>
    <row r="3369" spans="1:18" x14ac:dyDescent="0.3">
      <c r="A3369">
        <v>3368</v>
      </c>
      <c r="B3369">
        <v>1</v>
      </c>
      <c r="C3369">
        <v>1</v>
      </c>
      <c r="D3369">
        <v>2</v>
      </c>
      <c r="E3369">
        <v>4</v>
      </c>
      <c r="F3369">
        <v>8</v>
      </c>
      <c r="G3369">
        <v>9</v>
      </c>
      <c r="H3369">
        <v>8</v>
      </c>
      <c r="I3369">
        <v>13</v>
      </c>
      <c r="J3369">
        <v>10</v>
      </c>
      <c r="K3369" t="s">
        <v>3487</v>
      </c>
      <c r="L3369">
        <v>2020</v>
      </c>
      <c r="M3369" t="str">
        <f>IF(Fact_JobPosting[[#This Row],[ai_mentioned]]=1,"AI Jobs","Non AI Jobs")</f>
        <v>Non AI Jobs</v>
      </c>
      <c r="N3369">
        <v>0</v>
      </c>
      <c r="O3369">
        <v>0.08</v>
      </c>
      <c r="P3369">
        <v>67989</v>
      </c>
      <c r="Q3369">
        <v>-1.85</v>
      </c>
      <c r="R3369">
        <v>0.87</v>
      </c>
    </row>
    <row r="3370" spans="1:18" x14ac:dyDescent="0.3">
      <c r="A3370">
        <v>3369</v>
      </c>
      <c r="B3370">
        <v>3</v>
      </c>
      <c r="C3370">
        <v>2</v>
      </c>
      <c r="D3370">
        <v>2</v>
      </c>
      <c r="E3370">
        <v>1</v>
      </c>
      <c r="F3370">
        <v>3</v>
      </c>
      <c r="G3370">
        <v>6</v>
      </c>
      <c r="H3370">
        <v>2</v>
      </c>
      <c r="I3370">
        <v>3</v>
      </c>
      <c r="J3370">
        <v>10</v>
      </c>
      <c r="K3370" t="s">
        <v>3488</v>
      </c>
      <c r="L3370">
        <v>2020</v>
      </c>
      <c r="M3370" t="str">
        <f>IF(Fact_JobPosting[[#This Row],[ai_mentioned]]=1,"AI Jobs","Non AI Jobs")</f>
        <v>AI Jobs</v>
      </c>
      <c r="N3370">
        <v>1</v>
      </c>
      <c r="O3370">
        <v>0.83</v>
      </c>
      <c r="P3370">
        <v>41012</v>
      </c>
      <c r="Q3370">
        <v>5.15</v>
      </c>
      <c r="R3370">
        <v>0.15</v>
      </c>
    </row>
    <row r="3371" spans="1:18" x14ac:dyDescent="0.3">
      <c r="A3371">
        <v>3370</v>
      </c>
      <c r="B3371">
        <v>3</v>
      </c>
      <c r="C3371">
        <v>3</v>
      </c>
      <c r="D3371">
        <v>2</v>
      </c>
      <c r="E3371">
        <v>5</v>
      </c>
      <c r="F3371">
        <v>10</v>
      </c>
      <c r="G3371">
        <v>5</v>
      </c>
      <c r="H3371">
        <v>11</v>
      </c>
      <c r="I3371">
        <v>22</v>
      </c>
      <c r="J3371">
        <v>10</v>
      </c>
      <c r="K3371" t="s">
        <v>3489</v>
      </c>
      <c r="L3371">
        <v>2020</v>
      </c>
      <c r="M3371" t="str">
        <f>IF(Fact_JobPosting[[#This Row],[ai_mentioned]]=1,"AI Jobs","Non AI Jobs")</f>
        <v>AI Jobs</v>
      </c>
      <c r="N3371">
        <v>1</v>
      </c>
      <c r="O3371">
        <v>0.46</v>
      </c>
      <c r="P3371">
        <v>40995</v>
      </c>
      <c r="Q3371">
        <v>9.26</v>
      </c>
      <c r="R3371">
        <v>0.26</v>
      </c>
    </row>
    <row r="3372" spans="1:18" x14ac:dyDescent="0.3">
      <c r="A3372">
        <v>3371</v>
      </c>
      <c r="B3372">
        <v>3</v>
      </c>
      <c r="C3372">
        <v>3</v>
      </c>
      <c r="D3372">
        <v>2</v>
      </c>
      <c r="E3372">
        <v>1</v>
      </c>
      <c r="F3372">
        <v>5</v>
      </c>
      <c r="G3372">
        <v>8</v>
      </c>
      <c r="H3372">
        <v>14</v>
      </c>
      <c r="I3372">
        <v>19</v>
      </c>
      <c r="J3372">
        <v>10</v>
      </c>
      <c r="K3372" t="s">
        <v>3490</v>
      </c>
      <c r="L3372">
        <v>2020</v>
      </c>
      <c r="M3372" t="str">
        <f>IF(Fact_JobPosting[[#This Row],[ai_mentioned]]=1,"AI Jobs","Non AI Jobs")</f>
        <v>AI Jobs</v>
      </c>
      <c r="N3372">
        <v>1</v>
      </c>
      <c r="O3372">
        <v>0.63</v>
      </c>
      <c r="P3372">
        <v>48126</v>
      </c>
      <c r="Q3372">
        <v>8.1300000000000008</v>
      </c>
      <c r="R3372">
        <v>0.18</v>
      </c>
    </row>
    <row r="3373" spans="1:18" x14ac:dyDescent="0.3">
      <c r="A3373">
        <v>3372</v>
      </c>
      <c r="B3373">
        <v>1</v>
      </c>
      <c r="C3373">
        <v>1</v>
      </c>
      <c r="D3373">
        <v>2</v>
      </c>
      <c r="E3373">
        <v>6</v>
      </c>
      <c r="F3373">
        <v>9</v>
      </c>
      <c r="G3373">
        <v>5</v>
      </c>
      <c r="H3373">
        <v>15</v>
      </c>
      <c r="I3373">
        <v>14</v>
      </c>
      <c r="J3373">
        <v>10</v>
      </c>
      <c r="K3373" t="s">
        <v>3491</v>
      </c>
      <c r="L3373">
        <v>2020</v>
      </c>
      <c r="M3373" t="str">
        <f>IF(Fact_JobPosting[[#This Row],[ai_mentioned]]=1,"AI Jobs","Non AI Jobs")</f>
        <v>Non AI Jobs</v>
      </c>
      <c r="N3373">
        <v>0</v>
      </c>
      <c r="O3373">
        <v>0.04</v>
      </c>
      <c r="P3373">
        <v>43180</v>
      </c>
      <c r="Q3373">
        <v>-4.3499999999999996</v>
      </c>
      <c r="R3373">
        <v>0.79</v>
      </c>
    </row>
    <row r="3374" spans="1:18" x14ac:dyDescent="0.3">
      <c r="A3374">
        <v>3373</v>
      </c>
      <c r="B3374">
        <v>3</v>
      </c>
      <c r="C3374">
        <v>3</v>
      </c>
      <c r="D3374">
        <v>2</v>
      </c>
      <c r="E3374">
        <v>4</v>
      </c>
      <c r="F3374">
        <v>5</v>
      </c>
      <c r="G3374">
        <v>8</v>
      </c>
      <c r="H3374">
        <v>10</v>
      </c>
      <c r="I3374">
        <v>25</v>
      </c>
      <c r="J3374">
        <v>10</v>
      </c>
      <c r="K3374" t="s">
        <v>3492</v>
      </c>
      <c r="L3374">
        <v>2020</v>
      </c>
      <c r="M3374" t="str">
        <f>IF(Fact_JobPosting[[#This Row],[ai_mentioned]]=1,"AI Jobs","Non AI Jobs")</f>
        <v>AI Jobs</v>
      </c>
      <c r="N3374">
        <v>1</v>
      </c>
      <c r="O3374">
        <v>0.44</v>
      </c>
      <c r="P3374">
        <v>125605</v>
      </c>
      <c r="Q3374">
        <v>16.309999999999999</v>
      </c>
      <c r="R3374">
        <v>0.27</v>
      </c>
    </row>
    <row r="3375" spans="1:18" x14ac:dyDescent="0.3">
      <c r="A3375">
        <v>3374</v>
      </c>
      <c r="B3375">
        <v>2</v>
      </c>
      <c r="C3375">
        <v>1</v>
      </c>
      <c r="D3375">
        <v>2</v>
      </c>
      <c r="E3375">
        <v>1</v>
      </c>
      <c r="F3375">
        <v>3</v>
      </c>
      <c r="G3375">
        <v>6</v>
      </c>
      <c r="H3375">
        <v>7</v>
      </c>
      <c r="I3375">
        <v>36</v>
      </c>
      <c r="J3375">
        <v>10</v>
      </c>
      <c r="K3375" t="s">
        <v>3493</v>
      </c>
      <c r="L3375">
        <v>2020</v>
      </c>
      <c r="M3375" t="str">
        <f>IF(Fact_JobPosting[[#This Row],[ai_mentioned]]=1,"AI Jobs","Non AI Jobs")</f>
        <v>Non AI Jobs</v>
      </c>
      <c r="N3375">
        <v>0</v>
      </c>
      <c r="O3375">
        <v>0.18</v>
      </c>
      <c r="P3375">
        <v>70564</v>
      </c>
      <c r="Q3375">
        <v>4.01</v>
      </c>
      <c r="R3375">
        <v>0.67</v>
      </c>
    </row>
    <row r="3376" spans="1:18" x14ac:dyDescent="0.3">
      <c r="A3376">
        <v>3375</v>
      </c>
      <c r="B3376">
        <v>1</v>
      </c>
      <c r="C3376">
        <v>1</v>
      </c>
      <c r="D3376">
        <v>2</v>
      </c>
      <c r="E3376">
        <v>2</v>
      </c>
      <c r="F3376">
        <v>8</v>
      </c>
      <c r="G3376">
        <v>5</v>
      </c>
      <c r="H3376">
        <v>8</v>
      </c>
      <c r="I3376">
        <v>29</v>
      </c>
      <c r="J3376">
        <v>10</v>
      </c>
      <c r="K3376" t="s">
        <v>3494</v>
      </c>
      <c r="L3376">
        <v>2020</v>
      </c>
      <c r="M3376" t="str">
        <f>IF(Fact_JobPosting[[#This Row],[ai_mentioned]]=1,"AI Jobs","Non AI Jobs")</f>
        <v>Non AI Jobs</v>
      </c>
      <c r="N3376">
        <v>0</v>
      </c>
      <c r="O3376">
        <v>7.0000000000000007E-2</v>
      </c>
      <c r="P3376">
        <v>48426</v>
      </c>
      <c r="Q3376">
        <v>-3.54</v>
      </c>
      <c r="R3376">
        <v>0.72</v>
      </c>
    </row>
    <row r="3377" spans="1:18" x14ac:dyDescent="0.3">
      <c r="A3377">
        <v>3376</v>
      </c>
      <c r="B3377">
        <v>1</v>
      </c>
      <c r="C3377">
        <v>1</v>
      </c>
      <c r="D3377">
        <v>2</v>
      </c>
      <c r="E3377">
        <v>1</v>
      </c>
      <c r="F3377">
        <v>7</v>
      </c>
      <c r="G3377">
        <v>6</v>
      </c>
      <c r="H3377">
        <v>9</v>
      </c>
      <c r="I3377">
        <v>37</v>
      </c>
      <c r="J3377">
        <v>10</v>
      </c>
      <c r="K3377" t="s">
        <v>3495</v>
      </c>
      <c r="L3377">
        <v>2020</v>
      </c>
      <c r="M3377" t="str">
        <f>IF(Fact_JobPosting[[#This Row],[ai_mentioned]]=1,"AI Jobs","Non AI Jobs")</f>
        <v>Non AI Jobs</v>
      </c>
      <c r="N3377">
        <v>0</v>
      </c>
      <c r="O3377">
        <v>0.16</v>
      </c>
      <c r="P3377">
        <v>42158</v>
      </c>
      <c r="Q3377">
        <v>-0.45</v>
      </c>
      <c r="R3377">
        <v>0.84</v>
      </c>
    </row>
    <row r="3378" spans="1:18" x14ac:dyDescent="0.3">
      <c r="A3378">
        <v>3377</v>
      </c>
      <c r="B3378">
        <v>1</v>
      </c>
      <c r="C3378">
        <v>1</v>
      </c>
      <c r="D3378">
        <v>2</v>
      </c>
      <c r="E3378">
        <v>1</v>
      </c>
      <c r="F3378">
        <v>4</v>
      </c>
      <c r="G3378">
        <v>7</v>
      </c>
      <c r="H3378">
        <v>11</v>
      </c>
      <c r="I3378">
        <v>44</v>
      </c>
      <c r="J3378">
        <v>10</v>
      </c>
      <c r="K3378" t="s">
        <v>3496</v>
      </c>
      <c r="L3378">
        <v>2020</v>
      </c>
      <c r="M3378" t="str">
        <f>IF(Fact_JobPosting[[#This Row],[ai_mentioned]]=1,"AI Jobs","Non AI Jobs")</f>
        <v>Non AI Jobs</v>
      </c>
      <c r="N3378">
        <v>0</v>
      </c>
      <c r="O3378">
        <v>0.1</v>
      </c>
      <c r="P3378">
        <v>25990</v>
      </c>
      <c r="Q3378">
        <v>4.24</v>
      </c>
      <c r="R3378">
        <v>0.74</v>
      </c>
    </row>
    <row r="3379" spans="1:18" x14ac:dyDescent="0.3">
      <c r="A3379">
        <v>3378</v>
      </c>
      <c r="B3379">
        <v>3</v>
      </c>
      <c r="C3379">
        <v>2</v>
      </c>
      <c r="D3379">
        <v>2</v>
      </c>
      <c r="E3379">
        <v>6</v>
      </c>
      <c r="F3379">
        <v>4</v>
      </c>
      <c r="G3379">
        <v>3</v>
      </c>
      <c r="H3379">
        <v>3</v>
      </c>
      <c r="I3379">
        <v>25</v>
      </c>
      <c r="J3379">
        <v>10</v>
      </c>
      <c r="K3379" t="s">
        <v>3497</v>
      </c>
      <c r="L3379">
        <v>2020</v>
      </c>
      <c r="M3379" t="str">
        <f>IF(Fact_JobPosting[[#This Row],[ai_mentioned]]=1,"AI Jobs","Non AI Jobs")</f>
        <v>AI Jobs</v>
      </c>
      <c r="N3379">
        <v>1</v>
      </c>
      <c r="O3379">
        <v>0.88</v>
      </c>
      <c r="P3379">
        <v>135152</v>
      </c>
      <c r="Q3379">
        <v>5.55</v>
      </c>
      <c r="R3379">
        <v>0.39</v>
      </c>
    </row>
    <row r="3380" spans="1:18" x14ac:dyDescent="0.3">
      <c r="A3380">
        <v>3379</v>
      </c>
      <c r="B3380">
        <v>1</v>
      </c>
      <c r="C3380">
        <v>1</v>
      </c>
      <c r="D3380">
        <v>2</v>
      </c>
      <c r="E3380">
        <v>6</v>
      </c>
      <c r="F3380">
        <v>2</v>
      </c>
      <c r="G3380">
        <v>3</v>
      </c>
      <c r="H3380">
        <v>16</v>
      </c>
      <c r="I3380">
        <v>30</v>
      </c>
      <c r="J3380">
        <v>10</v>
      </c>
      <c r="K3380" t="s">
        <v>3498</v>
      </c>
      <c r="L3380">
        <v>2020</v>
      </c>
      <c r="M3380" t="str">
        <f>IF(Fact_JobPosting[[#This Row],[ai_mentioned]]=1,"AI Jobs","Non AI Jobs")</f>
        <v>Non AI Jobs</v>
      </c>
      <c r="N3380">
        <v>0</v>
      </c>
      <c r="O3380">
        <v>0.02</v>
      </c>
      <c r="P3380">
        <v>91898</v>
      </c>
      <c r="Q3380">
        <v>-2.21</v>
      </c>
      <c r="R3380">
        <v>0.83</v>
      </c>
    </row>
    <row r="3381" spans="1:18" x14ac:dyDescent="0.3">
      <c r="A3381">
        <v>3380</v>
      </c>
      <c r="B3381">
        <v>1</v>
      </c>
      <c r="C3381">
        <v>1</v>
      </c>
      <c r="D3381">
        <v>2</v>
      </c>
      <c r="E3381">
        <v>4</v>
      </c>
      <c r="F3381">
        <v>4</v>
      </c>
      <c r="G3381">
        <v>2</v>
      </c>
      <c r="H3381">
        <v>5</v>
      </c>
      <c r="I3381">
        <v>12</v>
      </c>
      <c r="J3381">
        <v>10</v>
      </c>
      <c r="K3381" t="s">
        <v>3499</v>
      </c>
      <c r="L3381">
        <v>2020</v>
      </c>
      <c r="M3381" t="str">
        <f>IF(Fact_JobPosting[[#This Row],[ai_mentioned]]=1,"AI Jobs","Non AI Jobs")</f>
        <v>Non AI Jobs</v>
      </c>
      <c r="N3381">
        <v>0</v>
      </c>
      <c r="O3381">
        <v>0.09</v>
      </c>
      <c r="P3381">
        <v>40295</v>
      </c>
      <c r="Q3381">
        <v>1.85</v>
      </c>
      <c r="R3381">
        <v>0.75</v>
      </c>
    </row>
    <row r="3382" spans="1:18" x14ac:dyDescent="0.3">
      <c r="A3382">
        <v>3381</v>
      </c>
      <c r="B3382">
        <v>1</v>
      </c>
      <c r="C3382">
        <v>1</v>
      </c>
      <c r="D3382">
        <v>2</v>
      </c>
      <c r="E3382">
        <v>4</v>
      </c>
      <c r="F3382">
        <v>7</v>
      </c>
      <c r="G3382">
        <v>1</v>
      </c>
      <c r="H3382">
        <v>7</v>
      </c>
      <c r="I3382">
        <v>6</v>
      </c>
      <c r="J3382">
        <v>10</v>
      </c>
      <c r="K3382" t="s">
        <v>3500</v>
      </c>
      <c r="L3382">
        <v>2020</v>
      </c>
      <c r="M3382" t="str">
        <f>IF(Fact_JobPosting[[#This Row],[ai_mentioned]]=1,"AI Jobs","Non AI Jobs")</f>
        <v>Non AI Jobs</v>
      </c>
      <c r="N3382">
        <v>0</v>
      </c>
      <c r="O3382">
        <v>0.19</v>
      </c>
      <c r="P3382">
        <v>83763</v>
      </c>
      <c r="Q3382">
        <v>4.2699999999999996</v>
      </c>
      <c r="R3382">
        <v>0.72</v>
      </c>
    </row>
    <row r="3383" spans="1:18" x14ac:dyDescent="0.3">
      <c r="A3383">
        <v>3382</v>
      </c>
      <c r="B3383">
        <v>1</v>
      </c>
      <c r="C3383">
        <v>1</v>
      </c>
      <c r="D3383">
        <v>2</v>
      </c>
      <c r="E3383">
        <v>1</v>
      </c>
      <c r="F3383">
        <v>3</v>
      </c>
      <c r="G3383">
        <v>7</v>
      </c>
      <c r="H3383">
        <v>3</v>
      </c>
      <c r="I3383">
        <v>43</v>
      </c>
      <c r="J3383">
        <v>10</v>
      </c>
      <c r="K3383" t="s">
        <v>3501</v>
      </c>
      <c r="L3383">
        <v>2020</v>
      </c>
      <c r="M3383" t="str">
        <f>IF(Fact_JobPosting[[#This Row],[ai_mentioned]]=1,"AI Jobs","Non AI Jobs")</f>
        <v>Non AI Jobs</v>
      </c>
      <c r="N3383">
        <v>0</v>
      </c>
      <c r="O3383">
        <v>0.01</v>
      </c>
      <c r="P3383">
        <v>75946</v>
      </c>
      <c r="Q3383">
        <v>4.01</v>
      </c>
      <c r="R3383">
        <v>0.9</v>
      </c>
    </row>
    <row r="3384" spans="1:18" x14ac:dyDescent="0.3">
      <c r="A3384">
        <v>3383</v>
      </c>
      <c r="B3384">
        <v>2</v>
      </c>
      <c r="C3384">
        <v>2</v>
      </c>
      <c r="D3384">
        <v>2</v>
      </c>
      <c r="E3384">
        <v>1</v>
      </c>
      <c r="F3384">
        <v>8</v>
      </c>
      <c r="G3384">
        <v>1</v>
      </c>
      <c r="H3384">
        <v>7</v>
      </c>
      <c r="I3384">
        <v>2</v>
      </c>
      <c r="J3384">
        <v>10</v>
      </c>
      <c r="K3384" t="s">
        <v>3502</v>
      </c>
      <c r="L3384">
        <v>2020</v>
      </c>
      <c r="M3384" t="str">
        <f>IF(Fact_JobPosting[[#This Row],[ai_mentioned]]=1,"AI Jobs","Non AI Jobs")</f>
        <v>AI Jobs</v>
      </c>
      <c r="N3384">
        <v>1</v>
      </c>
      <c r="O3384">
        <v>0.84</v>
      </c>
      <c r="P3384">
        <v>102450</v>
      </c>
      <c r="Q3384">
        <v>5.0199999999999996</v>
      </c>
      <c r="R3384">
        <v>0.4</v>
      </c>
    </row>
    <row r="3385" spans="1:18" x14ac:dyDescent="0.3">
      <c r="A3385">
        <v>3384</v>
      </c>
      <c r="B3385">
        <v>1</v>
      </c>
      <c r="C3385">
        <v>1</v>
      </c>
      <c r="D3385">
        <v>2</v>
      </c>
      <c r="E3385">
        <v>1</v>
      </c>
      <c r="F3385">
        <v>8</v>
      </c>
      <c r="G3385">
        <v>3</v>
      </c>
      <c r="H3385">
        <v>8</v>
      </c>
      <c r="I3385">
        <v>40</v>
      </c>
      <c r="J3385">
        <v>10</v>
      </c>
      <c r="K3385" t="s">
        <v>3503</v>
      </c>
      <c r="L3385">
        <v>2020</v>
      </c>
      <c r="M3385" t="str">
        <f>IF(Fact_JobPosting[[#This Row],[ai_mentioned]]=1,"AI Jobs","Non AI Jobs")</f>
        <v>Non AI Jobs</v>
      </c>
      <c r="N3385">
        <v>0</v>
      </c>
      <c r="O3385">
        <v>0.15</v>
      </c>
      <c r="P3385">
        <v>38760</v>
      </c>
      <c r="Q3385">
        <v>-0.33</v>
      </c>
      <c r="R3385">
        <v>0.89</v>
      </c>
    </row>
    <row r="3386" spans="1:18" x14ac:dyDescent="0.3">
      <c r="A3386">
        <v>3385</v>
      </c>
      <c r="B3386">
        <v>1</v>
      </c>
      <c r="C3386">
        <v>1</v>
      </c>
      <c r="D3386">
        <v>2</v>
      </c>
      <c r="E3386">
        <v>1</v>
      </c>
      <c r="F3386">
        <v>8</v>
      </c>
      <c r="G3386">
        <v>3</v>
      </c>
      <c r="H3386">
        <v>10</v>
      </c>
      <c r="I3386">
        <v>7</v>
      </c>
      <c r="J3386">
        <v>10</v>
      </c>
      <c r="K3386" t="s">
        <v>3504</v>
      </c>
      <c r="L3386">
        <v>2020</v>
      </c>
      <c r="M3386" t="str">
        <f>IF(Fact_JobPosting[[#This Row],[ai_mentioned]]=1,"AI Jobs","Non AI Jobs")</f>
        <v>Non AI Jobs</v>
      </c>
      <c r="N3386">
        <v>0</v>
      </c>
      <c r="O3386">
        <v>0.08</v>
      </c>
      <c r="P3386">
        <v>23966</v>
      </c>
      <c r="Q3386">
        <v>-4.55</v>
      </c>
      <c r="R3386">
        <v>0.89</v>
      </c>
    </row>
    <row r="3387" spans="1:18" x14ac:dyDescent="0.3">
      <c r="A3387">
        <v>3386</v>
      </c>
      <c r="B3387">
        <v>1</v>
      </c>
      <c r="C3387">
        <v>1</v>
      </c>
      <c r="D3387">
        <v>2</v>
      </c>
      <c r="E3387">
        <v>4</v>
      </c>
      <c r="F3387">
        <v>2</v>
      </c>
      <c r="G3387">
        <v>4</v>
      </c>
      <c r="H3387">
        <v>13</v>
      </c>
      <c r="I3387">
        <v>7</v>
      </c>
      <c r="J3387">
        <v>10</v>
      </c>
      <c r="K3387" t="s">
        <v>3505</v>
      </c>
      <c r="L3387">
        <v>2020</v>
      </c>
      <c r="M3387" t="str">
        <f>IF(Fact_JobPosting[[#This Row],[ai_mentioned]]=1,"AI Jobs","Non AI Jobs")</f>
        <v>Non AI Jobs</v>
      </c>
      <c r="N3387">
        <v>0</v>
      </c>
      <c r="O3387">
        <v>0</v>
      </c>
      <c r="P3387">
        <v>24231</v>
      </c>
      <c r="Q3387">
        <v>-1.96</v>
      </c>
      <c r="R3387">
        <v>0.7</v>
      </c>
    </row>
    <row r="3388" spans="1:18" x14ac:dyDescent="0.3">
      <c r="A3388">
        <v>3387</v>
      </c>
      <c r="B3388">
        <v>2</v>
      </c>
      <c r="C3388">
        <v>1</v>
      </c>
      <c r="D3388">
        <v>2</v>
      </c>
      <c r="E3388">
        <v>6</v>
      </c>
      <c r="F3388">
        <v>9</v>
      </c>
      <c r="G3388">
        <v>3</v>
      </c>
      <c r="H3388">
        <v>8</v>
      </c>
      <c r="I3388">
        <v>17</v>
      </c>
      <c r="J3388">
        <v>10</v>
      </c>
      <c r="K3388" t="s">
        <v>3506</v>
      </c>
      <c r="L3388">
        <v>2020</v>
      </c>
      <c r="M3388" t="str">
        <f>IF(Fact_JobPosting[[#This Row],[ai_mentioned]]=1,"AI Jobs","Non AI Jobs")</f>
        <v>Non AI Jobs</v>
      </c>
      <c r="N3388">
        <v>0</v>
      </c>
      <c r="O3388">
        <v>0.02</v>
      </c>
      <c r="P3388">
        <v>61425</v>
      </c>
      <c r="Q3388">
        <v>3.45</v>
      </c>
      <c r="R3388">
        <v>0.68</v>
      </c>
    </row>
    <row r="3389" spans="1:18" x14ac:dyDescent="0.3">
      <c r="A3389">
        <v>3388</v>
      </c>
      <c r="B3389">
        <v>1</v>
      </c>
      <c r="C3389">
        <v>1</v>
      </c>
      <c r="D3389">
        <v>2</v>
      </c>
      <c r="E3389">
        <v>5</v>
      </c>
      <c r="F3389">
        <v>1</v>
      </c>
      <c r="G3389">
        <v>5</v>
      </c>
      <c r="H3389">
        <v>11</v>
      </c>
      <c r="I3389">
        <v>39</v>
      </c>
      <c r="J3389">
        <v>10</v>
      </c>
      <c r="K3389" t="s">
        <v>3507</v>
      </c>
      <c r="L3389">
        <v>2020</v>
      </c>
      <c r="M3389" t="str">
        <f>IF(Fact_JobPosting[[#This Row],[ai_mentioned]]=1,"AI Jobs","Non AI Jobs")</f>
        <v>Non AI Jobs</v>
      </c>
      <c r="N3389">
        <v>0</v>
      </c>
      <c r="O3389">
        <v>0.04</v>
      </c>
      <c r="P3389">
        <v>44931</v>
      </c>
      <c r="Q3389">
        <v>-2.12</v>
      </c>
      <c r="R3389">
        <v>0.7</v>
      </c>
    </row>
    <row r="3390" spans="1:18" x14ac:dyDescent="0.3">
      <c r="A3390">
        <v>3389</v>
      </c>
      <c r="B3390">
        <v>3</v>
      </c>
      <c r="C3390">
        <v>2</v>
      </c>
      <c r="D3390">
        <v>2</v>
      </c>
      <c r="E3390">
        <v>4</v>
      </c>
      <c r="F3390">
        <v>6</v>
      </c>
      <c r="G3390">
        <v>9</v>
      </c>
      <c r="H3390">
        <v>16</v>
      </c>
      <c r="I3390">
        <v>3</v>
      </c>
      <c r="J3390">
        <v>10</v>
      </c>
      <c r="K3390" t="s">
        <v>3508</v>
      </c>
      <c r="L3390">
        <v>2020</v>
      </c>
      <c r="M3390" t="str">
        <f>IF(Fact_JobPosting[[#This Row],[ai_mentioned]]=1,"AI Jobs","Non AI Jobs")</f>
        <v>AI Jobs</v>
      </c>
      <c r="N3390">
        <v>1</v>
      </c>
      <c r="O3390">
        <v>0.75</v>
      </c>
      <c r="P3390">
        <v>33832</v>
      </c>
      <c r="Q3390">
        <v>10.06</v>
      </c>
      <c r="R3390">
        <v>0.18</v>
      </c>
    </row>
    <row r="3391" spans="1:18" x14ac:dyDescent="0.3">
      <c r="A3391">
        <v>3390</v>
      </c>
      <c r="B3391">
        <v>1</v>
      </c>
      <c r="C3391">
        <v>1</v>
      </c>
      <c r="D3391">
        <v>2</v>
      </c>
      <c r="E3391">
        <v>5</v>
      </c>
      <c r="F3391">
        <v>8</v>
      </c>
      <c r="G3391">
        <v>9</v>
      </c>
      <c r="H3391">
        <v>15</v>
      </c>
      <c r="I3391">
        <v>30</v>
      </c>
      <c r="J3391">
        <v>10</v>
      </c>
      <c r="K3391" t="s">
        <v>3509</v>
      </c>
      <c r="L3391">
        <v>2020</v>
      </c>
      <c r="M3391" t="str">
        <f>IF(Fact_JobPosting[[#This Row],[ai_mentioned]]=1,"AI Jobs","Non AI Jobs")</f>
        <v>Non AI Jobs</v>
      </c>
      <c r="N3391">
        <v>0</v>
      </c>
      <c r="O3391">
        <v>0.15</v>
      </c>
      <c r="P3391">
        <v>95220</v>
      </c>
      <c r="Q3391">
        <v>-2.81</v>
      </c>
      <c r="R3391">
        <v>0.71</v>
      </c>
    </row>
    <row r="3392" spans="1:18" x14ac:dyDescent="0.3">
      <c r="A3392">
        <v>3391</v>
      </c>
      <c r="B3392">
        <v>1</v>
      </c>
      <c r="C3392">
        <v>1</v>
      </c>
      <c r="D3392">
        <v>2</v>
      </c>
      <c r="E3392">
        <v>6</v>
      </c>
      <c r="F3392">
        <v>10</v>
      </c>
      <c r="G3392">
        <v>5</v>
      </c>
      <c r="H3392">
        <v>15</v>
      </c>
      <c r="I3392">
        <v>23</v>
      </c>
      <c r="J3392">
        <v>10</v>
      </c>
      <c r="K3392" t="s">
        <v>3510</v>
      </c>
      <c r="L3392">
        <v>2020</v>
      </c>
      <c r="M3392" t="str">
        <f>IF(Fact_JobPosting[[#This Row],[ai_mentioned]]=1,"AI Jobs","Non AI Jobs")</f>
        <v>Non AI Jobs</v>
      </c>
      <c r="N3392">
        <v>0</v>
      </c>
      <c r="O3392">
        <v>0.19</v>
      </c>
      <c r="P3392">
        <v>71351</v>
      </c>
      <c r="Q3392">
        <v>-2.52</v>
      </c>
      <c r="R3392">
        <v>0.7</v>
      </c>
    </row>
    <row r="3393" spans="1:18" x14ac:dyDescent="0.3">
      <c r="A3393">
        <v>3392</v>
      </c>
      <c r="B3393">
        <v>1</v>
      </c>
      <c r="C3393">
        <v>1</v>
      </c>
      <c r="D3393">
        <v>2</v>
      </c>
      <c r="E3393">
        <v>1</v>
      </c>
      <c r="F3393">
        <v>7</v>
      </c>
      <c r="G3393">
        <v>1</v>
      </c>
      <c r="H3393">
        <v>9</v>
      </c>
      <c r="I3393">
        <v>25</v>
      </c>
      <c r="J3393">
        <v>10</v>
      </c>
      <c r="K3393" t="s">
        <v>3511</v>
      </c>
      <c r="L3393">
        <v>2020</v>
      </c>
      <c r="M3393" t="str">
        <f>IF(Fact_JobPosting[[#This Row],[ai_mentioned]]=1,"AI Jobs","Non AI Jobs")</f>
        <v>Non AI Jobs</v>
      </c>
      <c r="N3393">
        <v>0</v>
      </c>
      <c r="O3393">
        <v>0.14000000000000001</v>
      </c>
      <c r="P3393">
        <v>100010</v>
      </c>
      <c r="Q3393">
        <v>-3.19</v>
      </c>
      <c r="R3393">
        <v>0.87</v>
      </c>
    </row>
    <row r="3394" spans="1:18" x14ac:dyDescent="0.3">
      <c r="A3394">
        <v>3393</v>
      </c>
      <c r="B3394">
        <v>1</v>
      </c>
      <c r="C3394">
        <v>1</v>
      </c>
      <c r="D3394">
        <v>2</v>
      </c>
      <c r="E3394">
        <v>6</v>
      </c>
      <c r="F3394">
        <v>1</v>
      </c>
      <c r="G3394">
        <v>4</v>
      </c>
      <c r="H3394">
        <v>9</v>
      </c>
      <c r="I3394">
        <v>18</v>
      </c>
      <c r="J3394">
        <v>10</v>
      </c>
      <c r="K3394" t="s">
        <v>3512</v>
      </c>
      <c r="L3394">
        <v>2020</v>
      </c>
      <c r="M3394" t="str">
        <f>IF(Fact_JobPosting[[#This Row],[ai_mentioned]]=1,"AI Jobs","Non AI Jobs")</f>
        <v>Non AI Jobs</v>
      </c>
      <c r="N3394">
        <v>0</v>
      </c>
      <c r="O3394">
        <v>0.15</v>
      </c>
      <c r="P3394">
        <v>78924</v>
      </c>
      <c r="Q3394">
        <v>-1.46</v>
      </c>
      <c r="R3394">
        <v>0.86</v>
      </c>
    </row>
    <row r="3395" spans="1:18" x14ac:dyDescent="0.3">
      <c r="A3395">
        <v>3394</v>
      </c>
      <c r="B3395">
        <v>3</v>
      </c>
      <c r="C3395">
        <v>2</v>
      </c>
      <c r="D3395">
        <v>2</v>
      </c>
      <c r="E3395">
        <v>6</v>
      </c>
      <c r="F3395">
        <v>5</v>
      </c>
      <c r="G3395">
        <v>1</v>
      </c>
      <c r="H3395">
        <v>5</v>
      </c>
      <c r="I3395">
        <v>10</v>
      </c>
      <c r="J3395">
        <v>10</v>
      </c>
      <c r="K3395" t="s">
        <v>3513</v>
      </c>
      <c r="L3395">
        <v>2020</v>
      </c>
      <c r="M3395" t="str">
        <f>IF(Fact_JobPosting[[#This Row],[ai_mentioned]]=1,"AI Jobs","Non AI Jobs")</f>
        <v>AI Jobs</v>
      </c>
      <c r="N3395">
        <v>1</v>
      </c>
      <c r="O3395">
        <v>0.78</v>
      </c>
      <c r="P3395">
        <v>125374</v>
      </c>
      <c r="Q3395">
        <v>17.12</v>
      </c>
      <c r="R3395">
        <v>0.27</v>
      </c>
    </row>
    <row r="3396" spans="1:18" x14ac:dyDescent="0.3">
      <c r="A3396">
        <v>3395</v>
      </c>
      <c r="B3396">
        <v>1</v>
      </c>
      <c r="C3396">
        <v>1</v>
      </c>
      <c r="D3396">
        <v>2</v>
      </c>
      <c r="E3396">
        <v>4</v>
      </c>
      <c r="F3396">
        <v>6</v>
      </c>
      <c r="G3396">
        <v>3</v>
      </c>
      <c r="H3396">
        <v>10</v>
      </c>
      <c r="I3396">
        <v>29</v>
      </c>
      <c r="J3396">
        <v>10</v>
      </c>
      <c r="K3396" t="s">
        <v>3514</v>
      </c>
      <c r="L3396">
        <v>2020</v>
      </c>
      <c r="M3396" t="str">
        <f>IF(Fact_JobPosting[[#This Row],[ai_mentioned]]=1,"AI Jobs","Non AI Jobs")</f>
        <v>Non AI Jobs</v>
      </c>
      <c r="N3396">
        <v>0</v>
      </c>
      <c r="O3396">
        <v>0.08</v>
      </c>
      <c r="P3396">
        <v>40220</v>
      </c>
      <c r="Q3396">
        <v>3.35</v>
      </c>
      <c r="R3396">
        <v>0.71</v>
      </c>
    </row>
    <row r="3397" spans="1:18" x14ac:dyDescent="0.3">
      <c r="A3397">
        <v>3396</v>
      </c>
      <c r="B3397">
        <v>3</v>
      </c>
      <c r="C3397">
        <v>2</v>
      </c>
      <c r="D3397">
        <v>2</v>
      </c>
      <c r="E3397">
        <v>4</v>
      </c>
      <c r="F3397">
        <v>6</v>
      </c>
      <c r="G3397">
        <v>1</v>
      </c>
      <c r="H3397">
        <v>9</v>
      </c>
      <c r="I3397">
        <v>24</v>
      </c>
      <c r="J3397">
        <v>10</v>
      </c>
      <c r="K3397" t="s">
        <v>3515</v>
      </c>
      <c r="L3397">
        <v>2020</v>
      </c>
      <c r="M3397" t="str">
        <f>IF(Fact_JobPosting[[#This Row],[ai_mentioned]]=1,"AI Jobs","Non AI Jobs")</f>
        <v>AI Jobs</v>
      </c>
      <c r="N3397">
        <v>1</v>
      </c>
      <c r="O3397">
        <v>0.9</v>
      </c>
      <c r="P3397">
        <v>37516</v>
      </c>
      <c r="Q3397">
        <v>9.07</v>
      </c>
      <c r="R3397">
        <v>0.18</v>
      </c>
    </row>
    <row r="3398" spans="1:18" x14ac:dyDescent="0.3">
      <c r="A3398">
        <v>3397</v>
      </c>
      <c r="B3398">
        <v>1</v>
      </c>
      <c r="C3398">
        <v>1</v>
      </c>
      <c r="D3398">
        <v>2</v>
      </c>
      <c r="E3398">
        <v>4</v>
      </c>
      <c r="F3398">
        <v>9</v>
      </c>
      <c r="G3398">
        <v>9</v>
      </c>
      <c r="H3398">
        <v>15</v>
      </c>
      <c r="I3398">
        <v>38</v>
      </c>
      <c r="J3398">
        <v>10</v>
      </c>
      <c r="K3398" t="s">
        <v>3516</v>
      </c>
      <c r="L3398">
        <v>2020</v>
      </c>
      <c r="M3398" t="str">
        <f>IF(Fact_JobPosting[[#This Row],[ai_mentioned]]=1,"AI Jobs","Non AI Jobs")</f>
        <v>Non AI Jobs</v>
      </c>
      <c r="N3398">
        <v>0</v>
      </c>
      <c r="O3398">
        <v>0.03</v>
      </c>
      <c r="P3398">
        <v>97032</v>
      </c>
      <c r="Q3398">
        <v>-1.04</v>
      </c>
      <c r="R3398">
        <v>0.88</v>
      </c>
    </row>
    <row r="3399" spans="1:18" x14ac:dyDescent="0.3">
      <c r="A3399">
        <v>3398</v>
      </c>
      <c r="B3399">
        <v>3</v>
      </c>
      <c r="C3399">
        <v>3</v>
      </c>
      <c r="D3399">
        <v>2</v>
      </c>
      <c r="E3399">
        <v>6</v>
      </c>
      <c r="F3399">
        <v>2</v>
      </c>
      <c r="G3399">
        <v>5</v>
      </c>
      <c r="H3399">
        <v>5</v>
      </c>
      <c r="I3399">
        <v>28</v>
      </c>
      <c r="J3399">
        <v>10</v>
      </c>
      <c r="K3399" t="s">
        <v>3517</v>
      </c>
      <c r="L3399">
        <v>2020</v>
      </c>
      <c r="M3399" t="str">
        <f>IF(Fact_JobPosting[[#This Row],[ai_mentioned]]=1,"AI Jobs","Non AI Jobs")</f>
        <v>AI Jobs</v>
      </c>
      <c r="N3399">
        <v>1</v>
      </c>
      <c r="O3399">
        <v>0.65</v>
      </c>
      <c r="P3399">
        <v>31619</v>
      </c>
      <c r="Q3399">
        <v>12.56</v>
      </c>
      <c r="R3399">
        <v>0.12</v>
      </c>
    </row>
    <row r="3400" spans="1:18" x14ac:dyDescent="0.3">
      <c r="A3400">
        <v>3399</v>
      </c>
      <c r="B3400">
        <v>1</v>
      </c>
      <c r="C3400">
        <v>1</v>
      </c>
      <c r="D3400">
        <v>2</v>
      </c>
      <c r="E3400">
        <v>3</v>
      </c>
      <c r="F3400">
        <v>2</v>
      </c>
      <c r="G3400">
        <v>8</v>
      </c>
      <c r="H3400">
        <v>2</v>
      </c>
      <c r="I3400">
        <v>38</v>
      </c>
      <c r="J3400">
        <v>10</v>
      </c>
      <c r="K3400" t="s">
        <v>3518</v>
      </c>
      <c r="L3400">
        <v>2020</v>
      </c>
      <c r="M3400" t="str">
        <f>IF(Fact_JobPosting[[#This Row],[ai_mentioned]]=1,"AI Jobs","Non AI Jobs")</f>
        <v>Non AI Jobs</v>
      </c>
      <c r="N3400">
        <v>0</v>
      </c>
      <c r="O3400">
        <v>0.16</v>
      </c>
      <c r="P3400">
        <v>75140</v>
      </c>
      <c r="Q3400">
        <v>0.08</v>
      </c>
      <c r="R3400">
        <v>0.76</v>
      </c>
    </row>
    <row r="3401" spans="1:18" x14ac:dyDescent="0.3">
      <c r="A3401">
        <v>3400</v>
      </c>
      <c r="B3401">
        <v>1</v>
      </c>
      <c r="C3401">
        <v>1</v>
      </c>
      <c r="D3401">
        <v>2</v>
      </c>
      <c r="E3401">
        <v>2</v>
      </c>
      <c r="F3401">
        <v>3</v>
      </c>
      <c r="G3401">
        <v>7</v>
      </c>
      <c r="H3401">
        <v>2</v>
      </c>
      <c r="I3401">
        <v>5</v>
      </c>
      <c r="J3401">
        <v>10</v>
      </c>
      <c r="K3401" t="s">
        <v>3519</v>
      </c>
      <c r="L3401">
        <v>2020</v>
      </c>
      <c r="M3401" t="str">
        <f>IF(Fact_JobPosting[[#This Row],[ai_mentioned]]=1,"AI Jobs","Non AI Jobs")</f>
        <v>Non AI Jobs</v>
      </c>
      <c r="N3401">
        <v>0</v>
      </c>
      <c r="O3401">
        <v>0</v>
      </c>
      <c r="P3401">
        <v>22756</v>
      </c>
      <c r="Q3401">
        <v>-4.12</v>
      </c>
      <c r="R3401">
        <v>0.8</v>
      </c>
    </row>
    <row r="3402" spans="1:18" x14ac:dyDescent="0.3">
      <c r="A3402">
        <v>3401</v>
      </c>
      <c r="B3402">
        <v>3</v>
      </c>
      <c r="C3402">
        <v>3</v>
      </c>
      <c r="D3402">
        <v>2</v>
      </c>
      <c r="E3402">
        <v>5</v>
      </c>
      <c r="F3402">
        <v>3</v>
      </c>
      <c r="G3402">
        <v>2</v>
      </c>
      <c r="H3402">
        <v>4</v>
      </c>
      <c r="I3402">
        <v>36</v>
      </c>
      <c r="J3402">
        <v>10</v>
      </c>
      <c r="K3402" t="s">
        <v>3520</v>
      </c>
      <c r="L3402">
        <v>2020</v>
      </c>
      <c r="M3402" t="str">
        <f>IF(Fact_JobPosting[[#This Row],[ai_mentioned]]=1,"AI Jobs","Non AI Jobs")</f>
        <v>AI Jobs</v>
      </c>
      <c r="N3402">
        <v>1</v>
      </c>
      <c r="O3402">
        <v>0.41</v>
      </c>
      <c r="P3402">
        <v>122248</v>
      </c>
      <c r="Q3402">
        <v>15.69</v>
      </c>
      <c r="R3402">
        <v>0.19</v>
      </c>
    </row>
    <row r="3403" spans="1:18" x14ac:dyDescent="0.3">
      <c r="A3403">
        <v>3402</v>
      </c>
      <c r="B3403">
        <v>3</v>
      </c>
      <c r="C3403">
        <v>2</v>
      </c>
      <c r="D3403">
        <v>2</v>
      </c>
      <c r="E3403">
        <v>4</v>
      </c>
      <c r="F3403">
        <v>7</v>
      </c>
      <c r="G3403">
        <v>3</v>
      </c>
      <c r="H3403">
        <v>4</v>
      </c>
      <c r="I3403">
        <v>12</v>
      </c>
      <c r="J3403">
        <v>10</v>
      </c>
      <c r="K3403" t="s">
        <v>3521</v>
      </c>
      <c r="L3403">
        <v>2020</v>
      </c>
      <c r="M3403" t="str">
        <f>IF(Fact_JobPosting[[#This Row],[ai_mentioned]]=1,"AI Jobs","Non AI Jobs")</f>
        <v>AI Jobs</v>
      </c>
      <c r="N3403">
        <v>1</v>
      </c>
      <c r="O3403">
        <v>0.85</v>
      </c>
      <c r="P3403">
        <v>49613</v>
      </c>
      <c r="Q3403">
        <v>8.2799999999999994</v>
      </c>
      <c r="R3403">
        <v>0.15</v>
      </c>
    </row>
    <row r="3404" spans="1:18" x14ac:dyDescent="0.3">
      <c r="A3404">
        <v>3403</v>
      </c>
      <c r="B3404">
        <v>1</v>
      </c>
      <c r="C3404">
        <v>1</v>
      </c>
      <c r="D3404">
        <v>2</v>
      </c>
      <c r="E3404">
        <v>4</v>
      </c>
      <c r="F3404">
        <v>10</v>
      </c>
      <c r="G3404">
        <v>3</v>
      </c>
      <c r="H3404">
        <v>12</v>
      </c>
      <c r="I3404">
        <v>32</v>
      </c>
      <c r="J3404">
        <v>10</v>
      </c>
      <c r="K3404" t="s">
        <v>3522</v>
      </c>
      <c r="L3404">
        <v>2020</v>
      </c>
      <c r="M3404" t="str">
        <f>IF(Fact_JobPosting[[#This Row],[ai_mentioned]]=1,"AI Jobs","Non AI Jobs")</f>
        <v>Non AI Jobs</v>
      </c>
      <c r="N3404">
        <v>0</v>
      </c>
      <c r="O3404">
        <v>0.14000000000000001</v>
      </c>
      <c r="P3404">
        <v>72330</v>
      </c>
      <c r="Q3404">
        <v>-3.37</v>
      </c>
      <c r="R3404">
        <v>0.89</v>
      </c>
    </row>
    <row r="3405" spans="1:18" x14ac:dyDescent="0.3">
      <c r="A3405">
        <v>3404</v>
      </c>
      <c r="B3405">
        <v>3</v>
      </c>
      <c r="C3405">
        <v>3</v>
      </c>
      <c r="D3405">
        <v>2</v>
      </c>
      <c r="E3405">
        <v>2</v>
      </c>
      <c r="F3405">
        <v>8</v>
      </c>
      <c r="G3405">
        <v>9</v>
      </c>
      <c r="H3405">
        <v>11</v>
      </c>
      <c r="I3405">
        <v>30</v>
      </c>
      <c r="J3405">
        <v>10</v>
      </c>
      <c r="K3405" t="s">
        <v>3523</v>
      </c>
      <c r="L3405">
        <v>2020</v>
      </c>
      <c r="M3405" t="str">
        <f>IF(Fact_JobPosting[[#This Row],[ai_mentioned]]=1,"AI Jobs","Non AI Jobs")</f>
        <v>AI Jobs</v>
      </c>
      <c r="N3405">
        <v>1</v>
      </c>
      <c r="O3405">
        <v>0.41</v>
      </c>
      <c r="P3405">
        <v>141589</v>
      </c>
      <c r="Q3405">
        <v>12.08</v>
      </c>
      <c r="R3405">
        <v>0.32</v>
      </c>
    </row>
    <row r="3406" spans="1:18" x14ac:dyDescent="0.3">
      <c r="A3406">
        <v>3405</v>
      </c>
      <c r="B3406">
        <v>1</v>
      </c>
      <c r="C3406">
        <v>1</v>
      </c>
      <c r="D3406">
        <v>2</v>
      </c>
      <c r="E3406">
        <v>5</v>
      </c>
      <c r="F3406">
        <v>5</v>
      </c>
      <c r="G3406">
        <v>1</v>
      </c>
      <c r="H3406">
        <v>4</v>
      </c>
      <c r="I3406">
        <v>27</v>
      </c>
      <c r="J3406">
        <v>10</v>
      </c>
      <c r="K3406" t="s">
        <v>3524</v>
      </c>
      <c r="L3406">
        <v>2020</v>
      </c>
      <c r="M3406" t="str">
        <f>IF(Fact_JobPosting[[#This Row],[ai_mentioned]]=1,"AI Jobs","Non AI Jobs")</f>
        <v>Non AI Jobs</v>
      </c>
      <c r="N3406">
        <v>0</v>
      </c>
      <c r="O3406">
        <v>0.1</v>
      </c>
      <c r="P3406">
        <v>76073</v>
      </c>
      <c r="Q3406">
        <v>4.2300000000000004</v>
      </c>
      <c r="R3406">
        <v>0.82</v>
      </c>
    </row>
    <row r="3407" spans="1:18" x14ac:dyDescent="0.3">
      <c r="A3407">
        <v>3406</v>
      </c>
      <c r="B3407">
        <v>1</v>
      </c>
      <c r="C3407">
        <v>1</v>
      </c>
      <c r="D3407">
        <v>2</v>
      </c>
      <c r="E3407">
        <v>2</v>
      </c>
      <c r="F3407">
        <v>9</v>
      </c>
      <c r="G3407">
        <v>1</v>
      </c>
      <c r="H3407">
        <v>12</v>
      </c>
      <c r="I3407">
        <v>17</v>
      </c>
      <c r="J3407">
        <v>10</v>
      </c>
      <c r="K3407" t="s">
        <v>3525</v>
      </c>
      <c r="L3407">
        <v>2020</v>
      </c>
      <c r="M3407" t="str">
        <f>IF(Fact_JobPosting[[#This Row],[ai_mentioned]]=1,"AI Jobs","Non AI Jobs")</f>
        <v>Non AI Jobs</v>
      </c>
      <c r="N3407">
        <v>0</v>
      </c>
      <c r="O3407">
        <v>0.17</v>
      </c>
      <c r="P3407">
        <v>59562</v>
      </c>
      <c r="Q3407">
        <v>-2.92</v>
      </c>
      <c r="R3407">
        <v>0.73</v>
      </c>
    </row>
    <row r="3408" spans="1:18" x14ac:dyDescent="0.3">
      <c r="A3408">
        <v>3407</v>
      </c>
      <c r="B3408">
        <v>3</v>
      </c>
      <c r="C3408">
        <v>2</v>
      </c>
      <c r="D3408">
        <v>2</v>
      </c>
      <c r="E3408">
        <v>3</v>
      </c>
      <c r="F3408">
        <v>3</v>
      </c>
      <c r="G3408">
        <v>9</v>
      </c>
      <c r="H3408">
        <v>9</v>
      </c>
      <c r="I3408">
        <v>21</v>
      </c>
      <c r="J3408">
        <v>10</v>
      </c>
      <c r="K3408" t="s">
        <v>3526</v>
      </c>
      <c r="L3408">
        <v>2020</v>
      </c>
      <c r="M3408" t="str">
        <f>IF(Fact_JobPosting[[#This Row],[ai_mentioned]]=1,"AI Jobs","Non AI Jobs")</f>
        <v>AI Jobs</v>
      </c>
      <c r="N3408">
        <v>1</v>
      </c>
      <c r="O3408">
        <v>0.77</v>
      </c>
      <c r="P3408">
        <v>127822</v>
      </c>
      <c r="Q3408">
        <v>17.649999999999999</v>
      </c>
      <c r="R3408">
        <v>0.26</v>
      </c>
    </row>
    <row r="3409" spans="1:18" x14ac:dyDescent="0.3">
      <c r="A3409">
        <v>3408</v>
      </c>
      <c r="B3409">
        <v>1</v>
      </c>
      <c r="C3409">
        <v>1</v>
      </c>
      <c r="D3409">
        <v>2</v>
      </c>
      <c r="E3409">
        <v>5</v>
      </c>
      <c r="F3409">
        <v>1</v>
      </c>
      <c r="G3409">
        <v>2</v>
      </c>
      <c r="H3409">
        <v>11</v>
      </c>
      <c r="I3409">
        <v>31</v>
      </c>
      <c r="J3409">
        <v>10</v>
      </c>
      <c r="K3409" t="s">
        <v>3527</v>
      </c>
      <c r="L3409">
        <v>2020</v>
      </c>
      <c r="M3409" t="str">
        <f>IF(Fact_JobPosting[[#This Row],[ai_mentioned]]=1,"AI Jobs","Non AI Jobs")</f>
        <v>Non AI Jobs</v>
      </c>
      <c r="N3409">
        <v>0</v>
      </c>
      <c r="O3409">
        <v>0.17</v>
      </c>
      <c r="P3409">
        <v>58359</v>
      </c>
      <c r="Q3409">
        <v>-4.53</v>
      </c>
      <c r="R3409">
        <v>0.7</v>
      </c>
    </row>
    <row r="3410" spans="1:18" x14ac:dyDescent="0.3">
      <c r="A3410">
        <v>3409</v>
      </c>
      <c r="B3410">
        <v>2</v>
      </c>
      <c r="C3410">
        <v>1</v>
      </c>
      <c r="D3410">
        <v>2</v>
      </c>
      <c r="E3410">
        <v>1</v>
      </c>
      <c r="F3410">
        <v>3</v>
      </c>
      <c r="G3410">
        <v>3</v>
      </c>
      <c r="H3410">
        <v>2</v>
      </c>
      <c r="I3410">
        <v>22</v>
      </c>
      <c r="J3410">
        <v>10</v>
      </c>
      <c r="K3410" t="s">
        <v>3528</v>
      </c>
      <c r="L3410">
        <v>2020</v>
      </c>
      <c r="M3410" t="str">
        <f>IF(Fact_JobPosting[[#This Row],[ai_mentioned]]=1,"AI Jobs","Non AI Jobs")</f>
        <v>Non AI Jobs</v>
      </c>
      <c r="N3410">
        <v>0</v>
      </c>
      <c r="O3410">
        <v>0.01</v>
      </c>
      <c r="P3410">
        <v>27439</v>
      </c>
      <c r="Q3410">
        <v>3.25</v>
      </c>
      <c r="R3410">
        <v>0.64</v>
      </c>
    </row>
    <row r="3411" spans="1:18" x14ac:dyDescent="0.3">
      <c r="A3411">
        <v>3410</v>
      </c>
      <c r="B3411">
        <v>3</v>
      </c>
      <c r="C3411">
        <v>3</v>
      </c>
      <c r="D3411">
        <v>2</v>
      </c>
      <c r="E3411">
        <v>3</v>
      </c>
      <c r="F3411">
        <v>8</v>
      </c>
      <c r="G3411">
        <v>8</v>
      </c>
      <c r="H3411">
        <v>4</v>
      </c>
      <c r="I3411">
        <v>23</v>
      </c>
      <c r="J3411">
        <v>10</v>
      </c>
      <c r="K3411" t="s">
        <v>3529</v>
      </c>
      <c r="L3411">
        <v>2020</v>
      </c>
      <c r="M3411" t="str">
        <f>IF(Fact_JobPosting[[#This Row],[ai_mentioned]]=1,"AI Jobs","Non AI Jobs")</f>
        <v>AI Jobs</v>
      </c>
      <c r="N3411">
        <v>1</v>
      </c>
      <c r="O3411">
        <v>0.59</v>
      </c>
      <c r="P3411">
        <v>96043</v>
      </c>
      <c r="Q3411">
        <v>13.05</v>
      </c>
      <c r="R3411">
        <v>0.12</v>
      </c>
    </row>
    <row r="3412" spans="1:18" x14ac:dyDescent="0.3">
      <c r="A3412">
        <v>3411</v>
      </c>
      <c r="B3412">
        <v>3</v>
      </c>
      <c r="C3412">
        <v>2</v>
      </c>
      <c r="D3412">
        <v>2</v>
      </c>
      <c r="E3412">
        <v>5</v>
      </c>
      <c r="F3412">
        <v>10</v>
      </c>
      <c r="G3412">
        <v>4</v>
      </c>
      <c r="H3412">
        <v>3</v>
      </c>
      <c r="I3412">
        <v>19</v>
      </c>
      <c r="J3412">
        <v>10</v>
      </c>
      <c r="K3412" t="s">
        <v>3530</v>
      </c>
      <c r="L3412">
        <v>2020</v>
      </c>
      <c r="M3412" t="str">
        <f>IF(Fact_JobPosting[[#This Row],[ai_mentioned]]=1,"AI Jobs","Non AI Jobs")</f>
        <v>AI Jobs</v>
      </c>
      <c r="N3412">
        <v>1</v>
      </c>
      <c r="O3412">
        <v>0.91</v>
      </c>
      <c r="P3412">
        <v>58014</v>
      </c>
      <c r="Q3412">
        <v>13.58</v>
      </c>
      <c r="R3412">
        <v>0.23</v>
      </c>
    </row>
    <row r="3413" spans="1:18" x14ac:dyDescent="0.3">
      <c r="A3413">
        <v>3412</v>
      </c>
      <c r="B3413">
        <v>1</v>
      </c>
      <c r="C3413">
        <v>1</v>
      </c>
      <c r="D3413">
        <v>2</v>
      </c>
      <c r="E3413">
        <v>3</v>
      </c>
      <c r="F3413">
        <v>10</v>
      </c>
      <c r="G3413">
        <v>5</v>
      </c>
      <c r="H3413">
        <v>8</v>
      </c>
      <c r="I3413">
        <v>30</v>
      </c>
      <c r="J3413">
        <v>10</v>
      </c>
      <c r="K3413" t="s">
        <v>3531</v>
      </c>
      <c r="L3413">
        <v>2020</v>
      </c>
      <c r="M3413" t="str">
        <f>IF(Fact_JobPosting[[#This Row],[ai_mentioned]]=1,"AI Jobs","Non AI Jobs")</f>
        <v>Non AI Jobs</v>
      </c>
      <c r="N3413">
        <v>0</v>
      </c>
      <c r="O3413">
        <v>0.05</v>
      </c>
      <c r="P3413">
        <v>99254</v>
      </c>
      <c r="Q3413">
        <v>3.97</v>
      </c>
      <c r="R3413">
        <v>0.77</v>
      </c>
    </row>
    <row r="3414" spans="1:18" x14ac:dyDescent="0.3">
      <c r="A3414">
        <v>3413</v>
      </c>
      <c r="B3414">
        <v>1</v>
      </c>
      <c r="C3414">
        <v>1</v>
      </c>
      <c r="D3414">
        <v>2</v>
      </c>
      <c r="E3414">
        <v>3</v>
      </c>
      <c r="F3414">
        <v>7</v>
      </c>
      <c r="G3414">
        <v>5</v>
      </c>
      <c r="H3414">
        <v>8</v>
      </c>
      <c r="I3414">
        <v>37</v>
      </c>
      <c r="J3414">
        <v>10</v>
      </c>
      <c r="K3414" t="s">
        <v>3532</v>
      </c>
      <c r="L3414">
        <v>2020</v>
      </c>
      <c r="M3414" t="str">
        <f>IF(Fact_JobPosting[[#This Row],[ai_mentioned]]=1,"AI Jobs","Non AI Jobs")</f>
        <v>Non AI Jobs</v>
      </c>
      <c r="N3414">
        <v>0</v>
      </c>
      <c r="O3414">
        <v>0.04</v>
      </c>
      <c r="P3414">
        <v>40858</v>
      </c>
      <c r="Q3414">
        <v>1.49</v>
      </c>
      <c r="R3414">
        <v>0.89</v>
      </c>
    </row>
    <row r="3415" spans="1:18" x14ac:dyDescent="0.3">
      <c r="A3415">
        <v>3414</v>
      </c>
      <c r="B3415">
        <v>2</v>
      </c>
      <c r="C3415">
        <v>1</v>
      </c>
      <c r="D3415">
        <v>2</v>
      </c>
      <c r="E3415">
        <v>5</v>
      </c>
      <c r="F3415">
        <v>3</v>
      </c>
      <c r="G3415">
        <v>9</v>
      </c>
      <c r="H3415">
        <v>8</v>
      </c>
      <c r="I3415">
        <v>11</v>
      </c>
      <c r="J3415">
        <v>10</v>
      </c>
      <c r="K3415" t="s">
        <v>3533</v>
      </c>
      <c r="L3415">
        <v>2020</v>
      </c>
      <c r="M3415" t="str">
        <f>IF(Fact_JobPosting[[#This Row],[ai_mentioned]]=1,"AI Jobs","Non AI Jobs")</f>
        <v>Non AI Jobs</v>
      </c>
      <c r="N3415">
        <v>0</v>
      </c>
      <c r="O3415">
        <v>0.08</v>
      </c>
      <c r="P3415">
        <v>22542</v>
      </c>
      <c r="Q3415">
        <v>4.4400000000000004</v>
      </c>
      <c r="R3415">
        <v>0.66</v>
      </c>
    </row>
    <row r="3416" spans="1:18" x14ac:dyDescent="0.3">
      <c r="A3416">
        <v>3415</v>
      </c>
      <c r="B3416">
        <v>2</v>
      </c>
      <c r="C3416">
        <v>1</v>
      </c>
      <c r="D3416">
        <v>2</v>
      </c>
      <c r="E3416">
        <v>3</v>
      </c>
      <c r="F3416">
        <v>6</v>
      </c>
      <c r="G3416">
        <v>3</v>
      </c>
      <c r="H3416">
        <v>4</v>
      </c>
      <c r="I3416">
        <v>3</v>
      </c>
      <c r="J3416">
        <v>10</v>
      </c>
      <c r="K3416" t="s">
        <v>3534</v>
      </c>
      <c r="L3416">
        <v>2020</v>
      </c>
      <c r="M3416" t="str">
        <f>IF(Fact_JobPosting[[#This Row],[ai_mentioned]]=1,"AI Jobs","Non AI Jobs")</f>
        <v>Non AI Jobs</v>
      </c>
      <c r="N3416">
        <v>0</v>
      </c>
      <c r="O3416">
        <v>0.1</v>
      </c>
      <c r="P3416">
        <v>23002</v>
      </c>
      <c r="Q3416">
        <v>-1.03</v>
      </c>
      <c r="R3416">
        <v>0.69</v>
      </c>
    </row>
    <row r="3417" spans="1:18" x14ac:dyDescent="0.3">
      <c r="A3417">
        <v>3416</v>
      </c>
      <c r="B3417">
        <v>1</v>
      </c>
      <c r="C3417">
        <v>1</v>
      </c>
      <c r="D3417">
        <v>2</v>
      </c>
      <c r="E3417">
        <v>4</v>
      </c>
      <c r="F3417">
        <v>10</v>
      </c>
      <c r="G3417">
        <v>7</v>
      </c>
      <c r="H3417">
        <v>12</v>
      </c>
      <c r="I3417">
        <v>21</v>
      </c>
      <c r="J3417">
        <v>10</v>
      </c>
      <c r="K3417" t="s">
        <v>3535</v>
      </c>
      <c r="L3417">
        <v>2020</v>
      </c>
      <c r="M3417" t="str">
        <f>IF(Fact_JobPosting[[#This Row],[ai_mentioned]]=1,"AI Jobs","Non AI Jobs")</f>
        <v>Non AI Jobs</v>
      </c>
      <c r="N3417">
        <v>0</v>
      </c>
      <c r="O3417">
        <v>0.13</v>
      </c>
      <c r="P3417">
        <v>78924</v>
      </c>
      <c r="Q3417">
        <v>4.62</v>
      </c>
      <c r="R3417">
        <v>0.8</v>
      </c>
    </row>
    <row r="3418" spans="1:18" x14ac:dyDescent="0.3">
      <c r="A3418">
        <v>3417</v>
      </c>
      <c r="B3418">
        <v>1</v>
      </c>
      <c r="C3418">
        <v>1</v>
      </c>
      <c r="D3418">
        <v>2</v>
      </c>
      <c r="E3418">
        <v>6</v>
      </c>
      <c r="F3418">
        <v>7</v>
      </c>
      <c r="G3418">
        <v>8</v>
      </c>
      <c r="H3418">
        <v>14</v>
      </c>
      <c r="I3418">
        <v>26</v>
      </c>
      <c r="J3418">
        <v>10</v>
      </c>
      <c r="K3418" t="s">
        <v>3536</v>
      </c>
      <c r="L3418">
        <v>2020</v>
      </c>
      <c r="M3418" t="str">
        <f>IF(Fact_JobPosting[[#This Row],[ai_mentioned]]=1,"AI Jobs","Non AI Jobs")</f>
        <v>Non AI Jobs</v>
      </c>
      <c r="N3418">
        <v>0</v>
      </c>
      <c r="O3418">
        <v>0.02</v>
      </c>
      <c r="P3418">
        <v>22638</v>
      </c>
      <c r="Q3418">
        <v>0.05</v>
      </c>
      <c r="R3418">
        <v>0.71</v>
      </c>
    </row>
    <row r="3419" spans="1:18" x14ac:dyDescent="0.3">
      <c r="A3419">
        <v>3418</v>
      </c>
      <c r="B3419">
        <v>1</v>
      </c>
      <c r="C3419">
        <v>1</v>
      </c>
      <c r="D3419">
        <v>2</v>
      </c>
      <c r="E3419">
        <v>6</v>
      </c>
      <c r="F3419">
        <v>4</v>
      </c>
      <c r="G3419">
        <v>9</v>
      </c>
      <c r="H3419">
        <v>13</v>
      </c>
      <c r="I3419">
        <v>36</v>
      </c>
      <c r="J3419">
        <v>10</v>
      </c>
      <c r="K3419" t="s">
        <v>3537</v>
      </c>
      <c r="L3419">
        <v>2020</v>
      </c>
      <c r="M3419" t="str">
        <f>IF(Fact_JobPosting[[#This Row],[ai_mentioned]]=1,"AI Jobs","Non AI Jobs")</f>
        <v>Non AI Jobs</v>
      </c>
      <c r="N3419">
        <v>0</v>
      </c>
      <c r="O3419">
        <v>0.09</v>
      </c>
      <c r="P3419">
        <v>74790</v>
      </c>
      <c r="Q3419">
        <v>-0.05</v>
      </c>
      <c r="R3419">
        <v>0.84</v>
      </c>
    </row>
    <row r="3420" spans="1:18" x14ac:dyDescent="0.3">
      <c r="A3420">
        <v>3419</v>
      </c>
      <c r="B3420">
        <v>3</v>
      </c>
      <c r="C3420">
        <v>3</v>
      </c>
      <c r="D3420">
        <v>2</v>
      </c>
      <c r="E3420">
        <v>4</v>
      </c>
      <c r="F3420">
        <v>3</v>
      </c>
      <c r="G3420">
        <v>3</v>
      </c>
      <c r="H3420">
        <v>12</v>
      </c>
      <c r="I3420">
        <v>12</v>
      </c>
      <c r="J3420">
        <v>11</v>
      </c>
      <c r="K3420" t="s">
        <v>3538</v>
      </c>
      <c r="L3420">
        <v>2021</v>
      </c>
      <c r="M3420" t="str">
        <f>IF(Fact_JobPosting[[#This Row],[ai_mentioned]]=1,"AI Jobs","Non AI Jobs")</f>
        <v>AI Jobs</v>
      </c>
      <c r="N3420">
        <v>1</v>
      </c>
      <c r="O3420">
        <v>0.47</v>
      </c>
      <c r="P3420">
        <v>50708</v>
      </c>
      <c r="Q3420">
        <v>6.55</v>
      </c>
      <c r="R3420">
        <v>0.26</v>
      </c>
    </row>
    <row r="3421" spans="1:18" x14ac:dyDescent="0.3">
      <c r="A3421">
        <v>3420</v>
      </c>
      <c r="B3421">
        <v>3</v>
      </c>
      <c r="C3421">
        <v>3</v>
      </c>
      <c r="D3421">
        <v>2</v>
      </c>
      <c r="E3421">
        <v>2</v>
      </c>
      <c r="F3421">
        <v>5</v>
      </c>
      <c r="G3421">
        <v>9</v>
      </c>
      <c r="H3421">
        <v>4</v>
      </c>
      <c r="I3421">
        <v>14</v>
      </c>
      <c r="J3421">
        <v>11</v>
      </c>
      <c r="K3421" t="s">
        <v>3539</v>
      </c>
      <c r="L3421">
        <v>2021</v>
      </c>
      <c r="M3421" t="str">
        <f>IF(Fact_JobPosting[[#This Row],[ai_mentioned]]=1,"AI Jobs","Non AI Jobs")</f>
        <v>AI Jobs</v>
      </c>
      <c r="N3421">
        <v>1</v>
      </c>
      <c r="O3421">
        <v>0.45</v>
      </c>
      <c r="P3421">
        <v>59541</v>
      </c>
      <c r="Q3421">
        <v>13.31</v>
      </c>
      <c r="R3421">
        <v>0.39</v>
      </c>
    </row>
    <row r="3422" spans="1:18" x14ac:dyDescent="0.3">
      <c r="A3422">
        <v>3421</v>
      </c>
      <c r="B3422">
        <v>3</v>
      </c>
      <c r="C3422">
        <v>2</v>
      </c>
      <c r="D3422">
        <v>2</v>
      </c>
      <c r="E3422">
        <v>5</v>
      </c>
      <c r="F3422">
        <v>1</v>
      </c>
      <c r="G3422">
        <v>7</v>
      </c>
      <c r="H3422">
        <v>4</v>
      </c>
      <c r="I3422">
        <v>6</v>
      </c>
      <c r="J3422">
        <v>11</v>
      </c>
      <c r="K3422" t="s">
        <v>3540</v>
      </c>
      <c r="L3422">
        <v>2021</v>
      </c>
      <c r="M3422" t="str">
        <f>IF(Fact_JobPosting[[#This Row],[ai_mentioned]]=1,"AI Jobs","Non AI Jobs")</f>
        <v>AI Jobs</v>
      </c>
      <c r="N3422">
        <v>1</v>
      </c>
      <c r="O3422">
        <v>0.76</v>
      </c>
      <c r="P3422">
        <v>97171</v>
      </c>
      <c r="Q3422">
        <v>6.23</v>
      </c>
      <c r="R3422">
        <v>0.3</v>
      </c>
    </row>
    <row r="3423" spans="1:18" x14ac:dyDescent="0.3">
      <c r="A3423">
        <v>3422</v>
      </c>
      <c r="B3423">
        <v>3</v>
      </c>
      <c r="C3423">
        <v>3</v>
      </c>
      <c r="D3423">
        <v>2</v>
      </c>
      <c r="E3423">
        <v>3</v>
      </c>
      <c r="F3423">
        <v>5</v>
      </c>
      <c r="G3423">
        <v>5</v>
      </c>
      <c r="H3423">
        <v>15</v>
      </c>
      <c r="I3423">
        <v>22</v>
      </c>
      <c r="J3423">
        <v>11</v>
      </c>
      <c r="K3423" t="s">
        <v>3541</v>
      </c>
      <c r="L3423">
        <v>2021</v>
      </c>
      <c r="M3423" t="str">
        <f>IF(Fact_JobPosting[[#This Row],[ai_mentioned]]=1,"AI Jobs","Non AI Jobs")</f>
        <v>AI Jobs</v>
      </c>
      <c r="N3423">
        <v>1</v>
      </c>
      <c r="O3423">
        <v>0.56999999999999995</v>
      </c>
      <c r="P3423">
        <v>42821</v>
      </c>
      <c r="Q3423">
        <v>14.35</v>
      </c>
      <c r="R3423">
        <v>0.26</v>
      </c>
    </row>
    <row r="3424" spans="1:18" x14ac:dyDescent="0.3">
      <c r="A3424">
        <v>3423</v>
      </c>
      <c r="B3424">
        <v>1</v>
      </c>
      <c r="C3424">
        <v>1</v>
      </c>
      <c r="D3424">
        <v>2</v>
      </c>
      <c r="E3424">
        <v>3</v>
      </c>
      <c r="F3424">
        <v>10</v>
      </c>
      <c r="G3424">
        <v>7</v>
      </c>
      <c r="H3424">
        <v>4</v>
      </c>
      <c r="I3424">
        <v>22</v>
      </c>
      <c r="J3424">
        <v>11</v>
      </c>
      <c r="K3424" t="s">
        <v>3542</v>
      </c>
      <c r="L3424">
        <v>2021</v>
      </c>
      <c r="M3424" t="str">
        <f>IF(Fact_JobPosting[[#This Row],[ai_mentioned]]=1,"AI Jobs","Non AI Jobs")</f>
        <v>Non AI Jobs</v>
      </c>
      <c r="N3424">
        <v>0</v>
      </c>
      <c r="O3424">
        <v>0.19</v>
      </c>
      <c r="P3424">
        <v>24836</v>
      </c>
      <c r="Q3424">
        <v>-2.02</v>
      </c>
      <c r="R3424">
        <v>0.88</v>
      </c>
    </row>
    <row r="3425" spans="1:18" x14ac:dyDescent="0.3">
      <c r="A3425">
        <v>3424</v>
      </c>
      <c r="B3425">
        <v>3</v>
      </c>
      <c r="C3425">
        <v>2</v>
      </c>
      <c r="D3425">
        <v>2</v>
      </c>
      <c r="E3425">
        <v>5</v>
      </c>
      <c r="F3425">
        <v>5</v>
      </c>
      <c r="G3425">
        <v>6</v>
      </c>
      <c r="H3425">
        <v>2</v>
      </c>
      <c r="I3425">
        <v>32</v>
      </c>
      <c r="J3425">
        <v>11</v>
      </c>
      <c r="K3425" t="s">
        <v>3543</v>
      </c>
      <c r="L3425">
        <v>2021</v>
      </c>
      <c r="M3425" t="str">
        <f>IF(Fact_JobPosting[[#This Row],[ai_mentioned]]=1,"AI Jobs","Non AI Jobs")</f>
        <v>AI Jobs</v>
      </c>
      <c r="N3425">
        <v>1</v>
      </c>
      <c r="O3425">
        <v>0.91</v>
      </c>
      <c r="P3425">
        <v>107201</v>
      </c>
      <c r="Q3425">
        <v>14.72</v>
      </c>
      <c r="R3425">
        <v>0.16</v>
      </c>
    </row>
    <row r="3426" spans="1:18" x14ac:dyDescent="0.3">
      <c r="A3426">
        <v>3425</v>
      </c>
      <c r="B3426">
        <v>1</v>
      </c>
      <c r="C3426">
        <v>1</v>
      </c>
      <c r="D3426">
        <v>2</v>
      </c>
      <c r="E3426">
        <v>1</v>
      </c>
      <c r="F3426">
        <v>6</v>
      </c>
      <c r="G3426">
        <v>8</v>
      </c>
      <c r="H3426">
        <v>10</v>
      </c>
      <c r="I3426">
        <v>13</v>
      </c>
      <c r="J3426">
        <v>11</v>
      </c>
      <c r="K3426" t="s">
        <v>3544</v>
      </c>
      <c r="L3426">
        <v>2021</v>
      </c>
      <c r="M3426" t="str">
        <f>IF(Fact_JobPosting[[#This Row],[ai_mentioned]]=1,"AI Jobs","Non AI Jobs")</f>
        <v>Non AI Jobs</v>
      </c>
      <c r="N3426">
        <v>0</v>
      </c>
      <c r="O3426">
        <v>0.16</v>
      </c>
      <c r="P3426">
        <v>77670</v>
      </c>
      <c r="Q3426">
        <v>-2.0299999999999998</v>
      </c>
      <c r="R3426">
        <v>0.78</v>
      </c>
    </row>
    <row r="3427" spans="1:18" x14ac:dyDescent="0.3">
      <c r="A3427">
        <v>3426</v>
      </c>
      <c r="B3427">
        <v>1</v>
      </c>
      <c r="C3427">
        <v>1</v>
      </c>
      <c r="D3427">
        <v>2</v>
      </c>
      <c r="E3427">
        <v>5</v>
      </c>
      <c r="F3427">
        <v>9</v>
      </c>
      <c r="G3427">
        <v>1</v>
      </c>
      <c r="H3427">
        <v>8</v>
      </c>
      <c r="I3427">
        <v>10</v>
      </c>
      <c r="J3427">
        <v>11</v>
      </c>
      <c r="K3427" t="s">
        <v>3545</v>
      </c>
      <c r="L3427">
        <v>2021</v>
      </c>
      <c r="M3427" t="str">
        <f>IF(Fact_JobPosting[[#This Row],[ai_mentioned]]=1,"AI Jobs","Non AI Jobs")</f>
        <v>Non AI Jobs</v>
      </c>
      <c r="N3427">
        <v>0</v>
      </c>
      <c r="O3427">
        <v>0.03</v>
      </c>
      <c r="P3427">
        <v>106478</v>
      </c>
      <c r="Q3427">
        <v>-2.0699999999999998</v>
      </c>
      <c r="R3427">
        <v>0.77</v>
      </c>
    </row>
    <row r="3428" spans="1:18" x14ac:dyDescent="0.3">
      <c r="A3428">
        <v>3427</v>
      </c>
      <c r="B3428">
        <v>1</v>
      </c>
      <c r="C3428">
        <v>1</v>
      </c>
      <c r="D3428">
        <v>2</v>
      </c>
      <c r="E3428">
        <v>3</v>
      </c>
      <c r="F3428">
        <v>10</v>
      </c>
      <c r="G3428">
        <v>7</v>
      </c>
      <c r="H3428">
        <v>8</v>
      </c>
      <c r="I3428">
        <v>14</v>
      </c>
      <c r="J3428">
        <v>11</v>
      </c>
      <c r="K3428" t="s">
        <v>3546</v>
      </c>
      <c r="L3428">
        <v>2021</v>
      </c>
      <c r="M3428" t="str">
        <f>IF(Fact_JobPosting[[#This Row],[ai_mentioned]]=1,"AI Jobs","Non AI Jobs")</f>
        <v>Non AI Jobs</v>
      </c>
      <c r="N3428">
        <v>0</v>
      </c>
      <c r="O3428">
        <v>0.16</v>
      </c>
      <c r="P3428">
        <v>51779</v>
      </c>
      <c r="Q3428">
        <v>1.42</v>
      </c>
      <c r="R3428">
        <v>0.8</v>
      </c>
    </row>
    <row r="3429" spans="1:18" x14ac:dyDescent="0.3">
      <c r="A3429">
        <v>3428</v>
      </c>
      <c r="B3429">
        <v>1</v>
      </c>
      <c r="C3429">
        <v>1</v>
      </c>
      <c r="D3429">
        <v>2</v>
      </c>
      <c r="E3429">
        <v>3</v>
      </c>
      <c r="F3429">
        <v>2</v>
      </c>
      <c r="G3429">
        <v>5</v>
      </c>
      <c r="H3429">
        <v>10</v>
      </c>
      <c r="I3429">
        <v>44</v>
      </c>
      <c r="J3429">
        <v>11</v>
      </c>
      <c r="K3429" t="s">
        <v>3547</v>
      </c>
      <c r="L3429">
        <v>2021</v>
      </c>
      <c r="M3429" t="str">
        <f>IF(Fact_JobPosting[[#This Row],[ai_mentioned]]=1,"AI Jobs","Non AI Jobs")</f>
        <v>Non AI Jobs</v>
      </c>
      <c r="N3429">
        <v>0</v>
      </c>
      <c r="O3429">
        <v>0.11</v>
      </c>
      <c r="P3429">
        <v>26065</v>
      </c>
      <c r="Q3429">
        <v>-3.49</v>
      </c>
      <c r="R3429">
        <v>0.88</v>
      </c>
    </row>
    <row r="3430" spans="1:18" x14ac:dyDescent="0.3">
      <c r="A3430">
        <v>3429</v>
      </c>
      <c r="B3430">
        <v>1</v>
      </c>
      <c r="C3430">
        <v>1</v>
      </c>
      <c r="D3430">
        <v>2</v>
      </c>
      <c r="E3430">
        <v>2</v>
      </c>
      <c r="F3430">
        <v>5</v>
      </c>
      <c r="G3430">
        <v>6</v>
      </c>
      <c r="H3430">
        <v>6</v>
      </c>
      <c r="I3430">
        <v>27</v>
      </c>
      <c r="J3430">
        <v>11</v>
      </c>
      <c r="K3430" t="s">
        <v>3548</v>
      </c>
      <c r="L3430">
        <v>2021</v>
      </c>
      <c r="M3430" t="str">
        <f>IF(Fact_JobPosting[[#This Row],[ai_mentioned]]=1,"AI Jobs","Non AI Jobs")</f>
        <v>Non AI Jobs</v>
      </c>
      <c r="N3430">
        <v>0</v>
      </c>
      <c r="O3430">
        <v>0.09</v>
      </c>
      <c r="P3430">
        <v>70050</v>
      </c>
      <c r="Q3430">
        <v>-1.95</v>
      </c>
      <c r="R3430">
        <v>0.77</v>
      </c>
    </row>
    <row r="3431" spans="1:18" x14ac:dyDescent="0.3">
      <c r="A3431">
        <v>3430</v>
      </c>
      <c r="B3431">
        <v>1</v>
      </c>
      <c r="C3431">
        <v>1</v>
      </c>
      <c r="D3431">
        <v>2</v>
      </c>
      <c r="E3431">
        <v>6</v>
      </c>
      <c r="F3431">
        <v>1</v>
      </c>
      <c r="G3431">
        <v>2</v>
      </c>
      <c r="H3431">
        <v>10</v>
      </c>
      <c r="I3431">
        <v>10</v>
      </c>
      <c r="J3431">
        <v>11</v>
      </c>
      <c r="K3431" t="s">
        <v>3549</v>
      </c>
      <c r="L3431">
        <v>2021</v>
      </c>
      <c r="M3431" t="str">
        <f>IF(Fact_JobPosting[[#This Row],[ai_mentioned]]=1,"AI Jobs","Non AI Jobs")</f>
        <v>Non AI Jobs</v>
      </c>
      <c r="N3431">
        <v>0</v>
      </c>
      <c r="O3431">
        <v>0.13</v>
      </c>
      <c r="P3431">
        <v>94188</v>
      </c>
      <c r="Q3431">
        <v>-1.1299999999999999</v>
      </c>
      <c r="R3431">
        <v>0.76</v>
      </c>
    </row>
    <row r="3432" spans="1:18" x14ac:dyDescent="0.3">
      <c r="A3432">
        <v>3431</v>
      </c>
      <c r="B3432">
        <v>1</v>
      </c>
      <c r="C3432">
        <v>1</v>
      </c>
      <c r="D3432">
        <v>2</v>
      </c>
      <c r="E3432">
        <v>1</v>
      </c>
      <c r="F3432">
        <v>10</v>
      </c>
      <c r="G3432">
        <v>9</v>
      </c>
      <c r="H3432">
        <v>6</v>
      </c>
      <c r="I3432">
        <v>15</v>
      </c>
      <c r="J3432">
        <v>11</v>
      </c>
      <c r="K3432" t="s">
        <v>3550</v>
      </c>
      <c r="L3432">
        <v>2021</v>
      </c>
      <c r="M3432" t="str">
        <f>IF(Fact_JobPosting[[#This Row],[ai_mentioned]]=1,"AI Jobs","Non AI Jobs")</f>
        <v>Non AI Jobs</v>
      </c>
      <c r="N3432">
        <v>0</v>
      </c>
      <c r="O3432">
        <v>0.06</v>
      </c>
      <c r="P3432">
        <v>89316</v>
      </c>
      <c r="Q3432">
        <v>3.2</v>
      </c>
      <c r="R3432">
        <v>0.83</v>
      </c>
    </row>
    <row r="3433" spans="1:18" x14ac:dyDescent="0.3">
      <c r="A3433">
        <v>3432</v>
      </c>
      <c r="B3433">
        <v>3</v>
      </c>
      <c r="C3433">
        <v>3</v>
      </c>
      <c r="D3433">
        <v>2</v>
      </c>
      <c r="E3433">
        <v>5</v>
      </c>
      <c r="F3433">
        <v>8</v>
      </c>
      <c r="G3433">
        <v>4</v>
      </c>
      <c r="H3433">
        <v>3</v>
      </c>
      <c r="I3433">
        <v>31</v>
      </c>
      <c r="J3433">
        <v>11</v>
      </c>
      <c r="K3433" t="s">
        <v>3551</v>
      </c>
      <c r="L3433">
        <v>2021</v>
      </c>
      <c r="M3433" t="str">
        <f>IF(Fact_JobPosting[[#This Row],[ai_mentioned]]=1,"AI Jobs","Non AI Jobs")</f>
        <v>AI Jobs</v>
      </c>
      <c r="N3433">
        <v>1</v>
      </c>
      <c r="O3433">
        <v>0.6</v>
      </c>
      <c r="P3433">
        <v>94465</v>
      </c>
      <c r="Q3433">
        <v>5.69</v>
      </c>
      <c r="R3433">
        <v>0.31</v>
      </c>
    </row>
    <row r="3434" spans="1:18" x14ac:dyDescent="0.3">
      <c r="A3434">
        <v>3433</v>
      </c>
      <c r="B3434">
        <v>1</v>
      </c>
      <c r="C3434">
        <v>1</v>
      </c>
      <c r="D3434">
        <v>2</v>
      </c>
      <c r="E3434">
        <v>1</v>
      </c>
      <c r="F3434">
        <v>10</v>
      </c>
      <c r="G3434">
        <v>7</v>
      </c>
      <c r="H3434">
        <v>5</v>
      </c>
      <c r="I3434">
        <v>24</v>
      </c>
      <c r="J3434">
        <v>11</v>
      </c>
      <c r="K3434" t="s">
        <v>3552</v>
      </c>
      <c r="L3434">
        <v>2021</v>
      </c>
      <c r="M3434" t="str">
        <f>IF(Fact_JobPosting[[#This Row],[ai_mentioned]]=1,"AI Jobs","Non AI Jobs")</f>
        <v>Non AI Jobs</v>
      </c>
      <c r="N3434">
        <v>0</v>
      </c>
      <c r="O3434">
        <v>0.02</v>
      </c>
      <c r="P3434">
        <v>23794</v>
      </c>
      <c r="Q3434">
        <v>-1.95</v>
      </c>
      <c r="R3434">
        <v>0.81</v>
      </c>
    </row>
    <row r="3435" spans="1:18" x14ac:dyDescent="0.3">
      <c r="A3435">
        <v>3434</v>
      </c>
      <c r="B3435">
        <v>1</v>
      </c>
      <c r="C3435">
        <v>1</v>
      </c>
      <c r="D3435">
        <v>2</v>
      </c>
      <c r="E3435">
        <v>6</v>
      </c>
      <c r="F3435">
        <v>9</v>
      </c>
      <c r="G3435">
        <v>6</v>
      </c>
      <c r="H3435">
        <v>8</v>
      </c>
      <c r="I3435">
        <v>40</v>
      </c>
      <c r="J3435">
        <v>11</v>
      </c>
      <c r="K3435" t="s">
        <v>3553</v>
      </c>
      <c r="L3435">
        <v>2021</v>
      </c>
      <c r="M3435" t="str">
        <f>IF(Fact_JobPosting[[#This Row],[ai_mentioned]]=1,"AI Jobs","Non AI Jobs")</f>
        <v>Non AI Jobs</v>
      </c>
      <c r="N3435">
        <v>0</v>
      </c>
      <c r="O3435">
        <v>0.1</v>
      </c>
      <c r="P3435">
        <v>35173</v>
      </c>
      <c r="Q3435">
        <v>-0.62</v>
      </c>
      <c r="R3435">
        <v>0.8</v>
      </c>
    </row>
    <row r="3436" spans="1:18" x14ac:dyDescent="0.3">
      <c r="A3436">
        <v>3435</v>
      </c>
      <c r="B3436">
        <v>3</v>
      </c>
      <c r="C3436">
        <v>3</v>
      </c>
      <c r="D3436">
        <v>2</v>
      </c>
      <c r="E3436">
        <v>6</v>
      </c>
      <c r="F3436">
        <v>10</v>
      </c>
      <c r="G3436">
        <v>6</v>
      </c>
      <c r="H3436">
        <v>2</v>
      </c>
      <c r="I3436">
        <v>42</v>
      </c>
      <c r="J3436">
        <v>11</v>
      </c>
      <c r="K3436" t="s">
        <v>3554</v>
      </c>
      <c r="L3436">
        <v>2021</v>
      </c>
      <c r="M3436" t="str">
        <f>IF(Fact_JobPosting[[#This Row],[ai_mentioned]]=1,"AI Jobs","Non AI Jobs")</f>
        <v>AI Jobs</v>
      </c>
      <c r="N3436">
        <v>1</v>
      </c>
      <c r="O3436">
        <v>0.47</v>
      </c>
      <c r="P3436">
        <v>118877</v>
      </c>
      <c r="Q3436">
        <v>7.48</v>
      </c>
      <c r="R3436">
        <v>0.36</v>
      </c>
    </row>
    <row r="3437" spans="1:18" x14ac:dyDescent="0.3">
      <c r="A3437">
        <v>3436</v>
      </c>
      <c r="B3437">
        <v>3</v>
      </c>
      <c r="C3437">
        <v>2</v>
      </c>
      <c r="D3437">
        <v>2</v>
      </c>
      <c r="E3437">
        <v>5</v>
      </c>
      <c r="F3437">
        <v>10</v>
      </c>
      <c r="G3437">
        <v>7</v>
      </c>
      <c r="H3437">
        <v>12</v>
      </c>
      <c r="I3437">
        <v>42</v>
      </c>
      <c r="J3437">
        <v>11</v>
      </c>
      <c r="K3437" t="s">
        <v>3555</v>
      </c>
      <c r="L3437">
        <v>2021</v>
      </c>
      <c r="M3437" t="str">
        <f>IF(Fact_JobPosting[[#This Row],[ai_mentioned]]=1,"AI Jobs","Non AI Jobs")</f>
        <v>AI Jobs</v>
      </c>
      <c r="N3437">
        <v>1</v>
      </c>
      <c r="O3437">
        <v>0.83</v>
      </c>
      <c r="P3437">
        <v>109097</v>
      </c>
      <c r="Q3437">
        <v>17.18</v>
      </c>
      <c r="R3437">
        <v>0.19</v>
      </c>
    </row>
    <row r="3438" spans="1:18" x14ac:dyDescent="0.3">
      <c r="A3438">
        <v>3437</v>
      </c>
      <c r="B3438">
        <v>1</v>
      </c>
      <c r="C3438">
        <v>1</v>
      </c>
      <c r="D3438">
        <v>2</v>
      </c>
      <c r="E3438">
        <v>4</v>
      </c>
      <c r="F3438">
        <v>3</v>
      </c>
      <c r="G3438">
        <v>3</v>
      </c>
      <c r="H3438">
        <v>15</v>
      </c>
      <c r="I3438">
        <v>7</v>
      </c>
      <c r="J3438">
        <v>11</v>
      </c>
      <c r="K3438" t="s">
        <v>3556</v>
      </c>
      <c r="L3438">
        <v>2021</v>
      </c>
      <c r="M3438" t="str">
        <f>IF(Fact_JobPosting[[#This Row],[ai_mentioned]]=1,"AI Jobs","Non AI Jobs")</f>
        <v>Non AI Jobs</v>
      </c>
      <c r="N3438">
        <v>0</v>
      </c>
      <c r="O3438">
        <v>0.16</v>
      </c>
      <c r="P3438">
        <v>30460</v>
      </c>
      <c r="Q3438">
        <v>-3.75</v>
      </c>
      <c r="R3438">
        <v>0.71</v>
      </c>
    </row>
    <row r="3439" spans="1:18" x14ac:dyDescent="0.3">
      <c r="A3439">
        <v>3438</v>
      </c>
      <c r="B3439">
        <v>1</v>
      </c>
      <c r="C3439">
        <v>1</v>
      </c>
      <c r="D3439">
        <v>2</v>
      </c>
      <c r="E3439">
        <v>2</v>
      </c>
      <c r="F3439">
        <v>7</v>
      </c>
      <c r="G3439">
        <v>2</v>
      </c>
      <c r="H3439">
        <v>14</v>
      </c>
      <c r="I3439">
        <v>25</v>
      </c>
      <c r="J3439">
        <v>11</v>
      </c>
      <c r="K3439" t="s">
        <v>3557</v>
      </c>
      <c r="L3439">
        <v>2021</v>
      </c>
      <c r="M3439" t="str">
        <f>IF(Fact_JobPosting[[#This Row],[ai_mentioned]]=1,"AI Jobs","Non AI Jobs")</f>
        <v>Non AI Jobs</v>
      </c>
      <c r="N3439">
        <v>0</v>
      </c>
      <c r="O3439">
        <v>0.04</v>
      </c>
      <c r="P3439">
        <v>81045</v>
      </c>
      <c r="Q3439">
        <v>-3.11</v>
      </c>
      <c r="R3439">
        <v>0.74</v>
      </c>
    </row>
    <row r="3440" spans="1:18" x14ac:dyDescent="0.3">
      <c r="A3440">
        <v>3439</v>
      </c>
      <c r="B3440">
        <v>1</v>
      </c>
      <c r="C3440">
        <v>1</v>
      </c>
      <c r="D3440">
        <v>2</v>
      </c>
      <c r="E3440">
        <v>6</v>
      </c>
      <c r="F3440">
        <v>7</v>
      </c>
      <c r="G3440">
        <v>5</v>
      </c>
      <c r="H3440">
        <v>14</v>
      </c>
      <c r="I3440">
        <v>38</v>
      </c>
      <c r="J3440">
        <v>11</v>
      </c>
      <c r="K3440" t="s">
        <v>3558</v>
      </c>
      <c r="L3440">
        <v>2021</v>
      </c>
      <c r="M3440" t="str">
        <f>IF(Fact_JobPosting[[#This Row],[ai_mentioned]]=1,"AI Jobs","Non AI Jobs")</f>
        <v>Non AI Jobs</v>
      </c>
      <c r="N3440">
        <v>0</v>
      </c>
      <c r="O3440">
        <v>0.06</v>
      </c>
      <c r="P3440">
        <v>83179</v>
      </c>
      <c r="Q3440">
        <v>1.95</v>
      </c>
      <c r="R3440">
        <v>0.81</v>
      </c>
    </row>
    <row r="3441" spans="1:18" x14ac:dyDescent="0.3">
      <c r="A3441">
        <v>3440</v>
      </c>
      <c r="B3441">
        <v>1</v>
      </c>
      <c r="C3441">
        <v>1</v>
      </c>
      <c r="D3441">
        <v>2</v>
      </c>
      <c r="E3441">
        <v>5</v>
      </c>
      <c r="F3441">
        <v>6</v>
      </c>
      <c r="G3441">
        <v>6</v>
      </c>
      <c r="H3441">
        <v>15</v>
      </c>
      <c r="I3441">
        <v>37</v>
      </c>
      <c r="J3441">
        <v>11</v>
      </c>
      <c r="K3441" t="s">
        <v>3559</v>
      </c>
      <c r="L3441">
        <v>2021</v>
      </c>
      <c r="M3441" t="str">
        <f>IF(Fact_JobPosting[[#This Row],[ai_mentioned]]=1,"AI Jobs","Non AI Jobs")</f>
        <v>Non AI Jobs</v>
      </c>
      <c r="N3441">
        <v>0</v>
      </c>
      <c r="O3441">
        <v>0.19</v>
      </c>
      <c r="P3441">
        <v>45125</v>
      </c>
      <c r="Q3441">
        <v>-1.92</v>
      </c>
      <c r="R3441">
        <v>0.9</v>
      </c>
    </row>
    <row r="3442" spans="1:18" x14ac:dyDescent="0.3">
      <c r="A3442">
        <v>3441</v>
      </c>
      <c r="B3442">
        <v>3</v>
      </c>
      <c r="C3442">
        <v>3</v>
      </c>
      <c r="D3442">
        <v>2</v>
      </c>
      <c r="E3442">
        <v>5</v>
      </c>
      <c r="F3442">
        <v>8</v>
      </c>
      <c r="G3442">
        <v>8</v>
      </c>
      <c r="H3442">
        <v>8</v>
      </c>
      <c r="I3442">
        <v>29</v>
      </c>
      <c r="J3442">
        <v>11</v>
      </c>
      <c r="K3442" t="s">
        <v>3560</v>
      </c>
      <c r="L3442">
        <v>2021</v>
      </c>
      <c r="M3442" t="str">
        <f>IF(Fact_JobPosting[[#This Row],[ai_mentioned]]=1,"AI Jobs","Non AI Jobs")</f>
        <v>AI Jobs</v>
      </c>
      <c r="N3442">
        <v>1</v>
      </c>
      <c r="O3442">
        <v>0.52</v>
      </c>
      <c r="P3442">
        <v>55609</v>
      </c>
      <c r="Q3442">
        <v>16.829999999999998</v>
      </c>
      <c r="R3442">
        <v>0.16</v>
      </c>
    </row>
    <row r="3443" spans="1:18" x14ac:dyDescent="0.3">
      <c r="A3443">
        <v>3442</v>
      </c>
      <c r="B3443">
        <v>3</v>
      </c>
      <c r="C3443">
        <v>3</v>
      </c>
      <c r="D3443">
        <v>2</v>
      </c>
      <c r="E3443">
        <v>4</v>
      </c>
      <c r="F3443">
        <v>10</v>
      </c>
      <c r="G3443">
        <v>2</v>
      </c>
      <c r="H3443">
        <v>4</v>
      </c>
      <c r="I3443">
        <v>25</v>
      </c>
      <c r="J3443">
        <v>11</v>
      </c>
      <c r="K3443" t="s">
        <v>3561</v>
      </c>
      <c r="L3443">
        <v>2021</v>
      </c>
      <c r="M3443" t="str">
        <f>IF(Fact_JobPosting[[#This Row],[ai_mentioned]]=1,"AI Jobs","Non AI Jobs")</f>
        <v>AI Jobs</v>
      </c>
      <c r="N3443">
        <v>1</v>
      </c>
      <c r="O3443">
        <v>0.44</v>
      </c>
      <c r="P3443">
        <v>147481</v>
      </c>
      <c r="Q3443">
        <v>7.68</v>
      </c>
      <c r="R3443">
        <v>0.31</v>
      </c>
    </row>
    <row r="3444" spans="1:18" x14ac:dyDescent="0.3">
      <c r="A3444">
        <v>3443</v>
      </c>
      <c r="B3444">
        <v>1</v>
      </c>
      <c r="C3444">
        <v>1</v>
      </c>
      <c r="D3444">
        <v>2</v>
      </c>
      <c r="E3444">
        <v>2</v>
      </c>
      <c r="F3444">
        <v>7</v>
      </c>
      <c r="G3444">
        <v>4</v>
      </c>
      <c r="H3444">
        <v>8</v>
      </c>
      <c r="I3444">
        <v>39</v>
      </c>
      <c r="J3444">
        <v>11</v>
      </c>
      <c r="K3444" t="s">
        <v>3562</v>
      </c>
      <c r="L3444">
        <v>2021</v>
      </c>
      <c r="M3444" t="str">
        <f>IF(Fact_JobPosting[[#This Row],[ai_mentioned]]=1,"AI Jobs","Non AI Jobs")</f>
        <v>Non AI Jobs</v>
      </c>
      <c r="N3444">
        <v>0</v>
      </c>
      <c r="O3444">
        <v>0.11</v>
      </c>
      <c r="P3444">
        <v>43813</v>
      </c>
      <c r="Q3444">
        <v>2.5099999999999998</v>
      </c>
      <c r="R3444">
        <v>0.74</v>
      </c>
    </row>
    <row r="3445" spans="1:18" x14ac:dyDescent="0.3">
      <c r="A3445">
        <v>3444</v>
      </c>
      <c r="B3445">
        <v>1</v>
      </c>
      <c r="C3445">
        <v>1</v>
      </c>
      <c r="D3445">
        <v>2</v>
      </c>
      <c r="E3445">
        <v>2</v>
      </c>
      <c r="F3445">
        <v>3</v>
      </c>
      <c r="G3445">
        <v>8</v>
      </c>
      <c r="H3445">
        <v>4</v>
      </c>
      <c r="I3445">
        <v>19</v>
      </c>
      <c r="J3445">
        <v>11</v>
      </c>
      <c r="K3445" t="s">
        <v>3563</v>
      </c>
      <c r="L3445">
        <v>2021</v>
      </c>
      <c r="M3445" t="str">
        <f>IF(Fact_JobPosting[[#This Row],[ai_mentioned]]=1,"AI Jobs","Non AI Jobs")</f>
        <v>Non AI Jobs</v>
      </c>
      <c r="N3445">
        <v>0</v>
      </c>
      <c r="O3445">
        <v>0.05</v>
      </c>
      <c r="P3445">
        <v>39253</v>
      </c>
      <c r="Q3445">
        <v>-4.5199999999999996</v>
      </c>
      <c r="R3445">
        <v>0.74</v>
      </c>
    </row>
    <row r="3446" spans="1:18" x14ac:dyDescent="0.3">
      <c r="A3446">
        <v>3445</v>
      </c>
      <c r="B3446">
        <v>3</v>
      </c>
      <c r="C3446">
        <v>2</v>
      </c>
      <c r="D3446">
        <v>2</v>
      </c>
      <c r="E3446">
        <v>4</v>
      </c>
      <c r="F3446">
        <v>9</v>
      </c>
      <c r="G3446">
        <v>2</v>
      </c>
      <c r="H3446">
        <v>5</v>
      </c>
      <c r="I3446">
        <v>12</v>
      </c>
      <c r="J3446">
        <v>11</v>
      </c>
      <c r="K3446" t="s">
        <v>3564</v>
      </c>
      <c r="L3446">
        <v>2021</v>
      </c>
      <c r="M3446" t="str">
        <f>IF(Fact_JobPosting[[#This Row],[ai_mentioned]]=1,"AI Jobs","Non AI Jobs")</f>
        <v>AI Jobs</v>
      </c>
      <c r="N3446">
        <v>1</v>
      </c>
      <c r="O3446">
        <v>0.89</v>
      </c>
      <c r="P3446">
        <v>53649</v>
      </c>
      <c r="Q3446">
        <v>5.27</v>
      </c>
      <c r="R3446">
        <v>0.34</v>
      </c>
    </row>
    <row r="3447" spans="1:18" x14ac:dyDescent="0.3">
      <c r="A3447">
        <v>3446</v>
      </c>
      <c r="B3447">
        <v>3</v>
      </c>
      <c r="C3447">
        <v>2</v>
      </c>
      <c r="D3447">
        <v>2</v>
      </c>
      <c r="E3447">
        <v>1</v>
      </c>
      <c r="F3447">
        <v>7</v>
      </c>
      <c r="G3447">
        <v>4</v>
      </c>
      <c r="H3447">
        <v>12</v>
      </c>
      <c r="I3447">
        <v>22</v>
      </c>
      <c r="J3447">
        <v>11</v>
      </c>
      <c r="K3447" t="s">
        <v>3565</v>
      </c>
      <c r="L3447">
        <v>2021</v>
      </c>
      <c r="M3447" t="str">
        <f>IF(Fact_JobPosting[[#This Row],[ai_mentioned]]=1,"AI Jobs","Non AI Jobs")</f>
        <v>AI Jobs</v>
      </c>
      <c r="N3447">
        <v>1</v>
      </c>
      <c r="O3447">
        <v>0.85</v>
      </c>
      <c r="P3447">
        <v>35792</v>
      </c>
      <c r="Q3447">
        <v>8.9</v>
      </c>
      <c r="R3447">
        <v>0.25</v>
      </c>
    </row>
    <row r="3448" spans="1:18" x14ac:dyDescent="0.3">
      <c r="A3448">
        <v>3447</v>
      </c>
      <c r="B3448">
        <v>2</v>
      </c>
      <c r="C3448">
        <v>1</v>
      </c>
      <c r="D3448">
        <v>2</v>
      </c>
      <c r="E3448">
        <v>3</v>
      </c>
      <c r="F3448">
        <v>4</v>
      </c>
      <c r="G3448">
        <v>4</v>
      </c>
      <c r="H3448">
        <v>2</v>
      </c>
      <c r="I3448">
        <v>20</v>
      </c>
      <c r="J3448">
        <v>11</v>
      </c>
      <c r="K3448" t="s">
        <v>3566</v>
      </c>
      <c r="L3448">
        <v>2021</v>
      </c>
      <c r="M3448" t="str">
        <f>IF(Fact_JobPosting[[#This Row],[ai_mentioned]]=1,"AI Jobs","Non AI Jobs")</f>
        <v>Non AI Jobs</v>
      </c>
      <c r="N3448">
        <v>0</v>
      </c>
      <c r="O3448">
        <v>0.1</v>
      </c>
      <c r="P3448">
        <v>43838</v>
      </c>
      <c r="Q3448">
        <v>-1.03</v>
      </c>
      <c r="R3448">
        <v>0.65</v>
      </c>
    </row>
    <row r="3449" spans="1:18" x14ac:dyDescent="0.3">
      <c r="A3449">
        <v>3448</v>
      </c>
      <c r="B3449">
        <v>2</v>
      </c>
      <c r="C3449">
        <v>1</v>
      </c>
      <c r="D3449">
        <v>2</v>
      </c>
      <c r="E3449">
        <v>6</v>
      </c>
      <c r="F3449">
        <v>10</v>
      </c>
      <c r="G3449">
        <v>1</v>
      </c>
      <c r="H3449">
        <v>2</v>
      </c>
      <c r="I3449">
        <v>10</v>
      </c>
      <c r="J3449">
        <v>11</v>
      </c>
      <c r="K3449" t="s">
        <v>3567</v>
      </c>
      <c r="L3449">
        <v>2021</v>
      </c>
      <c r="M3449" t="str">
        <f>IF(Fact_JobPosting[[#This Row],[ai_mentioned]]=1,"AI Jobs","Non AI Jobs")</f>
        <v>Non AI Jobs</v>
      </c>
      <c r="N3449">
        <v>0</v>
      </c>
      <c r="O3449">
        <v>0.01</v>
      </c>
      <c r="P3449">
        <v>91320</v>
      </c>
      <c r="Q3449">
        <v>2.02</v>
      </c>
      <c r="R3449">
        <v>0.62</v>
      </c>
    </row>
    <row r="3450" spans="1:18" x14ac:dyDescent="0.3">
      <c r="A3450">
        <v>3449</v>
      </c>
      <c r="B3450">
        <v>1</v>
      </c>
      <c r="C3450">
        <v>1</v>
      </c>
      <c r="D3450">
        <v>2</v>
      </c>
      <c r="E3450">
        <v>4</v>
      </c>
      <c r="F3450">
        <v>2</v>
      </c>
      <c r="G3450">
        <v>9</v>
      </c>
      <c r="H3450">
        <v>16</v>
      </c>
      <c r="I3450">
        <v>42</v>
      </c>
      <c r="J3450">
        <v>11</v>
      </c>
      <c r="K3450" t="s">
        <v>3568</v>
      </c>
      <c r="L3450">
        <v>2021</v>
      </c>
      <c r="M3450" t="str">
        <f>IF(Fact_JobPosting[[#This Row],[ai_mentioned]]=1,"AI Jobs","Non AI Jobs")</f>
        <v>Non AI Jobs</v>
      </c>
      <c r="N3450">
        <v>0</v>
      </c>
      <c r="O3450">
        <v>0.06</v>
      </c>
      <c r="P3450">
        <v>80960</v>
      </c>
      <c r="Q3450">
        <v>-2.3199999999999998</v>
      </c>
      <c r="R3450">
        <v>0.84</v>
      </c>
    </row>
    <row r="3451" spans="1:18" x14ac:dyDescent="0.3">
      <c r="A3451">
        <v>3450</v>
      </c>
      <c r="B3451">
        <v>2</v>
      </c>
      <c r="C3451">
        <v>1</v>
      </c>
      <c r="D3451">
        <v>2</v>
      </c>
      <c r="E3451">
        <v>6</v>
      </c>
      <c r="F3451">
        <v>8</v>
      </c>
      <c r="G3451">
        <v>3</v>
      </c>
      <c r="H3451">
        <v>2</v>
      </c>
      <c r="I3451">
        <v>27</v>
      </c>
      <c r="J3451">
        <v>11</v>
      </c>
      <c r="K3451" t="s">
        <v>3569</v>
      </c>
      <c r="L3451">
        <v>2021</v>
      </c>
      <c r="M3451" t="str">
        <f>IF(Fact_JobPosting[[#This Row],[ai_mentioned]]=1,"AI Jobs","Non AI Jobs")</f>
        <v>Non AI Jobs</v>
      </c>
      <c r="N3451">
        <v>0</v>
      </c>
      <c r="O3451">
        <v>0.14000000000000001</v>
      </c>
      <c r="P3451">
        <v>82129</v>
      </c>
      <c r="Q3451">
        <v>-4.1100000000000003</v>
      </c>
      <c r="R3451">
        <v>0.68</v>
      </c>
    </row>
    <row r="3452" spans="1:18" x14ac:dyDescent="0.3">
      <c r="A3452">
        <v>3451</v>
      </c>
      <c r="B3452">
        <v>2</v>
      </c>
      <c r="C3452">
        <v>1</v>
      </c>
      <c r="D3452">
        <v>2</v>
      </c>
      <c r="E3452">
        <v>4</v>
      </c>
      <c r="F3452">
        <v>9</v>
      </c>
      <c r="G3452">
        <v>7</v>
      </c>
      <c r="H3452">
        <v>8</v>
      </c>
      <c r="I3452">
        <v>26</v>
      </c>
      <c r="J3452">
        <v>11</v>
      </c>
      <c r="K3452" t="s">
        <v>3570</v>
      </c>
      <c r="L3452">
        <v>2021</v>
      </c>
      <c r="M3452" t="str">
        <f>IF(Fact_JobPosting[[#This Row],[ai_mentioned]]=1,"AI Jobs","Non AI Jobs")</f>
        <v>Non AI Jobs</v>
      </c>
      <c r="N3452">
        <v>0</v>
      </c>
      <c r="O3452">
        <v>0.08</v>
      </c>
      <c r="P3452">
        <v>23049</v>
      </c>
      <c r="Q3452">
        <v>-1.26</v>
      </c>
      <c r="R3452">
        <v>0.69</v>
      </c>
    </row>
    <row r="3453" spans="1:18" x14ac:dyDescent="0.3">
      <c r="A3453">
        <v>3452</v>
      </c>
      <c r="B3453">
        <v>3</v>
      </c>
      <c r="C3453">
        <v>3</v>
      </c>
      <c r="D3453">
        <v>2</v>
      </c>
      <c r="E3453">
        <v>6</v>
      </c>
      <c r="F3453">
        <v>9</v>
      </c>
      <c r="G3453">
        <v>8</v>
      </c>
      <c r="H3453">
        <v>12</v>
      </c>
      <c r="I3453">
        <v>2</v>
      </c>
      <c r="J3453">
        <v>11</v>
      </c>
      <c r="K3453" t="s">
        <v>3571</v>
      </c>
      <c r="L3453">
        <v>2021</v>
      </c>
      <c r="M3453" t="str">
        <f>IF(Fact_JobPosting[[#This Row],[ai_mentioned]]=1,"AI Jobs","Non AI Jobs")</f>
        <v>AI Jobs</v>
      </c>
      <c r="N3453">
        <v>1</v>
      </c>
      <c r="O3453">
        <v>0.45</v>
      </c>
      <c r="P3453">
        <v>128354</v>
      </c>
      <c r="Q3453">
        <v>6.07</v>
      </c>
      <c r="R3453">
        <v>0.11</v>
      </c>
    </row>
    <row r="3454" spans="1:18" x14ac:dyDescent="0.3">
      <c r="A3454">
        <v>3453</v>
      </c>
      <c r="B3454">
        <v>2</v>
      </c>
      <c r="C3454">
        <v>1</v>
      </c>
      <c r="D3454">
        <v>2</v>
      </c>
      <c r="E3454">
        <v>6</v>
      </c>
      <c r="F3454">
        <v>10</v>
      </c>
      <c r="G3454">
        <v>8</v>
      </c>
      <c r="H3454">
        <v>8</v>
      </c>
      <c r="I3454">
        <v>11</v>
      </c>
      <c r="J3454">
        <v>11</v>
      </c>
      <c r="K3454" t="s">
        <v>3572</v>
      </c>
      <c r="L3454">
        <v>2021</v>
      </c>
      <c r="M3454" t="str">
        <f>IF(Fact_JobPosting[[#This Row],[ai_mentioned]]=1,"AI Jobs","Non AI Jobs")</f>
        <v>Non AI Jobs</v>
      </c>
      <c r="N3454">
        <v>0</v>
      </c>
      <c r="O3454">
        <v>0</v>
      </c>
      <c r="P3454">
        <v>25125</v>
      </c>
      <c r="Q3454">
        <v>-0.37</v>
      </c>
      <c r="R3454">
        <v>0.64</v>
      </c>
    </row>
    <row r="3455" spans="1:18" x14ac:dyDescent="0.3">
      <c r="A3455">
        <v>3454</v>
      </c>
      <c r="B3455">
        <v>1</v>
      </c>
      <c r="C3455">
        <v>1</v>
      </c>
      <c r="D3455">
        <v>2</v>
      </c>
      <c r="E3455">
        <v>2</v>
      </c>
      <c r="F3455">
        <v>8</v>
      </c>
      <c r="G3455">
        <v>8</v>
      </c>
      <c r="H3455">
        <v>16</v>
      </c>
      <c r="I3455">
        <v>44</v>
      </c>
      <c r="J3455">
        <v>11</v>
      </c>
      <c r="K3455" t="s">
        <v>3573</v>
      </c>
      <c r="L3455">
        <v>2021</v>
      </c>
      <c r="M3455" t="str">
        <f>IF(Fact_JobPosting[[#This Row],[ai_mentioned]]=1,"AI Jobs","Non AI Jobs")</f>
        <v>Non AI Jobs</v>
      </c>
      <c r="N3455">
        <v>0</v>
      </c>
      <c r="O3455">
        <v>0.1</v>
      </c>
      <c r="P3455">
        <v>24155</v>
      </c>
      <c r="Q3455">
        <v>-0.95</v>
      </c>
      <c r="R3455">
        <v>0.77</v>
      </c>
    </row>
    <row r="3456" spans="1:18" x14ac:dyDescent="0.3">
      <c r="A3456">
        <v>3455</v>
      </c>
      <c r="B3456">
        <v>3</v>
      </c>
      <c r="C3456">
        <v>2</v>
      </c>
      <c r="D3456">
        <v>2</v>
      </c>
      <c r="E3456">
        <v>5</v>
      </c>
      <c r="F3456">
        <v>1</v>
      </c>
      <c r="G3456">
        <v>2</v>
      </c>
      <c r="H3456">
        <v>9</v>
      </c>
      <c r="I3456">
        <v>34</v>
      </c>
      <c r="J3456">
        <v>11</v>
      </c>
      <c r="K3456" t="s">
        <v>3574</v>
      </c>
      <c r="L3456">
        <v>2021</v>
      </c>
      <c r="M3456" t="str">
        <f>IF(Fact_JobPosting[[#This Row],[ai_mentioned]]=1,"AI Jobs","Non AI Jobs")</f>
        <v>AI Jobs</v>
      </c>
      <c r="N3456">
        <v>1</v>
      </c>
      <c r="O3456">
        <v>0.86</v>
      </c>
      <c r="P3456">
        <v>37510</v>
      </c>
      <c r="Q3456">
        <v>17.48</v>
      </c>
      <c r="R3456">
        <v>0.37</v>
      </c>
    </row>
    <row r="3457" spans="1:18" x14ac:dyDescent="0.3">
      <c r="A3457">
        <v>3456</v>
      </c>
      <c r="B3457">
        <v>3</v>
      </c>
      <c r="C3457">
        <v>3</v>
      </c>
      <c r="D3457">
        <v>2</v>
      </c>
      <c r="E3457">
        <v>2</v>
      </c>
      <c r="F3457">
        <v>5</v>
      </c>
      <c r="G3457">
        <v>2</v>
      </c>
      <c r="H3457">
        <v>13</v>
      </c>
      <c r="I3457">
        <v>9</v>
      </c>
      <c r="J3457">
        <v>11</v>
      </c>
      <c r="K3457" t="s">
        <v>3575</v>
      </c>
      <c r="L3457">
        <v>2021</v>
      </c>
      <c r="M3457" t="str">
        <f>IF(Fact_JobPosting[[#This Row],[ai_mentioned]]=1,"AI Jobs","Non AI Jobs")</f>
        <v>AI Jobs</v>
      </c>
      <c r="N3457">
        <v>1</v>
      </c>
      <c r="O3457">
        <v>0.61</v>
      </c>
      <c r="P3457">
        <v>96912</v>
      </c>
      <c r="Q3457">
        <v>17.260000000000002</v>
      </c>
      <c r="R3457">
        <v>0.37</v>
      </c>
    </row>
    <row r="3458" spans="1:18" x14ac:dyDescent="0.3">
      <c r="A3458">
        <v>3457</v>
      </c>
      <c r="B3458">
        <v>1</v>
      </c>
      <c r="C3458">
        <v>1</v>
      </c>
      <c r="D3458">
        <v>2</v>
      </c>
      <c r="E3458">
        <v>2</v>
      </c>
      <c r="F3458">
        <v>9</v>
      </c>
      <c r="G3458">
        <v>1</v>
      </c>
      <c r="H3458">
        <v>16</v>
      </c>
      <c r="I3458">
        <v>21</v>
      </c>
      <c r="J3458">
        <v>11</v>
      </c>
      <c r="K3458" t="s">
        <v>3576</v>
      </c>
      <c r="L3458">
        <v>2021</v>
      </c>
      <c r="M3458" t="str">
        <f>IF(Fact_JobPosting[[#This Row],[ai_mentioned]]=1,"AI Jobs","Non AI Jobs")</f>
        <v>Non AI Jobs</v>
      </c>
      <c r="N3458">
        <v>0</v>
      </c>
      <c r="O3458">
        <v>0.11</v>
      </c>
      <c r="P3458">
        <v>81112</v>
      </c>
      <c r="Q3458">
        <v>-3.59</v>
      </c>
      <c r="R3458">
        <v>0.76</v>
      </c>
    </row>
    <row r="3459" spans="1:18" x14ac:dyDescent="0.3">
      <c r="A3459">
        <v>3458</v>
      </c>
      <c r="B3459">
        <v>2</v>
      </c>
      <c r="C3459">
        <v>1</v>
      </c>
      <c r="D3459">
        <v>2</v>
      </c>
      <c r="E3459">
        <v>4</v>
      </c>
      <c r="F3459">
        <v>6</v>
      </c>
      <c r="G3459">
        <v>6</v>
      </c>
      <c r="H3459">
        <v>14</v>
      </c>
      <c r="I3459">
        <v>21</v>
      </c>
      <c r="J3459">
        <v>11</v>
      </c>
      <c r="K3459" t="s">
        <v>3577</v>
      </c>
      <c r="L3459">
        <v>2021</v>
      </c>
      <c r="M3459" t="str">
        <f>IF(Fact_JobPosting[[#This Row],[ai_mentioned]]=1,"AI Jobs","Non AI Jobs")</f>
        <v>Non AI Jobs</v>
      </c>
      <c r="N3459">
        <v>0</v>
      </c>
      <c r="O3459">
        <v>7.0000000000000007E-2</v>
      </c>
      <c r="P3459">
        <v>86722</v>
      </c>
      <c r="Q3459">
        <v>4.72</v>
      </c>
      <c r="R3459">
        <v>0.64</v>
      </c>
    </row>
    <row r="3460" spans="1:18" x14ac:dyDescent="0.3">
      <c r="A3460">
        <v>3459</v>
      </c>
      <c r="B3460">
        <v>2</v>
      </c>
      <c r="C3460">
        <v>1</v>
      </c>
      <c r="D3460">
        <v>2</v>
      </c>
      <c r="E3460">
        <v>6</v>
      </c>
      <c r="F3460">
        <v>2</v>
      </c>
      <c r="G3460">
        <v>2</v>
      </c>
      <c r="H3460">
        <v>15</v>
      </c>
      <c r="I3460">
        <v>6</v>
      </c>
      <c r="J3460">
        <v>11</v>
      </c>
      <c r="K3460" t="s">
        <v>3578</v>
      </c>
      <c r="L3460">
        <v>2021</v>
      </c>
      <c r="M3460" t="str">
        <f>IF(Fact_JobPosting[[#This Row],[ai_mentioned]]=1,"AI Jobs","Non AI Jobs")</f>
        <v>Non AI Jobs</v>
      </c>
      <c r="N3460">
        <v>0</v>
      </c>
      <c r="O3460">
        <v>7.0000000000000007E-2</v>
      </c>
      <c r="P3460">
        <v>68924</v>
      </c>
      <c r="Q3460">
        <v>-1.1200000000000001</v>
      </c>
      <c r="R3460">
        <v>0.61</v>
      </c>
    </row>
    <row r="3461" spans="1:18" x14ac:dyDescent="0.3">
      <c r="A3461">
        <v>3460</v>
      </c>
      <c r="B3461">
        <v>1</v>
      </c>
      <c r="C3461">
        <v>1</v>
      </c>
      <c r="D3461">
        <v>2</v>
      </c>
      <c r="E3461">
        <v>2</v>
      </c>
      <c r="F3461">
        <v>9</v>
      </c>
      <c r="G3461">
        <v>8</v>
      </c>
      <c r="H3461">
        <v>11</v>
      </c>
      <c r="I3461">
        <v>28</v>
      </c>
      <c r="J3461">
        <v>11</v>
      </c>
      <c r="K3461" t="s">
        <v>3579</v>
      </c>
      <c r="L3461">
        <v>2021</v>
      </c>
      <c r="M3461" t="str">
        <f>IF(Fact_JobPosting[[#This Row],[ai_mentioned]]=1,"AI Jobs","Non AI Jobs")</f>
        <v>Non AI Jobs</v>
      </c>
      <c r="N3461">
        <v>0</v>
      </c>
      <c r="O3461">
        <v>0.15</v>
      </c>
      <c r="P3461">
        <v>26674</v>
      </c>
      <c r="Q3461">
        <v>0.69</v>
      </c>
      <c r="R3461">
        <v>0.74</v>
      </c>
    </row>
    <row r="3462" spans="1:18" x14ac:dyDescent="0.3">
      <c r="A3462">
        <v>3461</v>
      </c>
      <c r="B3462">
        <v>3</v>
      </c>
      <c r="C3462">
        <v>3</v>
      </c>
      <c r="D3462">
        <v>2</v>
      </c>
      <c r="E3462">
        <v>6</v>
      </c>
      <c r="F3462">
        <v>7</v>
      </c>
      <c r="G3462">
        <v>8</v>
      </c>
      <c r="H3462">
        <v>12</v>
      </c>
      <c r="I3462">
        <v>38</v>
      </c>
      <c r="J3462">
        <v>11</v>
      </c>
      <c r="K3462" t="s">
        <v>3580</v>
      </c>
      <c r="L3462">
        <v>2021</v>
      </c>
      <c r="M3462" t="str">
        <f>IF(Fact_JobPosting[[#This Row],[ai_mentioned]]=1,"AI Jobs","Non AI Jobs")</f>
        <v>AI Jobs</v>
      </c>
      <c r="N3462">
        <v>1</v>
      </c>
      <c r="O3462">
        <v>0.42</v>
      </c>
      <c r="P3462">
        <v>137925</v>
      </c>
      <c r="Q3462">
        <v>10.09</v>
      </c>
      <c r="R3462">
        <v>0.16</v>
      </c>
    </row>
    <row r="3463" spans="1:18" x14ac:dyDescent="0.3">
      <c r="A3463">
        <v>3462</v>
      </c>
      <c r="B3463">
        <v>3</v>
      </c>
      <c r="C3463">
        <v>3</v>
      </c>
      <c r="D3463">
        <v>2</v>
      </c>
      <c r="E3463">
        <v>4</v>
      </c>
      <c r="F3463">
        <v>8</v>
      </c>
      <c r="G3463">
        <v>1</v>
      </c>
      <c r="H3463">
        <v>14</v>
      </c>
      <c r="I3463">
        <v>29</v>
      </c>
      <c r="J3463">
        <v>11</v>
      </c>
      <c r="K3463" t="s">
        <v>3581</v>
      </c>
      <c r="L3463">
        <v>2021</v>
      </c>
      <c r="M3463" t="str">
        <f>IF(Fact_JobPosting[[#This Row],[ai_mentioned]]=1,"AI Jobs","Non AI Jobs")</f>
        <v>AI Jobs</v>
      </c>
      <c r="N3463">
        <v>1</v>
      </c>
      <c r="O3463">
        <v>0.6</v>
      </c>
      <c r="P3463">
        <v>74348</v>
      </c>
      <c r="Q3463">
        <v>8.6300000000000008</v>
      </c>
      <c r="R3463">
        <v>0.37</v>
      </c>
    </row>
    <row r="3464" spans="1:18" x14ac:dyDescent="0.3">
      <c r="A3464">
        <v>3463</v>
      </c>
      <c r="B3464">
        <v>3</v>
      </c>
      <c r="C3464">
        <v>2</v>
      </c>
      <c r="D3464">
        <v>2</v>
      </c>
      <c r="E3464">
        <v>6</v>
      </c>
      <c r="F3464">
        <v>7</v>
      </c>
      <c r="G3464">
        <v>8</v>
      </c>
      <c r="H3464">
        <v>2</v>
      </c>
      <c r="I3464">
        <v>30</v>
      </c>
      <c r="J3464">
        <v>11</v>
      </c>
      <c r="K3464" t="s">
        <v>3582</v>
      </c>
      <c r="L3464">
        <v>2021</v>
      </c>
      <c r="M3464" t="str">
        <f>IF(Fact_JobPosting[[#This Row],[ai_mentioned]]=1,"AI Jobs","Non AI Jobs")</f>
        <v>AI Jobs</v>
      </c>
      <c r="N3464">
        <v>1</v>
      </c>
      <c r="O3464">
        <v>0.77</v>
      </c>
      <c r="P3464">
        <v>127468</v>
      </c>
      <c r="Q3464">
        <v>8.0500000000000007</v>
      </c>
      <c r="R3464">
        <v>0.12</v>
      </c>
    </row>
    <row r="3465" spans="1:18" x14ac:dyDescent="0.3">
      <c r="A3465">
        <v>3464</v>
      </c>
      <c r="B3465">
        <v>3</v>
      </c>
      <c r="C3465">
        <v>3</v>
      </c>
      <c r="D3465">
        <v>2</v>
      </c>
      <c r="E3465">
        <v>1</v>
      </c>
      <c r="F3465">
        <v>9</v>
      </c>
      <c r="G3465">
        <v>1</v>
      </c>
      <c r="H3465">
        <v>6</v>
      </c>
      <c r="I3465">
        <v>39</v>
      </c>
      <c r="J3465">
        <v>11</v>
      </c>
      <c r="K3465" t="s">
        <v>3583</v>
      </c>
      <c r="L3465">
        <v>2021</v>
      </c>
      <c r="M3465" t="str">
        <f>IF(Fact_JobPosting[[#This Row],[ai_mentioned]]=1,"AI Jobs","Non AI Jobs")</f>
        <v>AI Jobs</v>
      </c>
      <c r="N3465">
        <v>1</v>
      </c>
      <c r="O3465">
        <v>0.6</v>
      </c>
      <c r="P3465">
        <v>69571</v>
      </c>
      <c r="Q3465">
        <v>7.05</v>
      </c>
      <c r="R3465">
        <v>0.28000000000000003</v>
      </c>
    </row>
    <row r="3466" spans="1:18" x14ac:dyDescent="0.3">
      <c r="A3466">
        <v>3465</v>
      </c>
      <c r="B3466">
        <v>1</v>
      </c>
      <c r="C3466">
        <v>1</v>
      </c>
      <c r="D3466">
        <v>2</v>
      </c>
      <c r="E3466">
        <v>6</v>
      </c>
      <c r="F3466">
        <v>10</v>
      </c>
      <c r="G3466">
        <v>1</v>
      </c>
      <c r="H3466">
        <v>7</v>
      </c>
      <c r="I3466">
        <v>21</v>
      </c>
      <c r="J3466">
        <v>11</v>
      </c>
      <c r="K3466" t="s">
        <v>3584</v>
      </c>
      <c r="L3466">
        <v>2021</v>
      </c>
      <c r="M3466" t="str">
        <f>IF(Fact_JobPosting[[#This Row],[ai_mentioned]]=1,"AI Jobs","Non AI Jobs")</f>
        <v>Non AI Jobs</v>
      </c>
      <c r="N3466">
        <v>0</v>
      </c>
      <c r="O3466">
        <v>0.17</v>
      </c>
      <c r="P3466">
        <v>89457</v>
      </c>
      <c r="Q3466">
        <v>1.6</v>
      </c>
      <c r="R3466">
        <v>0.77</v>
      </c>
    </row>
    <row r="3467" spans="1:18" x14ac:dyDescent="0.3">
      <c r="A3467">
        <v>3466</v>
      </c>
      <c r="B3467">
        <v>2</v>
      </c>
      <c r="C3467">
        <v>1</v>
      </c>
      <c r="D3467">
        <v>2</v>
      </c>
      <c r="E3467">
        <v>5</v>
      </c>
      <c r="F3467">
        <v>5</v>
      </c>
      <c r="G3467">
        <v>6</v>
      </c>
      <c r="H3467">
        <v>6</v>
      </c>
      <c r="I3467">
        <v>21</v>
      </c>
      <c r="J3467">
        <v>11</v>
      </c>
      <c r="K3467" t="s">
        <v>3585</v>
      </c>
      <c r="L3467">
        <v>2021</v>
      </c>
      <c r="M3467" t="str">
        <f>IF(Fact_JobPosting[[#This Row],[ai_mentioned]]=1,"AI Jobs","Non AI Jobs")</f>
        <v>Non AI Jobs</v>
      </c>
      <c r="N3467">
        <v>0</v>
      </c>
      <c r="O3467">
        <v>0.04</v>
      </c>
      <c r="P3467">
        <v>80880</v>
      </c>
      <c r="Q3467">
        <v>0.55000000000000004</v>
      </c>
      <c r="R3467">
        <v>0.66</v>
      </c>
    </row>
    <row r="3468" spans="1:18" x14ac:dyDescent="0.3">
      <c r="A3468">
        <v>3467</v>
      </c>
      <c r="B3468">
        <v>1</v>
      </c>
      <c r="C3468">
        <v>1</v>
      </c>
      <c r="D3468">
        <v>2</v>
      </c>
      <c r="E3468">
        <v>4</v>
      </c>
      <c r="F3468">
        <v>7</v>
      </c>
      <c r="G3468">
        <v>2</v>
      </c>
      <c r="H3468">
        <v>2</v>
      </c>
      <c r="I3468">
        <v>30</v>
      </c>
      <c r="J3468">
        <v>11</v>
      </c>
      <c r="K3468" t="s">
        <v>3586</v>
      </c>
      <c r="L3468">
        <v>2021</v>
      </c>
      <c r="M3468" t="str">
        <f>IF(Fact_JobPosting[[#This Row],[ai_mentioned]]=1,"AI Jobs","Non AI Jobs")</f>
        <v>Non AI Jobs</v>
      </c>
      <c r="N3468">
        <v>0</v>
      </c>
      <c r="O3468">
        <v>0.06</v>
      </c>
      <c r="P3468">
        <v>90617</v>
      </c>
      <c r="Q3468">
        <v>-0.54</v>
      </c>
      <c r="R3468">
        <v>0.71</v>
      </c>
    </row>
    <row r="3469" spans="1:18" x14ac:dyDescent="0.3">
      <c r="A3469">
        <v>3468</v>
      </c>
      <c r="B3469">
        <v>3</v>
      </c>
      <c r="C3469">
        <v>2</v>
      </c>
      <c r="D3469">
        <v>2</v>
      </c>
      <c r="E3469">
        <v>5</v>
      </c>
      <c r="F3469">
        <v>1</v>
      </c>
      <c r="G3469">
        <v>6</v>
      </c>
      <c r="H3469">
        <v>12</v>
      </c>
      <c r="I3469">
        <v>4</v>
      </c>
      <c r="J3469">
        <v>11</v>
      </c>
      <c r="K3469" t="s">
        <v>3587</v>
      </c>
      <c r="L3469">
        <v>2021</v>
      </c>
      <c r="M3469" t="str">
        <f>IF(Fact_JobPosting[[#This Row],[ai_mentioned]]=1,"AI Jobs","Non AI Jobs")</f>
        <v>AI Jobs</v>
      </c>
      <c r="N3469">
        <v>1</v>
      </c>
      <c r="O3469">
        <v>0.89</v>
      </c>
      <c r="P3469">
        <v>71493</v>
      </c>
      <c r="Q3469">
        <v>10.050000000000001</v>
      </c>
      <c r="R3469">
        <v>0.1</v>
      </c>
    </row>
    <row r="3470" spans="1:18" x14ac:dyDescent="0.3">
      <c r="A3470">
        <v>3469</v>
      </c>
      <c r="B3470">
        <v>1</v>
      </c>
      <c r="C3470">
        <v>1</v>
      </c>
      <c r="D3470">
        <v>2</v>
      </c>
      <c r="E3470">
        <v>2</v>
      </c>
      <c r="F3470">
        <v>8</v>
      </c>
      <c r="G3470">
        <v>1</v>
      </c>
      <c r="H3470">
        <v>4</v>
      </c>
      <c r="I3470">
        <v>40</v>
      </c>
      <c r="J3470">
        <v>11</v>
      </c>
      <c r="K3470" t="s">
        <v>3588</v>
      </c>
      <c r="L3470">
        <v>2021</v>
      </c>
      <c r="M3470" t="str">
        <f>IF(Fact_JobPosting[[#This Row],[ai_mentioned]]=1,"AI Jobs","Non AI Jobs")</f>
        <v>Non AI Jobs</v>
      </c>
      <c r="N3470">
        <v>0</v>
      </c>
      <c r="O3470">
        <v>0.08</v>
      </c>
      <c r="P3470">
        <v>43421</v>
      </c>
      <c r="Q3470">
        <v>-2.69</v>
      </c>
      <c r="R3470">
        <v>0.86</v>
      </c>
    </row>
    <row r="3471" spans="1:18" x14ac:dyDescent="0.3">
      <c r="A3471">
        <v>3470</v>
      </c>
      <c r="B3471">
        <v>3</v>
      </c>
      <c r="C3471">
        <v>2</v>
      </c>
      <c r="D3471">
        <v>2</v>
      </c>
      <c r="E3471">
        <v>1</v>
      </c>
      <c r="F3471">
        <v>8</v>
      </c>
      <c r="G3471">
        <v>3</v>
      </c>
      <c r="H3471">
        <v>6</v>
      </c>
      <c r="I3471">
        <v>32</v>
      </c>
      <c r="J3471">
        <v>11</v>
      </c>
      <c r="K3471" t="s">
        <v>3589</v>
      </c>
      <c r="L3471">
        <v>2021</v>
      </c>
      <c r="M3471" t="str">
        <f>IF(Fact_JobPosting[[#This Row],[ai_mentioned]]=1,"AI Jobs","Non AI Jobs")</f>
        <v>AI Jobs</v>
      </c>
      <c r="N3471">
        <v>1</v>
      </c>
      <c r="O3471">
        <v>0.71</v>
      </c>
      <c r="P3471">
        <v>112929</v>
      </c>
      <c r="Q3471">
        <v>7.23</v>
      </c>
      <c r="R3471">
        <v>0.11</v>
      </c>
    </row>
    <row r="3472" spans="1:18" x14ac:dyDescent="0.3">
      <c r="A3472">
        <v>3471</v>
      </c>
      <c r="B3472">
        <v>3</v>
      </c>
      <c r="C3472">
        <v>3</v>
      </c>
      <c r="D3472">
        <v>2</v>
      </c>
      <c r="E3472">
        <v>5</v>
      </c>
      <c r="F3472">
        <v>2</v>
      </c>
      <c r="G3472">
        <v>2</v>
      </c>
      <c r="H3472">
        <v>2</v>
      </c>
      <c r="I3472">
        <v>36</v>
      </c>
      <c r="J3472">
        <v>11</v>
      </c>
      <c r="K3472" t="s">
        <v>3590</v>
      </c>
      <c r="L3472">
        <v>2021</v>
      </c>
      <c r="M3472" t="str">
        <f>IF(Fact_JobPosting[[#This Row],[ai_mentioned]]=1,"AI Jobs","Non AI Jobs")</f>
        <v>AI Jobs</v>
      </c>
      <c r="N3472">
        <v>1</v>
      </c>
      <c r="O3472">
        <v>0.53</v>
      </c>
      <c r="P3472">
        <v>97215</v>
      </c>
      <c r="Q3472">
        <v>7</v>
      </c>
      <c r="R3472">
        <v>0.21</v>
      </c>
    </row>
    <row r="3473" spans="1:18" x14ac:dyDescent="0.3">
      <c r="A3473">
        <v>3472</v>
      </c>
      <c r="B3473">
        <v>3</v>
      </c>
      <c r="C3473">
        <v>2</v>
      </c>
      <c r="D3473">
        <v>2</v>
      </c>
      <c r="E3473">
        <v>6</v>
      </c>
      <c r="F3473">
        <v>7</v>
      </c>
      <c r="G3473">
        <v>9</v>
      </c>
      <c r="H3473">
        <v>13</v>
      </c>
      <c r="I3473">
        <v>34</v>
      </c>
      <c r="J3473">
        <v>11</v>
      </c>
      <c r="K3473" t="s">
        <v>3591</v>
      </c>
      <c r="L3473">
        <v>2021</v>
      </c>
      <c r="M3473" t="str">
        <f>IF(Fact_JobPosting[[#This Row],[ai_mentioned]]=1,"AI Jobs","Non AI Jobs")</f>
        <v>AI Jobs</v>
      </c>
      <c r="N3473">
        <v>1</v>
      </c>
      <c r="O3473">
        <v>0.72</v>
      </c>
      <c r="P3473">
        <v>29545</v>
      </c>
      <c r="Q3473">
        <v>8.09</v>
      </c>
      <c r="R3473">
        <v>0.35</v>
      </c>
    </row>
    <row r="3474" spans="1:18" x14ac:dyDescent="0.3">
      <c r="A3474">
        <v>3473</v>
      </c>
      <c r="B3474">
        <v>3</v>
      </c>
      <c r="C3474">
        <v>2</v>
      </c>
      <c r="D3474">
        <v>2</v>
      </c>
      <c r="E3474">
        <v>2</v>
      </c>
      <c r="F3474">
        <v>4</v>
      </c>
      <c r="G3474">
        <v>2</v>
      </c>
      <c r="H3474">
        <v>14</v>
      </c>
      <c r="I3474">
        <v>25</v>
      </c>
      <c r="J3474">
        <v>11</v>
      </c>
      <c r="K3474" t="s">
        <v>3592</v>
      </c>
      <c r="L3474">
        <v>2021</v>
      </c>
      <c r="M3474" t="str">
        <f>IF(Fact_JobPosting[[#This Row],[ai_mentioned]]=1,"AI Jobs","Non AI Jobs")</f>
        <v>AI Jobs</v>
      </c>
      <c r="N3474">
        <v>1</v>
      </c>
      <c r="O3474">
        <v>0.83</v>
      </c>
      <c r="P3474">
        <v>141244</v>
      </c>
      <c r="Q3474">
        <v>8.6199999999999992</v>
      </c>
      <c r="R3474">
        <v>0.1</v>
      </c>
    </row>
    <row r="3475" spans="1:18" x14ac:dyDescent="0.3">
      <c r="A3475">
        <v>3474</v>
      </c>
      <c r="B3475">
        <v>3</v>
      </c>
      <c r="C3475">
        <v>2</v>
      </c>
      <c r="D3475">
        <v>2</v>
      </c>
      <c r="E3475">
        <v>1</v>
      </c>
      <c r="F3475">
        <v>5</v>
      </c>
      <c r="G3475">
        <v>2</v>
      </c>
      <c r="H3475">
        <v>6</v>
      </c>
      <c r="I3475">
        <v>30</v>
      </c>
      <c r="J3475">
        <v>11</v>
      </c>
      <c r="K3475" t="s">
        <v>3593</v>
      </c>
      <c r="L3475">
        <v>2021</v>
      </c>
      <c r="M3475" t="str">
        <f>IF(Fact_JobPosting[[#This Row],[ai_mentioned]]=1,"AI Jobs","Non AI Jobs")</f>
        <v>AI Jobs</v>
      </c>
      <c r="N3475">
        <v>1</v>
      </c>
      <c r="O3475">
        <v>0.67</v>
      </c>
      <c r="P3475">
        <v>114460</v>
      </c>
      <c r="Q3475">
        <v>10.5</v>
      </c>
      <c r="R3475">
        <v>0.2</v>
      </c>
    </row>
    <row r="3476" spans="1:18" x14ac:dyDescent="0.3">
      <c r="A3476">
        <v>3475</v>
      </c>
      <c r="B3476">
        <v>3</v>
      </c>
      <c r="C3476">
        <v>3</v>
      </c>
      <c r="D3476">
        <v>2</v>
      </c>
      <c r="E3476">
        <v>6</v>
      </c>
      <c r="F3476">
        <v>10</v>
      </c>
      <c r="G3476">
        <v>4</v>
      </c>
      <c r="H3476">
        <v>4</v>
      </c>
      <c r="I3476">
        <v>24</v>
      </c>
      <c r="J3476">
        <v>11</v>
      </c>
      <c r="K3476" t="s">
        <v>3594</v>
      </c>
      <c r="L3476">
        <v>2021</v>
      </c>
      <c r="M3476" t="str">
        <f>IF(Fact_JobPosting[[#This Row],[ai_mentioned]]=1,"AI Jobs","Non AI Jobs")</f>
        <v>AI Jobs</v>
      </c>
      <c r="N3476">
        <v>1</v>
      </c>
      <c r="O3476">
        <v>0.43</v>
      </c>
      <c r="P3476">
        <v>37285</v>
      </c>
      <c r="Q3476">
        <v>5.1100000000000003</v>
      </c>
      <c r="R3476">
        <v>0.1</v>
      </c>
    </row>
    <row r="3477" spans="1:18" x14ac:dyDescent="0.3">
      <c r="A3477">
        <v>3476</v>
      </c>
      <c r="B3477">
        <v>2</v>
      </c>
      <c r="C3477">
        <v>1</v>
      </c>
      <c r="D3477">
        <v>2</v>
      </c>
      <c r="E3477">
        <v>6</v>
      </c>
      <c r="F3477">
        <v>7</v>
      </c>
      <c r="G3477">
        <v>8</v>
      </c>
      <c r="H3477">
        <v>11</v>
      </c>
      <c r="I3477">
        <v>32</v>
      </c>
      <c r="J3477">
        <v>11</v>
      </c>
      <c r="K3477" t="s">
        <v>3595</v>
      </c>
      <c r="L3477">
        <v>2021</v>
      </c>
      <c r="M3477" t="str">
        <f>IF(Fact_JobPosting[[#This Row],[ai_mentioned]]=1,"AI Jobs","Non AI Jobs")</f>
        <v>Non AI Jobs</v>
      </c>
      <c r="N3477">
        <v>0</v>
      </c>
      <c r="O3477">
        <v>0.05</v>
      </c>
      <c r="P3477">
        <v>78944</v>
      </c>
      <c r="Q3477">
        <v>-1.1000000000000001</v>
      </c>
      <c r="R3477">
        <v>0.65</v>
      </c>
    </row>
    <row r="3478" spans="1:18" x14ac:dyDescent="0.3">
      <c r="A3478">
        <v>3477</v>
      </c>
      <c r="B3478">
        <v>1</v>
      </c>
      <c r="C3478">
        <v>1</v>
      </c>
      <c r="D3478">
        <v>2</v>
      </c>
      <c r="E3478">
        <v>4</v>
      </c>
      <c r="F3478">
        <v>7</v>
      </c>
      <c r="G3478">
        <v>3</v>
      </c>
      <c r="H3478">
        <v>3</v>
      </c>
      <c r="I3478">
        <v>17</v>
      </c>
      <c r="J3478">
        <v>11</v>
      </c>
      <c r="K3478" t="s">
        <v>3596</v>
      </c>
      <c r="L3478">
        <v>2021</v>
      </c>
      <c r="M3478" t="str">
        <f>IF(Fact_JobPosting[[#This Row],[ai_mentioned]]=1,"AI Jobs","Non AI Jobs")</f>
        <v>Non AI Jobs</v>
      </c>
      <c r="N3478">
        <v>0</v>
      </c>
      <c r="O3478">
        <v>0.1</v>
      </c>
      <c r="P3478">
        <v>76115</v>
      </c>
      <c r="Q3478">
        <v>0.98</v>
      </c>
      <c r="R3478">
        <v>0.89</v>
      </c>
    </row>
    <row r="3479" spans="1:18" x14ac:dyDescent="0.3">
      <c r="A3479">
        <v>3478</v>
      </c>
      <c r="B3479">
        <v>3</v>
      </c>
      <c r="C3479">
        <v>2</v>
      </c>
      <c r="D3479">
        <v>2</v>
      </c>
      <c r="E3479">
        <v>1</v>
      </c>
      <c r="F3479">
        <v>6</v>
      </c>
      <c r="G3479">
        <v>7</v>
      </c>
      <c r="H3479">
        <v>3</v>
      </c>
      <c r="I3479">
        <v>21</v>
      </c>
      <c r="J3479">
        <v>11</v>
      </c>
      <c r="K3479" t="s">
        <v>3597</v>
      </c>
      <c r="L3479">
        <v>2021</v>
      </c>
      <c r="M3479" t="str">
        <f>IF(Fact_JobPosting[[#This Row],[ai_mentioned]]=1,"AI Jobs","Non AI Jobs")</f>
        <v>AI Jobs</v>
      </c>
      <c r="N3479">
        <v>1</v>
      </c>
      <c r="O3479">
        <v>0.8</v>
      </c>
      <c r="P3479">
        <v>122999</v>
      </c>
      <c r="Q3479">
        <v>10.88</v>
      </c>
      <c r="R3479">
        <v>0.34</v>
      </c>
    </row>
    <row r="3480" spans="1:18" x14ac:dyDescent="0.3">
      <c r="A3480">
        <v>3479</v>
      </c>
      <c r="B3480">
        <v>3</v>
      </c>
      <c r="C3480">
        <v>3</v>
      </c>
      <c r="D3480">
        <v>2</v>
      </c>
      <c r="E3480">
        <v>1</v>
      </c>
      <c r="F3480">
        <v>3</v>
      </c>
      <c r="G3480">
        <v>4</v>
      </c>
      <c r="H3480">
        <v>16</v>
      </c>
      <c r="I3480">
        <v>1</v>
      </c>
      <c r="J3480">
        <v>11</v>
      </c>
      <c r="K3480" t="s">
        <v>3598</v>
      </c>
      <c r="L3480">
        <v>2021</v>
      </c>
      <c r="M3480" t="str">
        <f>IF(Fact_JobPosting[[#This Row],[ai_mentioned]]=1,"AI Jobs","Non AI Jobs")</f>
        <v>AI Jobs</v>
      </c>
      <c r="N3480">
        <v>1</v>
      </c>
      <c r="O3480">
        <v>0.41</v>
      </c>
      <c r="P3480">
        <v>51338</v>
      </c>
      <c r="Q3480">
        <v>12.94</v>
      </c>
      <c r="R3480">
        <v>0.14000000000000001</v>
      </c>
    </row>
    <row r="3481" spans="1:18" x14ac:dyDescent="0.3">
      <c r="A3481">
        <v>3480</v>
      </c>
      <c r="B3481">
        <v>1</v>
      </c>
      <c r="C3481">
        <v>1</v>
      </c>
      <c r="D3481">
        <v>2</v>
      </c>
      <c r="E3481">
        <v>4</v>
      </c>
      <c r="F3481">
        <v>8</v>
      </c>
      <c r="G3481">
        <v>1</v>
      </c>
      <c r="H3481">
        <v>6</v>
      </c>
      <c r="I3481">
        <v>39</v>
      </c>
      <c r="J3481">
        <v>11</v>
      </c>
      <c r="K3481" t="s">
        <v>3599</v>
      </c>
      <c r="L3481">
        <v>2021</v>
      </c>
      <c r="M3481" t="str">
        <f>IF(Fact_JobPosting[[#This Row],[ai_mentioned]]=1,"AI Jobs","Non AI Jobs")</f>
        <v>Non AI Jobs</v>
      </c>
      <c r="N3481">
        <v>0</v>
      </c>
      <c r="O3481">
        <v>0.01</v>
      </c>
      <c r="P3481">
        <v>52857</v>
      </c>
      <c r="Q3481">
        <v>2.34</v>
      </c>
      <c r="R3481">
        <v>0.77</v>
      </c>
    </row>
    <row r="3482" spans="1:18" x14ac:dyDescent="0.3">
      <c r="A3482">
        <v>3481</v>
      </c>
      <c r="B3482">
        <v>2</v>
      </c>
      <c r="C3482">
        <v>1</v>
      </c>
      <c r="D3482">
        <v>2</v>
      </c>
      <c r="E3482">
        <v>6</v>
      </c>
      <c r="F3482">
        <v>5</v>
      </c>
      <c r="G3482">
        <v>3</v>
      </c>
      <c r="H3482">
        <v>10</v>
      </c>
      <c r="I3482">
        <v>21</v>
      </c>
      <c r="J3482">
        <v>11</v>
      </c>
      <c r="K3482" t="s">
        <v>3600</v>
      </c>
      <c r="L3482">
        <v>2021</v>
      </c>
      <c r="M3482" t="str">
        <f>IF(Fact_JobPosting[[#This Row],[ai_mentioned]]=1,"AI Jobs","Non AI Jobs")</f>
        <v>Non AI Jobs</v>
      </c>
      <c r="N3482">
        <v>0</v>
      </c>
      <c r="O3482">
        <v>0.03</v>
      </c>
      <c r="P3482">
        <v>83068</v>
      </c>
      <c r="Q3482">
        <v>-1.35</v>
      </c>
      <c r="R3482">
        <v>0.67</v>
      </c>
    </row>
    <row r="3483" spans="1:18" x14ac:dyDescent="0.3">
      <c r="A3483">
        <v>3482</v>
      </c>
      <c r="B3483">
        <v>1</v>
      </c>
      <c r="C3483">
        <v>1</v>
      </c>
      <c r="D3483">
        <v>2</v>
      </c>
      <c r="E3483">
        <v>2</v>
      </c>
      <c r="F3483">
        <v>10</v>
      </c>
      <c r="G3483">
        <v>6</v>
      </c>
      <c r="H3483">
        <v>4</v>
      </c>
      <c r="I3483">
        <v>30</v>
      </c>
      <c r="J3483">
        <v>11</v>
      </c>
      <c r="K3483" t="s">
        <v>3601</v>
      </c>
      <c r="L3483">
        <v>2021</v>
      </c>
      <c r="M3483" t="str">
        <f>IF(Fact_JobPosting[[#This Row],[ai_mentioned]]=1,"AI Jobs","Non AI Jobs")</f>
        <v>Non AI Jobs</v>
      </c>
      <c r="N3483">
        <v>0</v>
      </c>
      <c r="O3483">
        <v>0.17</v>
      </c>
      <c r="P3483">
        <v>105528</v>
      </c>
      <c r="Q3483">
        <v>4.8600000000000003</v>
      </c>
      <c r="R3483">
        <v>0.71</v>
      </c>
    </row>
    <row r="3484" spans="1:18" x14ac:dyDescent="0.3">
      <c r="A3484">
        <v>3483</v>
      </c>
      <c r="B3484">
        <v>3</v>
      </c>
      <c r="C3484">
        <v>2</v>
      </c>
      <c r="D3484">
        <v>2</v>
      </c>
      <c r="E3484">
        <v>2</v>
      </c>
      <c r="F3484">
        <v>2</v>
      </c>
      <c r="G3484">
        <v>6</v>
      </c>
      <c r="H3484">
        <v>8</v>
      </c>
      <c r="I3484">
        <v>32</v>
      </c>
      <c r="J3484">
        <v>11</v>
      </c>
      <c r="K3484" t="s">
        <v>3602</v>
      </c>
      <c r="L3484">
        <v>2021</v>
      </c>
      <c r="M3484" t="str">
        <f>IF(Fact_JobPosting[[#This Row],[ai_mentioned]]=1,"AI Jobs","Non AI Jobs")</f>
        <v>AI Jobs</v>
      </c>
      <c r="N3484">
        <v>1</v>
      </c>
      <c r="O3484">
        <v>0.94</v>
      </c>
      <c r="P3484">
        <v>102350</v>
      </c>
      <c r="Q3484">
        <v>6.67</v>
      </c>
      <c r="R3484">
        <v>0.1</v>
      </c>
    </row>
    <row r="3485" spans="1:18" x14ac:dyDescent="0.3">
      <c r="A3485">
        <v>3484</v>
      </c>
      <c r="B3485">
        <v>3</v>
      </c>
      <c r="C3485">
        <v>2</v>
      </c>
      <c r="D3485">
        <v>2</v>
      </c>
      <c r="E3485">
        <v>4</v>
      </c>
      <c r="F3485">
        <v>9</v>
      </c>
      <c r="G3485">
        <v>3</v>
      </c>
      <c r="H3485">
        <v>6</v>
      </c>
      <c r="I3485">
        <v>31</v>
      </c>
      <c r="J3485">
        <v>11</v>
      </c>
      <c r="K3485" t="s">
        <v>3603</v>
      </c>
      <c r="L3485">
        <v>2021</v>
      </c>
      <c r="M3485" t="str">
        <f>IF(Fact_JobPosting[[#This Row],[ai_mentioned]]=1,"AI Jobs","Non AI Jobs")</f>
        <v>AI Jobs</v>
      </c>
      <c r="N3485">
        <v>1</v>
      </c>
      <c r="O3485">
        <v>0.76</v>
      </c>
      <c r="P3485">
        <v>86205</v>
      </c>
      <c r="Q3485">
        <v>9.84</v>
      </c>
      <c r="R3485">
        <v>0.18</v>
      </c>
    </row>
    <row r="3486" spans="1:18" x14ac:dyDescent="0.3">
      <c r="A3486">
        <v>3485</v>
      </c>
      <c r="B3486">
        <v>1</v>
      </c>
      <c r="C3486">
        <v>1</v>
      </c>
      <c r="D3486">
        <v>2</v>
      </c>
      <c r="E3486">
        <v>6</v>
      </c>
      <c r="F3486">
        <v>9</v>
      </c>
      <c r="G3486">
        <v>2</v>
      </c>
      <c r="H3486">
        <v>9</v>
      </c>
      <c r="I3486">
        <v>3</v>
      </c>
      <c r="J3486">
        <v>11</v>
      </c>
      <c r="K3486" t="s">
        <v>3604</v>
      </c>
      <c r="L3486">
        <v>2021</v>
      </c>
      <c r="M3486" t="str">
        <f>IF(Fact_JobPosting[[#This Row],[ai_mentioned]]=1,"AI Jobs","Non AI Jobs")</f>
        <v>Non AI Jobs</v>
      </c>
      <c r="N3486">
        <v>0</v>
      </c>
      <c r="O3486">
        <v>0.16</v>
      </c>
      <c r="P3486">
        <v>29617</v>
      </c>
      <c r="Q3486">
        <v>3.69</v>
      </c>
      <c r="R3486">
        <v>0.89</v>
      </c>
    </row>
    <row r="3487" spans="1:18" x14ac:dyDescent="0.3">
      <c r="A3487">
        <v>3486</v>
      </c>
      <c r="B3487">
        <v>1</v>
      </c>
      <c r="C3487">
        <v>1</v>
      </c>
      <c r="D3487">
        <v>2</v>
      </c>
      <c r="E3487">
        <v>2</v>
      </c>
      <c r="F3487">
        <v>2</v>
      </c>
      <c r="G3487">
        <v>4</v>
      </c>
      <c r="H3487">
        <v>12</v>
      </c>
      <c r="I3487">
        <v>32</v>
      </c>
      <c r="J3487">
        <v>11</v>
      </c>
      <c r="K3487" t="s">
        <v>3605</v>
      </c>
      <c r="L3487">
        <v>2021</v>
      </c>
      <c r="M3487" t="str">
        <f>IF(Fact_JobPosting[[#This Row],[ai_mentioned]]=1,"AI Jobs","Non AI Jobs")</f>
        <v>Non AI Jobs</v>
      </c>
      <c r="N3487">
        <v>0</v>
      </c>
      <c r="O3487">
        <v>7.0000000000000007E-2</v>
      </c>
      <c r="P3487">
        <v>68718</v>
      </c>
      <c r="Q3487">
        <v>-4.24</v>
      </c>
      <c r="R3487">
        <v>0.83</v>
      </c>
    </row>
    <row r="3488" spans="1:18" x14ac:dyDescent="0.3">
      <c r="A3488">
        <v>3487</v>
      </c>
      <c r="B3488">
        <v>2</v>
      </c>
      <c r="C3488">
        <v>1</v>
      </c>
      <c r="D3488">
        <v>2</v>
      </c>
      <c r="E3488">
        <v>3</v>
      </c>
      <c r="F3488">
        <v>3</v>
      </c>
      <c r="G3488">
        <v>2</v>
      </c>
      <c r="H3488">
        <v>13</v>
      </c>
      <c r="I3488">
        <v>42</v>
      </c>
      <c r="J3488">
        <v>11</v>
      </c>
      <c r="K3488" t="s">
        <v>3606</v>
      </c>
      <c r="L3488">
        <v>2021</v>
      </c>
      <c r="M3488" t="str">
        <f>IF(Fact_JobPosting[[#This Row],[ai_mentioned]]=1,"AI Jobs","Non AI Jobs")</f>
        <v>Non AI Jobs</v>
      </c>
      <c r="N3488">
        <v>0</v>
      </c>
      <c r="O3488">
        <v>0.18</v>
      </c>
      <c r="P3488">
        <v>77985</v>
      </c>
      <c r="Q3488">
        <v>-0.98</v>
      </c>
      <c r="R3488">
        <v>0.67</v>
      </c>
    </row>
    <row r="3489" spans="1:18" x14ac:dyDescent="0.3">
      <c r="A3489">
        <v>3488</v>
      </c>
      <c r="B3489">
        <v>3</v>
      </c>
      <c r="C3489">
        <v>2</v>
      </c>
      <c r="D3489">
        <v>2</v>
      </c>
      <c r="E3489">
        <v>4</v>
      </c>
      <c r="F3489">
        <v>9</v>
      </c>
      <c r="G3489">
        <v>6</v>
      </c>
      <c r="H3489">
        <v>3</v>
      </c>
      <c r="I3489">
        <v>5</v>
      </c>
      <c r="J3489">
        <v>11</v>
      </c>
      <c r="K3489" t="s">
        <v>3607</v>
      </c>
      <c r="L3489">
        <v>2021</v>
      </c>
      <c r="M3489" t="str">
        <f>IF(Fact_JobPosting[[#This Row],[ai_mentioned]]=1,"AI Jobs","Non AI Jobs")</f>
        <v>AI Jobs</v>
      </c>
      <c r="N3489">
        <v>1</v>
      </c>
      <c r="O3489">
        <v>0.74</v>
      </c>
      <c r="P3489">
        <v>41093</v>
      </c>
      <c r="Q3489">
        <v>12.16</v>
      </c>
      <c r="R3489">
        <v>0.14000000000000001</v>
      </c>
    </row>
    <row r="3490" spans="1:18" x14ac:dyDescent="0.3">
      <c r="A3490">
        <v>3489</v>
      </c>
      <c r="B3490">
        <v>3</v>
      </c>
      <c r="C3490">
        <v>3</v>
      </c>
      <c r="D3490">
        <v>2</v>
      </c>
      <c r="E3490">
        <v>1</v>
      </c>
      <c r="F3490">
        <v>2</v>
      </c>
      <c r="G3490">
        <v>9</v>
      </c>
      <c r="H3490">
        <v>9</v>
      </c>
      <c r="I3490">
        <v>28</v>
      </c>
      <c r="J3490">
        <v>11</v>
      </c>
      <c r="K3490" t="s">
        <v>3608</v>
      </c>
      <c r="L3490">
        <v>2021</v>
      </c>
      <c r="M3490" t="str">
        <f>IF(Fact_JobPosting[[#This Row],[ai_mentioned]]=1,"AI Jobs","Non AI Jobs")</f>
        <v>AI Jobs</v>
      </c>
      <c r="N3490">
        <v>1</v>
      </c>
      <c r="O3490">
        <v>0.57999999999999996</v>
      </c>
      <c r="P3490">
        <v>35384</v>
      </c>
      <c r="Q3490">
        <v>15.85</v>
      </c>
      <c r="R3490">
        <v>0.24</v>
      </c>
    </row>
    <row r="3491" spans="1:18" x14ac:dyDescent="0.3">
      <c r="A3491">
        <v>3490</v>
      </c>
      <c r="B3491">
        <v>3</v>
      </c>
      <c r="C3491">
        <v>2</v>
      </c>
      <c r="D3491">
        <v>2</v>
      </c>
      <c r="E3491">
        <v>4</v>
      </c>
      <c r="F3491">
        <v>7</v>
      </c>
      <c r="G3491">
        <v>4</v>
      </c>
      <c r="H3491">
        <v>5</v>
      </c>
      <c r="I3491">
        <v>31</v>
      </c>
      <c r="J3491">
        <v>11</v>
      </c>
      <c r="K3491" t="s">
        <v>3609</v>
      </c>
      <c r="L3491">
        <v>2021</v>
      </c>
      <c r="M3491" t="str">
        <f>IF(Fact_JobPosting[[#This Row],[ai_mentioned]]=1,"AI Jobs","Non AI Jobs")</f>
        <v>AI Jobs</v>
      </c>
      <c r="N3491">
        <v>1</v>
      </c>
      <c r="O3491">
        <v>0.76</v>
      </c>
      <c r="P3491">
        <v>93529</v>
      </c>
      <c r="Q3491">
        <v>16.97</v>
      </c>
      <c r="R3491">
        <v>0.25</v>
      </c>
    </row>
    <row r="3492" spans="1:18" x14ac:dyDescent="0.3">
      <c r="A3492">
        <v>3491</v>
      </c>
      <c r="B3492">
        <v>2</v>
      </c>
      <c r="C3492">
        <v>1</v>
      </c>
      <c r="D3492">
        <v>2</v>
      </c>
      <c r="E3492">
        <v>4</v>
      </c>
      <c r="F3492">
        <v>10</v>
      </c>
      <c r="G3492">
        <v>7</v>
      </c>
      <c r="H3492">
        <v>8</v>
      </c>
      <c r="I3492">
        <v>23</v>
      </c>
      <c r="J3492">
        <v>11</v>
      </c>
      <c r="K3492" t="s">
        <v>3610</v>
      </c>
      <c r="L3492">
        <v>2021</v>
      </c>
      <c r="M3492" t="str">
        <f>IF(Fact_JobPosting[[#This Row],[ai_mentioned]]=1,"AI Jobs","Non AI Jobs")</f>
        <v>Non AI Jobs</v>
      </c>
      <c r="N3492">
        <v>0</v>
      </c>
      <c r="O3492">
        <v>0.02</v>
      </c>
      <c r="P3492">
        <v>59719</v>
      </c>
      <c r="Q3492">
        <v>0.51</v>
      </c>
      <c r="R3492">
        <v>0.67</v>
      </c>
    </row>
    <row r="3493" spans="1:18" x14ac:dyDescent="0.3">
      <c r="A3493">
        <v>3492</v>
      </c>
      <c r="B3493">
        <v>1</v>
      </c>
      <c r="C3493">
        <v>1</v>
      </c>
      <c r="D3493">
        <v>2</v>
      </c>
      <c r="E3493">
        <v>4</v>
      </c>
      <c r="F3493">
        <v>2</v>
      </c>
      <c r="G3493">
        <v>5</v>
      </c>
      <c r="H3493">
        <v>5</v>
      </c>
      <c r="I3493">
        <v>3</v>
      </c>
      <c r="J3493">
        <v>11</v>
      </c>
      <c r="K3493" t="s">
        <v>3611</v>
      </c>
      <c r="L3493">
        <v>2021</v>
      </c>
      <c r="M3493" t="str">
        <f>IF(Fact_JobPosting[[#This Row],[ai_mentioned]]=1,"AI Jobs","Non AI Jobs")</f>
        <v>Non AI Jobs</v>
      </c>
      <c r="N3493">
        <v>0</v>
      </c>
      <c r="O3493">
        <v>0.09</v>
      </c>
      <c r="P3493">
        <v>24609</v>
      </c>
      <c r="Q3493">
        <v>-0.05</v>
      </c>
      <c r="R3493">
        <v>0.87</v>
      </c>
    </row>
    <row r="3494" spans="1:18" x14ac:dyDescent="0.3">
      <c r="A3494">
        <v>3493</v>
      </c>
      <c r="B3494">
        <v>3</v>
      </c>
      <c r="C3494">
        <v>3</v>
      </c>
      <c r="D3494">
        <v>2</v>
      </c>
      <c r="E3494">
        <v>5</v>
      </c>
      <c r="F3494">
        <v>4</v>
      </c>
      <c r="G3494">
        <v>4</v>
      </c>
      <c r="H3494">
        <v>13</v>
      </c>
      <c r="I3494">
        <v>10</v>
      </c>
      <c r="J3494">
        <v>11</v>
      </c>
      <c r="K3494" t="s">
        <v>3612</v>
      </c>
      <c r="L3494">
        <v>2021</v>
      </c>
      <c r="M3494" t="str">
        <f>IF(Fact_JobPosting[[#This Row],[ai_mentioned]]=1,"AI Jobs","Non AI Jobs")</f>
        <v>AI Jobs</v>
      </c>
      <c r="N3494">
        <v>1</v>
      </c>
      <c r="O3494">
        <v>0.63</v>
      </c>
      <c r="P3494">
        <v>140177</v>
      </c>
      <c r="Q3494">
        <v>14.64</v>
      </c>
      <c r="R3494">
        <v>0.33</v>
      </c>
    </row>
    <row r="3495" spans="1:18" x14ac:dyDescent="0.3">
      <c r="A3495">
        <v>3494</v>
      </c>
      <c r="B3495">
        <v>1</v>
      </c>
      <c r="C3495">
        <v>1</v>
      </c>
      <c r="D3495">
        <v>2</v>
      </c>
      <c r="E3495">
        <v>5</v>
      </c>
      <c r="F3495">
        <v>7</v>
      </c>
      <c r="G3495">
        <v>3</v>
      </c>
      <c r="H3495">
        <v>1</v>
      </c>
      <c r="I3495">
        <v>21</v>
      </c>
      <c r="J3495">
        <v>11</v>
      </c>
      <c r="K3495" t="s">
        <v>3613</v>
      </c>
      <c r="L3495">
        <v>2021</v>
      </c>
      <c r="M3495" t="str">
        <f>IF(Fact_JobPosting[[#This Row],[ai_mentioned]]=1,"AI Jobs","Non AI Jobs")</f>
        <v>Non AI Jobs</v>
      </c>
      <c r="N3495">
        <v>0</v>
      </c>
      <c r="O3495">
        <v>0.13</v>
      </c>
      <c r="P3495">
        <v>79521</v>
      </c>
      <c r="Q3495">
        <v>-1.0900000000000001</v>
      </c>
      <c r="R3495">
        <v>0.84</v>
      </c>
    </row>
    <row r="3496" spans="1:18" x14ac:dyDescent="0.3">
      <c r="A3496">
        <v>3495</v>
      </c>
      <c r="B3496">
        <v>3</v>
      </c>
      <c r="C3496">
        <v>2</v>
      </c>
      <c r="D3496">
        <v>2</v>
      </c>
      <c r="E3496">
        <v>1</v>
      </c>
      <c r="F3496">
        <v>9</v>
      </c>
      <c r="G3496">
        <v>3</v>
      </c>
      <c r="H3496">
        <v>4</v>
      </c>
      <c r="I3496">
        <v>7</v>
      </c>
      <c r="J3496">
        <v>11</v>
      </c>
      <c r="K3496" t="s">
        <v>3614</v>
      </c>
      <c r="L3496">
        <v>2021</v>
      </c>
      <c r="M3496" t="str">
        <f>IF(Fact_JobPosting[[#This Row],[ai_mentioned]]=1,"AI Jobs","Non AI Jobs")</f>
        <v>AI Jobs</v>
      </c>
      <c r="N3496">
        <v>1</v>
      </c>
      <c r="O3496">
        <v>0.71</v>
      </c>
      <c r="P3496">
        <v>38486</v>
      </c>
      <c r="Q3496">
        <v>9.82</v>
      </c>
      <c r="R3496">
        <v>0.21</v>
      </c>
    </row>
    <row r="3497" spans="1:18" x14ac:dyDescent="0.3">
      <c r="A3497">
        <v>3496</v>
      </c>
      <c r="B3497">
        <v>2</v>
      </c>
      <c r="C3497">
        <v>1</v>
      </c>
      <c r="D3497">
        <v>2</v>
      </c>
      <c r="E3497">
        <v>1</v>
      </c>
      <c r="F3497">
        <v>6</v>
      </c>
      <c r="G3497">
        <v>6</v>
      </c>
      <c r="H3497">
        <v>14</v>
      </c>
      <c r="I3497">
        <v>21</v>
      </c>
      <c r="J3497">
        <v>11</v>
      </c>
      <c r="K3497" t="s">
        <v>3615</v>
      </c>
      <c r="L3497">
        <v>2021</v>
      </c>
      <c r="M3497" t="str">
        <f>IF(Fact_JobPosting[[#This Row],[ai_mentioned]]=1,"AI Jobs","Non AI Jobs")</f>
        <v>Non AI Jobs</v>
      </c>
      <c r="N3497">
        <v>0</v>
      </c>
      <c r="O3497">
        <v>0.06</v>
      </c>
      <c r="P3497">
        <v>88218</v>
      </c>
      <c r="Q3497">
        <v>2.0699999999999998</v>
      </c>
      <c r="R3497">
        <v>0.68</v>
      </c>
    </row>
    <row r="3498" spans="1:18" x14ac:dyDescent="0.3">
      <c r="A3498">
        <v>3497</v>
      </c>
      <c r="B3498">
        <v>2</v>
      </c>
      <c r="C3498">
        <v>1</v>
      </c>
      <c r="D3498">
        <v>2</v>
      </c>
      <c r="E3498">
        <v>4</v>
      </c>
      <c r="F3498">
        <v>6</v>
      </c>
      <c r="G3498">
        <v>2</v>
      </c>
      <c r="H3498">
        <v>16</v>
      </c>
      <c r="I3498">
        <v>33</v>
      </c>
      <c r="J3498">
        <v>11</v>
      </c>
      <c r="K3498" t="s">
        <v>3616</v>
      </c>
      <c r="L3498">
        <v>2021</v>
      </c>
      <c r="M3498" t="str">
        <f>IF(Fact_JobPosting[[#This Row],[ai_mentioned]]=1,"AI Jobs","Non AI Jobs")</f>
        <v>Non AI Jobs</v>
      </c>
      <c r="N3498">
        <v>0</v>
      </c>
      <c r="O3498">
        <v>0.17</v>
      </c>
      <c r="P3498">
        <v>83309</v>
      </c>
      <c r="Q3498">
        <v>-1.39</v>
      </c>
      <c r="R3498">
        <v>0.62</v>
      </c>
    </row>
    <row r="3499" spans="1:18" x14ac:dyDescent="0.3">
      <c r="A3499">
        <v>3498</v>
      </c>
      <c r="B3499">
        <v>1</v>
      </c>
      <c r="C3499">
        <v>1</v>
      </c>
      <c r="D3499">
        <v>2</v>
      </c>
      <c r="E3499">
        <v>1</v>
      </c>
      <c r="F3499">
        <v>10</v>
      </c>
      <c r="G3499">
        <v>2</v>
      </c>
      <c r="H3499">
        <v>8</v>
      </c>
      <c r="I3499">
        <v>7</v>
      </c>
      <c r="J3499">
        <v>11</v>
      </c>
      <c r="K3499" t="s">
        <v>3617</v>
      </c>
      <c r="L3499">
        <v>2021</v>
      </c>
      <c r="M3499" t="str">
        <f>IF(Fact_JobPosting[[#This Row],[ai_mentioned]]=1,"AI Jobs","Non AI Jobs")</f>
        <v>Non AI Jobs</v>
      </c>
      <c r="N3499">
        <v>0</v>
      </c>
      <c r="O3499">
        <v>0.1</v>
      </c>
      <c r="P3499">
        <v>24343</v>
      </c>
      <c r="Q3499">
        <v>-4.46</v>
      </c>
      <c r="R3499">
        <v>0.82</v>
      </c>
    </row>
    <row r="3500" spans="1:18" x14ac:dyDescent="0.3">
      <c r="A3500">
        <v>3499</v>
      </c>
      <c r="B3500">
        <v>2</v>
      </c>
      <c r="C3500">
        <v>1</v>
      </c>
      <c r="D3500">
        <v>2</v>
      </c>
      <c r="E3500">
        <v>4</v>
      </c>
      <c r="F3500">
        <v>2</v>
      </c>
      <c r="G3500">
        <v>3</v>
      </c>
      <c r="H3500">
        <v>16</v>
      </c>
      <c r="I3500">
        <v>19</v>
      </c>
      <c r="J3500">
        <v>11</v>
      </c>
      <c r="K3500" t="s">
        <v>3618</v>
      </c>
      <c r="L3500">
        <v>2021</v>
      </c>
      <c r="M3500" t="str">
        <f>IF(Fact_JobPosting[[#This Row],[ai_mentioned]]=1,"AI Jobs","Non AI Jobs")</f>
        <v>Non AI Jobs</v>
      </c>
      <c r="N3500">
        <v>0</v>
      </c>
      <c r="O3500">
        <v>0.05</v>
      </c>
      <c r="P3500">
        <v>33997</v>
      </c>
      <c r="Q3500">
        <v>-1.01</v>
      </c>
      <c r="R3500">
        <v>0.62</v>
      </c>
    </row>
    <row r="3501" spans="1:18" x14ac:dyDescent="0.3">
      <c r="A3501">
        <v>3500</v>
      </c>
      <c r="B3501">
        <v>2</v>
      </c>
      <c r="C3501">
        <v>1</v>
      </c>
      <c r="D3501">
        <v>2</v>
      </c>
      <c r="E3501">
        <v>2</v>
      </c>
      <c r="F3501">
        <v>3</v>
      </c>
      <c r="G3501">
        <v>2</v>
      </c>
      <c r="H3501">
        <v>6</v>
      </c>
      <c r="I3501">
        <v>35</v>
      </c>
      <c r="J3501">
        <v>11</v>
      </c>
      <c r="K3501" t="s">
        <v>3619</v>
      </c>
      <c r="L3501">
        <v>2021</v>
      </c>
      <c r="M3501" t="str">
        <f>IF(Fact_JobPosting[[#This Row],[ai_mentioned]]=1,"AI Jobs","Non AI Jobs")</f>
        <v>Non AI Jobs</v>
      </c>
      <c r="N3501">
        <v>0</v>
      </c>
      <c r="O3501">
        <v>0.09</v>
      </c>
      <c r="P3501">
        <v>36412</v>
      </c>
      <c r="Q3501">
        <v>2.76</v>
      </c>
      <c r="R3501">
        <v>0.63</v>
      </c>
    </row>
    <row r="3502" spans="1:18" x14ac:dyDescent="0.3">
      <c r="A3502">
        <v>3501</v>
      </c>
      <c r="B3502">
        <v>1</v>
      </c>
      <c r="C3502">
        <v>1</v>
      </c>
      <c r="D3502">
        <v>2</v>
      </c>
      <c r="E3502">
        <v>3</v>
      </c>
      <c r="F3502">
        <v>10</v>
      </c>
      <c r="G3502">
        <v>2</v>
      </c>
      <c r="H3502">
        <v>9</v>
      </c>
      <c r="I3502">
        <v>5</v>
      </c>
      <c r="J3502">
        <v>11</v>
      </c>
      <c r="K3502" t="s">
        <v>3620</v>
      </c>
      <c r="L3502">
        <v>2021</v>
      </c>
      <c r="M3502" t="str">
        <f>IF(Fact_JobPosting[[#This Row],[ai_mentioned]]=1,"AI Jobs","Non AI Jobs")</f>
        <v>Non AI Jobs</v>
      </c>
      <c r="N3502">
        <v>0</v>
      </c>
      <c r="O3502">
        <v>0.1</v>
      </c>
      <c r="P3502">
        <v>23230</v>
      </c>
      <c r="Q3502">
        <v>-4.38</v>
      </c>
      <c r="R3502">
        <v>0.83</v>
      </c>
    </row>
    <row r="3503" spans="1:18" x14ac:dyDescent="0.3">
      <c r="A3503">
        <v>3502</v>
      </c>
      <c r="B3503">
        <v>1</v>
      </c>
      <c r="C3503">
        <v>1</v>
      </c>
      <c r="D3503">
        <v>2</v>
      </c>
      <c r="E3503">
        <v>6</v>
      </c>
      <c r="F3503">
        <v>8</v>
      </c>
      <c r="G3503">
        <v>2</v>
      </c>
      <c r="H3503">
        <v>13</v>
      </c>
      <c r="I3503">
        <v>31</v>
      </c>
      <c r="J3503">
        <v>11</v>
      </c>
      <c r="K3503" t="s">
        <v>3621</v>
      </c>
      <c r="L3503">
        <v>2021</v>
      </c>
      <c r="M3503" t="str">
        <f>IF(Fact_JobPosting[[#This Row],[ai_mentioned]]=1,"AI Jobs","Non AI Jobs")</f>
        <v>Non AI Jobs</v>
      </c>
      <c r="N3503">
        <v>0</v>
      </c>
      <c r="O3503">
        <v>0.04</v>
      </c>
      <c r="P3503">
        <v>57750</v>
      </c>
      <c r="Q3503">
        <v>-3.49</v>
      </c>
      <c r="R3503">
        <v>0.89</v>
      </c>
    </row>
    <row r="3504" spans="1:18" x14ac:dyDescent="0.3">
      <c r="A3504">
        <v>3503</v>
      </c>
      <c r="B3504">
        <v>2</v>
      </c>
      <c r="C3504">
        <v>1</v>
      </c>
      <c r="D3504">
        <v>2</v>
      </c>
      <c r="E3504">
        <v>2</v>
      </c>
      <c r="F3504">
        <v>6</v>
      </c>
      <c r="G3504">
        <v>5</v>
      </c>
      <c r="H3504">
        <v>2</v>
      </c>
      <c r="I3504">
        <v>18</v>
      </c>
      <c r="J3504">
        <v>11</v>
      </c>
      <c r="K3504" t="s">
        <v>3622</v>
      </c>
      <c r="L3504">
        <v>2021</v>
      </c>
      <c r="M3504" t="str">
        <f>IF(Fact_JobPosting[[#This Row],[ai_mentioned]]=1,"AI Jobs","Non AI Jobs")</f>
        <v>Non AI Jobs</v>
      </c>
      <c r="N3504">
        <v>0</v>
      </c>
      <c r="O3504">
        <v>0.14000000000000001</v>
      </c>
      <c r="P3504">
        <v>71275</v>
      </c>
      <c r="Q3504">
        <v>2.69</v>
      </c>
      <c r="R3504">
        <v>0.67</v>
      </c>
    </row>
    <row r="3505" spans="1:18" x14ac:dyDescent="0.3">
      <c r="A3505">
        <v>3504</v>
      </c>
      <c r="B3505">
        <v>3</v>
      </c>
      <c r="C3505">
        <v>3</v>
      </c>
      <c r="D3505">
        <v>2</v>
      </c>
      <c r="E3505">
        <v>4</v>
      </c>
      <c r="F3505">
        <v>1</v>
      </c>
      <c r="G3505">
        <v>9</v>
      </c>
      <c r="H3505">
        <v>8</v>
      </c>
      <c r="I3505">
        <v>18</v>
      </c>
      <c r="J3505">
        <v>11</v>
      </c>
      <c r="K3505" t="s">
        <v>3623</v>
      </c>
      <c r="L3505">
        <v>2021</v>
      </c>
      <c r="M3505" t="str">
        <f>IF(Fact_JobPosting[[#This Row],[ai_mentioned]]=1,"AI Jobs","Non AI Jobs")</f>
        <v>AI Jobs</v>
      </c>
      <c r="N3505">
        <v>1</v>
      </c>
      <c r="O3505">
        <v>0.47</v>
      </c>
      <c r="P3505">
        <v>97719</v>
      </c>
      <c r="Q3505">
        <v>9.82</v>
      </c>
      <c r="R3505">
        <v>0.17</v>
      </c>
    </row>
    <row r="3506" spans="1:18" x14ac:dyDescent="0.3">
      <c r="A3506">
        <v>3505</v>
      </c>
      <c r="B3506">
        <v>3</v>
      </c>
      <c r="C3506">
        <v>3</v>
      </c>
      <c r="D3506">
        <v>2</v>
      </c>
      <c r="E3506">
        <v>4</v>
      </c>
      <c r="F3506">
        <v>1</v>
      </c>
      <c r="G3506">
        <v>7</v>
      </c>
      <c r="H3506">
        <v>2</v>
      </c>
      <c r="I3506">
        <v>28</v>
      </c>
      <c r="J3506">
        <v>11</v>
      </c>
      <c r="K3506" t="s">
        <v>3624</v>
      </c>
      <c r="L3506">
        <v>2021</v>
      </c>
      <c r="M3506" t="str">
        <f>IF(Fact_JobPosting[[#This Row],[ai_mentioned]]=1,"AI Jobs","Non AI Jobs")</f>
        <v>AI Jobs</v>
      </c>
      <c r="N3506">
        <v>1</v>
      </c>
      <c r="O3506">
        <v>0.47</v>
      </c>
      <c r="P3506">
        <v>37396</v>
      </c>
      <c r="Q3506">
        <v>8.3000000000000007</v>
      </c>
      <c r="R3506">
        <v>0.24</v>
      </c>
    </row>
    <row r="3507" spans="1:18" x14ac:dyDescent="0.3">
      <c r="A3507">
        <v>3506</v>
      </c>
      <c r="B3507">
        <v>3</v>
      </c>
      <c r="C3507">
        <v>3</v>
      </c>
      <c r="D3507">
        <v>2</v>
      </c>
      <c r="E3507">
        <v>3</v>
      </c>
      <c r="F3507">
        <v>7</v>
      </c>
      <c r="G3507">
        <v>4</v>
      </c>
      <c r="H3507">
        <v>15</v>
      </c>
      <c r="I3507">
        <v>38</v>
      </c>
      <c r="J3507">
        <v>11</v>
      </c>
      <c r="K3507" t="s">
        <v>3625</v>
      </c>
      <c r="L3507">
        <v>2021</v>
      </c>
      <c r="M3507" t="str">
        <f>IF(Fact_JobPosting[[#This Row],[ai_mentioned]]=1,"AI Jobs","Non AI Jobs")</f>
        <v>AI Jobs</v>
      </c>
      <c r="N3507">
        <v>1</v>
      </c>
      <c r="O3507">
        <v>0.49</v>
      </c>
      <c r="P3507">
        <v>103375</v>
      </c>
      <c r="Q3507">
        <v>17.170000000000002</v>
      </c>
      <c r="R3507">
        <v>0.26</v>
      </c>
    </row>
    <row r="3508" spans="1:18" x14ac:dyDescent="0.3">
      <c r="A3508">
        <v>3507</v>
      </c>
      <c r="B3508">
        <v>3</v>
      </c>
      <c r="C3508">
        <v>2</v>
      </c>
      <c r="D3508">
        <v>2</v>
      </c>
      <c r="E3508">
        <v>6</v>
      </c>
      <c r="F3508">
        <v>8</v>
      </c>
      <c r="G3508">
        <v>9</v>
      </c>
      <c r="H3508">
        <v>4</v>
      </c>
      <c r="I3508">
        <v>42</v>
      </c>
      <c r="J3508">
        <v>11</v>
      </c>
      <c r="K3508" t="s">
        <v>3626</v>
      </c>
      <c r="L3508">
        <v>2021</v>
      </c>
      <c r="M3508" t="str">
        <f>IF(Fact_JobPosting[[#This Row],[ai_mentioned]]=1,"AI Jobs","Non AI Jobs")</f>
        <v>AI Jobs</v>
      </c>
      <c r="N3508">
        <v>1</v>
      </c>
      <c r="O3508">
        <v>0.71</v>
      </c>
      <c r="P3508">
        <v>109597</v>
      </c>
      <c r="Q3508">
        <v>11.14</v>
      </c>
      <c r="R3508">
        <v>0.36</v>
      </c>
    </row>
    <row r="3509" spans="1:18" x14ac:dyDescent="0.3">
      <c r="A3509">
        <v>3508</v>
      </c>
      <c r="B3509">
        <v>1</v>
      </c>
      <c r="C3509">
        <v>1</v>
      </c>
      <c r="D3509">
        <v>2</v>
      </c>
      <c r="E3509">
        <v>3</v>
      </c>
      <c r="F3509">
        <v>3</v>
      </c>
      <c r="G3509">
        <v>6</v>
      </c>
      <c r="H3509">
        <v>9</v>
      </c>
      <c r="I3509">
        <v>7</v>
      </c>
      <c r="J3509">
        <v>11</v>
      </c>
      <c r="K3509" t="s">
        <v>3627</v>
      </c>
      <c r="L3509">
        <v>2021</v>
      </c>
      <c r="M3509" t="str">
        <f>IF(Fact_JobPosting[[#This Row],[ai_mentioned]]=1,"AI Jobs","Non AI Jobs")</f>
        <v>Non AI Jobs</v>
      </c>
      <c r="N3509">
        <v>0</v>
      </c>
      <c r="O3509">
        <v>0.11</v>
      </c>
      <c r="P3509">
        <v>27021</v>
      </c>
      <c r="Q3509">
        <v>1.62</v>
      </c>
      <c r="R3509">
        <v>0.72</v>
      </c>
    </row>
    <row r="3510" spans="1:18" x14ac:dyDescent="0.3">
      <c r="A3510">
        <v>3509</v>
      </c>
      <c r="B3510">
        <v>3</v>
      </c>
      <c r="C3510">
        <v>2</v>
      </c>
      <c r="D3510">
        <v>2</v>
      </c>
      <c r="E3510">
        <v>4</v>
      </c>
      <c r="F3510">
        <v>1</v>
      </c>
      <c r="G3510">
        <v>4</v>
      </c>
      <c r="H3510">
        <v>10</v>
      </c>
      <c r="I3510">
        <v>14</v>
      </c>
      <c r="J3510">
        <v>11</v>
      </c>
      <c r="K3510" t="s">
        <v>3628</v>
      </c>
      <c r="L3510">
        <v>2021</v>
      </c>
      <c r="M3510" t="str">
        <f>IF(Fact_JobPosting[[#This Row],[ai_mentioned]]=1,"AI Jobs","Non AI Jobs")</f>
        <v>AI Jobs</v>
      </c>
      <c r="N3510">
        <v>1</v>
      </c>
      <c r="O3510">
        <v>0.9</v>
      </c>
      <c r="P3510">
        <v>72945</v>
      </c>
      <c r="Q3510">
        <v>5.63</v>
      </c>
      <c r="R3510">
        <v>0.39</v>
      </c>
    </row>
    <row r="3511" spans="1:18" x14ac:dyDescent="0.3">
      <c r="A3511">
        <v>3510</v>
      </c>
      <c r="B3511">
        <v>1</v>
      </c>
      <c r="C3511">
        <v>1</v>
      </c>
      <c r="D3511">
        <v>2</v>
      </c>
      <c r="E3511">
        <v>4</v>
      </c>
      <c r="F3511">
        <v>8</v>
      </c>
      <c r="G3511">
        <v>7</v>
      </c>
      <c r="H3511">
        <v>4</v>
      </c>
      <c r="I3511">
        <v>2</v>
      </c>
      <c r="J3511">
        <v>11</v>
      </c>
      <c r="K3511" t="s">
        <v>3629</v>
      </c>
      <c r="L3511">
        <v>2021</v>
      </c>
      <c r="M3511" t="str">
        <f>IF(Fact_JobPosting[[#This Row],[ai_mentioned]]=1,"AI Jobs","Non AI Jobs")</f>
        <v>Non AI Jobs</v>
      </c>
      <c r="N3511">
        <v>0</v>
      </c>
      <c r="O3511">
        <v>0.2</v>
      </c>
      <c r="P3511">
        <v>82350</v>
      </c>
      <c r="Q3511">
        <v>-2.66</v>
      </c>
      <c r="R3511">
        <v>0.72</v>
      </c>
    </row>
    <row r="3512" spans="1:18" x14ac:dyDescent="0.3">
      <c r="A3512">
        <v>3511</v>
      </c>
      <c r="B3512">
        <v>1</v>
      </c>
      <c r="C3512">
        <v>1</v>
      </c>
      <c r="D3512">
        <v>2</v>
      </c>
      <c r="E3512">
        <v>5</v>
      </c>
      <c r="F3512">
        <v>8</v>
      </c>
      <c r="G3512">
        <v>7</v>
      </c>
      <c r="H3512">
        <v>11</v>
      </c>
      <c r="I3512">
        <v>16</v>
      </c>
      <c r="J3512">
        <v>11</v>
      </c>
      <c r="K3512" t="s">
        <v>3630</v>
      </c>
      <c r="L3512">
        <v>2021</v>
      </c>
      <c r="M3512" t="str">
        <f>IF(Fact_JobPosting[[#This Row],[ai_mentioned]]=1,"AI Jobs","Non AI Jobs")</f>
        <v>Non AI Jobs</v>
      </c>
      <c r="N3512">
        <v>0</v>
      </c>
      <c r="O3512">
        <v>0.01</v>
      </c>
      <c r="P3512">
        <v>67281</v>
      </c>
      <c r="Q3512">
        <v>-3.36</v>
      </c>
      <c r="R3512">
        <v>0.76</v>
      </c>
    </row>
    <row r="3513" spans="1:18" x14ac:dyDescent="0.3">
      <c r="A3513">
        <v>3512</v>
      </c>
      <c r="B3513">
        <v>1</v>
      </c>
      <c r="C3513">
        <v>1</v>
      </c>
      <c r="D3513">
        <v>2</v>
      </c>
      <c r="E3513">
        <v>5</v>
      </c>
      <c r="F3513">
        <v>1</v>
      </c>
      <c r="G3513">
        <v>6</v>
      </c>
      <c r="H3513">
        <v>16</v>
      </c>
      <c r="I3513">
        <v>10</v>
      </c>
      <c r="J3513">
        <v>11</v>
      </c>
      <c r="K3513" t="s">
        <v>3631</v>
      </c>
      <c r="L3513">
        <v>2021</v>
      </c>
      <c r="M3513" t="str">
        <f>IF(Fact_JobPosting[[#This Row],[ai_mentioned]]=1,"AI Jobs","Non AI Jobs")</f>
        <v>Non AI Jobs</v>
      </c>
      <c r="N3513">
        <v>0</v>
      </c>
      <c r="O3513">
        <v>0.17</v>
      </c>
      <c r="P3513">
        <v>94427</v>
      </c>
      <c r="Q3513">
        <v>-3.8</v>
      </c>
      <c r="R3513">
        <v>0.84</v>
      </c>
    </row>
    <row r="3514" spans="1:18" x14ac:dyDescent="0.3">
      <c r="A3514">
        <v>3513</v>
      </c>
      <c r="B3514">
        <v>3</v>
      </c>
      <c r="C3514">
        <v>2</v>
      </c>
      <c r="D3514">
        <v>2</v>
      </c>
      <c r="E3514">
        <v>4</v>
      </c>
      <c r="F3514">
        <v>8</v>
      </c>
      <c r="G3514">
        <v>8</v>
      </c>
      <c r="H3514">
        <v>10</v>
      </c>
      <c r="I3514">
        <v>4</v>
      </c>
      <c r="J3514">
        <v>11</v>
      </c>
      <c r="K3514" t="s">
        <v>3632</v>
      </c>
      <c r="L3514">
        <v>2021</v>
      </c>
      <c r="M3514" t="str">
        <f>IF(Fact_JobPosting[[#This Row],[ai_mentioned]]=1,"AI Jobs","Non AI Jobs")</f>
        <v>AI Jobs</v>
      </c>
      <c r="N3514">
        <v>1</v>
      </c>
      <c r="O3514">
        <v>0.78</v>
      </c>
      <c r="P3514">
        <v>72115</v>
      </c>
      <c r="Q3514">
        <v>7.6</v>
      </c>
      <c r="R3514">
        <v>0.17</v>
      </c>
    </row>
    <row r="3515" spans="1:18" x14ac:dyDescent="0.3">
      <c r="A3515">
        <v>3514</v>
      </c>
      <c r="B3515">
        <v>3</v>
      </c>
      <c r="C3515">
        <v>2</v>
      </c>
      <c r="D3515">
        <v>2</v>
      </c>
      <c r="E3515">
        <v>4</v>
      </c>
      <c r="F3515">
        <v>10</v>
      </c>
      <c r="G3515">
        <v>4</v>
      </c>
      <c r="H3515">
        <v>4</v>
      </c>
      <c r="I3515">
        <v>29</v>
      </c>
      <c r="J3515">
        <v>11</v>
      </c>
      <c r="K3515" t="s">
        <v>3633</v>
      </c>
      <c r="L3515">
        <v>2021</v>
      </c>
      <c r="M3515" t="str">
        <f>IF(Fact_JobPosting[[#This Row],[ai_mentioned]]=1,"AI Jobs","Non AI Jobs")</f>
        <v>AI Jobs</v>
      </c>
      <c r="N3515">
        <v>1</v>
      </c>
      <c r="O3515">
        <v>0.88</v>
      </c>
      <c r="P3515">
        <v>71803</v>
      </c>
      <c r="Q3515">
        <v>11.52</v>
      </c>
      <c r="R3515">
        <v>0.13</v>
      </c>
    </row>
    <row r="3516" spans="1:18" x14ac:dyDescent="0.3">
      <c r="A3516">
        <v>3515</v>
      </c>
      <c r="B3516">
        <v>3</v>
      </c>
      <c r="C3516">
        <v>3</v>
      </c>
      <c r="D3516">
        <v>2</v>
      </c>
      <c r="E3516">
        <v>6</v>
      </c>
      <c r="F3516">
        <v>6</v>
      </c>
      <c r="G3516">
        <v>5</v>
      </c>
      <c r="H3516">
        <v>1</v>
      </c>
      <c r="I3516">
        <v>16</v>
      </c>
      <c r="J3516">
        <v>11</v>
      </c>
      <c r="K3516" t="s">
        <v>3634</v>
      </c>
      <c r="L3516">
        <v>2021</v>
      </c>
      <c r="M3516" t="str">
        <f>IF(Fact_JobPosting[[#This Row],[ai_mentioned]]=1,"AI Jobs","Non AI Jobs")</f>
        <v>AI Jobs</v>
      </c>
      <c r="N3516">
        <v>1</v>
      </c>
      <c r="O3516">
        <v>0.55000000000000004</v>
      </c>
      <c r="P3516">
        <v>98696</v>
      </c>
      <c r="Q3516">
        <v>13.4</v>
      </c>
      <c r="R3516">
        <v>0.12</v>
      </c>
    </row>
    <row r="3517" spans="1:18" x14ac:dyDescent="0.3">
      <c r="A3517">
        <v>3516</v>
      </c>
      <c r="B3517">
        <v>3</v>
      </c>
      <c r="C3517">
        <v>2</v>
      </c>
      <c r="D3517">
        <v>2</v>
      </c>
      <c r="E3517">
        <v>5</v>
      </c>
      <c r="F3517">
        <v>1</v>
      </c>
      <c r="G3517">
        <v>8</v>
      </c>
      <c r="H3517">
        <v>6</v>
      </c>
      <c r="I3517">
        <v>6</v>
      </c>
      <c r="J3517">
        <v>11</v>
      </c>
      <c r="K3517" t="s">
        <v>3635</v>
      </c>
      <c r="L3517">
        <v>2021</v>
      </c>
      <c r="M3517" t="str">
        <f>IF(Fact_JobPosting[[#This Row],[ai_mentioned]]=1,"AI Jobs","Non AI Jobs")</f>
        <v>AI Jobs</v>
      </c>
      <c r="N3517">
        <v>1</v>
      </c>
      <c r="O3517">
        <v>0.92</v>
      </c>
      <c r="P3517">
        <v>119089</v>
      </c>
      <c r="Q3517">
        <v>15.8</v>
      </c>
      <c r="R3517">
        <v>0.16</v>
      </c>
    </row>
    <row r="3518" spans="1:18" x14ac:dyDescent="0.3">
      <c r="A3518">
        <v>3517</v>
      </c>
      <c r="B3518">
        <v>1</v>
      </c>
      <c r="C3518">
        <v>1</v>
      </c>
      <c r="D3518">
        <v>2</v>
      </c>
      <c r="E3518">
        <v>1</v>
      </c>
      <c r="F3518">
        <v>4</v>
      </c>
      <c r="G3518">
        <v>6</v>
      </c>
      <c r="H3518">
        <v>5</v>
      </c>
      <c r="I3518">
        <v>40</v>
      </c>
      <c r="J3518">
        <v>11</v>
      </c>
      <c r="K3518" t="s">
        <v>3636</v>
      </c>
      <c r="L3518">
        <v>2021</v>
      </c>
      <c r="M3518" t="str">
        <f>IF(Fact_JobPosting[[#This Row],[ai_mentioned]]=1,"AI Jobs","Non AI Jobs")</f>
        <v>Non AI Jobs</v>
      </c>
      <c r="N3518">
        <v>0</v>
      </c>
      <c r="O3518">
        <v>0.06</v>
      </c>
      <c r="P3518">
        <v>39476</v>
      </c>
      <c r="Q3518">
        <v>4.13</v>
      </c>
      <c r="R3518">
        <v>0.79</v>
      </c>
    </row>
    <row r="3519" spans="1:18" x14ac:dyDescent="0.3">
      <c r="A3519">
        <v>3518</v>
      </c>
      <c r="B3519">
        <v>1</v>
      </c>
      <c r="C3519">
        <v>1</v>
      </c>
      <c r="D3519">
        <v>2</v>
      </c>
      <c r="E3519">
        <v>3</v>
      </c>
      <c r="F3519">
        <v>9</v>
      </c>
      <c r="G3519">
        <v>4</v>
      </c>
      <c r="H3519">
        <v>14</v>
      </c>
      <c r="I3519">
        <v>30</v>
      </c>
      <c r="J3519">
        <v>11</v>
      </c>
      <c r="K3519" t="s">
        <v>3637</v>
      </c>
      <c r="L3519">
        <v>2021</v>
      </c>
      <c r="M3519" t="str">
        <f>IF(Fact_JobPosting[[#This Row],[ai_mentioned]]=1,"AI Jobs","Non AI Jobs")</f>
        <v>Non AI Jobs</v>
      </c>
      <c r="N3519">
        <v>0</v>
      </c>
      <c r="O3519">
        <v>0.05</v>
      </c>
      <c r="P3519">
        <v>104812</v>
      </c>
      <c r="Q3519">
        <v>-0.77</v>
      </c>
      <c r="R3519">
        <v>0.7</v>
      </c>
    </row>
    <row r="3520" spans="1:18" x14ac:dyDescent="0.3">
      <c r="A3520">
        <v>3519</v>
      </c>
      <c r="B3520">
        <v>1</v>
      </c>
      <c r="C3520">
        <v>1</v>
      </c>
      <c r="D3520">
        <v>2</v>
      </c>
      <c r="E3520">
        <v>5</v>
      </c>
      <c r="F3520">
        <v>3</v>
      </c>
      <c r="G3520">
        <v>5</v>
      </c>
      <c r="H3520">
        <v>10</v>
      </c>
      <c r="I3520">
        <v>41</v>
      </c>
      <c r="J3520">
        <v>11</v>
      </c>
      <c r="K3520" t="s">
        <v>3638</v>
      </c>
      <c r="L3520">
        <v>2021</v>
      </c>
      <c r="M3520" t="str">
        <f>IF(Fact_JobPosting[[#This Row],[ai_mentioned]]=1,"AI Jobs","Non AI Jobs")</f>
        <v>Non AI Jobs</v>
      </c>
      <c r="N3520">
        <v>0</v>
      </c>
      <c r="O3520">
        <v>0.12</v>
      </c>
      <c r="P3520">
        <v>57211</v>
      </c>
      <c r="Q3520">
        <v>1.65</v>
      </c>
      <c r="R3520">
        <v>0.75</v>
      </c>
    </row>
    <row r="3521" spans="1:18" x14ac:dyDescent="0.3">
      <c r="A3521">
        <v>3520</v>
      </c>
      <c r="B3521">
        <v>1</v>
      </c>
      <c r="C3521">
        <v>1</v>
      </c>
      <c r="D3521">
        <v>2</v>
      </c>
      <c r="E3521">
        <v>6</v>
      </c>
      <c r="F3521">
        <v>10</v>
      </c>
      <c r="G3521">
        <v>3</v>
      </c>
      <c r="H3521">
        <v>2</v>
      </c>
      <c r="I3521">
        <v>10</v>
      </c>
      <c r="J3521">
        <v>11</v>
      </c>
      <c r="K3521" t="s">
        <v>3639</v>
      </c>
      <c r="L3521">
        <v>2021</v>
      </c>
      <c r="M3521" t="str">
        <f>IF(Fact_JobPosting[[#This Row],[ai_mentioned]]=1,"AI Jobs","Non AI Jobs")</f>
        <v>Non AI Jobs</v>
      </c>
      <c r="N3521">
        <v>0</v>
      </c>
      <c r="O3521">
        <v>0.15</v>
      </c>
      <c r="P3521">
        <v>97348</v>
      </c>
      <c r="Q3521">
        <v>3.24</v>
      </c>
      <c r="R3521">
        <v>0.72</v>
      </c>
    </row>
    <row r="3522" spans="1:18" x14ac:dyDescent="0.3">
      <c r="A3522">
        <v>3521</v>
      </c>
      <c r="B3522">
        <v>2</v>
      </c>
      <c r="C3522">
        <v>1</v>
      </c>
      <c r="D3522">
        <v>2</v>
      </c>
      <c r="E3522">
        <v>1</v>
      </c>
      <c r="F3522">
        <v>4</v>
      </c>
      <c r="G3522">
        <v>4</v>
      </c>
      <c r="H3522">
        <v>7</v>
      </c>
      <c r="I3522">
        <v>39</v>
      </c>
      <c r="J3522">
        <v>11</v>
      </c>
      <c r="K3522" t="s">
        <v>3640</v>
      </c>
      <c r="L3522">
        <v>2021</v>
      </c>
      <c r="M3522" t="str">
        <f>IF(Fact_JobPosting[[#This Row],[ai_mentioned]]=1,"AI Jobs","Non AI Jobs")</f>
        <v>Non AI Jobs</v>
      </c>
      <c r="N3522">
        <v>0</v>
      </c>
      <c r="O3522">
        <v>0.03</v>
      </c>
      <c r="P3522">
        <v>51396</v>
      </c>
      <c r="Q3522">
        <v>-0.79</v>
      </c>
      <c r="R3522">
        <v>0.68</v>
      </c>
    </row>
    <row r="3523" spans="1:18" x14ac:dyDescent="0.3">
      <c r="A3523">
        <v>3522</v>
      </c>
      <c r="B3523">
        <v>3</v>
      </c>
      <c r="C3523">
        <v>2</v>
      </c>
      <c r="D3523">
        <v>2</v>
      </c>
      <c r="E3523">
        <v>2</v>
      </c>
      <c r="F3523">
        <v>9</v>
      </c>
      <c r="G3523">
        <v>4</v>
      </c>
      <c r="H3523">
        <v>6</v>
      </c>
      <c r="I3523">
        <v>21</v>
      </c>
      <c r="J3523">
        <v>11</v>
      </c>
      <c r="K3523" t="s">
        <v>3641</v>
      </c>
      <c r="L3523">
        <v>2021</v>
      </c>
      <c r="M3523" t="str">
        <f>IF(Fact_JobPosting[[#This Row],[ai_mentioned]]=1,"AI Jobs","Non AI Jobs")</f>
        <v>AI Jobs</v>
      </c>
      <c r="N3523">
        <v>1</v>
      </c>
      <c r="O3523">
        <v>0.67</v>
      </c>
      <c r="P3523">
        <v>125820</v>
      </c>
      <c r="Q3523">
        <v>5.54</v>
      </c>
      <c r="R3523">
        <v>0.18</v>
      </c>
    </row>
    <row r="3524" spans="1:18" x14ac:dyDescent="0.3">
      <c r="A3524">
        <v>3523</v>
      </c>
      <c r="B3524">
        <v>1</v>
      </c>
      <c r="C3524">
        <v>1</v>
      </c>
      <c r="D3524">
        <v>2</v>
      </c>
      <c r="E3524">
        <v>6</v>
      </c>
      <c r="F3524">
        <v>10</v>
      </c>
      <c r="G3524">
        <v>2</v>
      </c>
      <c r="H3524">
        <v>6</v>
      </c>
      <c r="I3524">
        <v>29</v>
      </c>
      <c r="J3524">
        <v>11</v>
      </c>
      <c r="K3524" t="s">
        <v>3642</v>
      </c>
      <c r="L3524">
        <v>2021</v>
      </c>
      <c r="M3524" t="str">
        <f>IF(Fact_JobPosting[[#This Row],[ai_mentioned]]=1,"AI Jobs","Non AI Jobs")</f>
        <v>Non AI Jobs</v>
      </c>
      <c r="N3524">
        <v>0</v>
      </c>
      <c r="O3524">
        <v>0.09</v>
      </c>
      <c r="P3524">
        <v>39909</v>
      </c>
      <c r="Q3524">
        <v>2.75</v>
      </c>
      <c r="R3524">
        <v>0.85</v>
      </c>
    </row>
    <row r="3525" spans="1:18" x14ac:dyDescent="0.3">
      <c r="A3525">
        <v>3524</v>
      </c>
      <c r="B3525">
        <v>1</v>
      </c>
      <c r="C3525">
        <v>1</v>
      </c>
      <c r="D3525">
        <v>2</v>
      </c>
      <c r="E3525">
        <v>3</v>
      </c>
      <c r="F3525">
        <v>5</v>
      </c>
      <c r="G3525">
        <v>5</v>
      </c>
      <c r="H3525">
        <v>1</v>
      </c>
      <c r="I3525">
        <v>12</v>
      </c>
      <c r="J3525">
        <v>11</v>
      </c>
      <c r="K3525" t="s">
        <v>3643</v>
      </c>
      <c r="L3525">
        <v>2021</v>
      </c>
      <c r="M3525" t="str">
        <f>IF(Fact_JobPosting[[#This Row],[ai_mentioned]]=1,"AI Jobs","Non AI Jobs")</f>
        <v>Non AI Jobs</v>
      </c>
      <c r="N3525">
        <v>0</v>
      </c>
      <c r="O3525">
        <v>0.05</v>
      </c>
      <c r="P3525">
        <v>41706</v>
      </c>
      <c r="Q3525">
        <v>1.34</v>
      </c>
      <c r="R3525">
        <v>0.71</v>
      </c>
    </row>
    <row r="3526" spans="1:18" x14ac:dyDescent="0.3">
      <c r="A3526">
        <v>3525</v>
      </c>
      <c r="B3526">
        <v>3</v>
      </c>
      <c r="C3526">
        <v>2</v>
      </c>
      <c r="D3526">
        <v>2</v>
      </c>
      <c r="E3526">
        <v>4</v>
      </c>
      <c r="F3526">
        <v>4</v>
      </c>
      <c r="G3526">
        <v>9</v>
      </c>
      <c r="H3526">
        <v>1</v>
      </c>
      <c r="I3526">
        <v>35</v>
      </c>
      <c r="J3526">
        <v>11</v>
      </c>
      <c r="K3526" t="s">
        <v>3644</v>
      </c>
      <c r="L3526">
        <v>2021</v>
      </c>
      <c r="M3526" t="str">
        <f>IF(Fact_JobPosting[[#This Row],[ai_mentioned]]=1,"AI Jobs","Non AI Jobs")</f>
        <v>AI Jobs</v>
      </c>
      <c r="N3526">
        <v>1</v>
      </c>
      <c r="O3526">
        <v>0.75</v>
      </c>
      <c r="P3526">
        <v>52236</v>
      </c>
      <c r="Q3526">
        <v>7.55</v>
      </c>
      <c r="R3526">
        <v>0.28000000000000003</v>
      </c>
    </row>
    <row r="3527" spans="1:18" x14ac:dyDescent="0.3">
      <c r="A3527">
        <v>3526</v>
      </c>
      <c r="B3527">
        <v>2</v>
      </c>
      <c r="C3527">
        <v>3</v>
      </c>
      <c r="D3527">
        <v>2</v>
      </c>
      <c r="E3527">
        <v>5</v>
      </c>
      <c r="F3527">
        <v>8</v>
      </c>
      <c r="G3527">
        <v>6</v>
      </c>
      <c r="H3527">
        <v>6</v>
      </c>
      <c r="I3527">
        <v>36</v>
      </c>
      <c r="J3527">
        <v>11</v>
      </c>
      <c r="K3527" t="s">
        <v>3645</v>
      </c>
      <c r="L3527">
        <v>2021</v>
      </c>
      <c r="M3527" t="str">
        <f>IF(Fact_JobPosting[[#This Row],[ai_mentioned]]=1,"AI Jobs","Non AI Jobs")</f>
        <v>AI Jobs</v>
      </c>
      <c r="N3527">
        <v>1</v>
      </c>
      <c r="O3527">
        <v>0.54</v>
      </c>
      <c r="P3527">
        <v>98089</v>
      </c>
      <c r="Q3527">
        <v>10.48</v>
      </c>
      <c r="R3527">
        <v>0.4</v>
      </c>
    </row>
    <row r="3528" spans="1:18" x14ac:dyDescent="0.3">
      <c r="A3528">
        <v>3527</v>
      </c>
      <c r="B3528">
        <v>2</v>
      </c>
      <c r="C3528">
        <v>1</v>
      </c>
      <c r="D3528">
        <v>2</v>
      </c>
      <c r="E3528">
        <v>2</v>
      </c>
      <c r="F3528">
        <v>3</v>
      </c>
      <c r="G3528">
        <v>7</v>
      </c>
      <c r="H3528">
        <v>4</v>
      </c>
      <c r="I3528">
        <v>19</v>
      </c>
      <c r="J3528">
        <v>11</v>
      </c>
      <c r="K3528" t="s">
        <v>3646</v>
      </c>
      <c r="L3528">
        <v>2021</v>
      </c>
      <c r="M3528" t="str">
        <f>IF(Fact_JobPosting[[#This Row],[ai_mentioned]]=1,"AI Jobs","Non AI Jobs")</f>
        <v>Non AI Jobs</v>
      </c>
      <c r="N3528">
        <v>0</v>
      </c>
      <c r="O3528">
        <v>0.08</v>
      </c>
      <c r="P3528">
        <v>36195</v>
      </c>
      <c r="Q3528">
        <v>2.75</v>
      </c>
      <c r="R3528">
        <v>0.65</v>
      </c>
    </row>
    <row r="3529" spans="1:18" x14ac:dyDescent="0.3">
      <c r="A3529">
        <v>3528</v>
      </c>
      <c r="B3529">
        <v>2</v>
      </c>
      <c r="C3529">
        <v>1</v>
      </c>
      <c r="D3529">
        <v>2</v>
      </c>
      <c r="E3529">
        <v>4</v>
      </c>
      <c r="F3529">
        <v>7</v>
      </c>
      <c r="G3529">
        <v>7</v>
      </c>
      <c r="H3529">
        <v>10</v>
      </c>
      <c r="I3529">
        <v>32</v>
      </c>
      <c r="J3529">
        <v>11</v>
      </c>
      <c r="K3529" t="s">
        <v>3647</v>
      </c>
      <c r="L3529">
        <v>2021</v>
      </c>
      <c r="M3529" t="str">
        <f>IF(Fact_JobPosting[[#This Row],[ai_mentioned]]=1,"AI Jobs","Non AI Jobs")</f>
        <v>Non AI Jobs</v>
      </c>
      <c r="N3529">
        <v>0</v>
      </c>
      <c r="O3529">
        <v>0.01</v>
      </c>
      <c r="P3529">
        <v>69041</v>
      </c>
      <c r="Q3529">
        <v>-1.06</v>
      </c>
      <c r="R3529">
        <v>0.68</v>
      </c>
    </row>
    <row r="3530" spans="1:18" x14ac:dyDescent="0.3">
      <c r="A3530">
        <v>3529</v>
      </c>
      <c r="B3530">
        <v>1</v>
      </c>
      <c r="C3530">
        <v>1</v>
      </c>
      <c r="D3530">
        <v>2</v>
      </c>
      <c r="E3530">
        <v>4</v>
      </c>
      <c r="F3530">
        <v>5</v>
      </c>
      <c r="G3530">
        <v>1</v>
      </c>
      <c r="H3530">
        <v>1</v>
      </c>
      <c r="I3530">
        <v>38</v>
      </c>
      <c r="J3530">
        <v>11</v>
      </c>
      <c r="K3530" t="s">
        <v>3648</v>
      </c>
      <c r="L3530">
        <v>2021</v>
      </c>
      <c r="M3530" t="str">
        <f>IF(Fact_JobPosting[[#This Row],[ai_mentioned]]=1,"AI Jobs","Non AI Jobs")</f>
        <v>Non AI Jobs</v>
      </c>
      <c r="N3530">
        <v>0</v>
      </c>
      <c r="O3530">
        <v>0.16</v>
      </c>
      <c r="P3530">
        <v>91425</v>
      </c>
      <c r="Q3530">
        <v>-4.82</v>
      </c>
      <c r="R3530">
        <v>0.74</v>
      </c>
    </row>
    <row r="3531" spans="1:18" x14ac:dyDescent="0.3">
      <c r="A3531">
        <v>3530</v>
      </c>
      <c r="B3531">
        <v>1</v>
      </c>
      <c r="C3531">
        <v>1</v>
      </c>
      <c r="D3531">
        <v>2</v>
      </c>
      <c r="E3531">
        <v>5</v>
      </c>
      <c r="F3531">
        <v>5</v>
      </c>
      <c r="G3531">
        <v>1</v>
      </c>
      <c r="H3531">
        <v>14</v>
      </c>
      <c r="I3531">
        <v>38</v>
      </c>
      <c r="J3531">
        <v>11</v>
      </c>
      <c r="K3531" t="s">
        <v>3649</v>
      </c>
      <c r="L3531">
        <v>2021</v>
      </c>
      <c r="M3531" t="str">
        <f>IF(Fact_JobPosting[[#This Row],[ai_mentioned]]=1,"AI Jobs","Non AI Jobs")</f>
        <v>Non AI Jobs</v>
      </c>
      <c r="N3531">
        <v>0</v>
      </c>
      <c r="O3531">
        <v>0.01</v>
      </c>
      <c r="P3531">
        <v>88518</v>
      </c>
      <c r="Q3531">
        <v>3.71</v>
      </c>
      <c r="R3531">
        <v>0.8</v>
      </c>
    </row>
    <row r="3532" spans="1:18" x14ac:dyDescent="0.3">
      <c r="A3532">
        <v>3531</v>
      </c>
      <c r="B3532">
        <v>1</v>
      </c>
      <c r="C3532">
        <v>1</v>
      </c>
      <c r="D3532">
        <v>2</v>
      </c>
      <c r="E3532">
        <v>4</v>
      </c>
      <c r="F3532">
        <v>10</v>
      </c>
      <c r="G3532">
        <v>7</v>
      </c>
      <c r="H3532">
        <v>8</v>
      </c>
      <c r="I3532">
        <v>42</v>
      </c>
      <c r="J3532">
        <v>11</v>
      </c>
      <c r="K3532" t="s">
        <v>3650</v>
      </c>
      <c r="L3532">
        <v>2021</v>
      </c>
      <c r="M3532" t="str">
        <f>IF(Fact_JobPosting[[#This Row],[ai_mentioned]]=1,"AI Jobs","Non AI Jobs")</f>
        <v>Non AI Jobs</v>
      </c>
      <c r="N3532">
        <v>0</v>
      </c>
      <c r="O3532">
        <v>0.2</v>
      </c>
      <c r="P3532">
        <v>69452</v>
      </c>
      <c r="Q3532">
        <v>0.78</v>
      </c>
      <c r="R3532">
        <v>0.77</v>
      </c>
    </row>
    <row r="3533" spans="1:18" x14ac:dyDescent="0.3">
      <c r="A3533">
        <v>3532</v>
      </c>
      <c r="B3533">
        <v>1</v>
      </c>
      <c r="C3533">
        <v>1</v>
      </c>
      <c r="D3533">
        <v>2</v>
      </c>
      <c r="E3533">
        <v>4</v>
      </c>
      <c r="F3533">
        <v>6</v>
      </c>
      <c r="G3533">
        <v>5</v>
      </c>
      <c r="H3533">
        <v>5</v>
      </c>
      <c r="I3533">
        <v>22</v>
      </c>
      <c r="J3533">
        <v>11</v>
      </c>
      <c r="K3533" t="s">
        <v>3651</v>
      </c>
      <c r="L3533">
        <v>2021</v>
      </c>
      <c r="M3533" t="str">
        <f>IF(Fact_JobPosting[[#This Row],[ai_mentioned]]=1,"AI Jobs","Non AI Jobs")</f>
        <v>Non AI Jobs</v>
      </c>
      <c r="N3533">
        <v>0</v>
      </c>
      <c r="O3533">
        <v>0.13</v>
      </c>
      <c r="P3533">
        <v>24705</v>
      </c>
      <c r="Q3533">
        <v>1.55</v>
      </c>
      <c r="R3533">
        <v>0.79</v>
      </c>
    </row>
    <row r="3534" spans="1:18" x14ac:dyDescent="0.3">
      <c r="A3534">
        <v>3533</v>
      </c>
      <c r="B3534">
        <v>2</v>
      </c>
      <c r="C3534">
        <v>1</v>
      </c>
      <c r="D3534">
        <v>2</v>
      </c>
      <c r="E3534">
        <v>5</v>
      </c>
      <c r="F3534">
        <v>10</v>
      </c>
      <c r="G3534">
        <v>1</v>
      </c>
      <c r="H3534">
        <v>6</v>
      </c>
      <c r="I3534">
        <v>38</v>
      </c>
      <c r="J3534">
        <v>11</v>
      </c>
      <c r="K3534" t="s">
        <v>3652</v>
      </c>
      <c r="L3534">
        <v>2021</v>
      </c>
      <c r="M3534" t="str">
        <f>IF(Fact_JobPosting[[#This Row],[ai_mentioned]]=1,"AI Jobs","Non AI Jobs")</f>
        <v>Non AI Jobs</v>
      </c>
      <c r="N3534">
        <v>0</v>
      </c>
      <c r="O3534">
        <v>0.1</v>
      </c>
      <c r="P3534">
        <v>78290</v>
      </c>
      <c r="Q3534">
        <v>-4.79</v>
      </c>
      <c r="R3534">
        <v>0.62</v>
      </c>
    </row>
    <row r="3535" spans="1:18" x14ac:dyDescent="0.3">
      <c r="A3535">
        <v>3534</v>
      </c>
      <c r="B3535">
        <v>2</v>
      </c>
      <c r="C3535">
        <v>1</v>
      </c>
      <c r="D3535">
        <v>2</v>
      </c>
      <c r="E3535">
        <v>1</v>
      </c>
      <c r="F3535">
        <v>6</v>
      </c>
      <c r="G3535">
        <v>9</v>
      </c>
      <c r="H3535">
        <v>1</v>
      </c>
      <c r="I3535">
        <v>7</v>
      </c>
      <c r="J3535">
        <v>11</v>
      </c>
      <c r="K3535" t="s">
        <v>3653</v>
      </c>
      <c r="L3535">
        <v>2021</v>
      </c>
      <c r="M3535" t="str">
        <f>IF(Fact_JobPosting[[#This Row],[ai_mentioned]]=1,"AI Jobs","Non AI Jobs")</f>
        <v>Non AI Jobs</v>
      </c>
      <c r="N3535">
        <v>0</v>
      </c>
      <c r="O3535">
        <v>0.05</v>
      </c>
      <c r="P3535">
        <v>30332</v>
      </c>
      <c r="Q3535">
        <v>-0.23</v>
      </c>
      <c r="R3535">
        <v>0.65</v>
      </c>
    </row>
    <row r="3536" spans="1:18" x14ac:dyDescent="0.3">
      <c r="A3536">
        <v>3535</v>
      </c>
      <c r="B3536">
        <v>3</v>
      </c>
      <c r="C3536">
        <v>2</v>
      </c>
      <c r="D3536">
        <v>2</v>
      </c>
      <c r="E3536">
        <v>1</v>
      </c>
      <c r="F3536">
        <v>9</v>
      </c>
      <c r="G3536">
        <v>6</v>
      </c>
      <c r="H3536">
        <v>2</v>
      </c>
      <c r="I3536">
        <v>15</v>
      </c>
      <c r="J3536">
        <v>11</v>
      </c>
      <c r="K3536" t="s">
        <v>3654</v>
      </c>
      <c r="L3536">
        <v>2021</v>
      </c>
      <c r="M3536" t="str">
        <f>IF(Fact_JobPosting[[#This Row],[ai_mentioned]]=1,"AI Jobs","Non AI Jobs")</f>
        <v>AI Jobs</v>
      </c>
      <c r="N3536">
        <v>1</v>
      </c>
      <c r="O3536">
        <v>0.71</v>
      </c>
      <c r="P3536">
        <v>125212</v>
      </c>
      <c r="Q3536">
        <v>17.899999999999999</v>
      </c>
      <c r="R3536">
        <v>0.17</v>
      </c>
    </row>
    <row r="3537" spans="1:18" x14ac:dyDescent="0.3">
      <c r="A3537">
        <v>3536</v>
      </c>
      <c r="B3537">
        <v>3</v>
      </c>
      <c r="C3537">
        <v>3</v>
      </c>
      <c r="D3537">
        <v>2</v>
      </c>
      <c r="E3537">
        <v>1</v>
      </c>
      <c r="F3537">
        <v>4</v>
      </c>
      <c r="G3537">
        <v>9</v>
      </c>
      <c r="H3537">
        <v>7</v>
      </c>
      <c r="I3537">
        <v>28</v>
      </c>
      <c r="J3537">
        <v>11</v>
      </c>
      <c r="K3537" t="s">
        <v>3655</v>
      </c>
      <c r="L3537">
        <v>2021</v>
      </c>
      <c r="M3537" t="str">
        <f>IF(Fact_JobPosting[[#This Row],[ai_mentioned]]=1,"AI Jobs","Non AI Jobs")</f>
        <v>AI Jobs</v>
      </c>
      <c r="N3537">
        <v>1</v>
      </c>
      <c r="O3537">
        <v>0.59</v>
      </c>
      <c r="P3537">
        <v>33778</v>
      </c>
      <c r="Q3537">
        <v>5.34</v>
      </c>
      <c r="R3537">
        <v>0.11</v>
      </c>
    </row>
    <row r="3538" spans="1:18" x14ac:dyDescent="0.3">
      <c r="A3538">
        <v>3537</v>
      </c>
      <c r="B3538">
        <v>2</v>
      </c>
      <c r="C3538">
        <v>1</v>
      </c>
      <c r="D3538">
        <v>2</v>
      </c>
      <c r="E3538">
        <v>6</v>
      </c>
      <c r="F3538">
        <v>3</v>
      </c>
      <c r="G3538">
        <v>8</v>
      </c>
      <c r="H3538">
        <v>10</v>
      </c>
      <c r="I3538">
        <v>21</v>
      </c>
      <c r="J3538">
        <v>11</v>
      </c>
      <c r="K3538" t="s">
        <v>3656</v>
      </c>
      <c r="L3538">
        <v>2021</v>
      </c>
      <c r="M3538" t="str">
        <f>IF(Fact_JobPosting[[#This Row],[ai_mentioned]]=1,"AI Jobs","Non AI Jobs")</f>
        <v>Non AI Jobs</v>
      </c>
      <c r="N3538">
        <v>0</v>
      </c>
      <c r="O3538">
        <v>0.06</v>
      </c>
      <c r="P3538">
        <v>75501</v>
      </c>
      <c r="Q3538">
        <v>0.74</v>
      </c>
      <c r="R3538">
        <v>0.69</v>
      </c>
    </row>
    <row r="3539" spans="1:18" x14ac:dyDescent="0.3">
      <c r="A3539">
        <v>3538</v>
      </c>
      <c r="B3539">
        <v>1</v>
      </c>
      <c r="C3539">
        <v>1</v>
      </c>
      <c r="D3539">
        <v>2</v>
      </c>
      <c r="E3539">
        <v>6</v>
      </c>
      <c r="F3539">
        <v>2</v>
      </c>
      <c r="G3539">
        <v>9</v>
      </c>
      <c r="H3539">
        <v>3</v>
      </c>
      <c r="I3539">
        <v>41</v>
      </c>
      <c r="J3539">
        <v>11</v>
      </c>
      <c r="K3539" t="s">
        <v>3657</v>
      </c>
      <c r="L3539">
        <v>2021</v>
      </c>
      <c r="M3539" t="str">
        <f>IF(Fact_JobPosting[[#This Row],[ai_mentioned]]=1,"AI Jobs","Non AI Jobs")</f>
        <v>Non AI Jobs</v>
      </c>
      <c r="N3539">
        <v>0</v>
      </c>
      <c r="O3539">
        <v>0.06</v>
      </c>
      <c r="P3539">
        <v>67025</v>
      </c>
      <c r="Q3539">
        <v>-3.67</v>
      </c>
      <c r="R3539">
        <v>0.85</v>
      </c>
    </row>
    <row r="3540" spans="1:18" x14ac:dyDescent="0.3">
      <c r="A3540">
        <v>3539</v>
      </c>
      <c r="B3540">
        <v>1</v>
      </c>
      <c r="C3540">
        <v>1</v>
      </c>
      <c r="D3540">
        <v>2</v>
      </c>
      <c r="E3540">
        <v>2</v>
      </c>
      <c r="F3540">
        <v>1</v>
      </c>
      <c r="G3540">
        <v>7</v>
      </c>
      <c r="H3540">
        <v>9</v>
      </c>
      <c r="I3540">
        <v>15</v>
      </c>
      <c r="J3540">
        <v>11</v>
      </c>
      <c r="K3540" t="s">
        <v>3658</v>
      </c>
      <c r="L3540">
        <v>2021</v>
      </c>
      <c r="M3540" t="str">
        <f>IF(Fact_JobPosting[[#This Row],[ai_mentioned]]=1,"AI Jobs","Non AI Jobs")</f>
        <v>Non AI Jobs</v>
      </c>
      <c r="N3540">
        <v>0</v>
      </c>
      <c r="O3540">
        <v>0.05</v>
      </c>
      <c r="P3540">
        <v>73440</v>
      </c>
      <c r="Q3540">
        <v>-1.95</v>
      </c>
      <c r="R3540">
        <v>0.79</v>
      </c>
    </row>
    <row r="3541" spans="1:18" x14ac:dyDescent="0.3">
      <c r="A3541">
        <v>3540</v>
      </c>
      <c r="B3541">
        <v>3</v>
      </c>
      <c r="C3541">
        <v>3</v>
      </c>
      <c r="D3541">
        <v>2</v>
      </c>
      <c r="E3541">
        <v>2</v>
      </c>
      <c r="F3541">
        <v>10</v>
      </c>
      <c r="G3541">
        <v>5</v>
      </c>
      <c r="H3541">
        <v>11</v>
      </c>
      <c r="I3541">
        <v>13</v>
      </c>
      <c r="J3541">
        <v>11</v>
      </c>
      <c r="K3541" t="s">
        <v>3659</v>
      </c>
      <c r="L3541">
        <v>2021</v>
      </c>
      <c r="M3541" t="str">
        <f>IF(Fact_JobPosting[[#This Row],[ai_mentioned]]=1,"AI Jobs","Non AI Jobs")</f>
        <v>AI Jobs</v>
      </c>
      <c r="N3541">
        <v>1</v>
      </c>
      <c r="O3541">
        <v>0.47</v>
      </c>
      <c r="P3541">
        <v>117333</v>
      </c>
      <c r="Q3541">
        <v>8.4600000000000009</v>
      </c>
      <c r="R3541">
        <v>0.2</v>
      </c>
    </row>
    <row r="3542" spans="1:18" x14ac:dyDescent="0.3">
      <c r="A3542">
        <v>3541</v>
      </c>
      <c r="B3542">
        <v>3</v>
      </c>
      <c r="C3542">
        <v>3</v>
      </c>
      <c r="D3542">
        <v>2</v>
      </c>
      <c r="E3542">
        <v>2</v>
      </c>
      <c r="F3542">
        <v>8</v>
      </c>
      <c r="G3542">
        <v>2</v>
      </c>
      <c r="H3542">
        <v>3</v>
      </c>
      <c r="I3542">
        <v>30</v>
      </c>
      <c r="J3542">
        <v>11</v>
      </c>
      <c r="K3542" t="s">
        <v>3660</v>
      </c>
      <c r="L3542">
        <v>2021</v>
      </c>
      <c r="M3542" t="str">
        <f>IF(Fact_JobPosting[[#This Row],[ai_mentioned]]=1,"AI Jobs","Non AI Jobs")</f>
        <v>AI Jobs</v>
      </c>
      <c r="N3542">
        <v>1</v>
      </c>
      <c r="O3542">
        <v>0.52</v>
      </c>
      <c r="P3542">
        <v>141851</v>
      </c>
      <c r="Q3542">
        <v>9.4700000000000006</v>
      </c>
      <c r="R3542">
        <v>0.23</v>
      </c>
    </row>
    <row r="3543" spans="1:18" x14ac:dyDescent="0.3">
      <c r="A3543">
        <v>3542</v>
      </c>
      <c r="B3543">
        <v>3</v>
      </c>
      <c r="C3543">
        <v>2</v>
      </c>
      <c r="D3543">
        <v>2</v>
      </c>
      <c r="E3543">
        <v>5</v>
      </c>
      <c r="F3543">
        <v>6</v>
      </c>
      <c r="G3543">
        <v>3</v>
      </c>
      <c r="H3543">
        <v>15</v>
      </c>
      <c r="I3543">
        <v>6</v>
      </c>
      <c r="J3543">
        <v>11</v>
      </c>
      <c r="K3543" t="s">
        <v>3661</v>
      </c>
      <c r="L3543">
        <v>2021</v>
      </c>
      <c r="M3543" t="str">
        <f>IF(Fact_JobPosting[[#This Row],[ai_mentioned]]=1,"AI Jobs","Non AI Jobs")</f>
        <v>AI Jobs</v>
      </c>
      <c r="N3543">
        <v>1</v>
      </c>
      <c r="O3543">
        <v>0.76</v>
      </c>
      <c r="P3543">
        <v>118976</v>
      </c>
      <c r="Q3543">
        <v>14</v>
      </c>
      <c r="R3543">
        <v>0.32</v>
      </c>
    </row>
    <row r="3544" spans="1:18" x14ac:dyDescent="0.3">
      <c r="A3544">
        <v>3543</v>
      </c>
      <c r="B3544">
        <v>3</v>
      </c>
      <c r="C3544">
        <v>3</v>
      </c>
      <c r="D3544">
        <v>2</v>
      </c>
      <c r="E3544">
        <v>3</v>
      </c>
      <c r="F3544">
        <v>8</v>
      </c>
      <c r="G3544">
        <v>5</v>
      </c>
      <c r="H3544">
        <v>4</v>
      </c>
      <c r="I3544">
        <v>21</v>
      </c>
      <c r="J3544">
        <v>11</v>
      </c>
      <c r="K3544" t="s">
        <v>3662</v>
      </c>
      <c r="L3544">
        <v>2021</v>
      </c>
      <c r="M3544" t="str">
        <f>IF(Fact_JobPosting[[#This Row],[ai_mentioned]]=1,"AI Jobs","Non AI Jobs")</f>
        <v>AI Jobs</v>
      </c>
      <c r="N3544">
        <v>1</v>
      </c>
      <c r="O3544">
        <v>0.43</v>
      </c>
      <c r="P3544">
        <v>108545</v>
      </c>
      <c r="Q3544">
        <v>11.34</v>
      </c>
      <c r="R3544">
        <v>0.18</v>
      </c>
    </row>
    <row r="3545" spans="1:18" x14ac:dyDescent="0.3">
      <c r="A3545">
        <v>3544</v>
      </c>
      <c r="B3545">
        <v>3</v>
      </c>
      <c r="C3545">
        <v>3</v>
      </c>
      <c r="D3545">
        <v>2</v>
      </c>
      <c r="E3545">
        <v>1</v>
      </c>
      <c r="F3545">
        <v>5</v>
      </c>
      <c r="G3545">
        <v>4</v>
      </c>
      <c r="H3545">
        <v>10</v>
      </c>
      <c r="I3545">
        <v>42</v>
      </c>
      <c r="J3545">
        <v>11</v>
      </c>
      <c r="K3545" t="s">
        <v>3663</v>
      </c>
      <c r="L3545">
        <v>2021</v>
      </c>
      <c r="M3545" t="str">
        <f>IF(Fact_JobPosting[[#This Row],[ai_mentioned]]=1,"AI Jobs","Non AI Jobs")</f>
        <v>AI Jobs</v>
      </c>
      <c r="N3545">
        <v>1</v>
      </c>
      <c r="O3545">
        <v>0.62</v>
      </c>
      <c r="P3545">
        <v>106267</v>
      </c>
      <c r="Q3545">
        <v>10.6</v>
      </c>
      <c r="R3545">
        <v>0.17</v>
      </c>
    </row>
    <row r="3546" spans="1:18" x14ac:dyDescent="0.3">
      <c r="A3546">
        <v>3545</v>
      </c>
      <c r="B3546">
        <v>1</v>
      </c>
      <c r="C3546">
        <v>1</v>
      </c>
      <c r="D3546">
        <v>2</v>
      </c>
      <c r="E3546">
        <v>4</v>
      </c>
      <c r="F3546">
        <v>6</v>
      </c>
      <c r="G3546">
        <v>7</v>
      </c>
      <c r="H3546">
        <v>6</v>
      </c>
      <c r="I3546">
        <v>30</v>
      </c>
      <c r="J3546">
        <v>11</v>
      </c>
      <c r="K3546" t="s">
        <v>3664</v>
      </c>
      <c r="L3546">
        <v>2021</v>
      </c>
      <c r="M3546" t="str">
        <f>IF(Fact_JobPosting[[#This Row],[ai_mentioned]]=1,"AI Jobs","Non AI Jobs")</f>
        <v>Non AI Jobs</v>
      </c>
      <c r="N3546">
        <v>0</v>
      </c>
      <c r="O3546">
        <v>0.11</v>
      </c>
      <c r="P3546">
        <v>95171</v>
      </c>
      <c r="Q3546">
        <v>-4.74</v>
      </c>
      <c r="R3546">
        <v>0.9</v>
      </c>
    </row>
    <row r="3547" spans="1:18" x14ac:dyDescent="0.3">
      <c r="A3547">
        <v>3546</v>
      </c>
      <c r="B3547">
        <v>1</v>
      </c>
      <c r="C3547">
        <v>1</v>
      </c>
      <c r="D3547">
        <v>2</v>
      </c>
      <c r="E3547">
        <v>6</v>
      </c>
      <c r="F3547">
        <v>3</v>
      </c>
      <c r="G3547">
        <v>8</v>
      </c>
      <c r="H3547">
        <v>4</v>
      </c>
      <c r="I3547">
        <v>14</v>
      </c>
      <c r="J3547">
        <v>11</v>
      </c>
      <c r="K3547" t="s">
        <v>3665</v>
      </c>
      <c r="L3547">
        <v>2021</v>
      </c>
      <c r="M3547" t="str">
        <f>IF(Fact_JobPosting[[#This Row],[ai_mentioned]]=1,"AI Jobs","Non AI Jobs")</f>
        <v>Non AI Jobs</v>
      </c>
      <c r="N3547">
        <v>0</v>
      </c>
      <c r="O3547">
        <v>0.01</v>
      </c>
      <c r="P3547">
        <v>44942</v>
      </c>
      <c r="Q3547">
        <v>-2.75</v>
      </c>
      <c r="R3547">
        <v>0.9</v>
      </c>
    </row>
    <row r="3548" spans="1:18" x14ac:dyDescent="0.3">
      <c r="A3548">
        <v>3547</v>
      </c>
      <c r="B3548">
        <v>3</v>
      </c>
      <c r="C3548">
        <v>3</v>
      </c>
      <c r="D3548">
        <v>2</v>
      </c>
      <c r="E3548">
        <v>6</v>
      </c>
      <c r="F3548">
        <v>4</v>
      </c>
      <c r="G3548">
        <v>6</v>
      </c>
      <c r="H3548">
        <v>15</v>
      </c>
      <c r="I3548">
        <v>3</v>
      </c>
      <c r="J3548">
        <v>11</v>
      </c>
      <c r="K3548" t="s">
        <v>3666</v>
      </c>
      <c r="L3548">
        <v>2021</v>
      </c>
      <c r="M3548" t="str">
        <f>IF(Fact_JobPosting[[#This Row],[ai_mentioned]]=1,"AI Jobs","Non AI Jobs")</f>
        <v>AI Jobs</v>
      </c>
      <c r="N3548">
        <v>1</v>
      </c>
      <c r="O3548">
        <v>0.54</v>
      </c>
      <c r="P3548">
        <v>32697</v>
      </c>
      <c r="Q3548">
        <v>5.3</v>
      </c>
      <c r="R3548">
        <v>0.32</v>
      </c>
    </row>
    <row r="3549" spans="1:18" x14ac:dyDescent="0.3">
      <c r="A3549">
        <v>3548</v>
      </c>
      <c r="B3549">
        <v>1</v>
      </c>
      <c r="C3549">
        <v>1</v>
      </c>
      <c r="D3549">
        <v>2</v>
      </c>
      <c r="E3549">
        <v>2</v>
      </c>
      <c r="F3549">
        <v>9</v>
      </c>
      <c r="G3549">
        <v>2</v>
      </c>
      <c r="H3549">
        <v>16</v>
      </c>
      <c r="I3549">
        <v>5</v>
      </c>
      <c r="J3549">
        <v>11</v>
      </c>
      <c r="K3549" t="s">
        <v>3667</v>
      </c>
      <c r="L3549">
        <v>2021</v>
      </c>
      <c r="M3549" t="str">
        <f>IF(Fact_JobPosting[[#This Row],[ai_mentioned]]=1,"AI Jobs","Non AI Jobs")</f>
        <v>Non AI Jobs</v>
      </c>
      <c r="N3549">
        <v>0</v>
      </c>
      <c r="O3549">
        <v>0.13</v>
      </c>
      <c r="P3549">
        <v>28365</v>
      </c>
      <c r="Q3549">
        <v>-0.6</v>
      </c>
      <c r="R3549">
        <v>0.79</v>
      </c>
    </row>
    <row r="3550" spans="1:18" x14ac:dyDescent="0.3">
      <c r="A3550">
        <v>3549</v>
      </c>
      <c r="B3550">
        <v>1</v>
      </c>
      <c r="C3550">
        <v>1</v>
      </c>
      <c r="D3550">
        <v>2</v>
      </c>
      <c r="E3550">
        <v>6</v>
      </c>
      <c r="F3550">
        <v>5</v>
      </c>
      <c r="G3550">
        <v>5</v>
      </c>
      <c r="H3550">
        <v>4</v>
      </c>
      <c r="I3550">
        <v>39</v>
      </c>
      <c r="J3550">
        <v>11</v>
      </c>
      <c r="K3550" t="s">
        <v>3668</v>
      </c>
      <c r="L3550">
        <v>2021</v>
      </c>
      <c r="M3550" t="str">
        <f>IF(Fact_JobPosting[[#This Row],[ai_mentioned]]=1,"AI Jobs","Non AI Jobs")</f>
        <v>Non AI Jobs</v>
      </c>
      <c r="N3550">
        <v>0</v>
      </c>
      <c r="O3550">
        <v>0.02</v>
      </c>
      <c r="P3550">
        <v>40014</v>
      </c>
      <c r="Q3550">
        <v>0.2</v>
      </c>
      <c r="R3550">
        <v>0.81</v>
      </c>
    </row>
    <row r="3551" spans="1:18" x14ac:dyDescent="0.3">
      <c r="A3551">
        <v>3550</v>
      </c>
      <c r="B3551">
        <v>3</v>
      </c>
      <c r="C3551">
        <v>3</v>
      </c>
      <c r="D3551">
        <v>2</v>
      </c>
      <c r="E3551">
        <v>1</v>
      </c>
      <c r="F3551">
        <v>9</v>
      </c>
      <c r="G3551">
        <v>8</v>
      </c>
      <c r="H3551">
        <v>3</v>
      </c>
      <c r="I3551">
        <v>18</v>
      </c>
      <c r="J3551">
        <v>11</v>
      </c>
      <c r="K3551" t="s">
        <v>3669</v>
      </c>
      <c r="L3551">
        <v>2021</v>
      </c>
      <c r="M3551" t="str">
        <f>IF(Fact_JobPosting[[#This Row],[ai_mentioned]]=1,"AI Jobs","Non AI Jobs")</f>
        <v>AI Jobs</v>
      </c>
      <c r="N3551">
        <v>1</v>
      </c>
      <c r="O3551">
        <v>0.45</v>
      </c>
      <c r="P3551">
        <v>102983</v>
      </c>
      <c r="Q3551">
        <v>6.66</v>
      </c>
      <c r="R3551">
        <v>0.23</v>
      </c>
    </row>
    <row r="3552" spans="1:18" x14ac:dyDescent="0.3">
      <c r="A3552">
        <v>3551</v>
      </c>
      <c r="B3552">
        <v>3</v>
      </c>
      <c r="C3552">
        <v>2</v>
      </c>
      <c r="D3552">
        <v>2</v>
      </c>
      <c r="E3552">
        <v>1</v>
      </c>
      <c r="F3552">
        <v>5</v>
      </c>
      <c r="G3552">
        <v>9</v>
      </c>
      <c r="H3552">
        <v>13</v>
      </c>
      <c r="I3552">
        <v>8</v>
      </c>
      <c r="J3552">
        <v>11</v>
      </c>
      <c r="K3552" t="s">
        <v>3670</v>
      </c>
      <c r="L3552">
        <v>2021</v>
      </c>
      <c r="M3552" t="str">
        <f>IF(Fact_JobPosting[[#This Row],[ai_mentioned]]=1,"AI Jobs","Non AI Jobs")</f>
        <v>AI Jobs</v>
      </c>
      <c r="N3552">
        <v>1</v>
      </c>
      <c r="O3552">
        <v>0.75</v>
      </c>
      <c r="P3552">
        <v>30825</v>
      </c>
      <c r="Q3552">
        <v>8.7200000000000006</v>
      </c>
      <c r="R3552">
        <v>0.27</v>
      </c>
    </row>
    <row r="3553" spans="1:18" x14ac:dyDescent="0.3">
      <c r="A3553">
        <v>3552</v>
      </c>
      <c r="B3553">
        <v>3</v>
      </c>
      <c r="C3553">
        <v>2</v>
      </c>
      <c r="D3553">
        <v>2</v>
      </c>
      <c r="E3553">
        <v>6</v>
      </c>
      <c r="F3553">
        <v>4</v>
      </c>
      <c r="G3553">
        <v>3</v>
      </c>
      <c r="H3553">
        <v>8</v>
      </c>
      <c r="I3553">
        <v>20</v>
      </c>
      <c r="J3553">
        <v>11</v>
      </c>
      <c r="K3553" t="s">
        <v>3671</v>
      </c>
      <c r="L3553">
        <v>2021</v>
      </c>
      <c r="M3553" t="str">
        <f>IF(Fact_JobPosting[[#This Row],[ai_mentioned]]=1,"AI Jobs","Non AI Jobs")</f>
        <v>AI Jobs</v>
      </c>
      <c r="N3553">
        <v>1</v>
      </c>
      <c r="O3553">
        <v>0.86</v>
      </c>
      <c r="P3553">
        <v>61259</v>
      </c>
      <c r="Q3553">
        <v>7.71</v>
      </c>
      <c r="R3553">
        <v>0.37</v>
      </c>
    </row>
    <row r="3554" spans="1:18" x14ac:dyDescent="0.3">
      <c r="A3554">
        <v>3553</v>
      </c>
      <c r="B3554">
        <v>3</v>
      </c>
      <c r="C3554">
        <v>2</v>
      </c>
      <c r="D3554">
        <v>2</v>
      </c>
      <c r="E3554">
        <v>3</v>
      </c>
      <c r="F3554">
        <v>1</v>
      </c>
      <c r="G3554">
        <v>9</v>
      </c>
      <c r="H3554">
        <v>1</v>
      </c>
      <c r="I3554">
        <v>37</v>
      </c>
      <c r="J3554">
        <v>11</v>
      </c>
      <c r="K3554" t="s">
        <v>3672</v>
      </c>
      <c r="L3554">
        <v>2021</v>
      </c>
      <c r="M3554" t="str">
        <f>IF(Fact_JobPosting[[#This Row],[ai_mentioned]]=1,"AI Jobs","Non AI Jobs")</f>
        <v>AI Jobs</v>
      </c>
      <c r="N3554">
        <v>1</v>
      </c>
      <c r="O3554">
        <v>0.81</v>
      </c>
      <c r="P3554">
        <v>66557</v>
      </c>
      <c r="Q3554">
        <v>6.95</v>
      </c>
      <c r="R3554">
        <v>0.22</v>
      </c>
    </row>
    <row r="3555" spans="1:18" x14ac:dyDescent="0.3">
      <c r="A3555">
        <v>3554</v>
      </c>
      <c r="B3555">
        <v>3</v>
      </c>
      <c r="C3555">
        <v>2</v>
      </c>
      <c r="D3555">
        <v>2</v>
      </c>
      <c r="E3555">
        <v>1</v>
      </c>
      <c r="F3555">
        <v>10</v>
      </c>
      <c r="G3555">
        <v>8</v>
      </c>
      <c r="H3555">
        <v>4</v>
      </c>
      <c r="I3555">
        <v>10</v>
      </c>
      <c r="J3555">
        <v>11</v>
      </c>
      <c r="K3555" t="s">
        <v>3673</v>
      </c>
      <c r="L3555">
        <v>2021</v>
      </c>
      <c r="M3555" t="str">
        <f>IF(Fact_JobPosting[[#This Row],[ai_mentioned]]=1,"AI Jobs","Non AI Jobs")</f>
        <v>AI Jobs</v>
      </c>
      <c r="N3555">
        <v>1</v>
      </c>
      <c r="O3555">
        <v>0.78</v>
      </c>
      <c r="P3555">
        <v>120511</v>
      </c>
      <c r="Q3555">
        <v>6.25</v>
      </c>
      <c r="R3555">
        <v>0.28000000000000003</v>
      </c>
    </row>
    <row r="3556" spans="1:18" x14ac:dyDescent="0.3">
      <c r="A3556">
        <v>3555</v>
      </c>
      <c r="B3556">
        <v>3</v>
      </c>
      <c r="C3556">
        <v>3</v>
      </c>
      <c r="D3556">
        <v>2</v>
      </c>
      <c r="E3556">
        <v>6</v>
      </c>
      <c r="F3556">
        <v>5</v>
      </c>
      <c r="G3556">
        <v>2</v>
      </c>
      <c r="H3556">
        <v>15</v>
      </c>
      <c r="I3556">
        <v>21</v>
      </c>
      <c r="J3556">
        <v>11</v>
      </c>
      <c r="K3556" t="s">
        <v>3674</v>
      </c>
      <c r="L3556">
        <v>2021</v>
      </c>
      <c r="M3556" t="str">
        <f>IF(Fact_JobPosting[[#This Row],[ai_mentioned]]=1,"AI Jobs","Non AI Jobs")</f>
        <v>AI Jobs</v>
      </c>
      <c r="N3556">
        <v>1</v>
      </c>
      <c r="O3556">
        <v>0.44</v>
      </c>
      <c r="P3556">
        <v>138402</v>
      </c>
      <c r="Q3556">
        <v>9.49</v>
      </c>
      <c r="R3556">
        <v>0.13</v>
      </c>
    </row>
    <row r="3557" spans="1:18" x14ac:dyDescent="0.3">
      <c r="A3557">
        <v>3556</v>
      </c>
      <c r="B3557">
        <v>3</v>
      </c>
      <c r="C3557">
        <v>3</v>
      </c>
      <c r="D3557">
        <v>2</v>
      </c>
      <c r="E3557">
        <v>6</v>
      </c>
      <c r="F3557">
        <v>8</v>
      </c>
      <c r="G3557">
        <v>7</v>
      </c>
      <c r="H3557">
        <v>16</v>
      </c>
      <c r="I3557">
        <v>3</v>
      </c>
      <c r="J3557">
        <v>11</v>
      </c>
      <c r="K3557" t="s">
        <v>3675</v>
      </c>
      <c r="L3557">
        <v>2021</v>
      </c>
      <c r="M3557" t="str">
        <f>IF(Fact_JobPosting[[#This Row],[ai_mentioned]]=1,"AI Jobs","Non AI Jobs")</f>
        <v>AI Jobs</v>
      </c>
      <c r="N3557">
        <v>1</v>
      </c>
      <c r="O3557">
        <v>0.54</v>
      </c>
      <c r="P3557">
        <v>40094</v>
      </c>
      <c r="Q3557">
        <v>7.25</v>
      </c>
      <c r="R3557">
        <v>0.12</v>
      </c>
    </row>
    <row r="3558" spans="1:18" x14ac:dyDescent="0.3">
      <c r="A3558">
        <v>3557</v>
      </c>
      <c r="B3558">
        <v>2</v>
      </c>
      <c r="C3558">
        <v>1</v>
      </c>
      <c r="D3558">
        <v>2</v>
      </c>
      <c r="E3558">
        <v>1</v>
      </c>
      <c r="F3558">
        <v>2</v>
      </c>
      <c r="G3558">
        <v>8</v>
      </c>
      <c r="H3558">
        <v>12</v>
      </c>
      <c r="I3558">
        <v>28</v>
      </c>
      <c r="J3558">
        <v>11</v>
      </c>
      <c r="K3558" t="s">
        <v>3676</v>
      </c>
      <c r="L3558">
        <v>2021</v>
      </c>
      <c r="M3558" t="str">
        <f>IF(Fact_JobPosting[[#This Row],[ai_mentioned]]=1,"AI Jobs","Non AI Jobs")</f>
        <v>Non AI Jobs</v>
      </c>
      <c r="N3558">
        <v>0</v>
      </c>
      <c r="O3558">
        <v>0.03</v>
      </c>
      <c r="P3558">
        <v>24845</v>
      </c>
      <c r="Q3558">
        <v>4.82</v>
      </c>
      <c r="R3558">
        <v>0.61</v>
      </c>
    </row>
    <row r="3559" spans="1:18" x14ac:dyDescent="0.3">
      <c r="A3559">
        <v>3558</v>
      </c>
      <c r="B3559">
        <v>1</v>
      </c>
      <c r="C3559">
        <v>1</v>
      </c>
      <c r="D3559">
        <v>2</v>
      </c>
      <c r="E3559">
        <v>4</v>
      </c>
      <c r="F3559">
        <v>7</v>
      </c>
      <c r="G3559">
        <v>8</v>
      </c>
      <c r="H3559">
        <v>10</v>
      </c>
      <c r="I3559">
        <v>18</v>
      </c>
      <c r="J3559">
        <v>11</v>
      </c>
      <c r="K3559" t="s">
        <v>3677</v>
      </c>
      <c r="L3559">
        <v>2021</v>
      </c>
      <c r="M3559" t="str">
        <f>IF(Fact_JobPosting[[#This Row],[ai_mentioned]]=1,"AI Jobs","Non AI Jobs")</f>
        <v>Non AI Jobs</v>
      </c>
      <c r="N3559">
        <v>0</v>
      </c>
      <c r="O3559">
        <v>0.08</v>
      </c>
      <c r="P3559">
        <v>69845</v>
      </c>
      <c r="Q3559">
        <v>2.11</v>
      </c>
      <c r="R3559">
        <v>0.87</v>
      </c>
    </row>
    <row r="3560" spans="1:18" x14ac:dyDescent="0.3">
      <c r="A3560">
        <v>3559</v>
      </c>
      <c r="B3560">
        <v>3</v>
      </c>
      <c r="C3560">
        <v>3</v>
      </c>
      <c r="D3560">
        <v>2</v>
      </c>
      <c r="E3560">
        <v>5</v>
      </c>
      <c r="F3560">
        <v>2</v>
      </c>
      <c r="G3560">
        <v>3</v>
      </c>
      <c r="H3560">
        <v>2</v>
      </c>
      <c r="I3560">
        <v>30</v>
      </c>
      <c r="J3560">
        <v>11</v>
      </c>
      <c r="K3560" t="s">
        <v>3678</v>
      </c>
      <c r="L3560">
        <v>2021</v>
      </c>
      <c r="M3560" t="str">
        <f>IF(Fact_JobPosting[[#This Row],[ai_mentioned]]=1,"AI Jobs","Non AI Jobs")</f>
        <v>AI Jobs</v>
      </c>
      <c r="N3560">
        <v>1</v>
      </c>
      <c r="O3560">
        <v>0.42</v>
      </c>
      <c r="P3560">
        <v>131382</v>
      </c>
      <c r="Q3560">
        <v>9.5</v>
      </c>
      <c r="R3560">
        <v>0.33</v>
      </c>
    </row>
    <row r="3561" spans="1:18" x14ac:dyDescent="0.3">
      <c r="A3561">
        <v>3560</v>
      </c>
      <c r="B3561">
        <v>1</v>
      </c>
      <c r="C3561">
        <v>1</v>
      </c>
      <c r="D3561">
        <v>2</v>
      </c>
      <c r="E3561">
        <v>3</v>
      </c>
      <c r="F3561">
        <v>6</v>
      </c>
      <c r="G3561">
        <v>3</v>
      </c>
      <c r="H3561">
        <v>10</v>
      </c>
      <c r="I3561">
        <v>35</v>
      </c>
      <c r="J3561">
        <v>11</v>
      </c>
      <c r="K3561" t="s">
        <v>3679</v>
      </c>
      <c r="L3561">
        <v>2021</v>
      </c>
      <c r="M3561" t="str">
        <f>IF(Fact_JobPosting[[#This Row],[ai_mentioned]]=1,"AI Jobs","Non AI Jobs")</f>
        <v>Non AI Jobs</v>
      </c>
      <c r="N3561">
        <v>0</v>
      </c>
      <c r="O3561">
        <v>0.18</v>
      </c>
      <c r="P3561">
        <v>45113</v>
      </c>
      <c r="Q3561">
        <v>-1.1200000000000001</v>
      </c>
      <c r="R3561">
        <v>0.76</v>
      </c>
    </row>
    <row r="3562" spans="1:18" x14ac:dyDescent="0.3">
      <c r="A3562">
        <v>3561</v>
      </c>
      <c r="B3562">
        <v>1</v>
      </c>
      <c r="C3562">
        <v>1</v>
      </c>
      <c r="D3562">
        <v>2</v>
      </c>
      <c r="E3562">
        <v>6</v>
      </c>
      <c r="F3562">
        <v>5</v>
      </c>
      <c r="G3562">
        <v>1</v>
      </c>
      <c r="H3562">
        <v>10</v>
      </c>
      <c r="I3562">
        <v>31</v>
      </c>
      <c r="J3562">
        <v>11</v>
      </c>
      <c r="K3562" t="s">
        <v>3680</v>
      </c>
      <c r="L3562">
        <v>2021</v>
      </c>
      <c r="M3562" t="str">
        <f>IF(Fact_JobPosting[[#This Row],[ai_mentioned]]=1,"AI Jobs","Non AI Jobs")</f>
        <v>Non AI Jobs</v>
      </c>
      <c r="N3562">
        <v>0</v>
      </c>
      <c r="O3562">
        <v>0.09</v>
      </c>
      <c r="P3562">
        <v>63940</v>
      </c>
      <c r="Q3562">
        <v>3.22</v>
      </c>
      <c r="R3562">
        <v>0.71</v>
      </c>
    </row>
    <row r="3563" spans="1:18" x14ac:dyDescent="0.3">
      <c r="A3563">
        <v>3562</v>
      </c>
      <c r="B3563">
        <v>2</v>
      </c>
      <c r="C3563">
        <v>1</v>
      </c>
      <c r="D3563">
        <v>2</v>
      </c>
      <c r="E3563">
        <v>2</v>
      </c>
      <c r="F3563">
        <v>4</v>
      </c>
      <c r="G3563">
        <v>6</v>
      </c>
      <c r="H3563">
        <v>1</v>
      </c>
      <c r="I3563">
        <v>13</v>
      </c>
      <c r="J3563">
        <v>11</v>
      </c>
      <c r="K3563" t="s">
        <v>3681</v>
      </c>
      <c r="L3563">
        <v>2021</v>
      </c>
      <c r="M3563" t="str">
        <f>IF(Fact_JobPosting[[#This Row],[ai_mentioned]]=1,"AI Jobs","Non AI Jobs")</f>
        <v>Non AI Jobs</v>
      </c>
      <c r="N3563">
        <v>0</v>
      </c>
      <c r="O3563">
        <v>0.2</v>
      </c>
      <c r="P3563">
        <v>82780</v>
      </c>
      <c r="Q3563">
        <v>-3.65</v>
      </c>
      <c r="R3563">
        <v>0.67</v>
      </c>
    </row>
    <row r="3564" spans="1:18" x14ac:dyDescent="0.3">
      <c r="A3564">
        <v>3563</v>
      </c>
      <c r="B3564">
        <v>2</v>
      </c>
      <c r="C3564">
        <v>1</v>
      </c>
      <c r="D3564">
        <v>2</v>
      </c>
      <c r="E3564">
        <v>5</v>
      </c>
      <c r="F3564">
        <v>2</v>
      </c>
      <c r="G3564">
        <v>6</v>
      </c>
      <c r="H3564">
        <v>13</v>
      </c>
      <c r="I3564">
        <v>13</v>
      </c>
      <c r="J3564">
        <v>11</v>
      </c>
      <c r="K3564" t="s">
        <v>3682</v>
      </c>
      <c r="L3564">
        <v>2021</v>
      </c>
      <c r="M3564" t="str">
        <f>IF(Fact_JobPosting[[#This Row],[ai_mentioned]]=1,"AI Jobs","Non AI Jobs")</f>
        <v>Non AI Jobs</v>
      </c>
      <c r="N3564">
        <v>0</v>
      </c>
      <c r="O3564">
        <v>0.02</v>
      </c>
      <c r="P3564">
        <v>70036</v>
      </c>
      <c r="Q3564">
        <v>2.81</v>
      </c>
      <c r="R3564">
        <v>0.64</v>
      </c>
    </row>
    <row r="3565" spans="1:18" x14ac:dyDescent="0.3">
      <c r="A3565">
        <v>3564</v>
      </c>
      <c r="B3565">
        <v>2</v>
      </c>
      <c r="C3565">
        <v>1</v>
      </c>
      <c r="D3565">
        <v>2</v>
      </c>
      <c r="E3565">
        <v>6</v>
      </c>
      <c r="F3565">
        <v>9</v>
      </c>
      <c r="G3565">
        <v>9</v>
      </c>
      <c r="H3565">
        <v>7</v>
      </c>
      <c r="I3565">
        <v>25</v>
      </c>
      <c r="J3565">
        <v>11</v>
      </c>
      <c r="K3565" t="s">
        <v>3683</v>
      </c>
      <c r="L3565">
        <v>2021</v>
      </c>
      <c r="M3565" t="str">
        <f>IF(Fact_JobPosting[[#This Row],[ai_mentioned]]=1,"AI Jobs","Non AI Jobs")</f>
        <v>Non AI Jobs</v>
      </c>
      <c r="N3565">
        <v>0</v>
      </c>
      <c r="O3565">
        <v>0.11</v>
      </c>
      <c r="P3565">
        <v>79891</v>
      </c>
      <c r="Q3565">
        <v>4.46</v>
      </c>
      <c r="R3565">
        <v>0.68</v>
      </c>
    </row>
    <row r="3566" spans="1:18" x14ac:dyDescent="0.3">
      <c r="A3566">
        <v>3565</v>
      </c>
      <c r="B3566">
        <v>1</v>
      </c>
      <c r="C3566">
        <v>1</v>
      </c>
      <c r="D3566">
        <v>2</v>
      </c>
      <c r="E3566">
        <v>6</v>
      </c>
      <c r="F3566">
        <v>10</v>
      </c>
      <c r="G3566">
        <v>6</v>
      </c>
      <c r="H3566">
        <v>11</v>
      </c>
      <c r="I3566">
        <v>18</v>
      </c>
      <c r="J3566">
        <v>11</v>
      </c>
      <c r="K3566" t="s">
        <v>3684</v>
      </c>
      <c r="L3566">
        <v>2021</v>
      </c>
      <c r="M3566" t="str">
        <f>IF(Fact_JobPosting[[#This Row],[ai_mentioned]]=1,"AI Jobs","Non AI Jobs")</f>
        <v>Non AI Jobs</v>
      </c>
      <c r="N3566">
        <v>0</v>
      </c>
      <c r="O3566">
        <v>0.05</v>
      </c>
      <c r="P3566">
        <v>81999</v>
      </c>
      <c r="Q3566">
        <v>1.1499999999999999</v>
      </c>
      <c r="R3566">
        <v>0.85</v>
      </c>
    </row>
    <row r="3567" spans="1:18" x14ac:dyDescent="0.3">
      <c r="A3567">
        <v>3566</v>
      </c>
      <c r="B3567">
        <v>1</v>
      </c>
      <c r="C3567">
        <v>1</v>
      </c>
      <c r="D3567">
        <v>2</v>
      </c>
      <c r="E3567">
        <v>6</v>
      </c>
      <c r="F3567">
        <v>6</v>
      </c>
      <c r="G3567">
        <v>1</v>
      </c>
      <c r="H3567">
        <v>12</v>
      </c>
      <c r="I3567">
        <v>27</v>
      </c>
      <c r="J3567">
        <v>11</v>
      </c>
      <c r="K3567" t="s">
        <v>3685</v>
      </c>
      <c r="L3567">
        <v>2021</v>
      </c>
      <c r="M3567" t="str">
        <f>IF(Fact_JobPosting[[#This Row],[ai_mentioned]]=1,"AI Jobs","Non AI Jobs")</f>
        <v>Non AI Jobs</v>
      </c>
      <c r="N3567">
        <v>0</v>
      </c>
      <c r="O3567">
        <v>0.08</v>
      </c>
      <c r="P3567">
        <v>66437</v>
      </c>
      <c r="Q3567">
        <v>1.1200000000000001</v>
      </c>
      <c r="R3567">
        <v>0.82</v>
      </c>
    </row>
    <row r="3568" spans="1:18" x14ac:dyDescent="0.3">
      <c r="A3568">
        <v>3567</v>
      </c>
      <c r="B3568">
        <v>3</v>
      </c>
      <c r="C3568">
        <v>3</v>
      </c>
      <c r="D3568">
        <v>2</v>
      </c>
      <c r="E3568">
        <v>6</v>
      </c>
      <c r="F3568">
        <v>6</v>
      </c>
      <c r="G3568">
        <v>9</v>
      </c>
      <c r="H3568">
        <v>16</v>
      </c>
      <c r="I3568">
        <v>11</v>
      </c>
      <c r="J3568">
        <v>11</v>
      </c>
      <c r="K3568" t="s">
        <v>3686</v>
      </c>
      <c r="L3568">
        <v>2021</v>
      </c>
      <c r="M3568" t="str">
        <f>IF(Fact_JobPosting[[#This Row],[ai_mentioned]]=1,"AI Jobs","Non AI Jobs")</f>
        <v>AI Jobs</v>
      </c>
      <c r="N3568">
        <v>1</v>
      </c>
      <c r="O3568">
        <v>0.55000000000000004</v>
      </c>
      <c r="P3568">
        <v>33141</v>
      </c>
      <c r="Q3568">
        <v>17.600000000000001</v>
      </c>
      <c r="R3568">
        <v>0.2</v>
      </c>
    </row>
    <row r="3569" spans="1:18" x14ac:dyDescent="0.3">
      <c r="A3569">
        <v>3568</v>
      </c>
      <c r="B3569">
        <v>1</v>
      </c>
      <c r="C3569">
        <v>1</v>
      </c>
      <c r="D3569">
        <v>2</v>
      </c>
      <c r="E3569">
        <v>6</v>
      </c>
      <c r="F3569">
        <v>1</v>
      </c>
      <c r="G3569">
        <v>3</v>
      </c>
      <c r="H3569">
        <v>7</v>
      </c>
      <c r="I3569">
        <v>34</v>
      </c>
      <c r="J3569">
        <v>11</v>
      </c>
      <c r="K3569" t="s">
        <v>3687</v>
      </c>
      <c r="L3569">
        <v>2021</v>
      </c>
      <c r="M3569" t="str">
        <f>IF(Fact_JobPosting[[#This Row],[ai_mentioned]]=1,"AI Jobs","Non AI Jobs")</f>
        <v>Non AI Jobs</v>
      </c>
      <c r="N3569">
        <v>0</v>
      </c>
      <c r="O3569">
        <v>0.14000000000000001</v>
      </c>
      <c r="P3569">
        <v>27019</v>
      </c>
      <c r="Q3569">
        <v>3.54</v>
      </c>
      <c r="R3569">
        <v>0.81</v>
      </c>
    </row>
    <row r="3570" spans="1:18" x14ac:dyDescent="0.3">
      <c r="A3570">
        <v>3569</v>
      </c>
      <c r="B3570">
        <v>3</v>
      </c>
      <c r="C3570">
        <v>3</v>
      </c>
      <c r="D3570">
        <v>2</v>
      </c>
      <c r="E3570">
        <v>3</v>
      </c>
      <c r="F3570">
        <v>7</v>
      </c>
      <c r="G3570">
        <v>6</v>
      </c>
      <c r="H3570">
        <v>6</v>
      </c>
      <c r="I3570">
        <v>14</v>
      </c>
      <c r="J3570">
        <v>11</v>
      </c>
      <c r="K3570" t="s">
        <v>3688</v>
      </c>
      <c r="L3570">
        <v>2021</v>
      </c>
      <c r="M3570" t="str">
        <f>IF(Fact_JobPosting[[#This Row],[ai_mentioned]]=1,"AI Jobs","Non AI Jobs")</f>
        <v>AI Jobs</v>
      </c>
      <c r="N3570">
        <v>1</v>
      </c>
      <c r="O3570">
        <v>0.45</v>
      </c>
      <c r="P3570">
        <v>66584</v>
      </c>
      <c r="Q3570">
        <v>9.74</v>
      </c>
      <c r="R3570">
        <v>0.27</v>
      </c>
    </row>
    <row r="3571" spans="1:18" x14ac:dyDescent="0.3">
      <c r="A3571">
        <v>3570</v>
      </c>
      <c r="B3571">
        <v>1</v>
      </c>
      <c r="C3571">
        <v>1</v>
      </c>
      <c r="D3571">
        <v>2</v>
      </c>
      <c r="E3571">
        <v>5</v>
      </c>
      <c r="F3571">
        <v>9</v>
      </c>
      <c r="G3571">
        <v>6</v>
      </c>
      <c r="H3571">
        <v>5</v>
      </c>
      <c r="I3571">
        <v>24</v>
      </c>
      <c r="J3571">
        <v>11</v>
      </c>
      <c r="K3571" t="s">
        <v>3689</v>
      </c>
      <c r="L3571">
        <v>2021</v>
      </c>
      <c r="M3571" t="str">
        <f>IF(Fact_JobPosting[[#This Row],[ai_mentioned]]=1,"AI Jobs","Non AI Jobs")</f>
        <v>Non AI Jobs</v>
      </c>
      <c r="N3571">
        <v>0</v>
      </c>
      <c r="O3571">
        <v>0.06</v>
      </c>
      <c r="P3571">
        <v>22355</v>
      </c>
      <c r="Q3571">
        <v>3.58</v>
      </c>
      <c r="R3571">
        <v>0.83</v>
      </c>
    </row>
    <row r="3572" spans="1:18" x14ac:dyDescent="0.3">
      <c r="A3572">
        <v>3571</v>
      </c>
      <c r="B3572">
        <v>3</v>
      </c>
      <c r="C3572">
        <v>3</v>
      </c>
      <c r="D3572">
        <v>2</v>
      </c>
      <c r="E3572">
        <v>6</v>
      </c>
      <c r="F3572">
        <v>9</v>
      </c>
      <c r="G3572">
        <v>1</v>
      </c>
      <c r="H3572">
        <v>7</v>
      </c>
      <c r="I3572">
        <v>38</v>
      </c>
      <c r="J3572">
        <v>11</v>
      </c>
      <c r="K3572" t="s">
        <v>3690</v>
      </c>
      <c r="L3572">
        <v>2021</v>
      </c>
      <c r="M3572" t="str">
        <f>IF(Fact_JobPosting[[#This Row],[ai_mentioned]]=1,"AI Jobs","Non AI Jobs")</f>
        <v>AI Jobs</v>
      </c>
      <c r="N3572">
        <v>1</v>
      </c>
      <c r="O3572">
        <v>0.49</v>
      </c>
      <c r="P3572">
        <v>129009</v>
      </c>
      <c r="Q3572">
        <v>17.73</v>
      </c>
      <c r="R3572">
        <v>0.31</v>
      </c>
    </row>
    <row r="3573" spans="1:18" x14ac:dyDescent="0.3">
      <c r="A3573">
        <v>3572</v>
      </c>
      <c r="B3573">
        <v>3</v>
      </c>
      <c r="C3573">
        <v>3</v>
      </c>
      <c r="D3573">
        <v>2</v>
      </c>
      <c r="E3573">
        <v>4</v>
      </c>
      <c r="F3573">
        <v>3</v>
      </c>
      <c r="G3573">
        <v>4</v>
      </c>
      <c r="H3573">
        <v>5</v>
      </c>
      <c r="I3573">
        <v>23</v>
      </c>
      <c r="J3573">
        <v>11</v>
      </c>
      <c r="K3573" t="s">
        <v>3691</v>
      </c>
      <c r="L3573">
        <v>2021</v>
      </c>
      <c r="M3573" t="str">
        <f>IF(Fact_JobPosting[[#This Row],[ai_mentioned]]=1,"AI Jobs","Non AI Jobs")</f>
        <v>AI Jobs</v>
      </c>
      <c r="N3573">
        <v>1</v>
      </c>
      <c r="O3573">
        <v>0.44</v>
      </c>
      <c r="P3573">
        <v>102439</v>
      </c>
      <c r="Q3573">
        <v>16.059999999999999</v>
      </c>
      <c r="R3573">
        <v>0.39</v>
      </c>
    </row>
    <row r="3574" spans="1:18" x14ac:dyDescent="0.3">
      <c r="A3574">
        <v>3573</v>
      </c>
      <c r="B3574">
        <v>2</v>
      </c>
      <c r="C3574">
        <v>1</v>
      </c>
      <c r="D3574">
        <v>2</v>
      </c>
      <c r="E3574">
        <v>6</v>
      </c>
      <c r="F3574">
        <v>6</v>
      </c>
      <c r="G3574">
        <v>7</v>
      </c>
      <c r="H3574">
        <v>3</v>
      </c>
      <c r="I3574">
        <v>16</v>
      </c>
      <c r="J3574">
        <v>11</v>
      </c>
      <c r="K3574" t="s">
        <v>3692</v>
      </c>
      <c r="L3574">
        <v>2021</v>
      </c>
      <c r="M3574" t="str">
        <f>IF(Fact_JobPosting[[#This Row],[ai_mentioned]]=1,"AI Jobs","Non AI Jobs")</f>
        <v>Non AI Jobs</v>
      </c>
      <c r="N3574">
        <v>0</v>
      </c>
      <c r="O3574">
        <v>0.12</v>
      </c>
      <c r="P3574">
        <v>73593</v>
      </c>
      <c r="Q3574">
        <v>0.86</v>
      </c>
      <c r="R3574">
        <v>0.69</v>
      </c>
    </row>
    <row r="3575" spans="1:18" x14ac:dyDescent="0.3">
      <c r="A3575">
        <v>3574</v>
      </c>
      <c r="B3575">
        <v>3</v>
      </c>
      <c r="C3575">
        <v>3</v>
      </c>
      <c r="D3575">
        <v>2</v>
      </c>
      <c r="E3575">
        <v>2</v>
      </c>
      <c r="F3575">
        <v>3</v>
      </c>
      <c r="G3575">
        <v>2</v>
      </c>
      <c r="H3575">
        <v>7</v>
      </c>
      <c r="I3575">
        <v>13</v>
      </c>
      <c r="J3575">
        <v>11</v>
      </c>
      <c r="K3575" t="s">
        <v>3693</v>
      </c>
      <c r="L3575">
        <v>2021</v>
      </c>
      <c r="M3575" t="str">
        <f>IF(Fact_JobPosting[[#This Row],[ai_mentioned]]=1,"AI Jobs","Non AI Jobs")</f>
        <v>AI Jobs</v>
      </c>
      <c r="N3575">
        <v>1</v>
      </c>
      <c r="O3575">
        <v>0.57999999999999996</v>
      </c>
      <c r="P3575">
        <v>99072</v>
      </c>
      <c r="Q3575">
        <v>14.26</v>
      </c>
      <c r="R3575">
        <v>0.34</v>
      </c>
    </row>
    <row r="3576" spans="1:18" x14ac:dyDescent="0.3">
      <c r="A3576">
        <v>3575</v>
      </c>
      <c r="B3576">
        <v>2</v>
      </c>
      <c r="C3576">
        <v>1</v>
      </c>
      <c r="D3576">
        <v>2</v>
      </c>
      <c r="E3576">
        <v>2</v>
      </c>
      <c r="F3576">
        <v>7</v>
      </c>
      <c r="G3576">
        <v>7</v>
      </c>
      <c r="H3576">
        <v>1</v>
      </c>
      <c r="I3576">
        <v>31</v>
      </c>
      <c r="J3576">
        <v>11</v>
      </c>
      <c r="K3576" t="s">
        <v>3694</v>
      </c>
      <c r="L3576">
        <v>2021</v>
      </c>
      <c r="M3576" t="str">
        <f>IF(Fact_JobPosting[[#This Row],[ai_mentioned]]=1,"AI Jobs","Non AI Jobs")</f>
        <v>Non AI Jobs</v>
      </c>
      <c r="N3576">
        <v>0</v>
      </c>
      <c r="O3576">
        <v>0.01</v>
      </c>
      <c r="P3576">
        <v>72507</v>
      </c>
      <c r="Q3576">
        <v>0.69</v>
      </c>
      <c r="R3576">
        <v>0.68</v>
      </c>
    </row>
    <row r="3577" spans="1:18" x14ac:dyDescent="0.3">
      <c r="A3577">
        <v>3576</v>
      </c>
      <c r="B3577">
        <v>2</v>
      </c>
      <c r="C3577">
        <v>1</v>
      </c>
      <c r="D3577">
        <v>2</v>
      </c>
      <c r="E3577">
        <v>3</v>
      </c>
      <c r="F3577">
        <v>6</v>
      </c>
      <c r="G3577">
        <v>1</v>
      </c>
      <c r="H3577">
        <v>16</v>
      </c>
      <c r="I3577">
        <v>21</v>
      </c>
      <c r="J3577">
        <v>11</v>
      </c>
      <c r="K3577" t="s">
        <v>3695</v>
      </c>
      <c r="L3577">
        <v>2021</v>
      </c>
      <c r="M3577" t="str">
        <f>IF(Fact_JobPosting[[#This Row],[ai_mentioned]]=1,"AI Jobs","Non AI Jobs")</f>
        <v>Non AI Jobs</v>
      </c>
      <c r="N3577">
        <v>0</v>
      </c>
      <c r="O3577">
        <v>0.14000000000000001</v>
      </c>
      <c r="P3577">
        <v>86877</v>
      </c>
      <c r="Q3577">
        <v>-2.0699999999999998</v>
      </c>
      <c r="R3577">
        <v>0.67</v>
      </c>
    </row>
    <row r="3578" spans="1:18" x14ac:dyDescent="0.3">
      <c r="A3578">
        <v>3577</v>
      </c>
      <c r="B3578">
        <v>3</v>
      </c>
      <c r="C3578">
        <v>2</v>
      </c>
      <c r="D3578">
        <v>2</v>
      </c>
      <c r="E3578">
        <v>3</v>
      </c>
      <c r="F3578">
        <v>6</v>
      </c>
      <c r="G3578">
        <v>1</v>
      </c>
      <c r="H3578">
        <v>6</v>
      </c>
      <c r="I3578">
        <v>2</v>
      </c>
      <c r="J3578">
        <v>11</v>
      </c>
      <c r="K3578" t="s">
        <v>3696</v>
      </c>
      <c r="L3578">
        <v>2021</v>
      </c>
      <c r="M3578" t="str">
        <f>IF(Fact_JobPosting[[#This Row],[ai_mentioned]]=1,"AI Jobs","Non AI Jobs")</f>
        <v>AI Jobs</v>
      </c>
      <c r="N3578">
        <v>1</v>
      </c>
      <c r="O3578">
        <v>0.68</v>
      </c>
      <c r="P3578">
        <v>111866</v>
      </c>
      <c r="Q3578">
        <v>13.42</v>
      </c>
      <c r="R3578">
        <v>0.32</v>
      </c>
    </row>
    <row r="3579" spans="1:18" x14ac:dyDescent="0.3">
      <c r="A3579">
        <v>3578</v>
      </c>
      <c r="B3579">
        <v>3</v>
      </c>
      <c r="C3579">
        <v>2</v>
      </c>
      <c r="D3579">
        <v>2</v>
      </c>
      <c r="E3579">
        <v>6</v>
      </c>
      <c r="F3579">
        <v>9</v>
      </c>
      <c r="G3579">
        <v>8</v>
      </c>
      <c r="H3579">
        <v>5</v>
      </c>
      <c r="I3579">
        <v>18</v>
      </c>
      <c r="J3579">
        <v>11</v>
      </c>
      <c r="K3579" t="s">
        <v>3697</v>
      </c>
      <c r="L3579">
        <v>2021</v>
      </c>
      <c r="M3579" t="str">
        <f>IF(Fact_JobPosting[[#This Row],[ai_mentioned]]=1,"AI Jobs","Non AI Jobs")</f>
        <v>AI Jobs</v>
      </c>
      <c r="N3579">
        <v>1</v>
      </c>
      <c r="O3579">
        <v>0.87</v>
      </c>
      <c r="P3579">
        <v>88805</v>
      </c>
      <c r="Q3579">
        <v>15.76</v>
      </c>
      <c r="R3579">
        <v>0.34</v>
      </c>
    </row>
    <row r="3580" spans="1:18" x14ac:dyDescent="0.3">
      <c r="A3580">
        <v>3579</v>
      </c>
      <c r="B3580">
        <v>3</v>
      </c>
      <c r="C3580">
        <v>2</v>
      </c>
      <c r="D3580">
        <v>2</v>
      </c>
      <c r="E3580">
        <v>6</v>
      </c>
      <c r="F3580">
        <v>1</v>
      </c>
      <c r="G3580">
        <v>8</v>
      </c>
      <c r="H3580">
        <v>11</v>
      </c>
      <c r="I3580">
        <v>7</v>
      </c>
      <c r="J3580">
        <v>11</v>
      </c>
      <c r="K3580" t="s">
        <v>3698</v>
      </c>
      <c r="L3580">
        <v>2021</v>
      </c>
      <c r="M3580" t="str">
        <f>IF(Fact_JobPosting[[#This Row],[ai_mentioned]]=1,"AI Jobs","Non AI Jobs")</f>
        <v>AI Jobs</v>
      </c>
      <c r="N3580">
        <v>1</v>
      </c>
      <c r="O3580">
        <v>0.75</v>
      </c>
      <c r="P3580">
        <v>39665</v>
      </c>
      <c r="Q3580">
        <v>12.52</v>
      </c>
      <c r="R3580">
        <v>0.28000000000000003</v>
      </c>
    </row>
    <row r="3581" spans="1:18" x14ac:dyDescent="0.3">
      <c r="A3581">
        <v>3580</v>
      </c>
      <c r="B3581">
        <v>3</v>
      </c>
      <c r="C3581">
        <v>2</v>
      </c>
      <c r="D3581">
        <v>2</v>
      </c>
      <c r="E3581">
        <v>5</v>
      </c>
      <c r="F3581">
        <v>8</v>
      </c>
      <c r="G3581">
        <v>9</v>
      </c>
      <c r="H3581">
        <v>12</v>
      </c>
      <c r="I3581">
        <v>30</v>
      </c>
      <c r="J3581">
        <v>11</v>
      </c>
      <c r="K3581" t="s">
        <v>3699</v>
      </c>
      <c r="L3581">
        <v>2021</v>
      </c>
      <c r="M3581" t="str">
        <f>IF(Fact_JobPosting[[#This Row],[ai_mentioned]]=1,"AI Jobs","Non AI Jobs")</f>
        <v>AI Jobs</v>
      </c>
      <c r="N3581">
        <v>1</v>
      </c>
      <c r="O3581">
        <v>0.82</v>
      </c>
      <c r="P3581">
        <v>127935</v>
      </c>
      <c r="Q3581">
        <v>10.119999999999999</v>
      </c>
      <c r="R3581">
        <v>0.36</v>
      </c>
    </row>
    <row r="3582" spans="1:18" x14ac:dyDescent="0.3">
      <c r="A3582">
        <v>3581</v>
      </c>
      <c r="B3582">
        <v>3</v>
      </c>
      <c r="C3582">
        <v>2</v>
      </c>
      <c r="D3582">
        <v>2</v>
      </c>
      <c r="E3582">
        <v>4</v>
      </c>
      <c r="F3582">
        <v>1</v>
      </c>
      <c r="G3582">
        <v>6</v>
      </c>
      <c r="H3582">
        <v>10</v>
      </c>
      <c r="I3582">
        <v>13</v>
      </c>
      <c r="J3582">
        <v>11</v>
      </c>
      <c r="K3582" t="s">
        <v>3700</v>
      </c>
      <c r="L3582">
        <v>2021</v>
      </c>
      <c r="M3582" t="str">
        <f>IF(Fact_JobPosting[[#This Row],[ai_mentioned]]=1,"AI Jobs","Non AI Jobs")</f>
        <v>AI Jobs</v>
      </c>
      <c r="N3582">
        <v>1</v>
      </c>
      <c r="O3582">
        <v>0.85</v>
      </c>
      <c r="P3582">
        <v>98927</v>
      </c>
      <c r="Q3582">
        <v>12.17</v>
      </c>
      <c r="R3582">
        <v>0.32</v>
      </c>
    </row>
    <row r="3583" spans="1:18" x14ac:dyDescent="0.3">
      <c r="A3583">
        <v>3582</v>
      </c>
      <c r="B3583">
        <v>1</v>
      </c>
      <c r="C3583">
        <v>1</v>
      </c>
      <c r="D3583">
        <v>2</v>
      </c>
      <c r="E3583">
        <v>5</v>
      </c>
      <c r="F3583">
        <v>5</v>
      </c>
      <c r="G3583">
        <v>8</v>
      </c>
      <c r="H3583">
        <v>13</v>
      </c>
      <c r="I3583">
        <v>18</v>
      </c>
      <c r="J3583">
        <v>11</v>
      </c>
      <c r="K3583" t="s">
        <v>3701</v>
      </c>
      <c r="L3583">
        <v>2021</v>
      </c>
      <c r="M3583" t="str">
        <f>IF(Fact_JobPosting[[#This Row],[ai_mentioned]]=1,"AI Jobs","Non AI Jobs")</f>
        <v>Non AI Jobs</v>
      </c>
      <c r="N3583">
        <v>0</v>
      </c>
      <c r="O3583">
        <v>0.1</v>
      </c>
      <c r="P3583">
        <v>73511</v>
      </c>
      <c r="Q3583">
        <v>-3.05</v>
      </c>
      <c r="R3583">
        <v>0.88</v>
      </c>
    </row>
    <row r="3584" spans="1:18" x14ac:dyDescent="0.3">
      <c r="A3584">
        <v>3583</v>
      </c>
      <c r="B3584">
        <v>3</v>
      </c>
      <c r="C3584">
        <v>2</v>
      </c>
      <c r="D3584">
        <v>2</v>
      </c>
      <c r="E3584">
        <v>4</v>
      </c>
      <c r="F3584">
        <v>8</v>
      </c>
      <c r="G3584">
        <v>3</v>
      </c>
      <c r="H3584">
        <v>2</v>
      </c>
      <c r="I3584">
        <v>10</v>
      </c>
      <c r="J3584">
        <v>11</v>
      </c>
      <c r="K3584" t="s">
        <v>3702</v>
      </c>
      <c r="L3584">
        <v>2021</v>
      </c>
      <c r="M3584" t="str">
        <f>IF(Fact_JobPosting[[#This Row],[ai_mentioned]]=1,"AI Jobs","Non AI Jobs")</f>
        <v>AI Jobs</v>
      </c>
      <c r="N3584">
        <v>1</v>
      </c>
      <c r="O3584">
        <v>0.85</v>
      </c>
      <c r="P3584">
        <v>120063</v>
      </c>
      <c r="Q3584">
        <v>9</v>
      </c>
      <c r="R3584">
        <v>0.11</v>
      </c>
    </row>
    <row r="3585" spans="1:18" x14ac:dyDescent="0.3">
      <c r="A3585">
        <v>3584</v>
      </c>
      <c r="B3585">
        <v>1</v>
      </c>
      <c r="C3585">
        <v>1</v>
      </c>
      <c r="D3585">
        <v>2</v>
      </c>
      <c r="E3585">
        <v>1</v>
      </c>
      <c r="F3585">
        <v>8</v>
      </c>
      <c r="G3585">
        <v>8</v>
      </c>
      <c r="H3585">
        <v>15</v>
      </c>
      <c r="I3585">
        <v>5</v>
      </c>
      <c r="J3585">
        <v>11</v>
      </c>
      <c r="K3585" t="s">
        <v>3703</v>
      </c>
      <c r="L3585">
        <v>2021</v>
      </c>
      <c r="M3585" t="str">
        <f>IF(Fact_JobPosting[[#This Row],[ai_mentioned]]=1,"AI Jobs","Non AI Jobs")</f>
        <v>Non AI Jobs</v>
      </c>
      <c r="N3585">
        <v>0</v>
      </c>
      <c r="O3585">
        <v>0.13</v>
      </c>
      <c r="P3585">
        <v>23343</v>
      </c>
      <c r="Q3585">
        <v>2.04</v>
      </c>
      <c r="R3585">
        <v>0.87</v>
      </c>
    </row>
    <row r="3586" spans="1:18" x14ac:dyDescent="0.3">
      <c r="A3586">
        <v>3585</v>
      </c>
      <c r="B3586">
        <v>1</v>
      </c>
      <c r="C3586">
        <v>1</v>
      </c>
      <c r="D3586">
        <v>2</v>
      </c>
      <c r="E3586">
        <v>1</v>
      </c>
      <c r="F3586">
        <v>4</v>
      </c>
      <c r="G3586">
        <v>1</v>
      </c>
      <c r="H3586">
        <v>14</v>
      </c>
      <c r="I3586">
        <v>38</v>
      </c>
      <c r="J3586">
        <v>11</v>
      </c>
      <c r="K3586" t="s">
        <v>3704</v>
      </c>
      <c r="L3586">
        <v>2021</v>
      </c>
      <c r="M3586" t="str">
        <f>IF(Fact_JobPosting[[#This Row],[ai_mentioned]]=1,"AI Jobs","Non AI Jobs")</f>
        <v>Non AI Jobs</v>
      </c>
      <c r="N3586">
        <v>0</v>
      </c>
      <c r="O3586">
        <v>0.1</v>
      </c>
      <c r="P3586">
        <v>86612</v>
      </c>
      <c r="Q3586">
        <v>1.8</v>
      </c>
      <c r="R3586">
        <v>0.84</v>
      </c>
    </row>
    <row r="3587" spans="1:18" x14ac:dyDescent="0.3">
      <c r="A3587">
        <v>3586</v>
      </c>
      <c r="B3587">
        <v>3</v>
      </c>
      <c r="C3587">
        <v>2</v>
      </c>
      <c r="D3587">
        <v>2</v>
      </c>
      <c r="E3587">
        <v>3</v>
      </c>
      <c r="F3587">
        <v>9</v>
      </c>
      <c r="G3587">
        <v>2</v>
      </c>
      <c r="H3587">
        <v>6</v>
      </c>
      <c r="I3587">
        <v>8</v>
      </c>
      <c r="J3587">
        <v>11</v>
      </c>
      <c r="K3587" t="s">
        <v>3705</v>
      </c>
      <c r="L3587">
        <v>2021</v>
      </c>
      <c r="M3587" t="str">
        <f>IF(Fact_JobPosting[[#This Row],[ai_mentioned]]=1,"AI Jobs","Non AI Jobs")</f>
        <v>AI Jobs</v>
      </c>
      <c r="N3587">
        <v>1</v>
      </c>
      <c r="O3587">
        <v>0.68</v>
      </c>
      <c r="P3587">
        <v>35982</v>
      </c>
      <c r="Q3587">
        <v>6.94</v>
      </c>
      <c r="R3587">
        <v>0.34</v>
      </c>
    </row>
    <row r="3588" spans="1:18" x14ac:dyDescent="0.3">
      <c r="A3588">
        <v>3587</v>
      </c>
      <c r="B3588">
        <v>3</v>
      </c>
      <c r="C3588">
        <v>2</v>
      </c>
      <c r="D3588">
        <v>2</v>
      </c>
      <c r="E3588">
        <v>5</v>
      </c>
      <c r="F3588">
        <v>1</v>
      </c>
      <c r="G3588">
        <v>4</v>
      </c>
      <c r="H3588">
        <v>9</v>
      </c>
      <c r="I3588">
        <v>4</v>
      </c>
      <c r="J3588">
        <v>11</v>
      </c>
      <c r="K3588" t="s">
        <v>3706</v>
      </c>
      <c r="L3588">
        <v>2021</v>
      </c>
      <c r="M3588" t="str">
        <f>IF(Fact_JobPosting[[#This Row],[ai_mentioned]]=1,"AI Jobs","Non AI Jobs")</f>
        <v>AI Jobs</v>
      </c>
      <c r="N3588">
        <v>1</v>
      </c>
      <c r="O3588">
        <v>0.85</v>
      </c>
      <c r="P3588">
        <v>73571</v>
      </c>
      <c r="Q3588">
        <v>17.45</v>
      </c>
      <c r="R3588">
        <v>0.33</v>
      </c>
    </row>
    <row r="3589" spans="1:18" x14ac:dyDescent="0.3">
      <c r="A3589">
        <v>3588</v>
      </c>
      <c r="B3589">
        <v>3</v>
      </c>
      <c r="C3589">
        <v>3</v>
      </c>
      <c r="D3589">
        <v>2</v>
      </c>
      <c r="E3589">
        <v>6</v>
      </c>
      <c r="F3589">
        <v>10</v>
      </c>
      <c r="G3589">
        <v>2</v>
      </c>
      <c r="H3589">
        <v>2</v>
      </c>
      <c r="I3589">
        <v>8</v>
      </c>
      <c r="J3589">
        <v>11</v>
      </c>
      <c r="K3589" t="s">
        <v>3707</v>
      </c>
      <c r="L3589">
        <v>2021</v>
      </c>
      <c r="M3589" t="str">
        <f>IF(Fact_JobPosting[[#This Row],[ai_mentioned]]=1,"AI Jobs","Non AI Jobs")</f>
        <v>AI Jobs</v>
      </c>
      <c r="N3589">
        <v>1</v>
      </c>
      <c r="O3589">
        <v>0.4</v>
      </c>
      <c r="P3589">
        <v>29235</v>
      </c>
      <c r="Q3589">
        <v>6.11</v>
      </c>
      <c r="R3589">
        <v>0.39</v>
      </c>
    </row>
    <row r="3590" spans="1:18" x14ac:dyDescent="0.3">
      <c r="A3590">
        <v>3589</v>
      </c>
      <c r="B3590">
        <v>1</v>
      </c>
      <c r="C3590">
        <v>1</v>
      </c>
      <c r="D3590">
        <v>2</v>
      </c>
      <c r="E3590">
        <v>2</v>
      </c>
      <c r="F3590">
        <v>8</v>
      </c>
      <c r="G3590">
        <v>8</v>
      </c>
      <c r="H3590">
        <v>10</v>
      </c>
      <c r="I3590">
        <v>36</v>
      </c>
      <c r="J3590">
        <v>11</v>
      </c>
      <c r="K3590" t="s">
        <v>3708</v>
      </c>
      <c r="L3590">
        <v>2021</v>
      </c>
      <c r="M3590" t="str">
        <f>IF(Fact_JobPosting[[#This Row],[ai_mentioned]]=1,"AI Jobs","Non AI Jobs")</f>
        <v>Non AI Jobs</v>
      </c>
      <c r="N3590">
        <v>0</v>
      </c>
      <c r="O3590">
        <v>0.19</v>
      </c>
      <c r="P3590">
        <v>84225</v>
      </c>
      <c r="Q3590">
        <v>-4.22</v>
      </c>
      <c r="R3590">
        <v>0.83</v>
      </c>
    </row>
    <row r="3591" spans="1:18" x14ac:dyDescent="0.3">
      <c r="A3591">
        <v>3590</v>
      </c>
      <c r="B3591">
        <v>3</v>
      </c>
      <c r="C3591">
        <v>2</v>
      </c>
      <c r="D3591">
        <v>2</v>
      </c>
      <c r="E3591">
        <v>1</v>
      </c>
      <c r="F3591">
        <v>9</v>
      </c>
      <c r="G3591">
        <v>3</v>
      </c>
      <c r="H3591">
        <v>5</v>
      </c>
      <c r="I3591">
        <v>18</v>
      </c>
      <c r="J3591">
        <v>11</v>
      </c>
      <c r="K3591" t="s">
        <v>3709</v>
      </c>
      <c r="L3591">
        <v>2021</v>
      </c>
      <c r="M3591" t="str">
        <f>IF(Fact_JobPosting[[#This Row],[ai_mentioned]]=1,"AI Jobs","Non AI Jobs")</f>
        <v>AI Jobs</v>
      </c>
      <c r="N3591">
        <v>1</v>
      </c>
      <c r="O3591">
        <v>0.8</v>
      </c>
      <c r="P3591">
        <v>113571</v>
      </c>
      <c r="Q3591">
        <v>8.11</v>
      </c>
      <c r="R3591">
        <v>0.2</v>
      </c>
    </row>
    <row r="3592" spans="1:18" x14ac:dyDescent="0.3">
      <c r="A3592">
        <v>3591</v>
      </c>
      <c r="B3592">
        <v>2</v>
      </c>
      <c r="C3592">
        <v>1</v>
      </c>
      <c r="D3592">
        <v>2</v>
      </c>
      <c r="E3592">
        <v>4</v>
      </c>
      <c r="F3592">
        <v>5</v>
      </c>
      <c r="G3592">
        <v>9</v>
      </c>
      <c r="H3592">
        <v>6</v>
      </c>
      <c r="I3592">
        <v>38</v>
      </c>
      <c r="J3592">
        <v>11</v>
      </c>
      <c r="K3592" t="s">
        <v>3710</v>
      </c>
      <c r="L3592">
        <v>2021</v>
      </c>
      <c r="M3592" t="str">
        <f>IF(Fact_JobPosting[[#This Row],[ai_mentioned]]=1,"AI Jobs","Non AI Jobs")</f>
        <v>Non AI Jobs</v>
      </c>
      <c r="N3592">
        <v>0</v>
      </c>
      <c r="O3592">
        <v>0.06</v>
      </c>
      <c r="P3592">
        <v>91980</v>
      </c>
      <c r="Q3592">
        <v>-1.1499999999999999</v>
      </c>
      <c r="R3592">
        <v>0.62</v>
      </c>
    </row>
    <row r="3593" spans="1:18" x14ac:dyDescent="0.3">
      <c r="A3593">
        <v>3592</v>
      </c>
      <c r="B3593">
        <v>2</v>
      </c>
      <c r="C3593">
        <v>1</v>
      </c>
      <c r="D3593">
        <v>2</v>
      </c>
      <c r="E3593">
        <v>3</v>
      </c>
      <c r="F3593">
        <v>6</v>
      </c>
      <c r="G3593">
        <v>6</v>
      </c>
      <c r="H3593">
        <v>10</v>
      </c>
      <c r="I3593">
        <v>23</v>
      </c>
      <c r="J3593">
        <v>11</v>
      </c>
      <c r="K3593" t="s">
        <v>3711</v>
      </c>
      <c r="L3593">
        <v>2021</v>
      </c>
      <c r="M3593" t="str">
        <f>IF(Fact_JobPosting[[#This Row],[ai_mentioned]]=1,"AI Jobs","Non AI Jobs")</f>
        <v>Non AI Jobs</v>
      </c>
      <c r="N3593">
        <v>0</v>
      </c>
      <c r="O3593">
        <v>0.06</v>
      </c>
      <c r="P3593">
        <v>75647</v>
      </c>
      <c r="Q3593">
        <v>1.22</v>
      </c>
      <c r="R3593">
        <v>0.68</v>
      </c>
    </row>
    <row r="3594" spans="1:18" x14ac:dyDescent="0.3">
      <c r="A3594">
        <v>3593</v>
      </c>
      <c r="B3594">
        <v>1</v>
      </c>
      <c r="C3594">
        <v>1</v>
      </c>
      <c r="D3594">
        <v>2</v>
      </c>
      <c r="E3594">
        <v>4</v>
      </c>
      <c r="F3594">
        <v>4</v>
      </c>
      <c r="G3594">
        <v>3</v>
      </c>
      <c r="H3594">
        <v>3</v>
      </c>
      <c r="I3594">
        <v>39</v>
      </c>
      <c r="J3594">
        <v>11</v>
      </c>
      <c r="K3594" t="s">
        <v>3712</v>
      </c>
      <c r="L3594">
        <v>2021</v>
      </c>
      <c r="M3594" t="str">
        <f>IF(Fact_JobPosting[[#This Row],[ai_mentioned]]=1,"AI Jobs","Non AI Jobs")</f>
        <v>Non AI Jobs</v>
      </c>
      <c r="N3594">
        <v>0</v>
      </c>
      <c r="O3594">
        <v>0.19</v>
      </c>
      <c r="P3594">
        <v>43636</v>
      </c>
      <c r="Q3594">
        <v>1.6</v>
      </c>
      <c r="R3594">
        <v>0.72</v>
      </c>
    </row>
    <row r="3595" spans="1:18" x14ac:dyDescent="0.3">
      <c r="A3595">
        <v>3594</v>
      </c>
      <c r="B3595">
        <v>3</v>
      </c>
      <c r="C3595">
        <v>3</v>
      </c>
      <c r="D3595">
        <v>2</v>
      </c>
      <c r="E3595">
        <v>2</v>
      </c>
      <c r="F3595">
        <v>6</v>
      </c>
      <c r="G3595">
        <v>8</v>
      </c>
      <c r="H3595">
        <v>3</v>
      </c>
      <c r="I3595">
        <v>29</v>
      </c>
      <c r="J3595">
        <v>11</v>
      </c>
      <c r="K3595" t="s">
        <v>3713</v>
      </c>
      <c r="L3595">
        <v>2021</v>
      </c>
      <c r="M3595" t="str">
        <f>IF(Fact_JobPosting[[#This Row],[ai_mentioned]]=1,"AI Jobs","Non AI Jobs")</f>
        <v>AI Jobs</v>
      </c>
      <c r="N3595">
        <v>1</v>
      </c>
      <c r="O3595">
        <v>0.62</v>
      </c>
      <c r="P3595">
        <v>55430</v>
      </c>
      <c r="Q3595">
        <v>14.79</v>
      </c>
      <c r="R3595">
        <v>0.21</v>
      </c>
    </row>
    <row r="3596" spans="1:18" x14ac:dyDescent="0.3">
      <c r="A3596">
        <v>3595</v>
      </c>
      <c r="B3596">
        <v>2</v>
      </c>
      <c r="C3596">
        <v>1</v>
      </c>
      <c r="D3596">
        <v>2</v>
      </c>
      <c r="E3596">
        <v>4</v>
      </c>
      <c r="F3596">
        <v>8</v>
      </c>
      <c r="G3596">
        <v>7</v>
      </c>
      <c r="H3596">
        <v>7</v>
      </c>
      <c r="I3596">
        <v>29</v>
      </c>
      <c r="J3596">
        <v>11</v>
      </c>
      <c r="K3596" t="s">
        <v>3714</v>
      </c>
      <c r="L3596">
        <v>2021</v>
      </c>
      <c r="M3596" t="str">
        <f>IF(Fact_JobPosting[[#This Row],[ai_mentioned]]=1,"AI Jobs","Non AI Jobs")</f>
        <v>Non AI Jobs</v>
      </c>
      <c r="N3596">
        <v>0</v>
      </c>
      <c r="O3596">
        <v>0.16</v>
      </c>
      <c r="P3596">
        <v>49215</v>
      </c>
      <c r="Q3596">
        <v>4.99</v>
      </c>
      <c r="R3596">
        <v>0.62</v>
      </c>
    </row>
    <row r="3597" spans="1:18" x14ac:dyDescent="0.3">
      <c r="A3597">
        <v>3596</v>
      </c>
      <c r="B3597">
        <v>1</v>
      </c>
      <c r="C3597">
        <v>1</v>
      </c>
      <c r="D3597">
        <v>2</v>
      </c>
      <c r="E3597">
        <v>3</v>
      </c>
      <c r="F3597">
        <v>2</v>
      </c>
      <c r="G3597">
        <v>3</v>
      </c>
      <c r="H3597">
        <v>10</v>
      </c>
      <c r="I3597">
        <v>22</v>
      </c>
      <c r="J3597">
        <v>11</v>
      </c>
      <c r="K3597" t="s">
        <v>3715</v>
      </c>
      <c r="L3597">
        <v>2021</v>
      </c>
      <c r="M3597" t="str">
        <f>IF(Fact_JobPosting[[#This Row],[ai_mentioned]]=1,"AI Jobs","Non AI Jobs")</f>
        <v>Non AI Jobs</v>
      </c>
      <c r="N3597">
        <v>0</v>
      </c>
      <c r="O3597">
        <v>0.16</v>
      </c>
      <c r="P3597">
        <v>23240</v>
      </c>
      <c r="Q3597">
        <v>3.15</v>
      </c>
      <c r="R3597">
        <v>0.82</v>
      </c>
    </row>
    <row r="3598" spans="1:18" x14ac:dyDescent="0.3">
      <c r="A3598">
        <v>3597</v>
      </c>
      <c r="B3598">
        <v>1</v>
      </c>
      <c r="C3598">
        <v>1</v>
      </c>
      <c r="D3598">
        <v>2</v>
      </c>
      <c r="E3598">
        <v>5</v>
      </c>
      <c r="F3598">
        <v>10</v>
      </c>
      <c r="G3598">
        <v>3</v>
      </c>
      <c r="H3598">
        <v>4</v>
      </c>
      <c r="I3598">
        <v>8</v>
      </c>
      <c r="J3598">
        <v>11</v>
      </c>
      <c r="K3598" t="s">
        <v>3716</v>
      </c>
      <c r="L3598">
        <v>2021</v>
      </c>
      <c r="M3598" t="str">
        <f>IF(Fact_JobPosting[[#This Row],[ai_mentioned]]=1,"AI Jobs","Non AI Jobs")</f>
        <v>Non AI Jobs</v>
      </c>
      <c r="N3598">
        <v>0</v>
      </c>
      <c r="O3598">
        <v>0.19</v>
      </c>
      <c r="P3598">
        <v>25976</v>
      </c>
      <c r="Q3598">
        <v>4.57</v>
      </c>
      <c r="R3598">
        <v>0.86</v>
      </c>
    </row>
    <row r="3599" spans="1:18" x14ac:dyDescent="0.3">
      <c r="A3599">
        <v>3598</v>
      </c>
      <c r="B3599">
        <v>2</v>
      </c>
      <c r="C3599">
        <v>1</v>
      </c>
      <c r="D3599">
        <v>2</v>
      </c>
      <c r="E3599">
        <v>1</v>
      </c>
      <c r="F3599">
        <v>9</v>
      </c>
      <c r="G3599">
        <v>6</v>
      </c>
      <c r="H3599">
        <v>9</v>
      </c>
      <c r="I3599">
        <v>31</v>
      </c>
      <c r="J3599">
        <v>11</v>
      </c>
      <c r="K3599" t="s">
        <v>3717</v>
      </c>
      <c r="L3599">
        <v>2021</v>
      </c>
      <c r="M3599" t="str">
        <f>IF(Fact_JobPosting[[#This Row],[ai_mentioned]]=1,"AI Jobs","Non AI Jobs")</f>
        <v>Non AI Jobs</v>
      </c>
      <c r="N3599">
        <v>0</v>
      </c>
      <c r="O3599">
        <v>0.16</v>
      </c>
      <c r="P3599">
        <v>73912</v>
      </c>
      <c r="Q3599">
        <v>-1.47</v>
      </c>
      <c r="R3599">
        <v>0.65</v>
      </c>
    </row>
    <row r="3600" spans="1:18" x14ac:dyDescent="0.3">
      <c r="A3600">
        <v>3599</v>
      </c>
      <c r="B3600">
        <v>1</v>
      </c>
      <c r="C3600">
        <v>1</v>
      </c>
      <c r="D3600">
        <v>2</v>
      </c>
      <c r="E3600">
        <v>4</v>
      </c>
      <c r="F3600">
        <v>4</v>
      </c>
      <c r="G3600">
        <v>2</v>
      </c>
      <c r="H3600">
        <v>4</v>
      </c>
      <c r="I3600">
        <v>6</v>
      </c>
      <c r="J3600">
        <v>11</v>
      </c>
      <c r="K3600" t="s">
        <v>3718</v>
      </c>
      <c r="L3600">
        <v>2021</v>
      </c>
      <c r="M3600" t="str">
        <f>IF(Fact_JobPosting[[#This Row],[ai_mentioned]]=1,"AI Jobs","Non AI Jobs")</f>
        <v>Non AI Jobs</v>
      </c>
      <c r="N3600">
        <v>0</v>
      </c>
      <c r="O3600">
        <v>0.01</v>
      </c>
      <c r="P3600">
        <v>82229</v>
      </c>
      <c r="Q3600">
        <v>4.1100000000000003</v>
      </c>
      <c r="R3600">
        <v>0.75</v>
      </c>
    </row>
    <row r="3601" spans="1:18" x14ac:dyDescent="0.3">
      <c r="A3601">
        <v>3600</v>
      </c>
      <c r="B3601">
        <v>3</v>
      </c>
      <c r="C3601">
        <v>2</v>
      </c>
      <c r="D3601">
        <v>2</v>
      </c>
      <c r="E3601">
        <v>2</v>
      </c>
      <c r="F3601">
        <v>9</v>
      </c>
      <c r="G3601">
        <v>2</v>
      </c>
      <c r="H3601">
        <v>15</v>
      </c>
      <c r="I3601">
        <v>8</v>
      </c>
      <c r="J3601">
        <v>11</v>
      </c>
      <c r="K3601" t="s">
        <v>3719</v>
      </c>
      <c r="L3601">
        <v>2021</v>
      </c>
      <c r="M3601" t="str">
        <f>IF(Fact_JobPosting[[#This Row],[ai_mentioned]]=1,"AI Jobs","Non AI Jobs")</f>
        <v>AI Jobs</v>
      </c>
      <c r="N3601">
        <v>1</v>
      </c>
      <c r="O3601">
        <v>0.74</v>
      </c>
      <c r="P3601">
        <v>38127</v>
      </c>
      <c r="Q3601">
        <v>11.97</v>
      </c>
      <c r="R3601">
        <v>0.1</v>
      </c>
    </row>
    <row r="3602" spans="1:18" x14ac:dyDescent="0.3">
      <c r="A3602">
        <v>3601</v>
      </c>
      <c r="B3602">
        <v>1</v>
      </c>
      <c r="C3602">
        <v>1</v>
      </c>
      <c r="D3602">
        <v>2</v>
      </c>
      <c r="E3602">
        <v>4</v>
      </c>
      <c r="F3602">
        <v>10</v>
      </c>
      <c r="G3602">
        <v>8</v>
      </c>
      <c r="H3602">
        <v>3</v>
      </c>
      <c r="I3602">
        <v>30</v>
      </c>
      <c r="J3602">
        <v>11</v>
      </c>
      <c r="K3602" t="s">
        <v>3720</v>
      </c>
      <c r="L3602">
        <v>2021</v>
      </c>
      <c r="M3602" t="str">
        <f>IF(Fact_JobPosting[[#This Row],[ai_mentioned]]=1,"AI Jobs","Non AI Jobs")</f>
        <v>Non AI Jobs</v>
      </c>
      <c r="N3602">
        <v>0</v>
      </c>
      <c r="O3602">
        <v>0.1</v>
      </c>
      <c r="P3602">
        <v>100097</v>
      </c>
      <c r="Q3602">
        <v>-0.45</v>
      </c>
      <c r="R3602">
        <v>0.74</v>
      </c>
    </row>
    <row r="3603" spans="1:18" x14ac:dyDescent="0.3">
      <c r="A3603">
        <v>3602</v>
      </c>
      <c r="B3603">
        <v>1</v>
      </c>
      <c r="C3603">
        <v>1</v>
      </c>
      <c r="D3603">
        <v>2</v>
      </c>
      <c r="E3603">
        <v>1</v>
      </c>
      <c r="F3603">
        <v>3</v>
      </c>
      <c r="G3603">
        <v>5</v>
      </c>
      <c r="H3603">
        <v>12</v>
      </c>
      <c r="I3603">
        <v>32</v>
      </c>
      <c r="J3603">
        <v>11</v>
      </c>
      <c r="K3603" t="s">
        <v>3721</v>
      </c>
      <c r="L3603">
        <v>2021</v>
      </c>
      <c r="M3603" t="str">
        <f>IF(Fact_JobPosting[[#This Row],[ai_mentioned]]=1,"AI Jobs","Non AI Jobs")</f>
        <v>Non AI Jobs</v>
      </c>
      <c r="N3603">
        <v>0</v>
      </c>
      <c r="O3603">
        <v>0.02</v>
      </c>
      <c r="P3603">
        <v>81216</v>
      </c>
      <c r="Q3603">
        <v>-4.0599999999999996</v>
      </c>
      <c r="R3603">
        <v>0.79</v>
      </c>
    </row>
    <row r="3604" spans="1:18" x14ac:dyDescent="0.3">
      <c r="A3604">
        <v>3603</v>
      </c>
      <c r="B3604">
        <v>1</v>
      </c>
      <c r="C3604">
        <v>1</v>
      </c>
      <c r="D3604">
        <v>2</v>
      </c>
      <c r="E3604">
        <v>1</v>
      </c>
      <c r="F3604">
        <v>6</v>
      </c>
      <c r="G3604">
        <v>2</v>
      </c>
      <c r="H3604">
        <v>11</v>
      </c>
      <c r="I3604">
        <v>15</v>
      </c>
      <c r="J3604">
        <v>11</v>
      </c>
      <c r="K3604" t="s">
        <v>3722</v>
      </c>
      <c r="L3604">
        <v>2021</v>
      </c>
      <c r="M3604" t="str">
        <f>IF(Fact_JobPosting[[#This Row],[ai_mentioned]]=1,"AI Jobs","Non AI Jobs")</f>
        <v>Non AI Jobs</v>
      </c>
      <c r="N3604">
        <v>0</v>
      </c>
      <c r="O3604">
        <v>0.08</v>
      </c>
      <c r="P3604">
        <v>74769</v>
      </c>
      <c r="Q3604">
        <v>0.01</v>
      </c>
      <c r="R3604">
        <v>0.72</v>
      </c>
    </row>
    <row r="3605" spans="1:18" x14ac:dyDescent="0.3">
      <c r="A3605">
        <v>3604</v>
      </c>
      <c r="B3605">
        <v>1</v>
      </c>
      <c r="C3605">
        <v>1</v>
      </c>
      <c r="D3605">
        <v>2</v>
      </c>
      <c r="E3605">
        <v>4</v>
      </c>
      <c r="F3605">
        <v>7</v>
      </c>
      <c r="G3605">
        <v>7</v>
      </c>
      <c r="H3605">
        <v>16</v>
      </c>
      <c r="I3605">
        <v>37</v>
      </c>
      <c r="J3605">
        <v>11</v>
      </c>
      <c r="K3605" t="s">
        <v>3723</v>
      </c>
      <c r="L3605">
        <v>2021</v>
      </c>
      <c r="M3605" t="str">
        <f>IF(Fact_JobPosting[[#This Row],[ai_mentioned]]=1,"AI Jobs","Non AI Jobs")</f>
        <v>Non AI Jobs</v>
      </c>
      <c r="N3605">
        <v>0</v>
      </c>
      <c r="O3605">
        <v>0.01</v>
      </c>
      <c r="P3605">
        <v>44999</v>
      </c>
      <c r="Q3605">
        <v>3.92</v>
      </c>
      <c r="R3605">
        <v>0.71</v>
      </c>
    </row>
    <row r="3606" spans="1:18" x14ac:dyDescent="0.3">
      <c r="A3606">
        <v>3605</v>
      </c>
      <c r="B3606">
        <v>1</v>
      </c>
      <c r="C3606">
        <v>1</v>
      </c>
      <c r="D3606">
        <v>2</v>
      </c>
      <c r="E3606">
        <v>5</v>
      </c>
      <c r="F3606">
        <v>9</v>
      </c>
      <c r="G3606">
        <v>4</v>
      </c>
      <c r="H3606">
        <v>8</v>
      </c>
      <c r="I3606">
        <v>7</v>
      </c>
      <c r="J3606">
        <v>11</v>
      </c>
      <c r="K3606" t="s">
        <v>3724</v>
      </c>
      <c r="L3606">
        <v>2021</v>
      </c>
      <c r="M3606" t="str">
        <f>IF(Fact_JobPosting[[#This Row],[ai_mentioned]]=1,"AI Jobs","Non AI Jobs")</f>
        <v>Non AI Jobs</v>
      </c>
      <c r="N3606">
        <v>0</v>
      </c>
      <c r="O3606">
        <v>0.01</v>
      </c>
      <c r="P3606">
        <v>28930</v>
      </c>
      <c r="Q3606">
        <v>3.65</v>
      </c>
      <c r="R3606">
        <v>0.75</v>
      </c>
    </row>
    <row r="3607" spans="1:18" x14ac:dyDescent="0.3">
      <c r="A3607">
        <v>3606</v>
      </c>
      <c r="B3607">
        <v>3</v>
      </c>
      <c r="C3607">
        <v>2</v>
      </c>
      <c r="D3607">
        <v>2</v>
      </c>
      <c r="E3607">
        <v>5</v>
      </c>
      <c r="F3607">
        <v>4</v>
      </c>
      <c r="G3607">
        <v>4</v>
      </c>
      <c r="H3607">
        <v>10</v>
      </c>
      <c r="I3607">
        <v>12</v>
      </c>
      <c r="J3607">
        <v>11</v>
      </c>
      <c r="K3607" t="s">
        <v>3725</v>
      </c>
      <c r="L3607">
        <v>2021</v>
      </c>
      <c r="M3607" t="str">
        <f>IF(Fact_JobPosting[[#This Row],[ai_mentioned]]=1,"AI Jobs","Non AI Jobs")</f>
        <v>AI Jobs</v>
      </c>
      <c r="N3607">
        <v>1</v>
      </c>
      <c r="O3607">
        <v>0.89</v>
      </c>
      <c r="P3607">
        <v>56523</v>
      </c>
      <c r="Q3607">
        <v>13.34</v>
      </c>
      <c r="R3607">
        <v>0.18</v>
      </c>
    </row>
    <row r="3608" spans="1:18" x14ac:dyDescent="0.3">
      <c r="A3608">
        <v>3607</v>
      </c>
      <c r="B3608">
        <v>1</v>
      </c>
      <c r="C3608">
        <v>1</v>
      </c>
      <c r="D3608">
        <v>2</v>
      </c>
      <c r="E3608">
        <v>5</v>
      </c>
      <c r="F3608">
        <v>6</v>
      </c>
      <c r="G3608">
        <v>4</v>
      </c>
      <c r="H3608">
        <v>4</v>
      </c>
      <c r="I3608">
        <v>38</v>
      </c>
      <c r="J3608">
        <v>11</v>
      </c>
      <c r="K3608" t="s">
        <v>3726</v>
      </c>
      <c r="L3608">
        <v>2021</v>
      </c>
      <c r="M3608" t="str">
        <f>IF(Fact_JobPosting[[#This Row],[ai_mentioned]]=1,"AI Jobs","Non AI Jobs")</f>
        <v>Non AI Jobs</v>
      </c>
      <c r="N3608">
        <v>0</v>
      </c>
      <c r="O3608">
        <v>0.13</v>
      </c>
      <c r="P3608">
        <v>88101</v>
      </c>
      <c r="Q3608">
        <v>0.36</v>
      </c>
      <c r="R3608">
        <v>0.81</v>
      </c>
    </row>
    <row r="3609" spans="1:18" x14ac:dyDescent="0.3">
      <c r="A3609">
        <v>3608</v>
      </c>
      <c r="B3609">
        <v>1</v>
      </c>
      <c r="C3609">
        <v>1</v>
      </c>
      <c r="D3609">
        <v>2</v>
      </c>
      <c r="E3609">
        <v>3</v>
      </c>
      <c r="F3609">
        <v>10</v>
      </c>
      <c r="G3609">
        <v>8</v>
      </c>
      <c r="H3609">
        <v>2</v>
      </c>
      <c r="I3609">
        <v>4</v>
      </c>
      <c r="J3609">
        <v>11</v>
      </c>
      <c r="K3609" t="s">
        <v>3727</v>
      </c>
      <c r="L3609">
        <v>2021</v>
      </c>
      <c r="M3609" t="str">
        <f>IF(Fact_JobPosting[[#This Row],[ai_mentioned]]=1,"AI Jobs","Non AI Jobs")</f>
        <v>Non AI Jobs</v>
      </c>
      <c r="N3609">
        <v>0</v>
      </c>
      <c r="O3609">
        <v>0.14000000000000001</v>
      </c>
      <c r="P3609">
        <v>44386</v>
      </c>
      <c r="Q3609">
        <v>2.82</v>
      </c>
      <c r="R3609">
        <v>0.85</v>
      </c>
    </row>
    <row r="3610" spans="1:18" x14ac:dyDescent="0.3">
      <c r="A3610">
        <v>3609</v>
      </c>
      <c r="B3610">
        <v>3</v>
      </c>
      <c r="C3610">
        <v>2</v>
      </c>
      <c r="D3610">
        <v>2</v>
      </c>
      <c r="E3610">
        <v>6</v>
      </c>
      <c r="F3610">
        <v>1</v>
      </c>
      <c r="G3610">
        <v>7</v>
      </c>
      <c r="H3610">
        <v>11</v>
      </c>
      <c r="I3610">
        <v>4</v>
      </c>
      <c r="J3610">
        <v>11</v>
      </c>
      <c r="K3610" t="s">
        <v>3728</v>
      </c>
      <c r="L3610">
        <v>2021</v>
      </c>
      <c r="M3610" t="str">
        <f>IF(Fact_JobPosting[[#This Row],[ai_mentioned]]=1,"AI Jobs","Non AI Jobs")</f>
        <v>AI Jobs</v>
      </c>
      <c r="N3610">
        <v>1</v>
      </c>
      <c r="O3610">
        <v>0.84</v>
      </c>
      <c r="P3610">
        <v>73319</v>
      </c>
      <c r="Q3610">
        <v>9.06</v>
      </c>
      <c r="R3610">
        <v>0.17</v>
      </c>
    </row>
    <row r="3611" spans="1:18" x14ac:dyDescent="0.3">
      <c r="A3611">
        <v>3610</v>
      </c>
      <c r="B3611">
        <v>3</v>
      </c>
      <c r="C3611">
        <v>2</v>
      </c>
      <c r="D3611">
        <v>2</v>
      </c>
      <c r="E3611">
        <v>6</v>
      </c>
      <c r="F3611">
        <v>4</v>
      </c>
      <c r="G3611">
        <v>1</v>
      </c>
      <c r="H3611">
        <v>14</v>
      </c>
      <c r="I3611">
        <v>25</v>
      </c>
      <c r="J3611">
        <v>11</v>
      </c>
      <c r="K3611" t="s">
        <v>3729</v>
      </c>
      <c r="L3611">
        <v>2021</v>
      </c>
      <c r="M3611" t="str">
        <f>IF(Fact_JobPosting[[#This Row],[ai_mentioned]]=1,"AI Jobs","Non AI Jobs")</f>
        <v>AI Jobs</v>
      </c>
      <c r="N3611">
        <v>1</v>
      </c>
      <c r="O3611">
        <v>0.77</v>
      </c>
      <c r="P3611">
        <v>130832</v>
      </c>
      <c r="Q3611">
        <v>12.71</v>
      </c>
      <c r="R3611">
        <v>0.17</v>
      </c>
    </row>
    <row r="3612" spans="1:18" x14ac:dyDescent="0.3">
      <c r="A3612">
        <v>3611</v>
      </c>
      <c r="B3612">
        <v>1</v>
      </c>
      <c r="C3612">
        <v>1</v>
      </c>
      <c r="D3612">
        <v>2</v>
      </c>
      <c r="E3612">
        <v>5</v>
      </c>
      <c r="F3612">
        <v>3</v>
      </c>
      <c r="G3612">
        <v>3</v>
      </c>
      <c r="H3612">
        <v>6</v>
      </c>
      <c r="I3612">
        <v>21</v>
      </c>
      <c r="J3612">
        <v>11</v>
      </c>
      <c r="K3612" t="s">
        <v>3730</v>
      </c>
      <c r="L3612">
        <v>2021</v>
      </c>
      <c r="M3612" t="str">
        <f>IF(Fact_JobPosting[[#This Row],[ai_mentioned]]=1,"AI Jobs","Non AI Jobs")</f>
        <v>Non AI Jobs</v>
      </c>
      <c r="N3612">
        <v>0</v>
      </c>
      <c r="O3612">
        <v>0.02</v>
      </c>
      <c r="P3612">
        <v>75748</v>
      </c>
      <c r="Q3612">
        <v>4.05</v>
      </c>
      <c r="R3612">
        <v>0.86</v>
      </c>
    </row>
    <row r="3613" spans="1:18" x14ac:dyDescent="0.3">
      <c r="A3613">
        <v>3612</v>
      </c>
      <c r="B3613">
        <v>3</v>
      </c>
      <c r="C3613">
        <v>2</v>
      </c>
      <c r="D3613">
        <v>2</v>
      </c>
      <c r="E3613">
        <v>4</v>
      </c>
      <c r="F3613">
        <v>5</v>
      </c>
      <c r="G3613">
        <v>5</v>
      </c>
      <c r="H3613">
        <v>4</v>
      </c>
      <c r="I3613">
        <v>10</v>
      </c>
      <c r="J3613">
        <v>11</v>
      </c>
      <c r="K3613" t="s">
        <v>3731</v>
      </c>
      <c r="L3613">
        <v>2021</v>
      </c>
      <c r="M3613" t="str">
        <f>IF(Fact_JobPosting[[#This Row],[ai_mentioned]]=1,"AI Jobs","Non AI Jobs")</f>
        <v>AI Jobs</v>
      </c>
      <c r="N3613">
        <v>1</v>
      </c>
      <c r="O3613">
        <v>0.85</v>
      </c>
      <c r="P3613">
        <v>129313</v>
      </c>
      <c r="Q3613">
        <v>6.21</v>
      </c>
      <c r="R3613">
        <v>0.2</v>
      </c>
    </row>
    <row r="3614" spans="1:18" x14ac:dyDescent="0.3">
      <c r="A3614">
        <v>3613</v>
      </c>
      <c r="B3614">
        <v>1</v>
      </c>
      <c r="C3614">
        <v>1</v>
      </c>
      <c r="D3614">
        <v>2</v>
      </c>
      <c r="E3614">
        <v>2</v>
      </c>
      <c r="F3614">
        <v>5</v>
      </c>
      <c r="G3614">
        <v>2</v>
      </c>
      <c r="H3614">
        <v>12</v>
      </c>
      <c r="I3614">
        <v>40</v>
      </c>
      <c r="J3614">
        <v>11</v>
      </c>
      <c r="K3614" t="s">
        <v>3732</v>
      </c>
      <c r="L3614">
        <v>2021</v>
      </c>
      <c r="M3614" t="str">
        <f>IF(Fact_JobPosting[[#This Row],[ai_mentioned]]=1,"AI Jobs","Non AI Jobs")</f>
        <v>Non AI Jobs</v>
      </c>
      <c r="N3614">
        <v>0</v>
      </c>
      <c r="O3614">
        <v>0.13</v>
      </c>
      <c r="P3614">
        <v>36023</v>
      </c>
      <c r="Q3614">
        <v>-3.33</v>
      </c>
      <c r="R3614">
        <v>0.77</v>
      </c>
    </row>
    <row r="3615" spans="1:18" x14ac:dyDescent="0.3">
      <c r="A3615">
        <v>3614</v>
      </c>
      <c r="B3615">
        <v>3</v>
      </c>
      <c r="C3615">
        <v>2</v>
      </c>
      <c r="D3615">
        <v>2</v>
      </c>
      <c r="E3615">
        <v>3</v>
      </c>
      <c r="F3615">
        <v>8</v>
      </c>
      <c r="G3615">
        <v>7</v>
      </c>
      <c r="H3615">
        <v>15</v>
      </c>
      <c r="I3615">
        <v>21</v>
      </c>
      <c r="J3615">
        <v>11</v>
      </c>
      <c r="K3615" t="s">
        <v>3733</v>
      </c>
      <c r="L3615">
        <v>2021</v>
      </c>
      <c r="M3615" t="str">
        <f>IF(Fact_JobPosting[[#This Row],[ai_mentioned]]=1,"AI Jobs","Non AI Jobs")</f>
        <v>AI Jobs</v>
      </c>
      <c r="N3615">
        <v>1</v>
      </c>
      <c r="O3615">
        <v>0.88</v>
      </c>
      <c r="P3615">
        <v>126535</v>
      </c>
      <c r="Q3615">
        <v>13.19</v>
      </c>
      <c r="R3615">
        <v>0.24</v>
      </c>
    </row>
    <row r="3616" spans="1:18" x14ac:dyDescent="0.3">
      <c r="A3616">
        <v>3615</v>
      </c>
      <c r="B3616">
        <v>1</v>
      </c>
      <c r="C3616">
        <v>1</v>
      </c>
      <c r="D3616">
        <v>2</v>
      </c>
      <c r="E3616">
        <v>5</v>
      </c>
      <c r="F3616">
        <v>7</v>
      </c>
      <c r="G3616">
        <v>8</v>
      </c>
      <c r="H3616">
        <v>8</v>
      </c>
      <c r="I3616">
        <v>7</v>
      </c>
      <c r="J3616">
        <v>11</v>
      </c>
      <c r="K3616" t="s">
        <v>3734</v>
      </c>
      <c r="L3616">
        <v>2021</v>
      </c>
      <c r="M3616" t="str">
        <f>IF(Fact_JobPosting[[#This Row],[ai_mentioned]]=1,"AI Jobs","Non AI Jobs")</f>
        <v>Non AI Jobs</v>
      </c>
      <c r="N3616">
        <v>0</v>
      </c>
      <c r="O3616">
        <v>0.11</v>
      </c>
      <c r="P3616">
        <v>25501</v>
      </c>
      <c r="Q3616">
        <v>-0.64</v>
      </c>
      <c r="R3616">
        <v>0.7</v>
      </c>
    </row>
    <row r="3617" spans="1:18" x14ac:dyDescent="0.3">
      <c r="A3617">
        <v>3616</v>
      </c>
      <c r="B3617">
        <v>1</v>
      </c>
      <c r="C3617">
        <v>1</v>
      </c>
      <c r="D3617">
        <v>2</v>
      </c>
      <c r="E3617">
        <v>5</v>
      </c>
      <c r="F3617">
        <v>9</v>
      </c>
      <c r="G3617">
        <v>2</v>
      </c>
      <c r="H3617">
        <v>1</v>
      </c>
      <c r="I3617">
        <v>27</v>
      </c>
      <c r="J3617">
        <v>11</v>
      </c>
      <c r="K3617" t="s">
        <v>3735</v>
      </c>
      <c r="L3617">
        <v>2021</v>
      </c>
      <c r="M3617" t="str">
        <f>IF(Fact_JobPosting[[#This Row],[ai_mentioned]]=1,"AI Jobs","Non AI Jobs")</f>
        <v>Non AI Jobs</v>
      </c>
      <c r="N3617">
        <v>0</v>
      </c>
      <c r="O3617">
        <v>0.09</v>
      </c>
      <c r="P3617">
        <v>66655</v>
      </c>
      <c r="Q3617">
        <v>-4.54</v>
      </c>
      <c r="R3617">
        <v>0.73</v>
      </c>
    </row>
    <row r="3618" spans="1:18" x14ac:dyDescent="0.3">
      <c r="A3618">
        <v>3617</v>
      </c>
      <c r="B3618">
        <v>1</v>
      </c>
      <c r="C3618">
        <v>1</v>
      </c>
      <c r="D3618">
        <v>2</v>
      </c>
      <c r="E3618">
        <v>2</v>
      </c>
      <c r="F3618">
        <v>7</v>
      </c>
      <c r="G3618">
        <v>4</v>
      </c>
      <c r="H3618">
        <v>13</v>
      </c>
      <c r="I3618">
        <v>37</v>
      </c>
      <c r="J3618">
        <v>11</v>
      </c>
      <c r="K3618" t="s">
        <v>3736</v>
      </c>
      <c r="L3618">
        <v>2021</v>
      </c>
      <c r="M3618" t="str">
        <f>IF(Fact_JobPosting[[#This Row],[ai_mentioned]]=1,"AI Jobs","Non AI Jobs")</f>
        <v>Non AI Jobs</v>
      </c>
      <c r="N3618">
        <v>0</v>
      </c>
      <c r="O3618">
        <v>0.11</v>
      </c>
      <c r="P3618">
        <v>42845</v>
      </c>
      <c r="Q3618">
        <v>0.44</v>
      </c>
      <c r="R3618">
        <v>0.77</v>
      </c>
    </row>
    <row r="3619" spans="1:18" x14ac:dyDescent="0.3">
      <c r="A3619">
        <v>3618</v>
      </c>
      <c r="B3619">
        <v>1</v>
      </c>
      <c r="C3619">
        <v>1</v>
      </c>
      <c r="D3619">
        <v>2</v>
      </c>
      <c r="E3619">
        <v>1</v>
      </c>
      <c r="F3619">
        <v>1</v>
      </c>
      <c r="G3619">
        <v>3</v>
      </c>
      <c r="H3619">
        <v>13</v>
      </c>
      <c r="I3619">
        <v>44</v>
      </c>
      <c r="J3619">
        <v>11</v>
      </c>
      <c r="K3619" t="s">
        <v>3737</v>
      </c>
      <c r="L3619">
        <v>2021</v>
      </c>
      <c r="M3619" t="str">
        <f>IF(Fact_JobPosting[[#This Row],[ai_mentioned]]=1,"AI Jobs","Non AI Jobs")</f>
        <v>Non AI Jobs</v>
      </c>
      <c r="N3619">
        <v>0</v>
      </c>
      <c r="O3619">
        <v>0.01</v>
      </c>
      <c r="P3619">
        <v>27120</v>
      </c>
      <c r="Q3619">
        <v>-1.78</v>
      </c>
      <c r="R3619">
        <v>0.81</v>
      </c>
    </row>
    <row r="3620" spans="1:18" x14ac:dyDescent="0.3">
      <c r="A3620">
        <v>3619</v>
      </c>
      <c r="B3620">
        <v>2</v>
      </c>
      <c r="C3620">
        <v>1</v>
      </c>
      <c r="D3620">
        <v>2</v>
      </c>
      <c r="E3620">
        <v>1</v>
      </c>
      <c r="F3620">
        <v>2</v>
      </c>
      <c r="G3620">
        <v>5</v>
      </c>
      <c r="H3620">
        <v>9</v>
      </c>
      <c r="I3620">
        <v>38</v>
      </c>
      <c r="J3620">
        <v>11</v>
      </c>
      <c r="K3620" t="s">
        <v>3738</v>
      </c>
      <c r="L3620">
        <v>2021</v>
      </c>
      <c r="M3620" t="str">
        <f>IF(Fact_JobPosting[[#This Row],[ai_mentioned]]=1,"AI Jobs","Non AI Jobs")</f>
        <v>Non AI Jobs</v>
      </c>
      <c r="N3620">
        <v>0</v>
      </c>
      <c r="O3620">
        <v>0.17</v>
      </c>
      <c r="P3620">
        <v>82590</v>
      </c>
      <c r="Q3620">
        <v>3.44</v>
      </c>
      <c r="R3620">
        <v>0.6</v>
      </c>
    </row>
    <row r="3621" spans="1:18" x14ac:dyDescent="0.3">
      <c r="A3621">
        <v>3620</v>
      </c>
      <c r="B3621">
        <v>1</v>
      </c>
      <c r="C3621">
        <v>1</v>
      </c>
      <c r="D3621">
        <v>2</v>
      </c>
      <c r="E3621">
        <v>4</v>
      </c>
      <c r="F3621">
        <v>8</v>
      </c>
      <c r="G3621">
        <v>8</v>
      </c>
      <c r="H3621">
        <v>16</v>
      </c>
      <c r="I3621">
        <v>38</v>
      </c>
      <c r="J3621">
        <v>11</v>
      </c>
      <c r="K3621" t="s">
        <v>3739</v>
      </c>
      <c r="L3621">
        <v>2021</v>
      </c>
      <c r="M3621" t="str">
        <f>IF(Fact_JobPosting[[#This Row],[ai_mentioned]]=1,"AI Jobs","Non AI Jobs")</f>
        <v>Non AI Jobs</v>
      </c>
      <c r="N3621">
        <v>0</v>
      </c>
      <c r="O3621">
        <v>0.19</v>
      </c>
      <c r="P3621">
        <v>96626</v>
      </c>
      <c r="Q3621">
        <v>4.08</v>
      </c>
      <c r="R3621">
        <v>0.83</v>
      </c>
    </row>
    <row r="3622" spans="1:18" x14ac:dyDescent="0.3">
      <c r="A3622">
        <v>3621</v>
      </c>
      <c r="B3622">
        <v>2</v>
      </c>
      <c r="C3622">
        <v>1</v>
      </c>
      <c r="D3622">
        <v>2</v>
      </c>
      <c r="E3622">
        <v>3</v>
      </c>
      <c r="F3622">
        <v>8</v>
      </c>
      <c r="G3622">
        <v>7</v>
      </c>
      <c r="H3622">
        <v>5</v>
      </c>
      <c r="I3622">
        <v>18</v>
      </c>
      <c r="J3622">
        <v>11</v>
      </c>
      <c r="K3622" t="s">
        <v>3740</v>
      </c>
      <c r="L3622">
        <v>2021</v>
      </c>
      <c r="M3622" t="str">
        <f>IF(Fact_JobPosting[[#This Row],[ai_mentioned]]=1,"AI Jobs","Non AI Jobs")</f>
        <v>Non AI Jobs</v>
      </c>
      <c r="N3622">
        <v>0</v>
      </c>
      <c r="O3622">
        <v>0.05</v>
      </c>
      <c r="P3622">
        <v>83016</v>
      </c>
      <c r="Q3622">
        <v>-4.08</v>
      </c>
      <c r="R3622">
        <v>0.64</v>
      </c>
    </row>
    <row r="3623" spans="1:18" x14ac:dyDescent="0.3">
      <c r="A3623">
        <v>3622</v>
      </c>
      <c r="B3623">
        <v>3</v>
      </c>
      <c r="C3623">
        <v>3</v>
      </c>
      <c r="D3623">
        <v>2</v>
      </c>
      <c r="E3623">
        <v>6</v>
      </c>
      <c r="F3623">
        <v>1</v>
      </c>
      <c r="G3623">
        <v>6</v>
      </c>
      <c r="H3623">
        <v>16</v>
      </c>
      <c r="I3623">
        <v>21</v>
      </c>
      <c r="J3623">
        <v>11</v>
      </c>
      <c r="K3623" t="s">
        <v>3741</v>
      </c>
      <c r="L3623">
        <v>2021</v>
      </c>
      <c r="M3623" t="str">
        <f>IF(Fact_JobPosting[[#This Row],[ai_mentioned]]=1,"AI Jobs","Non AI Jobs")</f>
        <v>AI Jobs</v>
      </c>
      <c r="N3623">
        <v>1</v>
      </c>
      <c r="O3623">
        <v>0.41</v>
      </c>
      <c r="P3623">
        <v>133741</v>
      </c>
      <c r="Q3623">
        <v>7.18</v>
      </c>
      <c r="R3623">
        <v>0.34</v>
      </c>
    </row>
    <row r="3624" spans="1:18" x14ac:dyDescent="0.3">
      <c r="A3624">
        <v>3623</v>
      </c>
      <c r="B3624">
        <v>2</v>
      </c>
      <c r="C3624">
        <v>1</v>
      </c>
      <c r="D3624">
        <v>2</v>
      </c>
      <c r="E3624">
        <v>2</v>
      </c>
      <c r="F3624">
        <v>10</v>
      </c>
      <c r="G3624">
        <v>6</v>
      </c>
      <c r="H3624">
        <v>2</v>
      </c>
      <c r="I3624">
        <v>18</v>
      </c>
      <c r="J3624">
        <v>11</v>
      </c>
      <c r="K3624" t="s">
        <v>3742</v>
      </c>
      <c r="L3624">
        <v>2021</v>
      </c>
      <c r="M3624" t="str">
        <f>IF(Fact_JobPosting[[#This Row],[ai_mentioned]]=1,"AI Jobs","Non AI Jobs")</f>
        <v>Non AI Jobs</v>
      </c>
      <c r="N3624">
        <v>0</v>
      </c>
      <c r="O3624">
        <v>0.06</v>
      </c>
      <c r="P3624">
        <v>79312</v>
      </c>
      <c r="Q3624">
        <v>4.03</v>
      </c>
      <c r="R3624">
        <v>0.61</v>
      </c>
    </row>
    <row r="3625" spans="1:18" x14ac:dyDescent="0.3">
      <c r="A3625">
        <v>3624</v>
      </c>
      <c r="B3625">
        <v>3</v>
      </c>
      <c r="C3625">
        <v>2</v>
      </c>
      <c r="D3625">
        <v>2</v>
      </c>
      <c r="E3625">
        <v>5</v>
      </c>
      <c r="F3625">
        <v>9</v>
      </c>
      <c r="G3625">
        <v>4</v>
      </c>
      <c r="H3625">
        <v>16</v>
      </c>
      <c r="I3625">
        <v>35</v>
      </c>
      <c r="J3625">
        <v>11</v>
      </c>
      <c r="K3625" t="s">
        <v>3743</v>
      </c>
      <c r="L3625">
        <v>2021</v>
      </c>
      <c r="M3625" t="str">
        <f>IF(Fact_JobPosting[[#This Row],[ai_mentioned]]=1,"AI Jobs","Non AI Jobs")</f>
        <v>AI Jobs</v>
      </c>
      <c r="N3625">
        <v>1</v>
      </c>
      <c r="O3625">
        <v>0.81</v>
      </c>
      <c r="P3625">
        <v>49911</v>
      </c>
      <c r="Q3625">
        <v>6.48</v>
      </c>
      <c r="R3625">
        <v>0.1</v>
      </c>
    </row>
    <row r="3626" spans="1:18" x14ac:dyDescent="0.3">
      <c r="A3626">
        <v>3625</v>
      </c>
      <c r="B3626">
        <v>1</v>
      </c>
      <c r="C3626">
        <v>1</v>
      </c>
      <c r="D3626">
        <v>2</v>
      </c>
      <c r="E3626">
        <v>4</v>
      </c>
      <c r="F3626">
        <v>3</v>
      </c>
      <c r="G3626">
        <v>6</v>
      </c>
      <c r="H3626">
        <v>12</v>
      </c>
      <c r="I3626">
        <v>44</v>
      </c>
      <c r="J3626">
        <v>11</v>
      </c>
      <c r="K3626" t="s">
        <v>3744</v>
      </c>
      <c r="L3626">
        <v>2021</v>
      </c>
      <c r="M3626" t="str">
        <f>IF(Fact_JobPosting[[#This Row],[ai_mentioned]]=1,"AI Jobs","Non AI Jobs")</f>
        <v>Non AI Jobs</v>
      </c>
      <c r="N3626">
        <v>0</v>
      </c>
      <c r="O3626">
        <v>0.16</v>
      </c>
      <c r="P3626">
        <v>25936</v>
      </c>
      <c r="Q3626">
        <v>4.8099999999999996</v>
      </c>
      <c r="R3626">
        <v>0.83</v>
      </c>
    </row>
    <row r="3627" spans="1:18" x14ac:dyDescent="0.3">
      <c r="A3627">
        <v>3626</v>
      </c>
      <c r="B3627">
        <v>3</v>
      </c>
      <c r="C3627">
        <v>3</v>
      </c>
      <c r="D3627">
        <v>2</v>
      </c>
      <c r="E3627">
        <v>6</v>
      </c>
      <c r="F3627">
        <v>10</v>
      </c>
      <c r="G3627">
        <v>4</v>
      </c>
      <c r="H3627">
        <v>10</v>
      </c>
      <c r="I3627">
        <v>34</v>
      </c>
      <c r="J3627">
        <v>11</v>
      </c>
      <c r="K3627" t="s">
        <v>3745</v>
      </c>
      <c r="L3627">
        <v>2021</v>
      </c>
      <c r="M3627" t="str">
        <f>IF(Fact_JobPosting[[#This Row],[ai_mentioned]]=1,"AI Jobs","Non AI Jobs")</f>
        <v>AI Jobs</v>
      </c>
      <c r="N3627">
        <v>1</v>
      </c>
      <c r="O3627">
        <v>0.56000000000000005</v>
      </c>
      <c r="P3627">
        <v>31231</v>
      </c>
      <c r="Q3627">
        <v>9.14</v>
      </c>
      <c r="R3627">
        <v>0.21</v>
      </c>
    </row>
    <row r="3628" spans="1:18" x14ac:dyDescent="0.3">
      <c r="A3628">
        <v>3627</v>
      </c>
      <c r="B3628">
        <v>1</v>
      </c>
      <c r="C3628">
        <v>1</v>
      </c>
      <c r="D3628">
        <v>2</v>
      </c>
      <c r="E3628">
        <v>6</v>
      </c>
      <c r="F3628">
        <v>6</v>
      </c>
      <c r="G3628">
        <v>2</v>
      </c>
      <c r="H3628">
        <v>14</v>
      </c>
      <c r="I3628">
        <v>33</v>
      </c>
      <c r="J3628">
        <v>11</v>
      </c>
      <c r="K3628" t="s">
        <v>3746</v>
      </c>
      <c r="L3628">
        <v>2021</v>
      </c>
      <c r="M3628" t="str">
        <f>IF(Fact_JobPosting[[#This Row],[ai_mentioned]]=1,"AI Jobs","Non AI Jobs")</f>
        <v>Non AI Jobs</v>
      </c>
      <c r="N3628">
        <v>0</v>
      </c>
      <c r="O3628">
        <v>0.13</v>
      </c>
      <c r="P3628">
        <v>69300</v>
      </c>
      <c r="Q3628">
        <v>-1.87</v>
      </c>
      <c r="R3628">
        <v>0.74</v>
      </c>
    </row>
    <row r="3629" spans="1:18" x14ac:dyDescent="0.3">
      <c r="A3629">
        <v>3628</v>
      </c>
      <c r="B3629">
        <v>2</v>
      </c>
      <c r="C3629">
        <v>1</v>
      </c>
      <c r="D3629">
        <v>2</v>
      </c>
      <c r="E3629">
        <v>3</v>
      </c>
      <c r="F3629">
        <v>8</v>
      </c>
      <c r="G3629">
        <v>2</v>
      </c>
      <c r="H3629">
        <v>13</v>
      </c>
      <c r="I3629">
        <v>40</v>
      </c>
      <c r="J3629">
        <v>11</v>
      </c>
      <c r="K3629" t="s">
        <v>3747</v>
      </c>
      <c r="L3629">
        <v>2021</v>
      </c>
      <c r="M3629" t="str">
        <f>IF(Fact_JobPosting[[#This Row],[ai_mentioned]]=1,"AI Jobs","Non AI Jobs")</f>
        <v>Non AI Jobs</v>
      </c>
      <c r="N3629">
        <v>0</v>
      </c>
      <c r="O3629">
        <v>0.02</v>
      </c>
      <c r="P3629">
        <v>45536</v>
      </c>
      <c r="Q3629">
        <v>2.25</v>
      </c>
      <c r="R3629">
        <v>0.61</v>
      </c>
    </row>
    <row r="3630" spans="1:18" x14ac:dyDescent="0.3">
      <c r="A3630">
        <v>3629</v>
      </c>
      <c r="B3630">
        <v>3</v>
      </c>
      <c r="C3630">
        <v>2</v>
      </c>
      <c r="D3630">
        <v>2</v>
      </c>
      <c r="E3630">
        <v>2</v>
      </c>
      <c r="F3630">
        <v>3</v>
      </c>
      <c r="G3630">
        <v>4</v>
      </c>
      <c r="H3630">
        <v>16</v>
      </c>
      <c r="I3630">
        <v>30</v>
      </c>
      <c r="J3630">
        <v>11</v>
      </c>
      <c r="K3630" t="s">
        <v>3748</v>
      </c>
      <c r="L3630">
        <v>2021</v>
      </c>
      <c r="M3630" t="str">
        <f>IF(Fact_JobPosting[[#This Row],[ai_mentioned]]=1,"AI Jobs","Non AI Jobs")</f>
        <v>AI Jobs</v>
      </c>
      <c r="N3630">
        <v>1</v>
      </c>
      <c r="O3630">
        <v>0.86</v>
      </c>
      <c r="P3630">
        <v>141643</v>
      </c>
      <c r="Q3630">
        <v>12.83</v>
      </c>
      <c r="R3630">
        <v>0.31</v>
      </c>
    </row>
    <row r="3631" spans="1:18" x14ac:dyDescent="0.3">
      <c r="A3631">
        <v>3630</v>
      </c>
      <c r="B3631">
        <v>1</v>
      </c>
      <c r="C3631">
        <v>1</v>
      </c>
      <c r="D3631">
        <v>2</v>
      </c>
      <c r="E3631">
        <v>2</v>
      </c>
      <c r="F3631">
        <v>10</v>
      </c>
      <c r="G3631">
        <v>5</v>
      </c>
      <c r="H3631">
        <v>4</v>
      </c>
      <c r="I3631">
        <v>29</v>
      </c>
      <c r="J3631">
        <v>11</v>
      </c>
      <c r="K3631" t="s">
        <v>3749</v>
      </c>
      <c r="L3631">
        <v>2021</v>
      </c>
      <c r="M3631" t="str">
        <f>IF(Fact_JobPosting[[#This Row],[ai_mentioned]]=1,"AI Jobs","Non AI Jobs")</f>
        <v>Non AI Jobs</v>
      </c>
      <c r="N3631">
        <v>0</v>
      </c>
      <c r="O3631">
        <v>0.19</v>
      </c>
      <c r="P3631">
        <v>44972</v>
      </c>
      <c r="Q3631">
        <v>1.75</v>
      </c>
      <c r="R3631">
        <v>0.8</v>
      </c>
    </row>
    <row r="3632" spans="1:18" x14ac:dyDescent="0.3">
      <c r="A3632">
        <v>3631</v>
      </c>
      <c r="B3632">
        <v>3</v>
      </c>
      <c r="C3632">
        <v>2</v>
      </c>
      <c r="D3632">
        <v>2</v>
      </c>
      <c r="E3632">
        <v>4</v>
      </c>
      <c r="F3632">
        <v>1</v>
      </c>
      <c r="G3632">
        <v>7</v>
      </c>
      <c r="H3632">
        <v>7</v>
      </c>
      <c r="I3632">
        <v>22</v>
      </c>
      <c r="J3632">
        <v>11</v>
      </c>
      <c r="K3632" t="s">
        <v>3750</v>
      </c>
      <c r="L3632">
        <v>2021</v>
      </c>
      <c r="M3632" t="str">
        <f>IF(Fact_JobPosting[[#This Row],[ai_mentioned]]=1,"AI Jobs","Non AI Jobs")</f>
        <v>AI Jobs</v>
      </c>
      <c r="N3632">
        <v>1</v>
      </c>
      <c r="O3632">
        <v>0.81</v>
      </c>
      <c r="P3632">
        <v>33704</v>
      </c>
      <c r="Q3632">
        <v>5.77</v>
      </c>
      <c r="R3632">
        <v>0.24</v>
      </c>
    </row>
    <row r="3633" spans="1:18" x14ac:dyDescent="0.3">
      <c r="A3633">
        <v>3632</v>
      </c>
      <c r="B3633">
        <v>1</v>
      </c>
      <c r="C3633">
        <v>1</v>
      </c>
      <c r="D3633">
        <v>2</v>
      </c>
      <c r="E3633">
        <v>1</v>
      </c>
      <c r="F3633">
        <v>1</v>
      </c>
      <c r="G3633">
        <v>7</v>
      </c>
      <c r="H3633">
        <v>1</v>
      </c>
      <c r="I3633">
        <v>29</v>
      </c>
      <c r="J3633">
        <v>11</v>
      </c>
      <c r="K3633" t="s">
        <v>3751</v>
      </c>
      <c r="L3633">
        <v>2021</v>
      </c>
      <c r="M3633" t="str">
        <f>IF(Fact_JobPosting[[#This Row],[ai_mentioned]]=1,"AI Jobs","Non AI Jobs")</f>
        <v>Non AI Jobs</v>
      </c>
      <c r="N3633">
        <v>0</v>
      </c>
      <c r="O3633">
        <v>0.09</v>
      </c>
      <c r="P3633">
        <v>51160</v>
      </c>
      <c r="Q3633">
        <v>-1.26</v>
      </c>
      <c r="R3633">
        <v>0.82</v>
      </c>
    </row>
    <row r="3634" spans="1:18" x14ac:dyDescent="0.3">
      <c r="A3634">
        <v>3633</v>
      </c>
      <c r="B3634">
        <v>1</v>
      </c>
      <c r="C3634">
        <v>1</v>
      </c>
      <c r="D3634">
        <v>2</v>
      </c>
      <c r="E3634">
        <v>3</v>
      </c>
      <c r="F3634">
        <v>6</v>
      </c>
      <c r="G3634">
        <v>3</v>
      </c>
      <c r="H3634">
        <v>3</v>
      </c>
      <c r="I3634">
        <v>22</v>
      </c>
      <c r="J3634">
        <v>11</v>
      </c>
      <c r="K3634" t="s">
        <v>3752</v>
      </c>
      <c r="L3634">
        <v>2021</v>
      </c>
      <c r="M3634" t="str">
        <f>IF(Fact_JobPosting[[#This Row],[ai_mentioned]]=1,"AI Jobs","Non AI Jobs")</f>
        <v>Non AI Jobs</v>
      </c>
      <c r="N3634">
        <v>0</v>
      </c>
      <c r="O3634">
        <v>0.11</v>
      </c>
      <c r="P3634">
        <v>30144</v>
      </c>
      <c r="Q3634">
        <v>0.62</v>
      </c>
      <c r="R3634">
        <v>0.86</v>
      </c>
    </row>
    <row r="3635" spans="1:18" x14ac:dyDescent="0.3">
      <c r="A3635">
        <v>3634</v>
      </c>
      <c r="B3635">
        <v>3</v>
      </c>
      <c r="C3635">
        <v>3</v>
      </c>
      <c r="D3635">
        <v>2</v>
      </c>
      <c r="E3635">
        <v>4</v>
      </c>
      <c r="F3635">
        <v>1</v>
      </c>
      <c r="G3635">
        <v>4</v>
      </c>
      <c r="H3635">
        <v>1</v>
      </c>
      <c r="I3635">
        <v>11</v>
      </c>
      <c r="J3635">
        <v>11</v>
      </c>
      <c r="K3635" t="s">
        <v>3753</v>
      </c>
      <c r="L3635">
        <v>2021</v>
      </c>
      <c r="M3635" t="str">
        <f>IF(Fact_JobPosting[[#This Row],[ai_mentioned]]=1,"AI Jobs","Non AI Jobs")</f>
        <v>AI Jobs</v>
      </c>
      <c r="N3635">
        <v>1</v>
      </c>
      <c r="O3635">
        <v>0.52</v>
      </c>
      <c r="P3635">
        <v>39297</v>
      </c>
      <c r="Q3635">
        <v>10.11</v>
      </c>
      <c r="R3635">
        <v>0.23</v>
      </c>
    </row>
    <row r="3636" spans="1:18" x14ac:dyDescent="0.3">
      <c r="A3636">
        <v>3635</v>
      </c>
      <c r="B3636">
        <v>3</v>
      </c>
      <c r="C3636">
        <v>2</v>
      </c>
      <c r="D3636">
        <v>2</v>
      </c>
      <c r="E3636">
        <v>5</v>
      </c>
      <c r="F3636">
        <v>9</v>
      </c>
      <c r="G3636">
        <v>5</v>
      </c>
      <c r="H3636">
        <v>2</v>
      </c>
      <c r="I3636">
        <v>14</v>
      </c>
      <c r="J3636">
        <v>11</v>
      </c>
      <c r="K3636" t="s">
        <v>3754</v>
      </c>
      <c r="L3636">
        <v>2021</v>
      </c>
      <c r="M3636" t="str">
        <f>IF(Fact_JobPosting[[#This Row],[ai_mentioned]]=1,"AI Jobs","Non AI Jobs")</f>
        <v>AI Jobs</v>
      </c>
      <c r="N3636">
        <v>1</v>
      </c>
      <c r="O3636">
        <v>0.76</v>
      </c>
      <c r="P3636">
        <v>65321</v>
      </c>
      <c r="Q3636">
        <v>12.96</v>
      </c>
      <c r="R3636">
        <v>0.11</v>
      </c>
    </row>
    <row r="3637" spans="1:18" x14ac:dyDescent="0.3">
      <c r="A3637">
        <v>3636</v>
      </c>
      <c r="B3637">
        <v>2</v>
      </c>
      <c r="C3637">
        <v>1</v>
      </c>
      <c r="D3637">
        <v>2</v>
      </c>
      <c r="E3637">
        <v>2</v>
      </c>
      <c r="F3637">
        <v>1</v>
      </c>
      <c r="G3637">
        <v>4</v>
      </c>
      <c r="H3637">
        <v>9</v>
      </c>
      <c r="I3637">
        <v>25</v>
      </c>
      <c r="J3637">
        <v>11</v>
      </c>
      <c r="K3637" t="s">
        <v>3755</v>
      </c>
      <c r="L3637">
        <v>2021</v>
      </c>
      <c r="M3637" t="str">
        <f>IF(Fact_JobPosting[[#This Row],[ai_mentioned]]=1,"AI Jobs","Non AI Jobs")</f>
        <v>Non AI Jobs</v>
      </c>
      <c r="N3637">
        <v>0</v>
      </c>
      <c r="O3637">
        <v>0.04</v>
      </c>
      <c r="P3637">
        <v>83321</v>
      </c>
      <c r="Q3637">
        <v>2.65</v>
      </c>
      <c r="R3637">
        <v>0.65</v>
      </c>
    </row>
    <row r="3638" spans="1:18" x14ac:dyDescent="0.3">
      <c r="A3638">
        <v>3637</v>
      </c>
      <c r="B3638">
        <v>2</v>
      </c>
      <c r="C3638">
        <v>1</v>
      </c>
      <c r="D3638">
        <v>2</v>
      </c>
      <c r="E3638">
        <v>3</v>
      </c>
      <c r="F3638">
        <v>9</v>
      </c>
      <c r="G3638">
        <v>7</v>
      </c>
      <c r="H3638">
        <v>6</v>
      </c>
      <c r="I3638">
        <v>18</v>
      </c>
      <c r="J3638">
        <v>11</v>
      </c>
      <c r="K3638" t="s">
        <v>3756</v>
      </c>
      <c r="L3638">
        <v>2021</v>
      </c>
      <c r="M3638" t="str">
        <f>IF(Fact_JobPosting[[#This Row],[ai_mentioned]]=1,"AI Jobs","Non AI Jobs")</f>
        <v>Non AI Jobs</v>
      </c>
      <c r="N3638">
        <v>0</v>
      </c>
      <c r="O3638">
        <v>0.14000000000000001</v>
      </c>
      <c r="P3638">
        <v>76276</v>
      </c>
      <c r="Q3638">
        <v>2.86</v>
      </c>
      <c r="R3638">
        <v>0.61</v>
      </c>
    </row>
    <row r="3639" spans="1:18" x14ac:dyDescent="0.3">
      <c r="A3639">
        <v>3638</v>
      </c>
      <c r="B3639">
        <v>1</v>
      </c>
      <c r="C3639">
        <v>1</v>
      </c>
      <c r="D3639">
        <v>2</v>
      </c>
      <c r="E3639">
        <v>4</v>
      </c>
      <c r="F3639">
        <v>1</v>
      </c>
      <c r="G3639">
        <v>1</v>
      </c>
      <c r="H3639">
        <v>10</v>
      </c>
      <c r="I3639">
        <v>11</v>
      </c>
      <c r="J3639">
        <v>11</v>
      </c>
      <c r="K3639" t="s">
        <v>3757</v>
      </c>
      <c r="L3639">
        <v>2021</v>
      </c>
      <c r="M3639" t="str">
        <f>IF(Fact_JobPosting[[#This Row],[ai_mentioned]]=1,"AI Jobs","Non AI Jobs")</f>
        <v>Non AI Jobs</v>
      </c>
      <c r="N3639">
        <v>0</v>
      </c>
      <c r="O3639">
        <v>0.1</v>
      </c>
      <c r="P3639">
        <v>23955</v>
      </c>
      <c r="Q3639">
        <v>2.7</v>
      </c>
      <c r="R3639">
        <v>0.74</v>
      </c>
    </row>
    <row r="3640" spans="1:18" x14ac:dyDescent="0.3">
      <c r="A3640">
        <v>3639</v>
      </c>
      <c r="B3640">
        <v>1</v>
      </c>
      <c r="C3640">
        <v>1</v>
      </c>
      <c r="D3640">
        <v>2</v>
      </c>
      <c r="E3640">
        <v>1</v>
      </c>
      <c r="F3640">
        <v>9</v>
      </c>
      <c r="G3640">
        <v>7</v>
      </c>
      <c r="H3640">
        <v>1</v>
      </c>
      <c r="I3640">
        <v>27</v>
      </c>
      <c r="J3640">
        <v>11</v>
      </c>
      <c r="K3640" t="s">
        <v>3758</v>
      </c>
      <c r="L3640">
        <v>2021</v>
      </c>
      <c r="M3640" t="str">
        <f>IF(Fact_JobPosting[[#This Row],[ai_mentioned]]=1,"AI Jobs","Non AI Jobs")</f>
        <v>Non AI Jobs</v>
      </c>
      <c r="N3640">
        <v>0</v>
      </c>
      <c r="O3640">
        <v>0.15</v>
      </c>
      <c r="P3640">
        <v>72238</v>
      </c>
      <c r="Q3640">
        <v>-4.4000000000000004</v>
      </c>
      <c r="R3640">
        <v>0.76</v>
      </c>
    </row>
    <row r="3641" spans="1:18" x14ac:dyDescent="0.3">
      <c r="A3641">
        <v>3640</v>
      </c>
      <c r="B3641">
        <v>3</v>
      </c>
      <c r="C3641">
        <v>3</v>
      </c>
      <c r="D3641">
        <v>2</v>
      </c>
      <c r="E3641">
        <v>2</v>
      </c>
      <c r="F3641">
        <v>2</v>
      </c>
      <c r="G3641">
        <v>7</v>
      </c>
      <c r="H3641">
        <v>4</v>
      </c>
      <c r="I3641">
        <v>4</v>
      </c>
      <c r="J3641">
        <v>11</v>
      </c>
      <c r="K3641" t="s">
        <v>3759</v>
      </c>
      <c r="L3641">
        <v>2021</v>
      </c>
      <c r="M3641" t="str">
        <f>IF(Fact_JobPosting[[#This Row],[ai_mentioned]]=1,"AI Jobs","Non AI Jobs")</f>
        <v>AI Jobs</v>
      </c>
      <c r="N3641">
        <v>1</v>
      </c>
      <c r="O3641">
        <v>0.56999999999999995</v>
      </c>
      <c r="P3641">
        <v>65921</v>
      </c>
      <c r="Q3641">
        <v>14.47</v>
      </c>
      <c r="R3641">
        <v>0.35</v>
      </c>
    </row>
    <row r="3642" spans="1:18" x14ac:dyDescent="0.3">
      <c r="A3642">
        <v>3641</v>
      </c>
      <c r="B3642">
        <v>3</v>
      </c>
      <c r="C3642">
        <v>2</v>
      </c>
      <c r="D3642">
        <v>2</v>
      </c>
      <c r="E3642">
        <v>6</v>
      </c>
      <c r="F3642">
        <v>5</v>
      </c>
      <c r="G3642">
        <v>9</v>
      </c>
      <c r="H3642">
        <v>8</v>
      </c>
      <c r="I3642">
        <v>17</v>
      </c>
      <c r="J3642">
        <v>11</v>
      </c>
      <c r="K3642" t="s">
        <v>3760</v>
      </c>
      <c r="L3642">
        <v>2021</v>
      </c>
      <c r="M3642" t="str">
        <f>IF(Fact_JobPosting[[#This Row],[ai_mentioned]]=1,"AI Jobs","Non AI Jobs")</f>
        <v>AI Jobs</v>
      </c>
      <c r="N3642">
        <v>1</v>
      </c>
      <c r="O3642">
        <v>0.89</v>
      </c>
      <c r="P3642">
        <v>84763</v>
      </c>
      <c r="Q3642">
        <v>13.71</v>
      </c>
      <c r="R3642">
        <v>0.13</v>
      </c>
    </row>
    <row r="3643" spans="1:18" x14ac:dyDescent="0.3">
      <c r="A3643">
        <v>3642</v>
      </c>
      <c r="B3643">
        <v>1</v>
      </c>
      <c r="C3643">
        <v>1</v>
      </c>
      <c r="D3643">
        <v>2</v>
      </c>
      <c r="E3643">
        <v>6</v>
      </c>
      <c r="F3643">
        <v>1</v>
      </c>
      <c r="G3643">
        <v>2</v>
      </c>
      <c r="H3643">
        <v>8</v>
      </c>
      <c r="I3643">
        <v>25</v>
      </c>
      <c r="J3643">
        <v>11</v>
      </c>
      <c r="K3643" t="s">
        <v>3761</v>
      </c>
      <c r="L3643">
        <v>2021</v>
      </c>
      <c r="M3643" t="str">
        <f>IF(Fact_JobPosting[[#This Row],[ai_mentioned]]=1,"AI Jobs","Non AI Jobs")</f>
        <v>Non AI Jobs</v>
      </c>
      <c r="N3643">
        <v>0</v>
      </c>
      <c r="O3643">
        <v>0.14000000000000001</v>
      </c>
      <c r="P3643">
        <v>83059</v>
      </c>
      <c r="Q3643">
        <v>3.28</v>
      </c>
      <c r="R3643">
        <v>0.87</v>
      </c>
    </row>
    <row r="3644" spans="1:18" x14ac:dyDescent="0.3">
      <c r="A3644">
        <v>3643</v>
      </c>
      <c r="B3644">
        <v>3</v>
      </c>
      <c r="C3644">
        <v>2</v>
      </c>
      <c r="D3644">
        <v>2</v>
      </c>
      <c r="E3644">
        <v>1</v>
      </c>
      <c r="F3644">
        <v>5</v>
      </c>
      <c r="G3644">
        <v>6</v>
      </c>
      <c r="H3644">
        <v>14</v>
      </c>
      <c r="I3644">
        <v>43</v>
      </c>
      <c r="J3644">
        <v>11</v>
      </c>
      <c r="K3644" t="s">
        <v>3762</v>
      </c>
      <c r="L3644">
        <v>2021</v>
      </c>
      <c r="M3644" t="str">
        <f>IF(Fact_JobPosting[[#This Row],[ai_mentioned]]=1,"AI Jobs","Non AI Jobs")</f>
        <v>AI Jobs</v>
      </c>
      <c r="N3644">
        <v>1</v>
      </c>
      <c r="O3644">
        <v>0.9</v>
      </c>
      <c r="P3644">
        <v>97642</v>
      </c>
      <c r="Q3644">
        <v>17.64</v>
      </c>
      <c r="R3644">
        <v>0.21</v>
      </c>
    </row>
    <row r="3645" spans="1:18" x14ac:dyDescent="0.3">
      <c r="A3645">
        <v>3644</v>
      </c>
      <c r="B3645">
        <v>2</v>
      </c>
      <c r="C3645">
        <v>1</v>
      </c>
      <c r="D3645">
        <v>2</v>
      </c>
      <c r="E3645">
        <v>4</v>
      </c>
      <c r="F3645">
        <v>10</v>
      </c>
      <c r="G3645">
        <v>3</v>
      </c>
      <c r="H3645">
        <v>10</v>
      </c>
      <c r="I3645">
        <v>27</v>
      </c>
      <c r="J3645">
        <v>11</v>
      </c>
      <c r="K3645" t="s">
        <v>3763</v>
      </c>
      <c r="L3645">
        <v>2021</v>
      </c>
      <c r="M3645" t="str">
        <f>IF(Fact_JobPosting[[#This Row],[ai_mentioned]]=1,"AI Jobs","Non AI Jobs")</f>
        <v>Non AI Jobs</v>
      </c>
      <c r="N3645">
        <v>0</v>
      </c>
      <c r="O3645">
        <v>0.01</v>
      </c>
      <c r="P3645">
        <v>73617</v>
      </c>
      <c r="Q3645">
        <v>-3.73</v>
      </c>
      <c r="R3645">
        <v>0.63</v>
      </c>
    </row>
    <row r="3646" spans="1:18" x14ac:dyDescent="0.3">
      <c r="A3646">
        <v>3645</v>
      </c>
      <c r="B3646">
        <v>1</v>
      </c>
      <c r="C3646">
        <v>1</v>
      </c>
      <c r="D3646">
        <v>2</v>
      </c>
      <c r="E3646">
        <v>4</v>
      </c>
      <c r="F3646">
        <v>6</v>
      </c>
      <c r="G3646">
        <v>1</v>
      </c>
      <c r="H3646">
        <v>9</v>
      </c>
      <c r="I3646">
        <v>26</v>
      </c>
      <c r="J3646">
        <v>11</v>
      </c>
      <c r="K3646" t="s">
        <v>3764</v>
      </c>
      <c r="L3646">
        <v>2021</v>
      </c>
      <c r="M3646" t="str">
        <f>IF(Fact_JobPosting[[#This Row],[ai_mentioned]]=1,"AI Jobs","Non AI Jobs")</f>
        <v>Non AI Jobs</v>
      </c>
      <c r="N3646">
        <v>0</v>
      </c>
      <c r="O3646">
        <v>0.08</v>
      </c>
      <c r="P3646">
        <v>26706</v>
      </c>
      <c r="Q3646">
        <v>-2.42</v>
      </c>
      <c r="R3646">
        <v>0.7</v>
      </c>
    </row>
    <row r="3647" spans="1:18" x14ac:dyDescent="0.3">
      <c r="A3647">
        <v>3646</v>
      </c>
      <c r="B3647">
        <v>1</v>
      </c>
      <c r="C3647">
        <v>1</v>
      </c>
      <c r="D3647">
        <v>2</v>
      </c>
      <c r="E3647">
        <v>6</v>
      </c>
      <c r="F3647">
        <v>9</v>
      </c>
      <c r="G3647">
        <v>2</v>
      </c>
      <c r="H3647">
        <v>14</v>
      </c>
      <c r="I3647">
        <v>27</v>
      </c>
      <c r="J3647">
        <v>11</v>
      </c>
      <c r="K3647" t="s">
        <v>3765</v>
      </c>
      <c r="L3647">
        <v>2021</v>
      </c>
      <c r="M3647" t="str">
        <f>IF(Fact_JobPosting[[#This Row],[ai_mentioned]]=1,"AI Jobs","Non AI Jobs")</f>
        <v>Non AI Jobs</v>
      </c>
      <c r="N3647">
        <v>0</v>
      </c>
      <c r="O3647">
        <v>0.09</v>
      </c>
      <c r="P3647">
        <v>81142</v>
      </c>
      <c r="Q3647">
        <v>0.84</v>
      </c>
      <c r="R3647">
        <v>0.81</v>
      </c>
    </row>
    <row r="3648" spans="1:18" x14ac:dyDescent="0.3">
      <c r="A3648">
        <v>3647</v>
      </c>
      <c r="B3648">
        <v>3</v>
      </c>
      <c r="C3648">
        <v>3</v>
      </c>
      <c r="D3648">
        <v>2</v>
      </c>
      <c r="E3648">
        <v>4</v>
      </c>
      <c r="F3648">
        <v>3</v>
      </c>
      <c r="G3648">
        <v>4</v>
      </c>
      <c r="H3648">
        <v>8</v>
      </c>
      <c r="I3648">
        <v>8</v>
      </c>
      <c r="J3648">
        <v>11</v>
      </c>
      <c r="K3648" t="s">
        <v>3766</v>
      </c>
      <c r="L3648">
        <v>2021</v>
      </c>
      <c r="M3648" t="str">
        <f>IF(Fact_JobPosting[[#This Row],[ai_mentioned]]=1,"AI Jobs","Non AI Jobs")</f>
        <v>AI Jobs</v>
      </c>
      <c r="N3648">
        <v>1</v>
      </c>
      <c r="O3648">
        <v>0.53</v>
      </c>
      <c r="P3648">
        <v>31020</v>
      </c>
      <c r="Q3648">
        <v>10.85</v>
      </c>
      <c r="R3648">
        <v>0.28999999999999998</v>
      </c>
    </row>
    <row r="3649" spans="1:18" x14ac:dyDescent="0.3">
      <c r="A3649">
        <v>3648</v>
      </c>
      <c r="B3649">
        <v>1</v>
      </c>
      <c r="C3649">
        <v>1</v>
      </c>
      <c r="D3649">
        <v>2</v>
      </c>
      <c r="E3649">
        <v>5</v>
      </c>
      <c r="F3649">
        <v>4</v>
      </c>
      <c r="G3649">
        <v>8</v>
      </c>
      <c r="H3649">
        <v>4</v>
      </c>
      <c r="I3649">
        <v>39</v>
      </c>
      <c r="J3649">
        <v>11</v>
      </c>
      <c r="K3649" t="s">
        <v>3767</v>
      </c>
      <c r="L3649">
        <v>2021</v>
      </c>
      <c r="M3649" t="str">
        <f>IF(Fact_JobPosting[[#This Row],[ai_mentioned]]=1,"AI Jobs","Non AI Jobs")</f>
        <v>Non AI Jobs</v>
      </c>
      <c r="N3649">
        <v>0</v>
      </c>
      <c r="O3649">
        <v>0.04</v>
      </c>
      <c r="P3649">
        <v>41850</v>
      </c>
      <c r="Q3649">
        <v>1.33</v>
      </c>
      <c r="R3649">
        <v>0.74</v>
      </c>
    </row>
    <row r="3650" spans="1:18" x14ac:dyDescent="0.3">
      <c r="A3650">
        <v>3649</v>
      </c>
      <c r="B3650">
        <v>3</v>
      </c>
      <c r="C3650">
        <v>3</v>
      </c>
      <c r="D3650">
        <v>2</v>
      </c>
      <c r="E3650">
        <v>4</v>
      </c>
      <c r="F3650">
        <v>1</v>
      </c>
      <c r="G3650">
        <v>5</v>
      </c>
      <c r="H3650">
        <v>14</v>
      </c>
      <c r="I3650">
        <v>23</v>
      </c>
      <c r="J3650">
        <v>11</v>
      </c>
      <c r="K3650" t="s">
        <v>3768</v>
      </c>
      <c r="L3650">
        <v>2021</v>
      </c>
      <c r="M3650" t="str">
        <f>IF(Fact_JobPosting[[#This Row],[ai_mentioned]]=1,"AI Jobs","Non AI Jobs")</f>
        <v>AI Jobs</v>
      </c>
      <c r="N3650">
        <v>1</v>
      </c>
      <c r="O3650">
        <v>0.52</v>
      </c>
      <c r="P3650">
        <v>101635</v>
      </c>
      <c r="Q3650">
        <v>14.54</v>
      </c>
      <c r="R3650">
        <v>0.39</v>
      </c>
    </row>
    <row r="3651" spans="1:18" x14ac:dyDescent="0.3">
      <c r="A3651">
        <v>3650</v>
      </c>
      <c r="B3651">
        <v>3</v>
      </c>
      <c r="C3651">
        <v>3</v>
      </c>
      <c r="D3651">
        <v>2</v>
      </c>
      <c r="E3651">
        <v>1</v>
      </c>
      <c r="F3651">
        <v>7</v>
      </c>
      <c r="G3651">
        <v>4</v>
      </c>
      <c r="H3651">
        <v>10</v>
      </c>
      <c r="I3651">
        <v>24</v>
      </c>
      <c r="J3651">
        <v>11</v>
      </c>
      <c r="K3651" t="s">
        <v>3769</v>
      </c>
      <c r="L3651">
        <v>2021</v>
      </c>
      <c r="M3651" t="str">
        <f>IF(Fact_JobPosting[[#This Row],[ai_mentioned]]=1,"AI Jobs","Non AI Jobs")</f>
        <v>AI Jobs</v>
      </c>
      <c r="N3651">
        <v>1</v>
      </c>
      <c r="O3651">
        <v>0.4</v>
      </c>
      <c r="P3651">
        <v>31053</v>
      </c>
      <c r="Q3651">
        <v>16.420000000000002</v>
      </c>
      <c r="R3651">
        <v>0.32</v>
      </c>
    </row>
    <row r="3652" spans="1:18" x14ac:dyDescent="0.3">
      <c r="A3652">
        <v>3651</v>
      </c>
      <c r="B3652">
        <v>1</v>
      </c>
      <c r="C3652">
        <v>1</v>
      </c>
      <c r="D3652">
        <v>2</v>
      </c>
      <c r="E3652">
        <v>4</v>
      </c>
      <c r="F3652">
        <v>9</v>
      </c>
      <c r="G3652">
        <v>1</v>
      </c>
      <c r="H3652">
        <v>1</v>
      </c>
      <c r="I3652">
        <v>21</v>
      </c>
      <c r="J3652">
        <v>11</v>
      </c>
      <c r="K3652" t="s">
        <v>3770</v>
      </c>
      <c r="L3652">
        <v>2021</v>
      </c>
      <c r="M3652" t="str">
        <f>IF(Fact_JobPosting[[#This Row],[ai_mentioned]]=1,"AI Jobs","Non AI Jobs")</f>
        <v>Non AI Jobs</v>
      </c>
      <c r="N3652">
        <v>0</v>
      </c>
      <c r="O3652">
        <v>0.15</v>
      </c>
      <c r="P3652">
        <v>88757</v>
      </c>
      <c r="Q3652">
        <v>1.77</v>
      </c>
      <c r="R3652">
        <v>0.79</v>
      </c>
    </row>
    <row r="3653" spans="1:18" x14ac:dyDescent="0.3">
      <c r="A3653">
        <v>3652</v>
      </c>
      <c r="B3653">
        <v>3</v>
      </c>
      <c r="C3653">
        <v>3</v>
      </c>
      <c r="D3653">
        <v>2</v>
      </c>
      <c r="E3653">
        <v>3</v>
      </c>
      <c r="F3653">
        <v>7</v>
      </c>
      <c r="G3653">
        <v>8</v>
      </c>
      <c r="H3653">
        <v>6</v>
      </c>
      <c r="I3653">
        <v>12</v>
      </c>
      <c r="J3653">
        <v>11</v>
      </c>
      <c r="K3653" t="s">
        <v>3771</v>
      </c>
      <c r="L3653">
        <v>2021</v>
      </c>
      <c r="M3653" t="str">
        <f>IF(Fact_JobPosting[[#This Row],[ai_mentioned]]=1,"AI Jobs","Non AI Jobs")</f>
        <v>AI Jobs</v>
      </c>
      <c r="N3653">
        <v>1</v>
      </c>
      <c r="O3653">
        <v>0.57999999999999996</v>
      </c>
      <c r="P3653">
        <v>60545</v>
      </c>
      <c r="Q3653">
        <v>15.12</v>
      </c>
      <c r="R3653">
        <v>0.35</v>
      </c>
    </row>
    <row r="3654" spans="1:18" x14ac:dyDescent="0.3">
      <c r="A3654">
        <v>3653</v>
      </c>
      <c r="B3654">
        <v>1</v>
      </c>
      <c r="C3654">
        <v>1</v>
      </c>
      <c r="D3654">
        <v>2</v>
      </c>
      <c r="E3654">
        <v>6</v>
      </c>
      <c r="F3654">
        <v>7</v>
      </c>
      <c r="G3654">
        <v>2</v>
      </c>
      <c r="H3654">
        <v>5</v>
      </c>
      <c r="I3654">
        <v>22</v>
      </c>
      <c r="J3654">
        <v>11</v>
      </c>
      <c r="K3654" t="s">
        <v>3772</v>
      </c>
      <c r="L3654">
        <v>2021</v>
      </c>
      <c r="M3654" t="str">
        <f>IF(Fact_JobPosting[[#This Row],[ai_mentioned]]=1,"AI Jobs","Non AI Jobs")</f>
        <v>Non AI Jobs</v>
      </c>
      <c r="N3654">
        <v>0</v>
      </c>
      <c r="O3654">
        <v>0.11</v>
      </c>
      <c r="P3654">
        <v>26413</v>
      </c>
      <c r="Q3654">
        <v>4.18</v>
      </c>
      <c r="R3654">
        <v>0.84</v>
      </c>
    </row>
    <row r="3655" spans="1:18" x14ac:dyDescent="0.3">
      <c r="A3655">
        <v>3654</v>
      </c>
      <c r="B3655">
        <v>1</v>
      </c>
      <c r="C3655">
        <v>1</v>
      </c>
      <c r="D3655">
        <v>2</v>
      </c>
      <c r="E3655">
        <v>3</v>
      </c>
      <c r="F3655">
        <v>8</v>
      </c>
      <c r="G3655">
        <v>6</v>
      </c>
      <c r="H3655">
        <v>10</v>
      </c>
      <c r="I3655">
        <v>37</v>
      </c>
      <c r="J3655">
        <v>11</v>
      </c>
      <c r="K3655" t="s">
        <v>3773</v>
      </c>
      <c r="L3655">
        <v>2021</v>
      </c>
      <c r="M3655" t="str">
        <f>IF(Fact_JobPosting[[#This Row],[ai_mentioned]]=1,"AI Jobs","Non AI Jobs")</f>
        <v>Non AI Jobs</v>
      </c>
      <c r="N3655">
        <v>0</v>
      </c>
      <c r="O3655">
        <v>7.0000000000000007E-2</v>
      </c>
      <c r="P3655">
        <v>42374</v>
      </c>
      <c r="Q3655">
        <v>-1.08</v>
      </c>
      <c r="R3655">
        <v>0.73</v>
      </c>
    </row>
    <row r="3656" spans="1:18" x14ac:dyDescent="0.3">
      <c r="A3656">
        <v>3655</v>
      </c>
      <c r="B3656">
        <v>2</v>
      </c>
      <c r="C3656">
        <v>1</v>
      </c>
      <c r="D3656">
        <v>2</v>
      </c>
      <c r="E3656">
        <v>6</v>
      </c>
      <c r="F3656">
        <v>4</v>
      </c>
      <c r="G3656">
        <v>3</v>
      </c>
      <c r="H3656">
        <v>4</v>
      </c>
      <c r="I3656">
        <v>29</v>
      </c>
      <c r="J3656">
        <v>11</v>
      </c>
      <c r="K3656" t="s">
        <v>3774</v>
      </c>
      <c r="L3656">
        <v>2021</v>
      </c>
      <c r="M3656" t="str">
        <f>IF(Fact_JobPosting[[#This Row],[ai_mentioned]]=1,"AI Jobs","Non AI Jobs")</f>
        <v>Non AI Jobs</v>
      </c>
      <c r="N3656">
        <v>0</v>
      </c>
      <c r="O3656">
        <v>0.06</v>
      </c>
      <c r="P3656">
        <v>46441</v>
      </c>
      <c r="Q3656">
        <v>-1.89</v>
      </c>
      <c r="R3656">
        <v>0.65</v>
      </c>
    </row>
    <row r="3657" spans="1:18" x14ac:dyDescent="0.3">
      <c r="A3657">
        <v>3656</v>
      </c>
      <c r="B3657">
        <v>3</v>
      </c>
      <c r="C3657">
        <v>2</v>
      </c>
      <c r="D3657">
        <v>2</v>
      </c>
      <c r="E3657">
        <v>5</v>
      </c>
      <c r="F3657">
        <v>9</v>
      </c>
      <c r="G3657">
        <v>7</v>
      </c>
      <c r="H3657">
        <v>13</v>
      </c>
      <c r="I3657">
        <v>30</v>
      </c>
      <c r="J3657">
        <v>11</v>
      </c>
      <c r="K3657" t="s">
        <v>3775</v>
      </c>
      <c r="L3657">
        <v>2021</v>
      </c>
      <c r="M3657" t="str">
        <f>IF(Fact_JobPosting[[#This Row],[ai_mentioned]]=1,"AI Jobs","Non AI Jobs")</f>
        <v>AI Jobs</v>
      </c>
      <c r="N3657">
        <v>1</v>
      </c>
      <c r="O3657">
        <v>0.87</v>
      </c>
      <c r="P3657">
        <v>116379</v>
      </c>
      <c r="Q3657">
        <v>16.27</v>
      </c>
      <c r="R3657">
        <v>0.18</v>
      </c>
    </row>
    <row r="3658" spans="1:18" x14ac:dyDescent="0.3">
      <c r="A3658">
        <v>3657</v>
      </c>
      <c r="B3658">
        <v>2</v>
      </c>
      <c r="C3658">
        <v>1</v>
      </c>
      <c r="D3658">
        <v>2</v>
      </c>
      <c r="E3658">
        <v>1</v>
      </c>
      <c r="F3658">
        <v>6</v>
      </c>
      <c r="G3658">
        <v>8</v>
      </c>
      <c r="H3658">
        <v>15</v>
      </c>
      <c r="I3658">
        <v>12</v>
      </c>
      <c r="J3658">
        <v>11</v>
      </c>
      <c r="K3658" t="s">
        <v>3776</v>
      </c>
      <c r="L3658">
        <v>2021</v>
      </c>
      <c r="M3658" t="str">
        <f>IF(Fact_JobPosting[[#This Row],[ai_mentioned]]=1,"AI Jobs","Non AI Jobs")</f>
        <v>Non AI Jobs</v>
      </c>
      <c r="N3658">
        <v>0</v>
      </c>
      <c r="O3658">
        <v>0.2</v>
      </c>
      <c r="P3658">
        <v>40200</v>
      </c>
      <c r="Q3658">
        <v>1.1599999999999999</v>
      </c>
      <c r="R3658">
        <v>0.67</v>
      </c>
    </row>
    <row r="3659" spans="1:18" x14ac:dyDescent="0.3">
      <c r="A3659">
        <v>3658</v>
      </c>
      <c r="B3659">
        <v>3</v>
      </c>
      <c r="C3659">
        <v>3</v>
      </c>
      <c r="D3659">
        <v>2</v>
      </c>
      <c r="E3659">
        <v>6</v>
      </c>
      <c r="F3659">
        <v>7</v>
      </c>
      <c r="G3659">
        <v>8</v>
      </c>
      <c r="H3659">
        <v>7</v>
      </c>
      <c r="I3659">
        <v>20</v>
      </c>
      <c r="J3659">
        <v>11</v>
      </c>
      <c r="K3659" t="s">
        <v>3777</v>
      </c>
      <c r="L3659">
        <v>2021</v>
      </c>
      <c r="M3659" t="str">
        <f>IF(Fact_JobPosting[[#This Row],[ai_mentioned]]=1,"AI Jobs","Non AI Jobs")</f>
        <v>AI Jobs</v>
      </c>
      <c r="N3659">
        <v>1</v>
      </c>
      <c r="O3659">
        <v>0.56000000000000005</v>
      </c>
      <c r="P3659">
        <v>60256</v>
      </c>
      <c r="Q3659">
        <v>17.75</v>
      </c>
      <c r="R3659">
        <v>0.28999999999999998</v>
      </c>
    </row>
    <row r="3660" spans="1:18" x14ac:dyDescent="0.3">
      <c r="A3660">
        <v>3659</v>
      </c>
      <c r="B3660">
        <v>1</v>
      </c>
      <c r="C3660">
        <v>1</v>
      </c>
      <c r="D3660">
        <v>2</v>
      </c>
      <c r="E3660">
        <v>5</v>
      </c>
      <c r="F3660">
        <v>4</v>
      </c>
      <c r="G3660">
        <v>8</v>
      </c>
      <c r="H3660">
        <v>7</v>
      </c>
      <c r="I3660">
        <v>21</v>
      </c>
      <c r="J3660">
        <v>11</v>
      </c>
      <c r="K3660" t="s">
        <v>3778</v>
      </c>
      <c r="L3660">
        <v>2021</v>
      </c>
      <c r="M3660" t="str">
        <f>IF(Fact_JobPosting[[#This Row],[ai_mentioned]]=1,"AI Jobs","Non AI Jobs")</f>
        <v>Non AI Jobs</v>
      </c>
      <c r="N3660">
        <v>0</v>
      </c>
      <c r="O3660">
        <v>0.1</v>
      </c>
      <c r="P3660">
        <v>80287</v>
      </c>
      <c r="Q3660">
        <v>0.8</v>
      </c>
      <c r="R3660">
        <v>0.9</v>
      </c>
    </row>
    <row r="3661" spans="1:18" x14ac:dyDescent="0.3">
      <c r="A3661">
        <v>3660</v>
      </c>
      <c r="B3661">
        <v>3</v>
      </c>
      <c r="C3661">
        <v>2</v>
      </c>
      <c r="D3661">
        <v>2</v>
      </c>
      <c r="E3661">
        <v>6</v>
      </c>
      <c r="F3661">
        <v>2</v>
      </c>
      <c r="G3661">
        <v>2</v>
      </c>
      <c r="H3661">
        <v>11</v>
      </c>
      <c r="I3661">
        <v>21</v>
      </c>
      <c r="J3661">
        <v>11</v>
      </c>
      <c r="K3661" t="s">
        <v>3779</v>
      </c>
      <c r="L3661">
        <v>2021</v>
      </c>
      <c r="M3661" t="str">
        <f>IF(Fact_JobPosting[[#This Row],[ai_mentioned]]=1,"AI Jobs","Non AI Jobs")</f>
        <v>AI Jobs</v>
      </c>
      <c r="N3661">
        <v>1</v>
      </c>
      <c r="O3661">
        <v>0.78</v>
      </c>
      <c r="P3661">
        <v>127534</v>
      </c>
      <c r="Q3661">
        <v>15.08</v>
      </c>
      <c r="R3661">
        <v>0.3</v>
      </c>
    </row>
    <row r="3662" spans="1:18" x14ac:dyDescent="0.3">
      <c r="A3662">
        <v>3661</v>
      </c>
      <c r="B3662">
        <v>1</v>
      </c>
      <c r="C3662">
        <v>1</v>
      </c>
      <c r="D3662">
        <v>2</v>
      </c>
      <c r="E3662">
        <v>5</v>
      </c>
      <c r="F3662">
        <v>3</v>
      </c>
      <c r="G3662">
        <v>1</v>
      </c>
      <c r="H3662">
        <v>4</v>
      </c>
      <c r="I3662">
        <v>38</v>
      </c>
      <c r="J3662">
        <v>11</v>
      </c>
      <c r="K3662" t="s">
        <v>3780</v>
      </c>
      <c r="L3662">
        <v>2021</v>
      </c>
      <c r="M3662" t="str">
        <f>IF(Fact_JobPosting[[#This Row],[ai_mentioned]]=1,"AI Jobs","Non AI Jobs")</f>
        <v>Non AI Jobs</v>
      </c>
      <c r="N3662">
        <v>0</v>
      </c>
      <c r="O3662">
        <v>0.11</v>
      </c>
      <c r="P3662">
        <v>90336</v>
      </c>
      <c r="Q3662">
        <v>3.48</v>
      </c>
      <c r="R3662">
        <v>0.77</v>
      </c>
    </row>
    <row r="3663" spans="1:18" x14ac:dyDescent="0.3">
      <c r="A3663">
        <v>3662</v>
      </c>
      <c r="B3663">
        <v>1</v>
      </c>
      <c r="C3663">
        <v>1</v>
      </c>
      <c r="D3663">
        <v>2</v>
      </c>
      <c r="E3663">
        <v>3</v>
      </c>
      <c r="F3663">
        <v>7</v>
      </c>
      <c r="G3663">
        <v>8</v>
      </c>
      <c r="H3663">
        <v>3</v>
      </c>
      <c r="I3663">
        <v>7</v>
      </c>
      <c r="J3663">
        <v>11</v>
      </c>
      <c r="K3663" t="s">
        <v>3781</v>
      </c>
      <c r="L3663">
        <v>2021</v>
      </c>
      <c r="M3663" t="str">
        <f>IF(Fact_JobPosting[[#This Row],[ai_mentioned]]=1,"AI Jobs","Non AI Jobs")</f>
        <v>Non AI Jobs</v>
      </c>
      <c r="N3663">
        <v>0</v>
      </c>
      <c r="O3663">
        <v>0.11</v>
      </c>
      <c r="P3663">
        <v>26990</v>
      </c>
      <c r="Q3663">
        <v>-2.09</v>
      </c>
      <c r="R3663">
        <v>0.78</v>
      </c>
    </row>
    <row r="3664" spans="1:18" x14ac:dyDescent="0.3">
      <c r="A3664">
        <v>3663</v>
      </c>
      <c r="B3664">
        <v>3</v>
      </c>
      <c r="C3664">
        <v>3</v>
      </c>
      <c r="D3664">
        <v>2</v>
      </c>
      <c r="E3664">
        <v>5</v>
      </c>
      <c r="F3664">
        <v>3</v>
      </c>
      <c r="G3664">
        <v>5</v>
      </c>
      <c r="H3664">
        <v>1</v>
      </c>
      <c r="I3664">
        <v>21</v>
      </c>
      <c r="J3664">
        <v>11</v>
      </c>
      <c r="K3664" t="s">
        <v>3782</v>
      </c>
      <c r="L3664">
        <v>2021</v>
      </c>
      <c r="M3664" t="str">
        <f>IF(Fact_JobPosting[[#This Row],[ai_mentioned]]=1,"AI Jobs","Non AI Jobs")</f>
        <v>AI Jobs</v>
      </c>
      <c r="N3664">
        <v>1</v>
      </c>
      <c r="O3664">
        <v>0.5</v>
      </c>
      <c r="P3664">
        <v>125789</v>
      </c>
      <c r="Q3664">
        <v>5.68</v>
      </c>
      <c r="R3664">
        <v>0.28999999999999998</v>
      </c>
    </row>
    <row r="3665" spans="1:18" x14ac:dyDescent="0.3">
      <c r="A3665">
        <v>3664</v>
      </c>
      <c r="B3665">
        <v>1</v>
      </c>
      <c r="C3665">
        <v>1</v>
      </c>
      <c r="D3665">
        <v>2</v>
      </c>
      <c r="E3665">
        <v>3</v>
      </c>
      <c r="F3665">
        <v>8</v>
      </c>
      <c r="G3665">
        <v>7</v>
      </c>
      <c r="H3665">
        <v>12</v>
      </c>
      <c r="I3665">
        <v>34</v>
      </c>
      <c r="J3665">
        <v>11</v>
      </c>
      <c r="K3665" t="s">
        <v>3783</v>
      </c>
      <c r="L3665">
        <v>2021</v>
      </c>
      <c r="M3665" t="str">
        <f>IF(Fact_JobPosting[[#This Row],[ai_mentioned]]=1,"AI Jobs","Non AI Jobs")</f>
        <v>Non AI Jobs</v>
      </c>
      <c r="N3665">
        <v>0</v>
      </c>
      <c r="O3665">
        <v>0.04</v>
      </c>
      <c r="P3665">
        <v>24034</v>
      </c>
      <c r="Q3665">
        <v>-0.36</v>
      </c>
      <c r="R3665">
        <v>0.7</v>
      </c>
    </row>
    <row r="3666" spans="1:18" x14ac:dyDescent="0.3">
      <c r="A3666">
        <v>3665</v>
      </c>
      <c r="B3666">
        <v>3</v>
      </c>
      <c r="C3666">
        <v>2</v>
      </c>
      <c r="D3666">
        <v>2</v>
      </c>
      <c r="E3666">
        <v>6</v>
      </c>
      <c r="F3666">
        <v>5</v>
      </c>
      <c r="G3666">
        <v>8</v>
      </c>
      <c r="H3666">
        <v>16</v>
      </c>
      <c r="I3666">
        <v>24</v>
      </c>
      <c r="J3666">
        <v>11</v>
      </c>
      <c r="K3666" t="s">
        <v>3784</v>
      </c>
      <c r="L3666">
        <v>2021</v>
      </c>
      <c r="M3666" t="str">
        <f>IF(Fact_JobPosting[[#This Row],[ai_mentioned]]=1,"AI Jobs","Non AI Jobs")</f>
        <v>AI Jobs</v>
      </c>
      <c r="N3666">
        <v>1</v>
      </c>
      <c r="O3666">
        <v>0.68</v>
      </c>
      <c r="P3666">
        <v>30749</v>
      </c>
      <c r="Q3666">
        <v>16.559999999999999</v>
      </c>
      <c r="R3666">
        <v>0.16</v>
      </c>
    </row>
    <row r="3667" spans="1:18" x14ac:dyDescent="0.3">
      <c r="A3667">
        <v>3666</v>
      </c>
      <c r="B3667">
        <v>1</v>
      </c>
      <c r="C3667">
        <v>1</v>
      </c>
      <c r="D3667">
        <v>2</v>
      </c>
      <c r="E3667">
        <v>3</v>
      </c>
      <c r="F3667">
        <v>1</v>
      </c>
      <c r="G3667">
        <v>3</v>
      </c>
      <c r="H3667">
        <v>7</v>
      </c>
      <c r="I3667">
        <v>17</v>
      </c>
      <c r="J3667">
        <v>11</v>
      </c>
      <c r="K3667" t="s">
        <v>3785</v>
      </c>
      <c r="L3667">
        <v>2021</v>
      </c>
      <c r="M3667" t="str">
        <f>IF(Fact_JobPosting[[#This Row],[ai_mentioned]]=1,"AI Jobs","Non AI Jobs")</f>
        <v>Non AI Jobs</v>
      </c>
      <c r="N3667">
        <v>0</v>
      </c>
      <c r="O3667">
        <v>0.11</v>
      </c>
      <c r="P3667">
        <v>72306</v>
      </c>
      <c r="Q3667">
        <v>2.2799999999999998</v>
      </c>
      <c r="R3667">
        <v>0.78</v>
      </c>
    </row>
    <row r="3668" spans="1:18" x14ac:dyDescent="0.3">
      <c r="A3668">
        <v>3667</v>
      </c>
      <c r="B3668">
        <v>2</v>
      </c>
      <c r="C3668">
        <v>1</v>
      </c>
      <c r="D3668">
        <v>2</v>
      </c>
      <c r="E3668">
        <v>3</v>
      </c>
      <c r="F3668">
        <v>4</v>
      </c>
      <c r="G3668">
        <v>8</v>
      </c>
      <c r="H3668">
        <v>2</v>
      </c>
      <c r="I3668">
        <v>20</v>
      </c>
      <c r="J3668">
        <v>11</v>
      </c>
      <c r="K3668" t="s">
        <v>3786</v>
      </c>
      <c r="L3668">
        <v>2021</v>
      </c>
      <c r="M3668" t="str">
        <f>IF(Fact_JobPosting[[#This Row],[ai_mentioned]]=1,"AI Jobs","Non AI Jobs")</f>
        <v>Non AI Jobs</v>
      </c>
      <c r="N3668">
        <v>0</v>
      </c>
      <c r="O3668">
        <v>0.08</v>
      </c>
      <c r="P3668">
        <v>43404</v>
      </c>
      <c r="Q3668">
        <v>-1.52</v>
      </c>
      <c r="R3668">
        <v>0.69</v>
      </c>
    </row>
    <row r="3669" spans="1:18" x14ac:dyDescent="0.3">
      <c r="A3669">
        <v>3668</v>
      </c>
      <c r="B3669">
        <v>3</v>
      </c>
      <c r="C3669">
        <v>2</v>
      </c>
      <c r="D3669">
        <v>2</v>
      </c>
      <c r="E3669">
        <v>5</v>
      </c>
      <c r="F3669">
        <v>2</v>
      </c>
      <c r="G3669">
        <v>1</v>
      </c>
      <c r="H3669">
        <v>14</v>
      </c>
      <c r="I3669">
        <v>38</v>
      </c>
      <c r="J3669">
        <v>11</v>
      </c>
      <c r="K3669" t="s">
        <v>3787</v>
      </c>
      <c r="L3669">
        <v>2021</v>
      </c>
      <c r="M3669" t="str">
        <f>IF(Fact_JobPosting[[#This Row],[ai_mentioned]]=1,"AI Jobs","Non AI Jobs")</f>
        <v>AI Jobs</v>
      </c>
      <c r="N3669">
        <v>1</v>
      </c>
      <c r="O3669">
        <v>0.83</v>
      </c>
      <c r="P3669">
        <v>108517</v>
      </c>
      <c r="Q3669">
        <v>9.83</v>
      </c>
      <c r="R3669">
        <v>0.38</v>
      </c>
    </row>
    <row r="3670" spans="1:18" x14ac:dyDescent="0.3">
      <c r="A3670">
        <v>3669</v>
      </c>
      <c r="B3670">
        <v>1</v>
      </c>
      <c r="C3670">
        <v>1</v>
      </c>
      <c r="D3670">
        <v>2</v>
      </c>
      <c r="E3670">
        <v>1</v>
      </c>
      <c r="F3670">
        <v>7</v>
      </c>
      <c r="G3670">
        <v>1</v>
      </c>
      <c r="H3670">
        <v>7</v>
      </c>
      <c r="I3670">
        <v>7</v>
      </c>
      <c r="J3670">
        <v>11</v>
      </c>
      <c r="K3670" t="s">
        <v>3788</v>
      </c>
      <c r="L3670">
        <v>2021</v>
      </c>
      <c r="M3670" t="str">
        <f>IF(Fact_JobPosting[[#This Row],[ai_mentioned]]=1,"AI Jobs","Non AI Jobs")</f>
        <v>Non AI Jobs</v>
      </c>
      <c r="N3670">
        <v>0</v>
      </c>
      <c r="O3670">
        <v>0.1</v>
      </c>
      <c r="P3670">
        <v>28336</v>
      </c>
      <c r="Q3670">
        <v>2.9</v>
      </c>
      <c r="R3670">
        <v>0.84</v>
      </c>
    </row>
    <row r="3671" spans="1:18" x14ac:dyDescent="0.3">
      <c r="A3671">
        <v>3670</v>
      </c>
      <c r="B3671">
        <v>1</v>
      </c>
      <c r="C3671">
        <v>1</v>
      </c>
      <c r="D3671">
        <v>2</v>
      </c>
      <c r="E3671">
        <v>4</v>
      </c>
      <c r="F3671">
        <v>4</v>
      </c>
      <c r="G3671">
        <v>9</v>
      </c>
      <c r="H3671">
        <v>16</v>
      </c>
      <c r="I3671">
        <v>38</v>
      </c>
      <c r="J3671">
        <v>11</v>
      </c>
      <c r="K3671" t="s">
        <v>3789</v>
      </c>
      <c r="L3671">
        <v>2021</v>
      </c>
      <c r="M3671" t="str">
        <f>IF(Fact_JobPosting[[#This Row],[ai_mentioned]]=1,"AI Jobs","Non AI Jobs")</f>
        <v>Non AI Jobs</v>
      </c>
      <c r="N3671">
        <v>0</v>
      </c>
      <c r="O3671">
        <v>0.1</v>
      </c>
      <c r="P3671">
        <v>85660</v>
      </c>
      <c r="Q3671">
        <v>4.08</v>
      </c>
      <c r="R3671">
        <v>0.86</v>
      </c>
    </row>
    <row r="3672" spans="1:18" x14ac:dyDescent="0.3">
      <c r="A3672">
        <v>3671</v>
      </c>
      <c r="B3672">
        <v>2</v>
      </c>
      <c r="C3672">
        <v>1</v>
      </c>
      <c r="D3672">
        <v>2</v>
      </c>
      <c r="E3672">
        <v>5</v>
      </c>
      <c r="F3672">
        <v>10</v>
      </c>
      <c r="G3672">
        <v>2</v>
      </c>
      <c r="H3672">
        <v>11</v>
      </c>
      <c r="I3672">
        <v>21</v>
      </c>
      <c r="J3672">
        <v>11</v>
      </c>
      <c r="K3672" t="s">
        <v>3790</v>
      </c>
      <c r="L3672">
        <v>2021</v>
      </c>
      <c r="M3672" t="str">
        <f>IF(Fact_JobPosting[[#This Row],[ai_mentioned]]=1,"AI Jobs","Non AI Jobs")</f>
        <v>Non AI Jobs</v>
      </c>
      <c r="N3672">
        <v>0</v>
      </c>
      <c r="O3672">
        <v>0.01</v>
      </c>
      <c r="P3672">
        <v>93413</v>
      </c>
      <c r="Q3672">
        <v>-2.98</v>
      </c>
      <c r="R3672">
        <v>0.69</v>
      </c>
    </row>
    <row r="3673" spans="1:18" x14ac:dyDescent="0.3">
      <c r="A3673">
        <v>3672</v>
      </c>
      <c r="B3673">
        <v>3</v>
      </c>
      <c r="C3673">
        <v>2</v>
      </c>
      <c r="D3673">
        <v>2</v>
      </c>
      <c r="E3673">
        <v>6</v>
      </c>
      <c r="F3673">
        <v>10</v>
      </c>
      <c r="G3673">
        <v>1</v>
      </c>
      <c r="H3673">
        <v>7</v>
      </c>
      <c r="I3673">
        <v>10</v>
      </c>
      <c r="J3673">
        <v>11</v>
      </c>
      <c r="K3673" t="s">
        <v>3791</v>
      </c>
      <c r="L3673">
        <v>2021</v>
      </c>
      <c r="M3673" t="str">
        <f>IF(Fact_JobPosting[[#This Row],[ai_mentioned]]=1,"AI Jobs","Non AI Jobs")</f>
        <v>AI Jobs</v>
      </c>
      <c r="N3673">
        <v>1</v>
      </c>
      <c r="O3673">
        <v>0.8</v>
      </c>
      <c r="P3673">
        <v>139173</v>
      </c>
      <c r="Q3673">
        <v>9.74</v>
      </c>
      <c r="R3673">
        <v>0.34</v>
      </c>
    </row>
    <row r="3674" spans="1:18" x14ac:dyDescent="0.3">
      <c r="A3674">
        <v>3673</v>
      </c>
      <c r="B3674">
        <v>1</v>
      </c>
      <c r="C3674">
        <v>1</v>
      </c>
      <c r="D3674">
        <v>2</v>
      </c>
      <c r="E3674">
        <v>2</v>
      </c>
      <c r="F3674">
        <v>5</v>
      </c>
      <c r="G3674">
        <v>9</v>
      </c>
      <c r="H3674">
        <v>14</v>
      </c>
      <c r="I3674">
        <v>19</v>
      </c>
      <c r="J3674">
        <v>11</v>
      </c>
      <c r="K3674" t="s">
        <v>3792</v>
      </c>
      <c r="L3674">
        <v>2021</v>
      </c>
      <c r="M3674" t="str">
        <f>IF(Fact_JobPosting[[#This Row],[ai_mentioned]]=1,"AI Jobs","Non AI Jobs")</f>
        <v>Non AI Jobs</v>
      </c>
      <c r="N3674">
        <v>0</v>
      </c>
      <c r="O3674">
        <v>0.1</v>
      </c>
      <c r="P3674">
        <v>39050</v>
      </c>
      <c r="Q3674">
        <v>-4.6100000000000003</v>
      </c>
      <c r="R3674">
        <v>0.8</v>
      </c>
    </row>
    <row r="3675" spans="1:18" x14ac:dyDescent="0.3">
      <c r="A3675">
        <v>3674</v>
      </c>
      <c r="B3675">
        <v>2</v>
      </c>
      <c r="C3675">
        <v>1</v>
      </c>
      <c r="D3675">
        <v>2</v>
      </c>
      <c r="E3675">
        <v>1</v>
      </c>
      <c r="F3675">
        <v>5</v>
      </c>
      <c r="G3675">
        <v>6</v>
      </c>
      <c r="H3675">
        <v>14</v>
      </c>
      <c r="I3675">
        <v>26</v>
      </c>
      <c r="J3675">
        <v>11</v>
      </c>
      <c r="K3675" t="s">
        <v>3793</v>
      </c>
      <c r="L3675">
        <v>2021</v>
      </c>
      <c r="M3675" t="str">
        <f>IF(Fact_JobPosting[[#This Row],[ai_mentioned]]=1,"AI Jobs","Non AI Jobs")</f>
        <v>Non AI Jobs</v>
      </c>
      <c r="N3675">
        <v>0</v>
      </c>
      <c r="O3675">
        <v>0.17</v>
      </c>
      <c r="P3675">
        <v>25081</v>
      </c>
      <c r="Q3675">
        <v>-1.63</v>
      </c>
      <c r="R3675">
        <v>0.63</v>
      </c>
    </row>
    <row r="3676" spans="1:18" x14ac:dyDescent="0.3">
      <c r="A3676">
        <v>3675</v>
      </c>
      <c r="B3676">
        <v>3</v>
      </c>
      <c r="C3676">
        <v>2</v>
      </c>
      <c r="D3676">
        <v>2</v>
      </c>
      <c r="E3676">
        <v>2</v>
      </c>
      <c r="F3676">
        <v>2</v>
      </c>
      <c r="G3676">
        <v>8</v>
      </c>
      <c r="H3676">
        <v>3</v>
      </c>
      <c r="I3676">
        <v>18</v>
      </c>
      <c r="J3676">
        <v>11</v>
      </c>
      <c r="K3676" t="s">
        <v>3794</v>
      </c>
      <c r="L3676">
        <v>2021</v>
      </c>
      <c r="M3676" t="str">
        <f>IF(Fact_JobPosting[[#This Row],[ai_mentioned]]=1,"AI Jobs","Non AI Jobs")</f>
        <v>AI Jobs</v>
      </c>
      <c r="N3676">
        <v>1</v>
      </c>
      <c r="O3676">
        <v>0.84</v>
      </c>
      <c r="P3676">
        <v>93091</v>
      </c>
      <c r="Q3676">
        <v>9.42</v>
      </c>
      <c r="R3676">
        <v>0.33</v>
      </c>
    </row>
    <row r="3677" spans="1:18" x14ac:dyDescent="0.3">
      <c r="A3677">
        <v>3676</v>
      </c>
      <c r="B3677">
        <v>3</v>
      </c>
      <c r="C3677">
        <v>2</v>
      </c>
      <c r="D3677">
        <v>2</v>
      </c>
      <c r="E3677">
        <v>2</v>
      </c>
      <c r="F3677">
        <v>9</v>
      </c>
      <c r="G3677">
        <v>3</v>
      </c>
      <c r="H3677">
        <v>14</v>
      </c>
      <c r="I3677">
        <v>5</v>
      </c>
      <c r="J3677">
        <v>11</v>
      </c>
      <c r="K3677" t="s">
        <v>3795</v>
      </c>
      <c r="L3677">
        <v>2021</v>
      </c>
      <c r="M3677" t="str">
        <f>IF(Fact_JobPosting[[#This Row],[ai_mentioned]]=1,"AI Jobs","Non AI Jobs")</f>
        <v>AI Jobs</v>
      </c>
      <c r="N3677">
        <v>1</v>
      </c>
      <c r="O3677">
        <v>0.7</v>
      </c>
      <c r="P3677">
        <v>39671</v>
      </c>
      <c r="Q3677">
        <v>17.34</v>
      </c>
      <c r="R3677">
        <v>0.26</v>
      </c>
    </row>
    <row r="3678" spans="1:18" x14ac:dyDescent="0.3">
      <c r="A3678">
        <v>3677</v>
      </c>
      <c r="B3678">
        <v>1</v>
      </c>
      <c r="C3678">
        <v>1</v>
      </c>
      <c r="D3678">
        <v>2</v>
      </c>
      <c r="E3678">
        <v>1</v>
      </c>
      <c r="F3678">
        <v>8</v>
      </c>
      <c r="G3678">
        <v>3</v>
      </c>
      <c r="H3678">
        <v>1</v>
      </c>
      <c r="I3678">
        <v>9</v>
      </c>
      <c r="J3678">
        <v>11</v>
      </c>
      <c r="K3678" t="s">
        <v>3796</v>
      </c>
      <c r="L3678">
        <v>2021</v>
      </c>
      <c r="M3678" t="str">
        <f>IF(Fact_JobPosting[[#This Row],[ai_mentioned]]=1,"AI Jobs","Non AI Jobs")</f>
        <v>Non AI Jobs</v>
      </c>
      <c r="N3678">
        <v>0</v>
      </c>
      <c r="O3678">
        <v>0.01</v>
      </c>
      <c r="P3678">
        <v>76245</v>
      </c>
      <c r="Q3678">
        <v>4.3099999999999996</v>
      </c>
      <c r="R3678">
        <v>0.79</v>
      </c>
    </row>
    <row r="3679" spans="1:18" x14ac:dyDescent="0.3">
      <c r="A3679">
        <v>3678</v>
      </c>
      <c r="B3679">
        <v>3</v>
      </c>
      <c r="C3679">
        <v>2</v>
      </c>
      <c r="D3679">
        <v>2</v>
      </c>
      <c r="E3679">
        <v>1</v>
      </c>
      <c r="F3679">
        <v>1</v>
      </c>
      <c r="G3679">
        <v>9</v>
      </c>
      <c r="H3679">
        <v>11</v>
      </c>
      <c r="I3679">
        <v>9</v>
      </c>
      <c r="J3679">
        <v>11</v>
      </c>
      <c r="K3679" t="s">
        <v>3797</v>
      </c>
      <c r="L3679">
        <v>2021</v>
      </c>
      <c r="M3679" t="str">
        <f>IF(Fact_JobPosting[[#This Row],[ai_mentioned]]=1,"AI Jobs","Non AI Jobs")</f>
        <v>AI Jobs</v>
      </c>
      <c r="N3679">
        <v>1</v>
      </c>
      <c r="O3679">
        <v>0.94</v>
      </c>
      <c r="P3679">
        <v>120781</v>
      </c>
      <c r="Q3679">
        <v>8.41</v>
      </c>
      <c r="R3679">
        <v>0.32</v>
      </c>
    </row>
    <row r="3680" spans="1:18" x14ac:dyDescent="0.3">
      <c r="A3680">
        <v>3679</v>
      </c>
      <c r="B3680">
        <v>3</v>
      </c>
      <c r="C3680">
        <v>2</v>
      </c>
      <c r="D3680">
        <v>2</v>
      </c>
      <c r="E3680">
        <v>5</v>
      </c>
      <c r="F3680">
        <v>4</v>
      </c>
      <c r="G3680">
        <v>5</v>
      </c>
      <c r="H3680">
        <v>13</v>
      </c>
      <c r="I3680">
        <v>30</v>
      </c>
      <c r="J3680">
        <v>11</v>
      </c>
      <c r="K3680" t="s">
        <v>3798</v>
      </c>
      <c r="L3680">
        <v>2021</v>
      </c>
      <c r="M3680" t="str">
        <f>IF(Fact_JobPosting[[#This Row],[ai_mentioned]]=1,"AI Jobs","Non AI Jobs")</f>
        <v>AI Jobs</v>
      </c>
      <c r="N3680">
        <v>1</v>
      </c>
      <c r="O3680">
        <v>0.68</v>
      </c>
      <c r="P3680">
        <v>125648</v>
      </c>
      <c r="Q3680">
        <v>8.69</v>
      </c>
      <c r="R3680">
        <v>0.3</v>
      </c>
    </row>
    <row r="3681" spans="1:18" x14ac:dyDescent="0.3">
      <c r="A3681">
        <v>3680</v>
      </c>
      <c r="B3681">
        <v>1</v>
      </c>
      <c r="C3681">
        <v>1</v>
      </c>
      <c r="D3681">
        <v>2</v>
      </c>
      <c r="E3681">
        <v>5</v>
      </c>
      <c r="F3681">
        <v>2</v>
      </c>
      <c r="G3681">
        <v>2</v>
      </c>
      <c r="H3681">
        <v>9</v>
      </c>
      <c r="I3681">
        <v>27</v>
      </c>
      <c r="J3681">
        <v>11</v>
      </c>
      <c r="K3681" t="s">
        <v>3799</v>
      </c>
      <c r="L3681">
        <v>2021</v>
      </c>
      <c r="M3681" t="str">
        <f>IF(Fact_JobPosting[[#This Row],[ai_mentioned]]=1,"AI Jobs","Non AI Jobs")</f>
        <v>Non AI Jobs</v>
      </c>
      <c r="N3681">
        <v>0</v>
      </c>
      <c r="O3681">
        <v>0.11</v>
      </c>
      <c r="P3681">
        <v>69838</v>
      </c>
      <c r="Q3681">
        <v>-0.17</v>
      </c>
      <c r="R3681">
        <v>0.86</v>
      </c>
    </row>
    <row r="3682" spans="1:18" x14ac:dyDescent="0.3">
      <c r="A3682">
        <v>3681</v>
      </c>
      <c r="B3682">
        <v>3</v>
      </c>
      <c r="C3682">
        <v>3</v>
      </c>
      <c r="D3682">
        <v>2</v>
      </c>
      <c r="E3682">
        <v>4</v>
      </c>
      <c r="F3682">
        <v>6</v>
      </c>
      <c r="G3682">
        <v>4</v>
      </c>
      <c r="H3682">
        <v>5</v>
      </c>
      <c r="I3682">
        <v>30</v>
      </c>
      <c r="J3682">
        <v>11</v>
      </c>
      <c r="K3682" t="s">
        <v>3800</v>
      </c>
      <c r="L3682">
        <v>2021</v>
      </c>
      <c r="M3682" t="str">
        <f>IF(Fact_JobPosting[[#This Row],[ai_mentioned]]=1,"AI Jobs","Non AI Jobs")</f>
        <v>AI Jobs</v>
      </c>
      <c r="N3682">
        <v>1</v>
      </c>
      <c r="O3682">
        <v>0.46</v>
      </c>
      <c r="P3682">
        <v>148534</v>
      </c>
      <c r="Q3682">
        <v>13.46</v>
      </c>
      <c r="R3682">
        <v>0.3</v>
      </c>
    </row>
    <row r="3683" spans="1:18" x14ac:dyDescent="0.3">
      <c r="A3683">
        <v>3682</v>
      </c>
      <c r="B3683">
        <v>2</v>
      </c>
      <c r="C3683">
        <v>1</v>
      </c>
      <c r="D3683">
        <v>2</v>
      </c>
      <c r="E3683">
        <v>5</v>
      </c>
      <c r="F3683">
        <v>5</v>
      </c>
      <c r="G3683">
        <v>2</v>
      </c>
      <c r="H3683">
        <v>7</v>
      </c>
      <c r="I3683">
        <v>31</v>
      </c>
      <c r="J3683">
        <v>11</v>
      </c>
      <c r="K3683" t="s">
        <v>3801</v>
      </c>
      <c r="L3683">
        <v>2021</v>
      </c>
      <c r="M3683" t="str">
        <f>IF(Fact_JobPosting[[#This Row],[ai_mentioned]]=1,"AI Jobs","Non AI Jobs")</f>
        <v>Non AI Jobs</v>
      </c>
      <c r="N3683">
        <v>0</v>
      </c>
      <c r="O3683">
        <v>0.02</v>
      </c>
      <c r="P3683">
        <v>68982</v>
      </c>
      <c r="Q3683">
        <v>1.41</v>
      </c>
      <c r="R3683">
        <v>0.68</v>
      </c>
    </row>
    <row r="3684" spans="1:18" x14ac:dyDescent="0.3">
      <c r="A3684">
        <v>3683</v>
      </c>
      <c r="B3684">
        <v>3</v>
      </c>
      <c r="C3684">
        <v>2</v>
      </c>
      <c r="D3684">
        <v>2</v>
      </c>
      <c r="E3684">
        <v>6</v>
      </c>
      <c r="F3684">
        <v>10</v>
      </c>
      <c r="G3684">
        <v>7</v>
      </c>
      <c r="H3684">
        <v>2</v>
      </c>
      <c r="I3684">
        <v>30</v>
      </c>
      <c r="J3684">
        <v>11</v>
      </c>
      <c r="K3684" t="s">
        <v>3802</v>
      </c>
      <c r="L3684">
        <v>2021</v>
      </c>
      <c r="M3684" t="str">
        <f>IF(Fact_JobPosting[[#This Row],[ai_mentioned]]=1,"AI Jobs","Non AI Jobs")</f>
        <v>AI Jobs</v>
      </c>
      <c r="N3684">
        <v>1</v>
      </c>
      <c r="O3684">
        <v>0.72</v>
      </c>
      <c r="P3684">
        <v>114755</v>
      </c>
      <c r="Q3684">
        <v>11.36</v>
      </c>
      <c r="R3684">
        <v>0.16</v>
      </c>
    </row>
    <row r="3685" spans="1:18" x14ac:dyDescent="0.3">
      <c r="A3685">
        <v>3684</v>
      </c>
      <c r="B3685">
        <v>3</v>
      </c>
      <c r="C3685">
        <v>2</v>
      </c>
      <c r="D3685">
        <v>2</v>
      </c>
      <c r="E3685">
        <v>6</v>
      </c>
      <c r="F3685">
        <v>8</v>
      </c>
      <c r="G3685">
        <v>7</v>
      </c>
      <c r="H3685">
        <v>13</v>
      </c>
      <c r="I3685">
        <v>1</v>
      </c>
      <c r="J3685">
        <v>11</v>
      </c>
      <c r="K3685" t="s">
        <v>3803</v>
      </c>
      <c r="L3685">
        <v>2021</v>
      </c>
      <c r="M3685" t="str">
        <f>IF(Fact_JobPosting[[#This Row],[ai_mentioned]]=1,"AI Jobs","Non AI Jobs")</f>
        <v>AI Jobs</v>
      </c>
      <c r="N3685">
        <v>1</v>
      </c>
      <c r="O3685">
        <v>0.94</v>
      </c>
      <c r="P3685">
        <v>58583</v>
      </c>
      <c r="Q3685">
        <v>6.43</v>
      </c>
      <c r="R3685">
        <v>0.27</v>
      </c>
    </row>
    <row r="3686" spans="1:18" x14ac:dyDescent="0.3">
      <c r="A3686">
        <v>3685</v>
      </c>
      <c r="B3686">
        <v>1</v>
      </c>
      <c r="C3686">
        <v>1</v>
      </c>
      <c r="D3686">
        <v>2</v>
      </c>
      <c r="E3686">
        <v>2</v>
      </c>
      <c r="F3686">
        <v>7</v>
      </c>
      <c r="G3686">
        <v>8</v>
      </c>
      <c r="H3686">
        <v>16</v>
      </c>
      <c r="I3686">
        <v>22</v>
      </c>
      <c r="J3686">
        <v>11</v>
      </c>
      <c r="K3686" t="s">
        <v>3804</v>
      </c>
      <c r="L3686">
        <v>2021</v>
      </c>
      <c r="M3686" t="str">
        <f>IF(Fact_JobPosting[[#This Row],[ai_mentioned]]=1,"AI Jobs","Non AI Jobs")</f>
        <v>Non AI Jobs</v>
      </c>
      <c r="N3686">
        <v>0</v>
      </c>
      <c r="O3686">
        <v>0.01</v>
      </c>
      <c r="P3686">
        <v>30528</v>
      </c>
      <c r="Q3686">
        <v>-3.11</v>
      </c>
      <c r="R3686">
        <v>0.72</v>
      </c>
    </row>
    <row r="3687" spans="1:18" x14ac:dyDescent="0.3">
      <c r="A3687">
        <v>3686</v>
      </c>
      <c r="B3687">
        <v>2</v>
      </c>
      <c r="C3687">
        <v>1</v>
      </c>
      <c r="D3687">
        <v>2</v>
      </c>
      <c r="E3687">
        <v>1</v>
      </c>
      <c r="F3687">
        <v>5</v>
      </c>
      <c r="G3687">
        <v>8</v>
      </c>
      <c r="H3687">
        <v>3</v>
      </c>
      <c r="I3687">
        <v>24</v>
      </c>
      <c r="J3687">
        <v>11</v>
      </c>
      <c r="K3687" t="s">
        <v>3805</v>
      </c>
      <c r="L3687">
        <v>2021</v>
      </c>
      <c r="M3687" t="str">
        <f>IF(Fact_JobPosting[[#This Row],[ai_mentioned]]=1,"AI Jobs","Non AI Jobs")</f>
        <v>Non AI Jobs</v>
      </c>
      <c r="N3687">
        <v>0</v>
      </c>
      <c r="O3687">
        <v>0.1</v>
      </c>
      <c r="P3687">
        <v>20755</v>
      </c>
      <c r="Q3687">
        <v>-3.11</v>
      </c>
      <c r="R3687">
        <v>0.66</v>
      </c>
    </row>
    <row r="3688" spans="1:18" x14ac:dyDescent="0.3">
      <c r="A3688">
        <v>3687</v>
      </c>
      <c r="B3688">
        <v>1</v>
      </c>
      <c r="C3688">
        <v>1</v>
      </c>
      <c r="D3688">
        <v>2</v>
      </c>
      <c r="E3688">
        <v>4</v>
      </c>
      <c r="F3688">
        <v>6</v>
      </c>
      <c r="G3688">
        <v>5</v>
      </c>
      <c r="H3688">
        <v>15</v>
      </c>
      <c r="I3688">
        <v>30</v>
      </c>
      <c r="J3688">
        <v>11</v>
      </c>
      <c r="K3688" t="s">
        <v>3806</v>
      </c>
      <c r="L3688">
        <v>2021</v>
      </c>
      <c r="M3688" t="str">
        <f>IF(Fact_JobPosting[[#This Row],[ai_mentioned]]=1,"AI Jobs","Non AI Jobs")</f>
        <v>Non AI Jobs</v>
      </c>
      <c r="N3688">
        <v>0</v>
      </c>
      <c r="O3688">
        <v>0.06</v>
      </c>
      <c r="P3688">
        <v>85504</v>
      </c>
      <c r="Q3688">
        <v>-1.73</v>
      </c>
      <c r="R3688">
        <v>0.89</v>
      </c>
    </row>
    <row r="3689" spans="1:18" x14ac:dyDescent="0.3">
      <c r="A3689">
        <v>3688</v>
      </c>
      <c r="B3689">
        <v>1</v>
      </c>
      <c r="C3689">
        <v>1</v>
      </c>
      <c r="D3689">
        <v>2</v>
      </c>
      <c r="E3689">
        <v>1</v>
      </c>
      <c r="F3689">
        <v>9</v>
      </c>
      <c r="G3689">
        <v>3</v>
      </c>
      <c r="H3689">
        <v>13</v>
      </c>
      <c r="I3689">
        <v>36</v>
      </c>
      <c r="J3689">
        <v>11</v>
      </c>
      <c r="K3689" t="s">
        <v>3807</v>
      </c>
      <c r="L3689">
        <v>2021</v>
      </c>
      <c r="M3689" t="str">
        <f>IF(Fact_JobPosting[[#This Row],[ai_mentioned]]=1,"AI Jobs","Non AI Jobs")</f>
        <v>Non AI Jobs</v>
      </c>
      <c r="N3689">
        <v>0</v>
      </c>
      <c r="O3689">
        <v>0.19</v>
      </c>
      <c r="P3689">
        <v>77455</v>
      </c>
      <c r="Q3689">
        <v>2.25</v>
      </c>
      <c r="R3689">
        <v>0.74</v>
      </c>
    </row>
    <row r="3690" spans="1:18" x14ac:dyDescent="0.3">
      <c r="A3690">
        <v>3689</v>
      </c>
      <c r="B3690">
        <v>1</v>
      </c>
      <c r="C3690">
        <v>1</v>
      </c>
      <c r="D3690">
        <v>2</v>
      </c>
      <c r="E3690">
        <v>3</v>
      </c>
      <c r="F3690">
        <v>6</v>
      </c>
      <c r="G3690">
        <v>2</v>
      </c>
      <c r="H3690">
        <v>1</v>
      </c>
      <c r="I3690">
        <v>38</v>
      </c>
      <c r="J3690">
        <v>11</v>
      </c>
      <c r="K3690" t="s">
        <v>3808</v>
      </c>
      <c r="L3690">
        <v>2021</v>
      </c>
      <c r="M3690" t="str">
        <f>IF(Fact_JobPosting[[#This Row],[ai_mentioned]]=1,"AI Jobs","Non AI Jobs")</f>
        <v>Non AI Jobs</v>
      </c>
      <c r="N3690">
        <v>0</v>
      </c>
      <c r="O3690">
        <v>0.11</v>
      </c>
      <c r="P3690">
        <v>98320</v>
      </c>
      <c r="Q3690">
        <v>-2.14</v>
      </c>
      <c r="R3690">
        <v>0.74</v>
      </c>
    </row>
    <row r="3691" spans="1:18" x14ac:dyDescent="0.3">
      <c r="A3691">
        <v>3690</v>
      </c>
      <c r="B3691">
        <v>1</v>
      </c>
      <c r="C3691">
        <v>1</v>
      </c>
      <c r="D3691">
        <v>2</v>
      </c>
      <c r="E3691">
        <v>3</v>
      </c>
      <c r="F3691">
        <v>7</v>
      </c>
      <c r="G3691">
        <v>6</v>
      </c>
      <c r="H3691">
        <v>10</v>
      </c>
      <c r="I3691">
        <v>31</v>
      </c>
      <c r="J3691">
        <v>11</v>
      </c>
      <c r="K3691" t="s">
        <v>3809</v>
      </c>
      <c r="L3691">
        <v>2021</v>
      </c>
      <c r="M3691" t="str">
        <f>IF(Fact_JobPosting[[#This Row],[ai_mentioned]]=1,"AI Jobs","Non AI Jobs")</f>
        <v>Non AI Jobs</v>
      </c>
      <c r="N3691">
        <v>0</v>
      </c>
      <c r="O3691">
        <v>0.12</v>
      </c>
      <c r="P3691">
        <v>66848</v>
      </c>
      <c r="Q3691">
        <v>0.57999999999999996</v>
      </c>
      <c r="R3691">
        <v>0.74</v>
      </c>
    </row>
    <row r="3692" spans="1:18" x14ac:dyDescent="0.3">
      <c r="A3692">
        <v>3691</v>
      </c>
      <c r="B3692">
        <v>3</v>
      </c>
      <c r="C3692">
        <v>2</v>
      </c>
      <c r="D3692">
        <v>2</v>
      </c>
      <c r="E3692">
        <v>5</v>
      </c>
      <c r="F3692">
        <v>4</v>
      </c>
      <c r="G3692">
        <v>4</v>
      </c>
      <c r="H3692">
        <v>15</v>
      </c>
      <c r="I3692">
        <v>24</v>
      </c>
      <c r="J3692">
        <v>11</v>
      </c>
      <c r="K3692" t="s">
        <v>3810</v>
      </c>
      <c r="L3692">
        <v>2021</v>
      </c>
      <c r="M3692" t="str">
        <f>IF(Fact_JobPosting[[#This Row],[ai_mentioned]]=1,"AI Jobs","Non AI Jobs")</f>
        <v>AI Jobs</v>
      </c>
      <c r="N3692">
        <v>1</v>
      </c>
      <c r="O3692">
        <v>0.72</v>
      </c>
      <c r="P3692">
        <v>30798</v>
      </c>
      <c r="Q3692">
        <v>6.58</v>
      </c>
      <c r="R3692">
        <v>0.19</v>
      </c>
    </row>
    <row r="3693" spans="1:18" x14ac:dyDescent="0.3">
      <c r="A3693">
        <v>3692</v>
      </c>
      <c r="B3693">
        <v>2</v>
      </c>
      <c r="C3693">
        <v>1</v>
      </c>
      <c r="D3693">
        <v>2</v>
      </c>
      <c r="E3693">
        <v>3</v>
      </c>
      <c r="F3693">
        <v>2</v>
      </c>
      <c r="G3693">
        <v>1</v>
      </c>
      <c r="H3693">
        <v>14</v>
      </c>
      <c r="I3693">
        <v>21</v>
      </c>
      <c r="J3693">
        <v>11</v>
      </c>
      <c r="K3693" t="s">
        <v>3811</v>
      </c>
      <c r="L3693">
        <v>2021</v>
      </c>
      <c r="M3693" t="str">
        <f>IF(Fact_JobPosting[[#This Row],[ai_mentioned]]=1,"AI Jobs","Non AI Jobs")</f>
        <v>Non AI Jobs</v>
      </c>
      <c r="N3693">
        <v>0</v>
      </c>
      <c r="O3693">
        <v>0.08</v>
      </c>
      <c r="P3693">
        <v>96518</v>
      </c>
      <c r="Q3693">
        <v>3.86</v>
      </c>
      <c r="R3693">
        <v>0.62</v>
      </c>
    </row>
    <row r="3694" spans="1:18" x14ac:dyDescent="0.3">
      <c r="A3694">
        <v>3693</v>
      </c>
      <c r="B3694">
        <v>2</v>
      </c>
      <c r="C3694">
        <v>1</v>
      </c>
      <c r="D3694">
        <v>2</v>
      </c>
      <c r="E3694">
        <v>5</v>
      </c>
      <c r="F3694">
        <v>5</v>
      </c>
      <c r="G3694">
        <v>7</v>
      </c>
      <c r="H3694">
        <v>5</v>
      </c>
      <c r="I3694">
        <v>1</v>
      </c>
      <c r="J3694">
        <v>11</v>
      </c>
      <c r="K3694" t="s">
        <v>3812</v>
      </c>
      <c r="L3694">
        <v>2021</v>
      </c>
      <c r="M3694" t="str">
        <f>IF(Fact_JobPosting[[#This Row],[ai_mentioned]]=1,"AI Jobs","Non AI Jobs")</f>
        <v>Non AI Jobs</v>
      </c>
      <c r="N3694">
        <v>0</v>
      </c>
      <c r="O3694">
        <v>0.02</v>
      </c>
      <c r="P3694">
        <v>40778</v>
      </c>
      <c r="Q3694">
        <v>0.87</v>
      </c>
      <c r="R3694">
        <v>0.62</v>
      </c>
    </row>
    <row r="3695" spans="1:18" x14ac:dyDescent="0.3">
      <c r="A3695">
        <v>3694</v>
      </c>
      <c r="B3695">
        <v>2</v>
      </c>
      <c r="C3695">
        <v>1</v>
      </c>
      <c r="D3695">
        <v>2</v>
      </c>
      <c r="E3695">
        <v>2</v>
      </c>
      <c r="F3695">
        <v>8</v>
      </c>
      <c r="G3695">
        <v>8</v>
      </c>
      <c r="H3695">
        <v>1</v>
      </c>
      <c r="I3695">
        <v>35</v>
      </c>
      <c r="J3695">
        <v>11</v>
      </c>
      <c r="K3695" t="s">
        <v>3813</v>
      </c>
      <c r="L3695">
        <v>2021</v>
      </c>
      <c r="M3695" t="str">
        <f>IF(Fact_JobPosting[[#This Row],[ai_mentioned]]=1,"AI Jobs","Non AI Jobs")</f>
        <v>Non AI Jobs</v>
      </c>
      <c r="N3695">
        <v>0</v>
      </c>
      <c r="O3695">
        <v>0.09</v>
      </c>
      <c r="P3695">
        <v>38025</v>
      </c>
      <c r="Q3695">
        <v>-0.37</v>
      </c>
      <c r="R3695">
        <v>0.67</v>
      </c>
    </row>
    <row r="3696" spans="1:18" x14ac:dyDescent="0.3">
      <c r="A3696">
        <v>3695</v>
      </c>
      <c r="B3696">
        <v>3</v>
      </c>
      <c r="C3696">
        <v>2</v>
      </c>
      <c r="D3696">
        <v>2</v>
      </c>
      <c r="E3696">
        <v>3</v>
      </c>
      <c r="F3696">
        <v>8</v>
      </c>
      <c r="G3696">
        <v>2</v>
      </c>
      <c r="H3696">
        <v>7</v>
      </c>
      <c r="I3696">
        <v>28</v>
      </c>
      <c r="J3696">
        <v>11</v>
      </c>
      <c r="K3696" t="s">
        <v>3814</v>
      </c>
      <c r="L3696">
        <v>2021</v>
      </c>
      <c r="M3696" t="str">
        <f>IF(Fact_JobPosting[[#This Row],[ai_mentioned]]=1,"AI Jobs","Non AI Jobs")</f>
        <v>AI Jobs</v>
      </c>
      <c r="N3696">
        <v>1</v>
      </c>
      <c r="O3696">
        <v>0.88</v>
      </c>
      <c r="P3696">
        <v>38510</v>
      </c>
      <c r="Q3696">
        <v>17.420000000000002</v>
      </c>
      <c r="R3696">
        <v>0.32</v>
      </c>
    </row>
    <row r="3697" spans="1:18" x14ac:dyDescent="0.3">
      <c r="A3697">
        <v>3696</v>
      </c>
      <c r="B3697">
        <v>3</v>
      </c>
      <c r="C3697">
        <v>2</v>
      </c>
      <c r="D3697">
        <v>2</v>
      </c>
      <c r="E3697">
        <v>1</v>
      </c>
      <c r="F3697">
        <v>6</v>
      </c>
      <c r="G3697">
        <v>2</v>
      </c>
      <c r="H3697">
        <v>8</v>
      </c>
      <c r="I3697">
        <v>7</v>
      </c>
      <c r="J3697">
        <v>11</v>
      </c>
      <c r="K3697" t="s">
        <v>3815</v>
      </c>
      <c r="L3697">
        <v>2021</v>
      </c>
      <c r="M3697" t="str">
        <f>IF(Fact_JobPosting[[#This Row],[ai_mentioned]]=1,"AI Jobs","Non AI Jobs")</f>
        <v>AI Jobs</v>
      </c>
      <c r="N3697">
        <v>1</v>
      </c>
      <c r="O3697">
        <v>0.83</v>
      </c>
      <c r="P3697">
        <v>39569</v>
      </c>
      <c r="Q3697">
        <v>13.24</v>
      </c>
      <c r="R3697">
        <v>0.14000000000000001</v>
      </c>
    </row>
    <row r="3698" spans="1:18" x14ac:dyDescent="0.3">
      <c r="A3698">
        <v>3697</v>
      </c>
      <c r="B3698">
        <v>1</v>
      </c>
      <c r="C3698">
        <v>1</v>
      </c>
      <c r="D3698">
        <v>2</v>
      </c>
      <c r="E3698">
        <v>5</v>
      </c>
      <c r="F3698">
        <v>7</v>
      </c>
      <c r="G3698">
        <v>6</v>
      </c>
      <c r="H3698">
        <v>12</v>
      </c>
      <c r="I3698">
        <v>21</v>
      </c>
      <c r="J3698">
        <v>11</v>
      </c>
      <c r="K3698" t="s">
        <v>3816</v>
      </c>
      <c r="L3698">
        <v>2021</v>
      </c>
      <c r="M3698" t="str">
        <f>IF(Fact_JobPosting[[#This Row],[ai_mentioned]]=1,"AI Jobs","Non AI Jobs")</f>
        <v>Non AI Jobs</v>
      </c>
      <c r="N3698">
        <v>0</v>
      </c>
      <c r="O3698">
        <v>0.03</v>
      </c>
      <c r="P3698">
        <v>92234</v>
      </c>
      <c r="Q3698">
        <v>-0.25</v>
      </c>
      <c r="R3698">
        <v>0.86</v>
      </c>
    </row>
    <row r="3699" spans="1:18" x14ac:dyDescent="0.3">
      <c r="A3699">
        <v>3698</v>
      </c>
      <c r="B3699">
        <v>3</v>
      </c>
      <c r="C3699">
        <v>2</v>
      </c>
      <c r="D3699">
        <v>2</v>
      </c>
      <c r="E3699">
        <v>4</v>
      </c>
      <c r="F3699">
        <v>3</v>
      </c>
      <c r="G3699">
        <v>1</v>
      </c>
      <c r="H3699">
        <v>14</v>
      </c>
      <c r="I3699">
        <v>32</v>
      </c>
      <c r="J3699">
        <v>11</v>
      </c>
      <c r="K3699" t="s">
        <v>3817</v>
      </c>
      <c r="L3699">
        <v>2021</v>
      </c>
      <c r="M3699" t="str">
        <f>IF(Fact_JobPosting[[#This Row],[ai_mentioned]]=1,"AI Jobs","Non AI Jobs")</f>
        <v>AI Jobs</v>
      </c>
      <c r="N3699">
        <v>1</v>
      </c>
      <c r="O3699">
        <v>0.67</v>
      </c>
      <c r="P3699">
        <v>108248</v>
      </c>
      <c r="Q3699">
        <v>6.39</v>
      </c>
      <c r="R3699">
        <v>0.15</v>
      </c>
    </row>
    <row r="3700" spans="1:18" x14ac:dyDescent="0.3">
      <c r="A3700">
        <v>3699</v>
      </c>
      <c r="B3700">
        <v>3</v>
      </c>
      <c r="C3700">
        <v>3</v>
      </c>
      <c r="D3700">
        <v>2</v>
      </c>
      <c r="E3700">
        <v>1</v>
      </c>
      <c r="F3700">
        <v>6</v>
      </c>
      <c r="G3700">
        <v>5</v>
      </c>
      <c r="H3700">
        <v>13</v>
      </c>
      <c r="I3700">
        <v>38</v>
      </c>
      <c r="J3700">
        <v>11</v>
      </c>
      <c r="K3700" t="s">
        <v>3818</v>
      </c>
      <c r="L3700">
        <v>2021</v>
      </c>
      <c r="M3700" t="str">
        <f>IF(Fact_JobPosting[[#This Row],[ai_mentioned]]=1,"AI Jobs","Non AI Jobs")</f>
        <v>AI Jobs</v>
      </c>
      <c r="N3700">
        <v>1</v>
      </c>
      <c r="O3700">
        <v>0.49</v>
      </c>
      <c r="P3700">
        <v>103991</v>
      </c>
      <c r="Q3700">
        <v>11.97</v>
      </c>
      <c r="R3700">
        <v>0.36</v>
      </c>
    </row>
    <row r="3701" spans="1:18" x14ac:dyDescent="0.3">
      <c r="A3701">
        <v>3700</v>
      </c>
      <c r="B3701">
        <v>3</v>
      </c>
      <c r="C3701">
        <v>3</v>
      </c>
      <c r="D3701">
        <v>2</v>
      </c>
      <c r="E3701">
        <v>5</v>
      </c>
      <c r="F3701">
        <v>2</v>
      </c>
      <c r="G3701">
        <v>5</v>
      </c>
      <c r="H3701">
        <v>7</v>
      </c>
      <c r="I3701">
        <v>16</v>
      </c>
      <c r="J3701">
        <v>11</v>
      </c>
      <c r="K3701" t="s">
        <v>3819</v>
      </c>
      <c r="L3701">
        <v>2021</v>
      </c>
      <c r="M3701" t="str">
        <f>IF(Fact_JobPosting[[#This Row],[ai_mentioned]]=1,"AI Jobs","Non AI Jobs")</f>
        <v>AI Jobs</v>
      </c>
      <c r="N3701">
        <v>1</v>
      </c>
      <c r="O3701">
        <v>0.63</v>
      </c>
      <c r="P3701">
        <v>86625</v>
      </c>
      <c r="Q3701">
        <v>14.1</v>
      </c>
      <c r="R3701">
        <v>0.22</v>
      </c>
    </row>
    <row r="3702" spans="1:18" x14ac:dyDescent="0.3">
      <c r="A3702">
        <v>3701</v>
      </c>
      <c r="B3702">
        <v>2</v>
      </c>
      <c r="C3702">
        <v>1</v>
      </c>
      <c r="D3702">
        <v>2</v>
      </c>
      <c r="E3702">
        <v>1</v>
      </c>
      <c r="F3702">
        <v>10</v>
      </c>
      <c r="G3702">
        <v>6</v>
      </c>
      <c r="H3702">
        <v>13</v>
      </c>
      <c r="I3702">
        <v>21</v>
      </c>
      <c r="J3702">
        <v>11</v>
      </c>
      <c r="K3702" t="s">
        <v>3820</v>
      </c>
      <c r="L3702">
        <v>2021</v>
      </c>
      <c r="M3702" t="str">
        <f>IF(Fact_JobPosting[[#This Row],[ai_mentioned]]=1,"AI Jobs","Non AI Jobs")</f>
        <v>Non AI Jobs</v>
      </c>
      <c r="N3702">
        <v>0</v>
      </c>
      <c r="O3702">
        <v>0.08</v>
      </c>
      <c r="P3702">
        <v>75587</v>
      </c>
      <c r="Q3702">
        <v>-4.18</v>
      </c>
      <c r="R3702">
        <v>0.66</v>
      </c>
    </row>
    <row r="3703" spans="1:18" x14ac:dyDescent="0.3">
      <c r="A3703">
        <v>3702</v>
      </c>
      <c r="B3703">
        <v>1</v>
      </c>
      <c r="C3703">
        <v>1</v>
      </c>
      <c r="D3703">
        <v>2</v>
      </c>
      <c r="E3703">
        <v>6</v>
      </c>
      <c r="F3703">
        <v>9</v>
      </c>
      <c r="G3703">
        <v>7</v>
      </c>
      <c r="H3703">
        <v>10</v>
      </c>
      <c r="I3703">
        <v>20</v>
      </c>
      <c r="J3703">
        <v>11</v>
      </c>
      <c r="K3703" t="s">
        <v>3821</v>
      </c>
      <c r="L3703">
        <v>2021</v>
      </c>
      <c r="M3703" t="str">
        <f>IF(Fact_JobPosting[[#This Row],[ai_mentioned]]=1,"AI Jobs","Non AI Jobs")</f>
        <v>Non AI Jobs</v>
      </c>
      <c r="N3703">
        <v>0</v>
      </c>
      <c r="O3703">
        <v>0.06</v>
      </c>
      <c r="P3703">
        <v>36645</v>
      </c>
      <c r="Q3703">
        <v>-2.02</v>
      </c>
      <c r="R3703">
        <v>0.71</v>
      </c>
    </row>
    <row r="3704" spans="1:18" x14ac:dyDescent="0.3">
      <c r="A3704">
        <v>3703</v>
      </c>
      <c r="B3704">
        <v>2</v>
      </c>
      <c r="C3704">
        <v>1</v>
      </c>
      <c r="D3704">
        <v>2</v>
      </c>
      <c r="E3704">
        <v>1</v>
      </c>
      <c r="F3704">
        <v>3</v>
      </c>
      <c r="G3704">
        <v>6</v>
      </c>
      <c r="H3704">
        <v>8</v>
      </c>
      <c r="I3704">
        <v>21</v>
      </c>
      <c r="J3704">
        <v>11</v>
      </c>
      <c r="K3704" t="s">
        <v>3822</v>
      </c>
      <c r="L3704">
        <v>2021</v>
      </c>
      <c r="M3704" t="str">
        <f>IF(Fact_JobPosting[[#This Row],[ai_mentioned]]=1,"AI Jobs","Non AI Jobs")</f>
        <v>Non AI Jobs</v>
      </c>
      <c r="N3704">
        <v>0</v>
      </c>
      <c r="O3704">
        <v>0.16</v>
      </c>
      <c r="P3704">
        <v>76533</v>
      </c>
      <c r="Q3704">
        <v>-3.59</v>
      </c>
      <c r="R3704">
        <v>0.62</v>
      </c>
    </row>
    <row r="3705" spans="1:18" x14ac:dyDescent="0.3">
      <c r="A3705">
        <v>3704</v>
      </c>
      <c r="B3705">
        <v>2</v>
      </c>
      <c r="C3705">
        <v>1</v>
      </c>
      <c r="D3705">
        <v>2</v>
      </c>
      <c r="E3705">
        <v>6</v>
      </c>
      <c r="F3705">
        <v>10</v>
      </c>
      <c r="G3705">
        <v>9</v>
      </c>
      <c r="H3705">
        <v>5</v>
      </c>
      <c r="I3705">
        <v>14</v>
      </c>
      <c r="J3705">
        <v>11</v>
      </c>
      <c r="K3705" t="s">
        <v>3823</v>
      </c>
      <c r="L3705">
        <v>2021</v>
      </c>
      <c r="M3705" t="str">
        <f>IF(Fact_JobPosting[[#This Row],[ai_mentioned]]=1,"AI Jobs","Non AI Jobs")</f>
        <v>Non AI Jobs</v>
      </c>
      <c r="N3705">
        <v>0</v>
      </c>
      <c r="O3705">
        <v>0.04</v>
      </c>
      <c r="P3705">
        <v>46428</v>
      </c>
      <c r="Q3705">
        <v>1.48</v>
      </c>
      <c r="R3705">
        <v>0.67</v>
      </c>
    </row>
    <row r="3706" spans="1:18" x14ac:dyDescent="0.3">
      <c r="A3706">
        <v>3705</v>
      </c>
      <c r="B3706">
        <v>3</v>
      </c>
      <c r="C3706">
        <v>3</v>
      </c>
      <c r="D3706">
        <v>2</v>
      </c>
      <c r="E3706">
        <v>4</v>
      </c>
      <c r="F3706">
        <v>9</v>
      </c>
      <c r="G3706">
        <v>1</v>
      </c>
      <c r="H3706">
        <v>9</v>
      </c>
      <c r="I3706">
        <v>18</v>
      </c>
      <c r="J3706">
        <v>11</v>
      </c>
      <c r="K3706" t="s">
        <v>3824</v>
      </c>
      <c r="L3706">
        <v>2021</v>
      </c>
      <c r="M3706" t="str">
        <f>IF(Fact_JobPosting[[#This Row],[ai_mentioned]]=1,"AI Jobs","Non AI Jobs")</f>
        <v>AI Jobs</v>
      </c>
      <c r="N3706">
        <v>1</v>
      </c>
      <c r="O3706">
        <v>0.59</v>
      </c>
      <c r="P3706">
        <v>88396</v>
      </c>
      <c r="Q3706">
        <v>9.35</v>
      </c>
      <c r="R3706">
        <v>0.28999999999999998</v>
      </c>
    </row>
    <row r="3707" spans="1:18" x14ac:dyDescent="0.3">
      <c r="A3707">
        <v>3706</v>
      </c>
      <c r="B3707">
        <v>3</v>
      </c>
      <c r="C3707">
        <v>2</v>
      </c>
      <c r="D3707">
        <v>2</v>
      </c>
      <c r="E3707">
        <v>4</v>
      </c>
      <c r="F3707">
        <v>10</v>
      </c>
      <c r="G3707">
        <v>5</v>
      </c>
      <c r="H3707">
        <v>12</v>
      </c>
      <c r="I3707">
        <v>28</v>
      </c>
      <c r="J3707">
        <v>11</v>
      </c>
      <c r="K3707" t="s">
        <v>3825</v>
      </c>
      <c r="L3707">
        <v>2021</v>
      </c>
      <c r="M3707" t="str">
        <f>IF(Fact_JobPosting[[#This Row],[ai_mentioned]]=1,"AI Jobs","Non AI Jobs")</f>
        <v>AI Jobs</v>
      </c>
      <c r="N3707">
        <v>1</v>
      </c>
      <c r="O3707">
        <v>0.7</v>
      </c>
      <c r="P3707">
        <v>31217</v>
      </c>
      <c r="Q3707">
        <v>17.739999999999998</v>
      </c>
      <c r="R3707">
        <v>0.11</v>
      </c>
    </row>
    <row r="3708" spans="1:18" x14ac:dyDescent="0.3">
      <c r="A3708">
        <v>3707</v>
      </c>
      <c r="B3708">
        <v>3</v>
      </c>
      <c r="C3708">
        <v>3</v>
      </c>
      <c r="D3708">
        <v>2</v>
      </c>
      <c r="E3708">
        <v>2</v>
      </c>
      <c r="F3708">
        <v>6</v>
      </c>
      <c r="G3708">
        <v>7</v>
      </c>
      <c r="H3708">
        <v>5</v>
      </c>
      <c r="I3708">
        <v>10</v>
      </c>
      <c r="J3708">
        <v>11</v>
      </c>
      <c r="K3708" t="s">
        <v>3826</v>
      </c>
      <c r="L3708">
        <v>2021</v>
      </c>
      <c r="M3708" t="str">
        <f>IF(Fact_JobPosting[[#This Row],[ai_mentioned]]=1,"AI Jobs","Non AI Jobs")</f>
        <v>AI Jobs</v>
      </c>
      <c r="N3708">
        <v>1</v>
      </c>
      <c r="O3708">
        <v>0.64</v>
      </c>
      <c r="P3708">
        <v>125054</v>
      </c>
      <c r="Q3708">
        <v>9.52</v>
      </c>
      <c r="R3708">
        <v>0.12</v>
      </c>
    </row>
    <row r="3709" spans="1:18" x14ac:dyDescent="0.3">
      <c r="A3709">
        <v>3708</v>
      </c>
      <c r="B3709">
        <v>1</v>
      </c>
      <c r="C3709">
        <v>1</v>
      </c>
      <c r="D3709">
        <v>2</v>
      </c>
      <c r="E3709">
        <v>4</v>
      </c>
      <c r="F3709">
        <v>1</v>
      </c>
      <c r="G3709">
        <v>7</v>
      </c>
      <c r="H3709">
        <v>9</v>
      </c>
      <c r="I3709">
        <v>1</v>
      </c>
      <c r="J3709">
        <v>11</v>
      </c>
      <c r="K3709" t="s">
        <v>3827</v>
      </c>
      <c r="L3709">
        <v>2021</v>
      </c>
      <c r="M3709" t="str">
        <f>IF(Fact_JobPosting[[#This Row],[ai_mentioned]]=1,"AI Jobs","Non AI Jobs")</f>
        <v>Non AI Jobs</v>
      </c>
      <c r="N3709">
        <v>0</v>
      </c>
      <c r="O3709">
        <v>0.15</v>
      </c>
      <c r="P3709">
        <v>45064</v>
      </c>
      <c r="Q3709">
        <v>-2.62</v>
      </c>
      <c r="R3709">
        <v>0.82</v>
      </c>
    </row>
    <row r="3710" spans="1:18" x14ac:dyDescent="0.3">
      <c r="A3710">
        <v>3709</v>
      </c>
      <c r="B3710">
        <v>2</v>
      </c>
      <c r="C3710">
        <v>1</v>
      </c>
      <c r="D3710">
        <v>2</v>
      </c>
      <c r="E3710">
        <v>5</v>
      </c>
      <c r="F3710">
        <v>1</v>
      </c>
      <c r="G3710">
        <v>1</v>
      </c>
      <c r="H3710">
        <v>7</v>
      </c>
      <c r="I3710">
        <v>19</v>
      </c>
      <c r="J3710">
        <v>11</v>
      </c>
      <c r="K3710" t="s">
        <v>3828</v>
      </c>
      <c r="L3710">
        <v>2021</v>
      </c>
      <c r="M3710" t="str">
        <f>IF(Fact_JobPosting[[#This Row],[ai_mentioned]]=1,"AI Jobs","Non AI Jobs")</f>
        <v>Non AI Jobs</v>
      </c>
      <c r="N3710">
        <v>0</v>
      </c>
      <c r="O3710">
        <v>0.03</v>
      </c>
      <c r="P3710">
        <v>36347</v>
      </c>
      <c r="Q3710">
        <v>0.28000000000000003</v>
      </c>
      <c r="R3710">
        <v>0.63</v>
      </c>
    </row>
    <row r="3711" spans="1:18" x14ac:dyDescent="0.3">
      <c r="A3711">
        <v>3710</v>
      </c>
      <c r="B3711">
        <v>1</v>
      </c>
      <c r="C3711">
        <v>1</v>
      </c>
      <c r="D3711">
        <v>2</v>
      </c>
      <c r="E3711">
        <v>3</v>
      </c>
      <c r="F3711">
        <v>9</v>
      </c>
      <c r="G3711">
        <v>5</v>
      </c>
      <c r="H3711">
        <v>16</v>
      </c>
      <c r="I3711">
        <v>40</v>
      </c>
      <c r="J3711">
        <v>11</v>
      </c>
      <c r="K3711" t="s">
        <v>3829</v>
      </c>
      <c r="L3711">
        <v>2021</v>
      </c>
      <c r="M3711" t="str">
        <f>IF(Fact_JobPosting[[#This Row],[ai_mentioned]]=1,"AI Jobs","Non AI Jobs")</f>
        <v>Non AI Jobs</v>
      </c>
      <c r="N3711">
        <v>0</v>
      </c>
      <c r="O3711">
        <v>0.16</v>
      </c>
      <c r="P3711">
        <v>35257</v>
      </c>
      <c r="Q3711">
        <v>0.62</v>
      </c>
      <c r="R3711">
        <v>0.72</v>
      </c>
    </row>
    <row r="3712" spans="1:18" x14ac:dyDescent="0.3">
      <c r="A3712">
        <v>3711</v>
      </c>
      <c r="B3712">
        <v>1</v>
      </c>
      <c r="C3712">
        <v>1</v>
      </c>
      <c r="D3712">
        <v>2</v>
      </c>
      <c r="E3712">
        <v>3</v>
      </c>
      <c r="F3712">
        <v>2</v>
      </c>
      <c r="G3712">
        <v>9</v>
      </c>
      <c r="H3712">
        <v>10</v>
      </c>
      <c r="I3712">
        <v>6</v>
      </c>
      <c r="J3712">
        <v>11</v>
      </c>
      <c r="K3712" t="s">
        <v>3830</v>
      </c>
      <c r="L3712">
        <v>2021</v>
      </c>
      <c r="M3712" t="str">
        <f>IF(Fact_JobPosting[[#This Row],[ai_mentioned]]=1,"AI Jobs","Non AI Jobs")</f>
        <v>Non AI Jobs</v>
      </c>
      <c r="N3712">
        <v>0</v>
      </c>
      <c r="O3712">
        <v>0.01</v>
      </c>
      <c r="P3712">
        <v>71460</v>
      </c>
      <c r="Q3712">
        <v>1.3</v>
      </c>
      <c r="R3712">
        <v>0.78</v>
      </c>
    </row>
    <row r="3713" spans="1:18" x14ac:dyDescent="0.3">
      <c r="A3713">
        <v>3712</v>
      </c>
      <c r="B3713">
        <v>3</v>
      </c>
      <c r="C3713">
        <v>3</v>
      </c>
      <c r="D3713">
        <v>2</v>
      </c>
      <c r="E3713">
        <v>1</v>
      </c>
      <c r="F3713">
        <v>10</v>
      </c>
      <c r="G3713">
        <v>6</v>
      </c>
      <c r="H3713">
        <v>5</v>
      </c>
      <c r="I3713">
        <v>44</v>
      </c>
      <c r="J3713">
        <v>11</v>
      </c>
      <c r="K3713" t="s">
        <v>3831</v>
      </c>
      <c r="L3713">
        <v>2021</v>
      </c>
      <c r="M3713" t="str">
        <f>IF(Fact_JobPosting[[#This Row],[ai_mentioned]]=1,"AI Jobs","Non AI Jobs")</f>
        <v>AI Jobs</v>
      </c>
      <c r="N3713">
        <v>1</v>
      </c>
      <c r="O3713">
        <v>0.4</v>
      </c>
      <c r="P3713">
        <v>30804</v>
      </c>
      <c r="Q3713">
        <v>7.89</v>
      </c>
      <c r="R3713">
        <v>0.2</v>
      </c>
    </row>
    <row r="3714" spans="1:18" x14ac:dyDescent="0.3">
      <c r="A3714">
        <v>3713</v>
      </c>
      <c r="B3714">
        <v>2</v>
      </c>
      <c r="C3714">
        <v>1</v>
      </c>
      <c r="D3714">
        <v>2</v>
      </c>
      <c r="E3714">
        <v>4</v>
      </c>
      <c r="F3714">
        <v>4</v>
      </c>
      <c r="G3714">
        <v>1</v>
      </c>
      <c r="H3714">
        <v>7</v>
      </c>
      <c r="I3714">
        <v>12</v>
      </c>
      <c r="J3714">
        <v>11</v>
      </c>
      <c r="K3714" t="s">
        <v>3832</v>
      </c>
      <c r="L3714">
        <v>2021</v>
      </c>
      <c r="M3714" t="str">
        <f>IF(Fact_JobPosting[[#This Row],[ai_mentioned]]=1,"AI Jobs","Non AI Jobs")</f>
        <v>Non AI Jobs</v>
      </c>
      <c r="N3714">
        <v>0</v>
      </c>
      <c r="O3714">
        <v>7.0000000000000007E-2</v>
      </c>
      <c r="P3714">
        <v>44411</v>
      </c>
      <c r="Q3714">
        <v>-3.56</v>
      </c>
      <c r="R3714">
        <v>0.65</v>
      </c>
    </row>
    <row r="3715" spans="1:18" x14ac:dyDescent="0.3">
      <c r="A3715">
        <v>3714</v>
      </c>
      <c r="B3715">
        <v>1</v>
      </c>
      <c r="C3715">
        <v>1</v>
      </c>
      <c r="D3715">
        <v>2</v>
      </c>
      <c r="E3715">
        <v>2</v>
      </c>
      <c r="F3715">
        <v>10</v>
      </c>
      <c r="G3715">
        <v>4</v>
      </c>
      <c r="H3715">
        <v>14</v>
      </c>
      <c r="I3715">
        <v>34</v>
      </c>
      <c r="J3715">
        <v>11</v>
      </c>
      <c r="K3715" t="s">
        <v>3833</v>
      </c>
      <c r="L3715">
        <v>2021</v>
      </c>
      <c r="M3715" t="str">
        <f>IF(Fact_JobPosting[[#This Row],[ai_mentioned]]=1,"AI Jobs","Non AI Jobs")</f>
        <v>Non AI Jobs</v>
      </c>
      <c r="N3715">
        <v>0</v>
      </c>
      <c r="O3715">
        <v>0.09</v>
      </c>
      <c r="P3715">
        <v>20823</v>
      </c>
      <c r="Q3715">
        <v>-2.2200000000000002</v>
      </c>
      <c r="R3715">
        <v>0.73</v>
      </c>
    </row>
    <row r="3716" spans="1:18" x14ac:dyDescent="0.3">
      <c r="A3716">
        <v>3715</v>
      </c>
      <c r="B3716">
        <v>3</v>
      </c>
      <c r="C3716">
        <v>2</v>
      </c>
      <c r="D3716">
        <v>2</v>
      </c>
      <c r="E3716">
        <v>2</v>
      </c>
      <c r="F3716">
        <v>7</v>
      </c>
      <c r="G3716">
        <v>9</v>
      </c>
      <c r="H3716">
        <v>3</v>
      </c>
      <c r="I3716">
        <v>41</v>
      </c>
      <c r="J3716">
        <v>11</v>
      </c>
      <c r="K3716" t="s">
        <v>3834</v>
      </c>
      <c r="L3716">
        <v>2021</v>
      </c>
      <c r="M3716" t="str">
        <f>IF(Fact_JobPosting[[#This Row],[ai_mentioned]]=1,"AI Jobs","Non AI Jobs")</f>
        <v>AI Jobs</v>
      </c>
      <c r="N3716">
        <v>1</v>
      </c>
      <c r="O3716">
        <v>0.88</v>
      </c>
      <c r="P3716">
        <v>85476</v>
      </c>
      <c r="Q3716">
        <v>5.32</v>
      </c>
      <c r="R3716">
        <v>0.17</v>
      </c>
    </row>
    <row r="3717" spans="1:18" x14ac:dyDescent="0.3">
      <c r="A3717">
        <v>3716</v>
      </c>
      <c r="B3717">
        <v>2</v>
      </c>
      <c r="C3717">
        <v>1</v>
      </c>
      <c r="D3717">
        <v>2</v>
      </c>
      <c r="E3717">
        <v>6</v>
      </c>
      <c r="F3717">
        <v>9</v>
      </c>
      <c r="G3717">
        <v>3</v>
      </c>
      <c r="H3717">
        <v>15</v>
      </c>
      <c r="I3717">
        <v>38</v>
      </c>
      <c r="J3717">
        <v>11</v>
      </c>
      <c r="K3717" t="s">
        <v>3835</v>
      </c>
      <c r="L3717">
        <v>2021</v>
      </c>
      <c r="M3717" t="str">
        <f>IF(Fact_JobPosting[[#This Row],[ai_mentioned]]=1,"AI Jobs","Non AI Jobs")</f>
        <v>Non AI Jobs</v>
      </c>
      <c r="N3717">
        <v>0</v>
      </c>
      <c r="O3717">
        <v>0.11</v>
      </c>
      <c r="P3717">
        <v>96424</v>
      </c>
      <c r="Q3717">
        <v>0.84</v>
      </c>
      <c r="R3717">
        <v>0.63</v>
      </c>
    </row>
    <row r="3718" spans="1:18" x14ac:dyDescent="0.3">
      <c r="A3718">
        <v>3717</v>
      </c>
      <c r="B3718">
        <v>1</v>
      </c>
      <c r="C3718">
        <v>1</v>
      </c>
      <c r="D3718">
        <v>2</v>
      </c>
      <c r="E3718">
        <v>6</v>
      </c>
      <c r="F3718">
        <v>4</v>
      </c>
      <c r="G3718">
        <v>8</v>
      </c>
      <c r="H3718">
        <v>10</v>
      </c>
      <c r="I3718">
        <v>29</v>
      </c>
      <c r="J3718">
        <v>11</v>
      </c>
      <c r="K3718" t="s">
        <v>3836</v>
      </c>
      <c r="L3718">
        <v>2021</v>
      </c>
      <c r="M3718" t="str">
        <f>IF(Fact_JobPosting[[#This Row],[ai_mentioned]]=1,"AI Jobs","Non AI Jobs")</f>
        <v>Non AI Jobs</v>
      </c>
      <c r="N3718">
        <v>0</v>
      </c>
      <c r="O3718">
        <v>0.01</v>
      </c>
      <c r="P3718">
        <v>50527</v>
      </c>
      <c r="Q3718">
        <v>1.71</v>
      </c>
      <c r="R3718">
        <v>0.86</v>
      </c>
    </row>
    <row r="3719" spans="1:18" x14ac:dyDescent="0.3">
      <c r="A3719">
        <v>3718</v>
      </c>
      <c r="B3719">
        <v>1</v>
      </c>
      <c r="C3719">
        <v>1</v>
      </c>
      <c r="D3719">
        <v>2</v>
      </c>
      <c r="E3719">
        <v>1</v>
      </c>
      <c r="F3719">
        <v>2</v>
      </c>
      <c r="G3719">
        <v>2</v>
      </c>
      <c r="H3719">
        <v>13</v>
      </c>
      <c r="I3719">
        <v>20</v>
      </c>
      <c r="J3719">
        <v>11</v>
      </c>
      <c r="K3719" t="s">
        <v>3837</v>
      </c>
      <c r="L3719">
        <v>2021</v>
      </c>
      <c r="M3719" t="str">
        <f>IF(Fact_JobPosting[[#This Row],[ai_mentioned]]=1,"AI Jobs","Non AI Jobs")</f>
        <v>Non AI Jobs</v>
      </c>
      <c r="N3719">
        <v>0</v>
      </c>
      <c r="O3719">
        <v>0.11</v>
      </c>
      <c r="P3719">
        <v>44857</v>
      </c>
      <c r="Q3719">
        <v>3.3</v>
      </c>
      <c r="R3719">
        <v>0.83</v>
      </c>
    </row>
    <row r="3720" spans="1:18" x14ac:dyDescent="0.3">
      <c r="A3720">
        <v>3719</v>
      </c>
      <c r="B3720">
        <v>1</v>
      </c>
      <c r="C3720">
        <v>1</v>
      </c>
      <c r="D3720">
        <v>2</v>
      </c>
      <c r="E3720">
        <v>2</v>
      </c>
      <c r="F3720">
        <v>1</v>
      </c>
      <c r="G3720">
        <v>6</v>
      </c>
      <c r="H3720">
        <v>5</v>
      </c>
      <c r="I3720">
        <v>34</v>
      </c>
      <c r="J3720">
        <v>11</v>
      </c>
      <c r="K3720" t="s">
        <v>3838</v>
      </c>
      <c r="L3720">
        <v>2021</v>
      </c>
      <c r="M3720" t="str">
        <f>IF(Fact_JobPosting[[#This Row],[ai_mentioned]]=1,"AI Jobs","Non AI Jobs")</f>
        <v>Non AI Jobs</v>
      </c>
      <c r="N3720">
        <v>0</v>
      </c>
      <c r="O3720">
        <v>0.13</v>
      </c>
      <c r="P3720">
        <v>20845</v>
      </c>
      <c r="Q3720">
        <v>-0.38</v>
      </c>
      <c r="R3720">
        <v>0.74</v>
      </c>
    </row>
    <row r="3721" spans="1:18" x14ac:dyDescent="0.3">
      <c r="A3721">
        <v>3720</v>
      </c>
      <c r="B3721">
        <v>1</v>
      </c>
      <c r="C3721">
        <v>1</v>
      </c>
      <c r="D3721">
        <v>2</v>
      </c>
      <c r="E3721">
        <v>4</v>
      </c>
      <c r="F3721">
        <v>7</v>
      </c>
      <c r="G3721">
        <v>5</v>
      </c>
      <c r="H3721">
        <v>11</v>
      </c>
      <c r="I3721">
        <v>18</v>
      </c>
      <c r="J3721">
        <v>11</v>
      </c>
      <c r="K3721" t="s">
        <v>3839</v>
      </c>
      <c r="L3721">
        <v>2021</v>
      </c>
      <c r="M3721" t="str">
        <f>IF(Fact_JobPosting[[#This Row],[ai_mentioned]]=1,"AI Jobs","Non AI Jobs")</f>
        <v>Non AI Jobs</v>
      </c>
      <c r="N3721">
        <v>0</v>
      </c>
      <c r="O3721">
        <v>0.08</v>
      </c>
      <c r="P3721">
        <v>65993</v>
      </c>
      <c r="Q3721">
        <v>-4.75</v>
      </c>
      <c r="R3721">
        <v>0.74</v>
      </c>
    </row>
    <row r="3722" spans="1:18" x14ac:dyDescent="0.3">
      <c r="A3722">
        <v>3721</v>
      </c>
      <c r="B3722">
        <v>3</v>
      </c>
      <c r="C3722">
        <v>2</v>
      </c>
      <c r="D3722">
        <v>2</v>
      </c>
      <c r="E3722">
        <v>5</v>
      </c>
      <c r="F3722">
        <v>7</v>
      </c>
      <c r="G3722">
        <v>3</v>
      </c>
      <c r="H3722">
        <v>9</v>
      </c>
      <c r="I3722">
        <v>42</v>
      </c>
      <c r="J3722">
        <v>11</v>
      </c>
      <c r="K3722" t="s">
        <v>3840</v>
      </c>
      <c r="L3722">
        <v>2021</v>
      </c>
      <c r="M3722" t="str">
        <f>IF(Fact_JobPosting[[#This Row],[ai_mentioned]]=1,"AI Jobs","Non AI Jobs")</f>
        <v>AI Jobs</v>
      </c>
      <c r="N3722">
        <v>1</v>
      </c>
      <c r="O3722">
        <v>0.77</v>
      </c>
      <c r="P3722">
        <v>97187</v>
      </c>
      <c r="Q3722">
        <v>14.44</v>
      </c>
      <c r="R3722">
        <v>0.22</v>
      </c>
    </row>
    <row r="3723" spans="1:18" x14ac:dyDescent="0.3">
      <c r="A3723">
        <v>3722</v>
      </c>
      <c r="B3723">
        <v>3</v>
      </c>
      <c r="C3723">
        <v>3</v>
      </c>
      <c r="D3723">
        <v>2</v>
      </c>
      <c r="E3723">
        <v>6</v>
      </c>
      <c r="F3723">
        <v>7</v>
      </c>
      <c r="G3723">
        <v>7</v>
      </c>
      <c r="H3723">
        <v>15</v>
      </c>
      <c r="I3723">
        <v>10</v>
      </c>
      <c r="J3723">
        <v>11</v>
      </c>
      <c r="K3723" t="s">
        <v>3841</v>
      </c>
      <c r="L3723">
        <v>2021</v>
      </c>
      <c r="M3723" t="str">
        <f>IF(Fact_JobPosting[[#This Row],[ai_mentioned]]=1,"AI Jobs","Non AI Jobs")</f>
        <v>AI Jobs</v>
      </c>
      <c r="N3723">
        <v>1</v>
      </c>
      <c r="O3723">
        <v>0.65</v>
      </c>
      <c r="P3723">
        <v>148141</v>
      </c>
      <c r="Q3723">
        <v>8.42</v>
      </c>
      <c r="R3723">
        <v>0.13</v>
      </c>
    </row>
    <row r="3724" spans="1:18" x14ac:dyDescent="0.3">
      <c r="A3724">
        <v>3723</v>
      </c>
      <c r="B3724">
        <v>1</v>
      </c>
      <c r="C3724">
        <v>1</v>
      </c>
      <c r="D3724">
        <v>2</v>
      </c>
      <c r="E3724">
        <v>3</v>
      </c>
      <c r="F3724">
        <v>8</v>
      </c>
      <c r="G3724">
        <v>1</v>
      </c>
      <c r="H3724">
        <v>3</v>
      </c>
      <c r="I3724">
        <v>14</v>
      </c>
      <c r="J3724">
        <v>11</v>
      </c>
      <c r="K3724" t="s">
        <v>3842</v>
      </c>
      <c r="L3724">
        <v>2021</v>
      </c>
      <c r="M3724" t="str">
        <f>IF(Fact_JobPosting[[#This Row],[ai_mentioned]]=1,"AI Jobs","Non AI Jobs")</f>
        <v>Non AI Jobs</v>
      </c>
      <c r="N3724">
        <v>0</v>
      </c>
      <c r="O3724">
        <v>0.02</v>
      </c>
      <c r="P3724">
        <v>52485</v>
      </c>
      <c r="Q3724">
        <v>3.17</v>
      </c>
      <c r="R3724">
        <v>0.74</v>
      </c>
    </row>
    <row r="3725" spans="1:18" x14ac:dyDescent="0.3">
      <c r="A3725">
        <v>3724</v>
      </c>
      <c r="B3725">
        <v>3</v>
      </c>
      <c r="C3725">
        <v>3</v>
      </c>
      <c r="D3725">
        <v>2</v>
      </c>
      <c r="E3725">
        <v>5</v>
      </c>
      <c r="F3725">
        <v>5</v>
      </c>
      <c r="G3725">
        <v>2</v>
      </c>
      <c r="H3725">
        <v>4</v>
      </c>
      <c r="I3725">
        <v>40</v>
      </c>
      <c r="J3725">
        <v>11</v>
      </c>
      <c r="K3725" t="s">
        <v>3843</v>
      </c>
      <c r="L3725">
        <v>2021</v>
      </c>
      <c r="M3725" t="str">
        <f>IF(Fact_JobPosting[[#This Row],[ai_mentioned]]=1,"AI Jobs","Non AI Jobs")</f>
        <v>AI Jobs</v>
      </c>
      <c r="N3725">
        <v>1</v>
      </c>
      <c r="O3725">
        <v>0.5</v>
      </c>
      <c r="P3725">
        <v>58179</v>
      </c>
      <c r="Q3725">
        <v>14.06</v>
      </c>
      <c r="R3725">
        <v>0.35</v>
      </c>
    </row>
    <row r="3726" spans="1:18" x14ac:dyDescent="0.3">
      <c r="A3726">
        <v>3725</v>
      </c>
      <c r="B3726">
        <v>1</v>
      </c>
      <c r="C3726">
        <v>1</v>
      </c>
      <c r="D3726">
        <v>2</v>
      </c>
      <c r="E3726">
        <v>6</v>
      </c>
      <c r="F3726">
        <v>5</v>
      </c>
      <c r="G3726">
        <v>6</v>
      </c>
      <c r="H3726">
        <v>10</v>
      </c>
      <c r="I3726">
        <v>39</v>
      </c>
      <c r="J3726">
        <v>11</v>
      </c>
      <c r="K3726" t="s">
        <v>3844</v>
      </c>
      <c r="L3726">
        <v>2021</v>
      </c>
      <c r="M3726" t="str">
        <f>IF(Fact_JobPosting[[#This Row],[ai_mentioned]]=1,"AI Jobs","Non AI Jobs")</f>
        <v>Non AI Jobs</v>
      </c>
      <c r="N3726">
        <v>0</v>
      </c>
      <c r="O3726">
        <v>0.14000000000000001</v>
      </c>
      <c r="P3726">
        <v>52031</v>
      </c>
      <c r="Q3726">
        <v>-1.49</v>
      </c>
      <c r="R3726">
        <v>0.77</v>
      </c>
    </row>
    <row r="3727" spans="1:18" x14ac:dyDescent="0.3">
      <c r="A3727">
        <v>3726</v>
      </c>
      <c r="B3727">
        <v>3</v>
      </c>
      <c r="C3727">
        <v>3</v>
      </c>
      <c r="D3727">
        <v>2</v>
      </c>
      <c r="E3727">
        <v>1</v>
      </c>
      <c r="F3727">
        <v>10</v>
      </c>
      <c r="G3727">
        <v>5</v>
      </c>
      <c r="H3727">
        <v>10</v>
      </c>
      <c r="I3727">
        <v>2</v>
      </c>
      <c r="J3727">
        <v>11</v>
      </c>
      <c r="K3727" t="s">
        <v>3845</v>
      </c>
      <c r="L3727">
        <v>2021</v>
      </c>
      <c r="M3727" t="str">
        <f>IF(Fact_JobPosting[[#This Row],[ai_mentioned]]=1,"AI Jobs","Non AI Jobs")</f>
        <v>AI Jobs</v>
      </c>
      <c r="N3727">
        <v>1</v>
      </c>
      <c r="O3727">
        <v>0.5</v>
      </c>
      <c r="P3727">
        <v>124048</v>
      </c>
      <c r="Q3727">
        <v>10.01</v>
      </c>
      <c r="R3727">
        <v>0.28999999999999998</v>
      </c>
    </row>
    <row r="3728" spans="1:18" x14ac:dyDescent="0.3">
      <c r="A3728">
        <v>3727</v>
      </c>
      <c r="B3728">
        <v>1</v>
      </c>
      <c r="C3728">
        <v>1</v>
      </c>
      <c r="D3728">
        <v>2</v>
      </c>
      <c r="E3728">
        <v>1</v>
      </c>
      <c r="F3728">
        <v>6</v>
      </c>
      <c r="G3728">
        <v>8</v>
      </c>
      <c r="H3728">
        <v>2</v>
      </c>
      <c r="I3728">
        <v>27</v>
      </c>
      <c r="J3728">
        <v>11</v>
      </c>
      <c r="K3728" t="s">
        <v>3846</v>
      </c>
      <c r="L3728">
        <v>2021</v>
      </c>
      <c r="M3728" t="str">
        <f>IF(Fact_JobPosting[[#This Row],[ai_mentioned]]=1,"AI Jobs","Non AI Jobs")</f>
        <v>Non AI Jobs</v>
      </c>
      <c r="N3728">
        <v>0</v>
      </c>
      <c r="O3728">
        <v>0.19</v>
      </c>
      <c r="P3728">
        <v>64277</v>
      </c>
      <c r="Q3728">
        <v>-0.67</v>
      </c>
      <c r="R3728">
        <v>0.77</v>
      </c>
    </row>
    <row r="3729" spans="1:18" x14ac:dyDescent="0.3">
      <c r="A3729">
        <v>3728</v>
      </c>
      <c r="B3729">
        <v>3</v>
      </c>
      <c r="C3729">
        <v>2</v>
      </c>
      <c r="D3729">
        <v>2</v>
      </c>
      <c r="E3729">
        <v>6</v>
      </c>
      <c r="F3729">
        <v>5</v>
      </c>
      <c r="G3729">
        <v>5</v>
      </c>
      <c r="H3729">
        <v>1</v>
      </c>
      <c r="I3729">
        <v>39</v>
      </c>
      <c r="J3729">
        <v>12</v>
      </c>
      <c r="K3729" t="s">
        <v>3847</v>
      </c>
      <c r="L3729">
        <v>2022</v>
      </c>
      <c r="M3729" t="str">
        <f>IF(Fact_JobPosting[[#This Row],[ai_mentioned]]=1,"AI Jobs","Non AI Jobs")</f>
        <v>AI Jobs</v>
      </c>
      <c r="N3729">
        <v>1</v>
      </c>
      <c r="O3729">
        <v>0.77</v>
      </c>
      <c r="P3729">
        <v>67379</v>
      </c>
      <c r="Q3729">
        <v>8.4700000000000006</v>
      </c>
      <c r="R3729">
        <v>0.28999999999999998</v>
      </c>
    </row>
    <row r="3730" spans="1:18" x14ac:dyDescent="0.3">
      <c r="A3730">
        <v>3729</v>
      </c>
      <c r="B3730">
        <v>1</v>
      </c>
      <c r="C3730">
        <v>1</v>
      </c>
      <c r="D3730">
        <v>2</v>
      </c>
      <c r="E3730">
        <v>6</v>
      </c>
      <c r="F3730">
        <v>7</v>
      </c>
      <c r="G3730">
        <v>1</v>
      </c>
      <c r="H3730">
        <v>7</v>
      </c>
      <c r="I3730">
        <v>22</v>
      </c>
      <c r="J3730">
        <v>12</v>
      </c>
      <c r="K3730" t="s">
        <v>3848</v>
      </c>
      <c r="L3730">
        <v>2022</v>
      </c>
      <c r="M3730" t="str">
        <f>IF(Fact_JobPosting[[#This Row],[ai_mentioned]]=1,"AI Jobs","Non AI Jobs")</f>
        <v>Non AI Jobs</v>
      </c>
      <c r="N3730">
        <v>0</v>
      </c>
      <c r="O3730">
        <v>0.02</v>
      </c>
      <c r="P3730">
        <v>31038</v>
      </c>
      <c r="Q3730">
        <v>-3.21</v>
      </c>
      <c r="R3730">
        <v>0.89</v>
      </c>
    </row>
    <row r="3731" spans="1:18" x14ac:dyDescent="0.3">
      <c r="A3731">
        <v>3730</v>
      </c>
      <c r="B3731">
        <v>1</v>
      </c>
      <c r="C3731">
        <v>1</v>
      </c>
      <c r="D3731">
        <v>2</v>
      </c>
      <c r="E3731">
        <v>3</v>
      </c>
      <c r="F3731">
        <v>3</v>
      </c>
      <c r="G3731">
        <v>5</v>
      </c>
      <c r="H3731">
        <v>9</v>
      </c>
      <c r="I3731">
        <v>10</v>
      </c>
      <c r="J3731">
        <v>12</v>
      </c>
      <c r="K3731" t="s">
        <v>3849</v>
      </c>
      <c r="L3731">
        <v>2022</v>
      </c>
      <c r="M3731" t="str">
        <f>IF(Fact_JobPosting[[#This Row],[ai_mentioned]]=1,"AI Jobs","Non AI Jobs")</f>
        <v>Non AI Jobs</v>
      </c>
      <c r="N3731">
        <v>0</v>
      </c>
      <c r="O3731">
        <v>0.06</v>
      </c>
      <c r="P3731">
        <v>92058</v>
      </c>
      <c r="Q3731">
        <v>3.92</v>
      </c>
      <c r="R3731">
        <v>0.85</v>
      </c>
    </row>
    <row r="3732" spans="1:18" x14ac:dyDescent="0.3">
      <c r="A3732">
        <v>3731</v>
      </c>
      <c r="B3732">
        <v>1</v>
      </c>
      <c r="C3732">
        <v>1</v>
      </c>
      <c r="D3732">
        <v>2</v>
      </c>
      <c r="E3732">
        <v>4</v>
      </c>
      <c r="F3732">
        <v>10</v>
      </c>
      <c r="G3732">
        <v>8</v>
      </c>
      <c r="H3732">
        <v>11</v>
      </c>
      <c r="I3732">
        <v>5</v>
      </c>
      <c r="J3732">
        <v>12</v>
      </c>
      <c r="K3732" t="s">
        <v>3850</v>
      </c>
      <c r="L3732">
        <v>2022</v>
      </c>
      <c r="M3732" t="str">
        <f>IF(Fact_JobPosting[[#This Row],[ai_mentioned]]=1,"AI Jobs","Non AI Jobs")</f>
        <v>Non AI Jobs</v>
      </c>
      <c r="N3732">
        <v>0</v>
      </c>
      <c r="O3732">
        <v>0.09</v>
      </c>
      <c r="P3732">
        <v>28175</v>
      </c>
      <c r="Q3732">
        <v>4.43</v>
      </c>
      <c r="R3732">
        <v>0.7</v>
      </c>
    </row>
    <row r="3733" spans="1:18" x14ac:dyDescent="0.3">
      <c r="A3733">
        <v>3732</v>
      </c>
      <c r="B3733">
        <v>1</v>
      </c>
      <c r="C3733">
        <v>1</v>
      </c>
      <c r="D3733">
        <v>2</v>
      </c>
      <c r="E3733">
        <v>3</v>
      </c>
      <c r="F3733">
        <v>2</v>
      </c>
      <c r="G3733">
        <v>8</v>
      </c>
      <c r="H3733">
        <v>14</v>
      </c>
      <c r="I3733">
        <v>17</v>
      </c>
      <c r="J3733">
        <v>12</v>
      </c>
      <c r="K3733" t="s">
        <v>3851</v>
      </c>
      <c r="L3733">
        <v>2022</v>
      </c>
      <c r="M3733" t="str">
        <f>IF(Fact_JobPosting[[#This Row],[ai_mentioned]]=1,"AI Jobs","Non AI Jobs")</f>
        <v>Non AI Jobs</v>
      </c>
      <c r="N3733">
        <v>0</v>
      </c>
      <c r="O3733">
        <v>0.17</v>
      </c>
      <c r="P3733">
        <v>72871</v>
      </c>
      <c r="Q3733">
        <v>1.85</v>
      </c>
      <c r="R3733">
        <v>0.76</v>
      </c>
    </row>
    <row r="3734" spans="1:18" x14ac:dyDescent="0.3">
      <c r="A3734">
        <v>3733</v>
      </c>
      <c r="B3734">
        <v>3</v>
      </c>
      <c r="C3734">
        <v>2</v>
      </c>
      <c r="D3734">
        <v>2</v>
      </c>
      <c r="E3734">
        <v>4</v>
      </c>
      <c r="F3734">
        <v>5</v>
      </c>
      <c r="G3734">
        <v>2</v>
      </c>
      <c r="H3734">
        <v>4</v>
      </c>
      <c r="I3734">
        <v>3</v>
      </c>
      <c r="J3734">
        <v>12</v>
      </c>
      <c r="K3734" t="s">
        <v>3852</v>
      </c>
      <c r="L3734">
        <v>2022</v>
      </c>
      <c r="M3734" t="str">
        <f>IF(Fact_JobPosting[[#This Row],[ai_mentioned]]=1,"AI Jobs","Non AI Jobs")</f>
        <v>AI Jobs</v>
      </c>
      <c r="N3734">
        <v>1</v>
      </c>
      <c r="O3734">
        <v>0.93</v>
      </c>
      <c r="P3734">
        <v>39698</v>
      </c>
      <c r="Q3734">
        <v>11.38</v>
      </c>
      <c r="R3734">
        <v>0.15</v>
      </c>
    </row>
    <row r="3735" spans="1:18" x14ac:dyDescent="0.3">
      <c r="A3735">
        <v>3734</v>
      </c>
      <c r="B3735">
        <v>3</v>
      </c>
      <c r="C3735">
        <v>3</v>
      </c>
      <c r="D3735">
        <v>2</v>
      </c>
      <c r="E3735">
        <v>1</v>
      </c>
      <c r="F3735">
        <v>3</v>
      </c>
      <c r="G3735">
        <v>3</v>
      </c>
      <c r="H3735">
        <v>7</v>
      </c>
      <c r="I3735">
        <v>39</v>
      </c>
      <c r="J3735">
        <v>12</v>
      </c>
      <c r="K3735" t="s">
        <v>3853</v>
      </c>
      <c r="L3735">
        <v>2022</v>
      </c>
      <c r="M3735" t="str">
        <f>IF(Fact_JobPosting[[#This Row],[ai_mentioned]]=1,"AI Jobs","Non AI Jobs")</f>
        <v>AI Jobs</v>
      </c>
      <c r="N3735">
        <v>1</v>
      </c>
      <c r="O3735">
        <v>0.45</v>
      </c>
      <c r="P3735">
        <v>73543</v>
      </c>
      <c r="Q3735">
        <v>13.38</v>
      </c>
      <c r="R3735">
        <v>0.2</v>
      </c>
    </row>
    <row r="3736" spans="1:18" x14ac:dyDescent="0.3">
      <c r="A3736">
        <v>3735</v>
      </c>
      <c r="B3736">
        <v>1</v>
      </c>
      <c r="C3736">
        <v>1</v>
      </c>
      <c r="D3736">
        <v>2</v>
      </c>
      <c r="E3736">
        <v>4</v>
      </c>
      <c r="F3736">
        <v>7</v>
      </c>
      <c r="G3736">
        <v>8</v>
      </c>
      <c r="H3736">
        <v>16</v>
      </c>
      <c r="I3736">
        <v>22</v>
      </c>
      <c r="J3736">
        <v>12</v>
      </c>
      <c r="K3736" t="s">
        <v>3854</v>
      </c>
      <c r="L3736">
        <v>2022</v>
      </c>
      <c r="M3736" t="str">
        <f>IF(Fact_JobPosting[[#This Row],[ai_mentioned]]=1,"AI Jobs","Non AI Jobs")</f>
        <v>Non AI Jobs</v>
      </c>
      <c r="N3736">
        <v>0</v>
      </c>
      <c r="O3736">
        <v>0.16</v>
      </c>
      <c r="P3736">
        <v>26796</v>
      </c>
      <c r="Q3736">
        <v>-2.72</v>
      </c>
      <c r="R3736">
        <v>0.77</v>
      </c>
    </row>
    <row r="3737" spans="1:18" x14ac:dyDescent="0.3">
      <c r="A3737">
        <v>3736</v>
      </c>
      <c r="B3737">
        <v>3</v>
      </c>
      <c r="C3737">
        <v>3</v>
      </c>
      <c r="D3737">
        <v>2</v>
      </c>
      <c r="E3737">
        <v>5</v>
      </c>
      <c r="F3737">
        <v>6</v>
      </c>
      <c r="G3737">
        <v>8</v>
      </c>
      <c r="H3737">
        <v>13</v>
      </c>
      <c r="I3737">
        <v>18</v>
      </c>
      <c r="J3737">
        <v>12</v>
      </c>
      <c r="K3737" t="s">
        <v>3855</v>
      </c>
      <c r="L3737">
        <v>2022</v>
      </c>
      <c r="M3737" t="str">
        <f>IF(Fact_JobPosting[[#This Row],[ai_mentioned]]=1,"AI Jobs","Non AI Jobs")</f>
        <v>AI Jobs</v>
      </c>
      <c r="N3737">
        <v>1</v>
      </c>
      <c r="O3737">
        <v>0.64</v>
      </c>
      <c r="P3737">
        <v>112930</v>
      </c>
      <c r="Q3737">
        <v>6.33</v>
      </c>
      <c r="R3737">
        <v>0.13</v>
      </c>
    </row>
    <row r="3738" spans="1:18" x14ac:dyDescent="0.3">
      <c r="A3738">
        <v>3737</v>
      </c>
      <c r="B3738">
        <v>3</v>
      </c>
      <c r="C3738">
        <v>3</v>
      </c>
      <c r="D3738">
        <v>2</v>
      </c>
      <c r="E3738">
        <v>1</v>
      </c>
      <c r="F3738">
        <v>10</v>
      </c>
      <c r="G3738">
        <v>3</v>
      </c>
      <c r="H3738">
        <v>3</v>
      </c>
      <c r="I3738">
        <v>18</v>
      </c>
      <c r="J3738">
        <v>12</v>
      </c>
      <c r="K3738" t="s">
        <v>3856</v>
      </c>
      <c r="L3738">
        <v>2022</v>
      </c>
      <c r="M3738" t="str">
        <f>IF(Fact_JobPosting[[#This Row],[ai_mentioned]]=1,"AI Jobs","Non AI Jobs")</f>
        <v>AI Jobs</v>
      </c>
      <c r="N3738">
        <v>1</v>
      </c>
      <c r="O3738">
        <v>0.56000000000000005</v>
      </c>
      <c r="P3738">
        <v>94889</v>
      </c>
      <c r="Q3738">
        <v>15.95</v>
      </c>
      <c r="R3738">
        <v>0.28999999999999998</v>
      </c>
    </row>
    <row r="3739" spans="1:18" x14ac:dyDescent="0.3">
      <c r="A3739">
        <v>3738</v>
      </c>
      <c r="B3739">
        <v>1</v>
      </c>
      <c r="C3739">
        <v>1</v>
      </c>
      <c r="D3739">
        <v>2</v>
      </c>
      <c r="E3739">
        <v>5</v>
      </c>
      <c r="F3739">
        <v>2</v>
      </c>
      <c r="G3739">
        <v>2</v>
      </c>
      <c r="H3739">
        <v>14</v>
      </c>
      <c r="I3739">
        <v>37</v>
      </c>
      <c r="J3739">
        <v>12</v>
      </c>
      <c r="K3739" t="s">
        <v>3857</v>
      </c>
      <c r="L3739">
        <v>2022</v>
      </c>
      <c r="M3739" t="str">
        <f>IF(Fact_JobPosting[[#This Row],[ai_mentioned]]=1,"AI Jobs","Non AI Jobs")</f>
        <v>Non AI Jobs</v>
      </c>
      <c r="N3739">
        <v>0</v>
      </c>
      <c r="O3739">
        <v>0.1</v>
      </c>
      <c r="P3739">
        <v>45070</v>
      </c>
      <c r="Q3739">
        <v>-2.16</v>
      </c>
      <c r="R3739">
        <v>0.76</v>
      </c>
    </row>
    <row r="3740" spans="1:18" x14ac:dyDescent="0.3">
      <c r="A3740">
        <v>3739</v>
      </c>
      <c r="B3740">
        <v>2</v>
      </c>
      <c r="C3740">
        <v>1</v>
      </c>
      <c r="D3740">
        <v>2</v>
      </c>
      <c r="E3740">
        <v>1</v>
      </c>
      <c r="F3740">
        <v>5</v>
      </c>
      <c r="G3740">
        <v>5</v>
      </c>
      <c r="H3740">
        <v>8</v>
      </c>
      <c r="I3740">
        <v>9</v>
      </c>
      <c r="J3740">
        <v>12</v>
      </c>
      <c r="K3740" t="s">
        <v>3858</v>
      </c>
      <c r="L3740">
        <v>2022</v>
      </c>
      <c r="M3740" t="str">
        <f>IF(Fact_JobPosting[[#This Row],[ai_mentioned]]=1,"AI Jobs","Non AI Jobs")</f>
        <v>Non AI Jobs</v>
      </c>
      <c r="N3740">
        <v>0</v>
      </c>
      <c r="O3740">
        <v>0.05</v>
      </c>
      <c r="P3740">
        <v>80670</v>
      </c>
      <c r="Q3740">
        <v>3.04</v>
      </c>
      <c r="R3740">
        <v>0.64</v>
      </c>
    </row>
    <row r="3741" spans="1:18" x14ac:dyDescent="0.3">
      <c r="A3741">
        <v>3740</v>
      </c>
      <c r="B3741">
        <v>2</v>
      </c>
      <c r="C3741">
        <v>1</v>
      </c>
      <c r="D3741">
        <v>3</v>
      </c>
      <c r="E3741">
        <v>5</v>
      </c>
      <c r="F3741">
        <v>4</v>
      </c>
      <c r="G3741">
        <v>9</v>
      </c>
      <c r="H3741">
        <v>1</v>
      </c>
      <c r="I3741">
        <v>16</v>
      </c>
      <c r="J3741">
        <v>12</v>
      </c>
      <c r="K3741" t="s">
        <v>3859</v>
      </c>
      <c r="L3741">
        <v>2022</v>
      </c>
      <c r="M3741" t="str">
        <f>IF(Fact_JobPosting[[#This Row],[ai_mentioned]]=1,"AI Jobs","Non AI Jobs")</f>
        <v>Non AI Jobs</v>
      </c>
      <c r="N3741">
        <v>0</v>
      </c>
      <c r="O3741">
        <v>0.16</v>
      </c>
      <c r="P3741">
        <v>62172</v>
      </c>
      <c r="Q3741">
        <v>-2.79</v>
      </c>
      <c r="R3741">
        <v>0.67</v>
      </c>
    </row>
    <row r="3742" spans="1:18" x14ac:dyDescent="0.3">
      <c r="A3742">
        <v>3741</v>
      </c>
      <c r="B3742">
        <v>3</v>
      </c>
      <c r="C3742">
        <v>3</v>
      </c>
      <c r="D3742">
        <v>2</v>
      </c>
      <c r="E3742">
        <v>2</v>
      </c>
      <c r="F3742">
        <v>1</v>
      </c>
      <c r="G3742">
        <v>8</v>
      </c>
      <c r="H3742">
        <v>8</v>
      </c>
      <c r="I3742">
        <v>1</v>
      </c>
      <c r="J3742">
        <v>12</v>
      </c>
      <c r="K3742" t="s">
        <v>3861</v>
      </c>
      <c r="L3742">
        <v>2022</v>
      </c>
      <c r="M3742" t="str">
        <f>IF(Fact_JobPosting[[#This Row],[ai_mentioned]]=1,"AI Jobs","Non AI Jobs")</f>
        <v>AI Jobs</v>
      </c>
      <c r="N3742">
        <v>1</v>
      </c>
      <c r="O3742">
        <v>0.46</v>
      </c>
      <c r="P3742">
        <v>55599</v>
      </c>
      <c r="Q3742">
        <v>5.6</v>
      </c>
      <c r="R3742">
        <v>0.18</v>
      </c>
    </row>
    <row r="3743" spans="1:18" x14ac:dyDescent="0.3">
      <c r="A3743">
        <v>3742</v>
      </c>
      <c r="B3743">
        <v>1</v>
      </c>
      <c r="C3743">
        <v>1</v>
      </c>
      <c r="D3743">
        <v>2</v>
      </c>
      <c r="E3743">
        <v>5</v>
      </c>
      <c r="F3743">
        <v>4</v>
      </c>
      <c r="G3743">
        <v>2</v>
      </c>
      <c r="H3743">
        <v>14</v>
      </c>
      <c r="I3743">
        <v>8</v>
      </c>
      <c r="J3743">
        <v>12</v>
      </c>
      <c r="K3743" t="s">
        <v>3862</v>
      </c>
      <c r="L3743">
        <v>2022</v>
      </c>
      <c r="M3743" t="str">
        <f>IF(Fact_JobPosting[[#This Row],[ai_mentioned]]=1,"AI Jobs","Non AI Jobs")</f>
        <v>Non AI Jobs</v>
      </c>
      <c r="N3743">
        <v>0</v>
      </c>
      <c r="O3743">
        <v>0.16</v>
      </c>
      <c r="P3743">
        <v>22920</v>
      </c>
      <c r="Q3743">
        <v>1.64</v>
      </c>
      <c r="R3743">
        <v>0.88</v>
      </c>
    </row>
    <row r="3744" spans="1:18" x14ac:dyDescent="0.3">
      <c r="A3744">
        <v>3743</v>
      </c>
      <c r="B3744">
        <v>2</v>
      </c>
      <c r="C3744">
        <v>1</v>
      </c>
      <c r="D3744">
        <v>3</v>
      </c>
      <c r="E3744">
        <v>6</v>
      </c>
      <c r="F3744">
        <v>9</v>
      </c>
      <c r="G3744">
        <v>9</v>
      </c>
      <c r="H3744">
        <v>7</v>
      </c>
      <c r="I3744">
        <v>30</v>
      </c>
      <c r="J3744">
        <v>12</v>
      </c>
      <c r="K3744" t="s">
        <v>3863</v>
      </c>
      <c r="L3744">
        <v>2022</v>
      </c>
      <c r="M3744" t="str">
        <f>IF(Fact_JobPosting[[#This Row],[ai_mentioned]]=1,"AI Jobs","Non AI Jobs")</f>
        <v>Non AI Jobs</v>
      </c>
      <c r="N3744">
        <v>0</v>
      </c>
      <c r="O3744">
        <v>0.09</v>
      </c>
      <c r="P3744">
        <v>98063</v>
      </c>
      <c r="Q3744">
        <v>-4.12</v>
      </c>
      <c r="R3744">
        <v>0.68</v>
      </c>
    </row>
    <row r="3745" spans="1:18" x14ac:dyDescent="0.3">
      <c r="A3745">
        <v>3744</v>
      </c>
      <c r="B3745">
        <v>3</v>
      </c>
      <c r="C3745">
        <v>2</v>
      </c>
      <c r="D3745">
        <v>3</v>
      </c>
      <c r="E3745">
        <v>1</v>
      </c>
      <c r="F3745">
        <v>3</v>
      </c>
      <c r="G3745">
        <v>4</v>
      </c>
      <c r="H3745">
        <v>14</v>
      </c>
      <c r="I3745">
        <v>24</v>
      </c>
      <c r="J3745">
        <v>12</v>
      </c>
      <c r="K3745" t="s">
        <v>3864</v>
      </c>
      <c r="L3745">
        <v>2022</v>
      </c>
      <c r="M3745" t="str">
        <f>IF(Fact_JobPosting[[#This Row],[ai_mentioned]]=1,"AI Jobs","Non AI Jobs")</f>
        <v>AI Jobs</v>
      </c>
      <c r="N3745">
        <v>1</v>
      </c>
      <c r="O3745">
        <v>0.82</v>
      </c>
      <c r="P3745">
        <v>29987</v>
      </c>
      <c r="Q3745">
        <v>8.41</v>
      </c>
      <c r="R3745">
        <v>0.15</v>
      </c>
    </row>
    <row r="3746" spans="1:18" x14ac:dyDescent="0.3">
      <c r="A3746">
        <v>3745</v>
      </c>
      <c r="B3746">
        <v>3</v>
      </c>
      <c r="C3746">
        <v>3</v>
      </c>
      <c r="D3746">
        <v>2</v>
      </c>
      <c r="E3746">
        <v>3</v>
      </c>
      <c r="F3746">
        <v>4</v>
      </c>
      <c r="G3746">
        <v>6</v>
      </c>
      <c r="H3746">
        <v>4</v>
      </c>
      <c r="I3746">
        <v>21</v>
      </c>
      <c r="J3746">
        <v>12</v>
      </c>
      <c r="K3746" t="s">
        <v>3865</v>
      </c>
      <c r="L3746">
        <v>2022</v>
      </c>
      <c r="M3746" t="str">
        <f>IF(Fact_JobPosting[[#This Row],[ai_mentioned]]=1,"AI Jobs","Non AI Jobs")</f>
        <v>AI Jobs</v>
      </c>
      <c r="N3746">
        <v>1</v>
      </c>
      <c r="O3746">
        <v>0.55000000000000004</v>
      </c>
      <c r="P3746">
        <v>108418</v>
      </c>
      <c r="Q3746">
        <v>16.399999999999999</v>
      </c>
      <c r="R3746">
        <v>0.21</v>
      </c>
    </row>
    <row r="3747" spans="1:18" x14ac:dyDescent="0.3">
      <c r="A3747">
        <v>3746</v>
      </c>
      <c r="B3747">
        <v>3</v>
      </c>
      <c r="C3747">
        <v>2</v>
      </c>
      <c r="D3747">
        <v>2</v>
      </c>
      <c r="E3747">
        <v>6</v>
      </c>
      <c r="F3747">
        <v>2</v>
      </c>
      <c r="G3747">
        <v>6</v>
      </c>
      <c r="H3747">
        <v>1</v>
      </c>
      <c r="I3747">
        <v>1</v>
      </c>
      <c r="J3747">
        <v>12</v>
      </c>
      <c r="K3747" t="s">
        <v>3866</v>
      </c>
      <c r="L3747">
        <v>2022</v>
      </c>
      <c r="M3747" t="str">
        <f>IF(Fact_JobPosting[[#This Row],[ai_mentioned]]=1,"AI Jobs","Non AI Jobs")</f>
        <v>AI Jobs</v>
      </c>
      <c r="N3747">
        <v>1</v>
      </c>
      <c r="O3747">
        <v>0.9</v>
      </c>
      <c r="P3747">
        <v>60811</v>
      </c>
      <c r="Q3747">
        <v>6.34</v>
      </c>
      <c r="R3747">
        <v>0.12</v>
      </c>
    </row>
    <row r="3748" spans="1:18" x14ac:dyDescent="0.3">
      <c r="A3748">
        <v>3747</v>
      </c>
      <c r="B3748">
        <v>1</v>
      </c>
      <c r="C3748">
        <v>1</v>
      </c>
      <c r="D3748">
        <v>3</v>
      </c>
      <c r="E3748">
        <v>4</v>
      </c>
      <c r="F3748">
        <v>10</v>
      </c>
      <c r="G3748">
        <v>4</v>
      </c>
      <c r="H3748">
        <v>14</v>
      </c>
      <c r="I3748">
        <v>28</v>
      </c>
      <c r="J3748">
        <v>12</v>
      </c>
      <c r="K3748" t="s">
        <v>3867</v>
      </c>
      <c r="L3748">
        <v>2022</v>
      </c>
      <c r="M3748" t="str">
        <f>IF(Fact_JobPosting[[#This Row],[ai_mentioned]]=1,"AI Jobs","Non AI Jobs")</f>
        <v>Non AI Jobs</v>
      </c>
      <c r="N3748">
        <v>0</v>
      </c>
      <c r="O3748">
        <v>0.15</v>
      </c>
      <c r="P3748">
        <v>22853</v>
      </c>
      <c r="Q3748">
        <v>2.13</v>
      </c>
      <c r="R3748">
        <v>0.77</v>
      </c>
    </row>
    <row r="3749" spans="1:18" x14ac:dyDescent="0.3">
      <c r="A3749">
        <v>3748</v>
      </c>
      <c r="B3749">
        <v>3</v>
      </c>
      <c r="C3749">
        <v>3</v>
      </c>
      <c r="D3749">
        <v>3</v>
      </c>
      <c r="E3749">
        <v>6</v>
      </c>
      <c r="F3749">
        <v>8</v>
      </c>
      <c r="G3749">
        <v>4</v>
      </c>
      <c r="H3749">
        <v>11</v>
      </c>
      <c r="I3749">
        <v>37</v>
      </c>
      <c r="J3749">
        <v>12</v>
      </c>
      <c r="K3749" t="s">
        <v>3868</v>
      </c>
      <c r="L3749">
        <v>2022</v>
      </c>
      <c r="M3749" t="str">
        <f>IF(Fact_JobPosting[[#This Row],[ai_mentioned]]=1,"AI Jobs","Non AI Jobs")</f>
        <v>AI Jobs</v>
      </c>
      <c r="N3749">
        <v>1</v>
      </c>
      <c r="O3749">
        <v>0.41</v>
      </c>
      <c r="P3749">
        <v>60806</v>
      </c>
      <c r="Q3749">
        <v>10.050000000000001</v>
      </c>
      <c r="R3749">
        <v>0.22</v>
      </c>
    </row>
    <row r="3750" spans="1:18" x14ac:dyDescent="0.3">
      <c r="A3750">
        <v>3749</v>
      </c>
      <c r="B3750">
        <v>3</v>
      </c>
      <c r="C3750">
        <v>2</v>
      </c>
      <c r="D3750">
        <v>2</v>
      </c>
      <c r="E3750">
        <v>6</v>
      </c>
      <c r="F3750">
        <v>5</v>
      </c>
      <c r="G3750">
        <v>5</v>
      </c>
      <c r="H3750">
        <v>16</v>
      </c>
      <c r="I3750">
        <v>35</v>
      </c>
      <c r="J3750">
        <v>12</v>
      </c>
      <c r="K3750" t="s">
        <v>3869</v>
      </c>
      <c r="L3750">
        <v>2022</v>
      </c>
      <c r="M3750" t="str">
        <f>IF(Fact_JobPosting[[#This Row],[ai_mentioned]]=1,"AI Jobs","Non AI Jobs")</f>
        <v>AI Jobs</v>
      </c>
      <c r="N3750">
        <v>1</v>
      </c>
      <c r="O3750">
        <v>0.74</v>
      </c>
      <c r="P3750">
        <v>55990</v>
      </c>
      <c r="Q3750">
        <v>10.54</v>
      </c>
      <c r="R3750">
        <v>0.11</v>
      </c>
    </row>
    <row r="3751" spans="1:18" x14ac:dyDescent="0.3">
      <c r="A3751">
        <v>3750</v>
      </c>
      <c r="B3751">
        <v>1</v>
      </c>
      <c r="C3751">
        <v>1</v>
      </c>
      <c r="D3751">
        <v>2</v>
      </c>
      <c r="E3751">
        <v>4</v>
      </c>
      <c r="F3751">
        <v>2</v>
      </c>
      <c r="G3751">
        <v>6</v>
      </c>
      <c r="H3751">
        <v>14</v>
      </c>
      <c r="I3751">
        <v>30</v>
      </c>
      <c r="J3751">
        <v>12</v>
      </c>
      <c r="K3751" t="s">
        <v>3870</v>
      </c>
      <c r="L3751">
        <v>2022</v>
      </c>
      <c r="M3751" t="str">
        <f>IF(Fact_JobPosting[[#This Row],[ai_mentioned]]=1,"AI Jobs","Non AI Jobs")</f>
        <v>Non AI Jobs</v>
      </c>
      <c r="N3751">
        <v>0</v>
      </c>
      <c r="O3751">
        <v>0.19</v>
      </c>
      <c r="P3751">
        <v>102947</v>
      </c>
      <c r="Q3751">
        <v>2.52</v>
      </c>
      <c r="R3751">
        <v>0.7</v>
      </c>
    </row>
    <row r="3752" spans="1:18" x14ac:dyDescent="0.3">
      <c r="A3752">
        <v>3751</v>
      </c>
      <c r="B3752">
        <v>3</v>
      </c>
      <c r="C3752">
        <v>2</v>
      </c>
      <c r="D3752">
        <v>2</v>
      </c>
      <c r="E3752">
        <v>3</v>
      </c>
      <c r="F3752">
        <v>5</v>
      </c>
      <c r="G3752">
        <v>8</v>
      </c>
      <c r="H3752">
        <v>15</v>
      </c>
      <c r="I3752">
        <v>9</v>
      </c>
      <c r="J3752">
        <v>12</v>
      </c>
      <c r="K3752" t="s">
        <v>3871</v>
      </c>
      <c r="L3752">
        <v>2022</v>
      </c>
      <c r="M3752" t="str">
        <f>IF(Fact_JobPosting[[#This Row],[ai_mentioned]]=1,"AI Jobs","Non AI Jobs")</f>
        <v>AI Jobs</v>
      </c>
      <c r="N3752">
        <v>1</v>
      </c>
      <c r="O3752">
        <v>0.69</v>
      </c>
      <c r="P3752">
        <v>106804</v>
      </c>
      <c r="Q3752">
        <v>14.05</v>
      </c>
      <c r="R3752">
        <v>0.16</v>
      </c>
    </row>
    <row r="3753" spans="1:18" x14ac:dyDescent="0.3">
      <c r="A3753">
        <v>3752</v>
      </c>
      <c r="B3753">
        <v>1</v>
      </c>
      <c r="C3753">
        <v>1</v>
      </c>
      <c r="D3753">
        <v>2</v>
      </c>
      <c r="E3753">
        <v>1</v>
      </c>
      <c r="F3753">
        <v>6</v>
      </c>
      <c r="G3753">
        <v>1</v>
      </c>
      <c r="H3753">
        <v>8</v>
      </c>
      <c r="I3753">
        <v>13</v>
      </c>
      <c r="J3753">
        <v>12</v>
      </c>
      <c r="K3753" t="s">
        <v>3872</v>
      </c>
      <c r="L3753">
        <v>2022</v>
      </c>
      <c r="M3753" t="str">
        <f>IF(Fact_JobPosting[[#This Row],[ai_mentioned]]=1,"AI Jobs","Non AI Jobs")</f>
        <v>Non AI Jobs</v>
      </c>
      <c r="N3753">
        <v>0</v>
      </c>
      <c r="O3753">
        <v>0.11</v>
      </c>
      <c r="P3753">
        <v>65014</v>
      </c>
      <c r="Q3753">
        <v>3.37</v>
      </c>
      <c r="R3753">
        <v>0.76</v>
      </c>
    </row>
    <row r="3754" spans="1:18" x14ac:dyDescent="0.3">
      <c r="A3754">
        <v>3753</v>
      </c>
      <c r="B3754">
        <v>3</v>
      </c>
      <c r="C3754">
        <v>2</v>
      </c>
      <c r="D3754">
        <v>2</v>
      </c>
      <c r="E3754">
        <v>6</v>
      </c>
      <c r="F3754">
        <v>7</v>
      </c>
      <c r="G3754">
        <v>5</v>
      </c>
      <c r="H3754">
        <v>4</v>
      </c>
      <c r="I3754">
        <v>6</v>
      </c>
      <c r="J3754">
        <v>12</v>
      </c>
      <c r="K3754" t="s">
        <v>3873</v>
      </c>
      <c r="L3754">
        <v>2022</v>
      </c>
      <c r="M3754" t="str">
        <f>IF(Fact_JobPosting[[#This Row],[ai_mentioned]]=1,"AI Jobs","Non AI Jobs")</f>
        <v>AI Jobs</v>
      </c>
      <c r="N3754">
        <v>1</v>
      </c>
      <c r="O3754">
        <v>0.76</v>
      </c>
      <c r="P3754">
        <v>101993</v>
      </c>
      <c r="Q3754">
        <v>12.38</v>
      </c>
      <c r="R3754">
        <v>0.18</v>
      </c>
    </row>
    <row r="3755" spans="1:18" x14ac:dyDescent="0.3">
      <c r="A3755">
        <v>3754</v>
      </c>
      <c r="B3755">
        <v>3</v>
      </c>
      <c r="C3755">
        <v>2</v>
      </c>
      <c r="D3755">
        <v>2</v>
      </c>
      <c r="E3755">
        <v>4</v>
      </c>
      <c r="F3755">
        <v>1</v>
      </c>
      <c r="G3755">
        <v>8</v>
      </c>
      <c r="H3755">
        <v>15</v>
      </c>
      <c r="I3755">
        <v>44</v>
      </c>
      <c r="J3755">
        <v>12</v>
      </c>
      <c r="K3755" t="s">
        <v>3874</v>
      </c>
      <c r="L3755">
        <v>2022</v>
      </c>
      <c r="M3755" t="str">
        <f>IF(Fact_JobPosting[[#This Row],[ai_mentioned]]=1,"AI Jobs","Non AI Jobs")</f>
        <v>AI Jobs</v>
      </c>
      <c r="N3755">
        <v>1</v>
      </c>
      <c r="O3755">
        <v>0.94</v>
      </c>
      <c r="P3755">
        <v>35878</v>
      </c>
      <c r="Q3755">
        <v>10.71</v>
      </c>
      <c r="R3755">
        <v>0.14000000000000001</v>
      </c>
    </row>
    <row r="3756" spans="1:18" x14ac:dyDescent="0.3">
      <c r="A3756">
        <v>3755</v>
      </c>
      <c r="B3756">
        <v>1</v>
      </c>
      <c r="C3756">
        <v>1</v>
      </c>
      <c r="D3756">
        <v>2</v>
      </c>
      <c r="E3756">
        <v>2</v>
      </c>
      <c r="F3756">
        <v>8</v>
      </c>
      <c r="G3756">
        <v>2</v>
      </c>
      <c r="H3756">
        <v>8</v>
      </c>
      <c r="I3756">
        <v>10</v>
      </c>
      <c r="J3756">
        <v>12</v>
      </c>
      <c r="K3756" t="s">
        <v>3875</v>
      </c>
      <c r="L3756">
        <v>2022</v>
      </c>
      <c r="M3756" t="str">
        <f>IF(Fact_JobPosting[[#This Row],[ai_mentioned]]=1,"AI Jobs","Non AI Jobs")</f>
        <v>Non AI Jobs</v>
      </c>
      <c r="N3756">
        <v>0</v>
      </c>
      <c r="O3756">
        <v>0.12</v>
      </c>
      <c r="P3756">
        <v>108280</v>
      </c>
      <c r="Q3756">
        <v>0.67</v>
      </c>
      <c r="R3756">
        <v>0.9</v>
      </c>
    </row>
    <row r="3757" spans="1:18" x14ac:dyDescent="0.3">
      <c r="A3757">
        <v>3756</v>
      </c>
      <c r="B3757">
        <v>3</v>
      </c>
      <c r="C3757">
        <v>2</v>
      </c>
      <c r="D3757">
        <v>2</v>
      </c>
      <c r="E3757">
        <v>3</v>
      </c>
      <c r="F3757">
        <v>6</v>
      </c>
      <c r="G3757">
        <v>5</v>
      </c>
      <c r="H3757">
        <v>14</v>
      </c>
      <c r="I3757">
        <v>4</v>
      </c>
      <c r="J3757">
        <v>12</v>
      </c>
      <c r="K3757" t="s">
        <v>3876</v>
      </c>
      <c r="L3757">
        <v>2022</v>
      </c>
      <c r="M3757" t="str">
        <f>IF(Fact_JobPosting[[#This Row],[ai_mentioned]]=1,"AI Jobs","Non AI Jobs")</f>
        <v>AI Jobs</v>
      </c>
      <c r="N3757">
        <v>1</v>
      </c>
      <c r="O3757">
        <v>0.8</v>
      </c>
      <c r="P3757">
        <v>74985</v>
      </c>
      <c r="Q3757">
        <v>16.989999999999998</v>
      </c>
      <c r="R3757">
        <v>0.33</v>
      </c>
    </row>
    <row r="3758" spans="1:18" x14ac:dyDescent="0.3">
      <c r="A3758">
        <v>3757</v>
      </c>
      <c r="B3758">
        <v>3</v>
      </c>
      <c r="C3758">
        <v>2</v>
      </c>
      <c r="D3758">
        <v>2</v>
      </c>
      <c r="E3758">
        <v>2</v>
      </c>
      <c r="F3758">
        <v>7</v>
      </c>
      <c r="G3758">
        <v>7</v>
      </c>
      <c r="H3758">
        <v>5</v>
      </c>
      <c r="I3758">
        <v>33</v>
      </c>
      <c r="J3758">
        <v>12</v>
      </c>
      <c r="K3758" t="s">
        <v>3877</v>
      </c>
      <c r="L3758">
        <v>2022</v>
      </c>
      <c r="M3758" t="str">
        <f>IF(Fact_JobPosting[[#This Row],[ai_mentioned]]=1,"AI Jobs","Non AI Jobs")</f>
        <v>AI Jobs</v>
      </c>
      <c r="N3758">
        <v>1</v>
      </c>
      <c r="O3758">
        <v>0.84</v>
      </c>
      <c r="P3758">
        <v>100661</v>
      </c>
      <c r="Q3758">
        <v>13.45</v>
      </c>
      <c r="R3758">
        <v>0.28000000000000003</v>
      </c>
    </row>
    <row r="3759" spans="1:18" x14ac:dyDescent="0.3">
      <c r="A3759">
        <v>3758</v>
      </c>
      <c r="B3759">
        <v>3</v>
      </c>
      <c r="C3759">
        <v>3</v>
      </c>
      <c r="D3759">
        <v>3</v>
      </c>
      <c r="E3759">
        <v>1</v>
      </c>
      <c r="F3759">
        <v>2</v>
      </c>
      <c r="G3759">
        <v>9</v>
      </c>
      <c r="H3759">
        <v>16</v>
      </c>
      <c r="I3759">
        <v>38</v>
      </c>
      <c r="J3759">
        <v>12</v>
      </c>
      <c r="K3759" t="s">
        <v>3878</v>
      </c>
      <c r="L3759">
        <v>2022</v>
      </c>
      <c r="M3759" t="str">
        <f>IF(Fact_JobPosting[[#This Row],[ai_mentioned]]=1,"AI Jobs","Non AI Jobs")</f>
        <v>AI Jobs</v>
      </c>
      <c r="N3759">
        <v>1</v>
      </c>
      <c r="O3759">
        <v>0.54</v>
      </c>
      <c r="P3759">
        <v>127946</v>
      </c>
      <c r="Q3759">
        <v>10.71</v>
      </c>
      <c r="R3759">
        <v>0.3</v>
      </c>
    </row>
    <row r="3760" spans="1:18" x14ac:dyDescent="0.3">
      <c r="A3760">
        <v>3759</v>
      </c>
      <c r="B3760">
        <v>2</v>
      </c>
      <c r="C3760">
        <v>2</v>
      </c>
      <c r="D3760">
        <v>3</v>
      </c>
      <c r="E3760">
        <v>5</v>
      </c>
      <c r="F3760">
        <v>4</v>
      </c>
      <c r="G3760">
        <v>9</v>
      </c>
      <c r="H3760">
        <v>15</v>
      </c>
      <c r="I3760">
        <v>3</v>
      </c>
      <c r="J3760">
        <v>12</v>
      </c>
      <c r="K3760" t="s">
        <v>3879</v>
      </c>
      <c r="L3760">
        <v>2022</v>
      </c>
      <c r="M3760" t="str">
        <f>IF(Fact_JobPosting[[#This Row],[ai_mentioned]]=1,"AI Jobs","Non AI Jobs")</f>
        <v>AI Jobs</v>
      </c>
      <c r="N3760">
        <v>1</v>
      </c>
      <c r="O3760">
        <v>0.93</v>
      </c>
      <c r="P3760">
        <v>43704</v>
      </c>
      <c r="Q3760">
        <v>12.35</v>
      </c>
      <c r="R3760">
        <v>0.4</v>
      </c>
    </row>
    <row r="3761" spans="1:18" x14ac:dyDescent="0.3">
      <c r="A3761">
        <v>3760</v>
      </c>
      <c r="B3761">
        <v>3</v>
      </c>
      <c r="C3761">
        <v>3</v>
      </c>
      <c r="D3761">
        <v>2</v>
      </c>
      <c r="E3761">
        <v>3</v>
      </c>
      <c r="F3761">
        <v>10</v>
      </c>
      <c r="G3761">
        <v>7</v>
      </c>
      <c r="H3761">
        <v>3</v>
      </c>
      <c r="I3761">
        <v>16</v>
      </c>
      <c r="J3761">
        <v>12</v>
      </c>
      <c r="K3761" t="s">
        <v>3880</v>
      </c>
      <c r="L3761">
        <v>2022</v>
      </c>
      <c r="M3761" t="str">
        <f>IF(Fact_JobPosting[[#This Row],[ai_mentioned]]=1,"AI Jobs","Non AI Jobs")</f>
        <v>AI Jobs</v>
      </c>
      <c r="N3761">
        <v>1</v>
      </c>
      <c r="O3761">
        <v>0.55000000000000004</v>
      </c>
      <c r="P3761">
        <v>86609</v>
      </c>
      <c r="Q3761">
        <v>17.73</v>
      </c>
      <c r="R3761">
        <v>0.18</v>
      </c>
    </row>
    <row r="3762" spans="1:18" x14ac:dyDescent="0.3">
      <c r="A3762">
        <v>3761</v>
      </c>
      <c r="B3762">
        <v>3</v>
      </c>
      <c r="C3762">
        <v>3</v>
      </c>
      <c r="D3762">
        <v>2</v>
      </c>
      <c r="E3762">
        <v>1</v>
      </c>
      <c r="F3762">
        <v>4</v>
      </c>
      <c r="G3762">
        <v>6</v>
      </c>
      <c r="H3762">
        <v>3</v>
      </c>
      <c r="I3762">
        <v>10</v>
      </c>
      <c r="J3762">
        <v>12</v>
      </c>
      <c r="K3762" t="s">
        <v>3881</v>
      </c>
      <c r="L3762">
        <v>2022</v>
      </c>
      <c r="M3762" t="str">
        <f>IF(Fact_JobPosting[[#This Row],[ai_mentioned]]=1,"AI Jobs","Non AI Jobs")</f>
        <v>AI Jobs</v>
      </c>
      <c r="N3762">
        <v>1</v>
      </c>
      <c r="O3762">
        <v>0.51</v>
      </c>
      <c r="P3762">
        <v>141262</v>
      </c>
      <c r="Q3762">
        <v>11.55</v>
      </c>
      <c r="R3762">
        <v>0.35</v>
      </c>
    </row>
    <row r="3763" spans="1:18" x14ac:dyDescent="0.3">
      <c r="A3763">
        <v>3762</v>
      </c>
      <c r="B3763">
        <v>3</v>
      </c>
      <c r="C3763">
        <v>3</v>
      </c>
      <c r="D3763">
        <v>3</v>
      </c>
      <c r="E3763">
        <v>6</v>
      </c>
      <c r="F3763">
        <v>10</v>
      </c>
      <c r="G3763">
        <v>9</v>
      </c>
      <c r="H3763">
        <v>10</v>
      </c>
      <c r="I3763">
        <v>17</v>
      </c>
      <c r="J3763">
        <v>12</v>
      </c>
      <c r="K3763" t="s">
        <v>3882</v>
      </c>
      <c r="L3763">
        <v>2022</v>
      </c>
      <c r="M3763" t="str">
        <f>IF(Fact_JobPosting[[#This Row],[ai_mentioned]]=1,"AI Jobs","Non AI Jobs")</f>
        <v>AI Jobs</v>
      </c>
      <c r="N3763">
        <v>1</v>
      </c>
      <c r="O3763">
        <v>0.47</v>
      </c>
      <c r="P3763">
        <v>90434</v>
      </c>
      <c r="Q3763">
        <v>17.48</v>
      </c>
      <c r="R3763">
        <v>0.39</v>
      </c>
    </row>
    <row r="3764" spans="1:18" x14ac:dyDescent="0.3">
      <c r="A3764">
        <v>3763</v>
      </c>
      <c r="B3764">
        <v>3</v>
      </c>
      <c r="C3764">
        <v>3</v>
      </c>
      <c r="D3764">
        <v>2</v>
      </c>
      <c r="E3764">
        <v>2</v>
      </c>
      <c r="F3764">
        <v>3</v>
      </c>
      <c r="G3764">
        <v>1</v>
      </c>
      <c r="H3764">
        <v>15</v>
      </c>
      <c r="I3764">
        <v>42</v>
      </c>
      <c r="J3764">
        <v>12</v>
      </c>
      <c r="K3764" t="s">
        <v>3883</v>
      </c>
      <c r="L3764">
        <v>2022</v>
      </c>
      <c r="M3764" t="str">
        <f>IF(Fact_JobPosting[[#This Row],[ai_mentioned]]=1,"AI Jobs","Non AI Jobs")</f>
        <v>AI Jobs</v>
      </c>
      <c r="N3764">
        <v>1</v>
      </c>
      <c r="O3764">
        <v>0.5</v>
      </c>
      <c r="P3764">
        <v>122697</v>
      </c>
      <c r="Q3764">
        <v>14.38</v>
      </c>
      <c r="R3764">
        <v>0.32</v>
      </c>
    </row>
    <row r="3765" spans="1:18" x14ac:dyDescent="0.3">
      <c r="A3765">
        <v>3764</v>
      </c>
      <c r="B3765">
        <v>3</v>
      </c>
      <c r="C3765">
        <v>2</v>
      </c>
      <c r="D3765">
        <v>2</v>
      </c>
      <c r="E3765">
        <v>6</v>
      </c>
      <c r="F3765">
        <v>6</v>
      </c>
      <c r="G3765">
        <v>2</v>
      </c>
      <c r="H3765">
        <v>16</v>
      </c>
      <c r="I3765">
        <v>22</v>
      </c>
      <c r="J3765">
        <v>12</v>
      </c>
      <c r="K3765" t="s">
        <v>3884</v>
      </c>
      <c r="L3765">
        <v>2022</v>
      </c>
      <c r="M3765" t="str">
        <f>IF(Fact_JobPosting[[#This Row],[ai_mentioned]]=1,"AI Jobs","Non AI Jobs")</f>
        <v>AI Jobs</v>
      </c>
      <c r="N3765">
        <v>1</v>
      </c>
      <c r="O3765">
        <v>0.91</v>
      </c>
      <c r="P3765">
        <v>34397</v>
      </c>
      <c r="Q3765">
        <v>8.75</v>
      </c>
      <c r="R3765">
        <v>0.26</v>
      </c>
    </row>
    <row r="3766" spans="1:18" x14ac:dyDescent="0.3">
      <c r="A3766">
        <v>3765</v>
      </c>
      <c r="B3766">
        <v>1</v>
      </c>
      <c r="C3766">
        <v>1</v>
      </c>
      <c r="D3766">
        <v>2</v>
      </c>
      <c r="E3766">
        <v>5</v>
      </c>
      <c r="F3766">
        <v>3</v>
      </c>
      <c r="G3766">
        <v>2</v>
      </c>
      <c r="H3766">
        <v>8</v>
      </c>
      <c r="I3766">
        <v>35</v>
      </c>
      <c r="J3766">
        <v>12</v>
      </c>
      <c r="K3766" t="s">
        <v>3885</v>
      </c>
      <c r="L3766">
        <v>2022</v>
      </c>
      <c r="M3766" t="str">
        <f>IF(Fact_JobPosting[[#This Row],[ai_mentioned]]=1,"AI Jobs","Non AI Jobs")</f>
        <v>Non AI Jobs</v>
      </c>
      <c r="N3766">
        <v>0</v>
      </c>
      <c r="O3766">
        <v>0.12</v>
      </c>
      <c r="P3766">
        <v>36205</v>
      </c>
      <c r="Q3766">
        <v>4.6900000000000004</v>
      </c>
      <c r="R3766">
        <v>0.75</v>
      </c>
    </row>
    <row r="3767" spans="1:18" x14ac:dyDescent="0.3">
      <c r="A3767">
        <v>3766</v>
      </c>
      <c r="B3767">
        <v>3</v>
      </c>
      <c r="C3767">
        <v>2</v>
      </c>
      <c r="D3767">
        <v>3</v>
      </c>
      <c r="E3767">
        <v>3</v>
      </c>
      <c r="F3767">
        <v>10</v>
      </c>
      <c r="G3767">
        <v>9</v>
      </c>
      <c r="H3767">
        <v>4</v>
      </c>
      <c r="I3767">
        <v>35</v>
      </c>
      <c r="J3767">
        <v>12</v>
      </c>
      <c r="K3767" t="s">
        <v>3886</v>
      </c>
      <c r="L3767">
        <v>2022</v>
      </c>
      <c r="M3767" t="str">
        <f>IF(Fact_JobPosting[[#This Row],[ai_mentioned]]=1,"AI Jobs","Non AI Jobs")</f>
        <v>AI Jobs</v>
      </c>
      <c r="N3767">
        <v>1</v>
      </c>
      <c r="O3767">
        <v>0.87</v>
      </c>
      <c r="P3767">
        <v>61988</v>
      </c>
      <c r="Q3767">
        <v>10.29</v>
      </c>
      <c r="R3767">
        <v>0.2</v>
      </c>
    </row>
    <row r="3768" spans="1:18" x14ac:dyDescent="0.3">
      <c r="A3768">
        <v>3767</v>
      </c>
      <c r="B3768">
        <v>3</v>
      </c>
      <c r="C3768">
        <v>3</v>
      </c>
      <c r="D3768">
        <v>2</v>
      </c>
      <c r="E3768">
        <v>2</v>
      </c>
      <c r="F3768">
        <v>9</v>
      </c>
      <c r="G3768">
        <v>3</v>
      </c>
      <c r="H3768">
        <v>9</v>
      </c>
      <c r="I3768">
        <v>41</v>
      </c>
      <c r="J3768">
        <v>12</v>
      </c>
      <c r="K3768" t="s">
        <v>3887</v>
      </c>
      <c r="L3768">
        <v>2022</v>
      </c>
      <c r="M3768" t="str">
        <f>IF(Fact_JobPosting[[#This Row],[ai_mentioned]]=1,"AI Jobs","Non AI Jobs")</f>
        <v>AI Jobs</v>
      </c>
      <c r="N3768">
        <v>1</v>
      </c>
      <c r="O3768">
        <v>0.41</v>
      </c>
      <c r="P3768">
        <v>99530</v>
      </c>
      <c r="Q3768">
        <v>14.91</v>
      </c>
      <c r="R3768">
        <v>0.12</v>
      </c>
    </row>
    <row r="3769" spans="1:18" x14ac:dyDescent="0.3">
      <c r="A3769">
        <v>3768</v>
      </c>
      <c r="B3769">
        <v>3</v>
      </c>
      <c r="C3769">
        <v>3</v>
      </c>
      <c r="D3769">
        <v>2</v>
      </c>
      <c r="E3769">
        <v>4</v>
      </c>
      <c r="F3769">
        <v>3</v>
      </c>
      <c r="G3769">
        <v>1</v>
      </c>
      <c r="H3769">
        <v>7</v>
      </c>
      <c r="I3769">
        <v>31</v>
      </c>
      <c r="J3769">
        <v>12</v>
      </c>
      <c r="K3769" t="s">
        <v>3888</v>
      </c>
      <c r="L3769">
        <v>2022</v>
      </c>
      <c r="M3769" t="str">
        <f>IF(Fact_JobPosting[[#This Row],[ai_mentioned]]=1,"AI Jobs","Non AI Jobs")</f>
        <v>AI Jobs</v>
      </c>
      <c r="N3769">
        <v>1</v>
      </c>
      <c r="O3769">
        <v>0.42</v>
      </c>
      <c r="P3769">
        <v>94841</v>
      </c>
      <c r="Q3769">
        <v>16.78</v>
      </c>
      <c r="R3769">
        <v>0.24</v>
      </c>
    </row>
    <row r="3770" spans="1:18" x14ac:dyDescent="0.3">
      <c r="A3770">
        <v>3769</v>
      </c>
      <c r="B3770">
        <v>3</v>
      </c>
      <c r="C3770">
        <v>3</v>
      </c>
      <c r="D3770">
        <v>2</v>
      </c>
      <c r="E3770">
        <v>5</v>
      </c>
      <c r="F3770">
        <v>8</v>
      </c>
      <c r="G3770">
        <v>1</v>
      </c>
      <c r="H3770">
        <v>16</v>
      </c>
      <c r="I3770">
        <v>16</v>
      </c>
      <c r="J3770">
        <v>12</v>
      </c>
      <c r="K3770" t="s">
        <v>3889</v>
      </c>
      <c r="L3770">
        <v>2022</v>
      </c>
      <c r="M3770" t="str">
        <f>IF(Fact_JobPosting[[#This Row],[ai_mentioned]]=1,"AI Jobs","Non AI Jobs")</f>
        <v>AI Jobs</v>
      </c>
      <c r="N3770">
        <v>1</v>
      </c>
      <c r="O3770">
        <v>0.65</v>
      </c>
      <c r="P3770">
        <v>109218</v>
      </c>
      <c r="Q3770">
        <v>12.59</v>
      </c>
      <c r="R3770">
        <v>0.18</v>
      </c>
    </row>
    <row r="3771" spans="1:18" x14ac:dyDescent="0.3">
      <c r="A3771">
        <v>3770</v>
      </c>
      <c r="B3771">
        <v>2</v>
      </c>
      <c r="C3771">
        <v>1</v>
      </c>
      <c r="D3771">
        <v>2</v>
      </c>
      <c r="E3771">
        <v>2</v>
      </c>
      <c r="F3771">
        <v>1</v>
      </c>
      <c r="G3771">
        <v>6</v>
      </c>
      <c r="H3771">
        <v>10</v>
      </c>
      <c r="I3771">
        <v>27</v>
      </c>
      <c r="J3771">
        <v>12</v>
      </c>
      <c r="K3771" t="s">
        <v>3890</v>
      </c>
      <c r="L3771">
        <v>2022</v>
      </c>
      <c r="M3771" t="str">
        <f>IF(Fact_JobPosting[[#This Row],[ai_mentioned]]=1,"AI Jobs","Non AI Jobs")</f>
        <v>Non AI Jobs</v>
      </c>
      <c r="N3771">
        <v>0</v>
      </c>
      <c r="O3771">
        <v>7.0000000000000007E-2</v>
      </c>
      <c r="P3771">
        <v>70101</v>
      </c>
      <c r="Q3771">
        <v>3.73</v>
      </c>
      <c r="R3771">
        <v>0.66</v>
      </c>
    </row>
    <row r="3772" spans="1:18" x14ac:dyDescent="0.3">
      <c r="A3772">
        <v>3771</v>
      </c>
      <c r="B3772">
        <v>3</v>
      </c>
      <c r="C3772">
        <v>3</v>
      </c>
      <c r="D3772">
        <v>2</v>
      </c>
      <c r="E3772">
        <v>3</v>
      </c>
      <c r="F3772">
        <v>4</v>
      </c>
      <c r="G3772">
        <v>3</v>
      </c>
      <c r="H3772">
        <v>12</v>
      </c>
      <c r="I3772">
        <v>37</v>
      </c>
      <c r="J3772">
        <v>12</v>
      </c>
      <c r="K3772" t="s">
        <v>3891</v>
      </c>
      <c r="L3772">
        <v>2022</v>
      </c>
      <c r="M3772" t="str">
        <f>IF(Fact_JobPosting[[#This Row],[ai_mentioned]]=1,"AI Jobs","Non AI Jobs")</f>
        <v>AI Jobs</v>
      </c>
      <c r="N3772">
        <v>1</v>
      </c>
      <c r="O3772">
        <v>0.41</v>
      </c>
      <c r="P3772">
        <v>66278</v>
      </c>
      <c r="Q3772">
        <v>10.54</v>
      </c>
      <c r="R3772">
        <v>0.3</v>
      </c>
    </row>
    <row r="3773" spans="1:18" x14ac:dyDescent="0.3">
      <c r="A3773">
        <v>3772</v>
      </c>
      <c r="B3773">
        <v>3</v>
      </c>
      <c r="C3773">
        <v>3</v>
      </c>
      <c r="D3773">
        <v>2</v>
      </c>
      <c r="E3773">
        <v>2</v>
      </c>
      <c r="F3773">
        <v>10</v>
      </c>
      <c r="G3773">
        <v>7</v>
      </c>
      <c r="H3773">
        <v>5</v>
      </c>
      <c r="I3773">
        <v>30</v>
      </c>
      <c r="J3773">
        <v>12</v>
      </c>
      <c r="K3773" t="s">
        <v>3892</v>
      </c>
      <c r="L3773">
        <v>2022</v>
      </c>
      <c r="M3773" t="str">
        <f>IF(Fact_JobPosting[[#This Row],[ai_mentioned]]=1,"AI Jobs","Non AI Jobs")</f>
        <v>AI Jobs</v>
      </c>
      <c r="N3773">
        <v>1</v>
      </c>
      <c r="O3773">
        <v>0.55000000000000004</v>
      </c>
      <c r="P3773">
        <v>153069</v>
      </c>
      <c r="Q3773">
        <v>8.07</v>
      </c>
      <c r="R3773">
        <v>0.16</v>
      </c>
    </row>
    <row r="3774" spans="1:18" x14ac:dyDescent="0.3">
      <c r="A3774">
        <v>3773</v>
      </c>
      <c r="B3774">
        <v>3</v>
      </c>
      <c r="C3774">
        <v>3</v>
      </c>
      <c r="D3774">
        <v>2</v>
      </c>
      <c r="E3774">
        <v>2</v>
      </c>
      <c r="F3774">
        <v>7</v>
      </c>
      <c r="G3774">
        <v>5</v>
      </c>
      <c r="H3774">
        <v>13</v>
      </c>
      <c r="I3774">
        <v>43</v>
      </c>
      <c r="J3774">
        <v>12</v>
      </c>
      <c r="K3774" t="s">
        <v>3893</v>
      </c>
      <c r="L3774">
        <v>2022</v>
      </c>
      <c r="M3774" t="str">
        <f>IF(Fact_JobPosting[[#This Row],[ai_mentioned]]=1,"AI Jobs","Non AI Jobs")</f>
        <v>AI Jobs</v>
      </c>
      <c r="N3774">
        <v>1</v>
      </c>
      <c r="O3774">
        <v>0.65</v>
      </c>
      <c r="P3774">
        <v>110142</v>
      </c>
      <c r="Q3774">
        <v>6.01</v>
      </c>
      <c r="R3774">
        <v>0.28000000000000003</v>
      </c>
    </row>
    <row r="3775" spans="1:18" x14ac:dyDescent="0.3">
      <c r="A3775">
        <v>3774</v>
      </c>
      <c r="B3775">
        <v>3</v>
      </c>
      <c r="C3775">
        <v>2</v>
      </c>
      <c r="D3775">
        <v>2</v>
      </c>
      <c r="E3775">
        <v>3</v>
      </c>
      <c r="F3775">
        <v>1</v>
      </c>
      <c r="G3775">
        <v>6</v>
      </c>
      <c r="H3775">
        <v>5</v>
      </c>
      <c r="I3775">
        <v>6</v>
      </c>
      <c r="J3775">
        <v>12</v>
      </c>
      <c r="K3775" t="s">
        <v>3894</v>
      </c>
      <c r="L3775">
        <v>2022</v>
      </c>
      <c r="M3775" t="str">
        <f>IF(Fact_JobPosting[[#This Row],[ai_mentioned]]=1,"AI Jobs","Non AI Jobs")</f>
        <v>AI Jobs</v>
      </c>
      <c r="N3775">
        <v>1</v>
      </c>
      <c r="O3775">
        <v>0.69</v>
      </c>
      <c r="P3775">
        <v>123893</v>
      </c>
      <c r="Q3775">
        <v>9.81</v>
      </c>
      <c r="R3775">
        <v>0.17</v>
      </c>
    </row>
    <row r="3776" spans="1:18" x14ac:dyDescent="0.3">
      <c r="A3776">
        <v>3775</v>
      </c>
      <c r="B3776">
        <v>1</v>
      </c>
      <c r="C3776">
        <v>1</v>
      </c>
      <c r="D3776">
        <v>2</v>
      </c>
      <c r="E3776">
        <v>6</v>
      </c>
      <c r="F3776">
        <v>5</v>
      </c>
      <c r="G3776">
        <v>7</v>
      </c>
      <c r="H3776">
        <v>15</v>
      </c>
      <c r="I3776">
        <v>24</v>
      </c>
      <c r="J3776">
        <v>12</v>
      </c>
      <c r="K3776" t="s">
        <v>3895</v>
      </c>
      <c r="L3776">
        <v>2022</v>
      </c>
      <c r="M3776" t="str">
        <f>IF(Fact_JobPosting[[#This Row],[ai_mentioned]]=1,"AI Jobs","Non AI Jobs")</f>
        <v>Non AI Jobs</v>
      </c>
      <c r="N3776">
        <v>0</v>
      </c>
      <c r="O3776">
        <v>0.11</v>
      </c>
      <c r="P3776">
        <v>22725</v>
      </c>
      <c r="Q3776">
        <v>-2.46</v>
      </c>
      <c r="R3776">
        <v>0.84</v>
      </c>
    </row>
    <row r="3777" spans="1:18" x14ac:dyDescent="0.3">
      <c r="A3777">
        <v>3776</v>
      </c>
      <c r="B3777">
        <v>3</v>
      </c>
      <c r="C3777">
        <v>3</v>
      </c>
      <c r="D3777">
        <v>2</v>
      </c>
      <c r="E3777">
        <v>1</v>
      </c>
      <c r="F3777">
        <v>9</v>
      </c>
      <c r="G3777">
        <v>3</v>
      </c>
      <c r="H3777">
        <v>3</v>
      </c>
      <c r="I3777">
        <v>27</v>
      </c>
      <c r="J3777">
        <v>12</v>
      </c>
      <c r="K3777" t="s">
        <v>3896</v>
      </c>
      <c r="L3777">
        <v>2022</v>
      </c>
      <c r="M3777" t="str">
        <f>IF(Fact_JobPosting[[#This Row],[ai_mentioned]]=1,"AI Jobs","Non AI Jobs")</f>
        <v>AI Jobs</v>
      </c>
      <c r="N3777">
        <v>1</v>
      </c>
      <c r="O3777">
        <v>0.65</v>
      </c>
      <c r="P3777">
        <v>98826</v>
      </c>
      <c r="Q3777">
        <v>5.84</v>
      </c>
      <c r="R3777">
        <v>0.1</v>
      </c>
    </row>
    <row r="3778" spans="1:18" x14ac:dyDescent="0.3">
      <c r="A3778">
        <v>3777</v>
      </c>
      <c r="B3778">
        <v>1</v>
      </c>
      <c r="C3778">
        <v>1</v>
      </c>
      <c r="D3778">
        <v>2</v>
      </c>
      <c r="E3778">
        <v>3</v>
      </c>
      <c r="F3778">
        <v>9</v>
      </c>
      <c r="G3778">
        <v>8</v>
      </c>
      <c r="H3778">
        <v>7</v>
      </c>
      <c r="I3778">
        <v>21</v>
      </c>
      <c r="J3778">
        <v>12</v>
      </c>
      <c r="K3778" t="s">
        <v>3897</v>
      </c>
      <c r="L3778">
        <v>2022</v>
      </c>
      <c r="M3778" t="str">
        <f>IF(Fact_JobPosting[[#This Row],[ai_mentioned]]=1,"AI Jobs","Non AI Jobs")</f>
        <v>Non AI Jobs</v>
      </c>
      <c r="N3778">
        <v>0</v>
      </c>
      <c r="O3778">
        <v>7.0000000000000007E-2</v>
      </c>
      <c r="P3778">
        <v>100497</v>
      </c>
      <c r="Q3778">
        <v>2.5</v>
      </c>
      <c r="R3778">
        <v>0.75</v>
      </c>
    </row>
    <row r="3779" spans="1:18" x14ac:dyDescent="0.3">
      <c r="A3779">
        <v>3778</v>
      </c>
      <c r="B3779">
        <v>2</v>
      </c>
      <c r="C3779">
        <v>1</v>
      </c>
      <c r="D3779">
        <v>2</v>
      </c>
      <c r="E3779">
        <v>6</v>
      </c>
      <c r="F3779">
        <v>6</v>
      </c>
      <c r="G3779">
        <v>2</v>
      </c>
      <c r="H3779">
        <v>16</v>
      </c>
      <c r="I3779">
        <v>35</v>
      </c>
      <c r="J3779">
        <v>12</v>
      </c>
      <c r="K3779" t="s">
        <v>3898</v>
      </c>
      <c r="L3779">
        <v>2022</v>
      </c>
      <c r="M3779" t="str">
        <f>IF(Fact_JobPosting[[#This Row],[ai_mentioned]]=1,"AI Jobs","Non AI Jobs")</f>
        <v>Non AI Jobs</v>
      </c>
      <c r="N3779">
        <v>0</v>
      </c>
      <c r="O3779">
        <v>0.13</v>
      </c>
      <c r="P3779">
        <v>42985</v>
      </c>
      <c r="Q3779">
        <v>-3.34</v>
      </c>
      <c r="R3779">
        <v>0.65</v>
      </c>
    </row>
    <row r="3780" spans="1:18" x14ac:dyDescent="0.3">
      <c r="A3780">
        <v>3779</v>
      </c>
      <c r="B3780">
        <v>3</v>
      </c>
      <c r="C3780">
        <v>3</v>
      </c>
      <c r="D3780">
        <v>2</v>
      </c>
      <c r="E3780">
        <v>5</v>
      </c>
      <c r="F3780">
        <v>8</v>
      </c>
      <c r="G3780">
        <v>2</v>
      </c>
      <c r="H3780">
        <v>10</v>
      </c>
      <c r="I3780">
        <v>30</v>
      </c>
      <c r="J3780">
        <v>12</v>
      </c>
      <c r="K3780" t="s">
        <v>3899</v>
      </c>
      <c r="L3780">
        <v>2022</v>
      </c>
      <c r="M3780" t="str">
        <f>IF(Fact_JobPosting[[#This Row],[ai_mentioned]]=1,"AI Jobs","Non AI Jobs")</f>
        <v>AI Jobs</v>
      </c>
      <c r="N3780">
        <v>1</v>
      </c>
      <c r="O3780">
        <v>0.49</v>
      </c>
      <c r="P3780">
        <v>146365</v>
      </c>
      <c r="Q3780">
        <v>8.6199999999999992</v>
      </c>
      <c r="R3780">
        <v>0.36</v>
      </c>
    </row>
    <row r="3781" spans="1:18" x14ac:dyDescent="0.3">
      <c r="A3781">
        <v>3780</v>
      </c>
      <c r="B3781">
        <v>1</v>
      </c>
      <c r="C3781">
        <v>1</v>
      </c>
      <c r="D3781">
        <v>2</v>
      </c>
      <c r="E3781">
        <v>6</v>
      </c>
      <c r="F3781">
        <v>1</v>
      </c>
      <c r="G3781">
        <v>7</v>
      </c>
      <c r="H3781">
        <v>5</v>
      </c>
      <c r="I3781">
        <v>3</v>
      </c>
      <c r="J3781">
        <v>12</v>
      </c>
      <c r="K3781" t="s">
        <v>3900</v>
      </c>
      <c r="L3781">
        <v>2022</v>
      </c>
      <c r="M3781" t="str">
        <f>IF(Fact_JobPosting[[#This Row],[ai_mentioned]]=1,"AI Jobs","Non AI Jobs")</f>
        <v>Non AI Jobs</v>
      </c>
      <c r="N3781">
        <v>0</v>
      </c>
      <c r="O3781">
        <v>0.11</v>
      </c>
      <c r="P3781">
        <v>25819</v>
      </c>
      <c r="Q3781">
        <v>-4.47</v>
      </c>
      <c r="R3781">
        <v>0.84</v>
      </c>
    </row>
    <row r="3782" spans="1:18" x14ac:dyDescent="0.3">
      <c r="A3782">
        <v>3781</v>
      </c>
      <c r="B3782">
        <v>1</v>
      </c>
      <c r="C3782">
        <v>1</v>
      </c>
      <c r="D3782">
        <v>2</v>
      </c>
      <c r="E3782">
        <v>1</v>
      </c>
      <c r="F3782">
        <v>4</v>
      </c>
      <c r="G3782">
        <v>6</v>
      </c>
      <c r="H3782">
        <v>7</v>
      </c>
      <c r="I3782">
        <v>26</v>
      </c>
      <c r="J3782">
        <v>12</v>
      </c>
      <c r="K3782" t="s">
        <v>3901</v>
      </c>
      <c r="L3782">
        <v>2022</v>
      </c>
      <c r="M3782" t="str">
        <f>IF(Fact_JobPosting[[#This Row],[ai_mentioned]]=1,"AI Jobs","Non AI Jobs")</f>
        <v>Non AI Jobs</v>
      </c>
      <c r="N3782">
        <v>0</v>
      </c>
      <c r="O3782">
        <v>0.1</v>
      </c>
      <c r="P3782">
        <v>22073</v>
      </c>
      <c r="Q3782">
        <v>0.09</v>
      </c>
      <c r="R3782">
        <v>0.7</v>
      </c>
    </row>
    <row r="3783" spans="1:18" x14ac:dyDescent="0.3">
      <c r="A3783">
        <v>3782</v>
      </c>
      <c r="B3783">
        <v>3</v>
      </c>
      <c r="C3783">
        <v>2</v>
      </c>
      <c r="D3783">
        <v>2</v>
      </c>
      <c r="E3783">
        <v>6</v>
      </c>
      <c r="F3783">
        <v>9</v>
      </c>
      <c r="G3783">
        <v>3</v>
      </c>
      <c r="H3783">
        <v>1</v>
      </c>
      <c r="I3783">
        <v>16</v>
      </c>
      <c r="J3783">
        <v>12</v>
      </c>
      <c r="K3783" t="s">
        <v>3902</v>
      </c>
      <c r="L3783">
        <v>2022</v>
      </c>
      <c r="M3783" t="str">
        <f>IF(Fact_JobPosting[[#This Row],[ai_mentioned]]=1,"AI Jobs","Non AI Jobs")</f>
        <v>AI Jobs</v>
      </c>
      <c r="N3783">
        <v>1</v>
      </c>
      <c r="O3783">
        <v>0.92</v>
      </c>
      <c r="P3783">
        <v>92909</v>
      </c>
      <c r="Q3783">
        <v>5.18</v>
      </c>
      <c r="R3783">
        <v>0.12</v>
      </c>
    </row>
    <row r="3784" spans="1:18" x14ac:dyDescent="0.3">
      <c r="A3784">
        <v>3783</v>
      </c>
      <c r="B3784">
        <v>3</v>
      </c>
      <c r="C3784">
        <v>3</v>
      </c>
      <c r="D3784">
        <v>3</v>
      </c>
      <c r="E3784">
        <v>4</v>
      </c>
      <c r="F3784">
        <v>6</v>
      </c>
      <c r="G3784">
        <v>9</v>
      </c>
      <c r="H3784">
        <v>16</v>
      </c>
      <c r="I3784">
        <v>6</v>
      </c>
      <c r="J3784">
        <v>12</v>
      </c>
      <c r="K3784" t="s">
        <v>3903</v>
      </c>
      <c r="L3784">
        <v>2022</v>
      </c>
      <c r="M3784" t="str">
        <f>IF(Fact_JobPosting[[#This Row],[ai_mentioned]]=1,"AI Jobs","Non AI Jobs")</f>
        <v>AI Jobs</v>
      </c>
      <c r="N3784">
        <v>1</v>
      </c>
      <c r="O3784">
        <v>0.43</v>
      </c>
      <c r="P3784">
        <v>110456</v>
      </c>
      <c r="Q3784">
        <v>15.83</v>
      </c>
      <c r="R3784">
        <v>0.28999999999999998</v>
      </c>
    </row>
    <row r="3785" spans="1:18" x14ac:dyDescent="0.3">
      <c r="A3785">
        <v>3784</v>
      </c>
      <c r="B3785">
        <v>1</v>
      </c>
      <c r="C3785">
        <v>1</v>
      </c>
      <c r="D3785">
        <v>2</v>
      </c>
      <c r="E3785">
        <v>3</v>
      </c>
      <c r="F3785">
        <v>1</v>
      </c>
      <c r="G3785">
        <v>2</v>
      </c>
      <c r="H3785">
        <v>15</v>
      </c>
      <c r="I3785">
        <v>38</v>
      </c>
      <c r="J3785">
        <v>12</v>
      </c>
      <c r="K3785" t="s">
        <v>3904</v>
      </c>
      <c r="L3785">
        <v>2022</v>
      </c>
      <c r="M3785" t="str">
        <f>IF(Fact_JobPosting[[#This Row],[ai_mentioned]]=1,"AI Jobs","Non AI Jobs")</f>
        <v>Non AI Jobs</v>
      </c>
      <c r="N3785">
        <v>0</v>
      </c>
      <c r="O3785">
        <v>0.09</v>
      </c>
      <c r="P3785">
        <v>84829</v>
      </c>
      <c r="Q3785">
        <v>-4.37</v>
      </c>
      <c r="R3785">
        <v>0.82</v>
      </c>
    </row>
    <row r="3786" spans="1:18" x14ac:dyDescent="0.3">
      <c r="A3786">
        <v>3785</v>
      </c>
      <c r="B3786">
        <v>3</v>
      </c>
      <c r="C3786">
        <v>3</v>
      </c>
      <c r="D3786">
        <v>2</v>
      </c>
      <c r="E3786">
        <v>6</v>
      </c>
      <c r="F3786">
        <v>1</v>
      </c>
      <c r="G3786">
        <v>7</v>
      </c>
      <c r="H3786">
        <v>9</v>
      </c>
      <c r="I3786">
        <v>38</v>
      </c>
      <c r="J3786">
        <v>12</v>
      </c>
      <c r="K3786" t="s">
        <v>3905</v>
      </c>
      <c r="L3786">
        <v>2022</v>
      </c>
      <c r="M3786" t="str">
        <f>IF(Fact_JobPosting[[#This Row],[ai_mentioned]]=1,"AI Jobs","Non AI Jobs")</f>
        <v>AI Jobs</v>
      </c>
      <c r="N3786">
        <v>1</v>
      </c>
      <c r="O3786">
        <v>0.65</v>
      </c>
      <c r="P3786">
        <v>121908</v>
      </c>
      <c r="Q3786">
        <v>9.02</v>
      </c>
      <c r="R3786">
        <v>0.38</v>
      </c>
    </row>
    <row r="3787" spans="1:18" x14ac:dyDescent="0.3">
      <c r="A3787">
        <v>3786</v>
      </c>
      <c r="B3787">
        <v>1</v>
      </c>
      <c r="C3787">
        <v>1</v>
      </c>
      <c r="D3787">
        <v>2</v>
      </c>
      <c r="E3787">
        <v>4</v>
      </c>
      <c r="F3787">
        <v>9</v>
      </c>
      <c r="G3787">
        <v>6</v>
      </c>
      <c r="H3787">
        <v>2</v>
      </c>
      <c r="I3787">
        <v>30</v>
      </c>
      <c r="J3787">
        <v>12</v>
      </c>
      <c r="K3787" t="s">
        <v>3906</v>
      </c>
      <c r="L3787">
        <v>2022</v>
      </c>
      <c r="M3787" t="str">
        <f>IF(Fact_JobPosting[[#This Row],[ai_mentioned]]=1,"AI Jobs","Non AI Jobs")</f>
        <v>Non AI Jobs</v>
      </c>
      <c r="N3787">
        <v>0</v>
      </c>
      <c r="O3787">
        <v>0.18</v>
      </c>
      <c r="P3787">
        <v>95137</v>
      </c>
      <c r="Q3787">
        <v>1.38</v>
      </c>
      <c r="R3787">
        <v>0.74</v>
      </c>
    </row>
    <row r="3788" spans="1:18" x14ac:dyDescent="0.3">
      <c r="A3788">
        <v>3787</v>
      </c>
      <c r="B3788">
        <v>3</v>
      </c>
      <c r="C3788">
        <v>3</v>
      </c>
      <c r="D3788">
        <v>2</v>
      </c>
      <c r="E3788">
        <v>5</v>
      </c>
      <c r="F3788">
        <v>6</v>
      </c>
      <c r="G3788">
        <v>6</v>
      </c>
      <c r="H3788">
        <v>7</v>
      </c>
      <c r="I3788">
        <v>24</v>
      </c>
      <c r="J3788">
        <v>12</v>
      </c>
      <c r="K3788" t="s">
        <v>3907</v>
      </c>
      <c r="L3788">
        <v>2022</v>
      </c>
      <c r="M3788" t="str">
        <f>IF(Fact_JobPosting[[#This Row],[ai_mentioned]]=1,"AI Jobs","Non AI Jobs")</f>
        <v>AI Jobs</v>
      </c>
      <c r="N3788">
        <v>1</v>
      </c>
      <c r="O3788">
        <v>0.54</v>
      </c>
      <c r="P3788">
        <v>38446</v>
      </c>
      <c r="Q3788">
        <v>5.68</v>
      </c>
      <c r="R3788">
        <v>0.28000000000000003</v>
      </c>
    </row>
    <row r="3789" spans="1:18" x14ac:dyDescent="0.3">
      <c r="A3789">
        <v>3788</v>
      </c>
      <c r="B3789">
        <v>1</v>
      </c>
      <c r="C3789">
        <v>1</v>
      </c>
      <c r="D3789">
        <v>2</v>
      </c>
      <c r="E3789">
        <v>3</v>
      </c>
      <c r="F3789">
        <v>4</v>
      </c>
      <c r="G3789">
        <v>8</v>
      </c>
      <c r="H3789">
        <v>13</v>
      </c>
      <c r="I3789">
        <v>32</v>
      </c>
      <c r="J3789">
        <v>12</v>
      </c>
      <c r="K3789" t="s">
        <v>3908</v>
      </c>
      <c r="L3789">
        <v>2022</v>
      </c>
      <c r="M3789" t="str">
        <f>IF(Fact_JobPosting[[#This Row],[ai_mentioned]]=1,"AI Jobs","Non AI Jobs")</f>
        <v>Non AI Jobs</v>
      </c>
      <c r="N3789">
        <v>0</v>
      </c>
      <c r="O3789">
        <v>0.17</v>
      </c>
      <c r="P3789">
        <v>69774</v>
      </c>
      <c r="Q3789">
        <v>-4.2300000000000004</v>
      </c>
      <c r="R3789">
        <v>0.88</v>
      </c>
    </row>
    <row r="3790" spans="1:18" x14ac:dyDescent="0.3">
      <c r="A3790">
        <v>3789</v>
      </c>
      <c r="B3790">
        <v>3</v>
      </c>
      <c r="C3790">
        <v>2</v>
      </c>
      <c r="D3790">
        <v>2</v>
      </c>
      <c r="E3790">
        <v>4</v>
      </c>
      <c r="F3790">
        <v>10</v>
      </c>
      <c r="G3790">
        <v>8</v>
      </c>
      <c r="H3790">
        <v>3</v>
      </c>
      <c r="I3790">
        <v>32</v>
      </c>
      <c r="J3790">
        <v>12</v>
      </c>
      <c r="K3790" t="s">
        <v>3909</v>
      </c>
      <c r="L3790">
        <v>2022</v>
      </c>
      <c r="M3790" t="str">
        <f>IF(Fact_JobPosting[[#This Row],[ai_mentioned]]=1,"AI Jobs","Non AI Jobs")</f>
        <v>AI Jobs</v>
      </c>
      <c r="N3790">
        <v>1</v>
      </c>
      <c r="O3790">
        <v>0.94</v>
      </c>
      <c r="P3790">
        <v>107488</v>
      </c>
      <c r="Q3790">
        <v>8.44</v>
      </c>
      <c r="R3790">
        <v>0.32</v>
      </c>
    </row>
    <row r="3791" spans="1:18" x14ac:dyDescent="0.3">
      <c r="A3791">
        <v>3790</v>
      </c>
      <c r="B3791">
        <v>3</v>
      </c>
      <c r="C3791">
        <v>3</v>
      </c>
      <c r="D3791">
        <v>2</v>
      </c>
      <c r="E3791">
        <v>1</v>
      </c>
      <c r="F3791">
        <v>1</v>
      </c>
      <c r="G3791">
        <v>7</v>
      </c>
      <c r="H3791">
        <v>10</v>
      </c>
      <c r="I3791">
        <v>3</v>
      </c>
      <c r="J3791">
        <v>12</v>
      </c>
      <c r="K3791" t="s">
        <v>3910</v>
      </c>
      <c r="L3791">
        <v>2022</v>
      </c>
      <c r="M3791" t="str">
        <f>IF(Fact_JobPosting[[#This Row],[ai_mentioned]]=1,"AI Jobs","Non AI Jobs")</f>
        <v>AI Jobs</v>
      </c>
      <c r="N3791">
        <v>1</v>
      </c>
      <c r="O3791">
        <v>0.63</v>
      </c>
      <c r="P3791">
        <v>37492</v>
      </c>
      <c r="Q3791">
        <v>14.96</v>
      </c>
      <c r="R3791">
        <v>0.11</v>
      </c>
    </row>
    <row r="3792" spans="1:18" x14ac:dyDescent="0.3">
      <c r="A3792">
        <v>3791</v>
      </c>
      <c r="B3792">
        <v>3</v>
      </c>
      <c r="C3792">
        <v>3</v>
      </c>
      <c r="D3792">
        <v>2</v>
      </c>
      <c r="E3792">
        <v>6</v>
      </c>
      <c r="F3792">
        <v>3</v>
      </c>
      <c r="G3792">
        <v>7</v>
      </c>
      <c r="H3792">
        <v>6</v>
      </c>
      <c r="I3792">
        <v>25</v>
      </c>
      <c r="J3792">
        <v>12</v>
      </c>
      <c r="K3792" t="s">
        <v>3911</v>
      </c>
      <c r="L3792">
        <v>2022</v>
      </c>
      <c r="M3792" t="str">
        <f>IF(Fact_JobPosting[[#This Row],[ai_mentioned]]=1,"AI Jobs","Non AI Jobs")</f>
        <v>AI Jobs</v>
      </c>
      <c r="N3792">
        <v>1</v>
      </c>
      <c r="O3792">
        <v>0.62</v>
      </c>
      <c r="P3792">
        <v>122020</v>
      </c>
      <c r="Q3792">
        <v>11.83</v>
      </c>
      <c r="R3792">
        <v>0.38</v>
      </c>
    </row>
    <row r="3793" spans="1:18" x14ac:dyDescent="0.3">
      <c r="A3793">
        <v>3792</v>
      </c>
      <c r="B3793">
        <v>3</v>
      </c>
      <c r="C3793">
        <v>2</v>
      </c>
      <c r="D3793">
        <v>2</v>
      </c>
      <c r="E3793">
        <v>2</v>
      </c>
      <c r="F3793">
        <v>4</v>
      </c>
      <c r="G3793">
        <v>6</v>
      </c>
      <c r="H3793">
        <v>16</v>
      </c>
      <c r="I3793">
        <v>1</v>
      </c>
      <c r="J3793">
        <v>12</v>
      </c>
      <c r="K3793" t="s">
        <v>3912</v>
      </c>
      <c r="L3793">
        <v>2022</v>
      </c>
      <c r="M3793" t="str">
        <f>IF(Fact_JobPosting[[#This Row],[ai_mentioned]]=1,"AI Jobs","Non AI Jobs")</f>
        <v>AI Jobs</v>
      </c>
      <c r="N3793">
        <v>1</v>
      </c>
      <c r="O3793">
        <v>0.86</v>
      </c>
      <c r="P3793">
        <v>54142</v>
      </c>
      <c r="Q3793">
        <v>17.3</v>
      </c>
      <c r="R3793">
        <v>0.3</v>
      </c>
    </row>
    <row r="3794" spans="1:18" x14ac:dyDescent="0.3">
      <c r="A3794">
        <v>3793</v>
      </c>
      <c r="B3794">
        <v>1</v>
      </c>
      <c r="C3794">
        <v>1</v>
      </c>
      <c r="D3794">
        <v>2</v>
      </c>
      <c r="E3794">
        <v>5</v>
      </c>
      <c r="F3794">
        <v>7</v>
      </c>
      <c r="G3794">
        <v>3</v>
      </c>
      <c r="H3794">
        <v>14</v>
      </c>
      <c r="I3794">
        <v>5</v>
      </c>
      <c r="J3794">
        <v>12</v>
      </c>
      <c r="K3794" t="s">
        <v>3913</v>
      </c>
      <c r="L3794">
        <v>2022</v>
      </c>
      <c r="M3794" t="str">
        <f>IF(Fact_JobPosting[[#This Row],[ai_mentioned]]=1,"AI Jobs","Non AI Jobs")</f>
        <v>Non AI Jobs</v>
      </c>
      <c r="N3794">
        <v>0</v>
      </c>
      <c r="O3794">
        <v>0.19</v>
      </c>
      <c r="P3794">
        <v>25003</v>
      </c>
      <c r="Q3794">
        <v>-4.62</v>
      </c>
      <c r="R3794">
        <v>0.72</v>
      </c>
    </row>
    <row r="3795" spans="1:18" x14ac:dyDescent="0.3">
      <c r="A3795">
        <v>3794</v>
      </c>
      <c r="B3795">
        <v>3</v>
      </c>
      <c r="C3795">
        <v>2</v>
      </c>
      <c r="D3795">
        <v>2</v>
      </c>
      <c r="E3795">
        <v>1</v>
      </c>
      <c r="F3795">
        <v>8</v>
      </c>
      <c r="G3795">
        <v>7</v>
      </c>
      <c r="H3795">
        <v>16</v>
      </c>
      <c r="I3795">
        <v>28</v>
      </c>
      <c r="J3795">
        <v>12</v>
      </c>
      <c r="K3795" t="s">
        <v>3914</v>
      </c>
      <c r="L3795">
        <v>2022</v>
      </c>
      <c r="M3795" t="str">
        <f>IF(Fact_JobPosting[[#This Row],[ai_mentioned]]=1,"AI Jobs","Non AI Jobs")</f>
        <v>AI Jobs</v>
      </c>
      <c r="N3795">
        <v>1</v>
      </c>
      <c r="O3795">
        <v>0.82</v>
      </c>
      <c r="P3795">
        <v>37515</v>
      </c>
      <c r="Q3795">
        <v>17.149999999999999</v>
      </c>
      <c r="R3795">
        <v>0.37</v>
      </c>
    </row>
    <row r="3796" spans="1:18" x14ac:dyDescent="0.3">
      <c r="A3796">
        <v>3795</v>
      </c>
      <c r="B3796">
        <v>3</v>
      </c>
      <c r="C3796">
        <v>2</v>
      </c>
      <c r="D3796">
        <v>2</v>
      </c>
      <c r="E3796">
        <v>6</v>
      </c>
      <c r="F3796">
        <v>10</v>
      </c>
      <c r="G3796">
        <v>7</v>
      </c>
      <c r="H3796">
        <v>13</v>
      </c>
      <c r="I3796">
        <v>10</v>
      </c>
      <c r="J3796">
        <v>12</v>
      </c>
      <c r="K3796" t="s">
        <v>3915</v>
      </c>
      <c r="L3796">
        <v>2022</v>
      </c>
      <c r="M3796" t="str">
        <f>IF(Fact_JobPosting[[#This Row],[ai_mentioned]]=1,"AI Jobs","Non AI Jobs")</f>
        <v>AI Jobs</v>
      </c>
      <c r="N3796">
        <v>1</v>
      </c>
      <c r="O3796">
        <v>0.82</v>
      </c>
      <c r="P3796">
        <v>152987</v>
      </c>
      <c r="Q3796">
        <v>14.42</v>
      </c>
      <c r="R3796">
        <v>0.15</v>
      </c>
    </row>
    <row r="3797" spans="1:18" x14ac:dyDescent="0.3">
      <c r="A3797">
        <v>3796</v>
      </c>
      <c r="B3797">
        <v>2</v>
      </c>
      <c r="C3797">
        <v>1</v>
      </c>
      <c r="D3797">
        <v>2</v>
      </c>
      <c r="E3797">
        <v>4</v>
      </c>
      <c r="F3797">
        <v>4</v>
      </c>
      <c r="G3797">
        <v>5</v>
      </c>
      <c r="H3797">
        <v>9</v>
      </c>
      <c r="I3797">
        <v>6</v>
      </c>
      <c r="J3797">
        <v>12</v>
      </c>
      <c r="K3797" t="s">
        <v>3916</v>
      </c>
      <c r="L3797">
        <v>2022</v>
      </c>
      <c r="M3797" t="str">
        <f>IF(Fact_JobPosting[[#This Row],[ai_mentioned]]=1,"AI Jobs","Non AI Jobs")</f>
        <v>Non AI Jobs</v>
      </c>
      <c r="N3797">
        <v>0</v>
      </c>
      <c r="O3797">
        <v>0.01</v>
      </c>
      <c r="P3797">
        <v>81927</v>
      </c>
      <c r="Q3797">
        <v>0.01</v>
      </c>
      <c r="R3797">
        <v>0.64</v>
      </c>
    </row>
    <row r="3798" spans="1:18" x14ac:dyDescent="0.3">
      <c r="A3798">
        <v>3797</v>
      </c>
      <c r="B3798">
        <v>2</v>
      </c>
      <c r="C3798">
        <v>1</v>
      </c>
      <c r="D3798">
        <v>2</v>
      </c>
      <c r="E3798">
        <v>6</v>
      </c>
      <c r="F3798">
        <v>5</v>
      </c>
      <c r="G3798">
        <v>8</v>
      </c>
      <c r="H3798">
        <v>9</v>
      </c>
      <c r="I3798">
        <v>19</v>
      </c>
      <c r="J3798">
        <v>12</v>
      </c>
      <c r="K3798" t="s">
        <v>3917</v>
      </c>
      <c r="L3798">
        <v>2022</v>
      </c>
      <c r="M3798" t="str">
        <f>IF(Fact_JobPosting[[#This Row],[ai_mentioned]]=1,"AI Jobs","Non AI Jobs")</f>
        <v>Non AI Jobs</v>
      </c>
      <c r="N3798">
        <v>0</v>
      </c>
      <c r="O3798">
        <v>0.03</v>
      </c>
      <c r="P3798">
        <v>44582</v>
      </c>
      <c r="Q3798">
        <v>3.14</v>
      </c>
      <c r="R3798">
        <v>0.63</v>
      </c>
    </row>
    <row r="3799" spans="1:18" x14ac:dyDescent="0.3">
      <c r="A3799">
        <v>3798</v>
      </c>
      <c r="B3799">
        <v>3</v>
      </c>
      <c r="C3799">
        <v>3</v>
      </c>
      <c r="D3799">
        <v>2</v>
      </c>
      <c r="E3799">
        <v>4</v>
      </c>
      <c r="F3799">
        <v>7</v>
      </c>
      <c r="G3799">
        <v>1</v>
      </c>
      <c r="H3799">
        <v>9</v>
      </c>
      <c r="I3799">
        <v>29</v>
      </c>
      <c r="J3799">
        <v>12</v>
      </c>
      <c r="K3799" t="s">
        <v>3918</v>
      </c>
      <c r="L3799">
        <v>2022</v>
      </c>
      <c r="M3799" t="str">
        <f>IF(Fact_JobPosting[[#This Row],[ai_mentioned]]=1,"AI Jobs","Non AI Jobs")</f>
        <v>AI Jobs</v>
      </c>
      <c r="N3799">
        <v>1</v>
      </c>
      <c r="O3799">
        <v>0.65</v>
      </c>
      <c r="P3799">
        <v>57701</v>
      </c>
      <c r="Q3799">
        <v>13.35</v>
      </c>
      <c r="R3799">
        <v>0.3</v>
      </c>
    </row>
    <row r="3800" spans="1:18" x14ac:dyDescent="0.3">
      <c r="A3800">
        <v>3799</v>
      </c>
      <c r="B3800">
        <v>3</v>
      </c>
      <c r="C3800">
        <v>2</v>
      </c>
      <c r="D3800">
        <v>3</v>
      </c>
      <c r="E3800">
        <v>6</v>
      </c>
      <c r="F3800">
        <v>7</v>
      </c>
      <c r="G3800">
        <v>4</v>
      </c>
      <c r="H3800">
        <v>2</v>
      </c>
      <c r="I3800">
        <v>3</v>
      </c>
      <c r="J3800">
        <v>12</v>
      </c>
      <c r="K3800" t="s">
        <v>3919</v>
      </c>
      <c r="L3800">
        <v>2022</v>
      </c>
      <c r="M3800" t="str">
        <f>IF(Fact_JobPosting[[#This Row],[ai_mentioned]]=1,"AI Jobs","Non AI Jobs")</f>
        <v>AI Jobs</v>
      </c>
      <c r="N3800">
        <v>1</v>
      </c>
      <c r="O3800">
        <v>0.77</v>
      </c>
      <c r="P3800">
        <v>36175</v>
      </c>
      <c r="Q3800">
        <v>7.82</v>
      </c>
      <c r="R3800">
        <v>0.16</v>
      </c>
    </row>
    <row r="3801" spans="1:18" x14ac:dyDescent="0.3">
      <c r="A3801">
        <v>3800</v>
      </c>
      <c r="B3801">
        <v>1</v>
      </c>
      <c r="C3801">
        <v>1</v>
      </c>
      <c r="D3801">
        <v>2</v>
      </c>
      <c r="E3801">
        <v>1</v>
      </c>
      <c r="F3801">
        <v>9</v>
      </c>
      <c r="G3801">
        <v>6</v>
      </c>
      <c r="H3801">
        <v>2</v>
      </c>
      <c r="I3801">
        <v>31</v>
      </c>
      <c r="J3801">
        <v>12</v>
      </c>
      <c r="K3801" t="s">
        <v>3920</v>
      </c>
      <c r="L3801">
        <v>2022</v>
      </c>
      <c r="M3801" t="str">
        <f>IF(Fact_JobPosting[[#This Row],[ai_mentioned]]=1,"AI Jobs","Non AI Jobs")</f>
        <v>Non AI Jobs</v>
      </c>
      <c r="N3801">
        <v>0</v>
      </c>
      <c r="O3801">
        <v>0.17</v>
      </c>
      <c r="P3801">
        <v>73072</v>
      </c>
      <c r="Q3801">
        <v>4.91</v>
      </c>
      <c r="R3801">
        <v>0.79</v>
      </c>
    </row>
    <row r="3802" spans="1:18" x14ac:dyDescent="0.3">
      <c r="A3802">
        <v>3801</v>
      </c>
      <c r="B3802">
        <v>3</v>
      </c>
      <c r="C3802">
        <v>3</v>
      </c>
      <c r="D3802">
        <v>2</v>
      </c>
      <c r="E3802">
        <v>3</v>
      </c>
      <c r="F3802">
        <v>4</v>
      </c>
      <c r="G3802">
        <v>2</v>
      </c>
      <c r="H3802">
        <v>7</v>
      </c>
      <c r="I3802">
        <v>20</v>
      </c>
      <c r="J3802">
        <v>12</v>
      </c>
      <c r="K3802" t="s">
        <v>3921</v>
      </c>
      <c r="L3802">
        <v>2022</v>
      </c>
      <c r="M3802" t="str">
        <f>IF(Fact_JobPosting[[#This Row],[ai_mentioned]]=1,"AI Jobs","Non AI Jobs")</f>
        <v>AI Jobs</v>
      </c>
      <c r="N3802">
        <v>1</v>
      </c>
      <c r="O3802">
        <v>0.4</v>
      </c>
      <c r="P3802">
        <v>49706</v>
      </c>
      <c r="Q3802">
        <v>6.8</v>
      </c>
      <c r="R3802">
        <v>0.34</v>
      </c>
    </row>
    <row r="3803" spans="1:18" x14ac:dyDescent="0.3">
      <c r="A3803">
        <v>3802</v>
      </c>
      <c r="B3803">
        <v>3</v>
      </c>
      <c r="C3803">
        <v>2</v>
      </c>
      <c r="D3803">
        <v>2</v>
      </c>
      <c r="E3803">
        <v>3</v>
      </c>
      <c r="F3803">
        <v>1</v>
      </c>
      <c r="G3803">
        <v>3</v>
      </c>
      <c r="H3803">
        <v>1</v>
      </c>
      <c r="I3803">
        <v>14</v>
      </c>
      <c r="J3803">
        <v>12</v>
      </c>
      <c r="K3803" t="s">
        <v>3922</v>
      </c>
      <c r="L3803">
        <v>2022</v>
      </c>
      <c r="M3803" t="str">
        <f>IF(Fact_JobPosting[[#This Row],[ai_mentioned]]=1,"AI Jobs","Non AI Jobs")</f>
        <v>AI Jobs</v>
      </c>
      <c r="N3803">
        <v>1</v>
      </c>
      <c r="O3803">
        <v>0.69</v>
      </c>
      <c r="P3803">
        <v>69729</v>
      </c>
      <c r="Q3803">
        <v>8.57</v>
      </c>
      <c r="R3803">
        <v>0.28999999999999998</v>
      </c>
    </row>
    <row r="3804" spans="1:18" x14ac:dyDescent="0.3">
      <c r="A3804">
        <v>3803</v>
      </c>
      <c r="B3804">
        <v>3</v>
      </c>
      <c r="C3804">
        <v>3</v>
      </c>
      <c r="D3804">
        <v>2</v>
      </c>
      <c r="E3804">
        <v>6</v>
      </c>
      <c r="F3804">
        <v>6</v>
      </c>
      <c r="G3804">
        <v>7</v>
      </c>
      <c r="H3804">
        <v>9</v>
      </c>
      <c r="I3804">
        <v>38</v>
      </c>
      <c r="J3804">
        <v>12</v>
      </c>
      <c r="K3804" t="s">
        <v>3923</v>
      </c>
      <c r="L3804">
        <v>2022</v>
      </c>
      <c r="M3804" t="str">
        <f>IF(Fact_JobPosting[[#This Row],[ai_mentioned]]=1,"AI Jobs","Non AI Jobs")</f>
        <v>AI Jobs</v>
      </c>
      <c r="N3804">
        <v>1</v>
      </c>
      <c r="O3804">
        <v>0.42</v>
      </c>
      <c r="P3804">
        <v>138187</v>
      </c>
      <c r="Q3804">
        <v>15.27</v>
      </c>
      <c r="R3804">
        <v>0.3</v>
      </c>
    </row>
    <row r="3805" spans="1:18" x14ac:dyDescent="0.3">
      <c r="A3805">
        <v>3804</v>
      </c>
      <c r="B3805">
        <v>2</v>
      </c>
      <c r="C3805">
        <v>1</v>
      </c>
      <c r="D3805">
        <v>2</v>
      </c>
      <c r="E3805">
        <v>1</v>
      </c>
      <c r="F3805">
        <v>5</v>
      </c>
      <c r="G3805">
        <v>2</v>
      </c>
      <c r="H3805">
        <v>10</v>
      </c>
      <c r="I3805">
        <v>15</v>
      </c>
      <c r="J3805">
        <v>12</v>
      </c>
      <c r="K3805" t="s">
        <v>3924</v>
      </c>
      <c r="L3805">
        <v>2022</v>
      </c>
      <c r="M3805" t="str">
        <f>IF(Fact_JobPosting[[#This Row],[ai_mentioned]]=1,"AI Jobs","Non AI Jobs")</f>
        <v>Non AI Jobs</v>
      </c>
      <c r="N3805">
        <v>0</v>
      </c>
      <c r="O3805">
        <v>0.01</v>
      </c>
      <c r="P3805">
        <v>80194</v>
      </c>
      <c r="Q3805">
        <v>-4.17</v>
      </c>
      <c r="R3805">
        <v>0.62</v>
      </c>
    </row>
    <row r="3806" spans="1:18" x14ac:dyDescent="0.3">
      <c r="A3806">
        <v>3805</v>
      </c>
      <c r="B3806">
        <v>3</v>
      </c>
      <c r="C3806">
        <v>2</v>
      </c>
      <c r="D3806">
        <v>3</v>
      </c>
      <c r="E3806">
        <v>1</v>
      </c>
      <c r="F3806">
        <v>7</v>
      </c>
      <c r="G3806">
        <v>9</v>
      </c>
      <c r="H3806">
        <v>9</v>
      </c>
      <c r="I3806">
        <v>30</v>
      </c>
      <c r="J3806">
        <v>12</v>
      </c>
      <c r="K3806" t="s">
        <v>3925</v>
      </c>
      <c r="L3806">
        <v>2022</v>
      </c>
      <c r="M3806" t="str">
        <f>IF(Fact_JobPosting[[#This Row],[ai_mentioned]]=1,"AI Jobs","Non AI Jobs")</f>
        <v>AI Jobs</v>
      </c>
      <c r="N3806">
        <v>1</v>
      </c>
      <c r="O3806">
        <v>0.76</v>
      </c>
      <c r="P3806">
        <v>137307</v>
      </c>
      <c r="Q3806">
        <v>6.94</v>
      </c>
      <c r="R3806">
        <v>0.15</v>
      </c>
    </row>
    <row r="3807" spans="1:18" x14ac:dyDescent="0.3">
      <c r="A3807">
        <v>3806</v>
      </c>
      <c r="B3807">
        <v>3</v>
      </c>
      <c r="C3807">
        <v>3</v>
      </c>
      <c r="D3807">
        <v>2</v>
      </c>
      <c r="E3807">
        <v>6</v>
      </c>
      <c r="F3807">
        <v>3</v>
      </c>
      <c r="G3807">
        <v>1</v>
      </c>
      <c r="H3807">
        <v>15</v>
      </c>
      <c r="I3807">
        <v>37</v>
      </c>
      <c r="J3807">
        <v>12</v>
      </c>
      <c r="K3807" t="s">
        <v>3926</v>
      </c>
      <c r="L3807">
        <v>2022</v>
      </c>
      <c r="M3807" t="str">
        <f>IF(Fact_JobPosting[[#This Row],[ai_mentioned]]=1,"AI Jobs","Non AI Jobs")</f>
        <v>AI Jobs</v>
      </c>
      <c r="N3807">
        <v>1</v>
      </c>
      <c r="O3807">
        <v>0.61</v>
      </c>
      <c r="P3807">
        <v>64183</v>
      </c>
      <c r="Q3807">
        <v>17.7</v>
      </c>
      <c r="R3807">
        <v>0.22</v>
      </c>
    </row>
    <row r="3808" spans="1:18" x14ac:dyDescent="0.3">
      <c r="A3808">
        <v>3807</v>
      </c>
      <c r="B3808">
        <v>3</v>
      </c>
      <c r="C3808">
        <v>3</v>
      </c>
      <c r="D3808">
        <v>2</v>
      </c>
      <c r="E3808">
        <v>3</v>
      </c>
      <c r="F3808">
        <v>8</v>
      </c>
      <c r="G3808">
        <v>5</v>
      </c>
      <c r="H3808">
        <v>13</v>
      </c>
      <c r="I3808">
        <v>14</v>
      </c>
      <c r="J3808">
        <v>12</v>
      </c>
      <c r="K3808" t="s">
        <v>3927</v>
      </c>
      <c r="L3808">
        <v>2022</v>
      </c>
      <c r="M3808" t="str">
        <f>IF(Fact_JobPosting[[#This Row],[ai_mentioned]]=1,"AI Jobs","Non AI Jobs")</f>
        <v>AI Jobs</v>
      </c>
      <c r="N3808">
        <v>1</v>
      </c>
      <c r="O3808">
        <v>0.44</v>
      </c>
      <c r="P3808">
        <v>71197</v>
      </c>
      <c r="Q3808">
        <v>10.49</v>
      </c>
      <c r="R3808">
        <v>0.11</v>
      </c>
    </row>
    <row r="3809" spans="1:18" x14ac:dyDescent="0.3">
      <c r="A3809">
        <v>3808</v>
      </c>
      <c r="B3809">
        <v>3</v>
      </c>
      <c r="C3809">
        <v>3</v>
      </c>
      <c r="D3809">
        <v>2</v>
      </c>
      <c r="E3809">
        <v>5</v>
      </c>
      <c r="F3809">
        <v>3</v>
      </c>
      <c r="G3809">
        <v>2</v>
      </c>
      <c r="H3809">
        <v>5</v>
      </c>
      <c r="I3809">
        <v>31</v>
      </c>
      <c r="J3809">
        <v>12</v>
      </c>
      <c r="K3809" t="s">
        <v>3928</v>
      </c>
      <c r="L3809">
        <v>2022</v>
      </c>
      <c r="M3809" t="str">
        <f>IF(Fact_JobPosting[[#This Row],[ai_mentioned]]=1,"AI Jobs","Non AI Jobs")</f>
        <v>AI Jobs</v>
      </c>
      <c r="N3809">
        <v>1</v>
      </c>
      <c r="O3809">
        <v>0.51</v>
      </c>
      <c r="P3809">
        <v>91509</v>
      </c>
      <c r="Q3809">
        <v>13.84</v>
      </c>
      <c r="R3809">
        <v>0.13</v>
      </c>
    </row>
    <row r="3810" spans="1:18" x14ac:dyDescent="0.3">
      <c r="A3810">
        <v>3809</v>
      </c>
      <c r="B3810">
        <v>3</v>
      </c>
      <c r="C3810">
        <v>2</v>
      </c>
      <c r="D3810">
        <v>2</v>
      </c>
      <c r="E3810">
        <v>1</v>
      </c>
      <c r="F3810">
        <v>5</v>
      </c>
      <c r="G3810">
        <v>8</v>
      </c>
      <c r="H3810">
        <v>10</v>
      </c>
      <c r="I3810">
        <v>27</v>
      </c>
      <c r="J3810">
        <v>12</v>
      </c>
      <c r="K3810" t="s">
        <v>3929</v>
      </c>
      <c r="L3810">
        <v>2022</v>
      </c>
      <c r="M3810" t="str">
        <f>IF(Fact_JobPosting[[#This Row],[ai_mentioned]]=1,"AI Jobs","Non AI Jobs")</f>
        <v>AI Jobs</v>
      </c>
      <c r="N3810">
        <v>1</v>
      </c>
      <c r="O3810">
        <v>0.69</v>
      </c>
      <c r="P3810">
        <v>119127</v>
      </c>
      <c r="Q3810">
        <v>9.34</v>
      </c>
      <c r="R3810">
        <v>0.3</v>
      </c>
    </row>
    <row r="3811" spans="1:18" x14ac:dyDescent="0.3">
      <c r="A3811">
        <v>3810</v>
      </c>
      <c r="B3811">
        <v>3</v>
      </c>
      <c r="C3811">
        <v>2</v>
      </c>
      <c r="D3811">
        <v>2</v>
      </c>
      <c r="E3811">
        <v>4</v>
      </c>
      <c r="F3811">
        <v>10</v>
      </c>
      <c r="G3811">
        <v>3</v>
      </c>
      <c r="H3811">
        <v>6</v>
      </c>
      <c r="I3811">
        <v>19</v>
      </c>
      <c r="J3811">
        <v>12</v>
      </c>
      <c r="K3811" t="s">
        <v>3930</v>
      </c>
      <c r="L3811">
        <v>2022</v>
      </c>
      <c r="M3811" t="str">
        <f>IF(Fact_JobPosting[[#This Row],[ai_mentioned]]=1,"AI Jobs","Non AI Jobs")</f>
        <v>AI Jobs</v>
      </c>
      <c r="N3811">
        <v>1</v>
      </c>
      <c r="O3811">
        <v>0.91</v>
      </c>
      <c r="P3811">
        <v>57303</v>
      </c>
      <c r="Q3811">
        <v>14.93</v>
      </c>
      <c r="R3811">
        <v>0.22</v>
      </c>
    </row>
    <row r="3812" spans="1:18" x14ac:dyDescent="0.3">
      <c r="A3812">
        <v>3811</v>
      </c>
      <c r="B3812">
        <v>3</v>
      </c>
      <c r="C3812">
        <v>3</v>
      </c>
      <c r="D3812">
        <v>2</v>
      </c>
      <c r="E3812">
        <v>6</v>
      </c>
      <c r="F3812">
        <v>10</v>
      </c>
      <c r="G3812">
        <v>8</v>
      </c>
      <c r="H3812">
        <v>12</v>
      </c>
      <c r="I3812">
        <v>6</v>
      </c>
      <c r="J3812">
        <v>12</v>
      </c>
      <c r="K3812" t="s">
        <v>3931</v>
      </c>
      <c r="L3812">
        <v>2022</v>
      </c>
      <c r="M3812" t="str">
        <f>IF(Fact_JobPosting[[#This Row],[ai_mentioned]]=1,"AI Jobs","Non AI Jobs")</f>
        <v>AI Jobs</v>
      </c>
      <c r="N3812">
        <v>1</v>
      </c>
      <c r="O3812">
        <v>0.55000000000000004</v>
      </c>
      <c r="P3812">
        <v>102727</v>
      </c>
      <c r="Q3812">
        <v>8.02</v>
      </c>
      <c r="R3812">
        <v>0.17</v>
      </c>
    </row>
    <row r="3813" spans="1:18" x14ac:dyDescent="0.3">
      <c r="A3813">
        <v>3812</v>
      </c>
      <c r="B3813">
        <v>3</v>
      </c>
      <c r="C3813">
        <v>3</v>
      </c>
      <c r="D3813">
        <v>2</v>
      </c>
      <c r="E3813">
        <v>2</v>
      </c>
      <c r="F3813">
        <v>7</v>
      </c>
      <c r="G3813">
        <v>2</v>
      </c>
      <c r="H3813">
        <v>3</v>
      </c>
      <c r="I3813">
        <v>37</v>
      </c>
      <c r="J3813">
        <v>12</v>
      </c>
      <c r="K3813" t="s">
        <v>3932</v>
      </c>
      <c r="L3813">
        <v>2022</v>
      </c>
      <c r="M3813" t="str">
        <f>IF(Fact_JobPosting[[#This Row],[ai_mentioned]]=1,"AI Jobs","Non AI Jobs")</f>
        <v>AI Jobs</v>
      </c>
      <c r="N3813">
        <v>1</v>
      </c>
      <c r="O3813">
        <v>0.56000000000000005</v>
      </c>
      <c r="P3813">
        <v>63211</v>
      </c>
      <c r="Q3813">
        <v>10.210000000000001</v>
      </c>
      <c r="R3813">
        <v>0.28000000000000003</v>
      </c>
    </row>
    <row r="3814" spans="1:18" x14ac:dyDescent="0.3">
      <c r="A3814">
        <v>3813</v>
      </c>
      <c r="B3814">
        <v>3</v>
      </c>
      <c r="C3814">
        <v>2</v>
      </c>
      <c r="D3814">
        <v>2</v>
      </c>
      <c r="E3814">
        <v>6</v>
      </c>
      <c r="F3814">
        <v>5</v>
      </c>
      <c r="G3814">
        <v>5</v>
      </c>
      <c r="H3814">
        <v>10</v>
      </c>
      <c r="I3814">
        <v>21</v>
      </c>
      <c r="J3814">
        <v>12</v>
      </c>
      <c r="K3814" t="s">
        <v>3933</v>
      </c>
      <c r="L3814">
        <v>2022</v>
      </c>
      <c r="M3814" t="str">
        <f>IF(Fact_JobPosting[[#This Row],[ai_mentioned]]=1,"AI Jobs","Non AI Jobs")</f>
        <v>AI Jobs</v>
      </c>
      <c r="N3814">
        <v>1</v>
      </c>
      <c r="O3814">
        <v>0.91</v>
      </c>
      <c r="P3814">
        <v>107683</v>
      </c>
      <c r="Q3814">
        <v>8.24</v>
      </c>
      <c r="R3814">
        <v>0.37</v>
      </c>
    </row>
    <row r="3815" spans="1:18" x14ac:dyDescent="0.3">
      <c r="A3815">
        <v>3814</v>
      </c>
      <c r="B3815">
        <v>3</v>
      </c>
      <c r="C3815">
        <v>3</v>
      </c>
      <c r="D3815">
        <v>2</v>
      </c>
      <c r="E3815">
        <v>3</v>
      </c>
      <c r="F3815">
        <v>7</v>
      </c>
      <c r="G3815">
        <v>2</v>
      </c>
      <c r="H3815">
        <v>11</v>
      </c>
      <c r="I3815">
        <v>5</v>
      </c>
      <c r="J3815">
        <v>12</v>
      </c>
      <c r="K3815" t="s">
        <v>3934</v>
      </c>
      <c r="L3815">
        <v>2022</v>
      </c>
      <c r="M3815" t="str">
        <f>IF(Fact_JobPosting[[#This Row],[ai_mentioned]]=1,"AI Jobs","Non AI Jobs")</f>
        <v>AI Jobs</v>
      </c>
      <c r="N3815">
        <v>1</v>
      </c>
      <c r="O3815">
        <v>0.43</v>
      </c>
      <c r="P3815">
        <v>41596</v>
      </c>
      <c r="Q3815">
        <v>6.15</v>
      </c>
      <c r="R3815">
        <v>0.37</v>
      </c>
    </row>
    <row r="3816" spans="1:18" x14ac:dyDescent="0.3">
      <c r="A3816">
        <v>3815</v>
      </c>
      <c r="B3816">
        <v>3</v>
      </c>
      <c r="C3816">
        <v>3</v>
      </c>
      <c r="D3816">
        <v>3</v>
      </c>
      <c r="E3816">
        <v>1</v>
      </c>
      <c r="F3816">
        <v>9</v>
      </c>
      <c r="G3816">
        <v>9</v>
      </c>
      <c r="H3816">
        <v>1</v>
      </c>
      <c r="I3816">
        <v>12</v>
      </c>
      <c r="J3816">
        <v>12</v>
      </c>
      <c r="K3816" t="s">
        <v>3935</v>
      </c>
      <c r="L3816">
        <v>2022</v>
      </c>
      <c r="M3816" t="str">
        <f>IF(Fact_JobPosting[[#This Row],[ai_mentioned]]=1,"AI Jobs","Non AI Jobs")</f>
        <v>AI Jobs</v>
      </c>
      <c r="N3816">
        <v>1</v>
      </c>
      <c r="O3816">
        <v>0.54</v>
      </c>
      <c r="P3816">
        <v>49839</v>
      </c>
      <c r="Q3816">
        <v>11.25</v>
      </c>
      <c r="R3816">
        <v>0.37</v>
      </c>
    </row>
    <row r="3817" spans="1:18" x14ac:dyDescent="0.3">
      <c r="A3817">
        <v>3816</v>
      </c>
      <c r="B3817">
        <v>3</v>
      </c>
      <c r="C3817">
        <v>2</v>
      </c>
      <c r="D3817">
        <v>3</v>
      </c>
      <c r="E3817">
        <v>1</v>
      </c>
      <c r="F3817">
        <v>3</v>
      </c>
      <c r="G3817">
        <v>9</v>
      </c>
      <c r="H3817">
        <v>1</v>
      </c>
      <c r="I3817">
        <v>8</v>
      </c>
      <c r="J3817">
        <v>12</v>
      </c>
      <c r="K3817" t="s">
        <v>3936</v>
      </c>
      <c r="L3817">
        <v>2022</v>
      </c>
      <c r="M3817" t="str">
        <f>IF(Fact_JobPosting[[#This Row],[ai_mentioned]]=1,"AI Jobs","Non AI Jobs")</f>
        <v>AI Jobs</v>
      </c>
      <c r="N3817">
        <v>1</v>
      </c>
      <c r="O3817">
        <v>0.95</v>
      </c>
      <c r="P3817">
        <v>32696</v>
      </c>
      <c r="Q3817">
        <v>11.67</v>
      </c>
      <c r="R3817">
        <v>0.27</v>
      </c>
    </row>
    <row r="3818" spans="1:18" x14ac:dyDescent="0.3">
      <c r="A3818">
        <v>3817</v>
      </c>
      <c r="B3818">
        <v>1</v>
      </c>
      <c r="C3818">
        <v>1</v>
      </c>
      <c r="D3818">
        <v>2</v>
      </c>
      <c r="E3818">
        <v>6</v>
      </c>
      <c r="F3818">
        <v>7</v>
      </c>
      <c r="G3818">
        <v>3</v>
      </c>
      <c r="H3818">
        <v>11</v>
      </c>
      <c r="I3818">
        <v>43</v>
      </c>
      <c r="J3818">
        <v>12</v>
      </c>
      <c r="K3818" t="s">
        <v>3937</v>
      </c>
      <c r="L3818">
        <v>2022</v>
      </c>
      <c r="M3818" t="str">
        <f>IF(Fact_JobPosting[[#This Row],[ai_mentioned]]=1,"AI Jobs","Non AI Jobs")</f>
        <v>Non AI Jobs</v>
      </c>
      <c r="N3818">
        <v>0</v>
      </c>
      <c r="O3818">
        <v>0.08</v>
      </c>
      <c r="P3818">
        <v>92105</v>
      </c>
      <c r="Q3818">
        <v>-4.83</v>
      </c>
      <c r="R3818">
        <v>0.88</v>
      </c>
    </row>
    <row r="3819" spans="1:18" x14ac:dyDescent="0.3">
      <c r="A3819">
        <v>3818</v>
      </c>
      <c r="B3819">
        <v>3</v>
      </c>
      <c r="C3819">
        <v>2</v>
      </c>
      <c r="D3819">
        <v>2</v>
      </c>
      <c r="E3819">
        <v>1</v>
      </c>
      <c r="F3819">
        <v>3</v>
      </c>
      <c r="G3819">
        <v>5</v>
      </c>
      <c r="H3819">
        <v>6</v>
      </c>
      <c r="I3819">
        <v>10</v>
      </c>
      <c r="J3819">
        <v>12</v>
      </c>
      <c r="K3819" t="s">
        <v>3938</v>
      </c>
      <c r="L3819">
        <v>2022</v>
      </c>
      <c r="M3819" t="str">
        <f>IF(Fact_JobPosting[[#This Row],[ai_mentioned]]=1,"AI Jobs","Non AI Jobs")</f>
        <v>AI Jobs</v>
      </c>
      <c r="N3819">
        <v>1</v>
      </c>
      <c r="O3819">
        <v>0.66</v>
      </c>
      <c r="P3819">
        <v>117424</v>
      </c>
      <c r="Q3819">
        <v>17.34</v>
      </c>
      <c r="R3819">
        <v>0.24</v>
      </c>
    </row>
    <row r="3820" spans="1:18" x14ac:dyDescent="0.3">
      <c r="A3820">
        <v>3819</v>
      </c>
      <c r="B3820">
        <v>1</v>
      </c>
      <c r="C3820">
        <v>1</v>
      </c>
      <c r="D3820">
        <v>2</v>
      </c>
      <c r="E3820">
        <v>4</v>
      </c>
      <c r="F3820">
        <v>6</v>
      </c>
      <c r="G3820">
        <v>3</v>
      </c>
      <c r="H3820">
        <v>8</v>
      </c>
      <c r="I3820">
        <v>21</v>
      </c>
      <c r="J3820">
        <v>12</v>
      </c>
      <c r="K3820" t="s">
        <v>3939</v>
      </c>
      <c r="L3820">
        <v>2022</v>
      </c>
      <c r="M3820" t="str">
        <f>IF(Fact_JobPosting[[#This Row],[ai_mentioned]]=1,"AI Jobs","Non AI Jobs")</f>
        <v>Non AI Jobs</v>
      </c>
      <c r="N3820">
        <v>0</v>
      </c>
      <c r="O3820">
        <v>0.03</v>
      </c>
      <c r="P3820">
        <v>78243</v>
      </c>
      <c r="Q3820">
        <v>0.72</v>
      </c>
      <c r="R3820">
        <v>0.8</v>
      </c>
    </row>
    <row r="3821" spans="1:18" x14ac:dyDescent="0.3">
      <c r="A3821">
        <v>3820</v>
      </c>
      <c r="B3821">
        <v>3</v>
      </c>
      <c r="C3821">
        <v>3</v>
      </c>
      <c r="D3821">
        <v>3</v>
      </c>
      <c r="E3821">
        <v>4</v>
      </c>
      <c r="F3821">
        <v>8</v>
      </c>
      <c r="G3821">
        <v>9</v>
      </c>
      <c r="H3821">
        <v>11</v>
      </c>
      <c r="I3821">
        <v>35</v>
      </c>
      <c r="J3821">
        <v>12</v>
      </c>
      <c r="K3821" t="s">
        <v>3940</v>
      </c>
      <c r="L3821">
        <v>2022</v>
      </c>
      <c r="M3821" t="str">
        <f>IF(Fact_JobPosting[[#This Row],[ai_mentioned]]=1,"AI Jobs","Non AI Jobs")</f>
        <v>AI Jobs</v>
      </c>
      <c r="N3821">
        <v>1</v>
      </c>
      <c r="O3821">
        <v>0.46</v>
      </c>
      <c r="P3821">
        <v>61853</v>
      </c>
      <c r="Q3821">
        <v>8.2899999999999991</v>
      </c>
      <c r="R3821">
        <v>0.12</v>
      </c>
    </row>
    <row r="3822" spans="1:18" x14ac:dyDescent="0.3">
      <c r="A3822">
        <v>3821</v>
      </c>
      <c r="B3822">
        <v>3</v>
      </c>
      <c r="C3822">
        <v>3</v>
      </c>
      <c r="D3822">
        <v>3</v>
      </c>
      <c r="E3822">
        <v>2</v>
      </c>
      <c r="F3822">
        <v>5</v>
      </c>
      <c r="G3822">
        <v>9</v>
      </c>
      <c r="H3822">
        <v>16</v>
      </c>
      <c r="I3822">
        <v>32</v>
      </c>
      <c r="J3822">
        <v>12</v>
      </c>
      <c r="K3822" t="s">
        <v>3941</v>
      </c>
      <c r="L3822">
        <v>2022</v>
      </c>
      <c r="M3822" t="str">
        <f>IF(Fact_JobPosting[[#This Row],[ai_mentioned]]=1,"AI Jobs","Non AI Jobs")</f>
        <v>AI Jobs</v>
      </c>
      <c r="N3822">
        <v>1</v>
      </c>
      <c r="O3822">
        <v>0.63</v>
      </c>
      <c r="P3822">
        <v>91953</v>
      </c>
      <c r="Q3822">
        <v>8.8699999999999992</v>
      </c>
      <c r="R3822">
        <v>0.27</v>
      </c>
    </row>
    <row r="3823" spans="1:18" x14ac:dyDescent="0.3">
      <c r="A3823">
        <v>3822</v>
      </c>
      <c r="B3823">
        <v>1</v>
      </c>
      <c r="C3823">
        <v>1</v>
      </c>
      <c r="D3823">
        <v>2</v>
      </c>
      <c r="E3823">
        <v>1</v>
      </c>
      <c r="F3823">
        <v>6</v>
      </c>
      <c r="G3823">
        <v>6</v>
      </c>
      <c r="H3823">
        <v>4</v>
      </c>
      <c r="I3823">
        <v>27</v>
      </c>
      <c r="J3823">
        <v>12</v>
      </c>
      <c r="K3823" t="s">
        <v>3942</v>
      </c>
      <c r="L3823">
        <v>2022</v>
      </c>
      <c r="M3823" t="str">
        <f>IF(Fact_JobPosting[[#This Row],[ai_mentioned]]=1,"AI Jobs","Non AI Jobs")</f>
        <v>Non AI Jobs</v>
      </c>
      <c r="N3823">
        <v>0</v>
      </c>
      <c r="O3823">
        <v>0.06</v>
      </c>
      <c r="P3823">
        <v>83211</v>
      </c>
      <c r="Q3823">
        <v>-1.42</v>
      </c>
      <c r="R3823">
        <v>0.76</v>
      </c>
    </row>
    <row r="3824" spans="1:18" x14ac:dyDescent="0.3">
      <c r="A3824">
        <v>3823</v>
      </c>
      <c r="B3824">
        <v>1</v>
      </c>
      <c r="C3824">
        <v>1</v>
      </c>
      <c r="D3824">
        <v>2</v>
      </c>
      <c r="E3824">
        <v>4</v>
      </c>
      <c r="F3824">
        <v>2</v>
      </c>
      <c r="G3824">
        <v>6</v>
      </c>
      <c r="H3824">
        <v>4</v>
      </c>
      <c r="I3824">
        <v>3</v>
      </c>
      <c r="J3824">
        <v>12</v>
      </c>
      <c r="K3824" t="s">
        <v>3943</v>
      </c>
      <c r="L3824">
        <v>2022</v>
      </c>
      <c r="M3824" t="str">
        <f>IF(Fact_JobPosting[[#This Row],[ai_mentioned]]=1,"AI Jobs","Non AI Jobs")</f>
        <v>Non AI Jobs</v>
      </c>
      <c r="N3824">
        <v>0</v>
      </c>
      <c r="O3824">
        <v>0.01</v>
      </c>
      <c r="P3824">
        <v>29985</v>
      </c>
      <c r="Q3824">
        <v>2.12</v>
      </c>
      <c r="R3824">
        <v>0.88</v>
      </c>
    </row>
    <row r="3825" spans="1:18" x14ac:dyDescent="0.3">
      <c r="A3825">
        <v>3824</v>
      </c>
      <c r="B3825">
        <v>1</v>
      </c>
      <c r="C3825">
        <v>1</v>
      </c>
      <c r="D3825">
        <v>2</v>
      </c>
      <c r="E3825">
        <v>4</v>
      </c>
      <c r="F3825">
        <v>6</v>
      </c>
      <c r="G3825">
        <v>7</v>
      </c>
      <c r="H3825">
        <v>15</v>
      </c>
      <c r="I3825">
        <v>3</v>
      </c>
      <c r="J3825">
        <v>12</v>
      </c>
      <c r="K3825" t="s">
        <v>3944</v>
      </c>
      <c r="L3825">
        <v>2022</v>
      </c>
      <c r="M3825" t="str">
        <f>IF(Fact_JobPosting[[#This Row],[ai_mentioned]]=1,"AI Jobs","Non AI Jobs")</f>
        <v>Non AI Jobs</v>
      </c>
      <c r="N3825">
        <v>0</v>
      </c>
      <c r="O3825">
        <v>0.06</v>
      </c>
      <c r="P3825">
        <v>30721</v>
      </c>
      <c r="Q3825">
        <v>-2.86</v>
      </c>
      <c r="R3825">
        <v>0.78</v>
      </c>
    </row>
    <row r="3826" spans="1:18" x14ac:dyDescent="0.3">
      <c r="A3826">
        <v>3825</v>
      </c>
      <c r="B3826">
        <v>3</v>
      </c>
      <c r="C3826">
        <v>3</v>
      </c>
      <c r="D3826">
        <v>3</v>
      </c>
      <c r="E3826">
        <v>5</v>
      </c>
      <c r="F3826">
        <v>7</v>
      </c>
      <c r="G3826">
        <v>9</v>
      </c>
      <c r="H3826">
        <v>14</v>
      </c>
      <c r="I3826">
        <v>39</v>
      </c>
      <c r="J3826">
        <v>12</v>
      </c>
      <c r="K3826" t="s">
        <v>3945</v>
      </c>
      <c r="L3826">
        <v>2022</v>
      </c>
      <c r="M3826" t="str">
        <f>IF(Fact_JobPosting[[#This Row],[ai_mentioned]]=1,"AI Jobs","Non AI Jobs")</f>
        <v>AI Jobs</v>
      </c>
      <c r="N3826">
        <v>1</v>
      </c>
      <c r="O3826">
        <v>0.54</v>
      </c>
      <c r="P3826">
        <v>65767</v>
      </c>
      <c r="Q3826">
        <v>17.71</v>
      </c>
      <c r="R3826">
        <v>0.17</v>
      </c>
    </row>
    <row r="3827" spans="1:18" x14ac:dyDescent="0.3">
      <c r="A3827">
        <v>3826</v>
      </c>
      <c r="B3827">
        <v>2</v>
      </c>
      <c r="C3827">
        <v>3</v>
      </c>
      <c r="D3827">
        <v>2</v>
      </c>
      <c r="E3827">
        <v>4</v>
      </c>
      <c r="F3827">
        <v>5</v>
      </c>
      <c r="G3827">
        <v>3</v>
      </c>
      <c r="H3827">
        <v>11</v>
      </c>
      <c r="I3827">
        <v>44</v>
      </c>
      <c r="J3827">
        <v>12</v>
      </c>
      <c r="K3827" t="s">
        <v>3946</v>
      </c>
      <c r="L3827">
        <v>2022</v>
      </c>
      <c r="M3827" t="str">
        <f>IF(Fact_JobPosting[[#This Row],[ai_mentioned]]=1,"AI Jobs","Non AI Jobs")</f>
        <v>AI Jobs</v>
      </c>
      <c r="N3827">
        <v>1</v>
      </c>
      <c r="O3827">
        <v>0.61</v>
      </c>
      <c r="P3827">
        <v>36503</v>
      </c>
      <c r="Q3827">
        <v>7.11</v>
      </c>
      <c r="R3827">
        <v>0.4</v>
      </c>
    </row>
    <row r="3828" spans="1:18" x14ac:dyDescent="0.3">
      <c r="A3828">
        <v>3827</v>
      </c>
      <c r="B3828">
        <v>1</v>
      </c>
      <c r="C3828">
        <v>1</v>
      </c>
      <c r="D3828">
        <v>2</v>
      </c>
      <c r="E3828">
        <v>3</v>
      </c>
      <c r="F3828">
        <v>1</v>
      </c>
      <c r="G3828">
        <v>1</v>
      </c>
      <c r="H3828">
        <v>11</v>
      </c>
      <c r="I3828">
        <v>9</v>
      </c>
      <c r="J3828">
        <v>12</v>
      </c>
      <c r="K3828" t="s">
        <v>3947</v>
      </c>
      <c r="L3828">
        <v>2022</v>
      </c>
      <c r="M3828" t="str">
        <f>IF(Fact_JobPosting[[#This Row],[ai_mentioned]]=1,"AI Jobs","Non AI Jobs")</f>
        <v>Non AI Jobs</v>
      </c>
      <c r="N3828">
        <v>0</v>
      </c>
      <c r="O3828">
        <v>0.01</v>
      </c>
      <c r="P3828">
        <v>82293</v>
      </c>
      <c r="Q3828">
        <v>-3.76</v>
      </c>
      <c r="R3828">
        <v>0.81</v>
      </c>
    </row>
    <row r="3829" spans="1:18" x14ac:dyDescent="0.3">
      <c r="A3829">
        <v>3828</v>
      </c>
      <c r="B3829">
        <v>3</v>
      </c>
      <c r="C3829">
        <v>3</v>
      </c>
      <c r="D3829">
        <v>2</v>
      </c>
      <c r="E3829">
        <v>6</v>
      </c>
      <c r="F3829">
        <v>3</v>
      </c>
      <c r="G3829">
        <v>1</v>
      </c>
      <c r="H3829">
        <v>2</v>
      </c>
      <c r="I3829">
        <v>7</v>
      </c>
      <c r="J3829">
        <v>12</v>
      </c>
      <c r="K3829" t="s">
        <v>3948</v>
      </c>
      <c r="L3829">
        <v>2022</v>
      </c>
      <c r="M3829" t="str">
        <f>IF(Fact_JobPosting[[#This Row],[ai_mentioned]]=1,"AI Jobs","Non AI Jobs")</f>
        <v>AI Jobs</v>
      </c>
      <c r="N3829">
        <v>1</v>
      </c>
      <c r="O3829">
        <v>0.47</v>
      </c>
      <c r="P3829">
        <v>36887</v>
      </c>
      <c r="Q3829">
        <v>14.73</v>
      </c>
      <c r="R3829">
        <v>0.3</v>
      </c>
    </row>
    <row r="3830" spans="1:18" x14ac:dyDescent="0.3">
      <c r="A3830">
        <v>3829</v>
      </c>
      <c r="B3830">
        <v>1</v>
      </c>
      <c r="C3830">
        <v>1</v>
      </c>
      <c r="D3830">
        <v>2</v>
      </c>
      <c r="E3830">
        <v>4</v>
      </c>
      <c r="F3830">
        <v>10</v>
      </c>
      <c r="G3830">
        <v>2</v>
      </c>
      <c r="H3830">
        <v>11</v>
      </c>
      <c r="I3830">
        <v>36</v>
      </c>
      <c r="J3830">
        <v>12</v>
      </c>
      <c r="K3830" t="s">
        <v>3949</v>
      </c>
      <c r="L3830">
        <v>2022</v>
      </c>
      <c r="M3830" t="str">
        <f>IF(Fact_JobPosting[[#This Row],[ai_mentioned]]=1,"AI Jobs","Non AI Jobs")</f>
        <v>Non AI Jobs</v>
      </c>
      <c r="N3830">
        <v>0</v>
      </c>
      <c r="O3830">
        <v>0.02</v>
      </c>
      <c r="P3830">
        <v>75008</v>
      </c>
      <c r="Q3830">
        <v>4.74</v>
      </c>
      <c r="R3830">
        <v>0.84</v>
      </c>
    </row>
    <row r="3831" spans="1:18" x14ac:dyDescent="0.3">
      <c r="A3831">
        <v>3830</v>
      </c>
      <c r="B3831">
        <v>1</v>
      </c>
      <c r="C3831">
        <v>1</v>
      </c>
      <c r="D3831">
        <v>2</v>
      </c>
      <c r="E3831">
        <v>4</v>
      </c>
      <c r="F3831">
        <v>10</v>
      </c>
      <c r="G3831">
        <v>2</v>
      </c>
      <c r="H3831">
        <v>9</v>
      </c>
      <c r="I3831">
        <v>4</v>
      </c>
      <c r="J3831">
        <v>12</v>
      </c>
      <c r="K3831" t="s">
        <v>3950</v>
      </c>
      <c r="L3831">
        <v>2022</v>
      </c>
      <c r="M3831" t="str">
        <f>IF(Fact_JobPosting[[#This Row],[ai_mentioned]]=1,"AI Jobs","Non AI Jobs")</f>
        <v>Non AI Jobs</v>
      </c>
      <c r="N3831">
        <v>0</v>
      </c>
      <c r="O3831">
        <v>7.0000000000000007E-2</v>
      </c>
      <c r="P3831">
        <v>42296</v>
      </c>
      <c r="Q3831">
        <v>-4.25</v>
      </c>
      <c r="R3831">
        <v>0.8</v>
      </c>
    </row>
    <row r="3832" spans="1:18" x14ac:dyDescent="0.3">
      <c r="A3832">
        <v>3831</v>
      </c>
      <c r="B3832">
        <v>3</v>
      </c>
      <c r="C3832">
        <v>2</v>
      </c>
      <c r="D3832">
        <v>2</v>
      </c>
      <c r="E3832">
        <v>6</v>
      </c>
      <c r="F3832">
        <v>2</v>
      </c>
      <c r="G3832">
        <v>8</v>
      </c>
      <c r="H3832">
        <v>12</v>
      </c>
      <c r="I3832">
        <v>25</v>
      </c>
      <c r="J3832">
        <v>12</v>
      </c>
      <c r="K3832" t="s">
        <v>3951</v>
      </c>
      <c r="L3832">
        <v>2022</v>
      </c>
      <c r="M3832" t="str">
        <f>IF(Fact_JobPosting[[#This Row],[ai_mentioned]]=1,"AI Jobs","Non AI Jobs")</f>
        <v>AI Jobs</v>
      </c>
      <c r="N3832">
        <v>1</v>
      </c>
      <c r="O3832">
        <v>0.68</v>
      </c>
      <c r="P3832">
        <v>151552</v>
      </c>
      <c r="Q3832">
        <v>17.54</v>
      </c>
      <c r="R3832">
        <v>0.21</v>
      </c>
    </row>
    <row r="3833" spans="1:18" x14ac:dyDescent="0.3">
      <c r="A3833">
        <v>3832</v>
      </c>
      <c r="B3833">
        <v>3</v>
      </c>
      <c r="C3833">
        <v>2</v>
      </c>
      <c r="D3833">
        <v>3</v>
      </c>
      <c r="E3833">
        <v>3</v>
      </c>
      <c r="F3833">
        <v>10</v>
      </c>
      <c r="G3833">
        <v>9</v>
      </c>
      <c r="H3833">
        <v>11</v>
      </c>
      <c r="I3833">
        <v>31</v>
      </c>
      <c r="J3833">
        <v>12</v>
      </c>
      <c r="K3833" t="s">
        <v>3952</v>
      </c>
      <c r="L3833">
        <v>2022</v>
      </c>
      <c r="M3833" t="str">
        <f>IF(Fact_JobPosting[[#This Row],[ai_mentioned]]=1,"AI Jobs","Non AI Jobs")</f>
        <v>AI Jobs</v>
      </c>
      <c r="N3833">
        <v>1</v>
      </c>
      <c r="O3833">
        <v>0.87</v>
      </c>
      <c r="P3833">
        <v>84909</v>
      </c>
      <c r="Q3833">
        <v>10.67</v>
      </c>
      <c r="R3833">
        <v>0.2</v>
      </c>
    </row>
    <row r="3834" spans="1:18" x14ac:dyDescent="0.3">
      <c r="A3834">
        <v>3833</v>
      </c>
      <c r="B3834">
        <v>1</v>
      </c>
      <c r="C3834">
        <v>1</v>
      </c>
      <c r="D3834">
        <v>2</v>
      </c>
      <c r="E3834">
        <v>4</v>
      </c>
      <c r="F3834">
        <v>3</v>
      </c>
      <c r="G3834">
        <v>3</v>
      </c>
      <c r="H3834">
        <v>9</v>
      </c>
      <c r="I3834">
        <v>1</v>
      </c>
      <c r="J3834">
        <v>12</v>
      </c>
      <c r="K3834" t="s">
        <v>3953</v>
      </c>
      <c r="L3834">
        <v>2022</v>
      </c>
      <c r="M3834" t="str">
        <f>IF(Fact_JobPosting[[#This Row],[ai_mentioned]]=1,"AI Jobs","Non AI Jobs")</f>
        <v>Non AI Jobs</v>
      </c>
      <c r="N3834">
        <v>0</v>
      </c>
      <c r="O3834">
        <v>0.03</v>
      </c>
      <c r="P3834">
        <v>44560</v>
      </c>
      <c r="Q3834">
        <v>2.78</v>
      </c>
      <c r="R3834">
        <v>0.7</v>
      </c>
    </row>
    <row r="3835" spans="1:18" x14ac:dyDescent="0.3">
      <c r="A3835">
        <v>3834</v>
      </c>
      <c r="B3835">
        <v>1</v>
      </c>
      <c r="C3835">
        <v>1</v>
      </c>
      <c r="D3835">
        <v>2</v>
      </c>
      <c r="E3835">
        <v>2</v>
      </c>
      <c r="F3835">
        <v>7</v>
      </c>
      <c r="G3835">
        <v>7</v>
      </c>
      <c r="H3835">
        <v>4</v>
      </c>
      <c r="I3835">
        <v>2</v>
      </c>
      <c r="J3835">
        <v>12</v>
      </c>
      <c r="K3835" t="s">
        <v>3954</v>
      </c>
      <c r="L3835">
        <v>2022</v>
      </c>
      <c r="M3835" t="str">
        <f>IF(Fact_JobPosting[[#This Row],[ai_mentioned]]=1,"AI Jobs","Non AI Jobs")</f>
        <v>Non AI Jobs</v>
      </c>
      <c r="N3835">
        <v>0</v>
      </c>
      <c r="O3835">
        <v>0.18</v>
      </c>
      <c r="P3835">
        <v>93612</v>
      </c>
      <c r="Q3835">
        <v>-3.26</v>
      </c>
      <c r="R3835">
        <v>0.73</v>
      </c>
    </row>
    <row r="3836" spans="1:18" x14ac:dyDescent="0.3">
      <c r="A3836">
        <v>3835</v>
      </c>
      <c r="B3836">
        <v>3</v>
      </c>
      <c r="C3836">
        <v>2</v>
      </c>
      <c r="D3836">
        <v>2</v>
      </c>
      <c r="E3836">
        <v>5</v>
      </c>
      <c r="F3836">
        <v>4</v>
      </c>
      <c r="G3836">
        <v>7</v>
      </c>
      <c r="H3836">
        <v>1</v>
      </c>
      <c r="I3836">
        <v>26</v>
      </c>
      <c r="J3836">
        <v>12</v>
      </c>
      <c r="K3836" t="s">
        <v>3955</v>
      </c>
      <c r="L3836">
        <v>2022</v>
      </c>
      <c r="M3836" t="str">
        <f>IF(Fact_JobPosting[[#This Row],[ai_mentioned]]=1,"AI Jobs","Non AI Jobs")</f>
        <v>AI Jobs</v>
      </c>
      <c r="N3836">
        <v>1</v>
      </c>
      <c r="O3836">
        <v>0.76</v>
      </c>
      <c r="P3836">
        <v>34222</v>
      </c>
      <c r="Q3836">
        <v>17.57</v>
      </c>
      <c r="R3836">
        <v>0.32</v>
      </c>
    </row>
    <row r="3837" spans="1:18" x14ac:dyDescent="0.3">
      <c r="A3837">
        <v>3836</v>
      </c>
      <c r="B3837">
        <v>3</v>
      </c>
      <c r="C3837">
        <v>2</v>
      </c>
      <c r="D3837">
        <v>2</v>
      </c>
      <c r="E3837">
        <v>4</v>
      </c>
      <c r="F3837">
        <v>1</v>
      </c>
      <c r="G3837">
        <v>5</v>
      </c>
      <c r="H3837">
        <v>4</v>
      </c>
      <c r="I3837">
        <v>38</v>
      </c>
      <c r="J3837">
        <v>12</v>
      </c>
      <c r="K3837" t="s">
        <v>3956</v>
      </c>
      <c r="L3837">
        <v>2022</v>
      </c>
      <c r="M3837" t="str">
        <f>IF(Fact_JobPosting[[#This Row],[ai_mentioned]]=1,"AI Jobs","Non AI Jobs")</f>
        <v>AI Jobs</v>
      </c>
      <c r="N3837">
        <v>1</v>
      </c>
      <c r="O3837">
        <v>0.93</v>
      </c>
      <c r="P3837">
        <v>118196</v>
      </c>
      <c r="Q3837">
        <v>6.64</v>
      </c>
      <c r="R3837">
        <v>0.3</v>
      </c>
    </row>
    <row r="3838" spans="1:18" x14ac:dyDescent="0.3">
      <c r="A3838">
        <v>3837</v>
      </c>
      <c r="B3838">
        <v>3</v>
      </c>
      <c r="C3838">
        <v>2</v>
      </c>
      <c r="D3838">
        <v>3</v>
      </c>
      <c r="E3838">
        <v>1</v>
      </c>
      <c r="F3838">
        <v>5</v>
      </c>
      <c r="G3838">
        <v>4</v>
      </c>
      <c r="H3838">
        <v>13</v>
      </c>
      <c r="I3838">
        <v>20</v>
      </c>
      <c r="J3838">
        <v>12</v>
      </c>
      <c r="K3838" t="s">
        <v>3957</v>
      </c>
      <c r="L3838">
        <v>2022</v>
      </c>
      <c r="M3838" t="str">
        <f>IF(Fact_JobPosting[[#This Row],[ai_mentioned]]=1,"AI Jobs","Non AI Jobs")</f>
        <v>AI Jobs</v>
      </c>
      <c r="N3838">
        <v>1</v>
      </c>
      <c r="O3838">
        <v>0.9</v>
      </c>
      <c r="P3838">
        <v>55026</v>
      </c>
      <c r="Q3838">
        <v>17.16</v>
      </c>
      <c r="R3838">
        <v>0.39</v>
      </c>
    </row>
    <row r="3839" spans="1:18" x14ac:dyDescent="0.3">
      <c r="A3839">
        <v>3838</v>
      </c>
      <c r="B3839">
        <v>3</v>
      </c>
      <c r="C3839">
        <v>2</v>
      </c>
      <c r="D3839">
        <v>2</v>
      </c>
      <c r="E3839">
        <v>1</v>
      </c>
      <c r="F3839">
        <v>5</v>
      </c>
      <c r="G3839">
        <v>5</v>
      </c>
      <c r="H3839">
        <v>10</v>
      </c>
      <c r="I3839">
        <v>25</v>
      </c>
      <c r="J3839">
        <v>12</v>
      </c>
      <c r="K3839" t="s">
        <v>3958</v>
      </c>
      <c r="L3839">
        <v>2022</v>
      </c>
      <c r="M3839" t="str">
        <f>IF(Fact_JobPosting[[#This Row],[ai_mentioned]]=1,"AI Jobs","Non AI Jobs")</f>
        <v>AI Jobs</v>
      </c>
      <c r="N3839">
        <v>1</v>
      </c>
      <c r="O3839">
        <v>0.87</v>
      </c>
      <c r="P3839">
        <v>119185</v>
      </c>
      <c r="Q3839">
        <v>5.99</v>
      </c>
      <c r="R3839">
        <v>0.2</v>
      </c>
    </row>
    <row r="3840" spans="1:18" x14ac:dyDescent="0.3">
      <c r="A3840">
        <v>3839</v>
      </c>
      <c r="B3840">
        <v>1</v>
      </c>
      <c r="C3840">
        <v>1</v>
      </c>
      <c r="D3840">
        <v>3</v>
      </c>
      <c r="E3840">
        <v>2</v>
      </c>
      <c r="F3840">
        <v>9</v>
      </c>
      <c r="G3840">
        <v>9</v>
      </c>
      <c r="H3840">
        <v>8</v>
      </c>
      <c r="I3840">
        <v>44</v>
      </c>
      <c r="J3840">
        <v>12</v>
      </c>
      <c r="K3840" t="s">
        <v>3959</v>
      </c>
      <c r="L3840">
        <v>2022</v>
      </c>
      <c r="M3840" t="str">
        <f>IF(Fact_JobPosting[[#This Row],[ai_mentioned]]=1,"AI Jobs","Non AI Jobs")</f>
        <v>Non AI Jobs</v>
      </c>
      <c r="N3840">
        <v>0</v>
      </c>
      <c r="O3840">
        <v>0.16</v>
      </c>
      <c r="P3840">
        <v>22741</v>
      </c>
      <c r="Q3840">
        <v>-3.52</v>
      </c>
      <c r="R3840">
        <v>0.77</v>
      </c>
    </row>
    <row r="3841" spans="1:18" x14ac:dyDescent="0.3">
      <c r="A3841">
        <v>3840</v>
      </c>
      <c r="B3841">
        <v>3</v>
      </c>
      <c r="C3841">
        <v>3</v>
      </c>
      <c r="D3841">
        <v>2</v>
      </c>
      <c r="E3841">
        <v>5</v>
      </c>
      <c r="F3841">
        <v>3</v>
      </c>
      <c r="G3841">
        <v>1</v>
      </c>
      <c r="H3841">
        <v>14</v>
      </c>
      <c r="I3841">
        <v>1</v>
      </c>
      <c r="J3841">
        <v>12</v>
      </c>
      <c r="K3841" t="s">
        <v>3960</v>
      </c>
      <c r="L3841">
        <v>2022</v>
      </c>
      <c r="M3841" t="str">
        <f>IF(Fact_JobPosting[[#This Row],[ai_mentioned]]=1,"AI Jobs","Non AI Jobs")</f>
        <v>AI Jobs</v>
      </c>
      <c r="N3841">
        <v>1</v>
      </c>
      <c r="O3841">
        <v>0.56000000000000005</v>
      </c>
      <c r="P3841">
        <v>50428</v>
      </c>
      <c r="Q3841">
        <v>13.77</v>
      </c>
      <c r="R3841">
        <v>0.39</v>
      </c>
    </row>
    <row r="3842" spans="1:18" x14ac:dyDescent="0.3">
      <c r="A3842">
        <v>3841</v>
      </c>
      <c r="B3842">
        <v>3</v>
      </c>
      <c r="C3842">
        <v>3</v>
      </c>
      <c r="D3842">
        <v>2</v>
      </c>
      <c r="E3842">
        <v>6</v>
      </c>
      <c r="F3842">
        <v>3</v>
      </c>
      <c r="G3842">
        <v>2</v>
      </c>
      <c r="H3842">
        <v>11</v>
      </c>
      <c r="I3842">
        <v>26</v>
      </c>
      <c r="J3842">
        <v>12</v>
      </c>
      <c r="K3842" t="s">
        <v>3961</v>
      </c>
      <c r="L3842">
        <v>2022</v>
      </c>
      <c r="M3842" t="str">
        <f>IF(Fact_JobPosting[[#This Row],[ai_mentioned]]=1,"AI Jobs","Non AI Jobs")</f>
        <v>AI Jobs</v>
      </c>
      <c r="N3842">
        <v>1</v>
      </c>
      <c r="O3842">
        <v>0.47</v>
      </c>
      <c r="P3842">
        <v>33434</v>
      </c>
      <c r="Q3842">
        <v>15.74</v>
      </c>
      <c r="R3842">
        <v>0.22</v>
      </c>
    </row>
    <row r="3843" spans="1:18" x14ac:dyDescent="0.3">
      <c r="A3843">
        <v>3842</v>
      </c>
      <c r="B3843">
        <v>3</v>
      </c>
      <c r="C3843">
        <v>2</v>
      </c>
      <c r="D3843">
        <v>2</v>
      </c>
      <c r="E3843">
        <v>1</v>
      </c>
      <c r="F3843">
        <v>10</v>
      </c>
      <c r="G3843">
        <v>7</v>
      </c>
      <c r="H3843">
        <v>11</v>
      </c>
      <c r="I3843">
        <v>16</v>
      </c>
      <c r="J3843">
        <v>12</v>
      </c>
      <c r="K3843" t="s">
        <v>3962</v>
      </c>
      <c r="L3843">
        <v>2022</v>
      </c>
      <c r="M3843" t="str">
        <f>IF(Fact_JobPosting[[#This Row],[ai_mentioned]]=1,"AI Jobs","Non AI Jobs")</f>
        <v>AI Jobs</v>
      </c>
      <c r="N3843">
        <v>1</v>
      </c>
      <c r="O3843">
        <v>0.88</v>
      </c>
      <c r="P3843">
        <v>86347</v>
      </c>
      <c r="Q3843">
        <v>16.54</v>
      </c>
      <c r="R3843">
        <v>0.33</v>
      </c>
    </row>
    <row r="3844" spans="1:18" x14ac:dyDescent="0.3">
      <c r="A3844">
        <v>3843</v>
      </c>
      <c r="B3844">
        <v>3</v>
      </c>
      <c r="C3844">
        <v>2</v>
      </c>
      <c r="D3844">
        <v>2</v>
      </c>
      <c r="E3844">
        <v>2</v>
      </c>
      <c r="F3844">
        <v>4</v>
      </c>
      <c r="G3844">
        <v>1</v>
      </c>
      <c r="H3844">
        <v>10</v>
      </c>
      <c r="I3844">
        <v>28</v>
      </c>
      <c r="J3844">
        <v>12</v>
      </c>
      <c r="K3844" t="s">
        <v>3963</v>
      </c>
      <c r="L3844">
        <v>2022</v>
      </c>
      <c r="M3844" t="str">
        <f>IF(Fact_JobPosting[[#This Row],[ai_mentioned]]=1,"AI Jobs","Non AI Jobs")</f>
        <v>AI Jobs</v>
      </c>
      <c r="N3844">
        <v>1</v>
      </c>
      <c r="O3844">
        <v>0.82</v>
      </c>
      <c r="P3844">
        <v>37313</v>
      </c>
      <c r="Q3844">
        <v>8.7100000000000009</v>
      </c>
      <c r="R3844">
        <v>0.2</v>
      </c>
    </row>
    <row r="3845" spans="1:18" x14ac:dyDescent="0.3">
      <c r="A3845">
        <v>3844</v>
      </c>
      <c r="B3845">
        <v>3</v>
      </c>
      <c r="C3845">
        <v>3</v>
      </c>
      <c r="D3845">
        <v>2</v>
      </c>
      <c r="E3845">
        <v>2</v>
      </c>
      <c r="F3845">
        <v>7</v>
      </c>
      <c r="G3845">
        <v>5</v>
      </c>
      <c r="H3845">
        <v>8</v>
      </c>
      <c r="I3845">
        <v>22</v>
      </c>
      <c r="J3845">
        <v>12</v>
      </c>
      <c r="K3845" t="s">
        <v>3964</v>
      </c>
      <c r="L3845">
        <v>2022</v>
      </c>
      <c r="M3845" t="str">
        <f>IF(Fact_JobPosting[[#This Row],[ai_mentioned]]=1,"AI Jobs","Non AI Jobs")</f>
        <v>AI Jobs</v>
      </c>
      <c r="N3845">
        <v>1</v>
      </c>
      <c r="O3845">
        <v>0.6</v>
      </c>
      <c r="P3845">
        <v>38272</v>
      </c>
      <c r="Q3845">
        <v>12.6</v>
      </c>
      <c r="R3845">
        <v>0.33</v>
      </c>
    </row>
    <row r="3846" spans="1:18" x14ac:dyDescent="0.3">
      <c r="A3846">
        <v>3845</v>
      </c>
      <c r="B3846">
        <v>2</v>
      </c>
      <c r="C3846">
        <v>1</v>
      </c>
      <c r="D3846">
        <v>2</v>
      </c>
      <c r="E3846">
        <v>4</v>
      </c>
      <c r="F3846">
        <v>8</v>
      </c>
      <c r="G3846">
        <v>2</v>
      </c>
      <c r="H3846">
        <v>13</v>
      </c>
      <c r="I3846">
        <v>38</v>
      </c>
      <c r="J3846">
        <v>12</v>
      </c>
      <c r="K3846" t="s">
        <v>3965</v>
      </c>
      <c r="L3846">
        <v>2022</v>
      </c>
      <c r="M3846" t="str">
        <f>IF(Fact_JobPosting[[#This Row],[ai_mentioned]]=1,"AI Jobs","Non AI Jobs")</f>
        <v>Non AI Jobs</v>
      </c>
      <c r="N3846">
        <v>0</v>
      </c>
      <c r="O3846">
        <v>0.06</v>
      </c>
      <c r="P3846">
        <v>95369</v>
      </c>
      <c r="Q3846">
        <v>-2.58</v>
      </c>
      <c r="R3846">
        <v>0.67</v>
      </c>
    </row>
    <row r="3847" spans="1:18" x14ac:dyDescent="0.3">
      <c r="A3847">
        <v>3846</v>
      </c>
      <c r="B3847">
        <v>3</v>
      </c>
      <c r="C3847">
        <v>2</v>
      </c>
      <c r="D3847">
        <v>2</v>
      </c>
      <c r="E3847">
        <v>4</v>
      </c>
      <c r="F3847">
        <v>5</v>
      </c>
      <c r="G3847">
        <v>8</v>
      </c>
      <c r="H3847">
        <v>1</v>
      </c>
      <c r="I3847">
        <v>1</v>
      </c>
      <c r="J3847">
        <v>12</v>
      </c>
      <c r="K3847" t="s">
        <v>3966</v>
      </c>
      <c r="L3847">
        <v>2022</v>
      </c>
      <c r="M3847" t="str">
        <f>IF(Fact_JobPosting[[#This Row],[ai_mentioned]]=1,"AI Jobs","Non AI Jobs")</f>
        <v>AI Jobs</v>
      </c>
      <c r="N3847">
        <v>1</v>
      </c>
      <c r="O3847">
        <v>0.8</v>
      </c>
      <c r="P3847">
        <v>49702</v>
      </c>
      <c r="Q3847">
        <v>7.91</v>
      </c>
      <c r="R3847">
        <v>0.19</v>
      </c>
    </row>
    <row r="3848" spans="1:18" x14ac:dyDescent="0.3">
      <c r="A3848">
        <v>3847</v>
      </c>
      <c r="B3848">
        <v>1</v>
      </c>
      <c r="C3848">
        <v>1</v>
      </c>
      <c r="D3848">
        <v>3</v>
      </c>
      <c r="E3848">
        <v>3</v>
      </c>
      <c r="F3848">
        <v>6</v>
      </c>
      <c r="G3848">
        <v>4</v>
      </c>
      <c r="H3848">
        <v>2</v>
      </c>
      <c r="I3848">
        <v>41</v>
      </c>
      <c r="J3848">
        <v>12</v>
      </c>
      <c r="K3848" t="s">
        <v>3967</v>
      </c>
      <c r="L3848">
        <v>2022</v>
      </c>
      <c r="M3848" t="str">
        <f>IF(Fact_JobPosting[[#This Row],[ai_mentioned]]=1,"AI Jobs","Non AI Jobs")</f>
        <v>Non AI Jobs</v>
      </c>
      <c r="N3848">
        <v>0</v>
      </c>
      <c r="O3848">
        <v>0.15</v>
      </c>
      <c r="P3848">
        <v>66935</v>
      </c>
      <c r="Q3848">
        <v>3.97</v>
      </c>
      <c r="R3848">
        <v>0.7</v>
      </c>
    </row>
    <row r="3849" spans="1:18" x14ac:dyDescent="0.3">
      <c r="A3849">
        <v>3848</v>
      </c>
      <c r="B3849">
        <v>3</v>
      </c>
      <c r="C3849">
        <v>3</v>
      </c>
      <c r="D3849">
        <v>3</v>
      </c>
      <c r="E3849">
        <v>1</v>
      </c>
      <c r="F3849">
        <v>3</v>
      </c>
      <c r="G3849">
        <v>9</v>
      </c>
      <c r="H3849">
        <v>11</v>
      </c>
      <c r="I3849">
        <v>18</v>
      </c>
      <c r="J3849">
        <v>12</v>
      </c>
      <c r="K3849" t="s">
        <v>3968</v>
      </c>
      <c r="L3849">
        <v>2022</v>
      </c>
      <c r="M3849" t="str">
        <f>IF(Fact_JobPosting[[#This Row],[ai_mentioned]]=1,"AI Jobs","Non AI Jobs")</f>
        <v>AI Jobs</v>
      </c>
      <c r="N3849">
        <v>1</v>
      </c>
      <c r="O3849">
        <v>0.56000000000000005</v>
      </c>
      <c r="P3849">
        <v>114940</v>
      </c>
      <c r="Q3849">
        <v>16.61</v>
      </c>
      <c r="R3849">
        <v>0.23</v>
      </c>
    </row>
    <row r="3850" spans="1:18" x14ac:dyDescent="0.3">
      <c r="A3850">
        <v>3849</v>
      </c>
      <c r="B3850">
        <v>1</v>
      </c>
      <c r="C3850">
        <v>1</v>
      </c>
      <c r="D3850">
        <v>2</v>
      </c>
      <c r="E3850">
        <v>5</v>
      </c>
      <c r="F3850">
        <v>3</v>
      </c>
      <c r="G3850">
        <v>7</v>
      </c>
      <c r="H3850">
        <v>8</v>
      </c>
      <c r="I3850">
        <v>26</v>
      </c>
      <c r="J3850">
        <v>12</v>
      </c>
      <c r="K3850" t="s">
        <v>3969</v>
      </c>
      <c r="L3850">
        <v>2022</v>
      </c>
      <c r="M3850" t="str">
        <f>IF(Fact_JobPosting[[#This Row],[ai_mentioned]]=1,"AI Jobs","Non AI Jobs")</f>
        <v>Non AI Jobs</v>
      </c>
      <c r="N3850">
        <v>0</v>
      </c>
      <c r="O3850">
        <v>0.08</v>
      </c>
      <c r="P3850">
        <v>27688</v>
      </c>
      <c r="Q3850">
        <v>-2.69</v>
      </c>
      <c r="R3850">
        <v>0.71</v>
      </c>
    </row>
    <row r="3851" spans="1:18" x14ac:dyDescent="0.3">
      <c r="A3851">
        <v>3850</v>
      </c>
      <c r="B3851">
        <v>3</v>
      </c>
      <c r="C3851">
        <v>3</v>
      </c>
      <c r="D3851">
        <v>2</v>
      </c>
      <c r="E3851">
        <v>6</v>
      </c>
      <c r="F3851">
        <v>6</v>
      </c>
      <c r="G3851">
        <v>3</v>
      </c>
      <c r="H3851">
        <v>8</v>
      </c>
      <c r="I3851">
        <v>2</v>
      </c>
      <c r="J3851">
        <v>12</v>
      </c>
      <c r="K3851" t="s">
        <v>3970</v>
      </c>
      <c r="L3851">
        <v>2022</v>
      </c>
      <c r="M3851" t="str">
        <f>IF(Fact_JobPosting[[#This Row],[ai_mentioned]]=1,"AI Jobs","Non AI Jobs")</f>
        <v>AI Jobs</v>
      </c>
      <c r="N3851">
        <v>1</v>
      </c>
      <c r="O3851">
        <v>0.42</v>
      </c>
      <c r="P3851">
        <v>113229</v>
      </c>
      <c r="Q3851">
        <v>9.31</v>
      </c>
      <c r="R3851">
        <v>0.12</v>
      </c>
    </row>
    <row r="3852" spans="1:18" x14ac:dyDescent="0.3">
      <c r="A3852">
        <v>3851</v>
      </c>
      <c r="B3852">
        <v>3</v>
      </c>
      <c r="C3852">
        <v>3</v>
      </c>
      <c r="D3852">
        <v>2</v>
      </c>
      <c r="E3852">
        <v>1</v>
      </c>
      <c r="F3852">
        <v>10</v>
      </c>
      <c r="G3852">
        <v>6</v>
      </c>
      <c r="H3852">
        <v>4</v>
      </c>
      <c r="I3852">
        <v>26</v>
      </c>
      <c r="J3852">
        <v>12</v>
      </c>
      <c r="K3852" t="s">
        <v>3971</v>
      </c>
      <c r="L3852">
        <v>2022</v>
      </c>
      <c r="M3852" t="str">
        <f>IF(Fact_JobPosting[[#This Row],[ai_mentioned]]=1,"AI Jobs","Non AI Jobs")</f>
        <v>AI Jobs</v>
      </c>
      <c r="N3852">
        <v>1</v>
      </c>
      <c r="O3852">
        <v>0.63</v>
      </c>
      <c r="P3852">
        <v>35478</v>
      </c>
      <c r="Q3852">
        <v>6.89</v>
      </c>
      <c r="R3852">
        <v>0.36</v>
      </c>
    </row>
    <row r="3853" spans="1:18" x14ac:dyDescent="0.3">
      <c r="A3853">
        <v>3852</v>
      </c>
      <c r="B3853">
        <v>1</v>
      </c>
      <c r="C3853">
        <v>1</v>
      </c>
      <c r="D3853">
        <v>2</v>
      </c>
      <c r="E3853">
        <v>5</v>
      </c>
      <c r="F3853">
        <v>5</v>
      </c>
      <c r="G3853">
        <v>2</v>
      </c>
      <c r="H3853">
        <v>16</v>
      </c>
      <c r="I3853">
        <v>22</v>
      </c>
      <c r="J3853">
        <v>12</v>
      </c>
      <c r="K3853" t="s">
        <v>3972</v>
      </c>
      <c r="L3853">
        <v>2022</v>
      </c>
      <c r="M3853" t="str">
        <f>IF(Fact_JobPosting[[#This Row],[ai_mentioned]]=1,"AI Jobs","Non AI Jobs")</f>
        <v>Non AI Jobs</v>
      </c>
      <c r="N3853">
        <v>0</v>
      </c>
      <c r="O3853">
        <v>0.01</v>
      </c>
      <c r="P3853">
        <v>29489</v>
      </c>
      <c r="Q3853">
        <v>-2.57</v>
      </c>
      <c r="R3853">
        <v>0.86</v>
      </c>
    </row>
    <row r="3854" spans="1:18" x14ac:dyDescent="0.3">
      <c r="A3854">
        <v>3853</v>
      </c>
      <c r="B3854">
        <v>3</v>
      </c>
      <c r="C3854">
        <v>2</v>
      </c>
      <c r="D3854">
        <v>2</v>
      </c>
      <c r="E3854">
        <v>6</v>
      </c>
      <c r="F3854">
        <v>2</v>
      </c>
      <c r="G3854">
        <v>6</v>
      </c>
      <c r="H3854">
        <v>15</v>
      </c>
      <c r="I3854">
        <v>11</v>
      </c>
      <c r="J3854">
        <v>12</v>
      </c>
      <c r="K3854" t="s">
        <v>3973</v>
      </c>
      <c r="L3854">
        <v>2022</v>
      </c>
      <c r="M3854" t="str">
        <f>IF(Fact_JobPosting[[#This Row],[ai_mentioned]]=1,"AI Jobs","Non AI Jobs")</f>
        <v>AI Jobs</v>
      </c>
      <c r="N3854">
        <v>1</v>
      </c>
      <c r="O3854">
        <v>0.91</v>
      </c>
      <c r="P3854">
        <v>40200</v>
      </c>
      <c r="Q3854">
        <v>11.57</v>
      </c>
      <c r="R3854">
        <v>0.3</v>
      </c>
    </row>
    <row r="3855" spans="1:18" x14ac:dyDescent="0.3">
      <c r="A3855">
        <v>3854</v>
      </c>
      <c r="B3855">
        <v>3</v>
      </c>
      <c r="C3855">
        <v>3</v>
      </c>
      <c r="D3855">
        <v>2</v>
      </c>
      <c r="E3855">
        <v>6</v>
      </c>
      <c r="F3855">
        <v>2</v>
      </c>
      <c r="G3855">
        <v>7</v>
      </c>
      <c r="H3855">
        <v>13</v>
      </c>
      <c r="I3855">
        <v>4</v>
      </c>
      <c r="J3855">
        <v>12</v>
      </c>
      <c r="K3855" t="s">
        <v>3974</v>
      </c>
      <c r="L3855">
        <v>2022</v>
      </c>
      <c r="M3855" t="str">
        <f>IF(Fact_JobPosting[[#This Row],[ai_mentioned]]=1,"AI Jobs","Non AI Jobs")</f>
        <v>AI Jobs</v>
      </c>
      <c r="N3855">
        <v>1</v>
      </c>
      <c r="O3855">
        <v>0.54</v>
      </c>
      <c r="P3855">
        <v>72001</v>
      </c>
      <c r="Q3855">
        <v>17.670000000000002</v>
      </c>
      <c r="R3855">
        <v>0.25</v>
      </c>
    </row>
    <row r="3856" spans="1:18" x14ac:dyDescent="0.3">
      <c r="A3856">
        <v>3855</v>
      </c>
      <c r="B3856">
        <v>3</v>
      </c>
      <c r="C3856">
        <v>3</v>
      </c>
      <c r="D3856">
        <v>2</v>
      </c>
      <c r="E3856">
        <v>6</v>
      </c>
      <c r="F3856">
        <v>1</v>
      </c>
      <c r="G3856">
        <v>6</v>
      </c>
      <c r="H3856">
        <v>9</v>
      </c>
      <c r="I3856">
        <v>11</v>
      </c>
      <c r="J3856">
        <v>12</v>
      </c>
      <c r="K3856" t="s">
        <v>3975</v>
      </c>
      <c r="L3856">
        <v>2022</v>
      </c>
      <c r="M3856" t="str">
        <f>IF(Fact_JobPosting[[#This Row],[ai_mentioned]]=1,"AI Jobs","Non AI Jobs")</f>
        <v>AI Jobs</v>
      </c>
      <c r="N3856">
        <v>1</v>
      </c>
      <c r="O3856">
        <v>0.5</v>
      </c>
      <c r="P3856">
        <v>35285</v>
      </c>
      <c r="Q3856">
        <v>13.54</v>
      </c>
      <c r="R3856">
        <v>0.33</v>
      </c>
    </row>
    <row r="3857" spans="1:18" x14ac:dyDescent="0.3">
      <c r="A3857">
        <v>3856</v>
      </c>
      <c r="B3857">
        <v>1</v>
      </c>
      <c r="C3857">
        <v>1</v>
      </c>
      <c r="D3857">
        <v>2</v>
      </c>
      <c r="E3857">
        <v>3</v>
      </c>
      <c r="F3857">
        <v>4</v>
      </c>
      <c r="G3857">
        <v>7</v>
      </c>
      <c r="H3857">
        <v>4</v>
      </c>
      <c r="I3857">
        <v>16</v>
      </c>
      <c r="J3857">
        <v>12</v>
      </c>
      <c r="K3857" t="s">
        <v>3976</v>
      </c>
      <c r="L3857">
        <v>2022</v>
      </c>
      <c r="M3857" t="str">
        <f>IF(Fact_JobPosting[[#This Row],[ai_mentioned]]=1,"AI Jobs","Non AI Jobs")</f>
        <v>Non AI Jobs</v>
      </c>
      <c r="N3857">
        <v>0</v>
      </c>
      <c r="O3857">
        <v>0.11</v>
      </c>
      <c r="P3857">
        <v>77632</v>
      </c>
      <c r="Q3857">
        <v>2.63</v>
      </c>
      <c r="R3857">
        <v>0.72</v>
      </c>
    </row>
    <row r="3858" spans="1:18" x14ac:dyDescent="0.3">
      <c r="A3858">
        <v>3857</v>
      </c>
      <c r="B3858">
        <v>1</v>
      </c>
      <c r="C3858">
        <v>1</v>
      </c>
      <c r="D3858">
        <v>2</v>
      </c>
      <c r="E3858">
        <v>1</v>
      </c>
      <c r="F3858">
        <v>5</v>
      </c>
      <c r="G3858">
        <v>7</v>
      </c>
      <c r="H3858">
        <v>4</v>
      </c>
      <c r="I3858">
        <v>7</v>
      </c>
      <c r="J3858">
        <v>12</v>
      </c>
      <c r="K3858" t="s">
        <v>3977</v>
      </c>
      <c r="L3858">
        <v>2022</v>
      </c>
      <c r="M3858" t="str">
        <f>IF(Fact_JobPosting[[#This Row],[ai_mentioned]]=1,"AI Jobs","Non AI Jobs")</f>
        <v>Non AI Jobs</v>
      </c>
      <c r="N3858">
        <v>0</v>
      </c>
      <c r="O3858">
        <v>7.0000000000000007E-2</v>
      </c>
      <c r="P3858">
        <v>31068</v>
      </c>
      <c r="Q3858">
        <v>-2.89</v>
      </c>
      <c r="R3858">
        <v>0.76</v>
      </c>
    </row>
    <row r="3859" spans="1:18" x14ac:dyDescent="0.3">
      <c r="A3859">
        <v>3858</v>
      </c>
      <c r="B3859">
        <v>3</v>
      </c>
      <c r="C3859">
        <v>3</v>
      </c>
      <c r="D3859">
        <v>3</v>
      </c>
      <c r="E3859">
        <v>6</v>
      </c>
      <c r="F3859">
        <v>6</v>
      </c>
      <c r="G3859">
        <v>9</v>
      </c>
      <c r="H3859">
        <v>12</v>
      </c>
      <c r="I3859">
        <v>37</v>
      </c>
      <c r="J3859">
        <v>12</v>
      </c>
      <c r="K3859" t="s">
        <v>3978</v>
      </c>
      <c r="L3859">
        <v>2022</v>
      </c>
      <c r="M3859" t="str">
        <f>IF(Fact_JobPosting[[#This Row],[ai_mentioned]]=1,"AI Jobs","Non AI Jobs")</f>
        <v>AI Jobs</v>
      </c>
      <c r="N3859">
        <v>1</v>
      </c>
      <c r="O3859">
        <v>0.44</v>
      </c>
      <c r="P3859">
        <v>75659</v>
      </c>
      <c r="Q3859">
        <v>13.55</v>
      </c>
      <c r="R3859">
        <v>0.26</v>
      </c>
    </row>
    <row r="3860" spans="1:18" x14ac:dyDescent="0.3">
      <c r="A3860">
        <v>3859</v>
      </c>
      <c r="B3860">
        <v>1</v>
      </c>
      <c r="C3860">
        <v>1</v>
      </c>
      <c r="D3860">
        <v>3</v>
      </c>
      <c r="E3860">
        <v>1</v>
      </c>
      <c r="F3860">
        <v>8</v>
      </c>
      <c r="G3860">
        <v>9</v>
      </c>
      <c r="H3860">
        <v>2</v>
      </c>
      <c r="I3860">
        <v>43</v>
      </c>
      <c r="J3860">
        <v>12</v>
      </c>
      <c r="K3860" t="s">
        <v>3979</v>
      </c>
      <c r="L3860">
        <v>2022</v>
      </c>
      <c r="M3860" t="str">
        <f>IF(Fact_JobPosting[[#This Row],[ai_mentioned]]=1,"AI Jobs","Non AI Jobs")</f>
        <v>Non AI Jobs</v>
      </c>
      <c r="N3860">
        <v>0</v>
      </c>
      <c r="O3860">
        <v>0.08</v>
      </c>
      <c r="P3860">
        <v>70078</v>
      </c>
      <c r="Q3860">
        <v>1.5</v>
      </c>
      <c r="R3860">
        <v>0.89</v>
      </c>
    </row>
    <row r="3861" spans="1:18" x14ac:dyDescent="0.3">
      <c r="A3861">
        <v>3860</v>
      </c>
      <c r="B3861">
        <v>1</v>
      </c>
      <c r="C3861">
        <v>1</v>
      </c>
      <c r="D3861">
        <v>3</v>
      </c>
      <c r="E3861">
        <v>4</v>
      </c>
      <c r="F3861">
        <v>7</v>
      </c>
      <c r="G3861">
        <v>4</v>
      </c>
      <c r="H3861">
        <v>5</v>
      </c>
      <c r="I3861">
        <v>1</v>
      </c>
      <c r="J3861">
        <v>12</v>
      </c>
      <c r="K3861" t="s">
        <v>3980</v>
      </c>
      <c r="L3861">
        <v>2022</v>
      </c>
      <c r="M3861" t="str">
        <f>IF(Fact_JobPosting[[#This Row],[ai_mentioned]]=1,"AI Jobs","Non AI Jobs")</f>
        <v>Non AI Jobs</v>
      </c>
      <c r="N3861">
        <v>0</v>
      </c>
      <c r="O3861">
        <v>0.02</v>
      </c>
      <c r="P3861">
        <v>41715</v>
      </c>
      <c r="Q3861">
        <v>-2.75</v>
      </c>
      <c r="R3861">
        <v>0.88</v>
      </c>
    </row>
    <row r="3862" spans="1:18" x14ac:dyDescent="0.3">
      <c r="A3862">
        <v>3861</v>
      </c>
      <c r="B3862">
        <v>3</v>
      </c>
      <c r="C3862">
        <v>2</v>
      </c>
      <c r="D3862">
        <v>2</v>
      </c>
      <c r="E3862">
        <v>1</v>
      </c>
      <c r="F3862">
        <v>1</v>
      </c>
      <c r="G3862">
        <v>8</v>
      </c>
      <c r="H3862">
        <v>14</v>
      </c>
      <c r="I3862">
        <v>30</v>
      </c>
      <c r="J3862">
        <v>12</v>
      </c>
      <c r="K3862" t="s">
        <v>3981</v>
      </c>
      <c r="L3862">
        <v>2022</v>
      </c>
      <c r="M3862" t="str">
        <f>IF(Fact_JobPosting[[#This Row],[ai_mentioned]]=1,"AI Jobs","Non AI Jobs")</f>
        <v>AI Jobs</v>
      </c>
      <c r="N3862">
        <v>1</v>
      </c>
      <c r="O3862">
        <v>0.83</v>
      </c>
      <c r="P3862">
        <v>142179</v>
      </c>
      <c r="Q3862">
        <v>14.24</v>
      </c>
      <c r="R3862">
        <v>0.32</v>
      </c>
    </row>
    <row r="3863" spans="1:18" x14ac:dyDescent="0.3">
      <c r="A3863">
        <v>3862</v>
      </c>
      <c r="B3863">
        <v>3</v>
      </c>
      <c r="C3863">
        <v>2</v>
      </c>
      <c r="D3863">
        <v>2</v>
      </c>
      <c r="E3863">
        <v>3</v>
      </c>
      <c r="F3863">
        <v>6</v>
      </c>
      <c r="G3863">
        <v>2</v>
      </c>
      <c r="H3863">
        <v>11</v>
      </c>
      <c r="I3863">
        <v>33</v>
      </c>
      <c r="J3863">
        <v>12</v>
      </c>
      <c r="K3863" t="s">
        <v>3982</v>
      </c>
      <c r="L3863">
        <v>2022</v>
      </c>
      <c r="M3863" t="str">
        <f>IF(Fact_JobPosting[[#This Row],[ai_mentioned]]=1,"AI Jobs","Non AI Jobs")</f>
        <v>AI Jobs</v>
      </c>
      <c r="N3863">
        <v>1</v>
      </c>
      <c r="O3863">
        <v>0.7</v>
      </c>
      <c r="P3863">
        <v>119282</v>
      </c>
      <c r="Q3863">
        <v>16.54</v>
      </c>
      <c r="R3863">
        <v>0.18</v>
      </c>
    </row>
    <row r="3864" spans="1:18" x14ac:dyDescent="0.3">
      <c r="A3864">
        <v>3863</v>
      </c>
      <c r="B3864">
        <v>1</v>
      </c>
      <c r="C3864">
        <v>1</v>
      </c>
      <c r="D3864">
        <v>3</v>
      </c>
      <c r="E3864">
        <v>6</v>
      </c>
      <c r="F3864">
        <v>7</v>
      </c>
      <c r="G3864">
        <v>9</v>
      </c>
      <c r="H3864">
        <v>7</v>
      </c>
      <c r="I3864">
        <v>25</v>
      </c>
      <c r="J3864">
        <v>12</v>
      </c>
      <c r="K3864" t="s">
        <v>3983</v>
      </c>
      <c r="L3864">
        <v>2022</v>
      </c>
      <c r="M3864" t="str">
        <f>IF(Fact_JobPosting[[#This Row],[ai_mentioned]]=1,"AI Jobs","Non AI Jobs")</f>
        <v>Non AI Jobs</v>
      </c>
      <c r="N3864">
        <v>0</v>
      </c>
      <c r="O3864">
        <v>0.1</v>
      </c>
      <c r="P3864">
        <v>95867</v>
      </c>
      <c r="Q3864">
        <v>1.26</v>
      </c>
      <c r="R3864">
        <v>0.89</v>
      </c>
    </row>
    <row r="3865" spans="1:18" x14ac:dyDescent="0.3">
      <c r="A3865">
        <v>3864</v>
      </c>
      <c r="B3865">
        <v>3</v>
      </c>
      <c r="C3865">
        <v>2</v>
      </c>
      <c r="D3865">
        <v>2</v>
      </c>
      <c r="E3865">
        <v>3</v>
      </c>
      <c r="F3865">
        <v>10</v>
      </c>
      <c r="G3865">
        <v>5</v>
      </c>
      <c r="H3865">
        <v>5</v>
      </c>
      <c r="I3865">
        <v>35</v>
      </c>
      <c r="J3865">
        <v>12</v>
      </c>
      <c r="K3865" t="s">
        <v>3984</v>
      </c>
      <c r="L3865">
        <v>2022</v>
      </c>
      <c r="M3865" t="str">
        <f>IF(Fact_JobPosting[[#This Row],[ai_mentioned]]=1,"AI Jobs","Non AI Jobs")</f>
        <v>AI Jobs</v>
      </c>
      <c r="N3865">
        <v>1</v>
      </c>
      <c r="O3865">
        <v>0.92</v>
      </c>
      <c r="P3865">
        <v>53201</v>
      </c>
      <c r="Q3865">
        <v>12.82</v>
      </c>
      <c r="R3865">
        <v>0.24</v>
      </c>
    </row>
    <row r="3866" spans="1:18" x14ac:dyDescent="0.3">
      <c r="A3866">
        <v>3865</v>
      </c>
      <c r="B3866">
        <v>3</v>
      </c>
      <c r="C3866">
        <v>3</v>
      </c>
      <c r="D3866">
        <v>3</v>
      </c>
      <c r="E3866">
        <v>3</v>
      </c>
      <c r="F3866">
        <v>8</v>
      </c>
      <c r="G3866">
        <v>9</v>
      </c>
      <c r="H3866">
        <v>3</v>
      </c>
      <c r="I3866">
        <v>38</v>
      </c>
      <c r="J3866">
        <v>12</v>
      </c>
      <c r="K3866" t="s">
        <v>3985</v>
      </c>
      <c r="L3866">
        <v>2022</v>
      </c>
      <c r="M3866" t="str">
        <f>IF(Fact_JobPosting[[#This Row],[ai_mentioned]]=1,"AI Jobs","Non AI Jobs")</f>
        <v>AI Jobs</v>
      </c>
      <c r="N3866">
        <v>1</v>
      </c>
      <c r="O3866">
        <v>0.47</v>
      </c>
      <c r="P3866">
        <v>130914</v>
      </c>
      <c r="Q3866">
        <v>9.2100000000000009</v>
      </c>
      <c r="R3866">
        <v>0.11</v>
      </c>
    </row>
    <row r="3867" spans="1:18" x14ac:dyDescent="0.3">
      <c r="A3867">
        <v>3866</v>
      </c>
      <c r="B3867">
        <v>1</v>
      </c>
      <c r="C3867">
        <v>1</v>
      </c>
      <c r="D3867">
        <v>3</v>
      </c>
      <c r="E3867">
        <v>3</v>
      </c>
      <c r="F3867">
        <v>6</v>
      </c>
      <c r="G3867">
        <v>9</v>
      </c>
      <c r="H3867">
        <v>1</v>
      </c>
      <c r="I3867">
        <v>21</v>
      </c>
      <c r="J3867">
        <v>12</v>
      </c>
      <c r="K3867" t="s">
        <v>3986</v>
      </c>
      <c r="L3867">
        <v>2022</v>
      </c>
      <c r="M3867" t="str">
        <f>IF(Fact_JobPosting[[#This Row],[ai_mentioned]]=1,"AI Jobs","Non AI Jobs")</f>
        <v>Non AI Jobs</v>
      </c>
      <c r="N3867">
        <v>0</v>
      </c>
      <c r="O3867">
        <v>0.16</v>
      </c>
      <c r="P3867">
        <v>83340</v>
      </c>
      <c r="Q3867">
        <v>-0.13</v>
      </c>
      <c r="R3867">
        <v>0.81</v>
      </c>
    </row>
    <row r="3868" spans="1:18" x14ac:dyDescent="0.3">
      <c r="A3868">
        <v>3867</v>
      </c>
      <c r="B3868">
        <v>2</v>
      </c>
      <c r="C3868">
        <v>1</v>
      </c>
      <c r="D3868">
        <v>2</v>
      </c>
      <c r="E3868">
        <v>3</v>
      </c>
      <c r="F3868">
        <v>5</v>
      </c>
      <c r="G3868">
        <v>2</v>
      </c>
      <c r="H3868">
        <v>15</v>
      </c>
      <c r="I3868">
        <v>30</v>
      </c>
      <c r="J3868">
        <v>12</v>
      </c>
      <c r="K3868" t="s">
        <v>3987</v>
      </c>
      <c r="L3868">
        <v>2022</v>
      </c>
      <c r="M3868" t="str">
        <f>IF(Fact_JobPosting[[#This Row],[ai_mentioned]]=1,"AI Jobs","Non AI Jobs")</f>
        <v>Non AI Jobs</v>
      </c>
      <c r="N3868">
        <v>0</v>
      </c>
      <c r="O3868">
        <v>0.08</v>
      </c>
      <c r="P3868">
        <v>83028</v>
      </c>
      <c r="Q3868">
        <v>-0.97</v>
      </c>
      <c r="R3868">
        <v>0.65</v>
      </c>
    </row>
    <row r="3869" spans="1:18" x14ac:dyDescent="0.3">
      <c r="A3869">
        <v>3868</v>
      </c>
      <c r="B3869">
        <v>1</v>
      </c>
      <c r="C3869">
        <v>1</v>
      </c>
      <c r="D3869">
        <v>3</v>
      </c>
      <c r="E3869">
        <v>4</v>
      </c>
      <c r="F3869">
        <v>2</v>
      </c>
      <c r="G3869">
        <v>4</v>
      </c>
      <c r="H3869">
        <v>6</v>
      </c>
      <c r="I3869">
        <v>30</v>
      </c>
      <c r="J3869">
        <v>12</v>
      </c>
      <c r="K3869" t="s">
        <v>3988</v>
      </c>
      <c r="L3869">
        <v>2022</v>
      </c>
      <c r="M3869" t="str">
        <f>IF(Fact_JobPosting[[#This Row],[ai_mentioned]]=1,"AI Jobs","Non AI Jobs")</f>
        <v>Non AI Jobs</v>
      </c>
      <c r="N3869">
        <v>0</v>
      </c>
      <c r="O3869">
        <v>0.04</v>
      </c>
      <c r="P3869">
        <v>96735</v>
      </c>
      <c r="Q3869">
        <v>1.79</v>
      </c>
      <c r="R3869">
        <v>0.87</v>
      </c>
    </row>
    <row r="3870" spans="1:18" x14ac:dyDescent="0.3">
      <c r="A3870">
        <v>3869</v>
      </c>
      <c r="B3870">
        <v>3</v>
      </c>
      <c r="C3870">
        <v>3</v>
      </c>
      <c r="D3870">
        <v>2</v>
      </c>
      <c r="E3870">
        <v>3</v>
      </c>
      <c r="F3870">
        <v>8</v>
      </c>
      <c r="G3870">
        <v>7</v>
      </c>
      <c r="H3870">
        <v>8</v>
      </c>
      <c r="I3870">
        <v>40</v>
      </c>
      <c r="J3870">
        <v>12</v>
      </c>
      <c r="K3870" t="s">
        <v>3989</v>
      </c>
      <c r="L3870">
        <v>2022</v>
      </c>
      <c r="M3870" t="str">
        <f>IF(Fact_JobPosting[[#This Row],[ai_mentioned]]=1,"AI Jobs","Non AI Jobs")</f>
        <v>AI Jobs</v>
      </c>
      <c r="N3870">
        <v>1</v>
      </c>
      <c r="O3870">
        <v>0.65</v>
      </c>
      <c r="P3870">
        <v>49911</v>
      </c>
      <c r="Q3870">
        <v>5.52</v>
      </c>
      <c r="R3870">
        <v>0.12</v>
      </c>
    </row>
    <row r="3871" spans="1:18" x14ac:dyDescent="0.3">
      <c r="A3871">
        <v>3870</v>
      </c>
      <c r="B3871">
        <v>3</v>
      </c>
      <c r="C3871">
        <v>2</v>
      </c>
      <c r="D3871">
        <v>3</v>
      </c>
      <c r="E3871">
        <v>5</v>
      </c>
      <c r="F3871">
        <v>5</v>
      </c>
      <c r="G3871">
        <v>4</v>
      </c>
      <c r="H3871">
        <v>8</v>
      </c>
      <c r="I3871">
        <v>25</v>
      </c>
      <c r="J3871">
        <v>12</v>
      </c>
      <c r="K3871" t="s">
        <v>3990</v>
      </c>
      <c r="L3871">
        <v>2022</v>
      </c>
      <c r="M3871" t="str">
        <f>IF(Fact_JobPosting[[#This Row],[ai_mentioned]]=1,"AI Jobs","Non AI Jobs")</f>
        <v>AI Jobs</v>
      </c>
      <c r="N3871">
        <v>1</v>
      </c>
      <c r="O3871">
        <v>0.74</v>
      </c>
      <c r="P3871">
        <v>134743</v>
      </c>
      <c r="Q3871">
        <v>10.37</v>
      </c>
      <c r="R3871">
        <v>0.26</v>
      </c>
    </row>
    <row r="3872" spans="1:18" x14ac:dyDescent="0.3">
      <c r="A3872">
        <v>3871</v>
      </c>
      <c r="B3872">
        <v>3</v>
      </c>
      <c r="C3872">
        <v>2</v>
      </c>
      <c r="D3872">
        <v>2</v>
      </c>
      <c r="E3872">
        <v>1</v>
      </c>
      <c r="F3872">
        <v>5</v>
      </c>
      <c r="G3872">
        <v>2</v>
      </c>
      <c r="H3872">
        <v>14</v>
      </c>
      <c r="I3872">
        <v>31</v>
      </c>
      <c r="J3872">
        <v>12</v>
      </c>
      <c r="K3872" t="s">
        <v>3991</v>
      </c>
      <c r="L3872">
        <v>2022</v>
      </c>
      <c r="M3872" t="str">
        <f>IF(Fact_JobPosting[[#This Row],[ai_mentioned]]=1,"AI Jobs","Non AI Jobs")</f>
        <v>AI Jobs</v>
      </c>
      <c r="N3872">
        <v>1</v>
      </c>
      <c r="O3872">
        <v>0.79</v>
      </c>
      <c r="P3872">
        <v>81378</v>
      </c>
      <c r="Q3872">
        <v>7.06</v>
      </c>
      <c r="R3872">
        <v>0.38</v>
      </c>
    </row>
    <row r="3873" spans="1:18" x14ac:dyDescent="0.3">
      <c r="A3873">
        <v>3872</v>
      </c>
      <c r="B3873">
        <v>3</v>
      </c>
      <c r="C3873">
        <v>3</v>
      </c>
      <c r="D3873">
        <v>3</v>
      </c>
      <c r="E3873">
        <v>1</v>
      </c>
      <c r="F3873">
        <v>3</v>
      </c>
      <c r="G3873">
        <v>9</v>
      </c>
      <c r="H3873">
        <v>5</v>
      </c>
      <c r="I3873">
        <v>7</v>
      </c>
      <c r="J3873">
        <v>12</v>
      </c>
      <c r="K3873" t="s">
        <v>3992</v>
      </c>
      <c r="L3873">
        <v>2022</v>
      </c>
      <c r="M3873" t="str">
        <f>IF(Fact_JobPosting[[#This Row],[ai_mentioned]]=1,"AI Jobs","Non AI Jobs")</f>
        <v>AI Jobs</v>
      </c>
      <c r="N3873">
        <v>1</v>
      </c>
      <c r="O3873">
        <v>0.55000000000000004</v>
      </c>
      <c r="P3873">
        <v>43473</v>
      </c>
      <c r="Q3873">
        <v>11.13</v>
      </c>
      <c r="R3873">
        <v>0.13</v>
      </c>
    </row>
    <row r="3874" spans="1:18" x14ac:dyDescent="0.3">
      <c r="A3874">
        <v>3873</v>
      </c>
      <c r="B3874">
        <v>2</v>
      </c>
      <c r="C3874">
        <v>1</v>
      </c>
      <c r="D3874">
        <v>2</v>
      </c>
      <c r="E3874">
        <v>5</v>
      </c>
      <c r="F3874">
        <v>4</v>
      </c>
      <c r="G3874">
        <v>1</v>
      </c>
      <c r="H3874">
        <v>1</v>
      </c>
      <c r="I3874">
        <v>21</v>
      </c>
      <c r="J3874">
        <v>12</v>
      </c>
      <c r="K3874" t="s">
        <v>3993</v>
      </c>
      <c r="L3874">
        <v>2022</v>
      </c>
      <c r="M3874" t="str">
        <f>IF(Fact_JobPosting[[#This Row],[ai_mentioned]]=1,"AI Jobs","Non AI Jobs")</f>
        <v>Non AI Jobs</v>
      </c>
      <c r="N3874">
        <v>0</v>
      </c>
      <c r="O3874">
        <v>0.01</v>
      </c>
      <c r="P3874">
        <v>94430</v>
      </c>
      <c r="Q3874">
        <v>3.55</v>
      </c>
      <c r="R3874">
        <v>0.6</v>
      </c>
    </row>
    <row r="3875" spans="1:18" x14ac:dyDescent="0.3">
      <c r="A3875">
        <v>3874</v>
      </c>
      <c r="B3875">
        <v>1</v>
      </c>
      <c r="C3875">
        <v>1</v>
      </c>
      <c r="D3875">
        <v>2</v>
      </c>
      <c r="E3875">
        <v>3</v>
      </c>
      <c r="F3875">
        <v>2</v>
      </c>
      <c r="G3875">
        <v>6</v>
      </c>
      <c r="H3875">
        <v>3</v>
      </c>
      <c r="I3875">
        <v>21</v>
      </c>
      <c r="J3875">
        <v>12</v>
      </c>
      <c r="K3875" t="s">
        <v>3994</v>
      </c>
      <c r="L3875">
        <v>2022</v>
      </c>
      <c r="M3875" t="str">
        <f>IF(Fact_JobPosting[[#This Row],[ai_mentioned]]=1,"AI Jobs","Non AI Jobs")</f>
        <v>Non AI Jobs</v>
      </c>
      <c r="N3875">
        <v>0</v>
      </c>
      <c r="O3875">
        <v>0.1</v>
      </c>
      <c r="P3875">
        <v>77415</v>
      </c>
      <c r="Q3875">
        <v>2</v>
      </c>
      <c r="R3875">
        <v>0.75</v>
      </c>
    </row>
    <row r="3876" spans="1:18" x14ac:dyDescent="0.3">
      <c r="A3876">
        <v>3875</v>
      </c>
      <c r="B3876">
        <v>1</v>
      </c>
      <c r="C3876">
        <v>1</v>
      </c>
      <c r="D3876">
        <v>2</v>
      </c>
      <c r="E3876">
        <v>5</v>
      </c>
      <c r="F3876">
        <v>3</v>
      </c>
      <c r="G3876">
        <v>8</v>
      </c>
      <c r="H3876">
        <v>15</v>
      </c>
      <c r="I3876">
        <v>1</v>
      </c>
      <c r="J3876">
        <v>12</v>
      </c>
      <c r="K3876" t="s">
        <v>3995</v>
      </c>
      <c r="L3876">
        <v>2022</v>
      </c>
      <c r="M3876" t="str">
        <f>IF(Fact_JobPosting[[#This Row],[ai_mentioned]]=1,"AI Jobs","Non AI Jobs")</f>
        <v>Non AI Jobs</v>
      </c>
      <c r="N3876">
        <v>0</v>
      </c>
      <c r="O3876">
        <v>0.05</v>
      </c>
      <c r="P3876">
        <v>37895</v>
      </c>
      <c r="Q3876">
        <v>-4.67</v>
      </c>
      <c r="R3876">
        <v>0.79</v>
      </c>
    </row>
    <row r="3877" spans="1:18" x14ac:dyDescent="0.3">
      <c r="A3877">
        <v>3876</v>
      </c>
      <c r="B3877">
        <v>3</v>
      </c>
      <c r="C3877">
        <v>3</v>
      </c>
      <c r="D3877">
        <v>2</v>
      </c>
      <c r="E3877">
        <v>3</v>
      </c>
      <c r="F3877">
        <v>10</v>
      </c>
      <c r="G3877">
        <v>5</v>
      </c>
      <c r="H3877">
        <v>1</v>
      </c>
      <c r="I3877">
        <v>23</v>
      </c>
      <c r="J3877">
        <v>12</v>
      </c>
      <c r="K3877" t="s">
        <v>3996</v>
      </c>
      <c r="L3877">
        <v>2022</v>
      </c>
      <c r="M3877" t="str">
        <f>IF(Fact_JobPosting[[#This Row],[ai_mentioned]]=1,"AI Jobs","Non AI Jobs")</f>
        <v>AI Jobs</v>
      </c>
      <c r="N3877">
        <v>1</v>
      </c>
      <c r="O3877">
        <v>0.44</v>
      </c>
      <c r="P3877">
        <v>85740</v>
      </c>
      <c r="Q3877">
        <v>11.37</v>
      </c>
      <c r="R3877">
        <v>0.23</v>
      </c>
    </row>
    <row r="3878" spans="1:18" x14ac:dyDescent="0.3">
      <c r="A3878">
        <v>3877</v>
      </c>
      <c r="B3878">
        <v>2</v>
      </c>
      <c r="C3878">
        <v>2</v>
      </c>
      <c r="D3878">
        <v>3</v>
      </c>
      <c r="E3878">
        <v>4</v>
      </c>
      <c r="F3878">
        <v>7</v>
      </c>
      <c r="G3878">
        <v>9</v>
      </c>
      <c r="H3878">
        <v>3</v>
      </c>
      <c r="I3878">
        <v>13</v>
      </c>
      <c r="J3878">
        <v>12</v>
      </c>
      <c r="K3878" t="s">
        <v>3997</v>
      </c>
      <c r="L3878">
        <v>2022</v>
      </c>
      <c r="M3878" t="str">
        <f>IF(Fact_JobPosting[[#This Row],[ai_mentioned]]=1,"AI Jobs","Non AI Jobs")</f>
        <v>AI Jobs</v>
      </c>
      <c r="N3878">
        <v>1</v>
      </c>
      <c r="O3878">
        <v>0.87</v>
      </c>
      <c r="P3878">
        <v>109809</v>
      </c>
      <c r="Q3878">
        <v>13.43</v>
      </c>
      <c r="R3878">
        <v>0.4</v>
      </c>
    </row>
    <row r="3879" spans="1:18" x14ac:dyDescent="0.3">
      <c r="A3879">
        <v>3878</v>
      </c>
      <c r="B3879">
        <v>2</v>
      </c>
      <c r="C3879">
        <v>1</v>
      </c>
      <c r="D3879">
        <v>2</v>
      </c>
      <c r="E3879">
        <v>1</v>
      </c>
      <c r="F3879">
        <v>6</v>
      </c>
      <c r="G3879">
        <v>2</v>
      </c>
      <c r="H3879">
        <v>14</v>
      </c>
      <c r="I3879">
        <v>27</v>
      </c>
      <c r="J3879">
        <v>12</v>
      </c>
      <c r="K3879" t="s">
        <v>3998</v>
      </c>
      <c r="L3879">
        <v>2022</v>
      </c>
      <c r="M3879" t="str">
        <f>IF(Fact_JobPosting[[#This Row],[ai_mentioned]]=1,"AI Jobs","Non AI Jobs")</f>
        <v>Non AI Jobs</v>
      </c>
      <c r="N3879">
        <v>0</v>
      </c>
      <c r="O3879">
        <v>0.13</v>
      </c>
      <c r="P3879">
        <v>74468</v>
      </c>
      <c r="Q3879">
        <v>-4.29</v>
      </c>
      <c r="R3879">
        <v>0.63</v>
      </c>
    </row>
    <row r="3880" spans="1:18" x14ac:dyDescent="0.3">
      <c r="A3880">
        <v>3879</v>
      </c>
      <c r="B3880">
        <v>2</v>
      </c>
      <c r="C3880">
        <v>2</v>
      </c>
      <c r="D3880">
        <v>2</v>
      </c>
      <c r="E3880">
        <v>2</v>
      </c>
      <c r="F3880">
        <v>2</v>
      </c>
      <c r="G3880">
        <v>2</v>
      </c>
      <c r="H3880">
        <v>5</v>
      </c>
      <c r="I3880">
        <v>30</v>
      </c>
      <c r="J3880">
        <v>12</v>
      </c>
      <c r="K3880" t="s">
        <v>3999</v>
      </c>
      <c r="L3880">
        <v>2022</v>
      </c>
      <c r="M3880" t="str">
        <f>IF(Fact_JobPosting[[#This Row],[ai_mentioned]]=1,"AI Jobs","Non AI Jobs")</f>
        <v>AI Jobs</v>
      </c>
      <c r="N3880">
        <v>1</v>
      </c>
      <c r="O3880">
        <v>0.79</v>
      </c>
      <c r="P3880">
        <v>129066</v>
      </c>
      <c r="Q3880">
        <v>15.59</v>
      </c>
      <c r="R3880">
        <v>0.4</v>
      </c>
    </row>
    <row r="3881" spans="1:18" x14ac:dyDescent="0.3">
      <c r="A3881">
        <v>3880</v>
      </c>
      <c r="B3881">
        <v>3</v>
      </c>
      <c r="C3881">
        <v>2</v>
      </c>
      <c r="D3881">
        <v>2</v>
      </c>
      <c r="E3881">
        <v>3</v>
      </c>
      <c r="F3881">
        <v>7</v>
      </c>
      <c r="G3881">
        <v>6</v>
      </c>
      <c r="H3881">
        <v>8</v>
      </c>
      <c r="I3881">
        <v>23</v>
      </c>
      <c r="J3881">
        <v>12</v>
      </c>
      <c r="K3881" t="s">
        <v>4000</v>
      </c>
      <c r="L3881">
        <v>2022</v>
      </c>
      <c r="M3881" t="str">
        <f>IF(Fact_JobPosting[[#This Row],[ai_mentioned]]=1,"AI Jobs","Non AI Jobs")</f>
        <v>AI Jobs</v>
      </c>
      <c r="N3881">
        <v>1</v>
      </c>
      <c r="O3881">
        <v>0.68</v>
      </c>
      <c r="P3881">
        <v>88447</v>
      </c>
      <c r="Q3881">
        <v>16.09</v>
      </c>
      <c r="R3881">
        <v>0.28999999999999998</v>
      </c>
    </row>
    <row r="3882" spans="1:18" x14ac:dyDescent="0.3">
      <c r="A3882">
        <v>3881</v>
      </c>
      <c r="B3882">
        <v>1</v>
      </c>
      <c r="C3882">
        <v>1</v>
      </c>
      <c r="D3882">
        <v>2</v>
      </c>
      <c r="E3882">
        <v>3</v>
      </c>
      <c r="F3882">
        <v>5</v>
      </c>
      <c r="G3882">
        <v>1</v>
      </c>
      <c r="H3882">
        <v>13</v>
      </c>
      <c r="I3882">
        <v>19</v>
      </c>
      <c r="J3882">
        <v>12</v>
      </c>
      <c r="K3882" t="s">
        <v>4001</v>
      </c>
      <c r="L3882">
        <v>2022</v>
      </c>
      <c r="M3882" t="str">
        <f>IF(Fact_JobPosting[[#This Row],[ai_mentioned]]=1,"AI Jobs","Non AI Jobs")</f>
        <v>Non AI Jobs</v>
      </c>
      <c r="N3882">
        <v>0</v>
      </c>
      <c r="O3882">
        <v>0.1</v>
      </c>
      <c r="P3882">
        <v>42903</v>
      </c>
      <c r="Q3882">
        <v>-1.72</v>
      </c>
      <c r="R3882">
        <v>0.84</v>
      </c>
    </row>
    <row r="3883" spans="1:18" x14ac:dyDescent="0.3">
      <c r="A3883">
        <v>3882</v>
      </c>
      <c r="B3883">
        <v>3</v>
      </c>
      <c r="C3883">
        <v>3</v>
      </c>
      <c r="D3883">
        <v>2</v>
      </c>
      <c r="E3883">
        <v>4</v>
      </c>
      <c r="F3883">
        <v>8</v>
      </c>
      <c r="G3883">
        <v>8</v>
      </c>
      <c r="H3883">
        <v>10</v>
      </c>
      <c r="I3883">
        <v>23</v>
      </c>
      <c r="J3883">
        <v>12</v>
      </c>
      <c r="K3883" t="s">
        <v>4002</v>
      </c>
      <c r="L3883">
        <v>2022</v>
      </c>
      <c r="M3883" t="str">
        <f>IF(Fact_JobPosting[[#This Row],[ai_mentioned]]=1,"AI Jobs","Non AI Jobs")</f>
        <v>AI Jobs</v>
      </c>
      <c r="N3883">
        <v>1</v>
      </c>
      <c r="O3883">
        <v>0.49</v>
      </c>
      <c r="P3883">
        <v>101369</v>
      </c>
      <c r="Q3883">
        <v>15.98</v>
      </c>
      <c r="R3883">
        <v>0.3</v>
      </c>
    </row>
    <row r="3884" spans="1:18" x14ac:dyDescent="0.3">
      <c r="A3884">
        <v>3883</v>
      </c>
      <c r="B3884">
        <v>3</v>
      </c>
      <c r="C3884">
        <v>2</v>
      </c>
      <c r="D3884">
        <v>2</v>
      </c>
      <c r="E3884">
        <v>5</v>
      </c>
      <c r="F3884">
        <v>10</v>
      </c>
      <c r="G3884">
        <v>5</v>
      </c>
      <c r="H3884">
        <v>6</v>
      </c>
      <c r="I3884">
        <v>32</v>
      </c>
      <c r="J3884">
        <v>12</v>
      </c>
      <c r="K3884" t="s">
        <v>4003</v>
      </c>
      <c r="L3884">
        <v>2022</v>
      </c>
      <c r="M3884" t="str">
        <f>IF(Fact_JobPosting[[#This Row],[ai_mentioned]]=1,"AI Jobs","Non AI Jobs")</f>
        <v>AI Jobs</v>
      </c>
      <c r="N3884">
        <v>1</v>
      </c>
      <c r="O3884">
        <v>0.87</v>
      </c>
      <c r="P3884">
        <v>118714</v>
      </c>
      <c r="Q3884">
        <v>9.0500000000000007</v>
      </c>
      <c r="R3884">
        <v>0.28000000000000003</v>
      </c>
    </row>
    <row r="3885" spans="1:18" x14ac:dyDescent="0.3">
      <c r="A3885">
        <v>3884</v>
      </c>
      <c r="B3885">
        <v>3</v>
      </c>
      <c r="C3885">
        <v>3</v>
      </c>
      <c r="D3885">
        <v>2</v>
      </c>
      <c r="E3885">
        <v>6</v>
      </c>
      <c r="F3885">
        <v>5</v>
      </c>
      <c r="G3885">
        <v>8</v>
      </c>
      <c r="H3885">
        <v>16</v>
      </c>
      <c r="I3885">
        <v>9</v>
      </c>
      <c r="J3885">
        <v>12</v>
      </c>
      <c r="K3885" t="s">
        <v>4004</v>
      </c>
      <c r="L3885">
        <v>2022</v>
      </c>
      <c r="M3885" t="str">
        <f>IF(Fact_JobPosting[[#This Row],[ai_mentioned]]=1,"AI Jobs","Non AI Jobs")</f>
        <v>AI Jobs</v>
      </c>
      <c r="N3885">
        <v>1</v>
      </c>
      <c r="O3885">
        <v>0.63</v>
      </c>
      <c r="P3885">
        <v>103571</v>
      </c>
      <c r="Q3885">
        <v>5.1100000000000003</v>
      </c>
      <c r="R3885">
        <v>0.28999999999999998</v>
      </c>
    </row>
    <row r="3886" spans="1:18" x14ac:dyDescent="0.3">
      <c r="A3886">
        <v>3885</v>
      </c>
      <c r="B3886">
        <v>3</v>
      </c>
      <c r="C3886">
        <v>2</v>
      </c>
      <c r="D3886">
        <v>2</v>
      </c>
      <c r="E3886">
        <v>3</v>
      </c>
      <c r="F3886">
        <v>3</v>
      </c>
      <c r="G3886">
        <v>8</v>
      </c>
      <c r="H3886">
        <v>5</v>
      </c>
      <c r="I3886">
        <v>1</v>
      </c>
      <c r="J3886">
        <v>12</v>
      </c>
      <c r="K3886" t="s">
        <v>4005</v>
      </c>
      <c r="L3886">
        <v>2022</v>
      </c>
      <c r="M3886" t="str">
        <f>IF(Fact_JobPosting[[#This Row],[ai_mentioned]]=1,"AI Jobs","Non AI Jobs")</f>
        <v>AI Jobs</v>
      </c>
      <c r="N3886">
        <v>1</v>
      </c>
      <c r="O3886">
        <v>0.85</v>
      </c>
      <c r="P3886">
        <v>61477</v>
      </c>
      <c r="Q3886">
        <v>6.05</v>
      </c>
      <c r="R3886">
        <v>0.14000000000000001</v>
      </c>
    </row>
    <row r="3887" spans="1:18" x14ac:dyDescent="0.3">
      <c r="A3887">
        <v>3886</v>
      </c>
      <c r="B3887">
        <v>3</v>
      </c>
      <c r="C3887">
        <v>2</v>
      </c>
      <c r="D3887">
        <v>2</v>
      </c>
      <c r="E3887">
        <v>2</v>
      </c>
      <c r="F3887">
        <v>7</v>
      </c>
      <c r="G3887">
        <v>1</v>
      </c>
      <c r="H3887">
        <v>7</v>
      </c>
      <c r="I3887">
        <v>1</v>
      </c>
      <c r="J3887">
        <v>12</v>
      </c>
      <c r="K3887" t="s">
        <v>4006</v>
      </c>
      <c r="L3887">
        <v>2022</v>
      </c>
      <c r="M3887" t="str">
        <f>IF(Fact_JobPosting[[#This Row],[ai_mentioned]]=1,"AI Jobs","Non AI Jobs")</f>
        <v>AI Jobs</v>
      </c>
      <c r="N3887">
        <v>1</v>
      </c>
      <c r="O3887">
        <v>0.86</v>
      </c>
      <c r="P3887">
        <v>57259</v>
      </c>
      <c r="Q3887">
        <v>14.26</v>
      </c>
      <c r="R3887">
        <v>0.21</v>
      </c>
    </row>
    <row r="3888" spans="1:18" x14ac:dyDescent="0.3">
      <c r="A3888">
        <v>3887</v>
      </c>
      <c r="B3888">
        <v>3</v>
      </c>
      <c r="C3888">
        <v>2</v>
      </c>
      <c r="D3888">
        <v>3</v>
      </c>
      <c r="E3888">
        <v>1</v>
      </c>
      <c r="F3888">
        <v>1</v>
      </c>
      <c r="G3888">
        <v>4</v>
      </c>
      <c r="H3888">
        <v>1</v>
      </c>
      <c r="I3888">
        <v>30</v>
      </c>
      <c r="J3888">
        <v>12</v>
      </c>
      <c r="K3888" t="s">
        <v>4007</v>
      </c>
      <c r="L3888">
        <v>2022</v>
      </c>
      <c r="M3888" t="str">
        <f>IF(Fact_JobPosting[[#This Row],[ai_mentioned]]=1,"AI Jobs","Non AI Jobs")</f>
        <v>AI Jobs</v>
      </c>
      <c r="N3888">
        <v>1</v>
      </c>
      <c r="O3888">
        <v>0.89</v>
      </c>
      <c r="P3888">
        <v>119556</v>
      </c>
      <c r="Q3888">
        <v>6.87</v>
      </c>
      <c r="R3888">
        <v>0.18</v>
      </c>
    </row>
    <row r="3889" spans="1:18" x14ac:dyDescent="0.3">
      <c r="A3889">
        <v>3888</v>
      </c>
      <c r="B3889">
        <v>1</v>
      </c>
      <c r="C3889">
        <v>1</v>
      </c>
      <c r="D3889">
        <v>2</v>
      </c>
      <c r="E3889">
        <v>6</v>
      </c>
      <c r="F3889">
        <v>2</v>
      </c>
      <c r="G3889">
        <v>5</v>
      </c>
      <c r="H3889">
        <v>9</v>
      </c>
      <c r="I3889">
        <v>21</v>
      </c>
      <c r="J3889">
        <v>12</v>
      </c>
      <c r="K3889" t="s">
        <v>4008</v>
      </c>
      <c r="L3889">
        <v>2022</v>
      </c>
      <c r="M3889" t="str">
        <f>IF(Fact_JobPosting[[#This Row],[ai_mentioned]]=1,"AI Jobs","Non AI Jobs")</f>
        <v>Non AI Jobs</v>
      </c>
      <c r="N3889">
        <v>0</v>
      </c>
      <c r="O3889">
        <v>0.14000000000000001</v>
      </c>
      <c r="P3889">
        <v>98051</v>
      </c>
      <c r="Q3889">
        <v>-3.99</v>
      </c>
      <c r="R3889">
        <v>0.87</v>
      </c>
    </row>
    <row r="3890" spans="1:18" x14ac:dyDescent="0.3">
      <c r="A3890">
        <v>3889</v>
      </c>
      <c r="B3890">
        <v>3</v>
      </c>
      <c r="C3890">
        <v>3</v>
      </c>
      <c r="D3890">
        <v>2</v>
      </c>
      <c r="E3890">
        <v>5</v>
      </c>
      <c r="F3890">
        <v>7</v>
      </c>
      <c r="G3890">
        <v>8</v>
      </c>
      <c r="H3890">
        <v>9</v>
      </c>
      <c r="I3890">
        <v>37</v>
      </c>
      <c r="J3890">
        <v>12</v>
      </c>
      <c r="K3890" t="s">
        <v>4009</v>
      </c>
      <c r="L3890">
        <v>2022</v>
      </c>
      <c r="M3890" t="str">
        <f>IF(Fact_JobPosting[[#This Row],[ai_mentioned]]=1,"AI Jobs","Non AI Jobs")</f>
        <v>AI Jobs</v>
      </c>
      <c r="N3890">
        <v>1</v>
      </c>
      <c r="O3890">
        <v>0.44</v>
      </c>
      <c r="P3890">
        <v>74480</v>
      </c>
      <c r="Q3890">
        <v>13.8</v>
      </c>
      <c r="R3890">
        <v>0.17</v>
      </c>
    </row>
    <row r="3891" spans="1:18" x14ac:dyDescent="0.3">
      <c r="A3891">
        <v>3890</v>
      </c>
      <c r="B3891">
        <v>3</v>
      </c>
      <c r="C3891">
        <v>2</v>
      </c>
      <c r="D3891">
        <v>2</v>
      </c>
      <c r="E3891">
        <v>2</v>
      </c>
      <c r="F3891">
        <v>9</v>
      </c>
      <c r="G3891">
        <v>6</v>
      </c>
      <c r="H3891">
        <v>8</v>
      </c>
      <c r="I3891">
        <v>37</v>
      </c>
      <c r="J3891">
        <v>12</v>
      </c>
      <c r="K3891" t="s">
        <v>4010</v>
      </c>
      <c r="L3891">
        <v>2022</v>
      </c>
      <c r="M3891" t="str">
        <f>IF(Fact_JobPosting[[#This Row],[ai_mentioned]]=1,"AI Jobs","Non AI Jobs")</f>
        <v>AI Jobs</v>
      </c>
      <c r="N3891">
        <v>1</v>
      </c>
      <c r="O3891">
        <v>0.93</v>
      </c>
      <c r="P3891">
        <v>75777</v>
      </c>
      <c r="Q3891">
        <v>11.61</v>
      </c>
      <c r="R3891">
        <v>0.27</v>
      </c>
    </row>
    <row r="3892" spans="1:18" x14ac:dyDescent="0.3">
      <c r="A3892">
        <v>3891</v>
      </c>
      <c r="B3892">
        <v>3</v>
      </c>
      <c r="C3892">
        <v>3</v>
      </c>
      <c r="D3892">
        <v>2</v>
      </c>
      <c r="E3892">
        <v>5</v>
      </c>
      <c r="F3892">
        <v>9</v>
      </c>
      <c r="G3892">
        <v>6</v>
      </c>
      <c r="H3892">
        <v>1</v>
      </c>
      <c r="I3892">
        <v>21</v>
      </c>
      <c r="J3892">
        <v>12</v>
      </c>
      <c r="K3892" t="s">
        <v>4011</v>
      </c>
      <c r="L3892">
        <v>2022</v>
      </c>
      <c r="M3892" t="str">
        <f>IF(Fact_JobPosting[[#This Row],[ai_mentioned]]=1,"AI Jobs","Non AI Jobs")</f>
        <v>AI Jobs</v>
      </c>
      <c r="N3892">
        <v>1</v>
      </c>
      <c r="O3892">
        <v>0.56999999999999995</v>
      </c>
      <c r="P3892">
        <v>123961</v>
      </c>
      <c r="Q3892">
        <v>13.01</v>
      </c>
      <c r="R3892">
        <v>0.22</v>
      </c>
    </row>
    <row r="3893" spans="1:18" x14ac:dyDescent="0.3">
      <c r="A3893">
        <v>3892</v>
      </c>
      <c r="B3893">
        <v>3</v>
      </c>
      <c r="C3893">
        <v>3</v>
      </c>
      <c r="D3893">
        <v>2</v>
      </c>
      <c r="E3893">
        <v>3</v>
      </c>
      <c r="F3893">
        <v>5</v>
      </c>
      <c r="G3893">
        <v>2</v>
      </c>
      <c r="H3893">
        <v>13</v>
      </c>
      <c r="I3893">
        <v>22</v>
      </c>
      <c r="J3893">
        <v>12</v>
      </c>
      <c r="K3893" t="s">
        <v>4012</v>
      </c>
      <c r="L3893">
        <v>2022</v>
      </c>
      <c r="M3893" t="str">
        <f>IF(Fact_JobPosting[[#This Row],[ai_mentioned]]=1,"AI Jobs","Non AI Jobs")</f>
        <v>AI Jobs</v>
      </c>
      <c r="N3893">
        <v>1</v>
      </c>
      <c r="O3893">
        <v>0.46</v>
      </c>
      <c r="P3893">
        <v>43032</v>
      </c>
      <c r="Q3893">
        <v>13.2</v>
      </c>
      <c r="R3893">
        <v>0.33</v>
      </c>
    </row>
    <row r="3894" spans="1:18" x14ac:dyDescent="0.3">
      <c r="A3894">
        <v>3893</v>
      </c>
      <c r="B3894">
        <v>2</v>
      </c>
      <c r="C3894">
        <v>1</v>
      </c>
      <c r="D3894">
        <v>2</v>
      </c>
      <c r="E3894">
        <v>3</v>
      </c>
      <c r="F3894">
        <v>9</v>
      </c>
      <c r="G3894">
        <v>8</v>
      </c>
      <c r="H3894">
        <v>8</v>
      </c>
      <c r="I3894">
        <v>2</v>
      </c>
      <c r="J3894">
        <v>12</v>
      </c>
      <c r="K3894" t="s">
        <v>4013</v>
      </c>
      <c r="L3894">
        <v>2022</v>
      </c>
      <c r="M3894" t="str">
        <f>IF(Fact_JobPosting[[#This Row],[ai_mentioned]]=1,"AI Jobs","Non AI Jobs")</f>
        <v>Non AI Jobs</v>
      </c>
      <c r="N3894">
        <v>0</v>
      </c>
      <c r="O3894">
        <v>0.04</v>
      </c>
      <c r="P3894">
        <v>91821</v>
      </c>
      <c r="Q3894">
        <v>-4.1399999999999997</v>
      </c>
      <c r="R3894">
        <v>0.61</v>
      </c>
    </row>
    <row r="3895" spans="1:18" x14ac:dyDescent="0.3">
      <c r="A3895">
        <v>3894</v>
      </c>
      <c r="B3895">
        <v>1</v>
      </c>
      <c r="C3895">
        <v>1</v>
      </c>
      <c r="D3895">
        <v>2</v>
      </c>
      <c r="E3895">
        <v>3</v>
      </c>
      <c r="F3895">
        <v>5</v>
      </c>
      <c r="G3895">
        <v>7</v>
      </c>
      <c r="H3895">
        <v>7</v>
      </c>
      <c r="I3895">
        <v>30</v>
      </c>
      <c r="J3895">
        <v>12</v>
      </c>
      <c r="K3895" t="s">
        <v>4014</v>
      </c>
      <c r="L3895">
        <v>2022</v>
      </c>
      <c r="M3895" t="str">
        <f>IF(Fact_JobPosting[[#This Row],[ai_mentioned]]=1,"AI Jobs","Non AI Jobs")</f>
        <v>Non AI Jobs</v>
      </c>
      <c r="N3895">
        <v>0</v>
      </c>
      <c r="O3895">
        <v>0.05</v>
      </c>
      <c r="P3895">
        <v>84513</v>
      </c>
      <c r="Q3895">
        <v>-1.56</v>
      </c>
      <c r="R3895">
        <v>0.8</v>
      </c>
    </row>
    <row r="3896" spans="1:18" x14ac:dyDescent="0.3">
      <c r="A3896">
        <v>3895</v>
      </c>
      <c r="B3896">
        <v>3</v>
      </c>
      <c r="C3896">
        <v>2</v>
      </c>
      <c r="D3896">
        <v>2</v>
      </c>
      <c r="E3896">
        <v>6</v>
      </c>
      <c r="F3896">
        <v>3</v>
      </c>
      <c r="G3896">
        <v>1</v>
      </c>
      <c r="H3896">
        <v>13</v>
      </c>
      <c r="I3896">
        <v>10</v>
      </c>
      <c r="J3896">
        <v>12</v>
      </c>
      <c r="K3896" t="s">
        <v>4015</v>
      </c>
      <c r="L3896">
        <v>2022</v>
      </c>
      <c r="M3896" t="str">
        <f>IF(Fact_JobPosting[[#This Row],[ai_mentioned]]=1,"AI Jobs","Non AI Jobs")</f>
        <v>AI Jobs</v>
      </c>
      <c r="N3896">
        <v>1</v>
      </c>
      <c r="O3896">
        <v>0.82</v>
      </c>
      <c r="P3896">
        <v>129303</v>
      </c>
      <c r="Q3896">
        <v>7.06</v>
      </c>
      <c r="R3896">
        <v>0.14000000000000001</v>
      </c>
    </row>
    <row r="3897" spans="1:18" x14ac:dyDescent="0.3">
      <c r="A3897">
        <v>3896</v>
      </c>
      <c r="B3897">
        <v>3</v>
      </c>
      <c r="C3897">
        <v>2</v>
      </c>
      <c r="D3897">
        <v>3</v>
      </c>
      <c r="E3897">
        <v>4</v>
      </c>
      <c r="F3897">
        <v>2</v>
      </c>
      <c r="G3897">
        <v>4</v>
      </c>
      <c r="H3897">
        <v>14</v>
      </c>
      <c r="I3897">
        <v>30</v>
      </c>
      <c r="J3897">
        <v>12</v>
      </c>
      <c r="K3897" t="s">
        <v>4016</v>
      </c>
      <c r="L3897">
        <v>2022</v>
      </c>
      <c r="M3897" t="str">
        <f>IF(Fact_JobPosting[[#This Row],[ai_mentioned]]=1,"AI Jobs","Non AI Jobs")</f>
        <v>AI Jobs</v>
      </c>
      <c r="N3897">
        <v>1</v>
      </c>
      <c r="O3897">
        <v>0.77</v>
      </c>
      <c r="P3897">
        <v>120577</v>
      </c>
      <c r="Q3897">
        <v>6.04</v>
      </c>
      <c r="R3897">
        <v>0.38</v>
      </c>
    </row>
    <row r="3898" spans="1:18" x14ac:dyDescent="0.3">
      <c r="A3898">
        <v>3897</v>
      </c>
      <c r="B3898">
        <v>3</v>
      </c>
      <c r="C3898">
        <v>2</v>
      </c>
      <c r="D3898">
        <v>2</v>
      </c>
      <c r="E3898">
        <v>6</v>
      </c>
      <c r="F3898">
        <v>8</v>
      </c>
      <c r="G3898">
        <v>3</v>
      </c>
      <c r="H3898">
        <v>6</v>
      </c>
      <c r="I3898">
        <v>18</v>
      </c>
      <c r="J3898">
        <v>12</v>
      </c>
      <c r="K3898" t="s">
        <v>4017</v>
      </c>
      <c r="L3898">
        <v>2022</v>
      </c>
      <c r="M3898" t="str">
        <f>IF(Fact_JobPosting[[#This Row],[ai_mentioned]]=1,"AI Jobs","Non AI Jobs")</f>
        <v>AI Jobs</v>
      </c>
      <c r="N3898">
        <v>1</v>
      </c>
      <c r="O3898">
        <v>0.85</v>
      </c>
      <c r="P3898">
        <v>92963</v>
      </c>
      <c r="Q3898">
        <v>17.829999999999998</v>
      </c>
      <c r="R3898">
        <v>0.28000000000000003</v>
      </c>
    </row>
    <row r="3899" spans="1:18" x14ac:dyDescent="0.3">
      <c r="A3899">
        <v>3898</v>
      </c>
      <c r="B3899">
        <v>2</v>
      </c>
      <c r="C3899">
        <v>1</v>
      </c>
      <c r="D3899">
        <v>3</v>
      </c>
      <c r="E3899">
        <v>4</v>
      </c>
      <c r="F3899">
        <v>5</v>
      </c>
      <c r="G3899">
        <v>9</v>
      </c>
      <c r="H3899">
        <v>14</v>
      </c>
      <c r="I3899">
        <v>24</v>
      </c>
      <c r="J3899">
        <v>12</v>
      </c>
      <c r="K3899" t="s">
        <v>4018</v>
      </c>
      <c r="L3899">
        <v>2022</v>
      </c>
      <c r="M3899" t="str">
        <f>IF(Fact_JobPosting[[#This Row],[ai_mentioned]]=1,"AI Jobs","Non AI Jobs")</f>
        <v>Non AI Jobs</v>
      </c>
      <c r="N3899">
        <v>0</v>
      </c>
      <c r="O3899">
        <v>0.19</v>
      </c>
      <c r="P3899">
        <v>25859</v>
      </c>
      <c r="Q3899">
        <v>-1.03</v>
      </c>
      <c r="R3899">
        <v>0.63</v>
      </c>
    </row>
    <row r="3900" spans="1:18" x14ac:dyDescent="0.3">
      <c r="A3900">
        <v>3899</v>
      </c>
      <c r="B3900">
        <v>3</v>
      </c>
      <c r="C3900">
        <v>2</v>
      </c>
      <c r="D3900">
        <v>2</v>
      </c>
      <c r="E3900">
        <v>1</v>
      </c>
      <c r="F3900">
        <v>8</v>
      </c>
      <c r="G3900">
        <v>2</v>
      </c>
      <c r="H3900">
        <v>11</v>
      </c>
      <c r="I3900">
        <v>18</v>
      </c>
      <c r="J3900">
        <v>12</v>
      </c>
      <c r="K3900" t="s">
        <v>4019</v>
      </c>
      <c r="L3900">
        <v>2022</v>
      </c>
      <c r="M3900" t="str">
        <f>IF(Fact_JobPosting[[#This Row],[ai_mentioned]]=1,"AI Jobs","Non AI Jobs")</f>
        <v>AI Jobs</v>
      </c>
      <c r="N3900">
        <v>1</v>
      </c>
      <c r="O3900">
        <v>0.9</v>
      </c>
      <c r="P3900">
        <v>93503</v>
      </c>
      <c r="Q3900">
        <v>13.58</v>
      </c>
      <c r="R3900">
        <v>0.14000000000000001</v>
      </c>
    </row>
    <row r="3901" spans="1:18" x14ac:dyDescent="0.3">
      <c r="A3901">
        <v>3900</v>
      </c>
      <c r="B3901">
        <v>1</v>
      </c>
      <c r="C3901">
        <v>1</v>
      </c>
      <c r="D3901">
        <v>2</v>
      </c>
      <c r="E3901">
        <v>1</v>
      </c>
      <c r="F3901">
        <v>7</v>
      </c>
      <c r="G3901">
        <v>3</v>
      </c>
      <c r="H3901">
        <v>12</v>
      </c>
      <c r="I3901">
        <v>38</v>
      </c>
      <c r="J3901">
        <v>12</v>
      </c>
      <c r="K3901" t="s">
        <v>4020</v>
      </c>
      <c r="L3901">
        <v>2022</v>
      </c>
      <c r="M3901" t="str">
        <f>IF(Fact_JobPosting[[#This Row],[ai_mentioned]]=1,"AI Jobs","Non AI Jobs")</f>
        <v>Non AI Jobs</v>
      </c>
      <c r="N3901">
        <v>0</v>
      </c>
      <c r="O3901">
        <v>7.0000000000000007E-2</v>
      </c>
      <c r="P3901">
        <v>88343</v>
      </c>
      <c r="Q3901">
        <v>-4.4800000000000004</v>
      </c>
      <c r="R3901">
        <v>0.87</v>
      </c>
    </row>
    <row r="3902" spans="1:18" x14ac:dyDescent="0.3">
      <c r="A3902">
        <v>3901</v>
      </c>
      <c r="B3902">
        <v>2</v>
      </c>
      <c r="C3902">
        <v>1</v>
      </c>
      <c r="D3902">
        <v>2</v>
      </c>
      <c r="E3902">
        <v>3</v>
      </c>
      <c r="F3902">
        <v>6</v>
      </c>
      <c r="G3902">
        <v>6</v>
      </c>
      <c r="H3902">
        <v>11</v>
      </c>
      <c r="I3902">
        <v>27</v>
      </c>
      <c r="J3902">
        <v>12</v>
      </c>
      <c r="K3902" t="s">
        <v>4021</v>
      </c>
      <c r="L3902">
        <v>2022</v>
      </c>
      <c r="M3902" t="str">
        <f>IF(Fact_JobPosting[[#This Row],[ai_mentioned]]=1,"AI Jobs","Non AI Jobs")</f>
        <v>Non AI Jobs</v>
      </c>
      <c r="N3902">
        <v>0</v>
      </c>
      <c r="O3902">
        <v>0.05</v>
      </c>
      <c r="P3902">
        <v>74482</v>
      </c>
      <c r="Q3902">
        <v>-4.33</v>
      </c>
      <c r="R3902">
        <v>0.67</v>
      </c>
    </row>
    <row r="3903" spans="1:18" x14ac:dyDescent="0.3">
      <c r="A3903">
        <v>3902</v>
      </c>
      <c r="B3903">
        <v>3</v>
      </c>
      <c r="C3903">
        <v>3</v>
      </c>
      <c r="D3903">
        <v>2</v>
      </c>
      <c r="E3903">
        <v>6</v>
      </c>
      <c r="F3903">
        <v>5</v>
      </c>
      <c r="G3903">
        <v>1</v>
      </c>
      <c r="H3903">
        <v>8</v>
      </c>
      <c r="I3903">
        <v>25</v>
      </c>
      <c r="J3903">
        <v>12</v>
      </c>
      <c r="K3903" t="s">
        <v>4022</v>
      </c>
      <c r="L3903">
        <v>2022</v>
      </c>
      <c r="M3903" t="str">
        <f>IF(Fact_JobPosting[[#This Row],[ai_mentioned]]=1,"AI Jobs","Non AI Jobs")</f>
        <v>AI Jobs</v>
      </c>
      <c r="N3903">
        <v>1</v>
      </c>
      <c r="O3903">
        <v>0.43</v>
      </c>
      <c r="P3903">
        <v>135877</v>
      </c>
      <c r="Q3903">
        <v>16.77</v>
      </c>
      <c r="R3903">
        <v>0.34</v>
      </c>
    </row>
    <row r="3904" spans="1:18" x14ac:dyDescent="0.3">
      <c r="A3904">
        <v>3903</v>
      </c>
      <c r="B3904">
        <v>3</v>
      </c>
      <c r="C3904">
        <v>3</v>
      </c>
      <c r="D3904">
        <v>3</v>
      </c>
      <c r="E3904">
        <v>2</v>
      </c>
      <c r="F3904">
        <v>9</v>
      </c>
      <c r="G3904">
        <v>4</v>
      </c>
      <c r="H3904">
        <v>6</v>
      </c>
      <c r="I3904">
        <v>16</v>
      </c>
      <c r="J3904">
        <v>12</v>
      </c>
      <c r="K3904" t="s">
        <v>4023</v>
      </c>
      <c r="L3904">
        <v>2022</v>
      </c>
      <c r="M3904" t="str">
        <f>IF(Fact_JobPosting[[#This Row],[ai_mentioned]]=1,"AI Jobs","Non AI Jobs")</f>
        <v>AI Jobs</v>
      </c>
      <c r="N3904">
        <v>1</v>
      </c>
      <c r="O3904">
        <v>0.62</v>
      </c>
      <c r="P3904">
        <v>104141</v>
      </c>
      <c r="Q3904">
        <v>6.94</v>
      </c>
      <c r="R3904">
        <v>0.23</v>
      </c>
    </row>
    <row r="3905" spans="1:18" x14ac:dyDescent="0.3">
      <c r="A3905">
        <v>3904</v>
      </c>
      <c r="B3905">
        <v>3</v>
      </c>
      <c r="C3905">
        <v>2</v>
      </c>
      <c r="D3905">
        <v>2</v>
      </c>
      <c r="E3905">
        <v>4</v>
      </c>
      <c r="F3905">
        <v>4</v>
      </c>
      <c r="G3905">
        <v>1</v>
      </c>
      <c r="H3905">
        <v>16</v>
      </c>
      <c r="I3905">
        <v>6</v>
      </c>
      <c r="J3905">
        <v>12</v>
      </c>
      <c r="K3905" t="s">
        <v>4024</v>
      </c>
      <c r="L3905">
        <v>2022</v>
      </c>
      <c r="M3905" t="str">
        <f>IF(Fact_JobPosting[[#This Row],[ai_mentioned]]=1,"AI Jobs","Non AI Jobs")</f>
        <v>AI Jobs</v>
      </c>
      <c r="N3905">
        <v>1</v>
      </c>
      <c r="O3905">
        <v>0.87</v>
      </c>
      <c r="P3905">
        <v>106559</v>
      </c>
      <c r="Q3905">
        <v>5.97</v>
      </c>
      <c r="R3905">
        <v>0.38</v>
      </c>
    </row>
    <row r="3906" spans="1:18" x14ac:dyDescent="0.3">
      <c r="A3906">
        <v>3905</v>
      </c>
      <c r="B3906">
        <v>1</v>
      </c>
      <c r="C3906">
        <v>1</v>
      </c>
      <c r="D3906">
        <v>2</v>
      </c>
      <c r="E3906">
        <v>2</v>
      </c>
      <c r="F3906">
        <v>9</v>
      </c>
      <c r="G3906">
        <v>2</v>
      </c>
      <c r="H3906">
        <v>9</v>
      </c>
      <c r="I3906">
        <v>15</v>
      </c>
      <c r="J3906">
        <v>12</v>
      </c>
      <c r="K3906" t="s">
        <v>4025</v>
      </c>
      <c r="L3906">
        <v>2022</v>
      </c>
      <c r="M3906" t="str">
        <f>IF(Fact_JobPosting[[#This Row],[ai_mentioned]]=1,"AI Jobs","Non AI Jobs")</f>
        <v>Non AI Jobs</v>
      </c>
      <c r="N3906">
        <v>0</v>
      </c>
      <c r="O3906">
        <v>0.08</v>
      </c>
      <c r="P3906">
        <v>84824</v>
      </c>
      <c r="Q3906">
        <v>1.19</v>
      </c>
      <c r="R3906">
        <v>0.83</v>
      </c>
    </row>
    <row r="3907" spans="1:18" x14ac:dyDescent="0.3">
      <c r="A3907">
        <v>3906</v>
      </c>
      <c r="B3907">
        <v>1</v>
      </c>
      <c r="C3907">
        <v>1</v>
      </c>
      <c r="D3907">
        <v>2</v>
      </c>
      <c r="E3907">
        <v>6</v>
      </c>
      <c r="F3907">
        <v>7</v>
      </c>
      <c r="G3907">
        <v>1</v>
      </c>
      <c r="H3907">
        <v>14</v>
      </c>
      <c r="I3907">
        <v>7</v>
      </c>
      <c r="J3907">
        <v>12</v>
      </c>
      <c r="K3907" t="s">
        <v>4026</v>
      </c>
      <c r="L3907">
        <v>2022</v>
      </c>
      <c r="M3907" t="str">
        <f>IF(Fact_JobPosting[[#This Row],[ai_mentioned]]=1,"AI Jobs","Non AI Jobs")</f>
        <v>Non AI Jobs</v>
      </c>
      <c r="N3907">
        <v>0</v>
      </c>
      <c r="O3907">
        <v>0.03</v>
      </c>
      <c r="P3907">
        <v>30156</v>
      </c>
      <c r="Q3907">
        <v>3.66</v>
      </c>
      <c r="R3907">
        <v>0.89</v>
      </c>
    </row>
    <row r="3908" spans="1:18" x14ac:dyDescent="0.3">
      <c r="A3908">
        <v>3907</v>
      </c>
      <c r="B3908">
        <v>3</v>
      </c>
      <c r="C3908">
        <v>2</v>
      </c>
      <c r="D3908">
        <v>3</v>
      </c>
      <c r="E3908">
        <v>6</v>
      </c>
      <c r="F3908">
        <v>1</v>
      </c>
      <c r="G3908">
        <v>9</v>
      </c>
      <c r="H3908">
        <v>5</v>
      </c>
      <c r="I3908">
        <v>14</v>
      </c>
      <c r="J3908">
        <v>12</v>
      </c>
      <c r="K3908" t="s">
        <v>4027</v>
      </c>
      <c r="L3908">
        <v>2022</v>
      </c>
      <c r="M3908" t="str">
        <f>IF(Fact_JobPosting[[#This Row],[ai_mentioned]]=1,"AI Jobs","Non AI Jobs")</f>
        <v>AI Jobs</v>
      </c>
      <c r="N3908">
        <v>1</v>
      </c>
      <c r="O3908">
        <v>0.71</v>
      </c>
      <c r="P3908">
        <v>73768</v>
      </c>
      <c r="Q3908">
        <v>17.03</v>
      </c>
      <c r="R3908">
        <v>0.19</v>
      </c>
    </row>
    <row r="3909" spans="1:18" x14ac:dyDescent="0.3">
      <c r="A3909">
        <v>3908</v>
      </c>
      <c r="B3909">
        <v>3</v>
      </c>
      <c r="C3909">
        <v>3</v>
      </c>
      <c r="D3909">
        <v>3</v>
      </c>
      <c r="E3909">
        <v>4</v>
      </c>
      <c r="F3909">
        <v>1</v>
      </c>
      <c r="G3909">
        <v>9</v>
      </c>
      <c r="H3909">
        <v>12</v>
      </c>
      <c r="I3909">
        <v>38</v>
      </c>
      <c r="J3909">
        <v>12</v>
      </c>
      <c r="K3909" t="s">
        <v>4028</v>
      </c>
      <c r="L3909">
        <v>2022</v>
      </c>
      <c r="M3909" t="str">
        <f>IF(Fact_JobPosting[[#This Row],[ai_mentioned]]=1,"AI Jobs","Non AI Jobs")</f>
        <v>AI Jobs</v>
      </c>
      <c r="N3909">
        <v>1</v>
      </c>
      <c r="O3909">
        <v>0.53</v>
      </c>
      <c r="P3909">
        <v>118986</v>
      </c>
      <c r="Q3909">
        <v>5.93</v>
      </c>
      <c r="R3909">
        <v>0.3</v>
      </c>
    </row>
    <row r="3910" spans="1:18" x14ac:dyDescent="0.3">
      <c r="A3910">
        <v>3909</v>
      </c>
      <c r="B3910">
        <v>1</v>
      </c>
      <c r="C3910">
        <v>1</v>
      </c>
      <c r="D3910">
        <v>2</v>
      </c>
      <c r="E3910">
        <v>6</v>
      </c>
      <c r="F3910">
        <v>3</v>
      </c>
      <c r="G3910">
        <v>8</v>
      </c>
      <c r="H3910">
        <v>11</v>
      </c>
      <c r="I3910">
        <v>39</v>
      </c>
      <c r="J3910">
        <v>12</v>
      </c>
      <c r="K3910" t="s">
        <v>4029</v>
      </c>
      <c r="L3910">
        <v>2022</v>
      </c>
      <c r="M3910" t="str">
        <f>IF(Fact_JobPosting[[#This Row],[ai_mentioned]]=1,"AI Jobs","Non AI Jobs")</f>
        <v>Non AI Jobs</v>
      </c>
      <c r="N3910">
        <v>0</v>
      </c>
      <c r="O3910">
        <v>0.19</v>
      </c>
      <c r="P3910">
        <v>51750</v>
      </c>
      <c r="Q3910">
        <v>-3.55</v>
      </c>
      <c r="R3910">
        <v>0.77</v>
      </c>
    </row>
    <row r="3911" spans="1:18" x14ac:dyDescent="0.3">
      <c r="A3911">
        <v>3910</v>
      </c>
      <c r="B3911">
        <v>2</v>
      </c>
      <c r="C3911">
        <v>1</v>
      </c>
      <c r="D3911">
        <v>2</v>
      </c>
      <c r="E3911">
        <v>1</v>
      </c>
      <c r="F3911">
        <v>3</v>
      </c>
      <c r="G3911">
        <v>8</v>
      </c>
      <c r="H3911">
        <v>15</v>
      </c>
      <c r="I3911">
        <v>39</v>
      </c>
      <c r="J3911">
        <v>12</v>
      </c>
      <c r="K3911" t="s">
        <v>4030</v>
      </c>
      <c r="L3911">
        <v>2022</v>
      </c>
      <c r="M3911" t="str">
        <f>IF(Fact_JobPosting[[#This Row],[ai_mentioned]]=1,"AI Jobs","Non AI Jobs")</f>
        <v>Non AI Jobs</v>
      </c>
      <c r="N3911">
        <v>0</v>
      </c>
      <c r="O3911">
        <v>0.04</v>
      </c>
      <c r="P3911">
        <v>52028</v>
      </c>
      <c r="Q3911">
        <v>-3.82</v>
      </c>
      <c r="R3911">
        <v>0.63</v>
      </c>
    </row>
    <row r="3912" spans="1:18" x14ac:dyDescent="0.3">
      <c r="A3912">
        <v>3911</v>
      </c>
      <c r="B3912">
        <v>3</v>
      </c>
      <c r="C3912">
        <v>3</v>
      </c>
      <c r="D3912">
        <v>3</v>
      </c>
      <c r="E3912">
        <v>4</v>
      </c>
      <c r="F3912">
        <v>1</v>
      </c>
      <c r="G3912">
        <v>4</v>
      </c>
      <c r="H3912">
        <v>10</v>
      </c>
      <c r="I3912">
        <v>1</v>
      </c>
      <c r="J3912">
        <v>12</v>
      </c>
      <c r="K3912" t="s">
        <v>4031</v>
      </c>
      <c r="L3912">
        <v>2022</v>
      </c>
      <c r="M3912" t="str">
        <f>IF(Fact_JobPosting[[#This Row],[ai_mentioned]]=1,"AI Jobs","Non AI Jobs")</f>
        <v>AI Jobs</v>
      </c>
      <c r="N3912">
        <v>1</v>
      </c>
      <c r="O3912">
        <v>0.51</v>
      </c>
      <c r="P3912">
        <v>62820</v>
      </c>
      <c r="Q3912">
        <v>16.510000000000002</v>
      </c>
      <c r="R3912">
        <v>0.21</v>
      </c>
    </row>
    <row r="3913" spans="1:18" x14ac:dyDescent="0.3">
      <c r="A3913">
        <v>3912</v>
      </c>
      <c r="B3913">
        <v>3</v>
      </c>
      <c r="C3913">
        <v>2</v>
      </c>
      <c r="D3913">
        <v>3</v>
      </c>
      <c r="E3913">
        <v>2</v>
      </c>
      <c r="F3913">
        <v>5</v>
      </c>
      <c r="G3913">
        <v>4</v>
      </c>
      <c r="H3913">
        <v>5</v>
      </c>
      <c r="I3913">
        <v>38</v>
      </c>
      <c r="J3913">
        <v>12</v>
      </c>
      <c r="K3913" t="s">
        <v>4032</v>
      </c>
      <c r="L3913">
        <v>2022</v>
      </c>
      <c r="M3913" t="str">
        <f>IF(Fact_JobPosting[[#This Row],[ai_mentioned]]=1,"AI Jobs","Non AI Jobs")</f>
        <v>AI Jobs</v>
      </c>
      <c r="N3913">
        <v>1</v>
      </c>
      <c r="O3913">
        <v>0.91</v>
      </c>
      <c r="P3913">
        <v>105364</v>
      </c>
      <c r="Q3913">
        <v>15.56</v>
      </c>
      <c r="R3913">
        <v>0.11</v>
      </c>
    </row>
    <row r="3914" spans="1:18" x14ac:dyDescent="0.3">
      <c r="A3914">
        <v>3913</v>
      </c>
      <c r="B3914">
        <v>1</v>
      </c>
      <c r="C3914">
        <v>1</v>
      </c>
      <c r="D3914">
        <v>2</v>
      </c>
      <c r="E3914">
        <v>5</v>
      </c>
      <c r="F3914">
        <v>9</v>
      </c>
      <c r="G3914">
        <v>8</v>
      </c>
      <c r="H3914">
        <v>14</v>
      </c>
      <c r="I3914">
        <v>21</v>
      </c>
      <c r="J3914">
        <v>12</v>
      </c>
      <c r="K3914" t="s">
        <v>4033</v>
      </c>
      <c r="L3914">
        <v>2022</v>
      </c>
      <c r="M3914" t="str">
        <f>IF(Fact_JobPosting[[#This Row],[ai_mentioned]]=1,"AI Jobs","Non AI Jobs")</f>
        <v>Non AI Jobs</v>
      </c>
      <c r="N3914">
        <v>0</v>
      </c>
      <c r="O3914">
        <v>7.0000000000000007E-2</v>
      </c>
      <c r="P3914">
        <v>92007</v>
      </c>
      <c r="Q3914">
        <v>-0.28000000000000003</v>
      </c>
      <c r="R3914">
        <v>0.76</v>
      </c>
    </row>
    <row r="3915" spans="1:18" x14ac:dyDescent="0.3">
      <c r="A3915">
        <v>3914</v>
      </c>
      <c r="B3915">
        <v>1</v>
      </c>
      <c r="C3915">
        <v>1</v>
      </c>
      <c r="D3915">
        <v>3</v>
      </c>
      <c r="E3915">
        <v>2</v>
      </c>
      <c r="F3915">
        <v>6</v>
      </c>
      <c r="G3915">
        <v>9</v>
      </c>
      <c r="H3915">
        <v>12</v>
      </c>
      <c r="I3915">
        <v>23</v>
      </c>
      <c r="J3915">
        <v>12</v>
      </c>
      <c r="K3915" t="s">
        <v>4034</v>
      </c>
      <c r="L3915">
        <v>2022</v>
      </c>
      <c r="M3915" t="str">
        <f>IF(Fact_JobPosting[[#This Row],[ai_mentioned]]=1,"AI Jobs","Non AI Jobs")</f>
        <v>Non AI Jobs</v>
      </c>
      <c r="N3915">
        <v>0</v>
      </c>
      <c r="O3915">
        <v>0.11</v>
      </c>
      <c r="P3915">
        <v>64568</v>
      </c>
      <c r="Q3915">
        <v>0.06</v>
      </c>
      <c r="R3915">
        <v>0.78</v>
      </c>
    </row>
    <row r="3916" spans="1:18" x14ac:dyDescent="0.3">
      <c r="A3916">
        <v>3915</v>
      </c>
      <c r="B3916">
        <v>3</v>
      </c>
      <c r="C3916">
        <v>3</v>
      </c>
      <c r="D3916">
        <v>2</v>
      </c>
      <c r="E3916">
        <v>6</v>
      </c>
      <c r="F3916">
        <v>4</v>
      </c>
      <c r="G3916">
        <v>8</v>
      </c>
      <c r="H3916">
        <v>15</v>
      </c>
      <c r="I3916">
        <v>14</v>
      </c>
      <c r="J3916">
        <v>12</v>
      </c>
      <c r="K3916" t="s">
        <v>4035</v>
      </c>
      <c r="L3916">
        <v>2022</v>
      </c>
      <c r="M3916" t="str">
        <f>IF(Fact_JobPosting[[#This Row],[ai_mentioned]]=1,"AI Jobs","Non AI Jobs")</f>
        <v>AI Jobs</v>
      </c>
      <c r="N3916">
        <v>1</v>
      </c>
      <c r="O3916">
        <v>0.44</v>
      </c>
      <c r="P3916">
        <v>68695</v>
      </c>
      <c r="Q3916">
        <v>16.079999999999998</v>
      </c>
      <c r="R3916">
        <v>0.14000000000000001</v>
      </c>
    </row>
    <row r="3917" spans="1:18" x14ac:dyDescent="0.3">
      <c r="A3917">
        <v>3916</v>
      </c>
      <c r="B3917">
        <v>3</v>
      </c>
      <c r="C3917">
        <v>2</v>
      </c>
      <c r="D3917">
        <v>3</v>
      </c>
      <c r="E3917">
        <v>2</v>
      </c>
      <c r="F3917">
        <v>10</v>
      </c>
      <c r="G3917">
        <v>4</v>
      </c>
      <c r="H3917">
        <v>1</v>
      </c>
      <c r="I3917">
        <v>30</v>
      </c>
      <c r="J3917">
        <v>12</v>
      </c>
      <c r="K3917" t="s">
        <v>4036</v>
      </c>
      <c r="L3917">
        <v>2022</v>
      </c>
      <c r="M3917" t="str">
        <f>IF(Fact_JobPosting[[#This Row],[ai_mentioned]]=1,"AI Jobs","Non AI Jobs")</f>
        <v>AI Jobs</v>
      </c>
      <c r="N3917">
        <v>1</v>
      </c>
      <c r="O3917">
        <v>0.9</v>
      </c>
      <c r="P3917">
        <v>121605</v>
      </c>
      <c r="Q3917">
        <v>6.09</v>
      </c>
      <c r="R3917">
        <v>0.23</v>
      </c>
    </row>
    <row r="3918" spans="1:18" x14ac:dyDescent="0.3">
      <c r="A3918">
        <v>3917</v>
      </c>
      <c r="B3918">
        <v>1</v>
      </c>
      <c r="C3918">
        <v>1</v>
      </c>
      <c r="D3918">
        <v>2</v>
      </c>
      <c r="E3918">
        <v>4</v>
      </c>
      <c r="F3918">
        <v>9</v>
      </c>
      <c r="G3918">
        <v>6</v>
      </c>
      <c r="H3918">
        <v>14</v>
      </c>
      <c r="I3918">
        <v>43</v>
      </c>
      <c r="J3918">
        <v>12</v>
      </c>
      <c r="K3918" t="s">
        <v>4037</v>
      </c>
      <c r="L3918">
        <v>2022</v>
      </c>
      <c r="M3918" t="str">
        <f>IF(Fact_JobPosting[[#This Row],[ai_mentioned]]=1,"AI Jobs","Non AI Jobs")</f>
        <v>Non AI Jobs</v>
      </c>
      <c r="N3918">
        <v>0</v>
      </c>
      <c r="O3918">
        <v>0.17</v>
      </c>
      <c r="P3918">
        <v>75774</v>
      </c>
      <c r="Q3918">
        <v>-3.99</v>
      </c>
      <c r="R3918">
        <v>0.72</v>
      </c>
    </row>
    <row r="3919" spans="1:18" x14ac:dyDescent="0.3">
      <c r="A3919">
        <v>3918</v>
      </c>
      <c r="B3919">
        <v>1</v>
      </c>
      <c r="C3919">
        <v>1</v>
      </c>
      <c r="D3919">
        <v>2</v>
      </c>
      <c r="E3919">
        <v>6</v>
      </c>
      <c r="F3919">
        <v>8</v>
      </c>
      <c r="G3919">
        <v>7</v>
      </c>
      <c r="H3919">
        <v>13</v>
      </c>
      <c r="I3919">
        <v>38</v>
      </c>
      <c r="J3919">
        <v>12</v>
      </c>
      <c r="K3919" t="s">
        <v>4038</v>
      </c>
      <c r="L3919">
        <v>2022</v>
      </c>
      <c r="M3919" t="str">
        <f>IF(Fact_JobPosting[[#This Row],[ai_mentioned]]=1,"AI Jobs","Non AI Jobs")</f>
        <v>Non AI Jobs</v>
      </c>
      <c r="N3919">
        <v>0</v>
      </c>
      <c r="O3919">
        <v>0.1</v>
      </c>
      <c r="P3919">
        <v>75304</v>
      </c>
      <c r="Q3919">
        <v>0.23</v>
      </c>
      <c r="R3919">
        <v>0.89</v>
      </c>
    </row>
    <row r="3920" spans="1:18" x14ac:dyDescent="0.3">
      <c r="A3920">
        <v>3919</v>
      </c>
      <c r="B3920">
        <v>1</v>
      </c>
      <c r="C3920">
        <v>1</v>
      </c>
      <c r="D3920">
        <v>2</v>
      </c>
      <c r="E3920">
        <v>2</v>
      </c>
      <c r="F3920">
        <v>2</v>
      </c>
      <c r="G3920">
        <v>6</v>
      </c>
      <c r="H3920">
        <v>8</v>
      </c>
      <c r="I3920">
        <v>25</v>
      </c>
      <c r="J3920">
        <v>12</v>
      </c>
      <c r="K3920" t="s">
        <v>4039</v>
      </c>
      <c r="L3920">
        <v>2022</v>
      </c>
      <c r="M3920" t="str">
        <f>IF(Fact_JobPosting[[#This Row],[ai_mentioned]]=1,"AI Jobs","Non AI Jobs")</f>
        <v>Non AI Jobs</v>
      </c>
      <c r="N3920">
        <v>0</v>
      </c>
      <c r="O3920">
        <v>0.11</v>
      </c>
      <c r="P3920">
        <v>98195</v>
      </c>
      <c r="Q3920">
        <v>-0.83</v>
      </c>
      <c r="R3920">
        <v>0.77</v>
      </c>
    </row>
    <row r="3921" spans="1:18" x14ac:dyDescent="0.3">
      <c r="A3921">
        <v>3920</v>
      </c>
      <c r="B3921">
        <v>3</v>
      </c>
      <c r="C3921">
        <v>2</v>
      </c>
      <c r="D3921">
        <v>3</v>
      </c>
      <c r="E3921">
        <v>4</v>
      </c>
      <c r="F3921">
        <v>9</v>
      </c>
      <c r="G3921">
        <v>9</v>
      </c>
      <c r="H3921">
        <v>15</v>
      </c>
      <c r="I3921">
        <v>10</v>
      </c>
      <c r="J3921">
        <v>12</v>
      </c>
      <c r="K3921" t="s">
        <v>4040</v>
      </c>
      <c r="L3921">
        <v>2022</v>
      </c>
      <c r="M3921" t="str">
        <f>IF(Fact_JobPosting[[#This Row],[ai_mentioned]]=1,"AI Jobs","Non AI Jobs")</f>
        <v>AI Jobs</v>
      </c>
      <c r="N3921">
        <v>1</v>
      </c>
      <c r="O3921">
        <v>0.94</v>
      </c>
      <c r="P3921">
        <v>136722</v>
      </c>
      <c r="Q3921">
        <v>7.94</v>
      </c>
      <c r="R3921">
        <v>0.21</v>
      </c>
    </row>
    <row r="3922" spans="1:18" x14ac:dyDescent="0.3">
      <c r="A3922">
        <v>3921</v>
      </c>
      <c r="B3922">
        <v>3</v>
      </c>
      <c r="C3922">
        <v>2</v>
      </c>
      <c r="D3922">
        <v>2</v>
      </c>
      <c r="E3922">
        <v>4</v>
      </c>
      <c r="F3922">
        <v>8</v>
      </c>
      <c r="G3922">
        <v>8</v>
      </c>
      <c r="H3922">
        <v>3</v>
      </c>
      <c r="I3922">
        <v>24</v>
      </c>
      <c r="J3922">
        <v>12</v>
      </c>
      <c r="K3922" t="s">
        <v>4041</v>
      </c>
      <c r="L3922">
        <v>2022</v>
      </c>
      <c r="M3922" t="str">
        <f>IF(Fact_JobPosting[[#This Row],[ai_mentioned]]=1,"AI Jobs","Non AI Jobs")</f>
        <v>AI Jobs</v>
      </c>
      <c r="N3922">
        <v>1</v>
      </c>
      <c r="O3922">
        <v>0.92</v>
      </c>
      <c r="P3922">
        <v>36571</v>
      </c>
      <c r="Q3922">
        <v>6.57</v>
      </c>
      <c r="R3922">
        <v>0.38</v>
      </c>
    </row>
    <row r="3923" spans="1:18" x14ac:dyDescent="0.3">
      <c r="A3923">
        <v>3922</v>
      </c>
      <c r="B3923">
        <v>1</v>
      </c>
      <c r="C3923">
        <v>1</v>
      </c>
      <c r="D3923">
        <v>2</v>
      </c>
      <c r="E3923">
        <v>4</v>
      </c>
      <c r="F3923">
        <v>10</v>
      </c>
      <c r="G3923">
        <v>1</v>
      </c>
      <c r="H3923">
        <v>13</v>
      </c>
      <c r="I3923">
        <v>4</v>
      </c>
      <c r="J3923">
        <v>12</v>
      </c>
      <c r="K3923" t="s">
        <v>4042</v>
      </c>
      <c r="L3923">
        <v>2022</v>
      </c>
      <c r="M3923" t="str">
        <f>IF(Fact_JobPosting[[#This Row],[ai_mentioned]]=1,"AI Jobs","Non AI Jobs")</f>
        <v>Non AI Jobs</v>
      </c>
      <c r="N3923">
        <v>0</v>
      </c>
      <c r="O3923">
        <v>0.17</v>
      </c>
      <c r="P3923">
        <v>53117</v>
      </c>
      <c r="Q3923">
        <v>-3.31</v>
      </c>
      <c r="R3923">
        <v>0.84</v>
      </c>
    </row>
    <row r="3924" spans="1:18" x14ac:dyDescent="0.3">
      <c r="A3924">
        <v>3923</v>
      </c>
      <c r="B3924">
        <v>2</v>
      </c>
      <c r="C3924">
        <v>1</v>
      </c>
      <c r="D3924">
        <v>2</v>
      </c>
      <c r="E3924">
        <v>6</v>
      </c>
      <c r="F3924">
        <v>8</v>
      </c>
      <c r="G3924">
        <v>5</v>
      </c>
      <c r="H3924">
        <v>9</v>
      </c>
      <c r="I3924">
        <v>34</v>
      </c>
      <c r="J3924">
        <v>12</v>
      </c>
      <c r="K3924" t="s">
        <v>4043</v>
      </c>
      <c r="L3924">
        <v>2022</v>
      </c>
      <c r="M3924" t="str">
        <f>IF(Fact_JobPosting[[#This Row],[ai_mentioned]]=1,"AI Jobs","Non AI Jobs")</f>
        <v>Non AI Jobs</v>
      </c>
      <c r="N3924">
        <v>0</v>
      </c>
      <c r="O3924">
        <v>0.05</v>
      </c>
      <c r="P3924">
        <v>21876</v>
      </c>
      <c r="Q3924">
        <v>3.19</v>
      </c>
      <c r="R3924">
        <v>0.65</v>
      </c>
    </row>
    <row r="3925" spans="1:18" x14ac:dyDescent="0.3">
      <c r="A3925">
        <v>3924</v>
      </c>
      <c r="B3925">
        <v>3</v>
      </c>
      <c r="C3925">
        <v>2</v>
      </c>
      <c r="D3925">
        <v>3</v>
      </c>
      <c r="E3925">
        <v>2</v>
      </c>
      <c r="F3925">
        <v>1</v>
      </c>
      <c r="G3925">
        <v>4</v>
      </c>
      <c r="H3925">
        <v>1</v>
      </c>
      <c r="I3925">
        <v>28</v>
      </c>
      <c r="J3925">
        <v>12</v>
      </c>
      <c r="K3925" t="s">
        <v>4044</v>
      </c>
      <c r="L3925">
        <v>2022</v>
      </c>
      <c r="M3925" t="str">
        <f>IF(Fact_JobPosting[[#This Row],[ai_mentioned]]=1,"AI Jobs","Non AI Jobs")</f>
        <v>AI Jobs</v>
      </c>
      <c r="N3925">
        <v>1</v>
      </c>
      <c r="O3925">
        <v>0.94</v>
      </c>
      <c r="P3925">
        <v>32616</v>
      </c>
      <c r="Q3925">
        <v>17.93</v>
      </c>
      <c r="R3925">
        <v>0.22</v>
      </c>
    </row>
    <row r="3926" spans="1:18" x14ac:dyDescent="0.3">
      <c r="A3926">
        <v>3925</v>
      </c>
      <c r="B3926">
        <v>1</v>
      </c>
      <c r="C3926">
        <v>1</v>
      </c>
      <c r="D3926">
        <v>2</v>
      </c>
      <c r="E3926">
        <v>1</v>
      </c>
      <c r="F3926">
        <v>1</v>
      </c>
      <c r="G3926">
        <v>8</v>
      </c>
      <c r="H3926">
        <v>3</v>
      </c>
      <c r="I3926">
        <v>4</v>
      </c>
      <c r="J3926">
        <v>12</v>
      </c>
      <c r="K3926" t="s">
        <v>4045</v>
      </c>
      <c r="L3926">
        <v>2022</v>
      </c>
      <c r="M3926" t="str">
        <f>IF(Fact_JobPosting[[#This Row],[ai_mentioned]]=1,"AI Jobs","Non AI Jobs")</f>
        <v>Non AI Jobs</v>
      </c>
      <c r="N3926">
        <v>0</v>
      </c>
      <c r="O3926">
        <v>0.17</v>
      </c>
      <c r="P3926">
        <v>47349</v>
      </c>
      <c r="Q3926">
        <v>-2.27</v>
      </c>
      <c r="R3926">
        <v>0.84</v>
      </c>
    </row>
    <row r="3927" spans="1:18" x14ac:dyDescent="0.3">
      <c r="A3927">
        <v>3926</v>
      </c>
      <c r="B3927">
        <v>3</v>
      </c>
      <c r="C3927">
        <v>2</v>
      </c>
      <c r="D3927">
        <v>3</v>
      </c>
      <c r="E3927">
        <v>3</v>
      </c>
      <c r="F3927">
        <v>10</v>
      </c>
      <c r="G3927">
        <v>9</v>
      </c>
      <c r="H3927">
        <v>5</v>
      </c>
      <c r="I3927">
        <v>20</v>
      </c>
      <c r="J3927">
        <v>12</v>
      </c>
      <c r="K3927" t="s">
        <v>4046</v>
      </c>
      <c r="L3927">
        <v>2022</v>
      </c>
      <c r="M3927" t="str">
        <f>IF(Fact_JobPosting[[#This Row],[ai_mentioned]]=1,"AI Jobs","Non AI Jobs")</f>
        <v>AI Jobs</v>
      </c>
      <c r="N3927">
        <v>1</v>
      </c>
      <c r="O3927">
        <v>0.9</v>
      </c>
      <c r="P3927">
        <v>58567</v>
      </c>
      <c r="Q3927">
        <v>14.1</v>
      </c>
      <c r="R3927">
        <v>0.12</v>
      </c>
    </row>
    <row r="3928" spans="1:18" x14ac:dyDescent="0.3">
      <c r="A3928">
        <v>3927</v>
      </c>
      <c r="B3928">
        <v>3</v>
      </c>
      <c r="C3928">
        <v>2</v>
      </c>
      <c r="D3928">
        <v>3</v>
      </c>
      <c r="E3928">
        <v>6</v>
      </c>
      <c r="F3928">
        <v>9</v>
      </c>
      <c r="G3928">
        <v>4</v>
      </c>
      <c r="H3928">
        <v>16</v>
      </c>
      <c r="I3928">
        <v>44</v>
      </c>
      <c r="J3928">
        <v>12</v>
      </c>
      <c r="K3928" t="s">
        <v>4047</v>
      </c>
      <c r="L3928">
        <v>2022</v>
      </c>
      <c r="M3928" t="str">
        <f>IF(Fact_JobPosting[[#This Row],[ai_mentioned]]=1,"AI Jobs","Non AI Jobs")</f>
        <v>AI Jobs</v>
      </c>
      <c r="N3928">
        <v>1</v>
      </c>
      <c r="O3928">
        <v>0.93</v>
      </c>
      <c r="P3928">
        <v>33568</v>
      </c>
      <c r="Q3928">
        <v>17.63</v>
      </c>
      <c r="R3928">
        <v>0.23</v>
      </c>
    </row>
    <row r="3929" spans="1:18" x14ac:dyDescent="0.3">
      <c r="A3929">
        <v>3928</v>
      </c>
      <c r="B3929">
        <v>3</v>
      </c>
      <c r="C3929">
        <v>2</v>
      </c>
      <c r="D3929">
        <v>2</v>
      </c>
      <c r="E3929">
        <v>6</v>
      </c>
      <c r="F3929">
        <v>4</v>
      </c>
      <c r="G3929">
        <v>6</v>
      </c>
      <c r="H3929">
        <v>14</v>
      </c>
      <c r="I3929">
        <v>33</v>
      </c>
      <c r="J3929">
        <v>12</v>
      </c>
      <c r="K3929" t="s">
        <v>4048</v>
      </c>
      <c r="L3929">
        <v>2022</v>
      </c>
      <c r="M3929" t="str">
        <f>IF(Fact_JobPosting[[#This Row],[ai_mentioned]]=1,"AI Jobs","Non AI Jobs")</f>
        <v>AI Jobs</v>
      </c>
      <c r="N3929">
        <v>1</v>
      </c>
      <c r="O3929">
        <v>0.94</v>
      </c>
      <c r="P3929">
        <v>99333</v>
      </c>
      <c r="Q3929">
        <v>8.93</v>
      </c>
      <c r="R3929">
        <v>0.3</v>
      </c>
    </row>
    <row r="3930" spans="1:18" x14ac:dyDescent="0.3">
      <c r="A3930">
        <v>3929</v>
      </c>
      <c r="B3930">
        <v>2</v>
      </c>
      <c r="C3930">
        <v>2</v>
      </c>
      <c r="D3930">
        <v>3</v>
      </c>
      <c r="E3930">
        <v>2</v>
      </c>
      <c r="F3930">
        <v>5</v>
      </c>
      <c r="G3930">
        <v>9</v>
      </c>
      <c r="H3930">
        <v>9</v>
      </c>
      <c r="I3930">
        <v>3</v>
      </c>
      <c r="J3930">
        <v>12</v>
      </c>
      <c r="K3930" t="s">
        <v>4049</v>
      </c>
      <c r="L3930">
        <v>2022</v>
      </c>
      <c r="M3930" t="str">
        <f>IF(Fact_JobPosting[[#This Row],[ai_mentioned]]=1,"AI Jobs","Non AI Jobs")</f>
        <v>AI Jobs</v>
      </c>
      <c r="N3930">
        <v>1</v>
      </c>
      <c r="O3930">
        <v>0.86</v>
      </c>
      <c r="P3930">
        <v>40749</v>
      </c>
      <c r="Q3930">
        <v>10</v>
      </c>
      <c r="R3930">
        <v>0.4</v>
      </c>
    </row>
    <row r="3931" spans="1:18" x14ac:dyDescent="0.3">
      <c r="A3931">
        <v>3930</v>
      </c>
      <c r="B3931">
        <v>3</v>
      </c>
      <c r="C3931">
        <v>2</v>
      </c>
      <c r="D3931">
        <v>2</v>
      </c>
      <c r="E3931">
        <v>6</v>
      </c>
      <c r="F3931">
        <v>5</v>
      </c>
      <c r="G3931">
        <v>2</v>
      </c>
      <c r="H3931">
        <v>14</v>
      </c>
      <c r="I3931">
        <v>23</v>
      </c>
      <c r="J3931">
        <v>12</v>
      </c>
      <c r="K3931" t="s">
        <v>4050</v>
      </c>
      <c r="L3931">
        <v>2022</v>
      </c>
      <c r="M3931" t="str">
        <f>IF(Fact_JobPosting[[#This Row],[ai_mentioned]]=1,"AI Jobs","Non AI Jobs")</f>
        <v>AI Jobs</v>
      </c>
      <c r="N3931">
        <v>1</v>
      </c>
      <c r="O3931">
        <v>0.73</v>
      </c>
      <c r="P3931">
        <v>91418</v>
      </c>
      <c r="Q3931">
        <v>16.97</v>
      </c>
      <c r="R3931">
        <v>0.2</v>
      </c>
    </row>
    <row r="3932" spans="1:18" x14ac:dyDescent="0.3">
      <c r="A3932">
        <v>3931</v>
      </c>
      <c r="B3932">
        <v>1</v>
      </c>
      <c r="C3932">
        <v>1</v>
      </c>
      <c r="D3932">
        <v>2</v>
      </c>
      <c r="E3932">
        <v>3</v>
      </c>
      <c r="F3932">
        <v>4</v>
      </c>
      <c r="G3932">
        <v>5</v>
      </c>
      <c r="H3932">
        <v>6</v>
      </c>
      <c r="I3932">
        <v>22</v>
      </c>
      <c r="J3932">
        <v>12</v>
      </c>
      <c r="K3932" t="s">
        <v>4051</v>
      </c>
      <c r="L3932">
        <v>2022</v>
      </c>
      <c r="M3932" t="str">
        <f>IF(Fact_JobPosting[[#This Row],[ai_mentioned]]=1,"AI Jobs","Non AI Jobs")</f>
        <v>Non AI Jobs</v>
      </c>
      <c r="N3932">
        <v>0</v>
      </c>
      <c r="O3932">
        <v>0.04</v>
      </c>
      <c r="P3932">
        <v>29282</v>
      </c>
      <c r="Q3932">
        <v>0.69</v>
      </c>
      <c r="R3932">
        <v>0.83</v>
      </c>
    </row>
    <row r="3933" spans="1:18" x14ac:dyDescent="0.3">
      <c r="A3933">
        <v>3932</v>
      </c>
      <c r="B3933">
        <v>3</v>
      </c>
      <c r="C3933">
        <v>2</v>
      </c>
      <c r="D3933">
        <v>2</v>
      </c>
      <c r="E3933">
        <v>5</v>
      </c>
      <c r="F3933">
        <v>7</v>
      </c>
      <c r="G3933">
        <v>7</v>
      </c>
      <c r="H3933">
        <v>9</v>
      </c>
      <c r="I3933">
        <v>1</v>
      </c>
      <c r="J3933">
        <v>12</v>
      </c>
      <c r="K3933" t="s">
        <v>4052</v>
      </c>
      <c r="L3933">
        <v>2022</v>
      </c>
      <c r="M3933" t="str">
        <f>IF(Fact_JobPosting[[#This Row],[ai_mentioned]]=1,"AI Jobs","Non AI Jobs")</f>
        <v>AI Jobs</v>
      </c>
      <c r="N3933">
        <v>1</v>
      </c>
      <c r="O3933">
        <v>0.68</v>
      </c>
      <c r="P3933">
        <v>59944</v>
      </c>
      <c r="Q3933">
        <v>5.25</v>
      </c>
      <c r="R3933">
        <v>0.32</v>
      </c>
    </row>
    <row r="3934" spans="1:18" x14ac:dyDescent="0.3">
      <c r="A3934">
        <v>3933</v>
      </c>
      <c r="B3934">
        <v>3</v>
      </c>
      <c r="C3934">
        <v>3</v>
      </c>
      <c r="D3934">
        <v>2</v>
      </c>
      <c r="E3934">
        <v>4</v>
      </c>
      <c r="F3934">
        <v>3</v>
      </c>
      <c r="G3934">
        <v>6</v>
      </c>
      <c r="H3934">
        <v>11</v>
      </c>
      <c r="I3934">
        <v>24</v>
      </c>
      <c r="J3934">
        <v>12</v>
      </c>
      <c r="K3934" t="s">
        <v>4053</v>
      </c>
      <c r="L3934">
        <v>2022</v>
      </c>
      <c r="M3934" t="str">
        <f>IF(Fact_JobPosting[[#This Row],[ai_mentioned]]=1,"AI Jobs","Non AI Jobs")</f>
        <v>AI Jobs</v>
      </c>
      <c r="N3934">
        <v>1</v>
      </c>
      <c r="O3934">
        <v>0.62</v>
      </c>
      <c r="P3934">
        <v>35340</v>
      </c>
      <c r="Q3934">
        <v>11.38</v>
      </c>
      <c r="R3934">
        <v>0.3</v>
      </c>
    </row>
    <row r="3935" spans="1:18" x14ac:dyDescent="0.3">
      <c r="A3935">
        <v>3934</v>
      </c>
      <c r="B3935">
        <v>3</v>
      </c>
      <c r="C3935">
        <v>2</v>
      </c>
      <c r="D3935">
        <v>2</v>
      </c>
      <c r="E3935">
        <v>3</v>
      </c>
      <c r="F3935">
        <v>6</v>
      </c>
      <c r="G3935">
        <v>6</v>
      </c>
      <c r="H3935">
        <v>14</v>
      </c>
      <c r="I3935">
        <v>15</v>
      </c>
      <c r="J3935">
        <v>12</v>
      </c>
      <c r="K3935" t="s">
        <v>4054</v>
      </c>
      <c r="L3935">
        <v>2022</v>
      </c>
      <c r="M3935" t="str">
        <f>IF(Fact_JobPosting[[#This Row],[ai_mentioned]]=1,"AI Jobs","Non AI Jobs")</f>
        <v>AI Jobs</v>
      </c>
      <c r="N3935">
        <v>1</v>
      </c>
      <c r="O3935">
        <v>0.9</v>
      </c>
      <c r="P3935">
        <v>104935</v>
      </c>
      <c r="Q3935">
        <v>14.66</v>
      </c>
      <c r="R3935">
        <v>0.11</v>
      </c>
    </row>
    <row r="3936" spans="1:18" x14ac:dyDescent="0.3">
      <c r="A3936">
        <v>3935</v>
      </c>
      <c r="B3936">
        <v>3</v>
      </c>
      <c r="C3936">
        <v>2</v>
      </c>
      <c r="D3936">
        <v>2</v>
      </c>
      <c r="E3936">
        <v>6</v>
      </c>
      <c r="F3936">
        <v>4</v>
      </c>
      <c r="G3936">
        <v>2</v>
      </c>
      <c r="H3936">
        <v>6</v>
      </c>
      <c r="I3936">
        <v>42</v>
      </c>
      <c r="J3936">
        <v>12</v>
      </c>
      <c r="K3936" t="s">
        <v>4055</v>
      </c>
      <c r="L3936">
        <v>2022</v>
      </c>
      <c r="M3936" t="str">
        <f>IF(Fact_JobPosting[[#This Row],[ai_mentioned]]=1,"AI Jobs","Non AI Jobs")</f>
        <v>AI Jobs</v>
      </c>
      <c r="N3936">
        <v>1</v>
      </c>
      <c r="O3936">
        <v>0.95</v>
      </c>
      <c r="P3936">
        <v>116594</v>
      </c>
      <c r="Q3936">
        <v>13.58</v>
      </c>
      <c r="R3936">
        <v>0.17</v>
      </c>
    </row>
    <row r="3937" spans="1:18" x14ac:dyDescent="0.3">
      <c r="A3937">
        <v>3936</v>
      </c>
      <c r="B3937">
        <v>3</v>
      </c>
      <c r="C3937">
        <v>2</v>
      </c>
      <c r="D3937">
        <v>2</v>
      </c>
      <c r="E3937">
        <v>2</v>
      </c>
      <c r="F3937">
        <v>9</v>
      </c>
      <c r="G3937">
        <v>8</v>
      </c>
      <c r="H3937">
        <v>3</v>
      </c>
      <c r="I3937">
        <v>13</v>
      </c>
      <c r="J3937">
        <v>12</v>
      </c>
      <c r="K3937" t="s">
        <v>4056</v>
      </c>
      <c r="L3937">
        <v>2022</v>
      </c>
      <c r="M3937" t="str">
        <f>IF(Fact_JobPosting[[#This Row],[ai_mentioned]]=1,"AI Jobs","Non AI Jobs")</f>
        <v>AI Jobs</v>
      </c>
      <c r="N3937">
        <v>1</v>
      </c>
      <c r="O3937">
        <v>0.86</v>
      </c>
      <c r="P3937">
        <v>103838</v>
      </c>
      <c r="Q3937">
        <v>17.97</v>
      </c>
      <c r="R3937">
        <v>0.25</v>
      </c>
    </row>
    <row r="3938" spans="1:18" x14ac:dyDescent="0.3">
      <c r="A3938">
        <v>3937</v>
      </c>
      <c r="B3938">
        <v>3</v>
      </c>
      <c r="C3938">
        <v>2</v>
      </c>
      <c r="D3938">
        <v>3</v>
      </c>
      <c r="E3938">
        <v>6</v>
      </c>
      <c r="F3938">
        <v>5</v>
      </c>
      <c r="G3938">
        <v>4</v>
      </c>
      <c r="H3938">
        <v>5</v>
      </c>
      <c r="I3938">
        <v>13</v>
      </c>
      <c r="J3938">
        <v>12</v>
      </c>
      <c r="K3938" t="s">
        <v>4057</v>
      </c>
      <c r="L3938">
        <v>2022</v>
      </c>
      <c r="M3938" t="str">
        <f>IF(Fact_JobPosting[[#This Row],[ai_mentioned]]=1,"AI Jobs","Non AI Jobs")</f>
        <v>AI Jobs</v>
      </c>
      <c r="N3938">
        <v>1</v>
      </c>
      <c r="O3938">
        <v>0.91</v>
      </c>
      <c r="P3938">
        <v>105784</v>
      </c>
      <c r="Q3938">
        <v>14.39</v>
      </c>
      <c r="R3938">
        <v>0.26</v>
      </c>
    </row>
    <row r="3939" spans="1:18" x14ac:dyDescent="0.3">
      <c r="A3939">
        <v>3938</v>
      </c>
      <c r="B3939">
        <v>3</v>
      </c>
      <c r="C3939">
        <v>3</v>
      </c>
      <c r="D3939">
        <v>3</v>
      </c>
      <c r="E3939">
        <v>4</v>
      </c>
      <c r="F3939">
        <v>2</v>
      </c>
      <c r="G3939">
        <v>9</v>
      </c>
      <c r="H3939">
        <v>11</v>
      </c>
      <c r="I3939">
        <v>25</v>
      </c>
      <c r="J3939">
        <v>12</v>
      </c>
      <c r="K3939" t="s">
        <v>4058</v>
      </c>
      <c r="L3939">
        <v>2022</v>
      </c>
      <c r="M3939" t="str">
        <f>IF(Fact_JobPosting[[#This Row],[ai_mentioned]]=1,"AI Jobs","Non AI Jobs")</f>
        <v>AI Jobs</v>
      </c>
      <c r="N3939">
        <v>1</v>
      </c>
      <c r="O3939">
        <v>0.5</v>
      </c>
      <c r="P3939">
        <v>130733</v>
      </c>
      <c r="Q3939">
        <v>5.52</v>
      </c>
      <c r="R3939">
        <v>0.34</v>
      </c>
    </row>
    <row r="3940" spans="1:18" x14ac:dyDescent="0.3">
      <c r="A3940">
        <v>3939</v>
      </c>
      <c r="B3940">
        <v>3</v>
      </c>
      <c r="C3940">
        <v>3</v>
      </c>
      <c r="D3940">
        <v>3</v>
      </c>
      <c r="E3940">
        <v>1</v>
      </c>
      <c r="F3940">
        <v>4</v>
      </c>
      <c r="G3940">
        <v>4</v>
      </c>
      <c r="H3940">
        <v>12</v>
      </c>
      <c r="I3940">
        <v>25</v>
      </c>
      <c r="J3940">
        <v>12</v>
      </c>
      <c r="K3940" t="s">
        <v>4059</v>
      </c>
      <c r="L3940">
        <v>2022</v>
      </c>
      <c r="M3940" t="str">
        <f>IF(Fact_JobPosting[[#This Row],[ai_mentioned]]=1,"AI Jobs","Non AI Jobs")</f>
        <v>AI Jobs</v>
      </c>
      <c r="N3940">
        <v>1</v>
      </c>
      <c r="O3940">
        <v>0.46</v>
      </c>
      <c r="P3940">
        <v>139679</v>
      </c>
      <c r="Q3940">
        <v>12.75</v>
      </c>
      <c r="R3940">
        <v>0.24</v>
      </c>
    </row>
    <row r="3941" spans="1:18" x14ac:dyDescent="0.3">
      <c r="A3941">
        <v>3940</v>
      </c>
      <c r="B3941">
        <v>1</v>
      </c>
      <c r="C3941">
        <v>1</v>
      </c>
      <c r="D3941">
        <v>2</v>
      </c>
      <c r="E3941">
        <v>3</v>
      </c>
      <c r="F3941">
        <v>9</v>
      </c>
      <c r="G3941">
        <v>8</v>
      </c>
      <c r="H3941">
        <v>6</v>
      </c>
      <c r="I3941">
        <v>20</v>
      </c>
      <c r="J3941">
        <v>12</v>
      </c>
      <c r="K3941" t="s">
        <v>4060</v>
      </c>
      <c r="L3941">
        <v>2022</v>
      </c>
      <c r="M3941" t="str">
        <f>IF(Fact_JobPosting[[#This Row],[ai_mentioned]]=1,"AI Jobs","Non AI Jobs")</f>
        <v>Non AI Jobs</v>
      </c>
      <c r="N3941">
        <v>0</v>
      </c>
      <c r="O3941">
        <v>0.01</v>
      </c>
      <c r="P3941">
        <v>36278</v>
      </c>
      <c r="Q3941">
        <v>3.83</v>
      </c>
      <c r="R3941">
        <v>0.9</v>
      </c>
    </row>
    <row r="3942" spans="1:18" x14ac:dyDescent="0.3">
      <c r="A3942">
        <v>3941</v>
      </c>
      <c r="B3942">
        <v>3</v>
      </c>
      <c r="C3942">
        <v>3</v>
      </c>
      <c r="D3942">
        <v>2</v>
      </c>
      <c r="E3942">
        <v>1</v>
      </c>
      <c r="F3942">
        <v>1</v>
      </c>
      <c r="G3942">
        <v>7</v>
      </c>
      <c r="H3942">
        <v>14</v>
      </c>
      <c r="I3942">
        <v>13</v>
      </c>
      <c r="J3942">
        <v>12</v>
      </c>
      <c r="K3942" t="s">
        <v>4061</v>
      </c>
      <c r="L3942">
        <v>2022</v>
      </c>
      <c r="M3942" t="str">
        <f>IF(Fact_JobPosting[[#This Row],[ai_mentioned]]=1,"AI Jobs","Non AI Jobs")</f>
        <v>AI Jobs</v>
      </c>
      <c r="N3942">
        <v>1</v>
      </c>
      <c r="O3942">
        <v>0.47</v>
      </c>
      <c r="P3942">
        <v>99732</v>
      </c>
      <c r="Q3942">
        <v>16.72</v>
      </c>
      <c r="R3942">
        <v>0.32</v>
      </c>
    </row>
    <row r="3943" spans="1:18" x14ac:dyDescent="0.3">
      <c r="A3943">
        <v>3942</v>
      </c>
      <c r="B3943">
        <v>3</v>
      </c>
      <c r="C3943">
        <v>2</v>
      </c>
      <c r="D3943">
        <v>2</v>
      </c>
      <c r="E3943">
        <v>4</v>
      </c>
      <c r="F3943">
        <v>9</v>
      </c>
      <c r="G3943">
        <v>2</v>
      </c>
      <c r="H3943">
        <v>16</v>
      </c>
      <c r="I3943">
        <v>11</v>
      </c>
      <c r="J3943">
        <v>12</v>
      </c>
      <c r="K3943" t="s">
        <v>4062</v>
      </c>
      <c r="L3943">
        <v>2022</v>
      </c>
      <c r="M3943" t="str">
        <f>IF(Fact_JobPosting[[#This Row],[ai_mentioned]]=1,"AI Jobs","Non AI Jobs")</f>
        <v>AI Jobs</v>
      </c>
      <c r="N3943">
        <v>1</v>
      </c>
      <c r="O3943">
        <v>0.72</v>
      </c>
      <c r="P3943">
        <v>42862</v>
      </c>
      <c r="Q3943">
        <v>5.82</v>
      </c>
      <c r="R3943">
        <v>0.19</v>
      </c>
    </row>
    <row r="3944" spans="1:18" x14ac:dyDescent="0.3">
      <c r="A3944">
        <v>3943</v>
      </c>
      <c r="B3944">
        <v>3</v>
      </c>
      <c r="C3944">
        <v>3</v>
      </c>
      <c r="D3944">
        <v>2</v>
      </c>
      <c r="E3944">
        <v>5</v>
      </c>
      <c r="F3944">
        <v>3</v>
      </c>
      <c r="G3944">
        <v>8</v>
      </c>
      <c r="H3944">
        <v>14</v>
      </c>
      <c r="I3944">
        <v>34</v>
      </c>
      <c r="J3944">
        <v>12</v>
      </c>
      <c r="K3944" t="s">
        <v>4063</v>
      </c>
      <c r="L3944">
        <v>2022</v>
      </c>
      <c r="M3944" t="str">
        <f>IF(Fact_JobPosting[[#This Row],[ai_mentioned]]=1,"AI Jobs","Non AI Jobs")</f>
        <v>AI Jobs</v>
      </c>
      <c r="N3944">
        <v>1</v>
      </c>
      <c r="O3944">
        <v>0.47</v>
      </c>
      <c r="P3944">
        <v>38911</v>
      </c>
      <c r="Q3944">
        <v>13.65</v>
      </c>
      <c r="R3944">
        <v>0.23</v>
      </c>
    </row>
    <row r="3945" spans="1:18" x14ac:dyDescent="0.3">
      <c r="A3945">
        <v>3944</v>
      </c>
      <c r="B3945">
        <v>3</v>
      </c>
      <c r="C3945">
        <v>3</v>
      </c>
      <c r="D3945">
        <v>3</v>
      </c>
      <c r="E3945">
        <v>6</v>
      </c>
      <c r="F3945">
        <v>2</v>
      </c>
      <c r="G3945">
        <v>9</v>
      </c>
      <c r="H3945">
        <v>10</v>
      </c>
      <c r="I3945">
        <v>9</v>
      </c>
      <c r="J3945">
        <v>12</v>
      </c>
      <c r="K3945" t="s">
        <v>4064</v>
      </c>
      <c r="L3945">
        <v>2022</v>
      </c>
      <c r="M3945" t="str">
        <f>IF(Fact_JobPosting[[#This Row],[ai_mentioned]]=1,"AI Jobs","Non AI Jobs")</f>
        <v>AI Jobs</v>
      </c>
      <c r="N3945">
        <v>1</v>
      </c>
      <c r="O3945">
        <v>0.43</v>
      </c>
      <c r="P3945">
        <v>113745</v>
      </c>
      <c r="Q3945">
        <v>12.45</v>
      </c>
      <c r="R3945">
        <v>0.18</v>
      </c>
    </row>
    <row r="3946" spans="1:18" x14ac:dyDescent="0.3">
      <c r="A3946">
        <v>3945</v>
      </c>
      <c r="B3946">
        <v>1</v>
      </c>
      <c r="C3946">
        <v>1</v>
      </c>
      <c r="D3946">
        <v>2</v>
      </c>
      <c r="E3946">
        <v>3</v>
      </c>
      <c r="F3946">
        <v>9</v>
      </c>
      <c r="G3946">
        <v>6</v>
      </c>
      <c r="H3946">
        <v>7</v>
      </c>
      <c r="I3946">
        <v>39</v>
      </c>
      <c r="J3946">
        <v>12</v>
      </c>
      <c r="K3946" t="s">
        <v>4065</v>
      </c>
      <c r="L3946">
        <v>2022</v>
      </c>
      <c r="M3946" t="str">
        <f>IF(Fact_JobPosting[[#This Row],[ai_mentioned]]=1,"AI Jobs","Non AI Jobs")</f>
        <v>Non AI Jobs</v>
      </c>
      <c r="N3946">
        <v>0</v>
      </c>
      <c r="O3946">
        <v>0.17</v>
      </c>
      <c r="P3946">
        <v>53180</v>
      </c>
      <c r="Q3946">
        <v>4.82</v>
      </c>
      <c r="R3946">
        <v>0.86</v>
      </c>
    </row>
    <row r="3947" spans="1:18" x14ac:dyDescent="0.3">
      <c r="A3947">
        <v>3946</v>
      </c>
      <c r="B3947">
        <v>3</v>
      </c>
      <c r="C3947">
        <v>2</v>
      </c>
      <c r="D3947">
        <v>3</v>
      </c>
      <c r="E3947">
        <v>1</v>
      </c>
      <c r="F3947">
        <v>10</v>
      </c>
      <c r="G3947">
        <v>4</v>
      </c>
      <c r="H3947">
        <v>2</v>
      </c>
      <c r="I3947">
        <v>12</v>
      </c>
      <c r="J3947">
        <v>12</v>
      </c>
      <c r="K3947" t="s">
        <v>4066</v>
      </c>
      <c r="L3947">
        <v>2022</v>
      </c>
      <c r="M3947" t="str">
        <f>IF(Fact_JobPosting[[#This Row],[ai_mentioned]]=1,"AI Jobs","Non AI Jobs")</f>
        <v>AI Jobs</v>
      </c>
      <c r="N3947">
        <v>1</v>
      </c>
      <c r="O3947">
        <v>0.89</v>
      </c>
      <c r="P3947">
        <v>50832</v>
      </c>
      <c r="Q3947">
        <v>13.65</v>
      </c>
      <c r="R3947">
        <v>0.28000000000000003</v>
      </c>
    </row>
    <row r="3948" spans="1:18" x14ac:dyDescent="0.3">
      <c r="A3948">
        <v>3947</v>
      </c>
      <c r="B3948">
        <v>3</v>
      </c>
      <c r="C3948">
        <v>3</v>
      </c>
      <c r="D3948">
        <v>2</v>
      </c>
      <c r="E3948">
        <v>5</v>
      </c>
      <c r="F3948">
        <v>8</v>
      </c>
      <c r="G3948">
        <v>5</v>
      </c>
      <c r="H3948">
        <v>9</v>
      </c>
      <c r="I3948">
        <v>14</v>
      </c>
      <c r="J3948">
        <v>12</v>
      </c>
      <c r="K3948" t="s">
        <v>4067</v>
      </c>
      <c r="L3948">
        <v>2022</v>
      </c>
      <c r="M3948" t="str">
        <f>IF(Fact_JobPosting[[#This Row],[ai_mentioned]]=1,"AI Jobs","Non AI Jobs")</f>
        <v>AI Jobs</v>
      </c>
      <c r="N3948">
        <v>1</v>
      </c>
      <c r="O3948">
        <v>0.47</v>
      </c>
      <c r="P3948">
        <v>71591</v>
      </c>
      <c r="Q3948">
        <v>5.52</v>
      </c>
      <c r="R3948">
        <v>0.26</v>
      </c>
    </row>
    <row r="3949" spans="1:18" x14ac:dyDescent="0.3">
      <c r="A3949">
        <v>3948</v>
      </c>
      <c r="B3949">
        <v>3</v>
      </c>
      <c r="C3949">
        <v>2</v>
      </c>
      <c r="D3949">
        <v>2</v>
      </c>
      <c r="E3949">
        <v>5</v>
      </c>
      <c r="F3949">
        <v>9</v>
      </c>
      <c r="G3949">
        <v>3</v>
      </c>
      <c r="H3949">
        <v>5</v>
      </c>
      <c r="I3949">
        <v>4</v>
      </c>
      <c r="J3949">
        <v>12</v>
      </c>
      <c r="K3949" t="s">
        <v>4068</v>
      </c>
      <c r="L3949">
        <v>2022</v>
      </c>
      <c r="M3949" t="str">
        <f>IF(Fact_JobPosting[[#This Row],[ai_mentioned]]=1,"AI Jobs","Non AI Jobs")</f>
        <v>AI Jobs</v>
      </c>
      <c r="N3949">
        <v>1</v>
      </c>
      <c r="O3949">
        <v>0.73</v>
      </c>
      <c r="P3949">
        <v>73887</v>
      </c>
      <c r="Q3949">
        <v>6.46</v>
      </c>
      <c r="R3949">
        <v>0.23</v>
      </c>
    </row>
    <row r="3950" spans="1:18" x14ac:dyDescent="0.3">
      <c r="A3950">
        <v>3949</v>
      </c>
      <c r="B3950">
        <v>3</v>
      </c>
      <c r="C3950">
        <v>2</v>
      </c>
      <c r="D3950">
        <v>2</v>
      </c>
      <c r="E3950">
        <v>3</v>
      </c>
      <c r="F3950">
        <v>7</v>
      </c>
      <c r="G3950">
        <v>6</v>
      </c>
      <c r="H3950">
        <v>5</v>
      </c>
      <c r="I3950">
        <v>14</v>
      </c>
      <c r="J3950">
        <v>12</v>
      </c>
      <c r="K3950" t="s">
        <v>4069</v>
      </c>
      <c r="L3950">
        <v>2022</v>
      </c>
      <c r="M3950" t="str">
        <f>IF(Fact_JobPosting[[#This Row],[ai_mentioned]]=1,"AI Jobs","Non AI Jobs")</f>
        <v>AI Jobs</v>
      </c>
      <c r="N3950">
        <v>1</v>
      </c>
      <c r="O3950">
        <v>0.77</v>
      </c>
      <c r="P3950">
        <v>76123</v>
      </c>
      <c r="Q3950">
        <v>12.2</v>
      </c>
      <c r="R3950">
        <v>0.19</v>
      </c>
    </row>
    <row r="3951" spans="1:18" x14ac:dyDescent="0.3">
      <c r="A3951">
        <v>3950</v>
      </c>
      <c r="B3951">
        <v>3</v>
      </c>
      <c r="C3951">
        <v>3</v>
      </c>
      <c r="D3951">
        <v>2</v>
      </c>
      <c r="E3951">
        <v>3</v>
      </c>
      <c r="F3951">
        <v>3</v>
      </c>
      <c r="G3951">
        <v>7</v>
      </c>
      <c r="H3951">
        <v>2</v>
      </c>
      <c r="I3951">
        <v>34</v>
      </c>
      <c r="J3951">
        <v>12</v>
      </c>
      <c r="K3951" t="s">
        <v>4070</v>
      </c>
      <c r="L3951">
        <v>2022</v>
      </c>
      <c r="M3951" t="str">
        <f>IF(Fact_JobPosting[[#This Row],[ai_mentioned]]=1,"AI Jobs","Non AI Jobs")</f>
        <v>AI Jobs</v>
      </c>
      <c r="N3951">
        <v>1</v>
      </c>
      <c r="O3951">
        <v>0.65</v>
      </c>
      <c r="P3951">
        <v>37769</v>
      </c>
      <c r="Q3951">
        <v>16.13</v>
      </c>
      <c r="R3951">
        <v>0.12</v>
      </c>
    </row>
    <row r="3952" spans="1:18" x14ac:dyDescent="0.3">
      <c r="A3952">
        <v>3951</v>
      </c>
      <c r="B3952">
        <v>3</v>
      </c>
      <c r="C3952">
        <v>3</v>
      </c>
      <c r="D3952">
        <v>3</v>
      </c>
      <c r="E3952">
        <v>3</v>
      </c>
      <c r="F3952">
        <v>10</v>
      </c>
      <c r="G3952">
        <v>4</v>
      </c>
      <c r="H3952">
        <v>11</v>
      </c>
      <c r="I3952">
        <v>38</v>
      </c>
      <c r="J3952">
        <v>12</v>
      </c>
      <c r="K3952" t="s">
        <v>4071</v>
      </c>
      <c r="L3952">
        <v>2022</v>
      </c>
      <c r="M3952" t="str">
        <f>IF(Fact_JobPosting[[#This Row],[ai_mentioned]]=1,"AI Jobs","Non AI Jobs")</f>
        <v>AI Jobs</v>
      </c>
      <c r="N3952">
        <v>1</v>
      </c>
      <c r="O3952">
        <v>0.47</v>
      </c>
      <c r="P3952">
        <v>107386</v>
      </c>
      <c r="Q3952">
        <v>7.49</v>
      </c>
      <c r="R3952">
        <v>0.28999999999999998</v>
      </c>
    </row>
    <row r="3953" spans="1:18" x14ac:dyDescent="0.3">
      <c r="A3953">
        <v>3952</v>
      </c>
      <c r="B3953">
        <v>3</v>
      </c>
      <c r="C3953">
        <v>3</v>
      </c>
      <c r="D3953">
        <v>2</v>
      </c>
      <c r="E3953">
        <v>1</v>
      </c>
      <c r="F3953">
        <v>1</v>
      </c>
      <c r="G3953">
        <v>5</v>
      </c>
      <c r="H3953">
        <v>3</v>
      </c>
      <c r="I3953">
        <v>21</v>
      </c>
      <c r="J3953">
        <v>12</v>
      </c>
      <c r="K3953" t="s">
        <v>4072</v>
      </c>
      <c r="L3953">
        <v>2022</v>
      </c>
      <c r="M3953" t="str">
        <f>IF(Fact_JobPosting[[#This Row],[ai_mentioned]]=1,"AI Jobs","Non AI Jobs")</f>
        <v>AI Jobs</v>
      </c>
      <c r="N3953">
        <v>1</v>
      </c>
      <c r="O3953">
        <v>0.53</v>
      </c>
      <c r="P3953">
        <v>108903</v>
      </c>
      <c r="Q3953">
        <v>17.239999999999998</v>
      </c>
      <c r="R3953">
        <v>0.24</v>
      </c>
    </row>
    <row r="3954" spans="1:18" x14ac:dyDescent="0.3">
      <c r="A3954">
        <v>3953</v>
      </c>
      <c r="B3954">
        <v>3</v>
      </c>
      <c r="C3954">
        <v>2</v>
      </c>
      <c r="D3954">
        <v>2</v>
      </c>
      <c r="E3954">
        <v>3</v>
      </c>
      <c r="F3954">
        <v>5</v>
      </c>
      <c r="G3954">
        <v>1</v>
      </c>
      <c r="H3954">
        <v>4</v>
      </c>
      <c r="I3954">
        <v>13</v>
      </c>
      <c r="J3954">
        <v>12</v>
      </c>
      <c r="K3954" t="s">
        <v>4073</v>
      </c>
      <c r="L3954">
        <v>2022</v>
      </c>
      <c r="M3954" t="str">
        <f>IF(Fact_JobPosting[[#This Row],[ai_mentioned]]=1,"AI Jobs","Non AI Jobs")</f>
        <v>AI Jobs</v>
      </c>
      <c r="N3954">
        <v>1</v>
      </c>
      <c r="O3954">
        <v>0.81</v>
      </c>
      <c r="P3954">
        <v>97245</v>
      </c>
      <c r="Q3954">
        <v>14.4</v>
      </c>
      <c r="R3954">
        <v>0.38</v>
      </c>
    </row>
    <row r="3955" spans="1:18" x14ac:dyDescent="0.3">
      <c r="A3955">
        <v>3954</v>
      </c>
      <c r="B3955">
        <v>1</v>
      </c>
      <c r="C3955">
        <v>1</v>
      </c>
      <c r="D3955">
        <v>2</v>
      </c>
      <c r="E3955">
        <v>6</v>
      </c>
      <c r="F3955">
        <v>3</v>
      </c>
      <c r="G3955">
        <v>8</v>
      </c>
      <c r="H3955">
        <v>1</v>
      </c>
      <c r="I3955">
        <v>10</v>
      </c>
      <c r="J3955">
        <v>12</v>
      </c>
      <c r="K3955" t="s">
        <v>4074</v>
      </c>
      <c r="L3955">
        <v>2022</v>
      </c>
      <c r="M3955" t="str">
        <f>IF(Fact_JobPosting[[#This Row],[ai_mentioned]]=1,"AI Jobs","Non AI Jobs")</f>
        <v>Non AI Jobs</v>
      </c>
      <c r="N3955">
        <v>0</v>
      </c>
      <c r="O3955">
        <v>0.09</v>
      </c>
      <c r="P3955">
        <v>89286</v>
      </c>
      <c r="Q3955">
        <v>0.23</v>
      </c>
      <c r="R3955">
        <v>0.72</v>
      </c>
    </row>
    <row r="3956" spans="1:18" x14ac:dyDescent="0.3">
      <c r="A3956">
        <v>3955</v>
      </c>
      <c r="B3956">
        <v>2</v>
      </c>
      <c r="C3956">
        <v>1</v>
      </c>
      <c r="D3956">
        <v>2</v>
      </c>
      <c r="E3956">
        <v>6</v>
      </c>
      <c r="F3956">
        <v>10</v>
      </c>
      <c r="G3956">
        <v>5</v>
      </c>
      <c r="H3956">
        <v>15</v>
      </c>
      <c r="I3956">
        <v>6</v>
      </c>
      <c r="J3956">
        <v>12</v>
      </c>
      <c r="K3956" t="s">
        <v>4075</v>
      </c>
      <c r="L3956">
        <v>2022</v>
      </c>
      <c r="M3956" t="str">
        <f>IF(Fact_JobPosting[[#This Row],[ai_mentioned]]=1,"AI Jobs","Non AI Jobs")</f>
        <v>Non AI Jobs</v>
      </c>
      <c r="N3956">
        <v>0</v>
      </c>
      <c r="O3956">
        <v>0.02</v>
      </c>
      <c r="P3956">
        <v>84187</v>
      </c>
      <c r="Q3956">
        <v>-2.11</v>
      </c>
      <c r="R3956">
        <v>0.64</v>
      </c>
    </row>
    <row r="3957" spans="1:18" x14ac:dyDescent="0.3">
      <c r="A3957">
        <v>3956</v>
      </c>
      <c r="B3957">
        <v>1</v>
      </c>
      <c r="C3957">
        <v>1</v>
      </c>
      <c r="D3957">
        <v>2</v>
      </c>
      <c r="E3957">
        <v>6</v>
      </c>
      <c r="F3957">
        <v>8</v>
      </c>
      <c r="G3957">
        <v>7</v>
      </c>
      <c r="H3957">
        <v>2</v>
      </c>
      <c r="I3957">
        <v>39</v>
      </c>
      <c r="J3957">
        <v>12</v>
      </c>
      <c r="K3957" t="s">
        <v>4076</v>
      </c>
      <c r="L3957">
        <v>2022</v>
      </c>
      <c r="M3957" t="str">
        <f>IF(Fact_JobPosting[[#This Row],[ai_mentioned]]=1,"AI Jobs","Non AI Jobs")</f>
        <v>Non AI Jobs</v>
      </c>
      <c r="N3957">
        <v>0</v>
      </c>
      <c r="O3957">
        <v>0.02</v>
      </c>
      <c r="P3957">
        <v>46012</v>
      </c>
      <c r="Q3957">
        <v>-3.22</v>
      </c>
      <c r="R3957">
        <v>0.77</v>
      </c>
    </row>
    <row r="3958" spans="1:18" x14ac:dyDescent="0.3">
      <c r="A3958">
        <v>3957</v>
      </c>
      <c r="B3958">
        <v>3</v>
      </c>
      <c r="C3958">
        <v>2</v>
      </c>
      <c r="D3958">
        <v>2</v>
      </c>
      <c r="E3958">
        <v>3</v>
      </c>
      <c r="F3958">
        <v>3</v>
      </c>
      <c r="G3958">
        <v>8</v>
      </c>
      <c r="H3958">
        <v>2</v>
      </c>
      <c r="I3958">
        <v>27</v>
      </c>
      <c r="J3958">
        <v>12</v>
      </c>
      <c r="K3958" t="s">
        <v>4077</v>
      </c>
      <c r="L3958">
        <v>2022</v>
      </c>
      <c r="M3958" t="str">
        <f>IF(Fact_JobPosting[[#This Row],[ai_mentioned]]=1,"AI Jobs","Non AI Jobs")</f>
        <v>AI Jobs</v>
      </c>
      <c r="N3958">
        <v>1</v>
      </c>
      <c r="O3958">
        <v>0.94</v>
      </c>
      <c r="P3958">
        <v>114590</v>
      </c>
      <c r="Q3958">
        <v>7.25</v>
      </c>
      <c r="R3958">
        <v>0.3</v>
      </c>
    </row>
    <row r="3959" spans="1:18" x14ac:dyDescent="0.3">
      <c r="A3959">
        <v>3958</v>
      </c>
      <c r="B3959">
        <v>3</v>
      </c>
      <c r="C3959">
        <v>2</v>
      </c>
      <c r="D3959">
        <v>3</v>
      </c>
      <c r="E3959">
        <v>1</v>
      </c>
      <c r="F3959">
        <v>7</v>
      </c>
      <c r="G3959">
        <v>9</v>
      </c>
      <c r="H3959">
        <v>7</v>
      </c>
      <c r="I3959">
        <v>30</v>
      </c>
      <c r="J3959">
        <v>12</v>
      </c>
      <c r="K3959" t="s">
        <v>4078</v>
      </c>
      <c r="L3959">
        <v>2022</v>
      </c>
      <c r="M3959" t="str">
        <f>IF(Fact_JobPosting[[#This Row],[ai_mentioned]]=1,"AI Jobs","Non AI Jobs")</f>
        <v>AI Jobs</v>
      </c>
      <c r="N3959">
        <v>1</v>
      </c>
      <c r="O3959">
        <v>0.68</v>
      </c>
      <c r="P3959">
        <v>118383</v>
      </c>
      <c r="Q3959">
        <v>7.79</v>
      </c>
      <c r="R3959">
        <v>0.35</v>
      </c>
    </row>
    <row r="3960" spans="1:18" x14ac:dyDescent="0.3">
      <c r="A3960">
        <v>3959</v>
      </c>
      <c r="B3960">
        <v>1</v>
      </c>
      <c r="C3960">
        <v>1</v>
      </c>
      <c r="D3960">
        <v>3</v>
      </c>
      <c r="E3960">
        <v>1</v>
      </c>
      <c r="F3960">
        <v>5</v>
      </c>
      <c r="G3960">
        <v>9</v>
      </c>
      <c r="H3960">
        <v>7</v>
      </c>
      <c r="I3960">
        <v>21</v>
      </c>
      <c r="J3960">
        <v>12</v>
      </c>
      <c r="K3960" t="s">
        <v>4079</v>
      </c>
      <c r="L3960">
        <v>2022</v>
      </c>
      <c r="M3960" t="str">
        <f>IF(Fact_JobPosting[[#This Row],[ai_mentioned]]=1,"AI Jobs","Non AI Jobs")</f>
        <v>Non AI Jobs</v>
      </c>
      <c r="N3960">
        <v>0</v>
      </c>
      <c r="O3960">
        <v>0.18</v>
      </c>
      <c r="P3960">
        <v>81393</v>
      </c>
      <c r="Q3960">
        <v>-2.09</v>
      </c>
      <c r="R3960">
        <v>0.86</v>
      </c>
    </row>
    <row r="3961" spans="1:18" x14ac:dyDescent="0.3">
      <c r="A3961">
        <v>3960</v>
      </c>
      <c r="B3961">
        <v>1</v>
      </c>
      <c r="C3961">
        <v>1</v>
      </c>
      <c r="D3961">
        <v>2</v>
      </c>
      <c r="E3961">
        <v>1</v>
      </c>
      <c r="F3961">
        <v>10</v>
      </c>
      <c r="G3961">
        <v>6</v>
      </c>
      <c r="H3961">
        <v>9</v>
      </c>
      <c r="I3961">
        <v>13</v>
      </c>
      <c r="J3961">
        <v>12</v>
      </c>
      <c r="K3961" t="s">
        <v>4080</v>
      </c>
      <c r="L3961">
        <v>2022</v>
      </c>
      <c r="M3961" t="str">
        <f>IF(Fact_JobPosting[[#This Row],[ai_mentioned]]=1,"AI Jobs","Non AI Jobs")</f>
        <v>Non AI Jobs</v>
      </c>
      <c r="N3961">
        <v>0</v>
      </c>
      <c r="O3961">
        <v>0.13</v>
      </c>
      <c r="P3961">
        <v>80283</v>
      </c>
      <c r="Q3961">
        <v>-0.82</v>
      </c>
      <c r="R3961">
        <v>0.71</v>
      </c>
    </row>
    <row r="3962" spans="1:18" x14ac:dyDescent="0.3">
      <c r="A3962">
        <v>3961</v>
      </c>
      <c r="B3962">
        <v>2</v>
      </c>
      <c r="C3962">
        <v>1</v>
      </c>
      <c r="D3962">
        <v>2</v>
      </c>
      <c r="E3962">
        <v>5</v>
      </c>
      <c r="F3962">
        <v>8</v>
      </c>
      <c r="G3962">
        <v>3</v>
      </c>
      <c r="H3962">
        <v>13</v>
      </c>
      <c r="I3962">
        <v>21</v>
      </c>
      <c r="J3962">
        <v>12</v>
      </c>
      <c r="K3962" t="s">
        <v>4081</v>
      </c>
      <c r="L3962">
        <v>2022</v>
      </c>
      <c r="M3962" t="str">
        <f>IF(Fact_JobPosting[[#This Row],[ai_mentioned]]=1,"AI Jobs","Non AI Jobs")</f>
        <v>Non AI Jobs</v>
      </c>
      <c r="N3962">
        <v>0</v>
      </c>
      <c r="O3962">
        <v>0.15</v>
      </c>
      <c r="P3962">
        <v>98512</v>
      </c>
      <c r="Q3962">
        <v>3.12</v>
      </c>
      <c r="R3962">
        <v>0.67</v>
      </c>
    </row>
    <row r="3963" spans="1:18" x14ac:dyDescent="0.3">
      <c r="A3963">
        <v>3962</v>
      </c>
      <c r="B3963">
        <v>2</v>
      </c>
      <c r="C3963">
        <v>1</v>
      </c>
      <c r="D3963">
        <v>2</v>
      </c>
      <c r="E3963">
        <v>2</v>
      </c>
      <c r="F3963">
        <v>4</v>
      </c>
      <c r="G3963">
        <v>1</v>
      </c>
      <c r="H3963">
        <v>4</v>
      </c>
      <c r="I3963">
        <v>24</v>
      </c>
      <c r="J3963">
        <v>12</v>
      </c>
      <c r="K3963" t="s">
        <v>4082</v>
      </c>
      <c r="L3963">
        <v>2022</v>
      </c>
      <c r="M3963" t="str">
        <f>IF(Fact_JobPosting[[#This Row],[ai_mentioned]]=1,"AI Jobs","Non AI Jobs")</f>
        <v>Non AI Jobs</v>
      </c>
      <c r="N3963">
        <v>0</v>
      </c>
      <c r="O3963">
        <v>0.18</v>
      </c>
      <c r="P3963">
        <v>24438</v>
      </c>
      <c r="Q3963">
        <v>2.66</v>
      </c>
      <c r="R3963">
        <v>0.62</v>
      </c>
    </row>
    <row r="3964" spans="1:18" x14ac:dyDescent="0.3">
      <c r="A3964">
        <v>3963</v>
      </c>
      <c r="B3964">
        <v>1</v>
      </c>
      <c r="C3964">
        <v>1</v>
      </c>
      <c r="D3964">
        <v>2</v>
      </c>
      <c r="E3964">
        <v>5</v>
      </c>
      <c r="F3964">
        <v>3</v>
      </c>
      <c r="G3964">
        <v>8</v>
      </c>
      <c r="H3964">
        <v>3</v>
      </c>
      <c r="I3964">
        <v>22</v>
      </c>
      <c r="J3964">
        <v>12</v>
      </c>
      <c r="K3964" t="s">
        <v>4083</v>
      </c>
      <c r="L3964">
        <v>2022</v>
      </c>
      <c r="M3964" t="str">
        <f>IF(Fact_JobPosting[[#This Row],[ai_mentioned]]=1,"AI Jobs","Non AI Jobs")</f>
        <v>Non AI Jobs</v>
      </c>
      <c r="N3964">
        <v>0</v>
      </c>
      <c r="O3964">
        <v>0.1</v>
      </c>
      <c r="P3964">
        <v>29431</v>
      </c>
      <c r="Q3964">
        <v>3.97</v>
      </c>
      <c r="R3964">
        <v>0.82</v>
      </c>
    </row>
    <row r="3965" spans="1:18" x14ac:dyDescent="0.3">
      <c r="A3965">
        <v>3964</v>
      </c>
      <c r="B3965">
        <v>3</v>
      </c>
      <c r="C3965">
        <v>2</v>
      </c>
      <c r="D3965">
        <v>2</v>
      </c>
      <c r="E3965">
        <v>6</v>
      </c>
      <c r="F3965">
        <v>9</v>
      </c>
      <c r="G3965">
        <v>8</v>
      </c>
      <c r="H3965">
        <v>1</v>
      </c>
      <c r="I3965">
        <v>7</v>
      </c>
      <c r="J3965">
        <v>12</v>
      </c>
      <c r="K3965" t="s">
        <v>4084</v>
      </c>
      <c r="L3965">
        <v>2022</v>
      </c>
      <c r="M3965" t="str">
        <f>IF(Fact_JobPosting[[#This Row],[ai_mentioned]]=1,"AI Jobs","Non AI Jobs")</f>
        <v>AI Jobs</v>
      </c>
      <c r="N3965">
        <v>1</v>
      </c>
      <c r="O3965">
        <v>0.73</v>
      </c>
      <c r="P3965">
        <v>32414</v>
      </c>
      <c r="Q3965">
        <v>10.74</v>
      </c>
      <c r="R3965">
        <v>0.1</v>
      </c>
    </row>
    <row r="3966" spans="1:18" x14ac:dyDescent="0.3">
      <c r="A3966">
        <v>3965</v>
      </c>
      <c r="B3966">
        <v>3</v>
      </c>
      <c r="C3966">
        <v>3</v>
      </c>
      <c r="D3966">
        <v>2</v>
      </c>
      <c r="E3966">
        <v>1</v>
      </c>
      <c r="F3966">
        <v>3</v>
      </c>
      <c r="G3966">
        <v>8</v>
      </c>
      <c r="H3966">
        <v>12</v>
      </c>
      <c r="I3966">
        <v>41</v>
      </c>
      <c r="J3966">
        <v>12</v>
      </c>
      <c r="K3966" t="s">
        <v>4085</v>
      </c>
      <c r="L3966">
        <v>2022</v>
      </c>
      <c r="M3966" t="str">
        <f>IF(Fact_JobPosting[[#This Row],[ai_mentioned]]=1,"AI Jobs","Non AI Jobs")</f>
        <v>AI Jobs</v>
      </c>
      <c r="N3966">
        <v>1</v>
      </c>
      <c r="O3966">
        <v>0.59</v>
      </c>
      <c r="P3966">
        <v>103336</v>
      </c>
      <c r="Q3966">
        <v>15.1</v>
      </c>
      <c r="R3966">
        <v>0.18</v>
      </c>
    </row>
    <row r="3967" spans="1:18" x14ac:dyDescent="0.3">
      <c r="A3967">
        <v>3966</v>
      </c>
      <c r="B3967">
        <v>1</v>
      </c>
      <c r="C3967">
        <v>1</v>
      </c>
      <c r="D3967">
        <v>3</v>
      </c>
      <c r="E3967">
        <v>4</v>
      </c>
      <c r="F3967">
        <v>4</v>
      </c>
      <c r="G3967">
        <v>9</v>
      </c>
      <c r="H3967">
        <v>9</v>
      </c>
      <c r="I3967">
        <v>30</v>
      </c>
      <c r="J3967">
        <v>12</v>
      </c>
      <c r="K3967" t="s">
        <v>4086</v>
      </c>
      <c r="L3967">
        <v>2022</v>
      </c>
      <c r="M3967" t="str">
        <f>IF(Fact_JobPosting[[#This Row],[ai_mentioned]]=1,"AI Jobs","Non AI Jobs")</f>
        <v>Non AI Jobs</v>
      </c>
      <c r="N3967">
        <v>0</v>
      </c>
      <c r="O3967">
        <v>0.02</v>
      </c>
      <c r="P3967">
        <v>89224</v>
      </c>
      <c r="Q3967">
        <v>2.08</v>
      </c>
      <c r="R3967">
        <v>0.76</v>
      </c>
    </row>
    <row r="3968" spans="1:18" x14ac:dyDescent="0.3">
      <c r="A3968">
        <v>3967</v>
      </c>
      <c r="B3968">
        <v>1</v>
      </c>
      <c r="C3968">
        <v>1</v>
      </c>
      <c r="D3968">
        <v>2</v>
      </c>
      <c r="E3968">
        <v>1</v>
      </c>
      <c r="F3968">
        <v>3</v>
      </c>
      <c r="G3968">
        <v>8</v>
      </c>
      <c r="H3968">
        <v>7</v>
      </c>
      <c r="I3968">
        <v>39</v>
      </c>
      <c r="J3968">
        <v>12</v>
      </c>
      <c r="K3968" t="s">
        <v>4087</v>
      </c>
      <c r="L3968">
        <v>2022</v>
      </c>
      <c r="M3968" t="str">
        <f>IF(Fact_JobPosting[[#This Row],[ai_mentioned]]=1,"AI Jobs","Non AI Jobs")</f>
        <v>Non AI Jobs</v>
      </c>
      <c r="N3968">
        <v>0</v>
      </c>
      <c r="O3968">
        <v>0.1</v>
      </c>
      <c r="P3968">
        <v>54227</v>
      </c>
      <c r="Q3968">
        <v>0.94</v>
      </c>
      <c r="R3968">
        <v>0.77</v>
      </c>
    </row>
    <row r="3969" spans="1:18" x14ac:dyDescent="0.3">
      <c r="A3969">
        <v>3968</v>
      </c>
      <c r="B3969">
        <v>2</v>
      </c>
      <c r="C3969">
        <v>1</v>
      </c>
      <c r="D3969">
        <v>2</v>
      </c>
      <c r="E3969">
        <v>4</v>
      </c>
      <c r="F3969">
        <v>4</v>
      </c>
      <c r="G3969">
        <v>8</v>
      </c>
      <c r="H3969">
        <v>6</v>
      </c>
      <c r="I3969">
        <v>26</v>
      </c>
      <c r="J3969">
        <v>12</v>
      </c>
      <c r="K3969" t="s">
        <v>4088</v>
      </c>
      <c r="L3969">
        <v>2022</v>
      </c>
      <c r="M3969" t="str">
        <f>IF(Fact_JobPosting[[#This Row],[ai_mentioned]]=1,"AI Jobs","Non AI Jobs")</f>
        <v>Non AI Jobs</v>
      </c>
      <c r="N3969">
        <v>0</v>
      </c>
      <c r="O3969">
        <v>0.03</v>
      </c>
      <c r="P3969">
        <v>23170</v>
      </c>
      <c r="Q3969">
        <v>1.6</v>
      </c>
      <c r="R3969">
        <v>0.63</v>
      </c>
    </row>
    <row r="3970" spans="1:18" x14ac:dyDescent="0.3">
      <c r="A3970">
        <v>3969</v>
      </c>
      <c r="B3970">
        <v>3</v>
      </c>
      <c r="C3970">
        <v>2</v>
      </c>
      <c r="D3970">
        <v>2</v>
      </c>
      <c r="E3970">
        <v>5</v>
      </c>
      <c r="F3970">
        <v>8</v>
      </c>
      <c r="G3970">
        <v>1</v>
      </c>
      <c r="H3970">
        <v>12</v>
      </c>
      <c r="I3970">
        <v>22</v>
      </c>
      <c r="J3970">
        <v>12</v>
      </c>
      <c r="K3970" t="s">
        <v>4089</v>
      </c>
      <c r="L3970">
        <v>2022</v>
      </c>
      <c r="M3970" t="str">
        <f>IF(Fact_JobPosting[[#This Row],[ai_mentioned]]=1,"AI Jobs","Non AI Jobs")</f>
        <v>AI Jobs</v>
      </c>
      <c r="N3970">
        <v>1</v>
      </c>
      <c r="O3970">
        <v>0.66</v>
      </c>
      <c r="P3970">
        <v>42389</v>
      </c>
      <c r="Q3970">
        <v>7.99</v>
      </c>
      <c r="R3970">
        <v>0.26</v>
      </c>
    </row>
    <row r="3971" spans="1:18" x14ac:dyDescent="0.3">
      <c r="A3971">
        <v>3970</v>
      </c>
      <c r="B3971">
        <v>1</v>
      </c>
      <c r="C3971">
        <v>1</v>
      </c>
      <c r="D3971">
        <v>2</v>
      </c>
      <c r="E3971">
        <v>3</v>
      </c>
      <c r="F3971">
        <v>3</v>
      </c>
      <c r="G3971">
        <v>5</v>
      </c>
      <c r="H3971">
        <v>8</v>
      </c>
      <c r="I3971">
        <v>27</v>
      </c>
      <c r="J3971">
        <v>12</v>
      </c>
      <c r="K3971" t="s">
        <v>4090</v>
      </c>
      <c r="L3971">
        <v>2022</v>
      </c>
      <c r="M3971" t="str">
        <f>IF(Fact_JobPosting[[#This Row],[ai_mentioned]]=1,"AI Jobs","Non AI Jobs")</f>
        <v>Non AI Jobs</v>
      </c>
      <c r="N3971">
        <v>0</v>
      </c>
      <c r="O3971">
        <v>0.02</v>
      </c>
      <c r="P3971">
        <v>67789</v>
      </c>
      <c r="Q3971">
        <v>-1.27</v>
      </c>
      <c r="R3971">
        <v>0.74</v>
      </c>
    </row>
    <row r="3972" spans="1:18" x14ac:dyDescent="0.3">
      <c r="A3972">
        <v>3971</v>
      </c>
      <c r="B3972">
        <v>1</v>
      </c>
      <c r="C3972">
        <v>1</v>
      </c>
      <c r="D3972">
        <v>3</v>
      </c>
      <c r="E3972">
        <v>5</v>
      </c>
      <c r="F3972">
        <v>4</v>
      </c>
      <c r="G3972">
        <v>9</v>
      </c>
      <c r="H3972">
        <v>7</v>
      </c>
      <c r="I3972">
        <v>28</v>
      </c>
      <c r="J3972">
        <v>12</v>
      </c>
      <c r="K3972" t="s">
        <v>4091</v>
      </c>
      <c r="L3972">
        <v>2022</v>
      </c>
      <c r="M3972" t="str">
        <f>IF(Fact_JobPosting[[#This Row],[ai_mentioned]]=1,"AI Jobs","Non AI Jobs")</f>
        <v>Non AI Jobs</v>
      </c>
      <c r="N3972">
        <v>0</v>
      </c>
      <c r="O3972">
        <v>0.04</v>
      </c>
      <c r="P3972">
        <v>26366</v>
      </c>
      <c r="Q3972">
        <v>4.8600000000000003</v>
      </c>
      <c r="R3972">
        <v>0.75</v>
      </c>
    </row>
    <row r="3973" spans="1:18" x14ac:dyDescent="0.3">
      <c r="A3973">
        <v>3972</v>
      </c>
      <c r="B3973">
        <v>2</v>
      </c>
      <c r="C3973">
        <v>1</v>
      </c>
      <c r="D3973">
        <v>2</v>
      </c>
      <c r="E3973">
        <v>1</v>
      </c>
      <c r="F3973">
        <v>10</v>
      </c>
      <c r="G3973">
        <v>7</v>
      </c>
      <c r="H3973">
        <v>16</v>
      </c>
      <c r="I3973">
        <v>30</v>
      </c>
      <c r="J3973">
        <v>12</v>
      </c>
      <c r="K3973" t="s">
        <v>4092</v>
      </c>
      <c r="L3973">
        <v>2022</v>
      </c>
      <c r="M3973" t="str">
        <f>IF(Fact_JobPosting[[#This Row],[ai_mentioned]]=1,"AI Jobs","Non AI Jobs")</f>
        <v>Non AI Jobs</v>
      </c>
      <c r="N3973">
        <v>0</v>
      </c>
      <c r="O3973">
        <v>0.14000000000000001</v>
      </c>
      <c r="P3973">
        <v>83052</v>
      </c>
      <c r="Q3973">
        <v>-4.24</v>
      </c>
      <c r="R3973">
        <v>0.6</v>
      </c>
    </row>
    <row r="3974" spans="1:18" x14ac:dyDescent="0.3">
      <c r="A3974">
        <v>3973</v>
      </c>
      <c r="B3974">
        <v>2</v>
      </c>
      <c r="C3974">
        <v>1</v>
      </c>
      <c r="D3974">
        <v>2</v>
      </c>
      <c r="E3974">
        <v>3</v>
      </c>
      <c r="F3974">
        <v>7</v>
      </c>
      <c r="G3974">
        <v>2</v>
      </c>
      <c r="H3974">
        <v>10</v>
      </c>
      <c r="I3974">
        <v>31</v>
      </c>
      <c r="J3974">
        <v>12</v>
      </c>
      <c r="K3974" t="s">
        <v>4093</v>
      </c>
      <c r="L3974">
        <v>2022</v>
      </c>
      <c r="M3974" t="str">
        <f>IF(Fact_JobPosting[[#This Row],[ai_mentioned]]=1,"AI Jobs","Non AI Jobs")</f>
        <v>Non AI Jobs</v>
      </c>
      <c r="N3974">
        <v>0</v>
      </c>
      <c r="O3974">
        <v>0.14000000000000001</v>
      </c>
      <c r="P3974">
        <v>73877</v>
      </c>
      <c r="Q3974">
        <v>0.27</v>
      </c>
      <c r="R3974">
        <v>0.68</v>
      </c>
    </row>
    <row r="3975" spans="1:18" x14ac:dyDescent="0.3">
      <c r="A3975">
        <v>3974</v>
      </c>
      <c r="B3975">
        <v>3</v>
      </c>
      <c r="C3975">
        <v>2</v>
      </c>
      <c r="D3975">
        <v>2</v>
      </c>
      <c r="E3975">
        <v>1</v>
      </c>
      <c r="F3975">
        <v>10</v>
      </c>
      <c r="G3975">
        <v>2</v>
      </c>
      <c r="H3975">
        <v>4</v>
      </c>
      <c r="I3975">
        <v>35</v>
      </c>
      <c r="J3975">
        <v>12</v>
      </c>
      <c r="K3975" t="s">
        <v>4094</v>
      </c>
      <c r="L3975">
        <v>2022</v>
      </c>
      <c r="M3975" t="str">
        <f>IF(Fact_JobPosting[[#This Row],[ai_mentioned]]=1,"AI Jobs","Non AI Jobs")</f>
        <v>AI Jobs</v>
      </c>
      <c r="N3975">
        <v>1</v>
      </c>
      <c r="O3975">
        <v>0.78</v>
      </c>
      <c r="P3975">
        <v>58984</v>
      </c>
      <c r="Q3975">
        <v>10.9</v>
      </c>
      <c r="R3975">
        <v>0.32</v>
      </c>
    </row>
    <row r="3976" spans="1:18" x14ac:dyDescent="0.3">
      <c r="A3976">
        <v>3975</v>
      </c>
      <c r="B3976">
        <v>2</v>
      </c>
      <c r="C3976">
        <v>1</v>
      </c>
      <c r="D3976">
        <v>2</v>
      </c>
      <c r="E3976">
        <v>4</v>
      </c>
      <c r="F3976">
        <v>4</v>
      </c>
      <c r="G3976">
        <v>6</v>
      </c>
      <c r="H3976">
        <v>8</v>
      </c>
      <c r="I3976">
        <v>37</v>
      </c>
      <c r="J3976">
        <v>12</v>
      </c>
      <c r="K3976" t="s">
        <v>4095</v>
      </c>
      <c r="L3976">
        <v>2022</v>
      </c>
      <c r="M3976" t="str">
        <f>IF(Fact_JobPosting[[#This Row],[ai_mentioned]]=1,"AI Jobs","Non AI Jobs")</f>
        <v>Non AI Jobs</v>
      </c>
      <c r="N3976">
        <v>0</v>
      </c>
      <c r="O3976">
        <v>0.11</v>
      </c>
      <c r="P3976">
        <v>50424</v>
      </c>
      <c r="Q3976">
        <v>2.68</v>
      </c>
      <c r="R3976">
        <v>0.63</v>
      </c>
    </row>
    <row r="3977" spans="1:18" x14ac:dyDescent="0.3">
      <c r="A3977">
        <v>3976</v>
      </c>
      <c r="B3977">
        <v>3</v>
      </c>
      <c r="C3977">
        <v>3</v>
      </c>
      <c r="D3977">
        <v>2</v>
      </c>
      <c r="E3977">
        <v>5</v>
      </c>
      <c r="F3977">
        <v>4</v>
      </c>
      <c r="G3977">
        <v>5</v>
      </c>
      <c r="H3977">
        <v>16</v>
      </c>
      <c r="I3977">
        <v>31</v>
      </c>
      <c r="J3977">
        <v>12</v>
      </c>
      <c r="K3977" t="s">
        <v>4096</v>
      </c>
      <c r="L3977">
        <v>2022</v>
      </c>
      <c r="M3977" t="str">
        <f>IF(Fact_JobPosting[[#This Row],[ai_mentioned]]=1,"AI Jobs","Non AI Jobs")</f>
        <v>AI Jobs</v>
      </c>
      <c r="N3977">
        <v>1</v>
      </c>
      <c r="O3977">
        <v>0.56999999999999995</v>
      </c>
      <c r="P3977">
        <v>96660</v>
      </c>
      <c r="Q3977">
        <v>16.03</v>
      </c>
      <c r="R3977">
        <v>0.24</v>
      </c>
    </row>
    <row r="3978" spans="1:18" x14ac:dyDescent="0.3">
      <c r="A3978">
        <v>3977</v>
      </c>
      <c r="B3978">
        <v>3</v>
      </c>
      <c r="C3978">
        <v>3</v>
      </c>
      <c r="D3978">
        <v>2</v>
      </c>
      <c r="E3978">
        <v>4</v>
      </c>
      <c r="F3978">
        <v>4</v>
      </c>
      <c r="G3978">
        <v>2</v>
      </c>
      <c r="H3978">
        <v>6</v>
      </c>
      <c r="I3978">
        <v>16</v>
      </c>
      <c r="J3978">
        <v>12</v>
      </c>
      <c r="K3978" t="s">
        <v>4097</v>
      </c>
      <c r="L3978">
        <v>2022</v>
      </c>
      <c r="M3978" t="str">
        <f>IF(Fact_JobPosting[[#This Row],[ai_mentioned]]=1,"AI Jobs","Non AI Jobs")</f>
        <v>AI Jobs</v>
      </c>
      <c r="N3978">
        <v>1</v>
      </c>
      <c r="O3978">
        <v>0.43</v>
      </c>
      <c r="P3978">
        <v>98417</v>
      </c>
      <c r="Q3978">
        <v>10.28</v>
      </c>
      <c r="R3978">
        <v>0.38</v>
      </c>
    </row>
    <row r="3979" spans="1:18" x14ac:dyDescent="0.3">
      <c r="A3979">
        <v>3978</v>
      </c>
      <c r="B3979">
        <v>3</v>
      </c>
      <c r="C3979">
        <v>2</v>
      </c>
      <c r="D3979">
        <v>2</v>
      </c>
      <c r="E3979">
        <v>4</v>
      </c>
      <c r="F3979">
        <v>6</v>
      </c>
      <c r="G3979">
        <v>1</v>
      </c>
      <c r="H3979">
        <v>16</v>
      </c>
      <c r="I3979">
        <v>27</v>
      </c>
      <c r="J3979">
        <v>12</v>
      </c>
      <c r="K3979" t="s">
        <v>4098</v>
      </c>
      <c r="L3979">
        <v>2022</v>
      </c>
      <c r="M3979" t="str">
        <f>IF(Fact_JobPosting[[#This Row],[ai_mentioned]]=1,"AI Jobs","Non AI Jobs")</f>
        <v>AI Jobs</v>
      </c>
      <c r="N3979">
        <v>1</v>
      </c>
      <c r="O3979">
        <v>0.91</v>
      </c>
      <c r="P3979">
        <v>97622</v>
      </c>
      <c r="Q3979">
        <v>6.48</v>
      </c>
      <c r="R3979">
        <v>0.12</v>
      </c>
    </row>
    <row r="3980" spans="1:18" x14ac:dyDescent="0.3">
      <c r="A3980">
        <v>3979</v>
      </c>
      <c r="B3980">
        <v>3</v>
      </c>
      <c r="C3980">
        <v>3</v>
      </c>
      <c r="D3980">
        <v>2</v>
      </c>
      <c r="E3980">
        <v>4</v>
      </c>
      <c r="F3980">
        <v>10</v>
      </c>
      <c r="G3980">
        <v>3</v>
      </c>
      <c r="H3980">
        <v>11</v>
      </c>
      <c r="I3980">
        <v>12</v>
      </c>
      <c r="J3980">
        <v>12</v>
      </c>
      <c r="K3980" t="s">
        <v>4099</v>
      </c>
      <c r="L3980">
        <v>2022</v>
      </c>
      <c r="M3980" t="str">
        <f>IF(Fact_JobPosting[[#This Row],[ai_mentioned]]=1,"AI Jobs","Non AI Jobs")</f>
        <v>AI Jobs</v>
      </c>
      <c r="N3980">
        <v>1</v>
      </c>
      <c r="O3980">
        <v>0.44</v>
      </c>
      <c r="P3980">
        <v>57235</v>
      </c>
      <c r="Q3980">
        <v>14.2</v>
      </c>
      <c r="R3980">
        <v>0.18</v>
      </c>
    </row>
    <row r="3981" spans="1:18" x14ac:dyDescent="0.3">
      <c r="A3981">
        <v>3980</v>
      </c>
      <c r="B3981">
        <v>1</v>
      </c>
      <c r="C3981">
        <v>1</v>
      </c>
      <c r="D3981">
        <v>2</v>
      </c>
      <c r="E3981">
        <v>5</v>
      </c>
      <c r="F3981">
        <v>3</v>
      </c>
      <c r="G3981">
        <v>6</v>
      </c>
      <c r="H3981">
        <v>4</v>
      </c>
      <c r="I3981">
        <v>21</v>
      </c>
      <c r="J3981">
        <v>12</v>
      </c>
      <c r="K3981" t="s">
        <v>4100</v>
      </c>
      <c r="L3981">
        <v>2022</v>
      </c>
      <c r="M3981" t="str">
        <f>IF(Fact_JobPosting[[#This Row],[ai_mentioned]]=1,"AI Jobs","Non AI Jobs")</f>
        <v>Non AI Jobs</v>
      </c>
      <c r="N3981">
        <v>0</v>
      </c>
      <c r="O3981">
        <v>0.03</v>
      </c>
      <c r="P3981">
        <v>86825</v>
      </c>
      <c r="Q3981">
        <v>-3.99</v>
      </c>
      <c r="R3981">
        <v>0.77</v>
      </c>
    </row>
    <row r="3982" spans="1:18" x14ac:dyDescent="0.3">
      <c r="A3982">
        <v>3981</v>
      </c>
      <c r="B3982">
        <v>3</v>
      </c>
      <c r="C3982">
        <v>2</v>
      </c>
      <c r="D3982">
        <v>2</v>
      </c>
      <c r="E3982">
        <v>6</v>
      </c>
      <c r="F3982">
        <v>9</v>
      </c>
      <c r="G3982">
        <v>2</v>
      </c>
      <c r="H3982">
        <v>7</v>
      </c>
      <c r="I3982">
        <v>25</v>
      </c>
      <c r="J3982">
        <v>12</v>
      </c>
      <c r="K3982" t="s">
        <v>4101</v>
      </c>
      <c r="L3982">
        <v>2022</v>
      </c>
      <c r="M3982" t="str">
        <f>IF(Fact_JobPosting[[#This Row],[ai_mentioned]]=1,"AI Jobs","Non AI Jobs")</f>
        <v>AI Jobs</v>
      </c>
      <c r="N3982">
        <v>1</v>
      </c>
      <c r="O3982">
        <v>0.74</v>
      </c>
      <c r="P3982">
        <v>121559</v>
      </c>
      <c r="Q3982">
        <v>17.68</v>
      </c>
      <c r="R3982">
        <v>0.27</v>
      </c>
    </row>
    <row r="3983" spans="1:18" x14ac:dyDescent="0.3">
      <c r="A3983">
        <v>3982</v>
      </c>
      <c r="B3983">
        <v>3</v>
      </c>
      <c r="C3983">
        <v>2</v>
      </c>
      <c r="D3983">
        <v>2</v>
      </c>
      <c r="E3983">
        <v>6</v>
      </c>
      <c r="F3983">
        <v>8</v>
      </c>
      <c r="G3983">
        <v>5</v>
      </c>
      <c r="H3983">
        <v>10</v>
      </c>
      <c r="I3983">
        <v>21</v>
      </c>
      <c r="J3983">
        <v>12</v>
      </c>
      <c r="K3983" t="s">
        <v>4102</v>
      </c>
      <c r="L3983">
        <v>2022</v>
      </c>
      <c r="M3983" t="str">
        <f>IF(Fact_JobPosting[[#This Row],[ai_mentioned]]=1,"AI Jobs","Non AI Jobs")</f>
        <v>AI Jobs</v>
      </c>
      <c r="N3983">
        <v>1</v>
      </c>
      <c r="O3983">
        <v>0.81</v>
      </c>
      <c r="P3983">
        <v>139097</v>
      </c>
      <c r="Q3983">
        <v>12.28</v>
      </c>
      <c r="R3983">
        <v>0.28999999999999998</v>
      </c>
    </row>
    <row r="3984" spans="1:18" x14ac:dyDescent="0.3">
      <c r="A3984">
        <v>3983</v>
      </c>
      <c r="B3984">
        <v>3</v>
      </c>
      <c r="C3984">
        <v>2</v>
      </c>
      <c r="D3984">
        <v>2</v>
      </c>
      <c r="E3984">
        <v>4</v>
      </c>
      <c r="F3984">
        <v>9</v>
      </c>
      <c r="G3984">
        <v>1</v>
      </c>
      <c r="H3984">
        <v>9</v>
      </c>
      <c r="I3984">
        <v>28</v>
      </c>
      <c r="J3984">
        <v>12</v>
      </c>
      <c r="K3984" t="s">
        <v>4103</v>
      </c>
      <c r="L3984">
        <v>2022</v>
      </c>
      <c r="M3984" t="str">
        <f>IF(Fact_JobPosting[[#This Row],[ai_mentioned]]=1,"AI Jobs","Non AI Jobs")</f>
        <v>AI Jobs</v>
      </c>
      <c r="N3984">
        <v>1</v>
      </c>
      <c r="O3984">
        <v>0.93</v>
      </c>
      <c r="P3984">
        <v>38369</v>
      </c>
      <c r="Q3984">
        <v>9.41</v>
      </c>
      <c r="R3984">
        <v>0.3</v>
      </c>
    </row>
    <row r="3985" spans="1:18" x14ac:dyDescent="0.3">
      <c r="A3985">
        <v>3984</v>
      </c>
      <c r="B3985">
        <v>1</v>
      </c>
      <c r="C3985">
        <v>1</v>
      </c>
      <c r="D3985">
        <v>2</v>
      </c>
      <c r="E3985">
        <v>1</v>
      </c>
      <c r="F3985">
        <v>8</v>
      </c>
      <c r="G3985">
        <v>1</v>
      </c>
      <c r="H3985">
        <v>6</v>
      </c>
      <c r="I3985">
        <v>3</v>
      </c>
      <c r="J3985">
        <v>12</v>
      </c>
      <c r="K3985" t="s">
        <v>4104</v>
      </c>
      <c r="L3985">
        <v>2022</v>
      </c>
      <c r="M3985" t="str">
        <f>IF(Fact_JobPosting[[#This Row],[ai_mentioned]]=1,"AI Jobs","Non AI Jobs")</f>
        <v>Non AI Jobs</v>
      </c>
      <c r="N3985">
        <v>0</v>
      </c>
      <c r="O3985">
        <v>0.18</v>
      </c>
      <c r="P3985">
        <v>27461</v>
      </c>
      <c r="Q3985">
        <v>3.35</v>
      </c>
      <c r="R3985">
        <v>0.9</v>
      </c>
    </row>
    <row r="3986" spans="1:18" x14ac:dyDescent="0.3">
      <c r="A3986">
        <v>3985</v>
      </c>
      <c r="B3986">
        <v>3</v>
      </c>
      <c r="C3986">
        <v>3</v>
      </c>
      <c r="D3986">
        <v>3</v>
      </c>
      <c r="E3986">
        <v>5</v>
      </c>
      <c r="F3986">
        <v>10</v>
      </c>
      <c r="G3986">
        <v>9</v>
      </c>
      <c r="H3986">
        <v>11</v>
      </c>
      <c r="I3986">
        <v>18</v>
      </c>
      <c r="J3986">
        <v>12</v>
      </c>
      <c r="K3986" t="s">
        <v>4105</v>
      </c>
      <c r="L3986">
        <v>2022</v>
      </c>
      <c r="M3986" t="str">
        <f>IF(Fact_JobPosting[[#This Row],[ai_mentioned]]=1,"AI Jobs","Non AI Jobs")</f>
        <v>AI Jobs</v>
      </c>
      <c r="N3986">
        <v>1</v>
      </c>
      <c r="O3986">
        <v>0.61</v>
      </c>
      <c r="P3986">
        <v>113214</v>
      </c>
      <c r="Q3986">
        <v>9.86</v>
      </c>
      <c r="R3986">
        <v>0.23</v>
      </c>
    </row>
    <row r="3987" spans="1:18" x14ac:dyDescent="0.3">
      <c r="A3987">
        <v>3986</v>
      </c>
      <c r="B3987">
        <v>1</v>
      </c>
      <c r="C3987">
        <v>1</v>
      </c>
      <c r="D3987">
        <v>2</v>
      </c>
      <c r="E3987">
        <v>3</v>
      </c>
      <c r="F3987">
        <v>9</v>
      </c>
      <c r="G3987">
        <v>1</v>
      </c>
      <c r="H3987">
        <v>5</v>
      </c>
      <c r="I3987">
        <v>37</v>
      </c>
      <c r="J3987">
        <v>12</v>
      </c>
      <c r="K3987" t="s">
        <v>4106</v>
      </c>
      <c r="L3987">
        <v>2022</v>
      </c>
      <c r="M3987" t="str">
        <f>IF(Fact_JobPosting[[#This Row],[ai_mentioned]]=1,"AI Jobs","Non AI Jobs")</f>
        <v>Non AI Jobs</v>
      </c>
      <c r="N3987">
        <v>0</v>
      </c>
      <c r="O3987">
        <v>0.15</v>
      </c>
      <c r="P3987">
        <v>46590</v>
      </c>
      <c r="Q3987">
        <v>0.84</v>
      </c>
      <c r="R3987">
        <v>0.81</v>
      </c>
    </row>
    <row r="3988" spans="1:18" x14ac:dyDescent="0.3">
      <c r="A3988">
        <v>3987</v>
      </c>
      <c r="B3988">
        <v>2</v>
      </c>
      <c r="C3988">
        <v>1</v>
      </c>
      <c r="D3988">
        <v>2</v>
      </c>
      <c r="E3988">
        <v>6</v>
      </c>
      <c r="F3988">
        <v>3</v>
      </c>
      <c r="G3988">
        <v>3</v>
      </c>
      <c r="H3988">
        <v>5</v>
      </c>
      <c r="I3988">
        <v>10</v>
      </c>
      <c r="J3988">
        <v>12</v>
      </c>
      <c r="K3988" t="s">
        <v>4107</v>
      </c>
      <c r="L3988">
        <v>2022</v>
      </c>
      <c r="M3988" t="str">
        <f>IF(Fact_JobPosting[[#This Row],[ai_mentioned]]=1,"AI Jobs","Non AI Jobs")</f>
        <v>Non AI Jobs</v>
      </c>
      <c r="N3988">
        <v>0</v>
      </c>
      <c r="O3988">
        <v>0.15</v>
      </c>
      <c r="P3988">
        <v>87087</v>
      </c>
      <c r="Q3988">
        <v>3.81</v>
      </c>
      <c r="R3988">
        <v>0.67</v>
      </c>
    </row>
    <row r="3989" spans="1:18" x14ac:dyDescent="0.3">
      <c r="A3989">
        <v>3988</v>
      </c>
      <c r="B3989">
        <v>3</v>
      </c>
      <c r="C3989">
        <v>2</v>
      </c>
      <c r="D3989">
        <v>2</v>
      </c>
      <c r="E3989">
        <v>4</v>
      </c>
      <c r="F3989">
        <v>6</v>
      </c>
      <c r="G3989">
        <v>5</v>
      </c>
      <c r="H3989">
        <v>11</v>
      </c>
      <c r="I3989">
        <v>1</v>
      </c>
      <c r="J3989">
        <v>12</v>
      </c>
      <c r="K3989" t="s">
        <v>4108</v>
      </c>
      <c r="L3989">
        <v>2022</v>
      </c>
      <c r="M3989" t="str">
        <f>IF(Fact_JobPosting[[#This Row],[ai_mentioned]]=1,"AI Jobs","Non AI Jobs")</f>
        <v>AI Jobs</v>
      </c>
      <c r="N3989">
        <v>1</v>
      </c>
      <c r="O3989">
        <v>0.72</v>
      </c>
      <c r="P3989">
        <v>55585</v>
      </c>
      <c r="Q3989">
        <v>7.12</v>
      </c>
      <c r="R3989">
        <v>0.16</v>
      </c>
    </row>
    <row r="3990" spans="1:18" x14ac:dyDescent="0.3">
      <c r="A3990">
        <v>3989</v>
      </c>
      <c r="B3990">
        <v>3</v>
      </c>
      <c r="C3990">
        <v>3</v>
      </c>
      <c r="D3990">
        <v>2</v>
      </c>
      <c r="E3990">
        <v>6</v>
      </c>
      <c r="F3990">
        <v>3</v>
      </c>
      <c r="G3990">
        <v>1</v>
      </c>
      <c r="H3990">
        <v>13</v>
      </c>
      <c r="I3990">
        <v>22</v>
      </c>
      <c r="J3990">
        <v>12</v>
      </c>
      <c r="K3990" t="s">
        <v>4109</v>
      </c>
      <c r="L3990">
        <v>2022</v>
      </c>
      <c r="M3990" t="str">
        <f>IF(Fact_JobPosting[[#This Row],[ai_mentioned]]=1,"AI Jobs","Non AI Jobs")</f>
        <v>AI Jobs</v>
      </c>
      <c r="N3990">
        <v>1</v>
      </c>
      <c r="O3990">
        <v>0.42</v>
      </c>
      <c r="P3990">
        <v>37504</v>
      </c>
      <c r="Q3990">
        <v>11.71</v>
      </c>
      <c r="R3990">
        <v>0.19</v>
      </c>
    </row>
    <row r="3991" spans="1:18" x14ac:dyDescent="0.3">
      <c r="A3991">
        <v>3990</v>
      </c>
      <c r="B3991">
        <v>3</v>
      </c>
      <c r="C3991">
        <v>3</v>
      </c>
      <c r="D3991">
        <v>2</v>
      </c>
      <c r="E3991">
        <v>6</v>
      </c>
      <c r="F3991">
        <v>8</v>
      </c>
      <c r="G3991">
        <v>7</v>
      </c>
      <c r="H3991">
        <v>3</v>
      </c>
      <c r="I3991">
        <v>21</v>
      </c>
      <c r="J3991">
        <v>12</v>
      </c>
      <c r="K3991" t="s">
        <v>4110</v>
      </c>
      <c r="L3991">
        <v>2022</v>
      </c>
      <c r="M3991" t="str">
        <f>IF(Fact_JobPosting[[#This Row],[ai_mentioned]]=1,"AI Jobs","Non AI Jobs")</f>
        <v>AI Jobs</v>
      </c>
      <c r="N3991">
        <v>1</v>
      </c>
      <c r="O3991">
        <v>0.51</v>
      </c>
      <c r="P3991">
        <v>125287</v>
      </c>
      <c r="Q3991">
        <v>16.690000000000001</v>
      </c>
      <c r="R3991">
        <v>0.36</v>
      </c>
    </row>
    <row r="3992" spans="1:18" x14ac:dyDescent="0.3">
      <c r="A3992">
        <v>3991</v>
      </c>
      <c r="B3992">
        <v>3</v>
      </c>
      <c r="C3992">
        <v>2</v>
      </c>
      <c r="D3992">
        <v>2</v>
      </c>
      <c r="E3992">
        <v>3</v>
      </c>
      <c r="F3992">
        <v>10</v>
      </c>
      <c r="G3992">
        <v>6</v>
      </c>
      <c r="H3992">
        <v>5</v>
      </c>
      <c r="I3992">
        <v>25</v>
      </c>
      <c r="J3992">
        <v>12</v>
      </c>
      <c r="K3992" t="s">
        <v>4111</v>
      </c>
      <c r="L3992">
        <v>2022</v>
      </c>
      <c r="M3992" t="str">
        <f>IF(Fact_JobPosting[[#This Row],[ai_mentioned]]=1,"AI Jobs","Non AI Jobs")</f>
        <v>AI Jobs</v>
      </c>
      <c r="N3992">
        <v>1</v>
      </c>
      <c r="O3992">
        <v>0.73</v>
      </c>
      <c r="P3992">
        <v>134885</v>
      </c>
      <c r="Q3992">
        <v>16.079999999999998</v>
      </c>
      <c r="R3992">
        <v>0.28000000000000003</v>
      </c>
    </row>
    <row r="3993" spans="1:18" x14ac:dyDescent="0.3">
      <c r="A3993">
        <v>3992</v>
      </c>
      <c r="B3993">
        <v>1</v>
      </c>
      <c r="C3993">
        <v>1</v>
      </c>
      <c r="D3993">
        <v>2</v>
      </c>
      <c r="E3993">
        <v>1</v>
      </c>
      <c r="F3993">
        <v>5</v>
      </c>
      <c r="G3993">
        <v>7</v>
      </c>
      <c r="H3993">
        <v>10</v>
      </c>
      <c r="I3993">
        <v>37</v>
      </c>
      <c r="J3993">
        <v>12</v>
      </c>
      <c r="K3993" t="s">
        <v>4112</v>
      </c>
      <c r="L3993">
        <v>2022</v>
      </c>
      <c r="M3993" t="str">
        <f>IF(Fact_JobPosting[[#This Row],[ai_mentioned]]=1,"AI Jobs","Non AI Jobs")</f>
        <v>Non AI Jobs</v>
      </c>
      <c r="N3993">
        <v>0</v>
      </c>
      <c r="O3993">
        <v>0.19</v>
      </c>
      <c r="P3993">
        <v>51620</v>
      </c>
      <c r="Q3993">
        <v>1.64</v>
      </c>
      <c r="R3993">
        <v>0.73</v>
      </c>
    </row>
    <row r="3994" spans="1:18" x14ac:dyDescent="0.3">
      <c r="A3994">
        <v>3993</v>
      </c>
      <c r="B3994">
        <v>2</v>
      </c>
      <c r="C3994">
        <v>1</v>
      </c>
      <c r="D3994">
        <v>2</v>
      </c>
      <c r="E3994">
        <v>2</v>
      </c>
      <c r="F3994">
        <v>3</v>
      </c>
      <c r="G3994">
        <v>8</v>
      </c>
      <c r="H3994">
        <v>2</v>
      </c>
      <c r="I3994">
        <v>44</v>
      </c>
      <c r="J3994">
        <v>12</v>
      </c>
      <c r="K3994" t="s">
        <v>4113</v>
      </c>
      <c r="L3994">
        <v>2022</v>
      </c>
      <c r="M3994" t="str">
        <f>IF(Fact_JobPosting[[#This Row],[ai_mentioned]]=1,"AI Jobs","Non AI Jobs")</f>
        <v>Non AI Jobs</v>
      </c>
      <c r="N3994">
        <v>0</v>
      </c>
      <c r="O3994">
        <v>0.05</v>
      </c>
      <c r="P3994">
        <v>27065</v>
      </c>
      <c r="Q3994">
        <v>-0.94</v>
      </c>
      <c r="R3994">
        <v>0.64</v>
      </c>
    </row>
    <row r="3995" spans="1:18" x14ac:dyDescent="0.3">
      <c r="A3995">
        <v>3994</v>
      </c>
      <c r="B3995">
        <v>1</v>
      </c>
      <c r="C3995">
        <v>1</v>
      </c>
      <c r="D3995">
        <v>2</v>
      </c>
      <c r="E3995">
        <v>3</v>
      </c>
      <c r="F3995">
        <v>5</v>
      </c>
      <c r="G3995">
        <v>2</v>
      </c>
      <c r="H3995">
        <v>11</v>
      </c>
      <c r="I3995">
        <v>21</v>
      </c>
      <c r="J3995">
        <v>12</v>
      </c>
      <c r="K3995" t="s">
        <v>4114</v>
      </c>
      <c r="L3995">
        <v>2022</v>
      </c>
      <c r="M3995" t="str">
        <f>IF(Fact_JobPosting[[#This Row],[ai_mentioned]]=1,"AI Jobs","Non AI Jobs")</f>
        <v>Non AI Jobs</v>
      </c>
      <c r="N3995">
        <v>0</v>
      </c>
      <c r="O3995">
        <v>0.16</v>
      </c>
      <c r="P3995">
        <v>77085</v>
      </c>
      <c r="Q3995">
        <v>3.07</v>
      </c>
      <c r="R3995">
        <v>0.73</v>
      </c>
    </row>
    <row r="3996" spans="1:18" x14ac:dyDescent="0.3">
      <c r="A3996">
        <v>3995</v>
      </c>
      <c r="B3996">
        <v>1</v>
      </c>
      <c r="C3996">
        <v>1</v>
      </c>
      <c r="D3996">
        <v>2</v>
      </c>
      <c r="E3996">
        <v>3</v>
      </c>
      <c r="F3996">
        <v>8</v>
      </c>
      <c r="G3996">
        <v>7</v>
      </c>
      <c r="H3996">
        <v>5</v>
      </c>
      <c r="I3996">
        <v>35</v>
      </c>
      <c r="J3996">
        <v>12</v>
      </c>
      <c r="K3996" t="s">
        <v>4115</v>
      </c>
      <c r="L3996">
        <v>2022</v>
      </c>
      <c r="M3996" t="str">
        <f>IF(Fact_JobPosting[[#This Row],[ai_mentioned]]=1,"AI Jobs","Non AI Jobs")</f>
        <v>Non AI Jobs</v>
      </c>
      <c r="N3996">
        <v>0</v>
      </c>
      <c r="O3996">
        <v>0.17</v>
      </c>
      <c r="P3996">
        <v>40402</v>
      </c>
      <c r="Q3996">
        <v>1</v>
      </c>
      <c r="R3996">
        <v>0.9</v>
      </c>
    </row>
    <row r="3997" spans="1:18" x14ac:dyDescent="0.3">
      <c r="A3997">
        <v>3996</v>
      </c>
      <c r="B3997">
        <v>1</v>
      </c>
      <c r="C3997">
        <v>1</v>
      </c>
      <c r="D3997">
        <v>2</v>
      </c>
      <c r="E3997">
        <v>2</v>
      </c>
      <c r="F3997">
        <v>4</v>
      </c>
      <c r="G3997">
        <v>6</v>
      </c>
      <c r="H3997">
        <v>14</v>
      </c>
      <c r="I3997">
        <v>16</v>
      </c>
      <c r="J3997">
        <v>12</v>
      </c>
      <c r="K3997" t="s">
        <v>4116</v>
      </c>
      <c r="L3997">
        <v>2022</v>
      </c>
      <c r="M3997" t="str">
        <f>IF(Fact_JobPosting[[#This Row],[ai_mentioned]]=1,"AI Jobs","Non AI Jobs")</f>
        <v>Non AI Jobs</v>
      </c>
      <c r="N3997">
        <v>0</v>
      </c>
      <c r="O3997">
        <v>0.12</v>
      </c>
      <c r="P3997">
        <v>70616</v>
      </c>
      <c r="Q3997">
        <v>-4.37</v>
      </c>
      <c r="R3997">
        <v>0.73</v>
      </c>
    </row>
    <row r="3998" spans="1:18" x14ac:dyDescent="0.3">
      <c r="A3998">
        <v>3997</v>
      </c>
      <c r="B3998">
        <v>3</v>
      </c>
      <c r="C3998">
        <v>2</v>
      </c>
      <c r="D3998">
        <v>2</v>
      </c>
      <c r="E3998">
        <v>6</v>
      </c>
      <c r="F3998">
        <v>1</v>
      </c>
      <c r="G3998">
        <v>5</v>
      </c>
      <c r="H3998">
        <v>8</v>
      </c>
      <c r="I3998">
        <v>10</v>
      </c>
      <c r="J3998">
        <v>12</v>
      </c>
      <c r="K3998" t="s">
        <v>4117</v>
      </c>
      <c r="L3998">
        <v>2022</v>
      </c>
      <c r="M3998" t="str">
        <f>IF(Fact_JobPosting[[#This Row],[ai_mentioned]]=1,"AI Jobs","Non AI Jobs")</f>
        <v>AI Jobs</v>
      </c>
      <c r="N3998">
        <v>1</v>
      </c>
      <c r="O3998">
        <v>0.94</v>
      </c>
      <c r="P3998">
        <v>144591</v>
      </c>
      <c r="Q3998">
        <v>8.15</v>
      </c>
      <c r="R3998">
        <v>0.11</v>
      </c>
    </row>
    <row r="3999" spans="1:18" x14ac:dyDescent="0.3">
      <c r="A3999">
        <v>3998</v>
      </c>
      <c r="B3999">
        <v>3</v>
      </c>
      <c r="C3999">
        <v>2</v>
      </c>
      <c r="D3999">
        <v>2</v>
      </c>
      <c r="E3999">
        <v>6</v>
      </c>
      <c r="F3999">
        <v>6</v>
      </c>
      <c r="G3999">
        <v>3</v>
      </c>
      <c r="H3999">
        <v>15</v>
      </c>
      <c r="I3999">
        <v>44</v>
      </c>
      <c r="J3999">
        <v>12</v>
      </c>
      <c r="K3999" t="s">
        <v>4118</v>
      </c>
      <c r="L3999">
        <v>2022</v>
      </c>
      <c r="M3999" t="str">
        <f>IF(Fact_JobPosting[[#This Row],[ai_mentioned]]=1,"AI Jobs","Non AI Jobs")</f>
        <v>AI Jobs</v>
      </c>
      <c r="N3999">
        <v>1</v>
      </c>
      <c r="O3999">
        <v>0.93</v>
      </c>
      <c r="P3999">
        <v>34163</v>
      </c>
      <c r="Q3999">
        <v>17.87</v>
      </c>
      <c r="R3999">
        <v>0.21</v>
      </c>
    </row>
    <row r="4000" spans="1:18" x14ac:dyDescent="0.3">
      <c r="A4000">
        <v>3999</v>
      </c>
      <c r="B4000">
        <v>1</v>
      </c>
      <c r="C4000">
        <v>1</v>
      </c>
      <c r="D4000">
        <v>2</v>
      </c>
      <c r="E4000">
        <v>5</v>
      </c>
      <c r="F4000">
        <v>3</v>
      </c>
      <c r="G4000">
        <v>2</v>
      </c>
      <c r="H4000">
        <v>13</v>
      </c>
      <c r="I4000">
        <v>12</v>
      </c>
      <c r="J4000">
        <v>12</v>
      </c>
      <c r="K4000" t="s">
        <v>4119</v>
      </c>
      <c r="L4000">
        <v>2022</v>
      </c>
      <c r="M4000" t="str">
        <f>IF(Fact_JobPosting[[#This Row],[ai_mentioned]]=1,"AI Jobs","Non AI Jobs")</f>
        <v>Non AI Jobs</v>
      </c>
      <c r="N4000">
        <v>0</v>
      </c>
      <c r="O4000">
        <v>0.18</v>
      </c>
      <c r="P4000">
        <v>40340</v>
      </c>
      <c r="Q4000">
        <v>-3.95</v>
      </c>
      <c r="R4000">
        <v>0.75</v>
      </c>
    </row>
    <row r="4001" spans="1:18" x14ac:dyDescent="0.3">
      <c r="A4001">
        <v>4000</v>
      </c>
      <c r="B4001">
        <v>2</v>
      </c>
      <c r="C4001">
        <v>1</v>
      </c>
      <c r="D4001">
        <v>3</v>
      </c>
      <c r="E4001">
        <v>3</v>
      </c>
      <c r="F4001">
        <v>8</v>
      </c>
      <c r="G4001">
        <v>9</v>
      </c>
      <c r="H4001">
        <v>9</v>
      </c>
      <c r="I4001">
        <v>21</v>
      </c>
      <c r="J4001">
        <v>12</v>
      </c>
      <c r="K4001" t="s">
        <v>4120</v>
      </c>
      <c r="L4001">
        <v>2022</v>
      </c>
      <c r="M4001" t="str">
        <f>IF(Fact_JobPosting[[#This Row],[ai_mentioned]]=1,"AI Jobs","Non AI Jobs")</f>
        <v>Non AI Jobs</v>
      </c>
      <c r="N4001">
        <v>0</v>
      </c>
      <c r="O4001">
        <v>0.16</v>
      </c>
      <c r="P4001">
        <v>77212</v>
      </c>
      <c r="Q4001">
        <v>2.0499999999999998</v>
      </c>
      <c r="R4001">
        <v>0.68</v>
      </c>
    </row>
    <row r="4002" spans="1:18" x14ac:dyDescent="0.3">
      <c r="A4002">
        <v>4001</v>
      </c>
      <c r="B4002">
        <v>1</v>
      </c>
      <c r="C4002">
        <v>1</v>
      </c>
      <c r="D4002">
        <v>2</v>
      </c>
      <c r="E4002">
        <v>5</v>
      </c>
      <c r="F4002">
        <v>3</v>
      </c>
      <c r="G4002">
        <v>5</v>
      </c>
      <c r="H4002">
        <v>16</v>
      </c>
      <c r="I4002">
        <v>34</v>
      </c>
      <c r="J4002">
        <v>12</v>
      </c>
      <c r="K4002" t="s">
        <v>4121</v>
      </c>
      <c r="L4002">
        <v>2022</v>
      </c>
      <c r="M4002" t="str">
        <f>IF(Fact_JobPosting[[#This Row],[ai_mentioned]]=1,"AI Jobs","Non AI Jobs")</f>
        <v>Non AI Jobs</v>
      </c>
      <c r="N4002">
        <v>0</v>
      </c>
      <c r="O4002">
        <v>0.09</v>
      </c>
      <c r="P4002">
        <v>22476</v>
      </c>
      <c r="Q4002">
        <v>-4.33</v>
      </c>
      <c r="R4002">
        <v>0.71</v>
      </c>
    </row>
    <row r="4003" spans="1:18" x14ac:dyDescent="0.3">
      <c r="A4003">
        <v>4002</v>
      </c>
      <c r="B4003">
        <v>3</v>
      </c>
      <c r="C4003">
        <v>3</v>
      </c>
      <c r="D4003">
        <v>2</v>
      </c>
      <c r="E4003">
        <v>6</v>
      </c>
      <c r="F4003">
        <v>10</v>
      </c>
      <c r="G4003">
        <v>5</v>
      </c>
      <c r="H4003">
        <v>6</v>
      </c>
      <c r="I4003">
        <v>10</v>
      </c>
      <c r="J4003">
        <v>12</v>
      </c>
      <c r="K4003" t="s">
        <v>4122</v>
      </c>
      <c r="L4003">
        <v>2022</v>
      </c>
      <c r="M4003" t="str">
        <f>IF(Fact_JobPosting[[#This Row],[ai_mentioned]]=1,"AI Jobs","Non AI Jobs")</f>
        <v>AI Jobs</v>
      </c>
      <c r="N4003">
        <v>1</v>
      </c>
      <c r="O4003">
        <v>0.57999999999999996</v>
      </c>
      <c r="P4003">
        <v>146319</v>
      </c>
      <c r="Q4003">
        <v>9.1300000000000008</v>
      </c>
      <c r="R4003">
        <v>0.19</v>
      </c>
    </row>
    <row r="4004" spans="1:18" x14ac:dyDescent="0.3">
      <c r="A4004">
        <v>4003</v>
      </c>
      <c r="B4004">
        <v>2</v>
      </c>
      <c r="C4004">
        <v>1</v>
      </c>
      <c r="D4004">
        <v>2</v>
      </c>
      <c r="E4004">
        <v>6</v>
      </c>
      <c r="F4004">
        <v>9</v>
      </c>
      <c r="G4004">
        <v>2</v>
      </c>
      <c r="H4004">
        <v>13</v>
      </c>
      <c r="I4004">
        <v>3</v>
      </c>
      <c r="J4004">
        <v>12</v>
      </c>
      <c r="K4004" t="s">
        <v>4123</v>
      </c>
      <c r="L4004">
        <v>2022</v>
      </c>
      <c r="M4004" t="str">
        <f>IF(Fact_JobPosting[[#This Row],[ai_mentioned]]=1,"AI Jobs","Non AI Jobs")</f>
        <v>Non AI Jobs</v>
      </c>
      <c r="N4004">
        <v>0</v>
      </c>
      <c r="O4004">
        <v>0.06</v>
      </c>
      <c r="P4004">
        <v>30602</v>
      </c>
      <c r="Q4004">
        <v>-3.67</v>
      </c>
      <c r="R4004">
        <v>0.61</v>
      </c>
    </row>
    <row r="4005" spans="1:18" x14ac:dyDescent="0.3">
      <c r="A4005">
        <v>4004</v>
      </c>
      <c r="B4005">
        <v>2</v>
      </c>
      <c r="C4005">
        <v>1</v>
      </c>
      <c r="D4005">
        <v>3</v>
      </c>
      <c r="E4005">
        <v>5</v>
      </c>
      <c r="F4005">
        <v>1</v>
      </c>
      <c r="G4005">
        <v>4</v>
      </c>
      <c r="H4005">
        <v>11</v>
      </c>
      <c r="I4005">
        <v>38</v>
      </c>
      <c r="J4005">
        <v>12</v>
      </c>
      <c r="K4005" t="s">
        <v>4124</v>
      </c>
      <c r="L4005">
        <v>2022</v>
      </c>
      <c r="M4005" t="str">
        <f>IF(Fact_JobPosting[[#This Row],[ai_mentioned]]=1,"AI Jobs","Non AI Jobs")</f>
        <v>Non AI Jobs</v>
      </c>
      <c r="N4005">
        <v>0</v>
      </c>
      <c r="O4005">
        <v>0.02</v>
      </c>
      <c r="P4005">
        <v>93428</v>
      </c>
      <c r="Q4005">
        <v>-1.39</v>
      </c>
      <c r="R4005">
        <v>0.69</v>
      </c>
    </row>
    <row r="4006" spans="1:18" x14ac:dyDescent="0.3">
      <c r="A4006">
        <v>4005</v>
      </c>
      <c r="B4006">
        <v>1</v>
      </c>
      <c r="C4006">
        <v>1</v>
      </c>
      <c r="D4006">
        <v>2</v>
      </c>
      <c r="E4006">
        <v>5</v>
      </c>
      <c r="F4006">
        <v>5</v>
      </c>
      <c r="G4006">
        <v>6</v>
      </c>
      <c r="H4006">
        <v>14</v>
      </c>
      <c r="I4006">
        <v>30</v>
      </c>
      <c r="J4006">
        <v>12</v>
      </c>
      <c r="K4006" t="s">
        <v>4125</v>
      </c>
      <c r="L4006">
        <v>2022</v>
      </c>
      <c r="M4006" t="str">
        <f>IF(Fact_JobPosting[[#This Row],[ai_mentioned]]=1,"AI Jobs","Non AI Jobs")</f>
        <v>Non AI Jobs</v>
      </c>
      <c r="N4006">
        <v>0</v>
      </c>
      <c r="O4006">
        <v>0.15</v>
      </c>
      <c r="P4006">
        <v>87193</v>
      </c>
      <c r="Q4006">
        <v>-1.23</v>
      </c>
      <c r="R4006">
        <v>0.73</v>
      </c>
    </row>
    <row r="4007" spans="1:18" x14ac:dyDescent="0.3">
      <c r="A4007">
        <v>4006</v>
      </c>
      <c r="B4007">
        <v>1</v>
      </c>
      <c r="C4007">
        <v>1</v>
      </c>
      <c r="D4007">
        <v>2</v>
      </c>
      <c r="E4007">
        <v>2</v>
      </c>
      <c r="F4007">
        <v>3</v>
      </c>
      <c r="G4007">
        <v>8</v>
      </c>
      <c r="H4007">
        <v>5</v>
      </c>
      <c r="I4007">
        <v>33</v>
      </c>
      <c r="J4007">
        <v>12</v>
      </c>
      <c r="K4007" t="s">
        <v>4126</v>
      </c>
      <c r="L4007">
        <v>2022</v>
      </c>
      <c r="M4007" t="str">
        <f>IF(Fact_JobPosting[[#This Row],[ai_mentioned]]=1,"AI Jobs","Non AI Jobs")</f>
        <v>Non AI Jobs</v>
      </c>
      <c r="N4007">
        <v>0</v>
      </c>
      <c r="O4007">
        <v>0.19</v>
      </c>
      <c r="P4007">
        <v>89686</v>
      </c>
      <c r="Q4007">
        <v>-2.99</v>
      </c>
      <c r="R4007">
        <v>0.84</v>
      </c>
    </row>
    <row r="4008" spans="1:18" x14ac:dyDescent="0.3">
      <c r="A4008">
        <v>4007</v>
      </c>
      <c r="B4008">
        <v>3</v>
      </c>
      <c r="C4008">
        <v>2</v>
      </c>
      <c r="D4008">
        <v>2</v>
      </c>
      <c r="E4008">
        <v>1</v>
      </c>
      <c r="F4008">
        <v>8</v>
      </c>
      <c r="G4008">
        <v>6</v>
      </c>
      <c r="H4008">
        <v>10</v>
      </c>
      <c r="I4008">
        <v>21</v>
      </c>
      <c r="J4008">
        <v>12</v>
      </c>
      <c r="K4008" t="s">
        <v>4127</v>
      </c>
      <c r="L4008">
        <v>2022</v>
      </c>
      <c r="M4008" t="str">
        <f>IF(Fact_JobPosting[[#This Row],[ai_mentioned]]=1,"AI Jobs","Non AI Jobs")</f>
        <v>AI Jobs</v>
      </c>
      <c r="N4008">
        <v>1</v>
      </c>
      <c r="O4008">
        <v>0.77</v>
      </c>
      <c r="P4008">
        <v>124716</v>
      </c>
      <c r="Q4008">
        <v>8.1</v>
      </c>
      <c r="R4008">
        <v>0.24</v>
      </c>
    </row>
    <row r="4009" spans="1:18" x14ac:dyDescent="0.3">
      <c r="A4009">
        <v>4008</v>
      </c>
      <c r="B4009">
        <v>1</v>
      </c>
      <c r="C4009">
        <v>1</v>
      </c>
      <c r="D4009">
        <v>2</v>
      </c>
      <c r="E4009">
        <v>1</v>
      </c>
      <c r="F4009">
        <v>5</v>
      </c>
      <c r="G4009">
        <v>5</v>
      </c>
      <c r="H4009">
        <v>4</v>
      </c>
      <c r="I4009">
        <v>21</v>
      </c>
      <c r="J4009">
        <v>12</v>
      </c>
      <c r="K4009" t="s">
        <v>4128</v>
      </c>
      <c r="L4009">
        <v>2022</v>
      </c>
      <c r="M4009" t="str">
        <f>IF(Fact_JobPosting[[#This Row],[ai_mentioned]]=1,"AI Jobs","Non AI Jobs")</f>
        <v>Non AI Jobs</v>
      </c>
      <c r="N4009">
        <v>0</v>
      </c>
      <c r="O4009">
        <v>0.03</v>
      </c>
      <c r="P4009">
        <v>80489</v>
      </c>
      <c r="Q4009">
        <v>0.75</v>
      </c>
      <c r="R4009">
        <v>0.72</v>
      </c>
    </row>
    <row r="4010" spans="1:18" x14ac:dyDescent="0.3">
      <c r="A4010">
        <v>4009</v>
      </c>
      <c r="B4010">
        <v>3</v>
      </c>
      <c r="C4010">
        <v>3</v>
      </c>
      <c r="D4010">
        <v>2</v>
      </c>
      <c r="E4010">
        <v>5</v>
      </c>
      <c r="F4010">
        <v>5</v>
      </c>
      <c r="G4010">
        <v>7</v>
      </c>
      <c r="H4010">
        <v>14</v>
      </c>
      <c r="I4010">
        <v>27</v>
      </c>
      <c r="J4010">
        <v>12</v>
      </c>
      <c r="K4010" t="s">
        <v>4129</v>
      </c>
      <c r="L4010">
        <v>2022</v>
      </c>
      <c r="M4010" t="str">
        <f>IF(Fact_JobPosting[[#This Row],[ai_mentioned]]=1,"AI Jobs","Non AI Jobs")</f>
        <v>AI Jobs</v>
      </c>
      <c r="N4010">
        <v>1</v>
      </c>
      <c r="O4010">
        <v>0.56999999999999995</v>
      </c>
      <c r="P4010">
        <v>92398</v>
      </c>
      <c r="Q4010">
        <v>10.88</v>
      </c>
      <c r="R4010">
        <v>0.31</v>
      </c>
    </row>
    <row r="4011" spans="1:18" x14ac:dyDescent="0.3">
      <c r="A4011">
        <v>4010</v>
      </c>
      <c r="B4011">
        <v>3</v>
      </c>
      <c r="C4011">
        <v>2</v>
      </c>
      <c r="D4011">
        <v>2</v>
      </c>
      <c r="E4011">
        <v>2</v>
      </c>
      <c r="F4011">
        <v>2</v>
      </c>
      <c r="G4011">
        <v>5</v>
      </c>
      <c r="H4011">
        <v>16</v>
      </c>
      <c r="I4011">
        <v>13</v>
      </c>
      <c r="J4011">
        <v>12</v>
      </c>
      <c r="K4011" t="s">
        <v>4130</v>
      </c>
      <c r="L4011">
        <v>2022</v>
      </c>
      <c r="M4011" t="str">
        <f>IF(Fact_JobPosting[[#This Row],[ai_mentioned]]=1,"AI Jobs","Non AI Jobs")</f>
        <v>AI Jobs</v>
      </c>
      <c r="N4011">
        <v>1</v>
      </c>
      <c r="O4011">
        <v>0.79</v>
      </c>
      <c r="P4011">
        <v>105552</v>
      </c>
      <c r="Q4011">
        <v>5.12</v>
      </c>
      <c r="R4011">
        <v>0.23</v>
      </c>
    </row>
    <row r="4012" spans="1:18" x14ac:dyDescent="0.3">
      <c r="A4012">
        <v>4011</v>
      </c>
      <c r="B4012">
        <v>3</v>
      </c>
      <c r="C4012">
        <v>2</v>
      </c>
      <c r="D4012">
        <v>2</v>
      </c>
      <c r="E4012">
        <v>5</v>
      </c>
      <c r="F4012">
        <v>7</v>
      </c>
      <c r="G4012">
        <v>8</v>
      </c>
      <c r="H4012">
        <v>7</v>
      </c>
      <c r="I4012">
        <v>41</v>
      </c>
      <c r="J4012">
        <v>12</v>
      </c>
      <c r="K4012" t="s">
        <v>4131</v>
      </c>
      <c r="L4012">
        <v>2022</v>
      </c>
      <c r="M4012" t="str">
        <f>IF(Fact_JobPosting[[#This Row],[ai_mentioned]]=1,"AI Jobs","Non AI Jobs")</f>
        <v>AI Jobs</v>
      </c>
      <c r="N4012">
        <v>1</v>
      </c>
      <c r="O4012">
        <v>0.81</v>
      </c>
      <c r="P4012">
        <v>108508</v>
      </c>
      <c r="Q4012">
        <v>17.98</v>
      </c>
      <c r="R4012">
        <v>0.2</v>
      </c>
    </row>
    <row r="4013" spans="1:18" x14ac:dyDescent="0.3">
      <c r="A4013">
        <v>4012</v>
      </c>
      <c r="B4013">
        <v>3</v>
      </c>
      <c r="C4013">
        <v>3</v>
      </c>
      <c r="D4013">
        <v>2</v>
      </c>
      <c r="E4013">
        <v>6</v>
      </c>
      <c r="F4013">
        <v>4</v>
      </c>
      <c r="G4013">
        <v>8</v>
      </c>
      <c r="H4013">
        <v>10</v>
      </c>
      <c r="I4013">
        <v>25</v>
      </c>
      <c r="J4013">
        <v>12</v>
      </c>
      <c r="K4013" t="s">
        <v>4132</v>
      </c>
      <c r="L4013">
        <v>2022</v>
      </c>
      <c r="M4013" t="str">
        <f>IF(Fact_JobPosting[[#This Row],[ai_mentioned]]=1,"AI Jobs","Non AI Jobs")</f>
        <v>AI Jobs</v>
      </c>
      <c r="N4013">
        <v>1</v>
      </c>
      <c r="O4013">
        <v>0.61</v>
      </c>
      <c r="P4013">
        <v>120813</v>
      </c>
      <c r="Q4013">
        <v>6.09</v>
      </c>
      <c r="R4013">
        <v>0.19</v>
      </c>
    </row>
    <row r="4014" spans="1:18" x14ac:dyDescent="0.3">
      <c r="A4014">
        <v>4013</v>
      </c>
      <c r="B4014">
        <v>3</v>
      </c>
      <c r="C4014">
        <v>2</v>
      </c>
      <c r="D4014">
        <v>2</v>
      </c>
      <c r="E4014">
        <v>5</v>
      </c>
      <c r="F4014">
        <v>10</v>
      </c>
      <c r="G4014">
        <v>1</v>
      </c>
      <c r="H4014">
        <v>6</v>
      </c>
      <c r="I4014">
        <v>3</v>
      </c>
      <c r="J4014">
        <v>12</v>
      </c>
      <c r="K4014" t="s">
        <v>4133</v>
      </c>
      <c r="L4014">
        <v>2022</v>
      </c>
      <c r="M4014" t="str">
        <f>IF(Fact_JobPosting[[#This Row],[ai_mentioned]]=1,"AI Jobs","Non AI Jobs")</f>
        <v>AI Jobs</v>
      </c>
      <c r="N4014">
        <v>1</v>
      </c>
      <c r="O4014">
        <v>0.85</v>
      </c>
      <c r="P4014">
        <v>41757</v>
      </c>
      <c r="Q4014">
        <v>11.15</v>
      </c>
      <c r="R4014">
        <v>0.27</v>
      </c>
    </row>
    <row r="4015" spans="1:18" x14ac:dyDescent="0.3">
      <c r="A4015">
        <v>4014</v>
      </c>
      <c r="B4015">
        <v>3</v>
      </c>
      <c r="C4015">
        <v>3</v>
      </c>
      <c r="D4015">
        <v>2</v>
      </c>
      <c r="E4015">
        <v>2</v>
      </c>
      <c r="F4015">
        <v>8</v>
      </c>
      <c r="G4015">
        <v>3</v>
      </c>
      <c r="H4015">
        <v>9</v>
      </c>
      <c r="I4015">
        <v>10</v>
      </c>
      <c r="J4015">
        <v>12</v>
      </c>
      <c r="K4015" t="s">
        <v>4134</v>
      </c>
      <c r="L4015">
        <v>2022</v>
      </c>
      <c r="M4015" t="str">
        <f>IF(Fact_JobPosting[[#This Row],[ai_mentioned]]=1,"AI Jobs","Non AI Jobs")</f>
        <v>AI Jobs</v>
      </c>
      <c r="N4015">
        <v>1</v>
      </c>
      <c r="O4015">
        <v>0.59</v>
      </c>
      <c r="P4015">
        <v>129591</v>
      </c>
      <c r="Q4015">
        <v>17.809999999999999</v>
      </c>
      <c r="R4015">
        <v>0.35</v>
      </c>
    </row>
    <row r="4016" spans="1:18" x14ac:dyDescent="0.3">
      <c r="A4016">
        <v>4015</v>
      </c>
      <c r="B4016">
        <v>3</v>
      </c>
      <c r="C4016">
        <v>3</v>
      </c>
      <c r="D4016">
        <v>2</v>
      </c>
      <c r="E4016">
        <v>5</v>
      </c>
      <c r="F4016">
        <v>6</v>
      </c>
      <c r="G4016">
        <v>8</v>
      </c>
      <c r="H4016">
        <v>15</v>
      </c>
      <c r="I4016">
        <v>14</v>
      </c>
      <c r="J4016">
        <v>12</v>
      </c>
      <c r="K4016" t="s">
        <v>4135</v>
      </c>
      <c r="L4016">
        <v>2022</v>
      </c>
      <c r="M4016" t="str">
        <f>IF(Fact_JobPosting[[#This Row],[ai_mentioned]]=1,"AI Jobs","Non AI Jobs")</f>
        <v>AI Jobs</v>
      </c>
      <c r="N4016">
        <v>1</v>
      </c>
      <c r="O4016">
        <v>0.48</v>
      </c>
      <c r="P4016">
        <v>58746</v>
      </c>
      <c r="Q4016">
        <v>16.510000000000002</v>
      </c>
      <c r="R4016">
        <v>0.33</v>
      </c>
    </row>
    <row r="4017" spans="1:18" x14ac:dyDescent="0.3">
      <c r="A4017">
        <v>4016</v>
      </c>
      <c r="B4017">
        <v>3</v>
      </c>
      <c r="C4017">
        <v>3</v>
      </c>
      <c r="D4017">
        <v>3</v>
      </c>
      <c r="E4017">
        <v>3</v>
      </c>
      <c r="F4017">
        <v>6</v>
      </c>
      <c r="G4017">
        <v>9</v>
      </c>
      <c r="H4017">
        <v>16</v>
      </c>
      <c r="I4017">
        <v>28</v>
      </c>
      <c r="J4017">
        <v>12</v>
      </c>
      <c r="K4017" t="s">
        <v>4136</v>
      </c>
      <c r="L4017">
        <v>2022</v>
      </c>
      <c r="M4017" t="str">
        <f>IF(Fact_JobPosting[[#This Row],[ai_mentioned]]=1,"AI Jobs","Non AI Jobs")</f>
        <v>AI Jobs</v>
      </c>
      <c r="N4017">
        <v>1</v>
      </c>
      <c r="O4017">
        <v>0.41</v>
      </c>
      <c r="P4017">
        <v>38079</v>
      </c>
      <c r="Q4017">
        <v>11.25</v>
      </c>
      <c r="R4017">
        <v>0.15</v>
      </c>
    </row>
    <row r="4018" spans="1:18" x14ac:dyDescent="0.3">
      <c r="A4018">
        <v>4017</v>
      </c>
      <c r="B4018">
        <v>1</v>
      </c>
      <c r="C4018">
        <v>1</v>
      </c>
      <c r="D4018">
        <v>2</v>
      </c>
      <c r="E4018">
        <v>2</v>
      </c>
      <c r="F4018">
        <v>3</v>
      </c>
      <c r="G4018">
        <v>1</v>
      </c>
      <c r="H4018">
        <v>3</v>
      </c>
      <c r="I4018">
        <v>14</v>
      </c>
      <c r="J4018">
        <v>12</v>
      </c>
      <c r="K4018" t="s">
        <v>4137</v>
      </c>
      <c r="L4018">
        <v>2022</v>
      </c>
      <c r="M4018" t="str">
        <f>IF(Fact_JobPosting[[#This Row],[ai_mentioned]]=1,"AI Jobs","Non AI Jobs")</f>
        <v>Non AI Jobs</v>
      </c>
      <c r="N4018">
        <v>0</v>
      </c>
      <c r="O4018">
        <v>0.04</v>
      </c>
      <c r="P4018">
        <v>53745</v>
      </c>
      <c r="Q4018">
        <v>-4</v>
      </c>
      <c r="R4018">
        <v>0.8</v>
      </c>
    </row>
    <row r="4019" spans="1:18" x14ac:dyDescent="0.3">
      <c r="A4019">
        <v>4018</v>
      </c>
      <c r="B4019">
        <v>2</v>
      </c>
      <c r="C4019">
        <v>1</v>
      </c>
      <c r="D4019">
        <v>2</v>
      </c>
      <c r="E4019">
        <v>4</v>
      </c>
      <c r="F4019">
        <v>5</v>
      </c>
      <c r="G4019">
        <v>5</v>
      </c>
      <c r="H4019">
        <v>12</v>
      </c>
      <c r="I4019">
        <v>38</v>
      </c>
      <c r="J4019">
        <v>12</v>
      </c>
      <c r="K4019" t="s">
        <v>4138</v>
      </c>
      <c r="L4019">
        <v>2022</v>
      </c>
      <c r="M4019" t="str">
        <f>IF(Fact_JobPosting[[#This Row],[ai_mentioned]]=1,"AI Jobs","Non AI Jobs")</f>
        <v>Non AI Jobs</v>
      </c>
      <c r="N4019">
        <v>0</v>
      </c>
      <c r="O4019">
        <v>0.19</v>
      </c>
      <c r="P4019">
        <v>87240</v>
      </c>
      <c r="Q4019">
        <v>-3.95</v>
      </c>
      <c r="R4019">
        <v>0.66</v>
      </c>
    </row>
    <row r="4020" spans="1:18" x14ac:dyDescent="0.3">
      <c r="A4020">
        <v>4019</v>
      </c>
      <c r="B4020">
        <v>2</v>
      </c>
      <c r="C4020">
        <v>1</v>
      </c>
      <c r="D4020">
        <v>2</v>
      </c>
      <c r="E4020">
        <v>2</v>
      </c>
      <c r="F4020">
        <v>9</v>
      </c>
      <c r="G4020">
        <v>1</v>
      </c>
      <c r="H4020">
        <v>16</v>
      </c>
      <c r="I4020">
        <v>31</v>
      </c>
      <c r="J4020">
        <v>12</v>
      </c>
      <c r="K4020" t="s">
        <v>4139</v>
      </c>
      <c r="L4020">
        <v>2022</v>
      </c>
      <c r="M4020" t="str">
        <f>IF(Fact_JobPosting[[#This Row],[ai_mentioned]]=1,"AI Jobs","Non AI Jobs")</f>
        <v>Non AI Jobs</v>
      </c>
      <c r="N4020">
        <v>0</v>
      </c>
      <c r="O4020">
        <v>0.1</v>
      </c>
      <c r="P4020">
        <v>71981</v>
      </c>
      <c r="Q4020">
        <v>-4.2699999999999996</v>
      </c>
      <c r="R4020">
        <v>0.66</v>
      </c>
    </row>
    <row r="4021" spans="1:18" x14ac:dyDescent="0.3">
      <c r="A4021">
        <v>4020</v>
      </c>
      <c r="B4021">
        <v>3</v>
      </c>
      <c r="C4021">
        <v>3</v>
      </c>
      <c r="D4021">
        <v>2</v>
      </c>
      <c r="E4021">
        <v>1</v>
      </c>
      <c r="F4021">
        <v>6</v>
      </c>
      <c r="G4021">
        <v>7</v>
      </c>
      <c r="H4021">
        <v>16</v>
      </c>
      <c r="I4021">
        <v>42</v>
      </c>
      <c r="J4021">
        <v>12</v>
      </c>
      <c r="K4021" t="s">
        <v>4140</v>
      </c>
      <c r="L4021">
        <v>2022</v>
      </c>
      <c r="M4021" t="str">
        <f>IF(Fact_JobPosting[[#This Row],[ai_mentioned]]=1,"AI Jobs","Non AI Jobs")</f>
        <v>AI Jobs</v>
      </c>
      <c r="N4021">
        <v>1</v>
      </c>
      <c r="O4021">
        <v>0.51</v>
      </c>
      <c r="P4021">
        <v>127796</v>
      </c>
      <c r="Q4021">
        <v>15.12</v>
      </c>
      <c r="R4021">
        <v>0.26</v>
      </c>
    </row>
    <row r="4022" spans="1:18" x14ac:dyDescent="0.3">
      <c r="A4022">
        <v>4021</v>
      </c>
      <c r="B4022">
        <v>3</v>
      </c>
      <c r="C4022">
        <v>3</v>
      </c>
      <c r="D4022">
        <v>3</v>
      </c>
      <c r="E4022">
        <v>2</v>
      </c>
      <c r="F4022">
        <v>10</v>
      </c>
      <c r="G4022">
        <v>9</v>
      </c>
      <c r="H4022">
        <v>6</v>
      </c>
      <c r="I4022">
        <v>21</v>
      </c>
      <c r="J4022">
        <v>12</v>
      </c>
      <c r="K4022" t="s">
        <v>4141</v>
      </c>
      <c r="L4022">
        <v>2022</v>
      </c>
      <c r="M4022" t="str">
        <f>IF(Fact_JobPosting[[#This Row],[ai_mentioned]]=1,"AI Jobs","Non AI Jobs")</f>
        <v>AI Jobs</v>
      </c>
      <c r="N4022">
        <v>1</v>
      </c>
      <c r="O4022">
        <v>0.6</v>
      </c>
      <c r="P4022">
        <v>109255</v>
      </c>
      <c r="Q4022">
        <v>7.42</v>
      </c>
      <c r="R4022">
        <v>0.25</v>
      </c>
    </row>
    <row r="4023" spans="1:18" x14ac:dyDescent="0.3">
      <c r="A4023">
        <v>4022</v>
      </c>
      <c r="B4023">
        <v>1</v>
      </c>
      <c r="C4023">
        <v>1</v>
      </c>
      <c r="D4023">
        <v>2</v>
      </c>
      <c r="E4023">
        <v>4</v>
      </c>
      <c r="F4023">
        <v>4</v>
      </c>
      <c r="G4023">
        <v>8</v>
      </c>
      <c r="H4023">
        <v>3</v>
      </c>
      <c r="I4023">
        <v>39</v>
      </c>
      <c r="J4023">
        <v>12</v>
      </c>
      <c r="K4023" t="s">
        <v>4142</v>
      </c>
      <c r="L4023">
        <v>2022</v>
      </c>
      <c r="M4023" t="str">
        <f>IF(Fact_JobPosting[[#This Row],[ai_mentioned]]=1,"AI Jobs","Non AI Jobs")</f>
        <v>Non AI Jobs</v>
      </c>
      <c r="N4023">
        <v>0</v>
      </c>
      <c r="O4023">
        <v>0.09</v>
      </c>
      <c r="P4023">
        <v>47847</v>
      </c>
      <c r="Q4023">
        <v>-1.36</v>
      </c>
      <c r="R4023">
        <v>0.8</v>
      </c>
    </row>
    <row r="4024" spans="1:18" x14ac:dyDescent="0.3">
      <c r="A4024">
        <v>4023</v>
      </c>
      <c r="B4024">
        <v>3</v>
      </c>
      <c r="C4024">
        <v>3</v>
      </c>
      <c r="D4024">
        <v>2</v>
      </c>
      <c r="E4024">
        <v>6</v>
      </c>
      <c r="F4024">
        <v>1</v>
      </c>
      <c r="G4024">
        <v>2</v>
      </c>
      <c r="H4024">
        <v>8</v>
      </c>
      <c r="I4024">
        <v>17</v>
      </c>
      <c r="J4024">
        <v>12</v>
      </c>
      <c r="K4024" t="s">
        <v>4143</v>
      </c>
      <c r="L4024">
        <v>2022</v>
      </c>
      <c r="M4024" t="str">
        <f>IF(Fact_JobPosting[[#This Row],[ai_mentioned]]=1,"AI Jobs","Non AI Jobs")</f>
        <v>AI Jobs</v>
      </c>
      <c r="N4024">
        <v>1</v>
      </c>
      <c r="O4024">
        <v>0.61</v>
      </c>
      <c r="P4024">
        <v>84446</v>
      </c>
      <c r="Q4024">
        <v>14.9</v>
      </c>
      <c r="R4024">
        <v>0.11</v>
      </c>
    </row>
    <row r="4025" spans="1:18" x14ac:dyDescent="0.3">
      <c r="A4025">
        <v>4024</v>
      </c>
      <c r="B4025">
        <v>3</v>
      </c>
      <c r="C4025">
        <v>2</v>
      </c>
      <c r="D4025">
        <v>2</v>
      </c>
      <c r="E4025">
        <v>4</v>
      </c>
      <c r="F4025">
        <v>4</v>
      </c>
      <c r="G4025">
        <v>3</v>
      </c>
      <c r="H4025">
        <v>1</v>
      </c>
      <c r="I4025">
        <v>31</v>
      </c>
      <c r="J4025">
        <v>12</v>
      </c>
      <c r="K4025" t="s">
        <v>4144</v>
      </c>
      <c r="L4025">
        <v>2022</v>
      </c>
      <c r="M4025" t="str">
        <f>IF(Fact_JobPosting[[#This Row],[ai_mentioned]]=1,"AI Jobs","Non AI Jobs")</f>
        <v>AI Jobs</v>
      </c>
      <c r="N4025">
        <v>1</v>
      </c>
      <c r="O4025">
        <v>0.84</v>
      </c>
      <c r="P4025">
        <v>96497</v>
      </c>
      <c r="Q4025">
        <v>14.39</v>
      </c>
      <c r="R4025">
        <v>0.32</v>
      </c>
    </row>
    <row r="4026" spans="1:18" x14ac:dyDescent="0.3">
      <c r="A4026">
        <v>4025</v>
      </c>
      <c r="B4026">
        <v>3</v>
      </c>
      <c r="C4026">
        <v>2</v>
      </c>
      <c r="D4026">
        <v>2</v>
      </c>
      <c r="E4026">
        <v>3</v>
      </c>
      <c r="F4026">
        <v>8</v>
      </c>
      <c r="G4026">
        <v>8</v>
      </c>
      <c r="H4026">
        <v>7</v>
      </c>
      <c r="I4026">
        <v>18</v>
      </c>
      <c r="J4026">
        <v>12</v>
      </c>
      <c r="K4026" t="s">
        <v>4145</v>
      </c>
      <c r="L4026">
        <v>2022</v>
      </c>
      <c r="M4026" t="str">
        <f>IF(Fact_JobPosting[[#This Row],[ai_mentioned]]=1,"AI Jobs","Non AI Jobs")</f>
        <v>AI Jobs</v>
      </c>
      <c r="N4026">
        <v>1</v>
      </c>
      <c r="O4026">
        <v>0.76</v>
      </c>
      <c r="P4026">
        <v>105006</v>
      </c>
      <c r="Q4026">
        <v>5.05</v>
      </c>
      <c r="R4026">
        <v>0.2</v>
      </c>
    </row>
    <row r="4027" spans="1:18" x14ac:dyDescent="0.3">
      <c r="A4027">
        <v>4026</v>
      </c>
      <c r="B4027">
        <v>2</v>
      </c>
      <c r="C4027">
        <v>1</v>
      </c>
      <c r="D4027">
        <v>2</v>
      </c>
      <c r="E4027">
        <v>4</v>
      </c>
      <c r="F4027">
        <v>8</v>
      </c>
      <c r="G4027">
        <v>2</v>
      </c>
      <c r="H4027">
        <v>9</v>
      </c>
      <c r="I4027">
        <v>26</v>
      </c>
      <c r="J4027">
        <v>12</v>
      </c>
      <c r="K4027" t="s">
        <v>4146</v>
      </c>
      <c r="L4027">
        <v>2022</v>
      </c>
      <c r="M4027" t="str">
        <f>IF(Fact_JobPosting[[#This Row],[ai_mentioned]]=1,"AI Jobs","Non AI Jobs")</f>
        <v>Non AI Jobs</v>
      </c>
      <c r="N4027">
        <v>0</v>
      </c>
      <c r="O4027">
        <v>0.11</v>
      </c>
      <c r="P4027">
        <v>26240</v>
      </c>
      <c r="Q4027">
        <v>0.01</v>
      </c>
      <c r="R4027">
        <v>0.66</v>
      </c>
    </row>
    <row r="4028" spans="1:18" x14ac:dyDescent="0.3">
      <c r="A4028">
        <v>4027</v>
      </c>
      <c r="B4028">
        <v>1</v>
      </c>
      <c r="C4028">
        <v>1</v>
      </c>
      <c r="D4028">
        <v>2</v>
      </c>
      <c r="E4028">
        <v>1</v>
      </c>
      <c r="F4028">
        <v>2</v>
      </c>
      <c r="G4028">
        <v>6</v>
      </c>
      <c r="H4028">
        <v>7</v>
      </c>
      <c r="I4028">
        <v>15</v>
      </c>
      <c r="J4028">
        <v>12</v>
      </c>
      <c r="K4028" t="s">
        <v>4147</v>
      </c>
      <c r="L4028">
        <v>2022</v>
      </c>
      <c r="M4028" t="str">
        <f>IF(Fact_JobPosting[[#This Row],[ai_mentioned]]=1,"AI Jobs","Non AI Jobs")</f>
        <v>Non AI Jobs</v>
      </c>
      <c r="N4028">
        <v>0</v>
      </c>
      <c r="O4028">
        <v>0.05</v>
      </c>
      <c r="P4028">
        <v>70249</v>
      </c>
      <c r="Q4028">
        <v>-4.59</v>
      </c>
      <c r="R4028">
        <v>0.89</v>
      </c>
    </row>
    <row r="4029" spans="1:18" x14ac:dyDescent="0.3">
      <c r="A4029">
        <v>4028</v>
      </c>
      <c r="B4029">
        <v>3</v>
      </c>
      <c r="C4029">
        <v>3</v>
      </c>
      <c r="D4029">
        <v>3</v>
      </c>
      <c r="E4029">
        <v>3</v>
      </c>
      <c r="F4029">
        <v>3</v>
      </c>
      <c r="G4029">
        <v>4</v>
      </c>
      <c r="H4029">
        <v>15</v>
      </c>
      <c r="I4029">
        <v>14</v>
      </c>
      <c r="J4029">
        <v>12</v>
      </c>
      <c r="K4029" t="s">
        <v>4148</v>
      </c>
      <c r="L4029">
        <v>2022</v>
      </c>
      <c r="M4029" t="str">
        <f>IF(Fact_JobPosting[[#This Row],[ai_mentioned]]=1,"AI Jobs","Non AI Jobs")</f>
        <v>AI Jobs</v>
      </c>
      <c r="N4029">
        <v>1</v>
      </c>
      <c r="O4029">
        <v>0.6</v>
      </c>
      <c r="P4029">
        <v>56788</v>
      </c>
      <c r="Q4029">
        <v>15.38</v>
      </c>
      <c r="R4029">
        <v>0.26</v>
      </c>
    </row>
    <row r="4030" spans="1:18" x14ac:dyDescent="0.3">
      <c r="A4030">
        <v>4029</v>
      </c>
      <c r="B4030">
        <v>1</v>
      </c>
      <c r="C4030">
        <v>1</v>
      </c>
      <c r="D4030">
        <v>2</v>
      </c>
      <c r="E4030">
        <v>3</v>
      </c>
      <c r="F4030">
        <v>7</v>
      </c>
      <c r="G4030">
        <v>8</v>
      </c>
      <c r="H4030">
        <v>14</v>
      </c>
      <c r="I4030">
        <v>3</v>
      </c>
      <c r="J4030">
        <v>12</v>
      </c>
      <c r="K4030" t="s">
        <v>4149</v>
      </c>
      <c r="L4030">
        <v>2022</v>
      </c>
      <c r="M4030" t="str">
        <f>IF(Fact_JobPosting[[#This Row],[ai_mentioned]]=1,"AI Jobs","Non AI Jobs")</f>
        <v>Non AI Jobs</v>
      </c>
      <c r="N4030">
        <v>0</v>
      </c>
      <c r="O4030">
        <v>0.11</v>
      </c>
      <c r="P4030">
        <v>23377</v>
      </c>
      <c r="Q4030">
        <v>0.56000000000000005</v>
      </c>
      <c r="R4030">
        <v>0.73</v>
      </c>
    </row>
    <row r="4031" spans="1:18" x14ac:dyDescent="0.3">
      <c r="A4031">
        <v>4030</v>
      </c>
      <c r="B4031">
        <v>3</v>
      </c>
      <c r="C4031">
        <v>3</v>
      </c>
      <c r="D4031">
        <v>3</v>
      </c>
      <c r="E4031">
        <v>6</v>
      </c>
      <c r="F4031">
        <v>7</v>
      </c>
      <c r="G4031">
        <v>9</v>
      </c>
      <c r="H4031">
        <v>16</v>
      </c>
      <c r="I4031">
        <v>38</v>
      </c>
      <c r="J4031">
        <v>12</v>
      </c>
      <c r="K4031" t="s">
        <v>4150</v>
      </c>
      <c r="L4031">
        <v>2022</v>
      </c>
      <c r="M4031" t="str">
        <f>IF(Fact_JobPosting[[#This Row],[ai_mentioned]]=1,"AI Jobs","Non AI Jobs")</f>
        <v>AI Jobs</v>
      </c>
      <c r="N4031">
        <v>1</v>
      </c>
      <c r="O4031">
        <v>0.4</v>
      </c>
      <c r="P4031">
        <v>138918</v>
      </c>
      <c r="Q4031">
        <v>8.35</v>
      </c>
      <c r="R4031">
        <v>0.36</v>
      </c>
    </row>
    <row r="4032" spans="1:18" x14ac:dyDescent="0.3">
      <c r="A4032">
        <v>4031</v>
      </c>
      <c r="B4032">
        <v>3</v>
      </c>
      <c r="C4032">
        <v>2</v>
      </c>
      <c r="D4032">
        <v>2</v>
      </c>
      <c r="E4032">
        <v>6</v>
      </c>
      <c r="F4032">
        <v>1</v>
      </c>
      <c r="G4032">
        <v>7</v>
      </c>
      <c r="H4032">
        <v>15</v>
      </c>
      <c r="I4032">
        <v>12</v>
      </c>
      <c r="J4032">
        <v>12</v>
      </c>
      <c r="K4032" t="s">
        <v>4151</v>
      </c>
      <c r="L4032">
        <v>2022</v>
      </c>
      <c r="M4032" t="str">
        <f>IF(Fact_JobPosting[[#This Row],[ai_mentioned]]=1,"AI Jobs","Non AI Jobs")</f>
        <v>AI Jobs</v>
      </c>
      <c r="N4032">
        <v>1</v>
      </c>
      <c r="O4032">
        <v>0.74</v>
      </c>
      <c r="P4032">
        <v>55178</v>
      </c>
      <c r="Q4032">
        <v>15.86</v>
      </c>
      <c r="R4032">
        <v>0.19</v>
      </c>
    </row>
    <row r="4033" spans="1:18" x14ac:dyDescent="0.3">
      <c r="A4033">
        <v>4032</v>
      </c>
      <c r="B4033">
        <v>3</v>
      </c>
      <c r="C4033">
        <v>3</v>
      </c>
      <c r="D4033">
        <v>2</v>
      </c>
      <c r="E4033">
        <v>2</v>
      </c>
      <c r="F4033">
        <v>7</v>
      </c>
      <c r="G4033">
        <v>8</v>
      </c>
      <c r="H4033">
        <v>4</v>
      </c>
      <c r="I4033">
        <v>30</v>
      </c>
      <c r="J4033">
        <v>12</v>
      </c>
      <c r="K4033" t="s">
        <v>4152</v>
      </c>
      <c r="L4033">
        <v>2022</v>
      </c>
      <c r="M4033" t="str">
        <f>IF(Fact_JobPosting[[#This Row],[ai_mentioned]]=1,"AI Jobs","Non AI Jobs")</f>
        <v>AI Jobs</v>
      </c>
      <c r="N4033">
        <v>1</v>
      </c>
      <c r="O4033">
        <v>0.56999999999999995</v>
      </c>
      <c r="P4033">
        <v>135429</v>
      </c>
      <c r="Q4033">
        <v>7.7</v>
      </c>
      <c r="R4033">
        <v>0.37</v>
      </c>
    </row>
    <row r="4034" spans="1:18" x14ac:dyDescent="0.3">
      <c r="A4034">
        <v>4033</v>
      </c>
      <c r="B4034">
        <v>3</v>
      </c>
      <c r="C4034">
        <v>2</v>
      </c>
      <c r="D4034">
        <v>3</v>
      </c>
      <c r="E4034">
        <v>6</v>
      </c>
      <c r="F4034">
        <v>3</v>
      </c>
      <c r="G4034">
        <v>4</v>
      </c>
      <c r="H4034">
        <v>4</v>
      </c>
      <c r="I4034">
        <v>10</v>
      </c>
      <c r="J4034">
        <v>12</v>
      </c>
      <c r="K4034" t="s">
        <v>4153</v>
      </c>
      <c r="L4034">
        <v>2022</v>
      </c>
      <c r="M4034" t="str">
        <f>IF(Fact_JobPosting[[#This Row],[ai_mentioned]]=1,"AI Jobs","Non AI Jobs")</f>
        <v>AI Jobs</v>
      </c>
      <c r="N4034">
        <v>1</v>
      </c>
      <c r="O4034">
        <v>0.85</v>
      </c>
      <c r="P4034">
        <v>136094</v>
      </c>
      <c r="Q4034">
        <v>13.67</v>
      </c>
      <c r="R4034">
        <v>0.16</v>
      </c>
    </row>
    <row r="4035" spans="1:18" x14ac:dyDescent="0.3">
      <c r="A4035">
        <v>4034</v>
      </c>
      <c r="B4035">
        <v>3</v>
      </c>
      <c r="C4035">
        <v>2</v>
      </c>
      <c r="D4035">
        <v>3</v>
      </c>
      <c r="E4035">
        <v>3</v>
      </c>
      <c r="F4035">
        <v>4</v>
      </c>
      <c r="G4035">
        <v>9</v>
      </c>
      <c r="H4035">
        <v>15</v>
      </c>
      <c r="I4035">
        <v>23</v>
      </c>
      <c r="J4035">
        <v>12</v>
      </c>
      <c r="K4035" t="s">
        <v>4154</v>
      </c>
      <c r="L4035">
        <v>2022</v>
      </c>
      <c r="M4035" t="str">
        <f>IF(Fact_JobPosting[[#This Row],[ai_mentioned]]=1,"AI Jobs","Non AI Jobs")</f>
        <v>AI Jobs</v>
      </c>
      <c r="N4035">
        <v>1</v>
      </c>
      <c r="O4035">
        <v>0.69</v>
      </c>
      <c r="P4035">
        <v>85705</v>
      </c>
      <c r="Q4035">
        <v>17.03</v>
      </c>
      <c r="R4035">
        <v>0.16</v>
      </c>
    </row>
    <row r="4036" spans="1:18" x14ac:dyDescent="0.3">
      <c r="A4036">
        <v>4035</v>
      </c>
      <c r="B4036">
        <v>3</v>
      </c>
      <c r="C4036">
        <v>2</v>
      </c>
      <c r="D4036">
        <v>2</v>
      </c>
      <c r="E4036">
        <v>5</v>
      </c>
      <c r="F4036">
        <v>10</v>
      </c>
      <c r="G4036">
        <v>1</v>
      </c>
      <c r="H4036">
        <v>16</v>
      </c>
      <c r="I4036">
        <v>36</v>
      </c>
      <c r="J4036">
        <v>12</v>
      </c>
      <c r="K4036" t="s">
        <v>4155</v>
      </c>
      <c r="L4036">
        <v>2022</v>
      </c>
      <c r="M4036" t="str">
        <f>IF(Fact_JobPosting[[#This Row],[ai_mentioned]]=1,"AI Jobs","Non AI Jobs")</f>
        <v>AI Jobs</v>
      </c>
      <c r="N4036">
        <v>1</v>
      </c>
      <c r="O4036">
        <v>0.93</v>
      </c>
      <c r="P4036">
        <v>100159</v>
      </c>
      <c r="Q4036">
        <v>10.57</v>
      </c>
      <c r="R4036">
        <v>0.2</v>
      </c>
    </row>
    <row r="4037" spans="1:18" x14ac:dyDescent="0.3">
      <c r="A4037">
        <v>4036</v>
      </c>
      <c r="B4037">
        <v>3</v>
      </c>
      <c r="C4037">
        <v>3</v>
      </c>
      <c r="D4037">
        <v>3</v>
      </c>
      <c r="E4037">
        <v>2</v>
      </c>
      <c r="F4037">
        <v>4</v>
      </c>
      <c r="G4037">
        <v>9</v>
      </c>
      <c r="H4037">
        <v>3</v>
      </c>
      <c r="I4037">
        <v>38</v>
      </c>
      <c r="J4037">
        <v>12</v>
      </c>
      <c r="K4037" t="s">
        <v>4156</v>
      </c>
      <c r="L4037">
        <v>2022</v>
      </c>
      <c r="M4037" t="str">
        <f>IF(Fact_JobPosting[[#This Row],[ai_mentioned]]=1,"AI Jobs","Non AI Jobs")</f>
        <v>AI Jobs</v>
      </c>
      <c r="N4037">
        <v>1</v>
      </c>
      <c r="O4037">
        <v>0.49</v>
      </c>
      <c r="P4037">
        <v>109796</v>
      </c>
      <c r="Q4037">
        <v>10.79</v>
      </c>
      <c r="R4037">
        <v>0.19</v>
      </c>
    </row>
    <row r="4038" spans="1:18" x14ac:dyDescent="0.3">
      <c r="A4038">
        <v>4037</v>
      </c>
      <c r="B4038">
        <v>3</v>
      </c>
      <c r="C4038">
        <v>3</v>
      </c>
      <c r="D4038">
        <v>3</v>
      </c>
      <c r="E4038">
        <v>5</v>
      </c>
      <c r="F4038">
        <v>6</v>
      </c>
      <c r="G4038">
        <v>4</v>
      </c>
      <c r="H4038">
        <v>15</v>
      </c>
      <c r="I4038">
        <v>39</v>
      </c>
      <c r="J4038">
        <v>12</v>
      </c>
      <c r="K4038" t="s">
        <v>4157</v>
      </c>
      <c r="L4038">
        <v>2022</v>
      </c>
      <c r="M4038" t="str">
        <f>IF(Fact_JobPosting[[#This Row],[ai_mentioned]]=1,"AI Jobs","Non AI Jobs")</f>
        <v>AI Jobs</v>
      </c>
      <c r="N4038">
        <v>1</v>
      </c>
      <c r="O4038">
        <v>0.52</v>
      </c>
      <c r="P4038">
        <v>72372</v>
      </c>
      <c r="Q4038">
        <v>15.1</v>
      </c>
      <c r="R4038">
        <v>0.1</v>
      </c>
    </row>
    <row r="4039" spans="1:18" x14ac:dyDescent="0.3">
      <c r="A4039">
        <v>4038</v>
      </c>
      <c r="B4039">
        <v>3</v>
      </c>
      <c r="C4039">
        <v>2</v>
      </c>
      <c r="D4039">
        <v>3</v>
      </c>
      <c r="E4039">
        <v>1</v>
      </c>
      <c r="F4039">
        <v>4</v>
      </c>
      <c r="G4039">
        <v>4</v>
      </c>
      <c r="H4039">
        <v>10</v>
      </c>
      <c r="I4039">
        <v>4</v>
      </c>
      <c r="J4039">
        <v>12</v>
      </c>
      <c r="K4039" t="s">
        <v>4158</v>
      </c>
      <c r="L4039">
        <v>2022</v>
      </c>
      <c r="M4039" t="str">
        <f>IF(Fact_JobPosting[[#This Row],[ai_mentioned]]=1,"AI Jobs","Non AI Jobs")</f>
        <v>AI Jobs</v>
      </c>
      <c r="N4039">
        <v>1</v>
      </c>
      <c r="O4039">
        <v>0.81</v>
      </c>
      <c r="P4039">
        <v>66550</v>
      </c>
      <c r="Q4039">
        <v>14.3</v>
      </c>
      <c r="R4039">
        <v>0.27</v>
      </c>
    </row>
    <row r="4040" spans="1:18" x14ac:dyDescent="0.3">
      <c r="A4040">
        <v>4039</v>
      </c>
      <c r="B4040">
        <v>1</v>
      </c>
      <c r="C4040">
        <v>1</v>
      </c>
      <c r="D4040">
        <v>2</v>
      </c>
      <c r="E4040">
        <v>5</v>
      </c>
      <c r="F4040">
        <v>5</v>
      </c>
      <c r="G4040">
        <v>2</v>
      </c>
      <c r="H4040">
        <v>13</v>
      </c>
      <c r="I4040">
        <v>20</v>
      </c>
      <c r="J4040">
        <v>12</v>
      </c>
      <c r="K4040" t="s">
        <v>4159</v>
      </c>
      <c r="L4040">
        <v>2022</v>
      </c>
      <c r="M4040" t="str">
        <f>IF(Fact_JobPosting[[#This Row],[ai_mentioned]]=1,"AI Jobs","Non AI Jobs")</f>
        <v>Non AI Jobs</v>
      </c>
      <c r="N4040">
        <v>0</v>
      </c>
      <c r="O4040">
        <v>0.12</v>
      </c>
      <c r="P4040">
        <v>41317</v>
      </c>
      <c r="Q4040">
        <v>4.62</v>
      </c>
      <c r="R4040">
        <v>0.88</v>
      </c>
    </row>
    <row r="4041" spans="1:18" x14ac:dyDescent="0.3">
      <c r="A4041">
        <v>4040</v>
      </c>
      <c r="B4041">
        <v>1</v>
      </c>
      <c r="C4041">
        <v>1</v>
      </c>
      <c r="D4041">
        <v>2</v>
      </c>
      <c r="E4041">
        <v>1</v>
      </c>
      <c r="F4041">
        <v>3</v>
      </c>
      <c r="G4041">
        <v>5</v>
      </c>
      <c r="H4041">
        <v>8</v>
      </c>
      <c r="I4041">
        <v>7</v>
      </c>
      <c r="J4041">
        <v>13</v>
      </c>
      <c r="K4041" t="s">
        <v>4160</v>
      </c>
      <c r="L4041">
        <v>2023</v>
      </c>
      <c r="M4041" t="str">
        <f>IF(Fact_JobPosting[[#This Row],[ai_mentioned]]=1,"AI Jobs","Non AI Jobs")</f>
        <v>Non AI Jobs</v>
      </c>
      <c r="N4041">
        <v>0</v>
      </c>
      <c r="O4041">
        <v>0.2</v>
      </c>
      <c r="P4041">
        <v>24450</v>
      </c>
      <c r="Q4041">
        <v>-0.97</v>
      </c>
      <c r="R4041">
        <v>0.7</v>
      </c>
    </row>
    <row r="4042" spans="1:18" x14ac:dyDescent="0.3">
      <c r="A4042">
        <v>4041</v>
      </c>
      <c r="B4042">
        <v>1</v>
      </c>
      <c r="C4042">
        <v>1</v>
      </c>
      <c r="D4042">
        <v>3</v>
      </c>
      <c r="E4042">
        <v>2</v>
      </c>
      <c r="F4042">
        <v>1</v>
      </c>
      <c r="G4042">
        <v>9</v>
      </c>
      <c r="H4042">
        <v>15</v>
      </c>
      <c r="I4042">
        <v>10</v>
      </c>
      <c r="J4042">
        <v>13</v>
      </c>
      <c r="K4042" t="s">
        <v>4161</v>
      </c>
      <c r="L4042">
        <v>2023</v>
      </c>
      <c r="M4042" t="str">
        <f>IF(Fact_JobPosting[[#This Row],[ai_mentioned]]=1,"AI Jobs","Non AI Jobs")</f>
        <v>Non AI Jobs</v>
      </c>
      <c r="N4042">
        <v>0</v>
      </c>
      <c r="O4042">
        <v>0.11</v>
      </c>
      <c r="P4042">
        <v>103705</v>
      </c>
      <c r="Q4042">
        <v>2.42</v>
      </c>
      <c r="R4042">
        <v>0.8</v>
      </c>
    </row>
    <row r="4043" spans="1:18" x14ac:dyDescent="0.3">
      <c r="A4043">
        <v>4042</v>
      </c>
      <c r="B4043">
        <v>2</v>
      </c>
      <c r="C4043">
        <v>1</v>
      </c>
      <c r="D4043">
        <v>2</v>
      </c>
      <c r="E4043">
        <v>2</v>
      </c>
      <c r="F4043">
        <v>9</v>
      </c>
      <c r="G4043">
        <v>5</v>
      </c>
      <c r="H4043">
        <v>3</v>
      </c>
      <c r="I4043">
        <v>6</v>
      </c>
      <c r="J4043">
        <v>13</v>
      </c>
      <c r="K4043" t="s">
        <v>4162</v>
      </c>
      <c r="L4043">
        <v>2023</v>
      </c>
      <c r="M4043" t="str">
        <f>IF(Fact_JobPosting[[#This Row],[ai_mentioned]]=1,"AI Jobs","Non AI Jobs")</f>
        <v>Non AI Jobs</v>
      </c>
      <c r="N4043">
        <v>0</v>
      </c>
      <c r="O4043">
        <v>0.08</v>
      </c>
      <c r="P4043">
        <v>89917</v>
      </c>
      <c r="Q4043">
        <v>-4.63</v>
      </c>
      <c r="R4043">
        <v>0.63</v>
      </c>
    </row>
    <row r="4044" spans="1:18" x14ac:dyDescent="0.3">
      <c r="A4044">
        <v>4043</v>
      </c>
      <c r="B4044">
        <v>3</v>
      </c>
      <c r="C4044">
        <v>3</v>
      </c>
      <c r="D4044">
        <v>2</v>
      </c>
      <c r="E4044">
        <v>4</v>
      </c>
      <c r="F4044">
        <v>10</v>
      </c>
      <c r="G4044">
        <v>6</v>
      </c>
      <c r="H4044">
        <v>12</v>
      </c>
      <c r="I4044">
        <v>5</v>
      </c>
      <c r="J4044">
        <v>13</v>
      </c>
      <c r="K4044" t="s">
        <v>4163</v>
      </c>
      <c r="L4044">
        <v>2023</v>
      </c>
      <c r="M4044" t="str">
        <f>IF(Fact_JobPosting[[#This Row],[ai_mentioned]]=1,"AI Jobs","Non AI Jobs")</f>
        <v>AI Jobs</v>
      </c>
      <c r="N4044">
        <v>1</v>
      </c>
      <c r="O4044">
        <v>0.44</v>
      </c>
      <c r="P4044">
        <v>43249</v>
      </c>
      <c r="Q4044">
        <v>13.06</v>
      </c>
      <c r="R4044">
        <v>0.17</v>
      </c>
    </row>
    <row r="4045" spans="1:18" x14ac:dyDescent="0.3">
      <c r="A4045">
        <v>4044</v>
      </c>
      <c r="B4045">
        <v>3</v>
      </c>
      <c r="C4045">
        <v>2</v>
      </c>
      <c r="D4045">
        <v>3</v>
      </c>
      <c r="E4045">
        <v>5</v>
      </c>
      <c r="F4045">
        <v>4</v>
      </c>
      <c r="G4045">
        <v>4</v>
      </c>
      <c r="H4045">
        <v>4</v>
      </c>
      <c r="I4045">
        <v>35</v>
      </c>
      <c r="J4045">
        <v>13</v>
      </c>
      <c r="K4045" t="s">
        <v>4164</v>
      </c>
      <c r="L4045">
        <v>2023</v>
      </c>
      <c r="M4045" t="str">
        <f>IF(Fact_JobPosting[[#This Row],[ai_mentioned]]=1,"AI Jobs","Non AI Jobs")</f>
        <v>AI Jobs</v>
      </c>
      <c r="N4045">
        <v>1</v>
      </c>
      <c r="O4045">
        <v>0.91</v>
      </c>
      <c r="P4045">
        <v>50798</v>
      </c>
      <c r="Q4045">
        <v>15.81</v>
      </c>
      <c r="R4045">
        <v>0.13</v>
      </c>
    </row>
    <row r="4046" spans="1:18" x14ac:dyDescent="0.3">
      <c r="A4046">
        <v>4045</v>
      </c>
      <c r="B4046">
        <v>3</v>
      </c>
      <c r="C4046">
        <v>3</v>
      </c>
      <c r="D4046">
        <v>3</v>
      </c>
      <c r="E4046">
        <v>2</v>
      </c>
      <c r="F4046">
        <v>4</v>
      </c>
      <c r="G4046">
        <v>4</v>
      </c>
      <c r="H4046">
        <v>15</v>
      </c>
      <c r="I4046">
        <v>24</v>
      </c>
      <c r="J4046">
        <v>13</v>
      </c>
      <c r="K4046" t="s">
        <v>4165</v>
      </c>
      <c r="L4046">
        <v>2023</v>
      </c>
      <c r="M4046" t="str">
        <f>IF(Fact_JobPosting[[#This Row],[ai_mentioned]]=1,"AI Jobs","Non AI Jobs")</f>
        <v>AI Jobs</v>
      </c>
      <c r="N4046">
        <v>1</v>
      </c>
      <c r="O4046">
        <v>0.53</v>
      </c>
      <c r="P4046">
        <v>36488</v>
      </c>
      <c r="Q4046">
        <v>13.1</v>
      </c>
      <c r="R4046">
        <v>0.12</v>
      </c>
    </row>
    <row r="4047" spans="1:18" x14ac:dyDescent="0.3">
      <c r="A4047">
        <v>4046</v>
      </c>
      <c r="B4047">
        <v>3</v>
      </c>
      <c r="C4047">
        <v>2</v>
      </c>
      <c r="D4047">
        <v>2</v>
      </c>
      <c r="E4047">
        <v>3</v>
      </c>
      <c r="F4047">
        <v>1</v>
      </c>
      <c r="G4047">
        <v>6</v>
      </c>
      <c r="H4047">
        <v>5</v>
      </c>
      <c r="I4047">
        <v>28</v>
      </c>
      <c r="J4047">
        <v>13</v>
      </c>
      <c r="K4047" t="s">
        <v>4166</v>
      </c>
      <c r="L4047">
        <v>2023</v>
      </c>
      <c r="M4047" t="str">
        <f>IF(Fact_JobPosting[[#This Row],[ai_mentioned]]=1,"AI Jobs","Non AI Jobs")</f>
        <v>AI Jobs</v>
      </c>
      <c r="N4047">
        <v>1</v>
      </c>
      <c r="O4047">
        <v>0.68</v>
      </c>
      <c r="P4047">
        <v>40159</v>
      </c>
      <c r="Q4047">
        <v>12.2</v>
      </c>
      <c r="R4047">
        <v>0.22</v>
      </c>
    </row>
    <row r="4048" spans="1:18" x14ac:dyDescent="0.3">
      <c r="A4048">
        <v>4047</v>
      </c>
      <c r="B4048">
        <v>3</v>
      </c>
      <c r="C4048">
        <v>3</v>
      </c>
      <c r="D4048">
        <v>3</v>
      </c>
      <c r="E4048">
        <v>3</v>
      </c>
      <c r="F4048">
        <v>10</v>
      </c>
      <c r="G4048">
        <v>4</v>
      </c>
      <c r="H4048">
        <v>16</v>
      </c>
      <c r="I4048">
        <v>16</v>
      </c>
      <c r="J4048">
        <v>13</v>
      </c>
      <c r="K4048" t="s">
        <v>4167</v>
      </c>
      <c r="L4048">
        <v>2023</v>
      </c>
      <c r="M4048" t="str">
        <f>IF(Fact_JobPosting[[#This Row],[ai_mentioned]]=1,"AI Jobs","Non AI Jobs")</f>
        <v>AI Jobs</v>
      </c>
      <c r="N4048">
        <v>1</v>
      </c>
      <c r="O4048">
        <v>0.46</v>
      </c>
      <c r="P4048">
        <v>92276</v>
      </c>
      <c r="Q4048">
        <v>8.84</v>
      </c>
      <c r="R4048">
        <v>0.23</v>
      </c>
    </row>
    <row r="4049" spans="1:18" x14ac:dyDescent="0.3">
      <c r="A4049">
        <v>4048</v>
      </c>
      <c r="B4049">
        <v>1</v>
      </c>
      <c r="C4049">
        <v>1</v>
      </c>
      <c r="D4049">
        <v>2</v>
      </c>
      <c r="E4049">
        <v>3</v>
      </c>
      <c r="F4049">
        <v>6</v>
      </c>
      <c r="G4049">
        <v>1</v>
      </c>
      <c r="H4049">
        <v>2</v>
      </c>
      <c r="I4049">
        <v>36</v>
      </c>
      <c r="J4049">
        <v>13</v>
      </c>
      <c r="K4049" t="s">
        <v>4168</v>
      </c>
      <c r="L4049">
        <v>2023</v>
      </c>
      <c r="M4049" t="str">
        <f>IF(Fact_JobPosting[[#This Row],[ai_mentioned]]=1,"AI Jobs","Non AI Jobs")</f>
        <v>Non AI Jobs</v>
      </c>
      <c r="N4049">
        <v>0</v>
      </c>
      <c r="O4049">
        <v>0.1</v>
      </c>
      <c r="P4049">
        <v>78499</v>
      </c>
      <c r="Q4049">
        <v>-3.38</v>
      </c>
      <c r="R4049">
        <v>0.88</v>
      </c>
    </row>
    <row r="4050" spans="1:18" x14ac:dyDescent="0.3">
      <c r="A4050">
        <v>4049</v>
      </c>
      <c r="B4050">
        <v>1</v>
      </c>
      <c r="C4050">
        <v>1</v>
      </c>
      <c r="D4050">
        <v>2</v>
      </c>
      <c r="E4050">
        <v>2</v>
      </c>
      <c r="F4050">
        <v>8</v>
      </c>
      <c r="G4050">
        <v>6</v>
      </c>
      <c r="H4050">
        <v>7</v>
      </c>
      <c r="I4050">
        <v>30</v>
      </c>
      <c r="J4050">
        <v>13</v>
      </c>
      <c r="K4050" t="s">
        <v>4169</v>
      </c>
      <c r="L4050">
        <v>2023</v>
      </c>
      <c r="M4050" t="str">
        <f>IF(Fact_JobPosting[[#This Row],[ai_mentioned]]=1,"AI Jobs","Non AI Jobs")</f>
        <v>Non AI Jobs</v>
      </c>
      <c r="N4050">
        <v>0</v>
      </c>
      <c r="O4050">
        <v>0.08</v>
      </c>
      <c r="P4050">
        <v>97165</v>
      </c>
      <c r="Q4050">
        <v>4.37</v>
      </c>
      <c r="R4050">
        <v>0.89</v>
      </c>
    </row>
    <row r="4051" spans="1:18" x14ac:dyDescent="0.3">
      <c r="A4051">
        <v>4050</v>
      </c>
      <c r="B4051">
        <v>3</v>
      </c>
      <c r="C4051">
        <v>3</v>
      </c>
      <c r="D4051">
        <v>2</v>
      </c>
      <c r="E4051">
        <v>6</v>
      </c>
      <c r="F4051">
        <v>8</v>
      </c>
      <c r="G4051">
        <v>1</v>
      </c>
      <c r="H4051">
        <v>11</v>
      </c>
      <c r="I4051">
        <v>38</v>
      </c>
      <c r="J4051">
        <v>13</v>
      </c>
      <c r="K4051" t="s">
        <v>4170</v>
      </c>
      <c r="L4051">
        <v>2023</v>
      </c>
      <c r="M4051" t="str">
        <f>IF(Fact_JobPosting[[#This Row],[ai_mentioned]]=1,"AI Jobs","Non AI Jobs")</f>
        <v>AI Jobs</v>
      </c>
      <c r="N4051">
        <v>1</v>
      </c>
      <c r="O4051">
        <v>0.57999999999999996</v>
      </c>
      <c r="P4051">
        <v>110516</v>
      </c>
      <c r="Q4051">
        <v>10.85</v>
      </c>
      <c r="R4051">
        <v>0.21</v>
      </c>
    </row>
    <row r="4052" spans="1:18" x14ac:dyDescent="0.3">
      <c r="A4052">
        <v>4051</v>
      </c>
      <c r="B4052">
        <v>2</v>
      </c>
      <c r="C4052">
        <v>1</v>
      </c>
      <c r="D4052">
        <v>2</v>
      </c>
      <c r="E4052">
        <v>1</v>
      </c>
      <c r="F4052">
        <v>1</v>
      </c>
      <c r="G4052">
        <v>3</v>
      </c>
      <c r="H4052">
        <v>10</v>
      </c>
      <c r="I4052">
        <v>44</v>
      </c>
      <c r="J4052">
        <v>13</v>
      </c>
      <c r="K4052" t="s">
        <v>4171</v>
      </c>
      <c r="L4052">
        <v>2023</v>
      </c>
      <c r="M4052" t="str">
        <f>IF(Fact_JobPosting[[#This Row],[ai_mentioned]]=1,"AI Jobs","Non AI Jobs")</f>
        <v>Non AI Jobs</v>
      </c>
      <c r="N4052">
        <v>0</v>
      </c>
      <c r="O4052">
        <v>0.04</v>
      </c>
      <c r="P4052">
        <v>26913</v>
      </c>
      <c r="Q4052">
        <v>3.09</v>
      </c>
      <c r="R4052">
        <v>0.62</v>
      </c>
    </row>
    <row r="4053" spans="1:18" x14ac:dyDescent="0.3">
      <c r="A4053">
        <v>4052</v>
      </c>
      <c r="B4053">
        <v>2</v>
      </c>
      <c r="C4053">
        <v>1</v>
      </c>
      <c r="D4053">
        <v>2</v>
      </c>
      <c r="E4053">
        <v>4</v>
      </c>
      <c r="F4053">
        <v>1</v>
      </c>
      <c r="G4053">
        <v>2</v>
      </c>
      <c r="H4053">
        <v>3</v>
      </c>
      <c r="I4053">
        <v>20</v>
      </c>
      <c r="J4053">
        <v>13</v>
      </c>
      <c r="K4053" t="s">
        <v>4172</v>
      </c>
      <c r="L4053">
        <v>2023</v>
      </c>
      <c r="M4053" t="str">
        <f>IF(Fact_JobPosting[[#This Row],[ai_mentioned]]=1,"AI Jobs","Non AI Jobs")</f>
        <v>Non AI Jobs</v>
      </c>
      <c r="N4053">
        <v>0</v>
      </c>
      <c r="O4053">
        <v>0.06</v>
      </c>
      <c r="P4053">
        <v>46384</v>
      </c>
      <c r="Q4053">
        <v>3.77</v>
      </c>
      <c r="R4053">
        <v>0.63</v>
      </c>
    </row>
    <row r="4054" spans="1:18" x14ac:dyDescent="0.3">
      <c r="A4054">
        <v>4053</v>
      </c>
      <c r="B4054">
        <v>3</v>
      </c>
      <c r="C4054">
        <v>3</v>
      </c>
      <c r="D4054">
        <v>2</v>
      </c>
      <c r="E4054">
        <v>4</v>
      </c>
      <c r="F4054">
        <v>7</v>
      </c>
      <c r="G4054">
        <v>3</v>
      </c>
      <c r="H4054">
        <v>1</v>
      </c>
      <c r="I4054">
        <v>27</v>
      </c>
      <c r="J4054">
        <v>13</v>
      </c>
      <c r="K4054" t="s">
        <v>4173</v>
      </c>
      <c r="L4054">
        <v>2023</v>
      </c>
      <c r="M4054" t="str">
        <f>IF(Fact_JobPosting[[#This Row],[ai_mentioned]]=1,"AI Jobs","Non AI Jobs")</f>
        <v>AI Jobs</v>
      </c>
      <c r="N4054">
        <v>1</v>
      </c>
      <c r="O4054">
        <v>0.56999999999999995</v>
      </c>
      <c r="P4054">
        <v>107392</v>
      </c>
      <c r="Q4054">
        <v>7.64</v>
      </c>
      <c r="R4054">
        <v>0.34</v>
      </c>
    </row>
    <row r="4055" spans="1:18" x14ac:dyDescent="0.3">
      <c r="A4055">
        <v>4054</v>
      </c>
      <c r="B4055">
        <v>3</v>
      </c>
      <c r="C4055">
        <v>2</v>
      </c>
      <c r="D4055">
        <v>2</v>
      </c>
      <c r="E4055">
        <v>6</v>
      </c>
      <c r="F4055">
        <v>6</v>
      </c>
      <c r="G4055">
        <v>2</v>
      </c>
      <c r="H4055">
        <v>8</v>
      </c>
      <c r="I4055">
        <v>14</v>
      </c>
      <c r="J4055">
        <v>13</v>
      </c>
      <c r="K4055" t="s">
        <v>4174</v>
      </c>
      <c r="L4055">
        <v>2023</v>
      </c>
      <c r="M4055" t="str">
        <f>IF(Fact_JobPosting[[#This Row],[ai_mentioned]]=1,"AI Jobs","Non AI Jobs")</f>
        <v>AI Jobs</v>
      </c>
      <c r="N4055">
        <v>1</v>
      </c>
      <c r="O4055">
        <v>0.71</v>
      </c>
      <c r="P4055">
        <v>62708</v>
      </c>
      <c r="Q4055">
        <v>8.89</v>
      </c>
      <c r="R4055">
        <v>0.22</v>
      </c>
    </row>
    <row r="4056" spans="1:18" x14ac:dyDescent="0.3">
      <c r="A4056">
        <v>4055</v>
      </c>
      <c r="B4056">
        <v>3</v>
      </c>
      <c r="C4056">
        <v>2</v>
      </c>
      <c r="D4056">
        <v>3</v>
      </c>
      <c r="E4056">
        <v>2</v>
      </c>
      <c r="F4056">
        <v>4</v>
      </c>
      <c r="G4056">
        <v>4</v>
      </c>
      <c r="H4056">
        <v>16</v>
      </c>
      <c r="I4056">
        <v>5</v>
      </c>
      <c r="J4056">
        <v>13</v>
      </c>
      <c r="K4056" t="s">
        <v>4175</v>
      </c>
      <c r="L4056">
        <v>2023</v>
      </c>
      <c r="M4056" t="str">
        <f>IF(Fact_JobPosting[[#This Row],[ai_mentioned]]=1,"AI Jobs","Non AI Jobs")</f>
        <v>AI Jobs</v>
      </c>
      <c r="N4056">
        <v>1</v>
      </c>
      <c r="O4056">
        <v>0.85</v>
      </c>
      <c r="P4056">
        <v>39098</v>
      </c>
      <c r="Q4056">
        <v>7.07</v>
      </c>
      <c r="R4056">
        <v>0.19</v>
      </c>
    </row>
    <row r="4057" spans="1:18" x14ac:dyDescent="0.3">
      <c r="A4057">
        <v>4056</v>
      </c>
      <c r="B4057">
        <v>3</v>
      </c>
      <c r="C4057">
        <v>3</v>
      </c>
      <c r="D4057">
        <v>3</v>
      </c>
      <c r="E4057">
        <v>5</v>
      </c>
      <c r="F4057">
        <v>7</v>
      </c>
      <c r="G4057">
        <v>4</v>
      </c>
      <c r="H4057">
        <v>15</v>
      </c>
      <c r="I4057">
        <v>1</v>
      </c>
      <c r="J4057">
        <v>13</v>
      </c>
      <c r="K4057" t="s">
        <v>4176</v>
      </c>
      <c r="L4057">
        <v>2023</v>
      </c>
      <c r="M4057" t="str">
        <f>IF(Fact_JobPosting[[#This Row],[ai_mentioned]]=1,"AI Jobs","Non AI Jobs")</f>
        <v>AI Jobs</v>
      </c>
      <c r="N4057">
        <v>1</v>
      </c>
      <c r="O4057">
        <v>0.62</v>
      </c>
      <c r="P4057">
        <v>57627</v>
      </c>
      <c r="Q4057">
        <v>15.16</v>
      </c>
      <c r="R4057">
        <v>0.32</v>
      </c>
    </row>
    <row r="4058" spans="1:18" x14ac:dyDescent="0.3">
      <c r="A4058">
        <v>4057</v>
      </c>
      <c r="B4058">
        <v>3</v>
      </c>
      <c r="C4058">
        <v>3</v>
      </c>
      <c r="D4058">
        <v>3</v>
      </c>
      <c r="E4058">
        <v>1</v>
      </c>
      <c r="F4058">
        <v>8</v>
      </c>
      <c r="G4058">
        <v>9</v>
      </c>
      <c r="H4058">
        <v>11</v>
      </c>
      <c r="I4058">
        <v>38</v>
      </c>
      <c r="J4058">
        <v>13</v>
      </c>
      <c r="K4058" t="s">
        <v>4177</v>
      </c>
      <c r="L4058">
        <v>2023</v>
      </c>
      <c r="M4058" t="str">
        <f>IF(Fact_JobPosting[[#This Row],[ai_mentioned]]=1,"AI Jobs","Non AI Jobs")</f>
        <v>AI Jobs</v>
      </c>
      <c r="N4058">
        <v>1</v>
      </c>
      <c r="O4058">
        <v>0.51</v>
      </c>
      <c r="P4058">
        <v>135983</v>
      </c>
      <c r="Q4058">
        <v>7.09</v>
      </c>
      <c r="R4058">
        <v>0.19</v>
      </c>
    </row>
    <row r="4059" spans="1:18" x14ac:dyDescent="0.3">
      <c r="A4059">
        <v>4058</v>
      </c>
      <c r="B4059">
        <v>3</v>
      </c>
      <c r="C4059">
        <v>3</v>
      </c>
      <c r="D4059">
        <v>2</v>
      </c>
      <c r="E4059">
        <v>3</v>
      </c>
      <c r="F4059">
        <v>5</v>
      </c>
      <c r="G4059">
        <v>1</v>
      </c>
      <c r="H4059">
        <v>5</v>
      </c>
      <c r="I4059">
        <v>21</v>
      </c>
      <c r="J4059">
        <v>13</v>
      </c>
      <c r="K4059" t="s">
        <v>4178</v>
      </c>
      <c r="L4059">
        <v>2023</v>
      </c>
      <c r="M4059" t="str">
        <f>IF(Fact_JobPosting[[#This Row],[ai_mentioned]]=1,"AI Jobs","Non AI Jobs")</f>
        <v>AI Jobs</v>
      </c>
      <c r="N4059">
        <v>1</v>
      </c>
      <c r="O4059">
        <v>0.53</v>
      </c>
      <c r="P4059">
        <v>137961</v>
      </c>
      <c r="Q4059">
        <v>15.26</v>
      </c>
      <c r="R4059">
        <v>0.21</v>
      </c>
    </row>
    <row r="4060" spans="1:18" x14ac:dyDescent="0.3">
      <c r="A4060">
        <v>4059</v>
      </c>
      <c r="B4060">
        <v>3</v>
      </c>
      <c r="C4060">
        <v>3</v>
      </c>
      <c r="D4060">
        <v>2</v>
      </c>
      <c r="E4060">
        <v>1</v>
      </c>
      <c r="F4060">
        <v>6</v>
      </c>
      <c r="G4060">
        <v>8</v>
      </c>
      <c r="H4060">
        <v>10</v>
      </c>
      <c r="I4060">
        <v>8</v>
      </c>
      <c r="J4060">
        <v>13</v>
      </c>
      <c r="K4060" t="s">
        <v>4179</v>
      </c>
      <c r="L4060">
        <v>2023</v>
      </c>
      <c r="M4060" t="str">
        <f>IF(Fact_JobPosting[[#This Row],[ai_mentioned]]=1,"AI Jobs","Non AI Jobs")</f>
        <v>AI Jobs</v>
      </c>
      <c r="N4060">
        <v>1</v>
      </c>
      <c r="O4060">
        <v>0.4</v>
      </c>
      <c r="P4060">
        <v>30215</v>
      </c>
      <c r="Q4060">
        <v>15.19</v>
      </c>
      <c r="R4060">
        <v>0.24</v>
      </c>
    </row>
    <row r="4061" spans="1:18" x14ac:dyDescent="0.3">
      <c r="A4061">
        <v>4060</v>
      </c>
      <c r="B4061">
        <v>2</v>
      </c>
      <c r="C4061">
        <v>1</v>
      </c>
      <c r="D4061">
        <v>3</v>
      </c>
      <c r="E4061">
        <v>6</v>
      </c>
      <c r="F4061">
        <v>1</v>
      </c>
      <c r="G4061">
        <v>9</v>
      </c>
      <c r="H4061">
        <v>13</v>
      </c>
      <c r="I4061">
        <v>26</v>
      </c>
      <c r="J4061">
        <v>13</v>
      </c>
      <c r="K4061" t="s">
        <v>4180</v>
      </c>
      <c r="L4061">
        <v>2023</v>
      </c>
      <c r="M4061" t="str">
        <f>IF(Fact_JobPosting[[#This Row],[ai_mentioned]]=1,"AI Jobs","Non AI Jobs")</f>
        <v>Non AI Jobs</v>
      </c>
      <c r="N4061">
        <v>0</v>
      </c>
      <c r="O4061">
        <v>0.04</v>
      </c>
      <c r="P4061">
        <v>26306</v>
      </c>
      <c r="Q4061">
        <v>-2.97</v>
      </c>
      <c r="R4061">
        <v>0.66</v>
      </c>
    </row>
    <row r="4062" spans="1:18" x14ac:dyDescent="0.3">
      <c r="A4062">
        <v>4061</v>
      </c>
      <c r="B4062">
        <v>1</v>
      </c>
      <c r="C4062">
        <v>1</v>
      </c>
      <c r="D4062">
        <v>2</v>
      </c>
      <c r="E4062">
        <v>3</v>
      </c>
      <c r="F4062">
        <v>3</v>
      </c>
      <c r="G4062">
        <v>6</v>
      </c>
      <c r="H4062">
        <v>2</v>
      </c>
      <c r="I4062">
        <v>20</v>
      </c>
      <c r="J4062">
        <v>13</v>
      </c>
      <c r="K4062" t="s">
        <v>4181</v>
      </c>
      <c r="L4062">
        <v>2023</v>
      </c>
      <c r="M4062" t="str">
        <f>IF(Fact_JobPosting[[#This Row],[ai_mentioned]]=1,"AI Jobs","Non AI Jobs")</f>
        <v>Non AI Jobs</v>
      </c>
      <c r="N4062">
        <v>0</v>
      </c>
      <c r="O4062">
        <v>0.09</v>
      </c>
      <c r="P4062">
        <v>40290</v>
      </c>
      <c r="Q4062">
        <v>-3.64</v>
      </c>
      <c r="R4062">
        <v>0.82</v>
      </c>
    </row>
    <row r="4063" spans="1:18" x14ac:dyDescent="0.3">
      <c r="A4063">
        <v>4062</v>
      </c>
      <c r="B4063">
        <v>2</v>
      </c>
      <c r="C4063">
        <v>1</v>
      </c>
      <c r="D4063">
        <v>2</v>
      </c>
      <c r="E4063">
        <v>6</v>
      </c>
      <c r="F4063">
        <v>4</v>
      </c>
      <c r="G4063">
        <v>2</v>
      </c>
      <c r="H4063">
        <v>5</v>
      </c>
      <c r="I4063">
        <v>34</v>
      </c>
      <c r="J4063">
        <v>13</v>
      </c>
      <c r="K4063" t="s">
        <v>4182</v>
      </c>
      <c r="L4063">
        <v>2023</v>
      </c>
      <c r="M4063" t="str">
        <f>IF(Fact_JobPosting[[#This Row],[ai_mentioned]]=1,"AI Jobs","Non AI Jobs")</f>
        <v>Non AI Jobs</v>
      </c>
      <c r="N4063">
        <v>0</v>
      </c>
      <c r="O4063">
        <v>0.18</v>
      </c>
      <c r="P4063">
        <v>28009</v>
      </c>
      <c r="Q4063">
        <v>-0.82</v>
      </c>
      <c r="R4063">
        <v>0.61</v>
      </c>
    </row>
    <row r="4064" spans="1:18" x14ac:dyDescent="0.3">
      <c r="A4064">
        <v>4063</v>
      </c>
      <c r="B4064">
        <v>3</v>
      </c>
      <c r="C4064">
        <v>3</v>
      </c>
      <c r="D4064">
        <v>2</v>
      </c>
      <c r="E4064">
        <v>5</v>
      </c>
      <c r="F4064">
        <v>8</v>
      </c>
      <c r="G4064">
        <v>5</v>
      </c>
      <c r="H4064">
        <v>4</v>
      </c>
      <c r="I4064">
        <v>21</v>
      </c>
      <c r="J4064">
        <v>13</v>
      </c>
      <c r="K4064" t="s">
        <v>4183</v>
      </c>
      <c r="L4064">
        <v>2023</v>
      </c>
      <c r="M4064" t="str">
        <f>IF(Fact_JobPosting[[#This Row],[ai_mentioned]]=1,"AI Jobs","Non AI Jobs")</f>
        <v>AI Jobs</v>
      </c>
      <c r="N4064">
        <v>1</v>
      </c>
      <c r="O4064">
        <v>0.59</v>
      </c>
      <c r="P4064">
        <v>133739</v>
      </c>
      <c r="Q4064">
        <v>6.81</v>
      </c>
      <c r="R4064">
        <v>0.23</v>
      </c>
    </row>
    <row r="4065" spans="1:18" x14ac:dyDescent="0.3">
      <c r="A4065">
        <v>4064</v>
      </c>
      <c r="B4065">
        <v>3</v>
      </c>
      <c r="C4065">
        <v>2</v>
      </c>
      <c r="D4065">
        <v>2</v>
      </c>
      <c r="E4065">
        <v>5</v>
      </c>
      <c r="F4065">
        <v>2</v>
      </c>
      <c r="G4065">
        <v>3</v>
      </c>
      <c r="H4065">
        <v>15</v>
      </c>
      <c r="I4065">
        <v>12</v>
      </c>
      <c r="J4065">
        <v>13</v>
      </c>
      <c r="K4065" t="s">
        <v>4184</v>
      </c>
      <c r="L4065">
        <v>2023</v>
      </c>
      <c r="M4065" t="str">
        <f>IF(Fact_JobPosting[[#This Row],[ai_mentioned]]=1,"AI Jobs","Non AI Jobs")</f>
        <v>AI Jobs</v>
      </c>
      <c r="N4065">
        <v>1</v>
      </c>
      <c r="O4065">
        <v>0.83</v>
      </c>
      <c r="P4065">
        <v>54487</v>
      </c>
      <c r="Q4065">
        <v>12.16</v>
      </c>
      <c r="R4065">
        <v>0.28999999999999998</v>
      </c>
    </row>
    <row r="4066" spans="1:18" x14ac:dyDescent="0.3">
      <c r="A4066">
        <v>4065</v>
      </c>
      <c r="B4066">
        <v>3</v>
      </c>
      <c r="C4066">
        <v>2</v>
      </c>
      <c r="D4066">
        <v>2</v>
      </c>
      <c r="E4066">
        <v>4</v>
      </c>
      <c r="F4066">
        <v>1</v>
      </c>
      <c r="G4066">
        <v>6</v>
      </c>
      <c r="H4066">
        <v>16</v>
      </c>
      <c r="I4066">
        <v>18</v>
      </c>
      <c r="J4066">
        <v>13</v>
      </c>
      <c r="K4066" t="s">
        <v>4185</v>
      </c>
      <c r="L4066">
        <v>2023</v>
      </c>
      <c r="M4066" t="str">
        <f>IF(Fact_JobPosting[[#This Row],[ai_mentioned]]=1,"AI Jobs","Non AI Jobs")</f>
        <v>AI Jobs</v>
      </c>
      <c r="N4066">
        <v>1</v>
      </c>
      <c r="O4066">
        <v>0.9</v>
      </c>
      <c r="P4066">
        <v>102844</v>
      </c>
      <c r="Q4066">
        <v>13.9</v>
      </c>
      <c r="R4066">
        <v>0.24</v>
      </c>
    </row>
    <row r="4067" spans="1:18" x14ac:dyDescent="0.3">
      <c r="A4067">
        <v>4066</v>
      </c>
      <c r="B4067">
        <v>1</v>
      </c>
      <c r="C4067">
        <v>1</v>
      </c>
      <c r="D4067">
        <v>2</v>
      </c>
      <c r="E4067">
        <v>2</v>
      </c>
      <c r="F4067">
        <v>2</v>
      </c>
      <c r="G4067">
        <v>3</v>
      </c>
      <c r="H4067">
        <v>16</v>
      </c>
      <c r="I4067">
        <v>30</v>
      </c>
      <c r="J4067">
        <v>13</v>
      </c>
      <c r="K4067" t="s">
        <v>4186</v>
      </c>
      <c r="L4067">
        <v>2023</v>
      </c>
      <c r="M4067" t="str">
        <f>IF(Fact_JobPosting[[#This Row],[ai_mentioned]]=1,"AI Jobs","Non AI Jobs")</f>
        <v>Non AI Jobs</v>
      </c>
      <c r="N4067">
        <v>0</v>
      </c>
      <c r="O4067">
        <v>0.12</v>
      </c>
      <c r="P4067">
        <v>98885</v>
      </c>
      <c r="Q4067">
        <v>-2.09</v>
      </c>
      <c r="R4067">
        <v>0.75</v>
      </c>
    </row>
    <row r="4068" spans="1:18" x14ac:dyDescent="0.3">
      <c r="A4068">
        <v>4067</v>
      </c>
      <c r="B4068">
        <v>3</v>
      </c>
      <c r="C4068">
        <v>2</v>
      </c>
      <c r="D4068">
        <v>3</v>
      </c>
      <c r="E4068">
        <v>2</v>
      </c>
      <c r="F4068">
        <v>7</v>
      </c>
      <c r="G4068">
        <v>9</v>
      </c>
      <c r="H4068">
        <v>11</v>
      </c>
      <c r="I4068">
        <v>25</v>
      </c>
      <c r="J4068">
        <v>13</v>
      </c>
      <c r="K4068" t="s">
        <v>4187</v>
      </c>
      <c r="L4068">
        <v>2023</v>
      </c>
      <c r="M4068" t="str">
        <f>IF(Fact_JobPosting[[#This Row],[ai_mentioned]]=1,"AI Jobs","Non AI Jobs")</f>
        <v>AI Jobs</v>
      </c>
      <c r="N4068">
        <v>1</v>
      </c>
      <c r="O4068">
        <v>0.66</v>
      </c>
      <c r="P4068">
        <v>154969</v>
      </c>
      <c r="Q4068">
        <v>15.82</v>
      </c>
      <c r="R4068">
        <v>0.35</v>
      </c>
    </row>
    <row r="4069" spans="1:18" x14ac:dyDescent="0.3">
      <c r="A4069">
        <v>4068</v>
      </c>
      <c r="B4069">
        <v>2</v>
      </c>
      <c r="C4069">
        <v>1</v>
      </c>
      <c r="D4069">
        <v>2</v>
      </c>
      <c r="E4069">
        <v>2</v>
      </c>
      <c r="F4069">
        <v>5</v>
      </c>
      <c r="G4069">
        <v>2</v>
      </c>
      <c r="H4069">
        <v>6</v>
      </c>
      <c r="I4069">
        <v>5</v>
      </c>
      <c r="J4069">
        <v>13</v>
      </c>
      <c r="K4069" t="s">
        <v>4188</v>
      </c>
      <c r="L4069">
        <v>2023</v>
      </c>
      <c r="M4069" t="str">
        <f>IF(Fact_JobPosting[[#This Row],[ai_mentioned]]=1,"AI Jobs","Non AI Jobs")</f>
        <v>Non AI Jobs</v>
      </c>
      <c r="N4069">
        <v>0</v>
      </c>
      <c r="O4069">
        <v>0.12</v>
      </c>
      <c r="P4069">
        <v>30755</v>
      </c>
      <c r="Q4069">
        <v>-2.06</v>
      </c>
      <c r="R4069">
        <v>0.64</v>
      </c>
    </row>
    <row r="4070" spans="1:18" x14ac:dyDescent="0.3">
      <c r="A4070">
        <v>4069</v>
      </c>
      <c r="B4070">
        <v>3</v>
      </c>
      <c r="C4070">
        <v>3</v>
      </c>
      <c r="D4070">
        <v>3</v>
      </c>
      <c r="E4070">
        <v>5</v>
      </c>
      <c r="F4070">
        <v>2</v>
      </c>
      <c r="G4070">
        <v>4</v>
      </c>
      <c r="H4070">
        <v>2</v>
      </c>
      <c r="I4070">
        <v>38</v>
      </c>
      <c r="J4070">
        <v>13</v>
      </c>
      <c r="K4070" t="s">
        <v>4189</v>
      </c>
      <c r="L4070">
        <v>2023</v>
      </c>
      <c r="M4070" t="str">
        <f>IF(Fact_JobPosting[[#This Row],[ai_mentioned]]=1,"AI Jobs","Non AI Jobs")</f>
        <v>AI Jobs</v>
      </c>
      <c r="N4070">
        <v>1</v>
      </c>
      <c r="O4070">
        <v>0.62</v>
      </c>
      <c r="P4070">
        <v>119516</v>
      </c>
      <c r="Q4070">
        <v>10.06</v>
      </c>
      <c r="R4070">
        <v>0.24</v>
      </c>
    </row>
    <row r="4071" spans="1:18" x14ac:dyDescent="0.3">
      <c r="A4071">
        <v>4070</v>
      </c>
      <c r="B4071">
        <v>1</v>
      </c>
      <c r="C4071">
        <v>1</v>
      </c>
      <c r="D4071">
        <v>2</v>
      </c>
      <c r="E4071">
        <v>2</v>
      </c>
      <c r="F4071">
        <v>3</v>
      </c>
      <c r="G4071">
        <v>2</v>
      </c>
      <c r="H4071">
        <v>1</v>
      </c>
      <c r="I4071">
        <v>12</v>
      </c>
      <c r="J4071">
        <v>13</v>
      </c>
      <c r="K4071" t="s">
        <v>4190</v>
      </c>
      <c r="L4071">
        <v>2023</v>
      </c>
      <c r="M4071" t="str">
        <f>IF(Fact_JobPosting[[#This Row],[ai_mentioned]]=1,"AI Jobs","Non AI Jobs")</f>
        <v>Non AI Jobs</v>
      </c>
      <c r="N4071">
        <v>0</v>
      </c>
      <c r="O4071">
        <v>0.19</v>
      </c>
      <c r="P4071">
        <v>45610</v>
      </c>
      <c r="Q4071">
        <v>-4.83</v>
      </c>
      <c r="R4071">
        <v>0.71</v>
      </c>
    </row>
    <row r="4072" spans="1:18" x14ac:dyDescent="0.3">
      <c r="A4072">
        <v>4071</v>
      </c>
      <c r="B4072">
        <v>3</v>
      </c>
      <c r="C4072">
        <v>3</v>
      </c>
      <c r="D4072">
        <v>2</v>
      </c>
      <c r="E4072">
        <v>6</v>
      </c>
      <c r="F4072">
        <v>1</v>
      </c>
      <c r="G4072">
        <v>2</v>
      </c>
      <c r="H4072">
        <v>4</v>
      </c>
      <c r="I4072">
        <v>32</v>
      </c>
      <c r="J4072">
        <v>13</v>
      </c>
      <c r="K4072" t="s">
        <v>4191</v>
      </c>
      <c r="L4072">
        <v>2023</v>
      </c>
      <c r="M4072" t="str">
        <f>IF(Fact_JobPosting[[#This Row],[ai_mentioned]]=1,"AI Jobs","Non AI Jobs")</f>
        <v>AI Jobs</v>
      </c>
      <c r="N4072">
        <v>1</v>
      </c>
      <c r="O4072">
        <v>0.59</v>
      </c>
      <c r="P4072">
        <v>109990</v>
      </c>
      <c r="Q4072">
        <v>7.45</v>
      </c>
      <c r="R4072">
        <v>0.38</v>
      </c>
    </row>
    <row r="4073" spans="1:18" x14ac:dyDescent="0.3">
      <c r="A4073">
        <v>4072</v>
      </c>
      <c r="B4073">
        <v>3</v>
      </c>
      <c r="C4073">
        <v>3</v>
      </c>
      <c r="D4073">
        <v>2</v>
      </c>
      <c r="E4073">
        <v>4</v>
      </c>
      <c r="F4073">
        <v>10</v>
      </c>
      <c r="G4073">
        <v>6</v>
      </c>
      <c r="H4073">
        <v>15</v>
      </c>
      <c r="I4073">
        <v>38</v>
      </c>
      <c r="J4073">
        <v>13</v>
      </c>
      <c r="K4073" t="s">
        <v>4192</v>
      </c>
      <c r="L4073">
        <v>2023</v>
      </c>
      <c r="M4073" t="str">
        <f>IF(Fact_JobPosting[[#This Row],[ai_mentioned]]=1,"AI Jobs","Non AI Jobs")</f>
        <v>AI Jobs</v>
      </c>
      <c r="N4073">
        <v>1</v>
      </c>
      <c r="O4073">
        <v>0.62</v>
      </c>
      <c r="P4073">
        <v>119002</v>
      </c>
      <c r="Q4073">
        <v>12.75</v>
      </c>
      <c r="R4073">
        <v>0.15</v>
      </c>
    </row>
    <row r="4074" spans="1:18" x14ac:dyDescent="0.3">
      <c r="A4074">
        <v>4073</v>
      </c>
      <c r="B4074">
        <v>3</v>
      </c>
      <c r="C4074">
        <v>2</v>
      </c>
      <c r="D4074">
        <v>2</v>
      </c>
      <c r="E4074">
        <v>3</v>
      </c>
      <c r="F4074">
        <v>10</v>
      </c>
      <c r="G4074">
        <v>5</v>
      </c>
      <c r="H4074">
        <v>2</v>
      </c>
      <c r="I4074">
        <v>11</v>
      </c>
      <c r="J4074">
        <v>13</v>
      </c>
      <c r="K4074" t="s">
        <v>4193</v>
      </c>
      <c r="L4074">
        <v>2023</v>
      </c>
      <c r="M4074" t="str">
        <f>IF(Fact_JobPosting[[#This Row],[ai_mentioned]]=1,"AI Jobs","Non AI Jobs")</f>
        <v>AI Jobs</v>
      </c>
      <c r="N4074">
        <v>1</v>
      </c>
      <c r="O4074">
        <v>0.9</v>
      </c>
      <c r="P4074">
        <v>35998</v>
      </c>
      <c r="Q4074">
        <v>12.01</v>
      </c>
      <c r="R4074">
        <v>0.33</v>
      </c>
    </row>
    <row r="4075" spans="1:18" x14ac:dyDescent="0.3">
      <c r="A4075">
        <v>4074</v>
      </c>
      <c r="B4075">
        <v>3</v>
      </c>
      <c r="C4075">
        <v>2</v>
      </c>
      <c r="D4075">
        <v>2</v>
      </c>
      <c r="E4075">
        <v>2</v>
      </c>
      <c r="F4075">
        <v>6</v>
      </c>
      <c r="G4075">
        <v>5</v>
      </c>
      <c r="H4075">
        <v>9</v>
      </c>
      <c r="I4075">
        <v>7</v>
      </c>
      <c r="J4075">
        <v>13</v>
      </c>
      <c r="K4075" t="s">
        <v>4194</v>
      </c>
      <c r="L4075">
        <v>2023</v>
      </c>
      <c r="M4075" t="str">
        <f>IF(Fact_JobPosting[[#This Row],[ai_mentioned]]=1,"AI Jobs","Non AI Jobs")</f>
        <v>AI Jobs</v>
      </c>
      <c r="N4075">
        <v>1</v>
      </c>
      <c r="O4075">
        <v>0.91</v>
      </c>
      <c r="P4075">
        <v>37556</v>
      </c>
      <c r="Q4075">
        <v>12.14</v>
      </c>
      <c r="R4075">
        <v>0.26</v>
      </c>
    </row>
    <row r="4076" spans="1:18" x14ac:dyDescent="0.3">
      <c r="A4076">
        <v>4075</v>
      </c>
      <c r="B4076">
        <v>3</v>
      </c>
      <c r="C4076">
        <v>3</v>
      </c>
      <c r="D4076">
        <v>2</v>
      </c>
      <c r="E4076">
        <v>6</v>
      </c>
      <c r="F4076">
        <v>5</v>
      </c>
      <c r="G4076">
        <v>8</v>
      </c>
      <c r="H4076">
        <v>3</v>
      </c>
      <c r="I4076">
        <v>21</v>
      </c>
      <c r="J4076">
        <v>13</v>
      </c>
      <c r="K4076" t="s">
        <v>4195</v>
      </c>
      <c r="L4076">
        <v>2023</v>
      </c>
      <c r="M4076" t="str">
        <f>IF(Fact_JobPosting[[#This Row],[ai_mentioned]]=1,"AI Jobs","Non AI Jobs")</f>
        <v>AI Jobs</v>
      </c>
      <c r="N4076">
        <v>1</v>
      </c>
      <c r="O4076">
        <v>0.44</v>
      </c>
      <c r="P4076">
        <v>132863</v>
      </c>
      <c r="Q4076">
        <v>13.01</v>
      </c>
      <c r="R4076">
        <v>0.2</v>
      </c>
    </row>
    <row r="4077" spans="1:18" x14ac:dyDescent="0.3">
      <c r="A4077">
        <v>4076</v>
      </c>
      <c r="B4077">
        <v>1</v>
      </c>
      <c r="C4077">
        <v>1</v>
      </c>
      <c r="D4077">
        <v>2</v>
      </c>
      <c r="E4077">
        <v>1</v>
      </c>
      <c r="F4077">
        <v>1</v>
      </c>
      <c r="G4077">
        <v>2</v>
      </c>
      <c r="H4077">
        <v>4</v>
      </c>
      <c r="I4077">
        <v>21</v>
      </c>
      <c r="J4077">
        <v>13</v>
      </c>
      <c r="K4077" t="s">
        <v>4196</v>
      </c>
      <c r="L4077">
        <v>2023</v>
      </c>
      <c r="M4077" t="str">
        <f>IF(Fact_JobPosting[[#This Row],[ai_mentioned]]=1,"AI Jobs","Non AI Jobs")</f>
        <v>Non AI Jobs</v>
      </c>
      <c r="N4077">
        <v>0</v>
      </c>
      <c r="O4077">
        <v>0.03</v>
      </c>
      <c r="P4077">
        <v>80005</v>
      </c>
      <c r="Q4077">
        <v>0.77</v>
      </c>
      <c r="R4077">
        <v>0.72</v>
      </c>
    </row>
    <row r="4078" spans="1:18" x14ac:dyDescent="0.3">
      <c r="A4078">
        <v>4077</v>
      </c>
      <c r="B4078">
        <v>1</v>
      </c>
      <c r="C4078">
        <v>1</v>
      </c>
      <c r="D4078">
        <v>2</v>
      </c>
      <c r="E4078">
        <v>3</v>
      </c>
      <c r="F4078">
        <v>1</v>
      </c>
      <c r="G4078">
        <v>3</v>
      </c>
      <c r="H4078">
        <v>7</v>
      </c>
      <c r="I4078">
        <v>4</v>
      </c>
      <c r="J4078">
        <v>13</v>
      </c>
      <c r="K4078" t="s">
        <v>4197</v>
      </c>
      <c r="L4078">
        <v>2023</v>
      </c>
      <c r="M4078" t="str">
        <f>IF(Fact_JobPosting[[#This Row],[ai_mentioned]]=1,"AI Jobs","Non AI Jobs")</f>
        <v>Non AI Jobs</v>
      </c>
      <c r="N4078">
        <v>0</v>
      </c>
      <c r="O4078">
        <v>0.09</v>
      </c>
      <c r="P4078">
        <v>43703</v>
      </c>
      <c r="Q4078">
        <v>-2.0099999999999998</v>
      </c>
      <c r="R4078">
        <v>0.87</v>
      </c>
    </row>
    <row r="4079" spans="1:18" x14ac:dyDescent="0.3">
      <c r="A4079">
        <v>4078</v>
      </c>
      <c r="B4079">
        <v>3</v>
      </c>
      <c r="C4079">
        <v>2</v>
      </c>
      <c r="D4079">
        <v>2</v>
      </c>
      <c r="E4079">
        <v>2</v>
      </c>
      <c r="F4079">
        <v>4</v>
      </c>
      <c r="G4079">
        <v>1</v>
      </c>
      <c r="H4079">
        <v>10</v>
      </c>
      <c r="I4079">
        <v>33</v>
      </c>
      <c r="J4079">
        <v>13</v>
      </c>
      <c r="K4079" t="s">
        <v>4198</v>
      </c>
      <c r="L4079">
        <v>2023</v>
      </c>
      <c r="M4079" t="str">
        <f>IF(Fact_JobPosting[[#This Row],[ai_mentioned]]=1,"AI Jobs","Non AI Jobs")</f>
        <v>AI Jobs</v>
      </c>
      <c r="N4079">
        <v>1</v>
      </c>
      <c r="O4079">
        <v>0.76</v>
      </c>
      <c r="P4079">
        <v>124886</v>
      </c>
      <c r="Q4079">
        <v>10.49</v>
      </c>
      <c r="R4079">
        <v>0.19</v>
      </c>
    </row>
    <row r="4080" spans="1:18" x14ac:dyDescent="0.3">
      <c r="A4080">
        <v>4079</v>
      </c>
      <c r="B4080">
        <v>3</v>
      </c>
      <c r="C4080">
        <v>3</v>
      </c>
      <c r="D4080">
        <v>2</v>
      </c>
      <c r="E4080">
        <v>6</v>
      </c>
      <c r="F4080">
        <v>9</v>
      </c>
      <c r="G4080">
        <v>8</v>
      </c>
      <c r="H4080">
        <v>16</v>
      </c>
      <c r="I4080">
        <v>41</v>
      </c>
      <c r="J4080">
        <v>13</v>
      </c>
      <c r="K4080" t="s">
        <v>4199</v>
      </c>
      <c r="L4080">
        <v>2023</v>
      </c>
      <c r="M4080" t="str">
        <f>IF(Fact_JobPosting[[#This Row],[ai_mentioned]]=1,"AI Jobs","Non AI Jobs")</f>
        <v>AI Jobs</v>
      </c>
      <c r="N4080">
        <v>1</v>
      </c>
      <c r="O4080">
        <v>0.63</v>
      </c>
      <c r="P4080">
        <v>88529</v>
      </c>
      <c r="Q4080">
        <v>8.9600000000000009</v>
      </c>
      <c r="R4080">
        <v>0.19</v>
      </c>
    </row>
    <row r="4081" spans="1:18" x14ac:dyDescent="0.3">
      <c r="A4081">
        <v>4080</v>
      </c>
      <c r="B4081">
        <v>3</v>
      </c>
      <c r="C4081">
        <v>3</v>
      </c>
      <c r="D4081">
        <v>2</v>
      </c>
      <c r="E4081">
        <v>2</v>
      </c>
      <c r="F4081">
        <v>5</v>
      </c>
      <c r="G4081">
        <v>7</v>
      </c>
      <c r="H4081">
        <v>6</v>
      </c>
      <c r="I4081">
        <v>13</v>
      </c>
      <c r="J4081">
        <v>13</v>
      </c>
      <c r="K4081" t="s">
        <v>4200</v>
      </c>
      <c r="L4081">
        <v>2023</v>
      </c>
      <c r="M4081" t="str">
        <f>IF(Fact_JobPosting[[#This Row],[ai_mentioned]]=1,"AI Jobs","Non AI Jobs")</f>
        <v>AI Jobs</v>
      </c>
      <c r="N4081">
        <v>1</v>
      </c>
      <c r="O4081">
        <v>0.61</v>
      </c>
      <c r="P4081">
        <v>121237</v>
      </c>
      <c r="Q4081">
        <v>8.82</v>
      </c>
      <c r="R4081">
        <v>0.11</v>
      </c>
    </row>
    <row r="4082" spans="1:18" x14ac:dyDescent="0.3">
      <c r="A4082">
        <v>4081</v>
      </c>
      <c r="B4082">
        <v>3</v>
      </c>
      <c r="C4082">
        <v>2</v>
      </c>
      <c r="D4082">
        <v>2</v>
      </c>
      <c r="E4082">
        <v>2</v>
      </c>
      <c r="F4082">
        <v>3</v>
      </c>
      <c r="G4082">
        <v>1</v>
      </c>
      <c r="H4082">
        <v>5</v>
      </c>
      <c r="I4082">
        <v>4</v>
      </c>
      <c r="J4082">
        <v>13</v>
      </c>
      <c r="K4082" t="s">
        <v>4201</v>
      </c>
      <c r="L4082">
        <v>2023</v>
      </c>
      <c r="M4082" t="str">
        <f>IF(Fact_JobPosting[[#This Row],[ai_mentioned]]=1,"AI Jobs","Non AI Jobs")</f>
        <v>AI Jobs</v>
      </c>
      <c r="N4082">
        <v>1</v>
      </c>
      <c r="O4082">
        <v>0.95</v>
      </c>
      <c r="P4082">
        <v>72759</v>
      </c>
      <c r="Q4082">
        <v>17.37</v>
      </c>
      <c r="R4082">
        <v>0.33</v>
      </c>
    </row>
    <row r="4083" spans="1:18" x14ac:dyDescent="0.3">
      <c r="A4083">
        <v>4082</v>
      </c>
      <c r="B4083">
        <v>3</v>
      </c>
      <c r="C4083">
        <v>3</v>
      </c>
      <c r="D4083">
        <v>3</v>
      </c>
      <c r="E4083">
        <v>2</v>
      </c>
      <c r="F4083">
        <v>2</v>
      </c>
      <c r="G4083">
        <v>9</v>
      </c>
      <c r="H4083">
        <v>2</v>
      </c>
      <c r="I4083">
        <v>38</v>
      </c>
      <c r="J4083">
        <v>13</v>
      </c>
      <c r="K4083" t="s">
        <v>4202</v>
      </c>
      <c r="L4083">
        <v>2023</v>
      </c>
      <c r="M4083" t="str">
        <f>IF(Fact_JobPosting[[#This Row],[ai_mentioned]]=1,"AI Jobs","Non AI Jobs")</f>
        <v>AI Jobs</v>
      </c>
      <c r="N4083">
        <v>1</v>
      </c>
      <c r="O4083">
        <v>0.65</v>
      </c>
      <c r="P4083">
        <v>109416</v>
      </c>
      <c r="Q4083">
        <v>12.79</v>
      </c>
      <c r="R4083">
        <v>0.21</v>
      </c>
    </row>
    <row r="4084" spans="1:18" x14ac:dyDescent="0.3">
      <c r="A4084">
        <v>4083</v>
      </c>
      <c r="B4084">
        <v>3</v>
      </c>
      <c r="C4084">
        <v>2</v>
      </c>
      <c r="D4084">
        <v>2</v>
      </c>
      <c r="E4084">
        <v>3</v>
      </c>
      <c r="F4084">
        <v>8</v>
      </c>
      <c r="G4084">
        <v>7</v>
      </c>
      <c r="H4084">
        <v>16</v>
      </c>
      <c r="I4084">
        <v>1</v>
      </c>
      <c r="J4084">
        <v>13</v>
      </c>
      <c r="K4084" t="s">
        <v>4203</v>
      </c>
      <c r="L4084">
        <v>2023</v>
      </c>
      <c r="M4084" t="str">
        <f>IF(Fact_JobPosting[[#This Row],[ai_mentioned]]=1,"AI Jobs","Non AI Jobs")</f>
        <v>AI Jobs</v>
      </c>
      <c r="N4084">
        <v>1</v>
      </c>
      <c r="O4084">
        <v>0.9</v>
      </c>
      <c r="P4084">
        <v>61501</v>
      </c>
      <c r="Q4084">
        <v>8.5399999999999991</v>
      </c>
      <c r="R4084">
        <v>0.22</v>
      </c>
    </row>
    <row r="4085" spans="1:18" x14ac:dyDescent="0.3">
      <c r="A4085">
        <v>4084</v>
      </c>
      <c r="B4085">
        <v>3</v>
      </c>
      <c r="C4085">
        <v>3</v>
      </c>
      <c r="D4085">
        <v>3</v>
      </c>
      <c r="E4085">
        <v>6</v>
      </c>
      <c r="F4085">
        <v>5</v>
      </c>
      <c r="G4085">
        <v>9</v>
      </c>
      <c r="H4085">
        <v>16</v>
      </c>
      <c r="I4085">
        <v>21</v>
      </c>
      <c r="J4085">
        <v>13</v>
      </c>
      <c r="K4085" t="s">
        <v>4204</v>
      </c>
      <c r="L4085">
        <v>2023</v>
      </c>
      <c r="M4085" t="str">
        <f>IF(Fact_JobPosting[[#This Row],[ai_mentioned]]=1,"AI Jobs","Non AI Jobs")</f>
        <v>AI Jobs</v>
      </c>
      <c r="N4085">
        <v>1</v>
      </c>
      <c r="O4085">
        <v>0.45</v>
      </c>
      <c r="P4085">
        <v>121568</v>
      </c>
      <c r="Q4085">
        <v>14.66</v>
      </c>
      <c r="R4085">
        <v>0.37</v>
      </c>
    </row>
    <row r="4086" spans="1:18" x14ac:dyDescent="0.3">
      <c r="A4086">
        <v>4085</v>
      </c>
      <c r="B4086">
        <v>3</v>
      </c>
      <c r="C4086">
        <v>2</v>
      </c>
      <c r="D4086">
        <v>2</v>
      </c>
      <c r="E4086">
        <v>4</v>
      </c>
      <c r="F4086">
        <v>9</v>
      </c>
      <c r="G4086">
        <v>7</v>
      </c>
      <c r="H4086">
        <v>6</v>
      </c>
      <c r="I4086">
        <v>13</v>
      </c>
      <c r="J4086">
        <v>13</v>
      </c>
      <c r="K4086" t="s">
        <v>4205</v>
      </c>
      <c r="L4086">
        <v>2023</v>
      </c>
      <c r="M4086" t="str">
        <f>IF(Fact_JobPosting[[#This Row],[ai_mentioned]]=1,"AI Jobs","Non AI Jobs")</f>
        <v>AI Jobs</v>
      </c>
      <c r="N4086">
        <v>1</v>
      </c>
      <c r="O4086">
        <v>0.66</v>
      </c>
      <c r="P4086">
        <v>114287</v>
      </c>
      <c r="Q4086">
        <v>8.81</v>
      </c>
      <c r="R4086">
        <v>0.22</v>
      </c>
    </row>
    <row r="4087" spans="1:18" x14ac:dyDescent="0.3">
      <c r="A4087">
        <v>4086</v>
      </c>
      <c r="B4087">
        <v>1</v>
      </c>
      <c r="C4087">
        <v>1</v>
      </c>
      <c r="D4087">
        <v>2</v>
      </c>
      <c r="E4087">
        <v>3</v>
      </c>
      <c r="F4087">
        <v>1</v>
      </c>
      <c r="G4087">
        <v>1</v>
      </c>
      <c r="H4087">
        <v>14</v>
      </c>
      <c r="I4087">
        <v>35</v>
      </c>
      <c r="J4087">
        <v>13</v>
      </c>
      <c r="K4087" t="s">
        <v>4206</v>
      </c>
      <c r="L4087">
        <v>2023</v>
      </c>
      <c r="M4087" t="str">
        <f>IF(Fact_JobPosting[[#This Row],[ai_mentioned]]=1,"AI Jobs","Non AI Jobs")</f>
        <v>Non AI Jobs</v>
      </c>
      <c r="N4087">
        <v>0</v>
      </c>
      <c r="O4087">
        <v>0.04</v>
      </c>
      <c r="P4087">
        <v>37772</v>
      </c>
      <c r="Q4087">
        <v>0.19</v>
      </c>
      <c r="R4087">
        <v>0.72</v>
      </c>
    </row>
    <row r="4088" spans="1:18" x14ac:dyDescent="0.3">
      <c r="A4088">
        <v>4087</v>
      </c>
      <c r="B4088">
        <v>3</v>
      </c>
      <c r="C4088">
        <v>3</v>
      </c>
      <c r="D4088">
        <v>3</v>
      </c>
      <c r="E4088">
        <v>1</v>
      </c>
      <c r="F4088">
        <v>7</v>
      </c>
      <c r="G4088">
        <v>9</v>
      </c>
      <c r="H4088">
        <v>10</v>
      </c>
      <c r="I4088">
        <v>19</v>
      </c>
      <c r="J4088">
        <v>13</v>
      </c>
      <c r="K4088" t="s">
        <v>4207</v>
      </c>
      <c r="L4088">
        <v>2023</v>
      </c>
      <c r="M4088" t="str">
        <f>IF(Fact_JobPosting[[#This Row],[ai_mentioned]]=1,"AI Jobs","Non AI Jobs")</f>
        <v>AI Jobs</v>
      </c>
      <c r="N4088">
        <v>1</v>
      </c>
      <c r="O4088">
        <v>0.64</v>
      </c>
      <c r="P4088">
        <v>66142</v>
      </c>
      <c r="Q4088">
        <v>5.31</v>
      </c>
      <c r="R4088">
        <v>0.16</v>
      </c>
    </row>
    <row r="4089" spans="1:18" x14ac:dyDescent="0.3">
      <c r="A4089">
        <v>4088</v>
      </c>
      <c r="B4089">
        <v>2</v>
      </c>
      <c r="C4089">
        <v>1</v>
      </c>
      <c r="D4089">
        <v>2</v>
      </c>
      <c r="E4089">
        <v>5</v>
      </c>
      <c r="F4089">
        <v>2</v>
      </c>
      <c r="G4089">
        <v>7</v>
      </c>
      <c r="H4089">
        <v>11</v>
      </c>
      <c r="I4089">
        <v>41</v>
      </c>
      <c r="J4089">
        <v>13</v>
      </c>
      <c r="K4089" t="s">
        <v>4208</v>
      </c>
      <c r="L4089">
        <v>2023</v>
      </c>
      <c r="M4089" t="str">
        <f>IF(Fact_JobPosting[[#This Row],[ai_mentioned]]=1,"AI Jobs","Non AI Jobs")</f>
        <v>Non AI Jobs</v>
      </c>
      <c r="N4089">
        <v>0</v>
      </c>
      <c r="O4089">
        <v>0.11</v>
      </c>
      <c r="P4089">
        <v>72728</v>
      </c>
      <c r="Q4089">
        <v>4.68</v>
      </c>
      <c r="R4089">
        <v>0.68</v>
      </c>
    </row>
    <row r="4090" spans="1:18" x14ac:dyDescent="0.3">
      <c r="A4090">
        <v>4089</v>
      </c>
      <c r="B4090">
        <v>3</v>
      </c>
      <c r="C4090">
        <v>2</v>
      </c>
      <c r="D4090">
        <v>2</v>
      </c>
      <c r="E4090">
        <v>5</v>
      </c>
      <c r="F4090">
        <v>8</v>
      </c>
      <c r="G4090">
        <v>5</v>
      </c>
      <c r="H4090">
        <v>16</v>
      </c>
      <c r="I4090">
        <v>25</v>
      </c>
      <c r="J4090">
        <v>13</v>
      </c>
      <c r="K4090" t="s">
        <v>4209</v>
      </c>
      <c r="L4090">
        <v>2023</v>
      </c>
      <c r="M4090" t="str">
        <f>IF(Fact_JobPosting[[#This Row],[ai_mentioned]]=1,"AI Jobs","Non AI Jobs")</f>
        <v>AI Jobs</v>
      </c>
      <c r="N4090">
        <v>1</v>
      </c>
      <c r="O4090">
        <v>0.76</v>
      </c>
      <c r="P4090">
        <v>154995</v>
      </c>
      <c r="Q4090">
        <v>16.39</v>
      </c>
      <c r="R4090">
        <v>0.31</v>
      </c>
    </row>
    <row r="4091" spans="1:18" x14ac:dyDescent="0.3">
      <c r="A4091">
        <v>4090</v>
      </c>
      <c r="B4091">
        <v>3</v>
      </c>
      <c r="C4091">
        <v>2</v>
      </c>
      <c r="D4091">
        <v>2</v>
      </c>
      <c r="E4091">
        <v>3</v>
      </c>
      <c r="F4091">
        <v>7</v>
      </c>
      <c r="G4091">
        <v>8</v>
      </c>
      <c r="H4091">
        <v>4</v>
      </c>
      <c r="I4091">
        <v>15</v>
      </c>
      <c r="J4091">
        <v>13</v>
      </c>
      <c r="K4091" t="s">
        <v>4210</v>
      </c>
      <c r="L4091">
        <v>2023</v>
      </c>
      <c r="M4091" t="str">
        <f>IF(Fact_JobPosting[[#This Row],[ai_mentioned]]=1,"AI Jobs","Non AI Jobs")</f>
        <v>AI Jobs</v>
      </c>
      <c r="N4091">
        <v>1</v>
      </c>
      <c r="O4091">
        <v>0.76</v>
      </c>
      <c r="P4091">
        <v>115035</v>
      </c>
      <c r="Q4091">
        <v>12.01</v>
      </c>
      <c r="R4091">
        <v>0.3</v>
      </c>
    </row>
    <row r="4092" spans="1:18" x14ac:dyDescent="0.3">
      <c r="A4092">
        <v>4091</v>
      </c>
      <c r="B4092">
        <v>2</v>
      </c>
      <c r="C4092">
        <v>1</v>
      </c>
      <c r="D4092">
        <v>2</v>
      </c>
      <c r="E4092">
        <v>3</v>
      </c>
      <c r="F4092">
        <v>2</v>
      </c>
      <c r="G4092">
        <v>6</v>
      </c>
      <c r="H4092">
        <v>8</v>
      </c>
      <c r="I4092">
        <v>12</v>
      </c>
      <c r="J4092">
        <v>13</v>
      </c>
      <c r="K4092" t="s">
        <v>4211</v>
      </c>
      <c r="L4092">
        <v>2023</v>
      </c>
      <c r="M4092" t="str">
        <f>IF(Fact_JobPosting[[#This Row],[ai_mentioned]]=1,"AI Jobs","Non AI Jobs")</f>
        <v>Non AI Jobs</v>
      </c>
      <c r="N4092">
        <v>0</v>
      </c>
      <c r="O4092">
        <v>0.06</v>
      </c>
      <c r="P4092">
        <v>45116</v>
      </c>
      <c r="Q4092">
        <v>-0.67</v>
      </c>
      <c r="R4092">
        <v>0.61</v>
      </c>
    </row>
    <row r="4093" spans="1:18" x14ac:dyDescent="0.3">
      <c r="A4093">
        <v>4092</v>
      </c>
      <c r="B4093">
        <v>3</v>
      </c>
      <c r="C4093">
        <v>3</v>
      </c>
      <c r="D4093">
        <v>2</v>
      </c>
      <c r="E4093">
        <v>5</v>
      </c>
      <c r="F4093">
        <v>8</v>
      </c>
      <c r="G4093">
        <v>5</v>
      </c>
      <c r="H4093">
        <v>1</v>
      </c>
      <c r="I4093">
        <v>39</v>
      </c>
      <c r="J4093">
        <v>13</v>
      </c>
      <c r="K4093" t="s">
        <v>4212</v>
      </c>
      <c r="L4093">
        <v>2023</v>
      </c>
      <c r="M4093" t="str">
        <f>IF(Fact_JobPosting[[#This Row],[ai_mentioned]]=1,"AI Jobs","Non AI Jobs")</f>
        <v>AI Jobs</v>
      </c>
      <c r="N4093">
        <v>1</v>
      </c>
      <c r="O4093">
        <v>0.56999999999999995</v>
      </c>
      <c r="P4093">
        <v>71216</v>
      </c>
      <c r="Q4093">
        <v>5.5</v>
      </c>
      <c r="R4093">
        <v>0.17</v>
      </c>
    </row>
    <row r="4094" spans="1:18" x14ac:dyDescent="0.3">
      <c r="A4094">
        <v>4093</v>
      </c>
      <c r="B4094">
        <v>3</v>
      </c>
      <c r="C4094">
        <v>2</v>
      </c>
      <c r="D4094">
        <v>3</v>
      </c>
      <c r="E4094">
        <v>6</v>
      </c>
      <c r="F4094">
        <v>4</v>
      </c>
      <c r="G4094">
        <v>4</v>
      </c>
      <c r="H4094">
        <v>9</v>
      </c>
      <c r="I4094">
        <v>7</v>
      </c>
      <c r="J4094">
        <v>13</v>
      </c>
      <c r="K4094" t="s">
        <v>4213</v>
      </c>
      <c r="L4094">
        <v>2023</v>
      </c>
      <c r="M4094" t="str">
        <f>IF(Fact_JobPosting[[#This Row],[ai_mentioned]]=1,"AI Jobs","Non AI Jobs")</f>
        <v>AI Jobs</v>
      </c>
      <c r="N4094">
        <v>1</v>
      </c>
      <c r="O4094">
        <v>0.75</v>
      </c>
      <c r="P4094">
        <v>42112</v>
      </c>
      <c r="Q4094">
        <v>14.72</v>
      </c>
      <c r="R4094">
        <v>0.12</v>
      </c>
    </row>
    <row r="4095" spans="1:18" x14ac:dyDescent="0.3">
      <c r="A4095">
        <v>4094</v>
      </c>
      <c r="B4095">
        <v>1</v>
      </c>
      <c r="C4095">
        <v>1</v>
      </c>
      <c r="D4095">
        <v>3</v>
      </c>
      <c r="E4095">
        <v>2</v>
      </c>
      <c r="F4095">
        <v>3</v>
      </c>
      <c r="G4095">
        <v>9</v>
      </c>
      <c r="H4095">
        <v>5</v>
      </c>
      <c r="I4095">
        <v>43</v>
      </c>
      <c r="J4095">
        <v>13</v>
      </c>
      <c r="K4095" t="s">
        <v>4214</v>
      </c>
      <c r="L4095">
        <v>2023</v>
      </c>
      <c r="M4095" t="str">
        <f>IF(Fact_JobPosting[[#This Row],[ai_mentioned]]=1,"AI Jobs","Non AI Jobs")</f>
        <v>Non AI Jobs</v>
      </c>
      <c r="N4095">
        <v>0</v>
      </c>
      <c r="O4095">
        <v>0.12</v>
      </c>
      <c r="P4095">
        <v>89150</v>
      </c>
      <c r="Q4095">
        <v>3.42</v>
      </c>
      <c r="R4095">
        <v>0.75</v>
      </c>
    </row>
    <row r="4096" spans="1:18" x14ac:dyDescent="0.3">
      <c r="A4096">
        <v>4095</v>
      </c>
      <c r="B4096">
        <v>3</v>
      </c>
      <c r="C4096">
        <v>3</v>
      </c>
      <c r="D4096">
        <v>2</v>
      </c>
      <c r="E4096">
        <v>4</v>
      </c>
      <c r="F4096">
        <v>5</v>
      </c>
      <c r="G4096">
        <v>5</v>
      </c>
      <c r="H4096">
        <v>1</v>
      </c>
      <c r="I4096">
        <v>9</v>
      </c>
      <c r="J4096">
        <v>13</v>
      </c>
      <c r="K4096" t="s">
        <v>4215</v>
      </c>
      <c r="L4096">
        <v>2023</v>
      </c>
      <c r="M4096" t="str">
        <f>IF(Fact_JobPosting[[#This Row],[ai_mentioned]]=1,"AI Jobs","Non AI Jobs")</f>
        <v>AI Jobs</v>
      </c>
      <c r="N4096">
        <v>1</v>
      </c>
      <c r="O4096">
        <v>0.48</v>
      </c>
      <c r="P4096">
        <v>114740</v>
      </c>
      <c r="Q4096">
        <v>10.49</v>
      </c>
      <c r="R4096">
        <v>0.28999999999999998</v>
      </c>
    </row>
    <row r="4097" spans="1:18" x14ac:dyDescent="0.3">
      <c r="A4097">
        <v>4096</v>
      </c>
      <c r="B4097">
        <v>3</v>
      </c>
      <c r="C4097">
        <v>2</v>
      </c>
      <c r="D4097">
        <v>2</v>
      </c>
      <c r="E4097">
        <v>6</v>
      </c>
      <c r="F4097">
        <v>5</v>
      </c>
      <c r="G4097">
        <v>7</v>
      </c>
      <c r="H4097">
        <v>2</v>
      </c>
      <c r="I4097">
        <v>27</v>
      </c>
      <c r="J4097">
        <v>13</v>
      </c>
      <c r="K4097" t="s">
        <v>4216</v>
      </c>
      <c r="L4097">
        <v>2023</v>
      </c>
      <c r="M4097" t="str">
        <f>IF(Fact_JobPosting[[#This Row],[ai_mentioned]]=1,"AI Jobs","Non AI Jobs")</f>
        <v>AI Jobs</v>
      </c>
      <c r="N4097">
        <v>1</v>
      </c>
      <c r="O4097">
        <v>0.8</v>
      </c>
      <c r="P4097">
        <v>102803</v>
      </c>
      <c r="Q4097">
        <v>12.23</v>
      </c>
      <c r="R4097">
        <v>0.25</v>
      </c>
    </row>
    <row r="4098" spans="1:18" x14ac:dyDescent="0.3">
      <c r="A4098">
        <v>4097</v>
      </c>
      <c r="B4098">
        <v>1</v>
      </c>
      <c r="C4098">
        <v>1</v>
      </c>
      <c r="D4098">
        <v>2</v>
      </c>
      <c r="E4098">
        <v>5</v>
      </c>
      <c r="F4098">
        <v>9</v>
      </c>
      <c r="G4098">
        <v>1</v>
      </c>
      <c r="H4098">
        <v>6</v>
      </c>
      <c r="I4098">
        <v>39</v>
      </c>
      <c r="J4098">
        <v>13</v>
      </c>
      <c r="K4098" t="s">
        <v>4217</v>
      </c>
      <c r="L4098">
        <v>2023</v>
      </c>
      <c r="M4098" t="str">
        <f>IF(Fact_JobPosting[[#This Row],[ai_mentioned]]=1,"AI Jobs","Non AI Jobs")</f>
        <v>Non AI Jobs</v>
      </c>
      <c r="N4098">
        <v>0</v>
      </c>
      <c r="O4098">
        <v>0</v>
      </c>
      <c r="P4098">
        <v>44050</v>
      </c>
      <c r="Q4098">
        <v>3.2</v>
      </c>
      <c r="R4098">
        <v>0.9</v>
      </c>
    </row>
    <row r="4099" spans="1:18" x14ac:dyDescent="0.3">
      <c r="A4099">
        <v>4098</v>
      </c>
      <c r="B4099">
        <v>3</v>
      </c>
      <c r="C4099">
        <v>2</v>
      </c>
      <c r="D4099">
        <v>2</v>
      </c>
      <c r="E4099">
        <v>4</v>
      </c>
      <c r="F4099">
        <v>8</v>
      </c>
      <c r="G4099">
        <v>1</v>
      </c>
      <c r="H4099">
        <v>10</v>
      </c>
      <c r="I4099">
        <v>11</v>
      </c>
      <c r="J4099">
        <v>13</v>
      </c>
      <c r="K4099" t="s">
        <v>4218</v>
      </c>
      <c r="L4099">
        <v>2023</v>
      </c>
      <c r="M4099" t="str">
        <f>IF(Fact_JobPosting[[#This Row],[ai_mentioned]]=1,"AI Jobs","Non AI Jobs")</f>
        <v>AI Jobs</v>
      </c>
      <c r="N4099">
        <v>1</v>
      </c>
      <c r="O4099">
        <v>0.74</v>
      </c>
      <c r="P4099">
        <v>38748</v>
      </c>
      <c r="Q4099">
        <v>14.92</v>
      </c>
      <c r="R4099">
        <v>0.28999999999999998</v>
      </c>
    </row>
    <row r="4100" spans="1:18" x14ac:dyDescent="0.3">
      <c r="A4100">
        <v>4099</v>
      </c>
      <c r="B4100">
        <v>3</v>
      </c>
      <c r="C4100">
        <v>2</v>
      </c>
      <c r="D4100">
        <v>2</v>
      </c>
      <c r="E4100">
        <v>5</v>
      </c>
      <c r="F4100">
        <v>9</v>
      </c>
      <c r="G4100">
        <v>3</v>
      </c>
      <c r="H4100">
        <v>5</v>
      </c>
      <c r="I4100">
        <v>41</v>
      </c>
      <c r="J4100">
        <v>13</v>
      </c>
      <c r="K4100" t="s">
        <v>4219</v>
      </c>
      <c r="L4100">
        <v>2023</v>
      </c>
      <c r="M4100" t="str">
        <f>IF(Fact_JobPosting[[#This Row],[ai_mentioned]]=1,"AI Jobs","Non AI Jobs")</f>
        <v>AI Jobs</v>
      </c>
      <c r="N4100">
        <v>1</v>
      </c>
      <c r="O4100">
        <v>0.74</v>
      </c>
      <c r="P4100">
        <v>83375</v>
      </c>
      <c r="Q4100">
        <v>12.25</v>
      </c>
      <c r="R4100">
        <v>0.15</v>
      </c>
    </row>
    <row r="4101" spans="1:18" x14ac:dyDescent="0.3">
      <c r="A4101">
        <v>4100</v>
      </c>
      <c r="B4101">
        <v>3</v>
      </c>
      <c r="C4101">
        <v>2</v>
      </c>
      <c r="D4101">
        <v>2</v>
      </c>
      <c r="E4101">
        <v>4</v>
      </c>
      <c r="F4101">
        <v>10</v>
      </c>
      <c r="G4101">
        <v>2</v>
      </c>
      <c r="H4101">
        <v>15</v>
      </c>
      <c r="I4101">
        <v>1</v>
      </c>
      <c r="J4101">
        <v>13</v>
      </c>
      <c r="K4101" t="s">
        <v>4220</v>
      </c>
      <c r="L4101">
        <v>2023</v>
      </c>
      <c r="M4101" t="str">
        <f>IF(Fact_JobPosting[[#This Row],[ai_mentioned]]=1,"AI Jobs","Non AI Jobs")</f>
        <v>AI Jobs</v>
      </c>
      <c r="N4101">
        <v>1</v>
      </c>
      <c r="O4101">
        <v>0.7</v>
      </c>
      <c r="P4101">
        <v>67065</v>
      </c>
      <c r="Q4101">
        <v>10.31</v>
      </c>
      <c r="R4101">
        <v>0.2</v>
      </c>
    </row>
    <row r="4102" spans="1:18" x14ac:dyDescent="0.3">
      <c r="A4102">
        <v>4101</v>
      </c>
      <c r="B4102">
        <v>1</v>
      </c>
      <c r="C4102">
        <v>1</v>
      </c>
      <c r="D4102">
        <v>2</v>
      </c>
      <c r="E4102">
        <v>3</v>
      </c>
      <c r="F4102">
        <v>8</v>
      </c>
      <c r="G4102">
        <v>7</v>
      </c>
      <c r="H4102">
        <v>7</v>
      </c>
      <c r="I4102">
        <v>8</v>
      </c>
      <c r="J4102">
        <v>13</v>
      </c>
      <c r="K4102" t="s">
        <v>4221</v>
      </c>
      <c r="L4102">
        <v>2023</v>
      </c>
      <c r="M4102" t="str">
        <f>IF(Fact_JobPosting[[#This Row],[ai_mentioned]]=1,"AI Jobs","Non AI Jobs")</f>
        <v>Non AI Jobs</v>
      </c>
      <c r="N4102">
        <v>0</v>
      </c>
      <c r="O4102">
        <v>0.13</v>
      </c>
      <c r="P4102">
        <v>23504</v>
      </c>
      <c r="Q4102">
        <v>1.06</v>
      </c>
      <c r="R4102">
        <v>0.85</v>
      </c>
    </row>
    <row r="4103" spans="1:18" x14ac:dyDescent="0.3">
      <c r="A4103">
        <v>4102</v>
      </c>
      <c r="B4103">
        <v>3</v>
      </c>
      <c r="C4103">
        <v>2</v>
      </c>
      <c r="D4103">
        <v>2</v>
      </c>
      <c r="E4103">
        <v>5</v>
      </c>
      <c r="F4103">
        <v>9</v>
      </c>
      <c r="G4103">
        <v>7</v>
      </c>
      <c r="H4103">
        <v>1</v>
      </c>
      <c r="I4103">
        <v>19</v>
      </c>
      <c r="J4103">
        <v>13</v>
      </c>
      <c r="K4103" t="s">
        <v>4222</v>
      </c>
      <c r="L4103">
        <v>2023</v>
      </c>
      <c r="M4103" t="str">
        <f>IF(Fact_JobPosting[[#This Row],[ai_mentioned]]=1,"AI Jobs","Non AI Jobs")</f>
        <v>AI Jobs</v>
      </c>
      <c r="N4103">
        <v>1</v>
      </c>
      <c r="O4103">
        <v>0.86</v>
      </c>
      <c r="P4103">
        <v>66187</v>
      </c>
      <c r="Q4103">
        <v>8.27</v>
      </c>
      <c r="R4103">
        <v>0.35</v>
      </c>
    </row>
    <row r="4104" spans="1:18" x14ac:dyDescent="0.3">
      <c r="A4104">
        <v>4103</v>
      </c>
      <c r="B4104">
        <v>1</v>
      </c>
      <c r="C4104">
        <v>1</v>
      </c>
      <c r="D4104">
        <v>3</v>
      </c>
      <c r="E4104">
        <v>3</v>
      </c>
      <c r="F4104">
        <v>9</v>
      </c>
      <c r="G4104">
        <v>9</v>
      </c>
      <c r="H4104">
        <v>10</v>
      </c>
      <c r="I4104">
        <v>14</v>
      </c>
      <c r="J4104">
        <v>13</v>
      </c>
      <c r="K4104" t="s">
        <v>4223</v>
      </c>
      <c r="L4104">
        <v>2023</v>
      </c>
      <c r="M4104" t="str">
        <f>IF(Fact_JobPosting[[#This Row],[ai_mentioned]]=1,"AI Jobs","Non AI Jobs")</f>
        <v>Non AI Jobs</v>
      </c>
      <c r="N4104">
        <v>0</v>
      </c>
      <c r="O4104">
        <v>0.13</v>
      </c>
      <c r="P4104">
        <v>43936</v>
      </c>
      <c r="Q4104">
        <v>-2.16</v>
      </c>
      <c r="R4104">
        <v>0.87</v>
      </c>
    </row>
    <row r="4105" spans="1:18" x14ac:dyDescent="0.3">
      <c r="A4105">
        <v>4104</v>
      </c>
      <c r="B4105">
        <v>1</v>
      </c>
      <c r="C4105">
        <v>1</v>
      </c>
      <c r="D4105">
        <v>2</v>
      </c>
      <c r="E4105">
        <v>2</v>
      </c>
      <c r="F4105">
        <v>3</v>
      </c>
      <c r="G4105">
        <v>8</v>
      </c>
      <c r="H4105">
        <v>4</v>
      </c>
      <c r="I4105">
        <v>23</v>
      </c>
      <c r="J4105">
        <v>13</v>
      </c>
      <c r="K4105" t="s">
        <v>4224</v>
      </c>
      <c r="L4105">
        <v>2023</v>
      </c>
      <c r="M4105" t="str">
        <f>IF(Fact_JobPosting[[#This Row],[ai_mentioned]]=1,"AI Jobs","Non AI Jobs")</f>
        <v>Non AI Jobs</v>
      </c>
      <c r="N4105">
        <v>0</v>
      </c>
      <c r="O4105">
        <v>7.0000000000000007E-2</v>
      </c>
      <c r="P4105">
        <v>77682</v>
      </c>
      <c r="Q4105">
        <v>0.71</v>
      </c>
      <c r="R4105">
        <v>0.83</v>
      </c>
    </row>
    <row r="4106" spans="1:18" x14ac:dyDescent="0.3">
      <c r="A4106">
        <v>4105</v>
      </c>
      <c r="B4106">
        <v>2</v>
      </c>
      <c r="C4106">
        <v>1</v>
      </c>
      <c r="D4106">
        <v>3</v>
      </c>
      <c r="E4106">
        <v>5</v>
      </c>
      <c r="F4106">
        <v>2</v>
      </c>
      <c r="G4106">
        <v>4</v>
      </c>
      <c r="H4106">
        <v>12</v>
      </c>
      <c r="I4106">
        <v>3</v>
      </c>
      <c r="J4106">
        <v>13</v>
      </c>
      <c r="K4106" t="s">
        <v>4225</v>
      </c>
      <c r="L4106">
        <v>2023</v>
      </c>
      <c r="M4106" t="str">
        <f>IF(Fact_JobPosting[[#This Row],[ai_mentioned]]=1,"AI Jobs","Non AI Jobs")</f>
        <v>Non AI Jobs</v>
      </c>
      <c r="N4106">
        <v>0</v>
      </c>
      <c r="O4106">
        <v>0.05</v>
      </c>
      <c r="P4106">
        <v>30443</v>
      </c>
      <c r="Q4106">
        <v>2.94</v>
      </c>
      <c r="R4106">
        <v>0.62</v>
      </c>
    </row>
    <row r="4107" spans="1:18" x14ac:dyDescent="0.3">
      <c r="A4107">
        <v>4106</v>
      </c>
      <c r="B4107">
        <v>1</v>
      </c>
      <c r="C4107">
        <v>1</v>
      </c>
      <c r="D4107">
        <v>2</v>
      </c>
      <c r="E4107">
        <v>2</v>
      </c>
      <c r="F4107">
        <v>3</v>
      </c>
      <c r="G4107">
        <v>6</v>
      </c>
      <c r="H4107">
        <v>4</v>
      </c>
      <c r="I4107">
        <v>37</v>
      </c>
      <c r="J4107">
        <v>13</v>
      </c>
      <c r="K4107" t="s">
        <v>4226</v>
      </c>
      <c r="L4107">
        <v>2023</v>
      </c>
      <c r="M4107" t="str">
        <f>IF(Fact_JobPosting[[#This Row],[ai_mentioned]]=1,"AI Jobs","Non AI Jobs")</f>
        <v>Non AI Jobs</v>
      </c>
      <c r="N4107">
        <v>0</v>
      </c>
      <c r="O4107">
        <v>0.18</v>
      </c>
      <c r="P4107">
        <v>51732</v>
      </c>
      <c r="Q4107">
        <v>1.58</v>
      </c>
      <c r="R4107">
        <v>0.77</v>
      </c>
    </row>
    <row r="4108" spans="1:18" x14ac:dyDescent="0.3">
      <c r="A4108">
        <v>4107</v>
      </c>
      <c r="B4108">
        <v>1</v>
      </c>
      <c r="C4108">
        <v>1</v>
      </c>
      <c r="D4108">
        <v>2</v>
      </c>
      <c r="E4108">
        <v>2</v>
      </c>
      <c r="F4108">
        <v>6</v>
      </c>
      <c r="G4108">
        <v>8</v>
      </c>
      <c r="H4108">
        <v>4</v>
      </c>
      <c r="I4108">
        <v>40</v>
      </c>
      <c r="J4108">
        <v>13</v>
      </c>
      <c r="K4108" t="s">
        <v>4227</v>
      </c>
      <c r="L4108">
        <v>2023</v>
      </c>
      <c r="M4108" t="str">
        <f>IF(Fact_JobPosting[[#This Row],[ai_mentioned]]=1,"AI Jobs","Non AI Jobs")</f>
        <v>Non AI Jobs</v>
      </c>
      <c r="N4108">
        <v>0</v>
      </c>
      <c r="O4108">
        <v>0.19</v>
      </c>
      <c r="P4108">
        <v>47213</v>
      </c>
      <c r="Q4108">
        <v>1.85</v>
      </c>
      <c r="R4108">
        <v>0.87</v>
      </c>
    </row>
    <row r="4109" spans="1:18" x14ac:dyDescent="0.3">
      <c r="A4109">
        <v>4108</v>
      </c>
      <c r="B4109">
        <v>1</v>
      </c>
      <c r="C4109">
        <v>1</v>
      </c>
      <c r="D4109">
        <v>2</v>
      </c>
      <c r="E4109">
        <v>5</v>
      </c>
      <c r="F4109">
        <v>5</v>
      </c>
      <c r="G4109">
        <v>7</v>
      </c>
      <c r="H4109">
        <v>3</v>
      </c>
      <c r="I4109">
        <v>17</v>
      </c>
      <c r="J4109">
        <v>13</v>
      </c>
      <c r="K4109" t="s">
        <v>4228</v>
      </c>
      <c r="L4109">
        <v>2023</v>
      </c>
      <c r="M4109" t="str">
        <f>IF(Fact_JobPosting[[#This Row],[ai_mentioned]]=1,"AI Jobs","Non AI Jobs")</f>
        <v>Non AI Jobs</v>
      </c>
      <c r="N4109">
        <v>0</v>
      </c>
      <c r="O4109">
        <v>0.03</v>
      </c>
      <c r="P4109">
        <v>71813</v>
      </c>
      <c r="Q4109">
        <v>0.67</v>
      </c>
      <c r="R4109">
        <v>0.85</v>
      </c>
    </row>
    <row r="4110" spans="1:18" x14ac:dyDescent="0.3">
      <c r="A4110">
        <v>4109</v>
      </c>
      <c r="B4110">
        <v>3</v>
      </c>
      <c r="C4110">
        <v>2</v>
      </c>
      <c r="D4110">
        <v>2</v>
      </c>
      <c r="E4110">
        <v>3</v>
      </c>
      <c r="F4110">
        <v>6</v>
      </c>
      <c r="G4110">
        <v>2</v>
      </c>
      <c r="H4110">
        <v>13</v>
      </c>
      <c r="I4110">
        <v>18</v>
      </c>
      <c r="J4110">
        <v>13</v>
      </c>
      <c r="K4110" t="s">
        <v>4229</v>
      </c>
      <c r="L4110">
        <v>2023</v>
      </c>
      <c r="M4110" t="str">
        <f>IF(Fact_JobPosting[[#This Row],[ai_mentioned]]=1,"AI Jobs","Non AI Jobs")</f>
        <v>AI Jobs</v>
      </c>
      <c r="N4110">
        <v>1</v>
      </c>
      <c r="O4110">
        <v>0.85</v>
      </c>
      <c r="P4110">
        <v>114181</v>
      </c>
      <c r="Q4110">
        <v>13.63</v>
      </c>
      <c r="R4110">
        <v>0.39</v>
      </c>
    </row>
    <row r="4111" spans="1:18" x14ac:dyDescent="0.3">
      <c r="A4111">
        <v>4110</v>
      </c>
      <c r="B4111">
        <v>3</v>
      </c>
      <c r="C4111">
        <v>3</v>
      </c>
      <c r="D4111">
        <v>2</v>
      </c>
      <c r="E4111">
        <v>4</v>
      </c>
      <c r="F4111">
        <v>1</v>
      </c>
      <c r="G4111">
        <v>1</v>
      </c>
      <c r="H4111">
        <v>13</v>
      </c>
      <c r="I4111">
        <v>14</v>
      </c>
      <c r="J4111">
        <v>13</v>
      </c>
      <c r="K4111" t="s">
        <v>4230</v>
      </c>
      <c r="L4111">
        <v>2023</v>
      </c>
      <c r="M4111" t="str">
        <f>IF(Fact_JobPosting[[#This Row],[ai_mentioned]]=1,"AI Jobs","Non AI Jobs")</f>
        <v>AI Jobs</v>
      </c>
      <c r="N4111">
        <v>1</v>
      </c>
      <c r="O4111">
        <v>0.5</v>
      </c>
      <c r="P4111">
        <v>71697</v>
      </c>
      <c r="Q4111">
        <v>17.88</v>
      </c>
      <c r="R4111">
        <v>0.35</v>
      </c>
    </row>
    <row r="4112" spans="1:18" x14ac:dyDescent="0.3">
      <c r="A4112">
        <v>4111</v>
      </c>
      <c r="B4112">
        <v>3</v>
      </c>
      <c r="C4112">
        <v>3</v>
      </c>
      <c r="D4112">
        <v>2</v>
      </c>
      <c r="E4112">
        <v>5</v>
      </c>
      <c r="F4112">
        <v>3</v>
      </c>
      <c r="G4112">
        <v>2</v>
      </c>
      <c r="H4112">
        <v>6</v>
      </c>
      <c r="I4112">
        <v>38</v>
      </c>
      <c r="J4112">
        <v>13</v>
      </c>
      <c r="K4112" t="s">
        <v>4231</v>
      </c>
      <c r="L4112">
        <v>2023</v>
      </c>
      <c r="M4112" t="str">
        <f>IF(Fact_JobPosting[[#This Row],[ai_mentioned]]=1,"AI Jobs","Non AI Jobs")</f>
        <v>AI Jobs</v>
      </c>
      <c r="N4112">
        <v>1</v>
      </c>
      <c r="O4112">
        <v>0.52</v>
      </c>
      <c r="P4112">
        <v>133307</v>
      </c>
      <c r="Q4112">
        <v>14.36</v>
      </c>
      <c r="R4112">
        <v>0.33</v>
      </c>
    </row>
    <row r="4113" spans="1:18" x14ac:dyDescent="0.3">
      <c r="A4113">
        <v>4112</v>
      </c>
      <c r="B4113">
        <v>3</v>
      </c>
      <c r="C4113">
        <v>2</v>
      </c>
      <c r="D4113">
        <v>2</v>
      </c>
      <c r="E4113">
        <v>3</v>
      </c>
      <c r="F4113">
        <v>2</v>
      </c>
      <c r="G4113">
        <v>5</v>
      </c>
      <c r="H4113">
        <v>1</v>
      </c>
      <c r="I4113">
        <v>5</v>
      </c>
      <c r="J4113">
        <v>13</v>
      </c>
      <c r="K4113" t="s">
        <v>4232</v>
      </c>
      <c r="L4113">
        <v>2023</v>
      </c>
      <c r="M4113" t="str">
        <f>IF(Fact_JobPosting[[#This Row],[ai_mentioned]]=1,"AI Jobs","Non AI Jobs")</f>
        <v>AI Jobs</v>
      </c>
      <c r="N4113">
        <v>1</v>
      </c>
      <c r="O4113">
        <v>0.73</v>
      </c>
      <c r="P4113">
        <v>36955</v>
      </c>
      <c r="Q4113">
        <v>7.8</v>
      </c>
      <c r="R4113">
        <v>0.28999999999999998</v>
      </c>
    </row>
    <row r="4114" spans="1:18" x14ac:dyDescent="0.3">
      <c r="A4114">
        <v>4113</v>
      </c>
      <c r="B4114">
        <v>3</v>
      </c>
      <c r="C4114">
        <v>3</v>
      </c>
      <c r="D4114">
        <v>2</v>
      </c>
      <c r="E4114">
        <v>6</v>
      </c>
      <c r="F4114">
        <v>8</v>
      </c>
      <c r="G4114">
        <v>3</v>
      </c>
      <c r="H4114">
        <v>16</v>
      </c>
      <c r="I4114">
        <v>25</v>
      </c>
      <c r="J4114">
        <v>13</v>
      </c>
      <c r="K4114" t="s">
        <v>4233</v>
      </c>
      <c r="L4114">
        <v>2023</v>
      </c>
      <c r="M4114" t="str">
        <f>IF(Fact_JobPosting[[#This Row],[ai_mentioned]]=1,"AI Jobs","Non AI Jobs")</f>
        <v>AI Jobs</v>
      </c>
      <c r="N4114">
        <v>1</v>
      </c>
      <c r="O4114">
        <v>0.43</v>
      </c>
      <c r="P4114">
        <v>151557</v>
      </c>
      <c r="Q4114">
        <v>13.52</v>
      </c>
      <c r="R4114">
        <v>0.37</v>
      </c>
    </row>
    <row r="4115" spans="1:18" x14ac:dyDescent="0.3">
      <c r="A4115">
        <v>4114</v>
      </c>
      <c r="B4115">
        <v>3</v>
      </c>
      <c r="C4115">
        <v>2</v>
      </c>
      <c r="D4115">
        <v>2</v>
      </c>
      <c r="E4115">
        <v>3</v>
      </c>
      <c r="F4115">
        <v>10</v>
      </c>
      <c r="G4115">
        <v>7</v>
      </c>
      <c r="H4115">
        <v>5</v>
      </c>
      <c r="I4115">
        <v>31</v>
      </c>
      <c r="J4115">
        <v>13</v>
      </c>
      <c r="K4115" t="s">
        <v>4234</v>
      </c>
      <c r="L4115">
        <v>2023</v>
      </c>
      <c r="M4115" t="str">
        <f>IF(Fact_JobPosting[[#This Row],[ai_mentioned]]=1,"AI Jobs","Non AI Jobs")</f>
        <v>AI Jobs</v>
      </c>
      <c r="N4115">
        <v>1</v>
      </c>
      <c r="O4115">
        <v>0.7</v>
      </c>
      <c r="P4115">
        <v>92073</v>
      </c>
      <c r="Q4115">
        <v>14.94</v>
      </c>
      <c r="R4115">
        <v>0.36</v>
      </c>
    </row>
    <row r="4116" spans="1:18" x14ac:dyDescent="0.3">
      <c r="A4116">
        <v>4115</v>
      </c>
      <c r="B4116">
        <v>3</v>
      </c>
      <c r="C4116">
        <v>2</v>
      </c>
      <c r="D4116">
        <v>2</v>
      </c>
      <c r="E4116">
        <v>6</v>
      </c>
      <c r="F4116">
        <v>10</v>
      </c>
      <c r="G4116">
        <v>3</v>
      </c>
      <c r="H4116">
        <v>9</v>
      </c>
      <c r="I4116">
        <v>25</v>
      </c>
      <c r="J4116">
        <v>13</v>
      </c>
      <c r="K4116" t="s">
        <v>4235</v>
      </c>
      <c r="L4116">
        <v>2023</v>
      </c>
      <c r="M4116" t="str">
        <f>IF(Fact_JobPosting[[#This Row],[ai_mentioned]]=1,"AI Jobs","Non AI Jobs")</f>
        <v>AI Jobs</v>
      </c>
      <c r="N4116">
        <v>1</v>
      </c>
      <c r="O4116">
        <v>0.66</v>
      </c>
      <c r="P4116">
        <v>118549</v>
      </c>
      <c r="Q4116">
        <v>15.85</v>
      </c>
      <c r="R4116">
        <v>0.16</v>
      </c>
    </row>
    <row r="4117" spans="1:18" x14ac:dyDescent="0.3">
      <c r="A4117">
        <v>4116</v>
      </c>
      <c r="B4117">
        <v>2</v>
      </c>
      <c r="C4117">
        <v>1</v>
      </c>
      <c r="D4117">
        <v>2</v>
      </c>
      <c r="E4117">
        <v>3</v>
      </c>
      <c r="F4117">
        <v>7</v>
      </c>
      <c r="G4117">
        <v>3</v>
      </c>
      <c r="H4117">
        <v>3</v>
      </c>
      <c r="I4117">
        <v>30</v>
      </c>
      <c r="J4117">
        <v>13</v>
      </c>
      <c r="K4117" t="s">
        <v>4236</v>
      </c>
      <c r="L4117">
        <v>2023</v>
      </c>
      <c r="M4117" t="str">
        <f>IF(Fact_JobPosting[[#This Row],[ai_mentioned]]=1,"AI Jobs","Non AI Jobs")</f>
        <v>Non AI Jobs</v>
      </c>
      <c r="N4117">
        <v>0</v>
      </c>
      <c r="O4117">
        <v>0.09</v>
      </c>
      <c r="P4117">
        <v>86627</v>
      </c>
      <c r="Q4117">
        <v>-1.01</v>
      </c>
      <c r="R4117">
        <v>0.68</v>
      </c>
    </row>
    <row r="4118" spans="1:18" x14ac:dyDescent="0.3">
      <c r="A4118">
        <v>4117</v>
      </c>
      <c r="B4118">
        <v>3</v>
      </c>
      <c r="C4118">
        <v>3</v>
      </c>
      <c r="D4118">
        <v>2</v>
      </c>
      <c r="E4118">
        <v>6</v>
      </c>
      <c r="F4118">
        <v>5</v>
      </c>
      <c r="G4118">
        <v>1</v>
      </c>
      <c r="H4118">
        <v>12</v>
      </c>
      <c r="I4118">
        <v>19</v>
      </c>
      <c r="J4118">
        <v>13</v>
      </c>
      <c r="K4118" t="s">
        <v>4237</v>
      </c>
      <c r="L4118">
        <v>2023</v>
      </c>
      <c r="M4118" t="str">
        <f>IF(Fact_JobPosting[[#This Row],[ai_mentioned]]=1,"AI Jobs","Non AI Jobs")</f>
        <v>AI Jobs</v>
      </c>
      <c r="N4118">
        <v>1</v>
      </c>
      <c r="O4118">
        <v>0.41</v>
      </c>
      <c r="P4118">
        <v>56708</v>
      </c>
      <c r="Q4118">
        <v>14.11</v>
      </c>
      <c r="R4118">
        <v>0.37</v>
      </c>
    </row>
    <row r="4119" spans="1:18" x14ac:dyDescent="0.3">
      <c r="A4119">
        <v>4118</v>
      </c>
      <c r="B4119">
        <v>1</v>
      </c>
      <c r="C4119">
        <v>1</v>
      </c>
      <c r="D4119">
        <v>3</v>
      </c>
      <c r="E4119">
        <v>1</v>
      </c>
      <c r="F4119">
        <v>4</v>
      </c>
      <c r="G4119">
        <v>4</v>
      </c>
      <c r="H4119">
        <v>7</v>
      </c>
      <c r="I4119">
        <v>13</v>
      </c>
      <c r="J4119">
        <v>13</v>
      </c>
      <c r="K4119" t="s">
        <v>4238</v>
      </c>
      <c r="L4119">
        <v>2023</v>
      </c>
      <c r="M4119" t="str">
        <f>IF(Fact_JobPosting[[#This Row],[ai_mentioned]]=1,"AI Jobs","Non AI Jobs")</f>
        <v>Non AI Jobs</v>
      </c>
      <c r="N4119">
        <v>0</v>
      </c>
      <c r="O4119">
        <v>0.08</v>
      </c>
      <c r="P4119">
        <v>67509</v>
      </c>
      <c r="Q4119">
        <v>3</v>
      </c>
      <c r="R4119">
        <v>0.72</v>
      </c>
    </row>
    <row r="4120" spans="1:18" x14ac:dyDescent="0.3">
      <c r="A4120">
        <v>4119</v>
      </c>
      <c r="B4120">
        <v>2</v>
      </c>
      <c r="C4120">
        <v>1</v>
      </c>
      <c r="D4120">
        <v>2</v>
      </c>
      <c r="E4120">
        <v>5</v>
      </c>
      <c r="F4120">
        <v>9</v>
      </c>
      <c r="G4120">
        <v>5</v>
      </c>
      <c r="H4120">
        <v>2</v>
      </c>
      <c r="I4120">
        <v>18</v>
      </c>
      <c r="J4120">
        <v>13</v>
      </c>
      <c r="K4120" t="s">
        <v>4239</v>
      </c>
      <c r="L4120">
        <v>2023</v>
      </c>
      <c r="M4120" t="str">
        <f>IF(Fact_JobPosting[[#This Row],[ai_mentioned]]=1,"AI Jobs","Non AI Jobs")</f>
        <v>Non AI Jobs</v>
      </c>
      <c r="N4120">
        <v>0</v>
      </c>
      <c r="O4120">
        <v>0</v>
      </c>
      <c r="P4120">
        <v>75861</v>
      </c>
      <c r="Q4120">
        <v>-0.48</v>
      </c>
      <c r="R4120">
        <v>0.62</v>
      </c>
    </row>
    <row r="4121" spans="1:18" x14ac:dyDescent="0.3">
      <c r="A4121">
        <v>4120</v>
      </c>
      <c r="B4121">
        <v>3</v>
      </c>
      <c r="C4121">
        <v>2</v>
      </c>
      <c r="D4121">
        <v>2</v>
      </c>
      <c r="E4121">
        <v>4</v>
      </c>
      <c r="F4121">
        <v>2</v>
      </c>
      <c r="G4121">
        <v>6</v>
      </c>
      <c r="H4121">
        <v>11</v>
      </c>
      <c r="I4121">
        <v>11</v>
      </c>
      <c r="J4121">
        <v>13</v>
      </c>
      <c r="K4121" t="s">
        <v>4240</v>
      </c>
      <c r="L4121">
        <v>2023</v>
      </c>
      <c r="M4121" t="str">
        <f>IF(Fact_JobPosting[[#This Row],[ai_mentioned]]=1,"AI Jobs","Non AI Jobs")</f>
        <v>AI Jobs</v>
      </c>
      <c r="N4121">
        <v>1</v>
      </c>
      <c r="O4121">
        <v>0.9</v>
      </c>
      <c r="P4121">
        <v>35576</v>
      </c>
      <c r="Q4121">
        <v>7.1</v>
      </c>
      <c r="R4121">
        <v>0.13</v>
      </c>
    </row>
    <row r="4122" spans="1:18" x14ac:dyDescent="0.3">
      <c r="A4122">
        <v>4121</v>
      </c>
      <c r="B4122">
        <v>1</v>
      </c>
      <c r="C4122">
        <v>1</v>
      </c>
      <c r="D4122">
        <v>2</v>
      </c>
      <c r="E4122">
        <v>6</v>
      </c>
      <c r="F4122">
        <v>10</v>
      </c>
      <c r="G4122">
        <v>7</v>
      </c>
      <c r="H4122">
        <v>11</v>
      </c>
      <c r="I4122">
        <v>10</v>
      </c>
      <c r="J4122">
        <v>13</v>
      </c>
      <c r="K4122" t="s">
        <v>4241</v>
      </c>
      <c r="L4122">
        <v>2023</v>
      </c>
      <c r="M4122" t="str">
        <f>IF(Fact_JobPosting[[#This Row],[ai_mentioned]]=1,"AI Jobs","Non AI Jobs")</f>
        <v>Non AI Jobs</v>
      </c>
      <c r="N4122">
        <v>0</v>
      </c>
      <c r="O4122">
        <v>0.12</v>
      </c>
      <c r="P4122">
        <v>96272</v>
      </c>
      <c r="Q4122">
        <v>1.3</v>
      </c>
      <c r="R4122">
        <v>0.87</v>
      </c>
    </row>
    <row r="4123" spans="1:18" x14ac:dyDescent="0.3">
      <c r="A4123">
        <v>4122</v>
      </c>
      <c r="B4123">
        <v>3</v>
      </c>
      <c r="C4123">
        <v>2</v>
      </c>
      <c r="D4123">
        <v>2</v>
      </c>
      <c r="E4123">
        <v>3</v>
      </c>
      <c r="F4123">
        <v>6</v>
      </c>
      <c r="G4123">
        <v>5</v>
      </c>
      <c r="H4123">
        <v>15</v>
      </c>
      <c r="I4123">
        <v>32</v>
      </c>
      <c r="J4123">
        <v>13</v>
      </c>
      <c r="K4123" t="s">
        <v>4242</v>
      </c>
      <c r="L4123">
        <v>2023</v>
      </c>
      <c r="M4123" t="str">
        <f>IF(Fact_JobPosting[[#This Row],[ai_mentioned]]=1,"AI Jobs","Non AI Jobs")</f>
        <v>AI Jobs</v>
      </c>
      <c r="N4123">
        <v>1</v>
      </c>
      <c r="O4123">
        <v>0.79</v>
      </c>
      <c r="P4123">
        <v>105667</v>
      </c>
      <c r="Q4123">
        <v>16.09</v>
      </c>
      <c r="R4123">
        <v>0.28999999999999998</v>
      </c>
    </row>
    <row r="4124" spans="1:18" x14ac:dyDescent="0.3">
      <c r="A4124">
        <v>4123</v>
      </c>
      <c r="B4124">
        <v>1</v>
      </c>
      <c r="C4124">
        <v>1</v>
      </c>
      <c r="D4124">
        <v>2</v>
      </c>
      <c r="E4124">
        <v>6</v>
      </c>
      <c r="F4124">
        <v>5</v>
      </c>
      <c r="G4124">
        <v>1</v>
      </c>
      <c r="H4124">
        <v>7</v>
      </c>
      <c r="I4124">
        <v>8</v>
      </c>
      <c r="J4124">
        <v>13</v>
      </c>
      <c r="K4124" t="s">
        <v>4243</v>
      </c>
      <c r="L4124">
        <v>2023</v>
      </c>
      <c r="M4124" t="str">
        <f>IF(Fact_JobPosting[[#This Row],[ai_mentioned]]=1,"AI Jobs","Non AI Jobs")</f>
        <v>Non AI Jobs</v>
      </c>
      <c r="N4124">
        <v>0</v>
      </c>
      <c r="O4124">
        <v>0.04</v>
      </c>
      <c r="P4124">
        <v>25111</v>
      </c>
      <c r="Q4124">
        <v>-2.79</v>
      </c>
      <c r="R4124">
        <v>0.82</v>
      </c>
    </row>
    <row r="4125" spans="1:18" x14ac:dyDescent="0.3">
      <c r="A4125">
        <v>4124</v>
      </c>
      <c r="B4125">
        <v>3</v>
      </c>
      <c r="C4125">
        <v>2</v>
      </c>
      <c r="D4125">
        <v>2</v>
      </c>
      <c r="E4125">
        <v>1</v>
      </c>
      <c r="F4125">
        <v>7</v>
      </c>
      <c r="G4125">
        <v>8</v>
      </c>
      <c r="H4125">
        <v>7</v>
      </c>
      <c r="I4125">
        <v>17</v>
      </c>
      <c r="J4125">
        <v>13</v>
      </c>
      <c r="K4125" t="s">
        <v>4244</v>
      </c>
      <c r="L4125">
        <v>2023</v>
      </c>
      <c r="M4125" t="str">
        <f>IF(Fact_JobPosting[[#This Row],[ai_mentioned]]=1,"AI Jobs","Non AI Jobs")</f>
        <v>AI Jobs</v>
      </c>
      <c r="N4125">
        <v>1</v>
      </c>
      <c r="O4125">
        <v>0.74</v>
      </c>
      <c r="P4125">
        <v>95566</v>
      </c>
      <c r="Q4125">
        <v>12.79</v>
      </c>
      <c r="R4125">
        <v>0.17</v>
      </c>
    </row>
    <row r="4126" spans="1:18" x14ac:dyDescent="0.3">
      <c r="A4126">
        <v>4125</v>
      </c>
      <c r="B4126">
        <v>3</v>
      </c>
      <c r="C4126">
        <v>3</v>
      </c>
      <c r="D4126">
        <v>3</v>
      </c>
      <c r="E4126">
        <v>6</v>
      </c>
      <c r="F4126">
        <v>10</v>
      </c>
      <c r="G4126">
        <v>9</v>
      </c>
      <c r="H4126">
        <v>13</v>
      </c>
      <c r="I4126">
        <v>38</v>
      </c>
      <c r="J4126">
        <v>13</v>
      </c>
      <c r="K4126" t="s">
        <v>4245</v>
      </c>
      <c r="L4126">
        <v>2023</v>
      </c>
      <c r="M4126" t="str">
        <f>IF(Fact_JobPosting[[#This Row],[ai_mentioned]]=1,"AI Jobs","Non AI Jobs")</f>
        <v>AI Jobs</v>
      </c>
      <c r="N4126">
        <v>1</v>
      </c>
      <c r="O4126">
        <v>0.52</v>
      </c>
      <c r="P4126">
        <v>112533</v>
      </c>
      <c r="Q4126">
        <v>10.33</v>
      </c>
      <c r="R4126">
        <v>0.26</v>
      </c>
    </row>
    <row r="4127" spans="1:18" x14ac:dyDescent="0.3">
      <c r="A4127">
        <v>4126</v>
      </c>
      <c r="B4127">
        <v>3</v>
      </c>
      <c r="C4127">
        <v>2</v>
      </c>
      <c r="D4127">
        <v>2</v>
      </c>
      <c r="E4127">
        <v>4</v>
      </c>
      <c r="F4127">
        <v>3</v>
      </c>
      <c r="G4127">
        <v>6</v>
      </c>
      <c r="H4127">
        <v>13</v>
      </c>
      <c r="I4127">
        <v>28</v>
      </c>
      <c r="J4127">
        <v>13</v>
      </c>
      <c r="K4127" t="s">
        <v>4246</v>
      </c>
      <c r="L4127">
        <v>2023</v>
      </c>
      <c r="M4127" t="str">
        <f>IF(Fact_JobPosting[[#This Row],[ai_mentioned]]=1,"AI Jobs","Non AI Jobs")</f>
        <v>AI Jobs</v>
      </c>
      <c r="N4127">
        <v>1</v>
      </c>
      <c r="O4127">
        <v>0.78</v>
      </c>
      <c r="P4127">
        <v>31642</v>
      </c>
      <c r="Q4127">
        <v>13.49</v>
      </c>
      <c r="R4127">
        <v>0.39</v>
      </c>
    </row>
    <row r="4128" spans="1:18" x14ac:dyDescent="0.3">
      <c r="A4128">
        <v>4127</v>
      </c>
      <c r="B4128">
        <v>3</v>
      </c>
      <c r="C4128">
        <v>2</v>
      </c>
      <c r="D4128">
        <v>2</v>
      </c>
      <c r="E4128">
        <v>2</v>
      </c>
      <c r="F4128">
        <v>6</v>
      </c>
      <c r="G4128">
        <v>2</v>
      </c>
      <c r="H4128">
        <v>6</v>
      </c>
      <c r="I4128">
        <v>10</v>
      </c>
      <c r="J4128">
        <v>13</v>
      </c>
      <c r="K4128" t="s">
        <v>4247</v>
      </c>
      <c r="L4128">
        <v>2023</v>
      </c>
      <c r="M4128" t="str">
        <f>IF(Fact_JobPosting[[#This Row],[ai_mentioned]]=1,"AI Jobs","Non AI Jobs")</f>
        <v>AI Jobs</v>
      </c>
      <c r="N4128">
        <v>1</v>
      </c>
      <c r="O4128">
        <v>0.94</v>
      </c>
      <c r="P4128">
        <v>145890</v>
      </c>
      <c r="Q4128">
        <v>6.42</v>
      </c>
      <c r="R4128">
        <v>0.37</v>
      </c>
    </row>
    <row r="4129" spans="1:18" x14ac:dyDescent="0.3">
      <c r="A4129">
        <v>4128</v>
      </c>
      <c r="B4129">
        <v>3</v>
      </c>
      <c r="C4129">
        <v>2</v>
      </c>
      <c r="D4129">
        <v>3</v>
      </c>
      <c r="E4129">
        <v>1</v>
      </c>
      <c r="F4129">
        <v>5</v>
      </c>
      <c r="G4129">
        <v>4</v>
      </c>
      <c r="H4129">
        <v>7</v>
      </c>
      <c r="I4129">
        <v>34</v>
      </c>
      <c r="J4129">
        <v>13</v>
      </c>
      <c r="K4129" t="s">
        <v>4248</v>
      </c>
      <c r="L4129">
        <v>2023</v>
      </c>
      <c r="M4129" t="str">
        <f>IF(Fact_JobPosting[[#This Row],[ai_mentioned]]=1,"AI Jobs","Non AI Jobs")</f>
        <v>AI Jobs</v>
      </c>
      <c r="N4129">
        <v>1</v>
      </c>
      <c r="O4129">
        <v>0.8</v>
      </c>
      <c r="P4129">
        <v>31860</v>
      </c>
      <c r="Q4129">
        <v>8.57</v>
      </c>
      <c r="R4129">
        <v>0.38</v>
      </c>
    </row>
    <row r="4130" spans="1:18" x14ac:dyDescent="0.3">
      <c r="A4130">
        <v>4129</v>
      </c>
      <c r="B4130">
        <v>3</v>
      </c>
      <c r="C4130">
        <v>3</v>
      </c>
      <c r="D4130">
        <v>2</v>
      </c>
      <c r="E4130">
        <v>5</v>
      </c>
      <c r="F4130">
        <v>2</v>
      </c>
      <c r="G4130">
        <v>1</v>
      </c>
      <c r="H4130">
        <v>10</v>
      </c>
      <c r="I4130">
        <v>32</v>
      </c>
      <c r="J4130">
        <v>13</v>
      </c>
      <c r="K4130" t="s">
        <v>4249</v>
      </c>
      <c r="L4130">
        <v>2023</v>
      </c>
      <c r="M4130" t="str">
        <f>IF(Fact_JobPosting[[#This Row],[ai_mentioned]]=1,"AI Jobs","Non AI Jobs")</f>
        <v>AI Jobs</v>
      </c>
      <c r="N4130">
        <v>1</v>
      </c>
      <c r="O4130">
        <v>0.55000000000000004</v>
      </c>
      <c r="P4130">
        <v>107438</v>
      </c>
      <c r="Q4130">
        <v>16.489999999999998</v>
      </c>
      <c r="R4130">
        <v>0.33</v>
      </c>
    </row>
    <row r="4131" spans="1:18" x14ac:dyDescent="0.3">
      <c r="A4131">
        <v>4130</v>
      </c>
      <c r="B4131">
        <v>1</v>
      </c>
      <c r="C4131">
        <v>1</v>
      </c>
      <c r="D4131">
        <v>3</v>
      </c>
      <c r="E4131">
        <v>6</v>
      </c>
      <c r="F4131">
        <v>3</v>
      </c>
      <c r="G4131">
        <v>9</v>
      </c>
      <c r="H4131">
        <v>9</v>
      </c>
      <c r="I4131">
        <v>37</v>
      </c>
      <c r="J4131">
        <v>13</v>
      </c>
      <c r="K4131" t="s">
        <v>4250</v>
      </c>
      <c r="L4131">
        <v>2023</v>
      </c>
      <c r="M4131" t="str">
        <f>IF(Fact_JobPosting[[#This Row],[ai_mentioned]]=1,"AI Jobs","Non AI Jobs")</f>
        <v>Non AI Jobs</v>
      </c>
      <c r="N4131">
        <v>0</v>
      </c>
      <c r="O4131">
        <v>0.1</v>
      </c>
      <c r="P4131">
        <v>43762</v>
      </c>
      <c r="Q4131">
        <v>2.5099999999999998</v>
      </c>
      <c r="R4131">
        <v>0.73</v>
      </c>
    </row>
    <row r="4132" spans="1:18" x14ac:dyDescent="0.3">
      <c r="A4132">
        <v>4131</v>
      </c>
      <c r="B4132">
        <v>3</v>
      </c>
      <c r="C4132">
        <v>3</v>
      </c>
      <c r="D4132">
        <v>2</v>
      </c>
      <c r="E4132">
        <v>6</v>
      </c>
      <c r="F4132">
        <v>3</v>
      </c>
      <c r="G4132">
        <v>6</v>
      </c>
      <c r="H4132">
        <v>5</v>
      </c>
      <c r="I4132">
        <v>37</v>
      </c>
      <c r="J4132">
        <v>13</v>
      </c>
      <c r="K4132" t="s">
        <v>4251</v>
      </c>
      <c r="L4132">
        <v>2023</v>
      </c>
      <c r="M4132" t="str">
        <f>IF(Fact_JobPosting[[#This Row],[ai_mentioned]]=1,"AI Jobs","Non AI Jobs")</f>
        <v>AI Jobs</v>
      </c>
      <c r="N4132">
        <v>1</v>
      </c>
      <c r="O4132">
        <v>0.61</v>
      </c>
      <c r="P4132">
        <v>69888</v>
      </c>
      <c r="Q4132">
        <v>16.79</v>
      </c>
      <c r="R4132">
        <v>0.31</v>
      </c>
    </row>
    <row r="4133" spans="1:18" x14ac:dyDescent="0.3">
      <c r="A4133">
        <v>4132</v>
      </c>
      <c r="B4133">
        <v>2</v>
      </c>
      <c r="C4133">
        <v>1</v>
      </c>
      <c r="D4133">
        <v>2</v>
      </c>
      <c r="E4133">
        <v>5</v>
      </c>
      <c r="F4133">
        <v>3</v>
      </c>
      <c r="G4133">
        <v>8</v>
      </c>
      <c r="H4133">
        <v>7</v>
      </c>
      <c r="I4133">
        <v>1</v>
      </c>
      <c r="J4133">
        <v>13</v>
      </c>
      <c r="K4133" t="s">
        <v>4252</v>
      </c>
      <c r="L4133">
        <v>2023</v>
      </c>
      <c r="M4133" t="str">
        <f>IF(Fact_JobPosting[[#This Row],[ai_mentioned]]=1,"AI Jobs","Non AI Jobs")</f>
        <v>Non AI Jobs</v>
      </c>
      <c r="N4133">
        <v>0</v>
      </c>
      <c r="O4133">
        <v>0</v>
      </c>
      <c r="P4133">
        <v>39086</v>
      </c>
      <c r="Q4133">
        <v>-2.38</v>
      </c>
      <c r="R4133">
        <v>0.64</v>
      </c>
    </row>
    <row r="4134" spans="1:18" x14ac:dyDescent="0.3">
      <c r="A4134">
        <v>4133</v>
      </c>
      <c r="B4134">
        <v>3</v>
      </c>
      <c r="C4134">
        <v>2</v>
      </c>
      <c r="D4134">
        <v>2</v>
      </c>
      <c r="E4134">
        <v>5</v>
      </c>
      <c r="F4134">
        <v>4</v>
      </c>
      <c r="G4134">
        <v>6</v>
      </c>
      <c r="H4134">
        <v>13</v>
      </c>
      <c r="I4134">
        <v>5</v>
      </c>
      <c r="J4134">
        <v>13</v>
      </c>
      <c r="K4134" t="s">
        <v>4253</v>
      </c>
      <c r="L4134">
        <v>2023</v>
      </c>
      <c r="M4134" t="str">
        <f>IF(Fact_JobPosting[[#This Row],[ai_mentioned]]=1,"AI Jobs","Non AI Jobs")</f>
        <v>AI Jobs</v>
      </c>
      <c r="N4134">
        <v>1</v>
      </c>
      <c r="O4134">
        <v>0.84</v>
      </c>
      <c r="P4134">
        <v>43914</v>
      </c>
      <c r="Q4134">
        <v>11.29</v>
      </c>
      <c r="R4134">
        <v>0.39</v>
      </c>
    </row>
    <row r="4135" spans="1:18" x14ac:dyDescent="0.3">
      <c r="A4135">
        <v>4134</v>
      </c>
      <c r="B4135">
        <v>3</v>
      </c>
      <c r="C4135">
        <v>2</v>
      </c>
      <c r="D4135">
        <v>2</v>
      </c>
      <c r="E4135">
        <v>3</v>
      </c>
      <c r="F4135">
        <v>4</v>
      </c>
      <c r="G4135">
        <v>2</v>
      </c>
      <c r="H4135">
        <v>8</v>
      </c>
      <c r="I4135">
        <v>28</v>
      </c>
      <c r="J4135">
        <v>13</v>
      </c>
      <c r="K4135" t="s">
        <v>4254</v>
      </c>
      <c r="L4135">
        <v>2023</v>
      </c>
      <c r="M4135" t="str">
        <f>IF(Fact_JobPosting[[#This Row],[ai_mentioned]]=1,"AI Jobs","Non AI Jobs")</f>
        <v>AI Jobs</v>
      </c>
      <c r="N4135">
        <v>1</v>
      </c>
      <c r="O4135">
        <v>0.77</v>
      </c>
      <c r="P4135">
        <v>32255</v>
      </c>
      <c r="Q4135">
        <v>12.29</v>
      </c>
      <c r="R4135">
        <v>0.23</v>
      </c>
    </row>
    <row r="4136" spans="1:18" x14ac:dyDescent="0.3">
      <c r="A4136">
        <v>4135</v>
      </c>
      <c r="B4136">
        <v>3</v>
      </c>
      <c r="C4136">
        <v>3</v>
      </c>
      <c r="D4136">
        <v>2</v>
      </c>
      <c r="E4136">
        <v>5</v>
      </c>
      <c r="F4136">
        <v>2</v>
      </c>
      <c r="G4136">
        <v>3</v>
      </c>
      <c r="H4136">
        <v>5</v>
      </c>
      <c r="I4136">
        <v>15</v>
      </c>
      <c r="J4136">
        <v>13</v>
      </c>
      <c r="K4136" t="s">
        <v>4255</v>
      </c>
      <c r="L4136">
        <v>2023</v>
      </c>
      <c r="M4136" t="str">
        <f>IF(Fact_JobPosting[[#This Row],[ai_mentioned]]=1,"AI Jobs","Non AI Jobs")</f>
        <v>AI Jobs</v>
      </c>
      <c r="N4136">
        <v>1</v>
      </c>
      <c r="O4136">
        <v>0.51</v>
      </c>
      <c r="P4136">
        <v>118440</v>
      </c>
      <c r="Q4136">
        <v>5.0199999999999996</v>
      </c>
      <c r="R4136">
        <v>0.11</v>
      </c>
    </row>
    <row r="4137" spans="1:18" x14ac:dyDescent="0.3">
      <c r="A4137">
        <v>4136</v>
      </c>
      <c r="B4137">
        <v>3</v>
      </c>
      <c r="C4137">
        <v>2</v>
      </c>
      <c r="D4137">
        <v>2</v>
      </c>
      <c r="E4137">
        <v>2</v>
      </c>
      <c r="F4137">
        <v>1</v>
      </c>
      <c r="G4137">
        <v>8</v>
      </c>
      <c r="H4137">
        <v>4</v>
      </c>
      <c r="I4137">
        <v>17</v>
      </c>
      <c r="J4137">
        <v>13</v>
      </c>
      <c r="K4137" t="s">
        <v>4256</v>
      </c>
      <c r="L4137">
        <v>2023</v>
      </c>
      <c r="M4137" t="str">
        <f>IF(Fact_JobPosting[[#This Row],[ai_mentioned]]=1,"AI Jobs","Non AI Jobs")</f>
        <v>AI Jobs</v>
      </c>
      <c r="N4137">
        <v>1</v>
      </c>
      <c r="O4137">
        <v>0.79</v>
      </c>
      <c r="P4137">
        <v>92960</v>
      </c>
      <c r="Q4137">
        <v>13.07</v>
      </c>
      <c r="R4137">
        <v>0.13</v>
      </c>
    </row>
    <row r="4138" spans="1:18" x14ac:dyDescent="0.3">
      <c r="A4138">
        <v>4137</v>
      </c>
      <c r="B4138">
        <v>2</v>
      </c>
      <c r="C4138">
        <v>1</v>
      </c>
      <c r="D4138">
        <v>2</v>
      </c>
      <c r="E4138">
        <v>3</v>
      </c>
      <c r="F4138">
        <v>7</v>
      </c>
      <c r="G4138">
        <v>1</v>
      </c>
      <c r="H4138">
        <v>7</v>
      </c>
      <c r="I4138">
        <v>29</v>
      </c>
      <c r="J4138">
        <v>13</v>
      </c>
      <c r="K4138" t="s">
        <v>4257</v>
      </c>
      <c r="L4138">
        <v>2023</v>
      </c>
      <c r="M4138" t="str">
        <f>IF(Fact_JobPosting[[#This Row],[ai_mentioned]]=1,"AI Jobs","Non AI Jobs")</f>
        <v>Non AI Jobs</v>
      </c>
      <c r="N4138">
        <v>0</v>
      </c>
      <c r="O4138">
        <v>0.01</v>
      </c>
      <c r="P4138">
        <v>50202</v>
      </c>
      <c r="Q4138">
        <v>4.3899999999999997</v>
      </c>
      <c r="R4138">
        <v>0.67</v>
      </c>
    </row>
    <row r="4139" spans="1:18" x14ac:dyDescent="0.3">
      <c r="A4139">
        <v>4138</v>
      </c>
      <c r="B4139">
        <v>3</v>
      </c>
      <c r="C4139">
        <v>2</v>
      </c>
      <c r="D4139">
        <v>3</v>
      </c>
      <c r="E4139">
        <v>1</v>
      </c>
      <c r="F4139">
        <v>6</v>
      </c>
      <c r="G4139">
        <v>9</v>
      </c>
      <c r="H4139">
        <v>6</v>
      </c>
      <c r="I4139">
        <v>27</v>
      </c>
      <c r="J4139">
        <v>13</v>
      </c>
      <c r="K4139" t="s">
        <v>4258</v>
      </c>
      <c r="L4139">
        <v>2023</v>
      </c>
      <c r="M4139" t="str">
        <f>IF(Fact_JobPosting[[#This Row],[ai_mentioned]]=1,"AI Jobs","Non AI Jobs")</f>
        <v>AI Jobs</v>
      </c>
      <c r="N4139">
        <v>1</v>
      </c>
      <c r="O4139">
        <v>0.84</v>
      </c>
      <c r="P4139">
        <v>112997</v>
      </c>
      <c r="Q4139">
        <v>17.88</v>
      </c>
      <c r="R4139">
        <v>0.35</v>
      </c>
    </row>
    <row r="4140" spans="1:18" x14ac:dyDescent="0.3">
      <c r="A4140">
        <v>4139</v>
      </c>
      <c r="B4140">
        <v>2</v>
      </c>
      <c r="C4140">
        <v>1</v>
      </c>
      <c r="D4140">
        <v>2</v>
      </c>
      <c r="E4140">
        <v>4</v>
      </c>
      <c r="F4140">
        <v>6</v>
      </c>
      <c r="G4140">
        <v>7</v>
      </c>
      <c r="H4140">
        <v>10</v>
      </c>
      <c r="I4140">
        <v>30</v>
      </c>
      <c r="J4140">
        <v>13</v>
      </c>
      <c r="K4140" t="s">
        <v>4259</v>
      </c>
      <c r="L4140">
        <v>2023</v>
      </c>
      <c r="M4140" t="str">
        <f>IF(Fact_JobPosting[[#This Row],[ai_mentioned]]=1,"AI Jobs","Non AI Jobs")</f>
        <v>Non AI Jobs</v>
      </c>
      <c r="N4140">
        <v>0</v>
      </c>
      <c r="O4140">
        <v>0.14000000000000001</v>
      </c>
      <c r="P4140">
        <v>102481</v>
      </c>
      <c r="Q4140">
        <v>4.18</v>
      </c>
      <c r="R4140">
        <v>0.64</v>
      </c>
    </row>
    <row r="4141" spans="1:18" x14ac:dyDescent="0.3">
      <c r="A4141">
        <v>4140</v>
      </c>
      <c r="B4141">
        <v>3</v>
      </c>
      <c r="C4141">
        <v>2</v>
      </c>
      <c r="D4141">
        <v>2</v>
      </c>
      <c r="E4141">
        <v>5</v>
      </c>
      <c r="F4141">
        <v>6</v>
      </c>
      <c r="G4141">
        <v>7</v>
      </c>
      <c r="H4141">
        <v>13</v>
      </c>
      <c r="I4141">
        <v>37</v>
      </c>
      <c r="J4141">
        <v>13</v>
      </c>
      <c r="K4141" t="s">
        <v>4260</v>
      </c>
      <c r="L4141">
        <v>2023</v>
      </c>
      <c r="M4141" t="str">
        <f>IF(Fact_JobPosting[[#This Row],[ai_mentioned]]=1,"AI Jobs","Non AI Jobs")</f>
        <v>AI Jobs</v>
      </c>
      <c r="N4141">
        <v>1</v>
      </c>
      <c r="O4141">
        <v>0.85</v>
      </c>
      <c r="P4141">
        <v>77533</v>
      </c>
      <c r="Q4141">
        <v>5.77</v>
      </c>
      <c r="R4141">
        <v>0.18</v>
      </c>
    </row>
    <row r="4142" spans="1:18" x14ac:dyDescent="0.3">
      <c r="A4142">
        <v>4141</v>
      </c>
      <c r="B4142">
        <v>1</v>
      </c>
      <c r="C4142">
        <v>1</v>
      </c>
      <c r="D4142">
        <v>2</v>
      </c>
      <c r="E4142">
        <v>1</v>
      </c>
      <c r="F4142">
        <v>2</v>
      </c>
      <c r="G4142">
        <v>1</v>
      </c>
      <c r="H4142">
        <v>7</v>
      </c>
      <c r="I4142">
        <v>41</v>
      </c>
      <c r="J4142">
        <v>13</v>
      </c>
      <c r="K4142" t="s">
        <v>4261</v>
      </c>
      <c r="L4142">
        <v>2023</v>
      </c>
      <c r="M4142" t="str">
        <f>IF(Fact_JobPosting[[#This Row],[ai_mentioned]]=1,"AI Jobs","Non AI Jobs")</f>
        <v>Non AI Jobs</v>
      </c>
      <c r="N4142">
        <v>0</v>
      </c>
      <c r="O4142">
        <v>0.1</v>
      </c>
      <c r="P4142">
        <v>71373</v>
      </c>
      <c r="Q4142">
        <v>-3.09</v>
      </c>
      <c r="R4142">
        <v>0.74</v>
      </c>
    </row>
    <row r="4143" spans="1:18" x14ac:dyDescent="0.3">
      <c r="A4143">
        <v>4142</v>
      </c>
      <c r="B4143">
        <v>2</v>
      </c>
      <c r="C4143">
        <v>1</v>
      </c>
      <c r="D4143">
        <v>2</v>
      </c>
      <c r="E4143">
        <v>3</v>
      </c>
      <c r="F4143">
        <v>2</v>
      </c>
      <c r="G4143">
        <v>5</v>
      </c>
      <c r="H4143">
        <v>4</v>
      </c>
      <c r="I4143">
        <v>41</v>
      </c>
      <c r="J4143">
        <v>13</v>
      </c>
      <c r="K4143" t="s">
        <v>4262</v>
      </c>
      <c r="L4143">
        <v>2023</v>
      </c>
      <c r="M4143" t="str">
        <f>IF(Fact_JobPosting[[#This Row],[ai_mentioned]]=1,"AI Jobs","Non AI Jobs")</f>
        <v>Non AI Jobs</v>
      </c>
      <c r="N4143">
        <v>0</v>
      </c>
      <c r="O4143">
        <v>0.03</v>
      </c>
      <c r="P4143">
        <v>59925</v>
      </c>
      <c r="Q4143">
        <v>0.73</v>
      </c>
      <c r="R4143">
        <v>0.63</v>
      </c>
    </row>
    <row r="4144" spans="1:18" x14ac:dyDescent="0.3">
      <c r="A4144">
        <v>4143</v>
      </c>
      <c r="B4144">
        <v>3</v>
      </c>
      <c r="C4144">
        <v>2</v>
      </c>
      <c r="D4144">
        <v>2</v>
      </c>
      <c r="E4144">
        <v>2</v>
      </c>
      <c r="F4144">
        <v>8</v>
      </c>
      <c r="G4144">
        <v>1</v>
      </c>
      <c r="H4144">
        <v>6</v>
      </c>
      <c r="I4144">
        <v>7</v>
      </c>
      <c r="J4144">
        <v>13</v>
      </c>
      <c r="K4144" t="s">
        <v>4263</v>
      </c>
      <c r="L4144">
        <v>2023</v>
      </c>
      <c r="M4144" t="str">
        <f>IF(Fact_JobPosting[[#This Row],[ai_mentioned]]=1,"AI Jobs","Non AI Jobs")</f>
        <v>AI Jobs</v>
      </c>
      <c r="N4144">
        <v>1</v>
      </c>
      <c r="O4144">
        <v>0.89</v>
      </c>
      <c r="P4144">
        <v>42252</v>
      </c>
      <c r="Q4144">
        <v>8.31</v>
      </c>
      <c r="R4144">
        <v>0.12</v>
      </c>
    </row>
    <row r="4145" spans="1:18" x14ac:dyDescent="0.3">
      <c r="A4145">
        <v>4144</v>
      </c>
      <c r="B4145">
        <v>3</v>
      </c>
      <c r="C4145">
        <v>3</v>
      </c>
      <c r="D4145">
        <v>2</v>
      </c>
      <c r="E4145">
        <v>6</v>
      </c>
      <c r="F4145">
        <v>5</v>
      </c>
      <c r="G4145">
        <v>3</v>
      </c>
      <c r="H4145">
        <v>2</v>
      </c>
      <c r="I4145">
        <v>30</v>
      </c>
      <c r="J4145">
        <v>13</v>
      </c>
      <c r="K4145" t="s">
        <v>4264</v>
      </c>
      <c r="L4145">
        <v>2023</v>
      </c>
      <c r="M4145" t="str">
        <f>IF(Fact_JobPosting[[#This Row],[ai_mentioned]]=1,"AI Jobs","Non AI Jobs")</f>
        <v>AI Jobs</v>
      </c>
      <c r="N4145">
        <v>1</v>
      </c>
      <c r="O4145">
        <v>0.54</v>
      </c>
      <c r="P4145">
        <v>151648</v>
      </c>
      <c r="Q4145">
        <v>6.19</v>
      </c>
      <c r="R4145">
        <v>0.22</v>
      </c>
    </row>
    <row r="4146" spans="1:18" x14ac:dyDescent="0.3">
      <c r="A4146">
        <v>4145</v>
      </c>
      <c r="B4146">
        <v>1</v>
      </c>
      <c r="C4146">
        <v>1</v>
      </c>
      <c r="D4146">
        <v>2</v>
      </c>
      <c r="E4146">
        <v>6</v>
      </c>
      <c r="F4146">
        <v>10</v>
      </c>
      <c r="G4146">
        <v>8</v>
      </c>
      <c r="H4146">
        <v>4</v>
      </c>
      <c r="I4146">
        <v>16</v>
      </c>
      <c r="J4146">
        <v>13</v>
      </c>
      <c r="K4146" t="s">
        <v>4265</v>
      </c>
      <c r="L4146">
        <v>2023</v>
      </c>
      <c r="M4146" t="str">
        <f>IF(Fact_JobPosting[[#This Row],[ai_mentioned]]=1,"AI Jobs","Non AI Jobs")</f>
        <v>Non AI Jobs</v>
      </c>
      <c r="N4146">
        <v>0</v>
      </c>
      <c r="O4146">
        <v>7.0000000000000007E-2</v>
      </c>
      <c r="P4146">
        <v>72975</v>
      </c>
      <c r="Q4146">
        <v>-3.42</v>
      </c>
      <c r="R4146">
        <v>0.82</v>
      </c>
    </row>
    <row r="4147" spans="1:18" x14ac:dyDescent="0.3">
      <c r="A4147">
        <v>4146</v>
      </c>
      <c r="B4147">
        <v>3</v>
      </c>
      <c r="C4147">
        <v>2</v>
      </c>
      <c r="D4147">
        <v>2</v>
      </c>
      <c r="E4147">
        <v>2</v>
      </c>
      <c r="F4147">
        <v>3</v>
      </c>
      <c r="G4147">
        <v>8</v>
      </c>
      <c r="H4147">
        <v>12</v>
      </c>
      <c r="I4147">
        <v>28</v>
      </c>
      <c r="J4147">
        <v>13</v>
      </c>
      <c r="K4147" t="s">
        <v>4266</v>
      </c>
      <c r="L4147">
        <v>2023</v>
      </c>
      <c r="M4147" t="str">
        <f>IF(Fact_JobPosting[[#This Row],[ai_mentioned]]=1,"AI Jobs","Non AI Jobs")</f>
        <v>AI Jobs</v>
      </c>
      <c r="N4147">
        <v>1</v>
      </c>
      <c r="O4147">
        <v>0.78</v>
      </c>
      <c r="P4147">
        <v>36019</v>
      </c>
      <c r="Q4147">
        <v>14.36</v>
      </c>
      <c r="R4147">
        <v>0.32</v>
      </c>
    </row>
    <row r="4148" spans="1:18" x14ac:dyDescent="0.3">
      <c r="A4148">
        <v>4147</v>
      </c>
      <c r="B4148">
        <v>3</v>
      </c>
      <c r="C4148">
        <v>3</v>
      </c>
      <c r="D4148">
        <v>2</v>
      </c>
      <c r="E4148">
        <v>2</v>
      </c>
      <c r="F4148">
        <v>1</v>
      </c>
      <c r="G4148">
        <v>6</v>
      </c>
      <c r="H4148">
        <v>15</v>
      </c>
      <c r="I4148">
        <v>33</v>
      </c>
      <c r="J4148">
        <v>13</v>
      </c>
      <c r="K4148" t="s">
        <v>4267</v>
      </c>
      <c r="L4148">
        <v>2023</v>
      </c>
      <c r="M4148" t="str">
        <f>IF(Fact_JobPosting[[#This Row],[ai_mentioned]]=1,"AI Jobs","Non AI Jobs")</f>
        <v>AI Jobs</v>
      </c>
      <c r="N4148">
        <v>1</v>
      </c>
      <c r="O4148">
        <v>0.57999999999999996</v>
      </c>
      <c r="P4148">
        <v>101058</v>
      </c>
      <c r="Q4148">
        <v>5.18</v>
      </c>
      <c r="R4148">
        <v>0.13</v>
      </c>
    </row>
    <row r="4149" spans="1:18" x14ac:dyDescent="0.3">
      <c r="A4149">
        <v>4148</v>
      </c>
      <c r="B4149">
        <v>1</v>
      </c>
      <c r="C4149">
        <v>1</v>
      </c>
      <c r="D4149">
        <v>2</v>
      </c>
      <c r="E4149">
        <v>4</v>
      </c>
      <c r="F4149">
        <v>2</v>
      </c>
      <c r="G4149">
        <v>5</v>
      </c>
      <c r="H4149">
        <v>13</v>
      </c>
      <c r="I4149">
        <v>14</v>
      </c>
      <c r="J4149">
        <v>13</v>
      </c>
      <c r="K4149" t="s">
        <v>4268</v>
      </c>
      <c r="L4149">
        <v>2023</v>
      </c>
      <c r="M4149" t="str">
        <f>IF(Fact_JobPosting[[#This Row],[ai_mentioned]]=1,"AI Jobs","Non AI Jobs")</f>
        <v>Non AI Jobs</v>
      </c>
      <c r="N4149">
        <v>0</v>
      </c>
      <c r="O4149">
        <v>0.11</v>
      </c>
      <c r="P4149">
        <v>46377</v>
      </c>
      <c r="Q4149">
        <v>-1.8</v>
      </c>
      <c r="R4149">
        <v>0.73</v>
      </c>
    </row>
    <row r="4150" spans="1:18" x14ac:dyDescent="0.3">
      <c r="A4150">
        <v>4149</v>
      </c>
      <c r="B4150">
        <v>3</v>
      </c>
      <c r="C4150">
        <v>3</v>
      </c>
      <c r="D4150">
        <v>2</v>
      </c>
      <c r="E4150">
        <v>2</v>
      </c>
      <c r="F4150">
        <v>2</v>
      </c>
      <c r="G4150">
        <v>6</v>
      </c>
      <c r="H4150">
        <v>12</v>
      </c>
      <c r="I4150">
        <v>10</v>
      </c>
      <c r="J4150">
        <v>13</v>
      </c>
      <c r="K4150" t="s">
        <v>4269</v>
      </c>
      <c r="L4150">
        <v>2023</v>
      </c>
      <c r="M4150" t="str">
        <f>IF(Fact_JobPosting[[#This Row],[ai_mentioned]]=1,"AI Jobs","Non AI Jobs")</f>
        <v>AI Jobs</v>
      </c>
      <c r="N4150">
        <v>1</v>
      </c>
      <c r="O4150">
        <v>0.52</v>
      </c>
      <c r="P4150">
        <v>133696</v>
      </c>
      <c r="Q4150">
        <v>5.66</v>
      </c>
      <c r="R4150">
        <v>0.3</v>
      </c>
    </row>
    <row r="4151" spans="1:18" x14ac:dyDescent="0.3">
      <c r="A4151">
        <v>4150</v>
      </c>
      <c r="B4151">
        <v>2</v>
      </c>
      <c r="C4151">
        <v>1</v>
      </c>
      <c r="D4151">
        <v>2</v>
      </c>
      <c r="E4151">
        <v>6</v>
      </c>
      <c r="F4151">
        <v>9</v>
      </c>
      <c r="G4151">
        <v>2</v>
      </c>
      <c r="H4151">
        <v>7</v>
      </c>
      <c r="I4151">
        <v>29</v>
      </c>
      <c r="J4151">
        <v>13</v>
      </c>
      <c r="K4151" t="s">
        <v>4270</v>
      </c>
      <c r="L4151">
        <v>2023</v>
      </c>
      <c r="M4151" t="str">
        <f>IF(Fact_JobPosting[[#This Row],[ai_mentioned]]=1,"AI Jobs","Non AI Jobs")</f>
        <v>Non AI Jobs</v>
      </c>
      <c r="N4151">
        <v>0</v>
      </c>
      <c r="O4151">
        <v>0.14000000000000001</v>
      </c>
      <c r="P4151">
        <v>53881</v>
      </c>
      <c r="Q4151">
        <v>1.8</v>
      </c>
      <c r="R4151">
        <v>0.67</v>
      </c>
    </row>
    <row r="4152" spans="1:18" x14ac:dyDescent="0.3">
      <c r="A4152">
        <v>4151</v>
      </c>
      <c r="B4152">
        <v>3</v>
      </c>
      <c r="C4152">
        <v>2</v>
      </c>
      <c r="D4152">
        <v>2</v>
      </c>
      <c r="E4152">
        <v>5</v>
      </c>
      <c r="F4152">
        <v>8</v>
      </c>
      <c r="G4152">
        <v>2</v>
      </c>
      <c r="H4152">
        <v>6</v>
      </c>
      <c r="I4152">
        <v>44</v>
      </c>
      <c r="J4152">
        <v>13</v>
      </c>
      <c r="K4152" t="s">
        <v>4271</v>
      </c>
      <c r="L4152">
        <v>2023</v>
      </c>
      <c r="M4152" t="str">
        <f>IF(Fact_JobPosting[[#This Row],[ai_mentioned]]=1,"AI Jobs","Non AI Jobs")</f>
        <v>AI Jobs</v>
      </c>
      <c r="N4152">
        <v>1</v>
      </c>
      <c r="O4152">
        <v>0.67</v>
      </c>
      <c r="P4152">
        <v>31069</v>
      </c>
      <c r="Q4152">
        <v>14.77</v>
      </c>
      <c r="R4152">
        <v>0.35</v>
      </c>
    </row>
    <row r="4153" spans="1:18" x14ac:dyDescent="0.3">
      <c r="A4153">
        <v>4152</v>
      </c>
      <c r="B4153">
        <v>1</v>
      </c>
      <c r="C4153">
        <v>1</v>
      </c>
      <c r="D4153">
        <v>3</v>
      </c>
      <c r="E4153">
        <v>2</v>
      </c>
      <c r="F4153">
        <v>5</v>
      </c>
      <c r="G4153">
        <v>9</v>
      </c>
      <c r="H4153">
        <v>14</v>
      </c>
      <c r="I4153">
        <v>27</v>
      </c>
      <c r="J4153">
        <v>13</v>
      </c>
      <c r="K4153" t="s">
        <v>4272</v>
      </c>
      <c r="L4153">
        <v>2023</v>
      </c>
      <c r="M4153" t="str">
        <f>IF(Fact_JobPosting[[#This Row],[ai_mentioned]]=1,"AI Jobs","Non AI Jobs")</f>
        <v>Non AI Jobs</v>
      </c>
      <c r="N4153">
        <v>0</v>
      </c>
      <c r="O4153">
        <v>0.02</v>
      </c>
      <c r="P4153">
        <v>85912</v>
      </c>
      <c r="Q4153">
        <v>3.8</v>
      </c>
      <c r="R4153">
        <v>0.87</v>
      </c>
    </row>
    <row r="4154" spans="1:18" x14ac:dyDescent="0.3">
      <c r="A4154">
        <v>4153</v>
      </c>
      <c r="B4154">
        <v>1</v>
      </c>
      <c r="C4154">
        <v>1</v>
      </c>
      <c r="D4154">
        <v>2</v>
      </c>
      <c r="E4154">
        <v>3</v>
      </c>
      <c r="F4154">
        <v>2</v>
      </c>
      <c r="G4154">
        <v>8</v>
      </c>
      <c r="H4154">
        <v>8</v>
      </c>
      <c r="I4154">
        <v>27</v>
      </c>
      <c r="J4154">
        <v>13</v>
      </c>
      <c r="K4154" t="s">
        <v>4273</v>
      </c>
      <c r="L4154">
        <v>2023</v>
      </c>
      <c r="M4154" t="str">
        <f>IF(Fact_JobPosting[[#This Row],[ai_mentioned]]=1,"AI Jobs","Non AI Jobs")</f>
        <v>Non AI Jobs</v>
      </c>
      <c r="N4154">
        <v>0</v>
      </c>
      <c r="O4154">
        <v>0.17</v>
      </c>
      <c r="P4154">
        <v>82390</v>
      </c>
      <c r="Q4154">
        <v>-1.0900000000000001</v>
      </c>
      <c r="R4154">
        <v>0.75</v>
      </c>
    </row>
    <row r="4155" spans="1:18" x14ac:dyDescent="0.3">
      <c r="A4155">
        <v>4154</v>
      </c>
      <c r="B4155">
        <v>3</v>
      </c>
      <c r="C4155">
        <v>2</v>
      </c>
      <c r="D4155">
        <v>2</v>
      </c>
      <c r="E4155">
        <v>6</v>
      </c>
      <c r="F4155">
        <v>3</v>
      </c>
      <c r="G4155">
        <v>3</v>
      </c>
      <c r="H4155">
        <v>12</v>
      </c>
      <c r="I4155">
        <v>9</v>
      </c>
      <c r="J4155">
        <v>13</v>
      </c>
      <c r="K4155" t="s">
        <v>4274</v>
      </c>
      <c r="L4155">
        <v>2023</v>
      </c>
      <c r="M4155" t="str">
        <f>IF(Fact_JobPosting[[#This Row],[ai_mentioned]]=1,"AI Jobs","Non AI Jobs")</f>
        <v>AI Jobs</v>
      </c>
      <c r="N4155">
        <v>1</v>
      </c>
      <c r="O4155">
        <v>0.77</v>
      </c>
      <c r="P4155">
        <v>120189</v>
      </c>
      <c r="Q4155">
        <v>15.53</v>
      </c>
      <c r="R4155">
        <v>0.39</v>
      </c>
    </row>
    <row r="4156" spans="1:18" x14ac:dyDescent="0.3">
      <c r="A4156">
        <v>4155</v>
      </c>
      <c r="B4156">
        <v>3</v>
      </c>
      <c r="C4156">
        <v>2</v>
      </c>
      <c r="D4156">
        <v>2</v>
      </c>
      <c r="E4156">
        <v>6</v>
      </c>
      <c r="F4156">
        <v>4</v>
      </c>
      <c r="G4156">
        <v>2</v>
      </c>
      <c r="H4156">
        <v>10</v>
      </c>
      <c r="I4156">
        <v>13</v>
      </c>
      <c r="J4156">
        <v>13</v>
      </c>
      <c r="K4156" t="s">
        <v>4275</v>
      </c>
      <c r="L4156">
        <v>2023</v>
      </c>
      <c r="M4156" t="str">
        <f>IF(Fact_JobPosting[[#This Row],[ai_mentioned]]=1,"AI Jobs","Non AI Jobs")</f>
        <v>AI Jobs</v>
      </c>
      <c r="N4156">
        <v>1</v>
      </c>
      <c r="O4156">
        <v>0.66</v>
      </c>
      <c r="P4156">
        <v>99891</v>
      </c>
      <c r="Q4156">
        <v>10.7</v>
      </c>
      <c r="R4156">
        <v>0.15</v>
      </c>
    </row>
    <row r="4157" spans="1:18" x14ac:dyDescent="0.3">
      <c r="A4157">
        <v>4156</v>
      </c>
      <c r="B4157">
        <v>1</v>
      </c>
      <c r="C4157">
        <v>1</v>
      </c>
      <c r="D4157">
        <v>2</v>
      </c>
      <c r="E4157">
        <v>5</v>
      </c>
      <c r="F4157">
        <v>3</v>
      </c>
      <c r="G4157">
        <v>1</v>
      </c>
      <c r="H4157">
        <v>3</v>
      </c>
      <c r="I4157">
        <v>1</v>
      </c>
      <c r="J4157">
        <v>13</v>
      </c>
      <c r="K4157" t="s">
        <v>4276</v>
      </c>
      <c r="L4157">
        <v>2023</v>
      </c>
      <c r="M4157" t="str">
        <f>IF(Fact_JobPosting[[#This Row],[ai_mentioned]]=1,"AI Jobs","Non AI Jobs")</f>
        <v>Non AI Jobs</v>
      </c>
      <c r="N4157">
        <v>0</v>
      </c>
      <c r="O4157">
        <v>0.19</v>
      </c>
      <c r="P4157">
        <v>35860</v>
      </c>
      <c r="Q4157">
        <v>-0.47</v>
      </c>
      <c r="R4157">
        <v>0.81</v>
      </c>
    </row>
    <row r="4158" spans="1:18" x14ac:dyDescent="0.3">
      <c r="A4158">
        <v>4157</v>
      </c>
      <c r="B4158">
        <v>3</v>
      </c>
      <c r="C4158">
        <v>3</v>
      </c>
      <c r="D4158">
        <v>3</v>
      </c>
      <c r="E4158">
        <v>3</v>
      </c>
      <c r="F4158">
        <v>4</v>
      </c>
      <c r="G4158">
        <v>4</v>
      </c>
      <c r="H4158">
        <v>2</v>
      </c>
      <c r="I4158">
        <v>7</v>
      </c>
      <c r="J4158">
        <v>13</v>
      </c>
      <c r="K4158" t="s">
        <v>4277</v>
      </c>
      <c r="L4158">
        <v>2023</v>
      </c>
      <c r="M4158" t="str">
        <f>IF(Fact_JobPosting[[#This Row],[ai_mentioned]]=1,"AI Jobs","Non AI Jobs")</f>
        <v>AI Jobs</v>
      </c>
      <c r="N4158">
        <v>1</v>
      </c>
      <c r="O4158">
        <v>0.64</v>
      </c>
      <c r="P4158">
        <v>40722</v>
      </c>
      <c r="Q4158">
        <v>5.59</v>
      </c>
      <c r="R4158">
        <v>0.11</v>
      </c>
    </row>
    <row r="4159" spans="1:18" x14ac:dyDescent="0.3">
      <c r="A4159">
        <v>4158</v>
      </c>
      <c r="B4159">
        <v>3</v>
      </c>
      <c r="C4159">
        <v>3</v>
      </c>
      <c r="D4159">
        <v>2</v>
      </c>
      <c r="E4159">
        <v>2</v>
      </c>
      <c r="F4159">
        <v>10</v>
      </c>
      <c r="G4159">
        <v>5</v>
      </c>
      <c r="H4159">
        <v>5</v>
      </c>
      <c r="I4159">
        <v>44</v>
      </c>
      <c r="J4159">
        <v>13</v>
      </c>
      <c r="K4159" t="s">
        <v>4278</v>
      </c>
      <c r="L4159">
        <v>2023</v>
      </c>
      <c r="M4159" t="str">
        <f>IF(Fact_JobPosting[[#This Row],[ai_mentioned]]=1,"AI Jobs","Non AI Jobs")</f>
        <v>AI Jobs</v>
      </c>
      <c r="N4159">
        <v>1</v>
      </c>
      <c r="O4159">
        <v>0.44</v>
      </c>
      <c r="P4159">
        <v>31070</v>
      </c>
      <c r="Q4159">
        <v>14.27</v>
      </c>
      <c r="R4159">
        <v>0.33</v>
      </c>
    </row>
    <row r="4160" spans="1:18" x14ac:dyDescent="0.3">
      <c r="A4160">
        <v>4159</v>
      </c>
      <c r="B4160">
        <v>2</v>
      </c>
      <c r="C4160">
        <v>1</v>
      </c>
      <c r="D4160">
        <v>2</v>
      </c>
      <c r="E4160">
        <v>4</v>
      </c>
      <c r="F4160">
        <v>5</v>
      </c>
      <c r="G4160">
        <v>2</v>
      </c>
      <c r="H4160">
        <v>11</v>
      </c>
      <c r="I4160">
        <v>3</v>
      </c>
      <c r="J4160">
        <v>13</v>
      </c>
      <c r="K4160" t="s">
        <v>4279</v>
      </c>
      <c r="L4160">
        <v>2023</v>
      </c>
      <c r="M4160" t="str">
        <f>IF(Fact_JobPosting[[#This Row],[ai_mentioned]]=1,"AI Jobs","Non AI Jobs")</f>
        <v>Non AI Jobs</v>
      </c>
      <c r="N4160">
        <v>0</v>
      </c>
      <c r="O4160">
        <v>0.02</v>
      </c>
      <c r="P4160">
        <v>30300</v>
      </c>
      <c r="Q4160">
        <v>-2.61</v>
      </c>
      <c r="R4160">
        <v>0.65</v>
      </c>
    </row>
    <row r="4161" spans="1:18" x14ac:dyDescent="0.3">
      <c r="A4161">
        <v>4160</v>
      </c>
      <c r="B4161">
        <v>3</v>
      </c>
      <c r="C4161">
        <v>2</v>
      </c>
      <c r="D4161">
        <v>3</v>
      </c>
      <c r="E4161">
        <v>5</v>
      </c>
      <c r="F4161">
        <v>10</v>
      </c>
      <c r="G4161">
        <v>9</v>
      </c>
      <c r="H4161">
        <v>6</v>
      </c>
      <c r="I4161">
        <v>27</v>
      </c>
      <c r="J4161">
        <v>13</v>
      </c>
      <c r="K4161" t="s">
        <v>4280</v>
      </c>
      <c r="L4161">
        <v>2023</v>
      </c>
      <c r="M4161" t="str">
        <f>IF(Fact_JobPosting[[#This Row],[ai_mentioned]]=1,"AI Jobs","Non AI Jobs")</f>
        <v>AI Jobs</v>
      </c>
      <c r="N4161">
        <v>1</v>
      </c>
      <c r="O4161">
        <v>0.89</v>
      </c>
      <c r="P4161">
        <v>105113</v>
      </c>
      <c r="Q4161">
        <v>8.74</v>
      </c>
      <c r="R4161">
        <v>0.3</v>
      </c>
    </row>
    <row r="4162" spans="1:18" x14ac:dyDescent="0.3">
      <c r="A4162">
        <v>4161</v>
      </c>
      <c r="B4162">
        <v>2</v>
      </c>
      <c r="C4162">
        <v>1</v>
      </c>
      <c r="D4162">
        <v>2</v>
      </c>
      <c r="E4162">
        <v>4</v>
      </c>
      <c r="F4162">
        <v>1</v>
      </c>
      <c r="G4162">
        <v>8</v>
      </c>
      <c r="H4162">
        <v>3</v>
      </c>
      <c r="I4162">
        <v>12</v>
      </c>
      <c r="J4162">
        <v>13</v>
      </c>
      <c r="K4162" t="s">
        <v>4281</v>
      </c>
      <c r="L4162">
        <v>2023</v>
      </c>
      <c r="M4162" t="str">
        <f>IF(Fact_JobPosting[[#This Row],[ai_mentioned]]=1,"AI Jobs","Non AI Jobs")</f>
        <v>Non AI Jobs</v>
      </c>
      <c r="N4162">
        <v>0</v>
      </c>
      <c r="O4162">
        <v>0.01</v>
      </c>
      <c r="P4162">
        <v>42418</v>
      </c>
      <c r="Q4162">
        <v>2.66</v>
      </c>
      <c r="R4162">
        <v>0.67</v>
      </c>
    </row>
    <row r="4163" spans="1:18" x14ac:dyDescent="0.3">
      <c r="A4163">
        <v>4162</v>
      </c>
      <c r="B4163">
        <v>2</v>
      </c>
      <c r="C4163">
        <v>1</v>
      </c>
      <c r="D4163">
        <v>2</v>
      </c>
      <c r="E4163">
        <v>5</v>
      </c>
      <c r="F4163">
        <v>7</v>
      </c>
      <c r="G4163">
        <v>8</v>
      </c>
      <c r="H4163">
        <v>5</v>
      </c>
      <c r="I4163">
        <v>8</v>
      </c>
      <c r="J4163">
        <v>13</v>
      </c>
      <c r="K4163" t="s">
        <v>4282</v>
      </c>
      <c r="L4163">
        <v>2023</v>
      </c>
      <c r="M4163" t="str">
        <f>IF(Fact_JobPosting[[#This Row],[ai_mentioned]]=1,"AI Jobs","Non AI Jobs")</f>
        <v>Non AI Jobs</v>
      </c>
      <c r="N4163">
        <v>0</v>
      </c>
      <c r="O4163">
        <v>0.14000000000000001</v>
      </c>
      <c r="P4163">
        <v>27292</v>
      </c>
      <c r="Q4163">
        <v>-1.57</v>
      </c>
      <c r="R4163">
        <v>0.65</v>
      </c>
    </row>
    <row r="4164" spans="1:18" x14ac:dyDescent="0.3">
      <c r="A4164">
        <v>4163</v>
      </c>
      <c r="B4164">
        <v>3</v>
      </c>
      <c r="C4164">
        <v>3</v>
      </c>
      <c r="D4164">
        <v>2</v>
      </c>
      <c r="E4164">
        <v>4</v>
      </c>
      <c r="F4164">
        <v>9</v>
      </c>
      <c r="G4164">
        <v>6</v>
      </c>
      <c r="H4164">
        <v>5</v>
      </c>
      <c r="I4164">
        <v>44</v>
      </c>
      <c r="J4164">
        <v>13</v>
      </c>
      <c r="K4164" t="s">
        <v>4283</v>
      </c>
      <c r="L4164">
        <v>2023</v>
      </c>
      <c r="M4164" t="str">
        <f>IF(Fact_JobPosting[[#This Row],[ai_mentioned]]=1,"AI Jobs","Non AI Jobs")</f>
        <v>AI Jobs</v>
      </c>
      <c r="N4164">
        <v>1</v>
      </c>
      <c r="O4164">
        <v>0.43</v>
      </c>
      <c r="P4164">
        <v>37398</v>
      </c>
      <c r="Q4164">
        <v>13.65</v>
      </c>
      <c r="R4164">
        <v>0.13</v>
      </c>
    </row>
    <row r="4165" spans="1:18" x14ac:dyDescent="0.3">
      <c r="A4165">
        <v>4164</v>
      </c>
      <c r="B4165">
        <v>3</v>
      </c>
      <c r="C4165">
        <v>2</v>
      </c>
      <c r="D4165">
        <v>2</v>
      </c>
      <c r="E4165">
        <v>2</v>
      </c>
      <c r="F4165">
        <v>2</v>
      </c>
      <c r="G4165">
        <v>2</v>
      </c>
      <c r="H4165">
        <v>12</v>
      </c>
      <c r="I4165">
        <v>38</v>
      </c>
      <c r="J4165">
        <v>13</v>
      </c>
      <c r="K4165" t="s">
        <v>4284</v>
      </c>
      <c r="L4165">
        <v>2023</v>
      </c>
      <c r="M4165" t="str">
        <f>IF(Fact_JobPosting[[#This Row],[ai_mentioned]]=1,"AI Jobs","Non AI Jobs")</f>
        <v>AI Jobs</v>
      </c>
      <c r="N4165">
        <v>1</v>
      </c>
      <c r="O4165">
        <v>0.69</v>
      </c>
      <c r="P4165">
        <v>139510</v>
      </c>
      <c r="Q4165">
        <v>15.07</v>
      </c>
      <c r="R4165">
        <v>0.39</v>
      </c>
    </row>
    <row r="4166" spans="1:18" x14ac:dyDescent="0.3">
      <c r="A4166">
        <v>4165</v>
      </c>
      <c r="B4166">
        <v>3</v>
      </c>
      <c r="C4166">
        <v>3</v>
      </c>
      <c r="D4166">
        <v>3</v>
      </c>
      <c r="E4166">
        <v>3</v>
      </c>
      <c r="F4166">
        <v>1</v>
      </c>
      <c r="G4166">
        <v>4</v>
      </c>
      <c r="H4166">
        <v>2</v>
      </c>
      <c r="I4166">
        <v>13</v>
      </c>
      <c r="J4166">
        <v>13</v>
      </c>
      <c r="K4166" t="s">
        <v>4285</v>
      </c>
      <c r="L4166">
        <v>2023</v>
      </c>
      <c r="M4166" t="str">
        <f>IF(Fact_JobPosting[[#This Row],[ai_mentioned]]=1,"AI Jobs","Non AI Jobs")</f>
        <v>AI Jobs</v>
      </c>
      <c r="N4166">
        <v>1</v>
      </c>
      <c r="O4166">
        <v>0.4</v>
      </c>
      <c r="P4166">
        <v>110153</v>
      </c>
      <c r="Q4166">
        <v>10.59</v>
      </c>
      <c r="R4166">
        <v>0.21</v>
      </c>
    </row>
    <row r="4167" spans="1:18" x14ac:dyDescent="0.3">
      <c r="A4167">
        <v>4166</v>
      </c>
      <c r="B4167">
        <v>2</v>
      </c>
      <c r="C4167">
        <v>1</v>
      </c>
      <c r="D4167">
        <v>2</v>
      </c>
      <c r="E4167">
        <v>5</v>
      </c>
      <c r="F4167">
        <v>5</v>
      </c>
      <c r="G4167">
        <v>1</v>
      </c>
      <c r="H4167">
        <v>1</v>
      </c>
      <c r="I4167">
        <v>11</v>
      </c>
      <c r="J4167">
        <v>13</v>
      </c>
      <c r="K4167" t="s">
        <v>4286</v>
      </c>
      <c r="L4167">
        <v>2023</v>
      </c>
      <c r="M4167" t="str">
        <f>IF(Fact_JobPosting[[#This Row],[ai_mentioned]]=1,"AI Jobs","Non AI Jobs")</f>
        <v>Non AI Jobs</v>
      </c>
      <c r="N4167">
        <v>0</v>
      </c>
      <c r="O4167">
        <v>0.16</v>
      </c>
      <c r="P4167">
        <v>30316</v>
      </c>
      <c r="Q4167">
        <v>-3.48</v>
      </c>
      <c r="R4167">
        <v>0.67</v>
      </c>
    </row>
    <row r="4168" spans="1:18" x14ac:dyDescent="0.3">
      <c r="A4168">
        <v>4167</v>
      </c>
      <c r="B4168">
        <v>2</v>
      </c>
      <c r="C4168">
        <v>1</v>
      </c>
      <c r="D4168">
        <v>2</v>
      </c>
      <c r="E4168">
        <v>3</v>
      </c>
      <c r="F4168">
        <v>6</v>
      </c>
      <c r="G4168">
        <v>6</v>
      </c>
      <c r="H4168">
        <v>5</v>
      </c>
      <c r="I4168">
        <v>38</v>
      </c>
      <c r="J4168">
        <v>13</v>
      </c>
      <c r="K4168" t="s">
        <v>4287</v>
      </c>
      <c r="L4168">
        <v>2023</v>
      </c>
      <c r="M4168" t="str">
        <f>IF(Fact_JobPosting[[#This Row],[ai_mentioned]]=1,"AI Jobs","Non AI Jobs")</f>
        <v>Non AI Jobs</v>
      </c>
      <c r="N4168">
        <v>0</v>
      </c>
      <c r="O4168">
        <v>0.18</v>
      </c>
      <c r="P4168">
        <v>81876</v>
      </c>
      <c r="Q4168">
        <v>1.96</v>
      </c>
      <c r="R4168">
        <v>0.6</v>
      </c>
    </row>
    <row r="4169" spans="1:18" x14ac:dyDescent="0.3">
      <c r="A4169">
        <v>4168</v>
      </c>
      <c r="B4169">
        <v>1</v>
      </c>
      <c r="C4169">
        <v>1</v>
      </c>
      <c r="D4169">
        <v>2</v>
      </c>
      <c r="E4169">
        <v>6</v>
      </c>
      <c r="F4169">
        <v>5</v>
      </c>
      <c r="G4169">
        <v>6</v>
      </c>
      <c r="H4169">
        <v>4</v>
      </c>
      <c r="I4169">
        <v>20</v>
      </c>
      <c r="J4169">
        <v>13</v>
      </c>
      <c r="K4169" t="s">
        <v>4288</v>
      </c>
      <c r="L4169">
        <v>2023</v>
      </c>
      <c r="M4169" t="str">
        <f>IF(Fact_JobPosting[[#This Row],[ai_mentioned]]=1,"AI Jobs","Non AI Jobs")</f>
        <v>Non AI Jobs</v>
      </c>
      <c r="N4169">
        <v>0</v>
      </c>
      <c r="O4169">
        <v>0.19</v>
      </c>
      <c r="P4169">
        <v>44501</v>
      </c>
      <c r="Q4169">
        <v>-1.19</v>
      </c>
      <c r="R4169">
        <v>0.76</v>
      </c>
    </row>
    <row r="4170" spans="1:18" x14ac:dyDescent="0.3">
      <c r="A4170">
        <v>4169</v>
      </c>
      <c r="B4170">
        <v>1</v>
      </c>
      <c r="C4170">
        <v>1</v>
      </c>
      <c r="D4170">
        <v>2</v>
      </c>
      <c r="E4170">
        <v>3</v>
      </c>
      <c r="F4170">
        <v>5</v>
      </c>
      <c r="G4170">
        <v>8</v>
      </c>
      <c r="H4170">
        <v>16</v>
      </c>
      <c r="I4170">
        <v>32</v>
      </c>
      <c r="J4170">
        <v>13</v>
      </c>
      <c r="K4170" t="s">
        <v>4289</v>
      </c>
      <c r="L4170">
        <v>2023</v>
      </c>
      <c r="M4170" t="str">
        <f>IF(Fact_JobPosting[[#This Row],[ai_mentioned]]=1,"AI Jobs","Non AI Jobs")</f>
        <v>Non AI Jobs</v>
      </c>
      <c r="N4170">
        <v>0</v>
      </c>
      <c r="O4170">
        <v>0.12</v>
      </c>
      <c r="P4170">
        <v>77899</v>
      </c>
      <c r="Q4170">
        <v>-3.2</v>
      </c>
      <c r="R4170">
        <v>0.72</v>
      </c>
    </row>
    <row r="4171" spans="1:18" x14ac:dyDescent="0.3">
      <c r="A4171">
        <v>4170</v>
      </c>
      <c r="B4171">
        <v>2</v>
      </c>
      <c r="C4171">
        <v>1</v>
      </c>
      <c r="D4171">
        <v>3</v>
      </c>
      <c r="E4171">
        <v>6</v>
      </c>
      <c r="F4171">
        <v>3</v>
      </c>
      <c r="G4171">
        <v>9</v>
      </c>
      <c r="H4171">
        <v>4</v>
      </c>
      <c r="I4171">
        <v>21</v>
      </c>
      <c r="J4171">
        <v>13</v>
      </c>
      <c r="K4171" t="s">
        <v>4290</v>
      </c>
      <c r="L4171">
        <v>2023</v>
      </c>
      <c r="M4171" t="str">
        <f>IF(Fact_JobPosting[[#This Row],[ai_mentioned]]=1,"AI Jobs","Non AI Jobs")</f>
        <v>Non AI Jobs</v>
      </c>
      <c r="N4171">
        <v>0</v>
      </c>
      <c r="O4171">
        <v>0.13</v>
      </c>
      <c r="P4171">
        <v>92600</v>
      </c>
      <c r="Q4171">
        <v>-0.28999999999999998</v>
      </c>
      <c r="R4171">
        <v>0.6</v>
      </c>
    </row>
    <row r="4172" spans="1:18" x14ac:dyDescent="0.3">
      <c r="A4172">
        <v>4171</v>
      </c>
      <c r="B4172">
        <v>1</v>
      </c>
      <c r="C4172">
        <v>1</v>
      </c>
      <c r="D4172">
        <v>3</v>
      </c>
      <c r="E4172">
        <v>4</v>
      </c>
      <c r="F4172">
        <v>7</v>
      </c>
      <c r="G4172">
        <v>4</v>
      </c>
      <c r="H4172">
        <v>16</v>
      </c>
      <c r="I4172">
        <v>44</v>
      </c>
      <c r="J4172">
        <v>13</v>
      </c>
      <c r="K4172" t="s">
        <v>4291</v>
      </c>
      <c r="L4172">
        <v>2023</v>
      </c>
      <c r="M4172" t="str">
        <f>IF(Fact_JobPosting[[#This Row],[ai_mentioned]]=1,"AI Jobs","Non AI Jobs")</f>
        <v>Non AI Jobs</v>
      </c>
      <c r="N4172">
        <v>0</v>
      </c>
      <c r="O4172">
        <v>0.16</v>
      </c>
      <c r="P4172">
        <v>22242</v>
      </c>
      <c r="Q4172">
        <v>-0.48</v>
      </c>
      <c r="R4172">
        <v>0.89</v>
      </c>
    </row>
    <row r="4173" spans="1:18" x14ac:dyDescent="0.3">
      <c r="A4173">
        <v>4172</v>
      </c>
      <c r="B4173">
        <v>1</v>
      </c>
      <c r="C4173">
        <v>1</v>
      </c>
      <c r="D4173">
        <v>3</v>
      </c>
      <c r="E4173">
        <v>3</v>
      </c>
      <c r="F4173">
        <v>2</v>
      </c>
      <c r="G4173">
        <v>9</v>
      </c>
      <c r="H4173">
        <v>10</v>
      </c>
      <c r="I4173">
        <v>32</v>
      </c>
      <c r="J4173">
        <v>13</v>
      </c>
      <c r="K4173" t="s">
        <v>4292</v>
      </c>
      <c r="L4173">
        <v>2023</v>
      </c>
      <c r="M4173" t="str">
        <f>IF(Fact_JobPosting[[#This Row],[ai_mentioned]]=1,"AI Jobs","Non AI Jobs")</f>
        <v>Non AI Jobs</v>
      </c>
      <c r="N4173">
        <v>0</v>
      </c>
      <c r="O4173">
        <v>0.12</v>
      </c>
      <c r="P4173">
        <v>85086</v>
      </c>
      <c r="Q4173">
        <v>-3.12</v>
      </c>
      <c r="R4173">
        <v>0.84</v>
      </c>
    </row>
    <row r="4174" spans="1:18" x14ac:dyDescent="0.3">
      <c r="A4174">
        <v>4173</v>
      </c>
      <c r="B4174">
        <v>1</v>
      </c>
      <c r="C4174">
        <v>1</v>
      </c>
      <c r="D4174">
        <v>2</v>
      </c>
      <c r="E4174">
        <v>1</v>
      </c>
      <c r="F4174">
        <v>3</v>
      </c>
      <c r="G4174">
        <v>1</v>
      </c>
      <c r="H4174">
        <v>12</v>
      </c>
      <c r="I4174">
        <v>15</v>
      </c>
      <c r="J4174">
        <v>13</v>
      </c>
      <c r="K4174" t="s">
        <v>4293</v>
      </c>
      <c r="L4174">
        <v>2023</v>
      </c>
      <c r="M4174" t="str">
        <f>IF(Fact_JobPosting[[#This Row],[ai_mentioned]]=1,"AI Jobs","Non AI Jobs")</f>
        <v>Non AI Jobs</v>
      </c>
      <c r="N4174">
        <v>0</v>
      </c>
      <c r="O4174">
        <v>0.02</v>
      </c>
      <c r="P4174">
        <v>91176</v>
      </c>
      <c r="Q4174">
        <v>-0.2</v>
      </c>
      <c r="R4174">
        <v>0.84</v>
      </c>
    </row>
    <row r="4175" spans="1:18" x14ac:dyDescent="0.3">
      <c r="A4175">
        <v>4174</v>
      </c>
      <c r="B4175">
        <v>3</v>
      </c>
      <c r="C4175">
        <v>3</v>
      </c>
      <c r="D4175">
        <v>3</v>
      </c>
      <c r="E4175">
        <v>1</v>
      </c>
      <c r="F4175">
        <v>8</v>
      </c>
      <c r="G4175">
        <v>4</v>
      </c>
      <c r="H4175">
        <v>1</v>
      </c>
      <c r="I4175">
        <v>10</v>
      </c>
      <c r="J4175">
        <v>13</v>
      </c>
      <c r="K4175" t="s">
        <v>4294</v>
      </c>
      <c r="L4175">
        <v>2023</v>
      </c>
      <c r="M4175" t="str">
        <f>IF(Fact_JobPosting[[#This Row],[ai_mentioned]]=1,"AI Jobs","Non AI Jobs")</f>
        <v>AI Jobs</v>
      </c>
      <c r="N4175">
        <v>1</v>
      </c>
      <c r="O4175">
        <v>0.64</v>
      </c>
      <c r="P4175">
        <v>129199</v>
      </c>
      <c r="Q4175">
        <v>15.28</v>
      </c>
      <c r="R4175">
        <v>0.17</v>
      </c>
    </row>
    <row r="4176" spans="1:18" x14ac:dyDescent="0.3">
      <c r="A4176">
        <v>4175</v>
      </c>
      <c r="B4176">
        <v>1</v>
      </c>
      <c r="C4176">
        <v>1</v>
      </c>
      <c r="D4176">
        <v>2</v>
      </c>
      <c r="E4176">
        <v>5</v>
      </c>
      <c r="F4176">
        <v>2</v>
      </c>
      <c r="G4176">
        <v>8</v>
      </c>
      <c r="H4176">
        <v>11</v>
      </c>
      <c r="I4176">
        <v>19</v>
      </c>
      <c r="J4176">
        <v>13</v>
      </c>
      <c r="K4176" t="s">
        <v>4295</v>
      </c>
      <c r="L4176">
        <v>2023</v>
      </c>
      <c r="M4176" t="str">
        <f>IF(Fact_JobPosting[[#This Row],[ai_mentioned]]=1,"AI Jobs","Non AI Jobs")</f>
        <v>Non AI Jobs</v>
      </c>
      <c r="N4176">
        <v>0</v>
      </c>
      <c r="O4176">
        <v>0.14000000000000001</v>
      </c>
      <c r="P4176">
        <v>42246</v>
      </c>
      <c r="Q4176">
        <v>-3.94</v>
      </c>
      <c r="R4176">
        <v>0.81</v>
      </c>
    </row>
    <row r="4177" spans="1:18" x14ac:dyDescent="0.3">
      <c r="A4177">
        <v>4176</v>
      </c>
      <c r="B4177">
        <v>1</v>
      </c>
      <c r="C4177">
        <v>1</v>
      </c>
      <c r="D4177">
        <v>2</v>
      </c>
      <c r="E4177">
        <v>1</v>
      </c>
      <c r="F4177">
        <v>2</v>
      </c>
      <c r="G4177">
        <v>7</v>
      </c>
      <c r="H4177">
        <v>12</v>
      </c>
      <c r="I4177">
        <v>3</v>
      </c>
      <c r="J4177">
        <v>13</v>
      </c>
      <c r="K4177" t="s">
        <v>4296</v>
      </c>
      <c r="L4177">
        <v>2023</v>
      </c>
      <c r="M4177" t="str">
        <f>IF(Fact_JobPosting[[#This Row],[ai_mentioned]]=1,"AI Jobs","Non AI Jobs")</f>
        <v>Non AI Jobs</v>
      </c>
      <c r="N4177">
        <v>0</v>
      </c>
      <c r="O4177">
        <v>0.04</v>
      </c>
      <c r="P4177">
        <v>24793</v>
      </c>
      <c r="Q4177">
        <v>-4.1900000000000004</v>
      </c>
      <c r="R4177">
        <v>0.74</v>
      </c>
    </row>
    <row r="4178" spans="1:18" x14ac:dyDescent="0.3">
      <c r="A4178">
        <v>4177</v>
      </c>
      <c r="B4178">
        <v>3</v>
      </c>
      <c r="C4178">
        <v>3</v>
      </c>
      <c r="D4178">
        <v>2</v>
      </c>
      <c r="E4178">
        <v>5</v>
      </c>
      <c r="F4178">
        <v>10</v>
      </c>
      <c r="G4178">
        <v>6</v>
      </c>
      <c r="H4178">
        <v>2</v>
      </c>
      <c r="I4178">
        <v>11</v>
      </c>
      <c r="J4178">
        <v>13</v>
      </c>
      <c r="K4178" t="s">
        <v>4297</v>
      </c>
      <c r="L4178">
        <v>2023</v>
      </c>
      <c r="M4178" t="str">
        <f>IF(Fact_JobPosting[[#This Row],[ai_mentioned]]=1,"AI Jobs","Non AI Jobs")</f>
        <v>AI Jobs</v>
      </c>
      <c r="N4178">
        <v>1</v>
      </c>
      <c r="O4178">
        <v>0.46</v>
      </c>
      <c r="P4178">
        <v>37420</v>
      </c>
      <c r="Q4178">
        <v>13.54</v>
      </c>
      <c r="R4178">
        <v>0.28999999999999998</v>
      </c>
    </row>
    <row r="4179" spans="1:18" x14ac:dyDescent="0.3">
      <c r="A4179">
        <v>4178</v>
      </c>
      <c r="B4179">
        <v>3</v>
      </c>
      <c r="C4179">
        <v>2</v>
      </c>
      <c r="D4179">
        <v>3</v>
      </c>
      <c r="E4179">
        <v>5</v>
      </c>
      <c r="F4179">
        <v>3</v>
      </c>
      <c r="G4179">
        <v>4</v>
      </c>
      <c r="H4179">
        <v>6</v>
      </c>
      <c r="I4179">
        <v>21</v>
      </c>
      <c r="J4179">
        <v>13</v>
      </c>
      <c r="K4179" t="s">
        <v>4298</v>
      </c>
      <c r="L4179">
        <v>2023</v>
      </c>
      <c r="M4179" t="str">
        <f>IF(Fact_JobPosting[[#This Row],[ai_mentioned]]=1,"AI Jobs","Non AI Jobs")</f>
        <v>AI Jobs</v>
      </c>
      <c r="N4179">
        <v>1</v>
      </c>
      <c r="O4179">
        <v>0.84</v>
      </c>
      <c r="P4179">
        <v>122053</v>
      </c>
      <c r="Q4179">
        <v>17.579999999999998</v>
      </c>
      <c r="R4179">
        <v>0.19</v>
      </c>
    </row>
    <row r="4180" spans="1:18" x14ac:dyDescent="0.3">
      <c r="A4180">
        <v>4179</v>
      </c>
      <c r="B4180">
        <v>1</v>
      </c>
      <c r="C4180">
        <v>1</v>
      </c>
      <c r="D4180">
        <v>2</v>
      </c>
      <c r="E4180">
        <v>4</v>
      </c>
      <c r="F4180">
        <v>3</v>
      </c>
      <c r="G4180">
        <v>6</v>
      </c>
      <c r="H4180">
        <v>4</v>
      </c>
      <c r="I4180">
        <v>25</v>
      </c>
      <c r="J4180">
        <v>13</v>
      </c>
      <c r="K4180" t="s">
        <v>4299</v>
      </c>
      <c r="L4180">
        <v>2023</v>
      </c>
      <c r="M4180" t="str">
        <f>IF(Fact_JobPosting[[#This Row],[ai_mentioned]]=1,"AI Jobs","Non AI Jobs")</f>
        <v>Non AI Jobs</v>
      </c>
      <c r="N4180">
        <v>0</v>
      </c>
      <c r="O4180">
        <v>0.04</v>
      </c>
      <c r="P4180">
        <v>110565</v>
      </c>
      <c r="Q4180">
        <v>-2.2200000000000002</v>
      </c>
      <c r="R4180">
        <v>0.71</v>
      </c>
    </row>
    <row r="4181" spans="1:18" x14ac:dyDescent="0.3">
      <c r="A4181">
        <v>4180</v>
      </c>
      <c r="B4181">
        <v>1</v>
      </c>
      <c r="C4181">
        <v>1</v>
      </c>
      <c r="D4181">
        <v>2</v>
      </c>
      <c r="E4181">
        <v>2</v>
      </c>
      <c r="F4181">
        <v>8</v>
      </c>
      <c r="G4181">
        <v>7</v>
      </c>
      <c r="H4181">
        <v>11</v>
      </c>
      <c r="I4181">
        <v>37</v>
      </c>
      <c r="J4181">
        <v>13</v>
      </c>
      <c r="K4181" t="s">
        <v>4300</v>
      </c>
      <c r="L4181">
        <v>2023</v>
      </c>
      <c r="M4181" t="str">
        <f>IF(Fact_JobPosting[[#This Row],[ai_mentioned]]=1,"AI Jobs","Non AI Jobs")</f>
        <v>Non AI Jobs</v>
      </c>
      <c r="N4181">
        <v>0</v>
      </c>
      <c r="O4181">
        <v>0.08</v>
      </c>
      <c r="P4181">
        <v>48013</v>
      </c>
      <c r="Q4181">
        <v>-0.34</v>
      </c>
      <c r="R4181">
        <v>0.79</v>
      </c>
    </row>
    <row r="4182" spans="1:18" x14ac:dyDescent="0.3">
      <c r="A4182">
        <v>4181</v>
      </c>
      <c r="B4182">
        <v>1</v>
      </c>
      <c r="C4182">
        <v>1</v>
      </c>
      <c r="D4182">
        <v>2</v>
      </c>
      <c r="E4182">
        <v>3</v>
      </c>
      <c r="F4182">
        <v>2</v>
      </c>
      <c r="G4182">
        <v>7</v>
      </c>
      <c r="H4182">
        <v>11</v>
      </c>
      <c r="I4182">
        <v>26</v>
      </c>
      <c r="J4182">
        <v>13</v>
      </c>
      <c r="K4182" t="s">
        <v>4301</v>
      </c>
      <c r="L4182">
        <v>2023</v>
      </c>
      <c r="M4182" t="str">
        <f>IF(Fact_JobPosting[[#This Row],[ai_mentioned]]=1,"AI Jobs","Non AI Jobs")</f>
        <v>Non AI Jobs</v>
      </c>
      <c r="N4182">
        <v>0</v>
      </c>
      <c r="O4182">
        <v>0.02</v>
      </c>
      <c r="P4182">
        <v>21817</v>
      </c>
      <c r="Q4182">
        <v>-0.42</v>
      </c>
      <c r="R4182">
        <v>0.8</v>
      </c>
    </row>
    <row r="4183" spans="1:18" x14ac:dyDescent="0.3">
      <c r="A4183">
        <v>4182</v>
      </c>
      <c r="B4183">
        <v>1</v>
      </c>
      <c r="C4183">
        <v>1</v>
      </c>
      <c r="D4183">
        <v>2</v>
      </c>
      <c r="E4183">
        <v>6</v>
      </c>
      <c r="F4183">
        <v>10</v>
      </c>
      <c r="G4183">
        <v>3</v>
      </c>
      <c r="H4183">
        <v>8</v>
      </c>
      <c r="I4183">
        <v>10</v>
      </c>
      <c r="J4183">
        <v>13</v>
      </c>
      <c r="K4183" t="s">
        <v>4302</v>
      </c>
      <c r="L4183">
        <v>2023</v>
      </c>
      <c r="M4183" t="str">
        <f>IF(Fact_JobPosting[[#This Row],[ai_mentioned]]=1,"AI Jobs","Non AI Jobs")</f>
        <v>Non AI Jobs</v>
      </c>
      <c r="N4183">
        <v>0</v>
      </c>
      <c r="O4183">
        <v>0.17</v>
      </c>
      <c r="P4183">
        <v>83285</v>
      </c>
      <c r="Q4183">
        <v>-2.29</v>
      </c>
      <c r="R4183">
        <v>0.8</v>
      </c>
    </row>
    <row r="4184" spans="1:18" x14ac:dyDescent="0.3">
      <c r="A4184">
        <v>4183</v>
      </c>
      <c r="B4184">
        <v>1</v>
      </c>
      <c r="C4184">
        <v>1</v>
      </c>
      <c r="D4184">
        <v>2</v>
      </c>
      <c r="E4184">
        <v>2</v>
      </c>
      <c r="F4184">
        <v>7</v>
      </c>
      <c r="G4184">
        <v>8</v>
      </c>
      <c r="H4184">
        <v>14</v>
      </c>
      <c r="I4184">
        <v>38</v>
      </c>
      <c r="J4184">
        <v>13</v>
      </c>
      <c r="K4184" t="s">
        <v>4303</v>
      </c>
      <c r="L4184">
        <v>2023</v>
      </c>
      <c r="M4184" t="str">
        <f>IF(Fact_JobPosting[[#This Row],[ai_mentioned]]=1,"AI Jobs","Non AI Jobs")</f>
        <v>Non AI Jobs</v>
      </c>
      <c r="N4184">
        <v>0</v>
      </c>
      <c r="O4184">
        <v>0.18</v>
      </c>
      <c r="P4184">
        <v>95968</v>
      </c>
      <c r="Q4184">
        <v>0.88</v>
      </c>
      <c r="R4184">
        <v>0.71</v>
      </c>
    </row>
    <row r="4185" spans="1:18" x14ac:dyDescent="0.3">
      <c r="A4185">
        <v>4184</v>
      </c>
      <c r="B4185">
        <v>3</v>
      </c>
      <c r="C4185">
        <v>2</v>
      </c>
      <c r="D4185">
        <v>3</v>
      </c>
      <c r="E4185">
        <v>5</v>
      </c>
      <c r="F4185">
        <v>8</v>
      </c>
      <c r="G4185">
        <v>9</v>
      </c>
      <c r="H4185">
        <v>2</v>
      </c>
      <c r="I4185">
        <v>12</v>
      </c>
      <c r="J4185">
        <v>13</v>
      </c>
      <c r="K4185" t="s">
        <v>4304</v>
      </c>
      <c r="L4185">
        <v>2023</v>
      </c>
      <c r="M4185" t="str">
        <f>IF(Fact_JobPosting[[#This Row],[ai_mentioned]]=1,"AI Jobs","Non AI Jobs")</f>
        <v>AI Jobs</v>
      </c>
      <c r="N4185">
        <v>1</v>
      </c>
      <c r="O4185">
        <v>0.85</v>
      </c>
      <c r="P4185">
        <v>50856</v>
      </c>
      <c r="Q4185">
        <v>12.88</v>
      </c>
      <c r="R4185">
        <v>0.14000000000000001</v>
      </c>
    </row>
    <row r="4186" spans="1:18" x14ac:dyDescent="0.3">
      <c r="A4186">
        <v>4185</v>
      </c>
      <c r="B4186">
        <v>3</v>
      </c>
      <c r="C4186">
        <v>2</v>
      </c>
      <c r="D4186">
        <v>2</v>
      </c>
      <c r="E4186">
        <v>6</v>
      </c>
      <c r="F4186">
        <v>6</v>
      </c>
      <c r="G4186">
        <v>7</v>
      </c>
      <c r="H4186">
        <v>15</v>
      </c>
      <c r="I4186">
        <v>41</v>
      </c>
      <c r="J4186">
        <v>13</v>
      </c>
      <c r="K4186" t="s">
        <v>4305</v>
      </c>
      <c r="L4186">
        <v>2023</v>
      </c>
      <c r="M4186" t="str">
        <f>IF(Fact_JobPosting[[#This Row],[ai_mentioned]]=1,"AI Jobs","Non AI Jobs")</f>
        <v>AI Jobs</v>
      </c>
      <c r="N4186">
        <v>1</v>
      </c>
      <c r="O4186">
        <v>0.81</v>
      </c>
      <c r="P4186">
        <v>96543</v>
      </c>
      <c r="Q4186">
        <v>5.78</v>
      </c>
      <c r="R4186">
        <v>0.22</v>
      </c>
    </row>
    <row r="4187" spans="1:18" x14ac:dyDescent="0.3">
      <c r="A4187">
        <v>4186</v>
      </c>
      <c r="B4187">
        <v>1</v>
      </c>
      <c r="C4187">
        <v>1</v>
      </c>
      <c r="D4187">
        <v>2</v>
      </c>
      <c r="E4187">
        <v>6</v>
      </c>
      <c r="F4187">
        <v>4</v>
      </c>
      <c r="G4187">
        <v>1</v>
      </c>
      <c r="H4187">
        <v>16</v>
      </c>
      <c r="I4187">
        <v>6</v>
      </c>
      <c r="J4187">
        <v>13</v>
      </c>
      <c r="K4187" t="s">
        <v>4306</v>
      </c>
      <c r="L4187">
        <v>2023</v>
      </c>
      <c r="M4187" t="str">
        <f>IF(Fact_JobPosting[[#This Row],[ai_mentioned]]=1,"AI Jobs","Non AI Jobs")</f>
        <v>Non AI Jobs</v>
      </c>
      <c r="N4187">
        <v>0</v>
      </c>
      <c r="O4187">
        <v>0.14000000000000001</v>
      </c>
      <c r="P4187">
        <v>94088</v>
      </c>
      <c r="Q4187">
        <v>1.55</v>
      </c>
      <c r="R4187">
        <v>0.73</v>
      </c>
    </row>
    <row r="4188" spans="1:18" x14ac:dyDescent="0.3">
      <c r="A4188">
        <v>4187</v>
      </c>
      <c r="B4188">
        <v>3</v>
      </c>
      <c r="C4188">
        <v>2</v>
      </c>
      <c r="D4188">
        <v>3</v>
      </c>
      <c r="E4188">
        <v>1</v>
      </c>
      <c r="F4188">
        <v>6</v>
      </c>
      <c r="G4188">
        <v>4</v>
      </c>
      <c r="H4188">
        <v>9</v>
      </c>
      <c r="I4188">
        <v>39</v>
      </c>
      <c r="J4188">
        <v>13</v>
      </c>
      <c r="K4188" t="s">
        <v>4307</v>
      </c>
      <c r="L4188">
        <v>2023</v>
      </c>
      <c r="M4188" t="str">
        <f>IF(Fact_JobPosting[[#This Row],[ai_mentioned]]=1,"AI Jobs","Non AI Jobs")</f>
        <v>AI Jobs</v>
      </c>
      <c r="N4188">
        <v>1</v>
      </c>
      <c r="O4188">
        <v>0.81</v>
      </c>
      <c r="P4188">
        <v>58665</v>
      </c>
      <c r="Q4188">
        <v>10.28</v>
      </c>
      <c r="R4188">
        <v>0.2</v>
      </c>
    </row>
    <row r="4189" spans="1:18" x14ac:dyDescent="0.3">
      <c r="A4189">
        <v>4188</v>
      </c>
      <c r="B4189">
        <v>3</v>
      </c>
      <c r="C4189">
        <v>3</v>
      </c>
      <c r="D4189">
        <v>2</v>
      </c>
      <c r="E4189">
        <v>3</v>
      </c>
      <c r="F4189">
        <v>7</v>
      </c>
      <c r="G4189">
        <v>7</v>
      </c>
      <c r="H4189">
        <v>7</v>
      </c>
      <c r="I4189">
        <v>40</v>
      </c>
      <c r="J4189">
        <v>13</v>
      </c>
      <c r="K4189" t="s">
        <v>4308</v>
      </c>
      <c r="L4189">
        <v>2023</v>
      </c>
      <c r="M4189" t="str">
        <f>IF(Fact_JobPosting[[#This Row],[ai_mentioned]]=1,"AI Jobs","Non AI Jobs")</f>
        <v>AI Jobs</v>
      </c>
      <c r="N4189">
        <v>1</v>
      </c>
      <c r="O4189">
        <v>0.5</v>
      </c>
      <c r="P4189">
        <v>59513</v>
      </c>
      <c r="Q4189">
        <v>11.58</v>
      </c>
      <c r="R4189">
        <v>0.38</v>
      </c>
    </row>
    <row r="4190" spans="1:18" x14ac:dyDescent="0.3">
      <c r="A4190">
        <v>4189</v>
      </c>
      <c r="B4190">
        <v>3</v>
      </c>
      <c r="C4190">
        <v>2</v>
      </c>
      <c r="D4190">
        <v>3</v>
      </c>
      <c r="E4190">
        <v>4</v>
      </c>
      <c r="F4190">
        <v>3</v>
      </c>
      <c r="G4190">
        <v>4</v>
      </c>
      <c r="H4190">
        <v>2</v>
      </c>
      <c r="I4190">
        <v>20</v>
      </c>
      <c r="J4190">
        <v>13</v>
      </c>
      <c r="K4190" t="s">
        <v>4309</v>
      </c>
      <c r="L4190">
        <v>2023</v>
      </c>
      <c r="M4190" t="str">
        <f>IF(Fact_JobPosting[[#This Row],[ai_mentioned]]=1,"AI Jobs","Non AI Jobs")</f>
        <v>AI Jobs</v>
      </c>
      <c r="N4190">
        <v>1</v>
      </c>
      <c r="O4190">
        <v>0.81</v>
      </c>
      <c r="P4190">
        <v>56088</v>
      </c>
      <c r="Q4190">
        <v>8.81</v>
      </c>
      <c r="R4190">
        <v>0.28000000000000003</v>
      </c>
    </row>
    <row r="4191" spans="1:18" x14ac:dyDescent="0.3">
      <c r="A4191">
        <v>4190</v>
      </c>
      <c r="B4191">
        <v>3</v>
      </c>
      <c r="C4191">
        <v>2</v>
      </c>
      <c r="D4191">
        <v>2</v>
      </c>
      <c r="E4191">
        <v>2</v>
      </c>
      <c r="F4191">
        <v>3</v>
      </c>
      <c r="G4191">
        <v>2</v>
      </c>
      <c r="H4191">
        <v>2</v>
      </c>
      <c r="I4191">
        <v>44</v>
      </c>
      <c r="J4191">
        <v>13</v>
      </c>
      <c r="K4191" t="s">
        <v>4310</v>
      </c>
      <c r="L4191">
        <v>2023</v>
      </c>
      <c r="M4191" t="str">
        <f>IF(Fact_JobPosting[[#This Row],[ai_mentioned]]=1,"AI Jobs","Non AI Jobs")</f>
        <v>AI Jobs</v>
      </c>
      <c r="N4191">
        <v>1</v>
      </c>
      <c r="O4191">
        <v>0.93</v>
      </c>
      <c r="P4191">
        <v>34368</v>
      </c>
      <c r="Q4191">
        <v>16.2</v>
      </c>
      <c r="R4191">
        <v>0.39</v>
      </c>
    </row>
    <row r="4192" spans="1:18" x14ac:dyDescent="0.3">
      <c r="A4192">
        <v>4191</v>
      </c>
      <c r="B4192">
        <v>3</v>
      </c>
      <c r="C4192">
        <v>2</v>
      </c>
      <c r="D4192">
        <v>2</v>
      </c>
      <c r="E4192">
        <v>5</v>
      </c>
      <c r="F4192">
        <v>2</v>
      </c>
      <c r="G4192">
        <v>8</v>
      </c>
      <c r="H4192">
        <v>8</v>
      </c>
      <c r="I4192">
        <v>38</v>
      </c>
      <c r="J4192">
        <v>13</v>
      </c>
      <c r="K4192" t="s">
        <v>4311</v>
      </c>
      <c r="L4192">
        <v>2023</v>
      </c>
      <c r="M4192" t="str">
        <f>IF(Fact_JobPosting[[#This Row],[ai_mentioned]]=1,"AI Jobs","Non AI Jobs")</f>
        <v>AI Jobs</v>
      </c>
      <c r="N4192">
        <v>1</v>
      </c>
      <c r="O4192">
        <v>0.79</v>
      </c>
      <c r="P4192">
        <v>128821</v>
      </c>
      <c r="Q4192">
        <v>15.3</v>
      </c>
      <c r="R4192">
        <v>0.27</v>
      </c>
    </row>
    <row r="4193" spans="1:18" x14ac:dyDescent="0.3">
      <c r="A4193">
        <v>4192</v>
      </c>
      <c r="B4193">
        <v>3</v>
      </c>
      <c r="C4193">
        <v>2</v>
      </c>
      <c r="D4193">
        <v>2</v>
      </c>
      <c r="E4193">
        <v>1</v>
      </c>
      <c r="F4193">
        <v>4</v>
      </c>
      <c r="G4193">
        <v>1</v>
      </c>
      <c r="H4193">
        <v>2</v>
      </c>
      <c r="I4193">
        <v>32</v>
      </c>
      <c r="J4193">
        <v>13</v>
      </c>
      <c r="K4193" t="s">
        <v>4312</v>
      </c>
      <c r="L4193">
        <v>2023</v>
      </c>
      <c r="M4193" t="str">
        <f>IF(Fact_JobPosting[[#This Row],[ai_mentioned]]=1,"AI Jobs","Non AI Jobs")</f>
        <v>AI Jobs</v>
      </c>
      <c r="N4193">
        <v>1</v>
      </c>
      <c r="O4193">
        <v>0.67</v>
      </c>
      <c r="P4193">
        <v>104393</v>
      </c>
      <c r="Q4193">
        <v>6.28</v>
      </c>
      <c r="R4193">
        <v>0.16</v>
      </c>
    </row>
    <row r="4194" spans="1:18" x14ac:dyDescent="0.3">
      <c r="A4194">
        <v>4193</v>
      </c>
      <c r="B4194">
        <v>3</v>
      </c>
      <c r="C4194">
        <v>2</v>
      </c>
      <c r="D4194">
        <v>3</v>
      </c>
      <c r="E4194">
        <v>4</v>
      </c>
      <c r="F4194">
        <v>1</v>
      </c>
      <c r="G4194">
        <v>9</v>
      </c>
      <c r="H4194">
        <v>14</v>
      </c>
      <c r="I4194">
        <v>32</v>
      </c>
      <c r="J4194">
        <v>13</v>
      </c>
      <c r="K4194" t="s">
        <v>4313</v>
      </c>
      <c r="L4194">
        <v>2023</v>
      </c>
      <c r="M4194" t="str">
        <f>IF(Fact_JobPosting[[#This Row],[ai_mentioned]]=1,"AI Jobs","Non AI Jobs")</f>
        <v>AI Jobs</v>
      </c>
      <c r="N4194">
        <v>1</v>
      </c>
      <c r="O4194">
        <v>0.79</v>
      </c>
      <c r="P4194">
        <v>104671</v>
      </c>
      <c r="Q4194">
        <v>17.329999999999998</v>
      </c>
      <c r="R4194">
        <v>0.23</v>
      </c>
    </row>
    <row r="4195" spans="1:18" x14ac:dyDescent="0.3">
      <c r="A4195">
        <v>4194</v>
      </c>
      <c r="B4195">
        <v>3</v>
      </c>
      <c r="C4195">
        <v>2</v>
      </c>
      <c r="D4195">
        <v>3</v>
      </c>
      <c r="E4195">
        <v>3</v>
      </c>
      <c r="F4195">
        <v>8</v>
      </c>
      <c r="G4195">
        <v>9</v>
      </c>
      <c r="H4195">
        <v>15</v>
      </c>
      <c r="I4195">
        <v>7</v>
      </c>
      <c r="J4195">
        <v>13</v>
      </c>
      <c r="K4195" t="s">
        <v>4314</v>
      </c>
      <c r="L4195">
        <v>2023</v>
      </c>
      <c r="M4195" t="str">
        <f>IF(Fact_JobPosting[[#This Row],[ai_mentioned]]=1,"AI Jobs","Non AI Jobs")</f>
        <v>AI Jobs</v>
      </c>
      <c r="N4195">
        <v>1</v>
      </c>
      <c r="O4195">
        <v>0.83</v>
      </c>
      <c r="P4195">
        <v>44079</v>
      </c>
      <c r="Q4195">
        <v>13.84</v>
      </c>
      <c r="R4195">
        <v>0.15</v>
      </c>
    </row>
    <row r="4196" spans="1:18" x14ac:dyDescent="0.3">
      <c r="A4196">
        <v>4195</v>
      </c>
      <c r="B4196">
        <v>3</v>
      </c>
      <c r="C4196">
        <v>2</v>
      </c>
      <c r="D4196">
        <v>2</v>
      </c>
      <c r="E4196">
        <v>1</v>
      </c>
      <c r="F4196">
        <v>1</v>
      </c>
      <c r="G4196">
        <v>1</v>
      </c>
      <c r="H4196">
        <v>5</v>
      </c>
      <c r="I4196">
        <v>38</v>
      </c>
      <c r="J4196">
        <v>13</v>
      </c>
      <c r="K4196" t="s">
        <v>4315</v>
      </c>
      <c r="L4196">
        <v>2023</v>
      </c>
      <c r="M4196" t="str">
        <f>IF(Fact_JobPosting[[#This Row],[ai_mentioned]]=1,"AI Jobs","Non AI Jobs")</f>
        <v>AI Jobs</v>
      </c>
      <c r="N4196">
        <v>1</v>
      </c>
      <c r="O4196">
        <v>0.93</v>
      </c>
      <c r="P4196">
        <v>115500</v>
      </c>
      <c r="Q4196">
        <v>16.32</v>
      </c>
      <c r="R4196">
        <v>0.23</v>
      </c>
    </row>
    <row r="4197" spans="1:18" x14ac:dyDescent="0.3">
      <c r="A4197">
        <v>4196</v>
      </c>
      <c r="B4197">
        <v>1</v>
      </c>
      <c r="C4197">
        <v>1</v>
      </c>
      <c r="D4197">
        <v>2</v>
      </c>
      <c r="E4197">
        <v>1</v>
      </c>
      <c r="F4197">
        <v>8</v>
      </c>
      <c r="G4197">
        <v>1</v>
      </c>
      <c r="H4197">
        <v>16</v>
      </c>
      <c r="I4197">
        <v>19</v>
      </c>
      <c r="J4197">
        <v>13</v>
      </c>
      <c r="K4197" t="s">
        <v>4316</v>
      </c>
      <c r="L4197">
        <v>2023</v>
      </c>
      <c r="M4197" t="str">
        <f>IF(Fact_JobPosting[[#This Row],[ai_mentioned]]=1,"AI Jobs","Non AI Jobs")</f>
        <v>Non AI Jobs</v>
      </c>
      <c r="N4197">
        <v>0</v>
      </c>
      <c r="O4197">
        <v>0.05</v>
      </c>
      <c r="P4197">
        <v>35857</v>
      </c>
      <c r="Q4197">
        <v>-2.84</v>
      </c>
      <c r="R4197">
        <v>0.75</v>
      </c>
    </row>
    <row r="4198" spans="1:18" x14ac:dyDescent="0.3">
      <c r="A4198">
        <v>4197</v>
      </c>
      <c r="B4198">
        <v>3</v>
      </c>
      <c r="C4198">
        <v>2</v>
      </c>
      <c r="D4198">
        <v>2</v>
      </c>
      <c r="E4198">
        <v>3</v>
      </c>
      <c r="F4198">
        <v>2</v>
      </c>
      <c r="G4198">
        <v>8</v>
      </c>
      <c r="H4198">
        <v>1</v>
      </c>
      <c r="I4198">
        <v>28</v>
      </c>
      <c r="J4198">
        <v>13</v>
      </c>
      <c r="K4198" t="s">
        <v>4317</v>
      </c>
      <c r="L4198">
        <v>2023</v>
      </c>
      <c r="M4198" t="str">
        <f>IF(Fact_JobPosting[[#This Row],[ai_mentioned]]=1,"AI Jobs","Non AI Jobs")</f>
        <v>AI Jobs</v>
      </c>
      <c r="N4198">
        <v>1</v>
      </c>
      <c r="O4198">
        <v>0.86</v>
      </c>
      <c r="P4198">
        <v>30314</v>
      </c>
      <c r="Q4198">
        <v>17.39</v>
      </c>
      <c r="R4198">
        <v>0.18</v>
      </c>
    </row>
    <row r="4199" spans="1:18" x14ac:dyDescent="0.3">
      <c r="A4199">
        <v>4198</v>
      </c>
      <c r="B4199">
        <v>3</v>
      </c>
      <c r="C4199">
        <v>2</v>
      </c>
      <c r="D4199">
        <v>2</v>
      </c>
      <c r="E4199">
        <v>3</v>
      </c>
      <c r="F4199">
        <v>8</v>
      </c>
      <c r="G4199">
        <v>3</v>
      </c>
      <c r="H4199">
        <v>11</v>
      </c>
      <c r="I4199">
        <v>30</v>
      </c>
      <c r="J4199">
        <v>13</v>
      </c>
      <c r="K4199" t="s">
        <v>4318</v>
      </c>
      <c r="L4199">
        <v>2023</v>
      </c>
      <c r="M4199" t="str">
        <f>IF(Fact_JobPosting[[#This Row],[ai_mentioned]]=1,"AI Jobs","Non AI Jobs")</f>
        <v>AI Jobs</v>
      </c>
      <c r="N4199">
        <v>1</v>
      </c>
      <c r="O4199">
        <v>0.83</v>
      </c>
      <c r="P4199">
        <v>154543</v>
      </c>
      <c r="Q4199">
        <v>15.26</v>
      </c>
      <c r="R4199">
        <v>0.1</v>
      </c>
    </row>
    <row r="4200" spans="1:18" x14ac:dyDescent="0.3">
      <c r="A4200">
        <v>4199</v>
      </c>
      <c r="B4200">
        <v>3</v>
      </c>
      <c r="C4200">
        <v>2</v>
      </c>
      <c r="D4200">
        <v>2</v>
      </c>
      <c r="E4200">
        <v>2</v>
      </c>
      <c r="F4200">
        <v>7</v>
      </c>
      <c r="G4200">
        <v>1</v>
      </c>
      <c r="H4200">
        <v>2</v>
      </c>
      <c r="I4200">
        <v>32</v>
      </c>
      <c r="J4200">
        <v>13</v>
      </c>
      <c r="K4200" t="s">
        <v>4319</v>
      </c>
      <c r="L4200">
        <v>2023</v>
      </c>
      <c r="M4200" t="str">
        <f>IF(Fact_JobPosting[[#This Row],[ai_mentioned]]=1,"AI Jobs","Non AI Jobs")</f>
        <v>AI Jobs</v>
      </c>
      <c r="N4200">
        <v>1</v>
      </c>
      <c r="O4200">
        <v>0.78</v>
      </c>
      <c r="P4200">
        <v>98034</v>
      </c>
      <c r="Q4200">
        <v>17.11</v>
      </c>
      <c r="R4200">
        <v>0.25</v>
      </c>
    </row>
    <row r="4201" spans="1:18" x14ac:dyDescent="0.3">
      <c r="A4201">
        <v>4200</v>
      </c>
      <c r="B4201">
        <v>3</v>
      </c>
      <c r="C4201">
        <v>3</v>
      </c>
      <c r="D4201">
        <v>3</v>
      </c>
      <c r="E4201">
        <v>3</v>
      </c>
      <c r="F4201">
        <v>6</v>
      </c>
      <c r="G4201">
        <v>4</v>
      </c>
      <c r="H4201">
        <v>11</v>
      </c>
      <c r="I4201">
        <v>30</v>
      </c>
      <c r="J4201">
        <v>13</v>
      </c>
      <c r="K4201" t="s">
        <v>4320</v>
      </c>
      <c r="L4201">
        <v>2023</v>
      </c>
      <c r="M4201" t="str">
        <f>IF(Fact_JobPosting[[#This Row],[ai_mentioned]]=1,"AI Jobs","Non AI Jobs")</f>
        <v>AI Jobs</v>
      </c>
      <c r="N4201">
        <v>1</v>
      </c>
      <c r="O4201">
        <v>0.56999999999999995</v>
      </c>
      <c r="P4201">
        <v>124464</v>
      </c>
      <c r="Q4201">
        <v>8.19</v>
      </c>
      <c r="R4201">
        <v>0.31</v>
      </c>
    </row>
    <row r="4202" spans="1:18" x14ac:dyDescent="0.3">
      <c r="A4202">
        <v>4201</v>
      </c>
      <c r="B4202">
        <v>3</v>
      </c>
      <c r="C4202">
        <v>2</v>
      </c>
      <c r="D4202">
        <v>3</v>
      </c>
      <c r="E4202">
        <v>3</v>
      </c>
      <c r="F4202">
        <v>7</v>
      </c>
      <c r="G4202">
        <v>4</v>
      </c>
      <c r="H4202">
        <v>12</v>
      </c>
      <c r="I4202">
        <v>19</v>
      </c>
      <c r="J4202">
        <v>13</v>
      </c>
      <c r="K4202" t="s">
        <v>4321</v>
      </c>
      <c r="L4202">
        <v>2023</v>
      </c>
      <c r="M4202" t="str">
        <f>IF(Fact_JobPosting[[#This Row],[ai_mentioned]]=1,"AI Jobs","Non AI Jobs")</f>
        <v>AI Jobs</v>
      </c>
      <c r="N4202">
        <v>1</v>
      </c>
      <c r="O4202">
        <v>0.84</v>
      </c>
      <c r="P4202">
        <v>63971</v>
      </c>
      <c r="Q4202">
        <v>7.11</v>
      </c>
      <c r="R4202">
        <v>0.37</v>
      </c>
    </row>
    <row r="4203" spans="1:18" x14ac:dyDescent="0.3">
      <c r="A4203">
        <v>4202</v>
      </c>
      <c r="B4203">
        <v>3</v>
      </c>
      <c r="C4203">
        <v>2</v>
      </c>
      <c r="D4203">
        <v>2</v>
      </c>
      <c r="E4203">
        <v>1</v>
      </c>
      <c r="F4203">
        <v>8</v>
      </c>
      <c r="G4203">
        <v>7</v>
      </c>
      <c r="H4203">
        <v>15</v>
      </c>
      <c r="I4203">
        <v>36</v>
      </c>
      <c r="J4203">
        <v>13</v>
      </c>
      <c r="K4203" t="s">
        <v>4322</v>
      </c>
      <c r="L4203">
        <v>2023</v>
      </c>
      <c r="M4203" t="str">
        <f>IF(Fact_JobPosting[[#This Row],[ai_mentioned]]=1,"AI Jobs","Non AI Jobs")</f>
        <v>AI Jobs</v>
      </c>
      <c r="N4203">
        <v>1</v>
      </c>
      <c r="O4203">
        <v>0.81</v>
      </c>
      <c r="P4203">
        <v>105491</v>
      </c>
      <c r="Q4203">
        <v>9.43</v>
      </c>
      <c r="R4203">
        <v>0.28000000000000003</v>
      </c>
    </row>
    <row r="4204" spans="1:18" x14ac:dyDescent="0.3">
      <c r="A4204">
        <v>4203</v>
      </c>
      <c r="B4204">
        <v>2</v>
      </c>
      <c r="C4204">
        <v>1</v>
      </c>
      <c r="D4204">
        <v>2</v>
      </c>
      <c r="E4204">
        <v>3</v>
      </c>
      <c r="F4204">
        <v>6</v>
      </c>
      <c r="G4204">
        <v>1</v>
      </c>
      <c r="H4204">
        <v>16</v>
      </c>
      <c r="I4204">
        <v>11</v>
      </c>
      <c r="J4204">
        <v>13</v>
      </c>
      <c r="K4204" t="s">
        <v>4323</v>
      </c>
      <c r="L4204">
        <v>2023</v>
      </c>
      <c r="M4204" t="str">
        <f>IF(Fact_JobPosting[[#This Row],[ai_mentioned]]=1,"AI Jobs","Non AI Jobs")</f>
        <v>Non AI Jobs</v>
      </c>
      <c r="N4204">
        <v>0</v>
      </c>
      <c r="O4204">
        <v>0.2</v>
      </c>
      <c r="P4204">
        <v>29889</v>
      </c>
      <c r="Q4204">
        <v>1.92</v>
      </c>
      <c r="R4204">
        <v>0.65</v>
      </c>
    </row>
    <row r="4205" spans="1:18" x14ac:dyDescent="0.3">
      <c r="A4205">
        <v>4204</v>
      </c>
      <c r="B4205">
        <v>1</v>
      </c>
      <c r="C4205">
        <v>1</v>
      </c>
      <c r="D4205">
        <v>2</v>
      </c>
      <c r="E4205">
        <v>6</v>
      </c>
      <c r="F4205">
        <v>7</v>
      </c>
      <c r="G4205">
        <v>2</v>
      </c>
      <c r="H4205">
        <v>4</v>
      </c>
      <c r="I4205">
        <v>13</v>
      </c>
      <c r="J4205">
        <v>13</v>
      </c>
      <c r="K4205" t="s">
        <v>4324</v>
      </c>
      <c r="L4205">
        <v>2023</v>
      </c>
      <c r="M4205" t="str">
        <f>IF(Fact_JobPosting[[#This Row],[ai_mentioned]]=1,"AI Jobs","Non AI Jobs")</f>
        <v>Non AI Jobs</v>
      </c>
      <c r="N4205">
        <v>0</v>
      </c>
      <c r="O4205">
        <v>0.13</v>
      </c>
      <c r="P4205">
        <v>75876</v>
      </c>
      <c r="Q4205">
        <v>-4.34</v>
      </c>
      <c r="R4205">
        <v>0.88</v>
      </c>
    </row>
    <row r="4206" spans="1:18" x14ac:dyDescent="0.3">
      <c r="A4206">
        <v>4205</v>
      </c>
      <c r="B4206">
        <v>3</v>
      </c>
      <c r="C4206">
        <v>2</v>
      </c>
      <c r="D4206">
        <v>3</v>
      </c>
      <c r="E4206">
        <v>1</v>
      </c>
      <c r="F4206">
        <v>2</v>
      </c>
      <c r="G4206">
        <v>9</v>
      </c>
      <c r="H4206">
        <v>11</v>
      </c>
      <c r="I4206">
        <v>36</v>
      </c>
      <c r="J4206">
        <v>13</v>
      </c>
      <c r="K4206" t="s">
        <v>4325</v>
      </c>
      <c r="L4206">
        <v>2023</v>
      </c>
      <c r="M4206" t="str">
        <f>IF(Fact_JobPosting[[#This Row],[ai_mentioned]]=1,"AI Jobs","Non AI Jobs")</f>
        <v>AI Jobs</v>
      </c>
      <c r="N4206">
        <v>1</v>
      </c>
      <c r="O4206">
        <v>0.66</v>
      </c>
      <c r="P4206">
        <v>108233</v>
      </c>
      <c r="Q4206">
        <v>11.92</v>
      </c>
      <c r="R4206">
        <v>0.23</v>
      </c>
    </row>
    <row r="4207" spans="1:18" x14ac:dyDescent="0.3">
      <c r="A4207">
        <v>4206</v>
      </c>
      <c r="B4207">
        <v>3</v>
      </c>
      <c r="C4207">
        <v>3</v>
      </c>
      <c r="D4207">
        <v>2</v>
      </c>
      <c r="E4207">
        <v>3</v>
      </c>
      <c r="F4207">
        <v>5</v>
      </c>
      <c r="G4207">
        <v>5</v>
      </c>
      <c r="H4207">
        <v>16</v>
      </c>
      <c r="I4207">
        <v>40</v>
      </c>
      <c r="J4207">
        <v>13</v>
      </c>
      <c r="K4207" t="s">
        <v>4326</v>
      </c>
      <c r="L4207">
        <v>2023</v>
      </c>
      <c r="M4207" t="str">
        <f>IF(Fact_JobPosting[[#This Row],[ai_mentioned]]=1,"AI Jobs","Non AI Jobs")</f>
        <v>AI Jobs</v>
      </c>
      <c r="N4207">
        <v>1</v>
      </c>
      <c r="O4207">
        <v>0.44</v>
      </c>
      <c r="P4207">
        <v>57028</v>
      </c>
      <c r="Q4207">
        <v>14.67</v>
      </c>
      <c r="R4207">
        <v>0.33</v>
      </c>
    </row>
    <row r="4208" spans="1:18" x14ac:dyDescent="0.3">
      <c r="A4208">
        <v>4207</v>
      </c>
      <c r="B4208">
        <v>3</v>
      </c>
      <c r="C4208">
        <v>2</v>
      </c>
      <c r="D4208">
        <v>2</v>
      </c>
      <c r="E4208">
        <v>4</v>
      </c>
      <c r="F4208">
        <v>4</v>
      </c>
      <c r="G4208">
        <v>7</v>
      </c>
      <c r="H4208">
        <v>4</v>
      </c>
      <c r="I4208">
        <v>19</v>
      </c>
      <c r="J4208">
        <v>13</v>
      </c>
      <c r="K4208" t="s">
        <v>4327</v>
      </c>
      <c r="L4208">
        <v>2023</v>
      </c>
      <c r="M4208" t="str">
        <f>IF(Fact_JobPosting[[#This Row],[ai_mentioned]]=1,"AI Jobs","Non AI Jobs")</f>
        <v>AI Jobs</v>
      </c>
      <c r="N4208">
        <v>1</v>
      </c>
      <c r="O4208">
        <v>0.67</v>
      </c>
      <c r="P4208">
        <v>53532</v>
      </c>
      <c r="Q4208">
        <v>7.58</v>
      </c>
      <c r="R4208">
        <v>0.21</v>
      </c>
    </row>
    <row r="4209" spans="1:18" x14ac:dyDescent="0.3">
      <c r="A4209">
        <v>4208</v>
      </c>
      <c r="B4209">
        <v>3</v>
      </c>
      <c r="C4209">
        <v>2</v>
      </c>
      <c r="D4209">
        <v>2</v>
      </c>
      <c r="E4209">
        <v>3</v>
      </c>
      <c r="F4209">
        <v>6</v>
      </c>
      <c r="G4209">
        <v>3</v>
      </c>
      <c r="H4209">
        <v>13</v>
      </c>
      <c r="I4209">
        <v>20</v>
      </c>
      <c r="J4209">
        <v>13</v>
      </c>
      <c r="K4209" t="s">
        <v>4328</v>
      </c>
      <c r="L4209">
        <v>2023</v>
      </c>
      <c r="M4209" t="str">
        <f>IF(Fact_JobPosting[[#This Row],[ai_mentioned]]=1,"AI Jobs","Non AI Jobs")</f>
        <v>AI Jobs</v>
      </c>
      <c r="N4209">
        <v>1</v>
      </c>
      <c r="O4209">
        <v>0.79</v>
      </c>
      <c r="P4209">
        <v>66066</v>
      </c>
      <c r="Q4209">
        <v>7.43</v>
      </c>
      <c r="R4209">
        <v>0.19</v>
      </c>
    </row>
    <row r="4210" spans="1:18" x14ac:dyDescent="0.3">
      <c r="A4210">
        <v>4209</v>
      </c>
      <c r="B4210">
        <v>1</v>
      </c>
      <c r="C4210">
        <v>1</v>
      </c>
      <c r="D4210">
        <v>2</v>
      </c>
      <c r="E4210">
        <v>2</v>
      </c>
      <c r="F4210">
        <v>3</v>
      </c>
      <c r="G4210">
        <v>1</v>
      </c>
      <c r="H4210">
        <v>16</v>
      </c>
      <c r="I4210">
        <v>11</v>
      </c>
      <c r="J4210">
        <v>13</v>
      </c>
      <c r="K4210" t="s">
        <v>4329</v>
      </c>
      <c r="L4210">
        <v>2023</v>
      </c>
      <c r="M4210" t="str">
        <f>IF(Fact_JobPosting[[#This Row],[ai_mentioned]]=1,"AI Jobs","Non AI Jobs")</f>
        <v>Non AI Jobs</v>
      </c>
      <c r="N4210">
        <v>0</v>
      </c>
      <c r="O4210">
        <v>0.11</v>
      </c>
      <c r="P4210">
        <v>31901</v>
      </c>
      <c r="Q4210">
        <v>-0.4</v>
      </c>
      <c r="R4210">
        <v>0.83</v>
      </c>
    </row>
    <row r="4211" spans="1:18" x14ac:dyDescent="0.3">
      <c r="A4211">
        <v>4210</v>
      </c>
      <c r="B4211">
        <v>3</v>
      </c>
      <c r="C4211">
        <v>2</v>
      </c>
      <c r="D4211">
        <v>2</v>
      </c>
      <c r="E4211">
        <v>4</v>
      </c>
      <c r="F4211">
        <v>6</v>
      </c>
      <c r="G4211">
        <v>8</v>
      </c>
      <c r="H4211">
        <v>15</v>
      </c>
      <c r="I4211">
        <v>1</v>
      </c>
      <c r="J4211">
        <v>13</v>
      </c>
      <c r="K4211" t="s">
        <v>4330</v>
      </c>
      <c r="L4211">
        <v>2023</v>
      </c>
      <c r="M4211" t="str">
        <f>IF(Fact_JobPosting[[#This Row],[ai_mentioned]]=1,"AI Jobs","Non AI Jobs")</f>
        <v>AI Jobs</v>
      </c>
      <c r="N4211">
        <v>1</v>
      </c>
      <c r="O4211">
        <v>0.93</v>
      </c>
      <c r="P4211">
        <v>51349</v>
      </c>
      <c r="Q4211">
        <v>9.36</v>
      </c>
      <c r="R4211">
        <v>0.34</v>
      </c>
    </row>
    <row r="4212" spans="1:18" x14ac:dyDescent="0.3">
      <c r="A4212">
        <v>4211</v>
      </c>
      <c r="B4212">
        <v>2</v>
      </c>
      <c r="C4212">
        <v>1</v>
      </c>
      <c r="D4212">
        <v>2</v>
      </c>
      <c r="E4212">
        <v>3</v>
      </c>
      <c r="F4212">
        <v>9</v>
      </c>
      <c r="G4212">
        <v>6</v>
      </c>
      <c r="H4212">
        <v>12</v>
      </c>
      <c r="I4212">
        <v>34</v>
      </c>
      <c r="J4212">
        <v>13</v>
      </c>
      <c r="K4212" t="s">
        <v>4331</v>
      </c>
      <c r="L4212">
        <v>2023</v>
      </c>
      <c r="M4212" t="str">
        <f>IF(Fact_JobPosting[[#This Row],[ai_mentioned]]=1,"AI Jobs","Non AI Jobs")</f>
        <v>Non AI Jobs</v>
      </c>
      <c r="N4212">
        <v>0</v>
      </c>
      <c r="O4212">
        <v>7.0000000000000007E-2</v>
      </c>
      <c r="P4212">
        <v>26419</v>
      </c>
      <c r="Q4212">
        <v>2.77</v>
      </c>
      <c r="R4212">
        <v>0.68</v>
      </c>
    </row>
    <row r="4213" spans="1:18" x14ac:dyDescent="0.3">
      <c r="A4213">
        <v>4212</v>
      </c>
      <c r="B4213">
        <v>2</v>
      </c>
      <c r="C4213">
        <v>1</v>
      </c>
      <c r="D4213">
        <v>2</v>
      </c>
      <c r="E4213">
        <v>6</v>
      </c>
      <c r="F4213">
        <v>8</v>
      </c>
      <c r="G4213">
        <v>8</v>
      </c>
      <c r="H4213">
        <v>6</v>
      </c>
      <c r="I4213">
        <v>23</v>
      </c>
      <c r="J4213">
        <v>13</v>
      </c>
      <c r="K4213" t="s">
        <v>4332</v>
      </c>
      <c r="L4213">
        <v>2023</v>
      </c>
      <c r="M4213" t="str">
        <f>IF(Fact_JobPosting[[#This Row],[ai_mentioned]]=1,"AI Jobs","Non AI Jobs")</f>
        <v>Non AI Jobs</v>
      </c>
      <c r="N4213">
        <v>0</v>
      </c>
      <c r="O4213">
        <v>0.17</v>
      </c>
      <c r="P4213">
        <v>71434</v>
      </c>
      <c r="Q4213">
        <v>-0.48</v>
      </c>
      <c r="R4213">
        <v>0.66</v>
      </c>
    </row>
    <row r="4214" spans="1:18" x14ac:dyDescent="0.3">
      <c r="A4214">
        <v>4213</v>
      </c>
      <c r="B4214">
        <v>1</v>
      </c>
      <c r="C4214">
        <v>1</v>
      </c>
      <c r="D4214">
        <v>2</v>
      </c>
      <c r="E4214">
        <v>3</v>
      </c>
      <c r="F4214">
        <v>2</v>
      </c>
      <c r="G4214">
        <v>5</v>
      </c>
      <c r="H4214">
        <v>1</v>
      </c>
      <c r="I4214">
        <v>21</v>
      </c>
      <c r="J4214">
        <v>13</v>
      </c>
      <c r="K4214" t="s">
        <v>4333</v>
      </c>
      <c r="L4214">
        <v>2023</v>
      </c>
      <c r="M4214" t="str">
        <f>IF(Fact_JobPosting[[#This Row],[ai_mentioned]]=1,"AI Jobs","Non AI Jobs")</f>
        <v>Non AI Jobs</v>
      </c>
      <c r="N4214">
        <v>0</v>
      </c>
      <c r="O4214">
        <v>0.16</v>
      </c>
      <c r="P4214">
        <v>88701</v>
      </c>
      <c r="Q4214">
        <v>-0.35</v>
      </c>
      <c r="R4214">
        <v>0.74</v>
      </c>
    </row>
    <row r="4215" spans="1:18" x14ac:dyDescent="0.3">
      <c r="A4215">
        <v>4214</v>
      </c>
      <c r="B4215">
        <v>3</v>
      </c>
      <c r="C4215">
        <v>3</v>
      </c>
      <c r="D4215">
        <v>2</v>
      </c>
      <c r="E4215">
        <v>6</v>
      </c>
      <c r="F4215">
        <v>9</v>
      </c>
      <c r="G4215">
        <v>8</v>
      </c>
      <c r="H4215">
        <v>12</v>
      </c>
      <c r="I4215">
        <v>32</v>
      </c>
      <c r="J4215">
        <v>13</v>
      </c>
      <c r="K4215" t="s">
        <v>4334</v>
      </c>
      <c r="L4215">
        <v>2023</v>
      </c>
      <c r="M4215" t="str">
        <f>IF(Fact_JobPosting[[#This Row],[ai_mentioned]]=1,"AI Jobs","Non AI Jobs")</f>
        <v>AI Jobs</v>
      </c>
      <c r="N4215">
        <v>1</v>
      </c>
      <c r="O4215">
        <v>0.41</v>
      </c>
      <c r="P4215">
        <v>118083</v>
      </c>
      <c r="Q4215">
        <v>17.13</v>
      </c>
      <c r="R4215">
        <v>0.1</v>
      </c>
    </row>
    <row r="4216" spans="1:18" x14ac:dyDescent="0.3">
      <c r="A4216">
        <v>4215</v>
      </c>
      <c r="B4216">
        <v>1</v>
      </c>
      <c r="C4216">
        <v>1</v>
      </c>
      <c r="D4216">
        <v>2</v>
      </c>
      <c r="E4216">
        <v>3</v>
      </c>
      <c r="F4216">
        <v>10</v>
      </c>
      <c r="G4216">
        <v>8</v>
      </c>
      <c r="H4216">
        <v>3</v>
      </c>
      <c r="I4216">
        <v>16</v>
      </c>
      <c r="J4216">
        <v>13</v>
      </c>
      <c r="K4216" t="s">
        <v>4335</v>
      </c>
      <c r="L4216">
        <v>2023</v>
      </c>
      <c r="M4216" t="str">
        <f>IF(Fact_JobPosting[[#This Row],[ai_mentioned]]=1,"AI Jobs","Non AI Jobs")</f>
        <v>Non AI Jobs</v>
      </c>
      <c r="N4216">
        <v>0</v>
      </c>
      <c r="O4216">
        <v>0.08</v>
      </c>
      <c r="P4216">
        <v>61068</v>
      </c>
      <c r="Q4216">
        <v>-3.19</v>
      </c>
      <c r="R4216">
        <v>0.9</v>
      </c>
    </row>
    <row r="4217" spans="1:18" x14ac:dyDescent="0.3">
      <c r="A4217">
        <v>4216</v>
      </c>
      <c r="B4217">
        <v>3</v>
      </c>
      <c r="C4217">
        <v>2</v>
      </c>
      <c r="D4217">
        <v>3</v>
      </c>
      <c r="E4217">
        <v>2</v>
      </c>
      <c r="F4217">
        <v>4</v>
      </c>
      <c r="G4217">
        <v>4</v>
      </c>
      <c r="H4217">
        <v>16</v>
      </c>
      <c r="I4217">
        <v>27</v>
      </c>
      <c r="J4217">
        <v>13</v>
      </c>
      <c r="K4217" t="s">
        <v>4336</v>
      </c>
      <c r="L4217">
        <v>2023</v>
      </c>
      <c r="M4217" t="str">
        <f>IF(Fact_JobPosting[[#This Row],[ai_mentioned]]=1,"AI Jobs","Non AI Jobs")</f>
        <v>AI Jobs</v>
      </c>
      <c r="N4217">
        <v>1</v>
      </c>
      <c r="O4217">
        <v>0.91</v>
      </c>
      <c r="P4217">
        <v>99267</v>
      </c>
      <c r="Q4217">
        <v>9.06</v>
      </c>
      <c r="R4217">
        <v>0.25</v>
      </c>
    </row>
    <row r="4218" spans="1:18" x14ac:dyDescent="0.3">
      <c r="A4218">
        <v>4217</v>
      </c>
      <c r="B4218">
        <v>3</v>
      </c>
      <c r="C4218">
        <v>2</v>
      </c>
      <c r="D4218">
        <v>3</v>
      </c>
      <c r="E4218">
        <v>4</v>
      </c>
      <c r="F4218">
        <v>9</v>
      </c>
      <c r="G4218">
        <v>4</v>
      </c>
      <c r="H4218">
        <v>15</v>
      </c>
      <c r="I4218">
        <v>14</v>
      </c>
      <c r="J4218">
        <v>13</v>
      </c>
      <c r="K4218" t="s">
        <v>4337</v>
      </c>
      <c r="L4218">
        <v>2023</v>
      </c>
      <c r="M4218" t="str">
        <f>IF(Fact_JobPosting[[#This Row],[ai_mentioned]]=1,"AI Jobs","Non AI Jobs")</f>
        <v>AI Jobs</v>
      </c>
      <c r="N4218">
        <v>1</v>
      </c>
      <c r="O4218">
        <v>0.72</v>
      </c>
      <c r="P4218">
        <v>68241</v>
      </c>
      <c r="Q4218">
        <v>7.94</v>
      </c>
      <c r="R4218">
        <v>0.11</v>
      </c>
    </row>
    <row r="4219" spans="1:18" x14ac:dyDescent="0.3">
      <c r="A4219">
        <v>4218</v>
      </c>
      <c r="B4219">
        <v>3</v>
      </c>
      <c r="C4219">
        <v>2</v>
      </c>
      <c r="D4219">
        <v>2</v>
      </c>
      <c r="E4219">
        <v>2</v>
      </c>
      <c r="F4219">
        <v>5</v>
      </c>
      <c r="G4219">
        <v>2</v>
      </c>
      <c r="H4219">
        <v>14</v>
      </c>
      <c r="I4219">
        <v>34</v>
      </c>
      <c r="J4219">
        <v>13</v>
      </c>
      <c r="K4219" t="s">
        <v>4338</v>
      </c>
      <c r="L4219">
        <v>2023</v>
      </c>
      <c r="M4219" t="str">
        <f>IF(Fact_JobPosting[[#This Row],[ai_mentioned]]=1,"AI Jobs","Non AI Jobs")</f>
        <v>AI Jobs</v>
      </c>
      <c r="N4219">
        <v>1</v>
      </c>
      <c r="O4219">
        <v>0.87</v>
      </c>
      <c r="P4219">
        <v>38035</v>
      </c>
      <c r="Q4219">
        <v>16.23</v>
      </c>
      <c r="R4219">
        <v>0.2</v>
      </c>
    </row>
    <row r="4220" spans="1:18" x14ac:dyDescent="0.3">
      <c r="A4220">
        <v>4219</v>
      </c>
      <c r="B4220">
        <v>1</v>
      </c>
      <c r="C4220">
        <v>1</v>
      </c>
      <c r="D4220">
        <v>2</v>
      </c>
      <c r="E4220">
        <v>1</v>
      </c>
      <c r="F4220">
        <v>6</v>
      </c>
      <c r="G4220">
        <v>5</v>
      </c>
      <c r="H4220">
        <v>15</v>
      </c>
      <c r="I4220">
        <v>18</v>
      </c>
      <c r="J4220">
        <v>13</v>
      </c>
      <c r="K4220" t="s">
        <v>4339</v>
      </c>
      <c r="L4220">
        <v>2023</v>
      </c>
      <c r="M4220" t="str">
        <f>IF(Fact_JobPosting[[#This Row],[ai_mentioned]]=1,"AI Jobs","Non AI Jobs")</f>
        <v>Non AI Jobs</v>
      </c>
      <c r="N4220">
        <v>0</v>
      </c>
      <c r="O4220">
        <v>0.11</v>
      </c>
      <c r="P4220">
        <v>83959</v>
      </c>
      <c r="Q4220">
        <v>3.92</v>
      </c>
      <c r="R4220">
        <v>0.88</v>
      </c>
    </row>
    <row r="4221" spans="1:18" x14ac:dyDescent="0.3">
      <c r="A4221">
        <v>4220</v>
      </c>
      <c r="B4221">
        <v>3</v>
      </c>
      <c r="C4221">
        <v>2</v>
      </c>
      <c r="D4221">
        <v>3</v>
      </c>
      <c r="E4221">
        <v>3</v>
      </c>
      <c r="F4221">
        <v>8</v>
      </c>
      <c r="G4221">
        <v>4</v>
      </c>
      <c r="H4221">
        <v>12</v>
      </c>
      <c r="I4221">
        <v>6</v>
      </c>
      <c r="J4221">
        <v>13</v>
      </c>
      <c r="K4221" t="s">
        <v>4340</v>
      </c>
      <c r="L4221">
        <v>2023</v>
      </c>
      <c r="M4221" t="str">
        <f>IF(Fact_JobPosting[[#This Row],[ai_mentioned]]=1,"AI Jobs","Non AI Jobs")</f>
        <v>AI Jobs</v>
      </c>
      <c r="N4221">
        <v>1</v>
      </c>
      <c r="O4221">
        <v>0.7</v>
      </c>
      <c r="P4221">
        <v>99374</v>
      </c>
      <c r="Q4221">
        <v>16.57</v>
      </c>
      <c r="R4221">
        <v>0.27</v>
      </c>
    </row>
    <row r="4222" spans="1:18" x14ac:dyDescent="0.3">
      <c r="A4222">
        <v>4221</v>
      </c>
      <c r="B4222">
        <v>1</v>
      </c>
      <c r="C4222">
        <v>1</v>
      </c>
      <c r="D4222">
        <v>2</v>
      </c>
      <c r="E4222">
        <v>2</v>
      </c>
      <c r="F4222">
        <v>8</v>
      </c>
      <c r="G4222">
        <v>3</v>
      </c>
      <c r="H4222">
        <v>16</v>
      </c>
      <c r="I4222">
        <v>41</v>
      </c>
      <c r="J4222">
        <v>13</v>
      </c>
      <c r="K4222" t="s">
        <v>4341</v>
      </c>
      <c r="L4222">
        <v>2023</v>
      </c>
      <c r="M4222" t="str">
        <f>IF(Fact_JobPosting[[#This Row],[ai_mentioned]]=1,"AI Jobs","Non AI Jobs")</f>
        <v>Non AI Jobs</v>
      </c>
      <c r="N4222">
        <v>0</v>
      </c>
      <c r="O4222">
        <v>0.13</v>
      </c>
      <c r="P4222">
        <v>73207</v>
      </c>
      <c r="Q4222">
        <v>-0.09</v>
      </c>
      <c r="R4222">
        <v>0.88</v>
      </c>
    </row>
    <row r="4223" spans="1:18" x14ac:dyDescent="0.3">
      <c r="A4223">
        <v>4222</v>
      </c>
      <c r="B4223">
        <v>1</v>
      </c>
      <c r="C4223">
        <v>1</v>
      </c>
      <c r="D4223">
        <v>2</v>
      </c>
      <c r="E4223">
        <v>5</v>
      </c>
      <c r="F4223">
        <v>10</v>
      </c>
      <c r="G4223">
        <v>1</v>
      </c>
      <c r="H4223">
        <v>9</v>
      </c>
      <c r="I4223">
        <v>41</v>
      </c>
      <c r="J4223">
        <v>13</v>
      </c>
      <c r="K4223" t="s">
        <v>4342</v>
      </c>
      <c r="L4223">
        <v>2023</v>
      </c>
      <c r="M4223" t="str">
        <f>IF(Fact_JobPosting[[#This Row],[ai_mentioned]]=1,"AI Jobs","Non AI Jobs")</f>
        <v>Non AI Jobs</v>
      </c>
      <c r="N4223">
        <v>0</v>
      </c>
      <c r="O4223">
        <v>0.18</v>
      </c>
      <c r="P4223">
        <v>60006</v>
      </c>
      <c r="Q4223">
        <v>-0.27</v>
      </c>
      <c r="R4223">
        <v>0.81</v>
      </c>
    </row>
    <row r="4224" spans="1:18" x14ac:dyDescent="0.3">
      <c r="A4224">
        <v>4223</v>
      </c>
      <c r="B4224">
        <v>3</v>
      </c>
      <c r="C4224">
        <v>3</v>
      </c>
      <c r="D4224">
        <v>2</v>
      </c>
      <c r="E4224">
        <v>2</v>
      </c>
      <c r="F4224">
        <v>2</v>
      </c>
      <c r="G4224">
        <v>3</v>
      </c>
      <c r="H4224">
        <v>6</v>
      </c>
      <c r="I4224">
        <v>4</v>
      </c>
      <c r="J4224">
        <v>13</v>
      </c>
      <c r="K4224" t="s">
        <v>4343</v>
      </c>
      <c r="L4224">
        <v>2023</v>
      </c>
      <c r="M4224" t="str">
        <f>IF(Fact_JobPosting[[#This Row],[ai_mentioned]]=1,"AI Jobs","Non AI Jobs")</f>
        <v>AI Jobs</v>
      </c>
      <c r="N4224">
        <v>1</v>
      </c>
      <c r="O4224">
        <v>0.61</v>
      </c>
      <c r="P4224">
        <v>59179</v>
      </c>
      <c r="Q4224">
        <v>5.36</v>
      </c>
      <c r="R4224">
        <v>0.13</v>
      </c>
    </row>
    <row r="4225" spans="1:18" x14ac:dyDescent="0.3">
      <c r="A4225">
        <v>4224</v>
      </c>
      <c r="B4225">
        <v>2</v>
      </c>
      <c r="C4225">
        <v>1</v>
      </c>
      <c r="D4225">
        <v>2</v>
      </c>
      <c r="E4225">
        <v>4</v>
      </c>
      <c r="F4225">
        <v>2</v>
      </c>
      <c r="G4225">
        <v>3</v>
      </c>
      <c r="H4225">
        <v>16</v>
      </c>
      <c r="I4225">
        <v>16</v>
      </c>
      <c r="J4225">
        <v>13</v>
      </c>
      <c r="K4225" t="s">
        <v>4344</v>
      </c>
      <c r="L4225">
        <v>2023</v>
      </c>
      <c r="M4225" t="str">
        <f>IF(Fact_JobPosting[[#This Row],[ai_mentioned]]=1,"AI Jobs","Non AI Jobs")</f>
        <v>Non AI Jobs</v>
      </c>
      <c r="N4225">
        <v>0</v>
      </c>
      <c r="O4225">
        <v>0.12</v>
      </c>
      <c r="P4225">
        <v>65326</v>
      </c>
      <c r="Q4225">
        <v>-1.6</v>
      </c>
      <c r="R4225">
        <v>0.65</v>
      </c>
    </row>
    <row r="4226" spans="1:18" x14ac:dyDescent="0.3">
      <c r="A4226">
        <v>4225</v>
      </c>
      <c r="B4226">
        <v>1</v>
      </c>
      <c r="C4226">
        <v>1</v>
      </c>
      <c r="D4226">
        <v>2</v>
      </c>
      <c r="E4226">
        <v>3</v>
      </c>
      <c r="F4226">
        <v>2</v>
      </c>
      <c r="G4226">
        <v>7</v>
      </c>
      <c r="H4226">
        <v>6</v>
      </c>
      <c r="I4226">
        <v>4</v>
      </c>
      <c r="J4226">
        <v>13</v>
      </c>
      <c r="K4226" t="s">
        <v>4345</v>
      </c>
      <c r="L4226">
        <v>2023</v>
      </c>
      <c r="M4226" t="str">
        <f>IF(Fact_JobPosting[[#This Row],[ai_mentioned]]=1,"AI Jobs","Non AI Jobs")</f>
        <v>Non AI Jobs</v>
      </c>
      <c r="N4226">
        <v>0</v>
      </c>
      <c r="O4226">
        <v>0.12</v>
      </c>
      <c r="P4226">
        <v>55155</v>
      </c>
      <c r="Q4226">
        <v>-4.68</v>
      </c>
      <c r="R4226">
        <v>0.89</v>
      </c>
    </row>
    <row r="4227" spans="1:18" x14ac:dyDescent="0.3">
      <c r="A4227">
        <v>4226</v>
      </c>
      <c r="B4227">
        <v>1</v>
      </c>
      <c r="C4227">
        <v>1</v>
      </c>
      <c r="D4227">
        <v>2</v>
      </c>
      <c r="E4227">
        <v>3</v>
      </c>
      <c r="F4227">
        <v>8</v>
      </c>
      <c r="G4227">
        <v>2</v>
      </c>
      <c r="H4227">
        <v>11</v>
      </c>
      <c r="I4227">
        <v>32</v>
      </c>
      <c r="J4227">
        <v>13</v>
      </c>
      <c r="K4227" t="s">
        <v>4346</v>
      </c>
      <c r="L4227">
        <v>2023</v>
      </c>
      <c r="M4227" t="str">
        <f>IF(Fact_JobPosting[[#This Row],[ai_mentioned]]=1,"AI Jobs","Non AI Jobs")</f>
        <v>Non AI Jobs</v>
      </c>
      <c r="N4227">
        <v>0</v>
      </c>
      <c r="O4227">
        <v>0.08</v>
      </c>
      <c r="P4227">
        <v>84843</v>
      </c>
      <c r="Q4227">
        <v>-1.26</v>
      </c>
      <c r="R4227">
        <v>0.7</v>
      </c>
    </row>
    <row r="4228" spans="1:18" x14ac:dyDescent="0.3">
      <c r="A4228">
        <v>4227</v>
      </c>
      <c r="B4228">
        <v>3</v>
      </c>
      <c r="C4228">
        <v>2</v>
      </c>
      <c r="D4228">
        <v>2</v>
      </c>
      <c r="E4228">
        <v>1</v>
      </c>
      <c r="F4228">
        <v>10</v>
      </c>
      <c r="G4228">
        <v>3</v>
      </c>
      <c r="H4228">
        <v>8</v>
      </c>
      <c r="I4228">
        <v>10</v>
      </c>
      <c r="J4228">
        <v>13</v>
      </c>
      <c r="K4228" t="s">
        <v>4347</v>
      </c>
      <c r="L4228">
        <v>2023</v>
      </c>
      <c r="M4228" t="str">
        <f>IF(Fact_JobPosting[[#This Row],[ai_mentioned]]=1,"AI Jobs","Non AI Jobs")</f>
        <v>AI Jobs</v>
      </c>
      <c r="N4228">
        <v>1</v>
      </c>
      <c r="O4228">
        <v>0.92</v>
      </c>
      <c r="P4228">
        <v>133504</v>
      </c>
      <c r="Q4228">
        <v>5.42</v>
      </c>
      <c r="R4228">
        <v>0.26</v>
      </c>
    </row>
    <row r="4229" spans="1:18" x14ac:dyDescent="0.3">
      <c r="A4229">
        <v>4228</v>
      </c>
      <c r="B4229">
        <v>3</v>
      </c>
      <c r="C4229">
        <v>3</v>
      </c>
      <c r="D4229">
        <v>3</v>
      </c>
      <c r="E4229">
        <v>3</v>
      </c>
      <c r="F4229">
        <v>8</v>
      </c>
      <c r="G4229">
        <v>4</v>
      </c>
      <c r="H4229">
        <v>3</v>
      </c>
      <c r="I4229">
        <v>20</v>
      </c>
      <c r="J4229">
        <v>13</v>
      </c>
      <c r="K4229" t="s">
        <v>4348</v>
      </c>
      <c r="L4229">
        <v>2023</v>
      </c>
      <c r="M4229" t="str">
        <f>IF(Fact_JobPosting[[#This Row],[ai_mentioned]]=1,"AI Jobs","Non AI Jobs")</f>
        <v>AI Jobs</v>
      </c>
      <c r="N4229">
        <v>1</v>
      </c>
      <c r="O4229">
        <v>0.61</v>
      </c>
      <c r="P4229">
        <v>53747</v>
      </c>
      <c r="Q4229">
        <v>11.9</v>
      </c>
      <c r="R4229">
        <v>0.34</v>
      </c>
    </row>
    <row r="4230" spans="1:18" x14ac:dyDescent="0.3">
      <c r="A4230">
        <v>4229</v>
      </c>
      <c r="B4230">
        <v>1</v>
      </c>
      <c r="C4230">
        <v>1</v>
      </c>
      <c r="D4230">
        <v>2</v>
      </c>
      <c r="E4230">
        <v>4</v>
      </c>
      <c r="F4230">
        <v>10</v>
      </c>
      <c r="G4230">
        <v>5</v>
      </c>
      <c r="H4230">
        <v>16</v>
      </c>
      <c r="I4230">
        <v>17</v>
      </c>
      <c r="J4230">
        <v>13</v>
      </c>
      <c r="K4230" t="s">
        <v>4349</v>
      </c>
      <c r="L4230">
        <v>2023</v>
      </c>
      <c r="M4230" t="str">
        <f>IF(Fact_JobPosting[[#This Row],[ai_mentioned]]=1,"AI Jobs","Non AI Jobs")</f>
        <v>Non AI Jobs</v>
      </c>
      <c r="N4230">
        <v>0</v>
      </c>
      <c r="O4230">
        <v>0.03</v>
      </c>
      <c r="P4230">
        <v>74089</v>
      </c>
      <c r="Q4230">
        <v>2.65</v>
      </c>
      <c r="R4230">
        <v>0.87</v>
      </c>
    </row>
    <row r="4231" spans="1:18" x14ac:dyDescent="0.3">
      <c r="A4231">
        <v>4230</v>
      </c>
      <c r="B4231">
        <v>3</v>
      </c>
      <c r="C4231">
        <v>2</v>
      </c>
      <c r="D4231">
        <v>2</v>
      </c>
      <c r="E4231">
        <v>1</v>
      </c>
      <c r="F4231">
        <v>6</v>
      </c>
      <c r="G4231">
        <v>7</v>
      </c>
      <c r="H4231">
        <v>13</v>
      </c>
      <c r="I4231">
        <v>25</v>
      </c>
      <c r="J4231">
        <v>13</v>
      </c>
      <c r="K4231" t="s">
        <v>4350</v>
      </c>
      <c r="L4231">
        <v>2023</v>
      </c>
      <c r="M4231" t="str">
        <f>IF(Fact_JobPosting[[#This Row],[ai_mentioned]]=1,"AI Jobs","Non AI Jobs")</f>
        <v>AI Jobs</v>
      </c>
      <c r="N4231">
        <v>1</v>
      </c>
      <c r="O4231">
        <v>0.85</v>
      </c>
      <c r="P4231">
        <v>138027</v>
      </c>
      <c r="Q4231">
        <v>16.670000000000002</v>
      </c>
      <c r="R4231">
        <v>0.19</v>
      </c>
    </row>
    <row r="4232" spans="1:18" x14ac:dyDescent="0.3">
      <c r="A4232">
        <v>4231</v>
      </c>
      <c r="B4232">
        <v>1</v>
      </c>
      <c r="C4232">
        <v>1</v>
      </c>
      <c r="D4232">
        <v>2</v>
      </c>
      <c r="E4232">
        <v>6</v>
      </c>
      <c r="F4232">
        <v>9</v>
      </c>
      <c r="G4232">
        <v>5</v>
      </c>
      <c r="H4232">
        <v>8</v>
      </c>
      <c r="I4232">
        <v>14</v>
      </c>
      <c r="J4232">
        <v>13</v>
      </c>
      <c r="K4232" t="s">
        <v>4351</v>
      </c>
      <c r="L4232">
        <v>2023</v>
      </c>
      <c r="M4232" t="str">
        <f>IF(Fact_JobPosting[[#This Row],[ai_mentioned]]=1,"AI Jobs","Non AI Jobs")</f>
        <v>Non AI Jobs</v>
      </c>
      <c r="N4232">
        <v>0</v>
      </c>
      <c r="O4232">
        <v>0.15</v>
      </c>
      <c r="P4232">
        <v>44346</v>
      </c>
      <c r="Q4232">
        <v>-2.17</v>
      </c>
      <c r="R4232">
        <v>0.75</v>
      </c>
    </row>
    <row r="4233" spans="1:18" x14ac:dyDescent="0.3">
      <c r="A4233">
        <v>4232</v>
      </c>
      <c r="B4233">
        <v>3</v>
      </c>
      <c r="C4233">
        <v>3</v>
      </c>
      <c r="D4233">
        <v>2</v>
      </c>
      <c r="E4233">
        <v>3</v>
      </c>
      <c r="F4233">
        <v>5</v>
      </c>
      <c r="G4233">
        <v>7</v>
      </c>
      <c r="H4233">
        <v>2</v>
      </c>
      <c r="I4233">
        <v>20</v>
      </c>
      <c r="J4233">
        <v>13</v>
      </c>
      <c r="K4233" t="s">
        <v>4352</v>
      </c>
      <c r="L4233">
        <v>2023</v>
      </c>
      <c r="M4233" t="str">
        <f>IF(Fact_JobPosting[[#This Row],[ai_mentioned]]=1,"AI Jobs","Non AI Jobs")</f>
        <v>AI Jobs</v>
      </c>
      <c r="N4233">
        <v>1</v>
      </c>
      <c r="O4233">
        <v>0.53</v>
      </c>
      <c r="P4233">
        <v>54664</v>
      </c>
      <c r="Q4233">
        <v>10.43</v>
      </c>
      <c r="R4233">
        <v>0.13</v>
      </c>
    </row>
    <row r="4234" spans="1:18" x14ac:dyDescent="0.3">
      <c r="A4234">
        <v>4233</v>
      </c>
      <c r="B4234">
        <v>3</v>
      </c>
      <c r="C4234">
        <v>2</v>
      </c>
      <c r="D4234">
        <v>3</v>
      </c>
      <c r="E4234">
        <v>6</v>
      </c>
      <c r="F4234">
        <v>2</v>
      </c>
      <c r="G4234">
        <v>9</v>
      </c>
      <c r="H4234">
        <v>5</v>
      </c>
      <c r="I4234">
        <v>10</v>
      </c>
      <c r="J4234">
        <v>13</v>
      </c>
      <c r="K4234" t="s">
        <v>4353</v>
      </c>
      <c r="L4234">
        <v>2023</v>
      </c>
      <c r="M4234" t="str">
        <f>IF(Fact_JobPosting[[#This Row],[ai_mentioned]]=1,"AI Jobs","Non AI Jobs")</f>
        <v>AI Jobs</v>
      </c>
      <c r="N4234">
        <v>1</v>
      </c>
      <c r="O4234">
        <v>0.92</v>
      </c>
      <c r="P4234">
        <v>131455</v>
      </c>
      <c r="Q4234">
        <v>15.5</v>
      </c>
      <c r="R4234">
        <v>0.1</v>
      </c>
    </row>
    <row r="4235" spans="1:18" x14ac:dyDescent="0.3">
      <c r="A4235">
        <v>4234</v>
      </c>
      <c r="B4235">
        <v>3</v>
      </c>
      <c r="C4235">
        <v>3</v>
      </c>
      <c r="D4235">
        <v>3</v>
      </c>
      <c r="E4235">
        <v>6</v>
      </c>
      <c r="F4235">
        <v>3</v>
      </c>
      <c r="G4235">
        <v>4</v>
      </c>
      <c r="H4235">
        <v>7</v>
      </c>
      <c r="I4235">
        <v>22</v>
      </c>
      <c r="J4235">
        <v>13</v>
      </c>
      <c r="K4235" t="s">
        <v>4354</v>
      </c>
      <c r="L4235">
        <v>2023</v>
      </c>
      <c r="M4235" t="str">
        <f>IF(Fact_JobPosting[[#This Row],[ai_mentioned]]=1,"AI Jobs","Non AI Jobs")</f>
        <v>AI Jobs</v>
      </c>
      <c r="N4235">
        <v>1</v>
      </c>
      <c r="O4235">
        <v>0.59</v>
      </c>
      <c r="P4235">
        <v>34244</v>
      </c>
      <c r="Q4235">
        <v>16.649999999999999</v>
      </c>
      <c r="R4235">
        <v>0.37</v>
      </c>
    </row>
    <row r="4236" spans="1:18" x14ac:dyDescent="0.3">
      <c r="A4236">
        <v>4235</v>
      </c>
      <c r="B4236">
        <v>3</v>
      </c>
      <c r="C4236">
        <v>2</v>
      </c>
      <c r="D4236">
        <v>3</v>
      </c>
      <c r="E4236">
        <v>4</v>
      </c>
      <c r="F4236">
        <v>9</v>
      </c>
      <c r="G4236">
        <v>9</v>
      </c>
      <c r="H4236">
        <v>16</v>
      </c>
      <c r="I4236">
        <v>41</v>
      </c>
      <c r="J4236">
        <v>13</v>
      </c>
      <c r="K4236" t="s">
        <v>4355</v>
      </c>
      <c r="L4236">
        <v>2023</v>
      </c>
      <c r="M4236" t="str">
        <f>IF(Fact_JobPosting[[#This Row],[ai_mentioned]]=1,"AI Jobs","Non AI Jobs")</f>
        <v>AI Jobs</v>
      </c>
      <c r="N4236">
        <v>1</v>
      </c>
      <c r="O4236">
        <v>0.69</v>
      </c>
      <c r="P4236">
        <v>97175</v>
      </c>
      <c r="Q4236">
        <v>9.1999999999999993</v>
      </c>
      <c r="R4236">
        <v>0.32</v>
      </c>
    </row>
    <row r="4237" spans="1:18" x14ac:dyDescent="0.3">
      <c r="A4237">
        <v>4236</v>
      </c>
      <c r="B4237">
        <v>3</v>
      </c>
      <c r="C4237">
        <v>2</v>
      </c>
      <c r="D4237">
        <v>2</v>
      </c>
      <c r="E4237">
        <v>5</v>
      </c>
      <c r="F4237">
        <v>8</v>
      </c>
      <c r="G4237">
        <v>3</v>
      </c>
      <c r="H4237">
        <v>13</v>
      </c>
      <c r="I4237">
        <v>29</v>
      </c>
      <c r="J4237">
        <v>13</v>
      </c>
      <c r="K4237" t="s">
        <v>4356</v>
      </c>
      <c r="L4237">
        <v>2023</v>
      </c>
      <c r="M4237" t="str">
        <f>IF(Fact_JobPosting[[#This Row],[ai_mentioned]]=1,"AI Jobs","Non AI Jobs")</f>
        <v>AI Jobs</v>
      </c>
      <c r="N4237">
        <v>1</v>
      </c>
      <c r="O4237">
        <v>0.81</v>
      </c>
      <c r="P4237">
        <v>58837</v>
      </c>
      <c r="Q4237">
        <v>15.15</v>
      </c>
      <c r="R4237">
        <v>0.26</v>
      </c>
    </row>
    <row r="4238" spans="1:18" x14ac:dyDescent="0.3">
      <c r="A4238">
        <v>4237</v>
      </c>
      <c r="B4238">
        <v>3</v>
      </c>
      <c r="C4238">
        <v>2</v>
      </c>
      <c r="D4238">
        <v>3</v>
      </c>
      <c r="E4238">
        <v>5</v>
      </c>
      <c r="F4238">
        <v>9</v>
      </c>
      <c r="G4238">
        <v>4</v>
      </c>
      <c r="H4238">
        <v>8</v>
      </c>
      <c r="I4238">
        <v>38</v>
      </c>
      <c r="J4238">
        <v>13</v>
      </c>
      <c r="K4238" t="s">
        <v>4357</v>
      </c>
      <c r="L4238">
        <v>2023</v>
      </c>
      <c r="M4238" t="str">
        <f>IF(Fact_JobPosting[[#This Row],[ai_mentioned]]=1,"AI Jobs","Non AI Jobs")</f>
        <v>AI Jobs</v>
      </c>
      <c r="N4238">
        <v>1</v>
      </c>
      <c r="O4238">
        <v>0.85</v>
      </c>
      <c r="P4238">
        <v>112866</v>
      </c>
      <c r="Q4238">
        <v>14.12</v>
      </c>
      <c r="R4238">
        <v>0.19</v>
      </c>
    </row>
    <row r="4239" spans="1:18" x14ac:dyDescent="0.3">
      <c r="A4239">
        <v>4238</v>
      </c>
      <c r="B4239">
        <v>2</v>
      </c>
      <c r="C4239">
        <v>1</v>
      </c>
      <c r="D4239">
        <v>2</v>
      </c>
      <c r="E4239">
        <v>4</v>
      </c>
      <c r="F4239">
        <v>4</v>
      </c>
      <c r="G4239">
        <v>2</v>
      </c>
      <c r="H4239">
        <v>1</v>
      </c>
      <c r="I4239">
        <v>12</v>
      </c>
      <c r="J4239">
        <v>13</v>
      </c>
      <c r="K4239" t="s">
        <v>4358</v>
      </c>
      <c r="L4239">
        <v>2023</v>
      </c>
      <c r="M4239" t="str">
        <f>IF(Fact_JobPosting[[#This Row],[ai_mentioned]]=1,"AI Jobs","Non AI Jobs")</f>
        <v>Non AI Jobs</v>
      </c>
      <c r="N4239">
        <v>0</v>
      </c>
      <c r="O4239">
        <v>0.12</v>
      </c>
      <c r="P4239">
        <v>39457</v>
      </c>
      <c r="Q4239">
        <v>1.47</v>
      </c>
      <c r="R4239">
        <v>0.61</v>
      </c>
    </row>
    <row r="4240" spans="1:18" x14ac:dyDescent="0.3">
      <c r="A4240">
        <v>4239</v>
      </c>
      <c r="B4240">
        <v>1</v>
      </c>
      <c r="C4240">
        <v>1</v>
      </c>
      <c r="D4240">
        <v>2</v>
      </c>
      <c r="E4240">
        <v>4</v>
      </c>
      <c r="F4240">
        <v>9</v>
      </c>
      <c r="G4240">
        <v>5</v>
      </c>
      <c r="H4240">
        <v>3</v>
      </c>
      <c r="I4240">
        <v>25</v>
      </c>
      <c r="J4240">
        <v>13</v>
      </c>
      <c r="K4240" t="s">
        <v>4359</v>
      </c>
      <c r="L4240">
        <v>2023</v>
      </c>
      <c r="M4240" t="str">
        <f>IF(Fact_JobPosting[[#This Row],[ai_mentioned]]=1,"AI Jobs","Non AI Jobs")</f>
        <v>Non AI Jobs</v>
      </c>
      <c r="N4240">
        <v>0</v>
      </c>
      <c r="O4240">
        <v>0.01</v>
      </c>
      <c r="P4240">
        <v>88972</v>
      </c>
      <c r="Q4240">
        <v>2.4700000000000002</v>
      </c>
      <c r="R4240">
        <v>0.7</v>
      </c>
    </row>
    <row r="4241" spans="1:18" x14ac:dyDescent="0.3">
      <c r="A4241">
        <v>4240</v>
      </c>
      <c r="B4241">
        <v>3</v>
      </c>
      <c r="C4241">
        <v>3</v>
      </c>
      <c r="D4241">
        <v>2</v>
      </c>
      <c r="E4241">
        <v>2</v>
      </c>
      <c r="F4241">
        <v>3</v>
      </c>
      <c r="G4241">
        <v>3</v>
      </c>
      <c r="H4241">
        <v>13</v>
      </c>
      <c r="I4241">
        <v>41</v>
      </c>
      <c r="J4241">
        <v>13</v>
      </c>
      <c r="K4241" t="s">
        <v>4360</v>
      </c>
      <c r="L4241">
        <v>2023</v>
      </c>
      <c r="M4241" t="str">
        <f>IF(Fact_JobPosting[[#This Row],[ai_mentioned]]=1,"AI Jobs","Non AI Jobs")</f>
        <v>AI Jobs</v>
      </c>
      <c r="N4241">
        <v>1</v>
      </c>
      <c r="O4241">
        <v>0.45</v>
      </c>
      <c r="P4241">
        <v>89235</v>
      </c>
      <c r="Q4241">
        <v>10.029999999999999</v>
      </c>
      <c r="R4241">
        <v>0.38</v>
      </c>
    </row>
    <row r="4242" spans="1:18" x14ac:dyDescent="0.3">
      <c r="A4242">
        <v>4241</v>
      </c>
      <c r="B4242">
        <v>3</v>
      </c>
      <c r="C4242">
        <v>3</v>
      </c>
      <c r="D4242">
        <v>3</v>
      </c>
      <c r="E4242">
        <v>4</v>
      </c>
      <c r="F4242">
        <v>6</v>
      </c>
      <c r="G4242">
        <v>9</v>
      </c>
      <c r="H4242">
        <v>4</v>
      </c>
      <c r="I4242">
        <v>4</v>
      </c>
      <c r="J4242">
        <v>13</v>
      </c>
      <c r="K4242" t="s">
        <v>4361</v>
      </c>
      <c r="L4242">
        <v>2023</v>
      </c>
      <c r="M4242" t="str">
        <f>IF(Fact_JobPosting[[#This Row],[ai_mentioned]]=1,"AI Jobs","Non AI Jobs")</f>
        <v>AI Jobs</v>
      </c>
      <c r="N4242">
        <v>1</v>
      </c>
      <c r="O4242">
        <v>0.65</v>
      </c>
      <c r="P4242">
        <v>60795</v>
      </c>
      <c r="Q4242">
        <v>8.2799999999999994</v>
      </c>
      <c r="R4242">
        <v>0.22</v>
      </c>
    </row>
    <row r="4243" spans="1:18" x14ac:dyDescent="0.3">
      <c r="A4243">
        <v>4242</v>
      </c>
      <c r="B4243">
        <v>3</v>
      </c>
      <c r="C4243">
        <v>2</v>
      </c>
      <c r="D4243">
        <v>2</v>
      </c>
      <c r="E4243">
        <v>6</v>
      </c>
      <c r="F4243">
        <v>2</v>
      </c>
      <c r="G4243">
        <v>3</v>
      </c>
      <c r="H4243">
        <v>11</v>
      </c>
      <c r="I4243">
        <v>19</v>
      </c>
      <c r="J4243">
        <v>13</v>
      </c>
      <c r="K4243" t="s">
        <v>4362</v>
      </c>
      <c r="L4243">
        <v>2023</v>
      </c>
      <c r="M4243" t="str">
        <f>IF(Fact_JobPosting[[#This Row],[ai_mentioned]]=1,"AI Jobs","Non AI Jobs")</f>
        <v>AI Jobs</v>
      </c>
      <c r="N4243">
        <v>1</v>
      </c>
      <c r="O4243">
        <v>0.86</v>
      </c>
      <c r="P4243">
        <v>58512</v>
      </c>
      <c r="Q4243">
        <v>12.01</v>
      </c>
      <c r="R4243">
        <v>0.33</v>
      </c>
    </row>
    <row r="4244" spans="1:18" x14ac:dyDescent="0.3">
      <c r="A4244">
        <v>4243</v>
      </c>
      <c r="B4244">
        <v>3</v>
      </c>
      <c r="C4244">
        <v>2</v>
      </c>
      <c r="D4244">
        <v>2</v>
      </c>
      <c r="E4244">
        <v>4</v>
      </c>
      <c r="F4244">
        <v>8</v>
      </c>
      <c r="G4244">
        <v>6</v>
      </c>
      <c r="H4244">
        <v>7</v>
      </c>
      <c r="I4244">
        <v>22</v>
      </c>
      <c r="J4244">
        <v>13</v>
      </c>
      <c r="K4244" t="s">
        <v>4363</v>
      </c>
      <c r="L4244">
        <v>2023</v>
      </c>
      <c r="M4244" t="str">
        <f>IF(Fact_JobPosting[[#This Row],[ai_mentioned]]=1,"AI Jobs","Non AI Jobs")</f>
        <v>AI Jobs</v>
      </c>
      <c r="N4244">
        <v>1</v>
      </c>
      <c r="O4244">
        <v>0.85</v>
      </c>
      <c r="P4244">
        <v>43690</v>
      </c>
      <c r="Q4244">
        <v>6.7</v>
      </c>
      <c r="R4244">
        <v>0.23</v>
      </c>
    </row>
    <row r="4245" spans="1:18" x14ac:dyDescent="0.3">
      <c r="A4245">
        <v>4244</v>
      </c>
      <c r="B4245">
        <v>3</v>
      </c>
      <c r="C4245">
        <v>2</v>
      </c>
      <c r="D4245">
        <v>3</v>
      </c>
      <c r="E4245">
        <v>5</v>
      </c>
      <c r="F4245">
        <v>7</v>
      </c>
      <c r="G4245">
        <v>9</v>
      </c>
      <c r="H4245">
        <v>12</v>
      </c>
      <c r="I4245">
        <v>35</v>
      </c>
      <c r="J4245">
        <v>13</v>
      </c>
      <c r="K4245" t="s">
        <v>4364</v>
      </c>
      <c r="L4245">
        <v>2023</v>
      </c>
      <c r="M4245" t="str">
        <f>IF(Fact_JobPosting[[#This Row],[ai_mentioned]]=1,"AI Jobs","Non AI Jobs")</f>
        <v>AI Jobs</v>
      </c>
      <c r="N4245">
        <v>1</v>
      </c>
      <c r="O4245">
        <v>0.67</v>
      </c>
      <c r="P4245">
        <v>53793</v>
      </c>
      <c r="Q4245">
        <v>7.24</v>
      </c>
      <c r="R4245">
        <v>0.11</v>
      </c>
    </row>
    <row r="4246" spans="1:18" x14ac:dyDescent="0.3">
      <c r="A4246">
        <v>4245</v>
      </c>
      <c r="B4246">
        <v>3</v>
      </c>
      <c r="C4246">
        <v>2</v>
      </c>
      <c r="D4246">
        <v>2</v>
      </c>
      <c r="E4246">
        <v>2</v>
      </c>
      <c r="F4246">
        <v>7</v>
      </c>
      <c r="G4246">
        <v>5</v>
      </c>
      <c r="H4246">
        <v>11</v>
      </c>
      <c r="I4246">
        <v>26</v>
      </c>
      <c r="J4246">
        <v>13</v>
      </c>
      <c r="K4246" t="s">
        <v>4365</v>
      </c>
      <c r="L4246">
        <v>2023</v>
      </c>
      <c r="M4246" t="str">
        <f>IF(Fact_JobPosting[[#This Row],[ai_mentioned]]=1,"AI Jobs","Non AI Jobs")</f>
        <v>AI Jobs</v>
      </c>
      <c r="N4246">
        <v>1</v>
      </c>
      <c r="O4246">
        <v>0.89</v>
      </c>
      <c r="P4246">
        <v>36541</v>
      </c>
      <c r="Q4246">
        <v>5.28</v>
      </c>
      <c r="R4246">
        <v>0.2</v>
      </c>
    </row>
    <row r="4247" spans="1:18" x14ac:dyDescent="0.3">
      <c r="A4247">
        <v>4246</v>
      </c>
      <c r="B4247">
        <v>3</v>
      </c>
      <c r="C4247">
        <v>2</v>
      </c>
      <c r="D4247">
        <v>3</v>
      </c>
      <c r="E4247">
        <v>2</v>
      </c>
      <c r="F4247">
        <v>9</v>
      </c>
      <c r="G4247">
        <v>4</v>
      </c>
      <c r="H4247">
        <v>9</v>
      </c>
      <c r="I4247">
        <v>21</v>
      </c>
      <c r="J4247">
        <v>13</v>
      </c>
      <c r="K4247" t="s">
        <v>4366</v>
      </c>
      <c r="L4247">
        <v>2023</v>
      </c>
      <c r="M4247" t="str">
        <f>IF(Fact_JobPosting[[#This Row],[ai_mentioned]]=1,"AI Jobs","Non AI Jobs")</f>
        <v>AI Jobs</v>
      </c>
      <c r="N4247">
        <v>1</v>
      </c>
      <c r="O4247">
        <v>0.93</v>
      </c>
      <c r="P4247">
        <v>124525</v>
      </c>
      <c r="Q4247">
        <v>16.600000000000001</v>
      </c>
      <c r="R4247">
        <v>0.12</v>
      </c>
    </row>
    <row r="4248" spans="1:18" x14ac:dyDescent="0.3">
      <c r="A4248">
        <v>4247</v>
      </c>
      <c r="B4248">
        <v>3</v>
      </c>
      <c r="C4248">
        <v>2</v>
      </c>
      <c r="D4248">
        <v>2</v>
      </c>
      <c r="E4248">
        <v>5</v>
      </c>
      <c r="F4248">
        <v>1</v>
      </c>
      <c r="G4248">
        <v>5</v>
      </c>
      <c r="H4248">
        <v>5</v>
      </c>
      <c r="I4248">
        <v>6</v>
      </c>
      <c r="J4248">
        <v>13</v>
      </c>
      <c r="K4248" t="s">
        <v>4367</v>
      </c>
      <c r="L4248">
        <v>2023</v>
      </c>
      <c r="M4248" t="str">
        <f>IF(Fact_JobPosting[[#This Row],[ai_mentioned]]=1,"AI Jobs","Non AI Jobs")</f>
        <v>AI Jobs</v>
      </c>
      <c r="N4248">
        <v>1</v>
      </c>
      <c r="O4248">
        <v>0.69</v>
      </c>
      <c r="P4248">
        <v>107466</v>
      </c>
      <c r="Q4248">
        <v>10.1</v>
      </c>
      <c r="R4248">
        <v>0.32</v>
      </c>
    </row>
    <row r="4249" spans="1:18" x14ac:dyDescent="0.3">
      <c r="A4249">
        <v>4248</v>
      </c>
      <c r="B4249">
        <v>3</v>
      </c>
      <c r="C4249">
        <v>3</v>
      </c>
      <c r="D4249">
        <v>2</v>
      </c>
      <c r="E4249">
        <v>4</v>
      </c>
      <c r="F4249">
        <v>2</v>
      </c>
      <c r="G4249">
        <v>6</v>
      </c>
      <c r="H4249">
        <v>1</v>
      </c>
      <c r="I4249">
        <v>38</v>
      </c>
      <c r="J4249">
        <v>13</v>
      </c>
      <c r="K4249" t="s">
        <v>4368</v>
      </c>
      <c r="L4249">
        <v>2023</v>
      </c>
      <c r="M4249" t="str">
        <f>IF(Fact_JobPosting[[#This Row],[ai_mentioned]]=1,"AI Jobs","Non AI Jobs")</f>
        <v>AI Jobs</v>
      </c>
      <c r="N4249">
        <v>1</v>
      </c>
      <c r="O4249">
        <v>0.62</v>
      </c>
      <c r="P4249">
        <v>114332</v>
      </c>
      <c r="Q4249">
        <v>5.61</v>
      </c>
      <c r="R4249">
        <v>0.17</v>
      </c>
    </row>
    <row r="4250" spans="1:18" x14ac:dyDescent="0.3">
      <c r="A4250">
        <v>4249</v>
      </c>
      <c r="B4250">
        <v>1</v>
      </c>
      <c r="C4250">
        <v>1</v>
      </c>
      <c r="D4250">
        <v>2</v>
      </c>
      <c r="E4250">
        <v>1</v>
      </c>
      <c r="F4250">
        <v>5</v>
      </c>
      <c r="G4250">
        <v>7</v>
      </c>
      <c r="H4250">
        <v>15</v>
      </c>
      <c r="I4250">
        <v>20</v>
      </c>
      <c r="J4250">
        <v>13</v>
      </c>
      <c r="K4250" t="s">
        <v>4369</v>
      </c>
      <c r="L4250">
        <v>2023</v>
      </c>
      <c r="M4250" t="str">
        <f>IF(Fact_JobPosting[[#This Row],[ai_mentioned]]=1,"AI Jobs","Non AI Jobs")</f>
        <v>Non AI Jobs</v>
      </c>
      <c r="N4250">
        <v>0</v>
      </c>
      <c r="O4250">
        <v>0.06</v>
      </c>
      <c r="P4250">
        <v>44580</v>
      </c>
      <c r="Q4250">
        <v>-3.99</v>
      </c>
      <c r="R4250">
        <v>0.79</v>
      </c>
    </row>
    <row r="4251" spans="1:18" x14ac:dyDescent="0.3">
      <c r="A4251">
        <v>4250</v>
      </c>
      <c r="B4251">
        <v>1</v>
      </c>
      <c r="C4251">
        <v>1</v>
      </c>
      <c r="D4251">
        <v>2</v>
      </c>
      <c r="E4251">
        <v>4</v>
      </c>
      <c r="F4251">
        <v>2</v>
      </c>
      <c r="G4251">
        <v>8</v>
      </c>
      <c r="H4251">
        <v>10</v>
      </c>
      <c r="I4251">
        <v>27</v>
      </c>
      <c r="J4251">
        <v>13</v>
      </c>
      <c r="K4251" t="s">
        <v>4370</v>
      </c>
      <c r="L4251">
        <v>2023</v>
      </c>
      <c r="M4251" t="str">
        <f>IF(Fact_JobPosting[[#This Row],[ai_mentioned]]=1,"AI Jobs","Non AI Jobs")</f>
        <v>Non AI Jobs</v>
      </c>
      <c r="N4251">
        <v>0</v>
      </c>
      <c r="O4251">
        <v>0.1</v>
      </c>
      <c r="P4251">
        <v>68442</v>
      </c>
      <c r="Q4251">
        <v>1.89</v>
      </c>
      <c r="R4251">
        <v>0.86</v>
      </c>
    </row>
    <row r="4252" spans="1:18" x14ac:dyDescent="0.3">
      <c r="A4252">
        <v>4251</v>
      </c>
      <c r="B4252">
        <v>2</v>
      </c>
      <c r="C4252">
        <v>1</v>
      </c>
      <c r="D4252">
        <v>2</v>
      </c>
      <c r="E4252">
        <v>5</v>
      </c>
      <c r="F4252">
        <v>2</v>
      </c>
      <c r="G4252">
        <v>1</v>
      </c>
      <c r="H4252">
        <v>12</v>
      </c>
      <c r="I4252">
        <v>3</v>
      </c>
      <c r="J4252">
        <v>13</v>
      </c>
      <c r="K4252" t="s">
        <v>4371</v>
      </c>
      <c r="L4252">
        <v>2023</v>
      </c>
      <c r="M4252" t="str">
        <f>IF(Fact_JobPosting[[#This Row],[ai_mentioned]]=1,"AI Jobs","Non AI Jobs")</f>
        <v>Non AI Jobs</v>
      </c>
      <c r="N4252">
        <v>0</v>
      </c>
      <c r="O4252">
        <v>0.12</v>
      </c>
      <c r="P4252">
        <v>28250</v>
      </c>
      <c r="Q4252">
        <v>-0.68</v>
      </c>
      <c r="R4252">
        <v>0.67</v>
      </c>
    </row>
    <row r="4253" spans="1:18" x14ac:dyDescent="0.3">
      <c r="A4253">
        <v>4252</v>
      </c>
      <c r="B4253">
        <v>1</v>
      </c>
      <c r="C4253">
        <v>1</v>
      </c>
      <c r="D4253">
        <v>2</v>
      </c>
      <c r="E4253">
        <v>1</v>
      </c>
      <c r="F4253">
        <v>3</v>
      </c>
      <c r="G4253">
        <v>6</v>
      </c>
      <c r="H4253">
        <v>12</v>
      </c>
      <c r="I4253">
        <v>11</v>
      </c>
      <c r="J4253">
        <v>13</v>
      </c>
      <c r="K4253" t="s">
        <v>4372</v>
      </c>
      <c r="L4253">
        <v>2023</v>
      </c>
      <c r="M4253" t="str">
        <f>IF(Fact_JobPosting[[#This Row],[ai_mentioned]]=1,"AI Jobs","Non AI Jobs")</f>
        <v>Non AI Jobs</v>
      </c>
      <c r="N4253">
        <v>0</v>
      </c>
      <c r="O4253">
        <v>0.06</v>
      </c>
      <c r="P4253">
        <v>23845</v>
      </c>
      <c r="Q4253">
        <v>-1.36</v>
      </c>
      <c r="R4253">
        <v>0.86</v>
      </c>
    </row>
    <row r="4254" spans="1:18" x14ac:dyDescent="0.3">
      <c r="A4254">
        <v>4253</v>
      </c>
      <c r="B4254">
        <v>2</v>
      </c>
      <c r="C4254">
        <v>1</v>
      </c>
      <c r="D4254">
        <v>2</v>
      </c>
      <c r="E4254">
        <v>3</v>
      </c>
      <c r="F4254">
        <v>7</v>
      </c>
      <c r="G4254">
        <v>2</v>
      </c>
      <c r="H4254">
        <v>3</v>
      </c>
      <c r="I4254">
        <v>10</v>
      </c>
      <c r="J4254">
        <v>13</v>
      </c>
      <c r="K4254" t="s">
        <v>4373</v>
      </c>
      <c r="L4254">
        <v>2023</v>
      </c>
      <c r="M4254" t="str">
        <f>IF(Fact_JobPosting[[#This Row],[ai_mentioned]]=1,"AI Jobs","Non AI Jobs")</f>
        <v>Non AI Jobs</v>
      </c>
      <c r="N4254">
        <v>0</v>
      </c>
      <c r="O4254">
        <v>0.16</v>
      </c>
      <c r="P4254">
        <v>85202</v>
      </c>
      <c r="Q4254">
        <v>4.59</v>
      </c>
      <c r="R4254">
        <v>0.64</v>
      </c>
    </row>
    <row r="4255" spans="1:18" x14ac:dyDescent="0.3">
      <c r="A4255">
        <v>4254</v>
      </c>
      <c r="B4255">
        <v>3</v>
      </c>
      <c r="C4255">
        <v>3</v>
      </c>
      <c r="D4255">
        <v>2</v>
      </c>
      <c r="E4255">
        <v>4</v>
      </c>
      <c r="F4255">
        <v>4</v>
      </c>
      <c r="G4255">
        <v>6</v>
      </c>
      <c r="H4255">
        <v>12</v>
      </c>
      <c r="I4255">
        <v>33</v>
      </c>
      <c r="J4255">
        <v>13</v>
      </c>
      <c r="K4255" t="s">
        <v>4374</v>
      </c>
      <c r="L4255">
        <v>2023</v>
      </c>
      <c r="M4255" t="str">
        <f>IF(Fact_JobPosting[[#This Row],[ai_mentioned]]=1,"AI Jobs","Non AI Jobs")</f>
        <v>AI Jobs</v>
      </c>
      <c r="N4255">
        <v>1</v>
      </c>
      <c r="O4255">
        <v>0.41</v>
      </c>
      <c r="P4255">
        <v>128883</v>
      </c>
      <c r="Q4255">
        <v>8.6</v>
      </c>
      <c r="R4255">
        <v>0.3</v>
      </c>
    </row>
    <row r="4256" spans="1:18" x14ac:dyDescent="0.3">
      <c r="A4256">
        <v>4255</v>
      </c>
      <c r="B4256">
        <v>3</v>
      </c>
      <c r="C4256">
        <v>2</v>
      </c>
      <c r="D4256">
        <v>2</v>
      </c>
      <c r="E4256">
        <v>6</v>
      </c>
      <c r="F4256">
        <v>1</v>
      </c>
      <c r="G4256">
        <v>7</v>
      </c>
      <c r="H4256">
        <v>10</v>
      </c>
      <c r="I4256">
        <v>26</v>
      </c>
      <c r="J4256">
        <v>13</v>
      </c>
      <c r="K4256" t="s">
        <v>4375</v>
      </c>
      <c r="L4256">
        <v>2023</v>
      </c>
      <c r="M4256" t="str">
        <f>IF(Fact_JobPosting[[#This Row],[ai_mentioned]]=1,"AI Jobs","Non AI Jobs")</f>
        <v>AI Jobs</v>
      </c>
      <c r="N4256">
        <v>1</v>
      </c>
      <c r="O4256">
        <v>0.79</v>
      </c>
      <c r="P4256">
        <v>30151</v>
      </c>
      <c r="Q4256">
        <v>13.39</v>
      </c>
      <c r="R4256">
        <v>0.28999999999999998</v>
      </c>
    </row>
    <row r="4257" spans="1:18" x14ac:dyDescent="0.3">
      <c r="A4257">
        <v>4256</v>
      </c>
      <c r="B4257">
        <v>3</v>
      </c>
      <c r="C4257">
        <v>2</v>
      </c>
      <c r="D4257">
        <v>2</v>
      </c>
      <c r="E4257">
        <v>6</v>
      </c>
      <c r="F4257">
        <v>8</v>
      </c>
      <c r="G4257">
        <v>5</v>
      </c>
      <c r="H4257">
        <v>13</v>
      </c>
      <c r="I4257">
        <v>10</v>
      </c>
      <c r="J4257">
        <v>13</v>
      </c>
      <c r="K4257" t="s">
        <v>4376</v>
      </c>
      <c r="L4257">
        <v>2023</v>
      </c>
      <c r="M4257" t="str">
        <f>IF(Fact_JobPosting[[#This Row],[ai_mentioned]]=1,"AI Jobs","Non AI Jobs")</f>
        <v>AI Jobs</v>
      </c>
      <c r="N4257">
        <v>1</v>
      </c>
      <c r="O4257">
        <v>0.78</v>
      </c>
      <c r="P4257">
        <v>151228</v>
      </c>
      <c r="Q4257">
        <v>14.46</v>
      </c>
      <c r="R4257">
        <v>0.28000000000000003</v>
      </c>
    </row>
    <row r="4258" spans="1:18" x14ac:dyDescent="0.3">
      <c r="A4258">
        <v>4257</v>
      </c>
      <c r="B4258">
        <v>3</v>
      </c>
      <c r="C4258">
        <v>2</v>
      </c>
      <c r="D4258">
        <v>2</v>
      </c>
      <c r="E4258">
        <v>4</v>
      </c>
      <c r="F4258">
        <v>7</v>
      </c>
      <c r="G4258">
        <v>5</v>
      </c>
      <c r="H4258">
        <v>8</v>
      </c>
      <c r="I4258">
        <v>9</v>
      </c>
      <c r="J4258">
        <v>13</v>
      </c>
      <c r="K4258" t="s">
        <v>4377</v>
      </c>
      <c r="L4258">
        <v>2023</v>
      </c>
      <c r="M4258" t="str">
        <f>IF(Fact_JobPosting[[#This Row],[ai_mentioned]]=1,"AI Jobs","Non AI Jobs")</f>
        <v>AI Jobs</v>
      </c>
      <c r="N4258">
        <v>1</v>
      </c>
      <c r="O4258">
        <v>0.74</v>
      </c>
      <c r="P4258">
        <v>112359</v>
      </c>
      <c r="Q4258">
        <v>10.77</v>
      </c>
      <c r="R4258">
        <v>0.22</v>
      </c>
    </row>
    <row r="4259" spans="1:18" x14ac:dyDescent="0.3">
      <c r="A4259">
        <v>4258</v>
      </c>
      <c r="B4259">
        <v>3</v>
      </c>
      <c r="C4259">
        <v>3</v>
      </c>
      <c r="D4259">
        <v>3</v>
      </c>
      <c r="E4259">
        <v>3</v>
      </c>
      <c r="F4259">
        <v>3</v>
      </c>
      <c r="G4259">
        <v>9</v>
      </c>
      <c r="H4259">
        <v>6</v>
      </c>
      <c r="I4259">
        <v>26</v>
      </c>
      <c r="J4259">
        <v>13</v>
      </c>
      <c r="K4259" t="s">
        <v>4378</v>
      </c>
      <c r="L4259">
        <v>2023</v>
      </c>
      <c r="M4259" t="str">
        <f>IF(Fact_JobPosting[[#This Row],[ai_mentioned]]=1,"AI Jobs","Non AI Jobs")</f>
        <v>AI Jobs</v>
      </c>
      <c r="N4259">
        <v>1</v>
      </c>
      <c r="O4259">
        <v>0.53</v>
      </c>
      <c r="P4259">
        <v>34816</v>
      </c>
      <c r="Q4259">
        <v>8.92</v>
      </c>
      <c r="R4259">
        <v>0.25</v>
      </c>
    </row>
    <row r="4260" spans="1:18" x14ac:dyDescent="0.3">
      <c r="A4260">
        <v>4259</v>
      </c>
      <c r="B4260">
        <v>3</v>
      </c>
      <c r="C4260">
        <v>2</v>
      </c>
      <c r="D4260">
        <v>2</v>
      </c>
      <c r="E4260">
        <v>3</v>
      </c>
      <c r="F4260">
        <v>1</v>
      </c>
      <c r="G4260">
        <v>2</v>
      </c>
      <c r="H4260">
        <v>3</v>
      </c>
      <c r="I4260">
        <v>38</v>
      </c>
      <c r="J4260">
        <v>13</v>
      </c>
      <c r="K4260" t="s">
        <v>4379</v>
      </c>
      <c r="L4260">
        <v>2023</v>
      </c>
      <c r="M4260" t="str">
        <f>IF(Fact_JobPosting[[#This Row],[ai_mentioned]]=1,"AI Jobs","Non AI Jobs")</f>
        <v>AI Jobs</v>
      </c>
      <c r="N4260">
        <v>1</v>
      </c>
      <c r="O4260">
        <v>0.82</v>
      </c>
      <c r="P4260">
        <v>109370</v>
      </c>
      <c r="Q4260">
        <v>8.73</v>
      </c>
      <c r="R4260">
        <v>0.13</v>
      </c>
    </row>
    <row r="4261" spans="1:18" x14ac:dyDescent="0.3">
      <c r="A4261">
        <v>4260</v>
      </c>
      <c r="B4261">
        <v>3</v>
      </c>
      <c r="C4261">
        <v>2</v>
      </c>
      <c r="D4261">
        <v>2</v>
      </c>
      <c r="E4261">
        <v>6</v>
      </c>
      <c r="F4261">
        <v>1</v>
      </c>
      <c r="G4261">
        <v>1</v>
      </c>
      <c r="H4261">
        <v>14</v>
      </c>
      <c r="I4261">
        <v>21</v>
      </c>
      <c r="J4261">
        <v>13</v>
      </c>
      <c r="K4261" t="s">
        <v>4380</v>
      </c>
      <c r="L4261">
        <v>2023</v>
      </c>
      <c r="M4261" t="str">
        <f>IF(Fact_JobPosting[[#This Row],[ai_mentioned]]=1,"AI Jobs","Non AI Jobs")</f>
        <v>AI Jobs</v>
      </c>
      <c r="N4261">
        <v>1</v>
      </c>
      <c r="O4261">
        <v>0.87</v>
      </c>
      <c r="P4261">
        <v>112936</v>
      </c>
      <c r="Q4261">
        <v>13.91</v>
      </c>
      <c r="R4261">
        <v>0.23</v>
      </c>
    </row>
    <row r="4262" spans="1:18" x14ac:dyDescent="0.3">
      <c r="A4262">
        <v>4261</v>
      </c>
      <c r="B4262">
        <v>1</v>
      </c>
      <c r="C4262">
        <v>1</v>
      </c>
      <c r="D4262">
        <v>2</v>
      </c>
      <c r="E4262">
        <v>6</v>
      </c>
      <c r="F4262">
        <v>5</v>
      </c>
      <c r="G4262">
        <v>1</v>
      </c>
      <c r="H4262">
        <v>7</v>
      </c>
      <c r="I4262">
        <v>13</v>
      </c>
      <c r="J4262">
        <v>13</v>
      </c>
      <c r="K4262" t="s">
        <v>4381</v>
      </c>
      <c r="L4262">
        <v>2023</v>
      </c>
      <c r="M4262" t="str">
        <f>IF(Fact_JobPosting[[#This Row],[ai_mentioned]]=1,"AI Jobs","Non AI Jobs")</f>
        <v>Non AI Jobs</v>
      </c>
      <c r="N4262">
        <v>0</v>
      </c>
      <c r="O4262">
        <v>0.1</v>
      </c>
      <c r="P4262">
        <v>80599</v>
      </c>
      <c r="Q4262">
        <v>-0.78</v>
      </c>
      <c r="R4262">
        <v>0.81</v>
      </c>
    </row>
    <row r="4263" spans="1:18" x14ac:dyDescent="0.3">
      <c r="A4263">
        <v>4262</v>
      </c>
      <c r="B4263">
        <v>2</v>
      </c>
      <c r="C4263">
        <v>1</v>
      </c>
      <c r="D4263">
        <v>2</v>
      </c>
      <c r="E4263">
        <v>5</v>
      </c>
      <c r="F4263">
        <v>6</v>
      </c>
      <c r="G4263">
        <v>5</v>
      </c>
      <c r="H4263">
        <v>12</v>
      </c>
      <c r="I4263">
        <v>35</v>
      </c>
      <c r="J4263">
        <v>13</v>
      </c>
      <c r="K4263" t="s">
        <v>4382</v>
      </c>
      <c r="L4263">
        <v>2023</v>
      </c>
      <c r="M4263" t="str">
        <f>IF(Fact_JobPosting[[#This Row],[ai_mentioned]]=1,"AI Jobs","Non AI Jobs")</f>
        <v>Non AI Jobs</v>
      </c>
      <c r="N4263">
        <v>0</v>
      </c>
      <c r="O4263">
        <v>7.0000000000000007E-2</v>
      </c>
      <c r="P4263">
        <v>37596</v>
      </c>
      <c r="Q4263">
        <v>3.38</v>
      </c>
      <c r="R4263">
        <v>0.63</v>
      </c>
    </row>
    <row r="4264" spans="1:18" x14ac:dyDescent="0.3">
      <c r="A4264">
        <v>4263</v>
      </c>
      <c r="B4264">
        <v>3</v>
      </c>
      <c r="C4264">
        <v>3</v>
      </c>
      <c r="D4264">
        <v>2</v>
      </c>
      <c r="E4264">
        <v>3</v>
      </c>
      <c r="F4264">
        <v>1</v>
      </c>
      <c r="G4264">
        <v>2</v>
      </c>
      <c r="H4264">
        <v>6</v>
      </c>
      <c r="I4264">
        <v>22</v>
      </c>
      <c r="J4264">
        <v>13</v>
      </c>
      <c r="K4264" t="s">
        <v>4383</v>
      </c>
      <c r="L4264">
        <v>2023</v>
      </c>
      <c r="M4264" t="str">
        <f>IF(Fact_JobPosting[[#This Row],[ai_mentioned]]=1,"AI Jobs","Non AI Jobs")</f>
        <v>AI Jobs</v>
      </c>
      <c r="N4264">
        <v>1</v>
      </c>
      <c r="O4264">
        <v>0.56000000000000005</v>
      </c>
      <c r="P4264">
        <v>44417</v>
      </c>
      <c r="Q4264">
        <v>10.11</v>
      </c>
      <c r="R4264">
        <v>0.39</v>
      </c>
    </row>
    <row r="4265" spans="1:18" x14ac:dyDescent="0.3">
      <c r="A4265">
        <v>4264</v>
      </c>
      <c r="B4265">
        <v>1</v>
      </c>
      <c r="C4265">
        <v>1</v>
      </c>
      <c r="D4265">
        <v>3</v>
      </c>
      <c r="E4265">
        <v>3</v>
      </c>
      <c r="F4265">
        <v>9</v>
      </c>
      <c r="G4265">
        <v>9</v>
      </c>
      <c r="H4265">
        <v>14</v>
      </c>
      <c r="I4265">
        <v>5</v>
      </c>
      <c r="J4265">
        <v>13</v>
      </c>
      <c r="K4265" t="s">
        <v>4384</v>
      </c>
      <c r="L4265">
        <v>2023</v>
      </c>
      <c r="M4265" t="str">
        <f>IF(Fact_JobPosting[[#This Row],[ai_mentioned]]=1,"AI Jobs","Non AI Jobs")</f>
        <v>Non AI Jobs</v>
      </c>
      <c r="N4265">
        <v>0</v>
      </c>
      <c r="O4265">
        <v>0.12</v>
      </c>
      <c r="P4265">
        <v>29510</v>
      </c>
      <c r="Q4265">
        <v>-4.41</v>
      </c>
      <c r="R4265">
        <v>0.86</v>
      </c>
    </row>
    <row r="4266" spans="1:18" x14ac:dyDescent="0.3">
      <c r="A4266">
        <v>4265</v>
      </c>
      <c r="B4266">
        <v>3</v>
      </c>
      <c r="C4266">
        <v>3</v>
      </c>
      <c r="D4266">
        <v>2</v>
      </c>
      <c r="E4266">
        <v>1</v>
      </c>
      <c r="F4266">
        <v>5</v>
      </c>
      <c r="G4266">
        <v>7</v>
      </c>
      <c r="H4266">
        <v>11</v>
      </c>
      <c r="I4266">
        <v>16</v>
      </c>
      <c r="J4266">
        <v>13</v>
      </c>
      <c r="K4266" t="s">
        <v>4385</v>
      </c>
      <c r="L4266">
        <v>2023</v>
      </c>
      <c r="M4266" t="str">
        <f>IF(Fact_JobPosting[[#This Row],[ai_mentioned]]=1,"AI Jobs","Non AI Jobs")</f>
        <v>AI Jobs</v>
      </c>
      <c r="N4266">
        <v>1</v>
      </c>
      <c r="O4266">
        <v>0.48</v>
      </c>
      <c r="P4266">
        <v>104407</v>
      </c>
      <c r="Q4266">
        <v>16.899999999999999</v>
      </c>
      <c r="R4266">
        <v>0.19</v>
      </c>
    </row>
    <row r="4267" spans="1:18" x14ac:dyDescent="0.3">
      <c r="A4267">
        <v>4266</v>
      </c>
      <c r="B4267">
        <v>3</v>
      </c>
      <c r="C4267">
        <v>3</v>
      </c>
      <c r="D4267">
        <v>2</v>
      </c>
      <c r="E4267">
        <v>3</v>
      </c>
      <c r="F4267">
        <v>3</v>
      </c>
      <c r="G4267">
        <v>2</v>
      </c>
      <c r="H4267">
        <v>10</v>
      </c>
      <c r="I4267">
        <v>39</v>
      </c>
      <c r="J4267">
        <v>13</v>
      </c>
      <c r="K4267" t="s">
        <v>4386</v>
      </c>
      <c r="L4267">
        <v>2023</v>
      </c>
      <c r="M4267" t="str">
        <f>IF(Fact_JobPosting[[#This Row],[ai_mentioned]]=1,"AI Jobs","Non AI Jobs")</f>
        <v>AI Jobs</v>
      </c>
      <c r="N4267">
        <v>1</v>
      </c>
      <c r="O4267">
        <v>0.56999999999999995</v>
      </c>
      <c r="P4267">
        <v>58053</v>
      </c>
      <c r="Q4267">
        <v>15.34</v>
      </c>
      <c r="R4267">
        <v>0.37</v>
      </c>
    </row>
    <row r="4268" spans="1:18" x14ac:dyDescent="0.3">
      <c r="A4268">
        <v>4267</v>
      </c>
      <c r="B4268">
        <v>3</v>
      </c>
      <c r="C4268">
        <v>2</v>
      </c>
      <c r="D4268">
        <v>2</v>
      </c>
      <c r="E4268">
        <v>3</v>
      </c>
      <c r="F4268">
        <v>1</v>
      </c>
      <c r="G4268">
        <v>6</v>
      </c>
      <c r="H4268">
        <v>3</v>
      </c>
      <c r="I4268">
        <v>27</v>
      </c>
      <c r="J4268">
        <v>13</v>
      </c>
      <c r="K4268" t="s">
        <v>4387</v>
      </c>
      <c r="L4268">
        <v>2023</v>
      </c>
      <c r="M4268" t="str">
        <f>IF(Fact_JobPosting[[#This Row],[ai_mentioned]]=1,"AI Jobs","Non AI Jobs")</f>
        <v>AI Jobs</v>
      </c>
      <c r="N4268">
        <v>1</v>
      </c>
      <c r="O4268">
        <v>0.8</v>
      </c>
      <c r="P4268">
        <v>91172</v>
      </c>
      <c r="Q4268">
        <v>17.420000000000002</v>
      </c>
      <c r="R4268">
        <v>0.35</v>
      </c>
    </row>
    <row r="4269" spans="1:18" x14ac:dyDescent="0.3">
      <c r="A4269">
        <v>4268</v>
      </c>
      <c r="B4269">
        <v>2</v>
      </c>
      <c r="C4269">
        <v>2</v>
      </c>
      <c r="D4269">
        <v>3</v>
      </c>
      <c r="E4269">
        <v>4</v>
      </c>
      <c r="F4269">
        <v>9</v>
      </c>
      <c r="G4269">
        <v>9</v>
      </c>
      <c r="H4269">
        <v>7</v>
      </c>
      <c r="I4269">
        <v>11</v>
      </c>
      <c r="J4269">
        <v>13</v>
      </c>
      <c r="K4269" t="s">
        <v>4388</v>
      </c>
      <c r="L4269">
        <v>2023</v>
      </c>
      <c r="M4269" t="str">
        <f>IF(Fact_JobPosting[[#This Row],[ai_mentioned]]=1,"AI Jobs","Non AI Jobs")</f>
        <v>AI Jobs</v>
      </c>
      <c r="N4269">
        <v>1</v>
      </c>
      <c r="O4269">
        <v>0.81</v>
      </c>
      <c r="P4269">
        <v>35744</v>
      </c>
      <c r="Q4269">
        <v>9.4600000000000009</v>
      </c>
      <c r="R4269">
        <v>0.4</v>
      </c>
    </row>
    <row r="4270" spans="1:18" x14ac:dyDescent="0.3">
      <c r="A4270">
        <v>4269</v>
      </c>
      <c r="B4270">
        <v>3</v>
      </c>
      <c r="C4270">
        <v>3</v>
      </c>
      <c r="D4270">
        <v>3</v>
      </c>
      <c r="E4270">
        <v>3</v>
      </c>
      <c r="F4270">
        <v>8</v>
      </c>
      <c r="G4270">
        <v>4</v>
      </c>
      <c r="H4270">
        <v>6</v>
      </c>
      <c r="I4270">
        <v>41</v>
      </c>
      <c r="J4270">
        <v>13</v>
      </c>
      <c r="K4270" t="s">
        <v>4389</v>
      </c>
      <c r="L4270">
        <v>2023</v>
      </c>
      <c r="M4270" t="str">
        <f>IF(Fact_JobPosting[[#This Row],[ai_mentioned]]=1,"AI Jobs","Non AI Jobs")</f>
        <v>AI Jobs</v>
      </c>
      <c r="N4270">
        <v>1</v>
      </c>
      <c r="O4270">
        <v>0.65</v>
      </c>
      <c r="P4270">
        <v>98558</v>
      </c>
      <c r="Q4270">
        <v>8.2100000000000009</v>
      </c>
      <c r="R4270">
        <v>0.2</v>
      </c>
    </row>
    <row r="4271" spans="1:18" x14ac:dyDescent="0.3">
      <c r="A4271">
        <v>4270</v>
      </c>
      <c r="B4271">
        <v>3</v>
      </c>
      <c r="C4271">
        <v>2</v>
      </c>
      <c r="D4271">
        <v>3</v>
      </c>
      <c r="E4271">
        <v>6</v>
      </c>
      <c r="F4271">
        <v>7</v>
      </c>
      <c r="G4271">
        <v>9</v>
      </c>
      <c r="H4271">
        <v>3</v>
      </c>
      <c r="I4271">
        <v>1</v>
      </c>
      <c r="J4271">
        <v>13</v>
      </c>
      <c r="K4271" t="s">
        <v>4390</v>
      </c>
      <c r="L4271">
        <v>2023</v>
      </c>
      <c r="M4271" t="str">
        <f>IF(Fact_JobPosting[[#This Row],[ai_mentioned]]=1,"AI Jobs","Non AI Jobs")</f>
        <v>AI Jobs</v>
      </c>
      <c r="N4271">
        <v>1</v>
      </c>
      <c r="O4271">
        <v>0.9</v>
      </c>
      <c r="P4271">
        <v>63035</v>
      </c>
      <c r="Q4271">
        <v>11.12</v>
      </c>
      <c r="R4271">
        <v>0.26</v>
      </c>
    </row>
    <row r="4272" spans="1:18" x14ac:dyDescent="0.3">
      <c r="A4272">
        <v>4271</v>
      </c>
      <c r="B4272">
        <v>3</v>
      </c>
      <c r="C4272">
        <v>2</v>
      </c>
      <c r="D4272">
        <v>2</v>
      </c>
      <c r="E4272">
        <v>5</v>
      </c>
      <c r="F4272">
        <v>10</v>
      </c>
      <c r="G4272">
        <v>8</v>
      </c>
      <c r="H4272">
        <v>8</v>
      </c>
      <c r="I4272">
        <v>14</v>
      </c>
      <c r="J4272">
        <v>13</v>
      </c>
      <c r="K4272" t="s">
        <v>4391</v>
      </c>
      <c r="L4272">
        <v>2023</v>
      </c>
      <c r="M4272" t="str">
        <f>IF(Fact_JobPosting[[#This Row],[ai_mentioned]]=1,"AI Jobs","Non AI Jobs")</f>
        <v>AI Jobs</v>
      </c>
      <c r="N4272">
        <v>1</v>
      </c>
      <c r="O4272">
        <v>0.7</v>
      </c>
      <c r="P4272">
        <v>70248</v>
      </c>
      <c r="Q4272">
        <v>14.59</v>
      </c>
      <c r="R4272">
        <v>0.26</v>
      </c>
    </row>
    <row r="4273" spans="1:18" x14ac:dyDescent="0.3">
      <c r="A4273">
        <v>4272</v>
      </c>
      <c r="B4273">
        <v>3</v>
      </c>
      <c r="C4273">
        <v>3</v>
      </c>
      <c r="D4273">
        <v>2</v>
      </c>
      <c r="E4273">
        <v>2</v>
      </c>
      <c r="F4273">
        <v>8</v>
      </c>
      <c r="G4273">
        <v>2</v>
      </c>
      <c r="H4273">
        <v>4</v>
      </c>
      <c r="I4273">
        <v>17</v>
      </c>
      <c r="J4273">
        <v>13</v>
      </c>
      <c r="K4273" t="s">
        <v>4392</v>
      </c>
      <c r="L4273">
        <v>2023</v>
      </c>
      <c r="M4273" t="str">
        <f>IF(Fact_JobPosting[[#This Row],[ai_mentioned]]=1,"AI Jobs","Non AI Jobs")</f>
        <v>AI Jobs</v>
      </c>
      <c r="N4273">
        <v>1</v>
      </c>
      <c r="O4273">
        <v>0.46</v>
      </c>
      <c r="P4273">
        <v>98519</v>
      </c>
      <c r="Q4273">
        <v>11.51</v>
      </c>
      <c r="R4273">
        <v>0.16</v>
      </c>
    </row>
    <row r="4274" spans="1:18" x14ac:dyDescent="0.3">
      <c r="A4274">
        <v>4273</v>
      </c>
      <c r="B4274">
        <v>1</v>
      </c>
      <c r="C4274">
        <v>1</v>
      </c>
      <c r="D4274">
        <v>3</v>
      </c>
      <c r="E4274">
        <v>6</v>
      </c>
      <c r="F4274">
        <v>8</v>
      </c>
      <c r="G4274">
        <v>9</v>
      </c>
      <c r="H4274">
        <v>11</v>
      </c>
      <c r="I4274">
        <v>21</v>
      </c>
      <c r="J4274">
        <v>13</v>
      </c>
      <c r="K4274" t="s">
        <v>4393</v>
      </c>
      <c r="L4274">
        <v>2023</v>
      </c>
      <c r="M4274" t="str">
        <f>IF(Fact_JobPosting[[#This Row],[ai_mentioned]]=1,"AI Jobs","Non AI Jobs")</f>
        <v>Non AI Jobs</v>
      </c>
      <c r="N4274">
        <v>0</v>
      </c>
      <c r="O4274">
        <v>0.12</v>
      </c>
      <c r="P4274">
        <v>85004</v>
      </c>
      <c r="Q4274">
        <v>1.44</v>
      </c>
      <c r="R4274">
        <v>0.71</v>
      </c>
    </row>
    <row r="4275" spans="1:18" x14ac:dyDescent="0.3">
      <c r="A4275">
        <v>4274</v>
      </c>
      <c r="B4275">
        <v>3</v>
      </c>
      <c r="C4275">
        <v>2</v>
      </c>
      <c r="D4275">
        <v>2</v>
      </c>
      <c r="E4275">
        <v>1</v>
      </c>
      <c r="F4275">
        <v>3</v>
      </c>
      <c r="G4275">
        <v>5</v>
      </c>
      <c r="H4275">
        <v>15</v>
      </c>
      <c r="I4275">
        <v>14</v>
      </c>
      <c r="J4275">
        <v>13</v>
      </c>
      <c r="K4275" t="s">
        <v>4394</v>
      </c>
      <c r="L4275">
        <v>2023</v>
      </c>
      <c r="M4275" t="str">
        <f>IF(Fact_JobPosting[[#This Row],[ai_mentioned]]=1,"AI Jobs","Non AI Jobs")</f>
        <v>AI Jobs</v>
      </c>
      <c r="N4275">
        <v>1</v>
      </c>
      <c r="O4275">
        <v>0.76</v>
      </c>
      <c r="P4275">
        <v>75307</v>
      </c>
      <c r="Q4275">
        <v>5.12</v>
      </c>
      <c r="R4275">
        <v>0.3</v>
      </c>
    </row>
    <row r="4276" spans="1:18" x14ac:dyDescent="0.3">
      <c r="A4276">
        <v>4275</v>
      </c>
      <c r="B4276">
        <v>3</v>
      </c>
      <c r="C4276">
        <v>2</v>
      </c>
      <c r="D4276">
        <v>2</v>
      </c>
      <c r="E4276">
        <v>3</v>
      </c>
      <c r="F4276">
        <v>3</v>
      </c>
      <c r="G4276">
        <v>6</v>
      </c>
      <c r="H4276">
        <v>4</v>
      </c>
      <c r="I4276">
        <v>19</v>
      </c>
      <c r="J4276">
        <v>13</v>
      </c>
      <c r="K4276" t="s">
        <v>4395</v>
      </c>
      <c r="L4276">
        <v>2023</v>
      </c>
      <c r="M4276" t="str">
        <f>IF(Fact_JobPosting[[#This Row],[ai_mentioned]]=1,"AI Jobs","Non AI Jobs")</f>
        <v>AI Jobs</v>
      </c>
      <c r="N4276">
        <v>1</v>
      </c>
      <c r="O4276">
        <v>0.95</v>
      </c>
      <c r="P4276">
        <v>53802</v>
      </c>
      <c r="Q4276">
        <v>11.94</v>
      </c>
      <c r="R4276">
        <v>0.18</v>
      </c>
    </row>
    <row r="4277" spans="1:18" x14ac:dyDescent="0.3">
      <c r="A4277">
        <v>4276</v>
      </c>
      <c r="B4277">
        <v>3</v>
      </c>
      <c r="C4277">
        <v>2</v>
      </c>
      <c r="D4277">
        <v>3</v>
      </c>
      <c r="E4277">
        <v>1</v>
      </c>
      <c r="F4277">
        <v>4</v>
      </c>
      <c r="G4277">
        <v>9</v>
      </c>
      <c r="H4277">
        <v>3</v>
      </c>
      <c r="I4277">
        <v>31</v>
      </c>
      <c r="J4277">
        <v>13</v>
      </c>
      <c r="K4277" t="s">
        <v>4396</v>
      </c>
      <c r="L4277">
        <v>2023</v>
      </c>
      <c r="M4277" t="str">
        <f>IF(Fact_JobPosting[[#This Row],[ai_mentioned]]=1,"AI Jobs","Non AI Jobs")</f>
        <v>AI Jobs</v>
      </c>
      <c r="N4277">
        <v>1</v>
      </c>
      <c r="O4277">
        <v>0.72</v>
      </c>
      <c r="P4277">
        <v>100418</v>
      </c>
      <c r="Q4277">
        <v>5.28</v>
      </c>
      <c r="R4277">
        <v>0.34</v>
      </c>
    </row>
    <row r="4278" spans="1:18" x14ac:dyDescent="0.3">
      <c r="A4278">
        <v>4277</v>
      </c>
      <c r="B4278">
        <v>3</v>
      </c>
      <c r="C4278">
        <v>2</v>
      </c>
      <c r="D4278">
        <v>2</v>
      </c>
      <c r="E4278">
        <v>4</v>
      </c>
      <c r="F4278">
        <v>3</v>
      </c>
      <c r="G4278">
        <v>3</v>
      </c>
      <c r="H4278">
        <v>16</v>
      </c>
      <c r="I4278">
        <v>43</v>
      </c>
      <c r="J4278">
        <v>13</v>
      </c>
      <c r="K4278" t="s">
        <v>4397</v>
      </c>
      <c r="L4278">
        <v>2023</v>
      </c>
      <c r="M4278" t="str">
        <f>IF(Fact_JobPosting[[#This Row],[ai_mentioned]]=1,"AI Jobs","Non AI Jobs")</f>
        <v>AI Jobs</v>
      </c>
      <c r="N4278">
        <v>1</v>
      </c>
      <c r="O4278">
        <v>0.92</v>
      </c>
      <c r="P4278">
        <v>126114</v>
      </c>
      <c r="Q4278">
        <v>13.75</v>
      </c>
      <c r="R4278">
        <v>0.12</v>
      </c>
    </row>
    <row r="4279" spans="1:18" x14ac:dyDescent="0.3">
      <c r="A4279">
        <v>4278</v>
      </c>
      <c r="B4279">
        <v>3</v>
      </c>
      <c r="C4279">
        <v>3</v>
      </c>
      <c r="D4279">
        <v>3</v>
      </c>
      <c r="E4279">
        <v>5</v>
      </c>
      <c r="F4279">
        <v>1</v>
      </c>
      <c r="G4279">
        <v>9</v>
      </c>
      <c r="H4279">
        <v>8</v>
      </c>
      <c r="I4279">
        <v>30</v>
      </c>
      <c r="J4279">
        <v>13</v>
      </c>
      <c r="K4279" t="s">
        <v>4398</v>
      </c>
      <c r="L4279">
        <v>2023</v>
      </c>
      <c r="M4279" t="str">
        <f>IF(Fact_JobPosting[[#This Row],[ai_mentioned]]=1,"AI Jobs","Non AI Jobs")</f>
        <v>AI Jobs</v>
      </c>
      <c r="N4279">
        <v>1</v>
      </c>
      <c r="O4279">
        <v>0.65</v>
      </c>
      <c r="P4279">
        <v>117625</v>
      </c>
      <c r="Q4279">
        <v>14.35</v>
      </c>
      <c r="R4279">
        <v>0.1</v>
      </c>
    </row>
    <row r="4280" spans="1:18" x14ac:dyDescent="0.3">
      <c r="A4280">
        <v>4279</v>
      </c>
      <c r="B4280">
        <v>3</v>
      </c>
      <c r="C4280">
        <v>3</v>
      </c>
      <c r="D4280">
        <v>2</v>
      </c>
      <c r="E4280">
        <v>6</v>
      </c>
      <c r="F4280">
        <v>4</v>
      </c>
      <c r="G4280">
        <v>1</v>
      </c>
      <c r="H4280">
        <v>16</v>
      </c>
      <c r="I4280">
        <v>18</v>
      </c>
      <c r="J4280">
        <v>13</v>
      </c>
      <c r="K4280" t="s">
        <v>4399</v>
      </c>
      <c r="L4280">
        <v>2023</v>
      </c>
      <c r="M4280" t="str">
        <f>IF(Fact_JobPosting[[#This Row],[ai_mentioned]]=1,"AI Jobs","Non AI Jobs")</f>
        <v>AI Jobs</v>
      </c>
      <c r="N4280">
        <v>1</v>
      </c>
      <c r="O4280">
        <v>0.56000000000000005</v>
      </c>
      <c r="P4280">
        <v>106129</v>
      </c>
      <c r="Q4280">
        <v>17.55</v>
      </c>
      <c r="R4280">
        <v>0.28999999999999998</v>
      </c>
    </row>
    <row r="4281" spans="1:18" x14ac:dyDescent="0.3">
      <c r="A4281">
        <v>4280</v>
      </c>
      <c r="B4281">
        <v>3</v>
      </c>
      <c r="C4281">
        <v>2</v>
      </c>
      <c r="D4281">
        <v>2</v>
      </c>
      <c r="E4281">
        <v>6</v>
      </c>
      <c r="F4281">
        <v>4</v>
      </c>
      <c r="G4281">
        <v>3</v>
      </c>
      <c r="H4281">
        <v>5</v>
      </c>
      <c r="I4281">
        <v>26</v>
      </c>
      <c r="J4281">
        <v>13</v>
      </c>
      <c r="K4281" t="s">
        <v>4400</v>
      </c>
      <c r="L4281">
        <v>2023</v>
      </c>
      <c r="M4281" t="str">
        <f>IF(Fact_JobPosting[[#This Row],[ai_mentioned]]=1,"AI Jobs","Non AI Jobs")</f>
        <v>AI Jobs</v>
      </c>
      <c r="N4281">
        <v>1</v>
      </c>
      <c r="O4281">
        <v>0.76</v>
      </c>
      <c r="P4281">
        <v>38437</v>
      </c>
      <c r="Q4281">
        <v>14.49</v>
      </c>
      <c r="R4281">
        <v>0.11</v>
      </c>
    </row>
    <row r="4282" spans="1:18" x14ac:dyDescent="0.3">
      <c r="A4282">
        <v>4281</v>
      </c>
      <c r="B4282">
        <v>3</v>
      </c>
      <c r="C4282">
        <v>3</v>
      </c>
      <c r="D4282">
        <v>3</v>
      </c>
      <c r="E4282">
        <v>6</v>
      </c>
      <c r="F4282">
        <v>5</v>
      </c>
      <c r="G4282">
        <v>4</v>
      </c>
      <c r="H4282">
        <v>5</v>
      </c>
      <c r="I4282">
        <v>25</v>
      </c>
      <c r="J4282">
        <v>13</v>
      </c>
      <c r="K4282" t="s">
        <v>4401</v>
      </c>
      <c r="L4282">
        <v>2023</v>
      </c>
      <c r="M4282" t="str">
        <f>IF(Fact_JobPosting[[#This Row],[ai_mentioned]]=1,"AI Jobs","Non AI Jobs")</f>
        <v>AI Jobs</v>
      </c>
      <c r="N4282">
        <v>1</v>
      </c>
      <c r="O4282">
        <v>0.54</v>
      </c>
      <c r="P4282">
        <v>129384</v>
      </c>
      <c r="Q4282">
        <v>12.05</v>
      </c>
      <c r="R4282">
        <v>0.14000000000000001</v>
      </c>
    </row>
    <row r="4283" spans="1:18" x14ac:dyDescent="0.3">
      <c r="A4283">
        <v>4282</v>
      </c>
      <c r="B4283">
        <v>3</v>
      </c>
      <c r="C4283">
        <v>2</v>
      </c>
      <c r="D4283">
        <v>2</v>
      </c>
      <c r="E4283">
        <v>6</v>
      </c>
      <c r="F4283">
        <v>5</v>
      </c>
      <c r="G4283">
        <v>6</v>
      </c>
      <c r="H4283">
        <v>13</v>
      </c>
      <c r="I4283">
        <v>26</v>
      </c>
      <c r="J4283">
        <v>13</v>
      </c>
      <c r="K4283" t="s">
        <v>4402</v>
      </c>
      <c r="L4283">
        <v>2023</v>
      </c>
      <c r="M4283" t="str">
        <f>IF(Fact_JobPosting[[#This Row],[ai_mentioned]]=1,"AI Jobs","Non AI Jobs")</f>
        <v>AI Jobs</v>
      </c>
      <c r="N4283">
        <v>1</v>
      </c>
      <c r="O4283">
        <v>0.72</v>
      </c>
      <c r="P4283">
        <v>34085</v>
      </c>
      <c r="Q4283">
        <v>16.43</v>
      </c>
      <c r="R4283">
        <v>0.12</v>
      </c>
    </row>
    <row r="4284" spans="1:18" x14ac:dyDescent="0.3">
      <c r="A4284">
        <v>4283</v>
      </c>
      <c r="B4284">
        <v>1</v>
      </c>
      <c r="C4284">
        <v>1</v>
      </c>
      <c r="D4284">
        <v>2</v>
      </c>
      <c r="E4284">
        <v>4</v>
      </c>
      <c r="F4284">
        <v>5</v>
      </c>
      <c r="G4284">
        <v>8</v>
      </c>
      <c r="H4284">
        <v>2</v>
      </c>
      <c r="I4284">
        <v>26</v>
      </c>
      <c r="J4284">
        <v>13</v>
      </c>
      <c r="K4284" t="s">
        <v>4403</v>
      </c>
      <c r="L4284">
        <v>2023</v>
      </c>
      <c r="M4284" t="str">
        <f>IF(Fact_JobPosting[[#This Row],[ai_mentioned]]=1,"AI Jobs","Non AI Jobs")</f>
        <v>Non AI Jobs</v>
      </c>
      <c r="N4284">
        <v>0</v>
      </c>
      <c r="O4284">
        <v>0.12</v>
      </c>
      <c r="P4284">
        <v>27299</v>
      </c>
      <c r="Q4284">
        <v>-0.5</v>
      </c>
      <c r="R4284">
        <v>0.72</v>
      </c>
    </row>
    <row r="4285" spans="1:18" x14ac:dyDescent="0.3">
      <c r="A4285">
        <v>4284</v>
      </c>
      <c r="B4285">
        <v>3</v>
      </c>
      <c r="C4285">
        <v>2</v>
      </c>
      <c r="D4285">
        <v>3</v>
      </c>
      <c r="E4285">
        <v>2</v>
      </c>
      <c r="F4285">
        <v>4</v>
      </c>
      <c r="G4285">
        <v>9</v>
      </c>
      <c r="H4285">
        <v>11</v>
      </c>
      <c r="I4285">
        <v>7</v>
      </c>
      <c r="J4285">
        <v>13</v>
      </c>
      <c r="K4285" t="s">
        <v>4404</v>
      </c>
      <c r="L4285">
        <v>2023</v>
      </c>
      <c r="M4285" t="str">
        <f>IF(Fact_JobPosting[[#This Row],[ai_mentioned]]=1,"AI Jobs","Non AI Jobs")</f>
        <v>AI Jobs</v>
      </c>
      <c r="N4285">
        <v>1</v>
      </c>
      <c r="O4285">
        <v>0.82</v>
      </c>
      <c r="P4285">
        <v>39802</v>
      </c>
      <c r="Q4285">
        <v>9.69</v>
      </c>
      <c r="R4285">
        <v>0.16</v>
      </c>
    </row>
    <row r="4286" spans="1:18" x14ac:dyDescent="0.3">
      <c r="A4286">
        <v>4285</v>
      </c>
      <c r="B4286">
        <v>2</v>
      </c>
      <c r="C4286">
        <v>1</v>
      </c>
      <c r="D4286">
        <v>2</v>
      </c>
      <c r="E4286">
        <v>1</v>
      </c>
      <c r="F4286">
        <v>4</v>
      </c>
      <c r="G4286">
        <v>8</v>
      </c>
      <c r="H4286">
        <v>6</v>
      </c>
      <c r="I4286">
        <v>38</v>
      </c>
      <c r="J4286">
        <v>13</v>
      </c>
      <c r="K4286" t="s">
        <v>4405</v>
      </c>
      <c r="L4286">
        <v>2023</v>
      </c>
      <c r="M4286" t="str">
        <f>IF(Fact_JobPosting[[#This Row],[ai_mentioned]]=1,"AI Jobs","Non AI Jobs")</f>
        <v>Non AI Jobs</v>
      </c>
      <c r="N4286">
        <v>0</v>
      </c>
      <c r="O4286">
        <v>0.02</v>
      </c>
      <c r="P4286">
        <v>99475</v>
      </c>
      <c r="Q4286">
        <v>0.85</v>
      </c>
      <c r="R4286">
        <v>0.66</v>
      </c>
    </row>
    <row r="4287" spans="1:18" x14ac:dyDescent="0.3">
      <c r="A4287">
        <v>4286</v>
      </c>
      <c r="B4287">
        <v>1</v>
      </c>
      <c r="C4287">
        <v>1</v>
      </c>
      <c r="D4287">
        <v>2</v>
      </c>
      <c r="E4287">
        <v>4</v>
      </c>
      <c r="F4287">
        <v>4</v>
      </c>
      <c r="G4287">
        <v>3</v>
      </c>
      <c r="H4287">
        <v>13</v>
      </c>
      <c r="I4287">
        <v>24</v>
      </c>
      <c r="J4287">
        <v>13</v>
      </c>
      <c r="K4287" t="s">
        <v>4406</v>
      </c>
      <c r="L4287">
        <v>2023</v>
      </c>
      <c r="M4287" t="str">
        <f>IF(Fact_JobPosting[[#This Row],[ai_mentioned]]=1,"AI Jobs","Non AI Jobs")</f>
        <v>Non AI Jobs</v>
      </c>
      <c r="N4287">
        <v>0</v>
      </c>
      <c r="O4287">
        <v>0.15</v>
      </c>
      <c r="P4287">
        <v>25116</v>
      </c>
      <c r="Q4287">
        <v>-3.64</v>
      </c>
      <c r="R4287">
        <v>0.89</v>
      </c>
    </row>
    <row r="4288" spans="1:18" x14ac:dyDescent="0.3">
      <c r="A4288">
        <v>4287</v>
      </c>
      <c r="B4288">
        <v>2</v>
      </c>
      <c r="C4288">
        <v>1</v>
      </c>
      <c r="D4288">
        <v>2</v>
      </c>
      <c r="E4288">
        <v>1</v>
      </c>
      <c r="F4288">
        <v>8</v>
      </c>
      <c r="G4288">
        <v>8</v>
      </c>
      <c r="H4288">
        <v>9</v>
      </c>
      <c r="I4288">
        <v>43</v>
      </c>
      <c r="J4288">
        <v>13</v>
      </c>
      <c r="K4288" t="s">
        <v>4407</v>
      </c>
      <c r="L4288">
        <v>2023</v>
      </c>
      <c r="M4288" t="str">
        <f>IF(Fact_JobPosting[[#This Row],[ai_mentioned]]=1,"AI Jobs","Non AI Jobs")</f>
        <v>Non AI Jobs</v>
      </c>
      <c r="N4288">
        <v>0</v>
      </c>
      <c r="O4288">
        <v>0.1</v>
      </c>
      <c r="P4288">
        <v>80210</v>
      </c>
      <c r="Q4288">
        <v>-2.35</v>
      </c>
      <c r="R4288">
        <v>0.63</v>
      </c>
    </row>
    <row r="4289" spans="1:18" x14ac:dyDescent="0.3">
      <c r="A4289">
        <v>4288</v>
      </c>
      <c r="B4289">
        <v>3</v>
      </c>
      <c r="C4289">
        <v>3</v>
      </c>
      <c r="D4289">
        <v>2</v>
      </c>
      <c r="E4289">
        <v>4</v>
      </c>
      <c r="F4289">
        <v>4</v>
      </c>
      <c r="G4289">
        <v>8</v>
      </c>
      <c r="H4289">
        <v>14</v>
      </c>
      <c r="I4289">
        <v>39</v>
      </c>
      <c r="J4289">
        <v>13</v>
      </c>
      <c r="K4289" t="s">
        <v>4408</v>
      </c>
      <c r="L4289">
        <v>2023</v>
      </c>
      <c r="M4289" t="str">
        <f>IF(Fact_JobPosting[[#This Row],[ai_mentioned]]=1,"AI Jobs","Non AI Jobs")</f>
        <v>AI Jobs</v>
      </c>
      <c r="N4289">
        <v>1</v>
      </c>
      <c r="O4289">
        <v>0.45</v>
      </c>
      <c r="P4289">
        <v>72012</v>
      </c>
      <c r="Q4289">
        <v>13.83</v>
      </c>
      <c r="R4289">
        <v>0.39</v>
      </c>
    </row>
    <row r="4290" spans="1:18" x14ac:dyDescent="0.3">
      <c r="A4290">
        <v>4289</v>
      </c>
      <c r="B4290">
        <v>3</v>
      </c>
      <c r="C4290">
        <v>2</v>
      </c>
      <c r="D4290">
        <v>2</v>
      </c>
      <c r="E4290">
        <v>1</v>
      </c>
      <c r="F4290">
        <v>3</v>
      </c>
      <c r="G4290">
        <v>6</v>
      </c>
      <c r="H4290">
        <v>13</v>
      </c>
      <c r="I4290">
        <v>38</v>
      </c>
      <c r="J4290">
        <v>13</v>
      </c>
      <c r="K4290" t="s">
        <v>4409</v>
      </c>
      <c r="L4290">
        <v>2023</v>
      </c>
      <c r="M4290" t="str">
        <f>IF(Fact_JobPosting[[#This Row],[ai_mentioned]]=1,"AI Jobs","Non AI Jobs")</f>
        <v>AI Jobs</v>
      </c>
      <c r="N4290">
        <v>1</v>
      </c>
      <c r="O4290">
        <v>0.82</v>
      </c>
      <c r="P4290">
        <v>114974</v>
      </c>
      <c r="Q4290">
        <v>5.94</v>
      </c>
      <c r="R4290">
        <v>0.32</v>
      </c>
    </row>
    <row r="4291" spans="1:18" x14ac:dyDescent="0.3">
      <c r="A4291">
        <v>4290</v>
      </c>
      <c r="B4291">
        <v>3</v>
      </c>
      <c r="C4291">
        <v>2</v>
      </c>
      <c r="D4291">
        <v>3</v>
      </c>
      <c r="E4291">
        <v>1</v>
      </c>
      <c r="F4291">
        <v>10</v>
      </c>
      <c r="G4291">
        <v>4</v>
      </c>
      <c r="H4291">
        <v>12</v>
      </c>
      <c r="I4291">
        <v>10</v>
      </c>
      <c r="J4291">
        <v>13</v>
      </c>
      <c r="K4291" t="s">
        <v>4410</v>
      </c>
      <c r="L4291">
        <v>2023</v>
      </c>
      <c r="M4291" t="str">
        <f>IF(Fact_JobPosting[[#This Row],[ai_mentioned]]=1,"AI Jobs","Non AI Jobs")</f>
        <v>AI Jobs</v>
      </c>
      <c r="N4291">
        <v>1</v>
      </c>
      <c r="O4291">
        <v>0.72</v>
      </c>
      <c r="P4291">
        <v>146957</v>
      </c>
      <c r="Q4291">
        <v>5.33</v>
      </c>
      <c r="R4291">
        <v>0.38</v>
      </c>
    </row>
    <row r="4292" spans="1:18" x14ac:dyDescent="0.3">
      <c r="A4292">
        <v>4291</v>
      </c>
      <c r="B4292">
        <v>3</v>
      </c>
      <c r="C4292">
        <v>2</v>
      </c>
      <c r="D4292">
        <v>2</v>
      </c>
      <c r="E4292">
        <v>3</v>
      </c>
      <c r="F4292">
        <v>5</v>
      </c>
      <c r="G4292">
        <v>3</v>
      </c>
      <c r="H4292">
        <v>9</v>
      </c>
      <c r="I4292">
        <v>20</v>
      </c>
      <c r="J4292">
        <v>13</v>
      </c>
      <c r="K4292" t="s">
        <v>4411</v>
      </c>
      <c r="L4292">
        <v>2023</v>
      </c>
      <c r="M4292" t="str">
        <f>IF(Fact_JobPosting[[#This Row],[ai_mentioned]]=1,"AI Jobs","Non AI Jobs")</f>
        <v>AI Jobs</v>
      </c>
      <c r="N4292">
        <v>1</v>
      </c>
      <c r="O4292">
        <v>0.83</v>
      </c>
      <c r="P4292">
        <v>50667</v>
      </c>
      <c r="Q4292">
        <v>15.29</v>
      </c>
      <c r="R4292">
        <v>0.15</v>
      </c>
    </row>
    <row r="4293" spans="1:18" x14ac:dyDescent="0.3">
      <c r="A4293">
        <v>4292</v>
      </c>
      <c r="B4293">
        <v>2</v>
      </c>
      <c r="C4293">
        <v>1</v>
      </c>
      <c r="D4293">
        <v>3</v>
      </c>
      <c r="E4293">
        <v>2</v>
      </c>
      <c r="F4293">
        <v>1</v>
      </c>
      <c r="G4293">
        <v>4</v>
      </c>
      <c r="H4293">
        <v>14</v>
      </c>
      <c r="I4293">
        <v>2</v>
      </c>
      <c r="J4293">
        <v>13</v>
      </c>
      <c r="K4293" t="s">
        <v>4412</v>
      </c>
      <c r="L4293">
        <v>2023</v>
      </c>
      <c r="M4293" t="str">
        <f>IF(Fact_JobPosting[[#This Row],[ai_mentioned]]=1,"AI Jobs","Non AI Jobs")</f>
        <v>Non AI Jobs</v>
      </c>
      <c r="N4293">
        <v>0</v>
      </c>
      <c r="O4293">
        <v>0.06</v>
      </c>
      <c r="P4293">
        <v>80176</v>
      </c>
      <c r="Q4293">
        <v>-4.26</v>
      </c>
      <c r="R4293">
        <v>0.63</v>
      </c>
    </row>
    <row r="4294" spans="1:18" x14ac:dyDescent="0.3">
      <c r="A4294">
        <v>4293</v>
      </c>
      <c r="B4294">
        <v>3</v>
      </c>
      <c r="C4294">
        <v>2</v>
      </c>
      <c r="D4294">
        <v>2</v>
      </c>
      <c r="E4294">
        <v>4</v>
      </c>
      <c r="F4294">
        <v>4</v>
      </c>
      <c r="G4294">
        <v>6</v>
      </c>
      <c r="H4294">
        <v>5</v>
      </c>
      <c r="I4294">
        <v>43</v>
      </c>
      <c r="J4294">
        <v>13</v>
      </c>
      <c r="K4294" t="s">
        <v>4413</v>
      </c>
      <c r="L4294">
        <v>2023</v>
      </c>
      <c r="M4294" t="str">
        <f>IF(Fact_JobPosting[[#This Row],[ai_mentioned]]=1,"AI Jobs","Non AI Jobs")</f>
        <v>AI Jobs</v>
      </c>
      <c r="N4294">
        <v>1</v>
      </c>
      <c r="O4294">
        <v>0.74</v>
      </c>
      <c r="P4294">
        <v>121832</v>
      </c>
      <c r="Q4294">
        <v>6.09</v>
      </c>
      <c r="R4294">
        <v>0.39</v>
      </c>
    </row>
    <row r="4295" spans="1:18" x14ac:dyDescent="0.3">
      <c r="A4295">
        <v>4294</v>
      </c>
      <c r="B4295">
        <v>1</v>
      </c>
      <c r="C4295">
        <v>1</v>
      </c>
      <c r="D4295">
        <v>2</v>
      </c>
      <c r="E4295">
        <v>5</v>
      </c>
      <c r="F4295">
        <v>7</v>
      </c>
      <c r="G4295">
        <v>8</v>
      </c>
      <c r="H4295">
        <v>6</v>
      </c>
      <c r="I4295">
        <v>21</v>
      </c>
      <c r="J4295">
        <v>13</v>
      </c>
      <c r="K4295" t="s">
        <v>4414</v>
      </c>
      <c r="L4295">
        <v>2023</v>
      </c>
      <c r="M4295" t="str">
        <f>IF(Fact_JobPosting[[#This Row],[ai_mentioned]]=1,"AI Jobs","Non AI Jobs")</f>
        <v>Non AI Jobs</v>
      </c>
      <c r="N4295">
        <v>0</v>
      </c>
      <c r="O4295">
        <v>0.13</v>
      </c>
      <c r="P4295">
        <v>102023</v>
      </c>
      <c r="Q4295">
        <v>-4.13</v>
      </c>
      <c r="R4295">
        <v>0.73</v>
      </c>
    </row>
    <row r="4296" spans="1:18" x14ac:dyDescent="0.3">
      <c r="A4296">
        <v>4295</v>
      </c>
      <c r="B4296">
        <v>3</v>
      </c>
      <c r="C4296">
        <v>3</v>
      </c>
      <c r="D4296">
        <v>2</v>
      </c>
      <c r="E4296">
        <v>4</v>
      </c>
      <c r="F4296">
        <v>2</v>
      </c>
      <c r="G4296">
        <v>8</v>
      </c>
      <c r="H4296">
        <v>6</v>
      </c>
      <c r="I4296">
        <v>32</v>
      </c>
      <c r="J4296">
        <v>13</v>
      </c>
      <c r="K4296" t="s">
        <v>4415</v>
      </c>
      <c r="L4296">
        <v>2023</v>
      </c>
      <c r="M4296" t="str">
        <f>IF(Fact_JobPosting[[#This Row],[ai_mentioned]]=1,"AI Jobs","Non AI Jobs")</f>
        <v>AI Jobs</v>
      </c>
      <c r="N4296">
        <v>1</v>
      </c>
      <c r="O4296">
        <v>0.56000000000000005</v>
      </c>
      <c r="P4296">
        <v>108671</v>
      </c>
      <c r="Q4296">
        <v>10.56</v>
      </c>
      <c r="R4296">
        <v>0.31</v>
      </c>
    </row>
    <row r="4297" spans="1:18" x14ac:dyDescent="0.3">
      <c r="A4297">
        <v>4296</v>
      </c>
      <c r="B4297">
        <v>3</v>
      </c>
      <c r="C4297">
        <v>2</v>
      </c>
      <c r="D4297">
        <v>2</v>
      </c>
      <c r="E4297">
        <v>4</v>
      </c>
      <c r="F4297">
        <v>10</v>
      </c>
      <c r="G4297">
        <v>5</v>
      </c>
      <c r="H4297">
        <v>13</v>
      </c>
      <c r="I4297">
        <v>32</v>
      </c>
      <c r="J4297">
        <v>13</v>
      </c>
      <c r="K4297" t="s">
        <v>4416</v>
      </c>
      <c r="L4297">
        <v>2023</v>
      </c>
      <c r="M4297" t="str">
        <f>IF(Fact_JobPosting[[#This Row],[ai_mentioned]]=1,"AI Jobs","Non AI Jobs")</f>
        <v>AI Jobs</v>
      </c>
      <c r="N4297">
        <v>1</v>
      </c>
      <c r="O4297">
        <v>0.81</v>
      </c>
      <c r="P4297">
        <v>119531</v>
      </c>
      <c r="Q4297">
        <v>9.75</v>
      </c>
      <c r="R4297">
        <v>0.14000000000000001</v>
      </c>
    </row>
    <row r="4298" spans="1:18" x14ac:dyDescent="0.3">
      <c r="A4298">
        <v>4297</v>
      </c>
      <c r="B4298">
        <v>3</v>
      </c>
      <c r="C4298">
        <v>3</v>
      </c>
      <c r="D4298">
        <v>2</v>
      </c>
      <c r="E4298">
        <v>5</v>
      </c>
      <c r="F4298">
        <v>3</v>
      </c>
      <c r="G4298">
        <v>6</v>
      </c>
      <c r="H4298">
        <v>14</v>
      </c>
      <c r="I4298">
        <v>40</v>
      </c>
      <c r="J4298">
        <v>13</v>
      </c>
      <c r="K4298" t="s">
        <v>4417</v>
      </c>
      <c r="L4298">
        <v>2023</v>
      </c>
      <c r="M4298" t="str">
        <f>IF(Fact_JobPosting[[#This Row],[ai_mentioned]]=1,"AI Jobs","Non AI Jobs")</f>
        <v>AI Jobs</v>
      </c>
      <c r="N4298">
        <v>1</v>
      </c>
      <c r="O4298">
        <v>0.46</v>
      </c>
      <c r="P4298">
        <v>53428</v>
      </c>
      <c r="Q4298">
        <v>16.309999999999999</v>
      </c>
      <c r="R4298">
        <v>0.11</v>
      </c>
    </row>
    <row r="4299" spans="1:18" x14ac:dyDescent="0.3">
      <c r="A4299">
        <v>4298</v>
      </c>
      <c r="B4299">
        <v>1</v>
      </c>
      <c r="C4299">
        <v>1</v>
      </c>
      <c r="D4299">
        <v>2</v>
      </c>
      <c r="E4299">
        <v>3</v>
      </c>
      <c r="F4299">
        <v>9</v>
      </c>
      <c r="G4299">
        <v>5</v>
      </c>
      <c r="H4299">
        <v>14</v>
      </c>
      <c r="I4299">
        <v>24</v>
      </c>
      <c r="J4299">
        <v>13</v>
      </c>
      <c r="K4299" t="s">
        <v>4418</v>
      </c>
      <c r="L4299">
        <v>2023</v>
      </c>
      <c r="M4299" t="str">
        <f>IF(Fact_JobPosting[[#This Row],[ai_mentioned]]=1,"AI Jobs","Non AI Jobs")</f>
        <v>Non AI Jobs</v>
      </c>
      <c r="N4299">
        <v>0</v>
      </c>
      <c r="O4299">
        <v>0.19</v>
      </c>
      <c r="P4299">
        <v>28554</v>
      </c>
      <c r="Q4299">
        <v>1.23</v>
      </c>
      <c r="R4299">
        <v>0.75</v>
      </c>
    </row>
    <row r="4300" spans="1:18" x14ac:dyDescent="0.3">
      <c r="A4300">
        <v>4299</v>
      </c>
      <c r="B4300">
        <v>2</v>
      </c>
      <c r="C4300">
        <v>1</v>
      </c>
      <c r="D4300">
        <v>2</v>
      </c>
      <c r="E4300">
        <v>4</v>
      </c>
      <c r="F4300">
        <v>9</v>
      </c>
      <c r="G4300">
        <v>1</v>
      </c>
      <c r="H4300">
        <v>16</v>
      </c>
      <c r="I4300">
        <v>22</v>
      </c>
      <c r="J4300">
        <v>13</v>
      </c>
      <c r="K4300" t="s">
        <v>4419</v>
      </c>
      <c r="L4300">
        <v>2023</v>
      </c>
      <c r="M4300" t="str">
        <f>IF(Fact_JobPosting[[#This Row],[ai_mentioned]]=1,"AI Jobs","Non AI Jobs")</f>
        <v>Non AI Jobs</v>
      </c>
      <c r="N4300">
        <v>0</v>
      </c>
      <c r="O4300">
        <v>0.18</v>
      </c>
      <c r="P4300">
        <v>28004</v>
      </c>
      <c r="Q4300">
        <v>-2.66</v>
      </c>
      <c r="R4300">
        <v>0.62</v>
      </c>
    </row>
    <row r="4301" spans="1:18" x14ac:dyDescent="0.3">
      <c r="A4301">
        <v>4300</v>
      </c>
      <c r="B4301">
        <v>3</v>
      </c>
      <c r="C4301">
        <v>2</v>
      </c>
      <c r="D4301">
        <v>3</v>
      </c>
      <c r="E4301">
        <v>3</v>
      </c>
      <c r="F4301">
        <v>3</v>
      </c>
      <c r="G4301">
        <v>4</v>
      </c>
      <c r="H4301">
        <v>16</v>
      </c>
      <c r="I4301">
        <v>29</v>
      </c>
      <c r="J4301">
        <v>13</v>
      </c>
      <c r="K4301" t="s">
        <v>4420</v>
      </c>
      <c r="L4301">
        <v>2023</v>
      </c>
      <c r="M4301" t="str">
        <f>IF(Fact_JobPosting[[#This Row],[ai_mentioned]]=1,"AI Jobs","Non AI Jobs")</f>
        <v>AI Jobs</v>
      </c>
      <c r="N4301">
        <v>1</v>
      </c>
      <c r="O4301">
        <v>0.88</v>
      </c>
      <c r="P4301">
        <v>72312</v>
      </c>
      <c r="Q4301">
        <v>8.64</v>
      </c>
      <c r="R4301">
        <v>0.38</v>
      </c>
    </row>
    <row r="4302" spans="1:18" x14ac:dyDescent="0.3">
      <c r="A4302">
        <v>4301</v>
      </c>
      <c r="B4302">
        <v>3</v>
      </c>
      <c r="C4302">
        <v>2</v>
      </c>
      <c r="D4302">
        <v>3</v>
      </c>
      <c r="E4302">
        <v>5</v>
      </c>
      <c r="F4302">
        <v>4</v>
      </c>
      <c r="G4302">
        <v>4</v>
      </c>
      <c r="H4302">
        <v>4</v>
      </c>
      <c r="I4302">
        <v>38</v>
      </c>
      <c r="J4302">
        <v>13</v>
      </c>
      <c r="K4302" t="s">
        <v>4421</v>
      </c>
      <c r="L4302">
        <v>2023</v>
      </c>
      <c r="M4302" t="str">
        <f>IF(Fact_JobPosting[[#This Row],[ai_mentioned]]=1,"AI Jobs","Non AI Jobs")</f>
        <v>AI Jobs</v>
      </c>
      <c r="N4302">
        <v>1</v>
      </c>
      <c r="O4302">
        <v>0.71</v>
      </c>
      <c r="P4302">
        <v>115748</v>
      </c>
      <c r="Q4302">
        <v>13.21</v>
      </c>
      <c r="R4302">
        <v>0.33</v>
      </c>
    </row>
    <row r="4303" spans="1:18" x14ac:dyDescent="0.3">
      <c r="A4303">
        <v>4302</v>
      </c>
      <c r="B4303">
        <v>3</v>
      </c>
      <c r="C4303">
        <v>2</v>
      </c>
      <c r="D4303">
        <v>2</v>
      </c>
      <c r="E4303">
        <v>5</v>
      </c>
      <c r="F4303">
        <v>6</v>
      </c>
      <c r="G4303">
        <v>5</v>
      </c>
      <c r="H4303">
        <v>3</v>
      </c>
      <c r="I4303">
        <v>15</v>
      </c>
      <c r="J4303">
        <v>13</v>
      </c>
      <c r="K4303" t="s">
        <v>4422</v>
      </c>
      <c r="L4303">
        <v>2023</v>
      </c>
      <c r="M4303" t="str">
        <f>IF(Fact_JobPosting[[#This Row],[ai_mentioned]]=1,"AI Jobs","Non AI Jobs")</f>
        <v>AI Jobs</v>
      </c>
      <c r="N4303">
        <v>1</v>
      </c>
      <c r="O4303">
        <v>0.93</v>
      </c>
      <c r="P4303">
        <v>119134</v>
      </c>
      <c r="Q4303">
        <v>15.64</v>
      </c>
      <c r="R4303">
        <v>0.27</v>
      </c>
    </row>
    <row r="4304" spans="1:18" x14ac:dyDescent="0.3">
      <c r="A4304">
        <v>4303</v>
      </c>
      <c r="B4304">
        <v>3</v>
      </c>
      <c r="C4304">
        <v>3</v>
      </c>
      <c r="D4304">
        <v>2</v>
      </c>
      <c r="E4304">
        <v>1</v>
      </c>
      <c r="F4304">
        <v>1</v>
      </c>
      <c r="G4304">
        <v>5</v>
      </c>
      <c r="H4304">
        <v>15</v>
      </c>
      <c r="I4304">
        <v>6</v>
      </c>
      <c r="J4304">
        <v>13</v>
      </c>
      <c r="K4304" t="s">
        <v>4423</v>
      </c>
      <c r="L4304">
        <v>2023</v>
      </c>
      <c r="M4304" t="str">
        <f>IF(Fact_JobPosting[[#This Row],[ai_mentioned]]=1,"AI Jobs","Non AI Jobs")</f>
        <v>AI Jobs</v>
      </c>
      <c r="N4304">
        <v>1</v>
      </c>
      <c r="O4304">
        <v>0.56999999999999995</v>
      </c>
      <c r="P4304">
        <v>111944</v>
      </c>
      <c r="Q4304">
        <v>9.41</v>
      </c>
      <c r="R4304">
        <v>0.14000000000000001</v>
      </c>
    </row>
    <row r="4305" spans="1:18" x14ac:dyDescent="0.3">
      <c r="A4305">
        <v>4304</v>
      </c>
      <c r="B4305">
        <v>1</v>
      </c>
      <c r="C4305">
        <v>1</v>
      </c>
      <c r="D4305">
        <v>2</v>
      </c>
      <c r="E4305">
        <v>5</v>
      </c>
      <c r="F4305">
        <v>8</v>
      </c>
      <c r="G4305">
        <v>2</v>
      </c>
      <c r="H4305">
        <v>16</v>
      </c>
      <c r="I4305">
        <v>10</v>
      </c>
      <c r="J4305">
        <v>13</v>
      </c>
      <c r="K4305" t="s">
        <v>4424</v>
      </c>
      <c r="L4305">
        <v>2023</v>
      </c>
      <c r="M4305" t="str">
        <f>IF(Fact_JobPosting[[#This Row],[ai_mentioned]]=1,"AI Jobs","Non AI Jobs")</f>
        <v>Non AI Jobs</v>
      </c>
      <c r="N4305">
        <v>0</v>
      </c>
      <c r="O4305">
        <v>0.03</v>
      </c>
      <c r="P4305">
        <v>98821</v>
      </c>
      <c r="Q4305">
        <v>-2.62</v>
      </c>
      <c r="R4305">
        <v>0.72</v>
      </c>
    </row>
    <row r="4306" spans="1:18" x14ac:dyDescent="0.3">
      <c r="A4306">
        <v>4305</v>
      </c>
      <c r="B4306">
        <v>3</v>
      </c>
      <c r="C4306">
        <v>3</v>
      </c>
      <c r="D4306">
        <v>2</v>
      </c>
      <c r="E4306">
        <v>1</v>
      </c>
      <c r="F4306">
        <v>9</v>
      </c>
      <c r="G4306">
        <v>1</v>
      </c>
      <c r="H4306">
        <v>1</v>
      </c>
      <c r="I4306">
        <v>24</v>
      </c>
      <c r="J4306">
        <v>13</v>
      </c>
      <c r="K4306" t="s">
        <v>4425</v>
      </c>
      <c r="L4306">
        <v>2023</v>
      </c>
      <c r="M4306" t="str">
        <f>IF(Fact_JobPosting[[#This Row],[ai_mentioned]]=1,"AI Jobs","Non AI Jobs")</f>
        <v>AI Jobs</v>
      </c>
      <c r="N4306">
        <v>1</v>
      </c>
      <c r="O4306">
        <v>0.63</v>
      </c>
      <c r="P4306">
        <v>39519</v>
      </c>
      <c r="Q4306">
        <v>10.02</v>
      </c>
      <c r="R4306">
        <v>0.13</v>
      </c>
    </row>
    <row r="4307" spans="1:18" x14ac:dyDescent="0.3">
      <c r="A4307">
        <v>4306</v>
      </c>
      <c r="B4307">
        <v>3</v>
      </c>
      <c r="C4307">
        <v>3</v>
      </c>
      <c r="D4307">
        <v>2</v>
      </c>
      <c r="E4307">
        <v>6</v>
      </c>
      <c r="F4307">
        <v>10</v>
      </c>
      <c r="G4307">
        <v>2</v>
      </c>
      <c r="H4307">
        <v>5</v>
      </c>
      <c r="I4307">
        <v>38</v>
      </c>
      <c r="J4307">
        <v>13</v>
      </c>
      <c r="K4307" t="s">
        <v>4426</v>
      </c>
      <c r="L4307">
        <v>2023</v>
      </c>
      <c r="M4307" t="str">
        <f>IF(Fact_JobPosting[[#This Row],[ai_mentioned]]=1,"AI Jobs","Non AI Jobs")</f>
        <v>AI Jobs</v>
      </c>
      <c r="N4307">
        <v>1</v>
      </c>
      <c r="O4307">
        <v>0.51</v>
      </c>
      <c r="P4307">
        <v>136749</v>
      </c>
      <c r="Q4307">
        <v>11.13</v>
      </c>
      <c r="R4307">
        <v>0.26</v>
      </c>
    </row>
    <row r="4308" spans="1:18" x14ac:dyDescent="0.3">
      <c r="A4308">
        <v>4307</v>
      </c>
      <c r="B4308">
        <v>3</v>
      </c>
      <c r="C4308">
        <v>3</v>
      </c>
      <c r="D4308">
        <v>3</v>
      </c>
      <c r="E4308">
        <v>6</v>
      </c>
      <c r="F4308">
        <v>7</v>
      </c>
      <c r="G4308">
        <v>9</v>
      </c>
      <c r="H4308">
        <v>5</v>
      </c>
      <c r="I4308">
        <v>12</v>
      </c>
      <c r="J4308">
        <v>13</v>
      </c>
      <c r="K4308" t="s">
        <v>4427</v>
      </c>
      <c r="L4308">
        <v>2023</v>
      </c>
      <c r="M4308" t="str">
        <f>IF(Fact_JobPosting[[#This Row],[ai_mentioned]]=1,"AI Jobs","Non AI Jobs")</f>
        <v>AI Jobs</v>
      </c>
      <c r="N4308">
        <v>1</v>
      </c>
      <c r="O4308">
        <v>0.53</v>
      </c>
      <c r="P4308">
        <v>53391</v>
      </c>
      <c r="Q4308">
        <v>12.93</v>
      </c>
      <c r="R4308">
        <v>0.37</v>
      </c>
    </row>
    <row r="4309" spans="1:18" x14ac:dyDescent="0.3">
      <c r="A4309">
        <v>4308</v>
      </c>
      <c r="B4309">
        <v>3</v>
      </c>
      <c r="C4309">
        <v>3</v>
      </c>
      <c r="D4309">
        <v>2</v>
      </c>
      <c r="E4309">
        <v>4</v>
      </c>
      <c r="F4309">
        <v>5</v>
      </c>
      <c r="G4309">
        <v>2</v>
      </c>
      <c r="H4309">
        <v>6</v>
      </c>
      <c r="I4309">
        <v>25</v>
      </c>
      <c r="J4309">
        <v>13</v>
      </c>
      <c r="K4309" t="s">
        <v>4428</v>
      </c>
      <c r="L4309">
        <v>2023</v>
      </c>
      <c r="M4309" t="str">
        <f>IF(Fact_JobPosting[[#This Row],[ai_mentioned]]=1,"AI Jobs","Non AI Jobs")</f>
        <v>AI Jobs</v>
      </c>
      <c r="N4309">
        <v>1</v>
      </c>
      <c r="O4309">
        <v>0.63</v>
      </c>
      <c r="P4309">
        <v>137706</v>
      </c>
      <c r="Q4309">
        <v>12.13</v>
      </c>
      <c r="R4309">
        <v>0.22</v>
      </c>
    </row>
    <row r="4310" spans="1:18" x14ac:dyDescent="0.3">
      <c r="A4310">
        <v>4309</v>
      </c>
      <c r="B4310">
        <v>3</v>
      </c>
      <c r="C4310">
        <v>2</v>
      </c>
      <c r="D4310">
        <v>3</v>
      </c>
      <c r="E4310">
        <v>2</v>
      </c>
      <c r="F4310">
        <v>2</v>
      </c>
      <c r="G4310">
        <v>4</v>
      </c>
      <c r="H4310">
        <v>11</v>
      </c>
      <c r="I4310">
        <v>38</v>
      </c>
      <c r="J4310">
        <v>13</v>
      </c>
      <c r="K4310" t="s">
        <v>4429</v>
      </c>
      <c r="L4310">
        <v>2023</v>
      </c>
      <c r="M4310" t="str">
        <f>IF(Fact_JobPosting[[#This Row],[ai_mentioned]]=1,"AI Jobs","Non AI Jobs")</f>
        <v>AI Jobs</v>
      </c>
      <c r="N4310">
        <v>1</v>
      </c>
      <c r="O4310">
        <v>0.74</v>
      </c>
      <c r="P4310">
        <v>141209</v>
      </c>
      <c r="Q4310">
        <v>14.69</v>
      </c>
      <c r="R4310">
        <v>0.34</v>
      </c>
    </row>
    <row r="4311" spans="1:18" x14ac:dyDescent="0.3">
      <c r="A4311">
        <v>4310</v>
      </c>
      <c r="B4311">
        <v>3</v>
      </c>
      <c r="C4311">
        <v>3</v>
      </c>
      <c r="D4311">
        <v>2</v>
      </c>
      <c r="E4311">
        <v>5</v>
      </c>
      <c r="F4311">
        <v>2</v>
      </c>
      <c r="G4311">
        <v>1</v>
      </c>
      <c r="H4311">
        <v>3</v>
      </c>
      <c r="I4311">
        <v>35</v>
      </c>
      <c r="J4311">
        <v>13</v>
      </c>
      <c r="K4311" t="s">
        <v>4430</v>
      </c>
      <c r="L4311">
        <v>2023</v>
      </c>
      <c r="M4311" t="str">
        <f>IF(Fact_JobPosting[[#This Row],[ai_mentioned]]=1,"AI Jobs","Non AI Jobs")</f>
        <v>AI Jobs</v>
      </c>
      <c r="N4311">
        <v>1</v>
      </c>
      <c r="O4311">
        <v>0.48</v>
      </c>
      <c r="P4311">
        <v>53472</v>
      </c>
      <c r="Q4311">
        <v>14.13</v>
      </c>
      <c r="R4311">
        <v>0.19</v>
      </c>
    </row>
    <row r="4312" spans="1:18" x14ac:dyDescent="0.3">
      <c r="A4312">
        <v>4311</v>
      </c>
      <c r="B4312">
        <v>1</v>
      </c>
      <c r="C4312">
        <v>1</v>
      </c>
      <c r="D4312">
        <v>2</v>
      </c>
      <c r="E4312">
        <v>3</v>
      </c>
      <c r="F4312">
        <v>6</v>
      </c>
      <c r="G4312">
        <v>6</v>
      </c>
      <c r="H4312">
        <v>4</v>
      </c>
      <c r="I4312">
        <v>21</v>
      </c>
      <c r="J4312">
        <v>13</v>
      </c>
      <c r="K4312" t="s">
        <v>4431</v>
      </c>
      <c r="L4312">
        <v>2023</v>
      </c>
      <c r="M4312" t="str">
        <f>IF(Fact_JobPosting[[#This Row],[ai_mentioned]]=1,"AI Jobs","Non AI Jobs")</f>
        <v>Non AI Jobs</v>
      </c>
      <c r="N4312">
        <v>0</v>
      </c>
      <c r="O4312">
        <v>0.11</v>
      </c>
      <c r="P4312">
        <v>98077</v>
      </c>
      <c r="Q4312">
        <v>0.32</v>
      </c>
      <c r="R4312">
        <v>0.85</v>
      </c>
    </row>
    <row r="4313" spans="1:18" x14ac:dyDescent="0.3">
      <c r="A4313">
        <v>4312</v>
      </c>
      <c r="B4313">
        <v>3</v>
      </c>
      <c r="C4313">
        <v>3</v>
      </c>
      <c r="D4313">
        <v>2</v>
      </c>
      <c r="E4313">
        <v>5</v>
      </c>
      <c r="F4313">
        <v>10</v>
      </c>
      <c r="G4313">
        <v>2</v>
      </c>
      <c r="H4313">
        <v>15</v>
      </c>
      <c r="I4313">
        <v>30</v>
      </c>
      <c r="J4313">
        <v>13</v>
      </c>
      <c r="K4313" t="s">
        <v>4432</v>
      </c>
      <c r="L4313">
        <v>2023</v>
      </c>
      <c r="M4313" t="str">
        <f>IF(Fact_JobPosting[[#This Row],[ai_mentioned]]=1,"AI Jobs","Non AI Jobs")</f>
        <v>AI Jobs</v>
      </c>
      <c r="N4313">
        <v>1</v>
      </c>
      <c r="O4313">
        <v>0.46</v>
      </c>
      <c r="P4313">
        <v>150612</v>
      </c>
      <c r="Q4313">
        <v>5.56</v>
      </c>
      <c r="R4313">
        <v>0.31</v>
      </c>
    </row>
    <row r="4314" spans="1:18" x14ac:dyDescent="0.3">
      <c r="A4314">
        <v>4313</v>
      </c>
      <c r="B4314">
        <v>3</v>
      </c>
      <c r="C4314">
        <v>2</v>
      </c>
      <c r="D4314">
        <v>2</v>
      </c>
      <c r="E4314">
        <v>1</v>
      </c>
      <c r="F4314">
        <v>9</v>
      </c>
      <c r="G4314">
        <v>5</v>
      </c>
      <c r="H4314">
        <v>5</v>
      </c>
      <c r="I4314">
        <v>42</v>
      </c>
      <c r="J4314">
        <v>13</v>
      </c>
      <c r="K4314" t="s">
        <v>4433</v>
      </c>
      <c r="L4314">
        <v>2023</v>
      </c>
      <c r="M4314" t="str">
        <f>IF(Fact_JobPosting[[#This Row],[ai_mentioned]]=1,"AI Jobs","Non AI Jobs")</f>
        <v>AI Jobs</v>
      </c>
      <c r="N4314">
        <v>1</v>
      </c>
      <c r="O4314">
        <v>0.86</v>
      </c>
      <c r="P4314">
        <v>99448</v>
      </c>
      <c r="Q4314">
        <v>11.56</v>
      </c>
      <c r="R4314">
        <v>0.27</v>
      </c>
    </row>
    <row r="4315" spans="1:18" x14ac:dyDescent="0.3">
      <c r="A4315">
        <v>4314</v>
      </c>
      <c r="B4315">
        <v>3</v>
      </c>
      <c r="C4315">
        <v>2</v>
      </c>
      <c r="D4315">
        <v>2</v>
      </c>
      <c r="E4315">
        <v>2</v>
      </c>
      <c r="F4315">
        <v>6</v>
      </c>
      <c r="G4315">
        <v>1</v>
      </c>
      <c r="H4315">
        <v>12</v>
      </c>
      <c r="I4315">
        <v>21</v>
      </c>
      <c r="J4315">
        <v>13</v>
      </c>
      <c r="K4315" t="s">
        <v>4434</v>
      </c>
      <c r="L4315">
        <v>2023</v>
      </c>
      <c r="M4315" t="str">
        <f>IF(Fact_JobPosting[[#This Row],[ai_mentioned]]=1,"AI Jobs","Non AI Jobs")</f>
        <v>AI Jobs</v>
      </c>
      <c r="N4315">
        <v>1</v>
      </c>
      <c r="O4315">
        <v>0.94</v>
      </c>
      <c r="P4315">
        <v>132242</v>
      </c>
      <c r="Q4315">
        <v>6.51</v>
      </c>
      <c r="R4315">
        <v>0.23</v>
      </c>
    </row>
    <row r="4316" spans="1:18" x14ac:dyDescent="0.3">
      <c r="A4316">
        <v>4315</v>
      </c>
      <c r="B4316">
        <v>3</v>
      </c>
      <c r="C4316">
        <v>3</v>
      </c>
      <c r="D4316">
        <v>2</v>
      </c>
      <c r="E4316">
        <v>1</v>
      </c>
      <c r="F4316">
        <v>6</v>
      </c>
      <c r="G4316">
        <v>2</v>
      </c>
      <c r="H4316">
        <v>2</v>
      </c>
      <c r="I4316">
        <v>15</v>
      </c>
      <c r="J4316">
        <v>13</v>
      </c>
      <c r="K4316" t="s">
        <v>4435</v>
      </c>
      <c r="L4316">
        <v>2023</v>
      </c>
      <c r="M4316" t="str">
        <f>IF(Fact_JobPosting[[#This Row],[ai_mentioned]]=1,"AI Jobs","Non AI Jobs")</f>
        <v>AI Jobs</v>
      </c>
      <c r="N4316">
        <v>1</v>
      </c>
      <c r="O4316">
        <v>0.47</v>
      </c>
      <c r="P4316">
        <v>106733</v>
      </c>
      <c r="Q4316">
        <v>15.14</v>
      </c>
      <c r="R4316">
        <v>0.18</v>
      </c>
    </row>
    <row r="4317" spans="1:18" x14ac:dyDescent="0.3">
      <c r="A4317">
        <v>4316</v>
      </c>
      <c r="B4317">
        <v>1</v>
      </c>
      <c r="C4317">
        <v>1</v>
      </c>
      <c r="D4317">
        <v>2</v>
      </c>
      <c r="E4317">
        <v>1</v>
      </c>
      <c r="F4317">
        <v>1</v>
      </c>
      <c r="G4317">
        <v>6</v>
      </c>
      <c r="H4317">
        <v>3</v>
      </c>
      <c r="I4317">
        <v>13</v>
      </c>
      <c r="J4317">
        <v>13</v>
      </c>
      <c r="K4317" t="s">
        <v>4436</v>
      </c>
      <c r="L4317">
        <v>2023</v>
      </c>
      <c r="M4317" t="str">
        <f>IF(Fact_JobPosting[[#This Row],[ai_mentioned]]=1,"AI Jobs","Non AI Jobs")</f>
        <v>Non AI Jobs</v>
      </c>
      <c r="N4317">
        <v>0</v>
      </c>
      <c r="O4317">
        <v>0.16</v>
      </c>
      <c r="P4317">
        <v>76255</v>
      </c>
      <c r="Q4317">
        <v>-2.14</v>
      </c>
      <c r="R4317">
        <v>0.73</v>
      </c>
    </row>
    <row r="4318" spans="1:18" x14ac:dyDescent="0.3">
      <c r="A4318">
        <v>4317</v>
      </c>
      <c r="B4318">
        <v>3</v>
      </c>
      <c r="C4318">
        <v>2</v>
      </c>
      <c r="D4318">
        <v>2</v>
      </c>
      <c r="E4318">
        <v>2</v>
      </c>
      <c r="F4318">
        <v>5</v>
      </c>
      <c r="G4318">
        <v>2</v>
      </c>
      <c r="H4318">
        <v>11</v>
      </c>
      <c r="I4318">
        <v>38</v>
      </c>
      <c r="J4318">
        <v>13</v>
      </c>
      <c r="K4318" t="s">
        <v>4437</v>
      </c>
      <c r="L4318">
        <v>2023</v>
      </c>
      <c r="M4318" t="str">
        <f>IF(Fact_JobPosting[[#This Row],[ai_mentioned]]=1,"AI Jobs","Non AI Jobs")</f>
        <v>AI Jobs</v>
      </c>
      <c r="N4318">
        <v>1</v>
      </c>
      <c r="O4318">
        <v>0.82</v>
      </c>
      <c r="P4318">
        <v>115056</v>
      </c>
      <c r="Q4318">
        <v>8.3800000000000008</v>
      </c>
      <c r="R4318">
        <v>0.36</v>
      </c>
    </row>
    <row r="4319" spans="1:18" x14ac:dyDescent="0.3">
      <c r="A4319">
        <v>4318</v>
      </c>
      <c r="B4319">
        <v>2</v>
      </c>
      <c r="C4319">
        <v>1</v>
      </c>
      <c r="D4319">
        <v>2</v>
      </c>
      <c r="E4319">
        <v>6</v>
      </c>
      <c r="F4319">
        <v>6</v>
      </c>
      <c r="G4319">
        <v>5</v>
      </c>
      <c r="H4319">
        <v>3</v>
      </c>
      <c r="I4319">
        <v>29</v>
      </c>
      <c r="J4319">
        <v>13</v>
      </c>
      <c r="K4319" t="s">
        <v>4438</v>
      </c>
      <c r="L4319">
        <v>2023</v>
      </c>
      <c r="M4319" t="str">
        <f>IF(Fact_JobPosting[[#This Row],[ai_mentioned]]=1,"AI Jobs","Non AI Jobs")</f>
        <v>Non AI Jobs</v>
      </c>
      <c r="N4319">
        <v>0</v>
      </c>
      <c r="O4319">
        <v>0.09</v>
      </c>
      <c r="P4319">
        <v>53175</v>
      </c>
      <c r="Q4319">
        <v>-2.91</v>
      </c>
      <c r="R4319">
        <v>0.67</v>
      </c>
    </row>
    <row r="4320" spans="1:18" x14ac:dyDescent="0.3">
      <c r="A4320">
        <v>4319</v>
      </c>
      <c r="B4320">
        <v>3</v>
      </c>
      <c r="C4320">
        <v>2</v>
      </c>
      <c r="D4320">
        <v>3</v>
      </c>
      <c r="E4320">
        <v>1</v>
      </c>
      <c r="F4320">
        <v>3</v>
      </c>
      <c r="G4320">
        <v>9</v>
      </c>
      <c r="H4320">
        <v>3</v>
      </c>
      <c r="I4320">
        <v>44</v>
      </c>
      <c r="J4320">
        <v>13</v>
      </c>
      <c r="K4320" t="s">
        <v>4439</v>
      </c>
      <c r="L4320">
        <v>2023</v>
      </c>
      <c r="M4320" t="str">
        <f>IF(Fact_JobPosting[[#This Row],[ai_mentioned]]=1,"AI Jobs","Non AI Jobs")</f>
        <v>AI Jobs</v>
      </c>
      <c r="N4320">
        <v>1</v>
      </c>
      <c r="O4320">
        <v>0.94</v>
      </c>
      <c r="P4320">
        <v>32869</v>
      </c>
      <c r="Q4320">
        <v>13.5</v>
      </c>
      <c r="R4320">
        <v>0.28999999999999998</v>
      </c>
    </row>
    <row r="4321" spans="1:18" x14ac:dyDescent="0.3">
      <c r="A4321">
        <v>4320</v>
      </c>
      <c r="B4321">
        <v>3</v>
      </c>
      <c r="C4321">
        <v>3</v>
      </c>
      <c r="D4321">
        <v>2</v>
      </c>
      <c r="E4321">
        <v>4</v>
      </c>
      <c r="F4321">
        <v>2</v>
      </c>
      <c r="G4321">
        <v>5</v>
      </c>
      <c r="H4321">
        <v>3</v>
      </c>
      <c r="I4321">
        <v>38</v>
      </c>
      <c r="J4321">
        <v>13</v>
      </c>
      <c r="K4321" t="s">
        <v>4440</v>
      </c>
      <c r="L4321">
        <v>2023</v>
      </c>
      <c r="M4321" t="str">
        <f>IF(Fact_JobPosting[[#This Row],[ai_mentioned]]=1,"AI Jobs","Non AI Jobs")</f>
        <v>AI Jobs</v>
      </c>
      <c r="N4321">
        <v>1</v>
      </c>
      <c r="O4321">
        <v>0.41</v>
      </c>
      <c r="P4321">
        <v>143661</v>
      </c>
      <c r="Q4321">
        <v>12.37</v>
      </c>
      <c r="R4321">
        <v>0.11</v>
      </c>
    </row>
    <row r="4322" spans="1:18" x14ac:dyDescent="0.3">
      <c r="A4322">
        <v>4321</v>
      </c>
      <c r="B4322">
        <v>1</v>
      </c>
      <c r="C4322">
        <v>1</v>
      </c>
      <c r="D4322">
        <v>2</v>
      </c>
      <c r="E4322">
        <v>5</v>
      </c>
      <c r="F4322">
        <v>9</v>
      </c>
      <c r="G4322">
        <v>6</v>
      </c>
      <c r="H4322">
        <v>11</v>
      </c>
      <c r="I4322">
        <v>34</v>
      </c>
      <c r="J4322">
        <v>13</v>
      </c>
      <c r="K4322" t="s">
        <v>4441</v>
      </c>
      <c r="L4322">
        <v>2023</v>
      </c>
      <c r="M4322" t="str">
        <f>IF(Fact_JobPosting[[#This Row],[ai_mentioned]]=1,"AI Jobs","Non AI Jobs")</f>
        <v>Non AI Jobs</v>
      </c>
      <c r="N4322">
        <v>0</v>
      </c>
      <c r="O4322">
        <v>0.04</v>
      </c>
      <c r="P4322">
        <v>21970</v>
      </c>
      <c r="Q4322">
        <v>0.69</v>
      </c>
      <c r="R4322">
        <v>0.85</v>
      </c>
    </row>
    <row r="4323" spans="1:18" x14ac:dyDescent="0.3">
      <c r="A4323">
        <v>4322</v>
      </c>
      <c r="B4323">
        <v>2</v>
      </c>
      <c r="C4323">
        <v>1</v>
      </c>
      <c r="D4323">
        <v>3</v>
      </c>
      <c r="E4323">
        <v>2</v>
      </c>
      <c r="F4323">
        <v>10</v>
      </c>
      <c r="G4323">
        <v>4</v>
      </c>
      <c r="H4323">
        <v>4</v>
      </c>
      <c r="I4323">
        <v>15</v>
      </c>
      <c r="J4323">
        <v>13</v>
      </c>
      <c r="K4323" t="s">
        <v>4442</v>
      </c>
      <c r="L4323">
        <v>2023</v>
      </c>
      <c r="M4323" t="str">
        <f>IF(Fact_JobPosting[[#This Row],[ai_mentioned]]=1,"AI Jobs","Non AI Jobs")</f>
        <v>Non AI Jobs</v>
      </c>
      <c r="N4323">
        <v>0</v>
      </c>
      <c r="O4323">
        <v>0.05</v>
      </c>
      <c r="P4323">
        <v>84009</v>
      </c>
      <c r="Q4323">
        <v>0.39</v>
      </c>
      <c r="R4323">
        <v>0.67</v>
      </c>
    </row>
    <row r="4324" spans="1:18" x14ac:dyDescent="0.3">
      <c r="A4324">
        <v>4323</v>
      </c>
      <c r="B4324">
        <v>3</v>
      </c>
      <c r="C4324">
        <v>3</v>
      </c>
      <c r="D4324">
        <v>3</v>
      </c>
      <c r="E4324">
        <v>4</v>
      </c>
      <c r="F4324">
        <v>5</v>
      </c>
      <c r="G4324">
        <v>9</v>
      </c>
      <c r="H4324">
        <v>7</v>
      </c>
      <c r="I4324">
        <v>10</v>
      </c>
      <c r="J4324">
        <v>13</v>
      </c>
      <c r="K4324" t="s">
        <v>4443</v>
      </c>
      <c r="L4324">
        <v>2023</v>
      </c>
      <c r="M4324" t="str">
        <f>IF(Fact_JobPosting[[#This Row],[ai_mentioned]]=1,"AI Jobs","Non AI Jobs")</f>
        <v>AI Jobs</v>
      </c>
      <c r="N4324">
        <v>1</v>
      </c>
      <c r="O4324">
        <v>0.51</v>
      </c>
      <c r="P4324">
        <v>123342</v>
      </c>
      <c r="Q4324">
        <v>8.9499999999999993</v>
      </c>
      <c r="R4324">
        <v>0.3</v>
      </c>
    </row>
    <row r="4325" spans="1:18" x14ac:dyDescent="0.3">
      <c r="A4325">
        <v>4324</v>
      </c>
      <c r="B4325">
        <v>3</v>
      </c>
      <c r="C4325">
        <v>2</v>
      </c>
      <c r="D4325">
        <v>2</v>
      </c>
      <c r="E4325">
        <v>6</v>
      </c>
      <c r="F4325">
        <v>1</v>
      </c>
      <c r="G4325">
        <v>7</v>
      </c>
      <c r="H4325">
        <v>3</v>
      </c>
      <c r="I4325">
        <v>13</v>
      </c>
      <c r="J4325">
        <v>13</v>
      </c>
      <c r="K4325" t="s">
        <v>4444</v>
      </c>
      <c r="L4325">
        <v>2023</v>
      </c>
      <c r="M4325" t="str">
        <f>IF(Fact_JobPosting[[#This Row],[ai_mentioned]]=1,"AI Jobs","Non AI Jobs")</f>
        <v>AI Jobs</v>
      </c>
      <c r="N4325">
        <v>1</v>
      </c>
      <c r="O4325">
        <v>0.91</v>
      </c>
      <c r="P4325">
        <v>97692</v>
      </c>
      <c r="Q4325">
        <v>8.6</v>
      </c>
      <c r="R4325">
        <v>0.34</v>
      </c>
    </row>
    <row r="4326" spans="1:18" x14ac:dyDescent="0.3">
      <c r="A4326">
        <v>4325</v>
      </c>
      <c r="B4326">
        <v>3</v>
      </c>
      <c r="C4326">
        <v>3</v>
      </c>
      <c r="D4326">
        <v>2</v>
      </c>
      <c r="E4326">
        <v>6</v>
      </c>
      <c r="F4326">
        <v>5</v>
      </c>
      <c r="G4326">
        <v>5</v>
      </c>
      <c r="H4326">
        <v>3</v>
      </c>
      <c r="I4326">
        <v>18</v>
      </c>
      <c r="J4326">
        <v>13</v>
      </c>
      <c r="K4326" t="s">
        <v>4445</v>
      </c>
      <c r="L4326">
        <v>2023</v>
      </c>
      <c r="M4326" t="str">
        <f>IF(Fact_JobPosting[[#This Row],[ai_mentioned]]=1,"AI Jobs","Non AI Jobs")</f>
        <v>AI Jobs</v>
      </c>
      <c r="N4326">
        <v>1</v>
      </c>
      <c r="O4326">
        <v>0.59</v>
      </c>
      <c r="P4326">
        <v>103338</v>
      </c>
      <c r="Q4326">
        <v>14.56</v>
      </c>
      <c r="R4326">
        <v>0.32</v>
      </c>
    </row>
    <row r="4327" spans="1:18" x14ac:dyDescent="0.3">
      <c r="A4327">
        <v>4326</v>
      </c>
      <c r="B4327">
        <v>3</v>
      </c>
      <c r="C4327">
        <v>3</v>
      </c>
      <c r="D4327">
        <v>3</v>
      </c>
      <c r="E4327">
        <v>4</v>
      </c>
      <c r="F4327">
        <v>2</v>
      </c>
      <c r="G4327">
        <v>4</v>
      </c>
      <c r="H4327">
        <v>16</v>
      </c>
      <c r="I4327">
        <v>4</v>
      </c>
      <c r="J4327">
        <v>13</v>
      </c>
      <c r="K4327" t="s">
        <v>4446</v>
      </c>
      <c r="L4327">
        <v>2023</v>
      </c>
      <c r="M4327" t="str">
        <f>IF(Fact_JobPosting[[#This Row],[ai_mentioned]]=1,"AI Jobs","Non AI Jobs")</f>
        <v>AI Jobs</v>
      </c>
      <c r="N4327">
        <v>1</v>
      </c>
      <c r="O4327">
        <v>0.65</v>
      </c>
      <c r="P4327">
        <v>71095</v>
      </c>
      <c r="Q4327">
        <v>13.83</v>
      </c>
      <c r="R4327">
        <v>0.39</v>
      </c>
    </row>
    <row r="4328" spans="1:18" x14ac:dyDescent="0.3">
      <c r="A4328">
        <v>4327</v>
      </c>
      <c r="B4328">
        <v>1</v>
      </c>
      <c r="C4328">
        <v>1</v>
      </c>
      <c r="D4328">
        <v>2</v>
      </c>
      <c r="E4328">
        <v>6</v>
      </c>
      <c r="F4328">
        <v>10</v>
      </c>
      <c r="G4328">
        <v>6</v>
      </c>
      <c r="H4328">
        <v>15</v>
      </c>
      <c r="I4328">
        <v>29</v>
      </c>
      <c r="J4328">
        <v>13</v>
      </c>
      <c r="K4328" t="s">
        <v>4447</v>
      </c>
      <c r="L4328">
        <v>2023</v>
      </c>
      <c r="M4328" t="str">
        <f>IF(Fact_JobPosting[[#This Row],[ai_mentioned]]=1,"AI Jobs","Non AI Jobs")</f>
        <v>Non AI Jobs</v>
      </c>
      <c r="N4328">
        <v>0</v>
      </c>
      <c r="O4328">
        <v>0.18</v>
      </c>
      <c r="P4328">
        <v>45421</v>
      </c>
      <c r="Q4328">
        <v>-4.33</v>
      </c>
      <c r="R4328">
        <v>0.82</v>
      </c>
    </row>
    <row r="4329" spans="1:18" x14ac:dyDescent="0.3">
      <c r="A4329">
        <v>4328</v>
      </c>
      <c r="B4329">
        <v>3</v>
      </c>
      <c r="C4329">
        <v>3</v>
      </c>
      <c r="D4329">
        <v>2</v>
      </c>
      <c r="E4329">
        <v>1</v>
      </c>
      <c r="F4329">
        <v>9</v>
      </c>
      <c r="G4329">
        <v>3</v>
      </c>
      <c r="H4329">
        <v>1</v>
      </c>
      <c r="I4329">
        <v>5</v>
      </c>
      <c r="J4329">
        <v>13</v>
      </c>
      <c r="K4329" t="s">
        <v>4448</v>
      </c>
      <c r="L4329">
        <v>2023</v>
      </c>
      <c r="M4329" t="str">
        <f>IF(Fact_JobPosting[[#This Row],[ai_mentioned]]=1,"AI Jobs","Non AI Jobs")</f>
        <v>AI Jobs</v>
      </c>
      <c r="N4329">
        <v>1</v>
      </c>
      <c r="O4329">
        <v>0.4</v>
      </c>
      <c r="P4329">
        <v>35239</v>
      </c>
      <c r="Q4329">
        <v>14.88</v>
      </c>
      <c r="R4329">
        <v>0.35</v>
      </c>
    </row>
    <row r="4330" spans="1:18" x14ac:dyDescent="0.3">
      <c r="A4330">
        <v>4329</v>
      </c>
      <c r="B4330">
        <v>1</v>
      </c>
      <c r="C4330">
        <v>1</v>
      </c>
      <c r="D4330">
        <v>3</v>
      </c>
      <c r="E4330">
        <v>5</v>
      </c>
      <c r="F4330">
        <v>3</v>
      </c>
      <c r="G4330">
        <v>4</v>
      </c>
      <c r="H4330">
        <v>1</v>
      </c>
      <c r="I4330">
        <v>29</v>
      </c>
      <c r="J4330">
        <v>13</v>
      </c>
      <c r="K4330" t="s">
        <v>4449</v>
      </c>
      <c r="L4330">
        <v>2023</v>
      </c>
      <c r="M4330" t="str">
        <f>IF(Fact_JobPosting[[#This Row],[ai_mentioned]]=1,"AI Jobs","Non AI Jobs")</f>
        <v>Non AI Jobs</v>
      </c>
      <c r="N4330">
        <v>0</v>
      </c>
      <c r="O4330">
        <v>0.06</v>
      </c>
      <c r="P4330">
        <v>49537</v>
      </c>
      <c r="Q4330">
        <v>3.15</v>
      </c>
      <c r="R4330">
        <v>0.73</v>
      </c>
    </row>
    <row r="4331" spans="1:18" x14ac:dyDescent="0.3">
      <c r="A4331">
        <v>4330</v>
      </c>
      <c r="B4331">
        <v>3</v>
      </c>
      <c r="C4331">
        <v>2</v>
      </c>
      <c r="D4331">
        <v>2</v>
      </c>
      <c r="E4331">
        <v>3</v>
      </c>
      <c r="F4331">
        <v>7</v>
      </c>
      <c r="G4331">
        <v>6</v>
      </c>
      <c r="H4331">
        <v>3</v>
      </c>
      <c r="I4331">
        <v>14</v>
      </c>
      <c r="J4331">
        <v>13</v>
      </c>
      <c r="K4331" t="s">
        <v>4450</v>
      </c>
      <c r="L4331">
        <v>2023</v>
      </c>
      <c r="M4331" t="str">
        <f>IF(Fact_JobPosting[[#This Row],[ai_mentioned]]=1,"AI Jobs","Non AI Jobs")</f>
        <v>AI Jobs</v>
      </c>
      <c r="N4331">
        <v>1</v>
      </c>
      <c r="O4331">
        <v>0.76</v>
      </c>
      <c r="P4331">
        <v>61324</v>
      </c>
      <c r="Q4331">
        <v>8.51</v>
      </c>
      <c r="R4331">
        <v>0.26</v>
      </c>
    </row>
    <row r="4332" spans="1:18" x14ac:dyDescent="0.3">
      <c r="A4332">
        <v>4331</v>
      </c>
      <c r="B4332">
        <v>1</v>
      </c>
      <c r="C4332">
        <v>1</v>
      </c>
      <c r="D4332">
        <v>2</v>
      </c>
      <c r="E4332">
        <v>4</v>
      </c>
      <c r="F4332">
        <v>10</v>
      </c>
      <c r="G4332">
        <v>1</v>
      </c>
      <c r="H4332">
        <v>14</v>
      </c>
      <c r="I4332">
        <v>43</v>
      </c>
      <c r="J4332">
        <v>13</v>
      </c>
      <c r="K4332" t="s">
        <v>4451</v>
      </c>
      <c r="L4332">
        <v>2023</v>
      </c>
      <c r="M4332" t="str">
        <f>IF(Fact_JobPosting[[#This Row],[ai_mentioned]]=1,"AI Jobs","Non AI Jobs")</f>
        <v>Non AI Jobs</v>
      </c>
      <c r="N4332">
        <v>0</v>
      </c>
      <c r="O4332">
        <v>0.12</v>
      </c>
      <c r="P4332">
        <v>87137</v>
      </c>
      <c r="Q4332">
        <v>-1.65</v>
      </c>
      <c r="R4332">
        <v>0.73</v>
      </c>
    </row>
    <row r="4333" spans="1:18" x14ac:dyDescent="0.3">
      <c r="A4333">
        <v>4332</v>
      </c>
      <c r="B4333">
        <v>1</v>
      </c>
      <c r="C4333">
        <v>1</v>
      </c>
      <c r="D4333">
        <v>2</v>
      </c>
      <c r="E4333">
        <v>2</v>
      </c>
      <c r="F4333">
        <v>6</v>
      </c>
      <c r="G4333">
        <v>5</v>
      </c>
      <c r="H4333">
        <v>12</v>
      </c>
      <c r="I4333">
        <v>17</v>
      </c>
      <c r="J4333">
        <v>13</v>
      </c>
      <c r="K4333" t="s">
        <v>4452</v>
      </c>
      <c r="L4333">
        <v>2023</v>
      </c>
      <c r="M4333" t="str">
        <f>IF(Fact_JobPosting[[#This Row],[ai_mentioned]]=1,"AI Jobs","Non AI Jobs")</f>
        <v>Non AI Jobs</v>
      </c>
      <c r="N4333">
        <v>0</v>
      </c>
      <c r="O4333">
        <v>0.08</v>
      </c>
      <c r="P4333">
        <v>74126</v>
      </c>
      <c r="Q4333">
        <v>0.4</v>
      </c>
      <c r="R4333">
        <v>0.72</v>
      </c>
    </row>
    <row r="4334" spans="1:18" x14ac:dyDescent="0.3">
      <c r="A4334">
        <v>4333</v>
      </c>
      <c r="B4334">
        <v>3</v>
      </c>
      <c r="C4334">
        <v>3</v>
      </c>
      <c r="D4334">
        <v>3</v>
      </c>
      <c r="E4334">
        <v>3</v>
      </c>
      <c r="F4334">
        <v>9</v>
      </c>
      <c r="G4334">
        <v>9</v>
      </c>
      <c r="H4334">
        <v>15</v>
      </c>
      <c r="I4334">
        <v>30</v>
      </c>
      <c r="J4334">
        <v>13</v>
      </c>
      <c r="K4334" t="s">
        <v>4453</v>
      </c>
      <c r="L4334">
        <v>2023</v>
      </c>
      <c r="M4334" t="str">
        <f>IF(Fact_JobPosting[[#This Row],[ai_mentioned]]=1,"AI Jobs","Non AI Jobs")</f>
        <v>AI Jobs</v>
      </c>
      <c r="N4334">
        <v>1</v>
      </c>
      <c r="O4334">
        <v>0.56999999999999995</v>
      </c>
      <c r="P4334">
        <v>145890</v>
      </c>
      <c r="Q4334">
        <v>9.15</v>
      </c>
      <c r="R4334">
        <v>0.18</v>
      </c>
    </row>
    <row r="4335" spans="1:18" x14ac:dyDescent="0.3">
      <c r="A4335">
        <v>4334</v>
      </c>
      <c r="B4335">
        <v>3</v>
      </c>
      <c r="C4335">
        <v>2</v>
      </c>
      <c r="D4335">
        <v>2</v>
      </c>
      <c r="E4335">
        <v>4</v>
      </c>
      <c r="F4335">
        <v>1</v>
      </c>
      <c r="G4335">
        <v>5</v>
      </c>
      <c r="H4335">
        <v>3</v>
      </c>
      <c r="I4335">
        <v>32</v>
      </c>
      <c r="J4335">
        <v>13</v>
      </c>
      <c r="K4335" t="s">
        <v>4454</v>
      </c>
      <c r="L4335">
        <v>2023</v>
      </c>
      <c r="M4335" t="str">
        <f>IF(Fact_JobPosting[[#This Row],[ai_mentioned]]=1,"AI Jobs","Non AI Jobs")</f>
        <v>AI Jobs</v>
      </c>
      <c r="N4335">
        <v>1</v>
      </c>
      <c r="O4335">
        <v>0.72</v>
      </c>
      <c r="P4335">
        <v>120358</v>
      </c>
      <c r="Q4335">
        <v>5.47</v>
      </c>
      <c r="R4335">
        <v>0.28999999999999998</v>
      </c>
    </row>
    <row r="4336" spans="1:18" x14ac:dyDescent="0.3">
      <c r="A4336">
        <v>4335</v>
      </c>
      <c r="B4336">
        <v>3</v>
      </c>
      <c r="C4336">
        <v>2</v>
      </c>
      <c r="D4336">
        <v>2</v>
      </c>
      <c r="E4336">
        <v>6</v>
      </c>
      <c r="F4336">
        <v>7</v>
      </c>
      <c r="G4336">
        <v>2</v>
      </c>
      <c r="H4336">
        <v>1</v>
      </c>
      <c r="I4336">
        <v>3</v>
      </c>
      <c r="J4336">
        <v>13</v>
      </c>
      <c r="K4336" t="s">
        <v>4455</v>
      </c>
      <c r="L4336">
        <v>2023</v>
      </c>
      <c r="M4336" t="str">
        <f>IF(Fact_JobPosting[[#This Row],[ai_mentioned]]=1,"AI Jobs","Non AI Jobs")</f>
        <v>AI Jobs</v>
      </c>
      <c r="N4336">
        <v>1</v>
      </c>
      <c r="O4336">
        <v>0.75</v>
      </c>
      <c r="P4336">
        <v>34970</v>
      </c>
      <c r="Q4336">
        <v>15.66</v>
      </c>
      <c r="R4336">
        <v>0.27</v>
      </c>
    </row>
    <row r="4337" spans="1:18" x14ac:dyDescent="0.3">
      <c r="A4337">
        <v>4336</v>
      </c>
      <c r="B4337">
        <v>2</v>
      </c>
      <c r="C4337">
        <v>1</v>
      </c>
      <c r="D4337">
        <v>2</v>
      </c>
      <c r="E4337">
        <v>3</v>
      </c>
      <c r="F4337">
        <v>4</v>
      </c>
      <c r="G4337">
        <v>7</v>
      </c>
      <c r="H4337">
        <v>4</v>
      </c>
      <c r="I4337">
        <v>10</v>
      </c>
      <c r="J4337">
        <v>13</v>
      </c>
      <c r="K4337" t="s">
        <v>4456</v>
      </c>
      <c r="L4337">
        <v>2023</v>
      </c>
      <c r="M4337" t="str">
        <f>IF(Fact_JobPosting[[#This Row],[ai_mentioned]]=1,"AI Jobs","Non AI Jobs")</f>
        <v>Non AI Jobs</v>
      </c>
      <c r="N4337">
        <v>0</v>
      </c>
      <c r="O4337">
        <v>0.2</v>
      </c>
      <c r="P4337">
        <v>96929</v>
      </c>
      <c r="Q4337">
        <v>-4.58</v>
      </c>
      <c r="R4337">
        <v>0.65</v>
      </c>
    </row>
    <row r="4338" spans="1:18" x14ac:dyDescent="0.3">
      <c r="A4338">
        <v>4337</v>
      </c>
      <c r="B4338">
        <v>3</v>
      </c>
      <c r="C4338">
        <v>2</v>
      </c>
      <c r="D4338">
        <v>2</v>
      </c>
      <c r="E4338">
        <v>6</v>
      </c>
      <c r="F4338">
        <v>4</v>
      </c>
      <c r="G4338">
        <v>6</v>
      </c>
      <c r="H4338">
        <v>1</v>
      </c>
      <c r="I4338">
        <v>30</v>
      </c>
      <c r="J4338">
        <v>13</v>
      </c>
      <c r="K4338" t="s">
        <v>4457</v>
      </c>
      <c r="L4338">
        <v>2023</v>
      </c>
      <c r="M4338" t="str">
        <f>IF(Fact_JobPosting[[#This Row],[ai_mentioned]]=1,"AI Jobs","Non AI Jobs")</f>
        <v>AI Jobs</v>
      </c>
      <c r="N4338">
        <v>1</v>
      </c>
      <c r="O4338">
        <v>0.89</v>
      </c>
      <c r="P4338">
        <v>127624</v>
      </c>
      <c r="Q4338">
        <v>17.21</v>
      </c>
      <c r="R4338">
        <v>0.11</v>
      </c>
    </row>
    <row r="4339" spans="1:18" x14ac:dyDescent="0.3">
      <c r="A4339">
        <v>4338</v>
      </c>
      <c r="B4339">
        <v>1</v>
      </c>
      <c r="C4339">
        <v>1</v>
      </c>
      <c r="D4339">
        <v>2</v>
      </c>
      <c r="E4339">
        <v>5</v>
      </c>
      <c r="F4339">
        <v>1</v>
      </c>
      <c r="G4339">
        <v>8</v>
      </c>
      <c r="H4339">
        <v>1</v>
      </c>
      <c r="I4339">
        <v>16</v>
      </c>
      <c r="J4339">
        <v>13</v>
      </c>
      <c r="K4339" t="s">
        <v>4458</v>
      </c>
      <c r="L4339">
        <v>2023</v>
      </c>
      <c r="M4339" t="str">
        <f>IF(Fact_JobPosting[[#This Row],[ai_mentioned]]=1,"AI Jobs","Non AI Jobs")</f>
        <v>Non AI Jobs</v>
      </c>
      <c r="N4339">
        <v>0</v>
      </c>
      <c r="O4339">
        <v>0.14000000000000001</v>
      </c>
      <c r="P4339">
        <v>67201</v>
      </c>
      <c r="Q4339">
        <v>-1.08</v>
      </c>
      <c r="R4339">
        <v>0.86</v>
      </c>
    </row>
    <row r="4340" spans="1:18" x14ac:dyDescent="0.3">
      <c r="A4340">
        <v>4339</v>
      </c>
      <c r="B4340">
        <v>1</v>
      </c>
      <c r="C4340">
        <v>1</v>
      </c>
      <c r="D4340">
        <v>2</v>
      </c>
      <c r="E4340">
        <v>2</v>
      </c>
      <c r="F4340">
        <v>1</v>
      </c>
      <c r="G4340">
        <v>2</v>
      </c>
      <c r="H4340">
        <v>5</v>
      </c>
      <c r="I4340">
        <v>13</v>
      </c>
      <c r="J4340">
        <v>13</v>
      </c>
      <c r="K4340" t="s">
        <v>4459</v>
      </c>
      <c r="L4340">
        <v>2023</v>
      </c>
      <c r="M4340" t="str">
        <f>IF(Fact_JobPosting[[#This Row],[ai_mentioned]]=1,"AI Jobs","Non AI Jobs")</f>
        <v>Non AI Jobs</v>
      </c>
      <c r="N4340">
        <v>0</v>
      </c>
      <c r="O4340">
        <v>0.08</v>
      </c>
      <c r="P4340">
        <v>81721</v>
      </c>
      <c r="Q4340">
        <v>-2.35</v>
      </c>
      <c r="R4340">
        <v>0.88</v>
      </c>
    </row>
    <row r="4341" spans="1:18" x14ac:dyDescent="0.3">
      <c r="A4341">
        <v>4340</v>
      </c>
      <c r="B4341">
        <v>2</v>
      </c>
      <c r="C4341">
        <v>1</v>
      </c>
      <c r="D4341">
        <v>2</v>
      </c>
      <c r="E4341">
        <v>1</v>
      </c>
      <c r="F4341">
        <v>9</v>
      </c>
      <c r="G4341">
        <v>5</v>
      </c>
      <c r="H4341">
        <v>5</v>
      </c>
      <c r="I4341">
        <v>19</v>
      </c>
      <c r="J4341">
        <v>13</v>
      </c>
      <c r="K4341" t="s">
        <v>4460</v>
      </c>
      <c r="L4341">
        <v>2023</v>
      </c>
      <c r="M4341" t="str">
        <f>IF(Fact_JobPosting[[#This Row],[ai_mentioned]]=1,"AI Jobs","Non AI Jobs")</f>
        <v>Non AI Jobs</v>
      </c>
      <c r="N4341">
        <v>0</v>
      </c>
      <c r="O4341">
        <v>0.12</v>
      </c>
      <c r="P4341">
        <v>44501</v>
      </c>
      <c r="Q4341">
        <v>-4.92</v>
      </c>
      <c r="R4341">
        <v>0.66</v>
      </c>
    </row>
    <row r="4342" spans="1:18" x14ac:dyDescent="0.3">
      <c r="A4342">
        <v>4341</v>
      </c>
      <c r="B4342">
        <v>3</v>
      </c>
      <c r="C4342">
        <v>2</v>
      </c>
      <c r="D4342">
        <v>2</v>
      </c>
      <c r="E4342">
        <v>1</v>
      </c>
      <c r="F4342">
        <v>5</v>
      </c>
      <c r="G4342">
        <v>1</v>
      </c>
      <c r="H4342">
        <v>1</v>
      </c>
      <c r="I4342">
        <v>12</v>
      </c>
      <c r="J4342">
        <v>13</v>
      </c>
      <c r="K4342" t="s">
        <v>4461</v>
      </c>
      <c r="L4342">
        <v>2023</v>
      </c>
      <c r="M4342" t="str">
        <f>IF(Fact_JobPosting[[#This Row],[ai_mentioned]]=1,"AI Jobs","Non AI Jobs")</f>
        <v>AI Jobs</v>
      </c>
      <c r="N4342">
        <v>1</v>
      </c>
      <c r="O4342">
        <v>0.77</v>
      </c>
      <c r="P4342">
        <v>56420</v>
      </c>
      <c r="Q4342">
        <v>10.1</v>
      </c>
      <c r="R4342">
        <v>0.14000000000000001</v>
      </c>
    </row>
    <row r="4343" spans="1:18" x14ac:dyDescent="0.3">
      <c r="A4343">
        <v>4342</v>
      </c>
      <c r="B4343">
        <v>1</v>
      </c>
      <c r="C4343">
        <v>1</v>
      </c>
      <c r="D4343">
        <v>2</v>
      </c>
      <c r="E4343">
        <v>5</v>
      </c>
      <c r="F4343">
        <v>8</v>
      </c>
      <c r="G4343">
        <v>7</v>
      </c>
      <c r="H4343">
        <v>10</v>
      </c>
      <c r="I4343">
        <v>38</v>
      </c>
      <c r="J4343">
        <v>13</v>
      </c>
      <c r="K4343" t="s">
        <v>4462</v>
      </c>
      <c r="L4343">
        <v>2023</v>
      </c>
      <c r="M4343" t="str">
        <f>IF(Fact_JobPosting[[#This Row],[ai_mentioned]]=1,"AI Jobs","Non AI Jobs")</f>
        <v>Non AI Jobs</v>
      </c>
      <c r="N4343">
        <v>0</v>
      </c>
      <c r="O4343">
        <v>0.04</v>
      </c>
      <c r="P4343">
        <v>98774</v>
      </c>
      <c r="Q4343">
        <v>-4.3</v>
      </c>
      <c r="R4343">
        <v>0.71</v>
      </c>
    </row>
    <row r="4344" spans="1:18" x14ac:dyDescent="0.3">
      <c r="A4344">
        <v>4343</v>
      </c>
      <c r="B4344">
        <v>3</v>
      </c>
      <c r="C4344">
        <v>2</v>
      </c>
      <c r="D4344">
        <v>2</v>
      </c>
      <c r="E4344">
        <v>4</v>
      </c>
      <c r="F4344">
        <v>2</v>
      </c>
      <c r="G4344">
        <v>1</v>
      </c>
      <c r="H4344">
        <v>3</v>
      </c>
      <c r="I4344">
        <v>34</v>
      </c>
      <c r="J4344">
        <v>13</v>
      </c>
      <c r="K4344" t="s">
        <v>4463</v>
      </c>
      <c r="L4344">
        <v>2023</v>
      </c>
      <c r="M4344" t="str">
        <f>IF(Fact_JobPosting[[#This Row],[ai_mentioned]]=1,"AI Jobs","Non AI Jobs")</f>
        <v>AI Jobs</v>
      </c>
      <c r="N4344">
        <v>1</v>
      </c>
      <c r="O4344">
        <v>0.71</v>
      </c>
      <c r="P4344">
        <v>38277</v>
      </c>
      <c r="Q4344">
        <v>17.649999999999999</v>
      </c>
      <c r="R4344">
        <v>0.34</v>
      </c>
    </row>
    <row r="4345" spans="1:18" x14ac:dyDescent="0.3">
      <c r="A4345">
        <v>4344</v>
      </c>
      <c r="B4345">
        <v>3</v>
      </c>
      <c r="C4345">
        <v>2</v>
      </c>
      <c r="D4345">
        <v>3</v>
      </c>
      <c r="E4345">
        <v>4</v>
      </c>
      <c r="F4345">
        <v>7</v>
      </c>
      <c r="G4345">
        <v>9</v>
      </c>
      <c r="H4345">
        <v>5</v>
      </c>
      <c r="I4345">
        <v>33</v>
      </c>
      <c r="J4345">
        <v>13</v>
      </c>
      <c r="K4345" t="s">
        <v>4464</v>
      </c>
      <c r="L4345">
        <v>2023</v>
      </c>
      <c r="M4345" t="str">
        <f>IF(Fact_JobPosting[[#This Row],[ai_mentioned]]=1,"AI Jobs","Non AI Jobs")</f>
        <v>AI Jobs</v>
      </c>
      <c r="N4345">
        <v>1</v>
      </c>
      <c r="O4345">
        <v>0.77</v>
      </c>
      <c r="P4345">
        <v>128591</v>
      </c>
      <c r="Q4345">
        <v>10.99</v>
      </c>
      <c r="R4345">
        <v>0.27</v>
      </c>
    </row>
    <row r="4346" spans="1:18" x14ac:dyDescent="0.3">
      <c r="A4346">
        <v>4345</v>
      </c>
      <c r="B4346">
        <v>3</v>
      </c>
      <c r="C4346">
        <v>2</v>
      </c>
      <c r="D4346">
        <v>3</v>
      </c>
      <c r="E4346">
        <v>1</v>
      </c>
      <c r="F4346">
        <v>7</v>
      </c>
      <c r="G4346">
        <v>9</v>
      </c>
      <c r="H4346">
        <v>9</v>
      </c>
      <c r="I4346">
        <v>30</v>
      </c>
      <c r="J4346">
        <v>13</v>
      </c>
      <c r="K4346" t="s">
        <v>4465</v>
      </c>
      <c r="L4346">
        <v>2023</v>
      </c>
      <c r="M4346" t="str">
        <f>IF(Fact_JobPosting[[#This Row],[ai_mentioned]]=1,"AI Jobs","Non AI Jobs")</f>
        <v>AI Jobs</v>
      </c>
      <c r="N4346">
        <v>1</v>
      </c>
      <c r="O4346">
        <v>0.95</v>
      </c>
      <c r="P4346">
        <v>136758</v>
      </c>
      <c r="Q4346">
        <v>8.3800000000000008</v>
      </c>
      <c r="R4346">
        <v>0.28999999999999998</v>
      </c>
    </row>
    <row r="4347" spans="1:18" x14ac:dyDescent="0.3">
      <c r="A4347">
        <v>4346</v>
      </c>
      <c r="B4347">
        <v>3</v>
      </c>
      <c r="C4347">
        <v>3</v>
      </c>
      <c r="D4347">
        <v>2</v>
      </c>
      <c r="E4347">
        <v>4</v>
      </c>
      <c r="F4347">
        <v>10</v>
      </c>
      <c r="G4347">
        <v>7</v>
      </c>
      <c r="H4347">
        <v>12</v>
      </c>
      <c r="I4347">
        <v>14</v>
      </c>
      <c r="J4347">
        <v>13</v>
      </c>
      <c r="K4347" t="s">
        <v>4466</v>
      </c>
      <c r="L4347">
        <v>2023</v>
      </c>
      <c r="M4347" t="str">
        <f>IF(Fact_JobPosting[[#This Row],[ai_mentioned]]=1,"AI Jobs","Non AI Jobs")</f>
        <v>AI Jobs</v>
      </c>
      <c r="N4347">
        <v>1</v>
      </c>
      <c r="O4347">
        <v>0.56999999999999995</v>
      </c>
      <c r="P4347">
        <v>75457</v>
      </c>
      <c r="Q4347">
        <v>9.56</v>
      </c>
      <c r="R4347">
        <v>0.37</v>
      </c>
    </row>
    <row r="4348" spans="1:18" x14ac:dyDescent="0.3">
      <c r="A4348">
        <v>4347</v>
      </c>
      <c r="B4348">
        <v>3</v>
      </c>
      <c r="C4348">
        <v>2</v>
      </c>
      <c r="D4348">
        <v>2</v>
      </c>
      <c r="E4348">
        <v>4</v>
      </c>
      <c r="F4348">
        <v>10</v>
      </c>
      <c r="G4348">
        <v>3</v>
      </c>
      <c r="H4348">
        <v>10</v>
      </c>
      <c r="I4348">
        <v>30</v>
      </c>
      <c r="J4348">
        <v>13</v>
      </c>
      <c r="K4348" t="s">
        <v>4467</v>
      </c>
      <c r="L4348">
        <v>2023</v>
      </c>
      <c r="M4348" t="str">
        <f>IF(Fact_JobPosting[[#This Row],[ai_mentioned]]=1,"AI Jobs","Non AI Jobs")</f>
        <v>AI Jobs</v>
      </c>
      <c r="N4348">
        <v>1</v>
      </c>
      <c r="O4348">
        <v>0.81</v>
      </c>
      <c r="P4348">
        <v>153208</v>
      </c>
      <c r="Q4348">
        <v>13.39</v>
      </c>
      <c r="R4348">
        <v>0.2</v>
      </c>
    </row>
    <row r="4349" spans="1:18" x14ac:dyDescent="0.3">
      <c r="A4349">
        <v>4348</v>
      </c>
      <c r="B4349">
        <v>3</v>
      </c>
      <c r="C4349">
        <v>3</v>
      </c>
      <c r="D4349">
        <v>2</v>
      </c>
      <c r="E4349">
        <v>3</v>
      </c>
      <c r="F4349">
        <v>10</v>
      </c>
      <c r="G4349">
        <v>1</v>
      </c>
      <c r="H4349">
        <v>5</v>
      </c>
      <c r="I4349">
        <v>4</v>
      </c>
      <c r="J4349">
        <v>13</v>
      </c>
      <c r="K4349" t="s">
        <v>4468</v>
      </c>
      <c r="L4349">
        <v>2023</v>
      </c>
      <c r="M4349" t="str">
        <f>IF(Fact_JobPosting[[#This Row],[ai_mentioned]]=1,"AI Jobs","Non AI Jobs")</f>
        <v>AI Jobs</v>
      </c>
      <c r="N4349">
        <v>1</v>
      </c>
      <c r="O4349">
        <v>0.63</v>
      </c>
      <c r="P4349">
        <v>74557</v>
      </c>
      <c r="Q4349">
        <v>11.43</v>
      </c>
      <c r="R4349">
        <v>0.17</v>
      </c>
    </row>
    <row r="4350" spans="1:18" x14ac:dyDescent="0.3">
      <c r="A4350">
        <v>4349</v>
      </c>
      <c r="B4350">
        <v>3</v>
      </c>
      <c r="C4350">
        <v>3</v>
      </c>
      <c r="D4350">
        <v>3</v>
      </c>
      <c r="E4350">
        <v>4</v>
      </c>
      <c r="F4350">
        <v>2</v>
      </c>
      <c r="G4350">
        <v>4</v>
      </c>
      <c r="H4350">
        <v>2</v>
      </c>
      <c r="I4350">
        <v>33</v>
      </c>
      <c r="J4350">
        <v>13</v>
      </c>
      <c r="K4350" t="s">
        <v>4469</v>
      </c>
      <c r="L4350">
        <v>2023</v>
      </c>
      <c r="M4350" t="str">
        <f>IF(Fact_JobPosting[[#This Row],[ai_mentioned]]=1,"AI Jobs","Non AI Jobs")</f>
        <v>AI Jobs</v>
      </c>
      <c r="N4350">
        <v>1</v>
      </c>
      <c r="O4350">
        <v>0.41</v>
      </c>
      <c r="P4350">
        <v>122163</v>
      </c>
      <c r="Q4350">
        <v>12.91</v>
      </c>
      <c r="R4350">
        <v>0.25</v>
      </c>
    </row>
    <row r="4351" spans="1:18" x14ac:dyDescent="0.3">
      <c r="A4351">
        <v>4350</v>
      </c>
      <c r="B4351">
        <v>3</v>
      </c>
      <c r="C4351">
        <v>3</v>
      </c>
      <c r="D4351">
        <v>3</v>
      </c>
      <c r="E4351">
        <v>5</v>
      </c>
      <c r="F4351">
        <v>10</v>
      </c>
      <c r="G4351">
        <v>4</v>
      </c>
      <c r="H4351">
        <v>4</v>
      </c>
      <c r="I4351">
        <v>28</v>
      </c>
      <c r="J4351">
        <v>13</v>
      </c>
      <c r="K4351" t="s">
        <v>4470</v>
      </c>
      <c r="L4351">
        <v>2023</v>
      </c>
      <c r="M4351" t="str">
        <f>IF(Fact_JobPosting[[#This Row],[ai_mentioned]]=1,"AI Jobs","Non AI Jobs")</f>
        <v>AI Jobs</v>
      </c>
      <c r="N4351">
        <v>1</v>
      </c>
      <c r="O4351">
        <v>0.63</v>
      </c>
      <c r="P4351">
        <v>32880</v>
      </c>
      <c r="Q4351">
        <v>16.93</v>
      </c>
      <c r="R4351">
        <v>0.16</v>
      </c>
    </row>
    <row r="4352" spans="1:18" x14ac:dyDescent="0.3">
      <c r="A4352">
        <v>4351</v>
      </c>
      <c r="B4352">
        <v>3</v>
      </c>
      <c r="C4352">
        <v>3</v>
      </c>
      <c r="D4352">
        <v>2</v>
      </c>
      <c r="E4352">
        <v>1</v>
      </c>
      <c r="F4352">
        <v>7</v>
      </c>
      <c r="G4352">
        <v>1</v>
      </c>
      <c r="H4352">
        <v>12</v>
      </c>
      <c r="I4352">
        <v>12</v>
      </c>
      <c r="J4352">
        <v>13</v>
      </c>
      <c r="K4352" t="s">
        <v>4471</v>
      </c>
      <c r="L4352">
        <v>2023</v>
      </c>
      <c r="M4352" t="str">
        <f>IF(Fact_JobPosting[[#This Row],[ai_mentioned]]=1,"AI Jobs","Non AI Jobs")</f>
        <v>AI Jobs</v>
      </c>
      <c r="N4352">
        <v>1</v>
      </c>
      <c r="O4352">
        <v>0.57999999999999996</v>
      </c>
      <c r="P4352">
        <v>64660</v>
      </c>
      <c r="Q4352">
        <v>5.27</v>
      </c>
      <c r="R4352">
        <v>0.3</v>
      </c>
    </row>
    <row r="4353" spans="1:18" x14ac:dyDescent="0.3">
      <c r="A4353">
        <v>4352</v>
      </c>
      <c r="B4353">
        <v>3</v>
      </c>
      <c r="C4353">
        <v>2</v>
      </c>
      <c r="D4353">
        <v>2</v>
      </c>
      <c r="E4353">
        <v>6</v>
      </c>
      <c r="F4353">
        <v>4</v>
      </c>
      <c r="G4353">
        <v>6</v>
      </c>
      <c r="H4353">
        <v>3</v>
      </c>
      <c r="I4353">
        <v>37</v>
      </c>
      <c r="J4353">
        <v>13</v>
      </c>
      <c r="K4353" t="s">
        <v>4472</v>
      </c>
      <c r="L4353">
        <v>2023</v>
      </c>
      <c r="M4353" t="str">
        <f>IF(Fact_JobPosting[[#This Row],[ai_mentioned]]=1,"AI Jobs","Non AI Jobs")</f>
        <v>AI Jobs</v>
      </c>
      <c r="N4353">
        <v>1</v>
      </c>
      <c r="O4353">
        <v>0.79</v>
      </c>
      <c r="P4353">
        <v>64812</v>
      </c>
      <c r="Q4353">
        <v>14.14</v>
      </c>
      <c r="R4353">
        <v>0.28000000000000003</v>
      </c>
    </row>
    <row r="4354" spans="1:18" x14ac:dyDescent="0.3">
      <c r="A4354">
        <v>4353</v>
      </c>
      <c r="B4354">
        <v>3</v>
      </c>
      <c r="C4354">
        <v>2</v>
      </c>
      <c r="D4354">
        <v>3</v>
      </c>
      <c r="E4354">
        <v>5</v>
      </c>
      <c r="F4354">
        <v>6</v>
      </c>
      <c r="G4354">
        <v>4</v>
      </c>
      <c r="H4354">
        <v>12</v>
      </c>
      <c r="I4354">
        <v>25</v>
      </c>
      <c r="J4354">
        <v>13</v>
      </c>
      <c r="K4354" t="s">
        <v>4473</v>
      </c>
      <c r="L4354">
        <v>2023</v>
      </c>
      <c r="M4354" t="str">
        <f>IF(Fact_JobPosting[[#This Row],[ai_mentioned]]=1,"AI Jobs","Non AI Jobs")</f>
        <v>AI Jobs</v>
      </c>
      <c r="N4354">
        <v>1</v>
      </c>
      <c r="O4354">
        <v>0.67</v>
      </c>
      <c r="P4354">
        <v>147495</v>
      </c>
      <c r="Q4354">
        <v>17.02</v>
      </c>
      <c r="R4354">
        <v>0.32</v>
      </c>
    </row>
    <row r="4355" spans="1:18" x14ac:dyDescent="0.3">
      <c r="A4355">
        <v>4354</v>
      </c>
      <c r="B4355">
        <v>3</v>
      </c>
      <c r="C4355">
        <v>2</v>
      </c>
      <c r="D4355">
        <v>2</v>
      </c>
      <c r="E4355">
        <v>3</v>
      </c>
      <c r="F4355">
        <v>6</v>
      </c>
      <c r="G4355">
        <v>7</v>
      </c>
      <c r="H4355">
        <v>10</v>
      </c>
      <c r="I4355">
        <v>29</v>
      </c>
      <c r="J4355">
        <v>13</v>
      </c>
      <c r="K4355" t="s">
        <v>4474</v>
      </c>
      <c r="L4355">
        <v>2023</v>
      </c>
      <c r="M4355" t="str">
        <f>IF(Fact_JobPosting[[#This Row],[ai_mentioned]]=1,"AI Jobs","Non AI Jobs")</f>
        <v>AI Jobs</v>
      </c>
      <c r="N4355">
        <v>1</v>
      </c>
      <c r="O4355">
        <v>0.75</v>
      </c>
      <c r="P4355">
        <v>70548</v>
      </c>
      <c r="Q4355">
        <v>15.74</v>
      </c>
      <c r="R4355">
        <v>0.26</v>
      </c>
    </row>
    <row r="4356" spans="1:18" x14ac:dyDescent="0.3">
      <c r="A4356">
        <v>4355</v>
      </c>
      <c r="B4356">
        <v>1</v>
      </c>
      <c r="C4356">
        <v>1</v>
      </c>
      <c r="D4356">
        <v>2</v>
      </c>
      <c r="E4356">
        <v>6</v>
      </c>
      <c r="F4356">
        <v>2</v>
      </c>
      <c r="G4356">
        <v>7</v>
      </c>
      <c r="H4356">
        <v>7</v>
      </c>
      <c r="I4356">
        <v>41</v>
      </c>
      <c r="J4356">
        <v>13</v>
      </c>
      <c r="K4356" t="s">
        <v>4475</v>
      </c>
      <c r="L4356">
        <v>2023</v>
      </c>
      <c r="M4356" t="str">
        <f>IF(Fact_JobPosting[[#This Row],[ai_mentioned]]=1,"AI Jobs","Non AI Jobs")</f>
        <v>Non AI Jobs</v>
      </c>
      <c r="N4356">
        <v>0</v>
      </c>
      <c r="O4356">
        <v>0.11</v>
      </c>
      <c r="P4356">
        <v>65610</v>
      </c>
      <c r="Q4356">
        <v>4</v>
      </c>
      <c r="R4356">
        <v>0.7</v>
      </c>
    </row>
    <row r="4357" spans="1:18" x14ac:dyDescent="0.3">
      <c r="A4357">
        <v>4356</v>
      </c>
      <c r="B4357">
        <v>1</v>
      </c>
      <c r="C4357">
        <v>1</v>
      </c>
      <c r="D4357">
        <v>3</v>
      </c>
      <c r="E4357">
        <v>1</v>
      </c>
      <c r="F4357">
        <v>3</v>
      </c>
      <c r="G4357">
        <v>4</v>
      </c>
      <c r="H4357">
        <v>4</v>
      </c>
      <c r="I4357">
        <v>32</v>
      </c>
      <c r="J4357">
        <v>13</v>
      </c>
      <c r="K4357" t="s">
        <v>4476</v>
      </c>
      <c r="L4357">
        <v>2023</v>
      </c>
      <c r="M4357" t="str">
        <f>IF(Fact_JobPosting[[#This Row],[ai_mentioned]]=1,"AI Jobs","Non AI Jobs")</f>
        <v>Non AI Jobs</v>
      </c>
      <c r="N4357">
        <v>0</v>
      </c>
      <c r="O4357">
        <v>0.17</v>
      </c>
      <c r="P4357">
        <v>87125</v>
      </c>
      <c r="Q4357">
        <v>-4.71</v>
      </c>
      <c r="R4357">
        <v>0.88</v>
      </c>
    </row>
    <row r="4358" spans="1:18" x14ac:dyDescent="0.3">
      <c r="A4358">
        <v>4357</v>
      </c>
      <c r="B4358">
        <v>3</v>
      </c>
      <c r="C4358">
        <v>2</v>
      </c>
      <c r="D4358">
        <v>2</v>
      </c>
      <c r="E4358">
        <v>2</v>
      </c>
      <c r="F4358">
        <v>2</v>
      </c>
      <c r="G4358">
        <v>3</v>
      </c>
      <c r="H4358">
        <v>16</v>
      </c>
      <c r="I4358">
        <v>37</v>
      </c>
      <c r="J4358">
        <v>13</v>
      </c>
      <c r="K4358" t="s">
        <v>4477</v>
      </c>
      <c r="L4358">
        <v>2023</v>
      </c>
      <c r="M4358" t="str">
        <f>IF(Fact_JobPosting[[#This Row],[ai_mentioned]]=1,"AI Jobs","Non AI Jobs")</f>
        <v>AI Jobs</v>
      </c>
      <c r="N4358">
        <v>1</v>
      </c>
      <c r="O4358">
        <v>0.71</v>
      </c>
      <c r="P4358">
        <v>59452</v>
      </c>
      <c r="Q4358">
        <v>7.25</v>
      </c>
      <c r="R4358">
        <v>0.16</v>
      </c>
    </row>
    <row r="4359" spans="1:18" x14ac:dyDescent="0.3">
      <c r="A4359">
        <v>4358</v>
      </c>
      <c r="B4359">
        <v>1</v>
      </c>
      <c r="C4359">
        <v>1</v>
      </c>
      <c r="D4359">
        <v>2</v>
      </c>
      <c r="E4359">
        <v>5</v>
      </c>
      <c r="F4359">
        <v>1</v>
      </c>
      <c r="G4359">
        <v>6</v>
      </c>
      <c r="H4359">
        <v>8</v>
      </c>
      <c r="I4359">
        <v>29</v>
      </c>
      <c r="J4359">
        <v>13</v>
      </c>
      <c r="K4359" t="s">
        <v>4478</v>
      </c>
      <c r="L4359">
        <v>2023</v>
      </c>
      <c r="M4359" t="str">
        <f>IF(Fact_JobPosting[[#This Row],[ai_mentioned]]=1,"AI Jobs","Non AI Jobs")</f>
        <v>Non AI Jobs</v>
      </c>
      <c r="N4359">
        <v>0</v>
      </c>
      <c r="O4359">
        <v>0.12</v>
      </c>
      <c r="P4359">
        <v>49258</v>
      </c>
      <c r="Q4359">
        <v>-2.69</v>
      </c>
      <c r="R4359">
        <v>0.83</v>
      </c>
    </row>
    <row r="4360" spans="1:18" x14ac:dyDescent="0.3">
      <c r="A4360">
        <v>4359</v>
      </c>
      <c r="B4360">
        <v>3</v>
      </c>
      <c r="C4360">
        <v>2</v>
      </c>
      <c r="D4360">
        <v>2</v>
      </c>
      <c r="E4360">
        <v>4</v>
      </c>
      <c r="F4360">
        <v>2</v>
      </c>
      <c r="G4360">
        <v>8</v>
      </c>
      <c r="H4360">
        <v>2</v>
      </c>
      <c r="I4360">
        <v>42</v>
      </c>
      <c r="J4360">
        <v>14</v>
      </c>
      <c r="K4360" t="s">
        <v>4479</v>
      </c>
      <c r="L4360">
        <v>2024</v>
      </c>
      <c r="M4360" t="str">
        <f>IF(Fact_JobPosting[[#This Row],[ai_mentioned]]=1,"AI Jobs","Non AI Jobs")</f>
        <v>AI Jobs</v>
      </c>
      <c r="N4360">
        <v>1</v>
      </c>
      <c r="O4360">
        <v>0.95</v>
      </c>
      <c r="P4360">
        <v>131923</v>
      </c>
      <c r="Q4360">
        <v>6.39</v>
      </c>
      <c r="R4360">
        <v>0.21</v>
      </c>
    </row>
    <row r="4361" spans="1:18" x14ac:dyDescent="0.3">
      <c r="A4361">
        <v>4360</v>
      </c>
      <c r="B4361">
        <v>3</v>
      </c>
      <c r="C4361">
        <v>3</v>
      </c>
      <c r="D4361">
        <v>3</v>
      </c>
      <c r="E4361">
        <v>5</v>
      </c>
      <c r="F4361">
        <v>9</v>
      </c>
      <c r="G4361">
        <v>4</v>
      </c>
      <c r="H4361">
        <v>3</v>
      </c>
      <c r="I4361">
        <v>13</v>
      </c>
      <c r="J4361">
        <v>14</v>
      </c>
      <c r="K4361" t="s">
        <v>4480</v>
      </c>
      <c r="L4361">
        <v>2024</v>
      </c>
      <c r="M4361" t="str">
        <f>IF(Fact_JobPosting[[#This Row],[ai_mentioned]]=1,"AI Jobs","Non AI Jobs")</f>
        <v>AI Jobs</v>
      </c>
      <c r="N4361">
        <v>1</v>
      </c>
      <c r="O4361">
        <v>0.41</v>
      </c>
      <c r="P4361">
        <v>103592</v>
      </c>
      <c r="Q4361">
        <v>15.42</v>
      </c>
      <c r="R4361">
        <v>0.28999999999999998</v>
      </c>
    </row>
    <row r="4362" spans="1:18" x14ac:dyDescent="0.3">
      <c r="A4362">
        <v>4361</v>
      </c>
      <c r="B4362">
        <v>3</v>
      </c>
      <c r="C4362">
        <v>3</v>
      </c>
      <c r="D4362">
        <v>2</v>
      </c>
      <c r="E4362">
        <v>6</v>
      </c>
      <c r="F4362">
        <v>10</v>
      </c>
      <c r="G4362">
        <v>8</v>
      </c>
      <c r="H4362">
        <v>6</v>
      </c>
      <c r="I4362">
        <v>35</v>
      </c>
      <c r="J4362">
        <v>14</v>
      </c>
      <c r="K4362" t="s">
        <v>4481</v>
      </c>
      <c r="L4362">
        <v>2024</v>
      </c>
      <c r="M4362" t="str">
        <f>IF(Fact_JobPosting[[#This Row],[ai_mentioned]]=1,"AI Jobs","Non AI Jobs")</f>
        <v>AI Jobs</v>
      </c>
      <c r="N4362">
        <v>1</v>
      </c>
      <c r="O4362">
        <v>0.64</v>
      </c>
      <c r="P4362">
        <v>56112</v>
      </c>
      <c r="Q4362">
        <v>8.57</v>
      </c>
      <c r="R4362">
        <v>0.12</v>
      </c>
    </row>
    <row r="4363" spans="1:18" x14ac:dyDescent="0.3">
      <c r="A4363">
        <v>4362</v>
      </c>
      <c r="B4363">
        <v>3</v>
      </c>
      <c r="C4363">
        <v>2</v>
      </c>
      <c r="D4363">
        <v>2</v>
      </c>
      <c r="E4363">
        <v>4</v>
      </c>
      <c r="F4363">
        <v>4</v>
      </c>
      <c r="G4363">
        <v>1</v>
      </c>
      <c r="H4363">
        <v>3</v>
      </c>
      <c r="I4363">
        <v>38</v>
      </c>
      <c r="J4363">
        <v>14</v>
      </c>
      <c r="K4363" t="s">
        <v>4482</v>
      </c>
      <c r="L4363">
        <v>2024</v>
      </c>
      <c r="M4363" t="str">
        <f>IF(Fact_JobPosting[[#This Row],[ai_mentioned]]=1,"AI Jobs","Non AI Jobs")</f>
        <v>AI Jobs</v>
      </c>
      <c r="N4363">
        <v>1</v>
      </c>
      <c r="O4363">
        <v>0.66</v>
      </c>
      <c r="P4363">
        <v>115685</v>
      </c>
      <c r="Q4363">
        <v>5.8</v>
      </c>
      <c r="R4363">
        <v>0.13</v>
      </c>
    </row>
    <row r="4364" spans="1:18" x14ac:dyDescent="0.3">
      <c r="A4364">
        <v>4363</v>
      </c>
      <c r="B4364">
        <v>3</v>
      </c>
      <c r="C4364">
        <v>2</v>
      </c>
      <c r="D4364">
        <v>3</v>
      </c>
      <c r="E4364">
        <v>6</v>
      </c>
      <c r="F4364">
        <v>6</v>
      </c>
      <c r="G4364">
        <v>9</v>
      </c>
      <c r="H4364">
        <v>7</v>
      </c>
      <c r="I4364">
        <v>38</v>
      </c>
      <c r="J4364">
        <v>14</v>
      </c>
      <c r="K4364" t="s">
        <v>4483</v>
      </c>
      <c r="L4364">
        <v>2024</v>
      </c>
      <c r="M4364" t="str">
        <f>IF(Fact_JobPosting[[#This Row],[ai_mentioned]]=1,"AI Jobs","Non AI Jobs")</f>
        <v>AI Jobs</v>
      </c>
      <c r="N4364">
        <v>1</v>
      </c>
      <c r="O4364">
        <v>0.85</v>
      </c>
      <c r="P4364">
        <v>138748</v>
      </c>
      <c r="Q4364">
        <v>12.52</v>
      </c>
      <c r="R4364">
        <v>0.11</v>
      </c>
    </row>
    <row r="4365" spans="1:18" x14ac:dyDescent="0.3">
      <c r="A4365">
        <v>4364</v>
      </c>
      <c r="B4365">
        <v>3</v>
      </c>
      <c r="C4365">
        <v>3</v>
      </c>
      <c r="D4365">
        <v>2</v>
      </c>
      <c r="E4365">
        <v>6</v>
      </c>
      <c r="F4365">
        <v>8</v>
      </c>
      <c r="G4365">
        <v>3</v>
      </c>
      <c r="H4365">
        <v>7</v>
      </c>
      <c r="I4365">
        <v>7</v>
      </c>
      <c r="J4365">
        <v>14</v>
      </c>
      <c r="K4365" t="s">
        <v>4484</v>
      </c>
      <c r="L4365">
        <v>2024</v>
      </c>
      <c r="M4365" t="str">
        <f>IF(Fact_JobPosting[[#This Row],[ai_mentioned]]=1,"AI Jobs","Non AI Jobs")</f>
        <v>AI Jobs</v>
      </c>
      <c r="N4365">
        <v>1</v>
      </c>
      <c r="O4365">
        <v>0.5</v>
      </c>
      <c r="P4365">
        <v>40204</v>
      </c>
      <c r="Q4365">
        <v>11.87</v>
      </c>
      <c r="R4365">
        <v>0.32</v>
      </c>
    </row>
    <row r="4366" spans="1:18" x14ac:dyDescent="0.3">
      <c r="A4366">
        <v>4365</v>
      </c>
      <c r="B4366">
        <v>3</v>
      </c>
      <c r="C4366">
        <v>2</v>
      </c>
      <c r="D4366">
        <v>2</v>
      </c>
      <c r="E4366">
        <v>3</v>
      </c>
      <c r="F4366">
        <v>8</v>
      </c>
      <c r="G4366">
        <v>8</v>
      </c>
      <c r="H4366">
        <v>10</v>
      </c>
      <c r="I4366">
        <v>21</v>
      </c>
      <c r="J4366">
        <v>14</v>
      </c>
      <c r="K4366" t="s">
        <v>4485</v>
      </c>
      <c r="L4366">
        <v>2024</v>
      </c>
      <c r="M4366" t="str">
        <f>IF(Fact_JobPosting[[#This Row],[ai_mentioned]]=1,"AI Jobs","Non AI Jobs")</f>
        <v>AI Jobs</v>
      </c>
      <c r="N4366">
        <v>1</v>
      </c>
      <c r="O4366">
        <v>0.67</v>
      </c>
      <c r="P4366">
        <v>121289</v>
      </c>
      <c r="Q4366">
        <v>16.97</v>
      </c>
      <c r="R4366">
        <v>0.13</v>
      </c>
    </row>
    <row r="4367" spans="1:18" x14ac:dyDescent="0.3">
      <c r="A4367">
        <v>4366</v>
      </c>
      <c r="B4367">
        <v>3</v>
      </c>
      <c r="C4367">
        <v>3</v>
      </c>
      <c r="D4367">
        <v>2</v>
      </c>
      <c r="E4367">
        <v>5</v>
      </c>
      <c r="F4367">
        <v>5</v>
      </c>
      <c r="G4367">
        <v>7</v>
      </c>
      <c r="H4367">
        <v>10</v>
      </c>
      <c r="I4367">
        <v>3</v>
      </c>
      <c r="J4367">
        <v>14</v>
      </c>
      <c r="K4367" t="s">
        <v>4486</v>
      </c>
      <c r="L4367">
        <v>2024</v>
      </c>
      <c r="M4367" t="str">
        <f>IF(Fact_JobPosting[[#This Row],[ai_mentioned]]=1,"AI Jobs","Non AI Jobs")</f>
        <v>AI Jobs</v>
      </c>
      <c r="N4367">
        <v>1</v>
      </c>
      <c r="O4367">
        <v>0.49</v>
      </c>
      <c r="P4367">
        <v>41979</v>
      </c>
      <c r="Q4367">
        <v>15.74</v>
      </c>
      <c r="R4367">
        <v>0.31</v>
      </c>
    </row>
    <row r="4368" spans="1:18" x14ac:dyDescent="0.3">
      <c r="A4368">
        <v>4367</v>
      </c>
      <c r="B4368">
        <v>3</v>
      </c>
      <c r="C4368">
        <v>3</v>
      </c>
      <c r="D4368">
        <v>2</v>
      </c>
      <c r="E4368">
        <v>1</v>
      </c>
      <c r="F4368">
        <v>6</v>
      </c>
      <c r="G4368">
        <v>7</v>
      </c>
      <c r="H4368">
        <v>16</v>
      </c>
      <c r="I4368">
        <v>5</v>
      </c>
      <c r="J4368">
        <v>14</v>
      </c>
      <c r="K4368" t="s">
        <v>4487</v>
      </c>
      <c r="L4368">
        <v>2024</v>
      </c>
      <c r="M4368" t="str">
        <f>IF(Fact_JobPosting[[#This Row],[ai_mentioned]]=1,"AI Jobs","Non AI Jobs")</f>
        <v>AI Jobs</v>
      </c>
      <c r="N4368">
        <v>1</v>
      </c>
      <c r="O4368">
        <v>0.62</v>
      </c>
      <c r="P4368">
        <v>39241</v>
      </c>
      <c r="Q4368">
        <v>15.86</v>
      </c>
      <c r="R4368">
        <v>0.31</v>
      </c>
    </row>
    <row r="4369" spans="1:18" x14ac:dyDescent="0.3">
      <c r="A4369">
        <v>4368</v>
      </c>
      <c r="B4369">
        <v>3</v>
      </c>
      <c r="C4369">
        <v>2</v>
      </c>
      <c r="D4369">
        <v>3</v>
      </c>
      <c r="E4369">
        <v>2</v>
      </c>
      <c r="F4369">
        <v>7</v>
      </c>
      <c r="G4369">
        <v>4</v>
      </c>
      <c r="H4369">
        <v>7</v>
      </c>
      <c r="I4369">
        <v>35</v>
      </c>
      <c r="J4369">
        <v>14</v>
      </c>
      <c r="K4369" t="s">
        <v>4488</v>
      </c>
      <c r="L4369">
        <v>2024</v>
      </c>
      <c r="M4369" t="str">
        <f>IF(Fact_JobPosting[[#This Row],[ai_mentioned]]=1,"AI Jobs","Non AI Jobs")</f>
        <v>AI Jobs</v>
      </c>
      <c r="N4369">
        <v>1</v>
      </c>
      <c r="O4369">
        <v>0.81</v>
      </c>
      <c r="P4369">
        <v>51011</v>
      </c>
      <c r="Q4369">
        <v>10.24</v>
      </c>
      <c r="R4369">
        <v>0.11</v>
      </c>
    </row>
    <row r="4370" spans="1:18" x14ac:dyDescent="0.3">
      <c r="A4370">
        <v>4369</v>
      </c>
      <c r="B4370">
        <v>1</v>
      </c>
      <c r="C4370">
        <v>1</v>
      </c>
      <c r="D4370">
        <v>2</v>
      </c>
      <c r="E4370">
        <v>4</v>
      </c>
      <c r="F4370">
        <v>8</v>
      </c>
      <c r="G4370">
        <v>3</v>
      </c>
      <c r="H4370">
        <v>4</v>
      </c>
      <c r="I4370">
        <v>14</v>
      </c>
      <c r="J4370">
        <v>14</v>
      </c>
      <c r="K4370" t="s">
        <v>4489</v>
      </c>
      <c r="L4370">
        <v>2024</v>
      </c>
      <c r="M4370" t="str">
        <f>IF(Fact_JobPosting[[#This Row],[ai_mentioned]]=1,"AI Jobs","Non AI Jobs")</f>
        <v>Non AI Jobs</v>
      </c>
      <c r="N4370">
        <v>0</v>
      </c>
      <c r="O4370">
        <v>0.01</v>
      </c>
      <c r="P4370">
        <v>44575</v>
      </c>
      <c r="Q4370">
        <v>-2.8</v>
      </c>
      <c r="R4370">
        <v>0.82</v>
      </c>
    </row>
    <row r="4371" spans="1:18" x14ac:dyDescent="0.3">
      <c r="A4371">
        <v>4370</v>
      </c>
      <c r="B4371">
        <v>3</v>
      </c>
      <c r="C4371">
        <v>3</v>
      </c>
      <c r="D4371">
        <v>2</v>
      </c>
      <c r="E4371">
        <v>3</v>
      </c>
      <c r="F4371">
        <v>4</v>
      </c>
      <c r="G4371">
        <v>6</v>
      </c>
      <c r="H4371">
        <v>8</v>
      </c>
      <c r="I4371">
        <v>36</v>
      </c>
      <c r="J4371">
        <v>14</v>
      </c>
      <c r="K4371" t="s">
        <v>4490</v>
      </c>
      <c r="L4371">
        <v>2024</v>
      </c>
      <c r="M4371" t="str">
        <f>IF(Fact_JobPosting[[#This Row],[ai_mentioned]]=1,"AI Jobs","Non AI Jobs")</f>
        <v>AI Jobs</v>
      </c>
      <c r="N4371">
        <v>1</v>
      </c>
      <c r="O4371">
        <v>0.42</v>
      </c>
      <c r="P4371">
        <v>128636</v>
      </c>
      <c r="Q4371">
        <v>8.01</v>
      </c>
      <c r="R4371">
        <v>0.18</v>
      </c>
    </row>
    <row r="4372" spans="1:18" x14ac:dyDescent="0.3">
      <c r="A4372">
        <v>4371</v>
      </c>
      <c r="B4372">
        <v>3</v>
      </c>
      <c r="C4372">
        <v>2</v>
      </c>
      <c r="D4372">
        <v>3</v>
      </c>
      <c r="E4372">
        <v>5</v>
      </c>
      <c r="F4372">
        <v>2</v>
      </c>
      <c r="G4372">
        <v>9</v>
      </c>
      <c r="H4372">
        <v>1</v>
      </c>
      <c r="I4372">
        <v>19</v>
      </c>
      <c r="J4372">
        <v>14</v>
      </c>
      <c r="K4372" t="s">
        <v>4491</v>
      </c>
      <c r="L4372">
        <v>2024</v>
      </c>
      <c r="M4372" t="str">
        <f>IF(Fact_JobPosting[[#This Row],[ai_mentioned]]=1,"AI Jobs","Non AI Jobs")</f>
        <v>AI Jobs</v>
      </c>
      <c r="N4372">
        <v>1</v>
      </c>
      <c r="O4372">
        <v>0.83</v>
      </c>
      <c r="P4372">
        <v>51971</v>
      </c>
      <c r="Q4372">
        <v>11.11</v>
      </c>
      <c r="R4372">
        <v>0.16</v>
      </c>
    </row>
    <row r="4373" spans="1:18" x14ac:dyDescent="0.3">
      <c r="A4373">
        <v>4372</v>
      </c>
      <c r="B4373">
        <v>1</v>
      </c>
      <c r="C4373">
        <v>1</v>
      </c>
      <c r="D4373">
        <v>2</v>
      </c>
      <c r="E4373">
        <v>1</v>
      </c>
      <c r="F4373">
        <v>3</v>
      </c>
      <c r="G4373">
        <v>3</v>
      </c>
      <c r="H4373">
        <v>6</v>
      </c>
      <c r="I4373">
        <v>7</v>
      </c>
      <c r="J4373">
        <v>14</v>
      </c>
      <c r="K4373" t="s">
        <v>4492</v>
      </c>
      <c r="L4373">
        <v>2024</v>
      </c>
      <c r="M4373" t="str">
        <f>IF(Fact_JobPosting[[#This Row],[ai_mentioned]]=1,"AI Jobs","Non AI Jobs")</f>
        <v>Non AI Jobs</v>
      </c>
      <c r="N4373">
        <v>0</v>
      </c>
      <c r="O4373">
        <v>0.2</v>
      </c>
      <c r="P4373">
        <v>29215</v>
      </c>
      <c r="Q4373">
        <v>0.18</v>
      </c>
      <c r="R4373">
        <v>0.9</v>
      </c>
    </row>
    <row r="4374" spans="1:18" x14ac:dyDescent="0.3">
      <c r="A4374">
        <v>4373</v>
      </c>
      <c r="B4374">
        <v>3</v>
      </c>
      <c r="C4374">
        <v>3</v>
      </c>
      <c r="D4374">
        <v>3</v>
      </c>
      <c r="E4374">
        <v>2</v>
      </c>
      <c r="F4374">
        <v>10</v>
      </c>
      <c r="G4374">
        <v>9</v>
      </c>
      <c r="H4374">
        <v>6</v>
      </c>
      <c r="I4374">
        <v>16</v>
      </c>
      <c r="J4374">
        <v>14</v>
      </c>
      <c r="K4374" t="s">
        <v>4493</v>
      </c>
      <c r="L4374">
        <v>2024</v>
      </c>
      <c r="M4374" t="str">
        <f>IF(Fact_JobPosting[[#This Row],[ai_mentioned]]=1,"AI Jobs","Non AI Jobs")</f>
        <v>AI Jobs</v>
      </c>
      <c r="N4374">
        <v>1</v>
      </c>
      <c r="O4374">
        <v>0.41</v>
      </c>
      <c r="P4374">
        <v>110356</v>
      </c>
      <c r="Q4374">
        <v>13.44</v>
      </c>
      <c r="R4374">
        <v>0.17</v>
      </c>
    </row>
    <row r="4375" spans="1:18" x14ac:dyDescent="0.3">
      <c r="A4375">
        <v>4374</v>
      </c>
      <c r="B4375">
        <v>3</v>
      </c>
      <c r="C4375">
        <v>2</v>
      </c>
      <c r="D4375">
        <v>2</v>
      </c>
      <c r="E4375">
        <v>6</v>
      </c>
      <c r="F4375">
        <v>10</v>
      </c>
      <c r="G4375">
        <v>7</v>
      </c>
      <c r="H4375">
        <v>2</v>
      </c>
      <c r="I4375">
        <v>20</v>
      </c>
      <c r="J4375">
        <v>14</v>
      </c>
      <c r="K4375" t="s">
        <v>4494</v>
      </c>
      <c r="L4375">
        <v>2024</v>
      </c>
      <c r="M4375" t="str">
        <f>IF(Fact_JobPosting[[#This Row],[ai_mentioned]]=1,"AI Jobs","Non AI Jobs")</f>
        <v>AI Jobs</v>
      </c>
      <c r="N4375">
        <v>1</v>
      </c>
      <c r="O4375">
        <v>0.89</v>
      </c>
      <c r="P4375">
        <v>55311</v>
      </c>
      <c r="Q4375">
        <v>9.7200000000000006</v>
      </c>
      <c r="R4375">
        <v>0.16</v>
      </c>
    </row>
    <row r="4376" spans="1:18" x14ac:dyDescent="0.3">
      <c r="A4376">
        <v>4375</v>
      </c>
      <c r="B4376">
        <v>3</v>
      </c>
      <c r="C4376">
        <v>3</v>
      </c>
      <c r="D4376">
        <v>2</v>
      </c>
      <c r="E4376">
        <v>2</v>
      </c>
      <c r="F4376">
        <v>4</v>
      </c>
      <c r="G4376">
        <v>1</v>
      </c>
      <c r="H4376">
        <v>1</v>
      </c>
      <c r="I4376">
        <v>18</v>
      </c>
      <c r="J4376">
        <v>14</v>
      </c>
      <c r="K4376" t="s">
        <v>4495</v>
      </c>
      <c r="L4376">
        <v>2024</v>
      </c>
      <c r="M4376" t="str">
        <f>IF(Fact_JobPosting[[#This Row],[ai_mentioned]]=1,"AI Jobs","Non AI Jobs")</f>
        <v>AI Jobs</v>
      </c>
      <c r="N4376">
        <v>1</v>
      </c>
      <c r="O4376">
        <v>0.63</v>
      </c>
      <c r="P4376">
        <v>93182</v>
      </c>
      <c r="Q4376">
        <v>11.48</v>
      </c>
      <c r="R4376">
        <v>0.32</v>
      </c>
    </row>
    <row r="4377" spans="1:18" x14ac:dyDescent="0.3">
      <c r="A4377">
        <v>4376</v>
      </c>
      <c r="B4377">
        <v>3</v>
      </c>
      <c r="C4377">
        <v>3</v>
      </c>
      <c r="D4377">
        <v>2</v>
      </c>
      <c r="E4377">
        <v>2</v>
      </c>
      <c r="F4377">
        <v>10</v>
      </c>
      <c r="G4377">
        <v>1</v>
      </c>
      <c r="H4377">
        <v>3</v>
      </c>
      <c r="I4377">
        <v>25</v>
      </c>
      <c r="J4377">
        <v>14</v>
      </c>
      <c r="K4377" t="s">
        <v>4496</v>
      </c>
      <c r="L4377">
        <v>2024</v>
      </c>
      <c r="M4377" t="str">
        <f>IF(Fact_JobPosting[[#This Row],[ai_mentioned]]=1,"AI Jobs","Non AI Jobs")</f>
        <v>AI Jobs</v>
      </c>
      <c r="N4377">
        <v>1</v>
      </c>
      <c r="O4377">
        <v>0.56000000000000005</v>
      </c>
      <c r="P4377">
        <v>119760</v>
      </c>
      <c r="Q4377">
        <v>17</v>
      </c>
      <c r="R4377">
        <v>0.32</v>
      </c>
    </row>
    <row r="4378" spans="1:18" x14ac:dyDescent="0.3">
      <c r="A4378">
        <v>4377</v>
      </c>
      <c r="B4378">
        <v>3</v>
      </c>
      <c r="C4378">
        <v>2</v>
      </c>
      <c r="D4378">
        <v>3</v>
      </c>
      <c r="E4378">
        <v>1</v>
      </c>
      <c r="F4378">
        <v>5</v>
      </c>
      <c r="G4378">
        <v>9</v>
      </c>
      <c r="H4378">
        <v>7</v>
      </c>
      <c r="I4378">
        <v>38</v>
      </c>
      <c r="J4378">
        <v>14</v>
      </c>
      <c r="K4378" t="s">
        <v>4497</v>
      </c>
      <c r="L4378">
        <v>2024</v>
      </c>
      <c r="M4378" t="str">
        <f>IF(Fact_JobPosting[[#This Row],[ai_mentioned]]=1,"AI Jobs","Non AI Jobs")</f>
        <v>AI Jobs</v>
      </c>
      <c r="N4378">
        <v>1</v>
      </c>
      <c r="O4378">
        <v>0.75</v>
      </c>
      <c r="P4378">
        <v>109956</v>
      </c>
      <c r="Q4378">
        <v>7.6</v>
      </c>
      <c r="R4378">
        <v>0.19</v>
      </c>
    </row>
    <row r="4379" spans="1:18" x14ac:dyDescent="0.3">
      <c r="A4379">
        <v>4378</v>
      </c>
      <c r="B4379">
        <v>3</v>
      </c>
      <c r="C4379">
        <v>2</v>
      </c>
      <c r="D4379">
        <v>3</v>
      </c>
      <c r="E4379">
        <v>2</v>
      </c>
      <c r="F4379">
        <v>8</v>
      </c>
      <c r="G4379">
        <v>4</v>
      </c>
      <c r="H4379">
        <v>13</v>
      </c>
      <c r="I4379">
        <v>34</v>
      </c>
      <c r="J4379">
        <v>14</v>
      </c>
      <c r="K4379" t="s">
        <v>4498</v>
      </c>
      <c r="L4379">
        <v>2024</v>
      </c>
      <c r="M4379" t="str">
        <f>IF(Fact_JobPosting[[#This Row],[ai_mentioned]]=1,"AI Jobs","Non AI Jobs")</f>
        <v>AI Jobs</v>
      </c>
      <c r="N4379">
        <v>1</v>
      </c>
      <c r="O4379">
        <v>0.89</v>
      </c>
      <c r="P4379">
        <v>35529</v>
      </c>
      <c r="Q4379">
        <v>10.8</v>
      </c>
      <c r="R4379">
        <v>0.21</v>
      </c>
    </row>
    <row r="4380" spans="1:18" x14ac:dyDescent="0.3">
      <c r="A4380">
        <v>4379</v>
      </c>
      <c r="B4380">
        <v>1</v>
      </c>
      <c r="C4380">
        <v>1</v>
      </c>
      <c r="D4380">
        <v>2</v>
      </c>
      <c r="E4380">
        <v>6</v>
      </c>
      <c r="F4380">
        <v>7</v>
      </c>
      <c r="G4380">
        <v>6</v>
      </c>
      <c r="H4380">
        <v>3</v>
      </c>
      <c r="I4380">
        <v>15</v>
      </c>
      <c r="J4380">
        <v>14</v>
      </c>
      <c r="K4380" t="s">
        <v>4499</v>
      </c>
      <c r="L4380">
        <v>2024</v>
      </c>
      <c r="M4380" t="str">
        <f>IF(Fact_JobPosting[[#This Row],[ai_mentioned]]=1,"AI Jobs","Non AI Jobs")</f>
        <v>Non AI Jobs</v>
      </c>
      <c r="N4380">
        <v>0</v>
      </c>
      <c r="O4380">
        <v>0.02</v>
      </c>
      <c r="P4380">
        <v>77855</v>
      </c>
      <c r="Q4380">
        <v>-0.27</v>
      </c>
      <c r="R4380">
        <v>0.82</v>
      </c>
    </row>
    <row r="4381" spans="1:18" x14ac:dyDescent="0.3">
      <c r="A4381">
        <v>4380</v>
      </c>
      <c r="B4381">
        <v>1</v>
      </c>
      <c r="C4381">
        <v>1</v>
      </c>
      <c r="D4381">
        <v>2</v>
      </c>
      <c r="E4381">
        <v>2</v>
      </c>
      <c r="F4381">
        <v>3</v>
      </c>
      <c r="G4381">
        <v>7</v>
      </c>
      <c r="H4381">
        <v>7</v>
      </c>
      <c r="I4381">
        <v>10</v>
      </c>
      <c r="J4381">
        <v>14</v>
      </c>
      <c r="K4381" t="s">
        <v>4500</v>
      </c>
      <c r="L4381">
        <v>2024</v>
      </c>
      <c r="M4381" t="str">
        <f>IF(Fact_JobPosting[[#This Row],[ai_mentioned]]=1,"AI Jobs","Non AI Jobs")</f>
        <v>Non AI Jobs</v>
      </c>
      <c r="N4381">
        <v>0</v>
      </c>
      <c r="O4381">
        <v>0.14000000000000001</v>
      </c>
      <c r="P4381">
        <v>101546</v>
      </c>
      <c r="Q4381">
        <v>2.96</v>
      </c>
      <c r="R4381">
        <v>0.81</v>
      </c>
    </row>
    <row r="4382" spans="1:18" x14ac:dyDescent="0.3">
      <c r="A4382">
        <v>4381</v>
      </c>
      <c r="B4382">
        <v>3</v>
      </c>
      <c r="C4382">
        <v>3</v>
      </c>
      <c r="D4382">
        <v>2</v>
      </c>
      <c r="E4382">
        <v>1</v>
      </c>
      <c r="F4382">
        <v>8</v>
      </c>
      <c r="G4382">
        <v>3</v>
      </c>
      <c r="H4382">
        <v>3</v>
      </c>
      <c r="I4382">
        <v>32</v>
      </c>
      <c r="J4382">
        <v>14</v>
      </c>
      <c r="K4382" t="s">
        <v>4501</v>
      </c>
      <c r="L4382">
        <v>2024</v>
      </c>
      <c r="M4382" t="str">
        <f>IF(Fact_JobPosting[[#This Row],[ai_mentioned]]=1,"AI Jobs","Non AI Jobs")</f>
        <v>AI Jobs</v>
      </c>
      <c r="N4382">
        <v>1</v>
      </c>
      <c r="O4382">
        <v>0.5</v>
      </c>
      <c r="P4382">
        <v>100607</v>
      </c>
      <c r="Q4382">
        <v>13.39</v>
      </c>
      <c r="R4382">
        <v>0.21</v>
      </c>
    </row>
    <row r="4383" spans="1:18" x14ac:dyDescent="0.3">
      <c r="A4383">
        <v>4382</v>
      </c>
      <c r="B4383">
        <v>3</v>
      </c>
      <c r="C4383">
        <v>3</v>
      </c>
      <c r="D4383">
        <v>2</v>
      </c>
      <c r="E4383">
        <v>6</v>
      </c>
      <c r="F4383">
        <v>9</v>
      </c>
      <c r="G4383">
        <v>7</v>
      </c>
      <c r="H4383">
        <v>1</v>
      </c>
      <c r="I4383">
        <v>19</v>
      </c>
      <c r="J4383">
        <v>14</v>
      </c>
      <c r="K4383" t="s">
        <v>4502</v>
      </c>
      <c r="L4383">
        <v>2024</v>
      </c>
      <c r="M4383" t="str">
        <f>IF(Fact_JobPosting[[#This Row],[ai_mentioned]]=1,"AI Jobs","Non AI Jobs")</f>
        <v>AI Jobs</v>
      </c>
      <c r="N4383">
        <v>1</v>
      </c>
      <c r="O4383">
        <v>0.51</v>
      </c>
      <c r="P4383">
        <v>67085</v>
      </c>
      <c r="Q4383">
        <v>5.05</v>
      </c>
      <c r="R4383">
        <v>0.36</v>
      </c>
    </row>
    <row r="4384" spans="1:18" x14ac:dyDescent="0.3">
      <c r="A4384">
        <v>4383</v>
      </c>
      <c r="B4384">
        <v>3</v>
      </c>
      <c r="C4384">
        <v>2</v>
      </c>
      <c r="D4384">
        <v>2</v>
      </c>
      <c r="E4384">
        <v>1</v>
      </c>
      <c r="F4384">
        <v>9</v>
      </c>
      <c r="G4384">
        <v>6</v>
      </c>
      <c r="H4384">
        <v>8</v>
      </c>
      <c r="I4384">
        <v>2</v>
      </c>
      <c r="J4384">
        <v>14</v>
      </c>
      <c r="K4384" t="s">
        <v>4503</v>
      </c>
      <c r="L4384">
        <v>2024</v>
      </c>
      <c r="M4384" t="str">
        <f>IF(Fact_JobPosting[[#This Row],[ai_mentioned]]=1,"AI Jobs","Non AI Jobs")</f>
        <v>AI Jobs</v>
      </c>
      <c r="N4384">
        <v>1</v>
      </c>
      <c r="O4384">
        <v>0.82</v>
      </c>
      <c r="P4384">
        <v>124447</v>
      </c>
      <c r="Q4384">
        <v>16.920000000000002</v>
      </c>
      <c r="R4384">
        <v>0.22</v>
      </c>
    </row>
    <row r="4385" spans="1:18" x14ac:dyDescent="0.3">
      <c r="A4385">
        <v>4384</v>
      </c>
      <c r="B4385">
        <v>3</v>
      </c>
      <c r="C4385">
        <v>2</v>
      </c>
      <c r="D4385">
        <v>2</v>
      </c>
      <c r="E4385">
        <v>2</v>
      </c>
      <c r="F4385">
        <v>5</v>
      </c>
      <c r="G4385">
        <v>8</v>
      </c>
      <c r="H4385">
        <v>10</v>
      </c>
      <c r="I4385">
        <v>38</v>
      </c>
      <c r="J4385">
        <v>14</v>
      </c>
      <c r="K4385" t="s">
        <v>4504</v>
      </c>
      <c r="L4385">
        <v>2024</v>
      </c>
      <c r="M4385" t="str">
        <f>IF(Fact_JobPosting[[#This Row],[ai_mentioned]]=1,"AI Jobs","Non AI Jobs")</f>
        <v>AI Jobs</v>
      </c>
      <c r="N4385">
        <v>1</v>
      </c>
      <c r="O4385">
        <v>0.93</v>
      </c>
      <c r="P4385">
        <v>126154</v>
      </c>
      <c r="Q4385">
        <v>14.83</v>
      </c>
      <c r="R4385">
        <v>0.28000000000000003</v>
      </c>
    </row>
    <row r="4386" spans="1:18" x14ac:dyDescent="0.3">
      <c r="A4386">
        <v>4385</v>
      </c>
      <c r="B4386">
        <v>1</v>
      </c>
      <c r="C4386">
        <v>1</v>
      </c>
      <c r="D4386">
        <v>2</v>
      </c>
      <c r="E4386">
        <v>4</v>
      </c>
      <c r="F4386">
        <v>5</v>
      </c>
      <c r="G4386">
        <v>7</v>
      </c>
      <c r="H4386">
        <v>15</v>
      </c>
      <c r="I4386">
        <v>40</v>
      </c>
      <c r="J4386">
        <v>14</v>
      </c>
      <c r="K4386" t="s">
        <v>4505</v>
      </c>
      <c r="L4386">
        <v>2024</v>
      </c>
      <c r="M4386" t="str">
        <f>IF(Fact_JobPosting[[#This Row],[ai_mentioned]]=1,"AI Jobs","Non AI Jobs")</f>
        <v>Non AI Jobs</v>
      </c>
      <c r="N4386">
        <v>0</v>
      </c>
      <c r="O4386">
        <v>7.0000000000000007E-2</v>
      </c>
      <c r="P4386">
        <v>47147</v>
      </c>
      <c r="Q4386">
        <v>0.03</v>
      </c>
      <c r="R4386">
        <v>0.7</v>
      </c>
    </row>
    <row r="4387" spans="1:18" x14ac:dyDescent="0.3">
      <c r="A4387">
        <v>4386</v>
      </c>
      <c r="B4387">
        <v>2</v>
      </c>
      <c r="C4387">
        <v>1</v>
      </c>
      <c r="D4387">
        <v>2</v>
      </c>
      <c r="E4387">
        <v>2</v>
      </c>
      <c r="F4387">
        <v>7</v>
      </c>
      <c r="G4387">
        <v>3</v>
      </c>
      <c r="H4387">
        <v>11</v>
      </c>
      <c r="I4387">
        <v>42</v>
      </c>
      <c r="J4387">
        <v>14</v>
      </c>
      <c r="K4387" t="s">
        <v>4506</v>
      </c>
      <c r="L4387">
        <v>2024</v>
      </c>
      <c r="M4387" t="str">
        <f>IF(Fact_JobPosting[[#This Row],[ai_mentioned]]=1,"AI Jobs","Non AI Jobs")</f>
        <v>Non AI Jobs</v>
      </c>
      <c r="N4387">
        <v>0</v>
      </c>
      <c r="O4387">
        <v>0.11</v>
      </c>
      <c r="P4387">
        <v>75671</v>
      </c>
      <c r="Q4387">
        <v>0.17</v>
      </c>
      <c r="R4387">
        <v>0.63</v>
      </c>
    </row>
    <row r="4388" spans="1:18" x14ac:dyDescent="0.3">
      <c r="A4388">
        <v>4387</v>
      </c>
      <c r="B4388">
        <v>3</v>
      </c>
      <c r="C4388">
        <v>2</v>
      </c>
      <c r="D4388">
        <v>2</v>
      </c>
      <c r="E4388">
        <v>4</v>
      </c>
      <c r="F4388">
        <v>1</v>
      </c>
      <c r="G4388">
        <v>8</v>
      </c>
      <c r="H4388">
        <v>14</v>
      </c>
      <c r="I4388">
        <v>1</v>
      </c>
      <c r="J4388">
        <v>14</v>
      </c>
      <c r="K4388" t="s">
        <v>4507</v>
      </c>
      <c r="L4388">
        <v>2024</v>
      </c>
      <c r="M4388" t="str">
        <f>IF(Fact_JobPosting[[#This Row],[ai_mentioned]]=1,"AI Jobs","Non AI Jobs")</f>
        <v>AI Jobs</v>
      </c>
      <c r="N4388">
        <v>1</v>
      </c>
      <c r="O4388">
        <v>0.79</v>
      </c>
      <c r="P4388">
        <v>61956</v>
      </c>
      <c r="Q4388">
        <v>16.3</v>
      </c>
      <c r="R4388">
        <v>0.1</v>
      </c>
    </row>
    <row r="4389" spans="1:18" x14ac:dyDescent="0.3">
      <c r="A4389">
        <v>4388</v>
      </c>
      <c r="B4389">
        <v>1</v>
      </c>
      <c r="C4389">
        <v>1</v>
      </c>
      <c r="D4389">
        <v>2</v>
      </c>
      <c r="E4389">
        <v>3</v>
      </c>
      <c r="F4389">
        <v>5</v>
      </c>
      <c r="G4389">
        <v>2</v>
      </c>
      <c r="H4389">
        <v>1</v>
      </c>
      <c r="I4389">
        <v>13</v>
      </c>
      <c r="J4389">
        <v>14</v>
      </c>
      <c r="K4389" t="s">
        <v>4508</v>
      </c>
      <c r="L4389">
        <v>2024</v>
      </c>
      <c r="M4389" t="str">
        <f>IF(Fact_JobPosting[[#This Row],[ai_mentioned]]=1,"AI Jobs","Non AI Jobs")</f>
        <v>Non AI Jobs</v>
      </c>
      <c r="N4389">
        <v>0</v>
      </c>
      <c r="O4389">
        <v>0.12</v>
      </c>
      <c r="P4389">
        <v>77075</v>
      </c>
      <c r="Q4389">
        <v>-5</v>
      </c>
      <c r="R4389">
        <v>0.83</v>
      </c>
    </row>
    <row r="4390" spans="1:18" x14ac:dyDescent="0.3">
      <c r="A4390">
        <v>4389</v>
      </c>
      <c r="B4390">
        <v>3</v>
      </c>
      <c r="C4390">
        <v>3</v>
      </c>
      <c r="D4390">
        <v>3</v>
      </c>
      <c r="E4390">
        <v>1</v>
      </c>
      <c r="F4390">
        <v>4</v>
      </c>
      <c r="G4390">
        <v>4</v>
      </c>
      <c r="H4390">
        <v>14</v>
      </c>
      <c r="I4390">
        <v>38</v>
      </c>
      <c r="J4390">
        <v>14</v>
      </c>
      <c r="K4390" t="s">
        <v>4509</v>
      </c>
      <c r="L4390">
        <v>2024</v>
      </c>
      <c r="M4390" t="str">
        <f>IF(Fact_JobPosting[[#This Row],[ai_mentioned]]=1,"AI Jobs","Non AI Jobs")</f>
        <v>AI Jobs</v>
      </c>
      <c r="N4390">
        <v>1</v>
      </c>
      <c r="O4390">
        <v>0.5</v>
      </c>
      <c r="P4390">
        <v>139316</v>
      </c>
      <c r="Q4390">
        <v>13.75</v>
      </c>
      <c r="R4390">
        <v>0.13</v>
      </c>
    </row>
    <row r="4391" spans="1:18" x14ac:dyDescent="0.3">
      <c r="A4391">
        <v>4390</v>
      </c>
      <c r="B4391">
        <v>2</v>
      </c>
      <c r="C4391">
        <v>1</v>
      </c>
      <c r="D4391">
        <v>2</v>
      </c>
      <c r="E4391">
        <v>6</v>
      </c>
      <c r="F4391">
        <v>3</v>
      </c>
      <c r="G4391">
        <v>1</v>
      </c>
      <c r="H4391">
        <v>9</v>
      </c>
      <c r="I4391">
        <v>6</v>
      </c>
      <c r="J4391">
        <v>14</v>
      </c>
      <c r="K4391" t="s">
        <v>4510</v>
      </c>
      <c r="L4391">
        <v>2024</v>
      </c>
      <c r="M4391" t="str">
        <f>IF(Fact_JobPosting[[#This Row],[ai_mentioned]]=1,"AI Jobs","Non AI Jobs")</f>
        <v>Non AI Jobs</v>
      </c>
      <c r="N4391">
        <v>0</v>
      </c>
      <c r="O4391">
        <v>0.19</v>
      </c>
      <c r="P4391">
        <v>89512</v>
      </c>
      <c r="Q4391">
        <v>-4.3499999999999996</v>
      </c>
      <c r="R4391">
        <v>0.67</v>
      </c>
    </row>
    <row r="4392" spans="1:18" x14ac:dyDescent="0.3">
      <c r="A4392">
        <v>4391</v>
      </c>
      <c r="B4392">
        <v>3</v>
      </c>
      <c r="C4392">
        <v>3</v>
      </c>
      <c r="D4392">
        <v>2</v>
      </c>
      <c r="E4392">
        <v>2</v>
      </c>
      <c r="F4392">
        <v>8</v>
      </c>
      <c r="G4392">
        <v>6</v>
      </c>
      <c r="H4392">
        <v>1</v>
      </c>
      <c r="I4392">
        <v>10</v>
      </c>
      <c r="J4392">
        <v>14</v>
      </c>
      <c r="K4392" t="s">
        <v>4511</v>
      </c>
      <c r="L4392">
        <v>2024</v>
      </c>
      <c r="M4392" t="str">
        <f>IF(Fact_JobPosting[[#This Row],[ai_mentioned]]=1,"AI Jobs","Non AI Jobs")</f>
        <v>AI Jobs</v>
      </c>
      <c r="N4392">
        <v>1</v>
      </c>
      <c r="O4392">
        <v>0.49</v>
      </c>
      <c r="P4392">
        <v>151316</v>
      </c>
      <c r="Q4392">
        <v>5.86</v>
      </c>
      <c r="R4392">
        <v>0.26</v>
      </c>
    </row>
    <row r="4393" spans="1:18" x14ac:dyDescent="0.3">
      <c r="A4393">
        <v>4392</v>
      </c>
      <c r="B4393">
        <v>3</v>
      </c>
      <c r="C4393">
        <v>2</v>
      </c>
      <c r="D4393">
        <v>3</v>
      </c>
      <c r="E4393">
        <v>3</v>
      </c>
      <c r="F4393">
        <v>1</v>
      </c>
      <c r="G4393">
        <v>4</v>
      </c>
      <c r="H4393">
        <v>8</v>
      </c>
      <c r="I4393">
        <v>20</v>
      </c>
      <c r="J4393">
        <v>14</v>
      </c>
      <c r="K4393" t="s">
        <v>4512</v>
      </c>
      <c r="L4393">
        <v>2024</v>
      </c>
      <c r="M4393" t="str">
        <f>IF(Fact_JobPosting[[#This Row],[ai_mentioned]]=1,"AI Jobs","Non AI Jobs")</f>
        <v>AI Jobs</v>
      </c>
      <c r="N4393">
        <v>1</v>
      </c>
      <c r="O4393">
        <v>0.93</v>
      </c>
      <c r="P4393">
        <v>51708</v>
      </c>
      <c r="Q4393">
        <v>13.9</v>
      </c>
      <c r="R4393">
        <v>0.22</v>
      </c>
    </row>
    <row r="4394" spans="1:18" x14ac:dyDescent="0.3">
      <c r="A4394">
        <v>4393</v>
      </c>
      <c r="B4394">
        <v>3</v>
      </c>
      <c r="C4394">
        <v>3</v>
      </c>
      <c r="D4394">
        <v>2</v>
      </c>
      <c r="E4394">
        <v>2</v>
      </c>
      <c r="F4394">
        <v>10</v>
      </c>
      <c r="G4394">
        <v>5</v>
      </c>
      <c r="H4394">
        <v>10</v>
      </c>
      <c r="I4394">
        <v>32</v>
      </c>
      <c r="J4394">
        <v>14</v>
      </c>
      <c r="K4394" t="s">
        <v>4513</v>
      </c>
      <c r="L4394">
        <v>2024</v>
      </c>
      <c r="M4394" t="str">
        <f>IF(Fact_JobPosting[[#This Row],[ai_mentioned]]=1,"AI Jobs","Non AI Jobs")</f>
        <v>AI Jobs</v>
      </c>
      <c r="N4394">
        <v>1</v>
      </c>
      <c r="O4394">
        <v>0.47</v>
      </c>
      <c r="P4394">
        <v>110321</v>
      </c>
      <c r="Q4394">
        <v>8.1999999999999993</v>
      </c>
      <c r="R4394">
        <v>0.31</v>
      </c>
    </row>
    <row r="4395" spans="1:18" x14ac:dyDescent="0.3">
      <c r="A4395">
        <v>4394</v>
      </c>
      <c r="B4395">
        <v>3</v>
      </c>
      <c r="C4395">
        <v>3</v>
      </c>
      <c r="D4395">
        <v>2</v>
      </c>
      <c r="E4395">
        <v>1</v>
      </c>
      <c r="F4395">
        <v>7</v>
      </c>
      <c r="G4395">
        <v>5</v>
      </c>
      <c r="H4395">
        <v>12</v>
      </c>
      <c r="I4395">
        <v>32</v>
      </c>
      <c r="J4395">
        <v>14</v>
      </c>
      <c r="K4395" t="s">
        <v>4514</v>
      </c>
      <c r="L4395">
        <v>2024</v>
      </c>
      <c r="M4395" t="str">
        <f>IF(Fact_JobPosting[[#This Row],[ai_mentioned]]=1,"AI Jobs","Non AI Jobs")</f>
        <v>AI Jobs</v>
      </c>
      <c r="N4395">
        <v>1</v>
      </c>
      <c r="O4395">
        <v>0.61</v>
      </c>
      <c r="P4395">
        <v>121484</v>
      </c>
      <c r="Q4395">
        <v>6.94</v>
      </c>
      <c r="R4395">
        <v>0.21</v>
      </c>
    </row>
    <row r="4396" spans="1:18" x14ac:dyDescent="0.3">
      <c r="A4396">
        <v>4395</v>
      </c>
      <c r="B4396">
        <v>1</v>
      </c>
      <c r="C4396">
        <v>1</v>
      </c>
      <c r="D4396">
        <v>2</v>
      </c>
      <c r="E4396">
        <v>4</v>
      </c>
      <c r="F4396">
        <v>1</v>
      </c>
      <c r="G4396">
        <v>7</v>
      </c>
      <c r="H4396">
        <v>4</v>
      </c>
      <c r="I4396">
        <v>41</v>
      </c>
      <c r="J4396">
        <v>14</v>
      </c>
      <c r="K4396" t="s">
        <v>4515</v>
      </c>
      <c r="L4396">
        <v>2024</v>
      </c>
      <c r="M4396" t="str">
        <f>IF(Fact_JobPosting[[#This Row],[ai_mentioned]]=1,"AI Jobs","Non AI Jobs")</f>
        <v>Non AI Jobs</v>
      </c>
      <c r="N4396">
        <v>0</v>
      </c>
      <c r="O4396">
        <v>0.06</v>
      </c>
      <c r="P4396">
        <v>60711</v>
      </c>
      <c r="Q4396">
        <v>-4.4800000000000004</v>
      </c>
      <c r="R4396">
        <v>0.7</v>
      </c>
    </row>
    <row r="4397" spans="1:18" x14ac:dyDescent="0.3">
      <c r="A4397">
        <v>4396</v>
      </c>
      <c r="B4397">
        <v>3</v>
      </c>
      <c r="C4397">
        <v>3</v>
      </c>
      <c r="D4397">
        <v>3</v>
      </c>
      <c r="E4397">
        <v>3</v>
      </c>
      <c r="F4397">
        <v>7</v>
      </c>
      <c r="G4397">
        <v>9</v>
      </c>
      <c r="H4397">
        <v>4</v>
      </c>
      <c r="I4397">
        <v>14</v>
      </c>
      <c r="J4397">
        <v>14</v>
      </c>
      <c r="K4397" t="s">
        <v>4516</v>
      </c>
      <c r="L4397">
        <v>2024</v>
      </c>
      <c r="M4397" t="str">
        <f>IF(Fact_JobPosting[[#This Row],[ai_mentioned]]=1,"AI Jobs","Non AI Jobs")</f>
        <v>AI Jobs</v>
      </c>
      <c r="N4397">
        <v>1</v>
      </c>
      <c r="O4397">
        <v>0.61</v>
      </c>
      <c r="P4397">
        <v>61370</v>
      </c>
      <c r="Q4397">
        <v>17.13</v>
      </c>
      <c r="R4397">
        <v>0.16</v>
      </c>
    </row>
    <row r="4398" spans="1:18" x14ac:dyDescent="0.3">
      <c r="A4398">
        <v>4397</v>
      </c>
      <c r="B4398">
        <v>1</v>
      </c>
      <c r="C4398">
        <v>1</v>
      </c>
      <c r="D4398">
        <v>2</v>
      </c>
      <c r="E4398">
        <v>3</v>
      </c>
      <c r="F4398">
        <v>9</v>
      </c>
      <c r="G4398">
        <v>6</v>
      </c>
      <c r="H4398">
        <v>4</v>
      </c>
      <c r="I4398">
        <v>4</v>
      </c>
      <c r="J4398">
        <v>14</v>
      </c>
      <c r="K4398" t="s">
        <v>4517</v>
      </c>
      <c r="L4398">
        <v>2024</v>
      </c>
      <c r="M4398" t="str">
        <f>IF(Fact_JobPosting[[#This Row],[ai_mentioned]]=1,"AI Jobs","Non AI Jobs")</f>
        <v>Non AI Jobs</v>
      </c>
      <c r="N4398">
        <v>0</v>
      </c>
      <c r="O4398">
        <v>0.18</v>
      </c>
      <c r="P4398">
        <v>56696</v>
      </c>
      <c r="Q4398">
        <v>3</v>
      </c>
      <c r="R4398">
        <v>0.75</v>
      </c>
    </row>
    <row r="4399" spans="1:18" x14ac:dyDescent="0.3">
      <c r="A4399">
        <v>4398</v>
      </c>
      <c r="B4399">
        <v>3</v>
      </c>
      <c r="C4399">
        <v>2</v>
      </c>
      <c r="D4399">
        <v>2</v>
      </c>
      <c r="E4399">
        <v>3</v>
      </c>
      <c r="F4399">
        <v>2</v>
      </c>
      <c r="G4399">
        <v>1</v>
      </c>
      <c r="H4399">
        <v>9</v>
      </c>
      <c r="I4399">
        <v>43</v>
      </c>
      <c r="J4399">
        <v>14</v>
      </c>
      <c r="K4399" t="s">
        <v>4518</v>
      </c>
      <c r="L4399">
        <v>2024</v>
      </c>
      <c r="M4399" t="str">
        <f>IF(Fact_JobPosting[[#This Row],[ai_mentioned]]=1,"AI Jobs","Non AI Jobs")</f>
        <v>AI Jobs</v>
      </c>
      <c r="N4399">
        <v>1</v>
      </c>
      <c r="O4399">
        <v>0.72</v>
      </c>
      <c r="P4399">
        <v>105533</v>
      </c>
      <c r="Q4399">
        <v>5.52</v>
      </c>
      <c r="R4399">
        <v>0.16</v>
      </c>
    </row>
    <row r="4400" spans="1:18" x14ac:dyDescent="0.3">
      <c r="A4400">
        <v>4399</v>
      </c>
      <c r="B4400">
        <v>2</v>
      </c>
      <c r="C4400">
        <v>1</v>
      </c>
      <c r="D4400">
        <v>2</v>
      </c>
      <c r="E4400">
        <v>3</v>
      </c>
      <c r="F4400">
        <v>4</v>
      </c>
      <c r="G4400">
        <v>6</v>
      </c>
      <c r="H4400">
        <v>13</v>
      </c>
      <c r="I4400">
        <v>32</v>
      </c>
      <c r="J4400">
        <v>14</v>
      </c>
      <c r="K4400" t="s">
        <v>4519</v>
      </c>
      <c r="L4400">
        <v>2024</v>
      </c>
      <c r="M4400" t="str">
        <f>IF(Fact_JobPosting[[#This Row],[ai_mentioned]]=1,"AI Jobs","Non AI Jobs")</f>
        <v>Non AI Jobs</v>
      </c>
      <c r="N4400">
        <v>0</v>
      </c>
      <c r="O4400">
        <v>0.15</v>
      </c>
      <c r="P4400">
        <v>66924</v>
      </c>
      <c r="Q4400">
        <v>2.65</v>
      </c>
      <c r="R4400">
        <v>0.66</v>
      </c>
    </row>
    <row r="4401" spans="1:18" x14ac:dyDescent="0.3">
      <c r="A4401">
        <v>4400</v>
      </c>
      <c r="B4401">
        <v>3</v>
      </c>
      <c r="C4401">
        <v>3</v>
      </c>
      <c r="D4401">
        <v>2</v>
      </c>
      <c r="E4401">
        <v>3</v>
      </c>
      <c r="F4401">
        <v>2</v>
      </c>
      <c r="G4401">
        <v>7</v>
      </c>
      <c r="H4401">
        <v>2</v>
      </c>
      <c r="I4401">
        <v>30</v>
      </c>
      <c r="J4401">
        <v>14</v>
      </c>
      <c r="K4401" t="s">
        <v>4520</v>
      </c>
      <c r="L4401">
        <v>2024</v>
      </c>
      <c r="M4401" t="str">
        <f>IF(Fact_JobPosting[[#This Row],[ai_mentioned]]=1,"AI Jobs","Non AI Jobs")</f>
        <v>AI Jobs</v>
      </c>
      <c r="N4401">
        <v>1</v>
      </c>
      <c r="O4401">
        <v>0.63</v>
      </c>
      <c r="P4401">
        <v>120429</v>
      </c>
      <c r="Q4401">
        <v>17.32</v>
      </c>
      <c r="R4401">
        <v>0.37</v>
      </c>
    </row>
    <row r="4402" spans="1:18" x14ac:dyDescent="0.3">
      <c r="A4402">
        <v>4401</v>
      </c>
      <c r="B4402">
        <v>3</v>
      </c>
      <c r="C4402">
        <v>2</v>
      </c>
      <c r="D4402">
        <v>2</v>
      </c>
      <c r="E4402">
        <v>1</v>
      </c>
      <c r="F4402">
        <v>4</v>
      </c>
      <c r="G4402">
        <v>6</v>
      </c>
      <c r="H4402">
        <v>2</v>
      </c>
      <c r="I4402">
        <v>4</v>
      </c>
      <c r="J4402">
        <v>14</v>
      </c>
      <c r="K4402" t="s">
        <v>4521</v>
      </c>
      <c r="L4402">
        <v>2024</v>
      </c>
      <c r="M4402" t="str">
        <f>IF(Fact_JobPosting[[#This Row],[ai_mentioned]]=1,"AI Jobs","Non AI Jobs")</f>
        <v>AI Jobs</v>
      </c>
      <c r="N4402">
        <v>1</v>
      </c>
      <c r="O4402">
        <v>0.87</v>
      </c>
      <c r="P4402">
        <v>79091</v>
      </c>
      <c r="Q4402">
        <v>8.36</v>
      </c>
      <c r="R4402">
        <v>0.27</v>
      </c>
    </row>
    <row r="4403" spans="1:18" x14ac:dyDescent="0.3">
      <c r="A4403">
        <v>4402</v>
      </c>
      <c r="B4403">
        <v>1</v>
      </c>
      <c r="C4403">
        <v>1</v>
      </c>
      <c r="D4403">
        <v>2</v>
      </c>
      <c r="E4403">
        <v>4</v>
      </c>
      <c r="F4403">
        <v>5</v>
      </c>
      <c r="G4403">
        <v>7</v>
      </c>
      <c r="H4403">
        <v>14</v>
      </c>
      <c r="I4403">
        <v>42</v>
      </c>
      <c r="J4403">
        <v>14</v>
      </c>
      <c r="K4403" t="s">
        <v>4522</v>
      </c>
      <c r="L4403">
        <v>2024</v>
      </c>
      <c r="M4403" t="str">
        <f>IF(Fact_JobPosting[[#This Row],[ai_mentioned]]=1,"AI Jobs","Non AI Jobs")</f>
        <v>Non AI Jobs</v>
      </c>
      <c r="N4403">
        <v>0</v>
      </c>
      <c r="O4403">
        <v>0.14000000000000001</v>
      </c>
      <c r="P4403">
        <v>74876</v>
      </c>
      <c r="Q4403">
        <v>1.06</v>
      </c>
      <c r="R4403">
        <v>0.81</v>
      </c>
    </row>
    <row r="4404" spans="1:18" x14ac:dyDescent="0.3">
      <c r="A4404">
        <v>4403</v>
      </c>
      <c r="B4404">
        <v>3</v>
      </c>
      <c r="C4404">
        <v>2</v>
      </c>
      <c r="D4404">
        <v>2</v>
      </c>
      <c r="E4404">
        <v>1</v>
      </c>
      <c r="F4404">
        <v>3</v>
      </c>
      <c r="G4404">
        <v>1</v>
      </c>
      <c r="H4404">
        <v>12</v>
      </c>
      <c r="I4404">
        <v>5</v>
      </c>
      <c r="J4404">
        <v>14</v>
      </c>
      <c r="K4404" t="s">
        <v>4523</v>
      </c>
      <c r="L4404">
        <v>2024</v>
      </c>
      <c r="M4404" t="str">
        <f>IF(Fact_JobPosting[[#This Row],[ai_mentioned]]=1,"AI Jobs","Non AI Jobs")</f>
        <v>AI Jobs</v>
      </c>
      <c r="N4404">
        <v>1</v>
      </c>
      <c r="O4404">
        <v>0.77</v>
      </c>
      <c r="P4404">
        <v>36092</v>
      </c>
      <c r="Q4404">
        <v>15.69</v>
      </c>
      <c r="R4404">
        <v>0.17</v>
      </c>
    </row>
    <row r="4405" spans="1:18" x14ac:dyDescent="0.3">
      <c r="A4405">
        <v>4404</v>
      </c>
      <c r="B4405">
        <v>2</v>
      </c>
      <c r="C4405">
        <v>1</v>
      </c>
      <c r="D4405">
        <v>2</v>
      </c>
      <c r="E4405">
        <v>5</v>
      </c>
      <c r="F4405">
        <v>5</v>
      </c>
      <c r="G4405">
        <v>1</v>
      </c>
      <c r="H4405">
        <v>12</v>
      </c>
      <c r="I4405">
        <v>8</v>
      </c>
      <c r="J4405">
        <v>14</v>
      </c>
      <c r="K4405" t="s">
        <v>4524</v>
      </c>
      <c r="L4405">
        <v>2024</v>
      </c>
      <c r="M4405" t="str">
        <f>IF(Fact_JobPosting[[#This Row],[ai_mentioned]]=1,"AI Jobs","Non AI Jobs")</f>
        <v>Non AI Jobs</v>
      </c>
      <c r="N4405">
        <v>0</v>
      </c>
      <c r="O4405">
        <v>0.04</v>
      </c>
      <c r="P4405">
        <v>27154</v>
      </c>
      <c r="Q4405">
        <v>3.18</v>
      </c>
      <c r="R4405">
        <v>0.64</v>
      </c>
    </row>
    <row r="4406" spans="1:18" x14ac:dyDescent="0.3">
      <c r="A4406">
        <v>4405</v>
      </c>
      <c r="B4406">
        <v>2</v>
      </c>
      <c r="C4406">
        <v>1</v>
      </c>
      <c r="D4406">
        <v>2</v>
      </c>
      <c r="E4406">
        <v>5</v>
      </c>
      <c r="F4406">
        <v>2</v>
      </c>
      <c r="G4406">
        <v>7</v>
      </c>
      <c r="H4406">
        <v>9</v>
      </c>
      <c r="I4406">
        <v>18</v>
      </c>
      <c r="J4406">
        <v>14</v>
      </c>
      <c r="K4406" t="s">
        <v>4525</v>
      </c>
      <c r="L4406">
        <v>2024</v>
      </c>
      <c r="M4406" t="str">
        <f>IF(Fact_JobPosting[[#This Row],[ai_mentioned]]=1,"AI Jobs","Non AI Jobs")</f>
        <v>Non AI Jobs</v>
      </c>
      <c r="N4406">
        <v>0</v>
      </c>
      <c r="O4406">
        <v>0.09</v>
      </c>
      <c r="P4406">
        <v>69874</v>
      </c>
      <c r="Q4406">
        <v>-1.47</v>
      </c>
      <c r="R4406">
        <v>0.62</v>
      </c>
    </row>
    <row r="4407" spans="1:18" x14ac:dyDescent="0.3">
      <c r="A4407">
        <v>4406</v>
      </c>
      <c r="B4407">
        <v>3</v>
      </c>
      <c r="C4407">
        <v>3</v>
      </c>
      <c r="D4407">
        <v>3</v>
      </c>
      <c r="E4407">
        <v>5</v>
      </c>
      <c r="F4407">
        <v>4</v>
      </c>
      <c r="G4407">
        <v>9</v>
      </c>
      <c r="H4407">
        <v>3</v>
      </c>
      <c r="I4407">
        <v>30</v>
      </c>
      <c r="J4407">
        <v>14</v>
      </c>
      <c r="K4407" t="s">
        <v>4526</v>
      </c>
      <c r="L4407">
        <v>2024</v>
      </c>
      <c r="M4407" t="str">
        <f>IF(Fact_JobPosting[[#This Row],[ai_mentioned]]=1,"AI Jobs","Non AI Jobs")</f>
        <v>AI Jobs</v>
      </c>
      <c r="N4407">
        <v>1</v>
      </c>
      <c r="O4407">
        <v>0.63</v>
      </c>
      <c r="P4407">
        <v>153397</v>
      </c>
      <c r="Q4407">
        <v>13.59</v>
      </c>
      <c r="R4407">
        <v>0.3</v>
      </c>
    </row>
    <row r="4408" spans="1:18" x14ac:dyDescent="0.3">
      <c r="A4408">
        <v>4407</v>
      </c>
      <c r="B4408">
        <v>3</v>
      </c>
      <c r="C4408">
        <v>2</v>
      </c>
      <c r="D4408">
        <v>2</v>
      </c>
      <c r="E4408">
        <v>4</v>
      </c>
      <c r="F4408">
        <v>10</v>
      </c>
      <c r="G4408">
        <v>3</v>
      </c>
      <c r="H4408">
        <v>12</v>
      </c>
      <c r="I4408">
        <v>12</v>
      </c>
      <c r="J4408">
        <v>14</v>
      </c>
      <c r="K4408" t="s">
        <v>4527</v>
      </c>
      <c r="L4408">
        <v>2024</v>
      </c>
      <c r="M4408" t="str">
        <f>IF(Fact_JobPosting[[#This Row],[ai_mentioned]]=1,"AI Jobs","Non AI Jobs")</f>
        <v>AI Jobs</v>
      </c>
      <c r="N4408">
        <v>1</v>
      </c>
      <c r="O4408">
        <v>0.67</v>
      </c>
      <c r="P4408">
        <v>59351</v>
      </c>
      <c r="Q4408">
        <v>6.04</v>
      </c>
      <c r="R4408">
        <v>0.28000000000000003</v>
      </c>
    </row>
    <row r="4409" spans="1:18" x14ac:dyDescent="0.3">
      <c r="A4409">
        <v>4408</v>
      </c>
      <c r="B4409">
        <v>3</v>
      </c>
      <c r="C4409">
        <v>3</v>
      </c>
      <c r="D4409">
        <v>2</v>
      </c>
      <c r="E4409">
        <v>1</v>
      </c>
      <c r="F4409">
        <v>5</v>
      </c>
      <c r="G4409">
        <v>7</v>
      </c>
      <c r="H4409">
        <v>3</v>
      </c>
      <c r="I4409">
        <v>39</v>
      </c>
      <c r="J4409">
        <v>14</v>
      </c>
      <c r="K4409" t="s">
        <v>4528</v>
      </c>
      <c r="L4409">
        <v>2024</v>
      </c>
      <c r="M4409" t="str">
        <f>IF(Fact_JobPosting[[#This Row],[ai_mentioned]]=1,"AI Jobs","Non AI Jobs")</f>
        <v>AI Jobs</v>
      </c>
      <c r="N4409">
        <v>1</v>
      </c>
      <c r="O4409">
        <v>0.51</v>
      </c>
      <c r="P4409">
        <v>65792</v>
      </c>
      <c r="Q4409">
        <v>7.02</v>
      </c>
      <c r="R4409">
        <v>0.26</v>
      </c>
    </row>
    <row r="4410" spans="1:18" x14ac:dyDescent="0.3">
      <c r="A4410">
        <v>4409</v>
      </c>
      <c r="B4410">
        <v>3</v>
      </c>
      <c r="C4410">
        <v>3</v>
      </c>
      <c r="D4410">
        <v>2</v>
      </c>
      <c r="E4410">
        <v>4</v>
      </c>
      <c r="F4410">
        <v>3</v>
      </c>
      <c r="G4410">
        <v>6</v>
      </c>
      <c r="H4410">
        <v>16</v>
      </c>
      <c r="I4410">
        <v>28</v>
      </c>
      <c r="J4410">
        <v>14</v>
      </c>
      <c r="K4410" t="s">
        <v>4529</v>
      </c>
      <c r="L4410">
        <v>2024</v>
      </c>
      <c r="M4410" t="str">
        <f>IF(Fact_JobPosting[[#This Row],[ai_mentioned]]=1,"AI Jobs","Non AI Jobs")</f>
        <v>AI Jobs</v>
      </c>
      <c r="N4410">
        <v>1</v>
      </c>
      <c r="O4410">
        <v>0.61</v>
      </c>
      <c r="P4410">
        <v>34462</v>
      </c>
      <c r="Q4410">
        <v>9.17</v>
      </c>
      <c r="R4410">
        <v>0.34</v>
      </c>
    </row>
    <row r="4411" spans="1:18" x14ac:dyDescent="0.3">
      <c r="A4411">
        <v>4410</v>
      </c>
      <c r="B4411">
        <v>3</v>
      </c>
      <c r="C4411">
        <v>2</v>
      </c>
      <c r="D4411">
        <v>3</v>
      </c>
      <c r="E4411">
        <v>1</v>
      </c>
      <c r="F4411">
        <v>5</v>
      </c>
      <c r="G4411">
        <v>9</v>
      </c>
      <c r="H4411">
        <v>14</v>
      </c>
      <c r="I4411">
        <v>2</v>
      </c>
      <c r="J4411">
        <v>14</v>
      </c>
      <c r="K4411" t="s">
        <v>4530</v>
      </c>
      <c r="L4411">
        <v>2024</v>
      </c>
      <c r="M4411" t="str">
        <f>IF(Fact_JobPosting[[#This Row],[ai_mentioned]]=1,"AI Jobs","Non AI Jobs")</f>
        <v>AI Jobs</v>
      </c>
      <c r="N4411">
        <v>1</v>
      </c>
      <c r="O4411">
        <v>0.88</v>
      </c>
      <c r="P4411">
        <v>121940</v>
      </c>
      <c r="Q4411">
        <v>7.66</v>
      </c>
      <c r="R4411">
        <v>0.15</v>
      </c>
    </row>
    <row r="4412" spans="1:18" x14ac:dyDescent="0.3">
      <c r="A4412">
        <v>4411</v>
      </c>
      <c r="B4412">
        <v>2</v>
      </c>
      <c r="C4412">
        <v>1</v>
      </c>
      <c r="D4412">
        <v>2</v>
      </c>
      <c r="E4412">
        <v>3</v>
      </c>
      <c r="F4412">
        <v>1</v>
      </c>
      <c r="G4412">
        <v>7</v>
      </c>
      <c r="H4412">
        <v>12</v>
      </c>
      <c r="I4412">
        <v>30</v>
      </c>
      <c r="J4412">
        <v>14</v>
      </c>
      <c r="K4412" t="s">
        <v>4531</v>
      </c>
      <c r="L4412">
        <v>2024</v>
      </c>
      <c r="M4412" t="str">
        <f>IF(Fact_JobPosting[[#This Row],[ai_mentioned]]=1,"AI Jobs","Non AI Jobs")</f>
        <v>Non AI Jobs</v>
      </c>
      <c r="N4412">
        <v>0</v>
      </c>
      <c r="O4412">
        <v>0.1</v>
      </c>
      <c r="P4412">
        <v>94161</v>
      </c>
      <c r="Q4412">
        <v>-0.41</v>
      </c>
      <c r="R4412">
        <v>0.65</v>
      </c>
    </row>
    <row r="4413" spans="1:18" x14ac:dyDescent="0.3">
      <c r="A4413">
        <v>4412</v>
      </c>
      <c r="B4413">
        <v>3</v>
      </c>
      <c r="C4413">
        <v>3</v>
      </c>
      <c r="D4413">
        <v>2</v>
      </c>
      <c r="E4413">
        <v>3</v>
      </c>
      <c r="F4413">
        <v>8</v>
      </c>
      <c r="G4413">
        <v>8</v>
      </c>
      <c r="H4413">
        <v>3</v>
      </c>
      <c r="I4413">
        <v>29</v>
      </c>
      <c r="J4413">
        <v>14</v>
      </c>
      <c r="K4413" t="s">
        <v>4532</v>
      </c>
      <c r="L4413">
        <v>2024</v>
      </c>
      <c r="M4413" t="str">
        <f>IF(Fact_JobPosting[[#This Row],[ai_mentioned]]=1,"AI Jobs","Non AI Jobs")</f>
        <v>AI Jobs</v>
      </c>
      <c r="N4413">
        <v>1</v>
      </c>
      <c r="O4413">
        <v>0.46</v>
      </c>
      <c r="P4413">
        <v>62574</v>
      </c>
      <c r="Q4413">
        <v>15.13</v>
      </c>
      <c r="R4413">
        <v>0.15</v>
      </c>
    </row>
    <row r="4414" spans="1:18" x14ac:dyDescent="0.3">
      <c r="A4414">
        <v>4413</v>
      </c>
      <c r="B4414">
        <v>3</v>
      </c>
      <c r="C4414">
        <v>3</v>
      </c>
      <c r="D4414">
        <v>2</v>
      </c>
      <c r="E4414">
        <v>1</v>
      </c>
      <c r="F4414">
        <v>8</v>
      </c>
      <c r="G4414">
        <v>8</v>
      </c>
      <c r="H4414">
        <v>2</v>
      </c>
      <c r="I4414">
        <v>9</v>
      </c>
      <c r="J4414">
        <v>14</v>
      </c>
      <c r="K4414" t="s">
        <v>4533</v>
      </c>
      <c r="L4414">
        <v>2024</v>
      </c>
      <c r="M4414" t="str">
        <f>IF(Fact_JobPosting[[#This Row],[ai_mentioned]]=1,"AI Jobs","Non AI Jobs")</f>
        <v>AI Jobs</v>
      </c>
      <c r="N4414">
        <v>1</v>
      </c>
      <c r="O4414">
        <v>0.48</v>
      </c>
      <c r="P4414">
        <v>135990</v>
      </c>
      <c r="Q4414">
        <v>10.220000000000001</v>
      </c>
      <c r="R4414">
        <v>0.12</v>
      </c>
    </row>
    <row r="4415" spans="1:18" x14ac:dyDescent="0.3">
      <c r="A4415">
        <v>4414</v>
      </c>
      <c r="B4415">
        <v>2</v>
      </c>
      <c r="C4415">
        <v>1</v>
      </c>
      <c r="D4415">
        <v>3</v>
      </c>
      <c r="E4415">
        <v>2</v>
      </c>
      <c r="F4415">
        <v>8</v>
      </c>
      <c r="G4415">
        <v>9</v>
      </c>
      <c r="H4415">
        <v>8</v>
      </c>
      <c r="I4415">
        <v>11</v>
      </c>
      <c r="J4415">
        <v>14</v>
      </c>
      <c r="K4415" t="s">
        <v>4534</v>
      </c>
      <c r="L4415">
        <v>2024</v>
      </c>
      <c r="M4415" t="str">
        <f>IF(Fact_JobPosting[[#This Row],[ai_mentioned]]=1,"AI Jobs","Non AI Jobs")</f>
        <v>Non AI Jobs</v>
      </c>
      <c r="N4415">
        <v>0</v>
      </c>
      <c r="O4415">
        <v>0.1</v>
      </c>
      <c r="P4415">
        <v>29384</v>
      </c>
      <c r="Q4415">
        <v>-3.11</v>
      </c>
      <c r="R4415">
        <v>0.69</v>
      </c>
    </row>
    <row r="4416" spans="1:18" x14ac:dyDescent="0.3">
      <c r="A4416">
        <v>4415</v>
      </c>
      <c r="B4416">
        <v>3</v>
      </c>
      <c r="C4416">
        <v>2</v>
      </c>
      <c r="D4416">
        <v>2</v>
      </c>
      <c r="E4416">
        <v>4</v>
      </c>
      <c r="F4416">
        <v>8</v>
      </c>
      <c r="G4416">
        <v>8</v>
      </c>
      <c r="H4416">
        <v>6</v>
      </c>
      <c r="I4416">
        <v>13</v>
      </c>
      <c r="J4416">
        <v>14</v>
      </c>
      <c r="K4416" t="s">
        <v>4535</v>
      </c>
      <c r="L4416">
        <v>2024</v>
      </c>
      <c r="M4416" t="str">
        <f>IF(Fact_JobPosting[[#This Row],[ai_mentioned]]=1,"AI Jobs","Non AI Jobs")</f>
        <v>AI Jobs</v>
      </c>
      <c r="N4416">
        <v>1</v>
      </c>
      <c r="O4416">
        <v>0.82</v>
      </c>
      <c r="P4416">
        <v>106195</v>
      </c>
      <c r="Q4416">
        <v>17.02</v>
      </c>
      <c r="R4416">
        <v>0.37</v>
      </c>
    </row>
    <row r="4417" spans="1:18" x14ac:dyDescent="0.3">
      <c r="A4417">
        <v>4416</v>
      </c>
      <c r="B4417">
        <v>3</v>
      </c>
      <c r="C4417">
        <v>3</v>
      </c>
      <c r="D4417">
        <v>2</v>
      </c>
      <c r="E4417">
        <v>3</v>
      </c>
      <c r="F4417">
        <v>3</v>
      </c>
      <c r="G4417">
        <v>1</v>
      </c>
      <c r="H4417">
        <v>12</v>
      </c>
      <c r="I4417">
        <v>16</v>
      </c>
      <c r="J4417">
        <v>14</v>
      </c>
      <c r="K4417" t="s">
        <v>4536</v>
      </c>
      <c r="L4417">
        <v>2024</v>
      </c>
      <c r="M4417" t="str">
        <f>IF(Fact_JobPosting[[#This Row],[ai_mentioned]]=1,"AI Jobs","Non AI Jobs")</f>
        <v>AI Jobs</v>
      </c>
      <c r="N4417">
        <v>1</v>
      </c>
      <c r="O4417">
        <v>0.45</v>
      </c>
      <c r="P4417">
        <v>111366</v>
      </c>
      <c r="Q4417">
        <v>8.67</v>
      </c>
      <c r="R4417">
        <v>0.23</v>
      </c>
    </row>
    <row r="4418" spans="1:18" x14ac:dyDescent="0.3">
      <c r="A4418">
        <v>4417</v>
      </c>
      <c r="B4418">
        <v>3</v>
      </c>
      <c r="C4418">
        <v>3</v>
      </c>
      <c r="D4418">
        <v>3</v>
      </c>
      <c r="E4418">
        <v>1</v>
      </c>
      <c r="F4418">
        <v>5</v>
      </c>
      <c r="G4418">
        <v>4</v>
      </c>
      <c r="H4418">
        <v>8</v>
      </c>
      <c r="I4418">
        <v>32</v>
      </c>
      <c r="J4418">
        <v>14</v>
      </c>
      <c r="K4418" t="s">
        <v>4537</v>
      </c>
      <c r="L4418">
        <v>2024</v>
      </c>
      <c r="M4418" t="str">
        <f>IF(Fact_JobPosting[[#This Row],[ai_mentioned]]=1,"AI Jobs","Non AI Jobs")</f>
        <v>AI Jobs</v>
      </c>
      <c r="N4418">
        <v>1</v>
      </c>
      <c r="O4418">
        <v>0.48</v>
      </c>
      <c r="P4418">
        <v>103220</v>
      </c>
      <c r="Q4418">
        <v>10.119999999999999</v>
      </c>
      <c r="R4418">
        <v>0.17</v>
      </c>
    </row>
    <row r="4419" spans="1:18" x14ac:dyDescent="0.3">
      <c r="A4419">
        <v>4418</v>
      </c>
      <c r="B4419">
        <v>3</v>
      </c>
      <c r="C4419">
        <v>2</v>
      </c>
      <c r="D4419">
        <v>3</v>
      </c>
      <c r="E4419">
        <v>3</v>
      </c>
      <c r="F4419">
        <v>9</v>
      </c>
      <c r="G4419">
        <v>9</v>
      </c>
      <c r="H4419">
        <v>13</v>
      </c>
      <c r="I4419">
        <v>41</v>
      </c>
      <c r="J4419">
        <v>14</v>
      </c>
      <c r="K4419" t="s">
        <v>4538</v>
      </c>
      <c r="L4419">
        <v>2024</v>
      </c>
      <c r="M4419" t="str">
        <f>IF(Fact_JobPosting[[#This Row],[ai_mentioned]]=1,"AI Jobs","Non AI Jobs")</f>
        <v>AI Jobs</v>
      </c>
      <c r="N4419">
        <v>1</v>
      </c>
      <c r="O4419">
        <v>0.78</v>
      </c>
      <c r="P4419">
        <v>87603</v>
      </c>
      <c r="Q4419">
        <v>6.04</v>
      </c>
      <c r="R4419">
        <v>0.24</v>
      </c>
    </row>
    <row r="4420" spans="1:18" x14ac:dyDescent="0.3">
      <c r="A4420">
        <v>4419</v>
      </c>
      <c r="B4420">
        <v>1</v>
      </c>
      <c r="C4420">
        <v>1</v>
      </c>
      <c r="D4420">
        <v>2</v>
      </c>
      <c r="E4420">
        <v>5</v>
      </c>
      <c r="F4420">
        <v>9</v>
      </c>
      <c r="G4420">
        <v>3</v>
      </c>
      <c r="H4420">
        <v>8</v>
      </c>
      <c r="I4420">
        <v>44</v>
      </c>
      <c r="J4420">
        <v>14</v>
      </c>
      <c r="K4420" t="s">
        <v>4539</v>
      </c>
      <c r="L4420">
        <v>2024</v>
      </c>
      <c r="M4420" t="str">
        <f>IF(Fact_JobPosting[[#This Row],[ai_mentioned]]=1,"AI Jobs","Non AI Jobs")</f>
        <v>Non AI Jobs</v>
      </c>
      <c r="N4420">
        <v>0</v>
      </c>
      <c r="O4420">
        <v>0.1</v>
      </c>
      <c r="P4420">
        <v>28922</v>
      </c>
      <c r="Q4420">
        <v>1.91</v>
      </c>
      <c r="R4420">
        <v>0.78</v>
      </c>
    </row>
    <row r="4421" spans="1:18" x14ac:dyDescent="0.3">
      <c r="A4421">
        <v>4420</v>
      </c>
      <c r="B4421">
        <v>3</v>
      </c>
      <c r="C4421">
        <v>3</v>
      </c>
      <c r="D4421">
        <v>2</v>
      </c>
      <c r="E4421">
        <v>2</v>
      </c>
      <c r="F4421">
        <v>8</v>
      </c>
      <c r="G4421">
        <v>1</v>
      </c>
      <c r="H4421">
        <v>5</v>
      </c>
      <c r="I4421">
        <v>32</v>
      </c>
      <c r="J4421">
        <v>14</v>
      </c>
      <c r="K4421" t="s">
        <v>4540</v>
      </c>
      <c r="L4421">
        <v>2024</v>
      </c>
      <c r="M4421" t="str">
        <f>IF(Fact_JobPosting[[#This Row],[ai_mentioned]]=1,"AI Jobs","Non AI Jobs")</f>
        <v>AI Jobs</v>
      </c>
      <c r="N4421">
        <v>1</v>
      </c>
      <c r="O4421">
        <v>0.62</v>
      </c>
      <c r="P4421">
        <v>124087</v>
      </c>
      <c r="Q4421">
        <v>17.86</v>
      </c>
      <c r="R4421">
        <v>0.2</v>
      </c>
    </row>
    <row r="4422" spans="1:18" x14ac:dyDescent="0.3">
      <c r="A4422">
        <v>4421</v>
      </c>
      <c r="B4422">
        <v>3</v>
      </c>
      <c r="C4422">
        <v>2</v>
      </c>
      <c r="D4422">
        <v>2</v>
      </c>
      <c r="E4422">
        <v>4</v>
      </c>
      <c r="F4422">
        <v>6</v>
      </c>
      <c r="G4422">
        <v>6</v>
      </c>
      <c r="H4422">
        <v>3</v>
      </c>
      <c r="I4422">
        <v>35</v>
      </c>
      <c r="J4422">
        <v>14</v>
      </c>
      <c r="K4422" t="s">
        <v>4541</v>
      </c>
      <c r="L4422">
        <v>2024</v>
      </c>
      <c r="M4422" t="str">
        <f>IF(Fact_JobPosting[[#This Row],[ai_mentioned]]=1,"AI Jobs","Non AI Jobs")</f>
        <v>AI Jobs</v>
      </c>
      <c r="N4422">
        <v>1</v>
      </c>
      <c r="O4422">
        <v>0.86</v>
      </c>
      <c r="P4422">
        <v>67013</v>
      </c>
      <c r="Q4422">
        <v>9.8000000000000007</v>
      </c>
      <c r="R4422">
        <v>0.32</v>
      </c>
    </row>
    <row r="4423" spans="1:18" x14ac:dyDescent="0.3">
      <c r="A4423">
        <v>4422</v>
      </c>
      <c r="B4423">
        <v>3</v>
      </c>
      <c r="C4423">
        <v>3</v>
      </c>
      <c r="D4423">
        <v>2</v>
      </c>
      <c r="E4423">
        <v>4</v>
      </c>
      <c r="F4423">
        <v>7</v>
      </c>
      <c r="G4423">
        <v>2</v>
      </c>
      <c r="H4423">
        <v>2</v>
      </c>
      <c r="I4423">
        <v>14</v>
      </c>
      <c r="J4423">
        <v>14</v>
      </c>
      <c r="K4423" t="s">
        <v>4542</v>
      </c>
      <c r="L4423">
        <v>2024</v>
      </c>
      <c r="M4423" t="str">
        <f>IF(Fact_JobPosting[[#This Row],[ai_mentioned]]=1,"AI Jobs","Non AI Jobs")</f>
        <v>AI Jobs</v>
      </c>
      <c r="N4423">
        <v>1</v>
      </c>
      <c r="O4423">
        <v>0.48</v>
      </c>
      <c r="P4423">
        <v>69868</v>
      </c>
      <c r="Q4423">
        <v>10.87</v>
      </c>
      <c r="R4423">
        <v>0.1</v>
      </c>
    </row>
    <row r="4424" spans="1:18" x14ac:dyDescent="0.3">
      <c r="A4424">
        <v>4423</v>
      </c>
      <c r="B4424">
        <v>3</v>
      </c>
      <c r="C4424">
        <v>3</v>
      </c>
      <c r="D4424">
        <v>2</v>
      </c>
      <c r="E4424">
        <v>4</v>
      </c>
      <c r="F4424">
        <v>4</v>
      </c>
      <c r="G4424">
        <v>6</v>
      </c>
      <c r="H4424">
        <v>8</v>
      </c>
      <c r="I4424">
        <v>21</v>
      </c>
      <c r="J4424">
        <v>14</v>
      </c>
      <c r="K4424" t="s">
        <v>4543</v>
      </c>
      <c r="L4424">
        <v>2024</v>
      </c>
      <c r="M4424" t="str">
        <f>IF(Fact_JobPosting[[#This Row],[ai_mentioned]]=1,"AI Jobs","Non AI Jobs")</f>
        <v>AI Jobs</v>
      </c>
      <c r="N4424">
        <v>1</v>
      </c>
      <c r="O4424">
        <v>0.55000000000000004</v>
      </c>
      <c r="P4424">
        <v>112167</v>
      </c>
      <c r="Q4424">
        <v>12.09</v>
      </c>
      <c r="R4424">
        <v>0.15</v>
      </c>
    </row>
    <row r="4425" spans="1:18" x14ac:dyDescent="0.3">
      <c r="A4425">
        <v>4424</v>
      </c>
      <c r="B4425">
        <v>3</v>
      </c>
      <c r="C4425">
        <v>2</v>
      </c>
      <c r="D4425">
        <v>3</v>
      </c>
      <c r="E4425">
        <v>2</v>
      </c>
      <c r="F4425">
        <v>6</v>
      </c>
      <c r="G4425">
        <v>9</v>
      </c>
      <c r="H4425">
        <v>15</v>
      </c>
      <c r="I4425">
        <v>25</v>
      </c>
      <c r="J4425">
        <v>14</v>
      </c>
      <c r="K4425" t="s">
        <v>4544</v>
      </c>
      <c r="L4425">
        <v>2024</v>
      </c>
      <c r="M4425" t="str">
        <f>IF(Fact_JobPosting[[#This Row],[ai_mentioned]]=1,"AI Jobs","Non AI Jobs")</f>
        <v>AI Jobs</v>
      </c>
      <c r="N4425">
        <v>1</v>
      </c>
      <c r="O4425">
        <v>0.8</v>
      </c>
      <c r="P4425">
        <v>152307</v>
      </c>
      <c r="Q4425">
        <v>12.6</v>
      </c>
      <c r="R4425">
        <v>0.33</v>
      </c>
    </row>
    <row r="4426" spans="1:18" x14ac:dyDescent="0.3">
      <c r="A4426">
        <v>4425</v>
      </c>
      <c r="B4426">
        <v>2</v>
      </c>
      <c r="C4426">
        <v>1</v>
      </c>
      <c r="D4426">
        <v>2</v>
      </c>
      <c r="E4426">
        <v>5</v>
      </c>
      <c r="F4426">
        <v>6</v>
      </c>
      <c r="G4426">
        <v>2</v>
      </c>
      <c r="H4426">
        <v>10</v>
      </c>
      <c r="I4426">
        <v>22</v>
      </c>
      <c r="J4426">
        <v>14</v>
      </c>
      <c r="K4426" t="s">
        <v>4545</v>
      </c>
      <c r="L4426">
        <v>2024</v>
      </c>
      <c r="M4426" t="str">
        <f>IF(Fact_JobPosting[[#This Row],[ai_mentioned]]=1,"AI Jobs","Non AI Jobs")</f>
        <v>Non AI Jobs</v>
      </c>
      <c r="N4426">
        <v>0</v>
      </c>
      <c r="O4426">
        <v>0.15</v>
      </c>
      <c r="P4426">
        <v>25005</v>
      </c>
      <c r="Q4426">
        <v>-4.37</v>
      </c>
      <c r="R4426">
        <v>0.69</v>
      </c>
    </row>
    <row r="4427" spans="1:18" x14ac:dyDescent="0.3">
      <c r="A4427">
        <v>4426</v>
      </c>
      <c r="B4427">
        <v>3</v>
      </c>
      <c r="C4427">
        <v>3</v>
      </c>
      <c r="D4427">
        <v>2</v>
      </c>
      <c r="E4427">
        <v>6</v>
      </c>
      <c r="F4427">
        <v>3</v>
      </c>
      <c r="G4427">
        <v>3</v>
      </c>
      <c r="H4427">
        <v>10</v>
      </c>
      <c r="I4427">
        <v>31</v>
      </c>
      <c r="J4427">
        <v>14</v>
      </c>
      <c r="K4427" t="s">
        <v>4546</v>
      </c>
      <c r="L4427">
        <v>2024</v>
      </c>
      <c r="M4427" t="str">
        <f>IF(Fact_JobPosting[[#This Row],[ai_mentioned]]=1,"AI Jobs","Non AI Jobs")</f>
        <v>AI Jobs</v>
      </c>
      <c r="N4427">
        <v>1</v>
      </c>
      <c r="O4427">
        <v>0.6</v>
      </c>
      <c r="P4427">
        <v>93525</v>
      </c>
      <c r="Q4427">
        <v>12.97</v>
      </c>
      <c r="R4427">
        <v>0.28999999999999998</v>
      </c>
    </row>
    <row r="4428" spans="1:18" x14ac:dyDescent="0.3">
      <c r="A4428">
        <v>4427</v>
      </c>
      <c r="B4428">
        <v>1</v>
      </c>
      <c r="C4428">
        <v>1</v>
      </c>
      <c r="D4428">
        <v>2</v>
      </c>
      <c r="E4428">
        <v>6</v>
      </c>
      <c r="F4428">
        <v>6</v>
      </c>
      <c r="G4428">
        <v>3</v>
      </c>
      <c r="H4428">
        <v>16</v>
      </c>
      <c r="I4428">
        <v>21</v>
      </c>
      <c r="J4428">
        <v>14</v>
      </c>
      <c r="K4428" t="s">
        <v>4547</v>
      </c>
      <c r="L4428">
        <v>2024</v>
      </c>
      <c r="M4428" t="str">
        <f>IF(Fact_JobPosting[[#This Row],[ai_mentioned]]=1,"AI Jobs","Non AI Jobs")</f>
        <v>Non AI Jobs</v>
      </c>
      <c r="N4428">
        <v>0</v>
      </c>
      <c r="O4428">
        <v>7.0000000000000007E-2</v>
      </c>
      <c r="P4428">
        <v>91834</v>
      </c>
      <c r="Q4428">
        <v>1.54</v>
      </c>
      <c r="R4428">
        <v>0.81</v>
      </c>
    </row>
    <row r="4429" spans="1:18" x14ac:dyDescent="0.3">
      <c r="A4429">
        <v>4428</v>
      </c>
      <c r="B4429">
        <v>3</v>
      </c>
      <c r="C4429">
        <v>2</v>
      </c>
      <c r="D4429">
        <v>2</v>
      </c>
      <c r="E4429">
        <v>6</v>
      </c>
      <c r="F4429">
        <v>2</v>
      </c>
      <c r="G4429">
        <v>8</v>
      </c>
      <c r="H4429">
        <v>11</v>
      </c>
      <c r="I4429">
        <v>10</v>
      </c>
      <c r="J4429">
        <v>14</v>
      </c>
      <c r="K4429" t="s">
        <v>4548</v>
      </c>
      <c r="L4429">
        <v>2024</v>
      </c>
      <c r="M4429" t="str">
        <f>IF(Fact_JobPosting[[#This Row],[ai_mentioned]]=1,"AI Jobs","Non AI Jobs")</f>
        <v>AI Jobs</v>
      </c>
      <c r="N4429">
        <v>1</v>
      </c>
      <c r="O4429">
        <v>0.82</v>
      </c>
      <c r="P4429">
        <v>133651</v>
      </c>
      <c r="Q4429">
        <v>8</v>
      </c>
      <c r="R4429">
        <v>0.25</v>
      </c>
    </row>
    <row r="4430" spans="1:18" x14ac:dyDescent="0.3">
      <c r="A4430">
        <v>4429</v>
      </c>
      <c r="B4430">
        <v>3</v>
      </c>
      <c r="C4430">
        <v>3</v>
      </c>
      <c r="D4430">
        <v>2</v>
      </c>
      <c r="E4430">
        <v>2</v>
      </c>
      <c r="F4430">
        <v>8</v>
      </c>
      <c r="G4430">
        <v>1</v>
      </c>
      <c r="H4430">
        <v>14</v>
      </c>
      <c r="I4430">
        <v>34</v>
      </c>
      <c r="J4430">
        <v>14</v>
      </c>
      <c r="K4430" t="s">
        <v>4549</v>
      </c>
      <c r="L4430">
        <v>2024</v>
      </c>
      <c r="M4430" t="str">
        <f>IF(Fact_JobPosting[[#This Row],[ai_mentioned]]=1,"AI Jobs","Non AI Jobs")</f>
        <v>AI Jobs</v>
      </c>
      <c r="N4430">
        <v>1</v>
      </c>
      <c r="O4430">
        <v>0.48</v>
      </c>
      <c r="P4430">
        <v>34105</v>
      </c>
      <c r="Q4430">
        <v>11.27</v>
      </c>
      <c r="R4430">
        <v>0.35</v>
      </c>
    </row>
    <row r="4431" spans="1:18" x14ac:dyDescent="0.3">
      <c r="A4431">
        <v>4430</v>
      </c>
      <c r="B4431">
        <v>3</v>
      </c>
      <c r="C4431">
        <v>2</v>
      </c>
      <c r="D4431">
        <v>3</v>
      </c>
      <c r="E4431">
        <v>1</v>
      </c>
      <c r="F4431">
        <v>3</v>
      </c>
      <c r="G4431">
        <v>9</v>
      </c>
      <c r="H4431">
        <v>5</v>
      </c>
      <c r="I4431">
        <v>41</v>
      </c>
      <c r="J4431">
        <v>14</v>
      </c>
      <c r="K4431" t="s">
        <v>4550</v>
      </c>
      <c r="L4431">
        <v>2024</v>
      </c>
      <c r="M4431" t="str">
        <f>IF(Fact_JobPosting[[#This Row],[ai_mentioned]]=1,"AI Jobs","Non AI Jobs")</f>
        <v>AI Jobs</v>
      </c>
      <c r="N4431">
        <v>1</v>
      </c>
      <c r="O4431">
        <v>0.69</v>
      </c>
      <c r="P4431">
        <v>97757</v>
      </c>
      <c r="Q4431">
        <v>7.16</v>
      </c>
      <c r="R4431">
        <v>0.26</v>
      </c>
    </row>
    <row r="4432" spans="1:18" x14ac:dyDescent="0.3">
      <c r="A4432">
        <v>4431</v>
      </c>
      <c r="B4432">
        <v>3</v>
      </c>
      <c r="C4432">
        <v>2</v>
      </c>
      <c r="D4432">
        <v>2</v>
      </c>
      <c r="E4432">
        <v>6</v>
      </c>
      <c r="F4432">
        <v>6</v>
      </c>
      <c r="G4432">
        <v>6</v>
      </c>
      <c r="H4432">
        <v>14</v>
      </c>
      <c r="I4432">
        <v>4</v>
      </c>
      <c r="J4432">
        <v>14</v>
      </c>
      <c r="K4432" t="s">
        <v>4551</v>
      </c>
      <c r="L4432">
        <v>2024</v>
      </c>
      <c r="M4432" t="str">
        <f>IF(Fact_JobPosting[[#This Row],[ai_mentioned]]=1,"AI Jobs","Non AI Jobs")</f>
        <v>AI Jobs</v>
      </c>
      <c r="N4432">
        <v>1</v>
      </c>
      <c r="O4432">
        <v>0.68</v>
      </c>
      <c r="P4432">
        <v>79785</v>
      </c>
      <c r="Q4432">
        <v>16.62</v>
      </c>
      <c r="R4432">
        <v>0.31</v>
      </c>
    </row>
    <row r="4433" spans="1:18" x14ac:dyDescent="0.3">
      <c r="A4433">
        <v>4432</v>
      </c>
      <c r="B4433">
        <v>1</v>
      </c>
      <c r="C4433">
        <v>1</v>
      </c>
      <c r="D4433">
        <v>2</v>
      </c>
      <c r="E4433">
        <v>2</v>
      </c>
      <c r="F4433">
        <v>8</v>
      </c>
      <c r="G4433">
        <v>8</v>
      </c>
      <c r="H4433">
        <v>8</v>
      </c>
      <c r="I4433">
        <v>18</v>
      </c>
      <c r="J4433">
        <v>14</v>
      </c>
      <c r="K4433" t="s">
        <v>4552</v>
      </c>
      <c r="L4433">
        <v>2024</v>
      </c>
      <c r="M4433" t="str">
        <f>IF(Fact_JobPosting[[#This Row],[ai_mentioned]]=1,"AI Jobs","Non AI Jobs")</f>
        <v>Non AI Jobs</v>
      </c>
      <c r="N4433">
        <v>0</v>
      </c>
      <c r="O4433">
        <v>0.12</v>
      </c>
      <c r="P4433">
        <v>72269</v>
      </c>
      <c r="Q4433">
        <v>3.96</v>
      </c>
      <c r="R4433">
        <v>0.75</v>
      </c>
    </row>
    <row r="4434" spans="1:18" x14ac:dyDescent="0.3">
      <c r="A4434">
        <v>4433</v>
      </c>
      <c r="B4434">
        <v>3</v>
      </c>
      <c r="C4434">
        <v>3</v>
      </c>
      <c r="D4434">
        <v>2</v>
      </c>
      <c r="E4434">
        <v>3</v>
      </c>
      <c r="F4434">
        <v>5</v>
      </c>
      <c r="G4434">
        <v>7</v>
      </c>
      <c r="H4434">
        <v>5</v>
      </c>
      <c r="I4434">
        <v>36</v>
      </c>
      <c r="J4434">
        <v>14</v>
      </c>
      <c r="K4434" t="s">
        <v>4553</v>
      </c>
      <c r="L4434">
        <v>2024</v>
      </c>
      <c r="M4434" t="str">
        <f>IF(Fact_JobPosting[[#This Row],[ai_mentioned]]=1,"AI Jobs","Non AI Jobs")</f>
        <v>AI Jobs</v>
      </c>
      <c r="N4434">
        <v>1</v>
      </c>
      <c r="O4434">
        <v>0.5</v>
      </c>
      <c r="P4434">
        <v>133055</v>
      </c>
      <c r="Q4434">
        <v>13.46</v>
      </c>
      <c r="R4434">
        <v>0.33</v>
      </c>
    </row>
    <row r="4435" spans="1:18" x14ac:dyDescent="0.3">
      <c r="A4435">
        <v>4434</v>
      </c>
      <c r="B4435">
        <v>3</v>
      </c>
      <c r="C4435">
        <v>2</v>
      </c>
      <c r="D4435">
        <v>2</v>
      </c>
      <c r="E4435">
        <v>1</v>
      </c>
      <c r="F4435">
        <v>9</v>
      </c>
      <c r="G4435">
        <v>8</v>
      </c>
      <c r="H4435">
        <v>11</v>
      </c>
      <c r="I4435">
        <v>27</v>
      </c>
      <c r="J4435">
        <v>14</v>
      </c>
      <c r="K4435" t="s">
        <v>4554</v>
      </c>
      <c r="L4435">
        <v>2024</v>
      </c>
      <c r="M4435" t="str">
        <f>IF(Fact_JobPosting[[#This Row],[ai_mentioned]]=1,"AI Jobs","Non AI Jobs")</f>
        <v>AI Jobs</v>
      </c>
      <c r="N4435">
        <v>1</v>
      </c>
      <c r="O4435">
        <v>0.92</v>
      </c>
      <c r="P4435">
        <v>101656</v>
      </c>
      <c r="Q4435">
        <v>10.11</v>
      </c>
      <c r="R4435">
        <v>0.25</v>
      </c>
    </row>
    <row r="4436" spans="1:18" x14ac:dyDescent="0.3">
      <c r="A4436">
        <v>4435</v>
      </c>
      <c r="B4436">
        <v>1</v>
      </c>
      <c r="C4436">
        <v>1</v>
      </c>
      <c r="D4436">
        <v>2</v>
      </c>
      <c r="E4436">
        <v>4</v>
      </c>
      <c r="F4436">
        <v>6</v>
      </c>
      <c r="G4436">
        <v>3</v>
      </c>
      <c r="H4436">
        <v>2</v>
      </c>
      <c r="I4436">
        <v>23</v>
      </c>
      <c r="J4436">
        <v>14</v>
      </c>
      <c r="K4436" t="s">
        <v>4555</v>
      </c>
      <c r="L4436">
        <v>2024</v>
      </c>
      <c r="M4436" t="str">
        <f>IF(Fact_JobPosting[[#This Row],[ai_mentioned]]=1,"AI Jobs","Non AI Jobs")</f>
        <v>Non AI Jobs</v>
      </c>
      <c r="N4436">
        <v>0</v>
      </c>
      <c r="O4436">
        <v>0.05</v>
      </c>
      <c r="P4436">
        <v>78592</v>
      </c>
      <c r="Q4436">
        <v>3.74</v>
      </c>
      <c r="R4436">
        <v>0.83</v>
      </c>
    </row>
    <row r="4437" spans="1:18" x14ac:dyDescent="0.3">
      <c r="A4437">
        <v>4436</v>
      </c>
      <c r="B4437">
        <v>2</v>
      </c>
      <c r="C4437">
        <v>1</v>
      </c>
      <c r="D4437">
        <v>2</v>
      </c>
      <c r="E4437">
        <v>3</v>
      </c>
      <c r="F4437">
        <v>1</v>
      </c>
      <c r="G4437">
        <v>1</v>
      </c>
      <c r="H4437">
        <v>1</v>
      </c>
      <c r="I4437">
        <v>12</v>
      </c>
      <c r="J4437">
        <v>14</v>
      </c>
      <c r="K4437" t="s">
        <v>4556</v>
      </c>
      <c r="L4437">
        <v>2024</v>
      </c>
      <c r="M4437" t="str">
        <f>IF(Fact_JobPosting[[#This Row],[ai_mentioned]]=1,"AI Jobs","Non AI Jobs")</f>
        <v>Non AI Jobs</v>
      </c>
      <c r="N4437">
        <v>0</v>
      </c>
      <c r="O4437">
        <v>0.02</v>
      </c>
      <c r="P4437">
        <v>40967</v>
      </c>
      <c r="Q4437">
        <v>-2.62</v>
      </c>
      <c r="R4437">
        <v>0.63</v>
      </c>
    </row>
    <row r="4438" spans="1:18" x14ac:dyDescent="0.3">
      <c r="A4438">
        <v>4437</v>
      </c>
      <c r="B4438">
        <v>3</v>
      </c>
      <c r="C4438">
        <v>2</v>
      </c>
      <c r="D4438">
        <v>2</v>
      </c>
      <c r="E4438">
        <v>1</v>
      </c>
      <c r="F4438">
        <v>6</v>
      </c>
      <c r="G4438">
        <v>6</v>
      </c>
      <c r="H4438">
        <v>4</v>
      </c>
      <c r="I4438">
        <v>13</v>
      </c>
      <c r="J4438">
        <v>14</v>
      </c>
      <c r="K4438" t="s">
        <v>4557</v>
      </c>
      <c r="L4438">
        <v>2024</v>
      </c>
      <c r="M4438" t="str">
        <f>IF(Fact_JobPosting[[#This Row],[ai_mentioned]]=1,"AI Jobs","Non AI Jobs")</f>
        <v>AI Jobs</v>
      </c>
      <c r="N4438">
        <v>1</v>
      </c>
      <c r="O4438">
        <v>0.82</v>
      </c>
      <c r="P4438">
        <v>93209</v>
      </c>
      <c r="Q4438">
        <v>9.68</v>
      </c>
      <c r="R4438">
        <v>0.32</v>
      </c>
    </row>
    <row r="4439" spans="1:18" x14ac:dyDescent="0.3">
      <c r="A4439">
        <v>4438</v>
      </c>
      <c r="B4439">
        <v>3</v>
      </c>
      <c r="C4439">
        <v>3</v>
      </c>
      <c r="D4439">
        <v>3</v>
      </c>
      <c r="E4439">
        <v>4</v>
      </c>
      <c r="F4439">
        <v>7</v>
      </c>
      <c r="G4439">
        <v>9</v>
      </c>
      <c r="H4439">
        <v>12</v>
      </c>
      <c r="I4439">
        <v>42</v>
      </c>
      <c r="J4439">
        <v>14</v>
      </c>
      <c r="K4439" t="s">
        <v>4558</v>
      </c>
      <c r="L4439">
        <v>2024</v>
      </c>
      <c r="M4439" t="str">
        <f>IF(Fact_JobPosting[[#This Row],[ai_mentioned]]=1,"AI Jobs","Non AI Jobs")</f>
        <v>AI Jobs</v>
      </c>
      <c r="N4439">
        <v>1</v>
      </c>
      <c r="O4439">
        <v>0.59</v>
      </c>
      <c r="P4439">
        <v>126439</v>
      </c>
      <c r="Q4439">
        <v>13.09</v>
      </c>
      <c r="R4439">
        <v>0.27</v>
      </c>
    </row>
    <row r="4440" spans="1:18" x14ac:dyDescent="0.3">
      <c r="A4440">
        <v>4439</v>
      </c>
      <c r="B4440">
        <v>3</v>
      </c>
      <c r="C4440">
        <v>2</v>
      </c>
      <c r="D4440">
        <v>2</v>
      </c>
      <c r="E4440">
        <v>1</v>
      </c>
      <c r="F4440">
        <v>4</v>
      </c>
      <c r="G4440">
        <v>7</v>
      </c>
      <c r="H4440">
        <v>4</v>
      </c>
      <c r="I4440">
        <v>17</v>
      </c>
      <c r="J4440">
        <v>14</v>
      </c>
      <c r="K4440" t="s">
        <v>4559</v>
      </c>
      <c r="L4440">
        <v>2024</v>
      </c>
      <c r="M4440" t="str">
        <f>IF(Fact_JobPosting[[#This Row],[ai_mentioned]]=1,"AI Jobs","Non AI Jobs")</f>
        <v>AI Jobs</v>
      </c>
      <c r="N4440">
        <v>1</v>
      </c>
      <c r="O4440">
        <v>0.94</v>
      </c>
      <c r="P4440">
        <v>112178</v>
      </c>
      <c r="Q4440">
        <v>13.67</v>
      </c>
      <c r="R4440">
        <v>0.38</v>
      </c>
    </row>
    <row r="4441" spans="1:18" x14ac:dyDescent="0.3">
      <c r="A4441">
        <v>4440</v>
      </c>
      <c r="B4441">
        <v>3</v>
      </c>
      <c r="C4441">
        <v>2</v>
      </c>
      <c r="D4441">
        <v>2</v>
      </c>
      <c r="E4441">
        <v>6</v>
      </c>
      <c r="F4441">
        <v>6</v>
      </c>
      <c r="G4441">
        <v>8</v>
      </c>
      <c r="H4441">
        <v>10</v>
      </c>
      <c r="I4441">
        <v>29</v>
      </c>
      <c r="J4441">
        <v>14</v>
      </c>
      <c r="K4441" t="s">
        <v>4560</v>
      </c>
      <c r="L4441">
        <v>2024</v>
      </c>
      <c r="M4441" t="str">
        <f>IF(Fact_JobPosting[[#This Row],[ai_mentioned]]=1,"AI Jobs","Non AI Jobs")</f>
        <v>AI Jobs</v>
      </c>
      <c r="N4441">
        <v>1</v>
      </c>
      <c r="O4441">
        <v>0.75</v>
      </c>
      <c r="P4441">
        <v>74550</v>
      </c>
      <c r="Q4441">
        <v>14.62</v>
      </c>
      <c r="R4441">
        <v>0.1</v>
      </c>
    </row>
    <row r="4442" spans="1:18" x14ac:dyDescent="0.3">
      <c r="A4442">
        <v>4441</v>
      </c>
      <c r="B4442">
        <v>3</v>
      </c>
      <c r="C4442">
        <v>2</v>
      </c>
      <c r="D4442">
        <v>2</v>
      </c>
      <c r="E4442">
        <v>1</v>
      </c>
      <c r="F4442">
        <v>4</v>
      </c>
      <c r="G4442">
        <v>7</v>
      </c>
      <c r="H4442">
        <v>3</v>
      </c>
      <c r="I4442">
        <v>30</v>
      </c>
      <c r="J4442">
        <v>14</v>
      </c>
      <c r="K4442" t="s">
        <v>4561</v>
      </c>
      <c r="L4442">
        <v>2024</v>
      </c>
      <c r="M4442" t="str">
        <f>IF(Fact_JobPosting[[#This Row],[ai_mentioned]]=1,"AI Jobs","Non AI Jobs")</f>
        <v>AI Jobs</v>
      </c>
      <c r="N4442">
        <v>1</v>
      </c>
      <c r="O4442">
        <v>0.94</v>
      </c>
      <c r="P4442">
        <v>139723</v>
      </c>
      <c r="Q4442">
        <v>11.77</v>
      </c>
      <c r="R4442">
        <v>0.22</v>
      </c>
    </row>
    <row r="4443" spans="1:18" x14ac:dyDescent="0.3">
      <c r="A4443">
        <v>4442</v>
      </c>
      <c r="B4443">
        <v>3</v>
      </c>
      <c r="C4443">
        <v>2</v>
      </c>
      <c r="D4443">
        <v>2</v>
      </c>
      <c r="E4443">
        <v>6</v>
      </c>
      <c r="F4443">
        <v>7</v>
      </c>
      <c r="G4443">
        <v>5</v>
      </c>
      <c r="H4443">
        <v>8</v>
      </c>
      <c r="I4443">
        <v>38</v>
      </c>
      <c r="J4443">
        <v>14</v>
      </c>
      <c r="K4443" t="s">
        <v>4562</v>
      </c>
      <c r="L4443">
        <v>2024</v>
      </c>
      <c r="M4443" t="str">
        <f>IF(Fact_JobPosting[[#This Row],[ai_mentioned]]=1,"AI Jobs","Non AI Jobs")</f>
        <v>AI Jobs</v>
      </c>
      <c r="N4443">
        <v>1</v>
      </c>
      <c r="O4443">
        <v>0.68</v>
      </c>
      <c r="P4443">
        <v>127852</v>
      </c>
      <c r="Q4443">
        <v>5.99</v>
      </c>
      <c r="R4443">
        <v>0.34</v>
      </c>
    </row>
    <row r="4444" spans="1:18" x14ac:dyDescent="0.3">
      <c r="A4444">
        <v>4443</v>
      </c>
      <c r="B4444">
        <v>3</v>
      </c>
      <c r="C4444">
        <v>3</v>
      </c>
      <c r="D4444">
        <v>2</v>
      </c>
      <c r="E4444">
        <v>3</v>
      </c>
      <c r="F4444">
        <v>2</v>
      </c>
      <c r="G4444">
        <v>6</v>
      </c>
      <c r="H4444">
        <v>4</v>
      </c>
      <c r="I4444">
        <v>25</v>
      </c>
      <c r="J4444">
        <v>14</v>
      </c>
      <c r="K4444" t="s">
        <v>4563</v>
      </c>
      <c r="L4444">
        <v>2024</v>
      </c>
      <c r="M4444" t="str">
        <f>IF(Fact_JobPosting[[#This Row],[ai_mentioned]]=1,"AI Jobs","Non AI Jobs")</f>
        <v>AI Jobs</v>
      </c>
      <c r="N4444">
        <v>1</v>
      </c>
      <c r="O4444">
        <v>0.5</v>
      </c>
      <c r="P4444">
        <v>136206</v>
      </c>
      <c r="Q4444">
        <v>9.41</v>
      </c>
      <c r="R4444">
        <v>0.26</v>
      </c>
    </row>
    <row r="4445" spans="1:18" x14ac:dyDescent="0.3">
      <c r="A4445">
        <v>4444</v>
      </c>
      <c r="B4445">
        <v>3</v>
      </c>
      <c r="C4445">
        <v>3</v>
      </c>
      <c r="D4445">
        <v>2</v>
      </c>
      <c r="E4445">
        <v>6</v>
      </c>
      <c r="F4445">
        <v>4</v>
      </c>
      <c r="G4445">
        <v>7</v>
      </c>
      <c r="H4445">
        <v>3</v>
      </c>
      <c r="I4445">
        <v>38</v>
      </c>
      <c r="J4445">
        <v>14</v>
      </c>
      <c r="K4445" t="s">
        <v>4564</v>
      </c>
      <c r="L4445">
        <v>2024</v>
      </c>
      <c r="M4445" t="str">
        <f>IF(Fact_JobPosting[[#This Row],[ai_mentioned]]=1,"AI Jobs","Non AI Jobs")</f>
        <v>AI Jobs</v>
      </c>
      <c r="N4445">
        <v>1</v>
      </c>
      <c r="O4445">
        <v>0.62</v>
      </c>
      <c r="P4445">
        <v>141278</v>
      </c>
      <c r="Q4445">
        <v>10.68</v>
      </c>
      <c r="R4445">
        <v>0.28999999999999998</v>
      </c>
    </row>
    <row r="4446" spans="1:18" x14ac:dyDescent="0.3">
      <c r="A4446">
        <v>4445</v>
      </c>
      <c r="B4446">
        <v>1</v>
      </c>
      <c r="C4446">
        <v>1</v>
      </c>
      <c r="D4446">
        <v>2</v>
      </c>
      <c r="E4446">
        <v>3</v>
      </c>
      <c r="F4446">
        <v>8</v>
      </c>
      <c r="G4446">
        <v>3</v>
      </c>
      <c r="H4446">
        <v>6</v>
      </c>
      <c r="I4446">
        <v>28</v>
      </c>
      <c r="J4446">
        <v>14</v>
      </c>
      <c r="K4446" t="s">
        <v>4565</v>
      </c>
      <c r="L4446">
        <v>2024</v>
      </c>
      <c r="M4446" t="str">
        <f>IF(Fact_JobPosting[[#This Row],[ai_mentioned]]=1,"AI Jobs","Non AI Jobs")</f>
        <v>Non AI Jobs</v>
      </c>
      <c r="N4446">
        <v>0</v>
      </c>
      <c r="O4446">
        <v>0.18</v>
      </c>
      <c r="P4446">
        <v>28566</v>
      </c>
      <c r="Q4446">
        <v>2.08</v>
      </c>
      <c r="R4446">
        <v>0.84</v>
      </c>
    </row>
    <row r="4447" spans="1:18" x14ac:dyDescent="0.3">
      <c r="A4447">
        <v>4446</v>
      </c>
      <c r="B4447">
        <v>3</v>
      </c>
      <c r="C4447">
        <v>2</v>
      </c>
      <c r="D4447">
        <v>2</v>
      </c>
      <c r="E4447">
        <v>4</v>
      </c>
      <c r="F4447">
        <v>10</v>
      </c>
      <c r="G4447">
        <v>3</v>
      </c>
      <c r="H4447">
        <v>2</v>
      </c>
      <c r="I4447">
        <v>16</v>
      </c>
      <c r="J4447">
        <v>14</v>
      </c>
      <c r="K4447" t="s">
        <v>4566</v>
      </c>
      <c r="L4447">
        <v>2024</v>
      </c>
      <c r="M4447" t="str">
        <f>IF(Fact_JobPosting[[#This Row],[ai_mentioned]]=1,"AI Jobs","Non AI Jobs")</f>
        <v>AI Jobs</v>
      </c>
      <c r="N4447">
        <v>1</v>
      </c>
      <c r="O4447">
        <v>0.86</v>
      </c>
      <c r="P4447">
        <v>101688</v>
      </c>
      <c r="Q4447">
        <v>16.600000000000001</v>
      </c>
      <c r="R4447">
        <v>0.22</v>
      </c>
    </row>
    <row r="4448" spans="1:18" x14ac:dyDescent="0.3">
      <c r="A4448">
        <v>4447</v>
      </c>
      <c r="B4448">
        <v>3</v>
      </c>
      <c r="C4448">
        <v>3</v>
      </c>
      <c r="D4448">
        <v>2</v>
      </c>
      <c r="E4448">
        <v>3</v>
      </c>
      <c r="F4448">
        <v>7</v>
      </c>
      <c r="G4448">
        <v>8</v>
      </c>
      <c r="H4448">
        <v>14</v>
      </c>
      <c r="I4448">
        <v>11</v>
      </c>
      <c r="J4448">
        <v>14</v>
      </c>
      <c r="K4448" t="s">
        <v>4567</v>
      </c>
      <c r="L4448">
        <v>2024</v>
      </c>
      <c r="M4448" t="str">
        <f>IF(Fact_JobPosting[[#This Row],[ai_mentioned]]=1,"AI Jobs","Non AI Jobs")</f>
        <v>AI Jobs</v>
      </c>
      <c r="N4448">
        <v>1</v>
      </c>
      <c r="O4448">
        <v>0.46</v>
      </c>
      <c r="P4448">
        <v>42492</v>
      </c>
      <c r="Q4448">
        <v>17.899999999999999</v>
      </c>
      <c r="R4448">
        <v>0.22</v>
      </c>
    </row>
    <row r="4449" spans="1:18" x14ac:dyDescent="0.3">
      <c r="A4449">
        <v>4448</v>
      </c>
      <c r="B4449">
        <v>3</v>
      </c>
      <c r="C4449">
        <v>3</v>
      </c>
      <c r="D4449">
        <v>2</v>
      </c>
      <c r="E4449">
        <v>5</v>
      </c>
      <c r="F4449">
        <v>4</v>
      </c>
      <c r="G4449">
        <v>6</v>
      </c>
      <c r="H4449">
        <v>15</v>
      </c>
      <c r="I4449">
        <v>3</v>
      </c>
      <c r="J4449">
        <v>14</v>
      </c>
      <c r="K4449" t="s">
        <v>4568</v>
      </c>
      <c r="L4449">
        <v>2024</v>
      </c>
      <c r="M4449" t="str">
        <f>IF(Fact_JobPosting[[#This Row],[ai_mentioned]]=1,"AI Jobs","Non AI Jobs")</f>
        <v>AI Jobs</v>
      </c>
      <c r="N4449">
        <v>1</v>
      </c>
      <c r="O4449">
        <v>0.48</v>
      </c>
      <c r="P4449">
        <v>38920</v>
      </c>
      <c r="Q4449">
        <v>7.78</v>
      </c>
      <c r="R4449">
        <v>0.16</v>
      </c>
    </row>
    <row r="4450" spans="1:18" x14ac:dyDescent="0.3">
      <c r="A4450">
        <v>4449</v>
      </c>
      <c r="B4450">
        <v>3</v>
      </c>
      <c r="C4450">
        <v>2</v>
      </c>
      <c r="D4450">
        <v>2</v>
      </c>
      <c r="E4450">
        <v>1</v>
      </c>
      <c r="F4450">
        <v>6</v>
      </c>
      <c r="G4450">
        <v>2</v>
      </c>
      <c r="H4450">
        <v>8</v>
      </c>
      <c r="I4450">
        <v>40</v>
      </c>
      <c r="J4450">
        <v>14</v>
      </c>
      <c r="K4450" t="s">
        <v>4569</v>
      </c>
      <c r="L4450">
        <v>2024</v>
      </c>
      <c r="M4450" t="str">
        <f>IF(Fact_JobPosting[[#This Row],[ai_mentioned]]=1,"AI Jobs","Non AI Jobs")</f>
        <v>AI Jobs</v>
      </c>
      <c r="N4450">
        <v>1</v>
      </c>
      <c r="O4450">
        <v>0.87</v>
      </c>
      <c r="P4450">
        <v>60483</v>
      </c>
      <c r="Q4450">
        <v>8.07</v>
      </c>
      <c r="R4450">
        <v>0.1</v>
      </c>
    </row>
    <row r="4451" spans="1:18" x14ac:dyDescent="0.3">
      <c r="A4451">
        <v>4450</v>
      </c>
      <c r="B4451">
        <v>2</v>
      </c>
      <c r="C4451">
        <v>1</v>
      </c>
      <c r="D4451">
        <v>2</v>
      </c>
      <c r="E4451">
        <v>1</v>
      </c>
      <c r="F4451">
        <v>9</v>
      </c>
      <c r="G4451">
        <v>3</v>
      </c>
      <c r="H4451">
        <v>4</v>
      </c>
      <c r="I4451">
        <v>5</v>
      </c>
      <c r="J4451">
        <v>14</v>
      </c>
      <c r="K4451" t="s">
        <v>4570</v>
      </c>
      <c r="L4451">
        <v>2024</v>
      </c>
      <c r="M4451" t="str">
        <f>IF(Fact_JobPosting[[#This Row],[ai_mentioned]]=1,"AI Jobs","Non AI Jobs")</f>
        <v>Non AI Jobs</v>
      </c>
      <c r="N4451">
        <v>0</v>
      </c>
      <c r="O4451">
        <v>7.0000000000000007E-2</v>
      </c>
      <c r="P4451">
        <v>24837</v>
      </c>
      <c r="Q4451">
        <v>-3.29</v>
      </c>
      <c r="R4451">
        <v>0.62</v>
      </c>
    </row>
    <row r="4452" spans="1:18" x14ac:dyDescent="0.3">
      <c r="A4452">
        <v>4451</v>
      </c>
      <c r="B4452">
        <v>1</v>
      </c>
      <c r="C4452">
        <v>1</v>
      </c>
      <c r="D4452">
        <v>2</v>
      </c>
      <c r="E4452">
        <v>1</v>
      </c>
      <c r="F4452">
        <v>6</v>
      </c>
      <c r="G4452">
        <v>2</v>
      </c>
      <c r="H4452">
        <v>10</v>
      </c>
      <c r="I4452">
        <v>5</v>
      </c>
      <c r="J4452">
        <v>14</v>
      </c>
      <c r="K4452" t="s">
        <v>4571</v>
      </c>
      <c r="L4452">
        <v>2024</v>
      </c>
      <c r="M4452" t="str">
        <f>IF(Fact_JobPosting[[#This Row],[ai_mentioned]]=1,"AI Jobs","Non AI Jobs")</f>
        <v>Non AI Jobs</v>
      </c>
      <c r="N4452">
        <v>0</v>
      </c>
      <c r="O4452">
        <v>0.05</v>
      </c>
      <c r="P4452">
        <v>31061</v>
      </c>
      <c r="Q4452">
        <v>2.99</v>
      </c>
      <c r="R4452">
        <v>0.71</v>
      </c>
    </row>
    <row r="4453" spans="1:18" x14ac:dyDescent="0.3">
      <c r="A4453">
        <v>4452</v>
      </c>
      <c r="B4453">
        <v>3</v>
      </c>
      <c r="C4453">
        <v>3</v>
      </c>
      <c r="D4453">
        <v>2</v>
      </c>
      <c r="E4453">
        <v>4</v>
      </c>
      <c r="F4453">
        <v>8</v>
      </c>
      <c r="G4453">
        <v>7</v>
      </c>
      <c r="H4453">
        <v>4</v>
      </c>
      <c r="I4453">
        <v>25</v>
      </c>
      <c r="J4453">
        <v>14</v>
      </c>
      <c r="K4453" t="s">
        <v>4572</v>
      </c>
      <c r="L4453">
        <v>2024</v>
      </c>
      <c r="M4453" t="str">
        <f>IF(Fact_JobPosting[[#This Row],[ai_mentioned]]=1,"AI Jobs","Non AI Jobs")</f>
        <v>AI Jobs</v>
      </c>
      <c r="N4453">
        <v>1</v>
      </c>
      <c r="O4453">
        <v>0.56999999999999995</v>
      </c>
      <c r="P4453">
        <v>139454</v>
      </c>
      <c r="Q4453">
        <v>10.68</v>
      </c>
      <c r="R4453">
        <v>0.13</v>
      </c>
    </row>
    <row r="4454" spans="1:18" x14ac:dyDescent="0.3">
      <c r="A4454">
        <v>4453</v>
      </c>
      <c r="B4454">
        <v>3</v>
      </c>
      <c r="C4454">
        <v>3</v>
      </c>
      <c r="D4454">
        <v>3</v>
      </c>
      <c r="E4454">
        <v>6</v>
      </c>
      <c r="F4454">
        <v>10</v>
      </c>
      <c r="G4454">
        <v>4</v>
      </c>
      <c r="H4454">
        <v>9</v>
      </c>
      <c r="I4454">
        <v>20</v>
      </c>
      <c r="J4454">
        <v>14</v>
      </c>
      <c r="K4454" t="s">
        <v>4573</v>
      </c>
      <c r="L4454">
        <v>2024</v>
      </c>
      <c r="M4454" t="str">
        <f>IF(Fact_JobPosting[[#This Row],[ai_mentioned]]=1,"AI Jobs","Non AI Jobs")</f>
        <v>AI Jobs</v>
      </c>
      <c r="N4454">
        <v>1</v>
      </c>
      <c r="O4454">
        <v>0.62</v>
      </c>
      <c r="P4454">
        <v>66029</v>
      </c>
      <c r="Q4454">
        <v>11.37</v>
      </c>
      <c r="R4454">
        <v>0.19</v>
      </c>
    </row>
    <row r="4455" spans="1:18" x14ac:dyDescent="0.3">
      <c r="A4455">
        <v>4454</v>
      </c>
      <c r="B4455">
        <v>3</v>
      </c>
      <c r="C4455">
        <v>3</v>
      </c>
      <c r="D4455">
        <v>2</v>
      </c>
      <c r="E4455">
        <v>5</v>
      </c>
      <c r="F4455">
        <v>8</v>
      </c>
      <c r="G4455">
        <v>3</v>
      </c>
      <c r="H4455">
        <v>1</v>
      </c>
      <c r="I4455">
        <v>7</v>
      </c>
      <c r="J4455">
        <v>14</v>
      </c>
      <c r="K4455" t="s">
        <v>4574</v>
      </c>
      <c r="L4455">
        <v>2024</v>
      </c>
      <c r="M4455" t="str">
        <f>IF(Fact_JobPosting[[#This Row],[ai_mentioned]]=1,"AI Jobs","Non AI Jobs")</f>
        <v>AI Jobs</v>
      </c>
      <c r="N4455">
        <v>1</v>
      </c>
      <c r="O4455">
        <v>0.42</v>
      </c>
      <c r="P4455">
        <v>36511</v>
      </c>
      <c r="Q4455">
        <v>16.98</v>
      </c>
      <c r="R4455">
        <v>0.26</v>
      </c>
    </row>
    <row r="4456" spans="1:18" x14ac:dyDescent="0.3">
      <c r="A4456">
        <v>4455</v>
      </c>
      <c r="B4456">
        <v>3</v>
      </c>
      <c r="C4456">
        <v>2</v>
      </c>
      <c r="D4456">
        <v>2</v>
      </c>
      <c r="E4456">
        <v>6</v>
      </c>
      <c r="F4456">
        <v>3</v>
      </c>
      <c r="G4456">
        <v>5</v>
      </c>
      <c r="H4456">
        <v>15</v>
      </c>
      <c r="I4456">
        <v>25</v>
      </c>
      <c r="J4456">
        <v>14</v>
      </c>
      <c r="K4456" t="s">
        <v>4575</v>
      </c>
      <c r="L4456">
        <v>2024</v>
      </c>
      <c r="M4456" t="str">
        <f>IF(Fact_JobPosting[[#This Row],[ai_mentioned]]=1,"AI Jobs","Non AI Jobs")</f>
        <v>AI Jobs</v>
      </c>
      <c r="N4456">
        <v>1</v>
      </c>
      <c r="O4456">
        <v>0.73</v>
      </c>
      <c r="P4456">
        <v>145939</v>
      </c>
      <c r="Q4456">
        <v>7.27</v>
      </c>
      <c r="R4456">
        <v>0.2</v>
      </c>
    </row>
    <row r="4457" spans="1:18" x14ac:dyDescent="0.3">
      <c r="A4457">
        <v>4456</v>
      </c>
      <c r="B4457">
        <v>3</v>
      </c>
      <c r="C4457">
        <v>3</v>
      </c>
      <c r="D4457">
        <v>2</v>
      </c>
      <c r="E4457">
        <v>4</v>
      </c>
      <c r="F4457">
        <v>3</v>
      </c>
      <c r="G4457">
        <v>2</v>
      </c>
      <c r="H4457">
        <v>8</v>
      </c>
      <c r="I4457">
        <v>31</v>
      </c>
      <c r="J4457">
        <v>14</v>
      </c>
      <c r="K4457" t="s">
        <v>4576</v>
      </c>
      <c r="L4457">
        <v>2024</v>
      </c>
      <c r="M4457" t="str">
        <f>IF(Fact_JobPosting[[#This Row],[ai_mentioned]]=1,"AI Jobs","Non AI Jobs")</f>
        <v>AI Jobs</v>
      </c>
      <c r="N4457">
        <v>1</v>
      </c>
      <c r="O4457">
        <v>0.56000000000000005</v>
      </c>
      <c r="P4457">
        <v>85738</v>
      </c>
      <c r="Q4457">
        <v>11.1</v>
      </c>
      <c r="R4457">
        <v>0.32</v>
      </c>
    </row>
    <row r="4458" spans="1:18" x14ac:dyDescent="0.3">
      <c r="A4458">
        <v>4457</v>
      </c>
      <c r="B4458">
        <v>3</v>
      </c>
      <c r="C4458">
        <v>3</v>
      </c>
      <c r="D4458">
        <v>2</v>
      </c>
      <c r="E4458">
        <v>1</v>
      </c>
      <c r="F4458">
        <v>10</v>
      </c>
      <c r="G4458">
        <v>5</v>
      </c>
      <c r="H4458">
        <v>1</v>
      </c>
      <c r="I4458">
        <v>8</v>
      </c>
      <c r="J4458">
        <v>14</v>
      </c>
      <c r="K4458" t="s">
        <v>4577</v>
      </c>
      <c r="L4458">
        <v>2024</v>
      </c>
      <c r="M4458" t="str">
        <f>IF(Fact_JobPosting[[#This Row],[ai_mentioned]]=1,"AI Jobs","Non AI Jobs")</f>
        <v>AI Jobs</v>
      </c>
      <c r="N4458">
        <v>1</v>
      </c>
      <c r="O4458">
        <v>0.65</v>
      </c>
      <c r="P4458">
        <v>31144</v>
      </c>
      <c r="Q4458">
        <v>9.0299999999999994</v>
      </c>
      <c r="R4458">
        <v>0.35</v>
      </c>
    </row>
    <row r="4459" spans="1:18" x14ac:dyDescent="0.3">
      <c r="A4459">
        <v>4458</v>
      </c>
      <c r="B4459">
        <v>3</v>
      </c>
      <c r="C4459">
        <v>3</v>
      </c>
      <c r="D4459">
        <v>2</v>
      </c>
      <c r="E4459">
        <v>6</v>
      </c>
      <c r="F4459">
        <v>2</v>
      </c>
      <c r="G4459">
        <v>2</v>
      </c>
      <c r="H4459">
        <v>3</v>
      </c>
      <c r="I4459">
        <v>25</v>
      </c>
      <c r="J4459">
        <v>14</v>
      </c>
      <c r="K4459" t="s">
        <v>4578</v>
      </c>
      <c r="L4459">
        <v>2024</v>
      </c>
      <c r="M4459" t="str">
        <f>IF(Fact_JobPosting[[#This Row],[ai_mentioned]]=1,"AI Jobs","Non AI Jobs")</f>
        <v>AI Jobs</v>
      </c>
      <c r="N4459">
        <v>1</v>
      </c>
      <c r="O4459">
        <v>0.61</v>
      </c>
      <c r="P4459">
        <v>133185</v>
      </c>
      <c r="Q4459">
        <v>15.82</v>
      </c>
      <c r="R4459">
        <v>0.14000000000000001</v>
      </c>
    </row>
    <row r="4460" spans="1:18" x14ac:dyDescent="0.3">
      <c r="A4460">
        <v>4459</v>
      </c>
      <c r="B4460">
        <v>3</v>
      </c>
      <c r="C4460">
        <v>2</v>
      </c>
      <c r="D4460">
        <v>2</v>
      </c>
      <c r="E4460">
        <v>1</v>
      </c>
      <c r="F4460">
        <v>5</v>
      </c>
      <c r="G4460">
        <v>1</v>
      </c>
      <c r="H4460">
        <v>10</v>
      </c>
      <c r="I4460">
        <v>8</v>
      </c>
      <c r="J4460">
        <v>14</v>
      </c>
      <c r="K4460" t="s">
        <v>4579</v>
      </c>
      <c r="L4460">
        <v>2024</v>
      </c>
      <c r="M4460" t="str">
        <f>IF(Fact_JobPosting[[#This Row],[ai_mentioned]]=1,"AI Jobs","Non AI Jobs")</f>
        <v>AI Jobs</v>
      </c>
      <c r="N4460">
        <v>1</v>
      </c>
      <c r="O4460">
        <v>0.66</v>
      </c>
      <c r="P4460">
        <v>35522</v>
      </c>
      <c r="Q4460">
        <v>13.07</v>
      </c>
      <c r="R4460">
        <v>0.2</v>
      </c>
    </row>
    <row r="4461" spans="1:18" x14ac:dyDescent="0.3">
      <c r="A4461">
        <v>4460</v>
      </c>
      <c r="B4461">
        <v>3</v>
      </c>
      <c r="C4461">
        <v>3</v>
      </c>
      <c r="D4461">
        <v>2</v>
      </c>
      <c r="E4461">
        <v>3</v>
      </c>
      <c r="F4461">
        <v>6</v>
      </c>
      <c r="G4461">
        <v>6</v>
      </c>
      <c r="H4461">
        <v>11</v>
      </c>
      <c r="I4461">
        <v>35</v>
      </c>
      <c r="J4461">
        <v>14</v>
      </c>
      <c r="K4461" t="s">
        <v>4580</v>
      </c>
      <c r="L4461">
        <v>2024</v>
      </c>
      <c r="M4461" t="str">
        <f>IF(Fact_JobPosting[[#This Row],[ai_mentioned]]=1,"AI Jobs","Non AI Jobs")</f>
        <v>AI Jobs</v>
      </c>
      <c r="N4461">
        <v>1</v>
      </c>
      <c r="O4461">
        <v>0.43</v>
      </c>
      <c r="P4461">
        <v>68498</v>
      </c>
      <c r="Q4461">
        <v>13.56</v>
      </c>
      <c r="R4461">
        <v>0.26</v>
      </c>
    </row>
    <row r="4462" spans="1:18" x14ac:dyDescent="0.3">
      <c r="A4462">
        <v>4461</v>
      </c>
      <c r="B4462">
        <v>3</v>
      </c>
      <c r="C4462">
        <v>3</v>
      </c>
      <c r="D4462">
        <v>3</v>
      </c>
      <c r="E4462">
        <v>3</v>
      </c>
      <c r="F4462">
        <v>10</v>
      </c>
      <c r="G4462">
        <v>4</v>
      </c>
      <c r="H4462">
        <v>9</v>
      </c>
      <c r="I4462">
        <v>11</v>
      </c>
      <c r="J4462">
        <v>14</v>
      </c>
      <c r="K4462" t="s">
        <v>4581</v>
      </c>
      <c r="L4462">
        <v>2024</v>
      </c>
      <c r="M4462" t="str">
        <f>IF(Fact_JobPosting[[#This Row],[ai_mentioned]]=1,"AI Jobs","Non AI Jobs")</f>
        <v>AI Jobs</v>
      </c>
      <c r="N4462">
        <v>1</v>
      </c>
      <c r="O4462">
        <v>0.52</v>
      </c>
      <c r="P4462">
        <v>44651</v>
      </c>
      <c r="Q4462">
        <v>7.67</v>
      </c>
      <c r="R4462">
        <v>0.38</v>
      </c>
    </row>
    <row r="4463" spans="1:18" x14ac:dyDescent="0.3">
      <c r="A4463">
        <v>4462</v>
      </c>
      <c r="B4463">
        <v>1</v>
      </c>
      <c r="C4463">
        <v>1</v>
      </c>
      <c r="D4463">
        <v>2</v>
      </c>
      <c r="E4463">
        <v>1</v>
      </c>
      <c r="F4463">
        <v>9</v>
      </c>
      <c r="G4463">
        <v>8</v>
      </c>
      <c r="H4463">
        <v>1</v>
      </c>
      <c r="I4463">
        <v>18</v>
      </c>
      <c r="J4463">
        <v>14</v>
      </c>
      <c r="K4463" t="s">
        <v>4582</v>
      </c>
      <c r="L4463">
        <v>2024</v>
      </c>
      <c r="M4463" t="str">
        <f>IF(Fact_JobPosting[[#This Row],[ai_mentioned]]=1,"AI Jobs","Non AI Jobs")</f>
        <v>Non AI Jobs</v>
      </c>
      <c r="N4463">
        <v>0</v>
      </c>
      <c r="O4463">
        <v>0.05</v>
      </c>
      <c r="P4463">
        <v>79976</v>
      </c>
      <c r="Q4463">
        <v>2.62</v>
      </c>
      <c r="R4463">
        <v>0.77</v>
      </c>
    </row>
    <row r="4464" spans="1:18" x14ac:dyDescent="0.3">
      <c r="A4464">
        <v>4463</v>
      </c>
      <c r="B4464">
        <v>2</v>
      </c>
      <c r="C4464">
        <v>1</v>
      </c>
      <c r="D4464">
        <v>2</v>
      </c>
      <c r="E4464">
        <v>3</v>
      </c>
      <c r="F4464">
        <v>2</v>
      </c>
      <c r="G4464">
        <v>2</v>
      </c>
      <c r="H4464">
        <v>16</v>
      </c>
      <c r="I4464">
        <v>29</v>
      </c>
      <c r="J4464">
        <v>14</v>
      </c>
      <c r="K4464" t="s">
        <v>4583</v>
      </c>
      <c r="L4464">
        <v>2024</v>
      </c>
      <c r="M4464" t="str">
        <f>IF(Fact_JobPosting[[#This Row],[ai_mentioned]]=1,"AI Jobs","Non AI Jobs")</f>
        <v>Non AI Jobs</v>
      </c>
      <c r="N4464">
        <v>0</v>
      </c>
      <c r="O4464">
        <v>0.03</v>
      </c>
      <c r="P4464">
        <v>47548</v>
      </c>
      <c r="Q4464">
        <v>-0.51</v>
      </c>
      <c r="R4464">
        <v>0.65</v>
      </c>
    </row>
    <row r="4465" spans="1:18" x14ac:dyDescent="0.3">
      <c r="A4465">
        <v>4464</v>
      </c>
      <c r="B4465">
        <v>2</v>
      </c>
      <c r="C4465">
        <v>1</v>
      </c>
      <c r="D4465">
        <v>2</v>
      </c>
      <c r="E4465">
        <v>3</v>
      </c>
      <c r="F4465">
        <v>10</v>
      </c>
      <c r="G4465">
        <v>7</v>
      </c>
      <c r="H4465">
        <v>9</v>
      </c>
      <c r="I4465">
        <v>40</v>
      </c>
      <c r="J4465">
        <v>14</v>
      </c>
      <c r="K4465" t="s">
        <v>4584</v>
      </c>
      <c r="L4465">
        <v>2024</v>
      </c>
      <c r="M4465" t="str">
        <f>IF(Fact_JobPosting[[#This Row],[ai_mentioned]]=1,"AI Jobs","Non AI Jobs")</f>
        <v>Non AI Jobs</v>
      </c>
      <c r="N4465">
        <v>0</v>
      </c>
      <c r="O4465">
        <v>0.2</v>
      </c>
      <c r="P4465">
        <v>39910</v>
      </c>
      <c r="Q4465">
        <v>1.07</v>
      </c>
      <c r="R4465">
        <v>0.66</v>
      </c>
    </row>
    <row r="4466" spans="1:18" x14ac:dyDescent="0.3">
      <c r="A4466">
        <v>4465</v>
      </c>
      <c r="B4466">
        <v>3</v>
      </c>
      <c r="C4466">
        <v>2</v>
      </c>
      <c r="D4466">
        <v>2</v>
      </c>
      <c r="E4466">
        <v>3</v>
      </c>
      <c r="F4466">
        <v>1</v>
      </c>
      <c r="G4466">
        <v>6</v>
      </c>
      <c r="H4466">
        <v>1</v>
      </c>
      <c r="I4466">
        <v>36</v>
      </c>
      <c r="J4466">
        <v>14</v>
      </c>
      <c r="K4466" t="s">
        <v>4585</v>
      </c>
      <c r="L4466">
        <v>2024</v>
      </c>
      <c r="M4466" t="str">
        <f>IF(Fact_JobPosting[[#This Row],[ai_mentioned]]=1,"AI Jobs","Non AI Jobs")</f>
        <v>AI Jobs</v>
      </c>
      <c r="N4466">
        <v>1</v>
      </c>
      <c r="O4466">
        <v>0.73</v>
      </c>
      <c r="P4466">
        <v>131929</v>
      </c>
      <c r="Q4466">
        <v>8.23</v>
      </c>
      <c r="R4466">
        <v>0.31</v>
      </c>
    </row>
    <row r="4467" spans="1:18" x14ac:dyDescent="0.3">
      <c r="A4467">
        <v>4466</v>
      </c>
      <c r="B4467">
        <v>3</v>
      </c>
      <c r="C4467">
        <v>2</v>
      </c>
      <c r="D4467">
        <v>3</v>
      </c>
      <c r="E4467">
        <v>2</v>
      </c>
      <c r="F4467">
        <v>2</v>
      </c>
      <c r="G4467">
        <v>4</v>
      </c>
      <c r="H4467">
        <v>4</v>
      </c>
      <c r="I4467">
        <v>22</v>
      </c>
      <c r="J4467">
        <v>14</v>
      </c>
      <c r="K4467" t="s">
        <v>4586</v>
      </c>
      <c r="L4467">
        <v>2024</v>
      </c>
      <c r="M4467" t="str">
        <f>IF(Fact_JobPosting[[#This Row],[ai_mentioned]]=1,"AI Jobs","Non AI Jobs")</f>
        <v>AI Jobs</v>
      </c>
      <c r="N4467">
        <v>1</v>
      </c>
      <c r="O4467">
        <v>0.94</v>
      </c>
      <c r="P4467">
        <v>41698</v>
      </c>
      <c r="Q4467">
        <v>17.95</v>
      </c>
      <c r="R4467">
        <v>0.14000000000000001</v>
      </c>
    </row>
    <row r="4468" spans="1:18" x14ac:dyDescent="0.3">
      <c r="A4468">
        <v>4467</v>
      </c>
      <c r="B4468">
        <v>1</v>
      </c>
      <c r="C4468">
        <v>1</v>
      </c>
      <c r="D4468">
        <v>3</v>
      </c>
      <c r="E4468">
        <v>6</v>
      </c>
      <c r="F4468">
        <v>10</v>
      </c>
      <c r="G4468">
        <v>9</v>
      </c>
      <c r="H4468">
        <v>5</v>
      </c>
      <c r="I4468">
        <v>18</v>
      </c>
      <c r="J4468">
        <v>14</v>
      </c>
      <c r="K4468" t="s">
        <v>4587</v>
      </c>
      <c r="L4468">
        <v>2024</v>
      </c>
      <c r="M4468" t="str">
        <f>IF(Fact_JobPosting[[#This Row],[ai_mentioned]]=1,"AI Jobs","Non AI Jobs")</f>
        <v>Non AI Jobs</v>
      </c>
      <c r="N4468">
        <v>0</v>
      </c>
      <c r="O4468">
        <v>0.19</v>
      </c>
      <c r="P4468">
        <v>80889</v>
      </c>
      <c r="Q4468">
        <v>3.85</v>
      </c>
      <c r="R4468">
        <v>0.79</v>
      </c>
    </row>
    <row r="4469" spans="1:18" x14ac:dyDescent="0.3">
      <c r="A4469">
        <v>4468</v>
      </c>
      <c r="B4469">
        <v>3</v>
      </c>
      <c r="C4469">
        <v>2</v>
      </c>
      <c r="D4469">
        <v>2</v>
      </c>
      <c r="E4469">
        <v>1</v>
      </c>
      <c r="F4469">
        <v>3</v>
      </c>
      <c r="G4469">
        <v>2</v>
      </c>
      <c r="H4469">
        <v>2</v>
      </c>
      <c r="I4469">
        <v>8</v>
      </c>
      <c r="J4469">
        <v>14</v>
      </c>
      <c r="K4469" t="s">
        <v>4588</v>
      </c>
      <c r="L4469">
        <v>2024</v>
      </c>
      <c r="M4469" t="str">
        <f>IF(Fact_JobPosting[[#This Row],[ai_mentioned]]=1,"AI Jobs","Non AI Jobs")</f>
        <v>AI Jobs</v>
      </c>
      <c r="N4469">
        <v>1</v>
      </c>
      <c r="O4469">
        <v>0.66</v>
      </c>
      <c r="P4469">
        <v>34047</v>
      </c>
      <c r="Q4469">
        <v>17.77</v>
      </c>
      <c r="R4469">
        <v>0.18</v>
      </c>
    </row>
    <row r="4470" spans="1:18" x14ac:dyDescent="0.3">
      <c r="A4470">
        <v>4469</v>
      </c>
      <c r="B4470">
        <v>3</v>
      </c>
      <c r="C4470">
        <v>3</v>
      </c>
      <c r="D4470">
        <v>3</v>
      </c>
      <c r="E4470">
        <v>3</v>
      </c>
      <c r="F4470">
        <v>9</v>
      </c>
      <c r="G4470">
        <v>9</v>
      </c>
      <c r="H4470">
        <v>7</v>
      </c>
      <c r="I4470">
        <v>29</v>
      </c>
      <c r="J4470">
        <v>14</v>
      </c>
      <c r="K4470" t="s">
        <v>4589</v>
      </c>
      <c r="L4470">
        <v>2024</v>
      </c>
      <c r="M4470" t="str">
        <f>IF(Fact_JobPosting[[#This Row],[ai_mentioned]]=1,"AI Jobs","Non AI Jobs")</f>
        <v>AI Jobs</v>
      </c>
      <c r="N4470">
        <v>1</v>
      </c>
      <c r="O4470">
        <v>0.45</v>
      </c>
      <c r="P4470">
        <v>73106</v>
      </c>
      <c r="Q4470">
        <v>8.2899999999999991</v>
      </c>
      <c r="R4470">
        <v>0.28999999999999998</v>
      </c>
    </row>
    <row r="4471" spans="1:18" x14ac:dyDescent="0.3">
      <c r="A4471">
        <v>4470</v>
      </c>
      <c r="B4471">
        <v>3</v>
      </c>
      <c r="C4471">
        <v>2</v>
      </c>
      <c r="D4471">
        <v>3</v>
      </c>
      <c r="E4471">
        <v>5</v>
      </c>
      <c r="F4471">
        <v>7</v>
      </c>
      <c r="G4471">
        <v>9</v>
      </c>
      <c r="H4471">
        <v>2</v>
      </c>
      <c r="I4471">
        <v>10</v>
      </c>
      <c r="J4471">
        <v>14</v>
      </c>
      <c r="K4471" t="s">
        <v>4590</v>
      </c>
      <c r="L4471">
        <v>2024</v>
      </c>
      <c r="M4471" t="str">
        <f>IF(Fact_JobPosting[[#This Row],[ai_mentioned]]=1,"AI Jobs","Non AI Jobs")</f>
        <v>AI Jobs</v>
      </c>
      <c r="N4471">
        <v>1</v>
      </c>
      <c r="O4471">
        <v>0.73</v>
      </c>
      <c r="P4471">
        <v>143766</v>
      </c>
      <c r="Q4471">
        <v>8.8000000000000007</v>
      </c>
      <c r="R4471">
        <v>0.2</v>
      </c>
    </row>
    <row r="4472" spans="1:18" x14ac:dyDescent="0.3">
      <c r="A4472">
        <v>4471</v>
      </c>
      <c r="B4472">
        <v>3</v>
      </c>
      <c r="C4472">
        <v>3</v>
      </c>
      <c r="D4472">
        <v>2</v>
      </c>
      <c r="E4472">
        <v>6</v>
      </c>
      <c r="F4472">
        <v>10</v>
      </c>
      <c r="G4472">
        <v>7</v>
      </c>
      <c r="H4472">
        <v>14</v>
      </c>
      <c r="I4472">
        <v>13</v>
      </c>
      <c r="J4472">
        <v>14</v>
      </c>
      <c r="K4472" t="s">
        <v>4591</v>
      </c>
      <c r="L4472">
        <v>2024</v>
      </c>
      <c r="M4472" t="str">
        <f>IF(Fact_JobPosting[[#This Row],[ai_mentioned]]=1,"AI Jobs","Non AI Jobs")</f>
        <v>AI Jobs</v>
      </c>
      <c r="N4472">
        <v>1</v>
      </c>
      <c r="O4472">
        <v>0.48</v>
      </c>
      <c r="P4472">
        <v>121241</v>
      </c>
      <c r="Q4472">
        <v>11.65</v>
      </c>
      <c r="R4472">
        <v>0.11</v>
      </c>
    </row>
    <row r="4473" spans="1:18" x14ac:dyDescent="0.3">
      <c r="A4473">
        <v>4472</v>
      </c>
      <c r="B4473">
        <v>3</v>
      </c>
      <c r="C4473">
        <v>3</v>
      </c>
      <c r="D4473">
        <v>2</v>
      </c>
      <c r="E4473">
        <v>1</v>
      </c>
      <c r="F4473">
        <v>2</v>
      </c>
      <c r="G4473">
        <v>6</v>
      </c>
      <c r="H4473">
        <v>8</v>
      </c>
      <c r="I4473">
        <v>19</v>
      </c>
      <c r="J4473">
        <v>14</v>
      </c>
      <c r="K4473" t="s">
        <v>4592</v>
      </c>
      <c r="L4473">
        <v>2024</v>
      </c>
      <c r="M4473" t="str">
        <f>IF(Fact_JobPosting[[#This Row],[ai_mentioned]]=1,"AI Jobs","Non AI Jobs")</f>
        <v>AI Jobs</v>
      </c>
      <c r="N4473">
        <v>1</v>
      </c>
      <c r="O4473">
        <v>0.49</v>
      </c>
      <c r="P4473">
        <v>57608</v>
      </c>
      <c r="Q4473">
        <v>13.05</v>
      </c>
      <c r="R4473">
        <v>0.23</v>
      </c>
    </row>
    <row r="4474" spans="1:18" x14ac:dyDescent="0.3">
      <c r="A4474">
        <v>4473</v>
      </c>
      <c r="B4474">
        <v>3</v>
      </c>
      <c r="C4474">
        <v>2</v>
      </c>
      <c r="D4474">
        <v>3</v>
      </c>
      <c r="E4474">
        <v>6</v>
      </c>
      <c r="F4474">
        <v>4</v>
      </c>
      <c r="G4474">
        <v>9</v>
      </c>
      <c r="H4474">
        <v>4</v>
      </c>
      <c r="I4474">
        <v>37</v>
      </c>
      <c r="J4474">
        <v>14</v>
      </c>
      <c r="K4474" t="s">
        <v>4593</v>
      </c>
      <c r="L4474">
        <v>2024</v>
      </c>
      <c r="M4474" t="str">
        <f>IF(Fact_JobPosting[[#This Row],[ai_mentioned]]=1,"AI Jobs","Non AI Jobs")</f>
        <v>AI Jobs</v>
      </c>
      <c r="N4474">
        <v>1</v>
      </c>
      <c r="O4474">
        <v>0.91</v>
      </c>
      <c r="P4474">
        <v>64932</v>
      </c>
      <c r="Q4474">
        <v>16.05</v>
      </c>
      <c r="R4474">
        <v>0.28000000000000003</v>
      </c>
    </row>
    <row r="4475" spans="1:18" x14ac:dyDescent="0.3">
      <c r="A4475">
        <v>4474</v>
      </c>
      <c r="B4475">
        <v>3</v>
      </c>
      <c r="C4475">
        <v>3</v>
      </c>
      <c r="D4475">
        <v>2</v>
      </c>
      <c r="E4475">
        <v>1</v>
      </c>
      <c r="F4475">
        <v>6</v>
      </c>
      <c r="G4475">
        <v>8</v>
      </c>
      <c r="H4475">
        <v>2</v>
      </c>
      <c r="I4475">
        <v>21</v>
      </c>
      <c r="J4475">
        <v>14</v>
      </c>
      <c r="K4475" t="s">
        <v>4594</v>
      </c>
      <c r="L4475">
        <v>2024</v>
      </c>
      <c r="M4475" t="str">
        <f>IF(Fact_JobPosting[[#This Row],[ai_mentioned]]=1,"AI Jobs","Non AI Jobs")</f>
        <v>AI Jobs</v>
      </c>
      <c r="N4475">
        <v>1</v>
      </c>
      <c r="O4475">
        <v>0.41</v>
      </c>
      <c r="P4475">
        <v>126081</v>
      </c>
      <c r="Q4475">
        <v>7.9</v>
      </c>
      <c r="R4475">
        <v>0.19</v>
      </c>
    </row>
    <row r="4476" spans="1:18" x14ac:dyDescent="0.3">
      <c r="A4476">
        <v>4475</v>
      </c>
      <c r="B4476">
        <v>3</v>
      </c>
      <c r="C4476">
        <v>2</v>
      </c>
      <c r="D4476">
        <v>2</v>
      </c>
      <c r="E4476">
        <v>4</v>
      </c>
      <c r="F4476">
        <v>3</v>
      </c>
      <c r="G4476">
        <v>3</v>
      </c>
      <c r="H4476">
        <v>5</v>
      </c>
      <c r="I4476">
        <v>23</v>
      </c>
      <c r="J4476">
        <v>14</v>
      </c>
      <c r="K4476" t="s">
        <v>4595</v>
      </c>
      <c r="L4476">
        <v>2024</v>
      </c>
      <c r="M4476" t="str">
        <f>IF(Fact_JobPosting[[#This Row],[ai_mentioned]]=1,"AI Jobs","Non AI Jobs")</f>
        <v>AI Jobs</v>
      </c>
      <c r="N4476">
        <v>1</v>
      </c>
      <c r="O4476">
        <v>0.8</v>
      </c>
      <c r="P4476">
        <v>92879</v>
      </c>
      <c r="Q4476">
        <v>5.18</v>
      </c>
      <c r="R4476">
        <v>0.12</v>
      </c>
    </row>
    <row r="4477" spans="1:18" x14ac:dyDescent="0.3">
      <c r="A4477">
        <v>4476</v>
      </c>
      <c r="B4477">
        <v>3</v>
      </c>
      <c r="C4477">
        <v>2</v>
      </c>
      <c r="D4477">
        <v>2</v>
      </c>
      <c r="E4477">
        <v>1</v>
      </c>
      <c r="F4477">
        <v>9</v>
      </c>
      <c r="G4477">
        <v>5</v>
      </c>
      <c r="H4477">
        <v>13</v>
      </c>
      <c r="I4477">
        <v>27</v>
      </c>
      <c r="J4477">
        <v>14</v>
      </c>
      <c r="K4477" t="s">
        <v>4596</v>
      </c>
      <c r="L4477">
        <v>2024</v>
      </c>
      <c r="M4477" t="str">
        <f>IF(Fact_JobPosting[[#This Row],[ai_mentioned]]=1,"AI Jobs","Non AI Jobs")</f>
        <v>AI Jobs</v>
      </c>
      <c r="N4477">
        <v>1</v>
      </c>
      <c r="O4477">
        <v>0.79</v>
      </c>
      <c r="P4477">
        <v>109882</v>
      </c>
      <c r="Q4477">
        <v>5.01</v>
      </c>
      <c r="R4477">
        <v>0.26</v>
      </c>
    </row>
    <row r="4478" spans="1:18" x14ac:dyDescent="0.3">
      <c r="A4478">
        <v>4477</v>
      </c>
      <c r="B4478">
        <v>3</v>
      </c>
      <c r="C4478">
        <v>2</v>
      </c>
      <c r="D4478">
        <v>2</v>
      </c>
      <c r="E4478">
        <v>6</v>
      </c>
      <c r="F4478">
        <v>6</v>
      </c>
      <c r="G4478">
        <v>7</v>
      </c>
      <c r="H4478">
        <v>10</v>
      </c>
      <c r="I4478">
        <v>8</v>
      </c>
      <c r="J4478">
        <v>14</v>
      </c>
      <c r="K4478" t="s">
        <v>4597</v>
      </c>
      <c r="L4478">
        <v>2024</v>
      </c>
      <c r="M4478" t="str">
        <f>IF(Fact_JobPosting[[#This Row],[ai_mentioned]]=1,"AI Jobs","Non AI Jobs")</f>
        <v>AI Jobs</v>
      </c>
      <c r="N4478">
        <v>1</v>
      </c>
      <c r="O4478">
        <v>0.7</v>
      </c>
      <c r="P4478">
        <v>39375</v>
      </c>
      <c r="Q4478">
        <v>13.32</v>
      </c>
      <c r="R4478">
        <v>0.25</v>
      </c>
    </row>
    <row r="4479" spans="1:18" x14ac:dyDescent="0.3">
      <c r="A4479">
        <v>4478</v>
      </c>
      <c r="B4479">
        <v>1</v>
      </c>
      <c r="C4479">
        <v>1</v>
      </c>
      <c r="D4479">
        <v>2</v>
      </c>
      <c r="E4479">
        <v>6</v>
      </c>
      <c r="F4479">
        <v>1</v>
      </c>
      <c r="G4479">
        <v>2</v>
      </c>
      <c r="H4479">
        <v>13</v>
      </c>
      <c r="I4479">
        <v>19</v>
      </c>
      <c r="J4479">
        <v>14</v>
      </c>
      <c r="K4479" t="s">
        <v>4598</v>
      </c>
      <c r="L4479">
        <v>2024</v>
      </c>
      <c r="M4479" t="str">
        <f>IF(Fact_JobPosting[[#This Row],[ai_mentioned]]=1,"AI Jobs","Non AI Jobs")</f>
        <v>Non AI Jobs</v>
      </c>
      <c r="N4479">
        <v>0</v>
      </c>
      <c r="O4479">
        <v>0.17</v>
      </c>
      <c r="P4479">
        <v>48896</v>
      </c>
      <c r="Q4479">
        <v>2.75</v>
      </c>
      <c r="R4479">
        <v>0.83</v>
      </c>
    </row>
    <row r="4480" spans="1:18" x14ac:dyDescent="0.3">
      <c r="A4480">
        <v>4479</v>
      </c>
      <c r="B4480">
        <v>1</v>
      </c>
      <c r="C4480">
        <v>1</v>
      </c>
      <c r="D4480">
        <v>2</v>
      </c>
      <c r="E4480">
        <v>5</v>
      </c>
      <c r="F4480">
        <v>4</v>
      </c>
      <c r="G4480">
        <v>7</v>
      </c>
      <c r="H4480">
        <v>12</v>
      </c>
      <c r="I4480">
        <v>28</v>
      </c>
      <c r="J4480">
        <v>14</v>
      </c>
      <c r="K4480" t="s">
        <v>4599</v>
      </c>
      <c r="L4480">
        <v>2024</v>
      </c>
      <c r="M4480" t="str">
        <f>IF(Fact_JobPosting[[#This Row],[ai_mentioned]]=1,"AI Jobs","Non AI Jobs")</f>
        <v>Non AI Jobs</v>
      </c>
      <c r="N4480">
        <v>0</v>
      </c>
      <c r="O4480">
        <v>0.12</v>
      </c>
      <c r="P4480">
        <v>22050</v>
      </c>
      <c r="Q4480">
        <v>3.74</v>
      </c>
      <c r="R4480">
        <v>0.81</v>
      </c>
    </row>
    <row r="4481" spans="1:18" x14ac:dyDescent="0.3">
      <c r="A4481">
        <v>4480</v>
      </c>
      <c r="B4481">
        <v>3</v>
      </c>
      <c r="C4481">
        <v>3</v>
      </c>
      <c r="D4481">
        <v>3</v>
      </c>
      <c r="E4481">
        <v>6</v>
      </c>
      <c r="F4481">
        <v>5</v>
      </c>
      <c r="G4481">
        <v>9</v>
      </c>
      <c r="H4481">
        <v>13</v>
      </c>
      <c r="I4481">
        <v>10</v>
      </c>
      <c r="J4481">
        <v>14</v>
      </c>
      <c r="K4481" t="s">
        <v>4600</v>
      </c>
      <c r="L4481">
        <v>2024</v>
      </c>
      <c r="M4481" t="str">
        <f>IF(Fact_JobPosting[[#This Row],[ai_mentioned]]=1,"AI Jobs","Non AI Jobs")</f>
        <v>AI Jobs</v>
      </c>
      <c r="N4481">
        <v>1</v>
      </c>
      <c r="O4481">
        <v>0.43</v>
      </c>
      <c r="P4481">
        <v>138540</v>
      </c>
      <c r="Q4481">
        <v>7.44</v>
      </c>
      <c r="R4481">
        <v>0.14000000000000001</v>
      </c>
    </row>
    <row r="4482" spans="1:18" x14ac:dyDescent="0.3">
      <c r="A4482">
        <v>4481</v>
      </c>
      <c r="B4482">
        <v>3</v>
      </c>
      <c r="C4482">
        <v>2</v>
      </c>
      <c r="D4482">
        <v>3</v>
      </c>
      <c r="E4482">
        <v>3</v>
      </c>
      <c r="F4482">
        <v>1</v>
      </c>
      <c r="G4482">
        <v>9</v>
      </c>
      <c r="H4482">
        <v>7</v>
      </c>
      <c r="I4482">
        <v>36</v>
      </c>
      <c r="J4482">
        <v>14</v>
      </c>
      <c r="K4482" t="s">
        <v>4601</v>
      </c>
      <c r="L4482">
        <v>2024</v>
      </c>
      <c r="M4482" t="str">
        <f>IF(Fact_JobPosting[[#This Row],[ai_mentioned]]=1,"AI Jobs","Non AI Jobs")</f>
        <v>AI Jobs</v>
      </c>
      <c r="N4482">
        <v>1</v>
      </c>
      <c r="O4482">
        <v>0.84</v>
      </c>
      <c r="P4482">
        <v>125291</v>
      </c>
      <c r="Q4482">
        <v>8.43</v>
      </c>
      <c r="R4482">
        <v>0.28999999999999998</v>
      </c>
    </row>
    <row r="4483" spans="1:18" x14ac:dyDescent="0.3">
      <c r="A4483">
        <v>4482</v>
      </c>
      <c r="B4483">
        <v>1</v>
      </c>
      <c r="C4483">
        <v>1</v>
      </c>
      <c r="D4483">
        <v>3</v>
      </c>
      <c r="E4483">
        <v>2</v>
      </c>
      <c r="F4483">
        <v>7</v>
      </c>
      <c r="G4483">
        <v>4</v>
      </c>
      <c r="H4483">
        <v>8</v>
      </c>
      <c r="I4483">
        <v>3</v>
      </c>
      <c r="J4483">
        <v>14</v>
      </c>
      <c r="K4483" t="s">
        <v>4602</v>
      </c>
      <c r="L4483">
        <v>2024</v>
      </c>
      <c r="M4483" t="str">
        <f>IF(Fact_JobPosting[[#This Row],[ai_mentioned]]=1,"AI Jobs","Non AI Jobs")</f>
        <v>Non AI Jobs</v>
      </c>
      <c r="N4483">
        <v>0</v>
      </c>
      <c r="O4483">
        <v>0.1</v>
      </c>
      <c r="P4483">
        <v>26452</v>
      </c>
      <c r="Q4483">
        <v>4.72</v>
      </c>
      <c r="R4483">
        <v>0.83</v>
      </c>
    </row>
    <row r="4484" spans="1:18" x14ac:dyDescent="0.3">
      <c r="A4484">
        <v>4483</v>
      </c>
      <c r="B4484">
        <v>3</v>
      </c>
      <c r="C4484">
        <v>2</v>
      </c>
      <c r="D4484">
        <v>2</v>
      </c>
      <c r="E4484">
        <v>6</v>
      </c>
      <c r="F4484">
        <v>9</v>
      </c>
      <c r="G4484">
        <v>1</v>
      </c>
      <c r="H4484">
        <v>16</v>
      </c>
      <c r="I4484">
        <v>14</v>
      </c>
      <c r="J4484">
        <v>14</v>
      </c>
      <c r="K4484" t="s">
        <v>4603</v>
      </c>
      <c r="L4484">
        <v>2024</v>
      </c>
      <c r="M4484" t="str">
        <f>IF(Fact_JobPosting[[#This Row],[ai_mentioned]]=1,"AI Jobs","Non AI Jobs")</f>
        <v>AI Jobs</v>
      </c>
      <c r="N4484">
        <v>1</v>
      </c>
      <c r="O4484">
        <v>0.89</v>
      </c>
      <c r="P4484">
        <v>61702</v>
      </c>
      <c r="Q4484">
        <v>16.48</v>
      </c>
      <c r="R4484">
        <v>0.15</v>
      </c>
    </row>
    <row r="4485" spans="1:18" x14ac:dyDescent="0.3">
      <c r="A4485">
        <v>4484</v>
      </c>
      <c r="B4485">
        <v>1</v>
      </c>
      <c r="C4485">
        <v>1</v>
      </c>
      <c r="D4485">
        <v>2</v>
      </c>
      <c r="E4485">
        <v>1</v>
      </c>
      <c r="F4485">
        <v>6</v>
      </c>
      <c r="G4485">
        <v>1</v>
      </c>
      <c r="H4485">
        <v>10</v>
      </c>
      <c r="I4485">
        <v>6</v>
      </c>
      <c r="J4485">
        <v>14</v>
      </c>
      <c r="K4485" t="s">
        <v>4604</v>
      </c>
      <c r="L4485">
        <v>2024</v>
      </c>
      <c r="M4485" t="str">
        <f>IF(Fact_JobPosting[[#This Row],[ai_mentioned]]=1,"AI Jobs","Non AI Jobs")</f>
        <v>Non AI Jobs</v>
      </c>
      <c r="N4485">
        <v>0</v>
      </c>
      <c r="O4485">
        <v>0.04</v>
      </c>
      <c r="P4485">
        <v>80482</v>
      </c>
      <c r="Q4485">
        <v>-3.49</v>
      </c>
      <c r="R4485">
        <v>0.75</v>
      </c>
    </row>
    <row r="4486" spans="1:18" x14ac:dyDescent="0.3">
      <c r="A4486">
        <v>4485</v>
      </c>
      <c r="B4486">
        <v>3</v>
      </c>
      <c r="C4486">
        <v>2</v>
      </c>
      <c r="D4486">
        <v>2</v>
      </c>
      <c r="E4486">
        <v>5</v>
      </c>
      <c r="F4486">
        <v>2</v>
      </c>
      <c r="G4486">
        <v>6</v>
      </c>
      <c r="H4486">
        <v>9</v>
      </c>
      <c r="I4486">
        <v>25</v>
      </c>
      <c r="J4486">
        <v>14</v>
      </c>
      <c r="K4486" t="s">
        <v>4605</v>
      </c>
      <c r="L4486">
        <v>2024</v>
      </c>
      <c r="M4486" t="str">
        <f>IF(Fact_JobPosting[[#This Row],[ai_mentioned]]=1,"AI Jobs","Non AI Jobs")</f>
        <v>AI Jobs</v>
      </c>
      <c r="N4486">
        <v>1</v>
      </c>
      <c r="O4486">
        <v>0.9</v>
      </c>
      <c r="P4486">
        <v>141932</v>
      </c>
      <c r="Q4486">
        <v>14.54</v>
      </c>
      <c r="R4486">
        <v>0.25</v>
      </c>
    </row>
    <row r="4487" spans="1:18" x14ac:dyDescent="0.3">
      <c r="A4487">
        <v>4486</v>
      </c>
      <c r="B4487">
        <v>3</v>
      </c>
      <c r="C4487">
        <v>3</v>
      </c>
      <c r="D4487">
        <v>3</v>
      </c>
      <c r="E4487">
        <v>5</v>
      </c>
      <c r="F4487">
        <v>9</v>
      </c>
      <c r="G4487">
        <v>9</v>
      </c>
      <c r="H4487">
        <v>2</v>
      </c>
      <c r="I4487">
        <v>33</v>
      </c>
      <c r="J4487">
        <v>14</v>
      </c>
      <c r="K4487" t="s">
        <v>4606</v>
      </c>
      <c r="L4487">
        <v>2024</v>
      </c>
      <c r="M4487" t="str">
        <f>IF(Fact_JobPosting[[#This Row],[ai_mentioned]]=1,"AI Jobs","Non AI Jobs")</f>
        <v>AI Jobs</v>
      </c>
      <c r="N4487">
        <v>1</v>
      </c>
      <c r="O4487">
        <v>0.53</v>
      </c>
      <c r="P4487">
        <v>117530</v>
      </c>
      <c r="Q4487">
        <v>7.43</v>
      </c>
      <c r="R4487">
        <v>0.33</v>
      </c>
    </row>
    <row r="4488" spans="1:18" x14ac:dyDescent="0.3">
      <c r="A4488">
        <v>4487</v>
      </c>
      <c r="B4488">
        <v>1</v>
      </c>
      <c r="C4488">
        <v>1</v>
      </c>
      <c r="D4488">
        <v>2</v>
      </c>
      <c r="E4488">
        <v>1</v>
      </c>
      <c r="F4488">
        <v>8</v>
      </c>
      <c r="G4488">
        <v>3</v>
      </c>
      <c r="H4488">
        <v>3</v>
      </c>
      <c r="I4488">
        <v>32</v>
      </c>
      <c r="J4488">
        <v>14</v>
      </c>
      <c r="K4488" t="s">
        <v>4607</v>
      </c>
      <c r="L4488">
        <v>2024</v>
      </c>
      <c r="M4488" t="str">
        <f>IF(Fact_JobPosting[[#This Row],[ai_mentioned]]=1,"AI Jobs","Non AI Jobs")</f>
        <v>Non AI Jobs</v>
      </c>
      <c r="N4488">
        <v>0</v>
      </c>
      <c r="O4488">
        <v>0.03</v>
      </c>
      <c r="P4488">
        <v>75247</v>
      </c>
      <c r="Q4488">
        <v>4.83</v>
      </c>
      <c r="R4488">
        <v>0.77</v>
      </c>
    </row>
    <row r="4489" spans="1:18" x14ac:dyDescent="0.3">
      <c r="A4489">
        <v>4488</v>
      </c>
      <c r="B4489">
        <v>3</v>
      </c>
      <c r="C4489">
        <v>2</v>
      </c>
      <c r="D4489">
        <v>3</v>
      </c>
      <c r="E4489">
        <v>4</v>
      </c>
      <c r="F4489">
        <v>6</v>
      </c>
      <c r="G4489">
        <v>9</v>
      </c>
      <c r="H4489">
        <v>14</v>
      </c>
      <c r="I4489">
        <v>40</v>
      </c>
      <c r="J4489">
        <v>14</v>
      </c>
      <c r="K4489" t="s">
        <v>4608</v>
      </c>
      <c r="L4489">
        <v>2024</v>
      </c>
      <c r="M4489" t="str">
        <f>IF(Fact_JobPosting[[#This Row],[ai_mentioned]]=1,"AI Jobs","Non AI Jobs")</f>
        <v>AI Jobs</v>
      </c>
      <c r="N4489">
        <v>1</v>
      </c>
      <c r="O4489">
        <v>0.93</v>
      </c>
      <c r="P4489">
        <v>64817</v>
      </c>
      <c r="Q4489">
        <v>13.57</v>
      </c>
      <c r="R4489">
        <v>0.23</v>
      </c>
    </row>
    <row r="4490" spans="1:18" x14ac:dyDescent="0.3">
      <c r="A4490">
        <v>4489</v>
      </c>
      <c r="B4490">
        <v>3</v>
      </c>
      <c r="C4490">
        <v>3</v>
      </c>
      <c r="D4490">
        <v>2</v>
      </c>
      <c r="E4490">
        <v>4</v>
      </c>
      <c r="F4490">
        <v>3</v>
      </c>
      <c r="G4490">
        <v>6</v>
      </c>
      <c r="H4490">
        <v>16</v>
      </c>
      <c r="I4490">
        <v>30</v>
      </c>
      <c r="J4490">
        <v>14</v>
      </c>
      <c r="K4490" t="s">
        <v>4609</v>
      </c>
      <c r="L4490">
        <v>2024</v>
      </c>
      <c r="M4490" t="str">
        <f>IF(Fact_JobPosting[[#This Row],[ai_mentioned]]=1,"AI Jobs","Non AI Jobs")</f>
        <v>AI Jobs</v>
      </c>
      <c r="N4490">
        <v>1</v>
      </c>
      <c r="O4490">
        <v>0.64</v>
      </c>
      <c r="P4490">
        <v>137628</v>
      </c>
      <c r="Q4490">
        <v>13.37</v>
      </c>
      <c r="R4490">
        <v>0.25</v>
      </c>
    </row>
    <row r="4491" spans="1:18" x14ac:dyDescent="0.3">
      <c r="A4491">
        <v>4490</v>
      </c>
      <c r="B4491">
        <v>1</v>
      </c>
      <c r="C4491">
        <v>1</v>
      </c>
      <c r="D4491">
        <v>3</v>
      </c>
      <c r="E4491">
        <v>6</v>
      </c>
      <c r="F4491">
        <v>4</v>
      </c>
      <c r="G4491">
        <v>9</v>
      </c>
      <c r="H4491">
        <v>12</v>
      </c>
      <c r="I4491">
        <v>16</v>
      </c>
      <c r="J4491">
        <v>14</v>
      </c>
      <c r="K4491" t="s">
        <v>4610</v>
      </c>
      <c r="L4491">
        <v>2024</v>
      </c>
      <c r="M4491" t="str">
        <f>IF(Fact_JobPosting[[#This Row],[ai_mentioned]]=1,"AI Jobs","Non AI Jobs")</f>
        <v>Non AI Jobs</v>
      </c>
      <c r="N4491">
        <v>0</v>
      </c>
      <c r="O4491">
        <v>0.15</v>
      </c>
      <c r="P4491">
        <v>63428</v>
      </c>
      <c r="Q4491">
        <v>0.03</v>
      </c>
      <c r="R4491">
        <v>0.83</v>
      </c>
    </row>
    <row r="4492" spans="1:18" x14ac:dyDescent="0.3">
      <c r="A4492">
        <v>4491</v>
      </c>
      <c r="B4492">
        <v>3</v>
      </c>
      <c r="C4492">
        <v>2</v>
      </c>
      <c r="D4492">
        <v>2</v>
      </c>
      <c r="E4492">
        <v>1</v>
      </c>
      <c r="F4492">
        <v>9</v>
      </c>
      <c r="G4492">
        <v>6</v>
      </c>
      <c r="H4492">
        <v>14</v>
      </c>
      <c r="I4492">
        <v>17</v>
      </c>
      <c r="J4492">
        <v>14</v>
      </c>
      <c r="K4492" t="s">
        <v>4611</v>
      </c>
      <c r="L4492">
        <v>2024</v>
      </c>
      <c r="M4492" t="str">
        <f>IF(Fact_JobPosting[[#This Row],[ai_mentioned]]=1,"AI Jobs","Non AI Jobs")</f>
        <v>AI Jobs</v>
      </c>
      <c r="N4492">
        <v>1</v>
      </c>
      <c r="O4492">
        <v>0.67</v>
      </c>
      <c r="P4492">
        <v>107954</v>
      </c>
      <c r="Q4492">
        <v>8.99</v>
      </c>
      <c r="R4492">
        <v>0.14000000000000001</v>
      </c>
    </row>
    <row r="4493" spans="1:18" x14ac:dyDescent="0.3">
      <c r="A4493">
        <v>4492</v>
      </c>
      <c r="B4493">
        <v>3</v>
      </c>
      <c r="C4493">
        <v>3</v>
      </c>
      <c r="D4493">
        <v>2</v>
      </c>
      <c r="E4493">
        <v>1</v>
      </c>
      <c r="F4493">
        <v>5</v>
      </c>
      <c r="G4493">
        <v>6</v>
      </c>
      <c r="H4493">
        <v>16</v>
      </c>
      <c r="I4493">
        <v>43</v>
      </c>
      <c r="J4493">
        <v>14</v>
      </c>
      <c r="K4493" t="s">
        <v>4612</v>
      </c>
      <c r="L4493">
        <v>2024</v>
      </c>
      <c r="M4493" t="str">
        <f>IF(Fact_JobPosting[[#This Row],[ai_mentioned]]=1,"AI Jobs","Non AI Jobs")</f>
        <v>AI Jobs</v>
      </c>
      <c r="N4493">
        <v>1</v>
      </c>
      <c r="O4493">
        <v>0.59</v>
      </c>
      <c r="P4493">
        <v>130841</v>
      </c>
      <c r="Q4493">
        <v>5.64</v>
      </c>
      <c r="R4493">
        <v>0.3</v>
      </c>
    </row>
    <row r="4494" spans="1:18" x14ac:dyDescent="0.3">
      <c r="A4494">
        <v>4493</v>
      </c>
      <c r="B4494">
        <v>3</v>
      </c>
      <c r="C4494">
        <v>3</v>
      </c>
      <c r="D4494">
        <v>3</v>
      </c>
      <c r="E4494">
        <v>1</v>
      </c>
      <c r="F4494">
        <v>8</v>
      </c>
      <c r="G4494">
        <v>4</v>
      </c>
      <c r="H4494">
        <v>4</v>
      </c>
      <c r="I4494">
        <v>34</v>
      </c>
      <c r="J4494">
        <v>14</v>
      </c>
      <c r="K4494" t="s">
        <v>4613</v>
      </c>
      <c r="L4494">
        <v>2024</v>
      </c>
      <c r="M4494" t="str">
        <f>IF(Fact_JobPosting[[#This Row],[ai_mentioned]]=1,"AI Jobs","Non AI Jobs")</f>
        <v>AI Jobs</v>
      </c>
      <c r="N4494">
        <v>1</v>
      </c>
      <c r="O4494">
        <v>0.43</v>
      </c>
      <c r="P4494">
        <v>40352</v>
      </c>
      <c r="Q4494">
        <v>12.35</v>
      </c>
      <c r="R4494">
        <v>0.38</v>
      </c>
    </row>
    <row r="4495" spans="1:18" x14ac:dyDescent="0.3">
      <c r="A4495">
        <v>4494</v>
      </c>
      <c r="B4495">
        <v>2</v>
      </c>
      <c r="C4495">
        <v>1</v>
      </c>
      <c r="D4495">
        <v>2</v>
      </c>
      <c r="E4495">
        <v>3</v>
      </c>
      <c r="F4495">
        <v>9</v>
      </c>
      <c r="G4495">
        <v>7</v>
      </c>
      <c r="H4495">
        <v>2</v>
      </c>
      <c r="I4495">
        <v>25</v>
      </c>
      <c r="J4495">
        <v>14</v>
      </c>
      <c r="K4495" t="s">
        <v>4614</v>
      </c>
      <c r="L4495">
        <v>2024</v>
      </c>
      <c r="M4495" t="str">
        <f>IF(Fact_JobPosting[[#This Row],[ai_mentioned]]=1,"AI Jobs","Non AI Jobs")</f>
        <v>Non AI Jobs</v>
      </c>
      <c r="N4495">
        <v>0</v>
      </c>
      <c r="O4495">
        <v>0.03</v>
      </c>
      <c r="P4495">
        <v>94939</v>
      </c>
      <c r="Q4495">
        <v>3.64</v>
      </c>
      <c r="R4495">
        <v>0.65</v>
      </c>
    </row>
    <row r="4496" spans="1:18" x14ac:dyDescent="0.3">
      <c r="A4496">
        <v>4495</v>
      </c>
      <c r="B4496">
        <v>3</v>
      </c>
      <c r="C4496">
        <v>2</v>
      </c>
      <c r="D4496">
        <v>2</v>
      </c>
      <c r="E4496">
        <v>6</v>
      </c>
      <c r="F4496">
        <v>9</v>
      </c>
      <c r="G4496">
        <v>1</v>
      </c>
      <c r="H4496">
        <v>10</v>
      </c>
      <c r="I4496">
        <v>38</v>
      </c>
      <c r="J4496">
        <v>14</v>
      </c>
      <c r="K4496" t="s">
        <v>4615</v>
      </c>
      <c r="L4496">
        <v>2024</v>
      </c>
      <c r="M4496" t="str">
        <f>IF(Fact_JobPosting[[#This Row],[ai_mentioned]]=1,"AI Jobs","Non AI Jobs")</f>
        <v>AI Jobs</v>
      </c>
      <c r="N4496">
        <v>1</v>
      </c>
      <c r="O4496">
        <v>0.87</v>
      </c>
      <c r="P4496">
        <v>144541</v>
      </c>
      <c r="Q4496">
        <v>16.739999999999998</v>
      </c>
      <c r="R4496">
        <v>0.3</v>
      </c>
    </row>
    <row r="4497" spans="1:18" x14ac:dyDescent="0.3">
      <c r="A4497">
        <v>4496</v>
      </c>
      <c r="B4497">
        <v>3</v>
      </c>
      <c r="C4497">
        <v>3</v>
      </c>
      <c r="D4497">
        <v>2</v>
      </c>
      <c r="E4497">
        <v>1</v>
      </c>
      <c r="F4497">
        <v>5</v>
      </c>
      <c r="G4497">
        <v>5</v>
      </c>
      <c r="H4497">
        <v>16</v>
      </c>
      <c r="I4497">
        <v>27</v>
      </c>
      <c r="J4497">
        <v>14</v>
      </c>
      <c r="K4497" t="s">
        <v>4616</v>
      </c>
      <c r="L4497">
        <v>2024</v>
      </c>
      <c r="M4497" t="str">
        <f>IF(Fact_JobPosting[[#This Row],[ai_mentioned]]=1,"AI Jobs","Non AI Jobs")</f>
        <v>AI Jobs</v>
      </c>
      <c r="N4497">
        <v>1</v>
      </c>
      <c r="O4497">
        <v>0.49</v>
      </c>
      <c r="P4497">
        <v>109405</v>
      </c>
      <c r="Q4497">
        <v>12.57</v>
      </c>
      <c r="R4497">
        <v>0.28999999999999998</v>
      </c>
    </row>
    <row r="4498" spans="1:18" x14ac:dyDescent="0.3">
      <c r="A4498">
        <v>4497</v>
      </c>
      <c r="B4498">
        <v>1</v>
      </c>
      <c r="C4498">
        <v>1</v>
      </c>
      <c r="D4498">
        <v>2</v>
      </c>
      <c r="E4498">
        <v>3</v>
      </c>
      <c r="F4498">
        <v>7</v>
      </c>
      <c r="G4498">
        <v>6</v>
      </c>
      <c r="H4498">
        <v>7</v>
      </c>
      <c r="I4498">
        <v>25</v>
      </c>
      <c r="J4498">
        <v>14</v>
      </c>
      <c r="K4498" t="s">
        <v>4617</v>
      </c>
      <c r="L4498">
        <v>2024</v>
      </c>
      <c r="M4498" t="str">
        <f>IF(Fact_JobPosting[[#This Row],[ai_mentioned]]=1,"AI Jobs","Non AI Jobs")</f>
        <v>Non AI Jobs</v>
      </c>
      <c r="N4498">
        <v>0</v>
      </c>
      <c r="O4498">
        <v>7.0000000000000007E-2</v>
      </c>
      <c r="P4498">
        <v>85637</v>
      </c>
      <c r="Q4498">
        <v>4.3899999999999997</v>
      </c>
      <c r="R4498">
        <v>0.77</v>
      </c>
    </row>
    <row r="4499" spans="1:18" x14ac:dyDescent="0.3">
      <c r="A4499">
        <v>4498</v>
      </c>
      <c r="B4499">
        <v>3</v>
      </c>
      <c r="C4499">
        <v>2</v>
      </c>
      <c r="D4499">
        <v>2</v>
      </c>
      <c r="E4499">
        <v>1</v>
      </c>
      <c r="F4499">
        <v>6</v>
      </c>
      <c r="G4499">
        <v>7</v>
      </c>
      <c r="H4499">
        <v>12</v>
      </c>
      <c r="I4499">
        <v>19</v>
      </c>
      <c r="J4499">
        <v>14</v>
      </c>
      <c r="K4499" t="s">
        <v>4618</v>
      </c>
      <c r="L4499">
        <v>2024</v>
      </c>
      <c r="M4499" t="str">
        <f>IF(Fact_JobPosting[[#This Row],[ai_mentioned]]=1,"AI Jobs","Non AI Jobs")</f>
        <v>AI Jobs</v>
      </c>
      <c r="N4499">
        <v>1</v>
      </c>
      <c r="O4499">
        <v>0.7</v>
      </c>
      <c r="P4499">
        <v>52749</v>
      </c>
      <c r="Q4499">
        <v>16.02</v>
      </c>
      <c r="R4499">
        <v>0.36</v>
      </c>
    </row>
    <row r="4500" spans="1:18" x14ac:dyDescent="0.3">
      <c r="A4500">
        <v>4499</v>
      </c>
      <c r="B4500">
        <v>1</v>
      </c>
      <c r="C4500">
        <v>1</v>
      </c>
      <c r="D4500">
        <v>2</v>
      </c>
      <c r="E4500">
        <v>2</v>
      </c>
      <c r="F4500">
        <v>6</v>
      </c>
      <c r="G4500">
        <v>7</v>
      </c>
      <c r="H4500">
        <v>3</v>
      </c>
      <c r="I4500">
        <v>1</v>
      </c>
      <c r="J4500">
        <v>14</v>
      </c>
      <c r="K4500" t="s">
        <v>4619</v>
      </c>
      <c r="L4500">
        <v>2024</v>
      </c>
      <c r="M4500" t="str">
        <f>IF(Fact_JobPosting[[#This Row],[ai_mentioned]]=1,"AI Jobs","Non AI Jobs")</f>
        <v>Non AI Jobs</v>
      </c>
      <c r="N4500">
        <v>0</v>
      </c>
      <c r="O4500">
        <v>0.02</v>
      </c>
      <c r="P4500">
        <v>44577</v>
      </c>
      <c r="Q4500">
        <v>-2.58</v>
      </c>
      <c r="R4500">
        <v>0.88</v>
      </c>
    </row>
    <row r="4501" spans="1:18" x14ac:dyDescent="0.3">
      <c r="A4501">
        <v>4500</v>
      </c>
      <c r="B4501">
        <v>3</v>
      </c>
      <c r="C4501">
        <v>3</v>
      </c>
      <c r="D4501">
        <v>3</v>
      </c>
      <c r="E4501">
        <v>6</v>
      </c>
      <c r="F4501">
        <v>7</v>
      </c>
      <c r="G4501">
        <v>4</v>
      </c>
      <c r="H4501">
        <v>1</v>
      </c>
      <c r="I4501">
        <v>3</v>
      </c>
      <c r="J4501">
        <v>14</v>
      </c>
      <c r="K4501" t="s">
        <v>4620</v>
      </c>
      <c r="L4501">
        <v>2024</v>
      </c>
      <c r="M4501" t="str">
        <f>IF(Fact_JobPosting[[#This Row],[ai_mentioned]]=1,"AI Jobs","Non AI Jobs")</f>
        <v>AI Jobs</v>
      </c>
      <c r="N4501">
        <v>1</v>
      </c>
      <c r="O4501">
        <v>0.53</v>
      </c>
      <c r="P4501">
        <v>36505</v>
      </c>
      <c r="Q4501">
        <v>5.0999999999999996</v>
      </c>
      <c r="R4501">
        <v>0.38</v>
      </c>
    </row>
    <row r="4502" spans="1:18" x14ac:dyDescent="0.3">
      <c r="A4502">
        <v>4501</v>
      </c>
      <c r="B4502">
        <v>1</v>
      </c>
      <c r="C4502">
        <v>1</v>
      </c>
      <c r="D4502">
        <v>3</v>
      </c>
      <c r="E4502">
        <v>2</v>
      </c>
      <c r="F4502">
        <v>4</v>
      </c>
      <c r="G4502">
        <v>4</v>
      </c>
      <c r="H4502">
        <v>6</v>
      </c>
      <c r="I4502">
        <v>14</v>
      </c>
      <c r="J4502">
        <v>14</v>
      </c>
      <c r="K4502" t="s">
        <v>4621</v>
      </c>
      <c r="L4502">
        <v>2024</v>
      </c>
      <c r="M4502" t="str">
        <f>IF(Fact_JobPosting[[#This Row],[ai_mentioned]]=1,"AI Jobs","Non AI Jobs")</f>
        <v>Non AI Jobs</v>
      </c>
      <c r="N4502">
        <v>0</v>
      </c>
      <c r="O4502">
        <v>0.03</v>
      </c>
      <c r="P4502">
        <v>56218</v>
      </c>
      <c r="Q4502">
        <v>-4.82</v>
      </c>
      <c r="R4502">
        <v>0.76</v>
      </c>
    </row>
    <row r="4503" spans="1:18" x14ac:dyDescent="0.3">
      <c r="A4503">
        <v>4502</v>
      </c>
      <c r="B4503">
        <v>2</v>
      </c>
      <c r="C4503">
        <v>1</v>
      </c>
      <c r="D4503">
        <v>3</v>
      </c>
      <c r="E4503">
        <v>4</v>
      </c>
      <c r="F4503">
        <v>2</v>
      </c>
      <c r="G4503">
        <v>9</v>
      </c>
      <c r="H4503">
        <v>16</v>
      </c>
      <c r="I4503">
        <v>3</v>
      </c>
      <c r="J4503">
        <v>14</v>
      </c>
      <c r="K4503" t="s">
        <v>4622</v>
      </c>
      <c r="L4503">
        <v>2024</v>
      </c>
      <c r="M4503" t="str">
        <f>IF(Fact_JobPosting[[#This Row],[ai_mentioned]]=1,"AI Jobs","Non AI Jobs")</f>
        <v>Non AI Jobs</v>
      </c>
      <c r="N4503">
        <v>0</v>
      </c>
      <c r="O4503">
        <v>0.13</v>
      </c>
      <c r="P4503">
        <v>30179</v>
      </c>
      <c r="Q4503">
        <v>2.02</v>
      </c>
      <c r="R4503">
        <v>0.61</v>
      </c>
    </row>
    <row r="4504" spans="1:18" x14ac:dyDescent="0.3">
      <c r="A4504">
        <v>4503</v>
      </c>
      <c r="B4504">
        <v>1</v>
      </c>
      <c r="C4504">
        <v>1</v>
      </c>
      <c r="D4504">
        <v>2</v>
      </c>
      <c r="E4504">
        <v>1</v>
      </c>
      <c r="F4504">
        <v>5</v>
      </c>
      <c r="G4504">
        <v>7</v>
      </c>
      <c r="H4504">
        <v>1</v>
      </c>
      <c r="I4504">
        <v>38</v>
      </c>
      <c r="J4504">
        <v>14</v>
      </c>
      <c r="K4504" t="s">
        <v>4623</v>
      </c>
      <c r="L4504">
        <v>2024</v>
      </c>
      <c r="M4504" t="str">
        <f>IF(Fact_JobPosting[[#This Row],[ai_mentioned]]=1,"AI Jobs","Non AI Jobs")</f>
        <v>Non AI Jobs</v>
      </c>
      <c r="N4504">
        <v>0</v>
      </c>
      <c r="O4504">
        <v>7.0000000000000007E-2</v>
      </c>
      <c r="P4504">
        <v>97918</v>
      </c>
      <c r="Q4504">
        <v>1.65</v>
      </c>
      <c r="R4504">
        <v>0.85</v>
      </c>
    </row>
    <row r="4505" spans="1:18" x14ac:dyDescent="0.3">
      <c r="A4505">
        <v>4504</v>
      </c>
      <c r="B4505">
        <v>3</v>
      </c>
      <c r="C4505">
        <v>2</v>
      </c>
      <c r="D4505">
        <v>3</v>
      </c>
      <c r="E4505">
        <v>1</v>
      </c>
      <c r="F4505">
        <v>2</v>
      </c>
      <c r="G4505">
        <v>4</v>
      </c>
      <c r="H4505">
        <v>11</v>
      </c>
      <c r="I4505">
        <v>22</v>
      </c>
      <c r="J4505">
        <v>14</v>
      </c>
      <c r="K4505" t="s">
        <v>4624</v>
      </c>
      <c r="L4505">
        <v>2024</v>
      </c>
      <c r="M4505" t="str">
        <f>IF(Fact_JobPosting[[#This Row],[ai_mentioned]]=1,"AI Jobs","Non AI Jobs")</f>
        <v>AI Jobs</v>
      </c>
      <c r="N4505">
        <v>1</v>
      </c>
      <c r="O4505">
        <v>0.84</v>
      </c>
      <c r="P4505">
        <v>42066</v>
      </c>
      <c r="Q4505">
        <v>10.4</v>
      </c>
      <c r="R4505">
        <v>0.26</v>
      </c>
    </row>
    <row r="4506" spans="1:18" x14ac:dyDescent="0.3">
      <c r="A4506">
        <v>4505</v>
      </c>
      <c r="B4506">
        <v>3</v>
      </c>
      <c r="C4506">
        <v>3</v>
      </c>
      <c r="D4506">
        <v>2</v>
      </c>
      <c r="E4506">
        <v>1</v>
      </c>
      <c r="F4506">
        <v>9</v>
      </c>
      <c r="G4506">
        <v>3</v>
      </c>
      <c r="H4506">
        <v>3</v>
      </c>
      <c r="I4506">
        <v>38</v>
      </c>
      <c r="J4506">
        <v>14</v>
      </c>
      <c r="K4506" t="s">
        <v>4625</v>
      </c>
      <c r="L4506">
        <v>2024</v>
      </c>
      <c r="M4506" t="str">
        <f>IF(Fact_JobPosting[[#This Row],[ai_mentioned]]=1,"AI Jobs","Non AI Jobs")</f>
        <v>AI Jobs</v>
      </c>
      <c r="N4506">
        <v>1</v>
      </c>
      <c r="O4506">
        <v>0.41</v>
      </c>
      <c r="P4506">
        <v>141979</v>
      </c>
      <c r="Q4506">
        <v>9.5299999999999994</v>
      </c>
      <c r="R4506">
        <v>0.15</v>
      </c>
    </row>
    <row r="4507" spans="1:18" x14ac:dyDescent="0.3">
      <c r="A4507">
        <v>4506</v>
      </c>
      <c r="B4507">
        <v>3</v>
      </c>
      <c r="C4507">
        <v>3</v>
      </c>
      <c r="D4507">
        <v>2</v>
      </c>
      <c r="E4507">
        <v>4</v>
      </c>
      <c r="F4507">
        <v>4</v>
      </c>
      <c r="G4507">
        <v>7</v>
      </c>
      <c r="H4507">
        <v>10</v>
      </c>
      <c r="I4507">
        <v>4</v>
      </c>
      <c r="J4507">
        <v>14</v>
      </c>
      <c r="K4507" t="s">
        <v>4626</v>
      </c>
      <c r="L4507">
        <v>2024</v>
      </c>
      <c r="M4507" t="str">
        <f>IF(Fact_JobPosting[[#This Row],[ai_mentioned]]=1,"AI Jobs","Non AI Jobs")</f>
        <v>AI Jobs</v>
      </c>
      <c r="N4507">
        <v>1</v>
      </c>
      <c r="O4507">
        <v>0.41</v>
      </c>
      <c r="P4507">
        <v>69051</v>
      </c>
      <c r="Q4507">
        <v>11.6</v>
      </c>
      <c r="R4507">
        <v>0.15</v>
      </c>
    </row>
    <row r="4508" spans="1:18" x14ac:dyDescent="0.3">
      <c r="A4508">
        <v>4507</v>
      </c>
      <c r="B4508">
        <v>1</v>
      </c>
      <c r="C4508">
        <v>1</v>
      </c>
      <c r="D4508">
        <v>2</v>
      </c>
      <c r="E4508">
        <v>4</v>
      </c>
      <c r="F4508">
        <v>8</v>
      </c>
      <c r="G4508">
        <v>2</v>
      </c>
      <c r="H4508">
        <v>6</v>
      </c>
      <c r="I4508">
        <v>39</v>
      </c>
      <c r="J4508">
        <v>14</v>
      </c>
      <c r="K4508" t="s">
        <v>4627</v>
      </c>
      <c r="L4508">
        <v>2024</v>
      </c>
      <c r="M4508" t="str">
        <f>IF(Fact_JobPosting[[#This Row],[ai_mentioned]]=1,"AI Jobs","Non AI Jobs")</f>
        <v>Non AI Jobs</v>
      </c>
      <c r="N4508">
        <v>0</v>
      </c>
      <c r="O4508">
        <v>0.1</v>
      </c>
      <c r="P4508">
        <v>42811</v>
      </c>
      <c r="Q4508">
        <v>-4.53</v>
      </c>
      <c r="R4508">
        <v>0.71</v>
      </c>
    </row>
    <row r="4509" spans="1:18" x14ac:dyDescent="0.3">
      <c r="A4509">
        <v>4508</v>
      </c>
      <c r="B4509">
        <v>2</v>
      </c>
      <c r="C4509">
        <v>1</v>
      </c>
      <c r="D4509">
        <v>2</v>
      </c>
      <c r="E4509">
        <v>5</v>
      </c>
      <c r="F4509">
        <v>7</v>
      </c>
      <c r="G4509">
        <v>7</v>
      </c>
      <c r="H4509">
        <v>8</v>
      </c>
      <c r="I4509">
        <v>22</v>
      </c>
      <c r="J4509">
        <v>14</v>
      </c>
      <c r="K4509" t="s">
        <v>4628</v>
      </c>
      <c r="L4509">
        <v>2024</v>
      </c>
      <c r="M4509" t="str">
        <f>IF(Fact_JobPosting[[#This Row],[ai_mentioned]]=1,"AI Jobs","Non AI Jobs")</f>
        <v>Non AI Jobs</v>
      </c>
      <c r="N4509">
        <v>0</v>
      </c>
      <c r="O4509">
        <v>0.19</v>
      </c>
      <c r="P4509">
        <v>29503</v>
      </c>
      <c r="Q4509">
        <v>0.91</v>
      </c>
      <c r="R4509">
        <v>0.69</v>
      </c>
    </row>
    <row r="4510" spans="1:18" x14ac:dyDescent="0.3">
      <c r="A4510">
        <v>4509</v>
      </c>
      <c r="B4510">
        <v>1</v>
      </c>
      <c r="C4510">
        <v>1</v>
      </c>
      <c r="D4510">
        <v>2</v>
      </c>
      <c r="E4510">
        <v>6</v>
      </c>
      <c r="F4510">
        <v>9</v>
      </c>
      <c r="G4510">
        <v>7</v>
      </c>
      <c r="H4510">
        <v>13</v>
      </c>
      <c r="I4510">
        <v>27</v>
      </c>
      <c r="J4510">
        <v>14</v>
      </c>
      <c r="K4510" t="s">
        <v>4629</v>
      </c>
      <c r="L4510">
        <v>2024</v>
      </c>
      <c r="M4510" t="str">
        <f>IF(Fact_JobPosting[[#This Row],[ai_mentioned]]=1,"AI Jobs","Non AI Jobs")</f>
        <v>Non AI Jobs</v>
      </c>
      <c r="N4510">
        <v>0</v>
      </c>
      <c r="O4510">
        <v>7.0000000000000007E-2</v>
      </c>
      <c r="P4510">
        <v>80376</v>
      </c>
      <c r="Q4510">
        <v>-0.57999999999999996</v>
      </c>
      <c r="R4510">
        <v>0.89</v>
      </c>
    </row>
    <row r="4511" spans="1:18" x14ac:dyDescent="0.3">
      <c r="A4511">
        <v>4510</v>
      </c>
      <c r="B4511">
        <v>2</v>
      </c>
      <c r="C4511">
        <v>1</v>
      </c>
      <c r="D4511">
        <v>2</v>
      </c>
      <c r="E4511">
        <v>4</v>
      </c>
      <c r="F4511">
        <v>2</v>
      </c>
      <c r="G4511">
        <v>8</v>
      </c>
      <c r="H4511">
        <v>6</v>
      </c>
      <c r="I4511">
        <v>38</v>
      </c>
      <c r="J4511">
        <v>14</v>
      </c>
      <c r="K4511" t="s">
        <v>4630</v>
      </c>
      <c r="L4511">
        <v>2024</v>
      </c>
      <c r="M4511" t="str">
        <f>IF(Fact_JobPosting[[#This Row],[ai_mentioned]]=1,"AI Jobs","Non AI Jobs")</f>
        <v>Non AI Jobs</v>
      </c>
      <c r="N4511">
        <v>0</v>
      </c>
      <c r="O4511">
        <v>0.01</v>
      </c>
      <c r="P4511">
        <v>94339</v>
      </c>
      <c r="Q4511">
        <v>4.0199999999999996</v>
      </c>
      <c r="R4511">
        <v>0.61</v>
      </c>
    </row>
    <row r="4512" spans="1:18" x14ac:dyDescent="0.3">
      <c r="A4512">
        <v>4511</v>
      </c>
      <c r="B4512">
        <v>1</v>
      </c>
      <c r="C4512">
        <v>1</v>
      </c>
      <c r="D4512">
        <v>2</v>
      </c>
      <c r="E4512">
        <v>2</v>
      </c>
      <c r="F4512">
        <v>8</v>
      </c>
      <c r="G4512">
        <v>7</v>
      </c>
      <c r="H4512">
        <v>10</v>
      </c>
      <c r="I4512">
        <v>32</v>
      </c>
      <c r="J4512">
        <v>14</v>
      </c>
      <c r="K4512" t="s">
        <v>4631</v>
      </c>
      <c r="L4512">
        <v>2024</v>
      </c>
      <c r="M4512" t="str">
        <f>IF(Fact_JobPosting[[#This Row],[ai_mentioned]]=1,"AI Jobs","Non AI Jobs")</f>
        <v>Non AI Jobs</v>
      </c>
      <c r="N4512">
        <v>0</v>
      </c>
      <c r="O4512">
        <v>0</v>
      </c>
      <c r="P4512">
        <v>66552</v>
      </c>
      <c r="Q4512">
        <v>4.45</v>
      </c>
      <c r="R4512">
        <v>0.8</v>
      </c>
    </row>
    <row r="4513" spans="1:18" x14ac:dyDescent="0.3">
      <c r="A4513">
        <v>4512</v>
      </c>
      <c r="B4513">
        <v>3</v>
      </c>
      <c r="C4513">
        <v>3</v>
      </c>
      <c r="D4513">
        <v>2</v>
      </c>
      <c r="E4513">
        <v>6</v>
      </c>
      <c r="F4513">
        <v>3</v>
      </c>
      <c r="G4513">
        <v>1</v>
      </c>
      <c r="H4513">
        <v>3</v>
      </c>
      <c r="I4513">
        <v>32</v>
      </c>
      <c r="J4513">
        <v>14</v>
      </c>
      <c r="K4513" t="s">
        <v>4632</v>
      </c>
      <c r="L4513">
        <v>2024</v>
      </c>
      <c r="M4513" t="str">
        <f>IF(Fact_JobPosting[[#This Row],[ai_mentioned]]=1,"AI Jobs","Non AI Jobs")</f>
        <v>AI Jobs</v>
      </c>
      <c r="N4513">
        <v>1</v>
      </c>
      <c r="O4513">
        <v>0.49</v>
      </c>
      <c r="P4513">
        <v>117400</v>
      </c>
      <c r="Q4513">
        <v>5.65</v>
      </c>
      <c r="R4513">
        <v>0.28000000000000003</v>
      </c>
    </row>
    <row r="4514" spans="1:18" x14ac:dyDescent="0.3">
      <c r="A4514">
        <v>4513</v>
      </c>
      <c r="B4514">
        <v>1</v>
      </c>
      <c r="C4514">
        <v>1</v>
      </c>
      <c r="D4514">
        <v>2</v>
      </c>
      <c r="E4514">
        <v>1</v>
      </c>
      <c r="F4514">
        <v>9</v>
      </c>
      <c r="G4514">
        <v>8</v>
      </c>
      <c r="H4514">
        <v>15</v>
      </c>
      <c r="I4514">
        <v>3</v>
      </c>
      <c r="J4514">
        <v>14</v>
      </c>
      <c r="K4514" t="s">
        <v>4633</v>
      </c>
      <c r="L4514">
        <v>2024</v>
      </c>
      <c r="M4514" t="str">
        <f>IF(Fact_JobPosting[[#This Row],[ai_mentioned]]=1,"AI Jobs","Non AI Jobs")</f>
        <v>Non AI Jobs</v>
      </c>
      <c r="N4514">
        <v>0</v>
      </c>
      <c r="O4514">
        <v>0.03</v>
      </c>
      <c r="P4514">
        <v>28239</v>
      </c>
      <c r="Q4514">
        <v>4.59</v>
      </c>
      <c r="R4514">
        <v>0.74</v>
      </c>
    </row>
    <row r="4515" spans="1:18" x14ac:dyDescent="0.3">
      <c r="A4515">
        <v>4514</v>
      </c>
      <c r="B4515">
        <v>3</v>
      </c>
      <c r="C4515">
        <v>2</v>
      </c>
      <c r="D4515">
        <v>2</v>
      </c>
      <c r="E4515">
        <v>1</v>
      </c>
      <c r="F4515">
        <v>4</v>
      </c>
      <c r="G4515">
        <v>7</v>
      </c>
      <c r="H4515">
        <v>10</v>
      </c>
      <c r="I4515">
        <v>21</v>
      </c>
      <c r="J4515">
        <v>14</v>
      </c>
      <c r="K4515" t="s">
        <v>4634</v>
      </c>
      <c r="L4515">
        <v>2024</v>
      </c>
      <c r="M4515" t="str">
        <f>IF(Fact_JobPosting[[#This Row],[ai_mentioned]]=1,"AI Jobs","Non AI Jobs")</f>
        <v>AI Jobs</v>
      </c>
      <c r="N4515">
        <v>1</v>
      </c>
      <c r="O4515">
        <v>0.84</v>
      </c>
      <c r="P4515">
        <v>143412</v>
      </c>
      <c r="Q4515">
        <v>9.3800000000000008</v>
      </c>
      <c r="R4515">
        <v>0.23</v>
      </c>
    </row>
    <row r="4516" spans="1:18" x14ac:dyDescent="0.3">
      <c r="A4516">
        <v>4515</v>
      </c>
      <c r="B4516">
        <v>3</v>
      </c>
      <c r="C4516">
        <v>2</v>
      </c>
      <c r="D4516">
        <v>2</v>
      </c>
      <c r="E4516">
        <v>1</v>
      </c>
      <c r="F4516">
        <v>8</v>
      </c>
      <c r="G4516">
        <v>6</v>
      </c>
      <c r="H4516">
        <v>16</v>
      </c>
      <c r="I4516">
        <v>37</v>
      </c>
      <c r="J4516">
        <v>14</v>
      </c>
      <c r="K4516" t="s">
        <v>4635</v>
      </c>
      <c r="L4516">
        <v>2024</v>
      </c>
      <c r="M4516" t="str">
        <f>IF(Fact_JobPosting[[#This Row],[ai_mentioned]]=1,"AI Jobs","Non AI Jobs")</f>
        <v>AI Jobs</v>
      </c>
      <c r="N4516">
        <v>1</v>
      </c>
      <c r="O4516">
        <v>0.8</v>
      </c>
      <c r="P4516">
        <v>77558</v>
      </c>
      <c r="Q4516">
        <v>11.59</v>
      </c>
      <c r="R4516">
        <v>0.28999999999999998</v>
      </c>
    </row>
    <row r="4517" spans="1:18" x14ac:dyDescent="0.3">
      <c r="A4517">
        <v>4516</v>
      </c>
      <c r="B4517">
        <v>1</v>
      </c>
      <c r="C4517">
        <v>1</v>
      </c>
      <c r="D4517">
        <v>2</v>
      </c>
      <c r="E4517">
        <v>6</v>
      </c>
      <c r="F4517">
        <v>7</v>
      </c>
      <c r="G4517">
        <v>5</v>
      </c>
      <c r="H4517">
        <v>16</v>
      </c>
      <c r="I4517">
        <v>16</v>
      </c>
      <c r="J4517">
        <v>14</v>
      </c>
      <c r="K4517" t="s">
        <v>4636</v>
      </c>
      <c r="L4517">
        <v>2024</v>
      </c>
      <c r="M4517" t="str">
        <f>IF(Fact_JobPosting[[#This Row],[ai_mentioned]]=1,"AI Jobs","Non AI Jobs")</f>
        <v>Non AI Jobs</v>
      </c>
      <c r="N4517">
        <v>0</v>
      </c>
      <c r="O4517">
        <v>0.18</v>
      </c>
      <c r="P4517">
        <v>73363</v>
      </c>
      <c r="Q4517">
        <v>-4.13</v>
      </c>
      <c r="R4517">
        <v>0.74</v>
      </c>
    </row>
    <row r="4518" spans="1:18" x14ac:dyDescent="0.3">
      <c r="A4518">
        <v>4517</v>
      </c>
      <c r="B4518">
        <v>3</v>
      </c>
      <c r="C4518">
        <v>3</v>
      </c>
      <c r="D4518">
        <v>2</v>
      </c>
      <c r="E4518">
        <v>6</v>
      </c>
      <c r="F4518">
        <v>5</v>
      </c>
      <c r="G4518">
        <v>6</v>
      </c>
      <c r="H4518">
        <v>4</v>
      </c>
      <c r="I4518">
        <v>18</v>
      </c>
      <c r="J4518">
        <v>14</v>
      </c>
      <c r="K4518" t="s">
        <v>4637</v>
      </c>
      <c r="L4518">
        <v>2024</v>
      </c>
      <c r="M4518" t="str">
        <f>IF(Fact_JobPosting[[#This Row],[ai_mentioned]]=1,"AI Jobs","Non AI Jobs")</f>
        <v>AI Jobs</v>
      </c>
      <c r="N4518">
        <v>1</v>
      </c>
      <c r="O4518">
        <v>0.52</v>
      </c>
      <c r="P4518">
        <v>98020</v>
      </c>
      <c r="Q4518">
        <v>6.65</v>
      </c>
      <c r="R4518">
        <v>0.12</v>
      </c>
    </row>
    <row r="4519" spans="1:18" x14ac:dyDescent="0.3">
      <c r="A4519">
        <v>4518</v>
      </c>
      <c r="B4519">
        <v>3</v>
      </c>
      <c r="C4519">
        <v>3</v>
      </c>
      <c r="D4519">
        <v>2</v>
      </c>
      <c r="E4519">
        <v>4</v>
      </c>
      <c r="F4519">
        <v>10</v>
      </c>
      <c r="G4519">
        <v>8</v>
      </c>
      <c r="H4519">
        <v>12</v>
      </c>
      <c r="I4519">
        <v>39</v>
      </c>
      <c r="J4519">
        <v>14</v>
      </c>
      <c r="K4519" t="s">
        <v>4638</v>
      </c>
      <c r="L4519">
        <v>2024</v>
      </c>
      <c r="M4519" t="str">
        <f>IF(Fact_JobPosting[[#This Row],[ai_mentioned]]=1,"AI Jobs","Non AI Jobs")</f>
        <v>AI Jobs</v>
      </c>
      <c r="N4519">
        <v>1</v>
      </c>
      <c r="O4519">
        <v>0.55000000000000004</v>
      </c>
      <c r="P4519">
        <v>69144</v>
      </c>
      <c r="Q4519">
        <v>7.32</v>
      </c>
      <c r="R4519">
        <v>0.33</v>
      </c>
    </row>
    <row r="4520" spans="1:18" x14ac:dyDescent="0.3">
      <c r="A4520">
        <v>4519</v>
      </c>
      <c r="B4520">
        <v>3</v>
      </c>
      <c r="C4520">
        <v>3</v>
      </c>
      <c r="D4520">
        <v>2</v>
      </c>
      <c r="E4520">
        <v>1</v>
      </c>
      <c r="F4520">
        <v>10</v>
      </c>
      <c r="G4520">
        <v>6</v>
      </c>
      <c r="H4520">
        <v>4</v>
      </c>
      <c r="I4520">
        <v>10</v>
      </c>
      <c r="J4520">
        <v>14</v>
      </c>
      <c r="K4520" t="s">
        <v>4639</v>
      </c>
      <c r="L4520">
        <v>2024</v>
      </c>
      <c r="M4520" t="str">
        <f>IF(Fact_JobPosting[[#This Row],[ai_mentioned]]=1,"AI Jobs","Non AI Jobs")</f>
        <v>AI Jobs</v>
      </c>
      <c r="N4520">
        <v>1</v>
      </c>
      <c r="O4520">
        <v>0.65</v>
      </c>
      <c r="P4520">
        <v>136140</v>
      </c>
      <c r="Q4520">
        <v>13.11</v>
      </c>
      <c r="R4520">
        <v>0.22</v>
      </c>
    </row>
    <row r="4521" spans="1:18" x14ac:dyDescent="0.3">
      <c r="A4521">
        <v>4520</v>
      </c>
      <c r="B4521">
        <v>3</v>
      </c>
      <c r="C4521">
        <v>3</v>
      </c>
      <c r="D4521">
        <v>2</v>
      </c>
      <c r="E4521">
        <v>6</v>
      </c>
      <c r="F4521">
        <v>4</v>
      </c>
      <c r="G4521">
        <v>2</v>
      </c>
      <c r="H4521">
        <v>2</v>
      </c>
      <c r="I4521">
        <v>18</v>
      </c>
      <c r="J4521">
        <v>14</v>
      </c>
      <c r="K4521" t="s">
        <v>4640</v>
      </c>
      <c r="L4521">
        <v>2024</v>
      </c>
      <c r="M4521" t="str">
        <f>IF(Fact_JobPosting[[#This Row],[ai_mentioned]]=1,"AI Jobs","Non AI Jobs")</f>
        <v>AI Jobs</v>
      </c>
      <c r="N4521">
        <v>1</v>
      </c>
      <c r="O4521">
        <v>0.46</v>
      </c>
      <c r="P4521">
        <v>107425</v>
      </c>
      <c r="Q4521">
        <v>13.89</v>
      </c>
      <c r="R4521">
        <v>0.14000000000000001</v>
      </c>
    </row>
    <row r="4522" spans="1:18" x14ac:dyDescent="0.3">
      <c r="A4522">
        <v>4521</v>
      </c>
      <c r="B4522">
        <v>3</v>
      </c>
      <c r="C4522">
        <v>2</v>
      </c>
      <c r="D4522">
        <v>2</v>
      </c>
      <c r="E4522">
        <v>1</v>
      </c>
      <c r="F4522">
        <v>3</v>
      </c>
      <c r="G4522">
        <v>6</v>
      </c>
      <c r="H4522">
        <v>10</v>
      </c>
      <c r="I4522">
        <v>10</v>
      </c>
      <c r="J4522">
        <v>14</v>
      </c>
      <c r="K4522" t="s">
        <v>4641</v>
      </c>
      <c r="L4522">
        <v>2024</v>
      </c>
      <c r="M4522" t="str">
        <f>IF(Fact_JobPosting[[#This Row],[ai_mentioned]]=1,"AI Jobs","Non AI Jobs")</f>
        <v>AI Jobs</v>
      </c>
      <c r="N4522">
        <v>1</v>
      </c>
      <c r="O4522">
        <v>0.82</v>
      </c>
      <c r="P4522">
        <v>141122</v>
      </c>
      <c r="Q4522">
        <v>14.68</v>
      </c>
      <c r="R4522">
        <v>0.34</v>
      </c>
    </row>
    <row r="4523" spans="1:18" x14ac:dyDescent="0.3">
      <c r="A4523">
        <v>4522</v>
      </c>
      <c r="B4523">
        <v>3</v>
      </c>
      <c r="C4523">
        <v>3</v>
      </c>
      <c r="D4523">
        <v>2</v>
      </c>
      <c r="E4523">
        <v>1</v>
      </c>
      <c r="F4523">
        <v>2</v>
      </c>
      <c r="G4523">
        <v>7</v>
      </c>
      <c r="H4523">
        <v>13</v>
      </c>
      <c r="I4523">
        <v>17</v>
      </c>
      <c r="J4523">
        <v>14</v>
      </c>
      <c r="K4523" t="s">
        <v>4642</v>
      </c>
      <c r="L4523">
        <v>2024</v>
      </c>
      <c r="M4523" t="str">
        <f>IF(Fact_JobPosting[[#This Row],[ai_mentioned]]=1,"AI Jobs","Non AI Jobs")</f>
        <v>AI Jobs</v>
      </c>
      <c r="N4523">
        <v>1</v>
      </c>
      <c r="O4523">
        <v>0.56999999999999995</v>
      </c>
      <c r="P4523">
        <v>96608</v>
      </c>
      <c r="Q4523">
        <v>17</v>
      </c>
      <c r="R4523">
        <v>0.17</v>
      </c>
    </row>
    <row r="4524" spans="1:18" x14ac:dyDescent="0.3">
      <c r="A4524">
        <v>4523</v>
      </c>
      <c r="B4524">
        <v>3</v>
      </c>
      <c r="C4524">
        <v>3</v>
      </c>
      <c r="D4524">
        <v>2</v>
      </c>
      <c r="E4524">
        <v>2</v>
      </c>
      <c r="F4524">
        <v>10</v>
      </c>
      <c r="G4524">
        <v>1</v>
      </c>
      <c r="H4524">
        <v>13</v>
      </c>
      <c r="I4524">
        <v>10</v>
      </c>
      <c r="J4524">
        <v>14</v>
      </c>
      <c r="K4524" t="s">
        <v>4643</v>
      </c>
      <c r="L4524">
        <v>2024</v>
      </c>
      <c r="M4524" t="str">
        <f>IF(Fact_JobPosting[[#This Row],[ai_mentioned]]=1,"AI Jobs","Non AI Jobs")</f>
        <v>AI Jobs</v>
      </c>
      <c r="N4524">
        <v>1</v>
      </c>
      <c r="O4524">
        <v>0.44</v>
      </c>
      <c r="P4524">
        <v>155076</v>
      </c>
      <c r="Q4524">
        <v>10.64</v>
      </c>
      <c r="R4524">
        <v>0.11</v>
      </c>
    </row>
    <row r="4525" spans="1:18" x14ac:dyDescent="0.3">
      <c r="A4525">
        <v>4524</v>
      </c>
      <c r="B4525">
        <v>3</v>
      </c>
      <c r="C4525">
        <v>2</v>
      </c>
      <c r="D4525">
        <v>2</v>
      </c>
      <c r="E4525">
        <v>2</v>
      </c>
      <c r="F4525">
        <v>6</v>
      </c>
      <c r="G4525">
        <v>7</v>
      </c>
      <c r="H4525">
        <v>3</v>
      </c>
      <c r="I4525">
        <v>6</v>
      </c>
      <c r="J4525">
        <v>14</v>
      </c>
      <c r="K4525" t="s">
        <v>4644</v>
      </c>
      <c r="L4525">
        <v>2024</v>
      </c>
      <c r="M4525" t="str">
        <f>IF(Fact_JobPosting[[#This Row],[ai_mentioned]]=1,"AI Jobs","Non AI Jobs")</f>
        <v>AI Jobs</v>
      </c>
      <c r="N4525">
        <v>1</v>
      </c>
      <c r="O4525">
        <v>0.77</v>
      </c>
      <c r="P4525">
        <v>135031</v>
      </c>
      <c r="Q4525">
        <v>10.19</v>
      </c>
      <c r="R4525">
        <v>0.34</v>
      </c>
    </row>
    <row r="4526" spans="1:18" x14ac:dyDescent="0.3">
      <c r="A4526">
        <v>4525</v>
      </c>
      <c r="B4526">
        <v>3</v>
      </c>
      <c r="C4526">
        <v>3</v>
      </c>
      <c r="D4526">
        <v>2</v>
      </c>
      <c r="E4526">
        <v>6</v>
      </c>
      <c r="F4526">
        <v>9</v>
      </c>
      <c r="G4526">
        <v>3</v>
      </c>
      <c r="H4526">
        <v>5</v>
      </c>
      <c r="I4526">
        <v>3</v>
      </c>
      <c r="J4526">
        <v>14</v>
      </c>
      <c r="K4526" t="s">
        <v>4645</v>
      </c>
      <c r="L4526">
        <v>2024</v>
      </c>
      <c r="M4526" t="str">
        <f>IF(Fact_JobPosting[[#This Row],[ai_mentioned]]=1,"AI Jobs","Non AI Jobs")</f>
        <v>AI Jobs</v>
      </c>
      <c r="N4526">
        <v>1</v>
      </c>
      <c r="O4526">
        <v>0.51</v>
      </c>
      <c r="P4526">
        <v>42333</v>
      </c>
      <c r="Q4526">
        <v>6.68</v>
      </c>
      <c r="R4526">
        <v>0.34</v>
      </c>
    </row>
    <row r="4527" spans="1:18" x14ac:dyDescent="0.3">
      <c r="A4527">
        <v>4526</v>
      </c>
      <c r="B4527">
        <v>3</v>
      </c>
      <c r="C4527">
        <v>3</v>
      </c>
      <c r="D4527">
        <v>3</v>
      </c>
      <c r="E4527">
        <v>4</v>
      </c>
      <c r="F4527">
        <v>1</v>
      </c>
      <c r="G4527">
        <v>4</v>
      </c>
      <c r="H4527">
        <v>12</v>
      </c>
      <c r="I4527">
        <v>41</v>
      </c>
      <c r="J4527">
        <v>14</v>
      </c>
      <c r="K4527" t="s">
        <v>4646</v>
      </c>
      <c r="L4527">
        <v>2024</v>
      </c>
      <c r="M4527" t="str">
        <f>IF(Fact_JobPosting[[#This Row],[ai_mentioned]]=1,"AI Jobs","Non AI Jobs")</f>
        <v>AI Jobs</v>
      </c>
      <c r="N4527">
        <v>1</v>
      </c>
      <c r="O4527">
        <v>0.43</v>
      </c>
      <c r="P4527">
        <v>104393</v>
      </c>
      <c r="Q4527">
        <v>8.8699999999999992</v>
      </c>
      <c r="R4527">
        <v>0.3</v>
      </c>
    </row>
    <row r="4528" spans="1:18" x14ac:dyDescent="0.3">
      <c r="A4528">
        <v>4527</v>
      </c>
      <c r="B4528">
        <v>3</v>
      </c>
      <c r="C4528">
        <v>3</v>
      </c>
      <c r="D4528">
        <v>3</v>
      </c>
      <c r="E4528">
        <v>3</v>
      </c>
      <c r="F4528">
        <v>3</v>
      </c>
      <c r="G4528">
        <v>9</v>
      </c>
      <c r="H4528">
        <v>3</v>
      </c>
      <c r="I4528">
        <v>28</v>
      </c>
      <c r="J4528">
        <v>14</v>
      </c>
      <c r="K4528" t="s">
        <v>4647</v>
      </c>
      <c r="L4528">
        <v>2024</v>
      </c>
      <c r="M4528" t="str">
        <f>IF(Fact_JobPosting[[#This Row],[ai_mentioned]]=1,"AI Jobs","Non AI Jobs")</f>
        <v>AI Jobs</v>
      </c>
      <c r="N4528">
        <v>1</v>
      </c>
      <c r="O4528">
        <v>0.41</v>
      </c>
      <c r="P4528">
        <v>30947</v>
      </c>
      <c r="Q4528">
        <v>9.65</v>
      </c>
      <c r="R4528">
        <v>0.39</v>
      </c>
    </row>
    <row r="4529" spans="1:18" x14ac:dyDescent="0.3">
      <c r="A4529">
        <v>4528</v>
      </c>
      <c r="B4529">
        <v>3</v>
      </c>
      <c r="C4529">
        <v>2</v>
      </c>
      <c r="D4529">
        <v>3</v>
      </c>
      <c r="E4529">
        <v>4</v>
      </c>
      <c r="F4529">
        <v>8</v>
      </c>
      <c r="G4529">
        <v>9</v>
      </c>
      <c r="H4529">
        <v>10</v>
      </c>
      <c r="I4529">
        <v>14</v>
      </c>
      <c r="J4529">
        <v>14</v>
      </c>
      <c r="K4529" t="s">
        <v>4648</v>
      </c>
      <c r="L4529">
        <v>2024</v>
      </c>
      <c r="M4529" t="str">
        <f>IF(Fact_JobPosting[[#This Row],[ai_mentioned]]=1,"AI Jobs","Non AI Jobs")</f>
        <v>AI Jobs</v>
      </c>
      <c r="N4529">
        <v>1</v>
      </c>
      <c r="O4529">
        <v>0.73</v>
      </c>
      <c r="P4529">
        <v>67012</v>
      </c>
      <c r="Q4529">
        <v>11.13</v>
      </c>
      <c r="R4529">
        <v>0.14000000000000001</v>
      </c>
    </row>
    <row r="4530" spans="1:18" x14ac:dyDescent="0.3">
      <c r="A4530">
        <v>4529</v>
      </c>
      <c r="B4530">
        <v>3</v>
      </c>
      <c r="C4530">
        <v>3</v>
      </c>
      <c r="D4530">
        <v>2</v>
      </c>
      <c r="E4530">
        <v>2</v>
      </c>
      <c r="F4530">
        <v>5</v>
      </c>
      <c r="G4530">
        <v>8</v>
      </c>
      <c r="H4530">
        <v>4</v>
      </c>
      <c r="I4530">
        <v>20</v>
      </c>
      <c r="J4530">
        <v>14</v>
      </c>
      <c r="K4530" t="s">
        <v>4649</v>
      </c>
      <c r="L4530">
        <v>2024</v>
      </c>
      <c r="M4530" t="str">
        <f>IF(Fact_JobPosting[[#This Row],[ai_mentioned]]=1,"AI Jobs","Non AI Jobs")</f>
        <v>AI Jobs</v>
      </c>
      <c r="N4530">
        <v>1</v>
      </c>
      <c r="O4530">
        <v>0.52</v>
      </c>
      <c r="P4530">
        <v>64379</v>
      </c>
      <c r="Q4530">
        <v>11.91</v>
      </c>
      <c r="R4530">
        <v>0.27</v>
      </c>
    </row>
    <row r="4531" spans="1:18" x14ac:dyDescent="0.3">
      <c r="A4531">
        <v>4530</v>
      </c>
      <c r="B4531">
        <v>3</v>
      </c>
      <c r="C4531">
        <v>2</v>
      </c>
      <c r="D4531">
        <v>2</v>
      </c>
      <c r="E4531">
        <v>4</v>
      </c>
      <c r="F4531">
        <v>1</v>
      </c>
      <c r="G4531">
        <v>1</v>
      </c>
      <c r="H4531">
        <v>1</v>
      </c>
      <c r="I4531">
        <v>23</v>
      </c>
      <c r="J4531">
        <v>14</v>
      </c>
      <c r="K4531" t="s">
        <v>4650</v>
      </c>
      <c r="L4531">
        <v>2024</v>
      </c>
      <c r="M4531" t="str">
        <f>IF(Fact_JobPosting[[#This Row],[ai_mentioned]]=1,"AI Jobs","Non AI Jobs")</f>
        <v>AI Jobs</v>
      </c>
      <c r="N4531">
        <v>1</v>
      </c>
      <c r="O4531">
        <v>0.84</v>
      </c>
      <c r="P4531">
        <v>91463</v>
      </c>
      <c r="Q4531">
        <v>11.24</v>
      </c>
      <c r="R4531">
        <v>0.36</v>
      </c>
    </row>
    <row r="4532" spans="1:18" x14ac:dyDescent="0.3">
      <c r="A4532">
        <v>4531</v>
      </c>
      <c r="B4532">
        <v>3</v>
      </c>
      <c r="C4532">
        <v>3</v>
      </c>
      <c r="D4532">
        <v>3</v>
      </c>
      <c r="E4532">
        <v>3</v>
      </c>
      <c r="F4532">
        <v>5</v>
      </c>
      <c r="G4532">
        <v>4</v>
      </c>
      <c r="H4532">
        <v>12</v>
      </c>
      <c r="I4532">
        <v>39</v>
      </c>
      <c r="J4532">
        <v>14</v>
      </c>
      <c r="K4532" t="s">
        <v>4651</v>
      </c>
      <c r="L4532">
        <v>2024</v>
      </c>
      <c r="M4532" t="str">
        <f>IF(Fact_JobPosting[[#This Row],[ai_mentioned]]=1,"AI Jobs","Non AI Jobs")</f>
        <v>AI Jobs</v>
      </c>
      <c r="N4532">
        <v>1</v>
      </c>
      <c r="O4532">
        <v>0.45</v>
      </c>
      <c r="P4532">
        <v>59596</v>
      </c>
      <c r="Q4532">
        <v>17.7</v>
      </c>
      <c r="R4532">
        <v>0.24</v>
      </c>
    </row>
    <row r="4533" spans="1:18" x14ac:dyDescent="0.3">
      <c r="A4533">
        <v>4532</v>
      </c>
      <c r="B4533">
        <v>1</v>
      </c>
      <c r="C4533">
        <v>1</v>
      </c>
      <c r="D4533">
        <v>2</v>
      </c>
      <c r="E4533">
        <v>2</v>
      </c>
      <c r="F4533">
        <v>5</v>
      </c>
      <c r="G4533">
        <v>1</v>
      </c>
      <c r="H4533">
        <v>3</v>
      </c>
      <c r="I4533">
        <v>23</v>
      </c>
      <c r="J4533">
        <v>14</v>
      </c>
      <c r="K4533" t="s">
        <v>4652</v>
      </c>
      <c r="L4533">
        <v>2024</v>
      </c>
      <c r="M4533" t="str">
        <f>IF(Fact_JobPosting[[#This Row],[ai_mentioned]]=1,"AI Jobs","Non AI Jobs")</f>
        <v>Non AI Jobs</v>
      </c>
      <c r="N4533">
        <v>0</v>
      </c>
      <c r="O4533">
        <v>7.0000000000000007E-2</v>
      </c>
      <c r="P4533">
        <v>73984</v>
      </c>
      <c r="Q4533">
        <v>-0.75</v>
      </c>
      <c r="R4533">
        <v>0.73</v>
      </c>
    </row>
    <row r="4534" spans="1:18" x14ac:dyDescent="0.3">
      <c r="A4534">
        <v>4533</v>
      </c>
      <c r="B4534">
        <v>3</v>
      </c>
      <c r="C4534">
        <v>2</v>
      </c>
      <c r="D4534">
        <v>2</v>
      </c>
      <c r="E4534">
        <v>2</v>
      </c>
      <c r="F4534">
        <v>10</v>
      </c>
      <c r="G4534">
        <v>1</v>
      </c>
      <c r="H4534">
        <v>2</v>
      </c>
      <c r="I4534">
        <v>39</v>
      </c>
      <c r="J4534">
        <v>14</v>
      </c>
      <c r="K4534" t="s">
        <v>4653</v>
      </c>
      <c r="L4534">
        <v>2024</v>
      </c>
      <c r="M4534" t="str">
        <f>IF(Fact_JobPosting[[#This Row],[ai_mentioned]]=1,"AI Jobs","Non AI Jobs")</f>
        <v>AI Jobs</v>
      </c>
      <c r="N4534">
        <v>1</v>
      </c>
      <c r="O4534">
        <v>0.9</v>
      </c>
      <c r="P4534">
        <v>59154</v>
      </c>
      <c r="Q4534">
        <v>15.84</v>
      </c>
      <c r="R4534">
        <v>0.39</v>
      </c>
    </row>
    <row r="4535" spans="1:18" x14ac:dyDescent="0.3">
      <c r="A4535">
        <v>4534</v>
      </c>
      <c r="B4535">
        <v>1</v>
      </c>
      <c r="C4535">
        <v>1</v>
      </c>
      <c r="D4535">
        <v>2</v>
      </c>
      <c r="E4535">
        <v>5</v>
      </c>
      <c r="F4535">
        <v>3</v>
      </c>
      <c r="G4535">
        <v>6</v>
      </c>
      <c r="H4535">
        <v>8</v>
      </c>
      <c r="I4535">
        <v>39</v>
      </c>
      <c r="J4535">
        <v>14</v>
      </c>
      <c r="K4535" t="s">
        <v>4654</v>
      </c>
      <c r="L4535">
        <v>2024</v>
      </c>
      <c r="M4535" t="str">
        <f>IF(Fact_JobPosting[[#This Row],[ai_mentioned]]=1,"AI Jobs","Non AI Jobs")</f>
        <v>Non AI Jobs</v>
      </c>
      <c r="N4535">
        <v>0</v>
      </c>
      <c r="O4535">
        <v>0.13</v>
      </c>
      <c r="P4535">
        <v>47388</v>
      </c>
      <c r="Q4535">
        <v>0.31</v>
      </c>
      <c r="R4535">
        <v>0.73</v>
      </c>
    </row>
    <row r="4536" spans="1:18" x14ac:dyDescent="0.3">
      <c r="A4536">
        <v>4535</v>
      </c>
      <c r="B4536">
        <v>3</v>
      </c>
      <c r="C4536">
        <v>3</v>
      </c>
      <c r="D4536">
        <v>3</v>
      </c>
      <c r="E4536">
        <v>5</v>
      </c>
      <c r="F4536">
        <v>10</v>
      </c>
      <c r="G4536">
        <v>9</v>
      </c>
      <c r="H4536">
        <v>2</v>
      </c>
      <c r="I4536">
        <v>27</v>
      </c>
      <c r="J4536">
        <v>14</v>
      </c>
      <c r="K4536" t="s">
        <v>4655</v>
      </c>
      <c r="L4536">
        <v>2024</v>
      </c>
      <c r="M4536" t="str">
        <f>IF(Fact_JobPosting[[#This Row],[ai_mentioned]]=1,"AI Jobs","Non AI Jobs")</f>
        <v>AI Jobs</v>
      </c>
      <c r="N4536">
        <v>1</v>
      </c>
      <c r="O4536">
        <v>0.45</v>
      </c>
      <c r="P4536">
        <v>118532</v>
      </c>
      <c r="Q4536">
        <v>17.61</v>
      </c>
      <c r="R4536">
        <v>0.33</v>
      </c>
    </row>
    <row r="4537" spans="1:18" x14ac:dyDescent="0.3">
      <c r="A4537">
        <v>4536</v>
      </c>
      <c r="B4537">
        <v>2</v>
      </c>
      <c r="C4537">
        <v>1</v>
      </c>
      <c r="D4537">
        <v>2</v>
      </c>
      <c r="E4537">
        <v>5</v>
      </c>
      <c r="F4537">
        <v>3</v>
      </c>
      <c r="G4537">
        <v>5</v>
      </c>
      <c r="H4537">
        <v>2</v>
      </c>
      <c r="I4537">
        <v>10</v>
      </c>
      <c r="J4537">
        <v>14</v>
      </c>
      <c r="K4537" t="s">
        <v>4656</v>
      </c>
      <c r="L4537">
        <v>2024</v>
      </c>
      <c r="M4537" t="str">
        <f>IF(Fact_JobPosting[[#This Row],[ai_mentioned]]=1,"AI Jobs","Non AI Jobs")</f>
        <v>Non AI Jobs</v>
      </c>
      <c r="N4537">
        <v>0</v>
      </c>
      <c r="O4537">
        <v>0.09</v>
      </c>
      <c r="P4537">
        <v>109062</v>
      </c>
      <c r="Q4537">
        <v>-3.97</v>
      </c>
      <c r="R4537">
        <v>0.61</v>
      </c>
    </row>
    <row r="4538" spans="1:18" x14ac:dyDescent="0.3">
      <c r="A4538">
        <v>4537</v>
      </c>
      <c r="B4538">
        <v>3</v>
      </c>
      <c r="C4538">
        <v>3</v>
      </c>
      <c r="D4538">
        <v>3</v>
      </c>
      <c r="E4538">
        <v>5</v>
      </c>
      <c r="F4538">
        <v>1</v>
      </c>
      <c r="G4538">
        <v>9</v>
      </c>
      <c r="H4538">
        <v>2</v>
      </c>
      <c r="I4538">
        <v>25</v>
      </c>
      <c r="J4538">
        <v>14</v>
      </c>
      <c r="K4538" t="s">
        <v>4657</v>
      </c>
      <c r="L4538">
        <v>2024</v>
      </c>
      <c r="M4538" t="str">
        <f>IF(Fact_JobPosting[[#This Row],[ai_mentioned]]=1,"AI Jobs","Non AI Jobs")</f>
        <v>AI Jobs</v>
      </c>
      <c r="N4538">
        <v>1</v>
      </c>
      <c r="O4538">
        <v>0.6</v>
      </c>
      <c r="P4538">
        <v>126430</v>
      </c>
      <c r="Q4538">
        <v>8.1999999999999993</v>
      </c>
      <c r="R4538">
        <v>0.26</v>
      </c>
    </row>
    <row r="4539" spans="1:18" x14ac:dyDescent="0.3">
      <c r="A4539">
        <v>4538</v>
      </c>
      <c r="B4539">
        <v>1</v>
      </c>
      <c r="C4539">
        <v>1</v>
      </c>
      <c r="D4539">
        <v>2</v>
      </c>
      <c r="E4539">
        <v>6</v>
      </c>
      <c r="F4539">
        <v>1</v>
      </c>
      <c r="G4539">
        <v>3</v>
      </c>
      <c r="H4539">
        <v>5</v>
      </c>
      <c r="I4539">
        <v>12</v>
      </c>
      <c r="J4539">
        <v>14</v>
      </c>
      <c r="K4539" t="s">
        <v>4658</v>
      </c>
      <c r="L4539">
        <v>2024</v>
      </c>
      <c r="M4539" t="str">
        <f>IF(Fact_JobPosting[[#This Row],[ai_mentioned]]=1,"AI Jobs","Non AI Jobs")</f>
        <v>Non AI Jobs</v>
      </c>
      <c r="N4539">
        <v>0</v>
      </c>
      <c r="O4539">
        <v>0.09</v>
      </c>
      <c r="P4539">
        <v>44535</v>
      </c>
      <c r="Q4539">
        <v>1.9</v>
      </c>
      <c r="R4539">
        <v>0.72</v>
      </c>
    </row>
    <row r="4540" spans="1:18" x14ac:dyDescent="0.3">
      <c r="A4540">
        <v>4539</v>
      </c>
      <c r="B4540">
        <v>2</v>
      </c>
      <c r="C4540">
        <v>1</v>
      </c>
      <c r="D4540">
        <v>3</v>
      </c>
      <c r="E4540">
        <v>4</v>
      </c>
      <c r="F4540">
        <v>5</v>
      </c>
      <c r="G4540">
        <v>4</v>
      </c>
      <c r="H4540">
        <v>6</v>
      </c>
      <c r="I4540">
        <v>41</v>
      </c>
      <c r="J4540">
        <v>14</v>
      </c>
      <c r="K4540" t="s">
        <v>4659</v>
      </c>
      <c r="L4540">
        <v>2024</v>
      </c>
      <c r="M4540" t="str">
        <f>IF(Fact_JobPosting[[#This Row],[ai_mentioned]]=1,"AI Jobs","Non AI Jobs")</f>
        <v>Non AI Jobs</v>
      </c>
      <c r="N4540">
        <v>0</v>
      </c>
      <c r="O4540">
        <v>0.02</v>
      </c>
      <c r="P4540">
        <v>63513</v>
      </c>
      <c r="Q4540">
        <v>3.86</v>
      </c>
      <c r="R4540">
        <v>0.67</v>
      </c>
    </row>
    <row r="4541" spans="1:18" x14ac:dyDescent="0.3">
      <c r="A4541">
        <v>4540</v>
      </c>
      <c r="B4541">
        <v>1</v>
      </c>
      <c r="C4541">
        <v>1</v>
      </c>
      <c r="D4541">
        <v>2</v>
      </c>
      <c r="E4541">
        <v>4</v>
      </c>
      <c r="F4541">
        <v>6</v>
      </c>
      <c r="G4541">
        <v>3</v>
      </c>
      <c r="H4541">
        <v>16</v>
      </c>
      <c r="I4541">
        <v>38</v>
      </c>
      <c r="J4541">
        <v>14</v>
      </c>
      <c r="K4541" t="s">
        <v>4660</v>
      </c>
      <c r="L4541">
        <v>2024</v>
      </c>
      <c r="M4541" t="str">
        <f>IF(Fact_JobPosting[[#This Row],[ai_mentioned]]=1,"AI Jobs","Non AI Jobs")</f>
        <v>Non AI Jobs</v>
      </c>
      <c r="N4541">
        <v>0</v>
      </c>
      <c r="O4541">
        <v>0.09</v>
      </c>
      <c r="P4541">
        <v>99106</v>
      </c>
      <c r="Q4541">
        <v>-1.1100000000000001</v>
      </c>
      <c r="R4541">
        <v>0.78</v>
      </c>
    </row>
    <row r="4542" spans="1:18" x14ac:dyDescent="0.3">
      <c r="A4542">
        <v>4541</v>
      </c>
      <c r="B4542">
        <v>2</v>
      </c>
      <c r="C4542">
        <v>1</v>
      </c>
      <c r="D4542">
        <v>2</v>
      </c>
      <c r="E4542">
        <v>4</v>
      </c>
      <c r="F4542">
        <v>8</v>
      </c>
      <c r="G4542">
        <v>5</v>
      </c>
      <c r="H4542">
        <v>13</v>
      </c>
      <c r="I4542">
        <v>41</v>
      </c>
      <c r="J4542">
        <v>14</v>
      </c>
      <c r="K4542" t="s">
        <v>4661</v>
      </c>
      <c r="L4542">
        <v>2024</v>
      </c>
      <c r="M4542" t="str">
        <f>IF(Fact_JobPosting[[#This Row],[ai_mentioned]]=1,"AI Jobs","Non AI Jobs")</f>
        <v>Non AI Jobs</v>
      </c>
      <c r="N4542">
        <v>0</v>
      </c>
      <c r="O4542">
        <v>0.01</v>
      </c>
      <c r="P4542">
        <v>61453</v>
      </c>
      <c r="Q4542">
        <v>4.17</v>
      </c>
      <c r="R4542">
        <v>0.64</v>
      </c>
    </row>
    <row r="4543" spans="1:18" x14ac:dyDescent="0.3">
      <c r="A4543">
        <v>4542</v>
      </c>
      <c r="B4543">
        <v>3</v>
      </c>
      <c r="C4543">
        <v>3</v>
      </c>
      <c r="D4543">
        <v>2</v>
      </c>
      <c r="E4543">
        <v>6</v>
      </c>
      <c r="F4543">
        <v>10</v>
      </c>
      <c r="G4543">
        <v>6</v>
      </c>
      <c r="H4543">
        <v>7</v>
      </c>
      <c r="I4543">
        <v>21</v>
      </c>
      <c r="J4543">
        <v>14</v>
      </c>
      <c r="K4543" t="s">
        <v>4662</v>
      </c>
      <c r="L4543">
        <v>2024</v>
      </c>
      <c r="M4543" t="str">
        <f>IF(Fact_JobPosting[[#This Row],[ai_mentioned]]=1,"AI Jobs","Non AI Jobs")</f>
        <v>AI Jobs</v>
      </c>
      <c r="N4543">
        <v>1</v>
      </c>
      <c r="O4543">
        <v>0.43</v>
      </c>
      <c r="P4543">
        <v>141135</v>
      </c>
      <c r="Q4543">
        <v>6.92</v>
      </c>
      <c r="R4543">
        <v>0.3</v>
      </c>
    </row>
    <row r="4544" spans="1:18" x14ac:dyDescent="0.3">
      <c r="A4544">
        <v>4543</v>
      </c>
      <c r="B4544">
        <v>2</v>
      </c>
      <c r="C4544">
        <v>1</v>
      </c>
      <c r="D4544">
        <v>2</v>
      </c>
      <c r="E4544">
        <v>4</v>
      </c>
      <c r="F4544">
        <v>5</v>
      </c>
      <c r="G4544">
        <v>7</v>
      </c>
      <c r="H4544">
        <v>12</v>
      </c>
      <c r="I4544">
        <v>38</v>
      </c>
      <c r="J4544">
        <v>14</v>
      </c>
      <c r="K4544" t="s">
        <v>4663</v>
      </c>
      <c r="L4544">
        <v>2024</v>
      </c>
      <c r="M4544" t="str">
        <f>IF(Fact_JobPosting[[#This Row],[ai_mentioned]]=1,"AI Jobs","Non AI Jobs")</f>
        <v>Non AI Jobs</v>
      </c>
      <c r="N4544">
        <v>0</v>
      </c>
      <c r="O4544">
        <v>0.01</v>
      </c>
      <c r="P4544">
        <v>87253</v>
      </c>
      <c r="Q4544">
        <v>1.87</v>
      </c>
      <c r="R4544">
        <v>0.67</v>
      </c>
    </row>
    <row r="4545" spans="1:18" x14ac:dyDescent="0.3">
      <c r="A4545">
        <v>4544</v>
      </c>
      <c r="B4545">
        <v>1</v>
      </c>
      <c r="C4545">
        <v>1</v>
      </c>
      <c r="D4545">
        <v>3</v>
      </c>
      <c r="E4545">
        <v>6</v>
      </c>
      <c r="F4545">
        <v>3</v>
      </c>
      <c r="G4545">
        <v>9</v>
      </c>
      <c r="H4545">
        <v>11</v>
      </c>
      <c r="I4545">
        <v>32</v>
      </c>
      <c r="J4545">
        <v>14</v>
      </c>
      <c r="K4545" t="s">
        <v>4664</v>
      </c>
      <c r="L4545">
        <v>2024</v>
      </c>
      <c r="M4545" t="str">
        <f>IF(Fact_JobPosting[[#This Row],[ai_mentioned]]=1,"AI Jobs","Non AI Jobs")</f>
        <v>Non AI Jobs</v>
      </c>
      <c r="N4545">
        <v>0</v>
      </c>
      <c r="O4545">
        <v>0.18</v>
      </c>
      <c r="P4545">
        <v>85549</v>
      </c>
      <c r="Q4545">
        <v>-0.57999999999999996</v>
      </c>
      <c r="R4545">
        <v>0.85</v>
      </c>
    </row>
    <row r="4546" spans="1:18" x14ac:dyDescent="0.3">
      <c r="A4546">
        <v>4545</v>
      </c>
      <c r="B4546">
        <v>3</v>
      </c>
      <c r="C4546">
        <v>2</v>
      </c>
      <c r="D4546">
        <v>2</v>
      </c>
      <c r="E4546">
        <v>3</v>
      </c>
      <c r="F4546">
        <v>5</v>
      </c>
      <c r="G4546">
        <v>3</v>
      </c>
      <c r="H4546">
        <v>11</v>
      </c>
      <c r="I4546">
        <v>9</v>
      </c>
      <c r="J4546">
        <v>14</v>
      </c>
      <c r="K4546" t="s">
        <v>4665</v>
      </c>
      <c r="L4546">
        <v>2024</v>
      </c>
      <c r="M4546" t="str">
        <f>IF(Fact_JobPosting[[#This Row],[ai_mentioned]]=1,"AI Jobs","Non AI Jobs")</f>
        <v>AI Jobs</v>
      </c>
      <c r="N4546">
        <v>1</v>
      </c>
      <c r="O4546">
        <v>0.86</v>
      </c>
      <c r="P4546">
        <v>135414</v>
      </c>
      <c r="Q4546">
        <v>9.61</v>
      </c>
      <c r="R4546">
        <v>0.14000000000000001</v>
      </c>
    </row>
    <row r="4547" spans="1:18" x14ac:dyDescent="0.3">
      <c r="A4547">
        <v>4546</v>
      </c>
      <c r="B4547">
        <v>3</v>
      </c>
      <c r="C4547">
        <v>2</v>
      </c>
      <c r="D4547">
        <v>2</v>
      </c>
      <c r="E4547">
        <v>5</v>
      </c>
      <c r="F4547">
        <v>3</v>
      </c>
      <c r="G4547">
        <v>3</v>
      </c>
      <c r="H4547">
        <v>7</v>
      </c>
      <c r="I4547">
        <v>23</v>
      </c>
      <c r="J4547">
        <v>14</v>
      </c>
      <c r="K4547" t="s">
        <v>4666</v>
      </c>
      <c r="L4547">
        <v>2024</v>
      </c>
      <c r="M4547" t="str">
        <f>IF(Fact_JobPosting[[#This Row],[ai_mentioned]]=1,"AI Jobs","Non AI Jobs")</f>
        <v>AI Jobs</v>
      </c>
      <c r="N4547">
        <v>1</v>
      </c>
      <c r="O4547">
        <v>0.89</v>
      </c>
      <c r="P4547">
        <v>99707</v>
      </c>
      <c r="Q4547">
        <v>17.09</v>
      </c>
      <c r="R4547">
        <v>0.33</v>
      </c>
    </row>
    <row r="4548" spans="1:18" x14ac:dyDescent="0.3">
      <c r="A4548">
        <v>4547</v>
      </c>
      <c r="B4548">
        <v>3</v>
      </c>
      <c r="C4548">
        <v>3</v>
      </c>
      <c r="D4548">
        <v>3</v>
      </c>
      <c r="E4548">
        <v>3</v>
      </c>
      <c r="F4548">
        <v>1</v>
      </c>
      <c r="G4548">
        <v>9</v>
      </c>
      <c r="H4548">
        <v>12</v>
      </c>
      <c r="I4548">
        <v>39</v>
      </c>
      <c r="J4548">
        <v>14</v>
      </c>
      <c r="K4548" t="s">
        <v>4667</v>
      </c>
      <c r="L4548">
        <v>2024</v>
      </c>
      <c r="M4548" t="str">
        <f>IF(Fact_JobPosting[[#This Row],[ai_mentioned]]=1,"AI Jobs","Non AI Jobs")</f>
        <v>AI Jobs</v>
      </c>
      <c r="N4548">
        <v>1</v>
      </c>
      <c r="O4548">
        <v>0.43</v>
      </c>
      <c r="P4548">
        <v>62760</v>
      </c>
      <c r="Q4548">
        <v>14.67</v>
      </c>
      <c r="R4548">
        <v>0.39</v>
      </c>
    </row>
    <row r="4549" spans="1:18" x14ac:dyDescent="0.3">
      <c r="A4549">
        <v>4548</v>
      </c>
      <c r="B4549">
        <v>3</v>
      </c>
      <c r="C4549">
        <v>3</v>
      </c>
      <c r="D4549">
        <v>2</v>
      </c>
      <c r="E4549">
        <v>3</v>
      </c>
      <c r="F4549">
        <v>10</v>
      </c>
      <c r="G4549">
        <v>5</v>
      </c>
      <c r="H4549">
        <v>7</v>
      </c>
      <c r="I4549">
        <v>21</v>
      </c>
      <c r="J4549">
        <v>14</v>
      </c>
      <c r="K4549" t="s">
        <v>4668</v>
      </c>
      <c r="L4549">
        <v>2024</v>
      </c>
      <c r="M4549" t="str">
        <f>IF(Fact_JobPosting[[#This Row],[ai_mentioned]]=1,"AI Jobs","Non AI Jobs")</f>
        <v>AI Jobs</v>
      </c>
      <c r="N4549">
        <v>1</v>
      </c>
      <c r="O4549">
        <v>0.54</v>
      </c>
      <c r="P4549">
        <v>110476</v>
      </c>
      <c r="Q4549">
        <v>8.4499999999999993</v>
      </c>
      <c r="R4549">
        <v>0.22</v>
      </c>
    </row>
    <row r="4550" spans="1:18" x14ac:dyDescent="0.3">
      <c r="A4550">
        <v>4549</v>
      </c>
      <c r="B4550">
        <v>1</v>
      </c>
      <c r="C4550">
        <v>1</v>
      </c>
      <c r="D4550">
        <v>2</v>
      </c>
      <c r="E4550">
        <v>2</v>
      </c>
      <c r="F4550">
        <v>6</v>
      </c>
      <c r="G4550">
        <v>6</v>
      </c>
      <c r="H4550">
        <v>4</v>
      </c>
      <c r="I4550">
        <v>9</v>
      </c>
      <c r="J4550">
        <v>14</v>
      </c>
      <c r="K4550" t="s">
        <v>4669</v>
      </c>
      <c r="L4550">
        <v>2024</v>
      </c>
      <c r="M4550" t="str">
        <f>IF(Fact_JobPosting[[#This Row],[ai_mentioned]]=1,"AI Jobs","Non AI Jobs")</f>
        <v>Non AI Jobs</v>
      </c>
      <c r="N4550">
        <v>0</v>
      </c>
      <c r="O4550">
        <v>0.16</v>
      </c>
      <c r="P4550">
        <v>87841</v>
      </c>
      <c r="Q4550">
        <v>-3.78</v>
      </c>
      <c r="R4550">
        <v>0.76</v>
      </c>
    </row>
    <row r="4551" spans="1:18" x14ac:dyDescent="0.3">
      <c r="A4551">
        <v>4550</v>
      </c>
      <c r="B4551">
        <v>3</v>
      </c>
      <c r="C4551">
        <v>3</v>
      </c>
      <c r="D4551">
        <v>3</v>
      </c>
      <c r="E4551">
        <v>1</v>
      </c>
      <c r="F4551">
        <v>2</v>
      </c>
      <c r="G4551">
        <v>4</v>
      </c>
      <c r="H4551">
        <v>4</v>
      </c>
      <c r="I4551">
        <v>29</v>
      </c>
      <c r="J4551">
        <v>14</v>
      </c>
      <c r="K4551" t="s">
        <v>4670</v>
      </c>
      <c r="L4551">
        <v>2024</v>
      </c>
      <c r="M4551" t="str">
        <f>IF(Fact_JobPosting[[#This Row],[ai_mentioned]]=1,"AI Jobs","Non AI Jobs")</f>
        <v>AI Jobs</v>
      </c>
      <c r="N4551">
        <v>1</v>
      </c>
      <c r="O4551">
        <v>0.64</v>
      </c>
      <c r="P4551">
        <v>69085</v>
      </c>
      <c r="Q4551">
        <v>6.74</v>
      </c>
      <c r="R4551">
        <v>0.12</v>
      </c>
    </row>
    <row r="4552" spans="1:18" x14ac:dyDescent="0.3">
      <c r="A4552">
        <v>4551</v>
      </c>
      <c r="B4552">
        <v>3</v>
      </c>
      <c r="C4552">
        <v>2</v>
      </c>
      <c r="D4552">
        <v>2</v>
      </c>
      <c r="E4552">
        <v>6</v>
      </c>
      <c r="F4552">
        <v>3</v>
      </c>
      <c r="G4552">
        <v>8</v>
      </c>
      <c r="H4552">
        <v>16</v>
      </c>
      <c r="I4552">
        <v>32</v>
      </c>
      <c r="J4552">
        <v>14</v>
      </c>
      <c r="K4552" t="s">
        <v>4671</v>
      </c>
      <c r="L4552">
        <v>2024</v>
      </c>
      <c r="M4552" t="str">
        <f>IF(Fact_JobPosting[[#This Row],[ai_mentioned]]=1,"AI Jobs","Non AI Jobs")</f>
        <v>AI Jobs</v>
      </c>
      <c r="N4552">
        <v>1</v>
      </c>
      <c r="O4552">
        <v>0.82</v>
      </c>
      <c r="P4552">
        <v>115676</v>
      </c>
      <c r="Q4552">
        <v>11.03</v>
      </c>
      <c r="R4552">
        <v>0.36</v>
      </c>
    </row>
    <row r="4553" spans="1:18" x14ac:dyDescent="0.3">
      <c r="A4553">
        <v>4552</v>
      </c>
      <c r="B4553">
        <v>1</v>
      </c>
      <c r="C4553">
        <v>1</v>
      </c>
      <c r="D4553">
        <v>2</v>
      </c>
      <c r="E4553">
        <v>2</v>
      </c>
      <c r="F4553">
        <v>10</v>
      </c>
      <c r="G4553">
        <v>1</v>
      </c>
      <c r="H4553">
        <v>13</v>
      </c>
      <c r="I4553">
        <v>36</v>
      </c>
      <c r="J4553">
        <v>14</v>
      </c>
      <c r="K4553" t="s">
        <v>4672</v>
      </c>
      <c r="L4553">
        <v>2024</v>
      </c>
      <c r="M4553" t="str">
        <f>IF(Fact_JobPosting[[#This Row],[ai_mentioned]]=1,"AI Jobs","Non AI Jobs")</f>
        <v>Non AI Jobs</v>
      </c>
      <c r="N4553">
        <v>0</v>
      </c>
      <c r="O4553">
        <v>0.08</v>
      </c>
      <c r="P4553">
        <v>79024</v>
      </c>
      <c r="Q4553">
        <v>0.49</v>
      </c>
      <c r="R4553">
        <v>0.83</v>
      </c>
    </row>
    <row r="4554" spans="1:18" x14ac:dyDescent="0.3">
      <c r="A4554">
        <v>4553</v>
      </c>
      <c r="B4554">
        <v>3</v>
      </c>
      <c r="C4554">
        <v>3</v>
      </c>
      <c r="D4554">
        <v>3</v>
      </c>
      <c r="E4554">
        <v>1</v>
      </c>
      <c r="F4554">
        <v>1</v>
      </c>
      <c r="G4554">
        <v>9</v>
      </c>
      <c r="H4554">
        <v>7</v>
      </c>
      <c r="I4554">
        <v>10</v>
      </c>
      <c r="J4554">
        <v>14</v>
      </c>
      <c r="K4554" t="s">
        <v>4673</v>
      </c>
      <c r="L4554">
        <v>2024</v>
      </c>
      <c r="M4554" t="str">
        <f>IF(Fact_JobPosting[[#This Row],[ai_mentioned]]=1,"AI Jobs","Non AI Jobs")</f>
        <v>AI Jobs</v>
      </c>
      <c r="N4554">
        <v>1</v>
      </c>
      <c r="O4554">
        <v>0.51</v>
      </c>
      <c r="P4554">
        <v>135770</v>
      </c>
      <c r="Q4554">
        <v>5.46</v>
      </c>
      <c r="R4554">
        <v>0.1</v>
      </c>
    </row>
    <row r="4555" spans="1:18" x14ac:dyDescent="0.3">
      <c r="A4555">
        <v>4554</v>
      </c>
      <c r="B4555">
        <v>3</v>
      </c>
      <c r="C4555">
        <v>2</v>
      </c>
      <c r="D4555">
        <v>2</v>
      </c>
      <c r="E4555">
        <v>1</v>
      </c>
      <c r="F4555">
        <v>9</v>
      </c>
      <c r="G4555">
        <v>3</v>
      </c>
      <c r="H4555">
        <v>2</v>
      </c>
      <c r="I4555">
        <v>2</v>
      </c>
      <c r="J4555">
        <v>14</v>
      </c>
      <c r="K4555" t="s">
        <v>4674</v>
      </c>
      <c r="L4555">
        <v>2024</v>
      </c>
      <c r="M4555" t="str">
        <f>IF(Fact_JobPosting[[#This Row],[ai_mentioned]]=1,"AI Jobs","Non AI Jobs")</f>
        <v>AI Jobs</v>
      </c>
      <c r="N4555">
        <v>1</v>
      </c>
      <c r="O4555">
        <v>0.76</v>
      </c>
      <c r="P4555">
        <v>117222</v>
      </c>
      <c r="Q4555">
        <v>15.95</v>
      </c>
      <c r="R4555">
        <v>0.12</v>
      </c>
    </row>
    <row r="4556" spans="1:18" x14ac:dyDescent="0.3">
      <c r="A4556">
        <v>4555</v>
      </c>
      <c r="B4556">
        <v>3</v>
      </c>
      <c r="C4556">
        <v>2</v>
      </c>
      <c r="D4556">
        <v>2</v>
      </c>
      <c r="E4556">
        <v>1</v>
      </c>
      <c r="F4556">
        <v>7</v>
      </c>
      <c r="G4556">
        <v>5</v>
      </c>
      <c r="H4556">
        <v>4</v>
      </c>
      <c r="I4556">
        <v>16</v>
      </c>
      <c r="J4556">
        <v>14</v>
      </c>
      <c r="K4556" t="s">
        <v>4675</v>
      </c>
      <c r="L4556">
        <v>2024</v>
      </c>
      <c r="M4556" t="str">
        <f>IF(Fact_JobPosting[[#This Row],[ai_mentioned]]=1,"AI Jobs","Non AI Jobs")</f>
        <v>AI Jobs</v>
      </c>
      <c r="N4556">
        <v>1</v>
      </c>
      <c r="O4556">
        <v>0.91</v>
      </c>
      <c r="P4556">
        <v>92005</v>
      </c>
      <c r="Q4556">
        <v>5.38</v>
      </c>
      <c r="R4556">
        <v>0.35</v>
      </c>
    </row>
    <row r="4557" spans="1:18" x14ac:dyDescent="0.3">
      <c r="A4557">
        <v>4556</v>
      </c>
      <c r="B4557">
        <v>1</v>
      </c>
      <c r="C4557">
        <v>1</v>
      </c>
      <c r="D4557">
        <v>2</v>
      </c>
      <c r="E4557">
        <v>4</v>
      </c>
      <c r="F4557">
        <v>1</v>
      </c>
      <c r="G4557">
        <v>2</v>
      </c>
      <c r="H4557">
        <v>9</v>
      </c>
      <c r="I4557">
        <v>38</v>
      </c>
      <c r="J4557">
        <v>14</v>
      </c>
      <c r="K4557" t="s">
        <v>4676</v>
      </c>
      <c r="L4557">
        <v>2024</v>
      </c>
      <c r="M4557" t="str">
        <f>IF(Fact_JobPosting[[#This Row],[ai_mentioned]]=1,"AI Jobs","Non AI Jobs")</f>
        <v>Non AI Jobs</v>
      </c>
      <c r="N4557">
        <v>0</v>
      </c>
      <c r="O4557">
        <v>0.05</v>
      </c>
      <c r="P4557">
        <v>81796</v>
      </c>
      <c r="Q4557">
        <v>1.41</v>
      </c>
      <c r="R4557">
        <v>0.77</v>
      </c>
    </row>
    <row r="4558" spans="1:18" x14ac:dyDescent="0.3">
      <c r="A4558">
        <v>4557</v>
      </c>
      <c r="B4558">
        <v>3</v>
      </c>
      <c r="C4558">
        <v>2</v>
      </c>
      <c r="D4558">
        <v>2</v>
      </c>
      <c r="E4558">
        <v>2</v>
      </c>
      <c r="F4558">
        <v>4</v>
      </c>
      <c r="G4558">
        <v>8</v>
      </c>
      <c r="H4558">
        <v>3</v>
      </c>
      <c r="I4558">
        <v>10</v>
      </c>
      <c r="J4558">
        <v>14</v>
      </c>
      <c r="K4558" t="s">
        <v>4677</v>
      </c>
      <c r="L4558">
        <v>2024</v>
      </c>
      <c r="M4558" t="str">
        <f>IF(Fact_JobPosting[[#This Row],[ai_mentioned]]=1,"AI Jobs","Non AI Jobs")</f>
        <v>AI Jobs</v>
      </c>
      <c r="N4558">
        <v>1</v>
      </c>
      <c r="O4558">
        <v>0.85</v>
      </c>
      <c r="P4558">
        <v>137310</v>
      </c>
      <c r="Q4558">
        <v>5.12</v>
      </c>
      <c r="R4558">
        <v>0.22</v>
      </c>
    </row>
    <row r="4559" spans="1:18" x14ac:dyDescent="0.3">
      <c r="A4559">
        <v>4558</v>
      </c>
      <c r="B4559">
        <v>3</v>
      </c>
      <c r="C4559">
        <v>2</v>
      </c>
      <c r="D4559">
        <v>2</v>
      </c>
      <c r="E4559">
        <v>6</v>
      </c>
      <c r="F4559">
        <v>8</v>
      </c>
      <c r="G4559">
        <v>8</v>
      </c>
      <c r="H4559">
        <v>7</v>
      </c>
      <c r="I4559">
        <v>28</v>
      </c>
      <c r="J4559">
        <v>14</v>
      </c>
      <c r="K4559" t="s">
        <v>4678</v>
      </c>
      <c r="L4559">
        <v>2024</v>
      </c>
      <c r="M4559" t="str">
        <f>IF(Fact_JobPosting[[#This Row],[ai_mentioned]]=1,"AI Jobs","Non AI Jobs")</f>
        <v>AI Jobs</v>
      </c>
      <c r="N4559">
        <v>1</v>
      </c>
      <c r="O4559">
        <v>0.91</v>
      </c>
      <c r="P4559">
        <v>32477</v>
      </c>
      <c r="Q4559">
        <v>15.74</v>
      </c>
      <c r="R4559">
        <v>0.33</v>
      </c>
    </row>
    <row r="4560" spans="1:18" x14ac:dyDescent="0.3">
      <c r="A4560">
        <v>4559</v>
      </c>
      <c r="B4560">
        <v>1</v>
      </c>
      <c r="C4560">
        <v>1</v>
      </c>
      <c r="D4560">
        <v>2</v>
      </c>
      <c r="E4560">
        <v>1</v>
      </c>
      <c r="F4560">
        <v>6</v>
      </c>
      <c r="G4560">
        <v>1</v>
      </c>
      <c r="H4560">
        <v>5</v>
      </c>
      <c r="I4560">
        <v>7</v>
      </c>
      <c r="J4560">
        <v>14</v>
      </c>
      <c r="K4560" t="s">
        <v>4679</v>
      </c>
      <c r="L4560">
        <v>2024</v>
      </c>
      <c r="M4560" t="str">
        <f>IF(Fact_JobPosting[[#This Row],[ai_mentioned]]=1,"AI Jobs","Non AI Jobs")</f>
        <v>Non AI Jobs</v>
      </c>
      <c r="N4560">
        <v>0</v>
      </c>
      <c r="O4560">
        <v>0.13</v>
      </c>
      <c r="P4560">
        <v>26479</v>
      </c>
      <c r="Q4560">
        <v>2.4</v>
      </c>
      <c r="R4560">
        <v>0.78</v>
      </c>
    </row>
    <row r="4561" spans="1:18" x14ac:dyDescent="0.3">
      <c r="A4561">
        <v>4560</v>
      </c>
      <c r="B4561">
        <v>3</v>
      </c>
      <c r="C4561">
        <v>2</v>
      </c>
      <c r="D4561">
        <v>3</v>
      </c>
      <c r="E4561">
        <v>2</v>
      </c>
      <c r="F4561">
        <v>4</v>
      </c>
      <c r="G4561">
        <v>4</v>
      </c>
      <c r="H4561">
        <v>7</v>
      </c>
      <c r="I4561">
        <v>10</v>
      </c>
      <c r="J4561">
        <v>14</v>
      </c>
      <c r="K4561" t="s">
        <v>4680</v>
      </c>
      <c r="L4561">
        <v>2024</v>
      </c>
      <c r="M4561" t="str">
        <f>IF(Fact_JobPosting[[#This Row],[ai_mentioned]]=1,"AI Jobs","Non AI Jobs")</f>
        <v>AI Jobs</v>
      </c>
      <c r="N4561">
        <v>1</v>
      </c>
      <c r="O4561">
        <v>0.83</v>
      </c>
      <c r="P4561">
        <v>124336</v>
      </c>
      <c r="Q4561">
        <v>9.64</v>
      </c>
      <c r="R4561">
        <v>0.33</v>
      </c>
    </row>
    <row r="4562" spans="1:18" x14ac:dyDescent="0.3">
      <c r="A4562">
        <v>4561</v>
      </c>
      <c r="B4562">
        <v>3</v>
      </c>
      <c r="C4562">
        <v>2</v>
      </c>
      <c r="D4562">
        <v>2</v>
      </c>
      <c r="E4562">
        <v>5</v>
      </c>
      <c r="F4562">
        <v>8</v>
      </c>
      <c r="G4562">
        <v>7</v>
      </c>
      <c r="H4562">
        <v>9</v>
      </c>
      <c r="I4562">
        <v>44</v>
      </c>
      <c r="J4562">
        <v>14</v>
      </c>
      <c r="K4562" t="s">
        <v>4681</v>
      </c>
      <c r="L4562">
        <v>2024</v>
      </c>
      <c r="M4562" t="str">
        <f>IF(Fact_JobPosting[[#This Row],[ai_mentioned]]=1,"AI Jobs","Non AI Jobs")</f>
        <v>AI Jobs</v>
      </c>
      <c r="N4562">
        <v>1</v>
      </c>
      <c r="O4562">
        <v>0.86</v>
      </c>
      <c r="P4562">
        <v>38432</v>
      </c>
      <c r="Q4562">
        <v>6.42</v>
      </c>
      <c r="R4562">
        <v>0.23</v>
      </c>
    </row>
    <row r="4563" spans="1:18" x14ac:dyDescent="0.3">
      <c r="A4563">
        <v>4562</v>
      </c>
      <c r="B4563">
        <v>3</v>
      </c>
      <c r="C4563">
        <v>3</v>
      </c>
      <c r="D4563">
        <v>2</v>
      </c>
      <c r="E4563">
        <v>1</v>
      </c>
      <c r="F4563">
        <v>8</v>
      </c>
      <c r="G4563">
        <v>5</v>
      </c>
      <c r="H4563">
        <v>12</v>
      </c>
      <c r="I4563">
        <v>13</v>
      </c>
      <c r="J4563">
        <v>14</v>
      </c>
      <c r="K4563" t="s">
        <v>4682</v>
      </c>
      <c r="L4563">
        <v>2024</v>
      </c>
      <c r="M4563" t="str">
        <f>IF(Fact_JobPosting[[#This Row],[ai_mentioned]]=1,"AI Jobs","Non AI Jobs")</f>
        <v>AI Jobs</v>
      </c>
      <c r="N4563">
        <v>1</v>
      </c>
      <c r="O4563">
        <v>0.62</v>
      </c>
      <c r="P4563">
        <v>113053</v>
      </c>
      <c r="Q4563">
        <v>11.4</v>
      </c>
      <c r="R4563">
        <v>0.35</v>
      </c>
    </row>
    <row r="4564" spans="1:18" x14ac:dyDescent="0.3">
      <c r="A4564">
        <v>4563</v>
      </c>
      <c r="B4564">
        <v>2</v>
      </c>
      <c r="C4564">
        <v>1</v>
      </c>
      <c r="D4564">
        <v>2</v>
      </c>
      <c r="E4564">
        <v>5</v>
      </c>
      <c r="F4564">
        <v>3</v>
      </c>
      <c r="G4564">
        <v>7</v>
      </c>
      <c r="H4564">
        <v>11</v>
      </c>
      <c r="I4564">
        <v>30</v>
      </c>
      <c r="J4564">
        <v>14</v>
      </c>
      <c r="K4564" t="s">
        <v>4683</v>
      </c>
      <c r="L4564">
        <v>2024</v>
      </c>
      <c r="M4564" t="str">
        <f>IF(Fact_JobPosting[[#This Row],[ai_mentioned]]=1,"AI Jobs","Non AI Jobs")</f>
        <v>Non AI Jobs</v>
      </c>
      <c r="N4564">
        <v>0</v>
      </c>
      <c r="O4564">
        <v>0.11</v>
      </c>
      <c r="P4564">
        <v>108636</v>
      </c>
      <c r="Q4564">
        <v>-4.87</v>
      </c>
      <c r="R4564">
        <v>0.63</v>
      </c>
    </row>
    <row r="4565" spans="1:18" x14ac:dyDescent="0.3">
      <c r="A4565">
        <v>4564</v>
      </c>
      <c r="B4565">
        <v>3</v>
      </c>
      <c r="C4565">
        <v>3</v>
      </c>
      <c r="D4565">
        <v>2</v>
      </c>
      <c r="E4565">
        <v>2</v>
      </c>
      <c r="F4565">
        <v>6</v>
      </c>
      <c r="G4565">
        <v>2</v>
      </c>
      <c r="H4565">
        <v>14</v>
      </c>
      <c r="I4565">
        <v>21</v>
      </c>
      <c r="J4565">
        <v>14</v>
      </c>
      <c r="K4565" t="s">
        <v>4684</v>
      </c>
      <c r="L4565">
        <v>2024</v>
      </c>
      <c r="M4565" t="str">
        <f>IF(Fact_JobPosting[[#This Row],[ai_mentioned]]=1,"AI Jobs","Non AI Jobs")</f>
        <v>AI Jobs</v>
      </c>
      <c r="N4565">
        <v>1</v>
      </c>
      <c r="O4565">
        <v>0.64</v>
      </c>
      <c r="P4565">
        <v>116127</v>
      </c>
      <c r="Q4565">
        <v>17.02</v>
      </c>
      <c r="R4565">
        <v>0.18</v>
      </c>
    </row>
    <row r="4566" spans="1:18" x14ac:dyDescent="0.3">
      <c r="A4566">
        <v>4565</v>
      </c>
      <c r="B4566">
        <v>3</v>
      </c>
      <c r="C4566">
        <v>2</v>
      </c>
      <c r="D4566">
        <v>2</v>
      </c>
      <c r="E4566">
        <v>1</v>
      </c>
      <c r="F4566">
        <v>3</v>
      </c>
      <c r="G4566">
        <v>7</v>
      </c>
      <c r="H4566">
        <v>1</v>
      </c>
      <c r="I4566">
        <v>17</v>
      </c>
      <c r="J4566">
        <v>14</v>
      </c>
      <c r="K4566" t="s">
        <v>4685</v>
      </c>
      <c r="L4566">
        <v>2024</v>
      </c>
      <c r="M4566" t="str">
        <f>IF(Fact_JobPosting[[#This Row],[ai_mentioned]]=1,"AI Jobs","Non AI Jobs")</f>
        <v>AI Jobs</v>
      </c>
      <c r="N4566">
        <v>1</v>
      </c>
      <c r="O4566">
        <v>0.84</v>
      </c>
      <c r="P4566">
        <v>86535</v>
      </c>
      <c r="Q4566">
        <v>14.48</v>
      </c>
      <c r="R4566">
        <v>0.38</v>
      </c>
    </row>
    <row r="4567" spans="1:18" x14ac:dyDescent="0.3">
      <c r="A4567">
        <v>4566</v>
      </c>
      <c r="B4567">
        <v>3</v>
      </c>
      <c r="C4567">
        <v>2</v>
      </c>
      <c r="D4567">
        <v>2</v>
      </c>
      <c r="E4567">
        <v>3</v>
      </c>
      <c r="F4567">
        <v>5</v>
      </c>
      <c r="G4567">
        <v>8</v>
      </c>
      <c r="H4567">
        <v>8</v>
      </c>
      <c r="I4567">
        <v>9</v>
      </c>
      <c r="J4567">
        <v>14</v>
      </c>
      <c r="K4567" t="s">
        <v>4686</v>
      </c>
      <c r="L4567">
        <v>2024</v>
      </c>
      <c r="M4567" t="str">
        <f>IF(Fact_JobPosting[[#This Row],[ai_mentioned]]=1,"AI Jobs","Non AI Jobs")</f>
        <v>AI Jobs</v>
      </c>
      <c r="N4567">
        <v>1</v>
      </c>
      <c r="O4567">
        <v>0.73</v>
      </c>
      <c r="P4567">
        <v>126667</v>
      </c>
      <c r="Q4567">
        <v>12.24</v>
      </c>
      <c r="R4567">
        <v>0.1</v>
      </c>
    </row>
    <row r="4568" spans="1:18" x14ac:dyDescent="0.3">
      <c r="A4568">
        <v>4567</v>
      </c>
      <c r="B4568">
        <v>3</v>
      </c>
      <c r="C4568">
        <v>2</v>
      </c>
      <c r="D4568">
        <v>2</v>
      </c>
      <c r="E4568">
        <v>4</v>
      </c>
      <c r="F4568">
        <v>2</v>
      </c>
      <c r="G4568">
        <v>8</v>
      </c>
      <c r="H4568">
        <v>8</v>
      </c>
      <c r="I4568">
        <v>23</v>
      </c>
      <c r="J4568">
        <v>14</v>
      </c>
      <c r="K4568" t="s">
        <v>4687</v>
      </c>
      <c r="L4568">
        <v>2024</v>
      </c>
      <c r="M4568" t="str">
        <f>IF(Fact_JobPosting[[#This Row],[ai_mentioned]]=1,"AI Jobs","Non AI Jobs")</f>
        <v>AI Jobs</v>
      </c>
      <c r="N4568">
        <v>1</v>
      </c>
      <c r="O4568">
        <v>0.77</v>
      </c>
      <c r="P4568">
        <v>105281</v>
      </c>
      <c r="Q4568">
        <v>8.49</v>
      </c>
      <c r="R4568">
        <v>0.35</v>
      </c>
    </row>
    <row r="4569" spans="1:18" x14ac:dyDescent="0.3">
      <c r="A4569">
        <v>4568</v>
      </c>
      <c r="B4569">
        <v>3</v>
      </c>
      <c r="C4569">
        <v>2</v>
      </c>
      <c r="D4569">
        <v>2</v>
      </c>
      <c r="E4569">
        <v>2</v>
      </c>
      <c r="F4569">
        <v>4</v>
      </c>
      <c r="G4569">
        <v>5</v>
      </c>
      <c r="H4569">
        <v>16</v>
      </c>
      <c r="I4569">
        <v>14</v>
      </c>
      <c r="J4569">
        <v>14</v>
      </c>
      <c r="K4569" t="s">
        <v>4688</v>
      </c>
      <c r="L4569">
        <v>2024</v>
      </c>
      <c r="M4569" t="str">
        <f>IF(Fact_JobPosting[[#This Row],[ai_mentioned]]=1,"AI Jobs","Non AI Jobs")</f>
        <v>AI Jobs</v>
      </c>
      <c r="N4569">
        <v>1</v>
      </c>
      <c r="O4569">
        <v>0.79</v>
      </c>
      <c r="P4569">
        <v>72756</v>
      </c>
      <c r="Q4569">
        <v>13.94</v>
      </c>
      <c r="R4569">
        <v>0.28000000000000003</v>
      </c>
    </row>
    <row r="4570" spans="1:18" x14ac:dyDescent="0.3">
      <c r="A4570">
        <v>4569</v>
      </c>
      <c r="B4570">
        <v>3</v>
      </c>
      <c r="C4570">
        <v>2</v>
      </c>
      <c r="D4570">
        <v>2</v>
      </c>
      <c r="E4570">
        <v>2</v>
      </c>
      <c r="F4570">
        <v>2</v>
      </c>
      <c r="G4570">
        <v>2</v>
      </c>
      <c r="H4570">
        <v>12</v>
      </c>
      <c r="I4570">
        <v>30</v>
      </c>
      <c r="J4570">
        <v>14</v>
      </c>
      <c r="K4570" t="s">
        <v>4689</v>
      </c>
      <c r="L4570">
        <v>2024</v>
      </c>
      <c r="M4570" t="str">
        <f>IF(Fact_JobPosting[[#This Row],[ai_mentioned]]=1,"AI Jobs","Non AI Jobs")</f>
        <v>AI Jobs</v>
      </c>
      <c r="N4570">
        <v>1</v>
      </c>
      <c r="O4570">
        <v>0.82</v>
      </c>
      <c r="P4570">
        <v>124708</v>
      </c>
      <c r="Q4570">
        <v>6.1</v>
      </c>
      <c r="R4570">
        <v>0.14000000000000001</v>
      </c>
    </row>
    <row r="4571" spans="1:18" x14ac:dyDescent="0.3">
      <c r="A4571">
        <v>4570</v>
      </c>
      <c r="B4571">
        <v>2</v>
      </c>
      <c r="C4571">
        <v>1</v>
      </c>
      <c r="D4571">
        <v>2</v>
      </c>
      <c r="E4571">
        <v>5</v>
      </c>
      <c r="F4571">
        <v>7</v>
      </c>
      <c r="G4571">
        <v>2</v>
      </c>
      <c r="H4571">
        <v>9</v>
      </c>
      <c r="I4571">
        <v>7</v>
      </c>
      <c r="J4571">
        <v>14</v>
      </c>
      <c r="K4571" t="s">
        <v>4690</v>
      </c>
      <c r="L4571">
        <v>2024</v>
      </c>
      <c r="M4571" t="str">
        <f>IF(Fact_JobPosting[[#This Row],[ai_mentioned]]=1,"AI Jobs","Non AI Jobs")</f>
        <v>Non AI Jobs</v>
      </c>
      <c r="N4571">
        <v>0</v>
      </c>
      <c r="O4571">
        <v>0.15</v>
      </c>
      <c r="P4571">
        <v>25204</v>
      </c>
      <c r="Q4571">
        <v>-1.1599999999999999</v>
      </c>
      <c r="R4571">
        <v>0.6</v>
      </c>
    </row>
    <row r="4572" spans="1:18" x14ac:dyDescent="0.3">
      <c r="A4572">
        <v>4571</v>
      </c>
      <c r="B4572">
        <v>3</v>
      </c>
      <c r="C4572">
        <v>2</v>
      </c>
      <c r="D4572">
        <v>3</v>
      </c>
      <c r="E4572">
        <v>1</v>
      </c>
      <c r="F4572">
        <v>3</v>
      </c>
      <c r="G4572">
        <v>9</v>
      </c>
      <c r="H4572">
        <v>8</v>
      </c>
      <c r="I4572">
        <v>11</v>
      </c>
      <c r="J4572">
        <v>14</v>
      </c>
      <c r="K4572" t="s">
        <v>4691</v>
      </c>
      <c r="L4572">
        <v>2024</v>
      </c>
      <c r="M4572" t="str">
        <f>IF(Fact_JobPosting[[#This Row],[ai_mentioned]]=1,"AI Jobs","Non AI Jobs")</f>
        <v>AI Jobs</v>
      </c>
      <c r="N4572">
        <v>1</v>
      </c>
      <c r="O4572">
        <v>0.83</v>
      </c>
      <c r="P4572">
        <v>43759</v>
      </c>
      <c r="Q4572">
        <v>14</v>
      </c>
      <c r="R4572">
        <v>0.19</v>
      </c>
    </row>
    <row r="4573" spans="1:18" x14ac:dyDescent="0.3">
      <c r="A4573">
        <v>4572</v>
      </c>
      <c r="B4573">
        <v>3</v>
      </c>
      <c r="C4573">
        <v>3</v>
      </c>
      <c r="D4573">
        <v>2</v>
      </c>
      <c r="E4573">
        <v>6</v>
      </c>
      <c r="F4573">
        <v>7</v>
      </c>
      <c r="G4573">
        <v>7</v>
      </c>
      <c r="H4573">
        <v>15</v>
      </c>
      <c r="I4573">
        <v>42</v>
      </c>
      <c r="J4573">
        <v>14</v>
      </c>
      <c r="K4573" t="s">
        <v>4692</v>
      </c>
      <c r="L4573">
        <v>2024</v>
      </c>
      <c r="M4573" t="str">
        <f>IF(Fact_JobPosting[[#This Row],[ai_mentioned]]=1,"AI Jobs","Non AI Jobs")</f>
        <v>AI Jobs</v>
      </c>
      <c r="N4573">
        <v>1</v>
      </c>
      <c r="O4573">
        <v>0.6</v>
      </c>
      <c r="P4573">
        <v>122825</v>
      </c>
      <c r="Q4573">
        <v>7.05</v>
      </c>
      <c r="R4573">
        <v>0.26</v>
      </c>
    </row>
    <row r="4574" spans="1:18" x14ac:dyDescent="0.3">
      <c r="A4574">
        <v>4573</v>
      </c>
      <c r="B4574">
        <v>1</v>
      </c>
      <c r="C4574">
        <v>1</v>
      </c>
      <c r="D4574">
        <v>2</v>
      </c>
      <c r="E4574">
        <v>2</v>
      </c>
      <c r="F4574">
        <v>2</v>
      </c>
      <c r="G4574">
        <v>2</v>
      </c>
      <c r="H4574">
        <v>2</v>
      </c>
      <c r="I4574">
        <v>1</v>
      </c>
      <c r="J4574">
        <v>14</v>
      </c>
      <c r="K4574" t="s">
        <v>4693</v>
      </c>
      <c r="L4574">
        <v>2024</v>
      </c>
      <c r="M4574" t="str">
        <f>IF(Fact_JobPosting[[#This Row],[ai_mentioned]]=1,"AI Jobs","Non AI Jobs")</f>
        <v>Non AI Jobs</v>
      </c>
      <c r="N4574">
        <v>0</v>
      </c>
      <c r="O4574">
        <v>7.0000000000000007E-2</v>
      </c>
      <c r="P4574">
        <v>46976</v>
      </c>
      <c r="Q4574">
        <v>-0.08</v>
      </c>
      <c r="R4574">
        <v>0.74</v>
      </c>
    </row>
    <row r="4575" spans="1:18" x14ac:dyDescent="0.3">
      <c r="A4575">
        <v>4574</v>
      </c>
      <c r="B4575">
        <v>3</v>
      </c>
      <c r="C4575">
        <v>2</v>
      </c>
      <c r="D4575">
        <v>2</v>
      </c>
      <c r="E4575">
        <v>6</v>
      </c>
      <c r="F4575">
        <v>4</v>
      </c>
      <c r="G4575">
        <v>8</v>
      </c>
      <c r="H4575">
        <v>14</v>
      </c>
      <c r="I4575">
        <v>38</v>
      </c>
      <c r="J4575">
        <v>14</v>
      </c>
      <c r="K4575" t="s">
        <v>4694</v>
      </c>
      <c r="L4575">
        <v>2024</v>
      </c>
      <c r="M4575" t="str">
        <f>IF(Fact_JobPosting[[#This Row],[ai_mentioned]]=1,"AI Jobs","Non AI Jobs")</f>
        <v>AI Jobs</v>
      </c>
      <c r="N4575">
        <v>1</v>
      </c>
      <c r="O4575">
        <v>0.88</v>
      </c>
      <c r="P4575">
        <v>114690</v>
      </c>
      <c r="Q4575">
        <v>16.12</v>
      </c>
      <c r="R4575">
        <v>0.3</v>
      </c>
    </row>
    <row r="4576" spans="1:18" x14ac:dyDescent="0.3">
      <c r="A4576">
        <v>4575</v>
      </c>
      <c r="B4576">
        <v>3</v>
      </c>
      <c r="C4576">
        <v>3</v>
      </c>
      <c r="D4576">
        <v>3</v>
      </c>
      <c r="E4576">
        <v>4</v>
      </c>
      <c r="F4576">
        <v>1</v>
      </c>
      <c r="G4576">
        <v>9</v>
      </c>
      <c r="H4576">
        <v>4</v>
      </c>
      <c r="I4576">
        <v>5</v>
      </c>
      <c r="J4576">
        <v>14</v>
      </c>
      <c r="K4576" t="s">
        <v>4695</v>
      </c>
      <c r="L4576">
        <v>2024</v>
      </c>
      <c r="M4576" t="str">
        <f>IF(Fact_JobPosting[[#This Row],[ai_mentioned]]=1,"AI Jobs","Non AI Jobs")</f>
        <v>AI Jobs</v>
      </c>
      <c r="N4576">
        <v>1</v>
      </c>
      <c r="O4576">
        <v>0.45</v>
      </c>
      <c r="P4576">
        <v>41068</v>
      </c>
      <c r="Q4576">
        <v>14.68</v>
      </c>
      <c r="R4576">
        <v>0.32</v>
      </c>
    </row>
    <row r="4577" spans="1:18" x14ac:dyDescent="0.3">
      <c r="A4577">
        <v>4576</v>
      </c>
      <c r="B4577">
        <v>1</v>
      </c>
      <c r="C4577">
        <v>1</v>
      </c>
      <c r="D4577">
        <v>2</v>
      </c>
      <c r="E4577">
        <v>3</v>
      </c>
      <c r="F4577">
        <v>6</v>
      </c>
      <c r="G4577">
        <v>2</v>
      </c>
      <c r="H4577">
        <v>3</v>
      </c>
      <c r="I4577">
        <v>19</v>
      </c>
      <c r="J4577">
        <v>14</v>
      </c>
      <c r="K4577" t="s">
        <v>4696</v>
      </c>
      <c r="L4577">
        <v>2024</v>
      </c>
      <c r="M4577" t="str">
        <f>IF(Fact_JobPosting[[#This Row],[ai_mentioned]]=1,"AI Jobs","Non AI Jobs")</f>
        <v>Non AI Jobs</v>
      </c>
      <c r="N4577">
        <v>0</v>
      </c>
      <c r="O4577">
        <v>0.19</v>
      </c>
      <c r="P4577">
        <v>42931</v>
      </c>
      <c r="Q4577">
        <v>-1.33</v>
      </c>
      <c r="R4577">
        <v>0.81</v>
      </c>
    </row>
    <row r="4578" spans="1:18" x14ac:dyDescent="0.3">
      <c r="A4578">
        <v>4577</v>
      </c>
      <c r="B4578">
        <v>1</v>
      </c>
      <c r="C4578">
        <v>1</v>
      </c>
      <c r="D4578">
        <v>2</v>
      </c>
      <c r="E4578">
        <v>4</v>
      </c>
      <c r="F4578">
        <v>1</v>
      </c>
      <c r="G4578">
        <v>3</v>
      </c>
      <c r="H4578">
        <v>4</v>
      </c>
      <c r="I4578">
        <v>29</v>
      </c>
      <c r="J4578">
        <v>14</v>
      </c>
      <c r="K4578" t="s">
        <v>4697</v>
      </c>
      <c r="L4578">
        <v>2024</v>
      </c>
      <c r="M4578" t="str">
        <f>IF(Fact_JobPosting[[#This Row],[ai_mentioned]]=1,"AI Jobs","Non AI Jobs")</f>
        <v>Non AI Jobs</v>
      </c>
      <c r="N4578">
        <v>0</v>
      </c>
      <c r="O4578">
        <v>0.03</v>
      </c>
      <c r="P4578">
        <v>49971</v>
      </c>
      <c r="Q4578">
        <v>4.45</v>
      </c>
      <c r="R4578">
        <v>0.73</v>
      </c>
    </row>
    <row r="4579" spans="1:18" x14ac:dyDescent="0.3">
      <c r="A4579">
        <v>4578</v>
      </c>
      <c r="B4579">
        <v>1</v>
      </c>
      <c r="C4579">
        <v>1</v>
      </c>
      <c r="D4579">
        <v>2</v>
      </c>
      <c r="E4579">
        <v>4</v>
      </c>
      <c r="F4579">
        <v>1</v>
      </c>
      <c r="G4579">
        <v>8</v>
      </c>
      <c r="H4579">
        <v>16</v>
      </c>
      <c r="I4579">
        <v>28</v>
      </c>
      <c r="J4579">
        <v>14</v>
      </c>
      <c r="K4579" t="s">
        <v>4698</v>
      </c>
      <c r="L4579">
        <v>2024</v>
      </c>
      <c r="M4579" t="str">
        <f>IF(Fact_JobPosting[[#This Row],[ai_mentioned]]=1,"AI Jobs","Non AI Jobs")</f>
        <v>Non AI Jobs</v>
      </c>
      <c r="N4579">
        <v>0</v>
      </c>
      <c r="O4579">
        <v>0.04</v>
      </c>
      <c r="P4579">
        <v>26607</v>
      </c>
      <c r="Q4579">
        <v>2.34</v>
      </c>
      <c r="R4579">
        <v>0.81</v>
      </c>
    </row>
    <row r="4580" spans="1:18" x14ac:dyDescent="0.3">
      <c r="A4580">
        <v>4579</v>
      </c>
      <c r="B4580">
        <v>1</v>
      </c>
      <c r="C4580">
        <v>1</v>
      </c>
      <c r="D4580">
        <v>2</v>
      </c>
      <c r="E4580">
        <v>6</v>
      </c>
      <c r="F4580">
        <v>9</v>
      </c>
      <c r="G4580">
        <v>7</v>
      </c>
      <c r="H4580">
        <v>14</v>
      </c>
      <c r="I4580">
        <v>4</v>
      </c>
      <c r="J4580">
        <v>14</v>
      </c>
      <c r="K4580" t="s">
        <v>4699</v>
      </c>
      <c r="L4580">
        <v>2024</v>
      </c>
      <c r="M4580" t="str">
        <f>IF(Fact_JobPosting[[#This Row],[ai_mentioned]]=1,"AI Jobs","Non AI Jobs")</f>
        <v>Non AI Jobs</v>
      </c>
      <c r="N4580">
        <v>0</v>
      </c>
      <c r="O4580">
        <v>0.11</v>
      </c>
      <c r="P4580">
        <v>45361</v>
      </c>
      <c r="Q4580">
        <v>0.87</v>
      </c>
      <c r="R4580">
        <v>0.81</v>
      </c>
    </row>
    <row r="4581" spans="1:18" x14ac:dyDescent="0.3">
      <c r="A4581">
        <v>4580</v>
      </c>
      <c r="B4581">
        <v>1</v>
      </c>
      <c r="C4581">
        <v>1</v>
      </c>
      <c r="D4581">
        <v>2</v>
      </c>
      <c r="E4581">
        <v>4</v>
      </c>
      <c r="F4581">
        <v>2</v>
      </c>
      <c r="G4581">
        <v>1</v>
      </c>
      <c r="H4581">
        <v>1</v>
      </c>
      <c r="I4581">
        <v>33</v>
      </c>
      <c r="J4581">
        <v>14</v>
      </c>
      <c r="K4581" t="s">
        <v>4700</v>
      </c>
      <c r="L4581">
        <v>2024</v>
      </c>
      <c r="M4581" t="str">
        <f>IF(Fact_JobPosting[[#This Row],[ai_mentioned]]=1,"AI Jobs","Non AI Jobs")</f>
        <v>Non AI Jobs</v>
      </c>
      <c r="N4581">
        <v>0</v>
      </c>
      <c r="O4581">
        <v>0.12</v>
      </c>
      <c r="P4581">
        <v>75041</v>
      </c>
      <c r="Q4581">
        <v>-0.23</v>
      </c>
      <c r="R4581">
        <v>0.89</v>
      </c>
    </row>
    <row r="4582" spans="1:18" x14ac:dyDescent="0.3">
      <c r="A4582">
        <v>4581</v>
      </c>
      <c r="B4582">
        <v>3</v>
      </c>
      <c r="C4582">
        <v>2</v>
      </c>
      <c r="D4582">
        <v>3</v>
      </c>
      <c r="E4582">
        <v>5</v>
      </c>
      <c r="F4582">
        <v>2</v>
      </c>
      <c r="G4582">
        <v>9</v>
      </c>
      <c r="H4582">
        <v>15</v>
      </c>
      <c r="I4582">
        <v>7</v>
      </c>
      <c r="J4582">
        <v>14</v>
      </c>
      <c r="K4582" t="s">
        <v>4701</v>
      </c>
      <c r="L4582">
        <v>2024</v>
      </c>
      <c r="M4582" t="str">
        <f>IF(Fact_JobPosting[[#This Row],[ai_mentioned]]=1,"AI Jobs","Non AI Jobs")</f>
        <v>AI Jobs</v>
      </c>
      <c r="N4582">
        <v>1</v>
      </c>
      <c r="O4582">
        <v>0.81</v>
      </c>
      <c r="P4582">
        <v>34850</v>
      </c>
      <c r="Q4582">
        <v>14.9</v>
      </c>
      <c r="R4582">
        <v>0.19</v>
      </c>
    </row>
    <row r="4583" spans="1:18" x14ac:dyDescent="0.3">
      <c r="A4583">
        <v>4582</v>
      </c>
      <c r="B4583">
        <v>3</v>
      </c>
      <c r="C4583">
        <v>2</v>
      </c>
      <c r="D4583">
        <v>3</v>
      </c>
      <c r="E4583">
        <v>6</v>
      </c>
      <c r="F4583">
        <v>8</v>
      </c>
      <c r="G4583">
        <v>4</v>
      </c>
      <c r="H4583">
        <v>15</v>
      </c>
      <c r="I4583">
        <v>13</v>
      </c>
      <c r="J4583">
        <v>14</v>
      </c>
      <c r="K4583" t="s">
        <v>4702</v>
      </c>
      <c r="L4583">
        <v>2024</v>
      </c>
      <c r="M4583" t="str">
        <f>IF(Fact_JobPosting[[#This Row],[ai_mentioned]]=1,"AI Jobs","Non AI Jobs")</f>
        <v>AI Jobs</v>
      </c>
      <c r="N4583">
        <v>1</v>
      </c>
      <c r="O4583">
        <v>0.67</v>
      </c>
      <c r="P4583">
        <v>116845</v>
      </c>
      <c r="Q4583">
        <v>9.7200000000000006</v>
      </c>
      <c r="R4583">
        <v>0.31</v>
      </c>
    </row>
    <row r="4584" spans="1:18" x14ac:dyDescent="0.3">
      <c r="A4584">
        <v>4583</v>
      </c>
      <c r="B4584">
        <v>1</v>
      </c>
      <c r="C4584">
        <v>1</v>
      </c>
      <c r="D4584">
        <v>2</v>
      </c>
      <c r="E4584">
        <v>4</v>
      </c>
      <c r="F4584">
        <v>2</v>
      </c>
      <c r="G4584">
        <v>1</v>
      </c>
      <c r="H4584">
        <v>5</v>
      </c>
      <c r="I4584">
        <v>22</v>
      </c>
      <c r="J4584">
        <v>14</v>
      </c>
      <c r="K4584" t="s">
        <v>4703</v>
      </c>
      <c r="L4584">
        <v>2024</v>
      </c>
      <c r="M4584" t="str">
        <f>IF(Fact_JobPosting[[#This Row],[ai_mentioned]]=1,"AI Jobs","Non AI Jobs")</f>
        <v>Non AI Jobs</v>
      </c>
      <c r="N4584">
        <v>0</v>
      </c>
      <c r="O4584">
        <v>0.12</v>
      </c>
      <c r="P4584">
        <v>31435</v>
      </c>
      <c r="Q4584">
        <v>-4.0999999999999996</v>
      </c>
      <c r="R4584">
        <v>0.79</v>
      </c>
    </row>
    <row r="4585" spans="1:18" x14ac:dyDescent="0.3">
      <c r="A4585">
        <v>4584</v>
      </c>
      <c r="B4585">
        <v>3</v>
      </c>
      <c r="C4585">
        <v>2</v>
      </c>
      <c r="D4585">
        <v>2</v>
      </c>
      <c r="E4585">
        <v>3</v>
      </c>
      <c r="F4585">
        <v>2</v>
      </c>
      <c r="G4585">
        <v>2</v>
      </c>
      <c r="H4585">
        <v>3</v>
      </c>
      <c r="I4585">
        <v>31</v>
      </c>
      <c r="J4585">
        <v>14</v>
      </c>
      <c r="K4585" t="s">
        <v>4704</v>
      </c>
      <c r="L4585">
        <v>2024</v>
      </c>
      <c r="M4585" t="str">
        <f>IF(Fact_JobPosting[[#This Row],[ai_mentioned]]=1,"AI Jobs","Non AI Jobs")</f>
        <v>AI Jobs</v>
      </c>
      <c r="N4585">
        <v>1</v>
      </c>
      <c r="O4585">
        <v>0.77</v>
      </c>
      <c r="P4585">
        <v>106303</v>
      </c>
      <c r="Q4585">
        <v>17.41</v>
      </c>
      <c r="R4585">
        <v>0.28000000000000003</v>
      </c>
    </row>
    <row r="4586" spans="1:18" x14ac:dyDescent="0.3">
      <c r="A4586">
        <v>4585</v>
      </c>
      <c r="B4586">
        <v>2</v>
      </c>
      <c r="C4586">
        <v>1</v>
      </c>
      <c r="D4586">
        <v>2</v>
      </c>
      <c r="E4586">
        <v>6</v>
      </c>
      <c r="F4586">
        <v>7</v>
      </c>
      <c r="G4586">
        <v>8</v>
      </c>
      <c r="H4586">
        <v>5</v>
      </c>
      <c r="I4586">
        <v>21</v>
      </c>
      <c r="J4586">
        <v>14</v>
      </c>
      <c r="K4586" t="s">
        <v>4705</v>
      </c>
      <c r="L4586">
        <v>2024</v>
      </c>
      <c r="M4586" t="str">
        <f>IF(Fact_JobPosting[[#This Row],[ai_mentioned]]=1,"AI Jobs","Non AI Jobs")</f>
        <v>Non AI Jobs</v>
      </c>
      <c r="N4586">
        <v>0</v>
      </c>
      <c r="O4586">
        <v>0.11</v>
      </c>
      <c r="P4586">
        <v>89170</v>
      </c>
      <c r="Q4586">
        <v>-4.96</v>
      </c>
      <c r="R4586">
        <v>0.67</v>
      </c>
    </row>
    <row r="4587" spans="1:18" x14ac:dyDescent="0.3">
      <c r="A4587">
        <v>4586</v>
      </c>
      <c r="B4587">
        <v>2</v>
      </c>
      <c r="C4587">
        <v>1</v>
      </c>
      <c r="D4587">
        <v>2</v>
      </c>
      <c r="E4587">
        <v>1</v>
      </c>
      <c r="F4587">
        <v>5</v>
      </c>
      <c r="G4587">
        <v>7</v>
      </c>
      <c r="H4587">
        <v>15</v>
      </c>
      <c r="I4587">
        <v>43</v>
      </c>
      <c r="J4587">
        <v>14</v>
      </c>
      <c r="K4587" t="s">
        <v>4706</v>
      </c>
      <c r="L4587">
        <v>2024</v>
      </c>
      <c r="M4587" t="str">
        <f>IF(Fact_JobPosting[[#This Row],[ai_mentioned]]=1,"AI Jobs","Non AI Jobs")</f>
        <v>Non AI Jobs</v>
      </c>
      <c r="N4587">
        <v>0</v>
      </c>
      <c r="O4587">
        <v>0.06</v>
      </c>
      <c r="P4587">
        <v>87013</v>
      </c>
      <c r="Q4587">
        <v>1.95</v>
      </c>
      <c r="R4587">
        <v>0.67</v>
      </c>
    </row>
    <row r="4588" spans="1:18" x14ac:dyDescent="0.3">
      <c r="A4588">
        <v>4587</v>
      </c>
      <c r="B4588">
        <v>1</v>
      </c>
      <c r="C4588">
        <v>1</v>
      </c>
      <c r="D4588">
        <v>2</v>
      </c>
      <c r="E4588">
        <v>6</v>
      </c>
      <c r="F4588">
        <v>5</v>
      </c>
      <c r="G4588">
        <v>7</v>
      </c>
      <c r="H4588">
        <v>7</v>
      </c>
      <c r="I4588">
        <v>14</v>
      </c>
      <c r="J4588">
        <v>14</v>
      </c>
      <c r="K4588" t="s">
        <v>4707</v>
      </c>
      <c r="L4588">
        <v>2024</v>
      </c>
      <c r="M4588" t="str">
        <f>IF(Fact_JobPosting[[#This Row],[ai_mentioned]]=1,"AI Jobs","Non AI Jobs")</f>
        <v>Non AI Jobs</v>
      </c>
      <c r="N4588">
        <v>0</v>
      </c>
      <c r="O4588">
        <v>0.01</v>
      </c>
      <c r="P4588">
        <v>46750</v>
      </c>
      <c r="Q4588">
        <v>0.04</v>
      </c>
      <c r="R4588">
        <v>0.89</v>
      </c>
    </row>
    <row r="4589" spans="1:18" x14ac:dyDescent="0.3">
      <c r="A4589">
        <v>4588</v>
      </c>
      <c r="B4589">
        <v>3</v>
      </c>
      <c r="C4589">
        <v>2</v>
      </c>
      <c r="D4589">
        <v>2</v>
      </c>
      <c r="E4589">
        <v>1</v>
      </c>
      <c r="F4589">
        <v>8</v>
      </c>
      <c r="G4589">
        <v>8</v>
      </c>
      <c r="H4589">
        <v>15</v>
      </c>
      <c r="I4589">
        <v>27</v>
      </c>
      <c r="J4589">
        <v>14</v>
      </c>
      <c r="K4589" t="s">
        <v>4708</v>
      </c>
      <c r="L4589">
        <v>2024</v>
      </c>
      <c r="M4589" t="str">
        <f>IF(Fact_JobPosting[[#This Row],[ai_mentioned]]=1,"AI Jobs","Non AI Jobs")</f>
        <v>AI Jobs</v>
      </c>
      <c r="N4589">
        <v>1</v>
      </c>
      <c r="O4589">
        <v>0.66</v>
      </c>
      <c r="P4589">
        <v>115545</v>
      </c>
      <c r="Q4589">
        <v>8.59</v>
      </c>
      <c r="R4589">
        <v>0.13</v>
      </c>
    </row>
    <row r="4590" spans="1:18" x14ac:dyDescent="0.3">
      <c r="A4590">
        <v>4589</v>
      </c>
      <c r="B4590">
        <v>3</v>
      </c>
      <c r="C4590">
        <v>2</v>
      </c>
      <c r="D4590">
        <v>2</v>
      </c>
      <c r="E4590">
        <v>4</v>
      </c>
      <c r="F4590">
        <v>5</v>
      </c>
      <c r="G4590">
        <v>1</v>
      </c>
      <c r="H4590">
        <v>8</v>
      </c>
      <c r="I4590">
        <v>10</v>
      </c>
      <c r="J4590">
        <v>14</v>
      </c>
      <c r="K4590" t="s">
        <v>4709</v>
      </c>
      <c r="L4590">
        <v>2024</v>
      </c>
      <c r="M4590" t="str">
        <f>IF(Fact_JobPosting[[#This Row],[ai_mentioned]]=1,"AI Jobs","Non AI Jobs")</f>
        <v>AI Jobs</v>
      </c>
      <c r="N4590">
        <v>1</v>
      </c>
      <c r="O4590">
        <v>0.77</v>
      </c>
      <c r="P4590">
        <v>153822</v>
      </c>
      <c r="Q4590">
        <v>16.12</v>
      </c>
      <c r="R4590">
        <v>0.32</v>
      </c>
    </row>
    <row r="4591" spans="1:18" x14ac:dyDescent="0.3">
      <c r="A4591">
        <v>4590</v>
      </c>
      <c r="B4591">
        <v>3</v>
      </c>
      <c r="C4591">
        <v>3</v>
      </c>
      <c r="D4591">
        <v>2</v>
      </c>
      <c r="E4591">
        <v>5</v>
      </c>
      <c r="F4591">
        <v>8</v>
      </c>
      <c r="G4591">
        <v>8</v>
      </c>
      <c r="H4591">
        <v>12</v>
      </c>
      <c r="I4591">
        <v>38</v>
      </c>
      <c r="J4591">
        <v>14</v>
      </c>
      <c r="K4591" t="s">
        <v>4710</v>
      </c>
      <c r="L4591">
        <v>2024</v>
      </c>
      <c r="M4591" t="str">
        <f>IF(Fact_JobPosting[[#This Row],[ai_mentioned]]=1,"AI Jobs","Non AI Jobs")</f>
        <v>AI Jobs</v>
      </c>
      <c r="N4591">
        <v>1</v>
      </c>
      <c r="O4591">
        <v>0.51</v>
      </c>
      <c r="P4591">
        <v>126081</v>
      </c>
      <c r="Q4591">
        <v>12.62</v>
      </c>
      <c r="R4591">
        <v>0.25</v>
      </c>
    </row>
    <row r="4592" spans="1:18" x14ac:dyDescent="0.3">
      <c r="A4592">
        <v>4591</v>
      </c>
      <c r="B4592">
        <v>3</v>
      </c>
      <c r="C4592">
        <v>3</v>
      </c>
      <c r="D4592">
        <v>2</v>
      </c>
      <c r="E4592">
        <v>2</v>
      </c>
      <c r="F4592">
        <v>5</v>
      </c>
      <c r="G4592">
        <v>7</v>
      </c>
      <c r="H4592">
        <v>10</v>
      </c>
      <c r="I4592">
        <v>4</v>
      </c>
      <c r="J4592">
        <v>14</v>
      </c>
      <c r="K4592" t="s">
        <v>4711</v>
      </c>
      <c r="L4592">
        <v>2024</v>
      </c>
      <c r="M4592" t="str">
        <f>IF(Fact_JobPosting[[#This Row],[ai_mentioned]]=1,"AI Jobs","Non AI Jobs")</f>
        <v>AI Jobs</v>
      </c>
      <c r="N4592">
        <v>1</v>
      </c>
      <c r="O4592">
        <v>0.59</v>
      </c>
      <c r="P4592">
        <v>75767</v>
      </c>
      <c r="Q4592">
        <v>11.87</v>
      </c>
      <c r="R4592">
        <v>0.11</v>
      </c>
    </row>
    <row r="4593" spans="1:18" x14ac:dyDescent="0.3">
      <c r="A4593">
        <v>4592</v>
      </c>
      <c r="B4593">
        <v>3</v>
      </c>
      <c r="C4593">
        <v>3</v>
      </c>
      <c r="D4593">
        <v>2</v>
      </c>
      <c r="E4593">
        <v>5</v>
      </c>
      <c r="F4593">
        <v>2</v>
      </c>
      <c r="G4593">
        <v>5</v>
      </c>
      <c r="H4593">
        <v>11</v>
      </c>
      <c r="I4593">
        <v>13</v>
      </c>
      <c r="J4593">
        <v>14</v>
      </c>
      <c r="K4593" t="s">
        <v>4712</v>
      </c>
      <c r="L4593">
        <v>2024</v>
      </c>
      <c r="M4593" t="str">
        <f>IF(Fact_JobPosting[[#This Row],[ai_mentioned]]=1,"AI Jobs","Non AI Jobs")</f>
        <v>AI Jobs</v>
      </c>
      <c r="N4593">
        <v>1</v>
      </c>
      <c r="O4593">
        <v>0.52</v>
      </c>
      <c r="P4593">
        <v>121018</v>
      </c>
      <c r="Q4593">
        <v>6.46</v>
      </c>
      <c r="R4593">
        <v>0.17</v>
      </c>
    </row>
    <row r="4594" spans="1:18" x14ac:dyDescent="0.3">
      <c r="A4594">
        <v>4593</v>
      </c>
      <c r="B4594">
        <v>3</v>
      </c>
      <c r="C4594">
        <v>2</v>
      </c>
      <c r="D4594">
        <v>2</v>
      </c>
      <c r="E4594">
        <v>4</v>
      </c>
      <c r="F4594">
        <v>4</v>
      </c>
      <c r="G4594">
        <v>7</v>
      </c>
      <c r="H4594">
        <v>16</v>
      </c>
      <c r="I4594">
        <v>3</v>
      </c>
      <c r="J4594">
        <v>14</v>
      </c>
      <c r="K4594" t="s">
        <v>4713</v>
      </c>
      <c r="L4594">
        <v>2024</v>
      </c>
      <c r="M4594" t="str">
        <f>IF(Fact_JobPosting[[#This Row],[ai_mentioned]]=1,"AI Jobs","Non AI Jobs")</f>
        <v>AI Jobs</v>
      </c>
      <c r="N4594">
        <v>1</v>
      </c>
      <c r="O4594">
        <v>0.88</v>
      </c>
      <c r="P4594">
        <v>35867</v>
      </c>
      <c r="Q4594">
        <v>17.68</v>
      </c>
      <c r="R4594">
        <v>0.35</v>
      </c>
    </row>
    <row r="4595" spans="1:18" x14ac:dyDescent="0.3">
      <c r="A4595">
        <v>4594</v>
      </c>
      <c r="B4595">
        <v>2</v>
      </c>
      <c r="C4595">
        <v>2</v>
      </c>
      <c r="D4595">
        <v>2</v>
      </c>
      <c r="E4595">
        <v>5</v>
      </c>
      <c r="F4595">
        <v>8</v>
      </c>
      <c r="G4595">
        <v>8</v>
      </c>
      <c r="H4595">
        <v>8</v>
      </c>
      <c r="I4595">
        <v>29</v>
      </c>
      <c r="J4595">
        <v>14</v>
      </c>
      <c r="K4595" t="s">
        <v>4714</v>
      </c>
      <c r="L4595">
        <v>2024</v>
      </c>
      <c r="M4595" t="str">
        <f>IF(Fact_JobPosting[[#This Row],[ai_mentioned]]=1,"AI Jobs","Non AI Jobs")</f>
        <v>AI Jobs</v>
      </c>
      <c r="N4595">
        <v>1</v>
      </c>
      <c r="O4595">
        <v>0.7</v>
      </c>
      <c r="P4595">
        <v>78543</v>
      </c>
      <c r="Q4595">
        <v>17.16</v>
      </c>
      <c r="R4595">
        <v>0.4</v>
      </c>
    </row>
    <row r="4596" spans="1:18" x14ac:dyDescent="0.3">
      <c r="A4596">
        <v>4595</v>
      </c>
      <c r="B4596">
        <v>1</v>
      </c>
      <c r="C4596">
        <v>1</v>
      </c>
      <c r="D4596">
        <v>2</v>
      </c>
      <c r="E4596">
        <v>3</v>
      </c>
      <c r="F4596">
        <v>1</v>
      </c>
      <c r="G4596">
        <v>2</v>
      </c>
      <c r="H4596">
        <v>13</v>
      </c>
      <c r="I4596">
        <v>21</v>
      </c>
      <c r="J4596">
        <v>14</v>
      </c>
      <c r="K4596" t="s">
        <v>4715</v>
      </c>
      <c r="L4596">
        <v>2024</v>
      </c>
      <c r="M4596" t="str">
        <f>IF(Fact_JobPosting[[#This Row],[ai_mentioned]]=1,"AI Jobs","Non AI Jobs")</f>
        <v>Non AI Jobs</v>
      </c>
      <c r="N4596">
        <v>0</v>
      </c>
      <c r="O4596">
        <v>0.04</v>
      </c>
      <c r="P4596">
        <v>105911</v>
      </c>
      <c r="Q4596">
        <v>-1.62</v>
      </c>
      <c r="R4596">
        <v>0.74</v>
      </c>
    </row>
    <row r="4597" spans="1:18" x14ac:dyDescent="0.3">
      <c r="A4597">
        <v>4596</v>
      </c>
      <c r="B4597">
        <v>3</v>
      </c>
      <c r="C4597">
        <v>3</v>
      </c>
      <c r="D4597">
        <v>3</v>
      </c>
      <c r="E4597">
        <v>3</v>
      </c>
      <c r="F4597">
        <v>4</v>
      </c>
      <c r="G4597">
        <v>4</v>
      </c>
      <c r="H4597">
        <v>9</v>
      </c>
      <c r="I4597">
        <v>39</v>
      </c>
      <c r="J4597">
        <v>14</v>
      </c>
      <c r="K4597" t="s">
        <v>4716</v>
      </c>
      <c r="L4597">
        <v>2024</v>
      </c>
      <c r="M4597" t="str">
        <f>IF(Fact_JobPosting[[#This Row],[ai_mentioned]]=1,"AI Jobs","Non AI Jobs")</f>
        <v>AI Jobs</v>
      </c>
      <c r="N4597">
        <v>1</v>
      </c>
      <c r="O4597">
        <v>0.45</v>
      </c>
      <c r="P4597">
        <v>73872</v>
      </c>
      <c r="Q4597">
        <v>7.62</v>
      </c>
      <c r="R4597">
        <v>0.21</v>
      </c>
    </row>
    <row r="4598" spans="1:18" x14ac:dyDescent="0.3">
      <c r="A4598">
        <v>4597</v>
      </c>
      <c r="B4598">
        <v>1</v>
      </c>
      <c r="C4598">
        <v>1</v>
      </c>
      <c r="D4598">
        <v>2</v>
      </c>
      <c r="E4598">
        <v>3</v>
      </c>
      <c r="F4598">
        <v>5</v>
      </c>
      <c r="G4598">
        <v>2</v>
      </c>
      <c r="H4598">
        <v>6</v>
      </c>
      <c r="I4598">
        <v>10</v>
      </c>
      <c r="J4598">
        <v>14</v>
      </c>
      <c r="K4598" t="s">
        <v>4717</v>
      </c>
      <c r="L4598">
        <v>2024</v>
      </c>
      <c r="M4598" t="str">
        <f>IF(Fact_JobPosting[[#This Row],[ai_mentioned]]=1,"AI Jobs","Non AI Jobs")</f>
        <v>Non AI Jobs</v>
      </c>
      <c r="N4598">
        <v>0</v>
      </c>
      <c r="O4598">
        <v>0.15</v>
      </c>
      <c r="P4598">
        <v>112813</v>
      </c>
      <c r="Q4598">
        <v>2.82</v>
      </c>
      <c r="R4598">
        <v>0.79</v>
      </c>
    </row>
    <row r="4599" spans="1:18" x14ac:dyDescent="0.3">
      <c r="A4599">
        <v>4598</v>
      </c>
      <c r="B4599">
        <v>3</v>
      </c>
      <c r="C4599">
        <v>2</v>
      </c>
      <c r="D4599">
        <v>2</v>
      </c>
      <c r="E4599">
        <v>6</v>
      </c>
      <c r="F4599">
        <v>10</v>
      </c>
      <c r="G4599">
        <v>7</v>
      </c>
      <c r="H4599">
        <v>12</v>
      </c>
      <c r="I4599">
        <v>12</v>
      </c>
      <c r="J4599">
        <v>14</v>
      </c>
      <c r="K4599" t="s">
        <v>4718</v>
      </c>
      <c r="L4599">
        <v>2024</v>
      </c>
      <c r="M4599" t="str">
        <f>IF(Fact_JobPosting[[#This Row],[ai_mentioned]]=1,"AI Jobs","Non AI Jobs")</f>
        <v>AI Jobs</v>
      </c>
      <c r="N4599">
        <v>1</v>
      </c>
      <c r="O4599">
        <v>0.91</v>
      </c>
      <c r="P4599">
        <v>62952</v>
      </c>
      <c r="Q4599">
        <v>13.51</v>
      </c>
      <c r="R4599">
        <v>0.19</v>
      </c>
    </row>
    <row r="4600" spans="1:18" x14ac:dyDescent="0.3">
      <c r="A4600">
        <v>4599</v>
      </c>
      <c r="B4600">
        <v>3</v>
      </c>
      <c r="C4600">
        <v>2</v>
      </c>
      <c r="D4600">
        <v>2</v>
      </c>
      <c r="E4600">
        <v>1</v>
      </c>
      <c r="F4600">
        <v>9</v>
      </c>
      <c r="G4600">
        <v>7</v>
      </c>
      <c r="H4600">
        <v>2</v>
      </c>
      <c r="I4600">
        <v>19</v>
      </c>
      <c r="J4600">
        <v>14</v>
      </c>
      <c r="K4600" t="s">
        <v>4719</v>
      </c>
      <c r="L4600">
        <v>2024</v>
      </c>
      <c r="M4600" t="str">
        <f>IF(Fact_JobPosting[[#This Row],[ai_mentioned]]=1,"AI Jobs","Non AI Jobs")</f>
        <v>AI Jobs</v>
      </c>
      <c r="N4600">
        <v>1</v>
      </c>
      <c r="O4600">
        <v>0.75</v>
      </c>
      <c r="P4600">
        <v>57075</v>
      </c>
      <c r="Q4600">
        <v>12.25</v>
      </c>
      <c r="R4600">
        <v>0.2</v>
      </c>
    </row>
    <row r="4601" spans="1:18" x14ac:dyDescent="0.3">
      <c r="A4601">
        <v>4600</v>
      </c>
      <c r="B4601">
        <v>3</v>
      </c>
      <c r="C4601">
        <v>2</v>
      </c>
      <c r="D4601">
        <v>2</v>
      </c>
      <c r="E4601">
        <v>6</v>
      </c>
      <c r="F4601">
        <v>8</v>
      </c>
      <c r="G4601">
        <v>6</v>
      </c>
      <c r="H4601">
        <v>6</v>
      </c>
      <c r="I4601">
        <v>13</v>
      </c>
      <c r="J4601">
        <v>14</v>
      </c>
      <c r="K4601" t="s">
        <v>4720</v>
      </c>
      <c r="L4601">
        <v>2024</v>
      </c>
      <c r="M4601" t="str">
        <f>IF(Fact_JobPosting[[#This Row],[ai_mentioned]]=1,"AI Jobs","Non AI Jobs")</f>
        <v>AI Jobs</v>
      </c>
      <c r="N4601">
        <v>1</v>
      </c>
      <c r="O4601">
        <v>0.73</v>
      </c>
      <c r="P4601">
        <v>108258</v>
      </c>
      <c r="Q4601">
        <v>12</v>
      </c>
      <c r="R4601">
        <v>0.14000000000000001</v>
      </c>
    </row>
    <row r="4602" spans="1:18" x14ac:dyDescent="0.3">
      <c r="A4602">
        <v>4601</v>
      </c>
      <c r="B4602">
        <v>3</v>
      </c>
      <c r="C4602">
        <v>2</v>
      </c>
      <c r="D4602">
        <v>3</v>
      </c>
      <c r="E4602">
        <v>6</v>
      </c>
      <c r="F4602">
        <v>1</v>
      </c>
      <c r="G4602">
        <v>9</v>
      </c>
      <c r="H4602">
        <v>12</v>
      </c>
      <c r="I4602">
        <v>8</v>
      </c>
      <c r="J4602">
        <v>14</v>
      </c>
      <c r="K4602" t="s">
        <v>4721</v>
      </c>
      <c r="L4602">
        <v>2024</v>
      </c>
      <c r="M4602" t="str">
        <f>IF(Fact_JobPosting[[#This Row],[ai_mentioned]]=1,"AI Jobs","Non AI Jobs")</f>
        <v>AI Jobs</v>
      </c>
      <c r="N4602">
        <v>1</v>
      </c>
      <c r="O4602">
        <v>0.83</v>
      </c>
      <c r="P4602">
        <v>40688</v>
      </c>
      <c r="Q4602">
        <v>15.68</v>
      </c>
      <c r="R4602">
        <v>0.36</v>
      </c>
    </row>
    <row r="4603" spans="1:18" x14ac:dyDescent="0.3">
      <c r="A4603">
        <v>4602</v>
      </c>
      <c r="B4603">
        <v>3</v>
      </c>
      <c r="C4603">
        <v>2</v>
      </c>
      <c r="D4603">
        <v>2</v>
      </c>
      <c r="E4603">
        <v>5</v>
      </c>
      <c r="F4603">
        <v>6</v>
      </c>
      <c r="G4603">
        <v>1</v>
      </c>
      <c r="H4603">
        <v>15</v>
      </c>
      <c r="I4603">
        <v>35</v>
      </c>
      <c r="J4603">
        <v>14</v>
      </c>
      <c r="K4603" t="s">
        <v>4722</v>
      </c>
      <c r="L4603">
        <v>2024</v>
      </c>
      <c r="M4603" t="str">
        <f>IF(Fact_JobPosting[[#This Row],[ai_mentioned]]=1,"AI Jobs","Non AI Jobs")</f>
        <v>AI Jobs</v>
      </c>
      <c r="N4603">
        <v>1</v>
      </c>
      <c r="O4603">
        <v>0.88</v>
      </c>
      <c r="P4603">
        <v>56232</v>
      </c>
      <c r="Q4603">
        <v>9.93</v>
      </c>
      <c r="R4603">
        <v>0.15</v>
      </c>
    </row>
    <row r="4604" spans="1:18" x14ac:dyDescent="0.3">
      <c r="A4604">
        <v>4603</v>
      </c>
      <c r="B4604">
        <v>3</v>
      </c>
      <c r="C4604">
        <v>2</v>
      </c>
      <c r="D4604">
        <v>2</v>
      </c>
      <c r="E4604">
        <v>6</v>
      </c>
      <c r="F4604">
        <v>3</v>
      </c>
      <c r="G4604">
        <v>6</v>
      </c>
      <c r="H4604">
        <v>8</v>
      </c>
      <c r="I4604">
        <v>8</v>
      </c>
      <c r="J4604">
        <v>14</v>
      </c>
      <c r="K4604" t="s">
        <v>4723</v>
      </c>
      <c r="L4604">
        <v>2024</v>
      </c>
      <c r="M4604" t="str">
        <f>IF(Fact_JobPosting[[#This Row],[ai_mentioned]]=1,"AI Jobs","Non AI Jobs")</f>
        <v>AI Jobs</v>
      </c>
      <c r="N4604">
        <v>1</v>
      </c>
      <c r="O4604">
        <v>0.84</v>
      </c>
      <c r="P4604">
        <v>40476</v>
      </c>
      <c r="Q4604">
        <v>17.11</v>
      </c>
      <c r="R4604">
        <v>0.34</v>
      </c>
    </row>
    <row r="4605" spans="1:18" x14ac:dyDescent="0.3">
      <c r="A4605">
        <v>4604</v>
      </c>
      <c r="B4605">
        <v>3</v>
      </c>
      <c r="C4605">
        <v>2</v>
      </c>
      <c r="D4605">
        <v>3</v>
      </c>
      <c r="E4605">
        <v>2</v>
      </c>
      <c r="F4605">
        <v>5</v>
      </c>
      <c r="G4605">
        <v>9</v>
      </c>
      <c r="H4605">
        <v>3</v>
      </c>
      <c r="I4605">
        <v>39</v>
      </c>
      <c r="J4605">
        <v>14</v>
      </c>
      <c r="K4605" t="s">
        <v>4724</v>
      </c>
      <c r="L4605">
        <v>2024</v>
      </c>
      <c r="M4605" t="str">
        <f>IF(Fact_JobPosting[[#This Row],[ai_mentioned]]=1,"AI Jobs","Non AI Jobs")</f>
        <v>AI Jobs</v>
      </c>
      <c r="N4605">
        <v>1</v>
      </c>
      <c r="O4605">
        <v>0.79</v>
      </c>
      <c r="P4605">
        <v>64221</v>
      </c>
      <c r="Q4605">
        <v>6.97</v>
      </c>
      <c r="R4605">
        <v>0.13</v>
      </c>
    </row>
    <row r="4606" spans="1:18" x14ac:dyDescent="0.3">
      <c r="A4606">
        <v>4605</v>
      </c>
      <c r="B4606">
        <v>3</v>
      </c>
      <c r="C4606">
        <v>2</v>
      </c>
      <c r="D4606">
        <v>3</v>
      </c>
      <c r="E4606">
        <v>5</v>
      </c>
      <c r="F4606">
        <v>9</v>
      </c>
      <c r="G4606">
        <v>4</v>
      </c>
      <c r="H4606">
        <v>14</v>
      </c>
      <c r="I4606">
        <v>13</v>
      </c>
      <c r="J4606">
        <v>14</v>
      </c>
      <c r="K4606" t="s">
        <v>4725</v>
      </c>
      <c r="L4606">
        <v>2024</v>
      </c>
      <c r="M4606" t="str">
        <f>IF(Fact_JobPosting[[#This Row],[ai_mentioned]]=1,"AI Jobs","Non AI Jobs")</f>
        <v>AI Jobs</v>
      </c>
      <c r="N4606">
        <v>1</v>
      </c>
      <c r="O4606">
        <v>0.91</v>
      </c>
      <c r="P4606">
        <v>97928</v>
      </c>
      <c r="Q4606">
        <v>15.43</v>
      </c>
      <c r="R4606">
        <v>0.26</v>
      </c>
    </row>
    <row r="4607" spans="1:18" x14ac:dyDescent="0.3">
      <c r="A4607">
        <v>4606</v>
      </c>
      <c r="B4607">
        <v>3</v>
      </c>
      <c r="C4607">
        <v>3</v>
      </c>
      <c r="D4607">
        <v>2</v>
      </c>
      <c r="E4607">
        <v>5</v>
      </c>
      <c r="F4607">
        <v>2</v>
      </c>
      <c r="G4607">
        <v>3</v>
      </c>
      <c r="H4607">
        <v>1</v>
      </c>
      <c r="I4607">
        <v>19</v>
      </c>
      <c r="J4607">
        <v>14</v>
      </c>
      <c r="K4607" t="s">
        <v>4726</v>
      </c>
      <c r="L4607">
        <v>2024</v>
      </c>
      <c r="M4607" t="str">
        <f>IF(Fact_JobPosting[[#This Row],[ai_mentioned]]=1,"AI Jobs","Non AI Jobs")</f>
        <v>AI Jobs</v>
      </c>
      <c r="N4607">
        <v>1</v>
      </c>
      <c r="O4607">
        <v>0.42</v>
      </c>
      <c r="P4607">
        <v>57179</v>
      </c>
      <c r="Q4607">
        <v>16.47</v>
      </c>
      <c r="R4607">
        <v>0.17</v>
      </c>
    </row>
    <row r="4608" spans="1:18" x14ac:dyDescent="0.3">
      <c r="A4608">
        <v>4607</v>
      </c>
      <c r="B4608">
        <v>2</v>
      </c>
      <c r="C4608">
        <v>1</v>
      </c>
      <c r="D4608">
        <v>2</v>
      </c>
      <c r="E4608">
        <v>1</v>
      </c>
      <c r="F4608">
        <v>3</v>
      </c>
      <c r="G4608">
        <v>2</v>
      </c>
      <c r="H4608">
        <v>4</v>
      </c>
      <c r="I4608">
        <v>16</v>
      </c>
      <c r="J4608">
        <v>14</v>
      </c>
      <c r="K4608" t="s">
        <v>4727</v>
      </c>
      <c r="L4608">
        <v>2024</v>
      </c>
      <c r="M4608" t="str">
        <f>IF(Fact_JobPosting[[#This Row],[ai_mentioned]]=1,"AI Jobs","Non AI Jobs")</f>
        <v>Non AI Jobs</v>
      </c>
      <c r="N4608">
        <v>0</v>
      </c>
      <c r="O4608">
        <v>0.02</v>
      </c>
      <c r="P4608">
        <v>71929</v>
      </c>
      <c r="Q4608">
        <v>4.1100000000000003</v>
      </c>
      <c r="R4608">
        <v>0.65</v>
      </c>
    </row>
    <row r="4609" spans="1:18" x14ac:dyDescent="0.3">
      <c r="A4609">
        <v>4608</v>
      </c>
      <c r="B4609">
        <v>3</v>
      </c>
      <c r="C4609">
        <v>2</v>
      </c>
      <c r="D4609">
        <v>2</v>
      </c>
      <c r="E4609">
        <v>6</v>
      </c>
      <c r="F4609">
        <v>1</v>
      </c>
      <c r="G4609">
        <v>1</v>
      </c>
      <c r="H4609">
        <v>4</v>
      </c>
      <c r="I4609">
        <v>17</v>
      </c>
      <c r="J4609">
        <v>14</v>
      </c>
      <c r="K4609" t="s">
        <v>4728</v>
      </c>
      <c r="L4609">
        <v>2024</v>
      </c>
      <c r="M4609" t="str">
        <f>IF(Fact_JobPosting[[#This Row],[ai_mentioned]]=1,"AI Jobs","Non AI Jobs")</f>
        <v>AI Jobs</v>
      </c>
      <c r="N4609">
        <v>1</v>
      </c>
      <c r="O4609">
        <v>0.95</v>
      </c>
      <c r="P4609">
        <v>86258</v>
      </c>
      <c r="Q4609">
        <v>13.06</v>
      </c>
      <c r="R4609">
        <v>0.3</v>
      </c>
    </row>
    <row r="4610" spans="1:18" x14ac:dyDescent="0.3">
      <c r="A4610">
        <v>4609</v>
      </c>
      <c r="B4610">
        <v>3</v>
      </c>
      <c r="C4610">
        <v>2</v>
      </c>
      <c r="D4610">
        <v>3</v>
      </c>
      <c r="E4610">
        <v>2</v>
      </c>
      <c r="F4610">
        <v>2</v>
      </c>
      <c r="G4610">
        <v>4</v>
      </c>
      <c r="H4610">
        <v>6</v>
      </c>
      <c r="I4610">
        <v>17</v>
      </c>
      <c r="J4610">
        <v>14</v>
      </c>
      <c r="K4610" t="s">
        <v>4729</v>
      </c>
      <c r="L4610">
        <v>2024</v>
      </c>
      <c r="M4610" t="str">
        <f>IF(Fact_JobPosting[[#This Row],[ai_mentioned]]=1,"AI Jobs","Non AI Jobs")</f>
        <v>AI Jobs</v>
      </c>
      <c r="N4610">
        <v>1</v>
      </c>
      <c r="O4610">
        <v>0.94</v>
      </c>
      <c r="P4610">
        <v>111228</v>
      </c>
      <c r="Q4610">
        <v>16.52</v>
      </c>
      <c r="R4610">
        <v>0.33</v>
      </c>
    </row>
    <row r="4611" spans="1:18" x14ac:dyDescent="0.3">
      <c r="A4611">
        <v>4610</v>
      </c>
      <c r="B4611">
        <v>3</v>
      </c>
      <c r="C4611">
        <v>3</v>
      </c>
      <c r="D4611">
        <v>2</v>
      </c>
      <c r="E4611">
        <v>3</v>
      </c>
      <c r="F4611">
        <v>6</v>
      </c>
      <c r="G4611">
        <v>1</v>
      </c>
      <c r="H4611">
        <v>12</v>
      </c>
      <c r="I4611">
        <v>14</v>
      </c>
      <c r="J4611">
        <v>14</v>
      </c>
      <c r="K4611" t="s">
        <v>4730</v>
      </c>
      <c r="L4611">
        <v>2024</v>
      </c>
      <c r="M4611" t="str">
        <f>IF(Fact_JobPosting[[#This Row],[ai_mentioned]]=1,"AI Jobs","Non AI Jobs")</f>
        <v>AI Jobs</v>
      </c>
      <c r="N4611">
        <v>1</v>
      </c>
      <c r="O4611">
        <v>0.48</v>
      </c>
      <c r="P4611">
        <v>67302</v>
      </c>
      <c r="Q4611">
        <v>14.67</v>
      </c>
      <c r="R4611">
        <v>0.24</v>
      </c>
    </row>
    <row r="4612" spans="1:18" x14ac:dyDescent="0.3">
      <c r="A4612">
        <v>4611</v>
      </c>
      <c r="B4612">
        <v>3</v>
      </c>
      <c r="C4612">
        <v>2</v>
      </c>
      <c r="D4612">
        <v>2</v>
      </c>
      <c r="E4612">
        <v>1</v>
      </c>
      <c r="F4612">
        <v>10</v>
      </c>
      <c r="G4612">
        <v>6</v>
      </c>
      <c r="H4612">
        <v>12</v>
      </c>
      <c r="I4612">
        <v>10</v>
      </c>
      <c r="J4612">
        <v>14</v>
      </c>
      <c r="K4612" t="s">
        <v>4731</v>
      </c>
      <c r="L4612">
        <v>2024</v>
      </c>
      <c r="M4612" t="str">
        <f>IF(Fact_JobPosting[[#This Row],[ai_mentioned]]=1,"AI Jobs","Non AI Jobs")</f>
        <v>AI Jobs</v>
      </c>
      <c r="N4612">
        <v>1</v>
      </c>
      <c r="O4612">
        <v>0.89</v>
      </c>
      <c r="P4612">
        <v>158487</v>
      </c>
      <c r="Q4612">
        <v>14.3</v>
      </c>
      <c r="R4612">
        <v>0.11</v>
      </c>
    </row>
    <row r="4613" spans="1:18" x14ac:dyDescent="0.3">
      <c r="A4613">
        <v>4612</v>
      </c>
      <c r="B4613">
        <v>1</v>
      </c>
      <c r="C4613">
        <v>1</v>
      </c>
      <c r="D4613">
        <v>2</v>
      </c>
      <c r="E4613">
        <v>3</v>
      </c>
      <c r="F4613">
        <v>4</v>
      </c>
      <c r="G4613">
        <v>7</v>
      </c>
      <c r="H4613">
        <v>10</v>
      </c>
      <c r="I4613">
        <v>10</v>
      </c>
      <c r="J4613">
        <v>14</v>
      </c>
      <c r="K4613" t="s">
        <v>4732</v>
      </c>
      <c r="L4613">
        <v>2024</v>
      </c>
      <c r="M4613" t="str">
        <f>IF(Fact_JobPosting[[#This Row],[ai_mentioned]]=1,"AI Jobs","Non AI Jobs")</f>
        <v>Non AI Jobs</v>
      </c>
      <c r="N4613">
        <v>0</v>
      </c>
      <c r="O4613">
        <v>7.0000000000000007E-2</v>
      </c>
      <c r="P4613">
        <v>100082</v>
      </c>
      <c r="Q4613">
        <v>2.2599999999999998</v>
      </c>
      <c r="R4613">
        <v>0.77</v>
      </c>
    </row>
    <row r="4614" spans="1:18" x14ac:dyDescent="0.3">
      <c r="A4614">
        <v>4613</v>
      </c>
      <c r="B4614">
        <v>2</v>
      </c>
      <c r="C4614">
        <v>1</v>
      </c>
      <c r="D4614">
        <v>2</v>
      </c>
      <c r="E4614">
        <v>4</v>
      </c>
      <c r="F4614">
        <v>6</v>
      </c>
      <c r="G4614">
        <v>5</v>
      </c>
      <c r="H4614">
        <v>5</v>
      </c>
      <c r="I4614">
        <v>32</v>
      </c>
      <c r="J4614">
        <v>14</v>
      </c>
      <c r="K4614" t="s">
        <v>4733</v>
      </c>
      <c r="L4614">
        <v>2024</v>
      </c>
      <c r="M4614" t="str">
        <f>IF(Fact_JobPosting[[#This Row],[ai_mentioned]]=1,"AI Jobs","Non AI Jobs")</f>
        <v>Non AI Jobs</v>
      </c>
      <c r="N4614">
        <v>0</v>
      </c>
      <c r="O4614">
        <v>7.0000000000000007E-2</v>
      </c>
      <c r="P4614">
        <v>88366</v>
      </c>
      <c r="Q4614">
        <v>4.07</v>
      </c>
      <c r="R4614">
        <v>0.61</v>
      </c>
    </row>
    <row r="4615" spans="1:18" x14ac:dyDescent="0.3">
      <c r="A4615">
        <v>4614</v>
      </c>
      <c r="B4615">
        <v>3</v>
      </c>
      <c r="C4615">
        <v>2</v>
      </c>
      <c r="D4615">
        <v>2</v>
      </c>
      <c r="E4615">
        <v>3</v>
      </c>
      <c r="F4615">
        <v>2</v>
      </c>
      <c r="G4615">
        <v>2</v>
      </c>
      <c r="H4615">
        <v>6</v>
      </c>
      <c r="I4615">
        <v>27</v>
      </c>
      <c r="J4615">
        <v>14</v>
      </c>
      <c r="K4615" t="s">
        <v>4734</v>
      </c>
      <c r="L4615">
        <v>2024</v>
      </c>
      <c r="M4615" t="str">
        <f>IF(Fact_JobPosting[[#This Row],[ai_mentioned]]=1,"AI Jobs","Non AI Jobs")</f>
        <v>AI Jobs</v>
      </c>
      <c r="N4615">
        <v>1</v>
      </c>
      <c r="O4615">
        <v>0.84</v>
      </c>
      <c r="P4615">
        <v>117398</v>
      </c>
      <c r="Q4615">
        <v>13.89</v>
      </c>
      <c r="R4615">
        <v>0.32</v>
      </c>
    </row>
    <row r="4616" spans="1:18" x14ac:dyDescent="0.3">
      <c r="A4616">
        <v>4615</v>
      </c>
      <c r="B4616">
        <v>3</v>
      </c>
      <c r="C4616">
        <v>2</v>
      </c>
      <c r="D4616">
        <v>2</v>
      </c>
      <c r="E4616">
        <v>6</v>
      </c>
      <c r="F4616">
        <v>4</v>
      </c>
      <c r="G4616">
        <v>8</v>
      </c>
      <c r="H4616">
        <v>12</v>
      </c>
      <c r="I4616">
        <v>1</v>
      </c>
      <c r="J4616">
        <v>14</v>
      </c>
      <c r="K4616" t="s">
        <v>4735</v>
      </c>
      <c r="L4616">
        <v>2024</v>
      </c>
      <c r="M4616" t="str">
        <f>IF(Fact_JobPosting[[#This Row],[ai_mentioned]]=1,"AI Jobs","Non AI Jobs")</f>
        <v>AI Jobs</v>
      </c>
      <c r="N4616">
        <v>1</v>
      </c>
      <c r="O4616">
        <v>0.77</v>
      </c>
      <c r="P4616">
        <v>61757</v>
      </c>
      <c r="Q4616">
        <v>16.190000000000001</v>
      </c>
      <c r="R4616">
        <v>0.16</v>
      </c>
    </row>
    <row r="4617" spans="1:18" x14ac:dyDescent="0.3">
      <c r="A4617">
        <v>4616</v>
      </c>
      <c r="B4617">
        <v>1</v>
      </c>
      <c r="C4617">
        <v>1</v>
      </c>
      <c r="D4617">
        <v>2</v>
      </c>
      <c r="E4617">
        <v>3</v>
      </c>
      <c r="F4617">
        <v>4</v>
      </c>
      <c r="G4617">
        <v>5</v>
      </c>
      <c r="H4617">
        <v>10</v>
      </c>
      <c r="I4617">
        <v>24</v>
      </c>
      <c r="J4617">
        <v>14</v>
      </c>
      <c r="K4617" t="s">
        <v>4736</v>
      </c>
      <c r="L4617">
        <v>2024</v>
      </c>
      <c r="M4617" t="str">
        <f>IF(Fact_JobPosting[[#This Row],[ai_mentioned]]=1,"AI Jobs","Non AI Jobs")</f>
        <v>Non AI Jobs</v>
      </c>
      <c r="N4617">
        <v>0</v>
      </c>
      <c r="O4617">
        <v>0.19</v>
      </c>
      <c r="P4617">
        <v>28383</v>
      </c>
      <c r="Q4617">
        <v>-1.31</v>
      </c>
      <c r="R4617">
        <v>0.87</v>
      </c>
    </row>
    <row r="4618" spans="1:18" x14ac:dyDescent="0.3">
      <c r="A4618">
        <v>4617</v>
      </c>
      <c r="B4618">
        <v>3</v>
      </c>
      <c r="C4618">
        <v>2</v>
      </c>
      <c r="D4618">
        <v>2</v>
      </c>
      <c r="E4618">
        <v>4</v>
      </c>
      <c r="F4618">
        <v>7</v>
      </c>
      <c r="G4618">
        <v>7</v>
      </c>
      <c r="H4618">
        <v>16</v>
      </c>
      <c r="I4618">
        <v>29</v>
      </c>
      <c r="J4618">
        <v>14</v>
      </c>
      <c r="K4618" t="s">
        <v>4737</v>
      </c>
      <c r="L4618">
        <v>2024</v>
      </c>
      <c r="M4618" t="str">
        <f>IF(Fact_JobPosting[[#This Row],[ai_mentioned]]=1,"AI Jobs","Non AI Jobs")</f>
        <v>AI Jobs</v>
      </c>
      <c r="N4618">
        <v>1</v>
      </c>
      <c r="O4618">
        <v>0.85</v>
      </c>
      <c r="P4618">
        <v>61011</v>
      </c>
      <c r="Q4618">
        <v>7.9</v>
      </c>
      <c r="R4618">
        <v>0.14000000000000001</v>
      </c>
    </row>
    <row r="4619" spans="1:18" x14ac:dyDescent="0.3">
      <c r="A4619">
        <v>4618</v>
      </c>
      <c r="B4619">
        <v>1</v>
      </c>
      <c r="C4619">
        <v>1</v>
      </c>
      <c r="D4619">
        <v>2</v>
      </c>
      <c r="E4619">
        <v>1</v>
      </c>
      <c r="F4619">
        <v>2</v>
      </c>
      <c r="G4619">
        <v>2</v>
      </c>
      <c r="H4619">
        <v>4</v>
      </c>
      <c r="I4619">
        <v>42</v>
      </c>
      <c r="J4619">
        <v>14</v>
      </c>
      <c r="K4619" t="s">
        <v>4738</v>
      </c>
      <c r="L4619">
        <v>2024</v>
      </c>
      <c r="M4619" t="str">
        <f>IF(Fact_JobPosting[[#This Row],[ai_mentioned]]=1,"AI Jobs","Non AI Jobs")</f>
        <v>Non AI Jobs</v>
      </c>
      <c r="N4619">
        <v>0</v>
      </c>
      <c r="O4619">
        <v>0.02</v>
      </c>
      <c r="P4619">
        <v>81705</v>
      </c>
      <c r="Q4619">
        <v>-4.9000000000000004</v>
      </c>
      <c r="R4619">
        <v>0.72</v>
      </c>
    </row>
    <row r="4620" spans="1:18" x14ac:dyDescent="0.3">
      <c r="A4620">
        <v>4619</v>
      </c>
      <c r="B4620">
        <v>3</v>
      </c>
      <c r="C4620">
        <v>2</v>
      </c>
      <c r="D4620">
        <v>3</v>
      </c>
      <c r="E4620">
        <v>2</v>
      </c>
      <c r="F4620">
        <v>2</v>
      </c>
      <c r="G4620">
        <v>9</v>
      </c>
      <c r="H4620">
        <v>10</v>
      </c>
      <c r="I4620">
        <v>11</v>
      </c>
      <c r="J4620">
        <v>14</v>
      </c>
      <c r="K4620" t="s">
        <v>4739</v>
      </c>
      <c r="L4620">
        <v>2024</v>
      </c>
      <c r="M4620" t="str">
        <f>IF(Fact_JobPosting[[#This Row],[ai_mentioned]]=1,"AI Jobs","Non AI Jobs")</f>
        <v>AI Jobs</v>
      </c>
      <c r="N4620">
        <v>1</v>
      </c>
      <c r="O4620">
        <v>0.75</v>
      </c>
      <c r="P4620">
        <v>42911</v>
      </c>
      <c r="Q4620">
        <v>13.37</v>
      </c>
      <c r="R4620">
        <v>0.17</v>
      </c>
    </row>
    <row r="4621" spans="1:18" x14ac:dyDescent="0.3">
      <c r="A4621">
        <v>4620</v>
      </c>
      <c r="B4621">
        <v>3</v>
      </c>
      <c r="C4621">
        <v>2</v>
      </c>
      <c r="D4621">
        <v>2</v>
      </c>
      <c r="E4621">
        <v>2</v>
      </c>
      <c r="F4621">
        <v>3</v>
      </c>
      <c r="G4621">
        <v>5</v>
      </c>
      <c r="H4621">
        <v>13</v>
      </c>
      <c r="I4621">
        <v>5</v>
      </c>
      <c r="J4621">
        <v>14</v>
      </c>
      <c r="K4621" t="s">
        <v>4740</v>
      </c>
      <c r="L4621">
        <v>2024</v>
      </c>
      <c r="M4621" t="str">
        <f>IF(Fact_JobPosting[[#This Row],[ai_mentioned]]=1,"AI Jobs","Non AI Jobs")</f>
        <v>AI Jobs</v>
      </c>
      <c r="N4621">
        <v>1</v>
      </c>
      <c r="O4621">
        <v>0.87</v>
      </c>
      <c r="P4621">
        <v>44179</v>
      </c>
      <c r="Q4621">
        <v>15.49</v>
      </c>
      <c r="R4621">
        <v>0.31</v>
      </c>
    </row>
    <row r="4622" spans="1:18" x14ac:dyDescent="0.3">
      <c r="A4622">
        <v>4621</v>
      </c>
      <c r="B4622">
        <v>3</v>
      </c>
      <c r="C4622">
        <v>3</v>
      </c>
      <c r="D4622">
        <v>3</v>
      </c>
      <c r="E4622">
        <v>6</v>
      </c>
      <c r="F4622">
        <v>4</v>
      </c>
      <c r="G4622">
        <v>4</v>
      </c>
      <c r="H4622">
        <v>2</v>
      </c>
      <c r="I4622">
        <v>16</v>
      </c>
      <c r="J4622">
        <v>14</v>
      </c>
      <c r="K4622" t="s">
        <v>4741</v>
      </c>
      <c r="L4622">
        <v>2024</v>
      </c>
      <c r="M4622" t="str">
        <f>IF(Fact_JobPosting[[#This Row],[ai_mentioned]]=1,"AI Jobs","Non AI Jobs")</f>
        <v>AI Jobs</v>
      </c>
      <c r="N4622">
        <v>1</v>
      </c>
      <c r="O4622">
        <v>0.44</v>
      </c>
      <c r="P4622">
        <v>114229</v>
      </c>
      <c r="Q4622">
        <v>8.25</v>
      </c>
      <c r="R4622">
        <v>0.34</v>
      </c>
    </row>
    <row r="4623" spans="1:18" x14ac:dyDescent="0.3">
      <c r="A4623">
        <v>4622</v>
      </c>
      <c r="B4623">
        <v>1</v>
      </c>
      <c r="C4623">
        <v>1</v>
      </c>
      <c r="D4623">
        <v>2</v>
      </c>
      <c r="E4623">
        <v>4</v>
      </c>
      <c r="F4623">
        <v>7</v>
      </c>
      <c r="G4623">
        <v>5</v>
      </c>
      <c r="H4623">
        <v>6</v>
      </c>
      <c r="I4623">
        <v>21</v>
      </c>
      <c r="J4623">
        <v>14</v>
      </c>
      <c r="K4623" t="s">
        <v>4742</v>
      </c>
      <c r="L4623">
        <v>2024</v>
      </c>
      <c r="M4623" t="str">
        <f>IF(Fact_JobPosting[[#This Row],[ai_mentioned]]=1,"AI Jobs","Non AI Jobs")</f>
        <v>Non AI Jobs</v>
      </c>
      <c r="N4623">
        <v>0</v>
      </c>
      <c r="O4623">
        <v>7.0000000000000007E-2</v>
      </c>
      <c r="P4623">
        <v>102100</v>
      </c>
      <c r="Q4623">
        <v>4.16</v>
      </c>
      <c r="R4623">
        <v>0.88</v>
      </c>
    </row>
    <row r="4624" spans="1:18" x14ac:dyDescent="0.3">
      <c r="A4624">
        <v>4623</v>
      </c>
      <c r="B4624">
        <v>3</v>
      </c>
      <c r="C4624">
        <v>3</v>
      </c>
      <c r="D4624">
        <v>2</v>
      </c>
      <c r="E4624">
        <v>1</v>
      </c>
      <c r="F4624">
        <v>8</v>
      </c>
      <c r="G4624">
        <v>7</v>
      </c>
      <c r="H4624">
        <v>5</v>
      </c>
      <c r="I4624">
        <v>38</v>
      </c>
      <c r="J4624">
        <v>14</v>
      </c>
      <c r="K4624" t="s">
        <v>4743</v>
      </c>
      <c r="L4624">
        <v>2024</v>
      </c>
      <c r="M4624" t="str">
        <f>IF(Fact_JobPosting[[#This Row],[ai_mentioned]]=1,"AI Jobs","Non AI Jobs")</f>
        <v>AI Jobs</v>
      </c>
      <c r="N4624">
        <v>1</v>
      </c>
      <c r="O4624">
        <v>0.64</v>
      </c>
      <c r="P4624">
        <v>136456</v>
      </c>
      <c r="Q4624">
        <v>14.53</v>
      </c>
      <c r="R4624">
        <v>0.35</v>
      </c>
    </row>
    <row r="4625" spans="1:18" x14ac:dyDescent="0.3">
      <c r="A4625">
        <v>4624</v>
      </c>
      <c r="B4625">
        <v>3</v>
      </c>
      <c r="C4625">
        <v>3</v>
      </c>
      <c r="D4625">
        <v>2</v>
      </c>
      <c r="E4625">
        <v>3</v>
      </c>
      <c r="F4625">
        <v>10</v>
      </c>
      <c r="G4625">
        <v>6</v>
      </c>
      <c r="H4625">
        <v>7</v>
      </c>
      <c r="I4625">
        <v>21</v>
      </c>
      <c r="J4625">
        <v>14</v>
      </c>
      <c r="K4625" t="s">
        <v>4744</v>
      </c>
      <c r="L4625">
        <v>2024</v>
      </c>
      <c r="M4625" t="str">
        <f>IF(Fact_JobPosting[[#This Row],[ai_mentioned]]=1,"AI Jobs","Non AI Jobs")</f>
        <v>AI Jobs</v>
      </c>
      <c r="N4625">
        <v>1</v>
      </c>
      <c r="O4625">
        <v>0.48</v>
      </c>
      <c r="P4625">
        <v>132021</v>
      </c>
      <c r="Q4625">
        <v>8.69</v>
      </c>
      <c r="R4625">
        <v>0.18</v>
      </c>
    </row>
    <row r="4626" spans="1:18" x14ac:dyDescent="0.3">
      <c r="A4626">
        <v>4625</v>
      </c>
      <c r="B4626">
        <v>2</v>
      </c>
      <c r="C4626">
        <v>1</v>
      </c>
      <c r="D4626">
        <v>2</v>
      </c>
      <c r="E4626">
        <v>4</v>
      </c>
      <c r="F4626">
        <v>7</v>
      </c>
      <c r="G4626">
        <v>3</v>
      </c>
      <c r="H4626">
        <v>11</v>
      </c>
      <c r="I4626">
        <v>27</v>
      </c>
      <c r="J4626">
        <v>14</v>
      </c>
      <c r="K4626" t="s">
        <v>4745</v>
      </c>
      <c r="L4626">
        <v>2024</v>
      </c>
      <c r="M4626" t="str">
        <f>IF(Fact_JobPosting[[#This Row],[ai_mentioned]]=1,"AI Jobs","Non AI Jobs")</f>
        <v>Non AI Jobs</v>
      </c>
      <c r="N4626">
        <v>0</v>
      </c>
      <c r="O4626">
        <v>0.1</v>
      </c>
      <c r="P4626">
        <v>75650</v>
      </c>
      <c r="Q4626">
        <v>2.25</v>
      </c>
      <c r="R4626">
        <v>0.68</v>
      </c>
    </row>
    <row r="4627" spans="1:18" x14ac:dyDescent="0.3">
      <c r="A4627">
        <v>4626</v>
      </c>
      <c r="B4627">
        <v>2</v>
      </c>
      <c r="C4627">
        <v>1</v>
      </c>
      <c r="D4627">
        <v>2</v>
      </c>
      <c r="E4627">
        <v>3</v>
      </c>
      <c r="F4627">
        <v>10</v>
      </c>
      <c r="G4627">
        <v>5</v>
      </c>
      <c r="H4627">
        <v>10</v>
      </c>
      <c r="I4627">
        <v>38</v>
      </c>
      <c r="J4627">
        <v>14</v>
      </c>
      <c r="K4627" t="s">
        <v>4746</v>
      </c>
      <c r="L4627">
        <v>2024</v>
      </c>
      <c r="M4627" t="str">
        <f>IF(Fact_JobPosting[[#This Row],[ai_mentioned]]=1,"AI Jobs","Non AI Jobs")</f>
        <v>Non AI Jobs</v>
      </c>
      <c r="N4627">
        <v>0</v>
      </c>
      <c r="O4627">
        <v>0.16</v>
      </c>
      <c r="P4627">
        <v>84046</v>
      </c>
      <c r="Q4627">
        <v>4.71</v>
      </c>
      <c r="R4627">
        <v>0.69</v>
      </c>
    </row>
    <row r="4628" spans="1:18" x14ac:dyDescent="0.3">
      <c r="A4628">
        <v>4627</v>
      </c>
      <c r="B4628">
        <v>1</v>
      </c>
      <c r="C4628">
        <v>1</v>
      </c>
      <c r="D4628">
        <v>2</v>
      </c>
      <c r="E4628">
        <v>3</v>
      </c>
      <c r="F4628">
        <v>3</v>
      </c>
      <c r="G4628">
        <v>2</v>
      </c>
      <c r="H4628">
        <v>16</v>
      </c>
      <c r="I4628">
        <v>22</v>
      </c>
      <c r="J4628">
        <v>14</v>
      </c>
      <c r="K4628" t="s">
        <v>4747</v>
      </c>
      <c r="L4628">
        <v>2024</v>
      </c>
      <c r="M4628" t="str">
        <f>IF(Fact_JobPosting[[#This Row],[ai_mentioned]]=1,"AI Jobs","Non AI Jobs")</f>
        <v>Non AI Jobs</v>
      </c>
      <c r="N4628">
        <v>0</v>
      </c>
      <c r="O4628">
        <v>0.15</v>
      </c>
      <c r="P4628">
        <v>26706</v>
      </c>
      <c r="Q4628">
        <v>3.07</v>
      </c>
      <c r="R4628">
        <v>0.7</v>
      </c>
    </row>
    <row r="4629" spans="1:18" x14ac:dyDescent="0.3">
      <c r="A4629">
        <v>4628</v>
      </c>
      <c r="B4629">
        <v>3</v>
      </c>
      <c r="C4629">
        <v>3</v>
      </c>
      <c r="D4629">
        <v>2</v>
      </c>
      <c r="E4629">
        <v>1</v>
      </c>
      <c r="F4629">
        <v>1</v>
      </c>
      <c r="G4629">
        <v>8</v>
      </c>
      <c r="H4629">
        <v>3</v>
      </c>
      <c r="I4629">
        <v>18</v>
      </c>
      <c r="J4629">
        <v>14</v>
      </c>
      <c r="K4629" t="s">
        <v>4748</v>
      </c>
      <c r="L4629">
        <v>2024</v>
      </c>
      <c r="M4629" t="str">
        <f>IF(Fact_JobPosting[[#This Row],[ai_mentioned]]=1,"AI Jobs","Non AI Jobs")</f>
        <v>AI Jobs</v>
      </c>
      <c r="N4629">
        <v>1</v>
      </c>
      <c r="O4629">
        <v>0.59</v>
      </c>
      <c r="P4629">
        <v>99422</v>
      </c>
      <c r="Q4629">
        <v>6.68</v>
      </c>
      <c r="R4629">
        <v>0.23</v>
      </c>
    </row>
    <row r="4630" spans="1:18" x14ac:dyDescent="0.3">
      <c r="A4630">
        <v>4629</v>
      </c>
      <c r="B4630">
        <v>1</v>
      </c>
      <c r="C4630">
        <v>1</v>
      </c>
      <c r="D4630">
        <v>2</v>
      </c>
      <c r="E4630">
        <v>5</v>
      </c>
      <c r="F4630">
        <v>3</v>
      </c>
      <c r="G4630">
        <v>2</v>
      </c>
      <c r="H4630">
        <v>8</v>
      </c>
      <c r="I4630">
        <v>25</v>
      </c>
      <c r="J4630">
        <v>14</v>
      </c>
      <c r="K4630" t="s">
        <v>4749</v>
      </c>
      <c r="L4630">
        <v>2024</v>
      </c>
      <c r="M4630" t="str">
        <f>IF(Fact_JobPosting[[#This Row],[ai_mentioned]]=1,"AI Jobs","Non AI Jobs")</f>
        <v>Non AI Jobs</v>
      </c>
      <c r="N4630">
        <v>0</v>
      </c>
      <c r="O4630">
        <v>0.04</v>
      </c>
      <c r="P4630">
        <v>99383</v>
      </c>
      <c r="Q4630">
        <v>-0.34</v>
      </c>
      <c r="R4630">
        <v>0.84</v>
      </c>
    </row>
    <row r="4631" spans="1:18" x14ac:dyDescent="0.3">
      <c r="A4631">
        <v>4630</v>
      </c>
      <c r="B4631">
        <v>1</v>
      </c>
      <c r="C4631">
        <v>1</v>
      </c>
      <c r="D4631">
        <v>2</v>
      </c>
      <c r="E4631">
        <v>4</v>
      </c>
      <c r="F4631">
        <v>2</v>
      </c>
      <c r="G4631">
        <v>6</v>
      </c>
      <c r="H4631">
        <v>3</v>
      </c>
      <c r="I4631">
        <v>41</v>
      </c>
      <c r="J4631">
        <v>14</v>
      </c>
      <c r="K4631" t="s">
        <v>4750</v>
      </c>
      <c r="L4631">
        <v>2024</v>
      </c>
      <c r="M4631" t="str">
        <f>IF(Fact_JobPosting[[#This Row],[ai_mentioned]]=1,"AI Jobs","Non AI Jobs")</f>
        <v>Non AI Jobs</v>
      </c>
      <c r="N4631">
        <v>0</v>
      </c>
      <c r="O4631">
        <v>0.02</v>
      </c>
      <c r="P4631">
        <v>75905</v>
      </c>
      <c r="Q4631">
        <v>1.28</v>
      </c>
      <c r="R4631">
        <v>0.87</v>
      </c>
    </row>
    <row r="4632" spans="1:18" x14ac:dyDescent="0.3">
      <c r="A4632">
        <v>4631</v>
      </c>
      <c r="B4632">
        <v>3</v>
      </c>
      <c r="C4632">
        <v>2</v>
      </c>
      <c r="D4632">
        <v>3</v>
      </c>
      <c r="E4632">
        <v>4</v>
      </c>
      <c r="F4632">
        <v>5</v>
      </c>
      <c r="G4632">
        <v>9</v>
      </c>
      <c r="H4632">
        <v>5</v>
      </c>
      <c r="I4632">
        <v>21</v>
      </c>
      <c r="J4632">
        <v>14</v>
      </c>
      <c r="K4632" t="s">
        <v>4751</v>
      </c>
      <c r="L4632">
        <v>2024</v>
      </c>
      <c r="M4632" t="str">
        <f>IF(Fact_JobPosting[[#This Row],[ai_mentioned]]=1,"AI Jobs","Non AI Jobs")</f>
        <v>AI Jobs</v>
      </c>
      <c r="N4632">
        <v>1</v>
      </c>
      <c r="O4632">
        <v>0.92</v>
      </c>
      <c r="P4632">
        <v>135696</v>
      </c>
      <c r="Q4632">
        <v>16.64</v>
      </c>
      <c r="R4632">
        <v>0.33</v>
      </c>
    </row>
    <row r="4633" spans="1:18" x14ac:dyDescent="0.3">
      <c r="A4633">
        <v>4632</v>
      </c>
      <c r="B4633">
        <v>3</v>
      </c>
      <c r="C4633">
        <v>3</v>
      </c>
      <c r="D4633">
        <v>2</v>
      </c>
      <c r="E4633">
        <v>2</v>
      </c>
      <c r="F4633">
        <v>10</v>
      </c>
      <c r="G4633">
        <v>5</v>
      </c>
      <c r="H4633">
        <v>9</v>
      </c>
      <c r="I4633">
        <v>34</v>
      </c>
      <c r="J4633">
        <v>14</v>
      </c>
      <c r="K4633" t="s">
        <v>4752</v>
      </c>
      <c r="L4633">
        <v>2024</v>
      </c>
      <c r="M4633" t="str">
        <f>IF(Fact_JobPosting[[#This Row],[ai_mentioned]]=1,"AI Jobs","Non AI Jobs")</f>
        <v>AI Jobs</v>
      </c>
      <c r="N4633">
        <v>1</v>
      </c>
      <c r="O4633">
        <v>0.64</v>
      </c>
      <c r="P4633">
        <v>34279</v>
      </c>
      <c r="Q4633">
        <v>9.44</v>
      </c>
      <c r="R4633">
        <v>0.31</v>
      </c>
    </row>
    <row r="4634" spans="1:18" x14ac:dyDescent="0.3">
      <c r="A4634">
        <v>4633</v>
      </c>
      <c r="B4634">
        <v>3</v>
      </c>
      <c r="C4634">
        <v>3</v>
      </c>
      <c r="D4634">
        <v>2</v>
      </c>
      <c r="E4634">
        <v>4</v>
      </c>
      <c r="F4634">
        <v>4</v>
      </c>
      <c r="G4634">
        <v>8</v>
      </c>
      <c r="H4634">
        <v>2</v>
      </c>
      <c r="I4634">
        <v>32</v>
      </c>
      <c r="J4634">
        <v>14</v>
      </c>
      <c r="K4634" t="s">
        <v>4753</v>
      </c>
      <c r="L4634">
        <v>2024</v>
      </c>
      <c r="M4634" t="str">
        <f>IF(Fact_JobPosting[[#This Row],[ai_mentioned]]=1,"AI Jobs","Non AI Jobs")</f>
        <v>AI Jobs</v>
      </c>
      <c r="N4634">
        <v>1</v>
      </c>
      <c r="O4634">
        <v>0.6</v>
      </c>
      <c r="P4634">
        <v>111797</v>
      </c>
      <c r="Q4634">
        <v>5.6</v>
      </c>
      <c r="R4634">
        <v>0.39</v>
      </c>
    </row>
    <row r="4635" spans="1:18" x14ac:dyDescent="0.3">
      <c r="A4635">
        <v>4634</v>
      </c>
      <c r="B4635">
        <v>1</v>
      </c>
      <c r="C4635">
        <v>1</v>
      </c>
      <c r="D4635">
        <v>3</v>
      </c>
      <c r="E4635">
        <v>3</v>
      </c>
      <c r="F4635">
        <v>9</v>
      </c>
      <c r="G4635">
        <v>4</v>
      </c>
      <c r="H4635">
        <v>6</v>
      </c>
      <c r="I4635">
        <v>14</v>
      </c>
      <c r="J4635">
        <v>14</v>
      </c>
      <c r="K4635" t="s">
        <v>4754</v>
      </c>
      <c r="L4635">
        <v>2024</v>
      </c>
      <c r="M4635" t="str">
        <f>IF(Fact_JobPosting[[#This Row],[ai_mentioned]]=1,"AI Jobs","Non AI Jobs")</f>
        <v>Non AI Jobs</v>
      </c>
      <c r="N4635">
        <v>0</v>
      </c>
      <c r="O4635">
        <v>0.12</v>
      </c>
      <c r="P4635">
        <v>52824</v>
      </c>
      <c r="Q4635">
        <v>-1.1000000000000001</v>
      </c>
      <c r="R4635">
        <v>0.7</v>
      </c>
    </row>
    <row r="4636" spans="1:18" x14ac:dyDescent="0.3">
      <c r="A4636">
        <v>4635</v>
      </c>
      <c r="B4636">
        <v>3</v>
      </c>
      <c r="C4636">
        <v>3</v>
      </c>
      <c r="D4636">
        <v>2</v>
      </c>
      <c r="E4636">
        <v>5</v>
      </c>
      <c r="F4636">
        <v>6</v>
      </c>
      <c r="G4636">
        <v>5</v>
      </c>
      <c r="H4636">
        <v>4</v>
      </c>
      <c r="I4636">
        <v>28</v>
      </c>
      <c r="J4636">
        <v>14</v>
      </c>
      <c r="K4636" t="s">
        <v>4755</v>
      </c>
      <c r="L4636">
        <v>2024</v>
      </c>
      <c r="M4636" t="str">
        <f>IF(Fact_JobPosting[[#This Row],[ai_mentioned]]=1,"AI Jobs","Non AI Jobs")</f>
        <v>AI Jobs</v>
      </c>
      <c r="N4636">
        <v>1</v>
      </c>
      <c r="O4636">
        <v>0.46</v>
      </c>
      <c r="P4636">
        <v>32737</v>
      </c>
      <c r="Q4636">
        <v>15.68</v>
      </c>
      <c r="R4636">
        <v>0.35</v>
      </c>
    </row>
    <row r="4637" spans="1:18" x14ac:dyDescent="0.3">
      <c r="A4637">
        <v>4636</v>
      </c>
      <c r="B4637">
        <v>3</v>
      </c>
      <c r="C4637">
        <v>2</v>
      </c>
      <c r="D4637">
        <v>2</v>
      </c>
      <c r="E4637">
        <v>2</v>
      </c>
      <c r="F4637">
        <v>5</v>
      </c>
      <c r="G4637">
        <v>3</v>
      </c>
      <c r="H4637">
        <v>5</v>
      </c>
      <c r="I4637">
        <v>43</v>
      </c>
      <c r="J4637">
        <v>14</v>
      </c>
      <c r="K4637" t="s">
        <v>4756</v>
      </c>
      <c r="L4637">
        <v>2024</v>
      </c>
      <c r="M4637" t="str">
        <f>IF(Fact_JobPosting[[#This Row],[ai_mentioned]]=1,"AI Jobs","Non AI Jobs")</f>
        <v>AI Jobs</v>
      </c>
      <c r="N4637">
        <v>1</v>
      </c>
      <c r="O4637">
        <v>0.82</v>
      </c>
      <c r="P4637">
        <v>119080</v>
      </c>
      <c r="Q4637">
        <v>16.600000000000001</v>
      </c>
      <c r="R4637">
        <v>0.1</v>
      </c>
    </row>
    <row r="4638" spans="1:18" x14ac:dyDescent="0.3">
      <c r="A4638">
        <v>4637</v>
      </c>
      <c r="B4638">
        <v>1</v>
      </c>
      <c r="C4638">
        <v>1</v>
      </c>
      <c r="D4638">
        <v>2</v>
      </c>
      <c r="E4638">
        <v>6</v>
      </c>
      <c r="F4638">
        <v>4</v>
      </c>
      <c r="G4638">
        <v>3</v>
      </c>
      <c r="H4638">
        <v>10</v>
      </c>
      <c r="I4638">
        <v>25</v>
      </c>
      <c r="J4638">
        <v>14</v>
      </c>
      <c r="K4638" t="s">
        <v>4757</v>
      </c>
      <c r="L4638">
        <v>2024</v>
      </c>
      <c r="M4638" t="str">
        <f>IF(Fact_JobPosting[[#This Row],[ai_mentioned]]=1,"AI Jobs","Non AI Jobs")</f>
        <v>Non AI Jobs</v>
      </c>
      <c r="N4638">
        <v>0</v>
      </c>
      <c r="O4638">
        <v>0.03</v>
      </c>
      <c r="P4638">
        <v>100403</v>
      </c>
      <c r="Q4638">
        <v>1.41</v>
      </c>
      <c r="R4638">
        <v>0.82</v>
      </c>
    </row>
    <row r="4639" spans="1:18" x14ac:dyDescent="0.3">
      <c r="A4639">
        <v>4638</v>
      </c>
      <c r="B4639">
        <v>1</v>
      </c>
      <c r="C4639">
        <v>1</v>
      </c>
      <c r="D4639">
        <v>2</v>
      </c>
      <c r="E4639">
        <v>5</v>
      </c>
      <c r="F4639">
        <v>2</v>
      </c>
      <c r="G4639">
        <v>1</v>
      </c>
      <c r="H4639">
        <v>8</v>
      </c>
      <c r="I4639">
        <v>33</v>
      </c>
      <c r="J4639">
        <v>14</v>
      </c>
      <c r="K4639" t="s">
        <v>4758</v>
      </c>
      <c r="L4639">
        <v>2024</v>
      </c>
      <c r="M4639" t="str">
        <f>IF(Fact_JobPosting[[#This Row],[ai_mentioned]]=1,"AI Jobs","Non AI Jobs")</f>
        <v>Non AI Jobs</v>
      </c>
      <c r="N4639">
        <v>0</v>
      </c>
      <c r="O4639">
        <v>0.17</v>
      </c>
      <c r="P4639">
        <v>87748</v>
      </c>
      <c r="Q4639">
        <v>3.52</v>
      </c>
      <c r="R4639">
        <v>0.81</v>
      </c>
    </row>
    <row r="4640" spans="1:18" x14ac:dyDescent="0.3">
      <c r="A4640">
        <v>4639</v>
      </c>
      <c r="B4640">
        <v>3</v>
      </c>
      <c r="C4640">
        <v>2</v>
      </c>
      <c r="D4640">
        <v>3</v>
      </c>
      <c r="E4640">
        <v>4</v>
      </c>
      <c r="F4640">
        <v>8</v>
      </c>
      <c r="G4640">
        <v>4</v>
      </c>
      <c r="H4640">
        <v>13</v>
      </c>
      <c r="I4640">
        <v>25</v>
      </c>
      <c r="J4640">
        <v>14</v>
      </c>
      <c r="K4640" t="s">
        <v>4759</v>
      </c>
      <c r="L4640">
        <v>2024</v>
      </c>
      <c r="M4640" t="str">
        <f>IF(Fact_JobPosting[[#This Row],[ai_mentioned]]=1,"AI Jobs","Non AI Jobs")</f>
        <v>AI Jobs</v>
      </c>
      <c r="N4640">
        <v>1</v>
      </c>
      <c r="O4640">
        <v>0.79</v>
      </c>
      <c r="P4640">
        <v>151004</v>
      </c>
      <c r="Q4640">
        <v>9.26</v>
      </c>
      <c r="R4640">
        <v>0.33</v>
      </c>
    </row>
    <row r="4641" spans="1:18" x14ac:dyDescent="0.3">
      <c r="A4641">
        <v>4640</v>
      </c>
      <c r="B4641">
        <v>3</v>
      </c>
      <c r="C4641">
        <v>3</v>
      </c>
      <c r="D4641">
        <v>2</v>
      </c>
      <c r="E4641">
        <v>4</v>
      </c>
      <c r="F4641">
        <v>6</v>
      </c>
      <c r="G4641">
        <v>8</v>
      </c>
      <c r="H4641">
        <v>8</v>
      </c>
      <c r="I4641">
        <v>38</v>
      </c>
      <c r="J4641">
        <v>14</v>
      </c>
      <c r="K4641" t="s">
        <v>4760</v>
      </c>
      <c r="L4641">
        <v>2024</v>
      </c>
      <c r="M4641" t="str">
        <f>IF(Fact_JobPosting[[#This Row],[ai_mentioned]]=1,"AI Jobs","Non AI Jobs")</f>
        <v>AI Jobs</v>
      </c>
      <c r="N4641">
        <v>1</v>
      </c>
      <c r="O4641">
        <v>0.5</v>
      </c>
      <c r="P4641">
        <v>116560</v>
      </c>
      <c r="Q4641">
        <v>6.45</v>
      </c>
      <c r="R4641">
        <v>0.1</v>
      </c>
    </row>
    <row r="4642" spans="1:18" x14ac:dyDescent="0.3">
      <c r="A4642">
        <v>4641</v>
      </c>
      <c r="B4642">
        <v>1</v>
      </c>
      <c r="C4642">
        <v>1</v>
      </c>
      <c r="D4642">
        <v>2</v>
      </c>
      <c r="E4642">
        <v>4</v>
      </c>
      <c r="F4642">
        <v>5</v>
      </c>
      <c r="G4642">
        <v>3</v>
      </c>
      <c r="H4642">
        <v>1</v>
      </c>
      <c r="I4642">
        <v>8</v>
      </c>
      <c r="J4642">
        <v>14</v>
      </c>
      <c r="K4642" t="s">
        <v>4761</v>
      </c>
      <c r="L4642">
        <v>2024</v>
      </c>
      <c r="M4642" t="str">
        <f>IF(Fact_JobPosting[[#This Row],[ai_mentioned]]=1,"AI Jobs","Non AI Jobs")</f>
        <v>Non AI Jobs</v>
      </c>
      <c r="N4642">
        <v>0</v>
      </c>
      <c r="O4642">
        <v>0.19</v>
      </c>
      <c r="P4642">
        <v>23258</v>
      </c>
      <c r="Q4642">
        <v>-3.05</v>
      </c>
      <c r="R4642">
        <v>0.84</v>
      </c>
    </row>
    <row r="4643" spans="1:18" x14ac:dyDescent="0.3">
      <c r="A4643">
        <v>4642</v>
      </c>
      <c r="B4643">
        <v>3</v>
      </c>
      <c r="C4643">
        <v>3</v>
      </c>
      <c r="D4643">
        <v>2</v>
      </c>
      <c r="E4643">
        <v>2</v>
      </c>
      <c r="F4643">
        <v>6</v>
      </c>
      <c r="G4643">
        <v>3</v>
      </c>
      <c r="H4643">
        <v>2</v>
      </c>
      <c r="I4643">
        <v>12</v>
      </c>
      <c r="J4643">
        <v>14</v>
      </c>
      <c r="K4643" t="s">
        <v>4762</v>
      </c>
      <c r="L4643">
        <v>2024</v>
      </c>
      <c r="M4643" t="str">
        <f>IF(Fact_JobPosting[[#This Row],[ai_mentioned]]=1,"AI Jobs","Non AI Jobs")</f>
        <v>AI Jobs</v>
      </c>
      <c r="N4643">
        <v>1</v>
      </c>
      <c r="O4643">
        <v>0.63</v>
      </c>
      <c r="P4643">
        <v>52984</v>
      </c>
      <c r="Q4643">
        <v>5.65</v>
      </c>
      <c r="R4643">
        <v>0.33</v>
      </c>
    </row>
    <row r="4644" spans="1:18" x14ac:dyDescent="0.3">
      <c r="A4644">
        <v>4643</v>
      </c>
      <c r="B4644">
        <v>3</v>
      </c>
      <c r="C4644">
        <v>2</v>
      </c>
      <c r="D4644">
        <v>2</v>
      </c>
      <c r="E4644">
        <v>2</v>
      </c>
      <c r="F4644">
        <v>1</v>
      </c>
      <c r="G4644">
        <v>7</v>
      </c>
      <c r="H4644">
        <v>14</v>
      </c>
      <c r="I4644">
        <v>26</v>
      </c>
      <c r="J4644">
        <v>14</v>
      </c>
      <c r="K4644" t="s">
        <v>4763</v>
      </c>
      <c r="L4644">
        <v>2024</v>
      </c>
      <c r="M4644" t="str">
        <f>IF(Fact_JobPosting[[#This Row],[ai_mentioned]]=1,"AI Jobs","Non AI Jobs")</f>
        <v>AI Jobs</v>
      </c>
      <c r="N4644">
        <v>1</v>
      </c>
      <c r="O4644">
        <v>0.87</v>
      </c>
      <c r="P4644">
        <v>31164</v>
      </c>
      <c r="Q4644">
        <v>5.58</v>
      </c>
      <c r="R4644">
        <v>0.2</v>
      </c>
    </row>
    <row r="4645" spans="1:18" x14ac:dyDescent="0.3">
      <c r="A4645">
        <v>4644</v>
      </c>
      <c r="B4645">
        <v>1</v>
      </c>
      <c r="C4645">
        <v>1</v>
      </c>
      <c r="D4645">
        <v>2</v>
      </c>
      <c r="E4645">
        <v>6</v>
      </c>
      <c r="F4645">
        <v>3</v>
      </c>
      <c r="G4645">
        <v>1</v>
      </c>
      <c r="H4645">
        <v>1</v>
      </c>
      <c r="I4645">
        <v>17</v>
      </c>
      <c r="J4645">
        <v>14</v>
      </c>
      <c r="K4645" t="s">
        <v>4764</v>
      </c>
      <c r="L4645">
        <v>2024</v>
      </c>
      <c r="M4645" t="str">
        <f>IF(Fact_JobPosting[[#This Row],[ai_mentioned]]=1,"AI Jobs","Non AI Jobs")</f>
        <v>Non AI Jobs</v>
      </c>
      <c r="N4645">
        <v>0</v>
      </c>
      <c r="O4645">
        <v>0.12</v>
      </c>
      <c r="P4645">
        <v>80727</v>
      </c>
      <c r="Q4645">
        <v>-1.44</v>
      </c>
      <c r="R4645">
        <v>0.74</v>
      </c>
    </row>
    <row r="4646" spans="1:18" x14ac:dyDescent="0.3">
      <c r="A4646">
        <v>4645</v>
      </c>
      <c r="B4646">
        <v>3</v>
      </c>
      <c r="C4646">
        <v>2</v>
      </c>
      <c r="D4646">
        <v>2</v>
      </c>
      <c r="E4646">
        <v>4</v>
      </c>
      <c r="F4646">
        <v>9</v>
      </c>
      <c r="G4646">
        <v>1</v>
      </c>
      <c r="H4646">
        <v>8</v>
      </c>
      <c r="I4646">
        <v>16</v>
      </c>
      <c r="J4646">
        <v>14</v>
      </c>
      <c r="K4646" t="s">
        <v>4765</v>
      </c>
      <c r="L4646">
        <v>2024</v>
      </c>
      <c r="M4646" t="str">
        <f>IF(Fact_JobPosting[[#This Row],[ai_mentioned]]=1,"AI Jobs","Non AI Jobs")</f>
        <v>AI Jobs</v>
      </c>
      <c r="N4646">
        <v>1</v>
      </c>
      <c r="O4646">
        <v>0.73</v>
      </c>
      <c r="P4646">
        <v>108190</v>
      </c>
      <c r="Q4646">
        <v>17.329999999999998</v>
      </c>
      <c r="R4646">
        <v>0.15</v>
      </c>
    </row>
    <row r="4647" spans="1:18" x14ac:dyDescent="0.3">
      <c r="A4647">
        <v>4646</v>
      </c>
      <c r="B4647">
        <v>3</v>
      </c>
      <c r="C4647">
        <v>2</v>
      </c>
      <c r="D4647">
        <v>2</v>
      </c>
      <c r="E4647">
        <v>1</v>
      </c>
      <c r="F4647">
        <v>7</v>
      </c>
      <c r="G4647">
        <v>2</v>
      </c>
      <c r="H4647">
        <v>12</v>
      </c>
      <c r="I4647">
        <v>31</v>
      </c>
      <c r="J4647">
        <v>14</v>
      </c>
      <c r="K4647" t="s">
        <v>4766</v>
      </c>
      <c r="L4647">
        <v>2024</v>
      </c>
      <c r="M4647" t="str">
        <f>IF(Fact_JobPosting[[#This Row],[ai_mentioned]]=1,"AI Jobs","Non AI Jobs")</f>
        <v>AI Jobs</v>
      </c>
      <c r="N4647">
        <v>1</v>
      </c>
      <c r="O4647">
        <v>0.82</v>
      </c>
      <c r="P4647">
        <v>100797</v>
      </c>
      <c r="Q4647">
        <v>8.99</v>
      </c>
      <c r="R4647">
        <v>0.39</v>
      </c>
    </row>
    <row r="4648" spans="1:18" x14ac:dyDescent="0.3">
      <c r="A4648">
        <v>4647</v>
      </c>
      <c r="B4648">
        <v>1</v>
      </c>
      <c r="C4648">
        <v>1</v>
      </c>
      <c r="D4648">
        <v>2</v>
      </c>
      <c r="E4648">
        <v>4</v>
      </c>
      <c r="F4648">
        <v>6</v>
      </c>
      <c r="G4648">
        <v>1</v>
      </c>
      <c r="H4648">
        <v>13</v>
      </c>
      <c r="I4648">
        <v>21</v>
      </c>
      <c r="J4648">
        <v>14</v>
      </c>
      <c r="K4648" t="s">
        <v>4767</v>
      </c>
      <c r="L4648">
        <v>2024</v>
      </c>
      <c r="M4648" t="str">
        <f>IF(Fact_JobPosting[[#This Row],[ai_mentioned]]=1,"AI Jobs","Non AI Jobs")</f>
        <v>Non AI Jobs</v>
      </c>
      <c r="N4648">
        <v>0</v>
      </c>
      <c r="O4648">
        <v>0.08</v>
      </c>
      <c r="P4648">
        <v>86405</v>
      </c>
      <c r="Q4648">
        <v>1.02</v>
      </c>
      <c r="R4648">
        <v>0.9</v>
      </c>
    </row>
    <row r="4649" spans="1:18" x14ac:dyDescent="0.3">
      <c r="A4649">
        <v>4648</v>
      </c>
      <c r="B4649">
        <v>2</v>
      </c>
      <c r="C4649">
        <v>1</v>
      </c>
      <c r="D4649">
        <v>2</v>
      </c>
      <c r="E4649">
        <v>2</v>
      </c>
      <c r="F4649">
        <v>4</v>
      </c>
      <c r="G4649">
        <v>6</v>
      </c>
      <c r="H4649">
        <v>13</v>
      </c>
      <c r="I4649">
        <v>14</v>
      </c>
      <c r="J4649">
        <v>14</v>
      </c>
      <c r="K4649" t="s">
        <v>4768</v>
      </c>
      <c r="L4649">
        <v>2024</v>
      </c>
      <c r="M4649" t="str">
        <f>IF(Fact_JobPosting[[#This Row],[ai_mentioned]]=1,"AI Jobs","Non AI Jobs")</f>
        <v>Non AI Jobs</v>
      </c>
      <c r="N4649">
        <v>0</v>
      </c>
      <c r="O4649">
        <v>0.11</v>
      </c>
      <c r="P4649">
        <v>50728</v>
      </c>
      <c r="Q4649">
        <v>-2.23</v>
      </c>
      <c r="R4649">
        <v>0.65</v>
      </c>
    </row>
    <row r="4650" spans="1:18" x14ac:dyDescent="0.3">
      <c r="A4650">
        <v>4649</v>
      </c>
      <c r="B4650">
        <v>3</v>
      </c>
      <c r="C4650">
        <v>2</v>
      </c>
      <c r="D4650">
        <v>2</v>
      </c>
      <c r="E4650">
        <v>5</v>
      </c>
      <c r="F4650">
        <v>1</v>
      </c>
      <c r="G4650">
        <v>7</v>
      </c>
      <c r="H4650">
        <v>6</v>
      </c>
      <c r="I4650">
        <v>41</v>
      </c>
      <c r="J4650">
        <v>14</v>
      </c>
      <c r="K4650" t="s">
        <v>4769</v>
      </c>
      <c r="L4650">
        <v>2024</v>
      </c>
      <c r="M4650" t="str">
        <f>IF(Fact_JobPosting[[#This Row],[ai_mentioned]]=1,"AI Jobs","Non AI Jobs")</f>
        <v>AI Jobs</v>
      </c>
      <c r="N4650">
        <v>1</v>
      </c>
      <c r="O4650">
        <v>0.81</v>
      </c>
      <c r="P4650">
        <v>85296</v>
      </c>
      <c r="Q4650">
        <v>12.29</v>
      </c>
      <c r="R4650">
        <v>0.34</v>
      </c>
    </row>
    <row r="4651" spans="1:18" x14ac:dyDescent="0.3">
      <c r="A4651">
        <v>4650</v>
      </c>
      <c r="B4651">
        <v>3</v>
      </c>
      <c r="C4651">
        <v>3</v>
      </c>
      <c r="D4651">
        <v>3</v>
      </c>
      <c r="E4651">
        <v>5</v>
      </c>
      <c r="F4651">
        <v>8</v>
      </c>
      <c r="G4651">
        <v>4</v>
      </c>
      <c r="H4651">
        <v>6</v>
      </c>
      <c r="I4651">
        <v>10</v>
      </c>
      <c r="J4651">
        <v>14</v>
      </c>
      <c r="K4651" t="s">
        <v>4770</v>
      </c>
      <c r="L4651">
        <v>2024</v>
      </c>
      <c r="M4651" t="str">
        <f>IF(Fact_JobPosting[[#This Row],[ai_mentioned]]=1,"AI Jobs","Non AI Jobs")</f>
        <v>AI Jobs</v>
      </c>
      <c r="N4651">
        <v>1</v>
      </c>
      <c r="O4651">
        <v>0.59</v>
      </c>
      <c r="P4651">
        <v>127059</v>
      </c>
      <c r="Q4651">
        <v>9.94</v>
      </c>
      <c r="R4651">
        <v>0.14000000000000001</v>
      </c>
    </row>
    <row r="4652" spans="1:18" x14ac:dyDescent="0.3">
      <c r="A4652">
        <v>4651</v>
      </c>
      <c r="B4652">
        <v>2</v>
      </c>
      <c r="C4652">
        <v>1</v>
      </c>
      <c r="D4652">
        <v>2</v>
      </c>
      <c r="E4652">
        <v>4</v>
      </c>
      <c r="F4652">
        <v>4</v>
      </c>
      <c r="G4652">
        <v>8</v>
      </c>
      <c r="H4652">
        <v>1</v>
      </c>
      <c r="I4652">
        <v>29</v>
      </c>
      <c r="J4652">
        <v>14</v>
      </c>
      <c r="K4652" t="s">
        <v>4771</v>
      </c>
      <c r="L4652">
        <v>2024</v>
      </c>
      <c r="M4652" t="str">
        <f>IF(Fact_JobPosting[[#This Row],[ai_mentioned]]=1,"AI Jobs","Non AI Jobs")</f>
        <v>Non AI Jobs</v>
      </c>
      <c r="N4652">
        <v>0</v>
      </c>
      <c r="O4652">
        <v>0.1</v>
      </c>
      <c r="P4652">
        <v>51449</v>
      </c>
      <c r="Q4652">
        <v>-1.03</v>
      </c>
      <c r="R4652">
        <v>0.64</v>
      </c>
    </row>
    <row r="4653" spans="1:18" x14ac:dyDescent="0.3">
      <c r="A4653">
        <v>4652</v>
      </c>
      <c r="B4653">
        <v>3</v>
      </c>
      <c r="C4653">
        <v>2</v>
      </c>
      <c r="D4653">
        <v>3</v>
      </c>
      <c r="E4653">
        <v>3</v>
      </c>
      <c r="F4653">
        <v>1</v>
      </c>
      <c r="G4653">
        <v>4</v>
      </c>
      <c r="H4653">
        <v>9</v>
      </c>
      <c r="I4653">
        <v>22</v>
      </c>
      <c r="J4653">
        <v>14</v>
      </c>
      <c r="K4653" t="s">
        <v>4772</v>
      </c>
      <c r="L4653">
        <v>2024</v>
      </c>
      <c r="M4653" t="str">
        <f>IF(Fact_JobPosting[[#This Row],[ai_mentioned]]=1,"AI Jobs","Non AI Jobs")</f>
        <v>AI Jobs</v>
      </c>
      <c r="N4653">
        <v>1</v>
      </c>
      <c r="O4653">
        <v>0.69</v>
      </c>
      <c r="P4653">
        <v>37119</v>
      </c>
      <c r="Q4653">
        <v>12.81</v>
      </c>
      <c r="R4653">
        <v>0.28999999999999998</v>
      </c>
    </row>
    <row r="4654" spans="1:18" x14ac:dyDescent="0.3">
      <c r="A4654">
        <v>4653</v>
      </c>
      <c r="B4654">
        <v>3</v>
      </c>
      <c r="C4654">
        <v>3</v>
      </c>
      <c r="D4654">
        <v>2</v>
      </c>
      <c r="E4654">
        <v>5</v>
      </c>
      <c r="F4654">
        <v>2</v>
      </c>
      <c r="G4654">
        <v>2</v>
      </c>
      <c r="H4654">
        <v>7</v>
      </c>
      <c r="I4654">
        <v>23</v>
      </c>
      <c r="J4654">
        <v>14</v>
      </c>
      <c r="K4654" t="s">
        <v>4773</v>
      </c>
      <c r="L4654">
        <v>2024</v>
      </c>
      <c r="M4654" t="str">
        <f>IF(Fact_JobPosting[[#This Row],[ai_mentioned]]=1,"AI Jobs","Non AI Jobs")</f>
        <v>AI Jobs</v>
      </c>
      <c r="N4654">
        <v>1</v>
      </c>
      <c r="O4654">
        <v>0.44</v>
      </c>
      <c r="P4654">
        <v>87708</v>
      </c>
      <c r="Q4654">
        <v>14.98</v>
      </c>
      <c r="R4654">
        <v>0.13</v>
      </c>
    </row>
    <row r="4655" spans="1:18" x14ac:dyDescent="0.3">
      <c r="A4655">
        <v>4654</v>
      </c>
      <c r="B4655">
        <v>3</v>
      </c>
      <c r="C4655">
        <v>3</v>
      </c>
      <c r="D4655">
        <v>2</v>
      </c>
      <c r="E4655">
        <v>1</v>
      </c>
      <c r="F4655">
        <v>3</v>
      </c>
      <c r="G4655">
        <v>5</v>
      </c>
      <c r="H4655">
        <v>13</v>
      </c>
      <c r="I4655">
        <v>7</v>
      </c>
      <c r="J4655">
        <v>14</v>
      </c>
      <c r="K4655" t="s">
        <v>4774</v>
      </c>
      <c r="L4655">
        <v>2024</v>
      </c>
      <c r="M4655" t="str">
        <f>IF(Fact_JobPosting[[#This Row],[ai_mentioned]]=1,"AI Jobs","Non AI Jobs")</f>
        <v>AI Jobs</v>
      </c>
      <c r="N4655">
        <v>1</v>
      </c>
      <c r="O4655">
        <v>0.47</v>
      </c>
      <c r="P4655">
        <v>34484</v>
      </c>
      <c r="Q4655">
        <v>6.98</v>
      </c>
      <c r="R4655">
        <v>0.23</v>
      </c>
    </row>
    <row r="4656" spans="1:18" x14ac:dyDescent="0.3">
      <c r="A4656">
        <v>4655</v>
      </c>
      <c r="B4656">
        <v>3</v>
      </c>
      <c r="C4656">
        <v>2</v>
      </c>
      <c r="D4656">
        <v>3</v>
      </c>
      <c r="E4656">
        <v>1</v>
      </c>
      <c r="F4656">
        <v>9</v>
      </c>
      <c r="G4656">
        <v>4</v>
      </c>
      <c r="H4656">
        <v>3</v>
      </c>
      <c r="I4656">
        <v>8</v>
      </c>
      <c r="J4656">
        <v>14</v>
      </c>
      <c r="K4656" t="s">
        <v>4775</v>
      </c>
      <c r="L4656">
        <v>2024</v>
      </c>
      <c r="M4656" t="str">
        <f>IF(Fact_JobPosting[[#This Row],[ai_mentioned]]=1,"AI Jobs","Non AI Jobs")</f>
        <v>AI Jobs</v>
      </c>
      <c r="N4656">
        <v>1</v>
      </c>
      <c r="O4656">
        <v>0.72</v>
      </c>
      <c r="P4656">
        <v>37092</v>
      </c>
      <c r="Q4656">
        <v>17.36</v>
      </c>
      <c r="R4656">
        <v>0.23</v>
      </c>
    </row>
    <row r="4657" spans="1:18" x14ac:dyDescent="0.3">
      <c r="A4657">
        <v>4656</v>
      </c>
      <c r="B4657">
        <v>3</v>
      </c>
      <c r="C4657">
        <v>3</v>
      </c>
      <c r="D4657">
        <v>2</v>
      </c>
      <c r="E4657">
        <v>1</v>
      </c>
      <c r="F4657">
        <v>4</v>
      </c>
      <c r="G4657">
        <v>2</v>
      </c>
      <c r="H4657">
        <v>15</v>
      </c>
      <c r="I4657">
        <v>7</v>
      </c>
      <c r="J4657">
        <v>14</v>
      </c>
      <c r="K4657" t="s">
        <v>4776</v>
      </c>
      <c r="L4657">
        <v>2024</v>
      </c>
      <c r="M4657" t="str">
        <f>IF(Fact_JobPosting[[#This Row],[ai_mentioned]]=1,"AI Jobs","Non AI Jobs")</f>
        <v>AI Jobs</v>
      </c>
      <c r="N4657">
        <v>1</v>
      </c>
      <c r="O4657">
        <v>0.47</v>
      </c>
      <c r="P4657">
        <v>45335</v>
      </c>
      <c r="Q4657">
        <v>11.4</v>
      </c>
      <c r="R4657">
        <v>0.16</v>
      </c>
    </row>
    <row r="4658" spans="1:18" x14ac:dyDescent="0.3">
      <c r="A4658">
        <v>4657</v>
      </c>
      <c r="B4658">
        <v>3</v>
      </c>
      <c r="C4658">
        <v>3</v>
      </c>
      <c r="D4658">
        <v>2</v>
      </c>
      <c r="E4658">
        <v>3</v>
      </c>
      <c r="F4658">
        <v>5</v>
      </c>
      <c r="G4658">
        <v>7</v>
      </c>
      <c r="H4658">
        <v>15</v>
      </c>
      <c r="I4658">
        <v>13</v>
      </c>
      <c r="J4658">
        <v>14</v>
      </c>
      <c r="K4658" t="s">
        <v>4777</v>
      </c>
      <c r="L4658">
        <v>2024</v>
      </c>
      <c r="M4658" t="str">
        <f>IF(Fact_JobPosting[[#This Row],[ai_mentioned]]=1,"AI Jobs","Non AI Jobs")</f>
        <v>AI Jobs</v>
      </c>
      <c r="N4658">
        <v>1</v>
      </c>
      <c r="O4658">
        <v>0.6</v>
      </c>
      <c r="P4658">
        <v>121091</v>
      </c>
      <c r="Q4658">
        <v>15.21</v>
      </c>
      <c r="R4658">
        <v>0.36</v>
      </c>
    </row>
    <row r="4659" spans="1:18" x14ac:dyDescent="0.3">
      <c r="A4659">
        <v>4658</v>
      </c>
      <c r="B4659">
        <v>1</v>
      </c>
      <c r="C4659">
        <v>1</v>
      </c>
      <c r="D4659">
        <v>3</v>
      </c>
      <c r="E4659">
        <v>6</v>
      </c>
      <c r="F4659">
        <v>7</v>
      </c>
      <c r="G4659">
        <v>9</v>
      </c>
      <c r="H4659">
        <v>15</v>
      </c>
      <c r="I4659">
        <v>4</v>
      </c>
      <c r="J4659">
        <v>14</v>
      </c>
      <c r="K4659" t="s">
        <v>4778</v>
      </c>
      <c r="L4659">
        <v>2024</v>
      </c>
      <c r="M4659" t="str">
        <f>IF(Fact_JobPosting[[#This Row],[ai_mentioned]]=1,"AI Jobs","Non AI Jobs")</f>
        <v>Non AI Jobs</v>
      </c>
      <c r="N4659">
        <v>0</v>
      </c>
      <c r="O4659">
        <v>0.17</v>
      </c>
      <c r="P4659">
        <v>47796</v>
      </c>
      <c r="Q4659">
        <v>-3.75</v>
      </c>
      <c r="R4659">
        <v>0.87</v>
      </c>
    </row>
    <row r="4660" spans="1:18" x14ac:dyDescent="0.3">
      <c r="A4660">
        <v>4659</v>
      </c>
      <c r="B4660">
        <v>1</v>
      </c>
      <c r="C4660">
        <v>1</v>
      </c>
      <c r="D4660">
        <v>2</v>
      </c>
      <c r="E4660">
        <v>2</v>
      </c>
      <c r="F4660">
        <v>2</v>
      </c>
      <c r="G4660">
        <v>1</v>
      </c>
      <c r="H4660">
        <v>3</v>
      </c>
      <c r="I4660">
        <v>31</v>
      </c>
      <c r="J4660">
        <v>14</v>
      </c>
      <c r="K4660" t="s">
        <v>4779</v>
      </c>
      <c r="L4660">
        <v>2024</v>
      </c>
      <c r="M4660" t="str">
        <f>IF(Fact_JobPosting[[#This Row],[ai_mentioned]]=1,"AI Jobs","Non AI Jobs")</f>
        <v>Non AI Jobs</v>
      </c>
      <c r="N4660">
        <v>0</v>
      </c>
      <c r="O4660">
        <v>0.02</v>
      </c>
      <c r="P4660">
        <v>65919</v>
      </c>
      <c r="Q4660">
        <v>0.42</v>
      </c>
      <c r="R4660">
        <v>0.85</v>
      </c>
    </row>
    <row r="4661" spans="1:18" x14ac:dyDescent="0.3">
      <c r="A4661">
        <v>4660</v>
      </c>
      <c r="B4661">
        <v>3</v>
      </c>
      <c r="C4661">
        <v>3</v>
      </c>
      <c r="D4661">
        <v>2</v>
      </c>
      <c r="E4661">
        <v>2</v>
      </c>
      <c r="F4661">
        <v>1</v>
      </c>
      <c r="G4661">
        <v>3</v>
      </c>
      <c r="H4661">
        <v>2</v>
      </c>
      <c r="I4661">
        <v>21</v>
      </c>
      <c r="J4661">
        <v>14</v>
      </c>
      <c r="K4661" t="s">
        <v>4780</v>
      </c>
      <c r="L4661">
        <v>2024</v>
      </c>
      <c r="M4661" t="str">
        <f>IF(Fact_JobPosting[[#This Row],[ai_mentioned]]=1,"AI Jobs","Non AI Jobs")</f>
        <v>AI Jobs</v>
      </c>
      <c r="N4661">
        <v>1</v>
      </c>
      <c r="O4661">
        <v>0.49</v>
      </c>
      <c r="P4661">
        <v>120969</v>
      </c>
      <c r="Q4661">
        <v>14.93</v>
      </c>
      <c r="R4661">
        <v>0.39</v>
      </c>
    </row>
    <row r="4662" spans="1:18" x14ac:dyDescent="0.3">
      <c r="A4662">
        <v>4661</v>
      </c>
      <c r="B4662">
        <v>3</v>
      </c>
      <c r="C4662">
        <v>2</v>
      </c>
      <c r="D4662">
        <v>2</v>
      </c>
      <c r="E4662">
        <v>2</v>
      </c>
      <c r="F4662">
        <v>7</v>
      </c>
      <c r="G4662">
        <v>8</v>
      </c>
      <c r="H4662">
        <v>15</v>
      </c>
      <c r="I4662">
        <v>24</v>
      </c>
      <c r="J4662">
        <v>14</v>
      </c>
      <c r="K4662" t="s">
        <v>4781</v>
      </c>
      <c r="L4662">
        <v>2024</v>
      </c>
      <c r="M4662" t="str">
        <f>IF(Fact_JobPosting[[#This Row],[ai_mentioned]]=1,"AI Jobs","Non AI Jobs")</f>
        <v>AI Jobs</v>
      </c>
      <c r="N4662">
        <v>1</v>
      </c>
      <c r="O4662">
        <v>0.93</v>
      </c>
      <c r="P4662">
        <v>35141</v>
      </c>
      <c r="Q4662">
        <v>10.88</v>
      </c>
      <c r="R4662">
        <v>0.16</v>
      </c>
    </row>
    <row r="4663" spans="1:18" x14ac:dyDescent="0.3">
      <c r="A4663">
        <v>4662</v>
      </c>
      <c r="B4663">
        <v>3</v>
      </c>
      <c r="C4663">
        <v>2</v>
      </c>
      <c r="D4663">
        <v>2</v>
      </c>
      <c r="E4663">
        <v>6</v>
      </c>
      <c r="F4663">
        <v>9</v>
      </c>
      <c r="G4663">
        <v>5</v>
      </c>
      <c r="H4663">
        <v>4</v>
      </c>
      <c r="I4663">
        <v>9</v>
      </c>
      <c r="J4663">
        <v>14</v>
      </c>
      <c r="K4663" t="s">
        <v>4782</v>
      </c>
      <c r="L4663">
        <v>2024</v>
      </c>
      <c r="M4663" t="str">
        <f>IF(Fact_JobPosting[[#This Row],[ai_mentioned]]=1,"AI Jobs","Non AI Jobs")</f>
        <v>AI Jobs</v>
      </c>
      <c r="N4663">
        <v>1</v>
      </c>
      <c r="O4663">
        <v>0.87</v>
      </c>
      <c r="P4663">
        <v>118173</v>
      </c>
      <c r="Q4663">
        <v>8.56</v>
      </c>
      <c r="R4663">
        <v>0.2</v>
      </c>
    </row>
    <row r="4664" spans="1:18" x14ac:dyDescent="0.3">
      <c r="A4664">
        <v>4663</v>
      </c>
      <c r="B4664">
        <v>1</v>
      </c>
      <c r="C4664">
        <v>1</v>
      </c>
      <c r="D4664">
        <v>2</v>
      </c>
      <c r="E4664">
        <v>4</v>
      </c>
      <c r="F4664">
        <v>2</v>
      </c>
      <c r="G4664">
        <v>2</v>
      </c>
      <c r="H4664">
        <v>10</v>
      </c>
      <c r="I4664">
        <v>27</v>
      </c>
      <c r="J4664">
        <v>14</v>
      </c>
      <c r="K4664" t="s">
        <v>4783</v>
      </c>
      <c r="L4664">
        <v>2024</v>
      </c>
      <c r="M4664" t="str">
        <f>IF(Fact_JobPosting[[#This Row],[ai_mentioned]]=1,"AI Jobs","Non AI Jobs")</f>
        <v>Non AI Jobs</v>
      </c>
      <c r="N4664">
        <v>0</v>
      </c>
      <c r="O4664">
        <v>0.03</v>
      </c>
      <c r="P4664">
        <v>85038</v>
      </c>
      <c r="Q4664">
        <v>1.03</v>
      </c>
      <c r="R4664">
        <v>0.81</v>
      </c>
    </row>
    <row r="4665" spans="1:18" x14ac:dyDescent="0.3">
      <c r="A4665">
        <v>4664</v>
      </c>
      <c r="B4665">
        <v>3</v>
      </c>
      <c r="C4665">
        <v>3</v>
      </c>
      <c r="D4665">
        <v>2</v>
      </c>
      <c r="E4665">
        <v>3</v>
      </c>
      <c r="F4665">
        <v>2</v>
      </c>
      <c r="G4665">
        <v>2</v>
      </c>
      <c r="H4665">
        <v>10</v>
      </c>
      <c r="I4665">
        <v>6</v>
      </c>
      <c r="J4665">
        <v>14</v>
      </c>
      <c r="K4665" t="s">
        <v>4784</v>
      </c>
      <c r="L4665">
        <v>2024</v>
      </c>
      <c r="M4665" t="str">
        <f>IF(Fact_JobPosting[[#This Row],[ai_mentioned]]=1,"AI Jobs","Non AI Jobs")</f>
        <v>AI Jobs</v>
      </c>
      <c r="N4665">
        <v>1</v>
      </c>
      <c r="O4665">
        <v>0.47</v>
      </c>
      <c r="P4665">
        <v>104377</v>
      </c>
      <c r="Q4665">
        <v>7.41</v>
      </c>
      <c r="R4665">
        <v>0.26</v>
      </c>
    </row>
    <row r="4666" spans="1:18" x14ac:dyDescent="0.3">
      <c r="A4666">
        <v>4665</v>
      </c>
      <c r="B4666">
        <v>2</v>
      </c>
      <c r="C4666">
        <v>1</v>
      </c>
      <c r="D4666">
        <v>2</v>
      </c>
      <c r="E4666">
        <v>2</v>
      </c>
      <c r="F4666">
        <v>5</v>
      </c>
      <c r="G4666">
        <v>5</v>
      </c>
      <c r="H4666">
        <v>5</v>
      </c>
      <c r="I4666">
        <v>11</v>
      </c>
      <c r="J4666">
        <v>14</v>
      </c>
      <c r="K4666" t="s">
        <v>4785</v>
      </c>
      <c r="L4666">
        <v>2024</v>
      </c>
      <c r="M4666" t="str">
        <f>IF(Fact_JobPosting[[#This Row],[ai_mentioned]]=1,"AI Jobs","Non AI Jobs")</f>
        <v>Non AI Jobs</v>
      </c>
      <c r="N4666">
        <v>0</v>
      </c>
      <c r="O4666">
        <v>0.08</v>
      </c>
      <c r="P4666">
        <v>27325</v>
      </c>
      <c r="Q4666">
        <v>2.17</v>
      </c>
      <c r="R4666">
        <v>0.61</v>
      </c>
    </row>
    <row r="4667" spans="1:18" x14ac:dyDescent="0.3">
      <c r="A4667">
        <v>4666</v>
      </c>
      <c r="B4667">
        <v>1</v>
      </c>
      <c r="C4667">
        <v>1</v>
      </c>
      <c r="D4667">
        <v>2</v>
      </c>
      <c r="E4667">
        <v>6</v>
      </c>
      <c r="F4667">
        <v>7</v>
      </c>
      <c r="G4667">
        <v>8</v>
      </c>
      <c r="H4667">
        <v>3</v>
      </c>
      <c r="I4667">
        <v>44</v>
      </c>
      <c r="J4667">
        <v>14</v>
      </c>
      <c r="K4667" t="s">
        <v>4786</v>
      </c>
      <c r="L4667">
        <v>2024</v>
      </c>
      <c r="M4667" t="str">
        <f>IF(Fact_JobPosting[[#This Row],[ai_mentioned]]=1,"AI Jobs","Non AI Jobs")</f>
        <v>Non AI Jobs</v>
      </c>
      <c r="N4667">
        <v>0</v>
      </c>
      <c r="O4667">
        <v>0</v>
      </c>
      <c r="P4667">
        <v>24178</v>
      </c>
      <c r="Q4667">
        <v>-3.32</v>
      </c>
      <c r="R4667">
        <v>0.79</v>
      </c>
    </row>
    <row r="4668" spans="1:18" x14ac:dyDescent="0.3">
      <c r="A4668">
        <v>4667</v>
      </c>
      <c r="B4668">
        <v>3</v>
      </c>
      <c r="C4668">
        <v>3</v>
      </c>
      <c r="D4668">
        <v>2</v>
      </c>
      <c r="E4668">
        <v>6</v>
      </c>
      <c r="F4668">
        <v>1</v>
      </c>
      <c r="G4668">
        <v>7</v>
      </c>
      <c r="H4668">
        <v>3</v>
      </c>
      <c r="I4668">
        <v>19</v>
      </c>
      <c r="J4668">
        <v>14</v>
      </c>
      <c r="K4668" t="s">
        <v>4787</v>
      </c>
      <c r="L4668">
        <v>2024</v>
      </c>
      <c r="M4668" t="str">
        <f>IF(Fact_JobPosting[[#This Row],[ai_mentioned]]=1,"AI Jobs","Non AI Jobs")</f>
        <v>AI Jobs</v>
      </c>
      <c r="N4668">
        <v>1</v>
      </c>
      <c r="O4668">
        <v>0.65</v>
      </c>
      <c r="P4668">
        <v>62168</v>
      </c>
      <c r="Q4668">
        <v>8.16</v>
      </c>
      <c r="R4668">
        <v>0.28999999999999998</v>
      </c>
    </row>
    <row r="4669" spans="1:18" x14ac:dyDescent="0.3">
      <c r="A4669">
        <v>4668</v>
      </c>
      <c r="B4669">
        <v>3</v>
      </c>
      <c r="C4669">
        <v>3</v>
      </c>
      <c r="D4669">
        <v>3</v>
      </c>
      <c r="E4669">
        <v>2</v>
      </c>
      <c r="F4669">
        <v>2</v>
      </c>
      <c r="G4669">
        <v>9</v>
      </c>
      <c r="H4669">
        <v>1</v>
      </c>
      <c r="I4669">
        <v>7</v>
      </c>
      <c r="J4669">
        <v>14</v>
      </c>
      <c r="K4669" t="s">
        <v>4788</v>
      </c>
      <c r="L4669">
        <v>2024</v>
      </c>
      <c r="M4669" t="str">
        <f>IF(Fact_JobPosting[[#This Row],[ai_mentioned]]=1,"AI Jobs","Non AI Jobs")</f>
        <v>AI Jobs</v>
      </c>
      <c r="N4669">
        <v>1</v>
      </c>
      <c r="O4669">
        <v>0.44</v>
      </c>
      <c r="P4669">
        <v>34286</v>
      </c>
      <c r="Q4669">
        <v>17.87</v>
      </c>
      <c r="R4669">
        <v>0.26</v>
      </c>
    </row>
    <row r="4670" spans="1:18" x14ac:dyDescent="0.3">
      <c r="A4670">
        <v>4669</v>
      </c>
      <c r="B4670">
        <v>1</v>
      </c>
      <c r="C4670">
        <v>1</v>
      </c>
      <c r="D4670">
        <v>2</v>
      </c>
      <c r="E4670">
        <v>2</v>
      </c>
      <c r="F4670">
        <v>10</v>
      </c>
      <c r="G4670">
        <v>7</v>
      </c>
      <c r="H4670">
        <v>15</v>
      </c>
      <c r="I4670">
        <v>10</v>
      </c>
      <c r="J4670">
        <v>14</v>
      </c>
      <c r="K4670" t="s">
        <v>4789</v>
      </c>
      <c r="L4670">
        <v>2024</v>
      </c>
      <c r="M4670" t="str">
        <f>IF(Fact_JobPosting[[#This Row],[ai_mentioned]]=1,"AI Jobs","Non AI Jobs")</f>
        <v>Non AI Jobs</v>
      </c>
      <c r="N4670">
        <v>0</v>
      </c>
      <c r="O4670">
        <v>0.14000000000000001</v>
      </c>
      <c r="P4670">
        <v>84613</v>
      </c>
      <c r="Q4670">
        <v>7.0000000000000007E-2</v>
      </c>
      <c r="R4670">
        <v>0.77</v>
      </c>
    </row>
    <row r="4671" spans="1:18" x14ac:dyDescent="0.3">
      <c r="A4671">
        <v>4670</v>
      </c>
      <c r="B4671">
        <v>3</v>
      </c>
      <c r="C4671">
        <v>3</v>
      </c>
      <c r="D4671">
        <v>2</v>
      </c>
      <c r="E4671">
        <v>1</v>
      </c>
      <c r="F4671">
        <v>8</v>
      </c>
      <c r="G4671">
        <v>7</v>
      </c>
      <c r="H4671">
        <v>16</v>
      </c>
      <c r="I4671">
        <v>25</v>
      </c>
      <c r="J4671">
        <v>14</v>
      </c>
      <c r="K4671" t="s">
        <v>4790</v>
      </c>
      <c r="L4671">
        <v>2024</v>
      </c>
      <c r="M4671" t="str">
        <f>IF(Fact_JobPosting[[#This Row],[ai_mentioned]]=1,"AI Jobs","Non AI Jobs")</f>
        <v>AI Jobs</v>
      </c>
      <c r="N4671">
        <v>1</v>
      </c>
      <c r="O4671">
        <v>0.65</v>
      </c>
      <c r="P4671">
        <v>155874</v>
      </c>
      <c r="Q4671">
        <v>6.39</v>
      </c>
      <c r="R4671">
        <v>0.23</v>
      </c>
    </row>
    <row r="4672" spans="1:18" x14ac:dyDescent="0.3">
      <c r="A4672">
        <v>4671</v>
      </c>
      <c r="B4672">
        <v>1</v>
      </c>
      <c r="C4672">
        <v>1</v>
      </c>
      <c r="D4672">
        <v>2</v>
      </c>
      <c r="E4672">
        <v>5</v>
      </c>
      <c r="F4672">
        <v>1</v>
      </c>
      <c r="G4672">
        <v>8</v>
      </c>
      <c r="H4672">
        <v>10</v>
      </c>
      <c r="I4672">
        <v>10</v>
      </c>
      <c r="J4672">
        <v>14</v>
      </c>
      <c r="K4672" t="s">
        <v>4791</v>
      </c>
      <c r="L4672">
        <v>2024</v>
      </c>
      <c r="M4672" t="str">
        <f>IF(Fact_JobPosting[[#This Row],[ai_mentioned]]=1,"AI Jobs","Non AI Jobs")</f>
        <v>Non AI Jobs</v>
      </c>
      <c r="N4672">
        <v>0</v>
      </c>
      <c r="O4672">
        <v>0.05</v>
      </c>
      <c r="P4672">
        <v>103720</v>
      </c>
      <c r="Q4672">
        <v>-0.57999999999999996</v>
      </c>
      <c r="R4672">
        <v>0.83</v>
      </c>
    </row>
    <row r="4673" spans="1:18" x14ac:dyDescent="0.3">
      <c r="A4673">
        <v>4672</v>
      </c>
      <c r="B4673">
        <v>3</v>
      </c>
      <c r="C4673">
        <v>2</v>
      </c>
      <c r="D4673">
        <v>2</v>
      </c>
      <c r="E4673">
        <v>3</v>
      </c>
      <c r="F4673">
        <v>7</v>
      </c>
      <c r="G4673">
        <v>8</v>
      </c>
      <c r="H4673">
        <v>14</v>
      </c>
      <c r="I4673">
        <v>44</v>
      </c>
      <c r="J4673">
        <v>14</v>
      </c>
      <c r="K4673" t="s">
        <v>4792</v>
      </c>
      <c r="L4673">
        <v>2024</v>
      </c>
      <c r="M4673" t="str">
        <f>IF(Fact_JobPosting[[#This Row],[ai_mentioned]]=1,"AI Jobs","Non AI Jobs")</f>
        <v>AI Jobs</v>
      </c>
      <c r="N4673">
        <v>1</v>
      </c>
      <c r="O4673">
        <v>0.85</v>
      </c>
      <c r="P4673">
        <v>37666</v>
      </c>
      <c r="Q4673">
        <v>9.56</v>
      </c>
      <c r="R4673">
        <v>0.11</v>
      </c>
    </row>
    <row r="4674" spans="1:18" x14ac:dyDescent="0.3">
      <c r="A4674">
        <v>4673</v>
      </c>
      <c r="B4674">
        <v>3</v>
      </c>
      <c r="C4674">
        <v>3</v>
      </c>
      <c r="D4674">
        <v>3</v>
      </c>
      <c r="E4674">
        <v>4</v>
      </c>
      <c r="F4674">
        <v>6</v>
      </c>
      <c r="G4674">
        <v>9</v>
      </c>
      <c r="H4674">
        <v>1</v>
      </c>
      <c r="I4674">
        <v>11</v>
      </c>
      <c r="J4674">
        <v>14</v>
      </c>
      <c r="K4674" t="s">
        <v>4793</v>
      </c>
      <c r="L4674">
        <v>2024</v>
      </c>
      <c r="M4674" t="str">
        <f>IF(Fact_JobPosting[[#This Row],[ai_mentioned]]=1,"AI Jobs","Non AI Jobs")</f>
        <v>AI Jobs</v>
      </c>
      <c r="N4674">
        <v>1</v>
      </c>
      <c r="O4674">
        <v>0.56000000000000005</v>
      </c>
      <c r="P4674">
        <v>35755</v>
      </c>
      <c r="Q4674">
        <v>11</v>
      </c>
      <c r="R4674">
        <v>0.1</v>
      </c>
    </row>
    <row r="4675" spans="1:18" x14ac:dyDescent="0.3">
      <c r="A4675">
        <v>4674</v>
      </c>
      <c r="B4675">
        <v>3</v>
      </c>
      <c r="C4675">
        <v>3</v>
      </c>
      <c r="D4675">
        <v>2</v>
      </c>
      <c r="E4675">
        <v>6</v>
      </c>
      <c r="F4675">
        <v>6</v>
      </c>
      <c r="G4675">
        <v>2</v>
      </c>
      <c r="H4675">
        <v>12</v>
      </c>
      <c r="I4675">
        <v>17</v>
      </c>
      <c r="J4675">
        <v>15</v>
      </c>
      <c r="K4675" t="s">
        <v>4794</v>
      </c>
      <c r="L4675">
        <v>2025</v>
      </c>
      <c r="M4675" t="str">
        <f>IF(Fact_JobPosting[[#This Row],[ai_mentioned]]=1,"AI Jobs","Non AI Jobs")</f>
        <v>AI Jobs</v>
      </c>
      <c r="N4675">
        <v>1</v>
      </c>
      <c r="O4675">
        <v>0.57999999999999996</v>
      </c>
      <c r="P4675">
        <v>102722</v>
      </c>
      <c r="Q4675">
        <v>6.8</v>
      </c>
      <c r="R4675">
        <v>0.17</v>
      </c>
    </row>
    <row r="4676" spans="1:18" x14ac:dyDescent="0.3">
      <c r="A4676">
        <v>4675</v>
      </c>
      <c r="B4676">
        <v>3</v>
      </c>
      <c r="C4676">
        <v>2</v>
      </c>
      <c r="D4676">
        <v>2</v>
      </c>
      <c r="E4676">
        <v>2</v>
      </c>
      <c r="F4676">
        <v>8</v>
      </c>
      <c r="G4676">
        <v>5</v>
      </c>
      <c r="H4676">
        <v>12</v>
      </c>
      <c r="I4676">
        <v>38</v>
      </c>
      <c r="J4676">
        <v>15</v>
      </c>
      <c r="K4676" t="s">
        <v>4795</v>
      </c>
      <c r="L4676">
        <v>2025</v>
      </c>
      <c r="M4676" t="str">
        <f>IF(Fact_JobPosting[[#This Row],[ai_mentioned]]=1,"AI Jobs","Non AI Jobs")</f>
        <v>AI Jobs</v>
      </c>
      <c r="N4676">
        <v>1</v>
      </c>
      <c r="O4676">
        <v>0.88</v>
      </c>
      <c r="P4676">
        <v>131344</v>
      </c>
      <c r="Q4676">
        <v>5.38</v>
      </c>
      <c r="R4676">
        <v>0.28999999999999998</v>
      </c>
    </row>
    <row r="4677" spans="1:18" x14ac:dyDescent="0.3">
      <c r="A4677">
        <v>4676</v>
      </c>
      <c r="B4677">
        <v>3</v>
      </c>
      <c r="C4677">
        <v>3</v>
      </c>
      <c r="D4677">
        <v>3</v>
      </c>
      <c r="E4677">
        <v>3</v>
      </c>
      <c r="F4677">
        <v>10</v>
      </c>
      <c r="G4677">
        <v>9</v>
      </c>
      <c r="H4677">
        <v>11</v>
      </c>
      <c r="I4677">
        <v>18</v>
      </c>
      <c r="J4677">
        <v>15</v>
      </c>
      <c r="K4677" t="s">
        <v>4796</v>
      </c>
      <c r="L4677">
        <v>2025</v>
      </c>
      <c r="M4677" t="str">
        <f>IF(Fact_JobPosting[[#This Row],[ai_mentioned]]=1,"AI Jobs","Non AI Jobs")</f>
        <v>AI Jobs</v>
      </c>
      <c r="N4677">
        <v>1</v>
      </c>
      <c r="O4677">
        <v>0.45</v>
      </c>
      <c r="P4677">
        <v>125397</v>
      </c>
      <c r="Q4677">
        <v>5.2</v>
      </c>
      <c r="R4677">
        <v>0.14000000000000001</v>
      </c>
    </row>
    <row r="4678" spans="1:18" x14ac:dyDescent="0.3">
      <c r="A4678">
        <v>4677</v>
      </c>
      <c r="B4678">
        <v>2</v>
      </c>
      <c r="C4678">
        <v>1</v>
      </c>
      <c r="D4678">
        <v>2</v>
      </c>
      <c r="E4678">
        <v>6</v>
      </c>
      <c r="F4678">
        <v>6</v>
      </c>
      <c r="G4678">
        <v>1</v>
      </c>
      <c r="H4678">
        <v>15</v>
      </c>
      <c r="I4678">
        <v>27</v>
      </c>
      <c r="J4678">
        <v>15</v>
      </c>
      <c r="K4678" t="s">
        <v>4797</v>
      </c>
      <c r="L4678">
        <v>2025</v>
      </c>
      <c r="M4678" t="str">
        <f>IF(Fact_JobPosting[[#This Row],[ai_mentioned]]=1,"AI Jobs","Non AI Jobs")</f>
        <v>Non AI Jobs</v>
      </c>
      <c r="N4678">
        <v>0</v>
      </c>
      <c r="O4678">
        <v>0.05</v>
      </c>
      <c r="P4678">
        <v>84161</v>
      </c>
      <c r="Q4678">
        <v>-2.13</v>
      </c>
      <c r="R4678">
        <v>0.67</v>
      </c>
    </row>
    <row r="4679" spans="1:18" x14ac:dyDescent="0.3">
      <c r="A4679">
        <v>4678</v>
      </c>
      <c r="B4679">
        <v>1</v>
      </c>
      <c r="C4679">
        <v>1</v>
      </c>
      <c r="D4679">
        <v>2</v>
      </c>
      <c r="E4679">
        <v>6</v>
      </c>
      <c r="F4679">
        <v>1</v>
      </c>
      <c r="G4679">
        <v>7</v>
      </c>
      <c r="H4679">
        <v>3</v>
      </c>
      <c r="I4679">
        <v>38</v>
      </c>
      <c r="J4679">
        <v>15</v>
      </c>
      <c r="K4679" t="s">
        <v>4798</v>
      </c>
      <c r="L4679">
        <v>2025</v>
      </c>
      <c r="M4679" t="str">
        <f>IF(Fact_JobPosting[[#This Row],[ai_mentioned]]=1,"AI Jobs","Non AI Jobs")</f>
        <v>Non AI Jobs</v>
      </c>
      <c r="N4679">
        <v>0</v>
      </c>
      <c r="O4679">
        <v>0.04</v>
      </c>
      <c r="P4679">
        <v>90205</v>
      </c>
      <c r="Q4679">
        <v>2.81</v>
      </c>
      <c r="R4679">
        <v>0.86</v>
      </c>
    </row>
    <row r="4680" spans="1:18" x14ac:dyDescent="0.3">
      <c r="A4680">
        <v>4679</v>
      </c>
      <c r="B4680">
        <v>1</v>
      </c>
      <c r="C4680">
        <v>1</v>
      </c>
      <c r="D4680">
        <v>3</v>
      </c>
      <c r="E4680">
        <v>2</v>
      </c>
      <c r="F4680">
        <v>5</v>
      </c>
      <c r="G4680">
        <v>9</v>
      </c>
      <c r="H4680">
        <v>1</v>
      </c>
      <c r="I4680">
        <v>33</v>
      </c>
      <c r="J4680">
        <v>15</v>
      </c>
      <c r="K4680" t="s">
        <v>4799</v>
      </c>
      <c r="L4680">
        <v>2025</v>
      </c>
      <c r="M4680" t="str">
        <f>IF(Fact_JobPosting[[#This Row],[ai_mentioned]]=1,"AI Jobs","Non AI Jobs")</f>
        <v>Non AI Jobs</v>
      </c>
      <c r="N4680">
        <v>0</v>
      </c>
      <c r="O4680">
        <v>0.13</v>
      </c>
      <c r="P4680">
        <v>94459</v>
      </c>
      <c r="Q4680">
        <v>-1.81</v>
      </c>
      <c r="R4680">
        <v>0.72</v>
      </c>
    </row>
    <row r="4681" spans="1:18" x14ac:dyDescent="0.3">
      <c r="A4681">
        <v>4680</v>
      </c>
      <c r="B4681">
        <v>2</v>
      </c>
      <c r="C4681">
        <v>1</v>
      </c>
      <c r="D4681">
        <v>2</v>
      </c>
      <c r="E4681">
        <v>1</v>
      </c>
      <c r="F4681">
        <v>7</v>
      </c>
      <c r="G4681">
        <v>5</v>
      </c>
      <c r="H4681">
        <v>15</v>
      </c>
      <c r="I4681">
        <v>23</v>
      </c>
      <c r="J4681">
        <v>15</v>
      </c>
      <c r="K4681" t="s">
        <v>4800</v>
      </c>
      <c r="L4681">
        <v>2025</v>
      </c>
      <c r="M4681" t="str">
        <f>IF(Fact_JobPosting[[#This Row],[ai_mentioned]]=1,"AI Jobs","Non AI Jobs")</f>
        <v>Non AI Jobs</v>
      </c>
      <c r="N4681">
        <v>0</v>
      </c>
      <c r="O4681">
        <v>0.14000000000000001</v>
      </c>
      <c r="P4681">
        <v>78190</v>
      </c>
      <c r="Q4681">
        <v>-1.8</v>
      </c>
      <c r="R4681">
        <v>0.66</v>
      </c>
    </row>
    <row r="4682" spans="1:18" x14ac:dyDescent="0.3">
      <c r="A4682">
        <v>4681</v>
      </c>
      <c r="B4682">
        <v>3</v>
      </c>
      <c r="C4682">
        <v>3</v>
      </c>
      <c r="D4682">
        <v>2</v>
      </c>
      <c r="E4682">
        <v>5</v>
      </c>
      <c r="F4682">
        <v>7</v>
      </c>
      <c r="G4682">
        <v>6</v>
      </c>
      <c r="H4682">
        <v>15</v>
      </c>
      <c r="I4682">
        <v>32</v>
      </c>
      <c r="J4682">
        <v>15</v>
      </c>
      <c r="K4682" t="s">
        <v>4801</v>
      </c>
      <c r="L4682">
        <v>2025</v>
      </c>
      <c r="M4682" t="str">
        <f>IF(Fact_JobPosting[[#This Row],[ai_mentioned]]=1,"AI Jobs","Non AI Jobs")</f>
        <v>AI Jobs</v>
      </c>
      <c r="N4682">
        <v>1</v>
      </c>
      <c r="O4682">
        <v>0.55000000000000004</v>
      </c>
      <c r="P4682">
        <v>112909</v>
      </c>
      <c r="Q4682">
        <v>7.19</v>
      </c>
      <c r="R4682">
        <v>0.24</v>
      </c>
    </row>
    <row r="4683" spans="1:18" x14ac:dyDescent="0.3">
      <c r="A4683">
        <v>4682</v>
      </c>
      <c r="B4683">
        <v>3</v>
      </c>
      <c r="C4683">
        <v>2</v>
      </c>
      <c r="D4683">
        <v>3</v>
      </c>
      <c r="E4683">
        <v>5</v>
      </c>
      <c r="F4683">
        <v>7</v>
      </c>
      <c r="G4683">
        <v>9</v>
      </c>
      <c r="H4683">
        <v>15</v>
      </c>
      <c r="I4683">
        <v>44</v>
      </c>
      <c r="J4683">
        <v>15</v>
      </c>
      <c r="K4683" t="s">
        <v>4802</v>
      </c>
      <c r="L4683">
        <v>2025</v>
      </c>
      <c r="M4683" t="str">
        <f>IF(Fact_JobPosting[[#This Row],[ai_mentioned]]=1,"AI Jobs","Non AI Jobs")</f>
        <v>AI Jobs</v>
      </c>
      <c r="N4683">
        <v>1</v>
      </c>
      <c r="O4683">
        <v>0.91</v>
      </c>
      <c r="P4683">
        <v>40895</v>
      </c>
      <c r="Q4683">
        <v>11.76</v>
      </c>
      <c r="R4683">
        <v>0.31</v>
      </c>
    </row>
    <row r="4684" spans="1:18" x14ac:dyDescent="0.3">
      <c r="A4684">
        <v>4683</v>
      </c>
      <c r="B4684">
        <v>1</v>
      </c>
      <c r="C4684">
        <v>1</v>
      </c>
      <c r="D4684">
        <v>3</v>
      </c>
      <c r="E4684">
        <v>1</v>
      </c>
      <c r="F4684">
        <v>2</v>
      </c>
      <c r="G4684">
        <v>9</v>
      </c>
      <c r="H4684">
        <v>3</v>
      </c>
      <c r="I4684">
        <v>26</v>
      </c>
      <c r="J4684">
        <v>15</v>
      </c>
      <c r="K4684" t="s">
        <v>4803</v>
      </c>
      <c r="L4684">
        <v>2025</v>
      </c>
      <c r="M4684" t="str">
        <f>IF(Fact_JobPosting[[#This Row],[ai_mentioned]]=1,"AI Jobs","Non AI Jobs")</f>
        <v>Non AI Jobs</v>
      </c>
      <c r="N4684">
        <v>0</v>
      </c>
      <c r="O4684">
        <v>0.04</v>
      </c>
      <c r="P4684">
        <v>23206</v>
      </c>
      <c r="Q4684">
        <v>2.17</v>
      </c>
      <c r="R4684">
        <v>0.88</v>
      </c>
    </row>
    <row r="4685" spans="1:18" x14ac:dyDescent="0.3">
      <c r="A4685">
        <v>4684</v>
      </c>
      <c r="B4685">
        <v>2</v>
      </c>
      <c r="C4685">
        <v>1</v>
      </c>
      <c r="D4685">
        <v>2</v>
      </c>
      <c r="E4685">
        <v>3</v>
      </c>
      <c r="F4685">
        <v>10</v>
      </c>
      <c r="G4685">
        <v>7</v>
      </c>
      <c r="H4685">
        <v>1</v>
      </c>
      <c r="I4685">
        <v>32</v>
      </c>
      <c r="J4685">
        <v>15</v>
      </c>
      <c r="K4685" t="s">
        <v>4804</v>
      </c>
      <c r="L4685">
        <v>2025</v>
      </c>
      <c r="M4685" t="str">
        <f>IF(Fact_JobPosting[[#This Row],[ai_mentioned]]=1,"AI Jobs","Non AI Jobs")</f>
        <v>Non AI Jobs</v>
      </c>
      <c r="N4685">
        <v>0</v>
      </c>
      <c r="O4685">
        <v>0.08</v>
      </c>
      <c r="P4685">
        <v>76664</v>
      </c>
      <c r="Q4685">
        <v>-1.19</v>
      </c>
      <c r="R4685">
        <v>0.66</v>
      </c>
    </row>
    <row r="4686" spans="1:18" x14ac:dyDescent="0.3">
      <c r="A4686">
        <v>4685</v>
      </c>
      <c r="B4686">
        <v>3</v>
      </c>
      <c r="C4686">
        <v>3</v>
      </c>
      <c r="D4686">
        <v>3</v>
      </c>
      <c r="E4686">
        <v>4</v>
      </c>
      <c r="F4686">
        <v>2</v>
      </c>
      <c r="G4686">
        <v>4</v>
      </c>
      <c r="H4686">
        <v>11</v>
      </c>
      <c r="I4686">
        <v>36</v>
      </c>
      <c r="J4686">
        <v>15</v>
      </c>
      <c r="K4686" t="s">
        <v>4805</v>
      </c>
      <c r="L4686">
        <v>2025</v>
      </c>
      <c r="M4686" t="str">
        <f>IF(Fact_JobPosting[[#This Row],[ai_mentioned]]=1,"AI Jobs","Non AI Jobs")</f>
        <v>AI Jobs</v>
      </c>
      <c r="N4686">
        <v>1</v>
      </c>
      <c r="O4686">
        <v>0.4</v>
      </c>
      <c r="P4686">
        <v>123034</v>
      </c>
      <c r="Q4686">
        <v>14.5</v>
      </c>
      <c r="R4686">
        <v>0.39</v>
      </c>
    </row>
    <row r="4687" spans="1:18" x14ac:dyDescent="0.3">
      <c r="A4687">
        <v>4686</v>
      </c>
      <c r="B4687">
        <v>1</v>
      </c>
      <c r="C4687">
        <v>1</v>
      </c>
      <c r="D4687">
        <v>2</v>
      </c>
      <c r="E4687">
        <v>2</v>
      </c>
      <c r="F4687">
        <v>9</v>
      </c>
      <c r="G4687">
        <v>1</v>
      </c>
      <c r="H4687">
        <v>1</v>
      </c>
      <c r="I4687">
        <v>38</v>
      </c>
      <c r="J4687">
        <v>15</v>
      </c>
      <c r="K4687" t="s">
        <v>4806</v>
      </c>
      <c r="L4687">
        <v>2025</v>
      </c>
      <c r="M4687" t="str">
        <f>IF(Fact_JobPosting[[#This Row],[ai_mentioned]]=1,"AI Jobs","Non AI Jobs")</f>
        <v>Non AI Jobs</v>
      </c>
      <c r="N4687">
        <v>0</v>
      </c>
      <c r="O4687">
        <v>0.03</v>
      </c>
      <c r="P4687">
        <v>103163</v>
      </c>
      <c r="Q4687">
        <v>-3.96</v>
      </c>
      <c r="R4687">
        <v>0.8</v>
      </c>
    </row>
    <row r="4688" spans="1:18" x14ac:dyDescent="0.3">
      <c r="A4688">
        <v>4687</v>
      </c>
      <c r="B4688">
        <v>3</v>
      </c>
      <c r="C4688">
        <v>2</v>
      </c>
      <c r="D4688">
        <v>2</v>
      </c>
      <c r="E4688">
        <v>3</v>
      </c>
      <c r="F4688">
        <v>9</v>
      </c>
      <c r="G4688">
        <v>1</v>
      </c>
      <c r="H4688">
        <v>15</v>
      </c>
      <c r="I4688">
        <v>41</v>
      </c>
      <c r="J4688">
        <v>15</v>
      </c>
      <c r="K4688" t="s">
        <v>4807</v>
      </c>
      <c r="L4688">
        <v>2025</v>
      </c>
      <c r="M4688" t="str">
        <f>IF(Fact_JobPosting[[#This Row],[ai_mentioned]]=1,"AI Jobs","Non AI Jobs")</f>
        <v>AI Jobs</v>
      </c>
      <c r="N4688">
        <v>1</v>
      </c>
      <c r="O4688">
        <v>0.74</v>
      </c>
      <c r="P4688">
        <v>105188</v>
      </c>
      <c r="Q4688">
        <v>17.47</v>
      </c>
      <c r="R4688">
        <v>0.3</v>
      </c>
    </row>
    <row r="4689" spans="1:18" x14ac:dyDescent="0.3">
      <c r="A4689">
        <v>4688</v>
      </c>
      <c r="B4689">
        <v>3</v>
      </c>
      <c r="C4689">
        <v>2</v>
      </c>
      <c r="D4689">
        <v>2</v>
      </c>
      <c r="E4689">
        <v>5</v>
      </c>
      <c r="F4689">
        <v>5</v>
      </c>
      <c r="G4689">
        <v>6</v>
      </c>
      <c r="H4689">
        <v>9</v>
      </c>
      <c r="I4689">
        <v>44</v>
      </c>
      <c r="J4689">
        <v>15</v>
      </c>
      <c r="K4689" t="s">
        <v>4808</v>
      </c>
      <c r="L4689">
        <v>2025</v>
      </c>
      <c r="M4689" t="str">
        <f>IF(Fact_JobPosting[[#This Row],[ai_mentioned]]=1,"AI Jobs","Non AI Jobs")</f>
        <v>AI Jobs</v>
      </c>
      <c r="N4689">
        <v>1</v>
      </c>
      <c r="O4689">
        <v>0.83</v>
      </c>
      <c r="P4689">
        <v>35423</v>
      </c>
      <c r="Q4689">
        <v>6.79</v>
      </c>
      <c r="R4689">
        <v>0.36</v>
      </c>
    </row>
    <row r="4690" spans="1:18" x14ac:dyDescent="0.3">
      <c r="A4690">
        <v>4689</v>
      </c>
      <c r="B4690">
        <v>3</v>
      </c>
      <c r="C4690">
        <v>3</v>
      </c>
      <c r="D4690">
        <v>2</v>
      </c>
      <c r="E4690">
        <v>3</v>
      </c>
      <c r="F4690">
        <v>1</v>
      </c>
      <c r="G4690">
        <v>7</v>
      </c>
      <c r="H4690">
        <v>5</v>
      </c>
      <c r="I4690">
        <v>6</v>
      </c>
      <c r="J4690">
        <v>15</v>
      </c>
      <c r="K4690" t="s">
        <v>4809</v>
      </c>
      <c r="L4690">
        <v>2025</v>
      </c>
      <c r="M4690" t="str">
        <f>IF(Fact_JobPosting[[#This Row],[ai_mentioned]]=1,"AI Jobs","Non AI Jobs")</f>
        <v>AI Jobs</v>
      </c>
      <c r="N4690">
        <v>1</v>
      </c>
      <c r="O4690">
        <v>0.45</v>
      </c>
      <c r="P4690">
        <v>109498</v>
      </c>
      <c r="Q4690">
        <v>7.8</v>
      </c>
      <c r="R4690">
        <v>0.18</v>
      </c>
    </row>
    <row r="4691" spans="1:18" x14ac:dyDescent="0.3">
      <c r="A4691">
        <v>4690</v>
      </c>
      <c r="B4691">
        <v>1</v>
      </c>
      <c r="C4691">
        <v>1</v>
      </c>
      <c r="D4691">
        <v>2</v>
      </c>
      <c r="E4691">
        <v>4</v>
      </c>
      <c r="F4691">
        <v>4</v>
      </c>
      <c r="G4691">
        <v>5</v>
      </c>
      <c r="H4691">
        <v>13</v>
      </c>
      <c r="I4691">
        <v>5</v>
      </c>
      <c r="J4691">
        <v>15</v>
      </c>
      <c r="K4691" t="s">
        <v>4810</v>
      </c>
      <c r="L4691">
        <v>2025</v>
      </c>
      <c r="M4691" t="str">
        <f>IF(Fact_JobPosting[[#This Row],[ai_mentioned]]=1,"AI Jobs","Non AI Jobs")</f>
        <v>Non AI Jobs</v>
      </c>
      <c r="N4691">
        <v>0</v>
      </c>
      <c r="O4691">
        <v>0.11</v>
      </c>
      <c r="P4691">
        <v>25825</v>
      </c>
      <c r="Q4691">
        <v>4.4800000000000004</v>
      </c>
      <c r="R4691">
        <v>0.76</v>
      </c>
    </row>
    <row r="4692" spans="1:18" x14ac:dyDescent="0.3">
      <c r="A4692">
        <v>4691</v>
      </c>
      <c r="B4692">
        <v>3</v>
      </c>
      <c r="C4692">
        <v>3</v>
      </c>
      <c r="D4692">
        <v>2</v>
      </c>
      <c r="E4692">
        <v>1</v>
      </c>
      <c r="F4692">
        <v>6</v>
      </c>
      <c r="G4692">
        <v>2</v>
      </c>
      <c r="H4692">
        <v>8</v>
      </c>
      <c r="I4692">
        <v>19</v>
      </c>
      <c r="J4692">
        <v>15</v>
      </c>
      <c r="K4692" t="s">
        <v>4811</v>
      </c>
      <c r="L4692">
        <v>2025</v>
      </c>
      <c r="M4692" t="str">
        <f>IF(Fact_JobPosting[[#This Row],[ai_mentioned]]=1,"AI Jobs","Non AI Jobs")</f>
        <v>AI Jobs</v>
      </c>
      <c r="N4692">
        <v>1</v>
      </c>
      <c r="O4692">
        <v>0.5</v>
      </c>
      <c r="P4692">
        <v>53633</v>
      </c>
      <c r="Q4692">
        <v>8.5</v>
      </c>
      <c r="R4692">
        <v>0.31</v>
      </c>
    </row>
    <row r="4693" spans="1:18" x14ac:dyDescent="0.3">
      <c r="A4693">
        <v>4692</v>
      </c>
      <c r="B4693">
        <v>3</v>
      </c>
      <c r="C4693">
        <v>3</v>
      </c>
      <c r="D4693">
        <v>2</v>
      </c>
      <c r="E4693">
        <v>4</v>
      </c>
      <c r="F4693">
        <v>10</v>
      </c>
      <c r="G4693">
        <v>2</v>
      </c>
      <c r="H4693">
        <v>15</v>
      </c>
      <c r="I4693">
        <v>26</v>
      </c>
      <c r="J4693">
        <v>15</v>
      </c>
      <c r="K4693" t="s">
        <v>4812</v>
      </c>
      <c r="L4693">
        <v>2025</v>
      </c>
      <c r="M4693" t="str">
        <f>IF(Fact_JobPosting[[#This Row],[ai_mentioned]]=1,"AI Jobs","Non AI Jobs")</f>
        <v>AI Jobs</v>
      </c>
      <c r="N4693">
        <v>1</v>
      </c>
      <c r="O4693">
        <v>0.54</v>
      </c>
      <c r="P4693">
        <v>35074</v>
      </c>
      <c r="Q4693">
        <v>12.88</v>
      </c>
      <c r="R4693">
        <v>0.12</v>
      </c>
    </row>
    <row r="4694" spans="1:18" x14ac:dyDescent="0.3">
      <c r="A4694">
        <v>4693</v>
      </c>
      <c r="B4694">
        <v>1</v>
      </c>
      <c r="C4694">
        <v>1</v>
      </c>
      <c r="D4694">
        <v>2</v>
      </c>
      <c r="E4694">
        <v>2</v>
      </c>
      <c r="F4694">
        <v>6</v>
      </c>
      <c r="G4694">
        <v>5</v>
      </c>
      <c r="H4694">
        <v>13</v>
      </c>
      <c r="I4694">
        <v>25</v>
      </c>
      <c r="J4694">
        <v>15</v>
      </c>
      <c r="K4694" t="s">
        <v>4813</v>
      </c>
      <c r="L4694">
        <v>2025</v>
      </c>
      <c r="M4694" t="str">
        <f>IF(Fact_JobPosting[[#This Row],[ai_mentioned]]=1,"AI Jobs","Non AI Jobs")</f>
        <v>Non AI Jobs</v>
      </c>
      <c r="N4694">
        <v>0</v>
      </c>
      <c r="O4694">
        <v>0.12</v>
      </c>
      <c r="P4694">
        <v>101301</v>
      </c>
      <c r="Q4694">
        <v>-2.83</v>
      </c>
      <c r="R4694">
        <v>0.8</v>
      </c>
    </row>
    <row r="4695" spans="1:18" x14ac:dyDescent="0.3">
      <c r="A4695">
        <v>4694</v>
      </c>
      <c r="B4695">
        <v>3</v>
      </c>
      <c r="C4695">
        <v>3</v>
      </c>
      <c r="D4695">
        <v>3</v>
      </c>
      <c r="E4695">
        <v>1</v>
      </c>
      <c r="F4695">
        <v>1</v>
      </c>
      <c r="G4695">
        <v>4</v>
      </c>
      <c r="H4695">
        <v>9</v>
      </c>
      <c r="I4695">
        <v>25</v>
      </c>
      <c r="J4695">
        <v>15</v>
      </c>
      <c r="K4695" t="s">
        <v>4814</v>
      </c>
      <c r="L4695">
        <v>2025</v>
      </c>
      <c r="M4695" t="str">
        <f>IF(Fact_JobPosting[[#This Row],[ai_mentioned]]=1,"AI Jobs","Non AI Jobs")</f>
        <v>AI Jobs</v>
      </c>
      <c r="N4695">
        <v>1</v>
      </c>
      <c r="O4695">
        <v>0.55000000000000004</v>
      </c>
      <c r="P4695">
        <v>157355</v>
      </c>
      <c r="Q4695">
        <v>5.18</v>
      </c>
      <c r="R4695">
        <v>0.13</v>
      </c>
    </row>
    <row r="4696" spans="1:18" x14ac:dyDescent="0.3">
      <c r="A4696">
        <v>4695</v>
      </c>
      <c r="B4696">
        <v>3</v>
      </c>
      <c r="C4696">
        <v>3</v>
      </c>
      <c r="D4696">
        <v>2</v>
      </c>
      <c r="E4696">
        <v>6</v>
      </c>
      <c r="F4696">
        <v>8</v>
      </c>
      <c r="G4696">
        <v>5</v>
      </c>
      <c r="H4696">
        <v>2</v>
      </c>
      <c r="I4696">
        <v>13</v>
      </c>
      <c r="J4696">
        <v>15</v>
      </c>
      <c r="K4696" t="s">
        <v>4815</v>
      </c>
      <c r="L4696">
        <v>2025</v>
      </c>
      <c r="M4696" t="str">
        <f>IF(Fact_JobPosting[[#This Row],[ai_mentioned]]=1,"AI Jobs","Non AI Jobs")</f>
        <v>AI Jobs</v>
      </c>
      <c r="N4696">
        <v>1</v>
      </c>
      <c r="O4696">
        <v>0.4</v>
      </c>
      <c r="P4696">
        <v>126861</v>
      </c>
      <c r="Q4696">
        <v>15.63</v>
      </c>
      <c r="R4696">
        <v>0.24</v>
      </c>
    </row>
    <row r="4697" spans="1:18" x14ac:dyDescent="0.3">
      <c r="A4697">
        <v>4696</v>
      </c>
      <c r="B4697">
        <v>1</v>
      </c>
      <c r="C4697">
        <v>1</v>
      </c>
      <c r="D4697">
        <v>2</v>
      </c>
      <c r="E4697">
        <v>6</v>
      </c>
      <c r="F4697">
        <v>3</v>
      </c>
      <c r="G4697">
        <v>1</v>
      </c>
      <c r="H4697">
        <v>3</v>
      </c>
      <c r="I4697">
        <v>7</v>
      </c>
      <c r="J4697">
        <v>15</v>
      </c>
      <c r="K4697" t="s">
        <v>4816</v>
      </c>
      <c r="L4697">
        <v>2025</v>
      </c>
      <c r="M4697" t="str">
        <f>IF(Fact_JobPosting[[#This Row],[ai_mentioned]]=1,"AI Jobs","Non AI Jobs")</f>
        <v>Non AI Jobs</v>
      </c>
      <c r="N4697">
        <v>0</v>
      </c>
      <c r="O4697">
        <v>0.09</v>
      </c>
      <c r="P4697">
        <v>29277</v>
      </c>
      <c r="Q4697">
        <v>3.25</v>
      </c>
      <c r="R4697">
        <v>0.87</v>
      </c>
    </row>
    <row r="4698" spans="1:18" x14ac:dyDescent="0.3">
      <c r="A4698">
        <v>4697</v>
      </c>
      <c r="B4698">
        <v>3</v>
      </c>
      <c r="C4698">
        <v>2</v>
      </c>
      <c r="D4698">
        <v>3</v>
      </c>
      <c r="E4698">
        <v>4</v>
      </c>
      <c r="F4698">
        <v>10</v>
      </c>
      <c r="G4698">
        <v>4</v>
      </c>
      <c r="H4698">
        <v>14</v>
      </c>
      <c r="I4698">
        <v>23</v>
      </c>
      <c r="J4698">
        <v>15</v>
      </c>
      <c r="K4698" t="s">
        <v>4817</v>
      </c>
      <c r="L4698">
        <v>2025</v>
      </c>
      <c r="M4698" t="str">
        <f>IF(Fact_JobPosting[[#This Row],[ai_mentioned]]=1,"AI Jobs","Non AI Jobs")</f>
        <v>AI Jobs</v>
      </c>
      <c r="N4698">
        <v>1</v>
      </c>
      <c r="O4698">
        <v>0.67</v>
      </c>
      <c r="P4698">
        <v>115830</v>
      </c>
      <c r="Q4698">
        <v>12.79</v>
      </c>
      <c r="R4698">
        <v>0.21</v>
      </c>
    </row>
    <row r="4699" spans="1:18" x14ac:dyDescent="0.3">
      <c r="A4699">
        <v>4698</v>
      </c>
      <c r="B4699">
        <v>3</v>
      </c>
      <c r="C4699">
        <v>2</v>
      </c>
      <c r="D4699">
        <v>2</v>
      </c>
      <c r="E4699">
        <v>5</v>
      </c>
      <c r="F4699">
        <v>10</v>
      </c>
      <c r="G4699">
        <v>1</v>
      </c>
      <c r="H4699">
        <v>13</v>
      </c>
      <c r="I4699">
        <v>31</v>
      </c>
      <c r="J4699">
        <v>15</v>
      </c>
      <c r="K4699" t="s">
        <v>4818</v>
      </c>
      <c r="L4699">
        <v>2025</v>
      </c>
      <c r="M4699" t="str">
        <f>IF(Fact_JobPosting[[#This Row],[ai_mentioned]]=1,"AI Jobs","Non AI Jobs")</f>
        <v>AI Jobs</v>
      </c>
      <c r="N4699">
        <v>1</v>
      </c>
      <c r="O4699">
        <v>0.94</v>
      </c>
      <c r="P4699">
        <v>113074</v>
      </c>
      <c r="Q4699">
        <v>6.55</v>
      </c>
      <c r="R4699">
        <v>0.24</v>
      </c>
    </row>
    <row r="4700" spans="1:18" x14ac:dyDescent="0.3">
      <c r="A4700">
        <v>4699</v>
      </c>
      <c r="B4700">
        <v>3</v>
      </c>
      <c r="C4700">
        <v>3</v>
      </c>
      <c r="D4700">
        <v>2</v>
      </c>
      <c r="E4700">
        <v>3</v>
      </c>
      <c r="F4700">
        <v>9</v>
      </c>
      <c r="G4700">
        <v>8</v>
      </c>
      <c r="H4700">
        <v>2</v>
      </c>
      <c r="I4700">
        <v>41</v>
      </c>
      <c r="J4700">
        <v>15</v>
      </c>
      <c r="K4700" t="s">
        <v>4819</v>
      </c>
      <c r="L4700">
        <v>2025</v>
      </c>
      <c r="M4700" t="str">
        <f>IF(Fact_JobPosting[[#This Row],[ai_mentioned]]=1,"AI Jobs","Non AI Jobs")</f>
        <v>AI Jobs</v>
      </c>
      <c r="N4700">
        <v>1</v>
      </c>
      <c r="O4700">
        <v>0.46</v>
      </c>
      <c r="P4700">
        <v>87619</v>
      </c>
      <c r="Q4700">
        <v>6.66</v>
      </c>
      <c r="R4700">
        <v>0.36</v>
      </c>
    </row>
    <row r="4701" spans="1:18" x14ac:dyDescent="0.3">
      <c r="A4701">
        <v>4700</v>
      </c>
      <c r="B4701">
        <v>3</v>
      </c>
      <c r="C4701">
        <v>2</v>
      </c>
      <c r="D4701">
        <v>2</v>
      </c>
      <c r="E4701">
        <v>5</v>
      </c>
      <c r="F4701">
        <v>10</v>
      </c>
      <c r="G4701">
        <v>6</v>
      </c>
      <c r="H4701">
        <v>13</v>
      </c>
      <c r="I4701">
        <v>30</v>
      </c>
      <c r="J4701">
        <v>15</v>
      </c>
      <c r="K4701" t="s">
        <v>4820</v>
      </c>
      <c r="L4701">
        <v>2025</v>
      </c>
      <c r="M4701" t="str">
        <f>IF(Fact_JobPosting[[#This Row],[ai_mentioned]]=1,"AI Jobs","Non AI Jobs")</f>
        <v>AI Jobs</v>
      </c>
      <c r="N4701">
        <v>1</v>
      </c>
      <c r="O4701">
        <v>0.82</v>
      </c>
      <c r="P4701">
        <v>127101</v>
      </c>
      <c r="Q4701">
        <v>10.48</v>
      </c>
      <c r="R4701">
        <v>0.13</v>
      </c>
    </row>
    <row r="4702" spans="1:18" x14ac:dyDescent="0.3">
      <c r="A4702">
        <v>4701</v>
      </c>
      <c r="B4702">
        <v>1</v>
      </c>
      <c r="C4702">
        <v>1</v>
      </c>
      <c r="D4702">
        <v>2</v>
      </c>
      <c r="E4702">
        <v>4</v>
      </c>
      <c r="F4702">
        <v>7</v>
      </c>
      <c r="G4702">
        <v>8</v>
      </c>
      <c r="H4702">
        <v>10</v>
      </c>
      <c r="I4702">
        <v>20</v>
      </c>
      <c r="J4702">
        <v>15</v>
      </c>
      <c r="K4702" t="s">
        <v>4821</v>
      </c>
      <c r="L4702">
        <v>2025</v>
      </c>
      <c r="M4702" t="str">
        <f>IF(Fact_JobPosting[[#This Row],[ai_mentioned]]=1,"AI Jobs","Non AI Jobs")</f>
        <v>Non AI Jobs</v>
      </c>
      <c r="N4702">
        <v>0</v>
      </c>
      <c r="O4702">
        <v>0</v>
      </c>
      <c r="P4702">
        <v>40733</v>
      </c>
      <c r="Q4702">
        <v>-3.08</v>
      </c>
      <c r="R4702">
        <v>0.7</v>
      </c>
    </row>
    <row r="4703" spans="1:18" x14ac:dyDescent="0.3">
      <c r="A4703">
        <v>4702</v>
      </c>
      <c r="B4703">
        <v>3</v>
      </c>
      <c r="C4703">
        <v>3</v>
      </c>
      <c r="D4703">
        <v>2</v>
      </c>
      <c r="E4703">
        <v>6</v>
      </c>
      <c r="F4703">
        <v>5</v>
      </c>
      <c r="G4703">
        <v>8</v>
      </c>
      <c r="H4703">
        <v>16</v>
      </c>
      <c r="I4703">
        <v>30</v>
      </c>
      <c r="J4703">
        <v>15</v>
      </c>
      <c r="K4703" t="s">
        <v>4822</v>
      </c>
      <c r="L4703">
        <v>2025</v>
      </c>
      <c r="M4703" t="str">
        <f>IF(Fact_JobPosting[[#This Row],[ai_mentioned]]=1,"AI Jobs","Non AI Jobs")</f>
        <v>AI Jobs</v>
      </c>
      <c r="N4703">
        <v>1</v>
      </c>
      <c r="O4703">
        <v>0.6</v>
      </c>
      <c r="P4703">
        <v>152964</v>
      </c>
      <c r="Q4703">
        <v>9.69</v>
      </c>
      <c r="R4703">
        <v>0.3</v>
      </c>
    </row>
    <row r="4704" spans="1:18" x14ac:dyDescent="0.3">
      <c r="A4704">
        <v>4703</v>
      </c>
      <c r="B4704">
        <v>3</v>
      </c>
      <c r="C4704">
        <v>2</v>
      </c>
      <c r="D4704">
        <v>2</v>
      </c>
      <c r="E4704">
        <v>1</v>
      </c>
      <c r="F4704">
        <v>7</v>
      </c>
      <c r="G4704">
        <v>5</v>
      </c>
      <c r="H4704">
        <v>1</v>
      </c>
      <c r="I4704">
        <v>22</v>
      </c>
      <c r="J4704">
        <v>15</v>
      </c>
      <c r="K4704" t="s">
        <v>4823</v>
      </c>
      <c r="L4704">
        <v>2025</v>
      </c>
      <c r="M4704" t="str">
        <f>IF(Fact_JobPosting[[#This Row],[ai_mentioned]]=1,"AI Jobs","Non AI Jobs")</f>
        <v>AI Jobs</v>
      </c>
      <c r="N4704">
        <v>1</v>
      </c>
      <c r="O4704">
        <v>0.76</v>
      </c>
      <c r="P4704">
        <v>45702</v>
      </c>
      <c r="Q4704">
        <v>9.51</v>
      </c>
      <c r="R4704">
        <v>0.35</v>
      </c>
    </row>
    <row r="4705" spans="1:18" x14ac:dyDescent="0.3">
      <c r="A4705">
        <v>4704</v>
      </c>
      <c r="B4705">
        <v>3</v>
      </c>
      <c r="C4705">
        <v>2</v>
      </c>
      <c r="D4705">
        <v>2</v>
      </c>
      <c r="E4705">
        <v>5</v>
      </c>
      <c r="F4705">
        <v>8</v>
      </c>
      <c r="G4705">
        <v>5</v>
      </c>
      <c r="H4705">
        <v>8</v>
      </c>
      <c r="I4705">
        <v>7</v>
      </c>
      <c r="J4705">
        <v>15</v>
      </c>
      <c r="K4705" t="s">
        <v>4824</v>
      </c>
      <c r="L4705">
        <v>2025</v>
      </c>
      <c r="M4705" t="str">
        <f>IF(Fact_JobPosting[[#This Row],[ai_mentioned]]=1,"AI Jobs","Non AI Jobs")</f>
        <v>AI Jobs</v>
      </c>
      <c r="N4705">
        <v>1</v>
      </c>
      <c r="O4705">
        <v>0.66</v>
      </c>
      <c r="P4705">
        <v>37909</v>
      </c>
      <c r="Q4705">
        <v>7.1</v>
      </c>
      <c r="R4705">
        <v>0.35</v>
      </c>
    </row>
    <row r="4706" spans="1:18" x14ac:dyDescent="0.3">
      <c r="A4706">
        <v>4705</v>
      </c>
      <c r="B4706">
        <v>2</v>
      </c>
      <c r="C4706">
        <v>2</v>
      </c>
      <c r="D4706">
        <v>2</v>
      </c>
      <c r="E4706">
        <v>5</v>
      </c>
      <c r="F4706">
        <v>5</v>
      </c>
      <c r="G4706">
        <v>7</v>
      </c>
      <c r="H4706">
        <v>13</v>
      </c>
      <c r="I4706">
        <v>40</v>
      </c>
      <c r="J4706">
        <v>15</v>
      </c>
      <c r="K4706" t="s">
        <v>4825</v>
      </c>
      <c r="L4706">
        <v>2025</v>
      </c>
      <c r="M4706" t="str">
        <f>IF(Fact_JobPosting[[#This Row],[ai_mentioned]]=1,"AI Jobs","Non AI Jobs")</f>
        <v>AI Jobs</v>
      </c>
      <c r="N4706">
        <v>1</v>
      </c>
      <c r="O4706">
        <v>0.8</v>
      </c>
      <c r="P4706">
        <v>62282</v>
      </c>
      <c r="Q4706">
        <v>13.82</v>
      </c>
      <c r="R4706">
        <v>0.4</v>
      </c>
    </row>
    <row r="4707" spans="1:18" x14ac:dyDescent="0.3">
      <c r="A4707">
        <v>4706</v>
      </c>
      <c r="B4707">
        <v>3</v>
      </c>
      <c r="C4707">
        <v>3</v>
      </c>
      <c r="D4707">
        <v>3</v>
      </c>
      <c r="E4707">
        <v>5</v>
      </c>
      <c r="F4707">
        <v>3</v>
      </c>
      <c r="G4707">
        <v>9</v>
      </c>
      <c r="H4707">
        <v>13</v>
      </c>
      <c r="I4707">
        <v>25</v>
      </c>
      <c r="J4707">
        <v>15</v>
      </c>
      <c r="K4707" t="s">
        <v>4826</v>
      </c>
      <c r="L4707">
        <v>2025</v>
      </c>
      <c r="M4707" t="str">
        <f>IF(Fact_JobPosting[[#This Row],[ai_mentioned]]=1,"AI Jobs","Non AI Jobs")</f>
        <v>AI Jobs</v>
      </c>
      <c r="N4707">
        <v>1</v>
      </c>
      <c r="O4707">
        <v>0.4</v>
      </c>
      <c r="P4707">
        <v>158734</v>
      </c>
      <c r="Q4707">
        <v>7.42</v>
      </c>
      <c r="R4707">
        <v>0.21</v>
      </c>
    </row>
    <row r="4708" spans="1:18" x14ac:dyDescent="0.3">
      <c r="A4708">
        <v>4707</v>
      </c>
      <c r="B4708">
        <v>3</v>
      </c>
      <c r="C4708">
        <v>3</v>
      </c>
      <c r="D4708">
        <v>3</v>
      </c>
      <c r="E4708">
        <v>1</v>
      </c>
      <c r="F4708">
        <v>7</v>
      </c>
      <c r="G4708">
        <v>4</v>
      </c>
      <c r="H4708">
        <v>15</v>
      </c>
      <c r="I4708">
        <v>18</v>
      </c>
      <c r="J4708">
        <v>15</v>
      </c>
      <c r="K4708" t="s">
        <v>4827</v>
      </c>
      <c r="L4708">
        <v>2025</v>
      </c>
      <c r="M4708" t="str">
        <f>IF(Fact_JobPosting[[#This Row],[ai_mentioned]]=1,"AI Jobs","Non AI Jobs")</f>
        <v>AI Jobs</v>
      </c>
      <c r="N4708">
        <v>1</v>
      </c>
      <c r="O4708">
        <v>0.47</v>
      </c>
      <c r="P4708">
        <v>108343</v>
      </c>
      <c r="Q4708">
        <v>8.56</v>
      </c>
      <c r="R4708">
        <v>0.16</v>
      </c>
    </row>
    <row r="4709" spans="1:18" x14ac:dyDescent="0.3">
      <c r="A4709">
        <v>4708</v>
      </c>
      <c r="B4709">
        <v>3</v>
      </c>
      <c r="C4709">
        <v>2</v>
      </c>
      <c r="D4709">
        <v>2</v>
      </c>
      <c r="E4709">
        <v>4</v>
      </c>
      <c r="F4709">
        <v>3</v>
      </c>
      <c r="G4709">
        <v>8</v>
      </c>
      <c r="H4709">
        <v>2</v>
      </c>
      <c r="I4709">
        <v>2</v>
      </c>
      <c r="J4709">
        <v>15</v>
      </c>
      <c r="K4709" t="s">
        <v>4828</v>
      </c>
      <c r="L4709">
        <v>2025</v>
      </c>
      <c r="M4709" t="str">
        <f>IF(Fact_JobPosting[[#This Row],[ai_mentioned]]=1,"AI Jobs","Non AI Jobs")</f>
        <v>AI Jobs</v>
      </c>
      <c r="N4709">
        <v>1</v>
      </c>
      <c r="O4709">
        <v>0.78</v>
      </c>
      <c r="P4709">
        <v>131682</v>
      </c>
      <c r="Q4709">
        <v>6.69</v>
      </c>
      <c r="R4709">
        <v>0.21</v>
      </c>
    </row>
    <row r="4710" spans="1:18" x14ac:dyDescent="0.3">
      <c r="A4710">
        <v>4709</v>
      </c>
      <c r="B4710">
        <v>3</v>
      </c>
      <c r="C4710">
        <v>3</v>
      </c>
      <c r="D4710">
        <v>2</v>
      </c>
      <c r="E4710">
        <v>5</v>
      </c>
      <c r="F4710">
        <v>3</v>
      </c>
      <c r="G4710">
        <v>6</v>
      </c>
      <c r="H4710">
        <v>12</v>
      </c>
      <c r="I4710">
        <v>22</v>
      </c>
      <c r="J4710">
        <v>15</v>
      </c>
      <c r="K4710" t="s">
        <v>4829</v>
      </c>
      <c r="L4710">
        <v>2025</v>
      </c>
      <c r="M4710" t="str">
        <f>IF(Fact_JobPosting[[#This Row],[ai_mentioned]]=1,"AI Jobs","Non AI Jobs")</f>
        <v>AI Jobs</v>
      </c>
      <c r="N4710">
        <v>1</v>
      </c>
      <c r="O4710">
        <v>0.56000000000000005</v>
      </c>
      <c r="P4710">
        <v>36265</v>
      </c>
      <c r="Q4710">
        <v>16.09</v>
      </c>
      <c r="R4710">
        <v>0.39</v>
      </c>
    </row>
    <row r="4711" spans="1:18" x14ac:dyDescent="0.3">
      <c r="A4711">
        <v>4710</v>
      </c>
      <c r="B4711">
        <v>1</v>
      </c>
      <c r="C4711">
        <v>1</v>
      </c>
      <c r="D4711">
        <v>2</v>
      </c>
      <c r="E4711">
        <v>2</v>
      </c>
      <c r="F4711">
        <v>6</v>
      </c>
      <c r="G4711">
        <v>3</v>
      </c>
      <c r="H4711">
        <v>1</v>
      </c>
      <c r="I4711">
        <v>40</v>
      </c>
      <c r="J4711">
        <v>15</v>
      </c>
      <c r="K4711" t="s">
        <v>4830</v>
      </c>
      <c r="L4711">
        <v>2025</v>
      </c>
      <c r="M4711" t="str">
        <f>IF(Fact_JobPosting[[#This Row],[ai_mentioned]]=1,"AI Jobs","Non AI Jobs")</f>
        <v>Non AI Jobs</v>
      </c>
      <c r="N4711">
        <v>0</v>
      </c>
      <c r="O4711">
        <v>0.18</v>
      </c>
      <c r="P4711">
        <v>40238</v>
      </c>
      <c r="Q4711">
        <v>-3.02</v>
      </c>
      <c r="R4711">
        <v>0.85</v>
      </c>
    </row>
    <row r="4712" spans="1:18" x14ac:dyDescent="0.3">
      <c r="A4712">
        <v>4711</v>
      </c>
      <c r="B4712">
        <v>3</v>
      </c>
      <c r="C4712">
        <v>3</v>
      </c>
      <c r="D4712">
        <v>2</v>
      </c>
      <c r="E4712">
        <v>3</v>
      </c>
      <c r="F4712">
        <v>7</v>
      </c>
      <c r="G4712">
        <v>8</v>
      </c>
      <c r="H4712">
        <v>15</v>
      </c>
      <c r="I4712">
        <v>16</v>
      </c>
      <c r="J4712">
        <v>15</v>
      </c>
      <c r="K4712" t="s">
        <v>4831</v>
      </c>
      <c r="L4712">
        <v>2025</v>
      </c>
      <c r="M4712" t="str">
        <f>IF(Fact_JobPosting[[#This Row],[ai_mentioned]]=1,"AI Jobs","Non AI Jobs")</f>
        <v>AI Jobs</v>
      </c>
      <c r="N4712">
        <v>1</v>
      </c>
      <c r="O4712">
        <v>0.63</v>
      </c>
      <c r="P4712">
        <v>99211</v>
      </c>
      <c r="Q4712">
        <v>5.36</v>
      </c>
      <c r="R4712">
        <v>0.24</v>
      </c>
    </row>
    <row r="4713" spans="1:18" x14ac:dyDescent="0.3">
      <c r="A4713">
        <v>4712</v>
      </c>
      <c r="B4713">
        <v>1</v>
      </c>
      <c r="C4713">
        <v>1</v>
      </c>
      <c r="D4713">
        <v>3</v>
      </c>
      <c r="E4713">
        <v>3</v>
      </c>
      <c r="F4713">
        <v>5</v>
      </c>
      <c r="G4713">
        <v>4</v>
      </c>
      <c r="H4713">
        <v>5</v>
      </c>
      <c r="I4713">
        <v>30</v>
      </c>
      <c r="J4713">
        <v>15</v>
      </c>
      <c r="K4713" t="s">
        <v>4832</v>
      </c>
      <c r="L4713">
        <v>2025</v>
      </c>
      <c r="M4713" t="str">
        <f>IF(Fact_JobPosting[[#This Row],[ai_mentioned]]=1,"AI Jobs","Non AI Jobs")</f>
        <v>Non AI Jobs</v>
      </c>
      <c r="N4713">
        <v>0</v>
      </c>
      <c r="O4713">
        <v>0.14000000000000001</v>
      </c>
      <c r="P4713">
        <v>109586</v>
      </c>
      <c r="Q4713">
        <v>-4.6500000000000004</v>
      </c>
      <c r="R4713">
        <v>0.89</v>
      </c>
    </row>
    <row r="4714" spans="1:18" x14ac:dyDescent="0.3">
      <c r="A4714">
        <v>4713</v>
      </c>
      <c r="B4714">
        <v>3</v>
      </c>
      <c r="C4714">
        <v>2</v>
      </c>
      <c r="D4714">
        <v>2</v>
      </c>
      <c r="E4714">
        <v>6</v>
      </c>
      <c r="F4714">
        <v>2</v>
      </c>
      <c r="G4714">
        <v>7</v>
      </c>
      <c r="H4714">
        <v>5</v>
      </c>
      <c r="I4714">
        <v>7</v>
      </c>
      <c r="J4714">
        <v>15</v>
      </c>
      <c r="K4714" t="s">
        <v>4833</v>
      </c>
      <c r="L4714">
        <v>2025</v>
      </c>
      <c r="M4714" t="str">
        <f>IF(Fact_JobPosting[[#This Row],[ai_mentioned]]=1,"AI Jobs","Non AI Jobs")</f>
        <v>AI Jobs</v>
      </c>
      <c r="N4714">
        <v>1</v>
      </c>
      <c r="O4714">
        <v>0.83</v>
      </c>
      <c r="P4714">
        <v>44392</v>
      </c>
      <c r="Q4714">
        <v>11.94</v>
      </c>
      <c r="R4714">
        <v>0.36</v>
      </c>
    </row>
    <row r="4715" spans="1:18" x14ac:dyDescent="0.3">
      <c r="A4715">
        <v>4714</v>
      </c>
      <c r="B4715">
        <v>3</v>
      </c>
      <c r="C4715">
        <v>2</v>
      </c>
      <c r="D4715">
        <v>3</v>
      </c>
      <c r="E4715">
        <v>4</v>
      </c>
      <c r="F4715">
        <v>5</v>
      </c>
      <c r="G4715">
        <v>9</v>
      </c>
      <c r="H4715">
        <v>13</v>
      </c>
      <c r="I4715">
        <v>38</v>
      </c>
      <c r="J4715">
        <v>15</v>
      </c>
      <c r="K4715" t="s">
        <v>4834</v>
      </c>
      <c r="L4715">
        <v>2025</v>
      </c>
      <c r="M4715" t="str">
        <f>IF(Fact_JobPosting[[#This Row],[ai_mentioned]]=1,"AI Jobs","Non AI Jobs")</f>
        <v>AI Jobs</v>
      </c>
      <c r="N4715">
        <v>1</v>
      </c>
      <c r="O4715">
        <v>0.75</v>
      </c>
      <c r="P4715">
        <v>139394</v>
      </c>
      <c r="Q4715">
        <v>5.44</v>
      </c>
      <c r="R4715">
        <v>0.32</v>
      </c>
    </row>
    <row r="4716" spans="1:18" x14ac:dyDescent="0.3">
      <c r="A4716">
        <v>4715</v>
      </c>
      <c r="B4716">
        <v>3</v>
      </c>
      <c r="C4716">
        <v>2</v>
      </c>
      <c r="D4716">
        <v>3</v>
      </c>
      <c r="E4716">
        <v>6</v>
      </c>
      <c r="F4716">
        <v>4</v>
      </c>
      <c r="G4716">
        <v>9</v>
      </c>
      <c r="H4716">
        <v>8</v>
      </c>
      <c r="I4716">
        <v>36</v>
      </c>
      <c r="J4716">
        <v>15</v>
      </c>
      <c r="K4716" t="s">
        <v>4835</v>
      </c>
      <c r="L4716">
        <v>2025</v>
      </c>
      <c r="M4716" t="str">
        <f>IF(Fact_JobPosting[[#This Row],[ai_mentioned]]=1,"AI Jobs","Non AI Jobs")</f>
        <v>AI Jobs</v>
      </c>
      <c r="N4716">
        <v>1</v>
      </c>
      <c r="O4716">
        <v>0.68</v>
      </c>
      <c r="P4716">
        <v>119596</v>
      </c>
      <c r="Q4716">
        <v>13.64</v>
      </c>
      <c r="R4716">
        <v>0.2</v>
      </c>
    </row>
    <row r="4717" spans="1:18" x14ac:dyDescent="0.3">
      <c r="A4717">
        <v>4716</v>
      </c>
      <c r="B4717">
        <v>2</v>
      </c>
      <c r="C4717">
        <v>1</v>
      </c>
      <c r="D4717">
        <v>3</v>
      </c>
      <c r="E4717">
        <v>4</v>
      </c>
      <c r="F4717">
        <v>7</v>
      </c>
      <c r="G4717">
        <v>4</v>
      </c>
      <c r="H4717">
        <v>12</v>
      </c>
      <c r="I4717">
        <v>22</v>
      </c>
      <c r="J4717">
        <v>15</v>
      </c>
      <c r="K4717" t="s">
        <v>4836</v>
      </c>
      <c r="L4717">
        <v>2025</v>
      </c>
      <c r="M4717" t="str">
        <f>IF(Fact_JobPosting[[#This Row],[ai_mentioned]]=1,"AI Jobs","Non AI Jobs")</f>
        <v>Non AI Jobs</v>
      </c>
      <c r="N4717">
        <v>0</v>
      </c>
      <c r="O4717">
        <v>0.04</v>
      </c>
      <c r="P4717">
        <v>30495</v>
      </c>
      <c r="Q4717">
        <v>-1.76</v>
      </c>
      <c r="R4717">
        <v>0.66</v>
      </c>
    </row>
    <row r="4718" spans="1:18" x14ac:dyDescent="0.3">
      <c r="A4718">
        <v>4717</v>
      </c>
      <c r="B4718">
        <v>3</v>
      </c>
      <c r="C4718">
        <v>3</v>
      </c>
      <c r="D4718">
        <v>2</v>
      </c>
      <c r="E4718">
        <v>3</v>
      </c>
      <c r="F4718">
        <v>5</v>
      </c>
      <c r="G4718">
        <v>5</v>
      </c>
      <c r="H4718">
        <v>2</v>
      </c>
      <c r="I4718">
        <v>11</v>
      </c>
      <c r="J4718">
        <v>15</v>
      </c>
      <c r="K4718" t="s">
        <v>4837</v>
      </c>
      <c r="L4718">
        <v>2025</v>
      </c>
      <c r="M4718" t="str">
        <f>IF(Fact_JobPosting[[#This Row],[ai_mentioned]]=1,"AI Jobs","Non AI Jobs")</f>
        <v>AI Jobs</v>
      </c>
      <c r="N4718">
        <v>1</v>
      </c>
      <c r="O4718">
        <v>0.54</v>
      </c>
      <c r="P4718">
        <v>39867</v>
      </c>
      <c r="Q4718">
        <v>14.68</v>
      </c>
      <c r="R4718">
        <v>0.3</v>
      </c>
    </row>
    <row r="4719" spans="1:18" x14ac:dyDescent="0.3">
      <c r="A4719">
        <v>4718</v>
      </c>
      <c r="B4719">
        <v>3</v>
      </c>
      <c r="C4719">
        <v>3</v>
      </c>
      <c r="D4719">
        <v>2</v>
      </c>
      <c r="E4719">
        <v>3</v>
      </c>
      <c r="F4719">
        <v>6</v>
      </c>
      <c r="G4719">
        <v>7</v>
      </c>
      <c r="H4719">
        <v>15</v>
      </c>
      <c r="I4719">
        <v>18</v>
      </c>
      <c r="J4719">
        <v>15</v>
      </c>
      <c r="K4719" t="s">
        <v>4838</v>
      </c>
      <c r="L4719">
        <v>2025</v>
      </c>
      <c r="M4719" t="str">
        <f>IF(Fact_JobPosting[[#This Row],[ai_mentioned]]=1,"AI Jobs","Non AI Jobs")</f>
        <v>AI Jobs</v>
      </c>
      <c r="N4719">
        <v>1</v>
      </c>
      <c r="O4719">
        <v>0.53</v>
      </c>
      <c r="P4719">
        <v>123372</v>
      </c>
      <c r="Q4719">
        <v>11.43</v>
      </c>
      <c r="R4719">
        <v>0.31</v>
      </c>
    </row>
    <row r="4720" spans="1:18" x14ac:dyDescent="0.3">
      <c r="A4720">
        <v>4719</v>
      </c>
      <c r="B4720">
        <v>3</v>
      </c>
      <c r="C4720">
        <v>2</v>
      </c>
      <c r="D4720">
        <v>2</v>
      </c>
      <c r="E4720">
        <v>6</v>
      </c>
      <c r="F4720">
        <v>5</v>
      </c>
      <c r="G4720">
        <v>2</v>
      </c>
      <c r="H4720">
        <v>10</v>
      </c>
      <c r="I4720">
        <v>4</v>
      </c>
      <c r="J4720">
        <v>15</v>
      </c>
      <c r="K4720" t="s">
        <v>4839</v>
      </c>
      <c r="L4720">
        <v>2025</v>
      </c>
      <c r="M4720" t="str">
        <f>IF(Fact_JobPosting[[#This Row],[ai_mentioned]]=1,"AI Jobs","Non AI Jobs")</f>
        <v>AI Jobs</v>
      </c>
      <c r="N4720">
        <v>1</v>
      </c>
      <c r="O4720">
        <v>0.91</v>
      </c>
      <c r="P4720">
        <v>64784</v>
      </c>
      <c r="Q4720">
        <v>13.96</v>
      </c>
      <c r="R4720">
        <v>0.38</v>
      </c>
    </row>
    <row r="4721" spans="1:18" x14ac:dyDescent="0.3">
      <c r="A4721">
        <v>4720</v>
      </c>
      <c r="B4721">
        <v>3</v>
      </c>
      <c r="C4721">
        <v>2</v>
      </c>
      <c r="D4721">
        <v>2</v>
      </c>
      <c r="E4721">
        <v>2</v>
      </c>
      <c r="F4721">
        <v>9</v>
      </c>
      <c r="G4721">
        <v>2</v>
      </c>
      <c r="H4721">
        <v>8</v>
      </c>
      <c r="I4721">
        <v>37</v>
      </c>
      <c r="J4721">
        <v>15</v>
      </c>
      <c r="K4721" t="s">
        <v>4840</v>
      </c>
      <c r="L4721">
        <v>2025</v>
      </c>
      <c r="M4721" t="str">
        <f>IF(Fact_JobPosting[[#This Row],[ai_mentioned]]=1,"AI Jobs","Non AI Jobs")</f>
        <v>AI Jobs</v>
      </c>
      <c r="N4721">
        <v>1</v>
      </c>
      <c r="O4721">
        <v>0.66</v>
      </c>
      <c r="P4721">
        <v>62767</v>
      </c>
      <c r="Q4721">
        <v>5.49</v>
      </c>
      <c r="R4721">
        <v>0.22</v>
      </c>
    </row>
    <row r="4722" spans="1:18" x14ac:dyDescent="0.3">
      <c r="A4722">
        <v>4721</v>
      </c>
      <c r="B4722">
        <v>3</v>
      </c>
      <c r="C4722">
        <v>3</v>
      </c>
      <c r="D4722">
        <v>2</v>
      </c>
      <c r="E4722">
        <v>4</v>
      </c>
      <c r="F4722">
        <v>1</v>
      </c>
      <c r="G4722">
        <v>2</v>
      </c>
      <c r="H4722">
        <v>2</v>
      </c>
      <c r="I4722">
        <v>43</v>
      </c>
      <c r="J4722">
        <v>15</v>
      </c>
      <c r="K4722" t="s">
        <v>4841</v>
      </c>
      <c r="L4722">
        <v>2025</v>
      </c>
      <c r="M4722" t="str">
        <f>IF(Fact_JobPosting[[#This Row],[ai_mentioned]]=1,"AI Jobs","Non AI Jobs")</f>
        <v>AI Jobs</v>
      </c>
      <c r="N4722">
        <v>1</v>
      </c>
      <c r="O4722">
        <v>0.56999999999999995</v>
      </c>
      <c r="P4722">
        <v>126129</v>
      </c>
      <c r="Q4722">
        <v>12.95</v>
      </c>
      <c r="R4722">
        <v>0.28000000000000003</v>
      </c>
    </row>
    <row r="4723" spans="1:18" x14ac:dyDescent="0.3">
      <c r="A4723">
        <v>4722</v>
      </c>
      <c r="B4723">
        <v>3</v>
      </c>
      <c r="C4723">
        <v>3</v>
      </c>
      <c r="D4723">
        <v>2</v>
      </c>
      <c r="E4723">
        <v>3</v>
      </c>
      <c r="F4723">
        <v>8</v>
      </c>
      <c r="G4723">
        <v>1</v>
      </c>
      <c r="H4723">
        <v>6</v>
      </c>
      <c r="I4723">
        <v>5</v>
      </c>
      <c r="J4723">
        <v>15</v>
      </c>
      <c r="K4723" t="s">
        <v>4842</v>
      </c>
      <c r="L4723">
        <v>2025</v>
      </c>
      <c r="M4723" t="str">
        <f>IF(Fact_JobPosting[[#This Row],[ai_mentioned]]=1,"AI Jobs","Non AI Jobs")</f>
        <v>AI Jobs</v>
      </c>
      <c r="N4723">
        <v>1</v>
      </c>
      <c r="O4723">
        <v>0.45</v>
      </c>
      <c r="P4723">
        <v>40474</v>
      </c>
      <c r="Q4723">
        <v>9.4499999999999993</v>
      </c>
      <c r="R4723">
        <v>0.26</v>
      </c>
    </row>
    <row r="4724" spans="1:18" x14ac:dyDescent="0.3">
      <c r="A4724">
        <v>4723</v>
      </c>
      <c r="B4724">
        <v>3</v>
      </c>
      <c r="C4724">
        <v>2</v>
      </c>
      <c r="D4724">
        <v>2</v>
      </c>
      <c r="E4724">
        <v>1</v>
      </c>
      <c r="F4724">
        <v>5</v>
      </c>
      <c r="G4724">
        <v>3</v>
      </c>
      <c r="H4724">
        <v>14</v>
      </c>
      <c r="I4724">
        <v>2</v>
      </c>
      <c r="J4724">
        <v>15</v>
      </c>
      <c r="K4724" t="s">
        <v>4843</v>
      </c>
      <c r="L4724">
        <v>2025</v>
      </c>
      <c r="M4724" t="str">
        <f>IF(Fact_JobPosting[[#This Row],[ai_mentioned]]=1,"AI Jobs","Non AI Jobs")</f>
        <v>AI Jobs</v>
      </c>
      <c r="N4724">
        <v>1</v>
      </c>
      <c r="O4724">
        <v>0.83</v>
      </c>
      <c r="P4724">
        <v>113360</v>
      </c>
      <c r="Q4724">
        <v>15.18</v>
      </c>
      <c r="R4724">
        <v>0.26</v>
      </c>
    </row>
    <row r="4725" spans="1:18" x14ac:dyDescent="0.3">
      <c r="A4725">
        <v>4724</v>
      </c>
      <c r="B4725">
        <v>3</v>
      </c>
      <c r="C4725">
        <v>3</v>
      </c>
      <c r="D4725">
        <v>3</v>
      </c>
      <c r="E4725">
        <v>6</v>
      </c>
      <c r="F4725">
        <v>10</v>
      </c>
      <c r="G4725">
        <v>4</v>
      </c>
      <c r="H4725">
        <v>3</v>
      </c>
      <c r="I4725">
        <v>20</v>
      </c>
      <c r="J4725">
        <v>15</v>
      </c>
      <c r="K4725" t="s">
        <v>4844</v>
      </c>
      <c r="L4725">
        <v>2025</v>
      </c>
      <c r="M4725" t="str">
        <f>IF(Fact_JobPosting[[#This Row],[ai_mentioned]]=1,"AI Jobs","Non AI Jobs")</f>
        <v>AI Jobs</v>
      </c>
      <c r="N4725">
        <v>1</v>
      </c>
      <c r="O4725">
        <v>0.48</v>
      </c>
      <c r="P4725">
        <v>64756</v>
      </c>
      <c r="Q4725">
        <v>8.5</v>
      </c>
      <c r="R4725">
        <v>0.11</v>
      </c>
    </row>
    <row r="4726" spans="1:18" x14ac:dyDescent="0.3">
      <c r="A4726">
        <v>4725</v>
      </c>
      <c r="B4726">
        <v>1</v>
      </c>
      <c r="C4726">
        <v>1</v>
      </c>
      <c r="D4726">
        <v>3</v>
      </c>
      <c r="E4726">
        <v>3</v>
      </c>
      <c r="F4726">
        <v>6</v>
      </c>
      <c r="G4726">
        <v>4</v>
      </c>
      <c r="H4726">
        <v>2</v>
      </c>
      <c r="I4726">
        <v>24</v>
      </c>
      <c r="J4726">
        <v>15</v>
      </c>
      <c r="K4726" t="s">
        <v>4845</v>
      </c>
      <c r="L4726">
        <v>2025</v>
      </c>
      <c r="M4726" t="str">
        <f>IF(Fact_JobPosting[[#This Row],[ai_mentioned]]=1,"AI Jobs","Non AI Jobs")</f>
        <v>Non AI Jobs</v>
      </c>
      <c r="N4726">
        <v>0</v>
      </c>
      <c r="O4726">
        <v>0.01</v>
      </c>
      <c r="P4726">
        <v>25363</v>
      </c>
      <c r="Q4726">
        <v>-0.68</v>
      </c>
      <c r="R4726">
        <v>0.72</v>
      </c>
    </row>
    <row r="4727" spans="1:18" x14ac:dyDescent="0.3">
      <c r="A4727">
        <v>4726</v>
      </c>
      <c r="B4727">
        <v>3</v>
      </c>
      <c r="C4727">
        <v>3</v>
      </c>
      <c r="D4727">
        <v>3</v>
      </c>
      <c r="E4727">
        <v>4</v>
      </c>
      <c r="F4727">
        <v>9</v>
      </c>
      <c r="G4727">
        <v>9</v>
      </c>
      <c r="H4727">
        <v>13</v>
      </c>
      <c r="I4727">
        <v>41</v>
      </c>
      <c r="J4727">
        <v>15</v>
      </c>
      <c r="K4727" t="s">
        <v>4846</v>
      </c>
      <c r="L4727">
        <v>2025</v>
      </c>
      <c r="M4727" t="str">
        <f>IF(Fact_JobPosting[[#This Row],[ai_mentioned]]=1,"AI Jobs","Non AI Jobs")</f>
        <v>AI Jobs</v>
      </c>
      <c r="N4727">
        <v>1</v>
      </c>
      <c r="O4727">
        <v>0.43</v>
      </c>
      <c r="P4727">
        <v>111887</v>
      </c>
      <c r="Q4727">
        <v>15.45</v>
      </c>
      <c r="R4727">
        <v>0.22</v>
      </c>
    </row>
    <row r="4728" spans="1:18" x14ac:dyDescent="0.3">
      <c r="A4728">
        <v>4727</v>
      </c>
      <c r="B4728">
        <v>2</v>
      </c>
      <c r="C4728">
        <v>1</v>
      </c>
      <c r="D4728">
        <v>2</v>
      </c>
      <c r="E4728">
        <v>4</v>
      </c>
      <c r="F4728">
        <v>8</v>
      </c>
      <c r="G4728">
        <v>2</v>
      </c>
      <c r="H4728">
        <v>11</v>
      </c>
      <c r="I4728">
        <v>41</v>
      </c>
      <c r="J4728">
        <v>15</v>
      </c>
      <c r="K4728" t="s">
        <v>4847</v>
      </c>
      <c r="L4728">
        <v>2025</v>
      </c>
      <c r="M4728" t="str">
        <f>IF(Fact_JobPosting[[#This Row],[ai_mentioned]]=1,"AI Jobs","Non AI Jobs")</f>
        <v>Non AI Jobs</v>
      </c>
      <c r="N4728">
        <v>0</v>
      </c>
      <c r="O4728">
        <v>0</v>
      </c>
      <c r="P4728">
        <v>66723</v>
      </c>
      <c r="Q4728">
        <v>-0.14000000000000001</v>
      </c>
      <c r="R4728">
        <v>0.67</v>
      </c>
    </row>
    <row r="4729" spans="1:18" x14ac:dyDescent="0.3">
      <c r="A4729">
        <v>4728</v>
      </c>
      <c r="B4729">
        <v>3</v>
      </c>
      <c r="C4729">
        <v>3</v>
      </c>
      <c r="D4729">
        <v>2</v>
      </c>
      <c r="E4729">
        <v>2</v>
      </c>
      <c r="F4729">
        <v>2</v>
      </c>
      <c r="G4729">
        <v>7</v>
      </c>
      <c r="H4729">
        <v>13</v>
      </c>
      <c r="I4729">
        <v>21</v>
      </c>
      <c r="J4729">
        <v>15</v>
      </c>
      <c r="K4729" t="s">
        <v>4848</v>
      </c>
      <c r="L4729">
        <v>2025</v>
      </c>
      <c r="M4729" t="str">
        <f>IF(Fact_JobPosting[[#This Row],[ai_mentioned]]=1,"AI Jobs","Non AI Jobs")</f>
        <v>AI Jobs</v>
      </c>
      <c r="N4729">
        <v>1</v>
      </c>
      <c r="O4729">
        <v>0.5</v>
      </c>
      <c r="P4729">
        <v>142369</v>
      </c>
      <c r="Q4729">
        <v>11.52</v>
      </c>
      <c r="R4729">
        <v>0.34</v>
      </c>
    </row>
    <row r="4730" spans="1:18" x14ac:dyDescent="0.3">
      <c r="A4730">
        <v>4729</v>
      </c>
      <c r="B4730">
        <v>1</v>
      </c>
      <c r="C4730">
        <v>1</v>
      </c>
      <c r="D4730">
        <v>2</v>
      </c>
      <c r="E4730">
        <v>2</v>
      </c>
      <c r="F4730">
        <v>1</v>
      </c>
      <c r="G4730">
        <v>7</v>
      </c>
      <c r="H4730">
        <v>9</v>
      </c>
      <c r="I4730">
        <v>7</v>
      </c>
      <c r="J4730">
        <v>15</v>
      </c>
      <c r="K4730" t="s">
        <v>4849</v>
      </c>
      <c r="L4730">
        <v>2025</v>
      </c>
      <c r="M4730" t="str">
        <f>IF(Fact_JobPosting[[#This Row],[ai_mentioned]]=1,"AI Jobs","Non AI Jobs")</f>
        <v>Non AI Jobs</v>
      </c>
      <c r="N4730">
        <v>0</v>
      </c>
      <c r="O4730">
        <v>0.12</v>
      </c>
      <c r="P4730">
        <v>33005</v>
      </c>
      <c r="Q4730">
        <v>4.08</v>
      </c>
      <c r="R4730">
        <v>0.88</v>
      </c>
    </row>
    <row r="4731" spans="1:18" x14ac:dyDescent="0.3">
      <c r="A4731">
        <v>4730</v>
      </c>
      <c r="B4731">
        <v>3</v>
      </c>
      <c r="C4731">
        <v>3</v>
      </c>
      <c r="D4731">
        <v>3</v>
      </c>
      <c r="E4731">
        <v>4</v>
      </c>
      <c r="F4731">
        <v>10</v>
      </c>
      <c r="G4731">
        <v>9</v>
      </c>
      <c r="H4731">
        <v>16</v>
      </c>
      <c r="I4731">
        <v>5</v>
      </c>
      <c r="J4731">
        <v>15</v>
      </c>
      <c r="K4731" t="s">
        <v>4850</v>
      </c>
      <c r="L4731">
        <v>2025</v>
      </c>
      <c r="M4731" t="str">
        <f>IF(Fact_JobPosting[[#This Row],[ai_mentioned]]=1,"AI Jobs","Non AI Jobs")</f>
        <v>AI Jobs</v>
      </c>
      <c r="N4731">
        <v>1</v>
      </c>
      <c r="O4731">
        <v>0.56999999999999995</v>
      </c>
      <c r="P4731">
        <v>44876</v>
      </c>
      <c r="Q4731">
        <v>11.82</v>
      </c>
      <c r="R4731">
        <v>0.21</v>
      </c>
    </row>
    <row r="4732" spans="1:18" x14ac:dyDescent="0.3">
      <c r="A4732">
        <v>4731</v>
      </c>
      <c r="B4732">
        <v>3</v>
      </c>
      <c r="C4732">
        <v>3</v>
      </c>
      <c r="D4732">
        <v>2</v>
      </c>
      <c r="E4732">
        <v>4</v>
      </c>
      <c r="F4732">
        <v>9</v>
      </c>
      <c r="G4732">
        <v>5</v>
      </c>
      <c r="H4732">
        <v>5</v>
      </c>
      <c r="I4732">
        <v>6</v>
      </c>
      <c r="J4732">
        <v>15</v>
      </c>
      <c r="K4732" t="s">
        <v>4851</v>
      </c>
      <c r="L4732">
        <v>2025</v>
      </c>
      <c r="M4732" t="str">
        <f>IF(Fact_JobPosting[[#This Row],[ai_mentioned]]=1,"AI Jobs","Non AI Jobs")</f>
        <v>AI Jobs</v>
      </c>
      <c r="N4732">
        <v>1</v>
      </c>
      <c r="O4732">
        <v>0.61</v>
      </c>
      <c r="P4732">
        <v>135054</v>
      </c>
      <c r="Q4732">
        <v>17.25</v>
      </c>
      <c r="R4732">
        <v>0.2</v>
      </c>
    </row>
    <row r="4733" spans="1:18" x14ac:dyDescent="0.3">
      <c r="A4733">
        <v>4732</v>
      </c>
      <c r="B4733">
        <v>3</v>
      </c>
      <c r="C4733">
        <v>3</v>
      </c>
      <c r="D4733">
        <v>2</v>
      </c>
      <c r="E4733">
        <v>6</v>
      </c>
      <c r="F4733">
        <v>7</v>
      </c>
      <c r="G4733">
        <v>5</v>
      </c>
      <c r="H4733">
        <v>3</v>
      </c>
      <c r="I4733">
        <v>16</v>
      </c>
      <c r="J4733">
        <v>15</v>
      </c>
      <c r="K4733" t="s">
        <v>4852</v>
      </c>
      <c r="L4733">
        <v>2025</v>
      </c>
      <c r="M4733" t="str">
        <f>IF(Fact_JobPosting[[#This Row],[ai_mentioned]]=1,"AI Jobs","Non AI Jobs")</f>
        <v>AI Jobs</v>
      </c>
      <c r="N4733">
        <v>1</v>
      </c>
      <c r="O4733">
        <v>0.57999999999999996</v>
      </c>
      <c r="P4733">
        <v>91847</v>
      </c>
      <c r="Q4733">
        <v>14.58</v>
      </c>
      <c r="R4733">
        <v>0.39</v>
      </c>
    </row>
    <row r="4734" spans="1:18" x14ac:dyDescent="0.3">
      <c r="A4734">
        <v>4733</v>
      </c>
      <c r="B4734">
        <v>3</v>
      </c>
      <c r="C4734">
        <v>3</v>
      </c>
      <c r="D4734">
        <v>2</v>
      </c>
      <c r="E4734">
        <v>5</v>
      </c>
      <c r="F4734">
        <v>2</v>
      </c>
      <c r="G4734">
        <v>7</v>
      </c>
      <c r="H4734">
        <v>1</v>
      </c>
      <c r="I4734">
        <v>32</v>
      </c>
      <c r="J4734">
        <v>15</v>
      </c>
      <c r="K4734" t="s">
        <v>4853</v>
      </c>
      <c r="L4734">
        <v>2025</v>
      </c>
      <c r="M4734" t="str">
        <f>IF(Fact_JobPosting[[#This Row],[ai_mentioned]]=1,"AI Jobs","Non AI Jobs")</f>
        <v>AI Jobs</v>
      </c>
      <c r="N4734">
        <v>1</v>
      </c>
      <c r="O4734">
        <v>0.46</v>
      </c>
      <c r="P4734">
        <v>100827</v>
      </c>
      <c r="Q4734">
        <v>14.22</v>
      </c>
      <c r="R4734">
        <v>0.13</v>
      </c>
    </row>
    <row r="4735" spans="1:18" x14ac:dyDescent="0.3">
      <c r="A4735">
        <v>4734</v>
      </c>
      <c r="B4735">
        <v>3</v>
      </c>
      <c r="C4735">
        <v>2</v>
      </c>
      <c r="D4735">
        <v>3</v>
      </c>
      <c r="E4735">
        <v>6</v>
      </c>
      <c r="F4735">
        <v>5</v>
      </c>
      <c r="G4735">
        <v>4</v>
      </c>
      <c r="H4735">
        <v>7</v>
      </c>
      <c r="I4735">
        <v>39</v>
      </c>
      <c r="J4735">
        <v>15</v>
      </c>
      <c r="K4735" t="s">
        <v>4854</v>
      </c>
      <c r="L4735">
        <v>2025</v>
      </c>
      <c r="M4735" t="str">
        <f>IF(Fact_JobPosting[[#This Row],[ai_mentioned]]=1,"AI Jobs","Non AI Jobs")</f>
        <v>AI Jobs</v>
      </c>
      <c r="N4735">
        <v>1</v>
      </c>
      <c r="O4735">
        <v>0.71</v>
      </c>
      <c r="P4735">
        <v>79507</v>
      </c>
      <c r="Q4735">
        <v>5.3</v>
      </c>
      <c r="R4735">
        <v>0.28000000000000003</v>
      </c>
    </row>
    <row r="4736" spans="1:18" x14ac:dyDescent="0.3">
      <c r="A4736">
        <v>4735</v>
      </c>
      <c r="B4736">
        <v>2</v>
      </c>
      <c r="C4736">
        <v>1</v>
      </c>
      <c r="D4736">
        <v>2</v>
      </c>
      <c r="E4736">
        <v>3</v>
      </c>
      <c r="F4736">
        <v>5</v>
      </c>
      <c r="G4736">
        <v>2</v>
      </c>
      <c r="H4736">
        <v>3</v>
      </c>
      <c r="I4736">
        <v>21</v>
      </c>
      <c r="J4736">
        <v>15</v>
      </c>
      <c r="K4736" t="s">
        <v>4855</v>
      </c>
      <c r="L4736">
        <v>2025</v>
      </c>
      <c r="M4736" t="str">
        <f>IF(Fact_JobPosting[[#This Row],[ai_mentioned]]=1,"AI Jobs","Non AI Jobs")</f>
        <v>Non AI Jobs</v>
      </c>
      <c r="N4736">
        <v>0</v>
      </c>
      <c r="O4736">
        <v>0.02</v>
      </c>
      <c r="P4736">
        <v>105607</v>
      </c>
      <c r="Q4736">
        <v>2.25</v>
      </c>
      <c r="R4736">
        <v>0.62</v>
      </c>
    </row>
    <row r="4737" spans="1:18" x14ac:dyDescent="0.3">
      <c r="A4737">
        <v>4736</v>
      </c>
      <c r="B4737">
        <v>1</v>
      </c>
      <c r="C4737">
        <v>1</v>
      </c>
      <c r="D4737">
        <v>2</v>
      </c>
      <c r="E4737">
        <v>5</v>
      </c>
      <c r="F4737">
        <v>3</v>
      </c>
      <c r="G4737">
        <v>3</v>
      </c>
      <c r="H4737">
        <v>6</v>
      </c>
      <c r="I4737">
        <v>32</v>
      </c>
      <c r="J4737">
        <v>15</v>
      </c>
      <c r="K4737" t="s">
        <v>4856</v>
      </c>
      <c r="L4737">
        <v>2025</v>
      </c>
      <c r="M4737" t="str">
        <f>IF(Fact_JobPosting[[#This Row],[ai_mentioned]]=1,"AI Jobs","Non AI Jobs")</f>
        <v>Non AI Jobs</v>
      </c>
      <c r="N4737">
        <v>0</v>
      </c>
      <c r="O4737">
        <v>0.08</v>
      </c>
      <c r="P4737">
        <v>82839</v>
      </c>
      <c r="Q4737">
        <v>-1.3</v>
      </c>
      <c r="R4737">
        <v>0.77</v>
      </c>
    </row>
    <row r="4738" spans="1:18" x14ac:dyDescent="0.3">
      <c r="A4738">
        <v>4737</v>
      </c>
      <c r="B4738">
        <v>1</v>
      </c>
      <c r="C4738">
        <v>1</v>
      </c>
      <c r="D4738">
        <v>2</v>
      </c>
      <c r="E4738">
        <v>2</v>
      </c>
      <c r="F4738">
        <v>4</v>
      </c>
      <c r="G4738">
        <v>3</v>
      </c>
      <c r="H4738">
        <v>12</v>
      </c>
      <c r="I4738">
        <v>25</v>
      </c>
      <c r="J4738">
        <v>15</v>
      </c>
      <c r="K4738" t="s">
        <v>4857</v>
      </c>
      <c r="L4738">
        <v>2025</v>
      </c>
      <c r="M4738" t="str">
        <f>IF(Fact_JobPosting[[#This Row],[ai_mentioned]]=1,"AI Jobs","Non AI Jobs")</f>
        <v>Non AI Jobs</v>
      </c>
      <c r="N4738">
        <v>0</v>
      </c>
      <c r="O4738">
        <v>0.17</v>
      </c>
      <c r="P4738">
        <v>106349</v>
      </c>
      <c r="Q4738">
        <v>1.07</v>
      </c>
      <c r="R4738">
        <v>0.89</v>
      </c>
    </row>
    <row r="4739" spans="1:18" x14ac:dyDescent="0.3">
      <c r="A4739">
        <v>4738</v>
      </c>
      <c r="B4739">
        <v>3</v>
      </c>
      <c r="C4739">
        <v>3</v>
      </c>
      <c r="D4739">
        <v>2</v>
      </c>
      <c r="E4739">
        <v>2</v>
      </c>
      <c r="F4739">
        <v>2</v>
      </c>
      <c r="G4739">
        <v>2</v>
      </c>
      <c r="H4739">
        <v>8</v>
      </c>
      <c r="I4739">
        <v>21</v>
      </c>
      <c r="J4739">
        <v>15</v>
      </c>
      <c r="K4739" t="s">
        <v>4858</v>
      </c>
      <c r="L4739">
        <v>2025</v>
      </c>
      <c r="M4739" t="str">
        <f>IF(Fact_JobPosting[[#This Row],[ai_mentioned]]=1,"AI Jobs","Non AI Jobs")</f>
        <v>AI Jobs</v>
      </c>
      <c r="N4739">
        <v>1</v>
      </c>
      <c r="O4739">
        <v>0.52</v>
      </c>
      <c r="P4739">
        <v>123398</v>
      </c>
      <c r="Q4739">
        <v>11.17</v>
      </c>
      <c r="R4739">
        <v>0.1</v>
      </c>
    </row>
    <row r="4740" spans="1:18" x14ac:dyDescent="0.3">
      <c r="A4740">
        <v>4739</v>
      </c>
      <c r="B4740">
        <v>3</v>
      </c>
      <c r="C4740">
        <v>2</v>
      </c>
      <c r="D4740">
        <v>3</v>
      </c>
      <c r="E4740">
        <v>1</v>
      </c>
      <c r="F4740">
        <v>8</v>
      </c>
      <c r="G4740">
        <v>4</v>
      </c>
      <c r="H4740">
        <v>10</v>
      </c>
      <c r="I4740">
        <v>13</v>
      </c>
      <c r="J4740">
        <v>15</v>
      </c>
      <c r="K4740" t="s">
        <v>4859</v>
      </c>
      <c r="L4740">
        <v>2025</v>
      </c>
      <c r="M4740" t="str">
        <f>IF(Fact_JobPosting[[#This Row],[ai_mentioned]]=1,"AI Jobs","Non AI Jobs")</f>
        <v>AI Jobs</v>
      </c>
      <c r="N4740">
        <v>1</v>
      </c>
      <c r="O4740">
        <v>0.86</v>
      </c>
      <c r="P4740">
        <v>110135</v>
      </c>
      <c r="Q4740">
        <v>8.98</v>
      </c>
      <c r="R4740">
        <v>0.22</v>
      </c>
    </row>
    <row r="4741" spans="1:18" x14ac:dyDescent="0.3">
      <c r="A4741">
        <v>4740</v>
      </c>
      <c r="B4741">
        <v>3</v>
      </c>
      <c r="C4741">
        <v>3</v>
      </c>
      <c r="D4741">
        <v>2</v>
      </c>
      <c r="E4741">
        <v>1</v>
      </c>
      <c r="F4741">
        <v>10</v>
      </c>
      <c r="G4741">
        <v>6</v>
      </c>
      <c r="H4741">
        <v>1</v>
      </c>
      <c r="I4741">
        <v>43</v>
      </c>
      <c r="J4741">
        <v>15</v>
      </c>
      <c r="K4741" t="s">
        <v>4860</v>
      </c>
      <c r="L4741">
        <v>2025</v>
      </c>
      <c r="M4741" t="str">
        <f>IF(Fact_JobPosting[[#This Row],[ai_mentioned]]=1,"AI Jobs","Non AI Jobs")</f>
        <v>AI Jobs</v>
      </c>
      <c r="N4741">
        <v>1</v>
      </c>
      <c r="O4741">
        <v>0.4</v>
      </c>
      <c r="P4741">
        <v>104283</v>
      </c>
      <c r="Q4741">
        <v>12.13</v>
      </c>
      <c r="R4741">
        <v>0.21</v>
      </c>
    </row>
    <row r="4742" spans="1:18" x14ac:dyDescent="0.3">
      <c r="A4742">
        <v>4741</v>
      </c>
      <c r="B4742">
        <v>3</v>
      </c>
      <c r="C4742">
        <v>3</v>
      </c>
      <c r="D4742">
        <v>2</v>
      </c>
      <c r="E4742">
        <v>2</v>
      </c>
      <c r="F4742">
        <v>6</v>
      </c>
      <c r="G4742">
        <v>2</v>
      </c>
      <c r="H4742">
        <v>4</v>
      </c>
      <c r="I4742">
        <v>29</v>
      </c>
      <c r="J4742">
        <v>15</v>
      </c>
      <c r="K4742" t="s">
        <v>4861</v>
      </c>
      <c r="L4742">
        <v>2025</v>
      </c>
      <c r="M4742" t="str">
        <f>IF(Fact_JobPosting[[#This Row],[ai_mentioned]]=1,"AI Jobs","Non AI Jobs")</f>
        <v>AI Jobs</v>
      </c>
      <c r="N4742">
        <v>1</v>
      </c>
      <c r="O4742">
        <v>0.4</v>
      </c>
      <c r="P4742">
        <v>74645</v>
      </c>
      <c r="Q4742">
        <v>8.0399999999999991</v>
      </c>
      <c r="R4742">
        <v>0.17</v>
      </c>
    </row>
    <row r="4743" spans="1:18" x14ac:dyDescent="0.3">
      <c r="A4743">
        <v>4742</v>
      </c>
      <c r="B4743">
        <v>3</v>
      </c>
      <c r="C4743">
        <v>2</v>
      </c>
      <c r="D4743">
        <v>2</v>
      </c>
      <c r="E4743">
        <v>2</v>
      </c>
      <c r="F4743">
        <v>2</v>
      </c>
      <c r="G4743">
        <v>6</v>
      </c>
      <c r="H4743">
        <v>5</v>
      </c>
      <c r="I4743">
        <v>29</v>
      </c>
      <c r="J4743">
        <v>15</v>
      </c>
      <c r="K4743" t="s">
        <v>4862</v>
      </c>
      <c r="L4743">
        <v>2025</v>
      </c>
      <c r="M4743" t="str">
        <f>IF(Fact_JobPosting[[#This Row],[ai_mentioned]]=1,"AI Jobs","Non AI Jobs")</f>
        <v>AI Jobs</v>
      </c>
      <c r="N4743">
        <v>1</v>
      </c>
      <c r="O4743">
        <v>0.73</v>
      </c>
      <c r="P4743">
        <v>61591</v>
      </c>
      <c r="Q4743">
        <v>7.95</v>
      </c>
      <c r="R4743">
        <v>0.13</v>
      </c>
    </row>
    <row r="4744" spans="1:18" x14ac:dyDescent="0.3">
      <c r="A4744">
        <v>4743</v>
      </c>
      <c r="B4744">
        <v>3</v>
      </c>
      <c r="C4744">
        <v>3</v>
      </c>
      <c r="D4744">
        <v>2</v>
      </c>
      <c r="E4744">
        <v>5</v>
      </c>
      <c r="F4744">
        <v>4</v>
      </c>
      <c r="G4744">
        <v>5</v>
      </c>
      <c r="H4744">
        <v>10</v>
      </c>
      <c r="I4744">
        <v>27</v>
      </c>
      <c r="J4744">
        <v>15</v>
      </c>
      <c r="K4744" t="s">
        <v>4863</v>
      </c>
      <c r="L4744">
        <v>2025</v>
      </c>
      <c r="M4744" t="str">
        <f>IF(Fact_JobPosting[[#This Row],[ai_mentioned]]=1,"AI Jobs","Non AI Jobs")</f>
        <v>AI Jobs</v>
      </c>
      <c r="N4744">
        <v>1</v>
      </c>
      <c r="O4744">
        <v>0.65</v>
      </c>
      <c r="P4744">
        <v>108944</v>
      </c>
      <c r="Q4744">
        <v>16.22</v>
      </c>
      <c r="R4744">
        <v>0.37</v>
      </c>
    </row>
    <row r="4745" spans="1:18" x14ac:dyDescent="0.3">
      <c r="A4745">
        <v>4744</v>
      </c>
      <c r="B4745">
        <v>2</v>
      </c>
      <c r="C4745">
        <v>1</v>
      </c>
      <c r="D4745">
        <v>2</v>
      </c>
      <c r="E4745">
        <v>1</v>
      </c>
      <c r="F4745">
        <v>8</v>
      </c>
      <c r="G4745">
        <v>6</v>
      </c>
      <c r="H4745">
        <v>10</v>
      </c>
      <c r="I4745">
        <v>7</v>
      </c>
      <c r="J4745">
        <v>15</v>
      </c>
      <c r="K4745" t="s">
        <v>4864</v>
      </c>
      <c r="L4745">
        <v>2025</v>
      </c>
      <c r="M4745" t="str">
        <f>IF(Fact_JobPosting[[#This Row],[ai_mentioned]]=1,"AI Jobs","Non AI Jobs")</f>
        <v>Non AI Jobs</v>
      </c>
      <c r="N4745">
        <v>0</v>
      </c>
      <c r="O4745">
        <v>0</v>
      </c>
      <c r="P4745">
        <v>29068</v>
      </c>
      <c r="Q4745">
        <v>-1.02</v>
      </c>
      <c r="R4745">
        <v>0.64</v>
      </c>
    </row>
    <row r="4746" spans="1:18" x14ac:dyDescent="0.3">
      <c r="A4746">
        <v>4745</v>
      </c>
      <c r="B4746">
        <v>1</v>
      </c>
      <c r="C4746">
        <v>1</v>
      </c>
      <c r="D4746">
        <v>2</v>
      </c>
      <c r="E4746">
        <v>4</v>
      </c>
      <c r="F4746">
        <v>5</v>
      </c>
      <c r="G4746">
        <v>8</v>
      </c>
      <c r="H4746">
        <v>1</v>
      </c>
      <c r="I4746">
        <v>30</v>
      </c>
      <c r="J4746">
        <v>15</v>
      </c>
      <c r="K4746" t="s">
        <v>4865</v>
      </c>
      <c r="L4746">
        <v>2025</v>
      </c>
      <c r="M4746" t="str">
        <f>IF(Fact_JobPosting[[#This Row],[ai_mentioned]]=1,"AI Jobs","Non AI Jobs")</f>
        <v>Non AI Jobs</v>
      </c>
      <c r="N4746">
        <v>0</v>
      </c>
      <c r="O4746">
        <v>0</v>
      </c>
      <c r="P4746">
        <v>105022</v>
      </c>
      <c r="Q4746">
        <v>-0.91</v>
      </c>
      <c r="R4746">
        <v>0.88</v>
      </c>
    </row>
    <row r="4747" spans="1:18" x14ac:dyDescent="0.3">
      <c r="A4747">
        <v>4746</v>
      </c>
      <c r="B4747">
        <v>2</v>
      </c>
      <c r="C4747">
        <v>1</v>
      </c>
      <c r="D4747">
        <v>2</v>
      </c>
      <c r="E4747">
        <v>6</v>
      </c>
      <c r="F4747">
        <v>6</v>
      </c>
      <c r="G4747">
        <v>7</v>
      </c>
      <c r="H4747">
        <v>12</v>
      </c>
      <c r="I4747">
        <v>25</v>
      </c>
      <c r="J4747">
        <v>15</v>
      </c>
      <c r="K4747" t="s">
        <v>4866</v>
      </c>
      <c r="L4747">
        <v>2025</v>
      </c>
      <c r="M4747" t="str">
        <f>IF(Fact_JobPosting[[#This Row],[ai_mentioned]]=1,"AI Jobs","Non AI Jobs")</f>
        <v>Non AI Jobs</v>
      </c>
      <c r="N4747">
        <v>0</v>
      </c>
      <c r="O4747">
        <v>0.06</v>
      </c>
      <c r="P4747">
        <v>108394</v>
      </c>
      <c r="Q4747">
        <v>4.59</v>
      </c>
      <c r="R4747">
        <v>0.62</v>
      </c>
    </row>
    <row r="4748" spans="1:18" x14ac:dyDescent="0.3">
      <c r="A4748">
        <v>4747</v>
      </c>
      <c r="B4748">
        <v>1</v>
      </c>
      <c r="C4748">
        <v>1</v>
      </c>
      <c r="D4748">
        <v>2</v>
      </c>
      <c r="E4748">
        <v>2</v>
      </c>
      <c r="F4748">
        <v>9</v>
      </c>
      <c r="G4748">
        <v>8</v>
      </c>
      <c r="H4748">
        <v>14</v>
      </c>
      <c r="I4748">
        <v>9</v>
      </c>
      <c r="J4748">
        <v>15</v>
      </c>
      <c r="K4748" t="s">
        <v>4867</v>
      </c>
      <c r="L4748">
        <v>2025</v>
      </c>
      <c r="M4748" t="str">
        <f>IF(Fact_JobPosting[[#This Row],[ai_mentioned]]=1,"AI Jobs","Non AI Jobs")</f>
        <v>Non AI Jobs</v>
      </c>
      <c r="N4748">
        <v>0</v>
      </c>
      <c r="O4748">
        <v>7.0000000000000007E-2</v>
      </c>
      <c r="P4748">
        <v>80963</v>
      </c>
      <c r="Q4748">
        <v>-1.58</v>
      </c>
      <c r="R4748">
        <v>0.87</v>
      </c>
    </row>
    <row r="4749" spans="1:18" x14ac:dyDescent="0.3">
      <c r="A4749">
        <v>4748</v>
      </c>
      <c r="B4749">
        <v>3</v>
      </c>
      <c r="C4749">
        <v>2</v>
      </c>
      <c r="D4749">
        <v>2</v>
      </c>
      <c r="E4749">
        <v>5</v>
      </c>
      <c r="F4749">
        <v>7</v>
      </c>
      <c r="G4749">
        <v>7</v>
      </c>
      <c r="H4749">
        <v>10</v>
      </c>
      <c r="I4749">
        <v>29</v>
      </c>
      <c r="J4749">
        <v>15</v>
      </c>
      <c r="K4749" t="s">
        <v>4868</v>
      </c>
      <c r="L4749">
        <v>2025</v>
      </c>
      <c r="M4749" t="str">
        <f>IF(Fact_JobPosting[[#This Row],[ai_mentioned]]=1,"AI Jobs","Non AI Jobs")</f>
        <v>AI Jobs</v>
      </c>
      <c r="N4749">
        <v>1</v>
      </c>
      <c r="O4749">
        <v>0.66</v>
      </c>
      <c r="P4749">
        <v>76562</v>
      </c>
      <c r="Q4749">
        <v>11.58</v>
      </c>
      <c r="R4749">
        <v>0.23</v>
      </c>
    </row>
    <row r="4750" spans="1:18" x14ac:dyDescent="0.3">
      <c r="A4750">
        <v>4749</v>
      </c>
      <c r="B4750">
        <v>1</v>
      </c>
      <c r="C4750">
        <v>1</v>
      </c>
      <c r="D4750">
        <v>2</v>
      </c>
      <c r="E4750">
        <v>2</v>
      </c>
      <c r="F4750">
        <v>9</v>
      </c>
      <c r="G4750">
        <v>5</v>
      </c>
      <c r="H4750">
        <v>10</v>
      </c>
      <c r="I4750">
        <v>13</v>
      </c>
      <c r="J4750">
        <v>15</v>
      </c>
      <c r="K4750" t="s">
        <v>4869</v>
      </c>
      <c r="L4750">
        <v>2025</v>
      </c>
      <c r="M4750" t="str">
        <f>IF(Fact_JobPosting[[#This Row],[ai_mentioned]]=1,"AI Jobs","Non AI Jobs")</f>
        <v>Non AI Jobs</v>
      </c>
      <c r="N4750">
        <v>0</v>
      </c>
      <c r="O4750">
        <v>0.03</v>
      </c>
      <c r="P4750">
        <v>74312</v>
      </c>
      <c r="Q4750">
        <v>4.9000000000000004</v>
      </c>
      <c r="R4750">
        <v>0.77</v>
      </c>
    </row>
    <row r="4751" spans="1:18" x14ac:dyDescent="0.3">
      <c r="A4751">
        <v>4750</v>
      </c>
      <c r="B4751">
        <v>1</v>
      </c>
      <c r="C4751">
        <v>1</v>
      </c>
      <c r="D4751">
        <v>2</v>
      </c>
      <c r="E4751">
        <v>2</v>
      </c>
      <c r="F4751">
        <v>1</v>
      </c>
      <c r="G4751">
        <v>7</v>
      </c>
      <c r="H4751">
        <v>3</v>
      </c>
      <c r="I4751">
        <v>7</v>
      </c>
      <c r="J4751">
        <v>15</v>
      </c>
      <c r="K4751" t="s">
        <v>4870</v>
      </c>
      <c r="L4751">
        <v>2025</v>
      </c>
      <c r="M4751" t="str">
        <f>IF(Fact_JobPosting[[#This Row],[ai_mentioned]]=1,"AI Jobs","Non AI Jobs")</f>
        <v>Non AI Jobs</v>
      </c>
      <c r="N4751">
        <v>0</v>
      </c>
      <c r="O4751">
        <v>0</v>
      </c>
      <c r="P4751">
        <v>27450</v>
      </c>
      <c r="Q4751">
        <v>1.4</v>
      </c>
      <c r="R4751">
        <v>0.89</v>
      </c>
    </row>
    <row r="4752" spans="1:18" x14ac:dyDescent="0.3">
      <c r="A4752">
        <v>4751</v>
      </c>
      <c r="B4752">
        <v>3</v>
      </c>
      <c r="C4752">
        <v>2</v>
      </c>
      <c r="D4752">
        <v>3</v>
      </c>
      <c r="E4752">
        <v>1</v>
      </c>
      <c r="F4752">
        <v>5</v>
      </c>
      <c r="G4752">
        <v>9</v>
      </c>
      <c r="H4752">
        <v>12</v>
      </c>
      <c r="I4752">
        <v>32</v>
      </c>
      <c r="J4752">
        <v>15</v>
      </c>
      <c r="K4752" t="s">
        <v>4871</v>
      </c>
      <c r="L4752">
        <v>2025</v>
      </c>
      <c r="M4752" t="str">
        <f>IF(Fact_JobPosting[[#This Row],[ai_mentioned]]=1,"AI Jobs","Non AI Jobs")</f>
        <v>AI Jobs</v>
      </c>
      <c r="N4752">
        <v>1</v>
      </c>
      <c r="O4752">
        <v>0.71</v>
      </c>
      <c r="P4752">
        <v>95542</v>
      </c>
      <c r="Q4752">
        <v>17.78</v>
      </c>
      <c r="R4752">
        <v>0.22</v>
      </c>
    </row>
    <row r="4753" spans="1:18" x14ac:dyDescent="0.3">
      <c r="A4753">
        <v>4752</v>
      </c>
      <c r="B4753">
        <v>3</v>
      </c>
      <c r="C4753">
        <v>3</v>
      </c>
      <c r="D4753">
        <v>2</v>
      </c>
      <c r="E4753">
        <v>5</v>
      </c>
      <c r="F4753">
        <v>10</v>
      </c>
      <c r="G4753">
        <v>2</v>
      </c>
      <c r="H4753">
        <v>16</v>
      </c>
      <c r="I4753">
        <v>2</v>
      </c>
      <c r="J4753">
        <v>15</v>
      </c>
      <c r="K4753" t="s">
        <v>4872</v>
      </c>
      <c r="L4753">
        <v>2025</v>
      </c>
      <c r="M4753" t="str">
        <f>IF(Fact_JobPosting[[#This Row],[ai_mentioned]]=1,"AI Jobs","Non AI Jobs")</f>
        <v>AI Jobs</v>
      </c>
      <c r="N4753">
        <v>1</v>
      </c>
      <c r="O4753">
        <v>0.45</v>
      </c>
      <c r="P4753">
        <v>134970</v>
      </c>
      <c r="Q4753">
        <v>13.76</v>
      </c>
      <c r="R4753">
        <v>0.25</v>
      </c>
    </row>
    <row r="4754" spans="1:18" x14ac:dyDescent="0.3">
      <c r="A4754">
        <v>4753</v>
      </c>
      <c r="B4754">
        <v>3</v>
      </c>
      <c r="C4754">
        <v>3</v>
      </c>
      <c r="D4754">
        <v>3</v>
      </c>
      <c r="E4754">
        <v>4</v>
      </c>
      <c r="F4754">
        <v>9</v>
      </c>
      <c r="G4754">
        <v>4</v>
      </c>
      <c r="H4754">
        <v>10</v>
      </c>
      <c r="I4754">
        <v>44</v>
      </c>
      <c r="J4754">
        <v>15</v>
      </c>
      <c r="K4754" t="s">
        <v>4873</v>
      </c>
      <c r="L4754">
        <v>2025</v>
      </c>
      <c r="M4754" t="str">
        <f>IF(Fact_JobPosting[[#This Row],[ai_mentioned]]=1,"AI Jobs","Non AI Jobs")</f>
        <v>AI Jobs</v>
      </c>
      <c r="N4754">
        <v>1</v>
      </c>
      <c r="O4754">
        <v>0.5</v>
      </c>
      <c r="P4754">
        <v>37436</v>
      </c>
      <c r="Q4754">
        <v>9.44</v>
      </c>
      <c r="R4754">
        <v>0.13</v>
      </c>
    </row>
    <row r="4755" spans="1:18" x14ac:dyDescent="0.3">
      <c r="A4755">
        <v>4754</v>
      </c>
      <c r="B4755">
        <v>2</v>
      </c>
      <c r="C4755">
        <v>1</v>
      </c>
      <c r="D4755">
        <v>2</v>
      </c>
      <c r="E4755">
        <v>4</v>
      </c>
      <c r="F4755">
        <v>6</v>
      </c>
      <c r="G4755">
        <v>3</v>
      </c>
      <c r="H4755">
        <v>3</v>
      </c>
      <c r="I4755">
        <v>38</v>
      </c>
      <c r="J4755">
        <v>15</v>
      </c>
      <c r="K4755" t="s">
        <v>4874</v>
      </c>
      <c r="L4755">
        <v>2025</v>
      </c>
      <c r="M4755" t="str">
        <f>IF(Fact_JobPosting[[#This Row],[ai_mentioned]]=1,"AI Jobs","Non AI Jobs")</f>
        <v>Non AI Jobs</v>
      </c>
      <c r="N4755">
        <v>0</v>
      </c>
      <c r="O4755">
        <v>0.11</v>
      </c>
      <c r="P4755">
        <v>107205</v>
      </c>
      <c r="Q4755">
        <v>-0.91</v>
      </c>
      <c r="R4755">
        <v>0.67</v>
      </c>
    </row>
    <row r="4756" spans="1:18" x14ac:dyDescent="0.3">
      <c r="A4756">
        <v>4755</v>
      </c>
      <c r="B4756">
        <v>1</v>
      </c>
      <c r="C4756">
        <v>1</v>
      </c>
      <c r="D4756">
        <v>3</v>
      </c>
      <c r="E4756">
        <v>1</v>
      </c>
      <c r="F4756">
        <v>8</v>
      </c>
      <c r="G4756">
        <v>9</v>
      </c>
      <c r="H4756">
        <v>10</v>
      </c>
      <c r="I4756">
        <v>19</v>
      </c>
      <c r="J4756">
        <v>15</v>
      </c>
      <c r="K4756" t="s">
        <v>4875</v>
      </c>
      <c r="L4756">
        <v>2025</v>
      </c>
      <c r="M4756" t="str">
        <f>IF(Fact_JobPosting[[#This Row],[ai_mentioned]]=1,"AI Jobs","Non AI Jobs")</f>
        <v>Non AI Jobs</v>
      </c>
      <c r="N4756">
        <v>0</v>
      </c>
      <c r="O4756">
        <v>0.06</v>
      </c>
      <c r="P4756">
        <v>39050</v>
      </c>
      <c r="Q4756">
        <v>3.84</v>
      </c>
      <c r="R4756">
        <v>0.72</v>
      </c>
    </row>
    <row r="4757" spans="1:18" x14ac:dyDescent="0.3">
      <c r="A4757">
        <v>4756</v>
      </c>
      <c r="B4757">
        <v>3</v>
      </c>
      <c r="C4757">
        <v>3</v>
      </c>
      <c r="D4757">
        <v>2</v>
      </c>
      <c r="E4757">
        <v>3</v>
      </c>
      <c r="F4757">
        <v>9</v>
      </c>
      <c r="G4757">
        <v>7</v>
      </c>
      <c r="H4757">
        <v>14</v>
      </c>
      <c r="I4757">
        <v>38</v>
      </c>
      <c r="J4757">
        <v>15</v>
      </c>
      <c r="K4757" t="s">
        <v>4876</v>
      </c>
      <c r="L4757">
        <v>2025</v>
      </c>
      <c r="M4757" t="str">
        <f>IF(Fact_JobPosting[[#This Row],[ai_mentioned]]=1,"AI Jobs","Non AI Jobs")</f>
        <v>AI Jobs</v>
      </c>
      <c r="N4757">
        <v>1</v>
      </c>
      <c r="O4757">
        <v>0.49</v>
      </c>
      <c r="P4757">
        <v>146527</v>
      </c>
      <c r="Q4757">
        <v>6.38</v>
      </c>
      <c r="R4757">
        <v>0.14000000000000001</v>
      </c>
    </row>
    <row r="4758" spans="1:18" x14ac:dyDescent="0.3">
      <c r="A4758">
        <v>4757</v>
      </c>
      <c r="B4758">
        <v>3</v>
      </c>
      <c r="C4758">
        <v>2</v>
      </c>
      <c r="D4758">
        <v>2</v>
      </c>
      <c r="E4758">
        <v>6</v>
      </c>
      <c r="F4758">
        <v>6</v>
      </c>
      <c r="G4758">
        <v>2</v>
      </c>
      <c r="H4758">
        <v>15</v>
      </c>
      <c r="I4758">
        <v>31</v>
      </c>
      <c r="J4758">
        <v>15</v>
      </c>
      <c r="K4758" t="s">
        <v>4877</v>
      </c>
      <c r="L4758">
        <v>2025</v>
      </c>
      <c r="M4758" t="str">
        <f>IF(Fact_JobPosting[[#This Row],[ai_mentioned]]=1,"AI Jobs","Non AI Jobs")</f>
        <v>AI Jobs</v>
      </c>
      <c r="N4758">
        <v>1</v>
      </c>
      <c r="O4758">
        <v>0.95</v>
      </c>
      <c r="P4758">
        <v>102054</v>
      </c>
      <c r="Q4758">
        <v>7.82</v>
      </c>
      <c r="R4758">
        <v>0.38</v>
      </c>
    </row>
    <row r="4759" spans="1:18" x14ac:dyDescent="0.3">
      <c r="A4759">
        <v>4758</v>
      </c>
      <c r="B4759">
        <v>3</v>
      </c>
      <c r="C4759">
        <v>3</v>
      </c>
      <c r="D4759">
        <v>3</v>
      </c>
      <c r="E4759">
        <v>5</v>
      </c>
      <c r="F4759">
        <v>9</v>
      </c>
      <c r="G4759">
        <v>4</v>
      </c>
      <c r="H4759">
        <v>10</v>
      </c>
      <c r="I4759">
        <v>39</v>
      </c>
      <c r="J4759">
        <v>15</v>
      </c>
      <c r="K4759" t="s">
        <v>4878</v>
      </c>
      <c r="L4759">
        <v>2025</v>
      </c>
      <c r="M4759" t="str">
        <f>IF(Fact_JobPosting[[#This Row],[ai_mentioned]]=1,"AI Jobs","Non AI Jobs")</f>
        <v>AI Jobs</v>
      </c>
      <c r="N4759">
        <v>1</v>
      </c>
      <c r="O4759">
        <v>0.63</v>
      </c>
      <c r="P4759">
        <v>70024</v>
      </c>
      <c r="Q4759">
        <v>5.74</v>
      </c>
      <c r="R4759">
        <v>0.27</v>
      </c>
    </row>
    <row r="4760" spans="1:18" x14ac:dyDescent="0.3">
      <c r="A4760">
        <v>4759</v>
      </c>
      <c r="B4760">
        <v>3</v>
      </c>
      <c r="C4760">
        <v>2</v>
      </c>
      <c r="D4760">
        <v>2</v>
      </c>
      <c r="E4760">
        <v>5</v>
      </c>
      <c r="F4760">
        <v>1</v>
      </c>
      <c r="G4760">
        <v>2</v>
      </c>
      <c r="H4760">
        <v>14</v>
      </c>
      <c r="I4760">
        <v>26</v>
      </c>
      <c r="J4760">
        <v>15</v>
      </c>
      <c r="K4760" t="s">
        <v>4879</v>
      </c>
      <c r="L4760">
        <v>2025</v>
      </c>
      <c r="M4760" t="str">
        <f>IF(Fact_JobPosting[[#This Row],[ai_mentioned]]=1,"AI Jobs","Non AI Jobs")</f>
        <v>AI Jobs</v>
      </c>
      <c r="N4760">
        <v>1</v>
      </c>
      <c r="O4760">
        <v>0.84</v>
      </c>
      <c r="P4760">
        <v>39263</v>
      </c>
      <c r="Q4760">
        <v>14.39</v>
      </c>
      <c r="R4760">
        <v>0.24</v>
      </c>
    </row>
    <row r="4761" spans="1:18" x14ac:dyDescent="0.3">
      <c r="A4761">
        <v>4760</v>
      </c>
      <c r="B4761">
        <v>3</v>
      </c>
      <c r="C4761">
        <v>2</v>
      </c>
      <c r="D4761">
        <v>2</v>
      </c>
      <c r="E4761">
        <v>4</v>
      </c>
      <c r="F4761">
        <v>5</v>
      </c>
      <c r="G4761">
        <v>5</v>
      </c>
      <c r="H4761">
        <v>16</v>
      </c>
      <c r="I4761">
        <v>18</v>
      </c>
      <c r="J4761">
        <v>15</v>
      </c>
      <c r="K4761" t="s">
        <v>4880</v>
      </c>
      <c r="L4761">
        <v>2025</v>
      </c>
      <c r="M4761" t="str">
        <f>IF(Fact_JobPosting[[#This Row],[ai_mentioned]]=1,"AI Jobs","Non AI Jobs")</f>
        <v>AI Jobs</v>
      </c>
      <c r="N4761">
        <v>1</v>
      </c>
      <c r="O4761">
        <v>0.92</v>
      </c>
      <c r="P4761">
        <v>120334</v>
      </c>
      <c r="Q4761">
        <v>17.850000000000001</v>
      </c>
      <c r="R4761">
        <v>0.14000000000000001</v>
      </c>
    </row>
    <row r="4762" spans="1:18" x14ac:dyDescent="0.3">
      <c r="A4762">
        <v>4761</v>
      </c>
      <c r="B4762">
        <v>3</v>
      </c>
      <c r="C4762">
        <v>2</v>
      </c>
      <c r="D4762">
        <v>2</v>
      </c>
      <c r="E4762">
        <v>6</v>
      </c>
      <c r="F4762">
        <v>3</v>
      </c>
      <c r="G4762">
        <v>3</v>
      </c>
      <c r="H4762">
        <v>11</v>
      </c>
      <c r="I4762">
        <v>1</v>
      </c>
      <c r="J4762">
        <v>15</v>
      </c>
      <c r="K4762" t="s">
        <v>4881</v>
      </c>
      <c r="L4762">
        <v>2025</v>
      </c>
      <c r="M4762" t="str">
        <f>IF(Fact_JobPosting[[#This Row],[ai_mentioned]]=1,"AI Jobs","Non AI Jobs")</f>
        <v>AI Jobs</v>
      </c>
      <c r="N4762">
        <v>1</v>
      </c>
      <c r="O4762">
        <v>0.78</v>
      </c>
      <c r="P4762">
        <v>69468</v>
      </c>
      <c r="Q4762">
        <v>15.83</v>
      </c>
      <c r="R4762">
        <v>0.14000000000000001</v>
      </c>
    </row>
    <row r="4763" spans="1:18" x14ac:dyDescent="0.3">
      <c r="A4763">
        <v>4762</v>
      </c>
      <c r="B4763">
        <v>3</v>
      </c>
      <c r="C4763">
        <v>2</v>
      </c>
      <c r="D4763">
        <v>2</v>
      </c>
      <c r="E4763">
        <v>6</v>
      </c>
      <c r="F4763">
        <v>4</v>
      </c>
      <c r="G4763">
        <v>5</v>
      </c>
      <c r="H4763">
        <v>10</v>
      </c>
      <c r="I4763">
        <v>37</v>
      </c>
      <c r="J4763">
        <v>15</v>
      </c>
      <c r="K4763" t="s">
        <v>4882</v>
      </c>
      <c r="L4763">
        <v>2025</v>
      </c>
      <c r="M4763" t="str">
        <f>IF(Fact_JobPosting[[#This Row],[ai_mentioned]]=1,"AI Jobs","Non AI Jobs")</f>
        <v>AI Jobs</v>
      </c>
      <c r="N4763">
        <v>1</v>
      </c>
      <c r="O4763">
        <v>0.78</v>
      </c>
      <c r="P4763">
        <v>63691</v>
      </c>
      <c r="Q4763">
        <v>11.59</v>
      </c>
      <c r="R4763">
        <v>0.32</v>
      </c>
    </row>
    <row r="4764" spans="1:18" x14ac:dyDescent="0.3">
      <c r="A4764">
        <v>4763</v>
      </c>
      <c r="B4764">
        <v>3</v>
      </c>
      <c r="C4764">
        <v>3</v>
      </c>
      <c r="D4764">
        <v>3</v>
      </c>
      <c r="E4764">
        <v>3</v>
      </c>
      <c r="F4764">
        <v>1</v>
      </c>
      <c r="G4764">
        <v>9</v>
      </c>
      <c r="H4764">
        <v>16</v>
      </c>
      <c r="I4764">
        <v>5</v>
      </c>
      <c r="J4764">
        <v>15</v>
      </c>
      <c r="K4764" t="s">
        <v>4883</v>
      </c>
      <c r="L4764">
        <v>2025</v>
      </c>
      <c r="M4764" t="str">
        <f>IF(Fact_JobPosting[[#This Row],[ai_mentioned]]=1,"AI Jobs","Non AI Jobs")</f>
        <v>AI Jobs</v>
      </c>
      <c r="N4764">
        <v>1</v>
      </c>
      <c r="O4764">
        <v>0.47</v>
      </c>
      <c r="P4764">
        <v>42982</v>
      </c>
      <c r="Q4764">
        <v>17.77</v>
      </c>
      <c r="R4764">
        <v>0.32</v>
      </c>
    </row>
    <row r="4765" spans="1:18" x14ac:dyDescent="0.3">
      <c r="A4765">
        <v>4764</v>
      </c>
      <c r="B4765">
        <v>1</v>
      </c>
      <c r="C4765">
        <v>1</v>
      </c>
      <c r="D4765">
        <v>2</v>
      </c>
      <c r="E4765">
        <v>2</v>
      </c>
      <c r="F4765">
        <v>6</v>
      </c>
      <c r="G4765">
        <v>5</v>
      </c>
      <c r="H4765">
        <v>2</v>
      </c>
      <c r="I4765">
        <v>5</v>
      </c>
      <c r="J4765">
        <v>15</v>
      </c>
      <c r="K4765" t="s">
        <v>4884</v>
      </c>
      <c r="L4765">
        <v>2025</v>
      </c>
      <c r="M4765" t="str">
        <f>IF(Fact_JobPosting[[#This Row],[ai_mentioned]]=1,"AI Jobs","Non AI Jobs")</f>
        <v>Non AI Jobs</v>
      </c>
      <c r="N4765">
        <v>0</v>
      </c>
      <c r="O4765">
        <v>0.19</v>
      </c>
      <c r="P4765">
        <v>31580</v>
      </c>
      <c r="Q4765">
        <v>-3.04</v>
      </c>
      <c r="R4765">
        <v>0.85</v>
      </c>
    </row>
    <row r="4766" spans="1:18" x14ac:dyDescent="0.3">
      <c r="A4766">
        <v>4765</v>
      </c>
      <c r="B4766">
        <v>3</v>
      </c>
      <c r="C4766">
        <v>2</v>
      </c>
      <c r="D4766">
        <v>3</v>
      </c>
      <c r="E4766">
        <v>6</v>
      </c>
      <c r="F4766">
        <v>2</v>
      </c>
      <c r="G4766">
        <v>4</v>
      </c>
      <c r="H4766">
        <v>11</v>
      </c>
      <c r="I4766">
        <v>31</v>
      </c>
      <c r="J4766">
        <v>15</v>
      </c>
      <c r="K4766" t="s">
        <v>4885</v>
      </c>
      <c r="L4766">
        <v>2025</v>
      </c>
      <c r="M4766" t="str">
        <f>IF(Fact_JobPosting[[#This Row],[ai_mentioned]]=1,"AI Jobs","Non AI Jobs")</f>
        <v>AI Jobs</v>
      </c>
      <c r="N4766">
        <v>1</v>
      </c>
      <c r="O4766">
        <v>0.79</v>
      </c>
      <c r="P4766">
        <v>95835</v>
      </c>
      <c r="Q4766">
        <v>9.48</v>
      </c>
      <c r="R4766">
        <v>0.24</v>
      </c>
    </row>
    <row r="4767" spans="1:18" x14ac:dyDescent="0.3">
      <c r="A4767">
        <v>4766</v>
      </c>
      <c r="B4767">
        <v>1</v>
      </c>
      <c r="C4767">
        <v>1</v>
      </c>
      <c r="D4767">
        <v>2</v>
      </c>
      <c r="E4767">
        <v>2</v>
      </c>
      <c r="F4767">
        <v>7</v>
      </c>
      <c r="G4767">
        <v>6</v>
      </c>
      <c r="H4767">
        <v>14</v>
      </c>
      <c r="I4767">
        <v>17</v>
      </c>
      <c r="J4767">
        <v>15</v>
      </c>
      <c r="K4767" t="s">
        <v>4886</v>
      </c>
      <c r="L4767">
        <v>2025</v>
      </c>
      <c r="M4767" t="str">
        <f>IF(Fact_JobPosting[[#This Row],[ai_mentioned]]=1,"AI Jobs","Non AI Jobs")</f>
        <v>Non AI Jobs</v>
      </c>
      <c r="N4767">
        <v>0</v>
      </c>
      <c r="O4767">
        <v>0.12</v>
      </c>
      <c r="P4767">
        <v>62337</v>
      </c>
      <c r="Q4767">
        <v>-4.88</v>
      </c>
      <c r="R4767">
        <v>0.8</v>
      </c>
    </row>
    <row r="4768" spans="1:18" x14ac:dyDescent="0.3">
      <c r="A4768">
        <v>4767</v>
      </c>
      <c r="B4768">
        <v>3</v>
      </c>
      <c r="C4768">
        <v>3</v>
      </c>
      <c r="D4768">
        <v>2</v>
      </c>
      <c r="E4768">
        <v>3</v>
      </c>
      <c r="F4768">
        <v>3</v>
      </c>
      <c r="G4768">
        <v>8</v>
      </c>
      <c r="H4768">
        <v>5</v>
      </c>
      <c r="I4768">
        <v>18</v>
      </c>
      <c r="J4768">
        <v>15</v>
      </c>
      <c r="K4768" t="s">
        <v>4887</v>
      </c>
      <c r="L4768">
        <v>2025</v>
      </c>
      <c r="M4768" t="str">
        <f>IF(Fact_JobPosting[[#This Row],[ai_mentioned]]=1,"AI Jobs","Non AI Jobs")</f>
        <v>AI Jobs</v>
      </c>
      <c r="N4768">
        <v>1</v>
      </c>
      <c r="O4768">
        <v>0.63</v>
      </c>
      <c r="P4768">
        <v>126060</v>
      </c>
      <c r="Q4768">
        <v>16.559999999999999</v>
      </c>
      <c r="R4768">
        <v>0.37</v>
      </c>
    </row>
    <row r="4769" spans="1:18" x14ac:dyDescent="0.3">
      <c r="A4769">
        <v>4768</v>
      </c>
      <c r="B4769">
        <v>3</v>
      </c>
      <c r="C4769">
        <v>3</v>
      </c>
      <c r="D4769">
        <v>2</v>
      </c>
      <c r="E4769">
        <v>6</v>
      </c>
      <c r="F4769">
        <v>5</v>
      </c>
      <c r="G4769">
        <v>5</v>
      </c>
      <c r="H4769">
        <v>8</v>
      </c>
      <c r="I4769">
        <v>19</v>
      </c>
      <c r="J4769">
        <v>15</v>
      </c>
      <c r="K4769" t="s">
        <v>4888</v>
      </c>
      <c r="L4769">
        <v>2025</v>
      </c>
      <c r="M4769" t="str">
        <f>IF(Fact_JobPosting[[#This Row],[ai_mentioned]]=1,"AI Jobs","Non AI Jobs")</f>
        <v>AI Jobs</v>
      </c>
      <c r="N4769">
        <v>1</v>
      </c>
      <c r="O4769">
        <v>0.59</v>
      </c>
      <c r="P4769">
        <v>54918</v>
      </c>
      <c r="Q4769">
        <v>17.11</v>
      </c>
      <c r="R4769">
        <v>0.15</v>
      </c>
    </row>
    <row r="4770" spans="1:18" x14ac:dyDescent="0.3">
      <c r="A4770">
        <v>4769</v>
      </c>
      <c r="B4770">
        <v>3</v>
      </c>
      <c r="C4770">
        <v>3</v>
      </c>
      <c r="D4770">
        <v>2</v>
      </c>
      <c r="E4770">
        <v>3</v>
      </c>
      <c r="F4770">
        <v>7</v>
      </c>
      <c r="G4770">
        <v>3</v>
      </c>
      <c r="H4770">
        <v>10</v>
      </c>
      <c r="I4770">
        <v>41</v>
      </c>
      <c r="J4770">
        <v>15</v>
      </c>
      <c r="K4770" t="s">
        <v>4889</v>
      </c>
      <c r="L4770">
        <v>2025</v>
      </c>
      <c r="M4770" t="str">
        <f>IF(Fact_JobPosting[[#This Row],[ai_mentioned]]=1,"AI Jobs","Non AI Jobs")</f>
        <v>AI Jobs</v>
      </c>
      <c r="N4770">
        <v>1</v>
      </c>
      <c r="O4770">
        <v>0.53</v>
      </c>
      <c r="P4770">
        <v>106889</v>
      </c>
      <c r="Q4770">
        <v>8.83</v>
      </c>
      <c r="R4770">
        <v>0.27</v>
      </c>
    </row>
    <row r="4771" spans="1:18" x14ac:dyDescent="0.3">
      <c r="A4771">
        <v>4770</v>
      </c>
      <c r="B4771">
        <v>2</v>
      </c>
      <c r="C4771">
        <v>1</v>
      </c>
      <c r="D4771">
        <v>2</v>
      </c>
      <c r="E4771">
        <v>5</v>
      </c>
      <c r="F4771">
        <v>3</v>
      </c>
      <c r="G4771">
        <v>7</v>
      </c>
      <c r="H4771">
        <v>14</v>
      </c>
      <c r="I4771">
        <v>21</v>
      </c>
      <c r="J4771">
        <v>15</v>
      </c>
      <c r="K4771" t="s">
        <v>4890</v>
      </c>
      <c r="L4771">
        <v>2025</v>
      </c>
      <c r="M4771" t="str">
        <f>IF(Fact_JobPosting[[#This Row],[ai_mentioned]]=1,"AI Jobs","Non AI Jobs")</f>
        <v>Non AI Jobs</v>
      </c>
      <c r="N4771">
        <v>0</v>
      </c>
      <c r="O4771">
        <v>0.17</v>
      </c>
      <c r="P4771">
        <v>92744</v>
      </c>
      <c r="Q4771">
        <v>2.23</v>
      </c>
      <c r="R4771">
        <v>0.64</v>
      </c>
    </row>
    <row r="4772" spans="1:18" x14ac:dyDescent="0.3">
      <c r="A4772">
        <v>4771</v>
      </c>
      <c r="B4772">
        <v>3</v>
      </c>
      <c r="C4772">
        <v>3</v>
      </c>
      <c r="D4772">
        <v>2</v>
      </c>
      <c r="E4772">
        <v>2</v>
      </c>
      <c r="F4772">
        <v>2</v>
      </c>
      <c r="G4772">
        <v>2</v>
      </c>
      <c r="H4772">
        <v>16</v>
      </c>
      <c r="I4772">
        <v>14</v>
      </c>
      <c r="J4772">
        <v>15</v>
      </c>
      <c r="K4772" t="s">
        <v>4891</v>
      </c>
      <c r="L4772">
        <v>2025</v>
      </c>
      <c r="M4772" t="str">
        <f>IF(Fact_JobPosting[[#This Row],[ai_mentioned]]=1,"AI Jobs","Non AI Jobs")</f>
        <v>AI Jobs</v>
      </c>
      <c r="N4772">
        <v>1</v>
      </c>
      <c r="O4772">
        <v>0.65</v>
      </c>
      <c r="P4772">
        <v>80398</v>
      </c>
      <c r="Q4772">
        <v>9.9499999999999993</v>
      </c>
      <c r="R4772">
        <v>0.3</v>
      </c>
    </row>
    <row r="4773" spans="1:18" x14ac:dyDescent="0.3">
      <c r="A4773">
        <v>4772</v>
      </c>
      <c r="B4773">
        <v>2</v>
      </c>
      <c r="C4773">
        <v>1</v>
      </c>
      <c r="D4773">
        <v>2</v>
      </c>
      <c r="E4773">
        <v>1</v>
      </c>
      <c r="F4773">
        <v>9</v>
      </c>
      <c r="G4773">
        <v>7</v>
      </c>
      <c r="H4773">
        <v>8</v>
      </c>
      <c r="I4773">
        <v>38</v>
      </c>
      <c r="J4773">
        <v>15</v>
      </c>
      <c r="K4773" t="s">
        <v>4892</v>
      </c>
      <c r="L4773">
        <v>2025</v>
      </c>
      <c r="M4773" t="str">
        <f>IF(Fact_JobPosting[[#This Row],[ai_mentioned]]=1,"AI Jobs","Non AI Jobs")</f>
        <v>Non AI Jobs</v>
      </c>
      <c r="N4773">
        <v>0</v>
      </c>
      <c r="O4773">
        <v>0.18</v>
      </c>
      <c r="P4773">
        <v>108185</v>
      </c>
      <c r="Q4773">
        <v>-0.89</v>
      </c>
      <c r="R4773">
        <v>0.68</v>
      </c>
    </row>
    <row r="4774" spans="1:18" x14ac:dyDescent="0.3">
      <c r="A4774">
        <v>4773</v>
      </c>
      <c r="B4774">
        <v>2</v>
      </c>
      <c r="C4774">
        <v>1</v>
      </c>
      <c r="D4774">
        <v>2</v>
      </c>
      <c r="E4774">
        <v>1</v>
      </c>
      <c r="F4774">
        <v>2</v>
      </c>
      <c r="G4774">
        <v>1</v>
      </c>
      <c r="H4774">
        <v>4</v>
      </c>
      <c r="I4774">
        <v>39</v>
      </c>
      <c r="J4774">
        <v>15</v>
      </c>
      <c r="K4774" t="s">
        <v>4893</v>
      </c>
      <c r="L4774">
        <v>2025</v>
      </c>
      <c r="M4774" t="str">
        <f>IF(Fact_JobPosting[[#This Row],[ai_mentioned]]=1,"AI Jobs","Non AI Jobs")</f>
        <v>Non AI Jobs</v>
      </c>
      <c r="N4774">
        <v>0</v>
      </c>
      <c r="O4774">
        <v>0.1</v>
      </c>
      <c r="P4774">
        <v>47202</v>
      </c>
      <c r="Q4774">
        <v>-2.39</v>
      </c>
      <c r="R4774">
        <v>0.68</v>
      </c>
    </row>
    <row r="4775" spans="1:18" x14ac:dyDescent="0.3">
      <c r="A4775">
        <v>4774</v>
      </c>
      <c r="B4775">
        <v>3</v>
      </c>
      <c r="C4775">
        <v>2</v>
      </c>
      <c r="D4775">
        <v>2</v>
      </c>
      <c r="E4775">
        <v>3</v>
      </c>
      <c r="F4775">
        <v>2</v>
      </c>
      <c r="G4775">
        <v>3</v>
      </c>
      <c r="H4775">
        <v>15</v>
      </c>
      <c r="I4775">
        <v>1</v>
      </c>
      <c r="J4775">
        <v>15</v>
      </c>
      <c r="K4775" t="s">
        <v>4894</v>
      </c>
      <c r="L4775">
        <v>2025</v>
      </c>
      <c r="M4775" t="str">
        <f>IF(Fact_JobPosting[[#This Row],[ai_mentioned]]=1,"AI Jobs","Non AI Jobs")</f>
        <v>AI Jobs</v>
      </c>
      <c r="N4775">
        <v>1</v>
      </c>
      <c r="O4775">
        <v>0.85</v>
      </c>
      <c r="P4775">
        <v>69092</v>
      </c>
      <c r="Q4775">
        <v>14.01</v>
      </c>
      <c r="R4775">
        <v>0.16</v>
      </c>
    </row>
    <row r="4776" spans="1:18" x14ac:dyDescent="0.3">
      <c r="A4776">
        <v>4775</v>
      </c>
      <c r="B4776">
        <v>3</v>
      </c>
      <c r="C4776">
        <v>2</v>
      </c>
      <c r="D4776">
        <v>2</v>
      </c>
      <c r="E4776">
        <v>1</v>
      </c>
      <c r="F4776">
        <v>4</v>
      </c>
      <c r="G4776">
        <v>3</v>
      </c>
      <c r="H4776">
        <v>9</v>
      </c>
      <c r="I4776">
        <v>24</v>
      </c>
      <c r="J4776">
        <v>15</v>
      </c>
      <c r="K4776" t="s">
        <v>4895</v>
      </c>
      <c r="L4776">
        <v>2025</v>
      </c>
      <c r="M4776" t="str">
        <f>IF(Fact_JobPosting[[#This Row],[ai_mentioned]]=1,"AI Jobs","Non AI Jobs")</f>
        <v>AI Jobs</v>
      </c>
      <c r="N4776">
        <v>1</v>
      </c>
      <c r="O4776">
        <v>0.87</v>
      </c>
      <c r="P4776">
        <v>39663</v>
      </c>
      <c r="Q4776">
        <v>6.1</v>
      </c>
      <c r="R4776">
        <v>0.3</v>
      </c>
    </row>
    <row r="4777" spans="1:18" x14ac:dyDescent="0.3">
      <c r="A4777">
        <v>4776</v>
      </c>
      <c r="B4777">
        <v>3</v>
      </c>
      <c r="C4777">
        <v>3</v>
      </c>
      <c r="D4777">
        <v>2</v>
      </c>
      <c r="E4777">
        <v>2</v>
      </c>
      <c r="F4777">
        <v>5</v>
      </c>
      <c r="G4777">
        <v>1</v>
      </c>
      <c r="H4777">
        <v>11</v>
      </c>
      <c r="I4777">
        <v>4</v>
      </c>
      <c r="J4777">
        <v>15</v>
      </c>
      <c r="K4777" t="s">
        <v>4896</v>
      </c>
      <c r="L4777">
        <v>2025</v>
      </c>
      <c r="M4777" t="str">
        <f>IF(Fact_JobPosting[[#This Row],[ai_mentioned]]=1,"AI Jobs","Non AI Jobs")</f>
        <v>AI Jobs</v>
      </c>
      <c r="N4777">
        <v>1</v>
      </c>
      <c r="O4777">
        <v>0.61</v>
      </c>
      <c r="P4777">
        <v>65410</v>
      </c>
      <c r="Q4777">
        <v>15.96</v>
      </c>
      <c r="R4777">
        <v>0.15</v>
      </c>
    </row>
    <row r="4778" spans="1:18" x14ac:dyDescent="0.3">
      <c r="A4778">
        <v>4777</v>
      </c>
      <c r="B4778">
        <v>3</v>
      </c>
      <c r="C4778">
        <v>2</v>
      </c>
      <c r="D4778">
        <v>2</v>
      </c>
      <c r="E4778">
        <v>3</v>
      </c>
      <c r="F4778">
        <v>10</v>
      </c>
      <c r="G4778">
        <v>3</v>
      </c>
      <c r="H4778">
        <v>13</v>
      </c>
      <c r="I4778">
        <v>25</v>
      </c>
      <c r="J4778">
        <v>15</v>
      </c>
      <c r="K4778" t="s">
        <v>4897</v>
      </c>
      <c r="L4778">
        <v>2025</v>
      </c>
      <c r="M4778" t="str">
        <f>IF(Fact_JobPosting[[#This Row],[ai_mentioned]]=1,"AI Jobs","Non AI Jobs")</f>
        <v>AI Jobs</v>
      </c>
      <c r="N4778">
        <v>1</v>
      </c>
      <c r="O4778">
        <v>0.95</v>
      </c>
      <c r="P4778">
        <v>160586</v>
      </c>
      <c r="Q4778">
        <v>13.59</v>
      </c>
      <c r="R4778">
        <v>0.33</v>
      </c>
    </row>
    <row r="4779" spans="1:18" x14ac:dyDescent="0.3">
      <c r="A4779">
        <v>4778</v>
      </c>
      <c r="B4779">
        <v>3</v>
      </c>
      <c r="C4779">
        <v>2</v>
      </c>
      <c r="D4779">
        <v>2</v>
      </c>
      <c r="E4779">
        <v>2</v>
      </c>
      <c r="F4779">
        <v>1</v>
      </c>
      <c r="G4779">
        <v>2</v>
      </c>
      <c r="H4779">
        <v>5</v>
      </c>
      <c r="I4779">
        <v>18</v>
      </c>
      <c r="J4779">
        <v>15</v>
      </c>
      <c r="K4779" t="s">
        <v>4898</v>
      </c>
      <c r="L4779">
        <v>2025</v>
      </c>
      <c r="M4779" t="str">
        <f>IF(Fact_JobPosting[[#This Row],[ai_mentioned]]=1,"AI Jobs","Non AI Jobs")</f>
        <v>AI Jobs</v>
      </c>
      <c r="N4779">
        <v>1</v>
      </c>
      <c r="O4779">
        <v>0.89</v>
      </c>
      <c r="P4779">
        <v>128273</v>
      </c>
      <c r="Q4779">
        <v>11.55</v>
      </c>
      <c r="R4779">
        <v>0.15</v>
      </c>
    </row>
    <row r="4780" spans="1:18" x14ac:dyDescent="0.3">
      <c r="A4780">
        <v>4779</v>
      </c>
      <c r="B4780">
        <v>2</v>
      </c>
      <c r="C4780">
        <v>1</v>
      </c>
      <c r="D4780">
        <v>2</v>
      </c>
      <c r="E4780">
        <v>1</v>
      </c>
      <c r="F4780">
        <v>1</v>
      </c>
      <c r="G4780">
        <v>1</v>
      </c>
      <c r="H4780">
        <v>4</v>
      </c>
      <c r="I4780">
        <v>11</v>
      </c>
      <c r="J4780">
        <v>15</v>
      </c>
      <c r="K4780" t="s">
        <v>4899</v>
      </c>
      <c r="L4780">
        <v>2025</v>
      </c>
      <c r="M4780" t="str">
        <f>IF(Fact_JobPosting[[#This Row],[ai_mentioned]]=1,"AI Jobs","Non AI Jobs")</f>
        <v>Non AI Jobs</v>
      </c>
      <c r="N4780">
        <v>0</v>
      </c>
      <c r="O4780">
        <v>0.18</v>
      </c>
      <c r="P4780">
        <v>30134</v>
      </c>
      <c r="Q4780">
        <v>-0.49</v>
      </c>
      <c r="R4780">
        <v>0.66</v>
      </c>
    </row>
    <row r="4781" spans="1:18" x14ac:dyDescent="0.3">
      <c r="A4781">
        <v>4780</v>
      </c>
      <c r="B4781">
        <v>3</v>
      </c>
      <c r="C4781">
        <v>3</v>
      </c>
      <c r="D4781">
        <v>2</v>
      </c>
      <c r="E4781">
        <v>2</v>
      </c>
      <c r="F4781">
        <v>10</v>
      </c>
      <c r="G4781">
        <v>5</v>
      </c>
      <c r="H4781">
        <v>12</v>
      </c>
      <c r="I4781">
        <v>35</v>
      </c>
      <c r="J4781">
        <v>15</v>
      </c>
      <c r="K4781" t="s">
        <v>4900</v>
      </c>
      <c r="L4781">
        <v>2025</v>
      </c>
      <c r="M4781" t="str">
        <f>IF(Fact_JobPosting[[#This Row],[ai_mentioned]]=1,"AI Jobs","Non AI Jobs")</f>
        <v>AI Jobs</v>
      </c>
      <c r="N4781">
        <v>1</v>
      </c>
      <c r="O4781">
        <v>0.55000000000000004</v>
      </c>
      <c r="P4781">
        <v>68402</v>
      </c>
      <c r="Q4781">
        <v>7.98</v>
      </c>
      <c r="R4781">
        <v>0.28999999999999998</v>
      </c>
    </row>
    <row r="4782" spans="1:18" x14ac:dyDescent="0.3">
      <c r="A4782">
        <v>4781</v>
      </c>
      <c r="B4782">
        <v>2</v>
      </c>
      <c r="C4782">
        <v>1</v>
      </c>
      <c r="D4782">
        <v>3</v>
      </c>
      <c r="E4782">
        <v>6</v>
      </c>
      <c r="F4782">
        <v>7</v>
      </c>
      <c r="G4782">
        <v>4</v>
      </c>
      <c r="H4782">
        <v>10</v>
      </c>
      <c r="I4782">
        <v>10</v>
      </c>
      <c r="J4782">
        <v>15</v>
      </c>
      <c r="K4782" t="s">
        <v>4901</v>
      </c>
      <c r="L4782">
        <v>2025</v>
      </c>
      <c r="M4782" t="str">
        <f>IF(Fact_JobPosting[[#This Row],[ai_mentioned]]=1,"AI Jobs","Non AI Jobs")</f>
        <v>Non AI Jobs</v>
      </c>
      <c r="N4782">
        <v>0</v>
      </c>
      <c r="O4782">
        <v>0.02</v>
      </c>
      <c r="P4782">
        <v>104068</v>
      </c>
      <c r="Q4782">
        <v>2.5299999999999998</v>
      </c>
      <c r="R4782">
        <v>0.68</v>
      </c>
    </row>
    <row r="4783" spans="1:18" x14ac:dyDescent="0.3">
      <c r="A4783">
        <v>4782</v>
      </c>
      <c r="B4783">
        <v>2</v>
      </c>
      <c r="C4783">
        <v>2</v>
      </c>
      <c r="D4783">
        <v>3</v>
      </c>
      <c r="E4783">
        <v>3</v>
      </c>
      <c r="F4783">
        <v>10</v>
      </c>
      <c r="G4783">
        <v>9</v>
      </c>
      <c r="H4783">
        <v>3</v>
      </c>
      <c r="I4783">
        <v>20</v>
      </c>
      <c r="J4783">
        <v>15</v>
      </c>
      <c r="K4783" t="s">
        <v>4902</v>
      </c>
      <c r="L4783">
        <v>2025</v>
      </c>
      <c r="M4783" t="str">
        <f>IF(Fact_JobPosting[[#This Row],[ai_mentioned]]=1,"AI Jobs","Non AI Jobs")</f>
        <v>AI Jobs</v>
      </c>
      <c r="N4783">
        <v>1</v>
      </c>
      <c r="O4783">
        <v>0.83</v>
      </c>
      <c r="P4783">
        <v>56287</v>
      </c>
      <c r="Q4783">
        <v>10.79</v>
      </c>
      <c r="R4783">
        <v>0.4</v>
      </c>
    </row>
    <row r="4784" spans="1:18" x14ac:dyDescent="0.3">
      <c r="A4784">
        <v>4783</v>
      </c>
      <c r="B4784">
        <v>1</v>
      </c>
      <c r="C4784">
        <v>1</v>
      </c>
      <c r="D4784">
        <v>2</v>
      </c>
      <c r="E4784">
        <v>1</v>
      </c>
      <c r="F4784">
        <v>9</v>
      </c>
      <c r="G4784">
        <v>1</v>
      </c>
      <c r="H4784">
        <v>16</v>
      </c>
      <c r="I4784">
        <v>41</v>
      </c>
      <c r="J4784">
        <v>15</v>
      </c>
      <c r="K4784" t="s">
        <v>4903</v>
      </c>
      <c r="L4784">
        <v>2025</v>
      </c>
      <c r="M4784" t="str">
        <f>IF(Fact_JobPosting[[#This Row],[ai_mentioned]]=1,"AI Jobs","Non AI Jobs")</f>
        <v>Non AI Jobs</v>
      </c>
      <c r="N4784">
        <v>0</v>
      </c>
      <c r="O4784">
        <v>0.13</v>
      </c>
      <c r="P4784">
        <v>67077</v>
      </c>
      <c r="Q4784">
        <v>2.2599999999999998</v>
      </c>
      <c r="R4784">
        <v>0.78</v>
      </c>
    </row>
    <row r="4785" spans="1:18" x14ac:dyDescent="0.3">
      <c r="A4785">
        <v>4784</v>
      </c>
      <c r="B4785">
        <v>3</v>
      </c>
      <c r="C4785">
        <v>2</v>
      </c>
      <c r="D4785">
        <v>2</v>
      </c>
      <c r="E4785">
        <v>1</v>
      </c>
      <c r="F4785">
        <v>7</v>
      </c>
      <c r="G4785">
        <v>2</v>
      </c>
      <c r="H4785">
        <v>4</v>
      </c>
      <c r="I4785">
        <v>19</v>
      </c>
      <c r="J4785">
        <v>15</v>
      </c>
      <c r="K4785" t="s">
        <v>4904</v>
      </c>
      <c r="L4785">
        <v>2025</v>
      </c>
      <c r="M4785" t="str">
        <f>IF(Fact_JobPosting[[#This Row],[ai_mentioned]]=1,"AI Jobs","Non AI Jobs")</f>
        <v>AI Jobs</v>
      </c>
      <c r="N4785">
        <v>1</v>
      </c>
      <c r="O4785">
        <v>0.66</v>
      </c>
      <c r="P4785">
        <v>53543</v>
      </c>
      <c r="Q4785">
        <v>16.82</v>
      </c>
      <c r="R4785">
        <v>0.22</v>
      </c>
    </row>
    <row r="4786" spans="1:18" x14ac:dyDescent="0.3">
      <c r="A4786">
        <v>4785</v>
      </c>
      <c r="B4786">
        <v>1</v>
      </c>
      <c r="C4786">
        <v>1</v>
      </c>
      <c r="D4786">
        <v>2</v>
      </c>
      <c r="E4786">
        <v>6</v>
      </c>
      <c r="F4786">
        <v>4</v>
      </c>
      <c r="G4786">
        <v>6</v>
      </c>
      <c r="H4786">
        <v>3</v>
      </c>
      <c r="I4786">
        <v>38</v>
      </c>
      <c r="J4786">
        <v>15</v>
      </c>
      <c r="K4786" t="s">
        <v>4905</v>
      </c>
      <c r="L4786">
        <v>2025</v>
      </c>
      <c r="M4786" t="str">
        <f>IF(Fact_JobPosting[[#This Row],[ai_mentioned]]=1,"AI Jobs","Non AI Jobs")</f>
        <v>Non AI Jobs</v>
      </c>
      <c r="N4786">
        <v>0</v>
      </c>
      <c r="O4786">
        <v>0.12</v>
      </c>
      <c r="P4786">
        <v>107962</v>
      </c>
      <c r="Q4786">
        <v>3.89</v>
      </c>
      <c r="R4786">
        <v>0.83</v>
      </c>
    </row>
    <row r="4787" spans="1:18" x14ac:dyDescent="0.3">
      <c r="A4787">
        <v>4786</v>
      </c>
      <c r="B4787">
        <v>1</v>
      </c>
      <c r="C4787">
        <v>1</v>
      </c>
      <c r="D4787">
        <v>3</v>
      </c>
      <c r="E4787">
        <v>6</v>
      </c>
      <c r="F4787">
        <v>4</v>
      </c>
      <c r="G4787">
        <v>4</v>
      </c>
      <c r="H4787">
        <v>15</v>
      </c>
      <c r="I4787">
        <v>28</v>
      </c>
      <c r="J4787">
        <v>15</v>
      </c>
      <c r="K4787" t="s">
        <v>4906</v>
      </c>
      <c r="L4787">
        <v>2025</v>
      </c>
      <c r="M4787" t="str">
        <f>IF(Fact_JobPosting[[#This Row],[ai_mentioned]]=1,"AI Jobs","Non AI Jobs")</f>
        <v>Non AI Jobs</v>
      </c>
      <c r="N4787">
        <v>0</v>
      </c>
      <c r="O4787">
        <v>0.06</v>
      </c>
      <c r="P4787">
        <v>27813</v>
      </c>
      <c r="Q4787">
        <v>-1.96</v>
      </c>
      <c r="R4787">
        <v>0.79</v>
      </c>
    </row>
    <row r="4788" spans="1:18" x14ac:dyDescent="0.3">
      <c r="A4788">
        <v>4787</v>
      </c>
      <c r="B4788">
        <v>1</v>
      </c>
      <c r="C4788">
        <v>1</v>
      </c>
      <c r="D4788">
        <v>2</v>
      </c>
      <c r="E4788">
        <v>6</v>
      </c>
      <c r="F4788">
        <v>9</v>
      </c>
      <c r="G4788">
        <v>1</v>
      </c>
      <c r="H4788">
        <v>15</v>
      </c>
      <c r="I4788">
        <v>41</v>
      </c>
      <c r="J4788">
        <v>15</v>
      </c>
      <c r="K4788" t="s">
        <v>4907</v>
      </c>
      <c r="L4788">
        <v>2025</v>
      </c>
      <c r="M4788" t="str">
        <f>IF(Fact_JobPosting[[#This Row],[ai_mentioned]]=1,"AI Jobs","Non AI Jobs")</f>
        <v>Non AI Jobs</v>
      </c>
      <c r="N4788">
        <v>0</v>
      </c>
      <c r="O4788">
        <v>0.06</v>
      </c>
      <c r="P4788">
        <v>77823</v>
      </c>
      <c r="Q4788">
        <v>4.88</v>
      </c>
      <c r="R4788">
        <v>0.79</v>
      </c>
    </row>
    <row r="4789" spans="1:18" x14ac:dyDescent="0.3">
      <c r="A4789">
        <v>4788</v>
      </c>
      <c r="B4789">
        <v>2</v>
      </c>
      <c r="C4789">
        <v>1</v>
      </c>
      <c r="D4789">
        <v>2</v>
      </c>
      <c r="E4789">
        <v>1</v>
      </c>
      <c r="F4789">
        <v>5</v>
      </c>
      <c r="G4789">
        <v>8</v>
      </c>
      <c r="H4789">
        <v>14</v>
      </c>
      <c r="I4789">
        <v>30</v>
      </c>
      <c r="J4789">
        <v>15</v>
      </c>
      <c r="K4789" t="s">
        <v>4908</v>
      </c>
      <c r="L4789">
        <v>2025</v>
      </c>
      <c r="M4789" t="str">
        <f>IF(Fact_JobPosting[[#This Row],[ai_mentioned]]=1,"AI Jobs","Non AI Jobs")</f>
        <v>Non AI Jobs</v>
      </c>
      <c r="N4789">
        <v>0</v>
      </c>
      <c r="O4789">
        <v>0.17</v>
      </c>
      <c r="P4789">
        <v>104209</v>
      </c>
      <c r="Q4789">
        <v>1.35</v>
      </c>
      <c r="R4789">
        <v>0.65</v>
      </c>
    </row>
    <row r="4790" spans="1:18" x14ac:dyDescent="0.3">
      <c r="A4790">
        <v>4789</v>
      </c>
      <c r="B4790">
        <v>3</v>
      </c>
      <c r="C4790">
        <v>3</v>
      </c>
      <c r="D4790">
        <v>2</v>
      </c>
      <c r="E4790">
        <v>6</v>
      </c>
      <c r="F4790">
        <v>2</v>
      </c>
      <c r="G4790">
        <v>3</v>
      </c>
      <c r="H4790">
        <v>4</v>
      </c>
      <c r="I4790">
        <v>4</v>
      </c>
      <c r="J4790">
        <v>15</v>
      </c>
      <c r="K4790" t="s">
        <v>4909</v>
      </c>
      <c r="L4790">
        <v>2025</v>
      </c>
      <c r="M4790" t="str">
        <f>IF(Fact_JobPosting[[#This Row],[ai_mentioned]]=1,"AI Jobs","Non AI Jobs")</f>
        <v>AI Jobs</v>
      </c>
      <c r="N4790">
        <v>1</v>
      </c>
      <c r="O4790">
        <v>0.47</v>
      </c>
      <c r="P4790">
        <v>69651</v>
      </c>
      <c r="Q4790">
        <v>7.18</v>
      </c>
      <c r="R4790">
        <v>0.18</v>
      </c>
    </row>
    <row r="4791" spans="1:18" x14ac:dyDescent="0.3">
      <c r="A4791">
        <v>4790</v>
      </c>
      <c r="B4791">
        <v>3</v>
      </c>
      <c r="C4791">
        <v>2</v>
      </c>
      <c r="D4791">
        <v>2</v>
      </c>
      <c r="E4791">
        <v>4</v>
      </c>
      <c r="F4791">
        <v>6</v>
      </c>
      <c r="G4791">
        <v>2</v>
      </c>
      <c r="H4791">
        <v>6</v>
      </c>
      <c r="I4791">
        <v>12</v>
      </c>
      <c r="J4791">
        <v>15</v>
      </c>
      <c r="K4791" t="s">
        <v>4910</v>
      </c>
      <c r="L4791">
        <v>2025</v>
      </c>
      <c r="M4791" t="str">
        <f>IF(Fact_JobPosting[[#This Row],[ai_mentioned]]=1,"AI Jobs","Non AI Jobs")</f>
        <v>AI Jobs</v>
      </c>
      <c r="N4791">
        <v>1</v>
      </c>
      <c r="O4791">
        <v>0.95</v>
      </c>
      <c r="P4791">
        <v>68081</v>
      </c>
      <c r="Q4791">
        <v>7.45</v>
      </c>
      <c r="R4791">
        <v>0.17</v>
      </c>
    </row>
    <row r="4792" spans="1:18" x14ac:dyDescent="0.3">
      <c r="A4792">
        <v>4791</v>
      </c>
      <c r="B4792">
        <v>2</v>
      </c>
      <c r="C4792">
        <v>1</v>
      </c>
      <c r="D4792">
        <v>2</v>
      </c>
      <c r="E4792">
        <v>6</v>
      </c>
      <c r="F4792">
        <v>10</v>
      </c>
      <c r="G4792">
        <v>6</v>
      </c>
      <c r="H4792">
        <v>3</v>
      </c>
      <c r="I4792">
        <v>44</v>
      </c>
      <c r="J4792">
        <v>15</v>
      </c>
      <c r="K4792" t="s">
        <v>4911</v>
      </c>
      <c r="L4792">
        <v>2025</v>
      </c>
      <c r="M4792" t="str">
        <f>IF(Fact_JobPosting[[#This Row],[ai_mentioned]]=1,"AI Jobs","Non AI Jobs")</f>
        <v>Non AI Jobs</v>
      </c>
      <c r="N4792">
        <v>0</v>
      </c>
      <c r="O4792">
        <v>0.15</v>
      </c>
      <c r="P4792">
        <v>29291</v>
      </c>
      <c r="Q4792">
        <v>1.98</v>
      </c>
      <c r="R4792">
        <v>0.62</v>
      </c>
    </row>
    <row r="4793" spans="1:18" x14ac:dyDescent="0.3">
      <c r="A4793">
        <v>4792</v>
      </c>
      <c r="B4793">
        <v>3</v>
      </c>
      <c r="C4793">
        <v>2</v>
      </c>
      <c r="D4793">
        <v>2</v>
      </c>
      <c r="E4793">
        <v>4</v>
      </c>
      <c r="F4793">
        <v>10</v>
      </c>
      <c r="G4793">
        <v>7</v>
      </c>
      <c r="H4793">
        <v>16</v>
      </c>
      <c r="I4793">
        <v>4</v>
      </c>
      <c r="J4793">
        <v>15</v>
      </c>
      <c r="K4793" t="s">
        <v>4912</v>
      </c>
      <c r="L4793">
        <v>2025</v>
      </c>
      <c r="M4793" t="str">
        <f>IF(Fact_JobPosting[[#This Row],[ai_mentioned]]=1,"AI Jobs","Non AI Jobs")</f>
        <v>AI Jobs</v>
      </c>
      <c r="N4793">
        <v>1</v>
      </c>
      <c r="O4793">
        <v>0.67</v>
      </c>
      <c r="P4793">
        <v>64736</v>
      </c>
      <c r="Q4793">
        <v>6.4</v>
      </c>
      <c r="R4793">
        <v>0.28000000000000003</v>
      </c>
    </row>
    <row r="4794" spans="1:18" x14ac:dyDescent="0.3">
      <c r="A4794">
        <v>4793</v>
      </c>
      <c r="B4794">
        <v>3</v>
      </c>
      <c r="C4794">
        <v>2</v>
      </c>
      <c r="D4794">
        <v>3</v>
      </c>
      <c r="E4794">
        <v>3</v>
      </c>
      <c r="F4794">
        <v>9</v>
      </c>
      <c r="G4794">
        <v>9</v>
      </c>
      <c r="H4794">
        <v>12</v>
      </c>
      <c r="I4794">
        <v>39</v>
      </c>
      <c r="J4794">
        <v>15</v>
      </c>
      <c r="K4794" t="s">
        <v>4913</v>
      </c>
      <c r="L4794">
        <v>2025</v>
      </c>
      <c r="M4794" t="str">
        <f>IF(Fact_JobPosting[[#This Row],[ai_mentioned]]=1,"AI Jobs","Non AI Jobs")</f>
        <v>AI Jobs</v>
      </c>
      <c r="N4794">
        <v>1</v>
      </c>
      <c r="O4794">
        <v>0.76</v>
      </c>
      <c r="P4794">
        <v>80396</v>
      </c>
      <c r="Q4794">
        <v>8.9499999999999993</v>
      </c>
      <c r="R4794">
        <v>0.15</v>
      </c>
    </row>
    <row r="4795" spans="1:18" x14ac:dyDescent="0.3">
      <c r="A4795">
        <v>4794</v>
      </c>
      <c r="B4795">
        <v>3</v>
      </c>
      <c r="C4795">
        <v>2</v>
      </c>
      <c r="D4795">
        <v>3</v>
      </c>
      <c r="E4795">
        <v>1</v>
      </c>
      <c r="F4795">
        <v>7</v>
      </c>
      <c r="G4795">
        <v>4</v>
      </c>
      <c r="H4795">
        <v>10</v>
      </c>
      <c r="I4795">
        <v>26</v>
      </c>
      <c r="J4795">
        <v>15</v>
      </c>
      <c r="K4795" t="s">
        <v>4914</v>
      </c>
      <c r="L4795">
        <v>2025</v>
      </c>
      <c r="M4795" t="str">
        <f>IF(Fact_JobPosting[[#This Row],[ai_mentioned]]=1,"AI Jobs","Non AI Jobs")</f>
        <v>AI Jobs</v>
      </c>
      <c r="N4795">
        <v>1</v>
      </c>
      <c r="O4795">
        <v>0.85</v>
      </c>
      <c r="P4795">
        <v>32930</v>
      </c>
      <c r="Q4795">
        <v>16.95</v>
      </c>
      <c r="R4795">
        <v>0.36</v>
      </c>
    </row>
    <row r="4796" spans="1:18" x14ac:dyDescent="0.3">
      <c r="A4796">
        <v>4795</v>
      </c>
      <c r="B4796">
        <v>3</v>
      </c>
      <c r="C4796">
        <v>2</v>
      </c>
      <c r="D4796">
        <v>3</v>
      </c>
      <c r="E4796">
        <v>3</v>
      </c>
      <c r="F4796">
        <v>8</v>
      </c>
      <c r="G4796">
        <v>4</v>
      </c>
      <c r="H4796">
        <v>14</v>
      </c>
      <c r="I4796">
        <v>17</v>
      </c>
      <c r="J4796">
        <v>15</v>
      </c>
      <c r="K4796" t="s">
        <v>4915</v>
      </c>
      <c r="L4796">
        <v>2025</v>
      </c>
      <c r="M4796" t="str">
        <f>IF(Fact_JobPosting[[#This Row],[ai_mentioned]]=1,"AI Jobs","Non AI Jobs")</f>
        <v>AI Jobs</v>
      </c>
      <c r="N4796">
        <v>1</v>
      </c>
      <c r="O4796">
        <v>0.9</v>
      </c>
      <c r="P4796">
        <v>100483</v>
      </c>
      <c r="Q4796">
        <v>7.22</v>
      </c>
      <c r="R4796">
        <v>0.12</v>
      </c>
    </row>
    <row r="4797" spans="1:18" x14ac:dyDescent="0.3">
      <c r="A4797">
        <v>4796</v>
      </c>
      <c r="B4797">
        <v>3</v>
      </c>
      <c r="C4797">
        <v>2</v>
      </c>
      <c r="D4797">
        <v>2</v>
      </c>
      <c r="E4797">
        <v>1</v>
      </c>
      <c r="F4797">
        <v>7</v>
      </c>
      <c r="G4797">
        <v>1</v>
      </c>
      <c r="H4797">
        <v>12</v>
      </c>
      <c r="I4797">
        <v>44</v>
      </c>
      <c r="J4797">
        <v>15</v>
      </c>
      <c r="K4797" t="s">
        <v>4916</v>
      </c>
      <c r="L4797">
        <v>2025</v>
      </c>
      <c r="M4797" t="str">
        <f>IF(Fact_JobPosting[[#This Row],[ai_mentioned]]=1,"AI Jobs","Non AI Jobs")</f>
        <v>AI Jobs</v>
      </c>
      <c r="N4797">
        <v>1</v>
      </c>
      <c r="O4797">
        <v>0.76</v>
      </c>
      <c r="P4797">
        <v>31794</v>
      </c>
      <c r="Q4797">
        <v>9.4</v>
      </c>
      <c r="R4797">
        <v>0.25</v>
      </c>
    </row>
    <row r="4798" spans="1:18" x14ac:dyDescent="0.3">
      <c r="A4798">
        <v>4797</v>
      </c>
      <c r="B4798">
        <v>3</v>
      </c>
      <c r="C4798">
        <v>2</v>
      </c>
      <c r="D4798">
        <v>2</v>
      </c>
      <c r="E4798">
        <v>4</v>
      </c>
      <c r="F4798">
        <v>1</v>
      </c>
      <c r="G4798">
        <v>1</v>
      </c>
      <c r="H4798">
        <v>3</v>
      </c>
      <c r="I4798">
        <v>4</v>
      </c>
      <c r="J4798">
        <v>15</v>
      </c>
      <c r="K4798" t="s">
        <v>4917</v>
      </c>
      <c r="L4798">
        <v>2025</v>
      </c>
      <c r="M4798" t="str">
        <f>IF(Fact_JobPosting[[#This Row],[ai_mentioned]]=1,"AI Jobs","Non AI Jobs")</f>
        <v>AI Jobs</v>
      </c>
      <c r="N4798">
        <v>1</v>
      </c>
      <c r="O4798">
        <v>0.93</v>
      </c>
      <c r="P4798">
        <v>72808</v>
      </c>
      <c r="Q4798">
        <v>13.12</v>
      </c>
      <c r="R4798">
        <v>0.22</v>
      </c>
    </row>
    <row r="4799" spans="1:18" x14ac:dyDescent="0.3">
      <c r="A4799">
        <v>4798</v>
      </c>
      <c r="B4799">
        <v>3</v>
      </c>
      <c r="C4799">
        <v>3</v>
      </c>
      <c r="D4799">
        <v>2</v>
      </c>
      <c r="E4799">
        <v>2</v>
      </c>
      <c r="F4799">
        <v>10</v>
      </c>
      <c r="G4799">
        <v>3</v>
      </c>
      <c r="H4799">
        <v>15</v>
      </c>
      <c r="I4799">
        <v>44</v>
      </c>
      <c r="J4799">
        <v>15</v>
      </c>
      <c r="K4799" t="s">
        <v>4918</v>
      </c>
      <c r="L4799">
        <v>2025</v>
      </c>
      <c r="M4799" t="str">
        <f>IF(Fact_JobPosting[[#This Row],[ai_mentioned]]=1,"AI Jobs","Non AI Jobs")</f>
        <v>AI Jobs</v>
      </c>
      <c r="N4799">
        <v>1</v>
      </c>
      <c r="O4799">
        <v>0.59</v>
      </c>
      <c r="P4799">
        <v>39453</v>
      </c>
      <c r="Q4799">
        <v>12.32</v>
      </c>
      <c r="R4799">
        <v>0.28999999999999998</v>
      </c>
    </row>
    <row r="4800" spans="1:18" x14ac:dyDescent="0.3">
      <c r="A4800">
        <v>4799</v>
      </c>
      <c r="B4800">
        <v>1</v>
      </c>
      <c r="C4800">
        <v>1</v>
      </c>
      <c r="D4800">
        <v>2</v>
      </c>
      <c r="E4800">
        <v>4</v>
      </c>
      <c r="F4800">
        <v>5</v>
      </c>
      <c r="G4800">
        <v>6</v>
      </c>
      <c r="H4800">
        <v>15</v>
      </c>
      <c r="I4800">
        <v>29</v>
      </c>
      <c r="J4800">
        <v>15</v>
      </c>
      <c r="K4800" t="s">
        <v>4919</v>
      </c>
      <c r="L4800">
        <v>2025</v>
      </c>
      <c r="M4800" t="str">
        <f>IF(Fact_JobPosting[[#This Row],[ai_mentioned]]=1,"AI Jobs","Non AI Jobs")</f>
        <v>Non AI Jobs</v>
      </c>
      <c r="N4800">
        <v>0</v>
      </c>
      <c r="O4800">
        <v>0.13</v>
      </c>
      <c r="P4800">
        <v>47667</v>
      </c>
      <c r="Q4800">
        <v>-0.39</v>
      </c>
      <c r="R4800">
        <v>0.72</v>
      </c>
    </row>
    <row r="4801" spans="1:18" x14ac:dyDescent="0.3">
      <c r="A4801">
        <v>4800</v>
      </c>
      <c r="B4801">
        <v>3</v>
      </c>
      <c r="C4801">
        <v>2</v>
      </c>
      <c r="D4801">
        <v>3</v>
      </c>
      <c r="E4801">
        <v>6</v>
      </c>
      <c r="F4801">
        <v>4</v>
      </c>
      <c r="G4801">
        <v>9</v>
      </c>
      <c r="H4801">
        <v>4</v>
      </c>
      <c r="I4801">
        <v>38</v>
      </c>
      <c r="J4801">
        <v>15</v>
      </c>
      <c r="K4801" t="s">
        <v>4920</v>
      </c>
      <c r="L4801">
        <v>2025</v>
      </c>
      <c r="M4801" t="str">
        <f>IF(Fact_JobPosting[[#This Row],[ai_mentioned]]=1,"AI Jobs","Non AI Jobs")</f>
        <v>AI Jobs</v>
      </c>
      <c r="N4801">
        <v>1</v>
      </c>
      <c r="O4801">
        <v>0.83</v>
      </c>
      <c r="P4801">
        <v>140401</v>
      </c>
      <c r="Q4801">
        <v>12.91</v>
      </c>
      <c r="R4801">
        <v>0.17</v>
      </c>
    </row>
    <row r="4802" spans="1:18" x14ac:dyDescent="0.3">
      <c r="A4802">
        <v>4801</v>
      </c>
      <c r="B4802">
        <v>3</v>
      </c>
      <c r="C4802">
        <v>2</v>
      </c>
      <c r="D4802">
        <v>2</v>
      </c>
      <c r="E4802">
        <v>5</v>
      </c>
      <c r="F4802">
        <v>10</v>
      </c>
      <c r="G4802">
        <v>2</v>
      </c>
      <c r="H4802">
        <v>2</v>
      </c>
      <c r="I4802">
        <v>19</v>
      </c>
      <c r="J4802">
        <v>15</v>
      </c>
      <c r="K4802" t="s">
        <v>4921</v>
      </c>
      <c r="L4802">
        <v>2025</v>
      </c>
      <c r="M4802" t="str">
        <f>IF(Fact_JobPosting[[#This Row],[ai_mentioned]]=1,"AI Jobs","Non AI Jobs")</f>
        <v>AI Jobs</v>
      </c>
      <c r="N4802">
        <v>1</v>
      </c>
      <c r="O4802">
        <v>0.69</v>
      </c>
      <c r="P4802">
        <v>58160</v>
      </c>
      <c r="Q4802">
        <v>10.86</v>
      </c>
      <c r="R4802">
        <v>0.19</v>
      </c>
    </row>
    <row r="4803" spans="1:18" x14ac:dyDescent="0.3">
      <c r="A4803">
        <v>4802</v>
      </c>
      <c r="B4803">
        <v>1</v>
      </c>
      <c r="C4803">
        <v>1</v>
      </c>
      <c r="D4803">
        <v>2</v>
      </c>
      <c r="E4803">
        <v>6</v>
      </c>
      <c r="F4803">
        <v>2</v>
      </c>
      <c r="G4803">
        <v>1</v>
      </c>
      <c r="H4803">
        <v>2</v>
      </c>
      <c r="I4803">
        <v>40</v>
      </c>
      <c r="J4803">
        <v>15</v>
      </c>
      <c r="K4803" t="s">
        <v>4922</v>
      </c>
      <c r="L4803">
        <v>2025</v>
      </c>
      <c r="M4803" t="str">
        <f>IF(Fact_JobPosting[[#This Row],[ai_mentioned]]=1,"AI Jobs","Non AI Jobs")</f>
        <v>Non AI Jobs</v>
      </c>
      <c r="N4803">
        <v>0</v>
      </c>
      <c r="O4803">
        <v>0.2</v>
      </c>
      <c r="P4803">
        <v>47297</v>
      </c>
      <c r="Q4803">
        <v>2.54</v>
      </c>
      <c r="R4803">
        <v>0.81</v>
      </c>
    </row>
    <row r="4804" spans="1:18" x14ac:dyDescent="0.3">
      <c r="A4804">
        <v>4803</v>
      </c>
      <c r="B4804">
        <v>1</v>
      </c>
      <c r="C4804">
        <v>1</v>
      </c>
      <c r="D4804">
        <v>2</v>
      </c>
      <c r="E4804">
        <v>2</v>
      </c>
      <c r="F4804">
        <v>9</v>
      </c>
      <c r="G4804">
        <v>2</v>
      </c>
      <c r="H4804">
        <v>11</v>
      </c>
      <c r="I4804">
        <v>20</v>
      </c>
      <c r="J4804">
        <v>15</v>
      </c>
      <c r="K4804" t="s">
        <v>4923</v>
      </c>
      <c r="L4804">
        <v>2025</v>
      </c>
      <c r="M4804" t="str">
        <f>IF(Fact_JobPosting[[#This Row],[ai_mentioned]]=1,"AI Jobs","Non AI Jobs")</f>
        <v>Non AI Jobs</v>
      </c>
      <c r="N4804">
        <v>0</v>
      </c>
      <c r="O4804">
        <v>0.09</v>
      </c>
      <c r="P4804">
        <v>39483</v>
      </c>
      <c r="Q4804">
        <v>-4.6500000000000004</v>
      </c>
      <c r="R4804">
        <v>0.89</v>
      </c>
    </row>
    <row r="4805" spans="1:18" x14ac:dyDescent="0.3">
      <c r="A4805">
        <v>4804</v>
      </c>
      <c r="B4805">
        <v>3</v>
      </c>
      <c r="C4805">
        <v>3</v>
      </c>
      <c r="D4805">
        <v>2</v>
      </c>
      <c r="E4805">
        <v>6</v>
      </c>
      <c r="F4805">
        <v>6</v>
      </c>
      <c r="G4805">
        <v>6</v>
      </c>
      <c r="H4805">
        <v>4</v>
      </c>
      <c r="I4805">
        <v>23</v>
      </c>
      <c r="J4805">
        <v>15</v>
      </c>
      <c r="K4805" t="s">
        <v>4924</v>
      </c>
      <c r="L4805">
        <v>2025</v>
      </c>
      <c r="M4805" t="str">
        <f>IF(Fact_JobPosting[[#This Row],[ai_mentioned]]=1,"AI Jobs","Non AI Jobs")</f>
        <v>AI Jobs</v>
      </c>
      <c r="N4805">
        <v>1</v>
      </c>
      <c r="O4805">
        <v>0.41</v>
      </c>
      <c r="P4805">
        <v>94991</v>
      </c>
      <c r="Q4805">
        <v>9.81</v>
      </c>
      <c r="R4805">
        <v>0.34</v>
      </c>
    </row>
    <row r="4806" spans="1:18" x14ac:dyDescent="0.3">
      <c r="A4806">
        <v>4805</v>
      </c>
      <c r="B4806">
        <v>3</v>
      </c>
      <c r="C4806">
        <v>2</v>
      </c>
      <c r="D4806">
        <v>3</v>
      </c>
      <c r="E4806">
        <v>5</v>
      </c>
      <c r="F4806">
        <v>1</v>
      </c>
      <c r="G4806">
        <v>9</v>
      </c>
      <c r="H4806">
        <v>13</v>
      </c>
      <c r="I4806">
        <v>12</v>
      </c>
      <c r="J4806">
        <v>15</v>
      </c>
      <c r="K4806" t="s">
        <v>4925</v>
      </c>
      <c r="L4806">
        <v>2025</v>
      </c>
      <c r="M4806" t="str">
        <f>IF(Fact_JobPosting[[#This Row],[ai_mentioned]]=1,"AI Jobs","Non AI Jobs")</f>
        <v>AI Jobs</v>
      </c>
      <c r="N4806">
        <v>1</v>
      </c>
      <c r="O4806">
        <v>0.71</v>
      </c>
      <c r="P4806">
        <v>62942</v>
      </c>
      <c r="Q4806">
        <v>13.35</v>
      </c>
      <c r="R4806">
        <v>0.16</v>
      </c>
    </row>
    <row r="4807" spans="1:18" x14ac:dyDescent="0.3">
      <c r="A4807">
        <v>4806</v>
      </c>
      <c r="B4807">
        <v>1</v>
      </c>
      <c r="C4807">
        <v>1</v>
      </c>
      <c r="D4807">
        <v>2</v>
      </c>
      <c r="E4807">
        <v>3</v>
      </c>
      <c r="F4807">
        <v>9</v>
      </c>
      <c r="G4807">
        <v>8</v>
      </c>
      <c r="H4807">
        <v>11</v>
      </c>
      <c r="I4807">
        <v>14</v>
      </c>
      <c r="J4807">
        <v>15</v>
      </c>
      <c r="K4807" t="s">
        <v>4926</v>
      </c>
      <c r="L4807">
        <v>2025</v>
      </c>
      <c r="M4807" t="str">
        <f>IF(Fact_JobPosting[[#This Row],[ai_mentioned]]=1,"AI Jobs","Non AI Jobs")</f>
        <v>Non AI Jobs</v>
      </c>
      <c r="N4807">
        <v>0</v>
      </c>
      <c r="O4807">
        <v>0.19</v>
      </c>
      <c r="P4807">
        <v>45337</v>
      </c>
      <c r="Q4807">
        <v>4.0999999999999996</v>
      </c>
      <c r="R4807">
        <v>0.76</v>
      </c>
    </row>
    <row r="4808" spans="1:18" x14ac:dyDescent="0.3">
      <c r="A4808">
        <v>4807</v>
      </c>
      <c r="B4808">
        <v>3</v>
      </c>
      <c r="C4808">
        <v>2</v>
      </c>
      <c r="D4808">
        <v>2</v>
      </c>
      <c r="E4808">
        <v>1</v>
      </c>
      <c r="F4808">
        <v>5</v>
      </c>
      <c r="G4808">
        <v>8</v>
      </c>
      <c r="H4808">
        <v>3</v>
      </c>
      <c r="I4808">
        <v>29</v>
      </c>
      <c r="J4808">
        <v>15</v>
      </c>
      <c r="K4808" t="s">
        <v>4927</v>
      </c>
      <c r="L4808">
        <v>2025</v>
      </c>
      <c r="M4808" t="str">
        <f>IF(Fact_JobPosting[[#This Row],[ai_mentioned]]=1,"AI Jobs","Non AI Jobs")</f>
        <v>AI Jobs</v>
      </c>
      <c r="N4808">
        <v>1</v>
      </c>
      <c r="O4808">
        <v>0.88</v>
      </c>
      <c r="P4808">
        <v>69025</v>
      </c>
      <c r="Q4808">
        <v>12.5</v>
      </c>
      <c r="R4808">
        <v>0.39</v>
      </c>
    </row>
    <row r="4809" spans="1:18" x14ac:dyDescent="0.3">
      <c r="A4809">
        <v>4808</v>
      </c>
      <c r="B4809">
        <v>3</v>
      </c>
      <c r="C4809">
        <v>3</v>
      </c>
      <c r="D4809">
        <v>2</v>
      </c>
      <c r="E4809">
        <v>6</v>
      </c>
      <c r="F4809">
        <v>8</v>
      </c>
      <c r="G4809">
        <v>2</v>
      </c>
      <c r="H4809">
        <v>9</v>
      </c>
      <c r="I4809">
        <v>27</v>
      </c>
      <c r="J4809">
        <v>15</v>
      </c>
      <c r="K4809" t="s">
        <v>4928</v>
      </c>
      <c r="L4809">
        <v>2025</v>
      </c>
      <c r="M4809" t="str">
        <f>IF(Fact_JobPosting[[#This Row],[ai_mentioned]]=1,"AI Jobs","Non AI Jobs")</f>
        <v>AI Jobs</v>
      </c>
      <c r="N4809">
        <v>1</v>
      </c>
      <c r="O4809">
        <v>0.59</v>
      </c>
      <c r="P4809">
        <v>113756</v>
      </c>
      <c r="Q4809">
        <v>16.12</v>
      </c>
      <c r="R4809">
        <v>0.24</v>
      </c>
    </row>
    <row r="4810" spans="1:18" x14ac:dyDescent="0.3">
      <c r="A4810">
        <v>4809</v>
      </c>
      <c r="B4810">
        <v>3</v>
      </c>
      <c r="C4810">
        <v>2</v>
      </c>
      <c r="D4810">
        <v>3</v>
      </c>
      <c r="E4810">
        <v>6</v>
      </c>
      <c r="F4810">
        <v>10</v>
      </c>
      <c r="G4810">
        <v>9</v>
      </c>
      <c r="H4810">
        <v>8</v>
      </c>
      <c r="I4810">
        <v>22</v>
      </c>
      <c r="J4810">
        <v>15</v>
      </c>
      <c r="K4810" t="s">
        <v>4929</v>
      </c>
      <c r="L4810">
        <v>2025</v>
      </c>
      <c r="M4810" t="str">
        <f>IF(Fact_JobPosting[[#This Row],[ai_mentioned]]=1,"AI Jobs","Non AI Jobs")</f>
        <v>AI Jobs</v>
      </c>
      <c r="N4810">
        <v>1</v>
      </c>
      <c r="O4810">
        <v>0.94</v>
      </c>
      <c r="P4810">
        <v>44459</v>
      </c>
      <c r="Q4810">
        <v>5.3</v>
      </c>
      <c r="R4810">
        <v>0.22</v>
      </c>
    </row>
    <row r="4811" spans="1:18" x14ac:dyDescent="0.3">
      <c r="A4811">
        <v>4810</v>
      </c>
      <c r="B4811">
        <v>3</v>
      </c>
      <c r="C4811">
        <v>2</v>
      </c>
      <c r="D4811">
        <v>3</v>
      </c>
      <c r="E4811">
        <v>1</v>
      </c>
      <c r="F4811">
        <v>3</v>
      </c>
      <c r="G4811">
        <v>9</v>
      </c>
      <c r="H4811">
        <v>14</v>
      </c>
      <c r="I4811">
        <v>26</v>
      </c>
      <c r="J4811">
        <v>15</v>
      </c>
      <c r="K4811" t="s">
        <v>4930</v>
      </c>
      <c r="L4811">
        <v>2025</v>
      </c>
      <c r="M4811" t="str">
        <f>IF(Fact_JobPosting[[#This Row],[ai_mentioned]]=1,"AI Jobs","Non AI Jobs")</f>
        <v>AI Jobs</v>
      </c>
      <c r="N4811">
        <v>1</v>
      </c>
      <c r="O4811">
        <v>0.87</v>
      </c>
      <c r="P4811">
        <v>34433</v>
      </c>
      <c r="Q4811">
        <v>14.58</v>
      </c>
      <c r="R4811">
        <v>0.11</v>
      </c>
    </row>
    <row r="4812" spans="1:18" x14ac:dyDescent="0.3">
      <c r="A4812">
        <v>4811</v>
      </c>
      <c r="B4812">
        <v>2</v>
      </c>
      <c r="C4812">
        <v>1</v>
      </c>
      <c r="D4812">
        <v>2</v>
      </c>
      <c r="E4812">
        <v>5</v>
      </c>
      <c r="F4812">
        <v>3</v>
      </c>
      <c r="G4812">
        <v>6</v>
      </c>
      <c r="H4812">
        <v>6</v>
      </c>
      <c r="I4812">
        <v>32</v>
      </c>
      <c r="J4812">
        <v>15</v>
      </c>
      <c r="K4812" t="s">
        <v>4931</v>
      </c>
      <c r="L4812">
        <v>2025</v>
      </c>
      <c r="M4812" t="str">
        <f>IF(Fact_JobPosting[[#This Row],[ai_mentioned]]=1,"AI Jobs","Non AI Jobs")</f>
        <v>Non AI Jobs</v>
      </c>
      <c r="N4812">
        <v>0</v>
      </c>
      <c r="O4812">
        <v>0.03</v>
      </c>
      <c r="P4812">
        <v>87587</v>
      </c>
      <c r="Q4812">
        <v>0.53</v>
      </c>
      <c r="R4812">
        <v>0.67</v>
      </c>
    </row>
    <row r="4813" spans="1:18" x14ac:dyDescent="0.3">
      <c r="A4813">
        <v>4812</v>
      </c>
      <c r="B4813">
        <v>3</v>
      </c>
      <c r="C4813">
        <v>3</v>
      </c>
      <c r="D4813">
        <v>2</v>
      </c>
      <c r="E4813">
        <v>3</v>
      </c>
      <c r="F4813">
        <v>10</v>
      </c>
      <c r="G4813">
        <v>3</v>
      </c>
      <c r="H4813">
        <v>1</v>
      </c>
      <c r="I4813">
        <v>25</v>
      </c>
      <c r="J4813">
        <v>15</v>
      </c>
      <c r="K4813" t="s">
        <v>4932</v>
      </c>
      <c r="L4813">
        <v>2025</v>
      </c>
      <c r="M4813" t="str">
        <f>IF(Fact_JobPosting[[#This Row],[ai_mentioned]]=1,"AI Jobs","Non AI Jobs")</f>
        <v>AI Jobs</v>
      </c>
      <c r="N4813">
        <v>1</v>
      </c>
      <c r="O4813">
        <v>0.55000000000000004</v>
      </c>
      <c r="P4813">
        <v>159812</v>
      </c>
      <c r="Q4813">
        <v>8.2899999999999991</v>
      </c>
      <c r="R4813">
        <v>0.1</v>
      </c>
    </row>
    <row r="4814" spans="1:18" x14ac:dyDescent="0.3">
      <c r="A4814">
        <v>4813</v>
      </c>
      <c r="B4814">
        <v>1</v>
      </c>
      <c r="C4814">
        <v>1</v>
      </c>
      <c r="D4814">
        <v>2</v>
      </c>
      <c r="E4814">
        <v>6</v>
      </c>
      <c r="F4814">
        <v>2</v>
      </c>
      <c r="G4814">
        <v>7</v>
      </c>
      <c r="H4814">
        <v>16</v>
      </c>
      <c r="I4814">
        <v>18</v>
      </c>
      <c r="J4814">
        <v>15</v>
      </c>
      <c r="K4814" t="s">
        <v>4933</v>
      </c>
      <c r="L4814">
        <v>2025</v>
      </c>
      <c r="M4814" t="str">
        <f>IF(Fact_JobPosting[[#This Row],[ai_mentioned]]=1,"AI Jobs","Non AI Jobs")</f>
        <v>Non AI Jobs</v>
      </c>
      <c r="N4814">
        <v>0</v>
      </c>
      <c r="O4814">
        <v>0</v>
      </c>
      <c r="P4814">
        <v>83260</v>
      </c>
      <c r="Q4814">
        <v>-3.19</v>
      </c>
      <c r="R4814">
        <v>0.81</v>
      </c>
    </row>
    <row r="4815" spans="1:18" x14ac:dyDescent="0.3">
      <c r="A4815">
        <v>4814</v>
      </c>
      <c r="B4815">
        <v>3</v>
      </c>
      <c r="C4815">
        <v>2</v>
      </c>
      <c r="D4815">
        <v>2</v>
      </c>
      <c r="E4815">
        <v>5</v>
      </c>
      <c r="F4815">
        <v>7</v>
      </c>
      <c r="G4815">
        <v>5</v>
      </c>
      <c r="H4815">
        <v>3</v>
      </c>
      <c r="I4815">
        <v>25</v>
      </c>
      <c r="J4815">
        <v>15</v>
      </c>
      <c r="K4815" t="s">
        <v>4934</v>
      </c>
      <c r="L4815">
        <v>2025</v>
      </c>
      <c r="M4815" t="str">
        <f>IF(Fact_JobPosting[[#This Row],[ai_mentioned]]=1,"AI Jobs","Non AI Jobs")</f>
        <v>AI Jobs</v>
      </c>
      <c r="N4815">
        <v>1</v>
      </c>
      <c r="O4815">
        <v>0.83</v>
      </c>
      <c r="P4815">
        <v>154429</v>
      </c>
      <c r="Q4815">
        <v>15.47</v>
      </c>
      <c r="R4815">
        <v>0.16</v>
      </c>
    </row>
    <row r="4816" spans="1:18" x14ac:dyDescent="0.3">
      <c r="A4816">
        <v>4815</v>
      </c>
      <c r="B4816">
        <v>3</v>
      </c>
      <c r="C4816">
        <v>3</v>
      </c>
      <c r="D4816">
        <v>3</v>
      </c>
      <c r="E4816">
        <v>3</v>
      </c>
      <c r="F4816">
        <v>10</v>
      </c>
      <c r="G4816">
        <v>4</v>
      </c>
      <c r="H4816">
        <v>10</v>
      </c>
      <c r="I4816">
        <v>12</v>
      </c>
      <c r="J4816">
        <v>15</v>
      </c>
      <c r="K4816" t="s">
        <v>4935</v>
      </c>
      <c r="L4816">
        <v>2025</v>
      </c>
      <c r="M4816" t="str">
        <f>IF(Fact_JobPosting[[#This Row],[ai_mentioned]]=1,"AI Jobs","Non AI Jobs")</f>
        <v>AI Jobs</v>
      </c>
      <c r="N4816">
        <v>1</v>
      </c>
      <c r="O4816">
        <v>0.44</v>
      </c>
      <c r="P4816">
        <v>63596</v>
      </c>
      <c r="Q4816">
        <v>12.46</v>
      </c>
      <c r="R4816">
        <v>0.33</v>
      </c>
    </row>
    <row r="4817" spans="1:18" x14ac:dyDescent="0.3">
      <c r="A4817">
        <v>4816</v>
      </c>
      <c r="B4817">
        <v>3</v>
      </c>
      <c r="C4817">
        <v>2</v>
      </c>
      <c r="D4817">
        <v>3</v>
      </c>
      <c r="E4817">
        <v>6</v>
      </c>
      <c r="F4817">
        <v>7</v>
      </c>
      <c r="G4817">
        <v>9</v>
      </c>
      <c r="H4817">
        <v>12</v>
      </c>
      <c r="I4817">
        <v>44</v>
      </c>
      <c r="J4817">
        <v>15</v>
      </c>
      <c r="K4817" t="s">
        <v>4936</v>
      </c>
      <c r="L4817">
        <v>2025</v>
      </c>
      <c r="M4817" t="str">
        <f>IF(Fact_JobPosting[[#This Row],[ai_mentioned]]=1,"AI Jobs","Non AI Jobs")</f>
        <v>AI Jobs</v>
      </c>
      <c r="N4817">
        <v>1</v>
      </c>
      <c r="O4817">
        <v>0.7</v>
      </c>
      <c r="P4817">
        <v>37453</v>
      </c>
      <c r="Q4817">
        <v>14.6</v>
      </c>
      <c r="R4817">
        <v>0.12</v>
      </c>
    </row>
    <row r="4818" spans="1:18" x14ac:dyDescent="0.3">
      <c r="A4818">
        <v>4817</v>
      </c>
      <c r="B4818">
        <v>3</v>
      </c>
      <c r="C4818">
        <v>2</v>
      </c>
      <c r="D4818">
        <v>2</v>
      </c>
      <c r="E4818">
        <v>1</v>
      </c>
      <c r="F4818">
        <v>3</v>
      </c>
      <c r="G4818">
        <v>6</v>
      </c>
      <c r="H4818">
        <v>4</v>
      </c>
      <c r="I4818">
        <v>25</v>
      </c>
      <c r="J4818">
        <v>15</v>
      </c>
      <c r="K4818" t="s">
        <v>4937</v>
      </c>
      <c r="L4818">
        <v>2025</v>
      </c>
      <c r="M4818" t="str">
        <f>IF(Fact_JobPosting[[#This Row],[ai_mentioned]]=1,"AI Jobs","Non AI Jobs")</f>
        <v>AI Jobs</v>
      </c>
      <c r="N4818">
        <v>1</v>
      </c>
      <c r="O4818">
        <v>0.79</v>
      </c>
      <c r="P4818">
        <v>161536</v>
      </c>
      <c r="Q4818">
        <v>5.09</v>
      </c>
      <c r="R4818">
        <v>0.32</v>
      </c>
    </row>
    <row r="4819" spans="1:18" x14ac:dyDescent="0.3">
      <c r="A4819">
        <v>4818</v>
      </c>
      <c r="B4819">
        <v>3</v>
      </c>
      <c r="C4819">
        <v>2</v>
      </c>
      <c r="D4819">
        <v>3</v>
      </c>
      <c r="E4819">
        <v>1</v>
      </c>
      <c r="F4819">
        <v>4</v>
      </c>
      <c r="G4819">
        <v>9</v>
      </c>
      <c r="H4819">
        <v>11</v>
      </c>
      <c r="I4819">
        <v>31</v>
      </c>
      <c r="J4819">
        <v>15</v>
      </c>
      <c r="K4819" t="s">
        <v>4938</v>
      </c>
      <c r="L4819">
        <v>2025</v>
      </c>
      <c r="M4819" t="str">
        <f>IF(Fact_JobPosting[[#This Row],[ai_mentioned]]=1,"AI Jobs","Non AI Jobs")</f>
        <v>AI Jobs</v>
      </c>
      <c r="N4819">
        <v>1</v>
      </c>
      <c r="O4819">
        <v>0.71</v>
      </c>
      <c r="P4819">
        <v>116582</v>
      </c>
      <c r="Q4819">
        <v>8.32</v>
      </c>
      <c r="R4819">
        <v>0.23</v>
      </c>
    </row>
    <row r="4820" spans="1:18" x14ac:dyDescent="0.3">
      <c r="A4820">
        <v>4819</v>
      </c>
      <c r="B4820">
        <v>1</v>
      </c>
      <c r="C4820">
        <v>1</v>
      </c>
      <c r="D4820">
        <v>2</v>
      </c>
      <c r="E4820">
        <v>4</v>
      </c>
      <c r="F4820">
        <v>10</v>
      </c>
      <c r="G4820">
        <v>7</v>
      </c>
      <c r="H4820">
        <v>12</v>
      </c>
      <c r="I4820">
        <v>27</v>
      </c>
      <c r="J4820">
        <v>15</v>
      </c>
      <c r="K4820" t="s">
        <v>4939</v>
      </c>
      <c r="L4820">
        <v>2025</v>
      </c>
      <c r="M4820" t="str">
        <f>IF(Fact_JobPosting[[#This Row],[ai_mentioned]]=1,"AI Jobs","Non AI Jobs")</f>
        <v>Non AI Jobs</v>
      </c>
      <c r="N4820">
        <v>0</v>
      </c>
      <c r="O4820">
        <v>0.12</v>
      </c>
      <c r="P4820">
        <v>73792</v>
      </c>
      <c r="Q4820">
        <v>-2.81</v>
      </c>
      <c r="R4820">
        <v>0.87</v>
      </c>
    </row>
    <row r="4821" spans="1:18" x14ac:dyDescent="0.3">
      <c r="A4821">
        <v>4820</v>
      </c>
      <c r="B4821">
        <v>3</v>
      </c>
      <c r="C4821">
        <v>3</v>
      </c>
      <c r="D4821">
        <v>2</v>
      </c>
      <c r="E4821">
        <v>3</v>
      </c>
      <c r="F4821">
        <v>8</v>
      </c>
      <c r="G4821">
        <v>1</v>
      </c>
      <c r="H4821">
        <v>9</v>
      </c>
      <c r="I4821">
        <v>35</v>
      </c>
      <c r="J4821">
        <v>15</v>
      </c>
      <c r="K4821" t="s">
        <v>4940</v>
      </c>
      <c r="L4821">
        <v>2025</v>
      </c>
      <c r="M4821" t="str">
        <f>IF(Fact_JobPosting[[#This Row],[ai_mentioned]]=1,"AI Jobs","Non AI Jobs")</f>
        <v>AI Jobs</v>
      </c>
      <c r="N4821">
        <v>1</v>
      </c>
      <c r="O4821">
        <v>0.63</v>
      </c>
      <c r="P4821">
        <v>61552</v>
      </c>
      <c r="Q4821">
        <v>13.85</v>
      </c>
      <c r="R4821">
        <v>0.34</v>
      </c>
    </row>
    <row r="4822" spans="1:18" x14ac:dyDescent="0.3">
      <c r="A4822">
        <v>4821</v>
      </c>
      <c r="B4822">
        <v>2</v>
      </c>
      <c r="C4822">
        <v>1</v>
      </c>
      <c r="D4822">
        <v>2</v>
      </c>
      <c r="E4822">
        <v>1</v>
      </c>
      <c r="F4822">
        <v>8</v>
      </c>
      <c r="G4822">
        <v>7</v>
      </c>
      <c r="H4822">
        <v>15</v>
      </c>
      <c r="I4822">
        <v>30</v>
      </c>
      <c r="J4822">
        <v>15</v>
      </c>
      <c r="K4822" t="s">
        <v>4941</v>
      </c>
      <c r="L4822">
        <v>2025</v>
      </c>
      <c r="M4822" t="str">
        <f>IF(Fact_JobPosting[[#This Row],[ai_mentioned]]=1,"AI Jobs","Non AI Jobs")</f>
        <v>Non AI Jobs</v>
      </c>
      <c r="N4822">
        <v>0</v>
      </c>
      <c r="O4822">
        <v>0.08</v>
      </c>
      <c r="P4822">
        <v>97771</v>
      </c>
      <c r="Q4822">
        <v>1.96</v>
      </c>
      <c r="R4822">
        <v>0.66</v>
      </c>
    </row>
    <row r="4823" spans="1:18" x14ac:dyDescent="0.3">
      <c r="A4823">
        <v>4822</v>
      </c>
      <c r="B4823">
        <v>2</v>
      </c>
      <c r="C4823">
        <v>1</v>
      </c>
      <c r="D4823">
        <v>2</v>
      </c>
      <c r="E4823">
        <v>5</v>
      </c>
      <c r="F4823">
        <v>3</v>
      </c>
      <c r="G4823">
        <v>6</v>
      </c>
      <c r="H4823">
        <v>14</v>
      </c>
      <c r="I4823">
        <v>34</v>
      </c>
      <c r="J4823">
        <v>15</v>
      </c>
      <c r="K4823" t="s">
        <v>4942</v>
      </c>
      <c r="L4823">
        <v>2025</v>
      </c>
      <c r="M4823" t="str">
        <f>IF(Fact_JobPosting[[#This Row],[ai_mentioned]]=1,"AI Jobs","Non AI Jobs")</f>
        <v>Non AI Jobs</v>
      </c>
      <c r="N4823">
        <v>0</v>
      </c>
      <c r="O4823">
        <v>0.05</v>
      </c>
      <c r="P4823">
        <v>27696</v>
      </c>
      <c r="Q4823">
        <v>-0.36</v>
      </c>
      <c r="R4823">
        <v>0.64</v>
      </c>
    </row>
    <row r="4824" spans="1:18" x14ac:dyDescent="0.3">
      <c r="A4824">
        <v>4823</v>
      </c>
      <c r="B4824">
        <v>3</v>
      </c>
      <c r="C4824">
        <v>2</v>
      </c>
      <c r="D4824">
        <v>2</v>
      </c>
      <c r="E4824">
        <v>2</v>
      </c>
      <c r="F4824">
        <v>1</v>
      </c>
      <c r="G4824">
        <v>3</v>
      </c>
      <c r="H4824">
        <v>12</v>
      </c>
      <c r="I4824">
        <v>21</v>
      </c>
      <c r="J4824">
        <v>15</v>
      </c>
      <c r="K4824" t="s">
        <v>4943</v>
      </c>
      <c r="L4824">
        <v>2025</v>
      </c>
      <c r="M4824" t="str">
        <f>IF(Fact_JobPosting[[#This Row],[ai_mentioned]]=1,"AI Jobs","Non AI Jobs")</f>
        <v>AI Jobs</v>
      </c>
      <c r="N4824">
        <v>1</v>
      </c>
      <c r="O4824">
        <v>0.77</v>
      </c>
      <c r="P4824">
        <v>116865</v>
      </c>
      <c r="Q4824">
        <v>10.93</v>
      </c>
      <c r="R4824">
        <v>0.11</v>
      </c>
    </row>
    <row r="4825" spans="1:18" x14ac:dyDescent="0.3">
      <c r="A4825">
        <v>4824</v>
      </c>
      <c r="B4825">
        <v>1</v>
      </c>
      <c r="C4825">
        <v>1</v>
      </c>
      <c r="D4825">
        <v>2</v>
      </c>
      <c r="E4825">
        <v>6</v>
      </c>
      <c r="F4825">
        <v>5</v>
      </c>
      <c r="G4825">
        <v>6</v>
      </c>
      <c r="H4825">
        <v>2</v>
      </c>
      <c r="I4825">
        <v>11</v>
      </c>
      <c r="J4825">
        <v>15</v>
      </c>
      <c r="K4825" t="s">
        <v>4944</v>
      </c>
      <c r="L4825">
        <v>2025</v>
      </c>
      <c r="M4825" t="str">
        <f>IF(Fact_JobPosting[[#This Row],[ai_mentioned]]=1,"AI Jobs","Non AI Jobs")</f>
        <v>Non AI Jobs</v>
      </c>
      <c r="N4825">
        <v>0</v>
      </c>
      <c r="O4825">
        <v>0.18</v>
      </c>
      <c r="P4825">
        <v>27832</v>
      </c>
      <c r="Q4825">
        <v>-2.37</v>
      </c>
      <c r="R4825">
        <v>0.82</v>
      </c>
    </row>
    <row r="4826" spans="1:18" x14ac:dyDescent="0.3">
      <c r="A4826">
        <v>4825</v>
      </c>
      <c r="B4826">
        <v>3</v>
      </c>
      <c r="C4826">
        <v>3</v>
      </c>
      <c r="D4826">
        <v>2</v>
      </c>
      <c r="E4826">
        <v>4</v>
      </c>
      <c r="F4826">
        <v>5</v>
      </c>
      <c r="G4826">
        <v>7</v>
      </c>
      <c r="H4826">
        <v>5</v>
      </c>
      <c r="I4826">
        <v>37</v>
      </c>
      <c r="J4826">
        <v>15</v>
      </c>
      <c r="K4826" t="s">
        <v>4945</v>
      </c>
      <c r="L4826">
        <v>2025</v>
      </c>
      <c r="M4826" t="str">
        <f>IF(Fact_JobPosting[[#This Row],[ai_mentioned]]=1,"AI Jobs","Non AI Jobs")</f>
        <v>AI Jobs</v>
      </c>
      <c r="N4826">
        <v>1</v>
      </c>
      <c r="O4826">
        <v>0.54</v>
      </c>
      <c r="P4826">
        <v>61875</v>
      </c>
      <c r="Q4826">
        <v>5.71</v>
      </c>
      <c r="R4826">
        <v>0.39</v>
      </c>
    </row>
    <row r="4827" spans="1:18" x14ac:dyDescent="0.3">
      <c r="A4827">
        <v>4826</v>
      </c>
      <c r="B4827">
        <v>1</v>
      </c>
      <c r="C4827">
        <v>1</v>
      </c>
      <c r="D4827">
        <v>2</v>
      </c>
      <c r="E4827">
        <v>3</v>
      </c>
      <c r="F4827">
        <v>5</v>
      </c>
      <c r="G4827">
        <v>5</v>
      </c>
      <c r="H4827">
        <v>13</v>
      </c>
      <c r="I4827">
        <v>36</v>
      </c>
      <c r="J4827">
        <v>15</v>
      </c>
      <c r="K4827" t="s">
        <v>4946</v>
      </c>
      <c r="L4827">
        <v>2025</v>
      </c>
      <c r="M4827" t="str">
        <f>IF(Fact_JobPosting[[#This Row],[ai_mentioned]]=1,"AI Jobs","Non AI Jobs")</f>
        <v>Non AI Jobs</v>
      </c>
      <c r="N4827">
        <v>0</v>
      </c>
      <c r="O4827">
        <v>0.03</v>
      </c>
      <c r="P4827">
        <v>75335</v>
      </c>
      <c r="Q4827">
        <v>-1.94</v>
      </c>
      <c r="R4827">
        <v>0.74</v>
      </c>
    </row>
    <row r="4828" spans="1:18" x14ac:dyDescent="0.3">
      <c r="A4828">
        <v>4827</v>
      </c>
      <c r="B4828">
        <v>3</v>
      </c>
      <c r="C4828">
        <v>2</v>
      </c>
      <c r="D4828">
        <v>3</v>
      </c>
      <c r="E4828">
        <v>6</v>
      </c>
      <c r="F4828">
        <v>6</v>
      </c>
      <c r="G4828">
        <v>9</v>
      </c>
      <c r="H4828">
        <v>12</v>
      </c>
      <c r="I4828">
        <v>4</v>
      </c>
      <c r="J4828">
        <v>15</v>
      </c>
      <c r="K4828" t="s">
        <v>4947</v>
      </c>
      <c r="L4828">
        <v>2025</v>
      </c>
      <c r="M4828" t="str">
        <f>IF(Fact_JobPosting[[#This Row],[ai_mentioned]]=1,"AI Jobs","Non AI Jobs")</f>
        <v>AI Jobs</v>
      </c>
      <c r="N4828">
        <v>1</v>
      </c>
      <c r="O4828">
        <v>0.79</v>
      </c>
      <c r="P4828">
        <v>63340</v>
      </c>
      <c r="Q4828">
        <v>14.93</v>
      </c>
      <c r="R4828">
        <v>0.13</v>
      </c>
    </row>
    <row r="4829" spans="1:18" x14ac:dyDescent="0.3">
      <c r="A4829">
        <v>4828</v>
      </c>
      <c r="B4829">
        <v>1</v>
      </c>
      <c r="C4829">
        <v>1</v>
      </c>
      <c r="D4829">
        <v>2</v>
      </c>
      <c r="E4829">
        <v>5</v>
      </c>
      <c r="F4829">
        <v>8</v>
      </c>
      <c r="G4829">
        <v>3</v>
      </c>
      <c r="H4829">
        <v>12</v>
      </c>
      <c r="I4829">
        <v>41</v>
      </c>
      <c r="J4829">
        <v>15</v>
      </c>
      <c r="K4829" t="s">
        <v>4948</v>
      </c>
      <c r="L4829">
        <v>2025</v>
      </c>
      <c r="M4829" t="str">
        <f>IF(Fact_JobPosting[[#This Row],[ai_mentioned]]=1,"AI Jobs","Non AI Jobs")</f>
        <v>Non AI Jobs</v>
      </c>
      <c r="N4829">
        <v>0</v>
      </c>
      <c r="O4829">
        <v>0.15</v>
      </c>
      <c r="P4829">
        <v>78173</v>
      </c>
      <c r="Q4829">
        <v>4.4000000000000004</v>
      </c>
      <c r="R4829">
        <v>0.82</v>
      </c>
    </row>
    <row r="4830" spans="1:18" x14ac:dyDescent="0.3">
      <c r="A4830">
        <v>4829</v>
      </c>
      <c r="B4830">
        <v>1</v>
      </c>
      <c r="C4830">
        <v>1</v>
      </c>
      <c r="D4830">
        <v>2</v>
      </c>
      <c r="E4830">
        <v>2</v>
      </c>
      <c r="F4830">
        <v>1</v>
      </c>
      <c r="G4830">
        <v>2</v>
      </c>
      <c r="H4830">
        <v>9</v>
      </c>
      <c r="I4830">
        <v>14</v>
      </c>
      <c r="J4830">
        <v>15</v>
      </c>
      <c r="K4830" t="s">
        <v>4949</v>
      </c>
      <c r="L4830">
        <v>2025</v>
      </c>
      <c r="M4830" t="str">
        <f>IF(Fact_JobPosting[[#This Row],[ai_mentioned]]=1,"AI Jobs","Non AI Jobs")</f>
        <v>Non AI Jobs</v>
      </c>
      <c r="N4830">
        <v>0</v>
      </c>
      <c r="O4830">
        <v>0.18</v>
      </c>
      <c r="P4830">
        <v>51701</v>
      </c>
      <c r="Q4830">
        <v>4.2699999999999996</v>
      </c>
      <c r="R4830">
        <v>0.8</v>
      </c>
    </row>
    <row r="4831" spans="1:18" x14ac:dyDescent="0.3">
      <c r="A4831">
        <v>4830</v>
      </c>
      <c r="B4831">
        <v>3</v>
      </c>
      <c r="C4831">
        <v>3</v>
      </c>
      <c r="D4831">
        <v>2</v>
      </c>
      <c r="E4831">
        <v>3</v>
      </c>
      <c r="F4831">
        <v>5</v>
      </c>
      <c r="G4831">
        <v>1</v>
      </c>
      <c r="H4831">
        <v>9</v>
      </c>
      <c r="I4831">
        <v>6</v>
      </c>
      <c r="J4831">
        <v>15</v>
      </c>
      <c r="K4831" t="s">
        <v>4950</v>
      </c>
      <c r="L4831">
        <v>2025</v>
      </c>
      <c r="M4831" t="str">
        <f>IF(Fact_JobPosting[[#This Row],[ai_mentioned]]=1,"AI Jobs","Non AI Jobs")</f>
        <v>AI Jobs</v>
      </c>
      <c r="N4831">
        <v>1</v>
      </c>
      <c r="O4831">
        <v>0.48</v>
      </c>
      <c r="P4831">
        <v>134640</v>
      </c>
      <c r="Q4831">
        <v>12.4</v>
      </c>
      <c r="R4831">
        <v>0.25</v>
      </c>
    </row>
    <row r="4832" spans="1:18" x14ac:dyDescent="0.3">
      <c r="A4832">
        <v>4831</v>
      </c>
      <c r="B4832">
        <v>3</v>
      </c>
      <c r="C4832">
        <v>2</v>
      </c>
      <c r="D4832">
        <v>2</v>
      </c>
      <c r="E4832">
        <v>6</v>
      </c>
      <c r="F4832">
        <v>7</v>
      </c>
      <c r="G4832">
        <v>3</v>
      </c>
      <c r="H4832">
        <v>6</v>
      </c>
      <c r="I4832">
        <v>33</v>
      </c>
      <c r="J4832">
        <v>15</v>
      </c>
      <c r="K4832" t="s">
        <v>4951</v>
      </c>
      <c r="L4832">
        <v>2025</v>
      </c>
      <c r="M4832" t="str">
        <f>IF(Fact_JobPosting[[#This Row],[ai_mentioned]]=1,"AI Jobs","Non AI Jobs")</f>
        <v>AI Jobs</v>
      </c>
      <c r="N4832">
        <v>1</v>
      </c>
      <c r="O4832">
        <v>0.92</v>
      </c>
      <c r="P4832">
        <v>131158</v>
      </c>
      <c r="Q4832">
        <v>8.83</v>
      </c>
      <c r="R4832">
        <v>0.33</v>
      </c>
    </row>
    <row r="4833" spans="1:18" x14ac:dyDescent="0.3">
      <c r="A4833">
        <v>4832</v>
      </c>
      <c r="B4833">
        <v>3</v>
      </c>
      <c r="C4833">
        <v>3</v>
      </c>
      <c r="D4833">
        <v>2</v>
      </c>
      <c r="E4833">
        <v>5</v>
      </c>
      <c r="F4833">
        <v>2</v>
      </c>
      <c r="G4833">
        <v>6</v>
      </c>
      <c r="H4833">
        <v>7</v>
      </c>
      <c r="I4833">
        <v>3</v>
      </c>
      <c r="J4833">
        <v>15</v>
      </c>
      <c r="K4833" t="s">
        <v>4952</v>
      </c>
      <c r="L4833">
        <v>2025</v>
      </c>
      <c r="M4833" t="str">
        <f>IF(Fact_JobPosting[[#This Row],[ai_mentioned]]=1,"AI Jobs","Non AI Jobs")</f>
        <v>AI Jobs</v>
      </c>
      <c r="N4833">
        <v>1</v>
      </c>
      <c r="O4833">
        <v>0.59</v>
      </c>
      <c r="P4833">
        <v>38104</v>
      </c>
      <c r="Q4833">
        <v>14.47</v>
      </c>
      <c r="R4833">
        <v>0.38</v>
      </c>
    </row>
    <row r="4834" spans="1:18" x14ac:dyDescent="0.3">
      <c r="A4834">
        <v>4833</v>
      </c>
      <c r="B4834">
        <v>3</v>
      </c>
      <c r="C4834">
        <v>2</v>
      </c>
      <c r="D4834">
        <v>3</v>
      </c>
      <c r="E4834">
        <v>5</v>
      </c>
      <c r="F4834">
        <v>4</v>
      </c>
      <c r="G4834">
        <v>4</v>
      </c>
      <c r="H4834">
        <v>8</v>
      </c>
      <c r="I4834">
        <v>10</v>
      </c>
      <c r="J4834">
        <v>15</v>
      </c>
      <c r="K4834" t="s">
        <v>4953</v>
      </c>
      <c r="L4834">
        <v>2025</v>
      </c>
      <c r="M4834" t="str">
        <f>IF(Fact_JobPosting[[#This Row],[ai_mentioned]]=1,"AI Jobs","Non AI Jobs")</f>
        <v>AI Jobs</v>
      </c>
      <c r="N4834">
        <v>1</v>
      </c>
      <c r="O4834">
        <v>0.79</v>
      </c>
      <c r="P4834">
        <v>145583</v>
      </c>
      <c r="Q4834">
        <v>13.33</v>
      </c>
      <c r="R4834">
        <v>0.24</v>
      </c>
    </row>
    <row r="4835" spans="1:18" x14ac:dyDescent="0.3">
      <c r="A4835">
        <v>4834</v>
      </c>
      <c r="B4835">
        <v>1</v>
      </c>
      <c r="C4835">
        <v>1</v>
      </c>
      <c r="D4835">
        <v>3</v>
      </c>
      <c r="E4835">
        <v>5</v>
      </c>
      <c r="F4835">
        <v>6</v>
      </c>
      <c r="G4835">
        <v>9</v>
      </c>
      <c r="H4835">
        <v>2</v>
      </c>
      <c r="I4835">
        <v>25</v>
      </c>
      <c r="J4835">
        <v>15</v>
      </c>
      <c r="K4835" t="s">
        <v>4954</v>
      </c>
      <c r="L4835">
        <v>2025</v>
      </c>
      <c r="M4835" t="str">
        <f>IF(Fact_JobPosting[[#This Row],[ai_mentioned]]=1,"AI Jobs","Non AI Jobs")</f>
        <v>Non AI Jobs</v>
      </c>
      <c r="N4835">
        <v>0</v>
      </c>
      <c r="O4835">
        <v>0.05</v>
      </c>
      <c r="P4835">
        <v>116084</v>
      </c>
      <c r="Q4835">
        <v>-0.59</v>
      </c>
      <c r="R4835">
        <v>0.8</v>
      </c>
    </row>
    <row r="4836" spans="1:18" x14ac:dyDescent="0.3">
      <c r="A4836">
        <v>4835</v>
      </c>
      <c r="B4836">
        <v>3</v>
      </c>
      <c r="C4836">
        <v>2</v>
      </c>
      <c r="D4836">
        <v>2</v>
      </c>
      <c r="E4836">
        <v>4</v>
      </c>
      <c r="F4836">
        <v>3</v>
      </c>
      <c r="G4836">
        <v>3</v>
      </c>
      <c r="H4836">
        <v>6</v>
      </c>
      <c r="I4836">
        <v>35</v>
      </c>
      <c r="J4836">
        <v>15</v>
      </c>
      <c r="K4836" t="s">
        <v>4955</v>
      </c>
      <c r="L4836">
        <v>2025</v>
      </c>
      <c r="M4836" t="str">
        <f>IF(Fact_JobPosting[[#This Row],[ai_mentioned]]=1,"AI Jobs","Non AI Jobs")</f>
        <v>AI Jobs</v>
      </c>
      <c r="N4836">
        <v>1</v>
      </c>
      <c r="O4836">
        <v>0.75</v>
      </c>
      <c r="P4836">
        <v>59146</v>
      </c>
      <c r="Q4836">
        <v>5.89</v>
      </c>
      <c r="R4836">
        <v>0.18</v>
      </c>
    </row>
    <row r="4837" spans="1:18" x14ac:dyDescent="0.3">
      <c r="A4837">
        <v>4836</v>
      </c>
      <c r="B4837">
        <v>3</v>
      </c>
      <c r="C4837">
        <v>2</v>
      </c>
      <c r="D4837">
        <v>3</v>
      </c>
      <c r="E4837">
        <v>6</v>
      </c>
      <c r="F4837">
        <v>7</v>
      </c>
      <c r="G4837">
        <v>4</v>
      </c>
      <c r="H4837">
        <v>9</v>
      </c>
      <c r="I4837">
        <v>21</v>
      </c>
      <c r="J4837">
        <v>15</v>
      </c>
      <c r="K4837" t="s">
        <v>4956</v>
      </c>
      <c r="L4837">
        <v>2025</v>
      </c>
      <c r="M4837" t="str">
        <f>IF(Fact_JobPosting[[#This Row],[ai_mentioned]]=1,"AI Jobs","Non AI Jobs")</f>
        <v>AI Jobs</v>
      </c>
      <c r="N4837">
        <v>1</v>
      </c>
      <c r="O4837">
        <v>0.69</v>
      </c>
      <c r="P4837">
        <v>142158</v>
      </c>
      <c r="Q4837">
        <v>8.5500000000000007</v>
      </c>
      <c r="R4837">
        <v>0.28999999999999998</v>
      </c>
    </row>
    <row r="4838" spans="1:18" x14ac:dyDescent="0.3">
      <c r="A4838">
        <v>4837</v>
      </c>
      <c r="B4838">
        <v>3</v>
      </c>
      <c r="C4838">
        <v>2</v>
      </c>
      <c r="D4838">
        <v>2</v>
      </c>
      <c r="E4838">
        <v>1</v>
      </c>
      <c r="F4838">
        <v>8</v>
      </c>
      <c r="G4838">
        <v>2</v>
      </c>
      <c r="H4838">
        <v>12</v>
      </c>
      <c r="I4838">
        <v>44</v>
      </c>
      <c r="J4838">
        <v>15</v>
      </c>
      <c r="K4838" t="s">
        <v>4957</v>
      </c>
      <c r="L4838">
        <v>2025</v>
      </c>
      <c r="M4838" t="str">
        <f>IF(Fact_JobPosting[[#This Row],[ai_mentioned]]=1,"AI Jobs","Non AI Jobs")</f>
        <v>AI Jobs</v>
      </c>
      <c r="N4838">
        <v>1</v>
      </c>
      <c r="O4838">
        <v>0.92</v>
      </c>
      <c r="P4838">
        <v>33861</v>
      </c>
      <c r="Q4838">
        <v>16.89</v>
      </c>
      <c r="R4838">
        <v>0.22</v>
      </c>
    </row>
    <row r="4839" spans="1:18" x14ac:dyDescent="0.3">
      <c r="A4839">
        <v>4838</v>
      </c>
      <c r="B4839">
        <v>3</v>
      </c>
      <c r="C4839">
        <v>2</v>
      </c>
      <c r="D4839">
        <v>2</v>
      </c>
      <c r="E4839">
        <v>2</v>
      </c>
      <c r="F4839">
        <v>9</v>
      </c>
      <c r="G4839">
        <v>3</v>
      </c>
      <c r="H4839">
        <v>7</v>
      </c>
      <c r="I4839">
        <v>11</v>
      </c>
      <c r="J4839">
        <v>15</v>
      </c>
      <c r="K4839" t="s">
        <v>4958</v>
      </c>
      <c r="L4839">
        <v>2025</v>
      </c>
      <c r="M4839" t="str">
        <f>IF(Fact_JobPosting[[#This Row],[ai_mentioned]]=1,"AI Jobs","Non AI Jobs")</f>
        <v>AI Jobs</v>
      </c>
      <c r="N4839">
        <v>1</v>
      </c>
      <c r="O4839">
        <v>0.89</v>
      </c>
      <c r="P4839">
        <v>35828</v>
      </c>
      <c r="Q4839">
        <v>9.66</v>
      </c>
      <c r="R4839">
        <v>0.36</v>
      </c>
    </row>
    <row r="4840" spans="1:18" x14ac:dyDescent="0.3">
      <c r="A4840">
        <v>4839</v>
      </c>
      <c r="B4840">
        <v>3</v>
      </c>
      <c r="C4840">
        <v>3</v>
      </c>
      <c r="D4840">
        <v>2</v>
      </c>
      <c r="E4840">
        <v>2</v>
      </c>
      <c r="F4840">
        <v>6</v>
      </c>
      <c r="G4840">
        <v>2</v>
      </c>
      <c r="H4840">
        <v>5</v>
      </c>
      <c r="I4840">
        <v>14</v>
      </c>
      <c r="J4840">
        <v>15</v>
      </c>
      <c r="K4840" t="s">
        <v>4959</v>
      </c>
      <c r="L4840">
        <v>2025</v>
      </c>
      <c r="M4840" t="str">
        <f>IF(Fact_JobPosting[[#This Row],[ai_mentioned]]=1,"AI Jobs","Non AI Jobs")</f>
        <v>AI Jobs</v>
      </c>
      <c r="N4840">
        <v>1</v>
      </c>
      <c r="O4840">
        <v>0.45</v>
      </c>
      <c r="P4840">
        <v>66086</v>
      </c>
      <c r="Q4840">
        <v>13.18</v>
      </c>
      <c r="R4840">
        <v>0.25</v>
      </c>
    </row>
    <row r="4841" spans="1:18" x14ac:dyDescent="0.3">
      <c r="A4841">
        <v>4840</v>
      </c>
      <c r="B4841">
        <v>2</v>
      </c>
      <c r="C4841">
        <v>1</v>
      </c>
      <c r="D4841">
        <v>2</v>
      </c>
      <c r="E4841">
        <v>5</v>
      </c>
      <c r="F4841">
        <v>10</v>
      </c>
      <c r="G4841">
        <v>8</v>
      </c>
      <c r="H4841">
        <v>12</v>
      </c>
      <c r="I4841">
        <v>11</v>
      </c>
      <c r="J4841">
        <v>15</v>
      </c>
      <c r="K4841" t="s">
        <v>4960</v>
      </c>
      <c r="L4841">
        <v>2025</v>
      </c>
      <c r="M4841" t="str">
        <f>IF(Fact_JobPosting[[#This Row],[ai_mentioned]]=1,"AI Jobs","Non AI Jobs")</f>
        <v>Non AI Jobs</v>
      </c>
      <c r="N4841">
        <v>0</v>
      </c>
      <c r="O4841">
        <v>0.18</v>
      </c>
      <c r="P4841">
        <v>32468</v>
      </c>
      <c r="Q4841">
        <v>4.21</v>
      </c>
      <c r="R4841">
        <v>0.66</v>
      </c>
    </row>
    <row r="4842" spans="1:18" x14ac:dyDescent="0.3">
      <c r="A4842">
        <v>4841</v>
      </c>
      <c r="B4842">
        <v>3</v>
      </c>
      <c r="C4842">
        <v>2</v>
      </c>
      <c r="D4842">
        <v>3</v>
      </c>
      <c r="E4842">
        <v>2</v>
      </c>
      <c r="F4842">
        <v>6</v>
      </c>
      <c r="G4842">
        <v>4</v>
      </c>
      <c r="H4842">
        <v>3</v>
      </c>
      <c r="I4842">
        <v>27</v>
      </c>
      <c r="J4842">
        <v>15</v>
      </c>
      <c r="K4842" t="s">
        <v>4961</v>
      </c>
      <c r="L4842">
        <v>2025</v>
      </c>
      <c r="M4842" t="str">
        <f>IF(Fact_JobPosting[[#This Row],[ai_mentioned]]=1,"AI Jobs","Non AI Jobs")</f>
        <v>AI Jobs</v>
      </c>
      <c r="N4842">
        <v>1</v>
      </c>
      <c r="O4842">
        <v>0.83</v>
      </c>
      <c r="P4842">
        <v>124624</v>
      </c>
      <c r="Q4842">
        <v>15.82</v>
      </c>
      <c r="R4842">
        <v>0.28999999999999998</v>
      </c>
    </row>
    <row r="4843" spans="1:18" x14ac:dyDescent="0.3">
      <c r="A4843">
        <v>4842</v>
      </c>
      <c r="B4843">
        <v>3</v>
      </c>
      <c r="C4843">
        <v>3</v>
      </c>
      <c r="D4843">
        <v>2</v>
      </c>
      <c r="E4843">
        <v>2</v>
      </c>
      <c r="F4843">
        <v>6</v>
      </c>
      <c r="G4843">
        <v>3</v>
      </c>
      <c r="H4843">
        <v>13</v>
      </c>
      <c r="I4843">
        <v>39</v>
      </c>
      <c r="J4843">
        <v>15</v>
      </c>
      <c r="K4843" t="s">
        <v>4962</v>
      </c>
      <c r="L4843">
        <v>2025</v>
      </c>
      <c r="M4843" t="str">
        <f>IF(Fact_JobPosting[[#This Row],[ai_mentioned]]=1,"AI Jobs","Non AI Jobs")</f>
        <v>AI Jobs</v>
      </c>
      <c r="N4843">
        <v>1</v>
      </c>
      <c r="O4843">
        <v>0.5</v>
      </c>
      <c r="P4843">
        <v>71661</v>
      </c>
      <c r="Q4843">
        <v>13.23</v>
      </c>
      <c r="R4843">
        <v>0.27</v>
      </c>
    </row>
    <row r="4844" spans="1:18" x14ac:dyDescent="0.3">
      <c r="A4844">
        <v>4843</v>
      </c>
      <c r="B4844">
        <v>3</v>
      </c>
      <c r="C4844">
        <v>3</v>
      </c>
      <c r="D4844">
        <v>3</v>
      </c>
      <c r="E4844">
        <v>3</v>
      </c>
      <c r="F4844">
        <v>9</v>
      </c>
      <c r="G4844">
        <v>9</v>
      </c>
      <c r="H4844">
        <v>10</v>
      </c>
      <c r="I4844">
        <v>30</v>
      </c>
      <c r="J4844">
        <v>15</v>
      </c>
      <c r="K4844" t="s">
        <v>4963</v>
      </c>
      <c r="L4844">
        <v>2025</v>
      </c>
      <c r="M4844" t="str">
        <f>IF(Fact_JobPosting[[#This Row],[ai_mentioned]]=1,"AI Jobs","Non AI Jobs")</f>
        <v>AI Jobs</v>
      </c>
      <c r="N4844">
        <v>1</v>
      </c>
      <c r="O4844">
        <v>0.6</v>
      </c>
      <c r="P4844">
        <v>157747</v>
      </c>
      <c r="Q4844">
        <v>7.39</v>
      </c>
      <c r="R4844">
        <v>0.19</v>
      </c>
    </row>
    <row r="4845" spans="1:18" x14ac:dyDescent="0.3">
      <c r="A4845">
        <v>4844</v>
      </c>
      <c r="B4845">
        <v>1</v>
      </c>
      <c r="C4845">
        <v>1</v>
      </c>
      <c r="D4845">
        <v>2</v>
      </c>
      <c r="E4845">
        <v>4</v>
      </c>
      <c r="F4845">
        <v>7</v>
      </c>
      <c r="G4845">
        <v>3</v>
      </c>
      <c r="H4845">
        <v>15</v>
      </c>
      <c r="I4845">
        <v>5</v>
      </c>
      <c r="J4845">
        <v>15</v>
      </c>
      <c r="K4845" t="s">
        <v>4964</v>
      </c>
      <c r="L4845">
        <v>2025</v>
      </c>
      <c r="M4845" t="str">
        <f>IF(Fact_JobPosting[[#This Row],[ai_mentioned]]=1,"AI Jobs","Non AI Jobs")</f>
        <v>Non AI Jobs</v>
      </c>
      <c r="N4845">
        <v>0</v>
      </c>
      <c r="O4845">
        <v>0.01</v>
      </c>
      <c r="P4845">
        <v>29196</v>
      </c>
      <c r="Q4845">
        <v>-2.85</v>
      </c>
      <c r="R4845">
        <v>0.84</v>
      </c>
    </row>
    <row r="4846" spans="1:18" x14ac:dyDescent="0.3">
      <c r="A4846">
        <v>4845</v>
      </c>
      <c r="B4846">
        <v>2</v>
      </c>
      <c r="C4846">
        <v>1</v>
      </c>
      <c r="D4846">
        <v>3</v>
      </c>
      <c r="E4846">
        <v>3</v>
      </c>
      <c r="F4846">
        <v>2</v>
      </c>
      <c r="G4846">
        <v>4</v>
      </c>
      <c r="H4846">
        <v>5</v>
      </c>
      <c r="I4846">
        <v>9</v>
      </c>
      <c r="J4846">
        <v>15</v>
      </c>
      <c r="K4846" t="s">
        <v>4965</v>
      </c>
      <c r="L4846">
        <v>2025</v>
      </c>
      <c r="M4846" t="str">
        <f>IF(Fact_JobPosting[[#This Row],[ai_mentioned]]=1,"AI Jobs","Non AI Jobs")</f>
        <v>Non AI Jobs</v>
      </c>
      <c r="N4846">
        <v>0</v>
      </c>
      <c r="O4846">
        <v>0.11</v>
      </c>
      <c r="P4846">
        <v>91393</v>
      </c>
      <c r="Q4846">
        <v>-4.78</v>
      </c>
      <c r="R4846">
        <v>0.65</v>
      </c>
    </row>
    <row r="4847" spans="1:18" x14ac:dyDescent="0.3">
      <c r="A4847">
        <v>4846</v>
      </c>
      <c r="B4847">
        <v>3</v>
      </c>
      <c r="C4847">
        <v>3</v>
      </c>
      <c r="D4847">
        <v>3</v>
      </c>
      <c r="E4847">
        <v>4</v>
      </c>
      <c r="F4847">
        <v>3</v>
      </c>
      <c r="G4847">
        <v>4</v>
      </c>
      <c r="H4847">
        <v>12</v>
      </c>
      <c r="I4847">
        <v>39</v>
      </c>
      <c r="J4847">
        <v>15</v>
      </c>
      <c r="K4847" t="s">
        <v>4966</v>
      </c>
      <c r="L4847">
        <v>2025</v>
      </c>
      <c r="M4847" t="str">
        <f>IF(Fact_JobPosting[[#This Row],[ai_mentioned]]=1,"AI Jobs","Non AI Jobs")</f>
        <v>AI Jobs</v>
      </c>
      <c r="N4847">
        <v>1</v>
      </c>
      <c r="O4847">
        <v>0.4</v>
      </c>
      <c r="P4847">
        <v>73611</v>
      </c>
      <c r="Q4847">
        <v>6.11</v>
      </c>
      <c r="R4847">
        <v>0.24</v>
      </c>
    </row>
    <row r="4848" spans="1:18" x14ac:dyDescent="0.3">
      <c r="A4848">
        <v>4847</v>
      </c>
      <c r="B4848">
        <v>3</v>
      </c>
      <c r="C4848">
        <v>2</v>
      </c>
      <c r="D4848">
        <v>3</v>
      </c>
      <c r="E4848">
        <v>4</v>
      </c>
      <c r="F4848">
        <v>10</v>
      </c>
      <c r="G4848">
        <v>4</v>
      </c>
      <c r="H4848">
        <v>6</v>
      </c>
      <c r="I4848">
        <v>38</v>
      </c>
      <c r="J4848">
        <v>15</v>
      </c>
      <c r="K4848" t="s">
        <v>4967</v>
      </c>
      <c r="L4848">
        <v>2025</v>
      </c>
      <c r="M4848" t="str">
        <f>IF(Fact_JobPosting[[#This Row],[ai_mentioned]]=1,"AI Jobs","Non AI Jobs")</f>
        <v>AI Jobs</v>
      </c>
      <c r="N4848">
        <v>1</v>
      </c>
      <c r="O4848">
        <v>0.74</v>
      </c>
      <c r="P4848">
        <v>147291</v>
      </c>
      <c r="Q4848">
        <v>14.86</v>
      </c>
      <c r="R4848">
        <v>0.2</v>
      </c>
    </row>
    <row r="4849" spans="1:18" x14ac:dyDescent="0.3">
      <c r="A4849">
        <v>4848</v>
      </c>
      <c r="B4849">
        <v>3</v>
      </c>
      <c r="C4849">
        <v>3</v>
      </c>
      <c r="D4849">
        <v>2</v>
      </c>
      <c r="E4849">
        <v>2</v>
      </c>
      <c r="F4849">
        <v>7</v>
      </c>
      <c r="G4849">
        <v>2</v>
      </c>
      <c r="H4849">
        <v>7</v>
      </c>
      <c r="I4849">
        <v>11</v>
      </c>
      <c r="J4849">
        <v>15</v>
      </c>
      <c r="K4849" t="s">
        <v>4968</v>
      </c>
      <c r="L4849">
        <v>2025</v>
      </c>
      <c r="M4849" t="str">
        <f>IF(Fact_JobPosting[[#This Row],[ai_mentioned]]=1,"AI Jobs","Non AI Jobs")</f>
        <v>AI Jobs</v>
      </c>
      <c r="N4849">
        <v>1</v>
      </c>
      <c r="O4849">
        <v>0.55000000000000004</v>
      </c>
      <c r="P4849">
        <v>35584</v>
      </c>
      <c r="Q4849">
        <v>15.26</v>
      </c>
      <c r="R4849">
        <v>0.37</v>
      </c>
    </row>
    <row r="4850" spans="1:18" x14ac:dyDescent="0.3">
      <c r="A4850">
        <v>4849</v>
      </c>
      <c r="B4850">
        <v>3</v>
      </c>
      <c r="C4850">
        <v>3</v>
      </c>
      <c r="D4850">
        <v>2</v>
      </c>
      <c r="E4850">
        <v>6</v>
      </c>
      <c r="F4850">
        <v>9</v>
      </c>
      <c r="G4850">
        <v>6</v>
      </c>
      <c r="H4850">
        <v>2</v>
      </c>
      <c r="I4850">
        <v>36</v>
      </c>
      <c r="J4850">
        <v>15</v>
      </c>
      <c r="K4850" t="s">
        <v>4969</v>
      </c>
      <c r="L4850">
        <v>2025</v>
      </c>
      <c r="M4850" t="str">
        <f>IF(Fact_JobPosting[[#This Row],[ai_mentioned]]=1,"AI Jobs","Non AI Jobs")</f>
        <v>AI Jobs</v>
      </c>
      <c r="N4850">
        <v>1</v>
      </c>
      <c r="O4850">
        <v>0.41</v>
      </c>
      <c r="P4850">
        <v>128411</v>
      </c>
      <c r="Q4850">
        <v>10.89</v>
      </c>
      <c r="R4850">
        <v>0.2</v>
      </c>
    </row>
    <row r="4851" spans="1:18" x14ac:dyDescent="0.3">
      <c r="A4851">
        <v>4850</v>
      </c>
      <c r="B4851">
        <v>3</v>
      </c>
      <c r="C4851">
        <v>2</v>
      </c>
      <c r="D4851">
        <v>2</v>
      </c>
      <c r="E4851">
        <v>1</v>
      </c>
      <c r="F4851">
        <v>5</v>
      </c>
      <c r="G4851">
        <v>8</v>
      </c>
      <c r="H4851">
        <v>13</v>
      </c>
      <c r="I4851">
        <v>12</v>
      </c>
      <c r="J4851">
        <v>15</v>
      </c>
      <c r="K4851" t="s">
        <v>4970</v>
      </c>
      <c r="L4851">
        <v>2025</v>
      </c>
      <c r="M4851" t="str">
        <f>IF(Fact_JobPosting[[#This Row],[ai_mentioned]]=1,"AI Jobs","Non AI Jobs")</f>
        <v>AI Jobs</v>
      </c>
      <c r="N4851">
        <v>1</v>
      </c>
      <c r="O4851">
        <v>0.7</v>
      </c>
      <c r="P4851">
        <v>57496</v>
      </c>
      <c r="Q4851">
        <v>7.28</v>
      </c>
      <c r="R4851">
        <v>0.3</v>
      </c>
    </row>
    <row r="4852" spans="1:18" x14ac:dyDescent="0.3">
      <c r="A4852">
        <v>4851</v>
      </c>
      <c r="B4852">
        <v>3</v>
      </c>
      <c r="C4852">
        <v>2</v>
      </c>
      <c r="D4852">
        <v>2</v>
      </c>
      <c r="E4852">
        <v>6</v>
      </c>
      <c r="F4852">
        <v>7</v>
      </c>
      <c r="G4852">
        <v>8</v>
      </c>
      <c r="H4852">
        <v>8</v>
      </c>
      <c r="I4852">
        <v>31</v>
      </c>
      <c r="J4852">
        <v>15</v>
      </c>
      <c r="K4852" t="s">
        <v>4971</v>
      </c>
      <c r="L4852">
        <v>2025</v>
      </c>
      <c r="M4852" t="str">
        <f>IF(Fact_JobPosting[[#This Row],[ai_mentioned]]=1,"AI Jobs","Non AI Jobs")</f>
        <v>AI Jobs</v>
      </c>
      <c r="N4852">
        <v>1</v>
      </c>
      <c r="O4852">
        <v>0.81</v>
      </c>
      <c r="P4852">
        <v>113654</v>
      </c>
      <c r="Q4852">
        <v>6.11</v>
      </c>
      <c r="R4852">
        <v>0.19</v>
      </c>
    </row>
    <row r="4853" spans="1:18" x14ac:dyDescent="0.3">
      <c r="A4853">
        <v>4852</v>
      </c>
      <c r="B4853">
        <v>1</v>
      </c>
      <c r="C4853">
        <v>1</v>
      </c>
      <c r="D4853">
        <v>2</v>
      </c>
      <c r="E4853">
        <v>2</v>
      </c>
      <c r="F4853">
        <v>5</v>
      </c>
      <c r="G4853">
        <v>2</v>
      </c>
      <c r="H4853">
        <v>2</v>
      </c>
      <c r="I4853">
        <v>14</v>
      </c>
      <c r="J4853">
        <v>15</v>
      </c>
      <c r="K4853" t="s">
        <v>4972</v>
      </c>
      <c r="L4853">
        <v>2025</v>
      </c>
      <c r="M4853" t="str">
        <f>IF(Fact_JobPosting[[#This Row],[ai_mentioned]]=1,"AI Jobs","Non AI Jobs")</f>
        <v>Non AI Jobs</v>
      </c>
      <c r="N4853">
        <v>0</v>
      </c>
      <c r="O4853">
        <v>0.14000000000000001</v>
      </c>
      <c r="P4853">
        <v>54604</v>
      </c>
      <c r="Q4853">
        <v>4.2699999999999996</v>
      </c>
      <c r="R4853">
        <v>0.9</v>
      </c>
    </row>
    <row r="4854" spans="1:18" x14ac:dyDescent="0.3">
      <c r="A4854">
        <v>4853</v>
      </c>
      <c r="B4854">
        <v>3</v>
      </c>
      <c r="C4854">
        <v>2</v>
      </c>
      <c r="D4854">
        <v>2</v>
      </c>
      <c r="E4854">
        <v>5</v>
      </c>
      <c r="F4854">
        <v>10</v>
      </c>
      <c r="G4854">
        <v>3</v>
      </c>
      <c r="H4854">
        <v>6</v>
      </c>
      <c r="I4854">
        <v>39</v>
      </c>
      <c r="J4854">
        <v>15</v>
      </c>
      <c r="K4854" t="s">
        <v>4973</v>
      </c>
      <c r="L4854">
        <v>2025</v>
      </c>
      <c r="M4854" t="str">
        <f>IF(Fact_JobPosting[[#This Row],[ai_mentioned]]=1,"AI Jobs","Non AI Jobs")</f>
        <v>AI Jobs</v>
      </c>
      <c r="N4854">
        <v>1</v>
      </c>
      <c r="O4854">
        <v>0.87</v>
      </c>
      <c r="P4854">
        <v>79071</v>
      </c>
      <c r="Q4854">
        <v>15.23</v>
      </c>
      <c r="R4854">
        <v>0.32</v>
      </c>
    </row>
    <row r="4855" spans="1:18" x14ac:dyDescent="0.3">
      <c r="A4855">
        <v>4854</v>
      </c>
      <c r="B4855">
        <v>3</v>
      </c>
      <c r="C4855">
        <v>2</v>
      </c>
      <c r="D4855">
        <v>2</v>
      </c>
      <c r="E4855">
        <v>6</v>
      </c>
      <c r="F4855">
        <v>1</v>
      </c>
      <c r="G4855">
        <v>2</v>
      </c>
      <c r="H4855">
        <v>3</v>
      </c>
      <c r="I4855">
        <v>10</v>
      </c>
      <c r="J4855">
        <v>15</v>
      </c>
      <c r="K4855" t="s">
        <v>4974</v>
      </c>
      <c r="L4855">
        <v>2025</v>
      </c>
      <c r="M4855" t="str">
        <f>IF(Fact_JobPosting[[#This Row],[ai_mentioned]]=1,"AI Jobs","Non AI Jobs")</f>
        <v>AI Jobs</v>
      </c>
      <c r="N4855">
        <v>1</v>
      </c>
      <c r="O4855">
        <v>0.92</v>
      </c>
      <c r="P4855">
        <v>131020</v>
      </c>
      <c r="Q4855">
        <v>5.46</v>
      </c>
      <c r="R4855">
        <v>0.39</v>
      </c>
    </row>
    <row r="4856" spans="1:18" x14ac:dyDescent="0.3">
      <c r="A4856">
        <v>4855</v>
      </c>
      <c r="B4856">
        <v>3</v>
      </c>
      <c r="C4856">
        <v>2</v>
      </c>
      <c r="D4856">
        <v>2</v>
      </c>
      <c r="E4856">
        <v>5</v>
      </c>
      <c r="F4856">
        <v>10</v>
      </c>
      <c r="G4856">
        <v>1</v>
      </c>
      <c r="H4856">
        <v>6</v>
      </c>
      <c r="I4856">
        <v>16</v>
      </c>
      <c r="J4856">
        <v>15</v>
      </c>
      <c r="K4856" t="s">
        <v>4975</v>
      </c>
      <c r="L4856">
        <v>2025</v>
      </c>
      <c r="M4856" t="str">
        <f>IF(Fact_JobPosting[[#This Row],[ai_mentioned]]=1,"AI Jobs","Non AI Jobs")</f>
        <v>AI Jobs</v>
      </c>
      <c r="N4856">
        <v>1</v>
      </c>
      <c r="O4856">
        <v>0.72</v>
      </c>
      <c r="P4856">
        <v>101709</v>
      </c>
      <c r="Q4856">
        <v>13.32</v>
      </c>
      <c r="R4856">
        <v>0.12</v>
      </c>
    </row>
    <row r="4857" spans="1:18" x14ac:dyDescent="0.3">
      <c r="A4857">
        <v>4856</v>
      </c>
      <c r="B4857">
        <v>3</v>
      </c>
      <c r="C4857">
        <v>3</v>
      </c>
      <c r="D4857">
        <v>3</v>
      </c>
      <c r="E4857">
        <v>2</v>
      </c>
      <c r="F4857">
        <v>4</v>
      </c>
      <c r="G4857">
        <v>4</v>
      </c>
      <c r="H4857">
        <v>5</v>
      </c>
      <c r="I4857">
        <v>43</v>
      </c>
      <c r="J4857">
        <v>15</v>
      </c>
      <c r="K4857" t="s">
        <v>4976</v>
      </c>
      <c r="L4857">
        <v>2025</v>
      </c>
      <c r="M4857" t="str">
        <f>IF(Fact_JobPosting[[#This Row],[ai_mentioned]]=1,"AI Jobs","Non AI Jobs")</f>
        <v>AI Jobs</v>
      </c>
      <c r="N4857">
        <v>1</v>
      </c>
      <c r="O4857">
        <v>0.45</v>
      </c>
      <c r="P4857">
        <v>107349</v>
      </c>
      <c r="Q4857">
        <v>13.57</v>
      </c>
      <c r="R4857">
        <v>0.18</v>
      </c>
    </row>
    <row r="4858" spans="1:18" x14ac:dyDescent="0.3">
      <c r="A4858">
        <v>4857</v>
      </c>
      <c r="B4858">
        <v>3</v>
      </c>
      <c r="C4858">
        <v>2</v>
      </c>
      <c r="D4858">
        <v>2</v>
      </c>
      <c r="E4858">
        <v>3</v>
      </c>
      <c r="F4858">
        <v>7</v>
      </c>
      <c r="G4858">
        <v>1</v>
      </c>
      <c r="H4858">
        <v>6</v>
      </c>
      <c r="I4858">
        <v>28</v>
      </c>
      <c r="J4858">
        <v>15</v>
      </c>
      <c r="K4858" t="s">
        <v>4977</v>
      </c>
      <c r="L4858">
        <v>2025</v>
      </c>
      <c r="M4858" t="str">
        <f>IF(Fact_JobPosting[[#This Row],[ai_mentioned]]=1,"AI Jobs","Non AI Jobs")</f>
        <v>AI Jobs</v>
      </c>
      <c r="N4858">
        <v>1</v>
      </c>
      <c r="O4858">
        <v>0.86</v>
      </c>
      <c r="P4858">
        <v>35395</v>
      </c>
      <c r="Q4858">
        <v>6.9</v>
      </c>
      <c r="R4858">
        <v>0.22</v>
      </c>
    </row>
    <row r="4859" spans="1:18" x14ac:dyDescent="0.3">
      <c r="A4859">
        <v>4858</v>
      </c>
      <c r="B4859">
        <v>1</v>
      </c>
      <c r="C4859">
        <v>1</v>
      </c>
      <c r="D4859">
        <v>2</v>
      </c>
      <c r="E4859">
        <v>4</v>
      </c>
      <c r="F4859">
        <v>2</v>
      </c>
      <c r="G4859">
        <v>1</v>
      </c>
      <c r="H4859">
        <v>16</v>
      </c>
      <c r="I4859">
        <v>9</v>
      </c>
      <c r="J4859">
        <v>15</v>
      </c>
      <c r="K4859" t="s">
        <v>4978</v>
      </c>
      <c r="L4859">
        <v>2025</v>
      </c>
      <c r="M4859" t="str">
        <f>IF(Fact_JobPosting[[#This Row],[ai_mentioned]]=1,"AI Jobs","Non AI Jobs")</f>
        <v>Non AI Jobs</v>
      </c>
      <c r="N4859">
        <v>0</v>
      </c>
      <c r="O4859">
        <v>0.06</v>
      </c>
      <c r="P4859">
        <v>93949</v>
      </c>
      <c r="Q4859">
        <v>-4.92</v>
      </c>
      <c r="R4859">
        <v>0.73</v>
      </c>
    </row>
    <row r="4860" spans="1:18" x14ac:dyDescent="0.3">
      <c r="A4860">
        <v>4859</v>
      </c>
      <c r="B4860">
        <v>1</v>
      </c>
      <c r="C4860">
        <v>1</v>
      </c>
      <c r="D4860">
        <v>2</v>
      </c>
      <c r="E4860">
        <v>1</v>
      </c>
      <c r="F4860">
        <v>8</v>
      </c>
      <c r="G4860">
        <v>7</v>
      </c>
      <c r="H4860">
        <v>14</v>
      </c>
      <c r="I4860">
        <v>42</v>
      </c>
      <c r="J4860">
        <v>15</v>
      </c>
      <c r="K4860" t="s">
        <v>4979</v>
      </c>
      <c r="L4860">
        <v>2025</v>
      </c>
      <c r="M4860" t="str">
        <f>IF(Fact_JobPosting[[#This Row],[ai_mentioned]]=1,"AI Jobs","Non AI Jobs")</f>
        <v>Non AI Jobs</v>
      </c>
      <c r="N4860">
        <v>0</v>
      </c>
      <c r="O4860">
        <v>0.06</v>
      </c>
      <c r="P4860">
        <v>89140</v>
      </c>
      <c r="Q4860">
        <v>1.93</v>
      </c>
      <c r="R4860">
        <v>0.76</v>
      </c>
    </row>
    <row r="4861" spans="1:18" x14ac:dyDescent="0.3">
      <c r="A4861">
        <v>4860</v>
      </c>
      <c r="B4861">
        <v>1</v>
      </c>
      <c r="C4861">
        <v>1</v>
      </c>
      <c r="D4861">
        <v>2</v>
      </c>
      <c r="E4861">
        <v>1</v>
      </c>
      <c r="F4861">
        <v>5</v>
      </c>
      <c r="G4861">
        <v>2</v>
      </c>
      <c r="H4861">
        <v>1</v>
      </c>
      <c r="I4861">
        <v>41</v>
      </c>
      <c r="J4861">
        <v>15</v>
      </c>
      <c r="K4861" t="s">
        <v>4980</v>
      </c>
      <c r="L4861">
        <v>2025</v>
      </c>
      <c r="M4861" t="str">
        <f>IF(Fact_JobPosting[[#This Row],[ai_mentioned]]=1,"AI Jobs","Non AI Jobs")</f>
        <v>Non AI Jobs</v>
      </c>
      <c r="N4861">
        <v>0</v>
      </c>
      <c r="O4861">
        <v>0.02</v>
      </c>
      <c r="P4861">
        <v>66758</v>
      </c>
      <c r="Q4861">
        <v>4.6100000000000003</v>
      </c>
      <c r="R4861">
        <v>0.86</v>
      </c>
    </row>
    <row r="4862" spans="1:18" x14ac:dyDescent="0.3">
      <c r="A4862">
        <v>4861</v>
      </c>
      <c r="B4862">
        <v>3</v>
      </c>
      <c r="C4862">
        <v>3</v>
      </c>
      <c r="D4862">
        <v>2</v>
      </c>
      <c r="E4862">
        <v>3</v>
      </c>
      <c r="F4862">
        <v>4</v>
      </c>
      <c r="G4862">
        <v>7</v>
      </c>
      <c r="H4862">
        <v>3</v>
      </c>
      <c r="I4862">
        <v>30</v>
      </c>
      <c r="J4862">
        <v>15</v>
      </c>
      <c r="K4862" t="s">
        <v>4981</v>
      </c>
      <c r="L4862">
        <v>2025</v>
      </c>
      <c r="M4862" t="str">
        <f>IF(Fact_JobPosting[[#This Row],[ai_mentioned]]=1,"AI Jobs","Non AI Jobs")</f>
        <v>AI Jobs</v>
      </c>
      <c r="N4862">
        <v>1</v>
      </c>
      <c r="O4862">
        <v>0.61</v>
      </c>
      <c r="P4862">
        <v>146639</v>
      </c>
      <c r="Q4862">
        <v>9.86</v>
      </c>
      <c r="R4862">
        <v>0.13</v>
      </c>
    </row>
    <row r="4863" spans="1:18" x14ac:dyDescent="0.3">
      <c r="A4863">
        <v>4862</v>
      </c>
      <c r="B4863">
        <v>3</v>
      </c>
      <c r="C4863">
        <v>2</v>
      </c>
      <c r="D4863">
        <v>3</v>
      </c>
      <c r="E4863">
        <v>3</v>
      </c>
      <c r="F4863">
        <v>5</v>
      </c>
      <c r="G4863">
        <v>4</v>
      </c>
      <c r="H4863">
        <v>10</v>
      </c>
      <c r="I4863">
        <v>34</v>
      </c>
      <c r="J4863">
        <v>15</v>
      </c>
      <c r="K4863" t="s">
        <v>4982</v>
      </c>
      <c r="L4863">
        <v>2025</v>
      </c>
      <c r="M4863" t="str">
        <f>IF(Fact_JobPosting[[#This Row],[ai_mentioned]]=1,"AI Jobs","Non AI Jobs")</f>
        <v>AI Jobs</v>
      </c>
      <c r="N4863">
        <v>1</v>
      </c>
      <c r="O4863">
        <v>0.66</v>
      </c>
      <c r="P4863">
        <v>37393</v>
      </c>
      <c r="Q4863">
        <v>11.68</v>
      </c>
      <c r="R4863">
        <v>0.35</v>
      </c>
    </row>
    <row r="4864" spans="1:18" x14ac:dyDescent="0.3">
      <c r="A4864">
        <v>4863</v>
      </c>
      <c r="B4864">
        <v>3</v>
      </c>
      <c r="C4864">
        <v>3</v>
      </c>
      <c r="D4864">
        <v>2</v>
      </c>
      <c r="E4864">
        <v>2</v>
      </c>
      <c r="F4864">
        <v>1</v>
      </c>
      <c r="G4864">
        <v>7</v>
      </c>
      <c r="H4864">
        <v>7</v>
      </c>
      <c r="I4864">
        <v>27</v>
      </c>
      <c r="J4864">
        <v>15</v>
      </c>
      <c r="K4864" t="s">
        <v>4983</v>
      </c>
      <c r="L4864">
        <v>2025</v>
      </c>
      <c r="M4864" t="str">
        <f>IF(Fact_JobPosting[[#This Row],[ai_mentioned]]=1,"AI Jobs","Non AI Jobs")</f>
        <v>AI Jobs</v>
      </c>
      <c r="N4864">
        <v>1</v>
      </c>
      <c r="O4864">
        <v>0.45</v>
      </c>
      <c r="P4864">
        <v>97258</v>
      </c>
      <c r="Q4864">
        <v>15.11</v>
      </c>
      <c r="R4864">
        <v>0.14000000000000001</v>
      </c>
    </row>
    <row r="4865" spans="1:18" x14ac:dyDescent="0.3">
      <c r="A4865">
        <v>4864</v>
      </c>
      <c r="B4865">
        <v>3</v>
      </c>
      <c r="C4865">
        <v>3</v>
      </c>
      <c r="D4865">
        <v>2</v>
      </c>
      <c r="E4865">
        <v>2</v>
      </c>
      <c r="F4865">
        <v>6</v>
      </c>
      <c r="G4865">
        <v>2</v>
      </c>
      <c r="H4865">
        <v>1</v>
      </c>
      <c r="I4865">
        <v>1</v>
      </c>
      <c r="J4865">
        <v>15</v>
      </c>
      <c r="K4865" t="s">
        <v>4984</v>
      </c>
      <c r="L4865">
        <v>2025</v>
      </c>
      <c r="M4865" t="str">
        <f>IF(Fact_JobPosting[[#This Row],[ai_mentioned]]=1,"AI Jobs","Non AI Jobs")</f>
        <v>AI Jobs</v>
      </c>
      <c r="N4865">
        <v>1</v>
      </c>
      <c r="O4865">
        <v>0.55000000000000004</v>
      </c>
      <c r="P4865">
        <v>54361</v>
      </c>
      <c r="Q4865">
        <v>7.74</v>
      </c>
      <c r="R4865">
        <v>0.18</v>
      </c>
    </row>
    <row r="4866" spans="1:18" x14ac:dyDescent="0.3">
      <c r="A4866">
        <v>4865</v>
      </c>
      <c r="B4866">
        <v>3</v>
      </c>
      <c r="C4866">
        <v>3</v>
      </c>
      <c r="D4866">
        <v>2</v>
      </c>
      <c r="E4866">
        <v>3</v>
      </c>
      <c r="F4866">
        <v>3</v>
      </c>
      <c r="G4866">
        <v>7</v>
      </c>
      <c r="H4866">
        <v>3</v>
      </c>
      <c r="I4866">
        <v>22</v>
      </c>
      <c r="J4866">
        <v>15</v>
      </c>
      <c r="K4866" t="s">
        <v>4985</v>
      </c>
      <c r="L4866">
        <v>2025</v>
      </c>
      <c r="M4866" t="str">
        <f>IF(Fact_JobPosting[[#This Row],[ai_mentioned]]=1,"AI Jobs","Non AI Jobs")</f>
        <v>AI Jobs</v>
      </c>
      <c r="N4866">
        <v>1</v>
      </c>
      <c r="O4866">
        <v>0.61</v>
      </c>
      <c r="P4866">
        <v>39650</v>
      </c>
      <c r="Q4866">
        <v>9.9</v>
      </c>
      <c r="R4866">
        <v>0.38</v>
      </c>
    </row>
    <row r="4867" spans="1:18" x14ac:dyDescent="0.3">
      <c r="A4867">
        <v>4866</v>
      </c>
      <c r="B4867">
        <v>3</v>
      </c>
      <c r="C4867">
        <v>2</v>
      </c>
      <c r="D4867">
        <v>2</v>
      </c>
      <c r="E4867">
        <v>6</v>
      </c>
      <c r="F4867">
        <v>6</v>
      </c>
      <c r="G4867">
        <v>8</v>
      </c>
      <c r="H4867">
        <v>2</v>
      </c>
      <c r="I4867">
        <v>42</v>
      </c>
      <c r="J4867">
        <v>15</v>
      </c>
      <c r="K4867" t="s">
        <v>4986</v>
      </c>
      <c r="L4867">
        <v>2025</v>
      </c>
      <c r="M4867" t="str">
        <f>IF(Fact_JobPosting[[#This Row],[ai_mentioned]]=1,"AI Jobs","Non AI Jobs")</f>
        <v>AI Jobs</v>
      </c>
      <c r="N4867">
        <v>1</v>
      </c>
      <c r="O4867">
        <v>0.81</v>
      </c>
      <c r="P4867">
        <v>113878</v>
      </c>
      <c r="Q4867">
        <v>10.39</v>
      </c>
      <c r="R4867">
        <v>0.18</v>
      </c>
    </row>
    <row r="4868" spans="1:18" x14ac:dyDescent="0.3">
      <c r="A4868">
        <v>4867</v>
      </c>
      <c r="B4868">
        <v>3</v>
      </c>
      <c r="C4868">
        <v>3</v>
      </c>
      <c r="D4868">
        <v>2</v>
      </c>
      <c r="E4868">
        <v>3</v>
      </c>
      <c r="F4868">
        <v>2</v>
      </c>
      <c r="G4868">
        <v>2</v>
      </c>
      <c r="H4868">
        <v>1</v>
      </c>
      <c r="I4868">
        <v>10</v>
      </c>
      <c r="J4868">
        <v>15</v>
      </c>
      <c r="K4868" t="s">
        <v>4987</v>
      </c>
      <c r="L4868">
        <v>2025</v>
      </c>
      <c r="M4868" t="str">
        <f>IF(Fact_JobPosting[[#This Row],[ai_mentioned]]=1,"AI Jobs","Non AI Jobs")</f>
        <v>AI Jobs</v>
      </c>
      <c r="N4868">
        <v>1</v>
      </c>
      <c r="O4868">
        <v>0.53</v>
      </c>
      <c r="P4868">
        <v>149077</v>
      </c>
      <c r="Q4868">
        <v>5.22</v>
      </c>
      <c r="R4868">
        <v>0.26</v>
      </c>
    </row>
    <row r="4869" spans="1:18" x14ac:dyDescent="0.3">
      <c r="A4869">
        <v>4868</v>
      </c>
      <c r="B4869">
        <v>3</v>
      </c>
      <c r="C4869">
        <v>2</v>
      </c>
      <c r="D4869">
        <v>2</v>
      </c>
      <c r="E4869">
        <v>2</v>
      </c>
      <c r="F4869">
        <v>10</v>
      </c>
      <c r="G4869">
        <v>3</v>
      </c>
      <c r="H4869">
        <v>3</v>
      </c>
      <c r="I4869">
        <v>22</v>
      </c>
      <c r="J4869">
        <v>15</v>
      </c>
      <c r="K4869" t="s">
        <v>4988</v>
      </c>
      <c r="L4869">
        <v>2025</v>
      </c>
      <c r="M4869" t="str">
        <f>IF(Fact_JobPosting[[#This Row],[ai_mentioned]]=1,"AI Jobs","Non AI Jobs")</f>
        <v>AI Jobs</v>
      </c>
      <c r="N4869">
        <v>1</v>
      </c>
      <c r="O4869">
        <v>0.91</v>
      </c>
      <c r="P4869">
        <v>44809</v>
      </c>
      <c r="Q4869">
        <v>9.99</v>
      </c>
      <c r="R4869">
        <v>0.32</v>
      </c>
    </row>
    <row r="4870" spans="1:18" x14ac:dyDescent="0.3">
      <c r="A4870">
        <v>4869</v>
      </c>
      <c r="B4870">
        <v>3</v>
      </c>
      <c r="C4870">
        <v>3</v>
      </c>
      <c r="D4870">
        <v>3</v>
      </c>
      <c r="E4870">
        <v>1</v>
      </c>
      <c r="F4870">
        <v>1</v>
      </c>
      <c r="G4870">
        <v>9</v>
      </c>
      <c r="H4870">
        <v>1</v>
      </c>
      <c r="I4870">
        <v>32</v>
      </c>
      <c r="J4870">
        <v>15</v>
      </c>
      <c r="K4870" t="s">
        <v>4989</v>
      </c>
      <c r="L4870">
        <v>2025</v>
      </c>
      <c r="M4870" t="str">
        <f>IF(Fact_JobPosting[[#This Row],[ai_mentioned]]=1,"AI Jobs","Non AI Jobs")</f>
        <v>AI Jobs</v>
      </c>
      <c r="N4870">
        <v>1</v>
      </c>
      <c r="O4870">
        <v>0.43</v>
      </c>
      <c r="P4870">
        <v>122541</v>
      </c>
      <c r="Q4870">
        <v>12.36</v>
      </c>
      <c r="R4870">
        <v>0.37</v>
      </c>
    </row>
    <row r="4871" spans="1:18" x14ac:dyDescent="0.3">
      <c r="A4871">
        <v>4870</v>
      </c>
      <c r="B4871">
        <v>3</v>
      </c>
      <c r="C4871">
        <v>2</v>
      </c>
      <c r="D4871">
        <v>3</v>
      </c>
      <c r="E4871">
        <v>2</v>
      </c>
      <c r="F4871">
        <v>4</v>
      </c>
      <c r="G4871">
        <v>4</v>
      </c>
      <c r="H4871">
        <v>6</v>
      </c>
      <c r="I4871">
        <v>29</v>
      </c>
      <c r="J4871">
        <v>15</v>
      </c>
      <c r="K4871" t="s">
        <v>4990</v>
      </c>
      <c r="L4871">
        <v>2025</v>
      </c>
      <c r="M4871" t="str">
        <f>IF(Fact_JobPosting[[#This Row],[ai_mentioned]]=1,"AI Jobs","Non AI Jobs")</f>
        <v>AI Jobs</v>
      </c>
      <c r="N4871">
        <v>1</v>
      </c>
      <c r="O4871">
        <v>0.86</v>
      </c>
      <c r="P4871">
        <v>72040</v>
      </c>
      <c r="Q4871">
        <v>11.52</v>
      </c>
      <c r="R4871">
        <v>0.25</v>
      </c>
    </row>
    <row r="4872" spans="1:18" x14ac:dyDescent="0.3">
      <c r="A4872">
        <v>4871</v>
      </c>
      <c r="B4872">
        <v>3</v>
      </c>
      <c r="C4872">
        <v>2</v>
      </c>
      <c r="D4872">
        <v>2</v>
      </c>
      <c r="E4872">
        <v>2</v>
      </c>
      <c r="F4872">
        <v>5</v>
      </c>
      <c r="G4872">
        <v>1</v>
      </c>
      <c r="H4872">
        <v>1</v>
      </c>
      <c r="I4872">
        <v>43</v>
      </c>
      <c r="J4872">
        <v>15</v>
      </c>
      <c r="K4872" t="s">
        <v>4991</v>
      </c>
      <c r="L4872">
        <v>2025</v>
      </c>
      <c r="M4872" t="str">
        <f>IF(Fact_JobPosting[[#This Row],[ai_mentioned]]=1,"AI Jobs","Non AI Jobs")</f>
        <v>AI Jobs</v>
      </c>
      <c r="N4872">
        <v>1</v>
      </c>
      <c r="O4872">
        <v>0.66</v>
      </c>
      <c r="P4872">
        <v>140052</v>
      </c>
      <c r="Q4872">
        <v>17.63</v>
      </c>
      <c r="R4872">
        <v>0.22</v>
      </c>
    </row>
    <row r="4873" spans="1:18" x14ac:dyDescent="0.3">
      <c r="A4873">
        <v>4872</v>
      </c>
      <c r="B4873">
        <v>3</v>
      </c>
      <c r="C4873">
        <v>2</v>
      </c>
      <c r="D4873">
        <v>2</v>
      </c>
      <c r="E4873">
        <v>5</v>
      </c>
      <c r="F4873">
        <v>4</v>
      </c>
      <c r="G4873">
        <v>1</v>
      </c>
      <c r="H4873">
        <v>11</v>
      </c>
      <c r="I4873">
        <v>38</v>
      </c>
      <c r="J4873">
        <v>15</v>
      </c>
      <c r="K4873" t="s">
        <v>4992</v>
      </c>
      <c r="L4873">
        <v>2025</v>
      </c>
      <c r="M4873" t="str">
        <f>IF(Fact_JobPosting[[#This Row],[ai_mentioned]]=1,"AI Jobs","Non AI Jobs")</f>
        <v>AI Jobs</v>
      </c>
      <c r="N4873">
        <v>1</v>
      </c>
      <c r="O4873">
        <v>0.73</v>
      </c>
      <c r="P4873">
        <v>122564</v>
      </c>
      <c r="Q4873">
        <v>5.9</v>
      </c>
      <c r="R4873">
        <v>0.2</v>
      </c>
    </row>
    <row r="4874" spans="1:18" x14ac:dyDescent="0.3">
      <c r="A4874">
        <v>4873</v>
      </c>
      <c r="B4874">
        <v>3</v>
      </c>
      <c r="C4874">
        <v>2</v>
      </c>
      <c r="D4874">
        <v>2</v>
      </c>
      <c r="E4874">
        <v>6</v>
      </c>
      <c r="F4874">
        <v>3</v>
      </c>
      <c r="G4874">
        <v>8</v>
      </c>
      <c r="H4874">
        <v>14</v>
      </c>
      <c r="I4874">
        <v>21</v>
      </c>
      <c r="J4874">
        <v>15</v>
      </c>
      <c r="K4874" t="s">
        <v>4993</v>
      </c>
      <c r="L4874">
        <v>2025</v>
      </c>
      <c r="M4874" t="str">
        <f>IF(Fact_JobPosting[[#This Row],[ai_mentioned]]=1,"AI Jobs","Non AI Jobs")</f>
        <v>AI Jobs</v>
      </c>
      <c r="N4874">
        <v>1</v>
      </c>
      <c r="O4874">
        <v>0.7</v>
      </c>
      <c r="P4874">
        <v>121635</v>
      </c>
      <c r="Q4874">
        <v>17.100000000000001</v>
      </c>
      <c r="R4874">
        <v>0.12</v>
      </c>
    </row>
    <row r="4875" spans="1:18" x14ac:dyDescent="0.3">
      <c r="A4875">
        <v>4874</v>
      </c>
      <c r="B4875">
        <v>3</v>
      </c>
      <c r="C4875">
        <v>3</v>
      </c>
      <c r="D4875">
        <v>2</v>
      </c>
      <c r="E4875">
        <v>6</v>
      </c>
      <c r="F4875">
        <v>5</v>
      </c>
      <c r="G4875">
        <v>7</v>
      </c>
      <c r="H4875">
        <v>6</v>
      </c>
      <c r="I4875">
        <v>30</v>
      </c>
      <c r="J4875">
        <v>15</v>
      </c>
      <c r="K4875" t="s">
        <v>4994</v>
      </c>
      <c r="L4875">
        <v>2025</v>
      </c>
      <c r="M4875" t="str">
        <f>IF(Fact_JobPosting[[#This Row],[ai_mentioned]]=1,"AI Jobs","Non AI Jobs")</f>
        <v>AI Jobs</v>
      </c>
      <c r="N4875">
        <v>1</v>
      </c>
      <c r="O4875">
        <v>0.48</v>
      </c>
      <c r="P4875">
        <v>123139</v>
      </c>
      <c r="Q4875">
        <v>6.86</v>
      </c>
      <c r="R4875">
        <v>0.14000000000000001</v>
      </c>
    </row>
    <row r="4876" spans="1:18" x14ac:dyDescent="0.3">
      <c r="A4876">
        <v>4875</v>
      </c>
      <c r="B4876">
        <v>3</v>
      </c>
      <c r="C4876">
        <v>2</v>
      </c>
      <c r="D4876">
        <v>2</v>
      </c>
      <c r="E4876">
        <v>3</v>
      </c>
      <c r="F4876">
        <v>5</v>
      </c>
      <c r="G4876">
        <v>3</v>
      </c>
      <c r="H4876">
        <v>15</v>
      </c>
      <c r="I4876">
        <v>13</v>
      </c>
      <c r="J4876">
        <v>15</v>
      </c>
      <c r="K4876" t="s">
        <v>4995</v>
      </c>
      <c r="L4876">
        <v>2025</v>
      </c>
      <c r="M4876" t="str">
        <f>IF(Fact_JobPosting[[#This Row],[ai_mentioned]]=1,"AI Jobs","Non AI Jobs")</f>
        <v>AI Jobs</v>
      </c>
      <c r="N4876">
        <v>1</v>
      </c>
      <c r="O4876">
        <v>0.84</v>
      </c>
      <c r="P4876">
        <v>122839</v>
      </c>
      <c r="Q4876">
        <v>17.71</v>
      </c>
      <c r="R4876">
        <v>0.23</v>
      </c>
    </row>
    <row r="4877" spans="1:18" x14ac:dyDescent="0.3">
      <c r="A4877">
        <v>4876</v>
      </c>
      <c r="B4877">
        <v>3</v>
      </c>
      <c r="C4877">
        <v>2</v>
      </c>
      <c r="D4877">
        <v>2</v>
      </c>
      <c r="E4877">
        <v>2</v>
      </c>
      <c r="F4877">
        <v>6</v>
      </c>
      <c r="G4877">
        <v>8</v>
      </c>
      <c r="H4877">
        <v>3</v>
      </c>
      <c r="I4877">
        <v>37</v>
      </c>
      <c r="J4877">
        <v>15</v>
      </c>
      <c r="K4877" t="s">
        <v>4996</v>
      </c>
      <c r="L4877">
        <v>2025</v>
      </c>
      <c r="M4877" t="str">
        <f>IF(Fact_JobPosting[[#This Row],[ai_mentioned]]=1,"AI Jobs","Non AI Jobs")</f>
        <v>AI Jobs</v>
      </c>
      <c r="N4877">
        <v>1</v>
      </c>
      <c r="O4877">
        <v>0.82</v>
      </c>
      <c r="P4877">
        <v>76537</v>
      </c>
      <c r="Q4877">
        <v>9.0299999999999994</v>
      </c>
      <c r="R4877">
        <v>0.16</v>
      </c>
    </row>
    <row r="4878" spans="1:18" x14ac:dyDescent="0.3">
      <c r="A4878">
        <v>4877</v>
      </c>
      <c r="B4878">
        <v>3</v>
      </c>
      <c r="C4878">
        <v>2</v>
      </c>
      <c r="D4878">
        <v>2</v>
      </c>
      <c r="E4878">
        <v>5</v>
      </c>
      <c r="F4878">
        <v>8</v>
      </c>
      <c r="G4878">
        <v>2</v>
      </c>
      <c r="H4878">
        <v>8</v>
      </c>
      <c r="I4878">
        <v>9</v>
      </c>
      <c r="J4878">
        <v>15</v>
      </c>
      <c r="K4878" t="s">
        <v>4997</v>
      </c>
      <c r="L4878">
        <v>2025</v>
      </c>
      <c r="M4878" t="str">
        <f>IF(Fact_JobPosting[[#This Row],[ai_mentioned]]=1,"AI Jobs","Non AI Jobs")</f>
        <v>AI Jobs</v>
      </c>
      <c r="N4878">
        <v>1</v>
      </c>
      <c r="O4878">
        <v>0.89</v>
      </c>
      <c r="P4878">
        <v>125761</v>
      </c>
      <c r="Q4878">
        <v>17.809999999999999</v>
      </c>
      <c r="R4878">
        <v>0.2</v>
      </c>
    </row>
    <row r="4879" spans="1:18" x14ac:dyDescent="0.3">
      <c r="A4879">
        <v>4878</v>
      </c>
      <c r="B4879">
        <v>3</v>
      </c>
      <c r="C4879">
        <v>2</v>
      </c>
      <c r="D4879">
        <v>3</v>
      </c>
      <c r="E4879">
        <v>3</v>
      </c>
      <c r="F4879">
        <v>10</v>
      </c>
      <c r="G4879">
        <v>9</v>
      </c>
      <c r="H4879">
        <v>4</v>
      </c>
      <c r="I4879">
        <v>20</v>
      </c>
      <c r="J4879">
        <v>15</v>
      </c>
      <c r="K4879" t="s">
        <v>4998</v>
      </c>
      <c r="L4879">
        <v>2025</v>
      </c>
      <c r="M4879" t="str">
        <f>IF(Fact_JobPosting[[#This Row],[ai_mentioned]]=1,"AI Jobs","Non AI Jobs")</f>
        <v>AI Jobs</v>
      </c>
      <c r="N4879">
        <v>1</v>
      </c>
      <c r="O4879">
        <v>0.91</v>
      </c>
      <c r="P4879">
        <v>69832</v>
      </c>
      <c r="Q4879">
        <v>11.37</v>
      </c>
      <c r="R4879">
        <v>0.31</v>
      </c>
    </row>
    <row r="4880" spans="1:18" x14ac:dyDescent="0.3">
      <c r="A4880">
        <v>4879</v>
      </c>
      <c r="B4880">
        <v>3</v>
      </c>
      <c r="C4880">
        <v>2</v>
      </c>
      <c r="D4880">
        <v>2</v>
      </c>
      <c r="E4880">
        <v>2</v>
      </c>
      <c r="F4880">
        <v>8</v>
      </c>
      <c r="G4880">
        <v>7</v>
      </c>
      <c r="H4880">
        <v>11</v>
      </c>
      <c r="I4880">
        <v>16</v>
      </c>
      <c r="J4880">
        <v>15</v>
      </c>
      <c r="K4880" t="s">
        <v>4999</v>
      </c>
      <c r="L4880">
        <v>2025</v>
      </c>
      <c r="M4880" t="str">
        <f>IF(Fact_JobPosting[[#This Row],[ai_mentioned]]=1,"AI Jobs","Non AI Jobs")</f>
        <v>AI Jobs</v>
      </c>
      <c r="N4880">
        <v>1</v>
      </c>
      <c r="O4880">
        <v>0.67</v>
      </c>
      <c r="P4880">
        <v>98905</v>
      </c>
      <c r="Q4880">
        <v>8.98</v>
      </c>
      <c r="R4880">
        <v>0.21</v>
      </c>
    </row>
    <row r="4881" spans="1:18" x14ac:dyDescent="0.3">
      <c r="A4881">
        <v>4880</v>
      </c>
      <c r="B4881">
        <v>1</v>
      </c>
      <c r="C4881">
        <v>1</v>
      </c>
      <c r="D4881">
        <v>2</v>
      </c>
      <c r="E4881">
        <v>1</v>
      </c>
      <c r="F4881">
        <v>7</v>
      </c>
      <c r="G4881">
        <v>7</v>
      </c>
      <c r="H4881">
        <v>9</v>
      </c>
      <c r="I4881">
        <v>26</v>
      </c>
      <c r="J4881">
        <v>15</v>
      </c>
      <c r="K4881" t="s">
        <v>5000</v>
      </c>
      <c r="L4881">
        <v>2025</v>
      </c>
      <c r="M4881" t="str">
        <f>IF(Fact_JobPosting[[#This Row],[ai_mentioned]]=1,"AI Jobs","Non AI Jobs")</f>
        <v>Non AI Jobs</v>
      </c>
      <c r="N4881">
        <v>0</v>
      </c>
      <c r="O4881">
        <v>0.02</v>
      </c>
      <c r="P4881">
        <v>23220</v>
      </c>
      <c r="Q4881">
        <v>2.66</v>
      </c>
      <c r="R4881">
        <v>0.84</v>
      </c>
    </row>
    <row r="4882" spans="1:18" x14ac:dyDescent="0.3">
      <c r="A4882">
        <v>4881</v>
      </c>
      <c r="B4882">
        <v>3</v>
      </c>
      <c r="C4882">
        <v>3</v>
      </c>
      <c r="D4882">
        <v>2</v>
      </c>
      <c r="E4882">
        <v>5</v>
      </c>
      <c r="F4882">
        <v>10</v>
      </c>
      <c r="G4882">
        <v>6</v>
      </c>
      <c r="H4882">
        <v>3</v>
      </c>
      <c r="I4882">
        <v>25</v>
      </c>
      <c r="J4882">
        <v>15</v>
      </c>
      <c r="K4882" t="s">
        <v>5001</v>
      </c>
      <c r="L4882">
        <v>2025</v>
      </c>
      <c r="M4882" t="str">
        <f>IF(Fact_JobPosting[[#This Row],[ai_mentioned]]=1,"AI Jobs","Non AI Jobs")</f>
        <v>AI Jobs</v>
      </c>
      <c r="N4882">
        <v>1</v>
      </c>
      <c r="O4882">
        <v>0.42</v>
      </c>
      <c r="P4882">
        <v>146919</v>
      </c>
      <c r="Q4882">
        <v>10.26</v>
      </c>
      <c r="R4882">
        <v>0.14000000000000001</v>
      </c>
    </row>
    <row r="4883" spans="1:18" x14ac:dyDescent="0.3">
      <c r="A4883">
        <v>4882</v>
      </c>
      <c r="B4883">
        <v>1</v>
      </c>
      <c r="C4883">
        <v>1</v>
      </c>
      <c r="D4883">
        <v>2</v>
      </c>
      <c r="E4883">
        <v>5</v>
      </c>
      <c r="F4883">
        <v>8</v>
      </c>
      <c r="G4883">
        <v>1</v>
      </c>
      <c r="H4883">
        <v>8</v>
      </c>
      <c r="I4883">
        <v>34</v>
      </c>
      <c r="J4883">
        <v>15</v>
      </c>
      <c r="K4883" t="s">
        <v>5002</v>
      </c>
      <c r="L4883">
        <v>2025</v>
      </c>
      <c r="M4883" t="str">
        <f>IF(Fact_JobPosting[[#This Row],[ai_mentioned]]=1,"AI Jobs","Non AI Jobs")</f>
        <v>Non AI Jobs</v>
      </c>
      <c r="N4883">
        <v>0</v>
      </c>
      <c r="O4883">
        <v>0.04</v>
      </c>
      <c r="P4883">
        <v>27009</v>
      </c>
      <c r="Q4883">
        <v>4.74</v>
      </c>
      <c r="R4883">
        <v>0.78</v>
      </c>
    </row>
    <row r="4884" spans="1:18" x14ac:dyDescent="0.3">
      <c r="A4884">
        <v>4883</v>
      </c>
      <c r="B4884">
        <v>2</v>
      </c>
      <c r="C4884">
        <v>1</v>
      </c>
      <c r="D4884">
        <v>2</v>
      </c>
      <c r="E4884">
        <v>4</v>
      </c>
      <c r="F4884">
        <v>6</v>
      </c>
      <c r="G4884">
        <v>3</v>
      </c>
      <c r="H4884">
        <v>12</v>
      </c>
      <c r="I4884">
        <v>1</v>
      </c>
      <c r="J4884">
        <v>15</v>
      </c>
      <c r="K4884" t="s">
        <v>5003</v>
      </c>
      <c r="L4884">
        <v>2025</v>
      </c>
      <c r="M4884" t="str">
        <f>IF(Fact_JobPosting[[#This Row],[ai_mentioned]]=1,"AI Jobs","Non AI Jobs")</f>
        <v>Non AI Jobs</v>
      </c>
      <c r="N4884">
        <v>0</v>
      </c>
      <c r="O4884">
        <v>0.09</v>
      </c>
      <c r="P4884">
        <v>43739</v>
      </c>
      <c r="Q4884">
        <v>-4.4400000000000004</v>
      </c>
      <c r="R4884">
        <v>0.66</v>
      </c>
    </row>
    <row r="4885" spans="1:18" x14ac:dyDescent="0.3">
      <c r="A4885">
        <v>4884</v>
      </c>
      <c r="B4885">
        <v>3</v>
      </c>
      <c r="C4885">
        <v>3</v>
      </c>
      <c r="D4885">
        <v>2</v>
      </c>
      <c r="E4885">
        <v>4</v>
      </c>
      <c r="F4885">
        <v>10</v>
      </c>
      <c r="G4885">
        <v>1</v>
      </c>
      <c r="H4885">
        <v>11</v>
      </c>
      <c r="I4885">
        <v>39</v>
      </c>
      <c r="J4885">
        <v>15</v>
      </c>
      <c r="K4885" t="s">
        <v>5004</v>
      </c>
      <c r="L4885">
        <v>2025</v>
      </c>
      <c r="M4885" t="str">
        <f>IF(Fact_JobPosting[[#This Row],[ai_mentioned]]=1,"AI Jobs","Non AI Jobs")</f>
        <v>AI Jobs</v>
      </c>
      <c r="N4885">
        <v>1</v>
      </c>
      <c r="O4885">
        <v>0.52</v>
      </c>
      <c r="P4885">
        <v>80372</v>
      </c>
      <c r="Q4885">
        <v>8.34</v>
      </c>
      <c r="R4885">
        <v>0.3</v>
      </c>
    </row>
    <row r="4886" spans="1:18" x14ac:dyDescent="0.3">
      <c r="A4886">
        <v>4885</v>
      </c>
      <c r="B4886">
        <v>3</v>
      </c>
      <c r="C4886">
        <v>3</v>
      </c>
      <c r="D4886">
        <v>3</v>
      </c>
      <c r="E4886">
        <v>5</v>
      </c>
      <c r="F4886">
        <v>5</v>
      </c>
      <c r="G4886">
        <v>4</v>
      </c>
      <c r="H4886">
        <v>7</v>
      </c>
      <c r="I4886">
        <v>10</v>
      </c>
      <c r="J4886">
        <v>15</v>
      </c>
      <c r="K4886" t="s">
        <v>5005</v>
      </c>
      <c r="L4886">
        <v>2025</v>
      </c>
      <c r="M4886" t="str">
        <f>IF(Fact_JobPosting[[#This Row],[ai_mentioned]]=1,"AI Jobs","Non AI Jobs")</f>
        <v>AI Jobs</v>
      </c>
      <c r="N4886">
        <v>1</v>
      </c>
      <c r="O4886">
        <v>0.45</v>
      </c>
      <c r="P4886">
        <v>144476</v>
      </c>
      <c r="Q4886">
        <v>17.45</v>
      </c>
      <c r="R4886">
        <v>0.19</v>
      </c>
    </row>
    <row r="4887" spans="1:18" x14ac:dyDescent="0.3">
      <c r="A4887">
        <v>4886</v>
      </c>
      <c r="B4887">
        <v>3</v>
      </c>
      <c r="C4887">
        <v>3</v>
      </c>
      <c r="D4887">
        <v>2</v>
      </c>
      <c r="E4887">
        <v>1</v>
      </c>
      <c r="F4887">
        <v>9</v>
      </c>
      <c r="G4887">
        <v>7</v>
      </c>
      <c r="H4887">
        <v>16</v>
      </c>
      <c r="I4887">
        <v>17</v>
      </c>
      <c r="J4887">
        <v>15</v>
      </c>
      <c r="K4887" t="s">
        <v>5006</v>
      </c>
      <c r="L4887">
        <v>2025</v>
      </c>
      <c r="M4887" t="str">
        <f>IF(Fact_JobPosting[[#This Row],[ai_mentioned]]=1,"AI Jobs","Non AI Jobs")</f>
        <v>AI Jobs</v>
      </c>
      <c r="N4887">
        <v>1</v>
      </c>
      <c r="O4887">
        <v>0.43</v>
      </c>
      <c r="P4887">
        <v>111629</v>
      </c>
      <c r="Q4887">
        <v>16.21</v>
      </c>
      <c r="R4887">
        <v>0.34</v>
      </c>
    </row>
    <row r="4888" spans="1:18" x14ac:dyDescent="0.3">
      <c r="A4888">
        <v>4887</v>
      </c>
      <c r="B4888">
        <v>3</v>
      </c>
      <c r="C4888">
        <v>3</v>
      </c>
      <c r="D4888">
        <v>2</v>
      </c>
      <c r="E4888">
        <v>4</v>
      </c>
      <c r="F4888">
        <v>6</v>
      </c>
      <c r="G4888">
        <v>5</v>
      </c>
      <c r="H4888">
        <v>10</v>
      </c>
      <c r="I4888">
        <v>23</v>
      </c>
      <c r="J4888">
        <v>15</v>
      </c>
      <c r="K4888" t="s">
        <v>5007</v>
      </c>
      <c r="L4888">
        <v>2025</v>
      </c>
      <c r="M4888" t="str">
        <f>IF(Fact_JobPosting[[#This Row],[ai_mentioned]]=1,"AI Jobs","Non AI Jobs")</f>
        <v>AI Jobs</v>
      </c>
      <c r="N4888">
        <v>1</v>
      </c>
      <c r="O4888">
        <v>0.59</v>
      </c>
      <c r="P4888">
        <v>110833</v>
      </c>
      <c r="Q4888">
        <v>10.15</v>
      </c>
      <c r="R4888">
        <v>0.38</v>
      </c>
    </row>
    <row r="4889" spans="1:18" x14ac:dyDescent="0.3">
      <c r="A4889">
        <v>4888</v>
      </c>
      <c r="B4889">
        <v>1</v>
      </c>
      <c r="C4889">
        <v>1</v>
      </c>
      <c r="D4889">
        <v>2</v>
      </c>
      <c r="E4889">
        <v>5</v>
      </c>
      <c r="F4889">
        <v>9</v>
      </c>
      <c r="G4889">
        <v>5</v>
      </c>
      <c r="H4889">
        <v>1</v>
      </c>
      <c r="I4889">
        <v>25</v>
      </c>
      <c r="J4889">
        <v>15</v>
      </c>
      <c r="K4889" t="s">
        <v>5008</v>
      </c>
      <c r="L4889">
        <v>2025</v>
      </c>
      <c r="M4889" t="str">
        <f>IF(Fact_JobPosting[[#This Row],[ai_mentioned]]=1,"AI Jobs","Non AI Jobs")</f>
        <v>Non AI Jobs</v>
      </c>
      <c r="N4889">
        <v>0</v>
      </c>
      <c r="O4889">
        <v>0.11</v>
      </c>
      <c r="P4889">
        <v>91600</v>
      </c>
      <c r="Q4889">
        <v>-2.65</v>
      </c>
      <c r="R4889">
        <v>0.88</v>
      </c>
    </row>
    <row r="4890" spans="1:18" x14ac:dyDescent="0.3">
      <c r="A4890">
        <v>4889</v>
      </c>
      <c r="B4890">
        <v>3</v>
      </c>
      <c r="C4890">
        <v>3</v>
      </c>
      <c r="D4890">
        <v>3</v>
      </c>
      <c r="E4890">
        <v>1</v>
      </c>
      <c r="F4890">
        <v>7</v>
      </c>
      <c r="G4890">
        <v>9</v>
      </c>
      <c r="H4890">
        <v>12</v>
      </c>
      <c r="I4890">
        <v>8</v>
      </c>
      <c r="J4890">
        <v>15</v>
      </c>
      <c r="K4890" t="s">
        <v>5009</v>
      </c>
      <c r="L4890">
        <v>2025</v>
      </c>
      <c r="M4890" t="str">
        <f>IF(Fact_JobPosting[[#This Row],[ai_mentioned]]=1,"AI Jobs","Non AI Jobs")</f>
        <v>AI Jobs</v>
      </c>
      <c r="N4890">
        <v>1</v>
      </c>
      <c r="O4890">
        <v>0.44</v>
      </c>
      <c r="P4890">
        <v>38395</v>
      </c>
      <c r="Q4890">
        <v>13.97</v>
      </c>
      <c r="R4890">
        <v>0.17</v>
      </c>
    </row>
    <row r="4891" spans="1:18" x14ac:dyDescent="0.3">
      <c r="A4891">
        <v>4890</v>
      </c>
      <c r="B4891">
        <v>3</v>
      </c>
      <c r="C4891">
        <v>3</v>
      </c>
      <c r="D4891">
        <v>2</v>
      </c>
      <c r="E4891">
        <v>3</v>
      </c>
      <c r="F4891">
        <v>6</v>
      </c>
      <c r="G4891">
        <v>1</v>
      </c>
      <c r="H4891">
        <v>12</v>
      </c>
      <c r="I4891">
        <v>38</v>
      </c>
      <c r="J4891">
        <v>15</v>
      </c>
      <c r="K4891" t="s">
        <v>5010</v>
      </c>
      <c r="L4891">
        <v>2025</v>
      </c>
      <c r="M4891" t="str">
        <f>IF(Fact_JobPosting[[#This Row],[ai_mentioned]]=1,"AI Jobs","Non AI Jobs")</f>
        <v>AI Jobs</v>
      </c>
      <c r="N4891">
        <v>1</v>
      </c>
      <c r="O4891">
        <v>0.47</v>
      </c>
      <c r="P4891">
        <v>133960</v>
      </c>
      <c r="Q4891">
        <v>16.39</v>
      </c>
      <c r="R4891">
        <v>0.25</v>
      </c>
    </row>
    <row r="4892" spans="1:18" x14ac:dyDescent="0.3">
      <c r="A4892">
        <v>4891</v>
      </c>
      <c r="B4892">
        <v>1</v>
      </c>
      <c r="C4892">
        <v>1</v>
      </c>
      <c r="D4892">
        <v>2</v>
      </c>
      <c r="E4892">
        <v>4</v>
      </c>
      <c r="F4892">
        <v>9</v>
      </c>
      <c r="G4892">
        <v>2</v>
      </c>
      <c r="H4892">
        <v>7</v>
      </c>
      <c r="I4892">
        <v>34</v>
      </c>
      <c r="J4892">
        <v>15</v>
      </c>
      <c r="K4892" t="s">
        <v>5011</v>
      </c>
      <c r="L4892">
        <v>2025</v>
      </c>
      <c r="M4892" t="str">
        <f>IF(Fact_JobPosting[[#This Row],[ai_mentioned]]=1,"AI Jobs","Non AI Jobs")</f>
        <v>Non AI Jobs</v>
      </c>
      <c r="N4892">
        <v>0</v>
      </c>
      <c r="O4892">
        <v>0.1</v>
      </c>
      <c r="P4892">
        <v>25394</v>
      </c>
      <c r="Q4892">
        <v>-0.28999999999999998</v>
      </c>
      <c r="R4892">
        <v>0.74</v>
      </c>
    </row>
    <row r="4893" spans="1:18" x14ac:dyDescent="0.3">
      <c r="A4893">
        <v>4892</v>
      </c>
      <c r="B4893">
        <v>3</v>
      </c>
      <c r="C4893">
        <v>3</v>
      </c>
      <c r="D4893">
        <v>3</v>
      </c>
      <c r="E4893">
        <v>4</v>
      </c>
      <c r="F4893">
        <v>8</v>
      </c>
      <c r="G4893">
        <v>4</v>
      </c>
      <c r="H4893">
        <v>13</v>
      </c>
      <c r="I4893">
        <v>31</v>
      </c>
      <c r="J4893">
        <v>15</v>
      </c>
      <c r="K4893" t="s">
        <v>5012</v>
      </c>
      <c r="L4893">
        <v>2025</v>
      </c>
      <c r="M4893" t="str">
        <f>IF(Fact_JobPosting[[#This Row],[ai_mentioned]]=1,"AI Jobs","Non AI Jobs")</f>
        <v>AI Jobs</v>
      </c>
      <c r="N4893">
        <v>1</v>
      </c>
      <c r="O4893">
        <v>0.48</v>
      </c>
      <c r="P4893">
        <v>95337</v>
      </c>
      <c r="Q4893">
        <v>5.33</v>
      </c>
      <c r="R4893">
        <v>0.23</v>
      </c>
    </row>
    <row r="4894" spans="1:18" x14ac:dyDescent="0.3">
      <c r="A4894">
        <v>4893</v>
      </c>
      <c r="B4894">
        <v>3</v>
      </c>
      <c r="C4894">
        <v>2</v>
      </c>
      <c r="D4894">
        <v>3</v>
      </c>
      <c r="E4894">
        <v>3</v>
      </c>
      <c r="F4894">
        <v>1</v>
      </c>
      <c r="G4894">
        <v>9</v>
      </c>
      <c r="H4894">
        <v>14</v>
      </c>
      <c r="I4894">
        <v>21</v>
      </c>
      <c r="J4894">
        <v>15</v>
      </c>
      <c r="K4894" t="s">
        <v>5013</v>
      </c>
      <c r="L4894">
        <v>2025</v>
      </c>
      <c r="M4894" t="str">
        <f>IF(Fact_JobPosting[[#This Row],[ai_mentioned]]=1,"AI Jobs","Non AI Jobs")</f>
        <v>AI Jobs</v>
      </c>
      <c r="N4894">
        <v>1</v>
      </c>
      <c r="O4894">
        <v>0.68</v>
      </c>
      <c r="P4894">
        <v>114705</v>
      </c>
      <c r="Q4894">
        <v>9.9</v>
      </c>
      <c r="R4894">
        <v>0.19</v>
      </c>
    </row>
    <row r="4895" spans="1:18" x14ac:dyDescent="0.3">
      <c r="A4895">
        <v>4894</v>
      </c>
      <c r="B4895">
        <v>3</v>
      </c>
      <c r="C4895">
        <v>2</v>
      </c>
      <c r="D4895">
        <v>2</v>
      </c>
      <c r="E4895">
        <v>5</v>
      </c>
      <c r="F4895">
        <v>1</v>
      </c>
      <c r="G4895">
        <v>1</v>
      </c>
      <c r="H4895">
        <v>5</v>
      </c>
      <c r="I4895">
        <v>29</v>
      </c>
      <c r="J4895">
        <v>15</v>
      </c>
      <c r="K4895" t="s">
        <v>5014</v>
      </c>
      <c r="L4895">
        <v>2025</v>
      </c>
      <c r="M4895" t="str">
        <f>IF(Fact_JobPosting[[#This Row],[ai_mentioned]]=1,"AI Jobs","Non AI Jobs")</f>
        <v>AI Jobs</v>
      </c>
      <c r="N4895">
        <v>1</v>
      </c>
      <c r="O4895">
        <v>0.85</v>
      </c>
      <c r="P4895">
        <v>64611</v>
      </c>
      <c r="Q4895">
        <v>5.09</v>
      </c>
      <c r="R4895">
        <v>0.3</v>
      </c>
    </row>
    <row r="4896" spans="1:18" x14ac:dyDescent="0.3">
      <c r="A4896">
        <v>4895</v>
      </c>
      <c r="B4896">
        <v>3</v>
      </c>
      <c r="C4896">
        <v>2</v>
      </c>
      <c r="D4896">
        <v>3</v>
      </c>
      <c r="E4896">
        <v>4</v>
      </c>
      <c r="F4896">
        <v>2</v>
      </c>
      <c r="G4896">
        <v>9</v>
      </c>
      <c r="H4896">
        <v>2</v>
      </c>
      <c r="I4896">
        <v>34</v>
      </c>
      <c r="J4896">
        <v>15</v>
      </c>
      <c r="K4896" t="s">
        <v>5015</v>
      </c>
      <c r="L4896">
        <v>2025</v>
      </c>
      <c r="M4896" t="str">
        <f>IF(Fact_JobPosting[[#This Row],[ai_mentioned]]=1,"AI Jobs","Non AI Jobs")</f>
        <v>AI Jobs</v>
      </c>
      <c r="N4896">
        <v>1</v>
      </c>
      <c r="O4896">
        <v>0.9</v>
      </c>
      <c r="P4896">
        <v>40922</v>
      </c>
      <c r="Q4896">
        <v>5.13</v>
      </c>
      <c r="R4896">
        <v>0.3</v>
      </c>
    </row>
    <row r="4897" spans="1:18" x14ac:dyDescent="0.3">
      <c r="A4897">
        <v>4896</v>
      </c>
      <c r="B4897">
        <v>1</v>
      </c>
      <c r="C4897">
        <v>1</v>
      </c>
      <c r="D4897">
        <v>2</v>
      </c>
      <c r="E4897">
        <v>3</v>
      </c>
      <c r="F4897">
        <v>8</v>
      </c>
      <c r="G4897">
        <v>7</v>
      </c>
      <c r="H4897">
        <v>12</v>
      </c>
      <c r="I4897">
        <v>9</v>
      </c>
      <c r="J4897">
        <v>15</v>
      </c>
      <c r="K4897" t="s">
        <v>5016</v>
      </c>
      <c r="L4897">
        <v>2025</v>
      </c>
      <c r="M4897" t="str">
        <f>IF(Fact_JobPosting[[#This Row],[ai_mentioned]]=1,"AI Jobs","Non AI Jobs")</f>
        <v>Non AI Jobs</v>
      </c>
      <c r="N4897">
        <v>0</v>
      </c>
      <c r="O4897">
        <v>0.06</v>
      </c>
      <c r="P4897">
        <v>90057</v>
      </c>
      <c r="Q4897">
        <v>-3.18</v>
      </c>
      <c r="R4897">
        <v>0.85</v>
      </c>
    </row>
    <row r="4898" spans="1:18" x14ac:dyDescent="0.3">
      <c r="A4898">
        <v>4897</v>
      </c>
      <c r="B4898">
        <v>3</v>
      </c>
      <c r="C4898">
        <v>2</v>
      </c>
      <c r="D4898">
        <v>3</v>
      </c>
      <c r="E4898">
        <v>6</v>
      </c>
      <c r="F4898">
        <v>7</v>
      </c>
      <c r="G4898">
        <v>4</v>
      </c>
      <c r="H4898">
        <v>8</v>
      </c>
      <c r="I4898">
        <v>25</v>
      </c>
      <c r="J4898">
        <v>15</v>
      </c>
      <c r="K4898" t="s">
        <v>5017</v>
      </c>
      <c r="L4898">
        <v>2025</v>
      </c>
      <c r="M4898" t="str">
        <f>IF(Fact_JobPosting[[#This Row],[ai_mentioned]]=1,"AI Jobs","Non AI Jobs")</f>
        <v>AI Jobs</v>
      </c>
      <c r="N4898">
        <v>1</v>
      </c>
      <c r="O4898">
        <v>0.66</v>
      </c>
      <c r="P4898">
        <v>146759</v>
      </c>
      <c r="Q4898">
        <v>10.26</v>
      </c>
      <c r="R4898">
        <v>0.39</v>
      </c>
    </row>
    <row r="4899" spans="1:18" x14ac:dyDescent="0.3">
      <c r="A4899">
        <v>4898</v>
      </c>
      <c r="B4899">
        <v>1</v>
      </c>
      <c r="C4899">
        <v>1</v>
      </c>
      <c r="D4899">
        <v>2</v>
      </c>
      <c r="E4899">
        <v>3</v>
      </c>
      <c r="F4899">
        <v>10</v>
      </c>
      <c r="G4899">
        <v>6</v>
      </c>
      <c r="H4899">
        <v>14</v>
      </c>
      <c r="I4899">
        <v>21</v>
      </c>
      <c r="J4899">
        <v>15</v>
      </c>
      <c r="K4899" t="s">
        <v>5018</v>
      </c>
      <c r="L4899">
        <v>2025</v>
      </c>
      <c r="M4899" t="str">
        <f>IF(Fact_JobPosting[[#This Row],[ai_mentioned]]=1,"AI Jobs","Non AI Jobs")</f>
        <v>Non AI Jobs</v>
      </c>
      <c r="N4899">
        <v>0</v>
      </c>
      <c r="O4899">
        <v>0.08</v>
      </c>
      <c r="P4899">
        <v>92133</v>
      </c>
      <c r="Q4899">
        <v>-3.7</v>
      </c>
      <c r="R4899">
        <v>0.7</v>
      </c>
    </row>
    <row r="4900" spans="1:18" x14ac:dyDescent="0.3">
      <c r="A4900">
        <v>4899</v>
      </c>
      <c r="B4900">
        <v>2</v>
      </c>
      <c r="C4900">
        <v>1</v>
      </c>
      <c r="D4900">
        <v>2</v>
      </c>
      <c r="E4900">
        <v>4</v>
      </c>
      <c r="F4900">
        <v>8</v>
      </c>
      <c r="G4900">
        <v>1</v>
      </c>
      <c r="H4900">
        <v>4</v>
      </c>
      <c r="I4900">
        <v>6</v>
      </c>
      <c r="J4900">
        <v>15</v>
      </c>
      <c r="K4900" t="s">
        <v>5019</v>
      </c>
      <c r="L4900">
        <v>2025</v>
      </c>
      <c r="M4900" t="str">
        <f>IF(Fact_JobPosting[[#This Row],[ai_mentioned]]=1,"AI Jobs","Non AI Jobs")</f>
        <v>Non AI Jobs</v>
      </c>
      <c r="N4900">
        <v>0</v>
      </c>
      <c r="O4900">
        <v>0.08</v>
      </c>
      <c r="P4900">
        <v>83218</v>
      </c>
      <c r="Q4900">
        <v>1.67</v>
      </c>
      <c r="R4900">
        <v>0.67</v>
      </c>
    </row>
    <row r="4901" spans="1:18" x14ac:dyDescent="0.3">
      <c r="A4901">
        <v>4900</v>
      </c>
      <c r="B4901">
        <v>3</v>
      </c>
      <c r="C4901">
        <v>3</v>
      </c>
      <c r="D4901">
        <v>2</v>
      </c>
      <c r="E4901">
        <v>5</v>
      </c>
      <c r="F4901">
        <v>4</v>
      </c>
      <c r="G4901">
        <v>2</v>
      </c>
      <c r="H4901">
        <v>14</v>
      </c>
      <c r="I4901">
        <v>21</v>
      </c>
      <c r="J4901">
        <v>15</v>
      </c>
      <c r="K4901" t="s">
        <v>5020</v>
      </c>
      <c r="L4901">
        <v>2025</v>
      </c>
      <c r="M4901" t="str">
        <f>IF(Fact_JobPosting[[#This Row],[ai_mentioned]]=1,"AI Jobs","Non AI Jobs")</f>
        <v>AI Jobs</v>
      </c>
      <c r="N4901">
        <v>1</v>
      </c>
      <c r="O4901">
        <v>0.59</v>
      </c>
      <c r="P4901">
        <v>137971</v>
      </c>
      <c r="Q4901">
        <v>11.13</v>
      </c>
      <c r="R4901">
        <v>0.25</v>
      </c>
    </row>
    <row r="4902" spans="1:18" x14ac:dyDescent="0.3">
      <c r="A4902">
        <v>4901</v>
      </c>
      <c r="B4902">
        <v>2</v>
      </c>
      <c r="C4902">
        <v>1</v>
      </c>
      <c r="D4902">
        <v>2</v>
      </c>
      <c r="E4902">
        <v>5</v>
      </c>
      <c r="F4902">
        <v>3</v>
      </c>
      <c r="G4902">
        <v>8</v>
      </c>
      <c r="H4902">
        <v>12</v>
      </c>
      <c r="I4902">
        <v>3</v>
      </c>
      <c r="J4902">
        <v>15</v>
      </c>
      <c r="K4902" t="s">
        <v>5021</v>
      </c>
      <c r="L4902">
        <v>2025</v>
      </c>
      <c r="M4902" t="str">
        <f>IF(Fact_JobPosting[[#This Row],[ai_mentioned]]=1,"AI Jobs","Non AI Jobs")</f>
        <v>Non AI Jobs</v>
      </c>
      <c r="N4902">
        <v>0</v>
      </c>
      <c r="O4902">
        <v>0.16</v>
      </c>
      <c r="P4902">
        <v>25167</v>
      </c>
      <c r="Q4902">
        <v>-3.43</v>
      </c>
      <c r="R4902">
        <v>0.62</v>
      </c>
    </row>
    <row r="4903" spans="1:18" x14ac:dyDescent="0.3">
      <c r="A4903">
        <v>4902</v>
      </c>
      <c r="B4903">
        <v>2</v>
      </c>
      <c r="C4903">
        <v>1</v>
      </c>
      <c r="D4903">
        <v>2</v>
      </c>
      <c r="E4903">
        <v>1</v>
      </c>
      <c r="F4903">
        <v>2</v>
      </c>
      <c r="G4903">
        <v>7</v>
      </c>
      <c r="H4903">
        <v>13</v>
      </c>
      <c r="I4903">
        <v>3</v>
      </c>
      <c r="J4903">
        <v>15</v>
      </c>
      <c r="K4903" t="s">
        <v>5022</v>
      </c>
      <c r="L4903">
        <v>2025</v>
      </c>
      <c r="M4903" t="str">
        <f>IF(Fact_JobPosting[[#This Row],[ai_mentioned]]=1,"AI Jobs","Non AI Jobs")</f>
        <v>Non AI Jobs</v>
      </c>
      <c r="N4903">
        <v>0</v>
      </c>
      <c r="O4903">
        <v>0.01</v>
      </c>
      <c r="P4903">
        <v>29603</v>
      </c>
      <c r="Q4903">
        <v>4.4800000000000004</v>
      </c>
      <c r="R4903">
        <v>0.66</v>
      </c>
    </row>
    <row r="4904" spans="1:18" x14ac:dyDescent="0.3">
      <c r="A4904">
        <v>4903</v>
      </c>
      <c r="B4904">
        <v>3</v>
      </c>
      <c r="C4904">
        <v>2</v>
      </c>
      <c r="D4904">
        <v>3</v>
      </c>
      <c r="E4904">
        <v>3</v>
      </c>
      <c r="F4904">
        <v>1</v>
      </c>
      <c r="G4904">
        <v>4</v>
      </c>
      <c r="H4904">
        <v>13</v>
      </c>
      <c r="I4904">
        <v>34</v>
      </c>
      <c r="J4904">
        <v>15</v>
      </c>
      <c r="K4904" t="s">
        <v>5023</v>
      </c>
      <c r="L4904">
        <v>2025</v>
      </c>
      <c r="M4904" t="str">
        <f>IF(Fact_JobPosting[[#This Row],[ai_mentioned]]=1,"AI Jobs","Non AI Jobs")</f>
        <v>AI Jobs</v>
      </c>
      <c r="N4904">
        <v>1</v>
      </c>
      <c r="O4904">
        <v>0.87</v>
      </c>
      <c r="P4904">
        <v>36233</v>
      </c>
      <c r="Q4904">
        <v>6.12</v>
      </c>
      <c r="R4904">
        <v>0.39</v>
      </c>
    </row>
    <row r="4905" spans="1:18" x14ac:dyDescent="0.3">
      <c r="A4905">
        <v>4904</v>
      </c>
      <c r="B4905">
        <v>1</v>
      </c>
      <c r="C4905">
        <v>1</v>
      </c>
      <c r="D4905">
        <v>2</v>
      </c>
      <c r="E4905">
        <v>4</v>
      </c>
      <c r="F4905">
        <v>7</v>
      </c>
      <c r="G4905">
        <v>6</v>
      </c>
      <c r="H4905">
        <v>2</v>
      </c>
      <c r="I4905">
        <v>17</v>
      </c>
      <c r="J4905">
        <v>15</v>
      </c>
      <c r="K4905" t="s">
        <v>5024</v>
      </c>
      <c r="L4905">
        <v>2025</v>
      </c>
      <c r="M4905" t="str">
        <f>IF(Fact_JobPosting[[#This Row],[ai_mentioned]]=1,"AI Jobs","Non AI Jobs")</f>
        <v>Non AI Jobs</v>
      </c>
      <c r="N4905">
        <v>0</v>
      </c>
      <c r="O4905">
        <v>0.01</v>
      </c>
      <c r="P4905">
        <v>80959</v>
      </c>
      <c r="Q4905">
        <v>3.73</v>
      </c>
      <c r="R4905">
        <v>0.73</v>
      </c>
    </row>
    <row r="4906" spans="1:18" x14ac:dyDescent="0.3">
      <c r="A4906">
        <v>4905</v>
      </c>
      <c r="B4906">
        <v>2</v>
      </c>
      <c r="C4906">
        <v>1</v>
      </c>
      <c r="D4906">
        <v>2</v>
      </c>
      <c r="E4906">
        <v>1</v>
      </c>
      <c r="F4906">
        <v>9</v>
      </c>
      <c r="G4906">
        <v>7</v>
      </c>
      <c r="H4906">
        <v>1</v>
      </c>
      <c r="I4906">
        <v>18</v>
      </c>
      <c r="J4906">
        <v>15</v>
      </c>
      <c r="K4906" t="s">
        <v>5025</v>
      </c>
      <c r="L4906">
        <v>2025</v>
      </c>
      <c r="M4906" t="str">
        <f>IF(Fact_JobPosting[[#This Row],[ai_mentioned]]=1,"AI Jobs","Non AI Jobs")</f>
        <v>Non AI Jobs</v>
      </c>
      <c r="N4906">
        <v>0</v>
      </c>
      <c r="O4906">
        <v>0.08</v>
      </c>
      <c r="P4906">
        <v>71035</v>
      </c>
      <c r="Q4906">
        <v>4.7</v>
      </c>
      <c r="R4906">
        <v>0.61</v>
      </c>
    </row>
    <row r="4907" spans="1:18" x14ac:dyDescent="0.3">
      <c r="A4907">
        <v>4906</v>
      </c>
      <c r="B4907">
        <v>3</v>
      </c>
      <c r="C4907">
        <v>2</v>
      </c>
      <c r="D4907">
        <v>2</v>
      </c>
      <c r="E4907">
        <v>3</v>
      </c>
      <c r="F4907">
        <v>4</v>
      </c>
      <c r="G4907">
        <v>7</v>
      </c>
      <c r="H4907">
        <v>7</v>
      </c>
      <c r="I4907">
        <v>10</v>
      </c>
      <c r="J4907">
        <v>15</v>
      </c>
      <c r="K4907" t="s">
        <v>5026</v>
      </c>
      <c r="L4907">
        <v>2025</v>
      </c>
      <c r="M4907" t="str">
        <f>IF(Fact_JobPosting[[#This Row],[ai_mentioned]]=1,"AI Jobs","Non AI Jobs")</f>
        <v>AI Jobs</v>
      </c>
      <c r="N4907">
        <v>1</v>
      </c>
      <c r="O4907">
        <v>0.75</v>
      </c>
      <c r="P4907">
        <v>121547</v>
      </c>
      <c r="Q4907">
        <v>14.57</v>
      </c>
      <c r="R4907">
        <v>0.38</v>
      </c>
    </row>
    <row r="4908" spans="1:18" x14ac:dyDescent="0.3">
      <c r="A4908">
        <v>4907</v>
      </c>
      <c r="B4908">
        <v>3</v>
      </c>
      <c r="C4908">
        <v>2</v>
      </c>
      <c r="D4908">
        <v>2</v>
      </c>
      <c r="E4908">
        <v>1</v>
      </c>
      <c r="F4908">
        <v>3</v>
      </c>
      <c r="G4908">
        <v>3</v>
      </c>
      <c r="H4908">
        <v>6</v>
      </c>
      <c r="I4908">
        <v>6</v>
      </c>
      <c r="J4908">
        <v>15</v>
      </c>
      <c r="K4908" t="s">
        <v>5027</v>
      </c>
      <c r="L4908">
        <v>2025</v>
      </c>
      <c r="M4908" t="str">
        <f>IF(Fact_JobPosting[[#This Row],[ai_mentioned]]=1,"AI Jobs","Non AI Jobs")</f>
        <v>AI Jobs</v>
      </c>
      <c r="N4908">
        <v>1</v>
      </c>
      <c r="O4908">
        <v>0.9</v>
      </c>
      <c r="P4908">
        <v>125695</v>
      </c>
      <c r="Q4908">
        <v>11.57</v>
      </c>
      <c r="R4908">
        <v>0.12</v>
      </c>
    </row>
    <row r="4909" spans="1:18" x14ac:dyDescent="0.3">
      <c r="A4909">
        <v>4908</v>
      </c>
      <c r="B4909">
        <v>2</v>
      </c>
      <c r="C4909">
        <v>1</v>
      </c>
      <c r="D4909">
        <v>3</v>
      </c>
      <c r="E4909">
        <v>3</v>
      </c>
      <c r="F4909">
        <v>6</v>
      </c>
      <c r="G4909">
        <v>9</v>
      </c>
      <c r="H4909">
        <v>16</v>
      </c>
      <c r="I4909">
        <v>21</v>
      </c>
      <c r="J4909">
        <v>15</v>
      </c>
      <c r="K4909" t="s">
        <v>5028</v>
      </c>
      <c r="L4909">
        <v>2025</v>
      </c>
      <c r="M4909" t="str">
        <f>IF(Fact_JobPosting[[#This Row],[ai_mentioned]]=1,"AI Jobs","Non AI Jobs")</f>
        <v>Non AI Jobs</v>
      </c>
      <c r="N4909">
        <v>0</v>
      </c>
      <c r="O4909">
        <v>0.09</v>
      </c>
      <c r="P4909">
        <v>103081</v>
      </c>
      <c r="Q4909">
        <v>-1.94</v>
      </c>
      <c r="R4909">
        <v>0.63</v>
      </c>
    </row>
    <row r="4910" spans="1:18" x14ac:dyDescent="0.3">
      <c r="A4910">
        <v>4909</v>
      </c>
      <c r="B4910">
        <v>2</v>
      </c>
      <c r="C4910">
        <v>1</v>
      </c>
      <c r="D4910">
        <v>2</v>
      </c>
      <c r="E4910">
        <v>3</v>
      </c>
      <c r="F4910">
        <v>5</v>
      </c>
      <c r="G4910">
        <v>7</v>
      </c>
      <c r="H4910">
        <v>10</v>
      </c>
      <c r="I4910">
        <v>32</v>
      </c>
      <c r="J4910">
        <v>15</v>
      </c>
      <c r="K4910" t="s">
        <v>5029</v>
      </c>
      <c r="L4910">
        <v>2025</v>
      </c>
      <c r="M4910" t="str">
        <f>IF(Fact_JobPosting[[#This Row],[ai_mentioned]]=1,"AI Jobs","Non AI Jobs")</f>
        <v>Non AI Jobs</v>
      </c>
      <c r="N4910">
        <v>0</v>
      </c>
      <c r="O4910">
        <v>7.0000000000000007E-2</v>
      </c>
      <c r="P4910">
        <v>76468</v>
      </c>
      <c r="Q4910">
        <v>-1.87</v>
      </c>
      <c r="R4910">
        <v>0.62</v>
      </c>
    </row>
    <row r="4911" spans="1:18" x14ac:dyDescent="0.3">
      <c r="A4911">
        <v>4910</v>
      </c>
      <c r="B4911">
        <v>3</v>
      </c>
      <c r="C4911">
        <v>2</v>
      </c>
      <c r="D4911">
        <v>3</v>
      </c>
      <c r="E4911">
        <v>6</v>
      </c>
      <c r="F4911">
        <v>3</v>
      </c>
      <c r="G4911">
        <v>4</v>
      </c>
      <c r="H4911">
        <v>7</v>
      </c>
      <c r="I4911">
        <v>27</v>
      </c>
      <c r="J4911">
        <v>15</v>
      </c>
      <c r="K4911" t="s">
        <v>5030</v>
      </c>
      <c r="L4911">
        <v>2025</v>
      </c>
      <c r="M4911" t="str">
        <f>IF(Fact_JobPosting[[#This Row],[ai_mentioned]]=1,"AI Jobs","Non AI Jobs")</f>
        <v>AI Jobs</v>
      </c>
      <c r="N4911">
        <v>1</v>
      </c>
      <c r="O4911">
        <v>0.88</v>
      </c>
      <c r="P4911">
        <v>111849</v>
      </c>
      <c r="Q4911">
        <v>13.46</v>
      </c>
      <c r="R4911">
        <v>0.33</v>
      </c>
    </row>
    <row r="4912" spans="1:18" x14ac:dyDescent="0.3">
      <c r="A4912">
        <v>4911</v>
      </c>
      <c r="B4912">
        <v>3</v>
      </c>
      <c r="C4912">
        <v>2</v>
      </c>
      <c r="D4912">
        <v>3</v>
      </c>
      <c r="E4912">
        <v>4</v>
      </c>
      <c r="F4912">
        <v>1</v>
      </c>
      <c r="G4912">
        <v>4</v>
      </c>
      <c r="H4912">
        <v>16</v>
      </c>
      <c r="I4912">
        <v>10</v>
      </c>
      <c r="J4912">
        <v>15</v>
      </c>
      <c r="K4912" t="s">
        <v>5031</v>
      </c>
      <c r="L4912">
        <v>2025</v>
      </c>
      <c r="M4912" t="str">
        <f>IF(Fact_JobPosting[[#This Row],[ai_mentioned]]=1,"AI Jobs","Non AI Jobs")</f>
        <v>AI Jobs</v>
      </c>
      <c r="N4912">
        <v>1</v>
      </c>
      <c r="O4912">
        <v>0.91</v>
      </c>
      <c r="P4912">
        <v>149448</v>
      </c>
      <c r="Q4912">
        <v>8.76</v>
      </c>
      <c r="R4912">
        <v>0.22</v>
      </c>
    </row>
    <row r="4913" spans="1:18" x14ac:dyDescent="0.3">
      <c r="A4913">
        <v>4912</v>
      </c>
      <c r="B4913">
        <v>3</v>
      </c>
      <c r="C4913">
        <v>3</v>
      </c>
      <c r="D4913">
        <v>2</v>
      </c>
      <c r="E4913">
        <v>2</v>
      </c>
      <c r="F4913">
        <v>4</v>
      </c>
      <c r="G4913">
        <v>5</v>
      </c>
      <c r="H4913">
        <v>10</v>
      </c>
      <c r="I4913">
        <v>13</v>
      </c>
      <c r="J4913">
        <v>15</v>
      </c>
      <c r="K4913" t="s">
        <v>5032</v>
      </c>
      <c r="L4913">
        <v>2025</v>
      </c>
      <c r="M4913" t="str">
        <f>IF(Fact_JobPosting[[#This Row],[ai_mentioned]]=1,"AI Jobs","Non AI Jobs")</f>
        <v>AI Jobs</v>
      </c>
      <c r="N4913">
        <v>1</v>
      </c>
      <c r="O4913">
        <v>0.59</v>
      </c>
      <c r="P4913">
        <v>119209</v>
      </c>
      <c r="Q4913">
        <v>16.09</v>
      </c>
      <c r="R4913">
        <v>0.31</v>
      </c>
    </row>
    <row r="4914" spans="1:18" x14ac:dyDescent="0.3">
      <c r="A4914">
        <v>4913</v>
      </c>
      <c r="B4914">
        <v>2</v>
      </c>
      <c r="C4914">
        <v>1</v>
      </c>
      <c r="D4914">
        <v>2</v>
      </c>
      <c r="E4914">
        <v>3</v>
      </c>
      <c r="F4914">
        <v>2</v>
      </c>
      <c r="G4914">
        <v>3</v>
      </c>
      <c r="H4914">
        <v>1</v>
      </c>
      <c r="I4914">
        <v>35</v>
      </c>
      <c r="J4914">
        <v>15</v>
      </c>
      <c r="K4914" t="s">
        <v>5033</v>
      </c>
      <c r="L4914">
        <v>2025</v>
      </c>
      <c r="M4914" t="str">
        <f>IF(Fact_JobPosting[[#This Row],[ai_mentioned]]=1,"AI Jobs","Non AI Jobs")</f>
        <v>Non AI Jobs</v>
      </c>
      <c r="N4914">
        <v>0</v>
      </c>
      <c r="O4914">
        <v>0.15</v>
      </c>
      <c r="P4914">
        <v>49740</v>
      </c>
      <c r="Q4914">
        <v>-2.65</v>
      </c>
      <c r="R4914">
        <v>0.69</v>
      </c>
    </row>
    <row r="4915" spans="1:18" x14ac:dyDescent="0.3">
      <c r="A4915">
        <v>4914</v>
      </c>
      <c r="B4915">
        <v>1</v>
      </c>
      <c r="C4915">
        <v>1</v>
      </c>
      <c r="D4915">
        <v>3</v>
      </c>
      <c r="E4915">
        <v>5</v>
      </c>
      <c r="F4915">
        <v>8</v>
      </c>
      <c r="G4915">
        <v>9</v>
      </c>
      <c r="H4915">
        <v>16</v>
      </c>
      <c r="I4915">
        <v>39</v>
      </c>
      <c r="J4915">
        <v>15</v>
      </c>
      <c r="K4915" t="s">
        <v>5034</v>
      </c>
      <c r="L4915">
        <v>2025</v>
      </c>
      <c r="M4915" t="str">
        <f>IF(Fact_JobPosting[[#This Row],[ai_mentioned]]=1,"AI Jobs","Non AI Jobs")</f>
        <v>Non AI Jobs</v>
      </c>
      <c r="N4915">
        <v>0</v>
      </c>
      <c r="O4915">
        <v>0.06</v>
      </c>
      <c r="P4915">
        <v>45969</v>
      </c>
      <c r="Q4915">
        <v>4.38</v>
      </c>
      <c r="R4915">
        <v>0.83</v>
      </c>
    </row>
    <row r="4916" spans="1:18" x14ac:dyDescent="0.3">
      <c r="A4916">
        <v>4915</v>
      </c>
      <c r="B4916">
        <v>3</v>
      </c>
      <c r="C4916">
        <v>2</v>
      </c>
      <c r="D4916">
        <v>2</v>
      </c>
      <c r="E4916">
        <v>5</v>
      </c>
      <c r="F4916">
        <v>2</v>
      </c>
      <c r="G4916">
        <v>5</v>
      </c>
      <c r="H4916">
        <v>3</v>
      </c>
      <c r="I4916">
        <v>10</v>
      </c>
      <c r="J4916">
        <v>15</v>
      </c>
      <c r="K4916" t="s">
        <v>5035</v>
      </c>
      <c r="L4916">
        <v>2025</v>
      </c>
      <c r="M4916" t="str">
        <f>IF(Fact_JobPosting[[#This Row],[ai_mentioned]]=1,"AI Jobs","Non AI Jobs")</f>
        <v>AI Jobs</v>
      </c>
      <c r="N4916">
        <v>1</v>
      </c>
      <c r="O4916">
        <v>0.8</v>
      </c>
      <c r="P4916">
        <v>145471</v>
      </c>
      <c r="Q4916">
        <v>12.25</v>
      </c>
      <c r="R4916">
        <v>0.25</v>
      </c>
    </row>
    <row r="4917" spans="1:18" x14ac:dyDescent="0.3">
      <c r="A4917">
        <v>4916</v>
      </c>
      <c r="B4917">
        <v>3</v>
      </c>
      <c r="C4917">
        <v>3</v>
      </c>
      <c r="D4917">
        <v>2</v>
      </c>
      <c r="E4917">
        <v>2</v>
      </c>
      <c r="F4917">
        <v>7</v>
      </c>
      <c r="G4917">
        <v>5</v>
      </c>
      <c r="H4917">
        <v>2</v>
      </c>
      <c r="I4917">
        <v>44</v>
      </c>
      <c r="J4917">
        <v>15</v>
      </c>
      <c r="K4917" t="s">
        <v>5036</v>
      </c>
      <c r="L4917">
        <v>2025</v>
      </c>
      <c r="M4917" t="str">
        <f>IF(Fact_JobPosting[[#This Row],[ai_mentioned]]=1,"AI Jobs","Non AI Jobs")</f>
        <v>AI Jobs</v>
      </c>
      <c r="N4917">
        <v>1</v>
      </c>
      <c r="O4917">
        <v>0.45</v>
      </c>
      <c r="P4917">
        <v>40082</v>
      </c>
      <c r="Q4917">
        <v>15.85</v>
      </c>
      <c r="R4917">
        <v>0.36</v>
      </c>
    </row>
    <row r="4918" spans="1:18" x14ac:dyDescent="0.3">
      <c r="A4918">
        <v>4917</v>
      </c>
      <c r="B4918">
        <v>3</v>
      </c>
      <c r="C4918">
        <v>2</v>
      </c>
      <c r="D4918">
        <v>3</v>
      </c>
      <c r="E4918">
        <v>2</v>
      </c>
      <c r="F4918">
        <v>10</v>
      </c>
      <c r="G4918">
        <v>9</v>
      </c>
      <c r="H4918">
        <v>12</v>
      </c>
      <c r="I4918">
        <v>39</v>
      </c>
      <c r="J4918">
        <v>15</v>
      </c>
      <c r="K4918" t="s">
        <v>5037</v>
      </c>
      <c r="L4918">
        <v>2025</v>
      </c>
      <c r="M4918" t="str">
        <f>IF(Fact_JobPosting[[#This Row],[ai_mentioned]]=1,"AI Jobs","Non AI Jobs")</f>
        <v>AI Jobs</v>
      </c>
      <c r="N4918">
        <v>1</v>
      </c>
      <c r="O4918">
        <v>0.78</v>
      </c>
      <c r="P4918">
        <v>62730</v>
      </c>
      <c r="Q4918">
        <v>17.23</v>
      </c>
      <c r="R4918">
        <v>0.17</v>
      </c>
    </row>
    <row r="4919" spans="1:18" x14ac:dyDescent="0.3">
      <c r="A4919">
        <v>4918</v>
      </c>
      <c r="B4919">
        <v>3</v>
      </c>
      <c r="C4919">
        <v>3</v>
      </c>
      <c r="D4919">
        <v>2</v>
      </c>
      <c r="E4919">
        <v>6</v>
      </c>
      <c r="F4919">
        <v>6</v>
      </c>
      <c r="G4919">
        <v>7</v>
      </c>
      <c r="H4919">
        <v>5</v>
      </c>
      <c r="I4919">
        <v>38</v>
      </c>
      <c r="J4919">
        <v>15</v>
      </c>
      <c r="K4919" t="s">
        <v>5038</v>
      </c>
      <c r="L4919">
        <v>2025</v>
      </c>
      <c r="M4919" t="str">
        <f>IF(Fact_JobPosting[[#This Row],[ai_mentioned]]=1,"AI Jobs","Non AI Jobs")</f>
        <v>AI Jobs</v>
      </c>
      <c r="N4919">
        <v>1</v>
      </c>
      <c r="O4919">
        <v>0.45</v>
      </c>
      <c r="P4919">
        <v>123995</v>
      </c>
      <c r="Q4919">
        <v>9.86</v>
      </c>
      <c r="R4919">
        <v>0.19</v>
      </c>
    </row>
    <row r="4920" spans="1:18" x14ac:dyDescent="0.3">
      <c r="A4920">
        <v>4919</v>
      </c>
      <c r="B4920">
        <v>3</v>
      </c>
      <c r="C4920">
        <v>3</v>
      </c>
      <c r="D4920">
        <v>2</v>
      </c>
      <c r="E4920">
        <v>4</v>
      </c>
      <c r="F4920">
        <v>6</v>
      </c>
      <c r="G4920">
        <v>3</v>
      </c>
      <c r="H4920">
        <v>14</v>
      </c>
      <c r="I4920">
        <v>21</v>
      </c>
      <c r="J4920">
        <v>15</v>
      </c>
      <c r="K4920" t="s">
        <v>5039</v>
      </c>
      <c r="L4920">
        <v>2025</v>
      </c>
      <c r="M4920" t="str">
        <f>IF(Fact_JobPosting[[#This Row],[ai_mentioned]]=1,"AI Jobs","Non AI Jobs")</f>
        <v>AI Jobs</v>
      </c>
      <c r="N4920">
        <v>1</v>
      </c>
      <c r="O4920">
        <v>0.48</v>
      </c>
      <c r="P4920">
        <v>138072</v>
      </c>
      <c r="Q4920">
        <v>14.66</v>
      </c>
      <c r="R4920">
        <v>0.25</v>
      </c>
    </row>
    <row r="4921" spans="1:18" x14ac:dyDescent="0.3">
      <c r="A4921">
        <v>4920</v>
      </c>
      <c r="B4921">
        <v>3</v>
      </c>
      <c r="C4921">
        <v>3</v>
      </c>
      <c r="D4921">
        <v>2</v>
      </c>
      <c r="E4921">
        <v>5</v>
      </c>
      <c r="F4921">
        <v>3</v>
      </c>
      <c r="G4921">
        <v>8</v>
      </c>
      <c r="H4921">
        <v>1</v>
      </c>
      <c r="I4921">
        <v>21</v>
      </c>
      <c r="J4921">
        <v>15</v>
      </c>
      <c r="K4921" t="s">
        <v>5040</v>
      </c>
      <c r="L4921">
        <v>2025</v>
      </c>
      <c r="M4921" t="str">
        <f>IF(Fact_JobPosting[[#This Row],[ai_mentioned]]=1,"AI Jobs","Non AI Jobs")</f>
        <v>AI Jobs</v>
      </c>
      <c r="N4921">
        <v>1</v>
      </c>
      <c r="O4921">
        <v>0.43</v>
      </c>
      <c r="P4921">
        <v>150628</v>
      </c>
      <c r="Q4921">
        <v>7.76</v>
      </c>
      <c r="R4921">
        <v>0.38</v>
      </c>
    </row>
    <row r="4922" spans="1:18" x14ac:dyDescent="0.3">
      <c r="A4922">
        <v>4921</v>
      </c>
      <c r="B4922">
        <v>3</v>
      </c>
      <c r="C4922">
        <v>2</v>
      </c>
      <c r="D4922">
        <v>3</v>
      </c>
      <c r="E4922">
        <v>1</v>
      </c>
      <c r="F4922">
        <v>1</v>
      </c>
      <c r="G4922">
        <v>9</v>
      </c>
      <c r="H4922">
        <v>5</v>
      </c>
      <c r="I4922">
        <v>10</v>
      </c>
      <c r="J4922">
        <v>15</v>
      </c>
      <c r="K4922" t="s">
        <v>5041</v>
      </c>
      <c r="L4922">
        <v>2025</v>
      </c>
      <c r="M4922" t="str">
        <f>IF(Fact_JobPosting[[#This Row],[ai_mentioned]]=1,"AI Jobs","Non AI Jobs")</f>
        <v>AI Jobs</v>
      </c>
      <c r="N4922">
        <v>1</v>
      </c>
      <c r="O4922">
        <v>0.87</v>
      </c>
      <c r="P4922">
        <v>160456</v>
      </c>
      <c r="Q4922">
        <v>9.27</v>
      </c>
      <c r="R4922">
        <v>0.12</v>
      </c>
    </row>
    <row r="4923" spans="1:18" x14ac:dyDescent="0.3">
      <c r="A4923">
        <v>4922</v>
      </c>
      <c r="B4923">
        <v>3</v>
      </c>
      <c r="C4923">
        <v>2</v>
      </c>
      <c r="D4923">
        <v>2</v>
      </c>
      <c r="E4923">
        <v>2</v>
      </c>
      <c r="F4923">
        <v>2</v>
      </c>
      <c r="G4923">
        <v>1</v>
      </c>
      <c r="H4923">
        <v>9</v>
      </c>
      <c r="I4923">
        <v>6</v>
      </c>
      <c r="J4923">
        <v>15</v>
      </c>
      <c r="K4923" t="s">
        <v>5042</v>
      </c>
      <c r="L4923">
        <v>2025</v>
      </c>
      <c r="M4923" t="str">
        <f>IF(Fact_JobPosting[[#This Row],[ai_mentioned]]=1,"AI Jobs","Non AI Jobs")</f>
        <v>AI Jobs</v>
      </c>
      <c r="N4923">
        <v>1</v>
      </c>
      <c r="O4923">
        <v>0.86</v>
      </c>
      <c r="P4923">
        <v>115737</v>
      </c>
      <c r="Q4923">
        <v>9.92</v>
      </c>
      <c r="R4923">
        <v>0.14000000000000001</v>
      </c>
    </row>
    <row r="4924" spans="1:18" x14ac:dyDescent="0.3">
      <c r="A4924">
        <v>4923</v>
      </c>
      <c r="B4924">
        <v>3</v>
      </c>
      <c r="C4924">
        <v>2</v>
      </c>
      <c r="D4924">
        <v>3</v>
      </c>
      <c r="E4924">
        <v>3</v>
      </c>
      <c r="F4924">
        <v>3</v>
      </c>
      <c r="G4924">
        <v>9</v>
      </c>
      <c r="H4924">
        <v>9</v>
      </c>
      <c r="I4924">
        <v>10</v>
      </c>
      <c r="J4924">
        <v>15</v>
      </c>
      <c r="K4924" t="s">
        <v>5043</v>
      </c>
      <c r="L4924">
        <v>2025</v>
      </c>
      <c r="M4924" t="str">
        <f>IF(Fact_JobPosting[[#This Row],[ai_mentioned]]=1,"AI Jobs","Non AI Jobs")</f>
        <v>AI Jobs</v>
      </c>
      <c r="N4924">
        <v>1</v>
      </c>
      <c r="O4924">
        <v>0.82</v>
      </c>
      <c r="P4924">
        <v>126730</v>
      </c>
      <c r="Q4924">
        <v>9.11</v>
      </c>
      <c r="R4924">
        <v>0.28999999999999998</v>
      </c>
    </row>
    <row r="4925" spans="1:18" x14ac:dyDescent="0.3">
      <c r="A4925">
        <v>4924</v>
      </c>
      <c r="B4925">
        <v>3</v>
      </c>
      <c r="C4925">
        <v>2</v>
      </c>
      <c r="D4925">
        <v>2</v>
      </c>
      <c r="E4925">
        <v>1</v>
      </c>
      <c r="F4925">
        <v>1</v>
      </c>
      <c r="G4925">
        <v>7</v>
      </c>
      <c r="H4925">
        <v>14</v>
      </c>
      <c r="I4925">
        <v>34</v>
      </c>
      <c r="J4925">
        <v>15</v>
      </c>
      <c r="K4925" t="s">
        <v>5044</v>
      </c>
      <c r="L4925">
        <v>2025</v>
      </c>
      <c r="M4925" t="str">
        <f>IF(Fact_JobPosting[[#This Row],[ai_mentioned]]=1,"AI Jobs","Non AI Jobs")</f>
        <v>AI Jobs</v>
      </c>
      <c r="N4925">
        <v>1</v>
      </c>
      <c r="O4925">
        <v>0.89</v>
      </c>
      <c r="P4925">
        <v>34798</v>
      </c>
      <c r="Q4925">
        <v>11.37</v>
      </c>
      <c r="R4925">
        <v>0.2</v>
      </c>
    </row>
    <row r="4926" spans="1:18" x14ac:dyDescent="0.3">
      <c r="A4926">
        <v>4925</v>
      </c>
      <c r="B4926">
        <v>3</v>
      </c>
      <c r="C4926">
        <v>2</v>
      </c>
      <c r="D4926">
        <v>2</v>
      </c>
      <c r="E4926">
        <v>2</v>
      </c>
      <c r="F4926">
        <v>2</v>
      </c>
      <c r="G4926">
        <v>2</v>
      </c>
      <c r="H4926">
        <v>15</v>
      </c>
      <c r="I4926">
        <v>21</v>
      </c>
      <c r="J4926">
        <v>15</v>
      </c>
      <c r="K4926" t="s">
        <v>5045</v>
      </c>
      <c r="L4926">
        <v>2025</v>
      </c>
      <c r="M4926" t="str">
        <f>IF(Fact_JobPosting[[#This Row],[ai_mentioned]]=1,"AI Jobs","Non AI Jobs")</f>
        <v>AI Jobs</v>
      </c>
      <c r="N4926">
        <v>1</v>
      </c>
      <c r="O4926">
        <v>0.81</v>
      </c>
      <c r="P4926">
        <v>139453</v>
      </c>
      <c r="Q4926">
        <v>14.36</v>
      </c>
      <c r="R4926">
        <v>0.24</v>
      </c>
    </row>
    <row r="4927" spans="1:18" x14ac:dyDescent="0.3">
      <c r="A4927">
        <v>4926</v>
      </c>
      <c r="B4927">
        <v>3</v>
      </c>
      <c r="C4927">
        <v>2</v>
      </c>
      <c r="D4927">
        <v>2</v>
      </c>
      <c r="E4927">
        <v>3</v>
      </c>
      <c r="F4927">
        <v>10</v>
      </c>
      <c r="G4927">
        <v>3</v>
      </c>
      <c r="H4927">
        <v>9</v>
      </c>
      <c r="I4927">
        <v>8</v>
      </c>
      <c r="J4927">
        <v>15</v>
      </c>
      <c r="K4927" t="s">
        <v>5046</v>
      </c>
      <c r="L4927">
        <v>2025</v>
      </c>
      <c r="M4927" t="str">
        <f>IF(Fact_JobPosting[[#This Row],[ai_mentioned]]=1,"AI Jobs","Non AI Jobs")</f>
        <v>AI Jobs</v>
      </c>
      <c r="N4927">
        <v>1</v>
      </c>
      <c r="O4927">
        <v>0.85</v>
      </c>
      <c r="P4927">
        <v>32429</v>
      </c>
      <c r="Q4927">
        <v>14.02</v>
      </c>
      <c r="R4927">
        <v>0.39</v>
      </c>
    </row>
    <row r="4928" spans="1:18" x14ac:dyDescent="0.3">
      <c r="A4928">
        <v>4927</v>
      </c>
      <c r="B4928">
        <v>1</v>
      </c>
      <c r="C4928">
        <v>1</v>
      </c>
      <c r="D4928">
        <v>2</v>
      </c>
      <c r="E4928">
        <v>5</v>
      </c>
      <c r="F4928">
        <v>9</v>
      </c>
      <c r="G4928">
        <v>3</v>
      </c>
      <c r="H4928">
        <v>9</v>
      </c>
      <c r="I4928">
        <v>21</v>
      </c>
      <c r="J4928">
        <v>15</v>
      </c>
      <c r="K4928" t="s">
        <v>5047</v>
      </c>
      <c r="L4928">
        <v>2025</v>
      </c>
      <c r="M4928" t="str">
        <f>IF(Fact_JobPosting[[#This Row],[ai_mentioned]]=1,"AI Jobs","Non AI Jobs")</f>
        <v>Non AI Jobs</v>
      </c>
      <c r="N4928">
        <v>0</v>
      </c>
      <c r="O4928">
        <v>0.12</v>
      </c>
      <c r="P4928">
        <v>83783</v>
      </c>
      <c r="Q4928">
        <v>-0.22</v>
      </c>
      <c r="R4928">
        <v>0.73</v>
      </c>
    </row>
    <row r="4929" spans="1:18" x14ac:dyDescent="0.3">
      <c r="A4929">
        <v>4928</v>
      </c>
      <c r="B4929">
        <v>3</v>
      </c>
      <c r="C4929">
        <v>3</v>
      </c>
      <c r="D4929">
        <v>2</v>
      </c>
      <c r="E4929">
        <v>6</v>
      </c>
      <c r="F4929">
        <v>2</v>
      </c>
      <c r="G4929">
        <v>8</v>
      </c>
      <c r="H4929">
        <v>14</v>
      </c>
      <c r="I4929">
        <v>21</v>
      </c>
      <c r="J4929">
        <v>15</v>
      </c>
      <c r="K4929" t="s">
        <v>5048</v>
      </c>
      <c r="L4929">
        <v>2025</v>
      </c>
      <c r="M4929" t="str">
        <f>IF(Fact_JobPosting[[#This Row],[ai_mentioned]]=1,"AI Jobs","Non AI Jobs")</f>
        <v>AI Jobs</v>
      </c>
      <c r="N4929">
        <v>1</v>
      </c>
      <c r="O4929">
        <v>0.43</v>
      </c>
      <c r="P4929">
        <v>127111</v>
      </c>
      <c r="Q4929">
        <v>13.51</v>
      </c>
      <c r="R4929">
        <v>0.21</v>
      </c>
    </row>
    <row r="4930" spans="1:18" x14ac:dyDescent="0.3">
      <c r="A4930">
        <v>4929</v>
      </c>
      <c r="B4930">
        <v>1</v>
      </c>
      <c r="C4930">
        <v>1</v>
      </c>
      <c r="D4930">
        <v>3</v>
      </c>
      <c r="E4930">
        <v>5</v>
      </c>
      <c r="F4930">
        <v>10</v>
      </c>
      <c r="G4930">
        <v>4</v>
      </c>
      <c r="H4930">
        <v>3</v>
      </c>
      <c r="I4930">
        <v>7</v>
      </c>
      <c r="J4930">
        <v>15</v>
      </c>
      <c r="K4930" t="s">
        <v>5049</v>
      </c>
      <c r="L4930">
        <v>2025</v>
      </c>
      <c r="M4930" t="str">
        <f>IF(Fact_JobPosting[[#This Row],[ai_mentioned]]=1,"AI Jobs","Non AI Jobs")</f>
        <v>Non AI Jobs</v>
      </c>
      <c r="N4930">
        <v>0</v>
      </c>
      <c r="O4930">
        <v>0.19</v>
      </c>
      <c r="P4930">
        <v>25309</v>
      </c>
      <c r="Q4930">
        <v>-2.4</v>
      </c>
      <c r="R4930">
        <v>0.85</v>
      </c>
    </row>
    <row r="4931" spans="1:18" x14ac:dyDescent="0.3">
      <c r="A4931">
        <v>4930</v>
      </c>
      <c r="B4931">
        <v>3</v>
      </c>
      <c r="C4931">
        <v>2</v>
      </c>
      <c r="D4931">
        <v>2</v>
      </c>
      <c r="E4931">
        <v>2</v>
      </c>
      <c r="F4931">
        <v>9</v>
      </c>
      <c r="G4931">
        <v>1</v>
      </c>
      <c r="H4931">
        <v>16</v>
      </c>
      <c r="I4931">
        <v>21</v>
      </c>
      <c r="J4931">
        <v>15</v>
      </c>
      <c r="K4931" t="s">
        <v>5050</v>
      </c>
      <c r="L4931">
        <v>2025</v>
      </c>
      <c r="M4931" t="str">
        <f>IF(Fact_JobPosting[[#This Row],[ai_mentioned]]=1,"AI Jobs","Non AI Jobs")</f>
        <v>AI Jobs</v>
      </c>
      <c r="N4931">
        <v>1</v>
      </c>
      <c r="O4931">
        <v>0.71</v>
      </c>
      <c r="P4931">
        <v>145020</v>
      </c>
      <c r="Q4931">
        <v>15.31</v>
      </c>
      <c r="R4931">
        <v>0.31</v>
      </c>
    </row>
    <row r="4932" spans="1:18" x14ac:dyDescent="0.3">
      <c r="A4932">
        <v>4931</v>
      </c>
      <c r="B4932">
        <v>3</v>
      </c>
      <c r="C4932">
        <v>2</v>
      </c>
      <c r="D4932">
        <v>2</v>
      </c>
      <c r="E4932">
        <v>2</v>
      </c>
      <c r="F4932">
        <v>9</v>
      </c>
      <c r="G4932">
        <v>7</v>
      </c>
      <c r="H4932">
        <v>12</v>
      </c>
      <c r="I4932">
        <v>3</v>
      </c>
      <c r="J4932">
        <v>15</v>
      </c>
      <c r="K4932" t="s">
        <v>5051</v>
      </c>
      <c r="L4932">
        <v>2025</v>
      </c>
      <c r="M4932" t="str">
        <f>IF(Fact_JobPosting[[#This Row],[ai_mentioned]]=1,"AI Jobs","Non AI Jobs")</f>
        <v>AI Jobs</v>
      </c>
      <c r="N4932">
        <v>1</v>
      </c>
      <c r="O4932">
        <v>0.69</v>
      </c>
      <c r="P4932">
        <v>43725</v>
      </c>
      <c r="Q4932">
        <v>11</v>
      </c>
      <c r="R4932">
        <v>0.28999999999999998</v>
      </c>
    </row>
    <row r="4933" spans="1:18" x14ac:dyDescent="0.3">
      <c r="A4933">
        <v>4932</v>
      </c>
      <c r="B4933">
        <v>3</v>
      </c>
      <c r="C4933">
        <v>2</v>
      </c>
      <c r="D4933">
        <v>2</v>
      </c>
      <c r="E4933">
        <v>1</v>
      </c>
      <c r="F4933">
        <v>9</v>
      </c>
      <c r="G4933">
        <v>5</v>
      </c>
      <c r="H4933">
        <v>10</v>
      </c>
      <c r="I4933">
        <v>20</v>
      </c>
      <c r="J4933">
        <v>15</v>
      </c>
      <c r="K4933" t="s">
        <v>5052</v>
      </c>
      <c r="L4933">
        <v>2025</v>
      </c>
      <c r="M4933" t="str">
        <f>IF(Fact_JobPosting[[#This Row],[ai_mentioned]]=1,"AI Jobs","Non AI Jobs")</f>
        <v>AI Jobs</v>
      </c>
      <c r="N4933">
        <v>1</v>
      </c>
      <c r="O4933">
        <v>0.69</v>
      </c>
      <c r="P4933">
        <v>61691</v>
      </c>
      <c r="Q4933">
        <v>13.95</v>
      </c>
      <c r="R4933">
        <v>0.15</v>
      </c>
    </row>
    <row r="4934" spans="1:18" x14ac:dyDescent="0.3">
      <c r="A4934">
        <v>4933</v>
      </c>
      <c r="B4934">
        <v>3</v>
      </c>
      <c r="C4934">
        <v>2</v>
      </c>
      <c r="D4934">
        <v>2</v>
      </c>
      <c r="E4934">
        <v>2</v>
      </c>
      <c r="F4934">
        <v>7</v>
      </c>
      <c r="G4934">
        <v>3</v>
      </c>
      <c r="H4934">
        <v>3</v>
      </c>
      <c r="I4934">
        <v>36</v>
      </c>
      <c r="J4934">
        <v>15</v>
      </c>
      <c r="K4934" t="s">
        <v>5053</v>
      </c>
      <c r="L4934">
        <v>2025</v>
      </c>
      <c r="M4934" t="str">
        <f>IF(Fact_JobPosting[[#This Row],[ai_mentioned]]=1,"AI Jobs","Non AI Jobs")</f>
        <v>AI Jobs</v>
      </c>
      <c r="N4934">
        <v>1</v>
      </c>
      <c r="O4934">
        <v>0.66</v>
      </c>
      <c r="P4934">
        <v>109606</v>
      </c>
      <c r="Q4934">
        <v>8.01</v>
      </c>
      <c r="R4934">
        <v>0.32</v>
      </c>
    </row>
    <row r="4935" spans="1:18" x14ac:dyDescent="0.3">
      <c r="A4935">
        <v>4934</v>
      </c>
      <c r="B4935">
        <v>3</v>
      </c>
      <c r="C4935">
        <v>2</v>
      </c>
      <c r="D4935">
        <v>3</v>
      </c>
      <c r="E4935">
        <v>6</v>
      </c>
      <c r="F4935">
        <v>1</v>
      </c>
      <c r="G4935">
        <v>4</v>
      </c>
      <c r="H4935">
        <v>2</v>
      </c>
      <c r="I4935">
        <v>15</v>
      </c>
      <c r="J4935">
        <v>15</v>
      </c>
      <c r="K4935" t="s">
        <v>5054</v>
      </c>
      <c r="L4935">
        <v>2025</v>
      </c>
      <c r="M4935" t="str">
        <f>IF(Fact_JobPosting[[#This Row],[ai_mentioned]]=1,"AI Jobs","Non AI Jobs")</f>
        <v>AI Jobs</v>
      </c>
      <c r="N4935">
        <v>1</v>
      </c>
      <c r="O4935">
        <v>0.77</v>
      </c>
      <c r="P4935">
        <v>140068</v>
      </c>
      <c r="Q4935">
        <v>5.53</v>
      </c>
      <c r="R4935">
        <v>0.12</v>
      </c>
    </row>
    <row r="4936" spans="1:18" x14ac:dyDescent="0.3">
      <c r="A4936">
        <v>4935</v>
      </c>
      <c r="B4936">
        <v>1</v>
      </c>
      <c r="C4936">
        <v>1</v>
      </c>
      <c r="D4936">
        <v>2</v>
      </c>
      <c r="E4936">
        <v>2</v>
      </c>
      <c r="F4936">
        <v>7</v>
      </c>
      <c r="G4936">
        <v>6</v>
      </c>
      <c r="H4936">
        <v>16</v>
      </c>
      <c r="I4936">
        <v>25</v>
      </c>
      <c r="J4936">
        <v>15</v>
      </c>
      <c r="K4936" t="s">
        <v>5055</v>
      </c>
      <c r="L4936">
        <v>2025</v>
      </c>
      <c r="M4936" t="str">
        <f>IF(Fact_JobPosting[[#This Row],[ai_mentioned]]=1,"AI Jobs","Non AI Jobs")</f>
        <v>Non AI Jobs</v>
      </c>
      <c r="N4936">
        <v>0</v>
      </c>
      <c r="O4936">
        <v>0.13</v>
      </c>
      <c r="P4936">
        <v>87721</v>
      </c>
      <c r="Q4936">
        <v>2.62</v>
      </c>
      <c r="R4936">
        <v>0.76</v>
      </c>
    </row>
    <row r="4937" spans="1:18" x14ac:dyDescent="0.3">
      <c r="A4937">
        <v>4936</v>
      </c>
      <c r="B4937">
        <v>1</v>
      </c>
      <c r="C4937">
        <v>1</v>
      </c>
      <c r="D4937">
        <v>3</v>
      </c>
      <c r="E4937">
        <v>5</v>
      </c>
      <c r="F4937">
        <v>4</v>
      </c>
      <c r="G4937">
        <v>9</v>
      </c>
      <c r="H4937">
        <v>13</v>
      </c>
      <c r="I4937">
        <v>3</v>
      </c>
      <c r="J4937">
        <v>15</v>
      </c>
      <c r="K4937" t="s">
        <v>5056</v>
      </c>
      <c r="L4937">
        <v>2025</v>
      </c>
      <c r="M4937" t="str">
        <f>IF(Fact_JobPosting[[#This Row],[ai_mentioned]]=1,"AI Jobs","Non AI Jobs")</f>
        <v>Non AI Jobs</v>
      </c>
      <c r="N4937">
        <v>0</v>
      </c>
      <c r="O4937">
        <v>0.09</v>
      </c>
      <c r="P4937">
        <v>24691</v>
      </c>
      <c r="Q4937">
        <v>1.69</v>
      </c>
      <c r="R4937">
        <v>0.81</v>
      </c>
    </row>
    <row r="4938" spans="1:18" x14ac:dyDescent="0.3">
      <c r="A4938">
        <v>4937</v>
      </c>
      <c r="B4938">
        <v>3</v>
      </c>
      <c r="C4938">
        <v>2</v>
      </c>
      <c r="D4938">
        <v>2</v>
      </c>
      <c r="E4938">
        <v>5</v>
      </c>
      <c r="F4938">
        <v>10</v>
      </c>
      <c r="G4938">
        <v>1</v>
      </c>
      <c r="H4938">
        <v>14</v>
      </c>
      <c r="I4938">
        <v>28</v>
      </c>
      <c r="J4938">
        <v>15</v>
      </c>
      <c r="K4938" t="s">
        <v>5057</v>
      </c>
      <c r="L4938">
        <v>2025</v>
      </c>
      <c r="M4938" t="str">
        <f>IF(Fact_JobPosting[[#This Row],[ai_mentioned]]=1,"AI Jobs","Non AI Jobs")</f>
        <v>AI Jobs</v>
      </c>
      <c r="N4938">
        <v>1</v>
      </c>
      <c r="O4938">
        <v>0.91</v>
      </c>
      <c r="P4938">
        <v>39559</v>
      </c>
      <c r="Q4938">
        <v>17.97</v>
      </c>
      <c r="R4938">
        <v>0.21</v>
      </c>
    </row>
    <row r="4939" spans="1:18" x14ac:dyDescent="0.3">
      <c r="A4939">
        <v>4938</v>
      </c>
      <c r="B4939">
        <v>1</v>
      </c>
      <c r="C4939">
        <v>1</v>
      </c>
      <c r="D4939">
        <v>2</v>
      </c>
      <c r="E4939">
        <v>5</v>
      </c>
      <c r="F4939">
        <v>1</v>
      </c>
      <c r="G4939">
        <v>1</v>
      </c>
      <c r="H4939">
        <v>6</v>
      </c>
      <c r="I4939">
        <v>34</v>
      </c>
      <c r="J4939">
        <v>15</v>
      </c>
      <c r="K4939" t="s">
        <v>5058</v>
      </c>
      <c r="L4939">
        <v>2025</v>
      </c>
      <c r="M4939" t="str">
        <f>IF(Fact_JobPosting[[#This Row],[ai_mentioned]]=1,"AI Jobs","Non AI Jobs")</f>
        <v>Non AI Jobs</v>
      </c>
      <c r="N4939">
        <v>0</v>
      </c>
      <c r="O4939">
        <v>0.15</v>
      </c>
      <c r="P4939">
        <v>25778</v>
      </c>
      <c r="Q4939">
        <v>2.2599999999999998</v>
      </c>
      <c r="R4939">
        <v>0.76</v>
      </c>
    </row>
    <row r="4940" spans="1:18" x14ac:dyDescent="0.3">
      <c r="A4940">
        <v>4939</v>
      </c>
      <c r="B4940">
        <v>3</v>
      </c>
      <c r="C4940">
        <v>3</v>
      </c>
      <c r="D4940">
        <v>2</v>
      </c>
      <c r="E4940">
        <v>3</v>
      </c>
      <c r="F4940">
        <v>5</v>
      </c>
      <c r="G4940">
        <v>6</v>
      </c>
      <c r="H4940">
        <v>7</v>
      </c>
      <c r="I4940">
        <v>6</v>
      </c>
      <c r="J4940">
        <v>15</v>
      </c>
      <c r="K4940" t="s">
        <v>5059</v>
      </c>
      <c r="L4940">
        <v>2025</v>
      </c>
      <c r="M4940" t="str">
        <f>IF(Fact_JobPosting[[#This Row],[ai_mentioned]]=1,"AI Jobs","Non AI Jobs")</f>
        <v>AI Jobs</v>
      </c>
      <c r="N4940">
        <v>1</v>
      </c>
      <c r="O4940">
        <v>0.59</v>
      </c>
      <c r="P4940">
        <v>108996</v>
      </c>
      <c r="Q4940">
        <v>13.44</v>
      </c>
      <c r="R4940">
        <v>0.26</v>
      </c>
    </row>
    <row r="4941" spans="1:18" x14ac:dyDescent="0.3">
      <c r="A4941">
        <v>4940</v>
      </c>
      <c r="B4941">
        <v>3</v>
      </c>
      <c r="C4941">
        <v>3</v>
      </c>
      <c r="D4941">
        <v>3</v>
      </c>
      <c r="E4941">
        <v>5</v>
      </c>
      <c r="F4941">
        <v>6</v>
      </c>
      <c r="G4941">
        <v>4</v>
      </c>
      <c r="H4941">
        <v>7</v>
      </c>
      <c r="I4941">
        <v>18</v>
      </c>
      <c r="J4941">
        <v>15</v>
      </c>
      <c r="K4941" t="s">
        <v>5060</v>
      </c>
      <c r="L4941">
        <v>2025</v>
      </c>
      <c r="M4941" t="str">
        <f>IF(Fact_JobPosting[[#This Row],[ai_mentioned]]=1,"AI Jobs","Non AI Jobs")</f>
        <v>AI Jobs</v>
      </c>
      <c r="N4941">
        <v>1</v>
      </c>
      <c r="O4941">
        <v>0.54</v>
      </c>
      <c r="P4941">
        <v>126455</v>
      </c>
      <c r="Q4941">
        <v>10.050000000000001</v>
      </c>
      <c r="R4941">
        <v>0.26</v>
      </c>
    </row>
    <row r="4942" spans="1:18" x14ac:dyDescent="0.3">
      <c r="A4942">
        <v>4941</v>
      </c>
      <c r="B4942">
        <v>1</v>
      </c>
      <c r="C4942">
        <v>1</v>
      </c>
      <c r="D4942">
        <v>2</v>
      </c>
      <c r="E4942">
        <v>5</v>
      </c>
      <c r="F4942">
        <v>7</v>
      </c>
      <c r="G4942">
        <v>5</v>
      </c>
      <c r="H4942">
        <v>4</v>
      </c>
      <c r="I4942">
        <v>28</v>
      </c>
      <c r="J4942">
        <v>15</v>
      </c>
      <c r="K4942" t="s">
        <v>5061</v>
      </c>
      <c r="L4942">
        <v>2025</v>
      </c>
      <c r="M4942" t="str">
        <f>IF(Fact_JobPosting[[#This Row],[ai_mentioned]]=1,"AI Jobs","Non AI Jobs")</f>
        <v>Non AI Jobs</v>
      </c>
      <c r="N4942">
        <v>0</v>
      </c>
      <c r="O4942">
        <v>0.06</v>
      </c>
      <c r="P4942">
        <v>23648</v>
      </c>
      <c r="Q4942">
        <v>2.15</v>
      </c>
      <c r="R4942">
        <v>0.87</v>
      </c>
    </row>
    <row r="4943" spans="1:18" x14ac:dyDescent="0.3">
      <c r="A4943">
        <v>4942</v>
      </c>
      <c r="B4943">
        <v>3</v>
      </c>
      <c r="C4943">
        <v>3</v>
      </c>
      <c r="D4943">
        <v>2</v>
      </c>
      <c r="E4943">
        <v>3</v>
      </c>
      <c r="F4943">
        <v>3</v>
      </c>
      <c r="G4943">
        <v>7</v>
      </c>
      <c r="H4943">
        <v>2</v>
      </c>
      <c r="I4943">
        <v>22</v>
      </c>
      <c r="J4943">
        <v>15</v>
      </c>
      <c r="K4943" t="s">
        <v>5062</v>
      </c>
      <c r="L4943">
        <v>2025</v>
      </c>
      <c r="M4943" t="str">
        <f>IF(Fact_JobPosting[[#This Row],[ai_mentioned]]=1,"AI Jobs","Non AI Jobs")</f>
        <v>AI Jobs</v>
      </c>
      <c r="N4943">
        <v>1</v>
      </c>
      <c r="O4943">
        <v>0.52</v>
      </c>
      <c r="P4943">
        <v>38943</v>
      </c>
      <c r="Q4943">
        <v>15.86</v>
      </c>
      <c r="R4943">
        <v>0.36</v>
      </c>
    </row>
    <row r="4944" spans="1:18" x14ac:dyDescent="0.3">
      <c r="A4944">
        <v>4943</v>
      </c>
      <c r="B4944">
        <v>3</v>
      </c>
      <c r="C4944">
        <v>3</v>
      </c>
      <c r="D4944">
        <v>2</v>
      </c>
      <c r="E4944">
        <v>2</v>
      </c>
      <c r="F4944">
        <v>2</v>
      </c>
      <c r="G4944">
        <v>1</v>
      </c>
      <c r="H4944">
        <v>11</v>
      </c>
      <c r="I4944">
        <v>38</v>
      </c>
      <c r="J4944">
        <v>15</v>
      </c>
      <c r="K4944" t="s">
        <v>5063</v>
      </c>
      <c r="L4944">
        <v>2025</v>
      </c>
      <c r="M4944" t="str">
        <f>IF(Fact_JobPosting[[#This Row],[ai_mentioned]]=1,"AI Jobs","Non AI Jobs")</f>
        <v>AI Jobs</v>
      </c>
      <c r="N4944">
        <v>1</v>
      </c>
      <c r="O4944">
        <v>0.55000000000000004</v>
      </c>
      <c r="P4944">
        <v>137163</v>
      </c>
      <c r="Q4944">
        <v>16</v>
      </c>
      <c r="R4944">
        <v>0.23</v>
      </c>
    </row>
    <row r="4945" spans="1:18" x14ac:dyDescent="0.3">
      <c r="A4945">
        <v>4944</v>
      </c>
      <c r="B4945">
        <v>1</v>
      </c>
      <c r="C4945">
        <v>1</v>
      </c>
      <c r="D4945">
        <v>2</v>
      </c>
      <c r="E4945">
        <v>1</v>
      </c>
      <c r="F4945">
        <v>4</v>
      </c>
      <c r="G4945">
        <v>7</v>
      </c>
      <c r="H4945">
        <v>13</v>
      </c>
      <c r="I4945">
        <v>14</v>
      </c>
      <c r="J4945">
        <v>15</v>
      </c>
      <c r="K4945" t="s">
        <v>5064</v>
      </c>
      <c r="L4945">
        <v>2025</v>
      </c>
      <c r="M4945" t="str">
        <f>IF(Fact_JobPosting[[#This Row],[ai_mentioned]]=1,"AI Jobs","Non AI Jobs")</f>
        <v>Non AI Jobs</v>
      </c>
      <c r="N4945">
        <v>0</v>
      </c>
      <c r="O4945">
        <v>0.05</v>
      </c>
      <c r="P4945">
        <v>46261</v>
      </c>
      <c r="Q4945">
        <v>-4.24</v>
      </c>
      <c r="R4945">
        <v>0.89</v>
      </c>
    </row>
    <row r="4946" spans="1:18" x14ac:dyDescent="0.3">
      <c r="A4946">
        <v>4945</v>
      </c>
      <c r="B4946">
        <v>3</v>
      </c>
      <c r="C4946">
        <v>2</v>
      </c>
      <c r="D4946">
        <v>2</v>
      </c>
      <c r="E4946">
        <v>4</v>
      </c>
      <c r="F4946">
        <v>5</v>
      </c>
      <c r="G4946">
        <v>2</v>
      </c>
      <c r="H4946">
        <v>12</v>
      </c>
      <c r="I4946">
        <v>22</v>
      </c>
      <c r="J4946">
        <v>15</v>
      </c>
      <c r="K4946" t="s">
        <v>5065</v>
      </c>
      <c r="L4946">
        <v>2025</v>
      </c>
      <c r="M4946" t="str">
        <f>IF(Fact_JobPosting[[#This Row],[ai_mentioned]]=1,"AI Jobs","Non AI Jobs")</f>
        <v>AI Jobs</v>
      </c>
      <c r="N4946">
        <v>1</v>
      </c>
      <c r="O4946">
        <v>0.86</v>
      </c>
      <c r="P4946">
        <v>38500</v>
      </c>
      <c r="Q4946">
        <v>9.58</v>
      </c>
      <c r="R4946">
        <v>0.27</v>
      </c>
    </row>
    <row r="4947" spans="1:18" x14ac:dyDescent="0.3">
      <c r="A4947">
        <v>4946</v>
      </c>
      <c r="B4947">
        <v>3</v>
      </c>
      <c r="C4947">
        <v>3</v>
      </c>
      <c r="D4947">
        <v>3</v>
      </c>
      <c r="E4947">
        <v>1</v>
      </c>
      <c r="F4947">
        <v>6</v>
      </c>
      <c r="G4947">
        <v>9</v>
      </c>
      <c r="H4947">
        <v>10</v>
      </c>
      <c r="I4947">
        <v>30</v>
      </c>
      <c r="J4947">
        <v>15</v>
      </c>
      <c r="K4947" t="s">
        <v>5066</v>
      </c>
      <c r="L4947">
        <v>2025</v>
      </c>
      <c r="M4947" t="str">
        <f>IF(Fact_JobPosting[[#This Row],[ai_mentioned]]=1,"AI Jobs","Non AI Jobs")</f>
        <v>AI Jobs</v>
      </c>
      <c r="N4947">
        <v>1</v>
      </c>
      <c r="O4947">
        <v>0.64</v>
      </c>
      <c r="P4947">
        <v>144096</v>
      </c>
      <c r="Q4947">
        <v>12.17</v>
      </c>
      <c r="R4947">
        <v>0.25</v>
      </c>
    </row>
    <row r="4948" spans="1:18" x14ac:dyDescent="0.3">
      <c r="A4948">
        <v>4947</v>
      </c>
      <c r="B4948">
        <v>3</v>
      </c>
      <c r="C4948">
        <v>3</v>
      </c>
      <c r="D4948">
        <v>2</v>
      </c>
      <c r="E4948">
        <v>4</v>
      </c>
      <c r="F4948">
        <v>5</v>
      </c>
      <c r="G4948">
        <v>1</v>
      </c>
      <c r="H4948">
        <v>11</v>
      </c>
      <c r="I4948">
        <v>13</v>
      </c>
      <c r="J4948">
        <v>15</v>
      </c>
      <c r="K4948" t="s">
        <v>5067</v>
      </c>
      <c r="L4948">
        <v>2025</v>
      </c>
      <c r="M4948" t="str">
        <f>IF(Fact_JobPosting[[#This Row],[ai_mentioned]]=1,"AI Jobs","Non AI Jobs")</f>
        <v>AI Jobs</v>
      </c>
      <c r="N4948">
        <v>1</v>
      </c>
      <c r="O4948">
        <v>0.51</v>
      </c>
      <c r="P4948">
        <v>119573</v>
      </c>
      <c r="Q4948">
        <v>13.87</v>
      </c>
      <c r="R4948">
        <v>0.39</v>
      </c>
    </row>
    <row r="4949" spans="1:18" x14ac:dyDescent="0.3">
      <c r="A4949">
        <v>4948</v>
      </c>
      <c r="B4949">
        <v>1</v>
      </c>
      <c r="C4949">
        <v>1</v>
      </c>
      <c r="D4949">
        <v>2</v>
      </c>
      <c r="E4949">
        <v>2</v>
      </c>
      <c r="F4949">
        <v>4</v>
      </c>
      <c r="G4949">
        <v>7</v>
      </c>
      <c r="H4949">
        <v>8</v>
      </c>
      <c r="I4949">
        <v>6</v>
      </c>
      <c r="J4949">
        <v>15</v>
      </c>
      <c r="K4949" t="s">
        <v>5068</v>
      </c>
      <c r="L4949">
        <v>2025</v>
      </c>
      <c r="M4949" t="str">
        <f>IF(Fact_JobPosting[[#This Row],[ai_mentioned]]=1,"AI Jobs","Non AI Jobs")</f>
        <v>Non AI Jobs</v>
      </c>
      <c r="N4949">
        <v>0</v>
      </c>
      <c r="O4949">
        <v>0.09</v>
      </c>
      <c r="P4949">
        <v>78929</v>
      </c>
      <c r="Q4949">
        <v>-0.42</v>
      </c>
      <c r="R4949">
        <v>0.85</v>
      </c>
    </row>
    <row r="4950" spans="1:18" x14ac:dyDescent="0.3">
      <c r="A4950">
        <v>4949</v>
      </c>
      <c r="B4950">
        <v>3</v>
      </c>
      <c r="C4950">
        <v>2</v>
      </c>
      <c r="D4950">
        <v>2</v>
      </c>
      <c r="E4950">
        <v>2</v>
      </c>
      <c r="F4950">
        <v>9</v>
      </c>
      <c r="G4950">
        <v>8</v>
      </c>
      <c r="H4950">
        <v>15</v>
      </c>
      <c r="I4950">
        <v>11</v>
      </c>
      <c r="J4950">
        <v>15</v>
      </c>
      <c r="K4950" t="s">
        <v>5069</v>
      </c>
      <c r="L4950">
        <v>2025</v>
      </c>
      <c r="M4950" t="str">
        <f>IF(Fact_JobPosting[[#This Row],[ai_mentioned]]=1,"AI Jobs","Non AI Jobs")</f>
        <v>AI Jobs</v>
      </c>
      <c r="N4950">
        <v>1</v>
      </c>
      <c r="O4950">
        <v>0.95</v>
      </c>
      <c r="P4950">
        <v>38765</v>
      </c>
      <c r="Q4950">
        <v>7.25</v>
      </c>
      <c r="R4950">
        <v>0.36</v>
      </c>
    </row>
    <row r="4951" spans="1:18" x14ac:dyDescent="0.3">
      <c r="A4951">
        <v>4950</v>
      </c>
      <c r="B4951">
        <v>2</v>
      </c>
      <c r="C4951">
        <v>1</v>
      </c>
      <c r="D4951">
        <v>2</v>
      </c>
      <c r="E4951">
        <v>1</v>
      </c>
      <c r="F4951">
        <v>2</v>
      </c>
      <c r="G4951">
        <v>2</v>
      </c>
      <c r="H4951">
        <v>14</v>
      </c>
      <c r="I4951">
        <v>5</v>
      </c>
      <c r="J4951">
        <v>15</v>
      </c>
      <c r="K4951" t="s">
        <v>5070</v>
      </c>
      <c r="L4951">
        <v>2025</v>
      </c>
      <c r="M4951" t="str">
        <f>IF(Fact_JobPosting[[#This Row],[ai_mentioned]]=1,"AI Jobs","Non AI Jobs")</f>
        <v>Non AI Jobs</v>
      </c>
      <c r="N4951">
        <v>0</v>
      </c>
      <c r="O4951">
        <v>0.1</v>
      </c>
      <c r="P4951">
        <v>28106</v>
      </c>
      <c r="Q4951">
        <v>3.46</v>
      </c>
      <c r="R4951">
        <v>0.62</v>
      </c>
    </row>
    <row r="4952" spans="1:18" x14ac:dyDescent="0.3">
      <c r="A4952">
        <v>4951</v>
      </c>
      <c r="B4952">
        <v>3</v>
      </c>
      <c r="C4952">
        <v>3</v>
      </c>
      <c r="D4952">
        <v>3</v>
      </c>
      <c r="E4952">
        <v>3</v>
      </c>
      <c r="F4952">
        <v>1</v>
      </c>
      <c r="G4952">
        <v>9</v>
      </c>
      <c r="H4952">
        <v>2</v>
      </c>
      <c r="I4952">
        <v>12</v>
      </c>
      <c r="J4952">
        <v>15</v>
      </c>
      <c r="K4952" t="s">
        <v>5071</v>
      </c>
      <c r="L4952">
        <v>2025</v>
      </c>
      <c r="M4952" t="str">
        <f>IF(Fact_JobPosting[[#This Row],[ai_mentioned]]=1,"AI Jobs","Non AI Jobs")</f>
        <v>AI Jobs</v>
      </c>
      <c r="N4952">
        <v>1</v>
      </c>
      <c r="O4952">
        <v>0.42</v>
      </c>
      <c r="P4952">
        <v>62236</v>
      </c>
      <c r="Q4952">
        <v>11.24</v>
      </c>
      <c r="R4952">
        <v>0.28000000000000003</v>
      </c>
    </row>
    <row r="4953" spans="1:18" x14ac:dyDescent="0.3">
      <c r="A4953">
        <v>4952</v>
      </c>
      <c r="B4953">
        <v>3</v>
      </c>
      <c r="C4953">
        <v>2</v>
      </c>
      <c r="D4953">
        <v>2</v>
      </c>
      <c r="E4953">
        <v>2</v>
      </c>
      <c r="F4953">
        <v>7</v>
      </c>
      <c r="G4953">
        <v>6</v>
      </c>
      <c r="H4953">
        <v>7</v>
      </c>
      <c r="I4953">
        <v>15</v>
      </c>
      <c r="J4953">
        <v>15</v>
      </c>
      <c r="K4953" t="s">
        <v>5072</v>
      </c>
      <c r="L4953">
        <v>2025</v>
      </c>
      <c r="M4953" t="str">
        <f>IF(Fact_JobPosting[[#This Row],[ai_mentioned]]=1,"AI Jobs","Non AI Jobs")</f>
        <v>AI Jobs</v>
      </c>
      <c r="N4953">
        <v>1</v>
      </c>
      <c r="O4953">
        <v>0.71</v>
      </c>
      <c r="P4953">
        <v>127825</v>
      </c>
      <c r="Q4953">
        <v>14.13</v>
      </c>
      <c r="R4953">
        <v>0.28000000000000003</v>
      </c>
    </row>
    <row r="4954" spans="1:18" x14ac:dyDescent="0.3">
      <c r="A4954">
        <v>4953</v>
      </c>
      <c r="B4954">
        <v>1</v>
      </c>
      <c r="C4954">
        <v>1</v>
      </c>
      <c r="D4954">
        <v>2</v>
      </c>
      <c r="E4954">
        <v>3</v>
      </c>
      <c r="F4954">
        <v>1</v>
      </c>
      <c r="G4954">
        <v>1</v>
      </c>
      <c r="H4954">
        <v>3</v>
      </c>
      <c r="I4954">
        <v>30</v>
      </c>
      <c r="J4954">
        <v>15</v>
      </c>
      <c r="K4954" t="s">
        <v>5073</v>
      </c>
      <c r="L4954">
        <v>2025</v>
      </c>
      <c r="M4954" t="str">
        <f>IF(Fact_JobPosting[[#This Row],[ai_mentioned]]=1,"AI Jobs","Non AI Jobs")</f>
        <v>Non AI Jobs</v>
      </c>
      <c r="N4954">
        <v>0</v>
      </c>
      <c r="O4954">
        <v>0.12</v>
      </c>
      <c r="P4954">
        <v>116575</v>
      </c>
      <c r="Q4954">
        <v>-0.78</v>
      </c>
      <c r="R4954">
        <v>0.88</v>
      </c>
    </row>
    <row r="4955" spans="1:18" x14ac:dyDescent="0.3">
      <c r="A4955">
        <v>4954</v>
      </c>
      <c r="B4955">
        <v>1</v>
      </c>
      <c r="C4955">
        <v>1</v>
      </c>
      <c r="D4955">
        <v>2</v>
      </c>
      <c r="E4955">
        <v>4</v>
      </c>
      <c r="F4955">
        <v>10</v>
      </c>
      <c r="G4955">
        <v>5</v>
      </c>
      <c r="H4955">
        <v>1</v>
      </c>
      <c r="I4955">
        <v>30</v>
      </c>
      <c r="J4955">
        <v>15</v>
      </c>
      <c r="K4955" t="s">
        <v>5074</v>
      </c>
      <c r="L4955">
        <v>2025</v>
      </c>
      <c r="M4955" t="str">
        <f>IF(Fact_JobPosting[[#This Row],[ai_mentioned]]=1,"AI Jobs","Non AI Jobs")</f>
        <v>Non AI Jobs</v>
      </c>
      <c r="N4955">
        <v>0</v>
      </c>
      <c r="O4955">
        <v>7.0000000000000007E-2</v>
      </c>
      <c r="P4955">
        <v>109128</v>
      </c>
      <c r="Q4955">
        <v>1.68</v>
      </c>
      <c r="R4955">
        <v>0.81</v>
      </c>
    </row>
    <row r="4956" spans="1:18" x14ac:dyDescent="0.3">
      <c r="A4956">
        <v>4955</v>
      </c>
      <c r="B4956">
        <v>3</v>
      </c>
      <c r="C4956">
        <v>2</v>
      </c>
      <c r="D4956">
        <v>2</v>
      </c>
      <c r="E4956">
        <v>5</v>
      </c>
      <c r="F4956">
        <v>3</v>
      </c>
      <c r="G4956">
        <v>1</v>
      </c>
      <c r="H4956">
        <v>16</v>
      </c>
      <c r="I4956">
        <v>17</v>
      </c>
      <c r="J4956">
        <v>15</v>
      </c>
      <c r="K4956" t="s">
        <v>5075</v>
      </c>
      <c r="L4956">
        <v>2025</v>
      </c>
      <c r="M4956" t="str">
        <f>IF(Fact_JobPosting[[#This Row],[ai_mentioned]]=1,"AI Jobs","Non AI Jobs")</f>
        <v>AI Jobs</v>
      </c>
      <c r="N4956">
        <v>1</v>
      </c>
      <c r="O4956">
        <v>0.91</v>
      </c>
      <c r="P4956">
        <v>109020</v>
      </c>
      <c r="Q4956">
        <v>9.4499999999999993</v>
      </c>
      <c r="R4956">
        <v>0.28000000000000003</v>
      </c>
    </row>
    <row r="4957" spans="1:18" x14ac:dyDescent="0.3">
      <c r="A4957">
        <v>4956</v>
      </c>
      <c r="B4957">
        <v>3</v>
      </c>
      <c r="C4957">
        <v>3</v>
      </c>
      <c r="D4957">
        <v>2</v>
      </c>
      <c r="E4957">
        <v>6</v>
      </c>
      <c r="F4957">
        <v>6</v>
      </c>
      <c r="G4957">
        <v>6</v>
      </c>
      <c r="H4957">
        <v>9</v>
      </c>
      <c r="I4957">
        <v>38</v>
      </c>
      <c r="J4957">
        <v>15</v>
      </c>
      <c r="K4957" t="s">
        <v>5076</v>
      </c>
      <c r="L4957">
        <v>2025</v>
      </c>
      <c r="M4957" t="str">
        <f>IF(Fact_JobPosting[[#This Row],[ai_mentioned]]=1,"AI Jobs","Non AI Jobs")</f>
        <v>AI Jobs</v>
      </c>
      <c r="N4957">
        <v>1</v>
      </c>
      <c r="O4957">
        <v>0.56999999999999995</v>
      </c>
      <c r="P4957">
        <v>145613</v>
      </c>
      <c r="Q4957">
        <v>12.51</v>
      </c>
      <c r="R4957">
        <v>0.35</v>
      </c>
    </row>
    <row r="4958" spans="1:18" x14ac:dyDescent="0.3">
      <c r="A4958">
        <v>4957</v>
      </c>
      <c r="B4958">
        <v>3</v>
      </c>
      <c r="C4958">
        <v>2</v>
      </c>
      <c r="D4958">
        <v>2</v>
      </c>
      <c r="E4958">
        <v>2</v>
      </c>
      <c r="F4958">
        <v>6</v>
      </c>
      <c r="G4958">
        <v>3</v>
      </c>
      <c r="H4958">
        <v>14</v>
      </c>
      <c r="I4958">
        <v>3</v>
      </c>
      <c r="J4958">
        <v>15</v>
      </c>
      <c r="K4958" t="s">
        <v>5077</v>
      </c>
      <c r="L4958">
        <v>2025</v>
      </c>
      <c r="M4958" t="str">
        <f>IF(Fact_JobPosting[[#This Row],[ai_mentioned]]=1,"AI Jobs","Non AI Jobs")</f>
        <v>AI Jobs</v>
      </c>
      <c r="N4958">
        <v>1</v>
      </c>
      <c r="O4958">
        <v>0.95</v>
      </c>
      <c r="P4958">
        <v>36718</v>
      </c>
      <c r="Q4958">
        <v>13.56</v>
      </c>
      <c r="R4958">
        <v>0.23</v>
      </c>
    </row>
    <row r="4959" spans="1:18" x14ac:dyDescent="0.3">
      <c r="A4959">
        <v>4958</v>
      </c>
      <c r="B4959">
        <v>3</v>
      </c>
      <c r="C4959">
        <v>3</v>
      </c>
      <c r="D4959">
        <v>3</v>
      </c>
      <c r="E4959">
        <v>6</v>
      </c>
      <c r="F4959">
        <v>10</v>
      </c>
      <c r="G4959">
        <v>9</v>
      </c>
      <c r="H4959">
        <v>7</v>
      </c>
      <c r="I4959">
        <v>18</v>
      </c>
      <c r="J4959">
        <v>15</v>
      </c>
      <c r="K4959" t="s">
        <v>5078</v>
      </c>
      <c r="L4959">
        <v>2025</v>
      </c>
      <c r="M4959" t="str">
        <f>IF(Fact_JobPosting[[#This Row],[ai_mentioned]]=1,"AI Jobs","Non AI Jobs")</f>
        <v>AI Jobs</v>
      </c>
      <c r="N4959">
        <v>1</v>
      </c>
      <c r="O4959">
        <v>0.49</v>
      </c>
      <c r="P4959">
        <v>113949</v>
      </c>
      <c r="Q4959">
        <v>16.98</v>
      </c>
      <c r="R4959">
        <v>0.28000000000000003</v>
      </c>
    </row>
    <row r="4960" spans="1:18" x14ac:dyDescent="0.3">
      <c r="A4960">
        <v>4959</v>
      </c>
      <c r="B4960">
        <v>3</v>
      </c>
      <c r="C4960">
        <v>2</v>
      </c>
      <c r="D4960">
        <v>2</v>
      </c>
      <c r="E4960">
        <v>4</v>
      </c>
      <c r="F4960">
        <v>1</v>
      </c>
      <c r="G4960">
        <v>5</v>
      </c>
      <c r="H4960">
        <v>13</v>
      </c>
      <c r="I4960">
        <v>14</v>
      </c>
      <c r="J4960">
        <v>15</v>
      </c>
      <c r="K4960" t="s">
        <v>5079</v>
      </c>
      <c r="L4960">
        <v>2025</v>
      </c>
      <c r="M4960" t="str">
        <f>IF(Fact_JobPosting[[#This Row],[ai_mentioned]]=1,"AI Jobs","Non AI Jobs")</f>
        <v>AI Jobs</v>
      </c>
      <c r="N4960">
        <v>1</v>
      </c>
      <c r="O4960">
        <v>0.9</v>
      </c>
      <c r="P4960">
        <v>77928</v>
      </c>
      <c r="Q4960">
        <v>17.38</v>
      </c>
      <c r="R4960">
        <v>0.34</v>
      </c>
    </row>
    <row r="4961" spans="1:18" x14ac:dyDescent="0.3">
      <c r="A4961">
        <v>4960</v>
      </c>
      <c r="B4961">
        <v>3</v>
      </c>
      <c r="C4961">
        <v>2</v>
      </c>
      <c r="D4961">
        <v>3</v>
      </c>
      <c r="E4961">
        <v>5</v>
      </c>
      <c r="F4961">
        <v>6</v>
      </c>
      <c r="G4961">
        <v>4</v>
      </c>
      <c r="H4961">
        <v>16</v>
      </c>
      <c r="I4961">
        <v>24</v>
      </c>
      <c r="J4961">
        <v>15</v>
      </c>
      <c r="K4961" t="s">
        <v>5080</v>
      </c>
      <c r="L4961">
        <v>2025</v>
      </c>
      <c r="M4961" t="str">
        <f>IF(Fact_JobPosting[[#This Row],[ai_mentioned]]=1,"AI Jobs","Non AI Jobs")</f>
        <v>AI Jobs</v>
      </c>
      <c r="N4961">
        <v>1</v>
      </c>
      <c r="O4961">
        <v>0.85</v>
      </c>
      <c r="P4961">
        <v>35281</v>
      </c>
      <c r="Q4961">
        <v>17.79</v>
      </c>
      <c r="R4961">
        <v>0.14000000000000001</v>
      </c>
    </row>
    <row r="4962" spans="1:18" x14ac:dyDescent="0.3">
      <c r="A4962">
        <v>4961</v>
      </c>
      <c r="B4962">
        <v>3</v>
      </c>
      <c r="C4962">
        <v>3</v>
      </c>
      <c r="D4962">
        <v>2</v>
      </c>
      <c r="E4962">
        <v>1</v>
      </c>
      <c r="F4962">
        <v>5</v>
      </c>
      <c r="G4962">
        <v>7</v>
      </c>
      <c r="H4962">
        <v>3</v>
      </c>
      <c r="I4962">
        <v>41</v>
      </c>
      <c r="J4962">
        <v>15</v>
      </c>
      <c r="K4962" t="s">
        <v>5081</v>
      </c>
      <c r="L4962">
        <v>2025</v>
      </c>
      <c r="M4962" t="str">
        <f>IF(Fact_JobPosting[[#This Row],[ai_mentioned]]=1,"AI Jobs","Non AI Jobs")</f>
        <v>AI Jobs</v>
      </c>
      <c r="N4962">
        <v>1</v>
      </c>
      <c r="O4962">
        <v>0.43</v>
      </c>
      <c r="P4962">
        <v>97767</v>
      </c>
      <c r="Q4962">
        <v>12.45</v>
      </c>
      <c r="R4962">
        <v>0.11</v>
      </c>
    </row>
    <row r="4963" spans="1:18" x14ac:dyDescent="0.3">
      <c r="A4963">
        <v>4962</v>
      </c>
      <c r="B4963">
        <v>3</v>
      </c>
      <c r="C4963">
        <v>2</v>
      </c>
      <c r="D4963">
        <v>3</v>
      </c>
      <c r="E4963">
        <v>2</v>
      </c>
      <c r="F4963">
        <v>7</v>
      </c>
      <c r="G4963">
        <v>9</v>
      </c>
      <c r="H4963">
        <v>7</v>
      </c>
      <c r="I4963">
        <v>22</v>
      </c>
      <c r="J4963">
        <v>15</v>
      </c>
      <c r="K4963" t="s">
        <v>5082</v>
      </c>
      <c r="L4963">
        <v>2025</v>
      </c>
      <c r="M4963" t="str">
        <f>IF(Fact_JobPosting[[#This Row],[ai_mentioned]]=1,"AI Jobs","Non AI Jobs")</f>
        <v>AI Jobs</v>
      </c>
      <c r="N4963">
        <v>1</v>
      </c>
      <c r="O4963">
        <v>0.79</v>
      </c>
      <c r="P4963">
        <v>46347</v>
      </c>
      <c r="Q4963">
        <v>15.28</v>
      </c>
      <c r="R4963">
        <v>0.23</v>
      </c>
    </row>
    <row r="4964" spans="1:18" x14ac:dyDescent="0.3">
      <c r="A4964">
        <v>4963</v>
      </c>
      <c r="B4964">
        <v>3</v>
      </c>
      <c r="C4964">
        <v>3</v>
      </c>
      <c r="D4964">
        <v>2</v>
      </c>
      <c r="E4964">
        <v>3</v>
      </c>
      <c r="F4964">
        <v>10</v>
      </c>
      <c r="G4964">
        <v>6</v>
      </c>
      <c r="H4964">
        <v>9</v>
      </c>
      <c r="I4964">
        <v>41</v>
      </c>
      <c r="J4964">
        <v>15</v>
      </c>
      <c r="K4964" t="s">
        <v>5083</v>
      </c>
      <c r="L4964">
        <v>2025</v>
      </c>
      <c r="M4964" t="str">
        <f>IF(Fact_JobPosting[[#This Row],[ai_mentioned]]=1,"AI Jobs","Non AI Jobs")</f>
        <v>AI Jobs</v>
      </c>
      <c r="N4964">
        <v>1</v>
      </c>
      <c r="O4964">
        <v>0.49</v>
      </c>
      <c r="P4964">
        <v>105237</v>
      </c>
      <c r="Q4964">
        <v>11.17</v>
      </c>
      <c r="R4964">
        <v>0.34</v>
      </c>
    </row>
    <row r="4965" spans="1:18" x14ac:dyDescent="0.3">
      <c r="A4965">
        <v>4964</v>
      </c>
      <c r="B4965">
        <v>1</v>
      </c>
      <c r="C4965">
        <v>1</v>
      </c>
      <c r="D4965">
        <v>2</v>
      </c>
      <c r="E4965">
        <v>2</v>
      </c>
      <c r="F4965">
        <v>7</v>
      </c>
      <c r="G4965">
        <v>1</v>
      </c>
      <c r="H4965">
        <v>12</v>
      </c>
      <c r="I4965">
        <v>27</v>
      </c>
      <c r="J4965">
        <v>15</v>
      </c>
      <c r="K4965" t="s">
        <v>5084</v>
      </c>
      <c r="L4965">
        <v>2025</v>
      </c>
      <c r="M4965" t="str">
        <f>IF(Fact_JobPosting[[#This Row],[ai_mentioned]]=1,"AI Jobs","Non AI Jobs")</f>
        <v>Non AI Jobs</v>
      </c>
      <c r="N4965">
        <v>0</v>
      </c>
      <c r="O4965">
        <v>0.13</v>
      </c>
      <c r="P4965">
        <v>85291</v>
      </c>
      <c r="Q4965">
        <v>-0.57999999999999996</v>
      </c>
      <c r="R4965">
        <v>0.75</v>
      </c>
    </row>
    <row r="4966" spans="1:18" x14ac:dyDescent="0.3">
      <c r="A4966">
        <v>4965</v>
      </c>
      <c r="B4966">
        <v>2</v>
      </c>
      <c r="C4966">
        <v>1</v>
      </c>
      <c r="D4966">
        <v>2</v>
      </c>
      <c r="E4966">
        <v>4</v>
      </c>
      <c r="F4966">
        <v>9</v>
      </c>
      <c r="G4966">
        <v>6</v>
      </c>
      <c r="H4966">
        <v>3</v>
      </c>
      <c r="I4966">
        <v>38</v>
      </c>
      <c r="J4966">
        <v>15</v>
      </c>
      <c r="K4966" t="s">
        <v>5085</v>
      </c>
      <c r="L4966">
        <v>2025</v>
      </c>
      <c r="M4966" t="str">
        <f>IF(Fact_JobPosting[[#This Row],[ai_mentioned]]=1,"AI Jobs","Non AI Jobs")</f>
        <v>Non AI Jobs</v>
      </c>
      <c r="N4966">
        <v>0</v>
      </c>
      <c r="O4966">
        <v>0.01</v>
      </c>
      <c r="P4966">
        <v>96339</v>
      </c>
      <c r="Q4966">
        <v>3.97</v>
      </c>
      <c r="R4966">
        <v>0.68</v>
      </c>
    </row>
    <row r="4967" spans="1:18" x14ac:dyDescent="0.3">
      <c r="A4967">
        <v>4966</v>
      </c>
      <c r="B4967">
        <v>3</v>
      </c>
      <c r="C4967">
        <v>3</v>
      </c>
      <c r="D4967">
        <v>2</v>
      </c>
      <c r="E4967">
        <v>2</v>
      </c>
      <c r="F4967">
        <v>9</v>
      </c>
      <c r="G4967">
        <v>7</v>
      </c>
      <c r="H4967">
        <v>9</v>
      </c>
      <c r="I4967">
        <v>25</v>
      </c>
      <c r="J4967">
        <v>15</v>
      </c>
      <c r="K4967" t="s">
        <v>5086</v>
      </c>
      <c r="L4967">
        <v>2025</v>
      </c>
      <c r="M4967" t="str">
        <f>IF(Fact_JobPosting[[#This Row],[ai_mentioned]]=1,"AI Jobs","Non AI Jobs")</f>
        <v>AI Jobs</v>
      </c>
      <c r="N4967">
        <v>1</v>
      </c>
      <c r="O4967">
        <v>0.46</v>
      </c>
      <c r="P4967">
        <v>161547</v>
      </c>
      <c r="Q4967">
        <v>17.38</v>
      </c>
      <c r="R4967">
        <v>0.34</v>
      </c>
    </row>
    <row r="4968" spans="1:18" x14ac:dyDescent="0.3">
      <c r="A4968">
        <v>4967</v>
      </c>
      <c r="B4968">
        <v>3</v>
      </c>
      <c r="C4968">
        <v>3</v>
      </c>
      <c r="D4968">
        <v>2</v>
      </c>
      <c r="E4968">
        <v>1</v>
      </c>
      <c r="F4968">
        <v>7</v>
      </c>
      <c r="G4968">
        <v>8</v>
      </c>
      <c r="H4968">
        <v>15</v>
      </c>
      <c r="I4968">
        <v>21</v>
      </c>
      <c r="J4968">
        <v>15</v>
      </c>
      <c r="K4968" t="s">
        <v>5087</v>
      </c>
      <c r="L4968">
        <v>2025</v>
      </c>
      <c r="M4968" t="str">
        <f>IF(Fact_JobPosting[[#This Row],[ai_mentioned]]=1,"AI Jobs","Non AI Jobs")</f>
        <v>AI Jobs</v>
      </c>
      <c r="N4968">
        <v>1</v>
      </c>
      <c r="O4968">
        <v>0.47</v>
      </c>
      <c r="P4968">
        <v>141070</v>
      </c>
      <c r="Q4968">
        <v>14.36</v>
      </c>
      <c r="R4968">
        <v>0.18</v>
      </c>
    </row>
    <row r="4969" spans="1:18" x14ac:dyDescent="0.3">
      <c r="A4969">
        <v>4968</v>
      </c>
      <c r="B4969">
        <v>1</v>
      </c>
      <c r="C4969">
        <v>1</v>
      </c>
      <c r="D4969">
        <v>2</v>
      </c>
      <c r="E4969">
        <v>3</v>
      </c>
      <c r="F4969">
        <v>3</v>
      </c>
      <c r="G4969">
        <v>8</v>
      </c>
      <c r="H4969">
        <v>9</v>
      </c>
      <c r="I4969">
        <v>17</v>
      </c>
      <c r="J4969">
        <v>15</v>
      </c>
      <c r="K4969" t="s">
        <v>5088</v>
      </c>
      <c r="L4969">
        <v>2025</v>
      </c>
      <c r="M4969" t="str">
        <f>IF(Fact_JobPosting[[#This Row],[ai_mentioned]]=1,"AI Jobs","Non AI Jobs")</f>
        <v>Non AI Jobs</v>
      </c>
      <c r="N4969">
        <v>0</v>
      </c>
      <c r="O4969">
        <v>0.03</v>
      </c>
      <c r="P4969">
        <v>82006</v>
      </c>
      <c r="Q4969">
        <v>-2.11</v>
      </c>
      <c r="R4969">
        <v>0.85</v>
      </c>
    </row>
    <row r="4970" spans="1:18" x14ac:dyDescent="0.3">
      <c r="A4970">
        <v>4969</v>
      </c>
      <c r="B4970">
        <v>3</v>
      </c>
      <c r="C4970">
        <v>2</v>
      </c>
      <c r="D4970">
        <v>2</v>
      </c>
      <c r="E4970">
        <v>3</v>
      </c>
      <c r="F4970">
        <v>9</v>
      </c>
      <c r="G4970">
        <v>6</v>
      </c>
      <c r="H4970">
        <v>3</v>
      </c>
      <c r="I4970">
        <v>7</v>
      </c>
      <c r="J4970">
        <v>15</v>
      </c>
      <c r="K4970" t="s">
        <v>5089</v>
      </c>
      <c r="L4970">
        <v>2025</v>
      </c>
      <c r="M4970" t="str">
        <f>IF(Fact_JobPosting[[#This Row],[ai_mentioned]]=1,"AI Jobs","Non AI Jobs")</f>
        <v>AI Jobs</v>
      </c>
      <c r="N4970">
        <v>1</v>
      </c>
      <c r="O4970">
        <v>0.9</v>
      </c>
      <c r="P4970">
        <v>38036</v>
      </c>
      <c r="Q4970">
        <v>8.2899999999999991</v>
      </c>
      <c r="R4970">
        <v>0.31</v>
      </c>
    </row>
    <row r="4971" spans="1:18" x14ac:dyDescent="0.3">
      <c r="A4971">
        <v>4970</v>
      </c>
      <c r="B4971">
        <v>3</v>
      </c>
      <c r="C4971">
        <v>2</v>
      </c>
      <c r="D4971">
        <v>2</v>
      </c>
      <c r="E4971">
        <v>3</v>
      </c>
      <c r="F4971">
        <v>7</v>
      </c>
      <c r="G4971">
        <v>7</v>
      </c>
      <c r="H4971">
        <v>4</v>
      </c>
      <c r="I4971">
        <v>5</v>
      </c>
      <c r="J4971">
        <v>15</v>
      </c>
      <c r="K4971" t="s">
        <v>5090</v>
      </c>
      <c r="L4971">
        <v>2025</v>
      </c>
      <c r="M4971" t="str">
        <f>IF(Fact_JobPosting[[#This Row],[ai_mentioned]]=1,"AI Jobs","Non AI Jobs")</f>
        <v>AI Jobs</v>
      </c>
      <c r="N4971">
        <v>1</v>
      </c>
      <c r="O4971">
        <v>0.72</v>
      </c>
      <c r="P4971">
        <v>42424</v>
      </c>
      <c r="Q4971">
        <v>16.91</v>
      </c>
      <c r="R4971">
        <v>0.39</v>
      </c>
    </row>
    <row r="4972" spans="1:18" x14ac:dyDescent="0.3">
      <c r="A4972">
        <v>4971</v>
      </c>
      <c r="B4972">
        <v>3</v>
      </c>
      <c r="C4972">
        <v>3</v>
      </c>
      <c r="D4972">
        <v>2</v>
      </c>
      <c r="E4972">
        <v>1</v>
      </c>
      <c r="F4972">
        <v>9</v>
      </c>
      <c r="G4972">
        <v>7</v>
      </c>
      <c r="H4972">
        <v>1</v>
      </c>
      <c r="I4972">
        <v>21</v>
      </c>
      <c r="J4972">
        <v>15</v>
      </c>
      <c r="K4972" t="s">
        <v>5091</v>
      </c>
      <c r="L4972">
        <v>2025</v>
      </c>
      <c r="M4972" t="str">
        <f>IF(Fact_JobPosting[[#This Row],[ai_mentioned]]=1,"AI Jobs","Non AI Jobs")</f>
        <v>AI Jobs</v>
      </c>
      <c r="N4972">
        <v>1</v>
      </c>
      <c r="O4972">
        <v>0.43</v>
      </c>
      <c r="P4972">
        <v>120264</v>
      </c>
      <c r="Q4972">
        <v>17.05</v>
      </c>
      <c r="R4972">
        <v>0.25</v>
      </c>
    </row>
    <row r="4973" spans="1:18" x14ac:dyDescent="0.3">
      <c r="A4973">
        <v>4972</v>
      </c>
      <c r="B4973">
        <v>2</v>
      </c>
      <c r="C4973">
        <v>1</v>
      </c>
      <c r="D4973">
        <v>3</v>
      </c>
      <c r="E4973">
        <v>3</v>
      </c>
      <c r="F4973">
        <v>9</v>
      </c>
      <c r="G4973">
        <v>9</v>
      </c>
      <c r="H4973">
        <v>9</v>
      </c>
      <c r="I4973">
        <v>25</v>
      </c>
      <c r="J4973">
        <v>15</v>
      </c>
      <c r="K4973" t="s">
        <v>5092</v>
      </c>
      <c r="L4973">
        <v>2025</v>
      </c>
      <c r="M4973" t="str">
        <f>IF(Fact_JobPosting[[#This Row],[ai_mentioned]]=1,"AI Jobs","Non AI Jobs")</f>
        <v>Non AI Jobs</v>
      </c>
      <c r="N4973">
        <v>0</v>
      </c>
      <c r="O4973">
        <v>0.01</v>
      </c>
      <c r="P4973">
        <v>88563</v>
      </c>
      <c r="Q4973">
        <v>-1.97</v>
      </c>
      <c r="R4973">
        <v>0.66</v>
      </c>
    </row>
    <row r="4974" spans="1:18" x14ac:dyDescent="0.3">
      <c r="A4974">
        <v>4973</v>
      </c>
      <c r="B4974">
        <v>3</v>
      </c>
      <c r="C4974">
        <v>3</v>
      </c>
      <c r="D4974">
        <v>3</v>
      </c>
      <c r="E4974">
        <v>5</v>
      </c>
      <c r="F4974">
        <v>1</v>
      </c>
      <c r="G4974">
        <v>9</v>
      </c>
      <c r="H4974">
        <v>16</v>
      </c>
      <c r="I4974">
        <v>22</v>
      </c>
      <c r="J4974">
        <v>15</v>
      </c>
      <c r="K4974" t="s">
        <v>5093</v>
      </c>
      <c r="L4974">
        <v>2025</v>
      </c>
      <c r="M4974" t="str">
        <f>IF(Fact_JobPosting[[#This Row],[ai_mentioned]]=1,"AI Jobs","Non AI Jobs")</f>
        <v>AI Jobs</v>
      </c>
      <c r="N4974">
        <v>1</v>
      </c>
      <c r="O4974">
        <v>0.64</v>
      </c>
      <c r="P4974">
        <v>36664</v>
      </c>
      <c r="Q4974">
        <v>9.19</v>
      </c>
      <c r="R4974">
        <v>0.19</v>
      </c>
    </row>
    <row r="4975" spans="1:18" x14ac:dyDescent="0.3">
      <c r="A4975">
        <v>4974</v>
      </c>
      <c r="B4975">
        <v>3</v>
      </c>
      <c r="C4975">
        <v>3</v>
      </c>
      <c r="D4975">
        <v>2</v>
      </c>
      <c r="E4975">
        <v>1</v>
      </c>
      <c r="F4975">
        <v>7</v>
      </c>
      <c r="G4975">
        <v>3</v>
      </c>
      <c r="H4975">
        <v>3</v>
      </c>
      <c r="I4975">
        <v>21</v>
      </c>
      <c r="J4975">
        <v>15</v>
      </c>
      <c r="K4975" t="s">
        <v>5094</v>
      </c>
      <c r="L4975">
        <v>2025</v>
      </c>
      <c r="M4975" t="str">
        <f>IF(Fact_JobPosting[[#This Row],[ai_mentioned]]=1,"AI Jobs","Non AI Jobs")</f>
        <v>AI Jobs</v>
      </c>
      <c r="N4975">
        <v>1</v>
      </c>
      <c r="O4975">
        <v>0.43</v>
      </c>
      <c r="P4975">
        <v>148923</v>
      </c>
      <c r="Q4975">
        <v>6.14</v>
      </c>
      <c r="R4975">
        <v>0.35</v>
      </c>
    </row>
    <row r="4976" spans="1:18" x14ac:dyDescent="0.3">
      <c r="A4976">
        <v>4975</v>
      </c>
      <c r="B4976">
        <v>1</v>
      </c>
      <c r="C4976">
        <v>1</v>
      </c>
      <c r="D4976">
        <v>3</v>
      </c>
      <c r="E4976">
        <v>2</v>
      </c>
      <c r="F4976">
        <v>10</v>
      </c>
      <c r="G4976">
        <v>9</v>
      </c>
      <c r="H4976">
        <v>12</v>
      </c>
      <c r="I4976">
        <v>14</v>
      </c>
      <c r="J4976">
        <v>15</v>
      </c>
      <c r="K4976" t="s">
        <v>5095</v>
      </c>
      <c r="L4976">
        <v>2025</v>
      </c>
      <c r="M4976" t="str">
        <f>IF(Fact_JobPosting[[#This Row],[ai_mentioned]]=1,"AI Jobs","Non AI Jobs")</f>
        <v>Non AI Jobs</v>
      </c>
      <c r="N4976">
        <v>0</v>
      </c>
      <c r="O4976">
        <v>0.03</v>
      </c>
      <c r="P4976">
        <v>49187</v>
      </c>
      <c r="Q4976">
        <v>-1.26</v>
      </c>
      <c r="R4976">
        <v>0.71</v>
      </c>
    </row>
    <row r="4977" spans="1:18" x14ac:dyDescent="0.3">
      <c r="A4977">
        <v>4976</v>
      </c>
      <c r="B4977">
        <v>3</v>
      </c>
      <c r="C4977">
        <v>2</v>
      </c>
      <c r="D4977">
        <v>2</v>
      </c>
      <c r="E4977">
        <v>4</v>
      </c>
      <c r="F4977">
        <v>6</v>
      </c>
      <c r="G4977">
        <v>5</v>
      </c>
      <c r="H4977">
        <v>8</v>
      </c>
      <c r="I4977">
        <v>36</v>
      </c>
      <c r="J4977">
        <v>15</v>
      </c>
      <c r="K4977" t="s">
        <v>5096</v>
      </c>
      <c r="L4977">
        <v>2025</v>
      </c>
      <c r="M4977" t="str">
        <f>IF(Fact_JobPosting[[#This Row],[ai_mentioned]]=1,"AI Jobs","Non AI Jobs")</f>
        <v>AI Jobs</v>
      </c>
      <c r="N4977">
        <v>1</v>
      </c>
      <c r="O4977">
        <v>0.89</v>
      </c>
      <c r="P4977">
        <v>111936</v>
      </c>
      <c r="Q4977">
        <v>5.41</v>
      </c>
      <c r="R4977">
        <v>0.35</v>
      </c>
    </row>
    <row r="4978" spans="1:18" x14ac:dyDescent="0.3">
      <c r="A4978">
        <v>4977</v>
      </c>
      <c r="B4978">
        <v>2</v>
      </c>
      <c r="C4978">
        <v>1</v>
      </c>
      <c r="D4978">
        <v>2</v>
      </c>
      <c r="E4978">
        <v>3</v>
      </c>
      <c r="F4978">
        <v>1</v>
      </c>
      <c r="G4978">
        <v>2</v>
      </c>
      <c r="H4978">
        <v>8</v>
      </c>
      <c r="I4978">
        <v>12</v>
      </c>
      <c r="J4978">
        <v>15</v>
      </c>
      <c r="K4978" t="s">
        <v>5097</v>
      </c>
      <c r="L4978">
        <v>2025</v>
      </c>
      <c r="M4978" t="str">
        <f>IF(Fact_JobPosting[[#This Row],[ai_mentioned]]=1,"AI Jobs","Non AI Jobs")</f>
        <v>Non AI Jobs</v>
      </c>
      <c r="N4978">
        <v>0</v>
      </c>
      <c r="O4978">
        <v>0.14000000000000001</v>
      </c>
      <c r="P4978">
        <v>42208</v>
      </c>
      <c r="Q4978">
        <v>2.65</v>
      </c>
      <c r="R4978">
        <v>0.65</v>
      </c>
    </row>
    <row r="4979" spans="1:18" x14ac:dyDescent="0.3">
      <c r="A4979">
        <v>4978</v>
      </c>
      <c r="B4979">
        <v>1</v>
      </c>
      <c r="C4979">
        <v>1</v>
      </c>
      <c r="D4979">
        <v>2</v>
      </c>
      <c r="E4979">
        <v>4</v>
      </c>
      <c r="F4979">
        <v>5</v>
      </c>
      <c r="G4979">
        <v>7</v>
      </c>
      <c r="H4979">
        <v>10</v>
      </c>
      <c r="I4979">
        <v>16</v>
      </c>
      <c r="J4979">
        <v>15</v>
      </c>
      <c r="K4979" t="s">
        <v>5098</v>
      </c>
      <c r="L4979">
        <v>2025</v>
      </c>
      <c r="M4979" t="str">
        <f>IF(Fact_JobPosting[[#This Row],[ai_mentioned]]=1,"AI Jobs","Non AI Jobs")</f>
        <v>Non AI Jobs</v>
      </c>
      <c r="N4979">
        <v>0</v>
      </c>
      <c r="O4979">
        <v>7.0000000000000007E-2</v>
      </c>
      <c r="P4979">
        <v>79674</v>
      </c>
      <c r="Q4979">
        <v>4.32</v>
      </c>
      <c r="R4979">
        <v>0.71</v>
      </c>
    </row>
    <row r="4980" spans="1:18" x14ac:dyDescent="0.3">
      <c r="A4980">
        <v>4979</v>
      </c>
      <c r="B4980">
        <v>3</v>
      </c>
      <c r="C4980">
        <v>2</v>
      </c>
      <c r="D4980">
        <v>3</v>
      </c>
      <c r="E4980">
        <v>2</v>
      </c>
      <c r="F4980">
        <v>1</v>
      </c>
      <c r="G4980">
        <v>9</v>
      </c>
      <c r="H4980">
        <v>15</v>
      </c>
      <c r="I4980">
        <v>24</v>
      </c>
      <c r="J4980">
        <v>15</v>
      </c>
      <c r="K4980" t="s">
        <v>5099</v>
      </c>
      <c r="L4980">
        <v>2025</v>
      </c>
      <c r="M4980" t="str">
        <f>IF(Fact_JobPosting[[#This Row],[ai_mentioned]]=1,"AI Jobs","Non AI Jobs")</f>
        <v>AI Jobs</v>
      </c>
      <c r="N4980">
        <v>1</v>
      </c>
      <c r="O4980">
        <v>0.78</v>
      </c>
      <c r="P4980">
        <v>41332</v>
      </c>
      <c r="Q4980">
        <v>10.16</v>
      </c>
      <c r="R4980">
        <v>0.15</v>
      </c>
    </row>
    <row r="4981" spans="1:18" x14ac:dyDescent="0.3">
      <c r="A4981">
        <v>4980</v>
      </c>
      <c r="B4981">
        <v>3</v>
      </c>
      <c r="C4981">
        <v>3</v>
      </c>
      <c r="D4981">
        <v>3</v>
      </c>
      <c r="E4981">
        <v>2</v>
      </c>
      <c r="F4981">
        <v>3</v>
      </c>
      <c r="G4981">
        <v>9</v>
      </c>
      <c r="H4981">
        <v>15</v>
      </c>
      <c r="I4981">
        <v>35</v>
      </c>
      <c r="J4981">
        <v>15</v>
      </c>
      <c r="K4981" t="s">
        <v>5100</v>
      </c>
      <c r="L4981">
        <v>2025</v>
      </c>
      <c r="M4981" t="str">
        <f>IF(Fact_JobPosting[[#This Row],[ai_mentioned]]=1,"AI Jobs","Non AI Jobs")</f>
        <v>AI Jobs</v>
      </c>
      <c r="N4981">
        <v>1</v>
      </c>
      <c r="O4981">
        <v>0.47</v>
      </c>
      <c r="P4981">
        <v>53298</v>
      </c>
      <c r="Q4981">
        <v>13.66</v>
      </c>
      <c r="R4981">
        <v>0.25</v>
      </c>
    </row>
    <row r="4982" spans="1:18" x14ac:dyDescent="0.3">
      <c r="A4982">
        <v>4981</v>
      </c>
      <c r="B4982">
        <v>1</v>
      </c>
      <c r="C4982">
        <v>1</v>
      </c>
      <c r="D4982">
        <v>2</v>
      </c>
      <c r="E4982">
        <v>1</v>
      </c>
      <c r="F4982">
        <v>9</v>
      </c>
      <c r="G4982">
        <v>1</v>
      </c>
      <c r="H4982">
        <v>15</v>
      </c>
      <c r="I4982">
        <v>10</v>
      </c>
      <c r="J4982">
        <v>15</v>
      </c>
      <c r="K4982" t="s">
        <v>5101</v>
      </c>
      <c r="L4982">
        <v>2025</v>
      </c>
      <c r="M4982" t="str">
        <f>IF(Fact_JobPosting[[#This Row],[ai_mentioned]]=1,"AI Jobs","Non AI Jobs")</f>
        <v>Non AI Jobs</v>
      </c>
      <c r="N4982">
        <v>0</v>
      </c>
      <c r="O4982">
        <v>0.04</v>
      </c>
      <c r="P4982">
        <v>94892</v>
      </c>
      <c r="Q4982">
        <v>1.82</v>
      </c>
      <c r="R4982">
        <v>0.83</v>
      </c>
    </row>
    <row r="4983" spans="1:18" x14ac:dyDescent="0.3">
      <c r="A4983">
        <v>4982</v>
      </c>
      <c r="B4983">
        <v>3</v>
      </c>
      <c r="C4983">
        <v>2</v>
      </c>
      <c r="D4983">
        <v>3</v>
      </c>
      <c r="E4983">
        <v>2</v>
      </c>
      <c r="F4983">
        <v>3</v>
      </c>
      <c r="G4983">
        <v>4</v>
      </c>
      <c r="H4983">
        <v>2</v>
      </c>
      <c r="I4983">
        <v>41</v>
      </c>
      <c r="J4983">
        <v>15</v>
      </c>
      <c r="K4983" t="s">
        <v>5102</v>
      </c>
      <c r="L4983">
        <v>2025</v>
      </c>
      <c r="M4983" t="str">
        <f>IF(Fact_JobPosting[[#This Row],[ai_mentioned]]=1,"AI Jobs","Non AI Jobs")</f>
        <v>AI Jobs</v>
      </c>
      <c r="N4983">
        <v>1</v>
      </c>
      <c r="O4983">
        <v>0.84</v>
      </c>
      <c r="P4983">
        <v>106601</v>
      </c>
      <c r="Q4983">
        <v>15.27</v>
      </c>
      <c r="R4983">
        <v>0.32</v>
      </c>
    </row>
    <row r="4984" spans="1:18" x14ac:dyDescent="0.3">
      <c r="A4984">
        <v>4983</v>
      </c>
      <c r="B4984">
        <v>2</v>
      </c>
      <c r="C4984">
        <v>1</v>
      </c>
      <c r="D4984">
        <v>2</v>
      </c>
      <c r="E4984">
        <v>5</v>
      </c>
      <c r="F4984">
        <v>7</v>
      </c>
      <c r="G4984">
        <v>1</v>
      </c>
      <c r="H4984">
        <v>14</v>
      </c>
      <c r="I4984">
        <v>11</v>
      </c>
      <c r="J4984">
        <v>15</v>
      </c>
      <c r="K4984" t="s">
        <v>5103</v>
      </c>
      <c r="L4984">
        <v>2025</v>
      </c>
      <c r="M4984" t="str">
        <f>IF(Fact_JobPosting[[#This Row],[ai_mentioned]]=1,"AI Jobs","Non AI Jobs")</f>
        <v>Non AI Jobs</v>
      </c>
      <c r="N4984">
        <v>0</v>
      </c>
      <c r="O4984">
        <v>0.16</v>
      </c>
      <c r="P4984">
        <v>29823</v>
      </c>
      <c r="Q4984">
        <v>3.7</v>
      </c>
      <c r="R4984">
        <v>0.64</v>
      </c>
    </row>
    <row r="4985" spans="1:18" x14ac:dyDescent="0.3">
      <c r="A4985">
        <v>4984</v>
      </c>
      <c r="B4985">
        <v>3</v>
      </c>
      <c r="C4985">
        <v>3</v>
      </c>
      <c r="D4985">
        <v>2</v>
      </c>
      <c r="E4985">
        <v>6</v>
      </c>
      <c r="F4985">
        <v>10</v>
      </c>
      <c r="G4985">
        <v>6</v>
      </c>
      <c r="H4985">
        <v>4</v>
      </c>
      <c r="I4985">
        <v>11</v>
      </c>
      <c r="J4985">
        <v>15</v>
      </c>
      <c r="K4985" t="s">
        <v>5104</v>
      </c>
      <c r="L4985">
        <v>2025</v>
      </c>
      <c r="M4985" t="str">
        <f>IF(Fact_JobPosting[[#This Row],[ai_mentioned]]=1,"AI Jobs","Non AI Jobs")</f>
        <v>AI Jobs</v>
      </c>
      <c r="N4985">
        <v>1</v>
      </c>
      <c r="O4985">
        <v>0.43</v>
      </c>
      <c r="P4985">
        <v>44704</v>
      </c>
      <c r="Q4985">
        <v>14.53</v>
      </c>
      <c r="R4985">
        <v>0.39</v>
      </c>
    </row>
    <row r="4986" spans="1:18" x14ac:dyDescent="0.3">
      <c r="A4986">
        <v>4985</v>
      </c>
      <c r="B4986">
        <v>3</v>
      </c>
      <c r="C4986">
        <v>2</v>
      </c>
      <c r="D4986">
        <v>3</v>
      </c>
      <c r="E4986">
        <v>5</v>
      </c>
      <c r="F4986">
        <v>1</v>
      </c>
      <c r="G4986">
        <v>9</v>
      </c>
      <c r="H4986">
        <v>9</v>
      </c>
      <c r="I4986">
        <v>20</v>
      </c>
      <c r="J4986">
        <v>15</v>
      </c>
      <c r="K4986" t="s">
        <v>5105</v>
      </c>
      <c r="L4986">
        <v>2025</v>
      </c>
      <c r="M4986" t="str">
        <f>IF(Fact_JobPosting[[#This Row],[ai_mentioned]]=1,"AI Jobs","Non AI Jobs")</f>
        <v>AI Jobs</v>
      </c>
      <c r="N4986">
        <v>1</v>
      </c>
      <c r="O4986">
        <v>0.82</v>
      </c>
      <c r="P4986">
        <v>64343</v>
      </c>
      <c r="Q4986">
        <v>12.46</v>
      </c>
      <c r="R4986">
        <v>0.19</v>
      </c>
    </row>
    <row r="4987" spans="1:18" x14ac:dyDescent="0.3">
      <c r="A4987">
        <v>4986</v>
      </c>
      <c r="B4987">
        <v>1</v>
      </c>
      <c r="C4987">
        <v>1</v>
      </c>
      <c r="D4987">
        <v>3</v>
      </c>
      <c r="E4987">
        <v>1</v>
      </c>
      <c r="F4987">
        <v>6</v>
      </c>
      <c r="G4987">
        <v>9</v>
      </c>
      <c r="H4987">
        <v>3</v>
      </c>
      <c r="I4987">
        <v>31</v>
      </c>
      <c r="J4987">
        <v>15</v>
      </c>
      <c r="K4987" t="s">
        <v>5106</v>
      </c>
      <c r="L4987">
        <v>2025</v>
      </c>
      <c r="M4987" t="str">
        <f>IF(Fact_JobPosting[[#This Row],[ai_mentioned]]=1,"AI Jobs","Non AI Jobs")</f>
        <v>Non AI Jobs</v>
      </c>
      <c r="N4987">
        <v>0</v>
      </c>
      <c r="O4987">
        <v>0.03</v>
      </c>
      <c r="P4987">
        <v>64915</v>
      </c>
      <c r="Q4987">
        <v>1.04</v>
      </c>
      <c r="R4987">
        <v>0.82</v>
      </c>
    </row>
    <row r="4988" spans="1:18" x14ac:dyDescent="0.3">
      <c r="A4988">
        <v>4987</v>
      </c>
      <c r="B4988">
        <v>2</v>
      </c>
      <c r="C4988">
        <v>1</v>
      </c>
      <c r="D4988">
        <v>2</v>
      </c>
      <c r="E4988">
        <v>1</v>
      </c>
      <c r="F4988">
        <v>3</v>
      </c>
      <c r="G4988">
        <v>8</v>
      </c>
      <c r="H4988">
        <v>10</v>
      </c>
      <c r="I4988">
        <v>7</v>
      </c>
      <c r="J4988">
        <v>15</v>
      </c>
      <c r="K4988" t="s">
        <v>5107</v>
      </c>
      <c r="L4988">
        <v>2025</v>
      </c>
      <c r="M4988" t="str">
        <f>IF(Fact_JobPosting[[#This Row],[ai_mentioned]]=1,"AI Jobs","Non AI Jobs")</f>
        <v>Non AI Jobs</v>
      </c>
      <c r="N4988">
        <v>0</v>
      </c>
      <c r="O4988">
        <v>7.0000000000000007E-2</v>
      </c>
      <c r="P4988">
        <v>25782</v>
      </c>
      <c r="Q4988">
        <v>-2.11</v>
      </c>
      <c r="R4988">
        <v>0.6</v>
      </c>
    </row>
    <row r="4989" spans="1:18" x14ac:dyDescent="0.3">
      <c r="A4989">
        <v>4988</v>
      </c>
      <c r="B4989">
        <v>3</v>
      </c>
      <c r="C4989">
        <v>3</v>
      </c>
      <c r="D4989">
        <v>3</v>
      </c>
      <c r="E4989">
        <v>2</v>
      </c>
      <c r="F4989">
        <v>10</v>
      </c>
      <c r="G4989">
        <v>9</v>
      </c>
      <c r="H4989">
        <v>9</v>
      </c>
      <c r="I4989">
        <v>18</v>
      </c>
      <c r="J4989">
        <v>15</v>
      </c>
      <c r="K4989" t="s">
        <v>5108</v>
      </c>
      <c r="L4989">
        <v>2025</v>
      </c>
      <c r="M4989" t="str">
        <f>IF(Fact_JobPosting[[#This Row],[ai_mentioned]]=1,"AI Jobs","Non AI Jobs")</f>
        <v>AI Jobs</v>
      </c>
      <c r="N4989">
        <v>1</v>
      </c>
      <c r="O4989">
        <v>0.51</v>
      </c>
      <c r="P4989">
        <v>100836</v>
      </c>
      <c r="Q4989">
        <v>13.24</v>
      </c>
      <c r="R4989">
        <v>0.27</v>
      </c>
    </row>
    <row r="4990" spans="1:18" x14ac:dyDescent="0.3">
      <c r="A4990">
        <v>4989</v>
      </c>
      <c r="B4990">
        <v>3</v>
      </c>
      <c r="C4990">
        <v>3</v>
      </c>
      <c r="D4990">
        <v>3</v>
      </c>
      <c r="E4990">
        <v>6</v>
      </c>
      <c r="F4990">
        <v>9</v>
      </c>
      <c r="G4990">
        <v>4</v>
      </c>
      <c r="H4990">
        <v>10</v>
      </c>
      <c r="I4990">
        <v>19</v>
      </c>
      <c r="J4990">
        <v>15</v>
      </c>
      <c r="K4990" t="s">
        <v>5109</v>
      </c>
      <c r="L4990">
        <v>2025</v>
      </c>
      <c r="M4990" t="str">
        <f>IF(Fact_JobPosting[[#This Row],[ai_mentioned]]=1,"AI Jobs","Non AI Jobs")</f>
        <v>AI Jobs</v>
      </c>
      <c r="N4990">
        <v>1</v>
      </c>
      <c r="O4990">
        <v>0.42</v>
      </c>
      <c r="P4990">
        <v>69666</v>
      </c>
      <c r="Q4990">
        <v>12.95</v>
      </c>
      <c r="R4990">
        <v>0.13</v>
      </c>
    </row>
    <row r="4991" spans="1:18" x14ac:dyDescent="0.3">
      <c r="A4991">
        <v>4990</v>
      </c>
      <c r="B4991">
        <v>3</v>
      </c>
      <c r="C4991">
        <v>3</v>
      </c>
      <c r="D4991">
        <v>2</v>
      </c>
      <c r="E4991">
        <v>5</v>
      </c>
      <c r="F4991">
        <v>6</v>
      </c>
      <c r="G4991">
        <v>7</v>
      </c>
      <c r="H4991">
        <v>13</v>
      </c>
      <c r="I4991">
        <v>34</v>
      </c>
      <c r="J4991">
        <v>15</v>
      </c>
      <c r="K4991" t="s">
        <v>5110</v>
      </c>
      <c r="L4991">
        <v>2025</v>
      </c>
      <c r="M4991" t="str">
        <f>IF(Fact_JobPosting[[#This Row],[ai_mentioned]]=1,"AI Jobs","Non AI Jobs")</f>
        <v>AI Jobs</v>
      </c>
      <c r="N4991">
        <v>1</v>
      </c>
      <c r="O4991">
        <v>0.63</v>
      </c>
      <c r="P4991">
        <v>36031</v>
      </c>
      <c r="Q4991">
        <v>7.2</v>
      </c>
      <c r="R4991">
        <v>0.13</v>
      </c>
    </row>
    <row r="4992" spans="1:18" x14ac:dyDescent="0.3">
      <c r="A4992">
        <v>4991</v>
      </c>
      <c r="B4992">
        <v>3</v>
      </c>
      <c r="C4992">
        <v>2</v>
      </c>
      <c r="D4992">
        <v>2</v>
      </c>
      <c r="E4992">
        <v>3</v>
      </c>
      <c r="F4992">
        <v>4</v>
      </c>
      <c r="G4992">
        <v>5</v>
      </c>
      <c r="H4992">
        <v>7</v>
      </c>
      <c r="I4992">
        <v>41</v>
      </c>
      <c r="J4992">
        <v>15</v>
      </c>
      <c r="K4992" t="s">
        <v>5111</v>
      </c>
      <c r="L4992">
        <v>2025</v>
      </c>
      <c r="M4992" t="str">
        <f>IF(Fact_JobPosting[[#This Row],[ai_mentioned]]=1,"AI Jobs","Non AI Jobs")</f>
        <v>AI Jobs</v>
      </c>
      <c r="N4992">
        <v>1</v>
      </c>
      <c r="O4992">
        <v>0.77</v>
      </c>
      <c r="P4992">
        <v>96440</v>
      </c>
      <c r="Q4992">
        <v>16.850000000000001</v>
      </c>
      <c r="R4992">
        <v>0.26</v>
      </c>
    </row>
    <row r="4993" spans="1:18" x14ac:dyDescent="0.3">
      <c r="A4993">
        <v>4992</v>
      </c>
      <c r="B4993">
        <v>1</v>
      </c>
      <c r="C4993">
        <v>1</v>
      </c>
      <c r="D4993">
        <v>2</v>
      </c>
      <c r="E4993">
        <v>6</v>
      </c>
      <c r="F4993">
        <v>5</v>
      </c>
      <c r="G4993">
        <v>1</v>
      </c>
      <c r="H4993">
        <v>9</v>
      </c>
      <c r="I4993">
        <v>7</v>
      </c>
      <c r="J4993">
        <v>15</v>
      </c>
      <c r="K4993" t="s">
        <v>5112</v>
      </c>
      <c r="L4993">
        <v>2025</v>
      </c>
      <c r="M4993" t="str">
        <f>IF(Fact_JobPosting[[#This Row],[ai_mentioned]]=1,"AI Jobs","Non AI Jobs")</f>
        <v>Non AI Jobs</v>
      </c>
      <c r="N4993">
        <v>0</v>
      </c>
      <c r="O4993">
        <v>7.0000000000000007E-2</v>
      </c>
      <c r="P4993">
        <v>28091</v>
      </c>
      <c r="Q4993">
        <v>-4.8899999999999997</v>
      </c>
      <c r="R4993">
        <v>0.88</v>
      </c>
    </row>
    <row r="4994" spans="1:18" x14ac:dyDescent="0.3">
      <c r="A4994">
        <v>4993</v>
      </c>
      <c r="B4994">
        <v>3</v>
      </c>
      <c r="C4994">
        <v>2</v>
      </c>
      <c r="D4994">
        <v>2</v>
      </c>
      <c r="E4994">
        <v>2</v>
      </c>
      <c r="F4994">
        <v>6</v>
      </c>
      <c r="G4994">
        <v>8</v>
      </c>
      <c r="H4994">
        <v>11</v>
      </c>
      <c r="I4994">
        <v>38</v>
      </c>
      <c r="J4994">
        <v>15</v>
      </c>
      <c r="K4994" t="s">
        <v>5113</v>
      </c>
      <c r="L4994">
        <v>2025</v>
      </c>
      <c r="M4994" t="str">
        <f>IF(Fact_JobPosting[[#This Row],[ai_mentioned]]=1,"AI Jobs","Non AI Jobs")</f>
        <v>AI Jobs</v>
      </c>
      <c r="N4994">
        <v>1</v>
      </c>
      <c r="O4994">
        <v>0.91</v>
      </c>
      <c r="P4994">
        <v>116507</v>
      </c>
      <c r="Q4994">
        <v>9.34</v>
      </c>
      <c r="R4994">
        <v>0.24</v>
      </c>
    </row>
    <row r="4995" spans="1:18" x14ac:dyDescent="0.3">
      <c r="A4995">
        <v>4994</v>
      </c>
      <c r="B4995">
        <v>3</v>
      </c>
      <c r="C4995">
        <v>3</v>
      </c>
      <c r="D4995">
        <v>3</v>
      </c>
      <c r="E4995">
        <v>1</v>
      </c>
      <c r="F4995">
        <v>5</v>
      </c>
      <c r="G4995">
        <v>9</v>
      </c>
      <c r="H4995">
        <v>10</v>
      </c>
      <c r="I4995">
        <v>34</v>
      </c>
      <c r="J4995">
        <v>15</v>
      </c>
      <c r="K4995" t="s">
        <v>5114</v>
      </c>
      <c r="L4995">
        <v>2025</v>
      </c>
      <c r="M4995" t="str">
        <f>IF(Fact_JobPosting[[#This Row],[ai_mentioned]]=1,"AI Jobs","Non AI Jobs")</f>
        <v>AI Jobs</v>
      </c>
      <c r="N4995">
        <v>1</v>
      </c>
      <c r="O4995">
        <v>0.61</v>
      </c>
      <c r="P4995">
        <v>31562</v>
      </c>
      <c r="Q4995">
        <v>5.45</v>
      </c>
      <c r="R4995">
        <v>0.17</v>
      </c>
    </row>
    <row r="4996" spans="1:18" x14ac:dyDescent="0.3">
      <c r="A4996">
        <v>4995</v>
      </c>
      <c r="B4996">
        <v>3</v>
      </c>
      <c r="C4996">
        <v>2</v>
      </c>
      <c r="D4996">
        <v>2</v>
      </c>
      <c r="E4996">
        <v>5</v>
      </c>
      <c r="F4996">
        <v>10</v>
      </c>
      <c r="G4996">
        <v>1</v>
      </c>
      <c r="H4996">
        <v>13</v>
      </c>
      <c r="I4996">
        <v>25</v>
      </c>
      <c r="J4996">
        <v>15</v>
      </c>
      <c r="K4996" t="s">
        <v>5115</v>
      </c>
      <c r="L4996">
        <v>2025</v>
      </c>
      <c r="M4996" t="str">
        <f>IF(Fact_JobPosting[[#This Row],[ai_mentioned]]=1,"AI Jobs","Non AI Jobs")</f>
        <v>AI Jobs</v>
      </c>
      <c r="N4996">
        <v>1</v>
      </c>
      <c r="O4996">
        <v>0.95</v>
      </c>
      <c r="P4996">
        <v>135746</v>
      </c>
      <c r="Q4996">
        <v>5.92</v>
      </c>
      <c r="R4996">
        <v>0.31</v>
      </c>
    </row>
    <row r="4997" spans="1:18" x14ac:dyDescent="0.3">
      <c r="A4997">
        <v>4996</v>
      </c>
      <c r="B4997">
        <v>3</v>
      </c>
      <c r="C4997">
        <v>3</v>
      </c>
      <c r="D4997">
        <v>2</v>
      </c>
      <c r="E4997">
        <v>3</v>
      </c>
      <c r="F4997">
        <v>3</v>
      </c>
      <c r="G4997">
        <v>5</v>
      </c>
      <c r="H4997">
        <v>12</v>
      </c>
      <c r="I4997">
        <v>7</v>
      </c>
      <c r="J4997">
        <v>15</v>
      </c>
      <c r="K4997" t="s">
        <v>5116</v>
      </c>
      <c r="L4997">
        <v>2025</v>
      </c>
      <c r="M4997" t="str">
        <f>IF(Fact_JobPosting[[#This Row],[ai_mentioned]]=1,"AI Jobs","Non AI Jobs")</f>
        <v>AI Jobs</v>
      </c>
      <c r="N4997">
        <v>1</v>
      </c>
      <c r="O4997">
        <v>0.5</v>
      </c>
      <c r="P4997">
        <v>38670</v>
      </c>
      <c r="Q4997">
        <v>14.31</v>
      </c>
      <c r="R4997">
        <v>0.26</v>
      </c>
    </row>
    <row r="4998" spans="1:18" x14ac:dyDescent="0.3">
      <c r="A4998">
        <v>4997</v>
      </c>
      <c r="B4998">
        <v>3</v>
      </c>
      <c r="C4998">
        <v>3</v>
      </c>
      <c r="D4998">
        <v>2</v>
      </c>
      <c r="E4998">
        <v>3</v>
      </c>
      <c r="F4998">
        <v>5</v>
      </c>
      <c r="G4998">
        <v>8</v>
      </c>
      <c r="H4998">
        <v>11</v>
      </c>
      <c r="I4998">
        <v>42</v>
      </c>
      <c r="J4998">
        <v>15</v>
      </c>
      <c r="K4998" t="s">
        <v>5117</v>
      </c>
      <c r="L4998">
        <v>2025</v>
      </c>
      <c r="M4998" t="str">
        <f>IF(Fact_JobPosting[[#This Row],[ai_mentioned]]=1,"AI Jobs","Non AI Jobs")</f>
        <v>AI Jobs</v>
      </c>
      <c r="N4998">
        <v>1</v>
      </c>
      <c r="O4998">
        <v>0.63</v>
      </c>
      <c r="P4998">
        <v>136141</v>
      </c>
      <c r="Q4998">
        <v>16.54</v>
      </c>
      <c r="R4998">
        <v>0.25</v>
      </c>
    </row>
    <row r="4999" spans="1:18" x14ac:dyDescent="0.3">
      <c r="A4999">
        <v>4998</v>
      </c>
      <c r="B4999">
        <v>2</v>
      </c>
      <c r="C4999">
        <v>1</v>
      </c>
      <c r="D4999">
        <v>3</v>
      </c>
      <c r="E4999">
        <v>2</v>
      </c>
      <c r="F4999">
        <v>6</v>
      </c>
      <c r="G4999">
        <v>9</v>
      </c>
      <c r="H4999">
        <v>10</v>
      </c>
      <c r="I4999">
        <v>38</v>
      </c>
      <c r="J4999">
        <v>15</v>
      </c>
      <c r="K4999" t="s">
        <v>5118</v>
      </c>
      <c r="L4999">
        <v>2025</v>
      </c>
      <c r="M4999" t="str">
        <f>IF(Fact_JobPosting[[#This Row],[ai_mentioned]]=1,"AI Jobs","Non AI Jobs")</f>
        <v>Non AI Jobs</v>
      </c>
      <c r="N4999">
        <v>0</v>
      </c>
      <c r="O4999">
        <v>0.09</v>
      </c>
      <c r="P4999">
        <v>81868</v>
      </c>
      <c r="Q4999">
        <v>-2.79</v>
      </c>
      <c r="R4999">
        <v>0.68</v>
      </c>
    </row>
    <row r="5000" spans="1:18" x14ac:dyDescent="0.3">
      <c r="A5000">
        <v>4999</v>
      </c>
      <c r="B5000">
        <v>3</v>
      </c>
      <c r="C5000">
        <v>2</v>
      </c>
      <c r="D5000">
        <v>2</v>
      </c>
      <c r="E5000">
        <v>6</v>
      </c>
      <c r="F5000">
        <v>2</v>
      </c>
      <c r="G5000">
        <v>1</v>
      </c>
      <c r="H5000">
        <v>16</v>
      </c>
      <c r="I5000">
        <v>27</v>
      </c>
      <c r="J5000">
        <v>15</v>
      </c>
      <c r="K5000" t="s">
        <v>5119</v>
      </c>
      <c r="L5000">
        <v>2025</v>
      </c>
      <c r="M5000" t="str">
        <f>IF(Fact_JobPosting[[#This Row],[ai_mentioned]]=1,"AI Jobs","Non AI Jobs")</f>
        <v>AI Jobs</v>
      </c>
      <c r="N5000">
        <v>1</v>
      </c>
      <c r="O5000">
        <v>0.95</v>
      </c>
      <c r="P5000">
        <v>106824</v>
      </c>
      <c r="Q5000">
        <v>12.19</v>
      </c>
      <c r="R5000">
        <v>0.39</v>
      </c>
    </row>
    <row r="5001" spans="1:18" x14ac:dyDescent="0.3">
      <c r="A5001">
        <v>5000</v>
      </c>
      <c r="B5001">
        <v>3</v>
      </c>
      <c r="C5001">
        <v>3</v>
      </c>
      <c r="D5001">
        <v>2</v>
      </c>
      <c r="E5001">
        <v>3</v>
      </c>
      <c r="F5001">
        <v>5</v>
      </c>
      <c r="G5001">
        <v>8</v>
      </c>
      <c r="H5001">
        <v>12</v>
      </c>
      <c r="I5001">
        <v>3</v>
      </c>
      <c r="J5001">
        <v>15</v>
      </c>
      <c r="K5001" t="s">
        <v>5120</v>
      </c>
      <c r="L5001">
        <v>2025</v>
      </c>
      <c r="M5001" t="str">
        <f>IF(Fact_JobPosting[[#This Row],[ai_mentioned]]=1,"AI Jobs","Non AI Jobs")</f>
        <v>AI Jobs</v>
      </c>
      <c r="N5001">
        <v>1</v>
      </c>
      <c r="O5001">
        <v>0.53</v>
      </c>
      <c r="P5001">
        <v>37739</v>
      </c>
      <c r="Q5001">
        <v>8.25</v>
      </c>
      <c r="R5001">
        <v>0.38</v>
      </c>
    </row>
  </sheetData>
  <phoneticPr fontId="1" type="noConversion"/>
  <pageMargins left="0.7" right="0.7" top="0.75" bottom="0.75" header="0.3" footer="0.3"/>
  <pageSetup orientation="portrait" copies="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7B827-D7A0-46FE-B649-EEDFD16BB1D2}">
  <dimension ref="A1:C17"/>
  <sheetViews>
    <sheetView workbookViewId="0">
      <selection sqref="A1:C17"/>
    </sheetView>
  </sheetViews>
  <sheetFormatPr defaultRowHeight="14" x14ac:dyDescent="0.3"/>
  <cols>
    <col min="1" max="1" width="11" bestFit="1" customWidth="1"/>
    <col min="2" max="2" width="14.08203125" bestFit="1" customWidth="1"/>
    <col min="3" max="3" width="11.4140625" bestFit="1" customWidth="1"/>
  </cols>
  <sheetData>
    <row r="1" spans="1:3" x14ac:dyDescent="0.3">
      <c r="A1" t="s">
        <v>5138</v>
      </c>
      <c r="B1" t="s">
        <v>1</v>
      </c>
      <c r="C1" t="s">
        <v>5139</v>
      </c>
    </row>
    <row r="2" spans="1:3" x14ac:dyDescent="0.3">
      <c r="A2">
        <v>0</v>
      </c>
      <c r="B2">
        <v>2010</v>
      </c>
      <c r="C2" t="s">
        <v>5140</v>
      </c>
    </row>
    <row r="3" spans="1:3" x14ac:dyDescent="0.3">
      <c r="A3">
        <v>1</v>
      </c>
      <c r="B3">
        <v>2011</v>
      </c>
      <c r="C3" t="s">
        <v>5140</v>
      </c>
    </row>
    <row r="4" spans="1:3" x14ac:dyDescent="0.3">
      <c r="A4">
        <v>2</v>
      </c>
      <c r="B4">
        <v>2012</v>
      </c>
      <c r="C4" t="s">
        <v>5140</v>
      </c>
    </row>
    <row r="5" spans="1:3" x14ac:dyDescent="0.3">
      <c r="A5">
        <v>3</v>
      </c>
      <c r="B5">
        <v>2013</v>
      </c>
      <c r="C5" t="s">
        <v>5140</v>
      </c>
    </row>
    <row r="6" spans="1:3" x14ac:dyDescent="0.3">
      <c r="A6">
        <v>4</v>
      </c>
      <c r="B6">
        <v>2014</v>
      </c>
      <c r="C6" t="s">
        <v>5140</v>
      </c>
    </row>
    <row r="7" spans="1:3" x14ac:dyDescent="0.3">
      <c r="A7">
        <v>5</v>
      </c>
      <c r="B7">
        <v>2015</v>
      </c>
      <c r="C7" t="s">
        <v>5140</v>
      </c>
    </row>
    <row r="8" spans="1:3" x14ac:dyDescent="0.3">
      <c r="A8">
        <v>6</v>
      </c>
      <c r="B8">
        <v>2016</v>
      </c>
      <c r="C8" t="s">
        <v>5141</v>
      </c>
    </row>
    <row r="9" spans="1:3" x14ac:dyDescent="0.3">
      <c r="A9">
        <v>7</v>
      </c>
      <c r="B9">
        <v>2017</v>
      </c>
      <c r="C9" t="s">
        <v>5141</v>
      </c>
    </row>
    <row r="10" spans="1:3" x14ac:dyDescent="0.3">
      <c r="A10">
        <v>8</v>
      </c>
      <c r="B10">
        <v>2018</v>
      </c>
      <c r="C10" t="s">
        <v>5141</v>
      </c>
    </row>
    <row r="11" spans="1:3" x14ac:dyDescent="0.3">
      <c r="A11">
        <v>9</v>
      </c>
      <c r="B11">
        <v>2019</v>
      </c>
      <c r="C11" t="s">
        <v>5141</v>
      </c>
    </row>
    <row r="12" spans="1:3" x14ac:dyDescent="0.3">
      <c r="A12">
        <v>10</v>
      </c>
      <c r="B12">
        <v>2020</v>
      </c>
      <c r="C12" t="s">
        <v>5141</v>
      </c>
    </row>
    <row r="13" spans="1:3" x14ac:dyDescent="0.3">
      <c r="A13">
        <v>11</v>
      </c>
      <c r="B13">
        <v>2021</v>
      </c>
      <c r="C13" t="s">
        <v>5141</v>
      </c>
    </row>
    <row r="14" spans="1:3" x14ac:dyDescent="0.3">
      <c r="A14">
        <v>12</v>
      </c>
      <c r="B14">
        <v>2022</v>
      </c>
      <c r="C14" t="s">
        <v>5142</v>
      </c>
    </row>
    <row r="15" spans="1:3" x14ac:dyDescent="0.3">
      <c r="A15">
        <v>13</v>
      </c>
      <c r="B15">
        <v>2023</v>
      </c>
      <c r="C15" t="s">
        <v>5142</v>
      </c>
    </row>
    <row r="16" spans="1:3" x14ac:dyDescent="0.3">
      <c r="A16">
        <v>14</v>
      </c>
      <c r="B16">
        <v>2024</v>
      </c>
      <c r="C16" t="s">
        <v>5142</v>
      </c>
    </row>
    <row r="17" spans="1:3" x14ac:dyDescent="0.3">
      <c r="A17">
        <v>15</v>
      </c>
      <c r="B17">
        <v>2025</v>
      </c>
      <c r="C17" t="s">
        <v>5142</v>
      </c>
    </row>
  </sheetData>
  <pageMargins left="0.7" right="0.7" top="0.75" bottom="0.75" header="0.3" footer="0.3"/>
  <pageSetup orientation="portrait" copies="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75F65-E263-4823-A71F-3E809788C869}">
  <dimension ref="A1:C45"/>
  <sheetViews>
    <sheetView workbookViewId="0">
      <selection sqref="A1:C45"/>
    </sheetView>
  </sheetViews>
  <sheetFormatPr defaultRowHeight="14" x14ac:dyDescent="0.3"/>
  <cols>
    <col min="1" max="1" width="10.6640625" bestFit="1" customWidth="1"/>
    <col min="2" max="2" width="14" bestFit="1" customWidth="1"/>
    <col min="3" max="3" width="12.9140625" bestFit="1" customWidth="1"/>
  </cols>
  <sheetData>
    <row r="1" spans="1:3" x14ac:dyDescent="0.3">
      <c r="A1" t="s">
        <v>5136</v>
      </c>
      <c r="B1" t="s">
        <v>2</v>
      </c>
      <c r="C1" t="s">
        <v>3</v>
      </c>
    </row>
    <row r="2" spans="1:3" x14ac:dyDescent="0.3">
      <c r="A2">
        <v>1</v>
      </c>
      <c r="B2" t="s">
        <v>14</v>
      </c>
      <c r="C2" t="s">
        <v>15</v>
      </c>
    </row>
    <row r="3" spans="1:3" x14ac:dyDescent="0.3">
      <c r="A3">
        <v>2</v>
      </c>
      <c r="B3" t="s">
        <v>23</v>
      </c>
      <c r="C3" t="s">
        <v>24</v>
      </c>
    </row>
    <row r="4" spans="1:3" x14ac:dyDescent="0.3">
      <c r="A4">
        <v>3</v>
      </c>
      <c r="B4" t="s">
        <v>30</v>
      </c>
      <c r="C4" t="s">
        <v>31</v>
      </c>
    </row>
    <row r="5" spans="1:3" x14ac:dyDescent="0.3">
      <c r="A5">
        <v>4</v>
      </c>
      <c r="B5" t="s">
        <v>37</v>
      </c>
      <c r="C5" t="s">
        <v>38</v>
      </c>
    </row>
    <row r="6" spans="1:3" x14ac:dyDescent="0.3">
      <c r="A6">
        <v>5</v>
      </c>
      <c r="B6" t="s">
        <v>44</v>
      </c>
      <c r="C6" t="s">
        <v>31</v>
      </c>
    </row>
    <row r="7" spans="1:3" x14ac:dyDescent="0.3">
      <c r="A7">
        <v>6</v>
      </c>
      <c r="B7" t="s">
        <v>48</v>
      </c>
      <c r="C7" t="s">
        <v>24</v>
      </c>
    </row>
    <row r="8" spans="1:3" x14ac:dyDescent="0.3">
      <c r="A8">
        <v>7</v>
      </c>
      <c r="B8" t="s">
        <v>51</v>
      </c>
      <c r="C8" t="s">
        <v>31</v>
      </c>
    </row>
    <row r="9" spans="1:3" x14ac:dyDescent="0.3">
      <c r="A9">
        <v>8</v>
      </c>
      <c r="B9" t="s">
        <v>57</v>
      </c>
      <c r="C9" t="s">
        <v>58</v>
      </c>
    </row>
    <row r="10" spans="1:3" x14ac:dyDescent="0.3">
      <c r="A10">
        <v>9</v>
      </c>
      <c r="B10" t="s">
        <v>63</v>
      </c>
      <c r="C10" t="s">
        <v>24</v>
      </c>
    </row>
    <row r="11" spans="1:3" x14ac:dyDescent="0.3">
      <c r="A11">
        <v>10</v>
      </c>
      <c r="B11" t="s">
        <v>67</v>
      </c>
      <c r="C11" t="s">
        <v>68</v>
      </c>
    </row>
    <row r="12" spans="1:3" x14ac:dyDescent="0.3">
      <c r="A12">
        <v>11</v>
      </c>
      <c r="B12" t="s">
        <v>71</v>
      </c>
      <c r="C12" t="s">
        <v>31</v>
      </c>
    </row>
    <row r="13" spans="1:3" x14ac:dyDescent="0.3">
      <c r="A13">
        <v>12</v>
      </c>
      <c r="B13" t="s">
        <v>73</v>
      </c>
      <c r="C13" t="s">
        <v>15</v>
      </c>
    </row>
    <row r="14" spans="1:3" x14ac:dyDescent="0.3">
      <c r="A14">
        <v>13</v>
      </c>
      <c r="B14" t="s">
        <v>76</v>
      </c>
      <c r="C14" t="s">
        <v>77</v>
      </c>
    </row>
    <row r="15" spans="1:3" x14ac:dyDescent="0.3">
      <c r="A15">
        <v>14</v>
      </c>
      <c r="B15" t="s">
        <v>80</v>
      </c>
      <c r="C15" t="s">
        <v>38</v>
      </c>
    </row>
    <row r="16" spans="1:3" x14ac:dyDescent="0.3">
      <c r="A16">
        <v>15</v>
      </c>
      <c r="B16" t="s">
        <v>85</v>
      </c>
      <c r="C16" t="s">
        <v>24</v>
      </c>
    </row>
    <row r="17" spans="1:3" x14ac:dyDescent="0.3">
      <c r="A17">
        <v>16</v>
      </c>
      <c r="B17" t="s">
        <v>89</v>
      </c>
      <c r="C17" t="s">
        <v>90</v>
      </c>
    </row>
    <row r="18" spans="1:3" x14ac:dyDescent="0.3">
      <c r="A18">
        <v>17</v>
      </c>
      <c r="B18" t="s">
        <v>96</v>
      </c>
      <c r="C18" t="s">
        <v>90</v>
      </c>
    </row>
    <row r="19" spans="1:3" x14ac:dyDescent="0.3">
      <c r="A19">
        <v>18</v>
      </c>
      <c r="B19" t="s">
        <v>101</v>
      </c>
      <c r="C19" t="s">
        <v>77</v>
      </c>
    </row>
    <row r="20" spans="1:3" x14ac:dyDescent="0.3">
      <c r="A20">
        <v>19</v>
      </c>
      <c r="B20" t="s">
        <v>104</v>
      </c>
      <c r="C20" t="s">
        <v>15</v>
      </c>
    </row>
    <row r="21" spans="1:3" x14ac:dyDescent="0.3">
      <c r="A21">
        <v>20</v>
      </c>
      <c r="B21" t="s">
        <v>107</v>
      </c>
      <c r="C21" t="s">
        <v>15</v>
      </c>
    </row>
    <row r="22" spans="1:3" x14ac:dyDescent="0.3">
      <c r="A22">
        <v>21</v>
      </c>
      <c r="B22" t="s">
        <v>112</v>
      </c>
      <c r="C22" t="s">
        <v>113</v>
      </c>
    </row>
    <row r="23" spans="1:3" x14ac:dyDescent="0.3">
      <c r="A23">
        <v>22</v>
      </c>
      <c r="B23" t="s">
        <v>115</v>
      </c>
      <c r="C23" t="s">
        <v>31</v>
      </c>
    </row>
    <row r="24" spans="1:3" x14ac:dyDescent="0.3">
      <c r="A24">
        <v>23</v>
      </c>
      <c r="B24" t="s">
        <v>118</v>
      </c>
      <c r="C24" t="s">
        <v>90</v>
      </c>
    </row>
    <row r="25" spans="1:3" x14ac:dyDescent="0.3">
      <c r="A25">
        <v>24</v>
      </c>
      <c r="B25" t="s">
        <v>124</v>
      </c>
      <c r="C25" t="s">
        <v>58</v>
      </c>
    </row>
    <row r="26" spans="1:3" x14ac:dyDescent="0.3">
      <c r="A26">
        <v>25</v>
      </c>
      <c r="B26" t="s">
        <v>126</v>
      </c>
      <c r="C26" t="s">
        <v>68</v>
      </c>
    </row>
    <row r="27" spans="1:3" x14ac:dyDescent="0.3">
      <c r="A27">
        <v>26</v>
      </c>
      <c r="B27" t="s">
        <v>129</v>
      </c>
      <c r="C27" t="s">
        <v>58</v>
      </c>
    </row>
    <row r="28" spans="1:3" x14ac:dyDescent="0.3">
      <c r="A28">
        <v>27</v>
      </c>
      <c r="B28" t="s">
        <v>137</v>
      </c>
      <c r="C28" t="s">
        <v>77</v>
      </c>
    </row>
    <row r="29" spans="1:3" x14ac:dyDescent="0.3">
      <c r="A29">
        <v>28</v>
      </c>
      <c r="B29" t="s">
        <v>140</v>
      </c>
      <c r="C29" t="s">
        <v>58</v>
      </c>
    </row>
    <row r="30" spans="1:3" x14ac:dyDescent="0.3">
      <c r="A30">
        <v>29</v>
      </c>
      <c r="B30" t="s">
        <v>143</v>
      </c>
      <c r="C30" t="s">
        <v>38</v>
      </c>
    </row>
    <row r="31" spans="1:3" x14ac:dyDescent="0.3">
      <c r="A31">
        <v>30</v>
      </c>
      <c r="B31" t="s">
        <v>147</v>
      </c>
      <c r="C31" t="s">
        <v>68</v>
      </c>
    </row>
    <row r="32" spans="1:3" x14ac:dyDescent="0.3">
      <c r="A32">
        <v>31</v>
      </c>
      <c r="B32" t="s">
        <v>150</v>
      </c>
      <c r="C32" t="s">
        <v>90</v>
      </c>
    </row>
    <row r="33" spans="1:3" x14ac:dyDescent="0.3">
      <c r="A33">
        <v>32</v>
      </c>
      <c r="B33" t="s">
        <v>152</v>
      </c>
      <c r="C33" t="s">
        <v>77</v>
      </c>
    </row>
    <row r="34" spans="1:3" x14ac:dyDescent="0.3">
      <c r="A34">
        <v>33</v>
      </c>
      <c r="B34" t="s">
        <v>154</v>
      </c>
      <c r="C34" t="s">
        <v>24</v>
      </c>
    </row>
    <row r="35" spans="1:3" x14ac:dyDescent="0.3">
      <c r="A35">
        <v>34</v>
      </c>
      <c r="B35" t="s">
        <v>156</v>
      </c>
      <c r="C35" t="s">
        <v>58</v>
      </c>
    </row>
    <row r="36" spans="1:3" x14ac:dyDescent="0.3">
      <c r="A36">
        <v>35</v>
      </c>
      <c r="B36" t="s">
        <v>158</v>
      </c>
      <c r="C36" t="s">
        <v>15</v>
      </c>
    </row>
    <row r="37" spans="1:3" x14ac:dyDescent="0.3">
      <c r="A37">
        <v>36</v>
      </c>
      <c r="B37" t="s">
        <v>171</v>
      </c>
      <c r="C37" t="s">
        <v>24</v>
      </c>
    </row>
    <row r="38" spans="1:3" x14ac:dyDescent="0.3">
      <c r="A38">
        <v>37</v>
      </c>
      <c r="B38" t="s">
        <v>177</v>
      </c>
      <c r="C38" t="s">
        <v>38</v>
      </c>
    </row>
    <row r="39" spans="1:3" x14ac:dyDescent="0.3">
      <c r="A39">
        <v>38</v>
      </c>
      <c r="B39" t="s">
        <v>183</v>
      </c>
      <c r="C39" t="s">
        <v>113</v>
      </c>
    </row>
    <row r="40" spans="1:3" x14ac:dyDescent="0.3">
      <c r="A40">
        <v>39</v>
      </c>
      <c r="B40" t="s">
        <v>198</v>
      </c>
      <c r="C40" t="s">
        <v>38</v>
      </c>
    </row>
    <row r="41" spans="1:3" x14ac:dyDescent="0.3">
      <c r="A41">
        <v>40</v>
      </c>
      <c r="B41" t="s">
        <v>221</v>
      </c>
      <c r="C41" t="s">
        <v>15</v>
      </c>
    </row>
    <row r="42" spans="1:3" x14ac:dyDescent="0.3">
      <c r="A42">
        <v>41</v>
      </c>
      <c r="B42" t="s">
        <v>242</v>
      </c>
      <c r="C42" t="s">
        <v>90</v>
      </c>
    </row>
    <row r="43" spans="1:3" x14ac:dyDescent="0.3">
      <c r="A43">
        <v>42</v>
      </c>
      <c r="B43" t="s">
        <v>244</v>
      </c>
      <c r="C43" t="s">
        <v>24</v>
      </c>
    </row>
    <row r="44" spans="1:3" x14ac:dyDescent="0.3">
      <c r="A44">
        <v>43</v>
      </c>
      <c r="B44" t="s">
        <v>248</v>
      </c>
      <c r="C44" t="s">
        <v>24</v>
      </c>
    </row>
    <row r="45" spans="1:3" x14ac:dyDescent="0.3">
      <c r="A45">
        <v>44</v>
      </c>
      <c r="B45" t="s">
        <v>375</v>
      </c>
      <c r="C45" t="s">
        <v>58</v>
      </c>
    </row>
  </sheetData>
  <pageMargins left="0.7" right="0.7" top="0.75" bottom="0.75" header="0.3" footer="0.3"/>
  <pageSetup orientation="portrait" copies="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F8F59-D400-4D2E-9D02-924690BD434F}">
  <dimension ref="A1:C17"/>
  <sheetViews>
    <sheetView workbookViewId="0">
      <selection sqref="A1:C17"/>
    </sheetView>
  </sheetViews>
  <sheetFormatPr defaultRowHeight="14" x14ac:dyDescent="0.3"/>
  <cols>
    <col min="1" max="1" width="15.58203125" bestFit="1" customWidth="1"/>
    <col min="2" max="2" width="19.4140625" bestFit="1" customWidth="1"/>
    <col min="3" max="3" width="17.25" bestFit="1" customWidth="1"/>
    <col min="4" max="4" width="19.4140625" bestFit="1" customWidth="1"/>
    <col min="5" max="5" width="15.08203125" customWidth="1"/>
  </cols>
  <sheetData>
    <row r="1" spans="1:3" x14ac:dyDescent="0.3">
      <c r="A1" t="s">
        <v>5143</v>
      </c>
      <c r="B1" t="s">
        <v>4</v>
      </c>
      <c r="C1" t="s">
        <v>5155</v>
      </c>
    </row>
    <row r="2" spans="1:3" x14ac:dyDescent="0.3">
      <c r="A2">
        <v>1</v>
      </c>
      <c r="B2" t="s">
        <v>16</v>
      </c>
      <c r="C2" t="s">
        <v>5156</v>
      </c>
    </row>
    <row r="3" spans="1:3" x14ac:dyDescent="0.3">
      <c r="A3">
        <v>2</v>
      </c>
      <c r="B3" t="s">
        <v>64</v>
      </c>
      <c r="C3" t="s">
        <v>5156</v>
      </c>
    </row>
    <row r="4" spans="1:3" x14ac:dyDescent="0.3">
      <c r="A4">
        <v>3</v>
      </c>
      <c r="B4" t="s">
        <v>120</v>
      </c>
      <c r="C4" t="s">
        <v>5156</v>
      </c>
    </row>
    <row r="5" spans="1:3" x14ac:dyDescent="0.3">
      <c r="A5">
        <v>4</v>
      </c>
      <c r="B5" t="s">
        <v>133</v>
      </c>
      <c r="C5" t="s">
        <v>5156</v>
      </c>
    </row>
    <row r="6" spans="1:3" x14ac:dyDescent="0.3">
      <c r="A6">
        <v>5</v>
      </c>
      <c r="B6" t="s">
        <v>54</v>
      </c>
      <c r="C6" t="s">
        <v>5157</v>
      </c>
    </row>
    <row r="7" spans="1:3" x14ac:dyDescent="0.3">
      <c r="A7">
        <v>6</v>
      </c>
      <c r="B7" t="s">
        <v>32</v>
      </c>
      <c r="C7" t="s">
        <v>5157</v>
      </c>
    </row>
    <row r="8" spans="1:3" x14ac:dyDescent="0.3">
      <c r="A8">
        <v>7</v>
      </c>
      <c r="B8" t="s">
        <v>59</v>
      </c>
      <c r="C8" t="s">
        <v>5157</v>
      </c>
    </row>
    <row r="9" spans="1:3" x14ac:dyDescent="0.3">
      <c r="A9">
        <v>8</v>
      </c>
      <c r="B9" t="s">
        <v>39</v>
      </c>
      <c r="C9" t="s">
        <v>5157</v>
      </c>
    </row>
    <row r="10" spans="1:3" x14ac:dyDescent="0.3">
      <c r="A10">
        <v>9</v>
      </c>
      <c r="B10" t="s">
        <v>45</v>
      </c>
      <c r="C10" t="s">
        <v>5158</v>
      </c>
    </row>
    <row r="11" spans="1:3" x14ac:dyDescent="0.3">
      <c r="A11">
        <v>10</v>
      </c>
      <c r="B11" t="s">
        <v>135</v>
      </c>
      <c r="C11" t="s">
        <v>5158</v>
      </c>
    </row>
    <row r="12" spans="1:3" x14ac:dyDescent="0.3">
      <c r="A12">
        <v>11</v>
      </c>
      <c r="B12" t="s">
        <v>74</v>
      </c>
      <c r="C12" t="s">
        <v>5158</v>
      </c>
    </row>
    <row r="13" spans="1:3" x14ac:dyDescent="0.3">
      <c r="A13">
        <v>12</v>
      </c>
      <c r="B13" t="s">
        <v>81</v>
      </c>
      <c r="C13" t="s">
        <v>5158</v>
      </c>
    </row>
    <row r="14" spans="1:3" x14ac:dyDescent="0.3">
      <c r="A14">
        <v>13</v>
      </c>
      <c r="B14" t="s">
        <v>108</v>
      </c>
      <c r="C14" t="s">
        <v>5159</v>
      </c>
    </row>
    <row r="15" spans="1:3" x14ac:dyDescent="0.3">
      <c r="A15">
        <v>14</v>
      </c>
      <c r="B15" t="s">
        <v>78</v>
      </c>
      <c r="C15" t="s">
        <v>5159</v>
      </c>
    </row>
    <row r="16" spans="1:3" x14ac:dyDescent="0.3">
      <c r="A16">
        <v>15</v>
      </c>
      <c r="B16" t="s">
        <v>25</v>
      </c>
      <c r="C16" t="s">
        <v>5159</v>
      </c>
    </row>
    <row r="17" spans="1:3" x14ac:dyDescent="0.3">
      <c r="A17">
        <v>16</v>
      </c>
      <c r="B17" t="s">
        <v>97</v>
      </c>
      <c r="C17" t="s">
        <v>5159</v>
      </c>
    </row>
  </sheetData>
  <pageMargins left="0.7" right="0.7" top="0.75" bottom="0.75" header="0.3" footer="0.3"/>
  <pageSetup orientation="portrait" copies="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3C12B-F0D5-462E-9060-A64EF74123D0}">
  <dimension ref="A1:B10"/>
  <sheetViews>
    <sheetView workbookViewId="0"/>
  </sheetViews>
  <sheetFormatPr defaultRowHeight="14" x14ac:dyDescent="0.3"/>
  <cols>
    <col min="1" max="1" width="14.33203125" bestFit="1" customWidth="1"/>
    <col min="2" max="2" width="12.9140625" bestFit="1" customWidth="1"/>
    <col min="3" max="3" width="14.08203125" bestFit="1" customWidth="1"/>
    <col min="4" max="4" width="14" bestFit="1" customWidth="1"/>
    <col min="5" max="5" width="12.9140625" bestFit="1" customWidth="1"/>
    <col min="6" max="6" width="19.4140625" bestFit="1" customWidth="1"/>
    <col min="7" max="7" width="15.08203125" bestFit="1" customWidth="1"/>
    <col min="8" max="8" width="12.9140625" bestFit="1" customWidth="1"/>
    <col min="9" max="9" width="17.9140625" bestFit="1" customWidth="1"/>
    <col min="10" max="10" width="15.4140625" bestFit="1" customWidth="1"/>
    <col min="11" max="11" width="14.9140625" bestFit="1" customWidth="1"/>
    <col min="12" max="12" width="18.4140625" bestFit="1" customWidth="1"/>
    <col min="13" max="13" width="80.9140625" bestFit="1" customWidth="1"/>
    <col min="14" max="14" width="61.25" bestFit="1" customWidth="1"/>
    <col min="15" max="15" width="12.08203125" bestFit="1" customWidth="1"/>
    <col min="16" max="16" width="35.4140625" bestFit="1" customWidth="1"/>
    <col min="17" max="17" width="22.6640625" bestFit="1" customWidth="1"/>
    <col min="18" max="18" width="18.75" bestFit="1" customWidth="1"/>
    <col min="19" max="19" width="24.9140625" bestFit="1" customWidth="1"/>
    <col min="20" max="20" width="34" bestFit="1" customWidth="1"/>
    <col min="21" max="21" width="27" bestFit="1" customWidth="1"/>
    <col min="22" max="22" width="19.75" bestFit="1" customWidth="1"/>
    <col min="23" max="23" width="11.6640625" bestFit="1" customWidth="1"/>
  </cols>
  <sheetData>
    <row r="1" spans="1:2" x14ac:dyDescent="0.3">
      <c r="A1" t="s">
        <v>5144</v>
      </c>
      <c r="B1" t="s">
        <v>5</v>
      </c>
    </row>
    <row r="2" spans="1:2" x14ac:dyDescent="0.3">
      <c r="A2">
        <v>1</v>
      </c>
      <c r="B2" t="s">
        <v>26</v>
      </c>
    </row>
    <row r="3" spans="1:2" x14ac:dyDescent="0.3">
      <c r="A3">
        <v>2</v>
      </c>
      <c r="B3" t="s">
        <v>46</v>
      </c>
    </row>
    <row r="4" spans="1:2" x14ac:dyDescent="0.3">
      <c r="A4">
        <v>3</v>
      </c>
      <c r="B4" t="s">
        <v>17</v>
      </c>
    </row>
    <row r="5" spans="1:2" x14ac:dyDescent="0.3">
      <c r="A5">
        <v>4</v>
      </c>
      <c r="B5" t="s">
        <v>86</v>
      </c>
    </row>
    <row r="6" spans="1:2" x14ac:dyDescent="0.3">
      <c r="A6">
        <v>5</v>
      </c>
      <c r="B6" t="s">
        <v>41</v>
      </c>
    </row>
    <row r="7" spans="1:2" x14ac:dyDescent="0.3">
      <c r="A7">
        <v>6</v>
      </c>
      <c r="B7" t="s">
        <v>65</v>
      </c>
    </row>
    <row r="8" spans="1:2" x14ac:dyDescent="0.3">
      <c r="A8">
        <v>7</v>
      </c>
      <c r="B8" t="s">
        <v>33</v>
      </c>
    </row>
    <row r="9" spans="1:2" x14ac:dyDescent="0.3">
      <c r="A9">
        <v>8</v>
      </c>
      <c r="B9" t="s">
        <v>93</v>
      </c>
    </row>
    <row r="10" spans="1:2" x14ac:dyDescent="0.3">
      <c r="A10">
        <v>9</v>
      </c>
      <c r="B10" t="s">
        <v>55</v>
      </c>
    </row>
  </sheetData>
  <pageMargins left="0.7" right="0.7" top="0.75" bottom="0.75" header="0.3" footer="0.3"/>
  <pageSetup orientation="portrait" copies="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A2716-59B8-44D0-998E-6E8A5DCCD0CB}">
  <dimension ref="A1:B4"/>
  <sheetViews>
    <sheetView workbookViewId="0">
      <selection activeCell="D5" sqref="D5"/>
    </sheetView>
  </sheetViews>
  <sheetFormatPr defaultRowHeight="14" x14ac:dyDescent="0.3"/>
  <cols>
    <col min="1" max="1" width="16.08203125" bestFit="1" customWidth="1"/>
    <col min="2" max="2" width="27" bestFit="1" customWidth="1"/>
  </cols>
  <sheetData>
    <row r="1" spans="1:2" x14ac:dyDescent="0.3">
      <c r="A1" t="s">
        <v>5145</v>
      </c>
      <c r="B1" t="s">
        <v>12</v>
      </c>
    </row>
    <row r="2" spans="1:2" x14ac:dyDescent="0.3">
      <c r="A2">
        <v>1</v>
      </c>
      <c r="B2" t="s">
        <v>21</v>
      </c>
    </row>
    <row r="3" spans="1:2" x14ac:dyDescent="0.3">
      <c r="A3">
        <v>2</v>
      </c>
      <c r="B3" t="s">
        <v>2314</v>
      </c>
    </row>
    <row r="4" spans="1:2" x14ac:dyDescent="0.3">
      <c r="A4">
        <v>3</v>
      </c>
      <c r="B4" t="s">
        <v>3860</v>
      </c>
    </row>
  </sheetData>
  <pageMargins left="0.7" right="0.7" top="0.75" bottom="0.75" header="0.3" footer="0.3"/>
  <pageSetup orientation="portrait" copies="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56E0A-9A1E-4DEA-AA1A-1CBB54EF3AB9}">
  <dimension ref="A1:B11"/>
  <sheetViews>
    <sheetView workbookViewId="0">
      <selection sqref="A1:B11"/>
    </sheetView>
  </sheetViews>
  <sheetFormatPr defaultRowHeight="14" x14ac:dyDescent="0.3"/>
  <cols>
    <col min="1" max="1" width="13.75" bestFit="1" customWidth="1"/>
    <col min="2" max="2" width="17.9140625" bestFit="1" customWidth="1"/>
  </cols>
  <sheetData>
    <row r="1" spans="1:2" x14ac:dyDescent="0.3">
      <c r="A1" t="s">
        <v>5146</v>
      </c>
      <c r="B1" t="s">
        <v>6</v>
      </c>
    </row>
    <row r="2" spans="1:2" x14ac:dyDescent="0.3">
      <c r="A2">
        <v>1</v>
      </c>
      <c r="B2" t="s">
        <v>18</v>
      </c>
    </row>
    <row r="3" spans="1:2" x14ac:dyDescent="0.3">
      <c r="A3">
        <v>2</v>
      </c>
      <c r="B3" t="s">
        <v>27</v>
      </c>
    </row>
    <row r="4" spans="1:2" x14ac:dyDescent="0.3">
      <c r="A4">
        <v>3</v>
      </c>
      <c r="B4" t="s">
        <v>34</v>
      </c>
    </row>
    <row r="5" spans="1:2" x14ac:dyDescent="0.3">
      <c r="A5">
        <v>4</v>
      </c>
      <c r="B5" t="s">
        <v>42</v>
      </c>
    </row>
    <row r="6" spans="1:2" x14ac:dyDescent="0.3">
      <c r="A6">
        <v>5</v>
      </c>
      <c r="B6" t="s">
        <v>52</v>
      </c>
    </row>
    <row r="7" spans="1:2" x14ac:dyDescent="0.3">
      <c r="A7">
        <v>6</v>
      </c>
      <c r="B7" t="s">
        <v>60</v>
      </c>
    </row>
    <row r="8" spans="1:2" x14ac:dyDescent="0.3">
      <c r="A8">
        <v>7</v>
      </c>
      <c r="B8" t="s">
        <v>69</v>
      </c>
    </row>
    <row r="9" spans="1:2" x14ac:dyDescent="0.3">
      <c r="A9">
        <v>8</v>
      </c>
      <c r="B9" t="s">
        <v>91</v>
      </c>
    </row>
    <row r="10" spans="1:2" x14ac:dyDescent="0.3">
      <c r="A10">
        <v>9</v>
      </c>
      <c r="B10" t="s">
        <v>94</v>
      </c>
    </row>
    <row r="11" spans="1:2" x14ac:dyDescent="0.3">
      <c r="A11">
        <v>10</v>
      </c>
      <c r="B11" t="s">
        <v>105</v>
      </c>
    </row>
  </sheetData>
  <pageMargins left="0.7" right="0.7" top="0.75" bottom="0.75" header="0.3" footer="0.3"/>
  <pageSetup orientation="portrait" copies="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DCA2B-1A81-4052-B6F1-46BE0FDBE7AF}">
  <dimension ref="A1:B4"/>
  <sheetViews>
    <sheetView workbookViewId="0">
      <selection activeCell="B1" sqref="B1"/>
    </sheetView>
  </sheetViews>
  <sheetFormatPr defaultRowHeight="14" x14ac:dyDescent="0.3"/>
  <cols>
    <col min="1" max="1" width="13.6640625" bestFit="1" customWidth="1"/>
    <col min="2" max="2" width="29.9140625" bestFit="1" customWidth="1"/>
  </cols>
  <sheetData>
    <row r="1" spans="1:2" x14ac:dyDescent="0.3">
      <c r="A1" t="s">
        <v>5162</v>
      </c>
      <c r="B1" t="s">
        <v>5163</v>
      </c>
    </row>
    <row r="2" spans="1:2" x14ac:dyDescent="0.3">
      <c r="A2">
        <v>1</v>
      </c>
      <c r="B2" t="s">
        <v>5152</v>
      </c>
    </row>
    <row r="3" spans="1:2" x14ac:dyDescent="0.3">
      <c r="A3">
        <v>2</v>
      </c>
      <c r="B3" t="s">
        <v>5153</v>
      </c>
    </row>
    <row r="4" spans="1:2" x14ac:dyDescent="0.3">
      <c r="A4">
        <v>3</v>
      </c>
      <c r="B4" t="s">
        <v>5148</v>
      </c>
    </row>
  </sheetData>
  <pageMargins left="0.7" right="0.7" top="0.75" bottom="0.75" header="0.3" footer="0.3"/>
  <pageSetup orientation="portrait" copies="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C7165-BDA0-410E-9CFD-9EAB3067611D}">
  <dimension ref="A1:B7"/>
  <sheetViews>
    <sheetView workbookViewId="0">
      <selection activeCell="F28" sqref="F28"/>
    </sheetView>
  </sheetViews>
  <sheetFormatPr defaultRowHeight="14" x14ac:dyDescent="0.3"/>
  <cols>
    <col min="1" max="1" width="19.25" bestFit="1" customWidth="1"/>
    <col min="2" max="2" width="15.4140625" bestFit="1" customWidth="1"/>
  </cols>
  <sheetData>
    <row r="1" spans="1:2" x14ac:dyDescent="0.3">
      <c r="A1" t="s">
        <v>5137</v>
      </c>
      <c r="B1" t="s">
        <v>7</v>
      </c>
    </row>
    <row r="2" spans="1:2" x14ac:dyDescent="0.3">
      <c r="A2">
        <v>1</v>
      </c>
      <c r="B2" t="s">
        <v>19</v>
      </c>
    </row>
    <row r="3" spans="1:2" x14ac:dyDescent="0.3">
      <c r="A3">
        <v>2</v>
      </c>
      <c r="B3" t="s">
        <v>28</v>
      </c>
    </row>
    <row r="4" spans="1:2" x14ac:dyDescent="0.3">
      <c r="A4">
        <v>3</v>
      </c>
      <c r="B4" t="s">
        <v>49</v>
      </c>
    </row>
    <row r="5" spans="1:2" x14ac:dyDescent="0.3">
      <c r="A5">
        <v>4</v>
      </c>
      <c r="B5" t="s">
        <v>61</v>
      </c>
    </row>
    <row r="6" spans="1:2" x14ac:dyDescent="0.3">
      <c r="A6">
        <v>5</v>
      </c>
      <c r="B6" t="s">
        <v>83</v>
      </c>
    </row>
    <row r="7" spans="1:2" x14ac:dyDescent="0.3">
      <c r="A7">
        <v>6</v>
      </c>
      <c r="B7" t="s">
        <v>98</v>
      </c>
    </row>
  </sheetData>
  <pageMargins left="0.7" right="0.7" top="0.75" bottom="0.75" header="0.3" footer="0.3"/>
  <pageSetup orientation="portrait" copies="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D6113-22BD-426F-BB20-B8403B11F6FF}">
  <dimension ref="A1:C19"/>
  <sheetViews>
    <sheetView workbookViewId="0"/>
  </sheetViews>
  <sheetFormatPr defaultRowHeight="14" x14ac:dyDescent="0.3"/>
  <cols>
    <col min="1" max="1" width="10.6640625" bestFit="1" customWidth="1"/>
    <col min="2" max="2" width="19.75" bestFit="1" customWidth="1"/>
    <col min="3" max="3" width="11.6640625" bestFit="1" customWidth="1"/>
  </cols>
  <sheetData>
    <row r="1" spans="1:3" x14ac:dyDescent="0.3">
      <c r="A1" t="s">
        <v>5135</v>
      </c>
      <c r="B1" t="s">
        <v>5121</v>
      </c>
      <c r="C1" t="s">
        <v>5122</v>
      </c>
    </row>
    <row r="2" spans="1:3" x14ac:dyDescent="0.3">
      <c r="A2">
        <v>1</v>
      </c>
      <c r="B2" t="s">
        <v>5123</v>
      </c>
      <c r="C2" t="s">
        <v>5124</v>
      </c>
    </row>
    <row r="3" spans="1:3" x14ac:dyDescent="0.3">
      <c r="A3">
        <v>2</v>
      </c>
      <c r="B3" t="s">
        <v>5125</v>
      </c>
      <c r="C3" t="s">
        <v>5124</v>
      </c>
    </row>
    <row r="4" spans="1:3" x14ac:dyDescent="0.3">
      <c r="A4">
        <v>3</v>
      </c>
      <c r="B4" t="s">
        <v>5126</v>
      </c>
      <c r="C4" t="s">
        <v>5124</v>
      </c>
    </row>
    <row r="5" spans="1:3" x14ac:dyDescent="0.3">
      <c r="A5">
        <v>4</v>
      </c>
      <c r="B5" t="s">
        <v>5127</v>
      </c>
      <c r="C5" t="s">
        <v>5124</v>
      </c>
    </row>
    <row r="6" spans="1:3" x14ac:dyDescent="0.3">
      <c r="A6">
        <v>5</v>
      </c>
      <c r="B6" t="s">
        <v>5128</v>
      </c>
      <c r="C6" t="s">
        <v>5124</v>
      </c>
    </row>
    <row r="7" spans="1:3" x14ac:dyDescent="0.3">
      <c r="A7">
        <v>6</v>
      </c>
      <c r="B7" t="s">
        <v>5129</v>
      </c>
      <c r="C7" t="s">
        <v>5124</v>
      </c>
    </row>
    <row r="8" spans="1:3" x14ac:dyDescent="0.3">
      <c r="A8">
        <v>7</v>
      </c>
      <c r="B8" t="s">
        <v>5130</v>
      </c>
      <c r="C8" t="s">
        <v>5124</v>
      </c>
    </row>
    <row r="9" spans="1:3" x14ac:dyDescent="0.3">
      <c r="A9">
        <v>8</v>
      </c>
      <c r="B9" t="s">
        <v>5131</v>
      </c>
      <c r="C9" t="s">
        <v>5124</v>
      </c>
    </row>
    <row r="10" spans="1:3" x14ac:dyDescent="0.3">
      <c r="A10">
        <v>9</v>
      </c>
      <c r="B10" t="s">
        <v>5132</v>
      </c>
      <c r="C10" t="s">
        <v>5124</v>
      </c>
    </row>
    <row r="11" spans="1:3" x14ac:dyDescent="0.3">
      <c r="A11">
        <v>10</v>
      </c>
      <c r="B11" t="s">
        <v>5133</v>
      </c>
      <c r="C11" t="s">
        <v>5124</v>
      </c>
    </row>
    <row r="12" spans="1:3" x14ac:dyDescent="0.3">
      <c r="A12">
        <v>11</v>
      </c>
      <c r="B12" t="s">
        <v>3270</v>
      </c>
      <c r="C12" t="s">
        <v>5134</v>
      </c>
    </row>
    <row r="13" spans="1:3" x14ac:dyDescent="0.3">
      <c r="A13">
        <v>12</v>
      </c>
      <c r="B13" t="s">
        <v>310</v>
      </c>
      <c r="C13" t="s">
        <v>5134</v>
      </c>
    </row>
    <row r="14" spans="1:3" x14ac:dyDescent="0.3">
      <c r="A14">
        <v>13</v>
      </c>
      <c r="B14" t="s">
        <v>230</v>
      </c>
      <c r="C14" t="s">
        <v>5134</v>
      </c>
    </row>
    <row r="15" spans="1:3" x14ac:dyDescent="0.3">
      <c r="A15">
        <v>14</v>
      </c>
      <c r="B15" t="s">
        <v>642</v>
      </c>
      <c r="C15" t="s">
        <v>5134</v>
      </c>
    </row>
    <row r="16" spans="1:3" x14ac:dyDescent="0.3">
      <c r="A16">
        <v>15</v>
      </c>
      <c r="B16" t="s">
        <v>190</v>
      </c>
      <c r="C16" t="s">
        <v>5134</v>
      </c>
    </row>
    <row r="17" spans="1:3" x14ac:dyDescent="0.3">
      <c r="A17">
        <v>16</v>
      </c>
      <c r="B17" t="s">
        <v>3339</v>
      </c>
      <c r="C17" t="s">
        <v>5134</v>
      </c>
    </row>
    <row r="18" spans="1:3" x14ac:dyDescent="0.3">
      <c r="A18">
        <v>17</v>
      </c>
      <c r="B18" t="s">
        <v>482</v>
      </c>
      <c r="C18" t="s">
        <v>5134</v>
      </c>
    </row>
    <row r="19" spans="1:3" x14ac:dyDescent="0.3">
      <c r="A19">
        <v>18</v>
      </c>
      <c r="B19" t="s">
        <v>130</v>
      </c>
      <c r="C19" t="s">
        <v>5134</v>
      </c>
    </row>
  </sheetData>
  <pageMargins left="0.7" right="0.7" top="0.75" bottom="0.75" header="0.3" footer="0.3"/>
  <pageSetup orientation="portrait" copies="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AC99B-577F-4950-82B7-A3111E291906}">
  <dimension ref="A1:B4"/>
  <sheetViews>
    <sheetView workbookViewId="0"/>
  </sheetViews>
  <sheetFormatPr defaultRowHeight="14" x14ac:dyDescent="0.3"/>
  <cols>
    <col min="1" max="1" width="13.9140625" bestFit="1" customWidth="1"/>
    <col min="2" max="2" width="17.9140625" bestFit="1" customWidth="1"/>
  </cols>
  <sheetData>
    <row r="1" spans="1:2" x14ac:dyDescent="0.3">
      <c r="A1" t="s">
        <v>5160</v>
      </c>
      <c r="B1" t="s">
        <v>5161</v>
      </c>
    </row>
    <row r="2" spans="1:2" x14ac:dyDescent="0.3">
      <c r="A2">
        <v>1</v>
      </c>
      <c r="B2" t="s">
        <v>20</v>
      </c>
    </row>
    <row r="3" spans="1:2" x14ac:dyDescent="0.3">
      <c r="A3">
        <v>2</v>
      </c>
      <c r="B3" t="s">
        <v>35</v>
      </c>
    </row>
    <row r="4" spans="1:2" x14ac:dyDescent="0.3">
      <c r="A4">
        <v>3</v>
      </c>
      <c r="B4" t="s">
        <v>40</v>
      </c>
    </row>
  </sheetData>
  <pageMargins left="0.7" right="0.7" top="0.75" bottom="0.75" header="0.3" footer="0.3"/>
  <pageSetup orientation="portrait" copies="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3589F-0992-407D-BFFB-F4B592E0ED71}">
  <dimension ref="A1:B26589"/>
  <sheetViews>
    <sheetView workbookViewId="0">
      <selection activeCell="E13" sqref="E13"/>
    </sheetView>
  </sheetViews>
  <sheetFormatPr defaultRowHeight="14" x14ac:dyDescent="0.3"/>
  <cols>
    <col min="1" max="1" width="10.25" bestFit="1" customWidth="1"/>
    <col min="2" max="2" width="10.6640625" customWidth="1"/>
    <col min="3" max="3" width="36.33203125" bestFit="1" customWidth="1"/>
  </cols>
  <sheetData>
    <row r="1" spans="1:2" x14ac:dyDescent="0.3">
      <c r="A1" t="s">
        <v>5147</v>
      </c>
      <c r="B1" t="s">
        <v>5135</v>
      </c>
    </row>
    <row r="2" spans="1:2" x14ac:dyDescent="0.3">
      <c r="A2">
        <v>1</v>
      </c>
      <c r="B2">
        <v>1</v>
      </c>
    </row>
    <row r="3" spans="1:2" x14ac:dyDescent="0.3">
      <c r="A3">
        <v>2</v>
      </c>
      <c r="B3">
        <v>1</v>
      </c>
    </row>
    <row r="4" spans="1:2" x14ac:dyDescent="0.3">
      <c r="A4">
        <v>1</v>
      </c>
      <c r="B4">
        <v>3</v>
      </c>
    </row>
    <row r="5" spans="1:2" x14ac:dyDescent="0.3">
      <c r="A5">
        <v>3</v>
      </c>
      <c r="B5">
        <v>3</v>
      </c>
    </row>
    <row r="6" spans="1:2" x14ac:dyDescent="0.3">
      <c r="A6">
        <v>4</v>
      </c>
      <c r="B6">
        <v>3</v>
      </c>
    </row>
    <row r="7" spans="1:2" x14ac:dyDescent="0.3">
      <c r="A7">
        <v>3</v>
      </c>
      <c r="B7">
        <v>2</v>
      </c>
    </row>
    <row r="8" spans="1:2" x14ac:dyDescent="0.3">
      <c r="A8">
        <v>1</v>
      </c>
      <c r="B8">
        <v>4</v>
      </c>
    </row>
    <row r="9" spans="1:2" x14ac:dyDescent="0.3">
      <c r="A9">
        <v>2</v>
      </c>
      <c r="B9">
        <v>4</v>
      </c>
    </row>
    <row r="10" spans="1:2" x14ac:dyDescent="0.3">
      <c r="A10">
        <v>3</v>
      </c>
      <c r="B10">
        <v>4</v>
      </c>
    </row>
    <row r="11" spans="1:2" x14ac:dyDescent="0.3">
      <c r="A11">
        <v>4</v>
      </c>
      <c r="B11">
        <v>4</v>
      </c>
    </row>
    <row r="12" spans="1:2" x14ac:dyDescent="0.3">
      <c r="A12">
        <v>1</v>
      </c>
      <c r="B12">
        <v>5</v>
      </c>
    </row>
    <row r="13" spans="1:2" x14ac:dyDescent="0.3">
      <c r="A13">
        <v>1</v>
      </c>
      <c r="B13">
        <v>9</v>
      </c>
    </row>
    <row r="14" spans="1:2" x14ac:dyDescent="0.3">
      <c r="A14">
        <v>2</v>
      </c>
      <c r="B14">
        <v>9</v>
      </c>
    </row>
    <row r="15" spans="1:2" x14ac:dyDescent="0.3">
      <c r="A15">
        <v>1</v>
      </c>
      <c r="B15">
        <v>10</v>
      </c>
    </row>
    <row r="16" spans="1:2" x14ac:dyDescent="0.3">
      <c r="A16">
        <v>3</v>
      </c>
      <c r="B16">
        <v>6</v>
      </c>
    </row>
    <row r="17" spans="1:2" x14ac:dyDescent="0.3">
      <c r="A17">
        <v>2</v>
      </c>
      <c r="B17">
        <v>7</v>
      </c>
    </row>
    <row r="18" spans="1:2" x14ac:dyDescent="0.3">
      <c r="A18">
        <v>4</v>
      </c>
      <c r="B18">
        <v>7</v>
      </c>
    </row>
    <row r="19" spans="1:2" x14ac:dyDescent="0.3">
      <c r="A19">
        <v>2</v>
      </c>
      <c r="B19">
        <v>8</v>
      </c>
    </row>
    <row r="20" spans="1:2" x14ac:dyDescent="0.3">
      <c r="A20">
        <v>3</v>
      </c>
      <c r="B20">
        <v>8</v>
      </c>
    </row>
    <row r="21" spans="1:2" x14ac:dyDescent="0.3">
      <c r="A21">
        <v>4</v>
      </c>
      <c r="B21">
        <v>8</v>
      </c>
    </row>
    <row r="22" spans="1:2" x14ac:dyDescent="0.3">
      <c r="A22">
        <v>4</v>
      </c>
      <c r="B22">
        <v>9</v>
      </c>
    </row>
    <row r="23" spans="1:2" x14ac:dyDescent="0.3">
      <c r="A23">
        <v>5</v>
      </c>
      <c r="B23">
        <v>1</v>
      </c>
    </row>
    <row r="24" spans="1:2" x14ac:dyDescent="0.3">
      <c r="A24">
        <v>5</v>
      </c>
      <c r="B24">
        <v>2</v>
      </c>
    </row>
    <row r="25" spans="1:2" x14ac:dyDescent="0.3">
      <c r="A25">
        <v>5</v>
      </c>
      <c r="B25">
        <v>3</v>
      </c>
    </row>
    <row r="26" spans="1:2" x14ac:dyDescent="0.3">
      <c r="A26">
        <v>5</v>
      </c>
      <c r="B26">
        <v>10</v>
      </c>
    </row>
    <row r="27" spans="1:2" x14ac:dyDescent="0.3">
      <c r="A27">
        <v>6</v>
      </c>
      <c r="B27">
        <v>1</v>
      </c>
    </row>
    <row r="28" spans="1:2" x14ac:dyDescent="0.3">
      <c r="A28">
        <v>6</v>
      </c>
      <c r="B28">
        <v>2</v>
      </c>
    </row>
    <row r="29" spans="1:2" x14ac:dyDescent="0.3">
      <c r="A29">
        <v>6</v>
      </c>
      <c r="B29">
        <v>3</v>
      </c>
    </row>
    <row r="30" spans="1:2" x14ac:dyDescent="0.3">
      <c r="A30">
        <v>6</v>
      </c>
      <c r="B30">
        <v>9</v>
      </c>
    </row>
    <row r="31" spans="1:2" x14ac:dyDescent="0.3">
      <c r="A31">
        <v>6</v>
      </c>
      <c r="B31">
        <v>10</v>
      </c>
    </row>
    <row r="32" spans="1:2" x14ac:dyDescent="0.3">
      <c r="A32">
        <v>7</v>
      </c>
      <c r="B32">
        <v>1</v>
      </c>
    </row>
    <row r="33" spans="1:2" x14ac:dyDescent="0.3">
      <c r="A33">
        <v>7</v>
      </c>
      <c r="B33">
        <v>4</v>
      </c>
    </row>
    <row r="34" spans="1:2" x14ac:dyDescent="0.3">
      <c r="A34">
        <v>7</v>
      </c>
      <c r="B34">
        <v>5</v>
      </c>
    </row>
    <row r="35" spans="1:2" x14ac:dyDescent="0.3">
      <c r="A35">
        <v>7</v>
      </c>
      <c r="B35">
        <v>6</v>
      </c>
    </row>
    <row r="36" spans="1:2" x14ac:dyDescent="0.3">
      <c r="A36">
        <v>7</v>
      </c>
      <c r="B36">
        <v>8</v>
      </c>
    </row>
    <row r="37" spans="1:2" x14ac:dyDescent="0.3">
      <c r="A37">
        <v>7</v>
      </c>
      <c r="B37">
        <v>10</v>
      </c>
    </row>
    <row r="38" spans="1:2" x14ac:dyDescent="0.3">
      <c r="A38">
        <v>8</v>
      </c>
      <c r="B38">
        <v>2</v>
      </c>
    </row>
    <row r="39" spans="1:2" x14ac:dyDescent="0.3">
      <c r="A39">
        <v>8</v>
      </c>
      <c r="B39">
        <v>3</v>
      </c>
    </row>
    <row r="40" spans="1:2" x14ac:dyDescent="0.3">
      <c r="A40">
        <v>8</v>
      </c>
      <c r="B40">
        <v>6</v>
      </c>
    </row>
    <row r="41" spans="1:2" x14ac:dyDescent="0.3">
      <c r="A41">
        <v>8</v>
      </c>
      <c r="B41">
        <v>8</v>
      </c>
    </row>
    <row r="42" spans="1:2" x14ac:dyDescent="0.3">
      <c r="A42">
        <v>8</v>
      </c>
      <c r="B42">
        <v>9</v>
      </c>
    </row>
    <row r="43" spans="1:2" x14ac:dyDescent="0.3">
      <c r="A43">
        <v>9</v>
      </c>
      <c r="B43">
        <v>1</v>
      </c>
    </row>
    <row r="44" spans="1:2" x14ac:dyDescent="0.3">
      <c r="A44">
        <v>9</v>
      </c>
      <c r="B44">
        <v>6</v>
      </c>
    </row>
    <row r="45" spans="1:2" x14ac:dyDescent="0.3">
      <c r="A45">
        <v>9</v>
      </c>
      <c r="B45">
        <v>8</v>
      </c>
    </row>
    <row r="46" spans="1:2" x14ac:dyDescent="0.3">
      <c r="A46">
        <v>10</v>
      </c>
      <c r="B46">
        <v>1</v>
      </c>
    </row>
    <row r="47" spans="1:2" x14ac:dyDescent="0.3">
      <c r="A47">
        <v>10</v>
      </c>
      <c r="B47">
        <v>3</v>
      </c>
    </row>
    <row r="48" spans="1:2" x14ac:dyDescent="0.3">
      <c r="A48">
        <v>10</v>
      </c>
      <c r="B48">
        <v>7</v>
      </c>
    </row>
    <row r="49" spans="1:2" x14ac:dyDescent="0.3">
      <c r="A49">
        <v>10</v>
      </c>
      <c r="B49">
        <v>9</v>
      </c>
    </row>
    <row r="50" spans="1:2" x14ac:dyDescent="0.3">
      <c r="A50">
        <v>11</v>
      </c>
      <c r="B50">
        <v>1</v>
      </c>
    </row>
    <row r="51" spans="1:2" x14ac:dyDescent="0.3">
      <c r="A51">
        <v>11</v>
      </c>
      <c r="B51">
        <v>2</v>
      </c>
    </row>
    <row r="52" spans="1:2" x14ac:dyDescent="0.3">
      <c r="A52">
        <v>11</v>
      </c>
      <c r="B52">
        <v>4</v>
      </c>
    </row>
    <row r="53" spans="1:2" x14ac:dyDescent="0.3">
      <c r="A53">
        <v>11</v>
      </c>
      <c r="B53">
        <v>7</v>
      </c>
    </row>
    <row r="54" spans="1:2" x14ac:dyDescent="0.3">
      <c r="A54">
        <v>11</v>
      </c>
      <c r="B54">
        <v>10</v>
      </c>
    </row>
    <row r="55" spans="1:2" x14ac:dyDescent="0.3">
      <c r="A55">
        <v>12</v>
      </c>
      <c r="B55">
        <v>1</v>
      </c>
    </row>
    <row r="56" spans="1:2" x14ac:dyDescent="0.3">
      <c r="A56">
        <v>12</v>
      </c>
      <c r="B56">
        <v>4</v>
      </c>
    </row>
    <row r="57" spans="1:2" x14ac:dyDescent="0.3">
      <c r="A57">
        <v>12</v>
      </c>
      <c r="B57">
        <v>5</v>
      </c>
    </row>
    <row r="58" spans="1:2" x14ac:dyDescent="0.3">
      <c r="A58">
        <v>12</v>
      </c>
      <c r="B58">
        <v>8</v>
      </c>
    </row>
    <row r="59" spans="1:2" x14ac:dyDescent="0.3">
      <c r="A59">
        <v>12</v>
      </c>
      <c r="B59">
        <v>9</v>
      </c>
    </row>
    <row r="60" spans="1:2" x14ac:dyDescent="0.3">
      <c r="A60">
        <v>13</v>
      </c>
      <c r="B60">
        <v>3</v>
      </c>
    </row>
    <row r="61" spans="1:2" x14ac:dyDescent="0.3">
      <c r="A61">
        <v>13</v>
      </c>
      <c r="B61">
        <v>5</v>
      </c>
    </row>
    <row r="62" spans="1:2" x14ac:dyDescent="0.3">
      <c r="A62">
        <v>13</v>
      </c>
      <c r="B62">
        <v>6</v>
      </c>
    </row>
    <row r="63" spans="1:2" x14ac:dyDescent="0.3">
      <c r="A63">
        <v>13</v>
      </c>
      <c r="B63">
        <v>9</v>
      </c>
    </row>
    <row r="64" spans="1:2" x14ac:dyDescent="0.3">
      <c r="A64">
        <v>14</v>
      </c>
      <c r="B64">
        <v>1</v>
      </c>
    </row>
    <row r="65" spans="1:2" x14ac:dyDescent="0.3">
      <c r="A65">
        <v>14</v>
      </c>
      <c r="B65">
        <v>5</v>
      </c>
    </row>
    <row r="66" spans="1:2" x14ac:dyDescent="0.3">
      <c r="A66">
        <v>14</v>
      </c>
      <c r="B66">
        <v>6</v>
      </c>
    </row>
    <row r="67" spans="1:2" x14ac:dyDescent="0.3">
      <c r="A67">
        <v>14</v>
      </c>
      <c r="B67">
        <v>8</v>
      </c>
    </row>
    <row r="68" spans="1:2" x14ac:dyDescent="0.3">
      <c r="A68">
        <v>14</v>
      </c>
      <c r="B68">
        <v>12</v>
      </c>
    </row>
    <row r="69" spans="1:2" x14ac:dyDescent="0.3">
      <c r="A69">
        <v>14</v>
      </c>
      <c r="B69">
        <v>14</v>
      </c>
    </row>
    <row r="70" spans="1:2" x14ac:dyDescent="0.3">
      <c r="A70">
        <v>14</v>
      </c>
      <c r="B70">
        <v>15</v>
      </c>
    </row>
    <row r="71" spans="1:2" x14ac:dyDescent="0.3">
      <c r="A71">
        <v>14</v>
      </c>
      <c r="B71">
        <v>18</v>
      </c>
    </row>
    <row r="72" spans="1:2" x14ac:dyDescent="0.3">
      <c r="A72">
        <v>15</v>
      </c>
      <c r="B72">
        <v>1</v>
      </c>
    </row>
    <row r="73" spans="1:2" x14ac:dyDescent="0.3">
      <c r="A73">
        <v>15</v>
      </c>
      <c r="B73">
        <v>3</v>
      </c>
    </row>
    <row r="74" spans="1:2" x14ac:dyDescent="0.3">
      <c r="A74">
        <v>15</v>
      </c>
      <c r="B74">
        <v>7</v>
      </c>
    </row>
    <row r="75" spans="1:2" x14ac:dyDescent="0.3">
      <c r="A75">
        <v>15</v>
      </c>
      <c r="B75">
        <v>8</v>
      </c>
    </row>
    <row r="76" spans="1:2" x14ac:dyDescent="0.3">
      <c r="A76">
        <v>15</v>
      </c>
      <c r="B76">
        <v>9</v>
      </c>
    </row>
    <row r="77" spans="1:2" x14ac:dyDescent="0.3">
      <c r="A77">
        <v>16</v>
      </c>
      <c r="B77">
        <v>3</v>
      </c>
    </row>
    <row r="78" spans="1:2" x14ac:dyDescent="0.3">
      <c r="A78">
        <v>16</v>
      </c>
      <c r="B78">
        <v>4</v>
      </c>
    </row>
    <row r="79" spans="1:2" x14ac:dyDescent="0.3">
      <c r="A79">
        <v>16</v>
      </c>
      <c r="B79">
        <v>10</v>
      </c>
    </row>
    <row r="80" spans="1:2" x14ac:dyDescent="0.3">
      <c r="A80">
        <v>17</v>
      </c>
      <c r="B80">
        <v>1</v>
      </c>
    </row>
    <row r="81" spans="1:2" x14ac:dyDescent="0.3">
      <c r="A81">
        <v>17</v>
      </c>
      <c r="B81">
        <v>2</v>
      </c>
    </row>
    <row r="82" spans="1:2" x14ac:dyDescent="0.3">
      <c r="A82">
        <v>17</v>
      </c>
      <c r="B82">
        <v>4</v>
      </c>
    </row>
    <row r="83" spans="1:2" x14ac:dyDescent="0.3">
      <c r="A83">
        <v>17</v>
      </c>
      <c r="B83">
        <v>8</v>
      </c>
    </row>
    <row r="84" spans="1:2" x14ac:dyDescent="0.3">
      <c r="A84">
        <v>17</v>
      </c>
      <c r="B84">
        <v>9</v>
      </c>
    </row>
    <row r="85" spans="1:2" x14ac:dyDescent="0.3">
      <c r="A85">
        <v>17</v>
      </c>
      <c r="B85">
        <v>10</v>
      </c>
    </row>
    <row r="86" spans="1:2" x14ac:dyDescent="0.3">
      <c r="A86">
        <v>17</v>
      </c>
      <c r="B86">
        <v>15</v>
      </c>
    </row>
    <row r="87" spans="1:2" x14ac:dyDescent="0.3">
      <c r="A87">
        <v>17</v>
      </c>
      <c r="B87">
        <v>17</v>
      </c>
    </row>
    <row r="88" spans="1:2" x14ac:dyDescent="0.3">
      <c r="A88">
        <v>18</v>
      </c>
      <c r="B88">
        <v>1</v>
      </c>
    </row>
    <row r="89" spans="1:2" x14ac:dyDescent="0.3">
      <c r="A89">
        <v>18</v>
      </c>
      <c r="B89">
        <v>4</v>
      </c>
    </row>
    <row r="90" spans="1:2" x14ac:dyDescent="0.3">
      <c r="A90">
        <v>18</v>
      </c>
      <c r="B90">
        <v>8</v>
      </c>
    </row>
    <row r="91" spans="1:2" x14ac:dyDescent="0.3">
      <c r="A91">
        <v>18</v>
      </c>
      <c r="B91">
        <v>10</v>
      </c>
    </row>
    <row r="92" spans="1:2" x14ac:dyDescent="0.3">
      <c r="A92">
        <v>19</v>
      </c>
      <c r="B92">
        <v>4</v>
      </c>
    </row>
    <row r="93" spans="1:2" x14ac:dyDescent="0.3">
      <c r="A93">
        <v>19</v>
      </c>
      <c r="B93">
        <v>7</v>
      </c>
    </row>
    <row r="94" spans="1:2" x14ac:dyDescent="0.3">
      <c r="A94">
        <v>19</v>
      </c>
      <c r="B94">
        <v>10</v>
      </c>
    </row>
    <row r="95" spans="1:2" x14ac:dyDescent="0.3">
      <c r="A95">
        <v>20</v>
      </c>
      <c r="B95">
        <v>4</v>
      </c>
    </row>
    <row r="96" spans="1:2" x14ac:dyDescent="0.3">
      <c r="A96">
        <v>20</v>
      </c>
      <c r="B96">
        <v>6</v>
      </c>
    </row>
    <row r="97" spans="1:2" x14ac:dyDescent="0.3">
      <c r="A97">
        <v>20</v>
      </c>
      <c r="B97">
        <v>7</v>
      </c>
    </row>
    <row r="98" spans="1:2" x14ac:dyDescent="0.3">
      <c r="A98">
        <v>21</v>
      </c>
      <c r="B98">
        <v>3</v>
      </c>
    </row>
    <row r="99" spans="1:2" x14ac:dyDescent="0.3">
      <c r="A99">
        <v>21</v>
      </c>
      <c r="B99">
        <v>5</v>
      </c>
    </row>
    <row r="100" spans="1:2" x14ac:dyDescent="0.3">
      <c r="A100">
        <v>21</v>
      </c>
      <c r="B100">
        <v>7</v>
      </c>
    </row>
    <row r="101" spans="1:2" x14ac:dyDescent="0.3">
      <c r="A101">
        <v>21</v>
      </c>
      <c r="B101">
        <v>10</v>
      </c>
    </row>
    <row r="102" spans="1:2" x14ac:dyDescent="0.3">
      <c r="A102">
        <v>22</v>
      </c>
      <c r="B102">
        <v>4</v>
      </c>
    </row>
    <row r="103" spans="1:2" x14ac:dyDescent="0.3">
      <c r="A103">
        <v>22</v>
      </c>
      <c r="B103">
        <v>5</v>
      </c>
    </row>
    <row r="104" spans="1:2" x14ac:dyDescent="0.3">
      <c r="A104">
        <v>22</v>
      </c>
      <c r="B104">
        <v>7</v>
      </c>
    </row>
    <row r="105" spans="1:2" x14ac:dyDescent="0.3">
      <c r="A105">
        <v>22</v>
      </c>
      <c r="B105">
        <v>8</v>
      </c>
    </row>
    <row r="106" spans="1:2" x14ac:dyDescent="0.3">
      <c r="A106">
        <v>22</v>
      </c>
      <c r="B106">
        <v>9</v>
      </c>
    </row>
    <row r="107" spans="1:2" x14ac:dyDescent="0.3">
      <c r="A107">
        <v>23</v>
      </c>
      <c r="B107">
        <v>1</v>
      </c>
    </row>
    <row r="108" spans="1:2" x14ac:dyDescent="0.3">
      <c r="A108">
        <v>23</v>
      </c>
      <c r="B108">
        <v>4</v>
      </c>
    </row>
    <row r="109" spans="1:2" x14ac:dyDescent="0.3">
      <c r="A109">
        <v>23</v>
      </c>
      <c r="B109">
        <v>5</v>
      </c>
    </row>
    <row r="110" spans="1:2" x14ac:dyDescent="0.3">
      <c r="A110">
        <v>23</v>
      </c>
      <c r="B110">
        <v>6</v>
      </c>
    </row>
    <row r="111" spans="1:2" x14ac:dyDescent="0.3">
      <c r="A111">
        <v>23</v>
      </c>
      <c r="B111">
        <v>8</v>
      </c>
    </row>
    <row r="112" spans="1:2" x14ac:dyDescent="0.3">
      <c r="A112">
        <v>23</v>
      </c>
      <c r="B112">
        <v>10</v>
      </c>
    </row>
    <row r="113" spans="1:2" x14ac:dyDescent="0.3">
      <c r="A113">
        <v>23</v>
      </c>
      <c r="B113">
        <v>12</v>
      </c>
    </row>
    <row r="114" spans="1:2" x14ac:dyDescent="0.3">
      <c r="A114">
        <v>23</v>
      </c>
      <c r="B114">
        <v>13</v>
      </c>
    </row>
    <row r="115" spans="1:2" x14ac:dyDescent="0.3">
      <c r="A115">
        <v>24</v>
      </c>
      <c r="B115">
        <v>4</v>
      </c>
    </row>
    <row r="116" spans="1:2" x14ac:dyDescent="0.3">
      <c r="A116">
        <v>24</v>
      </c>
      <c r="B116">
        <v>5</v>
      </c>
    </row>
    <row r="117" spans="1:2" x14ac:dyDescent="0.3">
      <c r="A117">
        <v>24</v>
      </c>
      <c r="B117">
        <v>8</v>
      </c>
    </row>
    <row r="118" spans="1:2" x14ac:dyDescent="0.3">
      <c r="A118">
        <v>24</v>
      </c>
      <c r="B118">
        <v>9</v>
      </c>
    </row>
    <row r="119" spans="1:2" x14ac:dyDescent="0.3">
      <c r="A119">
        <v>24</v>
      </c>
      <c r="B119">
        <v>10</v>
      </c>
    </row>
    <row r="120" spans="1:2" x14ac:dyDescent="0.3">
      <c r="A120">
        <v>25</v>
      </c>
      <c r="B120">
        <v>2</v>
      </c>
    </row>
    <row r="121" spans="1:2" x14ac:dyDescent="0.3">
      <c r="A121">
        <v>25</v>
      </c>
      <c r="B121">
        <v>3</v>
      </c>
    </row>
    <row r="122" spans="1:2" x14ac:dyDescent="0.3">
      <c r="A122">
        <v>25</v>
      </c>
      <c r="B122">
        <v>4</v>
      </c>
    </row>
    <row r="123" spans="1:2" x14ac:dyDescent="0.3">
      <c r="A123">
        <v>25</v>
      </c>
      <c r="B123">
        <v>5</v>
      </c>
    </row>
    <row r="124" spans="1:2" x14ac:dyDescent="0.3">
      <c r="A124">
        <v>25</v>
      </c>
      <c r="B124">
        <v>7</v>
      </c>
    </row>
    <row r="125" spans="1:2" x14ac:dyDescent="0.3">
      <c r="A125">
        <v>26</v>
      </c>
      <c r="B125">
        <v>1</v>
      </c>
    </row>
    <row r="126" spans="1:2" x14ac:dyDescent="0.3">
      <c r="A126">
        <v>26</v>
      </c>
      <c r="B126">
        <v>3</v>
      </c>
    </row>
    <row r="127" spans="1:2" x14ac:dyDescent="0.3">
      <c r="A127">
        <v>26</v>
      </c>
      <c r="B127">
        <v>5</v>
      </c>
    </row>
    <row r="128" spans="1:2" x14ac:dyDescent="0.3">
      <c r="A128">
        <v>26</v>
      </c>
      <c r="B128">
        <v>6</v>
      </c>
    </row>
    <row r="129" spans="1:2" x14ac:dyDescent="0.3">
      <c r="A129">
        <v>26</v>
      </c>
      <c r="B129">
        <v>8</v>
      </c>
    </row>
    <row r="130" spans="1:2" x14ac:dyDescent="0.3">
      <c r="A130">
        <v>26</v>
      </c>
      <c r="B130">
        <v>9</v>
      </c>
    </row>
    <row r="131" spans="1:2" x14ac:dyDescent="0.3">
      <c r="A131">
        <v>27</v>
      </c>
      <c r="B131">
        <v>1</v>
      </c>
    </row>
    <row r="132" spans="1:2" x14ac:dyDescent="0.3">
      <c r="A132">
        <v>27</v>
      </c>
      <c r="B132">
        <v>2</v>
      </c>
    </row>
    <row r="133" spans="1:2" x14ac:dyDescent="0.3">
      <c r="A133">
        <v>27</v>
      </c>
      <c r="B133">
        <v>5</v>
      </c>
    </row>
    <row r="134" spans="1:2" x14ac:dyDescent="0.3">
      <c r="A134">
        <v>27</v>
      </c>
      <c r="B134">
        <v>6</v>
      </c>
    </row>
    <row r="135" spans="1:2" x14ac:dyDescent="0.3">
      <c r="A135">
        <v>27</v>
      </c>
      <c r="B135">
        <v>7</v>
      </c>
    </row>
    <row r="136" spans="1:2" x14ac:dyDescent="0.3">
      <c r="A136">
        <v>27</v>
      </c>
      <c r="B136">
        <v>9</v>
      </c>
    </row>
    <row r="137" spans="1:2" x14ac:dyDescent="0.3">
      <c r="A137">
        <v>28</v>
      </c>
      <c r="B137">
        <v>3</v>
      </c>
    </row>
    <row r="138" spans="1:2" x14ac:dyDescent="0.3">
      <c r="A138">
        <v>28</v>
      </c>
      <c r="B138">
        <v>4</v>
      </c>
    </row>
    <row r="139" spans="1:2" x14ac:dyDescent="0.3">
      <c r="A139">
        <v>28</v>
      </c>
      <c r="B139">
        <v>5</v>
      </c>
    </row>
    <row r="140" spans="1:2" x14ac:dyDescent="0.3">
      <c r="A140">
        <v>28</v>
      </c>
      <c r="B140">
        <v>8</v>
      </c>
    </row>
    <row r="141" spans="1:2" x14ac:dyDescent="0.3">
      <c r="A141">
        <v>29</v>
      </c>
      <c r="B141">
        <v>1</v>
      </c>
    </row>
    <row r="142" spans="1:2" x14ac:dyDescent="0.3">
      <c r="A142">
        <v>29</v>
      </c>
      <c r="B142">
        <v>2</v>
      </c>
    </row>
    <row r="143" spans="1:2" x14ac:dyDescent="0.3">
      <c r="A143">
        <v>29</v>
      </c>
      <c r="B143">
        <v>3</v>
      </c>
    </row>
    <row r="144" spans="1:2" x14ac:dyDescent="0.3">
      <c r="A144">
        <v>29</v>
      </c>
      <c r="B144">
        <v>5</v>
      </c>
    </row>
    <row r="145" spans="1:2" x14ac:dyDescent="0.3">
      <c r="A145">
        <v>29</v>
      </c>
      <c r="B145">
        <v>6</v>
      </c>
    </row>
    <row r="146" spans="1:2" x14ac:dyDescent="0.3">
      <c r="A146">
        <v>29</v>
      </c>
      <c r="B146">
        <v>7</v>
      </c>
    </row>
    <row r="147" spans="1:2" x14ac:dyDescent="0.3">
      <c r="A147">
        <v>30</v>
      </c>
      <c r="B147">
        <v>1</v>
      </c>
    </row>
    <row r="148" spans="1:2" x14ac:dyDescent="0.3">
      <c r="A148">
        <v>30</v>
      </c>
      <c r="B148">
        <v>2</v>
      </c>
    </row>
    <row r="149" spans="1:2" x14ac:dyDescent="0.3">
      <c r="A149">
        <v>30</v>
      </c>
      <c r="B149">
        <v>4</v>
      </c>
    </row>
    <row r="150" spans="1:2" x14ac:dyDescent="0.3">
      <c r="A150">
        <v>30</v>
      </c>
      <c r="B150">
        <v>6</v>
      </c>
    </row>
    <row r="151" spans="1:2" x14ac:dyDescent="0.3">
      <c r="A151">
        <v>30</v>
      </c>
      <c r="B151">
        <v>9</v>
      </c>
    </row>
    <row r="152" spans="1:2" x14ac:dyDescent="0.3">
      <c r="A152">
        <v>31</v>
      </c>
      <c r="B152">
        <v>1</v>
      </c>
    </row>
    <row r="153" spans="1:2" x14ac:dyDescent="0.3">
      <c r="A153">
        <v>31</v>
      </c>
      <c r="B153">
        <v>5</v>
      </c>
    </row>
    <row r="154" spans="1:2" x14ac:dyDescent="0.3">
      <c r="A154">
        <v>31</v>
      </c>
      <c r="B154">
        <v>6</v>
      </c>
    </row>
    <row r="155" spans="1:2" x14ac:dyDescent="0.3">
      <c r="A155">
        <v>31</v>
      </c>
      <c r="B155">
        <v>7</v>
      </c>
    </row>
    <row r="156" spans="1:2" x14ac:dyDescent="0.3">
      <c r="A156">
        <v>31</v>
      </c>
      <c r="B156">
        <v>8</v>
      </c>
    </row>
    <row r="157" spans="1:2" x14ac:dyDescent="0.3">
      <c r="A157">
        <v>31</v>
      </c>
      <c r="B157">
        <v>10</v>
      </c>
    </row>
    <row r="158" spans="1:2" x14ac:dyDescent="0.3">
      <c r="A158">
        <v>32</v>
      </c>
      <c r="B158">
        <v>1</v>
      </c>
    </row>
    <row r="159" spans="1:2" x14ac:dyDescent="0.3">
      <c r="A159">
        <v>32</v>
      </c>
      <c r="B159">
        <v>2</v>
      </c>
    </row>
    <row r="160" spans="1:2" x14ac:dyDescent="0.3">
      <c r="A160">
        <v>32</v>
      </c>
      <c r="B160">
        <v>4</v>
      </c>
    </row>
    <row r="161" spans="1:2" x14ac:dyDescent="0.3">
      <c r="A161">
        <v>32</v>
      </c>
      <c r="B161">
        <v>6</v>
      </c>
    </row>
    <row r="162" spans="1:2" x14ac:dyDescent="0.3">
      <c r="A162">
        <v>32</v>
      </c>
      <c r="B162">
        <v>9</v>
      </c>
    </row>
    <row r="163" spans="1:2" x14ac:dyDescent="0.3">
      <c r="A163">
        <v>33</v>
      </c>
      <c r="B163">
        <v>1</v>
      </c>
    </row>
    <row r="164" spans="1:2" x14ac:dyDescent="0.3">
      <c r="A164">
        <v>33</v>
      </c>
      <c r="B164">
        <v>6</v>
      </c>
    </row>
    <row r="165" spans="1:2" x14ac:dyDescent="0.3">
      <c r="A165">
        <v>33</v>
      </c>
      <c r="B165">
        <v>8</v>
      </c>
    </row>
    <row r="166" spans="1:2" x14ac:dyDescent="0.3">
      <c r="A166">
        <v>33</v>
      </c>
      <c r="B166">
        <v>9</v>
      </c>
    </row>
    <row r="167" spans="1:2" x14ac:dyDescent="0.3">
      <c r="A167">
        <v>33</v>
      </c>
      <c r="B167">
        <v>10</v>
      </c>
    </row>
    <row r="168" spans="1:2" x14ac:dyDescent="0.3">
      <c r="A168">
        <v>34</v>
      </c>
      <c r="B168">
        <v>2</v>
      </c>
    </row>
    <row r="169" spans="1:2" x14ac:dyDescent="0.3">
      <c r="A169">
        <v>34</v>
      </c>
      <c r="B169">
        <v>4</v>
      </c>
    </row>
    <row r="170" spans="1:2" x14ac:dyDescent="0.3">
      <c r="A170">
        <v>34</v>
      </c>
      <c r="B170">
        <v>8</v>
      </c>
    </row>
    <row r="171" spans="1:2" x14ac:dyDescent="0.3">
      <c r="A171">
        <v>34</v>
      </c>
      <c r="B171">
        <v>10</v>
      </c>
    </row>
    <row r="172" spans="1:2" x14ac:dyDescent="0.3">
      <c r="A172">
        <v>35</v>
      </c>
      <c r="B172">
        <v>3</v>
      </c>
    </row>
    <row r="173" spans="1:2" x14ac:dyDescent="0.3">
      <c r="A173">
        <v>35</v>
      </c>
      <c r="B173">
        <v>4</v>
      </c>
    </row>
    <row r="174" spans="1:2" x14ac:dyDescent="0.3">
      <c r="A174">
        <v>35</v>
      </c>
      <c r="B174">
        <v>5</v>
      </c>
    </row>
    <row r="175" spans="1:2" x14ac:dyDescent="0.3">
      <c r="A175">
        <v>35</v>
      </c>
      <c r="B175">
        <v>6</v>
      </c>
    </row>
    <row r="176" spans="1:2" x14ac:dyDescent="0.3">
      <c r="A176">
        <v>35</v>
      </c>
      <c r="B176">
        <v>8</v>
      </c>
    </row>
    <row r="177" spans="1:2" x14ac:dyDescent="0.3">
      <c r="A177">
        <v>35</v>
      </c>
      <c r="B177">
        <v>10</v>
      </c>
    </row>
    <row r="178" spans="1:2" x14ac:dyDescent="0.3">
      <c r="A178">
        <v>36</v>
      </c>
      <c r="B178">
        <v>2</v>
      </c>
    </row>
    <row r="179" spans="1:2" x14ac:dyDescent="0.3">
      <c r="A179">
        <v>36</v>
      </c>
      <c r="B179">
        <v>5</v>
      </c>
    </row>
    <row r="180" spans="1:2" x14ac:dyDescent="0.3">
      <c r="A180">
        <v>36</v>
      </c>
      <c r="B180">
        <v>6</v>
      </c>
    </row>
    <row r="181" spans="1:2" x14ac:dyDescent="0.3">
      <c r="A181">
        <v>37</v>
      </c>
      <c r="B181">
        <v>1</v>
      </c>
    </row>
    <row r="182" spans="1:2" x14ac:dyDescent="0.3">
      <c r="A182">
        <v>37</v>
      </c>
      <c r="B182">
        <v>5</v>
      </c>
    </row>
    <row r="183" spans="1:2" x14ac:dyDescent="0.3">
      <c r="A183">
        <v>37</v>
      </c>
      <c r="B183">
        <v>6</v>
      </c>
    </row>
    <row r="184" spans="1:2" x14ac:dyDescent="0.3">
      <c r="A184">
        <v>37</v>
      </c>
      <c r="B184">
        <v>7</v>
      </c>
    </row>
    <row r="185" spans="1:2" x14ac:dyDescent="0.3">
      <c r="A185">
        <v>37</v>
      </c>
      <c r="B185">
        <v>8</v>
      </c>
    </row>
    <row r="186" spans="1:2" x14ac:dyDescent="0.3">
      <c r="A186">
        <v>38</v>
      </c>
      <c r="B186">
        <v>2</v>
      </c>
    </row>
    <row r="187" spans="1:2" x14ac:dyDescent="0.3">
      <c r="A187">
        <v>38</v>
      </c>
      <c r="B187">
        <v>3</v>
      </c>
    </row>
    <row r="188" spans="1:2" x14ac:dyDescent="0.3">
      <c r="A188">
        <v>38</v>
      </c>
      <c r="B188">
        <v>4</v>
      </c>
    </row>
    <row r="189" spans="1:2" x14ac:dyDescent="0.3">
      <c r="A189">
        <v>38</v>
      </c>
      <c r="B189">
        <v>6</v>
      </c>
    </row>
    <row r="190" spans="1:2" x14ac:dyDescent="0.3">
      <c r="A190">
        <v>38</v>
      </c>
      <c r="B190">
        <v>8</v>
      </c>
    </row>
    <row r="191" spans="1:2" x14ac:dyDescent="0.3">
      <c r="A191">
        <v>38</v>
      </c>
      <c r="B191">
        <v>9</v>
      </c>
    </row>
    <row r="192" spans="1:2" x14ac:dyDescent="0.3">
      <c r="A192">
        <v>39</v>
      </c>
      <c r="B192">
        <v>1</v>
      </c>
    </row>
    <row r="193" spans="1:2" x14ac:dyDescent="0.3">
      <c r="A193">
        <v>39</v>
      </c>
      <c r="B193">
        <v>5</v>
      </c>
    </row>
    <row r="194" spans="1:2" x14ac:dyDescent="0.3">
      <c r="A194">
        <v>39</v>
      </c>
      <c r="B194">
        <v>8</v>
      </c>
    </row>
    <row r="195" spans="1:2" x14ac:dyDescent="0.3">
      <c r="A195">
        <v>39</v>
      </c>
      <c r="B195">
        <v>10</v>
      </c>
    </row>
    <row r="196" spans="1:2" x14ac:dyDescent="0.3">
      <c r="A196">
        <v>39</v>
      </c>
      <c r="B196">
        <v>18</v>
      </c>
    </row>
    <row r="197" spans="1:2" x14ac:dyDescent="0.3">
      <c r="A197">
        <v>40</v>
      </c>
      <c r="B197">
        <v>1</v>
      </c>
    </row>
    <row r="198" spans="1:2" x14ac:dyDescent="0.3">
      <c r="A198">
        <v>40</v>
      </c>
      <c r="B198">
        <v>2</v>
      </c>
    </row>
    <row r="199" spans="1:2" x14ac:dyDescent="0.3">
      <c r="A199">
        <v>40</v>
      </c>
      <c r="B199">
        <v>5</v>
      </c>
    </row>
    <row r="200" spans="1:2" x14ac:dyDescent="0.3">
      <c r="A200">
        <v>41</v>
      </c>
      <c r="B200">
        <v>3</v>
      </c>
    </row>
    <row r="201" spans="1:2" x14ac:dyDescent="0.3">
      <c r="A201">
        <v>41</v>
      </c>
      <c r="B201">
        <v>7</v>
      </c>
    </row>
    <row r="202" spans="1:2" x14ac:dyDescent="0.3">
      <c r="A202">
        <v>41</v>
      </c>
      <c r="B202">
        <v>9</v>
      </c>
    </row>
    <row r="203" spans="1:2" x14ac:dyDescent="0.3">
      <c r="A203">
        <v>42</v>
      </c>
      <c r="B203">
        <v>1</v>
      </c>
    </row>
    <row r="204" spans="1:2" x14ac:dyDescent="0.3">
      <c r="A204">
        <v>42</v>
      </c>
      <c r="B204">
        <v>2</v>
      </c>
    </row>
    <row r="205" spans="1:2" x14ac:dyDescent="0.3">
      <c r="A205">
        <v>42</v>
      </c>
      <c r="B205">
        <v>5</v>
      </c>
    </row>
    <row r="206" spans="1:2" x14ac:dyDescent="0.3">
      <c r="A206">
        <v>42</v>
      </c>
      <c r="B206">
        <v>6</v>
      </c>
    </row>
    <row r="207" spans="1:2" x14ac:dyDescent="0.3">
      <c r="A207">
        <v>42</v>
      </c>
      <c r="B207">
        <v>9</v>
      </c>
    </row>
    <row r="208" spans="1:2" x14ac:dyDescent="0.3">
      <c r="A208">
        <v>42</v>
      </c>
      <c r="B208">
        <v>10</v>
      </c>
    </row>
    <row r="209" spans="1:2" x14ac:dyDescent="0.3">
      <c r="A209">
        <v>43</v>
      </c>
      <c r="B209">
        <v>3</v>
      </c>
    </row>
    <row r="210" spans="1:2" x14ac:dyDescent="0.3">
      <c r="A210">
        <v>43</v>
      </c>
      <c r="B210">
        <v>8</v>
      </c>
    </row>
    <row r="211" spans="1:2" x14ac:dyDescent="0.3">
      <c r="A211">
        <v>43</v>
      </c>
      <c r="B211">
        <v>10</v>
      </c>
    </row>
    <row r="212" spans="1:2" x14ac:dyDescent="0.3">
      <c r="A212">
        <v>44</v>
      </c>
      <c r="B212">
        <v>1</v>
      </c>
    </row>
    <row r="213" spans="1:2" x14ac:dyDescent="0.3">
      <c r="A213">
        <v>44</v>
      </c>
      <c r="B213">
        <v>2</v>
      </c>
    </row>
    <row r="214" spans="1:2" x14ac:dyDescent="0.3">
      <c r="A214">
        <v>44</v>
      </c>
      <c r="B214">
        <v>5</v>
      </c>
    </row>
    <row r="215" spans="1:2" x14ac:dyDescent="0.3">
      <c r="A215">
        <v>44</v>
      </c>
      <c r="B215">
        <v>6</v>
      </c>
    </row>
    <row r="216" spans="1:2" x14ac:dyDescent="0.3">
      <c r="A216">
        <v>44</v>
      </c>
      <c r="B216">
        <v>8</v>
      </c>
    </row>
    <row r="217" spans="1:2" x14ac:dyDescent="0.3">
      <c r="A217">
        <v>44</v>
      </c>
      <c r="B217">
        <v>9</v>
      </c>
    </row>
    <row r="218" spans="1:2" x14ac:dyDescent="0.3">
      <c r="A218">
        <v>45</v>
      </c>
      <c r="B218">
        <v>1</v>
      </c>
    </row>
    <row r="219" spans="1:2" x14ac:dyDescent="0.3">
      <c r="A219">
        <v>45</v>
      </c>
      <c r="B219">
        <v>2</v>
      </c>
    </row>
    <row r="220" spans="1:2" x14ac:dyDescent="0.3">
      <c r="A220">
        <v>45</v>
      </c>
      <c r="B220">
        <v>6</v>
      </c>
    </row>
    <row r="221" spans="1:2" x14ac:dyDescent="0.3">
      <c r="A221">
        <v>45</v>
      </c>
      <c r="B221">
        <v>7</v>
      </c>
    </row>
    <row r="222" spans="1:2" x14ac:dyDescent="0.3">
      <c r="A222">
        <v>45</v>
      </c>
      <c r="B222">
        <v>10</v>
      </c>
    </row>
    <row r="223" spans="1:2" x14ac:dyDescent="0.3">
      <c r="A223">
        <v>46</v>
      </c>
      <c r="B223">
        <v>1</v>
      </c>
    </row>
    <row r="224" spans="1:2" x14ac:dyDescent="0.3">
      <c r="A224">
        <v>46</v>
      </c>
      <c r="B224">
        <v>5</v>
      </c>
    </row>
    <row r="225" spans="1:2" x14ac:dyDescent="0.3">
      <c r="A225">
        <v>46</v>
      </c>
      <c r="B225">
        <v>7</v>
      </c>
    </row>
    <row r="226" spans="1:2" x14ac:dyDescent="0.3">
      <c r="A226">
        <v>46</v>
      </c>
      <c r="B226">
        <v>8</v>
      </c>
    </row>
    <row r="227" spans="1:2" x14ac:dyDescent="0.3">
      <c r="A227">
        <v>46</v>
      </c>
      <c r="B227">
        <v>10</v>
      </c>
    </row>
    <row r="228" spans="1:2" x14ac:dyDescent="0.3">
      <c r="A228">
        <v>46</v>
      </c>
      <c r="B228">
        <v>14</v>
      </c>
    </row>
    <row r="229" spans="1:2" x14ac:dyDescent="0.3">
      <c r="A229">
        <v>46</v>
      </c>
      <c r="B229">
        <v>15</v>
      </c>
    </row>
    <row r="230" spans="1:2" x14ac:dyDescent="0.3">
      <c r="A230">
        <v>46</v>
      </c>
      <c r="B230">
        <v>17</v>
      </c>
    </row>
    <row r="231" spans="1:2" x14ac:dyDescent="0.3">
      <c r="A231">
        <v>46</v>
      </c>
      <c r="B231">
        <v>18</v>
      </c>
    </row>
    <row r="232" spans="1:2" x14ac:dyDescent="0.3">
      <c r="A232">
        <v>47</v>
      </c>
      <c r="B232">
        <v>1</v>
      </c>
    </row>
    <row r="233" spans="1:2" x14ac:dyDescent="0.3">
      <c r="A233">
        <v>47</v>
      </c>
      <c r="B233">
        <v>3</v>
      </c>
    </row>
    <row r="234" spans="1:2" x14ac:dyDescent="0.3">
      <c r="A234">
        <v>47</v>
      </c>
      <c r="B234">
        <v>5</v>
      </c>
    </row>
    <row r="235" spans="1:2" x14ac:dyDescent="0.3">
      <c r="A235">
        <v>47</v>
      </c>
      <c r="B235">
        <v>6</v>
      </c>
    </row>
    <row r="236" spans="1:2" x14ac:dyDescent="0.3">
      <c r="A236">
        <v>47</v>
      </c>
      <c r="B236">
        <v>10</v>
      </c>
    </row>
    <row r="237" spans="1:2" x14ac:dyDescent="0.3">
      <c r="A237">
        <v>48</v>
      </c>
      <c r="B237">
        <v>3</v>
      </c>
    </row>
    <row r="238" spans="1:2" x14ac:dyDescent="0.3">
      <c r="A238">
        <v>48</v>
      </c>
      <c r="B238">
        <v>5</v>
      </c>
    </row>
    <row r="239" spans="1:2" x14ac:dyDescent="0.3">
      <c r="A239">
        <v>48</v>
      </c>
      <c r="B239">
        <v>6</v>
      </c>
    </row>
    <row r="240" spans="1:2" x14ac:dyDescent="0.3">
      <c r="A240">
        <v>48</v>
      </c>
      <c r="B240">
        <v>7</v>
      </c>
    </row>
    <row r="241" spans="1:2" x14ac:dyDescent="0.3">
      <c r="A241">
        <v>48</v>
      </c>
      <c r="B241">
        <v>8</v>
      </c>
    </row>
    <row r="242" spans="1:2" x14ac:dyDescent="0.3">
      <c r="A242">
        <v>48</v>
      </c>
      <c r="B242">
        <v>10</v>
      </c>
    </row>
    <row r="243" spans="1:2" x14ac:dyDescent="0.3">
      <c r="A243">
        <v>49</v>
      </c>
      <c r="B243">
        <v>4</v>
      </c>
    </row>
    <row r="244" spans="1:2" x14ac:dyDescent="0.3">
      <c r="A244">
        <v>49</v>
      </c>
      <c r="B244">
        <v>6</v>
      </c>
    </row>
    <row r="245" spans="1:2" x14ac:dyDescent="0.3">
      <c r="A245">
        <v>49</v>
      </c>
      <c r="B245">
        <v>7</v>
      </c>
    </row>
    <row r="246" spans="1:2" x14ac:dyDescent="0.3">
      <c r="A246">
        <v>49</v>
      </c>
      <c r="B246">
        <v>8</v>
      </c>
    </row>
    <row r="247" spans="1:2" x14ac:dyDescent="0.3">
      <c r="A247">
        <v>49</v>
      </c>
      <c r="B247">
        <v>9</v>
      </c>
    </row>
    <row r="248" spans="1:2" x14ac:dyDescent="0.3">
      <c r="A248">
        <v>49</v>
      </c>
      <c r="B248">
        <v>10</v>
      </c>
    </row>
    <row r="249" spans="1:2" x14ac:dyDescent="0.3">
      <c r="A249">
        <v>50</v>
      </c>
      <c r="B249">
        <v>1</v>
      </c>
    </row>
    <row r="250" spans="1:2" x14ac:dyDescent="0.3">
      <c r="A250">
        <v>50</v>
      </c>
      <c r="B250">
        <v>2</v>
      </c>
    </row>
    <row r="251" spans="1:2" x14ac:dyDescent="0.3">
      <c r="A251">
        <v>50</v>
      </c>
      <c r="B251">
        <v>3</v>
      </c>
    </row>
    <row r="252" spans="1:2" x14ac:dyDescent="0.3">
      <c r="A252">
        <v>50</v>
      </c>
      <c r="B252">
        <v>5</v>
      </c>
    </row>
    <row r="253" spans="1:2" x14ac:dyDescent="0.3">
      <c r="A253">
        <v>50</v>
      </c>
      <c r="B253">
        <v>7</v>
      </c>
    </row>
    <row r="254" spans="1:2" x14ac:dyDescent="0.3">
      <c r="A254">
        <v>50</v>
      </c>
      <c r="B254">
        <v>10</v>
      </c>
    </row>
    <row r="255" spans="1:2" x14ac:dyDescent="0.3">
      <c r="A255">
        <v>51</v>
      </c>
      <c r="B255">
        <v>1</v>
      </c>
    </row>
    <row r="256" spans="1:2" x14ac:dyDescent="0.3">
      <c r="A256">
        <v>51</v>
      </c>
      <c r="B256">
        <v>3</v>
      </c>
    </row>
    <row r="257" spans="1:2" x14ac:dyDescent="0.3">
      <c r="A257">
        <v>51</v>
      </c>
      <c r="B257">
        <v>5</v>
      </c>
    </row>
    <row r="258" spans="1:2" x14ac:dyDescent="0.3">
      <c r="A258">
        <v>52</v>
      </c>
      <c r="B258">
        <v>2</v>
      </c>
    </row>
    <row r="259" spans="1:2" x14ac:dyDescent="0.3">
      <c r="A259">
        <v>52</v>
      </c>
      <c r="B259">
        <v>4</v>
      </c>
    </row>
    <row r="260" spans="1:2" x14ac:dyDescent="0.3">
      <c r="A260">
        <v>52</v>
      </c>
      <c r="B260">
        <v>7</v>
      </c>
    </row>
    <row r="261" spans="1:2" x14ac:dyDescent="0.3">
      <c r="A261">
        <v>52</v>
      </c>
      <c r="B261">
        <v>8</v>
      </c>
    </row>
    <row r="262" spans="1:2" x14ac:dyDescent="0.3">
      <c r="A262">
        <v>52</v>
      </c>
      <c r="B262">
        <v>9</v>
      </c>
    </row>
    <row r="263" spans="1:2" x14ac:dyDescent="0.3">
      <c r="A263">
        <v>52</v>
      </c>
      <c r="B263">
        <v>10</v>
      </c>
    </row>
    <row r="264" spans="1:2" x14ac:dyDescent="0.3">
      <c r="A264">
        <v>53</v>
      </c>
      <c r="B264">
        <v>4</v>
      </c>
    </row>
    <row r="265" spans="1:2" x14ac:dyDescent="0.3">
      <c r="A265">
        <v>53</v>
      </c>
      <c r="B265">
        <v>6</v>
      </c>
    </row>
    <row r="266" spans="1:2" x14ac:dyDescent="0.3">
      <c r="A266">
        <v>53</v>
      </c>
      <c r="B266">
        <v>8</v>
      </c>
    </row>
    <row r="267" spans="1:2" x14ac:dyDescent="0.3">
      <c r="A267">
        <v>53</v>
      </c>
      <c r="B267">
        <v>9</v>
      </c>
    </row>
    <row r="268" spans="1:2" x14ac:dyDescent="0.3">
      <c r="A268">
        <v>53</v>
      </c>
      <c r="B268">
        <v>10</v>
      </c>
    </row>
    <row r="269" spans="1:2" x14ac:dyDescent="0.3">
      <c r="A269">
        <v>54</v>
      </c>
      <c r="B269">
        <v>4</v>
      </c>
    </row>
    <row r="270" spans="1:2" x14ac:dyDescent="0.3">
      <c r="A270">
        <v>54</v>
      </c>
      <c r="B270">
        <v>6</v>
      </c>
    </row>
    <row r="271" spans="1:2" x14ac:dyDescent="0.3">
      <c r="A271">
        <v>54</v>
      </c>
      <c r="B271">
        <v>7</v>
      </c>
    </row>
    <row r="272" spans="1:2" x14ac:dyDescent="0.3">
      <c r="A272">
        <v>55</v>
      </c>
      <c r="B272">
        <v>2</v>
      </c>
    </row>
    <row r="273" spans="1:2" x14ac:dyDescent="0.3">
      <c r="A273">
        <v>55</v>
      </c>
      <c r="B273">
        <v>4</v>
      </c>
    </row>
    <row r="274" spans="1:2" x14ac:dyDescent="0.3">
      <c r="A274">
        <v>55</v>
      </c>
      <c r="B274">
        <v>5</v>
      </c>
    </row>
    <row r="275" spans="1:2" x14ac:dyDescent="0.3">
      <c r="A275">
        <v>55</v>
      </c>
      <c r="B275">
        <v>6</v>
      </c>
    </row>
    <row r="276" spans="1:2" x14ac:dyDescent="0.3">
      <c r="A276">
        <v>55</v>
      </c>
      <c r="B276">
        <v>10</v>
      </c>
    </row>
    <row r="277" spans="1:2" x14ac:dyDescent="0.3">
      <c r="A277">
        <v>56</v>
      </c>
      <c r="B277">
        <v>1</v>
      </c>
    </row>
    <row r="278" spans="1:2" x14ac:dyDescent="0.3">
      <c r="A278">
        <v>56</v>
      </c>
      <c r="B278">
        <v>4</v>
      </c>
    </row>
    <row r="279" spans="1:2" x14ac:dyDescent="0.3">
      <c r="A279">
        <v>56</v>
      </c>
      <c r="B279">
        <v>8</v>
      </c>
    </row>
    <row r="280" spans="1:2" x14ac:dyDescent="0.3">
      <c r="A280">
        <v>56</v>
      </c>
      <c r="B280">
        <v>9</v>
      </c>
    </row>
    <row r="281" spans="1:2" x14ac:dyDescent="0.3">
      <c r="A281">
        <v>57</v>
      </c>
      <c r="B281">
        <v>2</v>
      </c>
    </row>
    <row r="282" spans="1:2" x14ac:dyDescent="0.3">
      <c r="A282">
        <v>57</v>
      </c>
      <c r="B282">
        <v>3</v>
      </c>
    </row>
    <row r="283" spans="1:2" x14ac:dyDescent="0.3">
      <c r="A283">
        <v>57</v>
      </c>
      <c r="B283">
        <v>8</v>
      </c>
    </row>
    <row r="284" spans="1:2" x14ac:dyDescent="0.3">
      <c r="A284">
        <v>57</v>
      </c>
      <c r="B284">
        <v>9</v>
      </c>
    </row>
    <row r="285" spans="1:2" x14ac:dyDescent="0.3">
      <c r="A285">
        <v>57</v>
      </c>
      <c r="B285">
        <v>13</v>
      </c>
    </row>
    <row r="286" spans="1:2" x14ac:dyDescent="0.3">
      <c r="A286">
        <v>57</v>
      </c>
      <c r="B286">
        <v>14</v>
      </c>
    </row>
    <row r="287" spans="1:2" x14ac:dyDescent="0.3">
      <c r="A287">
        <v>57</v>
      </c>
      <c r="B287">
        <v>15</v>
      </c>
    </row>
    <row r="288" spans="1:2" x14ac:dyDescent="0.3">
      <c r="A288">
        <v>57</v>
      </c>
      <c r="B288">
        <v>17</v>
      </c>
    </row>
    <row r="289" spans="1:2" x14ac:dyDescent="0.3">
      <c r="A289">
        <v>58</v>
      </c>
      <c r="B289">
        <v>2</v>
      </c>
    </row>
    <row r="290" spans="1:2" x14ac:dyDescent="0.3">
      <c r="A290">
        <v>58</v>
      </c>
      <c r="B290">
        <v>3</v>
      </c>
    </row>
    <row r="291" spans="1:2" x14ac:dyDescent="0.3">
      <c r="A291">
        <v>58</v>
      </c>
      <c r="B291">
        <v>4</v>
      </c>
    </row>
    <row r="292" spans="1:2" x14ac:dyDescent="0.3">
      <c r="A292">
        <v>58</v>
      </c>
      <c r="B292">
        <v>5</v>
      </c>
    </row>
    <row r="293" spans="1:2" x14ac:dyDescent="0.3">
      <c r="A293">
        <v>58</v>
      </c>
      <c r="B293">
        <v>7</v>
      </c>
    </row>
    <row r="294" spans="1:2" x14ac:dyDescent="0.3">
      <c r="A294">
        <v>58</v>
      </c>
      <c r="B294">
        <v>8</v>
      </c>
    </row>
    <row r="295" spans="1:2" x14ac:dyDescent="0.3">
      <c r="A295">
        <v>59</v>
      </c>
      <c r="B295">
        <v>1</v>
      </c>
    </row>
    <row r="296" spans="1:2" x14ac:dyDescent="0.3">
      <c r="A296">
        <v>59</v>
      </c>
      <c r="B296">
        <v>4</v>
      </c>
    </row>
    <row r="297" spans="1:2" x14ac:dyDescent="0.3">
      <c r="A297">
        <v>59</v>
      </c>
      <c r="B297">
        <v>5</v>
      </c>
    </row>
    <row r="298" spans="1:2" x14ac:dyDescent="0.3">
      <c r="A298">
        <v>59</v>
      </c>
      <c r="B298">
        <v>6</v>
      </c>
    </row>
    <row r="299" spans="1:2" x14ac:dyDescent="0.3">
      <c r="A299">
        <v>59</v>
      </c>
      <c r="B299">
        <v>10</v>
      </c>
    </row>
    <row r="300" spans="1:2" x14ac:dyDescent="0.3">
      <c r="A300">
        <v>60</v>
      </c>
      <c r="B300">
        <v>1</v>
      </c>
    </row>
    <row r="301" spans="1:2" x14ac:dyDescent="0.3">
      <c r="A301">
        <v>60</v>
      </c>
      <c r="B301">
        <v>2</v>
      </c>
    </row>
    <row r="302" spans="1:2" x14ac:dyDescent="0.3">
      <c r="A302">
        <v>60</v>
      </c>
      <c r="B302">
        <v>3</v>
      </c>
    </row>
    <row r="303" spans="1:2" x14ac:dyDescent="0.3">
      <c r="A303">
        <v>60</v>
      </c>
      <c r="B303">
        <v>6</v>
      </c>
    </row>
    <row r="304" spans="1:2" x14ac:dyDescent="0.3">
      <c r="A304">
        <v>60</v>
      </c>
      <c r="B304">
        <v>8</v>
      </c>
    </row>
    <row r="305" spans="1:2" x14ac:dyDescent="0.3">
      <c r="A305">
        <v>60</v>
      </c>
      <c r="B305">
        <v>10</v>
      </c>
    </row>
    <row r="306" spans="1:2" x14ac:dyDescent="0.3">
      <c r="A306">
        <v>61</v>
      </c>
      <c r="B306">
        <v>1</v>
      </c>
    </row>
    <row r="307" spans="1:2" x14ac:dyDescent="0.3">
      <c r="A307">
        <v>61</v>
      </c>
      <c r="B307">
        <v>2</v>
      </c>
    </row>
    <row r="308" spans="1:2" x14ac:dyDescent="0.3">
      <c r="A308">
        <v>61</v>
      </c>
      <c r="B308">
        <v>3</v>
      </c>
    </row>
    <row r="309" spans="1:2" x14ac:dyDescent="0.3">
      <c r="A309">
        <v>61</v>
      </c>
      <c r="B309">
        <v>6</v>
      </c>
    </row>
    <row r="310" spans="1:2" x14ac:dyDescent="0.3">
      <c r="A310">
        <v>62</v>
      </c>
      <c r="B310">
        <v>5</v>
      </c>
    </row>
    <row r="311" spans="1:2" x14ac:dyDescent="0.3">
      <c r="A311">
        <v>62</v>
      </c>
      <c r="B311">
        <v>6</v>
      </c>
    </row>
    <row r="312" spans="1:2" x14ac:dyDescent="0.3">
      <c r="A312">
        <v>62</v>
      </c>
      <c r="B312">
        <v>9</v>
      </c>
    </row>
    <row r="313" spans="1:2" x14ac:dyDescent="0.3">
      <c r="A313">
        <v>63</v>
      </c>
      <c r="B313">
        <v>4</v>
      </c>
    </row>
    <row r="314" spans="1:2" x14ac:dyDescent="0.3">
      <c r="A314">
        <v>63</v>
      </c>
      <c r="B314">
        <v>5</v>
      </c>
    </row>
    <row r="315" spans="1:2" x14ac:dyDescent="0.3">
      <c r="A315">
        <v>63</v>
      </c>
      <c r="B315">
        <v>7</v>
      </c>
    </row>
    <row r="316" spans="1:2" x14ac:dyDescent="0.3">
      <c r="A316">
        <v>63</v>
      </c>
      <c r="B316">
        <v>9</v>
      </c>
    </row>
    <row r="317" spans="1:2" x14ac:dyDescent="0.3">
      <c r="A317">
        <v>64</v>
      </c>
      <c r="B317">
        <v>1</v>
      </c>
    </row>
    <row r="318" spans="1:2" x14ac:dyDescent="0.3">
      <c r="A318">
        <v>64</v>
      </c>
      <c r="B318">
        <v>2</v>
      </c>
    </row>
    <row r="319" spans="1:2" x14ac:dyDescent="0.3">
      <c r="A319">
        <v>64</v>
      </c>
      <c r="B319">
        <v>3</v>
      </c>
    </row>
    <row r="320" spans="1:2" x14ac:dyDescent="0.3">
      <c r="A320">
        <v>64</v>
      </c>
      <c r="B320">
        <v>4</v>
      </c>
    </row>
    <row r="321" spans="1:2" x14ac:dyDescent="0.3">
      <c r="A321">
        <v>64</v>
      </c>
      <c r="B321">
        <v>6</v>
      </c>
    </row>
    <row r="322" spans="1:2" x14ac:dyDescent="0.3">
      <c r="A322">
        <v>65</v>
      </c>
      <c r="B322">
        <v>2</v>
      </c>
    </row>
    <row r="323" spans="1:2" x14ac:dyDescent="0.3">
      <c r="A323">
        <v>65</v>
      </c>
      <c r="B323">
        <v>6</v>
      </c>
    </row>
    <row r="324" spans="1:2" x14ac:dyDescent="0.3">
      <c r="A324">
        <v>65</v>
      </c>
      <c r="B324">
        <v>8</v>
      </c>
    </row>
    <row r="325" spans="1:2" x14ac:dyDescent="0.3">
      <c r="A325">
        <v>66</v>
      </c>
      <c r="B325">
        <v>4</v>
      </c>
    </row>
    <row r="326" spans="1:2" x14ac:dyDescent="0.3">
      <c r="A326">
        <v>66</v>
      </c>
      <c r="B326">
        <v>5</v>
      </c>
    </row>
    <row r="327" spans="1:2" x14ac:dyDescent="0.3">
      <c r="A327">
        <v>66</v>
      </c>
      <c r="B327">
        <v>8</v>
      </c>
    </row>
    <row r="328" spans="1:2" x14ac:dyDescent="0.3">
      <c r="A328">
        <v>67</v>
      </c>
      <c r="B328">
        <v>1</v>
      </c>
    </row>
    <row r="329" spans="1:2" x14ac:dyDescent="0.3">
      <c r="A329">
        <v>67</v>
      </c>
      <c r="B329">
        <v>2</v>
      </c>
    </row>
    <row r="330" spans="1:2" x14ac:dyDescent="0.3">
      <c r="A330">
        <v>67</v>
      </c>
      <c r="B330">
        <v>3</v>
      </c>
    </row>
    <row r="331" spans="1:2" x14ac:dyDescent="0.3">
      <c r="A331">
        <v>67</v>
      </c>
      <c r="B331">
        <v>4</v>
      </c>
    </row>
    <row r="332" spans="1:2" x14ac:dyDescent="0.3">
      <c r="A332">
        <v>67</v>
      </c>
      <c r="B332">
        <v>8</v>
      </c>
    </row>
    <row r="333" spans="1:2" x14ac:dyDescent="0.3">
      <c r="A333">
        <v>67</v>
      </c>
      <c r="B333">
        <v>10</v>
      </c>
    </row>
    <row r="334" spans="1:2" x14ac:dyDescent="0.3">
      <c r="A334">
        <v>68</v>
      </c>
      <c r="B334">
        <v>1</v>
      </c>
    </row>
    <row r="335" spans="1:2" x14ac:dyDescent="0.3">
      <c r="A335">
        <v>68</v>
      </c>
      <c r="B335">
        <v>6</v>
      </c>
    </row>
    <row r="336" spans="1:2" x14ac:dyDescent="0.3">
      <c r="A336">
        <v>68</v>
      </c>
      <c r="B336">
        <v>8</v>
      </c>
    </row>
    <row r="337" spans="1:2" x14ac:dyDescent="0.3">
      <c r="A337">
        <v>68</v>
      </c>
      <c r="B337">
        <v>9</v>
      </c>
    </row>
    <row r="338" spans="1:2" x14ac:dyDescent="0.3">
      <c r="A338">
        <v>69</v>
      </c>
      <c r="B338">
        <v>1</v>
      </c>
    </row>
    <row r="339" spans="1:2" x14ac:dyDescent="0.3">
      <c r="A339">
        <v>69</v>
      </c>
      <c r="B339">
        <v>5</v>
      </c>
    </row>
    <row r="340" spans="1:2" x14ac:dyDescent="0.3">
      <c r="A340">
        <v>69</v>
      </c>
      <c r="B340">
        <v>6</v>
      </c>
    </row>
    <row r="341" spans="1:2" x14ac:dyDescent="0.3">
      <c r="A341">
        <v>69</v>
      </c>
      <c r="B341">
        <v>7</v>
      </c>
    </row>
    <row r="342" spans="1:2" x14ac:dyDescent="0.3">
      <c r="A342">
        <v>69</v>
      </c>
      <c r="B342">
        <v>9</v>
      </c>
    </row>
    <row r="343" spans="1:2" x14ac:dyDescent="0.3">
      <c r="A343">
        <v>69</v>
      </c>
      <c r="B343">
        <v>10</v>
      </c>
    </row>
    <row r="344" spans="1:2" x14ac:dyDescent="0.3">
      <c r="A344">
        <v>69</v>
      </c>
      <c r="B344">
        <v>12</v>
      </c>
    </row>
    <row r="345" spans="1:2" x14ac:dyDescent="0.3">
      <c r="A345">
        <v>69</v>
      </c>
      <c r="B345">
        <v>14</v>
      </c>
    </row>
    <row r="346" spans="1:2" x14ac:dyDescent="0.3">
      <c r="A346">
        <v>69</v>
      </c>
      <c r="B346">
        <v>17</v>
      </c>
    </row>
    <row r="347" spans="1:2" x14ac:dyDescent="0.3">
      <c r="A347">
        <v>70</v>
      </c>
      <c r="B347">
        <v>2</v>
      </c>
    </row>
    <row r="348" spans="1:2" x14ac:dyDescent="0.3">
      <c r="A348">
        <v>70</v>
      </c>
      <c r="B348">
        <v>7</v>
      </c>
    </row>
    <row r="349" spans="1:2" x14ac:dyDescent="0.3">
      <c r="A349">
        <v>70</v>
      </c>
      <c r="B349">
        <v>8</v>
      </c>
    </row>
    <row r="350" spans="1:2" x14ac:dyDescent="0.3">
      <c r="A350">
        <v>70</v>
      </c>
      <c r="B350">
        <v>10</v>
      </c>
    </row>
    <row r="351" spans="1:2" x14ac:dyDescent="0.3">
      <c r="A351">
        <v>71</v>
      </c>
      <c r="B351">
        <v>3</v>
      </c>
    </row>
    <row r="352" spans="1:2" x14ac:dyDescent="0.3">
      <c r="A352">
        <v>71</v>
      </c>
      <c r="B352">
        <v>6</v>
      </c>
    </row>
    <row r="353" spans="1:2" x14ac:dyDescent="0.3">
      <c r="A353">
        <v>71</v>
      </c>
      <c r="B353">
        <v>8</v>
      </c>
    </row>
    <row r="354" spans="1:2" x14ac:dyDescent="0.3">
      <c r="A354">
        <v>72</v>
      </c>
      <c r="B354">
        <v>2</v>
      </c>
    </row>
    <row r="355" spans="1:2" x14ac:dyDescent="0.3">
      <c r="A355">
        <v>72</v>
      </c>
      <c r="B355">
        <v>4</v>
      </c>
    </row>
    <row r="356" spans="1:2" x14ac:dyDescent="0.3">
      <c r="A356">
        <v>72</v>
      </c>
      <c r="B356">
        <v>5</v>
      </c>
    </row>
    <row r="357" spans="1:2" x14ac:dyDescent="0.3">
      <c r="A357">
        <v>72</v>
      </c>
      <c r="B357">
        <v>10</v>
      </c>
    </row>
    <row r="358" spans="1:2" x14ac:dyDescent="0.3">
      <c r="A358">
        <v>73</v>
      </c>
      <c r="B358">
        <v>1</v>
      </c>
    </row>
    <row r="359" spans="1:2" x14ac:dyDescent="0.3">
      <c r="A359">
        <v>73</v>
      </c>
      <c r="B359">
        <v>3</v>
      </c>
    </row>
    <row r="360" spans="1:2" x14ac:dyDescent="0.3">
      <c r="A360">
        <v>73</v>
      </c>
      <c r="B360">
        <v>5</v>
      </c>
    </row>
    <row r="361" spans="1:2" x14ac:dyDescent="0.3">
      <c r="A361">
        <v>73</v>
      </c>
      <c r="B361">
        <v>6</v>
      </c>
    </row>
    <row r="362" spans="1:2" x14ac:dyDescent="0.3">
      <c r="A362">
        <v>73</v>
      </c>
      <c r="B362">
        <v>7</v>
      </c>
    </row>
    <row r="363" spans="1:2" x14ac:dyDescent="0.3">
      <c r="A363">
        <v>73</v>
      </c>
      <c r="B363">
        <v>10</v>
      </c>
    </row>
    <row r="364" spans="1:2" x14ac:dyDescent="0.3">
      <c r="A364">
        <v>74</v>
      </c>
      <c r="B364">
        <v>3</v>
      </c>
    </row>
    <row r="365" spans="1:2" x14ac:dyDescent="0.3">
      <c r="A365">
        <v>74</v>
      </c>
      <c r="B365">
        <v>5</v>
      </c>
    </row>
    <row r="366" spans="1:2" x14ac:dyDescent="0.3">
      <c r="A366">
        <v>74</v>
      </c>
      <c r="B366">
        <v>6</v>
      </c>
    </row>
    <row r="367" spans="1:2" x14ac:dyDescent="0.3">
      <c r="A367">
        <v>74</v>
      </c>
      <c r="B367">
        <v>8</v>
      </c>
    </row>
    <row r="368" spans="1:2" x14ac:dyDescent="0.3">
      <c r="A368">
        <v>74</v>
      </c>
      <c r="B368">
        <v>10</v>
      </c>
    </row>
    <row r="369" spans="1:2" x14ac:dyDescent="0.3">
      <c r="A369">
        <v>74</v>
      </c>
      <c r="B369">
        <v>13</v>
      </c>
    </row>
    <row r="370" spans="1:2" x14ac:dyDescent="0.3">
      <c r="A370">
        <v>74</v>
      </c>
      <c r="B370">
        <v>17</v>
      </c>
    </row>
    <row r="371" spans="1:2" x14ac:dyDescent="0.3">
      <c r="A371">
        <v>74</v>
      </c>
      <c r="B371">
        <v>18</v>
      </c>
    </row>
    <row r="372" spans="1:2" x14ac:dyDescent="0.3">
      <c r="A372">
        <v>75</v>
      </c>
      <c r="B372">
        <v>3</v>
      </c>
    </row>
    <row r="373" spans="1:2" x14ac:dyDescent="0.3">
      <c r="A373">
        <v>75</v>
      </c>
      <c r="B373">
        <v>6</v>
      </c>
    </row>
    <row r="374" spans="1:2" x14ac:dyDescent="0.3">
      <c r="A374">
        <v>75</v>
      </c>
      <c r="B374">
        <v>7</v>
      </c>
    </row>
    <row r="375" spans="1:2" x14ac:dyDescent="0.3">
      <c r="A375">
        <v>75</v>
      </c>
      <c r="B375">
        <v>9</v>
      </c>
    </row>
    <row r="376" spans="1:2" x14ac:dyDescent="0.3">
      <c r="A376">
        <v>76</v>
      </c>
      <c r="B376">
        <v>2</v>
      </c>
    </row>
    <row r="377" spans="1:2" x14ac:dyDescent="0.3">
      <c r="A377">
        <v>76</v>
      </c>
      <c r="B377">
        <v>4</v>
      </c>
    </row>
    <row r="378" spans="1:2" x14ac:dyDescent="0.3">
      <c r="A378">
        <v>76</v>
      </c>
      <c r="B378">
        <v>5</v>
      </c>
    </row>
    <row r="379" spans="1:2" x14ac:dyDescent="0.3">
      <c r="A379">
        <v>76</v>
      </c>
      <c r="B379">
        <v>6</v>
      </c>
    </row>
    <row r="380" spans="1:2" x14ac:dyDescent="0.3">
      <c r="A380">
        <v>76</v>
      </c>
      <c r="B380">
        <v>10</v>
      </c>
    </row>
    <row r="381" spans="1:2" x14ac:dyDescent="0.3">
      <c r="A381">
        <v>77</v>
      </c>
      <c r="B381">
        <v>1</v>
      </c>
    </row>
    <row r="382" spans="1:2" x14ac:dyDescent="0.3">
      <c r="A382">
        <v>77</v>
      </c>
      <c r="B382">
        <v>2</v>
      </c>
    </row>
    <row r="383" spans="1:2" x14ac:dyDescent="0.3">
      <c r="A383">
        <v>77</v>
      </c>
      <c r="B383">
        <v>5</v>
      </c>
    </row>
    <row r="384" spans="1:2" x14ac:dyDescent="0.3">
      <c r="A384">
        <v>77</v>
      </c>
      <c r="B384">
        <v>6</v>
      </c>
    </row>
    <row r="385" spans="1:2" x14ac:dyDescent="0.3">
      <c r="A385">
        <v>78</v>
      </c>
      <c r="B385">
        <v>2</v>
      </c>
    </row>
    <row r="386" spans="1:2" x14ac:dyDescent="0.3">
      <c r="A386">
        <v>78</v>
      </c>
      <c r="B386">
        <v>3</v>
      </c>
    </row>
    <row r="387" spans="1:2" x14ac:dyDescent="0.3">
      <c r="A387">
        <v>78</v>
      </c>
      <c r="B387">
        <v>4</v>
      </c>
    </row>
    <row r="388" spans="1:2" x14ac:dyDescent="0.3">
      <c r="A388">
        <v>79</v>
      </c>
      <c r="B388">
        <v>7</v>
      </c>
    </row>
    <row r="389" spans="1:2" x14ac:dyDescent="0.3">
      <c r="A389">
        <v>79</v>
      </c>
      <c r="B389">
        <v>8</v>
      </c>
    </row>
    <row r="390" spans="1:2" x14ac:dyDescent="0.3">
      <c r="A390">
        <v>79</v>
      </c>
      <c r="B390">
        <v>9</v>
      </c>
    </row>
    <row r="391" spans="1:2" x14ac:dyDescent="0.3">
      <c r="A391">
        <v>79</v>
      </c>
      <c r="B391">
        <v>10</v>
      </c>
    </row>
    <row r="392" spans="1:2" x14ac:dyDescent="0.3">
      <c r="A392">
        <v>80</v>
      </c>
      <c r="B392">
        <v>2</v>
      </c>
    </row>
    <row r="393" spans="1:2" x14ac:dyDescent="0.3">
      <c r="A393">
        <v>80</v>
      </c>
      <c r="B393">
        <v>8</v>
      </c>
    </row>
    <row r="394" spans="1:2" x14ac:dyDescent="0.3">
      <c r="A394">
        <v>80</v>
      </c>
      <c r="B394">
        <v>10</v>
      </c>
    </row>
    <row r="395" spans="1:2" x14ac:dyDescent="0.3">
      <c r="A395">
        <v>81</v>
      </c>
      <c r="B395">
        <v>5</v>
      </c>
    </row>
    <row r="396" spans="1:2" x14ac:dyDescent="0.3">
      <c r="A396">
        <v>81</v>
      </c>
      <c r="B396">
        <v>6</v>
      </c>
    </row>
    <row r="397" spans="1:2" x14ac:dyDescent="0.3">
      <c r="A397">
        <v>81</v>
      </c>
      <c r="B397">
        <v>7</v>
      </c>
    </row>
    <row r="398" spans="1:2" x14ac:dyDescent="0.3">
      <c r="A398">
        <v>82</v>
      </c>
      <c r="B398">
        <v>3</v>
      </c>
    </row>
    <row r="399" spans="1:2" x14ac:dyDescent="0.3">
      <c r="A399">
        <v>82</v>
      </c>
      <c r="B399">
        <v>7</v>
      </c>
    </row>
    <row r="400" spans="1:2" x14ac:dyDescent="0.3">
      <c r="A400">
        <v>82</v>
      </c>
      <c r="B400">
        <v>9</v>
      </c>
    </row>
    <row r="401" spans="1:2" x14ac:dyDescent="0.3">
      <c r="A401">
        <v>82</v>
      </c>
      <c r="B401">
        <v>10</v>
      </c>
    </row>
    <row r="402" spans="1:2" x14ac:dyDescent="0.3">
      <c r="A402">
        <v>83</v>
      </c>
      <c r="B402">
        <v>2</v>
      </c>
    </row>
    <row r="403" spans="1:2" x14ac:dyDescent="0.3">
      <c r="A403">
        <v>83</v>
      </c>
      <c r="B403">
        <v>5</v>
      </c>
    </row>
    <row r="404" spans="1:2" x14ac:dyDescent="0.3">
      <c r="A404">
        <v>83</v>
      </c>
      <c r="B404">
        <v>6</v>
      </c>
    </row>
    <row r="405" spans="1:2" x14ac:dyDescent="0.3">
      <c r="A405">
        <v>83</v>
      </c>
      <c r="B405">
        <v>9</v>
      </c>
    </row>
    <row r="406" spans="1:2" x14ac:dyDescent="0.3">
      <c r="A406">
        <v>83</v>
      </c>
      <c r="B406">
        <v>10</v>
      </c>
    </row>
    <row r="407" spans="1:2" x14ac:dyDescent="0.3">
      <c r="A407">
        <v>84</v>
      </c>
      <c r="B407">
        <v>2</v>
      </c>
    </row>
    <row r="408" spans="1:2" x14ac:dyDescent="0.3">
      <c r="A408">
        <v>84</v>
      </c>
      <c r="B408">
        <v>3</v>
      </c>
    </row>
    <row r="409" spans="1:2" x14ac:dyDescent="0.3">
      <c r="A409">
        <v>84</v>
      </c>
      <c r="B409">
        <v>4</v>
      </c>
    </row>
    <row r="410" spans="1:2" x14ac:dyDescent="0.3">
      <c r="A410">
        <v>84</v>
      </c>
      <c r="B410">
        <v>5</v>
      </c>
    </row>
    <row r="411" spans="1:2" x14ac:dyDescent="0.3">
      <c r="A411">
        <v>84</v>
      </c>
      <c r="B411">
        <v>6</v>
      </c>
    </row>
    <row r="412" spans="1:2" x14ac:dyDescent="0.3">
      <c r="A412">
        <v>84</v>
      </c>
      <c r="B412">
        <v>10</v>
      </c>
    </row>
    <row r="413" spans="1:2" x14ac:dyDescent="0.3">
      <c r="A413">
        <v>84</v>
      </c>
      <c r="B413">
        <v>15</v>
      </c>
    </row>
    <row r="414" spans="1:2" x14ac:dyDescent="0.3">
      <c r="A414">
        <v>85</v>
      </c>
      <c r="B414">
        <v>1</v>
      </c>
    </row>
    <row r="415" spans="1:2" x14ac:dyDescent="0.3">
      <c r="A415">
        <v>85</v>
      </c>
      <c r="B415">
        <v>5</v>
      </c>
    </row>
    <row r="416" spans="1:2" x14ac:dyDescent="0.3">
      <c r="A416">
        <v>85</v>
      </c>
      <c r="B416">
        <v>6</v>
      </c>
    </row>
    <row r="417" spans="1:2" x14ac:dyDescent="0.3">
      <c r="A417">
        <v>85</v>
      </c>
      <c r="B417">
        <v>7</v>
      </c>
    </row>
    <row r="418" spans="1:2" x14ac:dyDescent="0.3">
      <c r="A418">
        <v>85</v>
      </c>
      <c r="B418">
        <v>8</v>
      </c>
    </row>
    <row r="419" spans="1:2" x14ac:dyDescent="0.3">
      <c r="A419">
        <v>85</v>
      </c>
      <c r="B419">
        <v>9</v>
      </c>
    </row>
    <row r="420" spans="1:2" x14ac:dyDescent="0.3">
      <c r="A420">
        <v>86</v>
      </c>
      <c r="B420">
        <v>1</v>
      </c>
    </row>
    <row r="421" spans="1:2" x14ac:dyDescent="0.3">
      <c r="A421">
        <v>86</v>
      </c>
      <c r="B421">
        <v>5</v>
      </c>
    </row>
    <row r="422" spans="1:2" x14ac:dyDescent="0.3">
      <c r="A422">
        <v>86</v>
      </c>
      <c r="B422">
        <v>6</v>
      </c>
    </row>
    <row r="423" spans="1:2" x14ac:dyDescent="0.3">
      <c r="A423">
        <v>87</v>
      </c>
      <c r="B423">
        <v>3</v>
      </c>
    </row>
    <row r="424" spans="1:2" x14ac:dyDescent="0.3">
      <c r="A424">
        <v>87</v>
      </c>
      <c r="B424">
        <v>5</v>
      </c>
    </row>
    <row r="425" spans="1:2" x14ac:dyDescent="0.3">
      <c r="A425">
        <v>87</v>
      </c>
      <c r="B425">
        <v>9</v>
      </c>
    </row>
    <row r="426" spans="1:2" x14ac:dyDescent="0.3">
      <c r="A426">
        <v>88</v>
      </c>
      <c r="B426">
        <v>2</v>
      </c>
    </row>
    <row r="427" spans="1:2" x14ac:dyDescent="0.3">
      <c r="A427">
        <v>88</v>
      </c>
      <c r="B427">
        <v>3</v>
      </c>
    </row>
    <row r="428" spans="1:2" x14ac:dyDescent="0.3">
      <c r="A428">
        <v>88</v>
      </c>
      <c r="B428">
        <v>4</v>
      </c>
    </row>
    <row r="429" spans="1:2" x14ac:dyDescent="0.3">
      <c r="A429">
        <v>88</v>
      </c>
      <c r="B429">
        <v>6</v>
      </c>
    </row>
    <row r="430" spans="1:2" x14ac:dyDescent="0.3">
      <c r="A430">
        <v>88</v>
      </c>
      <c r="B430">
        <v>7</v>
      </c>
    </row>
    <row r="431" spans="1:2" x14ac:dyDescent="0.3">
      <c r="A431">
        <v>88</v>
      </c>
      <c r="B431">
        <v>9</v>
      </c>
    </row>
    <row r="432" spans="1:2" x14ac:dyDescent="0.3">
      <c r="A432">
        <v>89</v>
      </c>
      <c r="B432">
        <v>4</v>
      </c>
    </row>
    <row r="433" spans="1:2" x14ac:dyDescent="0.3">
      <c r="A433">
        <v>89</v>
      </c>
      <c r="B433">
        <v>7</v>
      </c>
    </row>
    <row r="434" spans="1:2" x14ac:dyDescent="0.3">
      <c r="A434">
        <v>89</v>
      </c>
      <c r="B434">
        <v>8</v>
      </c>
    </row>
    <row r="435" spans="1:2" x14ac:dyDescent="0.3">
      <c r="A435">
        <v>89</v>
      </c>
      <c r="B435">
        <v>10</v>
      </c>
    </row>
    <row r="436" spans="1:2" x14ac:dyDescent="0.3">
      <c r="A436">
        <v>90</v>
      </c>
      <c r="B436">
        <v>2</v>
      </c>
    </row>
    <row r="437" spans="1:2" x14ac:dyDescent="0.3">
      <c r="A437">
        <v>90</v>
      </c>
      <c r="B437">
        <v>4</v>
      </c>
    </row>
    <row r="438" spans="1:2" x14ac:dyDescent="0.3">
      <c r="A438">
        <v>90</v>
      </c>
      <c r="B438">
        <v>6</v>
      </c>
    </row>
    <row r="439" spans="1:2" x14ac:dyDescent="0.3">
      <c r="A439">
        <v>90</v>
      </c>
      <c r="B439">
        <v>9</v>
      </c>
    </row>
    <row r="440" spans="1:2" x14ac:dyDescent="0.3">
      <c r="A440">
        <v>90</v>
      </c>
      <c r="B440">
        <v>10</v>
      </c>
    </row>
    <row r="441" spans="1:2" x14ac:dyDescent="0.3">
      <c r="A441">
        <v>91</v>
      </c>
      <c r="B441">
        <v>1</v>
      </c>
    </row>
    <row r="442" spans="1:2" x14ac:dyDescent="0.3">
      <c r="A442">
        <v>91</v>
      </c>
      <c r="B442">
        <v>3</v>
      </c>
    </row>
    <row r="443" spans="1:2" x14ac:dyDescent="0.3">
      <c r="A443">
        <v>91</v>
      </c>
      <c r="B443">
        <v>5</v>
      </c>
    </row>
    <row r="444" spans="1:2" x14ac:dyDescent="0.3">
      <c r="A444">
        <v>92</v>
      </c>
      <c r="B444">
        <v>1</v>
      </c>
    </row>
    <row r="445" spans="1:2" x14ac:dyDescent="0.3">
      <c r="A445">
        <v>92</v>
      </c>
      <c r="B445">
        <v>2</v>
      </c>
    </row>
    <row r="446" spans="1:2" x14ac:dyDescent="0.3">
      <c r="A446">
        <v>92</v>
      </c>
      <c r="B446">
        <v>3</v>
      </c>
    </row>
    <row r="447" spans="1:2" x14ac:dyDescent="0.3">
      <c r="A447">
        <v>92</v>
      </c>
      <c r="B447">
        <v>5</v>
      </c>
    </row>
    <row r="448" spans="1:2" x14ac:dyDescent="0.3">
      <c r="A448">
        <v>92</v>
      </c>
      <c r="B448">
        <v>8</v>
      </c>
    </row>
    <row r="449" spans="1:2" x14ac:dyDescent="0.3">
      <c r="A449">
        <v>92</v>
      </c>
      <c r="B449">
        <v>10</v>
      </c>
    </row>
    <row r="450" spans="1:2" x14ac:dyDescent="0.3">
      <c r="A450">
        <v>93</v>
      </c>
      <c r="B450">
        <v>1</v>
      </c>
    </row>
    <row r="451" spans="1:2" x14ac:dyDescent="0.3">
      <c r="A451">
        <v>93</v>
      </c>
      <c r="B451">
        <v>3</v>
      </c>
    </row>
    <row r="452" spans="1:2" x14ac:dyDescent="0.3">
      <c r="A452">
        <v>93</v>
      </c>
      <c r="B452">
        <v>4</v>
      </c>
    </row>
    <row r="453" spans="1:2" x14ac:dyDescent="0.3">
      <c r="A453">
        <v>93</v>
      </c>
      <c r="B453">
        <v>5</v>
      </c>
    </row>
    <row r="454" spans="1:2" x14ac:dyDescent="0.3">
      <c r="A454">
        <v>93</v>
      </c>
      <c r="B454">
        <v>7</v>
      </c>
    </row>
    <row r="455" spans="1:2" x14ac:dyDescent="0.3">
      <c r="A455">
        <v>93</v>
      </c>
      <c r="B455">
        <v>8</v>
      </c>
    </row>
    <row r="456" spans="1:2" x14ac:dyDescent="0.3">
      <c r="A456">
        <v>93</v>
      </c>
      <c r="B456">
        <v>12</v>
      </c>
    </row>
    <row r="457" spans="1:2" x14ac:dyDescent="0.3">
      <c r="A457">
        <v>93</v>
      </c>
      <c r="B457">
        <v>13</v>
      </c>
    </row>
    <row r="458" spans="1:2" x14ac:dyDescent="0.3">
      <c r="A458">
        <v>93</v>
      </c>
      <c r="B458">
        <v>18</v>
      </c>
    </row>
    <row r="459" spans="1:2" x14ac:dyDescent="0.3">
      <c r="A459">
        <v>94</v>
      </c>
      <c r="B459">
        <v>1</v>
      </c>
    </row>
    <row r="460" spans="1:2" x14ac:dyDescent="0.3">
      <c r="A460">
        <v>94</v>
      </c>
      <c r="B460">
        <v>2</v>
      </c>
    </row>
    <row r="461" spans="1:2" x14ac:dyDescent="0.3">
      <c r="A461">
        <v>94</v>
      </c>
      <c r="B461">
        <v>4</v>
      </c>
    </row>
    <row r="462" spans="1:2" x14ac:dyDescent="0.3">
      <c r="A462">
        <v>94</v>
      </c>
      <c r="B462">
        <v>10</v>
      </c>
    </row>
    <row r="463" spans="1:2" x14ac:dyDescent="0.3">
      <c r="A463">
        <v>95</v>
      </c>
      <c r="B463">
        <v>1</v>
      </c>
    </row>
    <row r="464" spans="1:2" x14ac:dyDescent="0.3">
      <c r="A464">
        <v>95</v>
      </c>
      <c r="B464">
        <v>4</v>
      </c>
    </row>
    <row r="465" spans="1:2" x14ac:dyDescent="0.3">
      <c r="A465">
        <v>95</v>
      </c>
      <c r="B465">
        <v>6</v>
      </c>
    </row>
    <row r="466" spans="1:2" x14ac:dyDescent="0.3">
      <c r="A466">
        <v>95</v>
      </c>
      <c r="B466">
        <v>7</v>
      </c>
    </row>
    <row r="467" spans="1:2" x14ac:dyDescent="0.3">
      <c r="A467">
        <v>95</v>
      </c>
      <c r="B467">
        <v>8</v>
      </c>
    </row>
    <row r="468" spans="1:2" x14ac:dyDescent="0.3">
      <c r="A468">
        <v>95</v>
      </c>
      <c r="B468">
        <v>10</v>
      </c>
    </row>
    <row r="469" spans="1:2" x14ac:dyDescent="0.3">
      <c r="A469">
        <v>96</v>
      </c>
      <c r="B469">
        <v>2</v>
      </c>
    </row>
    <row r="470" spans="1:2" x14ac:dyDescent="0.3">
      <c r="A470">
        <v>96</v>
      </c>
      <c r="B470">
        <v>3</v>
      </c>
    </row>
    <row r="471" spans="1:2" x14ac:dyDescent="0.3">
      <c r="A471">
        <v>96</v>
      </c>
      <c r="B471">
        <v>5</v>
      </c>
    </row>
    <row r="472" spans="1:2" x14ac:dyDescent="0.3">
      <c r="A472">
        <v>96</v>
      </c>
      <c r="B472">
        <v>7</v>
      </c>
    </row>
    <row r="473" spans="1:2" x14ac:dyDescent="0.3">
      <c r="A473">
        <v>96</v>
      </c>
      <c r="B473">
        <v>10</v>
      </c>
    </row>
    <row r="474" spans="1:2" x14ac:dyDescent="0.3">
      <c r="A474">
        <v>97</v>
      </c>
      <c r="B474">
        <v>1</v>
      </c>
    </row>
    <row r="475" spans="1:2" x14ac:dyDescent="0.3">
      <c r="A475">
        <v>97</v>
      </c>
      <c r="B475">
        <v>2</v>
      </c>
    </row>
    <row r="476" spans="1:2" x14ac:dyDescent="0.3">
      <c r="A476">
        <v>97</v>
      </c>
      <c r="B476">
        <v>4</v>
      </c>
    </row>
    <row r="477" spans="1:2" x14ac:dyDescent="0.3">
      <c r="A477">
        <v>97</v>
      </c>
      <c r="B477">
        <v>5</v>
      </c>
    </row>
    <row r="478" spans="1:2" x14ac:dyDescent="0.3">
      <c r="A478">
        <v>97</v>
      </c>
      <c r="B478">
        <v>8</v>
      </c>
    </row>
    <row r="479" spans="1:2" x14ac:dyDescent="0.3">
      <c r="A479">
        <v>97</v>
      </c>
      <c r="B479">
        <v>9</v>
      </c>
    </row>
    <row r="480" spans="1:2" x14ac:dyDescent="0.3">
      <c r="A480">
        <v>98</v>
      </c>
      <c r="B480">
        <v>1</v>
      </c>
    </row>
    <row r="481" spans="1:2" x14ac:dyDescent="0.3">
      <c r="A481">
        <v>98</v>
      </c>
      <c r="B481">
        <v>9</v>
      </c>
    </row>
    <row r="482" spans="1:2" x14ac:dyDescent="0.3">
      <c r="A482">
        <v>98</v>
      </c>
      <c r="B482">
        <v>10</v>
      </c>
    </row>
    <row r="483" spans="1:2" x14ac:dyDescent="0.3">
      <c r="A483">
        <v>99</v>
      </c>
      <c r="B483">
        <v>2</v>
      </c>
    </row>
    <row r="484" spans="1:2" x14ac:dyDescent="0.3">
      <c r="A484">
        <v>99</v>
      </c>
      <c r="B484">
        <v>5</v>
      </c>
    </row>
    <row r="485" spans="1:2" x14ac:dyDescent="0.3">
      <c r="A485">
        <v>99</v>
      </c>
      <c r="B485">
        <v>6</v>
      </c>
    </row>
    <row r="486" spans="1:2" x14ac:dyDescent="0.3">
      <c r="A486">
        <v>99</v>
      </c>
      <c r="B486">
        <v>8</v>
      </c>
    </row>
    <row r="487" spans="1:2" x14ac:dyDescent="0.3">
      <c r="A487">
        <v>99</v>
      </c>
      <c r="B487">
        <v>9</v>
      </c>
    </row>
    <row r="488" spans="1:2" x14ac:dyDescent="0.3">
      <c r="A488">
        <v>100</v>
      </c>
      <c r="B488">
        <v>1</v>
      </c>
    </row>
    <row r="489" spans="1:2" x14ac:dyDescent="0.3">
      <c r="A489">
        <v>100</v>
      </c>
      <c r="B489">
        <v>7</v>
      </c>
    </row>
    <row r="490" spans="1:2" x14ac:dyDescent="0.3">
      <c r="A490">
        <v>100</v>
      </c>
      <c r="B490">
        <v>8</v>
      </c>
    </row>
    <row r="491" spans="1:2" x14ac:dyDescent="0.3">
      <c r="A491">
        <v>100</v>
      </c>
      <c r="B491">
        <v>9</v>
      </c>
    </row>
    <row r="492" spans="1:2" x14ac:dyDescent="0.3">
      <c r="A492">
        <v>100</v>
      </c>
      <c r="B492">
        <v>10</v>
      </c>
    </row>
    <row r="493" spans="1:2" x14ac:dyDescent="0.3">
      <c r="A493">
        <v>100</v>
      </c>
      <c r="B493">
        <v>13</v>
      </c>
    </row>
    <row r="494" spans="1:2" x14ac:dyDescent="0.3">
      <c r="A494">
        <v>100</v>
      </c>
      <c r="B494">
        <v>14</v>
      </c>
    </row>
    <row r="495" spans="1:2" x14ac:dyDescent="0.3">
      <c r="A495">
        <v>100</v>
      </c>
      <c r="B495">
        <v>18</v>
      </c>
    </row>
    <row r="496" spans="1:2" x14ac:dyDescent="0.3">
      <c r="A496">
        <v>101</v>
      </c>
      <c r="B496">
        <v>1</v>
      </c>
    </row>
    <row r="497" spans="1:2" x14ac:dyDescent="0.3">
      <c r="A497">
        <v>101</v>
      </c>
      <c r="B497">
        <v>2</v>
      </c>
    </row>
    <row r="498" spans="1:2" x14ac:dyDescent="0.3">
      <c r="A498">
        <v>101</v>
      </c>
      <c r="B498">
        <v>7</v>
      </c>
    </row>
    <row r="499" spans="1:2" x14ac:dyDescent="0.3">
      <c r="A499">
        <v>101</v>
      </c>
      <c r="B499">
        <v>8</v>
      </c>
    </row>
    <row r="500" spans="1:2" x14ac:dyDescent="0.3">
      <c r="A500">
        <v>101</v>
      </c>
      <c r="B500">
        <v>10</v>
      </c>
    </row>
    <row r="501" spans="1:2" x14ac:dyDescent="0.3">
      <c r="A501">
        <v>102</v>
      </c>
      <c r="B501">
        <v>4</v>
      </c>
    </row>
    <row r="502" spans="1:2" x14ac:dyDescent="0.3">
      <c r="A502">
        <v>102</v>
      </c>
      <c r="B502">
        <v>5</v>
      </c>
    </row>
    <row r="503" spans="1:2" x14ac:dyDescent="0.3">
      <c r="A503">
        <v>102</v>
      </c>
      <c r="B503">
        <v>6</v>
      </c>
    </row>
    <row r="504" spans="1:2" x14ac:dyDescent="0.3">
      <c r="A504">
        <v>102</v>
      </c>
      <c r="B504">
        <v>9</v>
      </c>
    </row>
    <row r="505" spans="1:2" x14ac:dyDescent="0.3">
      <c r="A505">
        <v>102</v>
      </c>
      <c r="B505">
        <v>10</v>
      </c>
    </row>
    <row r="506" spans="1:2" x14ac:dyDescent="0.3">
      <c r="A506">
        <v>103</v>
      </c>
      <c r="B506">
        <v>2</v>
      </c>
    </row>
    <row r="507" spans="1:2" x14ac:dyDescent="0.3">
      <c r="A507">
        <v>103</v>
      </c>
      <c r="B507">
        <v>4</v>
      </c>
    </row>
    <row r="508" spans="1:2" x14ac:dyDescent="0.3">
      <c r="A508">
        <v>103</v>
      </c>
      <c r="B508">
        <v>6</v>
      </c>
    </row>
    <row r="509" spans="1:2" x14ac:dyDescent="0.3">
      <c r="A509">
        <v>103</v>
      </c>
      <c r="B509">
        <v>7</v>
      </c>
    </row>
    <row r="510" spans="1:2" x14ac:dyDescent="0.3">
      <c r="A510">
        <v>103</v>
      </c>
      <c r="B510">
        <v>9</v>
      </c>
    </row>
    <row r="511" spans="1:2" x14ac:dyDescent="0.3">
      <c r="A511">
        <v>103</v>
      </c>
      <c r="B511">
        <v>10</v>
      </c>
    </row>
    <row r="512" spans="1:2" x14ac:dyDescent="0.3">
      <c r="A512">
        <v>104</v>
      </c>
      <c r="B512">
        <v>4</v>
      </c>
    </row>
    <row r="513" spans="1:2" x14ac:dyDescent="0.3">
      <c r="A513">
        <v>104</v>
      </c>
      <c r="B513">
        <v>5</v>
      </c>
    </row>
    <row r="514" spans="1:2" x14ac:dyDescent="0.3">
      <c r="A514">
        <v>104</v>
      </c>
      <c r="B514">
        <v>6</v>
      </c>
    </row>
    <row r="515" spans="1:2" x14ac:dyDescent="0.3">
      <c r="A515">
        <v>104</v>
      </c>
      <c r="B515">
        <v>7</v>
      </c>
    </row>
    <row r="516" spans="1:2" x14ac:dyDescent="0.3">
      <c r="A516">
        <v>104</v>
      </c>
      <c r="B516">
        <v>8</v>
      </c>
    </row>
    <row r="517" spans="1:2" x14ac:dyDescent="0.3">
      <c r="A517">
        <v>105</v>
      </c>
      <c r="B517">
        <v>2</v>
      </c>
    </row>
    <row r="518" spans="1:2" x14ac:dyDescent="0.3">
      <c r="A518">
        <v>105</v>
      </c>
      <c r="B518">
        <v>3</v>
      </c>
    </row>
    <row r="519" spans="1:2" x14ac:dyDescent="0.3">
      <c r="A519">
        <v>105</v>
      </c>
      <c r="B519">
        <v>6</v>
      </c>
    </row>
    <row r="520" spans="1:2" x14ac:dyDescent="0.3">
      <c r="A520">
        <v>105</v>
      </c>
      <c r="B520">
        <v>7</v>
      </c>
    </row>
    <row r="521" spans="1:2" x14ac:dyDescent="0.3">
      <c r="A521">
        <v>105</v>
      </c>
      <c r="B521">
        <v>8</v>
      </c>
    </row>
    <row r="522" spans="1:2" x14ac:dyDescent="0.3">
      <c r="A522">
        <v>105</v>
      </c>
      <c r="B522">
        <v>10</v>
      </c>
    </row>
    <row r="523" spans="1:2" x14ac:dyDescent="0.3">
      <c r="A523">
        <v>106</v>
      </c>
      <c r="B523">
        <v>3</v>
      </c>
    </row>
    <row r="524" spans="1:2" x14ac:dyDescent="0.3">
      <c r="A524">
        <v>106</v>
      </c>
      <c r="B524">
        <v>5</v>
      </c>
    </row>
    <row r="525" spans="1:2" x14ac:dyDescent="0.3">
      <c r="A525">
        <v>106</v>
      </c>
      <c r="B525">
        <v>6</v>
      </c>
    </row>
    <row r="526" spans="1:2" x14ac:dyDescent="0.3">
      <c r="A526">
        <v>106</v>
      </c>
      <c r="B526">
        <v>7</v>
      </c>
    </row>
    <row r="527" spans="1:2" x14ac:dyDescent="0.3">
      <c r="A527">
        <v>106</v>
      </c>
      <c r="B527">
        <v>10</v>
      </c>
    </row>
    <row r="528" spans="1:2" x14ac:dyDescent="0.3">
      <c r="A528">
        <v>107</v>
      </c>
      <c r="B528">
        <v>1</v>
      </c>
    </row>
    <row r="529" spans="1:2" x14ac:dyDescent="0.3">
      <c r="A529">
        <v>107</v>
      </c>
      <c r="B529">
        <v>3</v>
      </c>
    </row>
    <row r="530" spans="1:2" x14ac:dyDescent="0.3">
      <c r="A530">
        <v>107</v>
      </c>
      <c r="B530">
        <v>4</v>
      </c>
    </row>
    <row r="531" spans="1:2" x14ac:dyDescent="0.3">
      <c r="A531">
        <v>107</v>
      </c>
      <c r="B531">
        <v>6</v>
      </c>
    </row>
    <row r="532" spans="1:2" x14ac:dyDescent="0.3">
      <c r="A532">
        <v>108</v>
      </c>
      <c r="B532">
        <v>1</v>
      </c>
    </row>
    <row r="533" spans="1:2" x14ac:dyDescent="0.3">
      <c r="A533">
        <v>108</v>
      </c>
      <c r="B533">
        <v>6</v>
      </c>
    </row>
    <row r="534" spans="1:2" x14ac:dyDescent="0.3">
      <c r="A534">
        <v>108</v>
      </c>
      <c r="B534">
        <v>7</v>
      </c>
    </row>
    <row r="535" spans="1:2" x14ac:dyDescent="0.3">
      <c r="A535">
        <v>108</v>
      </c>
      <c r="B535">
        <v>8</v>
      </c>
    </row>
    <row r="536" spans="1:2" x14ac:dyDescent="0.3">
      <c r="A536">
        <v>108</v>
      </c>
      <c r="B536">
        <v>9</v>
      </c>
    </row>
    <row r="537" spans="1:2" x14ac:dyDescent="0.3">
      <c r="A537">
        <v>108</v>
      </c>
      <c r="B537">
        <v>10</v>
      </c>
    </row>
    <row r="538" spans="1:2" x14ac:dyDescent="0.3">
      <c r="A538">
        <v>109</v>
      </c>
      <c r="B538">
        <v>3</v>
      </c>
    </row>
    <row r="539" spans="1:2" x14ac:dyDescent="0.3">
      <c r="A539">
        <v>109</v>
      </c>
      <c r="B539">
        <v>8</v>
      </c>
    </row>
    <row r="540" spans="1:2" x14ac:dyDescent="0.3">
      <c r="A540">
        <v>109</v>
      </c>
      <c r="B540">
        <v>10</v>
      </c>
    </row>
    <row r="541" spans="1:2" x14ac:dyDescent="0.3">
      <c r="A541">
        <v>110</v>
      </c>
      <c r="B541">
        <v>1</v>
      </c>
    </row>
    <row r="542" spans="1:2" x14ac:dyDescent="0.3">
      <c r="A542">
        <v>110</v>
      </c>
      <c r="B542">
        <v>3</v>
      </c>
    </row>
    <row r="543" spans="1:2" x14ac:dyDescent="0.3">
      <c r="A543">
        <v>110</v>
      </c>
      <c r="B543">
        <v>5</v>
      </c>
    </row>
    <row r="544" spans="1:2" x14ac:dyDescent="0.3">
      <c r="A544">
        <v>110</v>
      </c>
      <c r="B544">
        <v>6</v>
      </c>
    </row>
    <row r="545" spans="1:2" x14ac:dyDescent="0.3">
      <c r="A545">
        <v>110</v>
      </c>
      <c r="B545">
        <v>10</v>
      </c>
    </row>
    <row r="546" spans="1:2" x14ac:dyDescent="0.3">
      <c r="A546">
        <v>110</v>
      </c>
      <c r="B546">
        <v>18</v>
      </c>
    </row>
    <row r="547" spans="1:2" x14ac:dyDescent="0.3">
      <c r="A547">
        <v>111</v>
      </c>
      <c r="B547">
        <v>1</v>
      </c>
    </row>
    <row r="548" spans="1:2" x14ac:dyDescent="0.3">
      <c r="A548">
        <v>111</v>
      </c>
      <c r="B548">
        <v>2</v>
      </c>
    </row>
    <row r="549" spans="1:2" x14ac:dyDescent="0.3">
      <c r="A549">
        <v>111</v>
      </c>
      <c r="B549">
        <v>10</v>
      </c>
    </row>
    <row r="550" spans="1:2" x14ac:dyDescent="0.3">
      <c r="A550">
        <v>112</v>
      </c>
      <c r="B550">
        <v>1</v>
      </c>
    </row>
    <row r="551" spans="1:2" x14ac:dyDescent="0.3">
      <c r="A551">
        <v>112</v>
      </c>
      <c r="B551">
        <v>3</v>
      </c>
    </row>
    <row r="552" spans="1:2" x14ac:dyDescent="0.3">
      <c r="A552">
        <v>112</v>
      </c>
      <c r="B552">
        <v>6</v>
      </c>
    </row>
    <row r="553" spans="1:2" x14ac:dyDescent="0.3">
      <c r="A553">
        <v>112</v>
      </c>
      <c r="B553">
        <v>10</v>
      </c>
    </row>
    <row r="554" spans="1:2" x14ac:dyDescent="0.3">
      <c r="A554">
        <v>113</v>
      </c>
      <c r="B554">
        <v>3</v>
      </c>
    </row>
    <row r="555" spans="1:2" x14ac:dyDescent="0.3">
      <c r="A555">
        <v>113</v>
      </c>
      <c r="B555">
        <v>7</v>
      </c>
    </row>
    <row r="556" spans="1:2" x14ac:dyDescent="0.3">
      <c r="A556">
        <v>113</v>
      </c>
      <c r="B556">
        <v>8</v>
      </c>
    </row>
    <row r="557" spans="1:2" x14ac:dyDescent="0.3">
      <c r="A557">
        <v>113</v>
      </c>
      <c r="B557">
        <v>10</v>
      </c>
    </row>
    <row r="558" spans="1:2" x14ac:dyDescent="0.3">
      <c r="A558">
        <v>114</v>
      </c>
      <c r="B558">
        <v>4</v>
      </c>
    </row>
    <row r="559" spans="1:2" x14ac:dyDescent="0.3">
      <c r="A559">
        <v>114</v>
      </c>
      <c r="B559">
        <v>8</v>
      </c>
    </row>
    <row r="560" spans="1:2" x14ac:dyDescent="0.3">
      <c r="A560">
        <v>114</v>
      </c>
      <c r="B560">
        <v>9</v>
      </c>
    </row>
    <row r="561" spans="1:2" x14ac:dyDescent="0.3">
      <c r="A561">
        <v>115</v>
      </c>
      <c r="B561">
        <v>2</v>
      </c>
    </row>
    <row r="562" spans="1:2" x14ac:dyDescent="0.3">
      <c r="A562">
        <v>115</v>
      </c>
      <c r="B562">
        <v>3</v>
      </c>
    </row>
    <row r="563" spans="1:2" x14ac:dyDescent="0.3">
      <c r="A563">
        <v>115</v>
      </c>
      <c r="B563">
        <v>4</v>
      </c>
    </row>
    <row r="564" spans="1:2" x14ac:dyDescent="0.3">
      <c r="A564">
        <v>115</v>
      </c>
      <c r="B564">
        <v>8</v>
      </c>
    </row>
    <row r="565" spans="1:2" x14ac:dyDescent="0.3">
      <c r="A565">
        <v>115</v>
      </c>
      <c r="B565">
        <v>9</v>
      </c>
    </row>
    <row r="566" spans="1:2" x14ac:dyDescent="0.3">
      <c r="A566">
        <v>116</v>
      </c>
      <c r="B566">
        <v>2</v>
      </c>
    </row>
    <row r="567" spans="1:2" x14ac:dyDescent="0.3">
      <c r="A567">
        <v>116</v>
      </c>
      <c r="B567">
        <v>3</v>
      </c>
    </row>
    <row r="568" spans="1:2" x14ac:dyDescent="0.3">
      <c r="A568">
        <v>116</v>
      </c>
      <c r="B568">
        <v>4</v>
      </c>
    </row>
    <row r="569" spans="1:2" x14ac:dyDescent="0.3">
      <c r="A569">
        <v>116</v>
      </c>
      <c r="B569">
        <v>9</v>
      </c>
    </row>
    <row r="570" spans="1:2" x14ac:dyDescent="0.3">
      <c r="A570">
        <v>116</v>
      </c>
      <c r="B570">
        <v>10</v>
      </c>
    </row>
    <row r="571" spans="1:2" x14ac:dyDescent="0.3">
      <c r="A571">
        <v>117</v>
      </c>
      <c r="B571">
        <v>2</v>
      </c>
    </row>
    <row r="572" spans="1:2" x14ac:dyDescent="0.3">
      <c r="A572">
        <v>117</v>
      </c>
      <c r="B572">
        <v>3</v>
      </c>
    </row>
    <row r="573" spans="1:2" x14ac:dyDescent="0.3">
      <c r="A573">
        <v>117</v>
      </c>
      <c r="B573">
        <v>8</v>
      </c>
    </row>
    <row r="574" spans="1:2" x14ac:dyDescent="0.3">
      <c r="A574">
        <v>117</v>
      </c>
      <c r="B574">
        <v>9</v>
      </c>
    </row>
    <row r="575" spans="1:2" x14ac:dyDescent="0.3">
      <c r="A575">
        <v>118</v>
      </c>
      <c r="B575">
        <v>2</v>
      </c>
    </row>
    <row r="576" spans="1:2" x14ac:dyDescent="0.3">
      <c r="A576">
        <v>118</v>
      </c>
      <c r="B576">
        <v>7</v>
      </c>
    </row>
    <row r="577" spans="1:2" x14ac:dyDescent="0.3">
      <c r="A577">
        <v>118</v>
      </c>
      <c r="B577">
        <v>10</v>
      </c>
    </row>
    <row r="578" spans="1:2" x14ac:dyDescent="0.3">
      <c r="A578">
        <v>119</v>
      </c>
      <c r="B578">
        <v>1</v>
      </c>
    </row>
    <row r="579" spans="1:2" x14ac:dyDescent="0.3">
      <c r="A579">
        <v>119</v>
      </c>
      <c r="B579">
        <v>2</v>
      </c>
    </row>
    <row r="580" spans="1:2" x14ac:dyDescent="0.3">
      <c r="A580">
        <v>119</v>
      </c>
      <c r="B580">
        <v>3</v>
      </c>
    </row>
    <row r="581" spans="1:2" x14ac:dyDescent="0.3">
      <c r="A581">
        <v>119</v>
      </c>
      <c r="B581">
        <v>5</v>
      </c>
    </row>
    <row r="582" spans="1:2" x14ac:dyDescent="0.3">
      <c r="A582">
        <v>119</v>
      </c>
      <c r="B582">
        <v>6</v>
      </c>
    </row>
    <row r="583" spans="1:2" x14ac:dyDescent="0.3">
      <c r="A583">
        <v>119</v>
      </c>
      <c r="B583">
        <v>9</v>
      </c>
    </row>
    <row r="584" spans="1:2" x14ac:dyDescent="0.3">
      <c r="A584">
        <v>120</v>
      </c>
      <c r="B584">
        <v>1</v>
      </c>
    </row>
    <row r="585" spans="1:2" x14ac:dyDescent="0.3">
      <c r="A585">
        <v>120</v>
      </c>
      <c r="B585">
        <v>2</v>
      </c>
    </row>
    <row r="586" spans="1:2" x14ac:dyDescent="0.3">
      <c r="A586">
        <v>120</v>
      </c>
      <c r="B586">
        <v>3</v>
      </c>
    </row>
    <row r="587" spans="1:2" x14ac:dyDescent="0.3">
      <c r="A587">
        <v>120</v>
      </c>
      <c r="B587">
        <v>4</v>
      </c>
    </row>
    <row r="588" spans="1:2" x14ac:dyDescent="0.3">
      <c r="A588">
        <v>120</v>
      </c>
      <c r="B588">
        <v>9</v>
      </c>
    </row>
    <row r="589" spans="1:2" x14ac:dyDescent="0.3">
      <c r="A589">
        <v>120</v>
      </c>
      <c r="B589">
        <v>10</v>
      </c>
    </row>
    <row r="590" spans="1:2" x14ac:dyDescent="0.3">
      <c r="A590">
        <v>121</v>
      </c>
      <c r="B590">
        <v>1</v>
      </c>
    </row>
    <row r="591" spans="1:2" x14ac:dyDescent="0.3">
      <c r="A591">
        <v>121</v>
      </c>
      <c r="B591">
        <v>2</v>
      </c>
    </row>
    <row r="592" spans="1:2" x14ac:dyDescent="0.3">
      <c r="A592">
        <v>121</v>
      </c>
      <c r="B592">
        <v>3</v>
      </c>
    </row>
    <row r="593" spans="1:2" x14ac:dyDescent="0.3">
      <c r="A593">
        <v>121</v>
      </c>
      <c r="B593">
        <v>6</v>
      </c>
    </row>
    <row r="594" spans="1:2" x14ac:dyDescent="0.3">
      <c r="A594">
        <v>121</v>
      </c>
      <c r="B594">
        <v>9</v>
      </c>
    </row>
    <row r="595" spans="1:2" x14ac:dyDescent="0.3">
      <c r="A595">
        <v>121</v>
      </c>
      <c r="B595">
        <v>13</v>
      </c>
    </row>
    <row r="596" spans="1:2" x14ac:dyDescent="0.3">
      <c r="A596">
        <v>122</v>
      </c>
      <c r="B596">
        <v>1</v>
      </c>
    </row>
    <row r="597" spans="1:2" x14ac:dyDescent="0.3">
      <c r="A597">
        <v>122</v>
      </c>
      <c r="B597">
        <v>2</v>
      </c>
    </row>
    <row r="598" spans="1:2" x14ac:dyDescent="0.3">
      <c r="A598">
        <v>122</v>
      </c>
      <c r="B598">
        <v>6</v>
      </c>
    </row>
    <row r="599" spans="1:2" x14ac:dyDescent="0.3">
      <c r="A599">
        <v>122</v>
      </c>
      <c r="B599">
        <v>8</v>
      </c>
    </row>
    <row r="600" spans="1:2" x14ac:dyDescent="0.3">
      <c r="A600">
        <v>122</v>
      </c>
      <c r="B600">
        <v>9</v>
      </c>
    </row>
    <row r="601" spans="1:2" x14ac:dyDescent="0.3">
      <c r="A601">
        <v>122</v>
      </c>
      <c r="B601">
        <v>10</v>
      </c>
    </row>
    <row r="602" spans="1:2" x14ac:dyDescent="0.3">
      <c r="A602">
        <v>123</v>
      </c>
      <c r="B602">
        <v>4</v>
      </c>
    </row>
    <row r="603" spans="1:2" x14ac:dyDescent="0.3">
      <c r="A603">
        <v>123</v>
      </c>
      <c r="B603">
        <v>7</v>
      </c>
    </row>
    <row r="604" spans="1:2" x14ac:dyDescent="0.3">
      <c r="A604">
        <v>123</v>
      </c>
      <c r="B604">
        <v>8</v>
      </c>
    </row>
    <row r="605" spans="1:2" x14ac:dyDescent="0.3">
      <c r="A605">
        <v>124</v>
      </c>
      <c r="B605">
        <v>1</v>
      </c>
    </row>
    <row r="606" spans="1:2" x14ac:dyDescent="0.3">
      <c r="A606">
        <v>124</v>
      </c>
      <c r="B606">
        <v>8</v>
      </c>
    </row>
    <row r="607" spans="1:2" x14ac:dyDescent="0.3">
      <c r="A607">
        <v>124</v>
      </c>
      <c r="B607">
        <v>9</v>
      </c>
    </row>
    <row r="608" spans="1:2" x14ac:dyDescent="0.3">
      <c r="A608">
        <v>125</v>
      </c>
      <c r="B608">
        <v>1</v>
      </c>
    </row>
    <row r="609" spans="1:2" x14ac:dyDescent="0.3">
      <c r="A609">
        <v>125</v>
      </c>
      <c r="B609">
        <v>2</v>
      </c>
    </row>
    <row r="610" spans="1:2" x14ac:dyDescent="0.3">
      <c r="A610">
        <v>125</v>
      </c>
      <c r="B610">
        <v>4</v>
      </c>
    </row>
    <row r="611" spans="1:2" x14ac:dyDescent="0.3">
      <c r="A611">
        <v>125</v>
      </c>
      <c r="B611">
        <v>7</v>
      </c>
    </row>
    <row r="612" spans="1:2" x14ac:dyDescent="0.3">
      <c r="A612">
        <v>125</v>
      </c>
      <c r="B612">
        <v>8</v>
      </c>
    </row>
    <row r="613" spans="1:2" x14ac:dyDescent="0.3">
      <c r="A613">
        <v>125</v>
      </c>
      <c r="B613">
        <v>9</v>
      </c>
    </row>
    <row r="614" spans="1:2" x14ac:dyDescent="0.3">
      <c r="A614">
        <v>126</v>
      </c>
      <c r="B614">
        <v>1</v>
      </c>
    </row>
    <row r="615" spans="1:2" x14ac:dyDescent="0.3">
      <c r="A615">
        <v>126</v>
      </c>
      <c r="B615">
        <v>2</v>
      </c>
    </row>
    <row r="616" spans="1:2" x14ac:dyDescent="0.3">
      <c r="A616">
        <v>126</v>
      </c>
      <c r="B616">
        <v>5</v>
      </c>
    </row>
    <row r="617" spans="1:2" x14ac:dyDescent="0.3">
      <c r="A617">
        <v>126</v>
      </c>
      <c r="B617">
        <v>7</v>
      </c>
    </row>
    <row r="618" spans="1:2" x14ac:dyDescent="0.3">
      <c r="A618">
        <v>126</v>
      </c>
      <c r="B618">
        <v>9</v>
      </c>
    </row>
    <row r="619" spans="1:2" x14ac:dyDescent="0.3">
      <c r="A619">
        <v>126</v>
      </c>
      <c r="B619">
        <v>10</v>
      </c>
    </row>
    <row r="620" spans="1:2" x14ac:dyDescent="0.3">
      <c r="A620">
        <v>127</v>
      </c>
      <c r="B620">
        <v>2</v>
      </c>
    </row>
    <row r="621" spans="1:2" x14ac:dyDescent="0.3">
      <c r="A621">
        <v>127</v>
      </c>
      <c r="B621">
        <v>3</v>
      </c>
    </row>
    <row r="622" spans="1:2" x14ac:dyDescent="0.3">
      <c r="A622">
        <v>127</v>
      </c>
      <c r="B622">
        <v>5</v>
      </c>
    </row>
    <row r="623" spans="1:2" x14ac:dyDescent="0.3">
      <c r="A623">
        <v>127</v>
      </c>
      <c r="B623">
        <v>7</v>
      </c>
    </row>
    <row r="624" spans="1:2" x14ac:dyDescent="0.3">
      <c r="A624">
        <v>128</v>
      </c>
      <c r="B624">
        <v>3</v>
      </c>
    </row>
    <row r="625" spans="1:2" x14ac:dyDescent="0.3">
      <c r="A625">
        <v>128</v>
      </c>
      <c r="B625">
        <v>6</v>
      </c>
    </row>
    <row r="626" spans="1:2" x14ac:dyDescent="0.3">
      <c r="A626">
        <v>128</v>
      </c>
      <c r="B626">
        <v>8</v>
      </c>
    </row>
    <row r="627" spans="1:2" x14ac:dyDescent="0.3">
      <c r="A627">
        <v>128</v>
      </c>
      <c r="B627">
        <v>18</v>
      </c>
    </row>
    <row r="628" spans="1:2" x14ac:dyDescent="0.3">
      <c r="A628">
        <v>129</v>
      </c>
      <c r="B628">
        <v>1</v>
      </c>
    </row>
    <row r="629" spans="1:2" x14ac:dyDescent="0.3">
      <c r="A629">
        <v>129</v>
      </c>
      <c r="B629">
        <v>7</v>
      </c>
    </row>
    <row r="630" spans="1:2" x14ac:dyDescent="0.3">
      <c r="A630">
        <v>129</v>
      </c>
      <c r="B630">
        <v>9</v>
      </c>
    </row>
    <row r="631" spans="1:2" x14ac:dyDescent="0.3">
      <c r="A631">
        <v>129</v>
      </c>
      <c r="B631">
        <v>12</v>
      </c>
    </row>
    <row r="632" spans="1:2" x14ac:dyDescent="0.3">
      <c r="A632">
        <v>129</v>
      </c>
      <c r="B632">
        <v>13</v>
      </c>
    </row>
    <row r="633" spans="1:2" x14ac:dyDescent="0.3">
      <c r="A633">
        <v>129</v>
      </c>
      <c r="B633">
        <v>14</v>
      </c>
    </row>
    <row r="634" spans="1:2" x14ac:dyDescent="0.3">
      <c r="A634">
        <v>129</v>
      </c>
      <c r="B634">
        <v>17</v>
      </c>
    </row>
    <row r="635" spans="1:2" x14ac:dyDescent="0.3">
      <c r="A635">
        <v>130</v>
      </c>
      <c r="B635">
        <v>4</v>
      </c>
    </row>
    <row r="636" spans="1:2" x14ac:dyDescent="0.3">
      <c r="A636">
        <v>130</v>
      </c>
      <c r="B636">
        <v>6</v>
      </c>
    </row>
    <row r="637" spans="1:2" x14ac:dyDescent="0.3">
      <c r="A637">
        <v>130</v>
      </c>
      <c r="B637">
        <v>9</v>
      </c>
    </row>
    <row r="638" spans="1:2" x14ac:dyDescent="0.3">
      <c r="A638">
        <v>130</v>
      </c>
      <c r="B638">
        <v>10</v>
      </c>
    </row>
    <row r="639" spans="1:2" x14ac:dyDescent="0.3">
      <c r="A639">
        <v>130</v>
      </c>
      <c r="B639">
        <v>14</v>
      </c>
    </row>
    <row r="640" spans="1:2" x14ac:dyDescent="0.3">
      <c r="A640">
        <v>130</v>
      </c>
      <c r="B640">
        <v>17</v>
      </c>
    </row>
    <row r="641" spans="1:2" x14ac:dyDescent="0.3">
      <c r="A641">
        <v>130</v>
      </c>
      <c r="B641">
        <v>18</v>
      </c>
    </row>
    <row r="642" spans="1:2" x14ac:dyDescent="0.3">
      <c r="A642">
        <v>131</v>
      </c>
      <c r="B642">
        <v>1</v>
      </c>
    </row>
    <row r="643" spans="1:2" x14ac:dyDescent="0.3">
      <c r="A643">
        <v>131</v>
      </c>
      <c r="B643">
        <v>2</v>
      </c>
    </row>
    <row r="644" spans="1:2" x14ac:dyDescent="0.3">
      <c r="A644">
        <v>131</v>
      </c>
      <c r="B644">
        <v>4</v>
      </c>
    </row>
    <row r="645" spans="1:2" x14ac:dyDescent="0.3">
      <c r="A645">
        <v>131</v>
      </c>
      <c r="B645">
        <v>5</v>
      </c>
    </row>
    <row r="646" spans="1:2" x14ac:dyDescent="0.3">
      <c r="A646">
        <v>131</v>
      </c>
      <c r="B646">
        <v>6</v>
      </c>
    </row>
    <row r="647" spans="1:2" x14ac:dyDescent="0.3">
      <c r="A647">
        <v>131</v>
      </c>
      <c r="B647">
        <v>8</v>
      </c>
    </row>
    <row r="648" spans="1:2" x14ac:dyDescent="0.3">
      <c r="A648">
        <v>132</v>
      </c>
      <c r="B648">
        <v>1</v>
      </c>
    </row>
    <row r="649" spans="1:2" x14ac:dyDescent="0.3">
      <c r="A649">
        <v>132</v>
      </c>
      <c r="B649">
        <v>3</v>
      </c>
    </row>
    <row r="650" spans="1:2" x14ac:dyDescent="0.3">
      <c r="A650">
        <v>132</v>
      </c>
      <c r="B650">
        <v>5</v>
      </c>
    </row>
    <row r="651" spans="1:2" x14ac:dyDescent="0.3">
      <c r="A651">
        <v>132</v>
      </c>
      <c r="B651">
        <v>9</v>
      </c>
    </row>
    <row r="652" spans="1:2" x14ac:dyDescent="0.3">
      <c r="A652">
        <v>132</v>
      </c>
      <c r="B652">
        <v>10</v>
      </c>
    </row>
    <row r="653" spans="1:2" x14ac:dyDescent="0.3">
      <c r="A653">
        <v>133</v>
      </c>
      <c r="B653">
        <v>4</v>
      </c>
    </row>
    <row r="654" spans="1:2" x14ac:dyDescent="0.3">
      <c r="A654">
        <v>133</v>
      </c>
      <c r="B654">
        <v>5</v>
      </c>
    </row>
    <row r="655" spans="1:2" x14ac:dyDescent="0.3">
      <c r="A655">
        <v>133</v>
      </c>
      <c r="B655">
        <v>10</v>
      </c>
    </row>
    <row r="656" spans="1:2" x14ac:dyDescent="0.3">
      <c r="A656">
        <v>134</v>
      </c>
      <c r="B656">
        <v>3</v>
      </c>
    </row>
    <row r="657" spans="1:2" x14ac:dyDescent="0.3">
      <c r="A657">
        <v>134</v>
      </c>
      <c r="B657">
        <v>4</v>
      </c>
    </row>
    <row r="658" spans="1:2" x14ac:dyDescent="0.3">
      <c r="A658">
        <v>134</v>
      </c>
      <c r="B658">
        <v>7</v>
      </c>
    </row>
    <row r="659" spans="1:2" x14ac:dyDescent="0.3">
      <c r="A659">
        <v>134</v>
      </c>
      <c r="B659">
        <v>9</v>
      </c>
    </row>
    <row r="660" spans="1:2" x14ac:dyDescent="0.3">
      <c r="A660">
        <v>135</v>
      </c>
      <c r="B660">
        <v>2</v>
      </c>
    </row>
    <row r="661" spans="1:2" x14ac:dyDescent="0.3">
      <c r="A661">
        <v>135</v>
      </c>
      <c r="B661">
        <v>3</v>
      </c>
    </row>
    <row r="662" spans="1:2" x14ac:dyDescent="0.3">
      <c r="A662">
        <v>135</v>
      </c>
      <c r="B662">
        <v>4</v>
      </c>
    </row>
    <row r="663" spans="1:2" x14ac:dyDescent="0.3">
      <c r="A663">
        <v>135</v>
      </c>
      <c r="B663">
        <v>5</v>
      </c>
    </row>
    <row r="664" spans="1:2" x14ac:dyDescent="0.3">
      <c r="A664">
        <v>136</v>
      </c>
      <c r="B664">
        <v>1</v>
      </c>
    </row>
    <row r="665" spans="1:2" x14ac:dyDescent="0.3">
      <c r="A665">
        <v>136</v>
      </c>
      <c r="B665">
        <v>3</v>
      </c>
    </row>
    <row r="666" spans="1:2" x14ac:dyDescent="0.3">
      <c r="A666">
        <v>136</v>
      </c>
      <c r="B666">
        <v>7</v>
      </c>
    </row>
    <row r="667" spans="1:2" x14ac:dyDescent="0.3">
      <c r="A667">
        <v>136</v>
      </c>
      <c r="B667">
        <v>8</v>
      </c>
    </row>
    <row r="668" spans="1:2" x14ac:dyDescent="0.3">
      <c r="A668">
        <v>136</v>
      </c>
      <c r="B668">
        <v>10</v>
      </c>
    </row>
    <row r="669" spans="1:2" x14ac:dyDescent="0.3">
      <c r="A669">
        <v>137</v>
      </c>
      <c r="B669">
        <v>1</v>
      </c>
    </row>
    <row r="670" spans="1:2" x14ac:dyDescent="0.3">
      <c r="A670">
        <v>137</v>
      </c>
      <c r="B670">
        <v>5</v>
      </c>
    </row>
    <row r="671" spans="1:2" x14ac:dyDescent="0.3">
      <c r="A671">
        <v>137</v>
      </c>
      <c r="B671">
        <v>7</v>
      </c>
    </row>
    <row r="672" spans="1:2" x14ac:dyDescent="0.3">
      <c r="A672">
        <v>137</v>
      </c>
      <c r="B672">
        <v>10</v>
      </c>
    </row>
    <row r="673" spans="1:2" x14ac:dyDescent="0.3">
      <c r="A673">
        <v>138</v>
      </c>
      <c r="B673">
        <v>1</v>
      </c>
    </row>
    <row r="674" spans="1:2" x14ac:dyDescent="0.3">
      <c r="A674">
        <v>138</v>
      </c>
      <c r="B674">
        <v>6</v>
      </c>
    </row>
    <row r="675" spans="1:2" x14ac:dyDescent="0.3">
      <c r="A675">
        <v>138</v>
      </c>
      <c r="B675">
        <v>7</v>
      </c>
    </row>
    <row r="676" spans="1:2" x14ac:dyDescent="0.3">
      <c r="A676">
        <v>138</v>
      </c>
      <c r="B676">
        <v>8</v>
      </c>
    </row>
    <row r="677" spans="1:2" x14ac:dyDescent="0.3">
      <c r="A677">
        <v>139</v>
      </c>
      <c r="B677">
        <v>1</v>
      </c>
    </row>
    <row r="678" spans="1:2" x14ac:dyDescent="0.3">
      <c r="A678">
        <v>139</v>
      </c>
      <c r="B678">
        <v>2</v>
      </c>
    </row>
    <row r="679" spans="1:2" x14ac:dyDescent="0.3">
      <c r="A679">
        <v>139</v>
      </c>
      <c r="B679">
        <v>3</v>
      </c>
    </row>
    <row r="680" spans="1:2" x14ac:dyDescent="0.3">
      <c r="A680">
        <v>139</v>
      </c>
      <c r="B680">
        <v>5</v>
      </c>
    </row>
    <row r="681" spans="1:2" x14ac:dyDescent="0.3">
      <c r="A681">
        <v>139</v>
      </c>
      <c r="B681">
        <v>6</v>
      </c>
    </row>
    <row r="682" spans="1:2" x14ac:dyDescent="0.3">
      <c r="A682">
        <v>139</v>
      </c>
      <c r="B682">
        <v>9</v>
      </c>
    </row>
    <row r="683" spans="1:2" x14ac:dyDescent="0.3">
      <c r="A683">
        <v>140</v>
      </c>
      <c r="B683">
        <v>3</v>
      </c>
    </row>
    <row r="684" spans="1:2" x14ac:dyDescent="0.3">
      <c r="A684">
        <v>140</v>
      </c>
      <c r="B684">
        <v>4</v>
      </c>
    </row>
    <row r="685" spans="1:2" x14ac:dyDescent="0.3">
      <c r="A685">
        <v>140</v>
      </c>
      <c r="B685">
        <v>6</v>
      </c>
    </row>
    <row r="686" spans="1:2" x14ac:dyDescent="0.3">
      <c r="A686">
        <v>140</v>
      </c>
      <c r="B686">
        <v>8</v>
      </c>
    </row>
    <row r="687" spans="1:2" x14ac:dyDescent="0.3">
      <c r="A687">
        <v>141</v>
      </c>
      <c r="B687">
        <v>2</v>
      </c>
    </row>
    <row r="688" spans="1:2" x14ac:dyDescent="0.3">
      <c r="A688">
        <v>141</v>
      </c>
      <c r="B688">
        <v>3</v>
      </c>
    </row>
    <row r="689" spans="1:2" x14ac:dyDescent="0.3">
      <c r="A689">
        <v>141</v>
      </c>
      <c r="B689">
        <v>7</v>
      </c>
    </row>
    <row r="690" spans="1:2" x14ac:dyDescent="0.3">
      <c r="A690">
        <v>141</v>
      </c>
      <c r="B690">
        <v>8</v>
      </c>
    </row>
    <row r="691" spans="1:2" x14ac:dyDescent="0.3">
      <c r="A691">
        <v>141</v>
      </c>
      <c r="B691">
        <v>9</v>
      </c>
    </row>
    <row r="692" spans="1:2" x14ac:dyDescent="0.3">
      <c r="A692">
        <v>141</v>
      </c>
      <c r="B692">
        <v>10</v>
      </c>
    </row>
    <row r="693" spans="1:2" x14ac:dyDescent="0.3">
      <c r="A693">
        <v>142</v>
      </c>
      <c r="B693">
        <v>1</v>
      </c>
    </row>
    <row r="694" spans="1:2" x14ac:dyDescent="0.3">
      <c r="A694">
        <v>142</v>
      </c>
      <c r="B694">
        <v>6</v>
      </c>
    </row>
    <row r="695" spans="1:2" x14ac:dyDescent="0.3">
      <c r="A695">
        <v>142</v>
      </c>
      <c r="B695">
        <v>8</v>
      </c>
    </row>
    <row r="696" spans="1:2" x14ac:dyDescent="0.3">
      <c r="A696">
        <v>143</v>
      </c>
      <c r="B696">
        <v>4</v>
      </c>
    </row>
    <row r="697" spans="1:2" x14ac:dyDescent="0.3">
      <c r="A697">
        <v>143</v>
      </c>
      <c r="B697">
        <v>9</v>
      </c>
    </row>
    <row r="698" spans="1:2" x14ac:dyDescent="0.3">
      <c r="A698">
        <v>143</v>
      </c>
      <c r="B698">
        <v>10</v>
      </c>
    </row>
    <row r="699" spans="1:2" x14ac:dyDescent="0.3">
      <c r="A699">
        <v>144</v>
      </c>
      <c r="B699">
        <v>1</v>
      </c>
    </row>
    <row r="700" spans="1:2" x14ac:dyDescent="0.3">
      <c r="A700">
        <v>144</v>
      </c>
      <c r="B700">
        <v>2</v>
      </c>
    </row>
    <row r="701" spans="1:2" x14ac:dyDescent="0.3">
      <c r="A701">
        <v>144</v>
      </c>
      <c r="B701">
        <v>4</v>
      </c>
    </row>
    <row r="702" spans="1:2" x14ac:dyDescent="0.3">
      <c r="A702">
        <v>144</v>
      </c>
      <c r="B702">
        <v>6</v>
      </c>
    </row>
    <row r="703" spans="1:2" x14ac:dyDescent="0.3">
      <c r="A703">
        <v>144</v>
      </c>
      <c r="B703">
        <v>7</v>
      </c>
    </row>
    <row r="704" spans="1:2" x14ac:dyDescent="0.3">
      <c r="A704">
        <v>144</v>
      </c>
      <c r="B704">
        <v>9</v>
      </c>
    </row>
    <row r="705" spans="1:2" x14ac:dyDescent="0.3">
      <c r="A705">
        <v>145</v>
      </c>
      <c r="B705">
        <v>1</v>
      </c>
    </row>
    <row r="706" spans="1:2" x14ac:dyDescent="0.3">
      <c r="A706">
        <v>145</v>
      </c>
      <c r="B706">
        <v>2</v>
      </c>
    </row>
    <row r="707" spans="1:2" x14ac:dyDescent="0.3">
      <c r="A707">
        <v>145</v>
      </c>
      <c r="B707">
        <v>3</v>
      </c>
    </row>
    <row r="708" spans="1:2" x14ac:dyDescent="0.3">
      <c r="A708">
        <v>145</v>
      </c>
      <c r="B708">
        <v>4</v>
      </c>
    </row>
    <row r="709" spans="1:2" x14ac:dyDescent="0.3">
      <c r="A709">
        <v>145</v>
      </c>
      <c r="B709">
        <v>10</v>
      </c>
    </row>
    <row r="710" spans="1:2" x14ac:dyDescent="0.3">
      <c r="A710">
        <v>146</v>
      </c>
      <c r="B710">
        <v>3</v>
      </c>
    </row>
    <row r="711" spans="1:2" x14ac:dyDescent="0.3">
      <c r="A711">
        <v>146</v>
      </c>
      <c r="B711">
        <v>4</v>
      </c>
    </row>
    <row r="712" spans="1:2" x14ac:dyDescent="0.3">
      <c r="A712">
        <v>146</v>
      </c>
      <c r="B712">
        <v>5</v>
      </c>
    </row>
    <row r="713" spans="1:2" x14ac:dyDescent="0.3">
      <c r="A713">
        <v>146</v>
      </c>
      <c r="B713">
        <v>7</v>
      </c>
    </row>
    <row r="714" spans="1:2" x14ac:dyDescent="0.3">
      <c r="A714">
        <v>146</v>
      </c>
      <c r="B714">
        <v>9</v>
      </c>
    </row>
    <row r="715" spans="1:2" x14ac:dyDescent="0.3">
      <c r="A715">
        <v>147</v>
      </c>
      <c r="B715">
        <v>2</v>
      </c>
    </row>
    <row r="716" spans="1:2" x14ac:dyDescent="0.3">
      <c r="A716">
        <v>147</v>
      </c>
      <c r="B716">
        <v>5</v>
      </c>
    </row>
    <row r="717" spans="1:2" x14ac:dyDescent="0.3">
      <c r="A717">
        <v>147</v>
      </c>
      <c r="B717">
        <v>7</v>
      </c>
    </row>
    <row r="718" spans="1:2" x14ac:dyDescent="0.3">
      <c r="A718">
        <v>147</v>
      </c>
      <c r="B718">
        <v>8</v>
      </c>
    </row>
    <row r="719" spans="1:2" x14ac:dyDescent="0.3">
      <c r="A719">
        <v>147</v>
      </c>
      <c r="B719">
        <v>9</v>
      </c>
    </row>
    <row r="720" spans="1:2" x14ac:dyDescent="0.3">
      <c r="A720">
        <v>147</v>
      </c>
      <c r="B720">
        <v>10</v>
      </c>
    </row>
    <row r="721" spans="1:2" x14ac:dyDescent="0.3">
      <c r="A721">
        <v>148</v>
      </c>
      <c r="B721">
        <v>1</v>
      </c>
    </row>
    <row r="722" spans="1:2" x14ac:dyDescent="0.3">
      <c r="A722">
        <v>148</v>
      </c>
      <c r="B722">
        <v>4</v>
      </c>
    </row>
    <row r="723" spans="1:2" x14ac:dyDescent="0.3">
      <c r="A723">
        <v>148</v>
      </c>
      <c r="B723">
        <v>6</v>
      </c>
    </row>
    <row r="724" spans="1:2" x14ac:dyDescent="0.3">
      <c r="A724">
        <v>148</v>
      </c>
      <c r="B724">
        <v>7</v>
      </c>
    </row>
    <row r="725" spans="1:2" x14ac:dyDescent="0.3">
      <c r="A725">
        <v>148</v>
      </c>
      <c r="B725">
        <v>9</v>
      </c>
    </row>
    <row r="726" spans="1:2" x14ac:dyDescent="0.3">
      <c r="A726">
        <v>149</v>
      </c>
      <c r="B726">
        <v>1</v>
      </c>
    </row>
    <row r="727" spans="1:2" x14ac:dyDescent="0.3">
      <c r="A727">
        <v>149</v>
      </c>
      <c r="B727">
        <v>4</v>
      </c>
    </row>
    <row r="728" spans="1:2" x14ac:dyDescent="0.3">
      <c r="A728">
        <v>149</v>
      </c>
      <c r="B728">
        <v>5</v>
      </c>
    </row>
    <row r="729" spans="1:2" x14ac:dyDescent="0.3">
      <c r="A729">
        <v>149</v>
      </c>
      <c r="B729">
        <v>7</v>
      </c>
    </row>
    <row r="730" spans="1:2" x14ac:dyDescent="0.3">
      <c r="A730">
        <v>149</v>
      </c>
      <c r="B730">
        <v>8</v>
      </c>
    </row>
    <row r="731" spans="1:2" x14ac:dyDescent="0.3">
      <c r="A731">
        <v>149</v>
      </c>
      <c r="B731">
        <v>10</v>
      </c>
    </row>
    <row r="732" spans="1:2" x14ac:dyDescent="0.3">
      <c r="A732">
        <v>150</v>
      </c>
      <c r="B732">
        <v>1</v>
      </c>
    </row>
    <row r="733" spans="1:2" x14ac:dyDescent="0.3">
      <c r="A733">
        <v>150</v>
      </c>
      <c r="B733">
        <v>2</v>
      </c>
    </row>
    <row r="734" spans="1:2" x14ac:dyDescent="0.3">
      <c r="A734">
        <v>150</v>
      </c>
      <c r="B734">
        <v>3</v>
      </c>
    </row>
    <row r="735" spans="1:2" x14ac:dyDescent="0.3">
      <c r="A735">
        <v>150</v>
      </c>
      <c r="B735">
        <v>6</v>
      </c>
    </row>
    <row r="736" spans="1:2" x14ac:dyDescent="0.3">
      <c r="A736">
        <v>150</v>
      </c>
      <c r="B736">
        <v>7</v>
      </c>
    </row>
    <row r="737" spans="1:2" x14ac:dyDescent="0.3">
      <c r="A737">
        <v>150</v>
      </c>
      <c r="B737">
        <v>9</v>
      </c>
    </row>
    <row r="738" spans="1:2" x14ac:dyDescent="0.3">
      <c r="A738">
        <v>151</v>
      </c>
      <c r="B738">
        <v>3</v>
      </c>
    </row>
    <row r="739" spans="1:2" x14ac:dyDescent="0.3">
      <c r="A739">
        <v>151</v>
      </c>
      <c r="B739">
        <v>7</v>
      </c>
    </row>
    <row r="740" spans="1:2" x14ac:dyDescent="0.3">
      <c r="A740">
        <v>151</v>
      </c>
      <c r="B740">
        <v>10</v>
      </c>
    </row>
    <row r="741" spans="1:2" x14ac:dyDescent="0.3">
      <c r="A741">
        <v>152</v>
      </c>
      <c r="B741">
        <v>3</v>
      </c>
    </row>
    <row r="742" spans="1:2" x14ac:dyDescent="0.3">
      <c r="A742">
        <v>152</v>
      </c>
      <c r="B742">
        <v>6</v>
      </c>
    </row>
    <row r="743" spans="1:2" x14ac:dyDescent="0.3">
      <c r="A743">
        <v>152</v>
      </c>
      <c r="B743">
        <v>7</v>
      </c>
    </row>
    <row r="744" spans="1:2" x14ac:dyDescent="0.3">
      <c r="A744">
        <v>153</v>
      </c>
      <c r="B744">
        <v>2</v>
      </c>
    </row>
    <row r="745" spans="1:2" x14ac:dyDescent="0.3">
      <c r="A745">
        <v>153</v>
      </c>
      <c r="B745">
        <v>6</v>
      </c>
    </row>
    <row r="746" spans="1:2" x14ac:dyDescent="0.3">
      <c r="A746">
        <v>153</v>
      </c>
      <c r="B746">
        <v>7</v>
      </c>
    </row>
    <row r="747" spans="1:2" x14ac:dyDescent="0.3">
      <c r="A747">
        <v>153</v>
      </c>
      <c r="B747">
        <v>10</v>
      </c>
    </row>
    <row r="748" spans="1:2" x14ac:dyDescent="0.3">
      <c r="A748">
        <v>154</v>
      </c>
      <c r="B748">
        <v>3</v>
      </c>
    </row>
    <row r="749" spans="1:2" x14ac:dyDescent="0.3">
      <c r="A749">
        <v>154</v>
      </c>
      <c r="B749">
        <v>4</v>
      </c>
    </row>
    <row r="750" spans="1:2" x14ac:dyDescent="0.3">
      <c r="A750">
        <v>154</v>
      </c>
      <c r="B750">
        <v>5</v>
      </c>
    </row>
    <row r="751" spans="1:2" x14ac:dyDescent="0.3">
      <c r="A751">
        <v>154</v>
      </c>
      <c r="B751">
        <v>6</v>
      </c>
    </row>
    <row r="752" spans="1:2" x14ac:dyDescent="0.3">
      <c r="A752">
        <v>154</v>
      </c>
      <c r="B752">
        <v>7</v>
      </c>
    </row>
    <row r="753" spans="1:2" x14ac:dyDescent="0.3">
      <c r="A753">
        <v>155</v>
      </c>
      <c r="B753">
        <v>3</v>
      </c>
    </row>
    <row r="754" spans="1:2" x14ac:dyDescent="0.3">
      <c r="A754">
        <v>155</v>
      </c>
      <c r="B754">
        <v>4</v>
      </c>
    </row>
    <row r="755" spans="1:2" x14ac:dyDescent="0.3">
      <c r="A755">
        <v>155</v>
      </c>
      <c r="B755">
        <v>7</v>
      </c>
    </row>
    <row r="756" spans="1:2" x14ac:dyDescent="0.3">
      <c r="A756">
        <v>155</v>
      </c>
      <c r="B756">
        <v>8</v>
      </c>
    </row>
    <row r="757" spans="1:2" x14ac:dyDescent="0.3">
      <c r="A757">
        <v>155</v>
      </c>
      <c r="B757">
        <v>10</v>
      </c>
    </row>
    <row r="758" spans="1:2" x14ac:dyDescent="0.3">
      <c r="A758">
        <v>156</v>
      </c>
      <c r="B758">
        <v>1</v>
      </c>
    </row>
    <row r="759" spans="1:2" x14ac:dyDescent="0.3">
      <c r="A759">
        <v>156</v>
      </c>
      <c r="B759">
        <v>3</v>
      </c>
    </row>
    <row r="760" spans="1:2" x14ac:dyDescent="0.3">
      <c r="A760">
        <v>156</v>
      </c>
      <c r="B760">
        <v>6</v>
      </c>
    </row>
    <row r="761" spans="1:2" x14ac:dyDescent="0.3">
      <c r="A761">
        <v>156</v>
      </c>
      <c r="B761">
        <v>8</v>
      </c>
    </row>
    <row r="762" spans="1:2" x14ac:dyDescent="0.3">
      <c r="A762">
        <v>156</v>
      </c>
      <c r="B762">
        <v>10</v>
      </c>
    </row>
    <row r="763" spans="1:2" x14ac:dyDescent="0.3">
      <c r="A763">
        <v>157</v>
      </c>
      <c r="B763">
        <v>1</v>
      </c>
    </row>
    <row r="764" spans="1:2" x14ac:dyDescent="0.3">
      <c r="A764">
        <v>157</v>
      </c>
      <c r="B764">
        <v>2</v>
      </c>
    </row>
    <row r="765" spans="1:2" x14ac:dyDescent="0.3">
      <c r="A765">
        <v>157</v>
      </c>
      <c r="B765">
        <v>6</v>
      </c>
    </row>
    <row r="766" spans="1:2" x14ac:dyDescent="0.3">
      <c r="A766">
        <v>157</v>
      </c>
      <c r="B766">
        <v>7</v>
      </c>
    </row>
    <row r="767" spans="1:2" x14ac:dyDescent="0.3">
      <c r="A767">
        <v>157</v>
      </c>
      <c r="B767">
        <v>9</v>
      </c>
    </row>
    <row r="768" spans="1:2" x14ac:dyDescent="0.3">
      <c r="A768">
        <v>157</v>
      </c>
      <c r="B768">
        <v>10</v>
      </c>
    </row>
    <row r="769" spans="1:2" x14ac:dyDescent="0.3">
      <c r="A769">
        <v>158</v>
      </c>
      <c r="B769">
        <v>1</v>
      </c>
    </row>
    <row r="770" spans="1:2" x14ac:dyDescent="0.3">
      <c r="A770">
        <v>158</v>
      </c>
      <c r="B770">
        <v>2</v>
      </c>
    </row>
    <row r="771" spans="1:2" x14ac:dyDescent="0.3">
      <c r="A771">
        <v>158</v>
      </c>
      <c r="B771">
        <v>3</v>
      </c>
    </row>
    <row r="772" spans="1:2" x14ac:dyDescent="0.3">
      <c r="A772">
        <v>158</v>
      </c>
      <c r="B772">
        <v>5</v>
      </c>
    </row>
    <row r="773" spans="1:2" x14ac:dyDescent="0.3">
      <c r="A773">
        <v>158</v>
      </c>
      <c r="B773">
        <v>7</v>
      </c>
    </row>
    <row r="774" spans="1:2" x14ac:dyDescent="0.3">
      <c r="A774">
        <v>158</v>
      </c>
      <c r="B774">
        <v>8</v>
      </c>
    </row>
    <row r="775" spans="1:2" x14ac:dyDescent="0.3">
      <c r="A775">
        <v>158</v>
      </c>
      <c r="B775">
        <v>13</v>
      </c>
    </row>
    <row r="776" spans="1:2" x14ac:dyDescent="0.3">
      <c r="A776">
        <v>158</v>
      </c>
      <c r="B776">
        <v>15</v>
      </c>
    </row>
    <row r="777" spans="1:2" x14ac:dyDescent="0.3">
      <c r="A777">
        <v>158</v>
      </c>
      <c r="B777">
        <v>17</v>
      </c>
    </row>
    <row r="778" spans="1:2" x14ac:dyDescent="0.3">
      <c r="A778">
        <v>158</v>
      </c>
      <c r="B778">
        <v>18</v>
      </c>
    </row>
    <row r="779" spans="1:2" x14ac:dyDescent="0.3">
      <c r="A779">
        <v>159</v>
      </c>
      <c r="B779">
        <v>1</v>
      </c>
    </row>
    <row r="780" spans="1:2" x14ac:dyDescent="0.3">
      <c r="A780">
        <v>159</v>
      </c>
      <c r="B780">
        <v>4</v>
      </c>
    </row>
    <row r="781" spans="1:2" x14ac:dyDescent="0.3">
      <c r="A781">
        <v>159</v>
      </c>
      <c r="B781">
        <v>6</v>
      </c>
    </row>
    <row r="782" spans="1:2" x14ac:dyDescent="0.3">
      <c r="A782">
        <v>159</v>
      </c>
      <c r="B782">
        <v>8</v>
      </c>
    </row>
    <row r="783" spans="1:2" x14ac:dyDescent="0.3">
      <c r="A783">
        <v>159</v>
      </c>
      <c r="B783">
        <v>10</v>
      </c>
    </row>
    <row r="784" spans="1:2" x14ac:dyDescent="0.3">
      <c r="A784">
        <v>160</v>
      </c>
      <c r="B784">
        <v>2</v>
      </c>
    </row>
    <row r="785" spans="1:2" x14ac:dyDescent="0.3">
      <c r="A785">
        <v>160</v>
      </c>
      <c r="B785">
        <v>3</v>
      </c>
    </row>
    <row r="786" spans="1:2" x14ac:dyDescent="0.3">
      <c r="A786">
        <v>160</v>
      </c>
      <c r="B786">
        <v>7</v>
      </c>
    </row>
    <row r="787" spans="1:2" x14ac:dyDescent="0.3">
      <c r="A787">
        <v>161</v>
      </c>
      <c r="B787">
        <v>1</v>
      </c>
    </row>
    <row r="788" spans="1:2" x14ac:dyDescent="0.3">
      <c r="A788">
        <v>161</v>
      </c>
      <c r="B788">
        <v>2</v>
      </c>
    </row>
    <row r="789" spans="1:2" x14ac:dyDescent="0.3">
      <c r="A789">
        <v>161</v>
      </c>
      <c r="B789">
        <v>3</v>
      </c>
    </row>
    <row r="790" spans="1:2" x14ac:dyDescent="0.3">
      <c r="A790">
        <v>161</v>
      </c>
      <c r="B790">
        <v>4</v>
      </c>
    </row>
    <row r="791" spans="1:2" x14ac:dyDescent="0.3">
      <c r="A791">
        <v>162</v>
      </c>
      <c r="B791">
        <v>2</v>
      </c>
    </row>
    <row r="792" spans="1:2" x14ac:dyDescent="0.3">
      <c r="A792">
        <v>162</v>
      </c>
      <c r="B792">
        <v>5</v>
      </c>
    </row>
    <row r="793" spans="1:2" x14ac:dyDescent="0.3">
      <c r="A793">
        <v>162</v>
      </c>
      <c r="B793">
        <v>8</v>
      </c>
    </row>
    <row r="794" spans="1:2" x14ac:dyDescent="0.3">
      <c r="A794">
        <v>162</v>
      </c>
      <c r="B794">
        <v>13</v>
      </c>
    </row>
    <row r="795" spans="1:2" x14ac:dyDescent="0.3">
      <c r="A795">
        <v>162</v>
      </c>
      <c r="B795">
        <v>14</v>
      </c>
    </row>
    <row r="796" spans="1:2" x14ac:dyDescent="0.3">
      <c r="A796">
        <v>162</v>
      </c>
      <c r="B796">
        <v>15</v>
      </c>
    </row>
    <row r="797" spans="1:2" x14ac:dyDescent="0.3">
      <c r="A797">
        <v>163</v>
      </c>
      <c r="B797">
        <v>1</v>
      </c>
    </row>
    <row r="798" spans="1:2" x14ac:dyDescent="0.3">
      <c r="A798">
        <v>163</v>
      </c>
      <c r="B798">
        <v>4</v>
      </c>
    </row>
    <row r="799" spans="1:2" x14ac:dyDescent="0.3">
      <c r="A799">
        <v>163</v>
      </c>
      <c r="B799">
        <v>6</v>
      </c>
    </row>
    <row r="800" spans="1:2" x14ac:dyDescent="0.3">
      <c r="A800">
        <v>163</v>
      </c>
      <c r="B800">
        <v>8</v>
      </c>
    </row>
    <row r="801" spans="1:2" x14ac:dyDescent="0.3">
      <c r="A801">
        <v>163</v>
      </c>
      <c r="B801">
        <v>10</v>
      </c>
    </row>
    <row r="802" spans="1:2" x14ac:dyDescent="0.3">
      <c r="A802">
        <v>164</v>
      </c>
      <c r="B802">
        <v>2</v>
      </c>
    </row>
    <row r="803" spans="1:2" x14ac:dyDescent="0.3">
      <c r="A803">
        <v>164</v>
      </c>
      <c r="B803">
        <v>3</v>
      </c>
    </row>
    <row r="804" spans="1:2" x14ac:dyDescent="0.3">
      <c r="A804">
        <v>164</v>
      </c>
      <c r="B804">
        <v>5</v>
      </c>
    </row>
    <row r="805" spans="1:2" x14ac:dyDescent="0.3">
      <c r="A805">
        <v>164</v>
      </c>
      <c r="B805">
        <v>8</v>
      </c>
    </row>
    <row r="806" spans="1:2" x14ac:dyDescent="0.3">
      <c r="A806">
        <v>165</v>
      </c>
      <c r="B806">
        <v>1</v>
      </c>
    </row>
    <row r="807" spans="1:2" x14ac:dyDescent="0.3">
      <c r="A807">
        <v>165</v>
      </c>
      <c r="B807">
        <v>2</v>
      </c>
    </row>
    <row r="808" spans="1:2" x14ac:dyDescent="0.3">
      <c r="A808">
        <v>165</v>
      </c>
      <c r="B808">
        <v>5</v>
      </c>
    </row>
    <row r="809" spans="1:2" x14ac:dyDescent="0.3">
      <c r="A809">
        <v>165</v>
      </c>
      <c r="B809">
        <v>6</v>
      </c>
    </row>
    <row r="810" spans="1:2" x14ac:dyDescent="0.3">
      <c r="A810">
        <v>165</v>
      </c>
      <c r="B810">
        <v>8</v>
      </c>
    </row>
    <row r="811" spans="1:2" x14ac:dyDescent="0.3">
      <c r="A811">
        <v>165</v>
      </c>
      <c r="B811">
        <v>10</v>
      </c>
    </row>
    <row r="812" spans="1:2" x14ac:dyDescent="0.3">
      <c r="A812">
        <v>166</v>
      </c>
      <c r="B812">
        <v>2</v>
      </c>
    </row>
    <row r="813" spans="1:2" x14ac:dyDescent="0.3">
      <c r="A813">
        <v>166</v>
      </c>
      <c r="B813">
        <v>3</v>
      </c>
    </row>
    <row r="814" spans="1:2" x14ac:dyDescent="0.3">
      <c r="A814">
        <v>166</v>
      </c>
      <c r="B814">
        <v>5</v>
      </c>
    </row>
    <row r="815" spans="1:2" x14ac:dyDescent="0.3">
      <c r="A815">
        <v>166</v>
      </c>
      <c r="B815">
        <v>6</v>
      </c>
    </row>
    <row r="816" spans="1:2" x14ac:dyDescent="0.3">
      <c r="A816">
        <v>167</v>
      </c>
      <c r="B816">
        <v>3</v>
      </c>
    </row>
    <row r="817" spans="1:2" x14ac:dyDescent="0.3">
      <c r="A817">
        <v>167</v>
      </c>
      <c r="B817">
        <v>4</v>
      </c>
    </row>
    <row r="818" spans="1:2" x14ac:dyDescent="0.3">
      <c r="A818">
        <v>167</v>
      </c>
      <c r="B818">
        <v>5</v>
      </c>
    </row>
    <row r="819" spans="1:2" x14ac:dyDescent="0.3">
      <c r="A819">
        <v>167</v>
      </c>
      <c r="B819">
        <v>8</v>
      </c>
    </row>
    <row r="820" spans="1:2" x14ac:dyDescent="0.3">
      <c r="A820">
        <v>168</v>
      </c>
      <c r="B820">
        <v>4</v>
      </c>
    </row>
    <row r="821" spans="1:2" x14ac:dyDescent="0.3">
      <c r="A821">
        <v>168</v>
      </c>
      <c r="B821">
        <v>5</v>
      </c>
    </row>
    <row r="822" spans="1:2" x14ac:dyDescent="0.3">
      <c r="A822">
        <v>168</v>
      </c>
      <c r="B822">
        <v>7</v>
      </c>
    </row>
    <row r="823" spans="1:2" x14ac:dyDescent="0.3">
      <c r="A823">
        <v>168</v>
      </c>
      <c r="B823">
        <v>8</v>
      </c>
    </row>
    <row r="824" spans="1:2" x14ac:dyDescent="0.3">
      <c r="A824">
        <v>168</v>
      </c>
      <c r="B824">
        <v>9</v>
      </c>
    </row>
    <row r="825" spans="1:2" x14ac:dyDescent="0.3">
      <c r="A825">
        <v>169</v>
      </c>
      <c r="B825">
        <v>1</v>
      </c>
    </row>
    <row r="826" spans="1:2" x14ac:dyDescent="0.3">
      <c r="A826">
        <v>169</v>
      </c>
      <c r="B826">
        <v>7</v>
      </c>
    </row>
    <row r="827" spans="1:2" x14ac:dyDescent="0.3">
      <c r="A827">
        <v>169</v>
      </c>
      <c r="B827">
        <v>8</v>
      </c>
    </row>
    <row r="828" spans="1:2" x14ac:dyDescent="0.3">
      <c r="A828">
        <v>169</v>
      </c>
      <c r="B828">
        <v>9</v>
      </c>
    </row>
    <row r="829" spans="1:2" x14ac:dyDescent="0.3">
      <c r="A829">
        <v>169</v>
      </c>
      <c r="B829">
        <v>10</v>
      </c>
    </row>
    <row r="830" spans="1:2" x14ac:dyDescent="0.3">
      <c r="A830">
        <v>170</v>
      </c>
      <c r="B830">
        <v>1</v>
      </c>
    </row>
    <row r="831" spans="1:2" x14ac:dyDescent="0.3">
      <c r="A831">
        <v>170</v>
      </c>
      <c r="B831">
        <v>3</v>
      </c>
    </row>
    <row r="832" spans="1:2" x14ac:dyDescent="0.3">
      <c r="A832">
        <v>170</v>
      </c>
      <c r="B832">
        <v>5</v>
      </c>
    </row>
    <row r="833" spans="1:2" x14ac:dyDescent="0.3">
      <c r="A833">
        <v>170</v>
      </c>
      <c r="B833">
        <v>6</v>
      </c>
    </row>
    <row r="834" spans="1:2" x14ac:dyDescent="0.3">
      <c r="A834">
        <v>170</v>
      </c>
      <c r="B834">
        <v>10</v>
      </c>
    </row>
    <row r="835" spans="1:2" x14ac:dyDescent="0.3">
      <c r="A835">
        <v>171</v>
      </c>
      <c r="B835">
        <v>3</v>
      </c>
    </row>
    <row r="836" spans="1:2" x14ac:dyDescent="0.3">
      <c r="A836">
        <v>171</v>
      </c>
      <c r="B836">
        <v>5</v>
      </c>
    </row>
    <row r="837" spans="1:2" x14ac:dyDescent="0.3">
      <c r="A837">
        <v>171</v>
      </c>
      <c r="B837">
        <v>7</v>
      </c>
    </row>
    <row r="838" spans="1:2" x14ac:dyDescent="0.3">
      <c r="A838">
        <v>171</v>
      </c>
      <c r="B838">
        <v>9</v>
      </c>
    </row>
    <row r="839" spans="1:2" x14ac:dyDescent="0.3">
      <c r="A839">
        <v>171</v>
      </c>
      <c r="B839">
        <v>10</v>
      </c>
    </row>
    <row r="840" spans="1:2" x14ac:dyDescent="0.3">
      <c r="A840">
        <v>172</v>
      </c>
      <c r="B840">
        <v>2</v>
      </c>
    </row>
    <row r="841" spans="1:2" x14ac:dyDescent="0.3">
      <c r="A841">
        <v>172</v>
      </c>
      <c r="B841">
        <v>3</v>
      </c>
    </row>
    <row r="842" spans="1:2" x14ac:dyDescent="0.3">
      <c r="A842">
        <v>172</v>
      </c>
      <c r="B842">
        <v>7</v>
      </c>
    </row>
    <row r="843" spans="1:2" x14ac:dyDescent="0.3">
      <c r="A843">
        <v>172</v>
      </c>
      <c r="B843">
        <v>10</v>
      </c>
    </row>
    <row r="844" spans="1:2" x14ac:dyDescent="0.3">
      <c r="A844">
        <v>172</v>
      </c>
      <c r="B844">
        <v>18</v>
      </c>
    </row>
    <row r="845" spans="1:2" x14ac:dyDescent="0.3">
      <c r="A845">
        <v>173</v>
      </c>
      <c r="B845">
        <v>1</v>
      </c>
    </row>
    <row r="846" spans="1:2" x14ac:dyDescent="0.3">
      <c r="A846">
        <v>173</v>
      </c>
      <c r="B846">
        <v>4</v>
      </c>
    </row>
    <row r="847" spans="1:2" x14ac:dyDescent="0.3">
      <c r="A847">
        <v>173</v>
      </c>
      <c r="B847">
        <v>7</v>
      </c>
    </row>
    <row r="848" spans="1:2" x14ac:dyDescent="0.3">
      <c r="A848">
        <v>173</v>
      </c>
      <c r="B848">
        <v>8</v>
      </c>
    </row>
    <row r="849" spans="1:2" x14ac:dyDescent="0.3">
      <c r="A849">
        <v>173</v>
      </c>
      <c r="B849">
        <v>10</v>
      </c>
    </row>
    <row r="850" spans="1:2" x14ac:dyDescent="0.3">
      <c r="A850">
        <v>174</v>
      </c>
      <c r="B850">
        <v>2</v>
      </c>
    </row>
    <row r="851" spans="1:2" x14ac:dyDescent="0.3">
      <c r="A851">
        <v>174</v>
      </c>
      <c r="B851">
        <v>3</v>
      </c>
    </row>
    <row r="852" spans="1:2" x14ac:dyDescent="0.3">
      <c r="A852">
        <v>174</v>
      </c>
      <c r="B852">
        <v>4</v>
      </c>
    </row>
    <row r="853" spans="1:2" x14ac:dyDescent="0.3">
      <c r="A853">
        <v>174</v>
      </c>
      <c r="B853">
        <v>5</v>
      </c>
    </row>
    <row r="854" spans="1:2" x14ac:dyDescent="0.3">
      <c r="A854">
        <v>174</v>
      </c>
      <c r="B854">
        <v>8</v>
      </c>
    </row>
    <row r="855" spans="1:2" x14ac:dyDescent="0.3">
      <c r="A855">
        <v>174</v>
      </c>
      <c r="B855">
        <v>10</v>
      </c>
    </row>
    <row r="856" spans="1:2" x14ac:dyDescent="0.3">
      <c r="A856">
        <v>175</v>
      </c>
      <c r="B856">
        <v>1</v>
      </c>
    </row>
    <row r="857" spans="1:2" x14ac:dyDescent="0.3">
      <c r="A857">
        <v>175</v>
      </c>
      <c r="B857">
        <v>3</v>
      </c>
    </row>
    <row r="858" spans="1:2" x14ac:dyDescent="0.3">
      <c r="A858">
        <v>175</v>
      </c>
      <c r="B858">
        <v>5</v>
      </c>
    </row>
    <row r="859" spans="1:2" x14ac:dyDescent="0.3">
      <c r="A859">
        <v>175</v>
      </c>
      <c r="B859">
        <v>9</v>
      </c>
    </row>
    <row r="860" spans="1:2" x14ac:dyDescent="0.3">
      <c r="A860">
        <v>176</v>
      </c>
      <c r="B860">
        <v>1</v>
      </c>
    </row>
    <row r="861" spans="1:2" x14ac:dyDescent="0.3">
      <c r="A861">
        <v>176</v>
      </c>
      <c r="B861">
        <v>3</v>
      </c>
    </row>
    <row r="862" spans="1:2" x14ac:dyDescent="0.3">
      <c r="A862">
        <v>176</v>
      </c>
      <c r="B862">
        <v>7</v>
      </c>
    </row>
    <row r="863" spans="1:2" x14ac:dyDescent="0.3">
      <c r="A863">
        <v>176</v>
      </c>
      <c r="B863">
        <v>9</v>
      </c>
    </row>
    <row r="864" spans="1:2" x14ac:dyDescent="0.3">
      <c r="A864">
        <v>177</v>
      </c>
      <c r="B864">
        <v>1</v>
      </c>
    </row>
    <row r="865" spans="1:2" x14ac:dyDescent="0.3">
      <c r="A865">
        <v>177</v>
      </c>
      <c r="B865">
        <v>3</v>
      </c>
    </row>
    <row r="866" spans="1:2" x14ac:dyDescent="0.3">
      <c r="A866">
        <v>177</v>
      </c>
      <c r="B866">
        <v>6</v>
      </c>
    </row>
    <row r="867" spans="1:2" x14ac:dyDescent="0.3">
      <c r="A867">
        <v>177</v>
      </c>
      <c r="B867">
        <v>9</v>
      </c>
    </row>
    <row r="868" spans="1:2" x14ac:dyDescent="0.3">
      <c r="A868">
        <v>178</v>
      </c>
      <c r="B868">
        <v>5</v>
      </c>
    </row>
    <row r="869" spans="1:2" x14ac:dyDescent="0.3">
      <c r="A869">
        <v>178</v>
      </c>
      <c r="B869">
        <v>8</v>
      </c>
    </row>
    <row r="870" spans="1:2" x14ac:dyDescent="0.3">
      <c r="A870">
        <v>178</v>
      </c>
      <c r="B870">
        <v>9</v>
      </c>
    </row>
    <row r="871" spans="1:2" x14ac:dyDescent="0.3">
      <c r="A871">
        <v>178</v>
      </c>
      <c r="B871">
        <v>10</v>
      </c>
    </row>
    <row r="872" spans="1:2" x14ac:dyDescent="0.3">
      <c r="A872">
        <v>179</v>
      </c>
      <c r="B872">
        <v>3</v>
      </c>
    </row>
    <row r="873" spans="1:2" x14ac:dyDescent="0.3">
      <c r="A873">
        <v>179</v>
      </c>
      <c r="B873">
        <v>4</v>
      </c>
    </row>
    <row r="874" spans="1:2" x14ac:dyDescent="0.3">
      <c r="A874">
        <v>179</v>
      </c>
      <c r="B874">
        <v>5</v>
      </c>
    </row>
    <row r="875" spans="1:2" x14ac:dyDescent="0.3">
      <c r="A875">
        <v>179</v>
      </c>
      <c r="B875">
        <v>6</v>
      </c>
    </row>
    <row r="876" spans="1:2" x14ac:dyDescent="0.3">
      <c r="A876">
        <v>179</v>
      </c>
      <c r="B876">
        <v>8</v>
      </c>
    </row>
    <row r="877" spans="1:2" x14ac:dyDescent="0.3">
      <c r="A877">
        <v>179</v>
      </c>
      <c r="B877">
        <v>10</v>
      </c>
    </row>
    <row r="878" spans="1:2" x14ac:dyDescent="0.3">
      <c r="A878">
        <v>180</v>
      </c>
      <c r="B878">
        <v>4</v>
      </c>
    </row>
    <row r="879" spans="1:2" x14ac:dyDescent="0.3">
      <c r="A879">
        <v>180</v>
      </c>
      <c r="B879">
        <v>7</v>
      </c>
    </row>
    <row r="880" spans="1:2" x14ac:dyDescent="0.3">
      <c r="A880">
        <v>180</v>
      </c>
      <c r="B880">
        <v>9</v>
      </c>
    </row>
    <row r="881" spans="1:2" x14ac:dyDescent="0.3">
      <c r="A881">
        <v>181</v>
      </c>
      <c r="B881">
        <v>5</v>
      </c>
    </row>
    <row r="882" spans="1:2" x14ac:dyDescent="0.3">
      <c r="A882">
        <v>181</v>
      </c>
      <c r="B882">
        <v>7</v>
      </c>
    </row>
    <row r="883" spans="1:2" x14ac:dyDescent="0.3">
      <c r="A883">
        <v>181</v>
      </c>
      <c r="B883">
        <v>8</v>
      </c>
    </row>
    <row r="884" spans="1:2" x14ac:dyDescent="0.3">
      <c r="A884">
        <v>181</v>
      </c>
      <c r="B884">
        <v>12</v>
      </c>
    </row>
    <row r="885" spans="1:2" x14ac:dyDescent="0.3">
      <c r="A885">
        <v>181</v>
      </c>
      <c r="B885">
        <v>13</v>
      </c>
    </row>
    <row r="886" spans="1:2" x14ac:dyDescent="0.3">
      <c r="A886">
        <v>181</v>
      </c>
      <c r="B886">
        <v>14</v>
      </c>
    </row>
    <row r="887" spans="1:2" x14ac:dyDescent="0.3">
      <c r="A887">
        <v>181</v>
      </c>
      <c r="B887">
        <v>17</v>
      </c>
    </row>
    <row r="888" spans="1:2" x14ac:dyDescent="0.3">
      <c r="A888">
        <v>182</v>
      </c>
      <c r="B888">
        <v>1</v>
      </c>
    </row>
    <row r="889" spans="1:2" x14ac:dyDescent="0.3">
      <c r="A889">
        <v>182</v>
      </c>
      <c r="B889">
        <v>2</v>
      </c>
    </row>
    <row r="890" spans="1:2" x14ac:dyDescent="0.3">
      <c r="A890">
        <v>182</v>
      </c>
      <c r="B890">
        <v>6</v>
      </c>
    </row>
    <row r="891" spans="1:2" x14ac:dyDescent="0.3">
      <c r="A891">
        <v>182</v>
      </c>
      <c r="B891">
        <v>10</v>
      </c>
    </row>
    <row r="892" spans="1:2" x14ac:dyDescent="0.3">
      <c r="A892">
        <v>183</v>
      </c>
      <c r="B892">
        <v>1</v>
      </c>
    </row>
    <row r="893" spans="1:2" x14ac:dyDescent="0.3">
      <c r="A893">
        <v>183</v>
      </c>
      <c r="B893">
        <v>2</v>
      </c>
    </row>
    <row r="894" spans="1:2" x14ac:dyDescent="0.3">
      <c r="A894">
        <v>183</v>
      </c>
      <c r="B894">
        <v>3</v>
      </c>
    </row>
    <row r="895" spans="1:2" x14ac:dyDescent="0.3">
      <c r="A895">
        <v>183</v>
      </c>
      <c r="B895">
        <v>6</v>
      </c>
    </row>
    <row r="896" spans="1:2" x14ac:dyDescent="0.3">
      <c r="A896">
        <v>183</v>
      </c>
      <c r="B896">
        <v>8</v>
      </c>
    </row>
    <row r="897" spans="1:2" x14ac:dyDescent="0.3">
      <c r="A897">
        <v>183</v>
      </c>
      <c r="B897">
        <v>9</v>
      </c>
    </row>
    <row r="898" spans="1:2" x14ac:dyDescent="0.3">
      <c r="A898">
        <v>184</v>
      </c>
      <c r="B898">
        <v>2</v>
      </c>
    </row>
    <row r="899" spans="1:2" x14ac:dyDescent="0.3">
      <c r="A899">
        <v>184</v>
      </c>
      <c r="B899">
        <v>3</v>
      </c>
    </row>
    <row r="900" spans="1:2" x14ac:dyDescent="0.3">
      <c r="A900">
        <v>184</v>
      </c>
      <c r="B900">
        <v>4</v>
      </c>
    </row>
    <row r="901" spans="1:2" x14ac:dyDescent="0.3">
      <c r="A901">
        <v>184</v>
      </c>
      <c r="B901">
        <v>6</v>
      </c>
    </row>
    <row r="902" spans="1:2" x14ac:dyDescent="0.3">
      <c r="A902">
        <v>184</v>
      </c>
      <c r="B902">
        <v>10</v>
      </c>
    </row>
    <row r="903" spans="1:2" x14ac:dyDescent="0.3">
      <c r="A903">
        <v>185</v>
      </c>
      <c r="B903">
        <v>1</v>
      </c>
    </row>
    <row r="904" spans="1:2" x14ac:dyDescent="0.3">
      <c r="A904">
        <v>185</v>
      </c>
      <c r="B904">
        <v>2</v>
      </c>
    </row>
    <row r="905" spans="1:2" x14ac:dyDescent="0.3">
      <c r="A905">
        <v>185</v>
      </c>
      <c r="B905">
        <v>4</v>
      </c>
    </row>
    <row r="906" spans="1:2" x14ac:dyDescent="0.3">
      <c r="A906">
        <v>185</v>
      </c>
      <c r="B906">
        <v>6</v>
      </c>
    </row>
    <row r="907" spans="1:2" x14ac:dyDescent="0.3">
      <c r="A907">
        <v>185</v>
      </c>
      <c r="B907">
        <v>9</v>
      </c>
    </row>
    <row r="908" spans="1:2" x14ac:dyDescent="0.3">
      <c r="A908">
        <v>186</v>
      </c>
      <c r="B908">
        <v>1</v>
      </c>
    </row>
    <row r="909" spans="1:2" x14ac:dyDescent="0.3">
      <c r="A909">
        <v>186</v>
      </c>
      <c r="B909">
        <v>4</v>
      </c>
    </row>
    <row r="910" spans="1:2" x14ac:dyDescent="0.3">
      <c r="A910">
        <v>186</v>
      </c>
      <c r="B910">
        <v>6</v>
      </c>
    </row>
    <row r="911" spans="1:2" x14ac:dyDescent="0.3">
      <c r="A911">
        <v>186</v>
      </c>
      <c r="B911">
        <v>10</v>
      </c>
    </row>
    <row r="912" spans="1:2" x14ac:dyDescent="0.3">
      <c r="A912">
        <v>187</v>
      </c>
      <c r="B912">
        <v>3</v>
      </c>
    </row>
    <row r="913" spans="1:2" x14ac:dyDescent="0.3">
      <c r="A913">
        <v>187</v>
      </c>
      <c r="B913">
        <v>5</v>
      </c>
    </row>
    <row r="914" spans="1:2" x14ac:dyDescent="0.3">
      <c r="A914">
        <v>187</v>
      </c>
      <c r="B914">
        <v>7</v>
      </c>
    </row>
    <row r="915" spans="1:2" x14ac:dyDescent="0.3">
      <c r="A915">
        <v>188</v>
      </c>
      <c r="B915">
        <v>1</v>
      </c>
    </row>
    <row r="916" spans="1:2" x14ac:dyDescent="0.3">
      <c r="A916">
        <v>188</v>
      </c>
      <c r="B916">
        <v>7</v>
      </c>
    </row>
    <row r="917" spans="1:2" x14ac:dyDescent="0.3">
      <c r="A917">
        <v>188</v>
      </c>
      <c r="B917">
        <v>8</v>
      </c>
    </row>
    <row r="918" spans="1:2" x14ac:dyDescent="0.3">
      <c r="A918">
        <v>188</v>
      </c>
      <c r="B918">
        <v>9</v>
      </c>
    </row>
    <row r="919" spans="1:2" x14ac:dyDescent="0.3">
      <c r="A919">
        <v>189</v>
      </c>
      <c r="B919">
        <v>1</v>
      </c>
    </row>
    <row r="920" spans="1:2" x14ac:dyDescent="0.3">
      <c r="A920">
        <v>189</v>
      </c>
      <c r="B920">
        <v>4</v>
      </c>
    </row>
    <row r="921" spans="1:2" x14ac:dyDescent="0.3">
      <c r="A921">
        <v>189</v>
      </c>
      <c r="B921">
        <v>8</v>
      </c>
    </row>
    <row r="922" spans="1:2" x14ac:dyDescent="0.3">
      <c r="A922">
        <v>190</v>
      </c>
      <c r="B922">
        <v>1</v>
      </c>
    </row>
    <row r="923" spans="1:2" x14ac:dyDescent="0.3">
      <c r="A923">
        <v>190</v>
      </c>
      <c r="B923">
        <v>3</v>
      </c>
    </row>
    <row r="924" spans="1:2" x14ac:dyDescent="0.3">
      <c r="A924">
        <v>190</v>
      </c>
      <c r="B924">
        <v>4</v>
      </c>
    </row>
    <row r="925" spans="1:2" x14ac:dyDescent="0.3">
      <c r="A925">
        <v>191</v>
      </c>
      <c r="B925">
        <v>2</v>
      </c>
    </row>
    <row r="926" spans="1:2" x14ac:dyDescent="0.3">
      <c r="A926">
        <v>191</v>
      </c>
      <c r="B926">
        <v>3</v>
      </c>
    </row>
    <row r="927" spans="1:2" x14ac:dyDescent="0.3">
      <c r="A927">
        <v>191</v>
      </c>
      <c r="B927">
        <v>8</v>
      </c>
    </row>
    <row r="928" spans="1:2" x14ac:dyDescent="0.3">
      <c r="A928">
        <v>192</v>
      </c>
      <c r="B928">
        <v>2</v>
      </c>
    </row>
    <row r="929" spans="1:2" x14ac:dyDescent="0.3">
      <c r="A929">
        <v>192</v>
      </c>
      <c r="B929">
        <v>3</v>
      </c>
    </row>
    <row r="930" spans="1:2" x14ac:dyDescent="0.3">
      <c r="A930">
        <v>192</v>
      </c>
      <c r="B930">
        <v>4</v>
      </c>
    </row>
    <row r="931" spans="1:2" x14ac:dyDescent="0.3">
      <c r="A931">
        <v>192</v>
      </c>
      <c r="B931">
        <v>6</v>
      </c>
    </row>
    <row r="932" spans="1:2" x14ac:dyDescent="0.3">
      <c r="A932">
        <v>192</v>
      </c>
      <c r="B932">
        <v>8</v>
      </c>
    </row>
    <row r="933" spans="1:2" x14ac:dyDescent="0.3">
      <c r="A933">
        <v>192</v>
      </c>
      <c r="B933">
        <v>9</v>
      </c>
    </row>
    <row r="934" spans="1:2" x14ac:dyDescent="0.3">
      <c r="A934">
        <v>193</v>
      </c>
      <c r="B934">
        <v>2</v>
      </c>
    </row>
    <row r="935" spans="1:2" x14ac:dyDescent="0.3">
      <c r="A935">
        <v>193</v>
      </c>
      <c r="B935">
        <v>3</v>
      </c>
    </row>
    <row r="936" spans="1:2" x14ac:dyDescent="0.3">
      <c r="A936">
        <v>193</v>
      </c>
      <c r="B936">
        <v>4</v>
      </c>
    </row>
    <row r="937" spans="1:2" x14ac:dyDescent="0.3">
      <c r="A937">
        <v>193</v>
      </c>
      <c r="B937">
        <v>5</v>
      </c>
    </row>
    <row r="938" spans="1:2" x14ac:dyDescent="0.3">
      <c r="A938">
        <v>193</v>
      </c>
      <c r="B938">
        <v>8</v>
      </c>
    </row>
    <row r="939" spans="1:2" x14ac:dyDescent="0.3">
      <c r="A939">
        <v>193</v>
      </c>
      <c r="B939">
        <v>9</v>
      </c>
    </row>
    <row r="940" spans="1:2" x14ac:dyDescent="0.3">
      <c r="A940">
        <v>194</v>
      </c>
      <c r="B940">
        <v>2</v>
      </c>
    </row>
    <row r="941" spans="1:2" x14ac:dyDescent="0.3">
      <c r="A941">
        <v>194</v>
      </c>
      <c r="B941">
        <v>5</v>
      </c>
    </row>
    <row r="942" spans="1:2" x14ac:dyDescent="0.3">
      <c r="A942">
        <v>194</v>
      </c>
      <c r="B942">
        <v>6</v>
      </c>
    </row>
    <row r="943" spans="1:2" x14ac:dyDescent="0.3">
      <c r="A943">
        <v>194</v>
      </c>
      <c r="B943">
        <v>9</v>
      </c>
    </row>
    <row r="944" spans="1:2" x14ac:dyDescent="0.3">
      <c r="A944">
        <v>194</v>
      </c>
      <c r="B944">
        <v>14</v>
      </c>
    </row>
    <row r="945" spans="1:2" x14ac:dyDescent="0.3">
      <c r="A945">
        <v>194</v>
      </c>
      <c r="B945">
        <v>15</v>
      </c>
    </row>
    <row r="946" spans="1:2" x14ac:dyDescent="0.3">
      <c r="A946">
        <v>194</v>
      </c>
      <c r="B946">
        <v>17</v>
      </c>
    </row>
    <row r="947" spans="1:2" x14ac:dyDescent="0.3">
      <c r="A947">
        <v>195</v>
      </c>
      <c r="B947">
        <v>3</v>
      </c>
    </row>
    <row r="948" spans="1:2" x14ac:dyDescent="0.3">
      <c r="A948">
        <v>195</v>
      </c>
      <c r="B948">
        <v>4</v>
      </c>
    </row>
    <row r="949" spans="1:2" x14ac:dyDescent="0.3">
      <c r="A949">
        <v>195</v>
      </c>
      <c r="B949">
        <v>7</v>
      </c>
    </row>
    <row r="950" spans="1:2" x14ac:dyDescent="0.3">
      <c r="A950">
        <v>195</v>
      </c>
      <c r="B950">
        <v>8</v>
      </c>
    </row>
    <row r="951" spans="1:2" x14ac:dyDescent="0.3">
      <c r="A951">
        <v>196</v>
      </c>
      <c r="B951">
        <v>2</v>
      </c>
    </row>
    <row r="952" spans="1:2" x14ac:dyDescent="0.3">
      <c r="A952">
        <v>196</v>
      </c>
      <c r="B952">
        <v>3</v>
      </c>
    </row>
    <row r="953" spans="1:2" x14ac:dyDescent="0.3">
      <c r="A953">
        <v>196</v>
      </c>
      <c r="B953">
        <v>7</v>
      </c>
    </row>
    <row r="954" spans="1:2" x14ac:dyDescent="0.3">
      <c r="A954">
        <v>196</v>
      </c>
      <c r="B954">
        <v>8</v>
      </c>
    </row>
    <row r="955" spans="1:2" x14ac:dyDescent="0.3">
      <c r="A955">
        <v>196</v>
      </c>
      <c r="B955">
        <v>12</v>
      </c>
    </row>
    <row r="956" spans="1:2" x14ac:dyDescent="0.3">
      <c r="A956">
        <v>196</v>
      </c>
      <c r="B956">
        <v>13</v>
      </c>
    </row>
    <row r="957" spans="1:2" x14ac:dyDescent="0.3">
      <c r="A957">
        <v>197</v>
      </c>
      <c r="B957">
        <v>5</v>
      </c>
    </row>
    <row r="958" spans="1:2" x14ac:dyDescent="0.3">
      <c r="A958">
        <v>197</v>
      </c>
      <c r="B958">
        <v>6</v>
      </c>
    </row>
    <row r="959" spans="1:2" x14ac:dyDescent="0.3">
      <c r="A959">
        <v>197</v>
      </c>
      <c r="B959">
        <v>7</v>
      </c>
    </row>
    <row r="960" spans="1:2" x14ac:dyDescent="0.3">
      <c r="A960">
        <v>197</v>
      </c>
      <c r="B960">
        <v>8</v>
      </c>
    </row>
    <row r="961" spans="1:2" x14ac:dyDescent="0.3">
      <c r="A961">
        <v>197</v>
      </c>
      <c r="B961">
        <v>9</v>
      </c>
    </row>
    <row r="962" spans="1:2" x14ac:dyDescent="0.3">
      <c r="A962">
        <v>197</v>
      </c>
      <c r="B962">
        <v>12</v>
      </c>
    </row>
    <row r="963" spans="1:2" x14ac:dyDescent="0.3">
      <c r="A963">
        <v>198</v>
      </c>
      <c r="B963">
        <v>3</v>
      </c>
    </row>
    <row r="964" spans="1:2" x14ac:dyDescent="0.3">
      <c r="A964">
        <v>198</v>
      </c>
      <c r="B964">
        <v>5</v>
      </c>
    </row>
    <row r="965" spans="1:2" x14ac:dyDescent="0.3">
      <c r="A965">
        <v>198</v>
      </c>
      <c r="B965">
        <v>6</v>
      </c>
    </row>
    <row r="966" spans="1:2" x14ac:dyDescent="0.3">
      <c r="A966">
        <v>198</v>
      </c>
      <c r="B966">
        <v>8</v>
      </c>
    </row>
    <row r="967" spans="1:2" x14ac:dyDescent="0.3">
      <c r="A967">
        <v>198</v>
      </c>
      <c r="B967">
        <v>9</v>
      </c>
    </row>
    <row r="968" spans="1:2" x14ac:dyDescent="0.3">
      <c r="A968">
        <v>198</v>
      </c>
      <c r="B968">
        <v>10</v>
      </c>
    </row>
    <row r="969" spans="1:2" x14ac:dyDescent="0.3">
      <c r="A969">
        <v>199</v>
      </c>
      <c r="B969">
        <v>1</v>
      </c>
    </row>
    <row r="970" spans="1:2" x14ac:dyDescent="0.3">
      <c r="A970">
        <v>199</v>
      </c>
      <c r="B970">
        <v>4</v>
      </c>
    </row>
    <row r="971" spans="1:2" x14ac:dyDescent="0.3">
      <c r="A971">
        <v>199</v>
      </c>
      <c r="B971">
        <v>8</v>
      </c>
    </row>
    <row r="972" spans="1:2" x14ac:dyDescent="0.3">
      <c r="A972">
        <v>200</v>
      </c>
      <c r="B972">
        <v>1</v>
      </c>
    </row>
    <row r="973" spans="1:2" x14ac:dyDescent="0.3">
      <c r="A973">
        <v>200</v>
      </c>
      <c r="B973">
        <v>3</v>
      </c>
    </row>
    <row r="974" spans="1:2" x14ac:dyDescent="0.3">
      <c r="A974">
        <v>200</v>
      </c>
      <c r="B974">
        <v>5</v>
      </c>
    </row>
    <row r="975" spans="1:2" x14ac:dyDescent="0.3">
      <c r="A975">
        <v>200</v>
      </c>
      <c r="B975">
        <v>9</v>
      </c>
    </row>
    <row r="976" spans="1:2" x14ac:dyDescent="0.3">
      <c r="A976">
        <v>200</v>
      </c>
      <c r="B976">
        <v>10</v>
      </c>
    </row>
    <row r="977" spans="1:2" x14ac:dyDescent="0.3">
      <c r="A977">
        <v>201</v>
      </c>
      <c r="B977">
        <v>3</v>
      </c>
    </row>
    <row r="978" spans="1:2" x14ac:dyDescent="0.3">
      <c r="A978">
        <v>201</v>
      </c>
      <c r="B978">
        <v>5</v>
      </c>
    </row>
    <row r="979" spans="1:2" x14ac:dyDescent="0.3">
      <c r="A979">
        <v>201</v>
      </c>
      <c r="B979">
        <v>6</v>
      </c>
    </row>
    <row r="980" spans="1:2" x14ac:dyDescent="0.3">
      <c r="A980">
        <v>201</v>
      </c>
      <c r="B980">
        <v>8</v>
      </c>
    </row>
    <row r="981" spans="1:2" x14ac:dyDescent="0.3">
      <c r="A981">
        <v>201</v>
      </c>
      <c r="B981">
        <v>9</v>
      </c>
    </row>
    <row r="982" spans="1:2" x14ac:dyDescent="0.3">
      <c r="A982">
        <v>202</v>
      </c>
      <c r="B982">
        <v>1</v>
      </c>
    </row>
    <row r="983" spans="1:2" x14ac:dyDescent="0.3">
      <c r="A983">
        <v>202</v>
      </c>
      <c r="B983">
        <v>4</v>
      </c>
    </row>
    <row r="984" spans="1:2" x14ac:dyDescent="0.3">
      <c r="A984">
        <v>202</v>
      </c>
      <c r="B984">
        <v>5</v>
      </c>
    </row>
    <row r="985" spans="1:2" x14ac:dyDescent="0.3">
      <c r="A985">
        <v>202</v>
      </c>
      <c r="B985">
        <v>8</v>
      </c>
    </row>
    <row r="986" spans="1:2" x14ac:dyDescent="0.3">
      <c r="A986">
        <v>203</v>
      </c>
      <c r="B986">
        <v>1</v>
      </c>
    </row>
    <row r="987" spans="1:2" x14ac:dyDescent="0.3">
      <c r="A987">
        <v>203</v>
      </c>
      <c r="B987">
        <v>3</v>
      </c>
    </row>
    <row r="988" spans="1:2" x14ac:dyDescent="0.3">
      <c r="A988">
        <v>203</v>
      </c>
      <c r="B988">
        <v>6</v>
      </c>
    </row>
    <row r="989" spans="1:2" x14ac:dyDescent="0.3">
      <c r="A989">
        <v>203</v>
      </c>
      <c r="B989">
        <v>7</v>
      </c>
    </row>
    <row r="990" spans="1:2" x14ac:dyDescent="0.3">
      <c r="A990">
        <v>203</v>
      </c>
      <c r="B990">
        <v>9</v>
      </c>
    </row>
    <row r="991" spans="1:2" x14ac:dyDescent="0.3">
      <c r="A991">
        <v>204</v>
      </c>
      <c r="B991">
        <v>1</v>
      </c>
    </row>
    <row r="992" spans="1:2" x14ac:dyDescent="0.3">
      <c r="A992">
        <v>204</v>
      </c>
      <c r="B992">
        <v>4</v>
      </c>
    </row>
    <row r="993" spans="1:2" x14ac:dyDescent="0.3">
      <c r="A993">
        <v>204</v>
      </c>
      <c r="B993">
        <v>6</v>
      </c>
    </row>
    <row r="994" spans="1:2" x14ac:dyDescent="0.3">
      <c r="A994">
        <v>204</v>
      </c>
      <c r="B994">
        <v>7</v>
      </c>
    </row>
    <row r="995" spans="1:2" x14ac:dyDescent="0.3">
      <c r="A995">
        <v>204</v>
      </c>
      <c r="B995">
        <v>8</v>
      </c>
    </row>
    <row r="996" spans="1:2" x14ac:dyDescent="0.3">
      <c r="A996">
        <v>204</v>
      </c>
      <c r="B996">
        <v>9</v>
      </c>
    </row>
    <row r="997" spans="1:2" x14ac:dyDescent="0.3">
      <c r="A997">
        <v>205</v>
      </c>
      <c r="B997">
        <v>1</v>
      </c>
    </row>
    <row r="998" spans="1:2" x14ac:dyDescent="0.3">
      <c r="A998">
        <v>205</v>
      </c>
      <c r="B998">
        <v>3</v>
      </c>
    </row>
    <row r="999" spans="1:2" x14ac:dyDescent="0.3">
      <c r="A999">
        <v>205</v>
      </c>
      <c r="B999">
        <v>4</v>
      </c>
    </row>
    <row r="1000" spans="1:2" x14ac:dyDescent="0.3">
      <c r="A1000">
        <v>205</v>
      </c>
      <c r="B1000">
        <v>5</v>
      </c>
    </row>
    <row r="1001" spans="1:2" x14ac:dyDescent="0.3">
      <c r="A1001">
        <v>205</v>
      </c>
      <c r="B1001">
        <v>7</v>
      </c>
    </row>
    <row r="1002" spans="1:2" x14ac:dyDescent="0.3">
      <c r="A1002">
        <v>205</v>
      </c>
      <c r="B1002">
        <v>8</v>
      </c>
    </row>
    <row r="1003" spans="1:2" x14ac:dyDescent="0.3">
      <c r="A1003">
        <v>206</v>
      </c>
      <c r="B1003">
        <v>2</v>
      </c>
    </row>
    <row r="1004" spans="1:2" x14ac:dyDescent="0.3">
      <c r="A1004">
        <v>206</v>
      </c>
      <c r="B1004">
        <v>3</v>
      </c>
    </row>
    <row r="1005" spans="1:2" x14ac:dyDescent="0.3">
      <c r="A1005">
        <v>206</v>
      </c>
      <c r="B1005">
        <v>4</v>
      </c>
    </row>
    <row r="1006" spans="1:2" x14ac:dyDescent="0.3">
      <c r="A1006">
        <v>206</v>
      </c>
      <c r="B1006">
        <v>6</v>
      </c>
    </row>
    <row r="1007" spans="1:2" x14ac:dyDescent="0.3">
      <c r="A1007">
        <v>206</v>
      </c>
      <c r="B1007">
        <v>9</v>
      </c>
    </row>
    <row r="1008" spans="1:2" x14ac:dyDescent="0.3">
      <c r="A1008">
        <v>207</v>
      </c>
      <c r="B1008">
        <v>1</v>
      </c>
    </row>
    <row r="1009" spans="1:2" x14ac:dyDescent="0.3">
      <c r="A1009">
        <v>207</v>
      </c>
      <c r="B1009">
        <v>2</v>
      </c>
    </row>
    <row r="1010" spans="1:2" x14ac:dyDescent="0.3">
      <c r="A1010">
        <v>207</v>
      </c>
      <c r="B1010">
        <v>3</v>
      </c>
    </row>
    <row r="1011" spans="1:2" x14ac:dyDescent="0.3">
      <c r="A1011">
        <v>207</v>
      </c>
      <c r="B1011">
        <v>4</v>
      </c>
    </row>
    <row r="1012" spans="1:2" x14ac:dyDescent="0.3">
      <c r="A1012">
        <v>207</v>
      </c>
      <c r="B1012">
        <v>8</v>
      </c>
    </row>
    <row r="1013" spans="1:2" x14ac:dyDescent="0.3">
      <c r="A1013">
        <v>207</v>
      </c>
      <c r="B1013">
        <v>9</v>
      </c>
    </row>
    <row r="1014" spans="1:2" x14ac:dyDescent="0.3">
      <c r="A1014">
        <v>208</v>
      </c>
      <c r="B1014">
        <v>2</v>
      </c>
    </row>
    <row r="1015" spans="1:2" x14ac:dyDescent="0.3">
      <c r="A1015">
        <v>208</v>
      </c>
      <c r="B1015">
        <v>5</v>
      </c>
    </row>
    <row r="1016" spans="1:2" x14ac:dyDescent="0.3">
      <c r="A1016">
        <v>208</v>
      </c>
      <c r="B1016">
        <v>6</v>
      </c>
    </row>
    <row r="1017" spans="1:2" x14ac:dyDescent="0.3">
      <c r="A1017">
        <v>208</v>
      </c>
      <c r="B1017">
        <v>7</v>
      </c>
    </row>
    <row r="1018" spans="1:2" x14ac:dyDescent="0.3">
      <c r="A1018">
        <v>208</v>
      </c>
      <c r="B1018">
        <v>9</v>
      </c>
    </row>
    <row r="1019" spans="1:2" x14ac:dyDescent="0.3">
      <c r="A1019">
        <v>208</v>
      </c>
      <c r="B1019">
        <v>10</v>
      </c>
    </row>
    <row r="1020" spans="1:2" x14ac:dyDescent="0.3">
      <c r="A1020">
        <v>208</v>
      </c>
      <c r="B1020">
        <v>12</v>
      </c>
    </row>
    <row r="1021" spans="1:2" x14ac:dyDescent="0.3">
      <c r="A1021">
        <v>208</v>
      </c>
      <c r="B1021">
        <v>13</v>
      </c>
    </row>
    <row r="1022" spans="1:2" x14ac:dyDescent="0.3">
      <c r="A1022">
        <v>208</v>
      </c>
      <c r="B1022">
        <v>14</v>
      </c>
    </row>
    <row r="1023" spans="1:2" x14ac:dyDescent="0.3">
      <c r="A1023">
        <v>208</v>
      </c>
      <c r="B1023">
        <v>18</v>
      </c>
    </row>
    <row r="1024" spans="1:2" x14ac:dyDescent="0.3">
      <c r="A1024">
        <v>209</v>
      </c>
      <c r="B1024">
        <v>2</v>
      </c>
    </row>
    <row r="1025" spans="1:2" x14ac:dyDescent="0.3">
      <c r="A1025">
        <v>209</v>
      </c>
      <c r="B1025">
        <v>3</v>
      </c>
    </row>
    <row r="1026" spans="1:2" x14ac:dyDescent="0.3">
      <c r="A1026">
        <v>209</v>
      </c>
      <c r="B1026">
        <v>6</v>
      </c>
    </row>
    <row r="1027" spans="1:2" x14ac:dyDescent="0.3">
      <c r="A1027">
        <v>209</v>
      </c>
      <c r="B1027">
        <v>7</v>
      </c>
    </row>
    <row r="1028" spans="1:2" x14ac:dyDescent="0.3">
      <c r="A1028">
        <v>210</v>
      </c>
      <c r="B1028">
        <v>2</v>
      </c>
    </row>
    <row r="1029" spans="1:2" x14ac:dyDescent="0.3">
      <c r="A1029">
        <v>210</v>
      </c>
      <c r="B1029">
        <v>3</v>
      </c>
    </row>
    <row r="1030" spans="1:2" x14ac:dyDescent="0.3">
      <c r="A1030">
        <v>210</v>
      </c>
      <c r="B1030">
        <v>6</v>
      </c>
    </row>
    <row r="1031" spans="1:2" x14ac:dyDescent="0.3">
      <c r="A1031">
        <v>210</v>
      </c>
      <c r="B1031">
        <v>8</v>
      </c>
    </row>
    <row r="1032" spans="1:2" x14ac:dyDescent="0.3">
      <c r="A1032">
        <v>210</v>
      </c>
      <c r="B1032">
        <v>10</v>
      </c>
    </row>
    <row r="1033" spans="1:2" x14ac:dyDescent="0.3">
      <c r="A1033">
        <v>211</v>
      </c>
      <c r="B1033">
        <v>1</v>
      </c>
    </row>
    <row r="1034" spans="1:2" x14ac:dyDescent="0.3">
      <c r="A1034">
        <v>211</v>
      </c>
      <c r="B1034">
        <v>3</v>
      </c>
    </row>
    <row r="1035" spans="1:2" x14ac:dyDescent="0.3">
      <c r="A1035">
        <v>211</v>
      </c>
      <c r="B1035">
        <v>6</v>
      </c>
    </row>
    <row r="1036" spans="1:2" x14ac:dyDescent="0.3">
      <c r="A1036">
        <v>211</v>
      </c>
      <c r="B1036">
        <v>7</v>
      </c>
    </row>
    <row r="1037" spans="1:2" x14ac:dyDescent="0.3">
      <c r="A1037">
        <v>211</v>
      </c>
      <c r="B1037">
        <v>8</v>
      </c>
    </row>
    <row r="1038" spans="1:2" x14ac:dyDescent="0.3">
      <c r="A1038">
        <v>211</v>
      </c>
      <c r="B1038">
        <v>9</v>
      </c>
    </row>
    <row r="1039" spans="1:2" x14ac:dyDescent="0.3">
      <c r="A1039">
        <v>212</v>
      </c>
      <c r="B1039">
        <v>6</v>
      </c>
    </row>
    <row r="1040" spans="1:2" x14ac:dyDescent="0.3">
      <c r="A1040">
        <v>212</v>
      </c>
      <c r="B1040">
        <v>7</v>
      </c>
    </row>
    <row r="1041" spans="1:2" x14ac:dyDescent="0.3">
      <c r="A1041">
        <v>212</v>
      </c>
      <c r="B1041">
        <v>10</v>
      </c>
    </row>
    <row r="1042" spans="1:2" x14ac:dyDescent="0.3">
      <c r="A1042">
        <v>213</v>
      </c>
      <c r="B1042">
        <v>2</v>
      </c>
    </row>
    <row r="1043" spans="1:2" x14ac:dyDescent="0.3">
      <c r="A1043">
        <v>213</v>
      </c>
      <c r="B1043">
        <v>3</v>
      </c>
    </row>
    <row r="1044" spans="1:2" x14ac:dyDescent="0.3">
      <c r="A1044">
        <v>213</v>
      </c>
      <c r="B1044">
        <v>5</v>
      </c>
    </row>
    <row r="1045" spans="1:2" x14ac:dyDescent="0.3">
      <c r="A1045">
        <v>213</v>
      </c>
      <c r="B1045">
        <v>10</v>
      </c>
    </row>
    <row r="1046" spans="1:2" x14ac:dyDescent="0.3">
      <c r="A1046">
        <v>214</v>
      </c>
      <c r="B1046">
        <v>2</v>
      </c>
    </row>
    <row r="1047" spans="1:2" x14ac:dyDescent="0.3">
      <c r="A1047">
        <v>214</v>
      </c>
      <c r="B1047">
        <v>5</v>
      </c>
    </row>
    <row r="1048" spans="1:2" x14ac:dyDescent="0.3">
      <c r="A1048">
        <v>214</v>
      </c>
      <c r="B1048">
        <v>6</v>
      </c>
    </row>
    <row r="1049" spans="1:2" x14ac:dyDescent="0.3">
      <c r="A1049">
        <v>215</v>
      </c>
      <c r="B1049">
        <v>3</v>
      </c>
    </row>
    <row r="1050" spans="1:2" x14ac:dyDescent="0.3">
      <c r="A1050">
        <v>215</v>
      </c>
      <c r="B1050">
        <v>9</v>
      </c>
    </row>
    <row r="1051" spans="1:2" x14ac:dyDescent="0.3">
      <c r="A1051">
        <v>215</v>
      </c>
      <c r="B1051">
        <v>10</v>
      </c>
    </row>
    <row r="1052" spans="1:2" x14ac:dyDescent="0.3">
      <c r="A1052">
        <v>216</v>
      </c>
      <c r="B1052">
        <v>1</v>
      </c>
    </row>
    <row r="1053" spans="1:2" x14ac:dyDescent="0.3">
      <c r="A1053">
        <v>216</v>
      </c>
      <c r="B1053">
        <v>3</v>
      </c>
    </row>
    <row r="1054" spans="1:2" x14ac:dyDescent="0.3">
      <c r="A1054">
        <v>216</v>
      </c>
      <c r="B1054">
        <v>6</v>
      </c>
    </row>
    <row r="1055" spans="1:2" x14ac:dyDescent="0.3">
      <c r="A1055">
        <v>216</v>
      </c>
      <c r="B1055">
        <v>7</v>
      </c>
    </row>
    <row r="1056" spans="1:2" x14ac:dyDescent="0.3">
      <c r="A1056">
        <v>216</v>
      </c>
      <c r="B1056">
        <v>8</v>
      </c>
    </row>
    <row r="1057" spans="1:2" x14ac:dyDescent="0.3">
      <c r="A1057">
        <v>216</v>
      </c>
      <c r="B1057">
        <v>10</v>
      </c>
    </row>
    <row r="1058" spans="1:2" x14ac:dyDescent="0.3">
      <c r="A1058">
        <v>217</v>
      </c>
      <c r="B1058">
        <v>2</v>
      </c>
    </row>
    <row r="1059" spans="1:2" x14ac:dyDescent="0.3">
      <c r="A1059">
        <v>217</v>
      </c>
      <c r="B1059">
        <v>6</v>
      </c>
    </row>
    <row r="1060" spans="1:2" x14ac:dyDescent="0.3">
      <c r="A1060">
        <v>217</v>
      </c>
      <c r="B1060">
        <v>8</v>
      </c>
    </row>
    <row r="1061" spans="1:2" x14ac:dyDescent="0.3">
      <c r="A1061">
        <v>217</v>
      </c>
      <c r="B1061">
        <v>15</v>
      </c>
    </row>
    <row r="1062" spans="1:2" x14ac:dyDescent="0.3">
      <c r="A1062">
        <v>218</v>
      </c>
      <c r="B1062">
        <v>1</v>
      </c>
    </row>
    <row r="1063" spans="1:2" x14ac:dyDescent="0.3">
      <c r="A1063">
        <v>218</v>
      </c>
      <c r="B1063">
        <v>2</v>
      </c>
    </row>
    <row r="1064" spans="1:2" x14ac:dyDescent="0.3">
      <c r="A1064">
        <v>218</v>
      </c>
      <c r="B1064">
        <v>4</v>
      </c>
    </row>
    <row r="1065" spans="1:2" x14ac:dyDescent="0.3">
      <c r="A1065">
        <v>218</v>
      </c>
      <c r="B1065">
        <v>5</v>
      </c>
    </row>
    <row r="1066" spans="1:2" x14ac:dyDescent="0.3">
      <c r="A1066">
        <v>218</v>
      </c>
      <c r="B1066">
        <v>7</v>
      </c>
    </row>
    <row r="1067" spans="1:2" x14ac:dyDescent="0.3">
      <c r="A1067">
        <v>219</v>
      </c>
      <c r="B1067">
        <v>1</v>
      </c>
    </row>
    <row r="1068" spans="1:2" x14ac:dyDescent="0.3">
      <c r="A1068">
        <v>219</v>
      </c>
      <c r="B1068">
        <v>3</v>
      </c>
    </row>
    <row r="1069" spans="1:2" x14ac:dyDescent="0.3">
      <c r="A1069">
        <v>219</v>
      </c>
      <c r="B1069">
        <v>6</v>
      </c>
    </row>
    <row r="1070" spans="1:2" x14ac:dyDescent="0.3">
      <c r="A1070">
        <v>219</v>
      </c>
      <c r="B1070">
        <v>7</v>
      </c>
    </row>
    <row r="1071" spans="1:2" x14ac:dyDescent="0.3">
      <c r="A1071">
        <v>219</v>
      </c>
      <c r="B1071">
        <v>9</v>
      </c>
    </row>
    <row r="1072" spans="1:2" x14ac:dyDescent="0.3">
      <c r="A1072">
        <v>219</v>
      </c>
      <c r="B1072">
        <v>10</v>
      </c>
    </row>
    <row r="1073" spans="1:2" x14ac:dyDescent="0.3">
      <c r="A1073">
        <v>220</v>
      </c>
      <c r="B1073">
        <v>2</v>
      </c>
    </row>
    <row r="1074" spans="1:2" x14ac:dyDescent="0.3">
      <c r="A1074">
        <v>220</v>
      </c>
      <c r="B1074">
        <v>5</v>
      </c>
    </row>
    <row r="1075" spans="1:2" x14ac:dyDescent="0.3">
      <c r="A1075">
        <v>220</v>
      </c>
      <c r="B1075">
        <v>6</v>
      </c>
    </row>
    <row r="1076" spans="1:2" x14ac:dyDescent="0.3">
      <c r="A1076">
        <v>220</v>
      </c>
      <c r="B1076">
        <v>7</v>
      </c>
    </row>
    <row r="1077" spans="1:2" x14ac:dyDescent="0.3">
      <c r="A1077">
        <v>220</v>
      </c>
      <c r="B1077">
        <v>8</v>
      </c>
    </row>
    <row r="1078" spans="1:2" x14ac:dyDescent="0.3">
      <c r="A1078">
        <v>220</v>
      </c>
      <c r="B1078">
        <v>10</v>
      </c>
    </row>
    <row r="1079" spans="1:2" x14ac:dyDescent="0.3">
      <c r="A1079">
        <v>221</v>
      </c>
      <c r="B1079">
        <v>1</v>
      </c>
    </row>
    <row r="1080" spans="1:2" x14ac:dyDescent="0.3">
      <c r="A1080">
        <v>221</v>
      </c>
      <c r="B1080">
        <v>7</v>
      </c>
    </row>
    <row r="1081" spans="1:2" x14ac:dyDescent="0.3">
      <c r="A1081">
        <v>221</v>
      </c>
      <c r="B1081">
        <v>8</v>
      </c>
    </row>
    <row r="1082" spans="1:2" x14ac:dyDescent="0.3">
      <c r="A1082">
        <v>221</v>
      </c>
      <c r="B1082">
        <v>9</v>
      </c>
    </row>
    <row r="1083" spans="1:2" x14ac:dyDescent="0.3">
      <c r="A1083">
        <v>222</v>
      </c>
      <c r="B1083">
        <v>3</v>
      </c>
    </row>
    <row r="1084" spans="1:2" x14ac:dyDescent="0.3">
      <c r="A1084">
        <v>222</v>
      </c>
      <c r="B1084">
        <v>4</v>
      </c>
    </row>
    <row r="1085" spans="1:2" x14ac:dyDescent="0.3">
      <c r="A1085">
        <v>222</v>
      </c>
      <c r="B1085">
        <v>6</v>
      </c>
    </row>
    <row r="1086" spans="1:2" x14ac:dyDescent="0.3">
      <c r="A1086">
        <v>222</v>
      </c>
      <c r="B1086">
        <v>7</v>
      </c>
    </row>
    <row r="1087" spans="1:2" x14ac:dyDescent="0.3">
      <c r="A1087">
        <v>222</v>
      </c>
      <c r="B1087">
        <v>10</v>
      </c>
    </row>
    <row r="1088" spans="1:2" x14ac:dyDescent="0.3">
      <c r="A1088">
        <v>223</v>
      </c>
      <c r="B1088">
        <v>2</v>
      </c>
    </row>
    <row r="1089" spans="1:2" x14ac:dyDescent="0.3">
      <c r="A1089">
        <v>223</v>
      </c>
      <c r="B1089">
        <v>6</v>
      </c>
    </row>
    <row r="1090" spans="1:2" x14ac:dyDescent="0.3">
      <c r="A1090">
        <v>223</v>
      </c>
      <c r="B1090">
        <v>7</v>
      </c>
    </row>
    <row r="1091" spans="1:2" x14ac:dyDescent="0.3">
      <c r="A1091">
        <v>223</v>
      </c>
      <c r="B1091">
        <v>9</v>
      </c>
    </row>
    <row r="1092" spans="1:2" x14ac:dyDescent="0.3">
      <c r="A1092">
        <v>224</v>
      </c>
      <c r="B1092">
        <v>1</v>
      </c>
    </row>
    <row r="1093" spans="1:2" x14ac:dyDescent="0.3">
      <c r="A1093">
        <v>224</v>
      </c>
      <c r="B1093">
        <v>5</v>
      </c>
    </row>
    <row r="1094" spans="1:2" x14ac:dyDescent="0.3">
      <c r="A1094">
        <v>224</v>
      </c>
      <c r="B1094">
        <v>6</v>
      </c>
    </row>
    <row r="1095" spans="1:2" x14ac:dyDescent="0.3">
      <c r="A1095">
        <v>224</v>
      </c>
      <c r="B1095">
        <v>13</v>
      </c>
    </row>
    <row r="1096" spans="1:2" x14ac:dyDescent="0.3">
      <c r="A1096">
        <v>224</v>
      </c>
      <c r="B1096">
        <v>14</v>
      </c>
    </row>
    <row r="1097" spans="1:2" x14ac:dyDescent="0.3">
      <c r="A1097">
        <v>224</v>
      </c>
      <c r="B1097">
        <v>18</v>
      </c>
    </row>
    <row r="1098" spans="1:2" x14ac:dyDescent="0.3">
      <c r="A1098">
        <v>225</v>
      </c>
      <c r="B1098">
        <v>1</v>
      </c>
    </row>
    <row r="1099" spans="1:2" x14ac:dyDescent="0.3">
      <c r="A1099">
        <v>225</v>
      </c>
      <c r="B1099">
        <v>2</v>
      </c>
    </row>
    <row r="1100" spans="1:2" x14ac:dyDescent="0.3">
      <c r="A1100">
        <v>225</v>
      </c>
      <c r="B1100">
        <v>3</v>
      </c>
    </row>
    <row r="1101" spans="1:2" x14ac:dyDescent="0.3">
      <c r="A1101">
        <v>225</v>
      </c>
      <c r="B1101">
        <v>5</v>
      </c>
    </row>
    <row r="1102" spans="1:2" x14ac:dyDescent="0.3">
      <c r="A1102">
        <v>225</v>
      </c>
      <c r="B1102">
        <v>8</v>
      </c>
    </row>
    <row r="1103" spans="1:2" x14ac:dyDescent="0.3">
      <c r="A1103">
        <v>225</v>
      </c>
      <c r="B1103">
        <v>10</v>
      </c>
    </row>
    <row r="1104" spans="1:2" x14ac:dyDescent="0.3">
      <c r="A1104">
        <v>226</v>
      </c>
      <c r="B1104">
        <v>1</v>
      </c>
    </row>
    <row r="1105" spans="1:2" x14ac:dyDescent="0.3">
      <c r="A1105">
        <v>226</v>
      </c>
      <c r="B1105">
        <v>3</v>
      </c>
    </row>
    <row r="1106" spans="1:2" x14ac:dyDescent="0.3">
      <c r="A1106">
        <v>226</v>
      </c>
      <c r="B1106">
        <v>4</v>
      </c>
    </row>
    <row r="1107" spans="1:2" x14ac:dyDescent="0.3">
      <c r="A1107">
        <v>226</v>
      </c>
      <c r="B1107">
        <v>6</v>
      </c>
    </row>
    <row r="1108" spans="1:2" x14ac:dyDescent="0.3">
      <c r="A1108">
        <v>226</v>
      </c>
      <c r="B1108">
        <v>7</v>
      </c>
    </row>
    <row r="1109" spans="1:2" x14ac:dyDescent="0.3">
      <c r="A1109">
        <v>227</v>
      </c>
      <c r="B1109">
        <v>3</v>
      </c>
    </row>
    <row r="1110" spans="1:2" x14ac:dyDescent="0.3">
      <c r="A1110">
        <v>227</v>
      </c>
      <c r="B1110">
        <v>4</v>
      </c>
    </row>
    <row r="1111" spans="1:2" x14ac:dyDescent="0.3">
      <c r="A1111">
        <v>227</v>
      </c>
      <c r="B1111">
        <v>5</v>
      </c>
    </row>
    <row r="1112" spans="1:2" x14ac:dyDescent="0.3">
      <c r="A1112">
        <v>227</v>
      </c>
      <c r="B1112">
        <v>6</v>
      </c>
    </row>
    <row r="1113" spans="1:2" x14ac:dyDescent="0.3">
      <c r="A1113">
        <v>227</v>
      </c>
      <c r="B1113">
        <v>8</v>
      </c>
    </row>
    <row r="1114" spans="1:2" x14ac:dyDescent="0.3">
      <c r="A1114">
        <v>228</v>
      </c>
      <c r="B1114">
        <v>1</v>
      </c>
    </row>
    <row r="1115" spans="1:2" x14ac:dyDescent="0.3">
      <c r="A1115">
        <v>228</v>
      </c>
      <c r="B1115">
        <v>4</v>
      </c>
    </row>
    <row r="1116" spans="1:2" x14ac:dyDescent="0.3">
      <c r="A1116">
        <v>228</v>
      </c>
      <c r="B1116">
        <v>5</v>
      </c>
    </row>
    <row r="1117" spans="1:2" x14ac:dyDescent="0.3">
      <c r="A1117">
        <v>228</v>
      </c>
      <c r="B1117">
        <v>6</v>
      </c>
    </row>
    <row r="1118" spans="1:2" x14ac:dyDescent="0.3">
      <c r="A1118">
        <v>228</v>
      </c>
      <c r="B1118">
        <v>8</v>
      </c>
    </row>
    <row r="1119" spans="1:2" x14ac:dyDescent="0.3">
      <c r="A1119">
        <v>228</v>
      </c>
      <c r="B1119">
        <v>9</v>
      </c>
    </row>
    <row r="1120" spans="1:2" x14ac:dyDescent="0.3">
      <c r="A1120">
        <v>229</v>
      </c>
      <c r="B1120">
        <v>2</v>
      </c>
    </row>
    <row r="1121" spans="1:2" x14ac:dyDescent="0.3">
      <c r="A1121">
        <v>229</v>
      </c>
      <c r="B1121">
        <v>4</v>
      </c>
    </row>
    <row r="1122" spans="1:2" x14ac:dyDescent="0.3">
      <c r="A1122">
        <v>229</v>
      </c>
      <c r="B1122">
        <v>8</v>
      </c>
    </row>
    <row r="1123" spans="1:2" x14ac:dyDescent="0.3">
      <c r="A1123">
        <v>230</v>
      </c>
      <c r="B1123">
        <v>2</v>
      </c>
    </row>
    <row r="1124" spans="1:2" x14ac:dyDescent="0.3">
      <c r="A1124">
        <v>230</v>
      </c>
      <c r="B1124">
        <v>3</v>
      </c>
    </row>
    <row r="1125" spans="1:2" x14ac:dyDescent="0.3">
      <c r="A1125">
        <v>230</v>
      </c>
      <c r="B1125">
        <v>5</v>
      </c>
    </row>
    <row r="1126" spans="1:2" x14ac:dyDescent="0.3">
      <c r="A1126">
        <v>231</v>
      </c>
      <c r="B1126">
        <v>1</v>
      </c>
    </row>
    <row r="1127" spans="1:2" x14ac:dyDescent="0.3">
      <c r="A1127">
        <v>231</v>
      </c>
      <c r="B1127">
        <v>3</v>
      </c>
    </row>
    <row r="1128" spans="1:2" x14ac:dyDescent="0.3">
      <c r="A1128">
        <v>231</v>
      </c>
      <c r="B1128">
        <v>5</v>
      </c>
    </row>
    <row r="1129" spans="1:2" x14ac:dyDescent="0.3">
      <c r="A1129">
        <v>231</v>
      </c>
      <c r="B1129">
        <v>7</v>
      </c>
    </row>
    <row r="1130" spans="1:2" x14ac:dyDescent="0.3">
      <c r="A1130">
        <v>231</v>
      </c>
      <c r="B1130">
        <v>9</v>
      </c>
    </row>
    <row r="1131" spans="1:2" x14ac:dyDescent="0.3">
      <c r="A1131">
        <v>231</v>
      </c>
      <c r="B1131">
        <v>10</v>
      </c>
    </row>
    <row r="1132" spans="1:2" x14ac:dyDescent="0.3">
      <c r="A1132">
        <v>231</v>
      </c>
      <c r="B1132">
        <v>12</v>
      </c>
    </row>
    <row r="1133" spans="1:2" x14ac:dyDescent="0.3">
      <c r="A1133">
        <v>231</v>
      </c>
      <c r="B1133">
        <v>17</v>
      </c>
    </row>
    <row r="1134" spans="1:2" x14ac:dyDescent="0.3">
      <c r="A1134">
        <v>232</v>
      </c>
      <c r="B1134">
        <v>4</v>
      </c>
    </row>
    <row r="1135" spans="1:2" x14ac:dyDescent="0.3">
      <c r="A1135">
        <v>232</v>
      </c>
      <c r="B1135">
        <v>5</v>
      </c>
    </row>
    <row r="1136" spans="1:2" x14ac:dyDescent="0.3">
      <c r="A1136">
        <v>232</v>
      </c>
      <c r="B1136">
        <v>6</v>
      </c>
    </row>
    <row r="1137" spans="1:2" x14ac:dyDescent="0.3">
      <c r="A1137">
        <v>232</v>
      </c>
      <c r="B1137">
        <v>8</v>
      </c>
    </row>
    <row r="1138" spans="1:2" x14ac:dyDescent="0.3">
      <c r="A1138">
        <v>232</v>
      </c>
      <c r="B1138">
        <v>9</v>
      </c>
    </row>
    <row r="1139" spans="1:2" x14ac:dyDescent="0.3">
      <c r="A1139">
        <v>232</v>
      </c>
      <c r="B1139">
        <v>10</v>
      </c>
    </row>
    <row r="1140" spans="1:2" x14ac:dyDescent="0.3">
      <c r="A1140">
        <v>233</v>
      </c>
      <c r="B1140">
        <v>1</v>
      </c>
    </row>
    <row r="1141" spans="1:2" x14ac:dyDescent="0.3">
      <c r="A1141">
        <v>233</v>
      </c>
      <c r="B1141">
        <v>4</v>
      </c>
    </row>
    <row r="1142" spans="1:2" x14ac:dyDescent="0.3">
      <c r="A1142">
        <v>233</v>
      </c>
      <c r="B1142">
        <v>5</v>
      </c>
    </row>
    <row r="1143" spans="1:2" x14ac:dyDescent="0.3">
      <c r="A1143">
        <v>233</v>
      </c>
      <c r="B1143">
        <v>8</v>
      </c>
    </row>
    <row r="1144" spans="1:2" x14ac:dyDescent="0.3">
      <c r="A1144">
        <v>233</v>
      </c>
      <c r="B1144">
        <v>9</v>
      </c>
    </row>
    <row r="1145" spans="1:2" x14ac:dyDescent="0.3">
      <c r="A1145">
        <v>233</v>
      </c>
      <c r="B1145">
        <v>10</v>
      </c>
    </row>
    <row r="1146" spans="1:2" x14ac:dyDescent="0.3">
      <c r="A1146">
        <v>234</v>
      </c>
      <c r="B1146">
        <v>1</v>
      </c>
    </row>
    <row r="1147" spans="1:2" x14ac:dyDescent="0.3">
      <c r="A1147">
        <v>234</v>
      </c>
      <c r="B1147">
        <v>2</v>
      </c>
    </row>
    <row r="1148" spans="1:2" x14ac:dyDescent="0.3">
      <c r="A1148">
        <v>234</v>
      </c>
      <c r="B1148">
        <v>3</v>
      </c>
    </row>
    <row r="1149" spans="1:2" x14ac:dyDescent="0.3">
      <c r="A1149">
        <v>234</v>
      </c>
      <c r="B1149">
        <v>7</v>
      </c>
    </row>
    <row r="1150" spans="1:2" x14ac:dyDescent="0.3">
      <c r="A1150">
        <v>234</v>
      </c>
      <c r="B1150">
        <v>9</v>
      </c>
    </row>
    <row r="1151" spans="1:2" x14ac:dyDescent="0.3">
      <c r="A1151">
        <v>235</v>
      </c>
      <c r="B1151">
        <v>3</v>
      </c>
    </row>
    <row r="1152" spans="1:2" x14ac:dyDescent="0.3">
      <c r="A1152">
        <v>235</v>
      </c>
      <c r="B1152">
        <v>4</v>
      </c>
    </row>
    <row r="1153" spans="1:2" x14ac:dyDescent="0.3">
      <c r="A1153">
        <v>235</v>
      </c>
      <c r="B1153">
        <v>7</v>
      </c>
    </row>
    <row r="1154" spans="1:2" x14ac:dyDescent="0.3">
      <c r="A1154">
        <v>235</v>
      </c>
      <c r="B1154">
        <v>8</v>
      </c>
    </row>
    <row r="1155" spans="1:2" x14ac:dyDescent="0.3">
      <c r="A1155">
        <v>235</v>
      </c>
      <c r="B1155">
        <v>9</v>
      </c>
    </row>
    <row r="1156" spans="1:2" x14ac:dyDescent="0.3">
      <c r="A1156">
        <v>235</v>
      </c>
      <c r="B1156">
        <v>10</v>
      </c>
    </row>
    <row r="1157" spans="1:2" x14ac:dyDescent="0.3">
      <c r="A1157">
        <v>236</v>
      </c>
      <c r="B1157">
        <v>2</v>
      </c>
    </row>
    <row r="1158" spans="1:2" x14ac:dyDescent="0.3">
      <c r="A1158">
        <v>236</v>
      </c>
      <c r="B1158">
        <v>3</v>
      </c>
    </row>
    <row r="1159" spans="1:2" x14ac:dyDescent="0.3">
      <c r="A1159">
        <v>236</v>
      </c>
      <c r="B1159">
        <v>7</v>
      </c>
    </row>
    <row r="1160" spans="1:2" x14ac:dyDescent="0.3">
      <c r="A1160">
        <v>236</v>
      </c>
      <c r="B1160">
        <v>8</v>
      </c>
    </row>
    <row r="1161" spans="1:2" x14ac:dyDescent="0.3">
      <c r="A1161">
        <v>236</v>
      </c>
      <c r="B1161">
        <v>9</v>
      </c>
    </row>
    <row r="1162" spans="1:2" x14ac:dyDescent="0.3">
      <c r="A1162">
        <v>237</v>
      </c>
      <c r="B1162">
        <v>8</v>
      </c>
    </row>
    <row r="1163" spans="1:2" x14ac:dyDescent="0.3">
      <c r="A1163">
        <v>237</v>
      </c>
      <c r="B1163">
        <v>9</v>
      </c>
    </row>
    <row r="1164" spans="1:2" x14ac:dyDescent="0.3">
      <c r="A1164">
        <v>237</v>
      </c>
      <c r="B1164">
        <v>10</v>
      </c>
    </row>
    <row r="1165" spans="1:2" x14ac:dyDescent="0.3">
      <c r="A1165">
        <v>238</v>
      </c>
      <c r="B1165">
        <v>3</v>
      </c>
    </row>
    <row r="1166" spans="1:2" x14ac:dyDescent="0.3">
      <c r="A1166">
        <v>238</v>
      </c>
      <c r="B1166">
        <v>7</v>
      </c>
    </row>
    <row r="1167" spans="1:2" x14ac:dyDescent="0.3">
      <c r="A1167">
        <v>238</v>
      </c>
      <c r="B1167">
        <v>9</v>
      </c>
    </row>
    <row r="1168" spans="1:2" x14ac:dyDescent="0.3">
      <c r="A1168">
        <v>239</v>
      </c>
      <c r="B1168">
        <v>1</v>
      </c>
    </row>
    <row r="1169" spans="1:2" x14ac:dyDescent="0.3">
      <c r="A1169">
        <v>239</v>
      </c>
      <c r="B1169">
        <v>5</v>
      </c>
    </row>
    <row r="1170" spans="1:2" x14ac:dyDescent="0.3">
      <c r="A1170">
        <v>239</v>
      </c>
      <c r="B1170">
        <v>6</v>
      </c>
    </row>
    <row r="1171" spans="1:2" x14ac:dyDescent="0.3">
      <c r="A1171">
        <v>239</v>
      </c>
      <c r="B1171">
        <v>9</v>
      </c>
    </row>
    <row r="1172" spans="1:2" x14ac:dyDescent="0.3">
      <c r="A1172">
        <v>240</v>
      </c>
      <c r="B1172">
        <v>6</v>
      </c>
    </row>
    <row r="1173" spans="1:2" x14ac:dyDescent="0.3">
      <c r="A1173">
        <v>240</v>
      </c>
      <c r="B1173">
        <v>7</v>
      </c>
    </row>
    <row r="1174" spans="1:2" x14ac:dyDescent="0.3">
      <c r="A1174">
        <v>240</v>
      </c>
      <c r="B1174">
        <v>10</v>
      </c>
    </row>
    <row r="1175" spans="1:2" x14ac:dyDescent="0.3">
      <c r="A1175">
        <v>241</v>
      </c>
      <c r="B1175">
        <v>3</v>
      </c>
    </row>
    <row r="1176" spans="1:2" x14ac:dyDescent="0.3">
      <c r="A1176">
        <v>241</v>
      </c>
      <c r="B1176">
        <v>4</v>
      </c>
    </row>
    <row r="1177" spans="1:2" x14ac:dyDescent="0.3">
      <c r="A1177">
        <v>241</v>
      </c>
      <c r="B1177">
        <v>5</v>
      </c>
    </row>
    <row r="1178" spans="1:2" x14ac:dyDescent="0.3">
      <c r="A1178">
        <v>241</v>
      </c>
      <c r="B1178">
        <v>8</v>
      </c>
    </row>
    <row r="1179" spans="1:2" x14ac:dyDescent="0.3">
      <c r="A1179">
        <v>241</v>
      </c>
      <c r="B1179">
        <v>9</v>
      </c>
    </row>
    <row r="1180" spans="1:2" x14ac:dyDescent="0.3">
      <c r="A1180">
        <v>241</v>
      </c>
      <c r="B1180">
        <v>10</v>
      </c>
    </row>
    <row r="1181" spans="1:2" x14ac:dyDescent="0.3">
      <c r="A1181">
        <v>242</v>
      </c>
      <c r="B1181">
        <v>2</v>
      </c>
    </row>
    <row r="1182" spans="1:2" x14ac:dyDescent="0.3">
      <c r="A1182">
        <v>242</v>
      </c>
      <c r="B1182">
        <v>5</v>
      </c>
    </row>
    <row r="1183" spans="1:2" x14ac:dyDescent="0.3">
      <c r="A1183">
        <v>242</v>
      </c>
      <c r="B1183">
        <v>6</v>
      </c>
    </row>
    <row r="1184" spans="1:2" x14ac:dyDescent="0.3">
      <c r="A1184">
        <v>242</v>
      </c>
      <c r="B1184">
        <v>7</v>
      </c>
    </row>
    <row r="1185" spans="1:2" x14ac:dyDescent="0.3">
      <c r="A1185">
        <v>242</v>
      </c>
      <c r="B1185">
        <v>8</v>
      </c>
    </row>
    <row r="1186" spans="1:2" x14ac:dyDescent="0.3">
      <c r="A1186">
        <v>242</v>
      </c>
      <c r="B1186">
        <v>9</v>
      </c>
    </row>
    <row r="1187" spans="1:2" x14ac:dyDescent="0.3">
      <c r="A1187">
        <v>243</v>
      </c>
      <c r="B1187">
        <v>4</v>
      </c>
    </row>
    <row r="1188" spans="1:2" x14ac:dyDescent="0.3">
      <c r="A1188">
        <v>243</v>
      </c>
      <c r="B1188">
        <v>5</v>
      </c>
    </row>
    <row r="1189" spans="1:2" x14ac:dyDescent="0.3">
      <c r="A1189">
        <v>243</v>
      </c>
      <c r="B1189">
        <v>7</v>
      </c>
    </row>
    <row r="1190" spans="1:2" x14ac:dyDescent="0.3">
      <c r="A1190">
        <v>243</v>
      </c>
      <c r="B1190">
        <v>12</v>
      </c>
    </row>
    <row r="1191" spans="1:2" x14ac:dyDescent="0.3">
      <c r="A1191">
        <v>243</v>
      </c>
      <c r="B1191">
        <v>13</v>
      </c>
    </row>
    <row r="1192" spans="1:2" x14ac:dyDescent="0.3">
      <c r="A1192">
        <v>243</v>
      </c>
      <c r="B1192">
        <v>15</v>
      </c>
    </row>
    <row r="1193" spans="1:2" x14ac:dyDescent="0.3">
      <c r="A1193">
        <v>243</v>
      </c>
      <c r="B1193">
        <v>18</v>
      </c>
    </row>
    <row r="1194" spans="1:2" x14ac:dyDescent="0.3">
      <c r="A1194">
        <v>244</v>
      </c>
      <c r="B1194">
        <v>2</v>
      </c>
    </row>
    <row r="1195" spans="1:2" x14ac:dyDescent="0.3">
      <c r="A1195">
        <v>244</v>
      </c>
      <c r="B1195">
        <v>3</v>
      </c>
    </row>
    <row r="1196" spans="1:2" x14ac:dyDescent="0.3">
      <c r="A1196">
        <v>244</v>
      </c>
      <c r="B1196">
        <v>4</v>
      </c>
    </row>
    <row r="1197" spans="1:2" x14ac:dyDescent="0.3">
      <c r="A1197">
        <v>244</v>
      </c>
      <c r="B1197">
        <v>7</v>
      </c>
    </row>
    <row r="1198" spans="1:2" x14ac:dyDescent="0.3">
      <c r="A1198">
        <v>244</v>
      </c>
      <c r="B1198">
        <v>9</v>
      </c>
    </row>
    <row r="1199" spans="1:2" x14ac:dyDescent="0.3">
      <c r="A1199">
        <v>245</v>
      </c>
      <c r="B1199">
        <v>1</v>
      </c>
    </row>
    <row r="1200" spans="1:2" x14ac:dyDescent="0.3">
      <c r="A1200">
        <v>245</v>
      </c>
      <c r="B1200">
        <v>2</v>
      </c>
    </row>
    <row r="1201" spans="1:2" x14ac:dyDescent="0.3">
      <c r="A1201">
        <v>245</v>
      </c>
      <c r="B1201">
        <v>5</v>
      </c>
    </row>
    <row r="1202" spans="1:2" x14ac:dyDescent="0.3">
      <c r="A1202">
        <v>245</v>
      </c>
      <c r="B1202">
        <v>8</v>
      </c>
    </row>
    <row r="1203" spans="1:2" x14ac:dyDescent="0.3">
      <c r="A1203">
        <v>245</v>
      </c>
      <c r="B1203">
        <v>9</v>
      </c>
    </row>
    <row r="1204" spans="1:2" x14ac:dyDescent="0.3">
      <c r="A1204">
        <v>246</v>
      </c>
      <c r="B1204">
        <v>1</v>
      </c>
    </row>
    <row r="1205" spans="1:2" x14ac:dyDescent="0.3">
      <c r="A1205">
        <v>246</v>
      </c>
      <c r="B1205">
        <v>2</v>
      </c>
    </row>
    <row r="1206" spans="1:2" x14ac:dyDescent="0.3">
      <c r="A1206">
        <v>246</v>
      </c>
      <c r="B1206">
        <v>5</v>
      </c>
    </row>
    <row r="1207" spans="1:2" x14ac:dyDescent="0.3">
      <c r="A1207">
        <v>246</v>
      </c>
      <c r="B1207">
        <v>6</v>
      </c>
    </row>
    <row r="1208" spans="1:2" x14ac:dyDescent="0.3">
      <c r="A1208">
        <v>246</v>
      </c>
      <c r="B1208">
        <v>7</v>
      </c>
    </row>
    <row r="1209" spans="1:2" x14ac:dyDescent="0.3">
      <c r="A1209">
        <v>246</v>
      </c>
      <c r="B1209">
        <v>8</v>
      </c>
    </row>
    <row r="1210" spans="1:2" x14ac:dyDescent="0.3">
      <c r="A1210">
        <v>247</v>
      </c>
      <c r="B1210">
        <v>3</v>
      </c>
    </row>
    <row r="1211" spans="1:2" x14ac:dyDescent="0.3">
      <c r="A1211">
        <v>247</v>
      </c>
      <c r="B1211">
        <v>4</v>
      </c>
    </row>
    <row r="1212" spans="1:2" x14ac:dyDescent="0.3">
      <c r="A1212">
        <v>247</v>
      </c>
      <c r="B1212">
        <v>5</v>
      </c>
    </row>
    <row r="1213" spans="1:2" x14ac:dyDescent="0.3">
      <c r="A1213">
        <v>247</v>
      </c>
      <c r="B1213">
        <v>7</v>
      </c>
    </row>
    <row r="1214" spans="1:2" x14ac:dyDescent="0.3">
      <c r="A1214">
        <v>247</v>
      </c>
      <c r="B1214">
        <v>9</v>
      </c>
    </row>
    <row r="1215" spans="1:2" x14ac:dyDescent="0.3">
      <c r="A1215">
        <v>247</v>
      </c>
      <c r="B1215">
        <v>14</v>
      </c>
    </row>
    <row r="1216" spans="1:2" x14ac:dyDescent="0.3">
      <c r="A1216">
        <v>247</v>
      </c>
      <c r="B1216">
        <v>15</v>
      </c>
    </row>
    <row r="1217" spans="1:2" x14ac:dyDescent="0.3">
      <c r="A1217">
        <v>247</v>
      </c>
      <c r="B1217">
        <v>18</v>
      </c>
    </row>
    <row r="1218" spans="1:2" x14ac:dyDescent="0.3">
      <c r="A1218">
        <v>248</v>
      </c>
      <c r="B1218">
        <v>2</v>
      </c>
    </row>
    <row r="1219" spans="1:2" x14ac:dyDescent="0.3">
      <c r="A1219">
        <v>248</v>
      </c>
      <c r="B1219">
        <v>4</v>
      </c>
    </row>
    <row r="1220" spans="1:2" x14ac:dyDescent="0.3">
      <c r="A1220">
        <v>248</v>
      </c>
      <c r="B1220">
        <v>6</v>
      </c>
    </row>
    <row r="1221" spans="1:2" x14ac:dyDescent="0.3">
      <c r="A1221">
        <v>248</v>
      </c>
      <c r="B1221">
        <v>8</v>
      </c>
    </row>
    <row r="1222" spans="1:2" x14ac:dyDescent="0.3">
      <c r="A1222">
        <v>249</v>
      </c>
      <c r="B1222">
        <v>1</v>
      </c>
    </row>
    <row r="1223" spans="1:2" x14ac:dyDescent="0.3">
      <c r="A1223">
        <v>249</v>
      </c>
      <c r="B1223">
        <v>4</v>
      </c>
    </row>
    <row r="1224" spans="1:2" x14ac:dyDescent="0.3">
      <c r="A1224">
        <v>249</v>
      </c>
      <c r="B1224">
        <v>5</v>
      </c>
    </row>
    <row r="1225" spans="1:2" x14ac:dyDescent="0.3">
      <c r="A1225">
        <v>249</v>
      </c>
      <c r="B1225">
        <v>9</v>
      </c>
    </row>
    <row r="1226" spans="1:2" x14ac:dyDescent="0.3">
      <c r="A1226">
        <v>250</v>
      </c>
      <c r="B1226">
        <v>1</v>
      </c>
    </row>
    <row r="1227" spans="1:2" x14ac:dyDescent="0.3">
      <c r="A1227">
        <v>250</v>
      </c>
      <c r="B1227">
        <v>3</v>
      </c>
    </row>
    <row r="1228" spans="1:2" x14ac:dyDescent="0.3">
      <c r="A1228">
        <v>250</v>
      </c>
      <c r="B1228">
        <v>4</v>
      </c>
    </row>
    <row r="1229" spans="1:2" x14ac:dyDescent="0.3">
      <c r="A1229">
        <v>250</v>
      </c>
      <c r="B1229">
        <v>7</v>
      </c>
    </row>
    <row r="1230" spans="1:2" x14ac:dyDescent="0.3">
      <c r="A1230">
        <v>251</v>
      </c>
      <c r="B1230">
        <v>3</v>
      </c>
    </row>
    <row r="1231" spans="1:2" x14ac:dyDescent="0.3">
      <c r="A1231">
        <v>251</v>
      </c>
      <c r="B1231">
        <v>5</v>
      </c>
    </row>
    <row r="1232" spans="1:2" x14ac:dyDescent="0.3">
      <c r="A1232">
        <v>251</v>
      </c>
      <c r="B1232">
        <v>6</v>
      </c>
    </row>
    <row r="1233" spans="1:2" x14ac:dyDescent="0.3">
      <c r="A1233">
        <v>251</v>
      </c>
      <c r="B1233">
        <v>7</v>
      </c>
    </row>
    <row r="1234" spans="1:2" x14ac:dyDescent="0.3">
      <c r="A1234">
        <v>252</v>
      </c>
      <c r="B1234">
        <v>1</v>
      </c>
    </row>
    <row r="1235" spans="1:2" x14ac:dyDescent="0.3">
      <c r="A1235">
        <v>252</v>
      </c>
      <c r="B1235">
        <v>4</v>
      </c>
    </row>
    <row r="1236" spans="1:2" x14ac:dyDescent="0.3">
      <c r="A1236">
        <v>252</v>
      </c>
      <c r="B1236">
        <v>5</v>
      </c>
    </row>
    <row r="1237" spans="1:2" x14ac:dyDescent="0.3">
      <c r="A1237">
        <v>252</v>
      </c>
      <c r="B1237">
        <v>6</v>
      </c>
    </row>
    <row r="1238" spans="1:2" x14ac:dyDescent="0.3">
      <c r="A1238">
        <v>252</v>
      </c>
      <c r="B1238">
        <v>7</v>
      </c>
    </row>
    <row r="1239" spans="1:2" x14ac:dyDescent="0.3">
      <c r="A1239">
        <v>252</v>
      </c>
      <c r="B1239">
        <v>9</v>
      </c>
    </row>
    <row r="1240" spans="1:2" x14ac:dyDescent="0.3">
      <c r="A1240">
        <v>253</v>
      </c>
      <c r="B1240">
        <v>2</v>
      </c>
    </row>
    <row r="1241" spans="1:2" x14ac:dyDescent="0.3">
      <c r="A1241">
        <v>253</v>
      </c>
      <c r="B1241">
        <v>3</v>
      </c>
    </row>
    <row r="1242" spans="1:2" x14ac:dyDescent="0.3">
      <c r="A1242">
        <v>253</v>
      </c>
      <c r="B1242">
        <v>5</v>
      </c>
    </row>
    <row r="1243" spans="1:2" x14ac:dyDescent="0.3">
      <c r="A1243">
        <v>254</v>
      </c>
      <c r="B1243">
        <v>4</v>
      </c>
    </row>
    <row r="1244" spans="1:2" x14ac:dyDescent="0.3">
      <c r="A1244">
        <v>254</v>
      </c>
      <c r="B1244">
        <v>6</v>
      </c>
    </row>
    <row r="1245" spans="1:2" x14ac:dyDescent="0.3">
      <c r="A1245">
        <v>254</v>
      </c>
      <c r="B1245">
        <v>10</v>
      </c>
    </row>
    <row r="1246" spans="1:2" x14ac:dyDescent="0.3">
      <c r="A1246">
        <v>255</v>
      </c>
      <c r="B1246">
        <v>1</v>
      </c>
    </row>
    <row r="1247" spans="1:2" x14ac:dyDescent="0.3">
      <c r="A1247">
        <v>255</v>
      </c>
      <c r="B1247">
        <v>3</v>
      </c>
    </row>
    <row r="1248" spans="1:2" x14ac:dyDescent="0.3">
      <c r="A1248">
        <v>255</v>
      </c>
      <c r="B1248">
        <v>6</v>
      </c>
    </row>
    <row r="1249" spans="1:2" x14ac:dyDescent="0.3">
      <c r="A1249">
        <v>256</v>
      </c>
      <c r="B1249">
        <v>2</v>
      </c>
    </row>
    <row r="1250" spans="1:2" x14ac:dyDescent="0.3">
      <c r="A1250">
        <v>256</v>
      </c>
      <c r="B1250">
        <v>4</v>
      </c>
    </row>
    <row r="1251" spans="1:2" x14ac:dyDescent="0.3">
      <c r="A1251">
        <v>256</v>
      </c>
      <c r="B1251">
        <v>8</v>
      </c>
    </row>
    <row r="1252" spans="1:2" x14ac:dyDescent="0.3">
      <c r="A1252">
        <v>256</v>
      </c>
      <c r="B1252">
        <v>9</v>
      </c>
    </row>
    <row r="1253" spans="1:2" x14ac:dyDescent="0.3">
      <c r="A1253">
        <v>257</v>
      </c>
      <c r="B1253">
        <v>1</v>
      </c>
    </row>
    <row r="1254" spans="1:2" x14ac:dyDescent="0.3">
      <c r="A1254">
        <v>257</v>
      </c>
      <c r="B1254">
        <v>3</v>
      </c>
    </row>
    <row r="1255" spans="1:2" x14ac:dyDescent="0.3">
      <c r="A1255">
        <v>257</v>
      </c>
      <c r="B1255">
        <v>6</v>
      </c>
    </row>
    <row r="1256" spans="1:2" x14ac:dyDescent="0.3">
      <c r="A1256">
        <v>258</v>
      </c>
      <c r="B1256">
        <v>1</v>
      </c>
    </row>
    <row r="1257" spans="1:2" x14ac:dyDescent="0.3">
      <c r="A1257">
        <v>258</v>
      </c>
      <c r="B1257">
        <v>4</v>
      </c>
    </row>
    <row r="1258" spans="1:2" x14ac:dyDescent="0.3">
      <c r="A1258">
        <v>258</v>
      </c>
      <c r="B1258">
        <v>5</v>
      </c>
    </row>
    <row r="1259" spans="1:2" x14ac:dyDescent="0.3">
      <c r="A1259">
        <v>258</v>
      </c>
      <c r="B1259">
        <v>8</v>
      </c>
    </row>
    <row r="1260" spans="1:2" x14ac:dyDescent="0.3">
      <c r="A1260">
        <v>258</v>
      </c>
      <c r="B1260">
        <v>9</v>
      </c>
    </row>
    <row r="1261" spans="1:2" x14ac:dyDescent="0.3">
      <c r="A1261">
        <v>259</v>
      </c>
      <c r="B1261">
        <v>1</v>
      </c>
    </row>
    <row r="1262" spans="1:2" x14ac:dyDescent="0.3">
      <c r="A1262">
        <v>259</v>
      </c>
      <c r="B1262">
        <v>2</v>
      </c>
    </row>
    <row r="1263" spans="1:2" x14ac:dyDescent="0.3">
      <c r="A1263">
        <v>259</v>
      </c>
      <c r="B1263">
        <v>7</v>
      </c>
    </row>
    <row r="1264" spans="1:2" x14ac:dyDescent="0.3">
      <c r="A1264">
        <v>259</v>
      </c>
      <c r="B1264">
        <v>8</v>
      </c>
    </row>
    <row r="1265" spans="1:2" x14ac:dyDescent="0.3">
      <c r="A1265">
        <v>259</v>
      </c>
      <c r="B1265">
        <v>9</v>
      </c>
    </row>
    <row r="1266" spans="1:2" x14ac:dyDescent="0.3">
      <c r="A1266">
        <v>260</v>
      </c>
      <c r="B1266">
        <v>2</v>
      </c>
    </row>
    <row r="1267" spans="1:2" x14ac:dyDescent="0.3">
      <c r="A1267">
        <v>260</v>
      </c>
      <c r="B1267">
        <v>4</v>
      </c>
    </row>
    <row r="1268" spans="1:2" x14ac:dyDescent="0.3">
      <c r="A1268">
        <v>260</v>
      </c>
      <c r="B1268">
        <v>5</v>
      </c>
    </row>
    <row r="1269" spans="1:2" x14ac:dyDescent="0.3">
      <c r="A1269">
        <v>260</v>
      </c>
      <c r="B1269">
        <v>9</v>
      </c>
    </row>
    <row r="1270" spans="1:2" x14ac:dyDescent="0.3">
      <c r="A1270">
        <v>260</v>
      </c>
      <c r="B1270">
        <v>10</v>
      </c>
    </row>
    <row r="1271" spans="1:2" x14ac:dyDescent="0.3">
      <c r="A1271">
        <v>261</v>
      </c>
      <c r="B1271">
        <v>2</v>
      </c>
    </row>
    <row r="1272" spans="1:2" x14ac:dyDescent="0.3">
      <c r="A1272">
        <v>261</v>
      </c>
      <c r="B1272">
        <v>4</v>
      </c>
    </row>
    <row r="1273" spans="1:2" x14ac:dyDescent="0.3">
      <c r="A1273">
        <v>261</v>
      </c>
      <c r="B1273">
        <v>5</v>
      </c>
    </row>
    <row r="1274" spans="1:2" x14ac:dyDescent="0.3">
      <c r="A1274">
        <v>261</v>
      </c>
      <c r="B1274">
        <v>7</v>
      </c>
    </row>
    <row r="1275" spans="1:2" x14ac:dyDescent="0.3">
      <c r="A1275">
        <v>261</v>
      </c>
      <c r="B1275">
        <v>13</v>
      </c>
    </row>
    <row r="1276" spans="1:2" x14ac:dyDescent="0.3">
      <c r="A1276">
        <v>261</v>
      </c>
      <c r="B1276">
        <v>17</v>
      </c>
    </row>
    <row r="1277" spans="1:2" x14ac:dyDescent="0.3">
      <c r="A1277">
        <v>262</v>
      </c>
      <c r="B1277">
        <v>2</v>
      </c>
    </row>
    <row r="1278" spans="1:2" x14ac:dyDescent="0.3">
      <c r="A1278">
        <v>262</v>
      </c>
      <c r="B1278">
        <v>6</v>
      </c>
    </row>
    <row r="1279" spans="1:2" x14ac:dyDescent="0.3">
      <c r="A1279">
        <v>262</v>
      </c>
      <c r="B1279">
        <v>7</v>
      </c>
    </row>
    <row r="1280" spans="1:2" x14ac:dyDescent="0.3">
      <c r="A1280">
        <v>262</v>
      </c>
      <c r="B1280">
        <v>9</v>
      </c>
    </row>
    <row r="1281" spans="1:2" x14ac:dyDescent="0.3">
      <c r="A1281">
        <v>263</v>
      </c>
      <c r="B1281">
        <v>1</v>
      </c>
    </row>
    <row r="1282" spans="1:2" x14ac:dyDescent="0.3">
      <c r="A1282">
        <v>263</v>
      </c>
      <c r="B1282">
        <v>2</v>
      </c>
    </row>
    <row r="1283" spans="1:2" x14ac:dyDescent="0.3">
      <c r="A1283">
        <v>263</v>
      </c>
      <c r="B1283">
        <v>5</v>
      </c>
    </row>
    <row r="1284" spans="1:2" x14ac:dyDescent="0.3">
      <c r="A1284">
        <v>263</v>
      </c>
      <c r="B1284">
        <v>7</v>
      </c>
    </row>
    <row r="1285" spans="1:2" x14ac:dyDescent="0.3">
      <c r="A1285">
        <v>263</v>
      </c>
      <c r="B1285">
        <v>10</v>
      </c>
    </row>
    <row r="1286" spans="1:2" x14ac:dyDescent="0.3">
      <c r="A1286">
        <v>264</v>
      </c>
      <c r="B1286">
        <v>2</v>
      </c>
    </row>
    <row r="1287" spans="1:2" x14ac:dyDescent="0.3">
      <c r="A1287">
        <v>264</v>
      </c>
      <c r="B1287">
        <v>4</v>
      </c>
    </row>
    <row r="1288" spans="1:2" x14ac:dyDescent="0.3">
      <c r="A1288">
        <v>264</v>
      </c>
      <c r="B1288">
        <v>5</v>
      </c>
    </row>
    <row r="1289" spans="1:2" x14ac:dyDescent="0.3">
      <c r="A1289">
        <v>264</v>
      </c>
      <c r="B1289">
        <v>8</v>
      </c>
    </row>
    <row r="1290" spans="1:2" x14ac:dyDescent="0.3">
      <c r="A1290">
        <v>264</v>
      </c>
      <c r="B1290">
        <v>10</v>
      </c>
    </row>
    <row r="1291" spans="1:2" x14ac:dyDescent="0.3">
      <c r="A1291">
        <v>265</v>
      </c>
      <c r="B1291">
        <v>2</v>
      </c>
    </row>
    <row r="1292" spans="1:2" x14ac:dyDescent="0.3">
      <c r="A1292">
        <v>265</v>
      </c>
      <c r="B1292">
        <v>7</v>
      </c>
    </row>
    <row r="1293" spans="1:2" x14ac:dyDescent="0.3">
      <c r="A1293">
        <v>265</v>
      </c>
      <c r="B1293">
        <v>9</v>
      </c>
    </row>
    <row r="1294" spans="1:2" x14ac:dyDescent="0.3">
      <c r="A1294">
        <v>266</v>
      </c>
      <c r="B1294">
        <v>1</v>
      </c>
    </row>
    <row r="1295" spans="1:2" x14ac:dyDescent="0.3">
      <c r="A1295">
        <v>266</v>
      </c>
      <c r="B1295">
        <v>2</v>
      </c>
    </row>
    <row r="1296" spans="1:2" x14ac:dyDescent="0.3">
      <c r="A1296">
        <v>266</v>
      </c>
      <c r="B1296">
        <v>3</v>
      </c>
    </row>
    <row r="1297" spans="1:2" x14ac:dyDescent="0.3">
      <c r="A1297">
        <v>266</v>
      </c>
      <c r="B1297">
        <v>6</v>
      </c>
    </row>
    <row r="1298" spans="1:2" x14ac:dyDescent="0.3">
      <c r="A1298">
        <v>266</v>
      </c>
      <c r="B1298">
        <v>7</v>
      </c>
    </row>
    <row r="1299" spans="1:2" x14ac:dyDescent="0.3">
      <c r="A1299">
        <v>266</v>
      </c>
      <c r="B1299">
        <v>8</v>
      </c>
    </row>
    <row r="1300" spans="1:2" x14ac:dyDescent="0.3">
      <c r="A1300">
        <v>266</v>
      </c>
      <c r="B1300">
        <v>15</v>
      </c>
    </row>
    <row r="1301" spans="1:2" x14ac:dyDescent="0.3">
      <c r="A1301">
        <v>267</v>
      </c>
      <c r="B1301">
        <v>3</v>
      </c>
    </row>
    <row r="1302" spans="1:2" x14ac:dyDescent="0.3">
      <c r="A1302">
        <v>267</v>
      </c>
      <c r="B1302">
        <v>5</v>
      </c>
    </row>
    <row r="1303" spans="1:2" x14ac:dyDescent="0.3">
      <c r="A1303">
        <v>267</v>
      </c>
      <c r="B1303">
        <v>6</v>
      </c>
    </row>
    <row r="1304" spans="1:2" x14ac:dyDescent="0.3">
      <c r="A1304">
        <v>267</v>
      </c>
      <c r="B1304">
        <v>7</v>
      </c>
    </row>
    <row r="1305" spans="1:2" x14ac:dyDescent="0.3">
      <c r="A1305">
        <v>267</v>
      </c>
      <c r="B1305">
        <v>8</v>
      </c>
    </row>
    <row r="1306" spans="1:2" x14ac:dyDescent="0.3">
      <c r="A1306">
        <v>268</v>
      </c>
      <c r="B1306">
        <v>3</v>
      </c>
    </row>
    <row r="1307" spans="1:2" x14ac:dyDescent="0.3">
      <c r="A1307">
        <v>268</v>
      </c>
      <c r="B1307">
        <v>4</v>
      </c>
    </row>
    <row r="1308" spans="1:2" x14ac:dyDescent="0.3">
      <c r="A1308">
        <v>268</v>
      </c>
      <c r="B1308">
        <v>5</v>
      </c>
    </row>
    <row r="1309" spans="1:2" x14ac:dyDescent="0.3">
      <c r="A1309">
        <v>268</v>
      </c>
      <c r="B1309">
        <v>6</v>
      </c>
    </row>
    <row r="1310" spans="1:2" x14ac:dyDescent="0.3">
      <c r="A1310">
        <v>268</v>
      </c>
      <c r="B1310">
        <v>7</v>
      </c>
    </row>
    <row r="1311" spans="1:2" x14ac:dyDescent="0.3">
      <c r="A1311">
        <v>268</v>
      </c>
      <c r="B1311">
        <v>9</v>
      </c>
    </row>
    <row r="1312" spans="1:2" x14ac:dyDescent="0.3">
      <c r="A1312">
        <v>269</v>
      </c>
      <c r="B1312">
        <v>4</v>
      </c>
    </row>
    <row r="1313" spans="1:2" x14ac:dyDescent="0.3">
      <c r="A1313">
        <v>269</v>
      </c>
      <c r="B1313">
        <v>6</v>
      </c>
    </row>
    <row r="1314" spans="1:2" x14ac:dyDescent="0.3">
      <c r="A1314">
        <v>269</v>
      </c>
      <c r="B1314">
        <v>8</v>
      </c>
    </row>
    <row r="1315" spans="1:2" x14ac:dyDescent="0.3">
      <c r="A1315">
        <v>269</v>
      </c>
      <c r="B1315">
        <v>9</v>
      </c>
    </row>
    <row r="1316" spans="1:2" x14ac:dyDescent="0.3">
      <c r="A1316">
        <v>269</v>
      </c>
      <c r="B1316">
        <v>10</v>
      </c>
    </row>
    <row r="1317" spans="1:2" x14ac:dyDescent="0.3">
      <c r="A1317">
        <v>270</v>
      </c>
      <c r="B1317">
        <v>4</v>
      </c>
    </row>
    <row r="1318" spans="1:2" x14ac:dyDescent="0.3">
      <c r="A1318">
        <v>270</v>
      </c>
      <c r="B1318">
        <v>5</v>
      </c>
    </row>
    <row r="1319" spans="1:2" x14ac:dyDescent="0.3">
      <c r="A1319">
        <v>270</v>
      </c>
      <c r="B1319">
        <v>6</v>
      </c>
    </row>
    <row r="1320" spans="1:2" x14ac:dyDescent="0.3">
      <c r="A1320">
        <v>270</v>
      </c>
      <c r="B1320">
        <v>9</v>
      </c>
    </row>
    <row r="1321" spans="1:2" x14ac:dyDescent="0.3">
      <c r="A1321">
        <v>270</v>
      </c>
      <c r="B1321">
        <v>10</v>
      </c>
    </row>
    <row r="1322" spans="1:2" x14ac:dyDescent="0.3">
      <c r="A1322">
        <v>271</v>
      </c>
      <c r="B1322">
        <v>1</v>
      </c>
    </row>
    <row r="1323" spans="1:2" x14ac:dyDescent="0.3">
      <c r="A1323">
        <v>271</v>
      </c>
      <c r="B1323">
        <v>2</v>
      </c>
    </row>
    <row r="1324" spans="1:2" x14ac:dyDescent="0.3">
      <c r="A1324">
        <v>271</v>
      </c>
      <c r="B1324">
        <v>3</v>
      </c>
    </row>
    <row r="1325" spans="1:2" x14ac:dyDescent="0.3">
      <c r="A1325">
        <v>271</v>
      </c>
      <c r="B1325">
        <v>5</v>
      </c>
    </row>
    <row r="1326" spans="1:2" x14ac:dyDescent="0.3">
      <c r="A1326">
        <v>271</v>
      </c>
      <c r="B1326">
        <v>7</v>
      </c>
    </row>
    <row r="1327" spans="1:2" x14ac:dyDescent="0.3">
      <c r="A1327">
        <v>271</v>
      </c>
      <c r="B1327">
        <v>10</v>
      </c>
    </row>
    <row r="1328" spans="1:2" x14ac:dyDescent="0.3">
      <c r="A1328">
        <v>272</v>
      </c>
      <c r="B1328">
        <v>1</v>
      </c>
    </row>
    <row r="1329" spans="1:2" x14ac:dyDescent="0.3">
      <c r="A1329">
        <v>272</v>
      </c>
      <c r="B1329">
        <v>2</v>
      </c>
    </row>
    <row r="1330" spans="1:2" x14ac:dyDescent="0.3">
      <c r="A1330">
        <v>272</v>
      </c>
      <c r="B1330">
        <v>4</v>
      </c>
    </row>
    <row r="1331" spans="1:2" x14ac:dyDescent="0.3">
      <c r="A1331">
        <v>272</v>
      </c>
      <c r="B1331">
        <v>7</v>
      </c>
    </row>
    <row r="1332" spans="1:2" x14ac:dyDescent="0.3">
      <c r="A1332">
        <v>272</v>
      </c>
      <c r="B1332">
        <v>8</v>
      </c>
    </row>
    <row r="1333" spans="1:2" x14ac:dyDescent="0.3">
      <c r="A1333">
        <v>272</v>
      </c>
      <c r="B1333">
        <v>10</v>
      </c>
    </row>
    <row r="1334" spans="1:2" x14ac:dyDescent="0.3">
      <c r="A1334">
        <v>273</v>
      </c>
      <c r="B1334">
        <v>2</v>
      </c>
    </row>
    <row r="1335" spans="1:2" x14ac:dyDescent="0.3">
      <c r="A1335">
        <v>273</v>
      </c>
      <c r="B1335">
        <v>3</v>
      </c>
    </row>
    <row r="1336" spans="1:2" x14ac:dyDescent="0.3">
      <c r="A1336">
        <v>273</v>
      </c>
      <c r="B1336">
        <v>7</v>
      </c>
    </row>
    <row r="1337" spans="1:2" x14ac:dyDescent="0.3">
      <c r="A1337">
        <v>273</v>
      </c>
      <c r="B1337">
        <v>8</v>
      </c>
    </row>
    <row r="1338" spans="1:2" x14ac:dyDescent="0.3">
      <c r="A1338">
        <v>273</v>
      </c>
      <c r="B1338">
        <v>9</v>
      </c>
    </row>
    <row r="1339" spans="1:2" x14ac:dyDescent="0.3">
      <c r="A1339">
        <v>273</v>
      </c>
      <c r="B1339">
        <v>10</v>
      </c>
    </row>
    <row r="1340" spans="1:2" x14ac:dyDescent="0.3">
      <c r="A1340">
        <v>274</v>
      </c>
      <c r="B1340">
        <v>2</v>
      </c>
    </row>
    <row r="1341" spans="1:2" x14ac:dyDescent="0.3">
      <c r="A1341">
        <v>274</v>
      </c>
      <c r="B1341">
        <v>5</v>
      </c>
    </row>
    <row r="1342" spans="1:2" x14ac:dyDescent="0.3">
      <c r="A1342">
        <v>274</v>
      </c>
      <c r="B1342">
        <v>6</v>
      </c>
    </row>
    <row r="1343" spans="1:2" x14ac:dyDescent="0.3">
      <c r="A1343">
        <v>274</v>
      </c>
      <c r="B1343">
        <v>7</v>
      </c>
    </row>
    <row r="1344" spans="1:2" x14ac:dyDescent="0.3">
      <c r="A1344">
        <v>275</v>
      </c>
      <c r="B1344">
        <v>3</v>
      </c>
    </row>
    <row r="1345" spans="1:2" x14ac:dyDescent="0.3">
      <c r="A1345">
        <v>275</v>
      </c>
      <c r="B1345">
        <v>4</v>
      </c>
    </row>
    <row r="1346" spans="1:2" x14ac:dyDescent="0.3">
      <c r="A1346">
        <v>275</v>
      </c>
      <c r="B1346">
        <v>5</v>
      </c>
    </row>
    <row r="1347" spans="1:2" x14ac:dyDescent="0.3">
      <c r="A1347">
        <v>275</v>
      </c>
      <c r="B1347">
        <v>10</v>
      </c>
    </row>
    <row r="1348" spans="1:2" x14ac:dyDescent="0.3">
      <c r="A1348">
        <v>275</v>
      </c>
      <c r="B1348">
        <v>18</v>
      </c>
    </row>
    <row r="1349" spans="1:2" x14ac:dyDescent="0.3">
      <c r="A1349">
        <v>276</v>
      </c>
      <c r="B1349">
        <v>1</v>
      </c>
    </row>
    <row r="1350" spans="1:2" x14ac:dyDescent="0.3">
      <c r="A1350">
        <v>276</v>
      </c>
      <c r="B1350">
        <v>3</v>
      </c>
    </row>
    <row r="1351" spans="1:2" x14ac:dyDescent="0.3">
      <c r="A1351">
        <v>276</v>
      </c>
      <c r="B1351">
        <v>6</v>
      </c>
    </row>
    <row r="1352" spans="1:2" x14ac:dyDescent="0.3">
      <c r="A1352">
        <v>277</v>
      </c>
      <c r="B1352">
        <v>2</v>
      </c>
    </row>
    <row r="1353" spans="1:2" x14ac:dyDescent="0.3">
      <c r="A1353">
        <v>277</v>
      </c>
      <c r="B1353">
        <v>3</v>
      </c>
    </row>
    <row r="1354" spans="1:2" x14ac:dyDescent="0.3">
      <c r="A1354">
        <v>277</v>
      </c>
      <c r="B1354">
        <v>4</v>
      </c>
    </row>
    <row r="1355" spans="1:2" x14ac:dyDescent="0.3">
      <c r="A1355">
        <v>277</v>
      </c>
      <c r="B1355">
        <v>6</v>
      </c>
    </row>
    <row r="1356" spans="1:2" x14ac:dyDescent="0.3">
      <c r="A1356">
        <v>277</v>
      </c>
      <c r="B1356">
        <v>8</v>
      </c>
    </row>
    <row r="1357" spans="1:2" x14ac:dyDescent="0.3">
      <c r="A1357">
        <v>277</v>
      </c>
      <c r="B1357">
        <v>9</v>
      </c>
    </row>
    <row r="1358" spans="1:2" x14ac:dyDescent="0.3">
      <c r="A1358">
        <v>278</v>
      </c>
      <c r="B1358">
        <v>3</v>
      </c>
    </row>
    <row r="1359" spans="1:2" x14ac:dyDescent="0.3">
      <c r="A1359">
        <v>278</v>
      </c>
      <c r="B1359">
        <v>4</v>
      </c>
    </row>
    <row r="1360" spans="1:2" x14ac:dyDescent="0.3">
      <c r="A1360">
        <v>278</v>
      </c>
      <c r="B1360">
        <v>6</v>
      </c>
    </row>
    <row r="1361" spans="1:2" x14ac:dyDescent="0.3">
      <c r="A1361">
        <v>278</v>
      </c>
      <c r="B1361">
        <v>7</v>
      </c>
    </row>
    <row r="1362" spans="1:2" x14ac:dyDescent="0.3">
      <c r="A1362">
        <v>278</v>
      </c>
      <c r="B1362">
        <v>8</v>
      </c>
    </row>
    <row r="1363" spans="1:2" x14ac:dyDescent="0.3">
      <c r="A1363">
        <v>278</v>
      </c>
      <c r="B1363">
        <v>10</v>
      </c>
    </row>
    <row r="1364" spans="1:2" x14ac:dyDescent="0.3">
      <c r="A1364">
        <v>279</v>
      </c>
      <c r="B1364">
        <v>1</v>
      </c>
    </row>
    <row r="1365" spans="1:2" x14ac:dyDescent="0.3">
      <c r="A1365">
        <v>279</v>
      </c>
      <c r="B1365">
        <v>2</v>
      </c>
    </row>
    <row r="1366" spans="1:2" x14ac:dyDescent="0.3">
      <c r="A1366">
        <v>279</v>
      </c>
      <c r="B1366">
        <v>8</v>
      </c>
    </row>
    <row r="1367" spans="1:2" x14ac:dyDescent="0.3">
      <c r="A1367">
        <v>279</v>
      </c>
      <c r="B1367">
        <v>10</v>
      </c>
    </row>
    <row r="1368" spans="1:2" x14ac:dyDescent="0.3">
      <c r="A1368">
        <v>280</v>
      </c>
      <c r="B1368">
        <v>2</v>
      </c>
    </row>
    <row r="1369" spans="1:2" x14ac:dyDescent="0.3">
      <c r="A1369">
        <v>280</v>
      </c>
      <c r="B1369">
        <v>4</v>
      </c>
    </row>
    <row r="1370" spans="1:2" x14ac:dyDescent="0.3">
      <c r="A1370">
        <v>280</v>
      </c>
      <c r="B1370">
        <v>5</v>
      </c>
    </row>
    <row r="1371" spans="1:2" x14ac:dyDescent="0.3">
      <c r="A1371">
        <v>280</v>
      </c>
      <c r="B1371">
        <v>6</v>
      </c>
    </row>
    <row r="1372" spans="1:2" x14ac:dyDescent="0.3">
      <c r="A1372">
        <v>280</v>
      </c>
      <c r="B1372">
        <v>7</v>
      </c>
    </row>
    <row r="1373" spans="1:2" x14ac:dyDescent="0.3">
      <c r="A1373">
        <v>280</v>
      </c>
      <c r="B1373">
        <v>10</v>
      </c>
    </row>
    <row r="1374" spans="1:2" x14ac:dyDescent="0.3">
      <c r="A1374">
        <v>281</v>
      </c>
      <c r="B1374">
        <v>3</v>
      </c>
    </row>
    <row r="1375" spans="1:2" x14ac:dyDescent="0.3">
      <c r="A1375">
        <v>281</v>
      </c>
      <c r="B1375">
        <v>4</v>
      </c>
    </row>
    <row r="1376" spans="1:2" x14ac:dyDescent="0.3">
      <c r="A1376">
        <v>281</v>
      </c>
      <c r="B1376">
        <v>5</v>
      </c>
    </row>
    <row r="1377" spans="1:2" x14ac:dyDescent="0.3">
      <c r="A1377">
        <v>281</v>
      </c>
      <c r="B1377">
        <v>6</v>
      </c>
    </row>
    <row r="1378" spans="1:2" x14ac:dyDescent="0.3">
      <c r="A1378">
        <v>281</v>
      </c>
      <c r="B1378">
        <v>8</v>
      </c>
    </row>
    <row r="1379" spans="1:2" x14ac:dyDescent="0.3">
      <c r="A1379">
        <v>281</v>
      </c>
      <c r="B1379">
        <v>10</v>
      </c>
    </row>
    <row r="1380" spans="1:2" x14ac:dyDescent="0.3">
      <c r="A1380">
        <v>282</v>
      </c>
      <c r="B1380">
        <v>1</v>
      </c>
    </row>
    <row r="1381" spans="1:2" x14ac:dyDescent="0.3">
      <c r="A1381">
        <v>282</v>
      </c>
      <c r="B1381">
        <v>2</v>
      </c>
    </row>
    <row r="1382" spans="1:2" x14ac:dyDescent="0.3">
      <c r="A1382">
        <v>282</v>
      </c>
      <c r="B1382">
        <v>3</v>
      </c>
    </row>
    <row r="1383" spans="1:2" x14ac:dyDescent="0.3">
      <c r="A1383">
        <v>282</v>
      </c>
      <c r="B1383">
        <v>7</v>
      </c>
    </row>
    <row r="1384" spans="1:2" x14ac:dyDescent="0.3">
      <c r="A1384">
        <v>282</v>
      </c>
      <c r="B1384">
        <v>10</v>
      </c>
    </row>
    <row r="1385" spans="1:2" x14ac:dyDescent="0.3">
      <c r="A1385">
        <v>283</v>
      </c>
      <c r="B1385">
        <v>1</v>
      </c>
    </row>
    <row r="1386" spans="1:2" x14ac:dyDescent="0.3">
      <c r="A1386">
        <v>283</v>
      </c>
      <c r="B1386">
        <v>2</v>
      </c>
    </row>
    <row r="1387" spans="1:2" x14ac:dyDescent="0.3">
      <c r="A1387">
        <v>283</v>
      </c>
      <c r="B1387">
        <v>5</v>
      </c>
    </row>
    <row r="1388" spans="1:2" x14ac:dyDescent="0.3">
      <c r="A1388">
        <v>283</v>
      </c>
      <c r="B1388">
        <v>6</v>
      </c>
    </row>
    <row r="1389" spans="1:2" x14ac:dyDescent="0.3">
      <c r="A1389">
        <v>283</v>
      </c>
      <c r="B1389">
        <v>7</v>
      </c>
    </row>
    <row r="1390" spans="1:2" x14ac:dyDescent="0.3">
      <c r="A1390">
        <v>283</v>
      </c>
      <c r="B1390">
        <v>10</v>
      </c>
    </row>
    <row r="1391" spans="1:2" x14ac:dyDescent="0.3">
      <c r="A1391">
        <v>284</v>
      </c>
      <c r="B1391">
        <v>4</v>
      </c>
    </row>
    <row r="1392" spans="1:2" x14ac:dyDescent="0.3">
      <c r="A1392">
        <v>284</v>
      </c>
      <c r="B1392">
        <v>5</v>
      </c>
    </row>
    <row r="1393" spans="1:2" x14ac:dyDescent="0.3">
      <c r="A1393">
        <v>284</v>
      </c>
      <c r="B1393">
        <v>7</v>
      </c>
    </row>
    <row r="1394" spans="1:2" x14ac:dyDescent="0.3">
      <c r="A1394">
        <v>285</v>
      </c>
      <c r="B1394">
        <v>3</v>
      </c>
    </row>
    <row r="1395" spans="1:2" x14ac:dyDescent="0.3">
      <c r="A1395">
        <v>285</v>
      </c>
      <c r="B1395">
        <v>4</v>
      </c>
    </row>
    <row r="1396" spans="1:2" x14ac:dyDescent="0.3">
      <c r="A1396">
        <v>285</v>
      </c>
      <c r="B1396">
        <v>7</v>
      </c>
    </row>
    <row r="1397" spans="1:2" x14ac:dyDescent="0.3">
      <c r="A1397">
        <v>285</v>
      </c>
      <c r="B1397">
        <v>10</v>
      </c>
    </row>
    <row r="1398" spans="1:2" x14ac:dyDescent="0.3">
      <c r="A1398">
        <v>286</v>
      </c>
      <c r="B1398">
        <v>1</v>
      </c>
    </row>
    <row r="1399" spans="1:2" x14ac:dyDescent="0.3">
      <c r="A1399">
        <v>286</v>
      </c>
      <c r="B1399">
        <v>5</v>
      </c>
    </row>
    <row r="1400" spans="1:2" x14ac:dyDescent="0.3">
      <c r="A1400">
        <v>286</v>
      </c>
      <c r="B1400">
        <v>8</v>
      </c>
    </row>
    <row r="1401" spans="1:2" x14ac:dyDescent="0.3">
      <c r="A1401">
        <v>286</v>
      </c>
      <c r="B1401">
        <v>10</v>
      </c>
    </row>
    <row r="1402" spans="1:2" x14ac:dyDescent="0.3">
      <c r="A1402">
        <v>287</v>
      </c>
      <c r="B1402">
        <v>2</v>
      </c>
    </row>
    <row r="1403" spans="1:2" x14ac:dyDescent="0.3">
      <c r="A1403">
        <v>287</v>
      </c>
      <c r="B1403">
        <v>3</v>
      </c>
    </row>
    <row r="1404" spans="1:2" x14ac:dyDescent="0.3">
      <c r="A1404">
        <v>287</v>
      </c>
      <c r="B1404">
        <v>6</v>
      </c>
    </row>
    <row r="1405" spans="1:2" x14ac:dyDescent="0.3">
      <c r="A1405">
        <v>287</v>
      </c>
      <c r="B1405">
        <v>8</v>
      </c>
    </row>
    <row r="1406" spans="1:2" x14ac:dyDescent="0.3">
      <c r="A1406">
        <v>288</v>
      </c>
      <c r="B1406">
        <v>2</v>
      </c>
    </row>
    <row r="1407" spans="1:2" x14ac:dyDescent="0.3">
      <c r="A1407">
        <v>288</v>
      </c>
      <c r="B1407">
        <v>9</v>
      </c>
    </row>
    <row r="1408" spans="1:2" x14ac:dyDescent="0.3">
      <c r="A1408">
        <v>288</v>
      </c>
      <c r="B1408">
        <v>10</v>
      </c>
    </row>
    <row r="1409" spans="1:2" x14ac:dyDescent="0.3">
      <c r="A1409">
        <v>289</v>
      </c>
      <c r="B1409">
        <v>2</v>
      </c>
    </row>
    <row r="1410" spans="1:2" x14ac:dyDescent="0.3">
      <c r="A1410">
        <v>289</v>
      </c>
      <c r="B1410">
        <v>3</v>
      </c>
    </row>
    <row r="1411" spans="1:2" x14ac:dyDescent="0.3">
      <c r="A1411">
        <v>289</v>
      </c>
      <c r="B1411">
        <v>5</v>
      </c>
    </row>
    <row r="1412" spans="1:2" x14ac:dyDescent="0.3">
      <c r="A1412">
        <v>289</v>
      </c>
      <c r="B1412">
        <v>7</v>
      </c>
    </row>
    <row r="1413" spans="1:2" x14ac:dyDescent="0.3">
      <c r="A1413">
        <v>289</v>
      </c>
      <c r="B1413">
        <v>8</v>
      </c>
    </row>
    <row r="1414" spans="1:2" x14ac:dyDescent="0.3">
      <c r="A1414">
        <v>289</v>
      </c>
      <c r="B1414">
        <v>9</v>
      </c>
    </row>
    <row r="1415" spans="1:2" x14ac:dyDescent="0.3">
      <c r="A1415">
        <v>290</v>
      </c>
      <c r="B1415">
        <v>5</v>
      </c>
    </row>
    <row r="1416" spans="1:2" x14ac:dyDescent="0.3">
      <c r="A1416">
        <v>290</v>
      </c>
      <c r="B1416">
        <v>6</v>
      </c>
    </row>
    <row r="1417" spans="1:2" x14ac:dyDescent="0.3">
      <c r="A1417">
        <v>290</v>
      </c>
      <c r="B1417">
        <v>10</v>
      </c>
    </row>
    <row r="1418" spans="1:2" x14ac:dyDescent="0.3">
      <c r="A1418">
        <v>290</v>
      </c>
      <c r="B1418">
        <v>12</v>
      </c>
    </row>
    <row r="1419" spans="1:2" x14ac:dyDescent="0.3">
      <c r="A1419">
        <v>290</v>
      </c>
      <c r="B1419">
        <v>13</v>
      </c>
    </row>
    <row r="1420" spans="1:2" x14ac:dyDescent="0.3">
      <c r="A1420">
        <v>290</v>
      </c>
      <c r="B1420">
        <v>14</v>
      </c>
    </row>
    <row r="1421" spans="1:2" x14ac:dyDescent="0.3">
      <c r="A1421">
        <v>290</v>
      </c>
      <c r="B1421">
        <v>18</v>
      </c>
    </row>
    <row r="1422" spans="1:2" x14ac:dyDescent="0.3">
      <c r="A1422">
        <v>291</v>
      </c>
      <c r="B1422">
        <v>2</v>
      </c>
    </row>
    <row r="1423" spans="1:2" x14ac:dyDescent="0.3">
      <c r="A1423">
        <v>291</v>
      </c>
      <c r="B1423">
        <v>4</v>
      </c>
    </row>
    <row r="1424" spans="1:2" x14ac:dyDescent="0.3">
      <c r="A1424">
        <v>291</v>
      </c>
      <c r="B1424">
        <v>6</v>
      </c>
    </row>
    <row r="1425" spans="1:2" x14ac:dyDescent="0.3">
      <c r="A1425">
        <v>291</v>
      </c>
      <c r="B1425">
        <v>8</v>
      </c>
    </row>
    <row r="1426" spans="1:2" x14ac:dyDescent="0.3">
      <c r="A1426">
        <v>291</v>
      </c>
      <c r="B1426">
        <v>10</v>
      </c>
    </row>
    <row r="1427" spans="1:2" x14ac:dyDescent="0.3">
      <c r="A1427">
        <v>292</v>
      </c>
      <c r="B1427">
        <v>1</v>
      </c>
    </row>
    <row r="1428" spans="1:2" x14ac:dyDescent="0.3">
      <c r="A1428">
        <v>292</v>
      </c>
      <c r="B1428">
        <v>2</v>
      </c>
    </row>
    <row r="1429" spans="1:2" x14ac:dyDescent="0.3">
      <c r="A1429">
        <v>292</v>
      </c>
      <c r="B1429">
        <v>6</v>
      </c>
    </row>
    <row r="1430" spans="1:2" x14ac:dyDescent="0.3">
      <c r="A1430">
        <v>292</v>
      </c>
      <c r="B1430">
        <v>8</v>
      </c>
    </row>
    <row r="1431" spans="1:2" x14ac:dyDescent="0.3">
      <c r="A1431">
        <v>293</v>
      </c>
      <c r="B1431">
        <v>1</v>
      </c>
    </row>
    <row r="1432" spans="1:2" x14ac:dyDescent="0.3">
      <c r="A1432">
        <v>293</v>
      </c>
      <c r="B1432">
        <v>9</v>
      </c>
    </row>
    <row r="1433" spans="1:2" x14ac:dyDescent="0.3">
      <c r="A1433">
        <v>293</v>
      </c>
      <c r="B1433">
        <v>10</v>
      </c>
    </row>
    <row r="1434" spans="1:2" x14ac:dyDescent="0.3">
      <c r="A1434">
        <v>294</v>
      </c>
      <c r="B1434">
        <v>3</v>
      </c>
    </row>
    <row r="1435" spans="1:2" x14ac:dyDescent="0.3">
      <c r="A1435">
        <v>294</v>
      </c>
      <c r="B1435">
        <v>9</v>
      </c>
    </row>
    <row r="1436" spans="1:2" x14ac:dyDescent="0.3">
      <c r="A1436">
        <v>294</v>
      </c>
      <c r="B1436">
        <v>10</v>
      </c>
    </row>
    <row r="1437" spans="1:2" x14ac:dyDescent="0.3">
      <c r="A1437">
        <v>295</v>
      </c>
      <c r="B1437">
        <v>3</v>
      </c>
    </row>
    <row r="1438" spans="1:2" x14ac:dyDescent="0.3">
      <c r="A1438">
        <v>295</v>
      </c>
      <c r="B1438">
        <v>5</v>
      </c>
    </row>
    <row r="1439" spans="1:2" x14ac:dyDescent="0.3">
      <c r="A1439">
        <v>295</v>
      </c>
      <c r="B1439">
        <v>7</v>
      </c>
    </row>
    <row r="1440" spans="1:2" x14ac:dyDescent="0.3">
      <c r="A1440">
        <v>296</v>
      </c>
      <c r="B1440">
        <v>3</v>
      </c>
    </row>
    <row r="1441" spans="1:2" x14ac:dyDescent="0.3">
      <c r="A1441">
        <v>296</v>
      </c>
      <c r="B1441">
        <v>5</v>
      </c>
    </row>
    <row r="1442" spans="1:2" x14ac:dyDescent="0.3">
      <c r="A1442">
        <v>296</v>
      </c>
      <c r="B1442">
        <v>6</v>
      </c>
    </row>
    <row r="1443" spans="1:2" x14ac:dyDescent="0.3">
      <c r="A1443">
        <v>296</v>
      </c>
      <c r="B1443">
        <v>10</v>
      </c>
    </row>
    <row r="1444" spans="1:2" x14ac:dyDescent="0.3">
      <c r="A1444">
        <v>297</v>
      </c>
      <c r="B1444">
        <v>3</v>
      </c>
    </row>
    <row r="1445" spans="1:2" x14ac:dyDescent="0.3">
      <c r="A1445">
        <v>297</v>
      </c>
      <c r="B1445">
        <v>4</v>
      </c>
    </row>
    <row r="1446" spans="1:2" x14ac:dyDescent="0.3">
      <c r="A1446">
        <v>297</v>
      </c>
      <c r="B1446">
        <v>7</v>
      </c>
    </row>
    <row r="1447" spans="1:2" x14ac:dyDescent="0.3">
      <c r="A1447">
        <v>297</v>
      </c>
      <c r="B1447">
        <v>8</v>
      </c>
    </row>
    <row r="1448" spans="1:2" x14ac:dyDescent="0.3">
      <c r="A1448">
        <v>297</v>
      </c>
      <c r="B1448">
        <v>10</v>
      </c>
    </row>
    <row r="1449" spans="1:2" x14ac:dyDescent="0.3">
      <c r="A1449">
        <v>298</v>
      </c>
      <c r="B1449">
        <v>1</v>
      </c>
    </row>
    <row r="1450" spans="1:2" x14ac:dyDescent="0.3">
      <c r="A1450">
        <v>298</v>
      </c>
      <c r="B1450">
        <v>4</v>
      </c>
    </row>
    <row r="1451" spans="1:2" x14ac:dyDescent="0.3">
      <c r="A1451">
        <v>298</v>
      </c>
      <c r="B1451">
        <v>6</v>
      </c>
    </row>
    <row r="1452" spans="1:2" x14ac:dyDescent="0.3">
      <c r="A1452">
        <v>298</v>
      </c>
      <c r="B1452">
        <v>10</v>
      </c>
    </row>
    <row r="1453" spans="1:2" x14ac:dyDescent="0.3">
      <c r="A1453">
        <v>298</v>
      </c>
      <c r="B1453">
        <v>12</v>
      </c>
    </row>
    <row r="1454" spans="1:2" x14ac:dyDescent="0.3">
      <c r="A1454">
        <v>298</v>
      </c>
      <c r="B1454">
        <v>14</v>
      </c>
    </row>
    <row r="1455" spans="1:2" x14ac:dyDescent="0.3">
      <c r="A1455">
        <v>299</v>
      </c>
      <c r="B1455">
        <v>1</v>
      </c>
    </row>
    <row r="1456" spans="1:2" x14ac:dyDescent="0.3">
      <c r="A1456">
        <v>299</v>
      </c>
      <c r="B1456">
        <v>2</v>
      </c>
    </row>
    <row r="1457" spans="1:2" x14ac:dyDescent="0.3">
      <c r="A1457">
        <v>299</v>
      </c>
      <c r="B1457">
        <v>5</v>
      </c>
    </row>
    <row r="1458" spans="1:2" x14ac:dyDescent="0.3">
      <c r="A1458">
        <v>299</v>
      </c>
      <c r="B1458">
        <v>6</v>
      </c>
    </row>
    <row r="1459" spans="1:2" x14ac:dyDescent="0.3">
      <c r="A1459">
        <v>300</v>
      </c>
      <c r="B1459">
        <v>2</v>
      </c>
    </row>
    <row r="1460" spans="1:2" x14ac:dyDescent="0.3">
      <c r="A1460">
        <v>300</v>
      </c>
      <c r="B1460">
        <v>3</v>
      </c>
    </row>
    <row r="1461" spans="1:2" x14ac:dyDescent="0.3">
      <c r="A1461">
        <v>300</v>
      </c>
      <c r="B1461">
        <v>4</v>
      </c>
    </row>
    <row r="1462" spans="1:2" x14ac:dyDescent="0.3">
      <c r="A1462">
        <v>300</v>
      </c>
      <c r="B1462">
        <v>5</v>
      </c>
    </row>
    <row r="1463" spans="1:2" x14ac:dyDescent="0.3">
      <c r="A1463">
        <v>301</v>
      </c>
      <c r="B1463">
        <v>3</v>
      </c>
    </row>
    <row r="1464" spans="1:2" x14ac:dyDescent="0.3">
      <c r="A1464">
        <v>301</v>
      </c>
      <c r="B1464">
        <v>4</v>
      </c>
    </row>
    <row r="1465" spans="1:2" x14ac:dyDescent="0.3">
      <c r="A1465">
        <v>301</v>
      </c>
      <c r="B1465">
        <v>6</v>
      </c>
    </row>
    <row r="1466" spans="1:2" x14ac:dyDescent="0.3">
      <c r="A1466">
        <v>301</v>
      </c>
      <c r="B1466">
        <v>8</v>
      </c>
    </row>
    <row r="1467" spans="1:2" x14ac:dyDescent="0.3">
      <c r="A1467">
        <v>301</v>
      </c>
      <c r="B1467">
        <v>9</v>
      </c>
    </row>
    <row r="1468" spans="1:2" x14ac:dyDescent="0.3">
      <c r="A1468">
        <v>302</v>
      </c>
      <c r="B1468">
        <v>1</v>
      </c>
    </row>
    <row r="1469" spans="1:2" x14ac:dyDescent="0.3">
      <c r="A1469">
        <v>302</v>
      </c>
      <c r="B1469">
        <v>3</v>
      </c>
    </row>
    <row r="1470" spans="1:2" x14ac:dyDescent="0.3">
      <c r="A1470">
        <v>302</v>
      </c>
      <c r="B1470">
        <v>4</v>
      </c>
    </row>
    <row r="1471" spans="1:2" x14ac:dyDescent="0.3">
      <c r="A1471">
        <v>302</v>
      </c>
      <c r="B1471">
        <v>5</v>
      </c>
    </row>
    <row r="1472" spans="1:2" x14ac:dyDescent="0.3">
      <c r="A1472">
        <v>302</v>
      </c>
      <c r="B1472">
        <v>6</v>
      </c>
    </row>
    <row r="1473" spans="1:2" x14ac:dyDescent="0.3">
      <c r="A1473">
        <v>302</v>
      </c>
      <c r="B1473">
        <v>7</v>
      </c>
    </row>
    <row r="1474" spans="1:2" x14ac:dyDescent="0.3">
      <c r="A1474">
        <v>303</v>
      </c>
      <c r="B1474">
        <v>2</v>
      </c>
    </row>
    <row r="1475" spans="1:2" x14ac:dyDescent="0.3">
      <c r="A1475">
        <v>303</v>
      </c>
      <c r="B1475">
        <v>4</v>
      </c>
    </row>
    <row r="1476" spans="1:2" x14ac:dyDescent="0.3">
      <c r="A1476">
        <v>303</v>
      </c>
      <c r="B1476">
        <v>8</v>
      </c>
    </row>
    <row r="1477" spans="1:2" x14ac:dyDescent="0.3">
      <c r="A1477">
        <v>304</v>
      </c>
      <c r="B1477">
        <v>1</v>
      </c>
    </row>
    <row r="1478" spans="1:2" x14ac:dyDescent="0.3">
      <c r="A1478">
        <v>304</v>
      </c>
      <c r="B1478">
        <v>4</v>
      </c>
    </row>
    <row r="1479" spans="1:2" x14ac:dyDescent="0.3">
      <c r="A1479">
        <v>304</v>
      </c>
      <c r="B1479">
        <v>6</v>
      </c>
    </row>
    <row r="1480" spans="1:2" x14ac:dyDescent="0.3">
      <c r="A1480">
        <v>304</v>
      </c>
      <c r="B1480">
        <v>10</v>
      </c>
    </row>
    <row r="1481" spans="1:2" x14ac:dyDescent="0.3">
      <c r="A1481">
        <v>305</v>
      </c>
      <c r="B1481">
        <v>1</v>
      </c>
    </row>
    <row r="1482" spans="1:2" x14ac:dyDescent="0.3">
      <c r="A1482">
        <v>305</v>
      </c>
      <c r="B1482">
        <v>4</v>
      </c>
    </row>
    <row r="1483" spans="1:2" x14ac:dyDescent="0.3">
      <c r="A1483">
        <v>305</v>
      </c>
      <c r="B1483">
        <v>6</v>
      </c>
    </row>
    <row r="1484" spans="1:2" x14ac:dyDescent="0.3">
      <c r="A1484">
        <v>305</v>
      </c>
      <c r="B1484">
        <v>8</v>
      </c>
    </row>
    <row r="1485" spans="1:2" x14ac:dyDescent="0.3">
      <c r="A1485">
        <v>305</v>
      </c>
      <c r="B1485">
        <v>9</v>
      </c>
    </row>
    <row r="1486" spans="1:2" x14ac:dyDescent="0.3">
      <c r="A1486">
        <v>306</v>
      </c>
      <c r="B1486">
        <v>1</v>
      </c>
    </row>
    <row r="1487" spans="1:2" x14ac:dyDescent="0.3">
      <c r="A1487">
        <v>306</v>
      </c>
      <c r="B1487">
        <v>3</v>
      </c>
    </row>
    <row r="1488" spans="1:2" x14ac:dyDescent="0.3">
      <c r="A1488">
        <v>306</v>
      </c>
      <c r="B1488">
        <v>4</v>
      </c>
    </row>
    <row r="1489" spans="1:2" x14ac:dyDescent="0.3">
      <c r="A1489">
        <v>306</v>
      </c>
      <c r="B1489">
        <v>8</v>
      </c>
    </row>
    <row r="1490" spans="1:2" x14ac:dyDescent="0.3">
      <c r="A1490">
        <v>307</v>
      </c>
      <c r="B1490">
        <v>1</v>
      </c>
    </row>
    <row r="1491" spans="1:2" x14ac:dyDescent="0.3">
      <c r="A1491">
        <v>307</v>
      </c>
      <c r="B1491">
        <v>2</v>
      </c>
    </row>
    <row r="1492" spans="1:2" x14ac:dyDescent="0.3">
      <c r="A1492">
        <v>307</v>
      </c>
      <c r="B1492">
        <v>4</v>
      </c>
    </row>
    <row r="1493" spans="1:2" x14ac:dyDescent="0.3">
      <c r="A1493">
        <v>307</v>
      </c>
      <c r="B1493">
        <v>9</v>
      </c>
    </row>
    <row r="1494" spans="1:2" x14ac:dyDescent="0.3">
      <c r="A1494">
        <v>307</v>
      </c>
      <c r="B1494">
        <v>10</v>
      </c>
    </row>
    <row r="1495" spans="1:2" x14ac:dyDescent="0.3">
      <c r="A1495">
        <v>308</v>
      </c>
      <c r="B1495">
        <v>1</v>
      </c>
    </row>
    <row r="1496" spans="1:2" x14ac:dyDescent="0.3">
      <c r="A1496">
        <v>308</v>
      </c>
      <c r="B1496">
        <v>2</v>
      </c>
    </row>
    <row r="1497" spans="1:2" x14ac:dyDescent="0.3">
      <c r="A1497">
        <v>308</v>
      </c>
      <c r="B1497">
        <v>4</v>
      </c>
    </row>
    <row r="1498" spans="1:2" x14ac:dyDescent="0.3">
      <c r="A1498">
        <v>308</v>
      </c>
      <c r="B1498">
        <v>5</v>
      </c>
    </row>
    <row r="1499" spans="1:2" x14ac:dyDescent="0.3">
      <c r="A1499">
        <v>308</v>
      </c>
      <c r="B1499">
        <v>7</v>
      </c>
    </row>
    <row r="1500" spans="1:2" x14ac:dyDescent="0.3">
      <c r="A1500">
        <v>308</v>
      </c>
      <c r="B1500">
        <v>10</v>
      </c>
    </row>
    <row r="1501" spans="1:2" x14ac:dyDescent="0.3">
      <c r="A1501">
        <v>309</v>
      </c>
      <c r="B1501">
        <v>4</v>
      </c>
    </row>
    <row r="1502" spans="1:2" x14ac:dyDescent="0.3">
      <c r="A1502">
        <v>309</v>
      </c>
      <c r="B1502">
        <v>5</v>
      </c>
    </row>
    <row r="1503" spans="1:2" x14ac:dyDescent="0.3">
      <c r="A1503">
        <v>309</v>
      </c>
      <c r="B1503">
        <v>7</v>
      </c>
    </row>
    <row r="1504" spans="1:2" x14ac:dyDescent="0.3">
      <c r="A1504">
        <v>309</v>
      </c>
      <c r="B1504">
        <v>10</v>
      </c>
    </row>
    <row r="1505" spans="1:2" x14ac:dyDescent="0.3">
      <c r="A1505">
        <v>310</v>
      </c>
      <c r="B1505">
        <v>6</v>
      </c>
    </row>
    <row r="1506" spans="1:2" x14ac:dyDescent="0.3">
      <c r="A1506">
        <v>310</v>
      </c>
      <c r="B1506">
        <v>8</v>
      </c>
    </row>
    <row r="1507" spans="1:2" x14ac:dyDescent="0.3">
      <c r="A1507">
        <v>310</v>
      </c>
      <c r="B1507">
        <v>10</v>
      </c>
    </row>
    <row r="1508" spans="1:2" x14ac:dyDescent="0.3">
      <c r="A1508">
        <v>311</v>
      </c>
      <c r="B1508">
        <v>5</v>
      </c>
    </row>
    <row r="1509" spans="1:2" x14ac:dyDescent="0.3">
      <c r="A1509">
        <v>311</v>
      </c>
      <c r="B1509">
        <v>6</v>
      </c>
    </row>
    <row r="1510" spans="1:2" x14ac:dyDescent="0.3">
      <c r="A1510">
        <v>311</v>
      </c>
      <c r="B1510">
        <v>9</v>
      </c>
    </row>
    <row r="1511" spans="1:2" x14ac:dyDescent="0.3">
      <c r="A1511">
        <v>311</v>
      </c>
      <c r="B1511">
        <v>10</v>
      </c>
    </row>
    <row r="1512" spans="1:2" x14ac:dyDescent="0.3">
      <c r="A1512">
        <v>312</v>
      </c>
      <c r="B1512">
        <v>5</v>
      </c>
    </row>
    <row r="1513" spans="1:2" x14ac:dyDescent="0.3">
      <c r="A1513">
        <v>312</v>
      </c>
      <c r="B1513">
        <v>6</v>
      </c>
    </row>
    <row r="1514" spans="1:2" x14ac:dyDescent="0.3">
      <c r="A1514">
        <v>312</v>
      </c>
      <c r="B1514">
        <v>9</v>
      </c>
    </row>
    <row r="1515" spans="1:2" x14ac:dyDescent="0.3">
      <c r="A1515">
        <v>313</v>
      </c>
      <c r="B1515">
        <v>2</v>
      </c>
    </row>
    <row r="1516" spans="1:2" x14ac:dyDescent="0.3">
      <c r="A1516">
        <v>313</v>
      </c>
      <c r="B1516">
        <v>4</v>
      </c>
    </row>
    <row r="1517" spans="1:2" x14ac:dyDescent="0.3">
      <c r="A1517">
        <v>313</v>
      </c>
      <c r="B1517">
        <v>7</v>
      </c>
    </row>
    <row r="1518" spans="1:2" x14ac:dyDescent="0.3">
      <c r="A1518">
        <v>314</v>
      </c>
      <c r="B1518">
        <v>1</v>
      </c>
    </row>
    <row r="1519" spans="1:2" x14ac:dyDescent="0.3">
      <c r="A1519">
        <v>314</v>
      </c>
      <c r="B1519">
        <v>4</v>
      </c>
    </row>
    <row r="1520" spans="1:2" x14ac:dyDescent="0.3">
      <c r="A1520">
        <v>314</v>
      </c>
      <c r="B1520">
        <v>7</v>
      </c>
    </row>
    <row r="1521" spans="1:2" x14ac:dyDescent="0.3">
      <c r="A1521">
        <v>314</v>
      </c>
      <c r="B1521">
        <v>8</v>
      </c>
    </row>
    <row r="1522" spans="1:2" x14ac:dyDescent="0.3">
      <c r="A1522">
        <v>314</v>
      </c>
      <c r="B1522">
        <v>10</v>
      </c>
    </row>
    <row r="1523" spans="1:2" x14ac:dyDescent="0.3">
      <c r="A1523">
        <v>315</v>
      </c>
      <c r="B1523">
        <v>2</v>
      </c>
    </row>
    <row r="1524" spans="1:2" x14ac:dyDescent="0.3">
      <c r="A1524">
        <v>315</v>
      </c>
      <c r="B1524">
        <v>4</v>
      </c>
    </row>
    <row r="1525" spans="1:2" x14ac:dyDescent="0.3">
      <c r="A1525">
        <v>315</v>
      </c>
      <c r="B1525">
        <v>6</v>
      </c>
    </row>
    <row r="1526" spans="1:2" x14ac:dyDescent="0.3">
      <c r="A1526">
        <v>316</v>
      </c>
      <c r="B1526">
        <v>1</v>
      </c>
    </row>
    <row r="1527" spans="1:2" x14ac:dyDescent="0.3">
      <c r="A1527">
        <v>316</v>
      </c>
      <c r="B1527">
        <v>7</v>
      </c>
    </row>
    <row r="1528" spans="1:2" x14ac:dyDescent="0.3">
      <c r="A1528">
        <v>316</v>
      </c>
      <c r="B1528">
        <v>10</v>
      </c>
    </row>
    <row r="1529" spans="1:2" x14ac:dyDescent="0.3">
      <c r="A1529">
        <v>317</v>
      </c>
      <c r="B1529">
        <v>3</v>
      </c>
    </row>
    <row r="1530" spans="1:2" x14ac:dyDescent="0.3">
      <c r="A1530">
        <v>317</v>
      </c>
      <c r="B1530">
        <v>5</v>
      </c>
    </row>
    <row r="1531" spans="1:2" x14ac:dyDescent="0.3">
      <c r="A1531">
        <v>317</v>
      </c>
      <c r="B1531">
        <v>7</v>
      </c>
    </row>
    <row r="1532" spans="1:2" x14ac:dyDescent="0.3">
      <c r="A1532">
        <v>317</v>
      </c>
      <c r="B1532">
        <v>8</v>
      </c>
    </row>
    <row r="1533" spans="1:2" x14ac:dyDescent="0.3">
      <c r="A1533">
        <v>317</v>
      </c>
      <c r="B1533">
        <v>9</v>
      </c>
    </row>
    <row r="1534" spans="1:2" x14ac:dyDescent="0.3">
      <c r="A1534">
        <v>317</v>
      </c>
      <c r="B1534">
        <v>10</v>
      </c>
    </row>
    <row r="1535" spans="1:2" x14ac:dyDescent="0.3">
      <c r="A1535">
        <v>318</v>
      </c>
      <c r="B1535">
        <v>2</v>
      </c>
    </row>
    <row r="1536" spans="1:2" x14ac:dyDescent="0.3">
      <c r="A1536">
        <v>318</v>
      </c>
      <c r="B1536">
        <v>4</v>
      </c>
    </row>
    <row r="1537" spans="1:2" x14ac:dyDescent="0.3">
      <c r="A1537">
        <v>318</v>
      </c>
      <c r="B1537">
        <v>5</v>
      </c>
    </row>
    <row r="1538" spans="1:2" x14ac:dyDescent="0.3">
      <c r="A1538">
        <v>318</v>
      </c>
      <c r="B1538">
        <v>7</v>
      </c>
    </row>
    <row r="1539" spans="1:2" x14ac:dyDescent="0.3">
      <c r="A1539">
        <v>318</v>
      </c>
      <c r="B1539">
        <v>9</v>
      </c>
    </row>
    <row r="1540" spans="1:2" x14ac:dyDescent="0.3">
      <c r="A1540">
        <v>318</v>
      </c>
      <c r="B1540">
        <v>10</v>
      </c>
    </row>
    <row r="1541" spans="1:2" x14ac:dyDescent="0.3">
      <c r="A1541">
        <v>319</v>
      </c>
      <c r="B1541">
        <v>3</v>
      </c>
    </row>
    <row r="1542" spans="1:2" x14ac:dyDescent="0.3">
      <c r="A1542">
        <v>319</v>
      </c>
      <c r="B1542">
        <v>5</v>
      </c>
    </row>
    <row r="1543" spans="1:2" x14ac:dyDescent="0.3">
      <c r="A1543">
        <v>319</v>
      </c>
      <c r="B1543">
        <v>7</v>
      </c>
    </row>
    <row r="1544" spans="1:2" x14ac:dyDescent="0.3">
      <c r="A1544">
        <v>319</v>
      </c>
      <c r="B1544">
        <v>9</v>
      </c>
    </row>
    <row r="1545" spans="1:2" x14ac:dyDescent="0.3">
      <c r="A1545">
        <v>320</v>
      </c>
      <c r="B1545">
        <v>5</v>
      </c>
    </row>
    <row r="1546" spans="1:2" x14ac:dyDescent="0.3">
      <c r="A1546">
        <v>320</v>
      </c>
      <c r="B1546">
        <v>8</v>
      </c>
    </row>
    <row r="1547" spans="1:2" x14ac:dyDescent="0.3">
      <c r="A1547">
        <v>320</v>
      </c>
      <c r="B1547">
        <v>9</v>
      </c>
    </row>
    <row r="1548" spans="1:2" x14ac:dyDescent="0.3">
      <c r="A1548">
        <v>320</v>
      </c>
      <c r="B1548">
        <v>10</v>
      </c>
    </row>
    <row r="1549" spans="1:2" x14ac:dyDescent="0.3">
      <c r="A1549">
        <v>321</v>
      </c>
      <c r="B1549">
        <v>2</v>
      </c>
    </row>
    <row r="1550" spans="1:2" x14ac:dyDescent="0.3">
      <c r="A1550">
        <v>321</v>
      </c>
      <c r="B1550">
        <v>3</v>
      </c>
    </row>
    <row r="1551" spans="1:2" x14ac:dyDescent="0.3">
      <c r="A1551">
        <v>321</v>
      </c>
      <c r="B1551">
        <v>4</v>
      </c>
    </row>
    <row r="1552" spans="1:2" x14ac:dyDescent="0.3">
      <c r="A1552">
        <v>321</v>
      </c>
      <c r="B1552">
        <v>5</v>
      </c>
    </row>
    <row r="1553" spans="1:2" x14ac:dyDescent="0.3">
      <c r="A1553">
        <v>321</v>
      </c>
      <c r="B1553">
        <v>9</v>
      </c>
    </row>
    <row r="1554" spans="1:2" x14ac:dyDescent="0.3">
      <c r="A1554">
        <v>322</v>
      </c>
      <c r="B1554">
        <v>1</v>
      </c>
    </row>
    <row r="1555" spans="1:2" x14ac:dyDescent="0.3">
      <c r="A1555">
        <v>322</v>
      </c>
      <c r="B1555">
        <v>7</v>
      </c>
    </row>
    <row r="1556" spans="1:2" x14ac:dyDescent="0.3">
      <c r="A1556">
        <v>322</v>
      </c>
      <c r="B1556">
        <v>10</v>
      </c>
    </row>
    <row r="1557" spans="1:2" x14ac:dyDescent="0.3">
      <c r="A1557">
        <v>323</v>
      </c>
      <c r="B1557">
        <v>2</v>
      </c>
    </row>
    <row r="1558" spans="1:2" x14ac:dyDescent="0.3">
      <c r="A1558">
        <v>323</v>
      </c>
      <c r="B1558">
        <v>3</v>
      </c>
    </row>
    <row r="1559" spans="1:2" x14ac:dyDescent="0.3">
      <c r="A1559">
        <v>323</v>
      </c>
      <c r="B1559">
        <v>4</v>
      </c>
    </row>
    <row r="1560" spans="1:2" x14ac:dyDescent="0.3">
      <c r="A1560">
        <v>323</v>
      </c>
      <c r="B1560">
        <v>7</v>
      </c>
    </row>
    <row r="1561" spans="1:2" x14ac:dyDescent="0.3">
      <c r="A1561">
        <v>323</v>
      </c>
      <c r="B1561">
        <v>8</v>
      </c>
    </row>
    <row r="1562" spans="1:2" x14ac:dyDescent="0.3">
      <c r="A1562">
        <v>323</v>
      </c>
      <c r="B1562">
        <v>10</v>
      </c>
    </row>
    <row r="1563" spans="1:2" x14ac:dyDescent="0.3">
      <c r="A1563">
        <v>324</v>
      </c>
      <c r="B1563">
        <v>1</v>
      </c>
    </row>
    <row r="1564" spans="1:2" x14ac:dyDescent="0.3">
      <c r="A1564">
        <v>324</v>
      </c>
      <c r="B1564">
        <v>2</v>
      </c>
    </row>
    <row r="1565" spans="1:2" x14ac:dyDescent="0.3">
      <c r="A1565">
        <v>324</v>
      </c>
      <c r="B1565">
        <v>3</v>
      </c>
    </row>
    <row r="1566" spans="1:2" x14ac:dyDescent="0.3">
      <c r="A1566">
        <v>324</v>
      </c>
      <c r="B1566">
        <v>5</v>
      </c>
    </row>
    <row r="1567" spans="1:2" x14ac:dyDescent="0.3">
      <c r="A1567">
        <v>324</v>
      </c>
      <c r="B1567">
        <v>7</v>
      </c>
    </row>
    <row r="1568" spans="1:2" x14ac:dyDescent="0.3">
      <c r="A1568">
        <v>324</v>
      </c>
      <c r="B1568">
        <v>8</v>
      </c>
    </row>
    <row r="1569" spans="1:2" x14ac:dyDescent="0.3">
      <c r="A1569">
        <v>325</v>
      </c>
      <c r="B1569">
        <v>3</v>
      </c>
    </row>
    <row r="1570" spans="1:2" x14ac:dyDescent="0.3">
      <c r="A1570">
        <v>325</v>
      </c>
      <c r="B1570">
        <v>8</v>
      </c>
    </row>
    <row r="1571" spans="1:2" x14ac:dyDescent="0.3">
      <c r="A1571">
        <v>325</v>
      </c>
      <c r="B1571">
        <v>9</v>
      </c>
    </row>
    <row r="1572" spans="1:2" x14ac:dyDescent="0.3">
      <c r="A1572">
        <v>325</v>
      </c>
      <c r="B1572">
        <v>10</v>
      </c>
    </row>
    <row r="1573" spans="1:2" x14ac:dyDescent="0.3">
      <c r="A1573">
        <v>326</v>
      </c>
      <c r="B1573">
        <v>2</v>
      </c>
    </row>
    <row r="1574" spans="1:2" x14ac:dyDescent="0.3">
      <c r="A1574">
        <v>326</v>
      </c>
      <c r="B1574">
        <v>6</v>
      </c>
    </row>
    <row r="1575" spans="1:2" x14ac:dyDescent="0.3">
      <c r="A1575">
        <v>326</v>
      </c>
      <c r="B1575">
        <v>10</v>
      </c>
    </row>
    <row r="1576" spans="1:2" x14ac:dyDescent="0.3">
      <c r="A1576">
        <v>327</v>
      </c>
      <c r="B1576">
        <v>3</v>
      </c>
    </row>
    <row r="1577" spans="1:2" x14ac:dyDescent="0.3">
      <c r="A1577">
        <v>327</v>
      </c>
      <c r="B1577">
        <v>4</v>
      </c>
    </row>
    <row r="1578" spans="1:2" x14ac:dyDescent="0.3">
      <c r="A1578">
        <v>327</v>
      </c>
      <c r="B1578">
        <v>7</v>
      </c>
    </row>
    <row r="1579" spans="1:2" x14ac:dyDescent="0.3">
      <c r="A1579">
        <v>327</v>
      </c>
      <c r="B1579">
        <v>8</v>
      </c>
    </row>
    <row r="1580" spans="1:2" x14ac:dyDescent="0.3">
      <c r="A1580">
        <v>327</v>
      </c>
      <c r="B1580">
        <v>9</v>
      </c>
    </row>
    <row r="1581" spans="1:2" x14ac:dyDescent="0.3">
      <c r="A1581">
        <v>328</v>
      </c>
      <c r="B1581">
        <v>1</v>
      </c>
    </row>
    <row r="1582" spans="1:2" x14ac:dyDescent="0.3">
      <c r="A1582">
        <v>328</v>
      </c>
      <c r="B1582">
        <v>2</v>
      </c>
    </row>
    <row r="1583" spans="1:2" x14ac:dyDescent="0.3">
      <c r="A1583">
        <v>328</v>
      </c>
      <c r="B1583">
        <v>9</v>
      </c>
    </row>
    <row r="1584" spans="1:2" x14ac:dyDescent="0.3">
      <c r="A1584">
        <v>329</v>
      </c>
      <c r="B1584">
        <v>1</v>
      </c>
    </row>
    <row r="1585" spans="1:2" x14ac:dyDescent="0.3">
      <c r="A1585">
        <v>329</v>
      </c>
      <c r="B1585">
        <v>4</v>
      </c>
    </row>
    <row r="1586" spans="1:2" x14ac:dyDescent="0.3">
      <c r="A1586">
        <v>329</v>
      </c>
      <c r="B1586">
        <v>5</v>
      </c>
    </row>
    <row r="1587" spans="1:2" x14ac:dyDescent="0.3">
      <c r="A1587">
        <v>329</v>
      </c>
      <c r="B1587">
        <v>8</v>
      </c>
    </row>
    <row r="1588" spans="1:2" x14ac:dyDescent="0.3">
      <c r="A1588">
        <v>329</v>
      </c>
      <c r="B1588">
        <v>9</v>
      </c>
    </row>
    <row r="1589" spans="1:2" x14ac:dyDescent="0.3">
      <c r="A1589">
        <v>329</v>
      </c>
      <c r="B1589">
        <v>10</v>
      </c>
    </row>
    <row r="1590" spans="1:2" x14ac:dyDescent="0.3">
      <c r="A1590">
        <v>330</v>
      </c>
      <c r="B1590">
        <v>1</v>
      </c>
    </row>
    <row r="1591" spans="1:2" x14ac:dyDescent="0.3">
      <c r="A1591">
        <v>330</v>
      </c>
      <c r="B1591">
        <v>2</v>
      </c>
    </row>
    <row r="1592" spans="1:2" x14ac:dyDescent="0.3">
      <c r="A1592">
        <v>330</v>
      </c>
      <c r="B1592">
        <v>3</v>
      </c>
    </row>
    <row r="1593" spans="1:2" x14ac:dyDescent="0.3">
      <c r="A1593">
        <v>330</v>
      </c>
      <c r="B1593">
        <v>5</v>
      </c>
    </row>
    <row r="1594" spans="1:2" x14ac:dyDescent="0.3">
      <c r="A1594">
        <v>330</v>
      </c>
      <c r="B1594">
        <v>6</v>
      </c>
    </row>
    <row r="1595" spans="1:2" x14ac:dyDescent="0.3">
      <c r="A1595">
        <v>330</v>
      </c>
      <c r="B1595">
        <v>8</v>
      </c>
    </row>
    <row r="1596" spans="1:2" x14ac:dyDescent="0.3">
      <c r="A1596">
        <v>331</v>
      </c>
      <c r="B1596">
        <v>1</v>
      </c>
    </row>
    <row r="1597" spans="1:2" x14ac:dyDescent="0.3">
      <c r="A1597">
        <v>331</v>
      </c>
      <c r="B1597">
        <v>3</v>
      </c>
    </row>
    <row r="1598" spans="1:2" x14ac:dyDescent="0.3">
      <c r="A1598">
        <v>331</v>
      </c>
      <c r="B1598">
        <v>7</v>
      </c>
    </row>
    <row r="1599" spans="1:2" x14ac:dyDescent="0.3">
      <c r="A1599">
        <v>331</v>
      </c>
      <c r="B1599">
        <v>8</v>
      </c>
    </row>
    <row r="1600" spans="1:2" x14ac:dyDescent="0.3">
      <c r="A1600">
        <v>331</v>
      </c>
      <c r="B1600">
        <v>9</v>
      </c>
    </row>
    <row r="1601" spans="1:2" x14ac:dyDescent="0.3">
      <c r="A1601">
        <v>331</v>
      </c>
      <c r="B1601">
        <v>10</v>
      </c>
    </row>
    <row r="1602" spans="1:2" x14ac:dyDescent="0.3">
      <c r="A1602">
        <v>332</v>
      </c>
      <c r="B1602">
        <v>2</v>
      </c>
    </row>
    <row r="1603" spans="1:2" x14ac:dyDescent="0.3">
      <c r="A1603">
        <v>332</v>
      </c>
      <c r="B1603">
        <v>3</v>
      </c>
    </row>
    <row r="1604" spans="1:2" x14ac:dyDescent="0.3">
      <c r="A1604">
        <v>332</v>
      </c>
      <c r="B1604">
        <v>7</v>
      </c>
    </row>
    <row r="1605" spans="1:2" x14ac:dyDescent="0.3">
      <c r="A1605">
        <v>332</v>
      </c>
      <c r="B1605">
        <v>9</v>
      </c>
    </row>
    <row r="1606" spans="1:2" x14ac:dyDescent="0.3">
      <c r="A1606">
        <v>332</v>
      </c>
      <c r="B1606">
        <v>10</v>
      </c>
    </row>
    <row r="1607" spans="1:2" x14ac:dyDescent="0.3">
      <c r="A1607">
        <v>333</v>
      </c>
      <c r="B1607">
        <v>1</v>
      </c>
    </row>
    <row r="1608" spans="1:2" x14ac:dyDescent="0.3">
      <c r="A1608">
        <v>333</v>
      </c>
      <c r="B1608">
        <v>2</v>
      </c>
    </row>
    <row r="1609" spans="1:2" x14ac:dyDescent="0.3">
      <c r="A1609">
        <v>333</v>
      </c>
      <c r="B1609">
        <v>6</v>
      </c>
    </row>
    <row r="1610" spans="1:2" x14ac:dyDescent="0.3">
      <c r="A1610">
        <v>333</v>
      </c>
      <c r="B1610">
        <v>7</v>
      </c>
    </row>
    <row r="1611" spans="1:2" x14ac:dyDescent="0.3">
      <c r="A1611">
        <v>334</v>
      </c>
      <c r="B1611">
        <v>2</v>
      </c>
    </row>
    <row r="1612" spans="1:2" x14ac:dyDescent="0.3">
      <c r="A1612">
        <v>334</v>
      </c>
      <c r="B1612">
        <v>6</v>
      </c>
    </row>
    <row r="1613" spans="1:2" x14ac:dyDescent="0.3">
      <c r="A1613">
        <v>334</v>
      </c>
      <c r="B1613">
        <v>8</v>
      </c>
    </row>
    <row r="1614" spans="1:2" x14ac:dyDescent="0.3">
      <c r="A1614">
        <v>335</v>
      </c>
      <c r="B1614">
        <v>1</v>
      </c>
    </row>
    <row r="1615" spans="1:2" x14ac:dyDescent="0.3">
      <c r="A1615">
        <v>335</v>
      </c>
      <c r="B1615">
        <v>2</v>
      </c>
    </row>
    <row r="1616" spans="1:2" x14ac:dyDescent="0.3">
      <c r="A1616">
        <v>335</v>
      </c>
      <c r="B1616">
        <v>4</v>
      </c>
    </row>
    <row r="1617" spans="1:2" x14ac:dyDescent="0.3">
      <c r="A1617">
        <v>335</v>
      </c>
      <c r="B1617">
        <v>5</v>
      </c>
    </row>
    <row r="1618" spans="1:2" x14ac:dyDescent="0.3">
      <c r="A1618">
        <v>335</v>
      </c>
      <c r="B1618">
        <v>6</v>
      </c>
    </row>
    <row r="1619" spans="1:2" x14ac:dyDescent="0.3">
      <c r="A1619">
        <v>335</v>
      </c>
      <c r="B1619">
        <v>10</v>
      </c>
    </row>
    <row r="1620" spans="1:2" x14ac:dyDescent="0.3">
      <c r="A1620">
        <v>336</v>
      </c>
      <c r="B1620">
        <v>1</v>
      </c>
    </row>
    <row r="1621" spans="1:2" x14ac:dyDescent="0.3">
      <c r="A1621">
        <v>336</v>
      </c>
      <c r="B1621">
        <v>3</v>
      </c>
    </row>
    <row r="1622" spans="1:2" x14ac:dyDescent="0.3">
      <c r="A1622">
        <v>336</v>
      </c>
      <c r="B1622">
        <v>4</v>
      </c>
    </row>
    <row r="1623" spans="1:2" x14ac:dyDescent="0.3">
      <c r="A1623">
        <v>336</v>
      </c>
      <c r="B1623">
        <v>8</v>
      </c>
    </row>
    <row r="1624" spans="1:2" x14ac:dyDescent="0.3">
      <c r="A1624">
        <v>336</v>
      </c>
      <c r="B1624">
        <v>9</v>
      </c>
    </row>
    <row r="1625" spans="1:2" x14ac:dyDescent="0.3">
      <c r="A1625">
        <v>336</v>
      </c>
      <c r="B1625">
        <v>10</v>
      </c>
    </row>
    <row r="1626" spans="1:2" x14ac:dyDescent="0.3">
      <c r="A1626">
        <v>337</v>
      </c>
      <c r="B1626">
        <v>3</v>
      </c>
    </row>
    <row r="1627" spans="1:2" x14ac:dyDescent="0.3">
      <c r="A1627">
        <v>337</v>
      </c>
      <c r="B1627">
        <v>4</v>
      </c>
    </row>
    <row r="1628" spans="1:2" x14ac:dyDescent="0.3">
      <c r="A1628">
        <v>337</v>
      </c>
      <c r="B1628">
        <v>5</v>
      </c>
    </row>
    <row r="1629" spans="1:2" x14ac:dyDescent="0.3">
      <c r="A1629">
        <v>337</v>
      </c>
      <c r="B1629">
        <v>7</v>
      </c>
    </row>
    <row r="1630" spans="1:2" x14ac:dyDescent="0.3">
      <c r="A1630">
        <v>337</v>
      </c>
      <c r="B1630">
        <v>8</v>
      </c>
    </row>
    <row r="1631" spans="1:2" x14ac:dyDescent="0.3">
      <c r="A1631">
        <v>337</v>
      </c>
      <c r="B1631">
        <v>10</v>
      </c>
    </row>
    <row r="1632" spans="1:2" x14ac:dyDescent="0.3">
      <c r="A1632">
        <v>338</v>
      </c>
      <c r="B1632">
        <v>1</v>
      </c>
    </row>
    <row r="1633" spans="1:2" x14ac:dyDescent="0.3">
      <c r="A1633">
        <v>338</v>
      </c>
      <c r="B1633">
        <v>6</v>
      </c>
    </row>
    <row r="1634" spans="1:2" x14ac:dyDescent="0.3">
      <c r="A1634">
        <v>338</v>
      </c>
      <c r="B1634">
        <v>10</v>
      </c>
    </row>
    <row r="1635" spans="1:2" x14ac:dyDescent="0.3">
      <c r="A1635">
        <v>339</v>
      </c>
      <c r="B1635">
        <v>1</v>
      </c>
    </row>
    <row r="1636" spans="1:2" x14ac:dyDescent="0.3">
      <c r="A1636">
        <v>339</v>
      </c>
      <c r="B1636">
        <v>5</v>
      </c>
    </row>
    <row r="1637" spans="1:2" x14ac:dyDescent="0.3">
      <c r="A1637">
        <v>339</v>
      </c>
      <c r="B1637">
        <v>7</v>
      </c>
    </row>
    <row r="1638" spans="1:2" x14ac:dyDescent="0.3">
      <c r="A1638">
        <v>339</v>
      </c>
      <c r="B1638">
        <v>8</v>
      </c>
    </row>
    <row r="1639" spans="1:2" x14ac:dyDescent="0.3">
      <c r="A1639">
        <v>339</v>
      </c>
      <c r="B1639">
        <v>9</v>
      </c>
    </row>
    <row r="1640" spans="1:2" x14ac:dyDescent="0.3">
      <c r="A1640">
        <v>339</v>
      </c>
      <c r="B1640">
        <v>10</v>
      </c>
    </row>
    <row r="1641" spans="1:2" x14ac:dyDescent="0.3">
      <c r="A1641">
        <v>339</v>
      </c>
      <c r="B1641">
        <v>12</v>
      </c>
    </row>
    <row r="1642" spans="1:2" x14ac:dyDescent="0.3">
      <c r="A1642">
        <v>339</v>
      </c>
      <c r="B1642">
        <v>17</v>
      </c>
    </row>
    <row r="1643" spans="1:2" x14ac:dyDescent="0.3">
      <c r="A1643">
        <v>340</v>
      </c>
      <c r="B1643">
        <v>2</v>
      </c>
    </row>
    <row r="1644" spans="1:2" x14ac:dyDescent="0.3">
      <c r="A1644">
        <v>340</v>
      </c>
      <c r="B1644">
        <v>7</v>
      </c>
    </row>
    <row r="1645" spans="1:2" x14ac:dyDescent="0.3">
      <c r="A1645">
        <v>340</v>
      </c>
      <c r="B1645">
        <v>9</v>
      </c>
    </row>
    <row r="1646" spans="1:2" x14ac:dyDescent="0.3">
      <c r="A1646">
        <v>341</v>
      </c>
      <c r="B1646">
        <v>2</v>
      </c>
    </row>
    <row r="1647" spans="1:2" x14ac:dyDescent="0.3">
      <c r="A1647">
        <v>341</v>
      </c>
      <c r="B1647">
        <v>5</v>
      </c>
    </row>
    <row r="1648" spans="1:2" x14ac:dyDescent="0.3">
      <c r="A1648">
        <v>341</v>
      </c>
      <c r="B1648">
        <v>9</v>
      </c>
    </row>
    <row r="1649" spans="1:2" x14ac:dyDescent="0.3">
      <c r="A1649">
        <v>342</v>
      </c>
      <c r="B1649">
        <v>1</v>
      </c>
    </row>
    <row r="1650" spans="1:2" x14ac:dyDescent="0.3">
      <c r="A1650">
        <v>342</v>
      </c>
      <c r="B1650">
        <v>2</v>
      </c>
    </row>
    <row r="1651" spans="1:2" x14ac:dyDescent="0.3">
      <c r="A1651">
        <v>342</v>
      </c>
      <c r="B1651">
        <v>4</v>
      </c>
    </row>
    <row r="1652" spans="1:2" x14ac:dyDescent="0.3">
      <c r="A1652">
        <v>342</v>
      </c>
      <c r="B1652">
        <v>6</v>
      </c>
    </row>
    <row r="1653" spans="1:2" x14ac:dyDescent="0.3">
      <c r="A1653">
        <v>342</v>
      </c>
      <c r="B1653">
        <v>8</v>
      </c>
    </row>
    <row r="1654" spans="1:2" x14ac:dyDescent="0.3">
      <c r="A1654">
        <v>342</v>
      </c>
      <c r="B1654">
        <v>9</v>
      </c>
    </row>
    <row r="1655" spans="1:2" x14ac:dyDescent="0.3">
      <c r="A1655">
        <v>343</v>
      </c>
      <c r="B1655">
        <v>1</v>
      </c>
    </row>
    <row r="1656" spans="1:2" x14ac:dyDescent="0.3">
      <c r="A1656">
        <v>343</v>
      </c>
      <c r="B1656">
        <v>2</v>
      </c>
    </row>
    <row r="1657" spans="1:2" x14ac:dyDescent="0.3">
      <c r="A1657">
        <v>343</v>
      </c>
      <c r="B1657">
        <v>4</v>
      </c>
    </row>
    <row r="1658" spans="1:2" x14ac:dyDescent="0.3">
      <c r="A1658">
        <v>343</v>
      </c>
      <c r="B1658">
        <v>7</v>
      </c>
    </row>
    <row r="1659" spans="1:2" x14ac:dyDescent="0.3">
      <c r="A1659">
        <v>343</v>
      </c>
      <c r="B1659">
        <v>10</v>
      </c>
    </row>
    <row r="1660" spans="1:2" x14ac:dyDescent="0.3">
      <c r="A1660">
        <v>344</v>
      </c>
      <c r="B1660">
        <v>2</v>
      </c>
    </row>
    <row r="1661" spans="1:2" x14ac:dyDescent="0.3">
      <c r="A1661">
        <v>344</v>
      </c>
      <c r="B1661">
        <v>7</v>
      </c>
    </row>
    <row r="1662" spans="1:2" x14ac:dyDescent="0.3">
      <c r="A1662">
        <v>344</v>
      </c>
      <c r="B1662">
        <v>8</v>
      </c>
    </row>
    <row r="1663" spans="1:2" x14ac:dyDescent="0.3">
      <c r="A1663">
        <v>344</v>
      </c>
      <c r="B1663">
        <v>9</v>
      </c>
    </row>
    <row r="1664" spans="1:2" x14ac:dyDescent="0.3">
      <c r="A1664">
        <v>345</v>
      </c>
      <c r="B1664">
        <v>1</v>
      </c>
    </row>
    <row r="1665" spans="1:2" x14ac:dyDescent="0.3">
      <c r="A1665">
        <v>345</v>
      </c>
      <c r="B1665">
        <v>4</v>
      </c>
    </row>
    <row r="1666" spans="1:2" x14ac:dyDescent="0.3">
      <c r="A1666">
        <v>345</v>
      </c>
      <c r="B1666">
        <v>5</v>
      </c>
    </row>
    <row r="1667" spans="1:2" x14ac:dyDescent="0.3">
      <c r="A1667">
        <v>345</v>
      </c>
      <c r="B1667">
        <v>8</v>
      </c>
    </row>
    <row r="1668" spans="1:2" x14ac:dyDescent="0.3">
      <c r="A1668">
        <v>345</v>
      </c>
      <c r="B1668">
        <v>13</v>
      </c>
    </row>
    <row r="1669" spans="1:2" x14ac:dyDescent="0.3">
      <c r="A1669">
        <v>346</v>
      </c>
      <c r="B1669">
        <v>1</v>
      </c>
    </row>
    <row r="1670" spans="1:2" x14ac:dyDescent="0.3">
      <c r="A1670">
        <v>346</v>
      </c>
      <c r="B1670">
        <v>4</v>
      </c>
    </row>
    <row r="1671" spans="1:2" x14ac:dyDescent="0.3">
      <c r="A1671">
        <v>346</v>
      </c>
      <c r="B1671">
        <v>5</v>
      </c>
    </row>
    <row r="1672" spans="1:2" x14ac:dyDescent="0.3">
      <c r="A1672">
        <v>346</v>
      </c>
      <c r="B1672">
        <v>6</v>
      </c>
    </row>
    <row r="1673" spans="1:2" x14ac:dyDescent="0.3">
      <c r="A1673">
        <v>346</v>
      </c>
      <c r="B1673">
        <v>8</v>
      </c>
    </row>
    <row r="1674" spans="1:2" x14ac:dyDescent="0.3">
      <c r="A1674">
        <v>347</v>
      </c>
      <c r="B1674">
        <v>1</v>
      </c>
    </row>
    <row r="1675" spans="1:2" x14ac:dyDescent="0.3">
      <c r="A1675">
        <v>347</v>
      </c>
      <c r="B1675">
        <v>2</v>
      </c>
    </row>
    <row r="1676" spans="1:2" x14ac:dyDescent="0.3">
      <c r="A1676">
        <v>347</v>
      </c>
      <c r="B1676">
        <v>7</v>
      </c>
    </row>
    <row r="1677" spans="1:2" x14ac:dyDescent="0.3">
      <c r="A1677">
        <v>348</v>
      </c>
      <c r="B1677">
        <v>1</v>
      </c>
    </row>
    <row r="1678" spans="1:2" x14ac:dyDescent="0.3">
      <c r="A1678">
        <v>348</v>
      </c>
      <c r="B1678">
        <v>2</v>
      </c>
    </row>
    <row r="1679" spans="1:2" x14ac:dyDescent="0.3">
      <c r="A1679">
        <v>348</v>
      </c>
      <c r="B1679">
        <v>3</v>
      </c>
    </row>
    <row r="1680" spans="1:2" x14ac:dyDescent="0.3">
      <c r="A1680">
        <v>348</v>
      </c>
      <c r="B1680">
        <v>6</v>
      </c>
    </row>
    <row r="1681" spans="1:2" x14ac:dyDescent="0.3">
      <c r="A1681">
        <v>348</v>
      </c>
      <c r="B1681">
        <v>8</v>
      </c>
    </row>
    <row r="1682" spans="1:2" x14ac:dyDescent="0.3">
      <c r="A1682">
        <v>348</v>
      </c>
      <c r="B1682">
        <v>10</v>
      </c>
    </row>
    <row r="1683" spans="1:2" x14ac:dyDescent="0.3">
      <c r="A1683">
        <v>349</v>
      </c>
      <c r="B1683">
        <v>1</v>
      </c>
    </row>
    <row r="1684" spans="1:2" x14ac:dyDescent="0.3">
      <c r="A1684">
        <v>349</v>
      </c>
      <c r="B1684">
        <v>3</v>
      </c>
    </row>
    <row r="1685" spans="1:2" x14ac:dyDescent="0.3">
      <c r="A1685">
        <v>349</v>
      </c>
      <c r="B1685">
        <v>7</v>
      </c>
    </row>
    <row r="1686" spans="1:2" x14ac:dyDescent="0.3">
      <c r="A1686">
        <v>349</v>
      </c>
      <c r="B1686">
        <v>8</v>
      </c>
    </row>
    <row r="1687" spans="1:2" x14ac:dyDescent="0.3">
      <c r="A1687">
        <v>349</v>
      </c>
      <c r="B1687">
        <v>9</v>
      </c>
    </row>
    <row r="1688" spans="1:2" x14ac:dyDescent="0.3">
      <c r="A1688">
        <v>349</v>
      </c>
      <c r="B1688">
        <v>10</v>
      </c>
    </row>
    <row r="1689" spans="1:2" x14ac:dyDescent="0.3">
      <c r="A1689">
        <v>350</v>
      </c>
      <c r="B1689">
        <v>1</v>
      </c>
    </row>
    <row r="1690" spans="1:2" x14ac:dyDescent="0.3">
      <c r="A1690">
        <v>350</v>
      </c>
      <c r="B1690">
        <v>4</v>
      </c>
    </row>
    <row r="1691" spans="1:2" x14ac:dyDescent="0.3">
      <c r="A1691">
        <v>350</v>
      </c>
      <c r="B1691">
        <v>8</v>
      </c>
    </row>
    <row r="1692" spans="1:2" x14ac:dyDescent="0.3">
      <c r="A1692">
        <v>350</v>
      </c>
      <c r="B1692">
        <v>9</v>
      </c>
    </row>
    <row r="1693" spans="1:2" x14ac:dyDescent="0.3">
      <c r="A1693">
        <v>350</v>
      </c>
      <c r="B1693">
        <v>10</v>
      </c>
    </row>
    <row r="1694" spans="1:2" x14ac:dyDescent="0.3">
      <c r="A1694">
        <v>351</v>
      </c>
      <c r="B1694">
        <v>1</v>
      </c>
    </row>
    <row r="1695" spans="1:2" x14ac:dyDescent="0.3">
      <c r="A1695">
        <v>351</v>
      </c>
      <c r="B1695">
        <v>5</v>
      </c>
    </row>
    <row r="1696" spans="1:2" x14ac:dyDescent="0.3">
      <c r="A1696">
        <v>351</v>
      </c>
      <c r="B1696">
        <v>6</v>
      </c>
    </row>
    <row r="1697" spans="1:2" x14ac:dyDescent="0.3">
      <c r="A1697">
        <v>351</v>
      </c>
      <c r="B1697">
        <v>7</v>
      </c>
    </row>
    <row r="1698" spans="1:2" x14ac:dyDescent="0.3">
      <c r="A1698">
        <v>352</v>
      </c>
      <c r="B1698">
        <v>2</v>
      </c>
    </row>
    <row r="1699" spans="1:2" x14ac:dyDescent="0.3">
      <c r="A1699">
        <v>352</v>
      </c>
      <c r="B1699">
        <v>3</v>
      </c>
    </row>
    <row r="1700" spans="1:2" x14ac:dyDescent="0.3">
      <c r="A1700">
        <v>352</v>
      </c>
      <c r="B1700">
        <v>6</v>
      </c>
    </row>
    <row r="1701" spans="1:2" x14ac:dyDescent="0.3">
      <c r="A1701">
        <v>352</v>
      </c>
      <c r="B1701">
        <v>7</v>
      </c>
    </row>
    <row r="1702" spans="1:2" x14ac:dyDescent="0.3">
      <c r="A1702">
        <v>353</v>
      </c>
      <c r="B1702">
        <v>1</v>
      </c>
    </row>
    <row r="1703" spans="1:2" x14ac:dyDescent="0.3">
      <c r="A1703">
        <v>353</v>
      </c>
      <c r="B1703">
        <v>3</v>
      </c>
    </row>
    <row r="1704" spans="1:2" x14ac:dyDescent="0.3">
      <c r="A1704">
        <v>353</v>
      </c>
      <c r="B1704">
        <v>5</v>
      </c>
    </row>
    <row r="1705" spans="1:2" x14ac:dyDescent="0.3">
      <c r="A1705">
        <v>353</v>
      </c>
      <c r="B1705">
        <v>6</v>
      </c>
    </row>
    <row r="1706" spans="1:2" x14ac:dyDescent="0.3">
      <c r="A1706">
        <v>353</v>
      </c>
      <c r="B1706">
        <v>9</v>
      </c>
    </row>
    <row r="1707" spans="1:2" x14ac:dyDescent="0.3">
      <c r="A1707">
        <v>353</v>
      </c>
      <c r="B1707">
        <v>10</v>
      </c>
    </row>
    <row r="1708" spans="1:2" x14ac:dyDescent="0.3">
      <c r="A1708">
        <v>354</v>
      </c>
      <c r="B1708">
        <v>7</v>
      </c>
    </row>
    <row r="1709" spans="1:2" x14ac:dyDescent="0.3">
      <c r="A1709">
        <v>354</v>
      </c>
      <c r="B1709">
        <v>8</v>
      </c>
    </row>
    <row r="1710" spans="1:2" x14ac:dyDescent="0.3">
      <c r="A1710">
        <v>354</v>
      </c>
      <c r="B1710">
        <v>10</v>
      </c>
    </row>
    <row r="1711" spans="1:2" x14ac:dyDescent="0.3">
      <c r="A1711">
        <v>355</v>
      </c>
      <c r="B1711">
        <v>3</v>
      </c>
    </row>
    <row r="1712" spans="1:2" x14ac:dyDescent="0.3">
      <c r="A1712">
        <v>355</v>
      </c>
      <c r="B1712">
        <v>6</v>
      </c>
    </row>
    <row r="1713" spans="1:2" x14ac:dyDescent="0.3">
      <c r="A1713">
        <v>355</v>
      </c>
      <c r="B1713">
        <v>7</v>
      </c>
    </row>
    <row r="1714" spans="1:2" x14ac:dyDescent="0.3">
      <c r="A1714">
        <v>356</v>
      </c>
      <c r="B1714">
        <v>1</v>
      </c>
    </row>
    <row r="1715" spans="1:2" x14ac:dyDescent="0.3">
      <c r="A1715">
        <v>356</v>
      </c>
      <c r="B1715">
        <v>4</v>
      </c>
    </row>
    <row r="1716" spans="1:2" x14ac:dyDescent="0.3">
      <c r="A1716">
        <v>356</v>
      </c>
      <c r="B1716">
        <v>6</v>
      </c>
    </row>
    <row r="1717" spans="1:2" x14ac:dyDescent="0.3">
      <c r="A1717">
        <v>356</v>
      </c>
      <c r="B1717">
        <v>7</v>
      </c>
    </row>
    <row r="1718" spans="1:2" x14ac:dyDescent="0.3">
      <c r="A1718">
        <v>356</v>
      </c>
      <c r="B1718">
        <v>8</v>
      </c>
    </row>
    <row r="1719" spans="1:2" x14ac:dyDescent="0.3">
      <c r="A1719">
        <v>356</v>
      </c>
      <c r="B1719">
        <v>9</v>
      </c>
    </row>
    <row r="1720" spans="1:2" x14ac:dyDescent="0.3">
      <c r="A1720">
        <v>357</v>
      </c>
      <c r="B1720">
        <v>6</v>
      </c>
    </row>
    <row r="1721" spans="1:2" x14ac:dyDescent="0.3">
      <c r="A1721">
        <v>357</v>
      </c>
      <c r="B1721">
        <v>7</v>
      </c>
    </row>
    <row r="1722" spans="1:2" x14ac:dyDescent="0.3">
      <c r="A1722">
        <v>357</v>
      </c>
      <c r="B1722">
        <v>10</v>
      </c>
    </row>
    <row r="1723" spans="1:2" x14ac:dyDescent="0.3">
      <c r="A1723">
        <v>358</v>
      </c>
      <c r="B1723">
        <v>1</v>
      </c>
    </row>
    <row r="1724" spans="1:2" x14ac:dyDescent="0.3">
      <c r="A1724">
        <v>358</v>
      </c>
      <c r="B1724">
        <v>4</v>
      </c>
    </row>
    <row r="1725" spans="1:2" x14ac:dyDescent="0.3">
      <c r="A1725">
        <v>358</v>
      </c>
      <c r="B1725">
        <v>7</v>
      </c>
    </row>
    <row r="1726" spans="1:2" x14ac:dyDescent="0.3">
      <c r="A1726">
        <v>358</v>
      </c>
      <c r="B1726">
        <v>9</v>
      </c>
    </row>
    <row r="1727" spans="1:2" x14ac:dyDescent="0.3">
      <c r="A1727">
        <v>358</v>
      </c>
      <c r="B1727">
        <v>10</v>
      </c>
    </row>
    <row r="1728" spans="1:2" x14ac:dyDescent="0.3">
      <c r="A1728">
        <v>359</v>
      </c>
      <c r="B1728">
        <v>1</v>
      </c>
    </row>
    <row r="1729" spans="1:2" x14ac:dyDescent="0.3">
      <c r="A1729">
        <v>359</v>
      </c>
      <c r="B1729">
        <v>3</v>
      </c>
    </row>
    <row r="1730" spans="1:2" x14ac:dyDescent="0.3">
      <c r="A1730">
        <v>359</v>
      </c>
      <c r="B1730">
        <v>5</v>
      </c>
    </row>
    <row r="1731" spans="1:2" x14ac:dyDescent="0.3">
      <c r="A1731">
        <v>359</v>
      </c>
      <c r="B1731">
        <v>6</v>
      </c>
    </row>
    <row r="1732" spans="1:2" x14ac:dyDescent="0.3">
      <c r="A1732">
        <v>359</v>
      </c>
      <c r="B1732">
        <v>7</v>
      </c>
    </row>
    <row r="1733" spans="1:2" x14ac:dyDescent="0.3">
      <c r="A1733">
        <v>359</v>
      </c>
      <c r="B1733">
        <v>9</v>
      </c>
    </row>
    <row r="1734" spans="1:2" x14ac:dyDescent="0.3">
      <c r="A1734">
        <v>360</v>
      </c>
      <c r="B1734">
        <v>1</v>
      </c>
    </row>
    <row r="1735" spans="1:2" x14ac:dyDescent="0.3">
      <c r="A1735">
        <v>360</v>
      </c>
      <c r="B1735">
        <v>4</v>
      </c>
    </row>
    <row r="1736" spans="1:2" x14ac:dyDescent="0.3">
      <c r="A1736">
        <v>360</v>
      </c>
      <c r="B1736">
        <v>5</v>
      </c>
    </row>
    <row r="1737" spans="1:2" x14ac:dyDescent="0.3">
      <c r="A1737">
        <v>360</v>
      </c>
      <c r="B1737">
        <v>8</v>
      </c>
    </row>
    <row r="1738" spans="1:2" x14ac:dyDescent="0.3">
      <c r="A1738">
        <v>360</v>
      </c>
      <c r="B1738">
        <v>9</v>
      </c>
    </row>
    <row r="1739" spans="1:2" x14ac:dyDescent="0.3">
      <c r="A1739">
        <v>361</v>
      </c>
      <c r="B1739">
        <v>4</v>
      </c>
    </row>
    <row r="1740" spans="1:2" x14ac:dyDescent="0.3">
      <c r="A1740">
        <v>361</v>
      </c>
      <c r="B1740">
        <v>5</v>
      </c>
    </row>
    <row r="1741" spans="1:2" x14ac:dyDescent="0.3">
      <c r="A1741">
        <v>361</v>
      </c>
      <c r="B1741">
        <v>7</v>
      </c>
    </row>
    <row r="1742" spans="1:2" x14ac:dyDescent="0.3">
      <c r="A1742">
        <v>362</v>
      </c>
      <c r="B1742">
        <v>1</v>
      </c>
    </row>
    <row r="1743" spans="1:2" x14ac:dyDescent="0.3">
      <c r="A1743">
        <v>362</v>
      </c>
      <c r="B1743">
        <v>5</v>
      </c>
    </row>
    <row r="1744" spans="1:2" x14ac:dyDescent="0.3">
      <c r="A1744">
        <v>362</v>
      </c>
      <c r="B1744">
        <v>6</v>
      </c>
    </row>
    <row r="1745" spans="1:2" x14ac:dyDescent="0.3">
      <c r="A1745">
        <v>362</v>
      </c>
      <c r="B1745">
        <v>7</v>
      </c>
    </row>
    <row r="1746" spans="1:2" x14ac:dyDescent="0.3">
      <c r="A1746">
        <v>362</v>
      </c>
      <c r="B1746">
        <v>10</v>
      </c>
    </row>
    <row r="1747" spans="1:2" x14ac:dyDescent="0.3">
      <c r="A1747">
        <v>363</v>
      </c>
      <c r="B1747">
        <v>1</v>
      </c>
    </row>
    <row r="1748" spans="1:2" x14ac:dyDescent="0.3">
      <c r="A1748">
        <v>363</v>
      </c>
      <c r="B1748">
        <v>2</v>
      </c>
    </row>
    <row r="1749" spans="1:2" x14ac:dyDescent="0.3">
      <c r="A1749">
        <v>363</v>
      </c>
      <c r="B1749">
        <v>3</v>
      </c>
    </row>
    <row r="1750" spans="1:2" x14ac:dyDescent="0.3">
      <c r="A1750">
        <v>363</v>
      </c>
      <c r="B1750">
        <v>4</v>
      </c>
    </row>
    <row r="1751" spans="1:2" x14ac:dyDescent="0.3">
      <c r="A1751">
        <v>363</v>
      </c>
      <c r="B1751">
        <v>7</v>
      </c>
    </row>
    <row r="1752" spans="1:2" x14ac:dyDescent="0.3">
      <c r="A1752">
        <v>363</v>
      </c>
      <c r="B1752">
        <v>8</v>
      </c>
    </row>
    <row r="1753" spans="1:2" x14ac:dyDescent="0.3">
      <c r="A1753">
        <v>364</v>
      </c>
      <c r="B1753">
        <v>4</v>
      </c>
    </row>
    <row r="1754" spans="1:2" x14ac:dyDescent="0.3">
      <c r="A1754">
        <v>364</v>
      </c>
      <c r="B1754">
        <v>6</v>
      </c>
    </row>
    <row r="1755" spans="1:2" x14ac:dyDescent="0.3">
      <c r="A1755">
        <v>364</v>
      </c>
      <c r="B1755">
        <v>8</v>
      </c>
    </row>
    <row r="1756" spans="1:2" x14ac:dyDescent="0.3">
      <c r="A1756">
        <v>364</v>
      </c>
      <c r="B1756">
        <v>10</v>
      </c>
    </row>
    <row r="1757" spans="1:2" x14ac:dyDescent="0.3">
      <c r="A1757">
        <v>365</v>
      </c>
      <c r="B1757">
        <v>4</v>
      </c>
    </row>
    <row r="1758" spans="1:2" x14ac:dyDescent="0.3">
      <c r="A1758">
        <v>365</v>
      </c>
      <c r="B1758">
        <v>5</v>
      </c>
    </row>
    <row r="1759" spans="1:2" x14ac:dyDescent="0.3">
      <c r="A1759">
        <v>365</v>
      </c>
      <c r="B1759">
        <v>9</v>
      </c>
    </row>
    <row r="1760" spans="1:2" x14ac:dyDescent="0.3">
      <c r="A1760">
        <v>366</v>
      </c>
      <c r="B1760">
        <v>2</v>
      </c>
    </row>
    <row r="1761" spans="1:2" x14ac:dyDescent="0.3">
      <c r="A1761">
        <v>366</v>
      </c>
      <c r="B1761">
        <v>3</v>
      </c>
    </row>
    <row r="1762" spans="1:2" x14ac:dyDescent="0.3">
      <c r="A1762">
        <v>366</v>
      </c>
      <c r="B1762">
        <v>4</v>
      </c>
    </row>
    <row r="1763" spans="1:2" x14ac:dyDescent="0.3">
      <c r="A1763">
        <v>366</v>
      </c>
      <c r="B1763">
        <v>5</v>
      </c>
    </row>
    <row r="1764" spans="1:2" x14ac:dyDescent="0.3">
      <c r="A1764">
        <v>366</v>
      </c>
      <c r="B1764">
        <v>9</v>
      </c>
    </row>
    <row r="1765" spans="1:2" x14ac:dyDescent="0.3">
      <c r="A1765">
        <v>366</v>
      </c>
      <c r="B1765">
        <v>10</v>
      </c>
    </row>
    <row r="1766" spans="1:2" x14ac:dyDescent="0.3">
      <c r="A1766">
        <v>366</v>
      </c>
      <c r="B1766">
        <v>17</v>
      </c>
    </row>
    <row r="1767" spans="1:2" x14ac:dyDescent="0.3">
      <c r="A1767">
        <v>366</v>
      </c>
      <c r="B1767">
        <v>18</v>
      </c>
    </row>
    <row r="1768" spans="1:2" x14ac:dyDescent="0.3">
      <c r="A1768">
        <v>367</v>
      </c>
      <c r="B1768">
        <v>3</v>
      </c>
    </row>
    <row r="1769" spans="1:2" x14ac:dyDescent="0.3">
      <c r="A1769">
        <v>367</v>
      </c>
      <c r="B1769">
        <v>4</v>
      </c>
    </row>
    <row r="1770" spans="1:2" x14ac:dyDescent="0.3">
      <c r="A1770">
        <v>367</v>
      </c>
      <c r="B1770">
        <v>5</v>
      </c>
    </row>
    <row r="1771" spans="1:2" x14ac:dyDescent="0.3">
      <c r="A1771">
        <v>367</v>
      </c>
      <c r="B1771">
        <v>9</v>
      </c>
    </row>
    <row r="1772" spans="1:2" x14ac:dyDescent="0.3">
      <c r="A1772">
        <v>367</v>
      </c>
      <c r="B1772">
        <v>10</v>
      </c>
    </row>
    <row r="1773" spans="1:2" x14ac:dyDescent="0.3">
      <c r="A1773">
        <v>367</v>
      </c>
      <c r="B1773">
        <v>17</v>
      </c>
    </row>
    <row r="1774" spans="1:2" x14ac:dyDescent="0.3">
      <c r="A1774">
        <v>368</v>
      </c>
      <c r="B1774">
        <v>4</v>
      </c>
    </row>
    <row r="1775" spans="1:2" x14ac:dyDescent="0.3">
      <c r="A1775">
        <v>368</v>
      </c>
      <c r="B1775">
        <v>5</v>
      </c>
    </row>
    <row r="1776" spans="1:2" x14ac:dyDescent="0.3">
      <c r="A1776">
        <v>368</v>
      </c>
      <c r="B1776">
        <v>8</v>
      </c>
    </row>
    <row r="1777" spans="1:2" x14ac:dyDescent="0.3">
      <c r="A1777">
        <v>368</v>
      </c>
      <c r="B1777">
        <v>10</v>
      </c>
    </row>
    <row r="1778" spans="1:2" x14ac:dyDescent="0.3">
      <c r="A1778">
        <v>369</v>
      </c>
      <c r="B1778">
        <v>5</v>
      </c>
    </row>
    <row r="1779" spans="1:2" x14ac:dyDescent="0.3">
      <c r="A1779">
        <v>369</v>
      </c>
      <c r="B1779">
        <v>6</v>
      </c>
    </row>
    <row r="1780" spans="1:2" x14ac:dyDescent="0.3">
      <c r="A1780">
        <v>369</v>
      </c>
      <c r="B1780">
        <v>9</v>
      </c>
    </row>
    <row r="1781" spans="1:2" x14ac:dyDescent="0.3">
      <c r="A1781">
        <v>370</v>
      </c>
      <c r="B1781">
        <v>2</v>
      </c>
    </row>
    <row r="1782" spans="1:2" x14ac:dyDescent="0.3">
      <c r="A1782">
        <v>370</v>
      </c>
      <c r="B1782">
        <v>5</v>
      </c>
    </row>
    <row r="1783" spans="1:2" x14ac:dyDescent="0.3">
      <c r="A1783">
        <v>370</v>
      </c>
      <c r="B1783">
        <v>7</v>
      </c>
    </row>
    <row r="1784" spans="1:2" x14ac:dyDescent="0.3">
      <c r="A1784">
        <v>371</v>
      </c>
      <c r="B1784">
        <v>2</v>
      </c>
    </row>
    <row r="1785" spans="1:2" x14ac:dyDescent="0.3">
      <c r="A1785">
        <v>371</v>
      </c>
      <c r="B1785">
        <v>6</v>
      </c>
    </row>
    <row r="1786" spans="1:2" x14ac:dyDescent="0.3">
      <c r="A1786">
        <v>371</v>
      </c>
      <c r="B1786">
        <v>8</v>
      </c>
    </row>
    <row r="1787" spans="1:2" x14ac:dyDescent="0.3">
      <c r="A1787">
        <v>372</v>
      </c>
      <c r="B1787">
        <v>7</v>
      </c>
    </row>
    <row r="1788" spans="1:2" x14ac:dyDescent="0.3">
      <c r="A1788">
        <v>372</v>
      </c>
      <c r="B1788">
        <v>8</v>
      </c>
    </row>
    <row r="1789" spans="1:2" x14ac:dyDescent="0.3">
      <c r="A1789">
        <v>372</v>
      </c>
      <c r="B1789">
        <v>9</v>
      </c>
    </row>
    <row r="1790" spans="1:2" x14ac:dyDescent="0.3">
      <c r="A1790">
        <v>373</v>
      </c>
      <c r="B1790">
        <v>3</v>
      </c>
    </row>
    <row r="1791" spans="1:2" x14ac:dyDescent="0.3">
      <c r="A1791">
        <v>373</v>
      </c>
      <c r="B1791">
        <v>5</v>
      </c>
    </row>
    <row r="1792" spans="1:2" x14ac:dyDescent="0.3">
      <c r="A1792">
        <v>373</v>
      </c>
      <c r="B1792">
        <v>6</v>
      </c>
    </row>
    <row r="1793" spans="1:2" x14ac:dyDescent="0.3">
      <c r="A1793">
        <v>373</v>
      </c>
      <c r="B1793">
        <v>7</v>
      </c>
    </row>
    <row r="1794" spans="1:2" x14ac:dyDescent="0.3">
      <c r="A1794">
        <v>373</v>
      </c>
      <c r="B1794">
        <v>8</v>
      </c>
    </row>
    <row r="1795" spans="1:2" x14ac:dyDescent="0.3">
      <c r="A1795">
        <v>373</v>
      </c>
      <c r="B1795">
        <v>10</v>
      </c>
    </row>
    <row r="1796" spans="1:2" x14ac:dyDescent="0.3">
      <c r="A1796">
        <v>374</v>
      </c>
      <c r="B1796">
        <v>1</v>
      </c>
    </row>
    <row r="1797" spans="1:2" x14ac:dyDescent="0.3">
      <c r="A1797">
        <v>374</v>
      </c>
      <c r="B1797">
        <v>3</v>
      </c>
    </row>
    <row r="1798" spans="1:2" x14ac:dyDescent="0.3">
      <c r="A1798">
        <v>374</v>
      </c>
      <c r="B1798">
        <v>4</v>
      </c>
    </row>
    <row r="1799" spans="1:2" x14ac:dyDescent="0.3">
      <c r="A1799">
        <v>374</v>
      </c>
      <c r="B1799">
        <v>7</v>
      </c>
    </row>
    <row r="1800" spans="1:2" x14ac:dyDescent="0.3">
      <c r="A1800">
        <v>374</v>
      </c>
      <c r="B1800">
        <v>9</v>
      </c>
    </row>
    <row r="1801" spans="1:2" x14ac:dyDescent="0.3">
      <c r="A1801">
        <v>374</v>
      </c>
      <c r="B1801">
        <v>10</v>
      </c>
    </row>
    <row r="1802" spans="1:2" x14ac:dyDescent="0.3">
      <c r="A1802">
        <v>375</v>
      </c>
      <c r="B1802">
        <v>2</v>
      </c>
    </row>
    <row r="1803" spans="1:2" x14ac:dyDescent="0.3">
      <c r="A1803">
        <v>375</v>
      </c>
      <c r="B1803">
        <v>5</v>
      </c>
    </row>
    <row r="1804" spans="1:2" x14ac:dyDescent="0.3">
      <c r="A1804">
        <v>375</v>
      </c>
      <c r="B1804">
        <v>6</v>
      </c>
    </row>
    <row r="1805" spans="1:2" x14ac:dyDescent="0.3">
      <c r="A1805">
        <v>375</v>
      </c>
      <c r="B1805">
        <v>9</v>
      </c>
    </row>
    <row r="1806" spans="1:2" x14ac:dyDescent="0.3">
      <c r="A1806">
        <v>376</v>
      </c>
      <c r="B1806">
        <v>7</v>
      </c>
    </row>
    <row r="1807" spans="1:2" x14ac:dyDescent="0.3">
      <c r="A1807">
        <v>376</v>
      </c>
      <c r="B1807">
        <v>8</v>
      </c>
    </row>
    <row r="1808" spans="1:2" x14ac:dyDescent="0.3">
      <c r="A1808">
        <v>376</v>
      </c>
      <c r="B1808">
        <v>10</v>
      </c>
    </row>
    <row r="1809" spans="1:2" x14ac:dyDescent="0.3">
      <c r="A1809">
        <v>377</v>
      </c>
      <c r="B1809">
        <v>2</v>
      </c>
    </row>
    <row r="1810" spans="1:2" x14ac:dyDescent="0.3">
      <c r="A1810">
        <v>377</v>
      </c>
      <c r="B1810">
        <v>3</v>
      </c>
    </row>
    <row r="1811" spans="1:2" x14ac:dyDescent="0.3">
      <c r="A1811">
        <v>377</v>
      </c>
      <c r="B1811">
        <v>9</v>
      </c>
    </row>
    <row r="1812" spans="1:2" x14ac:dyDescent="0.3">
      <c r="A1812">
        <v>377</v>
      </c>
      <c r="B1812">
        <v>10</v>
      </c>
    </row>
    <row r="1813" spans="1:2" x14ac:dyDescent="0.3">
      <c r="A1813">
        <v>378</v>
      </c>
      <c r="B1813">
        <v>1</v>
      </c>
    </row>
    <row r="1814" spans="1:2" x14ac:dyDescent="0.3">
      <c r="A1814">
        <v>378</v>
      </c>
      <c r="B1814">
        <v>7</v>
      </c>
    </row>
    <row r="1815" spans="1:2" x14ac:dyDescent="0.3">
      <c r="A1815">
        <v>378</v>
      </c>
      <c r="B1815">
        <v>9</v>
      </c>
    </row>
    <row r="1816" spans="1:2" x14ac:dyDescent="0.3">
      <c r="A1816">
        <v>379</v>
      </c>
      <c r="B1816">
        <v>4</v>
      </c>
    </row>
    <row r="1817" spans="1:2" x14ac:dyDescent="0.3">
      <c r="A1817">
        <v>379</v>
      </c>
      <c r="B1817">
        <v>5</v>
      </c>
    </row>
    <row r="1818" spans="1:2" x14ac:dyDescent="0.3">
      <c r="A1818">
        <v>379</v>
      </c>
      <c r="B1818">
        <v>6</v>
      </c>
    </row>
    <row r="1819" spans="1:2" x14ac:dyDescent="0.3">
      <c r="A1819">
        <v>379</v>
      </c>
      <c r="B1819">
        <v>7</v>
      </c>
    </row>
    <row r="1820" spans="1:2" x14ac:dyDescent="0.3">
      <c r="A1820">
        <v>380</v>
      </c>
      <c r="B1820">
        <v>1</v>
      </c>
    </row>
    <row r="1821" spans="1:2" x14ac:dyDescent="0.3">
      <c r="A1821">
        <v>380</v>
      </c>
      <c r="B1821">
        <v>2</v>
      </c>
    </row>
    <row r="1822" spans="1:2" x14ac:dyDescent="0.3">
      <c r="A1822">
        <v>380</v>
      </c>
      <c r="B1822">
        <v>4</v>
      </c>
    </row>
    <row r="1823" spans="1:2" x14ac:dyDescent="0.3">
      <c r="A1823">
        <v>380</v>
      </c>
      <c r="B1823">
        <v>5</v>
      </c>
    </row>
    <row r="1824" spans="1:2" x14ac:dyDescent="0.3">
      <c r="A1824">
        <v>380</v>
      </c>
      <c r="B1824">
        <v>7</v>
      </c>
    </row>
    <row r="1825" spans="1:2" x14ac:dyDescent="0.3">
      <c r="A1825">
        <v>380</v>
      </c>
      <c r="B1825">
        <v>9</v>
      </c>
    </row>
    <row r="1826" spans="1:2" x14ac:dyDescent="0.3">
      <c r="A1826">
        <v>381</v>
      </c>
      <c r="B1826">
        <v>1</v>
      </c>
    </row>
    <row r="1827" spans="1:2" x14ac:dyDescent="0.3">
      <c r="A1827">
        <v>381</v>
      </c>
      <c r="B1827">
        <v>2</v>
      </c>
    </row>
    <row r="1828" spans="1:2" x14ac:dyDescent="0.3">
      <c r="A1828">
        <v>381</v>
      </c>
      <c r="B1828">
        <v>3</v>
      </c>
    </row>
    <row r="1829" spans="1:2" x14ac:dyDescent="0.3">
      <c r="A1829">
        <v>381</v>
      </c>
      <c r="B1829">
        <v>5</v>
      </c>
    </row>
    <row r="1830" spans="1:2" x14ac:dyDescent="0.3">
      <c r="A1830">
        <v>381</v>
      </c>
      <c r="B1830">
        <v>9</v>
      </c>
    </row>
    <row r="1831" spans="1:2" x14ac:dyDescent="0.3">
      <c r="A1831">
        <v>382</v>
      </c>
      <c r="B1831">
        <v>1</v>
      </c>
    </row>
    <row r="1832" spans="1:2" x14ac:dyDescent="0.3">
      <c r="A1832">
        <v>382</v>
      </c>
      <c r="B1832">
        <v>3</v>
      </c>
    </row>
    <row r="1833" spans="1:2" x14ac:dyDescent="0.3">
      <c r="A1833">
        <v>382</v>
      </c>
      <c r="B1833">
        <v>6</v>
      </c>
    </row>
    <row r="1834" spans="1:2" x14ac:dyDescent="0.3">
      <c r="A1834">
        <v>382</v>
      </c>
      <c r="B1834">
        <v>10</v>
      </c>
    </row>
    <row r="1835" spans="1:2" x14ac:dyDescent="0.3">
      <c r="A1835">
        <v>383</v>
      </c>
      <c r="B1835">
        <v>4</v>
      </c>
    </row>
    <row r="1836" spans="1:2" x14ac:dyDescent="0.3">
      <c r="A1836">
        <v>383</v>
      </c>
      <c r="B1836">
        <v>5</v>
      </c>
    </row>
    <row r="1837" spans="1:2" x14ac:dyDescent="0.3">
      <c r="A1837">
        <v>383</v>
      </c>
      <c r="B1837">
        <v>9</v>
      </c>
    </row>
    <row r="1838" spans="1:2" x14ac:dyDescent="0.3">
      <c r="A1838">
        <v>383</v>
      </c>
      <c r="B1838">
        <v>10</v>
      </c>
    </row>
    <row r="1839" spans="1:2" x14ac:dyDescent="0.3">
      <c r="A1839">
        <v>384</v>
      </c>
      <c r="B1839">
        <v>2</v>
      </c>
    </row>
    <row r="1840" spans="1:2" x14ac:dyDescent="0.3">
      <c r="A1840">
        <v>384</v>
      </c>
      <c r="B1840">
        <v>9</v>
      </c>
    </row>
    <row r="1841" spans="1:2" x14ac:dyDescent="0.3">
      <c r="A1841">
        <v>384</v>
      </c>
      <c r="B1841">
        <v>10</v>
      </c>
    </row>
    <row r="1842" spans="1:2" x14ac:dyDescent="0.3">
      <c r="A1842">
        <v>385</v>
      </c>
      <c r="B1842">
        <v>1</v>
      </c>
    </row>
    <row r="1843" spans="1:2" x14ac:dyDescent="0.3">
      <c r="A1843">
        <v>385</v>
      </c>
      <c r="B1843">
        <v>2</v>
      </c>
    </row>
    <row r="1844" spans="1:2" x14ac:dyDescent="0.3">
      <c r="A1844">
        <v>385</v>
      </c>
      <c r="B1844">
        <v>6</v>
      </c>
    </row>
    <row r="1845" spans="1:2" x14ac:dyDescent="0.3">
      <c r="A1845">
        <v>385</v>
      </c>
      <c r="B1845">
        <v>10</v>
      </c>
    </row>
    <row r="1846" spans="1:2" x14ac:dyDescent="0.3">
      <c r="A1846">
        <v>386</v>
      </c>
      <c r="B1846">
        <v>1</v>
      </c>
    </row>
    <row r="1847" spans="1:2" x14ac:dyDescent="0.3">
      <c r="A1847">
        <v>386</v>
      </c>
      <c r="B1847">
        <v>4</v>
      </c>
    </row>
    <row r="1848" spans="1:2" x14ac:dyDescent="0.3">
      <c r="A1848">
        <v>386</v>
      </c>
      <c r="B1848">
        <v>6</v>
      </c>
    </row>
    <row r="1849" spans="1:2" x14ac:dyDescent="0.3">
      <c r="A1849">
        <v>386</v>
      </c>
      <c r="B1849">
        <v>7</v>
      </c>
    </row>
    <row r="1850" spans="1:2" x14ac:dyDescent="0.3">
      <c r="A1850">
        <v>386</v>
      </c>
      <c r="B1850">
        <v>12</v>
      </c>
    </row>
    <row r="1851" spans="1:2" x14ac:dyDescent="0.3">
      <c r="A1851">
        <v>386</v>
      </c>
      <c r="B1851">
        <v>15</v>
      </c>
    </row>
    <row r="1852" spans="1:2" x14ac:dyDescent="0.3">
      <c r="A1852">
        <v>386</v>
      </c>
      <c r="B1852">
        <v>17</v>
      </c>
    </row>
    <row r="1853" spans="1:2" x14ac:dyDescent="0.3">
      <c r="A1853">
        <v>386</v>
      </c>
      <c r="B1853">
        <v>18</v>
      </c>
    </row>
    <row r="1854" spans="1:2" x14ac:dyDescent="0.3">
      <c r="A1854">
        <v>387</v>
      </c>
      <c r="B1854">
        <v>3</v>
      </c>
    </row>
    <row r="1855" spans="1:2" x14ac:dyDescent="0.3">
      <c r="A1855">
        <v>387</v>
      </c>
      <c r="B1855">
        <v>4</v>
      </c>
    </row>
    <row r="1856" spans="1:2" x14ac:dyDescent="0.3">
      <c r="A1856">
        <v>387</v>
      </c>
      <c r="B1856">
        <v>5</v>
      </c>
    </row>
    <row r="1857" spans="1:2" x14ac:dyDescent="0.3">
      <c r="A1857">
        <v>387</v>
      </c>
      <c r="B1857">
        <v>6</v>
      </c>
    </row>
    <row r="1858" spans="1:2" x14ac:dyDescent="0.3">
      <c r="A1858">
        <v>387</v>
      </c>
      <c r="B1858">
        <v>7</v>
      </c>
    </row>
    <row r="1859" spans="1:2" x14ac:dyDescent="0.3">
      <c r="A1859">
        <v>387</v>
      </c>
      <c r="B1859">
        <v>10</v>
      </c>
    </row>
    <row r="1860" spans="1:2" x14ac:dyDescent="0.3">
      <c r="A1860">
        <v>387</v>
      </c>
      <c r="B1860">
        <v>12</v>
      </c>
    </row>
    <row r="1861" spans="1:2" x14ac:dyDescent="0.3">
      <c r="A1861">
        <v>387</v>
      </c>
      <c r="B1861">
        <v>15</v>
      </c>
    </row>
    <row r="1862" spans="1:2" x14ac:dyDescent="0.3">
      <c r="A1862">
        <v>387</v>
      </c>
      <c r="B1862">
        <v>17</v>
      </c>
    </row>
    <row r="1863" spans="1:2" x14ac:dyDescent="0.3">
      <c r="A1863">
        <v>387</v>
      </c>
      <c r="B1863">
        <v>18</v>
      </c>
    </row>
    <row r="1864" spans="1:2" x14ac:dyDescent="0.3">
      <c r="A1864">
        <v>388</v>
      </c>
      <c r="B1864">
        <v>1</v>
      </c>
    </row>
    <row r="1865" spans="1:2" x14ac:dyDescent="0.3">
      <c r="A1865">
        <v>388</v>
      </c>
      <c r="B1865">
        <v>2</v>
      </c>
    </row>
    <row r="1866" spans="1:2" x14ac:dyDescent="0.3">
      <c r="A1866">
        <v>388</v>
      </c>
      <c r="B1866">
        <v>5</v>
      </c>
    </row>
    <row r="1867" spans="1:2" x14ac:dyDescent="0.3">
      <c r="A1867">
        <v>388</v>
      </c>
      <c r="B1867">
        <v>6</v>
      </c>
    </row>
    <row r="1868" spans="1:2" x14ac:dyDescent="0.3">
      <c r="A1868">
        <v>388</v>
      </c>
      <c r="B1868">
        <v>7</v>
      </c>
    </row>
    <row r="1869" spans="1:2" x14ac:dyDescent="0.3">
      <c r="A1869">
        <v>389</v>
      </c>
      <c r="B1869">
        <v>1</v>
      </c>
    </row>
    <row r="1870" spans="1:2" x14ac:dyDescent="0.3">
      <c r="A1870">
        <v>389</v>
      </c>
      <c r="B1870">
        <v>2</v>
      </c>
    </row>
    <row r="1871" spans="1:2" x14ac:dyDescent="0.3">
      <c r="A1871">
        <v>389</v>
      </c>
      <c r="B1871">
        <v>3</v>
      </c>
    </row>
    <row r="1872" spans="1:2" x14ac:dyDescent="0.3">
      <c r="A1872">
        <v>389</v>
      </c>
      <c r="B1872">
        <v>4</v>
      </c>
    </row>
    <row r="1873" spans="1:2" x14ac:dyDescent="0.3">
      <c r="A1873">
        <v>389</v>
      </c>
      <c r="B1873">
        <v>9</v>
      </c>
    </row>
    <row r="1874" spans="1:2" x14ac:dyDescent="0.3">
      <c r="A1874">
        <v>390</v>
      </c>
      <c r="B1874">
        <v>1</v>
      </c>
    </row>
    <row r="1875" spans="1:2" x14ac:dyDescent="0.3">
      <c r="A1875">
        <v>390</v>
      </c>
      <c r="B1875">
        <v>8</v>
      </c>
    </row>
    <row r="1876" spans="1:2" x14ac:dyDescent="0.3">
      <c r="A1876">
        <v>390</v>
      </c>
      <c r="B1876">
        <v>10</v>
      </c>
    </row>
    <row r="1877" spans="1:2" x14ac:dyDescent="0.3">
      <c r="A1877">
        <v>391</v>
      </c>
      <c r="B1877">
        <v>2</v>
      </c>
    </row>
    <row r="1878" spans="1:2" x14ac:dyDescent="0.3">
      <c r="A1878">
        <v>391</v>
      </c>
      <c r="B1878">
        <v>4</v>
      </c>
    </row>
    <row r="1879" spans="1:2" x14ac:dyDescent="0.3">
      <c r="A1879">
        <v>391</v>
      </c>
      <c r="B1879">
        <v>7</v>
      </c>
    </row>
    <row r="1880" spans="1:2" x14ac:dyDescent="0.3">
      <c r="A1880">
        <v>391</v>
      </c>
      <c r="B1880">
        <v>8</v>
      </c>
    </row>
    <row r="1881" spans="1:2" x14ac:dyDescent="0.3">
      <c r="A1881">
        <v>392</v>
      </c>
      <c r="B1881">
        <v>1</v>
      </c>
    </row>
    <row r="1882" spans="1:2" x14ac:dyDescent="0.3">
      <c r="A1882">
        <v>392</v>
      </c>
      <c r="B1882">
        <v>4</v>
      </c>
    </row>
    <row r="1883" spans="1:2" x14ac:dyDescent="0.3">
      <c r="A1883">
        <v>392</v>
      </c>
      <c r="B1883">
        <v>5</v>
      </c>
    </row>
    <row r="1884" spans="1:2" x14ac:dyDescent="0.3">
      <c r="A1884">
        <v>392</v>
      </c>
      <c r="B1884">
        <v>6</v>
      </c>
    </row>
    <row r="1885" spans="1:2" x14ac:dyDescent="0.3">
      <c r="A1885">
        <v>392</v>
      </c>
      <c r="B1885">
        <v>9</v>
      </c>
    </row>
    <row r="1886" spans="1:2" x14ac:dyDescent="0.3">
      <c r="A1886">
        <v>392</v>
      </c>
      <c r="B1886">
        <v>10</v>
      </c>
    </row>
    <row r="1887" spans="1:2" x14ac:dyDescent="0.3">
      <c r="A1887">
        <v>393</v>
      </c>
      <c r="B1887">
        <v>2</v>
      </c>
    </row>
    <row r="1888" spans="1:2" x14ac:dyDescent="0.3">
      <c r="A1888">
        <v>393</v>
      </c>
      <c r="B1888">
        <v>4</v>
      </c>
    </row>
    <row r="1889" spans="1:2" x14ac:dyDescent="0.3">
      <c r="A1889">
        <v>393</v>
      </c>
      <c r="B1889">
        <v>5</v>
      </c>
    </row>
    <row r="1890" spans="1:2" x14ac:dyDescent="0.3">
      <c r="A1890">
        <v>393</v>
      </c>
      <c r="B1890">
        <v>6</v>
      </c>
    </row>
    <row r="1891" spans="1:2" x14ac:dyDescent="0.3">
      <c r="A1891">
        <v>393</v>
      </c>
      <c r="B1891">
        <v>8</v>
      </c>
    </row>
    <row r="1892" spans="1:2" x14ac:dyDescent="0.3">
      <c r="A1892">
        <v>393</v>
      </c>
      <c r="B1892">
        <v>9</v>
      </c>
    </row>
    <row r="1893" spans="1:2" x14ac:dyDescent="0.3">
      <c r="A1893">
        <v>394</v>
      </c>
      <c r="B1893">
        <v>1</v>
      </c>
    </row>
    <row r="1894" spans="1:2" x14ac:dyDescent="0.3">
      <c r="A1894">
        <v>394</v>
      </c>
      <c r="B1894">
        <v>2</v>
      </c>
    </row>
    <row r="1895" spans="1:2" x14ac:dyDescent="0.3">
      <c r="A1895">
        <v>394</v>
      </c>
      <c r="B1895">
        <v>3</v>
      </c>
    </row>
    <row r="1896" spans="1:2" x14ac:dyDescent="0.3">
      <c r="A1896">
        <v>394</v>
      </c>
      <c r="B1896">
        <v>10</v>
      </c>
    </row>
    <row r="1897" spans="1:2" x14ac:dyDescent="0.3">
      <c r="A1897">
        <v>395</v>
      </c>
      <c r="B1897">
        <v>2</v>
      </c>
    </row>
    <row r="1898" spans="1:2" x14ac:dyDescent="0.3">
      <c r="A1898">
        <v>395</v>
      </c>
      <c r="B1898">
        <v>4</v>
      </c>
    </row>
    <row r="1899" spans="1:2" x14ac:dyDescent="0.3">
      <c r="A1899">
        <v>395</v>
      </c>
      <c r="B1899">
        <v>8</v>
      </c>
    </row>
    <row r="1900" spans="1:2" x14ac:dyDescent="0.3">
      <c r="A1900">
        <v>395</v>
      </c>
      <c r="B1900">
        <v>10</v>
      </c>
    </row>
    <row r="1901" spans="1:2" x14ac:dyDescent="0.3">
      <c r="A1901">
        <v>396</v>
      </c>
      <c r="B1901">
        <v>4</v>
      </c>
    </row>
    <row r="1902" spans="1:2" x14ac:dyDescent="0.3">
      <c r="A1902">
        <v>396</v>
      </c>
      <c r="B1902">
        <v>5</v>
      </c>
    </row>
    <row r="1903" spans="1:2" x14ac:dyDescent="0.3">
      <c r="A1903">
        <v>396</v>
      </c>
      <c r="B1903">
        <v>8</v>
      </c>
    </row>
    <row r="1904" spans="1:2" x14ac:dyDescent="0.3">
      <c r="A1904">
        <v>396</v>
      </c>
      <c r="B1904">
        <v>9</v>
      </c>
    </row>
    <row r="1905" spans="1:2" x14ac:dyDescent="0.3">
      <c r="A1905">
        <v>396</v>
      </c>
      <c r="B1905">
        <v>17</v>
      </c>
    </row>
    <row r="1906" spans="1:2" x14ac:dyDescent="0.3">
      <c r="A1906">
        <v>397</v>
      </c>
      <c r="B1906">
        <v>1</v>
      </c>
    </row>
    <row r="1907" spans="1:2" x14ac:dyDescent="0.3">
      <c r="A1907">
        <v>397</v>
      </c>
      <c r="B1907">
        <v>5</v>
      </c>
    </row>
    <row r="1908" spans="1:2" x14ac:dyDescent="0.3">
      <c r="A1908">
        <v>397</v>
      </c>
      <c r="B1908">
        <v>6</v>
      </c>
    </row>
    <row r="1909" spans="1:2" x14ac:dyDescent="0.3">
      <c r="A1909">
        <v>397</v>
      </c>
      <c r="B1909">
        <v>8</v>
      </c>
    </row>
    <row r="1910" spans="1:2" x14ac:dyDescent="0.3">
      <c r="A1910">
        <v>398</v>
      </c>
      <c r="B1910">
        <v>2</v>
      </c>
    </row>
    <row r="1911" spans="1:2" x14ac:dyDescent="0.3">
      <c r="A1911">
        <v>398</v>
      </c>
      <c r="B1911">
        <v>3</v>
      </c>
    </row>
    <row r="1912" spans="1:2" x14ac:dyDescent="0.3">
      <c r="A1912">
        <v>398</v>
      </c>
      <c r="B1912">
        <v>7</v>
      </c>
    </row>
    <row r="1913" spans="1:2" x14ac:dyDescent="0.3">
      <c r="A1913">
        <v>398</v>
      </c>
      <c r="B1913">
        <v>8</v>
      </c>
    </row>
    <row r="1914" spans="1:2" x14ac:dyDescent="0.3">
      <c r="A1914">
        <v>399</v>
      </c>
      <c r="B1914">
        <v>1</v>
      </c>
    </row>
    <row r="1915" spans="1:2" x14ac:dyDescent="0.3">
      <c r="A1915">
        <v>399</v>
      </c>
      <c r="B1915">
        <v>2</v>
      </c>
    </row>
    <row r="1916" spans="1:2" x14ac:dyDescent="0.3">
      <c r="A1916">
        <v>399</v>
      </c>
      <c r="B1916">
        <v>3</v>
      </c>
    </row>
    <row r="1917" spans="1:2" x14ac:dyDescent="0.3">
      <c r="A1917">
        <v>399</v>
      </c>
      <c r="B1917">
        <v>4</v>
      </c>
    </row>
    <row r="1918" spans="1:2" x14ac:dyDescent="0.3">
      <c r="A1918">
        <v>399</v>
      </c>
      <c r="B1918">
        <v>7</v>
      </c>
    </row>
    <row r="1919" spans="1:2" x14ac:dyDescent="0.3">
      <c r="A1919">
        <v>399</v>
      </c>
      <c r="B1919">
        <v>10</v>
      </c>
    </row>
    <row r="1920" spans="1:2" x14ac:dyDescent="0.3">
      <c r="A1920">
        <v>400</v>
      </c>
      <c r="B1920">
        <v>1</v>
      </c>
    </row>
    <row r="1921" spans="1:2" x14ac:dyDescent="0.3">
      <c r="A1921">
        <v>400</v>
      </c>
      <c r="B1921">
        <v>5</v>
      </c>
    </row>
    <row r="1922" spans="1:2" x14ac:dyDescent="0.3">
      <c r="A1922">
        <v>400</v>
      </c>
      <c r="B1922">
        <v>8</v>
      </c>
    </row>
    <row r="1923" spans="1:2" x14ac:dyDescent="0.3">
      <c r="A1923">
        <v>400</v>
      </c>
      <c r="B1923">
        <v>10</v>
      </c>
    </row>
    <row r="1924" spans="1:2" x14ac:dyDescent="0.3">
      <c r="A1924">
        <v>401</v>
      </c>
      <c r="B1924">
        <v>1</v>
      </c>
    </row>
    <row r="1925" spans="1:2" x14ac:dyDescent="0.3">
      <c r="A1925">
        <v>401</v>
      </c>
      <c r="B1925">
        <v>3</v>
      </c>
    </row>
    <row r="1926" spans="1:2" x14ac:dyDescent="0.3">
      <c r="A1926">
        <v>401</v>
      </c>
      <c r="B1926">
        <v>4</v>
      </c>
    </row>
    <row r="1927" spans="1:2" x14ac:dyDescent="0.3">
      <c r="A1927">
        <v>401</v>
      </c>
      <c r="B1927">
        <v>10</v>
      </c>
    </row>
    <row r="1928" spans="1:2" x14ac:dyDescent="0.3">
      <c r="A1928">
        <v>402</v>
      </c>
      <c r="B1928">
        <v>1</v>
      </c>
    </row>
    <row r="1929" spans="1:2" x14ac:dyDescent="0.3">
      <c r="A1929">
        <v>402</v>
      </c>
      <c r="B1929">
        <v>3</v>
      </c>
    </row>
    <row r="1930" spans="1:2" x14ac:dyDescent="0.3">
      <c r="A1930">
        <v>402</v>
      </c>
      <c r="B1930">
        <v>4</v>
      </c>
    </row>
    <row r="1931" spans="1:2" x14ac:dyDescent="0.3">
      <c r="A1931">
        <v>402</v>
      </c>
      <c r="B1931">
        <v>8</v>
      </c>
    </row>
    <row r="1932" spans="1:2" x14ac:dyDescent="0.3">
      <c r="A1932">
        <v>402</v>
      </c>
      <c r="B1932">
        <v>9</v>
      </c>
    </row>
    <row r="1933" spans="1:2" x14ac:dyDescent="0.3">
      <c r="A1933">
        <v>402</v>
      </c>
      <c r="B1933">
        <v>10</v>
      </c>
    </row>
    <row r="1934" spans="1:2" x14ac:dyDescent="0.3">
      <c r="A1934">
        <v>403</v>
      </c>
      <c r="B1934">
        <v>2</v>
      </c>
    </row>
    <row r="1935" spans="1:2" x14ac:dyDescent="0.3">
      <c r="A1935">
        <v>403</v>
      </c>
      <c r="B1935">
        <v>6</v>
      </c>
    </row>
    <row r="1936" spans="1:2" x14ac:dyDescent="0.3">
      <c r="A1936">
        <v>403</v>
      </c>
      <c r="B1936">
        <v>7</v>
      </c>
    </row>
    <row r="1937" spans="1:2" x14ac:dyDescent="0.3">
      <c r="A1937">
        <v>403</v>
      </c>
      <c r="B1937">
        <v>8</v>
      </c>
    </row>
    <row r="1938" spans="1:2" x14ac:dyDescent="0.3">
      <c r="A1938">
        <v>403</v>
      </c>
      <c r="B1938">
        <v>9</v>
      </c>
    </row>
    <row r="1939" spans="1:2" x14ac:dyDescent="0.3">
      <c r="A1939">
        <v>403</v>
      </c>
      <c r="B1939">
        <v>10</v>
      </c>
    </row>
    <row r="1940" spans="1:2" x14ac:dyDescent="0.3">
      <c r="A1940">
        <v>404</v>
      </c>
      <c r="B1940">
        <v>1</v>
      </c>
    </row>
    <row r="1941" spans="1:2" x14ac:dyDescent="0.3">
      <c r="A1941">
        <v>404</v>
      </c>
      <c r="B1941">
        <v>3</v>
      </c>
    </row>
    <row r="1942" spans="1:2" x14ac:dyDescent="0.3">
      <c r="A1942">
        <v>404</v>
      </c>
      <c r="B1942">
        <v>5</v>
      </c>
    </row>
    <row r="1943" spans="1:2" x14ac:dyDescent="0.3">
      <c r="A1943">
        <v>404</v>
      </c>
      <c r="B1943">
        <v>6</v>
      </c>
    </row>
    <row r="1944" spans="1:2" x14ac:dyDescent="0.3">
      <c r="A1944">
        <v>404</v>
      </c>
      <c r="B1944">
        <v>9</v>
      </c>
    </row>
    <row r="1945" spans="1:2" x14ac:dyDescent="0.3">
      <c r="A1945">
        <v>404</v>
      </c>
      <c r="B1945">
        <v>10</v>
      </c>
    </row>
    <row r="1946" spans="1:2" x14ac:dyDescent="0.3">
      <c r="A1946">
        <v>405</v>
      </c>
      <c r="B1946">
        <v>1</v>
      </c>
    </row>
    <row r="1947" spans="1:2" x14ac:dyDescent="0.3">
      <c r="A1947">
        <v>405</v>
      </c>
      <c r="B1947">
        <v>2</v>
      </c>
    </row>
    <row r="1948" spans="1:2" x14ac:dyDescent="0.3">
      <c r="A1948">
        <v>405</v>
      </c>
      <c r="B1948">
        <v>6</v>
      </c>
    </row>
    <row r="1949" spans="1:2" x14ac:dyDescent="0.3">
      <c r="A1949">
        <v>405</v>
      </c>
      <c r="B1949">
        <v>10</v>
      </c>
    </row>
    <row r="1950" spans="1:2" x14ac:dyDescent="0.3">
      <c r="A1950">
        <v>406</v>
      </c>
      <c r="B1950">
        <v>1</v>
      </c>
    </row>
    <row r="1951" spans="1:2" x14ac:dyDescent="0.3">
      <c r="A1951">
        <v>406</v>
      </c>
      <c r="B1951">
        <v>6</v>
      </c>
    </row>
    <row r="1952" spans="1:2" x14ac:dyDescent="0.3">
      <c r="A1952">
        <v>406</v>
      </c>
      <c r="B1952">
        <v>7</v>
      </c>
    </row>
    <row r="1953" spans="1:2" x14ac:dyDescent="0.3">
      <c r="A1953">
        <v>406</v>
      </c>
      <c r="B1953">
        <v>8</v>
      </c>
    </row>
    <row r="1954" spans="1:2" x14ac:dyDescent="0.3">
      <c r="A1954">
        <v>406</v>
      </c>
      <c r="B1954">
        <v>9</v>
      </c>
    </row>
    <row r="1955" spans="1:2" x14ac:dyDescent="0.3">
      <c r="A1955">
        <v>406</v>
      </c>
      <c r="B1955">
        <v>10</v>
      </c>
    </row>
    <row r="1956" spans="1:2" x14ac:dyDescent="0.3">
      <c r="A1956">
        <v>407</v>
      </c>
      <c r="B1956">
        <v>2</v>
      </c>
    </row>
    <row r="1957" spans="1:2" x14ac:dyDescent="0.3">
      <c r="A1957">
        <v>407</v>
      </c>
      <c r="B1957">
        <v>5</v>
      </c>
    </row>
    <row r="1958" spans="1:2" x14ac:dyDescent="0.3">
      <c r="A1958">
        <v>407</v>
      </c>
      <c r="B1958">
        <v>7</v>
      </c>
    </row>
    <row r="1959" spans="1:2" x14ac:dyDescent="0.3">
      <c r="A1959">
        <v>407</v>
      </c>
      <c r="B1959">
        <v>10</v>
      </c>
    </row>
    <row r="1960" spans="1:2" x14ac:dyDescent="0.3">
      <c r="A1960">
        <v>407</v>
      </c>
      <c r="B1960">
        <v>13</v>
      </c>
    </row>
    <row r="1961" spans="1:2" x14ac:dyDescent="0.3">
      <c r="A1961">
        <v>408</v>
      </c>
      <c r="B1961">
        <v>2</v>
      </c>
    </row>
    <row r="1962" spans="1:2" x14ac:dyDescent="0.3">
      <c r="A1962">
        <v>408</v>
      </c>
      <c r="B1962">
        <v>4</v>
      </c>
    </row>
    <row r="1963" spans="1:2" x14ac:dyDescent="0.3">
      <c r="A1963">
        <v>408</v>
      </c>
      <c r="B1963">
        <v>6</v>
      </c>
    </row>
    <row r="1964" spans="1:2" x14ac:dyDescent="0.3">
      <c r="A1964">
        <v>408</v>
      </c>
      <c r="B1964">
        <v>7</v>
      </c>
    </row>
    <row r="1965" spans="1:2" x14ac:dyDescent="0.3">
      <c r="A1965">
        <v>408</v>
      </c>
      <c r="B1965">
        <v>8</v>
      </c>
    </row>
    <row r="1966" spans="1:2" x14ac:dyDescent="0.3">
      <c r="A1966">
        <v>408</v>
      </c>
      <c r="B1966">
        <v>10</v>
      </c>
    </row>
    <row r="1967" spans="1:2" x14ac:dyDescent="0.3">
      <c r="A1967">
        <v>409</v>
      </c>
      <c r="B1967">
        <v>1</v>
      </c>
    </row>
    <row r="1968" spans="1:2" x14ac:dyDescent="0.3">
      <c r="A1968">
        <v>409</v>
      </c>
      <c r="B1968">
        <v>2</v>
      </c>
    </row>
    <row r="1969" spans="1:2" x14ac:dyDescent="0.3">
      <c r="A1969">
        <v>409</v>
      </c>
      <c r="B1969">
        <v>4</v>
      </c>
    </row>
    <row r="1970" spans="1:2" x14ac:dyDescent="0.3">
      <c r="A1970">
        <v>409</v>
      </c>
      <c r="B1970">
        <v>8</v>
      </c>
    </row>
    <row r="1971" spans="1:2" x14ac:dyDescent="0.3">
      <c r="A1971">
        <v>409</v>
      </c>
      <c r="B1971">
        <v>9</v>
      </c>
    </row>
    <row r="1972" spans="1:2" x14ac:dyDescent="0.3">
      <c r="A1972">
        <v>410</v>
      </c>
      <c r="B1972">
        <v>3</v>
      </c>
    </row>
    <row r="1973" spans="1:2" x14ac:dyDescent="0.3">
      <c r="A1973">
        <v>410</v>
      </c>
      <c r="B1973">
        <v>5</v>
      </c>
    </row>
    <row r="1974" spans="1:2" x14ac:dyDescent="0.3">
      <c r="A1974">
        <v>410</v>
      </c>
      <c r="B1974">
        <v>6</v>
      </c>
    </row>
    <row r="1975" spans="1:2" x14ac:dyDescent="0.3">
      <c r="A1975">
        <v>410</v>
      </c>
      <c r="B1975">
        <v>9</v>
      </c>
    </row>
    <row r="1976" spans="1:2" x14ac:dyDescent="0.3">
      <c r="A1976">
        <v>411</v>
      </c>
      <c r="B1976">
        <v>1</v>
      </c>
    </row>
    <row r="1977" spans="1:2" x14ac:dyDescent="0.3">
      <c r="A1977">
        <v>411</v>
      </c>
      <c r="B1977">
        <v>2</v>
      </c>
    </row>
    <row r="1978" spans="1:2" x14ac:dyDescent="0.3">
      <c r="A1978">
        <v>411</v>
      </c>
      <c r="B1978">
        <v>4</v>
      </c>
    </row>
    <row r="1979" spans="1:2" x14ac:dyDescent="0.3">
      <c r="A1979">
        <v>411</v>
      </c>
      <c r="B1979">
        <v>5</v>
      </c>
    </row>
    <row r="1980" spans="1:2" x14ac:dyDescent="0.3">
      <c r="A1980">
        <v>411</v>
      </c>
      <c r="B1980">
        <v>6</v>
      </c>
    </row>
    <row r="1981" spans="1:2" x14ac:dyDescent="0.3">
      <c r="A1981">
        <v>411</v>
      </c>
      <c r="B1981">
        <v>7</v>
      </c>
    </row>
    <row r="1982" spans="1:2" x14ac:dyDescent="0.3">
      <c r="A1982">
        <v>412</v>
      </c>
      <c r="B1982">
        <v>1</v>
      </c>
    </row>
    <row r="1983" spans="1:2" x14ac:dyDescent="0.3">
      <c r="A1983">
        <v>412</v>
      </c>
      <c r="B1983">
        <v>2</v>
      </c>
    </row>
    <row r="1984" spans="1:2" x14ac:dyDescent="0.3">
      <c r="A1984">
        <v>412</v>
      </c>
      <c r="B1984">
        <v>3</v>
      </c>
    </row>
    <row r="1985" spans="1:2" x14ac:dyDescent="0.3">
      <c r="A1985">
        <v>412</v>
      </c>
      <c r="B1985">
        <v>4</v>
      </c>
    </row>
    <row r="1986" spans="1:2" x14ac:dyDescent="0.3">
      <c r="A1986">
        <v>412</v>
      </c>
      <c r="B1986">
        <v>8</v>
      </c>
    </row>
    <row r="1987" spans="1:2" x14ac:dyDescent="0.3">
      <c r="A1987">
        <v>412</v>
      </c>
      <c r="B1987">
        <v>10</v>
      </c>
    </row>
    <row r="1988" spans="1:2" x14ac:dyDescent="0.3">
      <c r="A1988">
        <v>413</v>
      </c>
      <c r="B1988">
        <v>3</v>
      </c>
    </row>
    <row r="1989" spans="1:2" x14ac:dyDescent="0.3">
      <c r="A1989">
        <v>413</v>
      </c>
      <c r="B1989">
        <v>4</v>
      </c>
    </row>
    <row r="1990" spans="1:2" x14ac:dyDescent="0.3">
      <c r="A1990">
        <v>413</v>
      </c>
      <c r="B1990">
        <v>6</v>
      </c>
    </row>
    <row r="1991" spans="1:2" x14ac:dyDescent="0.3">
      <c r="A1991">
        <v>413</v>
      </c>
      <c r="B1991">
        <v>7</v>
      </c>
    </row>
    <row r="1992" spans="1:2" x14ac:dyDescent="0.3">
      <c r="A1992">
        <v>413</v>
      </c>
      <c r="B1992">
        <v>9</v>
      </c>
    </row>
    <row r="1993" spans="1:2" x14ac:dyDescent="0.3">
      <c r="A1993">
        <v>414</v>
      </c>
      <c r="B1993">
        <v>1</v>
      </c>
    </row>
    <row r="1994" spans="1:2" x14ac:dyDescent="0.3">
      <c r="A1994">
        <v>414</v>
      </c>
      <c r="B1994">
        <v>3</v>
      </c>
    </row>
    <row r="1995" spans="1:2" x14ac:dyDescent="0.3">
      <c r="A1995">
        <v>414</v>
      </c>
      <c r="B1995">
        <v>5</v>
      </c>
    </row>
    <row r="1996" spans="1:2" x14ac:dyDescent="0.3">
      <c r="A1996">
        <v>414</v>
      </c>
      <c r="B1996">
        <v>10</v>
      </c>
    </row>
    <row r="1997" spans="1:2" x14ac:dyDescent="0.3">
      <c r="A1997">
        <v>415</v>
      </c>
      <c r="B1997">
        <v>2</v>
      </c>
    </row>
    <row r="1998" spans="1:2" x14ac:dyDescent="0.3">
      <c r="A1998">
        <v>415</v>
      </c>
      <c r="B1998">
        <v>5</v>
      </c>
    </row>
    <row r="1999" spans="1:2" x14ac:dyDescent="0.3">
      <c r="A1999">
        <v>415</v>
      </c>
      <c r="B1999">
        <v>6</v>
      </c>
    </row>
    <row r="2000" spans="1:2" x14ac:dyDescent="0.3">
      <c r="A2000">
        <v>415</v>
      </c>
      <c r="B2000">
        <v>8</v>
      </c>
    </row>
    <row r="2001" spans="1:2" x14ac:dyDescent="0.3">
      <c r="A2001">
        <v>415</v>
      </c>
      <c r="B2001">
        <v>9</v>
      </c>
    </row>
    <row r="2002" spans="1:2" x14ac:dyDescent="0.3">
      <c r="A2002">
        <v>415</v>
      </c>
      <c r="B2002">
        <v>10</v>
      </c>
    </row>
    <row r="2003" spans="1:2" x14ac:dyDescent="0.3">
      <c r="A2003">
        <v>415</v>
      </c>
      <c r="B2003">
        <v>15</v>
      </c>
    </row>
    <row r="2004" spans="1:2" x14ac:dyDescent="0.3">
      <c r="A2004">
        <v>416</v>
      </c>
      <c r="B2004">
        <v>1</v>
      </c>
    </row>
    <row r="2005" spans="1:2" x14ac:dyDescent="0.3">
      <c r="A2005">
        <v>416</v>
      </c>
      <c r="B2005">
        <v>3</v>
      </c>
    </row>
    <row r="2006" spans="1:2" x14ac:dyDescent="0.3">
      <c r="A2006">
        <v>416</v>
      </c>
      <c r="B2006">
        <v>5</v>
      </c>
    </row>
    <row r="2007" spans="1:2" x14ac:dyDescent="0.3">
      <c r="A2007">
        <v>416</v>
      </c>
      <c r="B2007">
        <v>9</v>
      </c>
    </row>
    <row r="2008" spans="1:2" x14ac:dyDescent="0.3">
      <c r="A2008">
        <v>416</v>
      </c>
      <c r="B2008">
        <v>10</v>
      </c>
    </row>
    <row r="2009" spans="1:2" x14ac:dyDescent="0.3">
      <c r="A2009">
        <v>417</v>
      </c>
      <c r="B2009">
        <v>1</v>
      </c>
    </row>
    <row r="2010" spans="1:2" x14ac:dyDescent="0.3">
      <c r="A2010">
        <v>417</v>
      </c>
      <c r="B2010">
        <v>2</v>
      </c>
    </row>
    <row r="2011" spans="1:2" x14ac:dyDescent="0.3">
      <c r="A2011">
        <v>417</v>
      </c>
      <c r="B2011">
        <v>5</v>
      </c>
    </row>
    <row r="2012" spans="1:2" x14ac:dyDescent="0.3">
      <c r="A2012">
        <v>417</v>
      </c>
      <c r="B2012">
        <v>9</v>
      </c>
    </row>
    <row r="2013" spans="1:2" x14ac:dyDescent="0.3">
      <c r="A2013">
        <v>418</v>
      </c>
      <c r="B2013">
        <v>2</v>
      </c>
    </row>
    <row r="2014" spans="1:2" x14ac:dyDescent="0.3">
      <c r="A2014">
        <v>418</v>
      </c>
      <c r="B2014">
        <v>5</v>
      </c>
    </row>
    <row r="2015" spans="1:2" x14ac:dyDescent="0.3">
      <c r="A2015">
        <v>418</v>
      </c>
      <c r="B2015">
        <v>8</v>
      </c>
    </row>
    <row r="2016" spans="1:2" x14ac:dyDescent="0.3">
      <c r="A2016">
        <v>418</v>
      </c>
      <c r="B2016">
        <v>9</v>
      </c>
    </row>
    <row r="2017" spans="1:2" x14ac:dyDescent="0.3">
      <c r="A2017">
        <v>418</v>
      </c>
      <c r="B2017">
        <v>12</v>
      </c>
    </row>
    <row r="2018" spans="1:2" x14ac:dyDescent="0.3">
      <c r="A2018">
        <v>418</v>
      </c>
      <c r="B2018">
        <v>18</v>
      </c>
    </row>
    <row r="2019" spans="1:2" x14ac:dyDescent="0.3">
      <c r="A2019">
        <v>419</v>
      </c>
      <c r="B2019">
        <v>4</v>
      </c>
    </row>
    <row r="2020" spans="1:2" x14ac:dyDescent="0.3">
      <c r="A2020">
        <v>419</v>
      </c>
      <c r="B2020">
        <v>7</v>
      </c>
    </row>
    <row r="2021" spans="1:2" x14ac:dyDescent="0.3">
      <c r="A2021">
        <v>419</v>
      </c>
      <c r="B2021">
        <v>8</v>
      </c>
    </row>
    <row r="2022" spans="1:2" x14ac:dyDescent="0.3">
      <c r="A2022">
        <v>420</v>
      </c>
      <c r="B2022">
        <v>2</v>
      </c>
    </row>
    <row r="2023" spans="1:2" x14ac:dyDescent="0.3">
      <c r="A2023">
        <v>420</v>
      </c>
      <c r="B2023">
        <v>3</v>
      </c>
    </row>
    <row r="2024" spans="1:2" x14ac:dyDescent="0.3">
      <c r="A2024">
        <v>420</v>
      </c>
      <c r="B2024">
        <v>5</v>
      </c>
    </row>
    <row r="2025" spans="1:2" x14ac:dyDescent="0.3">
      <c r="A2025">
        <v>420</v>
      </c>
      <c r="B2025">
        <v>10</v>
      </c>
    </row>
    <row r="2026" spans="1:2" x14ac:dyDescent="0.3">
      <c r="A2026">
        <v>421</v>
      </c>
      <c r="B2026">
        <v>1</v>
      </c>
    </row>
    <row r="2027" spans="1:2" x14ac:dyDescent="0.3">
      <c r="A2027">
        <v>421</v>
      </c>
      <c r="B2027">
        <v>2</v>
      </c>
    </row>
    <row r="2028" spans="1:2" x14ac:dyDescent="0.3">
      <c r="A2028">
        <v>421</v>
      </c>
      <c r="B2028">
        <v>3</v>
      </c>
    </row>
    <row r="2029" spans="1:2" x14ac:dyDescent="0.3">
      <c r="A2029">
        <v>421</v>
      </c>
      <c r="B2029">
        <v>5</v>
      </c>
    </row>
    <row r="2030" spans="1:2" x14ac:dyDescent="0.3">
      <c r="A2030">
        <v>422</v>
      </c>
      <c r="B2030">
        <v>1</v>
      </c>
    </row>
    <row r="2031" spans="1:2" x14ac:dyDescent="0.3">
      <c r="A2031">
        <v>422</v>
      </c>
      <c r="B2031">
        <v>2</v>
      </c>
    </row>
    <row r="2032" spans="1:2" x14ac:dyDescent="0.3">
      <c r="A2032">
        <v>422</v>
      </c>
      <c r="B2032">
        <v>3</v>
      </c>
    </row>
    <row r="2033" spans="1:2" x14ac:dyDescent="0.3">
      <c r="A2033">
        <v>422</v>
      </c>
      <c r="B2033">
        <v>6</v>
      </c>
    </row>
    <row r="2034" spans="1:2" x14ac:dyDescent="0.3">
      <c r="A2034">
        <v>422</v>
      </c>
      <c r="B2034">
        <v>8</v>
      </c>
    </row>
    <row r="2035" spans="1:2" x14ac:dyDescent="0.3">
      <c r="A2035">
        <v>422</v>
      </c>
      <c r="B2035">
        <v>10</v>
      </c>
    </row>
    <row r="2036" spans="1:2" x14ac:dyDescent="0.3">
      <c r="A2036">
        <v>422</v>
      </c>
      <c r="B2036">
        <v>12</v>
      </c>
    </row>
    <row r="2037" spans="1:2" x14ac:dyDescent="0.3">
      <c r="A2037">
        <v>423</v>
      </c>
      <c r="B2037">
        <v>2</v>
      </c>
    </row>
    <row r="2038" spans="1:2" x14ac:dyDescent="0.3">
      <c r="A2038">
        <v>423</v>
      </c>
      <c r="B2038">
        <v>5</v>
      </c>
    </row>
    <row r="2039" spans="1:2" x14ac:dyDescent="0.3">
      <c r="A2039">
        <v>423</v>
      </c>
      <c r="B2039">
        <v>9</v>
      </c>
    </row>
    <row r="2040" spans="1:2" x14ac:dyDescent="0.3">
      <c r="A2040">
        <v>424</v>
      </c>
      <c r="B2040">
        <v>1</v>
      </c>
    </row>
    <row r="2041" spans="1:2" x14ac:dyDescent="0.3">
      <c r="A2041">
        <v>424</v>
      </c>
      <c r="B2041">
        <v>6</v>
      </c>
    </row>
    <row r="2042" spans="1:2" x14ac:dyDescent="0.3">
      <c r="A2042">
        <v>424</v>
      </c>
      <c r="B2042">
        <v>9</v>
      </c>
    </row>
    <row r="2043" spans="1:2" x14ac:dyDescent="0.3">
      <c r="A2043">
        <v>425</v>
      </c>
      <c r="B2043">
        <v>3</v>
      </c>
    </row>
    <row r="2044" spans="1:2" x14ac:dyDescent="0.3">
      <c r="A2044">
        <v>425</v>
      </c>
      <c r="B2044">
        <v>8</v>
      </c>
    </row>
    <row r="2045" spans="1:2" x14ac:dyDescent="0.3">
      <c r="A2045">
        <v>425</v>
      </c>
      <c r="B2045">
        <v>9</v>
      </c>
    </row>
    <row r="2046" spans="1:2" x14ac:dyDescent="0.3">
      <c r="A2046">
        <v>426</v>
      </c>
      <c r="B2046">
        <v>1</v>
      </c>
    </row>
    <row r="2047" spans="1:2" x14ac:dyDescent="0.3">
      <c r="A2047">
        <v>426</v>
      </c>
      <c r="B2047">
        <v>5</v>
      </c>
    </row>
    <row r="2048" spans="1:2" x14ac:dyDescent="0.3">
      <c r="A2048">
        <v>426</v>
      </c>
      <c r="B2048">
        <v>7</v>
      </c>
    </row>
    <row r="2049" spans="1:2" x14ac:dyDescent="0.3">
      <c r="A2049">
        <v>426</v>
      </c>
      <c r="B2049">
        <v>9</v>
      </c>
    </row>
    <row r="2050" spans="1:2" x14ac:dyDescent="0.3">
      <c r="A2050">
        <v>426</v>
      </c>
      <c r="B2050">
        <v>10</v>
      </c>
    </row>
    <row r="2051" spans="1:2" x14ac:dyDescent="0.3">
      <c r="A2051">
        <v>427</v>
      </c>
      <c r="B2051">
        <v>1</v>
      </c>
    </row>
    <row r="2052" spans="1:2" x14ac:dyDescent="0.3">
      <c r="A2052">
        <v>427</v>
      </c>
      <c r="B2052">
        <v>2</v>
      </c>
    </row>
    <row r="2053" spans="1:2" x14ac:dyDescent="0.3">
      <c r="A2053">
        <v>427</v>
      </c>
      <c r="B2053">
        <v>4</v>
      </c>
    </row>
    <row r="2054" spans="1:2" x14ac:dyDescent="0.3">
      <c r="A2054">
        <v>428</v>
      </c>
      <c r="B2054">
        <v>2</v>
      </c>
    </row>
    <row r="2055" spans="1:2" x14ac:dyDescent="0.3">
      <c r="A2055">
        <v>428</v>
      </c>
      <c r="B2055">
        <v>3</v>
      </c>
    </row>
    <row r="2056" spans="1:2" x14ac:dyDescent="0.3">
      <c r="A2056">
        <v>428</v>
      </c>
      <c r="B2056">
        <v>4</v>
      </c>
    </row>
    <row r="2057" spans="1:2" x14ac:dyDescent="0.3">
      <c r="A2057">
        <v>428</v>
      </c>
      <c r="B2057">
        <v>5</v>
      </c>
    </row>
    <row r="2058" spans="1:2" x14ac:dyDescent="0.3">
      <c r="A2058">
        <v>428</v>
      </c>
      <c r="B2058">
        <v>9</v>
      </c>
    </row>
    <row r="2059" spans="1:2" x14ac:dyDescent="0.3">
      <c r="A2059">
        <v>429</v>
      </c>
      <c r="B2059">
        <v>1</v>
      </c>
    </row>
    <row r="2060" spans="1:2" x14ac:dyDescent="0.3">
      <c r="A2060">
        <v>429</v>
      </c>
      <c r="B2060">
        <v>3</v>
      </c>
    </row>
    <row r="2061" spans="1:2" x14ac:dyDescent="0.3">
      <c r="A2061">
        <v>429</v>
      </c>
      <c r="B2061">
        <v>4</v>
      </c>
    </row>
    <row r="2062" spans="1:2" x14ac:dyDescent="0.3">
      <c r="A2062">
        <v>429</v>
      </c>
      <c r="B2062">
        <v>5</v>
      </c>
    </row>
    <row r="2063" spans="1:2" x14ac:dyDescent="0.3">
      <c r="A2063">
        <v>429</v>
      </c>
      <c r="B2063">
        <v>7</v>
      </c>
    </row>
    <row r="2064" spans="1:2" x14ac:dyDescent="0.3">
      <c r="A2064">
        <v>429</v>
      </c>
      <c r="B2064">
        <v>8</v>
      </c>
    </row>
    <row r="2065" spans="1:2" x14ac:dyDescent="0.3">
      <c r="A2065">
        <v>430</v>
      </c>
      <c r="B2065">
        <v>2</v>
      </c>
    </row>
    <row r="2066" spans="1:2" x14ac:dyDescent="0.3">
      <c r="A2066">
        <v>430</v>
      </c>
      <c r="B2066">
        <v>5</v>
      </c>
    </row>
    <row r="2067" spans="1:2" x14ac:dyDescent="0.3">
      <c r="A2067">
        <v>430</v>
      </c>
      <c r="B2067">
        <v>6</v>
      </c>
    </row>
    <row r="2068" spans="1:2" x14ac:dyDescent="0.3">
      <c r="A2068">
        <v>431</v>
      </c>
      <c r="B2068">
        <v>1</v>
      </c>
    </row>
    <row r="2069" spans="1:2" x14ac:dyDescent="0.3">
      <c r="A2069">
        <v>431</v>
      </c>
      <c r="B2069">
        <v>4</v>
      </c>
    </row>
    <row r="2070" spans="1:2" x14ac:dyDescent="0.3">
      <c r="A2070">
        <v>431</v>
      </c>
      <c r="B2070">
        <v>5</v>
      </c>
    </row>
    <row r="2071" spans="1:2" x14ac:dyDescent="0.3">
      <c r="A2071">
        <v>431</v>
      </c>
      <c r="B2071">
        <v>6</v>
      </c>
    </row>
    <row r="2072" spans="1:2" x14ac:dyDescent="0.3">
      <c r="A2072">
        <v>431</v>
      </c>
      <c r="B2072">
        <v>9</v>
      </c>
    </row>
    <row r="2073" spans="1:2" x14ac:dyDescent="0.3">
      <c r="A2073">
        <v>431</v>
      </c>
      <c r="B2073">
        <v>10</v>
      </c>
    </row>
    <row r="2074" spans="1:2" x14ac:dyDescent="0.3">
      <c r="A2074">
        <v>432</v>
      </c>
      <c r="B2074">
        <v>1</v>
      </c>
    </row>
    <row r="2075" spans="1:2" x14ac:dyDescent="0.3">
      <c r="A2075">
        <v>432</v>
      </c>
      <c r="B2075">
        <v>2</v>
      </c>
    </row>
    <row r="2076" spans="1:2" x14ac:dyDescent="0.3">
      <c r="A2076">
        <v>432</v>
      </c>
      <c r="B2076">
        <v>8</v>
      </c>
    </row>
    <row r="2077" spans="1:2" x14ac:dyDescent="0.3">
      <c r="A2077">
        <v>432</v>
      </c>
      <c r="B2077">
        <v>9</v>
      </c>
    </row>
    <row r="2078" spans="1:2" x14ac:dyDescent="0.3">
      <c r="A2078">
        <v>433</v>
      </c>
      <c r="B2078">
        <v>3</v>
      </c>
    </row>
    <row r="2079" spans="1:2" x14ac:dyDescent="0.3">
      <c r="A2079">
        <v>433</v>
      </c>
      <c r="B2079">
        <v>7</v>
      </c>
    </row>
    <row r="2080" spans="1:2" x14ac:dyDescent="0.3">
      <c r="A2080">
        <v>433</v>
      </c>
      <c r="B2080">
        <v>9</v>
      </c>
    </row>
    <row r="2081" spans="1:2" x14ac:dyDescent="0.3">
      <c r="A2081">
        <v>433</v>
      </c>
      <c r="B2081">
        <v>10</v>
      </c>
    </row>
    <row r="2082" spans="1:2" x14ac:dyDescent="0.3">
      <c r="A2082">
        <v>434</v>
      </c>
      <c r="B2082">
        <v>2</v>
      </c>
    </row>
    <row r="2083" spans="1:2" x14ac:dyDescent="0.3">
      <c r="A2083">
        <v>434</v>
      </c>
      <c r="B2083">
        <v>6</v>
      </c>
    </row>
    <row r="2084" spans="1:2" x14ac:dyDescent="0.3">
      <c r="A2084">
        <v>434</v>
      </c>
      <c r="B2084">
        <v>8</v>
      </c>
    </row>
    <row r="2085" spans="1:2" x14ac:dyDescent="0.3">
      <c r="A2085">
        <v>434</v>
      </c>
      <c r="B2085">
        <v>9</v>
      </c>
    </row>
    <row r="2086" spans="1:2" x14ac:dyDescent="0.3">
      <c r="A2086">
        <v>435</v>
      </c>
      <c r="B2086">
        <v>1</v>
      </c>
    </row>
    <row r="2087" spans="1:2" x14ac:dyDescent="0.3">
      <c r="A2087">
        <v>435</v>
      </c>
      <c r="B2087">
        <v>4</v>
      </c>
    </row>
    <row r="2088" spans="1:2" x14ac:dyDescent="0.3">
      <c r="A2088">
        <v>435</v>
      </c>
      <c r="B2088">
        <v>5</v>
      </c>
    </row>
    <row r="2089" spans="1:2" x14ac:dyDescent="0.3">
      <c r="A2089">
        <v>435</v>
      </c>
      <c r="B2089">
        <v>6</v>
      </c>
    </row>
    <row r="2090" spans="1:2" x14ac:dyDescent="0.3">
      <c r="A2090">
        <v>435</v>
      </c>
      <c r="B2090">
        <v>10</v>
      </c>
    </row>
    <row r="2091" spans="1:2" x14ac:dyDescent="0.3">
      <c r="A2091">
        <v>436</v>
      </c>
      <c r="B2091">
        <v>3</v>
      </c>
    </row>
    <row r="2092" spans="1:2" x14ac:dyDescent="0.3">
      <c r="A2092">
        <v>436</v>
      </c>
      <c r="B2092">
        <v>5</v>
      </c>
    </row>
    <row r="2093" spans="1:2" x14ac:dyDescent="0.3">
      <c r="A2093">
        <v>436</v>
      </c>
      <c r="B2093">
        <v>8</v>
      </c>
    </row>
    <row r="2094" spans="1:2" x14ac:dyDescent="0.3">
      <c r="A2094">
        <v>436</v>
      </c>
      <c r="B2094">
        <v>9</v>
      </c>
    </row>
    <row r="2095" spans="1:2" x14ac:dyDescent="0.3">
      <c r="A2095">
        <v>437</v>
      </c>
      <c r="B2095">
        <v>1</v>
      </c>
    </row>
    <row r="2096" spans="1:2" x14ac:dyDescent="0.3">
      <c r="A2096">
        <v>437</v>
      </c>
      <c r="B2096">
        <v>3</v>
      </c>
    </row>
    <row r="2097" spans="1:2" x14ac:dyDescent="0.3">
      <c r="A2097">
        <v>437</v>
      </c>
      <c r="B2097">
        <v>4</v>
      </c>
    </row>
    <row r="2098" spans="1:2" x14ac:dyDescent="0.3">
      <c r="A2098">
        <v>437</v>
      </c>
      <c r="B2098">
        <v>6</v>
      </c>
    </row>
    <row r="2099" spans="1:2" x14ac:dyDescent="0.3">
      <c r="A2099">
        <v>437</v>
      </c>
      <c r="B2099">
        <v>10</v>
      </c>
    </row>
    <row r="2100" spans="1:2" x14ac:dyDescent="0.3">
      <c r="A2100">
        <v>438</v>
      </c>
      <c r="B2100">
        <v>1</v>
      </c>
    </row>
    <row r="2101" spans="1:2" x14ac:dyDescent="0.3">
      <c r="A2101">
        <v>438</v>
      </c>
      <c r="B2101">
        <v>2</v>
      </c>
    </row>
    <row r="2102" spans="1:2" x14ac:dyDescent="0.3">
      <c r="A2102">
        <v>438</v>
      </c>
      <c r="B2102">
        <v>6</v>
      </c>
    </row>
    <row r="2103" spans="1:2" x14ac:dyDescent="0.3">
      <c r="A2103">
        <v>438</v>
      </c>
      <c r="B2103">
        <v>7</v>
      </c>
    </row>
    <row r="2104" spans="1:2" x14ac:dyDescent="0.3">
      <c r="A2104">
        <v>438</v>
      </c>
      <c r="B2104">
        <v>8</v>
      </c>
    </row>
    <row r="2105" spans="1:2" x14ac:dyDescent="0.3">
      <c r="A2105">
        <v>438</v>
      </c>
      <c r="B2105">
        <v>9</v>
      </c>
    </row>
    <row r="2106" spans="1:2" x14ac:dyDescent="0.3">
      <c r="A2106">
        <v>439</v>
      </c>
      <c r="B2106">
        <v>2</v>
      </c>
    </row>
    <row r="2107" spans="1:2" x14ac:dyDescent="0.3">
      <c r="A2107">
        <v>439</v>
      </c>
      <c r="B2107">
        <v>6</v>
      </c>
    </row>
    <row r="2108" spans="1:2" x14ac:dyDescent="0.3">
      <c r="A2108">
        <v>439</v>
      </c>
      <c r="B2108">
        <v>10</v>
      </c>
    </row>
    <row r="2109" spans="1:2" x14ac:dyDescent="0.3">
      <c r="A2109">
        <v>440</v>
      </c>
      <c r="B2109">
        <v>1</v>
      </c>
    </row>
    <row r="2110" spans="1:2" x14ac:dyDescent="0.3">
      <c r="A2110">
        <v>440</v>
      </c>
      <c r="B2110">
        <v>2</v>
      </c>
    </row>
    <row r="2111" spans="1:2" x14ac:dyDescent="0.3">
      <c r="A2111">
        <v>440</v>
      </c>
      <c r="B2111">
        <v>5</v>
      </c>
    </row>
    <row r="2112" spans="1:2" x14ac:dyDescent="0.3">
      <c r="A2112">
        <v>440</v>
      </c>
      <c r="B2112">
        <v>8</v>
      </c>
    </row>
    <row r="2113" spans="1:2" x14ac:dyDescent="0.3">
      <c r="A2113">
        <v>441</v>
      </c>
      <c r="B2113">
        <v>1</v>
      </c>
    </row>
    <row r="2114" spans="1:2" x14ac:dyDescent="0.3">
      <c r="A2114">
        <v>441</v>
      </c>
      <c r="B2114">
        <v>4</v>
      </c>
    </row>
    <row r="2115" spans="1:2" x14ac:dyDescent="0.3">
      <c r="A2115">
        <v>441</v>
      </c>
      <c r="B2115">
        <v>5</v>
      </c>
    </row>
    <row r="2116" spans="1:2" x14ac:dyDescent="0.3">
      <c r="A2116">
        <v>441</v>
      </c>
      <c r="B2116">
        <v>6</v>
      </c>
    </row>
    <row r="2117" spans="1:2" x14ac:dyDescent="0.3">
      <c r="A2117">
        <v>442</v>
      </c>
      <c r="B2117">
        <v>2</v>
      </c>
    </row>
    <row r="2118" spans="1:2" x14ac:dyDescent="0.3">
      <c r="A2118">
        <v>442</v>
      </c>
      <c r="B2118">
        <v>3</v>
      </c>
    </row>
    <row r="2119" spans="1:2" x14ac:dyDescent="0.3">
      <c r="A2119">
        <v>442</v>
      </c>
      <c r="B2119">
        <v>5</v>
      </c>
    </row>
    <row r="2120" spans="1:2" x14ac:dyDescent="0.3">
      <c r="A2120">
        <v>442</v>
      </c>
      <c r="B2120">
        <v>9</v>
      </c>
    </row>
    <row r="2121" spans="1:2" x14ac:dyDescent="0.3">
      <c r="A2121">
        <v>443</v>
      </c>
      <c r="B2121">
        <v>1</v>
      </c>
    </row>
    <row r="2122" spans="1:2" x14ac:dyDescent="0.3">
      <c r="A2122">
        <v>443</v>
      </c>
      <c r="B2122">
        <v>2</v>
      </c>
    </row>
    <row r="2123" spans="1:2" x14ac:dyDescent="0.3">
      <c r="A2123">
        <v>443</v>
      </c>
      <c r="B2123">
        <v>5</v>
      </c>
    </row>
    <row r="2124" spans="1:2" x14ac:dyDescent="0.3">
      <c r="A2124">
        <v>443</v>
      </c>
      <c r="B2124">
        <v>7</v>
      </c>
    </row>
    <row r="2125" spans="1:2" x14ac:dyDescent="0.3">
      <c r="A2125">
        <v>443</v>
      </c>
      <c r="B2125">
        <v>8</v>
      </c>
    </row>
    <row r="2126" spans="1:2" x14ac:dyDescent="0.3">
      <c r="A2126">
        <v>443</v>
      </c>
      <c r="B2126">
        <v>10</v>
      </c>
    </row>
    <row r="2127" spans="1:2" x14ac:dyDescent="0.3">
      <c r="A2127">
        <v>444</v>
      </c>
      <c r="B2127">
        <v>1</v>
      </c>
    </row>
    <row r="2128" spans="1:2" x14ac:dyDescent="0.3">
      <c r="A2128">
        <v>444</v>
      </c>
      <c r="B2128">
        <v>4</v>
      </c>
    </row>
    <row r="2129" spans="1:2" x14ac:dyDescent="0.3">
      <c r="A2129">
        <v>444</v>
      </c>
      <c r="B2129">
        <v>6</v>
      </c>
    </row>
    <row r="2130" spans="1:2" x14ac:dyDescent="0.3">
      <c r="A2130">
        <v>444</v>
      </c>
      <c r="B2130">
        <v>10</v>
      </c>
    </row>
    <row r="2131" spans="1:2" x14ac:dyDescent="0.3">
      <c r="A2131">
        <v>445</v>
      </c>
      <c r="B2131">
        <v>2</v>
      </c>
    </row>
    <row r="2132" spans="1:2" x14ac:dyDescent="0.3">
      <c r="A2132">
        <v>445</v>
      </c>
      <c r="B2132">
        <v>4</v>
      </c>
    </row>
    <row r="2133" spans="1:2" x14ac:dyDescent="0.3">
      <c r="A2133">
        <v>445</v>
      </c>
      <c r="B2133">
        <v>6</v>
      </c>
    </row>
    <row r="2134" spans="1:2" x14ac:dyDescent="0.3">
      <c r="A2134">
        <v>445</v>
      </c>
      <c r="B2134">
        <v>7</v>
      </c>
    </row>
    <row r="2135" spans="1:2" x14ac:dyDescent="0.3">
      <c r="A2135">
        <v>445</v>
      </c>
      <c r="B2135">
        <v>10</v>
      </c>
    </row>
    <row r="2136" spans="1:2" x14ac:dyDescent="0.3">
      <c r="A2136">
        <v>446</v>
      </c>
      <c r="B2136">
        <v>2</v>
      </c>
    </row>
    <row r="2137" spans="1:2" x14ac:dyDescent="0.3">
      <c r="A2137">
        <v>446</v>
      </c>
      <c r="B2137">
        <v>4</v>
      </c>
    </row>
    <row r="2138" spans="1:2" x14ac:dyDescent="0.3">
      <c r="A2138">
        <v>446</v>
      </c>
      <c r="B2138">
        <v>7</v>
      </c>
    </row>
    <row r="2139" spans="1:2" x14ac:dyDescent="0.3">
      <c r="A2139">
        <v>446</v>
      </c>
      <c r="B2139">
        <v>9</v>
      </c>
    </row>
    <row r="2140" spans="1:2" x14ac:dyDescent="0.3">
      <c r="A2140">
        <v>446</v>
      </c>
      <c r="B2140">
        <v>18</v>
      </c>
    </row>
    <row r="2141" spans="1:2" x14ac:dyDescent="0.3">
      <c r="A2141">
        <v>447</v>
      </c>
      <c r="B2141">
        <v>2</v>
      </c>
    </row>
    <row r="2142" spans="1:2" x14ac:dyDescent="0.3">
      <c r="A2142">
        <v>447</v>
      </c>
      <c r="B2142">
        <v>3</v>
      </c>
    </row>
    <row r="2143" spans="1:2" x14ac:dyDescent="0.3">
      <c r="A2143">
        <v>447</v>
      </c>
      <c r="B2143">
        <v>4</v>
      </c>
    </row>
    <row r="2144" spans="1:2" x14ac:dyDescent="0.3">
      <c r="A2144">
        <v>447</v>
      </c>
      <c r="B2144">
        <v>7</v>
      </c>
    </row>
    <row r="2145" spans="1:2" x14ac:dyDescent="0.3">
      <c r="A2145">
        <v>447</v>
      </c>
      <c r="B2145">
        <v>8</v>
      </c>
    </row>
    <row r="2146" spans="1:2" x14ac:dyDescent="0.3">
      <c r="A2146">
        <v>447</v>
      </c>
      <c r="B2146">
        <v>10</v>
      </c>
    </row>
    <row r="2147" spans="1:2" x14ac:dyDescent="0.3">
      <c r="A2147">
        <v>448</v>
      </c>
      <c r="B2147">
        <v>2</v>
      </c>
    </row>
    <row r="2148" spans="1:2" x14ac:dyDescent="0.3">
      <c r="A2148">
        <v>448</v>
      </c>
      <c r="B2148">
        <v>4</v>
      </c>
    </row>
    <row r="2149" spans="1:2" x14ac:dyDescent="0.3">
      <c r="A2149">
        <v>448</v>
      </c>
      <c r="B2149">
        <v>8</v>
      </c>
    </row>
    <row r="2150" spans="1:2" x14ac:dyDescent="0.3">
      <c r="A2150">
        <v>448</v>
      </c>
      <c r="B2150">
        <v>10</v>
      </c>
    </row>
    <row r="2151" spans="1:2" x14ac:dyDescent="0.3">
      <c r="A2151">
        <v>449</v>
      </c>
      <c r="B2151">
        <v>1</v>
      </c>
    </row>
    <row r="2152" spans="1:2" x14ac:dyDescent="0.3">
      <c r="A2152">
        <v>449</v>
      </c>
      <c r="B2152">
        <v>2</v>
      </c>
    </row>
    <row r="2153" spans="1:2" x14ac:dyDescent="0.3">
      <c r="A2153">
        <v>449</v>
      </c>
      <c r="B2153">
        <v>4</v>
      </c>
    </row>
    <row r="2154" spans="1:2" x14ac:dyDescent="0.3">
      <c r="A2154">
        <v>449</v>
      </c>
      <c r="B2154">
        <v>5</v>
      </c>
    </row>
    <row r="2155" spans="1:2" x14ac:dyDescent="0.3">
      <c r="A2155">
        <v>449</v>
      </c>
      <c r="B2155">
        <v>8</v>
      </c>
    </row>
    <row r="2156" spans="1:2" x14ac:dyDescent="0.3">
      <c r="A2156">
        <v>449</v>
      </c>
      <c r="B2156">
        <v>10</v>
      </c>
    </row>
    <row r="2157" spans="1:2" x14ac:dyDescent="0.3">
      <c r="A2157">
        <v>450</v>
      </c>
      <c r="B2157">
        <v>1</v>
      </c>
    </row>
    <row r="2158" spans="1:2" x14ac:dyDescent="0.3">
      <c r="A2158">
        <v>450</v>
      </c>
      <c r="B2158">
        <v>2</v>
      </c>
    </row>
    <row r="2159" spans="1:2" x14ac:dyDescent="0.3">
      <c r="A2159">
        <v>450</v>
      </c>
      <c r="B2159">
        <v>5</v>
      </c>
    </row>
    <row r="2160" spans="1:2" x14ac:dyDescent="0.3">
      <c r="A2160">
        <v>450</v>
      </c>
      <c r="B2160">
        <v>6</v>
      </c>
    </row>
    <row r="2161" spans="1:2" x14ac:dyDescent="0.3">
      <c r="A2161">
        <v>450</v>
      </c>
      <c r="B2161">
        <v>7</v>
      </c>
    </row>
    <row r="2162" spans="1:2" x14ac:dyDescent="0.3">
      <c r="A2162">
        <v>451</v>
      </c>
      <c r="B2162">
        <v>2</v>
      </c>
    </row>
    <row r="2163" spans="1:2" x14ac:dyDescent="0.3">
      <c r="A2163">
        <v>451</v>
      </c>
      <c r="B2163">
        <v>3</v>
      </c>
    </row>
    <row r="2164" spans="1:2" x14ac:dyDescent="0.3">
      <c r="A2164">
        <v>451</v>
      </c>
      <c r="B2164">
        <v>8</v>
      </c>
    </row>
    <row r="2165" spans="1:2" x14ac:dyDescent="0.3">
      <c r="A2165">
        <v>451</v>
      </c>
      <c r="B2165">
        <v>9</v>
      </c>
    </row>
    <row r="2166" spans="1:2" x14ac:dyDescent="0.3">
      <c r="A2166">
        <v>452</v>
      </c>
      <c r="B2166">
        <v>3</v>
      </c>
    </row>
    <row r="2167" spans="1:2" x14ac:dyDescent="0.3">
      <c r="A2167">
        <v>452</v>
      </c>
      <c r="B2167">
        <v>4</v>
      </c>
    </row>
    <row r="2168" spans="1:2" x14ac:dyDescent="0.3">
      <c r="A2168">
        <v>452</v>
      </c>
      <c r="B2168">
        <v>5</v>
      </c>
    </row>
    <row r="2169" spans="1:2" x14ac:dyDescent="0.3">
      <c r="A2169">
        <v>452</v>
      </c>
      <c r="B2169">
        <v>6</v>
      </c>
    </row>
    <row r="2170" spans="1:2" x14ac:dyDescent="0.3">
      <c r="A2170">
        <v>452</v>
      </c>
      <c r="B2170">
        <v>8</v>
      </c>
    </row>
    <row r="2171" spans="1:2" x14ac:dyDescent="0.3">
      <c r="A2171">
        <v>452</v>
      </c>
      <c r="B2171">
        <v>10</v>
      </c>
    </row>
    <row r="2172" spans="1:2" x14ac:dyDescent="0.3">
      <c r="A2172">
        <v>453</v>
      </c>
      <c r="B2172">
        <v>2</v>
      </c>
    </row>
    <row r="2173" spans="1:2" x14ac:dyDescent="0.3">
      <c r="A2173">
        <v>453</v>
      </c>
      <c r="B2173">
        <v>7</v>
      </c>
    </row>
    <row r="2174" spans="1:2" x14ac:dyDescent="0.3">
      <c r="A2174">
        <v>453</v>
      </c>
      <c r="B2174">
        <v>8</v>
      </c>
    </row>
    <row r="2175" spans="1:2" x14ac:dyDescent="0.3">
      <c r="A2175">
        <v>454</v>
      </c>
      <c r="B2175">
        <v>2</v>
      </c>
    </row>
    <row r="2176" spans="1:2" x14ac:dyDescent="0.3">
      <c r="A2176">
        <v>454</v>
      </c>
      <c r="B2176">
        <v>3</v>
      </c>
    </row>
    <row r="2177" spans="1:2" x14ac:dyDescent="0.3">
      <c r="A2177">
        <v>454</v>
      </c>
      <c r="B2177">
        <v>4</v>
      </c>
    </row>
    <row r="2178" spans="1:2" x14ac:dyDescent="0.3">
      <c r="A2178">
        <v>454</v>
      </c>
      <c r="B2178">
        <v>6</v>
      </c>
    </row>
    <row r="2179" spans="1:2" x14ac:dyDescent="0.3">
      <c r="A2179">
        <v>454</v>
      </c>
      <c r="B2179">
        <v>8</v>
      </c>
    </row>
    <row r="2180" spans="1:2" x14ac:dyDescent="0.3">
      <c r="A2180">
        <v>454</v>
      </c>
      <c r="B2180">
        <v>9</v>
      </c>
    </row>
    <row r="2181" spans="1:2" x14ac:dyDescent="0.3">
      <c r="A2181">
        <v>455</v>
      </c>
      <c r="B2181">
        <v>1</v>
      </c>
    </row>
    <row r="2182" spans="1:2" x14ac:dyDescent="0.3">
      <c r="A2182">
        <v>455</v>
      </c>
      <c r="B2182">
        <v>3</v>
      </c>
    </row>
    <row r="2183" spans="1:2" x14ac:dyDescent="0.3">
      <c r="A2183">
        <v>455</v>
      </c>
      <c r="B2183">
        <v>7</v>
      </c>
    </row>
    <row r="2184" spans="1:2" x14ac:dyDescent="0.3">
      <c r="A2184">
        <v>455</v>
      </c>
      <c r="B2184">
        <v>8</v>
      </c>
    </row>
    <row r="2185" spans="1:2" x14ac:dyDescent="0.3">
      <c r="A2185">
        <v>456</v>
      </c>
      <c r="B2185">
        <v>4</v>
      </c>
    </row>
    <row r="2186" spans="1:2" x14ac:dyDescent="0.3">
      <c r="A2186">
        <v>456</v>
      </c>
      <c r="B2186">
        <v>5</v>
      </c>
    </row>
    <row r="2187" spans="1:2" x14ac:dyDescent="0.3">
      <c r="A2187">
        <v>456</v>
      </c>
      <c r="B2187">
        <v>6</v>
      </c>
    </row>
    <row r="2188" spans="1:2" x14ac:dyDescent="0.3">
      <c r="A2188">
        <v>456</v>
      </c>
      <c r="B2188">
        <v>7</v>
      </c>
    </row>
    <row r="2189" spans="1:2" x14ac:dyDescent="0.3">
      <c r="A2189">
        <v>456</v>
      </c>
      <c r="B2189">
        <v>8</v>
      </c>
    </row>
    <row r="2190" spans="1:2" x14ac:dyDescent="0.3">
      <c r="A2190">
        <v>456</v>
      </c>
      <c r="B2190">
        <v>9</v>
      </c>
    </row>
    <row r="2191" spans="1:2" x14ac:dyDescent="0.3">
      <c r="A2191">
        <v>457</v>
      </c>
      <c r="B2191">
        <v>3</v>
      </c>
    </row>
    <row r="2192" spans="1:2" x14ac:dyDescent="0.3">
      <c r="A2192">
        <v>457</v>
      </c>
      <c r="B2192">
        <v>6</v>
      </c>
    </row>
    <row r="2193" spans="1:2" x14ac:dyDescent="0.3">
      <c r="A2193">
        <v>457</v>
      </c>
      <c r="B2193">
        <v>8</v>
      </c>
    </row>
    <row r="2194" spans="1:2" x14ac:dyDescent="0.3">
      <c r="A2194">
        <v>457</v>
      </c>
      <c r="B2194">
        <v>10</v>
      </c>
    </row>
    <row r="2195" spans="1:2" x14ac:dyDescent="0.3">
      <c r="A2195">
        <v>458</v>
      </c>
      <c r="B2195">
        <v>1</v>
      </c>
    </row>
    <row r="2196" spans="1:2" x14ac:dyDescent="0.3">
      <c r="A2196">
        <v>458</v>
      </c>
      <c r="B2196">
        <v>2</v>
      </c>
    </row>
    <row r="2197" spans="1:2" x14ac:dyDescent="0.3">
      <c r="A2197">
        <v>458</v>
      </c>
      <c r="B2197">
        <v>7</v>
      </c>
    </row>
    <row r="2198" spans="1:2" x14ac:dyDescent="0.3">
      <c r="A2198">
        <v>458</v>
      </c>
      <c r="B2198">
        <v>10</v>
      </c>
    </row>
    <row r="2199" spans="1:2" x14ac:dyDescent="0.3">
      <c r="A2199">
        <v>459</v>
      </c>
      <c r="B2199">
        <v>1</v>
      </c>
    </row>
    <row r="2200" spans="1:2" x14ac:dyDescent="0.3">
      <c r="A2200">
        <v>459</v>
      </c>
      <c r="B2200">
        <v>3</v>
      </c>
    </row>
    <row r="2201" spans="1:2" x14ac:dyDescent="0.3">
      <c r="A2201">
        <v>459</v>
      </c>
      <c r="B2201">
        <v>6</v>
      </c>
    </row>
    <row r="2202" spans="1:2" x14ac:dyDescent="0.3">
      <c r="A2202">
        <v>459</v>
      </c>
      <c r="B2202">
        <v>7</v>
      </c>
    </row>
    <row r="2203" spans="1:2" x14ac:dyDescent="0.3">
      <c r="A2203">
        <v>459</v>
      </c>
      <c r="B2203">
        <v>8</v>
      </c>
    </row>
    <row r="2204" spans="1:2" x14ac:dyDescent="0.3">
      <c r="A2204">
        <v>459</v>
      </c>
      <c r="B2204">
        <v>17</v>
      </c>
    </row>
    <row r="2205" spans="1:2" x14ac:dyDescent="0.3">
      <c r="A2205">
        <v>460</v>
      </c>
      <c r="B2205">
        <v>1</v>
      </c>
    </row>
    <row r="2206" spans="1:2" x14ac:dyDescent="0.3">
      <c r="A2206">
        <v>460</v>
      </c>
      <c r="B2206">
        <v>2</v>
      </c>
    </row>
    <row r="2207" spans="1:2" x14ac:dyDescent="0.3">
      <c r="A2207">
        <v>460</v>
      </c>
      <c r="B2207">
        <v>3</v>
      </c>
    </row>
    <row r="2208" spans="1:2" x14ac:dyDescent="0.3">
      <c r="A2208">
        <v>460</v>
      </c>
      <c r="B2208">
        <v>4</v>
      </c>
    </row>
    <row r="2209" spans="1:2" x14ac:dyDescent="0.3">
      <c r="A2209">
        <v>460</v>
      </c>
      <c r="B2209">
        <v>6</v>
      </c>
    </row>
    <row r="2210" spans="1:2" x14ac:dyDescent="0.3">
      <c r="A2210">
        <v>460</v>
      </c>
      <c r="B2210">
        <v>9</v>
      </c>
    </row>
    <row r="2211" spans="1:2" x14ac:dyDescent="0.3">
      <c r="A2211">
        <v>461</v>
      </c>
      <c r="B2211">
        <v>1</v>
      </c>
    </row>
    <row r="2212" spans="1:2" x14ac:dyDescent="0.3">
      <c r="A2212">
        <v>461</v>
      </c>
      <c r="B2212">
        <v>3</v>
      </c>
    </row>
    <row r="2213" spans="1:2" x14ac:dyDescent="0.3">
      <c r="A2213">
        <v>461</v>
      </c>
      <c r="B2213">
        <v>4</v>
      </c>
    </row>
    <row r="2214" spans="1:2" x14ac:dyDescent="0.3">
      <c r="A2214">
        <v>461</v>
      </c>
      <c r="B2214">
        <v>10</v>
      </c>
    </row>
    <row r="2215" spans="1:2" x14ac:dyDescent="0.3">
      <c r="A2215">
        <v>462</v>
      </c>
      <c r="B2215">
        <v>3</v>
      </c>
    </row>
    <row r="2216" spans="1:2" x14ac:dyDescent="0.3">
      <c r="A2216">
        <v>462</v>
      </c>
      <c r="B2216">
        <v>5</v>
      </c>
    </row>
    <row r="2217" spans="1:2" x14ac:dyDescent="0.3">
      <c r="A2217">
        <v>462</v>
      </c>
      <c r="B2217">
        <v>7</v>
      </c>
    </row>
    <row r="2218" spans="1:2" x14ac:dyDescent="0.3">
      <c r="A2218">
        <v>462</v>
      </c>
      <c r="B2218">
        <v>8</v>
      </c>
    </row>
    <row r="2219" spans="1:2" x14ac:dyDescent="0.3">
      <c r="A2219">
        <v>462</v>
      </c>
      <c r="B2219">
        <v>9</v>
      </c>
    </row>
    <row r="2220" spans="1:2" x14ac:dyDescent="0.3">
      <c r="A2220">
        <v>463</v>
      </c>
      <c r="B2220">
        <v>2</v>
      </c>
    </row>
    <row r="2221" spans="1:2" x14ac:dyDescent="0.3">
      <c r="A2221">
        <v>463</v>
      </c>
      <c r="B2221">
        <v>7</v>
      </c>
    </row>
    <row r="2222" spans="1:2" x14ac:dyDescent="0.3">
      <c r="A2222">
        <v>463</v>
      </c>
      <c r="B2222">
        <v>8</v>
      </c>
    </row>
    <row r="2223" spans="1:2" x14ac:dyDescent="0.3">
      <c r="A2223">
        <v>463</v>
      </c>
      <c r="B2223">
        <v>10</v>
      </c>
    </row>
    <row r="2224" spans="1:2" x14ac:dyDescent="0.3">
      <c r="A2224">
        <v>464</v>
      </c>
      <c r="B2224">
        <v>2</v>
      </c>
    </row>
    <row r="2225" spans="1:2" x14ac:dyDescent="0.3">
      <c r="A2225">
        <v>464</v>
      </c>
      <c r="B2225">
        <v>4</v>
      </c>
    </row>
    <row r="2226" spans="1:2" x14ac:dyDescent="0.3">
      <c r="A2226">
        <v>464</v>
      </c>
      <c r="B2226">
        <v>6</v>
      </c>
    </row>
    <row r="2227" spans="1:2" x14ac:dyDescent="0.3">
      <c r="A2227">
        <v>464</v>
      </c>
      <c r="B2227">
        <v>7</v>
      </c>
    </row>
    <row r="2228" spans="1:2" x14ac:dyDescent="0.3">
      <c r="A2228">
        <v>464</v>
      </c>
      <c r="B2228">
        <v>10</v>
      </c>
    </row>
    <row r="2229" spans="1:2" x14ac:dyDescent="0.3">
      <c r="A2229">
        <v>464</v>
      </c>
      <c r="B2229">
        <v>14</v>
      </c>
    </row>
    <row r="2230" spans="1:2" x14ac:dyDescent="0.3">
      <c r="A2230">
        <v>464</v>
      </c>
      <c r="B2230">
        <v>15</v>
      </c>
    </row>
    <row r="2231" spans="1:2" x14ac:dyDescent="0.3">
      <c r="A2231">
        <v>464</v>
      </c>
      <c r="B2231">
        <v>17</v>
      </c>
    </row>
    <row r="2232" spans="1:2" x14ac:dyDescent="0.3">
      <c r="A2232">
        <v>465</v>
      </c>
      <c r="B2232">
        <v>3</v>
      </c>
    </row>
    <row r="2233" spans="1:2" x14ac:dyDescent="0.3">
      <c r="A2233">
        <v>465</v>
      </c>
      <c r="B2233">
        <v>5</v>
      </c>
    </row>
    <row r="2234" spans="1:2" x14ac:dyDescent="0.3">
      <c r="A2234">
        <v>465</v>
      </c>
      <c r="B2234">
        <v>7</v>
      </c>
    </row>
    <row r="2235" spans="1:2" x14ac:dyDescent="0.3">
      <c r="A2235">
        <v>465</v>
      </c>
      <c r="B2235">
        <v>8</v>
      </c>
    </row>
    <row r="2236" spans="1:2" x14ac:dyDescent="0.3">
      <c r="A2236">
        <v>465</v>
      </c>
      <c r="B2236">
        <v>9</v>
      </c>
    </row>
    <row r="2237" spans="1:2" x14ac:dyDescent="0.3">
      <c r="A2237">
        <v>465</v>
      </c>
      <c r="B2237">
        <v>12</v>
      </c>
    </row>
    <row r="2238" spans="1:2" x14ac:dyDescent="0.3">
      <c r="A2238">
        <v>465</v>
      </c>
      <c r="B2238">
        <v>15</v>
      </c>
    </row>
    <row r="2239" spans="1:2" x14ac:dyDescent="0.3">
      <c r="A2239">
        <v>465</v>
      </c>
      <c r="B2239">
        <v>17</v>
      </c>
    </row>
    <row r="2240" spans="1:2" x14ac:dyDescent="0.3">
      <c r="A2240">
        <v>465</v>
      </c>
      <c r="B2240">
        <v>18</v>
      </c>
    </row>
    <row r="2241" spans="1:2" x14ac:dyDescent="0.3">
      <c r="A2241">
        <v>466</v>
      </c>
      <c r="B2241">
        <v>2</v>
      </c>
    </row>
    <row r="2242" spans="1:2" x14ac:dyDescent="0.3">
      <c r="A2242">
        <v>466</v>
      </c>
      <c r="B2242">
        <v>3</v>
      </c>
    </row>
    <row r="2243" spans="1:2" x14ac:dyDescent="0.3">
      <c r="A2243">
        <v>466</v>
      </c>
      <c r="B2243">
        <v>9</v>
      </c>
    </row>
    <row r="2244" spans="1:2" x14ac:dyDescent="0.3">
      <c r="A2244">
        <v>467</v>
      </c>
      <c r="B2244">
        <v>4</v>
      </c>
    </row>
    <row r="2245" spans="1:2" x14ac:dyDescent="0.3">
      <c r="A2245">
        <v>467</v>
      </c>
      <c r="B2245">
        <v>8</v>
      </c>
    </row>
    <row r="2246" spans="1:2" x14ac:dyDescent="0.3">
      <c r="A2246">
        <v>467</v>
      </c>
      <c r="B2246">
        <v>9</v>
      </c>
    </row>
    <row r="2247" spans="1:2" x14ac:dyDescent="0.3">
      <c r="A2247">
        <v>467</v>
      </c>
      <c r="B2247">
        <v>10</v>
      </c>
    </row>
    <row r="2248" spans="1:2" x14ac:dyDescent="0.3">
      <c r="A2248">
        <v>468</v>
      </c>
      <c r="B2248">
        <v>3</v>
      </c>
    </row>
    <row r="2249" spans="1:2" x14ac:dyDescent="0.3">
      <c r="A2249">
        <v>468</v>
      </c>
      <c r="B2249">
        <v>4</v>
      </c>
    </row>
    <row r="2250" spans="1:2" x14ac:dyDescent="0.3">
      <c r="A2250">
        <v>468</v>
      </c>
      <c r="B2250">
        <v>8</v>
      </c>
    </row>
    <row r="2251" spans="1:2" x14ac:dyDescent="0.3">
      <c r="A2251">
        <v>468</v>
      </c>
      <c r="B2251">
        <v>9</v>
      </c>
    </row>
    <row r="2252" spans="1:2" x14ac:dyDescent="0.3">
      <c r="A2252">
        <v>469</v>
      </c>
      <c r="B2252">
        <v>1</v>
      </c>
    </row>
    <row r="2253" spans="1:2" x14ac:dyDescent="0.3">
      <c r="A2253">
        <v>469</v>
      </c>
      <c r="B2253">
        <v>2</v>
      </c>
    </row>
    <row r="2254" spans="1:2" x14ac:dyDescent="0.3">
      <c r="A2254">
        <v>469</v>
      </c>
      <c r="B2254">
        <v>3</v>
      </c>
    </row>
    <row r="2255" spans="1:2" x14ac:dyDescent="0.3">
      <c r="A2255">
        <v>469</v>
      </c>
      <c r="B2255">
        <v>8</v>
      </c>
    </row>
    <row r="2256" spans="1:2" x14ac:dyDescent="0.3">
      <c r="A2256">
        <v>469</v>
      </c>
      <c r="B2256">
        <v>9</v>
      </c>
    </row>
    <row r="2257" spans="1:2" x14ac:dyDescent="0.3">
      <c r="A2257">
        <v>470</v>
      </c>
      <c r="B2257">
        <v>1</v>
      </c>
    </row>
    <row r="2258" spans="1:2" x14ac:dyDescent="0.3">
      <c r="A2258">
        <v>470</v>
      </c>
      <c r="B2258">
        <v>6</v>
      </c>
    </row>
    <row r="2259" spans="1:2" x14ac:dyDescent="0.3">
      <c r="A2259">
        <v>470</v>
      </c>
      <c r="B2259">
        <v>9</v>
      </c>
    </row>
    <row r="2260" spans="1:2" x14ac:dyDescent="0.3">
      <c r="A2260">
        <v>470</v>
      </c>
      <c r="B2260">
        <v>10</v>
      </c>
    </row>
    <row r="2261" spans="1:2" x14ac:dyDescent="0.3">
      <c r="A2261">
        <v>471</v>
      </c>
      <c r="B2261">
        <v>2</v>
      </c>
    </row>
    <row r="2262" spans="1:2" x14ac:dyDescent="0.3">
      <c r="A2262">
        <v>471</v>
      </c>
      <c r="B2262">
        <v>4</v>
      </c>
    </row>
    <row r="2263" spans="1:2" x14ac:dyDescent="0.3">
      <c r="A2263">
        <v>471</v>
      </c>
      <c r="B2263">
        <v>5</v>
      </c>
    </row>
    <row r="2264" spans="1:2" x14ac:dyDescent="0.3">
      <c r="A2264">
        <v>471</v>
      </c>
      <c r="B2264">
        <v>6</v>
      </c>
    </row>
    <row r="2265" spans="1:2" x14ac:dyDescent="0.3">
      <c r="A2265">
        <v>471</v>
      </c>
      <c r="B2265">
        <v>9</v>
      </c>
    </row>
    <row r="2266" spans="1:2" x14ac:dyDescent="0.3">
      <c r="A2266">
        <v>471</v>
      </c>
      <c r="B2266">
        <v>10</v>
      </c>
    </row>
    <row r="2267" spans="1:2" x14ac:dyDescent="0.3">
      <c r="A2267">
        <v>472</v>
      </c>
      <c r="B2267">
        <v>1</v>
      </c>
    </row>
    <row r="2268" spans="1:2" x14ac:dyDescent="0.3">
      <c r="A2268">
        <v>472</v>
      </c>
      <c r="B2268">
        <v>2</v>
      </c>
    </row>
    <row r="2269" spans="1:2" x14ac:dyDescent="0.3">
      <c r="A2269">
        <v>472</v>
      </c>
      <c r="B2269">
        <v>9</v>
      </c>
    </row>
    <row r="2270" spans="1:2" x14ac:dyDescent="0.3">
      <c r="A2270">
        <v>473</v>
      </c>
      <c r="B2270">
        <v>2</v>
      </c>
    </row>
    <row r="2271" spans="1:2" x14ac:dyDescent="0.3">
      <c r="A2271">
        <v>473</v>
      </c>
      <c r="B2271">
        <v>6</v>
      </c>
    </row>
    <row r="2272" spans="1:2" x14ac:dyDescent="0.3">
      <c r="A2272">
        <v>473</v>
      </c>
      <c r="B2272">
        <v>7</v>
      </c>
    </row>
    <row r="2273" spans="1:2" x14ac:dyDescent="0.3">
      <c r="A2273">
        <v>473</v>
      </c>
      <c r="B2273">
        <v>8</v>
      </c>
    </row>
    <row r="2274" spans="1:2" x14ac:dyDescent="0.3">
      <c r="A2274">
        <v>473</v>
      </c>
      <c r="B2274">
        <v>9</v>
      </c>
    </row>
    <row r="2275" spans="1:2" x14ac:dyDescent="0.3">
      <c r="A2275">
        <v>473</v>
      </c>
      <c r="B2275">
        <v>10</v>
      </c>
    </row>
    <row r="2276" spans="1:2" x14ac:dyDescent="0.3">
      <c r="A2276">
        <v>474</v>
      </c>
      <c r="B2276">
        <v>1</v>
      </c>
    </row>
    <row r="2277" spans="1:2" x14ac:dyDescent="0.3">
      <c r="A2277">
        <v>474</v>
      </c>
      <c r="B2277">
        <v>2</v>
      </c>
    </row>
    <row r="2278" spans="1:2" x14ac:dyDescent="0.3">
      <c r="A2278">
        <v>474</v>
      </c>
      <c r="B2278">
        <v>5</v>
      </c>
    </row>
    <row r="2279" spans="1:2" x14ac:dyDescent="0.3">
      <c r="A2279">
        <v>474</v>
      </c>
      <c r="B2279">
        <v>7</v>
      </c>
    </row>
    <row r="2280" spans="1:2" x14ac:dyDescent="0.3">
      <c r="A2280">
        <v>474</v>
      </c>
      <c r="B2280">
        <v>9</v>
      </c>
    </row>
    <row r="2281" spans="1:2" x14ac:dyDescent="0.3">
      <c r="A2281">
        <v>474</v>
      </c>
      <c r="B2281">
        <v>10</v>
      </c>
    </row>
    <row r="2282" spans="1:2" x14ac:dyDescent="0.3">
      <c r="A2282">
        <v>475</v>
      </c>
      <c r="B2282">
        <v>1</v>
      </c>
    </row>
    <row r="2283" spans="1:2" x14ac:dyDescent="0.3">
      <c r="A2283">
        <v>475</v>
      </c>
      <c r="B2283">
        <v>4</v>
      </c>
    </row>
    <row r="2284" spans="1:2" x14ac:dyDescent="0.3">
      <c r="A2284">
        <v>475</v>
      </c>
      <c r="B2284">
        <v>9</v>
      </c>
    </row>
    <row r="2285" spans="1:2" x14ac:dyDescent="0.3">
      <c r="A2285">
        <v>476</v>
      </c>
      <c r="B2285">
        <v>1</v>
      </c>
    </row>
    <row r="2286" spans="1:2" x14ac:dyDescent="0.3">
      <c r="A2286">
        <v>476</v>
      </c>
      <c r="B2286">
        <v>2</v>
      </c>
    </row>
    <row r="2287" spans="1:2" x14ac:dyDescent="0.3">
      <c r="A2287">
        <v>476</v>
      </c>
      <c r="B2287">
        <v>4</v>
      </c>
    </row>
    <row r="2288" spans="1:2" x14ac:dyDescent="0.3">
      <c r="A2288">
        <v>476</v>
      </c>
      <c r="B2288">
        <v>8</v>
      </c>
    </row>
    <row r="2289" spans="1:2" x14ac:dyDescent="0.3">
      <c r="A2289">
        <v>477</v>
      </c>
      <c r="B2289">
        <v>1</v>
      </c>
    </row>
    <row r="2290" spans="1:2" x14ac:dyDescent="0.3">
      <c r="A2290">
        <v>477</v>
      </c>
      <c r="B2290">
        <v>3</v>
      </c>
    </row>
    <row r="2291" spans="1:2" x14ac:dyDescent="0.3">
      <c r="A2291">
        <v>477</v>
      </c>
      <c r="B2291">
        <v>6</v>
      </c>
    </row>
    <row r="2292" spans="1:2" x14ac:dyDescent="0.3">
      <c r="A2292">
        <v>477</v>
      </c>
      <c r="B2292">
        <v>7</v>
      </c>
    </row>
    <row r="2293" spans="1:2" x14ac:dyDescent="0.3">
      <c r="A2293">
        <v>477</v>
      </c>
      <c r="B2293">
        <v>8</v>
      </c>
    </row>
    <row r="2294" spans="1:2" x14ac:dyDescent="0.3">
      <c r="A2294">
        <v>477</v>
      </c>
      <c r="B2294">
        <v>10</v>
      </c>
    </row>
    <row r="2295" spans="1:2" x14ac:dyDescent="0.3">
      <c r="A2295">
        <v>477</v>
      </c>
      <c r="B2295">
        <v>14</v>
      </c>
    </row>
    <row r="2296" spans="1:2" x14ac:dyDescent="0.3">
      <c r="A2296">
        <v>477</v>
      </c>
      <c r="B2296">
        <v>15</v>
      </c>
    </row>
    <row r="2297" spans="1:2" x14ac:dyDescent="0.3">
      <c r="A2297">
        <v>477</v>
      </c>
      <c r="B2297">
        <v>18</v>
      </c>
    </row>
    <row r="2298" spans="1:2" x14ac:dyDescent="0.3">
      <c r="A2298">
        <v>478</v>
      </c>
      <c r="B2298">
        <v>1</v>
      </c>
    </row>
    <row r="2299" spans="1:2" x14ac:dyDescent="0.3">
      <c r="A2299">
        <v>478</v>
      </c>
      <c r="B2299">
        <v>4</v>
      </c>
    </row>
    <row r="2300" spans="1:2" x14ac:dyDescent="0.3">
      <c r="A2300">
        <v>478</v>
      </c>
      <c r="B2300">
        <v>8</v>
      </c>
    </row>
    <row r="2301" spans="1:2" x14ac:dyDescent="0.3">
      <c r="A2301">
        <v>479</v>
      </c>
      <c r="B2301">
        <v>2</v>
      </c>
    </row>
    <row r="2302" spans="1:2" x14ac:dyDescent="0.3">
      <c r="A2302">
        <v>479</v>
      </c>
      <c r="B2302">
        <v>3</v>
      </c>
    </row>
    <row r="2303" spans="1:2" x14ac:dyDescent="0.3">
      <c r="A2303">
        <v>479</v>
      </c>
      <c r="B2303">
        <v>6</v>
      </c>
    </row>
    <row r="2304" spans="1:2" x14ac:dyDescent="0.3">
      <c r="A2304">
        <v>479</v>
      </c>
      <c r="B2304">
        <v>7</v>
      </c>
    </row>
    <row r="2305" spans="1:2" x14ac:dyDescent="0.3">
      <c r="A2305">
        <v>479</v>
      </c>
      <c r="B2305">
        <v>8</v>
      </c>
    </row>
    <row r="2306" spans="1:2" x14ac:dyDescent="0.3">
      <c r="A2306">
        <v>480</v>
      </c>
      <c r="B2306">
        <v>5</v>
      </c>
    </row>
    <row r="2307" spans="1:2" x14ac:dyDescent="0.3">
      <c r="A2307">
        <v>480</v>
      </c>
      <c r="B2307">
        <v>6</v>
      </c>
    </row>
    <row r="2308" spans="1:2" x14ac:dyDescent="0.3">
      <c r="A2308">
        <v>480</v>
      </c>
      <c r="B2308">
        <v>7</v>
      </c>
    </row>
    <row r="2309" spans="1:2" x14ac:dyDescent="0.3">
      <c r="A2309">
        <v>480</v>
      </c>
      <c r="B2309">
        <v>8</v>
      </c>
    </row>
    <row r="2310" spans="1:2" x14ac:dyDescent="0.3">
      <c r="A2310">
        <v>480</v>
      </c>
      <c r="B2310">
        <v>9</v>
      </c>
    </row>
    <row r="2311" spans="1:2" x14ac:dyDescent="0.3">
      <c r="A2311">
        <v>480</v>
      </c>
      <c r="B2311">
        <v>10</v>
      </c>
    </row>
    <row r="2312" spans="1:2" x14ac:dyDescent="0.3">
      <c r="A2312">
        <v>481</v>
      </c>
      <c r="B2312">
        <v>1</v>
      </c>
    </row>
    <row r="2313" spans="1:2" x14ac:dyDescent="0.3">
      <c r="A2313">
        <v>481</v>
      </c>
      <c r="B2313">
        <v>2</v>
      </c>
    </row>
    <row r="2314" spans="1:2" x14ac:dyDescent="0.3">
      <c r="A2314">
        <v>481</v>
      </c>
      <c r="B2314">
        <v>3</v>
      </c>
    </row>
    <row r="2315" spans="1:2" x14ac:dyDescent="0.3">
      <c r="A2315">
        <v>481</v>
      </c>
      <c r="B2315">
        <v>7</v>
      </c>
    </row>
    <row r="2316" spans="1:2" x14ac:dyDescent="0.3">
      <c r="A2316">
        <v>481</v>
      </c>
      <c r="B2316">
        <v>9</v>
      </c>
    </row>
    <row r="2317" spans="1:2" x14ac:dyDescent="0.3">
      <c r="A2317">
        <v>482</v>
      </c>
      <c r="B2317">
        <v>1</v>
      </c>
    </row>
    <row r="2318" spans="1:2" x14ac:dyDescent="0.3">
      <c r="A2318">
        <v>482</v>
      </c>
      <c r="B2318">
        <v>2</v>
      </c>
    </row>
    <row r="2319" spans="1:2" x14ac:dyDescent="0.3">
      <c r="A2319">
        <v>482</v>
      </c>
      <c r="B2319">
        <v>4</v>
      </c>
    </row>
    <row r="2320" spans="1:2" x14ac:dyDescent="0.3">
      <c r="A2320">
        <v>482</v>
      </c>
      <c r="B2320">
        <v>7</v>
      </c>
    </row>
    <row r="2321" spans="1:2" x14ac:dyDescent="0.3">
      <c r="A2321">
        <v>482</v>
      </c>
      <c r="B2321">
        <v>9</v>
      </c>
    </row>
    <row r="2322" spans="1:2" x14ac:dyDescent="0.3">
      <c r="A2322">
        <v>482</v>
      </c>
      <c r="B2322">
        <v>10</v>
      </c>
    </row>
    <row r="2323" spans="1:2" x14ac:dyDescent="0.3">
      <c r="A2323">
        <v>483</v>
      </c>
      <c r="B2323">
        <v>2</v>
      </c>
    </row>
    <row r="2324" spans="1:2" x14ac:dyDescent="0.3">
      <c r="A2324">
        <v>483</v>
      </c>
      <c r="B2324">
        <v>3</v>
      </c>
    </row>
    <row r="2325" spans="1:2" x14ac:dyDescent="0.3">
      <c r="A2325">
        <v>483</v>
      </c>
      <c r="B2325">
        <v>4</v>
      </c>
    </row>
    <row r="2326" spans="1:2" x14ac:dyDescent="0.3">
      <c r="A2326">
        <v>483</v>
      </c>
      <c r="B2326">
        <v>5</v>
      </c>
    </row>
    <row r="2327" spans="1:2" x14ac:dyDescent="0.3">
      <c r="A2327">
        <v>483</v>
      </c>
      <c r="B2327">
        <v>7</v>
      </c>
    </row>
    <row r="2328" spans="1:2" x14ac:dyDescent="0.3">
      <c r="A2328">
        <v>483</v>
      </c>
      <c r="B2328">
        <v>8</v>
      </c>
    </row>
    <row r="2329" spans="1:2" x14ac:dyDescent="0.3">
      <c r="A2329">
        <v>484</v>
      </c>
      <c r="B2329">
        <v>3</v>
      </c>
    </row>
    <row r="2330" spans="1:2" x14ac:dyDescent="0.3">
      <c r="A2330">
        <v>484</v>
      </c>
      <c r="B2330">
        <v>4</v>
      </c>
    </row>
    <row r="2331" spans="1:2" x14ac:dyDescent="0.3">
      <c r="A2331">
        <v>484</v>
      </c>
      <c r="B2331">
        <v>5</v>
      </c>
    </row>
    <row r="2332" spans="1:2" x14ac:dyDescent="0.3">
      <c r="A2332">
        <v>484</v>
      </c>
      <c r="B2332">
        <v>6</v>
      </c>
    </row>
    <row r="2333" spans="1:2" x14ac:dyDescent="0.3">
      <c r="A2333">
        <v>484</v>
      </c>
      <c r="B2333">
        <v>8</v>
      </c>
    </row>
    <row r="2334" spans="1:2" x14ac:dyDescent="0.3">
      <c r="A2334">
        <v>485</v>
      </c>
      <c r="B2334">
        <v>3</v>
      </c>
    </row>
    <row r="2335" spans="1:2" x14ac:dyDescent="0.3">
      <c r="A2335">
        <v>485</v>
      </c>
      <c r="B2335">
        <v>4</v>
      </c>
    </row>
    <row r="2336" spans="1:2" x14ac:dyDescent="0.3">
      <c r="A2336">
        <v>485</v>
      </c>
      <c r="B2336">
        <v>5</v>
      </c>
    </row>
    <row r="2337" spans="1:2" x14ac:dyDescent="0.3">
      <c r="A2337">
        <v>485</v>
      </c>
      <c r="B2337">
        <v>6</v>
      </c>
    </row>
    <row r="2338" spans="1:2" x14ac:dyDescent="0.3">
      <c r="A2338">
        <v>485</v>
      </c>
      <c r="B2338">
        <v>10</v>
      </c>
    </row>
    <row r="2339" spans="1:2" x14ac:dyDescent="0.3">
      <c r="A2339">
        <v>486</v>
      </c>
      <c r="B2339">
        <v>2</v>
      </c>
    </row>
    <row r="2340" spans="1:2" x14ac:dyDescent="0.3">
      <c r="A2340">
        <v>486</v>
      </c>
      <c r="B2340">
        <v>3</v>
      </c>
    </row>
    <row r="2341" spans="1:2" x14ac:dyDescent="0.3">
      <c r="A2341">
        <v>486</v>
      </c>
      <c r="B2341">
        <v>4</v>
      </c>
    </row>
    <row r="2342" spans="1:2" x14ac:dyDescent="0.3">
      <c r="A2342">
        <v>486</v>
      </c>
      <c r="B2342">
        <v>5</v>
      </c>
    </row>
    <row r="2343" spans="1:2" x14ac:dyDescent="0.3">
      <c r="A2343">
        <v>486</v>
      </c>
      <c r="B2343">
        <v>7</v>
      </c>
    </row>
    <row r="2344" spans="1:2" x14ac:dyDescent="0.3">
      <c r="A2344">
        <v>487</v>
      </c>
      <c r="B2344">
        <v>1</v>
      </c>
    </row>
    <row r="2345" spans="1:2" x14ac:dyDescent="0.3">
      <c r="A2345">
        <v>487</v>
      </c>
      <c r="B2345">
        <v>2</v>
      </c>
    </row>
    <row r="2346" spans="1:2" x14ac:dyDescent="0.3">
      <c r="A2346">
        <v>487</v>
      </c>
      <c r="B2346">
        <v>3</v>
      </c>
    </row>
    <row r="2347" spans="1:2" x14ac:dyDescent="0.3">
      <c r="A2347">
        <v>487</v>
      </c>
      <c r="B2347">
        <v>9</v>
      </c>
    </row>
    <row r="2348" spans="1:2" x14ac:dyDescent="0.3">
      <c r="A2348">
        <v>488</v>
      </c>
      <c r="B2348">
        <v>1</v>
      </c>
    </row>
    <row r="2349" spans="1:2" x14ac:dyDescent="0.3">
      <c r="A2349">
        <v>488</v>
      </c>
      <c r="B2349">
        <v>3</v>
      </c>
    </row>
    <row r="2350" spans="1:2" x14ac:dyDescent="0.3">
      <c r="A2350">
        <v>488</v>
      </c>
      <c r="B2350">
        <v>6</v>
      </c>
    </row>
    <row r="2351" spans="1:2" x14ac:dyDescent="0.3">
      <c r="A2351">
        <v>489</v>
      </c>
      <c r="B2351">
        <v>1</v>
      </c>
    </row>
    <row r="2352" spans="1:2" x14ac:dyDescent="0.3">
      <c r="A2352">
        <v>489</v>
      </c>
      <c r="B2352">
        <v>2</v>
      </c>
    </row>
    <row r="2353" spans="1:2" x14ac:dyDescent="0.3">
      <c r="A2353">
        <v>489</v>
      </c>
      <c r="B2353">
        <v>3</v>
      </c>
    </row>
    <row r="2354" spans="1:2" x14ac:dyDescent="0.3">
      <c r="A2354">
        <v>489</v>
      </c>
      <c r="B2354">
        <v>5</v>
      </c>
    </row>
    <row r="2355" spans="1:2" x14ac:dyDescent="0.3">
      <c r="A2355">
        <v>489</v>
      </c>
      <c r="B2355">
        <v>7</v>
      </c>
    </row>
    <row r="2356" spans="1:2" x14ac:dyDescent="0.3">
      <c r="A2356">
        <v>489</v>
      </c>
      <c r="B2356">
        <v>10</v>
      </c>
    </row>
    <row r="2357" spans="1:2" x14ac:dyDescent="0.3">
      <c r="A2357">
        <v>490</v>
      </c>
      <c r="B2357">
        <v>1</v>
      </c>
    </row>
    <row r="2358" spans="1:2" x14ac:dyDescent="0.3">
      <c r="A2358">
        <v>490</v>
      </c>
      <c r="B2358">
        <v>3</v>
      </c>
    </row>
    <row r="2359" spans="1:2" x14ac:dyDescent="0.3">
      <c r="A2359">
        <v>490</v>
      </c>
      <c r="B2359">
        <v>4</v>
      </c>
    </row>
    <row r="2360" spans="1:2" x14ac:dyDescent="0.3">
      <c r="A2360">
        <v>490</v>
      </c>
      <c r="B2360">
        <v>6</v>
      </c>
    </row>
    <row r="2361" spans="1:2" x14ac:dyDescent="0.3">
      <c r="A2361">
        <v>490</v>
      </c>
      <c r="B2361">
        <v>9</v>
      </c>
    </row>
    <row r="2362" spans="1:2" x14ac:dyDescent="0.3">
      <c r="A2362">
        <v>491</v>
      </c>
      <c r="B2362">
        <v>5</v>
      </c>
    </row>
    <row r="2363" spans="1:2" x14ac:dyDescent="0.3">
      <c r="A2363">
        <v>491</v>
      </c>
      <c r="B2363">
        <v>6</v>
      </c>
    </row>
    <row r="2364" spans="1:2" x14ac:dyDescent="0.3">
      <c r="A2364">
        <v>491</v>
      </c>
      <c r="B2364">
        <v>9</v>
      </c>
    </row>
    <row r="2365" spans="1:2" x14ac:dyDescent="0.3">
      <c r="A2365">
        <v>492</v>
      </c>
      <c r="B2365">
        <v>1</v>
      </c>
    </row>
    <row r="2366" spans="1:2" x14ac:dyDescent="0.3">
      <c r="A2366">
        <v>492</v>
      </c>
      <c r="B2366">
        <v>2</v>
      </c>
    </row>
    <row r="2367" spans="1:2" x14ac:dyDescent="0.3">
      <c r="A2367">
        <v>492</v>
      </c>
      <c r="B2367">
        <v>3</v>
      </c>
    </row>
    <row r="2368" spans="1:2" x14ac:dyDescent="0.3">
      <c r="A2368">
        <v>492</v>
      </c>
      <c r="B2368">
        <v>7</v>
      </c>
    </row>
    <row r="2369" spans="1:2" x14ac:dyDescent="0.3">
      <c r="A2369">
        <v>492</v>
      </c>
      <c r="B2369">
        <v>8</v>
      </c>
    </row>
    <row r="2370" spans="1:2" x14ac:dyDescent="0.3">
      <c r="A2370">
        <v>492</v>
      </c>
      <c r="B2370">
        <v>9</v>
      </c>
    </row>
    <row r="2371" spans="1:2" x14ac:dyDescent="0.3">
      <c r="A2371">
        <v>493</v>
      </c>
      <c r="B2371">
        <v>3</v>
      </c>
    </row>
    <row r="2372" spans="1:2" x14ac:dyDescent="0.3">
      <c r="A2372">
        <v>493</v>
      </c>
      <c r="B2372">
        <v>6</v>
      </c>
    </row>
    <row r="2373" spans="1:2" x14ac:dyDescent="0.3">
      <c r="A2373">
        <v>493</v>
      </c>
      <c r="B2373">
        <v>7</v>
      </c>
    </row>
    <row r="2374" spans="1:2" x14ac:dyDescent="0.3">
      <c r="A2374">
        <v>494</v>
      </c>
      <c r="B2374">
        <v>7</v>
      </c>
    </row>
    <row r="2375" spans="1:2" x14ac:dyDescent="0.3">
      <c r="A2375">
        <v>494</v>
      </c>
      <c r="B2375">
        <v>8</v>
      </c>
    </row>
    <row r="2376" spans="1:2" x14ac:dyDescent="0.3">
      <c r="A2376">
        <v>494</v>
      </c>
      <c r="B2376">
        <v>9</v>
      </c>
    </row>
    <row r="2377" spans="1:2" x14ac:dyDescent="0.3">
      <c r="A2377">
        <v>494</v>
      </c>
      <c r="B2377">
        <v>10</v>
      </c>
    </row>
    <row r="2378" spans="1:2" x14ac:dyDescent="0.3">
      <c r="A2378">
        <v>495</v>
      </c>
      <c r="B2378">
        <v>1</v>
      </c>
    </row>
    <row r="2379" spans="1:2" x14ac:dyDescent="0.3">
      <c r="A2379">
        <v>495</v>
      </c>
      <c r="B2379">
        <v>3</v>
      </c>
    </row>
    <row r="2380" spans="1:2" x14ac:dyDescent="0.3">
      <c r="A2380">
        <v>495</v>
      </c>
      <c r="B2380">
        <v>4</v>
      </c>
    </row>
    <row r="2381" spans="1:2" x14ac:dyDescent="0.3">
      <c r="A2381">
        <v>495</v>
      </c>
      <c r="B2381">
        <v>5</v>
      </c>
    </row>
    <row r="2382" spans="1:2" x14ac:dyDescent="0.3">
      <c r="A2382">
        <v>495</v>
      </c>
      <c r="B2382">
        <v>6</v>
      </c>
    </row>
    <row r="2383" spans="1:2" x14ac:dyDescent="0.3">
      <c r="A2383">
        <v>495</v>
      </c>
      <c r="B2383">
        <v>8</v>
      </c>
    </row>
    <row r="2384" spans="1:2" x14ac:dyDescent="0.3">
      <c r="A2384">
        <v>496</v>
      </c>
      <c r="B2384">
        <v>1</v>
      </c>
    </row>
    <row r="2385" spans="1:2" x14ac:dyDescent="0.3">
      <c r="A2385">
        <v>496</v>
      </c>
      <c r="B2385">
        <v>2</v>
      </c>
    </row>
    <row r="2386" spans="1:2" x14ac:dyDescent="0.3">
      <c r="A2386">
        <v>496</v>
      </c>
      <c r="B2386">
        <v>5</v>
      </c>
    </row>
    <row r="2387" spans="1:2" x14ac:dyDescent="0.3">
      <c r="A2387">
        <v>496</v>
      </c>
      <c r="B2387">
        <v>8</v>
      </c>
    </row>
    <row r="2388" spans="1:2" x14ac:dyDescent="0.3">
      <c r="A2388">
        <v>496</v>
      </c>
      <c r="B2388">
        <v>10</v>
      </c>
    </row>
    <row r="2389" spans="1:2" x14ac:dyDescent="0.3">
      <c r="A2389">
        <v>497</v>
      </c>
      <c r="B2389">
        <v>3</v>
      </c>
    </row>
    <row r="2390" spans="1:2" x14ac:dyDescent="0.3">
      <c r="A2390">
        <v>497</v>
      </c>
      <c r="B2390">
        <v>4</v>
      </c>
    </row>
    <row r="2391" spans="1:2" x14ac:dyDescent="0.3">
      <c r="A2391">
        <v>497</v>
      </c>
      <c r="B2391">
        <v>6</v>
      </c>
    </row>
    <row r="2392" spans="1:2" x14ac:dyDescent="0.3">
      <c r="A2392">
        <v>497</v>
      </c>
      <c r="B2392">
        <v>7</v>
      </c>
    </row>
    <row r="2393" spans="1:2" x14ac:dyDescent="0.3">
      <c r="A2393">
        <v>497</v>
      </c>
      <c r="B2393">
        <v>8</v>
      </c>
    </row>
    <row r="2394" spans="1:2" x14ac:dyDescent="0.3">
      <c r="A2394">
        <v>497</v>
      </c>
      <c r="B2394">
        <v>9</v>
      </c>
    </row>
    <row r="2395" spans="1:2" x14ac:dyDescent="0.3">
      <c r="A2395">
        <v>498</v>
      </c>
      <c r="B2395">
        <v>3</v>
      </c>
    </row>
    <row r="2396" spans="1:2" x14ac:dyDescent="0.3">
      <c r="A2396">
        <v>498</v>
      </c>
      <c r="B2396">
        <v>5</v>
      </c>
    </row>
    <row r="2397" spans="1:2" x14ac:dyDescent="0.3">
      <c r="A2397">
        <v>498</v>
      </c>
      <c r="B2397">
        <v>7</v>
      </c>
    </row>
    <row r="2398" spans="1:2" x14ac:dyDescent="0.3">
      <c r="A2398">
        <v>498</v>
      </c>
      <c r="B2398">
        <v>9</v>
      </c>
    </row>
    <row r="2399" spans="1:2" x14ac:dyDescent="0.3">
      <c r="A2399">
        <v>499</v>
      </c>
      <c r="B2399">
        <v>1</v>
      </c>
    </row>
    <row r="2400" spans="1:2" x14ac:dyDescent="0.3">
      <c r="A2400">
        <v>499</v>
      </c>
      <c r="B2400">
        <v>5</v>
      </c>
    </row>
    <row r="2401" spans="1:2" x14ac:dyDescent="0.3">
      <c r="A2401">
        <v>499</v>
      </c>
      <c r="B2401">
        <v>8</v>
      </c>
    </row>
    <row r="2402" spans="1:2" x14ac:dyDescent="0.3">
      <c r="A2402">
        <v>499</v>
      </c>
      <c r="B2402">
        <v>10</v>
      </c>
    </row>
    <row r="2403" spans="1:2" x14ac:dyDescent="0.3">
      <c r="A2403">
        <v>500</v>
      </c>
      <c r="B2403">
        <v>3</v>
      </c>
    </row>
    <row r="2404" spans="1:2" x14ac:dyDescent="0.3">
      <c r="A2404">
        <v>500</v>
      </c>
      <c r="B2404">
        <v>8</v>
      </c>
    </row>
    <row r="2405" spans="1:2" x14ac:dyDescent="0.3">
      <c r="A2405">
        <v>500</v>
      </c>
      <c r="B2405">
        <v>10</v>
      </c>
    </row>
    <row r="2406" spans="1:2" x14ac:dyDescent="0.3">
      <c r="A2406">
        <v>501</v>
      </c>
      <c r="B2406">
        <v>1</v>
      </c>
    </row>
    <row r="2407" spans="1:2" x14ac:dyDescent="0.3">
      <c r="A2407">
        <v>501</v>
      </c>
      <c r="B2407">
        <v>3</v>
      </c>
    </row>
    <row r="2408" spans="1:2" x14ac:dyDescent="0.3">
      <c r="A2408">
        <v>501</v>
      </c>
      <c r="B2408">
        <v>6</v>
      </c>
    </row>
    <row r="2409" spans="1:2" x14ac:dyDescent="0.3">
      <c r="A2409">
        <v>501</v>
      </c>
      <c r="B2409">
        <v>8</v>
      </c>
    </row>
    <row r="2410" spans="1:2" x14ac:dyDescent="0.3">
      <c r="A2410">
        <v>501</v>
      </c>
      <c r="B2410">
        <v>9</v>
      </c>
    </row>
    <row r="2411" spans="1:2" x14ac:dyDescent="0.3">
      <c r="A2411">
        <v>502</v>
      </c>
      <c r="B2411">
        <v>5</v>
      </c>
    </row>
    <row r="2412" spans="1:2" x14ac:dyDescent="0.3">
      <c r="A2412">
        <v>502</v>
      </c>
      <c r="B2412">
        <v>8</v>
      </c>
    </row>
    <row r="2413" spans="1:2" x14ac:dyDescent="0.3">
      <c r="A2413">
        <v>502</v>
      </c>
      <c r="B2413">
        <v>9</v>
      </c>
    </row>
    <row r="2414" spans="1:2" x14ac:dyDescent="0.3">
      <c r="A2414">
        <v>502</v>
      </c>
      <c r="B2414">
        <v>10</v>
      </c>
    </row>
    <row r="2415" spans="1:2" x14ac:dyDescent="0.3">
      <c r="A2415">
        <v>503</v>
      </c>
      <c r="B2415">
        <v>2</v>
      </c>
    </row>
    <row r="2416" spans="1:2" x14ac:dyDescent="0.3">
      <c r="A2416">
        <v>503</v>
      </c>
      <c r="B2416">
        <v>5</v>
      </c>
    </row>
    <row r="2417" spans="1:2" x14ac:dyDescent="0.3">
      <c r="A2417">
        <v>503</v>
      </c>
      <c r="B2417">
        <v>9</v>
      </c>
    </row>
    <row r="2418" spans="1:2" x14ac:dyDescent="0.3">
      <c r="A2418">
        <v>504</v>
      </c>
      <c r="B2418">
        <v>1</v>
      </c>
    </row>
    <row r="2419" spans="1:2" x14ac:dyDescent="0.3">
      <c r="A2419">
        <v>504</v>
      </c>
      <c r="B2419">
        <v>2</v>
      </c>
    </row>
    <row r="2420" spans="1:2" x14ac:dyDescent="0.3">
      <c r="A2420">
        <v>504</v>
      </c>
      <c r="B2420">
        <v>4</v>
      </c>
    </row>
    <row r="2421" spans="1:2" x14ac:dyDescent="0.3">
      <c r="A2421">
        <v>504</v>
      </c>
      <c r="B2421">
        <v>6</v>
      </c>
    </row>
    <row r="2422" spans="1:2" x14ac:dyDescent="0.3">
      <c r="A2422">
        <v>504</v>
      </c>
      <c r="B2422">
        <v>7</v>
      </c>
    </row>
    <row r="2423" spans="1:2" x14ac:dyDescent="0.3">
      <c r="A2423">
        <v>505</v>
      </c>
      <c r="B2423">
        <v>3</v>
      </c>
    </row>
    <row r="2424" spans="1:2" x14ac:dyDescent="0.3">
      <c r="A2424">
        <v>505</v>
      </c>
      <c r="B2424">
        <v>4</v>
      </c>
    </row>
    <row r="2425" spans="1:2" x14ac:dyDescent="0.3">
      <c r="A2425">
        <v>505</v>
      </c>
      <c r="B2425">
        <v>5</v>
      </c>
    </row>
    <row r="2426" spans="1:2" x14ac:dyDescent="0.3">
      <c r="A2426">
        <v>505</v>
      </c>
      <c r="B2426">
        <v>7</v>
      </c>
    </row>
    <row r="2427" spans="1:2" x14ac:dyDescent="0.3">
      <c r="A2427">
        <v>505</v>
      </c>
      <c r="B2427">
        <v>8</v>
      </c>
    </row>
    <row r="2428" spans="1:2" x14ac:dyDescent="0.3">
      <c r="A2428">
        <v>506</v>
      </c>
      <c r="B2428">
        <v>3</v>
      </c>
    </row>
    <row r="2429" spans="1:2" x14ac:dyDescent="0.3">
      <c r="A2429">
        <v>506</v>
      </c>
      <c r="B2429">
        <v>4</v>
      </c>
    </row>
    <row r="2430" spans="1:2" x14ac:dyDescent="0.3">
      <c r="A2430">
        <v>506</v>
      </c>
      <c r="B2430">
        <v>6</v>
      </c>
    </row>
    <row r="2431" spans="1:2" x14ac:dyDescent="0.3">
      <c r="A2431">
        <v>506</v>
      </c>
      <c r="B2431">
        <v>7</v>
      </c>
    </row>
    <row r="2432" spans="1:2" x14ac:dyDescent="0.3">
      <c r="A2432">
        <v>506</v>
      </c>
      <c r="B2432">
        <v>8</v>
      </c>
    </row>
    <row r="2433" spans="1:2" x14ac:dyDescent="0.3">
      <c r="A2433">
        <v>507</v>
      </c>
      <c r="B2433">
        <v>4</v>
      </c>
    </row>
    <row r="2434" spans="1:2" x14ac:dyDescent="0.3">
      <c r="A2434">
        <v>507</v>
      </c>
      <c r="B2434">
        <v>5</v>
      </c>
    </row>
    <row r="2435" spans="1:2" x14ac:dyDescent="0.3">
      <c r="A2435">
        <v>507</v>
      </c>
      <c r="B2435">
        <v>7</v>
      </c>
    </row>
    <row r="2436" spans="1:2" x14ac:dyDescent="0.3">
      <c r="A2436">
        <v>507</v>
      </c>
      <c r="B2436">
        <v>8</v>
      </c>
    </row>
    <row r="2437" spans="1:2" x14ac:dyDescent="0.3">
      <c r="A2437">
        <v>507</v>
      </c>
      <c r="B2437">
        <v>10</v>
      </c>
    </row>
    <row r="2438" spans="1:2" x14ac:dyDescent="0.3">
      <c r="A2438">
        <v>508</v>
      </c>
      <c r="B2438">
        <v>4</v>
      </c>
    </row>
    <row r="2439" spans="1:2" x14ac:dyDescent="0.3">
      <c r="A2439">
        <v>508</v>
      </c>
      <c r="B2439">
        <v>8</v>
      </c>
    </row>
    <row r="2440" spans="1:2" x14ac:dyDescent="0.3">
      <c r="A2440">
        <v>508</v>
      </c>
      <c r="B2440">
        <v>10</v>
      </c>
    </row>
    <row r="2441" spans="1:2" x14ac:dyDescent="0.3">
      <c r="A2441">
        <v>509</v>
      </c>
      <c r="B2441">
        <v>1</v>
      </c>
    </row>
    <row r="2442" spans="1:2" x14ac:dyDescent="0.3">
      <c r="A2442">
        <v>509</v>
      </c>
      <c r="B2442">
        <v>2</v>
      </c>
    </row>
    <row r="2443" spans="1:2" x14ac:dyDescent="0.3">
      <c r="A2443">
        <v>509</v>
      </c>
      <c r="B2443">
        <v>5</v>
      </c>
    </row>
    <row r="2444" spans="1:2" x14ac:dyDescent="0.3">
      <c r="A2444">
        <v>509</v>
      </c>
      <c r="B2444">
        <v>8</v>
      </c>
    </row>
    <row r="2445" spans="1:2" x14ac:dyDescent="0.3">
      <c r="A2445">
        <v>509</v>
      </c>
      <c r="B2445">
        <v>9</v>
      </c>
    </row>
    <row r="2446" spans="1:2" x14ac:dyDescent="0.3">
      <c r="A2446">
        <v>510</v>
      </c>
      <c r="B2446">
        <v>1</v>
      </c>
    </row>
    <row r="2447" spans="1:2" x14ac:dyDescent="0.3">
      <c r="A2447">
        <v>510</v>
      </c>
      <c r="B2447">
        <v>3</v>
      </c>
    </row>
    <row r="2448" spans="1:2" x14ac:dyDescent="0.3">
      <c r="A2448">
        <v>510</v>
      </c>
      <c r="B2448">
        <v>5</v>
      </c>
    </row>
    <row r="2449" spans="1:2" x14ac:dyDescent="0.3">
      <c r="A2449">
        <v>510</v>
      </c>
      <c r="B2449">
        <v>6</v>
      </c>
    </row>
    <row r="2450" spans="1:2" x14ac:dyDescent="0.3">
      <c r="A2450">
        <v>510</v>
      </c>
      <c r="B2450">
        <v>8</v>
      </c>
    </row>
    <row r="2451" spans="1:2" x14ac:dyDescent="0.3">
      <c r="A2451">
        <v>510</v>
      </c>
      <c r="B2451">
        <v>10</v>
      </c>
    </row>
    <row r="2452" spans="1:2" x14ac:dyDescent="0.3">
      <c r="A2452">
        <v>511</v>
      </c>
      <c r="B2452">
        <v>2</v>
      </c>
    </row>
    <row r="2453" spans="1:2" x14ac:dyDescent="0.3">
      <c r="A2453">
        <v>511</v>
      </c>
      <c r="B2453">
        <v>4</v>
      </c>
    </row>
    <row r="2454" spans="1:2" x14ac:dyDescent="0.3">
      <c r="A2454">
        <v>511</v>
      </c>
      <c r="B2454">
        <v>9</v>
      </c>
    </row>
    <row r="2455" spans="1:2" x14ac:dyDescent="0.3">
      <c r="A2455">
        <v>512</v>
      </c>
      <c r="B2455">
        <v>2</v>
      </c>
    </row>
    <row r="2456" spans="1:2" x14ac:dyDescent="0.3">
      <c r="A2456">
        <v>512</v>
      </c>
      <c r="B2456">
        <v>3</v>
      </c>
    </row>
    <row r="2457" spans="1:2" x14ac:dyDescent="0.3">
      <c r="A2457">
        <v>512</v>
      </c>
      <c r="B2457">
        <v>5</v>
      </c>
    </row>
    <row r="2458" spans="1:2" x14ac:dyDescent="0.3">
      <c r="A2458">
        <v>512</v>
      </c>
      <c r="B2458">
        <v>7</v>
      </c>
    </row>
    <row r="2459" spans="1:2" x14ac:dyDescent="0.3">
      <c r="A2459">
        <v>513</v>
      </c>
      <c r="B2459">
        <v>4</v>
      </c>
    </row>
    <row r="2460" spans="1:2" x14ac:dyDescent="0.3">
      <c r="A2460">
        <v>513</v>
      </c>
      <c r="B2460">
        <v>5</v>
      </c>
    </row>
    <row r="2461" spans="1:2" x14ac:dyDescent="0.3">
      <c r="A2461">
        <v>513</v>
      </c>
      <c r="B2461">
        <v>7</v>
      </c>
    </row>
    <row r="2462" spans="1:2" x14ac:dyDescent="0.3">
      <c r="A2462">
        <v>514</v>
      </c>
      <c r="B2462">
        <v>2</v>
      </c>
    </row>
    <row r="2463" spans="1:2" x14ac:dyDescent="0.3">
      <c r="A2463">
        <v>514</v>
      </c>
      <c r="B2463">
        <v>3</v>
      </c>
    </row>
    <row r="2464" spans="1:2" x14ac:dyDescent="0.3">
      <c r="A2464">
        <v>514</v>
      </c>
      <c r="B2464">
        <v>4</v>
      </c>
    </row>
    <row r="2465" spans="1:2" x14ac:dyDescent="0.3">
      <c r="A2465">
        <v>514</v>
      </c>
      <c r="B2465">
        <v>5</v>
      </c>
    </row>
    <row r="2466" spans="1:2" x14ac:dyDescent="0.3">
      <c r="A2466">
        <v>514</v>
      </c>
      <c r="B2466">
        <v>6</v>
      </c>
    </row>
    <row r="2467" spans="1:2" x14ac:dyDescent="0.3">
      <c r="A2467">
        <v>514</v>
      </c>
      <c r="B2467">
        <v>8</v>
      </c>
    </row>
    <row r="2468" spans="1:2" x14ac:dyDescent="0.3">
      <c r="A2468">
        <v>515</v>
      </c>
      <c r="B2468">
        <v>1</v>
      </c>
    </row>
    <row r="2469" spans="1:2" x14ac:dyDescent="0.3">
      <c r="A2469">
        <v>515</v>
      </c>
      <c r="B2469">
        <v>3</v>
      </c>
    </row>
    <row r="2470" spans="1:2" x14ac:dyDescent="0.3">
      <c r="A2470">
        <v>515</v>
      </c>
      <c r="B2470">
        <v>4</v>
      </c>
    </row>
    <row r="2471" spans="1:2" x14ac:dyDescent="0.3">
      <c r="A2471">
        <v>515</v>
      </c>
      <c r="B2471">
        <v>6</v>
      </c>
    </row>
    <row r="2472" spans="1:2" x14ac:dyDescent="0.3">
      <c r="A2472">
        <v>515</v>
      </c>
      <c r="B2472">
        <v>8</v>
      </c>
    </row>
    <row r="2473" spans="1:2" x14ac:dyDescent="0.3">
      <c r="A2473">
        <v>516</v>
      </c>
      <c r="B2473">
        <v>2</v>
      </c>
    </row>
    <row r="2474" spans="1:2" x14ac:dyDescent="0.3">
      <c r="A2474">
        <v>516</v>
      </c>
      <c r="B2474">
        <v>4</v>
      </c>
    </row>
    <row r="2475" spans="1:2" x14ac:dyDescent="0.3">
      <c r="A2475">
        <v>516</v>
      </c>
      <c r="B2475">
        <v>10</v>
      </c>
    </row>
    <row r="2476" spans="1:2" x14ac:dyDescent="0.3">
      <c r="A2476">
        <v>517</v>
      </c>
      <c r="B2476">
        <v>1</v>
      </c>
    </row>
    <row r="2477" spans="1:2" x14ac:dyDescent="0.3">
      <c r="A2477">
        <v>517</v>
      </c>
      <c r="B2477">
        <v>4</v>
      </c>
    </row>
    <row r="2478" spans="1:2" x14ac:dyDescent="0.3">
      <c r="A2478">
        <v>517</v>
      </c>
      <c r="B2478">
        <v>5</v>
      </c>
    </row>
    <row r="2479" spans="1:2" x14ac:dyDescent="0.3">
      <c r="A2479">
        <v>517</v>
      </c>
      <c r="B2479">
        <v>6</v>
      </c>
    </row>
    <row r="2480" spans="1:2" x14ac:dyDescent="0.3">
      <c r="A2480">
        <v>517</v>
      </c>
      <c r="B2480">
        <v>7</v>
      </c>
    </row>
    <row r="2481" spans="1:2" x14ac:dyDescent="0.3">
      <c r="A2481">
        <v>518</v>
      </c>
      <c r="B2481">
        <v>1</v>
      </c>
    </row>
    <row r="2482" spans="1:2" x14ac:dyDescent="0.3">
      <c r="A2482">
        <v>518</v>
      </c>
      <c r="B2482">
        <v>3</v>
      </c>
    </row>
    <row r="2483" spans="1:2" x14ac:dyDescent="0.3">
      <c r="A2483">
        <v>518</v>
      </c>
      <c r="B2483">
        <v>4</v>
      </c>
    </row>
    <row r="2484" spans="1:2" x14ac:dyDescent="0.3">
      <c r="A2484">
        <v>518</v>
      </c>
      <c r="B2484">
        <v>5</v>
      </c>
    </row>
    <row r="2485" spans="1:2" x14ac:dyDescent="0.3">
      <c r="A2485">
        <v>518</v>
      </c>
      <c r="B2485">
        <v>7</v>
      </c>
    </row>
    <row r="2486" spans="1:2" x14ac:dyDescent="0.3">
      <c r="A2486">
        <v>519</v>
      </c>
      <c r="B2486">
        <v>1</v>
      </c>
    </row>
    <row r="2487" spans="1:2" x14ac:dyDescent="0.3">
      <c r="A2487">
        <v>519</v>
      </c>
      <c r="B2487">
        <v>7</v>
      </c>
    </row>
    <row r="2488" spans="1:2" x14ac:dyDescent="0.3">
      <c r="A2488">
        <v>519</v>
      </c>
      <c r="B2488">
        <v>9</v>
      </c>
    </row>
    <row r="2489" spans="1:2" x14ac:dyDescent="0.3">
      <c r="A2489">
        <v>519</v>
      </c>
      <c r="B2489">
        <v>17</v>
      </c>
    </row>
    <row r="2490" spans="1:2" x14ac:dyDescent="0.3">
      <c r="A2490">
        <v>520</v>
      </c>
      <c r="B2490">
        <v>2</v>
      </c>
    </row>
    <row r="2491" spans="1:2" x14ac:dyDescent="0.3">
      <c r="A2491">
        <v>520</v>
      </c>
      <c r="B2491">
        <v>6</v>
      </c>
    </row>
    <row r="2492" spans="1:2" x14ac:dyDescent="0.3">
      <c r="A2492">
        <v>520</v>
      </c>
      <c r="B2492">
        <v>9</v>
      </c>
    </row>
    <row r="2493" spans="1:2" x14ac:dyDescent="0.3">
      <c r="A2493">
        <v>521</v>
      </c>
      <c r="B2493">
        <v>1</v>
      </c>
    </row>
    <row r="2494" spans="1:2" x14ac:dyDescent="0.3">
      <c r="A2494">
        <v>521</v>
      </c>
      <c r="B2494">
        <v>2</v>
      </c>
    </row>
    <row r="2495" spans="1:2" x14ac:dyDescent="0.3">
      <c r="A2495">
        <v>521</v>
      </c>
      <c r="B2495">
        <v>4</v>
      </c>
    </row>
    <row r="2496" spans="1:2" x14ac:dyDescent="0.3">
      <c r="A2496">
        <v>521</v>
      </c>
      <c r="B2496">
        <v>7</v>
      </c>
    </row>
    <row r="2497" spans="1:2" x14ac:dyDescent="0.3">
      <c r="A2497">
        <v>521</v>
      </c>
      <c r="B2497">
        <v>15</v>
      </c>
    </row>
    <row r="2498" spans="1:2" x14ac:dyDescent="0.3">
      <c r="A2498">
        <v>522</v>
      </c>
      <c r="B2498">
        <v>6</v>
      </c>
    </row>
    <row r="2499" spans="1:2" x14ac:dyDescent="0.3">
      <c r="A2499">
        <v>522</v>
      </c>
      <c r="B2499">
        <v>7</v>
      </c>
    </row>
    <row r="2500" spans="1:2" x14ac:dyDescent="0.3">
      <c r="A2500">
        <v>522</v>
      </c>
      <c r="B2500">
        <v>8</v>
      </c>
    </row>
    <row r="2501" spans="1:2" x14ac:dyDescent="0.3">
      <c r="A2501">
        <v>523</v>
      </c>
      <c r="B2501">
        <v>5</v>
      </c>
    </row>
    <row r="2502" spans="1:2" x14ac:dyDescent="0.3">
      <c r="A2502">
        <v>523</v>
      </c>
      <c r="B2502">
        <v>6</v>
      </c>
    </row>
    <row r="2503" spans="1:2" x14ac:dyDescent="0.3">
      <c r="A2503">
        <v>523</v>
      </c>
      <c r="B2503">
        <v>9</v>
      </c>
    </row>
    <row r="2504" spans="1:2" x14ac:dyDescent="0.3">
      <c r="A2504">
        <v>524</v>
      </c>
      <c r="B2504">
        <v>1</v>
      </c>
    </row>
    <row r="2505" spans="1:2" x14ac:dyDescent="0.3">
      <c r="A2505">
        <v>524</v>
      </c>
      <c r="B2505">
        <v>2</v>
      </c>
    </row>
    <row r="2506" spans="1:2" x14ac:dyDescent="0.3">
      <c r="A2506">
        <v>524</v>
      </c>
      <c r="B2506">
        <v>3</v>
      </c>
    </row>
    <row r="2507" spans="1:2" x14ac:dyDescent="0.3">
      <c r="A2507">
        <v>524</v>
      </c>
      <c r="B2507">
        <v>5</v>
      </c>
    </row>
    <row r="2508" spans="1:2" x14ac:dyDescent="0.3">
      <c r="A2508">
        <v>524</v>
      </c>
      <c r="B2508">
        <v>7</v>
      </c>
    </row>
    <row r="2509" spans="1:2" x14ac:dyDescent="0.3">
      <c r="A2509">
        <v>524</v>
      </c>
      <c r="B2509">
        <v>9</v>
      </c>
    </row>
    <row r="2510" spans="1:2" x14ac:dyDescent="0.3">
      <c r="A2510">
        <v>525</v>
      </c>
      <c r="B2510">
        <v>2</v>
      </c>
    </row>
    <row r="2511" spans="1:2" x14ac:dyDescent="0.3">
      <c r="A2511">
        <v>525</v>
      </c>
      <c r="B2511">
        <v>5</v>
      </c>
    </row>
    <row r="2512" spans="1:2" x14ac:dyDescent="0.3">
      <c r="A2512">
        <v>525</v>
      </c>
      <c r="B2512">
        <v>6</v>
      </c>
    </row>
    <row r="2513" spans="1:2" x14ac:dyDescent="0.3">
      <c r="A2513">
        <v>525</v>
      </c>
      <c r="B2513">
        <v>8</v>
      </c>
    </row>
    <row r="2514" spans="1:2" x14ac:dyDescent="0.3">
      <c r="A2514">
        <v>525</v>
      </c>
      <c r="B2514">
        <v>9</v>
      </c>
    </row>
    <row r="2515" spans="1:2" x14ac:dyDescent="0.3">
      <c r="A2515">
        <v>526</v>
      </c>
      <c r="B2515">
        <v>3</v>
      </c>
    </row>
    <row r="2516" spans="1:2" x14ac:dyDescent="0.3">
      <c r="A2516">
        <v>526</v>
      </c>
      <c r="B2516">
        <v>5</v>
      </c>
    </row>
    <row r="2517" spans="1:2" x14ac:dyDescent="0.3">
      <c r="A2517">
        <v>526</v>
      </c>
      <c r="B2517">
        <v>9</v>
      </c>
    </row>
    <row r="2518" spans="1:2" x14ac:dyDescent="0.3">
      <c r="A2518">
        <v>526</v>
      </c>
      <c r="B2518">
        <v>14</v>
      </c>
    </row>
    <row r="2519" spans="1:2" x14ac:dyDescent="0.3">
      <c r="A2519">
        <v>527</v>
      </c>
      <c r="B2519">
        <v>2</v>
      </c>
    </row>
    <row r="2520" spans="1:2" x14ac:dyDescent="0.3">
      <c r="A2520">
        <v>527</v>
      </c>
      <c r="B2520">
        <v>3</v>
      </c>
    </row>
    <row r="2521" spans="1:2" x14ac:dyDescent="0.3">
      <c r="A2521">
        <v>527</v>
      </c>
      <c r="B2521">
        <v>7</v>
      </c>
    </row>
    <row r="2522" spans="1:2" x14ac:dyDescent="0.3">
      <c r="A2522">
        <v>527</v>
      </c>
      <c r="B2522">
        <v>8</v>
      </c>
    </row>
    <row r="2523" spans="1:2" x14ac:dyDescent="0.3">
      <c r="A2523">
        <v>528</v>
      </c>
      <c r="B2523">
        <v>3</v>
      </c>
    </row>
    <row r="2524" spans="1:2" x14ac:dyDescent="0.3">
      <c r="A2524">
        <v>528</v>
      </c>
      <c r="B2524">
        <v>6</v>
      </c>
    </row>
    <row r="2525" spans="1:2" x14ac:dyDescent="0.3">
      <c r="A2525">
        <v>528</v>
      </c>
      <c r="B2525">
        <v>9</v>
      </c>
    </row>
    <row r="2526" spans="1:2" x14ac:dyDescent="0.3">
      <c r="A2526">
        <v>529</v>
      </c>
      <c r="B2526">
        <v>2</v>
      </c>
    </row>
    <row r="2527" spans="1:2" x14ac:dyDescent="0.3">
      <c r="A2527">
        <v>529</v>
      </c>
      <c r="B2527">
        <v>5</v>
      </c>
    </row>
    <row r="2528" spans="1:2" x14ac:dyDescent="0.3">
      <c r="A2528">
        <v>529</v>
      </c>
      <c r="B2528">
        <v>6</v>
      </c>
    </row>
    <row r="2529" spans="1:2" x14ac:dyDescent="0.3">
      <c r="A2529">
        <v>529</v>
      </c>
      <c r="B2529">
        <v>8</v>
      </c>
    </row>
    <row r="2530" spans="1:2" x14ac:dyDescent="0.3">
      <c r="A2530">
        <v>529</v>
      </c>
      <c r="B2530">
        <v>9</v>
      </c>
    </row>
    <row r="2531" spans="1:2" x14ac:dyDescent="0.3">
      <c r="A2531">
        <v>530</v>
      </c>
      <c r="B2531">
        <v>2</v>
      </c>
    </row>
    <row r="2532" spans="1:2" x14ac:dyDescent="0.3">
      <c r="A2532">
        <v>530</v>
      </c>
      <c r="B2532">
        <v>4</v>
      </c>
    </row>
    <row r="2533" spans="1:2" x14ac:dyDescent="0.3">
      <c r="A2533">
        <v>530</v>
      </c>
      <c r="B2533">
        <v>8</v>
      </c>
    </row>
    <row r="2534" spans="1:2" x14ac:dyDescent="0.3">
      <c r="A2534">
        <v>530</v>
      </c>
      <c r="B2534">
        <v>10</v>
      </c>
    </row>
    <row r="2535" spans="1:2" x14ac:dyDescent="0.3">
      <c r="A2535">
        <v>531</v>
      </c>
      <c r="B2535">
        <v>1</v>
      </c>
    </row>
    <row r="2536" spans="1:2" x14ac:dyDescent="0.3">
      <c r="A2536">
        <v>531</v>
      </c>
      <c r="B2536">
        <v>6</v>
      </c>
    </row>
    <row r="2537" spans="1:2" x14ac:dyDescent="0.3">
      <c r="A2537">
        <v>531</v>
      </c>
      <c r="B2537">
        <v>8</v>
      </c>
    </row>
    <row r="2538" spans="1:2" x14ac:dyDescent="0.3">
      <c r="A2538">
        <v>531</v>
      </c>
      <c r="B2538">
        <v>9</v>
      </c>
    </row>
    <row r="2539" spans="1:2" x14ac:dyDescent="0.3">
      <c r="A2539">
        <v>532</v>
      </c>
      <c r="B2539">
        <v>2</v>
      </c>
    </row>
    <row r="2540" spans="1:2" x14ac:dyDescent="0.3">
      <c r="A2540">
        <v>532</v>
      </c>
      <c r="B2540">
        <v>3</v>
      </c>
    </row>
    <row r="2541" spans="1:2" x14ac:dyDescent="0.3">
      <c r="A2541">
        <v>532</v>
      </c>
      <c r="B2541">
        <v>4</v>
      </c>
    </row>
    <row r="2542" spans="1:2" x14ac:dyDescent="0.3">
      <c r="A2542">
        <v>532</v>
      </c>
      <c r="B2542">
        <v>6</v>
      </c>
    </row>
    <row r="2543" spans="1:2" x14ac:dyDescent="0.3">
      <c r="A2543">
        <v>532</v>
      </c>
      <c r="B2543">
        <v>7</v>
      </c>
    </row>
    <row r="2544" spans="1:2" x14ac:dyDescent="0.3">
      <c r="A2544">
        <v>532</v>
      </c>
      <c r="B2544">
        <v>9</v>
      </c>
    </row>
    <row r="2545" spans="1:2" x14ac:dyDescent="0.3">
      <c r="A2545">
        <v>533</v>
      </c>
      <c r="B2545">
        <v>1</v>
      </c>
    </row>
    <row r="2546" spans="1:2" x14ac:dyDescent="0.3">
      <c r="A2546">
        <v>533</v>
      </c>
      <c r="B2546">
        <v>2</v>
      </c>
    </row>
    <row r="2547" spans="1:2" x14ac:dyDescent="0.3">
      <c r="A2547">
        <v>533</v>
      </c>
      <c r="B2547">
        <v>3</v>
      </c>
    </row>
    <row r="2548" spans="1:2" x14ac:dyDescent="0.3">
      <c r="A2548">
        <v>533</v>
      </c>
      <c r="B2548">
        <v>6</v>
      </c>
    </row>
    <row r="2549" spans="1:2" x14ac:dyDescent="0.3">
      <c r="A2549">
        <v>533</v>
      </c>
      <c r="B2549">
        <v>8</v>
      </c>
    </row>
    <row r="2550" spans="1:2" x14ac:dyDescent="0.3">
      <c r="A2550">
        <v>534</v>
      </c>
      <c r="B2550">
        <v>6</v>
      </c>
    </row>
    <row r="2551" spans="1:2" x14ac:dyDescent="0.3">
      <c r="A2551">
        <v>534</v>
      </c>
      <c r="B2551">
        <v>7</v>
      </c>
    </row>
    <row r="2552" spans="1:2" x14ac:dyDescent="0.3">
      <c r="A2552">
        <v>534</v>
      </c>
      <c r="B2552">
        <v>8</v>
      </c>
    </row>
    <row r="2553" spans="1:2" x14ac:dyDescent="0.3">
      <c r="A2553">
        <v>534</v>
      </c>
      <c r="B2553">
        <v>10</v>
      </c>
    </row>
    <row r="2554" spans="1:2" x14ac:dyDescent="0.3">
      <c r="A2554">
        <v>535</v>
      </c>
      <c r="B2554">
        <v>3</v>
      </c>
    </row>
    <row r="2555" spans="1:2" x14ac:dyDescent="0.3">
      <c r="A2555">
        <v>535</v>
      </c>
      <c r="B2555">
        <v>4</v>
      </c>
    </row>
    <row r="2556" spans="1:2" x14ac:dyDescent="0.3">
      <c r="A2556">
        <v>535</v>
      </c>
      <c r="B2556">
        <v>10</v>
      </c>
    </row>
    <row r="2557" spans="1:2" x14ac:dyDescent="0.3">
      <c r="A2557">
        <v>536</v>
      </c>
      <c r="B2557">
        <v>6</v>
      </c>
    </row>
    <row r="2558" spans="1:2" x14ac:dyDescent="0.3">
      <c r="A2558">
        <v>536</v>
      </c>
      <c r="B2558">
        <v>8</v>
      </c>
    </row>
    <row r="2559" spans="1:2" x14ac:dyDescent="0.3">
      <c r="A2559">
        <v>536</v>
      </c>
      <c r="B2559">
        <v>9</v>
      </c>
    </row>
    <row r="2560" spans="1:2" x14ac:dyDescent="0.3">
      <c r="A2560">
        <v>537</v>
      </c>
      <c r="B2560">
        <v>4</v>
      </c>
    </row>
    <row r="2561" spans="1:2" x14ac:dyDescent="0.3">
      <c r="A2561">
        <v>537</v>
      </c>
      <c r="B2561">
        <v>6</v>
      </c>
    </row>
    <row r="2562" spans="1:2" x14ac:dyDescent="0.3">
      <c r="A2562">
        <v>537</v>
      </c>
      <c r="B2562">
        <v>8</v>
      </c>
    </row>
    <row r="2563" spans="1:2" x14ac:dyDescent="0.3">
      <c r="A2563">
        <v>537</v>
      </c>
      <c r="B2563">
        <v>9</v>
      </c>
    </row>
    <row r="2564" spans="1:2" x14ac:dyDescent="0.3">
      <c r="A2564">
        <v>537</v>
      </c>
      <c r="B2564">
        <v>12</v>
      </c>
    </row>
    <row r="2565" spans="1:2" x14ac:dyDescent="0.3">
      <c r="A2565">
        <v>537</v>
      </c>
      <c r="B2565">
        <v>14</v>
      </c>
    </row>
    <row r="2566" spans="1:2" x14ac:dyDescent="0.3">
      <c r="A2566">
        <v>537</v>
      </c>
      <c r="B2566">
        <v>15</v>
      </c>
    </row>
    <row r="2567" spans="1:2" x14ac:dyDescent="0.3">
      <c r="A2567">
        <v>538</v>
      </c>
      <c r="B2567">
        <v>5</v>
      </c>
    </row>
    <row r="2568" spans="1:2" x14ac:dyDescent="0.3">
      <c r="A2568">
        <v>538</v>
      </c>
      <c r="B2568">
        <v>6</v>
      </c>
    </row>
    <row r="2569" spans="1:2" x14ac:dyDescent="0.3">
      <c r="A2569">
        <v>538</v>
      </c>
      <c r="B2569">
        <v>8</v>
      </c>
    </row>
    <row r="2570" spans="1:2" x14ac:dyDescent="0.3">
      <c r="A2570">
        <v>538</v>
      </c>
      <c r="B2570">
        <v>9</v>
      </c>
    </row>
    <row r="2571" spans="1:2" x14ac:dyDescent="0.3">
      <c r="A2571">
        <v>539</v>
      </c>
      <c r="B2571">
        <v>5</v>
      </c>
    </row>
    <row r="2572" spans="1:2" x14ac:dyDescent="0.3">
      <c r="A2572">
        <v>539</v>
      </c>
      <c r="B2572">
        <v>7</v>
      </c>
    </row>
    <row r="2573" spans="1:2" x14ac:dyDescent="0.3">
      <c r="A2573">
        <v>539</v>
      </c>
      <c r="B2573">
        <v>9</v>
      </c>
    </row>
    <row r="2574" spans="1:2" x14ac:dyDescent="0.3">
      <c r="A2574">
        <v>539</v>
      </c>
      <c r="B2574">
        <v>10</v>
      </c>
    </row>
    <row r="2575" spans="1:2" x14ac:dyDescent="0.3">
      <c r="A2575">
        <v>540</v>
      </c>
      <c r="B2575">
        <v>2</v>
      </c>
    </row>
    <row r="2576" spans="1:2" x14ac:dyDescent="0.3">
      <c r="A2576">
        <v>540</v>
      </c>
      <c r="B2576">
        <v>5</v>
      </c>
    </row>
    <row r="2577" spans="1:2" x14ac:dyDescent="0.3">
      <c r="A2577">
        <v>540</v>
      </c>
      <c r="B2577">
        <v>7</v>
      </c>
    </row>
    <row r="2578" spans="1:2" x14ac:dyDescent="0.3">
      <c r="A2578">
        <v>540</v>
      </c>
      <c r="B2578">
        <v>9</v>
      </c>
    </row>
    <row r="2579" spans="1:2" x14ac:dyDescent="0.3">
      <c r="A2579">
        <v>541</v>
      </c>
      <c r="B2579">
        <v>2</v>
      </c>
    </row>
    <row r="2580" spans="1:2" x14ac:dyDescent="0.3">
      <c r="A2580">
        <v>541</v>
      </c>
      <c r="B2580">
        <v>5</v>
      </c>
    </row>
    <row r="2581" spans="1:2" x14ac:dyDescent="0.3">
      <c r="A2581">
        <v>541</v>
      </c>
      <c r="B2581">
        <v>6</v>
      </c>
    </row>
    <row r="2582" spans="1:2" x14ac:dyDescent="0.3">
      <c r="A2582">
        <v>541</v>
      </c>
      <c r="B2582">
        <v>7</v>
      </c>
    </row>
    <row r="2583" spans="1:2" x14ac:dyDescent="0.3">
      <c r="A2583">
        <v>541</v>
      </c>
      <c r="B2583">
        <v>17</v>
      </c>
    </row>
    <row r="2584" spans="1:2" x14ac:dyDescent="0.3">
      <c r="A2584">
        <v>542</v>
      </c>
      <c r="B2584">
        <v>6</v>
      </c>
    </row>
    <row r="2585" spans="1:2" x14ac:dyDescent="0.3">
      <c r="A2585">
        <v>542</v>
      </c>
      <c r="B2585">
        <v>7</v>
      </c>
    </row>
    <row r="2586" spans="1:2" x14ac:dyDescent="0.3">
      <c r="A2586">
        <v>542</v>
      </c>
      <c r="B2586">
        <v>8</v>
      </c>
    </row>
    <row r="2587" spans="1:2" x14ac:dyDescent="0.3">
      <c r="A2587">
        <v>543</v>
      </c>
      <c r="B2587">
        <v>3</v>
      </c>
    </row>
    <row r="2588" spans="1:2" x14ac:dyDescent="0.3">
      <c r="A2588">
        <v>543</v>
      </c>
      <c r="B2588">
        <v>4</v>
      </c>
    </row>
    <row r="2589" spans="1:2" x14ac:dyDescent="0.3">
      <c r="A2589">
        <v>543</v>
      </c>
      <c r="B2589">
        <v>7</v>
      </c>
    </row>
    <row r="2590" spans="1:2" x14ac:dyDescent="0.3">
      <c r="A2590">
        <v>544</v>
      </c>
      <c r="B2590">
        <v>1</v>
      </c>
    </row>
    <row r="2591" spans="1:2" x14ac:dyDescent="0.3">
      <c r="A2591">
        <v>544</v>
      </c>
      <c r="B2591">
        <v>2</v>
      </c>
    </row>
    <row r="2592" spans="1:2" x14ac:dyDescent="0.3">
      <c r="A2592">
        <v>544</v>
      </c>
      <c r="B2592">
        <v>9</v>
      </c>
    </row>
    <row r="2593" spans="1:2" x14ac:dyDescent="0.3">
      <c r="A2593">
        <v>544</v>
      </c>
      <c r="B2593">
        <v>12</v>
      </c>
    </row>
    <row r="2594" spans="1:2" x14ac:dyDescent="0.3">
      <c r="A2594">
        <v>544</v>
      </c>
      <c r="B2594">
        <v>14</v>
      </c>
    </row>
    <row r="2595" spans="1:2" x14ac:dyDescent="0.3">
      <c r="A2595">
        <v>545</v>
      </c>
      <c r="B2595">
        <v>2</v>
      </c>
    </row>
    <row r="2596" spans="1:2" x14ac:dyDescent="0.3">
      <c r="A2596">
        <v>545</v>
      </c>
      <c r="B2596">
        <v>4</v>
      </c>
    </row>
    <row r="2597" spans="1:2" x14ac:dyDescent="0.3">
      <c r="A2597">
        <v>545</v>
      </c>
      <c r="B2597">
        <v>5</v>
      </c>
    </row>
    <row r="2598" spans="1:2" x14ac:dyDescent="0.3">
      <c r="A2598">
        <v>545</v>
      </c>
      <c r="B2598">
        <v>7</v>
      </c>
    </row>
    <row r="2599" spans="1:2" x14ac:dyDescent="0.3">
      <c r="A2599">
        <v>545</v>
      </c>
      <c r="B2599">
        <v>9</v>
      </c>
    </row>
    <row r="2600" spans="1:2" x14ac:dyDescent="0.3">
      <c r="A2600">
        <v>546</v>
      </c>
      <c r="B2600">
        <v>1</v>
      </c>
    </row>
    <row r="2601" spans="1:2" x14ac:dyDescent="0.3">
      <c r="A2601">
        <v>546</v>
      </c>
      <c r="B2601">
        <v>2</v>
      </c>
    </row>
    <row r="2602" spans="1:2" x14ac:dyDescent="0.3">
      <c r="A2602">
        <v>546</v>
      </c>
      <c r="B2602">
        <v>4</v>
      </c>
    </row>
    <row r="2603" spans="1:2" x14ac:dyDescent="0.3">
      <c r="A2603">
        <v>546</v>
      </c>
      <c r="B2603">
        <v>6</v>
      </c>
    </row>
    <row r="2604" spans="1:2" x14ac:dyDescent="0.3">
      <c r="A2604">
        <v>546</v>
      </c>
      <c r="B2604">
        <v>9</v>
      </c>
    </row>
    <row r="2605" spans="1:2" x14ac:dyDescent="0.3">
      <c r="A2605">
        <v>546</v>
      </c>
      <c r="B2605">
        <v>10</v>
      </c>
    </row>
    <row r="2606" spans="1:2" x14ac:dyDescent="0.3">
      <c r="A2606">
        <v>546</v>
      </c>
      <c r="B2606">
        <v>12</v>
      </c>
    </row>
    <row r="2607" spans="1:2" x14ac:dyDescent="0.3">
      <c r="A2607">
        <v>546</v>
      </c>
      <c r="B2607">
        <v>14</v>
      </c>
    </row>
    <row r="2608" spans="1:2" x14ac:dyDescent="0.3">
      <c r="A2608">
        <v>546</v>
      </c>
      <c r="B2608">
        <v>15</v>
      </c>
    </row>
    <row r="2609" spans="1:2" x14ac:dyDescent="0.3">
      <c r="A2609">
        <v>546</v>
      </c>
      <c r="B2609">
        <v>17</v>
      </c>
    </row>
    <row r="2610" spans="1:2" x14ac:dyDescent="0.3">
      <c r="A2610">
        <v>547</v>
      </c>
      <c r="B2610">
        <v>5</v>
      </c>
    </row>
    <row r="2611" spans="1:2" x14ac:dyDescent="0.3">
      <c r="A2611">
        <v>547</v>
      </c>
      <c r="B2611">
        <v>6</v>
      </c>
    </row>
    <row r="2612" spans="1:2" x14ac:dyDescent="0.3">
      <c r="A2612">
        <v>547</v>
      </c>
      <c r="B2612">
        <v>8</v>
      </c>
    </row>
    <row r="2613" spans="1:2" x14ac:dyDescent="0.3">
      <c r="A2613">
        <v>548</v>
      </c>
      <c r="B2613">
        <v>2</v>
      </c>
    </row>
    <row r="2614" spans="1:2" x14ac:dyDescent="0.3">
      <c r="A2614">
        <v>548</v>
      </c>
      <c r="B2614">
        <v>7</v>
      </c>
    </row>
    <row r="2615" spans="1:2" x14ac:dyDescent="0.3">
      <c r="A2615">
        <v>548</v>
      </c>
      <c r="B2615">
        <v>9</v>
      </c>
    </row>
    <row r="2616" spans="1:2" x14ac:dyDescent="0.3">
      <c r="A2616">
        <v>548</v>
      </c>
      <c r="B2616">
        <v>10</v>
      </c>
    </row>
    <row r="2617" spans="1:2" x14ac:dyDescent="0.3">
      <c r="A2617">
        <v>549</v>
      </c>
      <c r="B2617">
        <v>1</v>
      </c>
    </row>
    <row r="2618" spans="1:2" x14ac:dyDescent="0.3">
      <c r="A2618">
        <v>549</v>
      </c>
      <c r="B2618">
        <v>7</v>
      </c>
    </row>
    <row r="2619" spans="1:2" x14ac:dyDescent="0.3">
      <c r="A2619">
        <v>549</v>
      </c>
      <c r="B2619">
        <v>8</v>
      </c>
    </row>
    <row r="2620" spans="1:2" x14ac:dyDescent="0.3">
      <c r="A2620">
        <v>549</v>
      </c>
      <c r="B2620">
        <v>9</v>
      </c>
    </row>
    <row r="2621" spans="1:2" x14ac:dyDescent="0.3">
      <c r="A2621">
        <v>549</v>
      </c>
      <c r="B2621">
        <v>13</v>
      </c>
    </row>
    <row r="2622" spans="1:2" x14ac:dyDescent="0.3">
      <c r="A2622">
        <v>549</v>
      </c>
      <c r="B2622">
        <v>14</v>
      </c>
    </row>
    <row r="2623" spans="1:2" x14ac:dyDescent="0.3">
      <c r="A2623">
        <v>549</v>
      </c>
      <c r="B2623">
        <v>15</v>
      </c>
    </row>
    <row r="2624" spans="1:2" x14ac:dyDescent="0.3">
      <c r="A2624">
        <v>549</v>
      </c>
      <c r="B2624">
        <v>17</v>
      </c>
    </row>
    <row r="2625" spans="1:2" x14ac:dyDescent="0.3">
      <c r="A2625">
        <v>550</v>
      </c>
      <c r="B2625">
        <v>1</v>
      </c>
    </row>
    <row r="2626" spans="1:2" x14ac:dyDescent="0.3">
      <c r="A2626">
        <v>550</v>
      </c>
      <c r="B2626">
        <v>2</v>
      </c>
    </row>
    <row r="2627" spans="1:2" x14ac:dyDescent="0.3">
      <c r="A2627">
        <v>550</v>
      </c>
      <c r="B2627">
        <v>3</v>
      </c>
    </row>
    <row r="2628" spans="1:2" x14ac:dyDescent="0.3">
      <c r="A2628">
        <v>550</v>
      </c>
      <c r="B2628">
        <v>8</v>
      </c>
    </row>
    <row r="2629" spans="1:2" x14ac:dyDescent="0.3">
      <c r="A2629">
        <v>551</v>
      </c>
      <c r="B2629">
        <v>2</v>
      </c>
    </row>
    <row r="2630" spans="1:2" x14ac:dyDescent="0.3">
      <c r="A2630">
        <v>551</v>
      </c>
      <c r="B2630">
        <v>5</v>
      </c>
    </row>
    <row r="2631" spans="1:2" x14ac:dyDescent="0.3">
      <c r="A2631">
        <v>551</v>
      </c>
      <c r="B2631">
        <v>7</v>
      </c>
    </row>
    <row r="2632" spans="1:2" x14ac:dyDescent="0.3">
      <c r="A2632">
        <v>552</v>
      </c>
      <c r="B2632">
        <v>2</v>
      </c>
    </row>
    <row r="2633" spans="1:2" x14ac:dyDescent="0.3">
      <c r="A2633">
        <v>552</v>
      </c>
      <c r="B2633">
        <v>4</v>
      </c>
    </row>
    <row r="2634" spans="1:2" x14ac:dyDescent="0.3">
      <c r="A2634">
        <v>552</v>
      </c>
      <c r="B2634">
        <v>7</v>
      </c>
    </row>
    <row r="2635" spans="1:2" x14ac:dyDescent="0.3">
      <c r="A2635">
        <v>553</v>
      </c>
      <c r="B2635">
        <v>6</v>
      </c>
    </row>
    <row r="2636" spans="1:2" x14ac:dyDescent="0.3">
      <c r="A2636">
        <v>553</v>
      </c>
      <c r="B2636">
        <v>7</v>
      </c>
    </row>
    <row r="2637" spans="1:2" x14ac:dyDescent="0.3">
      <c r="A2637">
        <v>553</v>
      </c>
      <c r="B2637">
        <v>9</v>
      </c>
    </row>
    <row r="2638" spans="1:2" x14ac:dyDescent="0.3">
      <c r="A2638">
        <v>553</v>
      </c>
      <c r="B2638">
        <v>10</v>
      </c>
    </row>
    <row r="2639" spans="1:2" x14ac:dyDescent="0.3">
      <c r="A2639">
        <v>554</v>
      </c>
      <c r="B2639">
        <v>3</v>
      </c>
    </row>
    <row r="2640" spans="1:2" x14ac:dyDescent="0.3">
      <c r="A2640">
        <v>554</v>
      </c>
      <c r="B2640">
        <v>5</v>
      </c>
    </row>
    <row r="2641" spans="1:2" x14ac:dyDescent="0.3">
      <c r="A2641">
        <v>554</v>
      </c>
      <c r="B2641">
        <v>6</v>
      </c>
    </row>
    <row r="2642" spans="1:2" x14ac:dyDescent="0.3">
      <c r="A2642">
        <v>554</v>
      </c>
      <c r="B2642">
        <v>8</v>
      </c>
    </row>
    <row r="2643" spans="1:2" x14ac:dyDescent="0.3">
      <c r="A2643">
        <v>555</v>
      </c>
      <c r="B2643">
        <v>6</v>
      </c>
    </row>
    <row r="2644" spans="1:2" x14ac:dyDescent="0.3">
      <c r="A2644">
        <v>555</v>
      </c>
      <c r="B2644">
        <v>8</v>
      </c>
    </row>
    <row r="2645" spans="1:2" x14ac:dyDescent="0.3">
      <c r="A2645">
        <v>555</v>
      </c>
      <c r="B2645">
        <v>9</v>
      </c>
    </row>
    <row r="2646" spans="1:2" x14ac:dyDescent="0.3">
      <c r="A2646">
        <v>555</v>
      </c>
      <c r="B2646">
        <v>12</v>
      </c>
    </row>
    <row r="2647" spans="1:2" x14ac:dyDescent="0.3">
      <c r="A2647">
        <v>556</v>
      </c>
      <c r="B2647">
        <v>6</v>
      </c>
    </row>
    <row r="2648" spans="1:2" x14ac:dyDescent="0.3">
      <c r="A2648">
        <v>556</v>
      </c>
      <c r="B2648">
        <v>8</v>
      </c>
    </row>
    <row r="2649" spans="1:2" x14ac:dyDescent="0.3">
      <c r="A2649">
        <v>556</v>
      </c>
      <c r="B2649">
        <v>10</v>
      </c>
    </row>
    <row r="2650" spans="1:2" x14ac:dyDescent="0.3">
      <c r="A2650">
        <v>557</v>
      </c>
      <c r="B2650">
        <v>3</v>
      </c>
    </row>
    <row r="2651" spans="1:2" x14ac:dyDescent="0.3">
      <c r="A2651">
        <v>557</v>
      </c>
      <c r="B2651">
        <v>4</v>
      </c>
    </row>
    <row r="2652" spans="1:2" x14ac:dyDescent="0.3">
      <c r="A2652">
        <v>557</v>
      </c>
      <c r="B2652">
        <v>5</v>
      </c>
    </row>
    <row r="2653" spans="1:2" x14ac:dyDescent="0.3">
      <c r="A2653">
        <v>557</v>
      </c>
      <c r="B2653">
        <v>7</v>
      </c>
    </row>
    <row r="2654" spans="1:2" x14ac:dyDescent="0.3">
      <c r="A2654">
        <v>557</v>
      </c>
      <c r="B2654">
        <v>9</v>
      </c>
    </row>
    <row r="2655" spans="1:2" x14ac:dyDescent="0.3">
      <c r="A2655">
        <v>558</v>
      </c>
      <c r="B2655">
        <v>1</v>
      </c>
    </row>
    <row r="2656" spans="1:2" x14ac:dyDescent="0.3">
      <c r="A2656">
        <v>558</v>
      </c>
      <c r="B2656">
        <v>6</v>
      </c>
    </row>
    <row r="2657" spans="1:2" x14ac:dyDescent="0.3">
      <c r="A2657">
        <v>558</v>
      </c>
      <c r="B2657">
        <v>7</v>
      </c>
    </row>
    <row r="2658" spans="1:2" x14ac:dyDescent="0.3">
      <c r="A2658">
        <v>558</v>
      </c>
      <c r="B2658">
        <v>9</v>
      </c>
    </row>
    <row r="2659" spans="1:2" x14ac:dyDescent="0.3">
      <c r="A2659">
        <v>558</v>
      </c>
      <c r="B2659">
        <v>10</v>
      </c>
    </row>
    <row r="2660" spans="1:2" x14ac:dyDescent="0.3">
      <c r="A2660">
        <v>559</v>
      </c>
      <c r="B2660">
        <v>3</v>
      </c>
    </row>
    <row r="2661" spans="1:2" x14ac:dyDescent="0.3">
      <c r="A2661">
        <v>559</v>
      </c>
      <c r="B2661">
        <v>5</v>
      </c>
    </row>
    <row r="2662" spans="1:2" x14ac:dyDescent="0.3">
      <c r="A2662">
        <v>559</v>
      </c>
      <c r="B2662">
        <v>6</v>
      </c>
    </row>
    <row r="2663" spans="1:2" x14ac:dyDescent="0.3">
      <c r="A2663">
        <v>559</v>
      </c>
      <c r="B2663">
        <v>8</v>
      </c>
    </row>
    <row r="2664" spans="1:2" x14ac:dyDescent="0.3">
      <c r="A2664">
        <v>559</v>
      </c>
      <c r="B2664">
        <v>9</v>
      </c>
    </row>
    <row r="2665" spans="1:2" x14ac:dyDescent="0.3">
      <c r="A2665">
        <v>559</v>
      </c>
      <c r="B2665">
        <v>10</v>
      </c>
    </row>
    <row r="2666" spans="1:2" x14ac:dyDescent="0.3">
      <c r="A2666">
        <v>560</v>
      </c>
      <c r="B2666">
        <v>1</v>
      </c>
    </row>
    <row r="2667" spans="1:2" x14ac:dyDescent="0.3">
      <c r="A2667">
        <v>560</v>
      </c>
      <c r="B2667">
        <v>4</v>
      </c>
    </row>
    <row r="2668" spans="1:2" x14ac:dyDescent="0.3">
      <c r="A2668">
        <v>560</v>
      </c>
      <c r="B2668">
        <v>6</v>
      </c>
    </row>
    <row r="2669" spans="1:2" x14ac:dyDescent="0.3">
      <c r="A2669">
        <v>560</v>
      </c>
      <c r="B2669">
        <v>9</v>
      </c>
    </row>
    <row r="2670" spans="1:2" x14ac:dyDescent="0.3">
      <c r="A2670">
        <v>560</v>
      </c>
      <c r="B2670">
        <v>10</v>
      </c>
    </row>
    <row r="2671" spans="1:2" x14ac:dyDescent="0.3">
      <c r="A2671">
        <v>561</v>
      </c>
      <c r="B2671">
        <v>1</v>
      </c>
    </row>
    <row r="2672" spans="1:2" x14ac:dyDescent="0.3">
      <c r="A2672">
        <v>561</v>
      </c>
      <c r="B2672">
        <v>3</v>
      </c>
    </row>
    <row r="2673" spans="1:2" x14ac:dyDescent="0.3">
      <c r="A2673">
        <v>561</v>
      </c>
      <c r="B2673">
        <v>5</v>
      </c>
    </row>
    <row r="2674" spans="1:2" x14ac:dyDescent="0.3">
      <c r="A2674">
        <v>561</v>
      </c>
      <c r="B2674">
        <v>6</v>
      </c>
    </row>
    <row r="2675" spans="1:2" x14ac:dyDescent="0.3">
      <c r="A2675">
        <v>561</v>
      </c>
      <c r="B2675">
        <v>7</v>
      </c>
    </row>
    <row r="2676" spans="1:2" x14ac:dyDescent="0.3">
      <c r="A2676">
        <v>561</v>
      </c>
      <c r="B2676">
        <v>10</v>
      </c>
    </row>
    <row r="2677" spans="1:2" x14ac:dyDescent="0.3">
      <c r="A2677">
        <v>562</v>
      </c>
      <c r="B2677">
        <v>2</v>
      </c>
    </row>
    <row r="2678" spans="1:2" x14ac:dyDescent="0.3">
      <c r="A2678">
        <v>562</v>
      </c>
      <c r="B2678">
        <v>7</v>
      </c>
    </row>
    <row r="2679" spans="1:2" x14ac:dyDescent="0.3">
      <c r="A2679">
        <v>562</v>
      </c>
      <c r="B2679">
        <v>8</v>
      </c>
    </row>
    <row r="2680" spans="1:2" x14ac:dyDescent="0.3">
      <c r="A2680">
        <v>563</v>
      </c>
      <c r="B2680">
        <v>2</v>
      </c>
    </row>
    <row r="2681" spans="1:2" x14ac:dyDescent="0.3">
      <c r="A2681">
        <v>563</v>
      </c>
      <c r="B2681">
        <v>6</v>
      </c>
    </row>
    <row r="2682" spans="1:2" x14ac:dyDescent="0.3">
      <c r="A2682">
        <v>563</v>
      </c>
      <c r="B2682">
        <v>8</v>
      </c>
    </row>
    <row r="2683" spans="1:2" x14ac:dyDescent="0.3">
      <c r="A2683">
        <v>563</v>
      </c>
      <c r="B2683">
        <v>10</v>
      </c>
    </row>
    <row r="2684" spans="1:2" x14ac:dyDescent="0.3">
      <c r="A2684">
        <v>564</v>
      </c>
      <c r="B2684">
        <v>1</v>
      </c>
    </row>
    <row r="2685" spans="1:2" x14ac:dyDescent="0.3">
      <c r="A2685">
        <v>564</v>
      </c>
      <c r="B2685">
        <v>2</v>
      </c>
    </row>
    <row r="2686" spans="1:2" x14ac:dyDescent="0.3">
      <c r="A2686">
        <v>564</v>
      </c>
      <c r="B2686">
        <v>6</v>
      </c>
    </row>
    <row r="2687" spans="1:2" x14ac:dyDescent="0.3">
      <c r="A2687">
        <v>564</v>
      </c>
      <c r="B2687">
        <v>7</v>
      </c>
    </row>
    <row r="2688" spans="1:2" x14ac:dyDescent="0.3">
      <c r="A2688">
        <v>564</v>
      </c>
      <c r="B2688">
        <v>8</v>
      </c>
    </row>
    <row r="2689" spans="1:2" x14ac:dyDescent="0.3">
      <c r="A2689">
        <v>565</v>
      </c>
      <c r="B2689">
        <v>1</v>
      </c>
    </row>
    <row r="2690" spans="1:2" x14ac:dyDescent="0.3">
      <c r="A2690">
        <v>565</v>
      </c>
      <c r="B2690">
        <v>3</v>
      </c>
    </row>
    <row r="2691" spans="1:2" x14ac:dyDescent="0.3">
      <c r="A2691">
        <v>565</v>
      </c>
      <c r="B2691">
        <v>7</v>
      </c>
    </row>
    <row r="2692" spans="1:2" x14ac:dyDescent="0.3">
      <c r="A2692">
        <v>565</v>
      </c>
      <c r="B2692">
        <v>10</v>
      </c>
    </row>
    <row r="2693" spans="1:2" x14ac:dyDescent="0.3">
      <c r="A2693">
        <v>565</v>
      </c>
      <c r="B2693">
        <v>13</v>
      </c>
    </row>
    <row r="2694" spans="1:2" x14ac:dyDescent="0.3">
      <c r="A2694">
        <v>565</v>
      </c>
      <c r="B2694">
        <v>14</v>
      </c>
    </row>
    <row r="2695" spans="1:2" x14ac:dyDescent="0.3">
      <c r="A2695">
        <v>565</v>
      </c>
      <c r="B2695">
        <v>15</v>
      </c>
    </row>
    <row r="2696" spans="1:2" x14ac:dyDescent="0.3">
      <c r="A2696">
        <v>566</v>
      </c>
      <c r="B2696">
        <v>5</v>
      </c>
    </row>
    <row r="2697" spans="1:2" x14ac:dyDescent="0.3">
      <c r="A2697">
        <v>566</v>
      </c>
      <c r="B2697">
        <v>6</v>
      </c>
    </row>
    <row r="2698" spans="1:2" x14ac:dyDescent="0.3">
      <c r="A2698">
        <v>566</v>
      </c>
      <c r="B2698">
        <v>8</v>
      </c>
    </row>
    <row r="2699" spans="1:2" x14ac:dyDescent="0.3">
      <c r="A2699">
        <v>567</v>
      </c>
      <c r="B2699">
        <v>2</v>
      </c>
    </row>
    <row r="2700" spans="1:2" x14ac:dyDescent="0.3">
      <c r="A2700">
        <v>567</v>
      </c>
      <c r="B2700">
        <v>4</v>
      </c>
    </row>
    <row r="2701" spans="1:2" x14ac:dyDescent="0.3">
      <c r="A2701">
        <v>567</v>
      </c>
      <c r="B2701">
        <v>5</v>
      </c>
    </row>
    <row r="2702" spans="1:2" x14ac:dyDescent="0.3">
      <c r="A2702">
        <v>567</v>
      </c>
      <c r="B2702">
        <v>6</v>
      </c>
    </row>
    <row r="2703" spans="1:2" x14ac:dyDescent="0.3">
      <c r="A2703">
        <v>567</v>
      </c>
      <c r="B2703">
        <v>8</v>
      </c>
    </row>
    <row r="2704" spans="1:2" x14ac:dyDescent="0.3">
      <c r="A2704">
        <v>567</v>
      </c>
      <c r="B2704">
        <v>9</v>
      </c>
    </row>
    <row r="2705" spans="1:2" x14ac:dyDescent="0.3">
      <c r="A2705">
        <v>568</v>
      </c>
      <c r="B2705">
        <v>2</v>
      </c>
    </row>
    <row r="2706" spans="1:2" x14ac:dyDescent="0.3">
      <c r="A2706">
        <v>568</v>
      </c>
      <c r="B2706">
        <v>7</v>
      </c>
    </row>
    <row r="2707" spans="1:2" x14ac:dyDescent="0.3">
      <c r="A2707">
        <v>568</v>
      </c>
      <c r="B2707">
        <v>8</v>
      </c>
    </row>
    <row r="2708" spans="1:2" x14ac:dyDescent="0.3">
      <c r="A2708">
        <v>569</v>
      </c>
      <c r="B2708">
        <v>3</v>
      </c>
    </row>
    <row r="2709" spans="1:2" x14ac:dyDescent="0.3">
      <c r="A2709">
        <v>569</v>
      </c>
      <c r="B2709">
        <v>4</v>
      </c>
    </row>
    <row r="2710" spans="1:2" x14ac:dyDescent="0.3">
      <c r="A2710">
        <v>569</v>
      </c>
      <c r="B2710">
        <v>5</v>
      </c>
    </row>
    <row r="2711" spans="1:2" x14ac:dyDescent="0.3">
      <c r="A2711">
        <v>570</v>
      </c>
      <c r="B2711">
        <v>1</v>
      </c>
    </row>
    <row r="2712" spans="1:2" x14ac:dyDescent="0.3">
      <c r="A2712">
        <v>570</v>
      </c>
      <c r="B2712">
        <v>5</v>
      </c>
    </row>
    <row r="2713" spans="1:2" x14ac:dyDescent="0.3">
      <c r="A2713">
        <v>570</v>
      </c>
      <c r="B2713">
        <v>8</v>
      </c>
    </row>
    <row r="2714" spans="1:2" x14ac:dyDescent="0.3">
      <c r="A2714">
        <v>570</v>
      </c>
      <c r="B2714">
        <v>10</v>
      </c>
    </row>
    <row r="2715" spans="1:2" x14ac:dyDescent="0.3">
      <c r="A2715">
        <v>571</v>
      </c>
      <c r="B2715">
        <v>2</v>
      </c>
    </row>
    <row r="2716" spans="1:2" x14ac:dyDescent="0.3">
      <c r="A2716">
        <v>571</v>
      </c>
      <c r="B2716">
        <v>4</v>
      </c>
    </row>
    <row r="2717" spans="1:2" x14ac:dyDescent="0.3">
      <c r="A2717">
        <v>571</v>
      </c>
      <c r="B2717">
        <v>6</v>
      </c>
    </row>
    <row r="2718" spans="1:2" x14ac:dyDescent="0.3">
      <c r="A2718">
        <v>571</v>
      </c>
      <c r="B2718">
        <v>7</v>
      </c>
    </row>
    <row r="2719" spans="1:2" x14ac:dyDescent="0.3">
      <c r="A2719">
        <v>571</v>
      </c>
      <c r="B2719">
        <v>9</v>
      </c>
    </row>
    <row r="2720" spans="1:2" x14ac:dyDescent="0.3">
      <c r="A2720">
        <v>572</v>
      </c>
      <c r="B2720">
        <v>1</v>
      </c>
    </row>
    <row r="2721" spans="1:2" x14ac:dyDescent="0.3">
      <c r="A2721">
        <v>572</v>
      </c>
      <c r="B2721">
        <v>5</v>
      </c>
    </row>
    <row r="2722" spans="1:2" x14ac:dyDescent="0.3">
      <c r="A2722">
        <v>572</v>
      </c>
      <c r="B2722">
        <v>6</v>
      </c>
    </row>
    <row r="2723" spans="1:2" x14ac:dyDescent="0.3">
      <c r="A2723">
        <v>572</v>
      </c>
      <c r="B2723">
        <v>7</v>
      </c>
    </row>
    <row r="2724" spans="1:2" x14ac:dyDescent="0.3">
      <c r="A2724">
        <v>572</v>
      </c>
      <c r="B2724">
        <v>8</v>
      </c>
    </row>
    <row r="2725" spans="1:2" x14ac:dyDescent="0.3">
      <c r="A2725">
        <v>572</v>
      </c>
      <c r="B2725">
        <v>10</v>
      </c>
    </row>
    <row r="2726" spans="1:2" x14ac:dyDescent="0.3">
      <c r="A2726">
        <v>573</v>
      </c>
      <c r="B2726">
        <v>1</v>
      </c>
    </row>
    <row r="2727" spans="1:2" x14ac:dyDescent="0.3">
      <c r="A2727">
        <v>573</v>
      </c>
      <c r="B2727">
        <v>2</v>
      </c>
    </row>
    <row r="2728" spans="1:2" x14ac:dyDescent="0.3">
      <c r="A2728">
        <v>573</v>
      </c>
      <c r="B2728">
        <v>3</v>
      </c>
    </row>
    <row r="2729" spans="1:2" x14ac:dyDescent="0.3">
      <c r="A2729">
        <v>573</v>
      </c>
      <c r="B2729">
        <v>4</v>
      </c>
    </row>
    <row r="2730" spans="1:2" x14ac:dyDescent="0.3">
      <c r="A2730">
        <v>573</v>
      </c>
      <c r="B2730">
        <v>7</v>
      </c>
    </row>
    <row r="2731" spans="1:2" x14ac:dyDescent="0.3">
      <c r="A2731">
        <v>573</v>
      </c>
      <c r="B2731">
        <v>9</v>
      </c>
    </row>
    <row r="2732" spans="1:2" x14ac:dyDescent="0.3">
      <c r="A2732">
        <v>574</v>
      </c>
      <c r="B2732">
        <v>3</v>
      </c>
    </row>
    <row r="2733" spans="1:2" x14ac:dyDescent="0.3">
      <c r="A2733">
        <v>574</v>
      </c>
      <c r="B2733">
        <v>9</v>
      </c>
    </row>
    <row r="2734" spans="1:2" x14ac:dyDescent="0.3">
      <c r="A2734">
        <v>574</v>
      </c>
      <c r="B2734">
        <v>10</v>
      </c>
    </row>
    <row r="2735" spans="1:2" x14ac:dyDescent="0.3">
      <c r="A2735">
        <v>575</v>
      </c>
      <c r="B2735">
        <v>2</v>
      </c>
    </row>
    <row r="2736" spans="1:2" x14ac:dyDescent="0.3">
      <c r="A2736">
        <v>575</v>
      </c>
      <c r="B2736">
        <v>3</v>
      </c>
    </row>
    <row r="2737" spans="1:2" x14ac:dyDescent="0.3">
      <c r="A2737">
        <v>575</v>
      </c>
      <c r="B2737">
        <v>6</v>
      </c>
    </row>
    <row r="2738" spans="1:2" x14ac:dyDescent="0.3">
      <c r="A2738">
        <v>575</v>
      </c>
      <c r="B2738">
        <v>7</v>
      </c>
    </row>
    <row r="2739" spans="1:2" x14ac:dyDescent="0.3">
      <c r="A2739">
        <v>575</v>
      </c>
      <c r="B2739">
        <v>8</v>
      </c>
    </row>
    <row r="2740" spans="1:2" x14ac:dyDescent="0.3">
      <c r="A2740">
        <v>575</v>
      </c>
      <c r="B2740">
        <v>9</v>
      </c>
    </row>
    <row r="2741" spans="1:2" x14ac:dyDescent="0.3">
      <c r="A2741">
        <v>576</v>
      </c>
      <c r="B2741">
        <v>2</v>
      </c>
    </row>
    <row r="2742" spans="1:2" x14ac:dyDescent="0.3">
      <c r="A2742">
        <v>576</v>
      </c>
      <c r="B2742">
        <v>4</v>
      </c>
    </row>
    <row r="2743" spans="1:2" x14ac:dyDescent="0.3">
      <c r="A2743">
        <v>576</v>
      </c>
      <c r="B2743">
        <v>5</v>
      </c>
    </row>
    <row r="2744" spans="1:2" x14ac:dyDescent="0.3">
      <c r="A2744">
        <v>576</v>
      </c>
      <c r="B2744">
        <v>10</v>
      </c>
    </row>
    <row r="2745" spans="1:2" x14ac:dyDescent="0.3">
      <c r="A2745">
        <v>577</v>
      </c>
      <c r="B2745">
        <v>3</v>
      </c>
    </row>
    <row r="2746" spans="1:2" x14ac:dyDescent="0.3">
      <c r="A2746">
        <v>577</v>
      </c>
      <c r="B2746">
        <v>5</v>
      </c>
    </row>
    <row r="2747" spans="1:2" x14ac:dyDescent="0.3">
      <c r="A2747">
        <v>577</v>
      </c>
      <c r="B2747">
        <v>7</v>
      </c>
    </row>
    <row r="2748" spans="1:2" x14ac:dyDescent="0.3">
      <c r="A2748">
        <v>577</v>
      </c>
      <c r="B2748">
        <v>8</v>
      </c>
    </row>
    <row r="2749" spans="1:2" x14ac:dyDescent="0.3">
      <c r="A2749">
        <v>577</v>
      </c>
      <c r="B2749">
        <v>9</v>
      </c>
    </row>
    <row r="2750" spans="1:2" x14ac:dyDescent="0.3">
      <c r="A2750">
        <v>577</v>
      </c>
      <c r="B2750">
        <v>10</v>
      </c>
    </row>
    <row r="2751" spans="1:2" x14ac:dyDescent="0.3">
      <c r="A2751">
        <v>578</v>
      </c>
      <c r="B2751">
        <v>2</v>
      </c>
    </row>
    <row r="2752" spans="1:2" x14ac:dyDescent="0.3">
      <c r="A2752">
        <v>578</v>
      </c>
      <c r="B2752">
        <v>4</v>
      </c>
    </row>
    <row r="2753" spans="1:2" x14ac:dyDescent="0.3">
      <c r="A2753">
        <v>578</v>
      </c>
      <c r="B2753">
        <v>5</v>
      </c>
    </row>
    <row r="2754" spans="1:2" x14ac:dyDescent="0.3">
      <c r="A2754">
        <v>578</v>
      </c>
      <c r="B2754">
        <v>7</v>
      </c>
    </row>
    <row r="2755" spans="1:2" x14ac:dyDescent="0.3">
      <c r="A2755">
        <v>578</v>
      </c>
      <c r="B2755">
        <v>8</v>
      </c>
    </row>
    <row r="2756" spans="1:2" x14ac:dyDescent="0.3">
      <c r="A2756">
        <v>579</v>
      </c>
      <c r="B2756">
        <v>1</v>
      </c>
    </row>
    <row r="2757" spans="1:2" x14ac:dyDescent="0.3">
      <c r="A2757">
        <v>579</v>
      </c>
      <c r="B2757">
        <v>4</v>
      </c>
    </row>
    <row r="2758" spans="1:2" x14ac:dyDescent="0.3">
      <c r="A2758">
        <v>579</v>
      </c>
      <c r="B2758">
        <v>5</v>
      </c>
    </row>
    <row r="2759" spans="1:2" x14ac:dyDescent="0.3">
      <c r="A2759">
        <v>579</v>
      </c>
      <c r="B2759">
        <v>6</v>
      </c>
    </row>
    <row r="2760" spans="1:2" x14ac:dyDescent="0.3">
      <c r="A2760">
        <v>579</v>
      </c>
      <c r="B2760">
        <v>7</v>
      </c>
    </row>
    <row r="2761" spans="1:2" x14ac:dyDescent="0.3">
      <c r="A2761">
        <v>579</v>
      </c>
      <c r="B2761">
        <v>10</v>
      </c>
    </row>
    <row r="2762" spans="1:2" x14ac:dyDescent="0.3">
      <c r="A2762">
        <v>580</v>
      </c>
      <c r="B2762">
        <v>1</v>
      </c>
    </row>
    <row r="2763" spans="1:2" x14ac:dyDescent="0.3">
      <c r="A2763">
        <v>580</v>
      </c>
      <c r="B2763">
        <v>2</v>
      </c>
    </row>
    <row r="2764" spans="1:2" x14ac:dyDescent="0.3">
      <c r="A2764">
        <v>580</v>
      </c>
      <c r="B2764">
        <v>4</v>
      </c>
    </row>
    <row r="2765" spans="1:2" x14ac:dyDescent="0.3">
      <c r="A2765">
        <v>580</v>
      </c>
      <c r="B2765">
        <v>7</v>
      </c>
    </row>
    <row r="2766" spans="1:2" x14ac:dyDescent="0.3">
      <c r="A2766">
        <v>580</v>
      </c>
      <c r="B2766">
        <v>8</v>
      </c>
    </row>
    <row r="2767" spans="1:2" x14ac:dyDescent="0.3">
      <c r="A2767">
        <v>580</v>
      </c>
      <c r="B2767">
        <v>10</v>
      </c>
    </row>
    <row r="2768" spans="1:2" x14ac:dyDescent="0.3">
      <c r="A2768">
        <v>581</v>
      </c>
      <c r="B2768">
        <v>1</v>
      </c>
    </row>
    <row r="2769" spans="1:2" x14ac:dyDescent="0.3">
      <c r="A2769">
        <v>581</v>
      </c>
      <c r="B2769">
        <v>4</v>
      </c>
    </row>
    <row r="2770" spans="1:2" x14ac:dyDescent="0.3">
      <c r="A2770">
        <v>581</v>
      </c>
      <c r="B2770">
        <v>7</v>
      </c>
    </row>
    <row r="2771" spans="1:2" x14ac:dyDescent="0.3">
      <c r="A2771">
        <v>581</v>
      </c>
      <c r="B2771">
        <v>8</v>
      </c>
    </row>
    <row r="2772" spans="1:2" x14ac:dyDescent="0.3">
      <c r="A2772">
        <v>581</v>
      </c>
      <c r="B2772">
        <v>9</v>
      </c>
    </row>
    <row r="2773" spans="1:2" x14ac:dyDescent="0.3">
      <c r="A2773">
        <v>582</v>
      </c>
      <c r="B2773">
        <v>3</v>
      </c>
    </row>
    <row r="2774" spans="1:2" x14ac:dyDescent="0.3">
      <c r="A2774">
        <v>582</v>
      </c>
      <c r="B2774">
        <v>5</v>
      </c>
    </row>
    <row r="2775" spans="1:2" x14ac:dyDescent="0.3">
      <c r="A2775">
        <v>582</v>
      </c>
      <c r="B2775">
        <v>6</v>
      </c>
    </row>
    <row r="2776" spans="1:2" x14ac:dyDescent="0.3">
      <c r="A2776">
        <v>582</v>
      </c>
      <c r="B2776">
        <v>7</v>
      </c>
    </row>
    <row r="2777" spans="1:2" x14ac:dyDescent="0.3">
      <c r="A2777">
        <v>582</v>
      </c>
      <c r="B2777">
        <v>8</v>
      </c>
    </row>
    <row r="2778" spans="1:2" x14ac:dyDescent="0.3">
      <c r="A2778">
        <v>582</v>
      </c>
      <c r="B2778">
        <v>10</v>
      </c>
    </row>
    <row r="2779" spans="1:2" x14ac:dyDescent="0.3">
      <c r="A2779">
        <v>583</v>
      </c>
      <c r="B2779">
        <v>3</v>
      </c>
    </row>
    <row r="2780" spans="1:2" x14ac:dyDescent="0.3">
      <c r="A2780">
        <v>583</v>
      </c>
      <c r="B2780">
        <v>4</v>
      </c>
    </row>
    <row r="2781" spans="1:2" x14ac:dyDescent="0.3">
      <c r="A2781">
        <v>583</v>
      </c>
      <c r="B2781">
        <v>7</v>
      </c>
    </row>
    <row r="2782" spans="1:2" x14ac:dyDescent="0.3">
      <c r="A2782">
        <v>583</v>
      </c>
      <c r="B2782">
        <v>8</v>
      </c>
    </row>
    <row r="2783" spans="1:2" x14ac:dyDescent="0.3">
      <c r="A2783">
        <v>583</v>
      </c>
      <c r="B2783">
        <v>9</v>
      </c>
    </row>
    <row r="2784" spans="1:2" x14ac:dyDescent="0.3">
      <c r="A2784">
        <v>583</v>
      </c>
      <c r="B2784">
        <v>10</v>
      </c>
    </row>
    <row r="2785" spans="1:2" x14ac:dyDescent="0.3">
      <c r="A2785">
        <v>584</v>
      </c>
      <c r="B2785">
        <v>2</v>
      </c>
    </row>
    <row r="2786" spans="1:2" x14ac:dyDescent="0.3">
      <c r="A2786">
        <v>584</v>
      </c>
      <c r="B2786">
        <v>4</v>
      </c>
    </row>
    <row r="2787" spans="1:2" x14ac:dyDescent="0.3">
      <c r="A2787">
        <v>584</v>
      </c>
      <c r="B2787">
        <v>5</v>
      </c>
    </row>
    <row r="2788" spans="1:2" x14ac:dyDescent="0.3">
      <c r="A2788">
        <v>584</v>
      </c>
      <c r="B2788">
        <v>10</v>
      </c>
    </row>
    <row r="2789" spans="1:2" x14ac:dyDescent="0.3">
      <c r="A2789">
        <v>585</v>
      </c>
      <c r="B2789">
        <v>1</v>
      </c>
    </row>
    <row r="2790" spans="1:2" x14ac:dyDescent="0.3">
      <c r="A2790">
        <v>585</v>
      </c>
      <c r="B2790">
        <v>2</v>
      </c>
    </row>
    <row r="2791" spans="1:2" x14ac:dyDescent="0.3">
      <c r="A2791">
        <v>585</v>
      </c>
      <c r="B2791">
        <v>5</v>
      </c>
    </row>
    <row r="2792" spans="1:2" x14ac:dyDescent="0.3">
      <c r="A2792">
        <v>585</v>
      </c>
      <c r="B2792">
        <v>8</v>
      </c>
    </row>
    <row r="2793" spans="1:2" x14ac:dyDescent="0.3">
      <c r="A2793">
        <v>585</v>
      </c>
      <c r="B2793">
        <v>9</v>
      </c>
    </row>
    <row r="2794" spans="1:2" x14ac:dyDescent="0.3">
      <c r="A2794">
        <v>586</v>
      </c>
      <c r="B2794">
        <v>1</v>
      </c>
    </row>
    <row r="2795" spans="1:2" x14ac:dyDescent="0.3">
      <c r="A2795">
        <v>586</v>
      </c>
      <c r="B2795">
        <v>2</v>
      </c>
    </row>
    <row r="2796" spans="1:2" x14ac:dyDescent="0.3">
      <c r="A2796">
        <v>586</v>
      </c>
      <c r="B2796">
        <v>9</v>
      </c>
    </row>
    <row r="2797" spans="1:2" x14ac:dyDescent="0.3">
      <c r="A2797">
        <v>587</v>
      </c>
      <c r="B2797">
        <v>4</v>
      </c>
    </row>
    <row r="2798" spans="1:2" x14ac:dyDescent="0.3">
      <c r="A2798">
        <v>587</v>
      </c>
      <c r="B2798">
        <v>6</v>
      </c>
    </row>
    <row r="2799" spans="1:2" x14ac:dyDescent="0.3">
      <c r="A2799">
        <v>587</v>
      </c>
      <c r="B2799">
        <v>9</v>
      </c>
    </row>
    <row r="2800" spans="1:2" x14ac:dyDescent="0.3">
      <c r="A2800">
        <v>588</v>
      </c>
      <c r="B2800">
        <v>2</v>
      </c>
    </row>
    <row r="2801" spans="1:2" x14ac:dyDescent="0.3">
      <c r="A2801">
        <v>588</v>
      </c>
      <c r="B2801">
        <v>5</v>
      </c>
    </row>
    <row r="2802" spans="1:2" x14ac:dyDescent="0.3">
      <c r="A2802">
        <v>588</v>
      </c>
      <c r="B2802">
        <v>6</v>
      </c>
    </row>
    <row r="2803" spans="1:2" x14ac:dyDescent="0.3">
      <c r="A2803">
        <v>588</v>
      </c>
      <c r="B2803">
        <v>9</v>
      </c>
    </row>
    <row r="2804" spans="1:2" x14ac:dyDescent="0.3">
      <c r="A2804">
        <v>589</v>
      </c>
      <c r="B2804">
        <v>1</v>
      </c>
    </row>
    <row r="2805" spans="1:2" x14ac:dyDescent="0.3">
      <c r="A2805">
        <v>589</v>
      </c>
      <c r="B2805">
        <v>6</v>
      </c>
    </row>
    <row r="2806" spans="1:2" x14ac:dyDescent="0.3">
      <c r="A2806">
        <v>589</v>
      </c>
      <c r="B2806">
        <v>9</v>
      </c>
    </row>
    <row r="2807" spans="1:2" x14ac:dyDescent="0.3">
      <c r="A2807">
        <v>589</v>
      </c>
      <c r="B2807">
        <v>10</v>
      </c>
    </row>
    <row r="2808" spans="1:2" x14ac:dyDescent="0.3">
      <c r="A2808">
        <v>590</v>
      </c>
      <c r="B2808">
        <v>1</v>
      </c>
    </row>
    <row r="2809" spans="1:2" x14ac:dyDescent="0.3">
      <c r="A2809">
        <v>590</v>
      </c>
      <c r="B2809">
        <v>4</v>
      </c>
    </row>
    <row r="2810" spans="1:2" x14ac:dyDescent="0.3">
      <c r="A2810">
        <v>590</v>
      </c>
      <c r="B2810">
        <v>5</v>
      </c>
    </row>
    <row r="2811" spans="1:2" x14ac:dyDescent="0.3">
      <c r="A2811">
        <v>590</v>
      </c>
      <c r="B2811">
        <v>8</v>
      </c>
    </row>
    <row r="2812" spans="1:2" x14ac:dyDescent="0.3">
      <c r="A2812">
        <v>591</v>
      </c>
      <c r="B2812">
        <v>1</v>
      </c>
    </row>
    <row r="2813" spans="1:2" x14ac:dyDescent="0.3">
      <c r="A2813">
        <v>591</v>
      </c>
      <c r="B2813">
        <v>2</v>
      </c>
    </row>
    <row r="2814" spans="1:2" x14ac:dyDescent="0.3">
      <c r="A2814">
        <v>591</v>
      </c>
      <c r="B2814">
        <v>4</v>
      </c>
    </row>
    <row r="2815" spans="1:2" x14ac:dyDescent="0.3">
      <c r="A2815">
        <v>591</v>
      </c>
      <c r="B2815">
        <v>5</v>
      </c>
    </row>
    <row r="2816" spans="1:2" x14ac:dyDescent="0.3">
      <c r="A2816">
        <v>591</v>
      </c>
      <c r="B2816">
        <v>6</v>
      </c>
    </row>
    <row r="2817" spans="1:2" x14ac:dyDescent="0.3">
      <c r="A2817">
        <v>591</v>
      </c>
      <c r="B2817">
        <v>10</v>
      </c>
    </row>
    <row r="2818" spans="1:2" x14ac:dyDescent="0.3">
      <c r="A2818">
        <v>591</v>
      </c>
      <c r="B2818">
        <v>12</v>
      </c>
    </row>
    <row r="2819" spans="1:2" x14ac:dyDescent="0.3">
      <c r="A2819">
        <v>591</v>
      </c>
      <c r="B2819">
        <v>13</v>
      </c>
    </row>
    <row r="2820" spans="1:2" x14ac:dyDescent="0.3">
      <c r="A2820">
        <v>591</v>
      </c>
      <c r="B2820">
        <v>15</v>
      </c>
    </row>
    <row r="2821" spans="1:2" x14ac:dyDescent="0.3">
      <c r="A2821">
        <v>591</v>
      </c>
      <c r="B2821">
        <v>17</v>
      </c>
    </row>
    <row r="2822" spans="1:2" x14ac:dyDescent="0.3">
      <c r="A2822">
        <v>592</v>
      </c>
      <c r="B2822">
        <v>1</v>
      </c>
    </row>
    <row r="2823" spans="1:2" x14ac:dyDescent="0.3">
      <c r="A2823">
        <v>592</v>
      </c>
      <c r="B2823">
        <v>3</v>
      </c>
    </row>
    <row r="2824" spans="1:2" x14ac:dyDescent="0.3">
      <c r="A2824">
        <v>592</v>
      </c>
      <c r="B2824">
        <v>4</v>
      </c>
    </row>
    <row r="2825" spans="1:2" x14ac:dyDescent="0.3">
      <c r="A2825">
        <v>592</v>
      </c>
      <c r="B2825">
        <v>5</v>
      </c>
    </row>
    <row r="2826" spans="1:2" x14ac:dyDescent="0.3">
      <c r="A2826">
        <v>592</v>
      </c>
      <c r="B2826">
        <v>7</v>
      </c>
    </row>
    <row r="2827" spans="1:2" x14ac:dyDescent="0.3">
      <c r="A2827">
        <v>592</v>
      </c>
      <c r="B2827">
        <v>10</v>
      </c>
    </row>
    <row r="2828" spans="1:2" x14ac:dyDescent="0.3">
      <c r="A2828">
        <v>593</v>
      </c>
      <c r="B2828">
        <v>3</v>
      </c>
    </row>
    <row r="2829" spans="1:2" x14ac:dyDescent="0.3">
      <c r="A2829">
        <v>593</v>
      </c>
      <c r="B2829">
        <v>5</v>
      </c>
    </row>
    <row r="2830" spans="1:2" x14ac:dyDescent="0.3">
      <c r="A2830">
        <v>593</v>
      </c>
      <c r="B2830">
        <v>7</v>
      </c>
    </row>
    <row r="2831" spans="1:2" x14ac:dyDescent="0.3">
      <c r="A2831">
        <v>593</v>
      </c>
      <c r="B2831">
        <v>9</v>
      </c>
    </row>
    <row r="2832" spans="1:2" x14ac:dyDescent="0.3">
      <c r="A2832">
        <v>594</v>
      </c>
      <c r="B2832">
        <v>3</v>
      </c>
    </row>
    <row r="2833" spans="1:2" x14ac:dyDescent="0.3">
      <c r="A2833">
        <v>594</v>
      </c>
      <c r="B2833">
        <v>5</v>
      </c>
    </row>
    <row r="2834" spans="1:2" x14ac:dyDescent="0.3">
      <c r="A2834">
        <v>594</v>
      </c>
      <c r="B2834">
        <v>7</v>
      </c>
    </row>
    <row r="2835" spans="1:2" x14ac:dyDescent="0.3">
      <c r="A2835">
        <v>594</v>
      </c>
      <c r="B2835">
        <v>8</v>
      </c>
    </row>
    <row r="2836" spans="1:2" x14ac:dyDescent="0.3">
      <c r="A2836">
        <v>595</v>
      </c>
      <c r="B2836">
        <v>1</v>
      </c>
    </row>
    <row r="2837" spans="1:2" x14ac:dyDescent="0.3">
      <c r="A2837">
        <v>595</v>
      </c>
      <c r="B2837">
        <v>3</v>
      </c>
    </row>
    <row r="2838" spans="1:2" x14ac:dyDescent="0.3">
      <c r="A2838">
        <v>595</v>
      </c>
      <c r="B2838">
        <v>7</v>
      </c>
    </row>
    <row r="2839" spans="1:2" x14ac:dyDescent="0.3">
      <c r="A2839">
        <v>595</v>
      </c>
      <c r="B2839">
        <v>8</v>
      </c>
    </row>
    <row r="2840" spans="1:2" x14ac:dyDescent="0.3">
      <c r="A2840">
        <v>595</v>
      </c>
      <c r="B2840">
        <v>9</v>
      </c>
    </row>
    <row r="2841" spans="1:2" x14ac:dyDescent="0.3">
      <c r="A2841">
        <v>596</v>
      </c>
      <c r="B2841">
        <v>2</v>
      </c>
    </row>
    <row r="2842" spans="1:2" x14ac:dyDescent="0.3">
      <c r="A2842">
        <v>596</v>
      </c>
      <c r="B2842">
        <v>3</v>
      </c>
    </row>
    <row r="2843" spans="1:2" x14ac:dyDescent="0.3">
      <c r="A2843">
        <v>596</v>
      </c>
      <c r="B2843">
        <v>4</v>
      </c>
    </row>
    <row r="2844" spans="1:2" x14ac:dyDescent="0.3">
      <c r="A2844">
        <v>596</v>
      </c>
      <c r="B2844">
        <v>5</v>
      </c>
    </row>
    <row r="2845" spans="1:2" x14ac:dyDescent="0.3">
      <c r="A2845">
        <v>596</v>
      </c>
      <c r="B2845">
        <v>8</v>
      </c>
    </row>
    <row r="2846" spans="1:2" x14ac:dyDescent="0.3">
      <c r="A2846">
        <v>597</v>
      </c>
      <c r="B2846">
        <v>1</v>
      </c>
    </row>
    <row r="2847" spans="1:2" x14ac:dyDescent="0.3">
      <c r="A2847">
        <v>597</v>
      </c>
      <c r="B2847">
        <v>2</v>
      </c>
    </row>
    <row r="2848" spans="1:2" x14ac:dyDescent="0.3">
      <c r="A2848">
        <v>597</v>
      </c>
      <c r="B2848">
        <v>3</v>
      </c>
    </row>
    <row r="2849" spans="1:2" x14ac:dyDescent="0.3">
      <c r="A2849">
        <v>597</v>
      </c>
      <c r="B2849">
        <v>9</v>
      </c>
    </row>
    <row r="2850" spans="1:2" x14ac:dyDescent="0.3">
      <c r="A2850">
        <v>598</v>
      </c>
      <c r="B2850">
        <v>4</v>
      </c>
    </row>
    <row r="2851" spans="1:2" x14ac:dyDescent="0.3">
      <c r="A2851">
        <v>598</v>
      </c>
      <c r="B2851">
        <v>5</v>
      </c>
    </row>
    <row r="2852" spans="1:2" x14ac:dyDescent="0.3">
      <c r="A2852">
        <v>598</v>
      </c>
      <c r="B2852">
        <v>10</v>
      </c>
    </row>
    <row r="2853" spans="1:2" x14ac:dyDescent="0.3">
      <c r="A2853">
        <v>599</v>
      </c>
      <c r="B2853">
        <v>4</v>
      </c>
    </row>
    <row r="2854" spans="1:2" x14ac:dyDescent="0.3">
      <c r="A2854">
        <v>599</v>
      </c>
      <c r="B2854">
        <v>6</v>
      </c>
    </row>
    <row r="2855" spans="1:2" x14ac:dyDescent="0.3">
      <c r="A2855">
        <v>599</v>
      </c>
      <c r="B2855">
        <v>8</v>
      </c>
    </row>
    <row r="2856" spans="1:2" x14ac:dyDescent="0.3">
      <c r="A2856">
        <v>600</v>
      </c>
      <c r="B2856">
        <v>1</v>
      </c>
    </row>
    <row r="2857" spans="1:2" x14ac:dyDescent="0.3">
      <c r="A2857">
        <v>600</v>
      </c>
      <c r="B2857">
        <v>5</v>
      </c>
    </row>
    <row r="2858" spans="1:2" x14ac:dyDescent="0.3">
      <c r="A2858">
        <v>600</v>
      </c>
      <c r="B2858">
        <v>6</v>
      </c>
    </row>
    <row r="2859" spans="1:2" x14ac:dyDescent="0.3">
      <c r="A2859">
        <v>600</v>
      </c>
      <c r="B2859">
        <v>8</v>
      </c>
    </row>
    <row r="2860" spans="1:2" x14ac:dyDescent="0.3">
      <c r="A2860">
        <v>601</v>
      </c>
      <c r="B2860">
        <v>3</v>
      </c>
    </row>
    <row r="2861" spans="1:2" x14ac:dyDescent="0.3">
      <c r="A2861">
        <v>601</v>
      </c>
      <c r="B2861">
        <v>7</v>
      </c>
    </row>
    <row r="2862" spans="1:2" x14ac:dyDescent="0.3">
      <c r="A2862">
        <v>601</v>
      </c>
      <c r="B2862">
        <v>8</v>
      </c>
    </row>
    <row r="2863" spans="1:2" x14ac:dyDescent="0.3">
      <c r="A2863">
        <v>602</v>
      </c>
      <c r="B2863">
        <v>2</v>
      </c>
    </row>
    <row r="2864" spans="1:2" x14ac:dyDescent="0.3">
      <c r="A2864">
        <v>602</v>
      </c>
      <c r="B2864">
        <v>3</v>
      </c>
    </row>
    <row r="2865" spans="1:2" x14ac:dyDescent="0.3">
      <c r="A2865">
        <v>602</v>
      </c>
      <c r="B2865">
        <v>4</v>
      </c>
    </row>
    <row r="2866" spans="1:2" x14ac:dyDescent="0.3">
      <c r="A2866">
        <v>602</v>
      </c>
      <c r="B2866">
        <v>5</v>
      </c>
    </row>
    <row r="2867" spans="1:2" x14ac:dyDescent="0.3">
      <c r="A2867">
        <v>602</v>
      </c>
      <c r="B2867">
        <v>6</v>
      </c>
    </row>
    <row r="2868" spans="1:2" x14ac:dyDescent="0.3">
      <c r="A2868">
        <v>602</v>
      </c>
      <c r="B2868">
        <v>10</v>
      </c>
    </row>
    <row r="2869" spans="1:2" x14ac:dyDescent="0.3">
      <c r="A2869">
        <v>603</v>
      </c>
      <c r="B2869">
        <v>7</v>
      </c>
    </row>
    <row r="2870" spans="1:2" x14ac:dyDescent="0.3">
      <c r="A2870">
        <v>603</v>
      </c>
      <c r="B2870">
        <v>8</v>
      </c>
    </row>
    <row r="2871" spans="1:2" x14ac:dyDescent="0.3">
      <c r="A2871">
        <v>603</v>
      </c>
      <c r="B2871">
        <v>10</v>
      </c>
    </row>
    <row r="2872" spans="1:2" x14ac:dyDescent="0.3">
      <c r="A2872">
        <v>604</v>
      </c>
      <c r="B2872">
        <v>1</v>
      </c>
    </row>
    <row r="2873" spans="1:2" x14ac:dyDescent="0.3">
      <c r="A2873">
        <v>604</v>
      </c>
      <c r="B2873">
        <v>4</v>
      </c>
    </row>
    <row r="2874" spans="1:2" x14ac:dyDescent="0.3">
      <c r="A2874">
        <v>604</v>
      </c>
      <c r="B2874">
        <v>7</v>
      </c>
    </row>
    <row r="2875" spans="1:2" x14ac:dyDescent="0.3">
      <c r="A2875">
        <v>605</v>
      </c>
      <c r="B2875">
        <v>1</v>
      </c>
    </row>
    <row r="2876" spans="1:2" x14ac:dyDescent="0.3">
      <c r="A2876">
        <v>605</v>
      </c>
      <c r="B2876">
        <v>2</v>
      </c>
    </row>
    <row r="2877" spans="1:2" x14ac:dyDescent="0.3">
      <c r="A2877">
        <v>605</v>
      </c>
      <c r="B2877">
        <v>3</v>
      </c>
    </row>
    <row r="2878" spans="1:2" x14ac:dyDescent="0.3">
      <c r="A2878">
        <v>605</v>
      </c>
      <c r="B2878">
        <v>4</v>
      </c>
    </row>
    <row r="2879" spans="1:2" x14ac:dyDescent="0.3">
      <c r="A2879">
        <v>605</v>
      </c>
      <c r="B2879">
        <v>8</v>
      </c>
    </row>
    <row r="2880" spans="1:2" x14ac:dyDescent="0.3">
      <c r="A2880">
        <v>605</v>
      </c>
      <c r="B2880">
        <v>10</v>
      </c>
    </row>
    <row r="2881" spans="1:2" x14ac:dyDescent="0.3">
      <c r="A2881">
        <v>606</v>
      </c>
      <c r="B2881">
        <v>1</v>
      </c>
    </row>
    <row r="2882" spans="1:2" x14ac:dyDescent="0.3">
      <c r="A2882">
        <v>606</v>
      </c>
      <c r="B2882">
        <v>4</v>
      </c>
    </row>
    <row r="2883" spans="1:2" x14ac:dyDescent="0.3">
      <c r="A2883">
        <v>606</v>
      </c>
      <c r="B2883">
        <v>5</v>
      </c>
    </row>
    <row r="2884" spans="1:2" x14ac:dyDescent="0.3">
      <c r="A2884">
        <v>606</v>
      </c>
      <c r="B2884">
        <v>6</v>
      </c>
    </row>
    <row r="2885" spans="1:2" x14ac:dyDescent="0.3">
      <c r="A2885">
        <v>606</v>
      </c>
      <c r="B2885">
        <v>9</v>
      </c>
    </row>
    <row r="2886" spans="1:2" x14ac:dyDescent="0.3">
      <c r="A2886">
        <v>607</v>
      </c>
      <c r="B2886">
        <v>3</v>
      </c>
    </row>
    <row r="2887" spans="1:2" x14ac:dyDescent="0.3">
      <c r="A2887">
        <v>607</v>
      </c>
      <c r="B2887">
        <v>5</v>
      </c>
    </row>
    <row r="2888" spans="1:2" x14ac:dyDescent="0.3">
      <c r="A2888">
        <v>607</v>
      </c>
      <c r="B2888">
        <v>7</v>
      </c>
    </row>
    <row r="2889" spans="1:2" x14ac:dyDescent="0.3">
      <c r="A2889">
        <v>607</v>
      </c>
      <c r="B2889">
        <v>8</v>
      </c>
    </row>
    <row r="2890" spans="1:2" x14ac:dyDescent="0.3">
      <c r="A2890">
        <v>607</v>
      </c>
      <c r="B2890">
        <v>9</v>
      </c>
    </row>
    <row r="2891" spans="1:2" x14ac:dyDescent="0.3">
      <c r="A2891">
        <v>607</v>
      </c>
      <c r="B2891">
        <v>10</v>
      </c>
    </row>
    <row r="2892" spans="1:2" x14ac:dyDescent="0.3">
      <c r="A2892">
        <v>608</v>
      </c>
      <c r="B2892">
        <v>3</v>
      </c>
    </row>
    <row r="2893" spans="1:2" x14ac:dyDescent="0.3">
      <c r="A2893">
        <v>608</v>
      </c>
      <c r="B2893">
        <v>5</v>
      </c>
    </row>
    <row r="2894" spans="1:2" x14ac:dyDescent="0.3">
      <c r="A2894">
        <v>608</v>
      </c>
      <c r="B2894">
        <v>8</v>
      </c>
    </row>
    <row r="2895" spans="1:2" x14ac:dyDescent="0.3">
      <c r="A2895">
        <v>608</v>
      </c>
      <c r="B2895">
        <v>10</v>
      </c>
    </row>
    <row r="2896" spans="1:2" x14ac:dyDescent="0.3">
      <c r="A2896">
        <v>609</v>
      </c>
      <c r="B2896">
        <v>1</v>
      </c>
    </row>
    <row r="2897" spans="1:2" x14ac:dyDescent="0.3">
      <c r="A2897">
        <v>609</v>
      </c>
      <c r="B2897">
        <v>2</v>
      </c>
    </row>
    <row r="2898" spans="1:2" x14ac:dyDescent="0.3">
      <c r="A2898">
        <v>609</v>
      </c>
      <c r="B2898">
        <v>4</v>
      </c>
    </row>
    <row r="2899" spans="1:2" x14ac:dyDescent="0.3">
      <c r="A2899">
        <v>609</v>
      </c>
      <c r="B2899">
        <v>5</v>
      </c>
    </row>
    <row r="2900" spans="1:2" x14ac:dyDescent="0.3">
      <c r="A2900">
        <v>609</v>
      </c>
      <c r="B2900">
        <v>10</v>
      </c>
    </row>
    <row r="2901" spans="1:2" x14ac:dyDescent="0.3">
      <c r="A2901">
        <v>610</v>
      </c>
      <c r="B2901">
        <v>2</v>
      </c>
    </row>
    <row r="2902" spans="1:2" x14ac:dyDescent="0.3">
      <c r="A2902">
        <v>610</v>
      </c>
      <c r="B2902">
        <v>5</v>
      </c>
    </row>
    <row r="2903" spans="1:2" x14ac:dyDescent="0.3">
      <c r="A2903">
        <v>610</v>
      </c>
      <c r="B2903">
        <v>8</v>
      </c>
    </row>
    <row r="2904" spans="1:2" x14ac:dyDescent="0.3">
      <c r="A2904">
        <v>610</v>
      </c>
      <c r="B2904">
        <v>9</v>
      </c>
    </row>
    <row r="2905" spans="1:2" x14ac:dyDescent="0.3">
      <c r="A2905">
        <v>610</v>
      </c>
      <c r="B2905">
        <v>14</v>
      </c>
    </row>
    <row r="2906" spans="1:2" x14ac:dyDescent="0.3">
      <c r="A2906">
        <v>610</v>
      </c>
      <c r="B2906">
        <v>15</v>
      </c>
    </row>
    <row r="2907" spans="1:2" x14ac:dyDescent="0.3">
      <c r="A2907">
        <v>610</v>
      </c>
      <c r="B2907">
        <v>18</v>
      </c>
    </row>
    <row r="2908" spans="1:2" x14ac:dyDescent="0.3">
      <c r="A2908">
        <v>611</v>
      </c>
      <c r="B2908">
        <v>3</v>
      </c>
    </row>
    <row r="2909" spans="1:2" x14ac:dyDescent="0.3">
      <c r="A2909">
        <v>611</v>
      </c>
      <c r="B2909">
        <v>4</v>
      </c>
    </row>
    <row r="2910" spans="1:2" x14ac:dyDescent="0.3">
      <c r="A2910">
        <v>611</v>
      </c>
      <c r="B2910">
        <v>5</v>
      </c>
    </row>
    <row r="2911" spans="1:2" x14ac:dyDescent="0.3">
      <c r="A2911">
        <v>611</v>
      </c>
      <c r="B2911">
        <v>7</v>
      </c>
    </row>
    <row r="2912" spans="1:2" x14ac:dyDescent="0.3">
      <c r="A2912">
        <v>611</v>
      </c>
      <c r="B2912">
        <v>8</v>
      </c>
    </row>
    <row r="2913" spans="1:2" x14ac:dyDescent="0.3">
      <c r="A2913">
        <v>612</v>
      </c>
      <c r="B2913">
        <v>1</v>
      </c>
    </row>
    <row r="2914" spans="1:2" x14ac:dyDescent="0.3">
      <c r="A2914">
        <v>612</v>
      </c>
      <c r="B2914">
        <v>2</v>
      </c>
    </row>
    <row r="2915" spans="1:2" x14ac:dyDescent="0.3">
      <c r="A2915">
        <v>612</v>
      </c>
      <c r="B2915">
        <v>4</v>
      </c>
    </row>
    <row r="2916" spans="1:2" x14ac:dyDescent="0.3">
      <c r="A2916">
        <v>612</v>
      </c>
      <c r="B2916">
        <v>8</v>
      </c>
    </row>
    <row r="2917" spans="1:2" x14ac:dyDescent="0.3">
      <c r="A2917">
        <v>613</v>
      </c>
      <c r="B2917">
        <v>4</v>
      </c>
    </row>
    <row r="2918" spans="1:2" x14ac:dyDescent="0.3">
      <c r="A2918">
        <v>613</v>
      </c>
      <c r="B2918">
        <v>6</v>
      </c>
    </row>
    <row r="2919" spans="1:2" x14ac:dyDescent="0.3">
      <c r="A2919">
        <v>613</v>
      </c>
      <c r="B2919">
        <v>7</v>
      </c>
    </row>
    <row r="2920" spans="1:2" x14ac:dyDescent="0.3">
      <c r="A2920">
        <v>613</v>
      </c>
      <c r="B2920">
        <v>10</v>
      </c>
    </row>
    <row r="2921" spans="1:2" x14ac:dyDescent="0.3">
      <c r="A2921">
        <v>614</v>
      </c>
      <c r="B2921">
        <v>3</v>
      </c>
    </row>
    <row r="2922" spans="1:2" x14ac:dyDescent="0.3">
      <c r="A2922">
        <v>614</v>
      </c>
      <c r="B2922">
        <v>4</v>
      </c>
    </row>
    <row r="2923" spans="1:2" x14ac:dyDescent="0.3">
      <c r="A2923">
        <v>614</v>
      </c>
      <c r="B2923">
        <v>6</v>
      </c>
    </row>
    <row r="2924" spans="1:2" x14ac:dyDescent="0.3">
      <c r="A2924">
        <v>614</v>
      </c>
      <c r="B2924">
        <v>8</v>
      </c>
    </row>
    <row r="2925" spans="1:2" x14ac:dyDescent="0.3">
      <c r="A2925">
        <v>614</v>
      </c>
      <c r="B2925">
        <v>10</v>
      </c>
    </row>
    <row r="2926" spans="1:2" x14ac:dyDescent="0.3">
      <c r="A2926">
        <v>615</v>
      </c>
      <c r="B2926">
        <v>1</v>
      </c>
    </row>
    <row r="2927" spans="1:2" x14ac:dyDescent="0.3">
      <c r="A2927">
        <v>615</v>
      </c>
      <c r="B2927">
        <v>2</v>
      </c>
    </row>
    <row r="2928" spans="1:2" x14ac:dyDescent="0.3">
      <c r="A2928">
        <v>615</v>
      </c>
      <c r="B2928">
        <v>5</v>
      </c>
    </row>
    <row r="2929" spans="1:2" x14ac:dyDescent="0.3">
      <c r="A2929">
        <v>615</v>
      </c>
      <c r="B2929">
        <v>7</v>
      </c>
    </row>
    <row r="2930" spans="1:2" x14ac:dyDescent="0.3">
      <c r="A2930">
        <v>615</v>
      </c>
      <c r="B2930">
        <v>8</v>
      </c>
    </row>
    <row r="2931" spans="1:2" x14ac:dyDescent="0.3">
      <c r="A2931">
        <v>615</v>
      </c>
      <c r="B2931">
        <v>9</v>
      </c>
    </row>
    <row r="2932" spans="1:2" x14ac:dyDescent="0.3">
      <c r="A2932">
        <v>616</v>
      </c>
      <c r="B2932">
        <v>3</v>
      </c>
    </row>
    <row r="2933" spans="1:2" x14ac:dyDescent="0.3">
      <c r="A2933">
        <v>616</v>
      </c>
      <c r="B2933">
        <v>4</v>
      </c>
    </row>
    <row r="2934" spans="1:2" x14ac:dyDescent="0.3">
      <c r="A2934">
        <v>616</v>
      </c>
      <c r="B2934">
        <v>5</v>
      </c>
    </row>
    <row r="2935" spans="1:2" x14ac:dyDescent="0.3">
      <c r="A2935">
        <v>616</v>
      </c>
      <c r="B2935">
        <v>8</v>
      </c>
    </row>
    <row r="2936" spans="1:2" x14ac:dyDescent="0.3">
      <c r="A2936">
        <v>616</v>
      </c>
      <c r="B2936">
        <v>9</v>
      </c>
    </row>
    <row r="2937" spans="1:2" x14ac:dyDescent="0.3">
      <c r="A2937">
        <v>616</v>
      </c>
      <c r="B2937">
        <v>10</v>
      </c>
    </row>
    <row r="2938" spans="1:2" x14ac:dyDescent="0.3">
      <c r="A2938">
        <v>617</v>
      </c>
      <c r="B2938">
        <v>1</v>
      </c>
    </row>
    <row r="2939" spans="1:2" x14ac:dyDescent="0.3">
      <c r="A2939">
        <v>617</v>
      </c>
      <c r="B2939">
        <v>2</v>
      </c>
    </row>
    <row r="2940" spans="1:2" x14ac:dyDescent="0.3">
      <c r="A2940">
        <v>617</v>
      </c>
      <c r="B2940">
        <v>6</v>
      </c>
    </row>
    <row r="2941" spans="1:2" x14ac:dyDescent="0.3">
      <c r="A2941">
        <v>617</v>
      </c>
      <c r="B2941">
        <v>9</v>
      </c>
    </row>
    <row r="2942" spans="1:2" x14ac:dyDescent="0.3">
      <c r="A2942">
        <v>617</v>
      </c>
      <c r="B2942">
        <v>10</v>
      </c>
    </row>
    <row r="2943" spans="1:2" x14ac:dyDescent="0.3">
      <c r="A2943">
        <v>618</v>
      </c>
      <c r="B2943">
        <v>1</v>
      </c>
    </row>
    <row r="2944" spans="1:2" x14ac:dyDescent="0.3">
      <c r="A2944">
        <v>618</v>
      </c>
      <c r="B2944">
        <v>3</v>
      </c>
    </row>
    <row r="2945" spans="1:2" x14ac:dyDescent="0.3">
      <c r="A2945">
        <v>618</v>
      </c>
      <c r="B2945">
        <v>6</v>
      </c>
    </row>
    <row r="2946" spans="1:2" x14ac:dyDescent="0.3">
      <c r="A2946">
        <v>618</v>
      </c>
      <c r="B2946">
        <v>9</v>
      </c>
    </row>
    <row r="2947" spans="1:2" x14ac:dyDescent="0.3">
      <c r="A2947">
        <v>618</v>
      </c>
      <c r="B2947">
        <v>10</v>
      </c>
    </row>
    <row r="2948" spans="1:2" x14ac:dyDescent="0.3">
      <c r="A2948">
        <v>618</v>
      </c>
      <c r="B2948">
        <v>13</v>
      </c>
    </row>
    <row r="2949" spans="1:2" x14ac:dyDescent="0.3">
      <c r="A2949">
        <v>619</v>
      </c>
      <c r="B2949">
        <v>2</v>
      </c>
    </row>
    <row r="2950" spans="1:2" x14ac:dyDescent="0.3">
      <c r="A2950">
        <v>619</v>
      </c>
      <c r="B2950">
        <v>5</v>
      </c>
    </row>
    <row r="2951" spans="1:2" x14ac:dyDescent="0.3">
      <c r="A2951">
        <v>619</v>
      </c>
      <c r="B2951">
        <v>7</v>
      </c>
    </row>
    <row r="2952" spans="1:2" x14ac:dyDescent="0.3">
      <c r="A2952">
        <v>619</v>
      </c>
      <c r="B2952">
        <v>8</v>
      </c>
    </row>
    <row r="2953" spans="1:2" x14ac:dyDescent="0.3">
      <c r="A2953">
        <v>619</v>
      </c>
      <c r="B2953">
        <v>9</v>
      </c>
    </row>
    <row r="2954" spans="1:2" x14ac:dyDescent="0.3">
      <c r="A2954">
        <v>619</v>
      </c>
      <c r="B2954">
        <v>10</v>
      </c>
    </row>
    <row r="2955" spans="1:2" x14ac:dyDescent="0.3">
      <c r="A2955">
        <v>620</v>
      </c>
      <c r="B2955">
        <v>1</v>
      </c>
    </row>
    <row r="2956" spans="1:2" x14ac:dyDescent="0.3">
      <c r="A2956">
        <v>620</v>
      </c>
      <c r="B2956">
        <v>2</v>
      </c>
    </row>
    <row r="2957" spans="1:2" x14ac:dyDescent="0.3">
      <c r="A2957">
        <v>620</v>
      </c>
      <c r="B2957">
        <v>4</v>
      </c>
    </row>
    <row r="2958" spans="1:2" x14ac:dyDescent="0.3">
      <c r="A2958">
        <v>620</v>
      </c>
      <c r="B2958">
        <v>7</v>
      </c>
    </row>
    <row r="2959" spans="1:2" x14ac:dyDescent="0.3">
      <c r="A2959">
        <v>620</v>
      </c>
      <c r="B2959">
        <v>10</v>
      </c>
    </row>
    <row r="2960" spans="1:2" x14ac:dyDescent="0.3">
      <c r="A2960">
        <v>621</v>
      </c>
      <c r="B2960">
        <v>1</v>
      </c>
    </row>
    <row r="2961" spans="1:2" x14ac:dyDescent="0.3">
      <c r="A2961">
        <v>621</v>
      </c>
      <c r="B2961">
        <v>2</v>
      </c>
    </row>
    <row r="2962" spans="1:2" x14ac:dyDescent="0.3">
      <c r="A2962">
        <v>621</v>
      </c>
      <c r="B2962">
        <v>5</v>
      </c>
    </row>
    <row r="2963" spans="1:2" x14ac:dyDescent="0.3">
      <c r="A2963">
        <v>621</v>
      </c>
      <c r="B2963">
        <v>7</v>
      </c>
    </row>
    <row r="2964" spans="1:2" x14ac:dyDescent="0.3">
      <c r="A2964">
        <v>621</v>
      </c>
      <c r="B2964">
        <v>9</v>
      </c>
    </row>
    <row r="2965" spans="1:2" x14ac:dyDescent="0.3">
      <c r="A2965">
        <v>621</v>
      </c>
      <c r="B2965">
        <v>10</v>
      </c>
    </row>
    <row r="2966" spans="1:2" x14ac:dyDescent="0.3">
      <c r="A2966">
        <v>622</v>
      </c>
      <c r="B2966">
        <v>1</v>
      </c>
    </row>
    <row r="2967" spans="1:2" x14ac:dyDescent="0.3">
      <c r="A2967">
        <v>622</v>
      </c>
      <c r="B2967">
        <v>3</v>
      </c>
    </row>
    <row r="2968" spans="1:2" x14ac:dyDescent="0.3">
      <c r="A2968">
        <v>622</v>
      </c>
      <c r="B2968">
        <v>4</v>
      </c>
    </row>
    <row r="2969" spans="1:2" x14ac:dyDescent="0.3">
      <c r="A2969">
        <v>622</v>
      </c>
      <c r="B2969">
        <v>8</v>
      </c>
    </row>
    <row r="2970" spans="1:2" x14ac:dyDescent="0.3">
      <c r="A2970">
        <v>622</v>
      </c>
      <c r="B2970">
        <v>9</v>
      </c>
    </row>
    <row r="2971" spans="1:2" x14ac:dyDescent="0.3">
      <c r="A2971">
        <v>623</v>
      </c>
      <c r="B2971">
        <v>1</v>
      </c>
    </row>
    <row r="2972" spans="1:2" x14ac:dyDescent="0.3">
      <c r="A2972">
        <v>623</v>
      </c>
      <c r="B2972">
        <v>2</v>
      </c>
    </row>
    <row r="2973" spans="1:2" x14ac:dyDescent="0.3">
      <c r="A2973">
        <v>623</v>
      </c>
      <c r="B2973">
        <v>4</v>
      </c>
    </row>
    <row r="2974" spans="1:2" x14ac:dyDescent="0.3">
      <c r="A2974">
        <v>623</v>
      </c>
      <c r="B2974">
        <v>7</v>
      </c>
    </row>
    <row r="2975" spans="1:2" x14ac:dyDescent="0.3">
      <c r="A2975">
        <v>623</v>
      </c>
      <c r="B2975">
        <v>9</v>
      </c>
    </row>
    <row r="2976" spans="1:2" x14ac:dyDescent="0.3">
      <c r="A2976">
        <v>623</v>
      </c>
      <c r="B2976">
        <v>10</v>
      </c>
    </row>
    <row r="2977" spans="1:2" x14ac:dyDescent="0.3">
      <c r="A2977">
        <v>623</v>
      </c>
      <c r="B2977">
        <v>15</v>
      </c>
    </row>
    <row r="2978" spans="1:2" x14ac:dyDescent="0.3">
      <c r="A2978">
        <v>624</v>
      </c>
      <c r="B2978">
        <v>1</v>
      </c>
    </row>
    <row r="2979" spans="1:2" x14ac:dyDescent="0.3">
      <c r="A2979">
        <v>624</v>
      </c>
      <c r="B2979">
        <v>3</v>
      </c>
    </row>
    <row r="2980" spans="1:2" x14ac:dyDescent="0.3">
      <c r="A2980">
        <v>624</v>
      </c>
      <c r="B2980">
        <v>5</v>
      </c>
    </row>
    <row r="2981" spans="1:2" x14ac:dyDescent="0.3">
      <c r="A2981">
        <v>624</v>
      </c>
      <c r="B2981">
        <v>7</v>
      </c>
    </row>
    <row r="2982" spans="1:2" x14ac:dyDescent="0.3">
      <c r="A2982">
        <v>624</v>
      </c>
      <c r="B2982">
        <v>8</v>
      </c>
    </row>
    <row r="2983" spans="1:2" x14ac:dyDescent="0.3">
      <c r="A2983">
        <v>624</v>
      </c>
      <c r="B2983">
        <v>10</v>
      </c>
    </row>
    <row r="2984" spans="1:2" x14ac:dyDescent="0.3">
      <c r="A2984">
        <v>625</v>
      </c>
      <c r="B2984">
        <v>3</v>
      </c>
    </row>
    <row r="2985" spans="1:2" x14ac:dyDescent="0.3">
      <c r="A2985">
        <v>625</v>
      </c>
      <c r="B2985">
        <v>4</v>
      </c>
    </row>
    <row r="2986" spans="1:2" x14ac:dyDescent="0.3">
      <c r="A2986">
        <v>625</v>
      </c>
      <c r="B2986">
        <v>6</v>
      </c>
    </row>
    <row r="2987" spans="1:2" x14ac:dyDescent="0.3">
      <c r="A2987">
        <v>625</v>
      </c>
      <c r="B2987">
        <v>9</v>
      </c>
    </row>
    <row r="2988" spans="1:2" x14ac:dyDescent="0.3">
      <c r="A2988">
        <v>626</v>
      </c>
      <c r="B2988">
        <v>3</v>
      </c>
    </row>
    <row r="2989" spans="1:2" x14ac:dyDescent="0.3">
      <c r="A2989">
        <v>626</v>
      </c>
      <c r="B2989">
        <v>6</v>
      </c>
    </row>
    <row r="2990" spans="1:2" x14ac:dyDescent="0.3">
      <c r="A2990">
        <v>626</v>
      </c>
      <c r="B2990">
        <v>7</v>
      </c>
    </row>
    <row r="2991" spans="1:2" x14ac:dyDescent="0.3">
      <c r="A2991">
        <v>626</v>
      </c>
      <c r="B2991">
        <v>9</v>
      </c>
    </row>
    <row r="2992" spans="1:2" x14ac:dyDescent="0.3">
      <c r="A2992">
        <v>627</v>
      </c>
      <c r="B2992">
        <v>3</v>
      </c>
    </row>
    <row r="2993" spans="1:2" x14ac:dyDescent="0.3">
      <c r="A2993">
        <v>627</v>
      </c>
      <c r="B2993">
        <v>4</v>
      </c>
    </row>
    <row r="2994" spans="1:2" x14ac:dyDescent="0.3">
      <c r="A2994">
        <v>627</v>
      </c>
      <c r="B2994">
        <v>5</v>
      </c>
    </row>
    <row r="2995" spans="1:2" x14ac:dyDescent="0.3">
      <c r="A2995">
        <v>628</v>
      </c>
      <c r="B2995">
        <v>1</v>
      </c>
    </row>
    <row r="2996" spans="1:2" x14ac:dyDescent="0.3">
      <c r="A2996">
        <v>628</v>
      </c>
      <c r="B2996">
        <v>2</v>
      </c>
    </row>
    <row r="2997" spans="1:2" x14ac:dyDescent="0.3">
      <c r="A2997">
        <v>628</v>
      </c>
      <c r="B2997">
        <v>4</v>
      </c>
    </row>
    <row r="2998" spans="1:2" x14ac:dyDescent="0.3">
      <c r="A2998">
        <v>629</v>
      </c>
      <c r="B2998">
        <v>3</v>
      </c>
    </row>
    <row r="2999" spans="1:2" x14ac:dyDescent="0.3">
      <c r="A2999">
        <v>629</v>
      </c>
      <c r="B2999">
        <v>4</v>
      </c>
    </row>
    <row r="3000" spans="1:2" x14ac:dyDescent="0.3">
      <c r="A3000">
        <v>629</v>
      </c>
      <c r="B3000">
        <v>5</v>
      </c>
    </row>
    <row r="3001" spans="1:2" x14ac:dyDescent="0.3">
      <c r="A3001">
        <v>629</v>
      </c>
      <c r="B3001">
        <v>7</v>
      </c>
    </row>
    <row r="3002" spans="1:2" x14ac:dyDescent="0.3">
      <c r="A3002">
        <v>629</v>
      </c>
      <c r="B3002">
        <v>8</v>
      </c>
    </row>
    <row r="3003" spans="1:2" x14ac:dyDescent="0.3">
      <c r="A3003">
        <v>629</v>
      </c>
      <c r="B3003">
        <v>10</v>
      </c>
    </row>
    <row r="3004" spans="1:2" x14ac:dyDescent="0.3">
      <c r="A3004">
        <v>630</v>
      </c>
      <c r="B3004">
        <v>3</v>
      </c>
    </row>
    <row r="3005" spans="1:2" x14ac:dyDescent="0.3">
      <c r="A3005">
        <v>630</v>
      </c>
      <c r="B3005">
        <v>5</v>
      </c>
    </row>
    <row r="3006" spans="1:2" x14ac:dyDescent="0.3">
      <c r="A3006">
        <v>630</v>
      </c>
      <c r="B3006">
        <v>6</v>
      </c>
    </row>
    <row r="3007" spans="1:2" x14ac:dyDescent="0.3">
      <c r="A3007">
        <v>630</v>
      </c>
      <c r="B3007">
        <v>7</v>
      </c>
    </row>
    <row r="3008" spans="1:2" x14ac:dyDescent="0.3">
      <c r="A3008">
        <v>630</v>
      </c>
      <c r="B3008">
        <v>8</v>
      </c>
    </row>
    <row r="3009" spans="1:2" x14ac:dyDescent="0.3">
      <c r="A3009">
        <v>630</v>
      </c>
      <c r="B3009">
        <v>9</v>
      </c>
    </row>
    <row r="3010" spans="1:2" x14ac:dyDescent="0.3">
      <c r="A3010">
        <v>631</v>
      </c>
      <c r="B3010">
        <v>1</v>
      </c>
    </row>
    <row r="3011" spans="1:2" x14ac:dyDescent="0.3">
      <c r="A3011">
        <v>631</v>
      </c>
      <c r="B3011">
        <v>2</v>
      </c>
    </row>
    <row r="3012" spans="1:2" x14ac:dyDescent="0.3">
      <c r="A3012">
        <v>631</v>
      </c>
      <c r="B3012">
        <v>4</v>
      </c>
    </row>
    <row r="3013" spans="1:2" x14ac:dyDescent="0.3">
      <c r="A3013">
        <v>632</v>
      </c>
      <c r="B3013">
        <v>3</v>
      </c>
    </row>
    <row r="3014" spans="1:2" x14ac:dyDescent="0.3">
      <c r="A3014">
        <v>632</v>
      </c>
      <c r="B3014">
        <v>4</v>
      </c>
    </row>
    <row r="3015" spans="1:2" x14ac:dyDescent="0.3">
      <c r="A3015">
        <v>632</v>
      </c>
      <c r="B3015">
        <v>5</v>
      </c>
    </row>
    <row r="3016" spans="1:2" x14ac:dyDescent="0.3">
      <c r="A3016">
        <v>632</v>
      </c>
      <c r="B3016">
        <v>8</v>
      </c>
    </row>
    <row r="3017" spans="1:2" x14ac:dyDescent="0.3">
      <c r="A3017">
        <v>632</v>
      </c>
      <c r="B3017">
        <v>9</v>
      </c>
    </row>
    <row r="3018" spans="1:2" x14ac:dyDescent="0.3">
      <c r="A3018">
        <v>632</v>
      </c>
      <c r="B3018">
        <v>10</v>
      </c>
    </row>
    <row r="3019" spans="1:2" x14ac:dyDescent="0.3">
      <c r="A3019">
        <v>633</v>
      </c>
      <c r="B3019">
        <v>2</v>
      </c>
    </row>
    <row r="3020" spans="1:2" x14ac:dyDescent="0.3">
      <c r="A3020">
        <v>633</v>
      </c>
      <c r="B3020">
        <v>4</v>
      </c>
    </row>
    <row r="3021" spans="1:2" x14ac:dyDescent="0.3">
      <c r="A3021">
        <v>633</v>
      </c>
      <c r="B3021">
        <v>5</v>
      </c>
    </row>
    <row r="3022" spans="1:2" x14ac:dyDescent="0.3">
      <c r="A3022">
        <v>633</v>
      </c>
      <c r="B3022">
        <v>7</v>
      </c>
    </row>
    <row r="3023" spans="1:2" x14ac:dyDescent="0.3">
      <c r="A3023">
        <v>633</v>
      </c>
      <c r="B3023">
        <v>8</v>
      </c>
    </row>
    <row r="3024" spans="1:2" x14ac:dyDescent="0.3">
      <c r="A3024">
        <v>633</v>
      </c>
      <c r="B3024">
        <v>10</v>
      </c>
    </row>
    <row r="3025" spans="1:2" x14ac:dyDescent="0.3">
      <c r="A3025">
        <v>634</v>
      </c>
      <c r="B3025">
        <v>2</v>
      </c>
    </row>
    <row r="3026" spans="1:2" x14ac:dyDescent="0.3">
      <c r="A3026">
        <v>634</v>
      </c>
      <c r="B3026">
        <v>6</v>
      </c>
    </row>
    <row r="3027" spans="1:2" x14ac:dyDescent="0.3">
      <c r="A3027">
        <v>634</v>
      </c>
      <c r="B3027">
        <v>7</v>
      </c>
    </row>
    <row r="3028" spans="1:2" x14ac:dyDescent="0.3">
      <c r="A3028">
        <v>635</v>
      </c>
      <c r="B3028">
        <v>1</v>
      </c>
    </row>
    <row r="3029" spans="1:2" x14ac:dyDescent="0.3">
      <c r="A3029">
        <v>635</v>
      </c>
      <c r="B3029">
        <v>2</v>
      </c>
    </row>
    <row r="3030" spans="1:2" x14ac:dyDescent="0.3">
      <c r="A3030">
        <v>635</v>
      </c>
      <c r="B3030">
        <v>4</v>
      </c>
    </row>
    <row r="3031" spans="1:2" x14ac:dyDescent="0.3">
      <c r="A3031">
        <v>635</v>
      </c>
      <c r="B3031">
        <v>6</v>
      </c>
    </row>
    <row r="3032" spans="1:2" x14ac:dyDescent="0.3">
      <c r="A3032">
        <v>635</v>
      </c>
      <c r="B3032">
        <v>8</v>
      </c>
    </row>
    <row r="3033" spans="1:2" x14ac:dyDescent="0.3">
      <c r="A3033">
        <v>635</v>
      </c>
      <c r="B3033">
        <v>10</v>
      </c>
    </row>
    <row r="3034" spans="1:2" x14ac:dyDescent="0.3">
      <c r="A3034">
        <v>636</v>
      </c>
      <c r="B3034">
        <v>1</v>
      </c>
    </row>
    <row r="3035" spans="1:2" x14ac:dyDescent="0.3">
      <c r="A3035">
        <v>636</v>
      </c>
      <c r="B3035">
        <v>3</v>
      </c>
    </row>
    <row r="3036" spans="1:2" x14ac:dyDescent="0.3">
      <c r="A3036">
        <v>636</v>
      </c>
      <c r="B3036">
        <v>7</v>
      </c>
    </row>
    <row r="3037" spans="1:2" x14ac:dyDescent="0.3">
      <c r="A3037">
        <v>636</v>
      </c>
      <c r="B3037">
        <v>8</v>
      </c>
    </row>
    <row r="3038" spans="1:2" x14ac:dyDescent="0.3">
      <c r="A3038">
        <v>636</v>
      </c>
      <c r="B3038">
        <v>9</v>
      </c>
    </row>
    <row r="3039" spans="1:2" x14ac:dyDescent="0.3">
      <c r="A3039">
        <v>637</v>
      </c>
      <c r="B3039">
        <v>2</v>
      </c>
    </row>
    <row r="3040" spans="1:2" x14ac:dyDescent="0.3">
      <c r="A3040">
        <v>637</v>
      </c>
      <c r="B3040">
        <v>5</v>
      </c>
    </row>
    <row r="3041" spans="1:2" x14ac:dyDescent="0.3">
      <c r="A3041">
        <v>637</v>
      </c>
      <c r="B3041">
        <v>6</v>
      </c>
    </row>
    <row r="3042" spans="1:2" x14ac:dyDescent="0.3">
      <c r="A3042">
        <v>637</v>
      </c>
      <c r="B3042">
        <v>7</v>
      </c>
    </row>
    <row r="3043" spans="1:2" x14ac:dyDescent="0.3">
      <c r="A3043">
        <v>638</v>
      </c>
      <c r="B3043">
        <v>1</v>
      </c>
    </row>
    <row r="3044" spans="1:2" x14ac:dyDescent="0.3">
      <c r="A3044">
        <v>638</v>
      </c>
      <c r="B3044">
        <v>3</v>
      </c>
    </row>
    <row r="3045" spans="1:2" x14ac:dyDescent="0.3">
      <c r="A3045">
        <v>638</v>
      </c>
      <c r="B3045">
        <v>5</v>
      </c>
    </row>
    <row r="3046" spans="1:2" x14ac:dyDescent="0.3">
      <c r="A3046">
        <v>638</v>
      </c>
      <c r="B3046">
        <v>8</v>
      </c>
    </row>
    <row r="3047" spans="1:2" x14ac:dyDescent="0.3">
      <c r="A3047">
        <v>639</v>
      </c>
      <c r="B3047">
        <v>1</v>
      </c>
    </row>
    <row r="3048" spans="1:2" x14ac:dyDescent="0.3">
      <c r="A3048">
        <v>639</v>
      </c>
      <c r="B3048">
        <v>4</v>
      </c>
    </row>
    <row r="3049" spans="1:2" x14ac:dyDescent="0.3">
      <c r="A3049">
        <v>639</v>
      </c>
      <c r="B3049">
        <v>5</v>
      </c>
    </row>
    <row r="3050" spans="1:2" x14ac:dyDescent="0.3">
      <c r="A3050">
        <v>639</v>
      </c>
      <c r="B3050">
        <v>7</v>
      </c>
    </row>
    <row r="3051" spans="1:2" x14ac:dyDescent="0.3">
      <c r="A3051">
        <v>639</v>
      </c>
      <c r="B3051">
        <v>9</v>
      </c>
    </row>
    <row r="3052" spans="1:2" x14ac:dyDescent="0.3">
      <c r="A3052">
        <v>639</v>
      </c>
      <c r="B3052">
        <v>10</v>
      </c>
    </row>
    <row r="3053" spans="1:2" x14ac:dyDescent="0.3">
      <c r="A3053">
        <v>640</v>
      </c>
      <c r="B3053">
        <v>2</v>
      </c>
    </row>
    <row r="3054" spans="1:2" x14ac:dyDescent="0.3">
      <c r="A3054">
        <v>640</v>
      </c>
      <c r="B3054">
        <v>6</v>
      </c>
    </row>
    <row r="3055" spans="1:2" x14ac:dyDescent="0.3">
      <c r="A3055">
        <v>640</v>
      </c>
      <c r="B3055">
        <v>10</v>
      </c>
    </row>
    <row r="3056" spans="1:2" x14ac:dyDescent="0.3">
      <c r="A3056">
        <v>641</v>
      </c>
      <c r="B3056">
        <v>6</v>
      </c>
    </row>
    <row r="3057" spans="1:2" x14ac:dyDescent="0.3">
      <c r="A3057">
        <v>641</v>
      </c>
      <c r="B3057">
        <v>7</v>
      </c>
    </row>
    <row r="3058" spans="1:2" x14ac:dyDescent="0.3">
      <c r="A3058">
        <v>641</v>
      </c>
      <c r="B3058">
        <v>9</v>
      </c>
    </row>
    <row r="3059" spans="1:2" x14ac:dyDescent="0.3">
      <c r="A3059">
        <v>641</v>
      </c>
      <c r="B3059">
        <v>12</v>
      </c>
    </row>
    <row r="3060" spans="1:2" x14ac:dyDescent="0.3">
      <c r="A3060">
        <v>641</v>
      </c>
      <c r="B3060">
        <v>17</v>
      </c>
    </row>
    <row r="3061" spans="1:2" x14ac:dyDescent="0.3">
      <c r="A3061">
        <v>642</v>
      </c>
      <c r="B3061">
        <v>2</v>
      </c>
    </row>
    <row r="3062" spans="1:2" x14ac:dyDescent="0.3">
      <c r="A3062">
        <v>642</v>
      </c>
      <c r="B3062">
        <v>3</v>
      </c>
    </row>
    <row r="3063" spans="1:2" x14ac:dyDescent="0.3">
      <c r="A3063">
        <v>642</v>
      </c>
      <c r="B3063">
        <v>5</v>
      </c>
    </row>
    <row r="3064" spans="1:2" x14ac:dyDescent="0.3">
      <c r="A3064">
        <v>642</v>
      </c>
      <c r="B3064">
        <v>6</v>
      </c>
    </row>
    <row r="3065" spans="1:2" x14ac:dyDescent="0.3">
      <c r="A3065">
        <v>643</v>
      </c>
      <c r="B3065">
        <v>2</v>
      </c>
    </row>
    <row r="3066" spans="1:2" x14ac:dyDescent="0.3">
      <c r="A3066">
        <v>643</v>
      </c>
      <c r="B3066">
        <v>4</v>
      </c>
    </row>
    <row r="3067" spans="1:2" x14ac:dyDescent="0.3">
      <c r="A3067">
        <v>643</v>
      </c>
      <c r="B3067">
        <v>5</v>
      </c>
    </row>
    <row r="3068" spans="1:2" x14ac:dyDescent="0.3">
      <c r="A3068">
        <v>643</v>
      </c>
      <c r="B3068">
        <v>7</v>
      </c>
    </row>
    <row r="3069" spans="1:2" x14ac:dyDescent="0.3">
      <c r="A3069">
        <v>643</v>
      </c>
      <c r="B3069">
        <v>8</v>
      </c>
    </row>
    <row r="3070" spans="1:2" x14ac:dyDescent="0.3">
      <c r="A3070">
        <v>643</v>
      </c>
      <c r="B3070">
        <v>10</v>
      </c>
    </row>
    <row r="3071" spans="1:2" x14ac:dyDescent="0.3">
      <c r="A3071">
        <v>644</v>
      </c>
      <c r="B3071">
        <v>2</v>
      </c>
    </row>
    <row r="3072" spans="1:2" x14ac:dyDescent="0.3">
      <c r="A3072">
        <v>644</v>
      </c>
      <c r="B3072">
        <v>5</v>
      </c>
    </row>
    <row r="3073" spans="1:2" x14ac:dyDescent="0.3">
      <c r="A3073">
        <v>644</v>
      </c>
      <c r="B3073">
        <v>10</v>
      </c>
    </row>
    <row r="3074" spans="1:2" x14ac:dyDescent="0.3">
      <c r="A3074">
        <v>645</v>
      </c>
      <c r="B3074">
        <v>1</v>
      </c>
    </row>
    <row r="3075" spans="1:2" x14ac:dyDescent="0.3">
      <c r="A3075">
        <v>645</v>
      </c>
      <c r="B3075">
        <v>2</v>
      </c>
    </row>
    <row r="3076" spans="1:2" x14ac:dyDescent="0.3">
      <c r="A3076">
        <v>645</v>
      </c>
      <c r="B3076">
        <v>5</v>
      </c>
    </row>
    <row r="3077" spans="1:2" x14ac:dyDescent="0.3">
      <c r="A3077">
        <v>645</v>
      </c>
      <c r="B3077">
        <v>6</v>
      </c>
    </row>
    <row r="3078" spans="1:2" x14ac:dyDescent="0.3">
      <c r="A3078">
        <v>645</v>
      </c>
      <c r="B3078">
        <v>9</v>
      </c>
    </row>
    <row r="3079" spans="1:2" x14ac:dyDescent="0.3">
      <c r="A3079">
        <v>645</v>
      </c>
      <c r="B3079">
        <v>10</v>
      </c>
    </row>
    <row r="3080" spans="1:2" x14ac:dyDescent="0.3">
      <c r="A3080">
        <v>646</v>
      </c>
      <c r="B3080">
        <v>1</v>
      </c>
    </row>
    <row r="3081" spans="1:2" x14ac:dyDescent="0.3">
      <c r="A3081">
        <v>646</v>
      </c>
      <c r="B3081">
        <v>2</v>
      </c>
    </row>
    <row r="3082" spans="1:2" x14ac:dyDescent="0.3">
      <c r="A3082">
        <v>646</v>
      </c>
      <c r="B3082">
        <v>4</v>
      </c>
    </row>
    <row r="3083" spans="1:2" x14ac:dyDescent="0.3">
      <c r="A3083">
        <v>646</v>
      </c>
      <c r="B3083">
        <v>6</v>
      </c>
    </row>
    <row r="3084" spans="1:2" x14ac:dyDescent="0.3">
      <c r="A3084">
        <v>647</v>
      </c>
      <c r="B3084">
        <v>1</v>
      </c>
    </row>
    <row r="3085" spans="1:2" x14ac:dyDescent="0.3">
      <c r="A3085">
        <v>647</v>
      </c>
      <c r="B3085">
        <v>4</v>
      </c>
    </row>
    <row r="3086" spans="1:2" x14ac:dyDescent="0.3">
      <c r="A3086">
        <v>647</v>
      </c>
      <c r="B3086">
        <v>7</v>
      </c>
    </row>
    <row r="3087" spans="1:2" x14ac:dyDescent="0.3">
      <c r="A3087">
        <v>647</v>
      </c>
      <c r="B3087">
        <v>8</v>
      </c>
    </row>
    <row r="3088" spans="1:2" x14ac:dyDescent="0.3">
      <c r="A3088">
        <v>648</v>
      </c>
      <c r="B3088">
        <v>1</v>
      </c>
    </row>
    <row r="3089" spans="1:2" x14ac:dyDescent="0.3">
      <c r="A3089">
        <v>648</v>
      </c>
      <c r="B3089">
        <v>3</v>
      </c>
    </row>
    <row r="3090" spans="1:2" x14ac:dyDescent="0.3">
      <c r="A3090">
        <v>648</v>
      </c>
      <c r="B3090">
        <v>6</v>
      </c>
    </row>
    <row r="3091" spans="1:2" x14ac:dyDescent="0.3">
      <c r="A3091">
        <v>648</v>
      </c>
      <c r="B3091">
        <v>7</v>
      </c>
    </row>
    <row r="3092" spans="1:2" x14ac:dyDescent="0.3">
      <c r="A3092">
        <v>648</v>
      </c>
      <c r="B3092">
        <v>8</v>
      </c>
    </row>
    <row r="3093" spans="1:2" x14ac:dyDescent="0.3">
      <c r="A3093">
        <v>649</v>
      </c>
      <c r="B3093">
        <v>4</v>
      </c>
    </row>
    <row r="3094" spans="1:2" x14ac:dyDescent="0.3">
      <c r="A3094">
        <v>649</v>
      </c>
      <c r="B3094">
        <v>7</v>
      </c>
    </row>
    <row r="3095" spans="1:2" x14ac:dyDescent="0.3">
      <c r="A3095">
        <v>649</v>
      </c>
      <c r="B3095">
        <v>9</v>
      </c>
    </row>
    <row r="3096" spans="1:2" x14ac:dyDescent="0.3">
      <c r="A3096">
        <v>650</v>
      </c>
      <c r="B3096">
        <v>1</v>
      </c>
    </row>
    <row r="3097" spans="1:2" x14ac:dyDescent="0.3">
      <c r="A3097">
        <v>650</v>
      </c>
      <c r="B3097">
        <v>2</v>
      </c>
    </row>
    <row r="3098" spans="1:2" x14ac:dyDescent="0.3">
      <c r="A3098">
        <v>650</v>
      </c>
      <c r="B3098">
        <v>3</v>
      </c>
    </row>
    <row r="3099" spans="1:2" x14ac:dyDescent="0.3">
      <c r="A3099">
        <v>650</v>
      </c>
      <c r="B3099">
        <v>5</v>
      </c>
    </row>
    <row r="3100" spans="1:2" x14ac:dyDescent="0.3">
      <c r="A3100">
        <v>650</v>
      </c>
      <c r="B3100">
        <v>7</v>
      </c>
    </row>
    <row r="3101" spans="1:2" x14ac:dyDescent="0.3">
      <c r="A3101">
        <v>650</v>
      </c>
      <c r="B3101">
        <v>8</v>
      </c>
    </row>
    <row r="3102" spans="1:2" x14ac:dyDescent="0.3">
      <c r="A3102">
        <v>651</v>
      </c>
      <c r="B3102">
        <v>1</v>
      </c>
    </row>
    <row r="3103" spans="1:2" x14ac:dyDescent="0.3">
      <c r="A3103">
        <v>651</v>
      </c>
      <c r="B3103">
        <v>3</v>
      </c>
    </row>
    <row r="3104" spans="1:2" x14ac:dyDescent="0.3">
      <c r="A3104">
        <v>651</v>
      </c>
      <c r="B3104">
        <v>6</v>
      </c>
    </row>
    <row r="3105" spans="1:2" x14ac:dyDescent="0.3">
      <c r="A3105">
        <v>651</v>
      </c>
      <c r="B3105">
        <v>7</v>
      </c>
    </row>
    <row r="3106" spans="1:2" x14ac:dyDescent="0.3">
      <c r="A3106">
        <v>651</v>
      </c>
      <c r="B3106">
        <v>12</v>
      </c>
    </row>
    <row r="3107" spans="1:2" x14ac:dyDescent="0.3">
      <c r="A3107">
        <v>651</v>
      </c>
      <c r="B3107">
        <v>15</v>
      </c>
    </row>
    <row r="3108" spans="1:2" x14ac:dyDescent="0.3">
      <c r="A3108">
        <v>652</v>
      </c>
      <c r="B3108">
        <v>1</v>
      </c>
    </row>
    <row r="3109" spans="1:2" x14ac:dyDescent="0.3">
      <c r="A3109">
        <v>652</v>
      </c>
      <c r="B3109">
        <v>3</v>
      </c>
    </row>
    <row r="3110" spans="1:2" x14ac:dyDescent="0.3">
      <c r="A3110">
        <v>652</v>
      </c>
      <c r="B3110">
        <v>5</v>
      </c>
    </row>
    <row r="3111" spans="1:2" x14ac:dyDescent="0.3">
      <c r="A3111">
        <v>652</v>
      </c>
      <c r="B3111">
        <v>6</v>
      </c>
    </row>
    <row r="3112" spans="1:2" x14ac:dyDescent="0.3">
      <c r="A3112">
        <v>652</v>
      </c>
      <c r="B3112">
        <v>8</v>
      </c>
    </row>
    <row r="3113" spans="1:2" x14ac:dyDescent="0.3">
      <c r="A3113">
        <v>652</v>
      </c>
      <c r="B3113">
        <v>10</v>
      </c>
    </row>
    <row r="3114" spans="1:2" x14ac:dyDescent="0.3">
      <c r="A3114">
        <v>653</v>
      </c>
      <c r="B3114">
        <v>2</v>
      </c>
    </row>
    <row r="3115" spans="1:2" x14ac:dyDescent="0.3">
      <c r="A3115">
        <v>653</v>
      </c>
      <c r="B3115">
        <v>4</v>
      </c>
    </row>
    <row r="3116" spans="1:2" x14ac:dyDescent="0.3">
      <c r="A3116">
        <v>653</v>
      </c>
      <c r="B3116">
        <v>7</v>
      </c>
    </row>
    <row r="3117" spans="1:2" x14ac:dyDescent="0.3">
      <c r="A3117">
        <v>653</v>
      </c>
      <c r="B3117">
        <v>9</v>
      </c>
    </row>
    <row r="3118" spans="1:2" x14ac:dyDescent="0.3">
      <c r="A3118">
        <v>653</v>
      </c>
      <c r="B3118">
        <v>10</v>
      </c>
    </row>
    <row r="3119" spans="1:2" x14ac:dyDescent="0.3">
      <c r="A3119">
        <v>654</v>
      </c>
      <c r="B3119">
        <v>1</v>
      </c>
    </row>
    <row r="3120" spans="1:2" x14ac:dyDescent="0.3">
      <c r="A3120">
        <v>654</v>
      </c>
      <c r="B3120">
        <v>2</v>
      </c>
    </row>
    <row r="3121" spans="1:2" x14ac:dyDescent="0.3">
      <c r="A3121">
        <v>654</v>
      </c>
      <c r="B3121">
        <v>7</v>
      </c>
    </row>
    <row r="3122" spans="1:2" x14ac:dyDescent="0.3">
      <c r="A3122">
        <v>654</v>
      </c>
      <c r="B3122">
        <v>8</v>
      </c>
    </row>
    <row r="3123" spans="1:2" x14ac:dyDescent="0.3">
      <c r="A3123">
        <v>654</v>
      </c>
      <c r="B3123">
        <v>9</v>
      </c>
    </row>
    <row r="3124" spans="1:2" x14ac:dyDescent="0.3">
      <c r="A3124">
        <v>655</v>
      </c>
      <c r="B3124">
        <v>3</v>
      </c>
    </row>
    <row r="3125" spans="1:2" x14ac:dyDescent="0.3">
      <c r="A3125">
        <v>655</v>
      </c>
      <c r="B3125">
        <v>4</v>
      </c>
    </row>
    <row r="3126" spans="1:2" x14ac:dyDescent="0.3">
      <c r="A3126">
        <v>655</v>
      </c>
      <c r="B3126">
        <v>5</v>
      </c>
    </row>
    <row r="3127" spans="1:2" x14ac:dyDescent="0.3">
      <c r="A3127">
        <v>655</v>
      </c>
      <c r="B3127">
        <v>14</v>
      </c>
    </row>
    <row r="3128" spans="1:2" x14ac:dyDescent="0.3">
      <c r="A3128">
        <v>655</v>
      </c>
      <c r="B3128">
        <v>15</v>
      </c>
    </row>
    <row r="3129" spans="1:2" x14ac:dyDescent="0.3">
      <c r="A3129">
        <v>655</v>
      </c>
      <c r="B3129">
        <v>17</v>
      </c>
    </row>
    <row r="3130" spans="1:2" x14ac:dyDescent="0.3">
      <c r="A3130">
        <v>655</v>
      </c>
      <c r="B3130">
        <v>18</v>
      </c>
    </row>
    <row r="3131" spans="1:2" x14ac:dyDescent="0.3">
      <c r="A3131">
        <v>656</v>
      </c>
      <c r="B3131">
        <v>6</v>
      </c>
    </row>
    <row r="3132" spans="1:2" x14ac:dyDescent="0.3">
      <c r="A3132">
        <v>656</v>
      </c>
      <c r="B3132">
        <v>7</v>
      </c>
    </row>
    <row r="3133" spans="1:2" x14ac:dyDescent="0.3">
      <c r="A3133">
        <v>656</v>
      </c>
      <c r="B3133">
        <v>10</v>
      </c>
    </row>
    <row r="3134" spans="1:2" x14ac:dyDescent="0.3">
      <c r="A3134">
        <v>657</v>
      </c>
      <c r="B3134">
        <v>1</v>
      </c>
    </row>
    <row r="3135" spans="1:2" x14ac:dyDescent="0.3">
      <c r="A3135">
        <v>657</v>
      </c>
      <c r="B3135">
        <v>3</v>
      </c>
    </row>
    <row r="3136" spans="1:2" x14ac:dyDescent="0.3">
      <c r="A3136">
        <v>657</v>
      </c>
      <c r="B3136">
        <v>5</v>
      </c>
    </row>
    <row r="3137" spans="1:2" x14ac:dyDescent="0.3">
      <c r="A3137">
        <v>657</v>
      </c>
      <c r="B3137">
        <v>6</v>
      </c>
    </row>
    <row r="3138" spans="1:2" x14ac:dyDescent="0.3">
      <c r="A3138">
        <v>657</v>
      </c>
      <c r="B3138">
        <v>7</v>
      </c>
    </row>
    <row r="3139" spans="1:2" x14ac:dyDescent="0.3">
      <c r="A3139">
        <v>658</v>
      </c>
      <c r="B3139">
        <v>2</v>
      </c>
    </row>
    <row r="3140" spans="1:2" x14ac:dyDescent="0.3">
      <c r="A3140">
        <v>658</v>
      </c>
      <c r="B3140">
        <v>3</v>
      </c>
    </row>
    <row r="3141" spans="1:2" x14ac:dyDescent="0.3">
      <c r="A3141">
        <v>658</v>
      </c>
      <c r="B3141">
        <v>4</v>
      </c>
    </row>
    <row r="3142" spans="1:2" x14ac:dyDescent="0.3">
      <c r="A3142">
        <v>658</v>
      </c>
      <c r="B3142">
        <v>7</v>
      </c>
    </row>
    <row r="3143" spans="1:2" x14ac:dyDescent="0.3">
      <c r="A3143">
        <v>658</v>
      </c>
      <c r="B3143">
        <v>9</v>
      </c>
    </row>
    <row r="3144" spans="1:2" x14ac:dyDescent="0.3">
      <c r="A3144">
        <v>658</v>
      </c>
      <c r="B3144">
        <v>10</v>
      </c>
    </row>
    <row r="3145" spans="1:2" x14ac:dyDescent="0.3">
      <c r="A3145">
        <v>659</v>
      </c>
      <c r="B3145">
        <v>1</v>
      </c>
    </row>
    <row r="3146" spans="1:2" x14ac:dyDescent="0.3">
      <c r="A3146">
        <v>659</v>
      </c>
      <c r="B3146">
        <v>2</v>
      </c>
    </row>
    <row r="3147" spans="1:2" x14ac:dyDescent="0.3">
      <c r="A3147">
        <v>659</v>
      </c>
      <c r="B3147">
        <v>4</v>
      </c>
    </row>
    <row r="3148" spans="1:2" x14ac:dyDescent="0.3">
      <c r="A3148">
        <v>659</v>
      </c>
      <c r="B3148">
        <v>9</v>
      </c>
    </row>
    <row r="3149" spans="1:2" x14ac:dyDescent="0.3">
      <c r="A3149">
        <v>660</v>
      </c>
      <c r="B3149">
        <v>2</v>
      </c>
    </row>
    <row r="3150" spans="1:2" x14ac:dyDescent="0.3">
      <c r="A3150">
        <v>660</v>
      </c>
      <c r="B3150">
        <v>3</v>
      </c>
    </row>
    <row r="3151" spans="1:2" x14ac:dyDescent="0.3">
      <c r="A3151">
        <v>660</v>
      </c>
      <c r="B3151">
        <v>5</v>
      </c>
    </row>
    <row r="3152" spans="1:2" x14ac:dyDescent="0.3">
      <c r="A3152">
        <v>660</v>
      </c>
      <c r="B3152">
        <v>8</v>
      </c>
    </row>
    <row r="3153" spans="1:2" x14ac:dyDescent="0.3">
      <c r="A3153">
        <v>661</v>
      </c>
      <c r="B3153">
        <v>3</v>
      </c>
    </row>
    <row r="3154" spans="1:2" x14ac:dyDescent="0.3">
      <c r="A3154">
        <v>661</v>
      </c>
      <c r="B3154">
        <v>5</v>
      </c>
    </row>
    <row r="3155" spans="1:2" x14ac:dyDescent="0.3">
      <c r="A3155">
        <v>661</v>
      </c>
      <c r="B3155">
        <v>8</v>
      </c>
    </row>
    <row r="3156" spans="1:2" x14ac:dyDescent="0.3">
      <c r="A3156">
        <v>662</v>
      </c>
      <c r="B3156">
        <v>1</v>
      </c>
    </row>
    <row r="3157" spans="1:2" x14ac:dyDescent="0.3">
      <c r="A3157">
        <v>662</v>
      </c>
      <c r="B3157">
        <v>2</v>
      </c>
    </row>
    <row r="3158" spans="1:2" x14ac:dyDescent="0.3">
      <c r="A3158">
        <v>662</v>
      </c>
      <c r="B3158">
        <v>3</v>
      </c>
    </row>
    <row r="3159" spans="1:2" x14ac:dyDescent="0.3">
      <c r="A3159">
        <v>662</v>
      </c>
      <c r="B3159">
        <v>7</v>
      </c>
    </row>
    <row r="3160" spans="1:2" x14ac:dyDescent="0.3">
      <c r="A3160">
        <v>663</v>
      </c>
      <c r="B3160">
        <v>1</v>
      </c>
    </row>
    <row r="3161" spans="1:2" x14ac:dyDescent="0.3">
      <c r="A3161">
        <v>663</v>
      </c>
      <c r="B3161">
        <v>2</v>
      </c>
    </row>
    <row r="3162" spans="1:2" x14ac:dyDescent="0.3">
      <c r="A3162">
        <v>663</v>
      </c>
      <c r="B3162">
        <v>4</v>
      </c>
    </row>
    <row r="3163" spans="1:2" x14ac:dyDescent="0.3">
      <c r="A3163">
        <v>663</v>
      </c>
      <c r="B3163">
        <v>6</v>
      </c>
    </row>
    <row r="3164" spans="1:2" x14ac:dyDescent="0.3">
      <c r="A3164">
        <v>663</v>
      </c>
      <c r="B3164">
        <v>7</v>
      </c>
    </row>
    <row r="3165" spans="1:2" x14ac:dyDescent="0.3">
      <c r="A3165">
        <v>664</v>
      </c>
      <c r="B3165">
        <v>1</v>
      </c>
    </row>
    <row r="3166" spans="1:2" x14ac:dyDescent="0.3">
      <c r="A3166">
        <v>664</v>
      </c>
      <c r="B3166">
        <v>2</v>
      </c>
    </row>
    <row r="3167" spans="1:2" x14ac:dyDescent="0.3">
      <c r="A3167">
        <v>664</v>
      </c>
      <c r="B3167">
        <v>6</v>
      </c>
    </row>
    <row r="3168" spans="1:2" x14ac:dyDescent="0.3">
      <c r="A3168">
        <v>664</v>
      </c>
      <c r="B3168">
        <v>10</v>
      </c>
    </row>
    <row r="3169" spans="1:2" x14ac:dyDescent="0.3">
      <c r="A3169">
        <v>665</v>
      </c>
      <c r="B3169">
        <v>3</v>
      </c>
    </row>
    <row r="3170" spans="1:2" x14ac:dyDescent="0.3">
      <c r="A3170">
        <v>665</v>
      </c>
      <c r="B3170">
        <v>7</v>
      </c>
    </row>
    <row r="3171" spans="1:2" x14ac:dyDescent="0.3">
      <c r="A3171">
        <v>665</v>
      </c>
      <c r="B3171">
        <v>9</v>
      </c>
    </row>
    <row r="3172" spans="1:2" x14ac:dyDescent="0.3">
      <c r="A3172">
        <v>665</v>
      </c>
      <c r="B3172">
        <v>10</v>
      </c>
    </row>
    <row r="3173" spans="1:2" x14ac:dyDescent="0.3">
      <c r="A3173">
        <v>666</v>
      </c>
      <c r="B3173">
        <v>3</v>
      </c>
    </row>
    <row r="3174" spans="1:2" x14ac:dyDescent="0.3">
      <c r="A3174">
        <v>666</v>
      </c>
      <c r="B3174">
        <v>4</v>
      </c>
    </row>
    <row r="3175" spans="1:2" x14ac:dyDescent="0.3">
      <c r="A3175">
        <v>666</v>
      </c>
      <c r="B3175">
        <v>6</v>
      </c>
    </row>
    <row r="3176" spans="1:2" x14ac:dyDescent="0.3">
      <c r="A3176">
        <v>666</v>
      </c>
      <c r="B3176">
        <v>7</v>
      </c>
    </row>
    <row r="3177" spans="1:2" x14ac:dyDescent="0.3">
      <c r="A3177">
        <v>666</v>
      </c>
      <c r="B3177">
        <v>8</v>
      </c>
    </row>
    <row r="3178" spans="1:2" x14ac:dyDescent="0.3">
      <c r="A3178">
        <v>667</v>
      </c>
      <c r="B3178">
        <v>1</v>
      </c>
    </row>
    <row r="3179" spans="1:2" x14ac:dyDescent="0.3">
      <c r="A3179">
        <v>667</v>
      </c>
      <c r="B3179">
        <v>7</v>
      </c>
    </row>
    <row r="3180" spans="1:2" x14ac:dyDescent="0.3">
      <c r="A3180">
        <v>667</v>
      </c>
      <c r="B3180">
        <v>8</v>
      </c>
    </row>
    <row r="3181" spans="1:2" x14ac:dyDescent="0.3">
      <c r="A3181">
        <v>667</v>
      </c>
      <c r="B3181">
        <v>9</v>
      </c>
    </row>
    <row r="3182" spans="1:2" x14ac:dyDescent="0.3">
      <c r="A3182">
        <v>668</v>
      </c>
      <c r="B3182">
        <v>1</v>
      </c>
    </row>
    <row r="3183" spans="1:2" x14ac:dyDescent="0.3">
      <c r="A3183">
        <v>668</v>
      </c>
      <c r="B3183">
        <v>3</v>
      </c>
    </row>
    <row r="3184" spans="1:2" x14ac:dyDescent="0.3">
      <c r="A3184">
        <v>668</v>
      </c>
      <c r="B3184">
        <v>8</v>
      </c>
    </row>
    <row r="3185" spans="1:2" x14ac:dyDescent="0.3">
      <c r="A3185">
        <v>668</v>
      </c>
      <c r="B3185">
        <v>9</v>
      </c>
    </row>
    <row r="3186" spans="1:2" x14ac:dyDescent="0.3">
      <c r="A3186">
        <v>668</v>
      </c>
      <c r="B3186">
        <v>10</v>
      </c>
    </row>
    <row r="3187" spans="1:2" x14ac:dyDescent="0.3">
      <c r="A3187">
        <v>669</v>
      </c>
      <c r="B3187">
        <v>2</v>
      </c>
    </row>
    <row r="3188" spans="1:2" x14ac:dyDescent="0.3">
      <c r="A3188">
        <v>669</v>
      </c>
      <c r="B3188">
        <v>3</v>
      </c>
    </row>
    <row r="3189" spans="1:2" x14ac:dyDescent="0.3">
      <c r="A3189">
        <v>669</v>
      </c>
      <c r="B3189">
        <v>5</v>
      </c>
    </row>
    <row r="3190" spans="1:2" x14ac:dyDescent="0.3">
      <c r="A3190">
        <v>669</v>
      </c>
      <c r="B3190">
        <v>8</v>
      </c>
    </row>
    <row r="3191" spans="1:2" x14ac:dyDescent="0.3">
      <c r="A3191">
        <v>670</v>
      </c>
      <c r="B3191">
        <v>5</v>
      </c>
    </row>
    <row r="3192" spans="1:2" x14ac:dyDescent="0.3">
      <c r="A3192">
        <v>670</v>
      </c>
      <c r="B3192">
        <v>7</v>
      </c>
    </row>
    <row r="3193" spans="1:2" x14ac:dyDescent="0.3">
      <c r="A3193">
        <v>670</v>
      </c>
      <c r="B3193">
        <v>8</v>
      </c>
    </row>
    <row r="3194" spans="1:2" x14ac:dyDescent="0.3">
      <c r="A3194">
        <v>670</v>
      </c>
      <c r="B3194">
        <v>9</v>
      </c>
    </row>
    <row r="3195" spans="1:2" x14ac:dyDescent="0.3">
      <c r="A3195">
        <v>670</v>
      </c>
      <c r="B3195">
        <v>10</v>
      </c>
    </row>
    <row r="3196" spans="1:2" x14ac:dyDescent="0.3">
      <c r="A3196">
        <v>671</v>
      </c>
      <c r="B3196">
        <v>2</v>
      </c>
    </row>
    <row r="3197" spans="1:2" x14ac:dyDescent="0.3">
      <c r="A3197">
        <v>671</v>
      </c>
      <c r="B3197">
        <v>5</v>
      </c>
    </row>
    <row r="3198" spans="1:2" x14ac:dyDescent="0.3">
      <c r="A3198">
        <v>671</v>
      </c>
      <c r="B3198">
        <v>10</v>
      </c>
    </row>
    <row r="3199" spans="1:2" x14ac:dyDescent="0.3">
      <c r="A3199">
        <v>672</v>
      </c>
      <c r="B3199">
        <v>1</v>
      </c>
    </row>
    <row r="3200" spans="1:2" x14ac:dyDescent="0.3">
      <c r="A3200">
        <v>672</v>
      </c>
      <c r="B3200">
        <v>2</v>
      </c>
    </row>
    <row r="3201" spans="1:2" x14ac:dyDescent="0.3">
      <c r="A3201">
        <v>672</v>
      </c>
      <c r="B3201">
        <v>7</v>
      </c>
    </row>
    <row r="3202" spans="1:2" x14ac:dyDescent="0.3">
      <c r="A3202">
        <v>672</v>
      </c>
      <c r="B3202">
        <v>8</v>
      </c>
    </row>
    <row r="3203" spans="1:2" x14ac:dyDescent="0.3">
      <c r="A3203">
        <v>672</v>
      </c>
      <c r="B3203">
        <v>9</v>
      </c>
    </row>
    <row r="3204" spans="1:2" x14ac:dyDescent="0.3">
      <c r="A3204">
        <v>673</v>
      </c>
      <c r="B3204">
        <v>3</v>
      </c>
    </row>
    <row r="3205" spans="1:2" x14ac:dyDescent="0.3">
      <c r="A3205">
        <v>673</v>
      </c>
      <c r="B3205">
        <v>4</v>
      </c>
    </row>
    <row r="3206" spans="1:2" x14ac:dyDescent="0.3">
      <c r="A3206">
        <v>673</v>
      </c>
      <c r="B3206">
        <v>9</v>
      </c>
    </row>
    <row r="3207" spans="1:2" x14ac:dyDescent="0.3">
      <c r="A3207">
        <v>673</v>
      </c>
      <c r="B3207">
        <v>14</v>
      </c>
    </row>
    <row r="3208" spans="1:2" x14ac:dyDescent="0.3">
      <c r="A3208">
        <v>673</v>
      </c>
      <c r="B3208">
        <v>17</v>
      </c>
    </row>
    <row r="3209" spans="1:2" x14ac:dyDescent="0.3">
      <c r="A3209">
        <v>673</v>
      </c>
      <c r="B3209">
        <v>18</v>
      </c>
    </row>
    <row r="3210" spans="1:2" x14ac:dyDescent="0.3">
      <c r="A3210">
        <v>674</v>
      </c>
      <c r="B3210">
        <v>1</v>
      </c>
    </row>
    <row r="3211" spans="1:2" x14ac:dyDescent="0.3">
      <c r="A3211">
        <v>674</v>
      </c>
      <c r="B3211">
        <v>2</v>
      </c>
    </row>
    <row r="3212" spans="1:2" x14ac:dyDescent="0.3">
      <c r="A3212">
        <v>674</v>
      </c>
      <c r="B3212">
        <v>7</v>
      </c>
    </row>
    <row r="3213" spans="1:2" x14ac:dyDescent="0.3">
      <c r="A3213">
        <v>674</v>
      </c>
      <c r="B3213">
        <v>8</v>
      </c>
    </row>
    <row r="3214" spans="1:2" x14ac:dyDescent="0.3">
      <c r="A3214">
        <v>674</v>
      </c>
      <c r="B3214">
        <v>9</v>
      </c>
    </row>
    <row r="3215" spans="1:2" x14ac:dyDescent="0.3">
      <c r="A3215">
        <v>674</v>
      </c>
      <c r="B3215">
        <v>10</v>
      </c>
    </row>
    <row r="3216" spans="1:2" x14ac:dyDescent="0.3">
      <c r="A3216">
        <v>675</v>
      </c>
      <c r="B3216">
        <v>5</v>
      </c>
    </row>
    <row r="3217" spans="1:2" x14ac:dyDescent="0.3">
      <c r="A3217">
        <v>675</v>
      </c>
      <c r="B3217">
        <v>6</v>
      </c>
    </row>
    <row r="3218" spans="1:2" x14ac:dyDescent="0.3">
      <c r="A3218">
        <v>675</v>
      </c>
      <c r="B3218">
        <v>9</v>
      </c>
    </row>
    <row r="3219" spans="1:2" x14ac:dyDescent="0.3">
      <c r="A3219">
        <v>675</v>
      </c>
      <c r="B3219">
        <v>10</v>
      </c>
    </row>
    <row r="3220" spans="1:2" x14ac:dyDescent="0.3">
      <c r="A3220">
        <v>676</v>
      </c>
      <c r="B3220">
        <v>2</v>
      </c>
    </row>
    <row r="3221" spans="1:2" x14ac:dyDescent="0.3">
      <c r="A3221">
        <v>676</v>
      </c>
      <c r="B3221">
        <v>4</v>
      </c>
    </row>
    <row r="3222" spans="1:2" x14ac:dyDescent="0.3">
      <c r="A3222">
        <v>676</v>
      </c>
      <c r="B3222">
        <v>5</v>
      </c>
    </row>
    <row r="3223" spans="1:2" x14ac:dyDescent="0.3">
      <c r="A3223">
        <v>676</v>
      </c>
      <c r="B3223">
        <v>9</v>
      </c>
    </row>
    <row r="3224" spans="1:2" x14ac:dyDescent="0.3">
      <c r="A3224">
        <v>677</v>
      </c>
      <c r="B3224">
        <v>6</v>
      </c>
    </row>
    <row r="3225" spans="1:2" x14ac:dyDescent="0.3">
      <c r="A3225">
        <v>677</v>
      </c>
      <c r="B3225">
        <v>8</v>
      </c>
    </row>
    <row r="3226" spans="1:2" x14ac:dyDescent="0.3">
      <c r="A3226">
        <v>677</v>
      </c>
      <c r="B3226">
        <v>9</v>
      </c>
    </row>
    <row r="3227" spans="1:2" x14ac:dyDescent="0.3">
      <c r="A3227">
        <v>678</v>
      </c>
      <c r="B3227">
        <v>6</v>
      </c>
    </row>
    <row r="3228" spans="1:2" x14ac:dyDescent="0.3">
      <c r="A3228">
        <v>678</v>
      </c>
      <c r="B3228">
        <v>7</v>
      </c>
    </row>
    <row r="3229" spans="1:2" x14ac:dyDescent="0.3">
      <c r="A3229">
        <v>678</v>
      </c>
      <c r="B3229">
        <v>8</v>
      </c>
    </row>
    <row r="3230" spans="1:2" x14ac:dyDescent="0.3">
      <c r="A3230">
        <v>678</v>
      </c>
      <c r="B3230">
        <v>9</v>
      </c>
    </row>
    <row r="3231" spans="1:2" x14ac:dyDescent="0.3">
      <c r="A3231">
        <v>679</v>
      </c>
      <c r="B3231">
        <v>1</v>
      </c>
    </row>
    <row r="3232" spans="1:2" x14ac:dyDescent="0.3">
      <c r="A3232">
        <v>679</v>
      </c>
      <c r="B3232">
        <v>3</v>
      </c>
    </row>
    <row r="3233" spans="1:2" x14ac:dyDescent="0.3">
      <c r="A3233">
        <v>679</v>
      </c>
      <c r="B3233">
        <v>4</v>
      </c>
    </row>
    <row r="3234" spans="1:2" x14ac:dyDescent="0.3">
      <c r="A3234">
        <v>679</v>
      </c>
      <c r="B3234">
        <v>5</v>
      </c>
    </row>
    <row r="3235" spans="1:2" x14ac:dyDescent="0.3">
      <c r="A3235">
        <v>679</v>
      </c>
      <c r="B3235">
        <v>7</v>
      </c>
    </row>
    <row r="3236" spans="1:2" x14ac:dyDescent="0.3">
      <c r="A3236">
        <v>679</v>
      </c>
      <c r="B3236">
        <v>10</v>
      </c>
    </row>
    <row r="3237" spans="1:2" x14ac:dyDescent="0.3">
      <c r="A3237">
        <v>680</v>
      </c>
      <c r="B3237">
        <v>2</v>
      </c>
    </row>
    <row r="3238" spans="1:2" x14ac:dyDescent="0.3">
      <c r="A3238">
        <v>680</v>
      </c>
      <c r="B3238">
        <v>6</v>
      </c>
    </row>
    <row r="3239" spans="1:2" x14ac:dyDescent="0.3">
      <c r="A3239">
        <v>680</v>
      </c>
      <c r="B3239">
        <v>9</v>
      </c>
    </row>
    <row r="3240" spans="1:2" x14ac:dyDescent="0.3">
      <c r="A3240">
        <v>681</v>
      </c>
      <c r="B3240">
        <v>4</v>
      </c>
    </row>
    <row r="3241" spans="1:2" x14ac:dyDescent="0.3">
      <c r="A3241">
        <v>681</v>
      </c>
      <c r="B3241">
        <v>6</v>
      </c>
    </row>
    <row r="3242" spans="1:2" x14ac:dyDescent="0.3">
      <c r="A3242">
        <v>681</v>
      </c>
      <c r="B3242">
        <v>9</v>
      </c>
    </row>
    <row r="3243" spans="1:2" x14ac:dyDescent="0.3">
      <c r="A3243">
        <v>681</v>
      </c>
      <c r="B3243">
        <v>10</v>
      </c>
    </row>
    <row r="3244" spans="1:2" x14ac:dyDescent="0.3">
      <c r="A3244">
        <v>682</v>
      </c>
      <c r="B3244">
        <v>3</v>
      </c>
    </row>
    <row r="3245" spans="1:2" x14ac:dyDescent="0.3">
      <c r="A3245">
        <v>682</v>
      </c>
      <c r="B3245">
        <v>4</v>
      </c>
    </row>
    <row r="3246" spans="1:2" x14ac:dyDescent="0.3">
      <c r="A3246">
        <v>682</v>
      </c>
      <c r="B3246">
        <v>6</v>
      </c>
    </row>
    <row r="3247" spans="1:2" x14ac:dyDescent="0.3">
      <c r="A3247">
        <v>682</v>
      </c>
      <c r="B3247">
        <v>7</v>
      </c>
    </row>
    <row r="3248" spans="1:2" x14ac:dyDescent="0.3">
      <c r="A3248">
        <v>682</v>
      </c>
      <c r="B3248">
        <v>9</v>
      </c>
    </row>
    <row r="3249" spans="1:2" x14ac:dyDescent="0.3">
      <c r="A3249">
        <v>683</v>
      </c>
      <c r="B3249">
        <v>3</v>
      </c>
    </row>
    <row r="3250" spans="1:2" x14ac:dyDescent="0.3">
      <c r="A3250">
        <v>683</v>
      </c>
      <c r="B3250">
        <v>4</v>
      </c>
    </row>
    <row r="3251" spans="1:2" x14ac:dyDescent="0.3">
      <c r="A3251">
        <v>683</v>
      </c>
      <c r="B3251">
        <v>7</v>
      </c>
    </row>
    <row r="3252" spans="1:2" x14ac:dyDescent="0.3">
      <c r="A3252">
        <v>684</v>
      </c>
      <c r="B3252">
        <v>1</v>
      </c>
    </row>
    <row r="3253" spans="1:2" x14ac:dyDescent="0.3">
      <c r="A3253">
        <v>684</v>
      </c>
      <c r="B3253">
        <v>3</v>
      </c>
    </row>
    <row r="3254" spans="1:2" x14ac:dyDescent="0.3">
      <c r="A3254">
        <v>684</v>
      </c>
      <c r="B3254">
        <v>5</v>
      </c>
    </row>
    <row r="3255" spans="1:2" x14ac:dyDescent="0.3">
      <c r="A3255">
        <v>684</v>
      </c>
      <c r="B3255">
        <v>6</v>
      </c>
    </row>
    <row r="3256" spans="1:2" x14ac:dyDescent="0.3">
      <c r="A3256">
        <v>684</v>
      </c>
      <c r="B3256">
        <v>9</v>
      </c>
    </row>
    <row r="3257" spans="1:2" x14ac:dyDescent="0.3">
      <c r="A3257">
        <v>684</v>
      </c>
      <c r="B3257">
        <v>10</v>
      </c>
    </row>
    <row r="3258" spans="1:2" x14ac:dyDescent="0.3">
      <c r="A3258">
        <v>685</v>
      </c>
      <c r="B3258">
        <v>1</v>
      </c>
    </row>
    <row r="3259" spans="1:2" x14ac:dyDescent="0.3">
      <c r="A3259">
        <v>685</v>
      </c>
      <c r="B3259">
        <v>2</v>
      </c>
    </row>
    <row r="3260" spans="1:2" x14ac:dyDescent="0.3">
      <c r="A3260">
        <v>685</v>
      </c>
      <c r="B3260">
        <v>3</v>
      </c>
    </row>
    <row r="3261" spans="1:2" x14ac:dyDescent="0.3">
      <c r="A3261">
        <v>685</v>
      </c>
      <c r="B3261">
        <v>6</v>
      </c>
    </row>
    <row r="3262" spans="1:2" x14ac:dyDescent="0.3">
      <c r="A3262">
        <v>685</v>
      </c>
      <c r="B3262">
        <v>7</v>
      </c>
    </row>
    <row r="3263" spans="1:2" x14ac:dyDescent="0.3">
      <c r="A3263">
        <v>685</v>
      </c>
      <c r="B3263">
        <v>8</v>
      </c>
    </row>
    <row r="3264" spans="1:2" x14ac:dyDescent="0.3">
      <c r="A3264">
        <v>686</v>
      </c>
      <c r="B3264">
        <v>2</v>
      </c>
    </row>
    <row r="3265" spans="1:2" x14ac:dyDescent="0.3">
      <c r="A3265">
        <v>686</v>
      </c>
      <c r="B3265">
        <v>4</v>
      </c>
    </row>
    <row r="3266" spans="1:2" x14ac:dyDescent="0.3">
      <c r="A3266">
        <v>686</v>
      </c>
      <c r="B3266">
        <v>5</v>
      </c>
    </row>
    <row r="3267" spans="1:2" x14ac:dyDescent="0.3">
      <c r="A3267">
        <v>686</v>
      </c>
      <c r="B3267">
        <v>6</v>
      </c>
    </row>
    <row r="3268" spans="1:2" x14ac:dyDescent="0.3">
      <c r="A3268">
        <v>686</v>
      </c>
      <c r="B3268">
        <v>7</v>
      </c>
    </row>
    <row r="3269" spans="1:2" x14ac:dyDescent="0.3">
      <c r="A3269">
        <v>686</v>
      </c>
      <c r="B3269">
        <v>8</v>
      </c>
    </row>
    <row r="3270" spans="1:2" x14ac:dyDescent="0.3">
      <c r="A3270">
        <v>687</v>
      </c>
      <c r="B3270">
        <v>6</v>
      </c>
    </row>
    <row r="3271" spans="1:2" x14ac:dyDescent="0.3">
      <c r="A3271">
        <v>687</v>
      </c>
      <c r="B3271">
        <v>7</v>
      </c>
    </row>
    <row r="3272" spans="1:2" x14ac:dyDescent="0.3">
      <c r="A3272">
        <v>687</v>
      </c>
      <c r="B3272">
        <v>10</v>
      </c>
    </row>
    <row r="3273" spans="1:2" x14ac:dyDescent="0.3">
      <c r="A3273">
        <v>688</v>
      </c>
      <c r="B3273">
        <v>4</v>
      </c>
    </row>
    <row r="3274" spans="1:2" x14ac:dyDescent="0.3">
      <c r="A3274">
        <v>688</v>
      </c>
      <c r="B3274">
        <v>5</v>
      </c>
    </row>
    <row r="3275" spans="1:2" x14ac:dyDescent="0.3">
      <c r="A3275">
        <v>688</v>
      </c>
      <c r="B3275">
        <v>8</v>
      </c>
    </row>
    <row r="3276" spans="1:2" x14ac:dyDescent="0.3">
      <c r="A3276">
        <v>688</v>
      </c>
      <c r="B3276">
        <v>9</v>
      </c>
    </row>
    <row r="3277" spans="1:2" x14ac:dyDescent="0.3">
      <c r="A3277">
        <v>689</v>
      </c>
      <c r="B3277">
        <v>1</v>
      </c>
    </row>
    <row r="3278" spans="1:2" x14ac:dyDescent="0.3">
      <c r="A3278">
        <v>689</v>
      </c>
      <c r="B3278">
        <v>3</v>
      </c>
    </row>
    <row r="3279" spans="1:2" x14ac:dyDescent="0.3">
      <c r="A3279">
        <v>689</v>
      </c>
      <c r="B3279">
        <v>5</v>
      </c>
    </row>
    <row r="3280" spans="1:2" x14ac:dyDescent="0.3">
      <c r="A3280">
        <v>689</v>
      </c>
      <c r="B3280">
        <v>6</v>
      </c>
    </row>
    <row r="3281" spans="1:2" x14ac:dyDescent="0.3">
      <c r="A3281">
        <v>689</v>
      </c>
      <c r="B3281">
        <v>8</v>
      </c>
    </row>
    <row r="3282" spans="1:2" x14ac:dyDescent="0.3">
      <c r="A3282">
        <v>689</v>
      </c>
      <c r="B3282">
        <v>9</v>
      </c>
    </row>
    <row r="3283" spans="1:2" x14ac:dyDescent="0.3">
      <c r="A3283">
        <v>689</v>
      </c>
      <c r="B3283">
        <v>12</v>
      </c>
    </row>
    <row r="3284" spans="1:2" x14ac:dyDescent="0.3">
      <c r="A3284">
        <v>689</v>
      </c>
      <c r="B3284">
        <v>13</v>
      </c>
    </row>
    <row r="3285" spans="1:2" x14ac:dyDescent="0.3">
      <c r="A3285">
        <v>689</v>
      </c>
      <c r="B3285">
        <v>15</v>
      </c>
    </row>
    <row r="3286" spans="1:2" x14ac:dyDescent="0.3">
      <c r="A3286">
        <v>689</v>
      </c>
      <c r="B3286">
        <v>17</v>
      </c>
    </row>
    <row r="3287" spans="1:2" x14ac:dyDescent="0.3">
      <c r="A3287">
        <v>690</v>
      </c>
      <c r="B3287">
        <v>1</v>
      </c>
    </row>
    <row r="3288" spans="1:2" x14ac:dyDescent="0.3">
      <c r="A3288">
        <v>690</v>
      </c>
      <c r="B3288">
        <v>2</v>
      </c>
    </row>
    <row r="3289" spans="1:2" x14ac:dyDescent="0.3">
      <c r="A3289">
        <v>690</v>
      </c>
      <c r="B3289">
        <v>3</v>
      </c>
    </row>
    <row r="3290" spans="1:2" x14ac:dyDescent="0.3">
      <c r="A3290">
        <v>690</v>
      </c>
      <c r="B3290">
        <v>6</v>
      </c>
    </row>
    <row r="3291" spans="1:2" x14ac:dyDescent="0.3">
      <c r="A3291">
        <v>690</v>
      </c>
      <c r="B3291">
        <v>8</v>
      </c>
    </row>
    <row r="3292" spans="1:2" x14ac:dyDescent="0.3">
      <c r="A3292">
        <v>690</v>
      </c>
      <c r="B3292">
        <v>9</v>
      </c>
    </row>
    <row r="3293" spans="1:2" x14ac:dyDescent="0.3">
      <c r="A3293">
        <v>691</v>
      </c>
      <c r="B3293">
        <v>1</v>
      </c>
    </row>
    <row r="3294" spans="1:2" x14ac:dyDescent="0.3">
      <c r="A3294">
        <v>691</v>
      </c>
      <c r="B3294">
        <v>2</v>
      </c>
    </row>
    <row r="3295" spans="1:2" x14ac:dyDescent="0.3">
      <c r="A3295">
        <v>691</v>
      </c>
      <c r="B3295">
        <v>3</v>
      </c>
    </row>
    <row r="3296" spans="1:2" x14ac:dyDescent="0.3">
      <c r="A3296">
        <v>691</v>
      </c>
      <c r="B3296">
        <v>6</v>
      </c>
    </row>
    <row r="3297" spans="1:2" x14ac:dyDescent="0.3">
      <c r="A3297">
        <v>691</v>
      </c>
      <c r="B3297">
        <v>7</v>
      </c>
    </row>
    <row r="3298" spans="1:2" x14ac:dyDescent="0.3">
      <c r="A3298">
        <v>691</v>
      </c>
      <c r="B3298">
        <v>8</v>
      </c>
    </row>
    <row r="3299" spans="1:2" x14ac:dyDescent="0.3">
      <c r="A3299">
        <v>691</v>
      </c>
      <c r="B3299">
        <v>13</v>
      </c>
    </row>
    <row r="3300" spans="1:2" x14ac:dyDescent="0.3">
      <c r="A3300">
        <v>691</v>
      </c>
      <c r="B3300">
        <v>14</v>
      </c>
    </row>
    <row r="3301" spans="1:2" x14ac:dyDescent="0.3">
      <c r="A3301">
        <v>691</v>
      </c>
      <c r="B3301">
        <v>17</v>
      </c>
    </row>
    <row r="3302" spans="1:2" x14ac:dyDescent="0.3">
      <c r="A3302">
        <v>691</v>
      </c>
      <c r="B3302">
        <v>18</v>
      </c>
    </row>
    <row r="3303" spans="1:2" x14ac:dyDescent="0.3">
      <c r="A3303">
        <v>692</v>
      </c>
      <c r="B3303">
        <v>3</v>
      </c>
    </row>
    <row r="3304" spans="1:2" x14ac:dyDescent="0.3">
      <c r="A3304">
        <v>692</v>
      </c>
      <c r="B3304">
        <v>4</v>
      </c>
    </row>
    <row r="3305" spans="1:2" x14ac:dyDescent="0.3">
      <c r="A3305">
        <v>692</v>
      </c>
      <c r="B3305">
        <v>6</v>
      </c>
    </row>
    <row r="3306" spans="1:2" x14ac:dyDescent="0.3">
      <c r="A3306">
        <v>692</v>
      </c>
      <c r="B3306">
        <v>7</v>
      </c>
    </row>
    <row r="3307" spans="1:2" x14ac:dyDescent="0.3">
      <c r="A3307">
        <v>692</v>
      </c>
      <c r="B3307">
        <v>8</v>
      </c>
    </row>
    <row r="3308" spans="1:2" x14ac:dyDescent="0.3">
      <c r="A3308">
        <v>692</v>
      </c>
      <c r="B3308">
        <v>10</v>
      </c>
    </row>
    <row r="3309" spans="1:2" x14ac:dyDescent="0.3">
      <c r="A3309">
        <v>692</v>
      </c>
      <c r="B3309">
        <v>14</v>
      </c>
    </row>
    <row r="3310" spans="1:2" x14ac:dyDescent="0.3">
      <c r="A3310">
        <v>693</v>
      </c>
      <c r="B3310">
        <v>2</v>
      </c>
    </row>
    <row r="3311" spans="1:2" x14ac:dyDescent="0.3">
      <c r="A3311">
        <v>693</v>
      </c>
      <c r="B3311">
        <v>5</v>
      </c>
    </row>
    <row r="3312" spans="1:2" x14ac:dyDescent="0.3">
      <c r="A3312">
        <v>693</v>
      </c>
      <c r="B3312">
        <v>8</v>
      </c>
    </row>
    <row r="3313" spans="1:2" x14ac:dyDescent="0.3">
      <c r="A3313">
        <v>693</v>
      </c>
      <c r="B3313">
        <v>9</v>
      </c>
    </row>
    <row r="3314" spans="1:2" x14ac:dyDescent="0.3">
      <c r="A3314">
        <v>693</v>
      </c>
      <c r="B3314">
        <v>10</v>
      </c>
    </row>
    <row r="3315" spans="1:2" x14ac:dyDescent="0.3">
      <c r="A3315">
        <v>694</v>
      </c>
      <c r="B3315">
        <v>1</v>
      </c>
    </row>
    <row r="3316" spans="1:2" x14ac:dyDescent="0.3">
      <c r="A3316">
        <v>694</v>
      </c>
      <c r="B3316">
        <v>3</v>
      </c>
    </row>
    <row r="3317" spans="1:2" x14ac:dyDescent="0.3">
      <c r="A3317">
        <v>694</v>
      </c>
      <c r="B3317">
        <v>4</v>
      </c>
    </row>
    <row r="3318" spans="1:2" x14ac:dyDescent="0.3">
      <c r="A3318">
        <v>694</v>
      </c>
      <c r="B3318">
        <v>7</v>
      </c>
    </row>
    <row r="3319" spans="1:2" x14ac:dyDescent="0.3">
      <c r="A3319">
        <v>694</v>
      </c>
      <c r="B3319">
        <v>9</v>
      </c>
    </row>
    <row r="3320" spans="1:2" x14ac:dyDescent="0.3">
      <c r="A3320">
        <v>694</v>
      </c>
      <c r="B3320">
        <v>10</v>
      </c>
    </row>
    <row r="3321" spans="1:2" x14ac:dyDescent="0.3">
      <c r="A3321">
        <v>695</v>
      </c>
      <c r="B3321">
        <v>4</v>
      </c>
    </row>
    <row r="3322" spans="1:2" x14ac:dyDescent="0.3">
      <c r="A3322">
        <v>695</v>
      </c>
      <c r="B3322">
        <v>5</v>
      </c>
    </row>
    <row r="3323" spans="1:2" x14ac:dyDescent="0.3">
      <c r="A3323">
        <v>695</v>
      </c>
      <c r="B3323">
        <v>6</v>
      </c>
    </row>
    <row r="3324" spans="1:2" x14ac:dyDescent="0.3">
      <c r="A3324">
        <v>695</v>
      </c>
      <c r="B3324">
        <v>8</v>
      </c>
    </row>
    <row r="3325" spans="1:2" x14ac:dyDescent="0.3">
      <c r="A3325">
        <v>695</v>
      </c>
      <c r="B3325">
        <v>10</v>
      </c>
    </row>
    <row r="3326" spans="1:2" x14ac:dyDescent="0.3">
      <c r="A3326">
        <v>696</v>
      </c>
      <c r="B3326">
        <v>1</v>
      </c>
    </row>
    <row r="3327" spans="1:2" x14ac:dyDescent="0.3">
      <c r="A3327">
        <v>696</v>
      </c>
      <c r="B3327">
        <v>3</v>
      </c>
    </row>
    <row r="3328" spans="1:2" x14ac:dyDescent="0.3">
      <c r="A3328">
        <v>696</v>
      </c>
      <c r="B3328">
        <v>6</v>
      </c>
    </row>
    <row r="3329" spans="1:2" x14ac:dyDescent="0.3">
      <c r="A3329">
        <v>696</v>
      </c>
      <c r="B3329">
        <v>7</v>
      </c>
    </row>
    <row r="3330" spans="1:2" x14ac:dyDescent="0.3">
      <c r="A3330">
        <v>696</v>
      </c>
      <c r="B3330">
        <v>9</v>
      </c>
    </row>
    <row r="3331" spans="1:2" x14ac:dyDescent="0.3">
      <c r="A3331">
        <v>696</v>
      </c>
      <c r="B3331">
        <v>10</v>
      </c>
    </row>
    <row r="3332" spans="1:2" x14ac:dyDescent="0.3">
      <c r="A3332">
        <v>697</v>
      </c>
      <c r="B3332">
        <v>1</v>
      </c>
    </row>
    <row r="3333" spans="1:2" x14ac:dyDescent="0.3">
      <c r="A3333">
        <v>697</v>
      </c>
      <c r="B3333">
        <v>4</v>
      </c>
    </row>
    <row r="3334" spans="1:2" x14ac:dyDescent="0.3">
      <c r="A3334">
        <v>697</v>
      </c>
      <c r="B3334">
        <v>5</v>
      </c>
    </row>
    <row r="3335" spans="1:2" x14ac:dyDescent="0.3">
      <c r="A3335">
        <v>697</v>
      </c>
      <c r="B3335">
        <v>8</v>
      </c>
    </row>
    <row r="3336" spans="1:2" x14ac:dyDescent="0.3">
      <c r="A3336">
        <v>697</v>
      </c>
      <c r="B3336">
        <v>10</v>
      </c>
    </row>
    <row r="3337" spans="1:2" x14ac:dyDescent="0.3">
      <c r="A3337">
        <v>698</v>
      </c>
      <c r="B3337">
        <v>3</v>
      </c>
    </row>
    <row r="3338" spans="1:2" x14ac:dyDescent="0.3">
      <c r="A3338">
        <v>698</v>
      </c>
      <c r="B3338">
        <v>9</v>
      </c>
    </row>
    <row r="3339" spans="1:2" x14ac:dyDescent="0.3">
      <c r="A3339">
        <v>698</v>
      </c>
      <c r="B3339">
        <v>10</v>
      </c>
    </row>
    <row r="3340" spans="1:2" x14ac:dyDescent="0.3">
      <c r="A3340">
        <v>699</v>
      </c>
      <c r="B3340">
        <v>1</v>
      </c>
    </row>
    <row r="3341" spans="1:2" x14ac:dyDescent="0.3">
      <c r="A3341">
        <v>699</v>
      </c>
      <c r="B3341">
        <v>8</v>
      </c>
    </row>
    <row r="3342" spans="1:2" x14ac:dyDescent="0.3">
      <c r="A3342">
        <v>699</v>
      </c>
      <c r="B3342">
        <v>9</v>
      </c>
    </row>
    <row r="3343" spans="1:2" x14ac:dyDescent="0.3">
      <c r="A3343">
        <v>700</v>
      </c>
      <c r="B3343">
        <v>1</v>
      </c>
    </row>
    <row r="3344" spans="1:2" x14ac:dyDescent="0.3">
      <c r="A3344">
        <v>700</v>
      </c>
      <c r="B3344">
        <v>4</v>
      </c>
    </row>
    <row r="3345" spans="1:2" x14ac:dyDescent="0.3">
      <c r="A3345">
        <v>700</v>
      </c>
      <c r="B3345">
        <v>5</v>
      </c>
    </row>
    <row r="3346" spans="1:2" x14ac:dyDescent="0.3">
      <c r="A3346">
        <v>701</v>
      </c>
      <c r="B3346">
        <v>5</v>
      </c>
    </row>
    <row r="3347" spans="1:2" x14ac:dyDescent="0.3">
      <c r="A3347">
        <v>701</v>
      </c>
      <c r="B3347">
        <v>7</v>
      </c>
    </row>
    <row r="3348" spans="1:2" x14ac:dyDescent="0.3">
      <c r="A3348">
        <v>701</v>
      </c>
      <c r="B3348">
        <v>9</v>
      </c>
    </row>
    <row r="3349" spans="1:2" x14ac:dyDescent="0.3">
      <c r="A3349">
        <v>701</v>
      </c>
      <c r="B3349">
        <v>10</v>
      </c>
    </row>
    <row r="3350" spans="1:2" x14ac:dyDescent="0.3">
      <c r="A3350">
        <v>702</v>
      </c>
      <c r="B3350">
        <v>2</v>
      </c>
    </row>
    <row r="3351" spans="1:2" x14ac:dyDescent="0.3">
      <c r="A3351">
        <v>702</v>
      </c>
      <c r="B3351">
        <v>5</v>
      </c>
    </row>
    <row r="3352" spans="1:2" x14ac:dyDescent="0.3">
      <c r="A3352">
        <v>702</v>
      </c>
      <c r="B3352">
        <v>7</v>
      </c>
    </row>
    <row r="3353" spans="1:2" x14ac:dyDescent="0.3">
      <c r="A3353">
        <v>702</v>
      </c>
      <c r="B3353">
        <v>8</v>
      </c>
    </row>
    <row r="3354" spans="1:2" x14ac:dyDescent="0.3">
      <c r="A3354">
        <v>702</v>
      </c>
      <c r="B3354">
        <v>9</v>
      </c>
    </row>
    <row r="3355" spans="1:2" x14ac:dyDescent="0.3">
      <c r="A3355">
        <v>703</v>
      </c>
      <c r="B3355">
        <v>2</v>
      </c>
    </row>
    <row r="3356" spans="1:2" x14ac:dyDescent="0.3">
      <c r="A3356">
        <v>703</v>
      </c>
      <c r="B3356">
        <v>4</v>
      </c>
    </row>
    <row r="3357" spans="1:2" x14ac:dyDescent="0.3">
      <c r="A3357">
        <v>703</v>
      </c>
      <c r="B3357">
        <v>5</v>
      </c>
    </row>
    <row r="3358" spans="1:2" x14ac:dyDescent="0.3">
      <c r="A3358">
        <v>703</v>
      </c>
      <c r="B3358">
        <v>6</v>
      </c>
    </row>
    <row r="3359" spans="1:2" x14ac:dyDescent="0.3">
      <c r="A3359">
        <v>703</v>
      </c>
      <c r="B3359">
        <v>7</v>
      </c>
    </row>
    <row r="3360" spans="1:2" x14ac:dyDescent="0.3">
      <c r="A3360">
        <v>703</v>
      </c>
      <c r="B3360">
        <v>10</v>
      </c>
    </row>
    <row r="3361" spans="1:2" x14ac:dyDescent="0.3">
      <c r="A3361">
        <v>704</v>
      </c>
      <c r="B3361">
        <v>1</v>
      </c>
    </row>
    <row r="3362" spans="1:2" x14ac:dyDescent="0.3">
      <c r="A3362">
        <v>704</v>
      </c>
      <c r="B3362">
        <v>2</v>
      </c>
    </row>
    <row r="3363" spans="1:2" x14ac:dyDescent="0.3">
      <c r="A3363">
        <v>704</v>
      </c>
      <c r="B3363">
        <v>5</v>
      </c>
    </row>
    <row r="3364" spans="1:2" x14ac:dyDescent="0.3">
      <c r="A3364">
        <v>704</v>
      </c>
      <c r="B3364">
        <v>6</v>
      </c>
    </row>
    <row r="3365" spans="1:2" x14ac:dyDescent="0.3">
      <c r="A3365">
        <v>704</v>
      </c>
      <c r="B3365">
        <v>7</v>
      </c>
    </row>
    <row r="3366" spans="1:2" x14ac:dyDescent="0.3">
      <c r="A3366">
        <v>704</v>
      </c>
      <c r="B3366">
        <v>8</v>
      </c>
    </row>
    <row r="3367" spans="1:2" x14ac:dyDescent="0.3">
      <c r="A3367">
        <v>705</v>
      </c>
      <c r="B3367">
        <v>2</v>
      </c>
    </row>
    <row r="3368" spans="1:2" x14ac:dyDescent="0.3">
      <c r="A3368">
        <v>705</v>
      </c>
      <c r="B3368">
        <v>3</v>
      </c>
    </row>
    <row r="3369" spans="1:2" x14ac:dyDescent="0.3">
      <c r="A3369">
        <v>705</v>
      </c>
      <c r="B3369">
        <v>4</v>
      </c>
    </row>
    <row r="3370" spans="1:2" x14ac:dyDescent="0.3">
      <c r="A3370">
        <v>706</v>
      </c>
      <c r="B3370">
        <v>2</v>
      </c>
    </row>
    <row r="3371" spans="1:2" x14ac:dyDescent="0.3">
      <c r="A3371">
        <v>706</v>
      </c>
      <c r="B3371">
        <v>3</v>
      </c>
    </row>
    <row r="3372" spans="1:2" x14ac:dyDescent="0.3">
      <c r="A3372">
        <v>706</v>
      </c>
      <c r="B3372">
        <v>4</v>
      </c>
    </row>
    <row r="3373" spans="1:2" x14ac:dyDescent="0.3">
      <c r="A3373">
        <v>706</v>
      </c>
      <c r="B3373">
        <v>6</v>
      </c>
    </row>
    <row r="3374" spans="1:2" x14ac:dyDescent="0.3">
      <c r="A3374">
        <v>706</v>
      </c>
      <c r="B3374">
        <v>8</v>
      </c>
    </row>
    <row r="3375" spans="1:2" x14ac:dyDescent="0.3">
      <c r="A3375">
        <v>706</v>
      </c>
      <c r="B3375">
        <v>10</v>
      </c>
    </row>
    <row r="3376" spans="1:2" x14ac:dyDescent="0.3">
      <c r="A3376">
        <v>707</v>
      </c>
      <c r="B3376">
        <v>6</v>
      </c>
    </row>
    <row r="3377" spans="1:2" x14ac:dyDescent="0.3">
      <c r="A3377">
        <v>707</v>
      </c>
      <c r="B3377">
        <v>7</v>
      </c>
    </row>
    <row r="3378" spans="1:2" x14ac:dyDescent="0.3">
      <c r="A3378">
        <v>707</v>
      </c>
      <c r="B3378">
        <v>8</v>
      </c>
    </row>
    <row r="3379" spans="1:2" x14ac:dyDescent="0.3">
      <c r="A3379">
        <v>707</v>
      </c>
      <c r="B3379">
        <v>10</v>
      </c>
    </row>
    <row r="3380" spans="1:2" x14ac:dyDescent="0.3">
      <c r="A3380">
        <v>708</v>
      </c>
      <c r="B3380">
        <v>3</v>
      </c>
    </row>
    <row r="3381" spans="1:2" x14ac:dyDescent="0.3">
      <c r="A3381">
        <v>708</v>
      </c>
      <c r="B3381">
        <v>8</v>
      </c>
    </row>
    <row r="3382" spans="1:2" x14ac:dyDescent="0.3">
      <c r="A3382">
        <v>708</v>
      </c>
      <c r="B3382">
        <v>9</v>
      </c>
    </row>
    <row r="3383" spans="1:2" x14ac:dyDescent="0.3">
      <c r="A3383">
        <v>709</v>
      </c>
      <c r="B3383">
        <v>1</v>
      </c>
    </row>
    <row r="3384" spans="1:2" x14ac:dyDescent="0.3">
      <c r="A3384">
        <v>709</v>
      </c>
      <c r="B3384">
        <v>3</v>
      </c>
    </row>
    <row r="3385" spans="1:2" x14ac:dyDescent="0.3">
      <c r="A3385">
        <v>709</v>
      </c>
      <c r="B3385">
        <v>7</v>
      </c>
    </row>
    <row r="3386" spans="1:2" x14ac:dyDescent="0.3">
      <c r="A3386">
        <v>709</v>
      </c>
      <c r="B3386">
        <v>8</v>
      </c>
    </row>
    <row r="3387" spans="1:2" x14ac:dyDescent="0.3">
      <c r="A3387">
        <v>709</v>
      </c>
      <c r="B3387">
        <v>9</v>
      </c>
    </row>
    <row r="3388" spans="1:2" x14ac:dyDescent="0.3">
      <c r="A3388">
        <v>710</v>
      </c>
      <c r="B3388">
        <v>1</v>
      </c>
    </row>
    <row r="3389" spans="1:2" x14ac:dyDescent="0.3">
      <c r="A3389">
        <v>710</v>
      </c>
      <c r="B3389">
        <v>7</v>
      </c>
    </row>
    <row r="3390" spans="1:2" x14ac:dyDescent="0.3">
      <c r="A3390">
        <v>710</v>
      </c>
      <c r="B3390">
        <v>9</v>
      </c>
    </row>
    <row r="3391" spans="1:2" x14ac:dyDescent="0.3">
      <c r="A3391">
        <v>711</v>
      </c>
      <c r="B3391">
        <v>1</v>
      </c>
    </row>
    <row r="3392" spans="1:2" x14ac:dyDescent="0.3">
      <c r="A3392">
        <v>711</v>
      </c>
      <c r="B3392">
        <v>7</v>
      </c>
    </row>
    <row r="3393" spans="1:2" x14ac:dyDescent="0.3">
      <c r="A3393">
        <v>711</v>
      </c>
      <c r="B3393">
        <v>8</v>
      </c>
    </row>
    <row r="3394" spans="1:2" x14ac:dyDescent="0.3">
      <c r="A3394">
        <v>711</v>
      </c>
      <c r="B3394">
        <v>9</v>
      </c>
    </row>
    <row r="3395" spans="1:2" x14ac:dyDescent="0.3">
      <c r="A3395">
        <v>712</v>
      </c>
      <c r="B3395">
        <v>1</v>
      </c>
    </row>
    <row r="3396" spans="1:2" x14ac:dyDescent="0.3">
      <c r="A3396">
        <v>712</v>
      </c>
      <c r="B3396">
        <v>3</v>
      </c>
    </row>
    <row r="3397" spans="1:2" x14ac:dyDescent="0.3">
      <c r="A3397">
        <v>712</v>
      </c>
      <c r="B3397">
        <v>9</v>
      </c>
    </row>
    <row r="3398" spans="1:2" x14ac:dyDescent="0.3">
      <c r="A3398">
        <v>713</v>
      </c>
      <c r="B3398">
        <v>2</v>
      </c>
    </row>
    <row r="3399" spans="1:2" x14ac:dyDescent="0.3">
      <c r="A3399">
        <v>713</v>
      </c>
      <c r="B3399">
        <v>5</v>
      </c>
    </row>
    <row r="3400" spans="1:2" x14ac:dyDescent="0.3">
      <c r="A3400">
        <v>713</v>
      </c>
      <c r="B3400">
        <v>6</v>
      </c>
    </row>
    <row r="3401" spans="1:2" x14ac:dyDescent="0.3">
      <c r="A3401">
        <v>713</v>
      </c>
      <c r="B3401">
        <v>8</v>
      </c>
    </row>
    <row r="3402" spans="1:2" x14ac:dyDescent="0.3">
      <c r="A3402">
        <v>714</v>
      </c>
      <c r="B3402">
        <v>3</v>
      </c>
    </row>
    <row r="3403" spans="1:2" x14ac:dyDescent="0.3">
      <c r="A3403">
        <v>714</v>
      </c>
      <c r="B3403">
        <v>4</v>
      </c>
    </row>
    <row r="3404" spans="1:2" x14ac:dyDescent="0.3">
      <c r="A3404">
        <v>714</v>
      </c>
      <c r="B3404">
        <v>6</v>
      </c>
    </row>
    <row r="3405" spans="1:2" x14ac:dyDescent="0.3">
      <c r="A3405">
        <v>714</v>
      </c>
      <c r="B3405">
        <v>7</v>
      </c>
    </row>
    <row r="3406" spans="1:2" x14ac:dyDescent="0.3">
      <c r="A3406">
        <v>714</v>
      </c>
      <c r="B3406">
        <v>9</v>
      </c>
    </row>
    <row r="3407" spans="1:2" x14ac:dyDescent="0.3">
      <c r="A3407">
        <v>715</v>
      </c>
      <c r="B3407">
        <v>3</v>
      </c>
    </row>
    <row r="3408" spans="1:2" x14ac:dyDescent="0.3">
      <c r="A3408">
        <v>715</v>
      </c>
      <c r="B3408">
        <v>6</v>
      </c>
    </row>
    <row r="3409" spans="1:2" x14ac:dyDescent="0.3">
      <c r="A3409">
        <v>715</v>
      </c>
      <c r="B3409">
        <v>7</v>
      </c>
    </row>
    <row r="3410" spans="1:2" x14ac:dyDescent="0.3">
      <c r="A3410">
        <v>715</v>
      </c>
      <c r="B3410">
        <v>8</v>
      </c>
    </row>
    <row r="3411" spans="1:2" x14ac:dyDescent="0.3">
      <c r="A3411">
        <v>715</v>
      </c>
      <c r="B3411">
        <v>10</v>
      </c>
    </row>
    <row r="3412" spans="1:2" x14ac:dyDescent="0.3">
      <c r="A3412">
        <v>716</v>
      </c>
      <c r="B3412">
        <v>2</v>
      </c>
    </row>
    <row r="3413" spans="1:2" x14ac:dyDescent="0.3">
      <c r="A3413">
        <v>716</v>
      </c>
      <c r="B3413">
        <v>3</v>
      </c>
    </row>
    <row r="3414" spans="1:2" x14ac:dyDescent="0.3">
      <c r="A3414">
        <v>716</v>
      </c>
      <c r="B3414">
        <v>8</v>
      </c>
    </row>
    <row r="3415" spans="1:2" x14ac:dyDescent="0.3">
      <c r="A3415">
        <v>717</v>
      </c>
      <c r="B3415">
        <v>3</v>
      </c>
    </row>
    <row r="3416" spans="1:2" x14ac:dyDescent="0.3">
      <c r="A3416">
        <v>717</v>
      </c>
      <c r="B3416">
        <v>4</v>
      </c>
    </row>
    <row r="3417" spans="1:2" x14ac:dyDescent="0.3">
      <c r="A3417">
        <v>717</v>
      </c>
      <c r="B3417">
        <v>6</v>
      </c>
    </row>
    <row r="3418" spans="1:2" x14ac:dyDescent="0.3">
      <c r="A3418">
        <v>717</v>
      </c>
      <c r="B3418">
        <v>7</v>
      </c>
    </row>
    <row r="3419" spans="1:2" x14ac:dyDescent="0.3">
      <c r="A3419">
        <v>717</v>
      </c>
      <c r="B3419">
        <v>8</v>
      </c>
    </row>
    <row r="3420" spans="1:2" x14ac:dyDescent="0.3">
      <c r="A3420">
        <v>717</v>
      </c>
      <c r="B3420">
        <v>10</v>
      </c>
    </row>
    <row r="3421" spans="1:2" x14ac:dyDescent="0.3">
      <c r="A3421">
        <v>718</v>
      </c>
      <c r="B3421">
        <v>3</v>
      </c>
    </row>
    <row r="3422" spans="1:2" x14ac:dyDescent="0.3">
      <c r="A3422">
        <v>718</v>
      </c>
      <c r="B3422">
        <v>5</v>
      </c>
    </row>
    <row r="3423" spans="1:2" x14ac:dyDescent="0.3">
      <c r="A3423">
        <v>718</v>
      </c>
      <c r="B3423">
        <v>8</v>
      </c>
    </row>
    <row r="3424" spans="1:2" x14ac:dyDescent="0.3">
      <c r="A3424">
        <v>718</v>
      </c>
      <c r="B3424">
        <v>9</v>
      </c>
    </row>
    <row r="3425" spans="1:2" x14ac:dyDescent="0.3">
      <c r="A3425">
        <v>718</v>
      </c>
      <c r="B3425">
        <v>10</v>
      </c>
    </row>
    <row r="3426" spans="1:2" x14ac:dyDescent="0.3">
      <c r="A3426">
        <v>719</v>
      </c>
      <c r="B3426">
        <v>4</v>
      </c>
    </row>
    <row r="3427" spans="1:2" x14ac:dyDescent="0.3">
      <c r="A3427">
        <v>719</v>
      </c>
      <c r="B3427">
        <v>5</v>
      </c>
    </row>
    <row r="3428" spans="1:2" x14ac:dyDescent="0.3">
      <c r="A3428">
        <v>719</v>
      </c>
      <c r="B3428">
        <v>6</v>
      </c>
    </row>
    <row r="3429" spans="1:2" x14ac:dyDescent="0.3">
      <c r="A3429">
        <v>719</v>
      </c>
      <c r="B3429">
        <v>9</v>
      </c>
    </row>
    <row r="3430" spans="1:2" x14ac:dyDescent="0.3">
      <c r="A3430">
        <v>720</v>
      </c>
      <c r="B3430">
        <v>3</v>
      </c>
    </row>
    <row r="3431" spans="1:2" x14ac:dyDescent="0.3">
      <c r="A3431">
        <v>720</v>
      </c>
      <c r="B3431">
        <v>5</v>
      </c>
    </row>
    <row r="3432" spans="1:2" x14ac:dyDescent="0.3">
      <c r="A3432">
        <v>720</v>
      </c>
      <c r="B3432">
        <v>6</v>
      </c>
    </row>
    <row r="3433" spans="1:2" x14ac:dyDescent="0.3">
      <c r="A3433">
        <v>720</v>
      </c>
      <c r="B3433">
        <v>7</v>
      </c>
    </row>
    <row r="3434" spans="1:2" x14ac:dyDescent="0.3">
      <c r="A3434">
        <v>720</v>
      </c>
      <c r="B3434">
        <v>8</v>
      </c>
    </row>
    <row r="3435" spans="1:2" x14ac:dyDescent="0.3">
      <c r="A3435">
        <v>720</v>
      </c>
      <c r="B3435">
        <v>10</v>
      </c>
    </row>
    <row r="3436" spans="1:2" x14ac:dyDescent="0.3">
      <c r="A3436">
        <v>721</v>
      </c>
      <c r="B3436">
        <v>1</v>
      </c>
    </row>
    <row r="3437" spans="1:2" x14ac:dyDescent="0.3">
      <c r="A3437">
        <v>721</v>
      </c>
      <c r="B3437">
        <v>4</v>
      </c>
    </row>
    <row r="3438" spans="1:2" x14ac:dyDescent="0.3">
      <c r="A3438">
        <v>721</v>
      </c>
      <c r="B3438">
        <v>5</v>
      </c>
    </row>
    <row r="3439" spans="1:2" x14ac:dyDescent="0.3">
      <c r="A3439">
        <v>721</v>
      </c>
      <c r="B3439">
        <v>6</v>
      </c>
    </row>
    <row r="3440" spans="1:2" x14ac:dyDescent="0.3">
      <c r="A3440">
        <v>721</v>
      </c>
      <c r="B3440">
        <v>8</v>
      </c>
    </row>
    <row r="3441" spans="1:2" x14ac:dyDescent="0.3">
      <c r="A3441">
        <v>721</v>
      </c>
      <c r="B3441">
        <v>9</v>
      </c>
    </row>
    <row r="3442" spans="1:2" x14ac:dyDescent="0.3">
      <c r="A3442">
        <v>722</v>
      </c>
      <c r="B3442">
        <v>2</v>
      </c>
    </row>
    <row r="3443" spans="1:2" x14ac:dyDescent="0.3">
      <c r="A3443">
        <v>722</v>
      </c>
      <c r="B3443">
        <v>3</v>
      </c>
    </row>
    <row r="3444" spans="1:2" x14ac:dyDescent="0.3">
      <c r="A3444">
        <v>722</v>
      </c>
      <c r="B3444">
        <v>5</v>
      </c>
    </row>
    <row r="3445" spans="1:2" x14ac:dyDescent="0.3">
      <c r="A3445">
        <v>722</v>
      </c>
      <c r="B3445">
        <v>7</v>
      </c>
    </row>
    <row r="3446" spans="1:2" x14ac:dyDescent="0.3">
      <c r="A3446">
        <v>722</v>
      </c>
      <c r="B3446">
        <v>9</v>
      </c>
    </row>
    <row r="3447" spans="1:2" x14ac:dyDescent="0.3">
      <c r="A3447">
        <v>722</v>
      </c>
      <c r="B3447">
        <v>10</v>
      </c>
    </row>
    <row r="3448" spans="1:2" x14ac:dyDescent="0.3">
      <c r="A3448">
        <v>723</v>
      </c>
      <c r="B3448">
        <v>2</v>
      </c>
    </row>
    <row r="3449" spans="1:2" x14ac:dyDescent="0.3">
      <c r="A3449">
        <v>723</v>
      </c>
      <c r="B3449">
        <v>3</v>
      </c>
    </row>
    <row r="3450" spans="1:2" x14ac:dyDescent="0.3">
      <c r="A3450">
        <v>723</v>
      </c>
      <c r="B3450">
        <v>7</v>
      </c>
    </row>
    <row r="3451" spans="1:2" x14ac:dyDescent="0.3">
      <c r="A3451">
        <v>723</v>
      </c>
      <c r="B3451">
        <v>9</v>
      </c>
    </row>
    <row r="3452" spans="1:2" x14ac:dyDescent="0.3">
      <c r="A3452">
        <v>723</v>
      </c>
      <c r="B3452">
        <v>10</v>
      </c>
    </row>
    <row r="3453" spans="1:2" x14ac:dyDescent="0.3">
      <c r="A3453">
        <v>724</v>
      </c>
      <c r="B3453">
        <v>1</v>
      </c>
    </row>
    <row r="3454" spans="1:2" x14ac:dyDescent="0.3">
      <c r="A3454">
        <v>724</v>
      </c>
      <c r="B3454">
        <v>3</v>
      </c>
    </row>
    <row r="3455" spans="1:2" x14ac:dyDescent="0.3">
      <c r="A3455">
        <v>724</v>
      </c>
      <c r="B3455">
        <v>5</v>
      </c>
    </row>
    <row r="3456" spans="1:2" x14ac:dyDescent="0.3">
      <c r="A3456">
        <v>724</v>
      </c>
      <c r="B3456">
        <v>9</v>
      </c>
    </row>
    <row r="3457" spans="1:2" x14ac:dyDescent="0.3">
      <c r="A3457">
        <v>725</v>
      </c>
      <c r="B3457">
        <v>1</v>
      </c>
    </row>
    <row r="3458" spans="1:2" x14ac:dyDescent="0.3">
      <c r="A3458">
        <v>725</v>
      </c>
      <c r="B3458">
        <v>5</v>
      </c>
    </row>
    <row r="3459" spans="1:2" x14ac:dyDescent="0.3">
      <c r="A3459">
        <v>725</v>
      </c>
      <c r="B3459">
        <v>6</v>
      </c>
    </row>
    <row r="3460" spans="1:2" x14ac:dyDescent="0.3">
      <c r="A3460">
        <v>725</v>
      </c>
      <c r="B3460">
        <v>7</v>
      </c>
    </row>
    <row r="3461" spans="1:2" x14ac:dyDescent="0.3">
      <c r="A3461">
        <v>725</v>
      </c>
      <c r="B3461">
        <v>8</v>
      </c>
    </row>
    <row r="3462" spans="1:2" x14ac:dyDescent="0.3">
      <c r="A3462">
        <v>725</v>
      </c>
      <c r="B3462">
        <v>10</v>
      </c>
    </row>
    <row r="3463" spans="1:2" x14ac:dyDescent="0.3">
      <c r="A3463">
        <v>726</v>
      </c>
      <c r="B3463">
        <v>2</v>
      </c>
    </row>
    <row r="3464" spans="1:2" x14ac:dyDescent="0.3">
      <c r="A3464">
        <v>726</v>
      </c>
      <c r="B3464">
        <v>7</v>
      </c>
    </row>
    <row r="3465" spans="1:2" x14ac:dyDescent="0.3">
      <c r="A3465">
        <v>726</v>
      </c>
      <c r="B3465">
        <v>8</v>
      </c>
    </row>
    <row r="3466" spans="1:2" x14ac:dyDescent="0.3">
      <c r="A3466">
        <v>727</v>
      </c>
      <c r="B3466">
        <v>2</v>
      </c>
    </row>
    <row r="3467" spans="1:2" x14ac:dyDescent="0.3">
      <c r="A3467">
        <v>727</v>
      </c>
      <c r="B3467">
        <v>3</v>
      </c>
    </row>
    <row r="3468" spans="1:2" x14ac:dyDescent="0.3">
      <c r="A3468">
        <v>727</v>
      </c>
      <c r="B3468">
        <v>7</v>
      </c>
    </row>
    <row r="3469" spans="1:2" x14ac:dyDescent="0.3">
      <c r="A3469">
        <v>727</v>
      </c>
      <c r="B3469">
        <v>9</v>
      </c>
    </row>
    <row r="3470" spans="1:2" x14ac:dyDescent="0.3">
      <c r="A3470">
        <v>727</v>
      </c>
      <c r="B3470">
        <v>10</v>
      </c>
    </row>
    <row r="3471" spans="1:2" x14ac:dyDescent="0.3">
      <c r="A3471">
        <v>728</v>
      </c>
      <c r="B3471">
        <v>1</v>
      </c>
    </row>
    <row r="3472" spans="1:2" x14ac:dyDescent="0.3">
      <c r="A3472">
        <v>728</v>
      </c>
      <c r="B3472">
        <v>2</v>
      </c>
    </row>
    <row r="3473" spans="1:2" x14ac:dyDescent="0.3">
      <c r="A3473">
        <v>728</v>
      </c>
      <c r="B3473">
        <v>8</v>
      </c>
    </row>
    <row r="3474" spans="1:2" x14ac:dyDescent="0.3">
      <c r="A3474">
        <v>728</v>
      </c>
      <c r="B3474">
        <v>9</v>
      </c>
    </row>
    <row r="3475" spans="1:2" x14ac:dyDescent="0.3">
      <c r="A3475">
        <v>728</v>
      </c>
      <c r="B3475">
        <v>10</v>
      </c>
    </row>
    <row r="3476" spans="1:2" x14ac:dyDescent="0.3">
      <c r="A3476">
        <v>729</v>
      </c>
      <c r="B3476">
        <v>1</v>
      </c>
    </row>
    <row r="3477" spans="1:2" x14ac:dyDescent="0.3">
      <c r="A3477">
        <v>729</v>
      </c>
      <c r="B3477">
        <v>3</v>
      </c>
    </row>
    <row r="3478" spans="1:2" x14ac:dyDescent="0.3">
      <c r="A3478">
        <v>729</v>
      </c>
      <c r="B3478">
        <v>10</v>
      </c>
    </row>
    <row r="3479" spans="1:2" x14ac:dyDescent="0.3">
      <c r="A3479">
        <v>730</v>
      </c>
      <c r="B3479">
        <v>4</v>
      </c>
    </row>
    <row r="3480" spans="1:2" x14ac:dyDescent="0.3">
      <c r="A3480">
        <v>730</v>
      </c>
      <c r="B3480">
        <v>5</v>
      </c>
    </row>
    <row r="3481" spans="1:2" x14ac:dyDescent="0.3">
      <c r="A3481">
        <v>730</v>
      </c>
      <c r="B3481">
        <v>7</v>
      </c>
    </row>
    <row r="3482" spans="1:2" x14ac:dyDescent="0.3">
      <c r="A3482">
        <v>730</v>
      </c>
      <c r="B3482">
        <v>8</v>
      </c>
    </row>
    <row r="3483" spans="1:2" x14ac:dyDescent="0.3">
      <c r="A3483">
        <v>730</v>
      </c>
      <c r="B3483">
        <v>9</v>
      </c>
    </row>
    <row r="3484" spans="1:2" x14ac:dyDescent="0.3">
      <c r="A3484">
        <v>731</v>
      </c>
      <c r="B3484">
        <v>2</v>
      </c>
    </row>
    <row r="3485" spans="1:2" x14ac:dyDescent="0.3">
      <c r="A3485">
        <v>731</v>
      </c>
      <c r="B3485">
        <v>5</v>
      </c>
    </row>
    <row r="3486" spans="1:2" x14ac:dyDescent="0.3">
      <c r="A3486">
        <v>731</v>
      </c>
      <c r="B3486">
        <v>6</v>
      </c>
    </row>
    <row r="3487" spans="1:2" x14ac:dyDescent="0.3">
      <c r="A3487">
        <v>731</v>
      </c>
      <c r="B3487">
        <v>10</v>
      </c>
    </row>
    <row r="3488" spans="1:2" x14ac:dyDescent="0.3">
      <c r="A3488">
        <v>732</v>
      </c>
      <c r="B3488">
        <v>1</v>
      </c>
    </row>
    <row r="3489" spans="1:2" x14ac:dyDescent="0.3">
      <c r="A3489">
        <v>732</v>
      </c>
      <c r="B3489">
        <v>2</v>
      </c>
    </row>
    <row r="3490" spans="1:2" x14ac:dyDescent="0.3">
      <c r="A3490">
        <v>732</v>
      </c>
      <c r="B3490">
        <v>3</v>
      </c>
    </row>
    <row r="3491" spans="1:2" x14ac:dyDescent="0.3">
      <c r="A3491">
        <v>732</v>
      </c>
      <c r="B3491">
        <v>5</v>
      </c>
    </row>
    <row r="3492" spans="1:2" x14ac:dyDescent="0.3">
      <c r="A3492">
        <v>732</v>
      </c>
      <c r="B3492">
        <v>9</v>
      </c>
    </row>
    <row r="3493" spans="1:2" x14ac:dyDescent="0.3">
      <c r="A3493">
        <v>732</v>
      </c>
      <c r="B3493">
        <v>10</v>
      </c>
    </row>
    <row r="3494" spans="1:2" x14ac:dyDescent="0.3">
      <c r="A3494">
        <v>733</v>
      </c>
      <c r="B3494">
        <v>1</v>
      </c>
    </row>
    <row r="3495" spans="1:2" x14ac:dyDescent="0.3">
      <c r="A3495">
        <v>733</v>
      </c>
      <c r="B3495">
        <v>2</v>
      </c>
    </row>
    <row r="3496" spans="1:2" x14ac:dyDescent="0.3">
      <c r="A3496">
        <v>733</v>
      </c>
      <c r="B3496">
        <v>3</v>
      </c>
    </row>
    <row r="3497" spans="1:2" x14ac:dyDescent="0.3">
      <c r="A3497">
        <v>733</v>
      </c>
      <c r="B3497">
        <v>6</v>
      </c>
    </row>
    <row r="3498" spans="1:2" x14ac:dyDescent="0.3">
      <c r="A3498">
        <v>733</v>
      </c>
      <c r="B3498">
        <v>7</v>
      </c>
    </row>
    <row r="3499" spans="1:2" x14ac:dyDescent="0.3">
      <c r="A3499">
        <v>733</v>
      </c>
      <c r="B3499">
        <v>8</v>
      </c>
    </row>
    <row r="3500" spans="1:2" x14ac:dyDescent="0.3">
      <c r="A3500">
        <v>734</v>
      </c>
      <c r="B3500">
        <v>1</v>
      </c>
    </row>
    <row r="3501" spans="1:2" x14ac:dyDescent="0.3">
      <c r="A3501">
        <v>734</v>
      </c>
      <c r="B3501">
        <v>3</v>
      </c>
    </row>
    <row r="3502" spans="1:2" x14ac:dyDescent="0.3">
      <c r="A3502">
        <v>734</v>
      </c>
      <c r="B3502">
        <v>5</v>
      </c>
    </row>
    <row r="3503" spans="1:2" x14ac:dyDescent="0.3">
      <c r="A3503">
        <v>735</v>
      </c>
      <c r="B3503">
        <v>1</v>
      </c>
    </row>
    <row r="3504" spans="1:2" x14ac:dyDescent="0.3">
      <c r="A3504">
        <v>735</v>
      </c>
      <c r="B3504">
        <v>2</v>
      </c>
    </row>
    <row r="3505" spans="1:2" x14ac:dyDescent="0.3">
      <c r="A3505">
        <v>735</v>
      </c>
      <c r="B3505">
        <v>3</v>
      </c>
    </row>
    <row r="3506" spans="1:2" x14ac:dyDescent="0.3">
      <c r="A3506">
        <v>735</v>
      </c>
      <c r="B3506">
        <v>5</v>
      </c>
    </row>
    <row r="3507" spans="1:2" x14ac:dyDescent="0.3">
      <c r="A3507">
        <v>735</v>
      </c>
      <c r="B3507">
        <v>7</v>
      </c>
    </row>
    <row r="3508" spans="1:2" x14ac:dyDescent="0.3">
      <c r="A3508">
        <v>735</v>
      </c>
      <c r="B3508">
        <v>9</v>
      </c>
    </row>
    <row r="3509" spans="1:2" x14ac:dyDescent="0.3">
      <c r="A3509">
        <v>736</v>
      </c>
      <c r="B3509">
        <v>1</v>
      </c>
    </row>
    <row r="3510" spans="1:2" x14ac:dyDescent="0.3">
      <c r="A3510">
        <v>736</v>
      </c>
      <c r="B3510">
        <v>2</v>
      </c>
    </row>
    <row r="3511" spans="1:2" x14ac:dyDescent="0.3">
      <c r="A3511">
        <v>736</v>
      </c>
      <c r="B3511">
        <v>4</v>
      </c>
    </row>
    <row r="3512" spans="1:2" x14ac:dyDescent="0.3">
      <c r="A3512">
        <v>737</v>
      </c>
      <c r="B3512">
        <v>2</v>
      </c>
    </row>
    <row r="3513" spans="1:2" x14ac:dyDescent="0.3">
      <c r="A3513">
        <v>737</v>
      </c>
      <c r="B3513">
        <v>3</v>
      </c>
    </row>
    <row r="3514" spans="1:2" x14ac:dyDescent="0.3">
      <c r="A3514">
        <v>737</v>
      </c>
      <c r="B3514">
        <v>5</v>
      </c>
    </row>
    <row r="3515" spans="1:2" x14ac:dyDescent="0.3">
      <c r="A3515">
        <v>737</v>
      </c>
      <c r="B3515">
        <v>7</v>
      </c>
    </row>
    <row r="3516" spans="1:2" x14ac:dyDescent="0.3">
      <c r="A3516">
        <v>737</v>
      </c>
      <c r="B3516">
        <v>8</v>
      </c>
    </row>
    <row r="3517" spans="1:2" x14ac:dyDescent="0.3">
      <c r="A3517">
        <v>737</v>
      </c>
      <c r="B3517">
        <v>9</v>
      </c>
    </row>
    <row r="3518" spans="1:2" x14ac:dyDescent="0.3">
      <c r="A3518">
        <v>738</v>
      </c>
      <c r="B3518">
        <v>1</v>
      </c>
    </row>
    <row r="3519" spans="1:2" x14ac:dyDescent="0.3">
      <c r="A3519">
        <v>738</v>
      </c>
      <c r="B3519">
        <v>4</v>
      </c>
    </row>
    <row r="3520" spans="1:2" x14ac:dyDescent="0.3">
      <c r="A3520">
        <v>738</v>
      </c>
      <c r="B3520">
        <v>5</v>
      </c>
    </row>
    <row r="3521" spans="1:2" x14ac:dyDescent="0.3">
      <c r="A3521">
        <v>738</v>
      </c>
      <c r="B3521">
        <v>10</v>
      </c>
    </row>
    <row r="3522" spans="1:2" x14ac:dyDescent="0.3">
      <c r="A3522">
        <v>738</v>
      </c>
      <c r="B3522">
        <v>12</v>
      </c>
    </row>
    <row r="3523" spans="1:2" x14ac:dyDescent="0.3">
      <c r="A3523">
        <v>738</v>
      </c>
      <c r="B3523">
        <v>18</v>
      </c>
    </row>
    <row r="3524" spans="1:2" x14ac:dyDescent="0.3">
      <c r="A3524">
        <v>739</v>
      </c>
      <c r="B3524">
        <v>2</v>
      </c>
    </row>
    <row r="3525" spans="1:2" x14ac:dyDescent="0.3">
      <c r="A3525">
        <v>739</v>
      </c>
      <c r="B3525">
        <v>3</v>
      </c>
    </row>
    <row r="3526" spans="1:2" x14ac:dyDescent="0.3">
      <c r="A3526">
        <v>739</v>
      </c>
      <c r="B3526">
        <v>6</v>
      </c>
    </row>
    <row r="3527" spans="1:2" x14ac:dyDescent="0.3">
      <c r="A3527">
        <v>740</v>
      </c>
      <c r="B3527">
        <v>1</v>
      </c>
    </row>
    <row r="3528" spans="1:2" x14ac:dyDescent="0.3">
      <c r="A3528">
        <v>740</v>
      </c>
      <c r="B3528">
        <v>2</v>
      </c>
    </row>
    <row r="3529" spans="1:2" x14ac:dyDescent="0.3">
      <c r="A3529">
        <v>740</v>
      </c>
      <c r="B3529">
        <v>3</v>
      </c>
    </row>
    <row r="3530" spans="1:2" x14ac:dyDescent="0.3">
      <c r="A3530">
        <v>740</v>
      </c>
      <c r="B3530">
        <v>5</v>
      </c>
    </row>
    <row r="3531" spans="1:2" x14ac:dyDescent="0.3">
      <c r="A3531">
        <v>740</v>
      </c>
      <c r="B3531">
        <v>8</v>
      </c>
    </row>
    <row r="3532" spans="1:2" x14ac:dyDescent="0.3">
      <c r="A3532">
        <v>740</v>
      </c>
      <c r="B3532">
        <v>10</v>
      </c>
    </row>
    <row r="3533" spans="1:2" x14ac:dyDescent="0.3">
      <c r="A3533">
        <v>741</v>
      </c>
      <c r="B3533">
        <v>1</v>
      </c>
    </row>
    <row r="3534" spans="1:2" x14ac:dyDescent="0.3">
      <c r="A3534">
        <v>741</v>
      </c>
      <c r="B3534">
        <v>3</v>
      </c>
    </row>
    <row r="3535" spans="1:2" x14ac:dyDescent="0.3">
      <c r="A3535">
        <v>741</v>
      </c>
      <c r="B3535">
        <v>4</v>
      </c>
    </row>
    <row r="3536" spans="1:2" x14ac:dyDescent="0.3">
      <c r="A3536">
        <v>741</v>
      </c>
      <c r="B3536">
        <v>5</v>
      </c>
    </row>
    <row r="3537" spans="1:2" x14ac:dyDescent="0.3">
      <c r="A3537">
        <v>741</v>
      </c>
      <c r="B3537">
        <v>9</v>
      </c>
    </row>
    <row r="3538" spans="1:2" x14ac:dyDescent="0.3">
      <c r="A3538">
        <v>742</v>
      </c>
      <c r="B3538">
        <v>1</v>
      </c>
    </row>
    <row r="3539" spans="1:2" x14ac:dyDescent="0.3">
      <c r="A3539">
        <v>742</v>
      </c>
      <c r="B3539">
        <v>4</v>
      </c>
    </row>
    <row r="3540" spans="1:2" x14ac:dyDescent="0.3">
      <c r="A3540">
        <v>742</v>
      </c>
      <c r="B3540">
        <v>9</v>
      </c>
    </row>
    <row r="3541" spans="1:2" x14ac:dyDescent="0.3">
      <c r="A3541">
        <v>743</v>
      </c>
      <c r="B3541">
        <v>2</v>
      </c>
    </row>
    <row r="3542" spans="1:2" x14ac:dyDescent="0.3">
      <c r="A3542">
        <v>743</v>
      </c>
      <c r="B3542">
        <v>3</v>
      </c>
    </row>
    <row r="3543" spans="1:2" x14ac:dyDescent="0.3">
      <c r="A3543">
        <v>743</v>
      </c>
      <c r="B3543">
        <v>7</v>
      </c>
    </row>
    <row r="3544" spans="1:2" x14ac:dyDescent="0.3">
      <c r="A3544">
        <v>743</v>
      </c>
      <c r="B3544">
        <v>9</v>
      </c>
    </row>
    <row r="3545" spans="1:2" x14ac:dyDescent="0.3">
      <c r="A3545">
        <v>744</v>
      </c>
      <c r="B3545">
        <v>2</v>
      </c>
    </row>
    <row r="3546" spans="1:2" x14ac:dyDescent="0.3">
      <c r="A3546">
        <v>744</v>
      </c>
      <c r="B3546">
        <v>3</v>
      </c>
    </row>
    <row r="3547" spans="1:2" x14ac:dyDescent="0.3">
      <c r="A3547">
        <v>744</v>
      </c>
      <c r="B3547">
        <v>5</v>
      </c>
    </row>
    <row r="3548" spans="1:2" x14ac:dyDescent="0.3">
      <c r="A3548">
        <v>744</v>
      </c>
      <c r="B3548">
        <v>8</v>
      </c>
    </row>
    <row r="3549" spans="1:2" x14ac:dyDescent="0.3">
      <c r="A3549">
        <v>744</v>
      </c>
      <c r="B3549">
        <v>10</v>
      </c>
    </row>
    <row r="3550" spans="1:2" x14ac:dyDescent="0.3">
      <c r="A3550">
        <v>745</v>
      </c>
      <c r="B3550">
        <v>2</v>
      </c>
    </row>
    <row r="3551" spans="1:2" x14ac:dyDescent="0.3">
      <c r="A3551">
        <v>745</v>
      </c>
      <c r="B3551">
        <v>4</v>
      </c>
    </row>
    <row r="3552" spans="1:2" x14ac:dyDescent="0.3">
      <c r="A3552">
        <v>745</v>
      </c>
      <c r="B3552">
        <v>7</v>
      </c>
    </row>
    <row r="3553" spans="1:2" x14ac:dyDescent="0.3">
      <c r="A3553">
        <v>745</v>
      </c>
      <c r="B3553">
        <v>8</v>
      </c>
    </row>
    <row r="3554" spans="1:2" x14ac:dyDescent="0.3">
      <c r="A3554">
        <v>746</v>
      </c>
      <c r="B3554">
        <v>1</v>
      </c>
    </row>
    <row r="3555" spans="1:2" x14ac:dyDescent="0.3">
      <c r="A3555">
        <v>746</v>
      </c>
      <c r="B3555">
        <v>3</v>
      </c>
    </row>
    <row r="3556" spans="1:2" x14ac:dyDescent="0.3">
      <c r="A3556">
        <v>746</v>
      </c>
      <c r="B3556">
        <v>4</v>
      </c>
    </row>
    <row r="3557" spans="1:2" x14ac:dyDescent="0.3">
      <c r="A3557">
        <v>746</v>
      </c>
      <c r="B3557">
        <v>6</v>
      </c>
    </row>
    <row r="3558" spans="1:2" x14ac:dyDescent="0.3">
      <c r="A3558">
        <v>746</v>
      </c>
      <c r="B3558">
        <v>7</v>
      </c>
    </row>
    <row r="3559" spans="1:2" x14ac:dyDescent="0.3">
      <c r="A3559">
        <v>747</v>
      </c>
      <c r="B3559">
        <v>1</v>
      </c>
    </row>
    <row r="3560" spans="1:2" x14ac:dyDescent="0.3">
      <c r="A3560">
        <v>747</v>
      </c>
      <c r="B3560">
        <v>2</v>
      </c>
    </row>
    <row r="3561" spans="1:2" x14ac:dyDescent="0.3">
      <c r="A3561">
        <v>747</v>
      </c>
      <c r="B3561">
        <v>7</v>
      </c>
    </row>
    <row r="3562" spans="1:2" x14ac:dyDescent="0.3">
      <c r="A3562">
        <v>747</v>
      </c>
      <c r="B3562">
        <v>10</v>
      </c>
    </row>
    <row r="3563" spans="1:2" x14ac:dyDescent="0.3">
      <c r="A3563">
        <v>748</v>
      </c>
      <c r="B3563">
        <v>1</v>
      </c>
    </row>
    <row r="3564" spans="1:2" x14ac:dyDescent="0.3">
      <c r="A3564">
        <v>748</v>
      </c>
      <c r="B3564">
        <v>4</v>
      </c>
    </row>
    <row r="3565" spans="1:2" x14ac:dyDescent="0.3">
      <c r="A3565">
        <v>748</v>
      </c>
      <c r="B3565">
        <v>8</v>
      </c>
    </row>
    <row r="3566" spans="1:2" x14ac:dyDescent="0.3">
      <c r="A3566">
        <v>749</v>
      </c>
      <c r="B3566">
        <v>2</v>
      </c>
    </row>
    <row r="3567" spans="1:2" x14ac:dyDescent="0.3">
      <c r="A3567">
        <v>749</v>
      </c>
      <c r="B3567">
        <v>5</v>
      </c>
    </row>
    <row r="3568" spans="1:2" x14ac:dyDescent="0.3">
      <c r="A3568">
        <v>749</v>
      </c>
      <c r="B3568">
        <v>6</v>
      </c>
    </row>
    <row r="3569" spans="1:2" x14ac:dyDescent="0.3">
      <c r="A3569">
        <v>749</v>
      </c>
      <c r="B3569">
        <v>8</v>
      </c>
    </row>
    <row r="3570" spans="1:2" x14ac:dyDescent="0.3">
      <c r="A3570">
        <v>750</v>
      </c>
      <c r="B3570">
        <v>1</v>
      </c>
    </row>
    <row r="3571" spans="1:2" x14ac:dyDescent="0.3">
      <c r="A3571">
        <v>750</v>
      </c>
      <c r="B3571">
        <v>4</v>
      </c>
    </row>
    <row r="3572" spans="1:2" x14ac:dyDescent="0.3">
      <c r="A3572">
        <v>750</v>
      </c>
      <c r="B3572">
        <v>6</v>
      </c>
    </row>
    <row r="3573" spans="1:2" x14ac:dyDescent="0.3">
      <c r="A3573">
        <v>751</v>
      </c>
      <c r="B3573">
        <v>1</v>
      </c>
    </row>
    <row r="3574" spans="1:2" x14ac:dyDescent="0.3">
      <c r="A3574">
        <v>751</v>
      </c>
      <c r="B3574">
        <v>4</v>
      </c>
    </row>
    <row r="3575" spans="1:2" x14ac:dyDescent="0.3">
      <c r="A3575">
        <v>751</v>
      </c>
      <c r="B3575">
        <v>7</v>
      </c>
    </row>
    <row r="3576" spans="1:2" x14ac:dyDescent="0.3">
      <c r="A3576">
        <v>751</v>
      </c>
      <c r="B3576">
        <v>9</v>
      </c>
    </row>
    <row r="3577" spans="1:2" x14ac:dyDescent="0.3">
      <c r="A3577">
        <v>752</v>
      </c>
      <c r="B3577">
        <v>1</v>
      </c>
    </row>
    <row r="3578" spans="1:2" x14ac:dyDescent="0.3">
      <c r="A3578">
        <v>752</v>
      </c>
      <c r="B3578">
        <v>4</v>
      </c>
    </row>
    <row r="3579" spans="1:2" x14ac:dyDescent="0.3">
      <c r="A3579">
        <v>752</v>
      </c>
      <c r="B3579">
        <v>6</v>
      </c>
    </row>
    <row r="3580" spans="1:2" x14ac:dyDescent="0.3">
      <c r="A3580">
        <v>752</v>
      </c>
      <c r="B3580">
        <v>7</v>
      </c>
    </row>
    <row r="3581" spans="1:2" x14ac:dyDescent="0.3">
      <c r="A3581">
        <v>753</v>
      </c>
      <c r="B3581">
        <v>4</v>
      </c>
    </row>
    <row r="3582" spans="1:2" x14ac:dyDescent="0.3">
      <c r="A3582">
        <v>753</v>
      </c>
      <c r="B3582">
        <v>6</v>
      </c>
    </row>
    <row r="3583" spans="1:2" x14ac:dyDescent="0.3">
      <c r="A3583">
        <v>753</v>
      </c>
      <c r="B3583">
        <v>7</v>
      </c>
    </row>
    <row r="3584" spans="1:2" x14ac:dyDescent="0.3">
      <c r="A3584">
        <v>754</v>
      </c>
      <c r="B3584">
        <v>1</v>
      </c>
    </row>
    <row r="3585" spans="1:2" x14ac:dyDescent="0.3">
      <c r="A3585">
        <v>754</v>
      </c>
      <c r="B3585">
        <v>5</v>
      </c>
    </row>
    <row r="3586" spans="1:2" x14ac:dyDescent="0.3">
      <c r="A3586">
        <v>754</v>
      </c>
      <c r="B3586">
        <v>8</v>
      </c>
    </row>
    <row r="3587" spans="1:2" x14ac:dyDescent="0.3">
      <c r="A3587">
        <v>755</v>
      </c>
      <c r="B3587">
        <v>1</v>
      </c>
    </row>
    <row r="3588" spans="1:2" x14ac:dyDescent="0.3">
      <c r="A3588">
        <v>755</v>
      </c>
      <c r="B3588">
        <v>2</v>
      </c>
    </row>
    <row r="3589" spans="1:2" x14ac:dyDescent="0.3">
      <c r="A3589">
        <v>755</v>
      </c>
      <c r="B3589">
        <v>4</v>
      </c>
    </row>
    <row r="3590" spans="1:2" x14ac:dyDescent="0.3">
      <c r="A3590">
        <v>755</v>
      </c>
      <c r="B3590">
        <v>5</v>
      </c>
    </row>
    <row r="3591" spans="1:2" x14ac:dyDescent="0.3">
      <c r="A3591">
        <v>755</v>
      </c>
      <c r="B3591">
        <v>8</v>
      </c>
    </row>
    <row r="3592" spans="1:2" x14ac:dyDescent="0.3">
      <c r="A3592">
        <v>755</v>
      </c>
      <c r="B3592">
        <v>9</v>
      </c>
    </row>
    <row r="3593" spans="1:2" x14ac:dyDescent="0.3">
      <c r="A3593">
        <v>756</v>
      </c>
      <c r="B3593">
        <v>1</v>
      </c>
    </row>
    <row r="3594" spans="1:2" x14ac:dyDescent="0.3">
      <c r="A3594">
        <v>756</v>
      </c>
      <c r="B3594">
        <v>3</v>
      </c>
    </row>
    <row r="3595" spans="1:2" x14ac:dyDescent="0.3">
      <c r="A3595">
        <v>756</v>
      </c>
      <c r="B3595">
        <v>5</v>
      </c>
    </row>
    <row r="3596" spans="1:2" x14ac:dyDescent="0.3">
      <c r="A3596">
        <v>756</v>
      </c>
      <c r="B3596">
        <v>6</v>
      </c>
    </row>
    <row r="3597" spans="1:2" x14ac:dyDescent="0.3">
      <c r="A3597">
        <v>756</v>
      </c>
      <c r="B3597">
        <v>8</v>
      </c>
    </row>
    <row r="3598" spans="1:2" x14ac:dyDescent="0.3">
      <c r="A3598">
        <v>756</v>
      </c>
      <c r="B3598">
        <v>9</v>
      </c>
    </row>
    <row r="3599" spans="1:2" x14ac:dyDescent="0.3">
      <c r="A3599">
        <v>757</v>
      </c>
      <c r="B3599">
        <v>1</v>
      </c>
    </row>
    <row r="3600" spans="1:2" x14ac:dyDescent="0.3">
      <c r="A3600">
        <v>757</v>
      </c>
      <c r="B3600">
        <v>4</v>
      </c>
    </row>
    <row r="3601" spans="1:2" x14ac:dyDescent="0.3">
      <c r="A3601">
        <v>757</v>
      </c>
      <c r="B3601">
        <v>8</v>
      </c>
    </row>
    <row r="3602" spans="1:2" x14ac:dyDescent="0.3">
      <c r="A3602">
        <v>757</v>
      </c>
      <c r="B3602">
        <v>9</v>
      </c>
    </row>
    <row r="3603" spans="1:2" x14ac:dyDescent="0.3">
      <c r="A3603">
        <v>758</v>
      </c>
      <c r="B3603">
        <v>1</v>
      </c>
    </row>
    <row r="3604" spans="1:2" x14ac:dyDescent="0.3">
      <c r="A3604">
        <v>758</v>
      </c>
      <c r="B3604">
        <v>2</v>
      </c>
    </row>
    <row r="3605" spans="1:2" x14ac:dyDescent="0.3">
      <c r="A3605">
        <v>758</v>
      </c>
      <c r="B3605">
        <v>3</v>
      </c>
    </row>
    <row r="3606" spans="1:2" x14ac:dyDescent="0.3">
      <c r="A3606">
        <v>758</v>
      </c>
      <c r="B3606">
        <v>7</v>
      </c>
    </row>
    <row r="3607" spans="1:2" x14ac:dyDescent="0.3">
      <c r="A3607">
        <v>758</v>
      </c>
      <c r="B3607">
        <v>9</v>
      </c>
    </row>
    <row r="3608" spans="1:2" x14ac:dyDescent="0.3">
      <c r="A3608">
        <v>758</v>
      </c>
      <c r="B3608">
        <v>10</v>
      </c>
    </row>
    <row r="3609" spans="1:2" x14ac:dyDescent="0.3">
      <c r="A3609">
        <v>759</v>
      </c>
      <c r="B3609">
        <v>2</v>
      </c>
    </row>
    <row r="3610" spans="1:2" x14ac:dyDescent="0.3">
      <c r="A3610">
        <v>759</v>
      </c>
      <c r="B3610">
        <v>3</v>
      </c>
    </row>
    <row r="3611" spans="1:2" x14ac:dyDescent="0.3">
      <c r="A3611">
        <v>759</v>
      </c>
      <c r="B3611">
        <v>4</v>
      </c>
    </row>
    <row r="3612" spans="1:2" x14ac:dyDescent="0.3">
      <c r="A3612">
        <v>759</v>
      </c>
      <c r="B3612">
        <v>6</v>
      </c>
    </row>
    <row r="3613" spans="1:2" x14ac:dyDescent="0.3">
      <c r="A3613">
        <v>759</v>
      </c>
      <c r="B3613">
        <v>7</v>
      </c>
    </row>
    <row r="3614" spans="1:2" x14ac:dyDescent="0.3">
      <c r="A3614">
        <v>759</v>
      </c>
      <c r="B3614">
        <v>9</v>
      </c>
    </row>
    <row r="3615" spans="1:2" x14ac:dyDescent="0.3">
      <c r="A3615">
        <v>760</v>
      </c>
      <c r="B3615">
        <v>2</v>
      </c>
    </row>
    <row r="3616" spans="1:2" x14ac:dyDescent="0.3">
      <c r="A3616">
        <v>760</v>
      </c>
      <c r="B3616">
        <v>3</v>
      </c>
    </row>
    <row r="3617" spans="1:2" x14ac:dyDescent="0.3">
      <c r="A3617">
        <v>760</v>
      </c>
      <c r="B3617">
        <v>4</v>
      </c>
    </row>
    <row r="3618" spans="1:2" x14ac:dyDescent="0.3">
      <c r="A3618">
        <v>760</v>
      </c>
      <c r="B3618">
        <v>6</v>
      </c>
    </row>
    <row r="3619" spans="1:2" x14ac:dyDescent="0.3">
      <c r="A3619">
        <v>760</v>
      </c>
      <c r="B3619">
        <v>9</v>
      </c>
    </row>
    <row r="3620" spans="1:2" x14ac:dyDescent="0.3">
      <c r="A3620">
        <v>761</v>
      </c>
      <c r="B3620">
        <v>2</v>
      </c>
    </row>
    <row r="3621" spans="1:2" x14ac:dyDescent="0.3">
      <c r="A3621">
        <v>761</v>
      </c>
      <c r="B3621">
        <v>8</v>
      </c>
    </row>
    <row r="3622" spans="1:2" x14ac:dyDescent="0.3">
      <c r="A3622">
        <v>761</v>
      </c>
      <c r="B3622">
        <v>10</v>
      </c>
    </row>
    <row r="3623" spans="1:2" x14ac:dyDescent="0.3">
      <c r="A3623">
        <v>762</v>
      </c>
      <c r="B3623">
        <v>1</v>
      </c>
    </row>
    <row r="3624" spans="1:2" x14ac:dyDescent="0.3">
      <c r="A3624">
        <v>762</v>
      </c>
      <c r="B3624">
        <v>2</v>
      </c>
    </row>
    <row r="3625" spans="1:2" x14ac:dyDescent="0.3">
      <c r="A3625">
        <v>762</v>
      </c>
      <c r="B3625">
        <v>3</v>
      </c>
    </row>
    <row r="3626" spans="1:2" x14ac:dyDescent="0.3">
      <c r="A3626">
        <v>762</v>
      </c>
      <c r="B3626">
        <v>4</v>
      </c>
    </row>
    <row r="3627" spans="1:2" x14ac:dyDescent="0.3">
      <c r="A3627">
        <v>762</v>
      </c>
      <c r="B3627">
        <v>9</v>
      </c>
    </row>
    <row r="3628" spans="1:2" x14ac:dyDescent="0.3">
      <c r="A3628">
        <v>763</v>
      </c>
      <c r="B3628">
        <v>1</v>
      </c>
    </row>
    <row r="3629" spans="1:2" x14ac:dyDescent="0.3">
      <c r="A3629">
        <v>763</v>
      </c>
      <c r="B3629">
        <v>2</v>
      </c>
    </row>
    <row r="3630" spans="1:2" x14ac:dyDescent="0.3">
      <c r="A3630">
        <v>763</v>
      </c>
      <c r="B3630">
        <v>5</v>
      </c>
    </row>
    <row r="3631" spans="1:2" x14ac:dyDescent="0.3">
      <c r="A3631">
        <v>763</v>
      </c>
      <c r="B3631">
        <v>8</v>
      </c>
    </row>
    <row r="3632" spans="1:2" x14ac:dyDescent="0.3">
      <c r="A3632">
        <v>763</v>
      </c>
      <c r="B3632">
        <v>10</v>
      </c>
    </row>
    <row r="3633" spans="1:2" x14ac:dyDescent="0.3">
      <c r="A3633">
        <v>763</v>
      </c>
      <c r="B3633">
        <v>14</v>
      </c>
    </row>
    <row r="3634" spans="1:2" x14ac:dyDescent="0.3">
      <c r="A3634">
        <v>764</v>
      </c>
      <c r="B3634">
        <v>1</v>
      </c>
    </row>
    <row r="3635" spans="1:2" x14ac:dyDescent="0.3">
      <c r="A3635">
        <v>764</v>
      </c>
      <c r="B3635">
        <v>5</v>
      </c>
    </row>
    <row r="3636" spans="1:2" x14ac:dyDescent="0.3">
      <c r="A3636">
        <v>764</v>
      </c>
      <c r="B3636">
        <v>9</v>
      </c>
    </row>
    <row r="3637" spans="1:2" x14ac:dyDescent="0.3">
      <c r="A3637">
        <v>765</v>
      </c>
      <c r="B3637">
        <v>2</v>
      </c>
    </row>
    <row r="3638" spans="1:2" x14ac:dyDescent="0.3">
      <c r="A3638">
        <v>765</v>
      </c>
      <c r="B3638">
        <v>3</v>
      </c>
    </row>
    <row r="3639" spans="1:2" x14ac:dyDescent="0.3">
      <c r="A3639">
        <v>765</v>
      </c>
      <c r="B3639">
        <v>4</v>
      </c>
    </row>
    <row r="3640" spans="1:2" x14ac:dyDescent="0.3">
      <c r="A3640">
        <v>765</v>
      </c>
      <c r="B3640">
        <v>6</v>
      </c>
    </row>
    <row r="3641" spans="1:2" x14ac:dyDescent="0.3">
      <c r="A3641">
        <v>765</v>
      </c>
      <c r="B3641">
        <v>9</v>
      </c>
    </row>
    <row r="3642" spans="1:2" x14ac:dyDescent="0.3">
      <c r="A3642">
        <v>765</v>
      </c>
      <c r="B3642">
        <v>10</v>
      </c>
    </row>
    <row r="3643" spans="1:2" x14ac:dyDescent="0.3">
      <c r="A3643">
        <v>766</v>
      </c>
      <c r="B3643">
        <v>1</v>
      </c>
    </row>
    <row r="3644" spans="1:2" x14ac:dyDescent="0.3">
      <c r="A3644">
        <v>766</v>
      </c>
      <c r="B3644">
        <v>4</v>
      </c>
    </row>
    <row r="3645" spans="1:2" x14ac:dyDescent="0.3">
      <c r="A3645">
        <v>766</v>
      </c>
      <c r="B3645">
        <v>5</v>
      </c>
    </row>
    <row r="3646" spans="1:2" x14ac:dyDescent="0.3">
      <c r="A3646">
        <v>766</v>
      </c>
      <c r="B3646">
        <v>7</v>
      </c>
    </row>
    <row r="3647" spans="1:2" x14ac:dyDescent="0.3">
      <c r="A3647">
        <v>766</v>
      </c>
      <c r="B3647">
        <v>9</v>
      </c>
    </row>
    <row r="3648" spans="1:2" x14ac:dyDescent="0.3">
      <c r="A3648">
        <v>766</v>
      </c>
      <c r="B3648">
        <v>10</v>
      </c>
    </row>
    <row r="3649" spans="1:2" x14ac:dyDescent="0.3">
      <c r="A3649">
        <v>767</v>
      </c>
      <c r="B3649">
        <v>1</v>
      </c>
    </row>
    <row r="3650" spans="1:2" x14ac:dyDescent="0.3">
      <c r="A3650">
        <v>767</v>
      </c>
      <c r="B3650">
        <v>5</v>
      </c>
    </row>
    <row r="3651" spans="1:2" x14ac:dyDescent="0.3">
      <c r="A3651">
        <v>767</v>
      </c>
      <c r="B3651">
        <v>6</v>
      </c>
    </row>
    <row r="3652" spans="1:2" x14ac:dyDescent="0.3">
      <c r="A3652">
        <v>767</v>
      </c>
      <c r="B3652">
        <v>7</v>
      </c>
    </row>
    <row r="3653" spans="1:2" x14ac:dyDescent="0.3">
      <c r="A3653">
        <v>767</v>
      </c>
      <c r="B3653">
        <v>9</v>
      </c>
    </row>
    <row r="3654" spans="1:2" x14ac:dyDescent="0.3">
      <c r="A3654">
        <v>767</v>
      </c>
      <c r="B3654">
        <v>10</v>
      </c>
    </row>
    <row r="3655" spans="1:2" x14ac:dyDescent="0.3">
      <c r="A3655">
        <v>768</v>
      </c>
      <c r="B3655">
        <v>1</v>
      </c>
    </row>
    <row r="3656" spans="1:2" x14ac:dyDescent="0.3">
      <c r="A3656">
        <v>768</v>
      </c>
      <c r="B3656">
        <v>3</v>
      </c>
    </row>
    <row r="3657" spans="1:2" x14ac:dyDescent="0.3">
      <c r="A3657">
        <v>768</v>
      </c>
      <c r="B3657">
        <v>10</v>
      </c>
    </row>
    <row r="3658" spans="1:2" x14ac:dyDescent="0.3">
      <c r="A3658">
        <v>769</v>
      </c>
      <c r="B3658">
        <v>1</v>
      </c>
    </row>
    <row r="3659" spans="1:2" x14ac:dyDescent="0.3">
      <c r="A3659">
        <v>769</v>
      </c>
      <c r="B3659">
        <v>2</v>
      </c>
    </row>
    <row r="3660" spans="1:2" x14ac:dyDescent="0.3">
      <c r="A3660">
        <v>769</v>
      </c>
      <c r="B3660">
        <v>3</v>
      </c>
    </row>
    <row r="3661" spans="1:2" x14ac:dyDescent="0.3">
      <c r="A3661">
        <v>769</v>
      </c>
      <c r="B3661">
        <v>5</v>
      </c>
    </row>
    <row r="3662" spans="1:2" x14ac:dyDescent="0.3">
      <c r="A3662">
        <v>770</v>
      </c>
      <c r="B3662">
        <v>2</v>
      </c>
    </row>
    <row r="3663" spans="1:2" x14ac:dyDescent="0.3">
      <c r="A3663">
        <v>770</v>
      </c>
      <c r="B3663">
        <v>4</v>
      </c>
    </row>
    <row r="3664" spans="1:2" x14ac:dyDescent="0.3">
      <c r="A3664">
        <v>770</v>
      </c>
      <c r="B3664">
        <v>8</v>
      </c>
    </row>
    <row r="3665" spans="1:2" x14ac:dyDescent="0.3">
      <c r="A3665">
        <v>770</v>
      </c>
      <c r="B3665">
        <v>10</v>
      </c>
    </row>
    <row r="3666" spans="1:2" x14ac:dyDescent="0.3">
      <c r="A3666">
        <v>771</v>
      </c>
      <c r="B3666">
        <v>1</v>
      </c>
    </row>
    <row r="3667" spans="1:2" x14ac:dyDescent="0.3">
      <c r="A3667">
        <v>771</v>
      </c>
      <c r="B3667">
        <v>2</v>
      </c>
    </row>
    <row r="3668" spans="1:2" x14ac:dyDescent="0.3">
      <c r="A3668">
        <v>771</v>
      </c>
      <c r="B3668">
        <v>5</v>
      </c>
    </row>
    <row r="3669" spans="1:2" x14ac:dyDescent="0.3">
      <c r="A3669">
        <v>771</v>
      </c>
      <c r="B3669">
        <v>7</v>
      </c>
    </row>
    <row r="3670" spans="1:2" x14ac:dyDescent="0.3">
      <c r="A3670">
        <v>771</v>
      </c>
      <c r="B3670">
        <v>8</v>
      </c>
    </row>
    <row r="3671" spans="1:2" x14ac:dyDescent="0.3">
      <c r="A3671">
        <v>771</v>
      </c>
      <c r="B3671">
        <v>9</v>
      </c>
    </row>
    <row r="3672" spans="1:2" x14ac:dyDescent="0.3">
      <c r="A3672">
        <v>772</v>
      </c>
      <c r="B3672">
        <v>1</v>
      </c>
    </row>
    <row r="3673" spans="1:2" x14ac:dyDescent="0.3">
      <c r="A3673">
        <v>772</v>
      </c>
      <c r="B3673">
        <v>3</v>
      </c>
    </row>
    <row r="3674" spans="1:2" x14ac:dyDescent="0.3">
      <c r="A3674">
        <v>772</v>
      </c>
      <c r="B3674">
        <v>4</v>
      </c>
    </row>
    <row r="3675" spans="1:2" x14ac:dyDescent="0.3">
      <c r="A3675">
        <v>772</v>
      </c>
      <c r="B3675">
        <v>6</v>
      </c>
    </row>
    <row r="3676" spans="1:2" x14ac:dyDescent="0.3">
      <c r="A3676">
        <v>772</v>
      </c>
      <c r="B3676">
        <v>10</v>
      </c>
    </row>
    <row r="3677" spans="1:2" x14ac:dyDescent="0.3">
      <c r="A3677">
        <v>773</v>
      </c>
      <c r="B3677">
        <v>3</v>
      </c>
    </row>
    <row r="3678" spans="1:2" x14ac:dyDescent="0.3">
      <c r="A3678">
        <v>773</v>
      </c>
      <c r="B3678">
        <v>4</v>
      </c>
    </row>
    <row r="3679" spans="1:2" x14ac:dyDescent="0.3">
      <c r="A3679">
        <v>773</v>
      </c>
      <c r="B3679">
        <v>5</v>
      </c>
    </row>
    <row r="3680" spans="1:2" x14ac:dyDescent="0.3">
      <c r="A3680">
        <v>773</v>
      </c>
      <c r="B3680">
        <v>6</v>
      </c>
    </row>
    <row r="3681" spans="1:2" x14ac:dyDescent="0.3">
      <c r="A3681">
        <v>773</v>
      </c>
      <c r="B3681">
        <v>8</v>
      </c>
    </row>
    <row r="3682" spans="1:2" x14ac:dyDescent="0.3">
      <c r="A3682">
        <v>773</v>
      </c>
      <c r="B3682">
        <v>10</v>
      </c>
    </row>
    <row r="3683" spans="1:2" x14ac:dyDescent="0.3">
      <c r="A3683">
        <v>774</v>
      </c>
      <c r="B3683">
        <v>2</v>
      </c>
    </row>
    <row r="3684" spans="1:2" x14ac:dyDescent="0.3">
      <c r="A3684">
        <v>774</v>
      </c>
      <c r="B3684">
        <v>3</v>
      </c>
    </row>
    <row r="3685" spans="1:2" x14ac:dyDescent="0.3">
      <c r="A3685">
        <v>774</v>
      </c>
      <c r="B3685">
        <v>4</v>
      </c>
    </row>
    <row r="3686" spans="1:2" x14ac:dyDescent="0.3">
      <c r="A3686">
        <v>774</v>
      </c>
      <c r="B3686">
        <v>8</v>
      </c>
    </row>
    <row r="3687" spans="1:2" x14ac:dyDescent="0.3">
      <c r="A3687">
        <v>775</v>
      </c>
      <c r="B3687">
        <v>1</v>
      </c>
    </row>
    <row r="3688" spans="1:2" x14ac:dyDescent="0.3">
      <c r="A3688">
        <v>775</v>
      </c>
      <c r="B3688">
        <v>3</v>
      </c>
    </row>
    <row r="3689" spans="1:2" x14ac:dyDescent="0.3">
      <c r="A3689">
        <v>775</v>
      </c>
      <c r="B3689">
        <v>10</v>
      </c>
    </row>
    <row r="3690" spans="1:2" x14ac:dyDescent="0.3">
      <c r="A3690">
        <v>776</v>
      </c>
      <c r="B3690">
        <v>2</v>
      </c>
    </row>
    <row r="3691" spans="1:2" x14ac:dyDescent="0.3">
      <c r="A3691">
        <v>776</v>
      </c>
      <c r="B3691">
        <v>7</v>
      </c>
    </row>
    <row r="3692" spans="1:2" x14ac:dyDescent="0.3">
      <c r="A3692">
        <v>776</v>
      </c>
      <c r="B3692">
        <v>9</v>
      </c>
    </row>
    <row r="3693" spans="1:2" x14ac:dyDescent="0.3">
      <c r="A3693">
        <v>777</v>
      </c>
      <c r="B3693">
        <v>1</v>
      </c>
    </row>
    <row r="3694" spans="1:2" x14ac:dyDescent="0.3">
      <c r="A3694">
        <v>777</v>
      </c>
      <c r="B3694">
        <v>2</v>
      </c>
    </row>
    <row r="3695" spans="1:2" x14ac:dyDescent="0.3">
      <c r="A3695">
        <v>777</v>
      </c>
      <c r="B3695">
        <v>5</v>
      </c>
    </row>
    <row r="3696" spans="1:2" x14ac:dyDescent="0.3">
      <c r="A3696">
        <v>777</v>
      </c>
      <c r="B3696">
        <v>8</v>
      </c>
    </row>
    <row r="3697" spans="1:2" x14ac:dyDescent="0.3">
      <c r="A3697">
        <v>777</v>
      </c>
      <c r="B3697">
        <v>9</v>
      </c>
    </row>
    <row r="3698" spans="1:2" x14ac:dyDescent="0.3">
      <c r="A3698">
        <v>777</v>
      </c>
      <c r="B3698">
        <v>10</v>
      </c>
    </row>
    <row r="3699" spans="1:2" x14ac:dyDescent="0.3">
      <c r="A3699">
        <v>778</v>
      </c>
      <c r="B3699">
        <v>1</v>
      </c>
    </row>
    <row r="3700" spans="1:2" x14ac:dyDescent="0.3">
      <c r="A3700">
        <v>778</v>
      </c>
      <c r="B3700">
        <v>3</v>
      </c>
    </row>
    <row r="3701" spans="1:2" x14ac:dyDescent="0.3">
      <c r="A3701">
        <v>778</v>
      </c>
      <c r="B3701">
        <v>4</v>
      </c>
    </row>
    <row r="3702" spans="1:2" x14ac:dyDescent="0.3">
      <c r="A3702">
        <v>778</v>
      </c>
      <c r="B3702">
        <v>5</v>
      </c>
    </row>
    <row r="3703" spans="1:2" x14ac:dyDescent="0.3">
      <c r="A3703">
        <v>778</v>
      </c>
      <c r="B3703">
        <v>7</v>
      </c>
    </row>
    <row r="3704" spans="1:2" x14ac:dyDescent="0.3">
      <c r="A3704">
        <v>778</v>
      </c>
      <c r="B3704">
        <v>9</v>
      </c>
    </row>
    <row r="3705" spans="1:2" x14ac:dyDescent="0.3">
      <c r="A3705">
        <v>779</v>
      </c>
      <c r="B3705">
        <v>1</v>
      </c>
    </row>
    <row r="3706" spans="1:2" x14ac:dyDescent="0.3">
      <c r="A3706">
        <v>779</v>
      </c>
      <c r="B3706">
        <v>6</v>
      </c>
    </row>
    <row r="3707" spans="1:2" x14ac:dyDescent="0.3">
      <c r="A3707">
        <v>779</v>
      </c>
      <c r="B3707">
        <v>8</v>
      </c>
    </row>
    <row r="3708" spans="1:2" x14ac:dyDescent="0.3">
      <c r="A3708">
        <v>779</v>
      </c>
      <c r="B3708">
        <v>9</v>
      </c>
    </row>
    <row r="3709" spans="1:2" x14ac:dyDescent="0.3">
      <c r="A3709">
        <v>780</v>
      </c>
      <c r="B3709">
        <v>3</v>
      </c>
    </row>
    <row r="3710" spans="1:2" x14ac:dyDescent="0.3">
      <c r="A3710">
        <v>780</v>
      </c>
      <c r="B3710">
        <v>5</v>
      </c>
    </row>
    <row r="3711" spans="1:2" x14ac:dyDescent="0.3">
      <c r="A3711">
        <v>780</v>
      </c>
      <c r="B3711">
        <v>6</v>
      </c>
    </row>
    <row r="3712" spans="1:2" x14ac:dyDescent="0.3">
      <c r="A3712">
        <v>780</v>
      </c>
      <c r="B3712">
        <v>10</v>
      </c>
    </row>
    <row r="3713" spans="1:2" x14ac:dyDescent="0.3">
      <c r="A3713">
        <v>781</v>
      </c>
      <c r="B3713">
        <v>4</v>
      </c>
    </row>
    <row r="3714" spans="1:2" x14ac:dyDescent="0.3">
      <c r="A3714">
        <v>781</v>
      </c>
      <c r="B3714">
        <v>6</v>
      </c>
    </row>
    <row r="3715" spans="1:2" x14ac:dyDescent="0.3">
      <c r="A3715">
        <v>781</v>
      </c>
      <c r="B3715">
        <v>7</v>
      </c>
    </row>
    <row r="3716" spans="1:2" x14ac:dyDescent="0.3">
      <c r="A3716">
        <v>781</v>
      </c>
      <c r="B3716">
        <v>10</v>
      </c>
    </row>
    <row r="3717" spans="1:2" x14ac:dyDescent="0.3">
      <c r="A3717">
        <v>782</v>
      </c>
      <c r="B3717">
        <v>4</v>
      </c>
    </row>
    <row r="3718" spans="1:2" x14ac:dyDescent="0.3">
      <c r="A3718">
        <v>782</v>
      </c>
      <c r="B3718">
        <v>7</v>
      </c>
    </row>
    <row r="3719" spans="1:2" x14ac:dyDescent="0.3">
      <c r="A3719">
        <v>782</v>
      </c>
      <c r="B3719">
        <v>8</v>
      </c>
    </row>
    <row r="3720" spans="1:2" x14ac:dyDescent="0.3">
      <c r="A3720">
        <v>783</v>
      </c>
      <c r="B3720">
        <v>3</v>
      </c>
    </row>
    <row r="3721" spans="1:2" x14ac:dyDescent="0.3">
      <c r="A3721">
        <v>783</v>
      </c>
      <c r="B3721">
        <v>4</v>
      </c>
    </row>
    <row r="3722" spans="1:2" x14ac:dyDescent="0.3">
      <c r="A3722">
        <v>783</v>
      </c>
      <c r="B3722">
        <v>8</v>
      </c>
    </row>
    <row r="3723" spans="1:2" x14ac:dyDescent="0.3">
      <c r="A3723">
        <v>784</v>
      </c>
      <c r="B3723">
        <v>1</v>
      </c>
    </row>
    <row r="3724" spans="1:2" x14ac:dyDescent="0.3">
      <c r="A3724">
        <v>784</v>
      </c>
      <c r="B3724">
        <v>2</v>
      </c>
    </row>
    <row r="3725" spans="1:2" x14ac:dyDescent="0.3">
      <c r="A3725">
        <v>784</v>
      </c>
      <c r="B3725">
        <v>7</v>
      </c>
    </row>
    <row r="3726" spans="1:2" x14ac:dyDescent="0.3">
      <c r="A3726">
        <v>784</v>
      </c>
      <c r="B3726">
        <v>8</v>
      </c>
    </row>
    <row r="3727" spans="1:2" x14ac:dyDescent="0.3">
      <c r="A3727">
        <v>784</v>
      </c>
      <c r="B3727">
        <v>9</v>
      </c>
    </row>
    <row r="3728" spans="1:2" x14ac:dyDescent="0.3">
      <c r="A3728">
        <v>784</v>
      </c>
      <c r="B3728">
        <v>10</v>
      </c>
    </row>
    <row r="3729" spans="1:2" x14ac:dyDescent="0.3">
      <c r="A3729">
        <v>785</v>
      </c>
      <c r="B3729">
        <v>1</v>
      </c>
    </row>
    <row r="3730" spans="1:2" x14ac:dyDescent="0.3">
      <c r="A3730">
        <v>785</v>
      </c>
      <c r="B3730">
        <v>2</v>
      </c>
    </row>
    <row r="3731" spans="1:2" x14ac:dyDescent="0.3">
      <c r="A3731">
        <v>785</v>
      </c>
      <c r="B3731">
        <v>6</v>
      </c>
    </row>
    <row r="3732" spans="1:2" x14ac:dyDescent="0.3">
      <c r="A3732">
        <v>785</v>
      </c>
      <c r="B3732">
        <v>10</v>
      </c>
    </row>
    <row r="3733" spans="1:2" x14ac:dyDescent="0.3">
      <c r="A3733">
        <v>786</v>
      </c>
      <c r="B3733">
        <v>1</v>
      </c>
    </row>
    <row r="3734" spans="1:2" x14ac:dyDescent="0.3">
      <c r="A3734">
        <v>786</v>
      </c>
      <c r="B3734">
        <v>2</v>
      </c>
    </row>
    <row r="3735" spans="1:2" x14ac:dyDescent="0.3">
      <c r="A3735">
        <v>786</v>
      </c>
      <c r="B3735">
        <v>5</v>
      </c>
    </row>
    <row r="3736" spans="1:2" x14ac:dyDescent="0.3">
      <c r="A3736">
        <v>786</v>
      </c>
      <c r="B3736">
        <v>7</v>
      </c>
    </row>
    <row r="3737" spans="1:2" x14ac:dyDescent="0.3">
      <c r="A3737">
        <v>786</v>
      </c>
      <c r="B3737">
        <v>8</v>
      </c>
    </row>
    <row r="3738" spans="1:2" x14ac:dyDescent="0.3">
      <c r="A3738">
        <v>786</v>
      </c>
      <c r="B3738">
        <v>10</v>
      </c>
    </row>
    <row r="3739" spans="1:2" x14ac:dyDescent="0.3">
      <c r="A3739">
        <v>787</v>
      </c>
      <c r="B3739">
        <v>2</v>
      </c>
    </row>
    <row r="3740" spans="1:2" x14ac:dyDescent="0.3">
      <c r="A3740">
        <v>787</v>
      </c>
      <c r="B3740">
        <v>4</v>
      </c>
    </row>
    <row r="3741" spans="1:2" x14ac:dyDescent="0.3">
      <c r="A3741">
        <v>787</v>
      </c>
      <c r="B3741">
        <v>7</v>
      </c>
    </row>
    <row r="3742" spans="1:2" x14ac:dyDescent="0.3">
      <c r="A3742">
        <v>787</v>
      </c>
      <c r="B3742">
        <v>9</v>
      </c>
    </row>
    <row r="3743" spans="1:2" x14ac:dyDescent="0.3">
      <c r="A3743">
        <v>787</v>
      </c>
      <c r="B3743">
        <v>10</v>
      </c>
    </row>
    <row r="3744" spans="1:2" x14ac:dyDescent="0.3">
      <c r="A3744">
        <v>788</v>
      </c>
      <c r="B3744">
        <v>3</v>
      </c>
    </row>
    <row r="3745" spans="1:2" x14ac:dyDescent="0.3">
      <c r="A3745">
        <v>788</v>
      </c>
      <c r="B3745">
        <v>4</v>
      </c>
    </row>
    <row r="3746" spans="1:2" x14ac:dyDescent="0.3">
      <c r="A3746">
        <v>788</v>
      </c>
      <c r="B3746">
        <v>6</v>
      </c>
    </row>
    <row r="3747" spans="1:2" x14ac:dyDescent="0.3">
      <c r="A3747">
        <v>788</v>
      </c>
      <c r="B3747">
        <v>9</v>
      </c>
    </row>
    <row r="3748" spans="1:2" x14ac:dyDescent="0.3">
      <c r="A3748">
        <v>788</v>
      </c>
      <c r="B3748">
        <v>10</v>
      </c>
    </row>
    <row r="3749" spans="1:2" x14ac:dyDescent="0.3">
      <c r="A3749">
        <v>789</v>
      </c>
      <c r="B3749">
        <v>3</v>
      </c>
    </row>
    <row r="3750" spans="1:2" x14ac:dyDescent="0.3">
      <c r="A3750">
        <v>789</v>
      </c>
      <c r="B3750">
        <v>4</v>
      </c>
    </row>
    <row r="3751" spans="1:2" x14ac:dyDescent="0.3">
      <c r="A3751">
        <v>789</v>
      </c>
      <c r="B3751">
        <v>8</v>
      </c>
    </row>
    <row r="3752" spans="1:2" x14ac:dyDescent="0.3">
      <c r="A3752">
        <v>790</v>
      </c>
      <c r="B3752">
        <v>1</v>
      </c>
    </row>
    <row r="3753" spans="1:2" x14ac:dyDescent="0.3">
      <c r="A3753">
        <v>790</v>
      </c>
      <c r="B3753">
        <v>2</v>
      </c>
    </row>
    <row r="3754" spans="1:2" x14ac:dyDescent="0.3">
      <c r="A3754">
        <v>790</v>
      </c>
      <c r="B3754">
        <v>5</v>
      </c>
    </row>
    <row r="3755" spans="1:2" x14ac:dyDescent="0.3">
      <c r="A3755">
        <v>790</v>
      </c>
      <c r="B3755">
        <v>6</v>
      </c>
    </row>
    <row r="3756" spans="1:2" x14ac:dyDescent="0.3">
      <c r="A3756">
        <v>790</v>
      </c>
      <c r="B3756">
        <v>8</v>
      </c>
    </row>
    <row r="3757" spans="1:2" x14ac:dyDescent="0.3">
      <c r="A3757">
        <v>790</v>
      </c>
      <c r="B3757">
        <v>14</v>
      </c>
    </row>
    <row r="3758" spans="1:2" x14ac:dyDescent="0.3">
      <c r="A3758">
        <v>791</v>
      </c>
      <c r="B3758">
        <v>2</v>
      </c>
    </row>
    <row r="3759" spans="1:2" x14ac:dyDescent="0.3">
      <c r="A3759">
        <v>791</v>
      </c>
      <c r="B3759">
        <v>5</v>
      </c>
    </row>
    <row r="3760" spans="1:2" x14ac:dyDescent="0.3">
      <c r="A3760">
        <v>791</v>
      </c>
      <c r="B3760">
        <v>6</v>
      </c>
    </row>
    <row r="3761" spans="1:2" x14ac:dyDescent="0.3">
      <c r="A3761">
        <v>791</v>
      </c>
      <c r="B3761">
        <v>7</v>
      </c>
    </row>
    <row r="3762" spans="1:2" x14ac:dyDescent="0.3">
      <c r="A3762">
        <v>791</v>
      </c>
      <c r="B3762">
        <v>9</v>
      </c>
    </row>
    <row r="3763" spans="1:2" x14ac:dyDescent="0.3">
      <c r="A3763">
        <v>792</v>
      </c>
      <c r="B3763">
        <v>1</v>
      </c>
    </row>
    <row r="3764" spans="1:2" x14ac:dyDescent="0.3">
      <c r="A3764">
        <v>792</v>
      </c>
      <c r="B3764">
        <v>5</v>
      </c>
    </row>
    <row r="3765" spans="1:2" x14ac:dyDescent="0.3">
      <c r="A3765">
        <v>792</v>
      </c>
      <c r="B3765">
        <v>6</v>
      </c>
    </row>
    <row r="3766" spans="1:2" x14ac:dyDescent="0.3">
      <c r="A3766">
        <v>792</v>
      </c>
      <c r="B3766">
        <v>7</v>
      </c>
    </row>
    <row r="3767" spans="1:2" x14ac:dyDescent="0.3">
      <c r="A3767">
        <v>792</v>
      </c>
      <c r="B3767">
        <v>9</v>
      </c>
    </row>
    <row r="3768" spans="1:2" x14ac:dyDescent="0.3">
      <c r="A3768">
        <v>792</v>
      </c>
      <c r="B3768">
        <v>10</v>
      </c>
    </row>
    <row r="3769" spans="1:2" x14ac:dyDescent="0.3">
      <c r="A3769">
        <v>793</v>
      </c>
      <c r="B3769">
        <v>3</v>
      </c>
    </row>
    <row r="3770" spans="1:2" x14ac:dyDescent="0.3">
      <c r="A3770">
        <v>793</v>
      </c>
      <c r="B3770">
        <v>4</v>
      </c>
    </row>
    <row r="3771" spans="1:2" x14ac:dyDescent="0.3">
      <c r="A3771">
        <v>793</v>
      </c>
      <c r="B3771">
        <v>6</v>
      </c>
    </row>
    <row r="3772" spans="1:2" x14ac:dyDescent="0.3">
      <c r="A3772">
        <v>793</v>
      </c>
      <c r="B3772">
        <v>8</v>
      </c>
    </row>
    <row r="3773" spans="1:2" x14ac:dyDescent="0.3">
      <c r="A3773">
        <v>793</v>
      </c>
      <c r="B3773">
        <v>9</v>
      </c>
    </row>
    <row r="3774" spans="1:2" x14ac:dyDescent="0.3">
      <c r="A3774">
        <v>793</v>
      </c>
      <c r="B3774">
        <v>10</v>
      </c>
    </row>
    <row r="3775" spans="1:2" x14ac:dyDescent="0.3">
      <c r="A3775">
        <v>794</v>
      </c>
      <c r="B3775">
        <v>3</v>
      </c>
    </row>
    <row r="3776" spans="1:2" x14ac:dyDescent="0.3">
      <c r="A3776">
        <v>794</v>
      </c>
      <c r="B3776">
        <v>4</v>
      </c>
    </row>
    <row r="3777" spans="1:2" x14ac:dyDescent="0.3">
      <c r="A3777">
        <v>794</v>
      </c>
      <c r="B3777">
        <v>5</v>
      </c>
    </row>
    <row r="3778" spans="1:2" x14ac:dyDescent="0.3">
      <c r="A3778">
        <v>794</v>
      </c>
      <c r="B3778">
        <v>6</v>
      </c>
    </row>
    <row r="3779" spans="1:2" x14ac:dyDescent="0.3">
      <c r="A3779">
        <v>794</v>
      </c>
      <c r="B3779">
        <v>8</v>
      </c>
    </row>
    <row r="3780" spans="1:2" x14ac:dyDescent="0.3">
      <c r="A3780">
        <v>794</v>
      </c>
      <c r="B3780">
        <v>10</v>
      </c>
    </row>
    <row r="3781" spans="1:2" x14ac:dyDescent="0.3">
      <c r="A3781">
        <v>795</v>
      </c>
      <c r="B3781">
        <v>2</v>
      </c>
    </row>
    <row r="3782" spans="1:2" x14ac:dyDescent="0.3">
      <c r="A3782">
        <v>795</v>
      </c>
      <c r="B3782">
        <v>4</v>
      </c>
    </row>
    <row r="3783" spans="1:2" x14ac:dyDescent="0.3">
      <c r="A3783">
        <v>795</v>
      </c>
      <c r="B3783">
        <v>5</v>
      </c>
    </row>
    <row r="3784" spans="1:2" x14ac:dyDescent="0.3">
      <c r="A3784">
        <v>795</v>
      </c>
      <c r="B3784">
        <v>7</v>
      </c>
    </row>
    <row r="3785" spans="1:2" x14ac:dyDescent="0.3">
      <c r="A3785">
        <v>795</v>
      </c>
      <c r="B3785">
        <v>8</v>
      </c>
    </row>
    <row r="3786" spans="1:2" x14ac:dyDescent="0.3">
      <c r="A3786">
        <v>795</v>
      </c>
      <c r="B3786">
        <v>10</v>
      </c>
    </row>
    <row r="3787" spans="1:2" x14ac:dyDescent="0.3">
      <c r="A3787">
        <v>796</v>
      </c>
      <c r="B3787">
        <v>1</v>
      </c>
    </row>
    <row r="3788" spans="1:2" x14ac:dyDescent="0.3">
      <c r="A3788">
        <v>796</v>
      </c>
      <c r="B3788">
        <v>2</v>
      </c>
    </row>
    <row r="3789" spans="1:2" x14ac:dyDescent="0.3">
      <c r="A3789">
        <v>796</v>
      </c>
      <c r="B3789">
        <v>4</v>
      </c>
    </row>
    <row r="3790" spans="1:2" x14ac:dyDescent="0.3">
      <c r="A3790">
        <v>796</v>
      </c>
      <c r="B3790">
        <v>5</v>
      </c>
    </row>
    <row r="3791" spans="1:2" x14ac:dyDescent="0.3">
      <c r="A3791">
        <v>796</v>
      </c>
      <c r="B3791">
        <v>6</v>
      </c>
    </row>
    <row r="3792" spans="1:2" x14ac:dyDescent="0.3">
      <c r="A3792">
        <v>796</v>
      </c>
      <c r="B3792">
        <v>10</v>
      </c>
    </row>
    <row r="3793" spans="1:2" x14ac:dyDescent="0.3">
      <c r="A3793">
        <v>797</v>
      </c>
      <c r="B3793">
        <v>2</v>
      </c>
    </row>
    <row r="3794" spans="1:2" x14ac:dyDescent="0.3">
      <c r="A3794">
        <v>797</v>
      </c>
      <c r="B3794">
        <v>3</v>
      </c>
    </row>
    <row r="3795" spans="1:2" x14ac:dyDescent="0.3">
      <c r="A3795">
        <v>797</v>
      </c>
      <c r="B3795">
        <v>8</v>
      </c>
    </row>
    <row r="3796" spans="1:2" x14ac:dyDescent="0.3">
      <c r="A3796">
        <v>798</v>
      </c>
      <c r="B3796">
        <v>2</v>
      </c>
    </row>
    <row r="3797" spans="1:2" x14ac:dyDescent="0.3">
      <c r="A3797">
        <v>798</v>
      </c>
      <c r="B3797">
        <v>7</v>
      </c>
    </row>
    <row r="3798" spans="1:2" x14ac:dyDescent="0.3">
      <c r="A3798">
        <v>798</v>
      </c>
      <c r="B3798">
        <v>8</v>
      </c>
    </row>
    <row r="3799" spans="1:2" x14ac:dyDescent="0.3">
      <c r="A3799">
        <v>799</v>
      </c>
      <c r="B3799">
        <v>1</v>
      </c>
    </row>
    <row r="3800" spans="1:2" x14ac:dyDescent="0.3">
      <c r="A3800">
        <v>799</v>
      </c>
      <c r="B3800">
        <v>3</v>
      </c>
    </row>
    <row r="3801" spans="1:2" x14ac:dyDescent="0.3">
      <c r="A3801">
        <v>799</v>
      </c>
      <c r="B3801">
        <v>4</v>
      </c>
    </row>
    <row r="3802" spans="1:2" x14ac:dyDescent="0.3">
      <c r="A3802">
        <v>799</v>
      </c>
      <c r="B3802">
        <v>8</v>
      </c>
    </row>
    <row r="3803" spans="1:2" x14ac:dyDescent="0.3">
      <c r="A3803">
        <v>799</v>
      </c>
      <c r="B3803">
        <v>10</v>
      </c>
    </row>
    <row r="3804" spans="1:2" x14ac:dyDescent="0.3">
      <c r="A3804">
        <v>800</v>
      </c>
      <c r="B3804">
        <v>2</v>
      </c>
    </row>
    <row r="3805" spans="1:2" x14ac:dyDescent="0.3">
      <c r="A3805">
        <v>800</v>
      </c>
      <c r="B3805">
        <v>5</v>
      </c>
    </row>
    <row r="3806" spans="1:2" x14ac:dyDescent="0.3">
      <c r="A3806">
        <v>800</v>
      </c>
      <c r="B3806">
        <v>7</v>
      </c>
    </row>
    <row r="3807" spans="1:2" x14ac:dyDescent="0.3">
      <c r="A3807">
        <v>801</v>
      </c>
      <c r="B3807">
        <v>1</v>
      </c>
    </row>
    <row r="3808" spans="1:2" x14ac:dyDescent="0.3">
      <c r="A3808">
        <v>801</v>
      </c>
      <c r="B3808">
        <v>2</v>
      </c>
    </row>
    <row r="3809" spans="1:2" x14ac:dyDescent="0.3">
      <c r="A3809">
        <v>801</v>
      </c>
      <c r="B3809">
        <v>6</v>
      </c>
    </row>
    <row r="3810" spans="1:2" x14ac:dyDescent="0.3">
      <c r="A3810">
        <v>801</v>
      </c>
      <c r="B3810">
        <v>8</v>
      </c>
    </row>
    <row r="3811" spans="1:2" x14ac:dyDescent="0.3">
      <c r="A3811">
        <v>801</v>
      </c>
      <c r="B3811">
        <v>9</v>
      </c>
    </row>
    <row r="3812" spans="1:2" x14ac:dyDescent="0.3">
      <c r="A3812">
        <v>801</v>
      </c>
      <c r="B3812">
        <v>10</v>
      </c>
    </row>
    <row r="3813" spans="1:2" x14ac:dyDescent="0.3">
      <c r="A3813">
        <v>802</v>
      </c>
      <c r="B3813">
        <v>3</v>
      </c>
    </row>
    <row r="3814" spans="1:2" x14ac:dyDescent="0.3">
      <c r="A3814">
        <v>802</v>
      </c>
      <c r="B3814">
        <v>5</v>
      </c>
    </row>
    <row r="3815" spans="1:2" x14ac:dyDescent="0.3">
      <c r="A3815">
        <v>802</v>
      </c>
      <c r="B3815">
        <v>7</v>
      </c>
    </row>
    <row r="3816" spans="1:2" x14ac:dyDescent="0.3">
      <c r="A3816">
        <v>802</v>
      </c>
      <c r="B3816">
        <v>9</v>
      </c>
    </row>
    <row r="3817" spans="1:2" x14ac:dyDescent="0.3">
      <c r="A3817">
        <v>802</v>
      </c>
      <c r="B3817">
        <v>10</v>
      </c>
    </row>
    <row r="3818" spans="1:2" x14ac:dyDescent="0.3">
      <c r="A3818">
        <v>803</v>
      </c>
      <c r="B3818">
        <v>2</v>
      </c>
    </row>
    <row r="3819" spans="1:2" x14ac:dyDescent="0.3">
      <c r="A3819">
        <v>803</v>
      </c>
      <c r="B3819">
        <v>3</v>
      </c>
    </row>
    <row r="3820" spans="1:2" x14ac:dyDescent="0.3">
      <c r="A3820">
        <v>803</v>
      </c>
      <c r="B3820">
        <v>4</v>
      </c>
    </row>
    <row r="3821" spans="1:2" x14ac:dyDescent="0.3">
      <c r="A3821">
        <v>803</v>
      </c>
      <c r="B3821">
        <v>7</v>
      </c>
    </row>
    <row r="3822" spans="1:2" x14ac:dyDescent="0.3">
      <c r="A3822">
        <v>803</v>
      </c>
      <c r="B3822">
        <v>9</v>
      </c>
    </row>
    <row r="3823" spans="1:2" x14ac:dyDescent="0.3">
      <c r="A3823">
        <v>803</v>
      </c>
      <c r="B3823">
        <v>10</v>
      </c>
    </row>
    <row r="3824" spans="1:2" x14ac:dyDescent="0.3">
      <c r="A3824">
        <v>804</v>
      </c>
      <c r="B3824">
        <v>2</v>
      </c>
    </row>
    <row r="3825" spans="1:2" x14ac:dyDescent="0.3">
      <c r="A3825">
        <v>804</v>
      </c>
      <c r="B3825">
        <v>4</v>
      </c>
    </row>
    <row r="3826" spans="1:2" x14ac:dyDescent="0.3">
      <c r="A3826">
        <v>804</v>
      </c>
      <c r="B3826">
        <v>9</v>
      </c>
    </row>
    <row r="3827" spans="1:2" x14ac:dyDescent="0.3">
      <c r="A3827">
        <v>805</v>
      </c>
      <c r="B3827">
        <v>1</v>
      </c>
    </row>
    <row r="3828" spans="1:2" x14ac:dyDescent="0.3">
      <c r="A3828">
        <v>805</v>
      </c>
      <c r="B3828">
        <v>5</v>
      </c>
    </row>
    <row r="3829" spans="1:2" x14ac:dyDescent="0.3">
      <c r="A3829">
        <v>805</v>
      </c>
      <c r="B3829">
        <v>9</v>
      </c>
    </row>
    <row r="3830" spans="1:2" x14ac:dyDescent="0.3">
      <c r="A3830">
        <v>806</v>
      </c>
      <c r="B3830">
        <v>1</v>
      </c>
    </row>
    <row r="3831" spans="1:2" x14ac:dyDescent="0.3">
      <c r="A3831">
        <v>806</v>
      </c>
      <c r="B3831">
        <v>4</v>
      </c>
    </row>
    <row r="3832" spans="1:2" x14ac:dyDescent="0.3">
      <c r="A3832">
        <v>806</v>
      </c>
      <c r="B3832">
        <v>9</v>
      </c>
    </row>
    <row r="3833" spans="1:2" x14ac:dyDescent="0.3">
      <c r="A3833">
        <v>806</v>
      </c>
      <c r="B3833">
        <v>10</v>
      </c>
    </row>
    <row r="3834" spans="1:2" x14ac:dyDescent="0.3">
      <c r="A3834">
        <v>807</v>
      </c>
      <c r="B3834">
        <v>1</v>
      </c>
    </row>
    <row r="3835" spans="1:2" x14ac:dyDescent="0.3">
      <c r="A3835">
        <v>807</v>
      </c>
      <c r="B3835">
        <v>3</v>
      </c>
    </row>
    <row r="3836" spans="1:2" x14ac:dyDescent="0.3">
      <c r="A3836">
        <v>807</v>
      </c>
      <c r="B3836">
        <v>5</v>
      </c>
    </row>
    <row r="3837" spans="1:2" x14ac:dyDescent="0.3">
      <c r="A3837">
        <v>807</v>
      </c>
      <c r="B3837">
        <v>10</v>
      </c>
    </row>
    <row r="3838" spans="1:2" x14ac:dyDescent="0.3">
      <c r="A3838">
        <v>808</v>
      </c>
      <c r="B3838">
        <v>1</v>
      </c>
    </row>
    <row r="3839" spans="1:2" x14ac:dyDescent="0.3">
      <c r="A3839">
        <v>808</v>
      </c>
      <c r="B3839">
        <v>3</v>
      </c>
    </row>
    <row r="3840" spans="1:2" x14ac:dyDescent="0.3">
      <c r="A3840">
        <v>808</v>
      </c>
      <c r="B3840">
        <v>6</v>
      </c>
    </row>
    <row r="3841" spans="1:2" x14ac:dyDescent="0.3">
      <c r="A3841">
        <v>808</v>
      </c>
      <c r="B3841">
        <v>7</v>
      </c>
    </row>
    <row r="3842" spans="1:2" x14ac:dyDescent="0.3">
      <c r="A3842">
        <v>808</v>
      </c>
      <c r="B3842">
        <v>9</v>
      </c>
    </row>
    <row r="3843" spans="1:2" x14ac:dyDescent="0.3">
      <c r="A3843">
        <v>809</v>
      </c>
      <c r="B3843">
        <v>2</v>
      </c>
    </row>
    <row r="3844" spans="1:2" x14ac:dyDescent="0.3">
      <c r="A3844">
        <v>809</v>
      </c>
      <c r="B3844">
        <v>3</v>
      </c>
    </row>
    <row r="3845" spans="1:2" x14ac:dyDescent="0.3">
      <c r="A3845">
        <v>809</v>
      </c>
      <c r="B3845">
        <v>5</v>
      </c>
    </row>
    <row r="3846" spans="1:2" x14ac:dyDescent="0.3">
      <c r="A3846">
        <v>809</v>
      </c>
      <c r="B3846">
        <v>6</v>
      </c>
    </row>
    <row r="3847" spans="1:2" x14ac:dyDescent="0.3">
      <c r="A3847">
        <v>809</v>
      </c>
      <c r="B3847">
        <v>9</v>
      </c>
    </row>
    <row r="3848" spans="1:2" x14ac:dyDescent="0.3">
      <c r="A3848">
        <v>810</v>
      </c>
      <c r="B3848">
        <v>2</v>
      </c>
    </row>
    <row r="3849" spans="1:2" x14ac:dyDescent="0.3">
      <c r="A3849">
        <v>810</v>
      </c>
      <c r="B3849">
        <v>3</v>
      </c>
    </row>
    <row r="3850" spans="1:2" x14ac:dyDescent="0.3">
      <c r="A3850">
        <v>810</v>
      </c>
      <c r="B3850">
        <v>5</v>
      </c>
    </row>
    <row r="3851" spans="1:2" x14ac:dyDescent="0.3">
      <c r="A3851">
        <v>810</v>
      </c>
      <c r="B3851">
        <v>6</v>
      </c>
    </row>
    <row r="3852" spans="1:2" x14ac:dyDescent="0.3">
      <c r="A3852">
        <v>810</v>
      </c>
      <c r="B3852">
        <v>7</v>
      </c>
    </row>
    <row r="3853" spans="1:2" x14ac:dyDescent="0.3">
      <c r="A3853">
        <v>811</v>
      </c>
      <c r="B3853">
        <v>1</v>
      </c>
    </row>
    <row r="3854" spans="1:2" x14ac:dyDescent="0.3">
      <c r="A3854">
        <v>811</v>
      </c>
      <c r="B3854">
        <v>2</v>
      </c>
    </row>
    <row r="3855" spans="1:2" x14ac:dyDescent="0.3">
      <c r="A3855">
        <v>811</v>
      </c>
      <c r="B3855">
        <v>3</v>
      </c>
    </row>
    <row r="3856" spans="1:2" x14ac:dyDescent="0.3">
      <c r="A3856">
        <v>811</v>
      </c>
      <c r="B3856">
        <v>6</v>
      </c>
    </row>
    <row r="3857" spans="1:2" x14ac:dyDescent="0.3">
      <c r="A3857">
        <v>811</v>
      </c>
      <c r="B3857">
        <v>7</v>
      </c>
    </row>
    <row r="3858" spans="1:2" x14ac:dyDescent="0.3">
      <c r="A3858">
        <v>811</v>
      </c>
      <c r="B3858">
        <v>8</v>
      </c>
    </row>
    <row r="3859" spans="1:2" x14ac:dyDescent="0.3">
      <c r="A3859">
        <v>812</v>
      </c>
      <c r="B3859">
        <v>1</v>
      </c>
    </row>
    <row r="3860" spans="1:2" x14ac:dyDescent="0.3">
      <c r="A3860">
        <v>812</v>
      </c>
      <c r="B3860">
        <v>2</v>
      </c>
    </row>
    <row r="3861" spans="1:2" x14ac:dyDescent="0.3">
      <c r="A3861">
        <v>812</v>
      </c>
      <c r="B3861">
        <v>3</v>
      </c>
    </row>
    <row r="3862" spans="1:2" x14ac:dyDescent="0.3">
      <c r="A3862">
        <v>812</v>
      </c>
      <c r="B3862">
        <v>4</v>
      </c>
    </row>
    <row r="3863" spans="1:2" x14ac:dyDescent="0.3">
      <c r="A3863">
        <v>812</v>
      </c>
      <c r="B3863">
        <v>5</v>
      </c>
    </row>
    <row r="3864" spans="1:2" x14ac:dyDescent="0.3">
      <c r="A3864">
        <v>812</v>
      </c>
      <c r="B3864">
        <v>10</v>
      </c>
    </row>
    <row r="3865" spans="1:2" x14ac:dyDescent="0.3">
      <c r="A3865">
        <v>812</v>
      </c>
      <c r="B3865">
        <v>14</v>
      </c>
    </row>
    <row r="3866" spans="1:2" x14ac:dyDescent="0.3">
      <c r="A3866">
        <v>813</v>
      </c>
      <c r="B3866">
        <v>1</v>
      </c>
    </row>
    <row r="3867" spans="1:2" x14ac:dyDescent="0.3">
      <c r="A3867">
        <v>813</v>
      </c>
      <c r="B3867">
        <v>2</v>
      </c>
    </row>
    <row r="3868" spans="1:2" x14ac:dyDescent="0.3">
      <c r="A3868">
        <v>813</v>
      </c>
      <c r="B3868">
        <v>3</v>
      </c>
    </row>
    <row r="3869" spans="1:2" x14ac:dyDescent="0.3">
      <c r="A3869">
        <v>813</v>
      </c>
      <c r="B3869">
        <v>4</v>
      </c>
    </row>
    <row r="3870" spans="1:2" x14ac:dyDescent="0.3">
      <c r="A3870">
        <v>813</v>
      </c>
      <c r="B3870">
        <v>7</v>
      </c>
    </row>
    <row r="3871" spans="1:2" x14ac:dyDescent="0.3">
      <c r="A3871">
        <v>813</v>
      </c>
      <c r="B3871">
        <v>10</v>
      </c>
    </row>
    <row r="3872" spans="1:2" x14ac:dyDescent="0.3">
      <c r="A3872">
        <v>814</v>
      </c>
      <c r="B3872">
        <v>1</v>
      </c>
    </row>
    <row r="3873" spans="1:2" x14ac:dyDescent="0.3">
      <c r="A3873">
        <v>814</v>
      </c>
      <c r="B3873">
        <v>2</v>
      </c>
    </row>
    <row r="3874" spans="1:2" x14ac:dyDescent="0.3">
      <c r="A3874">
        <v>814</v>
      </c>
      <c r="B3874">
        <v>4</v>
      </c>
    </row>
    <row r="3875" spans="1:2" x14ac:dyDescent="0.3">
      <c r="A3875">
        <v>814</v>
      </c>
      <c r="B3875">
        <v>6</v>
      </c>
    </row>
    <row r="3876" spans="1:2" x14ac:dyDescent="0.3">
      <c r="A3876">
        <v>814</v>
      </c>
      <c r="B3876">
        <v>9</v>
      </c>
    </row>
    <row r="3877" spans="1:2" x14ac:dyDescent="0.3">
      <c r="A3877">
        <v>814</v>
      </c>
      <c r="B3877">
        <v>10</v>
      </c>
    </row>
    <row r="3878" spans="1:2" x14ac:dyDescent="0.3">
      <c r="A3878">
        <v>815</v>
      </c>
      <c r="B3878">
        <v>2</v>
      </c>
    </row>
    <row r="3879" spans="1:2" x14ac:dyDescent="0.3">
      <c r="A3879">
        <v>815</v>
      </c>
      <c r="B3879">
        <v>5</v>
      </c>
    </row>
    <row r="3880" spans="1:2" x14ac:dyDescent="0.3">
      <c r="A3880">
        <v>815</v>
      </c>
      <c r="B3880">
        <v>6</v>
      </c>
    </row>
    <row r="3881" spans="1:2" x14ac:dyDescent="0.3">
      <c r="A3881">
        <v>816</v>
      </c>
      <c r="B3881">
        <v>1</v>
      </c>
    </row>
    <row r="3882" spans="1:2" x14ac:dyDescent="0.3">
      <c r="A3882">
        <v>816</v>
      </c>
      <c r="B3882">
        <v>3</v>
      </c>
    </row>
    <row r="3883" spans="1:2" x14ac:dyDescent="0.3">
      <c r="A3883">
        <v>816</v>
      </c>
      <c r="B3883">
        <v>5</v>
      </c>
    </row>
    <row r="3884" spans="1:2" x14ac:dyDescent="0.3">
      <c r="A3884">
        <v>816</v>
      </c>
      <c r="B3884">
        <v>6</v>
      </c>
    </row>
    <row r="3885" spans="1:2" x14ac:dyDescent="0.3">
      <c r="A3885">
        <v>816</v>
      </c>
      <c r="B3885">
        <v>7</v>
      </c>
    </row>
    <row r="3886" spans="1:2" x14ac:dyDescent="0.3">
      <c r="A3886">
        <v>816</v>
      </c>
      <c r="B3886">
        <v>12</v>
      </c>
    </row>
    <row r="3887" spans="1:2" x14ac:dyDescent="0.3">
      <c r="A3887">
        <v>816</v>
      </c>
      <c r="B3887">
        <v>14</v>
      </c>
    </row>
    <row r="3888" spans="1:2" x14ac:dyDescent="0.3">
      <c r="A3888">
        <v>816</v>
      </c>
      <c r="B3888">
        <v>15</v>
      </c>
    </row>
    <row r="3889" spans="1:2" x14ac:dyDescent="0.3">
      <c r="A3889">
        <v>816</v>
      </c>
      <c r="B3889">
        <v>18</v>
      </c>
    </row>
    <row r="3890" spans="1:2" x14ac:dyDescent="0.3">
      <c r="A3890">
        <v>817</v>
      </c>
      <c r="B3890">
        <v>1</v>
      </c>
    </row>
    <row r="3891" spans="1:2" x14ac:dyDescent="0.3">
      <c r="A3891">
        <v>817</v>
      </c>
      <c r="B3891">
        <v>2</v>
      </c>
    </row>
    <row r="3892" spans="1:2" x14ac:dyDescent="0.3">
      <c r="A3892">
        <v>817</v>
      </c>
      <c r="B3892">
        <v>4</v>
      </c>
    </row>
    <row r="3893" spans="1:2" x14ac:dyDescent="0.3">
      <c r="A3893">
        <v>817</v>
      </c>
      <c r="B3893">
        <v>5</v>
      </c>
    </row>
    <row r="3894" spans="1:2" x14ac:dyDescent="0.3">
      <c r="A3894">
        <v>817</v>
      </c>
      <c r="B3894">
        <v>6</v>
      </c>
    </row>
    <row r="3895" spans="1:2" x14ac:dyDescent="0.3">
      <c r="A3895">
        <v>817</v>
      </c>
      <c r="B3895">
        <v>7</v>
      </c>
    </row>
    <row r="3896" spans="1:2" x14ac:dyDescent="0.3">
      <c r="A3896">
        <v>818</v>
      </c>
      <c r="B3896">
        <v>1</v>
      </c>
    </row>
    <row r="3897" spans="1:2" x14ac:dyDescent="0.3">
      <c r="A3897">
        <v>818</v>
      </c>
      <c r="B3897">
        <v>2</v>
      </c>
    </row>
    <row r="3898" spans="1:2" x14ac:dyDescent="0.3">
      <c r="A3898">
        <v>818</v>
      </c>
      <c r="B3898">
        <v>3</v>
      </c>
    </row>
    <row r="3899" spans="1:2" x14ac:dyDescent="0.3">
      <c r="A3899">
        <v>818</v>
      </c>
      <c r="B3899">
        <v>4</v>
      </c>
    </row>
    <row r="3900" spans="1:2" x14ac:dyDescent="0.3">
      <c r="A3900">
        <v>818</v>
      </c>
      <c r="B3900">
        <v>6</v>
      </c>
    </row>
    <row r="3901" spans="1:2" x14ac:dyDescent="0.3">
      <c r="A3901">
        <v>818</v>
      </c>
      <c r="B3901">
        <v>10</v>
      </c>
    </row>
    <row r="3902" spans="1:2" x14ac:dyDescent="0.3">
      <c r="A3902">
        <v>818</v>
      </c>
      <c r="B3902">
        <v>13</v>
      </c>
    </row>
    <row r="3903" spans="1:2" x14ac:dyDescent="0.3">
      <c r="A3903">
        <v>818</v>
      </c>
      <c r="B3903">
        <v>14</v>
      </c>
    </row>
    <row r="3904" spans="1:2" x14ac:dyDescent="0.3">
      <c r="A3904">
        <v>818</v>
      </c>
      <c r="B3904">
        <v>15</v>
      </c>
    </row>
    <row r="3905" spans="1:2" x14ac:dyDescent="0.3">
      <c r="A3905">
        <v>818</v>
      </c>
      <c r="B3905">
        <v>17</v>
      </c>
    </row>
    <row r="3906" spans="1:2" x14ac:dyDescent="0.3">
      <c r="A3906">
        <v>819</v>
      </c>
      <c r="B3906">
        <v>1</v>
      </c>
    </row>
    <row r="3907" spans="1:2" x14ac:dyDescent="0.3">
      <c r="A3907">
        <v>819</v>
      </c>
      <c r="B3907">
        <v>3</v>
      </c>
    </row>
    <row r="3908" spans="1:2" x14ac:dyDescent="0.3">
      <c r="A3908">
        <v>819</v>
      </c>
      <c r="B3908">
        <v>4</v>
      </c>
    </row>
    <row r="3909" spans="1:2" x14ac:dyDescent="0.3">
      <c r="A3909">
        <v>819</v>
      </c>
      <c r="B3909">
        <v>5</v>
      </c>
    </row>
    <row r="3910" spans="1:2" x14ac:dyDescent="0.3">
      <c r="A3910">
        <v>819</v>
      </c>
      <c r="B3910">
        <v>10</v>
      </c>
    </row>
    <row r="3911" spans="1:2" x14ac:dyDescent="0.3">
      <c r="A3911">
        <v>820</v>
      </c>
      <c r="B3911">
        <v>1</v>
      </c>
    </row>
    <row r="3912" spans="1:2" x14ac:dyDescent="0.3">
      <c r="A3912">
        <v>820</v>
      </c>
      <c r="B3912">
        <v>3</v>
      </c>
    </row>
    <row r="3913" spans="1:2" x14ac:dyDescent="0.3">
      <c r="A3913">
        <v>820</v>
      </c>
      <c r="B3913">
        <v>4</v>
      </c>
    </row>
    <row r="3914" spans="1:2" x14ac:dyDescent="0.3">
      <c r="A3914">
        <v>820</v>
      </c>
      <c r="B3914">
        <v>5</v>
      </c>
    </row>
    <row r="3915" spans="1:2" x14ac:dyDescent="0.3">
      <c r="A3915">
        <v>820</v>
      </c>
      <c r="B3915">
        <v>6</v>
      </c>
    </row>
    <row r="3916" spans="1:2" x14ac:dyDescent="0.3">
      <c r="A3916">
        <v>820</v>
      </c>
      <c r="B3916">
        <v>7</v>
      </c>
    </row>
    <row r="3917" spans="1:2" x14ac:dyDescent="0.3">
      <c r="A3917">
        <v>821</v>
      </c>
      <c r="B3917">
        <v>1</v>
      </c>
    </row>
    <row r="3918" spans="1:2" x14ac:dyDescent="0.3">
      <c r="A3918">
        <v>821</v>
      </c>
      <c r="B3918">
        <v>4</v>
      </c>
    </row>
    <row r="3919" spans="1:2" x14ac:dyDescent="0.3">
      <c r="A3919">
        <v>821</v>
      </c>
      <c r="B3919">
        <v>5</v>
      </c>
    </row>
    <row r="3920" spans="1:2" x14ac:dyDescent="0.3">
      <c r="A3920">
        <v>821</v>
      </c>
      <c r="B3920">
        <v>6</v>
      </c>
    </row>
    <row r="3921" spans="1:2" x14ac:dyDescent="0.3">
      <c r="A3921">
        <v>822</v>
      </c>
      <c r="B3921">
        <v>1</v>
      </c>
    </row>
    <row r="3922" spans="1:2" x14ac:dyDescent="0.3">
      <c r="A3922">
        <v>822</v>
      </c>
      <c r="B3922">
        <v>2</v>
      </c>
    </row>
    <row r="3923" spans="1:2" x14ac:dyDescent="0.3">
      <c r="A3923">
        <v>822</v>
      </c>
      <c r="B3923">
        <v>4</v>
      </c>
    </row>
    <row r="3924" spans="1:2" x14ac:dyDescent="0.3">
      <c r="A3924">
        <v>822</v>
      </c>
      <c r="B3924">
        <v>8</v>
      </c>
    </row>
    <row r="3925" spans="1:2" x14ac:dyDescent="0.3">
      <c r="A3925">
        <v>822</v>
      </c>
      <c r="B3925">
        <v>9</v>
      </c>
    </row>
    <row r="3926" spans="1:2" x14ac:dyDescent="0.3">
      <c r="A3926">
        <v>823</v>
      </c>
      <c r="B3926">
        <v>1</v>
      </c>
    </row>
    <row r="3927" spans="1:2" x14ac:dyDescent="0.3">
      <c r="A3927">
        <v>823</v>
      </c>
      <c r="B3927">
        <v>4</v>
      </c>
    </row>
    <row r="3928" spans="1:2" x14ac:dyDescent="0.3">
      <c r="A3928">
        <v>823</v>
      </c>
      <c r="B3928">
        <v>9</v>
      </c>
    </row>
    <row r="3929" spans="1:2" x14ac:dyDescent="0.3">
      <c r="A3929">
        <v>824</v>
      </c>
      <c r="B3929">
        <v>1</v>
      </c>
    </row>
    <row r="3930" spans="1:2" x14ac:dyDescent="0.3">
      <c r="A3930">
        <v>824</v>
      </c>
      <c r="B3930">
        <v>2</v>
      </c>
    </row>
    <row r="3931" spans="1:2" x14ac:dyDescent="0.3">
      <c r="A3931">
        <v>824</v>
      </c>
      <c r="B3931">
        <v>5</v>
      </c>
    </row>
    <row r="3932" spans="1:2" x14ac:dyDescent="0.3">
      <c r="A3932">
        <v>824</v>
      </c>
      <c r="B3932">
        <v>7</v>
      </c>
    </row>
    <row r="3933" spans="1:2" x14ac:dyDescent="0.3">
      <c r="A3933">
        <v>824</v>
      </c>
      <c r="B3933">
        <v>8</v>
      </c>
    </row>
    <row r="3934" spans="1:2" x14ac:dyDescent="0.3">
      <c r="A3934">
        <v>824</v>
      </c>
      <c r="B3934">
        <v>10</v>
      </c>
    </row>
    <row r="3935" spans="1:2" x14ac:dyDescent="0.3">
      <c r="A3935">
        <v>825</v>
      </c>
      <c r="B3935">
        <v>2</v>
      </c>
    </row>
    <row r="3936" spans="1:2" x14ac:dyDescent="0.3">
      <c r="A3936">
        <v>825</v>
      </c>
      <c r="B3936">
        <v>6</v>
      </c>
    </row>
    <row r="3937" spans="1:2" x14ac:dyDescent="0.3">
      <c r="A3937">
        <v>825</v>
      </c>
      <c r="B3937">
        <v>8</v>
      </c>
    </row>
    <row r="3938" spans="1:2" x14ac:dyDescent="0.3">
      <c r="A3938">
        <v>826</v>
      </c>
      <c r="B3938">
        <v>1</v>
      </c>
    </row>
    <row r="3939" spans="1:2" x14ac:dyDescent="0.3">
      <c r="A3939">
        <v>826</v>
      </c>
      <c r="B3939">
        <v>4</v>
      </c>
    </row>
    <row r="3940" spans="1:2" x14ac:dyDescent="0.3">
      <c r="A3940">
        <v>826</v>
      </c>
      <c r="B3940">
        <v>5</v>
      </c>
    </row>
    <row r="3941" spans="1:2" x14ac:dyDescent="0.3">
      <c r="A3941">
        <v>826</v>
      </c>
      <c r="B3941">
        <v>9</v>
      </c>
    </row>
    <row r="3942" spans="1:2" x14ac:dyDescent="0.3">
      <c r="A3942">
        <v>827</v>
      </c>
      <c r="B3942">
        <v>3</v>
      </c>
    </row>
    <row r="3943" spans="1:2" x14ac:dyDescent="0.3">
      <c r="A3943">
        <v>827</v>
      </c>
      <c r="B3943">
        <v>4</v>
      </c>
    </row>
    <row r="3944" spans="1:2" x14ac:dyDescent="0.3">
      <c r="A3944">
        <v>827</v>
      </c>
      <c r="B3944">
        <v>7</v>
      </c>
    </row>
    <row r="3945" spans="1:2" x14ac:dyDescent="0.3">
      <c r="A3945">
        <v>828</v>
      </c>
      <c r="B3945">
        <v>2</v>
      </c>
    </row>
    <row r="3946" spans="1:2" x14ac:dyDescent="0.3">
      <c r="A3946">
        <v>828</v>
      </c>
      <c r="B3946">
        <v>6</v>
      </c>
    </row>
    <row r="3947" spans="1:2" x14ac:dyDescent="0.3">
      <c r="A3947">
        <v>828</v>
      </c>
      <c r="B3947">
        <v>7</v>
      </c>
    </row>
    <row r="3948" spans="1:2" x14ac:dyDescent="0.3">
      <c r="A3948">
        <v>828</v>
      </c>
      <c r="B3948">
        <v>9</v>
      </c>
    </row>
    <row r="3949" spans="1:2" x14ac:dyDescent="0.3">
      <c r="A3949">
        <v>828</v>
      </c>
      <c r="B3949">
        <v>10</v>
      </c>
    </row>
    <row r="3950" spans="1:2" x14ac:dyDescent="0.3">
      <c r="A3950">
        <v>829</v>
      </c>
      <c r="B3950">
        <v>1</v>
      </c>
    </row>
    <row r="3951" spans="1:2" x14ac:dyDescent="0.3">
      <c r="A3951">
        <v>829</v>
      </c>
      <c r="B3951">
        <v>2</v>
      </c>
    </row>
    <row r="3952" spans="1:2" x14ac:dyDescent="0.3">
      <c r="A3952">
        <v>829</v>
      </c>
      <c r="B3952">
        <v>5</v>
      </c>
    </row>
    <row r="3953" spans="1:2" x14ac:dyDescent="0.3">
      <c r="A3953">
        <v>829</v>
      </c>
      <c r="B3953">
        <v>8</v>
      </c>
    </row>
    <row r="3954" spans="1:2" x14ac:dyDescent="0.3">
      <c r="A3954">
        <v>829</v>
      </c>
      <c r="B3954">
        <v>9</v>
      </c>
    </row>
    <row r="3955" spans="1:2" x14ac:dyDescent="0.3">
      <c r="A3955">
        <v>830</v>
      </c>
      <c r="B3955">
        <v>1</v>
      </c>
    </row>
    <row r="3956" spans="1:2" x14ac:dyDescent="0.3">
      <c r="A3956">
        <v>830</v>
      </c>
      <c r="B3956">
        <v>2</v>
      </c>
    </row>
    <row r="3957" spans="1:2" x14ac:dyDescent="0.3">
      <c r="A3957">
        <v>830</v>
      </c>
      <c r="B3957">
        <v>5</v>
      </c>
    </row>
    <row r="3958" spans="1:2" x14ac:dyDescent="0.3">
      <c r="A3958">
        <v>830</v>
      </c>
      <c r="B3958">
        <v>7</v>
      </c>
    </row>
    <row r="3959" spans="1:2" x14ac:dyDescent="0.3">
      <c r="A3959">
        <v>830</v>
      </c>
      <c r="B3959">
        <v>9</v>
      </c>
    </row>
    <row r="3960" spans="1:2" x14ac:dyDescent="0.3">
      <c r="A3960">
        <v>830</v>
      </c>
      <c r="B3960">
        <v>10</v>
      </c>
    </row>
    <row r="3961" spans="1:2" x14ac:dyDescent="0.3">
      <c r="A3961">
        <v>831</v>
      </c>
      <c r="B3961">
        <v>4</v>
      </c>
    </row>
    <row r="3962" spans="1:2" x14ac:dyDescent="0.3">
      <c r="A3962">
        <v>831</v>
      </c>
      <c r="B3962">
        <v>6</v>
      </c>
    </row>
    <row r="3963" spans="1:2" x14ac:dyDescent="0.3">
      <c r="A3963">
        <v>831</v>
      </c>
      <c r="B3963">
        <v>7</v>
      </c>
    </row>
    <row r="3964" spans="1:2" x14ac:dyDescent="0.3">
      <c r="A3964">
        <v>831</v>
      </c>
      <c r="B3964">
        <v>10</v>
      </c>
    </row>
    <row r="3965" spans="1:2" x14ac:dyDescent="0.3">
      <c r="A3965">
        <v>832</v>
      </c>
      <c r="B3965">
        <v>1</v>
      </c>
    </row>
    <row r="3966" spans="1:2" x14ac:dyDescent="0.3">
      <c r="A3966">
        <v>832</v>
      </c>
      <c r="B3966">
        <v>2</v>
      </c>
    </row>
    <row r="3967" spans="1:2" x14ac:dyDescent="0.3">
      <c r="A3967">
        <v>832</v>
      </c>
      <c r="B3967">
        <v>3</v>
      </c>
    </row>
    <row r="3968" spans="1:2" x14ac:dyDescent="0.3">
      <c r="A3968">
        <v>832</v>
      </c>
      <c r="B3968">
        <v>5</v>
      </c>
    </row>
    <row r="3969" spans="1:2" x14ac:dyDescent="0.3">
      <c r="A3969">
        <v>832</v>
      </c>
      <c r="B3969">
        <v>8</v>
      </c>
    </row>
    <row r="3970" spans="1:2" x14ac:dyDescent="0.3">
      <c r="A3970">
        <v>832</v>
      </c>
      <c r="B3970">
        <v>10</v>
      </c>
    </row>
    <row r="3971" spans="1:2" x14ac:dyDescent="0.3">
      <c r="A3971">
        <v>833</v>
      </c>
      <c r="B3971">
        <v>2</v>
      </c>
    </row>
    <row r="3972" spans="1:2" x14ac:dyDescent="0.3">
      <c r="A3972">
        <v>833</v>
      </c>
      <c r="B3972">
        <v>5</v>
      </c>
    </row>
    <row r="3973" spans="1:2" x14ac:dyDescent="0.3">
      <c r="A3973">
        <v>833</v>
      </c>
      <c r="B3973">
        <v>6</v>
      </c>
    </row>
    <row r="3974" spans="1:2" x14ac:dyDescent="0.3">
      <c r="A3974">
        <v>833</v>
      </c>
      <c r="B3974">
        <v>9</v>
      </c>
    </row>
    <row r="3975" spans="1:2" x14ac:dyDescent="0.3">
      <c r="A3975">
        <v>833</v>
      </c>
      <c r="B3975">
        <v>10</v>
      </c>
    </row>
    <row r="3976" spans="1:2" x14ac:dyDescent="0.3">
      <c r="A3976">
        <v>834</v>
      </c>
      <c r="B3976">
        <v>2</v>
      </c>
    </row>
    <row r="3977" spans="1:2" x14ac:dyDescent="0.3">
      <c r="A3977">
        <v>834</v>
      </c>
      <c r="B3977">
        <v>3</v>
      </c>
    </row>
    <row r="3978" spans="1:2" x14ac:dyDescent="0.3">
      <c r="A3978">
        <v>834</v>
      </c>
      <c r="B3978">
        <v>5</v>
      </c>
    </row>
    <row r="3979" spans="1:2" x14ac:dyDescent="0.3">
      <c r="A3979">
        <v>834</v>
      </c>
      <c r="B3979">
        <v>7</v>
      </c>
    </row>
    <row r="3980" spans="1:2" x14ac:dyDescent="0.3">
      <c r="A3980">
        <v>834</v>
      </c>
      <c r="B3980">
        <v>9</v>
      </c>
    </row>
    <row r="3981" spans="1:2" x14ac:dyDescent="0.3">
      <c r="A3981">
        <v>834</v>
      </c>
      <c r="B3981">
        <v>10</v>
      </c>
    </row>
    <row r="3982" spans="1:2" x14ac:dyDescent="0.3">
      <c r="A3982">
        <v>835</v>
      </c>
      <c r="B3982">
        <v>3</v>
      </c>
    </row>
    <row r="3983" spans="1:2" x14ac:dyDescent="0.3">
      <c r="A3983">
        <v>835</v>
      </c>
      <c r="B3983">
        <v>4</v>
      </c>
    </row>
    <row r="3984" spans="1:2" x14ac:dyDescent="0.3">
      <c r="A3984">
        <v>835</v>
      </c>
      <c r="B3984">
        <v>9</v>
      </c>
    </row>
    <row r="3985" spans="1:2" x14ac:dyDescent="0.3">
      <c r="A3985">
        <v>835</v>
      </c>
      <c r="B3985">
        <v>10</v>
      </c>
    </row>
    <row r="3986" spans="1:2" x14ac:dyDescent="0.3">
      <c r="A3986">
        <v>836</v>
      </c>
      <c r="B3986">
        <v>1</v>
      </c>
    </row>
    <row r="3987" spans="1:2" x14ac:dyDescent="0.3">
      <c r="A3987">
        <v>836</v>
      </c>
      <c r="B3987">
        <v>3</v>
      </c>
    </row>
    <row r="3988" spans="1:2" x14ac:dyDescent="0.3">
      <c r="A3988">
        <v>836</v>
      </c>
      <c r="B3988">
        <v>4</v>
      </c>
    </row>
    <row r="3989" spans="1:2" x14ac:dyDescent="0.3">
      <c r="A3989">
        <v>836</v>
      </c>
      <c r="B3989">
        <v>7</v>
      </c>
    </row>
    <row r="3990" spans="1:2" x14ac:dyDescent="0.3">
      <c r="A3990">
        <v>836</v>
      </c>
      <c r="B3990">
        <v>9</v>
      </c>
    </row>
    <row r="3991" spans="1:2" x14ac:dyDescent="0.3">
      <c r="A3991">
        <v>836</v>
      </c>
      <c r="B3991">
        <v>10</v>
      </c>
    </row>
    <row r="3992" spans="1:2" x14ac:dyDescent="0.3">
      <c r="A3992">
        <v>837</v>
      </c>
      <c r="B3992">
        <v>1</v>
      </c>
    </row>
    <row r="3993" spans="1:2" x14ac:dyDescent="0.3">
      <c r="A3993">
        <v>837</v>
      </c>
      <c r="B3993">
        <v>2</v>
      </c>
    </row>
    <row r="3994" spans="1:2" x14ac:dyDescent="0.3">
      <c r="A3994">
        <v>837</v>
      </c>
      <c r="B3994">
        <v>6</v>
      </c>
    </row>
    <row r="3995" spans="1:2" x14ac:dyDescent="0.3">
      <c r="A3995">
        <v>837</v>
      </c>
      <c r="B3995">
        <v>9</v>
      </c>
    </row>
    <row r="3996" spans="1:2" x14ac:dyDescent="0.3">
      <c r="A3996">
        <v>837</v>
      </c>
      <c r="B3996">
        <v>10</v>
      </c>
    </row>
    <row r="3997" spans="1:2" x14ac:dyDescent="0.3">
      <c r="A3997">
        <v>838</v>
      </c>
      <c r="B3997">
        <v>1</v>
      </c>
    </row>
    <row r="3998" spans="1:2" x14ac:dyDescent="0.3">
      <c r="A3998">
        <v>838</v>
      </c>
      <c r="B3998">
        <v>2</v>
      </c>
    </row>
    <row r="3999" spans="1:2" x14ac:dyDescent="0.3">
      <c r="A3999">
        <v>838</v>
      </c>
      <c r="B3999">
        <v>3</v>
      </c>
    </row>
    <row r="4000" spans="1:2" x14ac:dyDescent="0.3">
      <c r="A4000">
        <v>838</v>
      </c>
      <c r="B4000">
        <v>5</v>
      </c>
    </row>
    <row r="4001" spans="1:2" x14ac:dyDescent="0.3">
      <c r="A4001">
        <v>838</v>
      </c>
      <c r="B4001">
        <v>8</v>
      </c>
    </row>
    <row r="4002" spans="1:2" x14ac:dyDescent="0.3">
      <c r="A4002">
        <v>838</v>
      </c>
      <c r="B4002">
        <v>9</v>
      </c>
    </row>
    <row r="4003" spans="1:2" x14ac:dyDescent="0.3">
      <c r="A4003">
        <v>839</v>
      </c>
      <c r="B4003">
        <v>2</v>
      </c>
    </row>
    <row r="4004" spans="1:2" x14ac:dyDescent="0.3">
      <c r="A4004">
        <v>839</v>
      </c>
      <c r="B4004">
        <v>3</v>
      </c>
    </row>
    <row r="4005" spans="1:2" x14ac:dyDescent="0.3">
      <c r="A4005">
        <v>839</v>
      </c>
      <c r="B4005">
        <v>4</v>
      </c>
    </row>
    <row r="4006" spans="1:2" x14ac:dyDescent="0.3">
      <c r="A4006">
        <v>840</v>
      </c>
      <c r="B4006">
        <v>1</v>
      </c>
    </row>
    <row r="4007" spans="1:2" x14ac:dyDescent="0.3">
      <c r="A4007">
        <v>840</v>
      </c>
      <c r="B4007">
        <v>2</v>
      </c>
    </row>
    <row r="4008" spans="1:2" x14ac:dyDescent="0.3">
      <c r="A4008">
        <v>840</v>
      </c>
      <c r="B4008">
        <v>5</v>
      </c>
    </row>
    <row r="4009" spans="1:2" x14ac:dyDescent="0.3">
      <c r="A4009">
        <v>840</v>
      </c>
      <c r="B4009">
        <v>6</v>
      </c>
    </row>
    <row r="4010" spans="1:2" x14ac:dyDescent="0.3">
      <c r="A4010">
        <v>840</v>
      </c>
      <c r="B4010">
        <v>7</v>
      </c>
    </row>
    <row r="4011" spans="1:2" x14ac:dyDescent="0.3">
      <c r="A4011">
        <v>841</v>
      </c>
      <c r="B4011">
        <v>3</v>
      </c>
    </row>
    <row r="4012" spans="1:2" x14ac:dyDescent="0.3">
      <c r="A4012">
        <v>841</v>
      </c>
      <c r="B4012">
        <v>4</v>
      </c>
    </row>
    <row r="4013" spans="1:2" x14ac:dyDescent="0.3">
      <c r="A4013">
        <v>841</v>
      </c>
      <c r="B4013">
        <v>8</v>
      </c>
    </row>
    <row r="4014" spans="1:2" x14ac:dyDescent="0.3">
      <c r="A4014">
        <v>841</v>
      </c>
      <c r="B4014">
        <v>10</v>
      </c>
    </row>
    <row r="4015" spans="1:2" x14ac:dyDescent="0.3">
      <c r="A4015">
        <v>842</v>
      </c>
      <c r="B4015">
        <v>2</v>
      </c>
    </row>
    <row r="4016" spans="1:2" x14ac:dyDescent="0.3">
      <c r="A4016">
        <v>842</v>
      </c>
      <c r="B4016">
        <v>4</v>
      </c>
    </row>
    <row r="4017" spans="1:2" x14ac:dyDescent="0.3">
      <c r="A4017">
        <v>842</v>
      </c>
      <c r="B4017">
        <v>7</v>
      </c>
    </row>
    <row r="4018" spans="1:2" x14ac:dyDescent="0.3">
      <c r="A4018">
        <v>842</v>
      </c>
      <c r="B4018">
        <v>9</v>
      </c>
    </row>
    <row r="4019" spans="1:2" x14ac:dyDescent="0.3">
      <c r="A4019">
        <v>842</v>
      </c>
      <c r="B4019">
        <v>10</v>
      </c>
    </row>
    <row r="4020" spans="1:2" x14ac:dyDescent="0.3">
      <c r="A4020">
        <v>843</v>
      </c>
      <c r="B4020">
        <v>6</v>
      </c>
    </row>
    <row r="4021" spans="1:2" x14ac:dyDescent="0.3">
      <c r="A4021">
        <v>843</v>
      </c>
      <c r="B4021">
        <v>7</v>
      </c>
    </row>
    <row r="4022" spans="1:2" x14ac:dyDescent="0.3">
      <c r="A4022">
        <v>843</v>
      </c>
      <c r="B4022">
        <v>8</v>
      </c>
    </row>
    <row r="4023" spans="1:2" x14ac:dyDescent="0.3">
      <c r="A4023">
        <v>843</v>
      </c>
      <c r="B4023">
        <v>9</v>
      </c>
    </row>
    <row r="4024" spans="1:2" x14ac:dyDescent="0.3">
      <c r="A4024">
        <v>843</v>
      </c>
      <c r="B4024">
        <v>10</v>
      </c>
    </row>
    <row r="4025" spans="1:2" x14ac:dyDescent="0.3">
      <c r="A4025">
        <v>844</v>
      </c>
      <c r="B4025">
        <v>3</v>
      </c>
    </row>
    <row r="4026" spans="1:2" x14ac:dyDescent="0.3">
      <c r="A4026">
        <v>844</v>
      </c>
      <c r="B4026">
        <v>5</v>
      </c>
    </row>
    <row r="4027" spans="1:2" x14ac:dyDescent="0.3">
      <c r="A4027">
        <v>844</v>
      </c>
      <c r="B4027">
        <v>7</v>
      </c>
    </row>
    <row r="4028" spans="1:2" x14ac:dyDescent="0.3">
      <c r="A4028">
        <v>844</v>
      </c>
      <c r="B4028">
        <v>10</v>
      </c>
    </row>
    <row r="4029" spans="1:2" x14ac:dyDescent="0.3">
      <c r="A4029">
        <v>845</v>
      </c>
      <c r="B4029">
        <v>3</v>
      </c>
    </row>
    <row r="4030" spans="1:2" x14ac:dyDescent="0.3">
      <c r="A4030">
        <v>845</v>
      </c>
      <c r="B4030">
        <v>6</v>
      </c>
    </row>
    <row r="4031" spans="1:2" x14ac:dyDescent="0.3">
      <c r="A4031">
        <v>845</v>
      </c>
      <c r="B4031">
        <v>7</v>
      </c>
    </row>
    <row r="4032" spans="1:2" x14ac:dyDescent="0.3">
      <c r="A4032">
        <v>845</v>
      </c>
      <c r="B4032">
        <v>9</v>
      </c>
    </row>
    <row r="4033" spans="1:2" x14ac:dyDescent="0.3">
      <c r="A4033">
        <v>845</v>
      </c>
      <c r="B4033">
        <v>10</v>
      </c>
    </row>
    <row r="4034" spans="1:2" x14ac:dyDescent="0.3">
      <c r="A4034">
        <v>846</v>
      </c>
      <c r="B4034">
        <v>1</v>
      </c>
    </row>
    <row r="4035" spans="1:2" x14ac:dyDescent="0.3">
      <c r="A4035">
        <v>846</v>
      </c>
      <c r="B4035">
        <v>4</v>
      </c>
    </row>
    <row r="4036" spans="1:2" x14ac:dyDescent="0.3">
      <c r="A4036">
        <v>846</v>
      </c>
      <c r="B4036">
        <v>7</v>
      </c>
    </row>
    <row r="4037" spans="1:2" x14ac:dyDescent="0.3">
      <c r="A4037">
        <v>846</v>
      </c>
      <c r="B4037">
        <v>8</v>
      </c>
    </row>
    <row r="4038" spans="1:2" x14ac:dyDescent="0.3">
      <c r="A4038">
        <v>846</v>
      </c>
      <c r="B4038">
        <v>9</v>
      </c>
    </row>
    <row r="4039" spans="1:2" x14ac:dyDescent="0.3">
      <c r="A4039">
        <v>846</v>
      </c>
      <c r="B4039">
        <v>10</v>
      </c>
    </row>
    <row r="4040" spans="1:2" x14ac:dyDescent="0.3">
      <c r="A4040">
        <v>847</v>
      </c>
      <c r="B4040">
        <v>2</v>
      </c>
    </row>
    <row r="4041" spans="1:2" x14ac:dyDescent="0.3">
      <c r="A4041">
        <v>847</v>
      </c>
      <c r="B4041">
        <v>4</v>
      </c>
    </row>
    <row r="4042" spans="1:2" x14ac:dyDescent="0.3">
      <c r="A4042">
        <v>847</v>
      </c>
      <c r="B4042">
        <v>10</v>
      </c>
    </row>
    <row r="4043" spans="1:2" x14ac:dyDescent="0.3">
      <c r="A4043">
        <v>848</v>
      </c>
      <c r="B4043">
        <v>3</v>
      </c>
    </row>
    <row r="4044" spans="1:2" x14ac:dyDescent="0.3">
      <c r="A4044">
        <v>848</v>
      </c>
      <c r="B4044">
        <v>6</v>
      </c>
    </row>
    <row r="4045" spans="1:2" x14ac:dyDescent="0.3">
      <c r="A4045">
        <v>848</v>
      </c>
      <c r="B4045">
        <v>7</v>
      </c>
    </row>
    <row r="4046" spans="1:2" x14ac:dyDescent="0.3">
      <c r="A4046">
        <v>848</v>
      </c>
      <c r="B4046">
        <v>9</v>
      </c>
    </row>
    <row r="4047" spans="1:2" x14ac:dyDescent="0.3">
      <c r="A4047">
        <v>848</v>
      </c>
      <c r="B4047">
        <v>10</v>
      </c>
    </row>
    <row r="4048" spans="1:2" x14ac:dyDescent="0.3">
      <c r="A4048">
        <v>849</v>
      </c>
      <c r="B4048">
        <v>8</v>
      </c>
    </row>
    <row r="4049" spans="1:2" x14ac:dyDescent="0.3">
      <c r="A4049">
        <v>849</v>
      </c>
      <c r="B4049">
        <v>9</v>
      </c>
    </row>
    <row r="4050" spans="1:2" x14ac:dyDescent="0.3">
      <c r="A4050">
        <v>849</v>
      </c>
      <c r="B4050">
        <v>10</v>
      </c>
    </row>
    <row r="4051" spans="1:2" x14ac:dyDescent="0.3">
      <c r="A4051">
        <v>850</v>
      </c>
      <c r="B4051">
        <v>1</v>
      </c>
    </row>
    <row r="4052" spans="1:2" x14ac:dyDescent="0.3">
      <c r="A4052">
        <v>850</v>
      </c>
      <c r="B4052">
        <v>4</v>
      </c>
    </row>
    <row r="4053" spans="1:2" x14ac:dyDescent="0.3">
      <c r="A4053">
        <v>850</v>
      </c>
      <c r="B4053">
        <v>6</v>
      </c>
    </row>
    <row r="4054" spans="1:2" x14ac:dyDescent="0.3">
      <c r="A4054">
        <v>851</v>
      </c>
      <c r="B4054">
        <v>2</v>
      </c>
    </row>
    <row r="4055" spans="1:2" x14ac:dyDescent="0.3">
      <c r="A4055">
        <v>851</v>
      </c>
      <c r="B4055">
        <v>3</v>
      </c>
    </row>
    <row r="4056" spans="1:2" x14ac:dyDescent="0.3">
      <c r="A4056">
        <v>851</v>
      </c>
      <c r="B4056">
        <v>5</v>
      </c>
    </row>
    <row r="4057" spans="1:2" x14ac:dyDescent="0.3">
      <c r="A4057">
        <v>851</v>
      </c>
      <c r="B4057">
        <v>10</v>
      </c>
    </row>
    <row r="4058" spans="1:2" x14ac:dyDescent="0.3">
      <c r="A4058">
        <v>852</v>
      </c>
      <c r="B4058">
        <v>5</v>
      </c>
    </row>
    <row r="4059" spans="1:2" x14ac:dyDescent="0.3">
      <c r="A4059">
        <v>852</v>
      </c>
      <c r="B4059">
        <v>6</v>
      </c>
    </row>
    <row r="4060" spans="1:2" x14ac:dyDescent="0.3">
      <c r="A4060">
        <v>852</v>
      </c>
      <c r="B4060">
        <v>8</v>
      </c>
    </row>
    <row r="4061" spans="1:2" x14ac:dyDescent="0.3">
      <c r="A4061">
        <v>852</v>
      </c>
      <c r="B4061">
        <v>14</v>
      </c>
    </row>
    <row r="4062" spans="1:2" x14ac:dyDescent="0.3">
      <c r="A4062">
        <v>852</v>
      </c>
      <c r="B4062">
        <v>15</v>
      </c>
    </row>
    <row r="4063" spans="1:2" x14ac:dyDescent="0.3">
      <c r="A4063">
        <v>852</v>
      </c>
      <c r="B4063">
        <v>17</v>
      </c>
    </row>
    <row r="4064" spans="1:2" x14ac:dyDescent="0.3">
      <c r="A4064">
        <v>852</v>
      </c>
      <c r="B4064">
        <v>18</v>
      </c>
    </row>
    <row r="4065" spans="1:2" x14ac:dyDescent="0.3">
      <c r="A4065">
        <v>853</v>
      </c>
      <c r="B4065">
        <v>3</v>
      </c>
    </row>
    <row r="4066" spans="1:2" x14ac:dyDescent="0.3">
      <c r="A4066">
        <v>853</v>
      </c>
      <c r="B4066">
        <v>4</v>
      </c>
    </row>
    <row r="4067" spans="1:2" x14ac:dyDescent="0.3">
      <c r="A4067">
        <v>853</v>
      </c>
      <c r="B4067">
        <v>6</v>
      </c>
    </row>
    <row r="4068" spans="1:2" x14ac:dyDescent="0.3">
      <c r="A4068">
        <v>853</v>
      </c>
      <c r="B4068">
        <v>10</v>
      </c>
    </row>
    <row r="4069" spans="1:2" x14ac:dyDescent="0.3">
      <c r="A4069">
        <v>854</v>
      </c>
      <c r="B4069">
        <v>2</v>
      </c>
    </row>
    <row r="4070" spans="1:2" x14ac:dyDescent="0.3">
      <c r="A4070">
        <v>854</v>
      </c>
      <c r="B4070">
        <v>6</v>
      </c>
    </row>
    <row r="4071" spans="1:2" x14ac:dyDescent="0.3">
      <c r="A4071">
        <v>854</v>
      </c>
      <c r="B4071">
        <v>9</v>
      </c>
    </row>
    <row r="4072" spans="1:2" x14ac:dyDescent="0.3">
      <c r="A4072">
        <v>855</v>
      </c>
      <c r="B4072">
        <v>3</v>
      </c>
    </row>
    <row r="4073" spans="1:2" x14ac:dyDescent="0.3">
      <c r="A4073">
        <v>855</v>
      </c>
      <c r="B4073">
        <v>4</v>
      </c>
    </row>
    <row r="4074" spans="1:2" x14ac:dyDescent="0.3">
      <c r="A4074">
        <v>855</v>
      </c>
      <c r="B4074">
        <v>6</v>
      </c>
    </row>
    <row r="4075" spans="1:2" x14ac:dyDescent="0.3">
      <c r="A4075">
        <v>855</v>
      </c>
      <c r="B4075">
        <v>7</v>
      </c>
    </row>
    <row r="4076" spans="1:2" x14ac:dyDescent="0.3">
      <c r="A4076">
        <v>855</v>
      </c>
      <c r="B4076">
        <v>9</v>
      </c>
    </row>
    <row r="4077" spans="1:2" x14ac:dyDescent="0.3">
      <c r="A4077">
        <v>855</v>
      </c>
      <c r="B4077">
        <v>10</v>
      </c>
    </row>
    <row r="4078" spans="1:2" x14ac:dyDescent="0.3">
      <c r="A4078">
        <v>856</v>
      </c>
      <c r="B4078">
        <v>1</v>
      </c>
    </row>
    <row r="4079" spans="1:2" x14ac:dyDescent="0.3">
      <c r="A4079">
        <v>856</v>
      </c>
      <c r="B4079">
        <v>2</v>
      </c>
    </row>
    <row r="4080" spans="1:2" x14ac:dyDescent="0.3">
      <c r="A4080">
        <v>856</v>
      </c>
      <c r="B4080">
        <v>9</v>
      </c>
    </row>
    <row r="4081" spans="1:2" x14ac:dyDescent="0.3">
      <c r="A4081">
        <v>857</v>
      </c>
      <c r="B4081">
        <v>2</v>
      </c>
    </row>
    <row r="4082" spans="1:2" x14ac:dyDescent="0.3">
      <c r="A4082">
        <v>857</v>
      </c>
      <c r="B4082">
        <v>3</v>
      </c>
    </row>
    <row r="4083" spans="1:2" x14ac:dyDescent="0.3">
      <c r="A4083">
        <v>857</v>
      </c>
      <c r="B4083">
        <v>6</v>
      </c>
    </row>
    <row r="4084" spans="1:2" x14ac:dyDescent="0.3">
      <c r="A4084">
        <v>857</v>
      </c>
      <c r="B4084">
        <v>7</v>
      </c>
    </row>
    <row r="4085" spans="1:2" x14ac:dyDescent="0.3">
      <c r="A4085">
        <v>857</v>
      </c>
      <c r="B4085">
        <v>10</v>
      </c>
    </row>
    <row r="4086" spans="1:2" x14ac:dyDescent="0.3">
      <c r="A4086">
        <v>858</v>
      </c>
      <c r="B4086">
        <v>3</v>
      </c>
    </row>
    <row r="4087" spans="1:2" x14ac:dyDescent="0.3">
      <c r="A4087">
        <v>858</v>
      </c>
      <c r="B4087">
        <v>4</v>
      </c>
    </row>
    <row r="4088" spans="1:2" x14ac:dyDescent="0.3">
      <c r="A4088">
        <v>858</v>
      </c>
      <c r="B4088">
        <v>5</v>
      </c>
    </row>
    <row r="4089" spans="1:2" x14ac:dyDescent="0.3">
      <c r="A4089">
        <v>858</v>
      </c>
      <c r="B4089">
        <v>8</v>
      </c>
    </row>
    <row r="4090" spans="1:2" x14ac:dyDescent="0.3">
      <c r="A4090">
        <v>859</v>
      </c>
      <c r="B4090">
        <v>2</v>
      </c>
    </row>
    <row r="4091" spans="1:2" x14ac:dyDescent="0.3">
      <c r="A4091">
        <v>859</v>
      </c>
      <c r="B4091">
        <v>3</v>
      </c>
    </row>
    <row r="4092" spans="1:2" x14ac:dyDescent="0.3">
      <c r="A4092">
        <v>859</v>
      </c>
      <c r="B4092">
        <v>5</v>
      </c>
    </row>
    <row r="4093" spans="1:2" x14ac:dyDescent="0.3">
      <c r="A4093">
        <v>859</v>
      </c>
      <c r="B4093">
        <v>6</v>
      </c>
    </row>
    <row r="4094" spans="1:2" x14ac:dyDescent="0.3">
      <c r="A4094">
        <v>859</v>
      </c>
      <c r="B4094">
        <v>8</v>
      </c>
    </row>
    <row r="4095" spans="1:2" x14ac:dyDescent="0.3">
      <c r="A4095">
        <v>859</v>
      </c>
      <c r="B4095">
        <v>9</v>
      </c>
    </row>
    <row r="4096" spans="1:2" x14ac:dyDescent="0.3">
      <c r="A4096">
        <v>860</v>
      </c>
      <c r="B4096">
        <v>1</v>
      </c>
    </row>
    <row r="4097" spans="1:2" x14ac:dyDescent="0.3">
      <c r="A4097">
        <v>860</v>
      </c>
      <c r="B4097">
        <v>2</v>
      </c>
    </row>
    <row r="4098" spans="1:2" x14ac:dyDescent="0.3">
      <c r="A4098">
        <v>860</v>
      </c>
      <c r="B4098">
        <v>3</v>
      </c>
    </row>
    <row r="4099" spans="1:2" x14ac:dyDescent="0.3">
      <c r="A4099">
        <v>860</v>
      </c>
      <c r="B4099">
        <v>5</v>
      </c>
    </row>
    <row r="4100" spans="1:2" x14ac:dyDescent="0.3">
      <c r="A4100">
        <v>860</v>
      </c>
      <c r="B4100">
        <v>6</v>
      </c>
    </row>
    <row r="4101" spans="1:2" x14ac:dyDescent="0.3">
      <c r="A4101">
        <v>860</v>
      </c>
      <c r="B4101">
        <v>7</v>
      </c>
    </row>
    <row r="4102" spans="1:2" x14ac:dyDescent="0.3">
      <c r="A4102">
        <v>861</v>
      </c>
      <c r="B4102">
        <v>1</v>
      </c>
    </row>
    <row r="4103" spans="1:2" x14ac:dyDescent="0.3">
      <c r="A4103">
        <v>861</v>
      </c>
      <c r="B4103">
        <v>2</v>
      </c>
    </row>
    <row r="4104" spans="1:2" x14ac:dyDescent="0.3">
      <c r="A4104">
        <v>861</v>
      </c>
      <c r="B4104">
        <v>7</v>
      </c>
    </row>
    <row r="4105" spans="1:2" x14ac:dyDescent="0.3">
      <c r="A4105">
        <v>861</v>
      </c>
      <c r="B4105">
        <v>9</v>
      </c>
    </row>
    <row r="4106" spans="1:2" x14ac:dyDescent="0.3">
      <c r="A4106">
        <v>861</v>
      </c>
      <c r="B4106">
        <v>10</v>
      </c>
    </row>
    <row r="4107" spans="1:2" x14ac:dyDescent="0.3">
      <c r="A4107">
        <v>862</v>
      </c>
      <c r="B4107">
        <v>3</v>
      </c>
    </row>
    <row r="4108" spans="1:2" x14ac:dyDescent="0.3">
      <c r="A4108">
        <v>862</v>
      </c>
      <c r="B4108">
        <v>6</v>
      </c>
    </row>
    <row r="4109" spans="1:2" x14ac:dyDescent="0.3">
      <c r="A4109">
        <v>862</v>
      </c>
      <c r="B4109">
        <v>8</v>
      </c>
    </row>
    <row r="4110" spans="1:2" x14ac:dyDescent="0.3">
      <c r="A4110">
        <v>863</v>
      </c>
      <c r="B4110">
        <v>2</v>
      </c>
    </row>
    <row r="4111" spans="1:2" x14ac:dyDescent="0.3">
      <c r="A4111">
        <v>863</v>
      </c>
      <c r="B4111">
        <v>3</v>
      </c>
    </row>
    <row r="4112" spans="1:2" x14ac:dyDescent="0.3">
      <c r="A4112">
        <v>863</v>
      </c>
      <c r="B4112">
        <v>4</v>
      </c>
    </row>
    <row r="4113" spans="1:2" x14ac:dyDescent="0.3">
      <c r="A4113">
        <v>863</v>
      </c>
      <c r="B4113">
        <v>6</v>
      </c>
    </row>
    <row r="4114" spans="1:2" x14ac:dyDescent="0.3">
      <c r="A4114">
        <v>863</v>
      </c>
      <c r="B4114">
        <v>7</v>
      </c>
    </row>
    <row r="4115" spans="1:2" x14ac:dyDescent="0.3">
      <c r="A4115">
        <v>863</v>
      </c>
      <c r="B4115">
        <v>8</v>
      </c>
    </row>
    <row r="4116" spans="1:2" x14ac:dyDescent="0.3">
      <c r="A4116">
        <v>864</v>
      </c>
      <c r="B4116">
        <v>1</v>
      </c>
    </row>
    <row r="4117" spans="1:2" x14ac:dyDescent="0.3">
      <c r="A4117">
        <v>864</v>
      </c>
      <c r="B4117">
        <v>3</v>
      </c>
    </row>
    <row r="4118" spans="1:2" x14ac:dyDescent="0.3">
      <c r="A4118">
        <v>864</v>
      </c>
      <c r="B4118">
        <v>5</v>
      </c>
    </row>
    <row r="4119" spans="1:2" x14ac:dyDescent="0.3">
      <c r="A4119">
        <v>864</v>
      </c>
      <c r="B4119">
        <v>6</v>
      </c>
    </row>
    <row r="4120" spans="1:2" x14ac:dyDescent="0.3">
      <c r="A4120">
        <v>865</v>
      </c>
      <c r="B4120">
        <v>1</v>
      </c>
    </row>
    <row r="4121" spans="1:2" x14ac:dyDescent="0.3">
      <c r="A4121">
        <v>865</v>
      </c>
      <c r="B4121">
        <v>2</v>
      </c>
    </row>
    <row r="4122" spans="1:2" x14ac:dyDescent="0.3">
      <c r="A4122">
        <v>865</v>
      </c>
      <c r="B4122">
        <v>4</v>
      </c>
    </row>
    <row r="4123" spans="1:2" x14ac:dyDescent="0.3">
      <c r="A4123">
        <v>865</v>
      </c>
      <c r="B4123">
        <v>5</v>
      </c>
    </row>
    <row r="4124" spans="1:2" x14ac:dyDescent="0.3">
      <c r="A4124">
        <v>865</v>
      </c>
      <c r="B4124">
        <v>7</v>
      </c>
    </row>
    <row r="4125" spans="1:2" x14ac:dyDescent="0.3">
      <c r="A4125">
        <v>865</v>
      </c>
      <c r="B4125">
        <v>8</v>
      </c>
    </row>
    <row r="4126" spans="1:2" x14ac:dyDescent="0.3">
      <c r="A4126">
        <v>865</v>
      </c>
      <c r="B4126">
        <v>12</v>
      </c>
    </row>
    <row r="4127" spans="1:2" x14ac:dyDescent="0.3">
      <c r="A4127">
        <v>866</v>
      </c>
      <c r="B4127">
        <v>2</v>
      </c>
    </row>
    <row r="4128" spans="1:2" x14ac:dyDescent="0.3">
      <c r="A4128">
        <v>866</v>
      </c>
      <c r="B4128">
        <v>6</v>
      </c>
    </row>
    <row r="4129" spans="1:2" x14ac:dyDescent="0.3">
      <c r="A4129">
        <v>866</v>
      </c>
      <c r="B4129">
        <v>8</v>
      </c>
    </row>
    <row r="4130" spans="1:2" x14ac:dyDescent="0.3">
      <c r="A4130">
        <v>866</v>
      </c>
      <c r="B4130">
        <v>9</v>
      </c>
    </row>
    <row r="4131" spans="1:2" x14ac:dyDescent="0.3">
      <c r="A4131">
        <v>866</v>
      </c>
      <c r="B4131">
        <v>10</v>
      </c>
    </row>
    <row r="4132" spans="1:2" x14ac:dyDescent="0.3">
      <c r="A4132">
        <v>867</v>
      </c>
      <c r="B4132">
        <v>4</v>
      </c>
    </row>
    <row r="4133" spans="1:2" x14ac:dyDescent="0.3">
      <c r="A4133">
        <v>867</v>
      </c>
      <c r="B4133">
        <v>7</v>
      </c>
    </row>
    <row r="4134" spans="1:2" x14ac:dyDescent="0.3">
      <c r="A4134">
        <v>867</v>
      </c>
      <c r="B4134">
        <v>9</v>
      </c>
    </row>
    <row r="4135" spans="1:2" x14ac:dyDescent="0.3">
      <c r="A4135">
        <v>867</v>
      </c>
      <c r="B4135">
        <v>12</v>
      </c>
    </row>
    <row r="4136" spans="1:2" x14ac:dyDescent="0.3">
      <c r="A4136">
        <v>867</v>
      </c>
      <c r="B4136">
        <v>14</v>
      </c>
    </row>
    <row r="4137" spans="1:2" x14ac:dyDescent="0.3">
      <c r="A4137">
        <v>867</v>
      </c>
      <c r="B4137">
        <v>18</v>
      </c>
    </row>
    <row r="4138" spans="1:2" x14ac:dyDescent="0.3">
      <c r="A4138">
        <v>868</v>
      </c>
      <c r="B4138">
        <v>1</v>
      </c>
    </row>
    <row r="4139" spans="1:2" x14ac:dyDescent="0.3">
      <c r="A4139">
        <v>868</v>
      </c>
      <c r="B4139">
        <v>2</v>
      </c>
    </row>
    <row r="4140" spans="1:2" x14ac:dyDescent="0.3">
      <c r="A4140">
        <v>868</v>
      </c>
      <c r="B4140">
        <v>4</v>
      </c>
    </row>
    <row r="4141" spans="1:2" x14ac:dyDescent="0.3">
      <c r="A4141">
        <v>868</v>
      </c>
      <c r="B4141">
        <v>5</v>
      </c>
    </row>
    <row r="4142" spans="1:2" x14ac:dyDescent="0.3">
      <c r="A4142">
        <v>868</v>
      </c>
      <c r="B4142">
        <v>6</v>
      </c>
    </row>
    <row r="4143" spans="1:2" x14ac:dyDescent="0.3">
      <c r="A4143">
        <v>868</v>
      </c>
      <c r="B4143">
        <v>8</v>
      </c>
    </row>
    <row r="4144" spans="1:2" x14ac:dyDescent="0.3">
      <c r="A4144">
        <v>869</v>
      </c>
      <c r="B4144">
        <v>1</v>
      </c>
    </row>
    <row r="4145" spans="1:2" x14ac:dyDescent="0.3">
      <c r="A4145">
        <v>869</v>
      </c>
      <c r="B4145">
        <v>4</v>
      </c>
    </row>
    <row r="4146" spans="1:2" x14ac:dyDescent="0.3">
      <c r="A4146">
        <v>869</v>
      </c>
      <c r="B4146">
        <v>7</v>
      </c>
    </row>
    <row r="4147" spans="1:2" x14ac:dyDescent="0.3">
      <c r="A4147">
        <v>869</v>
      </c>
      <c r="B4147">
        <v>8</v>
      </c>
    </row>
    <row r="4148" spans="1:2" x14ac:dyDescent="0.3">
      <c r="A4148">
        <v>870</v>
      </c>
      <c r="B4148">
        <v>1</v>
      </c>
    </row>
    <row r="4149" spans="1:2" x14ac:dyDescent="0.3">
      <c r="A4149">
        <v>870</v>
      </c>
      <c r="B4149">
        <v>2</v>
      </c>
    </row>
    <row r="4150" spans="1:2" x14ac:dyDescent="0.3">
      <c r="A4150">
        <v>870</v>
      </c>
      <c r="B4150">
        <v>3</v>
      </c>
    </row>
    <row r="4151" spans="1:2" x14ac:dyDescent="0.3">
      <c r="A4151">
        <v>870</v>
      </c>
      <c r="B4151">
        <v>4</v>
      </c>
    </row>
    <row r="4152" spans="1:2" x14ac:dyDescent="0.3">
      <c r="A4152">
        <v>870</v>
      </c>
      <c r="B4152">
        <v>5</v>
      </c>
    </row>
    <row r="4153" spans="1:2" x14ac:dyDescent="0.3">
      <c r="A4153">
        <v>871</v>
      </c>
      <c r="B4153">
        <v>1</v>
      </c>
    </row>
    <row r="4154" spans="1:2" x14ac:dyDescent="0.3">
      <c r="A4154">
        <v>871</v>
      </c>
      <c r="B4154">
        <v>4</v>
      </c>
    </row>
    <row r="4155" spans="1:2" x14ac:dyDescent="0.3">
      <c r="A4155">
        <v>871</v>
      </c>
      <c r="B4155">
        <v>6</v>
      </c>
    </row>
    <row r="4156" spans="1:2" x14ac:dyDescent="0.3">
      <c r="A4156">
        <v>871</v>
      </c>
      <c r="B4156">
        <v>8</v>
      </c>
    </row>
    <row r="4157" spans="1:2" x14ac:dyDescent="0.3">
      <c r="A4157">
        <v>871</v>
      </c>
      <c r="B4157">
        <v>9</v>
      </c>
    </row>
    <row r="4158" spans="1:2" x14ac:dyDescent="0.3">
      <c r="A4158">
        <v>872</v>
      </c>
      <c r="B4158">
        <v>5</v>
      </c>
    </row>
    <row r="4159" spans="1:2" x14ac:dyDescent="0.3">
      <c r="A4159">
        <v>872</v>
      </c>
      <c r="B4159">
        <v>7</v>
      </c>
    </row>
    <row r="4160" spans="1:2" x14ac:dyDescent="0.3">
      <c r="A4160">
        <v>872</v>
      </c>
      <c r="B4160">
        <v>8</v>
      </c>
    </row>
    <row r="4161" spans="1:2" x14ac:dyDescent="0.3">
      <c r="A4161">
        <v>873</v>
      </c>
      <c r="B4161">
        <v>5</v>
      </c>
    </row>
    <row r="4162" spans="1:2" x14ac:dyDescent="0.3">
      <c r="A4162">
        <v>873</v>
      </c>
      <c r="B4162">
        <v>9</v>
      </c>
    </row>
    <row r="4163" spans="1:2" x14ac:dyDescent="0.3">
      <c r="A4163">
        <v>873</v>
      </c>
      <c r="B4163">
        <v>10</v>
      </c>
    </row>
    <row r="4164" spans="1:2" x14ac:dyDescent="0.3">
      <c r="A4164">
        <v>874</v>
      </c>
      <c r="B4164">
        <v>3</v>
      </c>
    </row>
    <row r="4165" spans="1:2" x14ac:dyDescent="0.3">
      <c r="A4165">
        <v>874</v>
      </c>
      <c r="B4165">
        <v>7</v>
      </c>
    </row>
    <row r="4166" spans="1:2" x14ac:dyDescent="0.3">
      <c r="A4166">
        <v>874</v>
      </c>
      <c r="B4166">
        <v>9</v>
      </c>
    </row>
    <row r="4167" spans="1:2" x14ac:dyDescent="0.3">
      <c r="A4167">
        <v>874</v>
      </c>
      <c r="B4167">
        <v>10</v>
      </c>
    </row>
    <row r="4168" spans="1:2" x14ac:dyDescent="0.3">
      <c r="A4168">
        <v>875</v>
      </c>
      <c r="B4168">
        <v>2</v>
      </c>
    </row>
    <row r="4169" spans="1:2" x14ac:dyDescent="0.3">
      <c r="A4169">
        <v>875</v>
      </c>
      <c r="B4169">
        <v>4</v>
      </c>
    </row>
    <row r="4170" spans="1:2" x14ac:dyDescent="0.3">
      <c r="A4170">
        <v>875</v>
      </c>
      <c r="B4170">
        <v>6</v>
      </c>
    </row>
    <row r="4171" spans="1:2" x14ac:dyDescent="0.3">
      <c r="A4171">
        <v>875</v>
      </c>
      <c r="B4171">
        <v>7</v>
      </c>
    </row>
    <row r="4172" spans="1:2" x14ac:dyDescent="0.3">
      <c r="A4172">
        <v>875</v>
      </c>
      <c r="B4172">
        <v>9</v>
      </c>
    </row>
    <row r="4173" spans="1:2" x14ac:dyDescent="0.3">
      <c r="A4173">
        <v>876</v>
      </c>
      <c r="B4173">
        <v>3</v>
      </c>
    </row>
    <row r="4174" spans="1:2" x14ac:dyDescent="0.3">
      <c r="A4174">
        <v>876</v>
      </c>
      <c r="B4174">
        <v>6</v>
      </c>
    </row>
    <row r="4175" spans="1:2" x14ac:dyDescent="0.3">
      <c r="A4175">
        <v>876</v>
      </c>
      <c r="B4175">
        <v>9</v>
      </c>
    </row>
    <row r="4176" spans="1:2" x14ac:dyDescent="0.3">
      <c r="A4176">
        <v>876</v>
      </c>
      <c r="B4176">
        <v>10</v>
      </c>
    </row>
    <row r="4177" spans="1:2" x14ac:dyDescent="0.3">
      <c r="A4177">
        <v>877</v>
      </c>
      <c r="B4177">
        <v>1</v>
      </c>
    </row>
    <row r="4178" spans="1:2" x14ac:dyDescent="0.3">
      <c r="A4178">
        <v>877</v>
      </c>
      <c r="B4178">
        <v>2</v>
      </c>
    </row>
    <row r="4179" spans="1:2" x14ac:dyDescent="0.3">
      <c r="A4179">
        <v>877</v>
      </c>
      <c r="B4179">
        <v>3</v>
      </c>
    </row>
    <row r="4180" spans="1:2" x14ac:dyDescent="0.3">
      <c r="A4180">
        <v>877</v>
      </c>
      <c r="B4180">
        <v>10</v>
      </c>
    </row>
    <row r="4181" spans="1:2" x14ac:dyDescent="0.3">
      <c r="A4181">
        <v>878</v>
      </c>
      <c r="B4181">
        <v>1</v>
      </c>
    </row>
    <row r="4182" spans="1:2" x14ac:dyDescent="0.3">
      <c r="A4182">
        <v>878</v>
      </c>
      <c r="B4182">
        <v>2</v>
      </c>
    </row>
    <row r="4183" spans="1:2" x14ac:dyDescent="0.3">
      <c r="A4183">
        <v>878</v>
      </c>
      <c r="B4183">
        <v>7</v>
      </c>
    </row>
    <row r="4184" spans="1:2" x14ac:dyDescent="0.3">
      <c r="A4184">
        <v>878</v>
      </c>
      <c r="B4184">
        <v>8</v>
      </c>
    </row>
    <row r="4185" spans="1:2" x14ac:dyDescent="0.3">
      <c r="A4185">
        <v>878</v>
      </c>
      <c r="B4185">
        <v>10</v>
      </c>
    </row>
    <row r="4186" spans="1:2" x14ac:dyDescent="0.3">
      <c r="A4186">
        <v>879</v>
      </c>
      <c r="B4186">
        <v>1</v>
      </c>
    </row>
    <row r="4187" spans="1:2" x14ac:dyDescent="0.3">
      <c r="A4187">
        <v>879</v>
      </c>
      <c r="B4187">
        <v>3</v>
      </c>
    </row>
    <row r="4188" spans="1:2" x14ac:dyDescent="0.3">
      <c r="A4188">
        <v>879</v>
      </c>
      <c r="B4188">
        <v>5</v>
      </c>
    </row>
    <row r="4189" spans="1:2" x14ac:dyDescent="0.3">
      <c r="A4189">
        <v>879</v>
      </c>
      <c r="B4189">
        <v>8</v>
      </c>
    </row>
    <row r="4190" spans="1:2" x14ac:dyDescent="0.3">
      <c r="A4190">
        <v>879</v>
      </c>
      <c r="B4190">
        <v>9</v>
      </c>
    </row>
    <row r="4191" spans="1:2" x14ac:dyDescent="0.3">
      <c r="A4191">
        <v>879</v>
      </c>
      <c r="B4191">
        <v>10</v>
      </c>
    </row>
    <row r="4192" spans="1:2" x14ac:dyDescent="0.3">
      <c r="A4192">
        <v>880</v>
      </c>
      <c r="B4192">
        <v>4</v>
      </c>
    </row>
    <row r="4193" spans="1:2" x14ac:dyDescent="0.3">
      <c r="A4193">
        <v>880</v>
      </c>
      <c r="B4193">
        <v>5</v>
      </c>
    </row>
    <row r="4194" spans="1:2" x14ac:dyDescent="0.3">
      <c r="A4194">
        <v>880</v>
      </c>
      <c r="B4194">
        <v>8</v>
      </c>
    </row>
    <row r="4195" spans="1:2" x14ac:dyDescent="0.3">
      <c r="A4195">
        <v>880</v>
      </c>
      <c r="B4195">
        <v>9</v>
      </c>
    </row>
    <row r="4196" spans="1:2" x14ac:dyDescent="0.3">
      <c r="A4196">
        <v>881</v>
      </c>
      <c r="B4196">
        <v>3</v>
      </c>
    </row>
    <row r="4197" spans="1:2" x14ac:dyDescent="0.3">
      <c r="A4197">
        <v>881</v>
      </c>
      <c r="B4197">
        <v>4</v>
      </c>
    </row>
    <row r="4198" spans="1:2" x14ac:dyDescent="0.3">
      <c r="A4198">
        <v>881</v>
      </c>
      <c r="B4198">
        <v>9</v>
      </c>
    </row>
    <row r="4199" spans="1:2" x14ac:dyDescent="0.3">
      <c r="A4199">
        <v>881</v>
      </c>
      <c r="B4199">
        <v>10</v>
      </c>
    </row>
    <row r="4200" spans="1:2" x14ac:dyDescent="0.3">
      <c r="A4200">
        <v>882</v>
      </c>
      <c r="B4200">
        <v>1</v>
      </c>
    </row>
    <row r="4201" spans="1:2" x14ac:dyDescent="0.3">
      <c r="A4201">
        <v>882</v>
      </c>
      <c r="B4201">
        <v>4</v>
      </c>
    </row>
    <row r="4202" spans="1:2" x14ac:dyDescent="0.3">
      <c r="A4202">
        <v>882</v>
      </c>
      <c r="B4202">
        <v>6</v>
      </c>
    </row>
    <row r="4203" spans="1:2" x14ac:dyDescent="0.3">
      <c r="A4203">
        <v>882</v>
      </c>
      <c r="B4203">
        <v>7</v>
      </c>
    </row>
    <row r="4204" spans="1:2" x14ac:dyDescent="0.3">
      <c r="A4204">
        <v>882</v>
      </c>
      <c r="B4204">
        <v>8</v>
      </c>
    </row>
    <row r="4205" spans="1:2" x14ac:dyDescent="0.3">
      <c r="A4205">
        <v>882</v>
      </c>
      <c r="B4205">
        <v>12</v>
      </c>
    </row>
    <row r="4206" spans="1:2" x14ac:dyDescent="0.3">
      <c r="A4206">
        <v>882</v>
      </c>
      <c r="B4206">
        <v>18</v>
      </c>
    </row>
    <row r="4207" spans="1:2" x14ac:dyDescent="0.3">
      <c r="A4207">
        <v>883</v>
      </c>
      <c r="B4207">
        <v>2</v>
      </c>
    </row>
    <row r="4208" spans="1:2" x14ac:dyDescent="0.3">
      <c r="A4208">
        <v>883</v>
      </c>
      <c r="B4208">
        <v>6</v>
      </c>
    </row>
    <row r="4209" spans="1:2" x14ac:dyDescent="0.3">
      <c r="A4209">
        <v>883</v>
      </c>
      <c r="B4209">
        <v>7</v>
      </c>
    </row>
    <row r="4210" spans="1:2" x14ac:dyDescent="0.3">
      <c r="A4210">
        <v>883</v>
      </c>
      <c r="B4210">
        <v>9</v>
      </c>
    </row>
    <row r="4211" spans="1:2" x14ac:dyDescent="0.3">
      <c r="A4211">
        <v>884</v>
      </c>
      <c r="B4211">
        <v>1</v>
      </c>
    </row>
    <row r="4212" spans="1:2" x14ac:dyDescent="0.3">
      <c r="A4212">
        <v>884</v>
      </c>
      <c r="B4212">
        <v>2</v>
      </c>
    </row>
    <row r="4213" spans="1:2" x14ac:dyDescent="0.3">
      <c r="A4213">
        <v>884</v>
      </c>
      <c r="B4213">
        <v>4</v>
      </c>
    </row>
    <row r="4214" spans="1:2" x14ac:dyDescent="0.3">
      <c r="A4214">
        <v>884</v>
      </c>
      <c r="B4214">
        <v>7</v>
      </c>
    </row>
    <row r="4215" spans="1:2" x14ac:dyDescent="0.3">
      <c r="A4215">
        <v>884</v>
      </c>
      <c r="B4215">
        <v>9</v>
      </c>
    </row>
    <row r="4216" spans="1:2" x14ac:dyDescent="0.3">
      <c r="A4216">
        <v>884</v>
      </c>
      <c r="B4216">
        <v>10</v>
      </c>
    </row>
    <row r="4217" spans="1:2" x14ac:dyDescent="0.3">
      <c r="A4217">
        <v>885</v>
      </c>
      <c r="B4217">
        <v>1</v>
      </c>
    </row>
    <row r="4218" spans="1:2" x14ac:dyDescent="0.3">
      <c r="A4218">
        <v>885</v>
      </c>
      <c r="B4218">
        <v>4</v>
      </c>
    </row>
    <row r="4219" spans="1:2" x14ac:dyDescent="0.3">
      <c r="A4219">
        <v>885</v>
      </c>
      <c r="B4219">
        <v>5</v>
      </c>
    </row>
    <row r="4220" spans="1:2" x14ac:dyDescent="0.3">
      <c r="A4220">
        <v>885</v>
      </c>
      <c r="B4220">
        <v>6</v>
      </c>
    </row>
    <row r="4221" spans="1:2" x14ac:dyDescent="0.3">
      <c r="A4221">
        <v>885</v>
      </c>
      <c r="B4221">
        <v>7</v>
      </c>
    </row>
    <row r="4222" spans="1:2" x14ac:dyDescent="0.3">
      <c r="A4222">
        <v>886</v>
      </c>
      <c r="B4222">
        <v>1</v>
      </c>
    </row>
    <row r="4223" spans="1:2" x14ac:dyDescent="0.3">
      <c r="A4223">
        <v>886</v>
      </c>
      <c r="B4223">
        <v>3</v>
      </c>
    </row>
    <row r="4224" spans="1:2" x14ac:dyDescent="0.3">
      <c r="A4224">
        <v>886</v>
      </c>
      <c r="B4224">
        <v>6</v>
      </c>
    </row>
    <row r="4225" spans="1:2" x14ac:dyDescent="0.3">
      <c r="A4225">
        <v>886</v>
      </c>
      <c r="B4225">
        <v>7</v>
      </c>
    </row>
    <row r="4226" spans="1:2" x14ac:dyDescent="0.3">
      <c r="A4226">
        <v>887</v>
      </c>
      <c r="B4226">
        <v>1</v>
      </c>
    </row>
    <row r="4227" spans="1:2" x14ac:dyDescent="0.3">
      <c r="A4227">
        <v>887</v>
      </c>
      <c r="B4227">
        <v>2</v>
      </c>
    </row>
    <row r="4228" spans="1:2" x14ac:dyDescent="0.3">
      <c r="A4228">
        <v>887</v>
      </c>
      <c r="B4228">
        <v>4</v>
      </c>
    </row>
    <row r="4229" spans="1:2" x14ac:dyDescent="0.3">
      <c r="A4229">
        <v>887</v>
      </c>
      <c r="B4229">
        <v>5</v>
      </c>
    </row>
    <row r="4230" spans="1:2" x14ac:dyDescent="0.3">
      <c r="A4230">
        <v>887</v>
      </c>
      <c r="B4230">
        <v>6</v>
      </c>
    </row>
    <row r="4231" spans="1:2" x14ac:dyDescent="0.3">
      <c r="A4231">
        <v>887</v>
      </c>
      <c r="B4231">
        <v>9</v>
      </c>
    </row>
    <row r="4232" spans="1:2" x14ac:dyDescent="0.3">
      <c r="A4232">
        <v>888</v>
      </c>
      <c r="B4232">
        <v>1</v>
      </c>
    </row>
    <row r="4233" spans="1:2" x14ac:dyDescent="0.3">
      <c r="A4233">
        <v>888</v>
      </c>
      <c r="B4233">
        <v>3</v>
      </c>
    </row>
    <row r="4234" spans="1:2" x14ac:dyDescent="0.3">
      <c r="A4234">
        <v>888</v>
      </c>
      <c r="B4234">
        <v>8</v>
      </c>
    </row>
    <row r="4235" spans="1:2" x14ac:dyDescent="0.3">
      <c r="A4235">
        <v>888</v>
      </c>
      <c r="B4235">
        <v>9</v>
      </c>
    </row>
    <row r="4236" spans="1:2" x14ac:dyDescent="0.3">
      <c r="A4236">
        <v>888</v>
      </c>
      <c r="B4236">
        <v>10</v>
      </c>
    </row>
    <row r="4237" spans="1:2" x14ac:dyDescent="0.3">
      <c r="A4237">
        <v>889</v>
      </c>
      <c r="B4237">
        <v>1</v>
      </c>
    </row>
    <row r="4238" spans="1:2" x14ac:dyDescent="0.3">
      <c r="A4238">
        <v>889</v>
      </c>
      <c r="B4238">
        <v>4</v>
      </c>
    </row>
    <row r="4239" spans="1:2" x14ac:dyDescent="0.3">
      <c r="A4239">
        <v>889</v>
      </c>
      <c r="B4239">
        <v>5</v>
      </c>
    </row>
    <row r="4240" spans="1:2" x14ac:dyDescent="0.3">
      <c r="A4240">
        <v>889</v>
      </c>
      <c r="B4240">
        <v>7</v>
      </c>
    </row>
    <row r="4241" spans="1:2" x14ac:dyDescent="0.3">
      <c r="A4241">
        <v>890</v>
      </c>
      <c r="B4241">
        <v>1</v>
      </c>
    </row>
    <row r="4242" spans="1:2" x14ac:dyDescent="0.3">
      <c r="A4242">
        <v>890</v>
      </c>
      <c r="B4242">
        <v>2</v>
      </c>
    </row>
    <row r="4243" spans="1:2" x14ac:dyDescent="0.3">
      <c r="A4243">
        <v>890</v>
      </c>
      <c r="B4243">
        <v>4</v>
      </c>
    </row>
    <row r="4244" spans="1:2" x14ac:dyDescent="0.3">
      <c r="A4244">
        <v>890</v>
      </c>
      <c r="B4244">
        <v>7</v>
      </c>
    </row>
    <row r="4245" spans="1:2" x14ac:dyDescent="0.3">
      <c r="A4245">
        <v>890</v>
      </c>
      <c r="B4245">
        <v>9</v>
      </c>
    </row>
    <row r="4246" spans="1:2" x14ac:dyDescent="0.3">
      <c r="A4246">
        <v>890</v>
      </c>
      <c r="B4246">
        <v>10</v>
      </c>
    </row>
    <row r="4247" spans="1:2" x14ac:dyDescent="0.3">
      <c r="A4247">
        <v>890</v>
      </c>
      <c r="B4247">
        <v>12</v>
      </c>
    </row>
    <row r="4248" spans="1:2" x14ac:dyDescent="0.3">
      <c r="A4248">
        <v>890</v>
      </c>
      <c r="B4248">
        <v>14</v>
      </c>
    </row>
    <row r="4249" spans="1:2" x14ac:dyDescent="0.3">
      <c r="A4249">
        <v>891</v>
      </c>
      <c r="B4249">
        <v>1</v>
      </c>
    </row>
    <row r="4250" spans="1:2" x14ac:dyDescent="0.3">
      <c r="A4250">
        <v>891</v>
      </c>
      <c r="B4250">
        <v>4</v>
      </c>
    </row>
    <row r="4251" spans="1:2" x14ac:dyDescent="0.3">
      <c r="A4251">
        <v>891</v>
      </c>
      <c r="B4251">
        <v>5</v>
      </c>
    </row>
    <row r="4252" spans="1:2" x14ac:dyDescent="0.3">
      <c r="A4252">
        <v>891</v>
      </c>
      <c r="B4252">
        <v>9</v>
      </c>
    </row>
    <row r="4253" spans="1:2" x14ac:dyDescent="0.3">
      <c r="A4253">
        <v>892</v>
      </c>
      <c r="B4253">
        <v>5</v>
      </c>
    </row>
    <row r="4254" spans="1:2" x14ac:dyDescent="0.3">
      <c r="A4254">
        <v>892</v>
      </c>
      <c r="B4254">
        <v>9</v>
      </c>
    </row>
    <row r="4255" spans="1:2" x14ac:dyDescent="0.3">
      <c r="A4255">
        <v>892</v>
      </c>
      <c r="B4255">
        <v>10</v>
      </c>
    </row>
    <row r="4256" spans="1:2" x14ac:dyDescent="0.3">
      <c r="A4256">
        <v>893</v>
      </c>
      <c r="B4256">
        <v>1</v>
      </c>
    </row>
    <row r="4257" spans="1:2" x14ac:dyDescent="0.3">
      <c r="A4257">
        <v>893</v>
      </c>
      <c r="B4257">
        <v>2</v>
      </c>
    </row>
    <row r="4258" spans="1:2" x14ac:dyDescent="0.3">
      <c r="A4258">
        <v>893</v>
      </c>
      <c r="B4258">
        <v>5</v>
      </c>
    </row>
    <row r="4259" spans="1:2" x14ac:dyDescent="0.3">
      <c r="A4259">
        <v>893</v>
      </c>
      <c r="B4259">
        <v>7</v>
      </c>
    </row>
    <row r="4260" spans="1:2" x14ac:dyDescent="0.3">
      <c r="A4260">
        <v>893</v>
      </c>
      <c r="B4260">
        <v>10</v>
      </c>
    </row>
    <row r="4261" spans="1:2" x14ac:dyDescent="0.3">
      <c r="A4261">
        <v>894</v>
      </c>
      <c r="B4261">
        <v>3</v>
      </c>
    </row>
    <row r="4262" spans="1:2" x14ac:dyDescent="0.3">
      <c r="A4262">
        <v>894</v>
      </c>
      <c r="B4262">
        <v>5</v>
      </c>
    </row>
    <row r="4263" spans="1:2" x14ac:dyDescent="0.3">
      <c r="A4263">
        <v>894</v>
      </c>
      <c r="B4263">
        <v>6</v>
      </c>
    </row>
    <row r="4264" spans="1:2" x14ac:dyDescent="0.3">
      <c r="A4264">
        <v>894</v>
      </c>
      <c r="B4264">
        <v>7</v>
      </c>
    </row>
    <row r="4265" spans="1:2" x14ac:dyDescent="0.3">
      <c r="A4265">
        <v>895</v>
      </c>
      <c r="B4265">
        <v>1</v>
      </c>
    </row>
    <row r="4266" spans="1:2" x14ac:dyDescent="0.3">
      <c r="A4266">
        <v>895</v>
      </c>
      <c r="B4266">
        <v>2</v>
      </c>
    </row>
    <row r="4267" spans="1:2" x14ac:dyDescent="0.3">
      <c r="A4267">
        <v>895</v>
      </c>
      <c r="B4267">
        <v>5</v>
      </c>
    </row>
    <row r="4268" spans="1:2" x14ac:dyDescent="0.3">
      <c r="A4268">
        <v>895</v>
      </c>
      <c r="B4268">
        <v>7</v>
      </c>
    </row>
    <row r="4269" spans="1:2" x14ac:dyDescent="0.3">
      <c r="A4269">
        <v>895</v>
      </c>
      <c r="B4269">
        <v>8</v>
      </c>
    </row>
    <row r="4270" spans="1:2" x14ac:dyDescent="0.3">
      <c r="A4270">
        <v>895</v>
      </c>
      <c r="B4270">
        <v>10</v>
      </c>
    </row>
    <row r="4271" spans="1:2" x14ac:dyDescent="0.3">
      <c r="A4271">
        <v>895</v>
      </c>
      <c r="B4271">
        <v>12</v>
      </c>
    </row>
    <row r="4272" spans="1:2" x14ac:dyDescent="0.3">
      <c r="A4272">
        <v>895</v>
      </c>
      <c r="B4272">
        <v>13</v>
      </c>
    </row>
    <row r="4273" spans="1:2" x14ac:dyDescent="0.3">
      <c r="A4273">
        <v>895</v>
      </c>
      <c r="B4273">
        <v>15</v>
      </c>
    </row>
    <row r="4274" spans="1:2" x14ac:dyDescent="0.3">
      <c r="A4274">
        <v>895</v>
      </c>
      <c r="B4274">
        <v>18</v>
      </c>
    </row>
    <row r="4275" spans="1:2" x14ac:dyDescent="0.3">
      <c r="A4275">
        <v>896</v>
      </c>
      <c r="B4275">
        <v>2</v>
      </c>
    </row>
    <row r="4276" spans="1:2" x14ac:dyDescent="0.3">
      <c r="A4276">
        <v>896</v>
      </c>
      <c r="B4276">
        <v>5</v>
      </c>
    </row>
    <row r="4277" spans="1:2" x14ac:dyDescent="0.3">
      <c r="A4277">
        <v>896</v>
      </c>
      <c r="B4277">
        <v>6</v>
      </c>
    </row>
    <row r="4278" spans="1:2" x14ac:dyDescent="0.3">
      <c r="A4278">
        <v>896</v>
      </c>
      <c r="B4278">
        <v>7</v>
      </c>
    </row>
    <row r="4279" spans="1:2" x14ac:dyDescent="0.3">
      <c r="A4279">
        <v>896</v>
      </c>
      <c r="B4279">
        <v>10</v>
      </c>
    </row>
    <row r="4280" spans="1:2" x14ac:dyDescent="0.3">
      <c r="A4280">
        <v>897</v>
      </c>
      <c r="B4280">
        <v>5</v>
      </c>
    </row>
    <row r="4281" spans="1:2" x14ac:dyDescent="0.3">
      <c r="A4281">
        <v>897</v>
      </c>
      <c r="B4281">
        <v>6</v>
      </c>
    </row>
    <row r="4282" spans="1:2" x14ac:dyDescent="0.3">
      <c r="A4282">
        <v>897</v>
      </c>
      <c r="B4282">
        <v>8</v>
      </c>
    </row>
    <row r="4283" spans="1:2" x14ac:dyDescent="0.3">
      <c r="A4283">
        <v>897</v>
      </c>
      <c r="B4283">
        <v>9</v>
      </c>
    </row>
    <row r="4284" spans="1:2" x14ac:dyDescent="0.3">
      <c r="A4284">
        <v>897</v>
      </c>
      <c r="B4284">
        <v>10</v>
      </c>
    </row>
    <row r="4285" spans="1:2" x14ac:dyDescent="0.3">
      <c r="A4285">
        <v>898</v>
      </c>
      <c r="B4285">
        <v>1</v>
      </c>
    </row>
    <row r="4286" spans="1:2" x14ac:dyDescent="0.3">
      <c r="A4286">
        <v>898</v>
      </c>
      <c r="B4286">
        <v>3</v>
      </c>
    </row>
    <row r="4287" spans="1:2" x14ac:dyDescent="0.3">
      <c r="A4287">
        <v>898</v>
      </c>
      <c r="B4287">
        <v>6</v>
      </c>
    </row>
    <row r="4288" spans="1:2" x14ac:dyDescent="0.3">
      <c r="A4288">
        <v>898</v>
      </c>
      <c r="B4288">
        <v>8</v>
      </c>
    </row>
    <row r="4289" spans="1:2" x14ac:dyDescent="0.3">
      <c r="A4289">
        <v>898</v>
      </c>
      <c r="B4289">
        <v>9</v>
      </c>
    </row>
    <row r="4290" spans="1:2" x14ac:dyDescent="0.3">
      <c r="A4290">
        <v>898</v>
      </c>
      <c r="B4290">
        <v>10</v>
      </c>
    </row>
    <row r="4291" spans="1:2" x14ac:dyDescent="0.3">
      <c r="A4291">
        <v>899</v>
      </c>
      <c r="B4291">
        <v>1</v>
      </c>
    </row>
    <row r="4292" spans="1:2" x14ac:dyDescent="0.3">
      <c r="A4292">
        <v>899</v>
      </c>
      <c r="B4292">
        <v>4</v>
      </c>
    </row>
    <row r="4293" spans="1:2" x14ac:dyDescent="0.3">
      <c r="A4293">
        <v>899</v>
      </c>
      <c r="B4293">
        <v>5</v>
      </c>
    </row>
    <row r="4294" spans="1:2" x14ac:dyDescent="0.3">
      <c r="A4294">
        <v>899</v>
      </c>
      <c r="B4294">
        <v>6</v>
      </c>
    </row>
    <row r="4295" spans="1:2" x14ac:dyDescent="0.3">
      <c r="A4295">
        <v>900</v>
      </c>
      <c r="B4295">
        <v>2</v>
      </c>
    </row>
    <row r="4296" spans="1:2" x14ac:dyDescent="0.3">
      <c r="A4296">
        <v>900</v>
      </c>
      <c r="B4296">
        <v>6</v>
      </c>
    </row>
    <row r="4297" spans="1:2" x14ac:dyDescent="0.3">
      <c r="A4297">
        <v>900</v>
      </c>
      <c r="B4297">
        <v>8</v>
      </c>
    </row>
    <row r="4298" spans="1:2" x14ac:dyDescent="0.3">
      <c r="A4298">
        <v>900</v>
      </c>
      <c r="B4298">
        <v>9</v>
      </c>
    </row>
    <row r="4299" spans="1:2" x14ac:dyDescent="0.3">
      <c r="A4299">
        <v>901</v>
      </c>
      <c r="B4299">
        <v>1</v>
      </c>
    </row>
    <row r="4300" spans="1:2" x14ac:dyDescent="0.3">
      <c r="A4300">
        <v>901</v>
      </c>
      <c r="B4300">
        <v>3</v>
      </c>
    </row>
    <row r="4301" spans="1:2" x14ac:dyDescent="0.3">
      <c r="A4301">
        <v>901</v>
      </c>
      <c r="B4301">
        <v>8</v>
      </c>
    </row>
    <row r="4302" spans="1:2" x14ac:dyDescent="0.3">
      <c r="A4302">
        <v>902</v>
      </c>
      <c r="B4302">
        <v>1</v>
      </c>
    </row>
    <row r="4303" spans="1:2" x14ac:dyDescent="0.3">
      <c r="A4303">
        <v>902</v>
      </c>
      <c r="B4303">
        <v>6</v>
      </c>
    </row>
    <row r="4304" spans="1:2" x14ac:dyDescent="0.3">
      <c r="A4304">
        <v>902</v>
      </c>
      <c r="B4304">
        <v>7</v>
      </c>
    </row>
    <row r="4305" spans="1:2" x14ac:dyDescent="0.3">
      <c r="A4305">
        <v>902</v>
      </c>
      <c r="B4305">
        <v>8</v>
      </c>
    </row>
    <row r="4306" spans="1:2" x14ac:dyDescent="0.3">
      <c r="A4306">
        <v>902</v>
      </c>
      <c r="B4306">
        <v>10</v>
      </c>
    </row>
    <row r="4307" spans="1:2" x14ac:dyDescent="0.3">
      <c r="A4307">
        <v>903</v>
      </c>
      <c r="B4307">
        <v>1</v>
      </c>
    </row>
    <row r="4308" spans="1:2" x14ac:dyDescent="0.3">
      <c r="A4308">
        <v>903</v>
      </c>
      <c r="B4308">
        <v>2</v>
      </c>
    </row>
    <row r="4309" spans="1:2" x14ac:dyDescent="0.3">
      <c r="A4309">
        <v>903</v>
      </c>
      <c r="B4309">
        <v>6</v>
      </c>
    </row>
    <row r="4310" spans="1:2" x14ac:dyDescent="0.3">
      <c r="A4310">
        <v>903</v>
      </c>
      <c r="B4310">
        <v>7</v>
      </c>
    </row>
    <row r="4311" spans="1:2" x14ac:dyDescent="0.3">
      <c r="A4311">
        <v>903</v>
      </c>
      <c r="B4311">
        <v>8</v>
      </c>
    </row>
    <row r="4312" spans="1:2" x14ac:dyDescent="0.3">
      <c r="A4312">
        <v>903</v>
      </c>
      <c r="B4312">
        <v>9</v>
      </c>
    </row>
    <row r="4313" spans="1:2" x14ac:dyDescent="0.3">
      <c r="A4313">
        <v>904</v>
      </c>
      <c r="B4313">
        <v>2</v>
      </c>
    </row>
    <row r="4314" spans="1:2" x14ac:dyDescent="0.3">
      <c r="A4314">
        <v>904</v>
      </c>
      <c r="B4314">
        <v>3</v>
      </c>
    </row>
    <row r="4315" spans="1:2" x14ac:dyDescent="0.3">
      <c r="A4315">
        <v>904</v>
      </c>
      <c r="B4315">
        <v>4</v>
      </c>
    </row>
    <row r="4316" spans="1:2" x14ac:dyDescent="0.3">
      <c r="A4316">
        <v>904</v>
      </c>
      <c r="B4316">
        <v>6</v>
      </c>
    </row>
    <row r="4317" spans="1:2" x14ac:dyDescent="0.3">
      <c r="A4317">
        <v>904</v>
      </c>
      <c r="B4317">
        <v>7</v>
      </c>
    </row>
    <row r="4318" spans="1:2" x14ac:dyDescent="0.3">
      <c r="A4318">
        <v>904</v>
      </c>
      <c r="B4318">
        <v>10</v>
      </c>
    </row>
    <row r="4319" spans="1:2" x14ac:dyDescent="0.3">
      <c r="A4319">
        <v>905</v>
      </c>
      <c r="B4319">
        <v>5</v>
      </c>
    </row>
    <row r="4320" spans="1:2" x14ac:dyDescent="0.3">
      <c r="A4320">
        <v>905</v>
      </c>
      <c r="B4320">
        <v>9</v>
      </c>
    </row>
    <row r="4321" spans="1:2" x14ac:dyDescent="0.3">
      <c r="A4321">
        <v>905</v>
      </c>
      <c r="B4321">
        <v>10</v>
      </c>
    </row>
    <row r="4322" spans="1:2" x14ac:dyDescent="0.3">
      <c r="A4322">
        <v>905</v>
      </c>
      <c r="B4322">
        <v>14</v>
      </c>
    </row>
    <row r="4323" spans="1:2" x14ac:dyDescent="0.3">
      <c r="A4323">
        <v>905</v>
      </c>
      <c r="B4323">
        <v>17</v>
      </c>
    </row>
    <row r="4324" spans="1:2" x14ac:dyDescent="0.3">
      <c r="A4324">
        <v>906</v>
      </c>
      <c r="B4324">
        <v>5</v>
      </c>
    </row>
    <row r="4325" spans="1:2" x14ac:dyDescent="0.3">
      <c r="A4325">
        <v>906</v>
      </c>
      <c r="B4325">
        <v>7</v>
      </c>
    </row>
    <row r="4326" spans="1:2" x14ac:dyDescent="0.3">
      <c r="A4326">
        <v>906</v>
      </c>
      <c r="B4326">
        <v>8</v>
      </c>
    </row>
    <row r="4327" spans="1:2" x14ac:dyDescent="0.3">
      <c r="A4327">
        <v>907</v>
      </c>
      <c r="B4327">
        <v>1</v>
      </c>
    </row>
    <row r="4328" spans="1:2" x14ac:dyDescent="0.3">
      <c r="A4328">
        <v>907</v>
      </c>
      <c r="B4328">
        <v>2</v>
      </c>
    </row>
    <row r="4329" spans="1:2" x14ac:dyDescent="0.3">
      <c r="A4329">
        <v>907</v>
      </c>
      <c r="B4329">
        <v>3</v>
      </c>
    </row>
    <row r="4330" spans="1:2" x14ac:dyDescent="0.3">
      <c r="A4330">
        <v>907</v>
      </c>
      <c r="B4330">
        <v>4</v>
      </c>
    </row>
    <row r="4331" spans="1:2" x14ac:dyDescent="0.3">
      <c r="A4331">
        <v>907</v>
      </c>
      <c r="B4331">
        <v>5</v>
      </c>
    </row>
    <row r="4332" spans="1:2" x14ac:dyDescent="0.3">
      <c r="A4332">
        <v>907</v>
      </c>
      <c r="B4332">
        <v>6</v>
      </c>
    </row>
    <row r="4333" spans="1:2" x14ac:dyDescent="0.3">
      <c r="A4333">
        <v>908</v>
      </c>
      <c r="B4333">
        <v>3</v>
      </c>
    </row>
    <row r="4334" spans="1:2" x14ac:dyDescent="0.3">
      <c r="A4334">
        <v>908</v>
      </c>
      <c r="B4334">
        <v>4</v>
      </c>
    </row>
    <row r="4335" spans="1:2" x14ac:dyDescent="0.3">
      <c r="A4335">
        <v>908</v>
      </c>
      <c r="B4335">
        <v>6</v>
      </c>
    </row>
    <row r="4336" spans="1:2" x14ac:dyDescent="0.3">
      <c r="A4336">
        <v>908</v>
      </c>
      <c r="B4336">
        <v>9</v>
      </c>
    </row>
    <row r="4337" spans="1:2" x14ac:dyDescent="0.3">
      <c r="A4337">
        <v>909</v>
      </c>
      <c r="B4337">
        <v>1</v>
      </c>
    </row>
    <row r="4338" spans="1:2" x14ac:dyDescent="0.3">
      <c r="A4338">
        <v>909</v>
      </c>
      <c r="B4338">
        <v>2</v>
      </c>
    </row>
    <row r="4339" spans="1:2" x14ac:dyDescent="0.3">
      <c r="A4339">
        <v>909</v>
      </c>
      <c r="B4339">
        <v>6</v>
      </c>
    </row>
    <row r="4340" spans="1:2" x14ac:dyDescent="0.3">
      <c r="A4340">
        <v>909</v>
      </c>
      <c r="B4340">
        <v>8</v>
      </c>
    </row>
    <row r="4341" spans="1:2" x14ac:dyDescent="0.3">
      <c r="A4341">
        <v>910</v>
      </c>
      <c r="B4341">
        <v>1</v>
      </c>
    </row>
    <row r="4342" spans="1:2" x14ac:dyDescent="0.3">
      <c r="A4342">
        <v>910</v>
      </c>
      <c r="B4342">
        <v>7</v>
      </c>
    </row>
    <row r="4343" spans="1:2" x14ac:dyDescent="0.3">
      <c r="A4343">
        <v>910</v>
      </c>
      <c r="B4343">
        <v>8</v>
      </c>
    </row>
    <row r="4344" spans="1:2" x14ac:dyDescent="0.3">
      <c r="A4344">
        <v>910</v>
      </c>
      <c r="B4344">
        <v>9</v>
      </c>
    </row>
    <row r="4345" spans="1:2" x14ac:dyDescent="0.3">
      <c r="A4345">
        <v>911</v>
      </c>
      <c r="B4345">
        <v>1</v>
      </c>
    </row>
    <row r="4346" spans="1:2" x14ac:dyDescent="0.3">
      <c r="A4346">
        <v>911</v>
      </c>
      <c r="B4346">
        <v>2</v>
      </c>
    </row>
    <row r="4347" spans="1:2" x14ac:dyDescent="0.3">
      <c r="A4347">
        <v>911</v>
      </c>
      <c r="B4347">
        <v>8</v>
      </c>
    </row>
    <row r="4348" spans="1:2" x14ac:dyDescent="0.3">
      <c r="A4348">
        <v>911</v>
      </c>
      <c r="B4348">
        <v>9</v>
      </c>
    </row>
    <row r="4349" spans="1:2" x14ac:dyDescent="0.3">
      <c r="A4349">
        <v>911</v>
      </c>
      <c r="B4349">
        <v>12</v>
      </c>
    </row>
    <row r="4350" spans="1:2" x14ac:dyDescent="0.3">
      <c r="A4350">
        <v>911</v>
      </c>
      <c r="B4350">
        <v>13</v>
      </c>
    </row>
    <row r="4351" spans="1:2" x14ac:dyDescent="0.3">
      <c r="A4351">
        <v>912</v>
      </c>
      <c r="B4351">
        <v>4</v>
      </c>
    </row>
    <row r="4352" spans="1:2" x14ac:dyDescent="0.3">
      <c r="A4352">
        <v>912</v>
      </c>
      <c r="B4352">
        <v>7</v>
      </c>
    </row>
    <row r="4353" spans="1:2" x14ac:dyDescent="0.3">
      <c r="A4353">
        <v>912</v>
      </c>
      <c r="B4353">
        <v>9</v>
      </c>
    </row>
    <row r="4354" spans="1:2" x14ac:dyDescent="0.3">
      <c r="A4354">
        <v>913</v>
      </c>
      <c r="B4354">
        <v>4</v>
      </c>
    </row>
    <row r="4355" spans="1:2" x14ac:dyDescent="0.3">
      <c r="A4355">
        <v>913</v>
      </c>
      <c r="B4355">
        <v>6</v>
      </c>
    </row>
    <row r="4356" spans="1:2" x14ac:dyDescent="0.3">
      <c r="A4356">
        <v>913</v>
      </c>
      <c r="B4356">
        <v>8</v>
      </c>
    </row>
    <row r="4357" spans="1:2" x14ac:dyDescent="0.3">
      <c r="A4357">
        <v>914</v>
      </c>
      <c r="B4357">
        <v>1</v>
      </c>
    </row>
    <row r="4358" spans="1:2" x14ac:dyDescent="0.3">
      <c r="A4358">
        <v>914</v>
      </c>
      <c r="B4358">
        <v>2</v>
      </c>
    </row>
    <row r="4359" spans="1:2" x14ac:dyDescent="0.3">
      <c r="A4359">
        <v>914</v>
      </c>
      <c r="B4359">
        <v>4</v>
      </c>
    </row>
    <row r="4360" spans="1:2" x14ac:dyDescent="0.3">
      <c r="A4360">
        <v>914</v>
      </c>
      <c r="B4360">
        <v>8</v>
      </c>
    </row>
    <row r="4361" spans="1:2" x14ac:dyDescent="0.3">
      <c r="A4361">
        <v>915</v>
      </c>
      <c r="B4361">
        <v>1</v>
      </c>
    </row>
    <row r="4362" spans="1:2" x14ac:dyDescent="0.3">
      <c r="A4362">
        <v>915</v>
      </c>
      <c r="B4362">
        <v>3</v>
      </c>
    </row>
    <row r="4363" spans="1:2" x14ac:dyDescent="0.3">
      <c r="A4363">
        <v>915</v>
      </c>
      <c r="B4363">
        <v>4</v>
      </c>
    </row>
    <row r="4364" spans="1:2" x14ac:dyDescent="0.3">
      <c r="A4364">
        <v>915</v>
      </c>
      <c r="B4364">
        <v>5</v>
      </c>
    </row>
    <row r="4365" spans="1:2" x14ac:dyDescent="0.3">
      <c r="A4365">
        <v>915</v>
      </c>
      <c r="B4365">
        <v>8</v>
      </c>
    </row>
    <row r="4366" spans="1:2" x14ac:dyDescent="0.3">
      <c r="A4366">
        <v>915</v>
      </c>
      <c r="B4366">
        <v>9</v>
      </c>
    </row>
    <row r="4367" spans="1:2" x14ac:dyDescent="0.3">
      <c r="A4367">
        <v>916</v>
      </c>
      <c r="B4367">
        <v>5</v>
      </c>
    </row>
    <row r="4368" spans="1:2" x14ac:dyDescent="0.3">
      <c r="A4368">
        <v>916</v>
      </c>
      <c r="B4368">
        <v>6</v>
      </c>
    </row>
    <row r="4369" spans="1:2" x14ac:dyDescent="0.3">
      <c r="A4369">
        <v>916</v>
      </c>
      <c r="B4369">
        <v>7</v>
      </c>
    </row>
    <row r="4370" spans="1:2" x14ac:dyDescent="0.3">
      <c r="A4370">
        <v>916</v>
      </c>
      <c r="B4370">
        <v>9</v>
      </c>
    </row>
    <row r="4371" spans="1:2" x14ac:dyDescent="0.3">
      <c r="A4371">
        <v>917</v>
      </c>
      <c r="B4371">
        <v>5</v>
      </c>
    </row>
    <row r="4372" spans="1:2" x14ac:dyDescent="0.3">
      <c r="A4372">
        <v>917</v>
      </c>
      <c r="B4372">
        <v>6</v>
      </c>
    </row>
    <row r="4373" spans="1:2" x14ac:dyDescent="0.3">
      <c r="A4373">
        <v>917</v>
      </c>
      <c r="B4373">
        <v>10</v>
      </c>
    </row>
    <row r="4374" spans="1:2" x14ac:dyDescent="0.3">
      <c r="A4374">
        <v>918</v>
      </c>
      <c r="B4374">
        <v>4</v>
      </c>
    </row>
    <row r="4375" spans="1:2" x14ac:dyDescent="0.3">
      <c r="A4375">
        <v>918</v>
      </c>
      <c r="B4375">
        <v>6</v>
      </c>
    </row>
    <row r="4376" spans="1:2" x14ac:dyDescent="0.3">
      <c r="A4376">
        <v>918</v>
      </c>
      <c r="B4376">
        <v>7</v>
      </c>
    </row>
    <row r="4377" spans="1:2" x14ac:dyDescent="0.3">
      <c r="A4377">
        <v>918</v>
      </c>
      <c r="B4377">
        <v>9</v>
      </c>
    </row>
    <row r="4378" spans="1:2" x14ac:dyDescent="0.3">
      <c r="A4378">
        <v>919</v>
      </c>
      <c r="B4378">
        <v>3</v>
      </c>
    </row>
    <row r="4379" spans="1:2" x14ac:dyDescent="0.3">
      <c r="A4379">
        <v>919</v>
      </c>
      <c r="B4379">
        <v>5</v>
      </c>
    </row>
    <row r="4380" spans="1:2" x14ac:dyDescent="0.3">
      <c r="A4380">
        <v>919</v>
      </c>
      <c r="B4380">
        <v>6</v>
      </c>
    </row>
    <row r="4381" spans="1:2" x14ac:dyDescent="0.3">
      <c r="A4381">
        <v>919</v>
      </c>
      <c r="B4381">
        <v>8</v>
      </c>
    </row>
    <row r="4382" spans="1:2" x14ac:dyDescent="0.3">
      <c r="A4382">
        <v>920</v>
      </c>
      <c r="B4382">
        <v>1</v>
      </c>
    </row>
    <row r="4383" spans="1:2" x14ac:dyDescent="0.3">
      <c r="A4383">
        <v>920</v>
      </c>
      <c r="B4383">
        <v>6</v>
      </c>
    </row>
    <row r="4384" spans="1:2" x14ac:dyDescent="0.3">
      <c r="A4384">
        <v>920</v>
      </c>
      <c r="B4384">
        <v>10</v>
      </c>
    </row>
    <row r="4385" spans="1:2" x14ac:dyDescent="0.3">
      <c r="A4385">
        <v>921</v>
      </c>
      <c r="B4385">
        <v>1</v>
      </c>
    </row>
    <row r="4386" spans="1:2" x14ac:dyDescent="0.3">
      <c r="A4386">
        <v>921</v>
      </c>
      <c r="B4386">
        <v>3</v>
      </c>
    </row>
    <row r="4387" spans="1:2" x14ac:dyDescent="0.3">
      <c r="A4387">
        <v>921</v>
      </c>
      <c r="B4387">
        <v>5</v>
      </c>
    </row>
    <row r="4388" spans="1:2" x14ac:dyDescent="0.3">
      <c r="A4388">
        <v>921</v>
      </c>
      <c r="B4388">
        <v>7</v>
      </c>
    </row>
    <row r="4389" spans="1:2" x14ac:dyDescent="0.3">
      <c r="A4389">
        <v>921</v>
      </c>
      <c r="B4389">
        <v>9</v>
      </c>
    </row>
    <row r="4390" spans="1:2" x14ac:dyDescent="0.3">
      <c r="A4390">
        <v>921</v>
      </c>
      <c r="B4390">
        <v>10</v>
      </c>
    </row>
    <row r="4391" spans="1:2" x14ac:dyDescent="0.3">
      <c r="A4391">
        <v>922</v>
      </c>
      <c r="B4391">
        <v>1</v>
      </c>
    </row>
    <row r="4392" spans="1:2" x14ac:dyDescent="0.3">
      <c r="A4392">
        <v>922</v>
      </c>
      <c r="B4392">
        <v>4</v>
      </c>
    </row>
    <row r="4393" spans="1:2" x14ac:dyDescent="0.3">
      <c r="A4393">
        <v>922</v>
      </c>
      <c r="B4393">
        <v>8</v>
      </c>
    </row>
    <row r="4394" spans="1:2" x14ac:dyDescent="0.3">
      <c r="A4394">
        <v>922</v>
      </c>
      <c r="B4394">
        <v>10</v>
      </c>
    </row>
    <row r="4395" spans="1:2" x14ac:dyDescent="0.3">
      <c r="A4395">
        <v>923</v>
      </c>
      <c r="B4395">
        <v>3</v>
      </c>
    </row>
    <row r="4396" spans="1:2" x14ac:dyDescent="0.3">
      <c r="A4396">
        <v>923</v>
      </c>
      <c r="B4396">
        <v>4</v>
      </c>
    </row>
    <row r="4397" spans="1:2" x14ac:dyDescent="0.3">
      <c r="A4397">
        <v>923</v>
      </c>
      <c r="B4397">
        <v>9</v>
      </c>
    </row>
    <row r="4398" spans="1:2" x14ac:dyDescent="0.3">
      <c r="A4398">
        <v>924</v>
      </c>
      <c r="B4398">
        <v>1</v>
      </c>
    </row>
    <row r="4399" spans="1:2" x14ac:dyDescent="0.3">
      <c r="A4399">
        <v>924</v>
      </c>
      <c r="B4399">
        <v>2</v>
      </c>
    </row>
    <row r="4400" spans="1:2" x14ac:dyDescent="0.3">
      <c r="A4400">
        <v>924</v>
      </c>
      <c r="B4400">
        <v>4</v>
      </c>
    </row>
    <row r="4401" spans="1:2" x14ac:dyDescent="0.3">
      <c r="A4401">
        <v>924</v>
      </c>
      <c r="B4401">
        <v>8</v>
      </c>
    </row>
    <row r="4402" spans="1:2" x14ac:dyDescent="0.3">
      <c r="A4402">
        <v>925</v>
      </c>
      <c r="B4402">
        <v>2</v>
      </c>
    </row>
    <row r="4403" spans="1:2" x14ac:dyDescent="0.3">
      <c r="A4403">
        <v>925</v>
      </c>
      <c r="B4403">
        <v>5</v>
      </c>
    </row>
    <row r="4404" spans="1:2" x14ac:dyDescent="0.3">
      <c r="A4404">
        <v>925</v>
      </c>
      <c r="B4404">
        <v>6</v>
      </c>
    </row>
    <row r="4405" spans="1:2" x14ac:dyDescent="0.3">
      <c r="A4405">
        <v>925</v>
      </c>
      <c r="B4405">
        <v>7</v>
      </c>
    </row>
    <row r="4406" spans="1:2" x14ac:dyDescent="0.3">
      <c r="A4406">
        <v>925</v>
      </c>
      <c r="B4406">
        <v>8</v>
      </c>
    </row>
    <row r="4407" spans="1:2" x14ac:dyDescent="0.3">
      <c r="A4407">
        <v>926</v>
      </c>
      <c r="B4407">
        <v>1</v>
      </c>
    </row>
    <row r="4408" spans="1:2" x14ac:dyDescent="0.3">
      <c r="A4408">
        <v>926</v>
      </c>
      <c r="B4408">
        <v>2</v>
      </c>
    </row>
    <row r="4409" spans="1:2" x14ac:dyDescent="0.3">
      <c r="A4409">
        <v>926</v>
      </c>
      <c r="B4409">
        <v>3</v>
      </c>
    </row>
    <row r="4410" spans="1:2" x14ac:dyDescent="0.3">
      <c r="A4410">
        <v>926</v>
      </c>
      <c r="B4410">
        <v>9</v>
      </c>
    </row>
    <row r="4411" spans="1:2" x14ac:dyDescent="0.3">
      <c r="A4411">
        <v>926</v>
      </c>
      <c r="B4411">
        <v>15</v>
      </c>
    </row>
    <row r="4412" spans="1:2" x14ac:dyDescent="0.3">
      <c r="A4412">
        <v>927</v>
      </c>
      <c r="B4412">
        <v>2</v>
      </c>
    </row>
    <row r="4413" spans="1:2" x14ac:dyDescent="0.3">
      <c r="A4413">
        <v>927</v>
      </c>
      <c r="B4413">
        <v>3</v>
      </c>
    </row>
    <row r="4414" spans="1:2" x14ac:dyDescent="0.3">
      <c r="A4414">
        <v>927</v>
      </c>
      <c r="B4414">
        <v>4</v>
      </c>
    </row>
    <row r="4415" spans="1:2" x14ac:dyDescent="0.3">
      <c r="A4415">
        <v>927</v>
      </c>
      <c r="B4415">
        <v>7</v>
      </c>
    </row>
    <row r="4416" spans="1:2" x14ac:dyDescent="0.3">
      <c r="A4416">
        <v>927</v>
      </c>
      <c r="B4416">
        <v>9</v>
      </c>
    </row>
    <row r="4417" spans="1:2" x14ac:dyDescent="0.3">
      <c r="A4417">
        <v>928</v>
      </c>
      <c r="B4417">
        <v>2</v>
      </c>
    </row>
    <row r="4418" spans="1:2" x14ac:dyDescent="0.3">
      <c r="A4418">
        <v>928</v>
      </c>
      <c r="B4418">
        <v>6</v>
      </c>
    </row>
    <row r="4419" spans="1:2" x14ac:dyDescent="0.3">
      <c r="A4419">
        <v>928</v>
      </c>
      <c r="B4419">
        <v>10</v>
      </c>
    </row>
    <row r="4420" spans="1:2" x14ac:dyDescent="0.3">
      <c r="A4420">
        <v>929</v>
      </c>
      <c r="B4420">
        <v>2</v>
      </c>
    </row>
    <row r="4421" spans="1:2" x14ac:dyDescent="0.3">
      <c r="A4421">
        <v>929</v>
      </c>
      <c r="B4421">
        <v>6</v>
      </c>
    </row>
    <row r="4422" spans="1:2" x14ac:dyDescent="0.3">
      <c r="A4422">
        <v>929</v>
      </c>
      <c r="B4422">
        <v>7</v>
      </c>
    </row>
    <row r="4423" spans="1:2" x14ac:dyDescent="0.3">
      <c r="A4423">
        <v>929</v>
      </c>
      <c r="B4423">
        <v>10</v>
      </c>
    </row>
    <row r="4424" spans="1:2" x14ac:dyDescent="0.3">
      <c r="A4424">
        <v>930</v>
      </c>
      <c r="B4424">
        <v>2</v>
      </c>
    </row>
    <row r="4425" spans="1:2" x14ac:dyDescent="0.3">
      <c r="A4425">
        <v>930</v>
      </c>
      <c r="B4425">
        <v>3</v>
      </c>
    </row>
    <row r="4426" spans="1:2" x14ac:dyDescent="0.3">
      <c r="A4426">
        <v>930</v>
      </c>
      <c r="B4426">
        <v>6</v>
      </c>
    </row>
    <row r="4427" spans="1:2" x14ac:dyDescent="0.3">
      <c r="A4427">
        <v>930</v>
      </c>
      <c r="B4427">
        <v>12</v>
      </c>
    </row>
    <row r="4428" spans="1:2" x14ac:dyDescent="0.3">
      <c r="A4428">
        <v>930</v>
      </c>
      <c r="B4428">
        <v>18</v>
      </c>
    </row>
    <row r="4429" spans="1:2" x14ac:dyDescent="0.3">
      <c r="A4429">
        <v>931</v>
      </c>
      <c r="B4429">
        <v>1</v>
      </c>
    </row>
    <row r="4430" spans="1:2" x14ac:dyDescent="0.3">
      <c r="A4430">
        <v>931</v>
      </c>
      <c r="B4430">
        <v>3</v>
      </c>
    </row>
    <row r="4431" spans="1:2" x14ac:dyDescent="0.3">
      <c r="A4431">
        <v>931</v>
      </c>
      <c r="B4431">
        <v>4</v>
      </c>
    </row>
    <row r="4432" spans="1:2" x14ac:dyDescent="0.3">
      <c r="A4432">
        <v>931</v>
      </c>
      <c r="B4432">
        <v>7</v>
      </c>
    </row>
    <row r="4433" spans="1:2" x14ac:dyDescent="0.3">
      <c r="A4433">
        <v>931</v>
      </c>
      <c r="B4433">
        <v>8</v>
      </c>
    </row>
    <row r="4434" spans="1:2" x14ac:dyDescent="0.3">
      <c r="A4434">
        <v>931</v>
      </c>
      <c r="B4434">
        <v>9</v>
      </c>
    </row>
    <row r="4435" spans="1:2" x14ac:dyDescent="0.3">
      <c r="A4435">
        <v>932</v>
      </c>
      <c r="B4435">
        <v>1</v>
      </c>
    </row>
    <row r="4436" spans="1:2" x14ac:dyDescent="0.3">
      <c r="A4436">
        <v>932</v>
      </c>
      <c r="B4436">
        <v>2</v>
      </c>
    </row>
    <row r="4437" spans="1:2" x14ac:dyDescent="0.3">
      <c r="A4437">
        <v>932</v>
      </c>
      <c r="B4437">
        <v>5</v>
      </c>
    </row>
    <row r="4438" spans="1:2" x14ac:dyDescent="0.3">
      <c r="A4438">
        <v>932</v>
      </c>
      <c r="B4438">
        <v>6</v>
      </c>
    </row>
    <row r="4439" spans="1:2" x14ac:dyDescent="0.3">
      <c r="A4439">
        <v>932</v>
      </c>
      <c r="B4439">
        <v>9</v>
      </c>
    </row>
    <row r="4440" spans="1:2" x14ac:dyDescent="0.3">
      <c r="A4440">
        <v>933</v>
      </c>
      <c r="B4440">
        <v>1</v>
      </c>
    </row>
    <row r="4441" spans="1:2" x14ac:dyDescent="0.3">
      <c r="A4441">
        <v>933</v>
      </c>
      <c r="B4441">
        <v>3</v>
      </c>
    </row>
    <row r="4442" spans="1:2" x14ac:dyDescent="0.3">
      <c r="A4442">
        <v>933</v>
      </c>
      <c r="B4442">
        <v>6</v>
      </c>
    </row>
    <row r="4443" spans="1:2" x14ac:dyDescent="0.3">
      <c r="A4443">
        <v>934</v>
      </c>
      <c r="B4443">
        <v>2</v>
      </c>
    </row>
    <row r="4444" spans="1:2" x14ac:dyDescent="0.3">
      <c r="A4444">
        <v>934</v>
      </c>
      <c r="B4444">
        <v>3</v>
      </c>
    </row>
    <row r="4445" spans="1:2" x14ac:dyDescent="0.3">
      <c r="A4445">
        <v>934</v>
      </c>
      <c r="B4445">
        <v>4</v>
      </c>
    </row>
    <row r="4446" spans="1:2" x14ac:dyDescent="0.3">
      <c r="A4446">
        <v>934</v>
      </c>
      <c r="B4446">
        <v>5</v>
      </c>
    </row>
    <row r="4447" spans="1:2" x14ac:dyDescent="0.3">
      <c r="A4447">
        <v>934</v>
      </c>
      <c r="B4447">
        <v>9</v>
      </c>
    </row>
    <row r="4448" spans="1:2" x14ac:dyDescent="0.3">
      <c r="A4448">
        <v>935</v>
      </c>
      <c r="B4448">
        <v>2</v>
      </c>
    </row>
    <row r="4449" spans="1:2" x14ac:dyDescent="0.3">
      <c r="A4449">
        <v>935</v>
      </c>
      <c r="B4449">
        <v>5</v>
      </c>
    </row>
    <row r="4450" spans="1:2" x14ac:dyDescent="0.3">
      <c r="A4450">
        <v>935</v>
      </c>
      <c r="B4450">
        <v>8</v>
      </c>
    </row>
    <row r="4451" spans="1:2" x14ac:dyDescent="0.3">
      <c r="A4451">
        <v>935</v>
      </c>
      <c r="B4451">
        <v>9</v>
      </c>
    </row>
    <row r="4452" spans="1:2" x14ac:dyDescent="0.3">
      <c r="A4452">
        <v>936</v>
      </c>
      <c r="B4452">
        <v>6</v>
      </c>
    </row>
    <row r="4453" spans="1:2" x14ac:dyDescent="0.3">
      <c r="A4453">
        <v>936</v>
      </c>
      <c r="B4453">
        <v>7</v>
      </c>
    </row>
    <row r="4454" spans="1:2" x14ac:dyDescent="0.3">
      <c r="A4454">
        <v>936</v>
      </c>
      <c r="B4454">
        <v>9</v>
      </c>
    </row>
    <row r="4455" spans="1:2" x14ac:dyDescent="0.3">
      <c r="A4455">
        <v>937</v>
      </c>
      <c r="B4455">
        <v>1</v>
      </c>
    </row>
    <row r="4456" spans="1:2" x14ac:dyDescent="0.3">
      <c r="A4456">
        <v>937</v>
      </c>
      <c r="B4456">
        <v>5</v>
      </c>
    </row>
    <row r="4457" spans="1:2" x14ac:dyDescent="0.3">
      <c r="A4457">
        <v>937</v>
      </c>
      <c r="B4457">
        <v>6</v>
      </c>
    </row>
    <row r="4458" spans="1:2" x14ac:dyDescent="0.3">
      <c r="A4458">
        <v>938</v>
      </c>
      <c r="B4458">
        <v>2</v>
      </c>
    </row>
    <row r="4459" spans="1:2" x14ac:dyDescent="0.3">
      <c r="A4459">
        <v>938</v>
      </c>
      <c r="B4459">
        <v>5</v>
      </c>
    </row>
    <row r="4460" spans="1:2" x14ac:dyDescent="0.3">
      <c r="A4460">
        <v>938</v>
      </c>
      <c r="B4460">
        <v>8</v>
      </c>
    </row>
    <row r="4461" spans="1:2" x14ac:dyDescent="0.3">
      <c r="A4461">
        <v>938</v>
      </c>
      <c r="B4461">
        <v>10</v>
      </c>
    </row>
    <row r="4462" spans="1:2" x14ac:dyDescent="0.3">
      <c r="A4462">
        <v>939</v>
      </c>
      <c r="B4462">
        <v>1</v>
      </c>
    </row>
    <row r="4463" spans="1:2" x14ac:dyDescent="0.3">
      <c r="A4463">
        <v>939</v>
      </c>
      <c r="B4463">
        <v>2</v>
      </c>
    </row>
    <row r="4464" spans="1:2" x14ac:dyDescent="0.3">
      <c r="A4464">
        <v>939</v>
      </c>
      <c r="B4464">
        <v>3</v>
      </c>
    </row>
    <row r="4465" spans="1:2" x14ac:dyDescent="0.3">
      <c r="A4465">
        <v>939</v>
      </c>
      <c r="B4465">
        <v>4</v>
      </c>
    </row>
    <row r="4466" spans="1:2" x14ac:dyDescent="0.3">
      <c r="A4466">
        <v>939</v>
      </c>
      <c r="B4466">
        <v>8</v>
      </c>
    </row>
    <row r="4467" spans="1:2" x14ac:dyDescent="0.3">
      <c r="A4467">
        <v>940</v>
      </c>
      <c r="B4467">
        <v>3</v>
      </c>
    </row>
    <row r="4468" spans="1:2" x14ac:dyDescent="0.3">
      <c r="A4468">
        <v>940</v>
      </c>
      <c r="B4468">
        <v>5</v>
      </c>
    </row>
    <row r="4469" spans="1:2" x14ac:dyDescent="0.3">
      <c r="A4469">
        <v>940</v>
      </c>
      <c r="B4469">
        <v>8</v>
      </c>
    </row>
    <row r="4470" spans="1:2" x14ac:dyDescent="0.3">
      <c r="A4470">
        <v>940</v>
      </c>
      <c r="B4470">
        <v>9</v>
      </c>
    </row>
    <row r="4471" spans="1:2" x14ac:dyDescent="0.3">
      <c r="A4471">
        <v>941</v>
      </c>
      <c r="B4471">
        <v>1</v>
      </c>
    </row>
    <row r="4472" spans="1:2" x14ac:dyDescent="0.3">
      <c r="A4472">
        <v>941</v>
      </c>
      <c r="B4472">
        <v>2</v>
      </c>
    </row>
    <row r="4473" spans="1:2" x14ac:dyDescent="0.3">
      <c r="A4473">
        <v>941</v>
      </c>
      <c r="B4473">
        <v>3</v>
      </c>
    </row>
    <row r="4474" spans="1:2" x14ac:dyDescent="0.3">
      <c r="A4474">
        <v>941</v>
      </c>
      <c r="B4474">
        <v>6</v>
      </c>
    </row>
    <row r="4475" spans="1:2" x14ac:dyDescent="0.3">
      <c r="A4475">
        <v>942</v>
      </c>
      <c r="B4475">
        <v>2</v>
      </c>
    </row>
    <row r="4476" spans="1:2" x14ac:dyDescent="0.3">
      <c r="A4476">
        <v>942</v>
      </c>
      <c r="B4476">
        <v>3</v>
      </c>
    </row>
    <row r="4477" spans="1:2" x14ac:dyDescent="0.3">
      <c r="A4477">
        <v>942</v>
      </c>
      <c r="B4477">
        <v>4</v>
      </c>
    </row>
    <row r="4478" spans="1:2" x14ac:dyDescent="0.3">
      <c r="A4478">
        <v>942</v>
      </c>
      <c r="B4478">
        <v>7</v>
      </c>
    </row>
    <row r="4479" spans="1:2" x14ac:dyDescent="0.3">
      <c r="A4479">
        <v>942</v>
      </c>
      <c r="B4479">
        <v>8</v>
      </c>
    </row>
    <row r="4480" spans="1:2" x14ac:dyDescent="0.3">
      <c r="A4480">
        <v>943</v>
      </c>
      <c r="B4480">
        <v>2</v>
      </c>
    </row>
    <row r="4481" spans="1:2" x14ac:dyDescent="0.3">
      <c r="A4481">
        <v>943</v>
      </c>
      <c r="B4481">
        <v>4</v>
      </c>
    </row>
    <row r="4482" spans="1:2" x14ac:dyDescent="0.3">
      <c r="A4482">
        <v>943</v>
      </c>
      <c r="B4482">
        <v>5</v>
      </c>
    </row>
    <row r="4483" spans="1:2" x14ac:dyDescent="0.3">
      <c r="A4483">
        <v>943</v>
      </c>
      <c r="B4483">
        <v>6</v>
      </c>
    </row>
    <row r="4484" spans="1:2" x14ac:dyDescent="0.3">
      <c r="A4484">
        <v>943</v>
      </c>
      <c r="B4484">
        <v>8</v>
      </c>
    </row>
    <row r="4485" spans="1:2" x14ac:dyDescent="0.3">
      <c r="A4485">
        <v>943</v>
      </c>
      <c r="B4485">
        <v>9</v>
      </c>
    </row>
    <row r="4486" spans="1:2" x14ac:dyDescent="0.3">
      <c r="A4486">
        <v>944</v>
      </c>
      <c r="B4486">
        <v>1</v>
      </c>
    </row>
    <row r="4487" spans="1:2" x14ac:dyDescent="0.3">
      <c r="A4487">
        <v>944</v>
      </c>
      <c r="B4487">
        <v>5</v>
      </c>
    </row>
    <row r="4488" spans="1:2" x14ac:dyDescent="0.3">
      <c r="A4488">
        <v>944</v>
      </c>
      <c r="B4488">
        <v>6</v>
      </c>
    </row>
    <row r="4489" spans="1:2" x14ac:dyDescent="0.3">
      <c r="A4489">
        <v>944</v>
      </c>
      <c r="B4489">
        <v>7</v>
      </c>
    </row>
    <row r="4490" spans="1:2" x14ac:dyDescent="0.3">
      <c r="A4490">
        <v>944</v>
      </c>
      <c r="B4490">
        <v>10</v>
      </c>
    </row>
    <row r="4491" spans="1:2" x14ac:dyDescent="0.3">
      <c r="A4491">
        <v>945</v>
      </c>
      <c r="B4491">
        <v>1</v>
      </c>
    </row>
    <row r="4492" spans="1:2" x14ac:dyDescent="0.3">
      <c r="A4492">
        <v>945</v>
      </c>
      <c r="B4492">
        <v>4</v>
      </c>
    </row>
    <row r="4493" spans="1:2" x14ac:dyDescent="0.3">
      <c r="A4493">
        <v>945</v>
      </c>
      <c r="B4493">
        <v>5</v>
      </c>
    </row>
    <row r="4494" spans="1:2" x14ac:dyDescent="0.3">
      <c r="A4494">
        <v>945</v>
      </c>
      <c r="B4494">
        <v>6</v>
      </c>
    </row>
    <row r="4495" spans="1:2" x14ac:dyDescent="0.3">
      <c r="A4495">
        <v>946</v>
      </c>
      <c r="B4495">
        <v>3</v>
      </c>
    </row>
    <row r="4496" spans="1:2" x14ac:dyDescent="0.3">
      <c r="A4496">
        <v>946</v>
      </c>
      <c r="B4496">
        <v>4</v>
      </c>
    </row>
    <row r="4497" spans="1:2" x14ac:dyDescent="0.3">
      <c r="A4497">
        <v>946</v>
      </c>
      <c r="B4497">
        <v>5</v>
      </c>
    </row>
    <row r="4498" spans="1:2" x14ac:dyDescent="0.3">
      <c r="A4498">
        <v>946</v>
      </c>
      <c r="B4498">
        <v>6</v>
      </c>
    </row>
    <row r="4499" spans="1:2" x14ac:dyDescent="0.3">
      <c r="A4499">
        <v>946</v>
      </c>
      <c r="B4499">
        <v>9</v>
      </c>
    </row>
    <row r="4500" spans="1:2" x14ac:dyDescent="0.3">
      <c r="A4500">
        <v>947</v>
      </c>
      <c r="B4500">
        <v>1</v>
      </c>
    </row>
    <row r="4501" spans="1:2" x14ac:dyDescent="0.3">
      <c r="A4501">
        <v>947</v>
      </c>
      <c r="B4501">
        <v>5</v>
      </c>
    </row>
    <row r="4502" spans="1:2" x14ac:dyDescent="0.3">
      <c r="A4502">
        <v>947</v>
      </c>
      <c r="B4502">
        <v>8</v>
      </c>
    </row>
    <row r="4503" spans="1:2" x14ac:dyDescent="0.3">
      <c r="A4503">
        <v>947</v>
      </c>
      <c r="B4503">
        <v>9</v>
      </c>
    </row>
    <row r="4504" spans="1:2" x14ac:dyDescent="0.3">
      <c r="A4504">
        <v>947</v>
      </c>
      <c r="B4504">
        <v>10</v>
      </c>
    </row>
    <row r="4505" spans="1:2" x14ac:dyDescent="0.3">
      <c r="A4505">
        <v>948</v>
      </c>
      <c r="B4505">
        <v>7</v>
      </c>
    </row>
    <row r="4506" spans="1:2" x14ac:dyDescent="0.3">
      <c r="A4506">
        <v>948</v>
      </c>
      <c r="B4506">
        <v>8</v>
      </c>
    </row>
    <row r="4507" spans="1:2" x14ac:dyDescent="0.3">
      <c r="A4507">
        <v>948</v>
      </c>
      <c r="B4507">
        <v>9</v>
      </c>
    </row>
    <row r="4508" spans="1:2" x14ac:dyDescent="0.3">
      <c r="A4508">
        <v>949</v>
      </c>
      <c r="B4508">
        <v>1</v>
      </c>
    </row>
    <row r="4509" spans="1:2" x14ac:dyDescent="0.3">
      <c r="A4509">
        <v>949</v>
      </c>
      <c r="B4509">
        <v>3</v>
      </c>
    </row>
    <row r="4510" spans="1:2" x14ac:dyDescent="0.3">
      <c r="A4510">
        <v>949</v>
      </c>
      <c r="B4510">
        <v>7</v>
      </c>
    </row>
    <row r="4511" spans="1:2" x14ac:dyDescent="0.3">
      <c r="A4511">
        <v>949</v>
      </c>
      <c r="B4511">
        <v>8</v>
      </c>
    </row>
    <row r="4512" spans="1:2" x14ac:dyDescent="0.3">
      <c r="A4512">
        <v>949</v>
      </c>
      <c r="B4512">
        <v>13</v>
      </c>
    </row>
    <row r="4513" spans="1:2" x14ac:dyDescent="0.3">
      <c r="A4513">
        <v>949</v>
      </c>
      <c r="B4513">
        <v>15</v>
      </c>
    </row>
    <row r="4514" spans="1:2" x14ac:dyDescent="0.3">
      <c r="A4514">
        <v>950</v>
      </c>
      <c r="B4514">
        <v>2</v>
      </c>
    </row>
    <row r="4515" spans="1:2" x14ac:dyDescent="0.3">
      <c r="A4515">
        <v>950</v>
      </c>
      <c r="B4515">
        <v>3</v>
      </c>
    </row>
    <row r="4516" spans="1:2" x14ac:dyDescent="0.3">
      <c r="A4516">
        <v>950</v>
      </c>
      <c r="B4516">
        <v>4</v>
      </c>
    </row>
    <row r="4517" spans="1:2" x14ac:dyDescent="0.3">
      <c r="A4517">
        <v>950</v>
      </c>
      <c r="B4517">
        <v>6</v>
      </c>
    </row>
    <row r="4518" spans="1:2" x14ac:dyDescent="0.3">
      <c r="A4518">
        <v>951</v>
      </c>
      <c r="B4518">
        <v>1</v>
      </c>
    </row>
    <row r="4519" spans="1:2" x14ac:dyDescent="0.3">
      <c r="A4519">
        <v>951</v>
      </c>
      <c r="B4519">
        <v>3</v>
      </c>
    </row>
    <row r="4520" spans="1:2" x14ac:dyDescent="0.3">
      <c r="A4520">
        <v>951</v>
      </c>
      <c r="B4520">
        <v>4</v>
      </c>
    </row>
    <row r="4521" spans="1:2" x14ac:dyDescent="0.3">
      <c r="A4521">
        <v>951</v>
      </c>
      <c r="B4521">
        <v>7</v>
      </c>
    </row>
    <row r="4522" spans="1:2" x14ac:dyDescent="0.3">
      <c r="A4522">
        <v>951</v>
      </c>
      <c r="B4522">
        <v>8</v>
      </c>
    </row>
    <row r="4523" spans="1:2" x14ac:dyDescent="0.3">
      <c r="A4523">
        <v>951</v>
      </c>
      <c r="B4523">
        <v>10</v>
      </c>
    </row>
    <row r="4524" spans="1:2" x14ac:dyDescent="0.3">
      <c r="A4524">
        <v>952</v>
      </c>
      <c r="B4524">
        <v>1</v>
      </c>
    </row>
    <row r="4525" spans="1:2" x14ac:dyDescent="0.3">
      <c r="A4525">
        <v>952</v>
      </c>
      <c r="B4525">
        <v>3</v>
      </c>
    </row>
    <row r="4526" spans="1:2" x14ac:dyDescent="0.3">
      <c r="A4526">
        <v>952</v>
      </c>
      <c r="B4526">
        <v>9</v>
      </c>
    </row>
    <row r="4527" spans="1:2" x14ac:dyDescent="0.3">
      <c r="A4527">
        <v>953</v>
      </c>
      <c r="B4527">
        <v>1</v>
      </c>
    </row>
    <row r="4528" spans="1:2" x14ac:dyDescent="0.3">
      <c r="A4528">
        <v>953</v>
      </c>
      <c r="B4528">
        <v>2</v>
      </c>
    </row>
    <row r="4529" spans="1:2" x14ac:dyDescent="0.3">
      <c r="A4529">
        <v>953</v>
      </c>
      <c r="B4529">
        <v>5</v>
      </c>
    </row>
    <row r="4530" spans="1:2" x14ac:dyDescent="0.3">
      <c r="A4530">
        <v>953</v>
      </c>
      <c r="B4530">
        <v>6</v>
      </c>
    </row>
    <row r="4531" spans="1:2" x14ac:dyDescent="0.3">
      <c r="A4531">
        <v>953</v>
      </c>
      <c r="B4531">
        <v>8</v>
      </c>
    </row>
    <row r="4532" spans="1:2" x14ac:dyDescent="0.3">
      <c r="A4532">
        <v>953</v>
      </c>
      <c r="B4532">
        <v>10</v>
      </c>
    </row>
    <row r="4533" spans="1:2" x14ac:dyDescent="0.3">
      <c r="A4533">
        <v>954</v>
      </c>
      <c r="B4533">
        <v>4</v>
      </c>
    </row>
    <row r="4534" spans="1:2" x14ac:dyDescent="0.3">
      <c r="A4534">
        <v>954</v>
      </c>
      <c r="B4534">
        <v>6</v>
      </c>
    </row>
    <row r="4535" spans="1:2" x14ac:dyDescent="0.3">
      <c r="A4535">
        <v>954</v>
      </c>
      <c r="B4535">
        <v>9</v>
      </c>
    </row>
    <row r="4536" spans="1:2" x14ac:dyDescent="0.3">
      <c r="A4536">
        <v>954</v>
      </c>
      <c r="B4536">
        <v>10</v>
      </c>
    </row>
    <row r="4537" spans="1:2" x14ac:dyDescent="0.3">
      <c r="A4537">
        <v>955</v>
      </c>
      <c r="B4537">
        <v>2</v>
      </c>
    </row>
    <row r="4538" spans="1:2" x14ac:dyDescent="0.3">
      <c r="A4538">
        <v>955</v>
      </c>
      <c r="B4538">
        <v>6</v>
      </c>
    </row>
    <row r="4539" spans="1:2" x14ac:dyDescent="0.3">
      <c r="A4539">
        <v>955</v>
      </c>
      <c r="B4539">
        <v>7</v>
      </c>
    </row>
    <row r="4540" spans="1:2" x14ac:dyDescent="0.3">
      <c r="A4540">
        <v>955</v>
      </c>
      <c r="B4540">
        <v>8</v>
      </c>
    </row>
    <row r="4541" spans="1:2" x14ac:dyDescent="0.3">
      <c r="A4541">
        <v>955</v>
      </c>
      <c r="B4541">
        <v>9</v>
      </c>
    </row>
    <row r="4542" spans="1:2" x14ac:dyDescent="0.3">
      <c r="A4542">
        <v>956</v>
      </c>
      <c r="B4542">
        <v>1</v>
      </c>
    </row>
    <row r="4543" spans="1:2" x14ac:dyDescent="0.3">
      <c r="A4543">
        <v>956</v>
      </c>
      <c r="B4543">
        <v>5</v>
      </c>
    </row>
    <row r="4544" spans="1:2" x14ac:dyDescent="0.3">
      <c r="A4544">
        <v>956</v>
      </c>
      <c r="B4544">
        <v>9</v>
      </c>
    </row>
    <row r="4545" spans="1:2" x14ac:dyDescent="0.3">
      <c r="A4545">
        <v>957</v>
      </c>
      <c r="B4545">
        <v>1</v>
      </c>
    </row>
    <row r="4546" spans="1:2" x14ac:dyDescent="0.3">
      <c r="A4546">
        <v>957</v>
      </c>
      <c r="B4546">
        <v>3</v>
      </c>
    </row>
    <row r="4547" spans="1:2" x14ac:dyDescent="0.3">
      <c r="A4547">
        <v>957</v>
      </c>
      <c r="B4547">
        <v>4</v>
      </c>
    </row>
    <row r="4548" spans="1:2" x14ac:dyDescent="0.3">
      <c r="A4548">
        <v>957</v>
      </c>
      <c r="B4548">
        <v>6</v>
      </c>
    </row>
    <row r="4549" spans="1:2" x14ac:dyDescent="0.3">
      <c r="A4549">
        <v>957</v>
      </c>
      <c r="B4549">
        <v>8</v>
      </c>
    </row>
    <row r="4550" spans="1:2" x14ac:dyDescent="0.3">
      <c r="A4550">
        <v>957</v>
      </c>
      <c r="B4550">
        <v>9</v>
      </c>
    </row>
    <row r="4551" spans="1:2" x14ac:dyDescent="0.3">
      <c r="A4551">
        <v>957</v>
      </c>
      <c r="B4551">
        <v>12</v>
      </c>
    </row>
    <row r="4552" spans="1:2" x14ac:dyDescent="0.3">
      <c r="A4552">
        <v>957</v>
      </c>
      <c r="B4552">
        <v>14</v>
      </c>
    </row>
    <row r="4553" spans="1:2" x14ac:dyDescent="0.3">
      <c r="A4553">
        <v>957</v>
      </c>
      <c r="B4553">
        <v>17</v>
      </c>
    </row>
    <row r="4554" spans="1:2" x14ac:dyDescent="0.3">
      <c r="A4554">
        <v>958</v>
      </c>
      <c r="B4554">
        <v>1</v>
      </c>
    </row>
    <row r="4555" spans="1:2" x14ac:dyDescent="0.3">
      <c r="A4555">
        <v>958</v>
      </c>
      <c r="B4555">
        <v>2</v>
      </c>
    </row>
    <row r="4556" spans="1:2" x14ac:dyDescent="0.3">
      <c r="A4556">
        <v>958</v>
      </c>
      <c r="B4556">
        <v>3</v>
      </c>
    </row>
    <row r="4557" spans="1:2" x14ac:dyDescent="0.3">
      <c r="A4557">
        <v>958</v>
      </c>
      <c r="B4557">
        <v>4</v>
      </c>
    </row>
    <row r="4558" spans="1:2" x14ac:dyDescent="0.3">
      <c r="A4558">
        <v>958</v>
      </c>
      <c r="B4558">
        <v>5</v>
      </c>
    </row>
    <row r="4559" spans="1:2" x14ac:dyDescent="0.3">
      <c r="A4559">
        <v>958</v>
      </c>
      <c r="B4559">
        <v>7</v>
      </c>
    </row>
    <row r="4560" spans="1:2" x14ac:dyDescent="0.3">
      <c r="A4560">
        <v>959</v>
      </c>
      <c r="B4560">
        <v>1</v>
      </c>
    </row>
    <row r="4561" spans="1:2" x14ac:dyDescent="0.3">
      <c r="A4561">
        <v>959</v>
      </c>
      <c r="B4561">
        <v>6</v>
      </c>
    </row>
    <row r="4562" spans="1:2" x14ac:dyDescent="0.3">
      <c r="A4562">
        <v>959</v>
      </c>
      <c r="B4562">
        <v>9</v>
      </c>
    </row>
    <row r="4563" spans="1:2" x14ac:dyDescent="0.3">
      <c r="A4563">
        <v>960</v>
      </c>
      <c r="B4563">
        <v>1</v>
      </c>
    </row>
    <row r="4564" spans="1:2" x14ac:dyDescent="0.3">
      <c r="A4564">
        <v>960</v>
      </c>
      <c r="B4564">
        <v>4</v>
      </c>
    </row>
    <row r="4565" spans="1:2" x14ac:dyDescent="0.3">
      <c r="A4565">
        <v>960</v>
      </c>
      <c r="B4565">
        <v>6</v>
      </c>
    </row>
    <row r="4566" spans="1:2" x14ac:dyDescent="0.3">
      <c r="A4566">
        <v>960</v>
      </c>
      <c r="B4566">
        <v>8</v>
      </c>
    </row>
    <row r="4567" spans="1:2" x14ac:dyDescent="0.3">
      <c r="A4567">
        <v>960</v>
      </c>
      <c r="B4567">
        <v>9</v>
      </c>
    </row>
    <row r="4568" spans="1:2" x14ac:dyDescent="0.3">
      <c r="A4568">
        <v>961</v>
      </c>
      <c r="B4568">
        <v>3</v>
      </c>
    </row>
    <row r="4569" spans="1:2" x14ac:dyDescent="0.3">
      <c r="A4569">
        <v>961</v>
      </c>
      <c r="B4569">
        <v>5</v>
      </c>
    </row>
    <row r="4570" spans="1:2" x14ac:dyDescent="0.3">
      <c r="A4570">
        <v>961</v>
      </c>
      <c r="B4570">
        <v>6</v>
      </c>
    </row>
    <row r="4571" spans="1:2" x14ac:dyDescent="0.3">
      <c r="A4571">
        <v>961</v>
      </c>
      <c r="B4571">
        <v>9</v>
      </c>
    </row>
    <row r="4572" spans="1:2" x14ac:dyDescent="0.3">
      <c r="A4572">
        <v>962</v>
      </c>
      <c r="B4572">
        <v>3</v>
      </c>
    </row>
    <row r="4573" spans="1:2" x14ac:dyDescent="0.3">
      <c r="A4573">
        <v>962</v>
      </c>
      <c r="B4573">
        <v>4</v>
      </c>
    </row>
    <row r="4574" spans="1:2" x14ac:dyDescent="0.3">
      <c r="A4574">
        <v>962</v>
      </c>
      <c r="B4574">
        <v>6</v>
      </c>
    </row>
    <row r="4575" spans="1:2" x14ac:dyDescent="0.3">
      <c r="A4575">
        <v>962</v>
      </c>
      <c r="B4575">
        <v>7</v>
      </c>
    </row>
    <row r="4576" spans="1:2" x14ac:dyDescent="0.3">
      <c r="A4576">
        <v>962</v>
      </c>
      <c r="B4576">
        <v>9</v>
      </c>
    </row>
    <row r="4577" spans="1:2" x14ac:dyDescent="0.3">
      <c r="A4577">
        <v>962</v>
      </c>
      <c r="B4577">
        <v>10</v>
      </c>
    </row>
    <row r="4578" spans="1:2" x14ac:dyDescent="0.3">
      <c r="A4578">
        <v>963</v>
      </c>
      <c r="B4578">
        <v>2</v>
      </c>
    </row>
    <row r="4579" spans="1:2" x14ac:dyDescent="0.3">
      <c r="A4579">
        <v>963</v>
      </c>
      <c r="B4579">
        <v>6</v>
      </c>
    </row>
    <row r="4580" spans="1:2" x14ac:dyDescent="0.3">
      <c r="A4580">
        <v>963</v>
      </c>
      <c r="B4580">
        <v>8</v>
      </c>
    </row>
    <row r="4581" spans="1:2" x14ac:dyDescent="0.3">
      <c r="A4581">
        <v>964</v>
      </c>
      <c r="B4581">
        <v>4</v>
      </c>
    </row>
    <row r="4582" spans="1:2" x14ac:dyDescent="0.3">
      <c r="A4582">
        <v>964</v>
      </c>
      <c r="B4582">
        <v>5</v>
      </c>
    </row>
    <row r="4583" spans="1:2" x14ac:dyDescent="0.3">
      <c r="A4583">
        <v>964</v>
      </c>
      <c r="B4583">
        <v>6</v>
      </c>
    </row>
    <row r="4584" spans="1:2" x14ac:dyDescent="0.3">
      <c r="A4584">
        <v>964</v>
      </c>
      <c r="B4584">
        <v>9</v>
      </c>
    </row>
    <row r="4585" spans="1:2" x14ac:dyDescent="0.3">
      <c r="A4585">
        <v>964</v>
      </c>
      <c r="B4585">
        <v>10</v>
      </c>
    </row>
    <row r="4586" spans="1:2" x14ac:dyDescent="0.3">
      <c r="A4586">
        <v>965</v>
      </c>
      <c r="B4586">
        <v>2</v>
      </c>
    </row>
    <row r="4587" spans="1:2" x14ac:dyDescent="0.3">
      <c r="A4587">
        <v>965</v>
      </c>
      <c r="B4587">
        <v>3</v>
      </c>
    </row>
    <row r="4588" spans="1:2" x14ac:dyDescent="0.3">
      <c r="A4588">
        <v>965</v>
      </c>
      <c r="B4588">
        <v>10</v>
      </c>
    </row>
    <row r="4589" spans="1:2" x14ac:dyDescent="0.3">
      <c r="A4589">
        <v>966</v>
      </c>
      <c r="B4589">
        <v>2</v>
      </c>
    </row>
    <row r="4590" spans="1:2" x14ac:dyDescent="0.3">
      <c r="A4590">
        <v>966</v>
      </c>
      <c r="B4590">
        <v>3</v>
      </c>
    </row>
    <row r="4591" spans="1:2" x14ac:dyDescent="0.3">
      <c r="A4591">
        <v>966</v>
      </c>
      <c r="B4591">
        <v>8</v>
      </c>
    </row>
    <row r="4592" spans="1:2" x14ac:dyDescent="0.3">
      <c r="A4592">
        <v>967</v>
      </c>
      <c r="B4592">
        <v>4</v>
      </c>
    </row>
    <row r="4593" spans="1:2" x14ac:dyDescent="0.3">
      <c r="A4593">
        <v>967</v>
      </c>
      <c r="B4593">
        <v>5</v>
      </c>
    </row>
    <row r="4594" spans="1:2" x14ac:dyDescent="0.3">
      <c r="A4594">
        <v>967</v>
      </c>
      <c r="B4594">
        <v>9</v>
      </c>
    </row>
    <row r="4595" spans="1:2" x14ac:dyDescent="0.3">
      <c r="A4595">
        <v>967</v>
      </c>
      <c r="B4595">
        <v>10</v>
      </c>
    </row>
    <row r="4596" spans="1:2" x14ac:dyDescent="0.3">
      <c r="A4596">
        <v>968</v>
      </c>
      <c r="B4596">
        <v>4</v>
      </c>
    </row>
    <row r="4597" spans="1:2" x14ac:dyDescent="0.3">
      <c r="A4597">
        <v>968</v>
      </c>
      <c r="B4597">
        <v>6</v>
      </c>
    </row>
    <row r="4598" spans="1:2" x14ac:dyDescent="0.3">
      <c r="A4598">
        <v>968</v>
      </c>
      <c r="B4598">
        <v>10</v>
      </c>
    </row>
    <row r="4599" spans="1:2" x14ac:dyDescent="0.3">
      <c r="A4599">
        <v>969</v>
      </c>
      <c r="B4599">
        <v>1</v>
      </c>
    </row>
    <row r="4600" spans="1:2" x14ac:dyDescent="0.3">
      <c r="A4600">
        <v>969</v>
      </c>
      <c r="B4600">
        <v>3</v>
      </c>
    </row>
    <row r="4601" spans="1:2" x14ac:dyDescent="0.3">
      <c r="A4601">
        <v>969</v>
      </c>
      <c r="B4601">
        <v>5</v>
      </c>
    </row>
    <row r="4602" spans="1:2" x14ac:dyDescent="0.3">
      <c r="A4602">
        <v>969</v>
      </c>
      <c r="B4602">
        <v>7</v>
      </c>
    </row>
    <row r="4603" spans="1:2" x14ac:dyDescent="0.3">
      <c r="A4603">
        <v>970</v>
      </c>
      <c r="B4603">
        <v>2</v>
      </c>
    </row>
    <row r="4604" spans="1:2" x14ac:dyDescent="0.3">
      <c r="A4604">
        <v>970</v>
      </c>
      <c r="B4604">
        <v>4</v>
      </c>
    </row>
    <row r="4605" spans="1:2" x14ac:dyDescent="0.3">
      <c r="A4605">
        <v>970</v>
      </c>
      <c r="B4605">
        <v>8</v>
      </c>
    </row>
    <row r="4606" spans="1:2" x14ac:dyDescent="0.3">
      <c r="A4606">
        <v>970</v>
      </c>
      <c r="B4606">
        <v>10</v>
      </c>
    </row>
    <row r="4607" spans="1:2" x14ac:dyDescent="0.3">
      <c r="A4607">
        <v>971</v>
      </c>
      <c r="B4607">
        <v>2</v>
      </c>
    </row>
    <row r="4608" spans="1:2" x14ac:dyDescent="0.3">
      <c r="A4608">
        <v>971</v>
      </c>
      <c r="B4608">
        <v>3</v>
      </c>
    </row>
    <row r="4609" spans="1:2" x14ac:dyDescent="0.3">
      <c r="A4609">
        <v>971</v>
      </c>
      <c r="B4609">
        <v>5</v>
      </c>
    </row>
    <row r="4610" spans="1:2" x14ac:dyDescent="0.3">
      <c r="A4610">
        <v>972</v>
      </c>
      <c r="B4610">
        <v>1</v>
      </c>
    </row>
    <row r="4611" spans="1:2" x14ac:dyDescent="0.3">
      <c r="A4611">
        <v>972</v>
      </c>
      <c r="B4611">
        <v>3</v>
      </c>
    </row>
    <row r="4612" spans="1:2" x14ac:dyDescent="0.3">
      <c r="A4612">
        <v>972</v>
      </c>
      <c r="B4612">
        <v>5</v>
      </c>
    </row>
    <row r="4613" spans="1:2" x14ac:dyDescent="0.3">
      <c r="A4613">
        <v>972</v>
      </c>
      <c r="B4613">
        <v>6</v>
      </c>
    </row>
    <row r="4614" spans="1:2" x14ac:dyDescent="0.3">
      <c r="A4614">
        <v>972</v>
      </c>
      <c r="B4614">
        <v>9</v>
      </c>
    </row>
    <row r="4615" spans="1:2" x14ac:dyDescent="0.3">
      <c r="A4615">
        <v>972</v>
      </c>
      <c r="B4615">
        <v>10</v>
      </c>
    </row>
    <row r="4616" spans="1:2" x14ac:dyDescent="0.3">
      <c r="A4616">
        <v>973</v>
      </c>
      <c r="B4616">
        <v>1</v>
      </c>
    </row>
    <row r="4617" spans="1:2" x14ac:dyDescent="0.3">
      <c r="A4617">
        <v>973</v>
      </c>
      <c r="B4617">
        <v>3</v>
      </c>
    </row>
    <row r="4618" spans="1:2" x14ac:dyDescent="0.3">
      <c r="A4618">
        <v>973</v>
      </c>
      <c r="B4618">
        <v>4</v>
      </c>
    </row>
    <row r="4619" spans="1:2" x14ac:dyDescent="0.3">
      <c r="A4619">
        <v>973</v>
      </c>
      <c r="B4619">
        <v>5</v>
      </c>
    </row>
    <row r="4620" spans="1:2" x14ac:dyDescent="0.3">
      <c r="A4620">
        <v>973</v>
      </c>
      <c r="B4620">
        <v>6</v>
      </c>
    </row>
    <row r="4621" spans="1:2" x14ac:dyDescent="0.3">
      <c r="A4621">
        <v>973</v>
      </c>
      <c r="B4621">
        <v>9</v>
      </c>
    </row>
    <row r="4622" spans="1:2" x14ac:dyDescent="0.3">
      <c r="A4622">
        <v>974</v>
      </c>
      <c r="B4622">
        <v>2</v>
      </c>
    </row>
    <row r="4623" spans="1:2" x14ac:dyDescent="0.3">
      <c r="A4623">
        <v>974</v>
      </c>
      <c r="B4623">
        <v>3</v>
      </c>
    </row>
    <row r="4624" spans="1:2" x14ac:dyDescent="0.3">
      <c r="A4624">
        <v>974</v>
      </c>
      <c r="B4624">
        <v>5</v>
      </c>
    </row>
    <row r="4625" spans="1:2" x14ac:dyDescent="0.3">
      <c r="A4625">
        <v>974</v>
      </c>
      <c r="B4625">
        <v>7</v>
      </c>
    </row>
    <row r="4626" spans="1:2" x14ac:dyDescent="0.3">
      <c r="A4626">
        <v>975</v>
      </c>
      <c r="B4626">
        <v>2</v>
      </c>
    </row>
    <row r="4627" spans="1:2" x14ac:dyDescent="0.3">
      <c r="A4627">
        <v>975</v>
      </c>
      <c r="B4627">
        <v>3</v>
      </c>
    </row>
    <row r="4628" spans="1:2" x14ac:dyDescent="0.3">
      <c r="A4628">
        <v>975</v>
      </c>
      <c r="B4628">
        <v>6</v>
      </c>
    </row>
    <row r="4629" spans="1:2" x14ac:dyDescent="0.3">
      <c r="A4629">
        <v>975</v>
      </c>
      <c r="B4629">
        <v>7</v>
      </c>
    </row>
    <row r="4630" spans="1:2" x14ac:dyDescent="0.3">
      <c r="A4630">
        <v>975</v>
      </c>
      <c r="B4630">
        <v>8</v>
      </c>
    </row>
    <row r="4631" spans="1:2" x14ac:dyDescent="0.3">
      <c r="A4631">
        <v>975</v>
      </c>
      <c r="B4631">
        <v>10</v>
      </c>
    </row>
    <row r="4632" spans="1:2" x14ac:dyDescent="0.3">
      <c r="A4632">
        <v>976</v>
      </c>
      <c r="B4632">
        <v>6</v>
      </c>
    </row>
    <row r="4633" spans="1:2" x14ac:dyDescent="0.3">
      <c r="A4633">
        <v>976</v>
      </c>
      <c r="B4633">
        <v>7</v>
      </c>
    </row>
    <row r="4634" spans="1:2" x14ac:dyDescent="0.3">
      <c r="A4634">
        <v>976</v>
      </c>
      <c r="B4634">
        <v>8</v>
      </c>
    </row>
    <row r="4635" spans="1:2" x14ac:dyDescent="0.3">
      <c r="A4635">
        <v>976</v>
      </c>
      <c r="B4635">
        <v>9</v>
      </c>
    </row>
    <row r="4636" spans="1:2" x14ac:dyDescent="0.3">
      <c r="A4636">
        <v>977</v>
      </c>
      <c r="B4636">
        <v>1</v>
      </c>
    </row>
    <row r="4637" spans="1:2" x14ac:dyDescent="0.3">
      <c r="A4637">
        <v>977</v>
      </c>
      <c r="B4637">
        <v>2</v>
      </c>
    </row>
    <row r="4638" spans="1:2" x14ac:dyDescent="0.3">
      <c r="A4638">
        <v>977</v>
      </c>
      <c r="B4638">
        <v>3</v>
      </c>
    </row>
    <row r="4639" spans="1:2" x14ac:dyDescent="0.3">
      <c r="A4639">
        <v>977</v>
      </c>
      <c r="B4639">
        <v>7</v>
      </c>
    </row>
    <row r="4640" spans="1:2" x14ac:dyDescent="0.3">
      <c r="A4640">
        <v>977</v>
      </c>
      <c r="B4640">
        <v>8</v>
      </c>
    </row>
    <row r="4641" spans="1:2" x14ac:dyDescent="0.3">
      <c r="A4641">
        <v>977</v>
      </c>
      <c r="B4641">
        <v>12</v>
      </c>
    </row>
    <row r="4642" spans="1:2" x14ac:dyDescent="0.3">
      <c r="A4642">
        <v>978</v>
      </c>
      <c r="B4642">
        <v>5</v>
      </c>
    </row>
    <row r="4643" spans="1:2" x14ac:dyDescent="0.3">
      <c r="A4643">
        <v>978</v>
      </c>
      <c r="B4643">
        <v>6</v>
      </c>
    </row>
    <row r="4644" spans="1:2" x14ac:dyDescent="0.3">
      <c r="A4644">
        <v>978</v>
      </c>
      <c r="B4644">
        <v>7</v>
      </c>
    </row>
    <row r="4645" spans="1:2" x14ac:dyDescent="0.3">
      <c r="A4645">
        <v>978</v>
      </c>
      <c r="B4645">
        <v>8</v>
      </c>
    </row>
    <row r="4646" spans="1:2" x14ac:dyDescent="0.3">
      <c r="A4646">
        <v>978</v>
      </c>
      <c r="B4646">
        <v>9</v>
      </c>
    </row>
    <row r="4647" spans="1:2" x14ac:dyDescent="0.3">
      <c r="A4647">
        <v>978</v>
      </c>
      <c r="B4647">
        <v>10</v>
      </c>
    </row>
    <row r="4648" spans="1:2" x14ac:dyDescent="0.3">
      <c r="A4648">
        <v>979</v>
      </c>
      <c r="B4648">
        <v>1</v>
      </c>
    </row>
    <row r="4649" spans="1:2" x14ac:dyDescent="0.3">
      <c r="A4649">
        <v>979</v>
      </c>
      <c r="B4649">
        <v>3</v>
      </c>
    </row>
    <row r="4650" spans="1:2" x14ac:dyDescent="0.3">
      <c r="A4650">
        <v>979</v>
      </c>
      <c r="B4650">
        <v>7</v>
      </c>
    </row>
    <row r="4651" spans="1:2" x14ac:dyDescent="0.3">
      <c r="A4651">
        <v>979</v>
      </c>
      <c r="B4651">
        <v>8</v>
      </c>
    </row>
    <row r="4652" spans="1:2" x14ac:dyDescent="0.3">
      <c r="A4652">
        <v>979</v>
      </c>
      <c r="B4652">
        <v>9</v>
      </c>
    </row>
    <row r="4653" spans="1:2" x14ac:dyDescent="0.3">
      <c r="A4653">
        <v>980</v>
      </c>
      <c r="B4653">
        <v>1</v>
      </c>
    </row>
    <row r="4654" spans="1:2" x14ac:dyDescent="0.3">
      <c r="A4654">
        <v>980</v>
      </c>
      <c r="B4654">
        <v>2</v>
      </c>
    </row>
    <row r="4655" spans="1:2" x14ac:dyDescent="0.3">
      <c r="A4655">
        <v>980</v>
      </c>
      <c r="B4655">
        <v>4</v>
      </c>
    </row>
    <row r="4656" spans="1:2" x14ac:dyDescent="0.3">
      <c r="A4656">
        <v>980</v>
      </c>
      <c r="B4656">
        <v>6</v>
      </c>
    </row>
    <row r="4657" spans="1:2" x14ac:dyDescent="0.3">
      <c r="A4657">
        <v>980</v>
      </c>
      <c r="B4657">
        <v>7</v>
      </c>
    </row>
    <row r="4658" spans="1:2" x14ac:dyDescent="0.3">
      <c r="A4658">
        <v>980</v>
      </c>
      <c r="B4658">
        <v>8</v>
      </c>
    </row>
    <row r="4659" spans="1:2" x14ac:dyDescent="0.3">
      <c r="A4659">
        <v>981</v>
      </c>
      <c r="B4659">
        <v>2</v>
      </c>
    </row>
    <row r="4660" spans="1:2" x14ac:dyDescent="0.3">
      <c r="A4660">
        <v>981</v>
      </c>
      <c r="B4660">
        <v>4</v>
      </c>
    </row>
    <row r="4661" spans="1:2" x14ac:dyDescent="0.3">
      <c r="A4661">
        <v>981</v>
      </c>
      <c r="B4661">
        <v>8</v>
      </c>
    </row>
    <row r="4662" spans="1:2" x14ac:dyDescent="0.3">
      <c r="A4662">
        <v>981</v>
      </c>
      <c r="B4662">
        <v>9</v>
      </c>
    </row>
    <row r="4663" spans="1:2" x14ac:dyDescent="0.3">
      <c r="A4663">
        <v>981</v>
      </c>
      <c r="B4663">
        <v>10</v>
      </c>
    </row>
    <row r="4664" spans="1:2" x14ac:dyDescent="0.3">
      <c r="A4664">
        <v>982</v>
      </c>
      <c r="B4664">
        <v>3</v>
      </c>
    </row>
    <row r="4665" spans="1:2" x14ac:dyDescent="0.3">
      <c r="A4665">
        <v>982</v>
      </c>
      <c r="B4665">
        <v>4</v>
      </c>
    </row>
    <row r="4666" spans="1:2" x14ac:dyDescent="0.3">
      <c r="A4666">
        <v>982</v>
      </c>
      <c r="B4666">
        <v>6</v>
      </c>
    </row>
    <row r="4667" spans="1:2" x14ac:dyDescent="0.3">
      <c r="A4667">
        <v>982</v>
      </c>
      <c r="B4667">
        <v>10</v>
      </c>
    </row>
    <row r="4668" spans="1:2" x14ac:dyDescent="0.3">
      <c r="A4668">
        <v>983</v>
      </c>
      <c r="B4668">
        <v>4</v>
      </c>
    </row>
    <row r="4669" spans="1:2" x14ac:dyDescent="0.3">
      <c r="A4669">
        <v>983</v>
      </c>
      <c r="B4669">
        <v>5</v>
      </c>
    </row>
    <row r="4670" spans="1:2" x14ac:dyDescent="0.3">
      <c r="A4670">
        <v>983</v>
      </c>
      <c r="B4670">
        <v>6</v>
      </c>
    </row>
    <row r="4671" spans="1:2" x14ac:dyDescent="0.3">
      <c r="A4671">
        <v>983</v>
      </c>
      <c r="B4671">
        <v>7</v>
      </c>
    </row>
    <row r="4672" spans="1:2" x14ac:dyDescent="0.3">
      <c r="A4672">
        <v>984</v>
      </c>
      <c r="B4672">
        <v>3</v>
      </c>
    </row>
    <row r="4673" spans="1:2" x14ac:dyDescent="0.3">
      <c r="A4673">
        <v>984</v>
      </c>
      <c r="B4673">
        <v>4</v>
      </c>
    </row>
    <row r="4674" spans="1:2" x14ac:dyDescent="0.3">
      <c r="A4674">
        <v>984</v>
      </c>
      <c r="B4674">
        <v>6</v>
      </c>
    </row>
    <row r="4675" spans="1:2" x14ac:dyDescent="0.3">
      <c r="A4675">
        <v>984</v>
      </c>
      <c r="B4675">
        <v>9</v>
      </c>
    </row>
    <row r="4676" spans="1:2" x14ac:dyDescent="0.3">
      <c r="A4676">
        <v>984</v>
      </c>
      <c r="B4676">
        <v>13</v>
      </c>
    </row>
    <row r="4677" spans="1:2" x14ac:dyDescent="0.3">
      <c r="A4677">
        <v>984</v>
      </c>
      <c r="B4677">
        <v>14</v>
      </c>
    </row>
    <row r="4678" spans="1:2" x14ac:dyDescent="0.3">
      <c r="A4678">
        <v>984</v>
      </c>
      <c r="B4678">
        <v>15</v>
      </c>
    </row>
    <row r="4679" spans="1:2" x14ac:dyDescent="0.3">
      <c r="A4679">
        <v>985</v>
      </c>
      <c r="B4679">
        <v>2</v>
      </c>
    </row>
    <row r="4680" spans="1:2" x14ac:dyDescent="0.3">
      <c r="A4680">
        <v>985</v>
      </c>
      <c r="B4680">
        <v>4</v>
      </c>
    </row>
    <row r="4681" spans="1:2" x14ac:dyDescent="0.3">
      <c r="A4681">
        <v>985</v>
      </c>
      <c r="B4681">
        <v>5</v>
      </c>
    </row>
    <row r="4682" spans="1:2" x14ac:dyDescent="0.3">
      <c r="A4682">
        <v>985</v>
      </c>
      <c r="B4682">
        <v>7</v>
      </c>
    </row>
    <row r="4683" spans="1:2" x14ac:dyDescent="0.3">
      <c r="A4683">
        <v>985</v>
      </c>
      <c r="B4683">
        <v>10</v>
      </c>
    </row>
    <row r="4684" spans="1:2" x14ac:dyDescent="0.3">
      <c r="A4684">
        <v>986</v>
      </c>
      <c r="B4684">
        <v>1</v>
      </c>
    </row>
    <row r="4685" spans="1:2" x14ac:dyDescent="0.3">
      <c r="A4685">
        <v>986</v>
      </c>
      <c r="B4685">
        <v>3</v>
      </c>
    </row>
    <row r="4686" spans="1:2" x14ac:dyDescent="0.3">
      <c r="A4686">
        <v>986</v>
      </c>
      <c r="B4686">
        <v>6</v>
      </c>
    </row>
    <row r="4687" spans="1:2" x14ac:dyDescent="0.3">
      <c r="A4687">
        <v>986</v>
      </c>
      <c r="B4687">
        <v>7</v>
      </c>
    </row>
    <row r="4688" spans="1:2" x14ac:dyDescent="0.3">
      <c r="A4688">
        <v>986</v>
      </c>
      <c r="B4688">
        <v>8</v>
      </c>
    </row>
    <row r="4689" spans="1:2" x14ac:dyDescent="0.3">
      <c r="A4689">
        <v>986</v>
      </c>
      <c r="B4689">
        <v>10</v>
      </c>
    </row>
    <row r="4690" spans="1:2" x14ac:dyDescent="0.3">
      <c r="A4690">
        <v>987</v>
      </c>
      <c r="B4690">
        <v>4</v>
      </c>
    </row>
    <row r="4691" spans="1:2" x14ac:dyDescent="0.3">
      <c r="A4691">
        <v>987</v>
      </c>
      <c r="B4691">
        <v>6</v>
      </c>
    </row>
    <row r="4692" spans="1:2" x14ac:dyDescent="0.3">
      <c r="A4692">
        <v>987</v>
      </c>
      <c r="B4692">
        <v>8</v>
      </c>
    </row>
    <row r="4693" spans="1:2" x14ac:dyDescent="0.3">
      <c r="A4693">
        <v>987</v>
      </c>
      <c r="B4693">
        <v>12</v>
      </c>
    </row>
    <row r="4694" spans="1:2" x14ac:dyDescent="0.3">
      <c r="A4694">
        <v>987</v>
      </c>
      <c r="B4694">
        <v>15</v>
      </c>
    </row>
    <row r="4695" spans="1:2" x14ac:dyDescent="0.3">
      <c r="A4695">
        <v>988</v>
      </c>
      <c r="B4695">
        <v>3</v>
      </c>
    </row>
    <row r="4696" spans="1:2" x14ac:dyDescent="0.3">
      <c r="A4696">
        <v>988</v>
      </c>
      <c r="B4696">
        <v>6</v>
      </c>
    </row>
    <row r="4697" spans="1:2" x14ac:dyDescent="0.3">
      <c r="A4697">
        <v>988</v>
      </c>
      <c r="B4697">
        <v>9</v>
      </c>
    </row>
    <row r="4698" spans="1:2" x14ac:dyDescent="0.3">
      <c r="A4698">
        <v>988</v>
      </c>
      <c r="B4698">
        <v>10</v>
      </c>
    </row>
    <row r="4699" spans="1:2" x14ac:dyDescent="0.3">
      <c r="A4699">
        <v>989</v>
      </c>
      <c r="B4699">
        <v>3</v>
      </c>
    </row>
    <row r="4700" spans="1:2" x14ac:dyDescent="0.3">
      <c r="A4700">
        <v>989</v>
      </c>
      <c r="B4700">
        <v>4</v>
      </c>
    </row>
    <row r="4701" spans="1:2" x14ac:dyDescent="0.3">
      <c r="A4701">
        <v>989</v>
      </c>
      <c r="B4701">
        <v>5</v>
      </c>
    </row>
    <row r="4702" spans="1:2" x14ac:dyDescent="0.3">
      <c r="A4702">
        <v>989</v>
      </c>
      <c r="B4702">
        <v>8</v>
      </c>
    </row>
    <row r="4703" spans="1:2" x14ac:dyDescent="0.3">
      <c r="A4703">
        <v>989</v>
      </c>
      <c r="B4703">
        <v>10</v>
      </c>
    </row>
    <row r="4704" spans="1:2" x14ac:dyDescent="0.3">
      <c r="A4704">
        <v>990</v>
      </c>
      <c r="B4704">
        <v>1</v>
      </c>
    </row>
    <row r="4705" spans="1:2" x14ac:dyDescent="0.3">
      <c r="A4705">
        <v>990</v>
      </c>
      <c r="B4705">
        <v>3</v>
      </c>
    </row>
    <row r="4706" spans="1:2" x14ac:dyDescent="0.3">
      <c r="A4706">
        <v>990</v>
      </c>
      <c r="B4706">
        <v>4</v>
      </c>
    </row>
    <row r="4707" spans="1:2" x14ac:dyDescent="0.3">
      <c r="A4707">
        <v>990</v>
      </c>
      <c r="B4707">
        <v>8</v>
      </c>
    </row>
    <row r="4708" spans="1:2" x14ac:dyDescent="0.3">
      <c r="A4708">
        <v>990</v>
      </c>
      <c r="B4708">
        <v>10</v>
      </c>
    </row>
    <row r="4709" spans="1:2" x14ac:dyDescent="0.3">
      <c r="A4709">
        <v>991</v>
      </c>
      <c r="B4709">
        <v>1</v>
      </c>
    </row>
    <row r="4710" spans="1:2" x14ac:dyDescent="0.3">
      <c r="A4710">
        <v>991</v>
      </c>
      <c r="B4710">
        <v>2</v>
      </c>
    </row>
    <row r="4711" spans="1:2" x14ac:dyDescent="0.3">
      <c r="A4711">
        <v>991</v>
      </c>
      <c r="B4711">
        <v>4</v>
      </c>
    </row>
    <row r="4712" spans="1:2" x14ac:dyDescent="0.3">
      <c r="A4712">
        <v>991</v>
      </c>
      <c r="B4712">
        <v>7</v>
      </c>
    </row>
    <row r="4713" spans="1:2" x14ac:dyDescent="0.3">
      <c r="A4713">
        <v>991</v>
      </c>
      <c r="B4713">
        <v>9</v>
      </c>
    </row>
    <row r="4714" spans="1:2" x14ac:dyDescent="0.3">
      <c r="A4714">
        <v>992</v>
      </c>
      <c r="B4714">
        <v>2</v>
      </c>
    </row>
    <row r="4715" spans="1:2" x14ac:dyDescent="0.3">
      <c r="A4715">
        <v>992</v>
      </c>
      <c r="B4715">
        <v>4</v>
      </c>
    </row>
    <row r="4716" spans="1:2" x14ac:dyDescent="0.3">
      <c r="A4716">
        <v>992</v>
      </c>
      <c r="B4716">
        <v>10</v>
      </c>
    </row>
    <row r="4717" spans="1:2" x14ac:dyDescent="0.3">
      <c r="A4717">
        <v>993</v>
      </c>
      <c r="B4717">
        <v>3</v>
      </c>
    </row>
    <row r="4718" spans="1:2" x14ac:dyDescent="0.3">
      <c r="A4718">
        <v>993</v>
      </c>
      <c r="B4718">
        <v>4</v>
      </c>
    </row>
    <row r="4719" spans="1:2" x14ac:dyDescent="0.3">
      <c r="A4719">
        <v>993</v>
      </c>
      <c r="B4719">
        <v>5</v>
      </c>
    </row>
    <row r="4720" spans="1:2" x14ac:dyDescent="0.3">
      <c r="A4720">
        <v>993</v>
      </c>
      <c r="B4720">
        <v>6</v>
      </c>
    </row>
    <row r="4721" spans="1:2" x14ac:dyDescent="0.3">
      <c r="A4721">
        <v>993</v>
      </c>
      <c r="B4721">
        <v>7</v>
      </c>
    </row>
    <row r="4722" spans="1:2" x14ac:dyDescent="0.3">
      <c r="A4722">
        <v>994</v>
      </c>
      <c r="B4722">
        <v>1</v>
      </c>
    </row>
    <row r="4723" spans="1:2" x14ac:dyDescent="0.3">
      <c r="A4723">
        <v>994</v>
      </c>
      <c r="B4723">
        <v>2</v>
      </c>
    </row>
    <row r="4724" spans="1:2" x14ac:dyDescent="0.3">
      <c r="A4724">
        <v>994</v>
      </c>
      <c r="B4724">
        <v>3</v>
      </c>
    </row>
    <row r="4725" spans="1:2" x14ac:dyDescent="0.3">
      <c r="A4725">
        <v>994</v>
      </c>
      <c r="B4725">
        <v>9</v>
      </c>
    </row>
    <row r="4726" spans="1:2" x14ac:dyDescent="0.3">
      <c r="A4726">
        <v>995</v>
      </c>
      <c r="B4726">
        <v>1</v>
      </c>
    </row>
    <row r="4727" spans="1:2" x14ac:dyDescent="0.3">
      <c r="A4727">
        <v>995</v>
      </c>
      <c r="B4727">
        <v>4</v>
      </c>
    </row>
    <row r="4728" spans="1:2" x14ac:dyDescent="0.3">
      <c r="A4728">
        <v>995</v>
      </c>
      <c r="B4728">
        <v>5</v>
      </c>
    </row>
    <row r="4729" spans="1:2" x14ac:dyDescent="0.3">
      <c r="A4729">
        <v>995</v>
      </c>
      <c r="B4729">
        <v>6</v>
      </c>
    </row>
    <row r="4730" spans="1:2" x14ac:dyDescent="0.3">
      <c r="A4730">
        <v>995</v>
      </c>
      <c r="B4730">
        <v>9</v>
      </c>
    </row>
    <row r="4731" spans="1:2" x14ac:dyDescent="0.3">
      <c r="A4731">
        <v>995</v>
      </c>
      <c r="B4731">
        <v>10</v>
      </c>
    </row>
    <row r="4732" spans="1:2" x14ac:dyDescent="0.3">
      <c r="A4732">
        <v>996</v>
      </c>
      <c r="B4732">
        <v>3</v>
      </c>
    </row>
    <row r="4733" spans="1:2" x14ac:dyDescent="0.3">
      <c r="A4733">
        <v>996</v>
      </c>
      <c r="B4733">
        <v>5</v>
      </c>
    </row>
    <row r="4734" spans="1:2" x14ac:dyDescent="0.3">
      <c r="A4734">
        <v>996</v>
      </c>
      <c r="B4734">
        <v>6</v>
      </c>
    </row>
    <row r="4735" spans="1:2" x14ac:dyDescent="0.3">
      <c r="A4735">
        <v>996</v>
      </c>
      <c r="B4735">
        <v>7</v>
      </c>
    </row>
    <row r="4736" spans="1:2" x14ac:dyDescent="0.3">
      <c r="A4736">
        <v>996</v>
      </c>
      <c r="B4736">
        <v>10</v>
      </c>
    </row>
    <row r="4737" spans="1:2" x14ac:dyDescent="0.3">
      <c r="A4737">
        <v>997</v>
      </c>
      <c r="B4737">
        <v>1</v>
      </c>
    </row>
    <row r="4738" spans="1:2" x14ac:dyDescent="0.3">
      <c r="A4738">
        <v>997</v>
      </c>
      <c r="B4738">
        <v>4</v>
      </c>
    </row>
    <row r="4739" spans="1:2" x14ac:dyDescent="0.3">
      <c r="A4739">
        <v>997</v>
      </c>
      <c r="B4739">
        <v>5</v>
      </c>
    </row>
    <row r="4740" spans="1:2" x14ac:dyDescent="0.3">
      <c r="A4740">
        <v>997</v>
      </c>
      <c r="B4740">
        <v>7</v>
      </c>
    </row>
    <row r="4741" spans="1:2" x14ac:dyDescent="0.3">
      <c r="A4741">
        <v>997</v>
      </c>
      <c r="B4741">
        <v>8</v>
      </c>
    </row>
    <row r="4742" spans="1:2" x14ac:dyDescent="0.3">
      <c r="A4742">
        <v>997</v>
      </c>
      <c r="B4742">
        <v>10</v>
      </c>
    </row>
    <row r="4743" spans="1:2" x14ac:dyDescent="0.3">
      <c r="A4743">
        <v>998</v>
      </c>
      <c r="B4743">
        <v>2</v>
      </c>
    </row>
    <row r="4744" spans="1:2" x14ac:dyDescent="0.3">
      <c r="A4744">
        <v>998</v>
      </c>
      <c r="B4744">
        <v>3</v>
      </c>
    </row>
    <row r="4745" spans="1:2" x14ac:dyDescent="0.3">
      <c r="A4745">
        <v>998</v>
      </c>
      <c r="B4745">
        <v>4</v>
      </c>
    </row>
    <row r="4746" spans="1:2" x14ac:dyDescent="0.3">
      <c r="A4746">
        <v>998</v>
      </c>
      <c r="B4746">
        <v>6</v>
      </c>
    </row>
    <row r="4747" spans="1:2" x14ac:dyDescent="0.3">
      <c r="A4747">
        <v>999</v>
      </c>
      <c r="B4747">
        <v>1</v>
      </c>
    </row>
    <row r="4748" spans="1:2" x14ac:dyDescent="0.3">
      <c r="A4748">
        <v>999</v>
      </c>
      <c r="B4748">
        <v>2</v>
      </c>
    </row>
    <row r="4749" spans="1:2" x14ac:dyDescent="0.3">
      <c r="A4749">
        <v>999</v>
      </c>
      <c r="B4749">
        <v>7</v>
      </c>
    </row>
    <row r="4750" spans="1:2" x14ac:dyDescent="0.3">
      <c r="A4750">
        <v>1000</v>
      </c>
      <c r="B4750">
        <v>2</v>
      </c>
    </row>
    <row r="4751" spans="1:2" x14ac:dyDescent="0.3">
      <c r="A4751">
        <v>1000</v>
      </c>
      <c r="B4751">
        <v>3</v>
      </c>
    </row>
    <row r="4752" spans="1:2" x14ac:dyDescent="0.3">
      <c r="A4752">
        <v>1000</v>
      </c>
      <c r="B4752">
        <v>5</v>
      </c>
    </row>
    <row r="4753" spans="1:2" x14ac:dyDescent="0.3">
      <c r="A4753">
        <v>1000</v>
      </c>
      <c r="B4753">
        <v>6</v>
      </c>
    </row>
    <row r="4754" spans="1:2" x14ac:dyDescent="0.3">
      <c r="A4754">
        <v>1000</v>
      </c>
      <c r="B4754">
        <v>8</v>
      </c>
    </row>
    <row r="4755" spans="1:2" x14ac:dyDescent="0.3">
      <c r="A4755">
        <v>1000</v>
      </c>
      <c r="B4755">
        <v>9</v>
      </c>
    </row>
    <row r="4756" spans="1:2" x14ac:dyDescent="0.3">
      <c r="A4756">
        <v>1000</v>
      </c>
      <c r="B4756">
        <v>13</v>
      </c>
    </row>
    <row r="4757" spans="1:2" x14ac:dyDescent="0.3">
      <c r="A4757">
        <v>1000</v>
      </c>
      <c r="B4757">
        <v>15</v>
      </c>
    </row>
    <row r="4758" spans="1:2" x14ac:dyDescent="0.3">
      <c r="A4758">
        <v>1000</v>
      </c>
      <c r="B4758">
        <v>18</v>
      </c>
    </row>
    <row r="4759" spans="1:2" x14ac:dyDescent="0.3">
      <c r="A4759">
        <v>1001</v>
      </c>
      <c r="B4759">
        <v>2</v>
      </c>
    </row>
    <row r="4760" spans="1:2" x14ac:dyDescent="0.3">
      <c r="A4760">
        <v>1001</v>
      </c>
      <c r="B4760">
        <v>4</v>
      </c>
    </row>
    <row r="4761" spans="1:2" x14ac:dyDescent="0.3">
      <c r="A4761">
        <v>1001</v>
      </c>
      <c r="B4761">
        <v>6</v>
      </c>
    </row>
    <row r="4762" spans="1:2" x14ac:dyDescent="0.3">
      <c r="A4762">
        <v>1001</v>
      </c>
      <c r="B4762">
        <v>9</v>
      </c>
    </row>
    <row r="4763" spans="1:2" x14ac:dyDescent="0.3">
      <c r="A4763">
        <v>1001</v>
      </c>
      <c r="B4763">
        <v>10</v>
      </c>
    </row>
    <row r="4764" spans="1:2" x14ac:dyDescent="0.3">
      <c r="A4764">
        <v>1002</v>
      </c>
      <c r="B4764">
        <v>1</v>
      </c>
    </row>
    <row r="4765" spans="1:2" x14ac:dyDescent="0.3">
      <c r="A4765">
        <v>1002</v>
      </c>
      <c r="B4765">
        <v>4</v>
      </c>
    </row>
    <row r="4766" spans="1:2" x14ac:dyDescent="0.3">
      <c r="A4766">
        <v>1002</v>
      </c>
      <c r="B4766">
        <v>8</v>
      </c>
    </row>
    <row r="4767" spans="1:2" x14ac:dyDescent="0.3">
      <c r="A4767">
        <v>1002</v>
      </c>
      <c r="B4767">
        <v>10</v>
      </c>
    </row>
    <row r="4768" spans="1:2" x14ac:dyDescent="0.3">
      <c r="A4768">
        <v>1003</v>
      </c>
      <c r="B4768">
        <v>1</v>
      </c>
    </row>
    <row r="4769" spans="1:2" x14ac:dyDescent="0.3">
      <c r="A4769">
        <v>1003</v>
      </c>
      <c r="B4769">
        <v>2</v>
      </c>
    </row>
    <row r="4770" spans="1:2" x14ac:dyDescent="0.3">
      <c r="A4770">
        <v>1003</v>
      </c>
      <c r="B4770">
        <v>8</v>
      </c>
    </row>
    <row r="4771" spans="1:2" x14ac:dyDescent="0.3">
      <c r="A4771">
        <v>1004</v>
      </c>
      <c r="B4771">
        <v>2</v>
      </c>
    </row>
    <row r="4772" spans="1:2" x14ac:dyDescent="0.3">
      <c r="A4772">
        <v>1004</v>
      </c>
      <c r="B4772">
        <v>3</v>
      </c>
    </row>
    <row r="4773" spans="1:2" x14ac:dyDescent="0.3">
      <c r="A4773">
        <v>1004</v>
      </c>
      <c r="B4773">
        <v>4</v>
      </c>
    </row>
    <row r="4774" spans="1:2" x14ac:dyDescent="0.3">
      <c r="A4774">
        <v>1004</v>
      </c>
      <c r="B4774">
        <v>6</v>
      </c>
    </row>
    <row r="4775" spans="1:2" x14ac:dyDescent="0.3">
      <c r="A4775">
        <v>1004</v>
      </c>
      <c r="B4775">
        <v>7</v>
      </c>
    </row>
    <row r="4776" spans="1:2" x14ac:dyDescent="0.3">
      <c r="A4776">
        <v>1004</v>
      </c>
      <c r="B4776">
        <v>9</v>
      </c>
    </row>
    <row r="4777" spans="1:2" x14ac:dyDescent="0.3">
      <c r="A4777">
        <v>1005</v>
      </c>
      <c r="B4777">
        <v>3</v>
      </c>
    </row>
    <row r="4778" spans="1:2" x14ac:dyDescent="0.3">
      <c r="A4778">
        <v>1005</v>
      </c>
      <c r="B4778">
        <v>4</v>
      </c>
    </row>
    <row r="4779" spans="1:2" x14ac:dyDescent="0.3">
      <c r="A4779">
        <v>1005</v>
      </c>
      <c r="B4779">
        <v>6</v>
      </c>
    </row>
    <row r="4780" spans="1:2" x14ac:dyDescent="0.3">
      <c r="A4780">
        <v>1005</v>
      </c>
      <c r="B4780">
        <v>10</v>
      </c>
    </row>
    <row r="4781" spans="1:2" x14ac:dyDescent="0.3">
      <c r="A4781">
        <v>1006</v>
      </c>
      <c r="B4781">
        <v>2</v>
      </c>
    </row>
    <row r="4782" spans="1:2" x14ac:dyDescent="0.3">
      <c r="A4782">
        <v>1006</v>
      </c>
      <c r="B4782">
        <v>3</v>
      </c>
    </row>
    <row r="4783" spans="1:2" x14ac:dyDescent="0.3">
      <c r="A4783">
        <v>1006</v>
      </c>
      <c r="B4783">
        <v>5</v>
      </c>
    </row>
    <row r="4784" spans="1:2" x14ac:dyDescent="0.3">
      <c r="A4784">
        <v>1006</v>
      </c>
      <c r="B4784">
        <v>7</v>
      </c>
    </row>
    <row r="4785" spans="1:2" x14ac:dyDescent="0.3">
      <c r="A4785">
        <v>1007</v>
      </c>
      <c r="B4785">
        <v>5</v>
      </c>
    </row>
    <row r="4786" spans="1:2" x14ac:dyDescent="0.3">
      <c r="A4786">
        <v>1007</v>
      </c>
      <c r="B4786">
        <v>7</v>
      </c>
    </row>
    <row r="4787" spans="1:2" x14ac:dyDescent="0.3">
      <c r="A4787">
        <v>1007</v>
      </c>
      <c r="B4787">
        <v>9</v>
      </c>
    </row>
    <row r="4788" spans="1:2" x14ac:dyDescent="0.3">
      <c r="A4788">
        <v>1008</v>
      </c>
      <c r="B4788">
        <v>2</v>
      </c>
    </row>
    <row r="4789" spans="1:2" x14ac:dyDescent="0.3">
      <c r="A4789">
        <v>1008</v>
      </c>
      <c r="B4789">
        <v>4</v>
      </c>
    </row>
    <row r="4790" spans="1:2" x14ac:dyDescent="0.3">
      <c r="A4790">
        <v>1008</v>
      </c>
      <c r="B4790">
        <v>5</v>
      </c>
    </row>
    <row r="4791" spans="1:2" x14ac:dyDescent="0.3">
      <c r="A4791">
        <v>1008</v>
      </c>
      <c r="B4791">
        <v>6</v>
      </c>
    </row>
    <row r="4792" spans="1:2" x14ac:dyDescent="0.3">
      <c r="A4792">
        <v>1008</v>
      </c>
      <c r="B4792">
        <v>8</v>
      </c>
    </row>
    <row r="4793" spans="1:2" x14ac:dyDescent="0.3">
      <c r="A4793">
        <v>1008</v>
      </c>
      <c r="B4793">
        <v>9</v>
      </c>
    </row>
    <row r="4794" spans="1:2" x14ac:dyDescent="0.3">
      <c r="A4794">
        <v>1009</v>
      </c>
      <c r="B4794">
        <v>1</v>
      </c>
    </row>
    <row r="4795" spans="1:2" x14ac:dyDescent="0.3">
      <c r="A4795">
        <v>1009</v>
      </c>
      <c r="B4795">
        <v>3</v>
      </c>
    </row>
    <row r="4796" spans="1:2" x14ac:dyDescent="0.3">
      <c r="A4796">
        <v>1009</v>
      </c>
      <c r="B4796">
        <v>5</v>
      </c>
    </row>
    <row r="4797" spans="1:2" x14ac:dyDescent="0.3">
      <c r="A4797">
        <v>1009</v>
      </c>
      <c r="B4797">
        <v>6</v>
      </c>
    </row>
    <row r="4798" spans="1:2" x14ac:dyDescent="0.3">
      <c r="A4798">
        <v>1009</v>
      </c>
      <c r="B4798">
        <v>7</v>
      </c>
    </row>
    <row r="4799" spans="1:2" x14ac:dyDescent="0.3">
      <c r="A4799">
        <v>1009</v>
      </c>
      <c r="B4799">
        <v>9</v>
      </c>
    </row>
    <row r="4800" spans="1:2" x14ac:dyDescent="0.3">
      <c r="A4800">
        <v>1009</v>
      </c>
      <c r="B4800">
        <v>13</v>
      </c>
    </row>
    <row r="4801" spans="1:2" x14ac:dyDescent="0.3">
      <c r="A4801">
        <v>1009</v>
      </c>
      <c r="B4801">
        <v>14</v>
      </c>
    </row>
    <row r="4802" spans="1:2" x14ac:dyDescent="0.3">
      <c r="A4802">
        <v>1009</v>
      </c>
      <c r="B4802">
        <v>15</v>
      </c>
    </row>
    <row r="4803" spans="1:2" x14ac:dyDescent="0.3">
      <c r="A4803">
        <v>1009</v>
      </c>
      <c r="B4803">
        <v>18</v>
      </c>
    </row>
    <row r="4804" spans="1:2" x14ac:dyDescent="0.3">
      <c r="A4804">
        <v>1010</v>
      </c>
      <c r="B4804">
        <v>2</v>
      </c>
    </row>
    <row r="4805" spans="1:2" x14ac:dyDescent="0.3">
      <c r="A4805">
        <v>1010</v>
      </c>
      <c r="B4805">
        <v>3</v>
      </c>
    </row>
    <row r="4806" spans="1:2" x14ac:dyDescent="0.3">
      <c r="A4806">
        <v>1010</v>
      </c>
      <c r="B4806">
        <v>5</v>
      </c>
    </row>
    <row r="4807" spans="1:2" x14ac:dyDescent="0.3">
      <c r="A4807">
        <v>1010</v>
      </c>
      <c r="B4807">
        <v>6</v>
      </c>
    </row>
    <row r="4808" spans="1:2" x14ac:dyDescent="0.3">
      <c r="A4808">
        <v>1010</v>
      </c>
      <c r="B4808">
        <v>10</v>
      </c>
    </row>
    <row r="4809" spans="1:2" x14ac:dyDescent="0.3">
      <c r="A4809">
        <v>1011</v>
      </c>
      <c r="B4809">
        <v>1</v>
      </c>
    </row>
    <row r="4810" spans="1:2" x14ac:dyDescent="0.3">
      <c r="A4810">
        <v>1011</v>
      </c>
      <c r="B4810">
        <v>3</v>
      </c>
    </row>
    <row r="4811" spans="1:2" x14ac:dyDescent="0.3">
      <c r="A4811">
        <v>1011</v>
      </c>
      <c r="B4811">
        <v>6</v>
      </c>
    </row>
    <row r="4812" spans="1:2" x14ac:dyDescent="0.3">
      <c r="A4812">
        <v>1012</v>
      </c>
      <c r="B4812">
        <v>5</v>
      </c>
    </row>
    <row r="4813" spans="1:2" x14ac:dyDescent="0.3">
      <c r="A4813">
        <v>1012</v>
      </c>
      <c r="B4813">
        <v>7</v>
      </c>
    </row>
    <row r="4814" spans="1:2" x14ac:dyDescent="0.3">
      <c r="A4814">
        <v>1012</v>
      </c>
      <c r="B4814">
        <v>8</v>
      </c>
    </row>
    <row r="4815" spans="1:2" x14ac:dyDescent="0.3">
      <c r="A4815">
        <v>1013</v>
      </c>
      <c r="B4815">
        <v>1</v>
      </c>
    </row>
    <row r="4816" spans="1:2" x14ac:dyDescent="0.3">
      <c r="A4816">
        <v>1013</v>
      </c>
      <c r="B4816">
        <v>2</v>
      </c>
    </row>
    <row r="4817" spans="1:2" x14ac:dyDescent="0.3">
      <c r="A4817">
        <v>1013</v>
      </c>
      <c r="B4817">
        <v>3</v>
      </c>
    </row>
    <row r="4818" spans="1:2" x14ac:dyDescent="0.3">
      <c r="A4818">
        <v>1013</v>
      </c>
      <c r="B4818">
        <v>6</v>
      </c>
    </row>
    <row r="4819" spans="1:2" x14ac:dyDescent="0.3">
      <c r="A4819">
        <v>1013</v>
      </c>
      <c r="B4819">
        <v>8</v>
      </c>
    </row>
    <row r="4820" spans="1:2" x14ac:dyDescent="0.3">
      <c r="A4820">
        <v>1013</v>
      </c>
      <c r="B4820">
        <v>10</v>
      </c>
    </row>
    <row r="4821" spans="1:2" x14ac:dyDescent="0.3">
      <c r="A4821">
        <v>1014</v>
      </c>
      <c r="B4821">
        <v>2</v>
      </c>
    </row>
    <row r="4822" spans="1:2" x14ac:dyDescent="0.3">
      <c r="A4822">
        <v>1014</v>
      </c>
      <c r="B4822">
        <v>7</v>
      </c>
    </row>
    <row r="4823" spans="1:2" x14ac:dyDescent="0.3">
      <c r="A4823">
        <v>1014</v>
      </c>
      <c r="B4823">
        <v>9</v>
      </c>
    </row>
    <row r="4824" spans="1:2" x14ac:dyDescent="0.3">
      <c r="A4824">
        <v>1015</v>
      </c>
      <c r="B4824">
        <v>1</v>
      </c>
    </row>
    <row r="4825" spans="1:2" x14ac:dyDescent="0.3">
      <c r="A4825">
        <v>1015</v>
      </c>
      <c r="B4825">
        <v>2</v>
      </c>
    </row>
    <row r="4826" spans="1:2" x14ac:dyDescent="0.3">
      <c r="A4826">
        <v>1015</v>
      </c>
      <c r="B4826">
        <v>5</v>
      </c>
    </row>
    <row r="4827" spans="1:2" x14ac:dyDescent="0.3">
      <c r="A4827">
        <v>1015</v>
      </c>
      <c r="B4827">
        <v>7</v>
      </c>
    </row>
    <row r="4828" spans="1:2" x14ac:dyDescent="0.3">
      <c r="A4828">
        <v>1015</v>
      </c>
      <c r="B4828">
        <v>9</v>
      </c>
    </row>
    <row r="4829" spans="1:2" x14ac:dyDescent="0.3">
      <c r="A4829">
        <v>1015</v>
      </c>
      <c r="B4829">
        <v>10</v>
      </c>
    </row>
    <row r="4830" spans="1:2" x14ac:dyDescent="0.3">
      <c r="A4830">
        <v>1016</v>
      </c>
      <c r="B4830">
        <v>1</v>
      </c>
    </row>
    <row r="4831" spans="1:2" x14ac:dyDescent="0.3">
      <c r="A4831">
        <v>1016</v>
      </c>
      <c r="B4831">
        <v>2</v>
      </c>
    </row>
    <row r="4832" spans="1:2" x14ac:dyDescent="0.3">
      <c r="A4832">
        <v>1016</v>
      </c>
      <c r="B4832">
        <v>9</v>
      </c>
    </row>
    <row r="4833" spans="1:2" x14ac:dyDescent="0.3">
      <c r="A4833">
        <v>1017</v>
      </c>
      <c r="B4833">
        <v>1</v>
      </c>
    </row>
    <row r="4834" spans="1:2" x14ac:dyDescent="0.3">
      <c r="A4834">
        <v>1017</v>
      </c>
      <c r="B4834">
        <v>6</v>
      </c>
    </row>
    <row r="4835" spans="1:2" x14ac:dyDescent="0.3">
      <c r="A4835">
        <v>1017</v>
      </c>
      <c r="B4835">
        <v>9</v>
      </c>
    </row>
    <row r="4836" spans="1:2" x14ac:dyDescent="0.3">
      <c r="A4836">
        <v>1018</v>
      </c>
      <c r="B4836">
        <v>1</v>
      </c>
    </row>
    <row r="4837" spans="1:2" x14ac:dyDescent="0.3">
      <c r="A4837">
        <v>1018</v>
      </c>
      <c r="B4837">
        <v>4</v>
      </c>
    </row>
    <row r="4838" spans="1:2" x14ac:dyDescent="0.3">
      <c r="A4838">
        <v>1018</v>
      </c>
      <c r="B4838">
        <v>5</v>
      </c>
    </row>
    <row r="4839" spans="1:2" x14ac:dyDescent="0.3">
      <c r="A4839">
        <v>1018</v>
      </c>
      <c r="B4839">
        <v>7</v>
      </c>
    </row>
    <row r="4840" spans="1:2" x14ac:dyDescent="0.3">
      <c r="A4840">
        <v>1018</v>
      </c>
      <c r="B4840">
        <v>8</v>
      </c>
    </row>
    <row r="4841" spans="1:2" x14ac:dyDescent="0.3">
      <c r="A4841">
        <v>1018</v>
      </c>
      <c r="B4841">
        <v>10</v>
      </c>
    </row>
    <row r="4842" spans="1:2" x14ac:dyDescent="0.3">
      <c r="A4842">
        <v>1019</v>
      </c>
      <c r="B4842">
        <v>5</v>
      </c>
    </row>
    <row r="4843" spans="1:2" x14ac:dyDescent="0.3">
      <c r="A4843">
        <v>1019</v>
      </c>
      <c r="B4843">
        <v>6</v>
      </c>
    </row>
    <row r="4844" spans="1:2" x14ac:dyDescent="0.3">
      <c r="A4844">
        <v>1019</v>
      </c>
      <c r="B4844">
        <v>7</v>
      </c>
    </row>
    <row r="4845" spans="1:2" x14ac:dyDescent="0.3">
      <c r="A4845">
        <v>1020</v>
      </c>
      <c r="B4845">
        <v>3</v>
      </c>
    </row>
    <row r="4846" spans="1:2" x14ac:dyDescent="0.3">
      <c r="A4846">
        <v>1020</v>
      </c>
      <c r="B4846">
        <v>6</v>
      </c>
    </row>
    <row r="4847" spans="1:2" x14ac:dyDescent="0.3">
      <c r="A4847">
        <v>1020</v>
      </c>
      <c r="B4847">
        <v>7</v>
      </c>
    </row>
    <row r="4848" spans="1:2" x14ac:dyDescent="0.3">
      <c r="A4848">
        <v>1020</v>
      </c>
      <c r="B4848">
        <v>9</v>
      </c>
    </row>
    <row r="4849" spans="1:2" x14ac:dyDescent="0.3">
      <c r="A4849">
        <v>1021</v>
      </c>
      <c r="B4849">
        <v>1</v>
      </c>
    </row>
    <row r="4850" spans="1:2" x14ac:dyDescent="0.3">
      <c r="A4850">
        <v>1021</v>
      </c>
      <c r="B4850">
        <v>2</v>
      </c>
    </row>
    <row r="4851" spans="1:2" x14ac:dyDescent="0.3">
      <c r="A4851">
        <v>1021</v>
      </c>
      <c r="B4851">
        <v>9</v>
      </c>
    </row>
    <row r="4852" spans="1:2" x14ac:dyDescent="0.3">
      <c r="A4852">
        <v>1022</v>
      </c>
      <c r="B4852">
        <v>1</v>
      </c>
    </row>
    <row r="4853" spans="1:2" x14ac:dyDescent="0.3">
      <c r="A4853">
        <v>1022</v>
      </c>
      <c r="B4853">
        <v>2</v>
      </c>
    </row>
    <row r="4854" spans="1:2" x14ac:dyDescent="0.3">
      <c r="A4854">
        <v>1022</v>
      </c>
      <c r="B4854">
        <v>3</v>
      </c>
    </row>
    <row r="4855" spans="1:2" x14ac:dyDescent="0.3">
      <c r="A4855">
        <v>1022</v>
      </c>
      <c r="B4855">
        <v>7</v>
      </c>
    </row>
    <row r="4856" spans="1:2" x14ac:dyDescent="0.3">
      <c r="A4856">
        <v>1022</v>
      </c>
      <c r="B4856">
        <v>8</v>
      </c>
    </row>
    <row r="4857" spans="1:2" x14ac:dyDescent="0.3">
      <c r="A4857">
        <v>1022</v>
      </c>
      <c r="B4857">
        <v>9</v>
      </c>
    </row>
    <row r="4858" spans="1:2" x14ac:dyDescent="0.3">
      <c r="A4858">
        <v>1023</v>
      </c>
      <c r="B4858">
        <v>2</v>
      </c>
    </row>
    <row r="4859" spans="1:2" x14ac:dyDescent="0.3">
      <c r="A4859">
        <v>1023</v>
      </c>
      <c r="B4859">
        <v>4</v>
      </c>
    </row>
    <row r="4860" spans="1:2" x14ac:dyDescent="0.3">
      <c r="A4860">
        <v>1023</v>
      </c>
      <c r="B4860">
        <v>6</v>
      </c>
    </row>
    <row r="4861" spans="1:2" x14ac:dyDescent="0.3">
      <c r="A4861">
        <v>1023</v>
      </c>
      <c r="B4861">
        <v>7</v>
      </c>
    </row>
    <row r="4862" spans="1:2" x14ac:dyDescent="0.3">
      <c r="A4862">
        <v>1023</v>
      </c>
      <c r="B4862">
        <v>8</v>
      </c>
    </row>
    <row r="4863" spans="1:2" x14ac:dyDescent="0.3">
      <c r="A4863">
        <v>1024</v>
      </c>
      <c r="B4863">
        <v>1</v>
      </c>
    </row>
    <row r="4864" spans="1:2" x14ac:dyDescent="0.3">
      <c r="A4864">
        <v>1024</v>
      </c>
      <c r="B4864">
        <v>2</v>
      </c>
    </row>
    <row r="4865" spans="1:2" x14ac:dyDescent="0.3">
      <c r="A4865">
        <v>1024</v>
      </c>
      <c r="B4865">
        <v>4</v>
      </c>
    </row>
    <row r="4866" spans="1:2" x14ac:dyDescent="0.3">
      <c r="A4866">
        <v>1024</v>
      </c>
      <c r="B4866">
        <v>5</v>
      </c>
    </row>
    <row r="4867" spans="1:2" x14ac:dyDescent="0.3">
      <c r="A4867">
        <v>1024</v>
      </c>
      <c r="B4867">
        <v>6</v>
      </c>
    </row>
    <row r="4868" spans="1:2" x14ac:dyDescent="0.3">
      <c r="A4868">
        <v>1024</v>
      </c>
      <c r="B4868">
        <v>9</v>
      </c>
    </row>
    <row r="4869" spans="1:2" x14ac:dyDescent="0.3">
      <c r="A4869">
        <v>1025</v>
      </c>
      <c r="B4869">
        <v>7</v>
      </c>
    </row>
    <row r="4870" spans="1:2" x14ac:dyDescent="0.3">
      <c r="A4870">
        <v>1025</v>
      </c>
      <c r="B4870">
        <v>8</v>
      </c>
    </row>
    <row r="4871" spans="1:2" x14ac:dyDescent="0.3">
      <c r="A4871">
        <v>1025</v>
      </c>
      <c r="B4871">
        <v>9</v>
      </c>
    </row>
    <row r="4872" spans="1:2" x14ac:dyDescent="0.3">
      <c r="A4872">
        <v>1025</v>
      </c>
      <c r="B4872">
        <v>10</v>
      </c>
    </row>
    <row r="4873" spans="1:2" x14ac:dyDescent="0.3">
      <c r="A4873">
        <v>1026</v>
      </c>
      <c r="B4873">
        <v>1</v>
      </c>
    </row>
    <row r="4874" spans="1:2" x14ac:dyDescent="0.3">
      <c r="A4874">
        <v>1026</v>
      </c>
      <c r="B4874">
        <v>2</v>
      </c>
    </row>
    <row r="4875" spans="1:2" x14ac:dyDescent="0.3">
      <c r="A4875">
        <v>1026</v>
      </c>
      <c r="B4875">
        <v>3</v>
      </c>
    </row>
    <row r="4876" spans="1:2" x14ac:dyDescent="0.3">
      <c r="A4876">
        <v>1026</v>
      </c>
      <c r="B4876">
        <v>7</v>
      </c>
    </row>
    <row r="4877" spans="1:2" x14ac:dyDescent="0.3">
      <c r="A4877">
        <v>1027</v>
      </c>
      <c r="B4877">
        <v>3</v>
      </c>
    </row>
    <row r="4878" spans="1:2" x14ac:dyDescent="0.3">
      <c r="A4878">
        <v>1027</v>
      </c>
      <c r="B4878">
        <v>5</v>
      </c>
    </row>
    <row r="4879" spans="1:2" x14ac:dyDescent="0.3">
      <c r="A4879">
        <v>1027</v>
      </c>
      <c r="B4879">
        <v>6</v>
      </c>
    </row>
    <row r="4880" spans="1:2" x14ac:dyDescent="0.3">
      <c r="A4880">
        <v>1027</v>
      </c>
      <c r="B4880">
        <v>9</v>
      </c>
    </row>
    <row r="4881" spans="1:2" x14ac:dyDescent="0.3">
      <c r="A4881">
        <v>1027</v>
      </c>
      <c r="B4881">
        <v>10</v>
      </c>
    </row>
    <row r="4882" spans="1:2" x14ac:dyDescent="0.3">
      <c r="A4882">
        <v>1028</v>
      </c>
      <c r="B4882">
        <v>1</v>
      </c>
    </row>
    <row r="4883" spans="1:2" x14ac:dyDescent="0.3">
      <c r="A4883">
        <v>1028</v>
      </c>
      <c r="B4883">
        <v>3</v>
      </c>
    </row>
    <row r="4884" spans="1:2" x14ac:dyDescent="0.3">
      <c r="A4884">
        <v>1028</v>
      </c>
      <c r="B4884">
        <v>4</v>
      </c>
    </row>
    <row r="4885" spans="1:2" x14ac:dyDescent="0.3">
      <c r="A4885">
        <v>1028</v>
      </c>
      <c r="B4885">
        <v>5</v>
      </c>
    </row>
    <row r="4886" spans="1:2" x14ac:dyDescent="0.3">
      <c r="A4886">
        <v>1028</v>
      </c>
      <c r="B4886">
        <v>6</v>
      </c>
    </row>
    <row r="4887" spans="1:2" x14ac:dyDescent="0.3">
      <c r="A4887">
        <v>1028</v>
      </c>
      <c r="B4887">
        <v>8</v>
      </c>
    </row>
    <row r="4888" spans="1:2" x14ac:dyDescent="0.3">
      <c r="A4888">
        <v>1029</v>
      </c>
      <c r="B4888">
        <v>1</v>
      </c>
    </row>
    <row r="4889" spans="1:2" x14ac:dyDescent="0.3">
      <c r="A4889">
        <v>1029</v>
      </c>
      <c r="B4889">
        <v>2</v>
      </c>
    </row>
    <row r="4890" spans="1:2" x14ac:dyDescent="0.3">
      <c r="A4890">
        <v>1029</v>
      </c>
      <c r="B4890">
        <v>5</v>
      </c>
    </row>
    <row r="4891" spans="1:2" x14ac:dyDescent="0.3">
      <c r="A4891">
        <v>1029</v>
      </c>
      <c r="B4891">
        <v>6</v>
      </c>
    </row>
    <row r="4892" spans="1:2" x14ac:dyDescent="0.3">
      <c r="A4892">
        <v>1029</v>
      </c>
      <c r="B4892">
        <v>7</v>
      </c>
    </row>
    <row r="4893" spans="1:2" x14ac:dyDescent="0.3">
      <c r="A4893">
        <v>1030</v>
      </c>
      <c r="B4893">
        <v>2</v>
      </c>
    </row>
    <row r="4894" spans="1:2" x14ac:dyDescent="0.3">
      <c r="A4894">
        <v>1030</v>
      </c>
      <c r="B4894">
        <v>4</v>
      </c>
    </row>
    <row r="4895" spans="1:2" x14ac:dyDescent="0.3">
      <c r="A4895">
        <v>1030</v>
      </c>
      <c r="B4895">
        <v>8</v>
      </c>
    </row>
    <row r="4896" spans="1:2" x14ac:dyDescent="0.3">
      <c r="A4896">
        <v>1031</v>
      </c>
      <c r="B4896">
        <v>1</v>
      </c>
    </row>
    <row r="4897" spans="1:2" x14ac:dyDescent="0.3">
      <c r="A4897">
        <v>1031</v>
      </c>
      <c r="B4897">
        <v>4</v>
      </c>
    </row>
    <row r="4898" spans="1:2" x14ac:dyDescent="0.3">
      <c r="A4898">
        <v>1031</v>
      </c>
      <c r="B4898">
        <v>6</v>
      </c>
    </row>
    <row r="4899" spans="1:2" x14ac:dyDescent="0.3">
      <c r="A4899">
        <v>1031</v>
      </c>
      <c r="B4899">
        <v>8</v>
      </c>
    </row>
    <row r="4900" spans="1:2" x14ac:dyDescent="0.3">
      <c r="A4900">
        <v>1031</v>
      </c>
      <c r="B4900">
        <v>10</v>
      </c>
    </row>
    <row r="4901" spans="1:2" x14ac:dyDescent="0.3">
      <c r="A4901">
        <v>1032</v>
      </c>
      <c r="B4901">
        <v>1</v>
      </c>
    </row>
    <row r="4902" spans="1:2" x14ac:dyDescent="0.3">
      <c r="A4902">
        <v>1032</v>
      </c>
      <c r="B4902">
        <v>2</v>
      </c>
    </row>
    <row r="4903" spans="1:2" x14ac:dyDescent="0.3">
      <c r="A4903">
        <v>1032</v>
      </c>
      <c r="B4903">
        <v>6</v>
      </c>
    </row>
    <row r="4904" spans="1:2" x14ac:dyDescent="0.3">
      <c r="A4904">
        <v>1032</v>
      </c>
      <c r="B4904">
        <v>10</v>
      </c>
    </row>
    <row r="4905" spans="1:2" x14ac:dyDescent="0.3">
      <c r="A4905">
        <v>1033</v>
      </c>
      <c r="B4905">
        <v>3</v>
      </c>
    </row>
    <row r="4906" spans="1:2" x14ac:dyDescent="0.3">
      <c r="A4906">
        <v>1033</v>
      </c>
      <c r="B4906">
        <v>7</v>
      </c>
    </row>
    <row r="4907" spans="1:2" x14ac:dyDescent="0.3">
      <c r="A4907">
        <v>1033</v>
      </c>
      <c r="B4907">
        <v>8</v>
      </c>
    </row>
    <row r="4908" spans="1:2" x14ac:dyDescent="0.3">
      <c r="A4908">
        <v>1033</v>
      </c>
      <c r="B4908">
        <v>9</v>
      </c>
    </row>
    <row r="4909" spans="1:2" x14ac:dyDescent="0.3">
      <c r="A4909">
        <v>1033</v>
      </c>
      <c r="B4909">
        <v>10</v>
      </c>
    </row>
    <row r="4910" spans="1:2" x14ac:dyDescent="0.3">
      <c r="A4910">
        <v>1034</v>
      </c>
      <c r="B4910">
        <v>3</v>
      </c>
    </row>
    <row r="4911" spans="1:2" x14ac:dyDescent="0.3">
      <c r="A4911">
        <v>1034</v>
      </c>
      <c r="B4911">
        <v>4</v>
      </c>
    </row>
    <row r="4912" spans="1:2" x14ac:dyDescent="0.3">
      <c r="A4912">
        <v>1034</v>
      </c>
      <c r="B4912">
        <v>5</v>
      </c>
    </row>
    <row r="4913" spans="1:2" x14ac:dyDescent="0.3">
      <c r="A4913">
        <v>1034</v>
      </c>
      <c r="B4913">
        <v>9</v>
      </c>
    </row>
    <row r="4914" spans="1:2" x14ac:dyDescent="0.3">
      <c r="A4914">
        <v>1034</v>
      </c>
      <c r="B4914">
        <v>10</v>
      </c>
    </row>
    <row r="4915" spans="1:2" x14ac:dyDescent="0.3">
      <c r="A4915">
        <v>1035</v>
      </c>
      <c r="B4915">
        <v>1</v>
      </c>
    </row>
    <row r="4916" spans="1:2" x14ac:dyDescent="0.3">
      <c r="A4916">
        <v>1035</v>
      </c>
      <c r="B4916">
        <v>4</v>
      </c>
    </row>
    <row r="4917" spans="1:2" x14ac:dyDescent="0.3">
      <c r="A4917">
        <v>1035</v>
      </c>
      <c r="B4917">
        <v>6</v>
      </c>
    </row>
    <row r="4918" spans="1:2" x14ac:dyDescent="0.3">
      <c r="A4918">
        <v>1035</v>
      </c>
      <c r="B4918">
        <v>7</v>
      </c>
    </row>
    <row r="4919" spans="1:2" x14ac:dyDescent="0.3">
      <c r="A4919">
        <v>1035</v>
      </c>
      <c r="B4919">
        <v>8</v>
      </c>
    </row>
    <row r="4920" spans="1:2" x14ac:dyDescent="0.3">
      <c r="A4920">
        <v>1035</v>
      </c>
      <c r="B4920">
        <v>9</v>
      </c>
    </row>
    <row r="4921" spans="1:2" x14ac:dyDescent="0.3">
      <c r="A4921">
        <v>1036</v>
      </c>
      <c r="B4921">
        <v>1</v>
      </c>
    </row>
    <row r="4922" spans="1:2" x14ac:dyDescent="0.3">
      <c r="A4922">
        <v>1036</v>
      </c>
      <c r="B4922">
        <v>2</v>
      </c>
    </row>
    <row r="4923" spans="1:2" x14ac:dyDescent="0.3">
      <c r="A4923">
        <v>1036</v>
      </c>
      <c r="B4923">
        <v>6</v>
      </c>
    </row>
    <row r="4924" spans="1:2" x14ac:dyDescent="0.3">
      <c r="A4924">
        <v>1036</v>
      </c>
      <c r="B4924">
        <v>7</v>
      </c>
    </row>
    <row r="4925" spans="1:2" x14ac:dyDescent="0.3">
      <c r="A4925">
        <v>1036</v>
      </c>
      <c r="B4925">
        <v>9</v>
      </c>
    </row>
    <row r="4926" spans="1:2" x14ac:dyDescent="0.3">
      <c r="A4926">
        <v>1037</v>
      </c>
      <c r="B4926">
        <v>1</v>
      </c>
    </row>
    <row r="4927" spans="1:2" x14ac:dyDescent="0.3">
      <c r="A4927">
        <v>1037</v>
      </c>
      <c r="B4927">
        <v>2</v>
      </c>
    </row>
    <row r="4928" spans="1:2" x14ac:dyDescent="0.3">
      <c r="A4928">
        <v>1037</v>
      </c>
      <c r="B4928">
        <v>3</v>
      </c>
    </row>
    <row r="4929" spans="1:2" x14ac:dyDescent="0.3">
      <c r="A4929">
        <v>1037</v>
      </c>
      <c r="B4929">
        <v>5</v>
      </c>
    </row>
    <row r="4930" spans="1:2" x14ac:dyDescent="0.3">
      <c r="A4930">
        <v>1037</v>
      </c>
      <c r="B4930">
        <v>6</v>
      </c>
    </row>
    <row r="4931" spans="1:2" x14ac:dyDescent="0.3">
      <c r="A4931">
        <v>1037</v>
      </c>
      <c r="B4931">
        <v>10</v>
      </c>
    </row>
    <row r="4932" spans="1:2" x14ac:dyDescent="0.3">
      <c r="A4932">
        <v>1038</v>
      </c>
      <c r="B4932">
        <v>1</v>
      </c>
    </row>
    <row r="4933" spans="1:2" x14ac:dyDescent="0.3">
      <c r="A4933">
        <v>1038</v>
      </c>
      <c r="B4933">
        <v>4</v>
      </c>
    </row>
    <row r="4934" spans="1:2" x14ac:dyDescent="0.3">
      <c r="A4934">
        <v>1038</v>
      </c>
      <c r="B4934">
        <v>7</v>
      </c>
    </row>
    <row r="4935" spans="1:2" x14ac:dyDescent="0.3">
      <c r="A4935">
        <v>1039</v>
      </c>
      <c r="B4935">
        <v>6</v>
      </c>
    </row>
    <row r="4936" spans="1:2" x14ac:dyDescent="0.3">
      <c r="A4936">
        <v>1039</v>
      </c>
      <c r="B4936">
        <v>8</v>
      </c>
    </row>
    <row r="4937" spans="1:2" x14ac:dyDescent="0.3">
      <c r="A4937">
        <v>1039</v>
      </c>
      <c r="B4937">
        <v>10</v>
      </c>
    </row>
    <row r="4938" spans="1:2" x14ac:dyDescent="0.3">
      <c r="A4938">
        <v>1040</v>
      </c>
      <c r="B4938">
        <v>1</v>
      </c>
    </row>
    <row r="4939" spans="1:2" x14ac:dyDescent="0.3">
      <c r="A4939">
        <v>1040</v>
      </c>
      <c r="B4939">
        <v>4</v>
      </c>
    </row>
    <row r="4940" spans="1:2" x14ac:dyDescent="0.3">
      <c r="A4940">
        <v>1040</v>
      </c>
      <c r="B4940">
        <v>10</v>
      </c>
    </row>
    <row r="4941" spans="1:2" x14ac:dyDescent="0.3">
      <c r="A4941">
        <v>1041</v>
      </c>
      <c r="B4941">
        <v>1</v>
      </c>
    </row>
    <row r="4942" spans="1:2" x14ac:dyDescent="0.3">
      <c r="A4942">
        <v>1041</v>
      </c>
      <c r="B4942">
        <v>6</v>
      </c>
    </row>
    <row r="4943" spans="1:2" x14ac:dyDescent="0.3">
      <c r="A4943">
        <v>1041</v>
      </c>
      <c r="B4943">
        <v>8</v>
      </c>
    </row>
    <row r="4944" spans="1:2" x14ac:dyDescent="0.3">
      <c r="A4944">
        <v>1041</v>
      </c>
      <c r="B4944">
        <v>9</v>
      </c>
    </row>
    <row r="4945" spans="1:2" x14ac:dyDescent="0.3">
      <c r="A4945">
        <v>1042</v>
      </c>
      <c r="B4945">
        <v>2</v>
      </c>
    </row>
    <row r="4946" spans="1:2" x14ac:dyDescent="0.3">
      <c r="A4946">
        <v>1042</v>
      </c>
      <c r="B4946">
        <v>6</v>
      </c>
    </row>
    <row r="4947" spans="1:2" x14ac:dyDescent="0.3">
      <c r="A4947">
        <v>1042</v>
      </c>
      <c r="B4947">
        <v>7</v>
      </c>
    </row>
    <row r="4948" spans="1:2" x14ac:dyDescent="0.3">
      <c r="A4948">
        <v>1042</v>
      </c>
      <c r="B4948">
        <v>8</v>
      </c>
    </row>
    <row r="4949" spans="1:2" x14ac:dyDescent="0.3">
      <c r="A4949">
        <v>1042</v>
      </c>
      <c r="B4949">
        <v>10</v>
      </c>
    </row>
    <row r="4950" spans="1:2" x14ac:dyDescent="0.3">
      <c r="A4950">
        <v>1043</v>
      </c>
      <c r="B4950">
        <v>1</v>
      </c>
    </row>
    <row r="4951" spans="1:2" x14ac:dyDescent="0.3">
      <c r="A4951">
        <v>1043</v>
      </c>
      <c r="B4951">
        <v>3</v>
      </c>
    </row>
    <row r="4952" spans="1:2" x14ac:dyDescent="0.3">
      <c r="A4952">
        <v>1043</v>
      </c>
      <c r="B4952">
        <v>5</v>
      </c>
    </row>
    <row r="4953" spans="1:2" x14ac:dyDescent="0.3">
      <c r="A4953">
        <v>1043</v>
      </c>
      <c r="B4953">
        <v>6</v>
      </c>
    </row>
    <row r="4954" spans="1:2" x14ac:dyDescent="0.3">
      <c r="A4954">
        <v>1043</v>
      </c>
      <c r="B4954">
        <v>9</v>
      </c>
    </row>
    <row r="4955" spans="1:2" x14ac:dyDescent="0.3">
      <c r="A4955">
        <v>1043</v>
      </c>
      <c r="B4955">
        <v>10</v>
      </c>
    </row>
    <row r="4956" spans="1:2" x14ac:dyDescent="0.3">
      <c r="A4956">
        <v>1044</v>
      </c>
      <c r="B4956">
        <v>2</v>
      </c>
    </row>
    <row r="4957" spans="1:2" x14ac:dyDescent="0.3">
      <c r="A4957">
        <v>1044</v>
      </c>
      <c r="B4957">
        <v>3</v>
      </c>
    </row>
    <row r="4958" spans="1:2" x14ac:dyDescent="0.3">
      <c r="A4958">
        <v>1044</v>
      </c>
      <c r="B4958">
        <v>4</v>
      </c>
    </row>
    <row r="4959" spans="1:2" x14ac:dyDescent="0.3">
      <c r="A4959">
        <v>1044</v>
      </c>
      <c r="B4959">
        <v>7</v>
      </c>
    </row>
    <row r="4960" spans="1:2" x14ac:dyDescent="0.3">
      <c r="A4960">
        <v>1044</v>
      </c>
      <c r="B4960">
        <v>8</v>
      </c>
    </row>
    <row r="4961" spans="1:2" x14ac:dyDescent="0.3">
      <c r="A4961">
        <v>1044</v>
      </c>
      <c r="B4961">
        <v>10</v>
      </c>
    </row>
    <row r="4962" spans="1:2" x14ac:dyDescent="0.3">
      <c r="A4962">
        <v>1045</v>
      </c>
      <c r="B4962">
        <v>1</v>
      </c>
    </row>
    <row r="4963" spans="1:2" x14ac:dyDescent="0.3">
      <c r="A4963">
        <v>1045</v>
      </c>
      <c r="B4963">
        <v>4</v>
      </c>
    </row>
    <row r="4964" spans="1:2" x14ac:dyDescent="0.3">
      <c r="A4964">
        <v>1045</v>
      </c>
      <c r="B4964">
        <v>9</v>
      </c>
    </row>
    <row r="4965" spans="1:2" x14ac:dyDescent="0.3">
      <c r="A4965">
        <v>1045</v>
      </c>
      <c r="B4965">
        <v>10</v>
      </c>
    </row>
    <row r="4966" spans="1:2" x14ac:dyDescent="0.3">
      <c r="A4966">
        <v>1046</v>
      </c>
      <c r="B4966">
        <v>1</v>
      </c>
    </row>
    <row r="4967" spans="1:2" x14ac:dyDescent="0.3">
      <c r="A4967">
        <v>1046</v>
      </c>
      <c r="B4967">
        <v>4</v>
      </c>
    </row>
    <row r="4968" spans="1:2" x14ac:dyDescent="0.3">
      <c r="A4968">
        <v>1046</v>
      </c>
      <c r="B4968">
        <v>5</v>
      </c>
    </row>
    <row r="4969" spans="1:2" x14ac:dyDescent="0.3">
      <c r="A4969">
        <v>1046</v>
      </c>
      <c r="B4969">
        <v>6</v>
      </c>
    </row>
    <row r="4970" spans="1:2" x14ac:dyDescent="0.3">
      <c r="A4970">
        <v>1046</v>
      </c>
      <c r="B4970">
        <v>7</v>
      </c>
    </row>
    <row r="4971" spans="1:2" x14ac:dyDescent="0.3">
      <c r="A4971">
        <v>1046</v>
      </c>
      <c r="B4971">
        <v>10</v>
      </c>
    </row>
    <row r="4972" spans="1:2" x14ac:dyDescent="0.3">
      <c r="A4972">
        <v>1047</v>
      </c>
      <c r="B4972">
        <v>2</v>
      </c>
    </row>
    <row r="4973" spans="1:2" x14ac:dyDescent="0.3">
      <c r="A4973">
        <v>1047</v>
      </c>
      <c r="B4973">
        <v>5</v>
      </c>
    </row>
    <row r="4974" spans="1:2" x14ac:dyDescent="0.3">
      <c r="A4974">
        <v>1047</v>
      </c>
      <c r="B4974">
        <v>9</v>
      </c>
    </row>
    <row r="4975" spans="1:2" x14ac:dyDescent="0.3">
      <c r="A4975">
        <v>1048</v>
      </c>
      <c r="B4975">
        <v>1</v>
      </c>
    </row>
    <row r="4976" spans="1:2" x14ac:dyDescent="0.3">
      <c r="A4976">
        <v>1048</v>
      </c>
      <c r="B4976">
        <v>2</v>
      </c>
    </row>
    <row r="4977" spans="1:2" x14ac:dyDescent="0.3">
      <c r="A4977">
        <v>1048</v>
      </c>
      <c r="B4977">
        <v>3</v>
      </c>
    </row>
    <row r="4978" spans="1:2" x14ac:dyDescent="0.3">
      <c r="A4978">
        <v>1048</v>
      </c>
      <c r="B4978">
        <v>5</v>
      </c>
    </row>
    <row r="4979" spans="1:2" x14ac:dyDescent="0.3">
      <c r="A4979">
        <v>1048</v>
      </c>
      <c r="B4979">
        <v>8</v>
      </c>
    </row>
    <row r="4980" spans="1:2" x14ac:dyDescent="0.3">
      <c r="A4980">
        <v>1049</v>
      </c>
      <c r="B4980">
        <v>1</v>
      </c>
    </row>
    <row r="4981" spans="1:2" x14ac:dyDescent="0.3">
      <c r="A4981">
        <v>1049</v>
      </c>
      <c r="B4981">
        <v>2</v>
      </c>
    </row>
    <row r="4982" spans="1:2" x14ac:dyDescent="0.3">
      <c r="A4982">
        <v>1049</v>
      </c>
      <c r="B4982">
        <v>3</v>
      </c>
    </row>
    <row r="4983" spans="1:2" x14ac:dyDescent="0.3">
      <c r="A4983">
        <v>1049</v>
      </c>
      <c r="B4983">
        <v>4</v>
      </c>
    </row>
    <row r="4984" spans="1:2" x14ac:dyDescent="0.3">
      <c r="A4984">
        <v>1049</v>
      </c>
      <c r="B4984">
        <v>9</v>
      </c>
    </row>
    <row r="4985" spans="1:2" x14ac:dyDescent="0.3">
      <c r="A4985">
        <v>1049</v>
      </c>
      <c r="B4985">
        <v>10</v>
      </c>
    </row>
    <row r="4986" spans="1:2" x14ac:dyDescent="0.3">
      <c r="A4986">
        <v>1050</v>
      </c>
      <c r="B4986">
        <v>2</v>
      </c>
    </row>
    <row r="4987" spans="1:2" x14ac:dyDescent="0.3">
      <c r="A4987">
        <v>1050</v>
      </c>
      <c r="B4987">
        <v>6</v>
      </c>
    </row>
    <row r="4988" spans="1:2" x14ac:dyDescent="0.3">
      <c r="A4988">
        <v>1050</v>
      </c>
      <c r="B4988">
        <v>10</v>
      </c>
    </row>
    <row r="4989" spans="1:2" x14ac:dyDescent="0.3">
      <c r="A4989">
        <v>1051</v>
      </c>
      <c r="B4989">
        <v>1</v>
      </c>
    </row>
    <row r="4990" spans="1:2" x14ac:dyDescent="0.3">
      <c r="A4990">
        <v>1051</v>
      </c>
      <c r="B4990">
        <v>5</v>
      </c>
    </row>
    <row r="4991" spans="1:2" x14ac:dyDescent="0.3">
      <c r="A4991">
        <v>1051</v>
      </c>
      <c r="B4991">
        <v>6</v>
      </c>
    </row>
    <row r="4992" spans="1:2" x14ac:dyDescent="0.3">
      <c r="A4992">
        <v>1051</v>
      </c>
      <c r="B4992">
        <v>7</v>
      </c>
    </row>
    <row r="4993" spans="1:2" x14ac:dyDescent="0.3">
      <c r="A4993">
        <v>1051</v>
      </c>
      <c r="B4993">
        <v>10</v>
      </c>
    </row>
    <row r="4994" spans="1:2" x14ac:dyDescent="0.3">
      <c r="A4994">
        <v>1051</v>
      </c>
      <c r="B4994">
        <v>17</v>
      </c>
    </row>
    <row r="4995" spans="1:2" x14ac:dyDescent="0.3">
      <c r="A4995">
        <v>1052</v>
      </c>
      <c r="B4995">
        <v>2</v>
      </c>
    </row>
    <row r="4996" spans="1:2" x14ac:dyDescent="0.3">
      <c r="A4996">
        <v>1052</v>
      </c>
      <c r="B4996">
        <v>4</v>
      </c>
    </row>
    <row r="4997" spans="1:2" x14ac:dyDescent="0.3">
      <c r="A4997">
        <v>1052</v>
      </c>
      <c r="B4997">
        <v>5</v>
      </c>
    </row>
    <row r="4998" spans="1:2" x14ac:dyDescent="0.3">
      <c r="A4998">
        <v>1053</v>
      </c>
      <c r="B4998">
        <v>3</v>
      </c>
    </row>
    <row r="4999" spans="1:2" x14ac:dyDescent="0.3">
      <c r="A4999">
        <v>1053</v>
      </c>
      <c r="B4999">
        <v>4</v>
      </c>
    </row>
    <row r="5000" spans="1:2" x14ac:dyDescent="0.3">
      <c r="A5000">
        <v>1053</v>
      </c>
      <c r="B5000">
        <v>5</v>
      </c>
    </row>
    <row r="5001" spans="1:2" x14ac:dyDescent="0.3">
      <c r="A5001">
        <v>1054</v>
      </c>
      <c r="B5001">
        <v>3</v>
      </c>
    </row>
    <row r="5002" spans="1:2" x14ac:dyDescent="0.3">
      <c r="A5002">
        <v>1054</v>
      </c>
      <c r="B5002">
        <v>5</v>
      </c>
    </row>
    <row r="5003" spans="1:2" x14ac:dyDescent="0.3">
      <c r="A5003">
        <v>1054</v>
      </c>
      <c r="B5003">
        <v>7</v>
      </c>
    </row>
    <row r="5004" spans="1:2" x14ac:dyDescent="0.3">
      <c r="A5004">
        <v>1055</v>
      </c>
      <c r="B5004">
        <v>1</v>
      </c>
    </row>
    <row r="5005" spans="1:2" x14ac:dyDescent="0.3">
      <c r="A5005">
        <v>1055</v>
      </c>
      <c r="B5005">
        <v>3</v>
      </c>
    </row>
    <row r="5006" spans="1:2" x14ac:dyDescent="0.3">
      <c r="A5006">
        <v>1055</v>
      </c>
      <c r="B5006">
        <v>7</v>
      </c>
    </row>
    <row r="5007" spans="1:2" x14ac:dyDescent="0.3">
      <c r="A5007">
        <v>1055</v>
      </c>
      <c r="B5007">
        <v>9</v>
      </c>
    </row>
    <row r="5008" spans="1:2" x14ac:dyDescent="0.3">
      <c r="A5008">
        <v>1056</v>
      </c>
      <c r="B5008">
        <v>4</v>
      </c>
    </row>
    <row r="5009" spans="1:2" x14ac:dyDescent="0.3">
      <c r="A5009">
        <v>1056</v>
      </c>
      <c r="B5009">
        <v>5</v>
      </c>
    </row>
    <row r="5010" spans="1:2" x14ac:dyDescent="0.3">
      <c r="A5010">
        <v>1056</v>
      </c>
      <c r="B5010">
        <v>7</v>
      </c>
    </row>
    <row r="5011" spans="1:2" x14ac:dyDescent="0.3">
      <c r="A5011">
        <v>1056</v>
      </c>
      <c r="B5011">
        <v>8</v>
      </c>
    </row>
    <row r="5012" spans="1:2" x14ac:dyDescent="0.3">
      <c r="A5012">
        <v>1056</v>
      </c>
      <c r="B5012">
        <v>9</v>
      </c>
    </row>
    <row r="5013" spans="1:2" x14ac:dyDescent="0.3">
      <c r="A5013">
        <v>1056</v>
      </c>
      <c r="B5013">
        <v>10</v>
      </c>
    </row>
    <row r="5014" spans="1:2" x14ac:dyDescent="0.3">
      <c r="A5014">
        <v>1057</v>
      </c>
      <c r="B5014">
        <v>1</v>
      </c>
    </row>
    <row r="5015" spans="1:2" x14ac:dyDescent="0.3">
      <c r="A5015">
        <v>1057</v>
      </c>
      <c r="B5015">
        <v>4</v>
      </c>
    </row>
    <row r="5016" spans="1:2" x14ac:dyDescent="0.3">
      <c r="A5016">
        <v>1057</v>
      </c>
      <c r="B5016">
        <v>6</v>
      </c>
    </row>
    <row r="5017" spans="1:2" x14ac:dyDescent="0.3">
      <c r="A5017">
        <v>1057</v>
      </c>
      <c r="B5017">
        <v>7</v>
      </c>
    </row>
    <row r="5018" spans="1:2" x14ac:dyDescent="0.3">
      <c r="A5018">
        <v>1058</v>
      </c>
      <c r="B5018">
        <v>2</v>
      </c>
    </row>
    <row r="5019" spans="1:2" x14ac:dyDescent="0.3">
      <c r="A5019">
        <v>1058</v>
      </c>
      <c r="B5019">
        <v>3</v>
      </c>
    </row>
    <row r="5020" spans="1:2" x14ac:dyDescent="0.3">
      <c r="A5020">
        <v>1058</v>
      </c>
      <c r="B5020">
        <v>4</v>
      </c>
    </row>
    <row r="5021" spans="1:2" x14ac:dyDescent="0.3">
      <c r="A5021">
        <v>1059</v>
      </c>
      <c r="B5021">
        <v>1</v>
      </c>
    </row>
    <row r="5022" spans="1:2" x14ac:dyDescent="0.3">
      <c r="A5022">
        <v>1059</v>
      </c>
      <c r="B5022">
        <v>3</v>
      </c>
    </row>
    <row r="5023" spans="1:2" x14ac:dyDescent="0.3">
      <c r="A5023">
        <v>1059</v>
      </c>
      <c r="B5023">
        <v>5</v>
      </c>
    </row>
    <row r="5024" spans="1:2" x14ac:dyDescent="0.3">
      <c r="A5024">
        <v>1059</v>
      </c>
      <c r="B5024">
        <v>6</v>
      </c>
    </row>
    <row r="5025" spans="1:2" x14ac:dyDescent="0.3">
      <c r="A5025">
        <v>1059</v>
      </c>
      <c r="B5025">
        <v>7</v>
      </c>
    </row>
    <row r="5026" spans="1:2" x14ac:dyDescent="0.3">
      <c r="A5026">
        <v>1059</v>
      </c>
      <c r="B5026">
        <v>9</v>
      </c>
    </row>
    <row r="5027" spans="1:2" x14ac:dyDescent="0.3">
      <c r="A5027">
        <v>1059</v>
      </c>
      <c r="B5027">
        <v>12</v>
      </c>
    </row>
    <row r="5028" spans="1:2" x14ac:dyDescent="0.3">
      <c r="A5028">
        <v>1059</v>
      </c>
      <c r="B5028">
        <v>13</v>
      </c>
    </row>
    <row r="5029" spans="1:2" x14ac:dyDescent="0.3">
      <c r="A5029">
        <v>1059</v>
      </c>
      <c r="B5029">
        <v>14</v>
      </c>
    </row>
    <row r="5030" spans="1:2" x14ac:dyDescent="0.3">
      <c r="A5030">
        <v>1059</v>
      </c>
      <c r="B5030">
        <v>17</v>
      </c>
    </row>
    <row r="5031" spans="1:2" x14ac:dyDescent="0.3">
      <c r="A5031">
        <v>1060</v>
      </c>
      <c r="B5031">
        <v>3</v>
      </c>
    </row>
    <row r="5032" spans="1:2" x14ac:dyDescent="0.3">
      <c r="A5032">
        <v>1060</v>
      </c>
      <c r="B5032">
        <v>4</v>
      </c>
    </row>
    <row r="5033" spans="1:2" x14ac:dyDescent="0.3">
      <c r="A5033">
        <v>1060</v>
      </c>
      <c r="B5033">
        <v>10</v>
      </c>
    </row>
    <row r="5034" spans="1:2" x14ac:dyDescent="0.3">
      <c r="A5034">
        <v>1061</v>
      </c>
      <c r="B5034">
        <v>2</v>
      </c>
    </row>
    <row r="5035" spans="1:2" x14ac:dyDescent="0.3">
      <c r="A5035">
        <v>1061</v>
      </c>
      <c r="B5035">
        <v>4</v>
      </c>
    </row>
    <row r="5036" spans="1:2" x14ac:dyDescent="0.3">
      <c r="A5036">
        <v>1061</v>
      </c>
      <c r="B5036">
        <v>8</v>
      </c>
    </row>
    <row r="5037" spans="1:2" x14ac:dyDescent="0.3">
      <c r="A5037">
        <v>1061</v>
      </c>
      <c r="B5037">
        <v>9</v>
      </c>
    </row>
    <row r="5038" spans="1:2" x14ac:dyDescent="0.3">
      <c r="A5038">
        <v>1062</v>
      </c>
      <c r="B5038">
        <v>3</v>
      </c>
    </row>
    <row r="5039" spans="1:2" x14ac:dyDescent="0.3">
      <c r="A5039">
        <v>1062</v>
      </c>
      <c r="B5039">
        <v>4</v>
      </c>
    </row>
    <row r="5040" spans="1:2" x14ac:dyDescent="0.3">
      <c r="A5040">
        <v>1062</v>
      </c>
      <c r="B5040">
        <v>5</v>
      </c>
    </row>
    <row r="5041" spans="1:2" x14ac:dyDescent="0.3">
      <c r="A5041">
        <v>1062</v>
      </c>
      <c r="B5041">
        <v>8</v>
      </c>
    </row>
    <row r="5042" spans="1:2" x14ac:dyDescent="0.3">
      <c r="A5042">
        <v>1062</v>
      </c>
      <c r="B5042">
        <v>10</v>
      </c>
    </row>
    <row r="5043" spans="1:2" x14ac:dyDescent="0.3">
      <c r="A5043">
        <v>1063</v>
      </c>
      <c r="B5043">
        <v>3</v>
      </c>
    </row>
    <row r="5044" spans="1:2" x14ac:dyDescent="0.3">
      <c r="A5044">
        <v>1063</v>
      </c>
      <c r="B5044">
        <v>4</v>
      </c>
    </row>
    <row r="5045" spans="1:2" x14ac:dyDescent="0.3">
      <c r="A5045">
        <v>1063</v>
      </c>
      <c r="B5045">
        <v>6</v>
      </c>
    </row>
    <row r="5046" spans="1:2" x14ac:dyDescent="0.3">
      <c r="A5046">
        <v>1063</v>
      </c>
      <c r="B5046">
        <v>8</v>
      </c>
    </row>
    <row r="5047" spans="1:2" x14ac:dyDescent="0.3">
      <c r="A5047">
        <v>1063</v>
      </c>
      <c r="B5047">
        <v>9</v>
      </c>
    </row>
    <row r="5048" spans="1:2" x14ac:dyDescent="0.3">
      <c r="A5048">
        <v>1063</v>
      </c>
      <c r="B5048">
        <v>10</v>
      </c>
    </row>
    <row r="5049" spans="1:2" x14ac:dyDescent="0.3">
      <c r="A5049">
        <v>1064</v>
      </c>
      <c r="B5049">
        <v>6</v>
      </c>
    </row>
    <row r="5050" spans="1:2" x14ac:dyDescent="0.3">
      <c r="A5050">
        <v>1064</v>
      </c>
      <c r="B5050">
        <v>8</v>
      </c>
    </row>
    <row r="5051" spans="1:2" x14ac:dyDescent="0.3">
      <c r="A5051">
        <v>1064</v>
      </c>
      <c r="B5051">
        <v>9</v>
      </c>
    </row>
    <row r="5052" spans="1:2" x14ac:dyDescent="0.3">
      <c r="A5052">
        <v>1065</v>
      </c>
      <c r="B5052">
        <v>4</v>
      </c>
    </row>
    <row r="5053" spans="1:2" x14ac:dyDescent="0.3">
      <c r="A5053">
        <v>1065</v>
      </c>
      <c r="B5053">
        <v>5</v>
      </c>
    </row>
    <row r="5054" spans="1:2" x14ac:dyDescent="0.3">
      <c r="A5054">
        <v>1065</v>
      </c>
      <c r="B5054">
        <v>10</v>
      </c>
    </row>
    <row r="5055" spans="1:2" x14ac:dyDescent="0.3">
      <c r="A5055">
        <v>1066</v>
      </c>
      <c r="B5055">
        <v>4</v>
      </c>
    </row>
    <row r="5056" spans="1:2" x14ac:dyDescent="0.3">
      <c r="A5056">
        <v>1066</v>
      </c>
      <c r="B5056">
        <v>6</v>
      </c>
    </row>
    <row r="5057" spans="1:2" x14ac:dyDescent="0.3">
      <c r="A5057">
        <v>1066</v>
      </c>
      <c r="B5057">
        <v>7</v>
      </c>
    </row>
    <row r="5058" spans="1:2" x14ac:dyDescent="0.3">
      <c r="A5058">
        <v>1066</v>
      </c>
      <c r="B5058">
        <v>8</v>
      </c>
    </row>
    <row r="5059" spans="1:2" x14ac:dyDescent="0.3">
      <c r="A5059">
        <v>1067</v>
      </c>
      <c r="B5059">
        <v>2</v>
      </c>
    </row>
    <row r="5060" spans="1:2" x14ac:dyDescent="0.3">
      <c r="A5060">
        <v>1067</v>
      </c>
      <c r="B5060">
        <v>3</v>
      </c>
    </row>
    <row r="5061" spans="1:2" x14ac:dyDescent="0.3">
      <c r="A5061">
        <v>1067</v>
      </c>
      <c r="B5061">
        <v>9</v>
      </c>
    </row>
    <row r="5062" spans="1:2" x14ac:dyDescent="0.3">
      <c r="A5062">
        <v>1068</v>
      </c>
      <c r="B5062">
        <v>1</v>
      </c>
    </row>
    <row r="5063" spans="1:2" x14ac:dyDescent="0.3">
      <c r="A5063">
        <v>1068</v>
      </c>
      <c r="B5063">
        <v>6</v>
      </c>
    </row>
    <row r="5064" spans="1:2" x14ac:dyDescent="0.3">
      <c r="A5064">
        <v>1068</v>
      </c>
      <c r="B5064">
        <v>10</v>
      </c>
    </row>
    <row r="5065" spans="1:2" x14ac:dyDescent="0.3">
      <c r="A5065">
        <v>1069</v>
      </c>
      <c r="B5065">
        <v>3</v>
      </c>
    </row>
    <row r="5066" spans="1:2" x14ac:dyDescent="0.3">
      <c r="A5066">
        <v>1069</v>
      </c>
      <c r="B5066">
        <v>5</v>
      </c>
    </row>
    <row r="5067" spans="1:2" x14ac:dyDescent="0.3">
      <c r="A5067">
        <v>1069</v>
      </c>
      <c r="B5067">
        <v>7</v>
      </c>
    </row>
    <row r="5068" spans="1:2" x14ac:dyDescent="0.3">
      <c r="A5068">
        <v>1069</v>
      </c>
      <c r="B5068">
        <v>9</v>
      </c>
    </row>
    <row r="5069" spans="1:2" x14ac:dyDescent="0.3">
      <c r="A5069">
        <v>1070</v>
      </c>
      <c r="B5069">
        <v>2</v>
      </c>
    </row>
    <row r="5070" spans="1:2" x14ac:dyDescent="0.3">
      <c r="A5070">
        <v>1070</v>
      </c>
      <c r="B5070">
        <v>4</v>
      </c>
    </row>
    <row r="5071" spans="1:2" x14ac:dyDescent="0.3">
      <c r="A5071">
        <v>1070</v>
      </c>
      <c r="B5071">
        <v>6</v>
      </c>
    </row>
    <row r="5072" spans="1:2" x14ac:dyDescent="0.3">
      <c r="A5072">
        <v>1071</v>
      </c>
      <c r="B5072">
        <v>1</v>
      </c>
    </row>
    <row r="5073" spans="1:2" x14ac:dyDescent="0.3">
      <c r="A5073">
        <v>1071</v>
      </c>
      <c r="B5073">
        <v>4</v>
      </c>
    </row>
    <row r="5074" spans="1:2" x14ac:dyDescent="0.3">
      <c r="A5074">
        <v>1071</v>
      </c>
      <c r="B5074">
        <v>5</v>
      </c>
    </row>
    <row r="5075" spans="1:2" x14ac:dyDescent="0.3">
      <c r="A5075">
        <v>1071</v>
      </c>
      <c r="B5075">
        <v>7</v>
      </c>
    </row>
    <row r="5076" spans="1:2" x14ac:dyDescent="0.3">
      <c r="A5076">
        <v>1071</v>
      </c>
      <c r="B5076">
        <v>9</v>
      </c>
    </row>
    <row r="5077" spans="1:2" x14ac:dyDescent="0.3">
      <c r="A5077">
        <v>1072</v>
      </c>
      <c r="B5077">
        <v>2</v>
      </c>
    </row>
    <row r="5078" spans="1:2" x14ac:dyDescent="0.3">
      <c r="A5078">
        <v>1072</v>
      </c>
      <c r="B5078">
        <v>3</v>
      </c>
    </row>
    <row r="5079" spans="1:2" x14ac:dyDescent="0.3">
      <c r="A5079">
        <v>1072</v>
      </c>
      <c r="B5079">
        <v>9</v>
      </c>
    </row>
    <row r="5080" spans="1:2" x14ac:dyDescent="0.3">
      <c r="A5080">
        <v>1072</v>
      </c>
      <c r="B5080">
        <v>10</v>
      </c>
    </row>
    <row r="5081" spans="1:2" x14ac:dyDescent="0.3">
      <c r="A5081">
        <v>1073</v>
      </c>
      <c r="B5081">
        <v>2</v>
      </c>
    </row>
    <row r="5082" spans="1:2" x14ac:dyDescent="0.3">
      <c r="A5082">
        <v>1073</v>
      </c>
      <c r="B5082">
        <v>3</v>
      </c>
    </row>
    <row r="5083" spans="1:2" x14ac:dyDescent="0.3">
      <c r="A5083">
        <v>1073</v>
      </c>
      <c r="B5083">
        <v>7</v>
      </c>
    </row>
    <row r="5084" spans="1:2" x14ac:dyDescent="0.3">
      <c r="A5084">
        <v>1073</v>
      </c>
      <c r="B5084">
        <v>9</v>
      </c>
    </row>
    <row r="5085" spans="1:2" x14ac:dyDescent="0.3">
      <c r="A5085">
        <v>1074</v>
      </c>
      <c r="B5085">
        <v>1</v>
      </c>
    </row>
    <row r="5086" spans="1:2" x14ac:dyDescent="0.3">
      <c r="A5086">
        <v>1074</v>
      </c>
      <c r="B5086">
        <v>3</v>
      </c>
    </row>
    <row r="5087" spans="1:2" x14ac:dyDescent="0.3">
      <c r="A5087">
        <v>1074</v>
      </c>
      <c r="B5087">
        <v>4</v>
      </c>
    </row>
    <row r="5088" spans="1:2" x14ac:dyDescent="0.3">
      <c r="A5088">
        <v>1074</v>
      </c>
      <c r="B5088">
        <v>5</v>
      </c>
    </row>
    <row r="5089" spans="1:2" x14ac:dyDescent="0.3">
      <c r="A5089">
        <v>1074</v>
      </c>
      <c r="B5089">
        <v>8</v>
      </c>
    </row>
    <row r="5090" spans="1:2" x14ac:dyDescent="0.3">
      <c r="A5090">
        <v>1074</v>
      </c>
      <c r="B5090">
        <v>9</v>
      </c>
    </row>
    <row r="5091" spans="1:2" x14ac:dyDescent="0.3">
      <c r="A5091">
        <v>1075</v>
      </c>
      <c r="B5091">
        <v>1</v>
      </c>
    </row>
    <row r="5092" spans="1:2" x14ac:dyDescent="0.3">
      <c r="A5092">
        <v>1075</v>
      </c>
      <c r="B5092">
        <v>4</v>
      </c>
    </row>
    <row r="5093" spans="1:2" x14ac:dyDescent="0.3">
      <c r="A5093">
        <v>1075</v>
      </c>
      <c r="B5093">
        <v>8</v>
      </c>
    </row>
    <row r="5094" spans="1:2" x14ac:dyDescent="0.3">
      <c r="A5094">
        <v>1075</v>
      </c>
      <c r="B5094">
        <v>9</v>
      </c>
    </row>
    <row r="5095" spans="1:2" x14ac:dyDescent="0.3">
      <c r="A5095">
        <v>1076</v>
      </c>
      <c r="B5095">
        <v>1</v>
      </c>
    </row>
    <row r="5096" spans="1:2" x14ac:dyDescent="0.3">
      <c r="A5096">
        <v>1076</v>
      </c>
      <c r="B5096">
        <v>2</v>
      </c>
    </row>
    <row r="5097" spans="1:2" x14ac:dyDescent="0.3">
      <c r="A5097">
        <v>1076</v>
      </c>
      <c r="B5097">
        <v>4</v>
      </c>
    </row>
    <row r="5098" spans="1:2" x14ac:dyDescent="0.3">
      <c r="A5098">
        <v>1076</v>
      </c>
      <c r="B5098">
        <v>6</v>
      </c>
    </row>
    <row r="5099" spans="1:2" x14ac:dyDescent="0.3">
      <c r="A5099">
        <v>1076</v>
      </c>
      <c r="B5099">
        <v>8</v>
      </c>
    </row>
    <row r="5100" spans="1:2" x14ac:dyDescent="0.3">
      <c r="A5100">
        <v>1076</v>
      </c>
      <c r="B5100">
        <v>9</v>
      </c>
    </row>
    <row r="5101" spans="1:2" x14ac:dyDescent="0.3">
      <c r="A5101">
        <v>1077</v>
      </c>
      <c r="B5101">
        <v>7</v>
      </c>
    </row>
    <row r="5102" spans="1:2" x14ac:dyDescent="0.3">
      <c r="A5102">
        <v>1077</v>
      </c>
      <c r="B5102">
        <v>8</v>
      </c>
    </row>
    <row r="5103" spans="1:2" x14ac:dyDescent="0.3">
      <c r="A5103">
        <v>1077</v>
      </c>
      <c r="B5103">
        <v>9</v>
      </c>
    </row>
    <row r="5104" spans="1:2" x14ac:dyDescent="0.3">
      <c r="A5104">
        <v>1078</v>
      </c>
      <c r="B5104">
        <v>3</v>
      </c>
    </row>
    <row r="5105" spans="1:2" x14ac:dyDescent="0.3">
      <c r="A5105">
        <v>1078</v>
      </c>
      <c r="B5105">
        <v>6</v>
      </c>
    </row>
    <row r="5106" spans="1:2" x14ac:dyDescent="0.3">
      <c r="A5106">
        <v>1078</v>
      </c>
      <c r="B5106">
        <v>9</v>
      </c>
    </row>
    <row r="5107" spans="1:2" x14ac:dyDescent="0.3">
      <c r="A5107">
        <v>1078</v>
      </c>
      <c r="B5107">
        <v>10</v>
      </c>
    </row>
    <row r="5108" spans="1:2" x14ac:dyDescent="0.3">
      <c r="A5108">
        <v>1079</v>
      </c>
      <c r="B5108">
        <v>4</v>
      </c>
    </row>
    <row r="5109" spans="1:2" x14ac:dyDescent="0.3">
      <c r="A5109">
        <v>1079</v>
      </c>
      <c r="B5109">
        <v>6</v>
      </c>
    </row>
    <row r="5110" spans="1:2" x14ac:dyDescent="0.3">
      <c r="A5110">
        <v>1079</v>
      </c>
      <c r="B5110">
        <v>7</v>
      </c>
    </row>
    <row r="5111" spans="1:2" x14ac:dyDescent="0.3">
      <c r="A5111">
        <v>1080</v>
      </c>
      <c r="B5111">
        <v>2</v>
      </c>
    </row>
    <row r="5112" spans="1:2" x14ac:dyDescent="0.3">
      <c r="A5112">
        <v>1080</v>
      </c>
      <c r="B5112">
        <v>4</v>
      </c>
    </row>
    <row r="5113" spans="1:2" x14ac:dyDescent="0.3">
      <c r="A5113">
        <v>1080</v>
      </c>
      <c r="B5113">
        <v>5</v>
      </c>
    </row>
    <row r="5114" spans="1:2" x14ac:dyDescent="0.3">
      <c r="A5114">
        <v>1080</v>
      </c>
      <c r="B5114">
        <v>6</v>
      </c>
    </row>
    <row r="5115" spans="1:2" x14ac:dyDescent="0.3">
      <c r="A5115">
        <v>1080</v>
      </c>
      <c r="B5115">
        <v>7</v>
      </c>
    </row>
    <row r="5116" spans="1:2" x14ac:dyDescent="0.3">
      <c r="A5116">
        <v>1081</v>
      </c>
      <c r="B5116">
        <v>1</v>
      </c>
    </row>
    <row r="5117" spans="1:2" x14ac:dyDescent="0.3">
      <c r="A5117">
        <v>1081</v>
      </c>
      <c r="B5117">
        <v>2</v>
      </c>
    </row>
    <row r="5118" spans="1:2" x14ac:dyDescent="0.3">
      <c r="A5118">
        <v>1081</v>
      </c>
      <c r="B5118">
        <v>4</v>
      </c>
    </row>
    <row r="5119" spans="1:2" x14ac:dyDescent="0.3">
      <c r="A5119">
        <v>1081</v>
      </c>
      <c r="B5119">
        <v>6</v>
      </c>
    </row>
    <row r="5120" spans="1:2" x14ac:dyDescent="0.3">
      <c r="A5120">
        <v>1081</v>
      </c>
      <c r="B5120">
        <v>8</v>
      </c>
    </row>
    <row r="5121" spans="1:2" x14ac:dyDescent="0.3">
      <c r="A5121">
        <v>1081</v>
      </c>
      <c r="B5121">
        <v>9</v>
      </c>
    </row>
    <row r="5122" spans="1:2" x14ac:dyDescent="0.3">
      <c r="A5122">
        <v>1082</v>
      </c>
      <c r="B5122">
        <v>2</v>
      </c>
    </row>
    <row r="5123" spans="1:2" x14ac:dyDescent="0.3">
      <c r="A5123">
        <v>1082</v>
      </c>
      <c r="B5123">
        <v>3</v>
      </c>
    </row>
    <row r="5124" spans="1:2" x14ac:dyDescent="0.3">
      <c r="A5124">
        <v>1082</v>
      </c>
      <c r="B5124">
        <v>7</v>
      </c>
    </row>
    <row r="5125" spans="1:2" x14ac:dyDescent="0.3">
      <c r="A5125">
        <v>1082</v>
      </c>
      <c r="B5125">
        <v>9</v>
      </c>
    </row>
    <row r="5126" spans="1:2" x14ac:dyDescent="0.3">
      <c r="A5126">
        <v>1083</v>
      </c>
      <c r="B5126">
        <v>2</v>
      </c>
    </row>
    <row r="5127" spans="1:2" x14ac:dyDescent="0.3">
      <c r="A5127">
        <v>1083</v>
      </c>
      <c r="B5127">
        <v>3</v>
      </c>
    </row>
    <row r="5128" spans="1:2" x14ac:dyDescent="0.3">
      <c r="A5128">
        <v>1083</v>
      </c>
      <c r="B5128">
        <v>5</v>
      </c>
    </row>
    <row r="5129" spans="1:2" x14ac:dyDescent="0.3">
      <c r="A5129">
        <v>1083</v>
      </c>
      <c r="B5129">
        <v>6</v>
      </c>
    </row>
    <row r="5130" spans="1:2" x14ac:dyDescent="0.3">
      <c r="A5130">
        <v>1084</v>
      </c>
      <c r="B5130">
        <v>3</v>
      </c>
    </row>
    <row r="5131" spans="1:2" x14ac:dyDescent="0.3">
      <c r="A5131">
        <v>1084</v>
      </c>
      <c r="B5131">
        <v>4</v>
      </c>
    </row>
    <row r="5132" spans="1:2" x14ac:dyDescent="0.3">
      <c r="A5132">
        <v>1084</v>
      </c>
      <c r="B5132">
        <v>5</v>
      </c>
    </row>
    <row r="5133" spans="1:2" x14ac:dyDescent="0.3">
      <c r="A5133">
        <v>1084</v>
      </c>
      <c r="B5133">
        <v>7</v>
      </c>
    </row>
    <row r="5134" spans="1:2" x14ac:dyDescent="0.3">
      <c r="A5134">
        <v>1084</v>
      </c>
      <c r="B5134">
        <v>9</v>
      </c>
    </row>
    <row r="5135" spans="1:2" x14ac:dyDescent="0.3">
      <c r="A5135">
        <v>1084</v>
      </c>
      <c r="B5135">
        <v>10</v>
      </c>
    </row>
    <row r="5136" spans="1:2" x14ac:dyDescent="0.3">
      <c r="A5136">
        <v>1085</v>
      </c>
      <c r="B5136">
        <v>4</v>
      </c>
    </row>
    <row r="5137" spans="1:2" x14ac:dyDescent="0.3">
      <c r="A5137">
        <v>1085</v>
      </c>
      <c r="B5137">
        <v>7</v>
      </c>
    </row>
    <row r="5138" spans="1:2" x14ac:dyDescent="0.3">
      <c r="A5138">
        <v>1085</v>
      </c>
      <c r="B5138">
        <v>9</v>
      </c>
    </row>
    <row r="5139" spans="1:2" x14ac:dyDescent="0.3">
      <c r="A5139">
        <v>1086</v>
      </c>
      <c r="B5139">
        <v>2</v>
      </c>
    </row>
    <row r="5140" spans="1:2" x14ac:dyDescent="0.3">
      <c r="A5140">
        <v>1086</v>
      </c>
      <c r="B5140">
        <v>4</v>
      </c>
    </row>
    <row r="5141" spans="1:2" x14ac:dyDescent="0.3">
      <c r="A5141">
        <v>1086</v>
      </c>
      <c r="B5141">
        <v>5</v>
      </c>
    </row>
    <row r="5142" spans="1:2" x14ac:dyDescent="0.3">
      <c r="A5142">
        <v>1086</v>
      </c>
      <c r="B5142">
        <v>6</v>
      </c>
    </row>
    <row r="5143" spans="1:2" x14ac:dyDescent="0.3">
      <c r="A5143">
        <v>1086</v>
      </c>
      <c r="B5143">
        <v>8</v>
      </c>
    </row>
    <row r="5144" spans="1:2" x14ac:dyDescent="0.3">
      <c r="A5144">
        <v>1087</v>
      </c>
      <c r="B5144">
        <v>2</v>
      </c>
    </row>
    <row r="5145" spans="1:2" x14ac:dyDescent="0.3">
      <c r="A5145">
        <v>1087</v>
      </c>
      <c r="B5145">
        <v>6</v>
      </c>
    </row>
    <row r="5146" spans="1:2" x14ac:dyDescent="0.3">
      <c r="A5146">
        <v>1087</v>
      </c>
      <c r="B5146">
        <v>10</v>
      </c>
    </row>
    <row r="5147" spans="1:2" x14ac:dyDescent="0.3">
      <c r="A5147">
        <v>1088</v>
      </c>
      <c r="B5147">
        <v>1</v>
      </c>
    </row>
    <row r="5148" spans="1:2" x14ac:dyDescent="0.3">
      <c r="A5148">
        <v>1088</v>
      </c>
      <c r="B5148">
        <v>6</v>
      </c>
    </row>
    <row r="5149" spans="1:2" x14ac:dyDescent="0.3">
      <c r="A5149">
        <v>1088</v>
      </c>
      <c r="B5149">
        <v>7</v>
      </c>
    </row>
    <row r="5150" spans="1:2" x14ac:dyDescent="0.3">
      <c r="A5150">
        <v>1088</v>
      </c>
      <c r="B5150">
        <v>8</v>
      </c>
    </row>
    <row r="5151" spans="1:2" x14ac:dyDescent="0.3">
      <c r="A5151">
        <v>1088</v>
      </c>
      <c r="B5151">
        <v>9</v>
      </c>
    </row>
    <row r="5152" spans="1:2" x14ac:dyDescent="0.3">
      <c r="A5152">
        <v>1089</v>
      </c>
      <c r="B5152">
        <v>2</v>
      </c>
    </row>
    <row r="5153" spans="1:2" x14ac:dyDescent="0.3">
      <c r="A5153">
        <v>1089</v>
      </c>
      <c r="B5153">
        <v>6</v>
      </c>
    </row>
    <row r="5154" spans="1:2" x14ac:dyDescent="0.3">
      <c r="A5154">
        <v>1089</v>
      </c>
      <c r="B5154">
        <v>7</v>
      </c>
    </row>
    <row r="5155" spans="1:2" x14ac:dyDescent="0.3">
      <c r="A5155">
        <v>1089</v>
      </c>
      <c r="B5155">
        <v>8</v>
      </c>
    </row>
    <row r="5156" spans="1:2" x14ac:dyDescent="0.3">
      <c r="A5156">
        <v>1089</v>
      </c>
      <c r="B5156">
        <v>9</v>
      </c>
    </row>
    <row r="5157" spans="1:2" x14ac:dyDescent="0.3">
      <c r="A5157">
        <v>1089</v>
      </c>
      <c r="B5157">
        <v>10</v>
      </c>
    </row>
    <row r="5158" spans="1:2" x14ac:dyDescent="0.3">
      <c r="A5158">
        <v>1090</v>
      </c>
      <c r="B5158">
        <v>2</v>
      </c>
    </row>
    <row r="5159" spans="1:2" x14ac:dyDescent="0.3">
      <c r="A5159">
        <v>1090</v>
      </c>
      <c r="B5159">
        <v>4</v>
      </c>
    </row>
    <row r="5160" spans="1:2" x14ac:dyDescent="0.3">
      <c r="A5160">
        <v>1090</v>
      </c>
      <c r="B5160">
        <v>5</v>
      </c>
    </row>
    <row r="5161" spans="1:2" x14ac:dyDescent="0.3">
      <c r="A5161">
        <v>1090</v>
      </c>
      <c r="B5161">
        <v>8</v>
      </c>
    </row>
    <row r="5162" spans="1:2" x14ac:dyDescent="0.3">
      <c r="A5162">
        <v>1090</v>
      </c>
      <c r="B5162">
        <v>9</v>
      </c>
    </row>
    <row r="5163" spans="1:2" x14ac:dyDescent="0.3">
      <c r="A5163">
        <v>1091</v>
      </c>
      <c r="B5163">
        <v>1</v>
      </c>
    </row>
    <row r="5164" spans="1:2" x14ac:dyDescent="0.3">
      <c r="A5164">
        <v>1091</v>
      </c>
      <c r="B5164">
        <v>3</v>
      </c>
    </row>
    <row r="5165" spans="1:2" x14ac:dyDescent="0.3">
      <c r="A5165">
        <v>1091</v>
      </c>
      <c r="B5165">
        <v>4</v>
      </c>
    </row>
    <row r="5166" spans="1:2" x14ac:dyDescent="0.3">
      <c r="A5166">
        <v>1091</v>
      </c>
      <c r="B5166">
        <v>5</v>
      </c>
    </row>
    <row r="5167" spans="1:2" x14ac:dyDescent="0.3">
      <c r="A5167">
        <v>1091</v>
      </c>
      <c r="B5167">
        <v>6</v>
      </c>
    </row>
    <row r="5168" spans="1:2" x14ac:dyDescent="0.3">
      <c r="A5168">
        <v>1091</v>
      </c>
      <c r="B5168">
        <v>8</v>
      </c>
    </row>
    <row r="5169" spans="1:2" x14ac:dyDescent="0.3">
      <c r="A5169">
        <v>1092</v>
      </c>
      <c r="B5169">
        <v>1</v>
      </c>
    </row>
    <row r="5170" spans="1:2" x14ac:dyDescent="0.3">
      <c r="A5170">
        <v>1092</v>
      </c>
      <c r="B5170">
        <v>3</v>
      </c>
    </row>
    <row r="5171" spans="1:2" x14ac:dyDescent="0.3">
      <c r="A5171">
        <v>1092</v>
      </c>
      <c r="B5171">
        <v>9</v>
      </c>
    </row>
    <row r="5172" spans="1:2" x14ac:dyDescent="0.3">
      <c r="A5172">
        <v>1093</v>
      </c>
      <c r="B5172">
        <v>2</v>
      </c>
    </row>
    <row r="5173" spans="1:2" x14ac:dyDescent="0.3">
      <c r="A5173">
        <v>1093</v>
      </c>
      <c r="B5173">
        <v>4</v>
      </c>
    </row>
    <row r="5174" spans="1:2" x14ac:dyDescent="0.3">
      <c r="A5174">
        <v>1093</v>
      </c>
      <c r="B5174">
        <v>5</v>
      </c>
    </row>
    <row r="5175" spans="1:2" x14ac:dyDescent="0.3">
      <c r="A5175">
        <v>1093</v>
      </c>
      <c r="B5175">
        <v>6</v>
      </c>
    </row>
    <row r="5176" spans="1:2" x14ac:dyDescent="0.3">
      <c r="A5176">
        <v>1093</v>
      </c>
      <c r="B5176">
        <v>8</v>
      </c>
    </row>
    <row r="5177" spans="1:2" x14ac:dyDescent="0.3">
      <c r="A5177">
        <v>1093</v>
      </c>
      <c r="B5177">
        <v>10</v>
      </c>
    </row>
    <row r="5178" spans="1:2" x14ac:dyDescent="0.3">
      <c r="A5178">
        <v>1093</v>
      </c>
      <c r="B5178">
        <v>15</v>
      </c>
    </row>
    <row r="5179" spans="1:2" x14ac:dyDescent="0.3">
      <c r="A5179">
        <v>1093</v>
      </c>
      <c r="B5179">
        <v>17</v>
      </c>
    </row>
    <row r="5180" spans="1:2" x14ac:dyDescent="0.3">
      <c r="A5180">
        <v>1094</v>
      </c>
      <c r="B5180">
        <v>4</v>
      </c>
    </row>
    <row r="5181" spans="1:2" x14ac:dyDescent="0.3">
      <c r="A5181">
        <v>1094</v>
      </c>
      <c r="B5181">
        <v>6</v>
      </c>
    </row>
    <row r="5182" spans="1:2" x14ac:dyDescent="0.3">
      <c r="A5182">
        <v>1094</v>
      </c>
      <c r="B5182">
        <v>9</v>
      </c>
    </row>
    <row r="5183" spans="1:2" x14ac:dyDescent="0.3">
      <c r="A5183">
        <v>1095</v>
      </c>
      <c r="B5183">
        <v>1</v>
      </c>
    </row>
    <row r="5184" spans="1:2" x14ac:dyDescent="0.3">
      <c r="A5184">
        <v>1095</v>
      </c>
      <c r="B5184">
        <v>2</v>
      </c>
    </row>
    <row r="5185" spans="1:2" x14ac:dyDescent="0.3">
      <c r="A5185">
        <v>1095</v>
      </c>
      <c r="B5185">
        <v>8</v>
      </c>
    </row>
    <row r="5186" spans="1:2" x14ac:dyDescent="0.3">
      <c r="A5186">
        <v>1096</v>
      </c>
      <c r="B5186">
        <v>2</v>
      </c>
    </row>
    <row r="5187" spans="1:2" x14ac:dyDescent="0.3">
      <c r="A5187">
        <v>1096</v>
      </c>
      <c r="B5187">
        <v>3</v>
      </c>
    </row>
    <row r="5188" spans="1:2" x14ac:dyDescent="0.3">
      <c r="A5188">
        <v>1096</v>
      </c>
      <c r="B5188">
        <v>5</v>
      </c>
    </row>
    <row r="5189" spans="1:2" x14ac:dyDescent="0.3">
      <c r="A5189">
        <v>1096</v>
      </c>
      <c r="B5189">
        <v>6</v>
      </c>
    </row>
    <row r="5190" spans="1:2" x14ac:dyDescent="0.3">
      <c r="A5190">
        <v>1096</v>
      </c>
      <c r="B5190">
        <v>7</v>
      </c>
    </row>
    <row r="5191" spans="1:2" x14ac:dyDescent="0.3">
      <c r="A5191">
        <v>1096</v>
      </c>
      <c r="B5191">
        <v>9</v>
      </c>
    </row>
    <row r="5192" spans="1:2" x14ac:dyDescent="0.3">
      <c r="A5192">
        <v>1096</v>
      </c>
      <c r="B5192">
        <v>12</v>
      </c>
    </row>
    <row r="5193" spans="1:2" x14ac:dyDescent="0.3">
      <c r="A5193">
        <v>1096</v>
      </c>
      <c r="B5193">
        <v>13</v>
      </c>
    </row>
    <row r="5194" spans="1:2" x14ac:dyDescent="0.3">
      <c r="A5194">
        <v>1096</v>
      </c>
      <c r="B5194">
        <v>14</v>
      </c>
    </row>
    <row r="5195" spans="1:2" x14ac:dyDescent="0.3">
      <c r="A5195">
        <v>1096</v>
      </c>
      <c r="B5195">
        <v>15</v>
      </c>
    </row>
    <row r="5196" spans="1:2" x14ac:dyDescent="0.3">
      <c r="A5196">
        <v>1097</v>
      </c>
      <c r="B5196">
        <v>1</v>
      </c>
    </row>
    <row r="5197" spans="1:2" x14ac:dyDescent="0.3">
      <c r="A5197">
        <v>1097</v>
      </c>
      <c r="B5197">
        <v>7</v>
      </c>
    </row>
    <row r="5198" spans="1:2" x14ac:dyDescent="0.3">
      <c r="A5198">
        <v>1097</v>
      </c>
      <c r="B5198">
        <v>8</v>
      </c>
    </row>
    <row r="5199" spans="1:2" x14ac:dyDescent="0.3">
      <c r="A5199">
        <v>1098</v>
      </c>
      <c r="B5199">
        <v>2</v>
      </c>
    </row>
    <row r="5200" spans="1:2" x14ac:dyDescent="0.3">
      <c r="A5200">
        <v>1098</v>
      </c>
      <c r="B5200">
        <v>3</v>
      </c>
    </row>
    <row r="5201" spans="1:2" x14ac:dyDescent="0.3">
      <c r="A5201">
        <v>1098</v>
      </c>
      <c r="B5201">
        <v>6</v>
      </c>
    </row>
    <row r="5202" spans="1:2" x14ac:dyDescent="0.3">
      <c r="A5202">
        <v>1098</v>
      </c>
      <c r="B5202">
        <v>7</v>
      </c>
    </row>
    <row r="5203" spans="1:2" x14ac:dyDescent="0.3">
      <c r="A5203">
        <v>1099</v>
      </c>
      <c r="B5203">
        <v>1</v>
      </c>
    </row>
    <row r="5204" spans="1:2" x14ac:dyDescent="0.3">
      <c r="A5204">
        <v>1099</v>
      </c>
      <c r="B5204">
        <v>4</v>
      </c>
    </row>
    <row r="5205" spans="1:2" x14ac:dyDescent="0.3">
      <c r="A5205">
        <v>1099</v>
      </c>
      <c r="B5205">
        <v>7</v>
      </c>
    </row>
    <row r="5206" spans="1:2" x14ac:dyDescent="0.3">
      <c r="A5206">
        <v>1099</v>
      </c>
      <c r="B5206">
        <v>9</v>
      </c>
    </row>
    <row r="5207" spans="1:2" x14ac:dyDescent="0.3">
      <c r="A5207">
        <v>1099</v>
      </c>
      <c r="B5207">
        <v>10</v>
      </c>
    </row>
    <row r="5208" spans="1:2" x14ac:dyDescent="0.3">
      <c r="A5208">
        <v>1100</v>
      </c>
      <c r="B5208">
        <v>7</v>
      </c>
    </row>
    <row r="5209" spans="1:2" x14ac:dyDescent="0.3">
      <c r="A5209">
        <v>1100</v>
      </c>
      <c r="B5209">
        <v>8</v>
      </c>
    </row>
    <row r="5210" spans="1:2" x14ac:dyDescent="0.3">
      <c r="A5210">
        <v>1100</v>
      </c>
      <c r="B5210">
        <v>10</v>
      </c>
    </row>
    <row r="5211" spans="1:2" x14ac:dyDescent="0.3">
      <c r="A5211">
        <v>1101</v>
      </c>
      <c r="B5211">
        <v>1</v>
      </c>
    </row>
    <row r="5212" spans="1:2" x14ac:dyDescent="0.3">
      <c r="A5212">
        <v>1101</v>
      </c>
      <c r="B5212">
        <v>3</v>
      </c>
    </row>
    <row r="5213" spans="1:2" x14ac:dyDescent="0.3">
      <c r="A5213">
        <v>1101</v>
      </c>
      <c r="B5213">
        <v>5</v>
      </c>
    </row>
    <row r="5214" spans="1:2" x14ac:dyDescent="0.3">
      <c r="A5214">
        <v>1101</v>
      </c>
      <c r="B5214">
        <v>6</v>
      </c>
    </row>
    <row r="5215" spans="1:2" x14ac:dyDescent="0.3">
      <c r="A5215">
        <v>1101</v>
      </c>
      <c r="B5215">
        <v>9</v>
      </c>
    </row>
    <row r="5216" spans="1:2" x14ac:dyDescent="0.3">
      <c r="A5216">
        <v>1102</v>
      </c>
      <c r="B5216">
        <v>2</v>
      </c>
    </row>
    <row r="5217" spans="1:2" x14ac:dyDescent="0.3">
      <c r="A5217">
        <v>1102</v>
      </c>
      <c r="B5217">
        <v>3</v>
      </c>
    </row>
    <row r="5218" spans="1:2" x14ac:dyDescent="0.3">
      <c r="A5218">
        <v>1102</v>
      </c>
      <c r="B5218">
        <v>4</v>
      </c>
    </row>
    <row r="5219" spans="1:2" x14ac:dyDescent="0.3">
      <c r="A5219">
        <v>1102</v>
      </c>
      <c r="B5219">
        <v>5</v>
      </c>
    </row>
    <row r="5220" spans="1:2" x14ac:dyDescent="0.3">
      <c r="A5220">
        <v>1102</v>
      </c>
      <c r="B5220">
        <v>8</v>
      </c>
    </row>
    <row r="5221" spans="1:2" x14ac:dyDescent="0.3">
      <c r="A5221">
        <v>1103</v>
      </c>
      <c r="B5221">
        <v>2</v>
      </c>
    </row>
    <row r="5222" spans="1:2" x14ac:dyDescent="0.3">
      <c r="A5222">
        <v>1103</v>
      </c>
      <c r="B5222">
        <v>3</v>
      </c>
    </row>
    <row r="5223" spans="1:2" x14ac:dyDescent="0.3">
      <c r="A5223">
        <v>1103</v>
      </c>
      <c r="B5223">
        <v>4</v>
      </c>
    </row>
    <row r="5224" spans="1:2" x14ac:dyDescent="0.3">
      <c r="A5224">
        <v>1103</v>
      </c>
      <c r="B5224">
        <v>6</v>
      </c>
    </row>
    <row r="5225" spans="1:2" x14ac:dyDescent="0.3">
      <c r="A5225">
        <v>1103</v>
      </c>
      <c r="B5225">
        <v>7</v>
      </c>
    </row>
    <row r="5226" spans="1:2" x14ac:dyDescent="0.3">
      <c r="A5226">
        <v>1103</v>
      </c>
      <c r="B5226">
        <v>9</v>
      </c>
    </row>
    <row r="5227" spans="1:2" x14ac:dyDescent="0.3">
      <c r="A5227">
        <v>1104</v>
      </c>
      <c r="B5227">
        <v>2</v>
      </c>
    </row>
    <row r="5228" spans="1:2" x14ac:dyDescent="0.3">
      <c r="A5228">
        <v>1104</v>
      </c>
      <c r="B5228">
        <v>3</v>
      </c>
    </row>
    <row r="5229" spans="1:2" x14ac:dyDescent="0.3">
      <c r="A5229">
        <v>1104</v>
      </c>
      <c r="B5229">
        <v>5</v>
      </c>
    </row>
    <row r="5230" spans="1:2" x14ac:dyDescent="0.3">
      <c r="A5230">
        <v>1104</v>
      </c>
      <c r="B5230">
        <v>7</v>
      </c>
    </row>
    <row r="5231" spans="1:2" x14ac:dyDescent="0.3">
      <c r="A5231">
        <v>1104</v>
      </c>
      <c r="B5231">
        <v>8</v>
      </c>
    </row>
    <row r="5232" spans="1:2" x14ac:dyDescent="0.3">
      <c r="A5232">
        <v>1104</v>
      </c>
      <c r="B5232">
        <v>10</v>
      </c>
    </row>
    <row r="5233" spans="1:2" x14ac:dyDescent="0.3">
      <c r="A5233">
        <v>1105</v>
      </c>
      <c r="B5233">
        <v>1</v>
      </c>
    </row>
    <row r="5234" spans="1:2" x14ac:dyDescent="0.3">
      <c r="A5234">
        <v>1105</v>
      </c>
      <c r="B5234">
        <v>2</v>
      </c>
    </row>
    <row r="5235" spans="1:2" x14ac:dyDescent="0.3">
      <c r="A5235">
        <v>1105</v>
      </c>
      <c r="B5235">
        <v>4</v>
      </c>
    </row>
    <row r="5236" spans="1:2" x14ac:dyDescent="0.3">
      <c r="A5236">
        <v>1106</v>
      </c>
      <c r="B5236">
        <v>1</v>
      </c>
    </row>
    <row r="5237" spans="1:2" x14ac:dyDescent="0.3">
      <c r="A5237">
        <v>1106</v>
      </c>
      <c r="B5237">
        <v>2</v>
      </c>
    </row>
    <row r="5238" spans="1:2" x14ac:dyDescent="0.3">
      <c r="A5238">
        <v>1106</v>
      </c>
      <c r="B5238">
        <v>8</v>
      </c>
    </row>
    <row r="5239" spans="1:2" x14ac:dyDescent="0.3">
      <c r="A5239">
        <v>1106</v>
      </c>
      <c r="B5239">
        <v>9</v>
      </c>
    </row>
    <row r="5240" spans="1:2" x14ac:dyDescent="0.3">
      <c r="A5240">
        <v>1106</v>
      </c>
      <c r="B5240">
        <v>10</v>
      </c>
    </row>
    <row r="5241" spans="1:2" x14ac:dyDescent="0.3">
      <c r="A5241">
        <v>1107</v>
      </c>
      <c r="B5241">
        <v>2</v>
      </c>
    </row>
    <row r="5242" spans="1:2" x14ac:dyDescent="0.3">
      <c r="A5242">
        <v>1107</v>
      </c>
      <c r="B5242">
        <v>3</v>
      </c>
    </row>
    <row r="5243" spans="1:2" x14ac:dyDescent="0.3">
      <c r="A5243">
        <v>1107</v>
      </c>
      <c r="B5243">
        <v>5</v>
      </c>
    </row>
    <row r="5244" spans="1:2" x14ac:dyDescent="0.3">
      <c r="A5244">
        <v>1107</v>
      </c>
      <c r="B5244">
        <v>8</v>
      </c>
    </row>
    <row r="5245" spans="1:2" x14ac:dyDescent="0.3">
      <c r="A5245">
        <v>1107</v>
      </c>
      <c r="B5245">
        <v>9</v>
      </c>
    </row>
    <row r="5246" spans="1:2" x14ac:dyDescent="0.3">
      <c r="A5246">
        <v>1107</v>
      </c>
      <c r="B5246">
        <v>10</v>
      </c>
    </row>
    <row r="5247" spans="1:2" x14ac:dyDescent="0.3">
      <c r="A5247">
        <v>1108</v>
      </c>
      <c r="B5247">
        <v>2</v>
      </c>
    </row>
    <row r="5248" spans="1:2" x14ac:dyDescent="0.3">
      <c r="A5248">
        <v>1108</v>
      </c>
      <c r="B5248">
        <v>3</v>
      </c>
    </row>
    <row r="5249" spans="1:2" x14ac:dyDescent="0.3">
      <c r="A5249">
        <v>1108</v>
      </c>
      <c r="B5249">
        <v>4</v>
      </c>
    </row>
    <row r="5250" spans="1:2" x14ac:dyDescent="0.3">
      <c r="A5250">
        <v>1108</v>
      </c>
      <c r="B5250">
        <v>5</v>
      </c>
    </row>
    <row r="5251" spans="1:2" x14ac:dyDescent="0.3">
      <c r="A5251">
        <v>1108</v>
      </c>
      <c r="B5251">
        <v>6</v>
      </c>
    </row>
    <row r="5252" spans="1:2" x14ac:dyDescent="0.3">
      <c r="A5252">
        <v>1109</v>
      </c>
      <c r="B5252">
        <v>1</v>
      </c>
    </row>
    <row r="5253" spans="1:2" x14ac:dyDescent="0.3">
      <c r="A5253">
        <v>1109</v>
      </c>
      <c r="B5253">
        <v>5</v>
      </c>
    </row>
    <row r="5254" spans="1:2" x14ac:dyDescent="0.3">
      <c r="A5254">
        <v>1109</v>
      </c>
      <c r="B5254">
        <v>6</v>
      </c>
    </row>
    <row r="5255" spans="1:2" x14ac:dyDescent="0.3">
      <c r="A5255">
        <v>1109</v>
      </c>
      <c r="B5255">
        <v>8</v>
      </c>
    </row>
    <row r="5256" spans="1:2" x14ac:dyDescent="0.3">
      <c r="A5256">
        <v>1109</v>
      </c>
      <c r="B5256">
        <v>10</v>
      </c>
    </row>
    <row r="5257" spans="1:2" x14ac:dyDescent="0.3">
      <c r="A5257">
        <v>1110</v>
      </c>
      <c r="B5257">
        <v>5</v>
      </c>
    </row>
    <row r="5258" spans="1:2" x14ac:dyDescent="0.3">
      <c r="A5258">
        <v>1110</v>
      </c>
      <c r="B5258">
        <v>7</v>
      </c>
    </row>
    <row r="5259" spans="1:2" x14ac:dyDescent="0.3">
      <c r="A5259">
        <v>1110</v>
      </c>
      <c r="B5259">
        <v>10</v>
      </c>
    </row>
    <row r="5260" spans="1:2" x14ac:dyDescent="0.3">
      <c r="A5260">
        <v>1111</v>
      </c>
      <c r="B5260">
        <v>3</v>
      </c>
    </row>
    <row r="5261" spans="1:2" x14ac:dyDescent="0.3">
      <c r="A5261">
        <v>1111</v>
      </c>
      <c r="B5261">
        <v>4</v>
      </c>
    </row>
    <row r="5262" spans="1:2" x14ac:dyDescent="0.3">
      <c r="A5262">
        <v>1111</v>
      </c>
      <c r="B5262">
        <v>8</v>
      </c>
    </row>
    <row r="5263" spans="1:2" x14ac:dyDescent="0.3">
      <c r="A5263">
        <v>1112</v>
      </c>
      <c r="B5263">
        <v>4</v>
      </c>
    </row>
    <row r="5264" spans="1:2" x14ac:dyDescent="0.3">
      <c r="A5264">
        <v>1112</v>
      </c>
      <c r="B5264">
        <v>6</v>
      </c>
    </row>
    <row r="5265" spans="1:2" x14ac:dyDescent="0.3">
      <c r="A5265">
        <v>1112</v>
      </c>
      <c r="B5265">
        <v>7</v>
      </c>
    </row>
    <row r="5266" spans="1:2" x14ac:dyDescent="0.3">
      <c r="A5266">
        <v>1112</v>
      </c>
      <c r="B5266">
        <v>9</v>
      </c>
    </row>
    <row r="5267" spans="1:2" x14ac:dyDescent="0.3">
      <c r="A5267">
        <v>1113</v>
      </c>
      <c r="B5267">
        <v>1</v>
      </c>
    </row>
    <row r="5268" spans="1:2" x14ac:dyDescent="0.3">
      <c r="A5268">
        <v>1113</v>
      </c>
      <c r="B5268">
        <v>2</v>
      </c>
    </row>
    <row r="5269" spans="1:2" x14ac:dyDescent="0.3">
      <c r="A5269">
        <v>1113</v>
      </c>
      <c r="B5269">
        <v>10</v>
      </c>
    </row>
    <row r="5270" spans="1:2" x14ac:dyDescent="0.3">
      <c r="A5270">
        <v>1114</v>
      </c>
      <c r="B5270">
        <v>2</v>
      </c>
    </row>
    <row r="5271" spans="1:2" x14ac:dyDescent="0.3">
      <c r="A5271">
        <v>1114</v>
      </c>
      <c r="B5271">
        <v>4</v>
      </c>
    </row>
    <row r="5272" spans="1:2" x14ac:dyDescent="0.3">
      <c r="A5272">
        <v>1114</v>
      </c>
      <c r="B5272">
        <v>5</v>
      </c>
    </row>
    <row r="5273" spans="1:2" x14ac:dyDescent="0.3">
      <c r="A5273">
        <v>1115</v>
      </c>
      <c r="B5273">
        <v>7</v>
      </c>
    </row>
    <row r="5274" spans="1:2" x14ac:dyDescent="0.3">
      <c r="A5274">
        <v>1115</v>
      </c>
      <c r="B5274">
        <v>8</v>
      </c>
    </row>
    <row r="5275" spans="1:2" x14ac:dyDescent="0.3">
      <c r="A5275">
        <v>1115</v>
      </c>
      <c r="B5275">
        <v>10</v>
      </c>
    </row>
    <row r="5276" spans="1:2" x14ac:dyDescent="0.3">
      <c r="A5276">
        <v>1115</v>
      </c>
      <c r="B5276">
        <v>13</v>
      </c>
    </row>
    <row r="5277" spans="1:2" x14ac:dyDescent="0.3">
      <c r="A5277">
        <v>1115</v>
      </c>
      <c r="B5277">
        <v>15</v>
      </c>
    </row>
    <row r="5278" spans="1:2" x14ac:dyDescent="0.3">
      <c r="A5278">
        <v>1115</v>
      </c>
      <c r="B5278">
        <v>17</v>
      </c>
    </row>
    <row r="5279" spans="1:2" x14ac:dyDescent="0.3">
      <c r="A5279">
        <v>1116</v>
      </c>
      <c r="B5279">
        <v>4</v>
      </c>
    </row>
    <row r="5280" spans="1:2" x14ac:dyDescent="0.3">
      <c r="A5280">
        <v>1116</v>
      </c>
      <c r="B5280">
        <v>8</v>
      </c>
    </row>
    <row r="5281" spans="1:2" x14ac:dyDescent="0.3">
      <c r="A5281">
        <v>1116</v>
      </c>
      <c r="B5281">
        <v>10</v>
      </c>
    </row>
    <row r="5282" spans="1:2" x14ac:dyDescent="0.3">
      <c r="A5282">
        <v>1117</v>
      </c>
      <c r="B5282">
        <v>2</v>
      </c>
    </row>
    <row r="5283" spans="1:2" x14ac:dyDescent="0.3">
      <c r="A5283">
        <v>1117</v>
      </c>
      <c r="B5283">
        <v>5</v>
      </c>
    </row>
    <row r="5284" spans="1:2" x14ac:dyDescent="0.3">
      <c r="A5284">
        <v>1117</v>
      </c>
      <c r="B5284">
        <v>7</v>
      </c>
    </row>
    <row r="5285" spans="1:2" x14ac:dyDescent="0.3">
      <c r="A5285">
        <v>1117</v>
      </c>
      <c r="B5285">
        <v>9</v>
      </c>
    </row>
    <row r="5286" spans="1:2" x14ac:dyDescent="0.3">
      <c r="A5286">
        <v>1118</v>
      </c>
      <c r="B5286">
        <v>5</v>
      </c>
    </row>
    <row r="5287" spans="1:2" x14ac:dyDescent="0.3">
      <c r="A5287">
        <v>1118</v>
      </c>
      <c r="B5287">
        <v>7</v>
      </c>
    </row>
    <row r="5288" spans="1:2" x14ac:dyDescent="0.3">
      <c r="A5288">
        <v>1118</v>
      </c>
      <c r="B5288">
        <v>8</v>
      </c>
    </row>
    <row r="5289" spans="1:2" x14ac:dyDescent="0.3">
      <c r="A5289">
        <v>1118</v>
      </c>
      <c r="B5289">
        <v>9</v>
      </c>
    </row>
    <row r="5290" spans="1:2" x14ac:dyDescent="0.3">
      <c r="A5290">
        <v>1119</v>
      </c>
      <c r="B5290">
        <v>2</v>
      </c>
    </row>
    <row r="5291" spans="1:2" x14ac:dyDescent="0.3">
      <c r="A5291">
        <v>1119</v>
      </c>
      <c r="B5291">
        <v>4</v>
      </c>
    </row>
    <row r="5292" spans="1:2" x14ac:dyDescent="0.3">
      <c r="A5292">
        <v>1119</v>
      </c>
      <c r="B5292">
        <v>6</v>
      </c>
    </row>
    <row r="5293" spans="1:2" x14ac:dyDescent="0.3">
      <c r="A5293">
        <v>1119</v>
      </c>
      <c r="B5293">
        <v>7</v>
      </c>
    </row>
    <row r="5294" spans="1:2" x14ac:dyDescent="0.3">
      <c r="A5294">
        <v>1119</v>
      </c>
      <c r="B5294">
        <v>8</v>
      </c>
    </row>
    <row r="5295" spans="1:2" x14ac:dyDescent="0.3">
      <c r="A5295">
        <v>1119</v>
      </c>
      <c r="B5295">
        <v>10</v>
      </c>
    </row>
    <row r="5296" spans="1:2" x14ac:dyDescent="0.3">
      <c r="A5296">
        <v>1120</v>
      </c>
      <c r="B5296">
        <v>3</v>
      </c>
    </row>
    <row r="5297" spans="1:2" x14ac:dyDescent="0.3">
      <c r="A5297">
        <v>1120</v>
      </c>
      <c r="B5297">
        <v>4</v>
      </c>
    </row>
    <row r="5298" spans="1:2" x14ac:dyDescent="0.3">
      <c r="A5298">
        <v>1120</v>
      </c>
      <c r="B5298">
        <v>5</v>
      </c>
    </row>
    <row r="5299" spans="1:2" x14ac:dyDescent="0.3">
      <c r="A5299">
        <v>1120</v>
      </c>
      <c r="B5299">
        <v>9</v>
      </c>
    </row>
    <row r="5300" spans="1:2" x14ac:dyDescent="0.3">
      <c r="A5300">
        <v>1120</v>
      </c>
      <c r="B5300">
        <v>10</v>
      </c>
    </row>
    <row r="5301" spans="1:2" x14ac:dyDescent="0.3">
      <c r="A5301">
        <v>1121</v>
      </c>
      <c r="B5301">
        <v>1</v>
      </c>
    </row>
    <row r="5302" spans="1:2" x14ac:dyDescent="0.3">
      <c r="A5302">
        <v>1121</v>
      </c>
      <c r="B5302">
        <v>6</v>
      </c>
    </row>
    <row r="5303" spans="1:2" x14ac:dyDescent="0.3">
      <c r="A5303">
        <v>1121</v>
      </c>
      <c r="B5303">
        <v>8</v>
      </c>
    </row>
    <row r="5304" spans="1:2" x14ac:dyDescent="0.3">
      <c r="A5304">
        <v>1122</v>
      </c>
      <c r="B5304">
        <v>3</v>
      </c>
    </row>
    <row r="5305" spans="1:2" x14ac:dyDescent="0.3">
      <c r="A5305">
        <v>1122</v>
      </c>
      <c r="B5305">
        <v>4</v>
      </c>
    </row>
    <row r="5306" spans="1:2" x14ac:dyDescent="0.3">
      <c r="A5306">
        <v>1122</v>
      </c>
      <c r="B5306">
        <v>5</v>
      </c>
    </row>
    <row r="5307" spans="1:2" x14ac:dyDescent="0.3">
      <c r="A5307">
        <v>1122</v>
      </c>
      <c r="B5307">
        <v>6</v>
      </c>
    </row>
    <row r="5308" spans="1:2" x14ac:dyDescent="0.3">
      <c r="A5308">
        <v>1122</v>
      </c>
      <c r="B5308">
        <v>9</v>
      </c>
    </row>
    <row r="5309" spans="1:2" x14ac:dyDescent="0.3">
      <c r="A5309">
        <v>1122</v>
      </c>
      <c r="B5309">
        <v>10</v>
      </c>
    </row>
    <row r="5310" spans="1:2" x14ac:dyDescent="0.3">
      <c r="A5310">
        <v>1123</v>
      </c>
      <c r="B5310">
        <v>1</v>
      </c>
    </row>
    <row r="5311" spans="1:2" x14ac:dyDescent="0.3">
      <c r="A5311">
        <v>1123</v>
      </c>
      <c r="B5311">
        <v>3</v>
      </c>
    </row>
    <row r="5312" spans="1:2" x14ac:dyDescent="0.3">
      <c r="A5312">
        <v>1123</v>
      </c>
      <c r="B5312">
        <v>7</v>
      </c>
    </row>
    <row r="5313" spans="1:2" x14ac:dyDescent="0.3">
      <c r="A5313">
        <v>1123</v>
      </c>
      <c r="B5313">
        <v>8</v>
      </c>
    </row>
    <row r="5314" spans="1:2" x14ac:dyDescent="0.3">
      <c r="A5314">
        <v>1124</v>
      </c>
      <c r="B5314">
        <v>3</v>
      </c>
    </row>
    <row r="5315" spans="1:2" x14ac:dyDescent="0.3">
      <c r="A5315">
        <v>1124</v>
      </c>
      <c r="B5315">
        <v>4</v>
      </c>
    </row>
    <row r="5316" spans="1:2" x14ac:dyDescent="0.3">
      <c r="A5316">
        <v>1124</v>
      </c>
      <c r="B5316">
        <v>8</v>
      </c>
    </row>
    <row r="5317" spans="1:2" x14ac:dyDescent="0.3">
      <c r="A5317">
        <v>1124</v>
      </c>
      <c r="B5317">
        <v>9</v>
      </c>
    </row>
    <row r="5318" spans="1:2" x14ac:dyDescent="0.3">
      <c r="A5318">
        <v>1124</v>
      </c>
      <c r="B5318">
        <v>10</v>
      </c>
    </row>
    <row r="5319" spans="1:2" x14ac:dyDescent="0.3">
      <c r="A5319">
        <v>1125</v>
      </c>
      <c r="B5319">
        <v>1</v>
      </c>
    </row>
    <row r="5320" spans="1:2" x14ac:dyDescent="0.3">
      <c r="A5320">
        <v>1125</v>
      </c>
      <c r="B5320">
        <v>7</v>
      </c>
    </row>
    <row r="5321" spans="1:2" x14ac:dyDescent="0.3">
      <c r="A5321">
        <v>1125</v>
      </c>
      <c r="B5321">
        <v>9</v>
      </c>
    </row>
    <row r="5322" spans="1:2" x14ac:dyDescent="0.3">
      <c r="A5322">
        <v>1126</v>
      </c>
      <c r="B5322">
        <v>1</v>
      </c>
    </row>
    <row r="5323" spans="1:2" x14ac:dyDescent="0.3">
      <c r="A5323">
        <v>1126</v>
      </c>
      <c r="B5323">
        <v>4</v>
      </c>
    </row>
    <row r="5324" spans="1:2" x14ac:dyDescent="0.3">
      <c r="A5324">
        <v>1126</v>
      </c>
      <c r="B5324">
        <v>5</v>
      </c>
    </row>
    <row r="5325" spans="1:2" x14ac:dyDescent="0.3">
      <c r="A5325">
        <v>1126</v>
      </c>
      <c r="B5325">
        <v>7</v>
      </c>
    </row>
    <row r="5326" spans="1:2" x14ac:dyDescent="0.3">
      <c r="A5326">
        <v>1127</v>
      </c>
      <c r="B5326">
        <v>3</v>
      </c>
    </row>
    <row r="5327" spans="1:2" x14ac:dyDescent="0.3">
      <c r="A5327">
        <v>1127</v>
      </c>
      <c r="B5327">
        <v>5</v>
      </c>
    </row>
    <row r="5328" spans="1:2" x14ac:dyDescent="0.3">
      <c r="A5328">
        <v>1127</v>
      </c>
      <c r="B5328">
        <v>6</v>
      </c>
    </row>
    <row r="5329" spans="1:2" x14ac:dyDescent="0.3">
      <c r="A5329">
        <v>1127</v>
      </c>
      <c r="B5329">
        <v>8</v>
      </c>
    </row>
    <row r="5330" spans="1:2" x14ac:dyDescent="0.3">
      <c r="A5330">
        <v>1127</v>
      </c>
      <c r="B5330">
        <v>9</v>
      </c>
    </row>
    <row r="5331" spans="1:2" x14ac:dyDescent="0.3">
      <c r="A5331">
        <v>1128</v>
      </c>
      <c r="B5331">
        <v>1</v>
      </c>
    </row>
    <row r="5332" spans="1:2" x14ac:dyDescent="0.3">
      <c r="A5332">
        <v>1128</v>
      </c>
      <c r="B5332">
        <v>3</v>
      </c>
    </row>
    <row r="5333" spans="1:2" x14ac:dyDescent="0.3">
      <c r="A5333">
        <v>1128</v>
      </c>
      <c r="B5333">
        <v>4</v>
      </c>
    </row>
    <row r="5334" spans="1:2" x14ac:dyDescent="0.3">
      <c r="A5334">
        <v>1128</v>
      </c>
      <c r="B5334">
        <v>5</v>
      </c>
    </row>
    <row r="5335" spans="1:2" x14ac:dyDescent="0.3">
      <c r="A5335">
        <v>1128</v>
      </c>
      <c r="B5335">
        <v>8</v>
      </c>
    </row>
    <row r="5336" spans="1:2" x14ac:dyDescent="0.3">
      <c r="A5336">
        <v>1128</v>
      </c>
      <c r="B5336">
        <v>9</v>
      </c>
    </row>
    <row r="5337" spans="1:2" x14ac:dyDescent="0.3">
      <c r="A5337">
        <v>1129</v>
      </c>
      <c r="B5337">
        <v>1</v>
      </c>
    </row>
    <row r="5338" spans="1:2" x14ac:dyDescent="0.3">
      <c r="A5338">
        <v>1129</v>
      </c>
      <c r="B5338">
        <v>6</v>
      </c>
    </row>
    <row r="5339" spans="1:2" x14ac:dyDescent="0.3">
      <c r="A5339">
        <v>1129</v>
      </c>
      <c r="B5339">
        <v>7</v>
      </c>
    </row>
    <row r="5340" spans="1:2" x14ac:dyDescent="0.3">
      <c r="A5340">
        <v>1129</v>
      </c>
      <c r="B5340">
        <v>8</v>
      </c>
    </row>
    <row r="5341" spans="1:2" x14ac:dyDescent="0.3">
      <c r="A5341">
        <v>1130</v>
      </c>
      <c r="B5341">
        <v>1</v>
      </c>
    </row>
    <row r="5342" spans="1:2" x14ac:dyDescent="0.3">
      <c r="A5342">
        <v>1130</v>
      </c>
      <c r="B5342">
        <v>5</v>
      </c>
    </row>
    <row r="5343" spans="1:2" x14ac:dyDescent="0.3">
      <c r="A5343">
        <v>1130</v>
      </c>
      <c r="B5343">
        <v>7</v>
      </c>
    </row>
    <row r="5344" spans="1:2" x14ac:dyDescent="0.3">
      <c r="A5344">
        <v>1130</v>
      </c>
      <c r="B5344">
        <v>8</v>
      </c>
    </row>
    <row r="5345" spans="1:2" x14ac:dyDescent="0.3">
      <c r="A5345">
        <v>1130</v>
      </c>
      <c r="B5345">
        <v>9</v>
      </c>
    </row>
    <row r="5346" spans="1:2" x14ac:dyDescent="0.3">
      <c r="A5346">
        <v>1130</v>
      </c>
      <c r="B5346">
        <v>10</v>
      </c>
    </row>
    <row r="5347" spans="1:2" x14ac:dyDescent="0.3">
      <c r="A5347">
        <v>1131</v>
      </c>
      <c r="B5347">
        <v>1</v>
      </c>
    </row>
    <row r="5348" spans="1:2" x14ac:dyDescent="0.3">
      <c r="A5348">
        <v>1131</v>
      </c>
      <c r="B5348">
        <v>3</v>
      </c>
    </row>
    <row r="5349" spans="1:2" x14ac:dyDescent="0.3">
      <c r="A5349">
        <v>1131</v>
      </c>
      <c r="B5349">
        <v>6</v>
      </c>
    </row>
    <row r="5350" spans="1:2" x14ac:dyDescent="0.3">
      <c r="A5350">
        <v>1131</v>
      </c>
      <c r="B5350">
        <v>7</v>
      </c>
    </row>
    <row r="5351" spans="1:2" x14ac:dyDescent="0.3">
      <c r="A5351">
        <v>1131</v>
      </c>
      <c r="B5351">
        <v>8</v>
      </c>
    </row>
    <row r="5352" spans="1:2" x14ac:dyDescent="0.3">
      <c r="A5352">
        <v>1131</v>
      </c>
      <c r="B5352">
        <v>9</v>
      </c>
    </row>
    <row r="5353" spans="1:2" x14ac:dyDescent="0.3">
      <c r="A5353">
        <v>1131</v>
      </c>
      <c r="B5353">
        <v>15</v>
      </c>
    </row>
    <row r="5354" spans="1:2" x14ac:dyDescent="0.3">
      <c r="A5354">
        <v>1132</v>
      </c>
      <c r="B5354">
        <v>1</v>
      </c>
    </row>
    <row r="5355" spans="1:2" x14ac:dyDescent="0.3">
      <c r="A5355">
        <v>1132</v>
      </c>
      <c r="B5355">
        <v>2</v>
      </c>
    </row>
    <row r="5356" spans="1:2" x14ac:dyDescent="0.3">
      <c r="A5356">
        <v>1132</v>
      </c>
      <c r="B5356">
        <v>4</v>
      </c>
    </row>
    <row r="5357" spans="1:2" x14ac:dyDescent="0.3">
      <c r="A5357">
        <v>1132</v>
      </c>
      <c r="B5357">
        <v>5</v>
      </c>
    </row>
    <row r="5358" spans="1:2" x14ac:dyDescent="0.3">
      <c r="A5358">
        <v>1132</v>
      </c>
      <c r="B5358">
        <v>10</v>
      </c>
    </row>
    <row r="5359" spans="1:2" x14ac:dyDescent="0.3">
      <c r="A5359">
        <v>1133</v>
      </c>
      <c r="B5359">
        <v>2</v>
      </c>
    </row>
    <row r="5360" spans="1:2" x14ac:dyDescent="0.3">
      <c r="A5360">
        <v>1133</v>
      </c>
      <c r="B5360">
        <v>4</v>
      </c>
    </row>
    <row r="5361" spans="1:2" x14ac:dyDescent="0.3">
      <c r="A5361">
        <v>1133</v>
      </c>
      <c r="B5361">
        <v>5</v>
      </c>
    </row>
    <row r="5362" spans="1:2" x14ac:dyDescent="0.3">
      <c r="A5362">
        <v>1133</v>
      </c>
      <c r="B5362">
        <v>6</v>
      </c>
    </row>
    <row r="5363" spans="1:2" x14ac:dyDescent="0.3">
      <c r="A5363">
        <v>1133</v>
      </c>
      <c r="B5363">
        <v>7</v>
      </c>
    </row>
    <row r="5364" spans="1:2" x14ac:dyDescent="0.3">
      <c r="A5364">
        <v>1133</v>
      </c>
      <c r="B5364">
        <v>8</v>
      </c>
    </row>
    <row r="5365" spans="1:2" x14ac:dyDescent="0.3">
      <c r="A5365">
        <v>1134</v>
      </c>
      <c r="B5365">
        <v>2</v>
      </c>
    </row>
    <row r="5366" spans="1:2" x14ac:dyDescent="0.3">
      <c r="A5366">
        <v>1134</v>
      </c>
      <c r="B5366">
        <v>6</v>
      </c>
    </row>
    <row r="5367" spans="1:2" x14ac:dyDescent="0.3">
      <c r="A5367">
        <v>1134</v>
      </c>
      <c r="B5367">
        <v>8</v>
      </c>
    </row>
    <row r="5368" spans="1:2" x14ac:dyDescent="0.3">
      <c r="A5368">
        <v>1134</v>
      </c>
      <c r="B5368">
        <v>10</v>
      </c>
    </row>
    <row r="5369" spans="1:2" x14ac:dyDescent="0.3">
      <c r="A5369">
        <v>1135</v>
      </c>
      <c r="B5369">
        <v>4</v>
      </c>
    </row>
    <row r="5370" spans="1:2" x14ac:dyDescent="0.3">
      <c r="A5370">
        <v>1135</v>
      </c>
      <c r="B5370">
        <v>5</v>
      </c>
    </row>
    <row r="5371" spans="1:2" x14ac:dyDescent="0.3">
      <c r="A5371">
        <v>1135</v>
      </c>
      <c r="B5371">
        <v>6</v>
      </c>
    </row>
    <row r="5372" spans="1:2" x14ac:dyDescent="0.3">
      <c r="A5372">
        <v>1135</v>
      </c>
      <c r="B5372">
        <v>7</v>
      </c>
    </row>
    <row r="5373" spans="1:2" x14ac:dyDescent="0.3">
      <c r="A5373">
        <v>1135</v>
      </c>
      <c r="B5373">
        <v>8</v>
      </c>
    </row>
    <row r="5374" spans="1:2" x14ac:dyDescent="0.3">
      <c r="A5374">
        <v>1135</v>
      </c>
      <c r="B5374">
        <v>9</v>
      </c>
    </row>
    <row r="5375" spans="1:2" x14ac:dyDescent="0.3">
      <c r="A5375">
        <v>1136</v>
      </c>
      <c r="B5375">
        <v>1</v>
      </c>
    </row>
    <row r="5376" spans="1:2" x14ac:dyDescent="0.3">
      <c r="A5376">
        <v>1136</v>
      </c>
      <c r="B5376">
        <v>2</v>
      </c>
    </row>
    <row r="5377" spans="1:2" x14ac:dyDescent="0.3">
      <c r="A5377">
        <v>1136</v>
      </c>
      <c r="B5377">
        <v>4</v>
      </c>
    </row>
    <row r="5378" spans="1:2" x14ac:dyDescent="0.3">
      <c r="A5378">
        <v>1136</v>
      </c>
      <c r="B5378">
        <v>5</v>
      </c>
    </row>
    <row r="5379" spans="1:2" x14ac:dyDescent="0.3">
      <c r="A5379">
        <v>1136</v>
      </c>
      <c r="B5379">
        <v>6</v>
      </c>
    </row>
    <row r="5380" spans="1:2" x14ac:dyDescent="0.3">
      <c r="A5380">
        <v>1137</v>
      </c>
      <c r="B5380">
        <v>2</v>
      </c>
    </row>
    <row r="5381" spans="1:2" x14ac:dyDescent="0.3">
      <c r="A5381">
        <v>1137</v>
      </c>
      <c r="B5381">
        <v>4</v>
      </c>
    </row>
    <row r="5382" spans="1:2" x14ac:dyDescent="0.3">
      <c r="A5382">
        <v>1137</v>
      </c>
      <c r="B5382">
        <v>5</v>
      </c>
    </row>
    <row r="5383" spans="1:2" x14ac:dyDescent="0.3">
      <c r="A5383">
        <v>1137</v>
      </c>
      <c r="B5383">
        <v>6</v>
      </c>
    </row>
    <row r="5384" spans="1:2" x14ac:dyDescent="0.3">
      <c r="A5384">
        <v>1137</v>
      </c>
      <c r="B5384">
        <v>8</v>
      </c>
    </row>
    <row r="5385" spans="1:2" x14ac:dyDescent="0.3">
      <c r="A5385">
        <v>1138</v>
      </c>
      <c r="B5385">
        <v>2</v>
      </c>
    </row>
    <row r="5386" spans="1:2" x14ac:dyDescent="0.3">
      <c r="A5386">
        <v>1138</v>
      </c>
      <c r="B5386">
        <v>3</v>
      </c>
    </row>
    <row r="5387" spans="1:2" x14ac:dyDescent="0.3">
      <c r="A5387">
        <v>1138</v>
      </c>
      <c r="B5387">
        <v>4</v>
      </c>
    </row>
    <row r="5388" spans="1:2" x14ac:dyDescent="0.3">
      <c r="A5388">
        <v>1138</v>
      </c>
      <c r="B5388">
        <v>7</v>
      </c>
    </row>
    <row r="5389" spans="1:2" x14ac:dyDescent="0.3">
      <c r="A5389">
        <v>1138</v>
      </c>
      <c r="B5389">
        <v>8</v>
      </c>
    </row>
    <row r="5390" spans="1:2" x14ac:dyDescent="0.3">
      <c r="A5390">
        <v>1139</v>
      </c>
      <c r="B5390">
        <v>3</v>
      </c>
    </row>
    <row r="5391" spans="1:2" x14ac:dyDescent="0.3">
      <c r="A5391">
        <v>1139</v>
      </c>
      <c r="B5391">
        <v>4</v>
      </c>
    </row>
    <row r="5392" spans="1:2" x14ac:dyDescent="0.3">
      <c r="A5392">
        <v>1139</v>
      </c>
      <c r="B5392">
        <v>6</v>
      </c>
    </row>
    <row r="5393" spans="1:2" x14ac:dyDescent="0.3">
      <c r="A5393">
        <v>1139</v>
      </c>
      <c r="B5393">
        <v>8</v>
      </c>
    </row>
    <row r="5394" spans="1:2" x14ac:dyDescent="0.3">
      <c r="A5394">
        <v>1140</v>
      </c>
      <c r="B5394">
        <v>1</v>
      </c>
    </row>
    <row r="5395" spans="1:2" x14ac:dyDescent="0.3">
      <c r="A5395">
        <v>1140</v>
      </c>
      <c r="B5395">
        <v>4</v>
      </c>
    </row>
    <row r="5396" spans="1:2" x14ac:dyDescent="0.3">
      <c r="A5396">
        <v>1140</v>
      </c>
      <c r="B5396">
        <v>8</v>
      </c>
    </row>
    <row r="5397" spans="1:2" x14ac:dyDescent="0.3">
      <c r="A5397">
        <v>1140</v>
      </c>
      <c r="B5397">
        <v>9</v>
      </c>
    </row>
    <row r="5398" spans="1:2" x14ac:dyDescent="0.3">
      <c r="A5398">
        <v>1141</v>
      </c>
      <c r="B5398">
        <v>2</v>
      </c>
    </row>
    <row r="5399" spans="1:2" x14ac:dyDescent="0.3">
      <c r="A5399">
        <v>1141</v>
      </c>
      <c r="B5399">
        <v>3</v>
      </c>
    </row>
    <row r="5400" spans="1:2" x14ac:dyDescent="0.3">
      <c r="A5400">
        <v>1141</v>
      </c>
      <c r="B5400">
        <v>5</v>
      </c>
    </row>
    <row r="5401" spans="1:2" x14ac:dyDescent="0.3">
      <c r="A5401">
        <v>1141</v>
      </c>
      <c r="B5401">
        <v>9</v>
      </c>
    </row>
    <row r="5402" spans="1:2" x14ac:dyDescent="0.3">
      <c r="A5402">
        <v>1141</v>
      </c>
      <c r="B5402">
        <v>10</v>
      </c>
    </row>
    <row r="5403" spans="1:2" x14ac:dyDescent="0.3">
      <c r="A5403">
        <v>1142</v>
      </c>
      <c r="B5403">
        <v>6</v>
      </c>
    </row>
    <row r="5404" spans="1:2" x14ac:dyDescent="0.3">
      <c r="A5404">
        <v>1142</v>
      </c>
      <c r="B5404">
        <v>7</v>
      </c>
    </row>
    <row r="5405" spans="1:2" x14ac:dyDescent="0.3">
      <c r="A5405">
        <v>1142</v>
      </c>
      <c r="B5405">
        <v>8</v>
      </c>
    </row>
    <row r="5406" spans="1:2" x14ac:dyDescent="0.3">
      <c r="A5406">
        <v>1142</v>
      </c>
      <c r="B5406">
        <v>18</v>
      </c>
    </row>
    <row r="5407" spans="1:2" x14ac:dyDescent="0.3">
      <c r="A5407">
        <v>1143</v>
      </c>
      <c r="B5407">
        <v>2</v>
      </c>
    </row>
    <row r="5408" spans="1:2" x14ac:dyDescent="0.3">
      <c r="A5408">
        <v>1143</v>
      </c>
      <c r="B5408">
        <v>3</v>
      </c>
    </row>
    <row r="5409" spans="1:2" x14ac:dyDescent="0.3">
      <c r="A5409">
        <v>1143</v>
      </c>
      <c r="B5409">
        <v>4</v>
      </c>
    </row>
    <row r="5410" spans="1:2" x14ac:dyDescent="0.3">
      <c r="A5410">
        <v>1143</v>
      </c>
      <c r="B5410">
        <v>5</v>
      </c>
    </row>
    <row r="5411" spans="1:2" x14ac:dyDescent="0.3">
      <c r="A5411">
        <v>1144</v>
      </c>
      <c r="B5411">
        <v>1</v>
      </c>
    </row>
    <row r="5412" spans="1:2" x14ac:dyDescent="0.3">
      <c r="A5412">
        <v>1144</v>
      </c>
      <c r="B5412">
        <v>2</v>
      </c>
    </row>
    <row r="5413" spans="1:2" x14ac:dyDescent="0.3">
      <c r="A5413">
        <v>1144</v>
      </c>
      <c r="B5413">
        <v>6</v>
      </c>
    </row>
    <row r="5414" spans="1:2" x14ac:dyDescent="0.3">
      <c r="A5414">
        <v>1144</v>
      </c>
      <c r="B5414">
        <v>7</v>
      </c>
    </row>
    <row r="5415" spans="1:2" x14ac:dyDescent="0.3">
      <c r="A5415">
        <v>1144</v>
      </c>
      <c r="B5415">
        <v>8</v>
      </c>
    </row>
    <row r="5416" spans="1:2" x14ac:dyDescent="0.3">
      <c r="A5416">
        <v>1144</v>
      </c>
      <c r="B5416">
        <v>10</v>
      </c>
    </row>
    <row r="5417" spans="1:2" x14ac:dyDescent="0.3">
      <c r="A5417">
        <v>1145</v>
      </c>
      <c r="B5417">
        <v>1</v>
      </c>
    </row>
    <row r="5418" spans="1:2" x14ac:dyDescent="0.3">
      <c r="A5418">
        <v>1145</v>
      </c>
      <c r="B5418">
        <v>2</v>
      </c>
    </row>
    <row r="5419" spans="1:2" x14ac:dyDescent="0.3">
      <c r="A5419">
        <v>1145</v>
      </c>
      <c r="B5419">
        <v>4</v>
      </c>
    </row>
    <row r="5420" spans="1:2" x14ac:dyDescent="0.3">
      <c r="A5420">
        <v>1145</v>
      </c>
      <c r="B5420">
        <v>5</v>
      </c>
    </row>
    <row r="5421" spans="1:2" x14ac:dyDescent="0.3">
      <c r="A5421">
        <v>1145</v>
      </c>
      <c r="B5421">
        <v>6</v>
      </c>
    </row>
    <row r="5422" spans="1:2" x14ac:dyDescent="0.3">
      <c r="A5422">
        <v>1145</v>
      </c>
      <c r="B5422">
        <v>9</v>
      </c>
    </row>
    <row r="5423" spans="1:2" x14ac:dyDescent="0.3">
      <c r="A5423">
        <v>1146</v>
      </c>
      <c r="B5423">
        <v>2</v>
      </c>
    </row>
    <row r="5424" spans="1:2" x14ac:dyDescent="0.3">
      <c r="A5424">
        <v>1146</v>
      </c>
      <c r="B5424">
        <v>7</v>
      </c>
    </row>
    <row r="5425" spans="1:2" x14ac:dyDescent="0.3">
      <c r="A5425">
        <v>1146</v>
      </c>
      <c r="B5425">
        <v>9</v>
      </c>
    </row>
    <row r="5426" spans="1:2" x14ac:dyDescent="0.3">
      <c r="A5426">
        <v>1146</v>
      </c>
      <c r="B5426">
        <v>10</v>
      </c>
    </row>
    <row r="5427" spans="1:2" x14ac:dyDescent="0.3">
      <c r="A5427">
        <v>1147</v>
      </c>
      <c r="B5427">
        <v>1</v>
      </c>
    </row>
    <row r="5428" spans="1:2" x14ac:dyDescent="0.3">
      <c r="A5428">
        <v>1147</v>
      </c>
      <c r="B5428">
        <v>3</v>
      </c>
    </row>
    <row r="5429" spans="1:2" x14ac:dyDescent="0.3">
      <c r="A5429">
        <v>1147</v>
      </c>
      <c r="B5429">
        <v>5</v>
      </c>
    </row>
    <row r="5430" spans="1:2" x14ac:dyDescent="0.3">
      <c r="A5430">
        <v>1147</v>
      </c>
      <c r="B5430">
        <v>8</v>
      </c>
    </row>
    <row r="5431" spans="1:2" x14ac:dyDescent="0.3">
      <c r="A5431">
        <v>1147</v>
      </c>
      <c r="B5431">
        <v>9</v>
      </c>
    </row>
    <row r="5432" spans="1:2" x14ac:dyDescent="0.3">
      <c r="A5432">
        <v>1148</v>
      </c>
      <c r="B5432">
        <v>2</v>
      </c>
    </row>
    <row r="5433" spans="1:2" x14ac:dyDescent="0.3">
      <c r="A5433">
        <v>1148</v>
      </c>
      <c r="B5433">
        <v>4</v>
      </c>
    </row>
    <row r="5434" spans="1:2" x14ac:dyDescent="0.3">
      <c r="A5434">
        <v>1148</v>
      </c>
      <c r="B5434">
        <v>6</v>
      </c>
    </row>
    <row r="5435" spans="1:2" x14ac:dyDescent="0.3">
      <c r="A5435">
        <v>1148</v>
      </c>
      <c r="B5435">
        <v>8</v>
      </c>
    </row>
    <row r="5436" spans="1:2" x14ac:dyDescent="0.3">
      <c r="A5436">
        <v>1149</v>
      </c>
      <c r="B5436">
        <v>2</v>
      </c>
    </row>
    <row r="5437" spans="1:2" x14ac:dyDescent="0.3">
      <c r="A5437">
        <v>1149</v>
      </c>
      <c r="B5437">
        <v>3</v>
      </c>
    </row>
    <row r="5438" spans="1:2" x14ac:dyDescent="0.3">
      <c r="A5438">
        <v>1149</v>
      </c>
      <c r="B5438">
        <v>4</v>
      </c>
    </row>
    <row r="5439" spans="1:2" x14ac:dyDescent="0.3">
      <c r="A5439">
        <v>1149</v>
      </c>
      <c r="B5439">
        <v>6</v>
      </c>
    </row>
    <row r="5440" spans="1:2" x14ac:dyDescent="0.3">
      <c r="A5440">
        <v>1149</v>
      </c>
      <c r="B5440">
        <v>7</v>
      </c>
    </row>
    <row r="5441" spans="1:2" x14ac:dyDescent="0.3">
      <c r="A5441">
        <v>1149</v>
      </c>
      <c r="B5441">
        <v>9</v>
      </c>
    </row>
    <row r="5442" spans="1:2" x14ac:dyDescent="0.3">
      <c r="A5442">
        <v>1150</v>
      </c>
      <c r="B5442">
        <v>6</v>
      </c>
    </row>
    <row r="5443" spans="1:2" x14ac:dyDescent="0.3">
      <c r="A5443">
        <v>1150</v>
      </c>
      <c r="B5443">
        <v>9</v>
      </c>
    </row>
    <row r="5444" spans="1:2" x14ac:dyDescent="0.3">
      <c r="A5444">
        <v>1150</v>
      </c>
      <c r="B5444">
        <v>10</v>
      </c>
    </row>
    <row r="5445" spans="1:2" x14ac:dyDescent="0.3">
      <c r="A5445">
        <v>1151</v>
      </c>
      <c r="B5445">
        <v>2</v>
      </c>
    </row>
    <row r="5446" spans="1:2" x14ac:dyDescent="0.3">
      <c r="A5446">
        <v>1151</v>
      </c>
      <c r="B5446">
        <v>8</v>
      </c>
    </row>
    <row r="5447" spans="1:2" x14ac:dyDescent="0.3">
      <c r="A5447">
        <v>1151</v>
      </c>
      <c r="B5447">
        <v>9</v>
      </c>
    </row>
    <row r="5448" spans="1:2" x14ac:dyDescent="0.3">
      <c r="A5448">
        <v>1151</v>
      </c>
      <c r="B5448">
        <v>14</v>
      </c>
    </row>
    <row r="5449" spans="1:2" x14ac:dyDescent="0.3">
      <c r="A5449">
        <v>1152</v>
      </c>
      <c r="B5449">
        <v>2</v>
      </c>
    </row>
    <row r="5450" spans="1:2" x14ac:dyDescent="0.3">
      <c r="A5450">
        <v>1152</v>
      </c>
      <c r="B5450">
        <v>6</v>
      </c>
    </row>
    <row r="5451" spans="1:2" x14ac:dyDescent="0.3">
      <c r="A5451">
        <v>1152</v>
      </c>
      <c r="B5451">
        <v>7</v>
      </c>
    </row>
    <row r="5452" spans="1:2" x14ac:dyDescent="0.3">
      <c r="A5452">
        <v>1152</v>
      </c>
      <c r="B5452">
        <v>10</v>
      </c>
    </row>
    <row r="5453" spans="1:2" x14ac:dyDescent="0.3">
      <c r="A5453">
        <v>1153</v>
      </c>
      <c r="B5453">
        <v>5</v>
      </c>
    </row>
    <row r="5454" spans="1:2" x14ac:dyDescent="0.3">
      <c r="A5454">
        <v>1153</v>
      </c>
      <c r="B5454">
        <v>8</v>
      </c>
    </row>
    <row r="5455" spans="1:2" x14ac:dyDescent="0.3">
      <c r="A5455">
        <v>1153</v>
      </c>
      <c r="B5455">
        <v>10</v>
      </c>
    </row>
    <row r="5456" spans="1:2" x14ac:dyDescent="0.3">
      <c r="A5456">
        <v>1153</v>
      </c>
      <c r="B5456">
        <v>12</v>
      </c>
    </row>
    <row r="5457" spans="1:2" x14ac:dyDescent="0.3">
      <c r="A5457">
        <v>1153</v>
      </c>
      <c r="B5457">
        <v>15</v>
      </c>
    </row>
    <row r="5458" spans="1:2" x14ac:dyDescent="0.3">
      <c r="A5458">
        <v>1154</v>
      </c>
      <c r="B5458">
        <v>5</v>
      </c>
    </row>
    <row r="5459" spans="1:2" x14ac:dyDescent="0.3">
      <c r="A5459">
        <v>1154</v>
      </c>
      <c r="B5459">
        <v>6</v>
      </c>
    </row>
    <row r="5460" spans="1:2" x14ac:dyDescent="0.3">
      <c r="A5460">
        <v>1154</v>
      </c>
      <c r="B5460">
        <v>10</v>
      </c>
    </row>
    <row r="5461" spans="1:2" x14ac:dyDescent="0.3">
      <c r="A5461">
        <v>1155</v>
      </c>
      <c r="B5461">
        <v>2</v>
      </c>
    </row>
    <row r="5462" spans="1:2" x14ac:dyDescent="0.3">
      <c r="A5462">
        <v>1155</v>
      </c>
      <c r="B5462">
        <v>4</v>
      </c>
    </row>
    <row r="5463" spans="1:2" x14ac:dyDescent="0.3">
      <c r="A5463">
        <v>1155</v>
      </c>
      <c r="B5463">
        <v>9</v>
      </c>
    </row>
    <row r="5464" spans="1:2" x14ac:dyDescent="0.3">
      <c r="A5464">
        <v>1156</v>
      </c>
      <c r="B5464">
        <v>1</v>
      </c>
    </row>
    <row r="5465" spans="1:2" x14ac:dyDescent="0.3">
      <c r="A5465">
        <v>1156</v>
      </c>
      <c r="B5465">
        <v>5</v>
      </c>
    </row>
    <row r="5466" spans="1:2" x14ac:dyDescent="0.3">
      <c r="A5466">
        <v>1156</v>
      </c>
      <c r="B5466">
        <v>6</v>
      </c>
    </row>
    <row r="5467" spans="1:2" x14ac:dyDescent="0.3">
      <c r="A5467">
        <v>1156</v>
      </c>
      <c r="B5467">
        <v>8</v>
      </c>
    </row>
    <row r="5468" spans="1:2" x14ac:dyDescent="0.3">
      <c r="A5468">
        <v>1157</v>
      </c>
      <c r="B5468">
        <v>1</v>
      </c>
    </row>
    <row r="5469" spans="1:2" x14ac:dyDescent="0.3">
      <c r="A5469">
        <v>1157</v>
      </c>
      <c r="B5469">
        <v>3</v>
      </c>
    </row>
    <row r="5470" spans="1:2" x14ac:dyDescent="0.3">
      <c r="A5470">
        <v>1157</v>
      </c>
      <c r="B5470">
        <v>5</v>
      </c>
    </row>
    <row r="5471" spans="1:2" x14ac:dyDescent="0.3">
      <c r="A5471">
        <v>1157</v>
      </c>
      <c r="B5471">
        <v>10</v>
      </c>
    </row>
    <row r="5472" spans="1:2" x14ac:dyDescent="0.3">
      <c r="A5472">
        <v>1158</v>
      </c>
      <c r="B5472">
        <v>6</v>
      </c>
    </row>
    <row r="5473" spans="1:2" x14ac:dyDescent="0.3">
      <c r="A5473">
        <v>1158</v>
      </c>
      <c r="B5473">
        <v>7</v>
      </c>
    </row>
    <row r="5474" spans="1:2" x14ac:dyDescent="0.3">
      <c r="A5474">
        <v>1158</v>
      </c>
      <c r="B5474">
        <v>9</v>
      </c>
    </row>
    <row r="5475" spans="1:2" x14ac:dyDescent="0.3">
      <c r="A5475">
        <v>1158</v>
      </c>
      <c r="B5475">
        <v>10</v>
      </c>
    </row>
    <row r="5476" spans="1:2" x14ac:dyDescent="0.3">
      <c r="A5476">
        <v>1159</v>
      </c>
      <c r="B5476">
        <v>1</v>
      </c>
    </row>
    <row r="5477" spans="1:2" x14ac:dyDescent="0.3">
      <c r="A5477">
        <v>1159</v>
      </c>
      <c r="B5477">
        <v>4</v>
      </c>
    </row>
    <row r="5478" spans="1:2" x14ac:dyDescent="0.3">
      <c r="A5478">
        <v>1159</v>
      </c>
      <c r="B5478">
        <v>5</v>
      </c>
    </row>
    <row r="5479" spans="1:2" x14ac:dyDescent="0.3">
      <c r="A5479">
        <v>1159</v>
      </c>
      <c r="B5479">
        <v>6</v>
      </c>
    </row>
    <row r="5480" spans="1:2" x14ac:dyDescent="0.3">
      <c r="A5480">
        <v>1159</v>
      </c>
      <c r="B5480">
        <v>7</v>
      </c>
    </row>
    <row r="5481" spans="1:2" x14ac:dyDescent="0.3">
      <c r="A5481">
        <v>1159</v>
      </c>
      <c r="B5481">
        <v>10</v>
      </c>
    </row>
    <row r="5482" spans="1:2" x14ac:dyDescent="0.3">
      <c r="A5482">
        <v>1160</v>
      </c>
      <c r="B5482">
        <v>3</v>
      </c>
    </row>
    <row r="5483" spans="1:2" x14ac:dyDescent="0.3">
      <c r="A5483">
        <v>1160</v>
      </c>
      <c r="B5483">
        <v>7</v>
      </c>
    </row>
    <row r="5484" spans="1:2" x14ac:dyDescent="0.3">
      <c r="A5484">
        <v>1160</v>
      </c>
      <c r="B5484">
        <v>9</v>
      </c>
    </row>
    <row r="5485" spans="1:2" x14ac:dyDescent="0.3">
      <c r="A5485">
        <v>1161</v>
      </c>
      <c r="B5485">
        <v>1</v>
      </c>
    </row>
    <row r="5486" spans="1:2" x14ac:dyDescent="0.3">
      <c r="A5486">
        <v>1161</v>
      </c>
      <c r="B5486">
        <v>2</v>
      </c>
    </row>
    <row r="5487" spans="1:2" x14ac:dyDescent="0.3">
      <c r="A5487">
        <v>1161</v>
      </c>
      <c r="B5487">
        <v>3</v>
      </c>
    </row>
    <row r="5488" spans="1:2" x14ac:dyDescent="0.3">
      <c r="A5488">
        <v>1161</v>
      </c>
      <c r="B5488">
        <v>9</v>
      </c>
    </row>
    <row r="5489" spans="1:2" x14ac:dyDescent="0.3">
      <c r="A5489">
        <v>1162</v>
      </c>
      <c r="B5489">
        <v>2</v>
      </c>
    </row>
    <row r="5490" spans="1:2" x14ac:dyDescent="0.3">
      <c r="A5490">
        <v>1162</v>
      </c>
      <c r="B5490">
        <v>4</v>
      </c>
    </row>
    <row r="5491" spans="1:2" x14ac:dyDescent="0.3">
      <c r="A5491">
        <v>1162</v>
      </c>
      <c r="B5491">
        <v>5</v>
      </c>
    </row>
    <row r="5492" spans="1:2" x14ac:dyDescent="0.3">
      <c r="A5492">
        <v>1162</v>
      </c>
      <c r="B5492">
        <v>8</v>
      </c>
    </row>
    <row r="5493" spans="1:2" x14ac:dyDescent="0.3">
      <c r="A5493">
        <v>1162</v>
      </c>
      <c r="B5493">
        <v>10</v>
      </c>
    </row>
    <row r="5494" spans="1:2" x14ac:dyDescent="0.3">
      <c r="A5494">
        <v>1163</v>
      </c>
      <c r="B5494">
        <v>3</v>
      </c>
    </row>
    <row r="5495" spans="1:2" x14ac:dyDescent="0.3">
      <c r="A5495">
        <v>1163</v>
      </c>
      <c r="B5495">
        <v>4</v>
      </c>
    </row>
    <row r="5496" spans="1:2" x14ac:dyDescent="0.3">
      <c r="A5496">
        <v>1163</v>
      </c>
      <c r="B5496">
        <v>5</v>
      </c>
    </row>
    <row r="5497" spans="1:2" x14ac:dyDescent="0.3">
      <c r="A5497">
        <v>1163</v>
      </c>
      <c r="B5497">
        <v>6</v>
      </c>
    </row>
    <row r="5498" spans="1:2" x14ac:dyDescent="0.3">
      <c r="A5498">
        <v>1163</v>
      </c>
      <c r="B5498">
        <v>7</v>
      </c>
    </row>
    <row r="5499" spans="1:2" x14ac:dyDescent="0.3">
      <c r="A5499">
        <v>1163</v>
      </c>
      <c r="B5499">
        <v>10</v>
      </c>
    </row>
    <row r="5500" spans="1:2" x14ac:dyDescent="0.3">
      <c r="A5500">
        <v>1164</v>
      </c>
      <c r="B5500">
        <v>1</v>
      </c>
    </row>
    <row r="5501" spans="1:2" x14ac:dyDescent="0.3">
      <c r="A5501">
        <v>1164</v>
      </c>
      <c r="B5501">
        <v>2</v>
      </c>
    </row>
    <row r="5502" spans="1:2" x14ac:dyDescent="0.3">
      <c r="A5502">
        <v>1164</v>
      </c>
      <c r="B5502">
        <v>5</v>
      </c>
    </row>
    <row r="5503" spans="1:2" x14ac:dyDescent="0.3">
      <c r="A5503">
        <v>1164</v>
      </c>
      <c r="B5503">
        <v>7</v>
      </c>
    </row>
    <row r="5504" spans="1:2" x14ac:dyDescent="0.3">
      <c r="A5504">
        <v>1164</v>
      </c>
      <c r="B5504">
        <v>9</v>
      </c>
    </row>
    <row r="5505" spans="1:2" x14ac:dyDescent="0.3">
      <c r="A5505">
        <v>1164</v>
      </c>
      <c r="B5505">
        <v>10</v>
      </c>
    </row>
    <row r="5506" spans="1:2" x14ac:dyDescent="0.3">
      <c r="A5506">
        <v>1165</v>
      </c>
      <c r="B5506">
        <v>1</v>
      </c>
    </row>
    <row r="5507" spans="1:2" x14ac:dyDescent="0.3">
      <c r="A5507">
        <v>1165</v>
      </c>
      <c r="B5507">
        <v>8</v>
      </c>
    </row>
    <row r="5508" spans="1:2" x14ac:dyDescent="0.3">
      <c r="A5508">
        <v>1165</v>
      </c>
      <c r="B5508">
        <v>9</v>
      </c>
    </row>
    <row r="5509" spans="1:2" x14ac:dyDescent="0.3">
      <c r="A5509">
        <v>1166</v>
      </c>
      <c r="B5509">
        <v>1</v>
      </c>
    </row>
    <row r="5510" spans="1:2" x14ac:dyDescent="0.3">
      <c r="A5510">
        <v>1166</v>
      </c>
      <c r="B5510">
        <v>2</v>
      </c>
    </row>
    <row r="5511" spans="1:2" x14ac:dyDescent="0.3">
      <c r="A5511">
        <v>1166</v>
      </c>
      <c r="B5511">
        <v>3</v>
      </c>
    </row>
    <row r="5512" spans="1:2" x14ac:dyDescent="0.3">
      <c r="A5512">
        <v>1166</v>
      </c>
      <c r="B5512">
        <v>4</v>
      </c>
    </row>
    <row r="5513" spans="1:2" x14ac:dyDescent="0.3">
      <c r="A5513">
        <v>1166</v>
      </c>
      <c r="B5513">
        <v>7</v>
      </c>
    </row>
    <row r="5514" spans="1:2" x14ac:dyDescent="0.3">
      <c r="A5514">
        <v>1167</v>
      </c>
      <c r="B5514">
        <v>1</v>
      </c>
    </row>
    <row r="5515" spans="1:2" x14ac:dyDescent="0.3">
      <c r="A5515">
        <v>1167</v>
      </c>
      <c r="B5515">
        <v>7</v>
      </c>
    </row>
    <row r="5516" spans="1:2" x14ac:dyDescent="0.3">
      <c r="A5516">
        <v>1167</v>
      </c>
      <c r="B5516">
        <v>8</v>
      </c>
    </row>
    <row r="5517" spans="1:2" x14ac:dyDescent="0.3">
      <c r="A5517">
        <v>1168</v>
      </c>
      <c r="B5517">
        <v>1</v>
      </c>
    </row>
    <row r="5518" spans="1:2" x14ac:dyDescent="0.3">
      <c r="A5518">
        <v>1168</v>
      </c>
      <c r="B5518">
        <v>3</v>
      </c>
    </row>
    <row r="5519" spans="1:2" x14ac:dyDescent="0.3">
      <c r="A5519">
        <v>1168</v>
      </c>
      <c r="B5519">
        <v>4</v>
      </c>
    </row>
    <row r="5520" spans="1:2" x14ac:dyDescent="0.3">
      <c r="A5520">
        <v>1168</v>
      </c>
      <c r="B5520">
        <v>6</v>
      </c>
    </row>
    <row r="5521" spans="1:2" x14ac:dyDescent="0.3">
      <c r="A5521">
        <v>1169</v>
      </c>
      <c r="B5521">
        <v>1</v>
      </c>
    </row>
    <row r="5522" spans="1:2" x14ac:dyDescent="0.3">
      <c r="A5522">
        <v>1169</v>
      </c>
      <c r="B5522">
        <v>2</v>
      </c>
    </row>
    <row r="5523" spans="1:2" x14ac:dyDescent="0.3">
      <c r="A5523">
        <v>1169</v>
      </c>
      <c r="B5523">
        <v>6</v>
      </c>
    </row>
    <row r="5524" spans="1:2" x14ac:dyDescent="0.3">
      <c r="A5524">
        <v>1169</v>
      </c>
      <c r="B5524">
        <v>7</v>
      </c>
    </row>
    <row r="5525" spans="1:2" x14ac:dyDescent="0.3">
      <c r="A5525">
        <v>1169</v>
      </c>
      <c r="B5525">
        <v>8</v>
      </c>
    </row>
    <row r="5526" spans="1:2" x14ac:dyDescent="0.3">
      <c r="A5526">
        <v>1169</v>
      </c>
      <c r="B5526">
        <v>10</v>
      </c>
    </row>
    <row r="5527" spans="1:2" x14ac:dyDescent="0.3">
      <c r="A5527">
        <v>1169</v>
      </c>
      <c r="B5527">
        <v>17</v>
      </c>
    </row>
    <row r="5528" spans="1:2" x14ac:dyDescent="0.3">
      <c r="A5528">
        <v>1170</v>
      </c>
      <c r="B5528">
        <v>2</v>
      </c>
    </row>
    <row r="5529" spans="1:2" x14ac:dyDescent="0.3">
      <c r="A5529">
        <v>1170</v>
      </c>
      <c r="B5529">
        <v>5</v>
      </c>
    </row>
    <row r="5530" spans="1:2" x14ac:dyDescent="0.3">
      <c r="A5530">
        <v>1170</v>
      </c>
      <c r="B5530">
        <v>7</v>
      </c>
    </row>
    <row r="5531" spans="1:2" x14ac:dyDescent="0.3">
      <c r="A5531">
        <v>1170</v>
      </c>
      <c r="B5531">
        <v>9</v>
      </c>
    </row>
    <row r="5532" spans="1:2" x14ac:dyDescent="0.3">
      <c r="A5532">
        <v>1171</v>
      </c>
      <c r="B5532">
        <v>4</v>
      </c>
    </row>
    <row r="5533" spans="1:2" x14ac:dyDescent="0.3">
      <c r="A5533">
        <v>1171</v>
      </c>
      <c r="B5533">
        <v>5</v>
      </c>
    </row>
    <row r="5534" spans="1:2" x14ac:dyDescent="0.3">
      <c r="A5534">
        <v>1171</v>
      </c>
      <c r="B5534">
        <v>6</v>
      </c>
    </row>
    <row r="5535" spans="1:2" x14ac:dyDescent="0.3">
      <c r="A5535">
        <v>1171</v>
      </c>
      <c r="B5535">
        <v>7</v>
      </c>
    </row>
    <row r="5536" spans="1:2" x14ac:dyDescent="0.3">
      <c r="A5536">
        <v>1171</v>
      </c>
      <c r="B5536">
        <v>8</v>
      </c>
    </row>
    <row r="5537" spans="1:2" x14ac:dyDescent="0.3">
      <c r="A5537">
        <v>1171</v>
      </c>
      <c r="B5537">
        <v>9</v>
      </c>
    </row>
    <row r="5538" spans="1:2" x14ac:dyDescent="0.3">
      <c r="A5538">
        <v>1172</v>
      </c>
      <c r="B5538">
        <v>4</v>
      </c>
    </row>
    <row r="5539" spans="1:2" x14ac:dyDescent="0.3">
      <c r="A5539">
        <v>1172</v>
      </c>
      <c r="B5539">
        <v>5</v>
      </c>
    </row>
    <row r="5540" spans="1:2" x14ac:dyDescent="0.3">
      <c r="A5540">
        <v>1172</v>
      </c>
      <c r="B5540">
        <v>7</v>
      </c>
    </row>
    <row r="5541" spans="1:2" x14ac:dyDescent="0.3">
      <c r="A5541">
        <v>1173</v>
      </c>
      <c r="B5541">
        <v>2</v>
      </c>
    </row>
    <row r="5542" spans="1:2" x14ac:dyDescent="0.3">
      <c r="A5542">
        <v>1173</v>
      </c>
      <c r="B5542">
        <v>5</v>
      </c>
    </row>
    <row r="5543" spans="1:2" x14ac:dyDescent="0.3">
      <c r="A5543">
        <v>1173</v>
      </c>
      <c r="B5543">
        <v>6</v>
      </c>
    </row>
    <row r="5544" spans="1:2" x14ac:dyDescent="0.3">
      <c r="A5544">
        <v>1173</v>
      </c>
      <c r="B5544">
        <v>7</v>
      </c>
    </row>
    <row r="5545" spans="1:2" x14ac:dyDescent="0.3">
      <c r="A5545">
        <v>1174</v>
      </c>
      <c r="B5545">
        <v>1</v>
      </c>
    </row>
    <row r="5546" spans="1:2" x14ac:dyDescent="0.3">
      <c r="A5546">
        <v>1174</v>
      </c>
      <c r="B5546">
        <v>2</v>
      </c>
    </row>
    <row r="5547" spans="1:2" x14ac:dyDescent="0.3">
      <c r="A5547">
        <v>1174</v>
      </c>
      <c r="B5547">
        <v>4</v>
      </c>
    </row>
    <row r="5548" spans="1:2" x14ac:dyDescent="0.3">
      <c r="A5548">
        <v>1174</v>
      </c>
      <c r="B5548">
        <v>6</v>
      </c>
    </row>
    <row r="5549" spans="1:2" x14ac:dyDescent="0.3">
      <c r="A5549">
        <v>1174</v>
      </c>
      <c r="B5549">
        <v>7</v>
      </c>
    </row>
    <row r="5550" spans="1:2" x14ac:dyDescent="0.3">
      <c r="A5550">
        <v>1174</v>
      </c>
      <c r="B5550">
        <v>9</v>
      </c>
    </row>
    <row r="5551" spans="1:2" x14ac:dyDescent="0.3">
      <c r="A5551">
        <v>1175</v>
      </c>
      <c r="B5551">
        <v>2</v>
      </c>
    </row>
    <row r="5552" spans="1:2" x14ac:dyDescent="0.3">
      <c r="A5552">
        <v>1175</v>
      </c>
      <c r="B5552">
        <v>3</v>
      </c>
    </row>
    <row r="5553" spans="1:2" x14ac:dyDescent="0.3">
      <c r="A5553">
        <v>1175</v>
      </c>
      <c r="B5553">
        <v>4</v>
      </c>
    </row>
    <row r="5554" spans="1:2" x14ac:dyDescent="0.3">
      <c r="A5554">
        <v>1175</v>
      </c>
      <c r="B5554">
        <v>5</v>
      </c>
    </row>
    <row r="5555" spans="1:2" x14ac:dyDescent="0.3">
      <c r="A5555">
        <v>1175</v>
      </c>
      <c r="B5555">
        <v>7</v>
      </c>
    </row>
    <row r="5556" spans="1:2" x14ac:dyDescent="0.3">
      <c r="A5556">
        <v>1175</v>
      </c>
      <c r="B5556">
        <v>9</v>
      </c>
    </row>
    <row r="5557" spans="1:2" x14ac:dyDescent="0.3">
      <c r="A5557">
        <v>1176</v>
      </c>
      <c r="B5557">
        <v>2</v>
      </c>
    </row>
    <row r="5558" spans="1:2" x14ac:dyDescent="0.3">
      <c r="A5558">
        <v>1176</v>
      </c>
      <c r="B5558">
        <v>4</v>
      </c>
    </row>
    <row r="5559" spans="1:2" x14ac:dyDescent="0.3">
      <c r="A5559">
        <v>1176</v>
      </c>
      <c r="B5559">
        <v>5</v>
      </c>
    </row>
    <row r="5560" spans="1:2" x14ac:dyDescent="0.3">
      <c r="A5560">
        <v>1176</v>
      </c>
      <c r="B5560">
        <v>6</v>
      </c>
    </row>
    <row r="5561" spans="1:2" x14ac:dyDescent="0.3">
      <c r="A5561">
        <v>1176</v>
      </c>
      <c r="B5561">
        <v>7</v>
      </c>
    </row>
    <row r="5562" spans="1:2" x14ac:dyDescent="0.3">
      <c r="A5562">
        <v>1176</v>
      </c>
      <c r="B5562">
        <v>8</v>
      </c>
    </row>
    <row r="5563" spans="1:2" x14ac:dyDescent="0.3">
      <c r="A5563">
        <v>1176</v>
      </c>
      <c r="B5563">
        <v>13</v>
      </c>
    </row>
    <row r="5564" spans="1:2" x14ac:dyDescent="0.3">
      <c r="A5564">
        <v>1176</v>
      </c>
      <c r="B5564">
        <v>18</v>
      </c>
    </row>
    <row r="5565" spans="1:2" x14ac:dyDescent="0.3">
      <c r="A5565">
        <v>1177</v>
      </c>
      <c r="B5565">
        <v>2</v>
      </c>
    </row>
    <row r="5566" spans="1:2" x14ac:dyDescent="0.3">
      <c r="A5566">
        <v>1177</v>
      </c>
      <c r="B5566">
        <v>5</v>
      </c>
    </row>
    <row r="5567" spans="1:2" x14ac:dyDescent="0.3">
      <c r="A5567">
        <v>1177</v>
      </c>
      <c r="B5567">
        <v>6</v>
      </c>
    </row>
    <row r="5568" spans="1:2" x14ac:dyDescent="0.3">
      <c r="A5568">
        <v>1177</v>
      </c>
      <c r="B5568">
        <v>8</v>
      </c>
    </row>
    <row r="5569" spans="1:2" x14ac:dyDescent="0.3">
      <c r="A5569">
        <v>1177</v>
      </c>
      <c r="B5569">
        <v>10</v>
      </c>
    </row>
    <row r="5570" spans="1:2" x14ac:dyDescent="0.3">
      <c r="A5570">
        <v>1177</v>
      </c>
      <c r="B5570">
        <v>12</v>
      </c>
    </row>
    <row r="5571" spans="1:2" x14ac:dyDescent="0.3">
      <c r="A5571">
        <v>1177</v>
      </c>
      <c r="B5571">
        <v>13</v>
      </c>
    </row>
    <row r="5572" spans="1:2" x14ac:dyDescent="0.3">
      <c r="A5572">
        <v>1177</v>
      </c>
      <c r="B5572">
        <v>17</v>
      </c>
    </row>
    <row r="5573" spans="1:2" x14ac:dyDescent="0.3">
      <c r="A5573">
        <v>1177</v>
      </c>
      <c r="B5573">
        <v>18</v>
      </c>
    </row>
    <row r="5574" spans="1:2" x14ac:dyDescent="0.3">
      <c r="A5574">
        <v>1178</v>
      </c>
      <c r="B5574">
        <v>1</v>
      </c>
    </row>
    <row r="5575" spans="1:2" x14ac:dyDescent="0.3">
      <c r="A5575">
        <v>1178</v>
      </c>
      <c r="B5575">
        <v>2</v>
      </c>
    </row>
    <row r="5576" spans="1:2" x14ac:dyDescent="0.3">
      <c r="A5576">
        <v>1178</v>
      </c>
      <c r="B5576">
        <v>3</v>
      </c>
    </row>
    <row r="5577" spans="1:2" x14ac:dyDescent="0.3">
      <c r="A5577">
        <v>1178</v>
      </c>
      <c r="B5577">
        <v>7</v>
      </c>
    </row>
    <row r="5578" spans="1:2" x14ac:dyDescent="0.3">
      <c r="A5578">
        <v>1178</v>
      </c>
      <c r="B5578">
        <v>9</v>
      </c>
    </row>
    <row r="5579" spans="1:2" x14ac:dyDescent="0.3">
      <c r="A5579">
        <v>1178</v>
      </c>
      <c r="B5579">
        <v>10</v>
      </c>
    </row>
    <row r="5580" spans="1:2" x14ac:dyDescent="0.3">
      <c r="A5580">
        <v>1179</v>
      </c>
      <c r="B5580">
        <v>1</v>
      </c>
    </row>
    <row r="5581" spans="1:2" x14ac:dyDescent="0.3">
      <c r="A5581">
        <v>1179</v>
      </c>
      <c r="B5581">
        <v>3</v>
      </c>
    </row>
    <row r="5582" spans="1:2" x14ac:dyDescent="0.3">
      <c r="A5582">
        <v>1179</v>
      </c>
      <c r="B5582">
        <v>4</v>
      </c>
    </row>
    <row r="5583" spans="1:2" x14ac:dyDescent="0.3">
      <c r="A5583">
        <v>1179</v>
      </c>
      <c r="B5583">
        <v>8</v>
      </c>
    </row>
    <row r="5584" spans="1:2" x14ac:dyDescent="0.3">
      <c r="A5584">
        <v>1179</v>
      </c>
      <c r="B5584">
        <v>9</v>
      </c>
    </row>
    <row r="5585" spans="1:2" x14ac:dyDescent="0.3">
      <c r="A5585">
        <v>1179</v>
      </c>
      <c r="B5585">
        <v>10</v>
      </c>
    </row>
    <row r="5586" spans="1:2" x14ac:dyDescent="0.3">
      <c r="A5586">
        <v>1179</v>
      </c>
      <c r="B5586">
        <v>14</v>
      </c>
    </row>
    <row r="5587" spans="1:2" x14ac:dyDescent="0.3">
      <c r="A5587">
        <v>1179</v>
      </c>
      <c r="B5587">
        <v>17</v>
      </c>
    </row>
    <row r="5588" spans="1:2" x14ac:dyDescent="0.3">
      <c r="A5588">
        <v>1179</v>
      </c>
      <c r="B5588">
        <v>18</v>
      </c>
    </row>
    <row r="5589" spans="1:2" x14ac:dyDescent="0.3">
      <c r="A5589">
        <v>1180</v>
      </c>
      <c r="B5589">
        <v>1</v>
      </c>
    </row>
    <row r="5590" spans="1:2" x14ac:dyDescent="0.3">
      <c r="A5590">
        <v>1180</v>
      </c>
      <c r="B5590">
        <v>3</v>
      </c>
    </row>
    <row r="5591" spans="1:2" x14ac:dyDescent="0.3">
      <c r="A5591">
        <v>1180</v>
      </c>
      <c r="B5591">
        <v>6</v>
      </c>
    </row>
    <row r="5592" spans="1:2" x14ac:dyDescent="0.3">
      <c r="A5592">
        <v>1180</v>
      </c>
      <c r="B5592">
        <v>7</v>
      </c>
    </row>
    <row r="5593" spans="1:2" x14ac:dyDescent="0.3">
      <c r="A5593">
        <v>1180</v>
      </c>
      <c r="B5593">
        <v>8</v>
      </c>
    </row>
    <row r="5594" spans="1:2" x14ac:dyDescent="0.3">
      <c r="A5594">
        <v>1180</v>
      </c>
      <c r="B5594">
        <v>9</v>
      </c>
    </row>
    <row r="5595" spans="1:2" x14ac:dyDescent="0.3">
      <c r="A5595">
        <v>1181</v>
      </c>
      <c r="B5595">
        <v>2</v>
      </c>
    </row>
    <row r="5596" spans="1:2" x14ac:dyDescent="0.3">
      <c r="A5596">
        <v>1181</v>
      </c>
      <c r="B5596">
        <v>4</v>
      </c>
    </row>
    <row r="5597" spans="1:2" x14ac:dyDescent="0.3">
      <c r="A5597">
        <v>1181</v>
      </c>
      <c r="B5597">
        <v>5</v>
      </c>
    </row>
    <row r="5598" spans="1:2" x14ac:dyDescent="0.3">
      <c r="A5598">
        <v>1181</v>
      </c>
      <c r="B5598">
        <v>8</v>
      </c>
    </row>
    <row r="5599" spans="1:2" x14ac:dyDescent="0.3">
      <c r="A5599">
        <v>1182</v>
      </c>
      <c r="B5599">
        <v>2</v>
      </c>
    </row>
    <row r="5600" spans="1:2" x14ac:dyDescent="0.3">
      <c r="A5600">
        <v>1182</v>
      </c>
      <c r="B5600">
        <v>5</v>
      </c>
    </row>
    <row r="5601" spans="1:2" x14ac:dyDescent="0.3">
      <c r="A5601">
        <v>1182</v>
      </c>
      <c r="B5601">
        <v>6</v>
      </c>
    </row>
    <row r="5602" spans="1:2" x14ac:dyDescent="0.3">
      <c r="A5602">
        <v>1183</v>
      </c>
      <c r="B5602">
        <v>5</v>
      </c>
    </row>
    <row r="5603" spans="1:2" x14ac:dyDescent="0.3">
      <c r="A5603">
        <v>1183</v>
      </c>
      <c r="B5603">
        <v>7</v>
      </c>
    </row>
    <row r="5604" spans="1:2" x14ac:dyDescent="0.3">
      <c r="A5604">
        <v>1183</v>
      </c>
      <c r="B5604">
        <v>8</v>
      </c>
    </row>
    <row r="5605" spans="1:2" x14ac:dyDescent="0.3">
      <c r="A5605">
        <v>1183</v>
      </c>
      <c r="B5605">
        <v>10</v>
      </c>
    </row>
    <row r="5606" spans="1:2" x14ac:dyDescent="0.3">
      <c r="A5606">
        <v>1184</v>
      </c>
      <c r="B5606">
        <v>2</v>
      </c>
    </row>
    <row r="5607" spans="1:2" x14ac:dyDescent="0.3">
      <c r="A5607">
        <v>1184</v>
      </c>
      <c r="B5607">
        <v>4</v>
      </c>
    </row>
    <row r="5608" spans="1:2" x14ac:dyDescent="0.3">
      <c r="A5608">
        <v>1184</v>
      </c>
      <c r="B5608">
        <v>6</v>
      </c>
    </row>
    <row r="5609" spans="1:2" x14ac:dyDescent="0.3">
      <c r="A5609">
        <v>1184</v>
      </c>
      <c r="B5609">
        <v>8</v>
      </c>
    </row>
    <row r="5610" spans="1:2" x14ac:dyDescent="0.3">
      <c r="A5610">
        <v>1184</v>
      </c>
      <c r="B5610">
        <v>9</v>
      </c>
    </row>
    <row r="5611" spans="1:2" x14ac:dyDescent="0.3">
      <c r="A5611">
        <v>1185</v>
      </c>
      <c r="B5611">
        <v>2</v>
      </c>
    </row>
    <row r="5612" spans="1:2" x14ac:dyDescent="0.3">
      <c r="A5612">
        <v>1185</v>
      </c>
      <c r="B5612">
        <v>4</v>
      </c>
    </row>
    <row r="5613" spans="1:2" x14ac:dyDescent="0.3">
      <c r="A5613">
        <v>1185</v>
      </c>
      <c r="B5613">
        <v>6</v>
      </c>
    </row>
    <row r="5614" spans="1:2" x14ac:dyDescent="0.3">
      <c r="A5614">
        <v>1185</v>
      </c>
      <c r="B5614">
        <v>9</v>
      </c>
    </row>
    <row r="5615" spans="1:2" x14ac:dyDescent="0.3">
      <c r="A5615">
        <v>1185</v>
      </c>
      <c r="B5615">
        <v>10</v>
      </c>
    </row>
    <row r="5616" spans="1:2" x14ac:dyDescent="0.3">
      <c r="A5616">
        <v>1186</v>
      </c>
      <c r="B5616">
        <v>3</v>
      </c>
    </row>
    <row r="5617" spans="1:2" x14ac:dyDescent="0.3">
      <c r="A5617">
        <v>1186</v>
      </c>
      <c r="B5617">
        <v>8</v>
      </c>
    </row>
    <row r="5618" spans="1:2" x14ac:dyDescent="0.3">
      <c r="A5618">
        <v>1186</v>
      </c>
      <c r="B5618">
        <v>9</v>
      </c>
    </row>
    <row r="5619" spans="1:2" x14ac:dyDescent="0.3">
      <c r="A5619">
        <v>1187</v>
      </c>
      <c r="B5619">
        <v>3</v>
      </c>
    </row>
    <row r="5620" spans="1:2" x14ac:dyDescent="0.3">
      <c r="A5620">
        <v>1187</v>
      </c>
      <c r="B5620">
        <v>4</v>
      </c>
    </row>
    <row r="5621" spans="1:2" x14ac:dyDescent="0.3">
      <c r="A5621">
        <v>1187</v>
      </c>
      <c r="B5621">
        <v>7</v>
      </c>
    </row>
    <row r="5622" spans="1:2" x14ac:dyDescent="0.3">
      <c r="A5622">
        <v>1187</v>
      </c>
      <c r="B5622">
        <v>8</v>
      </c>
    </row>
    <row r="5623" spans="1:2" x14ac:dyDescent="0.3">
      <c r="A5623">
        <v>1187</v>
      </c>
      <c r="B5623">
        <v>9</v>
      </c>
    </row>
    <row r="5624" spans="1:2" x14ac:dyDescent="0.3">
      <c r="A5624">
        <v>1188</v>
      </c>
      <c r="B5624">
        <v>1</v>
      </c>
    </row>
    <row r="5625" spans="1:2" x14ac:dyDescent="0.3">
      <c r="A5625">
        <v>1188</v>
      </c>
      <c r="B5625">
        <v>4</v>
      </c>
    </row>
    <row r="5626" spans="1:2" x14ac:dyDescent="0.3">
      <c r="A5626">
        <v>1188</v>
      </c>
      <c r="B5626">
        <v>7</v>
      </c>
    </row>
    <row r="5627" spans="1:2" x14ac:dyDescent="0.3">
      <c r="A5627">
        <v>1188</v>
      </c>
      <c r="B5627">
        <v>10</v>
      </c>
    </row>
    <row r="5628" spans="1:2" x14ac:dyDescent="0.3">
      <c r="A5628">
        <v>1188</v>
      </c>
      <c r="B5628">
        <v>12</v>
      </c>
    </row>
    <row r="5629" spans="1:2" x14ac:dyDescent="0.3">
      <c r="A5629">
        <v>1188</v>
      </c>
      <c r="B5629">
        <v>14</v>
      </c>
    </row>
    <row r="5630" spans="1:2" x14ac:dyDescent="0.3">
      <c r="A5630">
        <v>1188</v>
      </c>
      <c r="B5630">
        <v>17</v>
      </c>
    </row>
    <row r="5631" spans="1:2" x14ac:dyDescent="0.3">
      <c r="A5631">
        <v>1188</v>
      </c>
      <c r="B5631">
        <v>18</v>
      </c>
    </row>
    <row r="5632" spans="1:2" x14ac:dyDescent="0.3">
      <c r="A5632">
        <v>1189</v>
      </c>
      <c r="B5632">
        <v>1</v>
      </c>
    </row>
    <row r="5633" spans="1:2" x14ac:dyDescent="0.3">
      <c r="A5633">
        <v>1189</v>
      </c>
      <c r="B5633">
        <v>5</v>
      </c>
    </row>
    <row r="5634" spans="1:2" x14ac:dyDescent="0.3">
      <c r="A5634">
        <v>1189</v>
      </c>
      <c r="B5634">
        <v>6</v>
      </c>
    </row>
    <row r="5635" spans="1:2" x14ac:dyDescent="0.3">
      <c r="A5635">
        <v>1189</v>
      </c>
      <c r="B5635">
        <v>8</v>
      </c>
    </row>
    <row r="5636" spans="1:2" x14ac:dyDescent="0.3">
      <c r="A5636">
        <v>1190</v>
      </c>
      <c r="B5636">
        <v>3</v>
      </c>
    </row>
    <row r="5637" spans="1:2" x14ac:dyDescent="0.3">
      <c r="A5637">
        <v>1190</v>
      </c>
      <c r="B5637">
        <v>5</v>
      </c>
    </row>
    <row r="5638" spans="1:2" x14ac:dyDescent="0.3">
      <c r="A5638">
        <v>1190</v>
      </c>
      <c r="B5638">
        <v>6</v>
      </c>
    </row>
    <row r="5639" spans="1:2" x14ac:dyDescent="0.3">
      <c r="A5639">
        <v>1191</v>
      </c>
      <c r="B5639">
        <v>1</v>
      </c>
    </row>
    <row r="5640" spans="1:2" x14ac:dyDescent="0.3">
      <c r="A5640">
        <v>1191</v>
      </c>
      <c r="B5640">
        <v>4</v>
      </c>
    </row>
    <row r="5641" spans="1:2" x14ac:dyDescent="0.3">
      <c r="A5641">
        <v>1191</v>
      </c>
      <c r="B5641">
        <v>5</v>
      </c>
    </row>
    <row r="5642" spans="1:2" x14ac:dyDescent="0.3">
      <c r="A5642">
        <v>1191</v>
      </c>
      <c r="B5642">
        <v>6</v>
      </c>
    </row>
    <row r="5643" spans="1:2" x14ac:dyDescent="0.3">
      <c r="A5643">
        <v>1192</v>
      </c>
      <c r="B5643">
        <v>3</v>
      </c>
    </row>
    <row r="5644" spans="1:2" x14ac:dyDescent="0.3">
      <c r="A5644">
        <v>1192</v>
      </c>
      <c r="B5644">
        <v>4</v>
      </c>
    </row>
    <row r="5645" spans="1:2" x14ac:dyDescent="0.3">
      <c r="A5645">
        <v>1192</v>
      </c>
      <c r="B5645">
        <v>6</v>
      </c>
    </row>
    <row r="5646" spans="1:2" x14ac:dyDescent="0.3">
      <c r="A5646">
        <v>1192</v>
      </c>
      <c r="B5646">
        <v>7</v>
      </c>
    </row>
    <row r="5647" spans="1:2" x14ac:dyDescent="0.3">
      <c r="A5647">
        <v>1193</v>
      </c>
      <c r="B5647">
        <v>1</v>
      </c>
    </row>
    <row r="5648" spans="1:2" x14ac:dyDescent="0.3">
      <c r="A5648">
        <v>1193</v>
      </c>
      <c r="B5648">
        <v>2</v>
      </c>
    </row>
    <row r="5649" spans="1:2" x14ac:dyDescent="0.3">
      <c r="A5649">
        <v>1193</v>
      </c>
      <c r="B5649">
        <v>5</v>
      </c>
    </row>
    <row r="5650" spans="1:2" x14ac:dyDescent="0.3">
      <c r="A5650">
        <v>1194</v>
      </c>
      <c r="B5650">
        <v>1</v>
      </c>
    </row>
    <row r="5651" spans="1:2" x14ac:dyDescent="0.3">
      <c r="A5651">
        <v>1194</v>
      </c>
      <c r="B5651">
        <v>3</v>
      </c>
    </row>
    <row r="5652" spans="1:2" x14ac:dyDescent="0.3">
      <c r="A5652">
        <v>1194</v>
      </c>
      <c r="B5652">
        <v>5</v>
      </c>
    </row>
    <row r="5653" spans="1:2" x14ac:dyDescent="0.3">
      <c r="A5653">
        <v>1194</v>
      </c>
      <c r="B5653">
        <v>6</v>
      </c>
    </row>
    <row r="5654" spans="1:2" x14ac:dyDescent="0.3">
      <c r="A5654">
        <v>1194</v>
      </c>
      <c r="B5654">
        <v>7</v>
      </c>
    </row>
    <row r="5655" spans="1:2" x14ac:dyDescent="0.3">
      <c r="A5655">
        <v>1194</v>
      </c>
      <c r="B5655">
        <v>12</v>
      </c>
    </row>
    <row r="5656" spans="1:2" x14ac:dyDescent="0.3">
      <c r="A5656">
        <v>1194</v>
      </c>
      <c r="B5656">
        <v>13</v>
      </c>
    </row>
    <row r="5657" spans="1:2" x14ac:dyDescent="0.3">
      <c r="A5657">
        <v>1194</v>
      </c>
      <c r="B5657">
        <v>14</v>
      </c>
    </row>
    <row r="5658" spans="1:2" x14ac:dyDescent="0.3">
      <c r="A5658">
        <v>1194</v>
      </c>
      <c r="B5658">
        <v>18</v>
      </c>
    </row>
    <row r="5659" spans="1:2" x14ac:dyDescent="0.3">
      <c r="A5659">
        <v>1195</v>
      </c>
      <c r="B5659">
        <v>1</v>
      </c>
    </row>
    <row r="5660" spans="1:2" x14ac:dyDescent="0.3">
      <c r="A5660">
        <v>1195</v>
      </c>
      <c r="B5660">
        <v>2</v>
      </c>
    </row>
    <row r="5661" spans="1:2" x14ac:dyDescent="0.3">
      <c r="A5661">
        <v>1195</v>
      </c>
      <c r="B5661">
        <v>4</v>
      </c>
    </row>
    <row r="5662" spans="1:2" x14ac:dyDescent="0.3">
      <c r="A5662">
        <v>1195</v>
      </c>
      <c r="B5662">
        <v>8</v>
      </c>
    </row>
    <row r="5663" spans="1:2" x14ac:dyDescent="0.3">
      <c r="A5663">
        <v>1195</v>
      </c>
      <c r="B5663">
        <v>9</v>
      </c>
    </row>
    <row r="5664" spans="1:2" x14ac:dyDescent="0.3">
      <c r="A5664">
        <v>1195</v>
      </c>
      <c r="B5664">
        <v>13</v>
      </c>
    </row>
    <row r="5665" spans="1:2" x14ac:dyDescent="0.3">
      <c r="A5665">
        <v>1195</v>
      </c>
      <c r="B5665">
        <v>17</v>
      </c>
    </row>
    <row r="5666" spans="1:2" x14ac:dyDescent="0.3">
      <c r="A5666">
        <v>1195</v>
      </c>
      <c r="B5666">
        <v>18</v>
      </c>
    </row>
    <row r="5667" spans="1:2" x14ac:dyDescent="0.3">
      <c r="A5667">
        <v>1196</v>
      </c>
      <c r="B5667">
        <v>1</v>
      </c>
    </row>
    <row r="5668" spans="1:2" x14ac:dyDescent="0.3">
      <c r="A5668">
        <v>1196</v>
      </c>
      <c r="B5668">
        <v>2</v>
      </c>
    </row>
    <row r="5669" spans="1:2" x14ac:dyDescent="0.3">
      <c r="A5669">
        <v>1196</v>
      </c>
      <c r="B5669">
        <v>3</v>
      </c>
    </row>
    <row r="5670" spans="1:2" x14ac:dyDescent="0.3">
      <c r="A5670">
        <v>1196</v>
      </c>
      <c r="B5670">
        <v>8</v>
      </c>
    </row>
    <row r="5671" spans="1:2" x14ac:dyDescent="0.3">
      <c r="A5671">
        <v>1196</v>
      </c>
      <c r="B5671">
        <v>9</v>
      </c>
    </row>
    <row r="5672" spans="1:2" x14ac:dyDescent="0.3">
      <c r="A5672">
        <v>1197</v>
      </c>
      <c r="B5672">
        <v>2</v>
      </c>
    </row>
    <row r="5673" spans="1:2" x14ac:dyDescent="0.3">
      <c r="A5673">
        <v>1197</v>
      </c>
      <c r="B5673">
        <v>4</v>
      </c>
    </row>
    <row r="5674" spans="1:2" x14ac:dyDescent="0.3">
      <c r="A5674">
        <v>1197</v>
      </c>
      <c r="B5674">
        <v>8</v>
      </c>
    </row>
    <row r="5675" spans="1:2" x14ac:dyDescent="0.3">
      <c r="A5675">
        <v>1197</v>
      </c>
      <c r="B5675">
        <v>9</v>
      </c>
    </row>
    <row r="5676" spans="1:2" x14ac:dyDescent="0.3">
      <c r="A5676">
        <v>1197</v>
      </c>
      <c r="B5676">
        <v>13</v>
      </c>
    </row>
    <row r="5677" spans="1:2" x14ac:dyDescent="0.3">
      <c r="A5677">
        <v>1197</v>
      </c>
      <c r="B5677">
        <v>14</v>
      </c>
    </row>
    <row r="5678" spans="1:2" x14ac:dyDescent="0.3">
      <c r="A5678">
        <v>1198</v>
      </c>
      <c r="B5678">
        <v>3</v>
      </c>
    </row>
    <row r="5679" spans="1:2" x14ac:dyDescent="0.3">
      <c r="A5679">
        <v>1198</v>
      </c>
      <c r="B5679">
        <v>8</v>
      </c>
    </row>
    <row r="5680" spans="1:2" x14ac:dyDescent="0.3">
      <c r="A5680">
        <v>1198</v>
      </c>
      <c r="B5680">
        <v>9</v>
      </c>
    </row>
    <row r="5681" spans="1:2" x14ac:dyDescent="0.3">
      <c r="A5681">
        <v>1198</v>
      </c>
      <c r="B5681">
        <v>10</v>
      </c>
    </row>
    <row r="5682" spans="1:2" x14ac:dyDescent="0.3">
      <c r="A5682">
        <v>1199</v>
      </c>
      <c r="B5682">
        <v>4</v>
      </c>
    </row>
    <row r="5683" spans="1:2" x14ac:dyDescent="0.3">
      <c r="A5683">
        <v>1199</v>
      </c>
      <c r="B5683">
        <v>5</v>
      </c>
    </row>
    <row r="5684" spans="1:2" x14ac:dyDescent="0.3">
      <c r="A5684">
        <v>1199</v>
      </c>
      <c r="B5684">
        <v>6</v>
      </c>
    </row>
    <row r="5685" spans="1:2" x14ac:dyDescent="0.3">
      <c r="A5685">
        <v>1199</v>
      </c>
      <c r="B5685">
        <v>9</v>
      </c>
    </row>
    <row r="5686" spans="1:2" x14ac:dyDescent="0.3">
      <c r="A5686">
        <v>1200</v>
      </c>
      <c r="B5686">
        <v>2</v>
      </c>
    </row>
    <row r="5687" spans="1:2" x14ac:dyDescent="0.3">
      <c r="A5687">
        <v>1200</v>
      </c>
      <c r="B5687">
        <v>3</v>
      </c>
    </row>
    <row r="5688" spans="1:2" x14ac:dyDescent="0.3">
      <c r="A5688">
        <v>1200</v>
      </c>
      <c r="B5688">
        <v>4</v>
      </c>
    </row>
    <row r="5689" spans="1:2" x14ac:dyDescent="0.3">
      <c r="A5689">
        <v>1200</v>
      </c>
      <c r="B5689">
        <v>6</v>
      </c>
    </row>
    <row r="5690" spans="1:2" x14ac:dyDescent="0.3">
      <c r="A5690">
        <v>1200</v>
      </c>
      <c r="B5690">
        <v>7</v>
      </c>
    </row>
    <row r="5691" spans="1:2" x14ac:dyDescent="0.3">
      <c r="A5691">
        <v>1200</v>
      </c>
      <c r="B5691">
        <v>9</v>
      </c>
    </row>
    <row r="5692" spans="1:2" x14ac:dyDescent="0.3">
      <c r="A5692">
        <v>1201</v>
      </c>
      <c r="B5692">
        <v>1</v>
      </c>
    </row>
    <row r="5693" spans="1:2" x14ac:dyDescent="0.3">
      <c r="A5693">
        <v>1201</v>
      </c>
      <c r="B5693">
        <v>3</v>
      </c>
    </row>
    <row r="5694" spans="1:2" x14ac:dyDescent="0.3">
      <c r="A5694">
        <v>1201</v>
      </c>
      <c r="B5694">
        <v>4</v>
      </c>
    </row>
    <row r="5695" spans="1:2" x14ac:dyDescent="0.3">
      <c r="A5695">
        <v>1201</v>
      </c>
      <c r="B5695">
        <v>6</v>
      </c>
    </row>
    <row r="5696" spans="1:2" x14ac:dyDescent="0.3">
      <c r="A5696">
        <v>1201</v>
      </c>
      <c r="B5696">
        <v>9</v>
      </c>
    </row>
    <row r="5697" spans="1:2" x14ac:dyDescent="0.3">
      <c r="A5697">
        <v>1201</v>
      </c>
      <c r="B5697">
        <v>10</v>
      </c>
    </row>
    <row r="5698" spans="1:2" x14ac:dyDescent="0.3">
      <c r="A5698">
        <v>1201</v>
      </c>
      <c r="B5698">
        <v>12</v>
      </c>
    </row>
    <row r="5699" spans="1:2" x14ac:dyDescent="0.3">
      <c r="A5699">
        <v>1201</v>
      </c>
      <c r="B5699">
        <v>14</v>
      </c>
    </row>
    <row r="5700" spans="1:2" x14ac:dyDescent="0.3">
      <c r="A5700">
        <v>1201</v>
      </c>
      <c r="B5700">
        <v>17</v>
      </c>
    </row>
    <row r="5701" spans="1:2" x14ac:dyDescent="0.3">
      <c r="A5701">
        <v>1202</v>
      </c>
      <c r="B5701">
        <v>1</v>
      </c>
    </row>
    <row r="5702" spans="1:2" x14ac:dyDescent="0.3">
      <c r="A5702">
        <v>1202</v>
      </c>
      <c r="B5702">
        <v>2</v>
      </c>
    </row>
    <row r="5703" spans="1:2" x14ac:dyDescent="0.3">
      <c r="A5703">
        <v>1202</v>
      </c>
      <c r="B5703">
        <v>4</v>
      </c>
    </row>
    <row r="5704" spans="1:2" x14ac:dyDescent="0.3">
      <c r="A5704">
        <v>1202</v>
      </c>
      <c r="B5704">
        <v>5</v>
      </c>
    </row>
    <row r="5705" spans="1:2" x14ac:dyDescent="0.3">
      <c r="A5705">
        <v>1202</v>
      </c>
      <c r="B5705">
        <v>6</v>
      </c>
    </row>
    <row r="5706" spans="1:2" x14ac:dyDescent="0.3">
      <c r="A5706">
        <v>1202</v>
      </c>
      <c r="B5706">
        <v>9</v>
      </c>
    </row>
    <row r="5707" spans="1:2" x14ac:dyDescent="0.3">
      <c r="A5707">
        <v>1203</v>
      </c>
      <c r="B5707">
        <v>1</v>
      </c>
    </row>
    <row r="5708" spans="1:2" x14ac:dyDescent="0.3">
      <c r="A5708">
        <v>1203</v>
      </c>
      <c r="B5708">
        <v>2</v>
      </c>
    </row>
    <row r="5709" spans="1:2" x14ac:dyDescent="0.3">
      <c r="A5709">
        <v>1203</v>
      </c>
      <c r="B5709">
        <v>3</v>
      </c>
    </row>
    <row r="5710" spans="1:2" x14ac:dyDescent="0.3">
      <c r="A5710">
        <v>1203</v>
      </c>
      <c r="B5710">
        <v>4</v>
      </c>
    </row>
    <row r="5711" spans="1:2" x14ac:dyDescent="0.3">
      <c r="A5711">
        <v>1203</v>
      </c>
      <c r="B5711">
        <v>5</v>
      </c>
    </row>
    <row r="5712" spans="1:2" x14ac:dyDescent="0.3">
      <c r="A5712">
        <v>1203</v>
      </c>
      <c r="B5712">
        <v>10</v>
      </c>
    </row>
    <row r="5713" spans="1:2" x14ac:dyDescent="0.3">
      <c r="A5713">
        <v>1204</v>
      </c>
      <c r="B5713">
        <v>1</v>
      </c>
    </row>
    <row r="5714" spans="1:2" x14ac:dyDescent="0.3">
      <c r="A5714">
        <v>1204</v>
      </c>
      <c r="B5714">
        <v>2</v>
      </c>
    </row>
    <row r="5715" spans="1:2" x14ac:dyDescent="0.3">
      <c r="A5715">
        <v>1204</v>
      </c>
      <c r="B5715">
        <v>4</v>
      </c>
    </row>
    <row r="5716" spans="1:2" x14ac:dyDescent="0.3">
      <c r="A5716">
        <v>1204</v>
      </c>
      <c r="B5716">
        <v>7</v>
      </c>
    </row>
    <row r="5717" spans="1:2" x14ac:dyDescent="0.3">
      <c r="A5717">
        <v>1204</v>
      </c>
      <c r="B5717">
        <v>8</v>
      </c>
    </row>
    <row r="5718" spans="1:2" x14ac:dyDescent="0.3">
      <c r="A5718">
        <v>1204</v>
      </c>
      <c r="B5718">
        <v>9</v>
      </c>
    </row>
    <row r="5719" spans="1:2" x14ac:dyDescent="0.3">
      <c r="A5719">
        <v>1205</v>
      </c>
      <c r="B5719">
        <v>2</v>
      </c>
    </row>
    <row r="5720" spans="1:2" x14ac:dyDescent="0.3">
      <c r="A5720">
        <v>1205</v>
      </c>
      <c r="B5720">
        <v>6</v>
      </c>
    </row>
    <row r="5721" spans="1:2" x14ac:dyDescent="0.3">
      <c r="A5721">
        <v>1205</v>
      </c>
      <c r="B5721">
        <v>7</v>
      </c>
    </row>
    <row r="5722" spans="1:2" x14ac:dyDescent="0.3">
      <c r="A5722">
        <v>1205</v>
      </c>
      <c r="B5722">
        <v>10</v>
      </c>
    </row>
    <row r="5723" spans="1:2" x14ac:dyDescent="0.3">
      <c r="A5723">
        <v>1206</v>
      </c>
      <c r="B5723">
        <v>4</v>
      </c>
    </row>
    <row r="5724" spans="1:2" x14ac:dyDescent="0.3">
      <c r="A5724">
        <v>1206</v>
      </c>
      <c r="B5724">
        <v>6</v>
      </c>
    </row>
    <row r="5725" spans="1:2" x14ac:dyDescent="0.3">
      <c r="A5725">
        <v>1206</v>
      </c>
      <c r="B5725">
        <v>10</v>
      </c>
    </row>
    <row r="5726" spans="1:2" x14ac:dyDescent="0.3">
      <c r="A5726">
        <v>1207</v>
      </c>
      <c r="B5726">
        <v>2</v>
      </c>
    </row>
    <row r="5727" spans="1:2" x14ac:dyDescent="0.3">
      <c r="A5727">
        <v>1207</v>
      </c>
      <c r="B5727">
        <v>6</v>
      </c>
    </row>
    <row r="5728" spans="1:2" x14ac:dyDescent="0.3">
      <c r="A5728">
        <v>1207</v>
      </c>
      <c r="B5728">
        <v>7</v>
      </c>
    </row>
    <row r="5729" spans="1:2" x14ac:dyDescent="0.3">
      <c r="A5729">
        <v>1207</v>
      </c>
      <c r="B5729">
        <v>9</v>
      </c>
    </row>
    <row r="5730" spans="1:2" x14ac:dyDescent="0.3">
      <c r="A5730">
        <v>1207</v>
      </c>
      <c r="B5730">
        <v>10</v>
      </c>
    </row>
    <row r="5731" spans="1:2" x14ac:dyDescent="0.3">
      <c r="A5731">
        <v>1208</v>
      </c>
      <c r="B5731">
        <v>1</v>
      </c>
    </row>
    <row r="5732" spans="1:2" x14ac:dyDescent="0.3">
      <c r="A5732">
        <v>1208</v>
      </c>
      <c r="B5732">
        <v>6</v>
      </c>
    </row>
    <row r="5733" spans="1:2" x14ac:dyDescent="0.3">
      <c r="A5733">
        <v>1208</v>
      </c>
      <c r="B5733">
        <v>8</v>
      </c>
    </row>
    <row r="5734" spans="1:2" x14ac:dyDescent="0.3">
      <c r="A5734">
        <v>1209</v>
      </c>
      <c r="B5734">
        <v>1</v>
      </c>
    </row>
    <row r="5735" spans="1:2" x14ac:dyDescent="0.3">
      <c r="A5735">
        <v>1209</v>
      </c>
      <c r="B5735">
        <v>2</v>
      </c>
    </row>
    <row r="5736" spans="1:2" x14ac:dyDescent="0.3">
      <c r="A5736">
        <v>1209</v>
      </c>
      <c r="B5736">
        <v>6</v>
      </c>
    </row>
    <row r="5737" spans="1:2" x14ac:dyDescent="0.3">
      <c r="A5737">
        <v>1209</v>
      </c>
      <c r="B5737">
        <v>7</v>
      </c>
    </row>
    <row r="5738" spans="1:2" x14ac:dyDescent="0.3">
      <c r="A5738">
        <v>1209</v>
      </c>
      <c r="B5738">
        <v>10</v>
      </c>
    </row>
    <row r="5739" spans="1:2" x14ac:dyDescent="0.3">
      <c r="A5739">
        <v>1210</v>
      </c>
      <c r="B5739">
        <v>4</v>
      </c>
    </row>
    <row r="5740" spans="1:2" x14ac:dyDescent="0.3">
      <c r="A5740">
        <v>1210</v>
      </c>
      <c r="B5740">
        <v>5</v>
      </c>
    </row>
    <row r="5741" spans="1:2" x14ac:dyDescent="0.3">
      <c r="A5741">
        <v>1210</v>
      </c>
      <c r="B5741">
        <v>6</v>
      </c>
    </row>
    <row r="5742" spans="1:2" x14ac:dyDescent="0.3">
      <c r="A5742">
        <v>1210</v>
      </c>
      <c r="B5742">
        <v>9</v>
      </c>
    </row>
    <row r="5743" spans="1:2" x14ac:dyDescent="0.3">
      <c r="A5743">
        <v>1210</v>
      </c>
      <c r="B5743">
        <v>10</v>
      </c>
    </row>
    <row r="5744" spans="1:2" x14ac:dyDescent="0.3">
      <c r="A5744">
        <v>1211</v>
      </c>
      <c r="B5744">
        <v>1</v>
      </c>
    </row>
    <row r="5745" spans="1:2" x14ac:dyDescent="0.3">
      <c r="A5745">
        <v>1211</v>
      </c>
      <c r="B5745">
        <v>7</v>
      </c>
    </row>
    <row r="5746" spans="1:2" x14ac:dyDescent="0.3">
      <c r="A5746">
        <v>1211</v>
      </c>
      <c r="B5746">
        <v>8</v>
      </c>
    </row>
    <row r="5747" spans="1:2" x14ac:dyDescent="0.3">
      <c r="A5747">
        <v>1211</v>
      </c>
      <c r="B5747">
        <v>10</v>
      </c>
    </row>
    <row r="5748" spans="1:2" x14ac:dyDescent="0.3">
      <c r="A5748">
        <v>1212</v>
      </c>
      <c r="B5748">
        <v>5</v>
      </c>
    </row>
    <row r="5749" spans="1:2" x14ac:dyDescent="0.3">
      <c r="A5749">
        <v>1212</v>
      </c>
      <c r="B5749">
        <v>7</v>
      </c>
    </row>
    <row r="5750" spans="1:2" x14ac:dyDescent="0.3">
      <c r="A5750">
        <v>1212</v>
      </c>
      <c r="B5750">
        <v>9</v>
      </c>
    </row>
    <row r="5751" spans="1:2" x14ac:dyDescent="0.3">
      <c r="A5751">
        <v>1212</v>
      </c>
      <c r="B5751">
        <v>10</v>
      </c>
    </row>
    <row r="5752" spans="1:2" x14ac:dyDescent="0.3">
      <c r="A5752">
        <v>1213</v>
      </c>
      <c r="B5752">
        <v>3</v>
      </c>
    </row>
    <row r="5753" spans="1:2" x14ac:dyDescent="0.3">
      <c r="A5753">
        <v>1213</v>
      </c>
      <c r="B5753">
        <v>4</v>
      </c>
    </row>
    <row r="5754" spans="1:2" x14ac:dyDescent="0.3">
      <c r="A5754">
        <v>1213</v>
      </c>
      <c r="B5754">
        <v>5</v>
      </c>
    </row>
    <row r="5755" spans="1:2" x14ac:dyDescent="0.3">
      <c r="A5755">
        <v>1213</v>
      </c>
      <c r="B5755">
        <v>7</v>
      </c>
    </row>
    <row r="5756" spans="1:2" x14ac:dyDescent="0.3">
      <c r="A5756">
        <v>1213</v>
      </c>
      <c r="B5756">
        <v>10</v>
      </c>
    </row>
    <row r="5757" spans="1:2" x14ac:dyDescent="0.3">
      <c r="A5757">
        <v>1214</v>
      </c>
      <c r="B5757">
        <v>2</v>
      </c>
    </row>
    <row r="5758" spans="1:2" x14ac:dyDescent="0.3">
      <c r="A5758">
        <v>1214</v>
      </c>
      <c r="B5758">
        <v>6</v>
      </c>
    </row>
    <row r="5759" spans="1:2" x14ac:dyDescent="0.3">
      <c r="A5759">
        <v>1214</v>
      </c>
      <c r="B5759">
        <v>8</v>
      </c>
    </row>
    <row r="5760" spans="1:2" x14ac:dyDescent="0.3">
      <c r="A5760">
        <v>1214</v>
      </c>
      <c r="B5760">
        <v>10</v>
      </c>
    </row>
    <row r="5761" spans="1:2" x14ac:dyDescent="0.3">
      <c r="A5761">
        <v>1214</v>
      </c>
      <c r="B5761">
        <v>13</v>
      </c>
    </row>
    <row r="5762" spans="1:2" x14ac:dyDescent="0.3">
      <c r="A5762">
        <v>1214</v>
      </c>
      <c r="B5762">
        <v>18</v>
      </c>
    </row>
    <row r="5763" spans="1:2" x14ac:dyDescent="0.3">
      <c r="A5763">
        <v>1215</v>
      </c>
      <c r="B5763">
        <v>1</v>
      </c>
    </row>
    <row r="5764" spans="1:2" x14ac:dyDescent="0.3">
      <c r="A5764">
        <v>1215</v>
      </c>
      <c r="B5764">
        <v>6</v>
      </c>
    </row>
    <row r="5765" spans="1:2" x14ac:dyDescent="0.3">
      <c r="A5765">
        <v>1215</v>
      </c>
      <c r="B5765">
        <v>10</v>
      </c>
    </row>
    <row r="5766" spans="1:2" x14ac:dyDescent="0.3">
      <c r="A5766">
        <v>1216</v>
      </c>
      <c r="B5766">
        <v>1</v>
      </c>
    </row>
    <row r="5767" spans="1:2" x14ac:dyDescent="0.3">
      <c r="A5767">
        <v>1216</v>
      </c>
      <c r="B5767">
        <v>3</v>
      </c>
    </row>
    <row r="5768" spans="1:2" x14ac:dyDescent="0.3">
      <c r="A5768">
        <v>1216</v>
      </c>
      <c r="B5768">
        <v>7</v>
      </c>
    </row>
    <row r="5769" spans="1:2" x14ac:dyDescent="0.3">
      <c r="A5769">
        <v>1217</v>
      </c>
      <c r="B5769">
        <v>1</v>
      </c>
    </row>
    <row r="5770" spans="1:2" x14ac:dyDescent="0.3">
      <c r="A5770">
        <v>1217</v>
      </c>
      <c r="B5770">
        <v>3</v>
      </c>
    </row>
    <row r="5771" spans="1:2" x14ac:dyDescent="0.3">
      <c r="A5771">
        <v>1217</v>
      </c>
      <c r="B5771">
        <v>5</v>
      </c>
    </row>
    <row r="5772" spans="1:2" x14ac:dyDescent="0.3">
      <c r="A5772">
        <v>1217</v>
      </c>
      <c r="B5772">
        <v>8</v>
      </c>
    </row>
    <row r="5773" spans="1:2" x14ac:dyDescent="0.3">
      <c r="A5773">
        <v>1217</v>
      </c>
      <c r="B5773">
        <v>10</v>
      </c>
    </row>
    <row r="5774" spans="1:2" x14ac:dyDescent="0.3">
      <c r="A5774">
        <v>1218</v>
      </c>
      <c r="B5774">
        <v>2</v>
      </c>
    </row>
    <row r="5775" spans="1:2" x14ac:dyDescent="0.3">
      <c r="A5775">
        <v>1218</v>
      </c>
      <c r="B5775">
        <v>3</v>
      </c>
    </row>
    <row r="5776" spans="1:2" x14ac:dyDescent="0.3">
      <c r="A5776">
        <v>1218</v>
      </c>
      <c r="B5776">
        <v>4</v>
      </c>
    </row>
    <row r="5777" spans="1:2" x14ac:dyDescent="0.3">
      <c r="A5777">
        <v>1218</v>
      </c>
      <c r="B5777">
        <v>5</v>
      </c>
    </row>
    <row r="5778" spans="1:2" x14ac:dyDescent="0.3">
      <c r="A5778">
        <v>1218</v>
      </c>
      <c r="B5778">
        <v>9</v>
      </c>
    </row>
    <row r="5779" spans="1:2" x14ac:dyDescent="0.3">
      <c r="A5779">
        <v>1218</v>
      </c>
      <c r="B5779">
        <v>10</v>
      </c>
    </row>
    <row r="5780" spans="1:2" x14ac:dyDescent="0.3">
      <c r="A5780">
        <v>1219</v>
      </c>
      <c r="B5780">
        <v>3</v>
      </c>
    </row>
    <row r="5781" spans="1:2" x14ac:dyDescent="0.3">
      <c r="A5781">
        <v>1219</v>
      </c>
      <c r="B5781">
        <v>4</v>
      </c>
    </row>
    <row r="5782" spans="1:2" x14ac:dyDescent="0.3">
      <c r="A5782">
        <v>1219</v>
      </c>
      <c r="B5782">
        <v>5</v>
      </c>
    </row>
    <row r="5783" spans="1:2" x14ac:dyDescent="0.3">
      <c r="A5783">
        <v>1219</v>
      </c>
      <c r="B5783">
        <v>6</v>
      </c>
    </row>
    <row r="5784" spans="1:2" x14ac:dyDescent="0.3">
      <c r="A5784">
        <v>1219</v>
      </c>
      <c r="B5784">
        <v>7</v>
      </c>
    </row>
    <row r="5785" spans="1:2" x14ac:dyDescent="0.3">
      <c r="A5785">
        <v>1220</v>
      </c>
      <c r="B5785">
        <v>2</v>
      </c>
    </row>
    <row r="5786" spans="1:2" x14ac:dyDescent="0.3">
      <c r="A5786">
        <v>1220</v>
      </c>
      <c r="B5786">
        <v>3</v>
      </c>
    </row>
    <row r="5787" spans="1:2" x14ac:dyDescent="0.3">
      <c r="A5787">
        <v>1220</v>
      </c>
      <c r="B5787">
        <v>5</v>
      </c>
    </row>
    <row r="5788" spans="1:2" x14ac:dyDescent="0.3">
      <c r="A5788">
        <v>1220</v>
      </c>
      <c r="B5788">
        <v>6</v>
      </c>
    </row>
    <row r="5789" spans="1:2" x14ac:dyDescent="0.3">
      <c r="A5789">
        <v>1220</v>
      </c>
      <c r="B5789">
        <v>9</v>
      </c>
    </row>
    <row r="5790" spans="1:2" x14ac:dyDescent="0.3">
      <c r="A5790">
        <v>1221</v>
      </c>
      <c r="B5790">
        <v>1</v>
      </c>
    </row>
    <row r="5791" spans="1:2" x14ac:dyDescent="0.3">
      <c r="A5791">
        <v>1221</v>
      </c>
      <c r="B5791">
        <v>2</v>
      </c>
    </row>
    <row r="5792" spans="1:2" x14ac:dyDescent="0.3">
      <c r="A5792">
        <v>1221</v>
      </c>
      <c r="B5792">
        <v>8</v>
      </c>
    </row>
    <row r="5793" spans="1:2" x14ac:dyDescent="0.3">
      <c r="A5793">
        <v>1221</v>
      </c>
      <c r="B5793">
        <v>9</v>
      </c>
    </row>
    <row r="5794" spans="1:2" x14ac:dyDescent="0.3">
      <c r="A5794">
        <v>1222</v>
      </c>
      <c r="B5794">
        <v>2</v>
      </c>
    </row>
    <row r="5795" spans="1:2" x14ac:dyDescent="0.3">
      <c r="A5795">
        <v>1222</v>
      </c>
      <c r="B5795">
        <v>6</v>
      </c>
    </row>
    <row r="5796" spans="1:2" x14ac:dyDescent="0.3">
      <c r="A5796">
        <v>1222</v>
      </c>
      <c r="B5796">
        <v>7</v>
      </c>
    </row>
    <row r="5797" spans="1:2" x14ac:dyDescent="0.3">
      <c r="A5797">
        <v>1222</v>
      </c>
      <c r="B5797">
        <v>9</v>
      </c>
    </row>
    <row r="5798" spans="1:2" x14ac:dyDescent="0.3">
      <c r="A5798">
        <v>1222</v>
      </c>
      <c r="B5798">
        <v>10</v>
      </c>
    </row>
    <row r="5799" spans="1:2" x14ac:dyDescent="0.3">
      <c r="A5799">
        <v>1223</v>
      </c>
      <c r="B5799">
        <v>4</v>
      </c>
    </row>
    <row r="5800" spans="1:2" x14ac:dyDescent="0.3">
      <c r="A5800">
        <v>1223</v>
      </c>
      <c r="B5800">
        <v>7</v>
      </c>
    </row>
    <row r="5801" spans="1:2" x14ac:dyDescent="0.3">
      <c r="A5801">
        <v>1223</v>
      </c>
      <c r="B5801">
        <v>8</v>
      </c>
    </row>
    <row r="5802" spans="1:2" x14ac:dyDescent="0.3">
      <c r="A5802">
        <v>1223</v>
      </c>
      <c r="B5802">
        <v>9</v>
      </c>
    </row>
    <row r="5803" spans="1:2" x14ac:dyDescent="0.3">
      <c r="A5803">
        <v>1223</v>
      </c>
      <c r="B5803">
        <v>10</v>
      </c>
    </row>
    <row r="5804" spans="1:2" x14ac:dyDescent="0.3">
      <c r="A5804">
        <v>1224</v>
      </c>
      <c r="B5804">
        <v>2</v>
      </c>
    </row>
    <row r="5805" spans="1:2" x14ac:dyDescent="0.3">
      <c r="A5805">
        <v>1224</v>
      </c>
      <c r="B5805">
        <v>5</v>
      </c>
    </row>
    <row r="5806" spans="1:2" x14ac:dyDescent="0.3">
      <c r="A5806">
        <v>1224</v>
      </c>
      <c r="B5806">
        <v>6</v>
      </c>
    </row>
    <row r="5807" spans="1:2" x14ac:dyDescent="0.3">
      <c r="A5807">
        <v>1224</v>
      </c>
      <c r="B5807">
        <v>8</v>
      </c>
    </row>
    <row r="5808" spans="1:2" x14ac:dyDescent="0.3">
      <c r="A5808">
        <v>1224</v>
      </c>
      <c r="B5808">
        <v>9</v>
      </c>
    </row>
    <row r="5809" spans="1:2" x14ac:dyDescent="0.3">
      <c r="A5809">
        <v>1224</v>
      </c>
      <c r="B5809">
        <v>10</v>
      </c>
    </row>
    <row r="5810" spans="1:2" x14ac:dyDescent="0.3">
      <c r="A5810">
        <v>1225</v>
      </c>
      <c r="B5810">
        <v>1</v>
      </c>
    </row>
    <row r="5811" spans="1:2" x14ac:dyDescent="0.3">
      <c r="A5811">
        <v>1225</v>
      </c>
      <c r="B5811">
        <v>2</v>
      </c>
    </row>
    <row r="5812" spans="1:2" x14ac:dyDescent="0.3">
      <c r="A5812">
        <v>1225</v>
      </c>
      <c r="B5812">
        <v>4</v>
      </c>
    </row>
    <row r="5813" spans="1:2" x14ac:dyDescent="0.3">
      <c r="A5813">
        <v>1225</v>
      </c>
      <c r="B5813">
        <v>6</v>
      </c>
    </row>
    <row r="5814" spans="1:2" x14ac:dyDescent="0.3">
      <c r="A5814">
        <v>1225</v>
      </c>
      <c r="B5814">
        <v>9</v>
      </c>
    </row>
    <row r="5815" spans="1:2" x14ac:dyDescent="0.3">
      <c r="A5815">
        <v>1225</v>
      </c>
      <c r="B5815">
        <v>10</v>
      </c>
    </row>
    <row r="5816" spans="1:2" x14ac:dyDescent="0.3">
      <c r="A5816">
        <v>1225</v>
      </c>
      <c r="B5816">
        <v>12</v>
      </c>
    </row>
    <row r="5817" spans="1:2" x14ac:dyDescent="0.3">
      <c r="A5817">
        <v>1225</v>
      </c>
      <c r="B5817">
        <v>15</v>
      </c>
    </row>
    <row r="5818" spans="1:2" x14ac:dyDescent="0.3">
      <c r="A5818">
        <v>1225</v>
      </c>
      <c r="B5818">
        <v>18</v>
      </c>
    </row>
    <row r="5819" spans="1:2" x14ac:dyDescent="0.3">
      <c r="A5819">
        <v>1226</v>
      </c>
      <c r="B5819">
        <v>6</v>
      </c>
    </row>
    <row r="5820" spans="1:2" x14ac:dyDescent="0.3">
      <c r="A5820">
        <v>1226</v>
      </c>
      <c r="B5820">
        <v>7</v>
      </c>
    </row>
    <row r="5821" spans="1:2" x14ac:dyDescent="0.3">
      <c r="A5821">
        <v>1226</v>
      </c>
      <c r="B5821">
        <v>8</v>
      </c>
    </row>
    <row r="5822" spans="1:2" x14ac:dyDescent="0.3">
      <c r="A5822">
        <v>1226</v>
      </c>
      <c r="B5822">
        <v>9</v>
      </c>
    </row>
    <row r="5823" spans="1:2" x14ac:dyDescent="0.3">
      <c r="A5823">
        <v>1226</v>
      </c>
      <c r="B5823">
        <v>10</v>
      </c>
    </row>
    <row r="5824" spans="1:2" x14ac:dyDescent="0.3">
      <c r="A5824">
        <v>1227</v>
      </c>
      <c r="B5824">
        <v>2</v>
      </c>
    </row>
    <row r="5825" spans="1:2" x14ac:dyDescent="0.3">
      <c r="A5825">
        <v>1227</v>
      </c>
      <c r="B5825">
        <v>4</v>
      </c>
    </row>
    <row r="5826" spans="1:2" x14ac:dyDescent="0.3">
      <c r="A5826">
        <v>1227</v>
      </c>
      <c r="B5826">
        <v>6</v>
      </c>
    </row>
    <row r="5827" spans="1:2" x14ac:dyDescent="0.3">
      <c r="A5827">
        <v>1227</v>
      </c>
      <c r="B5827">
        <v>10</v>
      </c>
    </row>
    <row r="5828" spans="1:2" x14ac:dyDescent="0.3">
      <c r="A5828">
        <v>1228</v>
      </c>
      <c r="B5828">
        <v>4</v>
      </c>
    </row>
    <row r="5829" spans="1:2" x14ac:dyDescent="0.3">
      <c r="A5829">
        <v>1228</v>
      </c>
      <c r="B5829">
        <v>5</v>
      </c>
    </row>
    <row r="5830" spans="1:2" x14ac:dyDescent="0.3">
      <c r="A5830">
        <v>1228</v>
      </c>
      <c r="B5830">
        <v>6</v>
      </c>
    </row>
    <row r="5831" spans="1:2" x14ac:dyDescent="0.3">
      <c r="A5831">
        <v>1228</v>
      </c>
      <c r="B5831">
        <v>8</v>
      </c>
    </row>
    <row r="5832" spans="1:2" x14ac:dyDescent="0.3">
      <c r="A5832">
        <v>1229</v>
      </c>
      <c r="B5832">
        <v>4</v>
      </c>
    </row>
    <row r="5833" spans="1:2" x14ac:dyDescent="0.3">
      <c r="A5833">
        <v>1229</v>
      </c>
      <c r="B5833">
        <v>6</v>
      </c>
    </row>
    <row r="5834" spans="1:2" x14ac:dyDescent="0.3">
      <c r="A5834">
        <v>1229</v>
      </c>
      <c r="B5834">
        <v>8</v>
      </c>
    </row>
    <row r="5835" spans="1:2" x14ac:dyDescent="0.3">
      <c r="A5835">
        <v>1229</v>
      </c>
      <c r="B5835">
        <v>10</v>
      </c>
    </row>
    <row r="5836" spans="1:2" x14ac:dyDescent="0.3">
      <c r="A5836">
        <v>1230</v>
      </c>
      <c r="B5836">
        <v>1</v>
      </c>
    </row>
    <row r="5837" spans="1:2" x14ac:dyDescent="0.3">
      <c r="A5837">
        <v>1230</v>
      </c>
      <c r="B5837">
        <v>4</v>
      </c>
    </row>
    <row r="5838" spans="1:2" x14ac:dyDescent="0.3">
      <c r="A5838">
        <v>1230</v>
      </c>
      <c r="B5838">
        <v>10</v>
      </c>
    </row>
    <row r="5839" spans="1:2" x14ac:dyDescent="0.3">
      <c r="A5839">
        <v>1231</v>
      </c>
      <c r="B5839">
        <v>2</v>
      </c>
    </row>
    <row r="5840" spans="1:2" x14ac:dyDescent="0.3">
      <c r="A5840">
        <v>1231</v>
      </c>
      <c r="B5840">
        <v>3</v>
      </c>
    </row>
    <row r="5841" spans="1:2" x14ac:dyDescent="0.3">
      <c r="A5841">
        <v>1231</v>
      </c>
      <c r="B5841">
        <v>6</v>
      </c>
    </row>
    <row r="5842" spans="1:2" x14ac:dyDescent="0.3">
      <c r="A5842">
        <v>1231</v>
      </c>
      <c r="B5842">
        <v>7</v>
      </c>
    </row>
    <row r="5843" spans="1:2" x14ac:dyDescent="0.3">
      <c r="A5843">
        <v>1232</v>
      </c>
      <c r="B5843">
        <v>3</v>
      </c>
    </row>
    <row r="5844" spans="1:2" x14ac:dyDescent="0.3">
      <c r="A5844">
        <v>1232</v>
      </c>
      <c r="B5844">
        <v>4</v>
      </c>
    </row>
    <row r="5845" spans="1:2" x14ac:dyDescent="0.3">
      <c r="A5845">
        <v>1232</v>
      </c>
      <c r="B5845">
        <v>6</v>
      </c>
    </row>
    <row r="5846" spans="1:2" x14ac:dyDescent="0.3">
      <c r="A5846">
        <v>1232</v>
      </c>
      <c r="B5846">
        <v>10</v>
      </c>
    </row>
    <row r="5847" spans="1:2" x14ac:dyDescent="0.3">
      <c r="A5847">
        <v>1233</v>
      </c>
      <c r="B5847">
        <v>1</v>
      </c>
    </row>
    <row r="5848" spans="1:2" x14ac:dyDescent="0.3">
      <c r="A5848">
        <v>1233</v>
      </c>
      <c r="B5848">
        <v>7</v>
      </c>
    </row>
    <row r="5849" spans="1:2" x14ac:dyDescent="0.3">
      <c r="A5849">
        <v>1233</v>
      </c>
      <c r="B5849">
        <v>9</v>
      </c>
    </row>
    <row r="5850" spans="1:2" x14ac:dyDescent="0.3">
      <c r="A5850">
        <v>1234</v>
      </c>
      <c r="B5850">
        <v>1</v>
      </c>
    </row>
    <row r="5851" spans="1:2" x14ac:dyDescent="0.3">
      <c r="A5851">
        <v>1234</v>
      </c>
      <c r="B5851">
        <v>4</v>
      </c>
    </row>
    <row r="5852" spans="1:2" x14ac:dyDescent="0.3">
      <c r="A5852">
        <v>1234</v>
      </c>
      <c r="B5852">
        <v>7</v>
      </c>
    </row>
    <row r="5853" spans="1:2" x14ac:dyDescent="0.3">
      <c r="A5853">
        <v>1234</v>
      </c>
      <c r="B5853">
        <v>8</v>
      </c>
    </row>
    <row r="5854" spans="1:2" x14ac:dyDescent="0.3">
      <c r="A5854">
        <v>1234</v>
      </c>
      <c r="B5854">
        <v>9</v>
      </c>
    </row>
    <row r="5855" spans="1:2" x14ac:dyDescent="0.3">
      <c r="A5855">
        <v>1234</v>
      </c>
      <c r="B5855">
        <v>10</v>
      </c>
    </row>
    <row r="5856" spans="1:2" x14ac:dyDescent="0.3">
      <c r="A5856">
        <v>1235</v>
      </c>
      <c r="B5856">
        <v>4</v>
      </c>
    </row>
    <row r="5857" spans="1:2" x14ac:dyDescent="0.3">
      <c r="A5857">
        <v>1235</v>
      </c>
      <c r="B5857">
        <v>5</v>
      </c>
    </row>
    <row r="5858" spans="1:2" x14ac:dyDescent="0.3">
      <c r="A5858">
        <v>1235</v>
      </c>
      <c r="B5858">
        <v>7</v>
      </c>
    </row>
    <row r="5859" spans="1:2" x14ac:dyDescent="0.3">
      <c r="A5859">
        <v>1235</v>
      </c>
      <c r="B5859">
        <v>9</v>
      </c>
    </row>
    <row r="5860" spans="1:2" x14ac:dyDescent="0.3">
      <c r="A5860">
        <v>1236</v>
      </c>
      <c r="B5860">
        <v>3</v>
      </c>
    </row>
    <row r="5861" spans="1:2" x14ac:dyDescent="0.3">
      <c r="A5861">
        <v>1236</v>
      </c>
      <c r="B5861">
        <v>4</v>
      </c>
    </row>
    <row r="5862" spans="1:2" x14ac:dyDescent="0.3">
      <c r="A5862">
        <v>1236</v>
      </c>
      <c r="B5862">
        <v>5</v>
      </c>
    </row>
    <row r="5863" spans="1:2" x14ac:dyDescent="0.3">
      <c r="A5863">
        <v>1236</v>
      </c>
      <c r="B5863">
        <v>6</v>
      </c>
    </row>
    <row r="5864" spans="1:2" x14ac:dyDescent="0.3">
      <c r="A5864">
        <v>1236</v>
      </c>
      <c r="B5864">
        <v>9</v>
      </c>
    </row>
    <row r="5865" spans="1:2" x14ac:dyDescent="0.3">
      <c r="A5865">
        <v>1237</v>
      </c>
      <c r="B5865">
        <v>1</v>
      </c>
    </row>
    <row r="5866" spans="1:2" x14ac:dyDescent="0.3">
      <c r="A5866">
        <v>1237</v>
      </c>
      <c r="B5866">
        <v>3</v>
      </c>
    </row>
    <row r="5867" spans="1:2" x14ac:dyDescent="0.3">
      <c r="A5867">
        <v>1237</v>
      </c>
      <c r="B5867">
        <v>4</v>
      </c>
    </row>
    <row r="5868" spans="1:2" x14ac:dyDescent="0.3">
      <c r="A5868">
        <v>1237</v>
      </c>
      <c r="B5868">
        <v>6</v>
      </c>
    </row>
    <row r="5869" spans="1:2" x14ac:dyDescent="0.3">
      <c r="A5869">
        <v>1237</v>
      </c>
      <c r="B5869">
        <v>7</v>
      </c>
    </row>
    <row r="5870" spans="1:2" x14ac:dyDescent="0.3">
      <c r="A5870">
        <v>1237</v>
      </c>
      <c r="B5870">
        <v>8</v>
      </c>
    </row>
    <row r="5871" spans="1:2" x14ac:dyDescent="0.3">
      <c r="A5871">
        <v>1237</v>
      </c>
      <c r="B5871">
        <v>13</v>
      </c>
    </row>
    <row r="5872" spans="1:2" x14ac:dyDescent="0.3">
      <c r="A5872">
        <v>1237</v>
      </c>
      <c r="B5872">
        <v>15</v>
      </c>
    </row>
    <row r="5873" spans="1:2" x14ac:dyDescent="0.3">
      <c r="A5873">
        <v>1237</v>
      </c>
      <c r="B5873">
        <v>17</v>
      </c>
    </row>
    <row r="5874" spans="1:2" x14ac:dyDescent="0.3">
      <c r="A5874">
        <v>1238</v>
      </c>
      <c r="B5874">
        <v>1</v>
      </c>
    </row>
    <row r="5875" spans="1:2" x14ac:dyDescent="0.3">
      <c r="A5875">
        <v>1238</v>
      </c>
      <c r="B5875">
        <v>5</v>
      </c>
    </row>
    <row r="5876" spans="1:2" x14ac:dyDescent="0.3">
      <c r="A5876">
        <v>1238</v>
      </c>
      <c r="B5876">
        <v>6</v>
      </c>
    </row>
    <row r="5877" spans="1:2" x14ac:dyDescent="0.3">
      <c r="A5877">
        <v>1238</v>
      </c>
      <c r="B5877">
        <v>10</v>
      </c>
    </row>
    <row r="5878" spans="1:2" x14ac:dyDescent="0.3">
      <c r="A5878">
        <v>1239</v>
      </c>
      <c r="B5878">
        <v>2</v>
      </c>
    </row>
    <row r="5879" spans="1:2" x14ac:dyDescent="0.3">
      <c r="A5879">
        <v>1239</v>
      </c>
      <c r="B5879">
        <v>3</v>
      </c>
    </row>
    <row r="5880" spans="1:2" x14ac:dyDescent="0.3">
      <c r="A5880">
        <v>1239</v>
      </c>
      <c r="B5880">
        <v>4</v>
      </c>
    </row>
    <row r="5881" spans="1:2" x14ac:dyDescent="0.3">
      <c r="A5881">
        <v>1240</v>
      </c>
      <c r="B5881">
        <v>3</v>
      </c>
    </row>
    <row r="5882" spans="1:2" x14ac:dyDescent="0.3">
      <c r="A5882">
        <v>1240</v>
      </c>
      <c r="B5882">
        <v>4</v>
      </c>
    </row>
    <row r="5883" spans="1:2" x14ac:dyDescent="0.3">
      <c r="A5883">
        <v>1240</v>
      </c>
      <c r="B5883">
        <v>8</v>
      </c>
    </row>
    <row r="5884" spans="1:2" x14ac:dyDescent="0.3">
      <c r="A5884">
        <v>1240</v>
      </c>
      <c r="B5884">
        <v>9</v>
      </c>
    </row>
    <row r="5885" spans="1:2" x14ac:dyDescent="0.3">
      <c r="A5885">
        <v>1241</v>
      </c>
      <c r="B5885">
        <v>2</v>
      </c>
    </row>
    <row r="5886" spans="1:2" x14ac:dyDescent="0.3">
      <c r="A5886">
        <v>1241</v>
      </c>
      <c r="B5886">
        <v>5</v>
      </c>
    </row>
    <row r="5887" spans="1:2" x14ac:dyDescent="0.3">
      <c r="A5887">
        <v>1241</v>
      </c>
      <c r="B5887">
        <v>6</v>
      </c>
    </row>
    <row r="5888" spans="1:2" x14ac:dyDescent="0.3">
      <c r="A5888">
        <v>1241</v>
      </c>
      <c r="B5888">
        <v>7</v>
      </c>
    </row>
    <row r="5889" spans="1:2" x14ac:dyDescent="0.3">
      <c r="A5889">
        <v>1241</v>
      </c>
      <c r="B5889">
        <v>8</v>
      </c>
    </row>
    <row r="5890" spans="1:2" x14ac:dyDescent="0.3">
      <c r="A5890">
        <v>1241</v>
      </c>
      <c r="B5890">
        <v>9</v>
      </c>
    </row>
    <row r="5891" spans="1:2" x14ac:dyDescent="0.3">
      <c r="A5891">
        <v>1242</v>
      </c>
      <c r="B5891">
        <v>1</v>
      </c>
    </row>
    <row r="5892" spans="1:2" x14ac:dyDescent="0.3">
      <c r="A5892">
        <v>1242</v>
      </c>
      <c r="B5892">
        <v>4</v>
      </c>
    </row>
    <row r="5893" spans="1:2" x14ac:dyDescent="0.3">
      <c r="A5893">
        <v>1242</v>
      </c>
      <c r="B5893">
        <v>5</v>
      </c>
    </row>
    <row r="5894" spans="1:2" x14ac:dyDescent="0.3">
      <c r="A5894">
        <v>1242</v>
      </c>
      <c r="B5894">
        <v>6</v>
      </c>
    </row>
    <row r="5895" spans="1:2" x14ac:dyDescent="0.3">
      <c r="A5895">
        <v>1242</v>
      </c>
      <c r="B5895">
        <v>7</v>
      </c>
    </row>
    <row r="5896" spans="1:2" x14ac:dyDescent="0.3">
      <c r="A5896">
        <v>1242</v>
      </c>
      <c r="B5896">
        <v>10</v>
      </c>
    </row>
    <row r="5897" spans="1:2" x14ac:dyDescent="0.3">
      <c r="A5897">
        <v>1243</v>
      </c>
      <c r="B5897">
        <v>3</v>
      </c>
    </row>
    <row r="5898" spans="1:2" x14ac:dyDescent="0.3">
      <c r="A5898">
        <v>1243</v>
      </c>
      <c r="B5898">
        <v>4</v>
      </c>
    </row>
    <row r="5899" spans="1:2" x14ac:dyDescent="0.3">
      <c r="A5899">
        <v>1243</v>
      </c>
      <c r="B5899">
        <v>5</v>
      </c>
    </row>
    <row r="5900" spans="1:2" x14ac:dyDescent="0.3">
      <c r="A5900">
        <v>1243</v>
      </c>
      <c r="B5900">
        <v>6</v>
      </c>
    </row>
    <row r="5901" spans="1:2" x14ac:dyDescent="0.3">
      <c r="A5901">
        <v>1243</v>
      </c>
      <c r="B5901">
        <v>7</v>
      </c>
    </row>
    <row r="5902" spans="1:2" x14ac:dyDescent="0.3">
      <c r="A5902">
        <v>1243</v>
      </c>
      <c r="B5902">
        <v>9</v>
      </c>
    </row>
    <row r="5903" spans="1:2" x14ac:dyDescent="0.3">
      <c r="A5903">
        <v>1244</v>
      </c>
      <c r="B5903">
        <v>1</v>
      </c>
    </row>
    <row r="5904" spans="1:2" x14ac:dyDescent="0.3">
      <c r="A5904">
        <v>1244</v>
      </c>
      <c r="B5904">
        <v>2</v>
      </c>
    </row>
    <row r="5905" spans="1:2" x14ac:dyDescent="0.3">
      <c r="A5905">
        <v>1244</v>
      </c>
      <c r="B5905">
        <v>3</v>
      </c>
    </row>
    <row r="5906" spans="1:2" x14ac:dyDescent="0.3">
      <c r="A5906">
        <v>1244</v>
      </c>
      <c r="B5906">
        <v>8</v>
      </c>
    </row>
    <row r="5907" spans="1:2" x14ac:dyDescent="0.3">
      <c r="A5907">
        <v>1244</v>
      </c>
      <c r="B5907">
        <v>10</v>
      </c>
    </row>
    <row r="5908" spans="1:2" x14ac:dyDescent="0.3">
      <c r="A5908">
        <v>1244</v>
      </c>
      <c r="B5908">
        <v>12</v>
      </c>
    </row>
    <row r="5909" spans="1:2" x14ac:dyDescent="0.3">
      <c r="A5909">
        <v>1244</v>
      </c>
      <c r="B5909">
        <v>14</v>
      </c>
    </row>
    <row r="5910" spans="1:2" x14ac:dyDescent="0.3">
      <c r="A5910">
        <v>1244</v>
      </c>
      <c r="B5910">
        <v>15</v>
      </c>
    </row>
    <row r="5911" spans="1:2" x14ac:dyDescent="0.3">
      <c r="A5911">
        <v>1244</v>
      </c>
      <c r="B5911">
        <v>18</v>
      </c>
    </row>
    <row r="5912" spans="1:2" x14ac:dyDescent="0.3">
      <c r="A5912">
        <v>1245</v>
      </c>
      <c r="B5912">
        <v>2</v>
      </c>
    </row>
    <row r="5913" spans="1:2" x14ac:dyDescent="0.3">
      <c r="A5913">
        <v>1245</v>
      </c>
      <c r="B5913">
        <v>6</v>
      </c>
    </row>
    <row r="5914" spans="1:2" x14ac:dyDescent="0.3">
      <c r="A5914">
        <v>1245</v>
      </c>
      <c r="B5914">
        <v>8</v>
      </c>
    </row>
    <row r="5915" spans="1:2" x14ac:dyDescent="0.3">
      <c r="A5915">
        <v>1245</v>
      </c>
      <c r="B5915">
        <v>10</v>
      </c>
    </row>
    <row r="5916" spans="1:2" x14ac:dyDescent="0.3">
      <c r="A5916">
        <v>1246</v>
      </c>
      <c r="B5916">
        <v>2</v>
      </c>
    </row>
    <row r="5917" spans="1:2" x14ac:dyDescent="0.3">
      <c r="A5917">
        <v>1246</v>
      </c>
      <c r="B5917">
        <v>4</v>
      </c>
    </row>
    <row r="5918" spans="1:2" x14ac:dyDescent="0.3">
      <c r="A5918">
        <v>1246</v>
      </c>
      <c r="B5918">
        <v>6</v>
      </c>
    </row>
    <row r="5919" spans="1:2" x14ac:dyDescent="0.3">
      <c r="A5919">
        <v>1246</v>
      </c>
      <c r="B5919">
        <v>7</v>
      </c>
    </row>
    <row r="5920" spans="1:2" x14ac:dyDescent="0.3">
      <c r="A5920">
        <v>1246</v>
      </c>
      <c r="B5920">
        <v>8</v>
      </c>
    </row>
    <row r="5921" spans="1:2" x14ac:dyDescent="0.3">
      <c r="A5921">
        <v>1246</v>
      </c>
      <c r="B5921">
        <v>12</v>
      </c>
    </row>
    <row r="5922" spans="1:2" x14ac:dyDescent="0.3">
      <c r="A5922">
        <v>1246</v>
      </c>
      <c r="B5922">
        <v>13</v>
      </c>
    </row>
    <row r="5923" spans="1:2" x14ac:dyDescent="0.3">
      <c r="A5923">
        <v>1246</v>
      </c>
      <c r="B5923">
        <v>17</v>
      </c>
    </row>
    <row r="5924" spans="1:2" x14ac:dyDescent="0.3">
      <c r="A5924">
        <v>1246</v>
      </c>
      <c r="B5924">
        <v>18</v>
      </c>
    </row>
    <row r="5925" spans="1:2" x14ac:dyDescent="0.3">
      <c r="A5925">
        <v>1247</v>
      </c>
      <c r="B5925">
        <v>1</v>
      </c>
    </row>
    <row r="5926" spans="1:2" x14ac:dyDescent="0.3">
      <c r="A5926">
        <v>1247</v>
      </c>
      <c r="B5926">
        <v>2</v>
      </c>
    </row>
    <row r="5927" spans="1:2" x14ac:dyDescent="0.3">
      <c r="A5927">
        <v>1247</v>
      </c>
      <c r="B5927">
        <v>4</v>
      </c>
    </row>
    <row r="5928" spans="1:2" x14ac:dyDescent="0.3">
      <c r="A5928">
        <v>1247</v>
      </c>
      <c r="B5928">
        <v>5</v>
      </c>
    </row>
    <row r="5929" spans="1:2" x14ac:dyDescent="0.3">
      <c r="A5929">
        <v>1247</v>
      </c>
      <c r="B5929">
        <v>7</v>
      </c>
    </row>
    <row r="5930" spans="1:2" x14ac:dyDescent="0.3">
      <c r="A5930">
        <v>1247</v>
      </c>
      <c r="B5930">
        <v>13</v>
      </c>
    </row>
    <row r="5931" spans="1:2" x14ac:dyDescent="0.3">
      <c r="A5931">
        <v>1248</v>
      </c>
      <c r="B5931">
        <v>3</v>
      </c>
    </row>
    <row r="5932" spans="1:2" x14ac:dyDescent="0.3">
      <c r="A5932">
        <v>1248</v>
      </c>
      <c r="B5932">
        <v>6</v>
      </c>
    </row>
    <row r="5933" spans="1:2" x14ac:dyDescent="0.3">
      <c r="A5933">
        <v>1248</v>
      </c>
      <c r="B5933">
        <v>9</v>
      </c>
    </row>
    <row r="5934" spans="1:2" x14ac:dyDescent="0.3">
      <c r="A5934">
        <v>1249</v>
      </c>
      <c r="B5934">
        <v>5</v>
      </c>
    </row>
    <row r="5935" spans="1:2" x14ac:dyDescent="0.3">
      <c r="A5935">
        <v>1249</v>
      </c>
      <c r="B5935">
        <v>7</v>
      </c>
    </row>
    <row r="5936" spans="1:2" x14ac:dyDescent="0.3">
      <c r="A5936">
        <v>1249</v>
      </c>
      <c r="B5936">
        <v>8</v>
      </c>
    </row>
    <row r="5937" spans="1:2" x14ac:dyDescent="0.3">
      <c r="A5937">
        <v>1250</v>
      </c>
      <c r="B5937">
        <v>2</v>
      </c>
    </row>
    <row r="5938" spans="1:2" x14ac:dyDescent="0.3">
      <c r="A5938">
        <v>1250</v>
      </c>
      <c r="B5938">
        <v>4</v>
      </c>
    </row>
    <row r="5939" spans="1:2" x14ac:dyDescent="0.3">
      <c r="A5939">
        <v>1250</v>
      </c>
      <c r="B5939">
        <v>5</v>
      </c>
    </row>
    <row r="5940" spans="1:2" x14ac:dyDescent="0.3">
      <c r="A5940">
        <v>1250</v>
      </c>
      <c r="B5940">
        <v>6</v>
      </c>
    </row>
    <row r="5941" spans="1:2" x14ac:dyDescent="0.3">
      <c r="A5941">
        <v>1250</v>
      </c>
      <c r="B5941">
        <v>7</v>
      </c>
    </row>
    <row r="5942" spans="1:2" x14ac:dyDescent="0.3">
      <c r="A5942">
        <v>1250</v>
      </c>
      <c r="B5942">
        <v>9</v>
      </c>
    </row>
    <row r="5943" spans="1:2" x14ac:dyDescent="0.3">
      <c r="A5943">
        <v>1251</v>
      </c>
      <c r="B5943">
        <v>1</v>
      </c>
    </row>
    <row r="5944" spans="1:2" x14ac:dyDescent="0.3">
      <c r="A5944">
        <v>1251</v>
      </c>
      <c r="B5944">
        <v>2</v>
      </c>
    </row>
    <row r="5945" spans="1:2" x14ac:dyDescent="0.3">
      <c r="A5945">
        <v>1251</v>
      </c>
      <c r="B5945">
        <v>3</v>
      </c>
    </row>
    <row r="5946" spans="1:2" x14ac:dyDescent="0.3">
      <c r="A5946">
        <v>1251</v>
      </c>
      <c r="B5946">
        <v>4</v>
      </c>
    </row>
    <row r="5947" spans="1:2" x14ac:dyDescent="0.3">
      <c r="A5947">
        <v>1251</v>
      </c>
      <c r="B5947">
        <v>5</v>
      </c>
    </row>
    <row r="5948" spans="1:2" x14ac:dyDescent="0.3">
      <c r="A5948">
        <v>1252</v>
      </c>
      <c r="B5948">
        <v>4</v>
      </c>
    </row>
    <row r="5949" spans="1:2" x14ac:dyDescent="0.3">
      <c r="A5949">
        <v>1252</v>
      </c>
      <c r="B5949">
        <v>5</v>
      </c>
    </row>
    <row r="5950" spans="1:2" x14ac:dyDescent="0.3">
      <c r="A5950">
        <v>1252</v>
      </c>
      <c r="B5950">
        <v>9</v>
      </c>
    </row>
    <row r="5951" spans="1:2" x14ac:dyDescent="0.3">
      <c r="A5951">
        <v>1253</v>
      </c>
      <c r="B5951">
        <v>1</v>
      </c>
    </row>
    <row r="5952" spans="1:2" x14ac:dyDescent="0.3">
      <c r="A5952">
        <v>1253</v>
      </c>
      <c r="B5952">
        <v>4</v>
      </c>
    </row>
    <row r="5953" spans="1:2" x14ac:dyDescent="0.3">
      <c r="A5953">
        <v>1253</v>
      </c>
      <c r="B5953">
        <v>7</v>
      </c>
    </row>
    <row r="5954" spans="1:2" x14ac:dyDescent="0.3">
      <c r="A5954">
        <v>1253</v>
      </c>
      <c r="B5954">
        <v>8</v>
      </c>
    </row>
    <row r="5955" spans="1:2" x14ac:dyDescent="0.3">
      <c r="A5955">
        <v>1253</v>
      </c>
      <c r="B5955">
        <v>9</v>
      </c>
    </row>
    <row r="5956" spans="1:2" x14ac:dyDescent="0.3">
      <c r="A5956">
        <v>1253</v>
      </c>
      <c r="B5956">
        <v>10</v>
      </c>
    </row>
    <row r="5957" spans="1:2" x14ac:dyDescent="0.3">
      <c r="A5957">
        <v>1254</v>
      </c>
      <c r="B5957">
        <v>1</v>
      </c>
    </row>
    <row r="5958" spans="1:2" x14ac:dyDescent="0.3">
      <c r="A5958">
        <v>1254</v>
      </c>
      <c r="B5958">
        <v>3</v>
      </c>
    </row>
    <row r="5959" spans="1:2" x14ac:dyDescent="0.3">
      <c r="A5959">
        <v>1254</v>
      </c>
      <c r="B5959">
        <v>4</v>
      </c>
    </row>
    <row r="5960" spans="1:2" x14ac:dyDescent="0.3">
      <c r="A5960">
        <v>1254</v>
      </c>
      <c r="B5960">
        <v>6</v>
      </c>
    </row>
    <row r="5961" spans="1:2" x14ac:dyDescent="0.3">
      <c r="A5961">
        <v>1254</v>
      </c>
      <c r="B5961">
        <v>7</v>
      </c>
    </row>
    <row r="5962" spans="1:2" x14ac:dyDescent="0.3">
      <c r="A5962">
        <v>1255</v>
      </c>
      <c r="B5962">
        <v>3</v>
      </c>
    </row>
    <row r="5963" spans="1:2" x14ac:dyDescent="0.3">
      <c r="A5963">
        <v>1255</v>
      </c>
      <c r="B5963">
        <v>4</v>
      </c>
    </row>
    <row r="5964" spans="1:2" x14ac:dyDescent="0.3">
      <c r="A5964">
        <v>1255</v>
      </c>
      <c r="B5964">
        <v>5</v>
      </c>
    </row>
    <row r="5965" spans="1:2" x14ac:dyDescent="0.3">
      <c r="A5965">
        <v>1255</v>
      </c>
      <c r="B5965">
        <v>6</v>
      </c>
    </row>
    <row r="5966" spans="1:2" x14ac:dyDescent="0.3">
      <c r="A5966">
        <v>1255</v>
      </c>
      <c r="B5966">
        <v>7</v>
      </c>
    </row>
    <row r="5967" spans="1:2" x14ac:dyDescent="0.3">
      <c r="A5967">
        <v>1256</v>
      </c>
      <c r="B5967">
        <v>6</v>
      </c>
    </row>
    <row r="5968" spans="1:2" x14ac:dyDescent="0.3">
      <c r="A5968">
        <v>1256</v>
      </c>
      <c r="B5968">
        <v>7</v>
      </c>
    </row>
    <row r="5969" spans="1:2" x14ac:dyDescent="0.3">
      <c r="A5969">
        <v>1256</v>
      </c>
      <c r="B5969">
        <v>9</v>
      </c>
    </row>
    <row r="5970" spans="1:2" x14ac:dyDescent="0.3">
      <c r="A5970">
        <v>1257</v>
      </c>
      <c r="B5970">
        <v>1</v>
      </c>
    </row>
    <row r="5971" spans="1:2" x14ac:dyDescent="0.3">
      <c r="A5971">
        <v>1257</v>
      </c>
      <c r="B5971">
        <v>3</v>
      </c>
    </row>
    <row r="5972" spans="1:2" x14ac:dyDescent="0.3">
      <c r="A5972">
        <v>1257</v>
      </c>
      <c r="B5972">
        <v>7</v>
      </c>
    </row>
    <row r="5973" spans="1:2" x14ac:dyDescent="0.3">
      <c r="A5973">
        <v>1257</v>
      </c>
      <c r="B5973">
        <v>9</v>
      </c>
    </row>
    <row r="5974" spans="1:2" x14ac:dyDescent="0.3">
      <c r="A5974">
        <v>1258</v>
      </c>
      <c r="B5974">
        <v>1</v>
      </c>
    </row>
    <row r="5975" spans="1:2" x14ac:dyDescent="0.3">
      <c r="A5975">
        <v>1258</v>
      </c>
      <c r="B5975">
        <v>3</v>
      </c>
    </row>
    <row r="5976" spans="1:2" x14ac:dyDescent="0.3">
      <c r="A5976">
        <v>1258</v>
      </c>
      <c r="B5976">
        <v>6</v>
      </c>
    </row>
    <row r="5977" spans="1:2" x14ac:dyDescent="0.3">
      <c r="A5977">
        <v>1258</v>
      </c>
      <c r="B5977">
        <v>8</v>
      </c>
    </row>
    <row r="5978" spans="1:2" x14ac:dyDescent="0.3">
      <c r="A5978">
        <v>1258</v>
      </c>
      <c r="B5978">
        <v>9</v>
      </c>
    </row>
    <row r="5979" spans="1:2" x14ac:dyDescent="0.3">
      <c r="A5979">
        <v>1258</v>
      </c>
      <c r="B5979">
        <v>10</v>
      </c>
    </row>
    <row r="5980" spans="1:2" x14ac:dyDescent="0.3">
      <c r="A5980">
        <v>1259</v>
      </c>
      <c r="B5980">
        <v>3</v>
      </c>
    </row>
    <row r="5981" spans="1:2" x14ac:dyDescent="0.3">
      <c r="A5981">
        <v>1259</v>
      </c>
      <c r="B5981">
        <v>6</v>
      </c>
    </row>
    <row r="5982" spans="1:2" x14ac:dyDescent="0.3">
      <c r="A5982">
        <v>1259</v>
      </c>
      <c r="B5982">
        <v>7</v>
      </c>
    </row>
    <row r="5983" spans="1:2" x14ac:dyDescent="0.3">
      <c r="A5983">
        <v>1259</v>
      </c>
      <c r="B5983">
        <v>8</v>
      </c>
    </row>
    <row r="5984" spans="1:2" x14ac:dyDescent="0.3">
      <c r="A5984">
        <v>1259</v>
      </c>
      <c r="B5984">
        <v>9</v>
      </c>
    </row>
    <row r="5985" spans="1:2" x14ac:dyDescent="0.3">
      <c r="A5985">
        <v>1260</v>
      </c>
      <c r="B5985">
        <v>4</v>
      </c>
    </row>
    <row r="5986" spans="1:2" x14ac:dyDescent="0.3">
      <c r="A5986">
        <v>1260</v>
      </c>
      <c r="B5986">
        <v>7</v>
      </c>
    </row>
    <row r="5987" spans="1:2" x14ac:dyDescent="0.3">
      <c r="A5987">
        <v>1260</v>
      </c>
      <c r="B5987">
        <v>8</v>
      </c>
    </row>
    <row r="5988" spans="1:2" x14ac:dyDescent="0.3">
      <c r="A5988">
        <v>1261</v>
      </c>
      <c r="B5988">
        <v>1</v>
      </c>
    </row>
    <row r="5989" spans="1:2" x14ac:dyDescent="0.3">
      <c r="A5989">
        <v>1261</v>
      </c>
      <c r="B5989">
        <v>4</v>
      </c>
    </row>
    <row r="5990" spans="1:2" x14ac:dyDescent="0.3">
      <c r="A5990">
        <v>1261</v>
      </c>
      <c r="B5990">
        <v>6</v>
      </c>
    </row>
    <row r="5991" spans="1:2" x14ac:dyDescent="0.3">
      <c r="A5991">
        <v>1261</v>
      </c>
      <c r="B5991">
        <v>10</v>
      </c>
    </row>
    <row r="5992" spans="1:2" x14ac:dyDescent="0.3">
      <c r="A5992">
        <v>1261</v>
      </c>
      <c r="B5992">
        <v>13</v>
      </c>
    </row>
    <row r="5993" spans="1:2" x14ac:dyDescent="0.3">
      <c r="A5993">
        <v>1261</v>
      </c>
      <c r="B5993">
        <v>15</v>
      </c>
    </row>
    <row r="5994" spans="1:2" x14ac:dyDescent="0.3">
      <c r="A5994">
        <v>1261</v>
      </c>
      <c r="B5994">
        <v>17</v>
      </c>
    </row>
    <row r="5995" spans="1:2" x14ac:dyDescent="0.3">
      <c r="A5995">
        <v>1262</v>
      </c>
      <c r="B5995">
        <v>1</v>
      </c>
    </row>
    <row r="5996" spans="1:2" x14ac:dyDescent="0.3">
      <c r="A5996">
        <v>1262</v>
      </c>
      <c r="B5996">
        <v>3</v>
      </c>
    </row>
    <row r="5997" spans="1:2" x14ac:dyDescent="0.3">
      <c r="A5997">
        <v>1262</v>
      </c>
      <c r="B5997">
        <v>5</v>
      </c>
    </row>
    <row r="5998" spans="1:2" x14ac:dyDescent="0.3">
      <c r="A5998">
        <v>1262</v>
      </c>
      <c r="B5998">
        <v>8</v>
      </c>
    </row>
    <row r="5999" spans="1:2" x14ac:dyDescent="0.3">
      <c r="A5999">
        <v>1262</v>
      </c>
      <c r="B5999">
        <v>9</v>
      </c>
    </row>
    <row r="6000" spans="1:2" x14ac:dyDescent="0.3">
      <c r="A6000">
        <v>1262</v>
      </c>
      <c r="B6000">
        <v>10</v>
      </c>
    </row>
    <row r="6001" spans="1:2" x14ac:dyDescent="0.3">
      <c r="A6001">
        <v>1263</v>
      </c>
      <c r="B6001">
        <v>1</v>
      </c>
    </row>
    <row r="6002" spans="1:2" x14ac:dyDescent="0.3">
      <c r="A6002">
        <v>1263</v>
      </c>
      <c r="B6002">
        <v>2</v>
      </c>
    </row>
    <row r="6003" spans="1:2" x14ac:dyDescent="0.3">
      <c r="A6003">
        <v>1263</v>
      </c>
      <c r="B6003">
        <v>4</v>
      </c>
    </row>
    <row r="6004" spans="1:2" x14ac:dyDescent="0.3">
      <c r="A6004">
        <v>1263</v>
      </c>
      <c r="B6004">
        <v>8</v>
      </c>
    </row>
    <row r="6005" spans="1:2" x14ac:dyDescent="0.3">
      <c r="A6005">
        <v>1264</v>
      </c>
      <c r="B6005">
        <v>1</v>
      </c>
    </row>
    <row r="6006" spans="1:2" x14ac:dyDescent="0.3">
      <c r="A6006">
        <v>1264</v>
      </c>
      <c r="B6006">
        <v>3</v>
      </c>
    </row>
    <row r="6007" spans="1:2" x14ac:dyDescent="0.3">
      <c r="A6007">
        <v>1264</v>
      </c>
      <c r="B6007">
        <v>5</v>
      </c>
    </row>
    <row r="6008" spans="1:2" x14ac:dyDescent="0.3">
      <c r="A6008">
        <v>1264</v>
      </c>
      <c r="B6008">
        <v>7</v>
      </c>
    </row>
    <row r="6009" spans="1:2" x14ac:dyDescent="0.3">
      <c r="A6009">
        <v>1264</v>
      </c>
      <c r="B6009">
        <v>8</v>
      </c>
    </row>
    <row r="6010" spans="1:2" x14ac:dyDescent="0.3">
      <c r="A6010">
        <v>1264</v>
      </c>
      <c r="B6010">
        <v>9</v>
      </c>
    </row>
    <row r="6011" spans="1:2" x14ac:dyDescent="0.3">
      <c r="A6011">
        <v>1265</v>
      </c>
      <c r="B6011">
        <v>2</v>
      </c>
    </row>
    <row r="6012" spans="1:2" x14ac:dyDescent="0.3">
      <c r="A6012">
        <v>1265</v>
      </c>
      <c r="B6012">
        <v>3</v>
      </c>
    </row>
    <row r="6013" spans="1:2" x14ac:dyDescent="0.3">
      <c r="A6013">
        <v>1265</v>
      </c>
      <c r="B6013">
        <v>6</v>
      </c>
    </row>
    <row r="6014" spans="1:2" x14ac:dyDescent="0.3">
      <c r="A6014">
        <v>1265</v>
      </c>
      <c r="B6014">
        <v>8</v>
      </c>
    </row>
    <row r="6015" spans="1:2" x14ac:dyDescent="0.3">
      <c r="A6015">
        <v>1265</v>
      </c>
      <c r="B6015">
        <v>9</v>
      </c>
    </row>
    <row r="6016" spans="1:2" x14ac:dyDescent="0.3">
      <c r="A6016">
        <v>1265</v>
      </c>
      <c r="B6016">
        <v>13</v>
      </c>
    </row>
    <row r="6017" spans="1:2" x14ac:dyDescent="0.3">
      <c r="A6017">
        <v>1266</v>
      </c>
      <c r="B6017">
        <v>1</v>
      </c>
    </row>
    <row r="6018" spans="1:2" x14ac:dyDescent="0.3">
      <c r="A6018">
        <v>1266</v>
      </c>
      <c r="B6018">
        <v>2</v>
      </c>
    </row>
    <row r="6019" spans="1:2" x14ac:dyDescent="0.3">
      <c r="A6019">
        <v>1266</v>
      </c>
      <c r="B6019">
        <v>5</v>
      </c>
    </row>
    <row r="6020" spans="1:2" x14ac:dyDescent="0.3">
      <c r="A6020">
        <v>1266</v>
      </c>
      <c r="B6020">
        <v>6</v>
      </c>
    </row>
    <row r="6021" spans="1:2" x14ac:dyDescent="0.3">
      <c r="A6021">
        <v>1266</v>
      </c>
      <c r="B6021">
        <v>8</v>
      </c>
    </row>
    <row r="6022" spans="1:2" x14ac:dyDescent="0.3">
      <c r="A6022">
        <v>1266</v>
      </c>
      <c r="B6022">
        <v>9</v>
      </c>
    </row>
    <row r="6023" spans="1:2" x14ac:dyDescent="0.3">
      <c r="A6023">
        <v>1267</v>
      </c>
      <c r="B6023">
        <v>1</v>
      </c>
    </row>
    <row r="6024" spans="1:2" x14ac:dyDescent="0.3">
      <c r="A6024">
        <v>1267</v>
      </c>
      <c r="B6024">
        <v>2</v>
      </c>
    </row>
    <row r="6025" spans="1:2" x14ac:dyDescent="0.3">
      <c r="A6025">
        <v>1267</v>
      </c>
      <c r="B6025">
        <v>4</v>
      </c>
    </row>
    <row r="6026" spans="1:2" x14ac:dyDescent="0.3">
      <c r="A6026">
        <v>1267</v>
      </c>
      <c r="B6026">
        <v>7</v>
      </c>
    </row>
    <row r="6027" spans="1:2" x14ac:dyDescent="0.3">
      <c r="A6027">
        <v>1268</v>
      </c>
      <c r="B6027">
        <v>2</v>
      </c>
    </row>
    <row r="6028" spans="1:2" x14ac:dyDescent="0.3">
      <c r="A6028">
        <v>1268</v>
      </c>
      <c r="B6028">
        <v>3</v>
      </c>
    </row>
    <row r="6029" spans="1:2" x14ac:dyDescent="0.3">
      <c r="A6029">
        <v>1268</v>
      </c>
      <c r="B6029">
        <v>4</v>
      </c>
    </row>
    <row r="6030" spans="1:2" x14ac:dyDescent="0.3">
      <c r="A6030">
        <v>1268</v>
      </c>
      <c r="B6030">
        <v>6</v>
      </c>
    </row>
    <row r="6031" spans="1:2" x14ac:dyDescent="0.3">
      <c r="A6031">
        <v>1268</v>
      </c>
      <c r="B6031">
        <v>7</v>
      </c>
    </row>
    <row r="6032" spans="1:2" x14ac:dyDescent="0.3">
      <c r="A6032">
        <v>1268</v>
      </c>
      <c r="B6032">
        <v>9</v>
      </c>
    </row>
    <row r="6033" spans="1:2" x14ac:dyDescent="0.3">
      <c r="A6033">
        <v>1269</v>
      </c>
      <c r="B6033">
        <v>3</v>
      </c>
    </row>
    <row r="6034" spans="1:2" x14ac:dyDescent="0.3">
      <c r="A6034">
        <v>1269</v>
      </c>
      <c r="B6034">
        <v>5</v>
      </c>
    </row>
    <row r="6035" spans="1:2" x14ac:dyDescent="0.3">
      <c r="A6035">
        <v>1269</v>
      </c>
      <c r="B6035">
        <v>6</v>
      </c>
    </row>
    <row r="6036" spans="1:2" x14ac:dyDescent="0.3">
      <c r="A6036">
        <v>1269</v>
      </c>
      <c r="B6036">
        <v>8</v>
      </c>
    </row>
    <row r="6037" spans="1:2" x14ac:dyDescent="0.3">
      <c r="A6037">
        <v>1269</v>
      </c>
      <c r="B6037">
        <v>10</v>
      </c>
    </row>
    <row r="6038" spans="1:2" x14ac:dyDescent="0.3">
      <c r="A6038">
        <v>1270</v>
      </c>
      <c r="B6038">
        <v>1</v>
      </c>
    </row>
    <row r="6039" spans="1:2" x14ac:dyDescent="0.3">
      <c r="A6039">
        <v>1270</v>
      </c>
      <c r="B6039">
        <v>4</v>
      </c>
    </row>
    <row r="6040" spans="1:2" x14ac:dyDescent="0.3">
      <c r="A6040">
        <v>1270</v>
      </c>
      <c r="B6040">
        <v>6</v>
      </c>
    </row>
    <row r="6041" spans="1:2" x14ac:dyDescent="0.3">
      <c r="A6041">
        <v>1270</v>
      </c>
      <c r="B6041">
        <v>9</v>
      </c>
    </row>
    <row r="6042" spans="1:2" x14ac:dyDescent="0.3">
      <c r="A6042">
        <v>1270</v>
      </c>
      <c r="B6042">
        <v>10</v>
      </c>
    </row>
    <row r="6043" spans="1:2" x14ac:dyDescent="0.3">
      <c r="A6043">
        <v>1271</v>
      </c>
      <c r="B6043">
        <v>1</v>
      </c>
    </row>
    <row r="6044" spans="1:2" x14ac:dyDescent="0.3">
      <c r="A6044">
        <v>1271</v>
      </c>
      <c r="B6044">
        <v>3</v>
      </c>
    </row>
    <row r="6045" spans="1:2" x14ac:dyDescent="0.3">
      <c r="A6045">
        <v>1271</v>
      </c>
      <c r="B6045">
        <v>4</v>
      </c>
    </row>
    <row r="6046" spans="1:2" x14ac:dyDescent="0.3">
      <c r="A6046">
        <v>1271</v>
      </c>
      <c r="B6046">
        <v>6</v>
      </c>
    </row>
    <row r="6047" spans="1:2" x14ac:dyDescent="0.3">
      <c r="A6047">
        <v>1272</v>
      </c>
      <c r="B6047">
        <v>1</v>
      </c>
    </row>
    <row r="6048" spans="1:2" x14ac:dyDescent="0.3">
      <c r="A6048">
        <v>1272</v>
      </c>
      <c r="B6048">
        <v>3</v>
      </c>
    </row>
    <row r="6049" spans="1:2" x14ac:dyDescent="0.3">
      <c r="A6049">
        <v>1272</v>
      </c>
      <c r="B6049">
        <v>5</v>
      </c>
    </row>
    <row r="6050" spans="1:2" x14ac:dyDescent="0.3">
      <c r="A6050">
        <v>1272</v>
      </c>
      <c r="B6050">
        <v>7</v>
      </c>
    </row>
    <row r="6051" spans="1:2" x14ac:dyDescent="0.3">
      <c r="A6051">
        <v>1272</v>
      </c>
      <c r="B6051">
        <v>8</v>
      </c>
    </row>
    <row r="6052" spans="1:2" x14ac:dyDescent="0.3">
      <c r="A6052">
        <v>1272</v>
      </c>
      <c r="B6052">
        <v>9</v>
      </c>
    </row>
    <row r="6053" spans="1:2" x14ac:dyDescent="0.3">
      <c r="A6053">
        <v>1273</v>
      </c>
      <c r="B6053">
        <v>2</v>
      </c>
    </row>
    <row r="6054" spans="1:2" x14ac:dyDescent="0.3">
      <c r="A6054">
        <v>1273</v>
      </c>
      <c r="B6054">
        <v>3</v>
      </c>
    </row>
    <row r="6055" spans="1:2" x14ac:dyDescent="0.3">
      <c r="A6055">
        <v>1273</v>
      </c>
      <c r="B6055">
        <v>4</v>
      </c>
    </row>
    <row r="6056" spans="1:2" x14ac:dyDescent="0.3">
      <c r="A6056">
        <v>1273</v>
      </c>
      <c r="B6056">
        <v>5</v>
      </c>
    </row>
    <row r="6057" spans="1:2" x14ac:dyDescent="0.3">
      <c r="A6057">
        <v>1273</v>
      </c>
      <c r="B6057">
        <v>6</v>
      </c>
    </row>
    <row r="6058" spans="1:2" x14ac:dyDescent="0.3">
      <c r="A6058">
        <v>1273</v>
      </c>
      <c r="B6058">
        <v>10</v>
      </c>
    </row>
    <row r="6059" spans="1:2" x14ac:dyDescent="0.3">
      <c r="A6059">
        <v>1274</v>
      </c>
      <c r="B6059">
        <v>1</v>
      </c>
    </row>
    <row r="6060" spans="1:2" x14ac:dyDescent="0.3">
      <c r="A6060">
        <v>1274</v>
      </c>
      <c r="B6060">
        <v>7</v>
      </c>
    </row>
    <row r="6061" spans="1:2" x14ac:dyDescent="0.3">
      <c r="A6061">
        <v>1274</v>
      </c>
      <c r="B6061">
        <v>10</v>
      </c>
    </row>
    <row r="6062" spans="1:2" x14ac:dyDescent="0.3">
      <c r="A6062">
        <v>1275</v>
      </c>
      <c r="B6062">
        <v>1</v>
      </c>
    </row>
    <row r="6063" spans="1:2" x14ac:dyDescent="0.3">
      <c r="A6063">
        <v>1275</v>
      </c>
      <c r="B6063">
        <v>4</v>
      </c>
    </row>
    <row r="6064" spans="1:2" x14ac:dyDescent="0.3">
      <c r="A6064">
        <v>1275</v>
      </c>
      <c r="B6064">
        <v>9</v>
      </c>
    </row>
    <row r="6065" spans="1:2" x14ac:dyDescent="0.3">
      <c r="A6065">
        <v>1276</v>
      </c>
      <c r="B6065">
        <v>2</v>
      </c>
    </row>
    <row r="6066" spans="1:2" x14ac:dyDescent="0.3">
      <c r="A6066">
        <v>1276</v>
      </c>
      <c r="B6066">
        <v>4</v>
      </c>
    </row>
    <row r="6067" spans="1:2" x14ac:dyDescent="0.3">
      <c r="A6067">
        <v>1276</v>
      </c>
      <c r="B6067">
        <v>5</v>
      </c>
    </row>
    <row r="6068" spans="1:2" x14ac:dyDescent="0.3">
      <c r="A6068">
        <v>1276</v>
      </c>
      <c r="B6068">
        <v>6</v>
      </c>
    </row>
    <row r="6069" spans="1:2" x14ac:dyDescent="0.3">
      <c r="A6069">
        <v>1276</v>
      </c>
      <c r="B6069">
        <v>7</v>
      </c>
    </row>
    <row r="6070" spans="1:2" x14ac:dyDescent="0.3">
      <c r="A6070">
        <v>1276</v>
      </c>
      <c r="B6070">
        <v>10</v>
      </c>
    </row>
    <row r="6071" spans="1:2" x14ac:dyDescent="0.3">
      <c r="A6071">
        <v>1277</v>
      </c>
      <c r="B6071">
        <v>1</v>
      </c>
    </row>
    <row r="6072" spans="1:2" x14ac:dyDescent="0.3">
      <c r="A6072">
        <v>1277</v>
      </c>
      <c r="B6072">
        <v>2</v>
      </c>
    </row>
    <row r="6073" spans="1:2" x14ac:dyDescent="0.3">
      <c r="A6073">
        <v>1277</v>
      </c>
      <c r="B6073">
        <v>9</v>
      </c>
    </row>
    <row r="6074" spans="1:2" x14ac:dyDescent="0.3">
      <c r="A6074">
        <v>1278</v>
      </c>
      <c r="B6074">
        <v>2</v>
      </c>
    </row>
    <row r="6075" spans="1:2" x14ac:dyDescent="0.3">
      <c r="A6075">
        <v>1278</v>
      </c>
      <c r="B6075">
        <v>4</v>
      </c>
    </row>
    <row r="6076" spans="1:2" x14ac:dyDescent="0.3">
      <c r="A6076">
        <v>1278</v>
      </c>
      <c r="B6076">
        <v>5</v>
      </c>
    </row>
    <row r="6077" spans="1:2" x14ac:dyDescent="0.3">
      <c r="A6077">
        <v>1278</v>
      </c>
      <c r="B6077">
        <v>10</v>
      </c>
    </row>
    <row r="6078" spans="1:2" x14ac:dyDescent="0.3">
      <c r="A6078">
        <v>1278</v>
      </c>
      <c r="B6078">
        <v>13</v>
      </c>
    </row>
    <row r="6079" spans="1:2" x14ac:dyDescent="0.3">
      <c r="A6079">
        <v>1278</v>
      </c>
      <c r="B6079">
        <v>14</v>
      </c>
    </row>
    <row r="6080" spans="1:2" x14ac:dyDescent="0.3">
      <c r="A6080">
        <v>1278</v>
      </c>
      <c r="B6080">
        <v>18</v>
      </c>
    </row>
    <row r="6081" spans="1:2" x14ac:dyDescent="0.3">
      <c r="A6081">
        <v>1279</v>
      </c>
      <c r="B6081">
        <v>1</v>
      </c>
    </row>
    <row r="6082" spans="1:2" x14ac:dyDescent="0.3">
      <c r="A6082">
        <v>1279</v>
      </c>
      <c r="B6082">
        <v>4</v>
      </c>
    </row>
    <row r="6083" spans="1:2" x14ac:dyDescent="0.3">
      <c r="A6083">
        <v>1279</v>
      </c>
      <c r="B6083">
        <v>5</v>
      </c>
    </row>
    <row r="6084" spans="1:2" x14ac:dyDescent="0.3">
      <c r="A6084">
        <v>1279</v>
      </c>
      <c r="B6084">
        <v>6</v>
      </c>
    </row>
    <row r="6085" spans="1:2" x14ac:dyDescent="0.3">
      <c r="A6085">
        <v>1279</v>
      </c>
      <c r="B6085">
        <v>7</v>
      </c>
    </row>
    <row r="6086" spans="1:2" x14ac:dyDescent="0.3">
      <c r="A6086">
        <v>1279</v>
      </c>
      <c r="B6086">
        <v>10</v>
      </c>
    </row>
    <row r="6087" spans="1:2" x14ac:dyDescent="0.3">
      <c r="A6087">
        <v>1280</v>
      </c>
      <c r="B6087">
        <v>1</v>
      </c>
    </row>
    <row r="6088" spans="1:2" x14ac:dyDescent="0.3">
      <c r="A6088">
        <v>1280</v>
      </c>
      <c r="B6088">
        <v>2</v>
      </c>
    </row>
    <row r="6089" spans="1:2" x14ac:dyDescent="0.3">
      <c r="A6089">
        <v>1280</v>
      </c>
      <c r="B6089">
        <v>7</v>
      </c>
    </row>
    <row r="6090" spans="1:2" x14ac:dyDescent="0.3">
      <c r="A6090">
        <v>1280</v>
      </c>
      <c r="B6090">
        <v>8</v>
      </c>
    </row>
    <row r="6091" spans="1:2" x14ac:dyDescent="0.3">
      <c r="A6091">
        <v>1280</v>
      </c>
      <c r="B6091">
        <v>10</v>
      </c>
    </row>
    <row r="6092" spans="1:2" x14ac:dyDescent="0.3">
      <c r="A6092">
        <v>1281</v>
      </c>
      <c r="B6092">
        <v>1</v>
      </c>
    </row>
    <row r="6093" spans="1:2" x14ac:dyDescent="0.3">
      <c r="A6093">
        <v>1281</v>
      </c>
      <c r="B6093">
        <v>7</v>
      </c>
    </row>
    <row r="6094" spans="1:2" x14ac:dyDescent="0.3">
      <c r="A6094">
        <v>1281</v>
      </c>
      <c r="B6094">
        <v>10</v>
      </c>
    </row>
    <row r="6095" spans="1:2" x14ac:dyDescent="0.3">
      <c r="A6095">
        <v>1282</v>
      </c>
      <c r="B6095">
        <v>6</v>
      </c>
    </row>
    <row r="6096" spans="1:2" x14ac:dyDescent="0.3">
      <c r="A6096">
        <v>1282</v>
      </c>
      <c r="B6096">
        <v>7</v>
      </c>
    </row>
    <row r="6097" spans="1:2" x14ac:dyDescent="0.3">
      <c r="A6097">
        <v>1282</v>
      </c>
      <c r="B6097">
        <v>9</v>
      </c>
    </row>
    <row r="6098" spans="1:2" x14ac:dyDescent="0.3">
      <c r="A6098">
        <v>1283</v>
      </c>
      <c r="B6098">
        <v>5</v>
      </c>
    </row>
    <row r="6099" spans="1:2" x14ac:dyDescent="0.3">
      <c r="A6099">
        <v>1283</v>
      </c>
      <c r="B6099">
        <v>7</v>
      </c>
    </row>
    <row r="6100" spans="1:2" x14ac:dyDescent="0.3">
      <c r="A6100">
        <v>1283</v>
      </c>
      <c r="B6100">
        <v>8</v>
      </c>
    </row>
    <row r="6101" spans="1:2" x14ac:dyDescent="0.3">
      <c r="A6101">
        <v>1283</v>
      </c>
      <c r="B6101">
        <v>10</v>
      </c>
    </row>
    <row r="6102" spans="1:2" x14ac:dyDescent="0.3">
      <c r="A6102">
        <v>1284</v>
      </c>
      <c r="B6102">
        <v>1</v>
      </c>
    </row>
    <row r="6103" spans="1:2" x14ac:dyDescent="0.3">
      <c r="A6103">
        <v>1284</v>
      </c>
      <c r="B6103">
        <v>2</v>
      </c>
    </row>
    <row r="6104" spans="1:2" x14ac:dyDescent="0.3">
      <c r="A6104">
        <v>1284</v>
      </c>
      <c r="B6104">
        <v>3</v>
      </c>
    </row>
    <row r="6105" spans="1:2" x14ac:dyDescent="0.3">
      <c r="A6105">
        <v>1284</v>
      </c>
      <c r="B6105">
        <v>4</v>
      </c>
    </row>
    <row r="6106" spans="1:2" x14ac:dyDescent="0.3">
      <c r="A6106">
        <v>1284</v>
      </c>
      <c r="B6106">
        <v>6</v>
      </c>
    </row>
    <row r="6107" spans="1:2" x14ac:dyDescent="0.3">
      <c r="A6107">
        <v>1284</v>
      </c>
      <c r="B6107">
        <v>10</v>
      </c>
    </row>
    <row r="6108" spans="1:2" x14ac:dyDescent="0.3">
      <c r="A6108">
        <v>1285</v>
      </c>
      <c r="B6108">
        <v>2</v>
      </c>
    </row>
    <row r="6109" spans="1:2" x14ac:dyDescent="0.3">
      <c r="A6109">
        <v>1285</v>
      </c>
      <c r="B6109">
        <v>3</v>
      </c>
    </row>
    <row r="6110" spans="1:2" x14ac:dyDescent="0.3">
      <c r="A6110">
        <v>1285</v>
      </c>
      <c r="B6110">
        <v>10</v>
      </c>
    </row>
    <row r="6111" spans="1:2" x14ac:dyDescent="0.3">
      <c r="A6111">
        <v>1286</v>
      </c>
      <c r="B6111">
        <v>1</v>
      </c>
    </row>
    <row r="6112" spans="1:2" x14ac:dyDescent="0.3">
      <c r="A6112">
        <v>1286</v>
      </c>
      <c r="B6112">
        <v>2</v>
      </c>
    </row>
    <row r="6113" spans="1:2" x14ac:dyDescent="0.3">
      <c r="A6113">
        <v>1286</v>
      </c>
      <c r="B6113">
        <v>5</v>
      </c>
    </row>
    <row r="6114" spans="1:2" x14ac:dyDescent="0.3">
      <c r="A6114">
        <v>1287</v>
      </c>
      <c r="B6114">
        <v>1</v>
      </c>
    </row>
    <row r="6115" spans="1:2" x14ac:dyDescent="0.3">
      <c r="A6115">
        <v>1287</v>
      </c>
      <c r="B6115">
        <v>2</v>
      </c>
    </row>
    <row r="6116" spans="1:2" x14ac:dyDescent="0.3">
      <c r="A6116">
        <v>1287</v>
      </c>
      <c r="B6116">
        <v>7</v>
      </c>
    </row>
    <row r="6117" spans="1:2" x14ac:dyDescent="0.3">
      <c r="A6117">
        <v>1287</v>
      </c>
      <c r="B6117">
        <v>8</v>
      </c>
    </row>
    <row r="6118" spans="1:2" x14ac:dyDescent="0.3">
      <c r="A6118">
        <v>1288</v>
      </c>
      <c r="B6118">
        <v>2</v>
      </c>
    </row>
    <row r="6119" spans="1:2" x14ac:dyDescent="0.3">
      <c r="A6119">
        <v>1288</v>
      </c>
      <c r="B6119">
        <v>4</v>
      </c>
    </row>
    <row r="6120" spans="1:2" x14ac:dyDescent="0.3">
      <c r="A6120">
        <v>1288</v>
      </c>
      <c r="B6120">
        <v>5</v>
      </c>
    </row>
    <row r="6121" spans="1:2" x14ac:dyDescent="0.3">
      <c r="A6121">
        <v>1288</v>
      </c>
      <c r="B6121">
        <v>8</v>
      </c>
    </row>
    <row r="6122" spans="1:2" x14ac:dyDescent="0.3">
      <c r="A6122">
        <v>1288</v>
      </c>
      <c r="B6122">
        <v>9</v>
      </c>
    </row>
    <row r="6123" spans="1:2" x14ac:dyDescent="0.3">
      <c r="A6123">
        <v>1288</v>
      </c>
      <c r="B6123">
        <v>10</v>
      </c>
    </row>
    <row r="6124" spans="1:2" x14ac:dyDescent="0.3">
      <c r="A6124">
        <v>1289</v>
      </c>
      <c r="B6124">
        <v>3</v>
      </c>
    </row>
    <row r="6125" spans="1:2" x14ac:dyDescent="0.3">
      <c r="A6125">
        <v>1289</v>
      </c>
      <c r="B6125">
        <v>5</v>
      </c>
    </row>
    <row r="6126" spans="1:2" x14ac:dyDescent="0.3">
      <c r="A6126">
        <v>1289</v>
      </c>
      <c r="B6126">
        <v>8</v>
      </c>
    </row>
    <row r="6127" spans="1:2" x14ac:dyDescent="0.3">
      <c r="A6127">
        <v>1290</v>
      </c>
      <c r="B6127">
        <v>1</v>
      </c>
    </row>
    <row r="6128" spans="1:2" x14ac:dyDescent="0.3">
      <c r="A6128">
        <v>1290</v>
      </c>
      <c r="B6128">
        <v>2</v>
      </c>
    </row>
    <row r="6129" spans="1:2" x14ac:dyDescent="0.3">
      <c r="A6129">
        <v>1290</v>
      </c>
      <c r="B6129">
        <v>4</v>
      </c>
    </row>
    <row r="6130" spans="1:2" x14ac:dyDescent="0.3">
      <c r="A6130">
        <v>1290</v>
      </c>
      <c r="B6130">
        <v>5</v>
      </c>
    </row>
    <row r="6131" spans="1:2" x14ac:dyDescent="0.3">
      <c r="A6131">
        <v>1290</v>
      </c>
      <c r="B6131">
        <v>7</v>
      </c>
    </row>
    <row r="6132" spans="1:2" x14ac:dyDescent="0.3">
      <c r="A6132">
        <v>1290</v>
      </c>
      <c r="B6132">
        <v>8</v>
      </c>
    </row>
    <row r="6133" spans="1:2" x14ac:dyDescent="0.3">
      <c r="A6133">
        <v>1291</v>
      </c>
      <c r="B6133">
        <v>1</v>
      </c>
    </row>
    <row r="6134" spans="1:2" x14ac:dyDescent="0.3">
      <c r="A6134">
        <v>1291</v>
      </c>
      <c r="B6134">
        <v>4</v>
      </c>
    </row>
    <row r="6135" spans="1:2" x14ac:dyDescent="0.3">
      <c r="A6135">
        <v>1291</v>
      </c>
      <c r="B6135">
        <v>5</v>
      </c>
    </row>
    <row r="6136" spans="1:2" x14ac:dyDescent="0.3">
      <c r="A6136">
        <v>1291</v>
      </c>
      <c r="B6136">
        <v>6</v>
      </c>
    </row>
    <row r="6137" spans="1:2" x14ac:dyDescent="0.3">
      <c r="A6137">
        <v>1291</v>
      </c>
      <c r="B6137">
        <v>9</v>
      </c>
    </row>
    <row r="6138" spans="1:2" x14ac:dyDescent="0.3">
      <c r="A6138">
        <v>1291</v>
      </c>
      <c r="B6138">
        <v>10</v>
      </c>
    </row>
    <row r="6139" spans="1:2" x14ac:dyDescent="0.3">
      <c r="A6139">
        <v>1292</v>
      </c>
      <c r="B6139">
        <v>1</v>
      </c>
    </row>
    <row r="6140" spans="1:2" x14ac:dyDescent="0.3">
      <c r="A6140">
        <v>1292</v>
      </c>
      <c r="B6140">
        <v>5</v>
      </c>
    </row>
    <row r="6141" spans="1:2" x14ac:dyDescent="0.3">
      <c r="A6141">
        <v>1292</v>
      </c>
      <c r="B6141">
        <v>7</v>
      </c>
    </row>
    <row r="6142" spans="1:2" x14ac:dyDescent="0.3">
      <c r="A6142">
        <v>1292</v>
      </c>
      <c r="B6142">
        <v>9</v>
      </c>
    </row>
    <row r="6143" spans="1:2" x14ac:dyDescent="0.3">
      <c r="A6143">
        <v>1292</v>
      </c>
      <c r="B6143">
        <v>10</v>
      </c>
    </row>
    <row r="6144" spans="1:2" x14ac:dyDescent="0.3">
      <c r="A6144">
        <v>1293</v>
      </c>
      <c r="B6144">
        <v>2</v>
      </c>
    </row>
    <row r="6145" spans="1:2" x14ac:dyDescent="0.3">
      <c r="A6145">
        <v>1293</v>
      </c>
      <c r="B6145">
        <v>5</v>
      </c>
    </row>
    <row r="6146" spans="1:2" x14ac:dyDescent="0.3">
      <c r="A6146">
        <v>1293</v>
      </c>
      <c r="B6146">
        <v>8</v>
      </c>
    </row>
    <row r="6147" spans="1:2" x14ac:dyDescent="0.3">
      <c r="A6147">
        <v>1293</v>
      </c>
      <c r="B6147">
        <v>9</v>
      </c>
    </row>
    <row r="6148" spans="1:2" x14ac:dyDescent="0.3">
      <c r="A6148">
        <v>1294</v>
      </c>
      <c r="B6148">
        <v>2</v>
      </c>
    </row>
    <row r="6149" spans="1:2" x14ac:dyDescent="0.3">
      <c r="A6149">
        <v>1294</v>
      </c>
      <c r="B6149">
        <v>7</v>
      </c>
    </row>
    <row r="6150" spans="1:2" x14ac:dyDescent="0.3">
      <c r="A6150">
        <v>1294</v>
      </c>
      <c r="B6150">
        <v>8</v>
      </c>
    </row>
    <row r="6151" spans="1:2" x14ac:dyDescent="0.3">
      <c r="A6151">
        <v>1294</v>
      </c>
      <c r="B6151">
        <v>9</v>
      </c>
    </row>
    <row r="6152" spans="1:2" x14ac:dyDescent="0.3">
      <c r="A6152">
        <v>1294</v>
      </c>
      <c r="B6152">
        <v>10</v>
      </c>
    </row>
    <row r="6153" spans="1:2" x14ac:dyDescent="0.3">
      <c r="A6153">
        <v>1295</v>
      </c>
      <c r="B6153">
        <v>3</v>
      </c>
    </row>
    <row r="6154" spans="1:2" x14ac:dyDescent="0.3">
      <c r="A6154">
        <v>1295</v>
      </c>
      <c r="B6154">
        <v>4</v>
      </c>
    </row>
    <row r="6155" spans="1:2" x14ac:dyDescent="0.3">
      <c r="A6155">
        <v>1295</v>
      </c>
      <c r="B6155">
        <v>5</v>
      </c>
    </row>
    <row r="6156" spans="1:2" x14ac:dyDescent="0.3">
      <c r="A6156">
        <v>1296</v>
      </c>
      <c r="B6156">
        <v>1</v>
      </c>
    </row>
    <row r="6157" spans="1:2" x14ac:dyDescent="0.3">
      <c r="A6157">
        <v>1296</v>
      </c>
      <c r="B6157">
        <v>2</v>
      </c>
    </row>
    <row r="6158" spans="1:2" x14ac:dyDescent="0.3">
      <c r="A6158">
        <v>1296</v>
      </c>
      <c r="B6158">
        <v>3</v>
      </c>
    </row>
    <row r="6159" spans="1:2" x14ac:dyDescent="0.3">
      <c r="A6159">
        <v>1296</v>
      </c>
      <c r="B6159">
        <v>4</v>
      </c>
    </row>
    <row r="6160" spans="1:2" x14ac:dyDescent="0.3">
      <c r="A6160">
        <v>1296</v>
      </c>
      <c r="B6160">
        <v>12</v>
      </c>
    </row>
    <row r="6161" spans="1:2" x14ac:dyDescent="0.3">
      <c r="A6161">
        <v>1296</v>
      </c>
      <c r="B6161">
        <v>13</v>
      </c>
    </row>
    <row r="6162" spans="1:2" x14ac:dyDescent="0.3">
      <c r="A6162">
        <v>1296</v>
      </c>
      <c r="B6162">
        <v>18</v>
      </c>
    </row>
    <row r="6163" spans="1:2" x14ac:dyDescent="0.3">
      <c r="A6163">
        <v>1297</v>
      </c>
      <c r="B6163">
        <v>3</v>
      </c>
    </row>
    <row r="6164" spans="1:2" x14ac:dyDescent="0.3">
      <c r="A6164">
        <v>1297</v>
      </c>
      <c r="B6164">
        <v>4</v>
      </c>
    </row>
    <row r="6165" spans="1:2" x14ac:dyDescent="0.3">
      <c r="A6165">
        <v>1297</v>
      </c>
      <c r="B6165">
        <v>8</v>
      </c>
    </row>
    <row r="6166" spans="1:2" x14ac:dyDescent="0.3">
      <c r="A6166">
        <v>1297</v>
      </c>
      <c r="B6166">
        <v>10</v>
      </c>
    </row>
    <row r="6167" spans="1:2" x14ac:dyDescent="0.3">
      <c r="A6167">
        <v>1298</v>
      </c>
      <c r="B6167">
        <v>2</v>
      </c>
    </row>
    <row r="6168" spans="1:2" x14ac:dyDescent="0.3">
      <c r="A6168">
        <v>1298</v>
      </c>
      <c r="B6168">
        <v>4</v>
      </c>
    </row>
    <row r="6169" spans="1:2" x14ac:dyDescent="0.3">
      <c r="A6169">
        <v>1298</v>
      </c>
      <c r="B6169">
        <v>6</v>
      </c>
    </row>
    <row r="6170" spans="1:2" x14ac:dyDescent="0.3">
      <c r="A6170">
        <v>1298</v>
      </c>
      <c r="B6170">
        <v>8</v>
      </c>
    </row>
    <row r="6171" spans="1:2" x14ac:dyDescent="0.3">
      <c r="A6171">
        <v>1299</v>
      </c>
      <c r="B6171">
        <v>3</v>
      </c>
    </row>
    <row r="6172" spans="1:2" x14ac:dyDescent="0.3">
      <c r="A6172">
        <v>1299</v>
      </c>
      <c r="B6172">
        <v>7</v>
      </c>
    </row>
    <row r="6173" spans="1:2" x14ac:dyDescent="0.3">
      <c r="A6173">
        <v>1299</v>
      </c>
      <c r="B6173">
        <v>9</v>
      </c>
    </row>
    <row r="6174" spans="1:2" x14ac:dyDescent="0.3">
      <c r="A6174">
        <v>1300</v>
      </c>
      <c r="B6174">
        <v>3</v>
      </c>
    </row>
    <row r="6175" spans="1:2" x14ac:dyDescent="0.3">
      <c r="A6175">
        <v>1300</v>
      </c>
      <c r="B6175">
        <v>6</v>
      </c>
    </row>
    <row r="6176" spans="1:2" x14ac:dyDescent="0.3">
      <c r="A6176">
        <v>1300</v>
      </c>
      <c r="B6176">
        <v>7</v>
      </c>
    </row>
    <row r="6177" spans="1:2" x14ac:dyDescent="0.3">
      <c r="A6177">
        <v>1300</v>
      </c>
      <c r="B6177">
        <v>8</v>
      </c>
    </row>
    <row r="6178" spans="1:2" x14ac:dyDescent="0.3">
      <c r="A6178">
        <v>1300</v>
      </c>
      <c r="B6178">
        <v>9</v>
      </c>
    </row>
    <row r="6179" spans="1:2" x14ac:dyDescent="0.3">
      <c r="A6179">
        <v>1300</v>
      </c>
      <c r="B6179">
        <v>10</v>
      </c>
    </row>
    <row r="6180" spans="1:2" x14ac:dyDescent="0.3">
      <c r="A6180">
        <v>1300</v>
      </c>
      <c r="B6180">
        <v>12</v>
      </c>
    </row>
    <row r="6181" spans="1:2" x14ac:dyDescent="0.3">
      <c r="A6181">
        <v>1300</v>
      </c>
      <c r="B6181">
        <v>15</v>
      </c>
    </row>
    <row r="6182" spans="1:2" x14ac:dyDescent="0.3">
      <c r="A6182">
        <v>1300</v>
      </c>
      <c r="B6182">
        <v>17</v>
      </c>
    </row>
    <row r="6183" spans="1:2" x14ac:dyDescent="0.3">
      <c r="A6183">
        <v>1301</v>
      </c>
      <c r="B6183">
        <v>1</v>
      </c>
    </row>
    <row r="6184" spans="1:2" x14ac:dyDescent="0.3">
      <c r="A6184">
        <v>1301</v>
      </c>
      <c r="B6184">
        <v>2</v>
      </c>
    </row>
    <row r="6185" spans="1:2" x14ac:dyDescent="0.3">
      <c r="A6185">
        <v>1301</v>
      </c>
      <c r="B6185">
        <v>3</v>
      </c>
    </row>
    <row r="6186" spans="1:2" x14ac:dyDescent="0.3">
      <c r="A6186">
        <v>1301</v>
      </c>
      <c r="B6186">
        <v>5</v>
      </c>
    </row>
    <row r="6187" spans="1:2" x14ac:dyDescent="0.3">
      <c r="A6187">
        <v>1301</v>
      </c>
      <c r="B6187">
        <v>7</v>
      </c>
    </row>
    <row r="6188" spans="1:2" x14ac:dyDescent="0.3">
      <c r="A6188">
        <v>1301</v>
      </c>
      <c r="B6188">
        <v>8</v>
      </c>
    </row>
    <row r="6189" spans="1:2" x14ac:dyDescent="0.3">
      <c r="A6189">
        <v>1302</v>
      </c>
      <c r="B6189">
        <v>1</v>
      </c>
    </row>
    <row r="6190" spans="1:2" x14ac:dyDescent="0.3">
      <c r="A6190">
        <v>1302</v>
      </c>
      <c r="B6190">
        <v>4</v>
      </c>
    </row>
    <row r="6191" spans="1:2" x14ac:dyDescent="0.3">
      <c r="A6191">
        <v>1302</v>
      </c>
      <c r="B6191">
        <v>6</v>
      </c>
    </row>
    <row r="6192" spans="1:2" x14ac:dyDescent="0.3">
      <c r="A6192">
        <v>1302</v>
      </c>
      <c r="B6192">
        <v>7</v>
      </c>
    </row>
    <row r="6193" spans="1:2" x14ac:dyDescent="0.3">
      <c r="A6193">
        <v>1302</v>
      </c>
      <c r="B6193">
        <v>9</v>
      </c>
    </row>
    <row r="6194" spans="1:2" x14ac:dyDescent="0.3">
      <c r="A6194">
        <v>1303</v>
      </c>
      <c r="B6194">
        <v>2</v>
      </c>
    </row>
    <row r="6195" spans="1:2" x14ac:dyDescent="0.3">
      <c r="A6195">
        <v>1303</v>
      </c>
      <c r="B6195">
        <v>4</v>
      </c>
    </row>
    <row r="6196" spans="1:2" x14ac:dyDescent="0.3">
      <c r="A6196">
        <v>1303</v>
      </c>
      <c r="B6196">
        <v>7</v>
      </c>
    </row>
    <row r="6197" spans="1:2" x14ac:dyDescent="0.3">
      <c r="A6197">
        <v>1303</v>
      </c>
      <c r="B6197">
        <v>8</v>
      </c>
    </row>
    <row r="6198" spans="1:2" x14ac:dyDescent="0.3">
      <c r="A6198">
        <v>1303</v>
      </c>
      <c r="B6198">
        <v>9</v>
      </c>
    </row>
    <row r="6199" spans="1:2" x14ac:dyDescent="0.3">
      <c r="A6199">
        <v>1303</v>
      </c>
      <c r="B6199">
        <v>10</v>
      </c>
    </row>
    <row r="6200" spans="1:2" x14ac:dyDescent="0.3">
      <c r="A6200">
        <v>1304</v>
      </c>
      <c r="B6200">
        <v>2</v>
      </c>
    </row>
    <row r="6201" spans="1:2" x14ac:dyDescent="0.3">
      <c r="A6201">
        <v>1304</v>
      </c>
      <c r="B6201">
        <v>3</v>
      </c>
    </row>
    <row r="6202" spans="1:2" x14ac:dyDescent="0.3">
      <c r="A6202">
        <v>1304</v>
      </c>
      <c r="B6202">
        <v>5</v>
      </c>
    </row>
    <row r="6203" spans="1:2" x14ac:dyDescent="0.3">
      <c r="A6203">
        <v>1304</v>
      </c>
      <c r="B6203">
        <v>6</v>
      </c>
    </row>
    <row r="6204" spans="1:2" x14ac:dyDescent="0.3">
      <c r="A6204">
        <v>1304</v>
      </c>
      <c r="B6204">
        <v>7</v>
      </c>
    </row>
    <row r="6205" spans="1:2" x14ac:dyDescent="0.3">
      <c r="A6205">
        <v>1304</v>
      </c>
      <c r="B6205">
        <v>10</v>
      </c>
    </row>
    <row r="6206" spans="1:2" x14ac:dyDescent="0.3">
      <c r="A6206">
        <v>1305</v>
      </c>
      <c r="B6206">
        <v>2</v>
      </c>
    </row>
    <row r="6207" spans="1:2" x14ac:dyDescent="0.3">
      <c r="A6207">
        <v>1305</v>
      </c>
      <c r="B6207">
        <v>6</v>
      </c>
    </row>
    <row r="6208" spans="1:2" x14ac:dyDescent="0.3">
      <c r="A6208">
        <v>1305</v>
      </c>
      <c r="B6208">
        <v>7</v>
      </c>
    </row>
    <row r="6209" spans="1:2" x14ac:dyDescent="0.3">
      <c r="A6209">
        <v>1305</v>
      </c>
      <c r="B6209">
        <v>10</v>
      </c>
    </row>
    <row r="6210" spans="1:2" x14ac:dyDescent="0.3">
      <c r="A6210">
        <v>1306</v>
      </c>
      <c r="B6210">
        <v>2</v>
      </c>
    </row>
    <row r="6211" spans="1:2" x14ac:dyDescent="0.3">
      <c r="A6211">
        <v>1306</v>
      </c>
      <c r="B6211">
        <v>4</v>
      </c>
    </row>
    <row r="6212" spans="1:2" x14ac:dyDescent="0.3">
      <c r="A6212">
        <v>1306</v>
      </c>
      <c r="B6212">
        <v>8</v>
      </c>
    </row>
    <row r="6213" spans="1:2" x14ac:dyDescent="0.3">
      <c r="A6213">
        <v>1306</v>
      </c>
      <c r="B6213">
        <v>9</v>
      </c>
    </row>
    <row r="6214" spans="1:2" x14ac:dyDescent="0.3">
      <c r="A6214">
        <v>1306</v>
      </c>
      <c r="B6214">
        <v>10</v>
      </c>
    </row>
    <row r="6215" spans="1:2" x14ac:dyDescent="0.3">
      <c r="A6215">
        <v>1307</v>
      </c>
      <c r="B6215">
        <v>2</v>
      </c>
    </row>
    <row r="6216" spans="1:2" x14ac:dyDescent="0.3">
      <c r="A6216">
        <v>1307</v>
      </c>
      <c r="B6216">
        <v>3</v>
      </c>
    </row>
    <row r="6217" spans="1:2" x14ac:dyDescent="0.3">
      <c r="A6217">
        <v>1307</v>
      </c>
      <c r="B6217">
        <v>4</v>
      </c>
    </row>
    <row r="6218" spans="1:2" x14ac:dyDescent="0.3">
      <c r="A6218">
        <v>1307</v>
      </c>
      <c r="B6218">
        <v>7</v>
      </c>
    </row>
    <row r="6219" spans="1:2" x14ac:dyDescent="0.3">
      <c r="A6219">
        <v>1307</v>
      </c>
      <c r="B6219">
        <v>9</v>
      </c>
    </row>
    <row r="6220" spans="1:2" x14ac:dyDescent="0.3">
      <c r="A6220">
        <v>1308</v>
      </c>
      <c r="B6220">
        <v>4</v>
      </c>
    </row>
    <row r="6221" spans="1:2" x14ac:dyDescent="0.3">
      <c r="A6221">
        <v>1308</v>
      </c>
      <c r="B6221">
        <v>5</v>
      </c>
    </row>
    <row r="6222" spans="1:2" x14ac:dyDescent="0.3">
      <c r="A6222">
        <v>1308</v>
      </c>
      <c r="B6222">
        <v>7</v>
      </c>
    </row>
    <row r="6223" spans="1:2" x14ac:dyDescent="0.3">
      <c r="A6223">
        <v>1308</v>
      </c>
      <c r="B6223">
        <v>8</v>
      </c>
    </row>
    <row r="6224" spans="1:2" x14ac:dyDescent="0.3">
      <c r="A6224">
        <v>1309</v>
      </c>
      <c r="B6224">
        <v>1</v>
      </c>
    </row>
    <row r="6225" spans="1:2" x14ac:dyDescent="0.3">
      <c r="A6225">
        <v>1309</v>
      </c>
      <c r="B6225">
        <v>3</v>
      </c>
    </row>
    <row r="6226" spans="1:2" x14ac:dyDescent="0.3">
      <c r="A6226">
        <v>1309</v>
      </c>
      <c r="B6226">
        <v>8</v>
      </c>
    </row>
    <row r="6227" spans="1:2" x14ac:dyDescent="0.3">
      <c r="A6227">
        <v>1310</v>
      </c>
      <c r="B6227">
        <v>1</v>
      </c>
    </row>
    <row r="6228" spans="1:2" x14ac:dyDescent="0.3">
      <c r="A6228">
        <v>1310</v>
      </c>
      <c r="B6228">
        <v>3</v>
      </c>
    </row>
    <row r="6229" spans="1:2" x14ac:dyDescent="0.3">
      <c r="A6229">
        <v>1310</v>
      </c>
      <c r="B6229">
        <v>4</v>
      </c>
    </row>
    <row r="6230" spans="1:2" x14ac:dyDescent="0.3">
      <c r="A6230">
        <v>1310</v>
      </c>
      <c r="B6230">
        <v>7</v>
      </c>
    </row>
    <row r="6231" spans="1:2" x14ac:dyDescent="0.3">
      <c r="A6231">
        <v>1310</v>
      </c>
      <c r="B6231">
        <v>8</v>
      </c>
    </row>
    <row r="6232" spans="1:2" x14ac:dyDescent="0.3">
      <c r="A6232">
        <v>1310</v>
      </c>
      <c r="B6232">
        <v>9</v>
      </c>
    </row>
    <row r="6233" spans="1:2" x14ac:dyDescent="0.3">
      <c r="A6233">
        <v>1311</v>
      </c>
      <c r="B6233">
        <v>2</v>
      </c>
    </row>
    <row r="6234" spans="1:2" x14ac:dyDescent="0.3">
      <c r="A6234">
        <v>1311</v>
      </c>
      <c r="B6234">
        <v>6</v>
      </c>
    </row>
    <row r="6235" spans="1:2" x14ac:dyDescent="0.3">
      <c r="A6235">
        <v>1311</v>
      </c>
      <c r="B6235">
        <v>9</v>
      </c>
    </row>
    <row r="6236" spans="1:2" x14ac:dyDescent="0.3">
      <c r="A6236">
        <v>1312</v>
      </c>
      <c r="B6236">
        <v>2</v>
      </c>
    </row>
    <row r="6237" spans="1:2" x14ac:dyDescent="0.3">
      <c r="A6237">
        <v>1312</v>
      </c>
      <c r="B6237">
        <v>6</v>
      </c>
    </row>
    <row r="6238" spans="1:2" x14ac:dyDescent="0.3">
      <c r="A6238">
        <v>1312</v>
      </c>
      <c r="B6238">
        <v>7</v>
      </c>
    </row>
    <row r="6239" spans="1:2" x14ac:dyDescent="0.3">
      <c r="A6239">
        <v>1312</v>
      </c>
      <c r="B6239">
        <v>8</v>
      </c>
    </row>
    <row r="6240" spans="1:2" x14ac:dyDescent="0.3">
      <c r="A6240">
        <v>1313</v>
      </c>
      <c r="B6240">
        <v>1</v>
      </c>
    </row>
    <row r="6241" spans="1:2" x14ac:dyDescent="0.3">
      <c r="A6241">
        <v>1313</v>
      </c>
      <c r="B6241">
        <v>2</v>
      </c>
    </row>
    <row r="6242" spans="1:2" x14ac:dyDescent="0.3">
      <c r="A6242">
        <v>1313</v>
      </c>
      <c r="B6242">
        <v>3</v>
      </c>
    </row>
    <row r="6243" spans="1:2" x14ac:dyDescent="0.3">
      <c r="A6243">
        <v>1313</v>
      </c>
      <c r="B6243">
        <v>7</v>
      </c>
    </row>
    <row r="6244" spans="1:2" x14ac:dyDescent="0.3">
      <c r="A6244">
        <v>1313</v>
      </c>
      <c r="B6244">
        <v>8</v>
      </c>
    </row>
    <row r="6245" spans="1:2" x14ac:dyDescent="0.3">
      <c r="A6245">
        <v>1313</v>
      </c>
      <c r="B6245">
        <v>9</v>
      </c>
    </row>
    <row r="6246" spans="1:2" x14ac:dyDescent="0.3">
      <c r="A6246">
        <v>1314</v>
      </c>
      <c r="B6246">
        <v>1</v>
      </c>
    </row>
    <row r="6247" spans="1:2" x14ac:dyDescent="0.3">
      <c r="A6247">
        <v>1314</v>
      </c>
      <c r="B6247">
        <v>3</v>
      </c>
    </row>
    <row r="6248" spans="1:2" x14ac:dyDescent="0.3">
      <c r="A6248">
        <v>1314</v>
      </c>
      <c r="B6248">
        <v>4</v>
      </c>
    </row>
    <row r="6249" spans="1:2" x14ac:dyDescent="0.3">
      <c r="A6249">
        <v>1314</v>
      </c>
      <c r="B6249">
        <v>7</v>
      </c>
    </row>
    <row r="6250" spans="1:2" x14ac:dyDescent="0.3">
      <c r="A6250">
        <v>1314</v>
      </c>
      <c r="B6250">
        <v>10</v>
      </c>
    </row>
    <row r="6251" spans="1:2" x14ac:dyDescent="0.3">
      <c r="A6251">
        <v>1315</v>
      </c>
      <c r="B6251">
        <v>2</v>
      </c>
    </row>
    <row r="6252" spans="1:2" x14ac:dyDescent="0.3">
      <c r="A6252">
        <v>1315</v>
      </c>
      <c r="B6252">
        <v>3</v>
      </c>
    </row>
    <row r="6253" spans="1:2" x14ac:dyDescent="0.3">
      <c r="A6253">
        <v>1315</v>
      </c>
      <c r="B6253">
        <v>5</v>
      </c>
    </row>
    <row r="6254" spans="1:2" x14ac:dyDescent="0.3">
      <c r="A6254">
        <v>1316</v>
      </c>
      <c r="B6254">
        <v>7</v>
      </c>
    </row>
    <row r="6255" spans="1:2" x14ac:dyDescent="0.3">
      <c r="A6255">
        <v>1316</v>
      </c>
      <c r="B6255">
        <v>9</v>
      </c>
    </row>
    <row r="6256" spans="1:2" x14ac:dyDescent="0.3">
      <c r="A6256">
        <v>1316</v>
      </c>
      <c r="B6256">
        <v>10</v>
      </c>
    </row>
    <row r="6257" spans="1:2" x14ac:dyDescent="0.3">
      <c r="A6257">
        <v>1317</v>
      </c>
      <c r="B6257">
        <v>1</v>
      </c>
    </row>
    <row r="6258" spans="1:2" x14ac:dyDescent="0.3">
      <c r="A6258">
        <v>1317</v>
      </c>
      <c r="B6258">
        <v>2</v>
      </c>
    </row>
    <row r="6259" spans="1:2" x14ac:dyDescent="0.3">
      <c r="A6259">
        <v>1317</v>
      </c>
      <c r="B6259">
        <v>3</v>
      </c>
    </row>
    <row r="6260" spans="1:2" x14ac:dyDescent="0.3">
      <c r="A6260">
        <v>1317</v>
      </c>
      <c r="B6260">
        <v>4</v>
      </c>
    </row>
    <row r="6261" spans="1:2" x14ac:dyDescent="0.3">
      <c r="A6261">
        <v>1317</v>
      </c>
      <c r="B6261">
        <v>5</v>
      </c>
    </row>
    <row r="6262" spans="1:2" x14ac:dyDescent="0.3">
      <c r="A6262">
        <v>1317</v>
      </c>
      <c r="B6262">
        <v>7</v>
      </c>
    </row>
    <row r="6263" spans="1:2" x14ac:dyDescent="0.3">
      <c r="A6263">
        <v>1318</v>
      </c>
      <c r="B6263">
        <v>3</v>
      </c>
    </row>
    <row r="6264" spans="1:2" x14ac:dyDescent="0.3">
      <c r="A6264">
        <v>1318</v>
      </c>
      <c r="B6264">
        <v>5</v>
      </c>
    </row>
    <row r="6265" spans="1:2" x14ac:dyDescent="0.3">
      <c r="A6265">
        <v>1318</v>
      </c>
      <c r="B6265">
        <v>8</v>
      </c>
    </row>
    <row r="6266" spans="1:2" x14ac:dyDescent="0.3">
      <c r="A6266">
        <v>1318</v>
      </c>
      <c r="B6266">
        <v>9</v>
      </c>
    </row>
    <row r="6267" spans="1:2" x14ac:dyDescent="0.3">
      <c r="A6267">
        <v>1319</v>
      </c>
      <c r="B6267">
        <v>3</v>
      </c>
    </row>
    <row r="6268" spans="1:2" x14ac:dyDescent="0.3">
      <c r="A6268">
        <v>1319</v>
      </c>
      <c r="B6268">
        <v>5</v>
      </c>
    </row>
    <row r="6269" spans="1:2" x14ac:dyDescent="0.3">
      <c r="A6269">
        <v>1319</v>
      </c>
      <c r="B6269">
        <v>6</v>
      </c>
    </row>
    <row r="6270" spans="1:2" x14ac:dyDescent="0.3">
      <c r="A6270">
        <v>1319</v>
      </c>
      <c r="B6270">
        <v>10</v>
      </c>
    </row>
    <row r="6271" spans="1:2" x14ac:dyDescent="0.3">
      <c r="A6271">
        <v>1319</v>
      </c>
      <c r="B6271">
        <v>14</v>
      </c>
    </row>
    <row r="6272" spans="1:2" x14ac:dyDescent="0.3">
      <c r="A6272">
        <v>1319</v>
      </c>
      <c r="B6272">
        <v>18</v>
      </c>
    </row>
    <row r="6273" spans="1:2" x14ac:dyDescent="0.3">
      <c r="A6273">
        <v>1320</v>
      </c>
      <c r="B6273">
        <v>1</v>
      </c>
    </row>
    <row r="6274" spans="1:2" x14ac:dyDescent="0.3">
      <c r="A6274">
        <v>1320</v>
      </c>
      <c r="B6274">
        <v>3</v>
      </c>
    </row>
    <row r="6275" spans="1:2" x14ac:dyDescent="0.3">
      <c r="A6275">
        <v>1320</v>
      </c>
      <c r="B6275">
        <v>4</v>
      </c>
    </row>
    <row r="6276" spans="1:2" x14ac:dyDescent="0.3">
      <c r="A6276">
        <v>1321</v>
      </c>
      <c r="B6276">
        <v>1</v>
      </c>
    </row>
    <row r="6277" spans="1:2" x14ac:dyDescent="0.3">
      <c r="A6277">
        <v>1321</v>
      </c>
      <c r="B6277">
        <v>5</v>
      </c>
    </row>
    <row r="6278" spans="1:2" x14ac:dyDescent="0.3">
      <c r="A6278">
        <v>1321</v>
      </c>
      <c r="B6278">
        <v>6</v>
      </c>
    </row>
    <row r="6279" spans="1:2" x14ac:dyDescent="0.3">
      <c r="A6279">
        <v>1321</v>
      </c>
      <c r="B6279">
        <v>8</v>
      </c>
    </row>
    <row r="6280" spans="1:2" x14ac:dyDescent="0.3">
      <c r="A6280">
        <v>1321</v>
      </c>
      <c r="B6280">
        <v>9</v>
      </c>
    </row>
    <row r="6281" spans="1:2" x14ac:dyDescent="0.3">
      <c r="A6281">
        <v>1322</v>
      </c>
      <c r="B6281">
        <v>1</v>
      </c>
    </row>
    <row r="6282" spans="1:2" x14ac:dyDescent="0.3">
      <c r="A6282">
        <v>1322</v>
      </c>
      <c r="B6282">
        <v>3</v>
      </c>
    </row>
    <row r="6283" spans="1:2" x14ac:dyDescent="0.3">
      <c r="A6283">
        <v>1322</v>
      </c>
      <c r="B6283">
        <v>4</v>
      </c>
    </row>
    <row r="6284" spans="1:2" x14ac:dyDescent="0.3">
      <c r="A6284">
        <v>1322</v>
      </c>
      <c r="B6284">
        <v>5</v>
      </c>
    </row>
    <row r="6285" spans="1:2" x14ac:dyDescent="0.3">
      <c r="A6285">
        <v>1322</v>
      </c>
      <c r="B6285">
        <v>6</v>
      </c>
    </row>
    <row r="6286" spans="1:2" x14ac:dyDescent="0.3">
      <c r="A6286">
        <v>1322</v>
      </c>
      <c r="B6286">
        <v>9</v>
      </c>
    </row>
    <row r="6287" spans="1:2" x14ac:dyDescent="0.3">
      <c r="A6287">
        <v>1323</v>
      </c>
      <c r="B6287">
        <v>4</v>
      </c>
    </row>
    <row r="6288" spans="1:2" x14ac:dyDescent="0.3">
      <c r="A6288">
        <v>1323</v>
      </c>
      <c r="B6288">
        <v>6</v>
      </c>
    </row>
    <row r="6289" spans="1:2" x14ac:dyDescent="0.3">
      <c r="A6289">
        <v>1323</v>
      </c>
      <c r="B6289">
        <v>7</v>
      </c>
    </row>
    <row r="6290" spans="1:2" x14ac:dyDescent="0.3">
      <c r="A6290">
        <v>1323</v>
      </c>
      <c r="B6290">
        <v>8</v>
      </c>
    </row>
    <row r="6291" spans="1:2" x14ac:dyDescent="0.3">
      <c r="A6291">
        <v>1324</v>
      </c>
      <c r="B6291">
        <v>1</v>
      </c>
    </row>
    <row r="6292" spans="1:2" x14ac:dyDescent="0.3">
      <c r="A6292">
        <v>1324</v>
      </c>
      <c r="B6292">
        <v>3</v>
      </c>
    </row>
    <row r="6293" spans="1:2" x14ac:dyDescent="0.3">
      <c r="A6293">
        <v>1324</v>
      </c>
      <c r="B6293">
        <v>5</v>
      </c>
    </row>
    <row r="6294" spans="1:2" x14ac:dyDescent="0.3">
      <c r="A6294">
        <v>1325</v>
      </c>
      <c r="B6294">
        <v>3</v>
      </c>
    </row>
    <row r="6295" spans="1:2" x14ac:dyDescent="0.3">
      <c r="A6295">
        <v>1325</v>
      </c>
      <c r="B6295">
        <v>5</v>
      </c>
    </row>
    <row r="6296" spans="1:2" x14ac:dyDescent="0.3">
      <c r="A6296">
        <v>1325</v>
      </c>
      <c r="B6296">
        <v>6</v>
      </c>
    </row>
    <row r="6297" spans="1:2" x14ac:dyDescent="0.3">
      <c r="A6297">
        <v>1325</v>
      </c>
      <c r="B6297">
        <v>8</v>
      </c>
    </row>
    <row r="6298" spans="1:2" x14ac:dyDescent="0.3">
      <c r="A6298">
        <v>1326</v>
      </c>
      <c r="B6298">
        <v>2</v>
      </c>
    </row>
    <row r="6299" spans="1:2" x14ac:dyDescent="0.3">
      <c r="A6299">
        <v>1326</v>
      </c>
      <c r="B6299">
        <v>3</v>
      </c>
    </row>
    <row r="6300" spans="1:2" x14ac:dyDescent="0.3">
      <c r="A6300">
        <v>1326</v>
      </c>
      <c r="B6300">
        <v>5</v>
      </c>
    </row>
    <row r="6301" spans="1:2" x14ac:dyDescent="0.3">
      <c r="A6301">
        <v>1326</v>
      </c>
      <c r="B6301">
        <v>6</v>
      </c>
    </row>
    <row r="6302" spans="1:2" x14ac:dyDescent="0.3">
      <c r="A6302">
        <v>1326</v>
      </c>
      <c r="B6302">
        <v>10</v>
      </c>
    </row>
    <row r="6303" spans="1:2" x14ac:dyDescent="0.3">
      <c r="A6303">
        <v>1327</v>
      </c>
      <c r="B6303">
        <v>2</v>
      </c>
    </row>
    <row r="6304" spans="1:2" x14ac:dyDescent="0.3">
      <c r="A6304">
        <v>1327</v>
      </c>
      <c r="B6304">
        <v>4</v>
      </c>
    </row>
    <row r="6305" spans="1:2" x14ac:dyDescent="0.3">
      <c r="A6305">
        <v>1327</v>
      </c>
      <c r="B6305">
        <v>5</v>
      </c>
    </row>
    <row r="6306" spans="1:2" x14ac:dyDescent="0.3">
      <c r="A6306">
        <v>1327</v>
      </c>
      <c r="B6306">
        <v>6</v>
      </c>
    </row>
    <row r="6307" spans="1:2" x14ac:dyDescent="0.3">
      <c r="A6307">
        <v>1327</v>
      </c>
      <c r="B6307">
        <v>7</v>
      </c>
    </row>
    <row r="6308" spans="1:2" x14ac:dyDescent="0.3">
      <c r="A6308">
        <v>1328</v>
      </c>
      <c r="B6308">
        <v>1</v>
      </c>
    </row>
    <row r="6309" spans="1:2" x14ac:dyDescent="0.3">
      <c r="A6309">
        <v>1328</v>
      </c>
      <c r="B6309">
        <v>4</v>
      </c>
    </row>
    <row r="6310" spans="1:2" x14ac:dyDescent="0.3">
      <c r="A6310">
        <v>1328</v>
      </c>
      <c r="B6310">
        <v>7</v>
      </c>
    </row>
    <row r="6311" spans="1:2" x14ac:dyDescent="0.3">
      <c r="A6311">
        <v>1329</v>
      </c>
      <c r="B6311">
        <v>2</v>
      </c>
    </row>
    <row r="6312" spans="1:2" x14ac:dyDescent="0.3">
      <c r="A6312">
        <v>1329</v>
      </c>
      <c r="B6312">
        <v>3</v>
      </c>
    </row>
    <row r="6313" spans="1:2" x14ac:dyDescent="0.3">
      <c r="A6313">
        <v>1329</v>
      </c>
      <c r="B6313">
        <v>5</v>
      </c>
    </row>
    <row r="6314" spans="1:2" x14ac:dyDescent="0.3">
      <c r="A6314">
        <v>1329</v>
      </c>
      <c r="B6314">
        <v>6</v>
      </c>
    </row>
    <row r="6315" spans="1:2" x14ac:dyDescent="0.3">
      <c r="A6315">
        <v>1329</v>
      </c>
      <c r="B6315">
        <v>14</v>
      </c>
    </row>
    <row r="6316" spans="1:2" x14ac:dyDescent="0.3">
      <c r="A6316">
        <v>1329</v>
      </c>
      <c r="B6316">
        <v>15</v>
      </c>
    </row>
    <row r="6317" spans="1:2" x14ac:dyDescent="0.3">
      <c r="A6317">
        <v>1329</v>
      </c>
      <c r="B6317">
        <v>17</v>
      </c>
    </row>
    <row r="6318" spans="1:2" x14ac:dyDescent="0.3">
      <c r="A6318">
        <v>1329</v>
      </c>
      <c r="B6318">
        <v>18</v>
      </c>
    </row>
    <row r="6319" spans="1:2" x14ac:dyDescent="0.3">
      <c r="A6319">
        <v>1330</v>
      </c>
      <c r="B6319">
        <v>5</v>
      </c>
    </row>
    <row r="6320" spans="1:2" x14ac:dyDescent="0.3">
      <c r="A6320">
        <v>1330</v>
      </c>
      <c r="B6320">
        <v>6</v>
      </c>
    </row>
    <row r="6321" spans="1:2" x14ac:dyDescent="0.3">
      <c r="A6321">
        <v>1330</v>
      </c>
      <c r="B6321">
        <v>7</v>
      </c>
    </row>
    <row r="6322" spans="1:2" x14ac:dyDescent="0.3">
      <c r="A6322">
        <v>1330</v>
      </c>
      <c r="B6322">
        <v>9</v>
      </c>
    </row>
    <row r="6323" spans="1:2" x14ac:dyDescent="0.3">
      <c r="A6323">
        <v>1330</v>
      </c>
      <c r="B6323">
        <v>10</v>
      </c>
    </row>
    <row r="6324" spans="1:2" x14ac:dyDescent="0.3">
      <c r="A6324">
        <v>1331</v>
      </c>
      <c r="B6324">
        <v>1</v>
      </c>
    </row>
    <row r="6325" spans="1:2" x14ac:dyDescent="0.3">
      <c r="A6325">
        <v>1331</v>
      </c>
      <c r="B6325">
        <v>2</v>
      </c>
    </row>
    <row r="6326" spans="1:2" x14ac:dyDescent="0.3">
      <c r="A6326">
        <v>1331</v>
      </c>
      <c r="B6326">
        <v>10</v>
      </c>
    </row>
    <row r="6327" spans="1:2" x14ac:dyDescent="0.3">
      <c r="A6327">
        <v>1332</v>
      </c>
      <c r="B6327">
        <v>2</v>
      </c>
    </row>
    <row r="6328" spans="1:2" x14ac:dyDescent="0.3">
      <c r="A6328">
        <v>1332</v>
      </c>
      <c r="B6328">
        <v>4</v>
      </c>
    </row>
    <row r="6329" spans="1:2" x14ac:dyDescent="0.3">
      <c r="A6329">
        <v>1332</v>
      </c>
      <c r="B6329">
        <v>5</v>
      </c>
    </row>
    <row r="6330" spans="1:2" x14ac:dyDescent="0.3">
      <c r="A6330">
        <v>1332</v>
      </c>
      <c r="B6330">
        <v>6</v>
      </c>
    </row>
    <row r="6331" spans="1:2" x14ac:dyDescent="0.3">
      <c r="A6331">
        <v>1332</v>
      </c>
      <c r="B6331">
        <v>9</v>
      </c>
    </row>
    <row r="6332" spans="1:2" x14ac:dyDescent="0.3">
      <c r="A6332">
        <v>1332</v>
      </c>
      <c r="B6332">
        <v>10</v>
      </c>
    </row>
    <row r="6333" spans="1:2" x14ac:dyDescent="0.3">
      <c r="A6333">
        <v>1333</v>
      </c>
      <c r="B6333">
        <v>2</v>
      </c>
    </row>
    <row r="6334" spans="1:2" x14ac:dyDescent="0.3">
      <c r="A6334">
        <v>1333</v>
      </c>
      <c r="B6334">
        <v>7</v>
      </c>
    </row>
    <row r="6335" spans="1:2" x14ac:dyDescent="0.3">
      <c r="A6335">
        <v>1333</v>
      </c>
      <c r="B6335">
        <v>8</v>
      </c>
    </row>
    <row r="6336" spans="1:2" x14ac:dyDescent="0.3">
      <c r="A6336">
        <v>1334</v>
      </c>
      <c r="B6336">
        <v>1</v>
      </c>
    </row>
    <row r="6337" spans="1:2" x14ac:dyDescent="0.3">
      <c r="A6337">
        <v>1334</v>
      </c>
      <c r="B6337">
        <v>3</v>
      </c>
    </row>
    <row r="6338" spans="1:2" x14ac:dyDescent="0.3">
      <c r="A6338">
        <v>1334</v>
      </c>
      <c r="B6338">
        <v>9</v>
      </c>
    </row>
    <row r="6339" spans="1:2" x14ac:dyDescent="0.3">
      <c r="A6339">
        <v>1335</v>
      </c>
      <c r="B6339">
        <v>2</v>
      </c>
    </row>
    <row r="6340" spans="1:2" x14ac:dyDescent="0.3">
      <c r="A6340">
        <v>1335</v>
      </c>
      <c r="B6340">
        <v>3</v>
      </c>
    </row>
    <row r="6341" spans="1:2" x14ac:dyDescent="0.3">
      <c r="A6341">
        <v>1335</v>
      </c>
      <c r="B6341">
        <v>4</v>
      </c>
    </row>
    <row r="6342" spans="1:2" x14ac:dyDescent="0.3">
      <c r="A6342">
        <v>1335</v>
      </c>
      <c r="B6342">
        <v>6</v>
      </c>
    </row>
    <row r="6343" spans="1:2" x14ac:dyDescent="0.3">
      <c r="A6343">
        <v>1335</v>
      </c>
      <c r="B6343">
        <v>8</v>
      </c>
    </row>
    <row r="6344" spans="1:2" x14ac:dyDescent="0.3">
      <c r="A6344">
        <v>1336</v>
      </c>
      <c r="B6344">
        <v>2</v>
      </c>
    </row>
    <row r="6345" spans="1:2" x14ac:dyDescent="0.3">
      <c r="A6345">
        <v>1336</v>
      </c>
      <c r="B6345">
        <v>4</v>
      </c>
    </row>
    <row r="6346" spans="1:2" x14ac:dyDescent="0.3">
      <c r="A6346">
        <v>1336</v>
      </c>
      <c r="B6346">
        <v>5</v>
      </c>
    </row>
    <row r="6347" spans="1:2" x14ac:dyDescent="0.3">
      <c r="A6347">
        <v>1336</v>
      </c>
      <c r="B6347">
        <v>7</v>
      </c>
    </row>
    <row r="6348" spans="1:2" x14ac:dyDescent="0.3">
      <c r="A6348">
        <v>1336</v>
      </c>
      <c r="B6348">
        <v>8</v>
      </c>
    </row>
    <row r="6349" spans="1:2" x14ac:dyDescent="0.3">
      <c r="A6349">
        <v>1336</v>
      </c>
      <c r="B6349">
        <v>10</v>
      </c>
    </row>
    <row r="6350" spans="1:2" x14ac:dyDescent="0.3">
      <c r="A6350">
        <v>1337</v>
      </c>
      <c r="B6350">
        <v>3</v>
      </c>
    </row>
    <row r="6351" spans="1:2" x14ac:dyDescent="0.3">
      <c r="A6351">
        <v>1337</v>
      </c>
      <c r="B6351">
        <v>4</v>
      </c>
    </row>
    <row r="6352" spans="1:2" x14ac:dyDescent="0.3">
      <c r="A6352">
        <v>1337</v>
      </c>
      <c r="B6352">
        <v>5</v>
      </c>
    </row>
    <row r="6353" spans="1:2" x14ac:dyDescent="0.3">
      <c r="A6353">
        <v>1337</v>
      </c>
      <c r="B6353">
        <v>6</v>
      </c>
    </row>
    <row r="6354" spans="1:2" x14ac:dyDescent="0.3">
      <c r="A6354">
        <v>1337</v>
      </c>
      <c r="B6354">
        <v>8</v>
      </c>
    </row>
    <row r="6355" spans="1:2" x14ac:dyDescent="0.3">
      <c r="A6355">
        <v>1337</v>
      </c>
      <c r="B6355">
        <v>10</v>
      </c>
    </row>
    <row r="6356" spans="1:2" x14ac:dyDescent="0.3">
      <c r="A6356">
        <v>1337</v>
      </c>
      <c r="B6356">
        <v>12</v>
      </c>
    </row>
    <row r="6357" spans="1:2" x14ac:dyDescent="0.3">
      <c r="A6357">
        <v>1337</v>
      </c>
      <c r="B6357">
        <v>14</v>
      </c>
    </row>
    <row r="6358" spans="1:2" x14ac:dyDescent="0.3">
      <c r="A6358">
        <v>1337</v>
      </c>
      <c r="B6358">
        <v>17</v>
      </c>
    </row>
    <row r="6359" spans="1:2" x14ac:dyDescent="0.3">
      <c r="A6359">
        <v>1338</v>
      </c>
      <c r="B6359">
        <v>2</v>
      </c>
    </row>
    <row r="6360" spans="1:2" x14ac:dyDescent="0.3">
      <c r="A6360">
        <v>1338</v>
      </c>
      <c r="B6360">
        <v>3</v>
      </c>
    </row>
    <row r="6361" spans="1:2" x14ac:dyDescent="0.3">
      <c r="A6361">
        <v>1338</v>
      </c>
      <c r="B6361">
        <v>4</v>
      </c>
    </row>
    <row r="6362" spans="1:2" x14ac:dyDescent="0.3">
      <c r="A6362">
        <v>1338</v>
      </c>
      <c r="B6362">
        <v>6</v>
      </c>
    </row>
    <row r="6363" spans="1:2" x14ac:dyDescent="0.3">
      <c r="A6363">
        <v>1338</v>
      </c>
      <c r="B6363">
        <v>8</v>
      </c>
    </row>
    <row r="6364" spans="1:2" x14ac:dyDescent="0.3">
      <c r="A6364">
        <v>1338</v>
      </c>
      <c r="B6364">
        <v>9</v>
      </c>
    </row>
    <row r="6365" spans="1:2" x14ac:dyDescent="0.3">
      <c r="A6365">
        <v>1339</v>
      </c>
      <c r="B6365">
        <v>4</v>
      </c>
    </row>
    <row r="6366" spans="1:2" x14ac:dyDescent="0.3">
      <c r="A6366">
        <v>1339</v>
      </c>
      <c r="B6366">
        <v>6</v>
      </c>
    </row>
    <row r="6367" spans="1:2" x14ac:dyDescent="0.3">
      <c r="A6367">
        <v>1339</v>
      </c>
      <c r="B6367">
        <v>8</v>
      </c>
    </row>
    <row r="6368" spans="1:2" x14ac:dyDescent="0.3">
      <c r="A6368">
        <v>1339</v>
      </c>
      <c r="B6368">
        <v>10</v>
      </c>
    </row>
    <row r="6369" spans="1:2" x14ac:dyDescent="0.3">
      <c r="A6369">
        <v>1339</v>
      </c>
      <c r="B6369">
        <v>12</v>
      </c>
    </row>
    <row r="6370" spans="1:2" x14ac:dyDescent="0.3">
      <c r="A6370">
        <v>1339</v>
      </c>
      <c r="B6370">
        <v>14</v>
      </c>
    </row>
    <row r="6371" spans="1:2" x14ac:dyDescent="0.3">
      <c r="A6371">
        <v>1339</v>
      </c>
      <c r="B6371">
        <v>17</v>
      </c>
    </row>
    <row r="6372" spans="1:2" x14ac:dyDescent="0.3">
      <c r="A6372">
        <v>1340</v>
      </c>
      <c r="B6372">
        <v>2</v>
      </c>
    </row>
    <row r="6373" spans="1:2" x14ac:dyDescent="0.3">
      <c r="A6373">
        <v>1340</v>
      </c>
      <c r="B6373">
        <v>3</v>
      </c>
    </row>
    <row r="6374" spans="1:2" x14ac:dyDescent="0.3">
      <c r="A6374">
        <v>1340</v>
      </c>
      <c r="B6374">
        <v>8</v>
      </c>
    </row>
    <row r="6375" spans="1:2" x14ac:dyDescent="0.3">
      <c r="A6375">
        <v>1340</v>
      </c>
      <c r="B6375">
        <v>10</v>
      </c>
    </row>
    <row r="6376" spans="1:2" x14ac:dyDescent="0.3">
      <c r="A6376">
        <v>1341</v>
      </c>
      <c r="B6376">
        <v>2</v>
      </c>
    </row>
    <row r="6377" spans="1:2" x14ac:dyDescent="0.3">
      <c r="A6377">
        <v>1341</v>
      </c>
      <c r="B6377">
        <v>3</v>
      </c>
    </row>
    <row r="6378" spans="1:2" x14ac:dyDescent="0.3">
      <c r="A6378">
        <v>1341</v>
      </c>
      <c r="B6378">
        <v>6</v>
      </c>
    </row>
    <row r="6379" spans="1:2" x14ac:dyDescent="0.3">
      <c r="A6379">
        <v>1341</v>
      </c>
      <c r="B6379">
        <v>7</v>
      </c>
    </row>
    <row r="6380" spans="1:2" x14ac:dyDescent="0.3">
      <c r="A6380">
        <v>1341</v>
      </c>
      <c r="B6380">
        <v>9</v>
      </c>
    </row>
    <row r="6381" spans="1:2" x14ac:dyDescent="0.3">
      <c r="A6381">
        <v>1341</v>
      </c>
      <c r="B6381">
        <v>10</v>
      </c>
    </row>
    <row r="6382" spans="1:2" x14ac:dyDescent="0.3">
      <c r="A6382">
        <v>1342</v>
      </c>
      <c r="B6382">
        <v>1</v>
      </c>
    </row>
    <row r="6383" spans="1:2" x14ac:dyDescent="0.3">
      <c r="A6383">
        <v>1342</v>
      </c>
      <c r="B6383">
        <v>2</v>
      </c>
    </row>
    <row r="6384" spans="1:2" x14ac:dyDescent="0.3">
      <c r="A6384">
        <v>1342</v>
      </c>
      <c r="B6384">
        <v>5</v>
      </c>
    </row>
    <row r="6385" spans="1:2" x14ac:dyDescent="0.3">
      <c r="A6385">
        <v>1342</v>
      </c>
      <c r="B6385">
        <v>6</v>
      </c>
    </row>
    <row r="6386" spans="1:2" x14ac:dyDescent="0.3">
      <c r="A6386">
        <v>1343</v>
      </c>
      <c r="B6386">
        <v>5</v>
      </c>
    </row>
    <row r="6387" spans="1:2" x14ac:dyDescent="0.3">
      <c r="A6387">
        <v>1343</v>
      </c>
      <c r="B6387">
        <v>7</v>
      </c>
    </row>
    <row r="6388" spans="1:2" x14ac:dyDescent="0.3">
      <c r="A6388">
        <v>1343</v>
      </c>
      <c r="B6388">
        <v>9</v>
      </c>
    </row>
    <row r="6389" spans="1:2" x14ac:dyDescent="0.3">
      <c r="A6389">
        <v>1343</v>
      </c>
      <c r="B6389">
        <v>10</v>
      </c>
    </row>
    <row r="6390" spans="1:2" x14ac:dyDescent="0.3">
      <c r="A6390">
        <v>1344</v>
      </c>
      <c r="B6390">
        <v>1</v>
      </c>
    </row>
    <row r="6391" spans="1:2" x14ac:dyDescent="0.3">
      <c r="A6391">
        <v>1344</v>
      </c>
      <c r="B6391">
        <v>4</v>
      </c>
    </row>
    <row r="6392" spans="1:2" x14ac:dyDescent="0.3">
      <c r="A6392">
        <v>1344</v>
      </c>
      <c r="B6392">
        <v>6</v>
      </c>
    </row>
    <row r="6393" spans="1:2" x14ac:dyDescent="0.3">
      <c r="A6393">
        <v>1344</v>
      </c>
      <c r="B6393">
        <v>7</v>
      </c>
    </row>
    <row r="6394" spans="1:2" x14ac:dyDescent="0.3">
      <c r="A6394">
        <v>1344</v>
      </c>
      <c r="B6394">
        <v>8</v>
      </c>
    </row>
    <row r="6395" spans="1:2" x14ac:dyDescent="0.3">
      <c r="A6395">
        <v>1344</v>
      </c>
      <c r="B6395">
        <v>10</v>
      </c>
    </row>
    <row r="6396" spans="1:2" x14ac:dyDescent="0.3">
      <c r="A6396">
        <v>1344</v>
      </c>
      <c r="B6396">
        <v>13</v>
      </c>
    </row>
    <row r="6397" spans="1:2" x14ac:dyDescent="0.3">
      <c r="A6397">
        <v>1344</v>
      </c>
      <c r="B6397">
        <v>14</v>
      </c>
    </row>
    <row r="6398" spans="1:2" x14ac:dyDescent="0.3">
      <c r="A6398">
        <v>1344</v>
      </c>
      <c r="B6398">
        <v>15</v>
      </c>
    </row>
    <row r="6399" spans="1:2" x14ac:dyDescent="0.3">
      <c r="A6399">
        <v>1345</v>
      </c>
      <c r="B6399">
        <v>1</v>
      </c>
    </row>
    <row r="6400" spans="1:2" x14ac:dyDescent="0.3">
      <c r="A6400">
        <v>1345</v>
      </c>
      <c r="B6400">
        <v>3</v>
      </c>
    </row>
    <row r="6401" spans="1:2" x14ac:dyDescent="0.3">
      <c r="A6401">
        <v>1345</v>
      </c>
      <c r="B6401">
        <v>6</v>
      </c>
    </row>
    <row r="6402" spans="1:2" x14ac:dyDescent="0.3">
      <c r="A6402">
        <v>1345</v>
      </c>
      <c r="B6402">
        <v>7</v>
      </c>
    </row>
    <row r="6403" spans="1:2" x14ac:dyDescent="0.3">
      <c r="A6403">
        <v>1345</v>
      </c>
      <c r="B6403">
        <v>9</v>
      </c>
    </row>
    <row r="6404" spans="1:2" x14ac:dyDescent="0.3">
      <c r="A6404">
        <v>1346</v>
      </c>
      <c r="B6404">
        <v>3</v>
      </c>
    </row>
    <row r="6405" spans="1:2" x14ac:dyDescent="0.3">
      <c r="A6405">
        <v>1346</v>
      </c>
      <c r="B6405">
        <v>6</v>
      </c>
    </row>
    <row r="6406" spans="1:2" x14ac:dyDescent="0.3">
      <c r="A6406">
        <v>1346</v>
      </c>
      <c r="B6406">
        <v>8</v>
      </c>
    </row>
    <row r="6407" spans="1:2" x14ac:dyDescent="0.3">
      <c r="A6407">
        <v>1346</v>
      </c>
      <c r="B6407">
        <v>10</v>
      </c>
    </row>
    <row r="6408" spans="1:2" x14ac:dyDescent="0.3">
      <c r="A6408">
        <v>1347</v>
      </c>
      <c r="B6408">
        <v>3</v>
      </c>
    </row>
    <row r="6409" spans="1:2" x14ac:dyDescent="0.3">
      <c r="A6409">
        <v>1347</v>
      </c>
      <c r="B6409">
        <v>4</v>
      </c>
    </row>
    <row r="6410" spans="1:2" x14ac:dyDescent="0.3">
      <c r="A6410">
        <v>1347</v>
      </c>
      <c r="B6410">
        <v>8</v>
      </c>
    </row>
    <row r="6411" spans="1:2" x14ac:dyDescent="0.3">
      <c r="A6411">
        <v>1347</v>
      </c>
      <c r="B6411">
        <v>9</v>
      </c>
    </row>
    <row r="6412" spans="1:2" x14ac:dyDescent="0.3">
      <c r="A6412">
        <v>1348</v>
      </c>
      <c r="B6412">
        <v>1</v>
      </c>
    </row>
    <row r="6413" spans="1:2" x14ac:dyDescent="0.3">
      <c r="A6413">
        <v>1348</v>
      </c>
      <c r="B6413">
        <v>4</v>
      </c>
    </row>
    <row r="6414" spans="1:2" x14ac:dyDescent="0.3">
      <c r="A6414">
        <v>1348</v>
      </c>
      <c r="B6414">
        <v>6</v>
      </c>
    </row>
    <row r="6415" spans="1:2" x14ac:dyDescent="0.3">
      <c r="A6415">
        <v>1348</v>
      </c>
      <c r="B6415">
        <v>15</v>
      </c>
    </row>
    <row r="6416" spans="1:2" x14ac:dyDescent="0.3">
      <c r="A6416">
        <v>1348</v>
      </c>
      <c r="B6416">
        <v>17</v>
      </c>
    </row>
    <row r="6417" spans="1:2" x14ac:dyDescent="0.3">
      <c r="A6417">
        <v>1349</v>
      </c>
      <c r="B6417">
        <v>3</v>
      </c>
    </row>
    <row r="6418" spans="1:2" x14ac:dyDescent="0.3">
      <c r="A6418">
        <v>1349</v>
      </c>
      <c r="B6418">
        <v>6</v>
      </c>
    </row>
    <row r="6419" spans="1:2" x14ac:dyDescent="0.3">
      <c r="A6419">
        <v>1349</v>
      </c>
      <c r="B6419">
        <v>7</v>
      </c>
    </row>
    <row r="6420" spans="1:2" x14ac:dyDescent="0.3">
      <c r="A6420">
        <v>1349</v>
      </c>
      <c r="B6420">
        <v>9</v>
      </c>
    </row>
    <row r="6421" spans="1:2" x14ac:dyDescent="0.3">
      <c r="A6421">
        <v>1349</v>
      </c>
      <c r="B6421">
        <v>10</v>
      </c>
    </row>
    <row r="6422" spans="1:2" x14ac:dyDescent="0.3">
      <c r="A6422">
        <v>1350</v>
      </c>
      <c r="B6422">
        <v>4</v>
      </c>
    </row>
    <row r="6423" spans="1:2" x14ac:dyDescent="0.3">
      <c r="A6423">
        <v>1350</v>
      </c>
      <c r="B6423">
        <v>6</v>
      </c>
    </row>
    <row r="6424" spans="1:2" x14ac:dyDescent="0.3">
      <c r="A6424">
        <v>1350</v>
      </c>
      <c r="B6424">
        <v>7</v>
      </c>
    </row>
    <row r="6425" spans="1:2" x14ac:dyDescent="0.3">
      <c r="A6425">
        <v>1350</v>
      </c>
      <c r="B6425">
        <v>12</v>
      </c>
    </row>
    <row r="6426" spans="1:2" x14ac:dyDescent="0.3">
      <c r="A6426">
        <v>1350</v>
      </c>
      <c r="B6426">
        <v>17</v>
      </c>
    </row>
    <row r="6427" spans="1:2" x14ac:dyDescent="0.3">
      <c r="A6427">
        <v>1351</v>
      </c>
      <c r="B6427">
        <v>2</v>
      </c>
    </row>
    <row r="6428" spans="1:2" x14ac:dyDescent="0.3">
      <c r="A6428">
        <v>1351</v>
      </c>
      <c r="B6428">
        <v>3</v>
      </c>
    </row>
    <row r="6429" spans="1:2" x14ac:dyDescent="0.3">
      <c r="A6429">
        <v>1351</v>
      </c>
      <c r="B6429">
        <v>7</v>
      </c>
    </row>
    <row r="6430" spans="1:2" x14ac:dyDescent="0.3">
      <c r="A6430">
        <v>1351</v>
      </c>
      <c r="B6430">
        <v>8</v>
      </c>
    </row>
    <row r="6431" spans="1:2" x14ac:dyDescent="0.3">
      <c r="A6431">
        <v>1352</v>
      </c>
      <c r="B6431">
        <v>6</v>
      </c>
    </row>
    <row r="6432" spans="1:2" x14ac:dyDescent="0.3">
      <c r="A6432">
        <v>1352</v>
      </c>
      <c r="B6432">
        <v>9</v>
      </c>
    </row>
    <row r="6433" spans="1:2" x14ac:dyDescent="0.3">
      <c r="A6433">
        <v>1352</v>
      </c>
      <c r="B6433">
        <v>10</v>
      </c>
    </row>
    <row r="6434" spans="1:2" x14ac:dyDescent="0.3">
      <c r="A6434">
        <v>1352</v>
      </c>
      <c r="B6434">
        <v>14</v>
      </c>
    </row>
    <row r="6435" spans="1:2" x14ac:dyDescent="0.3">
      <c r="A6435">
        <v>1353</v>
      </c>
      <c r="B6435">
        <v>1</v>
      </c>
    </row>
    <row r="6436" spans="1:2" x14ac:dyDescent="0.3">
      <c r="A6436">
        <v>1353</v>
      </c>
      <c r="B6436">
        <v>3</v>
      </c>
    </row>
    <row r="6437" spans="1:2" x14ac:dyDescent="0.3">
      <c r="A6437">
        <v>1353</v>
      </c>
      <c r="B6437">
        <v>8</v>
      </c>
    </row>
    <row r="6438" spans="1:2" x14ac:dyDescent="0.3">
      <c r="A6438">
        <v>1354</v>
      </c>
      <c r="B6438">
        <v>3</v>
      </c>
    </row>
    <row r="6439" spans="1:2" x14ac:dyDescent="0.3">
      <c r="A6439">
        <v>1354</v>
      </c>
      <c r="B6439">
        <v>4</v>
      </c>
    </row>
    <row r="6440" spans="1:2" x14ac:dyDescent="0.3">
      <c r="A6440">
        <v>1354</v>
      </c>
      <c r="B6440">
        <v>7</v>
      </c>
    </row>
    <row r="6441" spans="1:2" x14ac:dyDescent="0.3">
      <c r="A6441">
        <v>1354</v>
      </c>
      <c r="B6441">
        <v>9</v>
      </c>
    </row>
    <row r="6442" spans="1:2" x14ac:dyDescent="0.3">
      <c r="A6442">
        <v>1355</v>
      </c>
      <c r="B6442">
        <v>1</v>
      </c>
    </row>
    <row r="6443" spans="1:2" x14ac:dyDescent="0.3">
      <c r="A6443">
        <v>1355</v>
      </c>
      <c r="B6443">
        <v>4</v>
      </c>
    </row>
    <row r="6444" spans="1:2" x14ac:dyDescent="0.3">
      <c r="A6444">
        <v>1355</v>
      </c>
      <c r="B6444">
        <v>6</v>
      </c>
    </row>
    <row r="6445" spans="1:2" x14ac:dyDescent="0.3">
      <c r="A6445">
        <v>1355</v>
      </c>
      <c r="B6445">
        <v>7</v>
      </c>
    </row>
    <row r="6446" spans="1:2" x14ac:dyDescent="0.3">
      <c r="A6446">
        <v>1355</v>
      </c>
      <c r="B6446">
        <v>8</v>
      </c>
    </row>
    <row r="6447" spans="1:2" x14ac:dyDescent="0.3">
      <c r="A6447">
        <v>1355</v>
      </c>
      <c r="B6447">
        <v>9</v>
      </c>
    </row>
    <row r="6448" spans="1:2" x14ac:dyDescent="0.3">
      <c r="A6448">
        <v>1356</v>
      </c>
      <c r="B6448">
        <v>2</v>
      </c>
    </row>
    <row r="6449" spans="1:2" x14ac:dyDescent="0.3">
      <c r="A6449">
        <v>1356</v>
      </c>
      <c r="B6449">
        <v>5</v>
      </c>
    </row>
    <row r="6450" spans="1:2" x14ac:dyDescent="0.3">
      <c r="A6450">
        <v>1356</v>
      </c>
      <c r="B6450">
        <v>6</v>
      </c>
    </row>
    <row r="6451" spans="1:2" x14ac:dyDescent="0.3">
      <c r="A6451">
        <v>1356</v>
      </c>
      <c r="B6451">
        <v>7</v>
      </c>
    </row>
    <row r="6452" spans="1:2" x14ac:dyDescent="0.3">
      <c r="A6452">
        <v>1356</v>
      </c>
      <c r="B6452">
        <v>8</v>
      </c>
    </row>
    <row r="6453" spans="1:2" x14ac:dyDescent="0.3">
      <c r="A6453">
        <v>1356</v>
      </c>
      <c r="B6453">
        <v>10</v>
      </c>
    </row>
    <row r="6454" spans="1:2" x14ac:dyDescent="0.3">
      <c r="A6454">
        <v>1357</v>
      </c>
      <c r="B6454">
        <v>1</v>
      </c>
    </row>
    <row r="6455" spans="1:2" x14ac:dyDescent="0.3">
      <c r="A6455">
        <v>1357</v>
      </c>
      <c r="B6455">
        <v>3</v>
      </c>
    </row>
    <row r="6456" spans="1:2" x14ac:dyDescent="0.3">
      <c r="A6456">
        <v>1357</v>
      </c>
      <c r="B6456">
        <v>4</v>
      </c>
    </row>
    <row r="6457" spans="1:2" x14ac:dyDescent="0.3">
      <c r="A6457">
        <v>1357</v>
      </c>
      <c r="B6457">
        <v>7</v>
      </c>
    </row>
    <row r="6458" spans="1:2" x14ac:dyDescent="0.3">
      <c r="A6458">
        <v>1358</v>
      </c>
      <c r="B6458">
        <v>2</v>
      </c>
    </row>
    <row r="6459" spans="1:2" x14ac:dyDescent="0.3">
      <c r="A6459">
        <v>1358</v>
      </c>
      <c r="B6459">
        <v>3</v>
      </c>
    </row>
    <row r="6460" spans="1:2" x14ac:dyDescent="0.3">
      <c r="A6460">
        <v>1358</v>
      </c>
      <c r="B6460">
        <v>5</v>
      </c>
    </row>
    <row r="6461" spans="1:2" x14ac:dyDescent="0.3">
      <c r="A6461">
        <v>1358</v>
      </c>
      <c r="B6461">
        <v>7</v>
      </c>
    </row>
    <row r="6462" spans="1:2" x14ac:dyDescent="0.3">
      <c r="A6462">
        <v>1358</v>
      </c>
      <c r="B6462">
        <v>8</v>
      </c>
    </row>
    <row r="6463" spans="1:2" x14ac:dyDescent="0.3">
      <c r="A6463">
        <v>1358</v>
      </c>
      <c r="B6463">
        <v>10</v>
      </c>
    </row>
    <row r="6464" spans="1:2" x14ac:dyDescent="0.3">
      <c r="A6464">
        <v>1359</v>
      </c>
      <c r="B6464">
        <v>2</v>
      </c>
    </row>
    <row r="6465" spans="1:2" x14ac:dyDescent="0.3">
      <c r="A6465">
        <v>1359</v>
      </c>
      <c r="B6465">
        <v>3</v>
      </c>
    </row>
    <row r="6466" spans="1:2" x14ac:dyDescent="0.3">
      <c r="A6466">
        <v>1359</v>
      </c>
      <c r="B6466">
        <v>4</v>
      </c>
    </row>
    <row r="6467" spans="1:2" x14ac:dyDescent="0.3">
      <c r="A6467">
        <v>1359</v>
      </c>
      <c r="B6467">
        <v>5</v>
      </c>
    </row>
    <row r="6468" spans="1:2" x14ac:dyDescent="0.3">
      <c r="A6468">
        <v>1360</v>
      </c>
      <c r="B6468">
        <v>1</v>
      </c>
    </row>
    <row r="6469" spans="1:2" x14ac:dyDescent="0.3">
      <c r="A6469">
        <v>1360</v>
      </c>
      <c r="B6469">
        <v>2</v>
      </c>
    </row>
    <row r="6470" spans="1:2" x14ac:dyDescent="0.3">
      <c r="A6470">
        <v>1360</v>
      </c>
      <c r="B6470">
        <v>7</v>
      </c>
    </row>
    <row r="6471" spans="1:2" x14ac:dyDescent="0.3">
      <c r="A6471">
        <v>1360</v>
      </c>
      <c r="B6471">
        <v>12</v>
      </c>
    </row>
    <row r="6472" spans="1:2" x14ac:dyDescent="0.3">
      <c r="A6472">
        <v>1360</v>
      </c>
      <c r="B6472">
        <v>14</v>
      </c>
    </row>
    <row r="6473" spans="1:2" x14ac:dyDescent="0.3">
      <c r="A6473">
        <v>1360</v>
      </c>
      <c r="B6473">
        <v>17</v>
      </c>
    </row>
    <row r="6474" spans="1:2" x14ac:dyDescent="0.3">
      <c r="A6474">
        <v>1361</v>
      </c>
      <c r="B6474">
        <v>3</v>
      </c>
    </row>
    <row r="6475" spans="1:2" x14ac:dyDescent="0.3">
      <c r="A6475">
        <v>1361</v>
      </c>
      <c r="B6475">
        <v>5</v>
      </c>
    </row>
    <row r="6476" spans="1:2" x14ac:dyDescent="0.3">
      <c r="A6476">
        <v>1361</v>
      </c>
      <c r="B6476">
        <v>6</v>
      </c>
    </row>
    <row r="6477" spans="1:2" x14ac:dyDescent="0.3">
      <c r="A6477">
        <v>1361</v>
      </c>
      <c r="B6477">
        <v>7</v>
      </c>
    </row>
    <row r="6478" spans="1:2" x14ac:dyDescent="0.3">
      <c r="A6478">
        <v>1361</v>
      </c>
      <c r="B6478">
        <v>8</v>
      </c>
    </row>
    <row r="6479" spans="1:2" x14ac:dyDescent="0.3">
      <c r="A6479">
        <v>1361</v>
      </c>
      <c r="B6479">
        <v>10</v>
      </c>
    </row>
    <row r="6480" spans="1:2" x14ac:dyDescent="0.3">
      <c r="A6480">
        <v>1362</v>
      </c>
      <c r="B6480">
        <v>1</v>
      </c>
    </row>
    <row r="6481" spans="1:2" x14ac:dyDescent="0.3">
      <c r="A6481">
        <v>1362</v>
      </c>
      <c r="B6481">
        <v>3</v>
      </c>
    </row>
    <row r="6482" spans="1:2" x14ac:dyDescent="0.3">
      <c r="A6482">
        <v>1362</v>
      </c>
      <c r="B6482">
        <v>7</v>
      </c>
    </row>
    <row r="6483" spans="1:2" x14ac:dyDescent="0.3">
      <c r="A6483">
        <v>1362</v>
      </c>
      <c r="B6483">
        <v>9</v>
      </c>
    </row>
    <row r="6484" spans="1:2" x14ac:dyDescent="0.3">
      <c r="A6484">
        <v>1363</v>
      </c>
      <c r="B6484">
        <v>1</v>
      </c>
    </row>
    <row r="6485" spans="1:2" x14ac:dyDescent="0.3">
      <c r="A6485">
        <v>1363</v>
      </c>
      <c r="B6485">
        <v>2</v>
      </c>
    </row>
    <row r="6486" spans="1:2" x14ac:dyDescent="0.3">
      <c r="A6486">
        <v>1363</v>
      </c>
      <c r="B6486">
        <v>4</v>
      </c>
    </row>
    <row r="6487" spans="1:2" x14ac:dyDescent="0.3">
      <c r="A6487">
        <v>1363</v>
      </c>
      <c r="B6487">
        <v>8</v>
      </c>
    </row>
    <row r="6488" spans="1:2" x14ac:dyDescent="0.3">
      <c r="A6488">
        <v>1363</v>
      </c>
      <c r="B6488">
        <v>9</v>
      </c>
    </row>
    <row r="6489" spans="1:2" x14ac:dyDescent="0.3">
      <c r="A6489">
        <v>1364</v>
      </c>
      <c r="B6489">
        <v>3</v>
      </c>
    </row>
    <row r="6490" spans="1:2" x14ac:dyDescent="0.3">
      <c r="A6490">
        <v>1364</v>
      </c>
      <c r="B6490">
        <v>5</v>
      </c>
    </row>
    <row r="6491" spans="1:2" x14ac:dyDescent="0.3">
      <c r="A6491">
        <v>1364</v>
      </c>
      <c r="B6491">
        <v>7</v>
      </c>
    </row>
    <row r="6492" spans="1:2" x14ac:dyDescent="0.3">
      <c r="A6492">
        <v>1365</v>
      </c>
      <c r="B6492">
        <v>1</v>
      </c>
    </row>
    <row r="6493" spans="1:2" x14ac:dyDescent="0.3">
      <c r="A6493">
        <v>1365</v>
      </c>
      <c r="B6493">
        <v>2</v>
      </c>
    </row>
    <row r="6494" spans="1:2" x14ac:dyDescent="0.3">
      <c r="A6494">
        <v>1365</v>
      </c>
      <c r="B6494">
        <v>3</v>
      </c>
    </row>
    <row r="6495" spans="1:2" x14ac:dyDescent="0.3">
      <c r="A6495">
        <v>1365</v>
      </c>
      <c r="B6495">
        <v>4</v>
      </c>
    </row>
    <row r="6496" spans="1:2" x14ac:dyDescent="0.3">
      <c r="A6496">
        <v>1365</v>
      </c>
      <c r="B6496">
        <v>8</v>
      </c>
    </row>
    <row r="6497" spans="1:2" x14ac:dyDescent="0.3">
      <c r="A6497">
        <v>1365</v>
      </c>
      <c r="B6497">
        <v>9</v>
      </c>
    </row>
    <row r="6498" spans="1:2" x14ac:dyDescent="0.3">
      <c r="A6498">
        <v>1366</v>
      </c>
      <c r="B6498">
        <v>2</v>
      </c>
    </row>
    <row r="6499" spans="1:2" x14ac:dyDescent="0.3">
      <c r="A6499">
        <v>1366</v>
      </c>
      <c r="B6499">
        <v>4</v>
      </c>
    </row>
    <row r="6500" spans="1:2" x14ac:dyDescent="0.3">
      <c r="A6500">
        <v>1366</v>
      </c>
      <c r="B6500">
        <v>6</v>
      </c>
    </row>
    <row r="6501" spans="1:2" x14ac:dyDescent="0.3">
      <c r="A6501">
        <v>1366</v>
      </c>
      <c r="B6501">
        <v>8</v>
      </c>
    </row>
    <row r="6502" spans="1:2" x14ac:dyDescent="0.3">
      <c r="A6502">
        <v>1367</v>
      </c>
      <c r="B6502">
        <v>2</v>
      </c>
    </row>
    <row r="6503" spans="1:2" x14ac:dyDescent="0.3">
      <c r="A6503">
        <v>1367</v>
      </c>
      <c r="B6503">
        <v>6</v>
      </c>
    </row>
    <row r="6504" spans="1:2" x14ac:dyDescent="0.3">
      <c r="A6504">
        <v>1367</v>
      </c>
      <c r="B6504">
        <v>7</v>
      </c>
    </row>
    <row r="6505" spans="1:2" x14ac:dyDescent="0.3">
      <c r="A6505">
        <v>1367</v>
      </c>
      <c r="B6505">
        <v>8</v>
      </c>
    </row>
    <row r="6506" spans="1:2" x14ac:dyDescent="0.3">
      <c r="A6506">
        <v>1367</v>
      </c>
      <c r="B6506">
        <v>10</v>
      </c>
    </row>
    <row r="6507" spans="1:2" x14ac:dyDescent="0.3">
      <c r="A6507">
        <v>1367</v>
      </c>
      <c r="B6507">
        <v>13</v>
      </c>
    </row>
    <row r="6508" spans="1:2" x14ac:dyDescent="0.3">
      <c r="A6508">
        <v>1367</v>
      </c>
      <c r="B6508">
        <v>14</v>
      </c>
    </row>
    <row r="6509" spans="1:2" x14ac:dyDescent="0.3">
      <c r="A6509">
        <v>1368</v>
      </c>
      <c r="B6509">
        <v>4</v>
      </c>
    </row>
    <row r="6510" spans="1:2" x14ac:dyDescent="0.3">
      <c r="A6510">
        <v>1368</v>
      </c>
      <c r="B6510">
        <v>5</v>
      </c>
    </row>
    <row r="6511" spans="1:2" x14ac:dyDescent="0.3">
      <c r="A6511">
        <v>1368</v>
      </c>
      <c r="B6511">
        <v>6</v>
      </c>
    </row>
    <row r="6512" spans="1:2" x14ac:dyDescent="0.3">
      <c r="A6512">
        <v>1369</v>
      </c>
      <c r="B6512">
        <v>1</v>
      </c>
    </row>
    <row r="6513" spans="1:2" x14ac:dyDescent="0.3">
      <c r="A6513">
        <v>1369</v>
      </c>
      <c r="B6513">
        <v>4</v>
      </c>
    </row>
    <row r="6514" spans="1:2" x14ac:dyDescent="0.3">
      <c r="A6514">
        <v>1369</v>
      </c>
      <c r="B6514">
        <v>6</v>
      </c>
    </row>
    <row r="6515" spans="1:2" x14ac:dyDescent="0.3">
      <c r="A6515">
        <v>1369</v>
      </c>
      <c r="B6515">
        <v>7</v>
      </c>
    </row>
    <row r="6516" spans="1:2" x14ac:dyDescent="0.3">
      <c r="A6516">
        <v>1369</v>
      </c>
      <c r="B6516">
        <v>8</v>
      </c>
    </row>
    <row r="6517" spans="1:2" x14ac:dyDescent="0.3">
      <c r="A6517">
        <v>1369</v>
      </c>
      <c r="B6517">
        <v>10</v>
      </c>
    </row>
    <row r="6518" spans="1:2" x14ac:dyDescent="0.3">
      <c r="A6518">
        <v>1370</v>
      </c>
      <c r="B6518">
        <v>2</v>
      </c>
    </row>
    <row r="6519" spans="1:2" x14ac:dyDescent="0.3">
      <c r="A6519">
        <v>1370</v>
      </c>
      <c r="B6519">
        <v>3</v>
      </c>
    </row>
    <row r="6520" spans="1:2" x14ac:dyDescent="0.3">
      <c r="A6520">
        <v>1370</v>
      </c>
      <c r="B6520">
        <v>7</v>
      </c>
    </row>
    <row r="6521" spans="1:2" x14ac:dyDescent="0.3">
      <c r="A6521">
        <v>1370</v>
      </c>
      <c r="B6521">
        <v>9</v>
      </c>
    </row>
    <row r="6522" spans="1:2" x14ac:dyDescent="0.3">
      <c r="A6522">
        <v>1370</v>
      </c>
      <c r="B6522">
        <v>13</v>
      </c>
    </row>
    <row r="6523" spans="1:2" x14ac:dyDescent="0.3">
      <c r="A6523">
        <v>1370</v>
      </c>
      <c r="B6523">
        <v>14</v>
      </c>
    </row>
    <row r="6524" spans="1:2" x14ac:dyDescent="0.3">
      <c r="A6524">
        <v>1370</v>
      </c>
      <c r="B6524">
        <v>17</v>
      </c>
    </row>
    <row r="6525" spans="1:2" x14ac:dyDescent="0.3">
      <c r="A6525">
        <v>1370</v>
      </c>
      <c r="B6525">
        <v>18</v>
      </c>
    </row>
    <row r="6526" spans="1:2" x14ac:dyDescent="0.3">
      <c r="A6526">
        <v>1371</v>
      </c>
      <c r="B6526">
        <v>2</v>
      </c>
    </row>
    <row r="6527" spans="1:2" x14ac:dyDescent="0.3">
      <c r="A6527">
        <v>1371</v>
      </c>
      <c r="B6527">
        <v>4</v>
      </c>
    </row>
    <row r="6528" spans="1:2" x14ac:dyDescent="0.3">
      <c r="A6528">
        <v>1371</v>
      </c>
      <c r="B6528">
        <v>6</v>
      </c>
    </row>
    <row r="6529" spans="1:2" x14ac:dyDescent="0.3">
      <c r="A6529">
        <v>1371</v>
      </c>
      <c r="B6529">
        <v>12</v>
      </c>
    </row>
    <row r="6530" spans="1:2" x14ac:dyDescent="0.3">
      <c r="A6530">
        <v>1371</v>
      </c>
      <c r="B6530">
        <v>14</v>
      </c>
    </row>
    <row r="6531" spans="1:2" x14ac:dyDescent="0.3">
      <c r="A6531">
        <v>1371</v>
      </c>
      <c r="B6531">
        <v>17</v>
      </c>
    </row>
    <row r="6532" spans="1:2" x14ac:dyDescent="0.3">
      <c r="A6532">
        <v>1371</v>
      </c>
      <c r="B6532">
        <v>18</v>
      </c>
    </row>
    <row r="6533" spans="1:2" x14ac:dyDescent="0.3">
      <c r="A6533">
        <v>1372</v>
      </c>
      <c r="B6533">
        <v>1</v>
      </c>
    </row>
    <row r="6534" spans="1:2" x14ac:dyDescent="0.3">
      <c r="A6534">
        <v>1372</v>
      </c>
      <c r="B6534">
        <v>5</v>
      </c>
    </row>
    <row r="6535" spans="1:2" x14ac:dyDescent="0.3">
      <c r="A6535">
        <v>1372</v>
      </c>
      <c r="B6535">
        <v>8</v>
      </c>
    </row>
    <row r="6536" spans="1:2" x14ac:dyDescent="0.3">
      <c r="A6536">
        <v>1372</v>
      </c>
      <c r="B6536">
        <v>9</v>
      </c>
    </row>
    <row r="6537" spans="1:2" x14ac:dyDescent="0.3">
      <c r="A6537">
        <v>1373</v>
      </c>
      <c r="B6537">
        <v>1</v>
      </c>
    </row>
    <row r="6538" spans="1:2" x14ac:dyDescent="0.3">
      <c r="A6538">
        <v>1373</v>
      </c>
      <c r="B6538">
        <v>2</v>
      </c>
    </row>
    <row r="6539" spans="1:2" x14ac:dyDescent="0.3">
      <c r="A6539">
        <v>1373</v>
      </c>
      <c r="B6539">
        <v>3</v>
      </c>
    </row>
    <row r="6540" spans="1:2" x14ac:dyDescent="0.3">
      <c r="A6540">
        <v>1373</v>
      </c>
      <c r="B6540">
        <v>6</v>
      </c>
    </row>
    <row r="6541" spans="1:2" x14ac:dyDescent="0.3">
      <c r="A6541">
        <v>1373</v>
      </c>
      <c r="B6541">
        <v>7</v>
      </c>
    </row>
    <row r="6542" spans="1:2" x14ac:dyDescent="0.3">
      <c r="A6542">
        <v>1373</v>
      </c>
      <c r="B6542">
        <v>10</v>
      </c>
    </row>
    <row r="6543" spans="1:2" x14ac:dyDescent="0.3">
      <c r="A6543">
        <v>1374</v>
      </c>
      <c r="B6543">
        <v>3</v>
      </c>
    </row>
    <row r="6544" spans="1:2" x14ac:dyDescent="0.3">
      <c r="A6544">
        <v>1374</v>
      </c>
      <c r="B6544">
        <v>4</v>
      </c>
    </row>
    <row r="6545" spans="1:2" x14ac:dyDescent="0.3">
      <c r="A6545">
        <v>1374</v>
      </c>
      <c r="B6545">
        <v>7</v>
      </c>
    </row>
    <row r="6546" spans="1:2" x14ac:dyDescent="0.3">
      <c r="A6546">
        <v>1374</v>
      </c>
      <c r="B6546">
        <v>8</v>
      </c>
    </row>
    <row r="6547" spans="1:2" x14ac:dyDescent="0.3">
      <c r="A6547">
        <v>1374</v>
      </c>
      <c r="B6547">
        <v>9</v>
      </c>
    </row>
    <row r="6548" spans="1:2" x14ac:dyDescent="0.3">
      <c r="A6548">
        <v>1375</v>
      </c>
      <c r="B6548">
        <v>2</v>
      </c>
    </row>
    <row r="6549" spans="1:2" x14ac:dyDescent="0.3">
      <c r="A6549">
        <v>1375</v>
      </c>
      <c r="B6549">
        <v>3</v>
      </c>
    </row>
    <row r="6550" spans="1:2" x14ac:dyDescent="0.3">
      <c r="A6550">
        <v>1375</v>
      </c>
      <c r="B6550">
        <v>4</v>
      </c>
    </row>
    <row r="6551" spans="1:2" x14ac:dyDescent="0.3">
      <c r="A6551">
        <v>1375</v>
      </c>
      <c r="B6551">
        <v>6</v>
      </c>
    </row>
    <row r="6552" spans="1:2" x14ac:dyDescent="0.3">
      <c r="A6552">
        <v>1375</v>
      </c>
      <c r="B6552">
        <v>8</v>
      </c>
    </row>
    <row r="6553" spans="1:2" x14ac:dyDescent="0.3">
      <c r="A6553">
        <v>1375</v>
      </c>
      <c r="B6553">
        <v>9</v>
      </c>
    </row>
    <row r="6554" spans="1:2" x14ac:dyDescent="0.3">
      <c r="A6554">
        <v>1376</v>
      </c>
      <c r="B6554">
        <v>1</v>
      </c>
    </row>
    <row r="6555" spans="1:2" x14ac:dyDescent="0.3">
      <c r="A6555">
        <v>1376</v>
      </c>
      <c r="B6555">
        <v>2</v>
      </c>
    </row>
    <row r="6556" spans="1:2" x14ac:dyDescent="0.3">
      <c r="A6556">
        <v>1376</v>
      </c>
      <c r="B6556">
        <v>3</v>
      </c>
    </row>
    <row r="6557" spans="1:2" x14ac:dyDescent="0.3">
      <c r="A6557">
        <v>1376</v>
      </c>
      <c r="B6557">
        <v>4</v>
      </c>
    </row>
    <row r="6558" spans="1:2" x14ac:dyDescent="0.3">
      <c r="A6558">
        <v>1376</v>
      </c>
      <c r="B6558">
        <v>8</v>
      </c>
    </row>
    <row r="6559" spans="1:2" x14ac:dyDescent="0.3">
      <c r="A6559">
        <v>1376</v>
      </c>
      <c r="B6559">
        <v>9</v>
      </c>
    </row>
    <row r="6560" spans="1:2" x14ac:dyDescent="0.3">
      <c r="A6560">
        <v>1377</v>
      </c>
      <c r="B6560">
        <v>3</v>
      </c>
    </row>
    <row r="6561" spans="1:2" x14ac:dyDescent="0.3">
      <c r="A6561">
        <v>1377</v>
      </c>
      <c r="B6561">
        <v>9</v>
      </c>
    </row>
    <row r="6562" spans="1:2" x14ac:dyDescent="0.3">
      <c r="A6562">
        <v>1377</v>
      </c>
      <c r="B6562">
        <v>10</v>
      </c>
    </row>
    <row r="6563" spans="1:2" x14ac:dyDescent="0.3">
      <c r="A6563">
        <v>1378</v>
      </c>
      <c r="B6563">
        <v>2</v>
      </c>
    </row>
    <row r="6564" spans="1:2" x14ac:dyDescent="0.3">
      <c r="A6564">
        <v>1378</v>
      </c>
      <c r="B6564">
        <v>3</v>
      </c>
    </row>
    <row r="6565" spans="1:2" x14ac:dyDescent="0.3">
      <c r="A6565">
        <v>1378</v>
      </c>
      <c r="B6565">
        <v>8</v>
      </c>
    </row>
    <row r="6566" spans="1:2" x14ac:dyDescent="0.3">
      <c r="A6566">
        <v>1378</v>
      </c>
      <c r="B6566">
        <v>9</v>
      </c>
    </row>
    <row r="6567" spans="1:2" x14ac:dyDescent="0.3">
      <c r="A6567">
        <v>1378</v>
      </c>
      <c r="B6567">
        <v>10</v>
      </c>
    </row>
    <row r="6568" spans="1:2" x14ac:dyDescent="0.3">
      <c r="A6568">
        <v>1379</v>
      </c>
      <c r="B6568">
        <v>4</v>
      </c>
    </row>
    <row r="6569" spans="1:2" x14ac:dyDescent="0.3">
      <c r="A6569">
        <v>1379</v>
      </c>
      <c r="B6569">
        <v>7</v>
      </c>
    </row>
    <row r="6570" spans="1:2" x14ac:dyDescent="0.3">
      <c r="A6570">
        <v>1379</v>
      </c>
      <c r="B6570">
        <v>9</v>
      </c>
    </row>
    <row r="6571" spans="1:2" x14ac:dyDescent="0.3">
      <c r="A6571">
        <v>1380</v>
      </c>
      <c r="B6571">
        <v>1</v>
      </c>
    </row>
    <row r="6572" spans="1:2" x14ac:dyDescent="0.3">
      <c r="A6572">
        <v>1380</v>
      </c>
      <c r="B6572">
        <v>4</v>
      </c>
    </row>
    <row r="6573" spans="1:2" x14ac:dyDescent="0.3">
      <c r="A6573">
        <v>1380</v>
      </c>
      <c r="B6573">
        <v>7</v>
      </c>
    </row>
    <row r="6574" spans="1:2" x14ac:dyDescent="0.3">
      <c r="A6574">
        <v>1380</v>
      </c>
      <c r="B6574">
        <v>9</v>
      </c>
    </row>
    <row r="6575" spans="1:2" x14ac:dyDescent="0.3">
      <c r="A6575">
        <v>1380</v>
      </c>
      <c r="B6575">
        <v>10</v>
      </c>
    </row>
    <row r="6576" spans="1:2" x14ac:dyDescent="0.3">
      <c r="A6576">
        <v>1381</v>
      </c>
      <c r="B6576">
        <v>3</v>
      </c>
    </row>
    <row r="6577" spans="1:2" x14ac:dyDescent="0.3">
      <c r="A6577">
        <v>1381</v>
      </c>
      <c r="B6577">
        <v>5</v>
      </c>
    </row>
    <row r="6578" spans="1:2" x14ac:dyDescent="0.3">
      <c r="A6578">
        <v>1381</v>
      </c>
      <c r="B6578">
        <v>6</v>
      </c>
    </row>
    <row r="6579" spans="1:2" x14ac:dyDescent="0.3">
      <c r="A6579">
        <v>1381</v>
      </c>
      <c r="B6579">
        <v>8</v>
      </c>
    </row>
    <row r="6580" spans="1:2" x14ac:dyDescent="0.3">
      <c r="A6580">
        <v>1381</v>
      </c>
      <c r="B6580">
        <v>9</v>
      </c>
    </row>
    <row r="6581" spans="1:2" x14ac:dyDescent="0.3">
      <c r="A6581">
        <v>1382</v>
      </c>
      <c r="B6581">
        <v>2</v>
      </c>
    </row>
    <row r="6582" spans="1:2" x14ac:dyDescent="0.3">
      <c r="A6582">
        <v>1382</v>
      </c>
      <c r="B6582">
        <v>7</v>
      </c>
    </row>
    <row r="6583" spans="1:2" x14ac:dyDescent="0.3">
      <c r="A6583">
        <v>1382</v>
      </c>
      <c r="B6583">
        <v>9</v>
      </c>
    </row>
    <row r="6584" spans="1:2" x14ac:dyDescent="0.3">
      <c r="A6584">
        <v>1383</v>
      </c>
      <c r="B6584">
        <v>4</v>
      </c>
    </row>
    <row r="6585" spans="1:2" x14ac:dyDescent="0.3">
      <c r="A6585">
        <v>1383</v>
      </c>
      <c r="B6585">
        <v>5</v>
      </c>
    </row>
    <row r="6586" spans="1:2" x14ac:dyDescent="0.3">
      <c r="A6586">
        <v>1383</v>
      </c>
      <c r="B6586">
        <v>7</v>
      </c>
    </row>
    <row r="6587" spans="1:2" x14ac:dyDescent="0.3">
      <c r="A6587">
        <v>1383</v>
      </c>
      <c r="B6587">
        <v>9</v>
      </c>
    </row>
    <row r="6588" spans="1:2" x14ac:dyDescent="0.3">
      <c r="A6588">
        <v>1383</v>
      </c>
      <c r="B6588">
        <v>10</v>
      </c>
    </row>
    <row r="6589" spans="1:2" x14ac:dyDescent="0.3">
      <c r="A6589">
        <v>1384</v>
      </c>
      <c r="B6589">
        <v>2</v>
      </c>
    </row>
    <row r="6590" spans="1:2" x14ac:dyDescent="0.3">
      <c r="A6590">
        <v>1384</v>
      </c>
      <c r="B6590">
        <v>5</v>
      </c>
    </row>
    <row r="6591" spans="1:2" x14ac:dyDescent="0.3">
      <c r="A6591">
        <v>1384</v>
      </c>
      <c r="B6591">
        <v>8</v>
      </c>
    </row>
    <row r="6592" spans="1:2" x14ac:dyDescent="0.3">
      <c r="A6592">
        <v>1385</v>
      </c>
      <c r="B6592">
        <v>1</v>
      </c>
    </row>
    <row r="6593" spans="1:2" x14ac:dyDescent="0.3">
      <c r="A6593">
        <v>1385</v>
      </c>
      <c r="B6593">
        <v>2</v>
      </c>
    </row>
    <row r="6594" spans="1:2" x14ac:dyDescent="0.3">
      <c r="A6594">
        <v>1385</v>
      </c>
      <c r="B6594">
        <v>7</v>
      </c>
    </row>
    <row r="6595" spans="1:2" x14ac:dyDescent="0.3">
      <c r="A6595">
        <v>1385</v>
      </c>
      <c r="B6595">
        <v>9</v>
      </c>
    </row>
    <row r="6596" spans="1:2" x14ac:dyDescent="0.3">
      <c r="A6596">
        <v>1385</v>
      </c>
      <c r="B6596">
        <v>10</v>
      </c>
    </row>
    <row r="6597" spans="1:2" x14ac:dyDescent="0.3">
      <c r="A6597">
        <v>1386</v>
      </c>
      <c r="B6597">
        <v>2</v>
      </c>
    </row>
    <row r="6598" spans="1:2" x14ac:dyDescent="0.3">
      <c r="A6598">
        <v>1386</v>
      </c>
      <c r="B6598">
        <v>3</v>
      </c>
    </row>
    <row r="6599" spans="1:2" x14ac:dyDescent="0.3">
      <c r="A6599">
        <v>1386</v>
      </c>
      <c r="B6599">
        <v>4</v>
      </c>
    </row>
    <row r="6600" spans="1:2" x14ac:dyDescent="0.3">
      <c r="A6600">
        <v>1386</v>
      </c>
      <c r="B6600">
        <v>5</v>
      </c>
    </row>
    <row r="6601" spans="1:2" x14ac:dyDescent="0.3">
      <c r="A6601">
        <v>1386</v>
      </c>
      <c r="B6601">
        <v>6</v>
      </c>
    </row>
    <row r="6602" spans="1:2" x14ac:dyDescent="0.3">
      <c r="A6602">
        <v>1387</v>
      </c>
      <c r="B6602">
        <v>6</v>
      </c>
    </row>
    <row r="6603" spans="1:2" x14ac:dyDescent="0.3">
      <c r="A6603">
        <v>1387</v>
      </c>
      <c r="B6603">
        <v>8</v>
      </c>
    </row>
    <row r="6604" spans="1:2" x14ac:dyDescent="0.3">
      <c r="A6604">
        <v>1387</v>
      </c>
      <c r="B6604">
        <v>10</v>
      </c>
    </row>
    <row r="6605" spans="1:2" x14ac:dyDescent="0.3">
      <c r="A6605">
        <v>1388</v>
      </c>
      <c r="B6605">
        <v>2</v>
      </c>
    </row>
    <row r="6606" spans="1:2" x14ac:dyDescent="0.3">
      <c r="A6606">
        <v>1388</v>
      </c>
      <c r="B6606">
        <v>5</v>
      </c>
    </row>
    <row r="6607" spans="1:2" x14ac:dyDescent="0.3">
      <c r="A6607">
        <v>1388</v>
      </c>
      <c r="B6607">
        <v>6</v>
      </c>
    </row>
    <row r="6608" spans="1:2" x14ac:dyDescent="0.3">
      <c r="A6608">
        <v>1388</v>
      </c>
      <c r="B6608">
        <v>10</v>
      </c>
    </row>
    <row r="6609" spans="1:2" x14ac:dyDescent="0.3">
      <c r="A6609">
        <v>1388</v>
      </c>
      <c r="B6609">
        <v>12</v>
      </c>
    </row>
    <row r="6610" spans="1:2" x14ac:dyDescent="0.3">
      <c r="A6610">
        <v>1388</v>
      </c>
      <c r="B6610">
        <v>13</v>
      </c>
    </row>
    <row r="6611" spans="1:2" x14ac:dyDescent="0.3">
      <c r="A6611">
        <v>1388</v>
      </c>
      <c r="B6611">
        <v>14</v>
      </c>
    </row>
    <row r="6612" spans="1:2" x14ac:dyDescent="0.3">
      <c r="A6612">
        <v>1388</v>
      </c>
      <c r="B6612">
        <v>18</v>
      </c>
    </row>
    <row r="6613" spans="1:2" x14ac:dyDescent="0.3">
      <c r="A6613">
        <v>1389</v>
      </c>
      <c r="B6613">
        <v>1</v>
      </c>
    </row>
    <row r="6614" spans="1:2" x14ac:dyDescent="0.3">
      <c r="A6614">
        <v>1389</v>
      </c>
      <c r="B6614">
        <v>3</v>
      </c>
    </row>
    <row r="6615" spans="1:2" x14ac:dyDescent="0.3">
      <c r="A6615">
        <v>1389</v>
      </c>
      <c r="B6615">
        <v>6</v>
      </c>
    </row>
    <row r="6616" spans="1:2" x14ac:dyDescent="0.3">
      <c r="A6616">
        <v>1389</v>
      </c>
      <c r="B6616">
        <v>9</v>
      </c>
    </row>
    <row r="6617" spans="1:2" x14ac:dyDescent="0.3">
      <c r="A6617">
        <v>1390</v>
      </c>
      <c r="B6617">
        <v>1</v>
      </c>
    </row>
    <row r="6618" spans="1:2" x14ac:dyDescent="0.3">
      <c r="A6618">
        <v>1390</v>
      </c>
      <c r="B6618">
        <v>2</v>
      </c>
    </row>
    <row r="6619" spans="1:2" x14ac:dyDescent="0.3">
      <c r="A6619">
        <v>1390</v>
      </c>
      <c r="B6619">
        <v>3</v>
      </c>
    </row>
    <row r="6620" spans="1:2" x14ac:dyDescent="0.3">
      <c r="A6620">
        <v>1390</v>
      </c>
      <c r="B6620">
        <v>4</v>
      </c>
    </row>
    <row r="6621" spans="1:2" x14ac:dyDescent="0.3">
      <c r="A6621">
        <v>1390</v>
      </c>
      <c r="B6621">
        <v>7</v>
      </c>
    </row>
    <row r="6622" spans="1:2" x14ac:dyDescent="0.3">
      <c r="A6622">
        <v>1390</v>
      </c>
      <c r="B6622">
        <v>9</v>
      </c>
    </row>
    <row r="6623" spans="1:2" x14ac:dyDescent="0.3">
      <c r="A6623">
        <v>1390</v>
      </c>
      <c r="B6623">
        <v>12</v>
      </c>
    </row>
    <row r="6624" spans="1:2" x14ac:dyDescent="0.3">
      <c r="A6624">
        <v>1390</v>
      </c>
      <c r="B6624">
        <v>13</v>
      </c>
    </row>
    <row r="6625" spans="1:2" x14ac:dyDescent="0.3">
      <c r="A6625">
        <v>1390</v>
      </c>
      <c r="B6625">
        <v>15</v>
      </c>
    </row>
    <row r="6626" spans="1:2" x14ac:dyDescent="0.3">
      <c r="A6626">
        <v>1391</v>
      </c>
      <c r="B6626">
        <v>2</v>
      </c>
    </row>
    <row r="6627" spans="1:2" x14ac:dyDescent="0.3">
      <c r="A6627">
        <v>1391</v>
      </c>
      <c r="B6627">
        <v>4</v>
      </c>
    </row>
    <row r="6628" spans="1:2" x14ac:dyDescent="0.3">
      <c r="A6628">
        <v>1391</v>
      </c>
      <c r="B6628">
        <v>7</v>
      </c>
    </row>
    <row r="6629" spans="1:2" x14ac:dyDescent="0.3">
      <c r="A6629">
        <v>1391</v>
      </c>
      <c r="B6629">
        <v>8</v>
      </c>
    </row>
    <row r="6630" spans="1:2" x14ac:dyDescent="0.3">
      <c r="A6630">
        <v>1391</v>
      </c>
      <c r="B6630">
        <v>9</v>
      </c>
    </row>
    <row r="6631" spans="1:2" x14ac:dyDescent="0.3">
      <c r="A6631">
        <v>1392</v>
      </c>
      <c r="B6631">
        <v>2</v>
      </c>
    </row>
    <row r="6632" spans="1:2" x14ac:dyDescent="0.3">
      <c r="A6632">
        <v>1392</v>
      </c>
      <c r="B6632">
        <v>3</v>
      </c>
    </row>
    <row r="6633" spans="1:2" x14ac:dyDescent="0.3">
      <c r="A6633">
        <v>1392</v>
      </c>
      <c r="B6633">
        <v>4</v>
      </c>
    </row>
    <row r="6634" spans="1:2" x14ac:dyDescent="0.3">
      <c r="A6634">
        <v>1392</v>
      </c>
      <c r="B6634">
        <v>5</v>
      </c>
    </row>
    <row r="6635" spans="1:2" x14ac:dyDescent="0.3">
      <c r="A6635">
        <v>1392</v>
      </c>
      <c r="B6635">
        <v>6</v>
      </c>
    </row>
    <row r="6636" spans="1:2" x14ac:dyDescent="0.3">
      <c r="A6636">
        <v>1392</v>
      </c>
      <c r="B6636">
        <v>8</v>
      </c>
    </row>
    <row r="6637" spans="1:2" x14ac:dyDescent="0.3">
      <c r="A6637">
        <v>1393</v>
      </c>
      <c r="B6637">
        <v>2</v>
      </c>
    </row>
    <row r="6638" spans="1:2" x14ac:dyDescent="0.3">
      <c r="A6638">
        <v>1393</v>
      </c>
      <c r="B6638">
        <v>3</v>
      </c>
    </row>
    <row r="6639" spans="1:2" x14ac:dyDescent="0.3">
      <c r="A6639">
        <v>1393</v>
      </c>
      <c r="B6639">
        <v>5</v>
      </c>
    </row>
    <row r="6640" spans="1:2" x14ac:dyDescent="0.3">
      <c r="A6640">
        <v>1393</v>
      </c>
      <c r="B6640">
        <v>7</v>
      </c>
    </row>
    <row r="6641" spans="1:2" x14ac:dyDescent="0.3">
      <c r="A6641">
        <v>1393</v>
      </c>
      <c r="B6641">
        <v>8</v>
      </c>
    </row>
    <row r="6642" spans="1:2" x14ac:dyDescent="0.3">
      <c r="A6642">
        <v>1393</v>
      </c>
      <c r="B6642">
        <v>9</v>
      </c>
    </row>
    <row r="6643" spans="1:2" x14ac:dyDescent="0.3">
      <c r="A6643">
        <v>1394</v>
      </c>
      <c r="B6643">
        <v>1</v>
      </c>
    </row>
    <row r="6644" spans="1:2" x14ac:dyDescent="0.3">
      <c r="A6644">
        <v>1394</v>
      </c>
      <c r="B6644">
        <v>2</v>
      </c>
    </row>
    <row r="6645" spans="1:2" x14ac:dyDescent="0.3">
      <c r="A6645">
        <v>1394</v>
      </c>
      <c r="B6645">
        <v>7</v>
      </c>
    </row>
    <row r="6646" spans="1:2" x14ac:dyDescent="0.3">
      <c r="A6646">
        <v>1395</v>
      </c>
      <c r="B6646">
        <v>1</v>
      </c>
    </row>
    <row r="6647" spans="1:2" x14ac:dyDescent="0.3">
      <c r="A6647">
        <v>1395</v>
      </c>
      <c r="B6647">
        <v>4</v>
      </c>
    </row>
    <row r="6648" spans="1:2" x14ac:dyDescent="0.3">
      <c r="A6648">
        <v>1395</v>
      </c>
      <c r="B6648">
        <v>6</v>
      </c>
    </row>
    <row r="6649" spans="1:2" x14ac:dyDescent="0.3">
      <c r="A6649">
        <v>1395</v>
      </c>
      <c r="B6649">
        <v>8</v>
      </c>
    </row>
    <row r="6650" spans="1:2" x14ac:dyDescent="0.3">
      <c r="A6650">
        <v>1395</v>
      </c>
      <c r="B6650">
        <v>9</v>
      </c>
    </row>
    <row r="6651" spans="1:2" x14ac:dyDescent="0.3">
      <c r="A6651">
        <v>1396</v>
      </c>
      <c r="B6651">
        <v>3</v>
      </c>
    </row>
    <row r="6652" spans="1:2" x14ac:dyDescent="0.3">
      <c r="A6652">
        <v>1396</v>
      </c>
      <c r="B6652">
        <v>6</v>
      </c>
    </row>
    <row r="6653" spans="1:2" x14ac:dyDescent="0.3">
      <c r="A6653">
        <v>1396</v>
      </c>
      <c r="B6653">
        <v>7</v>
      </c>
    </row>
    <row r="6654" spans="1:2" x14ac:dyDescent="0.3">
      <c r="A6654">
        <v>1397</v>
      </c>
      <c r="B6654">
        <v>1</v>
      </c>
    </row>
    <row r="6655" spans="1:2" x14ac:dyDescent="0.3">
      <c r="A6655">
        <v>1397</v>
      </c>
      <c r="B6655">
        <v>5</v>
      </c>
    </row>
    <row r="6656" spans="1:2" x14ac:dyDescent="0.3">
      <c r="A6656">
        <v>1397</v>
      </c>
      <c r="B6656">
        <v>6</v>
      </c>
    </row>
    <row r="6657" spans="1:2" x14ac:dyDescent="0.3">
      <c r="A6657">
        <v>1398</v>
      </c>
      <c r="B6657">
        <v>1</v>
      </c>
    </row>
    <row r="6658" spans="1:2" x14ac:dyDescent="0.3">
      <c r="A6658">
        <v>1398</v>
      </c>
      <c r="B6658">
        <v>2</v>
      </c>
    </row>
    <row r="6659" spans="1:2" x14ac:dyDescent="0.3">
      <c r="A6659">
        <v>1398</v>
      </c>
      <c r="B6659">
        <v>6</v>
      </c>
    </row>
    <row r="6660" spans="1:2" x14ac:dyDescent="0.3">
      <c r="A6660">
        <v>1398</v>
      </c>
      <c r="B6660">
        <v>12</v>
      </c>
    </row>
    <row r="6661" spans="1:2" x14ac:dyDescent="0.3">
      <c r="A6661">
        <v>1398</v>
      </c>
      <c r="B6661">
        <v>14</v>
      </c>
    </row>
    <row r="6662" spans="1:2" x14ac:dyDescent="0.3">
      <c r="A6662">
        <v>1398</v>
      </c>
      <c r="B6662">
        <v>15</v>
      </c>
    </row>
    <row r="6663" spans="1:2" x14ac:dyDescent="0.3">
      <c r="A6663">
        <v>1398</v>
      </c>
      <c r="B6663">
        <v>18</v>
      </c>
    </row>
    <row r="6664" spans="1:2" x14ac:dyDescent="0.3">
      <c r="A6664">
        <v>1399</v>
      </c>
      <c r="B6664">
        <v>3</v>
      </c>
    </row>
    <row r="6665" spans="1:2" x14ac:dyDescent="0.3">
      <c r="A6665">
        <v>1399</v>
      </c>
      <c r="B6665">
        <v>4</v>
      </c>
    </row>
    <row r="6666" spans="1:2" x14ac:dyDescent="0.3">
      <c r="A6666">
        <v>1399</v>
      </c>
      <c r="B6666">
        <v>8</v>
      </c>
    </row>
    <row r="6667" spans="1:2" x14ac:dyDescent="0.3">
      <c r="A6667">
        <v>1399</v>
      </c>
      <c r="B6667">
        <v>10</v>
      </c>
    </row>
    <row r="6668" spans="1:2" x14ac:dyDescent="0.3">
      <c r="A6668">
        <v>1400</v>
      </c>
      <c r="B6668">
        <v>3</v>
      </c>
    </row>
    <row r="6669" spans="1:2" x14ac:dyDescent="0.3">
      <c r="A6669">
        <v>1400</v>
      </c>
      <c r="B6669">
        <v>4</v>
      </c>
    </row>
    <row r="6670" spans="1:2" x14ac:dyDescent="0.3">
      <c r="A6670">
        <v>1400</v>
      </c>
      <c r="B6670">
        <v>5</v>
      </c>
    </row>
    <row r="6671" spans="1:2" x14ac:dyDescent="0.3">
      <c r="A6671">
        <v>1400</v>
      </c>
      <c r="B6671">
        <v>7</v>
      </c>
    </row>
    <row r="6672" spans="1:2" x14ac:dyDescent="0.3">
      <c r="A6672">
        <v>1400</v>
      </c>
      <c r="B6672">
        <v>8</v>
      </c>
    </row>
    <row r="6673" spans="1:2" x14ac:dyDescent="0.3">
      <c r="A6673">
        <v>1400</v>
      </c>
      <c r="B6673">
        <v>12</v>
      </c>
    </row>
    <row r="6674" spans="1:2" x14ac:dyDescent="0.3">
      <c r="A6674">
        <v>1400</v>
      </c>
      <c r="B6674">
        <v>13</v>
      </c>
    </row>
    <row r="6675" spans="1:2" x14ac:dyDescent="0.3">
      <c r="A6675">
        <v>1400</v>
      </c>
      <c r="B6675">
        <v>15</v>
      </c>
    </row>
    <row r="6676" spans="1:2" x14ac:dyDescent="0.3">
      <c r="A6676">
        <v>1400</v>
      </c>
      <c r="B6676">
        <v>17</v>
      </c>
    </row>
    <row r="6677" spans="1:2" x14ac:dyDescent="0.3">
      <c r="A6677">
        <v>1401</v>
      </c>
      <c r="B6677">
        <v>2</v>
      </c>
    </row>
    <row r="6678" spans="1:2" x14ac:dyDescent="0.3">
      <c r="A6678">
        <v>1401</v>
      </c>
      <c r="B6678">
        <v>3</v>
      </c>
    </row>
    <row r="6679" spans="1:2" x14ac:dyDescent="0.3">
      <c r="A6679">
        <v>1401</v>
      </c>
      <c r="B6679">
        <v>6</v>
      </c>
    </row>
    <row r="6680" spans="1:2" x14ac:dyDescent="0.3">
      <c r="A6680">
        <v>1401</v>
      </c>
      <c r="B6680">
        <v>9</v>
      </c>
    </row>
    <row r="6681" spans="1:2" x14ac:dyDescent="0.3">
      <c r="A6681">
        <v>1402</v>
      </c>
      <c r="B6681">
        <v>1</v>
      </c>
    </row>
    <row r="6682" spans="1:2" x14ac:dyDescent="0.3">
      <c r="A6682">
        <v>1402</v>
      </c>
      <c r="B6682">
        <v>3</v>
      </c>
    </row>
    <row r="6683" spans="1:2" x14ac:dyDescent="0.3">
      <c r="A6683">
        <v>1402</v>
      </c>
      <c r="B6683">
        <v>4</v>
      </c>
    </row>
    <row r="6684" spans="1:2" x14ac:dyDescent="0.3">
      <c r="A6684">
        <v>1403</v>
      </c>
      <c r="B6684">
        <v>4</v>
      </c>
    </row>
    <row r="6685" spans="1:2" x14ac:dyDescent="0.3">
      <c r="A6685">
        <v>1403</v>
      </c>
      <c r="B6685">
        <v>6</v>
      </c>
    </row>
    <row r="6686" spans="1:2" x14ac:dyDescent="0.3">
      <c r="A6686">
        <v>1403</v>
      </c>
      <c r="B6686">
        <v>9</v>
      </c>
    </row>
    <row r="6687" spans="1:2" x14ac:dyDescent="0.3">
      <c r="A6687">
        <v>1404</v>
      </c>
      <c r="B6687">
        <v>2</v>
      </c>
    </row>
    <row r="6688" spans="1:2" x14ac:dyDescent="0.3">
      <c r="A6688">
        <v>1404</v>
      </c>
      <c r="B6688">
        <v>3</v>
      </c>
    </row>
    <row r="6689" spans="1:2" x14ac:dyDescent="0.3">
      <c r="A6689">
        <v>1404</v>
      </c>
      <c r="B6689">
        <v>4</v>
      </c>
    </row>
    <row r="6690" spans="1:2" x14ac:dyDescent="0.3">
      <c r="A6690">
        <v>1404</v>
      </c>
      <c r="B6690">
        <v>6</v>
      </c>
    </row>
    <row r="6691" spans="1:2" x14ac:dyDescent="0.3">
      <c r="A6691">
        <v>1405</v>
      </c>
      <c r="B6691">
        <v>1</v>
      </c>
    </row>
    <row r="6692" spans="1:2" x14ac:dyDescent="0.3">
      <c r="A6692">
        <v>1405</v>
      </c>
      <c r="B6692">
        <v>3</v>
      </c>
    </row>
    <row r="6693" spans="1:2" x14ac:dyDescent="0.3">
      <c r="A6693">
        <v>1405</v>
      </c>
      <c r="B6693">
        <v>5</v>
      </c>
    </row>
    <row r="6694" spans="1:2" x14ac:dyDescent="0.3">
      <c r="A6694">
        <v>1405</v>
      </c>
      <c r="B6694">
        <v>6</v>
      </c>
    </row>
    <row r="6695" spans="1:2" x14ac:dyDescent="0.3">
      <c r="A6695">
        <v>1405</v>
      </c>
      <c r="B6695">
        <v>8</v>
      </c>
    </row>
    <row r="6696" spans="1:2" x14ac:dyDescent="0.3">
      <c r="A6696">
        <v>1405</v>
      </c>
      <c r="B6696">
        <v>10</v>
      </c>
    </row>
    <row r="6697" spans="1:2" x14ac:dyDescent="0.3">
      <c r="A6697">
        <v>1405</v>
      </c>
      <c r="B6697">
        <v>13</v>
      </c>
    </row>
    <row r="6698" spans="1:2" x14ac:dyDescent="0.3">
      <c r="A6698">
        <v>1405</v>
      </c>
      <c r="B6698">
        <v>14</v>
      </c>
    </row>
    <row r="6699" spans="1:2" x14ac:dyDescent="0.3">
      <c r="A6699">
        <v>1405</v>
      </c>
      <c r="B6699">
        <v>17</v>
      </c>
    </row>
    <row r="6700" spans="1:2" x14ac:dyDescent="0.3">
      <c r="A6700">
        <v>1405</v>
      </c>
      <c r="B6700">
        <v>18</v>
      </c>
    </row>
    <row r="6701" spans="1:2" x14ac:dyDescent="0.3">
      <c r="A6701">
        <v>1406</v>
      </c>
      <c r="B6701">
        <v>4</v>
      </c>
    </row>
    <row r="6702" spans="1:2" x14ac:dyDescent="0.3">
      <c r="A6702">
        <v>1406</v>
      </c>
      <c r="B6702">
        <v>5</v>
      </c>
    </row>
    <row r="6703" spans="1:2" x14ac:dyDescent="0.3">
      <c r="A6703">
        <v>1406</v>
      </c>
      <c r="B6703">
        <v>10</v>
      </c>
    </row>
    <row r="6704" spans="1:2" x14ac:dyDescent="0.3">
      <c r="A6704">
        <v>1407</v>
      </c>
      <c r="B6704">
        <v>2</v>
      </c>
    </row>
    <row r="6705" spans="1:2" x14ac:dyDescent="0.3">
      <c r="A6705">
        <v>1407</v>
      </c>
      <c r="B6705">
        <v>4</v>
      </c>
    </row>
    <row r="6706" spans="1:2" x14ac:dyDescent="0.3">
      <c r="A6706">
        <v>1407</v>
      </c>
      <c r="B6706">
        <v>5</v>
      </c>
    </row>
    <row r="6707" spans="1:2" x14ac:dyDescent="0.3">
      <c r="A6707">
        <v>1407</v>
      </c>
      <c r="B6707">
        <v>7</v>
      </c>
    </row>
    <row r="6708" spans="1:2" x14ac:dyDescent="0.3">
      <c r="A6708">
        <v>1408</v>
      </c>
      <c r="B6708">
        <v>1</v>
      </c>
    </row>
    <row r="6709" spans="1:2" x14ac:dyDescent="0.3">
      <c r="A6709">
        <v>1408</v>
      </c>
      <c r="B6709">
        <v>2</v>
      </c>
    </row>
    <row r="6710" spans="1:2" x14ac:dyDescent="0.3">
      <c r="A6710">
        <v>1408</v>
      </c>
      <c r="B6710">
        <v>6</v>
      </c>
    </row>
    <row r="6711" spans="1:2" x14ac:dyDescent="0.3">
      <c r="A6711">
        <v>1409</v>
      </c>
      <c r="B6711">
        <v>1</v>
      </c>
    </row>
    <row r="6712" spans="1:2" x14ac:dyDescent="0.3">
      <c r="A6712">
        <v>1409</v>
      </c>
      <c r="B6712">
        <v>5</v>
      </c>
    </row>
    <row r="6713" spans="1:2" x14ac:dyDescent="0.3">
      <c r="A6713">
        <v>1409</v>
      </c>
      <c r="B6713">
        <v>8</v>
      </c>
    </row>
    <row r="6714" spans="1:2" x14ac:dyDescent="0.3">
      <c r="A6714">
        <v>1409</v>
      </c>
      <c r="B6714">
        <v>9</v>
      </c>
    </row>
    <row r="6715" spans="1:2" x14ac:dyDescent="0.3">
      <c r="A6715">
        <v>1409</v>
      </c>
      <c r="B6715">
        <v>10</v>
      </c>
    </row>
    <row r="6716" spans="1:2" x14ac:dyDescent="0.3">
      <c r="A6716">
        <v>1410</v>
      </c>
      <c r="B6716">
        <v>2</v>
      </c>
    </row>
    <row r="6717" spans="1:2" x14ac:dyDescent="0.3">
      <c r="A6717">
        <v>1410</v>
      </c>
      <c r="B6717">
        <v>3</v>
      </c>
    </row>
    <row r="6718" spans="1:2" x14ac:dyDescent="0.3">
      <c r="A6718">
        <v>1410</v>
      </c>
      <c r="B6718">
        <v>5</v>
      </c>
    </row>
    <row r="6719" spans="1:2" x14ac:dyDescent="0.3">
      <c r="A6719">
        <v>1410</v>
      </c>
      <c r="B6719">
        <v>6</v>
      </c>
    </row>
    <row r="6720" spans="1:2" x14ac:dyDescent="0.3">
      <c r="A6720">
        <v>1410</v>
      </c>
      <c r="B6720">
        <v>9</v>
      </c>
    </row>
    <row r="6721" spans="1:2" x14ac:dyDescent="0.3">
      <c r="A6721">
        <v>1410</v>
      </c>
      <c r="B6721">
        <v>10</v>
      </c>
    </row>
    <row r="6722" spans="1:2" x14ac:dyDescent="0.3">
      <c r="A6722">
        <v>1411</v>
      </c>
      <c r="B6722">
        <v>1</v>
      </c>
    </row>
    <row r="6723" spans="1:2" x14ac:dyDescent="0.3">
      <c r="A6723">
        <v>1411</v>
      </c>
      <c r="B6723">
        <v>2</v>
      </c>
    </row>
    <row r="6724" spans="1:2" x14ac:dyDescent="0.3">
      <c r="A6724">
        <v>1411</v>
      </c>
      <c r="B6724">
        <v>7</v>
      </c>
    </row>
    <row r="6725" spans="1:2" x14ac:dyDescent="0.3">
      <c r="A6725">
        <v>1412</v>
      </c>
      <c r="B6725">
        <v>5</v>
      </c>
    </row>
    <row r="6726" spans="1:2" x14ac:dyDescent="0.3">
      <c r="A6726">
        <v>1412</v>
      </c>
      <c r="B6726">
        <v>7</v>
      </c>
    </row>
    <row r="6727" spans="1:2" x14ac:dyDescent="0.3">
      <c r="A6727">
        <v>1412</v>
      </c>
      <c r="B6727">
        <v>10</v>
      </c>
    </row>
    <row r="6728" spans="1:2" x14ac:dyDescent="0.3">
      <c r="A6728">
        <v>1413</v>
      </c>
      <c r="B6728">
        <v>2</v>
      </c>
    </row>
    <row r="6729" spans="1:2" x14ac:dyDescent="0.3">
      <c r="A6729">
        <v>1413</v>
      </c>
      <c r="B6729">
        <v>3</v>
      </c>
    </row>
    <row r="6730" spans="1:2" x14ac:dyDescent="0.3">
      <c r="A6730">
        <v>1413</v>
      </c>
      <c r="B6730">
        <v>5</v>
      </c>
    </row>
    <row r="6731" spans="1:2" x14ac:dyDescent="0.3">
      <c r="A6731">
        <v>1413</v>
      </c>
      <c r="B6731">
        <v>8</v>
      </c>
    </row>
    <row r="6732" spans="1:2" x14ac:dyDescent="0.3">
      <c r="A6732">
        <v>1413</v>
      </c>
      <c r="B6732">
        <v>9</v>
      </c>
    </row>
    <row r="6733" spans="1:2" x14ac:dyDescent="0.3">
      <c r="A6733">
        <v>1413</v>
      </c>
      <c r="B6733">
        <v>10</v>
      </c>
    </row>
    <row r="6734" spans="1:2" x14ac:dyDescent="0.3">
      <c r="A6734">
        <v>1414</v>
      </c>
      <c r="B6734">
        <v>2</v>
      </c>
    </row>
    <row r="6735" spans="1:2" x14ac:dyDescent="0.3">
      <c r="A6735">
        <v>1414</v>
      </c>
      <c r="B6735">
        <v>5</v>
      </c>
    </row>
    <row r="6736" spans="1:2" x14ac:dyDescent="0.3">
      <c r="A6736">
        <v>1414</v>
      </c>
      <c r="B6736">
        <v>8</v>
      </c>
    </row>
    <row r="6737" spans="1:2" x14ac:dyDescent="0.3">
      <c r="A6737">
        <v>1414</v>
      </c>
      <c r="B6737">
        <v>10</v>
      </c>
    </row>
    <row r="6738" spans="1:2" x14ac:dyDescent="0.3">
      <c r="A6738">
        <v>1415</v>
      </c>
      <c r="B6738">
        <v>2</v>
      </c>
    </row>
    <row r="6739" spans="1:2" x14ac:dyDescent="0.3">
      <c r="A6739">
        <v>1415</v>
      </c>
      <c r="B6739">
        <v>4</v>
      </c>
    </row>
    <row r="6740" spans="1:2" x14ac:dyDescent="0.3">
      <c r="A6740">
        <v>1415</v>
      </c>
      <c r="B6740">
        <v>5</v>
      </c>
    </row>
    <row r="6741" spans="1:2" x14ac:dyDescent="0.3">
      <c r="A6741">
        <v>1415</v>
      </c>
      <c r="B6741">
        <v>7</v>
      </c>
    </row>
    <row r="6742" spans="1:2" x14ac:dyDescent="0.3">
      <c r="A6742">
        <v>1415</v>
      </c>
      <c r="B6742">
        <v>8</v>
      </c>
    </row>
    <row r="6743" spans="1:2" x14ac:dyDescent="0.3">
      <c r="A6743">
        <v>1415</v>
      </c>
      <c r="B6743">
        <v>10</v>
      </c>
    </row>
    <row r="6744" spans="1:2" x14ac:dyDescent="0.3">
      <c r="A6744">
        <v>1415</v>
      </c>
      <c r="B6744">
        <v>14</v>
      </c>
    </row>
    <row r="6745" spans="1:2" x14ac:dyDescent="0.3">
      <c r="A6745">
        <v>1416</v>
      </c>
      <c r="B6745">
        <v>4</v>
      </c>
    </row>
    <row r="6746" spans="1:2" x14ac:dyDescent="0.3">
      <c r="A6746">
        <v>1416</v>
      </c>
      <c r="B6746">
        <v>5</v>
      </c>
    </row>
    <row r="6747" spans="1:2" x14ac:dyDescent="0.3">
      <c r="A6747">
        <v>1416</v>
      </c>
      <c r="B6747">
        <v>6</v>
      </c>
    </row>
    <row r="6748" spans="1:2" x14ac:dyDescent="0.3">
      <c r="A6748">
        <v>1416</v>
      </c>
      <c r="B6748">
        <v>8</v>
      </c>
    </row>
    <row r="6749" spans="1:2" x14ac:dyDescent="0.3">
      <c r="A6749">
        <v>1416</v>
      </c>
      <c r="B6749">
        <v>10</v>
      </c>
    </row>
    <row r="6750" spans="1:2" x14ac:dyDescent="0.3">
      <c r="A6750">
        <v>1417</v>
      </c>
      <c r="B6750">
        <v>1</v>
      </c>
    </row>
    <row r="6751" spans="1:2" x14ac:dyDescent="0.3">
      <c r="A6751">
        <v>1417</v>
      </c>
      <c r="B6751">
        <v>2</v>
      </c>
    </row>
    <row r="6752" spans="1:2" x14ac:dyDescent="0.3">
      <c r="A6752">
        <v>1417</v>
      </c>
      <c r="B6752">
        <v>4</v>
      </c>
    </row>
    <row r="6753" spans="1:2" x14ac:dyDescent="0.3">
      <c r="A6753">
        <v>1417</v>
      </c>
      <c r="B6753">
        <v>9</v>
      </c>
    </row>
    <row r="6754" spans="1:2" x14ac:dyDescent="0.3">
      <c r="A6754">
        <v>1418</v>
      </c>
      <c r="B6754">
        <v>2</v>
      </c>
    </row>
    <row r="6755" spans="1:2" x14ac:dyDescent="0.3">
      <c r="A6755">
        <v>1418</v>
      </c>
      <c r="B6755">
        <v>6</v>
      </c>
    </row>
    <row r="6756" spans="1:2" x14ac:dyDescent="0.3">
      <c r="A6756">
        <v>1418</v>
      </c>
      <c r="B6756">
        <v>9</v>
      </c>
    </row>
    <row r="6757" spans="1:2" x14ac:dyDescent="0.3">
      <c r="A6757">
        <v>1419</v>
      </c>
      <c r="B6757">
        <v>3</v>
      </c>
    </row>
    <row r="6758" spans="1:2" x14ac:dyDescent="0.3">
      <c r="A6758">
        <v>1419</v>
      </c>
      <c r="B6758">
        <v>6</v>
      </c>
    </row>
    <row r="6759" spans="1:2" x14ac:dyDescent="0.3">
      <c r="A6759">
        <v>1419</v>
      </c>
      <c r="B6759">
        <v>9</v>
      </c>
    </row>
    <row r="6760" spans="1:2" x14ac:dyDescent="0.3">
      <c r="A6760">
        <v>1419</v>
      </c>
      <c r="B6760">
        <v>10</v>
      </c>
    </row>
    <row r="6761" spans="1:2" x14ac:dyDescent="0.3">
      <c r="A6761">
        <v>1420</v>
      </c>
      <c r="B6761">
        <v>1</v>
      </c>
    </row>
    <row r="6762" spans="1:2" x14ac:dyDescent="0.3">
      <c r="A6762">
        <v>1420</v>
      </c>
      <c r="B6762">
        <v>2</v>
      </c>
    </row>
    <row r="6763" spans="1:2" x14ac:dyDescent="0.3">
      <c r="A6763">
        <v>1420</v>
      </c>
      <c r="B6763">
        <v>3</v>
      </c>
    </row>
    <row r="6764" spans="1:2" x14ac:dyDescent="0.3">
      <c r="A6764">
        <v>1420</v>
      </c>
      <c r="B6764">
        <v>5</v>
      </c>
    </row>
    <row r="6765" spans="1:2" x14ac:dyDescent="0.3">
      <c r="A6765">
        <v>1420</v>
      </c>
      <c r="B6765">
        <v>7</v>
      </c>
    </row>
    <row r="6766" spans="1:2" x14ac:dyDescent="0.3">
      <c r="A6766">
        <v>1420</v>
      </c>
      <c r="B6766">
        <v>8</v>
      </c>
    </row>
    <row r="6767" spans="1:2" x14ac:dyDescent="0.3">
      <c r="A6767">
        <v>1421</v>
      </c>
      <c r="B6767">
        <v>3</v>
      </c>
    </row>
    <row r="6768" spans="1:2" x14ac:dyDescent="0.3">
      <c r="A6768">
        <v>1421</v>
      </c>
      <c r="B6768">
        <v>5</v>
      </c>
    </row>
    <row r="6769" spans="1:2" x14ac:dyDescent="0.3">
      <c r="A6769">
        <v>1421</v>
      </c>
      <c r="B6769">
        <v>7</v>
      </c>
    </row>
    <row r="6770" spans="1:2" x14ac:dyDescent="0.3">
      <c r="A6770">
        <v>1421</v>
      </c>
      <c r="B6770">
        <v>8</v>
      </c>
    </row>
    <row r="6771" spans="1:2" x14ac:dyDescent="0.3">
      <c r="A6771">
        <v>1421</v>
      </c>
      <c r="B6771">
        <v>10</v>
      </c>
    </row>
    <row r="6772" spans="1:2" x14ac:dyDescent="0.3">
      <c r="A6772">
        <v>1421</v>
      </c>
      <c r="B6772">
        <v>13</v>
      </c>
    </row>
    <row r="6773" spans="1:2" x14ac:dyDescent="0.3">
      <c r="A6773">
        <v>1422</v>
      </c>
      <c r="B6773">
        <v>2</v>
      </c>
    </row>
    <row r="6774" spans="1:2" x14ac:dyDescent="0.3">
      <c r="A6774">
        <v>1422</v>
      </c>
      <c r="B6774">
        <v>4</v>
      </c>
    </row>
    <row r="6775" spans="1:2" x14ac:dyDescent="0.3">
      <c r="A6775">
        <v>1422</v>
      </c>
      <c r="B6775">
        <v>5</v>
      </c>
    </row>
    <row r="6776" spans="1:2" x14ac:dyDescent="0.3">
      <c r="A6776">
        <v>1422</v>
      </c>
      <c r="B6776">
        <v>6</v>
      </c>
    </row>
    <row r="6777" spans="1:2" x14ac:dyDescent="0.3">
      <c r="A6777">
        <v>1423</v>
      </c>
      <c r="B6777">
        <v>1</v>
      </c>
    </row>
    <row r="6778" spans="1:2" x14ac:dyDescent="0.3">
      <c r="A6778">
        <v>1423</v>
      </c>
      <c r="B6778">
        <v>3</v>
      </c>
    </row>
    <row r="6779" spans="1:2" x14ac:dyDescent="0.3">
      <c r="A6779">
        <v>1423</v>
      </c>
      <c r="B6779">
        <v>6</v>
      </c>
    </row>
    <row r="6780" spans="1:2" x14ac:dyDescent="0.3">
      <c r="A6780">
        <v>1424</v>
      </c>
      <c r="B6780">
        <v>2</v>
      </c>
    </row>
    <row r="6781" spans="1:2" x14ac:dyDescent="0.3">
      <c r="A6781">
        <v>1424</v>
      </c>
      <c r="B6781">
        <v>3</v>
      </c>
    </row>
    <row r="6782" spans="1:2" x14ac:dyDescent="0.3">
      <c r="A6782">
        <v>1424</v>
      </c>
      <c r="B6782">
        <v>8</v>
      </c>
    </row>
    <row r="6783" spans="1:2" x14ac:dyDescent="0.3">
      <c r="A6783">
        <v>1424</v>
      </c>
      <c r="B6783">
        <v>13</v>
      </c>
    </row>
    <row r="6784" spans="1:2" x14ac:dyDescent="0.3">
      <c r="A6784">
        <v>1424</v>
      </c>
      <c r="B6784">
        <v>18</v>
      </c>
    </row>
    <row r="6785" spans="1:2" x14ac:dyDescent="0.3">
      <c r="A6785">
        <v>1425</v>
      </c>
      <c r="B6785">
        <v>2</v>
      </c>
    </row>
    <row r="6786" spans="1:2" x14ac:dyDescent="0.3">
      <c r="A6786">
        <v>1425</v>
      </c>
      <c r="B6786">
        <v>4</v>
      </c>
    </row>
    <row r="6787" spans="1:2" x14ac:dyDescent="0.3">
      <c r="A6787">
        <v>1425</v>
      </c>
      <c r="B6787">
        <v>5</v>
      </c>
    </row>
    <row r="6788" spans="1:2" x14ac:dyDescent="0.3">
      <c r="A6788">
        <v>1425</v>
      </c>
      <c r="B6788">
        <v>10</v>
      </c>
    </row>
    <row r="6789" spans="1:2" x14ac:dyDescent="0.3">
      <c r="A6789">
        <v>1426</v>
      </c>
      <c r="B6789">
        <v>1</v>
      </c>
    </row>
    <row r="6790" spans="1:2" x14ac:dyDescent="0.3">
      <c r="A6790">
        <v>1426</v>
      </c>
      <c r="B6790">
        <v>8</v>
      </c>
    </row>
    <row r="6791" spans="1:2" x14ac:dyDescent="0.3">
      <c r="A6791">
        <v>1426</v>
      </c>
      <c r="B6791">
        <v>10</v>
      </c>
    </row>
    <row r="6792" spans="1:2" x14ac:dyDescent="0.3">
      <c r="A6792">
        <v>1427</v>
      </c>
      <c r="B6792">
        <v>1</v>
      </c>
    </row>
    <row r="6793" spans="1:2" x14ac:dyDescent="0.3">
      <c r="A6793">
        <v>1427</v>
      </c>
      <c r="B6793">
        <v>3</v>
      </c>
    </row>
    <row r="6794" spans="1:2" x14ac:dyDescent="0.3">
      <c r="A6794">
        <v>1427</v>
      </c>
      <c r="B6794">
        <v>5</v>
      </c>
    </row>
    <row r="6795" spans="1:2" x14ac:dyDescent="0.3">
      <c r="A6795">
        <v>1427</v>
      </c>
      <c r="B6795">
        <v>6</v>
      </c>
    </row>
    <row r="6796" spans="1:2" x14ac:dyDescent="0.3">
      <c r="A6796">
        <v>1427</v>
      </c>
      <c r="B6796">
        <v>7</v>
      </c>
    </row>
    <row r="6797" spans="1:2" x14ac:dyDescent="0.3">
      <c r="A6797">
        <v>1428</v>
      </c>
      <c r="B6797">
        <v>1</v>
      </c>
    </row>
    <row r="6798" spans="1:2" x14ac:dyDescent="0.3">
      <c r="A6798">
        <v>1428</v>
      </c>
      <c r="B6798">
        <v>2</v>
      </c>
    </row>
    <row r="6799" spans="1:2" x14ac:dyDescent="0.3">
      <c r="A6799">
        <v>1428</v>
      </c>
      <c r="B6799">
        <v>3</v>
      </c>
    </row>
    <row r="6800" spans="1:2" x14ac:dyDescent="0.3">
      <c r="A6800">
        <v>1428</v>
      </c>
      <c r="B6800">
        <v>5</v>
      </c>
    </row>
    <row r="6801" spans="1:2" x14ac:dyDescent="0.3">
      <c r="A6801">
        <v>1428</v>
      </c>
      <c r="B6801">
        <v>7</v>
      </c>
    </row>
    <row r="6802" spans="1:2" x14ac:dyDescent="0.3">
      <c r="A6802">
        <v>1428</v>
      </c>
      <c r="B6802">
        <v>8</v>
      </c>
    </row>
    <row r="6803" spans="1:2" x14ac:dyDescent="0.3">
      <c r="A6803">
        <v>1429</v>
      </c>
      <c r="B6803">
        <v>2</v>
      </c>
    </row>
    <row r="6804" spans="1:2" x14ac:dyDescent="0.3">
      <c r="A6804">
        <v>1429</v>
      </c>
      <c r="B6804">
        <v>6</v>
      </c>
    </row>
    <row r="6805" spans="1:2" x14ac:dyDescent="0.3">
      <c r="A6805">
        <v>1429</v>
      </c>
      <c r="B6805">
        <v>10</v>
      </c>
    </row>
    <row r="6806" spans="1:2" x14ac:dyDescent="0.3">
      <c r="A6806">
        <v>1430</v>
      </c>
      <c r="B6806">
        <v>5</v>
      </c>
    </row>
    <row r="6807" spans="1:2" x14ac:dyDescent="0.3">
      <c r="A6807">
        <v>1430</v>
      </c>
      <c r="B6807">
        <v>6</v>
      </c>
    </row>
    <row r="6808" spans="1:2" x14ac:dyDescent="0.3">
      <c r="A6808">
        <v>1430</v>
      </c>
      <c r="B6808">
        <v>9</v>
      </c>
    </row>
    <row r="6809" spans="1:2" x14ac:dyDescent="0.3">
      <c r="A6809">
        <v>1431</v>
      </c>
      <c r="B6809">
        <v>3</v>
      </c>
    </row>
    <row r="6810" spans="1:2" x14ac:dyDescent="0.3">
      <c r="A6810">
        <v>1431</v>
      </c>
      <c r="B6810">
        <v>4</v>
      </c>
    </row>
    <row r="6811" spans="1:2" x14ac:dyDescent="0.3">
      <c r="A6811">
        <v>1431</v>
      </c>
      <c r="B6811">
        <v>6</v>
      </c>
    </row>
    <row r="6812" spans="1:2" x14ac:dyDescent="0.3">
      <c r="A6812">
        <v>1431</v>
      </c>
      <c r="B6812">
        <v>9</v>
      </c>
    </row>
    <row r="6813" spans="1:2" x14ac:dyDescent="0.3">
      <c r="A6813">
        <v>1431</v>
      </c>
      <c r="B6813">
        <v>10</v>
      </c>
    </row>
    <row r="6814" spans="1:2" x14ac:dyDescent="0.3">
      <c r="A6814">
        <v>1432</v>
      </c>
      <c r="B6814">
        <v>3</v>
      </c>
    </row>
    <row r="6815" spans="1:2" x14ac:dyDescent="0.3">
      <c r="A6815">
        <v>1432</v>
      </c>
      <c r="B6815">
        <v>4</v>
      </c>
    </row>
    <row r="6816" spans="1:2" x14ac:dyDescent="0.3">
      <c r="A6816">
        <v>1432</v>
      </c>
      <c r="B6816">
        <v>5</v>
      </c>
    </row>
    <row r="6817" spans="1:2" x14ac:dyDescent="0.3">
      <c r="A6817">
        <v>1432</v>
      </c>
      <c r="B6817">
        <v>9</v>
      </c>
    </row>
    <row r="6818" spans="1:2" x14ac:dyDescent="0.3">
      <c r="A6818">
        <v>1433</v>
      </c>
      <c r="B6818">
        <v>1</v>
      </c>
    </row>
    <row r="6819" spans="1:2" x14ac:dyDescent="0.3">
      <c r="A6819">
        <v>1433</v>
      </c>
      <c r="B6819">
        <v>2</v>
      </c>
    </row>
    <row r="6820" spans="1:2" x14ac:dyDescent="0.3">
      <c r="A6820">
        <v>1433</v>
      </c>
      <c r="B6820">
        <v>4</v>
      </c>
    </row>
    <row r="6821" spans="1:2" x14ac:dyDescent="0.3">
      <c r="A6821">
        <v>1433</v>
      </c>
      <c r="B6821">
        <v>5</v>
      </c>
    </row>
    <row r="6822" spans="1:2" x14ac:dyDescent="0.3">
      <c r="A6822">
        <v>1433</v>
      </c>
      <c r="B6822">
        <v>8</v>
      </c>
    </row>
    <row r="6823" spans="1:2" x14ac:dyDescent="0.3">
      <c r="A6823">
        <v>1433</v>
      </c>
      <c r="B6823">
        <v>9</v>
      </c>
    </row>
    <row r="6824" spans="1:2" x14ac:dyDescent="0.3">
      <c r="A6824">
        <v>1434</v>
      </c>
      <c r="B6824">
        <v>1</v>
      </c>
    </row>
    <row r="6825" spans="1:2" x14ac:dyDescent="0.3">
      <c r="A6825">
        <v>1434</v>
      </c>
      <c r="B6825">
        <v>2</v>
      </c>
    </row>
    <row r="6826" spans="1:2" x14ac:dyDescent="0.3">
      <c r="A6826">
        <v>1434</v>
      </c>
      <c r="B6826">
        <v>3</v>
      </c>
    </row>
    <row r="6827" spans="1:2" x14ac:dyDescent="0.3">
      <c r="A6827">
        <v>1434</v>
      </c>
      <c r="B6827">
        <v>6</v>
      </c>
    </row>
    <row r="6828" spans="1:2" x14ac:dyDescent="0.3">
      <c r="A6828">
        <v>1434</v>
      </c>
      <c r="B6828">
        <v>10</v>
      </c>
    </row>
    <row r="6829" spans="1:2" x14ac:dyDescent="0.3">
      <c r="A6829">
        <v>1435</v>
      </c>
      <c r="B6829">
        <v>1</v>
      </c>
    </row>
    <row r="6830" spans="1:2" x14ac:dyDescent="0.3">
      <c r="A6830">
        <v>1435</v>
      </c>
      <c r="B6830">
        <v>7</v>
      </c>
    </row>
    <row r="6831" spans="1:2" x14ac:dyDescent="0.3">
      <c r="A6831">
        <v>1435</v>
      </c>
      <c r="B6831">
        <v>8</v>
      </c>
    </row>
    <row r="6832" spans="1:2" x14ac:dyDescent="0.3">
      <c r="A6832">
        <v>1436</v>
      </c>
      <c r="B6832">
        <v>1</v>
      </c>
    </row>
    <row r="6833" spans="1:2" x14ac:dyDescent="0.3">
      <c r="A6833">
        <v>1436</v>
      </c>
      <c r="B6833">
        <v>2</v>
      </c>
    </row>
    <row r="6834" spans="1:2" x14ac:dyDescent="0.3">
      <c r="A6834">
        <v>1436</v>
      </c>
      <c r="B6834">
        <v>7</v>
      </c>
    </row>
    <row r="6835" spans="1:2" x14ac:dyDescent="0.3">
      <c r="A6835">
        <v>1437</v>
      </c>
      <c r="B6835">
        <v>2</v>
      </c>
    </row>
    <row r="6836" spans="1:2" x14ac:dyDescent="0.3">
      <c r="A6836">
        <v>1437</v>
      </c>
      <c r="B6836">
        <v>3</v>
      </c>
    </row>
    <row r="6837" spans="1:2" x14ac:dyDescent="0.3">
      <c r="A6837">
        <v>1437</v>
      </c>
      <c r="B6837">
        <v>8</v>
      </c>
    </row>
    <row r="6838" spans="1:2" x14ac:dyDescent="0.3">
      <c r="A6838">
        <v>1437</v>
      </c>
      <c r="B6838">
        <v>9</v>
      </c>
    </row>
    <row r="6839" spans="1:2" x14ac:dyDescent="0.3">
      <c r="A6839">
        <v>1438</v>
      </c>
      <c r="B6839">
        <v>2</v>
      </c>
    </row>
    <row r="6840" spans="1:2" x14ac:dyDescent="0.3">
      <c r="A6840">
        <v>1438</v>
      </c>
      <c r="B6840">
        <v>6</v>
      </c>
    </row>
    <row r="6841" spans="1:2" x14ac:dyDescent="0.3">
      <c r="A6841">
        <v>1438</v>
      </c>
      <c r="B6841">
        <v>8</v>
      </c>
    </row>
    <row r="6842" spans="1:2" x14ac:dyDescent="0.3">
      <c r="A6842">
        <v>1438</v>
      </c>
      <c r="B6842">
        <v>10</v>
      </c>
    </row>
    <row r="6843" spans="1:2" x14ac:dyDescent="0.3">
      <c r="A6843">
        <v>1439</v>
      </c>
      <c r="B6843">
        <v>5</v>
      </c>
    </row>
    <row r="6844" spans="1:2" x14ac:dyDescent="0.3">
      <c r="A6844">
        <v>1439</v>
      </c>
      <c r="B6844">
        <v>7</v>
      </c>
    </row>
    <row r="6845" spans="1:2" x14ac:dyDescent="0.3">
      <c r="A6845">
        <v>1439</v>
      </c>
      <c r="B6845">
        <v>8</v>
      </c>
    </row>
    <row r="6846" spans="1:2" x14ac:dyDescent="0.3">
      <c r="A6846">
        <v>1440</v>
      </c>
      <c r="B6846">
        <v>3</v>
      </c>
    </row>
    <row r="6847" spans="1:2" x14ac:dyDescent="0.3">
      <c r="A6847">
        <v>1440</v>
      </c>
      <c r="B6847">
        <v>8</v>
      </c>
    </row>
    <row r="6848" spans="1:2" x14ac:dyDescent="0.3">
      <c r="A6848">
        <v>1440</v>
      </c>
      <c r="B6848">
        <v>9</v>
      </c>
    </row>
    <row r="6849" spans="1:2" x14ac:dyDescent="0.3">
      <c r="A6849">
        <v>1440</v>
      </c>
      <c r="B6849">
        <v>10</v>
      </c>
    </row>
    <row r="6850" spans="1:2" x14ac:dyDescent="0.3">
      <c r="A6850">
        <v>1441</v>
      </c>
      <c r="B6850">
        <v>1</v>
      </c>
    </row>
    <row r="6851" spans="1:2" x14ac:dyDescent="0.3">
      <c r="A6851">
        <v>1441</v>
      </c>
      <c r="B6851">
        <v>3</v>
      </c>
    </row>
    <row r="6852" spans="1:2" x14ac:dyDescent="0.3">
      <c r="A6852">
        <v>1441</v>
      </c>
      <c r="B6852">
        <v>4</v>
      </c>
    </row>
    <row r="6853" spans="1:2" x14ac:dyDescent="0.3">
      <c r="A6853">
        <v>1441</v>
      </c>
      <c r="B6853">
        <v>5</v>
      </c>
    </row>
    <row r="6854" spans="1:2" x14ac:dyDescent="0.3">
      <c r="A6854">
        <v>1441</v>
      </c>
      <c r="B6854">
        <v>6</v>
      </c>
    </row>
    <row r="6855" spans="1:2" x14ac:dyDescent="0.3">
      <c r="A6855">
        <v>1441</v>
      </c>
      <c r="B6855">
        <v>9</v>
      </c>
    </row>
    <row r="6856" spans="1:2" x14ac:dyDescent="0.3">
      <c r="A6856">
        <v>1442</v>
      </c>
      <c r="B6856">
        <v>2</v>
      </c>
    </row>
    <row r="6857" spans="1:2" x14ac:dyDescent="0.3">
      <c r="A6857">
        <v>1442</v>
      </c>
      <c r="B6857">
        <v>6</v>
      </c>
    </row>
    <row r="6858" spans="1:2" x14ac:dyDescent="0.3">
      <c r="A6858">
        <v>1442</v>
      </c>
      <c r="B6858">
        <v>8</v>
      </c>
    </row>
    <row r="6859" spans="1:2" x14ac:dyDescent="0.3">
      <c r="A6859">
        <v>1442</v>
      </c>
      <c r="B6859">
        <v>9</v>
      </c>
    </row>
    <row r="6860" spans="1:2" x14ac:dyDescent="0.3">
      <c r="A6860">
        <v>1442</v>
      </c>
      <c r="B6860">
        <v>10</v>
      </c>
    </row>
    <row r="6861" spans="1:2" x14ac:dyDescent="0.3">
      <c r="A6861">
        <v>1443</v>
      </c>
      <c r="B6861">
        <v>1</v>
      </c>
    </row>
    <row r="6862" spans="1:2" x14ac:dyDescent="0.3">
      <c r="A6862">
        <v>1443</v>
      </c>
      <c r="B6862">
        <v>3</v>
      </c>
    </row>
    <row r="6863" spans="1:2" x14ac:dyDescent="0.3">
      <c r="A6863">
        <v>1443</v>
      </c>
      <c r="B6863">
        <v>7</v>
      </c>
    </row>
    <row r="6864" spans="1:2" x14ac:dyDescent="0.3">
      <c r="A6864">
        <v>1443</v>
      </c>
      <c r="B6864">
        <v>9</v>
      </c>
    </row>
    <row r="6865" spans="1:2" x14ac:dyDescent="0.3">
      <c r="A6865">
        <v>1443</v>
      </c>
      <c r="B6865">
        <v>10</v>
      </c>
    </row>
    <row r="6866" spans="1:2" x14ac:dyDescent="0.3">
      <c r="A6866">
        <v>1444</v>
      </c>
      <c r="B6866">
        <v>4</v>
      </c>
    </row>
    <row r="6867" spans="1:2" x14ac:dyDescent="0.3">
      <c r="A6867">
        <v>1444</v>
      </c>
      <c r="B6867">
        <v>5</v>
      </c>
    </row>
    <row r="6868" spans="1:2" x14ac:dyDescent="0.3">
      <c r="A6868">
        <v>1444</v>
      </c>
      <c r="B6868">
        <v>6</v>
      </c>
    </row>
    <row r="6869" spans="1:2" x14ac:dyDescent="0.3">
      <c r="A6869">
        <v>1444</v>
      </c>
      <c r="B6869">
        <v>8</v>
      </c>
    </row>
    <row r="6870" spans="1:2" x14ac:dyDescent="0.3">
      <c r="A6870">
        <v>1444</v>
      </c>
      <c r="B6870">
        <v>9</v>
      </c>
    </row>
    <row r="6871" spans="1:2" x14ac:dyDescent="0.3">
      <c r="A6871">
        <v>1445</v>
      </c>
      <c r="B6871">
        <v>1</v>
      </c>
    </row>
    <row r="6872" spans="1:2" x14ac:dyDescent="0.3">
      <c r="A6872">
        <v>1445</v>
      </c>
      <c r="B6872">
        <v>4</v>
      </c>
    </row>
    <row r="6873" spans="1:2" x14ac:dyDescent="0.3">
      <c r="A6873">
        <v>1445</v>
      </c>
      <c r="B6873">
        <v>5</v>
      </c>
    </row>
    <row r="6874" spans="1:2" x14ac:dyDescent="0.3">
      <c r="A6874">
        <v>1445</v>
      </c>
      <c r="B6874">
        <v>7</v>
      </c>
    </row>
    <row r="6875" spans="1:2" x14ac:dyDescent="0.3">
      <c r="A6875">
        <v>1445</v>
      </c>
      <c r="B6875">
        <v>8</v>
      </c>
    </row>
    <row r="6876" spans="1:2" x14ac:dyDescent="0.3">
      <c r="A6876">
        <v>1445</v>
      </c>
      <c r="B6876">
        <v>9</v>
      </c>
    </row>
    <row r="6877" spans="1:2" x14ac:dyDescent="0.3">
      <c r="A6877">
        <v>1446</v>
      </c>
      <c r="B6877">
        <v>3</v>
      </c>
    </row>
    <row r="6878" spans="1:2" x14ac:dyDescent="0.3">
      <c r="A6878">
        <v>1446</v>
      </c>
      <c r="B6878">
        <v>4</v>
      </c>
    </row>
    <row r="6879" spans="1:2" x14ac:dyDescent="0.3">
      <c r="A6879">
        <v>1446</v>
      </c>
      <c r="B6879">
        <v>6</v>
      </c>
    </row>
    <row r="6880" spans="1:2" x14ac:dyDescent="0.3">
      <c r="A6880">
        <v>1446</v>
      </c>
      <c r="B6880">
        <v>7</v>
      </c>
    </row>
    <row r="6881" spans="1:2" x14ac:dyDescent="0.3">
      <c r="A6881">
        <v>1446</v>
      </c>
      <c r="B6881">
        <v>8</v>
      </c>
    </row>
    <row r="6882" spans="1:2" x14ac:dyDescent="0.3">
      <c r="A6882">
        <v>1446</v>
      </c>
      <c r="B6882">
        <v>10</v>
      </c>
    </row>
    <row r="6883" spans="1:2" x14ac:dyDescent="0.3">
      <c r="A6883">
        <v>1446</v>
      </c>
      <c r="B6883">
        <v>12</v>
      </c>
    </row>
    <row r="6884" spans="1:2" x14ac:dyDescent="0.3">
      <c r="A6884">
        <v>1446</v>
      </c>
      <c r="B6884">
        <v>13</v>
      </c>
    </row>
    <row r="6885" spans="1:2" x14ac:dyDescent="0.3">
      <c r="A6885">
        <v>1446</v>
      </c>
      <c r="B6885">
        <v>18</v>
      </c>
    </row>
    <row r="6886" spans="1:2" x14ac:dyDescent="0.3">
      <c r="A6886">
        <v>1447</v>
      </c>
      <c r="B6886">
        <v>3</v>
      </c>
    </row>
    <row r="6887" spans="1:2" x14ac:dyDescent="0.3">
      <c r="A6887">
        <v>1447</v>
      </c>
      <c r="B6887">
        <v>5</v>
      </c>
    </row>
    <row r="6888" spans="1:2" x14ac:dyDescent="0.3">
      <c r="A6888">
        <v>1447</v>
      </c>
      <c r="B6888">
        <v>6</v>
      </c>
    </row>
    <row r="6889" spans="1:2" x14ac:dyDescent="0.3">
      <c r="A6889">
        <v>1447</v>
      </c>
      <c r="B6889">
        <v>7</v>
      </c>
    </row>
    <row r="6890" spans="1:2" x14ac:dyDescent="0.3">
      <c r="A6890">
        <v>1447</v>
      </c>
      <c r="B6890">
        <v>17</v>
      </c>
    </row>
    <row r="6891" spans="1:2" x14ac:dyDescent="0.3">
      <c r="A6891">
        <v>1447</v>
      </c>
      <c r="B6891">
        <v>18</v>
      </c>
    </row>
    <row r="6892" spans="1:2" x14ac:dyDescent="0.3">
      <c r="A6892">
        <v>1448</v>
      </c>
      <c r="B6892">
        <v>1</v>
      </c>
    </row>
    <row r="6893" spans="1:2" x14ac:dyDescent="0.3">
      <c r="A6893">
        <v>1448</v>
      </c>
      <c r="B6893">
        <v>3</v>
      </c>
    </row>
    <row r="6894" spans="1:2" x14ac:dyDescent="0.3">
      <c r="A6894">
        <v>1448</v>
      </c>
      <c r="B6894">
        <v>4</v>
      </c>
    </row>
    <row r="6895" spans="1:2" x14ac:dyDescent="0.3">
      <c r="A6895">
        <v>1448</v>
      </c>
      <c r="B6895">
        <v>5</v>
      </c>
    </row>
    <row r="6896" spans="1:2" x14ac:dyDescent="0.3">
      <c r="A6896">
        <v>1449</v>
      </c>
      <c r="B6896">
        <v>1</v>
      </c>
    </row>
    <row r="6897" spans="1:2" x14ac:dyDescent="0.3">
      <c r="A6897">
        <v>1449</v>
      </c>
      <c r="B6897">
        <v>3</v>
      </c>
    </row>
    <row r="6898" spans="1:2" x14ac:dyDescent="0.3">
      <c r="A6898">
        <v>1449</v>
      </c>
      <c r="B6898">
        <v>4</v>
      </c>
    </row>
    <row r="6899" spans="1:2" x14ac:dyDescent="0.3">
      <c r="A6899">
        <v>1449</v>
      </c>
      <c r="B6899">
        <v>6</v>
      </c>
    </row>
    <row r="6900" spans="1:2" x14ac:dyDescent="0.3">
      <c r="A6900">
        <v>1449</v>
      </c>
      <c r="B6900">
        <v>7</v>
      </c>
    </row>
    <row r="6901" spans="1:2" x14ac:dyDescent="0.3">
      <c r="A6901">
        <v>1449</v>
      </c>
      <c r="B6901">
        <v>9</v>
      </c>
    </row>
    <row r="6902" spans="1:2" x14ac:dyDescent="0.3">
      <c r="A6902">
        <v>1450</v>
      </c>
      <c r="B6902">
        <v>2</v>
      </c>
    </row>
    <row r="6903" spans="1:2" x14ac:dyDescent="0.3">
      <c r="A6903">
        <v>1450</v>
      </c>
      <c r="B6903">
        <v>6</v>
      </c>
    </row>
    <row r="6904" spans="1:2" x14ac:dyDescent="0.3">
      <c r="A6904">
        <v>1450</v>
      </c>
      <c r="B6904">
        <v>7</v>
      </c>
    </row>
    <row r="6905" spans="1:2" x14ac:dyDescent="0.3">
      <c r="A6905">
        <v>1450</v>
      </c>
      <c r="B6905">
        <v>8</v>
      </c>
    </row>
    <row r="6906" spans="1:2" x14ac:dyDescent="0.3">
      <c r="A6906">
        <v>1450</v>
      </c>
      <c r="B6906">
        <v>9</v>
      </c>
    </row>
    <row r="6907" spans="1:2" x14ac:dyDescent="0.3">
      <c r="A6907">
        <v>1451</v>
      </c>
      <c r="B6907">
        <v>1</v>
      </c>
    </row>
    <row r="6908" spans="1:2" x14ac:dyDescent="0.3">
      <c r="A6908">
        <v>1451</v>
      </c>
      <c r="B6908">
        <v>3</v>
      </c>
    </row>
    <row r="6909" spans="1:2" x14ac:dyDescent="0.3">
      <c r="A6909">
        <v>1451</v>
      </c>
      <c r="B6909">
        <v>4</v>
      </c>
    </row>
    <row r="6910" spans="1:2" x14ac:dyDescent="0.3">
      <c r="A6910">
        <v>1451</v>
      </c>
      <c r="B6910">
        <v>9</v>
      </c>
    </row>
    <row r="6911" spans="1:2" x14ac:dyDescent="0.3">
      <c r="A6911">
        <v>1452</v>
      </c>
      <c r="B6911">
        <v>2</v>
      </c>
    </row>
    <row r="6912" spans="1:2" x14ac:dyDescent="0.3">
      <c r="A6912">
        <v>1452</v>
      </c>
      <c r="B6912">
        <v>4</v>
      </c>
    </row>
    <row r="6913" spans="1:2" x14ac:dyDescent="0.3">
      <c r="A6913">
        <v>1452</v>
      </c>
      <c r="B6913">
        <v>5</v>
      </c>
    </row>
    <row r="6914" spans="1:2" x14ac:dyDescent="0.3">
      <c r="A6914">
        <v>1453</v>
      </c>
      <c r="B6914">
        <v>4</v>
      </c>
    </row>
    <row r="6915" spans="1:2" x14ac:dyDescent="0.3">
      <c r="A6915">
        <v>1453</v>
      </c>
      <c r="B6915">
        <v>7</v>
      </c>
    </row>
    <row r="6916" spans="1:2" x14ac:dyDescent="0.3">
      <c r="A6916">
        <v>1453</v>
      </c>
      <c r="B6916">
        <v>10</v>
      </c>
    </row>
    <row r="6917" spans="1:2" x14ac:dyDescent="0.3">
      <c r="A6917">
        <v>1454</v>
      </c>
      <c r="B6917">
        <v>3</v>
      </c>
    </row>
    <row r="6918" spans="1:2" x14ac:dyDescent="0.3">
      <c r="A6918">
        <v>1454</v>
      </c>
      <c r="B6918">
        <v>4</v>
      </c>
    </row>
    <row r="6919" spans="1:2" x14ac:dyDescent="0.3">
      <c r="A6919">
        <v>1454</v>
      </c>
      <c r="B6919">
        <v>7</v>
      </c>
    </row>
    <row r="6920" spans="1:2" x14ac:dyDescent="0.3">
      <c r="A6920">
        <v>1454</v>
      </c>
      <c r="B6920">
        <v>8</v>
      </c>
    </row>
    <row r="6921" spans="1:2" x14ac:dyDescent="0.3">
      <c r="A6921">
        <v>1454</v>
      </c>
      <c r="B6921">
        <v>9</v>
      </c>
    </row>
    <row r="6922" spans="1:2" x14ac:dyDescent="0.3">
      <c r="A6922">
        <v>1454</v>
      </c>
      <c r="B6922">
        <v>13</v>
      </c>
    </row>
    <row r="6923" spans="1:2" x14ac:dyDescent="0.3">
      <c r="A6923">
        <v>1454</v>
      </c>
      <c r="B6923">
        <v>14</v>
      </c>
    </row>
    <row r="6924" spans="1:2" x14ac:dyDescent="0.3">
      <c r="A6924">
        <v>1454</v>
      </c>
      <c r="B6924">
        <v>15</v>
      </c>
    </row>
    <row r="6925" spans="1:2" x14ac:dyDescent="0.3">
      <c r="A6925">
        <v>1454</v>
      </c>
      <c r="B6925">
        <v>17</v>
      </c>
    </row>
    <row r="6926" spans="1:2" x14ac:dyDescent="0.3">
      <c r="A6926">
        <v>1455</v>
      </c>
      <c r="B6926">
        <v>1</v>
      </c>
    </row>
    <row r="6927" spans="1:2" x14ac:dyDescent="0.3">
      <c r="A6927">
        <v>1455</v>
      </c>
      <c r="B6927">
        <v>2</v>
      </c>
    </row>
    <row r="6928" spans="1:2" x14ac:dyDescent="0.3">
      <c r="A6928">
        <v>1455</v>
      </c>
      <c r="B6928">
        <v>7</v>
      </c>
    </row>
    <row r="6929" spans="1:2" x14ac:dyDescent="0.3">
      <c r="A6929">
        <v>1455</v>
      </c>
      <c r="B6929">
        <v>13</v>
      </c>
    </row>
    <row r="6930" spans="1:2" x14ac:dyDescent="0.3">
      <c r="A6930">
        <v>1456</v>
      </c>
      <c r="B6930">
        <v>2</v>
      </c>
    </row>
    <row r="6931" spans="1:2" x14ac:dyDescent="0.3">
      <c r="A6931">
        <v>1456</v>
      </c>
      <c r="B6931">
        <v>3</v>
      </c>
    </row>
    <row r="6932" spans="1:2" x14ac:dyDescent="0.3">
      <c r="A6932">
        <v>1456</v>
      </c>
      <c r="B6932">
        <v>4</v>
      </c>
    </row>
    <row r="6933" spans="1:2" x14ac:dyDescent="0.3">
      <c r="A6933">
        <v>1456</v>
      </c>
      <c r="B6933">
        <v>5</v>
      </c>
    </row>
    <row r="6934" spans="1:2" x14ac:dyDescent="0.3">
      <c r="A6934">
        <v>1456</v>
      </c>
      <c r="B6934">
        <v>6</v>
      </c>
    </row>
    <row r="6935" spans="1:2" x14ac:dyDescent="0.3">
      <c r="A6935">
        <v>1457</v>
      </c>
      <c r="B6935">
        <v>3</v>
      </c>
    </row>
    <row r="6936" spans="1:2" x14ac:dyDescent="0.3">
      <c r="A6936">
        <v>1457</v>
      </c>
      <c r="B6936">
        <v>7</v>
      </c>
    </row>
    <row r="6937" spans="1:2" x14ac:dyDescent="0.3">
      <c r="A6937">
        <v>1457</v>
      </c>
      <c r="B6937">
        <v>8</v>
      </c>
    </row>
    <row r="6938" spans="1:2" x14ac:dyDescent="0.3">
      <c r="A6938">
        <v>1458</v>
      </c>
      <c r="B6938">
        <v>2</v>
      </c>
    </row>
    <row r="6939" spans="1:2" x14ac:dyDescent="0.3">
      <c r="A6939">
        <v>1458</v>
      </c>
      <c r="B6939">
        <v>3</v>
      </c>
    </row>
    <row r="6940" spans="1:2" x14ac:dyDescent="0.3">
      <c r="A6940">
        <v>1458</v>
      </c>
      <c r="B6940">
        <v>4</v>
      </c>
    </row>
    <row r="6941" spans="1:2" x14ac:dyDescent="0.3">
      <c r="A6941">
        <v>1458</v>
      </c>
      <c r="B6941">
        <v>6</v>
      </c>
    </row>
    <row r="6942" spans="1:2" x14ac:dyDescent="0.3">
      <c r="A6942">
        <v>1458</v>
      </c>
      <c r="B6942">
        <v>7</v>
      </c>
    </row>
    <row r="6943" spans="1:2" x14ac:dyDescent="0.3">
      <c r="A6943">
        <v>1458</v>
      </c>
      <c r="B6943">
        <v>9</v>
      </c>
    </row>
    <row r="6944" spans="1:2" x14ac:dyDescent="0.3">
      <c r="A6944">
        <v>1459</v>
      </c>
      <c r="B6944">
        <v>2</v>
      </c>
    </row>
    <row r="6945" spans="1:2" x14ac:dyDescent="0.3">
      <c r="A6945">
        <v>1459</v>
      </c>
      <c r="B6945">
        <v>3</v>
      </c>
    </row>
    <row r="6946" spans="1:2" x14ac:dyDescent="0.3">
      <c r="A6946">
        <v>1459</v>
      </c>
      <c r="B6946">
        <v>7</v>
      </c>
    </row>
    <row r="6947" spans="1:2" x14ac:dyDescent="0.3">
      <c r="A6947">
        <v>1459</v>
      </c>
      <c r="B6947">
        <v>10</v>
      </c>
    </row>
    <row r="6948" spans="1:2" x14ac:dyDescent="0.3">
      <c r="A6948">
        <v>1460</v>
      </c>
      <c r="B6948">
        <v>1</v>
      </c>
    </row>
    <row r="6949" spans="1:2" x14ac:dyDescent="0.3">
      <c r="A6949">
        <v>1460</v>
      </c>
      <c r="B6949">
        <v>6</v>
      </c>
    </row>
    <row r="6950" spans="1:2" x14ac:dyDescent="0.3">
      <c r="A6950">
        <v>1460</v>
      </c>
      <c r="B6950">
        <v>8</v>
      </c>
    </row>
    <row r="6951" spans="1:2" x14ac:dyDescent="0.3">
      <c r="A6951">
        <v>1460</v>
      </c>
      <c r="B6951">
        <v>9</v>
      </c>
    </row>
    <row r="6952" spans="1:2" x14ac:dyDescent="0.3">
      <c r="A6952">
        <v>1460</v>
      </c>
      <c r="B6952">
        <v>10</v>
      </c>
    </row>
    <row r="6953" spans="1:2" x14ac:dyDescent="0.3">
      <c r="A6953">
        <v>1461</v>
      </c>
      <c r="B6953">
        <v>1</v>
      </c>
    </row>
    <row r="6954" spans="1:2" x14ac:dyDescent="0.3">
      <c r="A6954">
        <v>1461</v>
      </c>
      <c r="B6954">
        <v>2</v>
      </c>
    </row>
    <row r="6955" spans="1:2" x14ac:dyDescent="0.3">
      <c r="A6955">
        <v>1461</v>
      </c>
      <c r="B6955">
        <v>6</v>
      </c>
    </row>
    <row r="6956" spans="1:2" x14ac:dyDescent="0.3">
      <c r="A6956">
        <v>1461</v>
      </c>
      <c r="B6956">
        <v>13</v>
      </c>
    </row>
    <row r="6957" spans="1:2" x14ac:dyDescent="0.3">
      <c r="A6957">
        <v>1461</v>
      </c>
      <c r="B6957">
        <v>18</v>
      </c>
    </row>
    <row r="6958" spans="1:2" x14ac:dyDescent="0.3">
      <c r="A6958">
        <v>1462</v>
      </c>
      <c r="B6958">
        <v>3</v>
      </c>
    </row>
    <row r="6959" spans="1:2" x14ac:dyDescent="0.3">
      <c r="A6959">
        <v>1462</v>
      </c>
      <c r="B6959">
        <v>4</v>
      </c>
    </row>
    <row r="6960" spans="1:2" x14ac:dyDescent="0.3">
      <c r="A6960">
        <v>1462</v>
      </c>
      <c r="B6960">
        <v>7</v>
      </c>
    </row>
    <row r="6961" spans="1:2" x14ac:dyDescent="0.3">
      <c r="A6961">
        <v>1462</v>
      </c>
      <c r="B6961">
        <v>9</v>
      </c>
    </row>
    <row r="6962" spans="1:2" x14ac:dyDescent="0.3">
      <c r="A6962">
        <v>1463</v>
      </c>
      <c r="B6962">
        <v>1</v>
      </c>
    </row>
    <row r="6963" spans="1:2" x14ac:dyDescent="0.3">
      <c r="A6963">
        <v>1463</v>
      </c>
      <c r="B6963">
        <v>2</v>
      </c>
    </row>
    <row r="6964" spans="1:2" x14ac:dyDescent="0.3">
      <c r="A6964">
        <v>1463</v>
      </c>
      <c r="B6964">
        <v>5</v>
      </c>
    </row>
    <row r="6965" spans="1:2" x14ac:dyDescent="0.3">
      <c r="A6965">
        <v>1463</v>
      </c>
      <c r="B6965">
        <v>7</v>
      </c>
    </row>
    <row r="6966" spans="1:2" x14ac:dyDescent="0.3">
      <c r="A6966">
        <v>1463</v>
      </c>
      <c r="B6966">
        <v>9</v>
      </c>
    </row>
    <row r="6967" spans="1:2" x14ac:dyDescent="0.3">
      <c r="A6967">
        <v>1464</v>
      </c>
      <c r="B6967">
        <v>1</v>
      </c>
    </row>
    <row r="6968" spans="1:2" x14ac:dyDescent="0.3">
      <c r="A6968">
        <v>1464</v>
      </c>
      <c r="B6968">
        <v>2</v>
      </c>
    </row>
    <row r="6969" spans="1:2" x14ac:dyDescent="0.3">
      <c r="A6969">
        <v>1464</v>
      </c>
      <c r="B6969">
        <v>4</v>
      </c>
    </row>
    <row r="6970" spans="1:2" x14ac:dyDescent="0.3">
      <c r="A6970">
        <v>1464</v>
      </c>
      <c r="B6970">
        <v>6</v>
      </c>
    </row>
    <row r="6971" spans="1:2" x14ac:dyDescent="0.3">
      <c r="A6971">
        <v>1464</v>
      </c>
      <c r="B6971">
        <v>8</v>
      </c>
    </row>
    <row r="6972" spans="1:2" x14ac:dyDescent="0.3">
      <c r="A6972">
        <v>1465</v>
      </c>
      <c r="B6972">
        <v>1</v>
      </c>
    </row>
    <row r="6973" spans="1:2" x14ac:dyDescent="0.3">
      <c r="A6973">
        <v>1465</v>
      </c>
      <c r="B6973">
        <v>2</v>
      </c>
    </row>
    <row r="6974" spans="1:2" x14ac:dyDescent="0.3">
      <c r="A6974">
        <v>1465</v>
      </c>
      <c r="B6974">
        <v>3</v>
      </c>
    </row>
    <row r="6975" spans="1:2" x14ac:dyDescent="0.3">
      <c r="A6975">
        <v>1465</v>
      </c>
      <c r="B6975">
        <v>6</v>
      </c>
    </row>
    <row r="6976" spans="1:2" x14ac:dyDescent="0.3">
      <c r="A6976">
        <v>1465</v>
      </c>
      <c r="B6976">
        <v>9</v>
      </c>
    </row>
    <row r="6977" spans="1:2" x14ac:dyDescent="0.3">
      <c r="A6977">
        <v>1465</v>
      </c>
      <c r="B6977">
        <v>10</v>
      </c>
    </row>
    <row r="6978" spans="1:2" x14ac:dyDescent="0.3">
      <c r="A6978">
        <v>1466</v>
      </c>
      <c r="B6978">
        <v>4</v>
      </c>
    </row>
    <row r="6979" spans="1:2" x14ac:dyDescent="0.3">
      <c r="A6979">
        <v>1466</v>
      </c>
      <c r="B6979">
        <v>5</v>
      </c>
    </row>
    <row r="6980" spans="1:2" x14ac:dyDescent="0.3">
      <c r="A6980">
        <v>1466</v>
      </c>
      <c r="B6980">
        <v>9</v>
      </c>
    </row>
    <row r="6981" spans="1:2" x14ac:dyDescent="0.3">
      <c r="A6981">
        <v>1466</v>
      </c>
      <c r="B6981">
        <v>10</v>
      </c>
    </row>
    <row r="6982" spans="1:2" x14ac:dyDescent="0.3">
      <c r="A6982">
        <v>1467</v>
      </c>
      <c r="B6982">
        <v>2</v>
      </c>
    </row>
    <row r="6983" spans="1:2" x14ac:dyDescent="0.3">
      <c r="A6983">
        <v>1467</v>
      </c>
      <c r="B6983">
        <v>5</v>
      </c>
    </row>
    <row r="6984" spans="1:2" x14ac:dyDescent="0.3">
      <c r="A6984">
        <v>1467</v>
      </c>
      <c r="B6984">
        <v>8</v>
      </c>
    </row>
    <row r="6985" spans="1:2" x14ac:dyDescent="0.3">
      <c r="A6985">
        <v>1468</v>
      </c>
      <c r="B6985">
        <v>1</v>
      </c>
    </row>
    <row r="6986" spans="1:2" x14ac:dyDescent="0.3">
      <c r="A6986">
        <v>1468</v>
      </c>
      <c r="B6986">
        <v>2</v>
      </c>
    </row>
    <row r="6987" spans="1:2" x14ac:dyDescent="0.3">
      <c r="A6987">
        <v>1468</v>
      </c>
      <c r="B6987">
        <v>5</v>
      </c>
    </row>
    <row r="6988" spans="1:2" x14ac:dyDescent="0.3">
      <c r="A6988">
        <v>1468</v>
      </c>
      <c r="B6988">
        <v>6</v>
      </c>
    </row>
    <row r="6989" spans="1:2" x14ac:dyDescent="0.3">
      <c r="A6989">
        <v>1468</v>
      </c>
      <c r="B6989">
        <v>9</v>
      </c>
    </row>
    <row r="6990" spans="1:2" x14ac:dyDescent="0.3">
      <c r="A6990">
        <v>1468</v>
      </c>
      <c r="B6990">
        <v>10</v>
      </c>
    </row>
    <row r="6991" spans="1:2" x14ac:dyDescent="0.3">
      <c r="A6991">
        <v>1468</v>
      </c>
      <c r="B6991">
        <v>13</v>
      </c>
    </row>
    <row r="6992" spans="1:2" x14ac:dyDescent="0.3">
      <c r="A6992">
        <v>1468</v>
      </c>
      <c r="B6992">
        <v>14</v>
      </c>
    </row>
    <row r="6993" spans="1:2" x14ac:dyDescent="0.3">
      <c r="A6993">
        <v>1469</v>
      </c>
      <c r="B6993">
        <v>4</v>
      </c>
    </row>
    <row r="6994" spans="1:2" x14ac:dyDescent="0.3">
      <c r="A6994">
        <v>1469</v>
      </c>
      <c r="B6994">
        <v>5</v>
      </c>
    </row>
    <row r="6995" spans="1:2" x14ac:dyDescent="0.3">
      <c r="A6995">
        <v>1469</v>
      </c>
      <c r="B6995">
        <v>7</v>
      </c>
    </row>
    <row r="6996" spans="1:2" x14ac:dyDescent="0.3">
      <c r="A6996">
        <v>1469</v>
      </c>
      <c r="B6996">
        <v>10</v>
      </c>
    </row>
    <row r="6997" spans="1:2" x14ac:dyDescent="0.3">
      <c r="A6997">
        <v>1470</v>
      </c>
      <c r="B6997">
        <v>1</v>
      </c>
    </row>
    <row r="6998" spans="1:2" x14ac:dyDescent="0.3">
      <c r="A6998">
        <v>1470</v>
      </c>
      <c r="B6998">
        <v>2</v>
      </c>
    </row>
    <row r="6999" spans="1:2" x14ac:dyDescent="0.3">
      <c r="A6999">
        <v>1470</v>
      </c>
      <c r="B6999">
        <v>6</v>
      </c>
    </row>
    <row r="7000" spans="1:2" x14ac:dyDescent="0.3">
      <c r="A7000">
        <v>1470</v>
      </c>
      <c r="B7000">
        <v>7</v>
      </c>
    </row>
    <row r="7001" spans="1:2" x14ac:dyDescent="0.3">
      <c r="A7001">
        <v>1470</v>
      </c>
      <c r="B7001">
        <v>8</v>
      </c>
    </row>
    <row r="7002" spans="1:2" x14ac:dyDescent="0.3">
      <c r="A7002">
        <v>1470</v>
      </c>
      <c r="B7002">
        <v>12</v>
      </c>
    </row>
    <row r="7003" spans="1:2" x14ac:dyDescent="0.3">
      <c r="A7003">
        <v>1470</v>
      </c>
      <c r="B7003">
        <v>13</v>
      </c>
    </row>
    <row r="7004" spans="1:2" x14ac:dyDescent="0.3">
      <c r="A7004">
        <v>1470</v>
      </c>
      <c r="B7004">
        <v>15</v>
      </c>
    </row>
    <row r="7005" spans="1:2" x14ac:dyDescent="0.3">
      <c r="A7005">
        <v>1470</v>
      </c>
      <c r="B7005">
        <v>17</v>
      </c>
    </row>
    <row r="7006" spans="1:2" x14ac:dyDescent="0.3">
      <c r="A7006">
        <v>1471</v>
      </c>
      <c r="B7006">
        <v>3</v>
      </c>
    </row>
    <row r="7007" spans="1:2" x14ac:dyDescent="0.3">
      <c r="A7007">
        <v>1471</v>
      </c>
      <c r="B7007">
        <v>5</v>
      </c>
    </row>
    <row r="7008" spans="1:2" x14ac:dyDescent="0.3">
      <c r="A7008">
        <v>1471</v>
      </c>
      <c r="B7008">
        <v>10</v>
      </c>
    </row>
    <row r="7009" spans="1:2" x14ac:dyDescent="0.3">
      <c r="A7009">
        <v>1472</v>
      </c>
      <c r="B7009">
        <v>4</v>
      </c>
    </row>
    <row r="7010" spans="1:2" x14ac:dyDescent="0.3">
      <c r="A7010">
        <v>1472</v>
      </c>
      <c r="B7010">
        <v>5</v>
      </c>
    </row>
    <row r="7011" spans="1:2" x14ac:dyDescent="0.3">
      <c r="A7011">
        <v>1472</v>
      </c>
      <c r="B7011">
        <v>6</v>
      </c>
    </row>
    <row r="7012" spans="1:2" x14ac:dyDescent="0.3">
      <c r="A7012">
        <v>1473</v>
      </c>
      <c r="B7012">
        <v>4</v>
      </c>
    </row>
    <row r="7013" spans="1:2" x14ac:dyDescent="0.3">
      <c r="A7013">
        <v>1473</v>
      </c>
      <c r="B7013">
        <v>6</v>
      </c>
    </row>
    <row r="7014" spans="1:2" x14ac:dyDescent="0.3">
      <c r="A7014">
        <v>1473</v>
      </c>
      <c r="B7014">
        <v>7</v>
      </c>
    </row>
    <row r="7015" spans="1:2" x14ac:dyDescent="0.3">
      <c r="A7015">
        <v>1473</v>
      </c>
      <c r="B7015">
        <v>10</v>
      </c>
    </row>
    <row r="7016" spans="1:2" x14ac:dyDescent="0.3">
      <c r="A7016">
        <v>1473</v>
      </c>
      <c r="B7016">
        <v>13</v>
      </c>
    </row>
    <row r="7017" spans="1:2" x14ac:dyDescent="0.3">
      <c r="A7017">
        <v>1473</v>
      </c>
      <c r="B7017">
        <v>14</v>
      </c>
    </row>
    <row r="7018" spans="1:2" x14ac:dyDescent="0.3">
      <c r="A7018">
        <v>1474</v>
      </c>
      <c r="B7018">
        <v>3</v>
      </c>
    </row>
    <row r="7019" spans="1:2" x14ac:dyDescent="0.3">
      <c r="A7019">
        <v>1474</v>
      </c>
      <c r="B7019">
        <v>4</v>
      </c>
    </row>
    <row r="7020" spans="1:2" x14ac:dyDescent="0.3">
      <c r="A7020">
        <v>1474</v>
      </c>
      <c r="B7020">
        <v>6</v>
      </c>
    </row>
    <row r="7021" spans="1:2" x14ac:dyDescent="0.3">
      <c r="A7021">
        <v>1475</v>
      </c>
      <c r="B7021">
        <v>1</v>
      </c>
    </row>
    <row r="7022" spans="1:2" x14ac:dyDescent="0.3">
      <c r="A7022">
        <v>1475</v>
      </c>
      <c r="B7022">
        <v>4</v>
      </c>
    </row>
    <row r="7023" spans="1:2" x14ac:dyDescent="0.3">
      <c r="A7023">
        <v>1475</v>
      </c>
      <c r="B7023">
        <v>8</v>
      </c>
    </row>
    <row r="7024" spans="1:2" x14ac:dyDescent="0.3">
      <c r="A7024">
        <v>1475</v>
      </c>
      <c r="B7024">
        <v>9</v>
      </c>
    </row>
    <row r="7025" spans="1:2" x14ac:dyDescent="0.3">
      <c r="A7025">
        <v>1476</v>
      </c>
      <c r="B7025">
        <v>1</v>
      </c>
    </row>
    <row r="7026" spans="1:2" x14ac:dyDescent="0.3">
      <c r="A7026">
        <v>1476</v>
      </c>
      <c r="B7026">
        <v>5</v>
      </c>
    </row>
    <row r="7027" spans="1:2" x14ac:dyDescent="0.3">
      <c r="A7027">
        <v>1476</v>
      </c>
      <c r="B7027">
        <v>6</v>
      </c>
    </row>
    <row r="7028" spans="1:2" x14ac:dyDescent="0.3">
      <c r="A7028">
        <v>1476</v>
      </c>
      <c r="B7028">
        <v>8</v>
      </c>
    </row>
    <row r="7029" spans="1:2" x14ac:dyDescent="0.3">
      <c r="A7029">
        <v>1477</v>
      </c>
      <c r="B7029">
        <v>1</v>
      </c>
    </row>
    <row r="7030" spans="1:2" x14ac:dyDescent="0.3">
      <c r="A7030">
        <v>1477</v>
      </c>
      <c r="B7030">
        <v>3</v>
      </c>
    </row>
    <row r="7031" spans="1:2" x14ac:dyDescent="0.3">
      <c r="A7031">
        <v>1477</v>
      </c>
      <c r="B7031">
        <v>4</v>
      </c>
    </row>
    <row r="7032" spans="1:2" x14ac:dyDescent="0.3">
      <c r="A7032">
        <v>1477</v>
      </c>
      <c r="B7032">
        <v>7</v>
      </c>
    </row>
    <row r="7033" spans="1:2" x14ac:dyDescent="0.3">
      <c r="A7033">
        <v>1477</v>
      </c>
      <c r="B7033">
        <v>8</v>
      </c>
    </row>
    <row r="7034" spans="1:2" x14ac:dyDescent="0.3">
      <c r="A7034">
        <v>1477</v>
      </c>
      <c r="B7034">
        <v>9</v>
      </c>
    </row>
    <row r="7035" spans="1:2" x14ac:dyDescent="0.3">
      <c r="A7035">
        <v>1478</v>
      </c>
      <c r="B7035">
        <v>4</v>
      </c>
    </row>
    <row r="7036" spans="1:2" x14ac:dyDescent="0.3">
      <c r="A7036">
        <v>1478</v>
      </c>
      <c r="B7036">
        <v>6</v>
      </c>
    </row>
    <row r="7037" spans="1:2" x14ac:dyDescent="0.3">
      <c r="A7037">
        <v>1478</v>
      </c>
      <c r="B7037">
        <v>9</v>
      </c>
    </row>
    <row r="7038" spans="1:2" x14ac:dyDescent="0.3">
      <c r="A7038">
        <v>1479</v>
      </c>
      <c r="B7038">
        <v>2</v>
      </c>
    </row>
    <row r="7039" spans="1:2" x14ac:dyDescent="0.3">
      <c r="A7039">
        <v>1479</v>
      </c>
      <c r="B7039">
        <v>4</v>
      </c>
    </row>
    <row r="7040" spans="1:2" x14ac:dyDescent="0.3">
      <c r="A7040">
        <v>1479</v>
      </c>
      <c r="B7040">
        <v>5</v>
      </c>
    </row>
    <row r="7041" spans="1:2" x14ac:dyDescent="0.3">
      <c r="A7041">
        <v>1479</v>
      </c>
      <c r="B7041">
        <v>6</v>
      </c>
    </row>
    <row r="7042" spans="1:2" x14ac:dyDescent="0.3">
      <c r="A7042">
        <v>1479</v>
      </c>
      <c r="B7042">
        <v>7</v>
      </c>
    </row>
    <row r="7043" spans="1:2" x14ac:dyDescent="0.3">
      <c r="A7043">
        <v>1479</v>
      </c>
      <c r="B7043">
        <v>10</v>
      </c>
    </row>
    <row r="7044" spans="1:2" x14ac:dyDescent="0.3">
      <c r="A7044">
        <v>1480</v>
      </c>
      <c r="B7044">
        <v>1</v>
      </c>
    </row>
    <row r="7045" spans="1:2" x14ac:dyDescent="0.3">
      <c r="A7045">
        <v>1480</v>
      </c>
      <c r="B7045">
        <v>2</v>
      </c>
    </row>
    <row r="7046" spans="1:2" x14ac:dyDescent="0.3">
      <c r="A7046">
        <v>1480</v>
      </c>
      <c r="B7046">
        <v>3</v>
      </c>
    </row>
    <row r="7047" spans="1:2" x14ac:dyDescent="0.3">
      <c r="A7047">
        <v>1480</v>
      </c>
      <c r="B7047">
        <v>4</v>
      </c>
    </row>
    <row r="7048" spans="1:2" x14ac:dyDescent="0.3">
      <c r="A7048">
        <v>1480</v>
      </c>
      <c r="B7048">
        <v>6</v>
      </c>
    </row>
    <row r="7049" spans="1:2" x14ac:dyDescent="0.3">
      <c r="A7049">
        <v>1480</v>
      </c>
      <c r="B7049">
        <v>7</v>
      </c>
    </row>
    <row r="7050" spans="1:2" x14ac:dyDescent="0.3">
      <c r="A7050">
        <v>1481</v>
      </c>
      <c r="B7050">
        <v>1</v>
      </c>
    </row>
    <row r="7051" spans="1:2" x14ac:dyDescent="0.3">
      <c r="A7051">
        <v>1481</v>
      </c>
      <c r="B7051">
        <v>2</v>
      </c>
    </row>
    <row r="7052" spans="1:2" x14ac:dyDescent="0.3">
      <c r="A7052">
        <v>1481</v>
      </c>
      <c r="B7052">
        <v>3</v>
      </c>
    </row>
    <row r="7053" spans="1:2" x14ac:dyDescent="0.3">
      <c r="A7053">
        <v>1481</v>
      </c>
      <c r="B7053">
        <v>7</v>
      </c>
    </row>
    <row r="7054" spans="1:2" x14ac:dyDescent="0.3">
      <c r="A7054">
        <v>1481</v>
      </c>
      <c r="B7054">
        <v>8</v>
      </c>
    </row>
    <row r="7055" spans="1:2" x14ac:dyDescent="0.3">
      <c r="A7055">
        <v>1481</v>
      </c>
      <c r="B7055">
        <v>17</v>
      </c>
    </row>
    <row r="7056" spans="1:2" x14ac:dyDescent="0.3">
      <c r="A7056">
        <v>1481</v>
      </c>
      <c r="B7056">
        <v>18</v>
      </c>
    </row>
    <row r="7057" spans="1:2" x14ac:dyDescent="0.3">
      <c r="A7057">
        <v>1482</v>
      </c>
      <c r="B7057">
        <v>1</v>
      </c>
    </row>
    <row r="7058" spans="1:2" x14ac:dyDescent="0.3">
      <c r="A7058">
        <v>1482</v>
      </c>
      <c r="B7058">
        <v>2</v>
      </c>
    </row>
    <row r="7059" spans="1:2" x14ac:dyDescent="0.3">
      <c r="A7059">
        <v>1482</v>
      </c>
      <c r="B7059">
        <v>3</v>
      </c>
    </row>
    <row r="7060" spans="1:2" x14ac:dyDescent="0.3">
      <c r="A7060">
        <v>1482</v>
      </c>
      <c r="B7060">
        <v>4</v>
      </c>
    </row>
    <row r="7061" spans="1:2" x14ac:dyDescent="0.3">
      <c r="A7061">
        <v>1482</v>
      </c>
      <c r="B7061">
        <v>9</v>
      </c>
    </row>
    <row r="7062" spans="1:2" x14ac:dyDescent="0.3">
      <c r="A7062">
        <v>1483</v>
      </c>
      <c r="B7062">
        <v>2</v>
      </c>
    </row>
    <row r="7063" spans="1:2" x14ac:dyDescent="0.3">
      <c r="A7063">
        <v>1483</v>
      </c>
      <c r="B7063">
        <v>4</v>
      </c>
    </row>
    <row r="7064" spans="1:2" x14ac:dyDescent="0.3">
      <c r="A7064">
        <v>1483</v>
      </c>
      <c r="B7064">
        <v>5</v>
      </c>
    </row>
    <row r="7065" spans="1:2" x14ac:dyDescent="0.3">
      <c r="A7065">
        <v>1483</v>
      </c>
      <c r="B7065">
        <v>7</v>
      </c>
    </row>
    <row r="7066" spans="1:2" x14ac:dyDescent="0.3">
      <c r="A7066">
        <v>1483</v>
      </c>
      <c r="B7066">
        <v>9</v>
      </c>
    </row>
    <row r="7067" spans="1:2" x14ac:dyDescent="0.3">
      <c r="A7067">
        <v>1483</v>
      </c>
      <c r="B7067">
        <v>10</v>
      </c>
    </row>
    <row r="7068" spans="1:2" x14ac:dyDescent="0.3">
      <c r="A7068">
        <v>1483</v>
      </c>
      <c r="B7068">
        <v>14</v>
      </c>
    </row>
    <row r="7069" spans="1:2" x14ac:dyDescent="0.3">
      <c r="A7069">
        <v>1484</v>
      </c>
      <c r="B7069">
        <v>1</v>
      </c>
    </row>
    <row r="7070" spans="1:2" x14ac:dyDescent="0.3">
      <c r="A7070">
        <v>1484</v>
      </c>
      <c r="B7070">
        <v>2</v>
      </c>
    </row>
    <row r="7071" spans="1:2" x14ac:dyDescent="0.3">
      <c r="A7071">
        <v>1484</v>
      </c>
      <c r="B7071">
        <v>3</v>
      </c>
    </row>
    <row r="7072" spans="1:2" x14ac:dyDescent="0.3">
      <c r="A7072">
        <v>1484</v>
      </c>
      <c r="B7072">
        <v>4</v>
      </c>
    </row>
    <row r="7073" spans="1:2" x14ac:dyDescent="0.3">
      <c r="A7073">
        <v>1484</v>
      </c>
      <c r="B7073">
        <v>5</v>
      </c>
    </row>
    <row r="7074" spans="1:2" x14ac:dyDescent="0.3">
      <c r="A7074">
        <v>1484</v>
      </c>
      <c r="B7074">
        <v>10</v>
      </c>
    </row>
    <row r="7075" spans="1:2" x14ac:dyDescent="0.3">
      <c r="A7075">
        <v>1485</v>
      </c>
      <c r="B7075">
        <v>1</v>
      </c>
    </row>
    <row r="7076" spans="1:2" x14ac:dyDescent="0.3">
      <c r="A7076">
        <v>1485</v>
      </c>
      <c r="B7076">
        <v>5</v>
      </c>
    </row>
    <row r="7077" spans="1:2" x14ac:dyDescent="0.3">
      <c r="A7077">
        <v>1485</v>
      </c>
      <c r="B7077">
        <v>7</v>
      </c>
    </row>
    <row r="7078" spans="1:2" x14ac:dyDescent="0.3">
      <c r="A7078">
        <v>1485</v>
      </c>
      <c r="B7078">
        <v>8</v>
      </c>
    </row>
    <row r="7079" spans="1:2" x14ac:dyDescent="0.3">
      <c r="A7079">
        <v>1485</v>
      </c>
      <c r="B7079">
        <v>9</v>
      </c>
    </row>
    <row r="7080" spans="1:2" x14ac:dyDescent="0.3">
      <c r="A7080">
        <v>1485</v>
      </c>
      <c r="B7080">
        <v>10</v>
      </c>
    </row>
    <row r="7081" spans="1:2" x14ac:dyDescent="0.3">
      <c r="A7081">
        <v>1486</v>
      </c>
      <c r="B7081">
        <v>1</v>
      </c>
    </row>
    <row r="7082" spans="1:2" x14ac:dyDescent="0.3">
      <c r="A7082">
        <v>1486</v>
      </c>
      <c r="B7082">
        <v>2</v>
      </c>
    </row>
    <row r="7083" spans="1:2" x14ac:dyDescent="0.3">
      <c r="A7083">
        <v>1486</v>
      </c>
      <c r="B7083">
        <v>4</v>
      </c>
    </row>
    <row r="7084" spans="1:2" x14ac:dyDescent="0.3">
      <c r="A7084">
        <v>1486</v>
      </c>
      <c r="B7084">
        <v>9</v>
      </c>
    </row>
    <row r="7085" spans="1:2" x14ac:dyDescent="0.3">
      <c r="A7085">
        <v>1487</v>
      </c>
      <c r="B7085">
        <v>3</v>
      </c>
    </row>
    <row r="7086" spans="1:2" x14ac:dyDescent="0.3">
      <c r="A7086">
        <v>1487</v>
      </c>
      <c r="B7086">
        <v>4</v>
      </c>
    </row>
    <row r="7087" spans="1:2" x14ac:dyDescent="0.3">
      <c r="A7087">
        <v>1487</v>
      </c>
      <c r="B7087">
        <v>5</v>
      </c>
    </row>
    <row r="7088" spans="1:2" x14ac:dyDescent="0.3">
      <c r="A7088">
        <v>1487</v>
      </c>
      <c r="B7088">
        <v>8</v>
      </c>
    </row>
    <row r="7089" spans="1:2" x14ac:dyDescent="0.3">
      <c r="A7089">
        <v>1488</v>
      </c>
      <c r="B7089">
        <v>1</v>
      </c>
    </row>
    <row r="7090" spans="1:2" x14ac:dyDescent="0.3">
      <c r="A7090">
        <v>1488</v>
      </c>
      <c r="B7090">
        <v>3</v>
      </c>
    </row>
    <row r="7091" spans="1:2" x14ac:dyDescent="0.3">
      <c r="A7091">
        <v>1488</v>
      </c>
      <c r="B7091">
        <v>6</v>
      </c>
    </row>
    <row r="7092" spans="1:2" x14ac:dyDescent="0.3">
      <c r="A7092">
        <v>1488</v>
      </c>
      <c r="B7092">
        <v>9</v>
      </c>
    </row>
    <row r="7093" spans="1:2" x14ac:dyDescent="0.3">
      <c r="A7093">
        <v>1488</v>
      </c>
      <c r="B7093">
        <v>15</v>
      </c>
    </row>
    <row r="7094" spans="1:2" x14ac:dyDescent="0.3">
      <c r="A7094">
        <v>1488</v>
      </c>
      <c r="B7094">
        <v>17</v>
      </c>
    </row>
    <row r="7095" spans="1:2" x14ac:dyDescent="0.3">
      <c r="A7095">
        <v>1489</v>
      </c>
      <c r="B7095">
        <v>1</v>
      </c>
    </row>
    <row r="7096" spans="1:2" x14ac:dyDescent="0.3">
      <c r="A7096">
        <v>1489</v>
      </c>
      <c r="B7096">
        <v>2</v>
      </c>
    </row>
    <row r="7097" spans="1:2" x14ac:dyDescent="0.3">
      <c r="A7097">
        <v>1489</v>
      </c>
      <c r="B7097">
        <v>5</v>
      </c>
    </row>
    <row r="7098" spans="1:2" x14ac:dyDescent="0.3">
      <c r="A7098">
        <v>1489</v>
      </c>
      <c r="B7098">
        <v>7</v>
      </c>
    </row>
    <row r="7099" spans="1:2" x14ac:dyDescent="0.3">
      <c r="A7099">
        <v>1489</v>
      </c>
      <c r="B7099">
        <v>8</v>
      </c>
    </row>
    <row r="7100" spans="1:2" x14ac:dyDescent="0.3">
      <c r="A7100">
        <v>1489</v>
      </c>
      <c r="B7100">
        <v>9</v>
      </c>
    </row>
    <row r="7101" spans="1:2" x14ac:dyDescent="0.3">
      <c r="A7101">
        <v>1490</v>
      </c>
      <c r="B7101">
        <v>1</v>
      </c>
    </row>
    <row r="7102" spans="1:2" x14ac:dyDescent="0.3">
      <c r="A7102">
        <v>1490</v>
      </c>
      <c r="B7102">
        <v>3</v>
      </c>
    </row>
    <row r="7103" spans="1:2" x14ac:dyDescent="0.3">
      <c r="A7103">
        <v>1490</v>
      </c>
      <c r="B7103">
        <v>4</v>
      </c>
    </row>
    <row r="7104" spans="1:2" x14ac:dyDescent="0.3">
      <c r="A7104">
        <v>1490</v>
      </c>
      <c r="B7104">
        <v>7</v>
      </c>
    </row>
    <row r="7105" spans="1:2" x14ac:dyDescent="0.3">
      <c r="A7105">
        <v>1490</v>
      </c>
      <c r="B7105">
        <v>9</v>
      </c>
    </row>
    <row r="7106" spans="1:2" x14ac:dyDescent="0.3">
      <c r="A7106">
        <v>1490</v>
      </c>
      <c r="B7106">
        <v>10</v>
      </c>
    </row>
    <row r="7107" spans="1:2" x14ac:dyDescent="0.3">
      <c r="A7107">
        <v>1491</v>
      </c>
      <c r="B7107">
        <v>3</v>
      </c>
    </row>
    <row r="7108" spans="1:2" x14ac:dyDescent="0.3">
      <c r="A7108">
        <v>1491</v>
      </c>
      <c r="B7108">
        <v>4</v>
      </c>
    </row>
    <row r="7109" spans="1:2" x14ac:dyDescent="0.3">
      <c r="A7109">
        <v>1491</v>
      </c>
      <c r="B7109">
        <v>6</v>
      </c>
    </row>
    <row r="7110" spans="1:2" x14ac:dyDescent="0.3">
      <c r="A7110">
        <v>1491</v>
      </c>
      <c r="B7110">
        <v>10</v>
      </c>
    </row>
    <row r="7111" spans="1:2" x14ac:dyDescent="0.3">
      <c r="A7111">
        <v>1492</v>
      </c>
      <c r="B7111">
        <v>6</v>
      </c>
    </row>
    <row r="7112" spans="1:2" x14ac:dyDescent="0.3">
      <c r="A7112">
        <v>1492</v>
      </c>
      <c r="B7112">
        <v>8</v>
      </c>
    </row>
    <row r="7113" spans="1:2" x14ac:dyDescent="0.3">
      <c r="A7113">
        <v>1492</v>
      </c>
      <c r="B7113">
        <v>10</v>
      </c>
    </row>
    <row r="7114" spans="1:2" x14ac:dyDescent="0.3">
      <c r="A7114">
        <v>1492</v>
      </c>
      <c r="B7114">
        <v>12</v>
      </c>
    </row>
    <row r="7115" spans="1:2" x14ac:dyDescent="0.3">
      <c r="A7115">
        <v>1492</v>
      </c>
      <c r="B7115">
        <v>15</v>
      </c>
    </row>
    <row r="7116" spans="1:2" x14ac:dyDescent="0.3">
      <c r="A7116">
        <v>1493</v>
      </c>
      <c r="B7116">
        <v>3</v>
      </c>
    </row>
    <row r="7117" spans="1:2" x14ac:dyDescent="0.3">
      <c r="A7117">
        <v>1493</v>
      </c>
      <c r="B7117">
        <v>7</v>
      </c>
    </row>
    <row r="7118" spans="1:2" x14ac:dyDescent="0.3">
      <c r="A7118">
        <v>1493</v>
      </c>
      <c r="B7118">
        <v>8</v>
      </c>
    </row>
    <row r="7119" spans="1:2" x14ac:dyDescent="0.3">
      <c r="A7119">
        <v>1493</v>
      </c>
      <c r="B7119">
        <v>9</v>
      </c>
    </row>
    <row r="7120" spans="1:2" x14ac:dyDescent="0.3">
      <c r="A7120">
        <v>1494</v>
      </c>
      <c r="B7120">
        <v>1</v>
      </c>
    </row>
    <row r="7121" spans="1:2" x14ac:dyDescent="0.3">
      <c r="A7121">
        <v>1494</v>
      </c>
      <c r="B7121">
        <v>2</v>
      </c>
    </row>
    <row r="7122" spans="1:2" x14ac:dyDescent="0.3">
      <c r="A7122">
        <v>1494</v>
      </c>
      <c r="B7122">
        <v>4</v>
      </c>
    </row>
    <row r="7123" spans="1:2" x14ac:dyDescent="0.3">
      <c r="A7123">
        <v>1494</v>
      </c>
      <c r="B7123">
        <v>8</v>
      </c>
    </row>
    <row r="7124" spans="1:2" x14ac:dyDescent="0.3">
      <c r="A7124">
        <v>1494</v>
      </c>
      <c r="B7124">
        <v>9</v>
      </c>
    </row>
    <row r="7125" spans="1:2" x14ac:dyDescent="0.3">
      <c r="A7125">
        <v>1494</v>
      </c>
      <c r="B7125">
        <v>12</v>
      </c>
    </row>
    <row r="7126" spans="1:2" x14ac:dyDescent="0.3">
      <c r="A7126">
        <v>1494</v>
      </c>
      <c r="B7126">
        <v>13</v>
      </c>
    </row>
    <row r="7127" spans="1:2" x14ac:dyDescent="0.3">
      <c r="A7127">
        <v>1494</v>
      </c>
      <c r="B7127">
        <v>14</v>
      </c>
    </row>
    <row r="7128" spans="1:2" x14ac:dyDescent="0.3">
      <c r="A7128">
        <v>1494</v>
      </c>
      <c r="B7128">
        <v>18</v>
      </c>
    </row>
    <row r="7129" spans="1:2" x14ac:dyDescent="0.3">
      <c r="A7129">
        <v>1495</v>
      </c>
      <c r="B7129">
        <v>1</v>
      </c>
    </row>
    <row r="7130" spans="1:2" x14ac:dyDescent="0.3">
      <c r="A7130">
        <v>1495</v>
      </c>
      <c r="B7130">
        <v>2</v>
      </c>
    </row>
    <row r="7131" spans="1:2" x14ac:dyDescent="0.3">
      <c r="A7131">
        <v>1495</v>
      </c>
      <c r="B7131">
        <v>4</v>
      </c>
    </row>
    <row r="7132" spans="1:2" x14ac:dyDescent="0.3">
      <c r="A7132">
        <v>1495</v>
      </c>
      <c r="B7132">
        <v>5</v>
      </c>
    </row>
    <row r="7133" spans="1:2" x14ac:dyDescent="0.3">
      <c r="A7133">
        <v>1495</v>
      </c>
      <c r="B7133">
        <v>8</v>
      </c>
    </row>
    <row r="7134" spans="1:2" x14ac:dyDescent="0.3">
      <c r="A7134">
        <v>1495</v>
      </c>
      <c r="B7134">
        <v>10</v>
      </c>
    </row>
    <row r="7135" spans="1:2" x14ac:dyDescent="0.3">
      <c r="A7135">
        <v>1496</v>
      </c>
      <c r="B7135">
        <v>2</v>
      </c>
    </row>
    <row r="7136" spans="1:2" x14ac:dyDescent="0.3">
      <c r="A7136">
        <v>1496</v>
      </c>
      <c r="B7136">
        <v>4</v>
      </c>
    </row>
    <row r="7137" spans="1:2" x14ac:dyDescent="0.3">
      <c r="A7137">
        <v>1496</v>
      </c>
      <c r="B7137">
        <v>5</v>
      </c>
    </row>
    <row r="7138" spans="1:2" x14ac:dyDescent="0.3">
      <c r="A7138">
        <v>1496</v>
      </c>
      <c r="B7138">
        <v>7</v>
      </c>
    </row>
    <row r="7139" spans="1:2" x14ac:dyDescent="0.3">
      <c r="A7139">
        <v>1496</v>
      </c>
      <c r="B7139">
        <v>8</v>
      </c>
    </row>
    <row r="7140" spans="1:2" x14ac:dyDescent="0.3">
      <c r="A7140">
        <v>1497</v>
      </c>
      <c r="B7140">
        <v>4</v>
      </c>
    </row>
    <row r="7141" spans="1:2" x14ac:dyDescent="0.3">
      <c r="A7141">
        <v>1497</v>
      </c>
      <c r="B7141">
        <v>5</v>
      </c>
    </row>
    <row r="7142" spans="1:2" x14ac:dyDescent="0.3">
      <c r="A7142">
        <v>1497</v>
      </c>
      <c r="B7142">
        <v>10</v>
      </c>
    </row>
    <row r="7143" spans="1:2" x14ac:dyDescent="0.3">
      <c r="A7143">
        <v>1498</v>
      </c>
      <c r="B7143">
        <v>4</v>
      </c>
    </row>
    <row r="7144" spans="1:2" x14ac:dyDescent="0.3">
      <c r="A7144">
        <v>1498</v>
      </c>
      <c r="B7144">
        <v>5</v>
      </c>
    </row>
    <row r="7145" spans="1:2" x14ac:dyDescent="0.3">
      <c r="A7145">
        <v>1498</v>
      </c>
      <c r="B7145">
        <v>8</v>
      </c>
    </row>
    <row r="7146" spans="1:2" x14ac:dyDescent="0.3">
      <c r="A7146">
        <v>1498</v>
      </c>
      <c r="B7146">
        <v>10</v>
      </c>
    </row>
    <row r="7147" spans="1:2" x14ac:dyDescent="0.3">
      <c r="A7147">
        <v>1499</v>
      </c>
      <c r="B7147">
        <v>1</v>
      </c>
    </row>
    <row r="7148" spans="1:2" x14ac:dyDescent="0.3">
      <c r="A7148">
        <v>1499</v>
      </c>
      <c r="B7148">
        <v>3</v>
      </c>
    </row>
    <row r="7149" spans="1:2" x14ac:dyDescent="0.3">
      <c r="A7149">
        <v>1499</v>
      </c>
      <c r="B7149">
        <v>8</v>
      </c>
    </row>
    <row r="7150" spans="1:2" x14ac:dyDescent="0.3">
      <c r="A7150">
        <v>1499</v>
      </c>
      <c r="B7150">
        <v>10</v>
      </c>
    </row>
    <row r="7151" spans="1:2" x14ac:dyDescent="0.3">
      <c r="A7151">
        <v>1500</v>
      </c>
      <c r="B7151">
        <v>1</v>
      </c>
    </row>
    <row r="7152" spans="1:2" x14ac:dyDescent="0.3">
      <c r="A7152">
        <v>1500</v>
      </c>
      <c r="B7152">
        <v>2</v>
      </c>
    </row>
    <row r="7153" spans="1:2" x14ac:dyDescent="0.3">
      <c r="A7153">
        <v>1500</v>
      </c>
      <c r="B7153">
        <v>6</v>
      </c>
    </row>
    <row r="7154" spans="1:2" x14ac:dyDescent="0.3">
      <c r="A7154">
        <v>1500</v>
      </c>
      <c r="B7154">
        <v>9</v>
      </c>
    </row>
    <row r="7155" spans="1:2" x14ac:dyDescent="0.3">
      <c r="A7155">
        <v>1500</v>
      </c>
      <c r="B7155">
        <v>13</v>
      </c>
    </row>
    <row r="7156" spans="1:2" x14ac:dyDescent="0.3">
      <c r="A7156">
        <v>1500</v>
      </c>
      <c r="B7156">
        <v>14</v>
      </c>
    </row>
    <row r="7157" spans="1:2" x14ac:dyDescent="0.3">
      <c r="A7157">
        <v>1500</v>
      </c>
      <c r="B7157">
        <v>15</v>
      </c>
    </row>
    <row r="7158" spans="1:2" x14ac:dyDescent="0.3">
      <c r="A7158">
        <v>1500</v>
      </c>
      <c r="B7158">
        <v>18</v>
      </c>
    </row>
    <row r="7159" spans="1:2" x14ac:dyDescent="0.3">
      <c r="A7159">
        <v>1501</v>
      </c>
      <c r="B7159">
        <v>1</v>
      </c>
    </row>
    <row r="7160" spans="1:2" x14ac:dyDescent="0.3">
      <c r="A7160">
        <v>1501</v>
      </c>
      <c r="B7160">
        <v>2</v>
      </c>
    </row>
    <row r="7161" spans="1:2" x14ac:dyDescent="0.3">
      <c r="A7161">
        <v>1501</v>
      </c>
      <c r="B7161">
        <v>4</v>
      </c>
    </row>
    <row r="7162" spans="1:2" x14ac:dyDescent="0.3">
      <c r="A7162">
        <v>1501</v>
      </c>
      <c r="B7162">
        <v>5</v>
      </c>
    </row>
    <row r="7163" spans="1:2" x14ac:dyDescent="0.3">
      <c r="A7163">
        <v>1501</v>
      </c>
      <c r="B7163">
        <v>6</v>
      </c>
    </row>
    <row r="7164" spans="1:2" x14ac:dyDescent="0.3">
      <c r="A7164">
        <v>1502</v>
      </c>
      <c r="B7164">
        <v>2</v>
      </c>
    </row>
    <row r="7165" spans="1:2" x14ac:dyDescent="0.3">
      <c r="A7165">
        <v>1502</v>
      </c>
      <c r="B7165">
        <v>8</v>
      </c>
    </row>
    <row r="7166" spans="1:2" x14ac:dyDescent="0.3">
      <c r="A7166">
        <v>1502</v>
      </c>
      <c r="B7166">
        <v>9</v>
      </c>
    </row>
    <row r="7167" spans="1:2" x14ac:dyDescent="0.3">
      <c r="A7167">
        <v>1502</v>
      </c>
      <c r="B7167">
        <v>13</v>
      </c>
    </row>
    <row r="7168" spans="1:2" x14ac:dyDescent="0.3">
      <c r="A7168">
        <v>1502</v>
      </c>
      <c r="B7168">
        <v>14</v>
      </c>
    </row>
    <row r="7169" spans="1:2" x14ac:dyDescent="0.3">
      <c r="A7169">
        <v>1503</v>
      </c>
      <c r="B7169">
        <v>1</v>
      </c>
    </row>
    <row r="7170" spans="1:2" x14ac:dyDescent="0.3">
      <c r="A7170">
        <v>1503</v>
      </c>
      <c r="B7170">
        <v>5</v>
      </c>
    </row>
    <row r="7171" spans="1:2" x14ac:dyDescent="0.3">
      <c r="A7171">
        <v>1503</v>
      </c>
      <c r="B7171">
        <v>7</v>
      </c>
    </row>
    <row r="7172" spans="1:2" x14ac:dyDescent="0.3">
      <c r="A7172">
        <v>1503</v>
      </c>
      <c r="B7172">
        <v>8</v>
      </c>
    </row>
    <row r="7173" spans="1:2" x14ac:dyDescent="0.3">
      <c r="A7173">
        <v>1503</v>
      </c>
      <c r="B7173">
        <v>9</v>
      </c>
    </row>
    <row r="7174" spans="1:2" x14ac:dyDescent="0.3">
      <c r="A7174">
        <v>1504</v>
      </c>
      <c r="B7174">
        <v>2</v>
      </c>
    </row>
    <row r="7175" spans="1:2" x14ac:dyDescent="0.3">
      <c r="A7175">
        <v>1504</v>
      </c>
      <c r="B7175">
        <v>3</v>
      </c>
    </row>
    <row r="7176" spans="1:2" x14ac:dyDescent="0.3">
      <c r="A7176">
        <v>1504</v>
      </c>
      <c r="B7176">
        <v>4</v>
      </c>
    </row>
    <row r="7177" spans="1:2" x14ac:dyDescent="0.3">
      <c r="A7177">
        <v>1504</v>
      </c>
      <c r="B7177">
        <v>5</v>
      </c>
    </row>
    <row r="7178" spans="1:2" x14ac:dyDescent="0.3">
      <c r="A7178">
        <v>1504</v>
      </c>
      <c r="B7178">
        <v>10</v>
      </c>
    </row>
    <row r="7179" spans="1:2" x14ac:dyDescent="0.3">
      <c r="A7179">
        <v>1505</v>
      </c>
      <c r="B7179">
        <v>1</v>
      </c>
    </row>
    <row r="7180" spans="1:2" x14ac:dyDescent="0.3">
      <c r="A7180">
        <v>1505</v>
      </c>
      <c r="B7180">
        <v>5</v>
      </c>
    </row>
    <row r="7181" spans="1:2" x14ac:dyDescent="0.3">
      <c r="A7181">
        <v>1505</v>
      </c>
      <c r="B7181">
        <v>7</v>
      </c>
    </row>
    <row r="7182" spans="1:2" x14ac:dyDescent="0.3">
      <c r="A7182">
        <v>1505</v>
      </c>
      <c r="B7182">
        <v>8</v>
      </c>
    </row>
    <row r="7183" spans="1:2" x14ac:dyDescent="0.3">
      <c r="A7183">
        <v>1505</v>
      </c>
      <c r="B7183">
        <v>10</v>
      </c>
    </row>
    <row r="7184" spans="1:2" x14ac:dyDescent="0.3">
      <c r="A7184">
        <v>1505</v>
      </c>
      <c r="B7184">
        <v>14</v>
      </c>
    </row>
    <row r="7185" spans="1:2" x14ac:dyDescent="0.3">
      <c r="A7185">
        <v>1505</v>
      </c>
      <c r="B7185">
        <v>15</v>
      </c>
    </row>
    <row r="7186" spans="1:2" x14ac:dyDescent="0.3">
      <c r="A7186">
        <v>1505</v>
      </c>
      <c r="B7186">
        <v>17</v>
      </c>
    </row>
    <row r="7187" spans="1:2" x14ac:dyDescent="0.3">
      <c r="A7187">
        <v>1505</v>
      </c>
      <c r="B7187">
        <v>18</v>
      </c>
    </row>
    <row r="7188" spans="1:2" x14ac:dyDescent="0.3">
      <c r="A7188">
        <v>1506</v>
      </c>
      <c r="B7188">
        <v>3</v>
      </c>
    </row>
    <row r="7189" spans="1:2" x14ac:dyDescent="0.3">
      <c r="A7189">
        <v>1506</v>
      </c>
      <c r="B7189">
        <v>5</v>
      </c>
    </row>
    <row r="7190" spans="1:2" x14ac:dyDescent="0.3">
      <c r="A7190">
        <v>1506</v>
      </c>
      <c r="B7190">
        <v>7</v>
      </c>
    </row>
    <row r="7191" spans="1:2" x14ac:dyDescent="0.3">
      <c r="A7191">
        <v>1506</v>
      </c>
      <c r="B7191">
        <v>8</v>
      </c>
    </row>
    <row r="7192" spans="1:2" x14ac:dyDescent="0.3">
      <c r="A7192">
        <v>1506</v>
      </c>
      <c r="B7192">
        <v>9</v>
      </c>
    </row>
    <row r="7193" spans="1:2" x14ac:dyDescent="0.3">
      <c r="A7193">
        <v>1507</v>
      </c>
      <c r="B7193">
        <v>2</v>
      </c>
    </row>
    <row r="7194" spans="1:2" x14ac:dyDescent="0.3">
      <c r="A7194">
        <v>1507</v>
      </c>
      <c r="B7194">
        <v>4</v>
      </c>
    </row>
    <row r="7195" spans="1:2" x14ac:dyDescent="0.3">
      <c r="A7195">
        <v>1507</v>
      </c>
      <c r="B7195">
        <v>9</v>
      </c>
    </row>
    <row r="7196" spans="1:2" x14ac:dyDescent="0.3">
      <c r="A7196">
        <v>1507</v>
      </c>
      <c r="B7196">
        <v>12</v>
      </c>
    </row>
    <row r="7197" spans="1:2" x14ac:dyDescent="0.3">
      <c r="A7197">
        <v>1507</v>
      </c>
      <c r="B7197">
        <v>13</v>
      </c>
    </row>
    <row r="7198" spans="1:2" x14ac:dyDescent="0.3">
      <c r="A7198">
        <v>1507</v>
      </c>
      <c r="B7198">
        <v>14</v>
      </c>
    </row>
    <row r="7199" spans="1:2" x14ac:dyDescent="0.3">
      <c r="A7199">
        <v>1507</v>
      </c>
      <c r="B7199">
        <v>18</v>
      </c>
    </row>
    <row r="7200" spans="1:2" x14ac:dyDescent="0.3">
      <c r="A7200">
        <v>1508</v>
      </c>
      <c r="B7200">
        <v>1</v>
      </c>
    </row>
    <row r="7201" spans="1:2" x14ac:dyDescent="0.3">
      <c r="A7201">
        <v>1508</v>
      </c>
      <c r="B7201">
        <v>2</v>
      </c>
    </row>
    <row r="7202" spans="1:2" x14ac:dyDescent="0.3">
      <c r="A7202">
        <v>1508</v>
      </c>
      <c r="B7202">
        <v>4</v>
      </c>
    </row>
    <row r="7203" spans="1:2" x14ac:dyDescent="0.3">
      <c r="A7203">
        <v>1508</v>
      </c>
      <c r="B7203">
        <v>9</v>
      </c>
    </row>
    <row r="7204" spans="1:2" x14ac:dyDescent="0.3">
      <c r="A7204">
        <v>1508</v>
      </c>
      <c r="B7204">
        <v>10</v>
      </c>
    </row>
    <row r="7205" spans="1:2" x14ac:dyDescent="0.3">
      <c r="A7205">
        <v>1509</v>
      </c>
      <c r="B7205">
        <v>2</v>
      </c>
    </row>
    <row r="7206" spans="1:2" x14ac:dyDescent="0.3">
      <c r="A7206">
        <v>1509</v>
      </c>
      <c r="B7206">
        <v>3</v>
      </c>
    </row>
    <row r="7207" spans="1:2" x14ac:dyDescent="0.3">
      <c r="A7207">
        <v>1509</v>
      </c>
      <c r="B7207">
        <v>5</v>
      </c>
    </row>
    <row r="7208" spans="1:2" x14ac:dyDescent="0.3">
      <c r="A7208">
        <v>1509</v>
      </c>
      <c r="B7208">
        <v>7</v>
      </c>
    </row>
    <row r="7209" spans="1:2" x14ac:dyDescent="0.3">
      <c r="A7209">
        <v>1509</v>
      </c>
      <c r="B7209">
        <v>9</v>
      </c>
    </row>
    <row r="7210" spans="1:2" x14ac:dyDescent="0.3">
      <c r="A7210">
        <v>1509</v>
      </c>
      <c r="B7210">
        <v>13</v>
      </c>
    </row>
    <row r="7211" spans="1:2" x14ac:dyDescent="0.3">
      <c r="A7211">
        <v>1510</v>
      </c>
      <c r="B7211">
        <v>2</v>
      </c>
    </row>
    <row r="7212" spans="1:2" x14ac:dyDescent="0.3">
      <c r="A7212">
        <v>1510</v>
      </c>
      <c r="B7212">
        <v>4</v>
      </c>
    </row>
    <row r="7213" spans="1:2" x14ac:dyDescent="0.3">
      <c r="A7213">
        <v>1510</v>
      </c>
      <c r="B7213">
        <v>7</v>
      </c>
    </row>
    <row r="7214" spans="1:2" x14ac:dyDescent="0.3">
      <c r="A7214">
        <v>1511</v>
      </c>
      <c r="B7214">
        <v>1</v>
      </c>
    </row>
    <row r="7215" spans="1:2" x14ac:dyDescent="0.3">
      <c r="A7215">
        <v>1511</v>
      </c>
      <c r="B7215">
        <v>2</v>
      </c>
    </row>
    <row r="7216" spans="1:2" x14ac:dyDescent="0.3">
      <c r="A7216">
        <v>1511</v>
      </c>
      <c r="B7216">
        <v>4</v>
      </c>
    </row>
    <row r="7217" spans="1:2" x14ac:dyDescent="0.3">
      <c r="A7217">
        <v>1511</v>
      </c>
      <c r="B7217">
        <v>5</v>
      </c>
    </row>
    <row r="7218" spans="1:2" x14ac:dyDescent="0.3">
      <c r="A7218">
        <v>1511</v>
      </c>
      <c r="B7218">
        <v>7</v>
      </c>
    </row>
    <row r="7219" spans="1:2" x14ac:dyDescent="0.3">
      <c r="A7219">
        <v>1511</v>
      </c>
      <c r="B7219">
        <v>8</v>
      </c>
    </row>
    <row r="7220" spans="1:2" x14ac:dyDescent="0.3">
      <c r="A7220">
        <v>1511</v>
      </c>
      <c r="B7220">
        <v>12</v>
      </c>
    </row>
    <row r="7221" spans="1:2" x14ac:dyDescent="0.3">
      <c r="A7221">
        <v>1511</v>
      </c>
      <c r="B7221">
        <v>13</v>
      </c>
    </row>
    <row r="7222" spans="1:2" x14ac:dyDescent="0.3">
      <c r="A7222">
        <v>1511</v>
      </c>
      <c r="B7222">
        <v>17</v>
      </c>
    </row>
    <row r="7223" spans="1:2" x14ac:dyDescent="0.3">
      <c r="A7223">
        <v>1512</v>
      </c>
      <c r="B7223">
        <v>2</v>
      </c>
    </row>
    <row r="7224" spans="1:2" x14ac:dyDescent="0.3">
      <c r="A7224">
        <v>1512</v>
      </c>
      <c r="B7224">
        <v>4</v>
      </c>
    </row>
    <row r="7225" spans="1:2" x14ac:dyDescent="0.3">
      <c r="A7225">
        <v>1512</v>
      </c>
      <c r="B7225">
        <v>6</v>
      </c>
    </row>
    <row r="7226" spans="1:2" x14ac:dyDescent="0.3">
      <c r="A7226">
        <v>1512</v>
      </c>
      <c r="B7226">
        <v>9</v>
      </c>
    </row>
    <row r="7227" spans="1:2" x14ac:dyDescent="0.3">
      <c r="A7227">
        <v>1513</v>
      </c>
      <c r="B7227">
        <v>1</v>
      </c>
    </row>
    <row r="7228" spans="1:2" x14ac:dyDescent="0.3">
      <c r="A7228">
        <v>1513</v>
      </c>
      <c r="B7228">
        <v>4</v>
      </c>
    </row>
    <row r="7229" spans="1:2" x14ac:dyDescent="0.3">
      <c r="A7229">
        <v>1513</v>
      </c>
      <c r="B7229">
        <v>7</v>
      </c>
    </row>
    <row r="7230" spans="1:2" x14ac:dyDescent="0.3">
      <c r="A7230">
        <v>1514</v>
      </c>
      <c r="B7230">
        <v>4</v>
      </c>
    </row>
    <row r="7231" spans="1:2" x14ac:dyDescent="0.3">
      <c r="A7231">
        <v>1514</v>
      </c>
      <c r="B7231">
        <v>8</v>
      </c>
    </row>
    <row r="7232" spans="1:2" x14ac:dyDescent="0.3">
      <c r="A7232">
        <v>1514</v>
      </c>
      <c r="B7232">
        <v>10</v>
      </c>
    </row>
    <row r="7233" spans="1:2" x14ac:dyDescent="0.3">
      <c r="A7233">
        <v>1514</v>
      </c>
      <c r="B7233">
        <v>13</v>
      </c>
    </row>
    <row r="7234" spans="1:2" x14ac:dyDescent="0.3">
      <c r="A7234">
        <v>1514</v>
      </c>
      <c r="B7234">
        <v>15</v>
      </c>
    </row>
    <row r="7235" spans="1:2" x14ac:dyDescent="0.3">
      <c r="A7235">
        <v>1514</v>
      </c>
      <c r="B7235">
        <v>17</v>
      </c>
    </row>
    <row r="7236" spans="1:2" x14ac:dyDescent="0.3">
      <c r="A7236">
        <v>1515</v>
      </c>
      <c r="B7236">
        <v>1</v>
      </c>
    </row>
    <row r="7237" spans="1:2" x14ac:dyDescent="0.3">
      <c r="A7237">
        <v>1515</v>
      </c>
      <c r="B7237">
        <v>2</v>
      </c>
    </row>
    <row r="7238" spans="1:2" x14ac:dyDescent="0.3">
      <c r="A7238">
        <v>1515</v>
      </c>
      <c r="B7238">
        <v>6</v>
      </c>
    </row>
    <row r="7239" spans="1:2" x14ac:dyDescent="0.3">
      <c r="A7239">
        <v>1515</v>
      </c>
      <c r="B7239">
        <v>8</v>
      </c>
    </row>
    <row r="7240" spans="1:2" x14ac:dyDescent="0.3">
      <c r="A7240">
        <v>1515</v>
      </c>
      <c r="B7240">
        <v>12</v>
      </c>
    </row>
    <row r="7241" spans="1:2" x14ac:dyDescent="0.3">
      <c r="A7241">
        <v>1515</v>
      </c>
      <c r="B7241">
        <v>13</v>
      </c>
    </row>
    <row r="7242" spans="1:2" x14ac:dyDescent="0.3">
      <c r="A7242">
        <v>1515</v>
      </c>
      <c r="B7242">
        <v>17</v>
      </c>
    </row>
    <row r="7243" spans="1:2" x14ac:dyDescent="0.3">
      <c r="A7243">
        <v>1515</v>
      </c>
      <c r="B7243">
        <v>18</v>
      </c>
    </row>
    <row r="7244" spans="1:2" x14ac:dyDescent="0.3">
      <c r="A7244">
        <v>1516</v>
      </c>
      <c r="B7244">
        <v>1</v>
      </c>
    </row>
    <row r="7245" spans="1:2" x14ac:dyDescent="0.3">
      <c r="A7245">
        <v>1516</v>
      </c>
      <c r="B7245">
        <v>2</v>
      </c>
    </row>
    <row r="7246" spans="1:2" x14ac:dyDescent="0.3">
      <c r="A7246">
        <v>1516</v>
      </c>
      <c r="B7246">
        <v>5</v>
      </c>
    </row>
    <row r="7247" spans="1:2" x14ac:dyDescent="0.3">
      <c r="A7247">
        <v>1516</v>
      </c>
      <c r="B7247">
        <v>7</v>
      </c>
    </row>
    <row r="7248" spans="1:2" x14ac:dyDescent="0.3">
      <c r="A7248">
        <v>1516</v>
      </c>
      <c r="B7248">
        <v>9</v>
      </c>
    </row>
    <row r="7249" spans="1:2" x14ac:dyDescent="0.3">
      <c r="A7249">
        <v>1517</v>
      </c>
      <c r="B7249">
        <v>2</v>
      </c>
    </row>
    <row r="7250" spans="1:2" x14ac:dyDescent="0.3">
      <c r="A7250">
        <v>1517</v>
      </c>
      <c r="B7250">
        <v>5</v>
      </c>
    </row>
    <row r="7251" spans="1:2" x14ac:dyDescent="0.3">
      <c r="A7251">
        <v>1517</v>
      </c>
      <c r="B7251">
        <v>8</v>
      </c>
    </row>
    <row r="7252" spans="1:2" x14ac:dyDescent="0.3">
      <c r="A7252">
        <v>1518</v>
      </c>
      <c r="B7252">
        <v>3</v>
      </c>
    </row>
    <row r="7253" spans="1:2" x14ac:dyDescent="0.3">
      <c r="A7253">
        <v>1518</v>
      </c>
      <c r="B7253">
        <v>4</v>
      </c>
    </row>
    <row r="7254" spans="1:2" x14ac:dyDescent="0.3">
      <c r="A7254">
        <v>1518</v>
      </c>
      <c r="B7254">
        <v>5</v>
      </c>
    </row>
    <row r="7255" spans="1:2" x14ac:dyDescent="0.3">
      <c r="A7255">
        <v>1518</v>
      </c>
      <c r="B7255">
        <v>7</v>
      </c>
    </row>
    <row r="7256" spans="1:2" x14ac:dyDescent="0.3">
      <c r="A7256">
        <v>1518</v>
      </c>
      <c r="B7256">
        <v>10</v>
      </c>
    </row>
    <row r="7257" spans="1:2" x14ac:dyDescent="0.3">
      <c r="A7257">
        <v>1518</v>
      </c>
      <c r="B7257">
        <v>12</v>
      </c>
    </row>
    <row r="7258" spans="1:2" x14ac:dyDescent="0.3">
      <c r="A7258">
        <v>1518</v>
      </c>
      <c r="B7258">
        <v>15</v>
      </c>
    </row>
    <row r="7259" spans="1:2" x14ac:dyDescent="0.3">
      <c r="A7259">
        <v>1519</v>
      </c>
      <c r="B7259">
        <v>2</v>
      </c>
    </row>
    <row r="7260" spans="1:2" x14ac:dyDescent="0.3">
      <c r="A7260">
        <v>1519</v>
      </c>
      <c r="B7260">
        <v>3</v>
      </c>
    </row>
    <row r="7261" spans="1:2" x14ac:dyDescent="0.3">
      <c r="A7261">
        <v>1519</v>
      </c>
      <c r="B7261">
        <v>5</v>
      </c>
    </row>
    <row r="7262" spans="1:2" x14ac:dyDescent="0.3">
      <c r="A7262">
        <v>1519</v>
      </c>
      <c r="B7262">
        <v>8</v>
      </c>
    </row>
    <row r="7263" spans="1:2" x14ac:dyDescent="0.3">
      <c r="A7263">
        <v>1519</v>
      </c>
      <c r="B7263">
        <v>9</v>
      </c>
    </row>
    <row r="7264" spans="1:2" x14ac:dyDescent="0.3">
      <c r="A7264">
        <v>1519</v>
      </c>
      <c r="B7264">
        <v>10</v>
      </c>
    </row>
    <row r="7265" spans="1:2" x14ac:dyDescent="0.3">
      <c r="A7265">
        <v>1520</v>
      </c>
      <c r="B7265">
        <v>1</v>
      </c>
    </row>
    <row r="7266" spans="1:2" x14ac:dyDescent="0.3">
      <c r="A7266">
        <v>1520</v>
      </c>
      <c r="B7266">
        <v>2</v>
      </c>
    </row>
    <row r="7267" spans="1:2" x14ac:dyDescent="0.3">
      <c r="A7267">
        <v>1520</v>
      </c>
      <c r="B7267">
        <v>3</v>
      </c>
    </row>
    <row r="7268" spans="1:2" x14ac:dyDescent="0.3">
      <c r="A7268">
        <v>1520</v>
      </c>
      <c r="B7268">
        <v>4</v>
      </c>
    </row>
    <row r="7269" spans="1:2" x14ac:dyDescent="0.3">
      <c r="A7269">
        <v>1520</v>
      </c>
      <c r="B7269">
        <v>8</v>
      </c>
    </row>
    <row r="7270" spans="1:2" x14ac:dyDescent="0.3">
      <c r="A7270">
        <v>1521</v>
      </c>
      <c r="B7270">
        <v>1</v>
      </c>
    </row>
    <row r="7271" spans="1:2" x14ac:dyDescent="0.3">
      <c r="A7271">
        <v>1521</v>
      </c>
      <c r="B7271">
        <v>2</v>
      </c>
    </row>
    <row r="7272" spans="1:2" x14ac:dyDescent="0.3">
      <c r="A7272">
        <v>1521</v>
      </c>
      <c r="B7272">
        <v>6</v>
      </c>
    </row>
    <row r="7273" spans="1:2" x14ac:dyDescent="0.3">
      <c r="A7273">
        <v>1521</v>
      </c>
      <c r="B7273">
        <v>8</v>
      </c>
    </row>
    <row r="7274" spans="1:2" x14ac:dyDescent="0.3">
      <c r="A7274">
        <v>1521</v>
      </c>
      <c r="B7274">
        <v>10</v>
      </c>
    </row>
    <row r="7275" spans="1:2" x14ac:dyDescent="0.3">
      <c r="A7275">
        <v>1522</v>
      </c>
      <c r="B7275">
        <v>1</v>
      </c>
    </row>
    <row r="7276" spans="1:2" x14ac:dyDescent="0.3">
      <c r="A7276">
        <v>1522</v>
      </c>
      <c r="B7276">
        <v>3</v>
      </c>
    </row>
    <row r="7277" spans="1:2" x14ac:dyDescent="0.3">
      <c r="A7277">
        <v>1522</v>
      </c>
      <c r="B7277">
        <v>5</v>
      </c>
    </row>
    <row r="7278" spans="1:2" x14ac:dyDescent="0.3">
      <c r="A7278">
        <v>1522</v>
      </c>
      <c r="B7278">
        <v>9</v>
      </c>
    </row>
    <row r="7279" spans="1:2" x14ac:dyDescent="0.3">
      <c r="A7279">
        <v>1522</v>
      </c>
      <c r="B7279">
        <v>10</v>
      </c>
    </row>
    <row r="7280" spans="1:2" x14ac:dyDescent="0.3">
      <c r="A7280">
        <v>1523</v>
      </c>
      <c r="B7280">
        <v>1</v>
      </c>
    </row>
    <row r="7281" spans="1:2" x14ac:dyDescent="0.3">
      <c r="A7281">
        <v>1523</v>
      </c>
      <c r="B7281">
        <v>4</v>
      </c>
    </row>
    <row r="7282" spans="1:2" x14ac:dyDescent="0.3">
      <c r="A7282">
        <v>1523</v>
      </c>
      <c r="B7282">
        <v>7</v>
      </c>
    </row>
    <row r="7283" spans="1:2" x14ac:dyDescent="0.3">
      <c r="A7283">
        <v>1523</v>
      </c>
      <c r="B7283">
        <v>9</v>
      </c>
    </row>
    <row r="7284" spans="1:2" x14ac:dyDescent="0.3">
      <c r="A7284">
        <v>1523</v>
      </c>
      <c r="B7284">
        <v>10</v>
      </c>
    </row>
    <row r="7285" spans="1:2" x14ac:dyDescent="0.3">
      <c r="A7285">
        <v>1524</v>
      </c>
      <c r="B7285">
        <v>2</v>
      </c>
    </row>
    <row r="7286" spans="1:2" x14ac:dyDescent="0.3">
      <c r="A7286">
        <v>1524</v>
      </c>
      <c r="B7286">
        <v>3</v>
      </c>
    </row>
    <row r="7287" spans="1:2" x14ac:dyDescent="0.3">
      <c r="A7287">
        <v>1524</v>
      </c>
      <c r="B7287">
        <v>5</v>
      </c>
    </row>
    <row r="7288" spans="1:2" x14ac:dyDescent="0.3">
      <c r="A7288">
        <v>1524</v>
      </c>
      <c r="B7288">
        <v>6</v>
      </c>
    </row>
    <row r="7289" spans="1:2" x14ac:dyDescent="0.3">
      <c r="A7289">
        <v>1524</v>
      </c>
      <c r="B7289">
        <v>7</v>
      </c>
    </row>
    <row r="7290" spans="1:2" x14ac:dyDescent="0.3">
      <c r="A7290">
        <v>1524</v>
      </c>
      <c r="B7290">
        <v>9</v>
      </c>
    </row>
    <row r="7291" spans="1:2" x14ac:dyDescent="0.3">
      <c r="A7291">
        <v>1525</v>
      </c>
      <c r="B7291">
        <v>2</v>
      </c>
    </row>
    <row r="7292" spans="1:2" x14ac:dyDescent="0.3">
      <c r="A7292">
        <v>1525</v>
      </c>
      <c r="B7292">
        <v>4</v>
      </c>
    </row>
    <row r="7293" spans="1:2" x14ac:dyDescent="0.3">
      <c r="A7293">
        <v>1525</v>
      </c>
      <c r="B7293">
        <v>5</v>
      </c>
    </row>
    <row r="7294" spans="1:2" x14ac:dyDescent="0.3">
      <c r="A7294">
        <v>1525</v>
      </c>
      <c r="B7294">
        <v>6</v>
      </c>
    </row>
    <row r="7295" spans="1:2" x14ac:dyDescent="0.3">
      <c r="A7295">
        <v>1525</v>
      </c>
      <c r="B7295">
        <v>8</v>
      </c>
    </row>
    <row r="7296" spans="1:2" x14ac:dyDescent="0.3">
      <c r="A7296">
        <v>1525</v>
      </c>
      <c r="B7296">
        <v>10</v>
      </c>
    </row>
    <row r="7297" spans="1:2" x14ac:dyDescent="0.3">
      <c r="A7297">
        <v>1526</v>
      </c>
      <c r="B7297">
        <v>2</v>
      </c>
    </row>
    <row r="7298" spans="1:2" x14ac:dyDescent="0.3">
      <c r="A7298">
        <v>1526</v>
      </c>
      <c r="B7298">
        <v>3</v>
      </c>
    </row>
    <row r="7299" spans="1:2" x14ac:dyDescent="0.3">
      <c r="A7299">
        <v>1526</v>
      </c>
      <c r="B7299">
        <v>4</v>
      </c>
    </row>
    <row r="7300" spans="1:2" x14ac:dyDescent="0.3">
      <c r="A7300">
        <v>1526</v>
      </c>
      <c r="B7300">
        <v>7</v>
      </c>
    </row>
    <row r="7301" spans="1:2" x14ac:dyDescent="0.3">
      <c r="A7301">
        <v>1526</v>
      </c>
      <c r="B7301">
        <v>8</v>
      </c>
    </row>
    <row r="7302" spans="1:2" x14ac:dyDescent="0.3">
      <c r="A7302">
        <v>1527</v>
      </c>
      <c r="B7302">
        <v>5</v>
      </c>
    </row>
    <row r="7303" spans="1:2" x14ac:dyDescent="0.3">
      <c r="A7303">
        <v>1527</v>
      </c>
      <c r="B7303">
        <v>6</v>
      </c>
    </row>
    <row r="7304" spans="1:2" x14ac:dyDescent="0.3">
      <c r="A7304">
        <v>1527</v>
      </c>
      <c r="B7304">
        <v>7</v>
      </c>
    </row>
    <row r="7305" spans="1:2" x14ac:dyDescent="0.3">
      <c r="A7305">
        <v>1527</v>
      </c>
      <c r="B7305">
        <v>9</v>
      </c>
    </row>
    <row r="7306" spans="1:2" x14ac:dyDescent="0.3">
      <c r="A7306">
        <v>1528</v>
      </c>
      <c r="B7306">
        <v>2</v>
      </c>
    </row>
    <row r="7307" spans="1:2" x14ac:dyDescent="0.3">
      <c r="A7307">
        <v>1528</v>
      </c>
      <c r="B7307">
        <v>6</v>
      </c>
    </row>
    <row r="7308" spans="1:2" x14ac:dyDescent="0.3">
      <c r="A7308">
        <v>1528</v>
      </c>
      <c r="B7308">
        <v>7</v>
      </c>
    </row>
    <row r="7309" spans="1:2" x14ac:dyDescent="0.3">
      <c r="A7309">
        <v>1529</v>
      </c>
      <c r="B7309">
        <v>5</v>
      </c>
    </row>
    <row r="7310" spans="1:2" x14ac:dyDescent="0.3">
      <c r="A7310">
        <v>1529</v>
      </c>
      <c r="B7310">
        <v>6</v>
      </c>
    </row>
    <row r="7311" spans="1:2" x14ac:dyDescent="0.3">
      <c r="A7311">
        <v>1529</v>
      </c>
      <c r="B7311">
        <v>10</v>
      </c>
    </row>
    <row r="7312" spans="1:2" x14ac:dyDescent="0.3">
      <c r="A7312">
        <v>1530</v>
      </c>
      <c r="B7312">
        <v>4</v>
      </c>
    </row>
    <row r="7313" spans="1:2" x14ac:dyDescent="0.3">
      <c r="A7313">
        <v>1530</v>
      </c>
      <c r="B7313">
        <v>5</v>
      </c>
    </row>
    <row r="7314" spans="1:2" x14ac:dyDescent="0.3">
      <c r="A7314">
        <v>1530</v>
      </c>
      <c r="B7314">
        <v>6</v>
      </c>
    </row>
    <row r="7315" spans="1:2" x14ac:dyDescent="0.3">
      <c r="A7315">
        <v>1530</v>
      </c>
      <c r="B7315">
        <v>7</v>
      </c>
    </row>
    <row r="7316" spans="1:2" x14ac:dyDescent="0.3">
      <c r="A7316">
        <v>1530</v>
      </c>
      <c r="B7316">
        <v>8</v>
      </c>
    </row>
    <row r="7317" spans="1:2" x14ac:dyDescent="0.3">
      <c r="A7317">
        <v>1531</v>
      </c>
      <c r="B7317">
        <v>2</v>
      </c>
    </row>
    <row r="7318" spans="1:2" x14ac:dyDescent="0.3">
      <c r="A7318">
        <v>1531</v>
      </c>
      <c r="B7318">
        <v>5</v>
      </c>
    </row>
    <row r="7319" spans="1:2" x14ac:dyDescent="0.3">
      <c r="A7319">
        <v>1531</v>
      </c>
      <c r="B7319">
        <v>6</v>
      </c>
    </row>
    <row r="7320" spans="1:2" x14ac:dyDescent="0.3">
      <c r="A7320">
        <v>1531</v>
      </c>
      <c r="B7320">
        <v>8</v>
      </c>
    </row>
    <row r="7321" spans="1:2" x14ac:dyDescent="0.3">
      <c r="A7321">
        <v>1531</v>
      </c>
      <c r="B7321">
        <v>10</v>
      </c>
    </row>
    <row r="7322" spans="1:2" x14ac:dyDescent="0.3">
      <c r="A7322">
        <v>1532</v>
      </c>
      <c r="B7322">
        <v>4</v>
      </c>
    </row>
    <row r="7323" spans="1:2" x14ac:dyDescent="0.3">
      <c r="A7323">
        <v>1532</v>
      </c>
      <c r="B7323">
        <v>6</v>
      </c>
    </row>
    <row r="7324" spans="1:2" x14ac:dyDescent="0.3">
      <c r="A7324">
        <v>1532</v>
      </c>
      <c r="B7324">
        <v>8</v>
      </c>
    </row>
    <row r="7325" spans="1:2" x14ac:dyDescent="0.3">
      <c r="A7325">
        <v>1533</v>
      </c>
      <c r="B7325">
        <v>2</v>
      </c>
    </row>
    <row r="7326" spans="1:2" x14ac:dyDescent="0.3">
      <c r="A7326">
        <v>1533</v>
      </c>
      <c r="B7326">
        <v>3</v>
      </c>
    </row>
    <row r="7327" spans="1:2" x14ac:dyDescent="0.3">
      <c r="A7327">
        <v>1533</v>
      </c>
      <c r="B7327">
        <v>5</v>
      </c>
    </row>
    <row r="7328" spans="1:2" x14ac:dyDescent="0.3">
      <c r="A7328">
        <v>1533</v>
      </c>
      <c r="B7328">
        <v>7</v>
      </c>
    </row>
    <row r="7329" spans="1:2" x14ac:dyDescent="0.3">
      <c r="A7329">
        <v>1533</v>
      </c>
      <c r="B7329">
        <v>9</v>
      </c>
    </row>
    <row r="7330" spans="1:2" x14ac:dyDescent="0.3">
      <c r="A7330">
        <v>1534</v>
      </c>
      <c r="B7330">
        <v>1</v>
      </c>
    </row>
    <row r="7331" spans="1:2" x14ac:dyDescent="0.3">
      <c r="A7331">
        <v>1534</v>
      </c>
      <c r="B7331">
        <v>4</v>
      </c>
    </row>
    <row r="7332" spans="1:2" x14ac:dyDescent="0.3">
      <c r="A7332">
        <v>1534</v>
      </c>
      <c r="B7332">
        <v>6</v>
      </c>
    </row>
    <row r="7333" spans="1:2" x14ac:dyDescent="0.3">
      <c r="A7333">
        <v>1534</v>
      </c>
      <c r="B7333">
        <v>7</v>
      </c>
    </row>
    <row r="7334" spans="1:2" x14ac:dyDescent="0.3">
      <c r="A7334">
        <v>1534</v>
      </c>
      <c r="B7334">
        <v>9</v>
      </c>
    </row>
    <row r="7335" spans="1:2" x14ac:dyDescent="0.3">
      <c r="A7335">
        <v>1535</v>
      </c>
      <c r="B7335">
        <v>1</v>
      </c>
    </row>
    <row r="7336" spans="1:2" x14ac:dyDescent="0.3">
      <c r="A7336">
        <v>1535</v>
      </c>
      <c r="B7336">
        <v>5</v>
      </c>
    </row>
    <row r="7337" spans="1:2" x14ac:dyDescent="0.3">
      <c r="A7337">
        <v>1535</v>
      </c>
      <c r="B7337">
        <v>7</v>
      </c>
    </row>
    <row r="7338" spans="1:2" x14ac:dyDescent="0.3">
      <c r="A7338">
        <v>1535</v>
      </c>
      <c r="B7338">
        <v>8</v>
      </c>
    </row>
    <row r="7339" spans="1:2" x14ac:dyDescent="0.3">
      <c r="A7339">
        <v>1535</v>
      </c>
      <c r="B7339">
        <v>9</v>
      </c>
    </row>
    <row r="7340" spans="1:2" x14ac:dyDescent="0.3">
      <c r="A7340">
        <v>1535</v>
      </c>
      <c r="B7340">
        <v>10</v>
      </c>
    </row>
    <row r="7341" spans="1:2" x14ac:dyDescent="0.3">
      <c r="A7341">
        <v>1536</v>
      </c>
      <c r="B7341">
        <v>3</v>
      </c>
    </row>
    <row r="7342" spans="1:2" x14ac:dyDescent="0.3">
      <c r="A7342">
        <v>1536</v>
      </c>
      <c r="B7342">
        <v>4</v>
      </c>
    </row>
    <row r="7343" spans="1:2" x14ac:dyDescent="0.3">
      <c r="A7343">
        <v>1536</v>
      </c>
      <c r="B7343">
        <v>5</v>
      </c>
    </row>
    <row r="7344" spans="1:2" x14ac:dyDescent="0.3">
      <c r="A7344">
        <v>1536</v>
      </c>
      <c r="B7344">
        <v>6</v>
      </c>
    </row>
    <row r="7345" spans="1:2" x14ac:dyDescent="0.3">
      <c r="A7345">
        <v>1536</v>
      </c>
      <c r="B7345">
        <v>7</v>
      </c>
    </row>
    <row r="7346" spans="1:2" x14ac:dyDescent="0.3">
      <c r="A7346">
        <v>1537</v>
      </c>
      <c r="B7346">
        <v>2</v>
      </c>
    </row>
    <row r="7347" spans="1:2" x14ac:dyDescent="0.3">
      <c r="A7347">
        <v>1537</v>
      </c>
      <c r="B7347">
        <v>4</v>
      </c>
    </row>
    <row r="7348" spans="1:2" x14ac:dyDescent="0.3">
      <c r="A7348">
        <v>1537</v>
      </c>
      <c r="B7348">
        <v>5</v>
      </c>
    </row>
    <row r="7349" spans="1:2" x14ac:dyDescent="0.3">
      <c r="A7349">
        <v>1537</v>
      </c>
      <c r="B7349">
        <v>6</v>
      </c>
    </row>
    <row r="7350" spans="1:2" x14ac:dyDescent="0.3">
      <c r="A7350">
        <v>1537</v>
      </c>
      <c r="B7350">
        <v>8</v>
      </c>
    </row>
    <row r="7351" spans="1:2" x14ac:dyDescent="0.3">
      <c r="A7351">
        <v>1537</v>
      </c>
      <c r="B7351">
        <v>10</v>
      </c>
    </row>
    <row r="7352" spans="1:2" x14ac:dyDescent="0.3">
      <c r="A7352">
        <v>1537</v>
      </c>
      <c r="B7352">
        <v>12</v>
      </c>
    </row>
    <row r="7353" spans="1:2" x14ac:dyDescent="0.3">
      <c r="A7353">
        <v>1537</v>
      </c>
      <c r="B7353">
        <v>14</v>
      </c>
    </row>
    <row r="7354" spans="1:2" x14ac:dyDescent="0.3">
      <c r="A7354">
        <v>1537</v>
      </c>
      <c r="B7354">
        <v>15</v>
      </c>
    </row>
    <row r="7355" spans="1:2" x14ac:dyDescent="0.3">
      <c r="A7355">
        <v>1538</v>
      </c>
      <c r="B7355">
        <v>2</v>
      </c>
    </row>
    <row r="7356" spans="1:2" x14ac:dyDescent="0.3">
      <c r="A7356">
        <v>1538</v>
      </c>
      <c r="B7356">
        <v>6</v>
      </c>
    </row>
    <row r="7357" spans="1:2" x14ac:dyDescent="0.3">
      <c r="A7357">
        <v>1538</v>
      </c>
      <c r="B7357">
        <v>8</v>
      </c>
    </row>
    <row r="7358" spans="1:2" x14ac:dyDescent="0.3">
      <c r="A7358">
        <v>1538</v>
      </c>
      <c r="B7358">
        <v>10</v>
      </c>
    </row>
    <row r="7359" spans="1:2" x14ac:dyDescent="0.3">
      <c r="A7359">
        <v>1539</v>
      </c>
      <c r="B7359">
        <v>1</v>
      </c>
    </row>
    <row r="7360" spans="1:2" x14ac:dyDescent="0.3">
      <c r="A7360">
        <v>1539</v>
      </c>
      <c r="B7360">
        <v>7</v>
      </c>
    </row>
    <row r="7361" spans="1:2" x14ac:dyDescent="0.3">
      <c r="A7361">
        <v>1539</v>
      </c>
      <c r="B7361">
        <v>9</v>
      </c>
    </row>
    <row r="7362" spans="1:2" x14ac:dyDescent="0.3">
      <c r="A7362">
        <v>1540</v>
      </c>
      <c r="B7362">
        <v>1</v>
      </c>
    </row>
    <row r="7363" spans="1:2" x14ac:dyDescent="0.3">
      <c r="A7363">
        <v>1540</v>
      </c>
      <c r="B7363">
        <v>2</v>
      </c>
    </row>
    <row r="7364" spans="1:2" x14ac:dyDescent="0.3">
      <c r="A7364">
        <v>1540</v>
      </c>
      <c r="B7364">
        <v>4</v>
      </c>
    </row>
    <row r="7365" spans="1:2" x14ac:dyDescent="0.3">
      <c r="A7365">
        <v>1540</v>
      </c>
      <c r="B7365">
        <v>5</v>
      </c>
    </row>
    <row r="7366" spans="1:2" x14ac:dyDescent="0.3">
      <c r="A7366">
        <v>1540</v>
      </c>
      <c r="B7366">
        <v>9</v>
      </c>
    </row>
    <row r="7367" spans="1:2" x14ac:dyDescent="0.3">
      <c r="A7367">
        <v>1540</v>
      </c>
      <c r="B7367">
        <v>10</v>
      </c>
    </row>
    <row r="7368" spans="1:2" x14ac:dyDescent="0.3">
      <c r="A7368">
        <v>1541</v>
      </c>
      <c r="B7368">
        <v>3</v>
      </c>
    </row>
    <row r="7369" spans="1:2" x14ac:dyDescent="0.3">
      <c r="A7369">
        <v>1541</v>
      </c>
      <c r="B7369">
        <v>6</v>
      </c>
    </row>
    <row r="7370" spans="1:2" x14ac:dyDescent="0.3">
      <c r="A7370">
        <v>1541</v>
      </c>
      <c r="B7370">
        <v>10</v>
      </c>
    </row>
    <row r="7371" spans="1:2" x14ac:dyDescent="0.3">
      <c r="A7371">
        <v>1542</v>
      </c>
      <c r="B7371">
        <v>1</v>
      </c>
    </row>
    <row r="7372" spans="1:2" x14ac:dyDescent="0.3">
      <c r="A7372">
        <v>1542</v>
      </c>
      <c r="B7372">
        <v>6</v>
      </c>
    </row>
    <row r="7373" spans="1:2" x14ac:dyDescent="0.3">
      <c r="A7373">
        <v>1542</v>
      </c>
      <c r="B7373">
        <v>7</v>
      </c>
    </row>
    <row r="7374" spans="1:2" x14ac:dyDescent="0.3">
      <c r="A7374">
        <v>1542</v>
      </c>
      <c r="B7374">
        <v>12</v>
      </c>
    </row>
    <row r="7375" spans="1:2" x14ac:dyDescent="0.3">
      <c r="A7375">
        <v>1543</v>
      </c>
      <c r="B7375">
        <v>3</v>
      </c>
    </row>
    <row r="7376" spans="1:2" x14ac:dyDescent="0.3">
      <c r="A7376">
        <v>1543</v>
      </c>
      <c r="B7376">
        <v>9</v>
      </c>
    </row>
    <row r="7377" spans="1:2" x14ac:dyDescent="0.3">
      <c r="A7377">
        <v>1543</v>
      </c>
      <c r="B7377">
        <v>10</v>
      </c>
    </row>
    <row r="7378" spans="1:2" x14ac:dyDescent="0.3">
      <c r="A7378">
        <v>1543</v>
      </c>
      <c r="B7378">
        <v>17</v>
      </c>
    </row>
    <row r="7379" spans="1:2" x14ac:dyDescent="0.3">
      <c r="A7379">
        <v>1543</v>
      </c>
      <c r="B7379">
        <v>18</v>
      </c>
    </row>
    <row r="7380" spans="1:2" x14ac:dyDescent="0.3">
      <c r="A7380">
        <v>1544</v>
      </c>
      <c r="B7380">
        <v>2</v>
      </c>
    </row>
    <row r="7381" spans="1:2" x14ac:dyDescent="0.3">
      <c r="A7381">
        <v>1544</v>
      </c>
      <c r="B7381">
        <v>4</v>
      </c>
    </row>
    <row r="7382" spans="1:2" x14ac:dyDescent="0.3">
      <c r="A7382">
        <v>1544</v>
      </c>
      <c r="B7382">
        <v>6</v>
      </c>
    </row>
    <row r="7383" spans="1:2" x14ac:dyDescent="0.3">
      <c r="A7383">
        <v>1544</v>
      </c>
      <c r="B7383">
        <v>10</v>
      </c>
    </row>
    <row r="7384" spans="1:2" x14ac:dyDescent="0.3">
      <c r="A7384">
        <v>1544</v>
      </c>
      <c r="B7384">
        <v>12</v>
      </c>
    </row>
    <row r="7385" spans="1:2" x14ac:dyDescent="0.3">
      <c r="A7385">
        <v>1544</v>
      </c>
      <c r="B7385">
        <v>13</v>
      </c>
    </row>
    <row r="7386" spans="1:2" x14ac:dyDescent="0.3">
      <c r="A7386">
        <v>1544</v>
      </c>
      <c r="B7386">
        <v>14</v>
      </c>
    </row>
    <row r="7387" spans="1:2" x14ac:dyDescent="0.3">
      <c r="A7387">
        <v>1544</v>
      </c>
      <c r="B7387">
        <v>18</v>
      </c>
    </row>
    <row r="7388" spans="1:2" x14ac:dyDescent="0.3">
      <c r="A7388">
        <v>1545</v>
      </c>
      <c r="B7388">
        <v>4</v>
      </c>
    </row>
    <row r="7389" spans="1:2" x14ac:dyDescent="0.3">
      <c r="A7389">
        <v>1545</v>
      </c>
      <c r="B7389">
        <v>7</v>
      </c>
    </row>
    <row r="7390" spans="1:2" x14ac:dyDescent="0.3">
      <c r="A7390">
        <v>1545</v>
      </c>
      <c r="B7390">
        <v>8</v>
      </c>
    </row>
    <row r="7391" spans="1:2" x14ac:dyDescent="0.3">
      <c r="A7391">
        <v>1545</v>
      </c>
      <c r="B7391">
        <v>9</v>
      </c>
    </row>
    <row r="7392" spans="1:2" x14ac:dyDescent="0.3">
      <c r="A7392">
        <v>1546</v>
      </c>
      <c r="B7392">
        <v>3</v>
      </c>
    </row>
    <row r="7393" spans="1:2" x14ac:dyDescent="0.3">
      <c r="A7393">
        <v>1546</v>
      </c>
      <c r="B7393">
        <v>5</v>
      </c>
    </row>
    <row r="7394" spans="1:2" x14ac:dyDescent="0.3">
      <c r="A7394">
        <v>1546</v>
      </c>
      <c r="B7394">
        <v>6</v>
      </c>
    </row>
    <row r="7395" spans="1:2" x14ac:dyDescent="0.3">
      <c r="A7395">
        <v>1546</v>
      </c>
      <c r="B7395">
        <v>8</v>
      </c>
    </row>
    <row r="7396" spans="1:2" x14ac:dyDescent="0.3">
      <c r="A7396">
        <v>1546</v>
      </c>
      <c r="B7396">
        <v>10</v>
      </c>
    </row>
    <row r="7397" spans="1:2" x14ac:dyDescent="0.3">
      <c r="A7397">
        <v>1547</v>
      </c>
      <c r="B7397">
        <v>3</v>
      </c>
    </row>
    <row r="7398" spans="1:2" x14ac:dyDescent="0.3">
      <c r="A7398">
        <v>1547</v>
      </c>
      <c r="B7398">
        <v>5</v>
      </c>
    </row>
    <row r="7399" spans="1:2" x14ac:dyDescent="0.3">
      <c r="A7399">
        <v>1547</v>
      </c>
      <c r="B7399">
        <v>9</v>
      </c>
    </row>
    <row r="7400" spans="1:2" x14ac:dyDescent="0.3">
      <c r="A7400">
        <v>1548</v>
      </c>
      <c r="B7400">
        <v>1</v>
      </c>
    </row>
    <row r="7401" spans="1:2" x14ac:dyDescent="0.3">
      <c r="A7401">
        <v>1548</v>
      </c>
      <c r="B7401">
        <v>2</v>
      </c>
    </row>
    <row r="7402" spans="1:2" x14ac:dyDescent="0.3">
      <c r="A7402">
        <v>1548</v>
      </c>
      <c r="B7402">
        <v>3</v>
      </c>
    </row>
    <row r="7403" spans="1:2" x14ac:dyDescent="0.3">
      <c r="A7403">
        <v>1548</v>
      </c>
      <c r="B7403">
        <v>4</v>
      </c>
    </row>
    <row r="7404" spans="1:2" x14ac:dyDescent="0.3">
      <c r="A7404">
        <v>1548</v>
      </c>
      <c r="B7404">
        <v>8</v>
      </c>
    </row>
    <row r="7405" spans="1:2" x14ac:dyDescent="0.3">
      <c r="A7405">
        <v>1548</v>
      </c>
      <c r="B7405">
        <v>10</v>
      </c>
    </row>
    <row r="7406" spans="1:2" x14ac:dyDescent="0.3">
      <c r="A7406">
        <v>1549</v>
      </c>
      <c r="B7406">
        <v>1</v>
      </c>
    </row>
    <row r="7407" spans="1:2" x14ac:dyDescent="0.3">
      <c r="A7407">
        <v>1549</v>
      </c>
      <c r="B7407">
        <v>2</v>
      </c>
    </row>
    <row r="7408" spans="1:2" x14ac:dyDescent="0.3">
      <c r="A7408">
        <v>1549</v>
      </c>
      <c r="B7408">
        <v>3</v>
      </c>
    </row>
    <row r="7409" spans="1:2" x14ac:dyDescent="0.3">
      <c r="A7409">
        <v>1549</v>
      </c>
      <c r="B7409">
        <v>7</v>
      </c>
    </row>
    <row r="7410" spans="1:2" x14ac:dyDescent="0.3">
      <c r="A7410">
        <v>1549</v>
      </c>
      <c r="B7410">
        <v>8</v>
      </c>
    </row>
    <row r="7411" spans="1:2" x14ac:dyDescent="0.3">
      <c r="A7411">
        <v>1549</v>
      </c>
      <c r="B7411">
        <v>9</v>
      </c>
    </row>
    <row r="7412" spans="1:2" x14ac:dyDescent="0.3">
      <c r="A7412">
        <v>1550</v>
      </c>
      <c r="B7412">
        <v>2</v>
      </c>
    </row>
    <row r="7413" spans="1:2" x14ac:dyDescent="0.3">
      <c r="A7413">
        <v>1550</v>
      </c>
      <c r="B7413">
        <v>3</v>
      </c>
    </row>
    <row r="7414" spans="1:2" x14ac:dyDescent="0.3">
      <c r="A7414">
        <v>1550</v>
      </c>
      <c r="B7414">
        <v>7</v>
      </c>
    </row>
    <row r="7415" spans="1:2" x14ac:dyDescent="0.3">
      <c r="A7415">
        <v>1550</v>
      </c>
      <c r="B7415">
        <v>9</v>
      </c>
    </row>
    <row r="7416" spans="1:2" x14ac:dyDescent="0.3">
      <c r="A7416">
        <v>1550</v>
      </c>
      <c r="B7416">
        <v>12</v>
      </c>
    </row>
    <row r="7417" spans="1:2" x14ac:dyDescent="0.3">
      <c r="A7417">
        <v>1551</v>
      </c>
      <c r="B7417">
        <v>2</v>
      </c>
    </row>
    <row r="7418" spans="1:2" x14ac:dyDescent="0.3">
      <c r="A7418">
        <v>1551</v>
      </c>
      <c r="B7418">
        <v>9</v>
      </c>
    </row>
    <row r="7419" spans="1:2" x14ac:dyDescent="0.3">
      <c r="A7419">
        <v>1551</v>
      </c>
      <c r="B7419">
        <v>10</v>
      </c>
    </row>
    <row r="7420" spans="1:2" x14ac:dyDescent="0.3">
      <c r="A7420">
        <v>1551</v>
      </c>
      <c r="B7420">
        <v>14</v>
      </c>
    </row>
    <row r="7421" spans="1:2" x14ac:dyDescent="0.3">
      <c r="A7421">
        <v>1551</v>
      </c>
      <c r="B7421">
        <v>15</v>
      </c>
    </row>
    <row r="7422" spans="1:2" x14ac:dyDescent="0.3">
      <c r="A7422">
        <v>1551</v>
      </c>
      <c r="B7422">
        <v>17</v>
      </c>
    </row>
    <row r="7423" spans="1:2" x14ac:dyDescent="0.3">
      <c r="A7423">
        <v>1551</v>
      </c>
      <c r="B7423">
        <v>18</v>
      </c>
    </row>
    <row r="7424" spans="1:2" x14ac:dyDescent="0.3">
      <c r="A7424">
        <v>1552</v>
      </c>
      <c r="B7424">
        <v>1</v>
      </c>
    </row>
    <row r="7425" spans="1:2" x14ac:dyDescent="0.3">
      <c r="A7425">
        <v>1552</v>
      </c>
      <c r="B7425">
        <v>2</v>
      </c>
    </row>
    <row r="7426" spans="1:2" x14ac:dyDescent="0.3">
      <c r="A7426">
        <v>1552</v>
      </c>
      <c r="B7426">
        <v>3</v>
      </c>
    </row>
    <row r="7427" spans="1:2" x14ac:dyDescent="0.3">
      <c r="A7427">
        <v>1552</v>
      </c>
      <c r="B7427">
        <v>8</v>
      </c>
    </row>
    <row r="7428" spans="1:2" x14ac:dyDescent="0.3">
      <c r="A7428">
        <v>1552</v>
      </c>
      <c r="B7428">
        <v>9</v>
      </c>
    </row>
    <row r="7429" spans="1:2" x14ac:dyDescent="0.3">
      <c r="A7429">
        <v>1552</v>
      </c>
      <c r="B7429">
        <v>12</v>
      </c>
    </row>
    <row r="7430" spans="1:2" x14ac:dyDescent="0.3">
      <c r="A7430">
        <v>1552</v>
      </c>
      <c r="B7430">
        <v>17</v>
      </c>
    </row>
    <row r="7431" spans="1:2" x14ac:dyDescent="0.3">
      <c r="A7431">
        <v>1553</v>
      </c>
      <c r="B7431">
        <v>4</v>
      </c>
    </row>
    <row r="7432" spans="1:2" x14ac:dyDescent="0.3">
      <c r="A7432">
        <v>1553</v>
      </c>
      <c r="B7432">
        <v>5</v>
      </c>
    </row>
    <row r="7433" spans="1:2" x14ac:dyDescent="0.3">
      <c r="A7433">
        <v>1553</v>
      </c>
      <c r="B7433">
        <v>6</v>
      </c>
    </row>
    <row r="7434" spans="1:2" x14ac:dyDescent="0.3">
      <c r="A7434">
        <v>1553</v>
      </c>
      <c r="B7434">
        <v>8</v>
      </c>
    </row>
    <row r="7435" spans="1:2" x14ac:dyDescent="0.3">
      <c r="A7435">
        <v>1554</v>
      </c>
      <c r="B7435">
        <v>3</v>
      </c>
    </row>
    <row r="7436" spans="1:2" x14ac:dyDescent="0.3">
      <c r="A7436">
        <v>1554</v>
      </c>
      <c r="B7436">
        <v>6</v>
      </c>
    </row>
    <row r="7437" spans="1:2" x14ac:dyDescent="0.3">
      <c r="A7437">
        <v>1554</v>
      </c>
      <c r="B7437">
        <v>7</v>
      </c>
    </row>
    <row r="7438" spans="1:2" x14ac:dyDescent="0.3">
      <c r="A7438">
        <v>1554</v>
      </c>
      <c r="B7438">
        <v>10</v>
      </c>
    </row>
    <row r="7439" spans="1:2" x14ac:dyDescent="0.3">
      <c r="A7439">
        <v>1555</v>
      </c>
      <c r="B7439">
        <v>1</v>
      </c>
    </row>
    <row r="7440" spans="1:2" x14ac:dyDescent="0.3">
      <c r="A7440">
        <v>1555</v>
      </c>
      <c r="B7440">
        <v>3</v>
      </c>
    </row>
    <row r="7441" spans="1:2" x14ac:dyDescent="0.3">
      <c r="A7441">
        <v>1555</v>
      </c>
      <c r="B7441">
        <v>5</v>
      </c>
    </row>
    <row r="7442" spans="1:2" x14ac:dyDescent="0.3">
      <c r="A7442">
        <v>1555</v>
      </c>
      <c r="B7442">
        <v>7</v>
      </c>
    </row>
    <row r="7443" spans="1:2" x14ac:dyDescent="0.3">
      <c r="A7443">
        <v>1555</v>
      </c>
      <c r="B7443">
        <v>8</v>
      </c>
    </row>
    <row r="7444" spans="1:2" x14ac:dyDescent="0.3">
      <c r="A7444">
        <v>1555</v>
      </c>
      <c r="B7444">
        <v>10</v>
      </c>
    </row>
    <row r="7445" spans="1:2" x14ac:dyDescent="0.3">
      <c r="A7445">
        <v>1556</v>
      </c>
      <c r="B7445">
        <v>1</v>
      </c>
    </row>
    <row r="7446" spans="1:2" x14ac:dyDescent="0.3">
      <c r="A7446">
        <v>1556</v>
      </c>
      <c r="B7446">
        <v>3</v>
      </c>
    </row>
    <row r="7447" spans="1:2" x14ac:dyDescent="0.3">
      <c r="A7447">
        <v>1556</v>
      </c>
      <c r="B7447">
        <v>6</v>
      </c>
    </row>
    <row r="7448" spans="1:2" x14ac:dyDescent="0.3">
      <c r="A7448">
        <v>1556</v>
      </c>
      <c r="B7448">
        <v>7</v>
      </c>
    </row>
    <row r="7449" spans="1:2" x14ac:dyDescent="0.3">
      <c r="A7449">
        <v>1556</v>
      </c>
      <c r="B7449">
        <v>8</v>
      </c>
    </row>
    <row r="7450" spans="1:2" x14ac:dyDescent="0.3">
      <c r="A7450">
        <v>1556</v>
      </c>
      <c r="B7450">
        <v>10</v>
      </c>
    </row>
    <row r="7451" spans="1:2" x14ac:dyDescent="0.3">
      <c r="A7451">
        <v>1556</v>
      </c>
      <c r="B7451">
        <v>12</v>
      </c>
    </row>
    <row r="7452" spans="1:2" x14ac:dyDescent="0.3">
      <c r="A7452">
        <v>1556</v>
      </c>
      <c r="B7452">
        <v>14</v>
      </c>
    </row>
    <row r="7453" spans="1:2" x14ac:dyDescent="0.3">
      <c r="A7453">
        <v>1556</v>
      </c>
      <c r="B7453">
        <v>15</v>
      </c>
    </row>
    <row r="7454" spans="1:2" x14ac:dyDescent="0.3">
      <c r="A7454">
        <v>1556</v>
      </c>
      <c r="B7454">
        <v>18</v>
      </c>
    </row>
    <row r="7455" spans="1:2" x14ac:dyDescent="0.3">
      <c r="A7455">
        <v>1557</v>
      </c>
      <c r="B7455">
        <v>1</v>
      </c>
    </row>
    <row r="7456" spans="1:2" x14ac:dyDescent="0.3">
      <c r="A7456">
        <v>1557</v>
      </c>
      <c r="B7456">
        <v>2</v>
      </c>
    </row>
    <row r="7457" spans="1:2" x14ac:dyDescent="0.3">
      <c r="A7457">
        <v>1557</v>
      </c>
      <c r="B7457">
        <v>3</v>
      </c>
    </row>
    <row r="7458" spans="1:2" x14ac:dyDescent="0.3">
      <c r="A7458">
        <v>1557</v>
      </c>
      <c r="B7458">
        <v>5</v>
      </c>
    </row>
    <row r="7459" spans="1:2" x14ac:dyDescent="0.3">
      <c r="A7459">
        <v>1557</v>
      </c>
      <c r="B7459">
        <v>8</v>
      </c>
    </row>
    <row r="7460" spans="1:2" x14ac:dyDescent="0.3">
      <c r="A7460">
        <v>1557</v>
      </c>
      <c r="B7460">
        <v>10</v>
      </c>
    </row>
    <row r="7461" spans="1:2" x14ac:dyDescent="0.3">
      <c r="A7461">
        <v>1558</v>
      </c>
      <c r="B7461">
        <v>2</v>
      </c>
    </row>
    <row r="7462" spans="1:2" x14ac:dyDescent="0.3">
      <c r="A7462">
        <v>1558</v>
      </c>
      <c r="B7462">
        <v>3</v>
      </c>
    </row>
    <row r="7463" spans="1:2" x14ac:dyDescent="0.3">
      <c r="A7463">
        <v>1558</v>
      </c>
      <c r="B7463">
        <v>4</v>
      </c>
    </row>
    <row r="7464" spans="1:2" x14ac:dyDescent="0.3">
      <c r="A7464">
        <v>1558</v>
      </c>
      <c r="B7464">
        <v>5</v>
      </c>
    </row>
    <row r="7465" spans="1:2" x14ac:dyDescent="0.3">
      <c r="A7465">
        <v>1558</v>
      </c>
      <c r="B7465">
        <v>6</v>
      </c>
    </row>
    <row r="7466" spans="1:2" x14ac:dyDescent="0.3">
      <c r="A7466">
        <v>1558</v>
      </c>
      <c r="B7466">
        <v>8</v>
      </c>
    </row>
    <row r="7467" spans="1:2" x14ac:dyDescent="0.3">
      <c r="A7467">
        <v>1559</v>
      </c>
      <c r="B7467">
        <v>1</v>
      </c>
    </row>
    <row r="7468" spans="1:2" x14ac:dyDescent="0.3">
      <c r="A7468">
        <v>1559</v>
      </c>
      <c r="B7468">
        <v>3</v>
      </c>
    </row>
    <row r="7469" spans="1:2" x14ac:dyDescent="0.3">
      <c r="A7469">
        <v>1559</v>
      </c>
      <c r="B7469">
        <v>9</v>
      </c>
    </row>
    <row r="7470" spans="1:2" x14ac:dyDescent="0.3">
      <c r="A7470">
        <v>1560</v>
      </c>
      <c r="B7470">
        <v>3</v>
      </c>
    </row>
    <row r="7471" spans="1:2" x14ac:dyDescent="0.3">
      <c r="A7471">
        <v>1560</v>
      </c>
      <c r="B7471">
        <v>4</v>
      </c>
    </row>
    <row r="7472" spans="1:2" x14ac:dyDescent="0.3">
      <c r="A7472">
        <v>1560</v>
      </c>
      <c r="B7472">
        <v>6</v>
      </c>
    </row>
    <row r="7473" spans="1:2" x14ac:dyDescent="0.3">
      <c r="A7473">
        <v>1560</v>
      </c>
      <c r="B7473">
        <v>8</v>
      </c>
    </row>
    <row r="7474" spans="1:2" x14ac:dyDescent="0.3">
      <c r="A7474">
        <v>1560</v>
      </c>
      <c r="B7474">
        <v>12</v>
      </c>
    </row>
    <row r="7475" spans="1:2" x14ac:dyDescent="0.3">
      <c r="A7475">
        <v>1560</v>
      </c>
      <c r="B7475">
        <v>13</v>
      </c>
    </row>
    <row r="7476" spans="1:2" x14ac:dyDescent="0.3">
      <c r="A7476">
        <v>1560</v>
      </c>
      <c r="B7476">
        <v>17</v>
      </c>
    </row>
    <row r="7477" spans="1:2" x14ac:dyDescent="0.3">
      <c r="A7477">
        <v>1560</v>
      </c>
      <c r="B7477">
        <v>18</v>
      </c>
    </row>
    <row r="7478" spans="1:2" x14ac:dyDescent="0.3">
      <c r="A7478">
        <v>1561</v>
      </c>
      <c r="B7478">
        <v>3</v>
      </c>
    </row>
    <row r="7479" spans="1:2" x14ac:dyDescent="0.3">
      <c r="A7479">
        <v>1561</v>
      </c>
      <c r="B7479">
        <v>4</v>
      </c>
    </row>
    <row r="7480" spans="1:2" x14ac:dyDescent="0.3">
      <c r="A7480">
        <v>1561</v>
      </c>
      <c r="B7480">
        <v>5</v>
      </c>
    </row>
    <row r="7481" spans="1:2" x14ac:dyDescent="0.3">
      <c r="A7481">
        <v>1561</v>
      </c>
      <c r="B7481">
        <v>6</v>
      </c>
    </row>
    <row r="7482" spans="1:2" x14ac:dyDescent="0.3">
      <c r="A7482">
        <v>1561</v>
      </c>
      <c r="B7482">
        <v>7</v>
      </c>
    </row>
    <row r="7483" spans="1:2" x14ac:dyDescent="0.3">
      <c r="A7483">
        <v>1561</v>
      </c>
      <c r="B7483">
        <v>10</v>
      </c>
    </row>
    <row r="7484" spans="1:2" x14ac:dyDescent="0.3">
      <c r="A7484">
        <v>1562</v>
      </c>
      <c r="B7484">
        <v>1</v>
      </c>
    </row>
    <row r="7485" spans="1:2" x14ac:dyDescent="0.3">
      <c r="A7485">
        <v>1562</v>
      </c>
      <c r="B7485">
        <v>3</v>
      </c>
    </row>
    <row r="7486" spans="1:2" x14ac:dyDescent="0.3">
      <c r="A7486">
        <v>1562</v>
      </c>
      <c r="B7486">
        <v>7</v>
      </c>
    </row>
    <row r="7487" spans="1:2" x14ac:dyDescent="0.3">
      <c r="A7487">
        <v>1562</v>
      </c>
      <c r="B7487">
        <v>8</v>
      </c>
    </row>
    <row r="7488" spans="1:2" x14ac:dyDescent="0.3">
      <c r="A7488">
        <v>1562</v>
      </c>
      <c r="B7488">
        <v>9</v>
      </c>
    </row>
    <row r="7489" spans="1:2" x14ac:dyDescent="0.3">
      <c r="A7489">
        <v>1563</v>
      </c>
      <c r="B7489">
        <v>3</v>
      </c>
    </row>
    <row r="7490" spans="1:2" x14ac:dyDescent="0.3">
      <c r="A7490">
        <v>1563</v>
      </c>
      <c r="B7490">
        <v>8</v>
      </c>
    </row>
    <row r="7491" spans="1:2" x14ac:dyDescent="0.3">
      <c r="A7491">
        <v>1563</v>
      </c>
      <c r="B7491">
        <v>9</v>
      </c>
    </row>
    <row r="7492" spans="1:2" x14ac:dyDescent="0.3">
      <c r="A7492">
        <v>1563</v>
      </c>
      <c r="B7492">
        <v>10</v>
      </c>
    </row>
    <row r="7493" spans="1:2" x14ac:dyDescent="0.3">
      <c r="A7493">
        <v>1564</v>
      </c>
      <c r="B7493">
        <v>7</v>
      </c>
    </row>
    <row r="7494" spans="1:2" x14ac:dyDescent="0.3">
      <c r="A7494">
        <v>1564</v>
      </c>
      <c r="B7494">
        <v>8</v>
      </c>
    </row>
    <row r="7495" spans="1:2" x14ac:dyDescent="0.3">
      <c r="A7495">
        <v>1564</v>
      </c>
      <c r="B7495">
        <v>10</v>
      </c>
    </row>
    <row r="7496" spans="1:2" x14ac:dyDescent="0.3">
      <c r="A7496">
        <v>1565</v>
      </c>
      <c r="B7496">
        <v>1</v>
      </c>
    </row>
    <row r="7497" spans="1:2" x14ac:dyDescent="0.3">
      <c r="A7497">
        <v>1565</v>
      </c>
      <c r="B7497">
        <v>2</v>
      </c>
    </row>
    <row r="7498" spans="1:2" x14ac:dyDescent="0.3">
      <c r="A7498">
        <v>1565</v>
      </c>
      <c r="B7498">
        <v>3</v>
      </c>
    </row>
    <row r="7499" spans="1:2" x14ac:dyDescent="0.3">
      <c r="A7499">
        <v>1565</v>
      </c>
      <c r="B7499">
        <v>4</v>
      </c>
    </row>
    <row r="7500" spans="1:2" x14ac:dyDescent="0.3">
      <c r="A7500">
        <v>1565</v>
      </c>
      <c r="B7500">
        <v>8</v>
      </c>
    </row>
    <row r="7501" spans="1:2" x14ac:dyDescent="0.3">
      <c r="A7501">
        <v>1565</v>
      </c>
      <c r="B7501">
        <v>12</v>
      </c>
    </row>
    <row r="7502" spans="1:2" x14ac:dyDescent="0.3">
      <c r="A7502">
        <v>1565</v>
      </c>
      <c r="B7502">
        <v>14</v>
      </c>
    </row>
    <row r="7503" spans="1:2" x14ac:dyDescent="0.3">
      <c r="A7503">
        <v>1565</v>
      </c>
      <c r="B7503">
        <v>18</v>
      </c>
    </row>
    <row r="7504" spans="1:2" x14ac:dyDescent="0.3">
      <c r="A7504">
        <v>1566</v>
      </c>
      <c r="B7504">
        <v>1</v>
      </c>
    </row>
    <row r="7505" spans="1:2" x14ac:dyDescent="0.3">
      <c r="A7505">
        <v>1566</v>
      </c>
      <c r="B7505">
        <v>4</v>
      </c>
    </row>
    <row r="7506" spans="1:2" x14ac:dyDescent="0.3">
      <c r="A7506">
        <v>1566</v>
      </c>
      <c r="B7506">
        <v>5</v>
      </c>
    </row>
    <row r="7507" spans="1:2" x14ac:dyDescent="0.3">
      <c r="A7507">
        <v>1566</v>
      </c>
      <c r="B7507">
        <v>6</v>
      </c>
    </row>
    <row r="7508" spans="1:2" x14ac:dyDescent="0.3">
      <c r="A7508">
        <v>1566</v>
      </c>
      <c r="B7508">
        <v>8</v>
      </c>
    </row>
    <row r="7509" spans="1:2" x14ac:dyDescent="0.3">
      <c r="A7509">
        <v>1566</v>
      </c>
      <c r="B7509">
        <v>9</v>
      </c>
    </row>
    <row r="7510" spans="1:2" x14ac:dyDescent="0.3">
      <c r="A7510">
        <v>1567</v>
      </c>
      <c r="B7510">
        <v>3</v>
      </c>
    </row>
    <row r="7511" spans="1:2" x14ac:dyDescent="0.3">
      <c r="A7511">
        <v>1567</v>
      </c>
      <c r="B7511">
        <v>6</v>
      </c>
    </row>
    <row r="7512" spans="1:2" x14ac:dyDescent="0.3">
      <c r="A7512">
        <v>1567</v>
      </c>
      <c r="B7512">
        <v>8</v>
      </c>
    </row>
    <row r="7513" spans="1:2" x14ac:dyDescent="0.3">
      <c r="A7513">
        <v>1567</v>
      </c>
      <c r="B7513">
        <v>9</v>
      </c>
    </row>
    <row r="7514" spans="1:2" x14ac:dyDescent="0.3">
      <c r="A7514">
        <v>1568</v>
      </c>
      <c r="B7514">
        <v>2</v>
      </c>
    </row>
    <row r="7515" spans="1:2" x14ac:dyDescent="0.3">
      <c r="A7515">
        <v>1568</v>
      </c>
      <c r="B7515">
        <v>4</v>
      </c>
    </row>
    <row r="7516" spans="1:2" x14ac:dyDescent="0.3">
      <c r="A7516">
        <v>1568</v>
      </c>
      <c r="B7516">
        <v>6</v>
      </c>
    </row>
    <row r="7517" spans="1:2" x14ac:dyDescent="0.3">
      <c r="A7517">
        <v>1568</v>
      </c>
      <c r="B7517">
        <v>8</v>
      </c>
    </row>
    <row r="7518" spans="1:2" x14ac:dyDescent="0.3">
      <c r="A7518">
        <v>1568</v>
      </c>
      <c r="B7518">
        <v>9</v>
      </c>
    </row>
    <row r="7519" spans="1:2" x14ac:dyDescent="0.3">
      <c r="A7519">
        <v>1568</v>
      </c>
      <c r="B7519">
        <v>10</v>
      </c>
    </row>
    <row r="7520" spans="1:2" x14ac:dyDescent="0.3">
      <c r="A7520">
        <v>1568</v>
      </c>
      <c r="B7520">
        <v>14</v>
      </c>
    </row>
    <row r="7521" spans="1:2" x14ac:dyDescent="0.3">
      <c r="A7521">
        <v>1568</v>
      </c>
      <c r="B7521">
        <v>15</v>
      </c>
    </row>
    <row r="7522" spans="1:2" x14ac:dyDescent="0.3">
      <c r="A7522">
        <v>1568</v>
      </c>
      <c r="B7522">
        <v>17</v>
      </c>
    </row>
    <row r="7523" spans="1:2" x14ac:dyDescent="0.3">
      <c r="A7523">
        <v>1569</v>
      </c>
      <c r="B7523">
        <v>1</v>
      </c>
    </row>
    <row r="7524" spans="1:2" x14ac:dyDescent="0.3">
      <c r="A7524">
        <v>1569</v>
      </c>
      <c r="B7524">
        <v>2</v>
      </c>
    </row>
    <row r="7525" spans="1:2" x14ac:dyDescent="0.3">
      <c r="A7525">
        <v>1569</v>
      </c>
      <c r="B7525">
        <v>3</v>
      </c>
    </row>
    <row r="7526" spans="1:2" x14ac:dyDescent="0.3">
      <c r="A7526">
        <v>1569</v>
      </c>
      <c r="B7526">
        <v>5</v>
      </c>
    </row>
    <row r="7527" spans="1:2" x14ac:dyDescent="0.3">
      <c r="A7527">
        <v>1569</v>
      </c>
      <c r="B7527">
        <v>7</v>
      </c>
    </row>
    <row r="7528" spans="1:2" x14ac:dyDescent="0.3">
      <c r="A7528">
        <v>1569</v>
      </c>
      <c r="B7528">
        <v>8</v>
      </c>
    </row>
    <row r="7529" spans="1:2" x14ac:dyDescent="0.3">
      <c r="A7529">
        <v>1570</v>
      </c>
      <c r="B7529">
        <v>3</v>
      </c>
    </row>
    <row r="7530" spans="1:2" x14ac:dyDescent="0.3">
      <c r="A7530">
        <v>1570</v>
      </c>
      <c r="B7530">
        <v>4</v>
      </c>
    </row>
    <row r="7531" spans="1:2" x14ac:dyDescent="0.3">
      <c r="A7531">
        <v>1570</v>
      </c>
      <c r="B7531">
        <v>5</v>
      </c>
    </row>
    <row r="7532" spans="1:2" x14ac:dyDescent="0.3">
      <c r="A7532">
        <v>1570</v>
      </c>
      <c r="B7532">
        <v>6</v>
      </c>
    </row>
    <row r="7533" spans="1:2" x14ac:dyDescent="0.3">
      <c r="A7533">
        <v>1570</v>
      </c>
      <c r="B7533">
        <v>9</v>
      </c>
    </row>
    <row r="7534" spans="1:2" x14ac:dyDescent="0.3">
      <c r="A7534">
        <v>1570</v>
      </c>
      <c r="B7534">
        <v>10</v>
      </c>
    </row>
    <row r="7535" spans="1:2" x14ac:dyDescent="0.3">
      <c r="A7535">
        <v>1571</v>
      </c>
      <c r="B7535">
        <v>2</v>
      </c>
    </row>
    <row r="7536" spans="1:2" x14ac:dyDescent="0.3">
      <c r="A7536">
        <v>1571</v>
      </c>
      <c r="B7536">
        <v>3</v>
      </c>
    </row>
    <row r="7537" spans="1:2" x14ac:dyDescent="0.3">
      <c r="A7537">
        <v>1571</v>
      </c>
      <c r="B7537">
        <v>4</v>
      </c>
    </row>
    <row r="7538" spans="1:2" x14ac:dyDescent="0.3">
      <c r="A7538">
        <v>1571</v>
      </c>
      <c r="B7538">
        <v>5</v>
      </c>
    </row>
    <row r="7539" spans="1:2" x14ac:dyDescent="0.3">
      <c r="A7539">
        <v>1571</v>
      </c>
      <c r="B7539">
        <v>10</v>
      </c>
    </row>
    <row r="7540" spans="1:2" x14ac:dyDescent="0.3">
      <c r="A7540">
        <v>1572</v>
      </c>
      <c r="B7540">
        <v>2</v>
      </c>
    </row>
    <row r="7541" spans="1:2" x14ac:dyDescent="0.3">
      <c r="A7541">
        <v>1572</v>
      </c>
      <c r="B7541">
        <v>6</v>
      </c>
    </row>
    <row r="7542" spans="1:2" x14ac:dyDescent="0.3">
      <c r="A7542">
        <v>1572</v>
      </c>
      <c r="B7542">
        <v>7</v>
      </c>
    </row>
    <row r="7543" spans="1:2" x14ac:dyDescent="0.3">
      <c r="A7543">
        <v>1572</v>
      </c>
      <c r="B7543">
        <v>10</v>
      </c>
    </row>
    <row r="7544" spans="1:2" x14ac:dyDescent="0.3">
      <c r="A7544">
        <v>1572</v>
      </c>
      <c r="B7544">
        <v>12</v>
      </c>
    </row>
    <row r="7545" spans="1:2" x14ac:dyDescent="0.3">
      <c r="A7545">
        <v>1572</v>
      </c>
      <c r="B7545">
        <v>13</v>
      </c>
    </row>
    <row r="7546" spans="1:2" x14ac:dyDescent="0.3">
      <c r="A7546">
        <v>1572</v>
      </c>
      <c r="B7546">
        <v>14</v>
      </c>
    </row>
    <row r="7547" spans="1:2" x14ac:dyDescent="0.3">
      <c r="A7547">
        <v>1572</v>
      </c>
      <c r="B7547">
        <v>18</v>
      </c>
    </row>
    <row r="7548" spans="1:2" x14ac:dyDescent="0.3">
      <c r="A7548">
        <v>1573</v>
      </c>
      <c r="B7548">
        <v>2</v>
      </c>
    </row>
    <row r="7549" spans="1:2" x14ac:dyDescent="0.3">
      <c r="A7549">
        <v>1573</v>
      </c>
      <c r="B7549">
        <v>3</v>
      </c>
    </row>
    <row r="7550" spans="1:2" x14ac:dyDescent="0.3">
      <c r="A7550">
        <v>1573</v>
      </c>
      <c r="B7550">
        <v>4</v>
      </c>
    </row>
    <row r="7551" spans="1:2" x14ac:dyDescent="0.3">
      <c r="A7551">
        <v>1573</v>
      </c>
      <c r="B7551">
        <v>6</v>
      </c>
    </row>
    <row r="7552" spans="1:2" x14ac:dyDescent="0.3">
      <c r="A7552">
        <v>1573</v>
      </c>
      <c r="B7552">
        <v>7</v>
      </c>
    </row>
    <row r="7553" spans="1:2" x14ac:dyDescent="0.3">
      <c r="A7553">
        <v>1573</v>
      </c>
      <c r="B7553">
        <v>10</v>
      </c>
    </row>
    <row r="7554" spans="1:2" x14ac:dyDescent="0.3">
      <c r="A7554">
        <v>1574</v>
      </c>
      <c r="B7554">
        <v>1</v>
      </c>
    </row>
    <row r="7555" spans="1:2" x14ac:dyDescent="0.3">
      <c r="A7555">
        <v>1574</v>
      </c>
      <c r="B7555">
        <v>2</v>
      </c>
    </row>
    <row r="7556" spans="1:2" x14ac:dyDescent="0.3">
      <c r="A7556">
        <v>1574</v>
      </c>
      <c r="B7556">
        <v>4</v>
      </c>
    </row>
    <row r="7557" spans="1:2" x14ac:dyDescent="0.3">
      <c r="A7557">
        <v>1574</v>
      </c>
      <c r="B7557">
        <v>6</v>
      </c>
    </row>
    <row r="7558" spans="1:2" x14ac:dyDescent="0.3">
      <c r="A7558">
        <v>1574</v>
      </c>
      <c r="B7558">
        <v>7</v>
      </c>
    </row>
    <row r="7559" spans="1:2" x14ac:dyDescent="0.3">
      <c r="A7559">
        <v>1574</v>
      </c>
      <c r="B7559">
        <v>8</v>
      </c>
    </row>
    <row r="7560" spans="1:2" x14ac:dyDescent="0.3">
      <c r="A7560">
        <v>1575</v>
      </c>
      <c r="B7560">
        <v>2</v>
      </c>
    </row>
    <row r="7561" spans="1:2" x14ac:dyDescent="0.3">
      <c r="A7561">
        <v>1575</v>
      </c>
      <c r="B7561">
        <v>3</v>
      </c>
    </row>
    <row r="7562" spans="1:2" x14ac:dyDescent="0.3">
      <c r="A7562">
        <v>1575</v>
      </c>
      <c r="B7562">
        <v>4</v>
      </c>
    </row>
    <row r="7563" spans="1:2" x14ac:dyDescent="0.3">
      <c r="A7563">
        <v>1575</v>
      </c>
      <c r="B7563">
        <v>5</v>
      </c>
    </row>
    <row r="7564" spans="1:2" x14ac:dyDescent="0.3">
      <c r="A7564">
        <v>1575</v>
      </c>
      <c r="B7564">
        <v>8</v>
      </c>
    </row>
    <row r="7565" spans="1:2" x14ac:dyDescent="0.3">
      <c r="A7565">
        <v>1575</v>
      </c>
      <c r="B7565">
        <v>10</v>
      </c>
    </row>
    <row r="7566" spans="1:2" x14ac:dyDescent="0.3">
      <c r="A7566">
        <v>1576</v>
      </c>
      <c r="B7566">
        <v>1</v>
      </c>
    </row>
    <row r="7567" spans="1:2" x14ac:dyDescent="0.3">
      <c r="A7567">
        <v>1576</v>
      </c>
      <c r="B7567">
        <v>2</v>
      </c>
    </row>
    <row r="7568" spans="1:2" x14ac:dyDescent="0.3">
      <c r="A7568">
        <v>1576</v>
      </c>
      <c r="B7568">
        <v>3</v>
      </c>
    </row>
    <row r="7569" spans="1:2" x14ac:dyDescent="0.3">
      <c r="A7569">
        <v>1576</v>
      </c>
      <c r="B7569">
        <v>10</v>
      </c>
    </row>
    <row r="7570" spans="1:2" x14ac:dyDescent="0.3">
      <c r="A7570">
        <v>1577</v>
      </c>
      <c r="B7570">
        <v>1</v>
      </c>
    </row>
    <row r="7571" spans="1:2" x14ac:dyDescent="0.3">
      <c r="A7571">
        <v>1577</v>
      </c>
      <c r="B7571">
        <v>2</v>
      </c>
    </row>
    <row r="7572" spans="1:2" x14ac:dyDescent="0.3">
      <c r="A7572">
        <v>1577</v>
      </c>
      <c r="B7572">
        <v>4</v>
      </c>
    </row>
    <row r="7573" spans="1:2" x14ac:dyDescent="0.3">
      <c r="A7573">
        <v>1577</v>
      </c>
      <c r="B7573">
        <v>6</v>
      </c>
    </row>
    <row r="7574" spans="1:2" x14ac:dyDescent="0.3">
      <c r="A7574">
        <v>1577</v>
      </c>
      <c r="B7574">
        <v>8</v>
      </c>
    </row>
    <row r="7575" spans="1:2" x14ac:dyDescent="0.3">
      <c r="A7575">
        <v>1578</v>
      </c>
      <c r="B7575">
        <v>1</v>
      </c>
    </row>
    <row r="7576" spans="1:2" x14ac:dyDescent="0.3">
      <c r="A7576">
        <v>1578</v>
      </c>
      <c r="B7576">
        <v>4</v>
      </c>
    </row>
    <row r="7577" spans="1:2" x14ac:dyDescent="0.3">
      <c r="A7577">
        <v>1578</v>
      </c>
      <c r="B7577">
        <v>5</v>
      </c>
    </row>
    <row r="7578" spans="1:2" x14ac:dyDescent="0.3">
      <c r="A7578">
        <v>1578</v>
      </c>
      <c r="B7578">
        <v>7</v>
      </c>
    </row>
    <row r="7579" spans="1:2" x14ac:dyDescent="0.3">
      <c r="A7579">
        <v>1578</v>
      </c>
      <c r="B7579">
        <v>10</v>
      </c>
    </row>
    <row r="7580" spans="1:2" x14ac:dyDescent="0.3">
      <c r="A7580">
        <v>1579</v>
      </c>
      <c r="B7580">
        <v>3</v>
      </c>
    </row>
    <row r="7581" spans="1:2" x14ac:dyDescent="0.3">
      <c r="A7581">
        <v>1579</v>
      </c>
      <c r="B7581">
        <v>4</v>
      </c>
    </row>
    <row r="7582" spans="1:2" x14ac:dyDescent="0.3">
      <c r="A7582">
        <v>1579</v>
      </c>
      <c r="B7582">
        <v>9</v>
      </c>
    </row>
    <row r="7583" spans="1:2" x14ac:dyDescent="0.3">
      <c r="A7583">
        <v>1580</v>
      </c>
      <c r="B7583">
        <v>1</v>
      </c>
    </row>
    <row r="7584" spans="1:2" x14ac:dyDescent="0.3">
      <c r="A7584">
        <v>1580</v>
      </c>
      <c r="B7584">
        <v>3</v>
      </c>
    </row>
    <row r="7585" spans="1:2" x14ac:dyDescent="0.3">
      <c r="A7585">
        <v>1580</v>
      </c>
      <c r="B7585">
        <v>5</v>
      </c>
    </row>
    <row r="7586" spans="1:2" x14ac:dyDescent="0.3">
      <c r="A7586">
        <v>1580</v>
      </c>
      <c r="B7586">
        <v>6</v>
      </c>
    </row>
    <row r="7587" spans="1:2" x14ac:dyDescent="0.3">
      <c r="A7587">
        <v>1580</v>
      </c>
      <c r="B7587">
        <v>10</v>
      </c>
    </row>
    <row r="7588" spans="1:2" x14ac:dyDescent="0.3">
      <c r="A7588">
        <v>1581</v>
      </c>
      <c r="B7588">
        <v>3</v>
      </c>
    </row>
    <row r="7589" spans="1:2" x14ac:dyDescent="0.3">
      <c r="A7589">
        <v>1581</v>
      </c>
      <c r="B7589">
        <v>4</v>
      </c>
    </row>
    <row r="7590" spans="1:2" x14ac:dyDescent="0.3">
      <c r="A7590">
        <v>1581</v>
      </c>
      <c r="B7590">
        <v>5</v>
      </c>
    </row>
    <row r="7591" spans="1:2" x14ac:dyDescent="0.3">
      <c r="A7591">
        <v>1581</v>
      </c>
      <c r="B7591">
        <v>6</v>
      </c>
    </row>
    <row r="7592" spans="1:2" x14ac:dyDescent="0.3">
      <c r="A7592">
        <v>1581</v>
      </c>
      <c r="B7592">
        <v>8</v>
      </c>
    </row>
    <row r="7593" spans="1:2" x14ac:dyDescent="0.3">
      <c r="A7593">
        <v>1582</v>
      </c>
      <c r="B7593">
        <v>1</v>
      </c>
    </row>
    <row r="7594" spans="1:2" x14ac:dyDescent="0.3">
      <c r="A7594">
        <v>1582</v>
      </c>
      <c r="B7594">
        <v>2</v>
      </c>
    </row>
    <row r="7595" spans="1:2" x14ac:dyDescent="0.3">
      <c r="A7595">
        <v>1582</v>
      </c>
      <c r="B7595">
        <v>5</v>
      </c>
    </row>
    <row r="7596" spans="1:2" x14ac:dyDescent="0.3">
      <c r="A7596">
        <v>1582</v>
      </c>
      <c r="B7596">
        <v>6</v>
      </c>
    </row>
    <row r="7597" spans="1:2" x14ac:dyDescent="0.3">
      <c r="A7597">
        <v>1583</v>
      </c>
      <c r="B7597">
        <v>2</v>
      </c>
    </row>
    <row r="7598" spans="1:2" x14ac:dyDescent="0.3">
      <c r="A7598">
        <v>1583</v>
      </c>
      <c r="B7598">
        <v>4</v>
      </c>
    </row>
    <row r="7599" spans="1:2" x14ac:dyDescent="0.3">
      <c r="A7599">
        <v>1583</v>
      </c>
      <c r="B7599">
        <v>5</v>
      </c>
    </row>
    <row r="7600" spans="1:2" x14ac:dyDescent="0.3">
      <c r="A7600">
        <v>1583</v>
      </c>
      <c r="B7600">
        <v>6</v>
      </c>
    </row>
    <row r="7601" spans="1:2" x14ac:dyDescent="0.3">
      <c r="A7601">
        <v>1583</v>
      </c>
      <c r="B7601">
        <v>7</v>
      </c>
    </row>
    <row r="7602" spans="1:2" x14ac:dyDescent="0.3">
      <c r="A7602">
        <v>1583</v>
      </c>
      <c r="B7602">
        <v>10</v>
      </c>
    </row>
    <row r="7603" spans="1:2" x14ac:dyDescent="0.3">
      <c r="A7603">
        <v>1584</v>
      </c>
      <c r="B7603">
        <v>6</v>
      </c>
    </row>
    <row r="7604" spans="1:2" x14ac:dyDescent="0.3">
      <c r="A7604">
        <v>1584</v>
      </c>
      <c r="B7604">
        <v>9</v>
      </c>
    </row>
    <row r="7605" spans="1:2" x14ac:dyDescent="0.3">
      <c r="A7605">
        <v>1584</v>
      </c>
      <c r="B7605">
        <v>10</v>
      </c>
    </row>
    <row r="7606" spans="1:2" x14ac:dyDescent="0.3">
      <c r="A7606">
        <v>1585</v>
      </c>
      <c r="B7606">
        <v>1</v>
      </c>
    </row>
    <row r="7607" spans="1:2" x14ac:dyDescent="0.3">
      <c r="A7607">
        <v>1585</v>
      </c>
      <c r="B7607">
        <v>4</v>
      </c>
    </row>
    <row r="7608" spans="1:2" x14ac:dyDescent="0.3">
      <c r="A7608">
        <v>1585</v>
      </c>
      <c r="B7608">
        <v>6</v>
      </c>
    </row>
    <row r="7609" spans="1:2" x14ac:dyDescent="0.3">
      <c r="A7609">
        <v>1585</v>
      </c>
      <c r="B7609">
        <v>8</v>
      </c>
    </row>
    <row r="7610" spans="1:2" x14ac:dyDescent="0.3">
      <c r="A7610">
        <v>1586</v>
      </c>
      <c r="B7610">
        <v>3</v>
      </c>
    </row>
    <row r="7611" spans="1:2" x14ac:dyDescent="0.3">
      <c r="A7611">
        <v>1586</v>
      </c>
      <c r="B7611">
        <v>8</v>
      </c>
    </row>
    <row r="7612" spans="1:2" x14ac:dyDescent="0.3">
      <c r="A7612">
        <v>1586</v>
      </c>
      <c r="B7612">
        <v>10</v>
      </c>
    </row>
    <row r="7613" spans="1:2" x14ac:dyDescent="0.3">
      <c r="A7613">
        <v>1586</v>
      </c>
      <c r="B7613">
        <v>13</v>
      </c>
    </row>
    <row r="7614" spans="1:2" x14ac:dyDescent="0.3">
      <c r="A7614">
        <v>1586</v>
      </c>
      <c r="B7614">
        <v>14</v>
      </c>
    </row>
    <row r="7615" spans="1:2" x14ac:dyDescent="0.3">
      <c r="A7615">
        <v>1587</v>
      </c>
      <c r="B7615">
        <v>3</v>
      </c>
    </row>
    <row r="7616" spans="1:2" x14ac:dyDescent="0.3">
      <c r="A7616">
        <v>1587</v>
      </c>
      <c r="B7616">
        <v>4</v>
      </c>
    </row>
    <row r="7617" spans="1:2" x14ac:dyDescent="0.3">
      <c r="A7617">
        <v>1587</v>
      </c>
      <c r="B7617">
        <v>5</v>
      </c>
    </row>
    <row r="7618" spans="1:2" x14ac:dyDescent="0.3">
      <c r="A7618">
        <v>1587</v>
      </c>
      <c r="B7618">
        <v>6</v>
      </c>
    </row>
    <row r="7619" spans="1:2" x14ac:dyDescent="0.3">
      <c r="A7619">
        <v>1587</v>
      </c>
      <c r="B7619">
        <v>8</v>
      </c>
    </row>
    <row r="7620" spans="1:2" x14ac:dyDescent="0.3">
      <c r="A7620">
        <v>1587</v>
      </c>
      <c r="B7620">
        <v>10</v>
      </c>
    </row>
    <row r="7621" spans="1:2" x14ac:dyDescent="0.3">
      <c r="A7621">
        <v>1588</v>
      </c>
      <c r="B7621">
        <v>6</v>
      </c>
    </row>
    <row r="7622" spans="1:2" x14ac:dyDescent="0.3">
      <c r="A7622">
        <v>1588</v>
      </c>
      <c r="B7622">
        <v>7</v>
      </c>
    </row>
    <row r="7623" spans="1:2" x14ac:dyDescent="0.3">
      <c r="A7623">
        <v>1588</v>
      </c>
      <c r="B7623">
        <v>8</v>
      </c>
    </row>
    <row r="7624" spans="1:2" x14ac:dyDescent="0.3">
      <c r="A7624">
        <v>1588</v>
      </c>
      <c r="B7624">
        <v>9</v>
      </c>
    </row>
    <row r="7625" spans="1:2" x14ac:dyDescent="0.3">
      <c r="A7625">
        <v>1589</v>
      </c>
      <c r="B7625">
        <v>4</v>
      </c>
    </row>
    <row r="7626" spans="1:2" x14ac:dyDescent="0.3">
      <c r="A7626">
        <v>1589</v>
      </c>
      <c r="B7626">
        <v>5</v>
      </c>
    </row>
    <row r="7627" spans="1:2" x14ac:dyDescent="0.3">
      <c r="A7627">
        <v>1589</v>
      </c>
      <c r="B7627">
        <v>6</v>
      </c>
    </row>
    <row r="7628" spans="1:2" x14ac:dyDescent="0.3">
      <c r="A7628">
        <v>1589</v>
      </c>
      <c r="B7628">
        <v>10</v>
      </c>
    </row>
    <row r="7629" spans="1:2" x14ac:dyDescent="0.3">
      <c r="A7629">
        <v>1590</v>
      </c>
      <c r="B7629">
        <v>1</v>
      </c>
    </row>
    <row r="7630" spans="1:2" x14ac:dyDescent="0.3">
      <c r="A7630">
        <v>1590</v>
      </c>
      <c r="B7630">
        <v>3</v>
      </c>
    </row>
    <row r="7631" spans="1:2" x14ac:dyDescent="0.3">
      <c r="A7631">
        <v>1590</v>
      </c>
      <c r="B7631">
        <v>5</v>
      </c>
    </row>
    <row r="7632" spans="1:2" x14ac:dyDescent="0.3">
      <c r="A7632">
        <v>1590</v>
      </c>
      <c r="B7632">
        <v>10</v>
      </c>
    </row>
    <row r="7633" spans="1:2" x14ac:dyDescent="0.3">
      <c r="A7633">
        <v>1591</v>
      </c>
      <c r="B7633">
        <v>1</v>
      </c>
    </row>
    <row r="7634" spans="1:2" x14ac:dyDescent="0.3">
      <c r="A7634">
        <v>1591</v>
      </c>
      <c r="B7634">
        <v>2</v>
      </c>
    </row>
    <row r="7635" spans="1:2" x14ac:dyDescent="0.3">
      <c r="A7635">
        <v>1591</v>
      </c>
      <c r="B7635">
        <v>3</v>
      </c>
    </row>
    <row r="7636" spans="1:2" x14ac:dyDescent="0.3">
      <c r="A7636">
        <v>1591</v>
      </c>
      <c r="B7636">
        <v>4</v>
      </c>
    </row>
    <row r="7637" spans="1:2" x14ac:dyDescent="0.3">
      <c r="A7637">
        <v>1591</v>
      </c>
      <c r="B7637">
        <v>9</v>
      </c>
    </row>
    <row r="7638" spans="1:2" x14ac:dyDescent="0.3">
      <c r="A7638">
        <v>1591</v>
      </c>
      <c r="B7638">
        <v>10</v>
      </c>
    </row>
    <row r="7639" spans="1:2" x14ac:dyDescent="0.3">
      <c r="A7639">
        <v>1592</v>
      </c>
      <c r="B7639">
        <v>3</v>
      </c>
    </row>
    <row r="7640" spans="1:2" x14ac:dyDescent="0.3">
      <c r="A7640">
        <v>1592</v>
      </c>
      <c r="B7640">
        <v>5</v>
      </c>
    </row>
    <row r="7641" spans="1:2" x14ac:dyDescent="0.3">
      <c r="A7641">
        <v>1592</v>
      </c>
      <c r="B7641">
        <v>6</v>
      </c>
    </row>
    <row r="7642" spans="1:2" x14ac:dyDescent="0.3">
      <c r="A7642">
        <v>1592</v>
      </c>
      <c r="B7642">
        <v>7</v>
      </c>
    </row>
    <row r="7643" spans="1:2" x14ac:dyDescent="0.3">
      <c r="A7643">
        <v>1592</v>
      </c>
      <c r="B7643">
        <v>10</v>
      </c>
    </row>
    <row r="7644" spans="1:2" x14ac:dyDescent="0.3">
      <c r="A7644">
        <v>1593</v>
      </c>
      <c r="B7644">
        <v>2</v>
      </c>
    </row>
    <row r="7645" spans="1:2" x14ac:dyDescent="0.3">
      <c r="A7645">
        <v>1593</v>
      </c>
      <c r="B7645">
        <v>4</v>
      </c>
    </row>
    <row r="7646" spans="1:2" x14ac:dyDescent="0.3">
      <c r="A7646">
        <v>1593</v>
      </c>
      <c r="B7646">
        <v>5</v>
      </c>
    </row>
    <row r="7647" spans="1:2" x14ac:dyDescent="0.3">
      <c r="A7647">
        <v>1593</v>
      </c>
      <c r="B7647">
        <v>6</v>
      </c>
    </row>
    <row r="7648" spans="1:2" x14ac:dyDescent="0.3">
      <c r="A7648">
        <v>1593</v>
      </c>
      <c r="B7648">
        <v>8</v>
      </c>
    </row>
    <row r="7649" spans="1:2" x14ac:dyDescent="0.3">
      <c r="A7649">
        <v>1593</v>
      </c>
      <c r="B7649">
        <v>9</v>
      </c>
    </row>
    <row r="7650" spans="1:2" x14ac:dyDescent="0.3">
      <c r="A7650">
        <v>1594</v>
      </c>
      <c r="B7650">
        <v>3</v>
      </c>
    </row>
    <row r="7651" spans="1:2" x14ac:dyDescent="0.3">
      <c r="A7651">
        <v>1594</v>
      </c>
      <c r="B7651">
        <v>4</v>
      </c>
    </row>
    <row r="7652" spans="1:2" x14ac:dyDescent="0.3">
      <c r="A7652">
        <v>1594</v>
      </c>
      <c r="B7652">
        <v>7</v>
      </c>
    </row>
    <row r="7653" spans="1:2" x14ac:dyDescent="0.3">
      <c r="A7653">
        <v>1595</v>
      </c>
      <c r="B7653">
        <v>3</v>
      </c>
    </row>
    <row r="7654" spans="1:2" x14ac:dyDescent="0.3">
      <c r="A7654">
        <v>1595</v>
      </c>
      <c r="B7654">
        <v>4</v>
      </c>
    </row>
    <row r="7655" spans="1:2" x14ac:dyDescent="0.3">
      <c r="A7655">
        <v>1595</v>
      </c>
      <c r="B7655">
        <v>5</v>
      </c>
    </row>
    <row r="7656" spans="1:2" x14ac:dyDescent="0.3">
      <c r="A7656">
        <v>1595</v>
      </c>
      <c r="B7656">
        <v>6</v>
      </c>
    </row>
    <row r="7657" spans="1:2" x14ac:dyDescent="0.3">
      <c r="A7657">
        <v>1595</v>
      </c>
      <c r="B7657">
        <v>7</v>
      </c>
    </row>
    <row r="7658" spans="1:2" x14ac:dyDescent="0.3">
      <c r="A7658">
        <v>1595</v>
      </c>
      <c r="B7658">
        <v>9</v>
      </c>
    </row>
    <row r="7659" spans="1:2" x14ac:dyDescent="0.3">
      <c r="A7659">
        <v>1596</v>
      </c>
      <c r="B7659">
        <v>1</v>
      </c>
    </row>
    <row r="7660" spans="1:2" x14ac:dyDescent="0.3">
      <c r="A7660">
        <v>1596</v>
      </c>
      <c r="B7660">
        <v>2</v>
      </c>
    </row>
    <row r="7661" spans="1:2" x14ac:dyDescent="0.3">
      <c r="A7661">
        <v>1596</v>
      </c>
      <c r="B7661">
        <v>4</v>
      </c>
    </row>
    <row r="7662" spans="1:2" x14ac:dyDescent="0.3">
      <c r="A7662">
        <v>1596</v>
      </c>
      <c r="B7662">
        <v>6</v>
      </c>
    </row>
    <row r="7663" spans="1:2" x14ac:dyDescent="0.3">
      <c r="A7663">
        <v>1596</v>
      </c>
      <c r="B7663">
        <v>7</v>
      </c>
    </row>
    <row r="7664" spans="1:2" x14ac:dyDescent="0.3">
      <c r="A7664">
        <v>1597</v>
      </c>
      <c r="B7664">
        <v>3</v>
      </c>
    </row>
    <row r="7665" spans="1:2" x14ac:dyDescent="0.3">
      <c r="A7665">
        <v>1597</v>
      </c>
      <c r="B7665">
        <v>4</v>
      </c>
    </row>
    <row r="7666" spans="1:2" x14ac:dyDescent="0.3">
      <c r="A7666">
        <v>1597</v>
      </c>
      <c r="B7666">
        <v>10</v>
      </c>
    </row>
    <row r="7667" spans="1:2" x14ac:dyDescent="0.3">
      <c r="A7667">
        <v>1598</v>
      </c>
      <c r="B7667">
        <v>5</v>
      </c>
    </row>
    <row r="7668" spans="1:2" x14ac:dyDescent="0.3">
      <c r="A7668">
        <v>1598</v>
      </c>
      <c r="B7668">
        <v>7</v>
      </c>
    </row>
    <row r="7669" spans="1:2" x14ac:dyDescent="0.3">
      <c r="A7669">
        <v>1598</v>
      </c>
      <c r="B7669">
        <v>10</v>
      </c>
    </row>
    <row r="7670" spans="1:2" x14ac:dyDescent="0.3">
      <c r="A7670">
        <v>1599</v>
      </c>
      <c r="B7670">
        <v>2</v>
      </c>
    </row>
    <row r="7671" spans="1:2" x14ac:dyDescent="0.3">
      <c r="A7671">
        <v>1599</v>
      </c>
      <c r="B7671">
        <v>4</v>
      </c>
    </row>
    <row r="7672" spans="1:2" x14ac:dyDescent="0.3">
      <c r="A7672">
        <v>1599</v>
      </c>
      <c r="B7672">
        <v>6</v>
      </c>
    </row>
    <row r="7673" spans="1:2" x14ac:dyDescent="0.3">
      <c r="A7673">
        <v>1599</v>
      </c>
      <c r="B7673">
        <v>7</v>
      </c>
    </row>
    <row r="7674" spans="1:2" x14ac:dyDescent="0.3">
      <c r="A7674">
        <v>1599</v>
      </c>
      <c r="B7674">
        <v>8</v>
      </c>
    </row>
    <row r="7675" spans="1:2" x14ac:dyDescent="0.3">
      <c r="A7675">
        <v>1599</v>
      </c>
      <c r="B7675">
        <v>9</v>
      </c>
    </row>
    <row r="7676" spans="1:2" x14ac:dyDescent="0.3">
      <c r="A7676">
        <v>1600</v>
      </c>
      <c r="B7676">
        <v>1</v>
      </c>
    </row>
    <row r="7677" spans="1:2" x14ac:dyDescent="0.3">
      <c r="A7677">
        <v>1600</v>
      </c>
      <c r="B7677">
        <v>2</v>
      </c>
    </row>
    <row r="7678" spans="1:2" x14ac:dyDescent="0.3">
      <c r="A7678">
        <v>1600</v>
      </c>
      <c r="B7678">
        <v>4</v>
      </c>
    </row>
    <row r="7679" spans="1:2" x14ac:dyDescent="0.3">
      <c r="A7679">
        <v>1600</v>
      </c>
      <c r="B7679">
        <v>8</v>
      </c>
    </row>
    <row r="7680" spans="1:2" x14ac:dyDescent="0.3">
      <c r="A7680">
        <v>1601</v>
      </c>
      <c r="B7680">
        <v>1</v>
      </c>
    </row>
    <row r="7681" spans="1:2" x14ac:dyDescent="0.3">
      <c r="A7681">
        <v>1601</v>
      </c>
      <c r="B7681">
        <v>3</v>
      </c>
    </row>
    <row r="7682" spans="1:2" x14ac:dyDescent="0.3">
      <c r="A7682">
        <v>1601</v>
      </c>
      <c r="B7682">
        <v>5</v>
      </c>
    </row>
    <row r="7683" spans="1:2" x14ac:dyDescent="0.3">
      <c r="A7683">
        <v>1601</v>
      </c>
      <c r="B7683">
        <v>6</v>
      </c>
    </row>
    <row r="7684" spans="1:2" x14ac:dyDescent="0.3">
      <c r="A7684">
        <v>1601</v>
      </c>
      <c r="B7684">
        <v>8</v>
      </c>
    </row>
    <row r="7685" spans="1:2" x14ac:dyDescent="0.3">
      <c r="A7685">
        <v>1601</v>
      </c>
      <c r="B7685">
        <v>10</v>
      </c>
    </row>
    <row r="7686" spans="1:2" x14ac:dyDescent="0.3">
      <c r="A7686">
        <v>1602</v>
      </c>
      <c r="B7686">
        <v>2</v>
      </c>
    </row>
    <row r="7687" spans="1:2" x14ac:dyDescent="0.3">
      <c r="A7687">
        <v>1602</v>
      </c>
      <c r="B7687">
        <v>6</v>
      </c>
    </row>
    <row r="7688" spans="1:2" x14ac:dyDescent="0.3">
      <c r="A7688">
        <v>1602</v>
      </c>
      <c r="B7688">
        <v>8</v>
      </c>
    </row>
    <row r="7689" spans="1:2" x14ac:dyDescent="0.3">
      <c r="A7689">
        <v>1603</v>
      </c>
      <c r="B7689">
        <v>2</v>
      </c>
    </row>
    <row r="7690" spans="1:2" x14ac:dyDescent="0.3">
      <c r="A7690">
        <v>1603</v>
      </c>
      <c r="B7690">
        <v>3</v>
      </c>
    </row>
    <row r="7691" spans="1:2" x14ac:dyDescent="0.3">
      <c r="A7691">
        <v>1603</v>
      </c>
      <c r="B7691">
        <v>4</v>
      </c>
    </row>
    <row r="7692" spans="1:2" x14ac:dyDescent="0.3">
      <c r="A7692">
        <v>1603</v>
      </c>
      <c r="B7692">
        <v>5</v>
      </c>
    </row>
    <row r="7693" spans="1:2" x14ac:dyDescent="0.3">
      <c r="A7693">
        <v>1603</v>
      </c>
      <c r="B7693">
        <v>10</v>
      </c>
    </row>
    <row r="7694" spans="1:2" x14ac:dyDescent="0.3">
      <c r="A7694">
        <v>1604</v>
      </c>
      <c r="B7694">
        <v>1</v>
      </c>
    </row>
    <row r="7695" spans="1:2" x14ac:dyDescent="0.3">
      <c r="A7695">
        <v>1604</v>
      </c>
      <c r="B7695">
        <v>3</v>
      </c>
    </row>
    <row r="7696" spans="1:2" x14ac:dyDescent="0.3">
      <c r="A7696">
        <v>1604</v>
      </c>
      <c r="B7696">
        <v>6</v>
      </c>
    </row>
    <row r="7697" spans="1:2" x14ac:dyDescent="0.3">
      <c r="A7697">
        <v>1605</v>
      </c>
      <c r="B7697">
        <v>3</v>
      </c>
    </row>
    <row r="7698" spans="1:2" x14ac:dyDescent="0.3">
      <c r="A7698">
        <v>1605</v>
      </c>
      <c r="B7698">
        <v>4</v>
      </c>
    </row>
    <row r="7699" spans="1:2" x14ac:dyDescent="0.3">
      <c r="A7699">
        <v>1605</v>
      </c>
      <c r="B7699">
        <v>7</v>
      </c>
    </row>
    <row r="7700" spans="1:2" x14ac:dyDescent="0.3">
      <c r="A7700">
        <v>1605</v>
      </c>
      <c r="B7700">
        <v>9</v>
      </c>
    </row>
    <row r="7701" spans="1:2" x14ac:dyDescent="0.3">
      <c r="A7701">
        <v>1606</v>
      </c>
      <c r="B7701">
        <v>2</v>
      </c>
    </row>
    <row r="7702" spans="1:2" x14ac:dyDescent="0.3">
      <c r="A7702">
        <v>1606</v>
      </c>
      <c r="B7702">
        <v>4</v>
      </c>
    </row>
    <row r="7703" spans="1:2" x14ac:dyDescent="0.3">
      <c r="A7703">
        <v>1606</v>
      </c>
      <c r="B7703">
        <v>6</v>
      </c>
    </row>
    <row r="7704" spans="1:2" x14ac:dyDescent="0.3">
      <c r="A7704">
        <v>1606</v>
      </c>
      <c r="B7704">
        <v>7</v>
      </c>
    </row>
    <row r="7705" spans="1:2" x14ac:dyDescent="0.3">
      <c r="A7705">
        <v>1606</v>
      </c>
      <c r="B7705">
        <v>8</v>
      </c>
    </row>
    <row r="7706" spans="1:2" x14ac:dyDescent="0.3">
      <c r="A7706">
        <v>1606</v>
      </c>
      <c r="B7706">
        <v>10</v>
      </c>
    </row>
    <row r="7707" spans="1:2" x14ac:dyDescent="0.3">
      <c r="A7707">
        <v>1607</v>
      </c>
      <c r="B7707">
        <v>1</v>
      </c>
    </row>
    <row r="7708" spans="1:2" x14ac:dyDescent="0.3">
      <c r="A7708">
        <v>1607</v>
      </c>
      <c r="B7708">
        <v>6</v>
      </c>
    </row>
    <row r="7709" spans="1:2" x14ac:dyDescent="0.3">
      <c r="A7709">
        <v>1607</v>
      </c>
      <c r="B7709">
        <v>10</v>
      </c>
    </row>
    <row r="7710" spans="1:2" x14ac:dyDescent="0.3">
      <c r="A7710">
        <v>1608</v>
      </c>
      <c r="B7710">
        <v>1</v>
      </c>
    </row>
    <row r="7711" spans="1:2" x14ac:dyDescent="0.3">
      <c r="A7711">
        <v>1608</v>
      </c>
      <c r="B7711">
        <v>2</v>
      </c>
    </row>
    <row r="7712" spans="1:2" x14ac:dyDescent="0.3">
      <c r="A7712">
        <v>1608</v>
      </c>
      <c r="B7712">
        <v>3</v>
      </c>
    </row>
    <row r="7713" spans="1:2" x14ac:dyDescent="0.3">
      <c r="A7713">
        <v>1608</v>
      </c>
      <c r="B7713">
        <v>4</v>
      </c>
    </row>
    <row r="7714" spans="1:2" x14ac:dyDescent="0.3">
      <c r="A7714">
        <v>1608</v>
      </c>
      <c r="B7714">
        <v>6</v>
      </c>
    </row>
    <row r="7715" spans="1:2" x14ac:dyDescent="0.3">
      <c r="A7715">
        <v>1609</v>
      </c>
      <c r="B7715">
        <v>2</v>
      </c>
    </row>
    <row r="7716" spans="1:2" x14ac:dyDescent="0.3">
      <c r="A7716">
        <v>1609</v>
      </c>
      <c r="B7716">
        <v>3</v>
      </c>
    </row>
    <row r="7717" spans="1:2" x14ac:dyDescent="0.3">
      <c r="A7717">
        <v>1609</v>
      </c>
      <c r="B7717">
        <v>5</v>
      </c>
    </row>
    <row r="7718" spans="1:2" x14ac:dyDescent="0.3">
      <c r="A7718">
        <v>1609</v>
      </c>
      <c r="B7718">
        <v>6</v>
      </c>
    </row>
    <row r="7719" spans="1:2" x14ac:dyDescent="0.3">
      <c r="A7719">
        <v>1609</v>
      </c>
      <c r="B7719">
        <v>7</v>
      </c>
    </row>
    <row r="7720" spans="1:2" x14ac:dyDescent="0.3">
      <c r="A7720">
        <v>1609</v>
      </c>
      <c r="B7720">
        <v>8</v>
      </c>
    </row>
    <row r="7721" spans="1:2" x14ac:dyDescent="0.3">
      <c r="A7721">
        <v>1610</v>
      </c>
      <c r="B7721">
        <v>1</v>
      </c>
    </row>
    <row r="7722" spans="1:2" x14ac:dyDescent="0.3">
      <c r="A7722">
        <v>1610</v>
      </c>
      <c r="B7722">
        <v>3</v>
      </c>
    </row>
    <row r="7723" spans="1:2" x14ac:dyDescent="0.3">
      <c r="A7723">
        <v>1610</v>
      </c>
      <c r="B7723">
        <v>5</v>
      </c>
    </row>
    <row r="7724" spans="1:2" x14ac:dyDescent="0.3">
      <c r="A7724">
        <v>1610</v>
      </c>
      <c r="B7724">
        <v>7</v>
      </c>
    </row>
    <row r="7725" spans="1:2" x14ac:dyDescent="0.3">
      <c r="A7725">
        <v>1610</v>
      </c>
      <c r="B7725">
        <v>9</v>
      </c>
    </row>
    <row r="7726" spans="1:2" x14ac:dyDescent="0.3">
      <c r="A7726">
        <v>1610</v>
      </c>
      <c r="B7726">
        <v>10</v>
      </c>
    </row>
    <row r="7727" spans="1:2" x14ac:dyDescent="0.3">
      <c r="A7727">
        <v>1611</v>
      </c>
      <c r="B7727">
        <v>5</v>
      </c>
    </row>
    <row r="7728" spans="1:2" x14ac:dyDescent="0.3">
      <c r="A7728">
        <v>1611</v>
      </c>
      <c r="B7728">
        <v>6</v>
      </c>
    </row>
    <row r="7729" spans="1:2" x14ac:dyDescent="0.3">
      <c r="A7729">
        <v>1611</v>
      </c>
      <c r="B7729">
        <v>10</v>
      </c>
    </row>
    <row r="7730" spans="1:2" x14ac:dyDescent="0.3">
      <c r="A7730">
        <v>1612</v>
      </c>
      <c r="B7730">
        <v>3</v>
      </c>
    </row>
    <row r="7731" spans="1:2" x14ac:dyDescent="0.3">
      <c r="A7731">
        <v>1612</v>
      </c>
      <c r="B7731">
        <v>4</v>
      </c>
    </row>
    <row r="7732" spans="1:2" x14ac:dyDescent="0.3">
      <c r="A7732">
        <v>1612</v>
      </c>
      <c r="B7732">
        <v>6</v>
      </c>
    </row>
    <row r="7733" spans="1:2" x14ac:dyDescent="0.3">
      <c r="A7733">
        <v>1612</v>
      </c>
      <c r="B7733">
        <v>7</v>
      </c>
    </row>
    <row r="7734" spans="1:2" x14ac:dyDescent="0.3">
      <c r="A7734">
        <v>1612</v>
      </c>
      <c r="B7734">
        <v>8</v>
      </c>
    </row>
    <row r="7735" spans="1:2" x14ac:dyDescent="0.3">
      <c r="A7735">
        <v>1612</v>
      </c>
      <c r="B7735">
        <v>10</v>
      </c>
    </row>
    <row r="7736" spans="1:2" x14ac:dyDescent="0.3">
      <c r="A7736">
        <v>1612</v>
      </c>
      <c r="B7736">
        <v>12</v>
      </c>
    </row>
    <row r="7737" spans="1:2" x14ac:dyDescent="0.3">
      <c r="A7737">
        <v>1612</v>
      </c>
      <c r="B7737">
        <v>13</v>
      </c>
    </row>
    <row r="7738" spans="1:2" x14ac:dyDescent="0.3">
      <c r="A7738">
        <v>1612</v>
      </c>
      <c r="B7738">
        <v>14</v>
      </c>
    </row>
    <row r="7739" spans="1:2" x14ac:dyDescent="0.3">
      <c r="A7739">
        <v>1612</v>
      </c>
      <c r="B7739">
        <v>18</v>
      </c>
    </row>
    <row r="7740" spans="1:2" x14ac:dyDescent="0.3">
      <c r="A7740">
        <v>1613</v>
      </c>
      <c r="B7740">
        <v>3</v>
      </c>
    </row>
    <row r="7741" spans="1:2" x14ac:dyDescent="0.3">
      <c r="A7741">
        <v>1613</v>
      </c>
      <c r="B7741">
        <v>4</v>
      </c>
    </row>
    <row r="7742" spans="1:2" x14ac:dyDescent="0.3">
      <c r="A7742">
        <v>1613</v>
      </c>
      <c r="B7742">
        <v>5</v>
      </c>
    </row>
    <row r="7743" spans="1:2" x14ac:dyDescent="0.3">
      <c r="A7743">
        <v>1613</v>
      </c>
      <c r="B7743">
        <v>6</v>
      </c>
    </row>
    <row r="7744" spans="1:2" x14ac:dyDescent="0.3">
      <c r="A7744">
        <v>1613</v>
      </c>
      <c r="B7744">
        <v>7</v>
      </c>
    </row>
    <row r="7745" spans="1:2" x14ac:dyDescent="0.3">
      <c r="A7745">
        <v>1614</v>
      </c>
      <c r="B7745">
        <v>2</v>
      </c>
    </row>
    <row r="7746" spans="1:2" x14ac:dyDescent="0.3">
      <c r="A7746">
        <v>1614</v>
      </c>
      <c r="B7746">
        <v>4</v>
      </c>
    </row>
    <row r="7747" spans="1:2" x14ac:dyDescent="0.3">
      <c r="A7747">
        <v>1614</v>
      </c>
      <c r="B7747">
        <v>7</v>
      </c>
    </row>
    <row r="7748" spans="1:2" x14ac:dyDescent="0.3">
      <c r="A7748">
        <v>1614</v>
      </c>
      <c r="B7748">
        <v>8</v>
      </c>
    </row>
    <row r="7749" spans="1:2" x14ac:dyDescent="0.3">
      <c r="A7749">
        <v>1614</v>
      </c>
      <c r="B7749">
        <v>9</v>
      </c>
    </row>
    <row r="7750" spans="1:2" x14ac:dyDescent="0.3">
      <c r="A7750">
        <v>1615</v>
      </c>
      <c r="B7750">
        <v>1</v>
      </c>
    </row>
    <row r="7751" spans="1:2" x14ac:dyDescent="0.3">
      <c r="A7751">
        <v>1615</v>
      </c>
      <c r="B7751">
        <v>2</v>
      </c>
    </row>
    <row r="7752" spans="1:2" x14ac:dyDescent="0.3">
      <c r="A7752">
        <v>1615</v>
      </c>
      <c r="B7752">
        <v>9</v>
      </c>
    </row>
    <row r="7753" spans="1:2" x14ac:dyDescent="0.3">
      <c r="A7753">
        <v>1615</v>
      </c>
      <c r="B7753">
        <v>10</v>
      </c>
    </row>
    <row r="7754" spans="1:2" x14ac:dyDescent="0.3">
      <c r="A7754">
        <v>1616</v>
      </c>
      <c r="B7754">
        <v>1</v>
      </c>
    </row>
    <row r="7755" spans="1:2" x14ac:dyDescent="0.3">
      <c r="A7755">
        <v>1616</v>
      </c>
      <c r="B7755">
        <v>3</v>
      </c>
    </row>
    <row r="7756" spans="1:2" x14ac:dyDescent="0.3">
      <c r="A7756">
        <v>1616</v>
      </c>
      <c r="B7756">
        <v>6</v>
      </c>
    </row>
    <row r="7757" spans="1:2" x14ac:dyDescent="0.3">
      <c r="A7757">
        <v>1616</v>
      </c>
      <c r="B7757">
        <v>7</v>
      </c>
    </row>
    <row r="7758" spans="1:2" x14ac:dyDescent="0.3">
      <c r="A7758">
        <v>1616</v>
      </c>
      <c r="B7758">
        <v>10</v>
      </c>
    </row>
    <row r="7759" spans="1:2" x14ac:dyDescent="0.3">
      <c r="A7759">
        <v>1616</v>
      </c>
      <c r="B7759">
        <v>15</v>
      </c>
    </row>
    <row r="7760" spans="1:2" x14ac:dyDescent="0.3">
      <c r="A7760">
        <v>1616</v>
      </c>
      <c r="B7760">
        <v>17</v>
      </c>
    </row>
    <row r="7761" spans="1:2" x14ac:dyDescent="0.3">
      <c r="A7761">
        <v>1616</v>
      </c>
      <c r="B7761">
        <v>18</v>
      </c>
    </row>
    <row r="7762" spans="1:2" x14ac:dyDescent="0.3">
      <c r="A7762">
        <v>1617</v>
      </c>
      <c r="B7762">
        <v>4</v>
      </c>
    </row>
    <row r="7763" spans="1:2" x14ac:dyDescent="0.3">
      <c r="A7763">
        <v>1617</v>
      </c>
      <c r="B7763">
        <v>5</v>
      </c>
    </row>
    <row r="7764" spans="1:2" x14ac:dyDescent="0.3">
      <c r="A7764">
        <v>1617</v>
      </c>
      <c r="B7764">
        <v>6</v>
      </c>
    </row>
    <row r="7765" spans="1:2" x14ac:dyDescent="0.3">
      <c r="A7765">
        <v>1617</v>
      </c>
      <c r="B7765">
        <v>7</v>
      </c>
    </row>
    <row r="7766" spans="1:2" x14ac:dyDescent="0.3">
      <c r="A7766">
        <v>1617</v>
      </c>
      <c r="B7766">
        <v>9</v>
      </c>
    </row>
    <row r="7767" spans="1:2" x14ac:dyDescent="0.3">
      <c r="A7767">
        <v>1617</v>
      </c>
      <c r="B7767">
        <v>10</v>
      </c>
    </row>
    <row r="7768" spans="1:2" x14ac:dyDescent="0.3">
      <c r="A7768">
        <v>1617</v>
      </c>
      <c r="B7768">
        <v>13</v>
      </c>
    </row>
    <row r="7769" spans="1:2" x14ac:dyDescent="0.3">
      <c r="A7769">
        <v>1617</v>
      </c>
      <c r="B7769">
        <v>14</v>
      </c>
    </row>
    <row r="7770" spans="1:2" x14ac:dyDescent="0.3">
      <c r="A7770">
        <v>1617</v>
      </c>
      <c r="B7770">
        <v>15</v>
      </c>
    </row>
    <row r="7771" spans="1:2" x14ac:dyDescent="0.3">
      <c r="A7771">
        <v>1617</v>
      </c>
      <c r="B7771">
        <v>17</v>
      </c>
    </row>
    <row r="7772" spans="1:2" x14ac:dyDescent="0.3">
      <c r="A7772">
        <v>1618</v>
      </c>
      <c r="B7772">
        <v>4</v>
      </c>
    </row>
    <row r="7773" spans="1:2" x14ac:dyDescent="0.3">
      <c r="A7773">
        <v>1618</v>
      </c>
      <c r="B7773">
        <v>5</v>
      </c>
    </row>
    <row r="7774" spans="1:2" x14ac:dyDescent="0.3">
      <c r="A7774">
        <v>1618</v>
      </c>
      <c r="B7774">
        <v>7</v>
      </c>
    </row>
    <row r="7775" spans="1:2" x14ac:dyDescent="0.3">
      <c r="A7775">
        <v>1618</v>
      </c>
      <c r="B7775">
        <v>9</v>
      </c>
    </row>
    <row r="7776" spans="1:2" x14ac:dyDescent="0.3">
      <c r="A7776">
        <v>1618</v>
      </c>
      <c r="B7776">
        <v>10</v>
      </c>
    </row>
    <row r="7777" spans="1:2" x14ac:dyDescent="0.3">
      <c r="A7777">
        <v>1619</v>
      </c>
      <c r="B7777">
        <v>1</v>
      </c>
    </row>
    <row r="7778" spans="1:2" x14ac:dyDescent="0.3">
      <c r="A7778">
        <v>1619</v>
      </c>
      <c r="B7778">
        <v>5</v>
      </c>
    </row>
    <row r="7779" spans="1:2" x14ac:dyDescent="0.3">
      <c r="A7779">
        <v>1619</v>
      </c>
      <c r="B7779">
        <v>6</v>
      </c>
    </row>
    <row r="7780" spans="1:2" x14ac:dyDescent="0.3">
      <c r="A7780">
        <v>1619</v>
      </c>
      <c r="B7780">
        <v>10</v>
      </c>
    </row>
    <row r="7781" spans="1:2" x14ac:dyDescent="0.3">
      <c r="A7781">
        <v>1620</v>
      </c>
      <c r="B7781">
        <v>2</v>
      </c>
    </row>
    <row r="7782" spans="1:2" x14ac:dyDescent="0.3">
      <c r="A7782">
        <v>1620</v>
      </c>
      <c r="B7782">
        <v>3</v>
      </c>
    </row>
    <row r="7783" spans="1:2" x14ac:dyDescent="0.3">
      <c r="A7783">
        <v>1620</v>
      </c>
      <c r="B7783">
        <v>10</v>
      </c>
    </row>
    <row r="7784" spans="1:2" x14ac:dyDescent="0.3">
      <c r="A7784">
        <v>1621</v>
      </c>
      <c r="B7784">
        <v>3</v>
      </c>
    </row>
    <row r="7785" spans="1:2" x14ac:dyDescent="0.3">
      <c r="A7785">
        <v>1621</v>
      </c>
      <c r="B7785">
        <v>5</v>
      </c>
    </row>
    <row r="7786" spans="1:2" x14ac:dyDescent="0.3">
      <c r="A7786">
        <v>1621</v>
      </c>
      <c r="B7786">
        <v>6</v>
      </c>
    </row>
    <row r="7787" spans="1:2" x14ac:dyDescent="0.3">
      <c r="A7787">
        <v>1621</v>
      </c>
      <c r="B7787">
        <v>7</v>
      </c>
    </row>
    <row r="7788" spans="1:2" x14ac:dyDescent="0.3">
      <c r="A7788">
        <v>1621</v>
      </c>
      <c r="B7788">
        <v>8</v>
      </c>
    </row>
    <row r="7789" spans="1:2" x14ac:dyDescent="0.3">
      <c r="A7789">
        <v>1621</v>
      </c>
      <c r="B7789">
        <v>9</v>
      </c>
    </row>
    <row r="7790" spans="1:2" x14ac:dyDescent="0.3">
      <c r="A7790">
        <v>1621</v>
      </c>
      <c r="B7790">
        <v>12</v>
      </c>
    </row>
    <row r="7791" spans="1:2" x14ac:dyDescent="0.3">
      <c r="A7791">
        <v>1621</v>
      </c>
      <c r="B7791">
        <v>15</v>
      </c>
    </row>
    <row r="7792" spans="1:2" x14ac:dyDescent="0.3">
      <c r="A7792">
        <v>1621</v>
      </c>
      <c r="B7792">
        <v>17</v>
      </c>
    </row>
    <row r="7793" spans="1:2" x14ac:dyDescent="0.3">
      <c r="A7793">
        <v>1622</v>
      </c>
      <c r="B7793">
        <v>2</v>
      </c>
    </row>
    <row r="7794" spans="1:2" x14ac:dyDescent="0.3">
      <c r="A7794">
        <v>1622</v>
      </c>
      <c r="B7794">
        <v>3</v>
      </c>
    </row>
    <row r="7795" spans="1:2" x14ac:dyDescent="0.3">
      <c r="A7795">
        <v>1622</v>
      </c>
      <c r="B7795">
        <v>6</v>
      </c>
    </row>
    <row r="7796" spans="1:2" x14ac:dyDescent="0.3">
      <c r="A7796">
        <v>1622</v>
      </c>
      <c r="B7796">
        <v>8</v>
      </c>
    </row>
    <row r="7797" spans="1:2" x14ac:dyDescent="0.3">
      <c r="A7797">
        <v>1622</v>
      </c>
      <c r="B7797">
        <v>10</v>
      </c>
    </row>
    <row r="7798" spans="1:2" x14ac:dyDescent="0.3">
      <c r="A7798">
        <v>1622</v>
      </c>
      <c r="B7798">
        <v>12</v>
      </c>
    </row>
    <row r="7799" spans="1:2" x14ac:dyDescent="0.3">
      <c r="A7799">
        <v>1622</v>
      </c>
      <c r="B7799">
        <v>13</v>
      </c>
    </row>
    <row r="7800" spans="1:2" x14ac:dyDescent="0.3">
      <c r="A7800">
        <v>1622</v>
      </c>
      <c r="B7800">
        <v>15</v>
      </c>
    </row>
    <row r="7801" spans="1:2" x14ac:dyDescent="0.3">
      <c r="A7801">
        <v>1622</v>
      </c>
      <c r="B7801">
        <v>17</v>
      </c>
    </row>
    <row r="7802" spans="1:2" x14ac:dyDescent="0.3">
      <c r="A7802">
        <v>1623</v>
      </c>
      <c r="B7802">
        <v>1</v>
      </c>
    </row>
    <row r="7803" spans="1:2" x14ac:dyDescent="0.3">
      <c r="A7803">
        <v>1623</v>
      </c>
      <c r="B7803">
        <v>4</v>
      </c>
    </row>
    <row r="7804" spans="1:2" x14ac:dyDescent="0.3">
      <c r="A7804">
        <v>1623</v>
      </c>
      <c r="B7804">
        <v>5</v>
      </c>
    </row>
    <row r="7805" spans="1:2" x14ac:dyDescent="0.3">
      <c r="A7805">
        <v>1623</v>
      </c>
      <c r="B7805">
        <v>8</v>
      </c>
    </row>
    <row r="7806" spans="1:2" x14ac:dyDescent="0.3">
      <c r="A7806">
        <v>1624</v>
      </c>
      <c r="B7806">
        <v>3</v>
      </c>
    </row>
    <row r="7807" spans="1:2" x14ac:dyDescent="0.3">
      <c r="A7807">
        <v>1624</v>
      </c>
      <c r="B7807">
        <v>4</v>
      </c>
    </row>
    <row r="7808" spans="1:2" x14ac:dyDescent="0.3">
      <c r="A7808">
        <v>1624</v>
      </c>
      <c r="B7808">
        <v>7</v>
      </c>
    </row>
    <row r="7809" spans="1:2" x14ac:dyDescent="0.3">
      <c r="A7809">
        <v>1624</v>
      </c>
      <c r="B7809">
        <v>8</v>
      </c>
    </row>
    <row r="7810" spans="1:2" x14ac:dyDescent="0.3">
      <c r="A7810">
        <v>1624</v>
      </c>
      <c r="B7810">
        <v>10</v>
      </c>
    </row>
    <row r="7811" spans="1:2" x14ac:dyDescent="0.3">
      <c r="A7811">
        <v>1625</v>
      </c>
      <c r="B7811">
        <v>1</v>
      </c>
    </row>
    <row r="7812" spans="1:2" x14ac:dyDescent="0.3">
      <c r="A7812">
        <v>1625</v>
      </c>
      <c r="B7812">
        <v>4</v>
      </c>
    </row>
    <row r="7813" spans="1:2" x14ac:dyDescent="0.3">
      <c r="A7813">
        <v>1625</v>
      </c>
      <c r="B7813">
        <v>5</v>
      </c>
    </row>
    <row r="7814" spans="1:2" x14ac:dyDescent="0.3">
      <c r="A7814">
        <v>1626</v>
      </c>
      <c r="B7814">
        <v>1</v>
      </c>
    </row>
    <row r="7815" spans="1:2" x14ac:dyDescent="0.3">
      <c r="A7815">
        <v>1626</v>
      </c>
      <c r="B7815">
        <v>2</v>
      </c>
    </row>
    <row r="7816" spans="1:2" x14ac:dyDescent="0.3">
      <c r="A7816">
        <v>1626</v>
      </c>
      <c r="B7816">
        <v>8</v>
      </c>
    </row>
    <row r="7817" spans="1:2" x14ac:dyDescent="0.3">
      <c r="A7817">
        <v>1627</v>
      </c>
      <c r="B7817">
        <v>2</v>
      </c>
    </row>
    <row r="7818" spans="1:2" x14ac:dyDescent="0.3">
      <c r="A7818">
        <v>1627</v>
      </c>
      <c r="B7818">
        <v>3</v>
      </c>
    </row>
    <row r="7819" spans="1:2" x14ac:dyDescent="0.3">
      <c r="A7819">
        <v>1627</v>
      </c>
      <c r="B7819">
        <v>6</v>
      </c>
    </row>
    <row r="7820" spans="1:2" x14ac:dyDescent="0.3">
      <c r="A7820">
        <v>1627</v>
      </c>
      <c r="B7820">
        <v>8</v>
      </c>
    </row>
    <row r="7821" spans="1:2" x14ac:dyDescent="0.3">
      <c r="A7821">
        <v>1628</v>
      </c>
      <c r="B7821">
        <v>1</v>
      </c>
    </row>
    <row r="7822" spans="1:2" x14ac:dyDescent="0.3">
      <c r="A7822">
        <v>1628</v>
      </c>
      <c r="B7822">
        <v>4</v>
      </c>
    </row>
    <row r="7823" spans="1:2" x14ac:dyDescent="0.3">
      <c r="A7823">
        <v>1628</v>
      </c>
      <c r="B7823">
        <v>5</v>
      </c>
    </row>
    <row r="7824" spans="1:2" x14ac:dyDescent="0.3">
      <c r="A7824">
        <v>1628</v>
      </c>
      <c r="B7824">
        <v>9</v>
      </c>
    </row>
    <row r="7825" spans="1:2" x14ac:dyDescent="0.3">
      <c r="A7825">
        <v>1628</v>
      </c>
      <c r="B7825">
        <v>13</v>
      </c>
    </row>
    <row r="7826" spans="1:2" x14ac:dyDescent="0.3">
      <c r="A7826">
        <v>1628</v>
      </c>
      <c r="B7826">
        <v>15</v>
      </c>
    </row>
    <row r="7827" spans="1:2" x14ac:dyDescent="0.3">
      <c r="A7827">
        <v>1628</v>
      </c>
      <c r="B7827">
        <v>18</v>
      </c>
    </row>
    <row r="7828" spans="1:2" x14ac:dyDescent="0.3">
      <c r="A7828">
        <v>1629</v>
      </c>
      <c r="B7828">
        <v>1</v>
      </c>
    </row>
    <row r="7829" spans="1:2" x14ac:dyDescent="0.3">
      <c r="A7829">
        <v>1629</v>
      </c>
      <c r="B7829">
        <v>2</v>
      </c>
    </row>
    <row r="7830" spans="1:2" x14ac:dyDescent="0.3">
      <c r="A7830">
        <v>1629</v>
      </c>
      <c r="B7830">
        <v>6</v>
      </c>
    </row>
    <row r="7831" spans="1:2" x14ac:dyDescent="0.3">
      <c r="A7831">
        <v>1629</v>
      </c>
      <c r="B7831">
        <v>7</v>
      </c>
    </row>
    <row r="7832" spans="1:2" x14ac:dyDescent="0.3">
      <c r="A7832">
        <v>1629</v>
      </c>
      <c r="B7832">
        <v>9</v>
      </c>
    </row>
    <row r="7833" spans="1:2" x14ac:dyDescent="0.3">
      <c r="A7833">
        <v>1629</v>
      </c>
      <c r="B7833">
        <v>10</v>
      </c>
    </row>
    <row r="7834" spans="1:2" x14ac:dyDescent="0.3">
      <c r="A7834">
        <v>1630</v>
      </c>
      <c r="B7834">
        <v>2</v>
      </c>
    </row>
    <row r="7835" spans="1:2" x14ac:dyDescent="0.3">
      <c r="A7835">
        <v>1630</v>
      </c>
      <c r="B7835">
        <v>4</v>
      </c>
    </row>
    <row r="7836" spans="1:2" x14ac:dyDescent="0.3">
      <c r="A7836">
        <v>1630</v>
      </c>
      <c r="B7836">
        <v>7</v>
      </c>
    </row>
    <row r="7837" spans="1:2" x14ac:dyDescent="0.3">
      <c r="A7837">
        <v>1630</v>
      </c>
      <c r="B7837">
        <v>8</v>
      </c>
    </row>
    <row r="7838" spans="1:2" x14ac:dyDescent="0.3">
      <c r="A7838">
        <v>1630</v>
      </c>
      <c r="B7838">
        <v>9</v>
      </c>
    </row>
    <row r="7839" spans="1:2" x14ac:dyDescent="0.3">
      <c r="A7839">
        <v>1630</v>
      </c>
      <c r="B7839">
        <v>10</v>
      </c>
    </row>
    <row r="7840" spans="1:2" x14ac:dyDescent="0.3">
      <c r="A7840">
        <v>1631</v>
      </c>
      <c r="B7840">
        <v>1</v>
      </c>
    </row>
    <row r="7841" spans="1:2" x14ac:dyDescent="0.3">
      <c r="A7841">
        <v>1631</v>
      </c>
      <c r="B7841">
        <v>4</v>
      </c>
    </row>
    <row r="7842" spans="1:2" x14ac:dyDescent="0.3">
      <c r="A7842">
        <v>1631</v>
      </c>
      <c r="B7842">
        <v>6</v>
      </c>
    </row>
    <row r="7843" spans="1:2" x14ac:dyDescent="0.3">
      <c r="A7843">
        <v>1631</v>
      </c>
      <c r="B7843">
        <v>8</v>
      </c>
    </row>
    <row r="7844" spans="1:2" x14ac:dyDescent="0.3">
      <c r="A7844">
        <v>1631</v>
      </c>
      <c r="B7844">
        <v>9</v>
      </c>
    </row>
    <row r="7845" spans="1:2" x14ac:dyDescent="0.3">
      <c r="A7845">
        <v>1631</v>
      </c>
      <c r="B7845">
        <v>10</v>
      </c>
    </row>
    <row r="7846" spans="1:2" x14ac:dyDescent="0.3">
      <c r="A7846">
        <v>1632</v>
      </c>
      <c r="B7846">
        <v>7</v>
      </c>
    </row>
    <row r="7847" spans="1:2" x14ac:dyDescent="0.3">
      <c r="A7847">
        <v>1632</v>
      </c>
      <c r="B7847">
        <v>9</v>
      </c>
    </row>
    <row r="7848" spans="1:2" x14ac:dyDescent="0.3">
      <c r="A7848">
        <v>1632</v>
      </c>
      <c r="B7848">
        <v>10</v>
      </c>
    </row>
    <row r="7849" spans="1:2" x14ac:dyDescent="0.3">
      <c r="A7849">
        <v>1633</v>
      </c>
      <c r="B7849">
        <v>1</v>
      </c>
    </row>
    <row r="7850" spans="1:2" x14ac:dyDescent="0.3">
      <c r="A7850">
        <v>1633</v>
      </c>
      <c r="B7850">
        <v>5</v>
      </c>
    </row>
    <row r="7851" spans="1:2" x14ac:dyDescent="0.3">
      <c r="A7851">
        <v>1633</v>
      </c>
      <c r="B7851">
        <v>6</v>
      </c>
    </row>
    <row r="7852" spans="1:2" x14ac:dyDescent="0.3">
      <c r="A7852">
        <v>1633</v>
      </c>
      <c r="B7852">
        <v>10</v>
      </c>
    </row>
    <row r="7853" spans="1:2" x14ac:dyDescent="0.3">
      <c r="A7853">
        <v>1634</v>
      </c>
      <c r="B7853">
        <v>1</v>
      </c>
    </row>
    <row r="7854" spans="1:2" x14ac:dyDescent="0.3">
      <c r="A7854">
        <v>1634</v>
      </c>
      <c r="B7854">
        <v>6</v>
      </c>
    </row>
    <row r="7855" spans="1:2" x14ac:dyDescent="0.3">
      <c r="A7855">
        <v>1634</v>
      </c>
      <c r="B7855">
        <v>7</v>
      </c>
    </row>
    <row r="7856" spans="1:2" x14ac:dyDescent="0.3">
      <c r="A7856">
        <v>1634</v>
      </c>
      <c r="B7856">
        <v>8</v>
      </c>
    </row>
    <row r="7857" spans="1:2" x14ac:dyDescent="0.3">
      <c r="A7857">
        <v>1634</v>
      </c>
      <c r="B7857">
        <v>9</v>
      </c>
    </row>
    <row r="7858" spans="1:2" x14ac:dyDescent="0.3">
      <c r="A7858">
        <v>1634</v>
      </c>
      <c r="B7858">
        <v>10</v>
      </c>
    </row>
    <row r="7859" spans="1:2" x14ac:dyDescent="0.3">
      <c r="A7859">
        <v>1634</v>
      </c>
      <c r="B7859">
        <v>12</v>
      </c>
    </row>
    <row r="7860" spans="1:2" x14ac:dyDescent="0.3">
      <c r="A7860">
        <v>1634</v>
      </c>
      <c r="B7860">
        <v>14</v>
      </c>
    </row>
    <row r="7861" spans="1:2" x14ac:dyDescent="0.3">
      <c r="A7861">
        <v>1634</v>
      </c>
      <c r="B7861">
        <v>17</v>
      </c>
    </row>
    <row r="7862" spans="1:2" x14ac:dyDescent="0.3">
      <c r="A7862">
        <v>1634</v>
      </c>
      <c r="B7862">
        <v>18</v>
      </c>
    </row>
    <row r="7863" spans="1:2" x14ac:dyDescent="0.3">
      <c r="A7863">
        <v>1635</v>
      </c>
      <c r="B7863">
        <v>2</v>
      </c>
    </row>
    <row r="7864" spans="1:2" x14ac:dyDescent="0.3">
      <c r="A7864">
        <v>1635</v>
      </c>
      <c r="B7864">
        <v>3</v>
      </c>
    </row>
    <row r="7865" spans="1:2" x14ac:dyDescent="0.3">
      <c r="A7865">
        <v>1635</v>
      </c>
      <c r="B7865">
        <v>5</v>
      </c>
    </row>
    <row r="7866" spans="1:2" x14ac:dyDescent="0.3">
      <c r="A7866">
        <v>1635</v>
      </c>
      <c r="B7866">
        <v>6</v>
      </c>
    </row>
    <row r="7867" spans="1:2" x14ac:dyDescent="0.3">
      <c r="A7867">
        <v>1635</v>
      </c>
      <c r="B7867">
        <v>8</v>
      </c>
    </row>
    <row r="7868" spans="1:2" x14ac:dyDescent="0.3">
      <c r="A7868">
        <v>1635</v>
      </c>
      <c r="B7868">
        <v>9</v>
      </c>
    </row>
    <row r="7869" spans="1:2" x14ac:dyDescent="0.3">
      <c r="A7869">
        <v>1636</v>
      </c>
      <c r="B7869">
        <v>1</v>
      </c>
    </row>
    <row r="7870" spans="1:2" x14ac:dyDescent="0.3">
      <c r="A7870">
        <v>1636</v>
      </c>
      <c r="B7870">
        <v>3</v>
      </c>
    </row>
    <row r="7871" spans="1:2" x14ac:dyDescent="0.3">
      <c r="A7871">
        <v>1636</v>
      </c>
      <c r="B7871">
        <v>5</v>
      </c>
    </row>
    <row r="7872" spans="1:2" x14ac:dyDescent="0.3">
      <c r="A7872">
        <v>1636</v>
      </c>
      <c r="B7872">
        <v>7</v>
      </c>
    </row>
    <row r="7873" spans="1:2" x14ac:dyDescent="0.3">
      <c r="A7873">
        <v>1636</v>
      </c>
      <c r="B7873">
        <v>10</v>
      </c>
    </row>
    <row r="7874" spans="1:2" x14ac:dyDescent="0.3">
      <c r="A7874">
        <v>1637</v>
      </c>
      <c r="B7874">
        <v>2</v>
      </c>
    </row>
    <row r="7875" spans="1:2" x14ac:dyDescent="0.3">
      <c r="A7875">
        <v>1637</v>
      </c>
      <c r="B7875">
        <v>4</v>
      </c>
    </row>
    <row r="7876" spans="1:2" x14ac:dyDescent="0.3">
      <c r="A7876">
        <v>1637</v>
      </c>
      <c r="B7876">
        <v>5</v>
      </c>
    </row>
    <row r="7877" spans="1:2" x14ac:dyDescent="0.3">
      <c r="A7877">
        <v>1637</v>
      </c>
      <c r="B7877">
        <v>6</v>
      </c>
    </row>
    <row r="7878" spans="1:2" x14ac:dyDescent="0.3">
      <c r="A7878">
        <v>1637</v>
      </c>
      <c r="B7878">
        <v>7</v>
      </c>
    </row>
    <row r="7879" spans="1:2" x14ac:dyDescent="0.3">
      <c r="A7879">
        <v>1638</v>
      </c>
      <c r="B7879">
        <v>2</v>
      </c>
    </row>
    <row r="7880" spans="1:2" x14ac:dyDescent="0.3">
      <c r="A7880">
        <v>1638</v>
      </c>
      <c r="B7880">
        <v>4</v>
      </c>
    </row>
    <row r="7881" spans="1:2" x14ac:dyDescent="0.3">
      <c r="A7881">
        <v>1638</v>
      </c>
      <c r="B7881">
        <v>5</v>
      </c>
    </row>
    <row r="7882" spans="1:2" x14ac:dyDescent="0.3">
      <c r="A7882">
        <v>1638</v>
      </c>
      <c r="B7882">
        <v>6</v>
      </c>
    </row>
    <row r="7883" spans="1:2" x14ac:dyDescent="0.3">
      <c r="A7883">
        <v>1638</v>
      </c>
      <c r="B7883">
        <v>9</v>
      </c>
    </row>
    <row r="7884" spans="1:2" x14ac:dyDescent="0.3">
      <c r="A7884">
        <v>1639</v>
      </c>
      <c r="B7884">
        <v>1</v>
      </c>
    </row>
    <row r="7885" spans="1:2" x14ac:dyDescent="0.3">
      <c r="A7885">
        <v>1639</v>
      </c>
      <c r="B7885">
        <v>3</v>
      </c>
    </row>
    <row r="7886" spans="1:2" x14ac:dyDescent="0.3">
      <c r="A7886">
        <v>1639</v>
      </c>
      <c r="B7886">
        <v>4</v>
      </c>
    </row>
    <row r="7887" spans="1:2" x14ac:dyDescent="0.3">
      <c r="A7887">
        <v>1639</v>
      </c>
      <c r="B7887">
        <v>6</v>
      </c>
    </row>
    <row r="7888" spans="1:2" x14ac:dyDescent="0.3">
      <c r="A7888">
        <v>1639</v>
      </c>
      <c r="B7888">
        <v>9</v>
      </c>
    </row>
    <row r="7889" spans="1:2" x14ac:dyDescent="0.3">
      <c r="A7889">
        <v>1640</v>
      </c>
      <c r="B7889">
        <v>3</v>
      </c>
    </row>
    <row r="7890" spans="1:2" x14ac:dyDescent="0.3">
      <c r="A7890">
        <v>1640</v>
      </c>
      <c r="B7890">
        <v>4</v>
      </c>
    </row>
    <row r="7891" spans="1:2" x14ac:dyDescent="0.3">
      <c r="A7891">
        <v>1640</v>
      </c>
      <c r="B7891">
        <v>5</v>
      </c>
    </row>
    <row r="7892" spans="1:2" x14ac:dyDescent="0.3">
      <c r="A7892">
        <v>1640</v>
      </c>
      <c r="B7892">
        <v>6</v>
      </c>
    </row>
    <row r="7893" spans="1:2" x14ac:dyDescent="0.3">
      <c r="A7893">
        <v>1640</v>
      </c>
      <c r="B7893">
        <v>7</v>
      </c>
    </row>
    <row r="7894" spans="1:2" x14ac:dyDescent="0.3">
      <c r="A7894">
        <v>1640</v>
      </c>
      <c r="B7894">
        <v>10</v>
      </c>
    </row>
    <row r="7895" spans="1:2" x14ac:dyDescent="0.3">
      <c r="A7895">
        <v>1641</v>
      </c>
      <c r="B7895">
        <v>2</v>
      </c>
    </row>
    <row r="7896" spans="1:2" x14ac:dyDescent="0.3">
      <c r="A7896">
        <v>1641</v>
      </c>
      <c r="B7896">
        <v>4</v>
      </c>
    </row>
    <row r="7897" spans="1:2" x14ac:dyDescent="0.3">
      <c r="A7897">
        <v>1641</v>
      </c>
      <c r="B7897">
        <v>5</v>
      </c>
    </row>
    <row r="7898" spans="1:2" x14ac:dyDescent="0.3">
      <c r="A7898">
        <v>1641</v>
      </c>
      <c r="B7898">
        <v>6</v>
      </c>
    </row>
    <row r="7899" spans="1:2" x14ac:dyDescent="0.3">
      <c r="A7899">
        <v>1641</v>
      </c>
      <c r="B7899">
        <v>8</v>
      </c>
    </row>
    <row r="7900" spans="1:2" x14ac:dyDescent="0.3">
      <c r="A7900">
        <v>1641</v>
      </c>
      <c r="B7900">
        <v>10</v>
      </c>
    </row>
    <row r="7901" spans="1:2" x14ac:dyDescent="0.3">
      <c r="A7901">
        <v>1642</v>
      </c>
      <c r="B7901">
        <v>1</v>
      </c>
    </row>
    <row r="7902" spans="1:2" x14ac:dyDescent="0.3">
      <c r="A7902">
        <v>1642</v>
      </c>
      <c r="B7902">
        <v>2</v>
      </c>
    </row>
    <row r="7903" spans="1:2" x14ac:dyDescent="0.3">
      <c r="A7903">
        <v>1642</v>
      </c>
      <c r="B7903">
        <v>7</v>
      </c>
    </row>
    <row r="7904" spans="1:2" x14ac:dyDescent="0.3">
      <c r="A7904">
        <v>1642</v>
      </c>
      <c r="B7904">
        <v>9</v>
      </c>
    </row>
    <row r="7905" spans="1:2" x14ac:dyDescent="0.3">
      <c r="A7905">
        <v>1642</v>
      </c>
      <c r="B7905">
        <v>10</v>
      </c>
    </row>
    <row r="7906" spans="1:2" x14ac:dyDescent="0.3">
      <c r="A7906">
        <v>1643</v>
      </c>
      <c r="B7906">
        <v>4</v>
      </c>
    </row>
    <row r="7907" spans="1:2" x14ac:dyDescent="0.3">
      <c r="A7907">
        <v>1643</v>
      </c>
      <c r="B7907">
        <v>7</v>
      </c>
    </row>
    <row r="7908" spans="1:2" x14ac:dyDescent="0.3">
      <c r="A7908">
        <v>1643</v>
      </c>
      <c r="B7908">
        <v>10</v>
      </c>
    </row>
    <row r="7909" spans="1:2" x14ac:dyDescent="0.3">
      <c r="A7909">
        <v>1644</v>
      </c>
      <c r="B7909">
        <v>1</v>
      </c>
    </row>
    <row r="7910" spans="1:2" x14ac:dyDescent="0.3">
      <c r="A7910">
        <v>1644</v>
      </c>
      <c r="B7910">
        <v>3</v>
      </c>
    </row>
    <row r="7911" spans="1:2" x14ac:dyDescent="0.3">
      <c r="A7911">
        <v>1644</v>
      </c>
      <c r="B7911">
        <v>5</v>
      </c>
    </row>
    <row r="7912" spans="1:2" x14ac:dyDescent="0.3">
      <c r="A7912">
        <v>1644</v>
      </c>
      <c r="B7912">
        <v>8</v>
      </c>
    </row>
    <row r="7913" spans="1:2" x14ac:dyDescent="0.3">
      <c r="A7913">
        <v>1644</v>
      </c>
      <c r="B7913">
        <v>9</v>
      </c>
    </row>
    <row r="7914" spans="1:2" x14ac:dyDescent="0.3">
      <c r="A7914">
        <v>1645</v>
      </c>
      <c r="B7914">
        <v>4</v>
      </c>
    </row>
    <row r="7915" spans="1:2" x14ac:dyDescent="0.3">
      <c r="A7915">
        <v>1645</v>
      </c>
      <c r="B7915">
        <v>5</v>
      </c>
    </row>
    <row r="7916" spans="1:2" x14ac:dyDescent="0.3">
      <c r="A7916">
        <v>1645</v>
      </c>
      <c r="B7916">
        <v>6</v>
      </c>
    </row>
    <row r="7917" spans="1:2" x14ac:dyDescent="0.3">
      <c r="A7917">
        <v>1645</v>
      </c>
      <c r="B7917">
        <v>7</v>
      </c>
    </row>
    <row r="7918" spans="1:2" x14ac:dyDescent="0.3">
      <c r="A7918">
        <v>1645</v>
      </c>
      <c r="B7918">
        <v>8</v>
      </c>
    </row>
    <row r="7919" spans="1:2" x14ac:dyDescent="0.3">
      <c r="A7919">
        <v>1645</v>
      </c>
      <c r="B7919">
        <v>9</v>
      </c>
    </row>
    <row r="7920" spans="1:2" x14ac:dyDescent="0.3">
      <c r="A7920">
        <v>1646</v>
      </c>
      <c r="B7920">
        <v>4</v>
      </c>
    </row>
    <row r="7921" spans="1:2" x14ac:dyDescent="0.3">
      <c r="A7921">
        <v>1646</v>
      </c>
      <c r="B7921">
        <v>7</v>
      </c>
    </row>
    <row r="7922" spans="1:2" x14ac:dyDescent="0.3">
      <c r="A7922">
        <v>1646</v>
      </c>
      <c r="B7922">
        <v>9</v>
      </c>
    </row>
    <row r="7923" spans="1:2" x14ac:dyDescent="0.3">
      <c r="A7923">
        <v>1646</v>
      </c>
      <c r="B7923">
        <v>10</v>
      </c>
    </row>
    <row r="7924" spans="1:2" x14ac:dyDescent="0.3">
      <c r="A7924">
        <v>1647</v>
      </c>
      <c r="B7924">
        <v>1</v>
      </c>
    </row>
    <row r="7925" spans="1:2" x14ac:dyDescent="0.3">
      <c r="A7925">
        <v>1647</v>
      </c>
      <c r="B7925">
        <v>4</v>
      </c>
    </row>
    <row r="7926" spans="1:2" x14ac:dyDescent="0.3">
      <c r="A7926">
        <v>1647</v>
      </c>
      <c r="B7926">
        <v>6</v>
      </c>
    </row>
    <row r="7927" spans="1:2" x14ac:dyDescent="0.3">
      <c r="A7927">
        <v>1647</v>
      </c>
      <c r="B7927">
        <v>8</v>
      </c>
    </row>
    <row r="7928" spans="1:2" x14ac:dyDescent="0.3">
      <c r="A7928">
        <v>1647</v>
      </c>
      <c r="B7928">
        <v>9</v>
      </c>
    </row>
    <row r="7929" spans="1:2" x14ac:dyDescent="0.3">
      <c r="A7929">
        <v>1648</v>
      </c>
      <c r="B7929">
        <v>1</v>
      </c>
    </row>
    <row r="7930" spans="1:2" x14ac:dyDescent="0.3">
      <c r="A7930">
        <v>1648</v>
      </c>
      <c r="B7930">
        <v>3</v>
      </c>
    </row>
    <row r="7931" spans="1:2" x14ac:dyDescent="0.3">
      <c r="A7931">
        <v>1648</v>
      </c>
      <c r="B7931">
        <v>6</v>
      </c>
    </row>
    <row r="7932" spans="1:2" x14ac:dyDescent="0.3">
      <c r="A7932">
        <v>1648</v>
      </c>
      <c r="B7932">
        <v>7</v>
      </c>
    </row>
    <row r="7933" spans="1:2" x14ac:dyDescent="0.3">
      <c r="A7933">
        <v>1648</v>
      </c>
      <c r="B7933">
        <v>10</v>
      </c>
    </row>
    <row r="7934" spans="1:2" x14ac:dyDescent="0.3">
      <c r="A7934">
        <v>1648</v>
      </c>
      <c r="B7934">
        <v>13</v>
      </c>
    </row>
    <row r="7935" spans="1:2" x14ac:dyDescent="0.3">
      <c r="A7935">
        <v>1648</v>
      </c>
      <c r="B7935">
        <v>17</v>
      </c>
    </row>
    <row r="7936" spans="1:2" x14ac:dyDescent="0.3">
      <c r="A7936">
        <v>1649</v>
      </c>
      <c r="B7936">
        <v>1</v>
      </c>
    </row>
    <row r="7937" spans="1:2" x14ac:dyDescent="0.3">
      <c r="A7937">
        <v>1649</v>
      </c>
      <c r="B7937">
        <v>2</v>
      </c>
    </row>
    <row r="7938" spans="1:2" x14ac:dyDescent="0.3">
      <c r="A7938">
        <v>1649</v>
      </c>
      <c r="B7938">
        <v>3</v>
      </c>
    </row>
    <row r="7939" spans="1:2" x14ac:dyDescent="0.3">
      <c r="A7939">
        <v>1649</v>
      </c>
      <c r="B7939">
        <v>6</v>
      </c>
    </row>
    <row r="7940" spans="1:2" x14ac:dyDescent="0.3">
      <c r="A7940">
        <v>1649</v>
      </c>
      <c r="B7940">
        <v>9</v>
      </c>
    </row>
    <row r="7941" spans="1:2" x14ac:dyDescent="0.3">
      <c r="A7941">
        <v>1649</v>
      </c>
      <c r="B7941">
        <v>10</v>
      </c>
    </row>
    <row r="7942" spans="1:2" x14ac:dyDescent="0.3">
      <c r="A7942">
        <v>1649</v>
      </c>
      <c r="B7942">
        <v>12</v>
      </c>
    </row>
    <row r="7943" spans="1:2" x14ac:dyDescent="0.3">
      <c r="A7943">
        <v>1649</v>
      </c>
      <c r="B7943">
        <v>17</v>
      </c>
    </row>
    <row r="7944" spans="1:2" x14ac:dyDescent="0.3">
      <c r="A7944">
        <v>1649</v>
      </c>
      <c r="B7944">
        <v>18</v>
      </c>
    </row>
    <row r="7945" spans="1:2" x14ac:dyDescent="0.3">
      <c r="A7945">
        <v>1650</v>
      </c>
      <c r="B7945">
        <v>2</v>
      </c>
    </row>
    <row r="7946" spans="1:2" x14ac:dyDescent="0.3">
      <c r="A7946">
        <v>1650</v>
      </c>
      <c r="B7946">
        <v>4</v>
      </c>
    </row>
    <row r="7947" spans="1:2" x14ac:dyDescent="0.3">
      <c r="A7947">
        <v>1650</v>
      </c>
      <c r="B7947">
        <v>10</v>
      </c>
    </row>
    <row r="7948" spans="1:2" x14ac:dyDescent="0.3">
      <c r="A7948">
        <v>1651</v>
      </c>
      <c r="B7948">
        <v>4</v>
      </c>
    </row>
    <row r="7949" spans="1:2" x14ac:dyDescent="0.3">
      <c r="A7949">
        <v>1651</v>
      </c>
      <c r="B7949">
        <v>5</v>
      </c>
    </row>
    <row r="7950" spans="1:2" x14ac:dyDescent="0.3">
      <c r="A7950">
        <v>1651</v>
      </c>
      <c r="B7950">
        <v>9</v>
      </c>
    </row>
    <row r="7951" spans="1:2" x14ac:dyDescent="0.3">
      <c r="A7951">
        <v>1651</v>
      </c>
      <c r="B7951">
        <v>14</v>
      </c>
    </row>
    <row r="7952" spans="1:2" x14ac:dyDescent="0.3">
      <c r="A7952">
        <v>1651</v>
      </c>
      <c r="B7952">
        <v>17</v>
      </c>
    </row>
    <row r="7953" spans="1:2" x14ac:dyDescent="0.3">
      <c r="A7953">
        <v>1652</v>
      </c>
      <c r="B7953">
        <v>1</v>
      </c>
    </row>
    <row r="7954" spans="1:2" x14ac:dyDescent="0.3">
      <c r="A7954">
        <v>1652</v>
      </c>
      <c r="B7954">
        <v>5</v>
      </c>
    </row>
    <row r="7955" spans="1:2" x14ac:dyDescent="0.3">
      <c r="A7955">
        <v>1652</v>
      </c>
      <c r="B7955">
        <v>6</v>
      </c>
    </row>
    <row r="7956" spans="1:2" x14ac:dyDescent="0.3">
      <c r="A7956">
        <v>1652</v>
      </c>
      <c r="B7956">
        <v>7</v>
      </c>
    </row>
    <row r="7957" spans="1:2" x14ac:dyDescent="0.3">
      <c r="A7957">
        <v>1653</v>
      </c>
      <c r="B7957">
        <v>1</v>
      </c>
    </row>
    <row r="7958" spans="1:2" x14ac:dyDescent="0.3">
      <c r="A7958">
        <v>1653</v>
      </c>
      <c r="B7958">
        <v>3</v>
      </c>
    </row>
    <row r="7959" spans="1:2" x14ac:dyDescent="0.3">
      <c r="A7959">
        <v>1653</v>
      </c>
      <c r="B7959">
        <v>7</v>
      </c>
    </row>
    <row r="7960" spans="1:2" x14ac:dyDescent="0.3">
      <c r="A7960">
        <v>1653</v>
      </c>
      <c r="B7960">
        <v>8</v>
      </c>
    </row>
    <row r="7961" spans="1:2" x14ac:dyDescent="0.3">
      <c r="A7961">
        <v>1653</v>
      </c>
      <c r="B7961">
        <v>9</v>
      </c>
    </row>
    <row r="7962" spans="1:2" x14ac:dyDescent="0.3">
      <c r="A7962">
        <v>1653</v>
      </c>
      <c r="B7962">
        <v>15</v>
      </c>
    </row>
    <row r="7963" spans="1:2" x14ac:dyDescent="0.3">
      <c r="A7963">
        <v>1654</v>
      </c>
      <c r="B7963">
        <v>4</v>
      </c>
    </row>
    <row r="7964" spans="1:2" x14ac:dyDescent="0.3">
      <c r="A7964">
        <v>1654</v>
      </c>
      <c r="B7964">
        <v>5</v>
      </c>
    </row>
    <row r="7965" spans="1:2" x14ac:dyDescent="0.3">
      <c r="A7965">
        <v>1654</v>
      </c>
      <c r="B7965">
        <v>7</v>
      </c>
    </row>
    <row r="7966" spans="1:2" x14ac:dyDescent="0.3">
      <c r="A7966">
        <v>1654</v>
      </c>
      <c r="B7966">
        <v>8</v>
      </c>
    </row>
    <row r="7967" spans="1:2" x14ac:dyDescent="0.3">
      <c r="A7967">
        <v>1655</v>
      </c>
      <c r="B7967">
        <v>1</v>
      </c>
    </row>
    <row r="7968" spans="1:2" x14ac:dyDescent="0.3">
      <c r="A7968">
        <v>1655</v>
      </c>
      <c r="B7968">
        <v>3</v>
      </c>
    </row>
    <row r="7969" spans="1:2" x14ac:dyDescent="0.3">
      <c r="A7969">
        <v>1655</v>
      </c>
      <c r="B7969">
        <v>5</v>
      </c>
    </row>
    <row r="7970" spans="1:2" x14ac:dyDescent="0.3">
      <c r="A7970">
        <v>1655</v>
      </c>
      <c r="B7970">
        <v>9</v>
      </c>
    </row>
    <row r="7971" spans="1:2" x14ac:dyDescent="0.3">
      <c r="A7971">
        <v>1655</v>
      </c>
      <c r="B7971">
        <v>10</v>
      </c>
    </row>
    <row r="7972" spans="1:2" x14ac:dyDescent="0.3">
      <c r="A7972">
        <v>1656</v>
      </c>
      <c r="B7972">
        <v>1</v>
      </c>
    </row>
    <row r="7973" spans="1:2" x14ac:dyDescent="0.3">
      <c r="A7973">
        <v>1656</v>
      </c>
      <c r="B7973">
        <v>3</v>
      </c>
    </row>
    <row r="7974" spans="1:2" x14ac:dyDescent="0.3">
      <c r="A7974">
        <v>1656</v>
      </c>
      <c r="B7974">
        <v>8</v>
      </c>
    </row>
    <row r="7975" spans="1:2" x14ac:dyDescent="0.3">
      <c r="A7975">
        <v>1656</v>
      </c>
      <c r="B7975">
        <v>10</v>
      </c>
    </row>
    <row r="7976" spans="1:2" x14ac:dyDescent="0.3">
      <c r="A7976">
        <v>1657</v>
      </c>
      <c r="B7976">
        <v>1</v>
      </c>
    </row>
    <row r="7977" spans="1:2" x14ac:dyDescent="0.3">
      <c r="A7977">
        <v>1657</v>
      </c>
      <c r="B7977">
        <v>2</v>
      </c>
    </row>
    <row r="7978" spans="1:2" x14ac:dyDescent="0.3">
      <c r="A7978">
        <v>1657</v>
      </c>
      <c r="B7978">
        <v>9</v>
      </c>
    </row>
    <row r="7979" spans="1:2" x14ac:dyDescent="0.3">
      <c r="A7979">
        <v>1658</v>
      </c>
      <c r="B7979">
        <v>2</v>
      </c>
    </row>
    <row r="7980" spans="1:2" x14ac:dyDescent="0.3">
      <c r="A7980">
        <v>1658</v>
      </c>
      <c r="B7980">
        <v>3</v>
      </c>
    </row>
    <row r="7981" spans="1:2" x14ac:dyDescent="0.3">
      <c r="A7981">
        <v>1658</v>
      </c>
      <c r="B7981">
        <v>4</v>
      </c>
    </row>
    <row r="7982" spans="1:2" x14ac:dyDescent="0.3">
      <c r="A7982">
        <v>1658</v>
      </c>
      <c r="B7982">
        <v>7</v>
      </c>
    </row>
    <row r="7983" spans="1:2" x14ac:dyDescent="0.3">
      <c r="A7983">
        <v>1658</v>
      </c>
      <c r="B7983">
        <v>10</v>
      </c>
    </row>
    <row r="7984" spans="1:2" x14ac:dyDescent="0.3">
      <c r="A7984">
        <v>1659</v>
      </c>
      <c r="B7984">
        <v>1</v>
      </c>
    </row>
    <row r="7985" spans="1:2" x14ac:dyDescent="0.3">
      <c r="A7985">
        <v>1659</v>
      </c>
      <c r="B7985">
        <v>2</v>
      </c>
    </row>
    <row r="7986" spans="1:2" x14ac:dyDescent="0.3">
      <c r="A7986">
        <v>1659</v>
      </c>
      <c r="B7986">
        <v>4</v>
      </c>
    </row>
    <row r="7987" spans="1:2" x14ac:dyDescent="0.3">
      <c r="A7987">
        <v>1659</v>
      </c>
      <c r="B7987">
        <v>6</v>
      </c>
    </row>
    <row r="7988" spans="1:2" x14ac:dyDescent="0.3">
      <c r="A7988">
        <v>1659</v>
      </c>
      <c r="B7988">
        <v>9</v>
      </c>
    </row>
    <row r="7989" spans="1:2" x14ac:dyDescent="0.3">
      <c r="A7989">
        <v>1660</v>
      </c>
      <c r="B7989">
        <v>4</v>
      </c>
    </row>
    <row r="7990" spans="1:2" x14ac:dyDescent="0.3">
      <c r="A7990">
        <v>1660</v>
      </c>
      <c r="B7990">
        <v>5</v>
      </c>
    </row>
    <row r="7991" spans="1:2" x14ac:dyDescent="0.3">
      <c r="A7991">
        <v>1660</v>
      </c>
      <c r="B7991">
        <v>9</v>
      </c>
    </row>
    <row r="7992" spans="1:2" x14ac:dyDescent="0.3">
      <c r="A7992">
        <v>1661</v>
      </c>
      <c r="B7992">
        <v>2</v>
      </c>
    </row>
    <row r="7993" spans="1:2" x14ac:dyDescent="0.3">
      <c r="A7993">
        <v>1661</v>
      </c>
      <c r="B7993">
        <v>3</v>
      </c>
    </row>
    <row r="7994" spans="1:2" x14ac:dyDescent="0.3">
      <c r="A7994">
        <v>1661</v>
      </c>
      <c r="B7994">
        <v>4</v>
      </c>
    </row>
    <row r="7995" spans="1:2" x14ac:dyDescent="0.3">
      <c r="A7995">
        <v>1661</v>
      </c>
      <c r="B7995">
        <v>5</v>
      </c>
    </row>
    <row r="7996" spans="1:2" x14ac:dyDescent="0.3">
      <c r="A7996">
        <v>1661</v>
      </c>
      <c r="B7996">
        <v>9</v>
      </c>
    </row>
    <row r="7997" spans="1:2" x14ac:dyDescent="0.3">
      <c r="A7997">
        <v>1662</v>
      </c>
      <c r="B7997">
        <v>2</v>
      </c>
    </row>
    <row r="7998" spans="1:2" x14ac:dyDescent="0.3">
      <c r="A7998">
        <v>1662</v>
      </c>
      <c r="B7998">
        <v>3</v>
      </c>
    </row>
    <row r="7999" spans="1:2" x14ac:dyDescent="0.3">
      <c r="A7999">
        <v>1662</v>
      </c>
      <c r="B7999">
        <v>4</v>
      </c>
    </row>
    <row r="8000" spans="1:2" x14ac:dyDescent="0.3">
      <c r="A8000">
        <v>1662</v>
      </c>
      <c r="B8000">
        <v>5</v>
      </c>
    </row>
    <row r="8001" spans="1:2" x14ac:dyDescent="0.3">
      <c r="A8001">
        <v>1662</v>
      </c>
      <c r="B8001">
        <v>9</v>
      </c>
    </row>
    <row r="8002" spans="1:2" x14ac:dyDescent="0.3">
      <c r="A8002">
        <v>1662</v>
      </c>
      <c r="B8002">
        <v>10</v>
      </c>
    </row>
    <row r="8003" spans="1:2" x14ac:dyDescent="0.3">
      <c r="A8003">
        <v>1663</v>
      </c>
      <c r="B8003">
        <v>1</v>
      </c>
    </row>
    <row r="8004" spans="1:2" x14ac:dyDescent="0.3">
      <c r="A8004">
        <v>1663</v>
      </c>
      <c r="B8004">
        <v>2</v>
      </c>
    </row>
    <row r="8005" spans="1:2" x14ac:dyDescent="0.3">
      <c r="A8005">
        <v>1663</v>
      </c>
      <c r="B8005">
        <v>6</v>
      </c>
    </row>
    <row r="8006" spans="1:2" x14ac:dyDescent="0.3">
      <c r="A8006">
        <v>1663</v>
      </c>
      <c r="B8006">
        <v>7</v>
      </c>
    </row>
    <row r="8007" spans="1:2" x14ac:dyDescent="0.3">
      <c r="A8007">
        <v>1663</v>
      </c>
      <c r="B8007">
        <v>10</v>
      </c>
    </row>
    <row r="8008" spans="1:2" x14ac:dyDescent="0.3">
      <c r="A8008">
        <v>1664</v>
      </c>
      <c r="B8008">
        <v>3</v>
      </c>
    </row>
    <row r="8009" spans="1:2" x14ac:dyDescent="0.3">
      <c r="A8009">
        <v>1664</v>
      </c>
      <c r="B8009">
        <v>4</v>
      </c>
    </row>
    <row r="8010" spans="1:2" x14ac:dyDescent="0.3">
      <c r="A8010">
        <v>1664</v>
      </c>
      <c r="B8010">
        <v>5</v>
      </c>
    </row>
    <row r="8011" spans="1:2" x14ac:dyDescent="0.3">
      <c r="A8011">
        <v>1664</v>
      </c>
      <c r="B8011">
        <v>6</v>
      </c>
    </row>
    <row r="8012" spans="1:2" x14ac:dyDescent="0.3">
      <c r="A8012">
        <v>1665</v>
      </c>
      <c r="B8012">
        <v>2</v>
      </c>
    </row>
    <row r="8013" spans="1:2" x14ac:dyDescent="0.3">
      <c r="A8013">
        <v>1665</v>
      </c>
      <c r="B8013">
        <v>4</v>
      </c>
    </row>
    <row r="8014" spans="1:2" x14ac:dyDescent="0.3">
      <c r="A8014">
        <v>1665</v>
      </c>
      <c r="B8014">
        <v>5</v>
      </c>
    </row>
    <row r="8015" spans="1:2" x14ac:dyDescent="0.3">
      <c r="A8015">
        <v>1665</v>
      </c>
      <c r="B8015">
        <v>7</v>
      </c>
    </row>
    <row r="8016" spans="1:2" x14ac:dyDescent="0.3">
      <c r="A8016">
        <v>1665</v>
      </c>
      <c r="B8016">
        <v>10</v>
      </c>
    </row>
    <row r="8017" spans="1:2" x14ac:dyDescent="0.3">
      <c r="A8017">
        <v>1665</v>
      </c>
      <c r="B8017">
        <v>15</v>
      </c>
    </row>
    <row r="8018" spans="1:2" x14ac:dyDescent="0.3">
      <c r="A8018">
        <v>1665</v>
      </c>
      <c r="B8018">
        <v>18</v>
      </c>
    </row>
    <row r="8019" spans="1:2" x14ac:dyDescent="0.3">
      <c r="A8019">
        <v>1666</v>
      </c>
      <c r="B8019">
        <v>2</v>
      </c>
    </row>
    <row r="8020" spans="1:2" x14ac:dyDescent="0.3">
      <c r="A8020">
        <v>1666</v>
      </c>
      <c r="B8020">
        <v>3</v>
      </c>
    </row>
    <row r="8021" spans="1:2" x14ac:dyDescent="0.3">
      <c r="A8021">
        <v>1666</v>
      </c>
      <c r="B8021">
        <v>6</v>
      </c>
    </row>
    <row r="8022" spans="1:2" x14ac:dyDescent="0.3">
      <c r="A8022">
        <v>1667</v>
      </c>
      <c r="B8022">
        <v>2</v>
      </c>
    </row>
    <row r="8023" spans="1:2" x14ac:dyDescent="0.3">
      <c r="A8023">
        <v>1667</v>
      </c>
      <c r="B8023">
        <v>6</v>
      </c>
    </row>
    <row r="8024" spans="1:2" x14ac:dyDescent="0.3">
      <c r="A8024">
        <v>1667</v>
      </c>
      <c r="B8024">
        <v>8</v>
      </c>
    </row>
    <row r="8025" spans="1:2" x14ac:dyDescent="0.3">
      <c r="A8025">
        <v>1667</v>
      </c>
      <c r="B8025">
        <v>12</v>
      </c>
    </row>
    <row r="8026" spans="1:2" x14ac:dyDescent="0.3">
      <c r="A8026">
        <v>1667</v>
      </c>
      <c r="B8026">
        <v>18</v>
      </c>
    </row>
    <row r="8027" spans="1:2" x14ac:dyDescent="0.3">
      <c r="A8027">
        <v>1668</v>
      </c>
      <c r="B8027">
        <v>1</v>
      </c>
    </row>
    <row r="8028" spans="1:2" x14ac:dyDescent="0.3">
      <c r="A8028">
        <v>1668</v>
      </c>
      <c r="B8028">
        <v>3</v>
      </c>
    </row>
    <row r="8029" spans="1:2" x14ac:dyDescent="0.3">
      <c r="A8029">
        <v>1668</v>
      </c>
      <c r="B8029">
        <v>5</v>
      </c>
    </row>
    <row r="8030" spans="1:2" x14ac:dyDescent="0.3">
      <c r="A8030">
        <v>1668</v>
      </c>
      <c r="B8030">
        <v>7</v>
      </c>
    </row>
    <row r="8031" spans="1:2" x14ac:dyDescent="0.3">
      <c r="A8031">
        <v>1668</v>
      </c>
      <c r="B8031">
        <v>9</v>
      </c>
    </row>
    <row r="8032" spans="1:2" x14ac:dyDescent="0.3">
      <c r="A8032">
        <v>1669</v>
      </c>
      <c r="B8032">
        <v>1</v>
      </c>
    </row>
    <row r="8033" spans="1:2" x14ac:dyDescent="0.3">
      <c r="A8033">
        <v>1669</v>
      </c>
      <c r="B8033">
        <v>2</v>
      </c>
    </row>
    <row r="8034" spans="1:2" x14ac:dyDescent="0.3">
      <c r="A8034">
        <v>1669</v>
      </c>
      <c r="B8034">
        <v>5</v>
      </c>
    </row>
    <row r="8035" spans="1:2" x14ac:dyDescent="0.3">
      <c r="A8035">
        <v>1669</v>
      </c>
      <c r="B8035">
        <v>7</v>
      </c>
    </row>
    <row r="8036" spans="1:2" x14ac:dyDescent="0.3">
      <c r="A8036">
        <v>1669</v>
      </c>
      <c r="B8036">
        <v>8</v>
      </c>
    </row>
    <row r="8037" spans="1:2" x14ac:dyDescent="0.3">
      <c r="A8037">
        <v>1669</v>
      </c>
      <c r="B8037">
        <v>9</v>
      </c>
    </row>
    <row r="8038" spans="1:2" x14ac:dyDescent="0.3">
      <c r="A8038">
        <v>1670</v>
      </c>
      <c r="B8038">
        <v>1</v>
      </c>
    </row>
    <row r="8039" spans="1:2" x14ac:dyDescent="0.3">
      <c r="A8039">
        <v>1670</v>
      </c>
      <c r="B8039">
        <v>3</v>
      </c>
    </row>
    <row r="8040" spans="1:2" x14ac:dyDescent="0.3">
      <c r="A8040">
        <v>1670</v>
      </c>
      <c r="B8040">
        <v>4</v>
      </c>
    </row>
    <row r="8041" spans="1:2" x14ac:dyDescent="0.3">
      <c r="A8041">
        <v>1670</v>
      </c>
      <c r="B8041">
        <v>5</v>
      </c>
    </row>
    <row r="8042" spans="1:2" x14ac:dyDescent="0.3">
      <c r="A8042">
        <v>1670</v>
      </c>
      <c r="B8042">
        <v>7</v>
      </c>
    </row>
    <row r="8043" spans="1:2" x14ac:dyDescent="0.3">
      <c r="A8043">
        <v>1670</v>
      </c>
      <c r="B8043">
        <v>10</v>
      </c>
    </row>
    <row r="8044" spans="1:2" x14ac:dyDescent="0.3">
      <c r="A8044">
        <v>1671</v>
      </c>
      <c r="B8044">
        <v>1</v>
      </c>
    </row>
    <row r="8045" spans="1:2" x14ac:dyDescent="0.3">
      <c r="A8045">
        <v>1671</v>
      </c>
      <c r="B8045">
        <v>5</v>
      </c>
    </row>
    <row r="8046" spans="1:2" x14ac:dyDescent="0.3">
      <c r="A8046">
        <v>1671</v>
      </c>
      <c r="B8046">
        <v>7</v>
      </c>
    </row>
    <row r="8047" spans="1:2" x14ac:dyDescent="0.3">
      <c r="A8047">
        <v>1671</v>
      </c>
      <c r="B8047">
        <v>8</v>
      </c>
    </row>
    <row r="8048" spans="1:2" x14ac:dyDescent="0.3">
      <c r="A8048">
        <v>1672</v>
      </c>
      <c r="B8048">
        <v>1</v>
      </c>
    </row>
    <row r="8049" spans="1:2" x14ac:dyDescent="0.3">
      <c r="A8049">
        <v>1672</v>
      </c>
      <c r="B8049">
        <v>2</v>
      </c>
    </row>
    <row r="8050" spans="1:2" x14ac:dyDescent="0.3">
      <c r="A8050">
        <v>1672</v>
      </c>
      <c r="B8050">
        <v>9</v>
      </c>
    </row>
    <row r="8051" spans="1:2" x14ac:dyDescent="0.3">
      <c r="A8051">
        <v>1672</v>
      </c>
      <c r="B8051">
        <v>10</v>
      </c>
    </row>
    <row r="8052" spans="1:2" x14ac:dyDescent="0.3">
      <c r="A8052">
        <v>1673</v>
      </c>
      <c r="B8052">
        <v>8</v>
      </c>
    </row>
    <row r="8053" spans="1:2" x14ac:dyDescent="0.3">
      <c r="A8053">
        <v>1673</v>
      </c>
      <c r="B8053">
        <v>9</v>
      </c>
    </row>
    <row r="8054" spans="1:2" x14ac:dyDescent="0.3">
      <c r="A8054">
        <v>1673</v>
      </c>
      <c r="B8054">
        <v>10</v>
      </c>
    </row>
    <row r="8055" spans="1:2" x14ac:dyDescent="0.3">
      <c r="A8055">
        <v>1674</v>
      </c>
      <c r="B8055">
        <v>1</v>
      </c>
    </row>
    <row r="8056" spans="1:2" x14ac:dyDescent="0.3">
      <c r="A8056">
        <v>1674</v>
      </c>
      <c r="B8056">
        <v>3</v>
      </c>
    </row>
    <row r="8057" spans="1:2" x14ac:dyDescent="0.3">
      <c r="A8057">
        <v>1674</v>
      </c>
      <c r="B8057">
        <v>4</v>
      </c>
    </row>
    <row r="8058" spans="1:2" x14ac:dyDescent="0.3">
      <c r="A8058">
        <v>1674</v>
      </c>
      <c r="B8058">
        <v>8</v>
      </c>
    </row>
    <row r="8059" spans="1:2" x14ac:dyDescent="0.3">
      <c r="A8059">
        <v>1674</v>
      </c>
      <c r="B8059">
        <v>9</v>
      </c>
    </row>
    <row r="8060" spans="1:2" x14ac:dyDescent="0.3">
      <c r="A8060">
        <v>1674</v>
      </c>
      <c r="B8060">
        <v>10</v>
      </c>
    </row>
    <row r="8061" spans="1:2" x14ac:dyDescent="0.3">
      <c r="A8061">
        <v>1675</v>
      </c>
      <c r="B8061">
        <v>2</v>
      </c>
    </row>
    <row r="8062" spans="1:2" x14ac:dyDescent="0.3">
      <c r="A8062">
        <v>1675</v>
      </c>
      <c r="B8062">
        <v>3</v>
      </c>
    </row>
    <row r="8063" spans="1:2" x14ac:dyDescent="0.3">
      <c r="A8063">
        <v>1675</v>
      </c>
      <c r="B8063">
        <v>6</v>
      </c>
    </row>
    <row r="8064" spans="1:2" x14ac:dyDescent="0.3">
      <c r="A8064">
        <v>1675</v>
      </c>
      <c r="B8064">
        <v>7</v>
      </c>
    </row>
    <row r="8065" spans="1:2" x14ac:dyDescent="0.3">
      <c r="A8065">
        <v>1675</v>
      </c>
      <c r="B8065">
        <v>9</v>
      </c>
    </row>
    <row r="8066" spans="1:2" x14ac:dyDescent="0.3">
      <c r="A8066">
        <v>1675</v>
      </c>
      <c r="B8066">
        <v>10</v>
      </c>
    </row>
    <row r="8067" spans="1:2" x14ac:dyDescent="0.3">
      <c r="A8067">
        <v>1676</v>
      </c>
      <c r="B8067">
        <v>2</v>
      </c>
    </row>
    <row r="8068" spans="1:2" x14ac:dyDescent="0.3">
      <c r="A8068">
        <v>1676</v>
      </c>
      <c r="B8068">
        <v>6</v>
      </c>
    </row>
    <row r="8069" spans="1:2" x14ac:dyDescent="0.3">
      <c r="A8069">
        <v>1676</v>
      </c>
      <c r="B8069">
        <v>9</v>
      </c>
    </row>
    <row r="8070" spans="1:2" x14ac:dyDescent="0.3">
      <c r="A8070">
        <v>1677</v>
      </c>
      <c r="B8070">
        <v>1</v>
      </c>
    </row>
    <row r="8071" spans="1:2" x14ac:dyDescent="0.3">
      <c r="A8071">
        <v>1677</v>
      </c>
      <c r="B8071">
        <v>5</v>
      </c>
    </row>
    <row r="8072" spans="1:2" x14ac:dyDescent="0.3">
      <c r="A8072">
        <v>1677</v>
      </c>
      <c r="B8072">
        <v>7</v>
      </c>
    </row>
    <row r="8073" spans="1:2" x14ac:dyDescent="0.3">
      <c r="A8073">
        <v>1677</v>
      </c>
      <c r="B8073">
        <v>9</v>
      </c>
    </row>
    <row r="8074" spans="1:2" x14ac:dyDescent="0.3">
      <c r="A8074">
        <v>1677</v>
      </c>
      <c r="B8074">
        <v>10</v>
      </c>
    </row>
    <row r="8075" spans="1:2" x14ac:dyDescent="0.3">
      <c r="A8075">
        <v>1678</v>
      </c>
      <c r="B8075">
        <v>4</v>
      </c>
    </row>
    <row r="8076" spans="1:2" x14ac:dyDescent="0.3">
      <c r="A8076">
        <v>1678</v>
      </c>
      <c r="B8076">
        <v>5</v>
      </c>
    </row>
    <row r="8077" spans="1:2" x14ac:dyDescent="0.3">
      <c r="A8077">
        <v>1678</v>
      </c>
      <c r="B8077">
        <v>6</v>
      </c>
    </row>
    <row r="8078" spans="1:2" x14ac:dyDescent="0.3">
      <c r="A8078">
        <v>1678</v>
      </c>
      <c r="B8078">
        <v>8</v>
      </c>
    </row>
    <row r="8079" spans="1:2" x14ac:dyDescent="0.3">
      <c r="A8079">
        <v>1678</v>
      </c>
      <c r="B8079">
        <v>12</v>
      </c>
    </row>
    <row r="8080" spans="1:2" x14ac:dyDescent="0.3">
      <c r="A8080">
        <v>1678</v>
      </c>
      <c r="B8080">
        <v>17</v>
      </c>
    </row>
    <row r="8081" spans="1:2" x14ac:dyDescent="0.3">
      <c r="A8081">
        <v>1678</v>
      </c>
      <c r="B8081">
        <v>18</v>
      </c>
    </row>
    <row r="8082" spans="1:2" x14ac:dyDescent="0.3">
      <c r="A8082">
        <v>1679</v>
      </c>
      <c r="B8082">
        <v>2</v>
      </c>
    </row>
    <row r="8083" spans="1:2" x14ac:dyDescent="0.3">
      <c r="A8083">
        <v>1679</v>
      </c>
      <c r="B8083">
        <v>8</v>
      </c>
    </row>
    <row r="8084" spans="1:2" x14ac:dyDescent="0.3">
      <c r="A8084">
        <v>1679</v>
      </c>
      <c r="B8084">
        <v>9</v>
      </c>
    </row>
    <row r="8085" spans="1:2" x14ac:dyDescent="0.3">
      <c r="A8085">
        <v>1680</v>
      </c>
      <c r="B8085">
        <v>1</v>
      </c>
    </row>
    <row r="8086" spans="1:2" x14ac:dyDescent="0.3">
      <c r="A8086">
        <v>1680</v>
      </c>
      <c r="B8086">
        <v>3</v>
      </c>
    </row>
    <row r="8087" spans="1:2" x14ac:dyDescent="0.3">
      <c r="A8087">
        <v>1680</v>
      </c>
      <c r="B8087">
        <v>4</v>
      </c>
    </row>
    <row r="8088" spans="1:2" x14ac:dyDescent="0.3">
      <c r="A8088">
        <v>1680</v>
      </c>
      <c r="B8088">
        <v>7</v>
      </c>
    </row>
    <row r="8089" spans="1:2" x14ac:dyDescent="0.3">
      <c r="A8089">
        <v>1680</v>
      </c>
      <c r="B8089">
        <v>9</v>
      </c>
    </row>
    <row r="8090" spans="1:2" x14ac:dyDescent="0.3">
      <c r="A8090">
        <v>1680</v>
      </c>
      <c r="B8090">
        <v>10</v>
      </c>
    </row>
    <row r="8091" spans="1:2" x14ac:dyDescent="0.3">
      <c r="A8091">
        <v>1681</v>
      </c>
      <c r="B8091">
        <v>3</v>
      </c>
    </row>
    <row r="8092" spans="1:2" x14ac:dyDescent="0.3">
      <c r="A8092">
        <v>1681</v>
      </c>
      <c r="B8092">
        <v>4</v>
      </c>
    </row>
    <row r="8093" spans="1:2" x14ac:dyDescent="0.3">
      <c r="A8093">
        <v>1681</v>
      </c>
      <c r="B8093">
        <v>7</v>
      </c>
    </row>
    <row r="8094" spans="1:2" x14ac:dyDescent="0.3">
      <c r="A8094">
        <v>1681</v>
      </c>
      <c r="B8094">
        <v>9</v>
      </c>
    </row>
    <row r="8095" spans="1:2" x14ac:dyDescent="0.3">
      <c r="A8095">
        <v>1681</v>
      </c>
      <c r="B8095">
        <v>10</v>
      </c>
    </row>
    <row r="8096" spans="1:2" x14ac:dyDescent="0.3">
      <c r="A8096">
        <v>1682</v>
      </c>
      <c r="B8096">
        <v>1</v>
      </c>
    </row>
    <row r="8097" spans="1:2" x14ac:dyDescent="0.3">
      <c r="A8097">
        <v>1682</v>
      </c>
      <c r="B8097">
        <v>2</v>
      </c>
    </row>
    <row r="8098" spans="1:2" x14ac:dyDescent="0.3">
      <c r="A8098">
        <v>1682</v>
      </c>
      <c r="B8098">
        <v>8</v>
      </c>
    </row>
    <row r="8099" spans="1:2" x14ac:dyDescent="0.3">
      <c r="A8099">
        <v>1682</v>
      </c>
      <c r="B8099">
        <v>9</v>
      </c>
    </row>
    <row r="8100" spans="1:2" x14ac:dyDescent="0.3">
      <c r="A8100">
        <v>1682</v>
      </c>
      <c r="B8100">
        <v>10</v>
      </c>
    </row>
    <row r="8101" spans="1:2" x14ac:dyDescent="0.3">
      <c r="A8101">
        <v>1683</v>
      </c>
      <c r="B8101">
        <v>1</v>
      </c>
    </row>
    <row r="8102" spans="1:2" x14ac:dyDescent="0.3">
      <c r="A8102">
        <v>1683</v>
      </c>
      <c r="B8102">
        <v>3</v>
      </c>
    </row>
    <row r="8103" spans="1:2" x14ac:dyDescent="0.3">
      <c r="A8103">
        <v>1683</v>
      </c>
      <c r="B8103">
        <v>4</v>
      </c>
    </row>
    <row r="8104" spans="1:2" x14ac:dyDescent="0.3">
      <c r="A8104">
        <v>1683</v>
      </c>
      <c r="B8104">
        <v>5</v>
      </c>
    </row>
    <row r="8105" spans="1:2" x14ac:dyDescent="0.3">
      <c r="A8105">
        <v>1683</v>
      </c>
      <c r="B8105">
        <v>9</v>
      </c>
    </row>
    <row r="8106" spans="1:2" x14ac:dyDescent="0.3">
      <c r="A8106">
        <v>1683</v>
      </c>
      <c r="B8106">
        <v>10</v>
      </c>
    </row>
    <row r="8107" spans="1:2" x14ac:dyDescent="0.3">
      <c r="A8107">
        <v>1684</v>
      </c>
      <c r="B8107">
        <v>2</v>
      </c>
    </row>
    <row r="8108" spans="1:2" x14ac:dyDescent="0.3">
      <c r="A8108">
        <v>1684</v>
      </c>
      <c r="B8108">
        <v>4</v>
      </c>
    </row>
    <row r="8109" spans="1:2" x14ac:dyDescent="0.3">
      <c r="A8109">
        <v>1684</v>
      </c>
      <c r="B8109">
        <v>6</v>
      </c>
    </row>
    <row r="8110" spans="1:2" x14ac:dyDescent="0.3">
      <c r="A8110">
        <v>1684</v>
      </c>
      <c r="B8110">
        <v>7</v>
      </c>
    </row>
    <row r="8111" spans="1:2" x14ac:dyDescent="0.3">
      <c r="A8111">
        <v>1684</v>
      </c>
      <c r="B8111">
        <v>8</v>
      </c>
    </row>
    <row r="8112" spans="1:2" x14ac:dyDescent="0.3">
      <c r="A8112">
        <v>1684</v>
      </c>
      <c r="B8112">
        <v>9</v>
      </c>
    </row>
    <row r="8113" spans="1:2" x14ac:dyDescent="0.3">
      <c r="A8113">
        <v>1685</v>
      </c>
      <c r="B8113">
        <v>1</v>
      </c>
    </row>
    <row r="8114" spans="1:2" x14ac:dyDescent="0.3">
      <c r="A8114">
        <v>1685</v>
      </c>
      <c r="B8114">
        <v>3</v>
      </c>
    </row>
    <row r="8115" spans="1:2" x14ac:dyDescent="0.3">
      <c r="A8115">
        <v>1685</v>
      </c>
      <c r="B8115">
        <v>8</v>
      </c>
    </row>
    <row r="8116" spans="1:2" x14ac:dyDescent="0.3">
      <c r="A8116">
        <v>1685</v>
      </c>
      <c r="B8116">
        <v>9</v>
      </c>
    </row>
    <row r="8117" spans="1:2" x14ac:dyDescent="0.3">
      <c r="A8117">
        <v>1686</v>
      </c>
      <c r="B8117">
        <v>6</v>
      </c>
    </row>
    <row r="8118" spans="1:2" x14ac:dyDescent="0.3">
      <c r="A8118">
        <v>1686</v>
      </c>
      <c r="B8118">
        <v>8</v>
      </c>
    </row>
    <row r="8119" spans="1:2" x14ac:dyDescent="0.3">
      <c r="A8119">
        <v>1686</v>
      </c>
      <c r="B8119">
        <v>9</v>
      </c>
    </row>
    <row r="8120" spans="1:2" x14ac:dyDescent="0.3">
      <c r="A8120">
        <v>1686</v>
      </c>
      <c r="B8120">
        <v>10</v>
      </c>
    </row>
    <row r="8121" spans="1:2" x14ac:dyDescent="0.3">
      <c r="A8121">
        <v>1687</v>
      </c>
      <c r="B8121">
        <v>4</v>
      </c>
    </row>
    <row r="8122" spans="1:2" x14ac:dyDescent="0.3">
      <c r="A8122">
        <v>1687</v>
      </c>
      <c r="B8122">
        <v>5</v>
      </c>
    </row>
    <row r="8123" spans="1:2" x14ac:dyDescent="0.3">
      <c r="A8123">
        <v>1687</v>
      </c>
      <c r="B8123">
        <v>6</v>
      </c>
    </row>
    <row r="8124" spans="1:2" x14ac:dyDescent="0.3">
      <c r="A8124">
        <v>1687</v>
      </c>
      <c r="B8124">
        <v>7</v>
      </c>
    </row>
    <row r="8125" spans="1:2" x14ac:dyDescent="0.3">
      <c r="A8125">
        <v>1687</v>
      </c>
      <c r="B8125">
        <v>9</v>
      </c>
    </row>
    <row r="8126" spans="1:2" x14ac:dyDescent="0.3">
      <c r="A8126">
        <v>1687</v>
      </c>
      <c r="B8126">
        <v>10</v>
      </c>
    </row>
    <row r="8127" spans="1:2" x14ac:dyDescent="0.3">
      <c r="A8127">
        <v>1688</v>
      </c>
      <c r="B8127">
        <v>7</v>
      </c>
    </row>
    <row r="8128" spans="1:2" x14ac:dyDescent="0.3">
      <c r="A8128">
        <v>1688</v>
      </c>
      <c r="B8128">
        <v>8</v>
      </c>
    </row>
    <row r="8129" spans="1:2" x14ac:dyDescent="0.3">
      <c r="A8129">
        <v>1688</v>
      </c>
      <c r="B8129">
        <v>9</v>
      </c>
    </row>
    <row r="8130" spans="1:2" x14ac:dyDescent="0.3">
      <c r="A8130">
        <v>1689</v>
      </c>
      <c r="B8130">
        <v>1</v>
      </c>
    </row>
    <row r="8131" spans="1:2" x14ac:dyDescent="0.3">
      <c r="A8131">
        <v>1689</v>
      </c>
      <c r="B8131">
        <v>4</v>
      </c>
    </row>
    <row r="8132" spans="1:2" x14ac:dyDescent="0.3">
      <c r="A8132">
        <v>1689</v>
      </c>
      <c r="B8132">
        <v>7</v>
      </c>
    </row>
    <row r="8133" spans="1:2" x14ac:dyDescent="0.3">
      <c r="A8133">
        <v>1689</v>
      </c>
      <c r="B8133">
        <v>10</v>
      </c>
    </row>
    <row r="8134" spans="1:2" x14ac:dyDescent="0.3">
      <c r="A8134">
        <v>1690</v>
      </c>
      <c r="B8134">
        <v>2</v>
      </c>
    </row>
    <row r="8135" spans="1:2" x14ac:dyDescent="0.3">
      <c r="A8135">
        <v>1690</v>
      </c>
      <c r="B8135">
        <v>6</v>
      </c>
    </row>
    <row r="8136" spans="1:2" x14ac:dyDescent="0.3">
      <c r="A8136">
        <v>1690</v>
      </c>
      <c r="B8136">
        <v>8</v>
      </c>
    </row>
    <row r="8137" spans="1:2" x14ac:dyDescent="0.3">
      <c r="A8137">
        <v>1690</v>
      </c>
      <c r="B8137">
        <v>9</v>
      </c>
    </row>
    <row r="8138" spans="1:2" x14ac:dyDescent="0.3">
      <c r="A8138">
        <v>1690</v>
      </c>
      <c r="B8138">
        <v>10</v>
      </c>
    </row>
    <row r="8139" spans="1:2" x14ac:dyDescent="0.3">
      <c r="A8139">
        <v>1690</v>
      </c>
      <c r="B8139">
        <v>13</v>
      </c>
    </row>
    <row r="8140" spans="1:2" x14ac:dyDescent="0.3">
      <c r="A8140">
        <v>1691</v>
      </c>
      <c r="B8140">
        <v>1</v>
      </c>
    </row>
    <row r="8141" spans="1:2" x14ac:dyDescent="0.3">
      <c r="A8141">
        <v>1691</v>
      </c>
      <c r="B8141">
        <v>4</v>
      </c>
    </row>
    <row r="8142" spans="1:2" x14ac:dyDescent="0.3">
      <c r="A8142">
        <v>1691</v>
      </c>
      <c r="B8142">
        <v>8</v>
      </c>
    </row>
    <row r="8143" spans="1:2" x14ac:dyDescent="0.3">
      <c r="A8143">
        <v>1692</v>
      </c>
      <c r="B8143">
        <v>3</v>
      </c>
    </row>
    <row r="8144" spans="1:2" x14ac:dyDescent="0.3">
      <c r="A8144">
        <v>1692</v>
      </c>
      <c r="B8144">
        <v>6</v>
      </c>
    </row>
    <row r="8145" spans="1:2" x14ac:dyDescent="0.3">
      <c r="A8145">
        <v>1692</v>
      </c>
      <c r="B8145">
        <v>7</v>
      </c>
    </row>
    <row r="8146" spans="1:2" x14ac:dyDescent="0.3">
      <c r="A8146">
        <v>1692</v>
      </c>
      <c r="B8146">
        <v>8</v>
      </c>
    </row>
    <row r="8147" spans="1:2" x14ac:dyDescent="0.3">
      <c r="A8147">
        <v>1692</v>
      </c>
      <c r="B8147">
        <v>9</v>
      </c>
    </row>
    <row r="8148" spans="1:2" x14ac:dyDescent="0.3">
      <c r="A8148">
        <v>1692</v>
      </c>
      <c r="B8148">
        <v>10</v>
      </c>
    </row>
    <row r="8149" spans="1:2" x14ac:dyDescent="0.3">
      <c r="A8149">
        <v>1693</v>
      </c>
      <c r="B8149">
        <v>1</v>
      </c>
    </row>
    <row r="8150" spans="1:2" x14ac:dyDescent="0.3">
      <c r="A8150">
        <v>1693</v>
      </c>
      <c r="B8150">
        <v>3</v>
      </c>
    </row>
    <row r="8151" spans="1:2" x14ac:dyDescent="0.3">
      <c r="A8151">
        <v>1693</v>
      </c>
      <c r="B8151">
        <v>6</v>
      </c>
    </row>
    <row r="8152" spans="1:2" x14ac:dyDescent="0.3">
      <c r="A8152">
        <v>1693</v>
      </c>
      <c r="B8152">
        <v>8</v>
      </c>
    </row>
    <row r="8153" spans="1:2" x14ac:dyDescent="0.3">
      <c r="A8153">
        <v>1693</v>
      </c>
      <c r="B8153">
        <v>9</v>
      </c>
    </row>
    <row r="8154" spans="1:2" x14ac:dyDescent="0.3">
      <c r="A8154">
        <v>1694</v>
      </c>
      <c r="B8154">
        <v>1</v>
      </c>
    </row>
    <row r="8155" spans="1:2" x14ac:dyDescent="0.3">
      <c r="A8155">
        <v>1694</v>
      </c>
      <c r="B8155">
        <v>3</v>
      </c>
    </row>
    <row r="8156" spans="1:2" x14ac:dyDescent="0.3">
      <c r="A8156">
        <v>1694</v>
      </c>
      <c r="B8156">
        <v>7</v>
      </c>
    </row>
    <row r="8157" spans="1:2" x14ac:dyDescent="0.3">
      <c r="A8157">
        <v>1695</v>
      </c>
      <c r="B8157">
        <v>2</v>
      </c>
    </row>
    <row r="8158" spans="1:2" x14ac:dyDescent="0.3">
      <c r="A8158">
        <v>1695</v>
      </c>
      <c r="B8158">
        <v>3</v>
      </c>
    </row>
    <row r="8159" spans="1:2" x14ac:dyDescent="0.3">
      <c r="A8159">
        <v>1695</v>
      </c>
      <c r="B8159">
        <v>4</v>
      </c>
    </row>
    <row r="8160" spans="1:2" x14ac:dyDescent="0.3">
      <c r="A8160">
        <v>1695</v>
      </c>
      <c r="B8160">
        <v>5</v>
      </c>
    </row>
    <row r="8161" spans="1:2" x14ac:dyDescent="0.3">
      <c r="A8161">
        <v>1695</v>
      </c>
      <c r="B8161">
        <v>7</v>
      </c>
    </row>
    <row r="8162" spans="1:2" x14ac:dyDescent="0.3">
      <c r="A8162">
        <v>1695</v>
      </c>
      <c r="B8162">
        <v>9</v>
      </c>
    </row>
    <row r="8163" spans="1:2" x14ac:dyDescent="0.3">
      <c r="A8163">
        <v>1695</v>
      </c>
      <c r="B8163">
        <v>15</v>
      </c>
    </row>
    <row r="8164" spans="1:2" x14ac:dyDescent="0.3">
      <c r="A8164">
        <v>1696</v>
      </c>
      <c r="B8164">
        <v>6</v>
      </c>
    </row>
    <row r="8165" spans="1:2" x14ac:dyDescent="0.3">
      <c r="A8165">
        <v>1696</v>
      </c>
      <c r="B8165">
        <v>8</v>
      </c>
    </row>
    <row r="8166" spans="1:2" x14ac:dyDescent="0.3">
      <c r="A8166">
        <v>1696</v>
      </c>
      <c r="B8166">
        <v>9</v>
      </c>
    </row>
    <row r="8167" spans="1:2" x14ac:dyDescent="0.3">
      <c r="A8167">
        <v>1697</v>
      </c>
      <c r="B8167">
        <v>3</v>
      </c>
    </row>
    <row r="8168" spans="1:2" x14ac:dyDescent="0.3">
      <c r="A8168">
        <v>1697</v>
      </c>
      <c r="B8168">
        <v>6</v>
      </c>
    </row>
    <row r="8169" spans="1:2" x14ac:dyDescent="0.3">
      <c r="A8169">
        <v>1697</v>
      </c>
      <c r="B8169">
        <v>8</v>
      </c>
    </row>
    <row r="8170" spans="1:2" x14ac:dyDescent="0.3">
      <c r="A8170">
        <v>1697</v>
      </c>
      <c r="B8170">
        <v>10</v>
      </c>
    </row>
    <row r="8171" spans="1:2" x14ac:dyDescent="0.3">
      <c r="A8171">
        <v>1698</v>
      </c>
      <c r="B8171">
        <v>5</v>
      </c>
    </row>
    <row r="8172" spans="1:2" x14ac:dyDescent="0.3">
      <c r="A8172">
        <v>1698</v>
      </c>
      <c r="B8172">
        <v>6</v>
      </c>
    </row>
    <row r="8173" spans="1:2" x14ac:dyDescent="0.3">
      <c r="A8173">
        <v>1698</v>
      </c>
      <c r="B8173">
        <v>7</v>
      </c>
    </row>
    <row r="8174" spans="1:2" x14ac:dyDescent="0.3">
      <c r="A8174">
        <v>1698</v>
      </c>
      <c r="B8174">
        <v>8</v>
      </c>
    </row>
    <row r="8175" spans="1:2" x14ac:dyDescent="0.3">
      <c r="A8175">
        <v>1698</v>
      </c>
      <c r="B8175">
        <v>9</v>
      </c>
    </row>
    <row r="8176" spans="1:2" x14ac:dyDescent="0.3">
      <c r="A8176">
        <v>1699</v>
      </c>
      <c r="B8176">
        <v>1</v>
      </c>
    </row>
    <row r="8177" spans="1:2" x14ac:dyDescent="0.3">
      <c r="A8177">
        <v>1699</v>
      </c>
      <c r="B8177">
        <v>2</v>
      </c>
    </row>
    <row r="8178" spans="1:2" x14ac:dyDescent="0.3">
      <c r="A8178">
        <v>1699</v>
      </c>
      <c r="B8178">
        <v>6</v>
      </c>
    </row>
    <row r="8179" spans="1:2" x14ac:dyDescent="0.3">
      <c r="A8179">
        <v>1699</v>
      </c>
      <c r="B8179">
        <v>7</v>
      </c>
    </row>
    <row r="8180" spans="1:2" x14ac:dyDescent="0.3">
      <c r="A8180">
        <v>1700</v>
      </c>
      <c r="B8180">
        <v>1</v>
      </c>
    </row>
    <row r="8181" spans="1:2" x14ac:dyDescent="0.3">
      <c r="A8181">
        <v>1700</v>
      </c>
      <c r="B8181">
        <v>5</v>
      </c>
    </row>
    <row r="8182" spans="1:2" x14ac:dyDescent="0.3">
      <c r="A8182">
        <v>1700</v>
      </c>
      <c r="B8182">
        <v>7</v>
      </c>
    </row>
    <row r="8183" spans="1:2" x14ac:dyDescent="0.3">
      <c r="A8183">
        <v>1700</v>
      </c>
      <c r="B8183">
        <v>8</v>
      </c>
    </row>
    <row r="8184" spans="1:2" x14ac:dyDescent="0.3">
      <c r="A8184">
        <v>1700</v>
      </c>
      <c r="B8184">
        <v>9</v>
      </c>
    </row>
    <row r="8185" spans="1:2" x14ac:dyDescent="0.3">
      <c r="A8185">
        <v>1701</v>
      </c>
      <c r="B8185">
        <v>6</v>
      </c>
    </row>
    <row r="8186" spans="1:2" x14ac:dyDescent="0.3">
      <c r="A8186">
        <v>1701</v>
      </c>
      <c r="B8186">
        <v>9</v>
      </c>
    </row>
    <row r="8187" spans="1:2" x14ac:dyDescent="0.3">
      <c r="A8187">
        <v>1701</v>
      </c>
      <c r="B8187">
        <v>10</v>
      </c>
    </row>
    <row r="8188" spans="1:2" x14ac:dyDescent="0.3">
      <c r="A8188">
        <v>1702</v>
      </c>
      <c r="B8188">
        <v>1</v>
      </c>
    </row>
    <row r="8189" spans="1:2" x14ac:dyDescent="0.3">
      <c r="A8189">
        <v>1702</v>
      </c>
      <c r="B8189">
        <v>5</v>
      </c>
    </row>
    <row r="8190" spans="1:2" x14ac:dyDescent="0.3">
      <c r="A8190">
        <v>1702</v>
      </c>
      <c r="B8190">
        <v>7</v>
      </c>
    </row>
    <row r="8191" spans="1:2" x14ac:dyDescent="0.3">
      <c r="A8191">
        <v>1702</v>
      </c>
      <c r="B8191">
        <v>8</v>
      </c>
    </row>
    <row r="8192" spans="1:2" x14ac:dyDescent="0.3">
      <c r="A8192">
        <v>1702</v>
      </c>
      <c r="B8192">
        <v>9</v>
      </c>
    </row>
    <row r="8193" spans="1:2" x14ac:dyDescent="0.3">
      <c r="A8193">
        <v>1702</v>
      </c>
      <c r="B8193">
        <v>10</v>
      </c>
    </row>
    <row r="8194" spans="1:2" x14ac:dyDescent="0.3">
      <c r="A8194">
        <v>1703</v>
      </c>
      <c r="B8194">
        <v>2</v>
      </c>
    </row>
    <row r="8195" spans="1:2" x14ac:dyDescent="0.3">
      <c r="A8195">
        <v>1703</v>
      </c>
      <c r="B8195">
        <v>3</v>
      </c>
    </row>
    <row r="8196" spans="1:2" x14ac:dyDescent="0.3">
      <c r="A8196">
        <v>1703</v>
      </c>
      <c r="B8196">
        <v>5</v>
      </c>
    </row>
    <row r="8197" spans="1:2" x14ac:dyDescent="0.3">
      <c r="A8197">
        <v>1704</v>
      </c>
      <c r="B8197">
        <v>2</v>
      </c>
    </row>
    <row r="8198" spans="1:2" x14ac:dyDescent="0.3">
      <c r="A8198">
        <v>1704</v>
      </c>
      <c r="B8198">
        <v>3</v>
      </c>
    </row>
    <row r="8199" spans="1:2" x14ac:dyDescent="0.3">
      <c r="A8199">
        <v>1704</v>
      </c>
      <c r="B8199">
        <v>6</v>
      </c>
    </row>
    <row r="8200" spans="1:2" x14ac:dyDescent="0.3">
      <c r="A8200">
        <v>1704</v>
      </c>
      <c r="B8200">
        <v>8</v>
      </c>
    </row>
    <row r="8201" spans="1:2" x14ac:dyDescent="0.3">
      <c r="A8201">
        <v>1704</v>
      </c>
      <c r="B8201">
        <v>9</v>
      </c>
    </row>
    <row r="8202" spans="1:2" x14ac:dyDescent="0.3">
      <c r="A8202">
        <v>1704</v>
      </c>
      <c r="B8202">
        <v>10</v>
      </c>
    </row>
    <row r="8203" spans="1:2" x14ac:dyDescent="0.3">
      <c r="A8203">
        <v>1705</v>
      </c>
      <c r="B8203">
        <v>4</v>
      </c>
    </row>
    <row r="8204" spans="1:2" x14ac:dyDescent="0.3">
      <c r="A8204">
        <v>1705</v>
      </c>
      <c r="B8204">
        <v>5</v>
      </c>
    </row>
    <row r="8205" spans="1:2" x14ac:dyDescent="0.3">
      <c r="A8205">
        <v>1705</v>
      </c>
      <c r="B8205">
        <v>7</v>
      </c>
    </row>
    <row r="8206" spans="1:2" x14ac:dyDescent="0.3">
      <c r="A8206">
        <v>1705</v>
      </c>
      <c r="B8206">
        <v>9</v>
      </c>
    </row>
    <row r="8207" spans="1:2" x14ac:dyDescent="0.3">
      <c r="A8207">
        <v>1706</v>
      </c>
      <c r="B8207">
        <v>1</v>
      </c>
    </row>
    <row r="8208" spans="1:2" x14ac:dyDescent="0.3">
      <c r="A8208">
        <v>1706</v>
      </c>
      <c r="B8208">
        <v>2</v>
      </c>
    </row>
    <row r="8209" spans="1:2" x14ac:dyDescent="0.3">
      <c r="A8209">
        <v>1706</v>
      </c>
      <c r="B8209">
        <v>4</v>
      </c>
    </row>
    <row r="8210" spans="1:2" x14ac:dyDescent="0.3">
      <c r="A8210">
        <v>1707</v>
      </c>
      <c r="B8210">
        <v>1</v>
      </c>
    </row>
    <row r="8211" spans="1:2" x14ac:dyDescent="0.3">
      <c r="A8211">
        <v>1707</v>
      </c>
      <c r="B8211">
        <v>4</v>
      </c>
    </row>
    <row r="8212" spans="1:2" x14ac:dyDescent="0.3">
      <c r="A8212">
        <v>1707</v>
      </c>
      <c r="B8212">
        <v>5</v>
      </c>
    </row>
    <row r="8213" spans="1:2" x14ac:dyDescent="0.3">
      <c r="A8213">
        <v>1707</v>
      </c>
      <c r="B8213">
        <v>6</v>
      </c>
    </row>
    <row r="8214" spans="1:2" x14ac:dyDescent="0.3">
      <c r="A8214">
        <v>1707</v>
      </c>
      <c r="B8214">
        <v>8</v>
      </c>
    </row>
    <row r="8215" spans="1:2" x14ac:dyDescent="0.3">
      <c r="A8215">
        <v>1707</v>
      </c>
      <c r="B8215">
        <v>13</v>
      </c>
    </row>
    <row r="8216" spans="1:2" x14ac:dyDescent="0.3">
      <c r="A8216">
        <v>1707</v>
      </c>
      <c r="B8216">
        <v>14</v>
      </c>
    </row>
    <row r="8217" spans="1:2" x14ac:dyDescent="0.3">
      <c r="A8217">
        <v>1707</v>
      </c>
      <c r="B8217">
        <v>15</v>
      </c>
    </row>
    <row r="8218" spans="1:2" x14ac:dyDescent="0.3">
      <c r="A8218">
        <v>1707</v>
      </c>
      <c r="B8218">
        <v>18</v>
      </c>
    </row>
    <row r="8219" spans="1:2" x14ac:dyDescent="0.3">
      <c r="A8219">
        <v>1708</v>
      </c>
      <c r="B8219">
        <v>1</v>
      </c>
    </row>
    <row r="8220" spans="1:2" x14ac:dyDescent="0.3">
      <c r="A8220">
        <v>1708</v>
      </c>
      <c r="B8220">
        <v>4</v>
      </c>
    </row>
    <row r="8221" spans="1:2" x14ac:dyDescent="0.3">
      <c r="A8221">
        <v>1708</v>
      </c>
      <c r="B8221">
        <v>9</v>
      </c>
    </row>
    <row r="8222" spans="1:2" x14ac:dyDescent="0.3">
      <c r="A8222">
        <v>1709</v>
      </c>
      <c r="B8222">
        <v>2</v>
      </c>
    </row>
    <row r="8223" spans="1:2" x14ac:dyDescent="0.3">
      <c r="A8223">
        <v>1709</v>
      </c>
      <c r="B8223">
        <v>7</v>
      </c>
    </row>
    <row r="8224" spans="1:2" x14ac:dyDescent="0.3">
      <c r="A8224">
        <v>1709</v>
      </c>
      <c r="B8224">
        <v>10</v>
      </c>
    </row>
    <row r="8225" spans="1:2" x14ac:dyDescent="0.3">
      <c r="A8225">
        <v>1710</v>
      </c>
      <c r="B8225">
        <v>3</v>
      </c>
    </row>
    <row r="8226" spans="1:2" x14ac:dyDescent="0.3">
      <c r="A8226">
        <v>1710</v>
      </c>
      <c r="B8226">
        <v>5</v>
      </c>
    </row>
    <row r="8227" spans="1:2" x14ac:dyDescent="0.3">
      <c r="A8227">
        <v>1710</v>
      </c>
      <c r="B8227">
        <v>10</v>
      </c>
    </row>
    <row r="8228" spans="1:2" x14ac:dyDescent="0.3">
      <c r="A8228">
        <v>1711</v>
      </c>
      <c r="B8228">
        <v>2</v>
      </c>
    </row>
    <row r="8229" spans="1:2" x14ac:dyDescent="0.3">
      <c r="A8229">
        <v>1711</v>
      </c>
      <c r="B8229">
        <v>6</v>
      </c>
    </row>
    <row r="8230" spans="1:2" x14ac:dyDescent="0.3">
      <c r="A8230">
        <v>1711</v>
      </c>
      <c r="B8230">
        <v>7</v>
      </c>
    </row>
    <row r="8231" spans="1:2" x14ac:dyDescent="0.3">
      <c r="A8231">
        <v>1711</v>
      </c>
      <c r="B8231">
        <v>8</v>
      </c>
    </row>
    <row r="8232" spans="1:2" x14ac:dyDescent="0.3">
      <c r="A8232">
        <v>1711</v>
      </c>
      <c r="B8232">
        <v>10</v>
      </c>
    </row>
    <row r="8233" spans="1:2" x14ac:dyDescent="0.3">
      <c r="A8233">
        <v>1712</v>
      </c>
      <c r="B8233">
        <v>1</v>
      </c>
    </row>
    <row r="8234" spans="1:2" x14ac:dyDescent="0.3">
      <c r="A8234">
        <v>1712</v>
      </c>
      <c r="B8234">
        <v>3</v>
      </c>
    </row>
    <row r="8235" spans="1:2" x14ac:dyDescent="0.3">
      <c r="A8235">
        <v>1712</v>
      </c>
      <c r="B8235">
        <v>6</v>
      </c>
    </row>
    <row r="8236" spans="1:2" x14ac:dyDescent="0.3">
      <c r="A8236">
        <v>1712</v>
      </c>
      <c r="B8236">
        <v>9</v>
      </c>
    </row>
    <row r="8237" spans="1:2" x14ac:dyDescent="0.3">
      <c r="A8237">
        <v>1713</v>
      </c>
      <c r="B8237">
        <v>2</v>
      </c>
    </row>
    <row r="8238" spans="1:2" x14ac:dyDescent="0.3">
      <c r="A8238">
        <v>1713</v>
      </c>
      <c r="B8238">
        <v>4</v>
      </c>
    </row>
    <row r="8239" spans="1:2" x14ac:dyDescent="0.3">
      <c r="A8239">
        <v>1713</v>
      </c>
      <c r="B8239">
        <v>5</v>
      </c>
    </row>
    <row r="8240" spans="1:2" x14ac:dyDescent="0.3">
      <c r="A8240">
        <v>1713</v>
      </c>
      <c r="B8240">
        <v>8</v>
      </c>
    </row>
    <row r="8241" spans="1:2" x14ac:dyDescent="0.3">
      <c r="A8241">
        <v>1713</v>
      </c>
      <c r="B8241">
        <v>14</v>
      </c>
    </row>
    <row r="8242" spans="1:2" x14ac:dyDescent="0.3">
      <c r="A8242">
        <v>1713</v>
      </c>
      <c r="B8242">
        <v>15</v>
      </c>
    </row>
    <row r="8243" spans="1:2" x14ac:dyDescent="0.3">
      <c r="A8243">
        <v>1713</v>
      </c>
      <c r="B8243">
        <v>17</v>
      </c>
    </row>
    <row r="8244" spans="1:2" x14ac:dyDescent="0.3">
      <c r="A8244">
        <v>1714</v>
      </c>
      <c r="B8244">
        <v>1</v>
      </c>
    </row>
    <row r="8245" spans="1:2" x14ac:dyDescent="0.3">
      <c r="A8245">
        <v>1714</v>
      </c>
      <c r="B8245">
        <v>2</v>
      </c>
    </row>
    <row r="8246" spans="1:2" x14ac:dyDescent="0.3">
      <c r="A8246">
        <v>1714</v>
      </c>
      <c r="B8246">
        <v>3</v>
      </c>
    </row>
    <row r="8247" spans="1:2" x14ac:dyDescent="0.3">
      <c r="A8247">
        <v>1714</v>
      </c>
      <c r="B8247">
        <v>5</v>
      </c>
    </row>
    <row r="8248" spans="1:2" x14ac:dyDescent="0.3">
      <c r="A8248">
        <v>1714</v>
      </c>
      <c r="B8248">
        <v>6</v>
      </c>
    </row>
    <row r="8249" spans="1:2" x14ac:dyDescent="0.3">
      <c r="A8249">
        <v>1714</v>
      </c>
      <c r="B8249">
        <v>8</v>
      </c>
    </row>
    <row r="8250" spans="1:2" x14ac:dyDescent="0.3">
      <c r="A8250">
        <v>1715</v>
      </c>
      <c r="B8250">
        <v>1</v>
      </c>
    </row>
    <row r="8251" spans="1:2" x14ac:dyDescent="0.3">
      <c r="A8251">
        <v>1715</v>
      </c>
      <c r="B8251">
        <v>4</v>
      </c>
    </row>
    <row r="8252" spans="1:2" x14ac:dyDescent="0.3">
      <c r="A8252">
        <v>1715</v>
      </c>
      <c r="B8252">
        <v>5</v>
      </c>
    </row>
    <row r="8253" spans="1:2" x14ac:dyDescent="0.3">
      <c r="A8253">
        <v>1715</v>
      </c>
      <c r="B8253">
        <v>9</v>
      </c>
    </row>
    <row r="8254" spans="1:2" x14ac:dyDescent="0.3">
      <c r="A8254">
        <v>1716</v>
      </c>
      <c r="B8254">
        <v>2</v>
      </c>
    </row>
    <row r="8255" spans="1:2" x14ac:dyDescent="0.3">
      <c r="A8255">
        <v>1716</v>
      </c>
      <c r="B8255">
        <v>3</v>
      </c>
    </row>
    <row r="8256" spans="1:2" x14ac:dyDescent="0.3">
      <c r="A8256">
        <v>1716</v>
      </c>
      <c r="B8256">
        <v>4</v>
      </c>
    </row>
    <row r="8257" spans="1:2" x14ac:dyDescent="0.3">
      <c r="A8257">
        <v>1716</v>
      </c>
      <c r="B8257">
        <v>8</v>
      </c>
    </row>
    <row r="8258" spans="1:2" x14ac:dyDescent="0.3">
      <c r="A8258">
        <v>1716</v>
      </c>
      <c r="B8258">
        <v>9</v>
      </c>
    </row>
    <row r="8259" spans="1:2" x14ac:dyDescent="0.3">
      <c r="A8259">
        <v>1716</v>
      </c>
      <c r="B8259">
        <v>10</v>
      </c>
    </row>
    <row r="8260" spans="1:2" x14ac:dyDescent="0.3">
      <c r="A8260">
        <v>1717</v>
      </c>
      <c r="B8260">
        <v>1</v>
      </c>
    </row>
    <row r="8261" spans="1:2" x14ac:dyDescent="0.3">
      <c r="A8261">
        <v>1717</v>
      </c>
      <c r="B8261">
        <v>2</v>
      </c>
    </row>
    <row r="8262" spans="1:2" x14ac:dyDescent="0.3">
      <c r="A8262">
        <v>1717</v>
      </c>
      <c r="B8262">
        <v>7</v>
      </c>
    </row>
    <row r="8263" spans="1:2" x14ac:dyDescent="0.3">
      <c r="A8263">
        <v>1717</v>
      </c>
      <c r="B8263">
        <v>9</v>
      </c>
    </row>
    <row r="8264" spans="1:2" x14ac:dyDescent="0.3">
      <c r="A8264">
        <v>1718</v>
      </c>
      <c r="B8264">
        <v>3</v>
      </c>
    </row>
    <row r="8265" spans="1:2" x14ac:dyDescent="0.3">
      <c r="A8265">
        <v>1718</v>
      </c>
      <c r="B8265">
        <v>6</v>
      </c>
    </row>
    <row r="8266" spans="1:2" x14ac:dyDescent="0.3">
      <c r="A8266">
        <v>1718</v>
      </c>
      <c r="B8266">
        <v>8</v>
      </c>
    </row>
    <row r="8267" spans="1:2" x14ac:dyDescent="0.3">
      <c r="A8267">
        <v>1719</v>
      </c>
      <c r="B8267">
        <v>2</v>
      </c>
    </row>
    <row r="8268" spans="1:2" x14ac:dyDescent="0.3">
      <c r="A8268">
        <v>1719</v>
      </c>
      <c r="B8268">
        <v>3</v>
      </c>
    </row>
    <row r="8269" spans="1:2" x14ac:dyDescent="0.3">
      <c r="A8269">
        <v>1719</v>
      </c>
      <c r="B8269">
        <v>4</v>
      </c>
    </row>
    <row r="8270" spans="1:2" x14ac:dyDescent="0.3">
      <c r="A8270">
        <v>1719</v>
      </c>
      <c r="B8270">
        <v>6</v>
      </c>
    </row>
    <row r="8271" spans="1:2" x14ac:dyDescent="0.3">
      <c r="A8271">
        <v>1719</v>
      </c>
      <c r="B8271">
        <v>7</v>
      </c>
    </row>
    <row r="8272" spans="1:2" x14ac:dyDescent="0.3">
      <c r="A8272">
        <v>1719</v>
      </c>
      <c r="B8272">
        <v>8</v>
      </c>
    </row>
    <row r="8273" spans="1:2" x14ac:dyDescent="0.3">
      <c r="A8273">
        <v>1720</v>
      </c>
      <c r="B8273">
        <v>3</v>
      </c>
    </row>
    <row r="8274" spans="1:2" x14ac:dyDescent="0.3">
      <c r="A8274">
        <v>1720</v>
      </c>
      <c r="B8274">
        <v>6</v>
      </c>
    </row>
    <row r="8275" spans="1:2" x14ac:dyDescent="0.3">
      <c r="A8275">
        <v>1720</v>
      </c>
      <c r="B8275">
        <v>7</v>
      </c>
    </row>
    <row r="8276" spans="1:2" x14ac:dyDescent="0.3">
      <c r="A8276">
        <v>1720</v>
      </c>
      <c r="B8276">
        <v>9</v>
      </c>
    </row>
    <row r="8277" spans="1:2" x14ac:dyDescent="0.3">
      <c r="A8277">
        <v>1720</v>
      </c>
      <c r="B8277">
        <v>10</v>
      </c>
    </row>
    <row r="8278" spans="1:2" x14ac:dyDescent="0.3">
      <c r="A8278">
        <v>1721</v>
      </c>
      <c r="B8278">
        <v>2</v>
      </c>
    </row>
    <row r="8279" spans="1:2" x14ac:dyDescent="0.3">
      <c r="A8279">
        <v>1721</v>
      </c>
      <c r="B8279">
        <v>5</v>
      </c>
    </row>
    <row r="8280" spans="1:2" x14ac:dyDescent="0.3">
      <c r="A8280">
        <v>1721</v>
      </c>
      <c r="B8280">
        <v>6</v>
      </c>
    </row>
    <row r="8281" spans="1:2" x14ac:dyDescent="0.3">
      <c r="A8281">
        <v>1721</v>
      </c>
      <c r="B8281">
        <v>7</v>
      </c>
    </row>
    <row r="8282" spans="1:2" x14ac:dyDescent="0.3">
      <c r="A8282">
        <v>1721</v>
      </c>
      <c r="B8282">
        <v>8</v>
      </c>
    </row>
    <row r="8283" spans="1:2" x14ac:dyDescent="0.3">
      <c r="A8283">
        <v>1722</v>
      </c>
      <c r="B8283">
        <v>1</v>
      </c>
    </row>
    <row r="8284" spans="1:2" x14ac:dyDescent="0.3">
      <c r="A8284">
        <v>1722</v>
      </c>
      <c r="B8284">
        <v>2</v>
      </c>
    </row>
    <row r="8285" spans="1:2" x14ac:dyDescent="0.3">
      <c r="A8285">
        <v>1722</v>
      </c>
      <c r="B8285">
        <v>5</v>
      </c>
    </row>
    <row r="8286" spans="1:2" x14ac:dyDescent="0.3">
      <c r="A8286">
        <v>1722</v>
      </c>
      <c r="B8286">
        <v>9</v>
      </c>
    </row>
    <row r="8287" spans="1:2" x14ac:dyDescent="0.3">
      <c r="A8287">
        <v>1722</v>
      </c>
      <c r="B8287">
        <v>10</v>
      </c>
    </row>
    <row r="8288" spans="1:2" x14ac:dyDescent="0.3">
      <c r="A8288">
        <v>1723</v>
      </c>
      <c r="B8288">
        <v>1</v>
      </c>
    </row>
    <row r="8289" spans="1:2" x14ac:dyDescent="0.3">
      <c r="A8289">
        <v>1723</v>
      </c>
      <c r="B8289">
        <v>3</v>
      </c>
    </row>
    <row r="8290" spans="1:2" x14ac:dyDescent="0.3">
      <c r="A8290">
        <v>1723</v>
      </c>
      <c r="B8290">
        <v>7</v>
      </c>
    </row>
    <row r="8291" spans="1:2" x14ac:dyDescent="0.3">
      <c r="A8291">
        <v>1723</v>
      </c>
      <c r="B8291">
        <v>8</v>
      </c>
    </row>
    <row r="8292" spans="1:2" x14ac:dyDescent="0.3">
      <c r="A8292">
        <v>1723</v>
      </c>
      <c r="B8292">
        <v>9</v>
      </c>
    </row>
    <row r="8293" spans="1:2" x14ac:dyDescent="0.3">
      <c r="A8293">
        <v>1724</v>
      </c>
      <c r="B8293">
        <v>7</v>
      </c>
    </row>
    <row r="8294" spans="1:2" x14ac:dyDescent="0.3">
      <c r="A8294">
        <v>1724</v>
      </c>
      <c r="B8294">
        <v>8</v>
      </c>
    </row>
    <row r="8295" spans="1:2" x14ac:dyDescent="0.3">
      <c r="A8295">
        <v>1724</v>
      </c>
      <c r="B8295">
        <v>10</v>
      </c>
    </row>
    <row r="8296" spans="1:2" x14ac:dyDescent="0.3">
      <c r="A8296">
        <v>1725</v>
      </c>
      <c r="B8296">
        <v>5</v>
      </c>
    </row>
    <row r="8297" spans="1:2" x14ac:dyDescent="0.3">
      <c r="A8297">
        <v>1725</v>
      </c>
      <c r="B8297">
        <v>7</v>
      </c>
    </row>
    <row r="8298" spans="1:2" x14ac:dyDescent="0.3">
      <c r="A8298">
        <v>1725</v>
      </c>
      <c r="B8298">
        <v>10</v>
      </c>
    </row>
    <row r="8299" spans="1:2" x14ac:dyDescent="0.3">
      <c r="A8299">
        <v>1726</v>
      </c>
      <c r="B8299">
        <v>4</v>
      </c>
    </row>
    <row r="8300" spans="1:2" x14ac:dyDescent="0.3">
      <c r="A8300">
        <v>1726</v>
      </c>
      <c r="B8300">
        <v>8</v>
      </c>
    </row>
    <row r="8301" spans="1:2" x14ac:dyDescent="0.3">
      <c r="A8301">
        <v>1726</v>
      </c>
      <c r="B8301">
        <v>10</v>
      </c>
    </row>
    <row r="8302" spans="1:2" x14ac:dyDescent="0.3">
      <c r="A8302">
        <v>1727</v>
      </c>
      <c r="B8302">
        <v>1</v>
      </c>
    </row>
    <row r="8303" spans="1:2" x14ac:dyDescent="0.3">
      <c r="A8303">
        <v>1727</v>
      </c>
      <c r="B8303">
        <v>2</v>
      </c>
    </row>
    <row r="8304" spans="1:2" x14ac:dyDescent="0.3">
      <c r="A8304">
        <v>1727</v>
      </c>
      <c r="B8304">
        <v>4</v>
      </c>
    </row>
    <row r="8305" spans="1:2" x14ac:dyDescent="0.3">
      <c r="A8305">
        <v>1727</v>
      </c>
      <c r="B8305">
        <v>7</v>
      </c>
    </row>
    <row r="8306" spans="1:2" x14ac:dyDescent="0.3">
      <c r="A8306">
        <v>1727</v>
      </c>
      <c r="B8306">
        <v>9</v>
      </c>
    </row>
    <row r="8307" spans="1:2" x14ac:dyDescent="0.3">
      <c r="A8307">
        <v>1727</v>
      </c>
      <c r="B8307">
        <v>10</v>
      </c>
    </row>
    <row r="8308" spans="1:2" x14ac:dyDescent="0.3">
      <c r="A8308">
        <v>1728</v>
      </c>
      <c r="B8308">
        <v>1</v>
      </c>
    </row>
    <row r="8309" spans="1:2" x14ac:dyDescent="0.3">
      <c r="A8309">
        <v>1728</v>
      </c>
      <c r="B8309">
        <v>3</v>
      </c>
    </row>
    <row r="8310" spans="1:2" x14ac:dyDescent="0.3">
      <c r="A8310">
        <v>1728</v>
      </c>
      <c r="B8310">
        <v>6</v>
      </c>
    </row>
    <row r="8311" spans="1:2" x14ac:dyDescent="0.3">
      <c r="A8311">
        <v>1728</v>
      </c>
      <c r="B8311">
        <v>7</v>
      </c>
    </row>
    <row r="8312" spans="1:2" x14ac:dyDescent="0.3">
      <c r="A8312">
        <v>1728</v>
      </c>
      <c r="B8312">
        <v>9</v>
      </c>
    </row>
    <row r="8313" spans="1:2" x14ac:dyDescent="0.3">
      <c r="A8313">
        <v>1729</v>
      </c>
      <c r="B8313">
        <v>1</v>
      </c>
    </row>
    <row r="8314" spans="1:2" x14ac:dyDescent="0.3">
      <c r="A8314">
        <v>1729</v>
      </c>
      <c r="B8314">
        <v>3</v>
      </c>
    </row>
    <row r="8315" spans="1:2" x14ac:dyDescent="0.3">
      <c r="A8315">
        <v>1729</v>
      </c>
      <c r="B8315">
        <v>4</v>
      </c>
    </row>
    <row r="8316" spans="1:2" x14ac:dyDescent="0.3">
      <c r="A8316">
        <v>1729</v>
      </c>
      <c r="B8316">
        <v>7</v>
      </c>
    </row>
    <row r="8317" spans="1:2" x14ac:dyDescent="0.3">
      <c r="A8317">
        <v>1729</v>
      </c>
      <c r="B8317">
        <v>14</v>
      </c>
    </row>
    <row r="8318" spans="1:2" x14ac:dyDescent="0.3">
      <c r="A8318">
        <v>1730</v>
      </c>
      <c r="B8318">
        <v>4</v>
      </c>
    </row>
    <row r="8319" spans="1:2" x14ac:dyDescent="0.3">
      <c r="A8319">
        <v>1730</v>
      </c>
      <c r="B8319">
        <v>5</v>
      </c>
    </row>
    <row r="8320" spans="1:2" x14ac:dyDescent="0.3">
      <c r="A8320">
        <v>1730</v>
      </c>
      <c r="B8320">
        <v>7</v>
      </c>
    </row>
    <row r="8321" spans="1:2" x14ac:dyDescent="0.3">
      <c r="A8321">
        <v>1731</v>
      </c>
      <c r="B8321">
        <v>1</v>
      </c>
    </row>
    <row r="8322" spans="1:2" x14ac:dyDescent="0.3">
      <c r="A8322">
        <v>1731</v>
      </c>
      <c r="B8322">
        <v>2</v>
      </c>
    </row>
    <row r="8323" spans="1:2" x14ac:dyDescent="0.3">
      <c r="A8323">
        <v>1731</v>
      </c>
      <c r="B8323">
        <v>4</v>
      </c>
    </row>
    <row r="8324" spans="1:2" x14ac:dyDescent="0.3">
      <c r="A8324">
        <v>1731</v>
      </c>
      <c r="B8324">
        <v>7</v>
      </c>
    </row>
    <row r="8325" spans="1:2" x14ac:dyDescent="0.3">
      <c r="A8325">
        <v>1731</v>
      </c>
      <c r="B8325">
        <v>9</v>
      </c>
    </row>
    <row r="8326" spans="1:2" x14ac:dyDescent="0.3">
      <c r="A8326">
        <v>1732</v>
      </c>
      <c r="B8326">
        <v>2</v>
      </c>
    </row>
    <row r="8327" spans="1:2" x14ac:dyDescent="0.3">
      <c r="A8327">
        <v>1732</v>
      </c>
      <c r="B8327">
        <v>6</v>
      </c>
    </row>
    <row r="8328" spans="1:2" x14ac:dyDescent="0.3">
      <c r="A8328">
        <v>1732</v>
      </c>
      <c r="B8328">
        <v>7</v>
      </c>
    </row>
    <row r="8329" spans="1:2" x14ac:dyDescent="0.3">
      <c r="A8329">
        <v>1732</v>
      </c>
      <c r="B8329">
        <v>8</v>
      </c>
    </row>
    <row r="8330" spans="1:2" x14ac:dyDescent="0.3">
      <c r="A8330">
        <v>1732</v>
      </c>
      <c r="B8330">
        <v>9</v>
      </c>
    </row>
    <row r="8331" spans="1:2" x14ac:dyDescent="0.3">
      <c r="A8331">
        <v>1733</v>
      </c>
      <c r="B8331">
        <v>1</v>
      </c>
    </row>
    <row r="8332" spans="1:2" x14ac:dyDescent="0.3">
      <c r="A8332">
        <v>1733</v>
      </c>
      <c r="B8332">
        <v>7</v>
      </c>
    </row>
    <row r="8333" spans="1:2" x14ac:dyDescent="0.3">
      <c r="A8333">
        <v>1733</v>
      </c>
      <c r="B8333">
        <v>10</v>
      </c>
    </row>
    <row r="8334" spans="1:2" x14ac:dyDescent="0.3">
      <c r="A8334">
        <v>1734</v>
      </c>
      <c r="B8334">
        <v>3</v>
      </c>
    </row>
    <row r="8335" spans="1:2" x14ac:dyDescent="0.3">
      <c r="A8335">
        <v>1734</v>
      </c>
      <c r="B8335">
        <v>9</v>
      </c>
    </row>
    <row r="8336" spans="1:2" x14ac:dyDescent="0.3">
      <c r="A8336">
        <v>1734</v>
      </c>
      <c r="B8336">
        <v>10</v>
      </c>
    </row>
    <row r="8337" spans="1:2" x14ac:dyDescent="0.3">
      <c r="A8337">
        <v>1735</v>
      </c>
      <c r="B8337">
        <v>1</v>
      </c>
    </row>
    <row r="8338" spans="1:2" x14ac:dyDescent="0.3">
      <c r="A8338">
        <v>1735</v>
      </c>
      <c r="B8338">
        <v>4</v>
      </c>
    </row>
    <row r="8339" spans="1:2" x14ac:dyDescent="0.3">
      <c r="A8339">
        <v>1735</v>
      </c>
      <c r="B8339">
        <v>5</v>
      </c>
    </row>
    <row r="8340" spans="1:2" x14ac:dyDescent="0.3">
      <c r="A8340">
        <v>1735</v>
      </c>
      <c r="B8340">
        <v>7</v>
      </c>
    </row>
    <row r="8341" spans="1:2" x14ac:dyDescent="0.3">
      <c r="A8341">
        <v>1735</v>
      </c>
      <c r="B8341">
        <v>9</v>
      </c>
    </row>
    <row r="8342" spans="1:2" x14ac:dyDescent="0.3">
      <c r="A8342">
        <v>1735</v>
      </c>
      <c r="B8342">
        <v>10</v>
      </c>
    </row>
    <row r="8343" spans="1:2" x14ac:dyDescent="0.3">
      <c r="A8343">
        <v>1736</v>
      </c>
      <c r="B8343">
        <v>2</v>
      </c>
    </row>
    <row r="8344" spans="1:2" x14ac:dyDescent="0.3">
      <c r="A8344">
        <v>1736</v>
      </c>
      <c r="B8344">
        <v>3</v>
      </c>
    </row>
    <row r="8345" spans="1:2" x14ac:dyDescent="0.3">
      <c r="A8345">
        <v>1736</v>
      </c>
      <c r="B8345">
        <v>7</v>
      </c>
    </row>
    <row r="8346" spans="1:2" x14ac:dyDescent="0.3">
      <c r="A8346">
        <v>1736</v>
      </c>
      <c r="B8346">
        <v>8</v>
      </c>
    </row>
    <row r="8347" spans="1:2" x14ac:dyDescent="0.3">
      <c r="A8347">
        <v>1736</v>
      </c>
      <c r="B8347">
        <v>9</v>
      </c>
    </row>
    <row r="8348" spans="1:2" x14ac:dyDescent="0.3">
      <c r="A8348">
        <v>1736</v>
      </c>
      <c r="B8348">
        <v>13</v>
      </c>
    </row>
    <row r="8349" spans="1:2" x14ac:dyDescent="0.3">
      <c r="A8349">
        <v>1736</v>
      </c>
      <c r="B8349">
        <v>15</v>
      </c>
    </row>
    <row r="8350" spans="1:2" x14ac:dyDescent="0.3">
      <c r="A8350">
        <v>1736</v>
      </c>
      <c r="B8350">
        <v>17</v>
      </c>
    </row>
    <row r="8351" spans="1:2" x14ac:dyDescent="0.3">
      <c r="A8351">
        <v>1736</v>
      </c>
      <c r="B8351">
        <v>18</v>
      </c>
    </row>
    <row r="8352" spans="1:2" x14ac:dyDescent="0.3">
      <c r="A8352">
        <v>1737</v>
      </c>
      <c r="B8352">
        <v>2</v>
      </c>
    </row>
    <row r="8353" spans="1:2" x14ac:dyDescent="0.3">
      <c r="A8353">
        <v>1737</v>
      </c>
      <c r="B8353">
        <v>4</v>
      </c>
    </row>
    <row r="8354" spans="1:2" x14ac:dyDescent="0.3">
      <c r="A8354">
        <v>1737</v>
      </c>
      <c r="B8354">
        <v>5</v>
      </c>
    </row>
    <row r="8355" spans="1:2" x14ac:dyDescent="0.3">
      <c r="A8355">
        <v>1737</v>
      </c>
      <c r="B8355">
        <v>6</v>
      </c>
    </row>
    <row r="8356" spans="1:2" x14ac:dyDescent="0.3">
      <c r="A8356">
        <v>1737</v>
      </c>
      <c r="B8356">
        <v>10</v>
      </c>
    </row>
    <row r="8357" spans="1:2" x14ac:dyDescent="0.3">
      <c r="A8357">
        <v>1737</v>
      </c>
      <c r="B8357">
        <v>13</v>
      </c>
    </row>
    <row r="8358" spans="1:2" x14ac:dyDescent="0.3">
      <c r="A8358">
        <v>1737</v>
      </c>
      <c r="B8358">
        <v>14</v>
      </c>
    </row>
    <row r="8359" spans="1:2" x14ac:dyDescent="0.3">
      <c r="A8359">
        <v>1737</v>
      </c>
      <c r="B8359">
        <v>15</v>
      </c>
    </row>
    <row r="8360" spans="1:2" x14ac:dyDescent="0.3">
      <c r="A8360">
        <v>1738</v>
      </c>
      <c r="B8360">
        <v>1</v>
      </c>
    </row>
    <row r="8361" spans="1:2" x14ac:dyDescent="0.3">
      <c r="A8361">
        <v>1738</v>
      </c>
      <c r="B8361">
        <v>2</v>
      </c>
    </row>
    <row r="8362" spans="1:2" x14ac:dyDescent="0.3">
      <c r="A8362">
        <v>1738</v>
      </c>
      <c r="B8362">
        <v>3</v>
      </c>
    </row>
    <row r="8363" spans="1:2" x14ac:dyDescent="0.3">
      <c r="A8363">
        <v>1738</v>
      </c>
      <c r="B8363">
        <v>8</v>
      </c>
    </row>
    <row r="8364" spans="1:2" x14ac:dyDescent="0.3">
      <c r="A8364">
        <v>1738</v>
      </c>
      <c r="B8364">
        <v>10</v>
      </c>
    </row>
    <row r="8365" spans="1:2" x14ac:dyDescent="0.3">
      <c r="A8365">
        <v>1739</v>
      </c>
      <c r="B8365">
        <v>2</v>
      </c>
    </row>
    <row r="8366" spans="1:2" x14ac:dyDescent="0.3">
      <c r="A8366">
        <v>1739</v>
      </c>
      <c r="B8366">
        <v>3</v>
      </c>
    </row>
    <row r="8367" spans="1:2" x14ac:dyDescent="0.3">
      <c r="A8367">
        <v>1739</v>
      </c>
      <c r="B8367">
        <v>4</v>
      </c>
    </row>
    <row r="8368" spans="1:2" x14ac:dyDescent="0.3">
      <c r="A8368">
        <v>1739</v>
      </c>
      <c r="B8368">
        <v>8</v>
      </c>
    </row>
    <row r="8369" spans="1:2" x14ac:dyDescent="0.3">
      <c r="A8369">
        <v>1740</v>
      </c>
      <c r="B8369">
        <v>1</v>
      </c>
    </row>
    <row r="8370" spans="1:2" x14ac:dyDescent="0.3">
      <c r="A8370">
        <v>1740</v>
      </c>
      <c r="B8370">
        <v>3</v>
      </c>
    </row>
    <row r="8371" spans="1:2" x14ac:dyDescent="0.3">
      <c r="A8371">
        <v>1740</v>
      </c>
      <c r="B8371">
        <v>10</v>
      </c>
    </row>
    <row r="8372" spans="1:2" x14ac:dyDescent="0.3">
      <c r="A8372">
        <v>1740</v>
      </c>
      <c r="B8372">
        <v>12</v>
      </c>
    </row>
    <row r="8373" spans="1:2" x14ac:dyDescent="0.3">
      <c r="A8373">
        <v>1740</v>
      </c>
      <c r="B8373">
        <v>13</v>
      </c>
    </row>
    <row r="8374" spans="1:2" x14ac:dyDescent="0.3">
      <c r="A8374">
        <v>1740</v>
      </c>
      <c r="B8374">
        <v>17</v>
      </c>
    </row>
    <row r="8375" spans="1:2" x14ac:dyDescent="0.3">
      <c r="A8375">
        <v>1740</v>
      </c>
      <c r="B8375">
        <v>18</v>
      </c>
    </row>
    <row r="8376" spans="1:2" x14ac:dyDescent="0.3">
      <c r="A8376">
        <v>1741</v>
      </c>
      <c r="B8376">
        <v>1</v>
      </c>
    </row>
    <row r="8377" spans="1:2" x14ac:dyDescent="0.3">
      <c r="A8377">
        <v>1741</v>
      </c>
      <c r="B8377">
        <v>4</v>
      </c>
    </row>
    <row r="8378" spans="1:2" x14ac:dyDescent="0.3">
      <c r="A8378">
        <v>1741</v>
      </c>
      <c r="B8378">
        <v>5</v>
      </c>
    </row>
    <row r="8379" spans="1:2" x14ac:dyDescent="0.3">
      <c r="A8379">
        <v>1741</v>
      </c>
      <c r="B8379">
        <v>6</v>
      </c>
    </row>
    <row r="8380" spans="1:2" x14ac:dyDescent="0.3">
      <c r="A8380">
        <v>1741</v>
      </c>
      <c r="B8380">
        <v>7</v>
      </c>
    </row>
    <row r="8381" spans="1:2" x14ac:dyDescent="0.3">
      <c r="A8381">
        <v>1741</v>
      </c>
      <c r="B8381">
        <v>8</v>
      </c>
    </row>
    <row r="8382" spans="1:2" x14ac:dyDescent="0.3">
      <c r="A8382">
        <v>1742</v>
      </c>
      <c r="B8382">
        <v>3</v>
      </c>
    </row>
    <row r="8383" spans="1:2" x14ac:dyDescent="0.3">
      <c r="A8383">
        <v>1742</v>
      </c>
      <c r="B8383">
        <v>4</v>
      </c>
    </row>
    <row r="8384" spans="1:2" x14ac:dyDescent="0.3">
      <c r="A8384">
        <v>1742</v>
      </c>
      <c r="B8384">
        <v>7</v>
      </c>
    </row>
    <row r="8385" spans="1:2" x14ac:dyDescent="0.3">
      <c r="A8385">
        <v>1742</v>
      </c>
      <c r="B8385">
        <v>9</v>
      </c>
    </row>
    <row r="8386" spans="1:2" x14ac:dyDescent="0.3">
      <c r="A8386">
        <v>1742</v>
      </c>
      <c r="B8386">
        <v>10</v>
      </c>
    </row>
    <row r="8387" spans="1:2" x14ac:dyDescent="0.3">
      <c r="A8387">
        <v>1743</v>
      </c>
      <c r="B8387">
        <v>1</v>
      </c>
    </row>
    <row r="8388" spans="1:2" x14ac:dyDescent="0.3">
      <c r="A8388">
        <v>1743</v>
      </c>
      <c r="B8388">
        <v>2</v>
      </c>
    </row>
    <row r="8389" spans="1:2" x14ac:dyDescent="0.3">
      <c r="A8389">
        <v>1743</v>
      </c>
      <c r="B8389">
        <v>7</v>
      </c>
    </row>
    <row r="8390" spans="1:2" x14ac:dyDescent="0.3">
      <c r="A8390">
        <v>1743</v>
      </c>
      <c r="B8390">
        <v>10</v>
      </c>
    </row>
    <row r="8391" spans="1:2" x14ac:dyDescent="0.3">
      <c r="A8391">
        <v>1744</v>
      </c>
      <c r="B8391">
        <v>1</v>
      </c>
    </row>
    <row r="8392" spans="1:2" x14ac:dyDescent="0.3">
      <c r="A8392">
        <v>1744</v>
      </c>
      <c r="B8392">
        <v>2</v>
      </c>
    </row>
    <row r="8393" spans="1:2" x14ac:dyDescent="0.3">
      <c r="A8393">
        <v>1744</v>
      </c>
      <c r="B8393">
        <v>4</v>
      </c>
    </row>
    <row r="8394" spans="1:2" x14ac:dyDescent="0.3">
      <c r="A8394">
        <v>1744</v>
      </c>
      <c r="B8394">
        <v>6</v>
      </c>
    </row>
    <row r="8395" spans="1:2" x14ac:dyDescent="0.3">
      <c r="A8395">
        <v>1744</v>
      </c>
      <c r="B8395">
        <v>9</v>
      </c>
    </row>
    <row r="8396" spans="1:2" x14ac:dyDescent="0.3">
      <c r="A8396">
        <v>1745</v>
      </c>
      <c r="B8396">
        <v>2</v>
      </c>
    </row>
    <row r="8397" spans="1:2" x14ac:dyDescent="0.3">
      <c r="A8397">
        <v>1745</v>
      </c>
      <c r="B8397">
        <v>5</v>
      </c>
    </row>
    <row r="8398" spans="1:2" x14ac:dyDescent="0.3">
      <c r="A8398">
        <v>1745</v>
      </c>
      <c r="B8398">
        <v>6</v>
      </c>
    </row>
    <row r="8399" spans="1:2" x14ac:dyDescent="0.3">
      <c r="A8399">
        <v>1745</v>
      </c>
      <c r="B8399">
        <v>7</v>
      </c>
    </row>
    <row r="8400" spans="1:2" x14ac:dyDescent="0.3">
      <c r="A8400">
        <v>1745</v>
      </c>
      <c r="B8400">
        <v>9</v>
      </c>
    </row>
    <row r="8401" spans="1:2" x14ac:dyDescent="0.3">
      <c r="A8401">
        <v>1745</v>
      </c>
      <c r="B8401">
        <v>10</v>
      </c>
    </row>
    <row r="8402" spans="1:2" x14ac:dyDescent="0.3">
      <c r="A8402">
        <v>1746</v>
      </c>
      <c r="B8402">
        <v>4</v>
      </c>
    </row>
    <row r="8403" spans="1:2" x14ac:dyDescent="0.3">
      <c r="A8403">
        <v>1746</v>
      </c>
      <c r="B8403">
        <v>6</v>
      </c>
    </row>
    <row r="8404" spans="1:2" x14ac:dyDescent="0.3">
      <c r="A8404">
        <v>1746</v>
      </c>
      <c r="B8404">
        <v>9</v>
      </c>
    </row>
    <row r="8405" spans="1:2" x14ac:dyDescent="0.3">
      <c r="A8405">
        <v>1746</v>
      </c>
      <c r="B8405">
        <v>12</v>
      </c>
    </row>
    <row r="8406" spans="1:2" x14ac:dyDescent="0.3">
      <c r="A8406">
        <v>1746</v>
      </c>
      <c r="B8406">
        <v>13</v>
      </c>
    </row>
    <row r="8407" spans="1:2" x14ac:dyDescent="0.3">
      <c r="A8407">
        <v>1746</v>
      </c>
      <c r="B8407">
        <v>14</v>
      </c>
    </row>
    <row r="8408" spans="1:2" x14ac:dyDescent="0.3">
      <c r="A8408">
        <v>1746</v>
      </c>
      <c r="B8408">
        <v>18</v>
      </c>
    </row>
    <row r="8409" spans="1:2" x14ac:dyDescent="0.3">
      <c r="A8409">
        <v>1747</v>
      </c>
      <c r="B8409">
        <v>1</v>
      </c>
    </row>
    <row r="8410" spans="1:2" x14ac:dyDescent="0.3">
      <c r="A8410">
        <v>1747</v>
      </c>
      <c r="B8410">
        <v>3</v>
      </c>
    </row>
    <row r="8411" spans="1:2" x14ac:dyDescent="0.3">
      <c r="A8411">
        <v>1747</v>
      </c>
      <c r="B8411">
        <v>5</v>
      </c>
    </row>
    <row r="8412" spans="1:2" x14ac:dyDescent="0.3">
      <c r="A8412">
        <v>1747</v>
      </c>
      <c r="B8412">
        <v>6</v>
      </c>
    </row>
    <row r="8413" spans="1:2" x14ac:dyDescent="0.3">
      <c r="A8413">
        <v>1747</v>
      </c>
      <c r="B8413">
        <v>7</v>
      </c>
    </row>
    <row r="8414" spans="1:2" x14ac:dyDescent="0.3">
      <c r="A8414">
        <v>1747</v>
      </c>
      <c r="B8414">
        <v>8</v>
      </c>
    </row>
    <row r="8415" spans="1:2" x14ac:dyDescent="0.3">
      <c r="A8415">
        <v>1748</v>
      </c>
      <c r="B8415">
        <v>2</v>
      </c>
    </row>
    <row r="8416" spans="1:2" x14ac:dyDescent="0.3">
      <c r="A8416">
        <v>1748</v>
      </c>
      <c r="B8416">
        <v>3</v>
      </c>
    </row>
    <row r="8417" spans="1:2" x14ac:dyDescent="0.3">
      <c r="A8417">
        <v>1748</v>
      </c>
      <c r="B8417">
        <v>7</v>
      </c>
    </row>
    <row r="8418" spans="1:2" x14ac:dyDescent="0.3">
      <c r="A8418">
        <v>1748</v>
      </c>
      <c r="B8418">
        <v>9</v>
      </c>
    </row>
    <row r="8419" spans="1:2" x14ac:dyDescent="0.3">
      <c r="A8419">
        <v>1748</v>
      </c>
      <c r="B8419">
        <v>10</v>
      </c>
    </row>
    <row r="8420" spans="1:2" x14ac:dyDescent="0.3">
      <c r="A8420">
        <v>1749</v>
      </c>
      <c r="B8420">
        <v>6</v>
      </c>
    </row>
    <row r="8421" spans="1:2" x14ac:dyDescent="0.3">
      <c r="A8421">
        <v>1749</v>
      </c>
      <c r="B8421">
        <v>9</v>
      </c>
    </row>
    <row r="8422" spans="1:2" x14ac:dyDescent="0.3">
      <c r="A8422">
        <v>1749</v>
      </c>
      <c r="B8422">
        <v>10</v>
      </c>
    </row>
    <row r="8423" spans="1:2" x14ac:dyDescent="0.3">
      <c r="A8423">
        <v>1750</v>
      </c>
      <c r="B8423">
        <v>1</v>
      </c>
    </row>
    <row r="8424" spans="1:2" x14ac:dyDescent="0.3">
      <c r="A8424">
        <v>1750</v>
      </c>
      <c r="B8424">
        <v>2</v>
      </c>
    </row>
    <row r="8425" spans="1:2" x14ac:dyDescent="0.3">
      <c r="A8425">
        <v>1750</v>
      </c>
      <c r="B8425">
        <v>4</v>
      </c>
    </row>
    <row r="8426" spans="1:2" x14ac:dyDescent="0.3">
      <c r="A8426">
        <v>1750</v>
      </c>
      <c r="B8426">
        <v>8</v>
      </c>
    </row>
    <row r="8427" spans="1:2" x14ac:dyDescent="0.3">
      <c r="A8427">
        <v>1750</v>
      </c>
      <c r="B8427">
        <v>9</v>
      </c>
    </row>
    <row r="8428" spans="1:2" x14ac:dyDescent="0.3">
      <c r="A8428">
        <v>1750</v>
      </c>
      <c r="B8428">
        <v>10</v>
      </c>
    </row>
    <row r="8429" spans="1:2" x14ac:dyDescent="0.3">
      <c r="A8429">
        <v>1751</v>
      </c>
      <c r="B8429">
        <v>2</v>
      </c>
    </row>
    <row r="8430" spans="1:2" x14ac:dyDescent="0.3">
      <c r="A8430">
        <v>1751</v>
      </c>
      <c r="B8430">
        <v>3</v>
      </c>
    </row>
    <row r="8431" spans="1:2" x14ac:dyDescent="0.3">
      <c r="A8431">
        <v>1751</v>
      </c>
      <c r="B8431">
        <v>5</v>
      </c>
    </row>
    <row r="8432" spans="1:2" x14ac:dyDescent="0.3">
      <c r="A8432">
        <v>1752</v>
      </c>
      <c r="B8432">
        <v>7</v>
      </c>
    </row>
    <row r="8433" spans="1:2" x14ac:dyDescent="0.3">
      <c r="A8433">
        <v>1752</v>
      </c>
      <c r="B8433">
        <v>9</v>
      </c>
    </row>
    <row r="8434" spans="1:2" x14ac:dyDescent="0.3">
      <c r="A8434">
        <v>1752</v>
      </c>
      <c r="B8434">
        <v>10</v>
      </c>
    </row>
    <row r="8435" spans="1:2" x14ac:dyDescent="0.3">
      <c r="A8435">
        <v>1753</v>
      </c>
      <c r="B8435">
        <v>1</v>
      </c>
    </row>
    <row r="8436" spans="1:2" x14ac:dyDescent="0.3">
      <c r="A8436">
        <v>1753</v>
      </c>
      <c r="B8436">
        <v>2</v>
      </c>
    </row>
    <row r="8437" spans="1:2" x14ac:dyDescent="0.3">
      <c r="A8437">
        <v>1753</v>
      </c>
      <c r="B8437">
        <v>3</v>
      </c>
    </row>
    <row r="8438" spans="1:2" x14ac:dyDescent="0.3">
      <c r="A8438">
        <v>1753</v>
      </c>
      <c r="B8438">
        <v>7</v>
      </c>
    </row>
    <row r="8439" spans="1:2" x14ac:dyDescent="0.3">
      <c r="A8439">
        <v>1753</v>
      </c>
      <c r="B8439">
        <v>8</v>
      </c>
    </row>
    <row r="8440" spans="1:2" x14ac:dyDescent="0.3">
      <c r="A8440">
        <v>1753</v>
      </c>
      <c r="B8440">
        <v>10</v>
      </c>
    </row>
    <row r="8441" spans="1:2" x14ac:dyDescent="0.3">
      <c r="A8441">
        <v>1754</v>
      </c>
      <c r="B8441">
        <v>2</v>
      </c>
    </row>
    <row r="8442" spans="1:2" x14ac:dyDescent="0.3">
      <c r="A8442">
        <v>1754</v>
      </c>
      <c r="B8442">
        <v>4</v>
      </c>
    </row>
    <row r="8443" spans="1:2" x14ac:dyDescent="0.3">
      <c r="A8443">
        <v>1754</v>
      </c>
      <c r="B8443">
        <v>6</v>
      </c>
    </row>
    <row r="8444" spans="1:2" x14ac:dyDescent="0.3">
      <c r="A8444">
        <v>1754</v>
      </c>
      <c r="B8444">
        <v>7</v>
      </c>
    </row>
    <row r="8445" spans="1:2" x14ac:dyDescent="0.3">
      <c r="A8445">
        <v>1754</v>
      </c>
      <c r="B8445">
        <v>8</v>
      </c>
    </row>
    <row r="8446" spans="1:2" x14ac:dyDescent="0.3">
      <c r="A8446">
        <v>1754</v>
      </c>
      <c r="B8446">
        <v>10</v>
      </c>
    </row>
    <row r="8447" spans="1:2" x14ac:dyDescent="0.3">
      <c r="A8447">
        <v>1755</v>
      </c>
      <c r="B8447">
        <v>2</v>
      </c>
    </row>
    <row r="8448" spans="1:2" x14ac:dyDescent="0.3">
      <c r="A8448">
        <v>1755</v>
      </c>
      <c r="B8448">
        <v>3</v>
      </c>
    </row>
    <row r="8449" spans="1:2" x14ac:dyDescent="0.3">
      <c r="A8449">
        <v>1755</v>
      </c>
      <c r="B8449">
        <v>5</v>
      </c>
    </row>
    <row r="8450" spans="1:2" x14ac:dyDescent="0.3">
      <c r="A8450">
        <v>1755</v>
      </c>
      <c r="B8450">
        <v>6</v>
      </c>
    </row>
    <row r="8451" spans="1:2" x14ac:dyDescent="0.3">
      <c r="A8451">
        <v>1755</v>
      </c>
      <c r="B8451">
        <v>7</v>
      </c>
    </row>
    <row r="8452" spans="1:2" x14ac:dyDescent="0.3">
      <c r="A8452">
        <v>1756</v>
      </c>
      <c r="B8452">
        <v>3</v>
      </c>
    </row>
    <row r="8453" spans="1:2" x14ac:dyDescent="0.3">
      <c r="A8453">
        <v>1756</v>
      </c>
      <c r="B8453">
        <v>5</v>
      </c>
    </row>
    <row r="8454" spans="1:2" x14ac:dyDescent="0.3">
      <c r="A8454">
        <v>1756</v>
      </c>
      <c r="B8454">
        <v>7</v>
      </c>
    </row>
    <row r="8455" spans="1:2" x14ac:dyDescent="0.3">
      <c r="A8455">
        <v>1757</v>
      </c>
      <c r="B8455">
        <v>1</v>
      </c>
    </row>
    <row r="8456" spans="1:2" x14ac:dyDescent="0.3">
      <c r="A8456">
        <v>1757</v>
      </c>
      <c r="B8456">
        <v>3</v>
      </c>
    </row>
    <row r="8457" spans="1:2" x14ac:dyDescent="0.3">
      <c r="A8457">
        <v>1757</v>
      </c>
      <c r="B8457">
        <v>6</v>
      </c>
    </row>
    <row r="8458" spans="1:2" x14ac:dyDescent="0.3">
      <c r="A8458">
        <v>1757</v>
      </c>
      <c r="B8458">
        <v>9</v>
      </c>
    </row>
    <row r="8459" spans="1:2" x14ac:dyDescent="0.3">
      <c r="A8459">
        <v>1757</v>
      </c>
      <c r="B8459">
        <v>10</v>
      </c>
    </row>
    <row r="8460" spans="1:2" x14ac:dyDescent="0.3">
      <c r="A8460">
        <v>1758</v>
      </c>
      <c r="B8460">
        <v>1</v>
      </c>
    </row>
    <row r="8461" spans="1:2" x14ac:dyDescent="0.3">
      <c r="A8461">
        <v>1758</v>
      </c>
      <c r="B8461">
        <v>2</v>
      </c>
    </row>
    <row r="8462" spans="1:2" x14ac:dyDescent="0.3">
      <c r="A8462">
        <v>1758</v>
      </c>
      <c r="B8462">
        <v>3</v>
      </c>
    </row>
    <row r="8463" spans="1:2" x14ac:dyDescent="0.3">
      <c r="A8463">
        <v>1758</v>
      </c>
      <c r="B8463">
        <v>7</v>
      </c>
    </row>
    <row r="8464" spans="1:2" x14ac:dyDescent="0.3">
      <c r="A8464">
        <v>1758</v>
      </c>
      <c r="B8464">
        <v>8</v>
      </c>
    </row>
    <row r="8465" spans="1:2" x14ac:dyDescent="0.3">
      <c r="A8465">
        <v>1758</v>
      </c>
      <c r="B8465">
        <v>9</v>
      </c>
    </row>
    <row r="8466" spans="1:2" x14ac:dyDescent="0.3">
      <c r="A8466">
        <v>1759</v>
      </c>
      <c r="B8466">
        <v>1</v>
      </c>
    </row>
    <row r="8467" spans="1:2" x14ac:dyDescent="0.3">
      <c r="A8467">
        <v>1759</v>
      </c>
      <c r="B8467">
        <v>6</v>
      </c>
    </row>
    <row r="8468" spans="1:2" x14ac:dyDescent="0.3">
      <c r="A8468">
        <v>1759</v>
      </c>
      <c r="B8468">
        <v>10</v>
      </c>
    </row>
    <row r="8469" spans="1:2" x14ac:dyDescent="0.3">
      <c r="A8469">
        <v>1760</v>
      </c>
      <c r="B8469">
        <v>2</v>
      </c>
    </row>
    <row r="8470" spans="1:2" x14ac:dyDescent="0.3">
      <c r="A8470">
        <v>1760</v>
      </c>
      <c r="B8470">
        <v>5</v>
      </c>
    </row>
    <row r="8471" spans="1:2" x14ac:dyDescent="0.3">
      <c r="A8471">
        <v>1760</v>
      </c>
      <c r="B8471">
        <v>6</v>
      </c>
    </row>
    <row r="8472" spans="1:2" x14ac:dyDescent="0.3">
      <c r="A8472">
        <v>1760</v>
      </c>
      <c r="B8472">
        <v>8</v>
      </c>
    </row>
    <row r="8473" spans="1:2" x14ac:dyDescent="0.3">
      <c r="A8473">
        <v>1760</v>
      </c>
      <c r="B8473">
        <v>10</v>
      </c>
    </row>
    <row r="8474" spans="1:2" x14ac:dyDescent="0.3">
      <c r="A8474">
        <v>1761</v>
      </c>
      <c r="B8474">
        <v>2</v>
      </c>
    </row>
    <row r="8475" spans="1:2" x14ac:dyDescent="0.3">
      <c r="A8475">
        <v>1761</v>
      </c>
      <c r="B8475">
        <v>4</v>
      </c>
    </row>
    <row r="8476" spans="1:2" x14ac:dyDescent="0.3">
      <c r="A8476">
        <v>1761</v>
      </c>
      <c r="B8476">
        <v>6</v>
      </c>
    </row>
    <row r="8477" spans="1:2" x14ac:dyDescent="0.3">
      <c r="A8477">
        <v>1761</v>
      </c>
      <c r="B8477">
        <v>7</v>
      </c>
    </row>
    <row r="8478" spans="1:2" x14ac:dyDescent="0.3">
      <c r="A8478">
        <v>1761</v>
      </c>
      <c r="B8478">
        <v>9</v>
      </c>
    </row>
    <row r="8479" spans="1:2" x14ac:dyDescent="0.3">
      <c r="A8479">
        <v>1761</v>
      </c>
      <c r="B8479">
        <v>10</v>
      </c>
    </row>
    <row r="8480" spans="1:2" x14ac:dyDescent="0.3">
      <c r="A8480">
        <v>1762</v>
      </c>
      <c r="B8480">
        <v>2</v>
      </c>
    </row>
    <row r="8481" spans="1:2" x14ac:dyDescent="0.3">
      <c r="A8481">
        <v>1762</v>
      </c>
      <c r="B8481">
        <v>4</v>
      </c>
    </row>
    <row r="8482" spans="1:2" x14ac:dyDescent="0.3">
      <c r="A8482">
        <v>1762</v>
      </c>
      <c r="B8482">
        <v>5</v>
      </c>
    </row>
    <row r="8483" spans="1:2" x14ac:dyDescent="0.3">
      <c r="A8483">
        <v>1762</v>
      </c>
      <c r="B8483">
        <v>6</v>
      </c>
    </row>
    <row r="8484" spans="1:2" x14ac:dyDescent="0.3">
      <c r="A8484">
        <v>1762</v>
      </c>
      <c r="B8484">
        <v>10</v>
      </c>
    </row>
    <row r="8485" spans="1:2" x14ac:dyDescent="0.3">
      <c r="A8485">
        <v>1762</v>
      </c>
      <c r="B8485">
        <v>12</v>
      </c>
    </row>
    <row r="8486" spans="1:2" x14ac:dyDescent="0.3">
      <c r="A8486">
        <v>1762</v>
      </c>
      <c r="B8486">
        <v>14</v>
      </c>
    </row>
    <row r="8487" spans="1:2" x14ac:dyDescent="0.3">
      <c r="A8487">
        <v>1762</v>
      </c>
      <c r="B8487">
        <v>15</v>
      </c>
    </row>
    <row r="8488" spans="1:2" x14ac:dyDescent="0.3">
      <c r="A8488">
        <v>1762</v>
      </c>
      <c r="B8488">
        <v>18</v>
      </c>
    </row>
    <row r="8489" spans="1:2" x14ac:dyDescent="0.3">
      <c r="A8489">
        <v>1763</v>
      </c>
      <c r="B8489">
        <v>4</v>
      </c>
    </row>
    <row r="8490" spans="1:2" x14ac:dyDescent="0.3">
      <c r="A8490">
        <v>1763</v>
      </c>
      <c r="B8490">
        <v>6</v>
      </c>
    </row>
    <row r="8491" spans="1:2" x14ac:dyDescent="0.3">
      <c r="A8491">
        <v>1763</v>
      </c>
      <c r="B8491">
        <v>8</v>
      </c>
    </row>
    <row r="8492" spans="1:2" x14ac:dyDescent="0.3">
      <c r="A8492">
        <v>1764</v>
      </c>
      <c r="B8492">
        <v>6</v>
      </c>
    </row>
    <row r="8493" spans="1:2" x14ac:dyDescent="0.3">
      <c r="A8493">
        <v>1764</v>
      </c>
      <c r="B8493">
        <v>7</v>
      </c>
    </row>
    <row r="8494" spans="1:2" x14ac:dyDescent="0.3">
      <c r="A8494">
        <v>1764</v>
      </c>
      <c r="B8494">
        <v>8</v>
      </c>
    </row>
    <row r="8495" spans="1:2" x14ac:dyDescent="0.3">
      <c r="A8495">
        <v>1764</v>
      </c>
      <c r="B8495">
        <v>9</v>
      </c>
    </row>
    <row r="8496" spans="1:2" x14ac:dyDescent="0.3">
      <c r="A8496">
        <v>1765</v>
      </c>
      <c r="B8496">
        <v>1</v>
      </c>
    </row>
    <row r="8497" spans="1:2" x14ac:dyDescent="0.3">
      <c r="A8497">
        <v>1765</v>
      </c>
      <c r="B8497">
        <v>5</v>
      </c>
    </row>
    <row r="8498" spans="1:2" x14ac:dyDescent="0.3">
      <c r="A8498">
        <v>1765</v>
      </c>
      <c r="B8498">
        <v>8</v>
      </c>
    </row>
    <row r="8499" spans="1:2" x14ac:dyDescent="0.3">
      <c r="A8499">
        <v>1765</v>
      </c>
      <c r="B8499">
        <v>9</v>
      </c>
    </row>
    <row r="8500" spans="1:2" x14ac:dyDescent="0.3">
      <c r="A8500">
        <v>1765</v>
      </c>
      <c r="B8500">
        <v>10</v>
      </c>
    </row>
    <row r="8501" spans="1:2" x14ac:dyDescent="0.3">
      <c r="A8501">
        <v>1765</v>
      </c>
      <c r="B8501">
        <v>18</v>
      </c>
    </row>
    <row r="8502" spans="1:2" x14ac:dyDescent="0.3">
      <c r="A8502">
        <v>1766</v>
      </c>
      <c r="B8502">
        <v>2</v>
      </c>
    </row>
    <row r="8503" spans="1:2" x14ac:dyDescent="0.3">
      <c r="A8503">
        <v>1766</v>
      </c>
      <c r="B8503">
        <v>3</v>
      </c>
    </row>
    <row r="8504" spans="1:2" x14ac:dyDescent="0.3">
      <c r="A8504">
        <v>1766</v>
      </c>
      <c r="B8504">
        <v>4</v>
      </c>
    </row>
    <row r="8505" spans="1:2" x14ac:dyDescent="0.3">
      <c r="A8505">
        <v>1766</v>
      </c>
      <c r="B8505">
        <v>6</v>
      </c>
    </row>
    <row r="8506" spans="1:2" x14ac:dyDescent="0.3">
      <c r="A8506">
        <v>1766</v>
      </c>
      <c r="B8506">
        <v>7</v>
      </c>
    </row>
    <row r="8507" spans="1:2" x14ac:dyDescent="0.3">
      <c r="A8507">
        <v>1766</v>
      </c>
      <c r="B8507">
        <v>9</v>
      </c>
    </row>
    <row r="8508" spans="1:2" x14ac:dyDescent="0.3">
      <c r="A8508">
        <v>1767</v>
      </c>
      <c r="B8508">
        <v>3</v>
      </c>
    </row>
    <row r="8509" spans="1:2" x14ac:dyDescent="0.3">
      <c r="A8509">
        <v>1767</v>
      </c>
      <c r="B8509">
        <v>4</v>
      </c>
    </row>
    <row r="8510" spans="1:2" x14ac:dyDescent="0.3">
      <c r="A8510">
        <v>1767</v>
      </c>
      <c r="B8510">
        <v>5</v>
      </c>
    </row>
    <row r="8511" spans="1:2" x14ac:dyDescent="0.3">
      <c r="A8511">
        <v>1767</v>
      </c>
      <c r="B8511">
        <v>6</v>
      </c>
    </row>
    <row r="8512" spans="1:2" x14ac:dyDescent="0.3">
      <c r="A8512">
        <v>1767</v>
      </c>
      <c r="B8512">
        <v>7</v>
      </c>
    </row>
    <row r="8513" spans="1:2" x14ac:dyDescent="0.3">
      <c r="A8513">
        <v>1767</v>
      </c>
      <c r="B8513">
        <v>9</v>
      </c>
    </row>
    <row r="8514" spans="1:2" x14ac:dyDescent="0.3">
      <c r="A8514">
        <v>1768</v>
      </c>
      <c r="B8514">
        <v>3</v>
      </c>
    </row>
    <row r="8515" spans="1:2" x14ac:dyDescent="0.3">
      <c r="A8515">
        <v>1768</v>
      </c>
      <c r="B8515">
        <v>5</v>
      </c>
    </row>
    <row r="8516" spans="1:2" x14ac:dyDescent="0.3">
      <c r="A8516">
        <v>1768</v>
      </c>
      <c r="B8516">
        <v>8</v>
      </c>
    </row>
    <row r="8517" spans="1:2" x14ac:dyDescent="0.3">
      <c r="A8517">
        <v>1768</v>
      </c>
      <c r="B8517">
        <v>9</v>
      </c>
    </row>
    <row r="8518" spans="1:2" x14ac:dyDescent="0.3">
      <c r="A8518">
        <v>1768</v>
      </c>
      <c r="B8518">
        <v>10</v>
      </c>
    </row>
    <row r="8519" spans="1:2" x14ac:dyDescent="0.3">
      <c r="A8519">
        <v>1769</v>
      </c>
      <c r="B8519">
        <v>1</v>
      </c>
    </row>
    <row r="8520" spans="1:2" x14ac:dyDescent="0.3">
      <c r="A8520">
        <v>1769</v>
      </c>
      <c r="B8520">
        <v>5</v>
      </c>
    </row>
    <row r="8521" spans="1:2" x14ac:dyDescent="0.3">
      <c r="A8521">
        <v>1769</v>
      </c>
      <c r="B8521">
        <v>8</v>
      </c>
    </row>
    <row r="8522" spans="1:2" x14ac:dyDescent="0.3">
      <c r="A8522">
        <v>1769</v>
      </c>
      <c r="B8522">
        <v>10</v>
      </c>
    </row>
    <row r="8523" spans="1:2" x14ac:dyDescent="0.3">
      <c r="A8523">
        <v>1770</v>
      </c>
      <c r="B8523">
        <v>3</v>
      </c>
    </row>
    <row r="8524" spans="1:2" x14ac:dyDescent="0.3">
      <c r="A8524">
        <v>1770</v>
      </c>
      <c r="B8524">
        <v>4</v>
      </c>
    </row>
    <row r="8525" spans="1:2" x14ac:dyDescent="0.3">
      <c r="A8525">
        <v>1770</v>
      </c>
      <c r="B8525">
        <v>5</v>
      </c>
    </row>
    <row r="8526" spans="1:2" x14ac:dyDescent="0.3">
      <c r="A8526">
        <v>1770</v>
      </c>
      <c r="B8526">
        <v>10</v>
      </c>
    </row>
    <row r="8527" spans="1:2" x14ac:dyDescent="0.3">
      <c r="A8527">
        <v>1771</v>
      </c>
      <c r="B8527">
        <v>2</v>
      </c>
    </row>
    <row r="8528" spans="1:2" x14ac:dyDescent="0.3">
      <c r="A8528">
        <v>1771</v>
      </c>
      <c r="B8528">
        <v>3</v>
      </c>
    </row>
    <row r="8529" spans="1:2" x14ac:dyDescent="0.3">
      <c r="A8529">
        <v>1771</v>
      </c>
      <c r="B8529">
        <v>4</v>
      </c>
    </row>
    <row r="8530" spans="1:2" x14ac:dyDescent="0.3">
      <c r="A8530">
        <v>1771</v>
      </c>
      <c r="B8530">
        <v>5</v>
      </c>
    </row>
    <row r="8531" spans="1:2" x14ac:dyDescent="0.3">
      <c r="A8531">
        <v>1771</v>
      </c>
      <c r="B8531">
        <v>8</v>
      </c>
    </row>
    <row r="8532" spans="1:2" x14ac:dyDescent="0.3">
      <c r="A8532">
        <v>1771</v>
      </c>
      <c r="B8532">
        <v>9</v>
      </c>
    </row>
    <row r="8533" spans="1:2" x14ac:dyDescent="0.3">
      <c r="A8533">
        <v>1772</v>
      </c>
      <c r="B8533">
        <v>3</v>
      </c>
    </row>
    <row r="8534" spans="1:2" x14ac:dyDescent="0.3">
      <c r="A8534">
        <v>1772</v>
      </c>
      <c r="B8534">
        <v>6</v>
      </c>
    </row>
    <row r="8535" spans="1:2" x14ac:dyDescent="0.3">
      <c r="A8535">
        <v>1772</v>
      </c>
      <c r="B8535">
        <v>7</v>
      </c>
    </row>
    <row r="8536" spans="1:2" x14ac:dyDescent="0.3">
      <c r="A8536">
        <v>1772</v>
      </c>
      <c r="B8536">
        <v>8</v>
      </c>
    </row>
    <row r="8537" spans="1:2" x14ac:dyDescent="0.3">
      <c r="A8537">
        <v>1772</v>
      </c>
      <c r="B8537">
        <v>9</v>
      </c>
    </row>
    <row r="8538" spans="1:2" x14ac:dyDescent="0.3">
      <c r="A8538">
        <v>1772</v>
      </c>
      <c r="B8538">
        <v>10</v>
      </c>
    </row>
    <row r="8539" spans="1:2" x14ac:dyDescent="0.3">
      <c r="A8539">
        <v>1773</v>
      </c>
      <c r="B8539">
        <v>4</v>
      </c>
    </row>
    <row r="8540" spans="1:2" x14ac:dyDescent="0.3">
      <c r="A8540">
        <v>1773</v>
      </c>
      <c r="B8540">
        <v>7</v>
      </c>
    </row>
    <row r="8541" spans="1:2" x14ac:dyDescent="0.3">
      <c r="A8541">
        <v>1773</v>
      </c>
      <c r="B8541">
        <v>8</v>
      </c>
    </row>
    <row r="8542" spans="1:2" x14ac:dyDescent="0.3">
      <c r="A8542">
        <v>1773</v>
      </c>
      <c r="B8542">
        <v>9</v>
      </c>
    </row>
    <row r="8543" spans="1:2" x14ac:dyDescent="0.3">
      <c r="A8543">
        <v>1773</v>
      </c>
      <c r="B8543">
        <v>13</v>
      </c>
    </row>
    <row r="8544" spans="1:2" x14ac:dyDescent="0.3">
      <c r="A8544">
        <v>1773</v>
      </c>
      <c r="B8544">
        <v>15</v>
      </c>
    </row>
    <row r="8545" spans="1:2" x14ac:dyDescent="0.3">
      <c r="A8545">
        <v>1773</v>
      </c>
      <c r="B8545">
        <v>17</v>
      </c>
    </row>
    <row r="8546" spans="1:2" x14ac:dyDescent="0.3">
      <c r="A8546">
        <v>1773</v>
      </c>
      <c r="B8546">
        <v>18</v>
      </c>
    </row>
    <row r="8547" spans="1:2" x14ac:dyDescent="0.3">
      <c r="A8547">
        <v>1774</v>
      </c>
      <c r="B8547">
        <v>2</v>
      </c>
    </row>
    <row r="8548" spans="1:2" x14ac:dyDescent="0.3">
      <c r="A8548">
        <v>1774</v>
      </c>
      <c r="B8548">
        <v>4</v>
      </c>
    </row>
    <row r="8549" spans="1:2" x14ac:dyDescent="0.3">
      <c r="A8549">
        <v>1774</v>
      </c>
      <c r="B8549">
        <v>7</v>
      </c>
    </row>
    <row r="8550" spans="1:2" x14ac:dyDescent="0.3">
      <c r="A8550">
        <v>1774</v>
      </c>
      <c r="B8550">
        <v>10</v>
      </c>
    </row>
    <row r="8551" spans="1:2" x14ac:dyDescent="0.3">
      <c r="A8551">
        <v>1774</v>
      </c>
      <c r="B8551">
        <v>12</v>
      </c>
    </row>
    <row r="8552" spans="1:2" x14ac:dyDescent="0.3">
      <c r="A8552">
        <v>1774</v>
      </c>
      <c r="B8552">
        <v>15</v>
      </c>
    </row>
    <row r="8553" spans="1:2" x14ac:dyDescent="0.3">
      <c r="A8553">
        <v>1774</v>
      </c>
      <c r="B8553">
        <v>17</v>
      </c>
    </row>
    <row r="8554" spans="1:2" x14ac:dyDescent="0.3">
      <c r="A8554">
        <v>1775</v>
      </c>
      <c r="B8554">
        <v>1</v>
      </c>
    </row>
    <row r="8555" spans="1:2" x14ac:dyDescent="0.3">
      <c r="A8555">
        <v>1775</v>
      </c>
      <c r="B8555">
        <v>4</v>
      </c>
    </row>
    <row r="8556" spans="1:2" x14ac:dyDescent="0.3">
      <c r="A8556">
        <v>1775</v>
      </c>
      <c r="B8556">
        <v>5</v>
      </c>
    </row>
    <row r="8557" spans="1:2" x14ac:dyDescent="0.3">
      <c r="A8557">
        <v>1775</v>
      </c>
      <c r="B8557">
        <v>12</v>
      </c>
    </row>
    <row r="8558" spans="1:2" x14ac:dyDescent="0.3">
      <c r="A8558">
        <v>1775</v>
      </c>
      <c r="B8558">
        <v>14</v>
      </c>
    </row>
    <row r="8559" spans="1:2" x14ac:dyDescent="0.3">
      <c r="A8559">
        <v>1775</v>
      </c>
      <c r="B8559">
        <v>15</v>
      </c>
    </row>
    <row r="8560" spans="1:2" x14ac:dyDescent="0.3">
      <c r="A8560">
        <v>1775</v>
      </c>
      <c r="B8560">
        <v>18</v>
      </c>
    </row>
    <row r="8561" spans="1:2" x14ac:dyDescent="0.3">
      <c r="A8561">
        <v>1776</v>
      </c>
      <c r="B8561">
        <v>2</v>
      </c>
    </row>
    <row r="8562" spans="1:2" x14ac:dyDescent="0.3">
      <c r="A8562">
        <v>1776</v>
      </c>
      <c r="B8562">
        <v>4</v>
      </c>
    </row>
    <row r="8563" spans="1:2" x14ac:dyDescent="0.3">
      <c r="A8563">
        <v>1776</v>
      </c>
      <c r="B8563">
        <v>10</v>
      </c>
    </row>
    <row r="8564" spans="1:2" x14ac:dyDescent="0.3">
      <c r="A8564">
        <v>1777</v>
      </c>
      <c r="B8564">
        <v>1</v>
      </c>
    </row>
    <row r="8565" spans="1:2" x14ac:dyDescent="0.3">
      <c r="A8565">
        <v>1777</v>
      </c>
      <c r="B8565">
        <v>4</v>
      </c>
    </row>
    <row r="8566" spans="1:2" x14ac:dyDescent="0.3">
      <c r="A8566">
        <v>1777</v>
      </c>
      <c r="B8566">
        <v>6</v>
      </c>
    </row>
    <row r="8567" spans="1:2" x14ac:dyDescent="0.3">
      <c r="A8567">
        <v>1778</v>
      </c>
      <c r="B8567">
        <v>1</v>
      </c>
    </row>
    <row r="8568" spans="1:2" x14ac:dyDescent="0.3">
      <c r="A8568">
        <v>1778</v>
      </c>
      <c r="B8568">
        <v>3</v>
      </c>
    </row>
    <row r="8569" spans="1:2" x14ac:dyDescent="0.3">
      <c r="A8569">
        <v>1778</v>
      </c>
      <c r="B8569">
        <v>4</v>
      </c>
    </row>
    <row r="8570" spans="1:2" x14ac:dyDescent="0.3">
      <c r="A8570">
        <v>1778</v>
      </c>
      <c r="B8570">
        <v>6</v>
      </c>
    </row>
    <row r="8571" spans="1:2" x14ac:dyDescent="0.3">
      <c r="A8571">
        <v>1778</v>
      </c>
      <c r="B8571">
        <v>9</v>
      </c>
    </row>
    <row r="8572" spans="1:2" x14ac:dyDescent="0.3">
      <c r="A8572">
        <v>1778</v>
      </c>
      <c r="B8572">
        <v>10</v>
      </c>
    </row>
    <row r="8573" spans="1:2" x14ac:dyDescent="0.3">
      <c r="A8573">
        <v>1778</v>
      </c>
      <c r="B8573">
        <v>14</v>
      </c>
    </row>
    <row r="8574" spans="1:2" x14ac:dyDescent="0.3">
      <c r="A8574">
        <v>1779</v>
      </c>
      <c r="B8574">
        <v>1</v>
      </c>
    </row>
    <row r="8575" spans="1:2" x14ac:dyDescent="0.3">
      <c r="A8575">
        <v>1779</v>
      </c>
      <c r="B8575">
        <v>2</v>
      </c>
    </row>
    <row r="8576" spans="1:2" x14ac:dyDescent="0.3">
      <c r="A8576">
        <v>1779</v>
      </c>
      <c r="B8576">
        <v>4</v>
      </c>
    </row>
    <row r="8577" spans="1:2" x14ac:dyDescent="0.3">
      <c r="A8577">
        <v>1779</v>
      </c>
      <c r="B8577">
        <v>9</v>
      </c>
    </row>
    <row r="8578" spans="1:2" x14ac:dyDescent="0.3">
      <c r="A8578">
        <v>1779</v>
      </c>
      <c r="B8578">
        <v>10</v>
      </c>
    </row>
    <row r="8579" spans="1:2" x14ac:dyDescent="0.3">
      <c r="A8579">
        <v>1780</v>
      </c>
      <c r="B8579">
        <v>1</v>
      </c>
    </row>
    <row r="8580" spans="1:2" x14ac:dyDescent="0.3">
      <c r="A8580">
        <v>1780</v>
      </c>
      <c r="B8580">
        <v>5</v>
      </c>
    </row>
    <row r="8581" spans="1:2" x14ac:dyDescent="0.3">
      <c r="A8581">
        <v>1780</v>
      </c>
      <c r="B8581">
        <v>6</v>
      </c>
    </row>
    <row r="8582" spans="1:2" x14ac:dyDescent="0.3">
      <c r="A8582">
        <v>1780</v>
      </c>
      <c r="B8582">
        <v>9</v>
      </c>
    </row>
    <row r="8583" spans="1:2" x14ac:dyDescent="0.3">
      <c r="A8583">
        <v>1781</v>
      </c>
      <c r="B8583">
        <v>1</v>
      </c>
    </row>
    <row r="8584" spans="1:2" x14ac:dyDescent="0.3">
      <c r="A8584">
        <v>1781</v>
      </c>
      <c r="B8584">
        <v>2</v>
      </c>
    </row>
    <row r="8585" spans="1:2" x14ac:dyDescent="0.3">
      <c r="A8585">
        <v>1781</v>
      </c>
      <c r="B8585">
        <v>5</v>
      </c>
    </row>
    <row r="8586" spans="1:2" x14ac:dyDescent="0.3">
      <c r="A8586">
        <v>1781</v>
      </c>
      <c r="B8586">
        <v>7</v>
      </c>
    </row>
    <row r="8587" spans="1:2" x14ac:dyDescent="0.3">
      <c r="A8587">
        <v>1781</v>
      </c>
      <c r="B8587">
        <v>8</v>
      </c>
    </row>
    <row r="8588" spans="1:2" x14ac:dyDescent="0.3">
      <c r="A8588">
        <v>1781</v>
      </c>
      <c r="B8588">
        <v>9</v>
      </c>
    </row>
    <row r="8589" spans="1:2" x14ac:dyDescent="0.3">
      <c r="A8589">
        <v>1782</v>
      </c>
      <c r="B8589">
        <v>1</v>
      </c>
    </row>
    <row r="8590" spans="1:2" x14ac:dyDescent="0.3">
      <c r="A8590">
        <v>1782</v>
      </c>
      <c r="B8590">
        <v>2</v>
      </c>
    </row>
    <row r="8591" spans="1:2" x14ac:dyDescent="0.3">
      <c r="A8591">
        <v>1782</v>
      </c>
      <c r="B8591">
        <v>7</v>
      </c>
    </row>
    <row r="8592" spans="1:2" x14ac:dyDescent="0.3">
      <c r="A8592">
        <v>1782</v>
      </c>
      <c r="B8592">
        <v>8</v>
      </c>
    </row>
    <row r="8593" spans="1:2" x14ac:dyDescent="0.3">
      <c r="A8593">
        <v>1783</v>
      </c>
      <c r="B8593">
        <v>1</v>
      </c>
    </row>
    <row r="8594" spans="1:2" x14ac:dyDescent="0.3">
      <c r="A8594">
        <v>1783</v>
      </c>
      <c r="B8594">
        <v>5</v>
      </c>
    </row>
    <row r="8595" spans="1:2" x14ac:dyDescent="0.3">
      <c r="A8595">
        <v>1783</v>
      </c>
      <c r="B8595">
        <v>6</v>
      </c>
    </row>
    <row r="8596" spans="1:2" x14ac:dyDescent="0.3">
      <c r="A8596">
        <v>1783</v>
      </c>
      <c r="B8596">
        <v>10</v>
      </c>
    </row>
    <row r="8597" spans="1:2" x14ac:dyDescent="0.3">
      <c r="A8597">
        <v>1784</v>
      </c>
      <c r="B8597">
        <v>1</v>
      </c>
    </row>
    <row r="8598" spans="1:2" x14ac:dyDescent="0.3">
      <c r="A8598">
        <v>1784</v>
      </c>
      <c r="B8598">
        <v>2</v>
      </c>
    </row>
    <row r="8599" spans="1:2" x14ac:dyDescent="0.3">
      <c r="A8599">
        <v>1784</v>
      </c>
      <c r="B8599">
        <v>5</v>
      </c>
    </row>
    <row r="8600" spans="1:2" x14ac:dyDescent="0.3">
      <c r="A8600">
        <v>1784</v>
      </c>
      <c r="B8600">
        <v>7</v>
      </c>
    </row>
    <row r="8601" spans="1:2" x14ac:dyDescent="0.3">
      <c r="A8601">
        <v>1784</v>
      </c>
      <c r="B8601">
        <v>8</v>
      </c>
    </row>
    <row r="8602" spans="1:2" x14ac:dyDescent="0.3">
      <c r="A8602">
        <v>1784</v>
      </c>
      <c r="B8602">
        <v>9</v>
      </c>
    </row>
    <row r="8603" spans="1:2" x14ac:dyDescent="0.3">
      <c r="A8603">
        <v>1785</v>
      </c>
      <c r="B8603">
        <v>4</v>
      </c>
    </row>
    <row r="8604" spans="1:2" x14ac:dyDescent="0.3">
      <c r="A8604">
        <v>1785</v>
      </c>
      <c r="B8604">
        <v>6</v>
      </c>
    </row>
    <row r="8605" spans="1:2" x14ac:dyDescent="0.3">
      <c r="A8605">
        <v>1785</v>
      </c>
      <c r="B8605">
        <v>8</v>
      </c>
    </row>
    <row r="8606" spans="1:2" x14ac:dyDescent="0.3">
      <c r="A8606">
        <v>1786</v>
      </c>
      <c r="B8606">
        <v>1</v>
      </c>
    </row>
    <row r="8607" spans="1:2" x14ac:dyDescent="0.3">
      <c r="A8607">
        <v>1786</v>
      </c>
      <c r="B8607">
        <v>6</v>
      </c>
    </row>
    <row r="8608" spans="1:2" x14ac:dyDescent="0.3">
      <c r="A8608">
        <v>1786</v>
      </c>
      <c r="B8608">
        <v>7</v>
      </c>
    </row>
    <row r="8609" spans="1:2" x14ac:dyDescent="0.3">
      <c r="A8609">
        <v>1786</v>
      </c>
      <c r="B8609">
        <v>9</v>
      </c>
    </row>
    <row r="8610" spans="1:2" x14ac:dyDescent="0.3">
      <c r="A8610">
        <v>1787</v>
      </c>
      <c r="B8610">
        <v>2</v>
      </c>
    </row>
    <row r="8611" spans="1:2" x14ac:dyDescent="0.3">
      <c r="A8611">
        <v>1787</v>
      </c>
      <c r="B8611">
        <v>3</v>
      </c>
    </row>
    <row r="8612" spans="1:2" x14ac:dyDescent="0.3">
      <c r="A8612">
        <v>1787</v>
      </c>
      <c r="B8612">
        <v>5</v>
      </c>
    </row>
    <row r="8613" spans="1:2" x14ac:dyDescent="0.3">
      <c r="A8613">
        <v>1788</v>
      </c>
      <c r="B8613">
        <v>1</v>
      </c>
    </row>
    <row r="8614" spans="1:2" x14ac:dyDescent="0.3">
      <c r="A8614">
        <v>1788</v>
      </c>
      <c r="B8614">
        <v>4</v>
      </c>
    </row>
    <row r="8615" spans="1:2" x14ac:dyDescent="0.3">
      <c r="A8615">
        <v>1788</v>
      </c>
      <c r="B8615">
        <v>5</v>
      </c>
    </row>
    <row r="8616" spans="1:2" x14ac:dyDescent="0.3">
      <c r="A8616">
        <v>1788</v>
      </c>
      <c r="B8616">
        <v>7</v>
      </c>
    </row>
    <row r="8617" spans="1:2" x14ac:dyDescent="0.3">
      <c r="A8617">
        <v>1788</v>
      </c>
      <c r="B8617">
        <v>8</v>
      </c>
    </row>
    <row r="8618" spans="1:2" x14ac:dyDescent="0.3">
      <c r="A8618">
        <v>1788</v>
      </c>
      <c r="B8618">
        <v>9</v>
      </c>
    </row>
    <row r="8619" spans="1:2" x14ac:dyDescent="0.3">
      <c r="A8619">
        <v>1789</v>
      </c>
      <c r="B8619">
        <v>1</v>
      </c>
    </row>
    <row r="8620" spans="1:2" x14ac:dyDescent="0.3">
      <c r="A8620">
        <v>1789</v>
      </c>
      <c r="B8620">
        <v>2</v>
      </c>
    </row>
    <row r="8621" spans="1:2" x14ac:dyDescent="0.3">
      <c r="A8621">
        <v>1789</v>
      </c>
      <c r="B8621">
        <v>3</v>
      </c>
    </row>
    <row r="8622" spans="1:2" x14ac:dyDescent="0.3">
      <c r="A8622">
        <v>1789</v>
      </c>
      <c r="B8622">
        <v>4</v>
      </c>
    </row>
    <row r="8623" spans="1:2" x14ac:dyDescent="0.3">
      <c r="A8623">
        <v>1789</v>
      </c>
      <c r="B8623">
        <v>6</v>
      </c>
    </row>
    <row r="8624" spans="1:2" x14ac:dyDescent="0.3">
      <c r="A8624">
        <v>1789</v>
      </c>
      <c r="B8624">
        <v>10</v>
      </c>
    </row>
    <row r="8625" spans="1:2" x14ac:dyDescent="0.3">
      <c r="A8625">
        <v>1790</v>
      </c>
      <c r="B8625">
        <v>3</v>
      </c>
    </row>
    <row r="8626" spans="1:2" x14ac:dyDescent="0.3">
      <c r="A8626">
        <v>1790</v>
      </c>
      <c r="B8626">
        <v>4</v>
      </c>
    </row>
    <row r="8627" spans="1:2" x14ac:dyDescent="0.3">
      <c r="A8627">
        <v>1790</v>
      </c>
      <c r="B8627">
        <v>5</v>
      </c>
    </row>
    <row r="8628" spans="1:2" x14ac:dyDescent="0.3">
      <c r="A8628">
        <v>1790</v>
      </c>
      <c r="B8628">
        <v>6</v>
      </c>
    </row>
    <row r="8629" spans="1:2" x14ac:dyDescent="0.3">
      <c r="A8629">
        <v>1790</v>
      </c>
      <c r="B8629">
        <v>10</v>
      </c>
    </row>
    <row r="8630" spans="1:2" x14ac:dyDescent="0.3">
      <c r="A8630">
        <v>1791</v>
      </c>
      <c r="B8630">
        <v>4</v>
      </c>
    </row>
    <row r="8631" spans="1:2" x14ac:dyDescent="0.3">
      <c r="A8631">
        <v>1791</v>
      </c>
      <c r="B8631">
        <v>6</v>
      </c>
    </row>
    <row r="8632" spans="1:2" x14ac:dyDescent="0.3">
      <c r="A8632">
        <v>1791</v>
      </c>
      <c r="B8632">
        <v>7</v>
      </c>
    </row>
    <row r="8633" spans="1:2" x14ac:dyDescent="0.3">
      <c r="A8633">
        <v>1791</v>
      </c>
      <c r="B8633">
        <v>8</v>
      </c>
    </row>
    <row r="8634" spans="1:2" x14ac:dyDescent="0.3">
      <c r="A8634">
        <v>1791</v>
      </c>
      <c r="B8634">
        <v>10</v>
      </c>
    </row>
    <row r="8635" spans="1:2" x14ac:dyDescent="0.3">
      <c r="A8635">
        <v>1792</v>
      </c>
      <c r="B8635">
        <v>2</v>
      </c>
    </row>
    <row r="8636" spans="1:2" x14ac:dyDescent="0.3">
      <c r="A8636">
        <v>1792</v>
      </c>
      <c r="B8636">
        <v>3</v>
      </c>
    </row>
    <row r="8637" spans="1:2" x14ac:dyDescent="0.3">
      <c r="A8637">
        <v>1792</v>
      </c>
      <c r="B8637">
        <v>4</v>
      </c>
    </row>
    <row r="8638" spans="1:2" x14ac:dyDescent="0.3">
      <c r="A8638">
        <v>1792</v>
      </c>
      <c r="B8638">
        <v>5</v>
      </c>
    </row>
    <row r="8639" spans="1:2" x14ac:dyDescent="0.3">
      <c r="A8639">
        <v>1792</v>
      </c>
      <c r="B8639">
        <v>7</v>
      </c>
    </row>
    <row r="8640" spans="1:2" x14ac:dyDescent="0.3">
      <c r="A8640">
        <v>1792</v>
      </c>
      <c r="B8640">
        <v>8</v>
      </c>
    </row>
    <row r="8641" spans="1:2" x14ac:dyDescent="0.3">
      <c r="A8641">
        <v>1793</v>
      </c>
      <c r="B8641">
        <v>2</v>
      </c>
    </row>
    <row r="8642" spans="1:2" x14ac:dyDescent="0.3">
      <c r="A8642">
        <v>1793</v>
      </c>
      <c r="B8642">
        <v>4</v>
      </c>
    </row>
    <row r="8643" spans="1:2" x14ac:dyDescent="0.3">
      <c r="A8643">
        <v>1793</v>
      </c>
      <c r="B8643">
        <v>8</v>
      </c>
    </row>
    <row r="8644" spans="1:2" x14ac:dyDescent="0.3">
      <c r="A8644">
        <v>1793</v>
      </c>
      <c r="B8644">
        <v>9</v>
      </c>
    </row>
    <row r="8645" spans="1:2" x14ac:dyDescent="0.3">
      <c r="A8645">
        <v>1793</v>
      </c>
      <c r="B8645">
        <v>14</v>
      </c>
    </row>
    <row r="8646" spans="1:2" x14ac:dyDescent="0.3">
      <c r="A8646">
        <v>1793</v>
      </c>
      <c r="B8646">
        <v>15</v>
      </c>
    </row>
    <row r="8647" spans="1:2" x14ac:dyDescent="0.3">
      <c r="A8647">
        <v>1793</v>
      </c>
      <c r="B8647">
        <v>17</v>
      </c>
    </row>
    <row r="8648" spans="1:2" x14ac:dyDescent="0.3">
      <c r="A8648">
        <v>1794</v>
      </c>
      <c r="B8648">
        <v>1</v>
      </c>
    </row>
    <row r="8649" spans="1:2" x14ac:dyDescent="0.3">
      <c r="A8649">
        <v>1794</v>
      </c>
      <c r="B8649">
        <v>2</v>
      </c>
    </row>
    <row r="8650" spans="1:2" x14ac:dyDescent="0.3">
      <c r="A8650">
        <v>1794</v>
      </c>
      <c r="B8650">
        <v>3</v>
      </c>
    </row>
    <row r="8651" spans="1:2" x14ac:dyDescent="0.3">
      <c r="A8651">
        <v>1794</v>
      </c>
      <c r="B8651">
        <v>6</v>
      </c>
    </row>
    <row r="8652" spans="1:2" x14ac:dyDescent="0.3">
      <c r="A8652">
        <v>1794</v>
      </c>
      <c r="B8652">
        <v>7</v>
      </c>
    </row>
    <row r="8653" spans="1:2" x14ac:dyDescent="0.3">
      <c r="A8653">
        <v>1794</v>
      </c>
      <c r="B8653">
        <v>9</v>
      </c>
    </row>
    <row r="8654" spans="1:2" x14ac:dyDescent="0.3">
      <c r="A8654">
        <v>1794</v>
      </c>
      <c r="B8654">
        <v>15</v>
      </c>
    </row>
    <row r="8655" spans="1:2" x14ac:dyDescent="0.3">
      <c r="A8655">
        <v>1795</v>
      </c>
      <c r="B8655">
        <v>1</v>
      </c>
    </row>
    <row r="8656" spans="1:2" x14ac:dyDescent="0.3">
      <c r="A8656">
        <v>1795</v>
      </c>
      <c r="B8656">
        <v>2</v>
      </c>
    </row>
    <row r="8657" spans="1:2" x14ac:dyDescent="0.3">
      <c r="A8657">
        <v>1795</v>
      </c>
      <c r="B8657">
        <v>4</v>
      </c>
    </row>
    <row r="8658" spans="1:2" x14ac:dyDescent="0.3">
      <c r="A8658">
        <v>1795</v>
      </c>
      <c r="B8658">
        <v>7</v>
      </c>
    </row>
    <row r="8659" spans="1:2" x14ac:dyDescent="0.3">
      <c r="A8659">
        <v>1795</v>
      </c>
      <c r="B8659">
        <v>8</v>
      </c>
    </row>
    <row r="8660" spans="1:2" x14ac:dyDescent="0.3">
      <c r="A8660">
        <v>1795</v>
      </c>
      <c r="B8660">
        <v>9</v>
      </c>
    </row>
    <row r="8661" spans="1:2" x14ac:dyDescent="0.3">
      <c r="A8661">
        <v>1796</v>
      </c>
      <c r="B8661">
        <v>3</v>
      </c>
    </row>
    <row r="8662" spans="1:2" x14ac:dyDescent="0.3">
      <c r="A8662">
        <v>1796</v>
      </c>
      <c r="B8662">
        <v>6</v>
      </c>
    </row>
    <row r="8663" spans="1:2" x14ac:dyDescent="0.3">
      <c r="A8663">
        <v>1796</v>
      </c>
      <c r="B8663">
        <v>10</v>
      </c>
    </row>
    <row r="8664" spans="1:2" x14ac:dyDescent="0.3">
      <c r="A8664">
        <v>1796</v>
      </c>
      <c r="B8664">
        <v>14</v>
      </c>
    </row>
    <row r="8665" spans="1:2" x14ac:dyDescent="0.3">
      <c r="A8665">
        <v>1797</v>
      </c>
      <c r="B8665">
        <v>1</v>
      </c>
    </row>
    <row r="8666" spans="1:2" x14ac:dyDescent="0.3">
      <c r="A8666">
        <v>1797</v>
      </c>
      <c r="B8666">
        <v>2</v>
      </c>
    </row>
    <row r="8667" spans="1:2" x14ac:dyDescent="0.3">
      <c r="A8667">
        <v>1797</v>
      </c>
      <c r="B8667">
        <v>6</v>
      </c>
    </row>
    <row r="8668" spans="1:2" x14ac:dyDescent="0.3">
      <c r="A8668">
        <v>1797</v>
      </c>
      <c r="B8668">
        <v>7</v>
      </c>
    </row>
    <row r="8669" spans="1:2" x14ac:dyDescent="0.3">
      <c r="A8669">
        <v>1797</v>
      </c>
      <c r="B8669">
        <v>8</v>
      </c>
    </row>
    <row r="8670" spans="1:2" x14ac:dyDescent="0.3">
      <c r="A8670">
        <v>1798</v>
      </c>
      <c r="B8670">
        <v>1</v>
      </c>
    </row>
    <row r="8671" spans="1:2" x14ac:dyDescent="0.3">
      <c r="A8671">
        <v>1798</v>
      </c>
      <c r="B8671">
        <v>5</v>
      </c>
    </row>
    <row r="8672" spans="1:2" x14ac:dyDescent="0.3">
      <c r="A8672">
        <v>1798</v>
      </c>
      <c r="B8672">
        <v>7</v>
      </c>
    </row>
    <row r="8673" spans="1:2" x14ac:dyDescent="0.3">
      <c r="A8673">
        <v>1799</v>
      </c>
      <c r="B8673">
        <v>3</v>
      </c>
    </row>
    <row r="8674" spans="1:2" x14ac:dyDescent="0.3">
      <c r="A8674">
        <v>1799</v>
      </c>
      <c r="B8674">
        <v>5</v>
      </c>
    </row>
    <row r="8675" spans="1:2" x14ac:dyDescent="0.3">
      <c r="A8675">
        <v>1799</v>
      </c>
      <c r="B8675">
        <v>6</v>
      </c>
    </row>
    <row r="8676" spans="1:2" x14ac:dyDescent="0.3">
      <c r="A8676">
        <v>1799</v>
      </c>
      <c r="B8676">
        <v>7</v>
      </c>
    </row>
    <row r="8677" spans="1:2" x14ac:dyDescent="0.3">
      <c r="A8677">
        <v>1800</v>
      </c>
      <c r="B8677">
        <v>1</v>
      </c>
    </row>
    <row r="8678" spans="1:2" x14ac:dyDescent="0.3">
      <c r="A8678">
        <v>1800</v>
      </c>
      <c r="B8678">
        <v>3</v>
      </c>
    </row>
    <row r="8679" spans="1:2" x14ac:dyDescent="0.3">
      <c r="A8679">
        <v>1800</v>
      </c>
      <c r="B8679">
        <v>6</v>
      </c>
    </row>
    <row r="8680" spans="1:2" x14ac:dyDescent="0.3">
      <c r="A8680">
        <v>1800</v>
      </c>
      <c r="B8680">
        <v>7</v>
      </c>
    </row>
    <row r="8681" spans="1:2" x14ac:dyDescent="0.3">
      <c r="A8681">
        <v>1801</v>
      </c>
      <c r="B8681">
        <v>1</v>
      </c>
    </row>
    <row r="8682" spans="1:2" x14ac:dyDescent="0.3">
      <c r="A8682">
        <v>1801</v>
      </c>
      <c r="B8682">
        <v>2</v>
      </c>
    </row>
    <row r="8683" spans="1:2" x14ac:dyDescent="0.3">
      <c r="A8683">
        <v>1801</v>
      </c>
      <c r="B8683">
        <v>7</v>
      </c>
    </row>
    <row r="8684" spans="1:2" x14ac:dyDescent="0.3">
      <c r="A8684">
        <v>1801</v>
      </c>
      <c r="B8684">
        <v>8</v>
      </c>
    </row>
    <row r="8685" spans="1:2" x14ac:dyDescent="0.3">
      <c r="A8685">
        <v>1801</v>
      </c>
      <c r="B8685">
        <v>9</v>
      </c>
    </row>
    <row r="8686" spans="1:2" x14ac:dyDescent="0.3">
      <c r="A8686">
        <v>1801</v>
      </c>
      <c r="B8686">
        <v>10</v>
      </c>
    </row>
    <row r="8687" spans="1:2" x14ac:dyDescent="0.3">
      <c r="A8687">
        <v>1802</v>
      </c>
      <c r="B8687">
        <v>3</v>
      </c>
    </row>
    <row r="8688" spans="1:2" x14ac:dyDescent="0.3">
      <c r="A8688">
        <v>1802</v>
      </c>
      <c r="B8688">
        <v>4</v>
      </c>
    </row>
    <row r="8689" spans="1:2" x14ac:dyDescent="0.3">
      <c r="A8689">
        <v>1802</v>
      </c>
      <c r="B8689">
        <v>6</v>
      </c>
    </row>
    <row r="8690" spans="1:2" x14ac:dyDescent="0.3">
      <c r="A8690">
        <v>1802</v>
      </c>
      <c r="B8690">
        <v>7</v>
      </c>
    </row>
    <row r="8691" spans="1:2" x14ac:dyDescent="0.3">
      <c r="A8691">
        <v>1802</v>
      </c>
      <c r="B8691">
        <v>9</v>
      </c>
    </row>
    <row r="8692" spans="1:2" x14ac:dyDescent="0.3">
      <c r="A8692">
        <v>1803</v>
      </c>
      <c r="B8692">
        <v>1</v>
      </c>
    </row>
    <row r="8693" spans="1:2" x14ac:dyDescent="0.3">
      <c r="A8693">
        <v>1803</v>
      </c>
      <c r="B8693">
        <v>2</v>
      </c>
    </row>
    <row r="8694" spans="1:2" x14ac:dyDescent="0.3">
      <c r="A8694">
        <v>1803</v>
      </c>
      <c r="B8694">
        <v>6</v>
      </c>
    </row>
    <row r="8695" spans="1:2" x14ac:dyDescent="0.3">
      <c r="A8695">
        <v>1803</v>
      </c>
      <c r="B8695">
        <v>10</v>
      </c>
    </row>
    <row r="8696" spans="1:2" x14ac:dyDescent="0.3">
      <c r="A8696">
        <v>1803</v>
      </c>
      <c r="B8696">
        <v>12</v>
      </c>
    </row>
    <row r="8697" spans="1:2" x14ac:dyDescent="0.3">
      <c r="A8697">
        <v>1803</v>
      </c>
      <c r="B8697">
        <v>14</v>
      </c>
    </row>
    <row r="8698" spans="1:2" x14ac:dyDescent="0.3">
      <c r="A8698">
        <v>1803</v>
      </c>
      <c r="B8698">
        <v>17</v>
      </c>
    </row>
    <row r="8699" spans="1:2" x14ac:dyDescent="0.3">
      <c r="A8699">
        <v>1804</v>
      </c>
      <c r="B8699">
        <v>3</v>
      </c>
    </row>
    <row r="8700" spans="1:2" x14ac:dyDescent="0.3">
      <c r="A8700">
        <v>1804</v>
      </c>
      <c r="B8700">
        <v>4</v>
      </c>
    </row>
    <row r="8701" spans="1:2" x14ac:dyDescent="0.3">
      <c r="A8701">
        <v>1804</v>
      </c>
      <c r="B8701">
        <v>6</v>
      </c>
    </row>
    <row r="8702" spans="1:2" x14ac:dyDescent="0.3">
      <c r="A8702">
        <v>1804</v>
      </c>
      <c r="B8702">
        <v>7</v>
      </c>
    </row>
    <row r="8703" spans="1:2" x14ac:dyDescent="0.3">
      <c r="A8703">
        <v>1804</v>
      </c>
      <c r="B8703">
        <v>9</v>
      </c>
    </row>
    <row r="8704" spans="1:2" x14ac:dyDescent="0.3">
      <c r="A8704">
        <v>1804</v>
      </c>
      <c r="B8704">
        <v>10</v>
      </c>
    </row>
    <row r="8705" spans="1:2" x14ac:dyDescent="0.3">
      <c r="A8705">
        <v>1805</v>
      </c>
      <c r="B8705">
        <v>2</v>
      </c>
    </row>
    <row r="8706" spans="1:2" x14ac:dyDescent="0.3">
      <c r="A8706">
        <v>1805</v>
      </c>
      <c r="B8706">
        <v>4</v>
      </c>
    </row>
    <row r="8707" spans="1:2" x14ac:dyDescent="0.3">
      <c r="A8707">
        <v>1805</v>
      </c>
      <c r="B8707">
        <v>5</v>
      </c>
    </row>
    <row r="8708" spans="1:2" x14ac:dyDescent="0.3">
      <c r="A8708">
        <v>1805</v>
      </c>
      <c r="B8708">
        <v>6</v>
      </c>
    </row>
    <row r="8709" spans="1:2" x14ac:dyDescent="0.3">
      <c r="A8709">
        <v>1805</v>
      </c>
      <c r="B8709">
        <v>8</v>
      </c>
    </row>
    <row r="8710" spans="1:2" x14ac:dyDescent="0.3">
      <c r="A8710">
        <v>1805</v>
      </c>
      <c r="B8710">
        <v>9</v>
      </c>
    </row>
    <row r="8711" spans="1:2" x14ac:dyDescent="0.3">
      <c r="A8711">
        <v>1806</v>
      </c>
      <c r="B8711">
        <v>1</v>
      </c>
    </row>
    <row r="8712" spans="1:2" x14ac:dyDescent="0.3">
      <c r="A8712">
        <v>1806</v>
      </c>
      <c r="B8712">
        <v>5</v>
      </c>
    </row>
    <row r="8713" spans="1:2" x14ac:dyDescent="0.3">
      <c r="A8713">
        <v>1806</v>
      </c>
      <c r="B8713">
        <v>6</v>
      </c>
    </row>
    <row r="8714" spans="1:2" x14ac:dyDescent="0.3">
      <c r="A8714">
        <v>1806</v>
      </c>
      <c r="B8714">
        <v>8</v>
      </c>
    </row>
    <row r="8715" spans="1:2" x14ac:dyDescent="0.3">
      <c r="A8715">
        <v>1806</v>
      </c>
      <c r="B8715">
        <v>9</v>
      </c>
    </row>
    <row r="8716" spans="1:2" x14ac:dyDescent="0.3">
      <c r="A8716">
        <v>1807</v>
      </c>
      <c r="B8716">
        <v>3</v>
      </c>
    </row>
    <row r="8717" spans="1:2" x14ac:dyDescent="0.3">
      <c r="A8717">
        <v>1807</v>
      </c>
      <c r="B8717">
        <v>9</v>
      </c>
    </row>
    <row r="8718" spans="1:2" x14ac:dyDescent="0.3">
      <c r="A8718">
        <v>1807</v>
      </c>
      <c r="B8718">
        <v>10</v>
      </c>
    </row>
    <row r="8719" spans="1:2" x14ac:dyDescent="0.3">
      <c r="A8719">
        <v>1808</v>
      </c>
      <c r="B8719">
        <v>2</v>
      </c>
    </row>
    <row r="8720" spans="1:2" x14ac:dyDescent="0.3">
      <c r="A8720">
        <v>1808</v>
      </c>
      <c r="B8720">
        <v>3</v>
      </c>
    </row>
    <row r="8721" spans="1:2" x14ac:dyDescent="0.3">
      <c r="A8721">
        <v>1808</v>
      </c>
      <c r="B8721">
        <v>4</v>
      </c>
    </row>
    <row r="8722" spans="1:2" x14ac:dyDescent="0.3">
      <c r="A8722">
        <v>1808</v>
      </c>
      <c r="B8722">
        <v>5</v>
      </c>
    </row>
    <row r="8723" spans="1:2" x14ac:dyDescent="0.3">
      <c r="A8723">
        <v>1808</v>
      </c>
      <c r="B8723">
        <v>7</v>
      </c>
    </row>
    <row r="8724" spans="1:2" x14ac:dyDescent="0.3">
      <c r="A8724">
        <v>1808</v>
      </c>
      <c r="B8724">
        <v>8</v>
      </c>
    </row>
    <row r="8725" spans="1:2" x14ac:dyDescent="0.3">
      <c r="A8725">
        <v>1809</v>
      </c>
      <c r="B8725">
        <v>1</v>
      </c>
    </row>
    <row r="8726" spans="1:2" x14ac:dyDescent="0.3">
      <c r="A8726">
        <v>1809</v>
      </c>
      <c r="B8726">
        <v>2</v>
      </c>
    </row>
    <row r="8727" spans="1:2" x14ac:dyDescent="0.3">
      <c r="A8727">
        <v>1809</v>
      </c>
      <c r="B8727">
        <v>3</v>
      </c>
    </row>
    <row r="8728" spans="1:2" x14ac:dyDescent="0.3">
      <c r="A8728">
        <v>1809</v>
      </c>
      <c r="B8728">
        <v>5</v>
      </c>
    </row>
    <row r="8729" spans="1:2" x14ac:dyDescent="0.3">
      <c r="A8729">
        <v>1809</v>
      </c>
      <c r="B8729">
        <v>9</v>
      </c>
    </row>
    <row r="8730" spans="1:2" x14ac:dyDescent="0.3">
      <c r="A8730">
        <v>1809</v>
      </c>
      <c r="B8730">
        <v>10</v>
      </c>
    </row>
    <row r="8731" spans="1:2" x14ac:dyDescent="0.3">
      <c r="A8731">
        <v>1810</v>
      </c>
      <c r="B8731">
        <v>1</v>
      </c>
    </row>
    <row r="8732" spans="1:2" x14ac:dyDescent="0.3">
      <c r="A8732">
        <v>1810</v>
      </c>
      <c r="B8732">
        <v>2</v>
      </c>
    </row>
    <row r="8733" spans="1:2" x14ac:dyDescent="0.3">
      <c r="A8733">
        <v>1810</v>
      </c>
      <c r="B8733">
        <v>3</v>
      </c>
    </row>
    <row r="8734" spans="1:2" x14ac:dyDescent="0.3">
      <c r="A8734">
        <v>1810</v>
      </c>
      <c r="B8734">
        <v>7</v>
      </c>
    </row>
    <row r="8735" spans="1:2" x14ac:dyDescent="0.3">
      <c r="A8735">
        <v>1810</v>
      </c>
      <c r="B8735">
        <v>8</v>
      </c>
    </row>
    <row r="8736" spans="1:2" x14ac:dyDescent="0.3">
      <c r="A8736">
        <v>1810</v>
      </c>
      <c r="B8736">
        <v>9</v>
      </c>
    </row>
    <row r="8737" spans="1:2" x14ac:dyDescent="0.3">
      <c r="A8737">
        <v>1811</v>
      </c>
      <c r="B8737">
        <v>3</v>
      </c>
    </row>
    <row r="8738" spans="1:2" x14ac:dyDescent="0.3">
      <c r="A8738">
        <v>1811</v>
      </c>
      <c r="B8738">
        <v>5</v>
      </c>
    </row>
    <row r="8739" spans="1:2" x14ac:dyDescent="0.3">
      <c r="A8739">
        <v>1811</v>
      </c>
      <c r="B8739">
        <v>7</v>
      </c>
    </row>
    <row r="8740" spans="1:2" x14ac:dyDescent="0.3">
      <c r="A8740">
        <v>1811</v>
      </c>
      <c r="B8740">
        <v>9</v>
      </c>
    </row>
    <row r="8741" spans="1:2" x14ac:dyDescent="0.3">
      <c r="A8741">
        <v>1812</v>
      </c>
      <c r="B8741">
        <v>1</v>
      </c>
    </row>
    <row r="8742" spans="1:2" x14ac:dyDescent="0.3">
      <c r="A8742">
        <v>1812</v>
      </c>
      <c r="B8742">
        <v>3</v>
      </c>
    </row>
    <row r="8743" spans="1:2" x14ac:dyDescent="0.3">
      <c r="A8743">
        <v>1812</v>
      </c>
      <c r="B8743">
        <v>6</v>
      </c>
    </row>
    <row r="8744" spans="1:2" x14ac:dyDescent="0.3">
      <c r="A8744">
        <v>1812</v>
      </c>
      <c r="B8744">
        <v>7</v>
      </c>
    </row>
    <row r="8745" spans="1:2" x14ac:dyDescent="0.3">
      <c r="A8745">
        <v>1813</v>
      </c>
      <c r="B8745">
        <v>1</v>
      </c>
    </row>
    <row r="8746" spans="1:2" x14ac:dyDescent="0.3">
      <c r="A8746">
        <v>1813</v>
      </c>
      <c r="B8746">
        <v>2</v>
      </c>
    </row>
    <row r="8747" spans="1:2" x14ac:dyDescent="0.3">
      <c r="A8747">
        <v>1813</v>
      </c>
      <c r="B8747">
        <v>4</v>
      </c>
    </row>
    <row r="8748" spans="1:2" x14ac:dyDescent="0.3">
      <c r="A8748">
        <v>1813</v>
      </c>
      <c r="B8748">
        <v>8</v>
      </c>
    </row>
    <row r="8749" spans="1:2" x14ac:dyDescent="0.3">
      <c r="A8749">
        <v>1813</v>
      </c>
      <c r="B8749">
        <v>9</v>
      </c>
    </row>
    <row r="8750" spans="1:2" x14ac:dyDescent="0.3">
      <c r="A8750">
        <v>1813</v>
      </c>
      <c r="B8750">
        <v>10</v>
      </c>
    </row>
    <row r="8751" spans="1:2" x14ac:dyDescent="0.3">
      <c r="A8751">
        <v>1813</v>
      </c>
      <c r="B8751">
        <v>12</v>
      </c>
    </row>
    <row r="8752" spans="1:2" x14ac:dyDescent="0.3">
      <c r="A8752">
        <v>1813</v>
      </c>
      <c r="B8752">
        <v>14</v>
      </c>
    </row>
    <row r="8753" spans="1:2" x14ac:dyDescent="0.3">
      <c r="A8753">
        <v>1814</v>
      </c>
      <c r="B8753">
        <v>1</v>
      </c>
    </row>
    <row r="8754" spans="1:2" x14ac:dyDescent="0.3">
      <c r="A8754">
        <v>1814</v>
      </c>
      <c r="B8754">
        <v>2</v>
      </c>
    </row>
    <row r="8755" spans="1:2" x14ac:dyDescent="0.3">
      <c r="A8755">
        <v>1814</v>
      </c>
      <c r="B8755">
        <v>6</v>
      </c>
    </row>
    <row r="8756" spans="1:2" x14ac:dyDescent="0.3">
      <c r="A8756">
        <v>1814</v>
      </c>
      <c r="B8756">
        <v>9</v>
      </c>
    </row>
    <row r="8757" spans="1:2" x14ac:dyDescent="0.3">
      <c r="A8757">
        <v>1814</v>
      </c>
      <c r="B8757">
        <v>10</v>
      </c>
    </row>
    <row r="8758" spans="1:2" x14ac:dyDescent="0.3">
      <c r="A8758">
        <v>1815</v>
      </c>
      <c r="B8758">
        <v>1</v>
      </c>
    </row>
    <row r="8759" spans="1:2" x14ac:dyDescent="0.3">
      <c r="A8759">
        <v>1815</v>
      </c>
      <c r="B8759">
        <v>4</v>
      </c>
    </row>
    <row r="8760" spans="1:2" x14ac:dyDescent="0.3">
      <c r="A8760">
        <v>1815</v>
      </c>
      <c r="B8760">
        <v>5</v>
      </c>
    </row>
    <row r="8761" spans="1:2" x14ac:dyDescent="0.3">
      <c r="A8761">
        <v>1815</v>
      </c>
      <c r="B8761">
        <v>7</v>
      </c>
    </row>
    <row r="8762" spans="1:2" x14ac:dyDescent="0.3">
      <c r="A8762">
        <v>1815</v>
      </c>
      <c r="B8762">
        <v>8</v>
      </c>
    </row>
    <row r="8763" spans="1:2" x14ac:dyDescent="0.3">
      <c r="A8763">
        <v>1815</v>
      </c>
      <c r="B8763">
        <v>9</v>
      </c>
    </row>
    <row r="8764" spans="1:2" x14ac:dyDescent="0.3">
      <c r="A8764">
        <v>1816</v>
      </c>
      <c r="B8764">
        <v>1</v>
      </c>
    </row>
    <row r="8765" spans="1:2" x14ac:dyDescent="0.3">
      <c r="A8765">
        <v>1816</v>
      </c>
      <c r="B8765">
        <v>4</v>
      </c>
    </row>
    <row r="8766" spans="1:2" x14ac:dyDescent="0.3">
      <c r="A8766">
        <v>1816</v>
      </c>
      <c r="B8766">
        <v>5</v>
      </c>
    </row>
    <row r="8767" spans="1:2" x14ac:dyDescent="0.3">
      <c r="A8767">
        <v>1816</v>
      </c>
      <c r="B8767">
        <v>7</v>
      </c>
    </row>
    <row r="8768" spans="1:2" x14ac:dyDescent="0.3">
      <c r="A8768">
        <v>1816</v>
      </c>
      <c r="B8768">
        <v>10</v>
      </c>
    </row>
    <row r="8769" spans="1:2" x14ac:dyDescent="0.3">
      <c r="A8769">
        <v>1817</v>
      </c>
      <c r="B8769">
        <v>1</v>
      </c>
    </row>
    <row r="8770" spans="1:2" x14ac:dyDescent="0.3">
      <c r="A8770">
        <v>1817</v>
      </c>
      <c r="B8770">
        <v>2</v>
      </c>
    </row>
    <row r="8771" spans="1:2" x14ac:dyDescent="0.3">
      <c r="A8771">
        <v>1817</v>
      </c>
      <c r="B8771">
        <v>5</v>
      </c>
    </row>
    <row r="8772" spans="1:2" x14ac:dyDescent="0.3">
      <c r="A8772">
        <v>1817</v>
      </c>
      <c r="B8772">
        <v>6</v>
      </c>
    </row>
    <row r="8773" spans="1:2" x14ac:dyDescent="0.3">
      <c r="A8773">
        <v>1817</v>
      </c>
      <c r="B8773">
        <v>8</v>
      </c>
    </row>
    <row r="8774" spans="1:2" x14ac:dyDescent="0.3">
      <c r="A8774">
        <v>1818</v>
      </c>
      <c r="B8774">
        <v>2</v>
      </c>
    </row>
    <row r="8775" spans="1:2" x14ac:dyDescent="0.3">
      <c r="A8775">
        <v>1818</v>
      </c>
      <c r="B8775">
        <v>3</v>
      </c>
    </row>
    <row r="8776" spans="1:2" x14ac:dyDescent="0.3">
      <c r="A8776">
        <v>1818</v>
      </c>
      <c r="B8776">
        <v>4</v>
      </c>
    </row>
    <row r="8777" spans="1:2" x14ac:dyDescent="0.3">
      <c r="A8777">
        <v>1818</v>
      </c>
      <c r="B8777">
        <v>5</v>
      </c>
    </row>
    <row r="8778" spans="1:2" x14ac:dyDescent="0.3">
      <c r="A8778">
        <v>1818</v>
      </c>
      <c r="B8778">
        <v>6</v>
      </c>
    </row>
    <row r="8779" spans="1:2" x14ac:dyDescent="0.3">
      <c r="A8779">
        <v>1818</v>
      </c>
      <c r="B8779">
        <v>7</v>
      </c>
    </row>
    <row r="8780" spans="1:2" x14ac:dyDescent="0.3">
      <c r="A8780">
        <v>1818</v>
      </c>
      <c r="B8780">
        <v>14</v>
      </c>
    </row>
    <row r="8781" spans="1:2" x14ac:dyDescent="0.3">
      <c r="A8781">
        <v>1818</v>
      </c>
      <c r="B8781">
        <v>17</v>
      </c>
    </row>
    <row r="8782" spans="1:2" x14ac:dyDescent="0.3">
      <c r="A8782">
        <v>1819</v>
      </c>
      <c r="B8782">
        <v>3</v>
      </c>
    </row>
    <row r="8783" spans="1:2" x14ac:dyDescent="0.3">
      <c r="A8783">
        <v>1819</v>
      </c>
      <c r="B8783">
        <v>4</v>
      </c>
    </row>
    <row r="8784" spans="1:2" x14ac:dyDescent="0.3">
      <c r="A8784">
        <v>1819</v>
      </c>
      <c r="B8784">
        <v>5</v>
      </c>
    </row>
    <row r="8785" spans="1:2" x14ac:dyDescent="0.3">
      <c r="A8785">
        <v>1819</v>
      </c>
      <c r="B8785">
        <v>8</v>
      </c>
    </row>
    <row r="8786" spans="1:2" x14ac:dyDescent="0.3">
      <c r="A8786">
        <v>1819</v>
      </c>
      <c r="B8786">
        <v>9</v>
      </c>
    </row>
    <row r="8787" spans="1:2" x14ac:dyDescent="0.3">
      <c r="A8787">
        <v>1819</v>
      </c>
      <c r="B8787">
        <v>10</v>
      </c>
    </row>
    <row r="8788" spans="1:2" x14ac:dyDescent="0.3">
      <c r="A8788">
        <v>1820</v>
      </c>
      <c r="B8788">
        <v>1</v>
      </c>
    </row>
    <row r="8789" spans="1:2" x14ac:dyDescent="0.3">
      <c r="A8789">
        <v>1820</v>
      </c>
      <c r="B8789">
        <v>5</v>
      </c>
    </row>
    <row r="8790" spans="1:2" x14ac:dyDescent="0.3">
      <c r="A8790">
        <v>1820</v>
      </c>
      <c r="B8790">
        <v>7</v>
      </c>
    </row>
    <row r="8791" spans="1:2" x14ac:dyDescent="0.3">
      <c r="A8791">
        <v>1820</v>
      </c>
      <c r="B8791">
        <v>8</v>
      </c>
    </row>
    <row r="8792" spans="1:2" x14ac:dyDescent="0.3">
      <c r="A8792">
        <v>1821</v>
      </c>
      <c r="B8792">
        <v>2</v>
      </c>
    </row>
    <row r="8793" spans="1:2" x14ac:dyDescent="0.3">
      <c r="A8793">
        <v>1821</v>
      </c>
      <c r="B8793">
        <v>5</v>
      </c>
    </row>
    <row r="8794" spans="1:2" x14ac:dyDescent="0.3">
      <c r="A8794">
        <v>1821</v>
      </c>
      <c r="B8794">
        <v>6</v>
      </c>
    </row>
    <row r="8795" spans="1:2" x14ac:dyDescent="0.3">
      <c r="A8795">
        <v>1821</v>
      </c>
      <c r="B8795">
        <v>8</v>
      </c>
    </row>
    <row r="8796" spans="1:2" x14ac:dyDescent="0.3">
      <c r="A8796">
        <v>1821</v>
      </c>
      <c r="B8796">
        <v>9</v>
      </c>
    </row>
    <row r="8797" spans="1:2" x14ac:dyDescent="0.3">
      <c r="A8797">
        <v>1822</v>
      </c>
      <c r="B8797">
        <v>1</v>
      </c>
    </row>
    <row r="8798" spans="1:2" x14ac:dyDescent="0.3">
      <c r="A8798">
        <v>1822</v>
      </c>
      <c r="B8798">
        <v>4</v>
      </c>
    </row>
    <row r="8799" spans="1:2" x14ac:dyDescent="0.3">
      <c r="A8799">
        <v>1822</v>
      </c>
      <c r="B8799">
        <v>5</v>
      </c>
    </row>
    <row r="8800" spans="1:2" x14ac:dyDescent="0.3">
      <c r="A8800">
        <v>1822</v>
      </c>
      <c r="B8800">
        <v>7</v>
      </c>
    </row>
    <row r="8801" spans="1:2" x14ac:dyDescent="0.3">
      <c r="A8801">
        <v>1822</v>
      </c>
      <c r="B8801">
        <v>8</v>
      </c>
    </row>
    <row r="8802" spans="1:2" x14ac:dyDescent="0.3">
      <c r="A8802">
        <v>1822</v>
      </c>
      <c r="B8802">
        <v>17</v>
      </c>
    </row>
    <row r="8803" spans="1:2" x14ac:dyDescent="0.3">
      <c r="A8803">
        <v>1823</v>
      </c>
      <c r="B8803">
        <v>1</v>
      </c>
    </row>
    <row r="8804" spans="1:2" x14ac:dyDescent="0.3">
      <c r="A8804">
        <v>1823</v>
      </c>
      <c r="B8804">
        <v>3</v>
      </c>
    </row>
    <row r="8805" spans="1:2" x14ac:dyDescent="0.3">
      <c r="A8805">
        <v>1823</v>
      </c>
      <c r="B8805">
        <v>10</v>
      </c>
    </row>
    <row r="8806" spans="1:2" x14ac:dyDescent="0.3">
      <c r="A8806">
        <v>1823</v>
      </c>
      <c r="B8806">
        <v>12</v>
      </c>
    </row>
    <row r="8807" spans="1:2" x14ac:dyDescent="0.3">
      <c r="A8807">
        <v>1823</v>
      </c>
      <c r="B8807">
        <v>14</v>
      </c>
    </row>
    <row r="8808" spans="1:2" x14ac:dyDescent="0.3">
      <c r="A8808">
        <v>1823</v>
      </c>
      <c r="B8808">
        <v>15</v>
      </c>
    </row>
    <row r="8809" spans="1:2" x14ac:dyDescent="0.3">
      <c r="A8809">
        <v>1824</v>
      </c>
      <c r="B8809">
        <v>1</v>
      </c>
    </row>
    <row r="8810" spans="1:2" x14ac:dyDescent="0.3">
      <c r="A8810">
        <v>1824</v>
      </c>
      <c r="B8810">
        <v>3</v>
      </c>
    </row>
    <row r="8811" spans="1:2" x14ac:dyDescent="0.3">
      <c r="A8811">
        <v>1824</v>
      </c>
      <c r="B8811">
        <v>9</v>
      </c>
    </row>
    <row r="8812" spans="1:2" x14ac:dyDescent="0.3">
      <c r="A8812">
        <v>1825</v>
      </c>
      <c r="B8812">
        <v>3</v>
      </c>
    </row>
    <row r="8813" spans="1:2" x14ac:dyDescent="0.3">
      <c r="A8813">
        <v>1825</v>
      </c>
      <c r="B8813">
        <v>4</v>
      </c>
    </row>
    <row r="8814" spans="1:2" x14ac:dyDescent="0.3">
      <c r="A8814">
        <v>1825</v>
      </c>
      <c r="B8814">
        <v>5</v>
      </c>
    </row>
    <row r="8815" spans="1:2" x14ac:dyDescent="0.3">
      <c r="A8815">
        <v>1825</v>
      </c>
      <c r="B8815">
        <v>6</v>
      </c>
    </row>
    <row r="8816" spans="1:2" x14ac:dyDescent="0.3">
      <c r="A8816">
        <v>1825</v>
      </c>
      <c r="B8816">
        <v>7</v>
      </c>
    </row>
    <row r="8817" spans="1:2" x14ac:dyDescent="0.3">
      <c r="A8817">
        <v>1825</v>
      </c>
      <c r="B8817">
        <v>8</v>
      </c>
    </row>
    <row r="8818" spans="1:2" x14ac:dyDescent="0.3">
      <c r="A8818">
        <v>1826</v>
      </c>
      <c r="B8818">
        <v>4</v>
      </c>
    </row>
    <row r="8819" spans="1:2" x14ac:dyDescent="0.3">
      <c r="A8819">
        <v>1826</v>
      </c>
      <c r="B8819">
        <v>5</v>
      </c>
    </row>
    <row r="8820" spans="1:2" x14ac:dyDescent="0.3">
      <c r="A8820">
        <v>1826</v>
      </c>
      <c r="B8820">
        <v>9</v>
      </c>
    </row>
    <row r="8821" spans="1:2" x14ac:dyDescent="0.3">
      <c r="A8821">
        <v>1826</v>
      </c>
      <c r="B8821">
        <v>10</v>
      </c>
    </row>
    <row r="8822" spans="1:2" x14ac:dyDescent="0.3">
      <c r="A8822">
        <v>1827</v>
      </c>
      <c r="B8822">
        <v>1</v>
      </c>
    </row>
    <row r="8823" spans="1:2" x14ac:dyDescent="0.3">
      <c r="A8823">
        <v>1827</v>
      </c>
      <c r="B8823">
        <v>3</v>
      </c>
    </row>
    <row r="8824" spans="1:2" x14ac:dyDescent="0.3">
      <c r="A8824">
        <v>1827</v>
      </c>
      <c r="B8824">
        <v>4</v>
      </c>
    </row>
    <row r="8825" spans="1:2" x14ac:dyDescent="0.3">
      <c r="A8825">
        <v>1827</v>
      </c>
      <c r="B8825">
        <v>6</v>
      </c>
    </row>
    <row r="8826" spans="1:2" x14ac:dyDescent="0.3">
      <c r="A8826">
        <v>1827</v>
      </c>
      <c r="B8826">
        <v>9</v>
      </c>
    </row>
    <row r="8827" spans="1:2" x14ac:dyDescent="0.3">
      <c r="A8827">
        <v>1827</v>
      </c>
      <c r="B8827">
        <v>10</v>
      </c>
    </row>
    <row r="8828" spans="1:2" x14ac:dyDescent="0.3">
      <c r="A8828">
        <v>1828</v>
      </c>
      <c r="B8828">
        <v>3</v>
      </c>
    </row>
    <row r="8829" spans="1:2" x14ac:dyDescent="0.3">
      <c r="A8829">
        <v>1828</v>
      </c>
      <c r="B8829">
        <v>6</v>
      </c>
    </row>
    <row r="8830" spans="1:2" x14ac:dyDescent="0.3">
      <c r="A8830">
        <v>1828</v>
      </c>
      <c r="B8830">
        <v>7</v>
      </c>
    </row>
    <row r="8831" spans="1:2" x14ac:dyDescent="0.3">
      <c r="A8831">
        <v>1828</v>
      </c>
      <c r="B8831">
        <v>9</v>
      </c>
    </row>
    <row r="8832" spans="1:2" x14ac:dyDescent="0.3">
      <c r="A8832">
        <v>1829</v>
      </c>
      <c r="B8832">
        <v>3</v>
      </c>
    </row>
    <row r="8833" spans="1:2" x14ac:dyDescent="0.3">
      <c r="A8833">
        <v>1829</v>
      </c>
      <c r="B8833">
        <v>4</v>
      </c>
    </row>
    <row r="8834" spans="1:2" x14ac:dyDescent="0.3">
      <c r="A8834">
        <v>1829</v>
      </c>
      <c r="B8834">
        <v>5</v>
      </c>
    </row>
    <row r="8835" spans="1:2" x14ac:dyDescent="0.3">
      <c r="A8835">
        <v>1829</v>
      </c>
      <c r="B8835">
        <v>7</v>
      </c>
    </row>
    <row r="8836" spans="1:2" x14ac:dyDescent="0.3">
      <c r="A8836">
        <v>1829</v>
      </c>
      <c r="B8836">
        <v>8</v>
      </c>
    </row>
    <row r="8837" spans="1:2" x14ac:dyDescent="0.3">
      <c r="A8837">
        <v>1829</v>
      </c>
      <c r="B8837">
        <v>9</v>
      </c>
    </row>
    <row r="8838" spans="1:2" x14ac:dyDescent="0.3">
      <c r="A8838">
        <v>1830</v>
      </c>
      <c r="B8838">
        <v>1</v>
      </c>
    </row>
    <row r="8839" spans="1:2" x14ac:dyDescent="0.3">
      <c r="A8839">
        <v>1830</v>
      </c>
      <c r="B8839">
        <v>4</v>
      </c>
    </row>
    <row r="8840" spans="1:2" x14ac:dyDescent="0.3">
      <c r="A8840">
        <v>1830</v>
      </c>
      <c r="B8840">
        <v>6</v>
      </c>
    </row>
    <row r="8841" spans="1:2" x14ac:dyDescent="0.3">
      <c r="A8841">
        <v>1830</v>
      </c>
      <c r="B8841">
        <v>7</v>
      </c>
    </row>
    <row r="8842" spans="1:2" x14ac:dyDescent="0.3">
      <c r="A8842">
        <v>1830</v>
      </c>
      <c r="B8842">
        <v>8</v>
      </c>
    </row>
    <row r="8843" spans="1:2" x14ac:dyDescent="0.3">
      <c r="A8843">
        <v>1830</v>
      </c>
      <c r="B8843">
        <v>10</v>
      </c>
    </row>
    <row r="8844" spans="1:2" x14ac:dyDescent="0.3">
      <c r="A8844">
        <v>1830</v>
      </c>
      <c r="B8844">
        <v>12</v>
      </c>
    </row>
    <row r="8845" spans="1:2" x14ac:dyDescent="0.3">
      <c r="A8845">
        <v>1830</v>
      </c>
      <c r="B8845">
        <v>15</v>
      </c>
    </row>
    <row r="8846" spans="1:2" x14ac:dyDescent="0.3">
      <c r="A8846">
        <v>1830</v>
      </c>
      <c r="B8846">
        <v>17</v>
      </c>
    </row>
    <row r="8847" spans="1:2" x14ac:dyDescent="0.3">
      <c r="A8847">
        <v>1830</v>
      </c>
      <c r="B8847">
        <v>18</v>
      </c>
    </row>
    <row r="8848" spans="1:2" x14ac:dyDescent="0.3">
      <c r="A8848">
        <v>1831</v>
      </c>
      <c r="B8848">
        <v>2</v>
      </c>
    </row>
    <row r="8849" spans="1:2" x14ac:dyDescent="0.3">
      <c r="A8849">
        <v>1831</v>
      </c>
      <c r="B8849">
        <v>4</v>
      </c>
    </row>
    <row r="8850" spans="1:2" x14ac:dyDescent="0.3">
      <c r="A8850">
        <v>1831</v>
      </c>
      <c r="B8850">
        <v>6</v>
      </c>
    </row>
    <row r="8851" spans="1:2" x14ac:dyDescent="0.3">
      <c r="A8851">
        <v>1831</v>
      </c>
      <c r="B8851">
        <v>9</v>
      </c>
    </row>
    <row r="8852" spans="1:2" x14ac:dyDescent="0.3">
      <c r="A8852">
        <v>1832</v>
      </c>
      <c r="B8852">
        <v>6</v>
      </c>
    </row>
    <row r="8853" spans="1:2" x14ac:dyDescent="0.3">
      <c r="A8853">
        <v>1832</v>
      </c>
      <c r="B8853">
        <v>7</v>
      </c>
    </row>
    <row r="8854" spans="1:2" x14ac:dyDescent="0.3">
      <c r="A8854">
        <v>1832</v>
      </c>
      <c r="B8854">
        <v>10</v>
      </c>
    </row>
    <row r="8855" spans="1:2" x14ac:dyDescent="0.3">
      <c r="A8855">
        <v>1833</v>
      </c>
      <c r="B8855">
        <v>5</v>
      </c>
    </row>
    <row r="8856" spans="1:2" x14ac:dyDescent="0.3">
      <c r="A8856">
        <v>1833</v>
      </c>
      <c r="B8856">
        <v>6</v>
      </c>
    </row>
    <row r="8857" spans="1:2" x14ac:dyDescent="0.3">
      <c r="A8857">
        <v>1833</v>
      </c>
      <c r="B8857">
        <v>7</v>
      </c>
    </row>
    <row r="8858" spans="1:2" x14ac:dyDescent="0.3">
      <c r="A8858">
        <v>1833</v>
      </c>
      <c r="B8858">
        <v>9</v>
      </c>
    </row>
    <row r="8859" spans="1:2" x14ac:dyDescent="0.3">
      <c r="A8859">
        <v>1833</v>
      </c>
      <c r="B8859">
        <v>10</v>
      </c>
    </row>
    <row r="8860" spans="1:2" x14ac:dyDescent="0.3">
      <c r="A8860">
        <v>1834</v>
      </c>
      <c r="B8860">
        <v>3</v>
      </c>
    </row>
    <row r="8861" spans="1:2" x14ac:dyDescent="0.3">
      <c r="A8861">
        <v>1834</v>
      </c>
      <c r="B8861">
        <v>5</v>
      </c>
    </row>
    <row r="8862" spans="1:2" x14ac:dyDescent="0.3">
      <c r="A8862">
        <v>1834</v>
      </c>
      <c r="B8862">
        <v>7</v>
      </c>
    </row>
    <row r="8863" spans="1:2" x14ac:dyDescent="0.3">
      <c r="A8863">
        <v>1834</v>
      </c>
      <c r="B8863">
        <v>9</v>
      </c>
    </row>
    <row r="8864" spans="1:2" x14ac:dyDescent="0.3">
      <c r="A8864">
        <v>1835</v>
      </c>
      <c r="B8864">
        <v>3</v>
      </c>
    </row>
    <row r="8865" spans="1:2" x14ac:dyDescent="0.3">
      <c r="A8865">
        <v>1835</v>
      </c>
      <c r="B8865">
        <v>8</v>
      </c>
    </row>
    <row r="8866" spans="1:2" x14ac:dyDescent="0.3">
      <c r="A8866">
        <v>1835</v>
      </c>
      <c r="B8866">
        <v>9</v>
      </c>
    </row>
    <row r="8867" spans="1:2" x14ac:dyDescent="0.3">
      <c r="A8867">
        <v>1835</v>
      </c>
      <c r="B8867">
        <v>10</v>
      </c>
    </row>
    <row r="8868" spans="1:2" x14ac:dyDescent="0.3">
      <c r="A8868">
        <v>1836</v>
      </c>
      <c r="B8868">
        <v>1</v>
      </c>
    </row>
    <row r="8869" spans="1:2" x14ac:dyDescent="0.3">
      <c r="A8869">
        <v>1836</v>
      </c>
      <c r="B8869">
        <v>2</v>
      </c>
    </row>
    <row r="8870" spans="1:2" x14ac:dyDescent="0.3">
      <c r="A8870">
        <v>1836</v>
      </c>
      <c r="B8870">
        <v>4</v>
      </c>
    </row>
    <row r="8871" spans="1:2" x14ac:dyDescent="0.3">
      <c r="A8871">
        <v>1836</v>
      </c>
      <c r="B8871">
        <v>7</v>
      </c>
    </row>
    <row r="8872" spans="1:2" x14ac:dyDescent="0.3">
      <c r="A8872">
        <v>1836</v>
      </c>
      <c r="B8872">
        <v>8</v>
      </c>
    </row>
    <row r="8873" spans="1:2" x14ac:dyDescent="0.3">
      <c r="A8873">
        <v>1836</v>
      </c>
      <c r="B8873">
        <v>10</v>
      </c>
    </row>
    <row r="8874" spans="1:2" x14ac:dyDescent="0.3">
      <c r="A8874">
        <v>1837</v>
      </c>
      <c r="B8874">
        <v>3</v>
      </c>
    </row>
    <row r="8875" spans="1:2" x14ac:dyDescent="0.3">
      <c r="A8875">
        <v>1837</v>
      </c>
      <c r="B8875">
        <v>4</v>
      </c>
    </row>
    <row r="8876" spans="1:2" x14ac:dyDescent="0.3">
      <c r="A8876">
        <v>1837</v>
      </c>
      <c r="B8876">
        <v>7</v>
      </c>
    </row>
    <row r="8877" spans="1:2" x14ac:dyDescent="0.3">
      <c r="A8877">
        <v>1838</v>
      </c>
      <c r="B8877">
        <v>5</v>
      </c>
    </row>
    <row r="8878" spans="1:2" x14ac:dyDescent="0.3">
      <c r="A8878">
        <v>1838</v>
      </c>
      <c r="B8878">
        <v>6</v>
      </c>
    </row>
    <row r="8879" spans="1:2" x14ac:dyDescent="0.3">
      <c r="A8879">
        <v>1838</v>
      </c>
      <c r="B8879">
        <v>7</v>
      </c>
    </row>
    <row r="8880" spans="1:2" x14ac:dyDescent="0.3">
      <c r="A8880">
        <v>1838</v>
      </c>
      <c r="B8880">
        <v>9</v>
      </c>
    </row>
    <row r="8881" spans="1:2" x14ac:dyDescent="0.3">
      <c r="A8881">
        <v>1838</v>
      </c>
      <c r="B8881">
        <v>10</v>
      </c>
    </row>
    <row r="8882" spans="1:2" x14ac:dyDescent="0.3">
      <c r="A8882">
        <v>1839</v>
      </c>
      <c r="B8882">
        <v>2</v>
      </c>
    </row>
    <row r="8883" spans="1:2" x14ac:dyDescent="0.3">
      <c r="A8883">
        <v>1839</v>
      </c>
      <c r="B8883">
        <v>3</v>
      </c>
    </row>
    <row r="8884" spans="1:2" x14ac:dyDescent="0.3">
      <c r="A8884">
        <v>1839</v>
      </c>
      <c r="B8884">
        <v>8</v>
      </c>
    </row>
    <row r="8885" spans="1:2" x14ac:dyDescent="0.3">
      <c r="A8885">
        <v>1839</v>
      </c>
      <c r="B8885">
        <v>9</v>
      </c>
    </row>
    <row r="8886" spans="1:2" x14ac:dyDescent="0.3">
      <c r="A8886">
        <v>1839</v>
      </c>
      <c r="B8886">
        <v>10</v>
      </c>
    </row>
    <row r="8887" spans="1:2" x14ac:dyDescent="0.3">
      <c r="A8887">
        <v>1840</v>
      </c>
      <c r="B8887">
        <v>1</v>
      </c>
    </row>
    <row r="8888" spans="1:2" x14ac:dyDescent="0.3">
      <c r="A8888">
        <v>1840</v>
      </c>
      <c r="B8888">
        <v>2</v>
      </c>
    </row>
    <row r="8889" spans="1:2" x14ac:dyDescent="0.3">
      <c r="A8889">
        <v>1840</v>
      </c>
      <c r="B8889">
        <v>3</v>
      </c>
    </row>
    <row r="8890" spans="1:2" x14ac:dyDescent="0.3">
      <c r="A8890">
        <v>1840</v>
      </c>
      <c r="B8890">
        <v>4</v>
      </c>
    </row>
    <row r="8891" spans="1:2" x14ac:dyDescent="0.3">
      <c r="A8891">
        <v>1840</v>
      </c>
      <c r="B8891">
        <v>8</v>
      </c>
    </row>
    <row r="8892" spans="1:2" x14ac:dyDescent="0.3">
      <c r="A8892">
        <v>1840</v>
      </c>
      <c r="B8892">
        <v>10</v>
      </c>
    </row>
    <row r="8893" spans="1:2" x14ac:dyDescent="0.3">
      <c r="A8893">
        <v>1841</v>
      </c>
      <c r="B8893">
        <v>3</v>
      </c>
    </row>
    <row r="8894" spans="1:2" x14ac:dyDescent="0.3">
      <c r="A8894">
        <v>1841</v>
      </c>
      <c r="B8894">
        <v>6</v>
      </c>
    </row>
    <row r="8895" spans="1:2" x14ac:dyDescent="0.3">
      <c r="A8895">
        <v>1841</v>
      </c>
      <c r="B8895">
        <v>10</v>
      </c>
    </row>
    <row r="8896" spans="1:2" x14ac:dyDescent="0.3">
      <c r="A8896">
        <v>1841</v>
      </c>
      <c r="B8896">
        <v>13</v>
      </c>
    </row>
    <row r="8897" spans="1:2" x14ac:dyDescent="0.3">
      <c r="A8897">
        <v>1842</v>
      </c>
      <c r="B8897">
        <v>1</v>
      </c>
    </row>
    <row r="8898" spans="1:2" x14ac:dyDescent="0.3">
      <c r="A8898">
        <v>1842</v>
      </c>
      <c r="B8898">
        <v>2</v>
      </c>
    </row>
    <row r="8899" spans="1:2" x14ac:dyDescent="0.3">
      <c r="A8899">
        <v>1842</v>
      </c>
      <c r="B8899">
        <v>5</v>
      </c>
    </row>
    <row r="8900" spans="1:2" x14ac:dyDescent="0.3">
      <c r="A8900">
        <v>1842</v>
      </c>
      <c r="B8900">
        <v>7</v>
      </c>
    </row>
    <row r="8901" spans="1:2" x14ac:dyDescent="0.3">
      <c r="A8901">
        <v>1842</v>
      </c>
      <c r="B8901">
        <v>9</v>
      </c>
    </row>
    <row r="8902" spans="1:2" x14ac:dyDescent="0.3">
      <c r="A8902">
        <v>1842</v>
      </c>
      <c r="B8902">
        <v>10</v>
      </c>
    </row>
    <row r="8903" spans="1:2" x14ac:dyDescent="0.3">
      <c r="A8903">
        <v>1843</v>
      </c>
      <c r="B8903">
        <v>1</v>
      </c>
    </row>
    <row r="8904" spans="1:2" x14ac:dyDescent="0.3">
      <c r="A8904">
        <v>1843</v>
      </c>
      <c r="B8904">
        <v>5</v>
      </c>
    </row>
    <row r="8905" spans="1:2" x14ac:dyDescent="0.3">
      <c r="A8905">
        <v>1843</v>
      </c>
      <c r="B8905">
        <v>6</v>
      </c>
    </row>
    <row r="8906" spans="1:2" x14ac:dyDescent="0.3">
      <c r="A8906">
        <v>1844</v>
      </c>
      <c r="B8906">
        <v>1</v>
      </c>
    </row>
    <row r="8907" spans="1:2" x14ac:dyDescent="0.3">
      <c r="A8907">
        <v>1844</v>
      </c>
      <c r="B8907">
        <v>3</v>
      </c>
    </row>
    <row r="8908" spans="1:2" x14ac:dyDescent="0.3">
      <c r="A8908">
        <v>1844</v>
      </c>
      <c r="B8908">
        <v>6</v>
      </c>
    </row>
    <row r="8909" spans="1:2" x14ac:dyDescent="0.3">
      <c r="A8909">
        <v>1844</v>
      </c>
      <c r="B8909">
        <v>7</v>
      </c>
    </row>
    <row r="8910" spans="1:2" x14ac:dyDescent="0.3">
      <c r="A8910">
        <v>1844</v>
      </c>
      <c r="B8910">
        <v>8</v>
      </c>
    </row>
    <row r="8911" spans="1:2" x14ac:dyDescent="0.3">
      <c r="A8911">
        <v>1844</v>
      </c>
      <c r="B8911">
        <v>10</v>
      </c>
    </row>
    <row r="8912" spans="1:2" x14ac:dyDescent="0.3">
      <c r="A8912">
        <v>1845</v>
      </c>
      <c r="B8912">
        <v>1</v>
      </c>
    </row>
    <row r="8913" spans="1:2" x14ac:dyDescent="0.3">
      <c r="A8913">
        <v>1845</v>
      </c>
      <c r="B8913">
        <v>2</v>
      </c>
    </row>
    <row r="8914" spans="1:2" x14ac:dyDescent="0.3">
      <c r="A8914">
        <v>1845</v>
      </c>
      <c r="B8914">
        <v>3</v>
      </c>
    </row>
    <row r="8915" spans="1:2" x14ac:dyDescent="0.3">
      <c r="A8915">
        <v>1845</v>
      </c>
      <c r="B8915">
        <v>4</v>
      </c>
    </row>
    <row r="8916" spans="1:2" x14ac:dyDescent="0.3">
      <c r="A8916">
        <v>1845</v>
      </c>
      <c r="B8916">
        <v>6</v>
      </c>
    </row>
    <row r="8917" spans="1:2" x14ac:dyDescent="0.3">
      <c r="A8917">
        <v>1845</v>
      </c>
      <c r="B8917">
        <v>8</v>
      </c>
    </row>
    <row r="8918" spans="1:2" x14ac:dyDescent="0.3">
      <c r="A8918">
        <v>1846</v>
      </c>
      <c r="B8918">
        <v>1</v>
      </c>
    </row>
    <row r="8919" spans="1:2" x14ac:dyDescent="0.3">
      <c r="A8919">
        <v>1846</v>
      </c>
      <c r="B8919">
        <v>3</v>
      </c>
    </row>
    <row r="8920" spans="1:2" x14ac:dyDescent="0.3">
      <c r="A8920">
        <v>1846</v>
      </c>
      <c r="B8920">
        <v>4</v>
      </c>
    </row>
    <row r="8921" spans="1:2" x14ac:dyDescent="0.3">
      <c r="A8921">
        <v>1846</v>
      </c>
      <c r="B8921">
        <v>5</v>
      </c>
    </row>
    <row r="8922" spans="1:2" x14ac:dyDescent="0.3">
      <c r="A8922">
        <v>1846</v>
      </c>
      <c r="B8922">
        <v>8</v>
      </c>
    </row>
    <row r="8923" spans="1:2" x14ac:dyDescent="0.3">
      <c r="A8923">
        <v>1846</v>
      </c>
      <c r="B8923">
        <v>10</v>
      </c>
    </row>
    <row r="8924" spans="1:2" x14ac:dyDescent="0.3">
      <c r="A8924">
        <v>1847</v>
      </c>
      <c r="B8924">
        <v>1</v>
      </c>
    </row>
    <row r="8925" spans="1:2" x14ac:dyDescent="0.3">
      <c r="A8925">
        <v>1847</v>
      </c>
      <c r="B8925">
        <v>5</v>
      </c>
    </row>
    <row r="8926" spans="1:2" x14ac:dyDescent="0.3">
      <c r="A8926">
        <v>1847</v>
      </c>
      <c r="B8926">
        <v>9</v>
      </c>
    </row>
    <row r="8927" spans="1:2" x14ac:dyDescent="0.3">
      <c r="A8927">
        <v>1847</v>
      </c>
      <c r="B8927">
        <v>10</v>
      </c>
    </row>
    <row r="8928" spans="1:2" x14ac:dyDescent="0.3">
      <c r="A8928">
        <v>1848</v>
      </c>
      <c r="B8928">
        <v>4</v>
      </c>
    </row>
    <row r="8929" spans="1:2" x14ac:dyDescent="0.3">
      <c r="A8929">
        <v>1848</v>
      </c>
      <c r="B8929">
        <v>7</v>
      </c>
    </row>
    <row r="8930" spans="1:2" x14ac:dyDescent="0.3">
      <c r="A8930">
        <v>1848</v>
      </c>
      <c r="B8930">
        <v>8</v>
      </c>
    </row>
    <row r="8931" spans="1:2" x14ac:dyDescent="0.3">
      <c r="A8931">
        <v>1848</v>
      </c>
      <c r="B8931">
        <v>17</v>
      </c>
    </row>
    <row r="8932" spans="1:2" x14ac:dyDescent="0.3">
      <c r="A8932">
        <v>1849</v>
      </c>
      <c r="B8932">
        <v>1</v>
      </c>
    </row>
    <row r="8933" spans="1:2" x14ac:dyDescent="0.3">
      <c r="A8933">
        <v>1849</v>
      </c>
      <c r="B8933">
        <v>2</v>
      </c>
    </row>
    <row r="8934" spans="1:2" x14ac:dyDescent="0.3">
      <c r="A8934">
        <v>1849</v>
      </c>
      <c r="B8934">
        <v>9</v>
      </c>
    </row>
    <row r="8935" spans="1:2" x14ac:dyDescent="0.3">
      <c r="A8935">
        <v>1850</v>
      </c>
      <c r="B8935">
        <v>2</v>
      </c>
    </row>
    <row r="8936" spans="1:2" x14ac:dyDescent="0.3">
      <c r="A8936">
        <v>1850</v>
      </c>
      <c r="B8936">
        <v>3</v>
      </c>
    </row>
    <row r="8937" spans="1:2" x14ac:dyDescent="0.3">
      <c r="A8937">
        <v>1850</v>
      </c>
      <c r="B8937">
        <v>5</v>
      </c>
    </row>
    <row r="8938" spans="1:2" x14ac:dyDescent="0.3">
      <c r="A8938">
        <v>1850</v>
      </c>
      <c r="B8938">
        <v>6</v>
      </c>
    </row>
    <row r="8939" spans="1:2" x14ac:dyDescent="0.3">
      <c r="A8939">
        <v>1850</v>
      </c>
      <c r="B8939">
        <v>7</v>
      </c>
    </row>
    <row r="8940" spans="1:2" x14ac:dyDescent="0.3">
      <c r="A8940">
        <v>1850</v>
      </c>
      <c r="B8940">
        <v>10</v>
      </c>
    </row>
    <row r="8941" spans="1:2" x14ac:dyDescent="0.3">
      <c r="A8941">
        <v>1851</v>
      </c>
      <c r="B8941">
        <v>1</v>
      </c>
    </row>
    <row r="8942" spans="1:2" x14ac:dyDescent="0.3">
      <c r="A8942">
        <v>1851</v>
      </c>
      <c r="B8942">
        <v>3</v>
      </c>
    </row>
    <row r="8943" spans="1:2" x14ac:dyDescent="0.3">
      <c r="A8943">
        <v>1851</v>
      </c>
      <c r="B8943">
        <v>4</v>
      </c>
    </row>
    <row r="8944" spans="1:2" x14ac:dyDescent="0.3">
      <c r="A8944">
        <v>1851</v>
      </c>
      <c r="B8944">
        <v>7</v>
      </c>
    </row>
    <row r="8945" spans="1:2" x14ac:dyDescent="0.3">
      <c r="A8945">
        <v>1852</v>
      </c>
      <c r="B8945">
        <v>1</v>
      </c>
    </row>
    <row r="8946" spans="1:2" x14ac:dyDescent="0.3">
      <c r="A8946">
        <v>1852</v>
      </c>
      <c r="B8946">
        <v>2</v>
      </c>
    </row>
    <row r="8947" spans="1:2" x14ac:dyDescent="0.3">
      <c r="A8947">
        <v>1852</v>
      </c>
      <c r="B8947">
        <v>3</v>
      </c>
    </row>
    <row r="8948" spans="1:2" x14ac:dyDescent="0.3">
      <c r="A8948">
        <v>1852</v>
      </c>
      <c r="B8948">
        <v>6</v>
      </c>
    </row>
    <row r="8949" spans="1:2" x14ac:dyDescent="0.3">
      <c r="A8949">
        <v>1852</v>
      </c>
      <c r="B8949">
        <v>7</v>
      </c>
    </row>
    <row r="8950" spans="1:2" x14ac:dyDescent="0.3">
      <c r="A8950">
        <v>1853</v>
      </c>
      <c r="B8950">
        <v>1</v>
      </c>
    </row>
    <row r="8951" spans="1:2" x14ac:dyDescent="0.3">
      <c r="A8951">
        <v>1853</v>
      </c>
      <c r="B8951">
        <v>2</v>
      </c>
    </row>
    <row r="8952" spans="1:2" x14ac:dyDescent="0.3">
      <c r="A8952">
        <v>1853</v>
      </c>
      <c r="B8952">
        <v>3</v>
      </c>
    </row>
    <row r="8953" spans="1:2" x14ac:dyDescent="0.3">
      <c r="A8953">
        <v>1853</v>
      </c>
      <c r="B8953">
        <v>6</v>
      </c>
    </row>
    <row r="8954" spans="1:2" x14ac:dyDescent="0.3">
      <c r="A8954">
        <v>1853</v>
      </c>
      <c r="B8954">
        <v>7</v>
      </c>
    </row>
    <row r="8955" spans="1:2" x14ac:dyDescent="0.3">
      <c r="A8955">
        <v>1853</v>
      </c>
      <c r="B8955">
        <v>10</v>
      </c>
    </row>
    <row r="8956" spans="1:2" x14ac:dyDescent="0.3">
      <c r="A8956">
        <v>1854</v>
      </c>
      <c r="B8956">
        <v>1</v>
      </c>
    </row>
    <row r="8957" spans="1:2" x14ac:dyDescent="0.3">
      <c r="A8957">
        <v>1854</v>
      </c>
      <c r="B8957">
        <v>4</v>
      </c>
    </row>
    <row r="8958" spans="1:2" x14ac:dyDescent="0.3">
      <c r="A8958">
        <v>1854</v>
      </c>
      <c r="B8958">
        <v>10</v>
      </c>
    </row>
    <row r="8959" spans="1:2" x14ac:dyDescent="0.3">
      <c r="A8959">
        <v>1855</v>
      </c>
      <c r="B8959">
        <v>1</v>
      </c>
    </row>
    <row r="8960" spans="1:2" x14ac:dyDescent="0.3">
      <c r="A8960">
        <v>1855</v>
      </c>
      <c r="B8960">
        <v>2</v>
      </c>
    </row>
    <row r="8961" spans="1:2" x14ac:dyDescent="0.3">
      <c r="A8961">
        <v>1855</v>
      </c>
      <c r="B8961">
        <v>4</v>
      </c>
    </row>
    <row r="8962" spans="1:2" x14ac:dyDescent="0.3">
      <c r="A8962">
        <v>1855</v>
      </c>
      <c r="B8962">
        <v>6</v>
      </c>
    </row>
    <row r="8963" spans="1:2" x14ac:dyDescent="0.3">
      <c r="A8963">
        <v>1855</v>
      </c>
      <c r="B8963">
        <v>7</v>
      </c>
    </row>
    <row r="8964" spans="1:2" x14ac:dyDescent="0.3">
      <c r="A8964">
        <v>1856</v>
      </c>
      <c r="B8964">
        <v>1</v>
      </c>
    </row>
    <row r="8965" spans="1:2" x14ac:dyDescent="0.3">
      <c r="A8965">
        <v>1856</v>
      </c>
      <c r="B8965">
        <v>2</v>
      </c>
    </row>
    <row r="8966" spans="1:2" x14ac:dyDescent="0.3">
      <c r="A8966">
        <v>1856</v>
      </c>
      <c r="B8966">
        <v>4</v>
      </c>
    </row>
    <row r="8967" spans="1:2" x14ac:dyDescent="0.3">
      <c r="A8967">
        <v>1856</v>
      </c>
      <c r="B8967">
        <v>5</v>
      </c>
    </row>
    <row r="8968" spans="1:2" x14ac:dyDescent="0.3">
      <c r="A8968">
        <v>1856</v>
      </c>
      <c r="B8968">
        <v>7</v>
      </c>
    </row>
    <row r="8969" spans="1:2" x14ac:dyDescent="0.3">
      <c r="A8969">
        <v>1856</v>
      </c>
      <c r="B8969">
        <v>10</v>
      </c>
    </row>
    <row r="8970" spans="1:2" x14ac:dyDescent="0.3">
      <c r="A8970">
        <v>1857</v>
      </c>
      <c r="B8970">
        <v>3</v>
      </c>
    </row>
    <row r="8971" spans="1:2" x14ac:dyDescent="0.3">
      <c r="A8971">
        <v>1857</v>
      </c>
      <c r="B8971">
        <v>6</v>
      </c>
    </row>
    <row r="8972" spans="1:2" x14ac:dyDescent="0.3">
      <c r="A8972">
        <v>1857</v>
      </c>
      <c r="B8972">
        <v>7</v>
      </c>
    </row>
    <row r="8973" spans="1:2" x14ac:dyDescent="0.3">
      <c r="A8973">
        <v>1857</v>
      </c>
      <c r="B8973">
        <v>10</v>
      </c>
    </row>
    <row r="8974" spans="1:2" x14ac:dyDescent="0.3">
      <c r="A8974">
        <v>1858</v>
      </c>
      <c r="B8974">
        <v>3</v>
      </c>
    </row>
    <row r="8975" spans="1:2" x14ac:dyDescent="0.3">
      <c r="A8975">
        <v>1858</v>
      </c>
      <c r="B8975">
        <v>4</v>
      </c>
    </row>
    <row r="8976" spans="1:2" x14ac:dyDescent="0.3">
      <c r="A8976">
        <v>1858</v>
      </c>
      <c r="B8976">
        <v>5</v>
      </c>
    </row>
    <row r="8977" spans="1:2" x14ac:dyDescent="0.3">
      <c r="A8977">
        <v>1858</v>
      </c>
      <c r="B8977">
        <v>6</v>
      </c>
    </row>
    <row r="8978" spans="1:2" x14ac:dyDescent="0.3">
      <c r="A8978">
        <v>1858</v>
      </c>
      <c r="B8978">
        <v>7</v>
      </c>
    </row>
    <row r="8979" spans="1:2" x14ac:dyDescent="0.3">
      <c r="A8979">
        <v>1859</v>
      </c>
      <c r="B8979">
        <v>2</v>
      </c>
    </row>
    <row r="8980" spans="1:2" x14ac:dyDescent="0.3">
      <c r="A8980">
        <v>1859</v>
      </c>
      <c r="B8980">
        <v>3</v>
      </c>
    </row>
    <row r="8981" spans="1:2" x14ac:dyDescent="0.3">
      <c r="A8981">
        <v>1859</v>
      </c>
      <c r="B8981">
        <v>4</v>
      </c>
    </row>
    <row r="8982" spans="1:2" x14ac:dyDescent="0.3">
      <c r="A8982">
        <v>1859</v>
      </c>
      <c r="B8982">
        <v>5</v>
      </c>
    </row>
    <row r="8983" spans="1:2" x14ac:dyDescent="0.3">
      <c r="A8983">
        <v>1859</v>
      </c>
      <c r="B8983">
        <v>7</v>
      </c>
    </row>
    <row r="8984" spans="1:2" x14ac:dyDescent="0.3">
      <c r="A8984">
        <v>1859</v>
      </c>
      <c r="B8984">
        <v>12</v>
      </c>
    </row>
    <row r="8985" spans="1:2" x14ac:dyDescent="0.3">
      <c r="A8985">
        <v>1859</v>
      </c>
      <c r="B8985">
        <v>13</v>
      </c>
    </row>
    <row r="8986" spans="1:2" x14ac:dyDescent="0.3">
      <c r="A8986">
        <v>1859</v>
      </c>
      <c r="B8986">
        <v>14</v>
      </c>
    </row>
    <row r="8987" spans="1:2" x14ac:dyDescent="0.3">
      <c r="A8987">
        <v>1859</v>
      </c>
      <c r="B8987">
        <v>17</v>
      </c>
    </row>
    <row r="8988" spans="1:2" x14ac:dyDescent="0.3">
      <c r="A8988">
        <v>1860</v>
      </c>
      <c r="B8988">
        <v>2</v>
      </c>
    </row>
    <row r="8989" spans="1:2" x14ac:dyDescent="0.3">
      <c r="A8989">
        <v>1860</v>
      </c>
      <c r="B8989">
        <v>9</v>
      </c>
    </row>
    <row r="8990" spans="1:2" x14ac:dyDescent="0.3">
      <c r="A8990">
        <v>1860</v>
      </c>
      <c r="B8990">
        <v>10</v>
      </c>
    </row>
    <row r="8991" spans="1:2" x14ac:dyDescent="0.3">
      <c r="A8991">
        <v>1861</v>
      </c>
      <c r="B8991">
        <v>4</v>
      </c>
    </row>
    <row r="8992" spans="1:2" x14ac:dyDescent="0.3">
      <c r="A8992">
        <v>1861</v>
      </c>
      <c r="B8992">
        <v>5</v>
      </c>
    </row>
    <row r="8993" spans="1:2" x14ac:dyDescent="0.3">
      <c r="A8993">
        <v>1861</v>
      </c>
      <c r="B8993">
        <v>7</v>
      </c>
    </row>
    <row r="8994" spans="1:2" x14ac:dyDescent="0.3">
      <c r="A8994">
        <v>1861</v>
      </c>
      <c r="B8994">
        <v>8</v>
      </c>
    </row>
    <row r="8995" spans="1:2" x14ac:dyDescent="0.3">
      <c r="A8995">
        <v>1861</v>
      </c>
      <c r="B8995">
        <v>10</v>
      </c>
    </row>
    <row r="8996" spans="1:2" x14ac:dyDescent="0.3">
      <c r="A8996">
        <v>1862</v>
      </c>
      <c r="B8996">
        <v>1</v>
      </c>
    </row>
    <row r="8997" spans="1:2" x14ac:dyDescent="0.3">
      <c r="A8997">
        <v>1862</v>
      </c>
      <c r="B8997">
        <v>5</v>
      </c>
    </row>
    <row r="8998" spans="1:2" x14ac:dyDescent="0.3">
      <c r="A8998">
        <v>1862</v>
      </c>
      <c r="B8998">
        <v>6</v>
      </c>
    </row>
    <row r="8999" spans="1:2" x14ac:dyDescent="0.3">
      <c r="A8999">
        <v>1862</v>
      </c>
      <c r="B8999">
        <v>8</v>
      </c>
    </row>
    <row r="9000" spans="1:2" x14ac:dyDescent="0.3">
      <c r="A9000">
        <v>1862</v>
      </c>
      <c r="B9000">
        <v>10</v>
      </c>
    </row>
    <row r="9001" spans="1:2" x14ac:dyDescent="0.3">
      <c r="A9001">
        <v>1862</v>
      </c>
      <c r="B9001">
        <v>12</v>
      </c>
    </row>
    <row r="9002" spans="1:2" x14ac:dyDescent="0.3">
      <c r="A9002">
        <v>1862</v>
      </c>
      <c r="B9002">
        <v>15</v>
      </c>
    </row>
    <row r="9003" spans="1:2" x14ac:dyDescent="0.3">
      <c r="A9003">
        <v>1862</v>
      </c>
      <c r="B9003">
        <v>17</v>
      </c>
    </row>
    <row r="9004" spans="1:2" x14ac:dyDescent="0.3">
      <c r="A9004">
        <v>1863</v>
      </c>
      <c r="B9004">
        <v>1</v>
      </c>
    </row>
    <row r="9005" spans="1:2" x14ac:dyDescent="0.3">
      <c r="A9005">
        <v>1863</v>
      </c>
      <c r="B9005">
        <v>3</v>
      </c>
    </row>
    <row r="9006" spans="1:2" x14ac:dyDescent="0.3">
      <c r="A9006">
        <v>1863</v>
      </c>
      <c r="B9006">
        <v>4</v>
      </c>
    </row>
    <row r="9007" spans="1:2" x14ac:dyDescent="0.3">
      <c r="A9007">
        <v>1863</v>
      </c>
      <c r="B9007">
        <v>7</v>
      </c>
    </row>
    <row r="9008" spans="1:2" x14ac:dyDescent="0.3">
      <c r="A9008">
        <v>1863</v>
      </c>
      <c r="B9008">
        <v>10</v>
      </c>
    </row>
    <row r="9009" spans="1:2" x14ac:dyDescent="0.3">
      <c r="A9009">
        <v>1863</v>
      </c>
      <c r="B9009">
        <v>12</v>
      </c>
    </row>
    <row r="9010" spans="1:2" x14ac:dyDescent="0.3">
      <c r="A9010">
        <v>1864</v>
      </c>
      <c r="B9010">
        <v>1</v>
      </c>
    </row>
    <row r="9011" spans="1:2" x14ac:dyDescent="0.3">
      <c r="A9011">
        <v>1864</v>
      </c>
      <c r="B9011">
        <v>4</v>
      </c>
    </row>
    <row r="9012" spans="1:2" x14ac:dyDescent="0.3">
      <c r="A9012">
        <v>1864</v>
      </c>
      <c r="B9012">
        <v>8</v>
      </c>
    </row>
    <row r="9013" spans="1:2" x14ac:dyDescent="0.3">
      <c r="A9013">
        <v>1864</v>
      </c>
      <c r="B9013">
        <v>9</v>
      </c>
    </row>
    <row r="9014" spans="1:2" x14ac:dyDescent="0.3">
      <c r="A9014">
        <v>1865</v>
      </c>
      <c r="B9014">
        <v>1</v>
      </c>
    </row>
    <row r="9015" spans="1:2" x14ac:dyDescent="0.3">
      <c r="A9015">
        <v>1865</v>
      </c>
      <c r="B9015">
        <v>3</v>
      </c>
    </row>
    <row r="9016" spans="1:2" x14ac:dyDescent="0.3">
      <c r="A9016">
        <v>1865</v>
      </c>
      <c r="B9016">
        <v>9</v>
      </c>
    </row>
    <row r="9017" spans="1:2" x14ac:dyDescent="0.3">
      <c r="A9017">
        <v>1865</v>
      </c>
      <c r="B9017">
        <v>10</v>
      </c>
    </row>
    <row r="9018" spans="1:2" x14ac:dyDescent="0.3">
      <c r="A9018">
        <v>1865</v>
      </c>
      <c r="B9018">
        <v>12</v>
      </c>
    </row>
    <row r="9019" spans="1:2" x14ac:dyDescent="0.3">
      <c r="A9019">
        <v>1865</v>
      </c>
      <c r="B9019">
        <v>15</v>
      </c>
    </row>
    <row r="9020" spans="1:2" x14ac:dyDescent="0.3">
      <c r="A9020">
        <v>1865</v>
      </c>
      <c r="B9020">
        <v>17</v>
      </c>
    </row>
    <row r="9021" spans="1:2" x14ac:dyDescent="0.3">
      <c r="A9021">
        <v>1866</v>
      </c>
      <c r="B9021">
        <v>2</v>
      </c>
    </row>
    <row r="9022" spans="1:2" x14ac:dyDescent="0.3">
      <c r="A9022">
        <v>1866</v>
      </c>
      <c r="B9022">
        <v>6</v>
      </c>
    </row>
    <row r="9023" spans="1:2" x14ac:dyDescent="0.3">
      <c r="A9023">
        <v>1866</v>
      </c>
      <c r="B9023">
        <v>10</v>
      </c>
    </row>
    <row r="9024" spans="1:2" x14ac:dyDescent="0.3">
      <c r="A9024">
        <v>1866</v>
      </c>
      <c r="B9024">
        <v>12</v>
      </c>
    </row>
    <row r="9025" spans="1:2" x14ac:dyDescent="0.3">
      <c r="A9025">
        <v>1866</v>
      </c>
      <c r="B9025">
        <v>13</v>
      </c>
    </row>
    <row r="9026" spans="1:2" x14ac:dyDescent="0.3">
      <c r="A9026">
        <v>1866</v>
      </c>
      <c r="B9026">
        <v>14</v>
      </c>
    </row>
    <row r="9027" spans="1:2" x14ac:dyDescent="0.3">
      <c r="A9027">
        <v>1866</v>
      </c>
      <c r="B9027">
        <v>18</v>
      </c>
    </row>
    <row r="9028" spans="1:2" x14ac:dyDescent="0.3">
      <c r="A9028">
        <v>1867</v>
      </c>
      <c r="B9028">
        <v>1</v>
      </c>
    </row>
    <row r="9029" spans="1:2" x14ac:dyDescent="0.3">
      <c r="A9029">
        <v>1867</v>
      </c>
      <c r="B9029">
        <v>2</v>
      </c>
    </row>
    <row r="9030" spans="1:2" x14ac:dyDescent="0.3">
      <c r="A9030">
        <v>1867</v>
      </c>
      <c r="B9030">
        <v>4</v>
      </c>
    </row>
    <row r="9031" spans="1:2" x14ac:dyDescent="0.3">
      <c r="A9031">
        <v>1867</v>
      </c>
      <c r="B9031">
        <v>5</v>
      </c>
    </row>
    <row r="9032" spans="1:2" x14ac:dyDescent="0.3">
      <c r="A9032">
        <v>1867</v>
      </c>
      <c r="B9032">
        <v>7</v>
      </c>
    </row>
    <row r="9033" spans="1:2" x14ac:dyDescent="0.3">
      <c r="A9033">
        <v>1867</v>
      </c>
      <c r="B9033">
        <v>17</v>
      </c>
    </row>
    <row r="9034" spans="1:2" x14ac:dyDescent="0.3">
      <c r="A9034">
        <v>1868</v>
      </c>
      <c r="B9034">
        <v>1</v>
      </c>
    </row>
    <row r="9035" spans="1:2" x14ac:dyDescent="0.3">
      <c r="A9035">
        <v>1868</v>
      </c>
      <c r="B9035">
        <v>3</v>
      </c>
    </row>
    <row r="9036" spans="1:2" x14ac:dyDescent="0.3">
      <c r="A9036">
        <v>1868</v>
      </c>
      <c r="B9036">
        <v>5</v>
      </c>
    </row>
    <row r="9037" spans="1:2" x14ac:dyDescent="0.3">
      <c r="A9037">
        <v>1868</v>
      </c>
      <c r="B9037">
        <v>7</v>
      </c>
    </row>
    <row r="9038" spans="1:2" x14ac:dyDescent="0.3">
      <c r="A9038">
        <v>1868</v>
      </c>
      <c r="B9038">
        <v>8</v>
      </c>
    </row>
    <row r="9039" spans="1:2" x14ac:dyDescent="0.3">
      <c r="A9039">
        <v>1869</v>
      </c>
      <c r="B9039">
        <v>1</v>
      </c>
    </row>
    <row r="9040" spans="1:2" x14ac:dyDescent="0.3">
      <c r="A9040">
        <v>1869</v>
      </c>
      <c r="B9040">
        <v>3</v>
      </c>
    </row>
    <row r="9041" spans="1:2" x14ac:dyDescent="0.3">
      <c r="A9041">
        <v>1869</v>
      </c>
      <c r="B9041">
        <v>5</v>
      </c>
    </row>
    <row r="9042" spans="1:2" x14ac:dyDescent="0.3">
      <c r="A9042">
        <v>1869</v>
      </c>
      <c r="B9042">
        <v>6</v>
      </c>
    </row>
    <row r="9043" spans="1:2" x14ac:dyDescent="0.3">
      <c r="A9043">
        <v>1869</v>
      </c>
      <c r="B9043">
        <v>9</v>
      </c>
    </row>
    <row r="9044" spans="1:2" x14ac:dyDescent="0.3">
      <c r="A9044">
        <v>1869</v>
      </c>
      <c r="B9044">
        <v>12</v>
      </c>
    </row>
    <row r="9045" spans="1:2" x14ac:dyDescent="0.3">
      <c r="A9045">
        <v>1870</v>
      </c>
      <c r="B9045">
        <v>1</v>
      </c>
    </row>
    <row r="9046" spans="1:2" x14ac:dyDescent="0.3">
      <c r="A9046">
        <v>1870</v>
      </c>
      <c r="B9046">
        <v>2</v>
      </c>
    </row>
    <row r="9047" spans="1:2" x14ac:dyDescent="0.3">
      <c r="A9047">
        <v>1870</v>
      </c>
      <c r="B9047">
        <v>4</v>
      </c>
    </row>
    <row r="9048" spans="1:2" x14ac:dyDescent="0.3">
      <c r="A9048">
        <v>1870</v>
      </c>
      <c r="B9048">
        <v>5</v>
      </c>
    </row>
    <row r="9049" spans="1:2" x14ac:dyDescent="0.3">
      <c r="A9049">
        <v>1870</v>
      </c>
      <c r="B9049">
        <v>8</v>
      </c>
    </row>
    <row r="9050" spans="1:2" x14ac:dyDescent="0.3">
      <c r="A9050">
        <v>1870</v>
      </c>
      <c r="B9050">
        <v>9</v>
      </c>
    </row>
    <row r="9051" spans="1:2" x14ac:dyDescent="0.3">
      <c r="A9051">
        <v>1870</v>
      </c>
      <c r="B9051">
        <v>13</v>
      </c>
    </row>
    <row r="9052" spans="1:2" x14ac:dyDescent="0.3">
      <c r="A9052">
        <v>1870</v>
      </c>
      <c r="B9052">
        <v>18</v>
      </c>
    </row>
    <row r="9053" spans="1:2" x14ac:dyDescent="0.3">
      <c r="A9053">
        <v>1871</v>
      </c>
      <c r="B9053">
        <v>3</v>
      </c>
    </row>
    <row r="9054" spans="1:2" x14ac:dyDescent="0.3">
      <c r="A9054">
        <v>1871</v>
      </c>
      <c r="B9054">
        <v>5</v>
      </c>
    </row>
    <row r="9055" spans="1:2" x14ac:dyDescent="0.3">
      <c r="A9055">
        <v>1871</v>
      </c>
      <c r="B9055">
        <v>8</v>
      </c>
    </row>
    <row r="9056" spans="1:2" x14ac:dyDescent="0.3">
      <c r="A9056">
        <v>1872</v>
      </c>
      <c r="B9056">
        <v>3</v>
      </c>
    </row>
    <row r="9057" spans="1:2" x14ac:dyDescent="0.3">
      <c r="A9057">
        <v>1872</v>
      </c>
      <c r="B9057">
        <v>5</v>
      </c>
    </row>
    <row r="9058" spans="1:2" x14ac:dyDescent="0.3">
      <c r="A9058">
        <v>1872</v>
      </c>
      <c r="B9058">
        <v>7</v>
      </c>
    </row>
    <row r="9059" spans="1:2" x14ac:dyDescent="0.3">
      <c r="A9059">
        <v>1873</v>
      </c>
      <c r="B9059">
        <v>1</v>
      </c>
    </row>
    <row r="9060" spans="1:2" x14ac:dyDescent="0.3">
      <c r="A9060">
        <v>1873</v>
      </c>
      <c r="B9060">
        <v>4</v>
      </c>
    </row>
    <row r="9061" spans="1:2" x14ac:dyDescent="0.3">
      <c r="A9061">
        <v>1873</v>
      </c>
      <c r="B9061">
        <v>7</v>
      </c>
    </row>
    <row r="9062" spans="1:2" x14ac:dyDescent="0.3">
      <c r="A9062">
        <v>1873</v>
      </c>
      <c r="B9062">
        <v>8</v>
      </c>
    </row>
    <row r="9063" spans="1:2" x14ac:dyDescent="0.3">
      <c r="A9063">
        <v>1874</v>
      </c>
      <c r="B9063">
        <v>1</v>
      </c>
    </row>
    <row r="9064" spans="1:2" x14ac:dyDescent="0.3">
      <c r="A9064">
        <v>1874</v>
      </c>
      <c r="B9064">
        <v>6</v>
      </c>
    </row>
    <row r="9065" spans="1:2" x14ac:dyDescent="0.3">
      <c r="A9065">
        <v>1874</v>
      </c>
      <c r="B9065">
        <v>8</v>
      </c>
    </row>
    <row r="9066" spans="1:2" x14ac:dyDescent="0.3">
      <c r="A9066">
        <v>1874</v>
      </c>
      <c r="B9066">
        <v>9</v>
      </c>
    </row>
    <row r="9067" spans="1:2" x14ac:dyDescent="0.3">
      <c r="A9067">
        <v>1875</v>
      </c>
      <c r="B9067">
        <v>1</v>
      </c>
    </row>
    <row r="9068" spans="1:2" x14ac:dyDescent="0.3">
      <c r="A9068">
        <v>1875</v>
      </c>
      <c r="B9068">
        <v>5</v>
      </c>
    </row>
    <row r="9069" spans="1:2" x14ac:dyDescent="0.3">
      <c r="A9069">
        <v>1875</v>
      </c>
      <c r="B9069">
        <v>7</v>
      </c>
    </row>
    <row r="9070" spans="1:2" x14ac:dyDescent="0.3">
      <c r="A9070">
        <v>1875</v>
      </c>
      <c r="B9070">
        <v>10</v>
      </c>
    </row>
    <row r="9071" spans="1:2" x14ac:dyDescent="0.3">
      <c r="A9071">
        <v>1875</v>
      </c>
      <c r="B9071">
        <v>12</v>
      </c>
    </row>
    <row r="9072" spans="1:2" x14ac:dyDescent="0.3">
      <c r="A9072">
        <v>1875</v>
      </c>
      <c r="B9072">
        <v>14</v>
      </c>
    </row>
    <row r="9073" spans="1:2" x14ac:dyDescent="0.3">
      <c r="A9073">
        <v>1875</v>
      </c>
      <c r="B9073">
        <v>15</v>
      </c>
    </row>
    <row r="9074" spans="1:2" x14ac:dyDescent="0.3">
      <c r="A9074">
        <v>1875</v>
      </c>
      <c r="B9074">
        <v>18</v>
      </c>
    </row>
    <row r="9075" spans="1:2" x14ac:dyDescent="0.3">
      <c r="A9075">
        <v>1876</v>
      </c>
      <c r="B9075">
        <v>1</v>
      </c>
    </row>
    <row r="9076" spans="1:2" x14ac:dyDescent="0.3">
      <c r="A9076">
        <v>1876</v>
      </c>
      <c r="B9076">
        <v>2</v>
      </c>
    </row>
    <row r="9077" spans="1:2" x14ac:dyDescent="0.3">
      <c r="A9077">
        <v>1876</v>
      </c>
      <c r="B9077">
        <v>5</v>
      </c>
    </row>
    <row r="9078" spans="1:2" x14ac:dyDescent="0.3">
      <c r="A9078">
        <v>1876</v>
      </c>
      <c r="B9078">
        <v>7</v>
      </c>
    </row>
    <row r="9079" spans="1:2" x14ac:dyDescent="0.3">
      <c r="A9079">
        <v>1876</v>
      </c>
      <c r="B9079">
        <v>8</v>
      </c>
    </row>
    <row r="9080" spans="1:2" x14ac:dyDescent="0.3">
      <c r="A9080">
        <v>1876</v>
      </c>
      <c r="B9080">
        <v>9</v>
      </c>
    </row>
    <row r="9081" spans="1:2" x14ac:dyDescent="0.3">
      <c r="A9081">
        <v>1876</v>
      </c>
      <c r="B9081">
        <v>12</v>
      </c>
    </row>
    <row r="9082" spans="1:2" x14ac:dyDescent="0.3">
      <c r="A9082">
        <v>1877</v>
      </c>
      <c r="B9082">
        <v>1</v>
      </c>
    </row>
    <row r="9083" spans="1:2" x14ac:dyDescent="0.3">
      <c r="A9083">
        <v>1877</v>
      </c>
      <c r="B9083">
        <v>5</v>
      </c>
    </row>
    <row r="9084" spans="1:2" x14ac:dyDescent="0.3">
      <c r="A9084">
        <v>1877</v>
      </c>
      <c r="B9084">
        <v>6</v>
      </c>
    </row>
    <row r="9085" spans="1:2" x14ac:dyDescent="0.3">
      <c r="A9085">
        <v>1877</v>
      </c>
      <c r="B9085">
        <v>9</v>
      </c>
    </row>
    <row r="9086" spans="1:2" x14ac:dyDescent="0.3">
      <c r="A9086">
        <v>1878</v>
      </c>
      <c r="B9086">
        <v>1</v>
      </c>
    </row>
    <row r="9087" spans="1:2" x14ac:dyDescent="0.3">
      <c r="A9087">
        <v>1878</v>
      </c>
      <c r="B9087">
        <v>2</v>
      </c>
    </row>
    <row r="9088" spans="1:2" x14ac:dyDescent="0.3">
      <c r="A9088">
        <v>1878</v>
      </c>
      <c r="B9088">
        <v>6</v>
      </c>
    </row>
    <row r="9089" spans="1:2" x14ac:dyDescent="0.3">
      <c r="A9089">
        <v>1878</v>
      </c>
      <c r="B9089">
        <v>13</v>
      </c>
    </row>
    <row r="9090" spans="1:2" x14ac:dyDescent="0.3">
      <c r="A9090">
        <v>1878</v>
      </c>
      <c r="B9090">
        <v>17</v>
      </c>
    </row>
    <row r="9091" spans="1:2" x14ac:dyDescent="0.3">
      <c r="A9091">
        <v>1879</v>
      </c>
      <c r="B9091">
        <v>1</v>
      </c>
    </row>
    <row r="9092" spans="1:2" x14ac:dyDescent="0.3">
      <c r="A9092">
        <v>1879</v>
      </c>
      <c r="B9092">
        <v>2</v>
      </c>
    </row>
    <row r="9093" spans="1:2" x14ac:dyDescent="0.3">
      <c r="A9093">
        <v>1879</v>
      </c>
      <c r="B9093">
        <v>3</v>
      </c>
    </row>
    <row r="9094" spans="1:2" x14ac:dyDescent="0.3">
      <c r="A9094">
        <v>1879</v>
      </c>
      <c r="B9094">
        <v>8</v>
      </c>
    </row>
    <row r="9095" spans="1:2" x14ac:dyDescent="0.3">
      <c r="A9095">
        <v>1880</v>
      </c>
      <c r="B9095">
        <v>1</v>
      </c>
    </row>
    <row r="9096" spans="1:2" x14ac:dyDescent="0.3">
      <c r="A9096">
        <v>1880</v>
      </c>
      <c r="B9096">
        <v>2</v>
      </c>
    </row>
    <row r="9097" spans="1:2" x14ac:dyDescent="0.3">
      <c r="A9097">
        <v>1880</v>
      </c>
      <c r="B9097">
        <v>3</v>
      </c>
    </row>
    <row r="9098" spans="1:2" x14ac:dyDescent="0.3">
      <c r="A9098">
        <v>1880</v>
      </c>
      <c r="B9098">
        <v>4</v>
      </c>
    </row>
    <row r="9099" spans="1:2" x14ac:dyDescent="0.3">
      <c r="A9099">
        <v>1880</v>
      </c>
      <c r="B9099">
        <v>5</v>
      </c>
    </row>
    <row r="9100" spans="1:2" x14ac:dyDescent="0.3">
      <c r="A9100">
        <v>1880</v>
      </c>
      <c r="B9100">
        <v>10</v>
      </c>
    </row>
    <row r="9101" spans="1:2" x14ac:dyDescent="0.3">
      <c r="A9101">
        <v>1881</v>
      </c>
      <c r="B9101">
        <v>1</v>
      </c>
    </row>
    <row r="9102" spans="1:2" x14ac:dyDescent="0.3">
      <c r="A9102">
        <v>1881</v>
      </c>
      <c r="B9102">
        <v>2</v>
      </c>
    </row>
    <row r="9103" spans="1:2" x14ac:dyDescent="0.3">
      <c r="A9103">
        <v>1881</v>
      </c>
      <c r="B9103">
        <v>3</v>
      </c>
    </row>
    <row r="9104" spans="1:2" x14ac:dyDescent="0.3">
      <c r="A9104">
        <v>1881</v>
      </c>
      <c r="B9104">
        <v>5</v>
      </c>
    </row>
    <row r="9105" spans="1:2" x14ac:dyDescent="0.3">
      <c r="A9105">
        <v>1881</v>
      </c>
      <c r="B9105">
        <v>8</v>
      </c>
    </row>
    <row r="9106" spans="1:2" x14ac:dyDescent="0.3">
      <c r="A9106">
        <v>1881</v>
      </c>
      <c r="B9106">
        <v>9</v>
      </c>
    </row>
    <row r="9107" spans="1:2" x14ac:dyDescent="0.3">
      <c r="A9107">
        <v>1882</v>
      </c>
      <c r="B9107">
        <v>1</v>
      </c>
    </row>
    <row r="9108" spans="1:2" x14ac:dyDescent="0.3">
      <c r="A9108">
        <v>1882</v>
      </c>
      <c r="B9108">
        <v>2</v>
      </c>
    </row>
    <row r="9109" spans="1:2" x14ac:dyDescent="0.3">
      <c r="A9109">
        <v>1882</v>
      </c>
      <c r="B9109">
        <v>3</v>
      </c>
    </row>
    <row r="9110" spans="1:2" x14ac:dyDescent="0.3">
      <c r="A9110">
        <v>1883</v>
      </c>
      <c r="B9110">
        <v>3</v>
      </c>
    </row>
    <row r="9111" spans="1:2" x14ac:dyDescent="0.3">
      <c r="A9111">
        <v>1883</v>
      </c>
      <c r="B9111">
        <v>5</v>
      </c>
    </row>
    <row r="9112" spans="1:2" x14ac:dyDescent="0.3">
      <c r="A9112">
        <v>1883</v>
      </c>
      <c r="B9112">
        <v>8</v>
      </c>
    </row>
    <row r="9113" spans="1:2" x14ac:dyDescent="0.3">
      <c r="A9113">
        <v>1884</v>
      </c>
      <c r="B9113">
        <v>1</v>
      </c>
    </row>
    <row r="9114" spans="1:2" x14ac:dyDescent="0.3">
      <c r="A9114">
        <v>1884</v>
      </c>
      <c r="B9114">
        <v>2</v>
      </c>
    </row>
    <row r="9115" spans="1:2" x14ac:dyDescent="0.3">
      <c r="A9115">
        <v>1884</v>
      </c>
      <c r="B9115">
        <v>9</v>
      </c>
    </row>
    <row r="9116" spans="1:2" x14ac:dyDescent="0.3">
      <c r="A9116">
        <v>1884</v>
      </c>
      <c r="B9116">
        <v>12</v>
      </c>
    </row>
    <row r="9117" spans="1:2" x14ac:dyDescent="0.3">
      <c r="A9117">
        <v>1884</v>
      </c>
      <c r="B9117">
        <v>13</v>
      </c>
    </row>
    <row r="9118" spans="1:2" x14ac:dyDescent="0.3">
      <c r="A9118">
        <v>1884</v>
      </c>
      <c r="B9118">
        <v>15</v>
      </c>
    </row>
    <row r="9119" spans="1:2" x14ac:dyDescent="0.3">
      <c r="A9119">
        <v>1884</v>
      </c>
      <c r="B9119">
        <v>18</v>
      </c>
    </row>
    <row r="9120" spans="1:2" x14ac:dyDescent="0.3">
      <c r="A9120">
        <v>1885</v>
      </c>
      <c r="B9120">
        <v>2</v>
      </c>
    </row>
    <row r="9121" spans="1:2" x14ac:dyDescent="0.3">
      <c r="A9121">
        <v>1885</v>
      </c>
      <c r="B9121">
        <v>4</v>
      </c>
    </row>
    <row r="9122" spans="1:2" x14ac:dyDescent="0.3">
      <c r="A9122">
        <v>1885</v>
      </c>
      <c r="B9122">
        <v>5</v>
      </c>
    </row>
    <row r="9123" spans="1:2" x14ac:dyDescent="0.3">
      <c r="A9123">
        <v>1886</v>
      </c>
      <c r="B9123">
        <v>1</v>
      </c>
    </row>
    <row r="9124" spans="1:2" x14ac:dyDescent="0.3">
      <c r="A9124">
        <v>1886</v>
      </c>
      <c r="B9124">
        <v>2</v>
      </c>
    </row>
    <row r="9125" spans="1:2" x14ac:dyDescent="0.3">
      <c r="A9125">
        <v>1886</v>
      </c>
      <c r="B9125">
        <v>3</v>
      </c>
    </row>
    <row r="9126" spans="1:2" x14ac:dyDescent="0.3">
      <c r="A9126">
        <v>1886</v>
      </c>
      <c r="B9126">
        <v>5</v>
      </c>
    </row>
    <row r="9127" spans="1:2" x14ac:dyDescent="0.3">
      <c r="A9127">
        <v>1886</v>
      </c>
      <c r="B9127">
        <v>10</v>
      </c>
    </row>
    <row r="9128" spans="1:2" x14ac:dyDescent="0.3">
      <c r="A9128">
        <v>1887</v>
      </c>
      <c r="B9128">
        <v>2</v>
      </c>
    </row>
    <row r="9129" spans="1:2" x14ac:dyDescent="0.3">
      <c r="A9129">
        <v>1887</v>
      </c>
      <c r="B9129">
        <v>3</v>
      </c>
    </row>
    <row r="9130" spans="1:2" x14ac:dyDescent="0.3">
      <c r="A9130">
        <v>1887</v>
      </c>
      <c r="B9130">
        <v>5</v>
      </c>
    </row>
    <row r="9131" spans="1:2" x14ac:dyDescent="0.3">
      <c r="A9131">
        <v>1887</v>
      </c>
      <c r="B9131">
        <v>6</v>
      </c>
    </row>
    <row r="9132" spans="1:2" x14ac:dyDescent="0.3">
      <c r="A9132">
        <v>1887</v>
      </c>
      <c r="B9132">
        <v>7</v>
      </c>
    </row>
    <row r="9133" spans="1:2" x14ac:dyDescent="0.3">
      <c r="A9133">
        <v>1888</v>
      </c>
      <c r="B9133">
        <v>1</v>
      </c>
    </row>
    <row r="9134" spans="1:2" x14ac:dyDescent="0.3">
      <c r="A9134">
        <v>1888</v>
      </c>
      <c r="B9134">
        <v>2</v>
      </c>
    </row>
    <row r="9135" spans="1:2" x14ac:dyDescent="0.3">
      <c r="A9135">
        <v>1888</v>
      </c>
      <c r="B9135">
        <v>5</v>
      </c>
    </row>
    <row r="9136" spans="1:2" x14ac:dyDescent="0.3">
      <c r="A9136">
        <v>1888</v>
      </c>
      <c r="B9136">
        <v>10</v>
      </c>
    </row>
    <row r="9137" spans="1:2" x14ac:dyDescent="0.3">
      <c r="A9137">
        <v>1889</v>
      </c>
      <c r="B9137">
        <v>2</v>
      </c>
    </row>
    <row r="9138" spans="1:2" x14ac:dyDescent="0.3">
      <c r="A9138">
        <v>1889</v>
      </c>
      <c r="B9138">
        <v>7</v>
      </c>
    </row>
    <row r="9139" spans="1:2" x14ac:dyDescent="0.3">
      <c r="A9139">
        <v>1889</v>
      </c>
      <c r="B9139">
        <v>8</v>
      </c>
    </row>
    <row r="9140" spans="1:2" x14ac:dyDescent="0.3">
      <c r="A9140">
        <v>1889</v>
      </c>
      <c r="B9140">
        <v>9</v>
      </c>
    </row>
    <row r="9141" spans="1:2" x14ac:dyDescent="0.3">
      <c r="A9141">
        <v>1889</v>
      </c>
      <c r="B9141">
        <v>10</v>
      </c>
    </row>
    <row r="9142" spans="1:2" x14ac:dyDescent="0.3">
      <c r="A9142">
        <v>1890</v>
      </c>
      <c r="B9142">
        <v>1</v>
      </c>
    </row>
    <row r="9143" spans="1:2" x14ac:dyDescent="0.3">
      <c r="A9143">
        <v>1890</v>
      </c>
      <c r="B9143">
        <v>2</v>
      </c>
    </row>
    <row r="9144" spans="1:2" x14ac:dyDescent="0.3">
      <c r="A9144">
        <v>1890</v>
      </c>
      <c r="B9144">
        <v>4</v>
      </c>
    </row>
    <row r="9145" spans="1:2" x14ac:dyDescent="0.3">
      <c r="A9145">
        <v>1890</v>
      </c>
      <c r="B9145">
        <v>5</v>
      </c>
    </row>
    <row r="9146" spans="1:2" x14ac:dyDescent="0.3">
      <c r="A9146">
        <v>1890</v>
      </c>
      <c r="B9146">
        <v>8</v>
      </c>
    </row>
    <row r="9147" spans="1:2" x14ac:dyDescent="0.3">
      <c r="A9147">
        <v>1891</v>
      </c>
      <c r="B9147">
        <v>3</v>
      </c>
    </row>
    <row r="9148" spans="1:2" x14ac:dyDescent="0.3">
      <c r="A9148">
        <v>1891</v>
      </c>
      <c r="B9148">
        <v>6</v>
      </c>
    </row>
    <row r="9149" spans="1:2" x14ac:dyDescent="0.3">
      <c r="A9149">
        <v>1891</v>
      </c>
      <c r="B9149">
        <v>7</v>
      </c>
    </row>
    <row r="9150" spans="1:2" x14ac:dyDescent="0.3">
      <c r="A9150">
        <v>1891</v>
      </c>
      <c r="B9150">
        <v>10</v>
      </c>
    </row>
    <row r="9151" spans="1:2" x14ac:dyDescent="0.3">
      <c r="A9151">
        <v>1892</v>
      </c>
      <c r="B9151">
        <v>1</v>
      </c>
    </row>
    <row r="9152" spans="1:2" x14ac:dyDescent="0.3">
      <c r="A9152">
        <v>1892</v>
      </c>
      <c r="B9152">
        <v>3</v>
      </c>
    </row>
    <row r="9153" spans="1:2" x14ac:dyDescent="0.3">
      <c r="A9153">
        <v>1892</v>
      </c>
      <c r="B9153">
        <v>5</v>
      </c>
    </row>
    <row r="9154" spans="1:2" x14ac:dyDescent="0.3">
      <c r="A9154">
        <v>1892</v>
      </c>
      <c r="B9154">
        <v>8</v>
      </c>
    </row>
    <row r="9155" spans="1:2" x14ac:dyDescent="0.3">
      <c r="A9155">
        <v>1893</v>
      </c>
      <c r="B9155">
        <v>1</v>
      </c>
    </row>
    <row r="9156" spans="1:2" x14ac:dyDescent="0.3">
      <c r="A9156">
        <v>1893</v>
      </c>
      <c r="B9156">
        <v>3</v>
      </c>
    </row>
    <row r="9157" spans="1:2" x14ac:dyDescent="0.3">
      <c r="A9157">
        <v>1893</v>
      </c>
      <c r="B9157">
        <v>7</v>
      </c>
    </row>
    <row r="9158" spans="1:2" x14ac:dyDescent="0.3">
      <c r="A9158">
        <v>1894</v>
      </c>
      <c r="B9158">
        <v>2</v>
      </c>
    </row>
    <row r="9159" spans="1:2" x14ac:dyDescent="0.3">
      <c r="A9159">
        <v>1894</v>
      </c>
      <c r="B9159">
        <v>3</v>
      </c>
    </row>
    <row r="9160" spans="1:2" x14ac:dyDescent="0.3">
      <c r="A9160">
        <v>1894</v>
      </c>
      <c r="B9160">
        <v>4</v>
      </c>
    </row>
    <row r="9161" spans="1:2" x14ac:dyDescent="0.3">
      <c r="A9161">
        <v>1894</v>
      </c>
      <c r="B9161">
        <v>6</v>
      </c>
    </row>
    <row r="9162" spans="1:2" x14ac:dyDescent="0.3">
      <c r="A9162">
        <v>1894</v>
      </c>
      <c r="B9162">
        <v>9</v>
      </c>
    </row>
    <row r="9163" spans="1:2" x14ac:dyDescent="0.3">
      <c r="A9163">
        <v>1894</v>
      </c>
      <c r="B9163">
        <v>10</v>
      </c>
    </row>
    <row r="9164" spans="1:2" x14ac:dyDescent="0.3">
      <c r="A9164">
        <v>1895</v>
      </c>
      <c r="B9164">
        <v>5</v>
      </c>
    </row>
    <row r="9165" spans="1:2" x14ac:dyDescent="0.3">
      <c r="A9165">
        <v>1895</v>
      </c>
      <c r="B9165">
        <v>6</v>
      </c>
    </row>
    <row r="9166" spans="1:2" x14ac:dyDescent="0.3">
      <c r="A9166">
        <v>1895</v>
      </c>
      <c r="B9166">
        <v>7</v>
      </c>
    </row>
    <row r="9167" spans="1:2" x14ac:dyDescent="0.3">
      <c r="A9167">
        <v>1895</v>
      </c>
      <c r="B9167">
        <v>10</v>
      </c>
    </row>
    <row r="9168" spans="1:2" x14ac:dyDescent="0.3">
      <c r="A9168">
        <v>1896</v>
      </c>
      <c r="B9168">
        <v>4</v>
      </c>
    </row>
    <row r="9169" spans="1:2" x14ac:dyDescent="0.3">
      <c r="A9169">
        <v>1896</v>
      </c>
      <c r="B9169">
        <v>8</v>
      </c>
    </row>
    <row r="9170" spans="1:2" x14ac:dyDescent="0.3">
      <c r="A9170">
        <v>1896</v>
      </c>
      <c r="B9170">
        <v>9</v>
      </c>
    </row>
    <row r="9171" spans="1:2" x14ac:dyDescent="0.3">
      <c r="A9171">
        <v>1897</v>
      </c>
      <c r="B9171">
        <v>6</v>
      </c>
    </row>
    <row r="9172" spans="1:2" x14ac:dyDescent="0.3">
      <c r="A9172">
        <v>1897</v>
      </c>
      <c r="B9172">
        <v>7</v>
      </c>
    </row>
    <row r="9173" spans="1:2" x14ac:dyDescent="0.3">
      <c r="A9173">
        <v>1897</v>
      </c>
      <c r="B9173">
        <v>8</v>
      </c>
    </row>
    <row r="9174" spans="1:2" x14ac:dyDescent="0.3">
      <c r="A9174">
        <v>1897</v>
      </c>
      <c r="B9174">
        <v>9</v>
      </c>
    </row>
    <row r="9175" spans="1:2" x14ac:dyDescent="0.3">
      <c r="A9175">
        <v>1897</v>
      </c>
      <c r="B9175">
        <v>10</v>
      </c>
    </row>
    <row r="9176" spans="1:2" x14ac:dyDescent="0.3">
      <c r="A9176">
        <v>1897</v>
      </c>
      <c r="B9176">
        <v>15</v>
      </c>
    </row>
    <row r="9177" spans="1:2" x14ac:dyDescent="0.3">
      <c r="A9177">
        <v>1898</v>
      </c>
      <c r="B9177">
        <v>4</v>
      </c>
    </row>
    <row r="9178" spans="1:2" x14ac:dyDescent="0.3">
      <c r="A9178">
        <v>1898</v>
      </c>
      <c r="B9178">
        <v>5</v>
      </c>
    </row>
    <row r="9179" spans="1:2" x14ac:dyDescent="0.3">
      <c r="A9179">
        <v>1898</v>
      </c>
      <c r="B9179">
        <v>6</v>
      </c>
    </row>
    <row r="9180" spans="1:2" x14ac:dyDescent="0.3">
      <c r="A9180">
        <v>1898</v>
      </c>
      <c r="B9180">
        <v>7</v>
      </c>
    </row>
    <row r="9181" spans="1:2" x14ac:dyDescent="0.3">
      <c r="A9181">
        <v>1898</v>
      </c>
      <c r="B9181">
        <v>8</v>
      </c>
    </row>
    <row r="9182" spans="1:2" x14ac:dyDescent="0.3">
      <c r="A9182">
        <v>1898</v>
      </c>
      <c r="B9182">
        <v>10</v>
      </c>
    </row>
    <row r="9183" spans="1:2" x14ac:dyDescent="0.3">
      <c r="A9183">
        <v>1898</v>
      </c>
      <c r="B9183">
        <v>15</v>
      </c>
    </row>
    <row r="9184" spans="1:2" x14ac:dyDescent="0.3">
      <c r="A9184">
        <v>1899</v>
      </c>
      <c r="B9184">
        <v>6</v>
      </c>
    </row>
    <row r="9185" spans="1:2" x14ac:dyDescent="0.3">
      <c r="A9185">
        <v>1899</v>
      </c>
      <c r="B9185">
        <v>7</v>
      </c>
    </row>
    <row r="9186" spans="1:2" x14ac:dyDescent="0.3">
      <c r="A9186">
        <v>1899</v>
      </c>
      <c r="B9186">
        <v>9</v>
      </c>
    </row>
    <row r="9187" spans="1:2" x14ac:dyDescent="0.3">
      <c r="A9187">
        <v>1900</v>
      </c>
      <c r="B9187">
        <v>2</v>
      </c>
    </row>
    <row r="9188" spans="1:2" x14ac:dyDescent="0.3">
      <c r="A9188">
        <v>1900</v>
      </c>
      <c r="B9188">
        <v>3</v>
      </c>
    </row>
    <row r="9189" spans="1:2" x14ac:dyDescent="0.3">
      <c r="A9189">
        <v>1900</v>
      </c>
      <c r="B9189">
        <v>4</v>
      </c>
    </row>
    <row r="9190" spans="1:2" x14ac:dyDescent="0.3">
      <c r="A9190">
        <v>1900</v>
      </c>
      <c r="B9190">
        <v>5</v>
      </c>
    </row>
    <row r="9191" spans="1:2" x14ac:dyDescent="0.3">
      <c r="A9191">
        <v>1900</v>
      </c>
      <c r="B9191">
        <v>9</v>
      </c>
    </row>
    <row r="9192" spans="1:2" x14ac:dyDescent="0.3">
      <c r="A9192">
        <v>1900</v>
      </c>
      <c r="B9192">
        <v>10</v>
      </c>
    </row>
    <row r="9193" spans="1:2" x14ac:dyDescent="0.3">
      <c r="A9193">
        <v>1901</v>
      </c>
      <c r="B9193">
        <v>2</v>
      </c>
    </row>
    <row r="9194" spans="1:2" x14ac:dyDescent="0.3">
      <c r="A9194">
        <v>1901</v>
      </c>
      <c r="B9194">
        <v>3</v>
      </c>
    </row>
    <row r="9195" spans="1:2" x14ac:dyDescent="0.3">
      <c r="A9195">
        <v>1901</v>
      </c>
      <c r="B9195">
        <v>5</v>
      </c>
    </row>
    <row r="9196" spans="1:2" x14ac:dyDescent="0.3">
      <c r="A9196">
        <v>1901</v>
      </c>
      <c r="B9196">
        <v>6</v>
      </c>
    </row>
    <row r="9197" spans="1:2" x14ac:dyDescent="0.3">
      <c r="A9197">
        <v>1901</v>
      </c>
      <c r="B9197">
        <v>7</v>
      </c>
    </row>
    <row r="9198" spans="1:2" x14ac:dyDescent="0.3">
      <c r="A9198">
        <v>1901</v>
      </c>
      <c r="B9198">
        <v>10</v>
      </c>
    </row>
    <row r="9199" spans="1:2" x14ac:dyDescent="0.3">
      <c r="A9199">
        <v>1902</v>
      </c>
      <c r="B9199">
        <v>2</v>
      </c>
    </row>
    <row r="9200" spans="1:2" x14ac:dyDescent="0.3">
      <c r="A9200">
        <v>1902</v>
      </c>
      <c r="B9200">
        <v>4</v>
      </c>
    </row>
    <row r="9201" spans="1:2" x14ac:dyDescent="0.3">
      <c r="A9201">
        <v>1902</v>
      </c>
      <c r="B9201">
        <v>6</v>
      </c>
    </row>
    <row r="9202" spans="1:2" x14ac:dyDescent="0.3">
      <c r="A9202">
        <v>1903</v>
      </c>
      <c r="B9202">
        <v>1</v>
      </c>
    </row>
    <row r="9203" spans="1:2" x14ac:dyDescent="0.3">
      <c r="A9203">
        <v>1903</v>
      </c>
      <c r="B9203">
        <v>4</v>
      </c>
    </row>
    <row r="9204" spans="1:2" x14ac:dyDescent="0.3">
      <c r="A9204">
        <v>1903</v>
      </c>
      <c r="B9204">
        <v>5</v>
      </c>
    </row>
    <row r="9205" spans="1:2" x14ac:dyDescent="0.3">
      <c r="A9205">
        <v>1903</v>
      </c>
      <c r="B9205">
        <v>8</v>
      </c>
    </row>
    <row r="9206" spans="1:2" x14ac:dyDescent="0.3">
      <c r="A9206">
        <v>1903</v>
      </c>
      <c r="B9206">
        <v>9</v>
      </c>
    </row>
    <row r="9207" spans="1:2" x14ac:dyDescent="0.3">
      <c r="A9207">
        <v>1903</v>
      </c>
      <c r="B9207">
        <v>10</v>
      </c>
    </row>
    <row r="9208" spans="1:2" x14ac:dyDescent="0.3">
      <c r="A9208">
        <v>1903</v>
      </c>
      <c r="B9208">
        <v>12</v>
      </c>
    </row>
    <row r="9209" spans="1:2" x14ac:dyDescent="0.3">
      <c r="A9209">
        <v>1903</v>
      </c>
      <c r="B9209">
        <v>15</v>
      </c>
    </row>
    <row r="9210" spans="1:2" x14ac:dyDescent="0.3">
      <c r="A9210">
        <v>1903</v>
      </c>
      <c r="B9210">
        <v>18</v>
      </c>
    </row>
    <row r="9211" spans="1:2" x14ac:dyDescent="0.3">
      <c r="A9211">
        <v>1904</v>
      </c>
      <c r="B9211">
        <v>1</v>
      </c>
    </row>
    <row r="9212" spans="1:2" x14ac:dyDescent="0.3">
      <c r="A9212">
        <v>1904</v>
      </c>
      <c r="B9212">
        <v>2</v>
      </c>
    </row>
    <row r="9213" spans="1:2" x14ac:dyDescent="0.3">
      <c r="A9213">
        <v>1904</v>
      </c>
      <c r="B9213">
        <v>7</v>
      </c>
    </row>
    <row r="9214" spans="1:2" x14ac:dyDescent="0.3">
      <c r="A9214">
        <v>1904</v>
      </c>
      <c r="B9214">
        <v>8</v>
      </c>
    </row>
    <row r="9215" spans="1:2" x14ac:dyDescent="0.3">
      <c r="A9215">
        <v>1904</v>
      </c>
      <c r="B9215">
        <v>10</v>
      </c>
    </row>
    <row r="9216" spans="1:2" x14ac:dyDescent="0.3">
      <c r="A9216">
        <v>1905</v>
      </c>
      <c r="B9216">
        <v>1</v>
      </c>
    </row>
    <row r="9217" spans="1:2" x14ac:dyDescent="0.3">
      <c r="A9217">
        <v>1905</v>
      </c>
      <c r="B9217">
        <v>4</v>
      </c>
    </row>
    <row r="9218" spans="1:2" x14ac:dyDescent="0.3">
      <c r="A9218">
        <v>1905</v>
      </c>
      <c r="B9218">
        <v>9</v>
      </c>
    </row>
    <row r="9219" spans="1:2" x14ac:dyDescent="0.3">
      <c r="A9219">
        <v>1905</v>
      </c>
      <c r="B9219">
        <v>12</v>
      </c>
    </row>
    <row r="9220" spans="1:2" x14ac:dyDescent="0.3">
      <c r="A9220">
        <v>1905</v>
      </c>
      <c r="B9220">
        <v>13</v>
      </c>
    </row>
    <row r="9221" spans="1:2" x14ac:dyDescent="0.3">
      <c r="A9221">
        <v>1905</v>
      </c>
      <c r="B9221">
        <v>14</v>
      </c>
    </row>
    <row r="9222" spans="1:2" x14ac:dyDescent="0.3">
      <c r="A9222">
        <v>1905</v>
      </c>
      <c r="B9222">
        <v>15</v>
      </c>
    </row>
    <row r="9223" spans="1:2" x14ac:dyDescent="0.3">
      <c r="A9223">
        <v>1906</v>
      </c>
      <c r="B9223">
        <v>1</v>
      </c>
    </row>
    <row r="9224" spans="1:2" x14ac:dyDescent="0.3">
      <c r="A9224">
        <v>1906</v>
      </c>
      <c r="B9224">
        <v>4</v>
      </c>
    </row>
    <row r="9225" spans="1:2" x14ac:dyDescent="0.3">
      <c r="A9225">
        <v>1906</v>
      </c>
      <c r="B9225">
        <v>8</v>
      </c>
    </row>
    <row r="9226" spans="1:2" x14ac:dyDescent="0.3">
      <c r="A9226">
        <v>1906</v>
      </c>
      <c r="B9226">
        <v>10</v>
      </c>
    </row>
    <row r="9227" spans="1:2" x14ac:dyDescent="0.3">
      <c r="A9227">
        <v>1907</v>
      </c>
      <c r="B9227">
        <v>2</v>
      </c>
    </row>
    <row r="9228" spans="1:2" x14ac:dyDescent="0.3">
      <c r="A9228">
        <v>1907</v>
      </c>
      <c r="B9228">
        <v>7</v>
      </c>
    </row>
    <row r="9229" spans="1:2" x14ac:dyDescent="0.3">
      <c r="A9229">
        <v>1907</v>
      </c>
      <c r="B9229">
        <v>10</v>
      </c>
    </row>
    <row r="9230" spans="1:2" x14ac:dyDescent="0.3">
      <c r="A9230">
        <v>1908</v>
      </c>
      <c r="B9230">
        <v>2</v>
      </c>
    </row>
    <row r="9231" spans="1:2" x14ac:dyDescent="0.3">
      <c r="A9231">
        <v>1908</v>
      </c>
      <c r="B9231">
        <v>6</v>
      </c>
    </row>
    <row r="9232" spans="1:2" x14ac:dyDescent="0.3">
      <c r="A9232">
        <v>1908</v>
      </c>
      <c r="B9232">
        <v>7</v>
      </c>
    </row>
    <row r="9233" spans="1:2" x14ac:dyDescent="0.3">
      <c r="A9233">
        <v>1908</v>
      </c>
      <c r="B9233">
        <v>9</v>
      </c>
    </row>
    <row r="9234" spans="1:2" x14ac:dyDescent="0.3">
      <c r="A9234">
        <v>1908</v>
      </c>
      <c r="B9234">
        <v>10</v>
      </c>
    </row>
    <row r="9235" spans="1:2" x14ac:dyDescent="0.3">
      <c r="A9235">
        <v>1909</v>
      </c>
      <c r="B9235">
        <v>2</v>
      </c>
    </row>
    <row r="9236" spans="1:2" x14ac:dyDescent="0.3">
      <c r="A9236">
        <v>1909</v>
      </c>
      <c r="B9236">
        <v>8</v>
      </c>
    </row>
    <row r="9237" spans="1:2" x14ac:dyDescent="0.3">
      <c r="A9237">
        <v>1909</v>
      </c>
      <c r="B9237">
        <v>9</v>
      </c>
    </row>
    <row r="9238" spans="1:2" x14ac:dyDescent="0.3">
      <c r="A9238">
        <v>1910</v>
      </c>
      <c r="B9238">
        <v>1</v>
      </c>
    </row>
    <row r="9239" spans="1:2" x14ac:dyDescent="0.3">
      <c r="A9239">
        <v>1910</v>
      </c>
      <c r="B9239">
        <v>3</v>
      </c>
    </row>
    <row r="9240" spans="1:2" x14ac:dyDescent="0.3">
      <c r="A9240">
        <v>1910</v>
      </c>
      <c r="B9240">
        <v>4</v>
      </c>
    </row>
    <row r="9241" spans="1:2" x14ac:dyDescent="0.3">
      <c r="A9241">
        <v>1910</v>
      </c>
      <c r="B9241">
        <v>5</v>
      </c>
    </row>
    <row r="9242" spans="1:2" x14ac:dyDescent="0.3">
      <c r="A9242">
        <v>1910</v>
      </c>
      <c r="B9242">
        <v>8</v>
      </c>
    </row>
    <row r="9243" spans="1:2" x14ac:dyDescent="0.3">
      <c r="A9243">
        <v>1910</v>
      </c>
      <c r="B9243">
        <v>10</v>
      </c>
    </row>
    <row r="9244" spans="1:2" x14ac:dyDescent="0.3">
      <c r="A9244">
        <v>1911</v>
      </c>
      <c r="B9244">
        <v>1</v>
      </c>
    </row>
    <row r="9245" spans="1:2" x14ac:dyDescent="0.3">
      <c r="A9245">
        <v>1911</v>
      </c>
      <c r="B9245">
        <v>4</v>
      </c>
    </row>
    <row r="9246" spans="1:2" x14ac:dyDescent="0.3">
      <c r="A9246">
        <v>1911</v>
      </c>
      <c r="B9246">
        <v>6</v>
      </c>
    </row>
    <row r="9247" spans="1:2" x14ac:dyDescent="0.3">
      <c r="A9247">
        <v>1911</v>
      </c>
      <c r="B9247">
        <v>7</v>
      </c>
    </row>
    <row r="9248" spans="1:2" x14ac:dyDescent="0.3">
      <c r="A9248">
        <v>1911</v>
      </c>
      <c r="B9248">
        <v>8</v>
      </c>
    </row>
    <row r="9249" spans="1:2" x14ac:dyDescent="0.3">
      <c r="A9249">
        <v>1911</v>
      </c>
      <c r="B9249">
        <v>10</v>
      </c>
    </row>
    <row r="9250" spans="1:2" x14ac:dyDescent="0.3">
      <c r="A9250">
        <v>1912</v>
      </c>
      <c r="B9250">
        <v>1</v>
      </c>
    </row>
    <row r="9251" spans="1:2" x14ac:dyDescent="0.3">
      <c r="A9251">
        <v>1912</v>
      </c>
      <c r="B9251">
        <v>3</v>
      </c>
    </row>
    <row r="9252" spans="1:2" x14ac:dyDescent="0.3">
      <c r="A9252">
        <v>1912</v>
      </c>
      <c r="B9252">
        <v>5</v>
      </c>
    </row>
    <row r="9253" spans="1:2" x14ac:dyDescent="0.3">
      <c r="A9253">
        <v>1912</v>
      </c>
      <c r="B9253">
        <v>6</v>
      </c>
    </row>
    <row r="9254" spans="1:2" x14ac:dyDescent="0.3">
      <c r="A9254">
        <v>1912</v>
      </c>
      <c r="B9254">
        <v>10</v>
      </c>
    </row>
    <row r="9255" spans="1:2" x14ac:dyDescent="0.3">
      <c r="A9255">
        <v>1913</v>
      </c>
      <c r="B9255">
        <v>3</v>
      </c>
    </row>
    <row r="9256" spans="1:2" x14ac:dyDescent="0.3">
      <c r="A9256">
        <v>1913</v>
      </c>
      <c r="B9256">
        <v>6</v>
      </c>
    </row>
    <row r="9257" spans="1:2" x14ac:dyDescent="0.3">
      <c r="A9257">
        <v>1913</v>
      </c>
      <c r="B9257">
        <v>8</v>
      </c>
    </row>
    <row r="9258" spans="1:2" x14ac:dyDescent="0.3">
      <c r="A9258">
        <v>1913</v>
      </c>
      <c r="B9258">
        <v>9</v>
      </c>
    </row>
    <row r="9259" spans="1:2" x14ac:dyDescent="0.3">
      <c r="A9259">
        <v>1914</v>
      </c>
      <c r="B9259">
        <v>1</v>
      </c>
    </row>
    <row r="9260" spans="1:2" x14ac:dyDescent="0.3">
      <c r="A9260">
        <v>1914</v>
      </c>
      <c r="B9260">
        <v>7</v>
      </c>
    </row>
    <row r="9261" spans="1:2" x14ac:dyDescent="0.3">
      <c r="A9261">
        <v>1914</v>
      </c>
      <c r="B9261">
        <v>9</v>
      </c>
    </row>
    <row r="9262" spans="1:2" x14ac:dyDescent="0.3">
      <c r="A9262">
        <v>1914</v>
      </c>
      <c r="B9262">
        <v>10</v>
      </c>
    </row>
    <row r="9263" spans="1:2" x14ac:dyDescent="0.3">
      <c r="A9263">
        <v>1915</v>
      </c>
      <c r="B9263">
        <v>1</v>
      </c>
    </row>
    <row r="9264" spans="1:2" x14ac:dyDescent="0.3">
      <c r="A9264">
        <v>1915</v>
      </c>
      <c r="B9264">
        <v>2</v>
      </c>
    </row>
    <row r="9265" spans="1:2" x14ac:dyDescent="0.3">
      <c r="A9265">
        <v>1915</v>
      </c>
      <c r="B9265">
        <v>8</v>
      </c>
    </row>
    <row r="9266" spans="1:2" x14ac:dyDescent="0.3">
      <c r="A9266">
        <v>1915</v>
      </c>
      <c r="B9266">
        <v>9</v>
      </c>
    </row>
    <row r="9267" spans="1:2" x14ac:dyDescent="0.3">
      <c r="A9267">
        <v>1916</v>
      </c>
      <c r="B9267">
        <v>1</v>
      </c>
    </row>
    <row r="9268" spans="1:2" x14ac:dyDescent="0.3">
      <c r="A9268">
        <v>1916</v>
      </c>
      <c r="B9268">
        <v>3</v>
      </c>
    </row>
    <row r="9269" spans="1:2" x14ac:dyDescent="0.3">
      <c r="A9269">
        <v>1916</v>
      </c>
      <c r="B9269">
        <v>4</v>
      </c>
    </row>
    <row r="9270" spans="1:2" x14ac:dyDescent="0.3">
      <c r="A9270">
        <v>1916</v>
      </c>
      <c r="B9270">
        <v>6</v>
      </c>
    </row>
    <row r="9271" spans="1:2" x14ac:dyDescent="0.3">
      <c r="A9271">
        <v>1916</v>
      </c>
      <c r="B9271">
        <v>8</v>
      </c>
    </row>
    <row r="9272" spans="1:2" x14ac:dyDescent="0.3">
      <c r="A9272">
        <v>1916</v>
      </c>
      <c r="B9272">
        <v>9</v>
      </c>
    </row>
    <row r="9273" spans="1:2" x14ac:dyDescent="0.3">
      <c r="A9273">
        <v>1917</v>
      </c>
      <c r="B9273">
        <v>5</v>
      </c>
    </row>
    <row r="9274" spans="1:2" x14ac:dyDescent="0.3">
      <c r="A9274">
        <v>1917</v>
      </c>
      <c r="B9274">
        <v>7</v>
      </c>
    </row>
    <row r="9275" spans="1:2" x14ac:dyDescent="0.3">
      <c r="A9275">
        <v>1917</v>
      </c>
      <c r="B9275">
        <v>9</v>
      </c>
    </row>
    <row r="9276" spans="1:2" x14ac:dyDescent="0.3">
      <c r="A9276">
        <v>1918</v>
      </c>
      <c r="B9276">
        <v>2</v>
      </c>
    </row>
    <row r="9277" spans="1:2" x14ac:dyDescent="0.3">
      <c r="A9277">
        <v>1918</v>
      </c>
      <c r="B9277">
        <v>6</v>
      </c>
    </row>
    <row r="9278" spans="1:2" x14ac:dyDescent="0.3">
      <c r="A9278">
        <v>1918</v>
      </c>
      <c r="B9278">
        <v>7</v>
      </c>
    </row>
    <row r="9279" spans="1:2" x14ac:dyDescent="0.3">
      <c r="A9279">
        <v>1918</v>
      </c>
      <c r="B9279">
        <v>9</v>
      </c>
    </row>
    <row r="9280" spans="1:2" x14ac:dyDescent="0.3">
      <c r="A9280">
        <v>1918</v>
      </c>
      <c r="B9280">
        <v>10</v>
      </c>
    </row>
    <row r="9281" spans="1:2" x14ac:dyDescent="0.3">
      <c r="A9281">
        <v>1919</v>
      </c>
      <c r="B9281">
        <v>1</v>
      </c>
    </row>
    <row r="9282" spans="1:2" x14ac:dyDescent="0.3">
      <c r="A9282">
        <v>1919</v>
      </c>
      <c r="B9282">
        <v>2</v>
      </c>
    </row>
    <row r="9283" spans="1:2" x14ac:dyDescent="0.3">
      <c r="A9283">
        <v>1919</v>
      </c>
      <c r="B9283">
        <v>3</v>
      </c>
    </row>
    <row r="9284" spans="1:2" x14ac:dyDescent="0.3">
      <c r="A9284">
        <v>1919</v>
      </c>
      <c r="B9284">
        <v>7</v>
      </c>
    </row>
    <row r="9285" spans="1:2" x14ac:dyDescent="0.3">
      <c r="A9285">
        <v>1920</v>
      </c>
      <c r="B9285">
        <v>3</v>
      </c>
    </row>
    <row r="9286" spans="1:2" x14ac:dyDescent="0.3">
      <c r="A9286">
        <v>1920</v>
      </c>
      <c r="B9286">
        <v>4</v>
      </c>
    </row>
    <row r="9287" spans="1:2" x14ac:dyDescent="0.3">
      <c r="A9287">
        <v>1920</v>
      </c>
      <c r="B9287">
        <v>9</v>
      </c>
    </row>
    <row r="9288" spans="1:2" x14ac:dyDescent="0.3">
      <c r="A9288">
        <v>1920</v>
      </c>
      <c r="B9288">
        <v>10</v>
      </c>
    </row>
    <row r="9289" spans="1:2" x14ac:dyDescent="0.3">
      <c r="A9289">
        <v>1921</v>
      </c>
      <c r="B9289">
        <v>4</v>
      </c>
    </row>
    <row r="9290" spans="1:2" x14ac:dyDescent="0.3">
      <c r="A9290">
        <v>1921</v>
      </c>
      <c r="B9290">
        <v>6</v>
      </c>
    </row>
    <row r="9291" spans="1:2" x14ac:dyDescent="0.3">
      <c r="A9291">
        <v>1921</v>
      </c>
      <c r="B9291">
        <v>9</v>
      </c>
    </row>
    <row r="9292" spans="1:2" x14ac:dyDescent="0.3">
      <c r="A9292">
        <v>1922</v>
      </c>
      <c r="B9292">
        <v>2</v>
      </c>
    </row>
    <row r="9293" spans="1:2" x14ac:dyDescent="0.3">
      <c r="A9293">
        <v>1922</v>
      </c>
      <c r="B9293">
        <v>3</v>
      </c>
    </row>
    <row r="9294" spans="1:2" x14ac:dyDescent="0.3">
      <c r="A9294">
        <v>1922</v>
      </c>
      <c r="B9294">
        <v>8</v>
      </c>
    </row>
    <row r="9295" spans="1:2" x14ac:dyDescent="0.3">
      <c r="A9295">
        <v>1922</v>
      </c>
      <c r="B9295">
        <v>9</v>
      </c>
    </row>
    <row r="9296" spans="1:2" x14ac:dyDescent="0.3">
      <c r="A9296">
        <v>1923</v>
      </c>
      <c r="B9296">
        <v>1</v>
      </c>
    </row>
    <row r="9297" spans="1:2" x14ac:dyDescent="0.3">
      <c r="A9297">
        <v>1923</v>
      </c>
      <c r="B9297">
        <v>2</v>
      </c>
    </row>
    <row r="9298" spans="1:2" x14ac:dyDescent="0.3">
      <c r="A9298">
        <v>1923</v>
      </c>
      <c r="B9298">
        <v>3</v>
      </c>
    </row>
    <row r="9299" spans="1:2" x14ac:dyDescent="0.3">
      <c r="A9299">
        <v>1923</v>
      </c>
      <c r="B9299">
        <v>5</v>
      </c>
    </row>
    <row r="9300" spans="1:2" x14ac:dyDescent="0.3">
      <c r="A9300">
        <v>1923</v>
      </c>
      <c r="B9300">
        <v>10</v>
      </c>
    </row>
    <row r="9301" spans="1:2" x14ac:dyDescent="0.3">
      <c r="A9301">
        <v>1924</v>
      </c>
      <c r="B9301">
        <v>1</v>
      </c>
    </row>
    <row r="9302" spans="1:2" x14ac:dyDescent="0.3">
      <c r="A9302">
        <v>1924</v>
      </c>
      <c r="B9302">
        <v>3</v>
      </c>
    </row>
    <row r="9303" spans="1:2" x14ac:dyDescent="0.3">
      <c r="A9303">
        <v>1924</v>
      </c>
      <c r="B9303">
        <v>4</v>
      </c>
    </row>
    <row r="9304" spans="1:2" x14ac:dyDescent="0.3">
      <c r="A9304">
        <v>1924</v>
      </c>
      <c r="B9304">
        <v>5</v>
      </c>
    </row>
    <row r="9305" spans="1:2" x14ac:dyDescent="0.3">
      <c r="A9305">
        <v>1924</v>
      </c>
      <c r="B9305">
        <v>10</v>
      </c>
    </row>
    <row r="9306" spans="1:2" x14ac:dyDescent="0.3">
      <c r="A9306">
        <v>1925</v>
      </c>
      <c r="B9306">
        <v>2</v>
      </c>
    </row>
    <row r="9307" spans="1:2" x14ac:dyDescent="0.3">
      <c r="A9307">
        <v>1925</v>
      </c>
      <c r="B9307">
        <v>3</v>
      </c>
    </row>
    <row r="9308" spans="1:2" x14ac:dyDescent="0.3">
      <c r="A9308">
        <v>1925</v>
      </c>
      <c r="B9308">
        <v>4</v>
      </c>
    </row>
    <row r="9309" spans="1:2" x14ac:dyDescent="0.3">
      <c r="A9309">
        <v>1925</v>
      </c>
      <c r="B9309">
        <v>7</v>
      </c>
    </row>
    <row r="9310" spans="1:2" x14ac:dyDescent="0.3">
      <c r="A9310">
        <v>1925</v>
      </c>
      <c r="B9310">
        <v>9</v>
      </c>
    </row>
    <row r="9311" spans="1:2" x14ac:dyDescent="0.3">
      <c r="A9311">
        <v>1925</v>
      </c>
      <c r="B9311">
        <v>14</v>
      </c>
    </row>
    <row r="9312" spans="1:2" x14ac:dyDescent="0.3">
      <c r="A9312">
        <v>1925</v>
      </c>
      <c r="B9312">
        <v>15</v>
      </c>
    </row>
    <row r="9313" spans="1:2" x14ac:dyDescent="0.3">
      <c r="A9313">
        <v>1925</v>
      </c>
      <c r="B9313">
        <v>17</v>
      </c>
    </row>
    <row r="9314" spans="1:2" x14ac:dyDescent="0.3">
      <c r="A9314">
        <v>1925</v>
      </c>
      <c r="B9314">
        <v>18</v>
      </c>
    </row>
    <row r="9315" spans="1:2" x14ac:dyDescent="0.3">
      <c r="A9315">
        <v>1926</v>
      </c>
      <c r="B9315">
        <v>1</v>
      </c>
    </row>
    <row r="9316" spans="1:2" x14ac:dyDescent="0.3">
      <c r="A9316">
        <v>1926</v>
      </c>
      <c r="B9316">
        <v>6</v>
      </c>
    </row>
    <row r="9317" spans="1:2" x14ac:dyDescent="0.3">
      <c r="A9317">
        <v>1926</v>
      </c>
      <c r="B9317">
        <v>7</v>
      </c>
    </row>
    <row r="9318" spans="1:2" x14ac:dyDescent="0.3">
      <c r="A9318">
        <v>1926</v>
      </c>
      <c r="B9318">
        <v>9</v>
      </c>
    </row>
    <row r="9319" spans="1:2" x14ac:dyDescent="0.3">
      <c r="A9319">
        <v>1926</v>
      </c>
      <c r="B9319">
        <v>10</v>
      </c>
    </row>
    <row r="9320" spans="1:2" x14ac:dyDescent="0.3">
      <c r="A9320">
        <v>1927</v>
      </c>
      <c r="B9320">
        <v>2</v>
      </c>
    </row>
    <row r="9321" spans="1:2" x14ac:dyDescent="0.3">
      <c r="A9321">
        <v>1927</v>
      </c>
      <c r="B9321">
        <v>4</v>
      </c>
    </row>
    <row r="9322" spans="1:2" x14ac:dyDescent="0.3">
      <c r="A9322">
        <v>1927</v>
      </c>
      <c r="B9322">
        <v>5</v>
      </c>
    </row>
    <row r="9323" spans="1:2" x14ac:dyDescent="0.3">
      <c r="A9323">
        <v>1927</v>
      </c>
      <c r="B9323">
        <v>10</v>
      </c>
    </row>
    <row r="9324" spans="1:2" x14ac:dyDescent="0.3">
      <c r="A9324">
        <v>1928</v>
      </c>
      <c r="B9324">
        <v>2</v>
      </c>
    </row>
    <row r="9325" spans="1:2" x14ac:dyDescent="0.3">
      <c r="A9325">
        <v>1928</v>
      </c>
      <c r="B9325">
        <v>5</v>
      </c>
    </row>
    <row r="9326" spans="1:2" x14ac:dyDescent="0.3">
      <c r="A9326">
        <v>1928</v>
      </c>
      <c r="B9326">
        <v>6</v>
      </c>
    </row>
    <row r="9327" spans="1:2" x14ac:dyDescent="0.3">
      <c r="A9327">
        <v>1928</v>
      </c>
      <c r="B9327">
        <v>7</v>
      </c>
    </row>
    <row r="9328" spans="1:2" x14ac:dyDescent="0.3">
      <c r="A9328">
        <v>1929</v>
      </c>
      <c r="B9328">
        <v>1</v>
      </c>
    </row>
    <row r="9329" spans="1:2" x14ac:dyDescent="0.3">
      <c r="A9329">
        <v>1929</v>
      </c>
      <c r="B9329">
        <v>3</v>
      </c>
    </row>
    <row r="9330" spans="1:2" x14ac:dyDescent="0.3">
      <c r="A9330">
        <v>1929</v>
      </c>
      <c r="B9330">
        <v>5</v>
      </c>
    </row>
    <row r="9331" spans="1:2" x14ac:dyDescent="0.3">
      <c r="A9331">
        <v>1929</v>
      </c>
      <c r="B9331">
        <v>7</v>
      </c>
    </row>
    <row r="9332" spans="1:2" x14ac:dyDescent="0.3">
      <c r="A9332">
        <v>1929</v>
      </c>
      <c r="B9332">
        <v>8</v>
      </c>
    </row>
    <row r="9333" spans="1:2" x14ac:dyDescent="0.3">
      <c r="A9333">
        <v>1930</v>
      </c>
      <c r="B9333">
        <v>3</v>
      </c>
    </row>
    <row r="9334" spans="1:2" x14ac:dyDescent="0.3">
      <c r="A9334">
        <v>1930</v>
      </c>
      <c r="B9334">
        <v>4</v>
      </c>
    </row>
    <row r="9335" spans="1:2" x14ac:dyDescent="0.3">
      <c r="A9335">
        <v>1930</v>
      </c>
      <c r="B9335">
        <v>5</v>
      </c>
    </row>
    <row r="9336" spans="1:2" x14ac:dyDescent="0.3">
      <c r="A9336">
        <v>1930</v>
      </c>
      <c r="B9336">
        <v>6</v>
      </c>
    </row>
    <row r="9337" spans="1:2" x14ac:dyDescent="0.3">
      <c r="A9337">
        <v>1930</v>
      </c>
      <c r="B9337">
        <v>7</v>
      </c>
    </row>
    <row r="9338" spans="1:2" x14ac:dyDescent="0.3">
      <c r="A9338">
        <v>1930</v>
      </c>
      <c r="B9338">
        <v>9</v>
      </c>
    </row>
    <row r="9339" spans="1:2" x14ac:dyDescent="0.3">
      <c r="A9339">
        <v>1930</v>
      </c>
      <c r="B9339">
        <v>12</v>
      </c>
    </row>
    <row r="9340" spans="1:2" x14ac:dyDescent="0.3">
      <c r="A9340">
        <v>1930</v>
      </c>
      <c r="B9340">
        <v>13</v>
      </c>
    </row>
    <row r="9341" spans="1:2" x14ac:dyDescent="0.3">
      <c r="A9341">
        <v>1930</v>
      </c>
      <c r="B9341">
        <v>14</v>
      </c>
    </row>
    <row r="9342" spans="1:2" x14ac:dyDescent="0.3">
      <c r="A9342">
        <v>1930</v>
      </c>
      <c r="B9342">
        <v>17</v>
      </c>
    </row>
    <row r="9343" spans="1:2" x14ac:dyDescent="0.3">
      <c r="A9343">
        <v>1931</v>
      </c>
      <c r="B9343">
        <v>1</v>
      </c>
    </row>
    <row r="9344" spans="1:2" x14ac:dyDescent="0.3">
      <c r="A9344">
        <v>1931</v>
      </c>
      <c r="B9344">
        <v>3</v>
      </c>
    </row>
    <row r="9345" spans="1:2" x14ac:dyDescent="0.3">
      <c r="A9345">
        <v>1931</v>
      </c>
      <c r="B9345">
        <v>5</v>
      </c>
    </row>
    <row r="9346" spans="1:2" x14ac:dyDescent="0.3">
      <c r="A9346">
        <v>1931</v>
      </c>
      <c r="B9346">
        <v>7</v>
      </c>
    </row>
    <row r="9347" spans="1:2" x14ac:dyDescent="0.3">
      <c r="A9347">
        <v>1931</v>
      </c>
      <c r="B9347">
        <v>9</v>
      </c>
    </row>
    <row r="9348" spans="1:2" x14ac:dyDescent="0.3">
      <c r="A9348">
        <v>1931</v>
      </c>
      <c r="B9348">
        <v>17</v>
      </c>
    </row>
    <row r="9349" spans="1:2" x14ac:dyDescent="0.3">
      <c r="A9349">
        <v>1931</v>
      </c>
      <c r="B9349">
        <v>18</v>
      </c>
    </row>
    <row r="9350" spans="1:2" x14ac:dyDescent="0.3">
      <c r="A9350">
        <v>1932</v>
      </c>
      <c r="B9350">
        <v>5</v>
      </c>
    </row>
    <row r="9351" spans="1:2" x14ac:dyDescent="0.3">
      <c r="A9351">
        <v>1932</v>
      </c>
      <c r="B9351">
        <v>7</v>
      </c>
    </row>
    <row r="9352" spans="1:2" x14ac:dyDescent="0.3">
      <c r="A9352">
        <v>1932</v>
      </c>
      <c r="B9352">
        <v>8</v>
      </c>
    </row>
    <row r="9353" spans="1:2" x14ac:dyDescent="0.3">
      <c r="A9353">
        <v>1932</v>
      </c>
      <c r="B9353">
        <v>10</v>
      </c>
    </row>
    <row r="9354" spans="1:2" x14ac:dyDescent="0.3">
      <c r="A9354">
        <v>1933</v>
      </c>
      <c r="B9354">
        <v>1</v>
      </c>
    </row>
    <row r="9355" spans="1:2" x14ac:dyDescent="0.3">
      <c r="A9355">
        <v>1933</v>
      </c>
      <c r="B9355">
        <v>4</v>
      </c>
    </row>
    <row r="9356" spans="1:2" x14ac:dyDescent="0.3">
      <c r="A9356">
        <v>1933</v>
      </c>
      <c r="B9356">
        <v>9</v>
      </c>
    </row>
    <row r="9357" spans="1:2" x14ac:dyDescent="0.3">
      <c r="A9357">
        <v>1934</v>
      </c>
      <c r="B9357">
        <v>1</v>
      </c>
    </row>
    <row r="9358" spans="1:2" x14ac:dyDescent="0.3">
      <c r="A9358">
        <v>1934</v>
      </c>
      <c r="B9358">
        <v>3</v>
      </c>
    </row>
    <row r="9359" spans="1:2" x14ac:dyDescent="0.3">
      <c r="A9359">
        <v>1934</v>
      </c>
      <c r="B9359">
        <v>7</v>
      </c>
    </row>
    <row r="9360" spans="1:2" x14ac:dyDescent="0.3">
      <c r="A9360">
        <v>1934</v>
      </c>
      <c r="B9360">
        <v>8</v>
      </c>
    </row>
    <row r="9361" spans="1:2" x14ac:dyDescent="0.3">
      <c r="A9361">
        <v>1935</v>
      </c>
      <c r="B9361">
        <v>1</v>
      </c>
    </row>
    <row r="9362" spans="1:2" x14ac:dyDescent="0.3">
      <c r="A9362">
        <v>1935</v>
      </c>
      <c r="B9362">
        <v>2</v>
      </c>
    </row>
    <row r="9363" spans="1:2" x14ac:dyDescent="0.3">
      <c r="A9363">
        <v>1935</v>
      </c>
      <c r="B9363">
        <v>4</v>
      </c>
    </row>
    <row r="9364" spans="1:2" x14ac:dyDescent="0.3">
      <c r="A9364">
        <v>1935</v>
      </c>
      <c r="B9364">
        <v>9</v>
      </c>
    </row>
    <row r="9365" spans="1:2" x14ac:dyDescent="0.3">
      <c r="A9365">
        <v>1936</v>
      </c>
      <c r="B9365">
        <v>1</v>
      </c>
    </row>
    <row r="9366" spans="1:2" x14ac:dyDescent="0.3">
      <c r="A9366">
        <v>1936</v>
      </c>
      <c r="B9366">
        <v>7</v>
      </c>
    </row>
    <row r="9367" spans="1:2" x14ac:dyDescent="0.3">
      <c r="A9367">
        <v>1936</v>
      </c>
      <c r="B9367">
        <v>9</v>
      </c>
    </row>
    <row r="9368" spans="1:2" x14ac:dyDescent="0.3">
      <c r="A9368">
        <v>1937</v>
      </c>
      <c r="B9368">
        <v>3</v>
      </c>
    </row>
    <row r="9369" spans="1:2" x14ac:dyDescent="0.3">
      <c r="A9369">
        <v>1937</v>
      </c>
      <c r="B9369">
        <v>8</v>
      </c>
    </row>
    <row r="9370" spans="1:2" x14ac:dyDescent="0.3">
      <c r="A9370">
        <v>1937</v>
      </c>
      <c r="B9370">
        <v>9</v>
      </c>
    </row>
    <row r="9371" spans="1:2" x14ac:dyDescent="0.3">
      <c r="A9371">
        <v>1938</v>
      </c>
      <c r="B9371">
        <v>3</v>
      </c>
    </row>
    <row r="9372" spans="1:2" x14ac:dyDescent="0.3">
      <c r="A9372">
        <v>1938</v>
      </c>
      <c r="B9372">
        <v>6</v>
      </c>
    </row>
    <row r="9373" spans="1:2" x14ac:dyDescent="0.3">
      <c r="A9373">
        <v>1938</v>
      </c>
      <c r="B9373">
        <v>8</v>
      </c>
    </row>
    <row r="9374" spans="1:2" x14ac:dyDescent="0.3">
      <c r="A9374">
        <v>1938</v>
      </c>
      <c r="B9374">
        <v>9</v>
      </c>
    </row>
    <row r="9375" spans="1:2" x14ac:dyDescent="0.3">
      <c r="A9375">
        <v>1938</v>
      </c>
      <c r="B9375">
        <v>10</v>
      </c>
    </row>
    <row r="9376" spans="1:2" x14ac:dyDescent="0.3">
      <c r="A9376">
        <v>1939</v>
      </c>
      <c r="B9376">
        <v>4</v>
      </c>
    </row>
    <row r="9377" spans="1:2" x14ac:dyDescent="0.3">
      <c r="A9377">
        <v>1939</v>
      </c>
      <c r="B9377">
        <v>5</v>
      </c>
    </row>
    <row r="9378" spans="1:2" x14ac:dyDescent="0.3">
      <c r="A9378">
        <v>1939</v>
      </c>
      <c r="B9378">
        <v>6</v>
      </c>
    </row>
    <row r="9379" spans="1:2" x14ac:dyDescent="0.3">
      <c r="A9379">
        <v>1939</v>
      </c>
      <c r="B9379">
        <v>8</v>
      </c>
    </row>
    <row r="9380" spans="1:2" x14ac:dyDescent="0.3">
      <c r="A9380">
        <v>1939</v>
      </c>
      <c r="B9380">
        <v>9</v>
      </c>
    </row>
    <row r="9381" spans="1:2" x14ac:dyDescent="0.3">
      <c r="A9381">
        <v>1940</v>
      </c>
      <c r="B9381">
        <v>8</v>
      </c>
    </row>
    <row r="9382" spans="1:2" x14ac:dyDescent="0.3">
      <c r="A9382">
        <v>1940</v>
      </c>
      <c r="B9382">
        <v>9</v>
      </c>
    </row>
    <row r="9383" spans="1:2" x14ac:dyDescent="0.3">
      <c r="A9383">
        <v>1940</v>
      </c>
      <c r="B9383">
        <v>10</v>
      </c>
    </row>
    <row r="9384" spans="1:2" x14ac:dyDescent="0.3">
      <c r="A9384">
        <v>1941</v>
      </c>
      <c r="B9384">
        <v>4</v>
      </c>
    </row>
    <row r="9385" spans="1:2" x14ac:dyDescent="0.3">
      <c r="A9385">
        <v>1941</v>
      </c>
      <c r="B9385">
        <v>6</v>
      </c>
    </row>
    <row r="9386" spans="1:2" x14ac:dyDescent="0.3">
      <c r="A9386">
        <v>1941</v>
      </c>
      <c r="B9386">
        <v>7</v>
      </c>
    </row>
    <row r="9387" spans="1:2" x14ac:dyDescent="0.3">
      <c r="A9387">
        <v>1941</v>
      </c>
      <c r="B9387">
        <v>8</v>
      </c>
    </row>
    <row r="9388" spans="1:2" x14ac:dyDescent="0.3">
      <c r="A9388">
        <v>1942</v>
      </c>
      <c r="B9388">
        <v>1</v>
      </c>
    </row>
    <row r="9389" spans="1:2" x14ac:dyDescent="0.3">
      <c r="A9389">
        <v>1942</v>
      </c>
      <c r="B9389">
        <v>2</v>
      </c>
    </row>
    <row r="9390" spans="1:2" x14ac:dyDescent="0.3">
      <c r="A9390">
        <v>1942</v>
      </c>
      <c r="B9390">
        <v>4</v>
      </c>
    </row>
    <row r="9391" spans="1:2" x14ac:dyDescent="0.3">
      <c r="A9391">
        <v>1942</v>
      </c>
      <c r="B9391">
        <v>6</v>
      </c>
    </row>
    <row r="9392" spans="1:2" x14ac:dyDescent="0.3">
      <c r="A9392">
        <v>1942</v>
      </c>
      <c r="B9392">
        <v>8</v>
      </c>
    </row>
    <row r="9393" spans="1:2" x14ac:dyDescent="0.3">
      <c r="A9393">
        <v>1942</v>
      </c>
      <c r="B9393">
        <v>9</v>
      </c>
    </row>
    <row r="9394" spans="1:2" x14ac:dyDescent="0.3">
      <c r="A9394">
        <v>1943</v>
      </c>
      <c r="B9394">
        <v>1</v>
      </c>
    </row>
    <row r="9395" spans="1:2" x14ac:dyDescent="0.3">
      <c r="A9395">
        <v>1943</v>
      </c>
      <c r="B9395">
        <v>2</v>
      </c>
    </row>
    <row r="9396" spans="1:2" x14ac:dyDescent="0.3">
      <c r="A9396">
        <v>1943</v>
      </c>
      <c r="B9396">
        <v>5</v>
      </c>
    </row>
    <row r="9397" spans="1:2" x14ac:dyDescent="0.3">
      <c r="A9397">
        <v>1944</v>
      </c>
      <c r="B9397">
        <v>1</v>
      </c>
    </row>
    <row r="9398" spans="1:2" x14ac:dyDescent="0.3">
      <c r="A9398">
        <v>1944</v>
      </c>
      <c r="B9398">
        <v>2</v>
      </c>
    </row>
    <row r="9399" spans="1:2" x14ac:dyDescent="0.3">
      <c r="A9399">
        <v>1944</v>
      </c>
      <c r="B9399">
        <v>3</v>
      </c>
    </row>
    <row r="9400" spans="1:2" x14ac:dyDescent="0.3">
      <c r="A9400">
        <v>1944</v>
      </c>
      <c r="B9400">
        <v>4</v>
      </c>
    </row>
    <row r="9401" spans="1:2" x14ac:dyDescent="0.3">
      <c r="A9401">
        <v>1944</v>
      </c>
      <c r="B9401">
        <v>7</v>
      </c>
    </row>
    <row r="9402" spans="1:2" x14ac:dyDescent="0.3">
      <c r="A9402">
        <v>1944</v>
      </c>
      <c r="B9402">
        <v>10</v>
      </c>
    </row>
    <row r="9403" spans="1:2" x14ac:dyDescent="0.3">
      <c r="A9403">
        <v>1944</v>
      </c>
      <c r="B9403">
        <v>13</v>
      </c>
    </row>
    <row r="9404" spans="1:2" x14ac:dyDescent="0.3">
      <c r="A9404">
        <v>1944</v>
      </c>
      <c r="B9404">
        <v>17</v>
      </c>
    </row>
    <row r="9405" spans="1:2" x14ac:dyDescent="0.3">
      <c r="A9405">
        <v>1944</v>
      </c>
      <c r="B9405">
        <v>18</v>
      </c>
    </row>
    <row r="9406" spans="1:2" x14ac:dyDescent="0.3">
      <c r="A9406">
        <v>1945</v>
      </c>
      <c r="B9406">
        <v>7</v>
      </c>
    </row>
    <row r="9407" spans="1:2" x14ac:dyDescent="0.3">
      <c r="A9407">
        <v>1945</v>
      </c>
      <c r="B9407">
        <v>9</v>
      </c>
    </row>
    <row r="9408" spans="1:2" x14ac:dyDescent="0.3">
      <c r="A9408">
        <v>1945</v>
      </c>
      <c r="B9408">
        <v>10</v>
      </c>
    </row>
    <row r="9409" spans="1:2" x14ac:dyDescent="0.3">
      <c r="A9409">
        <v>1946</v>
      </c>
      <c r="B9409">
        <v>3</v>
      </c>
    </row>
    <row r="9410" spans="1:2" x14ac:dyDescent="0.3">
      <c r="A9410">
        <v>1946</v>
      </c>
      <c r="B9410">
        <v>4</v>
      </c>
    </row>
    <row r="9411" spans="1:2" x14ac:dyDescent="0.3">
      <c r="A9411">
        <v>1946</v>
      </c>
      <c r="B9411">
        <v>8</v>
      </c>
    </row>
    <row r="9412" spans="1:2" x14ac:dyDescent="0.3">
      <c r="A9412">
        <v>1947</v>
      </c>
      <c r="B9412">
        <v>1</v>
      </c>
    </row>
    <row r="9413" spans="1:2" x14ac:dyDescent="0.3">
      <c r="A9413">
        <v>1947</v>
      </c>
      <c r="B9413">
        <v>2</v>
      </c>
    </row>
    <row r="9414" spans="1:2" x14ac:dyDescent="0.3">
      <c r="A9414">
        <v>1947</v>
      </c>
      <c r="B9414">
        <v>5</v>
      </c>
    </row>
    <row r="9415" spans="1:2" x14ac:dyDescent="0.3">
      <c r="A9415">
        <v>1948</v>
      </c>
      <c r="B9415">
        <v>3</v>
      </c>
    </row>
    <row r="9416" spans="1:2" x14ac:dyDescent="0.3">
      <c r="A9416">
        <v>1948</v>
      </c>
      <c r="B9416">
        <v>4</v>
      </c>
    </row>
    <row r="9417" spans="1:2" x14ac:dyDescent="0.3">
      <c r="A9417">
        <v>1948</v>
      </c>
      <c r="B9417">
        <v>6</v>
      </c>
    </row>
    <row r="9418" spans="1:2" x14ac:dyDescent="0.3">
      <c r="A9418">
        <v>1948</v>
      </c>
      <c r="B9418">
        <v>9</v>
      </c>
    </row>
    <row r="9419" spans="1:2" x14ac:dyDescent="0.3">
      <c r="A9419">
        <v>1948</v>
      </c>
      <c r="B9419">
        <v>10</v>
      </c>
    </row>
    <row r="9420" spans="1:2" x14ac:dyDescent="0.3">
      <c r="A9420">
        <v>1949</v>
      </c>
      <c r="B9420">
        <v>2</v>
      </c>
    </row>
    <row r="9421" spans="1:2" x14ac:dyDescent="0.3">
      <c r="A9421">
        <v>1949</v>
      </c>
      <c r="B9421">
        <v>4</v>
      </c>
    </row>
    <row r="9422" spans="1:2" x14ac:dyDescent="0.3">
      <c r="A9422">
        <v>1949</v>
      </c>
      <c r="B9422">
        <v>6</v>
      </c>
    </row>
    <row r="9423" spans="1:2" x14ac:dyDescent="0.3">
      <c r="A9423">
        <v>1949</v>
      </c>
      <c r="B9423">
        <v>8</v>
      </c>
    </row>
    <row r="9424" spans="1:2" x14ac:dyDescent="0.3">
      <c r="A9424">
        <v>1949</v>
      </c>
      <c r="B9424">
        <v>17</v>
      </c>
    </row>
    <row r="9425" spans="1:2" x14ac:dyDescent="0.3">
      <c r="A9425">
        <v>1950</v>
      </c>
      <c r="B9425">
        <v>1</v>
      </c>
    </row>
    <row r="9426" spans="1:2" x14ac:dyDescent="0.3">
      <c r="A9426">
        <v>1950</v>
      </c>
      <c r="B9426">
        <v>4</v>
      </c>
    </row>
    <row r="9427" spans="1:2" x14ac:dyDescent="0.3">
      <c r="A9427">
        <v>1950</v>
      </c>
      <c r="B9427">
        <v>5</v>
      </c>
    </row>
    <row r="9428" spans="1:2" x14ac:dyDescent="0.3">
      <c r="A9428">
        <v>1950</v>
      </c>
      <c r="B9428">
        <v>9</v>
      </c>
    </row>
    <row r="9429" spans="1:2" x14ac:dyDescent="0.3">
      <c r="A9429">
        <v>1951</v>
      </c>
      <c r="B9429">
        <v>4</v>
      </c>
    </row>
    <row r="9430" spans="1:2" x14ac:dyDescent="0.3">
      <c r="A9430">
        <v>1951</v>
      </c>
      <c r="B9430">
        <v>5</v>
      </c>
    </row>
    <row r="9431" spans="1:2" x14ac:dyDescent="0.3">
      <c r="A9431">
        <v>1951</v>
      </c>
      <c r="B9431">
        <v>6</v>
      </c>
    </row>
    <row r="9432" spans="1:2" x14ac:dyDescent="0.3">
      <c r="A9432">
        <v>1951</v>
      </c>
      <c r="B9432">
        <v>7</v>
      </c>
    </row>
    <row r="9433" spans="1:2" x14ac:dyDescent="0.3">
      <c r="A9433">
        <v>1951</v>
      </c>
      <c r="B9433">
        <v>9</v>
      </c>
    </row>
    <row r="9434" spans="1:2" x14ac:dyDescent="0.3">
      <c r="A9434">
        <v>1951</v>
      </c>
      <c r="B9434">
        <v>10</v>
      </c>
    </row>
    <row r="9435" spans="1:2" x14ac:dyDescent="0.3">
      <c r="A9435">
        <v>1952</v>
      </c>
      <c r="B9435">
        <v>1</v>
      </c>
    </row>
    <row r="9436" spans="1:2" x14ac:dyDescent="0.3">
      <c r="A9436">
        <v>1952</v>
      </c>
      <c r="B9436">
        <v>3</v>
      </c>
    </row>
    <row r="9437" spans="1:2" x14ac:dyDescent="0.3">
      <c r="A9437">
        <v>1952</v>
      </c>
      <c r="B9437">
        <v>4</v>
      </c>
    </row>
    <row r="9438" spans="1:2" x14ac:dyDescent="0.3">
      <c r="A9438">
        <v>1952</v>
      </c>
      <c r="B9438">
        <v>9</v>
      </c>
    </row>
    <row r="9439" spans="1:2" x14ac:dyDescent="0.3">
      <c r="A9439">
        <v>1953</v>
      </c>
      <c r="B9439">
        <v>3</v>
      </c>
    </row>
    <row r="9440" spans="1:2" x14ac:dyDescent="0.3">
      <c r="A9440">
        <v>1953</v>
      </c>
      <c r="B9440">
        <v>5</v>
      </c>
    </row>
    <row r="9441" spans="1:2" x14ac:dyDescent="0.3">
      <c r="A9441">
        <v>1953</v>
      </c>
      <c r="B9441">
        <v>6</v>
      </c>
    </row>
    <row r="9442" spans="1:2" x14ac:dyDescent="0.3">
      <c r="A9442">
        <v>1953</v>
      </c>
      <c r="B9442">
        <v>7</v>
      </c>
    </row>
    <row r="9443" spans="1:2" x14ac:dyDescent="0.3">
      <c r="A9443">
        <v>1953</v>
      </c>
      <c r="B9443">
        <v>9</v>
      </c>
    </row>
    <row r="9444" spans="1:2" x14ac:dyDescent="0.3">
      <c r="A9444">
        <v>1954</v>
      </c>
      <c r="B9444">
        <v>2</v>
      </c>
    </row>
    <row r="9445" spans="1:2" x14ac:dyDescent="0.3">
      <c r="A9445">
        <v>1954</v>
      </c>
      <c r="B9445">
        <v>3</v>
      </c>
    </row>
    <row r="9446" spans="1:2" x14ac:dyDescent="0.3">
      <c r="A9446">
        <v>1954</v>
      </c>
      <c r="B9446">
        <v>5</v>
      </c>
    </row>
    <row r="9447" spans="1:2" x14ac:dyDescent="0.3">
      <c r="A9447">
        <v>1954</v>
      </c>
      <c r="B9447">
        <v>8</v>
      </c>
    </row>
    <row r="9448" spans="1:2" x14ac:dyDescent="0.3">
      <c r="A9448">
        <v>1954</v>
      </c>
      <c r="B9448">
        <v>9</v>
      </c>
    </row>
    <row r="9449" spans="1:2" x14ac:dyDescent="0.3">
      <c r="A9449">
        <v>1955</v>
      </c>
      <c r="B9449">
        <v>1</v>
      </c>
    </row>
    <row r="9450" spans="1:2" x14ac:dyDescent="0.3">
      <c r="A9450">
        <v>1955</v>
      </c>
      <c r="B9450">
        <v>3</v>
      </c>
    </row>
    <row r="9451" spans="1:2" x14ac:dyDescent="0.3">
      <c r="A9451">
        <v>1955</v>
      </c>
      <c r="B9451">
        <v>9</v>
      </c>
    </row>
    <row r="9452" spans="1:2" x14ac:dyDescent="0.3">
      <c r="A9452">
        <v>1956</v>
      </c>
      <c r="B9452">
        <v>1</v>
      </c>
    </row>
    <row r="9453" spans="1:2" x14ac:dyDescent="0.3">
      <c r="A9453">
        <v>1956</v>
      </c>
      <c r="B9453">
        <v>2</v>
      </c>
    </row>
    <row r="9454" spans="1:2" x14ac:dyDescent="0.3">
      <c r="A9454">
        <v>1956</v>
      </c>
      <c r="B9454">
        <v>3</v>
      </c>
    </row>
    <row r="9455" spans="1:2" x14ac:dyDescent="0.3">
      <c r="A9455">
        <v>1956</v>
      </c>
      <c r="B9455">
        <v>6</v>
      </c>
    </row>
    <row r="9456" spans="1:2" x14ac:dyDescent="0.3">
      <c r="A9456">
        <v>1957</v>
      </c>
      <c r="B9456">
        <v>2</v>
      </c>
    </row>
    <row r="9457" spans="1:2" x14ac:dyDescent="0.3">
      <c r="A9457">
        <v>1957</v>
      </c>
      <c r="B9457">
        <v>3</v>
      </c>
    </row>
    <row r="9458" spans="1:2" x14ac:dyDescent="0.3">
      <c r="A9458">
        <v>1957</v>
      </c>
      <c r="B9458">
        <v>5</v>
      </c>
    </row>
    <row r="9459" spans="1:2" x14ac:dyDescent="0.3">
      <c r="A9459">
        <v>1957</v>
      </c>
      <c r="B9459">
        <v>6</v>
      </c>
    </row>
    <row r="9460" spans="1:2" x14ac:dyDescent="0.3">
      <c r="A9460">
        <v>1957</v>
      </c>
      <c r="B9460">
        <v>8</v>
      </c>
    </row>
    <row r="9461" spans="1:2" x14ac:dyDescent="0.3">
      <c r="A9461">
        <v>1957</v>
      </c>
      <c r="B9461">
        <v>9</v>
      </c>
    </row>
    <row r="9462" spans="1:2" x14ac:dyDescent="0.3">
      <c r="A9462">
        <v>1958</v>
      </c>
      <c r="B9462">
        <v>4</v>
      </c>
    </row>
    <row r="9463" spans="1:2" x14ac:dyDescent="0.3">
      <c r="A9463">
        <v>1958</v>
      </c>
      <c r="B9463">
        <v>5</v>
      </c>
    </row>
    <row r="9464" spans="1:2" x14ac:dyDescent="0.3">
      <c r="A9464">
        <v>1958</v>
      </c>
      <c r="B9464">
        <v>10</v>
      </c>
    </row>
    <row r="9465" spans="1:2" x14ac:dyDescent="0.3">
      <c r="A9465">
        <v>1959</v>
      </c>
      <c r="B9465">
        <v>1</v>
      </c>
    </row>
    <row r="9466" spans="1:2" x14ac:dyDescent="0.3">
      <c r="A9466">
        <v>1959</v>
      </c>
      <c r="B9466">
        <v>6</v>
      </c>
    </row>
    <row r="9467" spans="1:2" x14ac:dyDescent="0.3">
      <c r="A9467">
        <v>1959</v>
      </c>
      <c r="B9467">
        <v>7</v>
      </c>
    </row>
    <row r="9468" spans="1:2" x14ac:dyDescent="0.3">
      <c r="A9468">
        <v>1959</v>
      </c>
      <c r="B9468">
        <v>9</v>
      </c>
    </row>
    <row r="9469" spans="1:2" x14ac:dyDescent="0.3">
      <c r="A9469">
        <v>1959</v>
      </c>
      <c r="B9469">
        <v>10</v>
      </c>
    </row>
    <row r="9470" spans="1:2" x14ac:dyDescent="0.3">
      <c r="A9470">
        <v>1960</v>
      </c>
      <c r="B9470">
        <v>1</v>
      </c>
    </row>
    <row r="9471" spans="1:2" x14ac:dyDescent="0.3">
      <c r="A9471">
        <v>1960</v>
      </c>
      <c r="B9471">
        <v>2</v>
      </c>
    </row>
    <row r="9472" spans="1:2" x14ac:dyDescent="0.3">
      <c r="A9472">
        <v>1960</v>
      </c>
      <c r="B9472">
        <v>3</v>
      </c>
    </row>
    <row r="9473" spans="1:2" x14ac:dyDescent="0.3">
      <c r="A9473">
        <v>1960</v>
      </c>
      <c r="B9473">
        <v>5</v>
      </c>
    </row>
    <row r="9474" spans="1:2" x14ac:dyDescent="0.3">
      <c r="A9474">
        <v>1960</v>
      </c>
      <c r="B9474">
        <v>8</v>
      </c>
    </row>
    <row r="9475" spans="1:2" x14ac:dyDescent="0.3">
      <c r="A9475">
        <v>1960</v>
      </c>
      <c r="B9475">
        <v>9</v>
      </c>
    </row>
    <row r="9476" spans="1:2" x14ac:dyDescent="0.3">
      <c r="A9476">
        <v>1961</v>
      </c>
      <c r="B9476">
        <v>2</v>
      </c>
    </row>
    <row r="9477" spans="1:2" x14ac:dyDescent="0.3">
      <c r="A9477">
        <v>1961</v>
      </c>
      <c r="B9477">
        <v>3</v>
      </c>
    </row>
    <row r="9478" spans="1:2" x14ac:dyDescent="0.3">
      <c r="A9478">
        <v>1961</v>
      </c>
      <c r="B9478">
        <v>4</v>
      </c>
    </row>
    <row r="9479" spans="1:2" x14ac:dyDescent="0.3">
      <c r="A9479">
        <v>1961</v>
      </c>
      <c r="B9479">
        <v>6</v>
      </c>
    </row>
    <row r="9480" spans="1:2" x14ac:dyDescent="0.3">
      <c r="A9480">
        <v>1962</v>
      </c>
      <c r="B9480">
        <v>5</v>
      </c>
    </row>
    <row r="9481" spans="1:2" x14ac:dyDescent="0.3">
      <c r="A9481">
        <v>1962</v>
      </c>
      <c r="B9481">
        <v>6</v>
      </c>
    </row>
    <row r="9482" spans="1:2" x14ac:dyDescent="0.3">
      <c r="A9482">
        <v>1962</v>
      </c>
      <c r="B9482">
        <v>10</v>
      </c>
    </row>
    <row r="9483" spans="1:2" x14ac:dyDescent="0.3">
      <c r="A9483">
        <v>1963</v>
      </c>
      <c r="B9483">
        <v>2</v>
      </c>
    </row>
    <row r="9484" spans="1:2" x14ac:dyDescent="0.3">
      <c r="A9484">
        <v>1963</v>
      </c>
      <c r="B9484">
        <v>3</v>
      </c>
    </row>
    <row r="9485" spans="1:2" x14ac:dyDescent="0.3">
      <c r="A9485">
        <v>1963</v>
      </c>
      <c r="B9485">
        <v>5</v>
      </c>
    </row>
    <row r="9486" spans="1:2" x14ac:dyDescent="0.3">
      <c r="A9486">
        <v>1963</v>
      </c>
      <c r="B9486">
        <v>7</v>
      </c>
    </row>
    <row r="9487" spans="1:2" x14ac:dyDescent="0.3">
      <c r="A9487">
        <v>1964</v>
      </c>
      <c r="B9487">
        <v>2</v>
      </c>
    </row>
    <row r="9488" spans="1:2" x14ac:dyDescent="0.3">
      <c r="A9488">
        <v>1964</v>
      </c>
      <c r="B9488">
        <v>3</v>
      </c>
    </row>
    <row r="9489" spans="1:2" x14ac:dyDescent="0.3">
      <c r="A9489">
        <v>1964</v>
      </c>
      <c r="B9489">
        <v>4</v>
      </c>
    </row>
    <row r="9490" spans="1:2" x14ac:dyDescent="0.3">
      <c r="A9490">
        <v>1964</v>
      </c>
      <c r="B9490">
        <v>6</v>
      </c>
    </row>
    <row r="9491" spans="1:2" x14ac:dyDescent="0.3">
      <c r="A9491">
        <v>1964</v>
      </c>
      <c r="B9491">
        <v>8</v>
      </c>
    </row>
    <row r="9492" spans="1:2" x14ac:dyDescent="0.3">
      <c r="A9492">
        <v>1964</v>
      </c>
      <c r="B9492">
        <v>12</v>
      </c>
    </row>
    <row r="9493" spans="1:2" x14ac:dyDescent="0.3">
      <c r="A9493">
        <v>1965</v>
      </c>
      <c r="B9493">
        <v>2</v>
      </c>
    </row>
    <row r="9494" spans="1:2" x14ac:dyDescent="0.3">
      <c r="A9494">
        <v>1965</v>
      </c>
      <c r="B9494">
        <v>5</v>
      </c>
    </row>
    <row r="9495" spans="1:2" x14ac:dyDescent="0.3">
      <c r="A9495">
        <v>1965</v>
      </c>
      <c r="B9495">
        <v>8</v>
      </c>
    </row>
    <row r="9496" spans="1:2" x14ac:dyDescent="0.3">
      <c r="A9496">
        <v>1966</v>
      </c>
      <c r="B9496">
        <v>3</v>
      </c>
    </row>
    <row r="9497" spans="1:2" x14ac:dyDescent="0.3">
      <c r="A9497">
        <v>1966</v>
      </c>
      <c r="B9497">
        <v>6</v>
      </c>
    </row>
    <row r="9498" spans="1:2" x14ac:dyDescent="0.3">
      <c r="A9498">
        <v>1966</v>
      </c>
      <c r="B9498">
        <v>8</v>
      </c>
    </row>
    <row r="9499" spans="1:2" x14ac:dyDescent="0.3">
      <c r="A9499">
        <v>1966</v>
      </c>
      <c r="B9499">
        <v>13</v>
      </c>
    </row>
    <row r="9500" spans="1:2" x14ac:dyDescent="0.3">
      <c r="A9500">
        <v>1966</v>
      </c>
      <c r="B9500">
        <v>14</v>
      </c>
    </row>
    <row r="9501" spans="1:2" x14ac:dyDescent="0.3">
      <c r="A9501">
        <v>1966</v>
      </c>
      <c r="B9501">
        <v>17</v>
      </c>
    </row>
    <row r="9502" spans="1:2" x14ac:dyDescent="0.3">
      <c r="A9502">
        <v>1967</v>
      </c>
      <c r="B9502">
        <v>1</v>
      </c>
    </row>
    <row r="9503" spans="1:2" x14ac:dyDescent="0.3">
      <c r="A9503">
        <v>1967</v>
      </c>
      <c r="B9503">
        <v>2</v>
      </c>
    </row>
    <row r="9504" spans="1:2" x14ac:dyDescent="0.3">
      <c r="A9504">
        <v>1967</v>
      </c>
      <c r="B9504">
        <v>4</v>
      </c>
    </row>
    <row r="9505" spans="1:2" x14ac:dyDescent="0.3">
      <c r="A9505">
        <v>1967</v>
      </c>
      <c r="B9505">
        <v>5</v>
      </c>
    </row>
    <row r="9506" spans="1:2" x14ac:dyDescent="0.3">
      <c r="A9506">
        <v>1967</v>
      </c>
      <c r="B9506">
        <v>6</v>
      </c>
    </row>
    <row r="9507" spans="1:2" x14ac:dyDescent="0.3">
      <c r="A9507">
        <v>1968</v>
      </c>
      <c r="B9507">
        <v>1</v>
      </c>
    </row>
    <row r="9508" spans="1:2" x14ac:dyDescent="0.3">
      <c r="A9508">
        <v>1968</v>
      </c>
      <c r="B9508">
        <v>2</v>
      </c>
    </row>
    <row r="9509" spans="1:2" x14ac:dyDescent="0.3">
      <c r="A9509">
        <v>1968</v>
      </c>
      <c r="B9509">
        <v>3</v>
      </c>
    </row>
    <row r="9510" spans="1:2" x14ac:dyDescent="0.3">
      <c r="A9510">
        <v>1968</v>
      </c>
      <c r="B9510">
        <v>5</v>
      </c>
    </row>
    <row r="9511" spans="1:2" x14ac:dyDescent="0.3">
      <c r="A9511">
        <v>1968</v>
      </c>
      <c r="B9511">
        <v>7</v>
      </c>
    </row>
    <row r="9512" spans="1:2" x14ac:dyDescent="0.3">
      <c r="A9512">
        <v>1968</v>
      </c>
      <c r="B9512">
        <v>8</v>
      </c>
    </row>
    <row r="9513" spans="1:2" x14ac:dyDescent="0.3">
      <c r="A9513">
        <v>1969</v>
      </c>
      <c r="B9513">
        <v>3</v>
      </c>
    </row>
    <row r="9514" spans="1:2" x14ac:dyDescent="0.3">
      <c r="A9514">
        <v>1969</v>
      </c>
      <c r="B9514">
        <v>6</v>
      </c>
    </row>
    <row r="9515" spans="1:2" x14ac:dyDescent="0.3">
      <c r="A9515">
        <v>1969</v>
      </c>
      <c r="B9515">
        <v>7</v>
      </c>
    </row>
    <row r="9516" spans="1:2" x14ac:dyDescent="0.3">
      <c r="A9516">
        <v>1969</v>
      </c>
      <c r="B9516">
        <v>12</v>
      </c>
    </row>
    <row r="9517" spans="1:2" x14ac:dyDescent="0.3">
      <c r="A9517">
        <v>1969</v>
      </c>
      <c r="B9517">
        <v>13</v>
      </c>
    </row>
    <row r="9518" spans="1:2" x14ac:dyDescent="0.3">
      <c r="A9518">
        <v>1969</v>
      </c>
      <c r="B9518">
        <v>14</v>
      </c>
    </row>
    <row r="9519" spans="1:2" x14ac:dyDescent="0.3">
      <c r="A9519">
        <v>1969</v>
      </c>
      <c r="B9519">
        <v>15</v>
      </c>
    </row>
    <row r="9520" spans="1:2" x14ac:dyDescent="0.3">
      <c r="A9520">
        <v>1970</v>
      </c>
      <c r="B9520">
        <v>1</v>
      </c>
    </row>
    <row r="9521" spans="1:2" x14ac:dyDescent="0.3">
      <c r="A9521">
        <v>1970</v>
      </c>
      <c r="B9521">
        <v>2</v>
      </c>
    </row>
    <row r="9522" spans="1:2" x14ac:dyDescent="0.3">
      <c r="A9522">
        <v>1970</v>
      </c>
      <c r="B9522">
        <v>5</v>
      </c>
    </row>
    <row r="9523" spans="1:2" x14ac:dyDescent="0.3">
      <c r="A9523">
        <v>1970</v>
      </c>
      <c r="B9523">
        <v>6</v>
      </c>
    </row>
    <row r="9524" spans="1:2" x14ac:dyDescent="0.3">
      <c r="A9524">
        <v>1970</v>
      </c>
      <c r="B9524">
        <v>9</v>
      </c>
    </row>
    <row r="9525" spans="1:2" x14ac:dyDescent="0.3">
      <c r="A9525">
        <v>1971</v>
      </c>
      <c r="B9525">
        <v>1</v>
      </c>
    </row>
    <row r="9526" spans="1:2" x14ac:dyDescent="0.3">
      <c r="A9526">
        <v>1971</v>
      </c>
      <c r="B9526">
        <v>2</v>
      </c>
    </row>
    <row r="9527" spans="1:2" x14ac:dyDescent="0.3">
      <c r="A9527">
        <v>1971</v>
      </c>
      <c r="B9527">
        <v>5</v>
      </c>
    </row>
    <row r="9528" spans="1:2" x14ac:dyDescent="0.3">
      <c r="A9528">
        <v>1971</v>
      </c>
      <c r="B9528">
        <v>6</v>
      </c>
    </row>
    <row r="9529" spans="1:2" x14ac:dyDescent="0.3">
      <c r="A9529">
        <v>1971</v>
      </c>
      <c r="B9529">
        <v>8</v>
      </c>
    </row>
    <row r="9530" spans="1:2" x14ac:dyDescent="0.3">
      <c r="A9530">
        <v>1971</v>
      </c>
      <c r="B9530">
        <v>10</v>
      </c>
    </row>
    <row r="9531" spans="1:2" x14ac:dyDescent="0.3">
      <c r="A9531">
        <v>1971</v>
      </c>
      <c r="B9531">
        <v>12</v>
      </c>
    </row>
    <row r="9532" spans="1:2" x14ac:dyDescent="0.3">
      <c r="A9532">
        <v>1971</v>
      </c>
      <c r="B9532">
        <v>13</v>
      </c>
    </row>
    <row r="9533" spans="1:2" x14ac:dyDescent="0.3">
      <c r="A9533">
        <v>1971</v>
      </c>
      <c r="B9533">
        <v>14</v>
      </c>
    </row>
    <row r="9534" spans="1:2" x14ac:dyDescent="0.3">
      <c r="A9534">
        <v>1971</v>
      </c>
      <c r="B9534">
        <v>15</v>
      </c>
    </row>
    <row r="9535" spans="1:2" x14ac:dyDescent="0.3">
      <c r="A9535">
        <v>1972</v>
      </c>
      <c r="B9535">
        <v>7</v>
      </c>
    </row>
    <row r="9536" spans="1:2" x14ac:dyDescent="0.3">
      <c r="A9536">
        <v>1972</v>
      </c>
      <c r="B9536">
        <v>8</v>
      </c>
    </row>
    <row r="9537" spans="1:2" x14ac:dyDescent="0.3">
      <c r="A9537">
        <v>1972</v>
      </c>
      <c r="B9537">
        <v>9</v>
      </c>
    </row>
    <row r="9538" spans="1:2" x14ac:dyDescent="0.3">
      <c r="A9538">
        <v>1973</v>
      </c>
      <c r="B9538">
        <v>1</v>
      </c>
    </row>
    <row r="9539" spans="1:2" x14ac:dyDescent="0.3">
      <c r="A9539">
        <v>1973</v>
      </c>
      <c r="B9539">
        <v>2</v>
      </c>
    </row>
    <row r="9540" spans="1:2" x14ac:dyDescent="0.3">
      <c r="A9540">
        <v>1973</v>
      </c>
      <c r="B9540">
        <v>3</v>
      </c>
    </row>
    <row r="9541" spans="1:2" x14ac:dyDescent="0.3">
      <c r="A9541">
        <v>1973</v>
      </c>
      <c r="B9541">
        <v>5</v>
      </c>
    </row>
    <row r="9542" spans="1:2" x14ac:dyDescent="0.3">
      <c r="A9542">
        <v>1973</v>
      </c>
      <c r="B9542">
        <v>7</v>
      </c>
    </row>
    <row r="9543" spans="1:2" x14ac:dyDescent="0.3">
      <c r="A9543">
        <v>1973</v>
      </c>
      <c r="B9543">
        <v>10</v>
      </c>
    </row>
    <row r="9544" spans="1:2" x14ac:dyDescent="0.3">
      <c r="A9544">
        <v>1974</v>
      </c>
      <c r="B9544">
        <v>2</v>
      </c>
    </row>
    <row r="9545" spans="1:2" x14ac:dyDescent="0.3">
      <c r="A9545">
        <v>1974</v>
      </c>
      <c r="B9545">
        <v>6</v>
      </c>
    </row>
    <row r="9546" spans="1:2" x14ac:dyDescent="0.3">
      <c r="A9546">
        <v>1974</v>
      </c>
      <c r="B9546">
        <v>9</v>
      </c>
    </row>
    <row r="9547" spans="1:2" x14ac:dyDescent="0.3">
      <c r="A9547">
        <v>1975</v>
      </c>
      <c r="B9547">
        <v>2</v>
      </c>
    </row>
    <row r="9548" spans="1:2" x14ac:dyDescent="0.3">
      <c r="A9548">
        <v>1975</v>
      </c>
      <c r="B9548">
        <v>5</v>
      </c>
    </row>
    <row r="9549" spans="1:2" x14ac:dyDescent="0.3">
      <c r="A9549">
        <v>1975</v>
      </c>
      <c r="B9549">
        <v>9</v>
      </c>
    </row>
    <row r="9550" spans="1:2" x14ac:dyDescent="0.3">
      <c r="A9550">
        <v>1976</v>
      </c>
      <c r="B9550">
        <v>3</v>
      </c>
    </row>
    <row r="9551" spans="1:2" x14ac:dyDescent="0.3">
      <c r="A9551">
        <v>1976</v>
      </c>
      <c r="B9551">
        <v>8</v>
      </c>
    </row>
    <row r="9552" spans="1:2" x14ac:dyDescent="0.3">
      <c r="A9552">
        <v>1976</v>
      </c>
      <c r="B9552">
        <v>9</v>
      </c>
    </row>
    <row r="9553" spans="1:2" x14ac:dyDescent="0.3">
      <c r="A9553">
        <v>1976</v>
      </c>
      <c r="B9553">
        <v>10</v>
      </c>
    </row>
    <row r="9554" spans="1:2" x14ac:dyDescent="0.3">
      <c r="A9554">
        <v>1977</v>
      </c>
      <c r="B9554">
        <v>3</v>
      </c>
    </row>
    <row r="9555" spans="1:2" x14ac:dyDescent="0.3">
      <c r="A9555">
        <v>1977</v>
      </c>
      <c r="B9555">
        <v>4</v>
      </c>
    </row>
    <row r="9556" spans="1:2" x14ac:dyDescent="0.3">
      <c r="A9556">
        <v>1977</v>
      </c>
      <c r="B9556">
        <v>5</v>
      </c>
    </row>
    <row r="9557" spans="1:2" x14ac:dyDescent="0.3">
      <c r="A9557">
        <v>1977</v>
      </c>
      <c r="B9557">
        <v>10</v>
      </c>
    </row>
    <row r="9558" spans="1:2" x14ac:dyDescent="0.3">
      <c r="A9558">
        <v>1978</v>
      </c>
      <c r="B9558">
        <v>3</v>
      </c>
    </row>
    <row r="9559" spans="1:2" x14ac:dyDescent="0.3">
      <c r="A9559">
        <v>1978</v>
      </c>
      <c r="B9559">
        <v>4</v>
      </c>
    </row>
    <row r="9560" spans="1:2" x14ac:dyDescent="0.3">
      <c r="A9560">
        <v>1978</v>
      </c>
      <c r="B9560">
        <v>8</v>
      </c>
    </row>
    <row r="9561" spans="1:2" x14ac:dyDescent="0.3">
      <c r="A9561">
        <v>1978</v>
      </c>
      <c r="B9561">
        <v>10</v>
      </c>
    </row>
    <row r="9562" spans="1:2" x14ac:dyDescent="0.3">
      <c r="A9562">
        <v>1979</v>
      </c>
      <c r="B9562">
        <v>3</v>
      </c>
    </row>
    <row r="9563" spans="1:2" x14ac:dyDescent="0.3">
      <c r="A9563">
        <v>1979</v>
      </c>
      <c r="B9563">
        <v>4</v>
      </c>
    </row>
    <row r="9564" spans="1:2" x14ac:dyDescent="0.3">
      <c r="A9564">
        <v>1979</v>
      </c>
      <c r="B9564">
        <v>5</v>
      </c>
    </row>
    <row r="9565" spans="1:2" x14ac:dyDescent="0.3">
      <c r="A9565">
        <v>1979</v>
      </c>
      <c r="B9565">
        <v>9</v>
      </c>
    </row>
    <row r="9566" spans="1:2" x14ac:dyDescent="0.3">
      <c r="A9566">
        <v>1980</v>
      </c>
      <c r="B9566">
        <v>3</v>
      </c>
    </row>
    <row r="9567" spans="1:2" x14ac:dyDescent="0.3">
      <c r="A9567">
        <v>1980</v>
      </c>
      <c r="B9567">
        <v>6</v>
      </c>
    </row>
    <row r="9568" spans="1:2" x14ac:dyDescent="0.3">
      <c r="A9568">
        <v>1980</v>
      </c>
      <c r="B9568">
        <v>9</v>
      </c>
    </row>
    <row r="9569" spans="1:2" x14ac:dyDescent="0.3">
      <c r="A9569">
        <v>1980</v>
      </c>
      <c r="B9569">
        <v>10</v>
      </c>
    </row>
    <row r="9570" spans="1:2" x14ac:dyDescent="0.3">
      <c r="A9570">
        <v>1981</v>
      </c>
      <c r="B9570">
        <v>2</v>
      </c>
    </row>
    <row r="9571" spans="1:2" x14ac:dyDescent="0.3">
      <c r="A9571">
        <v>1981</v>
      </c>
      <c r="B9571">
        <v>3</v>
      </c>
    </row>
    <row r="9572" spans="1:2" x14ac:dyDescent="0.3">
      <c r="A9572">
        <v>1981</v>
      </c>
      <c r="B9572">
        <v>5</v>
      </c>
    </row>
    <row r="9573" spans="1:2" x14ac:dyDescent="0.3">
      <c r="A9573">
        <v>1981</v>
      </c>
      <c r="B9573">
        <v>6</v>
      </c>
    </row>
    <row r="9574" spans="1:2" x14ac:dyDescent="0.3">
      <c r="A9574">
        <v>1981</v>
      </c>
      <c r="B9574">
        <v>9</v>
      </c>
    </row>
    <row r="9575" spans="1:2" x14ac:dyDescent="0.3">
      <c r="A9575">
        <v>1981</v>
      </c>
      <c r="B9575">
        <v>10</v>
      </c>
    </row>
    <row r="9576" spans="1:2" x14ac:dyDescent="0.3">
      <c r="A9576">
        <v>1982</v>
      </c>
      <c r="B9576">
        <v>1</v>
      </c>
    </row>
    <row r="9577" spans="1:2" x14ac:dyDescent="0.3">
      <c r="A9577">
        <v>1982</v>
      </c>
      <c r="B9577">
        <v>3</v>
      </c>
    </row>
    <row r="9578" spans="1:2" x14ac:dyDescent="0.3">
      <c r="A9578">
        <v>1982</v>
      </c>
      <c r="B9578">
        <v>4</v>
      </c>
    </row>
    <row r="9579" spans="1:2" x14ac:dyDescent="0.3">
      <c r="A9579">
        <v>1982</v>
      </c>
      <c r="B9579">
        <v>6</v>
      </c>
    </row>
    <row r="9580" spans="1:2" x14ac:dyDescent="0.3">
      <c r="A9580">
        <v>1982</v>
      </c>
      <c r="B9580">
        <v>7</v>
      </c>
    </row>
    <row r="9581" spans="1:2" x14ac:dyDescent="0.3">
      <c r="A9581">
        <v>1983</v>
      </c>
      <c r="B9581">
        <v>1</v>
      </c>
    </row>
    <row r="9582" spans="1:2" x14ac:dyDescent="0.3">
      <c r="A9582">
        <v>1983</v>
      </c>
      <c r="B9582">
        <v>2</v>
      </c>
    </row>
    <row r="9583" spans="1:2" x14ac:dyDescent="0.3">
      <c r="A9583">
        <v>1983</v>
      </c>
      <c r="B9583">
        <v>3</v>
      </c>
    </row>
    <row r="9584" spans="1:2" x14ac:dyDescent="0.3">
      <c r="A9584">
        <v>1983</v>
      </c>
      <c r="B9584">
        <v>4</v>
      </c>
    </row>
    <row r="9585" spans="1:2" x14ac:dyDescent="0.3">
      <c r="A9585">
        <v>1983</v>
      </c>
      <c r="B9585">
        <v>5</v>
      </c>
    </row>
    <row r="9586" spans="1:2" x14ac:dyDescent="0.3">
      <c r="A9586">
        <v>1983</v>
      </c>
      <c r="B9586">
        <v>6</v>
      </c>
    </row>
    <row r="9587" spans="1:2" x14ac:dyDescent="0.3">
      <c r="A9587">
        <v>1984</v>
      </c>
      <c r="B9587">
        <v>1</v>
      </c>
    </row>
    <row r="9588" spans="1:2" x14ac:dyDescent="0.3">
      <c r="A9588">
        <v>1984</v>
      </c>
      <c r="B9588">
        <v>2</v>
      </c>
    </row>
    <row r="9589" spans="1:2" x14ac:dyDescent="0.3">
      <c r="A9589">
        <v>1984</v>
      </c>
      <c r="B9589">
        <v>3</v>
      </c>
    </row>
    <row r="9590" spans="1:2" x14ac:dyDescent="0.3">
      <c r="A9590">
        <v>1984</v>
      </c>
      <c r="B9590">
        <v>5</v>
      </c>
    </row>
    <row r="9591" spans="1:2" x14ac:dyDescent="0.3">
      <c r="A9591">
        <v>1984</v>
      </c>
      <c r="B9591">
        <v>8</v>
      </c>
    </row>
    <row r="9592" spans="1:2" x14ac:dyDescent="0.3">
      <c r="A9592">
        <v>1985</v>
      </c>
      <c r="B9592">
        <v>3</v>
      </c>
    </row>
    <row r="9593" spans="1:2" x14ac:dyDescent="0.3">
      <c r="A9593">
        <v>1985</v>
      </c>
      <c r="B9593">
        <v>5</v>
      </c>
    </row>
    <row r="9594" spans="1:2" x14ac:dyDescent="0.3">
      <c r="A9594">
        <v>1985</v>
      </c>
      <c r="B9594">
        <v>7</v>
      </c>
    </row>
    <row r="9595" spans="1:2" x14ac:dyDescent="0.3">
      <c r="A9595">
        <v>1985</v>
      </c>
      <c r="B9595">
        <v>10</v>
      </c>
    </row>
    <row r="9596" spans="1:2" x14ac:dyDescent="0.3">
      <c r="A9596">
        <v>1986</v>
      </c>
      <c r="B9596">
        <v>1</v>
      </c>
    </row>
    <row r="9597" spans="1:2" x14ac:dyDescent="0.3">
      <c r="A9597">
        <v>1986</v>
      </c>
      <c r="B9597">
        <v>4</v>
      </c>
    </row>
    <row r="9598" spans="1:2" x14ac:dyDescent="0.3">
      <c r="A9598">
        <v>1986</v>
      </c>
      <c r="B9598">
        <v>6</v>
      </c>
    </row>
    <row r="9599" spans="1:2" x14ac:dyDescent="0.3">
      <c r="A9599">
        <v>1986</v>
      </c>
      <c r="B9599">
        <v>7</v>
      </c>
    </row>
    <row r="9600" spans="1:2" x14ac:dyDescent="0.3">
      <c r="A9600">
        <v>1986</v>
      </c>
      <c r="B9600">
        <v>8</v>
      </c>
    </row>
    <row r="9601" spans="1:2" x14ac:dyDescent="0.3">
      <c r="A9601">
        <v>1986</v>
      </c>
      <c r="B9601">
        <v>10</v>
      </c>
    </row>
    <row r="9602" spans="1:2" x14ac:dyDescent="0.3">
      <c r="A9602">
        <v>1987</v>
      </c>
      <c r="B9602">
        <v>2</v>
      </c>
    </row>
    <row r="9603" spans="1:2" x14ac:dyDescent="0.3">
      <c r="A9603">
        <v>1987</v>
      </c>
      <c r="B9603">
        <v>5</v>
      </c>
    </row>
    <row r="9604" spans="1:2" x14ac:dyDescent="0.3">
      <c r="A9604">
        <v>1987</v>
      </c>
      <c r="B9604">
        <v>6</v>
      </c>
    </row>
    <row r="9605" spans="1:2" x14ac:dyDescent="0.3">
      <c r="A9605">
        <v>1987</v>
      </c>
      <c r="B9605">
        <v>7</v>
      </c>
    </row>
    <row r="9606" spans="1:2" x14ac:dyDescent="0.3">
      <c r="A9606">
        <v>1987</v>
      </c>
      <c r="B9606">
        <v>8</v>
      </c>
    </row>
    <row r="9607" spans="1:2" x14ac:dyDescent="0.3">
      <c r="A9607">
        <v>1987</v>
      </c>
      <c r="B9607">
        <v>10</v>
      </c>
    </row>
    <row r="9608" spans="1:2" x14ac:dyDescent="0.3">
      <c r="A9608">
        <v>1988</v>
      </c>
      <c r="B9608">
        <v>2</v>
      </c>
    </row>
    <row r="9609" spans="1:2" x14ac:dyDescent="0.3">
      <c r="A9609">
        <v>1988</v>
      </c>
      <c r="B9609">
        <v>3</v>
      </c>
    </row>
    <row r="9610" spans="1:2" x14ac:dyDescent="0.3">
      <c r="A9610">
        <v>1988</v>
      </c>
      <c r="B9610">
        <v>7</v>
      </c>
    </row>
    <row r="9611" spans="1:2" x14ac:dyDescent="0.3">
      <c r="A9611">
        <v>1989</v>
      </c>
      <c r="B9611">
        <v>3</v>
      </c>
    </row>
    <row r="9612" spans="1:2" x14ac:dyDescent="0.3">
      <c r="A9612">
        <v>1989</v>
      </c>
      <c r="B9612">
        <v>4</v>
      </c>
    </row>
    <row r="9613" spans="1:2" x14ac:dyDescent="0.3">
      <c r="A9613">
        <v>1989</v>
      </c>
      <c r="B9613">
        <v>5</v>
      </c>
    </row>
    <row r="9614" spans="1:2" x14ac:dyDescent="0.3">
      <c r="A9614">
        <v>1989</v>
      </c>
      <c r="B9614">
        <v>8</v>
      </c>
    </row>
    <row r="9615" spans="1:2" x14ac:dyDescent="0.3">
      <c r="A9615">
        <v>1989</v>
      </c>
      <c r="B9615">
        <v>9</v>
      </c>
    </row>
    <row r="9616" spans="1:2" x14ac:dyDescent="0.3">
      <c r="A9616">
        <v>1990</v>
      </c>
      <c r="B9616">
        <v>3</v>
      </c>
    </row>
    <row r="9617" spans="1:2" x14ac:dyDescent="0.3">
      <c r="A9617">
        <v>1990</v>
      </c>
      <c r="B9617">
        <v>4</v>
      </c>
    </row>
    <row r="9618" spans="1:2" x14ac:dyDescent="0.3">
      <c r="A9618">
        <v>1990</v>
      </c>
      <c r="B9618">
        <v>8</v>
      </c>
    </row>
    <row r="9619" spans="1:2" x14ac:dyDescent="0.3">
      <c r="A9619">
        <v>1990</v>
      </c>
      <c r="B9619">
        <v>9</v>
      </c>
    </row>
    <row r="9620" spans="1:2" x14ac:dyDescent="0.3">
      <c r="A9620">
        <v>1991</v>
      </c>
      <c r="B9620">
        <v>3</v>
      </c>
    </row>
    <row r="9621" spans="1:2" x14ac:dyDescent="0.3">
      <c r="A9621">
        <v>1991</v>
      </c>
      <c r="B9621">
        <v>4</v>
      </c>
    </row>
    <row r="9622" spans="1:2" x14ac:dyDescent="0.3">
      <c r="A9622">
        <v>1991</v>
      </c>
      <c r="B9622">
        <v>5</v>
      </c>
    </row>
    <row r="9623" spans="1:2" x14ac:dyDescent="0.3">
      <c r="A9623">
        <v>1991</v>
      </c>
      <c r="B9623">
        <v>8</v>
      </c>
    </row>
    <row r="9624" spans="1:2" x14ac:dyDescent="0.3">
      <c r="A9624">
        <v>1991</v>
      </c>
      <c r="B9624">
        <v>9</v>
      </c>
    </row>
    <row r="9625" spans="1:2" x14ac:dyDescent="0.3">
      <c r="A9625">
        <v>1991</v>
      </c>
      <c r="B9625">
        <v>12</v>
      </c>
    </row>
    <row r="9626" spans="1:2" x14ac:dyDescent="0.3">
      <c r="A9626">
        <v>1991</v>
      </c>
      <c r="B9626">
        <v>13</v>
      </c>
    </row>
    <row r="9627" spans="1:2" x14ac:dyDescent="0.3">
      <c r="A9627">
        <v>1991</v>
      </c>
      <c r="B9627">
        <v>14</v>
      </c>
    </row>
    <row r="9628" spans="1:2" x14ac:dyDescent="0.3">
      <c r="A9628">
        <v>1991</v>
      </c>
      <c r="B9628">
        <v>15</v>
      </c>
    </row>
    <row r="9629" spans="1:2" x14ac:dyDescent="0.3">
      <c r="A9629">
        <v>1992</v>
      </c>
      <c r="B9629">
        <v>2</v>
      </c>
    </row>
    <row r="9630" spans="1:2" x14ac:dyDescent="0.3">
      <c r="A9630">
        <v>1992</v>
      </c>
      <c r="B9630">
        <v>4</v>
      </c>
    </row>
    <row r="9631" spans="1:2" x14ac:dyDescent="0.3">
      <c r="A9631">
        <v>1992</v>
      </c>
      <c r="B9631">
        <v>5</v>
      </c>
    </row>
    <row r="9632" spans="1:2" x14ac:dyDescent="0.3">
      <c r="A9632">
        <v>1992</v>
      </c>
      <c r="B9632">
        <v>6</v>
      </c>
    </row>
    <row r="9633" spans="1:2" x14ac:dyDescent="0.3">
      <c r="A9633">
        <v>1992</v>
      </c>
      <c r="B9633">
        <v>7</v>
      </c>
    </row>
    <row r="9634" spans="1:2" x14ac:dyDescent="0.3">
      <c r="A9634">
        <v>1992</v>
      </c>
      <c r="B9634">
        <v>10</v>
      </c>
    </row>
    <row r="9635" spans="1:2" x14ac:dyDescent="0.3">
      <c r="A9635">
        <v>1993</v>
      </c>
      <c r="B9635">
        <v>1</v>
      </c>
    </row>
    <row r="9636" spans="1:2" x14ac:dyDescent="0.3">
      <c r="A9636">
        <v>1993</v>
      </c>
      <c r="B9636">
        <v>2</v>
      </c>
    </row>
    <row r="9637" spans="1:2" x14ac:dyDescent="0.3">
      <c r="A9637">
        <v>1993</v>
      </c>
      <c r="B9637">
        <v>5</v>
      </c>
    </row>
    <row r="9638" spans="1:2" x14ac:dyDescent="0.3">
      <c r="A9638">
        <v>1993</v>
      </c>
      <c r="B9638">
        <v>6</v>
      </c>
    </row>
    <row r="9639" spans="1:2" x14ac:dyDescent="0.3">
      <c r="A9639">
        <v>1993</v>
      </c>
      <c r="B9639">
        <v>7</v>
      </c>
    </row>
    <row r="9640" spans="1:2" x14ac:dyDescent="0.3">
      <c r="A9640">
        <v>1993</v>
      </c>
      <c r="B9640">
        <v>8</v>
      </c>
    </row>
    <row r="9641" spans="1:2" x14ac:dyDescent="0.3">
      <c r="A9641">
        <v>1994</v>
      </c>
      <c r="B9641">
        <v>1</v>
      </c>
    </row>
    <row r="9642" spans="1:2" x14ac:dyDescent="0.3">
      <c r="A9642">
        <v>1994</v>
      </c>
      <c r="B9642">
        <v>6</v>
      </c>
    </row>
    <row r="9643" spans="1:2" x14ac:dyDescent="0.3">
      <c r="A9643">
        <v>1994</v>
      </c>
      <c r="B9643">
        <v>8</v>
      </c>
    </row>
    <row r="9644" spans="1:2" x14ac:dyDescent="0.3">
      <c r="A9644">
        <v>1994</v>
      </c>
      <c r="B9644">
        <v>10</v>
      </c>
    </row>
    <row r="9645" spans="1:2" x14ac:dyDescent="0.3">
      <c r="A9645">
        <v>1995</v>
      </c>
      <c r="B9645">
        <v>1</v>
      </c>
    </row>
    <row r="9646" spans="1:2" x14ac:dyDescent="0.3">
      <c r="A9646">
        <v>1995</v>
      </c>
      <c r="B9646">
        <v>2</v>
      </c>
    </row>
    <row r="9647" spans="1:2" x14ac:dyDescent="0.3">
      <c r="A9647">
        <v>1995</v>
      </c>
      <c r="B9647">
        <v>3</v>
      </c>
    </row>
    <row r="9648" spans="1:2" x14ac:dyDescent="0.3">
      <c r="A9648">
        <v>1995</v>
      </c>
      <c r="B9648">
        <v>4</v>
      </c>
    </row>
    <row r="9649" spans="1:2" x14ac:dyDescent="0.3">
      <c r="A9649">
        <v>1995</v>
      </c>
      <c r="B9649">
        <v>6</v>
      </c>
    </row>
    <row r="9650" spans="1:2" x14ac:dyDescent="0.3">
      <c r="A9650">
        <v>1995</v>
      </c>
      <c r="B9650">
        <v>8</v>
      </c>
    </row>
    <row r="9651" spans="1:2" x14ac:dyDescent="0.3">
      <c r="A9651">
        <v>1996</v>
      </c>
      <c r="B9651">
        <v>1</v>
      </c>
    </row>
    <row r="9652" spans="1:2" x14ac:dyDescent="0.3">
      <c r="A9652">
        <v>1996</v>
      </c>
      <c r="B9652">
        <v>2</v>
      </c>
    </row>
    <row r="9653" spans="1:2" x14ac:dyDescent="0.3">
      <c r="A9653">
        <v>1996</v>
      </c>
      <c r="B9653">
        <v>6</v>
      </c>
    </row>
    <row r="9654" spans="1:2" x14ac:dyDescent="0.3">
      <c r="A9654">
        <v>1996</v>
      </c>
      <c r="B9654">
        <v>8</v>
      </c>
    </row>
    <row r="9655" spans="1:2" x14ac:dyDescent="0.3">
      <c r="A9655">
        <v>1997</v>
      </c>
      <c r="B9655">
        <v>1</v>
      </c>
    </row>
    <row r="9656" spans="1:2" x14ac:dyDescent="0.3">
      <c r="A9656">
        <v>1997</v>
      </c>
      <c r="B9656">
        <v>5</v>
      </c>
    </row>
    <row r="9657" spans="1:2" x14ac:dyDescent="0.3">
      <c r="A9657">
        <v>1997</v>
      </c>
      <c r="B9657">
        <v>10</v>
      </c>
    </row>
    <row r="9658" spans="1:2" x14ac:dyDescent="0.3">
      <c r="A9658">
        <v>1997</v>
      </c>
      <c r="B9658">
        <v>12</v>
      </c>
    </row>
    <row r="9659" spans="1:2" x14ac:dyDescent="0.3">
      <c r="A9659">
        <v>1997</v>
      </c>
      <c r="B9659">
        <v>14</v>
      </c>
    </row>
    <row r="9660" spans="1:2" x14ac:dyDescent="0.3">
      <c r="A9660">
        <v>1997</v>
      </c>
      <c r="B9660">
        <v>17</v>
      </c>
    </row>
    <row r="9661" spans="1:2" x14ac:dyDescent="0.3">
      <c r="A9661">
        <v>1998</v>
      </c>
      <c r="B9661">
        <v>2</v>
      </c>
    </row>
    <row r="9662" spans="1:2" x14ac:dyDescent="0.3">
      <c r="A9662">
        <v>1998</v>
      </c>
      <c r="B9662">
        <v>4</v>
      </c>
    </row>
    <row r="9663" spans="1:2" x14ac:dyDescent="0.3">
      <c r="A9663">
        <v>1998</v>
      </c>
      <c r="B9663">
        <v>6</v>
      </c>
    </row>
    <row r="9664" spans="1:2" x14ac:dyDescent="0.3">
      <c r="A9664">
        <v>1998</v>
      </c>
      <c r="B9664">
        <v>8</v>
      </c>
    </row>
    <row r="9665" spans="1:2" x14ac:dyDescent="0.3">
      <c r="A9665">
        <v>1998</v>
      </c>
      <c r="B9665">
        <v>10</v>
      </c>
    </row>
    <row r="9666" spans="1:2" x14ac:dyDescent="0.3">
      <c r="A9666">
        <v>1999</v>
      </c>
      <c r="B9666">
        <v>1</v>
      </c>
    </row>
    <row r="9667" spans="1:2" x14ac:dyDescent="0.3">
      <c r="A9667">
        <v>1999</v>
      </c>
      <c r="B9667">
        <v>4</v>
      </c>
    </row>
    <row r="9668" spans="1:2" x14ac:dyDescent="0.3">
      <c r="A9668">
        <v>1999</v>
      </c>
      <c r="B9668">
        <v>5</v>
      </c>
    </row>
    <row r="9669" spans="1:2" x14ac:dyDescent="0.3">
      <c r="A9669">
        <v>2000</v>
      </c>
      <c r="B9669">
        <v>5</v>
      </c>
    </row>
    <row r="9670" spans="1:2" x14ac:dyDescent="0.3">
      <c r="A9670">
        <v>2000</v>
      </c>
      <c r="B9670">
        <v>6</v>
      </c>
    </row>
    <row r="9671" spans="1:2" x14ac:dyDescent="0.3">
      <c r="A9671">
        <v>2000</v>
      </c>
      <c r="B9671">
        <v>7</v>
      </c>
    </row>
    <row r="9672" spans="1:2" x14ac:dyDescent="0.3">
      <c r="A9672">
        <v>2000</v>
      </c>
      <c r="B9672">
        <v>9</v>
      </c>
    </row>
    <row r="9673" spans="1:2" x14ac:dyDescent="0.3">
      <c r="A9673">
        <v>2001</v>
      </c>
      <c r="B9673">
        <v>1</v>
      </c>
    </row>
    <row r="9674" spans="1:2" x14ac:dyDescent="0.3">
      <c r="A9674">
        <v>2001</v>
      </c>
      <c r="B9674">
        <v>3</v>
      </c>
    </row>
    <row r="9675" spans="1:2" x14ac:dyDescent="0.3">
      <c r="A9675">
        <v>2001</v>
      </c>
      <c r="B9675">
        <v>8</v>
      </c>
    </row>
    <row r="9676" spans="1:2" x14ac:dyDescent="0.3">
      <c r="A9676">
        <v>2002</v>
      </c>
      <c r="B9676">
        <v>3</v>
      </c>
    </row>
    <row r="9677" spans="1:2" x14ac:dyDescent="0.3">
      <c r="A9677">
        <v>2002</v>
      </c>
      <c r="B9677">
        <v>5</v>
      </c>
    </row>
    <row r="9678" spans="1:2" x14ac:dyDescent="0.3">
      <c r="A9678">
        <v>2002</v>
      </c>
      <c r="B9678">
        <v>8</v>
      </c>
    </row>
    <row r="9679" spans="1:2" x14ac:dyDescent="0.3">
      <c r="A9679">
        <v>2002</v>
      </c>
      <c r="B9679">
        <v>10</v>
      </c>
    </row>
    <row r="9680" spans="1:2" x14ac:dyDescent="0.3">
      <c r="A9680">
        <v>2003</v>
      </c>
      <c r="B9680">
        <v>1</v>
      </c>
    </row>
    <row r="9681" spans="1:2" x14ac:dyDescent="0.3">
      <c r="A9681">
        <v>2003</v>
      </c>
      <c r="B9681">
        <v>4</v>
      </c>
    </row>
    <row r="9682" spans="1:2" x14ac:dyDescent="0.3">
      <c r="A9682">
        <v>2003</v>
      </c>
      <c r="B9682">
        <v>8</v>
      </c>
    </row>
    <row r="9683" spans="1:2" x14ac:dyDescent="0.3">
      <c r="A9683">
        <v>2004</v>
      </c>
      <c r="B9683">
        <v>2</v>
      </c>
    </row>
    <row r="9684" spans="1:2" x14ac:dyDescent="0.3">
      <c r="A9684">
        <v>2004</v>
      </c>
      <c r="B9684">
        <v>4</v>
      </c>
    </row>
    <row r="9685" spans="1:2" x14ac:dyDescent="0.3">
      <c r="A9685">
        <v>2004</v>
      </c>
      <c r="B9685">
        <v>6</v>
      </c>
    </row>
    <row r="9686" spans="1:2" x14ac:dyDescent="0.3">
      <c r="A9686">
        <v>2004</v>
      </c>
      <c r="B9686">
        <v>7</v>
      </c>
    </row>
    <row r="9687" spans="1:2" x14ac:dyDescent="0.3">
      <c r="A9687">
        <v>2004</v>
      </c>
      <c r="B9687">
        <v>9</v>
      </c>
    </row>
    <row r="9688" spans="1:2" x14ac:dyDescent="0.3">
      <c r="A9688">
        <v>2004</v>
      </c>
      <c r="B9688">
        <v>10</v>
      </c>
    </row>
    <row r="9689" spans="1:2" x14ac:dyDescent="0.3">
      <c r="A9689">
        <v>2005</v>
      </c>
      <c r="B9689">
        <v>3</v>
      </c>
    </row>
    <row r="9690" spans="1:2" x14ac:dyDescent="0.3">
      <c r="A9690">
        <v>2005</v>
      </c>
      <c r="B9690">
        <v>4</v>
      </c>
    </row>
    <row r="9691" spans="1:2" x14ac:dyDescent="0.3">
      <c r="A9691">
        <v>2005</v>
      </c>
      <c r="B9691">
        <v>5</v>
      </c>
    </row>
    <row r="9692" spans="1:2" x14ac:dyDescent="0.3">
      <c r="A9692">
        <v>2005</v>
      </c>
      <c r="B9692">
        <v>7</v>
      </c>
    </row>
    <row r="9693" spans="1:2" x14ac:dyDescent="0.3">
      <c r="A9693">
        <v>2005</v>
      </c>
      <c r="B9693">
        <v>8</v>
      </c>
    </row>
    <row r="9694" spans="1:2" x14ac:dyDescent="0.3">
      <c r="A9694">
        <v>2005</v>
      </c>
      <c r="B9694">
        <v>10</v>
      </c>
    </row>
    <row r="9695" spans="1:2" x14ac:dyDescent="0.3">
      <c r="A9695">
        <v>2006</v>
      </c>
      <c r="B9695">
        <v>1</v>
      </c>
    </row>
    <row r="9696" spans="1:2" x14ac:dyDescent="0.3">
      <c r="A9696">
        <v>2006</v>
      </c>
      <c r="B9696">
        <v>2</v>
      </c>
    </row>
    <row r="9697" spans="1:2" x14ac:dyDescent="0.3">
      <c r="A9697">
        <v>2006</v>
      </c>
      <c r="B9697">
        <v>3</v>
      </c>
    </row>
    <row r="9698" spans="1:2" x14ac:dyDescent="0.3">
      <c r="A9698">
        <v>2006</v>
      </c>
      <c r="B9698">
        <v>5</v>
      </c>
    </row>
    <row r="9699" spans="1:2" x14ac:dyDescent="0.3">
      <c r="A9699">
        <v>2006</v>
      </c>
      <c r="B9699">
        <v>7</v>
      </c>
    </row>
    <row r="9700" spans="1:2" x14ac:dyDescent="0.3">
      <c r="A9700">
        <v>2006</v>
      </c>
      <c r="B9700">
        <v>8</v>
      </c>
    </row>
    <row r="9701" spans="1:2" x14ac:dyDescent="0.3">
      <c r="A9701">
        <v>2007</v>
      </c>
      <c r="B9701">
        <v>1</v>
      </c>
    </row>
    <row r="9702" spans="1:2" x14ac:dyDescent="0.3">
      <c r="A9702">
        <v>2007</v>
      </c>
      <c r="B9702">
        <v>2</v>
      </c>
    </row>
    <row r="9703" spans="1:2" x14ac:dyDescent="0.3">
      <c r="A9703">
        <v>2007</v>
      </c>
      <c r="B9703">
        <v>3</v>
      </c>
    </row>
    <row r="9704" spans="1:2" x14ac:dyDescent="0.3">
      <c r="A9704">
        <v>2007</v>
      </c>
      <c r="B9704">
        <v>5</v>
      </c>
    </row>
    <row r="9705" spans="1:2" x14ac:dyDescent="0.3">
      <c r="A9705">
        <v>2007</v>
      </c>
      <c r="B9705">
        <v>9</v>
      </c>
    </row>
    <row r="9706" spans="1:2" x14ac:dyDescent="0.3">
      <c r="A9706">
        <v>2008</v>
      </c>
      <c r="B9706">
        <v>1</v>
      </c>
    </row>
    <row r="9707" spans="1:2" x14ac:dyDescent="0.3">
      <c r="A9707">
        <v>2008</v>
      </c>
      <c r="B9707">
        <v>2</v>
      </c>
    </row>
    <row r="9708" spans="1:2" x14ac:dyDescent="0.3">
      <c r="A9708">
        <v>2008</v>
      </c>
      <c r="B9708">
        <v>6</v>
      </c>
    </row>
    <row r="9709" spans="1:2" x14ac:dyDescent="0.3">
      <c r="A9709">
        <v>2008</v>
      </c>
      <c r="B9709">
        <v>7</v>
      </c>
    </row>
    <row r="9710" spans="1:2" x14ac:dyDescent="0.3">
      <c r="A9710">
        <v>2008</v>
      </c>
      <c r="B9710">
        <v>8</v>
      </c>
    </row>
    <row r="9711" spans="1:2" x14ac:dyDescent="0.3">
      <c r="A9711">
        <v>2008</v>
      </c>
      <c r="B9711">
        <v>9</v>
      </c>
    </row>
    <row r="9712" spans="1:2" x14ac:dyDescent="0.3">
      <c r="A9712">
        <v>2009</v>
      </c>
      <c r="B9712">
        <v>1</v>
      </c>
    </row>
    <row r="9713" spans="1:2" x14ac:dyDescent="0.3">
      <c r="A9713">
        <v>2009</v>
      </c>
      <c r="B9713">
        <v>4</v>
      </c>
    </row>
    <row r="9714" spans="1:2" x14ac:dyDescent="0.3">
      <c r="A9714">
        <v>2009</v>
      </c>
      <c r="B9714">
        <v>9</v>
      </c>
    </row>
    <row r="9715" spans="1:2" x14ac:dyDescent="0.3">
      <c r="A9715">
        <v>2009</v>
      </c>
      <c r="B9715">
        <v>10</v>
      </c>
    </row>
    <row r="9716" spans="1:2" x14ac:dyDescent="0.3">
      <c r="A9716">
        <v>2009</v>
      </c>
      <c r="B9716">
        <v>13</v>
      </c>
    </row>
    <row r="9717" spans="1:2" x14ac:dyDescent="0.3">
      <c r="A9717">
        <v>2009</v>
      </c>
      <c r="B9717">
        <v>15</v>
      </c>
    </row>
    <row r="9718" spans="1:2" x14ac:dyDescent="0.3">
      <c r="A9718">
        <v>2009</v>
      </c>
      <c r="B9718">
        <v>18</v>
      </c>
    </row>
    <row r="9719" spans="1:2" x14ac:dyDescent="0.3">
      <c r="A9719">
        <v>2010</v>
      </c>
      <c r="B9719">
        <v>1</v>
      </c>
    </row>
    <row r="9720" spans="1:2" x14ac:dyDescent="0.3">
      <c r="A9720">
        <v>2010</v>
      </c>
      <c r="B9720">
        <v>2</v>
      </c>
    </row>
    <row r="9721" spans="1:2" x14ac:dyDescent="0.3">
      <c r="A9721">
        <v>2010</v>
      </c>
      <c r="B9721">
        <v>6</v>
      </c>
    </row>
    <row r="9722" spans="1:2" x14ac:dyDescent="0.3">
      <c r="A9722">
        <v>2010</v>
      </c>
      <c r="B9722">
        <v>7</v>
      </c>
    </row>
    <row r="9723" spans="1:2" x14ac:dyDescent="0.3">
      <c r="A9723">
        <v>2010</v>
      </c>
      <c r="B9723">
        <v>10</v>
      </c>
    </row>
    <row r="9724" spans="1:2" x14ac:dyDescent="0.3">
      <c r="A9724">
        <v>2011</v>
      </c>
      <c r="B9724">
        <v>1</v>
      </c>
    </row>
    <row r="9725" spans="1:2" x14ac:dyDescent="0.3">
      <c r="A9725">
        <v>2011</v>
      </c>
      <c r="B9725">
        <v>2</v>
      </c>
    </row>
    <row r="9726" spans="1:2" x14ac:dyDescent="0.3">
      <c r="A9726">
        <v>2011</v>
      </c>
      <c r="B9726">
        <v>8</v>
      </c>
    </row>
    <row r="9727" spans="1:2" x14ac:dyDescent="0.3">
      <c r="A9727">
        <v>2011</v>
      </c>
      <c r="B9727">
        <v>12</v>
      </c>
    </row>
    <row r="9728" spans="1:2" x14ac:dyDescent="0.3">
      <c r="A9728">
        <v>2011</v>
      </c>
      <c r="B9728">
        <v>13</v>
      </c>
    </row>
    <row r="9729" spans="1:2" x14ac:dyDescent="0.3">
      <c r="A9729">
        <v>2011</v>
      </c>
      <c r="B9729">
        <v>14</v>
      </c>
    </row>
    <row r="9730" spans="1:2" x14ac:dyDescent="0.3">
      <c r="A9730">
        <v>2011</v>
      </c>
      <c r="B9730">
        <v>18</v>
      </c>
    </row>
    <row r="9731" spans="1:2" x14ac:dyDescent="0.3">
      <c r="A9731">
        <v>2012</v>
      </c>
      <c r="B9731">
        <v>1</v>
      </c>
    </row>
    <row r="9732" spans="1:2" x14ac:dyDescent="0.3">
      <c r="A9732">
        <v>2012</v>
      </c>
      <c r="B9732">
        <v>3</v>
      </c>
    </row>
    <row r="9733" spans="1:2" x14ac:dyDescent="0.3">
      <c r="A9733">
        <v>2012</v>
      </c>
      <c r="B9733">
        <v>6</v>
      </c>
    </row>
    <row r="9734" spans="1:2" x14ac:dyDescent="0.3">
      <c r="A9734">
        <v>2013</v>
      </c>
      <c r="B9734">
        <v>1</v>
      </c>
    </row>
    <row r="9735" spans="1:2" x14ac:dyDescent="0.3">
      <c r="A9735">
        <v>2013</v>
      </c>
      <c r="B9735">
        <v>7</v>
      </c>
    </row>
    <row r="9736" spans="1:2" x14ac:dyDescent="0.3">
      <c r="A9736">
        <v>2013</v>
      </c>
      <c r="B9736">
        <v>9</v>
      </c>
    </row>
    <row r="9737" spans="1:2" x14ac:dyDescent="0.3">
      <c r="A9737">
        <v>2014</v>
      </c>
      <c r="B9737">
        <v>1</v>
      </c>
    </row>
    <row r="9738" spans="1:2" x14ac:dyDescent="0.3">
      <c r="A9738">
        <v>2014</v>
      </c>
      <c r="B9738">
        <v>2</v>
      </c>
    </row>
    <row r="9739" spans="1:2" x14ac:dyDescent="0.3">
      <c r="A9739">
        <v>2014</v>
      </c>
      <c r="B9739">
        <v>6</v>
      </c>
    </row>
    <row r="9740" spans="1:2" x14ac:dyDescent="0.3">
      <c r="A9740">
        <v>2014</v>
      </c>
      <c r="B9740">
        <v>7</v>
      </c>
    </row>
    <row r="9741" spans="1:2" x14ac:dyDescent="0.3">
      <c r="A9741">
        <v>2014</v>
      </c>
      <c r="B9741">
        <v>8</v>
      </c>
    </row>
    <row r="9742" spans="1:2" x14ac:dyDescent="0.3">
      <c r="A9742">
        <v>2014</v>
      </c>
      <c r="B9742">
        <v>10</v>
      </c>
    </row>
    <row r="9743" spans="1:2" x14ac:dyDescent="0.3">
      <c r="A9743">
        <v>2015</v>
      </c>
      <c r="B9743">
        <v>1</v>
      </c>
    </row>
    <row r="9744" spans="1:2" x14ac:dyDescent="0.3">
      <c r="A9744">
        <v>2015</v>
      </c>
      <c r="B9744">
        <v>2</v>
      </c>
    </row>
    <row r="9745" spans="1:2" x14ac:dyDescent="0.3">
      <c r="A9745">
        <v>2015</v>
      </c>
      <c r="B9745">
        <v>4</v>
      </c>
    </row>
    <row r="9746" spans="1:2" x14ac:dyDescent="0.3">
      <c r="A9746">
        <v>2015</v>
      </c>
      <c r="B9746">
        <v>6</v>
      </c>
    </row>
    <row r="9747" spans="1:2" x14ac:dyDescent="0.3">
      <c r="A9747">
        <v>2015</v>
      </c>
      <c r="B9747">
        <v>9</v>
      </c>
    </row>
    <row r="9748" spans="1:2" x14ac:dyDescent="0.3">
      <c r="A9748">
        <v>2015</v>
      </c>
      <c r="B9748">
        <v>10</v>
      </c>
    </row>
    <row r="9749" spans="1:2" x14ac:dyDescent="0.3">
      <c r="A9749">
        <v>2016</v>
      </c>
      <c r="B9749">
        <v>1</v>
      </c>
    </row>
    <row r="9750" spans="1:2" x14ac:dyDescent="0.3">
      <c r="A9750">
        <v>2016</v>
      </c>
      <c r="B9750">
        <v>2</v>
      </c>
    </row>
    <row r="9751" spans="1:2" x14ac:dyDescent="0.3">
      <c r="A9751">
        <v>2016</v>
      </c>
      <c r="B9751">
        <v>3</v>
      </c>
    </row>
    <row r="9752" spans="1:2" x14ac:dyDescent="0.3">
      <c r="A9752">
        <v>2016</v>
      </c>
      <c r="B9752">
        <v>5</v>
      </c>
    </row>
    <row r="9753" spans="1:2" x14ac:dyDescent="0.3">
      <c r="A9753">
        <v>2016</v>
      </c>
      <c r="B9753">
        <v>10</v>
      </c>
    </row>
    <row r="9754" spans="1:2" x14ac:dyDescent="0.3">
      <c r="A9754">
        <v>2017</v>
      </c>
      <c r="B9754">
        <v>1</v>
      </c>
    </row>
    <row r="9755" spans="1:2" x14ac:dyDescent="0.3">
      <c r="A9755">
        <v>2017</v>
      </c>
      <c r="B9755">
        <v>3</v>
      </c>
    </row>
    <row r="9756" spans="1:2" x14ac:dyDescent="0.3">
      <c r="A9756">
        <v>2017</v>
      </c>
      <c r="B9756">
        <v>9</v>
      </c>
    </row>
    <row r="9757" spans="1:2" x14ac:dyDescent="0.3">
      <c r="A9757">
        <v>2017</v>
      </c>
      <c r="B9757">
        <v>13</v>
      </c>
    </row>
    <row r="9758" spans="1:2" x14ac:dyDescent="0.3">
      <c r="A9758">
        <v>2017</v>
      </c>
      <c r="B9758">
        <v>14</v>
      </c>
    </row>
    <row r="9759" spans="1:2" x14ac:dyDescent="0.3">
      <c r="A9759">
        <v>2017</v>
      </c>
      <c r="B9759">
        <v>18</v>
      </c>
    </row>
    <row r="9760" spans="1:2" x14ac:dyDescent="0.3">
      <c r="A9760">
        <v>2018</v>
      </c>
      <c r="B9760">
        <v>3</v>
      </c>
    </row>
    <row r="9761" spans="1:2" x14ac:dyDescent="0.3">
      <c r="A9761">
        <v>2018</v>
      </c>
      <c r="B9761">
        <v>5</v>
      </c>
    </row>
    <row r="9762" spans="1:2" x14ac:dyDescent="0.3">
      <c r="A9762">
        <v>2018</v>
      </c>
      <c r="B9762">
        <v>6</v>
      </c>
    </row>
    <row r="9763" spans="1:2" x14ac:dyDescent="0.3">
      <c r="A9763">
        <v>2018</v>
      </c>
      <c r="B9763">
        <v>7</v>
      </c>
    </row>
    <row r="9764" spans="1:2" x14ac:dyDescent="0.3">
      <c r="A9764">
        <v>2018</v>
      </c>
      <c r="B9764">
        <v>10</v>
      </c>
    </row>
    <row r="9765" spans="1:2" x14ac:dyDescent="0.3">
      <c r="A9765">
        <v>2019</v>
      </c>
      <c r="B9765">
        <v>1</v>
      </c>
    </row>
    <row r="9766" spans="1:2" x14ac:dyDescent="0.3">
      <c r="A9766">
        <v>2019</v>
      </c>
      <c r="B9766">
        <v>4</v>
      </c>
    </row>
    <row r="9767" spans="1:2" x14ac:dyDescent="0.3">
      <c r="A9767">
        <v>2019</v>
      </c>
      <c r="B9767">
        <v>5</v>
      </c>
    </row>
    <row r="9768" spans="1:2" x14ac:dyDescent="0.3">
      <c r="A9768">
        <v>2019</v>
      </c>
      <c r="B9768">
        <v>12</v>
      </c>
    </row>
    <row r="9769" spans="1:2" x14ac:dyDescent="0.3">
      <c r="A9769">
        <v>2019</v>
      </c>
      <c r="B9769">
        <v>15</v>
      </c>
    </row>
    <row r="9770" spans="1:2" x14ac:dyDescent="0.3">
      <c r="A9770">
        <v>2020</v>
      </c>
      <c r="B9770">
        <v>1</v>
      </c>
    </row>
    <row r="9771" spans="1:2" x14ac:dyDescent="0.3">
      <c r="A9771">
        <v>2020</v>
      </c>
      <c r="B9771">
        <v>4</v>
      </c>
    </row>
    <row r="9772" spans="1:2" x14ac:dyDescent="0.3">
      <c r="A9772">
        <v>2020</v>
      </c>
      <c r="B9772">
        <v>7</v>
      </c>
    </row>
    <row r="9773" spans="1:2" x14ac:dyDescent="0.3">
      <c r="A9773">
        <v>2020</v>
      </c>
      <c r="B9773">
        <v>8</v>
      </c>
    </row>
    <row r="9774" spans="1:2" x14ac:dyDescent="0.3">
      <c r="A9774">
        <v>2020</v>
      </c>
      <c r="B9774">
        <v>9</v>
      </c>
    </row>
    <row r="9775" spans="1:2" x14ac:dyDescent="0.3">
      <c r="A9775">
        <v>2021</v>
      </c>
      <c r="B9775">
        <v>1</v>
      </c>
    </row>
    <row r="9776" spans="1:2" x14ac:dyDescent="0.3">
      <c r="A9776">
        <v>2021</v>
      </c>
      <c r="B9776">
        <v>3</v>
      </c>
    </row>
    <row r="9777" spans="1:2" x14ac:dyDescent="0.3">
      <c r="A9777">
        <v>2021</v>
      </c>
      <c r="B9777">
        <v>5</v>
      </c>
    </row>
    <row r="9778" spans="1:2" x14ac:dyDescent="0.3">
      <c r="A9778">
        <v>2021</v>
      </c>
      <c r="B9778">
        <v>7</v>
      </c>
    </row>
    <row r="9779" spans="1:2" x14ac:dyDescent="0.3">
      <c r="A9779">
        <v>2022</v>
      </c>
      <c r="B9779">
        <v>2</v>
      </c>
    </row>
    <row r="9780" spans="1:2" x14ac:dyDescent="0.3">
      <c r="A9780">
        <v>2022</v>
      </c>
      <c r="B9780">
        <v>3</v>
      </c>
    </row>
    <row r="9781" spans="1:2" x14ac:dyDescent="0.3">
      <c r="A9781">
        <v>2022</v>
      </c>
      <c r="B9781">
        <v>4</v>
      </c>
    </row>
    <row r="9782" spans="1:2" x14ac:dyDescent="0.3">
      <c r="A9782">
        <v>2022</v>
      </c>
      <c r="B9782">
        <v>6</v>
      </c>
    </row>
    <row r="9783" spans="1:2" x14ac:dyDescent="0.3">
      <c r="A9783">
        <v>2022</v>
      </c>
      <c r="B9783">
        <v>8</v>
      </c>
    </row>
    <row r="9784" spans="1:2" x14ac:dyDescent="0.3">
      <c r="A9784">
        <v>2022</v>
      </c>
      <c r="B9784">
        <v>9</v>
      </c>
    </row>
    <row r="9785" spans="1:2" x14ac:dyDescent="0.3">
      <c r="A9785">
        <v>2023</v>
      </c>
      <c r="B9785">
        <v>2</v>
      </c>
    </row>
    <row r="9786" spans="1:2" x14ac:dyDescent="0.3">
      <c r="A9786">
        <v>2023</v>
      </c>
      <c r="B9786">
        <v>3</v>
      </c>
    </row>
    <row r="9787" spans="1:2" x14ac:dyDescent="0.3">
      <c r="A9787">
        <v>2023</v>
      </c>
      <c r="B9787">
        <v>4</v>
      </c>
    </row>
    <row r="9788" spans="1:2" x14ac:dyDescent="0.3">
      <c r="A9788">
        <v>2023</v>
      </c>
      <c r="B9788">
        <v>5</v>
      </c>
    </row>
    <row r="9789" spans="1:2" x14ac:dyDescent="0.3">
      <c r="A9789">
        <v>2023</v>
      </c>
      <c r="B9789">
        <v>6</v>
      </c>
    </row>
    <row r="9790" spans="1:2" x14ac:dyDescent="0.3">
      <c r="A9790">
        <v>2023</v>
      </c>
      <c r="B9790">
        <v>7</v>
      </c>
    </row>
    <row r="9791" spans="1:2" x14ac:dyDescent="0.3">
      <c r="A9791">
        <v>2024</v>
      </c>
      <c r="B9791">
        <v>1</v>
      </c>
    </row>
    <row r="9792" spans="1:2" x14ac:dyDescent="0.3">
      <c r="A9792">
        <v>2024</v>
      </c>
      <c r="B9792">
        <v>2</v>
      </c>
    </row>
    <row r="9793" spans="1:2" x14ac:dyDescent="0.3">
      <c r="A9793">
        <v>2024</v>
      </c>
      <c r="B9793">
        <v>6</v>
      </c>
    </row>
    <row r="9794" spans="1:2" x14ac:dyDescent="0.3">
      <c r="A9794">
        <v>2024</v>
      </c>
      <c r="B9794">
        <v>8</v>
      </c>
    </row>
    <row r="9795" spans="1:2" x14ac:dyDescent="0.3">
      <c r="A9795">
        <v>2024</v>
      </c>
      <c r="B9795">
        <v>10</v>
      </c>
    </row>
    <row r="9796" spans="1:2" x14ac:dyDescent="0.3">
      <c r="A9796">
        <v>2025</v>
      </c>
      <c r="B9796">
        <v>1</v>
      </c>
    </row>
    <row r="9797" spans="1:2" x14ac:dyDescent="0.3">
      <c r="A9797">
        <v>2025</v>
      </c>
      <c r="B9797">
        <v>5</v>
      </c>
    </row>
    <row r="9798" spans="1:2" x14ac:dyDescent="0.3">
      <c r="A9798">
        <v>2025</v>
      </c>
      <c r="B9798">
        <v>9</v>
      </c>
    </row>
    <row r="9799" spans="1:2" x14ac:dyDescent="0.3">
      <c r="A9799">
        <v>2026</v>
      </c>
      <c r="B9799">
        <v>1</v>
      </c>
    </row>
    <row r="9800" spans="1:2" x14ac:dyDescent="0.3">
      <c r="A9800">
        <v>2026</v>
      </c>
      <c r="B9800">
        <v>2</v>
      </c>
    </row>
    <row r="9801" spans="1:2" x14ac:dyDescent="0.3">
      <c r="A9801">
        <v>2026</v>
      </c>
      <c r="B9801">
        <v>5</v>
      </c>
    </row>
    <row r="9802" spans="1:2" x14ac:dyDescent="0.3">
      <c r="A9802">
        <v>2026</v>
      </c>
      <c r="B9802">
        <v>7</v>
      </c>
    </row>
    <row r="9803" spans="1:2" x14ac:dyDescent="0.3">
      <c r="A9803">
        <v>2026</v>
      </c>
      <c r="B9803">
        <v>9</v>
      </c>
    </row>
    <row r="9804" spans="1:2" x14ac:dyDescent="0.3">
      <c r="A9804">
        <v>2027</v>
      </c>
      <c r="B9804">
        <v>1</v>
      </c>
    </row>
    <row r="9805" spans="1:2" x14ac:dyDescent="0.3">
      <c r="A9805">
        <v>2027</v>
      </c>
      <c r="B9805">
        <v>4</v>
      </c>
    </row>
    <row r="9806" spans="1:2" x14ac:dyDescent="0.3">
      <c r="A9806">
        <v>2027</v>
      </c>
      <c r="B9806">
        <v>6</v>
      </c>
    </row>
    <row r="9807" spans="1:2" x14ac:dyDescent="0.3">
      <c r="A9807">
        <v>2027</v>
      </c>
      <c r="B9807">
        <v>7</v>
      </c>
    </row>
    <row r="9808" spans="1:2" x14ac:dyDescent="0.3">
      <c r="A9808">
        <v>2027</v>
      </c>
      <c r="B9808">
        <v>8</v>
      </c>
    </row>
    <row r="9809" spans="1:2" x14ac:dyDescent="0.3">
      <c r="A9809">
        <v>2027</v>
      </c>
      <c r="B9809">
        <v>9</v>
      </c>
    </row>
    <row r="9810" spans="1:2" x14ac:dyDescent="0.3">
      <c r="A9810">
        <v>2027</v>
      </c>
      <c r="B9810">
        <v>13</v>
      </c>
    </row>
    <row r="9811" spans="1:2" x14ac:dyDescent="0.3">
      <c r="A9811">
        <v>2027</v>
      </c>
      <c r="B9811">
        <v>15</v>
      </c>
    </row>
    <row r="9812" spans="1:2" x14ac:dyDescent="0.3">
      <c r="A9812">
        <v>2028</v>
      </c>
      <c r="B9812">
        <v>1</v>
      </c>
    </row>
    <row r="9813" spans="1:2" x14ac:dyDescent="0.3">
      <c r="A9813">
        <v>2028</v>
      </c>
      <c r="B9813">
        <v>2</v>
      </c>
    </row>
    <row r="9814" spans="1:2" x14ac:dyDescent="0.3">
      <c r="A9814">
        <v>2028</v>
      </c>
      <c r="B9814">
        <v>4</v>
      </c>
    </row>
    <row r="9815" spans="1:2" x14ac:dyDescent="0.3">
      <c r="A9815">
        <v>2028</v>
      </c>
      <c r="B9815">
        <v>6</v>
      </c>
    </row>
    <row r="9816" spans="1:2" x14ac:dyDescent="0.3">
      <c r="A9816">
        <v>2028</v>
      </c>
      <c r="B9816">
        <v>9</v>
      </c>
    </row>
    <row r="9817" spans="1:2" x14ac:dyDescent="0.3">
      <c r="A9817">
        <v>2029</v>
      </c>
      <c r="B9817">
        <v>5</v>
      </c>
    </row>
    <row r="9818" spans="1:2" x14ac:dyDescent="0.3">
      <c r="A9818">
        <v>2029</v>
      </c>
      <c r="B9818">
        <v>6</v>
      </c>
    </row>
    <row r="9819" spans="1:2" x14ac:dyDescent="0.3">
      <c r="A9819">
        <v>2029</v>
      </c>
      <c r="B9819">
        <v>8</v>
      </c>
    </row>
    <row r="9820" spans="1:2" x14ac:dyDescent="0.3">
      <c r="A9820">
        <v>2029</v>
      </c>
      <c r="B9820">
        <v>10</v>
      </c>
    </row>
    <row r="9821" spans="1:2" x14ac:dyDescent="0.3">
      <c r="A9821">
        <v>2030</v>
      </c>
      <c r="B9821">
        <v>1</v>
      </c>
    </row>
    <row r="9822" spans="1:2" x14ac:dyDescent="0.3">
      <c r="A9822">
        <v>2030</v>
      </c>
      <c r="B9822">
        <v>3</v>
      </c>
    </row>
    <row r="9823" spans="1:2" x14ac:dyDescent="0.3">
      <c r="A9823">
        <v>2030</v>
      </c>
      <c r="B9823">
        <v>4</v>
      </c>
    </row>
    <row r="9824" spans="1:2" x14ac:dyDescent="0.3">
      <c r="A9824">
        <v>2030</v>
      </c>
      <c r="B9824">
        <v>7</v>
      </c>
    </row>
    <row r="9825" spans="1:2" x14ac:dyDescent="0.3">
      <c r="A9825">
        <v>2030</v>
      </c>
      <c r="B9825">
        <v>9</v>
      </c>
    </row>
    <row r="9826" spans="1:2" x14ac:dyDescent="0.3">
      <c r="A9826">
        <v>2030</v>
      </c>
      <c r="B9826">
        <v>10</v>
      </c>
    </row>
    <row r="9827" spans="1:2" x14ac:dyDescent="0.3">
      <c r="A9827">
        <v>2031</v>
      </c>
      <c r="B9827">
        <v>1</v>
      </c>
    </row>
    <row r="9828" spans="1:2" x14ac:dyDescent="0.3">
      <c r="A9828">
        <v>2031</v>
      </c>
      <c r="B9828">
        <v>6</v>
      </c>
    </row>
    <row r="9829" spans="1:2" x14ac:dyDescent="0.3">
      <c r="A9829">
        <v>2031</v>
      </c>
      <c r="B9829">
        <v>7</v>
      </c>
    </row>
    <row r="9830" spans="1:2" x14ac:dyDescent="0.3">
      <c r="A9830">
        <v>2032</v>
      </c>
      <c r="B9830">
        <v>3</v>
      </c>
    </row>
    <row r="9831" spans="1:2" x14ac:dyDescent="0.3">
      <c r="A9831">
        <v>2032</v>
      </c>
      <c r="B9831">
        <v>5</v>
      </c>
    </row>
    <row r="9832" spans="1:2" x14ac:dyDescent="0.3">
      <c r="A9832">
        <v>2032</v>
      </c>
      <c r="B9832">
        <v>9</v>
      </c>
    </row>
    <row r="9833" spans="1:2" x14ac:dyDescent="0.3">
      <c r="A9833">
        <v>2033</v>
      </c>
      <c r="B9833">
        <v>2</v>
      </c>
    </row>
    <row r="9834" spans="1:2" x14ac:dyDescent="0.3">
      <c r="A9834">
        <v>2033</v>
      </c>
      <c r="B9834">
        <v>4</v>
      </c>
    </row>
    <row r="9835" spans="1:2" x14ac:dyDescent="0.3">
      <c r="A9835">
        <v>2033</v>
      </c>
      <c r="B9835">
        <v>7</v>
      </c>
    </row>
    <row r="9836" spans="1:2" x14ac:dyDescent="0.3">
      <c r="A9836">
        <v>2033</v>
      </c>
      <c r="B9836">
        <v>8</v>
      </c>
    </row>
    <row r="9837" spans="1:2" x14ac:dyDescent="0.3">
      <c r="A9837">
        <v>2034</v>
      </c>
      <c r="B9837">
        <v>2</v>
      </c>
    </row>
    <row r="9838" spans="1:2" x14ac:dyDescent="0.3">
      <c r="A9838">
        <v>2034</v>
      </c>
      <c r="B9838">
        <v>4</v>
      </c>
    </row>
    <row r="9839" spans="1:2" x14ac:dyDescent="0.3">
      <c r="A9839">
        <v>2034</v>
      </c>
      <c r="B9839">
        <v>7</v>
      </c>
    </row>
    <row r="9840" spans="1:2" x14ac:dyDescent="0.3">
      <c r="A9840">
        <v>2034</v>
      </c>
      <c r="B9840">
        <v>8</v>
      </c>
    </row>
    <row r="9841" spans="1:2" x14ac:dyDescent="0.3">
      <c r="A9841">
        <v>2034</v>
      </c>
      <c r="B9841">
        <v>9</v>
      </c>
    </row>
    <row r="9842" spans="1:2" x14ac:dyDescent="0.3">
      <c r="A9842">
        <v>2034</v>
      </c>
      <c r="B9842">
        <v>10</v>
      </c>
    </row>
    <row r="9843" spans="1:2" x14ac:dyDescent="0.3">
      <c r="A9843">
        <v>2035</v>
      </c>
      <c r="B9843">
        <v>1</v>
      </c>
    </row>
    <row r="9844" spans="1:2" x14ac:dyDescent="0.3">
      <c r="A9844">
        <v>2035</v>
      </c>
      <c r="B9844">
        <v>5</v>
      </c>
    </row>
    <row r="9845" spans="1:2" x14ac:dyDescent="0.3">
      <c r="A9845">
        <v>2035</v>
      </c>
      <c r="B9845">
        <v>7</v>
      </c>
    </row>
    <row r="9846" spans="1:2" x14ac:dyDescent="0.3">
      <c r="A9846">
        <v>2035</v>
      </c>
      <c r="B9846">
        <v>8</v>
      </c>
    </row>
    <row r="9847" spans="1:2" x14ac:dyDescent="0.3">
      <c r="A9847">
        <v>2035</v>
      </c>
      <c r="B9847">
        <v>9</v>
      </c>
    </row>
    <row r="9848" spans="1:2" x14ac:dyDescent="0.3">
      <c r="A9848">
        <v>2035</v>
      </c>
      <c r="B9848">
        <v>10</v>
      </c>
    </row>
    <row r="9849" spans="1:2" x14ac:dyDescent="0.3">
      <c r="A9849">
        <v>2036</v>
      </c>
      <c r="B9849">
        <v>1</v>
      </c>
    </row>
    <row r="9850" spans="1:2" x14ac:dyDescent="0.3">
      <c r="A9850">
        <v>2036</v>
      </c>
      <c r="B9850">
        <v>2</v>
      </c>
    </row>
    <row r="9851" spans="1:2" x14ac:dyDescent="0.3">
      <c r="A9851">
        <v>2036</v>
      </c>
      <c r="B9851">
        <v>3</v>
      </c>
    </row>
    <row r="9852" spans="1:2" x14ac:dyDescent="0.3">
      <c r="A9852">
        <v>2036</v>
      </c>
      <c r="B9852">
        <v>6</v>
      </c>
    </row>
    <row r="9853" spans="1:2" x14ac:dyDescent="0.3">
      <c r="A9853">
        <v>2036</v>
      </c>
      <c r="B9853">
        <v>9</v>
      </c>
    </row>
    <row r="9854" spans="1:2" x14ac:dyDescent="0.3">
      <c r="A9854">
        <v>2036</v>
      </c>
      <c r="B9854">
        <v>10</v>
      </c>
    </row>
    <row r="9855" spans="1:2" x14ac:dyDescent="0.3">
      <c r="A9855">
        <v>2037</v>
      </c>
      <c r="B9855">
        <v>3</v>
      </c>
    </row>
    <row r="9856" spans="1:2" x14ac:dyDescent="0.3">
      <c r="A9856">
        <v>2037</v>
      </c>
      <c r="B9856">
        <v>5</v>
      </c>
    </row>
    <row r="9857" spans="1:2" x14ac:dyDescent="0.3">
      <c r="A9857">
        <v>2037</v>
      </c>
      <c r="B9857">
        <v>6</v>
      </c>
    </row>
    <row r="9858" spans="1:2" x14ac:dyDescent="0.3">
      <c r="A9858">
        <v>2037</v>
      </c>
      <c r="B9858">
        <v>10</v>
      </c>
    </row>
    <row r="9859" spans="1:2" x14ac:dyDescent="0.3">
      <c r="A9859">
        <v>2038</v>
      </c>
      <c r="B9859">
        <v>1</v>
      </c>
    </row>
    <row r="9860" spans="1:2" x14ac:dyDescent="0.3">
      <c r="A9860">
        <v>2038</v>
      </c>
      <c r="B9860">
        <v>6</v>
      </c>
    </row>
    <row r="9861" spans="1:2" x14ac:dyDescent="0.3">
      <c r="A9861">
        <v>2038</v>
      </c>
      <c r="B9861">
        <v>7</v>
      </c>
    </row>
    <row r="9862" spans="1:2" x14ac:dyDescent="0.3">
      <c r="A9862">
        <v>2038</v>
      </c>
      <c r="B9862">
        <v>8</v>
      </c>
    </row>
    <row r="9863" spans="1:2" x14ac:dyDescent="0.3">
      <c r="A9863">
        <v>2038</v>
      </c>
      <c r="B9863">
        <v>9</v>
      </c>
    </row>
    <row r="9864" spans="1:2" x14ac:dyDescent="0.3">
      <c r="A9864">
        <v>2038</v>
      </c>
      <c r="B9864">
        <v>10</v>
      </c>
    </row>
    <row r="9865" spans="1:2" x14ac:dyDescent="0.3">
      <c r="A9865">
        <v>2039</v>
      </c>
      <c r="B9865">
        <v>2</v>
      </c>
    </row>
    <row r="9866" spans="1:2" x14ac:dyDescent="0.3">
      <c r="A9866">
        <v>2039</v>
      </c>
      <c r="B9866">
        <v>5</v>
      </c>
    </row>
    <row r="9867" spans="1:2" x14ac:dyDescent="0.3">
      <c r="A9867">
        <v>2039</v>
      </c>
      <c r="B9867">
        <v>6</v>
      </c>
    </row>
    <row r="9868" spans="1:2" x14ac:dyDescent="0.3">
      <c r="A9868">
        <v>2039</v>
      </c>
      <c r="B9868">
        <v>8</v>
      </c>
    </row>
    <row r="9869" spans="1:2" x14ac:dyDescent="0.3">
      <c r="A9869">
        <v>2039</v>
      </c>
      <c r="B9869">
        <v>9</v>
      </c>
    </row>
    <row r="9870" spans="1:2" x14ac:dyDescent="0.3">
      <c r="A9870">
        <v>2039</v>
      </c>
      <c r="B9870">
        <v>10</v>
      </c>
    </row>
    <row r="9871" spans="1:2" x14ac:dyDescent="0.3">
      <c r="A9871">
        <v>2040</v>
      </c>
      <c r="B9871">
        <v>1</v>
      </c>
    </row>
    <row r="9872" spans="1:2" x14ac:dyDescent="0.3">
      <c r="A9872">
        <v>2040</v>
      </c>
      <c r="B9872">
        <v>3</v>
      </c>
    </row>
    <row r="9873" spans="1:2" x14ac:dyDescent="0.3">
      <c r="A9873">
        <v>2040</v>
      </c>
      <c r="B9873">
        <v>10</v>
      </c>
    </row>
    <row r="9874" spans="1:2" x14ac:dyDescent="0.3">
      <c r="A9874">
        <v>2041</v>
      </c>
      <c r="B9874">
        <v>3</v>
      </c>
    </row>
    <row r="9875" spans="1:2" x14ac:dyDescent="0.3">
      <c r="A9875">
        <v>2041</v>
      </c>
      <c r="B9875">
        <v>6</v>
      </c>
    </row>
    <row r="9876" spans="1:2" x14ac:dyDescent="0.3">
      <c r="A9876">
        <v>2041</v>
      </c>
      <c r="B9876">
        <v>7</v>
      </c>
    </row>
    <row r="9877" spans="1:2" x14ac:dyDescent="0.3">
      <c r="A9877">
        <v>2041</v>
      </c>
      <c r="B9877">
        <v>8</v>
      </c>
    </row>
    <row r="9878" spans="1:2" x14ac:dyDescent="0.3">
      <c r="A9878">
        <v>2042</v>
      </c>
      <c r="B9878">
        <v>1</v>
      </c>
    </row>
    <row r="9879" spans="1:2" x14ac:dyDescent="0.3">
      <c r="A9879">
        <v>2042</v>
      </c>
      <c r="B9879">
        <v>6</v>
      </c>
    </row>
    <row r="9880" spans="1:2" x14ac:dyDescent="0.3">
      <c r="A9880">
        <v>2042</v>
      </c>
      <c r="B9880">
        <v>8</v>
      </c>
    </row>
    <row r="9881" spans="1:2" x14ac:dyDescent="0.3">
      <c r="A9881">
        <v>2043</v>
      </c>
      <c r="B9881">
        <v>1</v>
      </c>
    </row>
    <row r="9882" spans="1:2" x14ac:dyDescent="0.3">
      <c r="A9882">
        <v>2043</v>
      </c>
      <c r="B9882">
        <v>8</v>
      </c>
    </row>
    <row r="9883" spans="1:2" x14ac:dyDescent="0.3">
      <c r="A9883">
        <v>2043</v>
      </c>
      <c r="B9883">
        <v>9</v>
      </c>
    </row>
    <row r="9884" spans="1:2" x14ac:dyDescent="0.3">
      <c r="A9884">
        <v>2044</v>
      </c>
      <c r="B9884">
        <v>2</v>
      </c>
    </row>
    <row r="9885" spans="1:2" x14ac:dyDescent="0.3">
      <c r="A9885">
        <v>2044</v>
      </c>
      <c r="B9885">
        <v>3</v>
      </c>
    </row>
    <row r="9886" spans="1:2" x14ac:dyDescent="0.3">
      <c r="A9886">
        <v>2044</v>
      </c>
      <c r="B9886">
        <v>7</v>
      </c>
    </row>
    <row r="9887" spans="1:2" x14ac:dyDescent="0.3">
      <c r="A9887">
        <v>2045</v>
      </c>
      <c r="B9887">
        <v>1</v>
      </c>
    </row>
    <row r="9888" spans="1:2" x14ac:dyDescent="0.3">
      <c r="A9888">
        <v>2045</v>
      </c>
      <c r="B9888">
        <v>5</v>
      </c>
    </row>
    <row r="9889" spans="1:2" x14ac:dyDescent="0.3">
      <c r="A9889">
        <v>2045</v>
      </c>
      <c r="B9889">
        <v>7</v>
      </c>
    </row>
    <row r="9890" spans="1:2" x14ac:dyDescent="0.3">
      <c r="A9890">
        <v>2046</v>
      </c>
      <c r="B9890">
        <v>3</v>
      </c>
    </row>
    <row r="9891" spans="1:2" x14ac:dyDescent="0.3">
      <c r="A9891">
        <v>2046</v>
      </c>
      <c r="B9891">
        <v>5</v>
      </c>
    </row>
    <row r="9892" spans="1:2" x14ac:dyDescent="0.3">
      <c r="A9892">
        <v>2046</v>
      </c>
      <c r="B9892">
        <v>6</v>
      </c>
    </row>
    <row r="9893" spans="1:2" x14ac:dyDescent="0.3">
      <c r="A9893">
        <v>2046</v>
      </c>
      <c r="B9893">
        <v>8</v>
      </c>
    </row>
    <row r="9894" spans="1:2" x14ac:dyDescent="0.3">
      <c r="A9894">
        <v>2047</v>
      </c>
      <c r="B9894">
        <v>2</v>
      </c>
    </row>
    <row r="9895" spans="1:2" x14ac:dyDescent="0.3">
      <c r="A9895">
        <v>2047</v>
      </c>
      <c r="B9895">
        <v>3</v>
      </c>
    </row>
    <row r="9896" spans="1:2" x14ac:dyDescent="0.3">
      <c r="A9896">
        <v>2047</v>
      </c>
      <c r="B9896">
        <v>4</v>
      </c>
    </row>
    <row r="9897" spans="1:2" x14ac:dyDescent="0.3">
      <c r="A9897">
        <v>2047</v>
      </c>
      <c r="B9897">
        <v>5</v>
      </c>
    </row>
    <row r="9898" spans="1:2" x14ac:dyDescent="0.3">
      <c r="A9898">
        <v>2047</v>
      </c>
      <c r="B9898">
        <v>7</v>
      </c>
    </row>
    <row r="9899" spans="1:2" x14ac:dyDescent="0.3">
      <c r="A9899">
        <v>2047</v>
      </c>
      <c r="B9899">
        <v>8</v>
      </c>
    </row>
    <row r="9900" spans="1:2" x14ac:dyDescent="0.3">
      <c r="A9900">
        <v>2047</v>
      </c>
      <c r="B9900">
        <v>12</v>
      </c>
    </row>
    <row r="9901" spans="1:2" x14ac:dyDescent="0.3">
      <c r="A9901">
        <v>2047</v>
      </c>
      <c r="B9901">
        <v>14</v>
      </c>
    </row>
    <row r="9902" spans="1:2" x14ac:dyDescent="0.3">
      <c r="A9902">
        <v>2047</v>
      </c>
      <c r="B9902">
        <v>17</v>
      </c>
    </row>
    <row r="9903" spans="1:2" x14ac:dyDescent="0.3">
      <c r="A9903">
        <v>2047</v>
      </c>
      <c r="B9903">
        <v>18</v>
      </c>
    </row>
    <row r="9904" spans="1:2" x14ac:dyDescent="0.3">
      <c r="A9904">
        <v>2048</v>
      </c>
      <c r="B9904">
        <v>2</v>
      </c>
    </row>
    <row r="9905" spans="1:2" x14ac:dyDescent="0.3">
      <c r="A9905">
        <v>2048</v>
      </c>
      <c r="B9905">
        <v>4</v>
      </c>
    </row>
    <row r="9906" spans="1:2" x14ac:dyDescent="0.3">
      <c r="A9906">
        <v>2048</v>
      </c>
      <c r="B9906">
        <v>6</v>
      </c>
    </row>
    <row r="9907" spans="1:2" x14ac:dyDescent="0.3">
      <c r="A9907">
        <v>2048</v>
      </c>
      <c r="B9907">
        <v>8</v>
      </c>
    </row>
    <row r="9908" spans="1:2" x14ac:dyDescent="0.3">
      <c r="A9908">
        <v>2048</v>
      </c>
      <c r="B9908">
        <v>9</v>
      </c>
    </row>
    <row r="9909" spans="1:2" x14ac:dyDescent="0.3">
      <c r="A9909">
        <v>2048</v>
      </c>
      <c r="B9909">
        <v>10</v>
      </c>
    </row>
    <row r="9910" spans="1:2" x14ac:dyDescent="0.3">
      <c r="A9910">
        <v>2049</v>
      </c>
      <c r="B9910">
        <v>3</v>
      </c>
    </row>
    <row r="9911" spans="1:2" x14ac:dyDescent="0.3">
      <c r="A9911">
        <v>2049</v>
      </c>
      <c r="B9911">
        <v>4</v>
      </c>
    </row>
    <row r="9912" spans="1:2" x14ac:dyDescent="0.3">
      <c r="A9912">
        <v>2049</v>
      </c>
      <c r="B9912">
        <v>6</v>
      </c>
    </row>
    <row r="9913" spans="1:2" x14ac:dyDescent="0.3">
      <c r="A9913">
        <v>2049</v>
      </c>
      <c r="B9913">
        <v>8</v>
      </c>
    </row>
    <row r="9914" spans="1:2" x14ac:dyDescent="0.3">
      <c r="A9914">
        <v>2049</v>
      </c>
      <c r="B9914">
        <v>10</v>
      </c>
    </row>
    <row r="9915" spans="1:2" x14ac:dyDescent="0.3">
      <c r="A9915">
        <v>2050</v>
      </c>
      <c r="B9915">
        <v>4</v>
      </c>
    </row>
    <row r="9916" spans="1:2" x14ac:dyDescent="0.3">
      <c r="A9916">
        <v>2050</v>
      </c>
      <c r="B9916">
        <v>6</v>
      </c>
    </row>
    <row r="9917" spans="1:2" x14ac:dyDescent="0.3">
      <c r="A9917">
        <v>2050</v>
      </c>
      <c r="B9917">
        <v>7</v>
      </c>
    </row>
    <row r="9918" spans="1:2" x14ac:dyDescent="0.3">
      <c r="A9918">
        <v>2050</v>
      </c>
      <c r="B9918">
        <v>8</v>
      </c>
    </row>
    <row r="9919" spans="1:2" x14ac:dyDescent="0.3">
      <c r="A9919">
        <v>2051</v>
      </c>
      <c r="B9919">
        <v>1</v>
      </c>
    </row>
    <row r="9920" spans="1:2" x14ac:dyDescent="0.3">
      <c r="A9920">
        <v>2051</v>
      </c>
      <c r="B9920">
        <v>4</v>
      </c>
    </row>
    <row r="9921" spans="1:2" x14ac:dyDescent="0.3">
      <c r="A9921">
        <v>2051</v>
      </c>
      <c r="B9921">
        <v>9</v>
      </c>
    </row>
    <row r="9922" spans="1:2" x14ac:dyDescent="0.3">
      <c r="A9922">
        <v>2051</v>
      </c>
      <c r="B9922">
        <v>10</v>
      </c>
    </row>
    <row r="9923" spans="1:2" x14ac:dyDescent="0.3">
      <c r="A9923">
        <v>2052</v>
      </c>
      <c r="B9923">
        <v>2</v>
      </c>
    </row>
    <row r="9924" spans="1:2" x14ac:dyDescent="0.3">
      <c r="A9924">
        <v>2052</v>
      </c>
      <c r="B9924">
        <v>3</v>
      </c>
    </row>
    <row r="9925" spans="1:2" x14ac:dyDescent="0.3">
      <c r="A9925">
        <v>2052</v>
      </c>
      <c r="B9925">
        <v>7</v>
      </c>
    </row>
    <row r="9926" spans="1:2" x14ac:dyDescent="0.3">
      <c r="A9926">
        <v>2052</v>
      </c>
      <c r="B9926">
        <v>8</v>
      </c>
    </row>
    <row r="9927" spans="1:2" x14ac:dyDescent="0.3">
      <c r="A9927">
        <v>2052</v>
      </c>
      <c r="B9927">
        <v>10</v>
      </c>
    </row>
    <row r="9928" spans="1:2" x14ac:dyDescent="0.3">
      <c r="A9928">
        <v>2053</v>
      </c>
      <c r="B9928">
        <v>1</v>
      </c>
    </row>
    <row r="9929" spans="1:2" x14ac:dyDescent="0.3">
      <c r="A9929">
        <v>2053</v>
      </c>
      <c r="B9929">
        <v>3</v>
      </c>
    </row>
    <row r="9930" spans="1:2" x14ac:dyDescent="0.3">
      <c r="A9930">
        <v>2053</v>
      </c>
      <c r="B9930">
        <v>6</v>
      </c>
    </row>
    <row r="9931" spans="1:2" x14ac:dyDescent="0.3">
      <c r="A9931">
        <v>2053</v>
      </c>
      <c r="B9931">
        <v>7</v>
      </c>
    </row>
    <row r="9932" spans="1:2" x14ac:dyDescent="0.3">
      <c r="A9932">
        <v>2053</v>
      </c>
      <c r="B9932">
        <v>8</v>
      </c>
    </row>
    <row r="9933" spans="1:2" x14ac:dyDescent="0.3">
      <c r="A9933">
        <v>2053</v>
      </c>
      <c r="B9933">
        <v>9</v>
      </c>
    </row>
    <row r="9934" spans="1:2" x14ac:dyDescent="0.3">
      <c r="A9934">
        <v>2054</v>
      </c>
      <c r="B9934">
        <v>1</v>
      </c>
    </row>
    <row r="9935" spans="1:2" x14ac:dyDescent="0.3">
      <c r="A9935">
        <v>2054</v>
      </c>
      <c r="B9935">
        <v>2</v>
      </c>
    </row>
    <row r="9936" spans="1:2" x14ac:dyDescent="0.3">
      <c r="A9936">
        <v>2054</v>
      </c>
      <c r="B9936">
        <v>4</v>
      </c>
    </row>
    <row r="9937" spans="1:2" x14ac:dyDescent="0.3">
      <c r="A9937">
        <v>2054</v>
      </c>
      <c r="B9937">
        <v>5</v>
      </c>
    </row>
    <row r="9938" spans="1:2" x14ac:dyDescent="0.3">
      <c r="A9938">
        <v>2054</v>
      </c>
      <c r="B9938">
        <v>10</v>
      </c>
    </row>
    <row r="9939" spans="1:2" x14ac:dyDescent="0.3">
      <c r="A9939">
        <v>2055</v>
      </c>
      <c r="B9939">
        <v>3</v>
      </c>
    </row>
    <row r="9940" spans="1:2" x14ac:dyDescent="0.3">
      <c r="A9940">
        <v>2055</v>
      </c>
      <c r="B9940">
        <v>6</v>
      </c>
    </row>
    <row r="9941" spans="1:2" x14ac:dyDescent="0.3">
      <c r="A9941">
        <v>2055</v>
      </c>
      <c r="B9941">
        <v>7</v>
      </c>
    </row>
    <row r="9942" spans="1:2" x14ac:dyDescent="0.3">
      <c r="A9942">
        <v>2055</v>
      </c>
      <c r="B9942">
        <v>8</v>
      </c>
    </row>
    <row r="9943" spans="1:2" x14ac:dyDescent="0.3">
      <c r="A9943">
        <v>2055</v>
      </c>
      <c r="B9943">
        <v>10</v>
      </c>
    </row>
    <row r="9944" spans="1:2" x14ac:dyDescent="0.3">
      <c r="A9944">
        <v>2056</v>
      </c>
      <c r="B9944">
        <v>1</v>
      </c>
    </row>
    <row r="9945" spans="1:2" x14ac:dyDescent="0.3">
      <c r="A9945">
        <v>2056</v>
      </c>
      <c r="B9945">
        <v>2</v>
      </c>
    </row>
    <row r="9946" spans="1:2" x14ac:dyDescent="0.3">
      <c r="A9946">
        <v>2056</v>
      </c>
      <c r="B9946">
        <v>8</v>
      </c>
    </row>
    <row r="9947" spans="1:2" x14ac:dyDescent="0.3">
      <c r="A9947">
        <v>2056</v>
      </c>
      <c r="B9947">
        <v>9</v>
      </c>
    </row>
    <row r="9948" spans="1:2" x14ac:dyDescent="0.3">
      <c r="A9948">
        <v>2056</v>
      </c>
      <c r="B9948">
        <v>10</v>
      </c>
    </row>
    <row r="9949" spans="1:2" x14ac:dyDescent="0.3">
      <c r="A9949">
        <v>2057</v>
      </c>
      <c r="B9949">
        <v>1</v>
      </c>
    </row>
    <row r="9950" spans="1:2" x14ac:dyDescent="0.3">
      <c r="A9950">
        <v>2057</v>
      </c>
      <c r="B9950">
        <v>2</v>
      </c>
    </row>
    <row r="9951" spans="1:2" x14ac:dyDescent="0.3">
      <c r="A9951">
        <v>2057</v>
      </c>
      <c r="B9951">
        <v>3</v>
      </c>
    </row>
    <row r="9952" spans="1:2" x14ac:dyDescent="0.3">
      <c r="A9952">
        <v>2057</v>
      </c>
      <c r="B9952">
        <v>8</v>
      </c>
    </row>
    <row r="9953" spans="1:2" x14ac:dyDescent="0.3">
      <c r="A9953">
        <v>2057</v>
      </c>
      <c r="B9953">
        <v>9</v>
      </c>
    </row>
    <row r="9954" spans="1:2" x14ac:dyDescent="0.3">
      <c r="A9954">
        <v>2057</v>
      </c>
      <c r="B9954">
        <v>10</v>
      </c>
    </row>
    <row r="9955" spans="1:2" x14ac:dyDescent="0.3">
      <c r="A9955">
        <v>2058</v>
      </c>
      <c r="B9955">
        <v>1</v>
      </c>
    </row>
    <row r="9956" spans="1:2" x14ac:dyDescent="0.3">
      <c r="A9956">
        <v>2058</v>
      </c>
      <c r="B9956">
        <v>7</v>
      </c>
    </row>
    <row r="9957" spans="1:2" x14ac:dyDescent="0.3">
      <c r="A9957">
        <v>2058</v>
      </c>
      <c r="B9957">
        <v>8</v>
      </c>
    </row>
    <row r="9958" spans="1:2" x14ac:dyDescent="0.3">
      <c r="A9958">
        <v>2059</v>
      </c>
      <c r="B9958">
        <v>2</v>
      </c>
    </row>
    <row r="9959" spans="1:2" x14ac:dyDescent="0.3">
      <c r="A9959">
        <v>2059</v>
      </c>
      <c r="B9959">
        <v>4</v>
      </c>
    </row>
    <row r="9960" spans="1:2" x14ac:dyDescent="0.3">
      <c r="A9960">
        <v>2059</v>
      </c>
      <c r="B9960">
        <v>9</v>
      </c>
    </row>
    <row r="9961" spans="1:2" x14ac:dyDescent="0.3">
      <c r="A9961">
        <v>2059</v>
      </c>
      <c r="B9961">
        <v>15</v>
      </c>
    </row>
    <row r="9962" spans="1:2" x14ac:dyDescent="0.3">
      <c r="A9962">
        <v>2060</v>
      </c>
      <c r="B9962">
        <v>1</v>
      </c>
    </row>
    <row r="9963" spans="1:2" x14ac:dyDescent="0.3">
      <c r="A9963">
        <v>2060</v>
      </c>
      <c r="B9963">
        <v>6</v>
      </c>
    </row>
    <row r="9964" spans="1:2" x14ac:dyDescent="0.3">
      <c r="A9964">
        <v>2060</v>
      </c>
      <c r="B9964">
        <v>8</v>
      </c>
    </row>
    <row r="9965" spans="1:2" x14ac:dyDescent="0.3">
      <c r="A9965">
        <v>2060</v>
      </c>
      <c r="B9965">
        <v>9</v>
      </c>
    </row>
    <row r="9966" spans="1:2" x14ac:dyDescent="0.3">
      <c r="A9966">
        <v>2060</v>
      </c>
      <c r="B9966">
        <v>10</v>
      </c>
    </row>
    <row r="9967" spans="1:2" x14ac:dyDescent="0.3">
      <c r="A9967">
        <v>2061</v>
      </c>
      <c r="B9967">
        <v>1</v>
      </c>
    </row>
    <row r="9968" spans="1:2" x14ac:dyDescent="0.3">
      <c r="A9968">
        <v>2061</v>
      </c>
      <c r="B9968">
        <v>3</v>
      </c>
    </row>
    <row r="9969" spans="1:2" x14ac:dyDescent="0.3">
      <c r="A9969">
        <v>2061</v>
      </c>
      <c r="B9969">
        <v>7</v>
      </c>
    </row>
    <row r="9970" spans="1:2" x14ac:dyDescent="0.3">
      <c r="A9970">
        <v>2062</v>
      </c>
      <c r="B9970">
        <v>3</v>
      </c>
    </row>
    <row r="9971" spans="1:2" x14ac:dyDescent="0.3">
      <c r="A9971">
        <v>2062</v>
      </c>
      <c r="B9971">
        <v>4</v>
      </c>
    </row>
    <row r="9972" spans="1:2" x14ac:dyDescent="0.3">
      <c r="A9972">
        <v>2062</v>
      </c>
      <c r="B9972">
        <v>6</v>
      </c>
    </row>
    <row r="9973" spans="1:2" x14ac:dyDescent="0.3">
      <c r="A9973">
        <v>2062</v>
      </c>
      <c r="B9973">
        <v>8</v>
      </c>
    </row>
    <row r="9974" spans="1:2" x14ac:dyDescent="0.3">
      <c r="A9974">
        <v>2062</v>
      </c>
      <c r="B9974">
        <v>9</v>
      </c>
    </row>
    <row r="9975" spans="1:2" x14ac:dyDescent="0.3">
      <c r="A9975">
        <v>2062</v>
      </c>
      <c r="B9975">
        <v>10</v>
      </c>
    </row>
    <row r="9976" spans="1:2" x14ac:dyDescent="0.3">
      <c r="A9976">
        <v>2063</v>
      </c>
      <c r="B9976">
        <v>1</v>
      </c>
    </row>
    <row r="9977" spans="1:2" x14ac:dyDescent="0.3">
      <c r="A9977">
        <v>2063</v>
      </c>
      <c r="B9977">
        <v>7</v>
      </c>
    </row>
    <row r="9978" spans="1:2" x14ac:dyDescent="0.3">
      <c r="A9978">
        <v>2063</v>
      </c>
      <c r="B9978">
        <v>8</v>
      </c>
    </row>
    <row r="9979" spans="1:2" x14ac:dyDescent="0.3">
      <c r="A9979">
        <v>2063</v>
      </c>
      <c r="B9979">
        <v>13</v>
      </c>
    </row>
    <row r="9980" spans="1:2" x14ac:dyDescent="0.3">
      <c r="A9980">
        <v>2064</v>
      </c>
      <c r="B9980">
        <v>3</v>
      </c>
    </row>
    <row r="9981" spans="1:2" x14ac:dyDescent="0.3">
      <c r="A9981">
        <v>2064</v>
      </c>
      <c r="B9981">
        <v>4</v>
      </c>
    </row>
    <row r="9982" spans="1:2" x14ac:dyDescent="0.3">
      <c r="A9982">
        <v>2064</v>
      </c>
      <c r="B9982">
        <v>5</v>
      </c>
    </row>
    <row r="9983" spans="1:2" x14ac:dyDescent="0.3">
      <c r="A9983">
        <v>2064</v>
      </c>
      <c r="B9983">
        <v>9</v>
      </c>
    </row>
    <row r="9984" spans="1:2" x14ac:dyDescent="0.3">
      <c r="A9984">
        <v>2065</v>
      </c>
      <c r="B9984">
        <v>1</v>
      </c>
    </row>
    <row r="9985" spans="1:2" x14ac:dyDescent="0.3">
      <c r="A9985">
        <v>2065</v>
      </c>
      <c r="B9985">
        <v>2</v>
      </c>
    </row>
    <row r="9986" spans="1:2" x14ac:dyDescent="0.3">
      <c r="A9986">
        <v>2065</v>
      </c>
      <c r="B9986">
        <v>7</v>
      </c>
    </row>
    <row r="9987" spans="1:2" x14ac:dyDescent="0.3">
      <c r="A9987">
        <v>2066</v>
      </c>
      <c r="B9987">
        <v>2</v>
      </c>
    </row>
    <row r="9988" spans="1:2" x14ac:dyDescent="0.3">
      <c r="A9988">
        <v>2066</v>
      </c>
      <c r="B9988">
        <v>3</v>
      </c>
    </row>
    <row r="9989" spans="1:2" x14ac:dyDescent="0.3">
      <c r="A9989">
        <v>2066</v>
      </c>
      <c r="B9989">
        <v>4</v>
      </c>
    </row>
    <row r="9990" spans="1:2" x14ac:dyDescent="0.3">
      <c r="A9990">
        <v>2066</v>
      </c>
      <c r="B9990">
        <v>7</v>
      </c>
    </row>
    <row r="9991" spans="1:2" x14ac:dyDescent="0.3">
      <c r="A9991">
        <v>2067</v>
      </c>
      <c r="B9991">
        <v>3</v>
      </c>
    </row>
    <row r="9992" spans="1:2" x14ac:dyDescent="0.3">
      <c r="A9992">
        <v>2067</v>
      </c>
      <c r="B9992">
        <v>5</v>
      </c>
    </row>
    <row r="9993" spans="1:2" x14ac:dyDescent="0.3">
      <c r="A9993">
        <v>2067</v>
      </c>
      <c r="B9993">
        <v>7</v>
      </c>
    </row>
    <row r="9994" spans="1:2" x14ac:dyDescent="0.3">
      <c r="A9994">
        <v>2067</v>
      </c>
      <c r="B9994">
        <v>14</v>
      </c>
    </row>
    <row r="9995" spans="1:2" x14ac:dyDescent="0.3">
      <c r="A9995">
        <v>2067</v>
      </c>
      <c r="B9995">
        <v>18</v>
      </c>
    </row>
    <row r="9996" spans="1:2" x14ac:dyDescent="0.3">
      <c r="A9996">
        <v>2068</v>
      </c>
      <c r="B9996">
        <v>1</v>
      </c>
    </row>
    <row r="9997" spans="1:2" x14ac:dyDescent="0.3">
      <c r="A9997">
        <v>2068</v>
      </c>
      <c r="B9997">
        <v>3</v>
      </c>
    </row>
    <row r="9998" spans="1:2" x14ac:dyDescent="0.3">
      <c r="A9998">
        <v>2068</v>
      </c>
      <c r="B9998">
        <v>4</v>
      </c>
    </row>
    <row r="9999" spans="1:2" x14ac:dyDescent="0.3">
      <c r="A9999">
        <v>2068</v>
      </c>
      <c r="B9999">
        <v>7</v>
      </c>
    </row>
    <row r="10000" spans="1:2" x14ac:dyDescent="0.3">
      <c r="A10000">
        <v>2068</v>
      </c>
      <c r="B10000">
        <v>10</v>
      </c>
    </row>
    <row r="10001" spans="1:2" x14ac:dyDescent="0.3">
      <c r="A10001">
        <v>2069</v>
      </c>
      <c r="B10001">
        <v>3</v>
      </c>
    </row>
    <row r="10002" spans="1:2" x14ac:dyDescent="0.3">
      <c r="A10002">
        <v>2069</v>
      </c>
      <c r="B10002">
        <v>4</v>
      </c>
    </row>
    <row r="10003" spans="1:2" x14ac:dyDescent="0.3">
      <c r="A10003">
        <v>2069</v>
      </c>
      <c r="B10003">
        <v>8</v>
      </c>
    </row>
    <row r="10004" spans="1:2" x14ac:dyDescent="0.3">
      <c r="A10004">
        <v>2070</v>
      </c>
      <c r="B10004">
        <v>2</v>
      </c>
    </row>
    <row r="10005" spans="1:2" x14ac:dyDescent="0.3">
      <c r="A10005">
        <v>2070</v>
      </c>
      <c r="B10005">
        <v>3</v>
      </c>
    </row>
    <row r="10006" spans="1:2" x14ac:dyDescent="0.3">
      <c r="A10006">
        <v>2070</v>
      </c>
      <c r="B10006">
        <v>5</v>
      </c>
    </row>
    <row r="10007" spans="1:2" x14ac:dyDescent="0.3">
      <c r="A10007">
        <v>2070</v>
      </c>
      <c r="B10007">
        <v>8</v>
      </c>
    </row>
    <row r="10008" spans="1:2" x14ac:dyDescent="0.3">
      <c r="A10008">
        <v>2070</v>
      </c>
      <c r="B10008">
        <v>9</v>
      </c>
    </row>
    <row r="10009" spans="1:2" x14ac:dyDescent="0.3">
      <c r="A10009">
        <v>2070</v>
      </c>
      <c r="B10009">
        <v>10</v>
      </c>
    </row>
    <row r="10010" spans="1:2" x14ac:dyDescent="0.3">
      <c r="A10010">
        <v>2071</v>
      </c>
      <c r="B10010">
        <v>2</v>
      </c>
    </row>
    <row r="10011" spans="1:2" x14ac:dyDescent="0.3">
      <c r="A10011">
        <v>2071</v>
      </c>
      <c r="B10011">
        <v>7</v>
      </c>
    </row>
    <row r="10012" spans="1:2" x14ac:dyDescent="0.3">
      <c r="A10012">
        <v>2071</v>
      </c>
      <c r="B10012">
        <v>8</v>
      </c>
    </row>
    <row r="10013" spans="1:2" x14ac:dyDescent="0.3">
      <c r="A10013">
        <v>2072</v>
      </c>
      <c r="B10013">
        <v>3</v>
      </c>
    </row>
    <row r="10014" spans="1:2" x14ac:dyDescent="0.3">
      <c r="A10014">
        <v>2072</v>
      </c>
      <c r="B10014">
        <v>5</v>
      </c>
    </row>
    <row r="10015" spans="1:2" x14ac:dyDescent="0.3">
      <c r="A10015">
        <v>2072</v>
      </c>
      <c r="B10015">
        <v>6</v>
      </c>
    </row>
    <row r="10016" spans="1:2" x14ac:dyDescent="0.3">
      <c r="A10016">
        <v>2072</v>
      </c>
      <c r="B10016">
        <v>7</v>
      </c>
    </row>
    <row r="10017" spans="1:2" x14ac:dyDescent="0.3">
      <c r="A10017">
        <v>2072</v>
      </c>
      <c r="B10017">
        <v>10</v>
      </c>
    </row>
    <row r="10018" spans="1:2" x14ac:dyDescent="0.3">
      <c r="A10018">
        <v>2073</v>
      </c>
      <c r="B10018">
        <v>1</v>
      </c>
    </row>
    <row r="10019" spans="1:2" x14ac:dyDescent="0.3">
      <c r="A10019">
        <v>2073</v>
      </c>
      <c r="B10019">
        <v>2</v>
      </c>
    </row>
    <row r="10020" spans="1:2" x14ac:dyDescent="0.3">
      <c r="A10020">
        <v>2073</v>
      </c>
      <c r="B10020">
        <v>7</v>
      </c>
    </row>
    <row r="10021" spans="1:2" x14ac:dyDescent="0.3">
      <c r="A10021">
        <v>2073</v>
      </c>
      <c r="B10021">
        <v>8</v>
      </c>
    </row>
    <row r="10022" spans="1:2" x14ac:dyDescent="0.3">
      <c r="A10022">
        <v>2073</v>
      </c>
      <c r="B10022">
        <v>15</v>
      </c>
    </row>
    <row r="10023" spans="1:2" x14ac:dyDescent="0.3">
      <c r="A10023">
        <v>2074</v>
      </c>
      <c r="B10023">
        <v>3</v>
      </c>
    </row>
    <row r="10024" spans="1:2" x14ac:dyDescent="0.3">
      <c r="A10024">
        <v>2074</v>
      </c>
      <c r="B10024">
        <v>7</v>
      </c>
    </row>
    <row r="10025" spans="1:2" x14ac:dyDescent="0.3">
      <c r="A10025">
        <v>2074</v>
      </c>
      <c r="B10025">
        <v>8</v>
      </c>
    </row>
    <row r="10026" spans="1:2" x14ac:dyDescent="0.3">
      <c r="A10026">
        <v>2074</v>
      </c>
      <c r="B10026">
        <v>10</v>
      </c>
    </row>
    <row r="10027" spans="1:2" x14ac:dyDescent="0.3">
      <c r="A10027">
        <v>2075</v>
      </c>
      <c r="B10027">
        <v>2</v>
      </c>
    </row>
    <row r="10028" spans="1:2" x14ac:dyDescent="0.3">
      <c r="A10028">
        <v>2075</v>
      </c>
      <c r="B10028">
        <v>4</v>
      </c>
    </row>
    <row r="10029" spans="1:2" x14ac:dyDescent="0.3">
      <c r="A10029">
        <v>2075</v>
      </c>
      <c r="B10029">
        <v>6</v>
      </c>
    </row>
    <row r="10030" spans="1:2" x14ac:dyDescent="0.3">
      <c r="A10030">
        <v>2075</v>
      </c>
      <c r="B10030">
        <v>7</v>
      </c>
    </row>
    <row r="10031" spans="1:2" x14ac:dyDescent="0.3">
      <c r="A10031">
        <v>2075</v>
      </c>
      <c r="B10031">
        <v>9</v>
      </c>
    </row>
    <row r="10032" spans="1:2" x14ac:dyDescent="0.3">
      <c r="A10032">
        <v>2075</v>
      </c>
      <c r="B10032">
        <v>10</v>
      </c>
    </row>
    <row r="10033" spans="1:2" x14ac:dyDescent="0.3">
      <c r="A10033">
        <v>2076</v>
      </c>
      <c r="B10033">
        <v>5</v>
      </c>
    </row>
    <row r="10034" spans="1:2" x14ac:dyDescent="0.3">
      <c r="A10034">
        <v>2076</v>
      </c>
      <c r="B10034">
        <v>6</v>
      </c>
    </row>
    <row r="10035" spans="1:2" x14ac:dyDescent="0.3">
      <c r="A10035">
        <v>2076</v>
      </c>
      <c r="B10035">
        <v>9</v>
      </c>
    </row>
    <row r="10036" spans="1:2" x14ac:dyDescent="0.3">
      <c r="A10036">
        <v>2076</v>
      </c>
      <c r="B10036">
        <v>10</v>
      </c>
    </row>
    <row r="10037" spans="1:2" x14ac:dyDescent="0.3">
      <c r="A10037">
        <v>2077</v>
      </c>
      <c r="B10037">
        <v>3</v>
      </c>
    </row>
    <row r="10038" spans="1:2" x14ac:dyDescent="0.3">
      <c r="A10038">
        <v>2077</v>
      </c>
      <c r="B10038">
        <v>4</v>
      </c>
    </row>
    <row r="10039" spans="1:2" x14ac:dyDescent="0.3">
      <c r="A10039">
        <v>2077</v>
      </c>
      <c r="B10039">
        <v>6</v>
      </c>
    </row>
    <row r="10040" spans="1:2" x14ac:dyDescent="0.3">
      <c r="A10040">
        <v>2077</v>
      </c>
      <c r="B10040">
        <v>7</v>
      </c>
    </row>
    <row r="10041" spans="1:2" x14ac:dyDescent="0.3">
      <c r="A10041">
        <v>2077</v>
      </c>
      <c r="B10041">
        <v>8</v>
      </c>
    </row>
    <row r="10042" spans="1:2" x14ac:dyDescent="0.3">
      <c r="A10042">
        <v>2078</v>
      </c>
      <c r="B10042">
        <v>1</v>
      </c>
    </row>
    <row r="10043" spans="1:2" x14ac:dyDescent="0.3">
      <c r="A10043">
        <v>2078</v>
      </c>
      <c r="B10043">
        <v>3</v>
      </c>
    </row>
    <row r="10044" spans="1:2" x14ac:dyDescent="0.3">
      <c r="A10044">
        <v>2078</v>
      </c>
      <c r="B10044">
        <v>4</v>
      </c>
    </row>
    <row r="10045" spans="1:2" x14ac:dyDescent="0.3">
      <c r="A10045">
        <v>2079</v>
      </c>
      <c r="B10045">
        <v>2</v>
      </c>
    </row>
    <row r="10046" spans="1:2" x14ac:dyDescent="0.3">
      <c r="A10046">
        <v>2079</v>
      </c>
      <c r="B10046">
        <v>9</v>
      </c>
    </row>
    <row r="10047" spans="1:2" x14ac:dyDescent="0.3">
      <c r="A10047">
        <v>2079</v>
      </c>
      <c r="B10047">
        <v>10</v>
      </c>
    </row>
    <row r="10048" spans="1:2" x14ac:dyDescent="0.3">
      <c r="A10048">
        <v>2079</v>
      </c>
      <c r="B10048">
        <v>13</v>
      </c>
    </row>
    <row r="10049" spans="1:2" x14ac:dyDescent="0.3">
      <c r="A10049">
        <v>2079</v>
      </c>
      <c r="B10049">
        <v>15</v>
      </c>
    </row>
    <row r="10050" spans="1:2" x14ac:dyDescent="0.3">
      <c r="A10050">
        <v>2080</v>
      </c>
      <c r="B10050">
        <v>2</v>
      </c>
    </row>
    <row r="10051" spans="1:2" x14ac:dyDescent="0.3">
      <c r="A10051">
        <v>2080</v>
      </c>
      <c r="B10051">
        <v>6</v>
      </c>
    </row>
    <row r="10052" spans="1:2" x14ac:dyDescent="0.3">
      <c r="A10052">
        <v>2080</v>
      </c>
      <c r="B10052">
        <v>9</v>
      </c>
    </row>
    <row r="10053" spans="1:2" x14ac:dyDescent="0.3">
      <c r="A10053">
        <v>2081</v>
      </c>
      <c r="B10053">
        <v>3</v>
      </c>
    </row>
    <row r="10054" spans="1:2" x14ac:dyDescent="0.3">
      <c r="A10054">
        <v>2081</v>
      </c>
      <c r="B10054">
        <v>7</v>
      </c>
    </row>
    <row r="10055" spans="1:2" x14ac:dyDescent="0.3">
      <c r="A10055">
        <v>2081</v>
      </c>
      <c r="B10055">
        <v>9</v>
      </c>
    </row>
    <row r="10056" spans="1:2" x14ac:dyDescent="0.3">
      <c r="A10056">
        <v>2081</v>
      </c>
      <c r="B10056">
        <v>12</v>
      </c>
    </row>
    <row r="10057" spans="1:2" x14ac:dyDescent="0.3">
      <c r="A10057">
        <v>2081</v>
      </c>
      <c r="B10057">
        <v>14</v>
      </c>
    </row>
    <row r="10058" spans="1:2" x14ac:dyDescent="0.3">
      <c r="A10058">
        <v>2081</v>
      </c>
      <c r="B10058">
        <v>15</v>
      </c>
    </row>
    <row r="10059" spans="1:2" x14ac:dyDescent="0.3">
      <c r="A10059">
        <v>2082</v>
      </c>
      <c r="B10059">
        <v>1</v>
      </c>
    </row>
    <row r="10060" spans="1:2" x14ac:dyDescent="0.3">
      <c r="A10060">
        <v>2082</v>
      </c>
      <c r="B10060">
        <v>2</v>
      </c>
    </row>
    <row r="10061" spans="1:2" x14ac:dyDescent="0.3">
      <c r="A10061">
        <v>2082</v>
      </c>
      <c r="B10061">
        <v>4</v>
      </c>
    </row>
    <row r="10062" spans="1:2" x14ac:dyDescent="0.3">
      <c r="A10062">
        <v>2082</v>
      </c>
      <c r="B10062">
        <v>6</v>
      </c>
    </row>
    <row r="10063" spans="1:2" x14ac:dyDescent="0.3">
      <c r="A10063">
        <v>2082</v>
      </c>
      <c r="B10063">
        <v>8</v>
      </c>
    </row>
    <row r="10064" spans="1:2" x14ac:dyDescent="0.3">
      <c r="A10064">
        <v>2082</v>
      </c>
      <c r="B10064">
        <v>14</v>
      </c>
    </row>
    <row r="10065" spans="1:2" x14ac:dyDescent="0.3">
      <c r="A10065">
        <v>2082</v>
      </c>
      <c r="B10065">
        <v>15</v>
      </c>
    </row>
    <row r="10066" spans="1:2" x14ac:dyDescent="0.3">
      <c r="A10066">
        <v>2082</v>
      </c>
      <c r="B10066">
        <v>17</v>
      </c>
    </row>
    <row r="10067" spans="1:2" x14ac:dyDescent="0.3">
      <c r="A10067">
        <v>2083</v>
      </c>
      <c r="B10067">
        <v>1</v>
      </c>
    </row>
    <row r="10068" spans="1:2" x14ac:dyDescent="0.3">
      <c r="A10068">
        <v>2083</v>
      </c>
      <c r="B10068">
        <v>2</v>
      </c>
    </row>
    <row r="10069" spans="1:2" x14ac:dyDescent="0.3">
      <c r="A10069">
        <v>2083</v>
      </c>
      <c r="B10069">
        <v>5</v>
      </c>
    </row>
    <row r="10070" spans="1:2" x14ac:dyDescent="0.3">
      <c r="A10070">
        <v>2083</v>
      </c>
      <c r="B10070">
        <v>8</v>
      </c>
    </row>
    <row r="10071" spans="1:2" x14ac:dyDescent="0.3">
      <c r="A10071">
        <v>2083</v>
      </c>
      <c r="B10071">
        <v>9</v>
      </c>
    </row>
    <row r="10072" spans="1:2" x14ac:dyDescent="0.3">
      <c r="A10072">
        <v>2083</v>
      </c>
      <c r="B10072">
        <v>10</v>
      </c>
    </row>
    <row r="10073" spans="1:2" x14ac:dyDescent="0.3">
      <c r="A10073">
        <v>2084</v>
      </c>
      <c r="B10073">
        <v>1</v>
      </c>
    </row>
    <row r="10074" spans="1:2" x14ac:dyDescent="0.3">
      <c r="A10074">
        <v>2084</v>
      </c>
      <c r="B10074">
        <v>5</v>
      </c>
    </row>
    <row r="10075" spans="1:2" x14ac:dyDescent="0.3">
      <c r="A10075">
        <v>2084</v>
      </c>
      <c r="B10075">
        <v>7</v>
      </c>
    </row>
    <row r="10076" spans="1:2" x14ac:dyDescent="0.3">
      <c r="A10076">
        <v>2084</v>
      </c>
      <c r="B10076">
        <v>9</v>
      </c>
    </row>
    <row r="10077" spans="1:2" x14ac:dyDescent="0.3">
      <c r="A10077">
        <v>2085</v>
      </c>
      <c r="B10077">
        <v>3</v>
      </c>
    </row>
    <row r="10078" spans="1:2" x14ac:dyDescent="0.3">
      <c r="A10078">
        <v>2085</v>
      </c>
      <c r="B10078">
        <v>5</v>
      </c>
    </row>
    <row r="10079" spans="1:2" x14ac:dyDescent="0.3">
      <c r="A10079">
        <v>2085</v>
      </c>
      <c r="B10079">
        <v>9</v>
      </c>
    </row>
    <row r="10080" spans="1:2" x14ac:dyDescent="0.3">
      <c r="A10080">
        <v>2086</v>
      </c>
      <c r="B10080">
        <v>1</v>
      </c>
    </row>
    <row r="10081" spans="1:2" x14ac:dyDescent="0.3">
      <c r="A10081">
        <v>2086</v>
      </c>
      <c r="B10081">
        <v>4</v>
      </c>
    </row>
    <row r="10082" spans="1:2" x14ac:dyDescent="0.3">
      <c r="A10082">
        <v>2086</v>
      </c>
      <c r="B10082">
        <v>8</v>
      </c>
    </row>
    <row r="10083" spans="1:2" x14ac:dyDescent="0.3">
      <c r="A10083">
        <v>2087</v>
      </c>
      <c r="B10083">
        <v>1</v>
      </c>
    </row>
    <row r="10084" spans="1:2" x14ac:dyDescent="0.3">
      <c r="A10084">
        <v>2087</v>
      </c>
      <c r="B10084">
        <v>4</v>
      </c>
    </row>
    <row r="10085" spans="1:2" x14ac:dyDescent="0.3">
      <c r="A10085">
        <v>2087</v>
      </c>
      <c r="B10085">
        <v>5</v>
      </c>
    </row>
    <row r="10086" spans="1:2" x14ac:dyDescent="0.3">
      <c r="A10086">
        <v>2087</v>
      </c>
      <c r="B10086">
        <v>7</v>
      </c>
    </row>
    <row r="10087" spans="1:2" x14ac:dyDescent="0.3">
      <c r="A10087">
        <v>2087</v>
      </c>
      <c r="B10087">
        <v>8</v>
      </c>
    </row>
    <row r="10088" spans="1:2" x14ac:dyDescent="0.3">
      <c r="A10088">
        <v>2087</v>
      </c>
      <c r="B10088">
        <v>10</v>
      </c>
    </row>
    <row r="10089" spans="1:2" x14ac:dyDescent="0.3">
      <c r="A10089">
        <v>2088</v>
      </c>
      <c r="B10089">
        <v>2</v>
      </c>
    </row>
    <row r="10090" spans="1:2" x14ac:dyDescent="0.3">
      <c r="A10090">
        <v>2088</v>
      </c>
      <c r="B10090">
        <v>7</v>
      </c>
    </row>
    <row r="10091" spans="1:2" x14ac:dyDescent="0.3">
      <c r="A10091">
        <v>2088</v>
      </c>
      <c r="B10091">
        <v>9</v>
      </c>
    </row>
    <row r="10092" spans="1:2" x14ac:dyDescent="0.3">
      <c r="A10092">
        <v>2088</v>
      </c>
      <c r="B10092">
        <v>10</v>
      </c>
    </row>
    <row r="10093" spans="1:2" x14ac:dyDescent="0.3">
      <c r="A10093">
        <v>2089</v>
      </c>
      <c r="B10093">
        <v>1</v>
      </c>
    </row>
    <row r="10094" spans="1:2" x14ac:dyDescent="0.3">
      <c r="A10094">
        <v>2089</v>
      </c>
      <c r="B10094">
        <v>4</v>
      </c>
    </row>
    <row r="10095" spans="1:2" x14ac:dyDescent="0.3">
      <c r="A10095">
        <v>2089</v>
      </c>
      <c r="B10095">
        <v>9</v>
      </c>
    </row>
    <row r="10096" spans="1:2" x14ac:dyDescent="0.3">
      <c r="A10096">
        <v>2089</v>
      </c>
      <c r="B10096">
        <v>10</v>
      </c>
    </row>
    <row r="10097" spans="1:2" x14ac:dyDescent="0.3">
      <c r="A10097">
        <v>2090</v>
      </c>
      <c r="B10097">
        <v>1</v>
      </c>
    </row>
    <row r="10098" spans="1:2" x14ac:dyDescent="0.3">
      <c r="A10098">
        <v>2090</v>
      </c>
      <c r="B10098">
        <v>3</v>
      </c>
    </row>
    <row r="10099" spans="1:2" x14ac:dyDescent="0.3">
      <c r="A10099">
        <v>2090</v>
      </c>
      <c r="B10099">
        <v>6</v>
      </c>
    </row>
    <row r="10100" spans="1:2" x14ac:dyDescent="0.3">
      <c r="A10100">
        <v>2090</v>
      </c>
      <c r="B10100">
        <v>10</v>
      </c>
    </row>
    <row r="10101" spans="1:2" x14ac:dyDescent="0.3">
      <c r="A10101">
        <v>2091</v>
      </c>
      <c r="B10101">
        <v>3</v>
      </c>
    </row>
    <row r="10102" spans="1:2" x14ac:dyDescent="0.3">
      <c r="A10102">
        <v>2091</v>
      </c>
      <c r="B10102">
        <v>5</v>
      </c>
    </row>
    <row r="10103" spans="1:2" x14ac:dyDescent="0.3">
      <c r="A10103">
        <v>2091</v>
      </c>
      <c r="B10103">
        <v>9</v>
      </c>
    </row>
    <row r="10104" spans="1:2" x14ac:dyDescent="0.3">
      <c r="A10104">
        <v>2092</v>
      </c>
      <c r="B10104">
        <v>1</v>
      </c>
    </row>
    <row r="10105" spans="1:2" x14ac:dyDescent="0.3">
      <c r="A10105">
        <v>2092</v>
      </c>
      <c r="B10105">
        <v>2</v>
      </c>
    </row>
    <row r="10106" spans="1:2" x14ac:dyDescent="0.3">
      <c r="A10106">
        <v>2092</v>
      </c>
      <c r="B10106">
        <v>4</v>
      </c>
    </row>
    <row r="10107" spans="1:2" x14ac:dyDescent="0.3">
      <c r="A10107">
        <v>2092</v>
      </c>
      <c r="B10107">
        <v>9</v>
      </c>
    </row>
    <row r="10108" spans="1:2" x14ac:dyDescent="0.3">
      <c r="A10108">
        <v>2092</v>
      </c>
      <c r="B10108">
        <v>10</v>
      </c>
    </row>
    <row r="10109" spans="1:2" x14ac:dyDescent="0.3">
      <c r="A10109">
        <v>2093</v>
      </c>
      <c r="B10109">
        <v>2</v>
      </c>
    </row>
    <row r="10110" spans="1:2" x14ac:dyDescent="0.3">
      <c r="A10110">
        <v>2093</v>
      </c>
      <c r="B10110">
        <v>6</v>
      </c>
    </row>
    <row r="10111" spans="1:2" x14ac:dyDescent="0.3">
      <c r="A10111">
        <v>2093</v>
      </c>
      <c r="B10111">
        <v>8</v>
      </c>
    </row>
    <row r="10112" spans="1:2" x14ac:dyDescent="0.3">
      <c r="A10112">
        <v>2093</v>
      </c>
      <c r="B10112">
        <v>10</v>
      </c>
    </row>
    <row r="10113" spans="1:2" x14ac:dyDescent="0.3">
      <c r="A10113">
        <v>2093</v>
      </c>
      <c r="B10113">
        <v>12</v>
      </c>
    </row>
    <row r="10114" spans="1:2" x14ac:dyDescent="0.3">
      <c r="A10114">
        <v>2093</v>
      </c>
      <c r="B10114">
        <v>14</v>
      </c>
    </row>
    <row r="10115" spans="1:2" x14ac:dyDescent="0.3">
      <c r="A10115">
        <v>2093</v>
      </c>
      <c r="B10115">
        <v>17</v>
      </c>
    </row>
    <row r="10116" spans="1:2" x14ac:dyDescent="0.3">
      <c r="A10116">
        <v>2093</v>
      </c>
      <c r="B10116">
        <v>18</v>
      </c>
    </row>
    <row r="10117" spans="1:2" x14ac:dyDescent="0.3">
      <c r="A10117">
        <v>2094</v>
      </c>
      <c r="B10117">
        <v>6</v>
      </c>
    </row>
    <row r="10118" spans="1:2" x14ac:dyDescent="0.3">
      <c r="A10118">
        <v>2094</v>
      </c>
      <c r="B10118">
        <v>7</v>
      </c>
    </row>
    <row r="10119" spans="1:2" x14ac:dyDescent="0.3">
      <c r="A10119">
        <v>2094</v>
      </c>
      <c r="B10119">
        <v>8</v>
      </c>
    </row>
    <row r="10120" spans="1:2" x14ac:dyDescent="0.3">
      <c r="A10120">
        <v>2094</v>
      </c>
      <c r="B10120">
        <v>9</v>
      </c>
    </row>
    <row r="10121" spans="1:2" x14ac:dyDescent="0.3">
      <c r="A10121">
        <v>2094</v>
      </c>
      <c r="B10121">
        <v>10</v>
      </c>
    </row>
    <row r="10122" spans="1:2" x14ac:dyDescent="0.3">
      <c r="A10122">
        <v>2095</v>
      </c>
      <c r="B10122">
        <v>1</v>
      </c>
    </row>
    <row r="10123" spans="1:2" x14ac:dyDescent="0.3">
      <c r="A10123">
        <v>2095</v>
      </c>
      <c r="B10123">
        <v>4</v>
      </c>
    </row>
    <row r="10124" spans="1:2" x14ac:dyDescent="0.3">
      <c r="A10124">
        <v>2095</v>
      </c>
      <c r="B10124">
        <v>9</v>
      </c>
    </row>
    <row r="10125" spans="1:2" x14ac:dyDescent="0.3">
      <c r="A10125">
        <v>2095</v>
      </c>
      <c r="B10125">
        <v>18</v>
      </c>
    </row>
    <row r="10126" spans="1:2" x14ac:dyDescent="0.3">
      <c r="A10126">
        <v>2096</v>
      </c>
      <c r="B10126">
        <v>1</v>
      </c>
    </row>
    <row r="10127" spans="1:2" x14ac:dyDescent="0.3">
      <c r="A10127">
        <v>2096</v>
      </c>
      <c r="B10127">
        <v>2</v>
      </c>
    </row>
    <row r="10128" spans="1:2" x14ac:dyDescent="0.3">
      <c r="A10128">
        <v>2096</v>
      </c>
      <c r="B10128">
        <v>5</v>
      </c>
    </row>
    <row r="10129" spans="1:2" x14ac:dyDescent="0.3">
      <c r="A10129">
        <v>2096</v>
      </c>
      <c r="B10129">
        <v>9</v>
      </c>
    </row>
    <row r="10130" spans="1:2" x14ac:dyDescent="0.3">
      <c r="A10130">
        <v>2096</v>
      </c>
      <c r="B10130">
        <v>10</v>
      </c>
    </row>
    <row r="10131" spans="1:2" x14ac:dyDescent="0.3">
      <c r="A10131">
        <v>2097</v>
      </c>
      <c r="B10131">
        <v>2</v>
      </c>
    </row>
    <row r="10132" spans="1:2" x14ac:dyDescent="0.3">
      <c r="A10132">
        <v>2097</v>
      </c>
      <c r="B10132">
        <v>3</v>
      </c>
    </row>
    <row r="10133" spans="1:2" x14ac:dyDescent="0.3">
      <c r="A10133">
        <v>2097</v>
      </c>
      <c r="B10133">
        <v>7</v>
      </c>
    </row>
    <row r="10134" spans="1:2" x14ac:dyDescent="0.3">
      <c r="A10134">
        <v>2097</v>
      </c>
      <c r="B10134">
        <v>9</v>
      </c>
    </row>
    <row r="10135" spans="1:2" x14ac:dyDescent="0.3">
      <c r="A10135">
        <v>2097</v>
      </c>
      <c r="B10135">
        <v>10</v>
      </c>
    </row>
    <row r="10136" spans="1:2" x14ac:dyDescent="0.3">
      <c r="A10136">
        <v>2098</v>
      </c>
      <c r="B10136">
        <v>4</v>
      </c>
    </row>
    <row r="10137" spans="1:2" x14ac:dyDescent="0.3">
      <c r="A10137">
        <v>2098</v>
      </c>
      <c r="B10137">
        <v>5</v>
      </c>
    </row>
    <row r="10138" spans="1:2" x14ac:dyDescent="0.3">
      <c r="A10138">
        <v>2098</v>
      </c>
      <c r="B10138">
        <v>6</v>
      </c>
    </row>
    <row r="10139" spans="1:2" x14ac:dyDescent="0.3">
      <c r="A10139">
        <v>2098</v>
      </c>
      <c r="B10139">
        <v>8</v>
      </c>
    </row>
    <row r="10140" spans="1:2" x14ac:dyDescent="0.3">
      <c r="A10140">
        <v>2098</v>
      </c>
      <c r="B10140">
        <v>10</v>
      </c>
    </row>
    <row r="10141" spans="1:2" x14ac:dyDescent="0.3">
      <c r="A10141">
        <v>2099</v>
      </c>
      <c r="B10141">
        <v>2</v>
      </c>
    </row>
    <row r="10142" spans="1:2" x14ac:dyDescent="0.3">
      <c r="A10142">
        <v>2099</v>
      </c>
      <c r="B10142">
        <v>3</v>
      </c>
    </row>
    <row r="10143" spans="1:2" x14ac:dyDescent="0.3">
      <c r="A10143">
        <v>2099</v>
      </c>
      <c r="B10143">
        <v>5</v>
      </c>
    </row>
    <row r="10144" spans="1:2" x14ac:dyDescent="0.3">
      <c r="A10144">
        <v>2099</v>
      </c>
      <c r="B10144">
        <v>6</v>
      </c>
    </row>
    <row r="10145" spans="1:2" x14ac:dyDescent="0.3">
      <c r="A10145">
        <v>2099</v>
      </c>
      <c r="B10145">
        <v>9</v>
      </c>
    </row>
    <row r="10146" spans="1:2" x14ac:dyDescent="0.3">
      <c r="A10146">
        <v>2100</v>
      </c>
      <c r="B10146">
        <v>5</v>
      </c>
    </row>
    <row r="10147" spans="1:2" x14ac:dyDescent="0.3">
      <c r="A10147">
        <v>2100</v>
      </c>
      <c r="B10147">
        <v>7</v>
      </c>
    </row>
    <row r="10148" spans="1:2" x14ac:dyDescent="0.3">
      <c r="A10148">
        <v>2100</v>
      </c>
      <c r="B10148">
        <v>8</v>
      </c>
    </row>
    <row r="10149" spans="1:2" x14ac:dyDescent="0.3">
      <c r="A10149">
        <v>2100</v>
      </c>
      <c r="B10149">
        <v>10</v>
      </c>
    </row>
    <row r="10150" spans="1:2" x14ac:dyDescent="0.3">
      <c r="A10150">
        <v>2101</v>
      </c>
      <c r="B10150">
        <v>1</v>
      </c>
    </row>
    <row r="10151" spans="1:2" x14ac:dyDescent="0.3">
      <c r="A10151">
        <v>2101</v>
      </c>
      <c r="B10151">
        <v>5</v>
      </c>
    </row>
    <row r="10152" spans="1:2" x14ac:dyDescent="0.3">
      <c r="A10152">
        <v>2101</v>
      </c>
      <c r="B10152">
        <v>6</v>
      </c>
    </row>
    <row r="10153" spans="1:2" x14ac:dyDescent="0.3">
      <c r="A10153">
        <v>2101</v>
      </c>
      <c r="B10153">
        <v>7</v>
      </c>
    </row>
    <row r="10154" spans="1:2" x14ac:dyDescent="0.3">
      <c r="A10154">
        <v>2101</v>
      </c>
      <c r="B10154">
        <v>9</v>
      </c>
    </row>
    <row r="10155" spans="1:2" x14ac:dyDescent="0.3">
      <c r="A10155">
        <v>2102</v>
      </c>
      <c r="B10155">
        <v>4</v>
      </c>
    </row>
    <row r="10156" spans="1:2" x14ac:dyDescent="0.3">
      <c r="A10156">
        <v>2102</v>
      </c>
      <c r="B10156">
        <v>7</v>
      </c>
    </row>
    <row r="10157" spans="1:2" x14ac:dyDescent="0.3">
      <c r="A10157">
        <v>2102</v>
      </c>
      <c r="B10157">
        <v>8</v>
      </c>
    </row>
    <row r="10158" spans="1:2" x14ac:dyDescent="0.3">
      <c r="A10158">
        <v>2103</v>
      </c>
      <c r="B10158">
        <v>1</v>
      </c>
    </row>
    <row r="10159" spans="1:2" x14ac:dyDescent="0.3">
      <c r="A10159">
        <v>2103</v>
      </c>
      <c r="B10159">
        <v>2</v>
      </c>
    </row>
    <row r="10160" spans="1:2" x14ac:dyDescent="0.3">
      <c r="A10160">
        <v>2103</v>
      </c>
      <c r="B10160">
        <v>5</v>
      </c>
    </row>
    <row r="10161" spans="1:2" x14ac:dyDescent="0.3">
      <c r="A10161">
        <v>2103</v>
      </c>
      <c r="B10161">
        <v>8</v>
      </c>
    </row>
    <row r="10162" spans="1:2" x14ac:dyDescent="0.3">
      <c r="A10162">
        <v>2103</v>
      </c>
      <c r="B10162">
        <v>10</v>
      </c>
    </row>
    <row r="10163" spans="1:2" x14ac:dyDescent="0.3">
      <c r="A10163">
        <v>2104</v>
      </c>
      <c r="B10163">
        <v>5</v>
      </c>
    </row>
    <row r="10164" spans="1:2" x14ac:dyDescent="0.3">
      <c r="A10164">
        <v>2104</v>
      </c>
      <c r="B10164">
        <v>7</v>
      </c>
    </row>
    <row r="10165" spans="1:2" x14ac:dyDescent="0.3">
      <c r="A10165">
        <v>2104</v>
      </c>
      <c r="B10165">
        <v>10</v>
      </c>
    </row>
    <row r="10166" spans="1:2" x14ac:dyDescent="0.3">
      <c r="A10166">
        <v>2104</v>
      </c>
      <c r="B10166">
        <v>12</v>
      </c>
    </row>
    <row r="10167" spans="1:2" x14ac:dyDescent="0.3">
      <c r="A10167">
        <v>2104</v>
      </c>
      <c r="B10167">
        <v>13</v>
      </c>
    </row>
    <row r="10168" spans="1:2" x14ac:dyDescent="0.3">
      <c r="A10168">
        <v>2104</v>
      </c>
      <c r="B10168">
        <v>17</v>
      </c>
    </row>
    <row r="10169" spans="1:2" x14ac:dyDescent="0.3">
      <c r="A10169">
        <v>2104</v>
      </c>
      <c r="B10169">
        <v>18</v>
      </c>
    </row>
    <row r="10170" spans="1:2" x14ac:dyDescent="0.3">
      <c r="A10170">
        <v>2105</v>
      </c>
      <c r="B10170">
        <v>3</v>
      </c>
    </row>
    <row r="10171" spans="1:2" x14ac:dyDescent="0.3">
      <c r="A10171">
        <v>2105</v>
      </c>
      <c r="B10171">
        <v>5</v>
      </c>
    </row>
    <row r="10172" spans="1:2" x14ac:dyDescent="0.3">
      <c r="A10172">
        <v>2105</v>
      </c>
      <c r="B10172">
        <v>7</v>
      </c>
    </row>
    <row r="10173" spans="1:2" x14ac:dyDescent="0.3">
      <c r="A10173">
        <v>2105</v>
      </c>
      <c r="B10173">
        <v>8</v>
      </c>
    </row>
    <row r="10174" spans="1:2" x14ac:dyDescent="0.3">
      <c r="A10174">
        <v>2105</v>
      </c>
      <c r="B10174">
        <v>9</v>
      </c>
    </row>
    <row r="10175" spans="1:2" x14ac:dyDescent="0.3">
      <c r="A10175">
        <v>2106</v>
      </c>
      <c r="B10175">
        <v>1</v>
      </c>
    </row>
    <row r="10176" spans="1:2" x14ac:dyDescent="0.3">
      <c r="A10176">
        <v>2106</v>
      </c>
      <c r="B10176">
        <v>2</v>
      </c>
    </row>
    <row r="10177" spans="1:2" x14ac:dyDescent="0.3">
      <c r="A10177">
        <v>2106</v>
      </c>
      <c r="B10177">
        <v>5</v>
      </c>
    </row>
    <row r="10178" spans="1:2" x14ac:dyDescent="0.3">
      <c r="A10178">
        <v>2107</v>
      </c>
      <c r="B10178">
        <v>3</v>
      </c>
    </row>
    <row r="10179" spans="1:2" x14ac:dyDescent="0.3">
      <c r="A10179">
        <v>2107</v>
      </c>
      <c r="B10179">
        <v>7</v>
      </c>
    </row>
    <row r="10180" spans="1:2" x14ac:dyDescent="0.3">
      <c r="A10180">
        <v>2107</v>
      </c>
      <c r="B10180">
        <v>9</v>
      </c>
    </row>
    <row r="10181" spans="1:2" x14ac:dyDescent="0.3">
      <c r="A10181">
        <v>2107</v>
      </c>
      <c r="B10181">
        <v>10</v>
      </c>
    </row>
    <row r="10182" spans="1:2" x14ac:dyDescent="0.3">
      <c r="A10182">
        <v>2108</v>
      </c>
      <c r="B10182">
        <v>2</v>
      </c>
    </row>
    <row r="10183" spans="1:2" x14ac:dyDescent="0.3">
      <c r="A10183">
        <v>2108</v>
      </c>
      <c r="B10183">
        <v>5</v>
      </c>
    </row>
    <row r="10184" spans="1:2" x14ac:dyDescent="0.3">
      <c r="A10184">
        <v>2108</v>
      </c>
      <c r="B10184">
        <v>7</v>
      </c>
    </row>
    <row r="10185" spans="1:2" x14ac:dyDescent="0.3">
      <c r="A10185">
        <v>2108</v>
      </c>
      <c r="B10185">
        <v>10</v>
      </c>
    </row>
    <row r="10186" spans="1:2" x14ac:dyDescent="0.3">
      <c r="A10186">
        <v>2109</v>
      </c>
      <c r="B10186">
        <v>2</v>
      </c>
    </row>
    <row r="10187" spans="1:2" x14ac:dyDescent="0.3">
      <c r="A10187">
        <v>2109</v>
      </c>
      <c r="B10187">
        <v>3</v>
      </c>
    </row>
    <row r="10188" spans="1:2" x14ac:dyDescent="0.3">
      <c r="A10188">
        <v>2109</v>
      </c>
      <c r="B10188">
        <v>5</v>
      </c>
    </row>
    <row r="10189" spans="1:2" x14ac:dyDescent="0.3">
      <c r="A10189">
        <v>2109</v>
      </c>
      <c r="B10189">
        <v>7</v>
      </c>
    </row>
    <row r="10190" spans="1:2" x14ac:dyDescent="0.3">
      <c r="A10190">
        <v>2109</v>
      </c>
      <c r="B10190">
        <v>10</v>
      </c>
    </row>
    <row r="10191" spans="1:2" x14ac:dyDescent="0.3">
      <c r="A10191">
        <v>2110</v>
      </c>
      <c r="B10191">
        <v>2</v>
      </c>
    </row>
    <row r="10192" spans="1:2" x14ac:dyDescent="0.3">
      <c r="A10192">
        <v>2110</v>
      </c>
      <c r="B10192">
        <v>6</v>
      </c>
    </row>
    <row r="10193" spans="1:2" x14ac:dyDescent="0.3">
      <c r="A10193">
        <v>2110</v>
      </c>
      <c r="B10193">
        <v>7</v>
      </c>
    </row>
    <row r="10194" spans="1:2" x14ac:dyDescent="0.3">
      <c r="A10194">
        <v>2110</v>
      </c>
      <c r="B10194">
        <v>8</v>
      </c>
    </row>
    <row r="10195" spans="1:2" x14ac:dyDescent="0.3">
      <c r="A10195">
        <v>2110</v>
      </c>
      <c r="B10195">
        <v>10</v>
      </c>
    </row>
    <row r="10196" spans="1:2" x14ac:dyDescent="0.3">
      <c r="A10196">
        <v>2111</v>
      </c>
      <c r="B10196">
        <v>1</v>
      </c>
    </row>
    <row r="10197" spans="1:2" x14ac:dyDescent="0.3">
      <c r="A10197">
        <v>2111</v>
      </c>
      <c r="B10197">
        <v>2</v>
      </c>
    </row>
    <row r="10198" spans="1:2" x14ac:dyDescent="0.3">
      <c r="A10198">
        <v>2111</v>
      </c>
      <c r="B10198">
        <v>3</v>
      </c>
    </row>
    <row r="10199" spans="1:2" x14ac:dyDescent="0.3">
      <c r="A10199">
        <v>2111</v>
      </c>
      <c r="B10199">
        <v>4</v>
      </c>
    </row>
    <row r="10200" spans="1:2" x14ac:dyDescent="0.3">
      <c r="A10200">
        <v>2111</v>
      </c>
      <c r="B10200">
        <v>7</v>
      </c>
    </row>
    <row r="10201" spans="1:2" x14ac:dyDescent="0.3">
      <c r="A10201">
        <v>2111</v>
      </c>
      <c r="B10201">
        <v>9</v>
      </c>
    </row>
    <row r="10202" spans="1:2" x14ac:dyDescent="0.3">
      <c r="A10202">
        <v>2112</v>
      </c>
      <c r="B10202">
        <v>4</v>
      </c>
    </row>
    <row r="10203" spans="1:2" x14ac:dyDescent="0.3">
      <c r="A10203">
        <v>2112</v>
      </c>
      <c r="B10203">
        <v>7</v>
      </c>
    </row>
    <row r="10204" spans="1:2" x14ac:dyDescent="0.3">
      <c r="A10204">
        <v>2112</v>
      </c>
      <c r="B10204">
        <v>8</v>
      </c>
    </row>
    <row r="10205" spans="1:2" x14ac:dyDescent="0.3">
      <c r="A10205">
        <v>2112</v>
      </c>
      <c r="B10205">
        <v>10</v>
      </c>
    </row>
    <row r="10206" spans="1:2" x14ac:dyDescent="0.3">
      <c r="A10206">
        <v>2113</v>
      </c>
      <c r="B10206">
        <v>2</v>
      </c>
    </row>
    <row r="10207" spans="1:2" x14ac:dyDescent="0.3">
      <c r="A10207">
        <v>2113</v>
      </c>
      <c r="B10207">
        <v>3</v>
      </c>
    </row>
    <row r="10208" spans="1:2" x14ac:dyDescent="0.3">
      <c r="A10208">
        <v>2113</v>
      </c>
      <c r="B10208">
        <v>4</v>
      </c>
    </row>
    <row r="10209" spans="1:2" x14ac:dyDescent="0.3">
      <c r="A10209">
        <v>2113</v>
      </c>
      <c r="B10209">
        <v>5</v>
      </c>
    </row>
    <row r="10210" spans="1:2" x14ac:dyDescent="0.3">
      <c r="A10210">
        <v>2113</v>
      </c>
      <c r="B10210">
        <v>7</v>
      </c>
    </row>
    <row r="10211" spans="1:2" x14ac:dyDescent="0.3">
      <c r="A10211">
        <v>2113</v>
      </c>
      <c r="B10211">
        <v>8</v>
      </c>
    </row>
    <row r="10212" spans="1:2" x14ac:dyDescent="0.3">
      <c r="A10212">
        <v>2113</v>
      </c>
      <c r="B10212">
        <v>13</v>
      </c>
    </row>
    <row r="10213" spans="1:2" x14ac:dyDescent="0.3">
      <c r="A10213">
        <v>2113</v>
      </c>
      <c r="B10213">
        <v>14</v>
      </c>
    </row>
    <row r="10214" spans="1:2" x14ac:dyDescent="0.3">
      <c r="A10214">
        <v>2113</v>
      </c>
      <c r="B10214">
        <v>18</v>
      </c>
    </row>
    <row r="10215" spans="1:2" x14ac:dyDescent="0.3">
      <c r="A10215">
        <v>2114</v>
      </c>
      <c r="B10215">
        <v>2</v>
      </c>
    </row>
    <row r="10216" spans="1:2" x14ac:dyDescent="0.3">
      <c r="A10216">
        <v>2114</v>
      </c>
      <c r="B10216">
        <v>4</v>
      </c>
    </row>
    <row r="10217" spans="1:2" x14ac:dyDescent="0.3">
      <c r="A10217">
        <v>2114</v>
      </c>
      <c r="B10217">
        <v>5</v>
      </c>
    </row>
    <row r="10218" spans="1:2" x14ac:dyDescent="0.3">
      <c r="A10218">
        <v>2114</v>
      </c>
      <c r="B10218">
        <v>7</v>
      </c>
    </row>
    <row r="10219" spans="1:2" x14ac:dyDescent="0.3">
      <c r="A10219">
        <v>2114</v>
      </c>
      <c r="B10219">
        <v>8</v>
      </c>
    </row>
    <row r="10220" spans="1:2" x14ac:dyDescent="0.3">
      <c r="A10220">
        <v>2114</v>
      </c>
      <c r="B10220">
        <v>10</v>
      </c>
    </row>
    <row r="10221" spans="1:2" x14ac:dyDescent="0.3">
      <c r="A10221">
        <v>2114</v>
      </c>
      <c r="B10221">
        <v>13</v>
      </c>
    </row>
    <row r="10222" spans="1:2" x14ac:dyDescent="0.3">
      <c r="A10222">
        <v>2114</v>
      </c>
      <c r="B10222">
        <v>14</v>
      </c>
    </row>
    <row r="10223" spans="1:2" x14ac:dyDescent="0.3">
      <c r="A10223">
        <v>2114</v>
      </c>
      <c r="B10223">
        <v>18</v>
      </c>
    </row>
    <row r="10224" spans="1:2" x14ac:dyDescent="0.3">
      <c r="A10224">
        <v>2115</v>
      </c>
      <c r="B10224">
        <v>1</v>
      </c>
    </row>
    <row r="10225" spans="1:2" x14ac:dyDescent="0.3">
      <c r="A10225">
        <v>2115</v>
      </c>
      <c r="B10225">
        <v>2</v>
      </c>
    </row>
    <row r="10226" spans="1:2" x14ac:dyDescent="0.3">
      <c r="A10226">
        <v>2115</v>
      </c>
      <c r="B10226">
        <v>3</v>
      </c>
    </row>
    <row r="10227" spans="1:2" x14ac:dyDescent="0.3">
      <c r="A10227">
        <v>2115</v>
      </c>
      <c r="B10227">
        <v>6</v>
      </c>
    </row>
    <row r="10228" spans="1:2" x14ac:dyDescent="0.3">
      <c r="A10228">
        <v>2115</v>
      </c>
      <c r="B10228">
        <v>10</v>
      </c>
    </row>
    <row r="10229" spans="1:2" x14ac:dyDescent="0.3">
      <c r="A10229">
        <v>2116</v>
      </c>
      <c r="B10229">
        <v>1</v>
      </c>
    </row>
    <row r="10230" spans="1:2" x14ac:dyDescent="0.3">
      <c r="A10230">
        <v>2116</v>
      </c>
      <c r="B10230">
        <v>4</v>
      </c>
    </row>
    <row r="10231" spans="1:2" x14ac:dyDescent="0.3">
      <c r="A10231">
        <v>2116</v>
      </c>
      <c r="B10231">
        <v>5</v>
      </c>
    </row>
    <row r="10232" spans="1:2" x14ac:dyDescent="0.3">
      <c r="A10232">
        <v>2116</v>
      </c>
      <c r="B10232">
        <v>6</v>
      </c>
    </row>
    <row r="10233" spans="1:2" x14ac:dyDescent="0.3">
      <c r="A10233">
        <v>2116</v>
      </c>
      <c r="B10233">
        <v>7</v>
      </c>
    </row>
    <row r="10234" spans="1:2" x14ac:dyDescent="0.3">
      <c r="A10234">
        <v>2116</v>
      </c>
      <c r="B10234">
        <v>10</v>
      </c>
    </row>
    <row r="10235" spans="1:2" x14ac:dyDescent="0.3">
      <c r="A10235">
        <v>2117</v>
      </c>
      <c r="B10235">
        <v>2</v>
      </c>
    </row>
    <row r="10236" spans="1:2" x14ac:dyDescent="0.3">
      <c r="A10236">
        <v>2117</v>
      </c>
      <c r="B10236">
        <v>7</v>
      </c>
    </row>
    <row r="10237" spans="1:2" x14ac:dyDescent="0.3">
      <c r="A10237">
        <v>2117</v>
      </c>
      <c r="B10237">
        <v>9</v>
      </c>
    </row>
    <row r="10238" spans="1:2" x14ac:dyDescent="0.3">
      <c r="A10238">
        <v>2117</v>
      </c>
      <c r="B10238">
        <v>10</v>
      </c>
    </row>
    <row r="10239" spans="1:2" x14ac:dyDescent="0.3">
      <c r="A10239">
        <v>2117</v>
      </c>
      <c r="B10239">
        <v>12</v>
      </c>
    </row>
    <row r="10240" spans="1:2" x14ac:dyDescent="0.3">
      <c r="A10240">
        <v>2117</v>
      </c>
      <c r="B10240">
        <v>13</v>
      </c>
    </row>
    <row r="10241" spans="1:2" x14ac:dyDescent="0.3">
      <c r="A10241">
        <v>2117</v>
      </c>
      <c r="B10241">
        <v>15</v>
      </c>
    </row>
    <row r="10242" spans="1:2" x14ac:dyDescent="0.3">
      <c r="A10242">
        <v>2118</v>
      </c>
      <c r="B10242">
        <v>2</v>
      </c>
    </row>
    <row r="10243" spans="1:2" x14ac:dyDescent="0.3">
      <c r="A10243">
        <v>2118</v>
      </c>
      <c r="B10243">
        <v>5</v>
      </c>
    </row>
    <row r="10244" spans="1:2" x14ac:dyDescent="0.3">
      <c r="A10244">
        <v>2118</v>
      </c>
      <c r="B10244">
        <v>9</v>
      </c>
    </row>
    <row r="10245" spans="1:2" x14ac:dyDescent="0.3">
      <c r="A10245">
        <v>2119</v>
      </c>
      <c r="B10245">
        <v>2</v>
      </c>
    </row>
    <row r="10246" spans="1:2" x14ac:dyDescent="0.3">
      <c r="A10246">
        <v>2119</v>
      </c>
      <c r="B10246">
        <v>3</v>
      </c>
    </row>
    <row r="10247" spans="1:2" x14ac:dyDescent="0.3">
      <c r="A10247">
        <v>2119</v>
      </c>
      <c r="B10247">
        <v>4</v>
      </c>
    </row>
    <row r="10248" spans="1:2" x14ac:dyDescent="0.3">
      <c r="A10248">
        <v>2119</v>
      </c>
      <c r="B10248">
        <v>6</v>
      </c>
    </row>
    <row r="10249" spans="1:2" x14ac:dyDescent="0.3">
      <c r="A10249">
        <v>2120</v>
      </c>
      <c r="B10249">
        <v>1</v>
      </c>
    </row>
    <row r="10250" spans="1:2" x14ac:dyDescent="0.3">
      <c r="A10250">
        <v>2120</v>
      </c>
      <c r="B10250">
        <v>4</v>
      </c>
    </row>
    <row r="10251" spans="1:2" x14ac:dyDescent="0.3">
      <c r="A10251">
        <v>2120</v>
      </c>
      <c r="B10251">
        <v>9</v>
      </c>
    </row>
    <row r="10252" spans="1:2" x14ac:dyDescent="0.3">
      <c r="A10252">
        <v>2121</v>
      </c>
      <c r="B10252">
        <v>1</v>
      </c>
    </row>
    <row r="10253" spans="1:2" x14ac:dyDescent="0.3">
      <c r="A10253">
        <v>2121</v>
      </c>
      <c r="B10253">
        <v>2</v>
      </c>
    </row>
    <row r="10254" spans="1:2" x14ac:dyDescent="0.3">
      <c r="A10254">
        <v>2121</v>
      </c>
      <c r="B10254">
        <v>5</v>
      </c>
    </row>
    <row r="10255" spans="1:2" x14ac:dyDescent="0.3">
      <c r="A10255">
        <v>2121</v>
      </c>
      <c r="B10255">
        <v>8</v>
      </c>
    </row>
    <row r="10256" spans="1:2" x14ac:dyDescent="0.3">
      <c r="A10256">
        <v>2121</v>
      </c>
      <c r="B10256">
        <v>9</v>
      </c>
    </row>
    <row r="10257" spans="1:2" x14ac:dyDescent="0.3">
      <c r="A10257">
        <v>2121</v>
      </c>
      <c r="B10257">
        <v>10</v>
      </c>
    </row>
    <row r="10258" spans="1:2" x14ac:dyDescent="0.3">
      <c r="A10258">
        <v>2122</v>
      </c>
      <c r="B10258">
        <v>1</v>
      </c>
    </row>
    <row r="10259" spans="1:2" x14ac:dyDescent="0.3">
      <c r="A10259">
        <v>2122</v>
      </c>
      <c r="B10259">
        <v>4</v>
      </c>
    </row>
    <row r="10260" spans="1:2" x14ac:dyDescent="0.3">
      <c r="A10260">
        <v>2122</v>
      </c>
      <c r="B10260">
        <v>6</v>
      </c>
    </row>
    <row r="10261" spans="1:2" x14ac:dyDescent="0.3">
      <c r="A10261">
        <v>2122</v>
      </c>
      <c r="B10261">
        <v>7</v>
      </c>
    </row>
    <row r="10262" spans="1:2" x14ac:dyDescent="0.3">
      <c r="A10262">
        <v>2122</v>
      </c>
      <c r="B10262">
        <v>9</v>
      </c>
    </row>
    <row r="10263" spans="1:2" x14ac:dyDescent="0.3">
      <c r="A10263">
        <v>2123</v>
      </c>
      <c r="B10263">
        <v>1</v>
      </c>
    </row>
    <row r="10264" spans="1:2" x14ac:dyDescent="0.3">
      <c r="A10264">
        <v>2123</v>
      </c>
      <c r="B10264">
        <v>5</v>
      </c>
    </row>
    <row r="10265" spans="1:2" x14ac:dyDescent="0.3">
      <c r="A10265">
        <v>2123</v>
      </c>
      <c r="B10265">
        <v>6</v>
      </c>
    </row>
    <row r="10266" spans="1:2" x14ac:dyDescent="0.3">
      <c r="A10266">
        <v>2123</v>
      </c>
      <c r="B10266">
        <v>8</v>
      </c>
    </row>
    <row r="10267" spans="1:2" x14ac:dyDescent="0.3">
      <c r="A10267">
        <v>2123</v>
      </c>
      <c r="B10267">
        <v>9</v>
      </c>
    </row>
    <row r="10268" spans="1:2" x14ac:dyDescent="0.3">
      <c r="A10268">
        <v>2124</v>
      </c>
      <c r="B10268">
        <v>1</v>
      </c>
    </row>
    <row r="10269" spans="1:2" x14ac:dyDescent="0.3">
      <c r="A10269">
        <v>2124</v>
      </c>
      <c r="B10269">
        <v>7</v>
      </c>
    </row>
    <row r="10270" spans="1:2" x14ac:dyDescent="0.3">
      <c r="A10270">
        <v>2124</v>
      </c>
      <c r="B10270">
        <v>8</v>
      </c>
    </row>
    <row r="10271" spans="1:2" x14ac:dyDescent="0.3">
      <c r="A10271">
        <v>2125</v>
      </c>
      <c r="B10271">
        <v>7</v>
      </c>
    </row>
    <row r="10272" spans="1:2" x14ac:dyDescent="0.3">
      <c r="A10272">
        <v>2125</v>
      </c>
      <c r="B10272">
        <v>8</v>
      </c>
    </row>
    <row r="10273" spans="1:2" x14ac:dyDescent="0.3">
      <c r="A10273">
        <v>2125</v>
      </c>
      <c r="B10273">
        <v>9</v>
      </c>
    </row>
    <row r="10274" spans="1:2" x14ac:dyDescent="0.3">
      <c r="A10274">
        <v>2125</v>
      </c>
      <c r="B10274">
        <v>10</v>
      </c>
    </row>
    <row r="10275" spans="1:2" x14ac:dyDescent="0.3">
      <c r="A10275">
        <v>2126</v>
      </c>
      <c r="B10275">
        <v>1</v>
      </c>
    </row>
    <row r="10276" spans="1:2" x14ac:dyDescent="0.3">
      <c r="A10276">
        <v>2126</v>
      </c>
      <c r="B10276">
        <v>5</v>
      </c>
    </row>
    <row r="10277" spans="1:2" x14ac:dyDescent="0.3">
      <c r="A10277">
        <v>2126</v>
      </c>
      <c r="B10277">
        <v>7</v>
      </c>
    </row>
    <row r="10278" spans="1:2" x14ac:dyDescent="0.3">
      <c r="A10278">
        <v>2126</v>
      </c>
      <c r="B10278">
        <v>8</v>
      </c>
    </row>
    <row r="10279" spans="1:2" x14ac:dyDescent="0.3">
      <c r="A10279">
        <v>2126</v>
      </c>
      <c r="B10279">
        <v>9</v>
      </c>
    </row>
    <row r="10280" spans="1:2" x14ac:dyDescent="0.3">
      <c r="A10280">
        <v>2127</v>
      </c>
      <c r="B10280">
        <v>1</v>
      </c>
    </row>
    <row r="10281" spans="1:2" x14ac:dyDescent="0.3">
      <c r="A10281">
        <v>2127</v>
      </c>
      <c r="B10281">
        <v>3</v>
      </c>
    </row>
    <row r="10282" spans="1:2" x14ac:dyDescent="0.3">
      <c r="A10282">
        <v>2127</v>
      </c>
      <c r="B10282">
        <v>6</v>
      </c>
    </row>
    <row r="10283" spans="1:2" x14ac:dyDescent="0.3">
      <c r="A10283">
        <v>2128</v>
      </c>
      <c r="B10283">
        <v>1</v>
      </c>
    </row>
    <row r="10284" spans="1:2" x14ac:dyDescent="0.3">
      <c r="A10284">
        <v>2128</v>
      </c>
      <c r="B10284">
        <v>2</v>
      </c>
    </row>
    <row r="10285" spans="1:2" x14ac:dyDescent="0.3">
      <c r="A10285">
        <v>2128</v>
      </c>
      <c r="B10285">
        <v>6</v>
      </c>
    </row>
    <row r="10286" spans="1:2" x14ac:dyDescent="0.3">
      <c r="A10286">
        <v>2129</v>
      </c>
      <c r="B10286">
        <v>4</v>
      </c>
    </row>
    <row r="10287" spans="1:2" x14ac:dyDescent="0.3">
      <c r="A10287">
        <v>2129</v>
      </c>
      <c r="B10287">
        <v>5</v>
      </c>
    </row>
    <row r="10288" spans="1:2" x14ac:dyDescent="0.3">
      <c r="A10288">
        <v>2129</v>
      </c>
      <c r="B10288">
        <v>7</v>
      </c>
    </row>
    <row r="10289" spans="1:2" x14ac:dyDescent="0.3">
      <c r="A10289">
        <v>2129</v>
      </c>
      <c r="B10289">
        <v>8</v>
      </c>
    </row>
    <row r="10290" spans="1:2" x14ac:dyDescent="0.3">
      <c r="A10290">
        <v>2129</v>
      </c>
      <c r="B10290">
        <v>10</v>
      </c>
    </row>
    <row r="10291" spans="1:2" x14ac:dyDescent="0.3">
      <c r="A10291">
        <v>2130</v>
      </c>
      <c r="B10291">
        <v>1</v>
      </c>
    </row>
    <row r="10292" spans="1:2" x14ac:dyDescent="0.3">
      <c r="A10292">
        <v>2130</v>
      </c>
      <c r="B10292">
        <v>2</v>
      </c>
    </row>
    <row r="10293" spans="1:2" x14ac:dyDescent="0.3">
      <c r="A10293">
        <v>2130</v>
      </c>
      <c r="B10293">
        <v>3</v>
      </c>
    </row>
    <row r="10294" spans="1:2" x14ac:dyDescent="0.3">
      <c r="A10294">
        <v>2130</v>
      </c>
      <c r="B10294">
        <v>5</v>
      </c>
    </row>
    <row r="10295" spans="1:2" x14ac:dyDescent="0.3">
      <c r="A10295">
        <v>2130</v>
      </c>
      <c r="B10295">
        <v>6</v>
      </c>
    </row>
    <row r="10296" spans="1:2" x14ac:dyDescent="0.3">
      <c r="A10296">
        <v>2130</v>
      </c>
      <c r="B10296">
        <v>9</v>
      </c>
    </row>
    <row r="10297" spans="1:2" x14ac:dyDescent="0.3">
      <c r="A10297">
        <v>2131</v>
      </c>
      <c r="B10297">
        <v>4</v>
      </c>
    </row>
    <row r="10298" spans="1:2" x14ac:dyDescent="0.3">
      <c r="A10298">
        <v>2131</v>
      </c>
      <c r="B10298">
        <v>5</v>
      </c>
    </row>
    <row r="10299" spans="1:2" x14ac:dyDescent="0.3">
      <c r="A10299">
        <v>2131</v>
      </c>
      <c r="B10299">
        <v>10</v>
      </c>
    </row>
    <row r="10300" spans="1:2" x14ac:dyDescent="0.3">
      <c r="A10300">
        <v>2132</v>
      </c>
      <c r="B10300">
        <v>1</v>
      </c>
    </row>
    <row r="10301" spans="1:2" x14ac:dyDescent="0.3">
      <c r="A10301">
        <v>2132</v>
      </c>
      <c r="B10301">
        <v>3</v>
      </c>
    </row>
    <row r="10302" spans="1:2" x14ac:dyDescent="0.3">
      <c r="A10302">
        <v>2132</v>
      </c>
      <c r="B10302">
        <v>6</v>
      </c>
    </row>
    <row r="10303" spans="1:2" x14ac:dyDescent="0.3">
      <c r="A10303">
        <v>2132</v>
      </c>
      <c r="B10303">
        <v>8</v>
      </c>
    </row>
    <row r="10304" spans="1:2" x14ac:dyDescent="0.3">
      <c r="A10304">
        <v>2132</v>
      </c>
      <c r="B10304">
        <v>10</v>
      </c>
    </row>
    <row r="10305" spans="1:2" x14ac:dyDescent="0.3">
      <c r="A10305">
        <v>2133</v>
      </c>
      <c r="B10305">
        <v>1</v>
      </c>
    </row>
    <row r="10306" spans="1:2" x14ac:dyDescent="0.3">
      <c r="A10306">
        <v>2133</v>
      </c>
      <c r="B10306">
        <v>4</v>
      </c>
    </row>
    <row r="10307" spans="1:2" x14ac:dyDescent="0.3">
      <c r="A10307">
        <v>2133</v>
      </c>
      <c r="B10307">
        <v>8</v>
      </c>
    </row>
    <row r="10308" spans="1:2" x14ac:dyDescent="0.3">
      <c r="A10308">
        <v>2133</v>
      </c>
      <c r="B10308">
        <v>10</v>
      </c>
    </row>
    <row r="10309" spans="1:2" x14ac:dyDescent="0.3">
      <c r="A10309">
        <v>2133</v>
      </c>
      <c r="B10309">
        <v>14</v>
      </c>
    </row>
    <row r="10310" spans="1:2" x14ac:dyDescent="0.3">
      <c r="A10310">
        <v>2134</v>
      </c>
      <c r="B10310">
        <v>1</v>
      </c>
    </row>
    <row r="10311" spans="1:2" x14ac:dyDescent="0.3">
      <c r="A10311">
        <v>2134</v>
      </c>
      <c r="B10311">
        <v>2</v>
      </c>
    </row>
    <row r="10312" spans="1:2" x14ac:dyDescent="0.3">
      <c r="A10312">
        <v>2134</v>
      </c>
      <c r="B10312">
        <v>3</v>
      </c>
    </row>
    <row r="10313" spans="1:2" x14ac:dyDescent="0.3">
      <c r="A10313">
        <v>2134</v>
      </c>
      <c r="B10313">
        <v>5</v>
      </c>
    </row>
    <row r="10314" spans="1:2" x14ac:dyDescent="0.3">
      <c r="A10314">
        <v>2134</v>
      </c>
      <c r="B10314">
        <v>7</v>
      </c>
    </row>
    <row r="10315" spans="1:2" x14ac:dyDescent="0.3">
      <c r="A10315">
        <v>2135</v>
      </c>
      <c r="B10315">
        <v>5</v>
      </c>
    </row>
    <row r="10316" spans="1:2" x14ac:dyDescent="0.3">
      <c r="A10316">
        <v>2135</v>
      </c>
      <c r="B10316">
        <v>7</v>
      </c>
    </row>
    <row r="10317" spans="1:2" x14ac:dyDescent="0.3">
      <c r="A10317">
        <v>2135</v>
      </c>
      <c r="B10317">
        <v>10</v>
      </c>
    </row>
    <row r="10318" spans="1:2" x14ac:dyDescent="0.3">
      <c r="A10318">
        <v>2136</v>
      </c>
      <c r="B10318">
        <v>3</v>
      </c>
    </row>
    <row r="10319" spans="1:2" x14ac:dyDescent="0.3">
      <c r="A10319">
        <v>2136</v>
      </c>
      <c r="B10319">
        <v>4</v>
      </c>
    </row>
    <row r="10320" spans="1:2" x14ac:dyDescent="0.3">
      <c r="A10320">
        <v>2136</v>
      </c>
      <c r="B10320">
        <v>5</v>
      </c>
    </row>
    <row r="10321" spans="1:2" x14ac:dyDescent="0.3">
      <c r="A10321">
        <v>2136</v>
      </c>
      <c r="B10321">
        <v>7</v>
      </c>
    </row>
    <row r="10322" spans="1:2" x14ac:dyDescent="0.3">
      <c r="A10322">
        <v>2137</v>
      </c>
      <c r="B10322">
        <v>4</v>
      </c>
    </row>
    <row r="10323" spans="1:2" x14ac:dyDescent="0.3">
      <c r="A10323">
        <v>2137</v>
      </c>
      <c r="B10323">
        <v>6</v>
      </c>
    </row>
    <row r="10324" spans="1:2" x14ac:dyDescent="0.3">
      <c r="A10324">
        <v>2137</v>
      </c>
      <c r="B10324">
        <v>7</v>
      </c>
    </row>
    <row r="10325" spans="1:2" x14ac:dyDescent="0.3">
      <c r="A10325">
        <v>2137</v>
      </c>
      <c r="B10325">
        <v>9</v>
      </c>
    </row>
    <row r="10326" spans="1:2" x14ac:dyDescent="0.3">
      <c r="A10326">
        <v>2138</v>
      </c>
      <c r="B10326">
        <v>2</v>
      </c>
    </row>
    <row r="10327" spans="1:2" x14ac:dyDescent="0.3">
      <c r="A10327">
        <v>2138</v>
      </c>
      <c r="B10327">
        <v>3</v>
      </c>
    </row>
    <row r="10328" spans="1:2" x14ac:dyDescent="0.3">
      <c r="A10328">
        <v>2138</v>
      </c>
      <c r="B10328">
        <v>9</v>
      </c>
    </row>
    <row r="10329" spans="1:2" x14ac:dyDescent="0.3">
      <c r="A10329">
        <v>2139</v>
      </c>
      <c r="B10329">
        <v>2</v>
      </c>
    </row>
    <row r="10330" spans="1:2" x14ac:dyDescent="0.3">
      <c r="A10330">
        <v>2139</v>
      </c>
      <c r="B10330">
        <v>4</v>
      </c>
    </row>
    <row r="10331" spans="1:2" x14ac:dyDescent="0.3">
      <c r="A10331">
        <v>2139</v>
      </c>
      <c r="B10331">
        <v>5</v>
      </c>
    </row>
    <row r="10332" spans="1:2" x14ac:dyDescent="0.3">
      <c r="A10332">
        <v>2139</v>
      </c>
      <c r="B10332">
        <v>6</v>
      </c>
    </row>
    <row r="10333" spans="1:2" x14ac:dyDescent="0.3">
      <c r="A10333">
        <v>2139</v>
      </c>
      <c r="B10333">
        <v>9</v>
      </c>
    </row>
    <row r="10334" spans="1:2" x14ac:dyDescent="0.3">
      <c r="A10334">
        <v>2139</v>
      </c>
      <c r="B10334">
        <v>12</v>
      </c>
    </row>
    <row r="10335" spans="1:2" x14ac:dyDescent="0.3">
      <c r="A10335">
        <v>2139</v>
      </c>
      <c r="B10335">
        <v>13</v>
      </c>
    </row>
    <row r="10336" spans="1:2" x14ac:dyDescent="0.3">
      <c r="A10336">
        <v>2139</v>
      </c>
      <c r="B10336">
        <v>15</v>
      </c>
    </row>
    <row r="10337" spans="1:2" x14ac:dyDescent="0.3">
      <c r="A10337">
        <v>2139</v>
      </c>
      <c r="B10337">
        <v>17</v>
      </c>
    </row>
    <row r="10338" spans="1:2" x14ac:dyDescent="0.3">
      <c r="A10338">
        <v>2140</v>
      </c>
      <c r="B10338">
        <v>1</v>
      </c>
    </row>
    <row r="10339" spans="1:2" x14ac:dyDescent="0.3">
      <c r="A10339">
        <v>2140</v>
      </c>
      <c r="B10339">
        <v>4</v>
      </c>
    </row>
    <row r="10340" spans="1:2" x14ac:dyDescent="0.3">
      <c r="A10340">
        <v>2140</v>
      </c>
      <c r="B10340">
        <v>5</v>
      </c>
    </row>
    <row r="10341" spans="1:2" x14ac:dyDescent="0.3">
      <c r="A10341">
        <v>2140</v>
      </c>
      <c r="B10341">
        <v>8</v>
      </c>
    </row>
    <row r="10342" spans="1:2" x14ac:dyDescent="0.3">
      <c r="A10342">
        <v>2140</v>
      </c>
      <c r="B10342">
        <v>9</v>
      </c>
    </row>
    <row r="10343" spans="1:2" x14ac:dyDescent="0.3">
      <c r="A10343">
        <v>2141</v>
      </c>
      <c r="B10343">
        <v>1</v>
      </c>
    </row>
    <row r="10344" spans="1:2" x14ac:dyDescent="0.3">
      <c r="A10344">
        <v>2141</v>
      </c>
      <c r="B10344">
        <v>3</v>
      </c>
    </row>
    <row r="10345" spans="1:2" x14ac:dyDescent="0.3">
      <c r="A10345">
        <v>2141</v>
      </c>
      <c r="B10345">
        <v>4</v>
      </c>
    </row>
    <row r="10346" spans="1:2" x14ac:dyDescent="0.3">
      <c r="A10346">
        <v>2141</v>
      </c>
      <c r="B10346">
        <v>7</v>
      </c>
    </row>
    <row r="10347" spans="1:2" x14ac:dyDescent="0.3">
      <c r="A10347">
        <v>2141</v>
      </c>
      <c r="B10347">
        <v>8</v>
      </c>
    </row>
    <row r="10348" spans="1:2" x14ac:dyDescent="0.3">
      <c r="A10348">
        <v>2141</v>
      </c>
      <c r="B10348">
        <v>10</v>
      </c>
    </row>
    <row r="10349" spans="1:2" x14ac:dyDescent="0.3">
      <c r="A10349">
        <v>2142</v>
      </c>
      <c r="B10349">
        <v>2</v>
      </c>
    </row>
    <row r="10350" spans="1:2" x14ac:dyDescent="0.3">
      <c r="A10350">
        <v>2142</v>
      </c>
      <c r="B10350">
        <v>6</v>
      </c>
    </row>
    <row r="10351" spans="1:2" x14ac:dyDescent="0.3">
      <c r="A10351">
        <v>2142</v>
      </c>
      <c r="B10351">
        <v>8</v>
      </c>
    </row>
    <row r="10352" spans="1:2" x14ac:dyDescent="0.3">
      <c r="A10352">
        <v>2143</v>
      </c>
      <c r="B10352">
        <v>1</v>
      </c>
    </row>
    <row r="10353" spans="1:2" x14ac:dyDescent="0.3">
      <c r="A10353">
        <v>2143</v>
      </c>
      <c r="B10353">
        <v>2</v>
      </c>
    </row>
    <row r="10354" spans="1:2" x14ac:dyDescent="0.3">
      <c r="A10354">
        <v>2143</v>
      </c>
      <c r="B10354">
        <v>5</v>
      </c>
    </row>
    <row r="10355" spans="1:2" x14ac:dyDescent="0.3">
      <c r="A10355">
        <v>2143</v>
      </c>
      <c r="B10355">
        <v>6</v>
      </c>
    </row>
    <row r="10356" spans="1:2" x14ac:dyDescent="0.3">
      <c r="A10356">
        <v>2143</v>
      </c>
      <c r="B10356">
        <v>9</v>
      </c>
    </row>
    <row r="10357" spans="1:2" x14ac:dyDescent="0.3">
      <c r="A10357">
        <v>2143</v>
      </c>
      <c r="B10357">
        <v>10</v>
      </c>
    </row>
    <row r="10358" spans="1:2" x14ac:dyDescent="0.3">
      <c r="A10358">
        <v>2144</v>
      </c>
      <c r="B10358">
        <v>6</v>
      </c>
    </row>
    <row r="10359" spans="1:2" x14ac:dyDescent="0.3">
      <c r="A10359">
        <v>2144</v>
      </c>
      <c r="B10359">
        <v>7</v>
      </c>
    </row>
    <row r="10360" spans="1:2" x14ac:dyDescent="0.3">
      <c r="A10360">
        <v>2144</v>
      </c>
      <c r="B10360">
        <v>8</v>
      </c>
    </row>
    <row r="10361" spans="1:2" x14ac:dyDescent="0.3">
      <c r="A10361">
        <v>2144</v>
      </c>
      <c r="B10361">
        <v>9</v>
      </c>
    </row>
    <row r="10362" spans="1:2" x14ac:dyDescent="0.3">
      <c r="A10362">
        <v>2144</v>
      </c>
      <c r="B10362">
        <v>10</v>
      </c>
    </row>
    <row r="10363" spans="1:2" x14ac:dyDescent="0.3">
      <c r="A10363">
        <v>2145</v>
      </c>
      <c r="B10363">
        <v>1</v>
      </c>
    </row>
    <row r="10364" spans="1:2" x14ac:dyDescent="0.3">
      <c r="A10364">
        <v>2145</v>
      </c>
      <c r="B10364">
        <v>5</v>
      </c>
    </row>
    <row r="10365" spans="1:2" x14ac:dyDescent="0.3">
      <c r="A10365">
        <v>2145</v>
      </c>
      <c r="B10365">
        <v>6</v>
      </c>
    </row>
    <row r="10366" spans="1:2" x14ac:dyDescent="0.3">
      <c r="A10366">
        <v>2145</v>
      </c>
      <c r="B10366">
        <v>7</v>
      </c>
    </row>
    <row r="10367" spans="1:2" x14ac:dyDescent="0.3">
      <c r="A10367">
        <v>2145</v>
      </c>
      <c r="B10367">
        <v>9</v>
      </c>
    </row>
    <row r="10368" spans="1:2" x14ac:dyDescent="0.3">
      <c r="A10368">
        <v>2145</v>
      </c>
      <c r="B10368">
        <v>10</v>
      </c>
    </row>
    <row r="10369" spans="1:2" x14ac:dyDescent="0.3">
      <c r="A10369">
        <v>2146</v>
      </c>
      <c r="B10369">
        <v>3</v>
      </c>
    </row>
    <row r="10370" spans="1:2" x14ac:dyDescent="0.3">
      <c r="A10370">
        <v>2146</v>
      </c>
      <c r="B10370">
        <v>5</v>
      </c>
    </row>
    <row r="10371" spans="1:2" x14ac:dyDescent="0.3">
      <c r="A10371">
        <v>2146</v>
      </c>
      <c r="B10371">
        <v>9</v>
      </c>
    </row>
    <row r="10372" spans="1:2" x14ac:dyDescent="0.3">
      <c r="A10372">
        <v>2147</v>
      </c>
      <c r="B10372">
        <v>1</v>
      </c>
    </row>
    <row r="10373" spans="1:2" x14ac:dyDescent="0.3">
      <c r="A10373">
        <v>2147</v>
      </c>
      <c r="B10373">
        <v>3</v>
      </c>
    </row>
    <row r="10374" spans="1:2" x14ac:dyDescent="0.3">
      <c r="A10374">
        <v>2147</v>
      </c>
      <c r="B10374">
        <v>8</v>
      </c>
    </row>
    <row r="10375" spans="1:2" x14ac:dyDescent="0.3">
      <c r="A10375">
        <v>2147</v>
      </c>
      <c r="B10375">
        <v>10</v>
      </c>
    </row>
    <row r="10376" spans="1:2" x14ac:dyDescent="0.3">
      <c r="A10376">
        <v>2148</v>
      </c>
      <c r="B10376">
        <v>2</v>
      </c>
    </row>
    <row r="10377" spans="1:2" x14ac:dyDescent="0.3">
      <c r="A10377">
        <v>2148</v>
      </c>
      <c r="B10377">
        <v>4</v>
      </c>
    </row>
    <row r="10378" spans="1:2" x14ac:dyDescent="0.3">
      <c r="A10378">
        <v>2148</v>
      </c>
      <c r="B10378">
        <v>5</v>
      </c>
    </row>
    <row r="10379" spans="1:2" x14ac:dyDescent="0.3">
      <c r="A10379">
        <v>2148</v>
      </c>
      <c r="B10379">
        <v>8</v>
      </c>
    </row>
    <row r="10380" spans="1:2" x14ac:dyDescent="0.3">
      <c r="A10380">
        <v>2148</v>
      </c>
      <c r="B10380">
        <v>10</v>
      </c>
    </row>
    <row r="10381" spans="1:2" x14ac:dyDescent="0.3">
      <c r="A10381">
        <v>2148</v>
      </c>
      <c r="B10381">
        <v>13</v>
      </c>
    </row>
    <row r="10382" spans="1:2" x14ac:dyDescent="0.3">
      <c r="A10382">
        <v>2148</v>
      </c>
      <c r="B10382">
        <v>15</v>
      </c>
    </row>
    <row r="10383" spans="1:2" x14ac:dyDescent="0.3">
      <c r="A10383">
        <v>2149</v>
      </c>
      <c r="B10383">
        <v>1</v>
      </c>
    </row>
    <row r="10384" spans="1:2" x14ac:dyDescent="0.3">
      <c r="A10384">
        <v>2149</v>
      </c>
      <c r="B10384">
        <v>6</v>
      </c>
    </row>
    <row r="10385" spans="1:2" x14ac:dyDescent="0.3">
      <c r="A10385">
        <v>2149</v>
      </c>
      <c r="B10385">
        <v>10</v>
      </c>
    </row>
    <row r="10386" spans="1:2" x14ac:dyDescent="0.3">
      <c r="A10386">
        <v>2150</v>
      </c>
      <c r="B10386">
        <v>5</v>
      </c>
    </row>
    <row r="10387" spans="1:2" x14ac:dyDescent="0.3">
      <c r="A10387">
        <v>2150</v>
      </c>
      <c r="B10387">
        <v>7</v>
      </c>
    </row>
    <row r="10388" spans="1:2" x14ac:dyDescent="0.3">
      <c r="A10388">
        <v>2150</v>
      </c>
      <c r="B10388">
        <v>8</v>
      </c>
    </row>
    <row r="10389" spans="1:2" x14ac:dyDescent="0.3">
      <c r="A10389">
        <v>2150</v>
      </c>
      <c r="B10389">
        <v>9</v>
      </c>
    </row>
    <row r="10390" spans="1:2" x14ac:dyDescent="0.3">
      <c r="A10390">
        <v>2151</v>
      </c>
      <c r="B10390">
        <v>4</v>
      </c>
    </row>
    <row r="10391" spans="1:2" x14ac:dyDescent="0.3">
      <c r="A10391">
        <v>2151</v>
      </c>
      <c r="B10391">
        <v>5</v>
      </c>
    </row>
    <row r="10392" spans="1:2" x14ac:dyDescent="0.3">
      <c r="A10392">
        <v>2151</v>
      </c>
      <c r="B10392">
        <v>6</v>
      </c>
    </row>
    <row r="10393" spans="1:2" x14ac:dyDescent="0.3">
      <c r="A10393">
        <v>2151</v>
      </c>
      <c r="B10393">
        <v>8</v>
      </c>
    </row>
    <row r="10394" spans="1:2" x14ac:dyDescent="0.3">
      <c r="A10394">
        <v>2151</v>
      </c>
      <c r="B10394">
        <v>10</v>
      </c>
    </row>
    <row r="10395" spans="1:2" x14ac:dyDescent="0.3">
      <c r="A10395">
        <v>2152</v>
      </c>
      <c r="B10395">
        <v>2</v>
      </c>
    </row>
    <row r="10396" spans="1:2" x14ac:dyDescent="0.3">
      <c r="A10396">
        <v>2152</v>
      </c>
      <c r="B10396">
        <v>3</v>
      </c>
    </row>
    <row r="10397" spans="1:2" x14ac:dyDescent="0.3">
      <c r="A10397">
        <v>2152</v>
      </c>
      <c r="B10397">
        <v>4</v>
      </c>
    </row>
    <row r="10398" spans="1:2" x14ac:dyDescent="0.3">
      <c r="A10398">
        <v>2152</v>
      </c>
      <c r="B10398">
        <v>5</v>
      </c>
    </row>
    <row r="10399" spans="1:2" x14ac:dyDescent="0.3">
      <c r="A10399">
        <v>2152</v>
      </c>
      <c r="B10399">
        <v>8</v>
      </c>
    </row>
    <row r="10400" spans="1:2" x14ac:dyDescent="0.3">
      <c r="A10400">
        <v>2152</v>
      </c>
      <c r="B10400">
        <v>10</v>
      </c>
    </row>
    <row r="10401" spans="1:2" x14ac:dyDescent="0.3">
      <c r="A10401">
        <v>2153</v>
      </c>
      <c r="B10401">
        <v>1</v>
      </c>
    </row>
    <row r="10402" spans="1:2" x14ac:dyDescent="0.3">
      <c r="A10402">
        <v>2153</v>
      </c>
      <c r="B10402">
        <v>3</v>
      </c>
    </row>
    <row r="10403" spans="1:2" x14ac:dyDescent="0.3">
      <c r="A10403">
        <v>2153</v>
      </c>
      <c r="B10403">
        <v>4</v>
      </c>
    </row>
    <row r="10404" spans="1:2" x14ac:dyDescent="0.3">
      <c r="A10404">
        <v>2153</v>
      </c>
      <c r="B10404">
        <v>8</v>
      </c>
    </row>
    <row r="10405" spans="1:2" x14ac:dyDescent="0.3">
      <c r="A10405">
        <v>2153</v>
      </c>
      <c r="B10405">
        <v>9</v>
      </c>
    </row>
    <row r="10406" spans="1:2" x14ac:dyDescent="0.3">
      <c r="A10406">
        <v>2154</v>
      </c>
      <c r="B10406">
        <v>2</v>
      </c>
    </row>
    <row r="10407" spans="1:2" x14ac:dyDescent="0.3">
      <c r="A10407">
        <v>2154</v>
      </c>
      <c r="B10407">
        <v>3</v>
      </c>
    </row>
    <row r="10408" spans="1:2" x14ac:dyDescent="0.3">
      <c r="A10408">
        <v>2154</v>
      </c>
      <c r="B10408">
        <v>5</v>
      </c>
    </row>
    <row r="10409" spans="1:2" x14ac:dyDescent="0.3">
      <c r="A10409">
        <v>2154</v>
      </c>
      <c r="B10409">
        <v>6</v>
      </c>
    </row>
    <row r="10410" spans="1:2" x14ac:dyDescent="0.3">
      <c r="A10410">
        <v>2154</v>
      </c>
      <c r="B10410">
        <v>7</v>
      </c>
    </row>
    <row r="10411" spans="1:2" x14ac:dyDescent="0.3">
      <c r="A10411">
        <v>2154</v>
      </c>
      <c r="B10411">
        <v>9</v>
      </c>
    </row>
    <row r="10412" spans="1:2" x14ac:dyDescent="0.3">
      <c r="A10412">
        <v>2155</v>
      </c>
      <c r="B10412">
        <v>2</v>
      </c>
    </row>
    <row r="10413" spans="1:2" x14ac:dyDescent="0.3">
      <c r="A10413">
        <v>2155</v>
      </c>
      <c r="B10413">
        <v>4</v>
      </c>
    </row>
    <row r="10414" spans="1:2" x14ac:dyDescent="0.3">
      <c r="A10414">
        <v>2155</v>
      </c>
      <c r="B10414">
        <v>5</v>
      </c>
    </row>
    <row r="10415" spans="1:2" x14ac:dyDescent="0.3">
      <c r="A10415">
        <v>2155</v>
      </c>
      <c r="B10415">
        <v>8</v>
      </c>
    </row>
    <row r="10416" spans="1:2" x14ac:dyDescent="0.3">
      <c r="A10416">
        <v>2155</v>
      </c>
      <c r="B10416">
        <v>9</v>
      </c>
    </row>
    <row r="10417" spans="1:2" x14ac:dyDescent="0.3">
      <c r="A10417">
        <v>2155</v>
      </c>
      <c r="B10417">
        <v>10</v>
      </c>
    </row>
    <row r="10418" spans="1:2" x14ac:dyDescent="0.3">
      <c r="A10418">
        <v>2156</v>
      </c>
      <c r="B10418">
        <v>1</v>
      </c>
    </row>
    <row r="10419" spans="1:2" x14ac:dyDescent="0.3">
      <c r="A10419">
        <v>2156</v>
      </c>
      <c r="B10419">
        <v>3</v>
      </c>
    </row>
    <row r="10420" spans="1:2" x14ac:dyDescent="0.3">
      <c r="A10420">
        <v>2156</v>
      </c>
      <c r="B10420">
        <v>5</v>
      </c>
    </row>
    <row r="10421" spans="1:2" x14ac:dyDescent="0.3">
      <c r="A10421">
        <v>2156</v>
      </c>
      <c r="B10421">
        <v>6</v>
      </c>
    </row>
    <row r="10422" spans="1:2" x14ac:dyDescent="0.3">
      <c r="A10422">
        <v>2156</v>
      </c>
      <c r="B10422">
        <v>9</v>
      </c>
    </row>
    <row r="10423" spans="1:2" x14ac:dyDescent="0.3">
      <c r="A10423">
        <v>2156</v>
      </c>
      <c r="B10423">
        <v>10</v>
      </c>
    </row>
    <row r="10424" spans="1:2" x14ac:dyDescent="0.3">
      <c r="A10424">
        <v>2157</v>
      </c>
      <c r="B10424">
        <v>5</v>
      </c>
    </row>
    <row r="10425" spans="1:2" x14ac:dyDescent="0.3">
      <c r="A10425">
        <v>2157</v>
      </c>
      <c r="B10425">
        <v>6</v>
      </c>
    </row>
    <row r="10426" spans="1:2" x14ac:dyDescent="0.3">
      <c r="A10426">
        <v>2157</v>
      </c>
      <c r="B10426">
        <v>9</v>
      </c>
    </row>
    <row r="10427" spans="1:2" x14ac:dyDescent="0.3">
      <c r="A10427">
        <v>2157</v>
      </c>
      <c r="B10427">
        <v>10</v>
      </c>
    </row>
    <row r="10428" spans="1:2" x14ac:dyDescent="0.3">
      <c r="A10428">
        <v>2158</v>
      </c>
      <c r="B10428">
        <v>8</v>
      </c>
    </row>
    <row r="10429" spans="1:2" x14ac:dyDescent="0.3">
      <c r="A10429">
        <v>2158</v>
      </c>
      <c r="B10429">
        <v>9</v>
      </c>
    </row>
    <row r="10430" spans="1:2" x14ac:dyDescent="0.3">
      <c r="A10430">
        <v>2158</v>
      </c>
      <c r="B10430">
        <v>10</v>
      </c>
    </row>
    <row r="10431" spans="1:2" x14ac:dyDescent="0.3">
      <c r="A10431">
        <v>2159</v>
      </c>
      <c r="B10431">
        <v>1</v>
      </c>
    </row>
    <row r="10432" spans="1:2" x14ac:dyDescent="0.3">
      <c r="A10432">
        <v>2159</v>
      </c>
      <c r="B10432">
        <v>3</v>
      </c>
    </row>
    <row r="10433" spans="1:2" x14ac:dyDescent="0.3">
      <c r="A10433">
        <v>2159</v>
      </c>
      <c r="B10433">
        <v>4</v>
      </c>
    </row>
    <row r="10434" spans="1:2" x14ac:dyDescent="0.3">
      <c r="A10434">
        <v>2159</v>
      </c>
      <c r="B10434">
        <v>6</v>
      </c>
    </row>
    <row r="10435" spans="1:2" x14ac:dyDescent="0.3">
      <c r="A10435">
        <v>2159</v>
      </c>
      <c r="B10435">
        <v>8</v>
      </c>
    </row>
    <row r="10436" spans="1:2" x14ac:dyDescent="0.3">
      <c r="A10436">
        <v>2159</v>
      </c>
      <c r="B10436">
        <v>9</v>
      </c>
    </row>
    <row r="10437" spans="1:2" x14ac:dyDescent="0.3">
      <c r="A10437">
        <v>2160</v>
      </c>
      <c r="B10437">
        <v>6</v>
      </c>
    </row>
    <row r="10438" spans="1:2" x14ac:dyDescent="0.3">
      <c r="A10438">
        <v>2160</v>
      </c>
      <c r="B10438">
        <v>7</v>
      </c>
    </row>
    <row r="10439" spans="1:2" x14ac:dyDescent="0.3">
      <c r="A10439">
        <v>2160</v>
      </c>
      <c r="B10439">
        <v>8</v>
      </c>
    </row>
    <row r="10440" spans="1:2" x14ac:dyDescent="0.3">
      <c r="A10440">
        <v>2160</v>
      </c>
      <c r="B10440">
        <v>9</v>
      </c>
    </row>
    <row r="10441" spans="1:2" x14ac:dyDescent="0.3">
      <c r="A10441">
        <v>2161</v>
      </c>
      <c r="B10441">
        <v>2</v>
      </c>
    </row>
    <row r="10442" spans="1:2" x14ac:dyDescent="0.3">
      <c r="A10442">
        <v>2161</v>
      </c>
      <c r="B10442">
        <v>4</v>
      </c>
    </row>
    <row r="10443" spans="1:2" x14ac:dyDescent="0.3">
      <c r="A10443">
        <v>2161</v>
      </c>
      <c r="B10443">
        <v>7</v>
      </c>
    </row>
    <row r="10444" spans="1:2" x14ac:dyDescent="0.3">
      <c r="A10444">
        <v>2161</v>
      </c>
      <c r="B10444">
        <v>9</v>
      </c>
    </row>
    <row r="10445" spans="1:2" x14ac:dyDescent="0.3">
      <c r="A10445">
        <v>2161</v>
      </c>
      <c r="B10445">
        <v>10</v>
      </c>
    </row>
    <row r="10446" spans="1:2" x14ac:dyDescent="0.3">
      <c r="A10446">
        <v>2162</v>
      </c>
      <c r="B10446">
        <v>2</v>
      </c>
    </row>
    <row r="10447" spans="1:2" x14ac:dyDescent="0.3">
      <c r="A10447">
        <v>2162</v>
      </c>
      <c r="B10447">
        <v>5</v>
      </c>
    </row>
    <row r="10448" spans="1:2" x14ac:dyDescent="0.3">
      <c r="A10448">
        <v>2162</v>
      </c>
      <c r="B10448">
        <v>10</v>
      </c>
    </row>
    <row r="10449" spans="1:2" x14ac:dyDescent="0.3">
      <c r="A10449">
        <v>2163</v>
      </c>
      <c r="B10449">
        <v>3</v>
      </c>
    </row>
    <row r="10450" spans="1:2" x14ac:dyDescent="0.3">
      <c r="A10450">
        <v>2163</v>
      </c>
      <c r="B10450">
        <v>5</v>
      </c>
    </row>
    <row r="10451" spans="1:2" x14ac:dyDescent="0.3">
      <c r="A10451">
        <v>2163</v>
      </c>
      <c r="B10451">
        <v>7</v>
      </c>
    </row>
    <row r="10452" spans="1:2" x14ac:dyDescent="0.3">
      <c r="A10452">
        <v>2163</v>
      </c>
      <c r="B10452">
        <v>8</v>
      </c>
    </row>
    <row r="10453" spans="1:2" x14ac:dyDescent="0.3">
      <c r="A10453">
        <v>2163</v>
      </c>
      <c r="B10453">
        <v>10</v>
      </c>
    </row>
    <row r="10454" spans="1:2" x14ac:dyDescent="0.3">
      <c r="A10454">
        <v>2164</v>
      </c>
      <c r="B10454">
        <v>1</v>
      </c>
    </row>
    <row r="10455" spans="1:2" x14ac:dyDescent="0.3">
      <c r="A10455">
        <v>2164</v>
      </c>
      <c r="B10455">
        <v>3</v>
      </c>
    </row>
    <row r="10456" spans="1:2" x14ac:dyDescent="0.3">
      <c r="A10456">
        <v>2164</v>
      </c>
      <c r="B10456">
        <v>4</v>
      </c>
    </row>
    <row r="10457" spans="1:2" x14ac:dyDescent="0.3">
      <c r="A10457">
        <v>2164</v>
      </c>
      <c r="B10457">
        <v>9</v>
      </c>
    </row>
    <row r="10458" spans="1:2" x14ac:dyDescent="0.3">
      <c r="A10458">
        <v>2165</v>
      </c>
      <c r="B10458">
        <v>1</v>
      </c>
    </row>
    <row r="10459" spans="1:2" x14ac:dyDescent="0.3">
      <c r="A10459">
        <v>2165</v>
      </c>
      <c r="B10459">
        <v>2</v>
      </c>
    </row>
    <row r="10460" spans="1:2" x14ac:dyDescent="0.3">
      <c r="A10460">
        <v>2165</v>
      </c>
      <c r="B10460">
        <v>5</v>
      </c>
    </row>
    <row r="10461" spans="1:2" x14ac:dyDescent="0.3">
      <c r="A10461">
        <v>2165</v>
      </c>
      <c r="B10461">
        <v>8</v>
      </c>
    </row>
    <row r="10462" spans="1:2" x14ac:dyDescent="0.3">
      <c r="A10462">
        <v>2165</v>
      </c>
      <c r="B10462">
        <v>9</v>
      </c>
    </row>
    <row r="10463" spans="1:2" x14ac:dyDescent="0.3">
      <c r="A10463">
        <v>2165</v>
      </c>
      <c r="B10463">
        <v>10</v>
      </c>
    </row>
    <row r="10464" spans="1:2" x14ac:dyDescent="0.3">
      <c r="A10464">
        <v>2165</v>
      </c>
      <c r="B10464">
        <v>17</v>
      </c>
    </row>
    <row r="10465" spans="1:2" x14ac:dyDescent="0.3">
      <c r="A10465">
        <v>2166</v>
      </c>
      <c r="B10465">
        <v>1</v>
      </c>
    </row>
    <row r="10466" spans="1:2" x14ac:dyDescent="0.3">
      <c r="A10466">
        <v>2166</v>
      </c>
      <c r="B10466">
        <v>2</v>
      </c>
    </row>
    <row r="10467" spans="1:2" x14ac:dyDescent="0.3">
      <c r="A10467">
        <v>2166</v>
      </c>
      <c r="B10467">
        <v>3</v>
      </c>
    </row>
    <row r="10468" spans="1:2" x14ac:dyDescent="0.3">
      <c r="A10468">
        <v>2166</v>
      </c>
      <c r="B10468">
        <v>4</v>
      </c>
    </row>
    <row r="10469" spans="1:2" x14ac:dyDescent="0.3">
      <c r="A10469">
        <v>2166</v>
      </c>
      <c r="B10469">
        <v>6</v>
      </c>
    </row>
    <row r="10470" spans="1:2" x14ac:dyDescent="0.3">
      <c r="A10470">
        <v>2167</v>
      </c>
      <c r="B10470">
        <v>2</v>
      </c>
    </row>
    <row r="10471" spans="1:2" x14ac:dyDescent="0.3">
      <c r="A10471">
        <v>2167</v>
      </c>
      <c r="B10471">
        <v>3</v>
      </c>
    </row>
    <row r="10472" spans="1:2" x14ac:dyDescent="0.3">
      <c r="A10472">
        <v>2167</v>
      </c>
      <c r="B10472">
        <v>5</v>
      </c>
    </row>
    <row r="10473" spans="1:2" x14ac:dyDescent="0.3">
      <c r="A10473">
        <v>2167</v>
      </c>
      <c r="B10473">
        <v>7</v>
      </c>
    </row>
    <row r="10474" spans="1:2" x14ac:dyDescent="0.3">
      <c r="A10474">
        <v>2167</v>
      </c>
      <c r="B10474">
        <v>9</v>
      </c>
    </row>
    <row r="10475" spans="1:2" x14ac:dyDescent="0.3">
      <c r="A10475">
        <v>2167</v>
      </c>
      <c r="B10475">
        <v>10</v>
      </c>
    </row>
    <row r="10476" spans="1:2" x14ac:dyDescent="0.3">
      <c r="A10476">
        <v>2168</v>
      </c>
      <c r="B10476">
        <v>5</v>
      </c>
    </row>
    <row r="10477" spans="1:2" x14ac:dyDescent="0.3">
      <c r="A10477">
        <v>2168</v>
      </c>
      <c r="B10477">
        <v>6</v>
      </c>
    </row>
    <row r="10478" spans="1:2" x14ac:dyDescent="0.3">
      <c r="A10478">
        <v>2168</v>
      </c>
      <c r="B10478">
        <v>7</v>
      </c>
    </row>
    <row r="10479" spans="1:2" x14ac:dyDescent="0.3">
      <c r="A10479">
        <v>2168</v>
      </c>
      <c r="B10479">
        <v>8</v>
      </c>
    </row>
    <row r="10480" spans="1:2" x14ac:dyDescent="0.3">
      <c r="A10480">
        <v>2168</v>
      </c>
      <c r="B10480">
        <v>9</v>
      </c>
    </row>
    <row r="10481" spans="1:2" x14ac:dyDescent="0.3">
      <c r="A10481">
        <v>2169</v>
      </c>
      <c r="B10481">
        <v>2</v>
      </c>
    </row>
    <row r="10482" spans="1:2" x14ac:dyDescent="0.3">
      <c r="A10482">
        <v>2169</v>
      </c>
      <c r="B10482">
        <v>3</v>
      </c>
    </row>
    <row r="10483" spans="1:2" x14ac:dyDescent="0.3">
      <c r="A10483">
        <v>2169</v>
      </c>
      <c r="B10483">
        <v>6</v>
      </c>
    </row>
    <row r="10484" spans="1:2" x14ac:dyDescent="0.3">
      <c r="A10484">
        <v>2169</v>
      </c>
      <c r="B10484">
        <v>7</v>
      </c>
    </row>
    <row r="10485" spans="1:2" x14ac:dyDescent="0.3">
      <c r="A10485">
        <v>2170</v>
      </c>
      <c r="B10485">
        <v>1</v>
      </c>
    </row>
    <row r="10486" spans="1:2" x14ac:dyDescent="0.3">
      <c r="A10486">
        <v>2170</v>
      </c>
      <c r="B10486">
        <v>3</v>
      </c>
    </row>
    <row r="10487" spans="1:2" x14ac:dyDescent="0.3">
      <c r="A10487">
        <v>2170</v>
      </c>
      <c r="B10487">
        <v>4</v>
      </c>
    </row>
    <row r="10488" spans="1:2" x14ac:dyDescent="0.3">
      <c r="A10488">
        <v>2170</v>
      </c>
      <c r="B10488">
        <v>7</v>
      </c>
    </row>
    <row r="10489" spans="1:2" x14ac:dyDescent="0.3">
      <c r="A10489">
        <v>2170</v>
      </c>
      <c r="B10489">
        <v>10</v>
      </c>
    </row>
    <row r="10490" spans="1:2" x14ac:dyDescent="0.3">
      <c r="A10490">
        <v>2171</v>
      </c>
      <c r="B10490">
        <v>1</v>
      </c>
    </row>
    <row r="10491" spans="1:2" x14ac:dyDescent="0.3">
      <c r="A10491">
        <v>2171</v>
      </c>
      <c r="B10491">
        <v>2</v>
      </c>
    </row>
    <row r="10492" spans="1:2" x14ac:dyDescent="0.3">
      <c r="A10492">
        <v>2171</v>
      </c>
      <c r="B10492">
        <v>3</v>
      </c>
    </row>
    <row r="10493" spans="1:2" x14ac:dyDescent="0.3">
      <c r="A10493">
        <v>2171</v>
      </c>
      <c r="B10493">
        <v>7</v>
      </c>
    </row>
    <row r="10494" spans="1:2" x14ac:dyDescent="0.3">
      <c r="A10494">
        <v>2171</v>
      </c>
      <c r="B10494">
        <v>9</v>
      </c>
    </row>
    <row r="10495" spans="1:2" x14ac:dyDescent="0.3">
      <c r="A10495">
        <v>2171</v>
      </c>
      <c r="B10495">
        <v>10</v>
      </c>
    </row>
    <row r="10496" spans="1:2" x14ac:dyDescent="0.3">
      <c r="A10496">
        <v>2172</v>
      </c>
      <c r="B10496">
        <v>4</v>
      </c>
    </row>
    <row r="10497" spans="1:2" x14ac:dyDescent="0.3">
      <c r="A10497">
        <v>2172</v>
      </c>
      <c r="B10497">
        <v>6</v>
      </c>
    </row>
    <row r="10498" spans="1:2" x14ac:dyDescent="0.3">
      <c r="A10498">
        <v>2172</v>
      </c>
      <c r="B10498">
        <v>8</v>
      </c>
    </row>
    <row r="10499" spans="1:2" x14ac:dyDescent="0.3">
      <c r="A10499">
        <v>2172</v>
      </c>
      <c r="B10499">
        <v>9</v>
      </c>
    </row>
    <row r="10500" spans="1:2" x14ac:dyDescent="0.3">
      <c r="A10500">
        <v>2173</v>
      </c>
      <c r="B10500">
        <v>1</v>
      </c>
    </row>
    <row r="10501" spans="1:2" x14ac:dyDescent="0.3">
      <c r="A10501">
        <v>2173</v>
      </c>
      <c r="B10501">
        <v>3</v>
      </c>
    </row>
    <row r="10502" spans="1:2" x14ac:dyDescent="0.3">
      <c r="A10502">
        <v>2173</v>
      </c>
      <c r="B10502">
        <v>4</v>
      </c>
    </row>
    <row r="10503" spans="1:2" x14ac:dyDescent="0.3">
      <c r="A10503">
        <v>2173</v>
      </c>
      <c r="B10503">
        <v>6</v>
      </c>
    </row>
    <row r="10504" spans="1:2" x14ac:dyDescent="0.3">
      <c r="A10504">
        <v>2173</v>
      </c>
      <c r="B10504">
        <v>7</v>
      </c>
    </row>
    <row r="10505" spans="1:2" x14ac:dyDescent="0.3">
      <c r="A10505">
        <v>2173</v>
      </c>
      <c r="B10505">
        <v>10</v>
      </c>
    </row>
    <row r="10506" spans="1:2" x14ac:dyDescent="0.3">
      <c r="A10506">
        <v>2174</v>
      </c>
      <c r="B10506">
        <v>1</v>
      </c>
    </row>
    <row r="10507" spans="1:2" x14ac:dyDescent="0.3">
      <c r="A10507">
        <v>2174</v>
      </c>
      <c r="B10507">
        <v>2</v>
      </c>
    </row>
    <row r="10508" spans="1:2" x14ac:dyDescent="0.3">
      <c r="A10508">
        <v>2174</v>
      </c>
      <c r="B10508">
        <v>5</v>
      </c>
    </row>
    <row r="10509" spans="1:2" x14ac:dyDescent="0.3">
      <c r="A10509">
        <v>2174</v>
      </c>
      <c r="B10509">
        <v>7</v>
      </c>
    </row>
    <row r="10510" spans="1:2" x14ac:dyDescent="0.3">
      <c r="A10510">
        <v>2174</v>
      </c>
      <c r="B10510">
        <v>8</v>
      </c>
    </row>
    <row r="10511" spans="1:2" x14ac:dyDescent="0.3">
      <c r="A10511">
        <v>2174</v>
      </c>
      <c r="B10511">
        <v>9</v>
      </c>
    </row>
    <row r="10512" spans="1:2" x14ac:dyDescent="0.3">
      <c r="A10512">
        <v>2175</v>
      </c>
      <c r="B10512">
        <v>3</v>
      </c>
    </row>
    <row r="10513" spans="1:2" x14ac:dyDescent="0.3">
      <c r="A10513">
        <v>2175</v>
      </c>
      <c r="B10513">
        <v>5</v>
      </c>
    </row>
    <row r="10514" spans="1:2" x14ac:dyDescent="0.3">
      <c r="A10514">
        <v>2175</v>
      </c>
      <c r="B10514">
        <v>6</v>
      </c>
    </row>
    <row r="10515" spans="1:2" x14ac:dyDescent="0.3">
      <c r="A10515">
        <v>2175</v>
      </c>
      <c r="B10515">
        <v>8</v>
      </c>
    </row>
    <row r="10516" spans="1:2" x14ac:dyDescent="0.3">
      <c r="A10516">
        <v>2176</v>
      </c>
      <c r="B10516">
        <v>2</v>
      </c>
    </row>
    <row r="10517" spans="1:2" x14ac:dyDescent="0.3">
      <c r="A10517">
        <v>2176</v>
      </c>
      <c r="B10517">
        <v>3</v>
      </c>
    </row>
    <row r="10518" spans="1:2" x14ac:dyDescent="0.3">
      <c r="A10518">
        <v>2176</v>
      </c>
      <c r="B10518">
        <v>5</v>
      </c>
    </row>
    <row r="10519" spans="1:2" x14ac:dyDescent="0.3">
      <c r="A10519">
        <v>2176</v>
      </c>
      <c r="B10519">
        <v>9</v>
      </c>
    </row>
    <row r="10520" spans="1:2" x14ac:dyDescent="0.3">
      <c r="A10520">
        <v>2177</v>
      </c>
      <c r="B10520">
        <v>1</v>
      </c>
    </row>
    <row r="10521" spans="1:2" x14ac:dyDescent="0.3">
      <c r="A10521">
        <v>2177</v>
      </c>
      <c r="B10521">
        <v>3</v>
      </c>
    </row>
    <row r="10522" spans="1:2" x14ac:dyDescent="0.3">
      <c r="A10522">
        <v>2177</v>
      </c>
      <c r="B10522">
        <v>5</v>
      </c>
    </row>
    <row r="10523" spans="1:2" x14ac:dyDescent="0.3">
      <c r="A10523">
        <v>2177</v>
      </c>
      <c r="B10523">
        <v>7</v>
      </c>
    </row>
    <row r="10524" spans="1:2" x14ac:dyDescent="0.3">
      <c r="A10524">
        <v>2177</v>
      </c>
      <c r="B10524">
        <v>8</v>
      </c>
    </row>
    <row r="10525" spans="1:2" x14ac:dyDescent="0.3">
      <c r="A10525">
        <v>2177</v>
      </c>
      <c r="B10525">
        <v>10</v>
      </c>
    </row>
    <row r="10526" spans="1:2" x14ac:dyDescent="0.3">
      <c r="A10526">
        <v>2178</v>
      </c>
      <c r="B10526">
        <v>1</v>
      </c>
    </row>
    <row r="10527" spans="1:2" x14ac:dyDescent="0.3">
      <c r="A10527">
        <v>2178</v>
      </c>
      <c r="B10527">
        <v>5</v>
      </c>
    </row>
    <row r="10528" spans="1:2" x14ac:dyDescent="0.3">
      <c r="A10528">
        <v>2178</v>
      </c>
      <c r="B10528">
        <v>8</v>
      </c>
    </row>
    <row r="10529" spans="1:2" x14ac:dyDescent="0.3">
      <c r="A10529">
        <v>2178</v>
      </c>
      <c r="B10529">
        <v>9</v>
      </c>
    </row>
    <row r="10530" spans="1:2" x14ac:dyDescent="0.3">
      <c r="A10530">
        <v>2179</v>
      </c>
      <c r="B10530">
        <v>1</v>
      </c>
    </row>
    <row r="10531" spans="1:2" x14ac:dyDescent="0.3">
      <c r="A10531">
        <v>2179</v>
      </c>
      <c r="B10531">
        <v>2</v>
      </c>
    </row>
    <row r="10532" spans="1:2" x14ac:dyDescent="0.3">
      <c r="A10532">
        <v>2179</v>
      </c>
      <c r="B10532">
        <v>6</v>
      </c>
    </row>
    <row r="10533" spans="1:2" x14ac:dyDescent="0.3">
      <c r="A10533">
        <v>2179</v>
      </c>
      <c r="B10533">
        <v>7</v>
      </c>
    </row>
    <row r="10534" spans="1:2" x14ac:dyDescent="0.3">
      <c r="A10534">
        <v>2180</v>
      </c>
      <c r="B10534">
        <v>1</v>
      </c>
    </row>
    <row r="10535" spans="1:2" x14ac:dyDescent="0.3">
      <c r="A10535">
        <v>2180</v>
      </c>
      <c r="B10535">
        <v>2</v>
      </c>
    </row>
    <row r="10536" spans="1:2" x14ac:dyDescent="0.3">
      <c r="A10536">
        <v>2180</v>
      </c>
      <c r="B10536">
        <v>8</v>
      </c>
    </row>
    <row r="10537" spans="1:2" x14ac:dyDescent="0.3">
      <c r="A10537">
        <v>2181</v>
      </c>
      <c r="B10537">
        <v>1</v>
      </c>
    </row>
    <row r="10538" spans="1:2" x14ac:dyDescent="0.3">
      <c r="A10538">
        <v>2181</v>
      </c>
      <c r="B10538">
        <v>2</v>
      </c>
    </row>
    <row r="10539" spans="1:2" x14ac:dyDescent="0.3">
      <c r="A10539">
        <v>2181</v>
      </c>
      <c r="B10539">
        <v>3</v>
      </c>
    </row>
    <row r="10540" spans="1:2" x14ac:dyDescent="0.3">
      <c r="A10540">
        <v>2181</v>
      </c>
      <c r="B10540">
        <v>5</v>
      </c>
    </row>
    <row r="10541" spans="1:2" x14ac:dyDescent="0.3">
      <c r="A10541">
        <v>2181</v>
      </c>
      <c r="B10541">
        <v>7</v>
      </c>
    </row>
    <row r="10542" spans="1:2" x14ac:dyDescent="0.3">
      <c r="A10542">
        <v>2181</v>
      </c>
      <c r="B10542">
        <v>8</v>
      </c>
    </row>
    <row r="10543" spans="1:2" x14ac:dyDescent="0.3">
      <c r="A10543">
        <v>2182</v>
      </c>
      <c r="B10543">
        <v>1</v>
      </c>
    </row>
    <row r="10544" spans="1:2" x14ac:dyDescent="0.3">
      <c r="A10544">
        <v>2182</v>
      </c>
      <c r="B10544">
        <v>5</v>
      </c>
    </row>
    <row r="10545" spans="1:2" x14ac:dyDescent="0.3">
      <c r="A10545">
        <v>2182</v>
      </c>
      <c r="B10545">
        <v>6</v>
      </c>
    </row>
    <row r="10546" spans="1:2" x14ac:dyDescent="0.3">
      <c r="A10546">
        <v>2182</v>
      </c>
      <c r="B10546">
        <v>9</v>
      </c>
    </row>
    <row r="10547" spans="1:2" x14ac:dyDescent="0.3">
      <c r="A10547">
        <v>2182</v>
      </c>
      <c r="B10547">
        <v>10</v>
      </c>
    </row>
    <row r="10548" spans="1:2" x14ac:dyDescent="0.3">
      <c r="A10548">
        <v>2182</v>
      </c>
      <c r="B10548">
        <v>13</v>
      </c>
    </row>
    <row r="10549" spans="1:2" x14ac:dyDescent="0.3">
      <c r="A10549">
        <v>2183</v>
      </c>
      <c r="B10549">
        <v>2</v>
      </c>
    </row>
    <row r="10550" spans="1:2" x14ac:dyDescent="0.3">
      <c r="A10550">
        <v>2183</v>
      </c>
      <c r="B10550">
        <v>8</v>
      </c>
    </row>
    <row r="10551" spans="1:2" x14ac:dyDescent="0.3">
      <c r="A10551">
        <v>2183</v>
      </c>
      <c r="B10551">
        <v>9</v>
      </c>
    </row>
    <row r="10552" spans="1:2" x14ac:dyDescent="0.3">
      <c r="A10552">
        <v>2184</v>
      </c>
      <c r="B10552">
        <v>2</v>
      </c>
    </row>
    <row r="10553" spans="1:2" x14ac:dyDescent="0.3">
      <c r="A10553">
        <v>2184</v>
      </c>
      <c r="B10553">
        <v>5</v>
      </c>
    </row>
    <row r="10554" spans="1:2" x14ac:dyDescent="0.3">
      <c r="A10554">
        <v>2184</v>
      </c>
      <c r="B10554">
        <v>6</v>
      </c>
    </row>
    <row r="10555" spans="1:2" x14ac:dyDescent="0.3">
      <c r="A10555">
        <v>2184</v>
      </c>
      <c r="B10555">
        <v>8</v>
      </c>
    </row>
    <row r="10556" spans="1:2" x14ac:dyDescent="0.3">
      <c r="A10556">
        <v>2184</v>
      </c>
      <c r="B10556">
        <v>9</v>
      </c>
    </row>
    <row r="10557" spans="1:2" x14ac:dyDescent="0.3">
      <c r="A10557">
        <v>2185</v>
      </c>
      <c r="B10557">
        <v>1</v>
      </c>
    </row>
    <row r="10558" spans="1:2" x14ac:dyDescent="0.3">
      <c r="A10558">
        <v>2185</v>
      </c>
      <c r="B10558">
        <v>2</v>
      </c>
    </row>
    <row r="10559" spans="1:2" x14ac:dyDescent="0.3">
      <c r="A10559">
        <v>2185</v>
      </c>
      <c r="B10559">
        <v>3</v>
      </c>
    </row>
    <row r="10560" spans="1:2" x14ac:dyDescent="0.3">
      <c r="A10560">
        <v>2185</v>
      </c>
      <c r="B10560">
        <v>5</v>
      </c>
    </row>
    <row r="10561" spans="1:2" x14ac:dyDescent="0.3">
      <c r="A10561">
        <v>2185</v>
      </c>
      <c r="B10561">
        <v>6</v>
      </c>
    </row>
    <row r="10562" spans="1:2" x14ac:dyDescent="0.3">
      <c r="A10562">
        <v>2185</v>
      </c>
      <c r="B10562">
        <v>9</v>
      </c>
    </row>
    <row r="10563" spans="1:2" x14ac:dyDescent="0.3">
      <c r="A10563">
        <v>2186</v>
      </c>
      <c r="B10563">
        <v>2</v>
      </c>
    </row>
    <row r="10564" spans="1:2" x14ac:dyDescent="0.3">
      <c r="A10564">
        <v>2186</v>
      </c>
      <c r="B10564">
        <v>4</v>
      </c>
    </row>
    <row r="10565" spans="1:2" x14ac:dyDescent="0.3">
      <c r="A10565">
        <v>2186</v>
      </c>
      <c r="B10565">
        <v>8</v>
      </c>
    </row>
    <row r="10566" spans="1:2" x14ac:dyDescent="0.3">
      <c r="A10566">
        <v>2186</v>
      </c>
      <c r="B10566">
        <v>13</v>
      </c>
    </row>
    <row r="10567" spans="1:2" x14ac:dyDescent="0.3">
      <c r="A10567">
        <v>2186</v>
      </c>
      <c r="B10567">
        <v>14</v>
      </c>
    </row>
    <row r="10568" spans="1:2" x14ac:dyDescent="0.3">
      <c r="A10568">
        <v>2186</v>
      </c>
      <c r="B10568">
        <v>17</v>
      </c>
    </row>
    <row r="10569" spans="1:2" x14ac:dyDescent="0.3">
      <c r="A10569">
        <v>2186</v>
      </c>
      <c r="B10569">
        <v>18</v>
      </c>
    </row>
    <row r="10570" spans="1:2" x14ac:dyDescent="0.3">
      <c r="A10570">
        <v>2187</v>
      </c>
      <c r="B10570">
        <v>2</v>
      </c>
    </row>
    <row r="10571" spans="1:2" x14ac:dyDescent="0.3">
      <c r="A10571">
        <v>2187</v>
      </c>
      <c r="B10571">
        <v>5</v>
      </c>
    </row>
    <row r="10572" spans="1:2" x14ac:dyDescent="0.3">
      <c r="A10572">
        <v>2187</v>
      </c>
      <c r="B10572">
        <v>6</v>
      </c>
    </row>
    <row r="10573" spans="1:2" x14ac:dyDescent="0.3">
      <c r="A10573">
        <v>2187</v>
      </c>
      <c r="B10573">
        <v>7</v>
      </c>
    </row>
    <row r="10574" spans="1:2" x14ac:dyDescent="0.3">
      <c r="A10574">
        <v>2187</v>
      </c>
      <c r="B10574">
        <v>8</v>
      </c>
    </row>
    <row r="10575" spans="1:2" x14ac:dyDescent="0.3">
      <c r="A10575">
        <v>2188</v>
      </c>
      <c r="B10575">
        <v>5</v>
      </c>
    </row>
    <row r="10576" spans="1:2" x14ac:dyDescent="0.3">
      <c r="A10576">
        <v>2188</v>
      </c>
      <c r="B10576">
        <v>7</v>
      </c>
    </row>
    <row r="10577" spans="1:2" x14ac:dyDescent="0.3">
      <c r="A10577">
        <v>2188</v>
      </c>
      <c r="B10577">
        <v>8</v>
      </c>
    </row>
    <row r="10578" spans="1:2" x14ac:dyDescent="0.3">
      <c r="A10578">
        <v>2188</v>
      </c>
      <c r="B10578">
        <v>10</v>
      </c>
    </row>
    <row r="10579" spans="1:2" x14ac:dyDescent="0.3">
      <c r="A10579">
        <v>2189</v>
      </c>
      <c r="B10579">
        <v>2</v>
      </c>
    </row>
    <row r="10580" spans="1:2" x14ac:dyDescent="0.3">
      <c r="A10580">
        <v>2189</v>
      </c>
      <c r="B10580">
        <v>4</v>
      </c>
    </row>
    <row r="10581" spans="1:2" x14ac:dyDescent="0.3">
      <c r="A10581">
        <v>2189</v>
      </c>
      <c r="B10581">
        <v>8</v>
      </c>
    </row>
    <row r="10582" spans="1:2" x14ac:dyDescent="0.3">
      <c r="A10582">
        <v>2189</v>
      </c>
      <c r="B10582">
        <v>10</v>
      </c>
    </row>
    <row r="10583" spans="1:2" x14ac:dyDescent="0.3">
      <c r="A10583">
        <v>2190</v>
      </c>
      <c r="B10583">
        <v>1</v>
      </c>
    </row>
    <row r="10584" spans="1:2" x14ac:dyDescent="0.3">
      <c r="A10584">
        <v>2190</v>
      </c>
      <c r="B10584">
        <v>4</v>
      </c>
    </row>
    <row r="10585" spans="1:2" x14ac:dyDescent="0.3">
      <c r="A10585">
        <v>2190</v>
      </c>
      <c r="B10585">
        <v>8</v>
      </c>
    </row>
    <row r="10586" spans="1:2" x14ac:dyDescent="0.3">
      <c r="A10586">
        <v>2190</v>
      </c>
      <c r="B10586">
        <v>9</v>
      </c>
    </row>
    <row r="10587" spans="1:2" x14ac:dyDescent="0.3">
      <c r="A10587">
        <v>2190</v>
      </c>
      <c r="B10587">
        <v>10</v>
      </c>
    </row>
    <row r="10588" spans="1:2" x14ac:dyDescent="0.3">
      <c r="A10588">
        <v>2191</v>
      </c>
      <c r="B10588">
        <v>1</v>
      </c>
    </row>
    <row r="10589" spans="1:2" x14ac:dyDescent="0.3">
      <c r="A10589">
        <v>2191</v>
      </c>
      <c r="B10589">
        <v>4</v>
      </c>
    </row>
    <row r="10590" spans="1:2" x14ac:dyDescent="0.3">
      <c r="A10590">
        <v>2191</v>
      </c>
      <c r="B10590">
        <v>5</v>
      </c>
    </row>
    <row r="10591" spans="1:2" x14ac:dyDescent="0.3">
      <c r="A10591">
        <v>2191</v>
      </c>
      <c r="B10591">
        <v>10</v>
      </c>
    </row>
    <row r="10592" spans="1:2" x14ac:dyDescent="0.3">
      <c r="A10592">
        <v>2192</v>
      </c>
      <c r="B10592">
        <v>2</v>
      </c>
    </row>
    <row r="10593" spans="1:2" x14ac:dyDescent="0.3">
      <c r="A10593">
        <v>2192</v>
      </c>
      <c r="B10593">
        <v>4</v>
      </c>
    </row>
    <row r="10594" spans="1:2" x14ac:dyDescent="0.3">
      <c r="A10594">
        <v>2192</v>
      </c>
      <c r="B10594">
        <v>6</v>
      </c>
    </row>
    <row r="10595" spans="1:2" x14ac:dyDescent="0.3">
      <c r="A10595">
        <v>2192</v>
      </c>
      <c r="B10595">
        <v>12</v>
      </c>
    </row>
    <row r="10596" spans="1:2" x14ac:dyDescent="0.3">
      <c r="A10596">
        <v>2192</v>
      </c>
      <c r="B10596">
        <v>14</v>
      </c>
    </row>
    <row r="10597" spans="1:2" x14ac:dyDescent="0.3">
      <c r="A10597">
        <v>2192</v>
      </c>
      <c r="B10597">
        <v>17</v>
      </c>
    </row>
    <row r="10598" spans="1:2" x14ac:dyDescent="0.3">
      <c r="A10598">
        <v>2193</v>
      </c>
      <c r="B10598">
        <v>1</v>
      </c>
    </row>
    <row r="10599" spans="1:2" x14ac:dyDescent="0.3">
      <c r="A10599">
        <v>2193</v>
      </c>
      <c r="B10599">
        <v>4</v>
      </c>
    </row>
    <row r="10600" spans="1:2" x14ac:dyDescent="0.3">
      <c r="A10600">
        <v>2193</v>
      </c>
      <c r="B10600">
        <v>7</v>
      </c>
    </row>
    <row r="10601" spans="1:2" x14ac:dyDescent="0.3">
      <c r="A10601">
        <v>2194</v>
      </c>
      <c r="B10601">
        <v>4</v>
      </c>
    </row>
    <row r="10602" spans="1:2" x14ac:dyDescent="0.3">
      <c r="A10602">
        <v>2194</v>
      </c>
      <c r="B10602">
        <v>5</v>
      </c>
    </row>
    <row r="10603" spans="1:2" x14ac:dyDescent="0.3">
      <c r="A10603">
        <v>2194</v>
      </c>
      <c r="B10603">
        <v>10</v>
      </c>
    </row>
    <row r="10604" spans="1:2" x14ac:dyDescent="0.3">
      <c r="A10604">
        <v>2195</v>
      </c>
      <c r="B10604">
        <v>1</v>
      </c>
    </row>
    <row r="10605" spans="1:2" x14ac:dyDescent="0.3">
      <c r="A10605">
        <v>2195</v>
      </c>
      <c r="B10605">
        <v>2</v>
      </c>
    </row>
    <row r="10606" spans="1:2" x14ac:dyDescent="0.3">
      <c r="A10606">
        <v>2195</v>
      </c>
      <c r="B10606">
        <v>3</v>
      </c>
    </row>
    <row r="10607" spans="1:2" x14ac:dyDescent="0.3">
      <c r="A10607">
        <v>2195</v>
      </c>
      <c r="B10607">
        <v>4</v>
      </c>
    </row>
    <row r="10608" spans="1:2" x14ac:dyDescent="0.3">
      <c r="A10608">
        <v>2195</v>
      </c>
      <c r="B10608">
        <v>5</v>
      </c>
    </row>
    <row r="10609" spans="1:2" x14ac:dyDescent="0.3">
      <c r="A10609">
        <v>2195</v>
      </c>
      <c r="B10609">
        <v>7</v>
      </c>
    </row>
    <row r="10610" spans="1:2" x14ac:dyDescent="0.3">
      <c r="A10610">
        <v>2196</v>
      </c>
      <c r="B10610">
        <v>1</v>
      </c>
    </row>
    <row r="10611" spans="1:2" x14ac:dyDescent="0.3">
      <c r="A10611">
        <v>2196</v>
      </c>
      <c r="B10611">
        <v>2</v>
      </c>
    </row>
    <row r="10612" spans="1:2" x14ac:dyDescent="0.3">
      <c r="A10612">
        <v>2196</v>
      </c>
      <c r="B10612">
        <v>3</v>
      </c>
    </row>
    <row r="10613" spans="1:2" x14ac:dyDescent="0.3">
      <c r="A10613">
        <v>2196</v>
      </c>
      <c r="B10613">
        <v>7</v>
      </c>
    </row>
    <row r="10614" spans="1:2" x14ac:dyDescent="0.3">
      <c r="A10614">
        <v>2196</v>
      </c>
      <c r="B10614">
        <v>8</v>
      </c>
    </row>
    <row r="10615" spans="1:2" x14ac:dyDescent="0.3">
      <c r="A10615">
        <v>2196</v>
      </c>
      <c r="B10615">
        <v>9</v>
      </c>
    </row>
    <row r="10616" spans="1:2" x14ac:dyDescent="0.3">
      <c r="A10616">
        <v>2196</v>
      </c>
      <c r="B10616">
        <v>12</v>
      </c>
    </row>
    <row r="10617" spans="1:2" x14ac:dyDescent="0.3">
      <c r="A10617">
        <v>2196</v>
      </c>
      <c r="B10617">
        <v>14</v>
      </c>
    </row>
    <row r="10618" spans="1:2" x14ac:dyDescent="0.3">
      <c r="A10618">
        <v>2197</v>
      </c>
      <c r="B10618">
        <v>1</v>
      </c>
    </row>
    <row r="10619" spans="1:2" x14ac:dyDescent="0.3">
      <c r="A10619">
        <v>2197</v>
      </c>
      <c r="B10619">
        <v>5</v>
      </c>
    </row>
    <row r="10620" spans="1:2" x14ac:dyDescent="0.3">
      <c r="A10620">
        <v>2197</v>
      </c>
      <c r="B10620">
        <v>6</v>
      </c>
    </row>
    <row r="10621" spans="1:2" x14ac:dyDescent="0.3">
      <c r="A10621">
        <v>2197</v>
      </c>
      <c r="B10621">
        <v>8</v>
      </c>
    </row>
    <row r="10622" spans="1:2" x14ac:dyDescent="0.3">
      <c r="A10622">
        <v>2197</v>
      </c>
      <c r="B10622">
        <v>9</v>
      </c>
    </row>
    <row r="10623" spans="1:2" x14ac:dyDescent="0.3">
      <c r="A10623">
        <v>2197</v>
      </c>
      <c r="B10623">
        <v>10</v>
      </c>
    </row>
    <row r="10624" spans="1:2" x14ac:dyDescent="0.3">
      <c r="A10624">
        <v>2197</v>
      </c>
      <c r="B10624">
        <v>15</v>
      </c>
    </row>
    <row r="10625" spans="1:2" x14ac:dyDescent="0.3">
      <c r="A10625">
        <v>2198</v>
      </c>
      <c r="B10625">
        <v>5</v>
      </c>
    </row>
    <row r="10626" spans="1:2" x14ac:dyDescent="0.3">
      <c r="A10626">
        <v>2198</v>
      </c>
      <c r="B10626">
        <v>7</v>
      </c>
    </row>
    <row r="10627" spans="1:2" x14ac:dyDescent="0.3">
      <c r="A10627">
        <v>2198</v>
      </c>
      <c r="B10627">
        <v>8</v>
      </c>
    </row>
    <row r="10628" spans="1:2" x14ac:dyDescent="0.3">
      <c r="A10628">
        <v>2198</v>
      </c>
      <c r="B10628">
        <v>13</v>
      </c>
    </row>
    <row r="10629" spans="1:2" x14ac:dyDescent="0.3">
      <c r="A10629">
        <v>2198</v>
      </c>
      <c r="B10629">
        <v>15</v>
      </c>
    </row>
    <row r="10630" spans="1:2" x14ac:dyDescent="0.3">
      <c r="A10630">
        <v>2198</v>
      </c>
      <c r="B10630">
        <v>18</v>
      </c>
    </row>
    <row r="10631" spans="1:2" x14ac:dyDescent="0.3">
      <c r="A10631">
        <v>2199</v>
      </c>
      <c r="B10631">
        <v>1</v>
      </c>
    </row>
    <row r="10632" spans="1:2" x14ac:dyDescent="0.3">
      <c r="A10632">
        <v>2199</v>
      </c>
      <c r="B10632">
        <v>4</v>
      </c>
    </row>
    <row r="10633" spans="1:2" x14ac:dyDescent="0.3">
      <c r="A10633">
        <v>2199</v>
      </c>
      <c r="B10633">
        <v>5</v>
      </c>
    </row>
    <row r="10634" spans="1:2" x14ac:dyDescent="0.3">
      <c r="A10634">
        <v>2199</v>
      </c>
      <c r="B10634">
        <v>7</v>
      </c>
    </row>
    <row r="10635" spans="1:2" x14ac:dyDescent="0.3">
      <c r="A10635">
        <v>2199</v>
      </c>
      <c r="B10635">
        <v>9</v>
      </c>
    </row>
    <row r="10636" spans="1:2" x14ac:dyDescent="0.3">
      <c r="A10636">
        <v>2199</v>
      </c>
      <c r="B10636">
        <v>10</v>
      </c>
    </row>
    <row r="10637" spans="1:2" x14ac:dyDescent="0.3">
      <c r="A10637">
        <v>2200</v>
      </c>
      <c r="B10637">
        <v>2</v>
      </c>
    </row>
    <row r="10638" spans="1:2" x14ac:dyDescent="0.3">
      <c r="A10638">
        <v>2200</v>
      </c>
      <c r="B10638">
        <v>3</v>
      </c>
    </row>
    <row r="10639" spans="1:2" x14ac:dyDescent="0.3">
      <c r="A10639">
        <v>2200</v>
      </c>
      <c r="B10639">
        <v>4</v>
      </c>
    </row>
    <row r="10640" spans="1:2" x14ac:dyDescent="0.3">
      <c r="A10640">
        <v>2200</v>
      </c>
      <c r="B10640">
        <v>10</v>
      </c>
    </row>
    <row r="10641" spans="1:2" x14ac:dyDescent="0.3">
      <c r="A10641">
        <v>2201</v>
      </c>
      <c r="B10641">
        <v>2</v>
      </c>
    </row>
    <row r="10642" spans="1:2" x14ac:dyDescent="0.3">
      <c r="A10642">
        <v>2201</v>
      </c>
      <c r="B10642">
        <v>5</v>
      </c>
    </row>
    <row r="10643" spans="1:2" x14ac:dyDescent="0.3">
      <c r="A10643">
        <v>2201</v>
      </c>
      <c r="B10643">
        <v>6</v>
      </c>
    </row>
    <row r="10644" spans="1:2" x14ac:dyDescent="0.3">
      <c r="A10644">
        <v>2201</v>
      </c>
      <c r="B10644">
        <v>8</v>
      </c>
    </row>
    <row r="10645" spans="1:2" x14ac:dyDescent="0.3">
      <c r="A10645">
        <v>2201</v>
      </c>
      <c r="B10645">
        <v>9</v>
      </c>
    </row>
    <row r="10646" spans="1:2" x14ac:dyDescent="0.3">
      <c r="A10646">
        <v>2201</v>
      </c>
      <c r="B10646">
        <v>10</v>
      </c>
    </row>
    <row r="10647" spans="1:2" x14ac:dyDescent="0.3">
      <c r="A10647">
        <v>2202</v>
      </c>
      <c r="B10647">
        <v>1</v>
      </c>
    </row>
    <row r="10648" spans="1:2" x14ac:dyDescent="0.3">
      <c r="A10648">
        <v>2202</v>
      </c>
      <c r="B10648">
        <v>2</v>
      </c>
    </row>
    <row r="10649" spans="1:2" x14ac:dyDescent="0.3">
      <c r="A10649">
        <v>2202</v>
      </c>
      <c r="B10649">
        <v>3</v>
      </c>
    </row>
    <row r="10650" spans="1:2" x14ac:dyDescent="0.3">
      <c r="A10650">
        <v>2202</v>
      </c>
      <c r="B10650">
        <v>4</v>
      </c>
    </row>
    <row r="10651" spans="1:2" x14ac:dyDescent="0.3">
      <c r="A10651">
        <v>2202</v>
      </c>
      <c r="B10651">
        <v>10</v>
      </c>
    </row>
    <row r="10652" spans="1:2" x14ac:dyDescent="0.3">
      <c r="A10652">
        <v>2203</v>
      </c>
      <c r="B10652">
        <v>2</v>
      </c>
    </row>
    <row r="10653" spans="1:2" x14ac:dyDescent="0.3">
      <c r="A10653">
        <v>2203</v>
      </c>
      <c r="B10653">
        <v>5</v>
      </c>
    </row>
    <row r="10654" spans="1:2" x14ac:dyDescent="0.3">
      <c r="A10654">
        <v>2203</v>
      </c>
      <c r="B10654">
        <v>6</v>
      </c>
    </row>
    <row r="10655" spans="1:2" x14ac:dyDescent="0.3">
      <c r="A10655">
        <v>2203</v>
      </c>
      <c r="B10655">
        <v>13</v>
      </c>
    </row>
    <row r="10656" spans="1:2" x14ac:dyDescent="0.3">
      <c r="A10656">
        <v>2204</v>
      </c>
      <c r="B10656">
        <v>2</v>
      </c>
    </row>
    <row r="10657" spans="1:2" x14ac:dyDescent="0.3">
      <c r="A10657">
        <v>2204</v>
      </c>
      <c r="B10657">
        <v>3</v>
      </c>
    </row>
    <row r="10658" spans="1:2" x14ac:dyDescent="0.3">
      <c r="A10658">
        <v>2204</v>
      </c>
      <c r="B10658">
        <v>4</v>
      </c>
    </row>
    <row r="10659" spans="1:2" x14ac:dyDescent="0.3">
      <c r="A10659">
        <v>2204</v>
      </c>
      <c r="B10659">
        <v>7</v>
      </c>
    </row>
    <row r="10660" spans="1:2" x14ac:dyDescent="0.3">
      <c r="A10660">
        <v>2204</v>
      </c>
      <c r="B10660">
        <v>9</v>
      </c>
    </row>
    <row r="10661" spans="1:2" x14ac:dyDescent="0.3">
      <c r="A10661">
        <v>2205</v>
      </c>
      <c r="B10661">
        <v>2</v>
      </c>
    </row>
    <row r="10662" spans="1:2" x14ac:dyDescent="0.3">
      <c r="A10662">
        <v>2205</v>
      </c>
      <c r="B10662">
        <v>6</v>
      </c>
    </row>
    <row r="10663" spans="1:2" x14ac:dyDescent="0.3">
      <c r="A10663">
        <v>2205</v>
      </c>
      <c r="B10663">
        <v>7</v>
      </c>
    </row>
    <row r="10664" spans="1:2" x14ac:dyDescent="0.3">
      <c r="A10664">
        <v>2205</v>
      </c>
      <c r="B10664">
        <v>9</v>
      </c>
    </row>
    <row r="10665" spans="1:2" x14ac:dyDescent="0.3">
      <c r="A10665">
        <v>2205</v>
      </c>
      <c r="B10665">
        <v>10</v>
      </c>
    </row>
    <row r="10666" spans="1:2" x14ac:dyDescent="0.3">
      <c r="A10666">
        <v>2206</v>
      </c>
      <c r="B10666">
        <v>4</v>
      </c>
    </row>
    <row r="10667" spans="1:2" x14ac:dyDescent="0.3">
      <c r="A10667">
        <v>2206</v>
      </c>
      <c r="B10667">
        <v>5</v>
      </c>
    </row>
    <row r="10668" spans="1:2" x14ac:dyDescent="0.3">
      <c r="A10668">
        <v>2206</v>
      </c>
      <c r="B10668">
        <v>6</v>
      </c>
    </row>
    <row r="10669" spans="1:2" x14ac:dyDescent="0.3">
      <c r="A10669">
        <v>2206</v>
      </c>
      <c r="B10669">
        <v>7</v>
      </c>
    </row>
    <row r="10670" spans="1:2" x14ac:dyDescent="0.3">
      <c r="A10670">
        <v>2206</v>
      </c>
      <c r="B10670">
        <v>8</v>
      </c>
    </row>
    <row r="10671" spans="1:2" x14ac:dyDescent="0.3">
      <c r="A10671">
        <v>2206</v>
      </c>
      <c r="B10671">
        <v>9</v>
      </c>
    </row>
    <row r="10672" spans="1:2" x14ac:dyDescent="0.3">
      <c r="A10672">
        <v>2207</v>
      </c>
      <c r="B10672">
        <v>2</v>
      </c>
    </row>
    <row r="10673" spans="1:2" x14ac:dyDescent="0.3">
      <c r="A10673">
        <v>2207</v>
      </c>
      <c r="B10673">
        <v>3</v>
      </c>
    </row>
    <row r="10674" spans="1:2" x14ac:dyDescent="0.3">
      <c r="A10674">
        <v>2207</v>
      </c>
      <c r="B10674">
        <v>4</v>
      </c>
    </row>
    <row r="10675" spans="1:2" x14ac:dyDescent="0.3">
      <c r="A10675">
        <v>2207</v>
      </c>
      <c r="B10675">
        <v>5</v>
      </c>
    </row>
    <row r="10676" spans="1:2" x14ac:dyDescent="0.3">
      <c r="A10676">
        <v>2207</v>
      </c>
      <c r="B10676">
        <v>8</v>
      </c>
    </row>
    <row r="10677" spans="1:2" x14ac:dyDescent="0.3">
      <c r="A10677">
        <v>2207</v>
      </c>
      <c r="B10677">
        <v>9</v>
      </c>
    </row>
    <row r="10678" spans="1:2" x14ac:dyDescent="0.3">
      <c r="A10678">
        <v>2208</v>
      </c>
      <c r="B10678">
        <v>2</v>
      </c>
    </row>
    <row r="10679" spans="1:2" x14ac:dyDescent="0.3">
      <c r="A10679">
        <v>2208</v>
      </c>
      <c r="B10679">
        <v>4</v>
      </c>
    </row>
    <row r="10680" spans="1:2" x14ac:dyDescent="0.3">
      <c r="A10680">
        <v>2208</v>
      </c>
      <c r="B10680">
        <v>6</v>
      </c>
    </row>
    <row r="10681" spans="1:2" x14ac:dyDescent="0.3">
      <c r="A10681">
        <v>2208</v>
      </c>
      <c r="B10681">
        <v>8</v>
      </c>
    </row>
    <row r="10682" spans="1:2" x14ac:dyDescent="0.3">
      <c r="A10682">
        <v>2208</v>
      </c>
      <c r="B10682">
        <v>10</v>
      </c>
    </row>
    <row r="10683" spans="1:2" x14ac:dyDescent="0.3">
      <c r="A10683">
        <v>2209</v>
      </c>
      <c r="B10683">
        <v>7</v>
      </c>
    </row>
    <row r="10684" spans="1:2" x14ac:dyDescent="0.3">
      <c r="A10684">
        <v>2209</v>
      </c>
      <c r="B10684">
        <v>8</v>
      </c>
    </row>
    <row r="10685" spans="1:2" x14ac:dyDescent="0.3">
      <c r="A10685">
        <v>2209</v>
      </c>
      <c r="B10685">
        <v>10</v>
      </c>
    </row>
    <row r="10686" spans="1:2" x14ac:dyDescent="0.3">
      <c r="A10686">
        <v>2210</v>
      </c>
      <c r="B10686">
        <v>7</v>
      </c>
    </row>
    <row r="10687" spans="1:2" x14ac:dyDescent="0.3">
      <c r="A10687">
        <v>2210</v>
      </c>
      <c r="B10687">
        <v>8</v>
      </c>
    </row>
    <row r="10688" spans="1:2" x14ac:dyDescent="0.3">
      <c r="A10688">
        <v>2210</v>
      </c>
      <c r="B10688">
        <v>9</v>
      </c>
    </row>
    <row r="10689" spans="1:2" x14ac:dyDescent="0.3">
      <c r="A10689">
        <v>2211</v>
      </c>
      <c r="B10689">
        <v>1</v>
      </c>
    </row>
    <row r="10690" spans="1:2" x14ac:dyDescent="0.3">
      <c r="A10690">
        <v>2211</v>
      </c>
      <c r="B10690">
        <v>3</v>
      </c>
    </row>
    <row r="10691" spans="1:2" x14ac:dyDescent="0.3">
      <c r="A10691">
        <v>2211</v>
      </c>
      <c r="B10691">
        <v>10</v>
      </c>
    </row>
    <row r="10692" spans="1:2" x14ac:dyDescent="0.3">
      <c r="A10692">
        <v>2212</v>
      </c>
      <c r="B10692">
        <v>1</v>
      </c>
    </row>
    <row r="10693" spans="1:2" x14ac:dyDescent="0.3">
      <c r="A10693">
        <v>2212</v>
      </c>
      <c r="B10693">
        <v>3</v>
      </c>
    </row>
    <row r="10694" spans="1:2" x14ac:dyDescent="0.3">
      <c r="A10694">
        <v>2212</v>
      </c>
      <c r="B10694">
        <v>4</v>
      </c>
    </row>
    <row r="10695" spans="1:2" x14ac:dyDescent="0.3">
      <c r="A10695">
        <v>2212</v>
      </c>
      <c r="B10695">
        <v>10</v>
      </c>
    </row>
    <row r="10696" spans="1:2" x14ac:dyDescent="0.3">
      <c r="A10696">
        <v>2213</v>
      </c>
      <c r="B10696">
        <v>3</v>
      </c>
    </row>
    <row r="10697" spans="1:2" x14ac:dyDescent="0.3">
      <c r="A10697">
        <v>2213</v>
      </c>
      <c r="B10697">
        <v>4</v>
      </c>
    </row>
    <row r="10698" spans="1:2" x14ac:dyDescent="0.3">
      <c r="A10698">
        <v>2213</v>
      </c>
      <c r="B10698">
        <v>8</v>
      </c>
    </row>
    <row r="10699" spans="1:2" x14ac:dyDescent="0.3">
      <c r="A10699">
        <v>2213</v>
      </c>
      <c r="B10699">
        <v>9</v>
      </c>
    </row>
    <row r="10700" spans="1:2" x14ac:dyDescent="0.3">
      <c r="A10700">
        <v>2213</v>
      </c>
      <c r="B10700">
        <v>12</v>
      </c>
    </row>
    <row r="10701" spans="1:2" x14ac:dyDescent="0.3">
      <c r="A10701">
        <v>2213</v>
      </c>
      <c r="B10701">
        <v>15</v>
      </c>
    </row>
    <row r="10702" spans="1:2" x14ac:dyDescent="0.3">
      <c r="A10702">
        <v>2213</v>
      </c>
      <c r="B10702">
        <v>17</v>
      </c>
    </row>
    <row r="10703" spans="1:2" x14ac:dyDescent="0.3">
      <c r="A10703">
        <v>2213</v>
      </c>
      <c r="B10703">
        <v>18</v>
      </c>
    </row>
    <row r="10704" spans="1:2" x14ac:dyDescent="0.3">
      <c r="A10704">
        <v>2214</v>
      </c>
      <c r="B10704">
        <v>4</v>
      </c>
    </row>
    <row r="10705" spans="1:2" x14ac:dyDescent="0.3">
      <c r="A10705">
        <v>2214</v>
      </c>
      <c r="B10705">
        <v>5</v>
      </c>
    </row>
    <row r="10706" spans="1:2" x14ac:dyDescent="0.3">
      <c r="A10706">
        <v>2214</v>
      </c>
      <c r="B10706">
        <v>7</v>
      </c>
    </row>
    <row r="10707" spans="1:2" x14ac:dyDescent="0.3">
      <c r="A10707">
        <v>2214</v>
      </c>
      <c r="B10707">
        <v>10</v>
      </c>
    </row>
    <row r="10708" spans="1:2" x14ac:dyDescent="0.3">
      <c r="A10708">
        <v>2215</v>
      </c>
      <c r="B10708">
        <v>3</v>
      </c>
    </row>
    <row r="10709" spans="1:2" x14ac:dyDescent="0.3">
      <c r="A10709">
        <v>2215</v>
      </c>
      <c r="B10709">
        <v>6</v>
      </c>
    </row>
    <row r="10710" spans="1:2" x14ac:dyDescent="0.3">
      <c r="A10710">
        <v>2215</v>
      </c>
      <c r="B10710">
        <v>9</v>
      </c>
    </row>
    <row r="10711" spans="1:2" x14ac:dyDescent="0.3">
      <c r="A10711">
        <v>2215</v>
      </c>
      <c r="B10711">
        <v>10</v>
      </c>
    </row>
    <row r="10712" spans="1:2" x14ac:dyDescent="0.3">
      <c r="A10712">
        <v>2216</v>
      </c>
      <c r="B10712">
        <v>1</v>
      </c>
    </row>
    <row r="10713" spans="1:2" x14ac:dyDescent="0.3">
      <c r="A10713">
        <v>2216</v>
      </c>
      <c r="B10713">
        <v>2</v>
      </c>
    </row>
    <row r="10714" spans="1:2" x14ac:dyDescent="0.3">
      <c r="A10714">
        <v>2216</v>
      </c>
      <c r="B10714">
        <v>5</v>
      </c>
    </row>
    <row r="10715" spans="1:2" x14ac:dyDescent="0.3">
      <c r="A10715">
        <v>2216</v>
      </c>
      <c r="B10715">
        <v>6</v>
      </c>
    </row>
    <row r="10716" spans="1:2" x14ac:dyDescent="0.3">
      <c r="A10716">
        <v>2216</v>
      </c>
      <c r="B10716">
        <v>7</v>
      </c>
    </row>
    <row r="10717" spans="1:2" x14ac:dyDescent="0.3">
      <c r="A10717">
        <v>2216</v>
      </c>
      <c r="B10717">
        <v>9</v>
      </c>
    </row>
    <row r="10718" spans="1:2" x14ac:dyDescent="0.3">
      <c r="A10718">
        <v>2217</v>
      </c>
      <c r="B10718">
        <v>3</v>
      </c>
    </row>
    <row r="10719" spans="1:2" x14ac:dyDescent="0.3">
      <c r="A10719">
        <v>2217</v>
      </c>
      <c r="B10719">
        <v>5</v>
      </c>
    </row>
    <row r="10720" spans="1:2" x14ac:dyDescent="0.3">
      <c r="A10720">
        <v>2217</v>
      </c>
      <c r="B10720">
        <v>10</v>
      </c>
    </row>
    <row r="10721" spans="1:2" x14ac:dyDescent="0.3">
      <c r="A10721">
        <v>2217</v>
      </c>
      <c r="B10721">
        <v>17</v>
      </c>
    </row>
    <row r="10722" spans="1:2" x14ac:dyDescent="0.3">
      <c r="A10722">
        <v>2218</v>
      </c>
      <c r="B10722">
        <v>1</v>
      </c>
    </row>
    <row r="10723" spans="1:2" x14ac:dyDescent="0.3">
      <c r="A10723">
        <v>2218</v>
      </c>
      <c r="B10723">
        <v>4</v>
      </c>
    </row>
    <row r="10724" spans="1:2" x14ac:dyDescent="0.3">
      <c r="A10724">
        <v>2218</v>
      </c>
      <c r="B10724">
        <v>5</v>
      </c>
    </row>
    <row r="10725" spans="1:2" x14ac:dyDescent="0.3">
      <c r="A10725">
        <v>2218</v>
      </c>
      <c r="B10725">
        <v>8</v>
      </c>
    </row>
    <row r="10726" spans="1:2" x14ac:dyDescent="0.3">
      <c r="A10726">
        <v>2218</v>
      </c>
      <c r="B10726">
        <v>10</v>
      </c>
    </row>
    <row r="10727" spans="1:2" x14ac:dyDescent="0.3">
      <c r="A10727">
        <v>2219</v>
      </c>
      <c r="B10727">
        <v>2</v>
      </c>
    </row>
    <row r="10728" spans="1:2" x14ac:dyDescent="0.3">
      <c r="A10728">
        <v>2219</v>
      </c>
      <c r="B10728">
        <v>5</v>
      </c>
    </row>
    <row r="10729" spans="1:2" x14ac:dyDescent="0.3">
      <c r="A10729">
        <v>2219</v>
      </c>
      <c r="B10729">
        <v>7</v>
      </c>
    </row>
    <row r="10730" spans="1:2" x14ac:dyDescent="0.3">
      <c r="A10730">
        <v>2220</v>
      </c>
      <c r="B10730">
        <v>3</v>
      </c>
    </row>
    <row r="10731" spans="1:2" x14ac:dyDescent="0.3">
      <c r="A10731">
        <v>2220</v>
      </c>
      <c r="B10731">
        <v>7</v>
      </c>
    </row>
    <row r="10732" spans="1:2" x14ac:dyDescent="0.3">
      <c r="A10732">
        <v>2220</v>
      </c>
      <c r="B10732">
        <v>8</v>
      </c>
    </row>
    <row r="10733" spans="1:2" x14ac:dyDescent="0.3">
      <c r="A10733">
        <v>2220</v>
      </c>
      <c r="B10733">
        <v>10</v>
      </c>
    </row>
    <row r="10734" spans="1:2" x14ac:dyDescent="0.3">
      <c r="A10734">
        <v>2221</v>
      </c>
      <c r="B10734">
        <v>1</v>
      </c>
    </row>
    <row r="10735" spans="1:2" x14ac:dyDescent="0.3">
      <c r="A10735">
        <v>2221</v>
      </c>
      <c r="B10735">
        <v>2</v>
      </c>
    </row>
    <row r="10736" spans="1:2" x14ac:dyDescent="0.3">
      <c r="A10736">
        <v>2221</v>
      </c>
      <c r="B10736">
        <v>5</v>
      </c>
    </row>
    <row r="10737" spans="1:2" x14ac:dyDescent="0.3">
      <c r="A10737">
        <v>2221</v>
      </c>
      <c r="B10737">
        <v>8</v>
      </c>
    </row>
    <row r="10738" spans="1:2" x14ac:dyDescent="0.3">
      <c r="A10738">
        <v>2222</v>
      </c>
      <c r="B10738">
        <v>2</v>
      </c>
    </row>
    <row r="10739" spans="1:2" x14ac:dyDescent="0.3">
      <c r="A10739">
        <v>2222</v>
      </c>
      <c r="B10739">
        <v>4</v>
      </c>
    </row>
    <row r="10740" spans="1:2" x14ac:dyDescent="0.3">
      <c r="A10740">
        <v>2222</v>
      </c>
      <c r="B10740">
        <v>5</v>
      </c>
    </row>
    <row r="10741" spans="1:2" x14ac:dyDescent="0.3">
      <c r="A10741">
        <v>2222</v>
      </c>
      <c r="B10741">
        <v>8</v>
      </c>
    </row>
    <row r="10742" spans="1:2" x14ac:dyDescent="0.3">
      <c r="A10742">
        <v>2222</v>
      </c>
      <c r="B10742">
        <v>9</v>
      </c>
    </row>
    <row r="10743" spans="1:2" x14ac:dyDescent="0.3">
      <c r="A10743">
        <v>2222</v>
      </c>
      <c r="B10743">
        <v>10</v>
      </c>
    </row>
    <row r="10744" spans="1:2" x14ac:dyDescent="0.3">
      <c r="A10744">
        <v>2222</v>
      </c>
      <c r="B10744">
        <v>17</v>
      </c>
    </row>
    <row r="10745" spans="1:2" x14ac:dyDescent="0.3">
      <c r="A10745">
        <v>2223</v>
      </c>
      <c r="B10745">
        <v>1</v>
      </c>
    </row>
    <row r="10746" spans="1:2" x14ac:dyDescent="0.3">
      <c r="A10746">
        <v>2223</v>
      </c>
      <c r="B10746">
        <v>5</v>
      </c>
    </row>
    <row r="10747" spans="1:2" x14ac:dyDescent="0.3">
      <c r="A10747">
        <v>2223</v>
      </c>
      <c r="B10747">
        <v>10</v>
      </c>
    </row>
    <row r="10748" spans="1:2" x14ac:dyDescent="0.3">
      <c r="A10748">
        <v>2224</v>
      </c>
      <c r="B10748">
        <v>2</v>
      </c>
    </row>
    <row r="10749" spans="1:2" x14ac:dyDescent="0.3">
      <c r="A10749">
        <v>2224</v>
      </c>
      <c r="B10749">
        <v>3</v>
      </c>
    </row>
    <row r="10750" spans="1:2" x14ac:dyDescent="0.3">
      <c r="A10750">
        <v>2224</v>
      </c>
      <c r="B10750">
        <v>7</v>
      </c>
    </row>
    <row r="10751" spans="1:2" x14ac:dyDescent="0.3">
      <c r="A10751">
        <v>2224</v>
      </c>
      <c r="B10751">
        <v>10</v>
      </c>
    </row>
    <row r="10752" spans="1:2" x14ac:dyDescent="0.3">
      <c r="A10752">
        <v>2225</v>
      </c>
      <c r="B10752">
        <v>1</v>
      </c>
    </row>
    <row r="10753" spans="1:2" x14ac:dyDescent="0.3">
      <c r="A10753">
        <v>2225</v>
      </c>
      <c r="B10753">
        <v>3</v>
      </c>
    </row>
    <row r="10754" spans="1:2" x14ac:dyDescent="0.3">
      <c r="A10754">
        <v>2225</v>
      </c>
      <c r="B10754">
        <v>4</v>
      </c>
    </row>
    <row r="10755" spans="1:2" x14ac:dyDescent="0.3">
      <c r="A10755">
        <v>2225</v>
      </c>
      <c r="B10755">
        <v>7</v>
      </c>
    </row>
    <row r="10756" spans="1:2" x14ac:dyDescent="0.3">
      <c r="A10756">
        <v>2225</v>
      </c>
      <c r="B10756">
        <v>8</v>
      </c>
    </row>
    <row r="10757" spans="1:2" x14ac:dyDescent="0.3">
      <c r="A10757">
        <v>2225</v>
      </c>
      <c r="B10757">
        <v>9</v>
      </c>
    </row>
    <row r="10758" spans="1:2" x14ac:dyDescent="0.3">
      <c r="A10758">
        <v>2226</v>
      </c>
      <c r="B10758">
        <v>5</v>
      </c>
    </row>
    <row r="10759" spans="1:2" x14ac:dyDescent="0.3">
      <c r="A10759">
        <v>2226</v>
      </c>
      <c r="B10759">
        <v>9</v>
      </c>
    </row>
    <row r="10760" spans="1:2" x14ac:dyDescent="0.3">
      <c r="A10760">
        <v>2226</v>
      </c>
      <c r="B10760">
        <v>10</v>
      </c>
    </row>
    <row r="10761" spans="1:2" x14ac:dyDescent="0.3">
      <c r="A10761">
        <v>2227</v>
      </c>
      <c r="B10761">
        <v>1</v>
      </c>
    </row>
    <row r="10762" spans="1:2" x14ac:dyDescent="0.3">
      <c r="A10762">
        <v>2227</v>
      </c>
      <c r="B10762">
        <v>3</v>
      </c>
    </row>
    <row r="10763" spans="1:2" x14ac:dyDescent="0.3">
      <c r="A10763">
        <v>2227</v>
      </c>
      <c r="B10763">
        <v>5</v>
      </c>
    </row>
    <row r="10764" spans="1:2" x14ac:dyDescent="0.3">
      <c r="A10764">
        <v>2227</v>
      </c>
      <c r="B10764">
        <v>8</v>
      </c>
    </row>
    <row r="10765" spans="1:2" x14ac:dyDescent="0.3">
      <c r="A10765">
        <v>2227</v>
      </c>
      <c r="B10765">
        <v>9</v>
      </c>
    </row>
    <row r="10766" spans="1:2" x14ac:dyDescent="0.3">
      <c r="A10766">
        <v>2228</v>
      </c>
      <c r="B10766">
        <v>1</v>
      </c>
    </row>
    <row r="10767" spans="1:2" x14ac:dyDescent="0.3">
      <c r="A10767">
        <v>2228</v>
      </c>
      <c r="B10767">
        <v>2</v>
      </c>
    </row>
    <row r="10768" spans="1:2" x14ac:dyDescent="0.3">
      <c r="A10768">
        <v>2228</v>
      </c>
      <c r="B10768">
        <v>4</v>
      </c>
    </row>
    <row r="10769" spans="1:2" x14ac:dyDescent="0.3">
      <c r="A10769">
        <v>2228</v>
      </c>
      <c r="B10769">
        <v>5</v>
      </c>
    </row>
    <row r="10770" spans="1:2" x14ac:dyDescent="0.3">
      <c r="A10770">
        <v>2228</v>
      </c>
      <c r="B10770">
        <v>7</v>
      </c>
    </row>
    <row r="10771" spans="1:2" x14ac:dyDescent="0.3">
      <c r="A10771">
        <v>2228</v>
      </c>
      <c r="B10771">
        <v>17</v>
      </c>
    </row>
    <row r="10772" spans="1:2" x14ac:dyDescent="0.3">
      <c r="A10772">
        <v>2229</v>
      </c>
      <c r="B10772">
        <v>3</v>
      </c>
    </row>
    <row r="10773" spans="1:2" x14ac:dyDescent="0.3">
      <c r="A10773">
        <v>2229</v>
      </c>
      <c r="B10773">
        <v>5</v>
      </c>
    </row>
    <row r="10774" spans="1:2" x14ac:dyDescent="0.3">
      <c r="A10774">
        <v>2229</v>
      </c>
      <c r="B10774">
        <v>7</v>
      </c>
    </row>
    <row r="10775" spans="1:2" x14ac:dyDescent="0.3">
      <c r="A10775">
        <v>2230</v>
      </c>
      <c r="B10775">
        <v>3</v>
      </c>
    </row>
    <row r="10776" spans="1:2" x14ac:dyDescent="0.3">
      <c r="A10776">
        <v>2230</v>
      </c>
      <c r="B10776">
        <v>4</v>
      </c>
    </row>
    <row r="10777" spans="1:2" x14ac:dyDescent="0.3">
      <c r="A10777">
        <v>2230</v>
      </c>
      <c r="B10777">
        <v>7</v>
      </c>
    </row>
    <row r="10778" spans="1:2" x14ac:dyDescent="0.3">
      <c r="A10778">
        <v>2230</v>
      </c>
      <c r="B10778">
        <v>8</v>
      </c>
    </row>
    <row r="10779" spans="1:2" x14ac:dyDescent="0.3">
      <c r="A10779">
        <v>2230</v>
      </c>
      <c r="B10779">
        <v>9</v>
      </c>
    </row>
    <row r="10780" spans="1:2" x14ac:dyDescent="0.3">
      <c r="A10780">
        <v>2230</v>
      </c>
      <c r="B10780">
        <v>10</v>
      </c>
    </row>
    <row r="10781" spans="1:2" x14ac:dyDescent="0.3">
      <c r="A10781">
        <v>2231</v>
      </c>
      <c r="B10781">
        <v>2</v>
      </c>
    </row>
    <row r="10782" spans="1:2" x14ac:dyDescent="0.3">
      <c r="A10782">
        <v>2231</v>
      </c>
      <c r="B10782">
        <v>4</v>
      </c>
    </row>
    <row r="10783" spans="1:2" x14ac:dyDescent="0.3">
      <c r="A10783">
        <v>2231</v>
      </c>
      <c r="B10783">
        <v>6</v>
      </c>
    </row>
    <row r="10784" spans="1:2" x14ac:dyDescent="0.3">
      <c r="A10784">
        <v>2231</v>
      </c>
      <c r="B10784">
        <v>8</v>
      </c>
    </row>
    <row r="10785" spans="1:2" x14ac:dyDescent="0.3">
      <c r="A10785">
        <v>2232</v>
      </c>
      <c r="B10785">
        <v>2</v>
      </c>
    </row>
    <row r="10786" spans="1:2" x14ac:dyDescent="0.3">
      <c r="A10786">
        <v>2232</v>
      </c>
      <c r="B10786">
        <v>3</v>
      </c>
    </row>
    <row r="10787" spans="1:2" x14ac:dyDescent="0.3">
      <c r="A10787">
        <v>2232</v>
      </c>
      <c r="B10787">
        <v>4</v>
      </c>
    </row>
    <row r="10788" spans="1:2" x14ac:dyDescent="0.3">
      <c r="A10788">
        <v>2232</v>
      </c>
      <c r="B10788">
        <v>7</v>
      </c>
    </row>
    <row r="10789" spans="1:2" x14ac:dyDescent="0.3">
      <c r="A10789">
        <v>2232</v>
      </c>
      <c r="B10789">
        <v>8</v>
      </c>
    </row>
    <row r="10790" spans="1:2" x14ac:dyDescent="0.3">
      <c r="A10790">
        <v>2232</v>
      </c>
      <c r="B10790">
        <v>12</v>
      </c>
    </row>
    <row r="10791" spans="1:2" x14ac:dyDescent="0.3">
      <c r="A10791">
        <v>2232</v>
      </c>
      <c r="B10791">
        <v>13</v>
      </c>
    </row>
    <row r="10792" spans="1:2" x14ac:dyDescent="0.3">
      <c r="A10792">
        <v>2232</v>
      </c>
      <c r="B10792">
        <v>17</v>
      </c>
    </row>
    <row r="10793" spans="1:2" x14ac:dyDescent="0.3">
      <c r="A10793">
        <v>2232</v>
      </c>
      <c r="B10793">
        <v>18</v>
      </c>
    </row>
    <row r="10794" spans="1:2" x14ac:dyDescent="0.3">
      <c r="A10794">
        <v>2233</v>
      </c>
      <c r="B10794">
        <v>3</v>
      </c>
    </row>
    <row r="10795" spans="1:2" x14ac:dyDescent="0.3">
      <c r="A10795">
        <v>2233</v>
      </c>
      <c r="B10795">
        <v>4</v>
      </c>
    </row>
    <row r="10796" spans="1:2" x14ac:dyDescent="0.3">
      <c r="A10796">
        <v>2233</v>
      </c>
      <c r="B10796">
        <v>6</v>
      </c>
    </row>
    <row r="10797" spans="1:2" x14ac:dyDescent="0.3">
      <c r="A10797">
        <v>2233</v>
      </c>
      <c r="B10797">
        <v>7</v>
      </c>
    </row>
    <row r="10798" spans="1:2" x14ac:dyDescent="0.3">
      <c r="A10798">
        <v>2234</v>
      </c>
      <c r="B10798">
        <v>2</v>
      </c>
    </row>
    <row r="10799" spans="1:2" x14ac:dyDescent="0.3">
      <c r="A10799">
        <v>2234</v>
      </c>
      <c r="B10799">
        <v>3</v>
      </c>
    </row>
    <row r="10800" spans="1:2" x14ac:dyDescent="0.3">
      <c r="A10800">
        <v>2234</v>
      </c>
      <c r="B10800">
        <v>6</v>
      </c>
    </row>
    <row r="10801" spans="1:2" x14ac:dyDescent="0.3">
      <c r="A10801">
        <v>2234</v>
      </c>
      <c r="B10801">
        <v>7</v>
      </c>
    </row>
    <row r="10802" spans="1:2" x14ac:dyDescent="0.3">
      <c r="A10802">
        <v>2234</v>
      </c>
      <c r="B10802">
        <v>8</v>
      </c>
    </row>
    <row r="10803" spans="1:2" x14ac:dyDescent="0.3">
      <c r="A10803">
        <v>2234</v>
      </c>
      <c r="B10803">
        <v>9</v>
      </c>
    </row>
    <row r="10804" spans="1:2" x14ac:dyDescent="0.3">
      <c r="A10804">
        <v>2234</v>
      </c>
      <c r="B10804">
        <v>15</v>
      </c>
    </row>
    <row r="10805" spans="1:2" x14ac:dyDescent="0.3">
      <c r="A10805">
        <v>2234</v>
      </c>
      <c r="B10805">
        <v>18</v>
      </c>
    </row>
    <row r="10806" spans="1:2" x14ac:dyDescent="0.3">
      <c r="A10806">
        <v>2235</v>
      </c>
      <c r="B10806">
        <v>1</v>
      </c>
    </row>
    <row r="10807" spans="1:2" x14ac:dyDescent="0.3">
      <c r="A10807">
        <v>2235</v>
      </c>
      <c r="B10807">
        <v>3</v>
      </c>
    </row>
    <row r="10808" spans="1:2" x14ac:dyDescent="0.3">
      <c r="A10808">
        <v>2235</v>
      </c>
      <c r="B10808">
        <v>4</v>
      </c>
    </row>
    <row r="10809" spans="1:2" x14ac:dyDescent="0.3">
      <c r="A10809">
        <v>2235</v>
      </c>
      <c r="B10809">
        <v>5</v>
      </c>
    </row>
    <row r="10810" spans="1:2" x14ac:dyDescent="0.3">
      <c r="A10810">
        <v>2235</v>
      </c>
      <c r="B10810">
        <v>7</v>
      </c>
    </row>
    <row r="10811" spans="1:2" x14ac:dyDescent="0.3">
      <c r="A10811">
        <v>2236</v>
      </c>
      <c r="B10811">
        <v>3</v>
      </c>
    </row>
    <row r="10812" spans="1:2" x14ac:dyDescent="0.3">
      <c r="A10812">
        <v>2236</v>
      </c>
      <c r="B10812">
        <v>9</v>
      </c>
    </row>
    <row r="10813" spans="1:2" x14ac:dyDescent="0.3">
      <c r="A10813">
        <v>2236</v>
      </c>
      <c r="B10813">
        <v>10</v>
      </c>
    </row>
    <row r="10814" spans="1:2" x14ac:dyDescent="0.3">
      <c r="A10814">
        <v>2237</v>
      </c>
      <c r="B10814">
        <v>2</v>
      </c>
    </row>
    <row r="10815" spans="1:2" x14ac:dyDescent="0.3">
      <c r="A10815">
        <v>2237</v>
      </c>
      <c r="B10815">
        <v>5</v>
      </c>
    </row>
    <row r="10816" spans="1:2" x14ac:dyDescent="0.3">
      <c r="A10816">
        <v>2237</v>
      </c>
      <c r="B10816">
        <v>6</v>
      </c>
    </row>
    <row r="10817" spans="1:2" x14ac:dyDescent="0.3">
      <c r="A10817">
        <v>2237</v>
      </c>
      <c r="B10817">
        <v>7</v>
      </c>
    </row>
    <row r="10818" spans="1:2" x14ac:dyDescent="0.3">
      <c r="A10818">
        <v>2237</v>
      </c>
      <c r="B10818">
        <v>8</v>
      </c>
    </row>
    <row r="10819" spans="1:2" x14ac:dyDescent="0.3">
      <c r="A10819">
        <v>2237</v>
      </c>
      <c r="B10819">
        <v>9</v>
      </c>
    </row>
    <row r="10820" spans="1:2" x14ac:dyDescent="0.3">
      <c r="A10820">
        <v>2238</v>
      </c>
      <c r="B10820">
        <v>2</v>
      </c>
    </row>
    <row r="10821" spans="1:2" x14ac:dyDescent="0.3">
      <c r="A10821">
        <v>2238</v>
      </c>
      <c r="B10821">
        <v>3</v>
      </c>
    </row>
    <row r="10822" spans="1:2" x14ac:dyDescent="0.3">
      <c r="A10822">
        <v>2238</v>
      </c>
      <c r="B10822">
        <v>4</v>
      </c>
    </row>
    <row r="10823" spans="1:2" x14ac:dyDescent="0.3">
      <c r="A10823">
        <v>2238</v>
      </c>
      <c r="B10823">
        <v>6</v>
      </c>
    </row>
    <row r="10824" spans="1:2" x14ac:dyDescent="0.3">
      <c r="A10824">
        <v>2238</v>
      </c>
      <c r="B10824">
        <v>8</v>
      </c>
    </row>
    <row r="10825" spans="1:2" x14ac:dyDescent="0.3">
      <c r="A10825">
        <v>2238</v>
      </c>
      <c r="B10825">
        <v>9</v>
      </c>
    </row>
    <row r="10826" spans="1:2" x14ac:dyDescent="0.3">
      <c r="A10826">
        <v>2238</v>
      </c>
      <c r="B10826">
        <v>13</v>
      </c>
    </row>
    <row r="10827" spans="1:2" x14ac:dyDescent="0.3">
      <c r="A10827">
        <v>2239</v>
      </c>
      <c r="B10827">
        <v>5</v>
      </c>
    </row>
    <row r="10828" spans="1:2" x14ac:dyDescent="0.3">
      <c r="A10828">
        <v>2239</v>
      </c>
      <c r="B10828">
        <v>6</v>
      </c>
    </row>
    <row r="10829" spans="1:2" x14ac:dyDescent="0.3">
      <c r="A10829">
        <v>2239</v>
      </c>
      <c r="B10829">
        <v>7</v>
      </c>
    </row>
    <row r="10830" spans="1:2" x14ac:dyDescent="0.3">
      <c r="A10830">
        <v>2239</v>
      </c>
      <c r="B10830">
        <v>8</v>
      </c>
    </row>
    <row r="10831" spans="1:2" x14ac:dyDescent="0.3">
      <c r="A10831">
        <v>2239</v>
      </c>
      <c r="B10831">
        <v>9</v>
      </c>
    </row>
    <row r="10832" spans="1:2" x14ac:dyDescent="0.3">
      <c r="A10832">
        <v>2240</v>
      </c>
      <c r="B10832">
        <v>3</v>
      </c>
    </row>
    <row r="10833" spans="1:2" x14ac:dyDescent="0.3">
      <c r="A10833">
        <v>2240</v>
      </c>
      <c r="B10833">
        <v>5</v>
      </c>
    </row>
    <row r="10834" spans="1:2" x14ac:dyDescent="0.3">
      <c r="A10834">
        <v>2240</v>
      </c>
      <c r="B10834">
        <v>6</v>
      </c>
    </row>
    <row r="10835" spans="1:2" x14ac:dyDescent="0.3">
      <c r="A10835">
        <v>2240</v>
      </c>
      <c r="B10835">
        <v>13</v>
      </c>
    </row>
    <row r="10836" spans="1:2" x14ac:dyDescent="0.3">
      <c r="A10836">
        <v>2240</v>
      </c>
      <c r="B10836">
        <v>14</v>
      </c>
    </row>
    <row r="10837" spans="1:2" x14ac:dyDescent="0.3">
      <c r="A10837">
        <v>2240</v>
      </c>
      <c r="B10837">
        <v>17</v>
      </c>
    </row>
    <row r="10838" spans="1:2" x14ac:dyDescent="0.3">
      <c r="A10838">
        <v>2240</v>
      </c>
      <c r="B10838">
        <v>18</v>
      </c>
    </row>
    <row r="10839" spans="1:2" x14ac:dyDescent="0.3">
      <c r="A10839">
        <v>2241</v>
      </c>
      <c r="B10839">
        <v>1</v>
      </c>
    </row>
    <row r="10840" spans="1:2" x14ac:dyDescent="0.3">
      <c r="A10840">
        <v>2241</v>
      </c>
      <c r="B10840">
        <v>2</v>
      </c>
    </row>
    <row r="10841" spans="1:2" x14ac:dyDescent="0.3">
      <c r="A10841">
        <v>2241</v>
      </c>
      <c r="B10841">
        <v>3</v>
      </c>
    </row>
    <row r="10842" spans="1:2" x14ac:dyDescent="0.3">
      <c r="A10842">
        <v>2241</v>
      </c>
      <c r="B10842">
        <v>6</v>
      </c>
    </row>
    <row r="10843" spans="1:2" x14ac:dyDescent="0.3">
      <c r="A10843">
        <v>2241</v>
      </c>
      <c r="B10843">
        <v>8</v>
      </c>
    </row>
    <row r="10844" spans="1:2" x14ac:dyDescent="0.3">
      <c r="A10844">
        <v>2241</v>
      </c>
      <c r="B10844">
        <v>9</v>
      </c>
    </row>
    <row r="10845" spans="1:2" x14ac:dyDescent="0.3">
      <c r="A10845">
        <v>2242</v>
      </c>
      <c r="B10845">
        <v>1</v>
      </c>
    </row>
    <row r="10846" spans="1:2" x14ac:dyDescent="0.3">
      <c r="A10846">
        <v>2242</v>
      </c>
      <c r="B10846">
        <v>2</v>
      </c>
    </row>
    <row r="10847" spans="1:2" x14ac:dyDescent="0.3">
      <c r="A10847">
        <v>2242</v>
      </c>
      <c r="B10847">
        <v>3</v>
      </c>
    </row>
    <row r="10848" spans="1:2" x14ac:dyDescent="0.3">
      <c r="A10848">
        <v>2242</v>
      </c>
      <c r="B10848">
        <v>4</v>
      </c>
    </row>
    <row r="10849" spans="1:2" x14ac:dyDescent="0.3">
      <c r="A10849">
        <v>2242</v>
      </c>
      <c r="B10849">
        <v>6</v>
      </c>
    </row>
    <row r="10850" spans="1:2" x14ac:dyDescent="0.3">
      <c r="A10850">
        <v>2242</v>
      </c>
      <c r="B10850">
        <v>7</v>
      </c>
    </row>
    <row r="10851" spans="1:2" x14ac:dyDescent="0.3">
      <c r="A10851">
        <v>2243</v>
      </c>
      <c r="B10851">
        <v>1</v>
      </c>
    </row>
    <row r="10852" spans="1:2" x14ac:dyDescent="0.3">
      <c r="A10852">
        <v>2243</v>
      </c>
      <c r="B10852">
        <v>6</v>
      </c>
    </row>
    <row r="10853" spans="1:2" x14ac:dyDescent="0.3">
      <c r="A10853">
        <v>2243</v>
      </c>
      <c r="B10853">
        <v>9</v>
      </c>
    </row>
    <row r="10854" spans="1:2" x14ac:dyDescent="0.3">
      <c r="A10854">
        <v>2244</v>
      </c>
      <c r="B10854">
        <v>2</v>
      </c>
    </row>
    <row r="10855" spans="1:2" x14ac:dyDescent="0.3">
      <c r="A10855">
        <v>2244</v>
      </c>
      <c r="B10855">
        <v>3</v>
      </c>
    </row>
    <row r="10856" spans="1:2" x14ac:dyDescent="0.3">
      <c r="A10856">
        <v>2244</v>
      </c>
      <c r="B10856">
        <v>4</v>
      </c>
    </row>
    <row r="10857" spans="1:2" x14ac:dyDescent="0.3">
      <c r="A10857">
        <v>2244</v>
      </c>
      <c r="B10857">
        <v>9</v>
      </c>
    </row>
    <row r="10858" spans="1:2" x14ac:dyDescent="0.3">
      <c r="A10858">
        <v>2245</v>
      </c>
      <c r="B10858">
        <v>2</v>
      </c>
    </row>
    <row r="10859" spans="1:2" x14ac:dyDescent="0.3">
      <c r="A10859">
        <v>2245</v>
      </c>
      <c r="B10859">
        <v>3</v>
      </c>
    </row>
    <row r="10860" spans="1:2" x14ac:dyDescent="0.3">
      <c r="A10860">
        <v>2245</v>
      </c>
      <c r="B10860">
        <v>5</v>
      </c>
    </row>
    <row r="10861" spans="1:2" x14ac:dyDescent="0.3">
      <c r="A10861">
        <v>2245</v>
      </c>
      <c r="B10861">
        <v>10</v>
      </c>
    </row>
    <row r="10862" spans="1:2" x14ac:dyDescent="0.3">
      <c r="A10862">
        <v>2246</v>
      </c>
      <c r="B10862">
        <v>2</v>
      </c>
    </row>
    <row r="10863" spans="1:2" x14ac:dyDescent="0.3">
      <c r="A10863">
        <v>2246</v>
      </c>
      <c r="B10863">
        <v>3</v>
      </c>
    </row>
    <row r="10864" spans="1:2" x14ac:dyDescent="0.3">
      <c r="A10864">
        <v>2246</v>
      </c>
      <c r="B10864">
        <v>5</v>
      </c>
    </row>
    <row r="10865" spans="1:2" x14ac:dyDescent="0.3">
      <c r="A10865">
        <v>2246</v>
      </c>
      <c r="B10865">
        <v>7</v>
      </c>
    </row>
    <row r="10866" spans="1:2" x14ac:dyDescent="0.3">
      <c r="A10866">
        <v>2247</v>
      </c>
      <c r="B10866">
        <v>1</v>
      </c>
    </row>
    <row r="10867" spans="1:2" x14ac:dyDescent="0.3">
      <c r="A10867">
        <v>2247</v>
      </c>
      <c r="B10867">
        <v>3</v>
      </c>
    </row>
    <row r="10868" spans="1:2" x14ac:dyDescent="0.3">
      <c r="A10868">
        <v>2247</v>
      </c>
      <c r="B10868">
        <v>5</v>
      </c>
    </row>
    <row r="10869" spans="1:2" x14ac:dyDescent="0.3">
      <c r="A10869">
        <v>2247</v>
      </c>
      <c r="B10869">
        <v>6</v>
      </c>
    </row>
    <row r="10870" spans="1:2" x14ac:dyDescent="0.3">
      <c r="A10870">
        <v>2247</v>
      </c>
      <c r="B10870">
        <v>7</v>
      </c>
    </row>
    <row r="10871" spans="1:2" x14ac:dyDescent="0.3">
      <c r="A10871">
        <v>2248</v>
      </c>
      <c r="B10871">
        <v>1</v>
      </c>
    </row>
    <row r="10872" spans="1:2" x14ac:dyDescent="0.3">
      <c r="A10872">
        <v>2248</v>
      </c>
      <c r="B10872">
        <v>4</v>
      </c>
    </row>
    <row r="10873" spans="1:2" x14ac:dyDescent="0.3">
      <c r="A10873">
        <v>2248</v>
      </c>
      <c r="B10873">
        <v>7</v>
      </c>
    </row>
    <row r="10874" spans="1:2" x14ac:dyDescent="0.3">
      <c r="A10874">
        <v>2248</v>
      </c>
      <c r="B10874">
        <v>8</v>
      </c>
    </row>
    <row r="10875" spans="1:2" x14ac:dyDescent="0.3">
      <c r="A10875">
        <v>2249</v>
      </c>
      <c r="B10875">
        <v>3</v>
      </c>
    </row>
    <row r="10876" spans="1:2" x14ac:dyDescent="0.3">
      <c r="A10876">
        <v>2249</v>
      </c>
      <c r="B10876">
        <v>6</v>
      </c>
    </row>
    <row r="10877" spans="1:2" x14ac:dyDescent="0.3">
      <c r="A10877">
        <v>2249</v>
      </c>
      <c r="B10877">
        <v>8</v>
      </c>
    </row>
    <row r="10878" spans="1:2" x14ac:dyDescent="0.3">
      <c r="A10878">
        <v>2249</v>
      </c>
      <c r="B10878">
        <v>9</v>
      </c>
    </row>
    <row r="10879" spans="1:2" x14ac:dyDescent="0.3">
      <c r="A10879">
        <v>2250</v>
      </c>
      <c r="B10879">
        <v>1</v>
      </c>
    </row>
    <row r="10880" spans="1:2" x14ac:dyDescent="0.3">
      <c r="A10880">
        <v>2250</v>
      </c>
      <c r="B10880">
        <v>2</v>
      </c>
    </row>
    <row r="10881" spans="1:2" x14ac:dyDescent="0.3">
      <c r="A10881">
        <v>2250</v>
      </c>
      <c r="B10881">
        <v>7</v>
      </c>
    </row>
    <row r="10882" spans="1:2" x14ac:dyDescent="0.3">
      <c r="A10882">
        <v>2250</v>
      </c>
      <c r="B10882">
        <v>9</v>
      </c>
    </row>
    <row r="10883" spans="1:2" x14ac:dyDescent="0.3">
      <c r="A10883">
        <v>2250</v>
      </c>
      <c r="B10883">
        <v>10</v>
      </c>
    </row>
    <row r="10884" spans="1:2" x14ac:dyDescent="0.3">
      <c r="A10884">
        <v>2251</v>
      </c>
      <c r="B10884">
        <v>3</v>
      </c>
    </row>
    <row r="10885" spans="1:2" x14ac:dyDescent="0.3">
      <c r="A10885">
        <v>2251</v>
      </c>
      <c r="B10885">
        <v>4</v>
      </c>
    </row>
    <row r="10886" spans="1:2" x14ac:dyDescent="0.3">
      <c r="A10886">
        <v>2251</v>
      </c>
      <c r="B10886">
        <v>5</v>
      </c>
    </row>
    <row r="10887" spans="1:2" x14ac:dyDescent="0.3">
      <c r="A10887">
        <v>2251</v>
      </c>
      <c r="B10887">
        <v>6</v>
      </c>
    </row>
    <row r="10888" spans="1:2" x14ac:dyDescent="0.3">
      <c r="A10888">
        <v>2251</v>
      </c>
      <c r="B10888">
        <v>9</v>
      </c>
    </row>
    <row r="10889" spans="1:2" x14ac:dyDescent="0.3">
      <c r="A10889">
        <v>2251</v>
      </c>
      <c r="B10889">
        <v>10</v>
      </c>
    </row>
    <row r="10890" spans="1:2" x14ac:dyDescent="0.3">
      <c r="A10890">
        <v>2252</v>
      </c>
      <c r="B10890">
        <v>1</v>
      </c>
    </row>
    <row r="10891" spans="1:2" x14ac:dyDescent="0.3">
      <c r="A10891">
        <v>2252</v>
      </c>
      <c r="B10891">
        <v>4</v>
      </c>
    </row>
    <row r="10892" spans="1:2" x14ac:dyDescent="0.3">
      <c r="A10892">
        <v>2252</v>
      </c>
      <c r="B10892">
        <v>5</v>
      </c>
    </row>
    <row r="10893" spans="1:2" x14ac:dyDescent="0.3">
      <c r="A10893">
        <v>2253</v>
      </c>
      <c r="B10893">
        <v>4</v>
      </c>
    </row>
    <row r="10894" spans="1:2" x14ac:dyDescent="0.3">
      <c r="A10894">
        <v>2253</v>
      </c>
      <c r="B10894">
        <v>6</v>
      </c>
    </row>
    <row r="10895" spans="1:2" x14ac:dyDescent="0.3">
      <c r="A10895">
        <v>2253</v>
      </c>
      <c r="B10895">
        <v>9</v>
      </c>
    </row>
    <row r="10896" spans="1:2" x14ac:dyDescent="0.3">
      <c r="A10896">
        <v>2253</v>
      </c>
      <c r="B10896">
        <v>12</v>
      </c>
    </row>
    <row r="10897" spans="1:2" x14ac:dyDescent="0.3">
      <c r="A10897">
        <v>2253</v>
      </c>
      <c r="B10897">
        <v>13</v>
      </c>
    </row>
    <row r="10898" spans="1:2" x14ac:dyDescent="0.3">
      <c r="A10898">
        <v>2253</v>
      </c>
      <c r="B10898">
        <v>14</v>
      </c>
    </row>
    <row r="10899" spans="1:2" x14ac:dyDescent="0.3">
      <c r="A10899">
        <v>2253</v>
      </c>
      <c r="B10899">
        <v>15</v>
      </c>
    </row>
    <row r="10900" spans="1:2" x14ac:dyDescent="0.3">
      <c r="A10900">
        <v>2254</v>
      </c>
      <c r="B10900">
        <v>3</v>
      </c>
    </row>
    <row r="10901" spans="1:2" x14ac:dyDescent="0.3">
      <c r="A10901">
        <v>2254</v>
      </c>
      <c r="B10901">
        <v>5</v>
      </c>
    </row>
    <row r="10902" spans="1:2" x14ac:dyDescent="0.3">
      <c r="A10902">
        <v>2254</v>
      </c>
      <c r="B10902">
        <v>6</v>
      </c>
    </row>
    <row r="10903" spans="1:2" x14ac:dyDescent="0.3">
      <c r="A10903">
        <v>2254</v>
      </c>
      <c r="B10903">
        <v>8</v>
      </c>
    </row>
    <row r="10904" spans="1:2" x14ac:dyDescent="0.3">
      <c r="A10904">
        <v>2254</v>
      </c>
      <c r="B10904">
        <v>9</v>
      </c>
    </row>
    <row r="10905" spans="1:2" x14ac:dyDescent="0.3">
      <c r="A10905">
        <v>2255</v>
      </c>
      <c r="B10905">
        <v>2</v>
      </c>
    </row>
    <row r="10906" spans="1:2" x14ac:dyDescent="0.3">
      <c r="A10906">
        <v>2255</v>
      </c>
      <c r="B10906">
        <v>4</v>
      </c>
    </row>
    <row r="10907" spans="1:2" x14ac:dyDescent="0.3">
      <c r="A10907">
        <v>2255</v>
      </c>
      <c r="B10907">
        <v>5</v>
      </c>
    </row>
    <row r="10908" spans="1:2" x14ac:dyDescent="0.3">
      <c r="A10908">
        <v>2255</v>
      </c>
      <c r="B10908">
        <v>7</v>
      </c>
    </row>
    <row r="10909" spans="1:2" x14ac:dyDescent="0.3">
      <c r="A10909">
        <v>2255</v>
      </c>
      <c r="B10909">
        <v>8</v>
      </c>
    </row>
    <row r="10910" spans="1:2" x14ac:dyDescent="0.3">
      <c r="A10910">
        <v>2255</v>
      </c>
      <c r="B10910">
        <v>13</v>
      </c>
    </row>
    <row r="10911" spans="1:2" x14ac:dyDescent="0.3">
      <c r="A10911">
        <v>2255</v>
      </c>
      <c r="B10911">
        <v>14</v>
      </c>
    </row>
    <row r="10912" spans="1:2" x14ac:dyDescent="0.3">
      <c r="A10912">
        <v>2255</v>
      </c>
      <c r="B10912">
        <v>15</v>
      </c>
    </row>
    <row r="10913" spans="1:2" x14ac:dyDescent="0.3">
      <c r="A10913">
        <v>2255</v>
      </c>
      <c r="B10913">
        <v>18</v>
      </c>
    </row>
    <row r="10914" spans="1:2" x14ac:dyDescent="0.3">
      <c r="A10914">
        <v>2256</v>
      </c>
      <c r="B10914">
        <v>1</v>
      </c>
    </row>
    <row r="10915" spans="1:2" x14ac:dyDescent="0.3">
      <c r="A10915">
        <v>2256</v>
      </c>
      <c r="B10915">
        <v>4</v>
      </c>
    </row>
    <row r="10916" spans="1:2" x14ac:dyDescent="0.3">
      <c r="A10916">
        <v>2256</v>
      </c>
      <c r="B10916">
        <v>9</v>
      </c>
    </row>
    <row r="10917" spans="1:2" x14ac:dyDescent="0.3">
      <c r="A10917">
        <v>2256</v>
      </c>
      <c r="B10917">
        <v>10</v>
      </c>
    </row>
    <row r="10918" spans="1:2" x14ac:dyDescent="0.3">
      <c r="A10918">
        <v>2257</v>
      </c>
      <c r="B10918">
        <v>2</v>
      </c>
    </row>
    <row r="10919" spans="1:2" x14ac:dyDescent="0.3">
      <c r="A10919">
        <v>2257</v>
      </c>
      <c r="B10919">
        <v>4</v>
      </c>
    </row>
    <row r="10920" spans="1:2" x14ac:dyDescent="0.3">
      <c r="A10920">
        <v>2257</v>
      </c>
      <c r="B10920">
        <v>5</v>
      </c>
    </row>
    <row r="10921" spans="1:2" x14ac:dyDescent="0.3">
      <c r="A10921">
        <v>2257</v>
      </c>
      <c r="B10921">
        <v>6</v>
      </c>
    </row>
    <row r="10922" spans="1:2" x14ac:dyDescent="0.3">
      <c r="A10922">
        <v>2257</v>
      </c>
      <c r="B10922">
        <v>8</v>
      </c>
    </row>
    <row r="10923" spans="1:2" x14ac:dyDescent="0.3">
      <c r="A10923">
        <v>2257</v>
      </c>
      <c r="B10923">
        <v>10</v>
      </c>
    </row>
    <row r="10924" spans="1:2" x14ac:dyDescent="0.3">
      <c r="A10924">
        <v>2258</v>
      </c>
      <c r="B10924">
        <v>2</v>
      </c>
    </row>
    <row r="10925" spans="1:2" x14ac:dyDescent="0.3">
      <c r="A10925">
        <v>2258</v>
      </c>
      <c r="B10925">
        <v>4</v>
      </c>
    </row>
    <row r="10926" spans="1:2" x14ac:dyDescent="0.3">
      <c r="A10926">
        <v>2258</v>
      </c>
      <c r="B10926">
        <v>5</v>
      </c>
    </row>
    <row r="10927" spans="1:2" x14ac:dyDescent="0.3">
      <c r="A10927">
        <v>2258</v>
      </c>
      <c r="B10927">
        <v>8</v>
      </c>
    </row>
    <row r="10928" spans="1:2" x14ac:dyDescent="0.3">
      <c r="A10928">
        <v>2258</v>
      </c>
      <c r="B10928">
        <v>10</v>
      </c>
    </row>
    <row r="10929" spans="1:2" x14ac:dyDescent="0.3">
      <c r="A10929">
        <v>2259</v>
      </c>
      <c r="B10929">
        <v>3</v>
      </c>
    </row>
    <row r="10930" spans="1:2" x14ac:dyDescent="0.3">
      <c r="A10930">
        <v>2259</v>
      </c>
      <c r="B10930">
        <v>4</v>
      </c>
    </row>
    <row r="10931" spans="1:2" x14ac:dyDescent="0.3">
      <c r="A10931">
        <v>2259</v>
      </c>
      <c r="B10931">
        <v>10</v>
      </c>
    </row>
    <row r="10932" spans="1:2" x14ac:dyDescent="0.3">
      <c r="A10932">
        <v>2259</v>
      </c>
      <c r="B10932">
        <v>12</v>
      </c>
    </row>
    <row r="10933" spans="1:2" x14ac:dyDescent="0.3">
      <c r="A10933">
        <v>2259</v>
      </c>
      <c r="B10933">
        <v>17</v>
      </c>
    </row>
    <row r="10934" spans="1:2" x14ac:dyDescent="0.3">
      <c r="A10934">
        <v>2259</v>
      </c>
      <c r="B10934">
        <v>18</v>
      </c>
    </row>
    <row r="10935" spans="1:2" x14ac:dyDescent="0.3">
      <c r="A10935">
        <v>2260</v>
      </c>
      <c r="B10935">
        <v>1</v>
      </c>
    </row>
    <row r="10936" spans="1:2" x14ac:dyDescent="0.3">
      <c r="A10936">
        <v>2260</v>
      </c>
      <c r="B10936">
        <v>6</v>
      </c>
    </row>
    <row r="10937" spans="1:2" x14ac:dyDescent="0.3">
      <c r="A10937">
        <v>2260</v>
      </c>
      <c r="B10937">
        <v>7</v>
      </c>
    </row>
    <row r="10938" spans="1:2" x14ac:dyDescent="0.3">
      <c r="A10938">
        <v>2260</v>
      </c>
      <c r="B10938">
        <v>8</v>
      </c>
    </row>
    <row r="10939" spans="1:2" x14ac:dyDescent="0.3">
      <c r="A10939">
        <v>2261</v>
      </c>
      <c r="B10939">
        <v>7</v>
      </c>
    </row>
    <row r="10940" spans="1:2" x14ac:dyDescent="0.3">
      <c r="A10940">
        <v>2261</v>
      </c>
      <c r="B10940">
        <v>8</v>
      </c>
    </row>
    <row r="10941" spans="1:2" x14ac:dyDescent="0.3">
      <c r="A10941">
        <v>2261</v>
      </c>
      <c r="B10941">
        <v>10</v>
      </c>
    </row>
    <row r="10942" spans="1:2" x14ac:dyDescent="0.3">
      <c r="A10942">
        <v>2262</v>
      </c>
      <c r="B10942">
        <v>1</v>
      </c>
    </row>
    <row r="10943" spans="1:2" x14ac:dyDescent="0.3">
      <c r="A10943">
        <v>2262</v>
      </c>
      <c r="B10943">
        <v>2</v>
      </c>
    </row>
    <row r="10944" spans="1:2" x14ac:dyDescent="0.3">
      <c r="A10944">
        <v>2262</v>
      </c>
      <c r="B10944">
        <v>6</v>
      </c>
    </row>
    <row r="10945" spans="1:2" x14ac:dyDescent="0.3">
      <c r="A10945">
        <v>2263</v>
      </c>
      <c r="B10945">
        <v>1</v>
      </c>
    </row>
    <row r="10946" spans="1:2" x14ac:dyDescent="0.3">
      <c r="A10946">
        <v>2263</v>
      </c>
      <c r="B10946">
        <v>2</v>
      </c>
    </row>
    <row r="10947" spans="1:2" x14ac:dyDescent="0.3">
      <c r="A10947">
        <v>2263</v>
      </c>
      <c r="B10947">
        <v>3</v>
      </c>
    </row>
    <row r="10948" spans="1:2" x14ac:dyDescent="0.3">
      <c r="A10948">
        <v>2263</v>
      </c>
      <c r="B10948">
        <v>4</v>
      </c>
    </row>
    <row r="10949" spans="1:2" x14ac:dyDescent="0.3">
      <c r="A10949">
        <v>2263</v>
      </c>
      <c r="B10949">
        <v>5</v>
      </c>
    </row>
    <row r="10950" spans="1:2" x14ac:dyDescent="0.3">
      <c r="A10950">
        <v>2264</v>
      </c>
      <c r="B10950">
        <v>1</v>
      </c>
    </row>
    <row r="10951" spans="1:2" x14ac:dyDescent="0.3">
      <c r="A10951">
        <v>2264</v>
      </c>
      <c r="B10951">
        <v>3</v>
      </c>
    </row>
    <row r="10952" spans="1:2" x14ac:dyDescent="0.3">
      <c r="A10952">
        <v>2264</v>
      </c>
      <c r="B10952">
        <v>4</v>
      </c>
    </row>
    <row r="10953" spans="1:2" x14ac:dyDescent="0.3">
      <c r="A10953">
        <v>2264</v>
      </c>
      <c r="B10953">
        <v>7</v>
      </c>
    </row>
    <row r="10954" spans="1:2" x14ac:dyDescent="0.3">
      <c r="A10954">
        <v>2264</v>
      </c>
      <c r="B10954">
        <v>8</v>
      </c>
    </row>
    <row r="10955" spans="1:2" x14ac:dyDescent="0.3">
      <c r="A10955">
        <v>2264</v>
      </c>
      <c r="B10955">
        <v>9</v>
      </c>
    </row>
    <row r="10956" spans="1:2" x14ac:dyDescent="0.3">
      <c r="A10956">
        <v>2264</v>
      </c>
      <c r="B10956">
        <v>12</v>
      </c>
    </row>
    <row r="10957" spans="1:2" x14ac:dyDescent="0.3">
      <c r="A10957">
        <v>2264</v>
      </c>
      <c r="B10957">
        <v>17</v>
      </c>
    </row>
    <row r="10958" spans="1:2" x14ac:dyDescent="0.3">
      <c r="A10958">
        <v>2265</v>
      </c>
      <c r="B10958">
        <v>2</v>
      </c>
    </row>
    <row r="10959" spans="1:2" x14ac:dyDescent="0.3">
      <c r="A10959">
        <v>2265</v>
      </c>
      <c r="B10959">
        <v>3</v>
      </c>
    </row>
    <row r="10960" spans="1:2" x14ac:dyDescent="0.3">
      <c r="A10960">
        <v>2265</v>
      </c>
      <c r="B10960">
        <v>8</v>
      </c>
    </row>
    <row r="10961" spans="1:2" x14ac:dyDescent="0.3">
      <c r="A10961">
        <v>2265</v>
      </c>
      <c r="B10961">
        <v>9</v>
      </c>
    </row>
    <row r="10962" spans="1:2" x14ac:dyDescent="0.3">
      <c r="A10962">
        <v>2266</v>
      </c>
      <c r="B10962">
        <v>3</v>
      </c>
    </row>
    <row r="10963" spans="1:2" x14ac:dyDescent="0.3">
      <c r="A10963">
        <v>2266</v>
      </c>
      <c r="B10963">
        <v>4</v>
      </c>
    </row>
    <row r="10964" spans="1:2" x14ac:dyDescent="0.3">
      <c r="A10964">
        <v>2266</v>
      </c>
      <c r="B10964">
        <v>5</v>
      </c>
    </row>
    <row r="10965" spans="1:2" x14ac:dyDescent="0.3">
      <c r="A10965">
        <v>2266</v>
      </c>
      <c r="B10965">
        <v>6</v>
      </c>
    </row>
    <row r="10966" spans="1:2" x14ac:dyDescent="0.3">
      <c r="A10966">
        <v>2266</v>
      </c>
      <c r="B10966">
        <v>7</v>
      </c>
    </row>
    <row r="10967" spans="1:2" x14ac:dyDescent="0.3">
      <c r="A10967">
        <v>2266</v>
      </c>
      <c r="B10967">
        <v>10</v>
      </c>
    </row>
    <row r="10968" spans="1:2" x14ac:dyDescent="0.3">
      <c r="A10968">
        <v>2267</v>
      </c>
      <c r="B10968">
        <v>1</v>
      </c>
    </row>
    <row r="10969" spans="1:2" x14ac:dyDescent="0.3">
      <c r="A10969">
        <v>2267</v>
      </c>
      <c r="B10969">
        <v>2</v>
      </c>
    </row>
    <row r="10970" spans="1:2" x14ac:dyDescent="0.3">
      <c r="A10970">
        <v>2267</v>
      </c>
      <c r="B10970">
        <v>5</v>
      </c>
    </row>
    <row r="10971" spans="1:2" x14ac:dyDescent="0.3">
      <c r="A10971">
        <v>2267</v>
      </c>
      <c r="B10971">
        <v>6</v>
      </c>
    </row>
    <row r="10972" spans="1:2" x14ac:dyDescent="0.3">
      <c r="A10972">
        <v>2267</v>
      </c>
      <c r="B10972">
        <v>8</v>
      </c>
    </row>
    <row r="10973" spans="1:2" x14ac:dyDescent="0.3">
      <c r="A10973">
        <v>2267</v>
      </c>
      <c r="B10973">
        <v>9</v>
      </c>
    </row>
    <row r="10974" spans="1:2" x14ac:dyDescent="0.3">
      <c r="A10974">
        <v>2267</v>
      </c>
      <c r="B10974">
        <v>12</v>
      </c>
    </row>
    <row r="10975" spans="1:2" x14ac:dyDescent="0.3">
      <c r="A10975">
        <v>2267</v>
      </c>
      <c r="B10975">
        <v>13</v>
      </c>
    </row>
    <row r="10976" spans="1:2" x14ac:dyDescent="0.3">
      <c r="A10976">
        <v>2267</v>
      </c>
      <c r="B10976">
        <v>15</v>
      </c>
    </row>
    <row r="10977" spans="1:2" x14ac:dyDescent="0.3">
      <c r="A10977">
        <v>2267</v>
      </c>
      <c r="B10977">
        <v>18</v>
      </c>
    </row>
    <row r="10978" spans="1:2" x14ac:dyDescent="0.3">
      <c r="A10978">
        <v>2268</v>
      </c>
      <c r="B10978">
        <v>2</v>
      </c>
    </row>
    <row r="10979" spans="1:2" x14ac:dyDescent="0.3">
      <c r="A10979">
        <v>2268</v>
      </c>
      <c r="B10979">
        <v>4</v>
      </c>
    </row>
    <row r="10980" spans="1:2" x14ac:dyDescent="0.3">
      <c r="A10980">
        <v>2268</v>
      </c>
      <c r="B10980">
        <v>6</v>
      </c>
    </row>
    <row r="10981" spans="1:2" x14ac:dyDescent="0.3">
      <c r="A10981">
        <v>2268</v>
      </c>
      <c r="B10981">
        <v>7</v>
      </c>
    </row>
    <row r="10982" spans="1:2" x14ac:dyDescent="0.3">
      <c r="A10982">
        <v>2268</v>
      </c>
      <c r="B10982">
        <v>8</v>
      </c>
    </row>
    <row r="10983" spans="1:2" x14ac:dyDescent="0.3">
      <c r="A10983">
        <v>2268</v>
      </c>
      <c r="B10983">
        <v>9</v>
      </c>
    </row>
    <row r="10984" spans="1:2" x14ac:dyDescent="0.3">
      <c r="A10984">
        <v>2269</v>
      </c>
      <c r="B10984">
        <v>1</v>
      </c>
    </row>
    <row r="10985" spans="1:2" x14ac:dyDescent="0.3">
      <c r="A10985">
        <v>2269</v>
      </c>
      <c r="B10985">
        <v>2</v>
      </c>
    </row>
    <row r="10986" spans="1:2" x14ac:dyDescent="0.3">
      <c r="A10986">
        <v>2269</v>
      </c>
      <c r="B10986">
        <v>4</v>
      </c>
    </row>
    <row r="10987" spans="1:2" x14ac:dyDescent="0.3">
      <c r="A10987">
        <v>2269</v>
      </c>
      <c r="B10987">
        <v>5</v>
      </c>
    </row>
    <row r="10988" spans="1:2" x14ac:dyDescent="0.3">
      <c r="A10988">
        <v>2269</v>
      </c>
      <c r="B10988">
        <v>6</v>
      </c>
    </row>
    <row r="10989" spans="1:2" x14ac:dyDescent="0.3">
      <c r="A10989">
        <v>2270</v>
      </c>
      <c r="B10989">
        <v>4</v>
      </c>
    </row>
    <row r="10990" spans="1:2" x14ac:dyDescent="0.3">
      <c r="A10990">
        <v>2270</v>
      </c>
      <c r="B10990">
        <v>5</v>
      </c>
    </row>
    <row r="10991" spans="1:2" x14ac:dyDescent="0.3">
      <c r="A10991">
        <v>2270</v>
      </c>
      <c r="B10991">
        <v>6</v>
      </c>
    </row>
    <row r="10992" spans="1:2" x14ac:dyDescent="0.3">
      <c r="A10992">
        <v>2270</v>
      </c>
      <c r="B10992">
        <v>7</v>
      </c>
    </row>
    <row r="10993" spans="1:2" x14ac:dyDescent="0.3">
      <c r="A10993">
        <v>2270</v>
      </c>
      <c r="B10993">
        <v>8</v>
      </c>
    </row>
    <row r="10994" spans="1:2" x14ac:dyDescent="0.3">
      <c r="A10994">
        <v>2270</v>
      </c>
      <c r="B10994">
        <v>9</v>
      </c>
    </row>
    <row r="10995" spans="1:2" x14ac:dyDescent="0.3">
      <c r="A10995">
        <v>2271</v>
      </c>
      <c r="B10995">
        <v>1</v>
      </c>
    </row>
    <row r="10996" spans="1:2" x14ac:dyDescent="0.3">
      <c r="A10996">
        <v>2271</v>
      </c>
      <c r="B10996">
        <v>3</v>
      </c>
    </row>
    <row r="10997" spans="1:2" x14ac:dyDescent="0.3">
      <c r="A10997">
        <v>2271</v>
      </c>
      <c r="B10997">
        <v>4</v>
      </c>
    </row>
    <row r="10998" spans="1:2" x14ac:dyDescent="0.3">
      <c r="A10998">
        <v>2271</v>
      </c>
      <c r="B10998">
        <v>8</v>
      </c>
    </row>
    <row r="10999" spans="1:2" x14ac:dyDescent="0.3">
      <c r="A10999">
        <v>2272</v>
      </c>
      <c r="B10999">
        <v>1</v>
      </c>
    </row>
    <row r="11000" spans="1:2" x14ac:dyDescent="0.3">
      <c r="A11000">
        <v>2272</v>
      </c>
      <c r="B11000">
        <v>2</v>
      </c>
    </row>
    <row r="11001" spans="1:2" x14ac:dyDescent="0.3">
      <c r="A11001">
        <v>2272</v>
      </c>
      <c r="B11001">
        <v>3</v>
      </c>
    </row>
    <row r="11002" spans="1:2" x14ac:dyDescent="0.3">
      <c r="A11002">
        <v>2272</v>
      </c>
      <c r="B11002">
        <v>6</v>
      </c>
    </row>
    <row r="11003" spans="1:2" x14ac:dyDescent="0.3">
      <c r="A11003">
        <v>2272</v>
      </c>
      <c r="B11003">
        <v>8</v>
      </c>
    </row>
    <row r="11004" spans="1:2" x14ac:dyDescent="0.3">
      <c r="A11004">
        <v>2273</v>
      </c>
      <c r="B11004">
        <v>1</v>
      </c>
    </row>
    <row r="11005" spans="1:2" x14ac:dyDescent="0.3">
      <c r="A11005">
        <v>2273</v>
      </c>
      <c r="B11005">
        <v>2</v>
      </c>
    </row>
    <row r="11006" spans="1:2" x14ac:dyDescent="0.3">
      <c r="A11006">
        <v>2273</v>
      </c>
      <c r="B11006">
        <v>4</v>
      </c>
    </row>
    <row r="11007" spans="1:2" x14ac:dyDescent="0.3">
      <c r="A11007">
        <v>2273</v>
      </c>
      <c r="B11007">
        <v>5</v>
      </c>
    </row>
    <row r="11008" spans="1:2" x14ac:dyDescent="0.3">
      <c r="A11008">
        <v>2273</v>
      </c>
      <c r="B11008">
        <v>6</v>
      </c>
    </row>
    <row r="11009" spans="1:2" x14ac:dyDescent="0.3">
      <c r="A11009">
        <v>2273</v>
      </c>
      <c r="B11009">
        <v>10</v>
      </c>
    </row>
    <row r="11010" spans="1:2" x14ac:dyDescent="0.3">
      <c r="A11010">
        <v>2274</v>
      </c>
      <c r="B11010">
        <v>1</v>
      </c>
    </row>
    <row r="11011" spans="1:2" x14ac:dyDescent="0.3">
      <c r="A11011">
        <v>2274</v>
      </c>
      <c r="B11011">
        <v>2</v>
      </c>
    </row>
    <row r="11012" spans="1:2" x14ac:dyDescent="0.3">
      <c r="A11012">
        <v>2274</v>
      </c>
      <c r="B11012">
        <v>6</v>
      </c>
    </row>
    <row r="11013" spans="1:2" x14ac:dyDescent="0.3">
      <c r="A11013">
        <v>2274</v>
      </c>
      <c r="B11013">
        <v>9</v>
      </c>
    </row>
    <row r="11014" spans="1:2" x14ac:dyDescent="0.3">
      <c r="A11014">
        <v>2275</v>
      </c>
      <c r="B11014">
        <v>2</v>
      </c>
    </row>
    <row r="11015" spans="1:2" x14ac:dyDescent="0.3">
      <c r="A11015">
        <v>2275</v>
      </c>
      <c r="B11015">
        <v>4</v>
      </c>
    </row>
    <row r="11016" spans="1:2" x14ac:dyDescent="0.3">
      <c r="A11016">
        <v>2275</v>
      </c>
      <c r="B11016">
        <v>5</v>
      </c>
    </row>
    <row r="11017" spans="1:2" x14ac:dyDescent="0.3">
      <c r="A11017">
        <v>2275</v>
      </c>
      <c r="B11017">
        <v>6</v>
      </c>
    </row>
    <row r="11018" spans="1:2" x14ac:dyDescent="0.3">
      <c r="A11018">
        <v>2275</v>
      </c>
      <c r="B11018">
        <v>8</v>
      </c>
    </row>
    <row r="11019" spans="1:2" x14ac:dyDescent="0.3">
      <c r="A11019">
        <v>2276</v>
      </c>
      <c r="B11019">
        <v>2</v>
      </c>
    </row>
    <row r="11020" spans="1:2" x14ac:dyDescent="0.3">
      <c r="A11020">
        <v>2276</v>
      </c>
      <c r="B11020">
        <v>3</v>
      </c>
    </row>
    <row r="11021" spans="1:2" x14ac:dyDescent="0.3">
      <c r="A11021">
        <v>2276</v>
      </c>
      <c r="B11021">
        <v>4</v>
      </c>
    </row>
    <row r="11022" spans="1:2" x14ac:dyDescent="0.3">
      <c r="A11022">
        <v>2276</v>
      </c>
      <c r="B11022">
        <v>8</v>
      </c>
    </row>
    <row r="11023" spans="1:2" x14ac:dyDescent="0.3">
      <c r="A11023">
        <v>2276</v>
      </c>
      <c r="B11023">
        <v>10</v>
      </c>
    </row>
    <row r="11024" spans="1:2" x14ac:dyDescent="0.3">
      <c r="A11024">
        <v>2277</v>
      </c>
      <c r="B11024">
        <v>2</v>
      </c>
    </row>
    <row r="11025" spans="1:2" x14ac:dyDescent="0.3">
      <c r="A11025">
        <v>2277</v>
      </c>
      <c r="B11025">
        <v>3</v>
      </c>
    </row>
    <row r="11026" spans="1:2" x14ac:dyDescent="0.3">
      <c r="A11026">
        <v>2277</v>
      </c>
      <c r="B11026">
        <v>7</v>
      </c>
    </row>
    <row r="11027" spans="1:2" x14ac:dyDescent="0.3">
      <c r="A11027">
        <v>2277</v>
      </c>
      <c r="B11027">
        <v>8</v>
      </c>
    </row>
    <row r="11028" spans="1:2" x14ac:dyDescent="0.3">
      <c r="A11028">
        <v>2277</v>
      </c>
      <c r="B11028">
        <v>10</v>
      </c>
    </row>
    <row r="11029" spans="1:2" x14ac:dyDescent="0.3">
      <c r="A11029">
        <v>2278</v>
      </c>
      <c r="B11029">
        <v>4</v>
      </c>
    </row>
    <row r="11030" spans="1:2" x14ac:dyDescent="0.3">
      <c r="A11030">
        <v>2278</v>
      </c>
      <c r="B11030">
        <v>8</v>
      </c>
    </row>
    <row r="11031" spans="1:2" x14ac:dyDescent="0.3">
      <c r="A11031">
        <v>2278</v>
      </c>
      <c r="B11031">
        <v>10</v>
      </c>
    </row>
    <row r="11032" spans="1:2" x14ac:dyDescent="0.3">
      <c r="A11032">
        <v>2278</v>
      </c>
      <c r="B11032">
        <v>12</v>
      </c>
    </row>
    <row r="11033" spans="1:2" x14ac:dyDescent="0.3">
      <c r="A11033">
        <v>2278</v>
      </c>
      <c r="B11033">
        <v>13</v>
      </c>
    </row>
    <row r="11034" spans="1:2" x14ac:dyDescent="0.3">
      <c r="A11034">
        <v>2278</v>
      </c>
      <c r="B11034">
        <v>14</v>
      </c>
    </row>
    <row r="11035" spans="1:2" x14ac:dyDescent="0.3">
      <c r="A11035">
        <v>2278</v>
      </c>
      <c r="B11035">
        <v>18</v>
      </c>
    </row>
    <row r="11036" spans="1:2" x14ac:dyDescent="0.3">
      <c r="A11036">
        <v>2279</v>
      </c>
      <c r="B11036">
        <v>3</v>
      </c>
    </row>
    <row r="11037" spans="1:2" x14ac:dyDescent="0.3">
      <c r="A11037">
        <v>2279</v>
      </c>
      <c r="B11037">
        <v>4</v>
      </c>
    </row>
    <row r="11038" spans="1:2" x14ac:dyDescent="0.3">
      <c r="A11038">
        <v>2279</v>
      </c>
      <c r="B11038">
        <v>5</v>
      </c>
    </row>
    <row r="11039" spans="1:2" x14ac:dyDescent="0.3">
      <c r="A11039">
        <v>2280</v>
      </c>
      <c r="B11039">
        <v>1</v>
      </c>
    </row>
    <row r="11040" spans="1:2" x14ac:dyDescent="0.3">
      <c r="A11040">
        <v>2280</v>
      </c>
      <c r="B11040">
        <v>2</v>
      </c>
    </row>
    <row r="11041" spans="1:2" x14ac:dyDescent="0.3">
      <c r="A11041">
        <v>2280</v>
      </c>
      <c r="B11041">
        <v>5</v>
      </c>
    </row>
    <row r="11042" spans="1:2" x14ac:dyDescent="0.3">
      <c r="A11042">
        <v>2280</v>
      </c>
      <c r="B11042">
        <v>9</v>
      </c>
    </row>
    <row r="11043" spans="1:2" x14ac:dyDescent="0.3">
      <c r="A11043">
        <v>2280</v>
      </c>
      <c r="B11043">
        <v>10</v>
      </c>
    </row>
    <row r="11044" spans="1:2" x14ac:dyDescent="0.3">
      <c r="A11044">
        <v>2281</v>
      </c>
      <c r="B11044">
        <v>4</v>
      </c>
    </row>
    <row r="11045" spans="1:2" x14ac:dyDescent="0.3">
      <c r="A11045">
        <v>2281</v>
      </c>
      <c r="B11045">
        <v>5</v>
      </c>
    </row>
    <row r="11046" spans="1:2" x14ac:dyDescent="0.3">
      <c r="A11046">
        <v>2281</v>
      </c>
      <c r="B11046">
        <v>6</v>
      </c>
    </row>
    <row r="11047" spans="1:2" x14ac:dyDescent="0.3">
      <c r="A11047">
        <v>2281</v>
      </c>
      <c r="B11047">
        <v>8</v>
      </c>
    </row>
    <row r="11048" spans="1:2" x14ac:dyDescent="0.3">
      <c r="A11048">
        <v>2281</v>
      </c>
      <c r="B11048">
        <v>9</v>
      </c>
    </row>
    <row r="11049" spans="1:2" x14ac:dyDescent="0.3">
      <c r="A11049">
        <v>2282</v>
      </c>
      <c r="B11049">
        <v>1</v>
      </c>
    </row>
    <row r="11050" spans="1:2" x14ac:dyDescent="0.3">
      <c r="A11050">
        <v>2282</v>
      </c>
      <c r="B11050">
        <v>2</v>
      </c>
    </row>
    <row r="11051" spans="1:2" x14ac:dyDescent="0.3">
      <c r="A11051">
        <v>2282</v>
      </c>
      <c r="B11051">
        <v>3</v>
      </c>
    </row>
    <row r="11052" spans="1:2" x14ac:dyDescent="0.3">
      <c r="A11052">
        <v>2282</v>
      </c>
      <c r="B11052">
        <v>5</v>
      </c>
    </row>
    <row r="11053" spans="1:2" x14ac:dyDescent="0.3">
      <c r="A11053">
        <v>2282</v>
      </c>
      <c r="B11053">
        <v>6</v>
      </c>
    </row>
    <row r="11054" spans="1:2" x14ac:dyDescent="0.3">
      <c r="A11054">
        <v>2282</v>
      </c>
      <c r="B11054">
        <v>10</v>
      </c>
    </row>
    <row r="11055" spans="1:2" x14ac:dyDescent="0.3">
      <c r="A11055">
        <v>2282</v>
      </c>
      <c r="B11055">
        <v>12</v>
      </c>
    </row>
    <row r="11056" spans="1:2" x14ac:dyDescent="0.3">
      <c r="A11056">
        <v>2282</v>
      </c>
      <c r="B11056">
        <v>13</v>
      </c>
    </row>
    <row r="11057" spans="1:2" x14ac:dyDescent="0.3">
      <c r="A11057">
        <v>2282</v>
      </c>
      <c r="B11057">
        <v>14</v>
      </c>
    </row>
    <row r="11058" spans="1:2" x14ac:dyDescent="0.3">
      <c r="A11058">
        <v>2282</v>
      </c>
      <c r="B11058">
        <v>17</v>
      </c>
    </row>
    <row r="11059" spans="1:2" x14ac:dyDescent="0.3">
      <c r="A11059">
        <v>2283</v>
      </c>
      <c r="B11059">
        <v>3</v>
      </c>
    </row>
    <row r="11060" spans="1:2" x14ac:dyDescent="0.3">
      <c r="A11060">
        <v>2283</v>
      </c>
      <c r="B11060">
        <v>6</v>
      </c>
    </row>
    <row r="11061" spans="1:2" x14ac:dyDescent="0.3">
      <c r="A11061">
        <v>2283</v>
      </c>
      <c r="B11061">
        <v>8</v>
      </c>
    </row>
    <row r="11062" spans="1:2" x14ac:dyDescent="0.3">
      <c r="A11062">
        <v>2284</v>
      </c>
      <c r="B11062">
        <v>1</v>
      </c>
    </row>
    <row r="11063" spans="1:2" x14ac:dyDescent="0.3">
      <c r="A11063">
        <v>2284</v>
      </c>
      <c r="B11063">
        <v>5</v>
      </c>
    </row>
    <row r="11064" spans="1:2" x14ac:dyDescent="0.3">
      <c r="A11064">
        <v>2284</v>
      </c>
      <c r="B11064">
        <v>6</v>
      </c>
    </row>
    <row r="11065" spans="1:2" x14ac:dyDescent="0.3">
      <c r="A11065">
        <v>2284</v>
      </c>
      <c r="B11065">
        <v>10</v>
      </c>
    </row>
    <row r="11066" spans="1:2" x14ac:dyDescent="0.3">
      <c r="A11066">
        <v>2284</v>
      </c>
      <c r="B11066">
        <v>13</v>
      </c>
    </row>
    <row r="11067" spans="1:2" x14ac:dyDescent="0.3">
      <c r="A11067">
        <v>2284</v>
      </c>
      <c r="B11067">
        <v>14</v>
      </c>
    </row>
    <row r="11068" spans="1:2" x14ac:dyDescent="0.3">
      <c r="A11068">
        <v>2284</v>
      </c>
      <c r="B11068">
        <v>15</v>
      </c>
    </row>
    <row r="11069" spans="1:2" x14ac:dyDescent="0.3">
      <c r="A11069">
        <v>2284</v>
      </c>
      <c r="B11069">
        <v>17</v>
      </c>
    </row>
    <row r="11070" spans="1:2" x14ac:dyDescent="0.3">
      <c r="A11070">
        <v>2285</v>
      </c>
      <c r="B11070">
        <v>2</v>
      </c>
    </row>
    <row r="11071" spans="1:2" x14ac:dyDescent="0.3">
      <c r="A11071">
        <v>2285</v>
      </c>
      <c r="B11071">
        <v>3</v>
      </c>
    </row>
    <row r="11072" spans="1:2" x14ac:dyDescent="0.3">
      <c r="A11072">
        <v>2285</v>
      </c>
      <c r="B11072">
        <v>10</v>
      </c>
    </row>
    <row r="11073" spans="1:2" x14ac:dyDescent="0.3">
      <c r="A11073">
        <v>2286</v>
      </c>
      <c r="B11073">
        <v>4</v>
      </c>
    </row>
    <row r="11074" spans="1:2" x14ac:dyDescent="0.3">
      <c r="A11074">
        <v>2286</v>
      </c>
      <c r="B11074">
        <v>5</v>
      </c>
    </row>
    <row r="11075" spans="1:2" x14ac:dyDescent="0.3">
      <c r="A11075">
        <v>2286</v>
      </c>
      <c r="B11075">
        <v>7</v>
      </c>
    </row>
    <row r="11076" spans="1:2" x14ac:dyDescent="0.3">
      <c r="A11076">
        <v>2286</v>
      </c>
      <c r="B11076">
        <v>10</v>
      </c>
    </row>
    <row r="11077" spans="1:2" x14ac:dyDescent="0.3">
      <c r="A11077">
        <v>2286</v>
      </c>
      <c r="B11077">
        <v>12</v>
      </c>
    </row>
    <row r="11078" spans="1:2" x14ac:dyDescent="0.3">
      <c r="A11078">
        <v>2286</v>
      </c>
      <c r="B11078">
        <v>15</v>
      </c>
    </row>
    <row r="11079" spans="1:2" x14ac:dyDescent="0.3">
      <c r="A11079">
        <v>2286</v>
      </c>
      <c r="B11079">
        <v>17</v>
      </c>
    </row>
    <row r="11080" spans="1:2" x14ac:dyDescent="0.3">
      <c r="A11080">
        <v>2286</v>
      </c>
      <c r="B11080">
        <v>18</v>
      </c>
    </row>
    <row r="11081" spans="1:2" x14ac:dyDescent="0.3">
      <c r="A11081">
        <v>2287</v>
      </c>
      <c r="B11081">
        <v>1</v>
      </c>
    </row>
    <row r="11082" spans="1:2" x14ac:dyDescent="0.3">
      <c r="A11082">
        <v>2287</v>
      </c>
      <c r="B11082">
        <v>2</v>
      </c>
    </row>
    <row r="11083" spans="1:2" x14ac:dyDescent="0.3">
      <c r="A11083">
        <v>2287</v>
      </c>
      <c r="B11083">
        <v>5</v>
      </c>
    </row>
    <row r="11084" spans="1:2" x14ac:dyDescent="0.3">
      <c r="A11084">
        <v>2287</v>
      </c>
      <c r="B11084">
        <v>10</v>
      </c>
    </row>
    <row r="11085" spans="1:2" x14ac:dyDescent="0.3">
      <c r="A11085">
        <v>2288</v>
      </c>
      <c r="B11085">
        <v>3</v>
      </c>
    </row>
    <row r="11086" spans="1:2" x14ac:dyDescent="0.3">
      <c r="A11086">
        <v>2288</v>
      </c>
      <c r="B11086">
        <v>4</v>
      </c>
    </row>
    <row r="11087" spans="1:2" x14ac:dyDescent="0.3">
      <c r="A11087">
        <v>2288</v>
      </c>
      <c r="B11087">
        <v>6</v>
      </c>
    </row>
    <row r="11088" spans="1:2" x14ac:dyDescent="0.3">
      <c r="A11088">
        <v>2288</v>
      </c>
      <c r="B11088">
        <v>8</v>
      </c>
    </row>
    <row r="11089" spans="1:2" x14ac:dyDescent="0.3">
      <c r="A11089">
        <v>2288</v>
      </c>
      <c r="B11089">
        <v>9</v>
      </c>
    </row>
    <row r="11090" spans="1:2" x14ac:dyDescent="0.3">
      <c r="A11090">
        <v>2289</v>
      </c>
      <c r="B11090">
        <v>5</v>
      </c>
    </row>
    <row r="11091" spans="1:2" x14ac:dyDescent="0.3">
      <c r="A11091">
        <v>2289</v>
      </c>
      <c r="B11091">
        <v>6</v>
      </c>
    </row>
    <row r="11092" spans="1:2" x14ac:dyDescent="0.3">
      <c r="A11092">
        <v>2289</v>
      </c>
      <c r="B11092">
        <v>9</v>
      </c>
    </row>
    <row r="11093" spans="1:2" x14ac:dyDescent="0.3">
      <c r="A11093">
        <v>2290</v>
      </c>
      <c r="B11093">
        <v>2</v>
      </c>
    </row>
    <row r="11094" spans="1:2" x14ac:dyDescent="0.3">
      <c r="A11094">
        <v>2290</v>
      </c>
      <c r="B11094">
        <v>4</v>
      </c>
    </row>
    <row r="11095" spans="1:2" x14ac:dyDescent="0.3">
      <c r="A11095">
        <v>2290</v>
      </c>
      <c r="B11095">
        <v>5</v>
      </c>
    </row>
    <row r="11096" spans="1:2" x14ac:dyDescent="0.3">
      <c r="A11096">
        <v>2290</v>
      </c>
      <c r="B11096">
        <v>8</v>
      </c>
    </row>
    <row r="11097" spans="1:2" x14ac:dyDescent="0.3">
      <c r="A11097">
        <v>2290</v>
      </c>
      <c r="B11097">
        <v>9</v>
      </c>
    </row>
    <row r="11098" spans="1:2" x14ac:dyDescent="0.3">
      <c r="A11098">
        <v>2290</v>
      </c>
      <c r="B11098">
        <v>10</v>
      </c>
    </row>
    <row r="11099" spans="1:2" x14ac:dyDescent="0.3">
      <c r="A11099">
        <v>2291</v>
      </c>
      <c r="B11099">
        <v>2</v>
      </c>
    </row>
    <row r="11100" spans="1:2" x14ac:dyDescent="0.3">
      <c r="A11100">
        <v>2291</v>
      </c>
      <c r="B11100">
        <v>3</v>
      </c>
    </row>
    <row r="11101" spans="1:2" x14ac:dyDescent="0.3">
      <c r="A11101">
        <v>2291</v>
      </c>
      <c r="B11101">
        <v>4</v>
      </c>
    </row>
    <row r="11102" spans="1:2" x14ac:dyDescent="0.3">
      <c r="A11102">
        <v>2291</v>
      </c>
      <c r="B11102">
        <v>5</v>
      </c>
    </row>
    <row r="11103" spans="1:2" x14ac:dyDescent="0.3">
      <c r="A11103">
        <v>2291</v>
      </c>
      <c r="B11103">
        <v>6</v>
      </c>
    </row>
    <row r="11104" spans="1:2" x14ac:dyDescent="0.3">
      <c r="A11104">
        <v>2292</v>
      </c>
      <c r="B11104">
        <v>1</v>
      </c>
    </row>
    <row r="11105" spans="1:2" x14ac:dyDescent="0.3">
      <c r="A11105">
        <v>2292</v>
      </c>
      <c r="B11105">
        <v>2</v>
      </c>
    </row>
    <row r="11106" spans="1:2" x14ac:dyDescent="0.3">
      <c r="A11106">
        <v>2292</v>
      </c>
      <c r="B11106">
        <v>3</v>
      </c>
    </row>
    <row r="11107" spans="1:2" x14ac:dyDescent="0.3">
      <c r="A11107">
        <v>2292</v>
      </c>
      <c r="B11107">
        <v>5</v>
      </c>
    </row>
    <row r="11108" spans="1:2" x14ac:dyDescent="0.3">
      <c r="A11108">
        <v>2292</v>
      </c>
      <c r="B11108">
        <v>7</v>
      </c>
    </row>
    <row r="11109" spans="1:2" x14ac:dyDescent="0.3">
      <c r="A11109">
        <v>2292</v>
      </c>
      <c r="B11109">
        <v>10</v>
      </c>
    </row>
    <row r="11110" spans="1:2" x14ac:dyDescent="0.3">
      <c r="A11110">
        <v>2293</v>
      </c>
      <c r="B11110">
        <v>2</v>
      </c>
    </row>
    <row r="11111" spans="1:2" x14ac:dyDescent="0.3">
      <c r="A11111">
        <v>2293</v>
      </c>
      <c r="B11111">
        <v>3</v>
      </c>
    </row>
    <row r="11112" spans="1:2" x14ac:dyDescent="0.3">
      <c r="A11112">
        <v>2293</v>
      </c>
      <c r="B11112">
        <v>8</v>
      </c>
    </row>
    <row r="11113" spans="1:2" x14ac:dyDescent="0.3">
      <c r="A11113">
        <v>2294</v>
      </c>
      <c r="B11113">
        <v>1</v>
      </c>
    </row>
    <row r="11114" spans="1:2" x14ac:dyDescent="0.3">
      <c r="A11114">
        <v>2294</v>
      </c>
      <c r="B11114">
        <v>4</v>
      </c>
    </row>
    <row r="11115" spans="1:2" x14ac:dyDescent="0.3">
      <c r="A11115">
        <v>2294</v>
      </c>
      <c r="B11115">
        <v>7</v>
      </c>
    </row>
    <row r="11116" spans="1:2" x14ac:dyDescent="0.3">
      <c r="A11116">
        <v>2295</v>
      </c>
      <c r="B11116">
        <v>2</v>
      </c>
    </row>
    <row r="11117" spans="1:2" x14ac:dyDescent="0.3">
      <c r="A11117">
        <v>2295</v>
      </c>
      <c r="B11117">
        <v>4</v>
      </c>
    </row>
    <row r="11118" spans="1:2" x14ac:dyDescent="0.3">
      <c r="A11118">
        <v>2295</v>
      </c>
      <c r="B11118">
        <v>6</v>
      </c>
    </row>
    <row r="11119" spans="1:2" x14ac:dyDescent="0.3">
      <c r="A11119">
        <v>2295</v>
      </c>
      <c r="B11119">
        <v>8</v>
      </c>
    </row>
    <row r="11120" spans="1:2" x14ac:dyDescent="0.3">
      <c r="A11120">
        <v>2295</v>
      </c>
      <c r="B11120">
        <v>12</v>
      </c>
    </row>
    <row r="11121" spans="1:2" x14ac:dyDescent="0.3">
      <c r="A11121">
        <v>2295</v>
      </c>
      <c r="B11121">
        <v>13</v>
      </c>
    </row>
    <row r="11122" spans="1:2" x14ac:dyDescent="0.3">
      <c r="A11122">
        <v>2295</v>
      </c>
      <c r="B11122">
        <v>15</v>
      </c>
    </row>
    <row r="11123" spans="1:2" x14ac:dyDescent="0.3">
      <c r="A11123">
        <v>2296</v>
      </c>
      <c r="B11123">
        <v>2</v>
      </c>
    </row>
    <row r="11124" spans="1:2" x14ac:dyDescent="0.3">
      <c r="A11124">
        <v>2296</v>
      </c>
      <c r="B11124">
        <v>4</v>
      </c>
    </row>
    <row r="11125" spans="1:2" x14ac:dyDescent="0.3">
      <c r="A11125">
        <v>2296</v>
      </c>
      <c r="B11125">
        <v>6</v>
      </c>
    </row>
    <row r="11126" spans="1:2" x14ac:dyDescent="0.3">
      <c r="A11126">
        <v>2296</v>
      </c>
      <c r="B11126">
        <v>8</v>
      </c>
    </row>
    <row r="11127" spans="1:2" x14ac:dyDescent="0.3">
      <c r="A11127">
        <v>2296</v>
      </c>
      <c r="B11127">
        <v>15</v>
      </c>
    </row>
    <row r="11128" spans="1:2" x14ac:dyDescent="0.3">
      <c r="A11128">
        <v>2296</v>
      </c>
      <c r="B11128">
        <v>17</v>
      </c>
    </row>
    <row r="11129" spans="1:2" x14ac:dyDescent="0.3">
      <c r="A11129">
        <v>2297</v>
      </c>
      <c r="B11129">
        <v>8</v>
      </c>
    </row>
    <row r="11130" spans="1:2" x14ac:dyDescent="0.3">
      <c r="A11130">
        <v>2297</v>
      </c>
      <c r="B11130">
        <v>9</v>
      </c>
    </row>
    <row r="11131" spans="1:2" x14ac:dyDescent="0.3">
      <c r="A11131">
        <v>2297</v>
      </c>
      <c r="B11131">
        <v>10</v>
      </c>
    </row>
    <row r="11132" spans="1:2" x14ac:dyDescent="0.3">
      <c r="A11132">
        <v>2298</v>
      </c>
      <c r="B11132">
        <v>1</v>
      </c>
    </row>
    <row r="11133" spans="1:2" x14ac:dyDescent="0.3">
      <c r="A11133">
        <v>2298</v>
      </c>
      <c r="B11133">
        <v>3</v>
      </c>
    </row>
    <row r="11134" spans="1:2" x14ac:dyDescent="0.3">
      <c r="A11134">
        <v>2298</v>
      </c>
      <c r="B11134">
        <v>4</v>
      </c>
    </row>
    <row r="11135" spans="1:2" x14ac:dyDescent="0.3">
      <c r="A11135">
        <v>2298</v>
      </c>
      <c r="B11135">
        <v>8</v>
      </c>
    </row>
    <row r="11136" spans="1:2" x14ac:dyDescent="0.3">
      <c r="A11136">
        <v>2298</v>
      </c>
      <c r="B11136">
        <v>9</v>
      </c>
    </row>
    <row r="11137" spans="1:2" x14ac:dyDescent="0.3">
      <c r="A11137">
        <v>2298</v>
      </c>
      <c r="B11137">
        <v>10</v>
      </c>
    </row>
    <row r="11138" spans="1:2" x14ac:dyDescent="0.3">
      <c r="A11138">
        <v>2299</v>
      </c>
      <c r="B11138">
        <v>1</v>
      </c>
    </row>
    <row r="11139" spans="1:2" x14ac:dyDescent="0.3">
      <c r="A11139">
        <v>2299</v>
      </c>
      <c r="B11139">
        <v>2</v>
      </c>
    </row>
    <row r="11140" spans="1:2" x14ac:dyDescent="0.3">
      <c r="A11140">
        <v>2299</v>
      </c>
      <c r="B11140">
        <v>8</v>
      </c>
    </row>
    <row r="11141" spans="1:2" x14ac:dyDescent="0.3">
      <c r="A11141">
        <v>2299</v>
      </c>
      <c r="B11141">
        <v>9</v>
      </c>
    </row>
    <row r="11142" spans="1:2" x14ac:dyDescent="0.3">
      <c r="A11142">
        <v>2300</v>
      </c>
      <c r="B11142">
        <v>1</v>
      </c>
    </row>
    <row r="11143" spans="1:2" x14ac:dyDescent="0.3">
      <c r="A11143">
        <v>2300</v>
      </c>
      <c r="B11143">
        <v>4</v>
      </c>
    </row>
    <row r="11144" spans="1:2" x14ac:dyDescent="0.3">
      <c r="A11144">
        <v>2300</v>
      </c>
      <c r="B11144">
        <v>5</v>
      </c>
    </row>
    <row r="11145" spans="1:2" x14ac:dyDescent="0.3">
      <c r="A11145">
        <v>2300</v>
      </c>
      <c r="B11145">
        <v>6</v>
      </c>
    </row>
    <row r="11146" spans="1:2" x14ac:dyDescent="0.3">
      <c r="A11146">
        <v>2300</v>
      </c>
      <c r="B11146">
        <v>10</v>
      </c>
    </row>
    <row r="11147" spans="1:2" x14ac:dyDescent="0.3">
      <c r="A11147">
        <v>2301</v>
      </c>
      <c r="B11147">
        <v>2</v>
      </c>
    </row>
    <row r="11148" spans="1:2" x14ac:dyDescent="0.3">
      <c r="A11148">
        <v>2301</v>
      </c>
      <c r="B11148">
        <v>3</v>
      </c>
    </row>
    <row r="11149" spans="1:2" x14ac:dyDescent="0.3">
      <c r="A11149">
        <v>2301</v>
      </c>
      <c r="B11149">
        <v>4</v>
      </c>
    </row>
    <row r="11150" spans="1:2" x14ac:dyDescent="0.3">
      <c r="A11150">
        <v>2301</v>
      </c>
      <c r="B11150">
        <v>6</v>
      </c>
    </row>
    <row r="11151" spans="1:2" x14ac:dyDescent="0.3">
      <c r="A11151">
        <v>2301</v>
      </c>
      <c r="B11151">
        <v>7</v>
      </c>
    </row>
    <row r="11152" spans="1:2" x14ac:dyDescent="0.3">
      <c r="A11152">
        <v>2301</v>
      </c>
      <c r="B11152">
        <v>10</v>
      </c>
    </row>
    <row r="11153" spans="1:2" x14ac:dyDescent="0.3">
      <c r="A11153">
        <v>2301</v>
      </c>
      <c r="B11153">
        <v>13</v>
      </c>
    </row>
    <row r="11154" spans="1:2" x14ac:dyDescent="0.3">
      <c r="A11154">
        <v>2301</v>
      </c>
      <c r="B11154">
        <v>15</v>
      </c>
    </row>
    <row r="11155" spans="1:2" x14ac:dyDescent="0.3">
      <c r="A11155">
        <v>2302</v>
      </c>
      <c r="B11155">
        <v>1</v>
      </c>
    </row>
    <row r="11156" spans="1:2" x14ac:dyDescent="0.3">
      <c r="A11156">
        <v>2302</v>
      </c>
      <c r="B11156">
        <v>3</v>
      </c>
    </row>
    <row r="11157" spans="1:2" x14ac:dyDescent="0.3">
      <c r="A11157">
        <v>2302</v>
      </c>
      <c r="B11157">
        <v>4</v>
      </c>
    </row>
    <row r="11158" spans="1:2" x14ac:dyDescent="0.3">
      <c r="A11158">
        <v>2302</v>
      </c>
      <c r="B11158">
        <v>9</v>
      </c>
    </row>
    <row r="11159" spans="1:2" x14ac:dyDescent="0.3">
      <c r="A11159">
        <v>2302</v>
      </c>
      <c r="B11159">
        <v>10</v>
      </c>
    </row>
    <row r="11160" spans="1:2" x14ac:dyDescent="0.3">
      <c r="A11160">
        <v>2303</v>
      </c>
      <c r="B11160">
        <v>3</v>
      </c>
    </row>
    <row r="11161" spans="1:2" x14ac:dyDescent="0.3">
      <c r="A11161">
        <v>2303</v>
      </c>
      <c r="B11161">
        <v>6</v>
      </c>
    </row>
    <row r="11162" spans="1:2" x14ac:dyDescent="0.3">
      <c r="A11162">
        <v>2303</v>
      </c>
      <c r="B11162">
        <v>7</v>
      </c>
    </row>
    <row r="11163" spans="1:2" x14ac:dyDescent="0.3">
      <c r="A11163">
        <v>2303</v>
      </c>
      <c r="B11163">
        <v>9</v>
      </c>
    </row>
    <row r="11164" spans="1:2" x14ac:dyDescent="0.3">
      <c r="A11164">
        <v>2303</v>
      </c>
      <c r="B11164">
        <v>17</v>
      </c>
    </row>
    <row r="11165" spans="1:2" x14ac:dyDescent="0.3">
      <c r="A11165">
        <v>2304</v>
      </c>
      <c r="B11165">
        <v>1</v>
      </c>
    </row>
    <row r="11166" spans="1:2" x14ac:dyDescent="0.3">
      <c r="A11166">
        <v>2304</v>
      </c>
      <c r="B11166">
        <v>2</v>
      </c>
    </row>
    <row r="11167" spans="1:2" x14ac:dyDescent="0.3">
      <c r="A11167">
        <v>2304</v>
      </c>
      <c r="B11167">
        <v>3</v>
      </c>
    </row>
    <row r="11168" spans="1:2" x14ac:dyDescent="0.3">
      <c r="A11168">
        <v>2304</v>
      </c>
      <c r="B11168">
        <v>8</v>
      </c>
    </row>
    <row r="11169" spans="1:2" x14ac:dyDescent="0.3">
      <c r="A11169">
        <v>2304</v>
      </c>
      <c r="B11169">
        <v>9</v>
      </c>
    </row>
    <row r="11170" spans="1:2" x14ac:dyDescent="0.3">
      <c r="A11170">
        <v>2304</v>
      </c>
      <c r="B11170">
        <v>10</v>
      </c>
    </row>
    <row r="11171" spans="1:2" x14ac:dyDescent="0.3">
      <c r="A11171">
        <v>2305</v>
      </c>
      <c r="B11171">
        <v>3</v>
      </c>
    </row>
    <row r="11172" spans="1:2" x14ac:dyDescent="0.3">
      <c r="A11172">
        <v>2305</v>
      </c>
      <c r="B11172">
        <v>5</v>
      </c>
    </row>
    <row r="11173" spans="1:2" x14ac:dyDescent="0.3">
      <c r="A11173">
        <v>2305</v>
      </c>
      <c r="B11173">
        <v>8</v>
      </c>
    </row>
    <row r="11174" spans="1:2" x14ac:dyDescent="0.3">
      <c r="A11174">
        <v>2306</v>
      </c>
      <c r="B11174">
        <v>1</v>
      </c>
    </row>
    <row r="11175" spans="1:2" x14ac:dyDescent="0.3">
      <c r="A11175">
        <v>2306</v>
      </c>
      <c r="B11175">
        <v>2</v>
      </c>
    </row>
    <row r="11176" spans="1:2" x14ac:dyDescent="0.3">
      <c r="A11176">
        <v>2306</v>
      </c>
      <c r="B11176">
        <v>5</v>
      </c>
    </row>
    <row r="11177" spans="1:2" x14ac:dyDescent="0.3">
      <c r="A11177">
        <v>2306</v>
      </c>
      <c r="B11177">
        <v>6</v>
      </c>
    </row>
    <row r="11178" spans="1:2" x14ac:dyDescent="0.3">
      <c r="A11178">
        <v>2307</v>
      </c>
      <c r="B11178">
        <v>1</v>
      </c>
    </row>
    <row r="11179" spans="1:2" x14ac:dyDescent="0.3">
      <c r="A11179">
        <v>2307</v>
      </c>
      <c r="B11179">
        <v>4</v>
      </c>
    </row>
    <row r="11180" spans="1:2" x14ac:dyDescent="0.3">
      <c r="A11180">
        <v>2307</v>
      </c>
      <c r="B11180">
        <v>5</v>
      </c>
    </row>
    <row r="11181" spans="1:2" x14ac:dyDescent="0.3">
      <c r="A11181">
        <v>2307</v>
      </c>
      <c r="B11181">
        <v>7</v>
      </c>
    </row>
    <row r="11182" spans="1:2" x14ac:dyDescent="0.3">
      <c r="A11182">
        <v>2307</v>
      </c>
      <c r="B11182">
        <v>8</v>
      </c>
    </row>
    <row r="11183" spans="1:2" x14ac:dyDescent="0.3">
      <c r="A11183">
        <v>2307</v>
      </c>
      <c r="B11183">
        <v>14</v>
      </c>
    </row>
    <row r="11184" spans="1:2" x14ac:dyDescent="0.3">
      <c r="A11184">
        <v>2307</v>
      </c>
      <c r="B11184">
        <v>15</v>
      </c>
    </row>
    <row r="11185" spans="1:2" x14ac:dyDescent="0.3">
      <c r="A11185">
        <v>2307</v>
      </c>
      <c r="B11185">
        <v>17</v>
      </c>
    </row>
    <row r="11186" spans="1:2" x14ac:dyDescent="0.3">
      <c r="A11186">
        <v>2308</v>
      </c>
      <c r="B11186">
        <v>1</v>
      </c>
    </row>
    <row r="11187" spans="1:2" x14ac:dyDescent="0.3">
      <c r="A11187">
        <v>2308</v>
      </c>
      <c r="B11187">
        <v>3</v>
      </c>
    </row>
    <row r="11188" spans="1:2" x14ac:dyDescent="0.3">
      <c r="A11188">
        <v>2308</v>
      </c>
      <c r="B11188">
        <v>8</v>
      </c>
    </row>
    <row r="11189" spans="1:2" x14ac:dyDescent="0.3">
      <c r="A11189">
        <v>2308</v>
      </c>
      <c r="B11189">
        <v>10</v>
      </c>
    </row>
    <row r="11190" spans="1:2" x14ac:dyDescent="0.3">
      <c r="A11190">
        <v>2309</v>
      </c>
      <c r="B11190">
        <v>5</v>
      </c>
    </row>
    <row r="11191" spans="1:2" x14ac:dyDescent="0.3">
      <c r="A11191">
        <v>2309</v>
      </c>
      <c r="B11191">
        <v>6</v>
      </c>
    </row>
    <row r="11192" spans="1:2" x14ac:dyDescent="0.3">
      <c r="A11192">
        <v>2309</v>
      </c>
      <c r="B11192">
        <v>7</v>
      </c>
    </row>
    <row r="11193" spans="1:2" x14ac:dyDescent="0.3">
      <c r="A11193">
        <v>2309</v>
      </c>
      <c r="B11193">
        <v>8</v>
      </c>
    </row>
    <row r="11194" spans="1:2" x14ac:dyDescent="0.3">
      <c r="A11194">
        <v>2309</v>
      </c>
      <c r="B11194">
        <v>10</v>
      </c>
    </row>
    <row r="11195" spans="1:2" x14ac:dyDescent="0.3">
      <c r="A11195">
        <v>2310</v>
      </c>
      <c r="B11195">
        <v>1</v>
      </c>
    </row>
    <row r="11196" spans="1:2" x14ac:dyDescent="0.3">
      <c r="A11196">
        <v>2310</v>
      </c>
      <c r="B11196">
        <v>2</v>
      </c>
    </row>
    <row r="11197" spans="1:2" x14ac:dyDescent="0.3">
      <c r="A11197">
        <v>2310</v>
      </c>
      <c r="B11197">
        <v>3</v>
      </c>
    </row>
    <row r="11198" spans="1:2" x14ac:dyDescent="0.3">
      <c r="A11198">
        <v>2310</v>
      </c>
      <c r="B11198">
        <v>4</v>
      </c>
    </row>
    <row r="11199" spans="1:2" x14ac:dyDescent="0.3">
      <c r="A11199">
        <v>2310</v>
      </c>
      <c r="B11199">
        <v>6</v>
      </c>
    </row>
    <row r="11200" spans="1:2" x14ac:dyDescent="0.3">
      <c r="A11200">
        <v>2310</v>
      </c>
      <c r="B11200">
        <v>8</v>
      </c>
    </row>
    <row r="11201" spans="1:2" x14ac:dyDescent="0.3">
      <c r="A11201">
        <v>2311</v>
      </c>
      <c r="B11201">
        <v>3</v>
      </c>
    </row>
    <row r="11202" spans="1:2" x14ac:dyDescent="0.3">
      <c r="A11202">
        <v>2311</v>
      </c>
      <c r="B11202">
        <v>4</v>
      </c>
    </row>
    <row r="11203" spans="1:2" x14ac:dyDescent="0.3">
      <c r="A11203">
        <v>2311</v>
      </c>
      <c r="B11203">
        <v>5</v>
      </c>
    </row>
    <row r="11204" spans="1:2" x14ac:dyDescent="0.3">
      <c r="A11204">
        <v>2311</v>
      </c>
      <c r="B11204">
        <v>8</v>
      </c>
    </row>
    <row r="11205" spans="1:2" x14ac:dyDescent="0.3">
      <c r="A11205">
        <v>2312</v>
      </c>
      <c r="B11205">
        <v>1</v>
      </c>
    </row>
    <row r="11206" spans="1:2" x14ac:dyDescent="0.3">
      <c r="A11206">
        <v>2312</v>
      </c>
      <c r="B11206">
        <v>2</v>
      </c>
    </row>
    <row r="11207" spans="1:2" x14ac:dyDescent="0.3">
      <c r="A11207">
        <v>2312</v>
      </c>
      <c r="B11207">
        <v>7</v>
      </c>
    </row>
    <row r="11208" spans="1:2" x14ac:dyDescent="0.3">
      <c r="A11208">
        <v>2312</v>
      </c>
      <c r="B11208">
        <v>8</v>
      </c>
    </row>
    <row r="11209" spans="1:2" x14ac:dyDescent="0.3">
      <c r="A11209">
        <v>2312</v>
      </c>
      <c r="B11209">
        <v>9</v>
      </c>
    </row>
    <row r="11210" spans="1:2" x14ac:dyDescent="0.3">
      <c r="A11210">
        <v>2312</v>
      </c>
      <c r="B11210">
        <v>10</v>
      </c>
    </row>
    <row r="11211" spans="1:2" x14ac:dyDescent="0.3">
      <c r="A11211">
        <v>2313</v>
      </c>
      <c r="B11211">
        <v>2</v>
      </c>
    </row>
    <row r="11212" spans="1:2" x14ac:dyDescent="0.3">
      <c r="A11212">
        <v>2313</v>
      </c>
      <c r="B11212">
        <v>6</v>
      </c>
    </row>
    <row r="11213" spans="1:2" x14ac:dyDescent="0.3">
      <c r="A11213">
        <v>2313</v>
      </c>
      <c r="B11213">
        <v>8</v>
      </c>
    </row>
    <row r="11214" spans="1:2" x14ac:dyDescent="0.3">
      <c r="A11214">
        <v>2313</v>
      </c>
      <c r="B11214">
        <v>10</v>
      </c>
    </row>
    <row r="11215" spans="1:2" x14ac:dyDescent="0.3">
      <c r="A11215">
        <v>2314</v>
      </c>
      <c r="B11215">
        <v>2</v>
      </c>
    </row>
    <row r="11216" spans="1:2" x14ac:dyDescent="0.3">
      <c r="A11216">
        <v>2314</v>
      </c>
      <c r="B11216">
        <v>4</v>
      </c>
    </row>
    <row r="11217" spans="1:2" x14ac:dyDescent="0.3">
      <c r="A11217">
        <v>2314</v>
      </c>
      <c r="B11217">
        <v>8</v>
      </c>
    </row>
    <row r="11218" spans="1:2" x14ac:dyDescent="0.3">
      <c r="A11218">
        <v>2314</v>
      </c>
      <c r="B11218">
        <v>9</v>
      </c>
    </row>
    <row r="11219" spans="1:2" x14ac:dyDescent="0.3">
      <c r="A11219">
        <v>2315</v>
      </c>
      <c r="B11219">
        <v>3</v>
      </c>
    </row>
    <row r="11220" spans="1:2" x14ac:dyDescent="0.3">
      <c r="A11220">
        <v>2315</v>
      </c>
      <c r="B11220">
        <v>4</v>
      </c>
    </row>
    <row r="11221" spans="1:2" x14ac:dyDescent="0.3">
      <c r="A11221">
        <v>2315</v>
      </c>
      <c r="B11221">
        <v>8</v>
      </c>
    </row>
    <row r="11222" spans="1:2" x14ac:dyDescent="0.3">
      <c r="A11222">
        <v>2315</v>
      </c>
      <c r="B11222">
        <v>9</v>
      </c>
    </row>
    <row r="11223" spans="1:2" x14ac:dyDescent="0.3">
      <c r="A11223">
        <v>2316</v>
      </c>
      <c r="B11223">
        <v>2</v>
      </c>
    </row>
    <row r="11224" spans="1:2" x14ac:dyDescent="0.3">
      <c r="A11224">
        <v>2316</v>
      </c>
      <c r="B11224">
        <v>6</v>
      </c>
    </row>
    <row r="11225" spans="1:2" x14ac:dyDescent="0.3">
      <c r="A11225">
        <v>2316</v>
      </c>
      <c r="B11225">
        <v>9</v>
      </c>
    </row>
    <row r="11226" spans="1:2" x14ac:dyDescent="0.3">
      <c r="A11226">
        <v>2316</v>
      </c>
      <c r="B11226">
        <v>10</v>
      </c>
    </row>
    <row r="11227" spans="1:2" x14ac:dyDescent="0.3">
      <c r="A11227">
        <v>2317</v>
      </c>
      <c r="B11227">
        <v>1</v>
      </c>
    </row>
    <row r="11228" spans="1:2" x14ac:dyDescent="0.3">
      <c r="A11228">
        <v>2317</v>
      </c>
      <c r="B11228">
        <v>2</v>
      </c>
    </row>
    <row r="11229" spans="1:2" x14ac:dyDescent="0.3">
      <c r="A11229">
        <v>2317</v>
      </c>
      <c r="B11229">
        <v>3</v>
      </c>
    </row>
    <row r="11230" spans="1:2" x14ac:dyDescent="0.3">
      <c r="A11230">
        <v>2317</v>
      </c>
      <c r="B11230">
        <v>4</v>
      </c>
    </row>
    <row r="11231" spans="1:2" x14ac:dyDescent="0.3">
      <c r="A11231">
        <v>2317</v>
      </c>
      <c r="B11231">
        <v>10</v>
      </c>
    </row>
    <row r="11232" spans="1:2" x14ac:dyDescent="0.3">
      <c r="A11232">
        <v>2317</v>
      </c>
      <c r="B11232">
        <v>13</v>
      </c>
    </row>
    <row r="11233" spans="1:2" x14ac:dyDescent="0.3">
      <c r="A11233">
        <v>2317</v>
      </c>
      <c r="B11233">
        <v>17</v>
      </c>
    </row>
    <row r="11234" spans="1:2" x14ac:dyDescent="0.3">
      <c r="A11234">
        <v>2317</v>
      </c>
      <c r="B11234">
        <v>18</v>
      </c>
    </row>
    <row r="11235" spans="1:2" x14ac:dyDescent="0.3">
      <c r="A11235">
        <v>2318</v>
      </c>
      <c r="B11235">
        <v>1</v>
      </c>
    </row>
    <row r="11236" spans="1:2" x14ac:dyDescent="0.3">
      <c r="A11236">
        <v>2318</v>
      </c>
      <c r="B11236">
        <v>2</v>
      </c>
    </row>
    <row r="11237" spans="1:2" x14ac:dyDescent="0.3">
      <c r="A11237">
        <v>2318</v>
      </c>
      <c r="B11237">
        <v>4</v>
      </c>
    </row>
    <row r="11238" spans="1:2" x14ac:dyDescent="0.3">
      <c r="A11238">
        <v>2318</v>
      </c>
      <c r="B11238">
        <v>7</v>
      </c>
    </row>
    <row r="11239" spans="1:2" x14ac:dyDescent="0.3">
      <c r="A11239">
        <v>2318</v>
      </c>
      <c r="B11239">
        <v>9</v>
      </c>
    </row>
    <row r="11240" spans="1:2" x14ac:dyDescent="0.3">
      <c r="A11240">
        <v>2319</v>
      </c>
      <c r="B11240">
        <v>5</v>
      </c>
    </row>
    <row r="11241" spans="1:2" x14ac:dyDescent="0.3">
      <c r="A11241">
        <v>2319</v>
      </c>
      <c r="B11241">
        <v>8</v>
      </c>
    </row>
    <row r="11242" spans="1:2" x14ac:dyDescent="0.3">
      <c r="A11242">
        <v>2319</v>
      </c>
      <c r="B11242">
        <v>10</v>
      </c>
    </row>
    <row r="11243" spans="1:2" x14ac:dyDescent="0.3">
      <c r="A11243">
        <v>2320</v>
      </c>
      <c r="B11243">
        <v>2</v>
      </c>
    </row>
    <row r="11244" spans="1:2" x14ac:dyDescent="0.3">
      <c r="A11244">
        <v>2320</v>
      </c>
      <c r="B11244">
        <v>8</v>
      </c>
    </row>
    <row r="11245" spans="1:2" x14ac:dyDescent="0.3">
      <c r="A11245">
        <v>2320</v>
      </c>
      <c r="B11245">
        <v>10</v>
      </c>
    </row>
    <row r="11246" spans="1:2" x14ac:dyDescent="0.3">
      <c r="A11246">
        <v>2321</v>
      </c>
      <c r="B11246">
        <v>1</v>
      </c>
    </row>
    <row r="11247" spans="1:2" x14ac:dyDescent="0.3">
      <c r="A11247">
        <v>2321</v>
      </c>
      <c r="B11247">
        <v>2</v>
      </c>
    </row>
    <row r="11248" spans="1:2" x14ac:dyDescent="0.3">
      <c r="A11248">
        <v>2321</v>
      </c>
      <c r="B11248">
        <v>3</v>
      </c>
    </row>
    <row r="11249" spans="1:2" x14ac:dyDescent="0.3">
      <c r="A11249">
        <v>2321</v>
      </c>
      <c r="B11249">
        <v>9</v>
      </c>
    </row>
    <row r="11250" spans="1:2" x14ac:dyDescent="0.3">
      <c r="A11250">
        <v>2321</v>
      </c>
      <c r="B11250">
        <v>10</v>
      </c>
    </row>
    <row r="11251" spans="1:2" x14ac:dyDescent="0.3">
      <c r="A11251">
        <v>2322</v>
      </c>
      <c r="B11251">
        <v>4</v>
      </c>
    </row>
    <row r="11252" spans="1:2" x14ac:dyDescent="0.3">
      <c r="A11252">
        <v>2322</v>
      </c>
      <c r="B11252">
        <v>6</v>
      </c>
    </row>
    <row r="11253" spans="1:2" x14ac:dyDescent="0.3">
      <c r="A11253">
        <v>2322</v>
      </c>
      <c r="B11253">
        <v>10</v>
      </c>
    </row>
    <row r="11254" spans="1:2" x14ac:dyDescent="0.3">
      <c r="A11254">
        <v>2323</v>
      </c>
      <c r="B11254">
        <v>2</v>
      </c>
    </row>
    <row r="11255" spans="1:2" x14ac:dyDescent="0.3">
      <c r="A11255">
        <v>2323</v>
      </c>
      <c r="B11255">
        <v>7</v>
      </c>
    </row>
    <row r="11256" spans="1:2" x14ac:dyDescent="0.3">
      <c r="A11256">
        <v>2323</v>
      </c>
      <c r="B11256">
        <v>10</v>
      </c>
    </row>
    <row r="11257" spans="1:2" x14ac:dyDescent="0.3">
      <c r="A11257">
        <v>2324</v>
      </c>
      <c r="B11257">
        <v>3</v>
      </c>
    </row>
    <row r="11258" spans="1:2" x14ac:dyDescent="0.3">
      <c r="A11258">
        <v>2324</v>
      </c>
      <c r="B11258">
        <v>4</v>
      </c>
    </row>
    <row r="11259" spans="1:2" x14ac:dyDescent="0.3">
      <c r="A11259">
        <v>2324</v>
      </c>
      <c r="B11259">
        <v>10</v>
      </c>
    </row>
    <row r="11260" spans="1:2" x14ac:dyDescent="0.3">
      <c r="A11260">
        <v>2325</v>
      </c>
      <c r="B11260">
        <v>1</v>
      </c>
    </row>
    <row r="11261" spans="1:2" x14ac:dyDescent="0.3">
      <c r="A11261">
        <v>2325</v>
      </c>
      <c r="B11261">
        <v>5</v>
      </c>
    </row>
    <row r="11262" spans="1:2" x14ac:dyDescent="0.3">
      <c r="A11262">
        <v>2325</v>
      </c>
      <c r="B11262">
        <v>7</v>
      </c>
    </row>
    <row r="11263" spans="1:2" x14ac:dyDescent="0.3">
      <c r="A11263">
        <v>2325</v>
      </c>
      <c r="B11263">
        <v>8</v>
      </c>
    </row>
    <row r="11264" spans="1:2" x14ac:dyDescent="0.3">
      <c r="A11264">
        <v>2326</v>
      </c>
      <c r="B11264">
        <v>5</v>
      </c>
    </row>
    <row r="11265" spans="1:2" x14ac:dyDescent="0.3">
      <c r="A11265">
        <v>2326</v>
      </c>
      <c r="B11265">
        <v>6</v>
      </c>
    </row>
    <row r="11266" spans="1:2" x14ac:dyDescent="0.3">
      <c r="A11266">
        <v>2326</v>
      </c>
      <c r="B11266">
        <v>7</v>
      </c>
    </row>
    <row r="11267" spans="1:2" x14ac:dyDescent="0.3">
      <c r="A11267">
        <v>2326</v>
      </c>
      <c r="B11267">
        <v>8</v>
      </c>
    </row>
    <row r="11268" spans="1:2" x14ac:dyDescent="0.3">
      <c r="A11268">
        <v>2326</v>
      </c>
      <c r="B11268">
        <v>9</v>
      </c>
    </row>
    <row r="11269" spans="1:2" x14ac:dyDescent="0.3">
      <c r="A11269">
        <v>2326</v>
      </c>
      <c r="B11269">
        <v>10</v>
      </c>
    </row>
    <row r="11270" spans="1:2" x14ac:dyDescent="0.3">
      <c r="A11270">
        <v>2326</v>
      </c>
      <c r="B11270">
        <v>12</v>
      </c>
    </row>
    <row r="11271" spans="1:2" x14ac:dyDescent="0.3">
      <c r="A11271">
        <v>2326</v>
      </c>
      <c r="B11271">
        <v>15</v>
      </c>
    </row>
    <row r="11272" spans="1:2" x14ac:dyDescent="0.3">
      <c r="A11272">
        <v>2326</v>
      </c>
      <c r="B11272">
        <v>17</v>
      </c>
    </row>
    <row r="11273" spans="1:2" x14ac:dyDescent="0.3">
      <c r="A11273">
        <v>2327</v>
      </c>
      <c r="B11273">
        <v>2</v>
      </c>
    </row>
    <row r="11274" spans="1:2" x14ac:dyDescent="0.3">
      <c r="A11274">
        <v>2327</v>
      </c>
      <c r="B11274">
        <v>4</v>
      </c>
    </row>
    <row r="11275" spans="1:2" x14ac:dyDescent="0.3">
      <c r="A11275">
        <v>2327</v>
      </c>
      <c r="B11275">
        <v>6</v>
      </c>
    </row>
    <row r="11276" spans="1:2" x14ac:dyDescent="0.3">
      <c r="A11276">
        <v>2327</v>
      </c>
      <c r="B11276">
        <v>7</v>
      </c>
    </row>
    <row r="11277" spans="1:2" x14ac:dyDescent="0.3">
      <c r="A11277">
        <v>2327</v>
      </c>
      <c r="B11277">
        <v>8</v>
      </c>
    </row>
    <row r="11278" spans="1:2" x14ac:dyDescent="0.3">
      <c r="A11278">
        <v>2327</v>
      </c>
      <c r="B11278">
        <v>13</v>
      </c>
    </row>
    <row r="11279" spans="1:2" x14ac:dyDescent="0.3">
      <c r="A11279">
        <v>2328</v>
      </c>
      <c r="B11279">
        <v>1</v>
      </c>
    </row>
    <row r="11280" spans="1:2" x14ac:dyDescent="0.3">
      <c r="A11280">
        <v>2328</v>
      </c>
      <c r="B11280">
        <v>2</v>
      </c>
    </row>
    <row r="11281" spans="1:2" x14ac:dyDescent="0.3">
      <c r="A11281">
        <v>2328</v>
      </c>
      <c r="B11281">
        <v>4</v>
      </c>
    </row>
    <row r="11282" spans="1:2" x14ac:dyDescent="0.3">
      <c r="A11282">
        <v>2328</v>
      </c>
      <c r="B11282">
        <v>5</v>
      </c>
    </row>
    <row r="11283" spans="1:2" x14ac:dyDescent="0.3">
      <c r="A11283">
        <v>2328</v>
      </c>
      <c r="B11283">
        <v>10</v>
      </c>
    </row>
    <row r="11284" spans="1:2" x14ac:dyDescent="0.3">
      <c r="A11284">
        <v>2329</v>
      </c>
      <c r="B11284">
        <v>1</v>
      </c>
    </row>
    <row r="11285" spans="1:2" x14ac:dyDescent="0.3">
      <c r="A11285">
        <v>2329</v>
      </c>
      <c r="B11285">
        <v>6</v>
      </c>
    </row>
    <row r="11286" spans="1:2" x14ac:dyDescent="0.3">
      <c r="A11286">
        <v>2329</v>
      </c>
      <c r="B11286">
        <v>9</v>
      </c>
    </row>
    <row r="11287" spans="1:2" x14ac:dyDescent="0.3">
      <c r="A11287">
        <v>2330</v>
      </c>
      <c r="B11287">
        <v>1</v>
      </c>
    </row>
    <row r="11288" spans="1:2" x14ac:dyDescent="0.3">
      <c r="A11288">
        <v>2330</v>
      </c>
      <c r="B11288">
        <v>2</v>
      </c>
    </row>
    <row r="11289" spans="1:2" x14ac:dyDescent="0.3">
      <c r="A11289">
        <v>2330</v>
      </c>
      <c r="B11289">
        <v>6</v>
      </c>
    </row>
    <row r="11290" spans="1:2" x14ac:dyDescent="0.3">
      <c r="A11290">
        <v>2330</v>
      </c>
      <c r="B11290">
        <v>8</v>
      </c>
    </row>
    <row r="11291" spans="1:2" x14ac:dyDescent="0.3">
      <c r="A11291">
        <v>2330</v>
      </c>
      <c r="B11291">
        <v>10</v>
      </c>
    </row>
    <row r="11292" spans="1:2" x14ac:dyDescent="0.3">
      <c r="A11292">
        <v>2331</v>
      </c>
      <c r="B11292">
        <v>2</v>
      </c>
    </row>
    <row r="11293" spans="1:2" x14ac:dyDescent="0.3">
      <c r="A11293">
        <v>2331</v>
      </c>
      <c r="B11293">
        <v>3</v>
      </c>
    </row>
    <row r="11294" spans="1:2" x14ac:dyDescent="0.3">
      <c r="A11294">
        <v>2331</v>
      </c>
      <c r="B11294">
        <v>7</v>
      </c>
    </row>
    <row r="11295" spans="1:2" x14ac:dyDescent="0.3">
      <c r="A11295">
        <v>2331</v>
      </c>
      <c r="B11295">
        <v>9</v>
      </c>
    </row>
    <row r="11296" spans="1:2" x14ac:dyDescent="0.3">
      <c r="A11296">
        <v>2332</v>
      </c>
      <c r="B11296">
        <v>1</v>
      </c>
    </row>
    <row r="11297" spans="1:2" x14ac:dyDescent="0.3">
      <c r="A11297">
        <v>2332</v>
      </c>
      <c r="B11297">
        <v>4</v>
      </c>
    </row>
    <row r="11298" spans="1:2" x14ac:dyDescent="0.3">
      <c r="A11298">
        <v>2332</v>
      </c>
      <c r="B11298">
        <v>5</v>
      </c>
    </row>
    <row r="11299" spans="1:2" x14ac:dyDescent="0.3">
      <c r="A11299">
        <v>2332</v>
      </c>
      <c r="B11299">
        <v>6</v>
      </c>
    </row>
    <row r="11300" spans="1:2" x14ac:dyDescent="0.3">
      <c r="A11300">
        <v>2332</v>
      </c>
      <c r="B11300">
        <v>8</v>
      </c>
    </row>
    <row r="11301" spans="1:2" x14ac:dyDescent="0.3">
      <c r="A11301">
        <v>2332</v>
      </c>
      <c r="B11301">
        <v>9</v>
      </c>
    </row>
    <row r="11302" spans="1:2" x14ac:dyDescent="0.3">
      <c r="A11302">
        <v>2333</v>
      </c>
      <c r="B11302">
        <v>1</v>
      </c>
    </row>
    <row r="11303" spans="1:2" x14ac:dyDescent="0.3">
      <c r="A11303">
        <v>2333</v>
      </c>
      <c r="B11303">
        <v>7</v>
      </c>
    </row>
    <row r="11304" spans="1:2" x14ac:dyDescent="0.3">
      <c r="A11304">
        <v>2333</v>
      </c>
      <c r="B11304">
        <v>8</v>
      </c>
    </row>
    <row r="11305" spans="1:2" x14ac:dyDescent="0.3">
      <c r="A11305">
        <v>2333</v>
      </c>
      <c r="B11305">
        <v>10</v>
      </c>
    </row>
    <row r="11306" spans="1:2" x14ac:dyDescent="0.3">
      <c r="A11306">
        <v>2334</v>
      </c>
      <c r="B11306">
        <v>1</v>
      </c>
    </row>
    <row r="11307" spans="1:2" x14ac:dyDescent="0.3">
      <c r="A11307">
        <v>2334</v>
      </c>
      <c r="B11307">
        <v>2</v>
      </c>
    </row>
    <row r="11308" spans="1:2" x14ac:dyDescent="0.3">
      <c r="A11308">
        <v>2334</v>
      </c>
      <c r="B11308">
        <v>3</v>
      </c>
    </row>
    <row r="11309" spans="1:2" x14ac:dyDescent="0.3">
      <c r="A11309">
        <v>2334</v>
      </c>
      <c r="B11309">
        <v>5</v>
      </c>
    </row>
    <row r="11310" spans="1:2" x14ac:dyDescent="0.3">
      <c r="A11310">
        <v>2334</v>
      </c>
      <c r="B11310">
        <v>7</v>
      </c>
    </row>
    <row r="11311" spans="1:2" x14ac:dyDescent="0.3">
      <c r="A11311">
        <v>2334</v>
      </c>
      <c r="B11311">
        <v>9</v>
      </c>
    </row>
    <row r="11312" spans="1:2" x14ac:dyDescent="0.3">
      <c r="A11312">
        <v>2335</v>
      </c>
      <c r="B11312">
        <v>1</v>
      </c>
    </row>
    <row r="11313" spans="1:2" x14ac:dyDescent="0.3">
      <c r="A11313">
        <v>2335</v>
      </c>
      <c r="B11313">
        <v>3</v>
      </c>
    </row>
    <row r="11314" spans="1:2" x14ac:dyDescent="0.3">
      <c r="A11314">
        <v>2335</v>
      </c>
      <c r="B11314">
        <v>6</v>
      </c>
    </row>
    <row r="11315" spans="1:2" x14ac:dyDescent="0.3">
      <c r="A11315">
        <v>2335</v>
      </c>
      <c r="B11315">
        <v>7</v>
      </c>
    </row>
    <row r="11316" spans="1:2" x14ac:dyDescent="0.3">
      <c r="A11316">
        <v>2335</v>
      </c>
      <c r="B11316">
        <v>10</v>
      </c>
    </row>
    <row r="11317" spans="1:2" x14ac:dyDescent="0.3">
      <c r="A11317">
        <v>2336</v>
      </c>
      <c r="B11317">
        <v>1</v>
      </c>
    </row>
    <row r="11318" spans="1:2" x14ac:dyDescent="0.3">
      <c r="A11318">
        <v>2336</v>
      </c>
      <c r="B11318">
        <v>2</v>
      </c>
    </row>
    <row r="11319" spans="1:2" x14ac:dyDescent="0.3">
      <c r="A11319">
        <v>2336</v>
      </c>
      <c r="B11319">
        <v>3</v>
      </c>
    </row>
    <row r="11320" spans="1:2" x14ac:dyDescent="0.3">
      <c r="A11320">
        <v>2336</v>
      </c>
      <c r="B11320">
        <v>7</v>
      </c>
    </row>
    <row r="11321" spans="1:2" x14ac:dyDescent="0.3">
      <c r="A11321">
        <v>2337</v>
      </c>
      <c r="B11321">
        <v>4</v>
      </c>
    </row>
    <row r="11322" spans="1:2" x14ac:dyDescent="0.3">
      <c r="A11322">
        <v>2337</v>
      </c>
      <c r="B11322">
        <v>6</v>
      </c>
    </row>
    <row r="11323" spans="1:2" x14ac:dyDescent="0.3">
      <c r="A11323">
        <v>2337</v>
      </c>
      <c r="B11323">
        <v>7</v>
      </c>
    </row>
    <row r="11324" spans="1:2" x14ac:dyDescent="0.3">
      <c r="A11324">
        <v>2337</v>
      </c>
      <c r="B11324">
        <v>8</v>
      </c>
    </row>
    <row r="11325" spans="1:2" x14ac:dyDescent="0.3">
      <c r="A11325">
        <v>2338</v>
      </c>
      <c r="B11325">
        <v>3</v>
      </c>
    </row>
    <row r="11326" spans="1:2" x14ac:dyDescent="0.3">
      <c r="A11326">
        <v>2338</v>
      </c>
      <c r="B11326">
        <v>5</v>
      </c>
    </row>
    <row r="11327" spans="1:2" x14ac:dyDescent="0.3">
      <c r="A11327">
        <v>2338</v>
      </c>
      <c r="B11327">
        <v>7</v>
      </c>
    </row>
    <row r="11328" spans="1:2" x14ac:dyDescent="0.3">
      <c r="A11328">
        <v>2338</v>
      </c>
      <c r="B11328">
        <v>9</v>
      </c>
    </row>
    <row r="11329" spans="1:2" x14ac:dyDescent="0.3">
      <c r="A11329">
        <v>2339</v>
      </c>
      <c r="B11329">
        <v>3</v>
      </c>
    </row>
    <row r="11330" spans="1:2" x14ac:dyDescent="0.3">
      <c r="A11330">
        <v>2339</v>
      </c>
      <c r="B11330">
        <v>6</v>
      </c>
    </row>
    <row r="11331" spans="1:2" x14ac:dyDescent="0.3">
      <c r="A11331">
        <v>2339</v>
      </c>
      <c r="B11331">
        <v>7</v>
      </c>
    </row>
    <row r="11332" spans="1:2" x14ac:dyDescent="0.3">
      <c r="A11332">
        <v>2339</v>
      </c>
      <c r="B11332">
        <v>9</v>
      </c>
    </row>
    <row r="11333" spans="1:2" x14ac:dyDescent="0.3">
      <c r="A11333">
        <v>2340</v>
      </c>
      <c r="B11333">
        <v>1</v>
      </c>
    </row>
    <row r="11334" spans="1:2" x14ac:dyDescent="0.3">
      <c r="A11334">
        <v>2340</v>
      </c>
      <c r="B11334">
        <v>6</v>
      </c>
    </row>
    <row r="11335" spans="1:2" x14ac:dyDescent="0.3">
      <c r="A11335">
        <v>2340</v>
      </c>
      <c r="B11335">
        <v>8</v>
      </c>
    </row>
    <row r="11336" spans="1:2" x14ac:dyDescent="0.3">
      <c r="A11336">
        <v>2341</v>
      </c>
      <c r="B11336">
        <v>2</v>
      </c>
    </row>
    <row r="11337" spans="1:2" x14ac:dyDescent="0.3">
      <c r="A11337">
        <v>2341</v>
      </c>
      <c r="B11337">
        <v>4</v>
      </c>
    </row>
    <row r="11338" spans="1:2" x14ac:dyDescent="0.3">
      <c r="A11338">
        <v>2341</v>
      </c>
      <c r="B11338">
        <v>5</v>
      </c>
    </row>
    <row r="11339" spans="1:2" x14ac:dyDescent="0.3">
      <c r="A11339">
        <v>2341</v>
      </c>
      <c r="B11339">
        <v>6</v>
      </c>
    </row>
    <row r="11340" spans="1:2" x14ac:dyDescent="0.3">
      <c r="A11340">
        <v>2341</v>
      </c>
      <c r="B11340">
        <v>8</v>
      </c>
    </row>
    <row r="11341" spans="1:2" x14ac:dyDescent="0.3">
      <c r="A11341">
        <v>2342</v>
      </c>
      <c r="B11341">
        <v>1</v>
      </c>
    </row>
    <row r="11342" spans="1:2" x14ac:dyDescent="0.3">
      <c r="A11342">
        <v>2342</v>
      </c>
      <c r="B11342">
        <v>2</v>
      </c>
    </row>
    <row r="11343" spans="1:2" x14ac:dyDescent="0.3">
      <c r="A11343">
        <v>2342</v>
      </c>
      <c r="B11343">
        <v>5</v>
      </c>
    </row>
    <row r="11344" spans="1:2" x14ac:dyDescent="0.3">
      <c r="A11344">
        <v>2342</v>
      </c>
      <c r="B11344">
        <v>7</v>
      </c>
    </row>
    <row r="11345" spans="1:2" x14ac:dyDescent="0.3">
      <c r="A11345">
        <v>2342</v>
      </c>
      <c r="B11345">
        <v>8</v>
      </c>
    </row>
    <row r="11346" spans="1:2" x14ac:dyDescent="0.3">
      <c r="A11346">
        <v>2342</v>
      </c>
      <c r="B11346">
        <v>9</v>
      </c>
    </row>
    <row r="11347" spans="1:2" x14ac:dyDescent="0.3">
      <c r="A11347">
        <v>2343</v>
      </c>
      <c r="B11347">
        <v>6</v>
      </c>
    </row>
    <row r="11348" spans="1:2" x14ac:dyDescent="0.3">
      <c r="A11348">
        <v>2343</v>
      </c>
      <c r="B11348">
        <v>7</v>
      </c>
    </row>
    <row r="11349" spans="1:2" x14ac:dyDescent="0.3">
      <c r="A11349">
        <v>2343</v>
      </c>
      <c r="B11349">
        <v>8</v>
      </c>
    </row>
    <row r="11350" spans="1:2" x14ac:dyDescent="0.3">
      <c r="A11350">
        <v>2344</v>
      </c>
      <c r="B11350">
        <v>1</v>
      </c>
    </row>
    <row r="11351" spans="1:2" x14ac:dyDescent="0.3">
      <c r="A11351">
        <v>2344</v>
      </c>
      <c r="B11351">
        <v>2</v>
      </c>
    </row>
    <row r="11352" spans="1:2" x14ac:dyDescent="0.3">
      <c r="A11352">
        <v>2344</v>
      </c>
      <c r="B11352">
        <v>3</v>
      </c>
    </row>
    <row r="11353" spans="1:2" x14ac:dyDescent="0.3">
      <c r="A11353">
        <v>2345</v>
      </c>
      <c r="B11353">
        <v>2</v>
      </c>
    </row>
    <row r="11354" spans="1:2" x14ac:dyDescent="0.3">
      <c r="A11354">
        <v>2345</v>
      </c>
      <c r="B11354">
        <v>6</v>
      </c>
    </row>
    <row r="11355" spans="1:2" x14ac:dyDescent="0.3">
      <c r="A11355">
        <v>2345</v>
      </c>
      <c r="B11355">
        <v>10</v>
      </c>
    </row>
    <row r="11356" spans="1:2" x14ac:dyDescent="0.3">
      <c r="A11356">
        <v>2346</v>
      </c>
      <c r="B11356">
        <v>5</v>
      </c>
    </row>
    <row r="11357" spans="1:2" x14ac:dyDescent="0.3">
      <c r="A11357">
        <v>2346</v>
      </c>
      <c r="B11357">
        <v>6</v>
      </c>
    </row>
    <row r="11358" spans="1:2" x14ac:dyDescent="0.3">
      <c r="A11358">
        <v>2346</v>
      </c>
      <c r="B11358">
        <v>7</v>
      </c>
    </row>
    <row r="11359" spans="1:2" x14ac:dyDescent="0.3">
      <c r="A11359">
        <v>2346</v>
      </c>
      <c r="B11359">
        <v>8</v>
      </c>
    </row>
    <row r="11360" spans="1:2" x14ac:dyDescent="0.3">
      <c r="A11360">
        <v>2347</v>
      </c>
      <c r="B11360">
        <v>5</v>
      </c>
    </row>
    <row r="11361" spans="1:2" x14ac:dyDescent="0.3">
      <c r="A11361">
        <v>2347</v>
      </c>
      <c r="B11361">
        <v>6</v>
      </c>
    </row>
    <row r="11362" spans="1:2" x14ac:dyDescent="0.3">
      <c r="A11362">
        <v>2347</v>
      </c>
      <c r="B11362">
        <v>9</v>
      </c>
    </row>
    <row r="11363" spans="1:2" x14ac:dyDescent="0.3">
      <c r="A11363">
        <v>2348</v>
      </c>
      <c r="B11363">
        <v>2</v>
      </c>
    </row>
    <row r="11364" spans="1:2" x14ac:dyDescent="0.3">
      <c r="A11364">
        <v>2348</v>
      </c>
      <c r="B11364">
        <v>3</v>
      </c>
    </row>
    <row r="11365" spans="1:2" x14ac:dyDescent="0.3">
      <c r="A11365">
        <v>2348</v>
      </c>
      <c r="B11365">
        <v>4</v>
      </c>
    </row>
    <row r="11366" spans="1:2" x14ac:dyDescent="0.3">
      <c r="A11366">
        <v>2349</v>
      </c>
      <c r="B11366">
        <v>2</v>
      </c>
    </row>
    <row r="11367" spans="1:2" x14ac:dyDescent="0.3">
      <c r="A11367">
        <v>2349</v>
      </c>
      <c r="B11367">
        <v>3</v>
      </c>
    </row>
    <row r="11368" spans="1:2" x14ac:dyDescent="0.3">
      <c r="A11368">
        <v>2349</v>
      </c>
      <c r="B11368">
        <v>10</v>
      </c>
    </row>
    <row r="11369" spans="1:2" x14ac:dyDescent="0.3">
      <c r="A11369">
        <v>2350</v>
      </c>
      <c r="B11369">
        <v>1</v>
      </c>
    </row>
    <row r="11370" spans="1:2" x14ac:dyDescent="0.3">
      <c r="A11370">
        <v>2350</v>
      </c>
      <c r="B11370">
        <v>2</v>
      </c>
    </row>
    <row r="11371" spans="1:2" x14ac:dyDescent="0.3">
      <c r="A11371">
        <v>2350</v>
      </c>
      <c r="B11371">
        <v>4</v>
      </c>
    </row>
    <row r="11372" spans="1:2" x14ac:dyDescent="0.3">
      <c r="A11372">
        <v>2350</v>
      </c>
      <c r="B11372">
        <v>7</v>
      </c>
    </row>
    <row r="11373" spans="1:2" x14ac:dyDescent="0.3">
      <c r="A11373">
        <v>2350</v>
      </c>
      <c r="B11373">
        <v>8</v>
      </c>
    </row>
    <row r="11374" spans="1:2" x14ac:dyDescent="0.3">
      <c r="A11374">
        <v>2350</v>
      </c>
      <c r="B11374">
        <v>10</v>
      </c>
    </row>
    <row r="11375" spans="1:2" x14ac:dyDescent="0.3">
      <c r="A11375">
        <v>2351</v>
      </c>
      <c r="B11375">
        <v>2</v>
      </c>
    </row>
    <row r="11376" spans="1:2" x14ac:dyDescent="0.3">
      <c r="A11376">
        <v>2351</v>
      </c>
      <c r="B11376">
        <v>6</v>
      </c>
    </row>
    <row r="11377" spans="1:2" x14ac:dyDescent="0.3">
      <c r="A11377">
        <v>2351</v>
      </c>
      <c r="B11377">
        <v>7</v>
      </c>
    </row>
    <row r="11378" spans="1:2" x14ac:dyDescent="0.3">
      <c r="A11378">
        <v>2352</v>
      </c>
      <c r="B11378">
        <v>2</v>
      </c>
    </row>
    <row r="11379" spans="1:2" x14ac:dyDescent="0.3">
      <c r="A11379">
        <v>2352</v>
      </c>
      <c r="B11379">
        <v>5</v>
      </c>
    </row>
    <row r="11380" spans="1:2" x14ac:dyDescent="0.3">
      <c r="A11380">
        <v>2352</v>
      </c>
      <c r="B11380">
        <v>7</v>
      </c>
    </row>
    <row r="11381" spans="1:2" x14ac:dyDescent="0.3">
      <c r="A11381">
        <v>2352</v>
      </c>
      <c r="B11381">
        <v>8</v>
      </c>
    </row>
    <row r="11382" spans="1:2" x14ac:dyDescent="0.3">
      <c r="A11382">
        <v>2352</v>
      </c>
      <c r="B11382">
        <v>10</v>
      </c>
    </row>
    <row r="11383" spans="1:2" x14ac:dyDescent="0.3">
      <c r="A11383">
        <v>2353</v>
      </c>
      <c r="B11383">
        <v>3</v>
      </c>
    </row>
    <row r="11384" spans="1:2" x14ac:dyDescent="0.3">
      <c r="A11384">
        <v>2353</v>
      </c>
      <c r="B11384">
        <v>6</v>
      </c>
    </row>
    <row r="11385" spans="1:2" x14ac:dyDescent="0.3">
      <c r="A11385">
        <v>2353</v>
      </c>
      <c r="B11385">
        <v>10</v>
      </c>
    </row>
    <row r="11386" spans="1:2" x14ac:dyDescent="0.3">
      <c r="A11386">
        <v>2353</v>
      </c>
      <c r="B11386">
        <v>13</v>
      </c>
    </row>
    <row r="11387" spans="1:2" x14ac:dyDescent="0.3">
      <c r="A11387">
        <v>2353</v>
      </c>
      <c r="B11387">
        <v>14</v>
      </c>
    </row>
    <row r="11388" spans="1:2" x14ac:dyDescent="0.3">
      <c r="A11388">
        <v>2353</v>
      </c>
      <c r="B11388">
        <v>17</v>
      </c>
    </row>
    <row r="11389" spans="1:2" x14ac:dyDescent="0.3">
      <c r="A11389">
        <v>2354</v>
      </c>
      <c r="B11389">
        <v>7</v>
      </c>
    </row>
    <row r="11390" spans="1:2" x14ac:dyDescent="0.3">
      <c r="A11390">
        <v>2354</v>
      </c>
      <c r="B11390">
        <v>8</v>
      </c>
    </row>
    <row r="11391" spans="1:2" x14ac:dyDescent="0.3">
      <c r="A11391">
        <v>2354</v>
      </c>
      <c r="B11391">
        <v>10</v>
      </c>
    </row>
    <row r="11392" spans="1:2" x14ac:dyDescent="0.3">
      <c r="A11392">
        <v>2355</v>
      </c>
      <c r="B11392">
        <v>2</v>
      </c>
    </row>
    <row r="11393" spans="1:2" x14ac:dyDescent="0.3">
      <c r="A11393">
        <v>2355</v>
      </c>
      <c r="B11393">
        <v>4</v>
      </c>
    </row>
    <row r="11394" spans="1:2" x14ac:dyDescent="0.3">
      <c r="A11394">
        <v>2355</v>
      </c>
      <c r="B11394">
        <v>9</v>
      </c>
    </row>
    <row r="11395" spans="1:2" x14ac:dyDescent="0.3">
      <c r="A11395">
        <v>2356</v>
      </c>
      <c r="B11395">
        <v>2</v>
      </c>
    </row>
    <row r="11396" spans="1:2" x14ac:dyDescent="0.3">
      <c r="A11396">
        <v>2356</v>
      </c>
      <c r="B11396">
        <v>6</v>
      </c>
    </row>
    <row r="11397" spans="1:2" x14ac:dyDescent="0.3">
      <c r="A11397">
        <v>2356</v>
      </c>
      <c r="B11397">
        <v>10</v>
      </c>
    </row>
    <row r="11398" spans="1:2" x14ac:dyDescent="0.3">
      <c r="A11398">
        <v>2357</v>
      </c>
      <c r="B11398">
        <v>1</v>
      </c>
    </row>
    <row r="11399" spans="1:2" x14ac:dyDescent="0.3">
      <c r="A11399">
        <v>2357</v>
      </c>
      <c r="B11399">
        <v>2</v>
      </c>
    </row>
    <row r="11400" spans="1:2" x14ac:dyDescent="0.3">
      <c r="A11400">
        <v>2357</v>
      </c>
      <c r="B11400">
        <v>3</v>
      </c>
    </row>
    <row r="11401" spans="1:2" x14ac:dyDescent="0.3">
      <c r="A11401">
        <v>2357</v>
      </c>
      <c r="B11401">
        <v>7</v>
      </c>
    </row>
    <row r="11402" spans="1:2" x14ac:dyDescent="0.3">
      <c r="A11402">
        <v>2357</v>
      </c>
      <c r="B11402">
        <v>8</v>
      </c>
    </row>
    <row r="11403" spans="1:2" x14ac:dyDescent="0.3">
      <c r="A11403">
        <v>2357</v>
      </c>
      <c r="B11403">
        <v>9</v>
      </c>
    </row>
    <row r="11404" spans="1:2" x14ac:dyDescent="0.3">
      <c r="A11404">
        <v>2357</v>
      </c>
      <c r="B11404">
        <v>12</v>
      </c>
    </row>
    <row r="11405" spans="1:2" x14ac:dyDescent="0.3">
      <c r="A11405">
        <v>2357</v>
      </c>
      <c r="B11405">
        <v>13</v>
      </c>
    </row>
    <row r="11406" spans="1:2" x14ac:dyDescent="0.3">
      <c r="A11406">
        <v>2357</v>
      </c>
      <c r="B11406">
        <v>15</v>
      </c>
    </row>
    <row r="11407" spans="1:2" x14ac:dyDescent="0.3">
      <c r="A11407">
        <v>2357</v>
      </c>
      <c r="B11407">
        <v>18</v>
      </c>
    </row>
    <row r="11408" spans="1:2" x14ac:dyDescent="0.3">
      <c r="A11408">
        <v>2358</v>
      </c>
      <c r="B11408">
        <v>1</v>
      </c>
    </row>
    <row r="11409" spans="1:2" x14ac:dyDescent="0.3">
      <c r="A11409">
        <v>2358</v>
      </c>
      <c r="B11409">
        <v>3</v>
      </c>
    </row>
    <row r="11410" spans="1:2" x14ac:dyDescent="0.3">
      <c r="A11410">
        <v>2358</v>
      </c>
      <c r="B11410">
        <v>4</v>
      </c>
    </row>
    <row r="11411" spans="1:2" x14ac:dyDescent="0.3">
      <c r="A11411">
        <v>2358</v>
      </c>
      <c r="B11411">
        <v>17</v>
      </c>
    </row>
    <row r="11412" spans="1:2" x14ac:dyDescent="0.3">
      <c r="A11412">
        <v>2359</v>
      </c>
      <c r="B11412">
        <v>2</v>
      </c>
    </row>
    <row r="11413" spans="1:2" x14ac:dyDescent="0.3">
      <c r="A11413">
        <v>2359</v>
      </c>
      <c r="B11413">
        <v>6</v>
      </c>
    </row>
    <row r="11414" spans="1:2" x14ac:dyDescent="0.3">
      <c r="A11414">
        <v>2359</v>
      </c>
      <c r="B11414">
        <v>7</v>
      </c>
    </row>
    <row r="11415" spans="1:2" x14ac:dyDescent="0.3">
      <c r="A11415">
        <v>2359</v>
      </c>
      <c r="B11415">
        <v>8</v>
      </c>
    </row>
    <row r="11416" spans="1:2" x14ac:dyDescent="0.3">
      <c r="A11416">
        <v>2359</v>
      </c>
      <c r="B11416">
        <v>9</v>
      </c>
    </row>
    <row r="11417" spans="1:2" x14ac:dyDescent="0.3">
      <c r="A11417">
        <v>2360</v>
      </c>
      <c r="B11417">
        <v>5</v>
      </c>
    </row>
    <row r="11418" spans="1:2" x14ac:dyDescent="0.3">
      <c r="A11418">
        <v>2360</v>
      </c>
      <c r="B11418">
        <v>6</v>
      </c>
    </row>
    <row r="11419" spans="1:2" x14ac:dyDescent="0.3">
      <c r="A11419">
        <v>2360</v>
      </c>
      <c r="B11419">
        <v>7</v>
      </c>
    </row>
    <row r="11420" spans="1:2" x14ac:dyDescent="0.3">
      <c r="A11420">
        <v>2360</v>
      </c>
      <c r="B11420">
        <v>8</v>
      </c>
    </row>
    <row r="11421" spans="1:2" x14ac:dyDescent="0.3">
      <c r="A11421">
        <v>2361</v>
      </c>
      <c r="B11421">
        <v>3</v>
      </c>
    </row>
    <row r="11422" spans="1:2" x14ac:dyDescent="0.3">
      <c r="A11422">
        <v>2361</v>
      </c>
      <c r="B11422">
        <v>4</v>
      </c>
    </row>
    <row r="11423" spans="1:2" x14ac:dyDescent="0.3">
      <c r="A11423">
        <v>2361</v>
      </c>
      <c r="B11423">
        <v>6</v>
      </c>
    </row>
    <row r="11424" spans="1:2" x14ac:dyDescent="0.3">
      <c r="A11424">
        <v>2361</v>
      </c>
      <c r="B11424">
        <v>7</v>
      </c>
    </row>
    <row r="11425" spans="1:2" x14ac:dyDescent="0.3">
      <c r="A11425">
        <v>2361</v>
      </c>
      <c r="B11425">
        <v>8</v>
      </c>
    </row>
    <row r="11426" spans="1:2" x14ac:dyDescent="0.3">
      <c r="A11426">
        <v>2361</v>
      </c>
      <c r="B11426">
        <v>9</v>
      </c>
    </row>
    <row r="11427" spans="1:2" x14ac:dyDescent="0.3">
      <c r="A11427">
        <v>2362</v>
      </c>
      <c r="B11427">
        <v>1</v>
      </c>
    </row>
    <row r="11428" spans="1:2" x14ac:dyDescent="0.3">
      <c r="A11428">
        <v>2362</v>
      </c>
      <c r="B11428">
        <v>6</v>
      </c>
    </row>
    <row r="11429" spans="1:2" x14ac:dyDescent="0.3">
      <c r="A11429">
        <v>2362</v>
      </c>
      <c r="B11429">
        <v>7</v>
      </c>
    </row>
    <row r="11430" spans="1:2" x14ac:dyDescent="0.3">
      <c r="A11430">
        <v>2362</v>
      </c>
      <c r="B11430">
        <v>9</v>
      </c>
    </row>
    <row r="11431" spans="1:2" x14ac:dyDescent="0.3">
      <c r="A11431">
        <v>2363</v>
      </c>
      <c r="B11431">
        <v>1</v>
      </c>
    </row>
    <row r="11432" spans="1:2" x14ac:dyDescent="0.3">
      <c r="A11432">
        <v>2363</v>
      </c>
      <c r="B11432">
        <v>3</v>
      </c>
    </row>
    <row r="11433" spans="1:2" x14ac:dyDescent="0.3">
      <c r="A11433">
        <v>2363</v>
      </c>
      <c r="B11433">
        <v>5</v>
      </c>
    </row>
    <row r="11434" spans="1:2" x14ac:dyDescent="0.3">
      <c r="A11434">
        <v>2363</v>
      </c>
      <c r="B11434">
        <v>8</v>
      </c>
    </row>
    <row r="11435" spans="1:2" x14ac:dyDescent="0.3">
      <c r="A11435">
        <v>2363</v>
      </c>
      <c r="B11435">
        <v>9</v>
      </c>
    </row>
    <row r="11436" spans="1:2" x14ac:dyDescent="0.3">
      <c r="A11436">
        <v>2363</v>
      </c>
      <c r="B11436">
        <v>10</v>
      </c>
    </row>
    <row r="11437" spans="1:2" x14ac:dyDescent="0.3">
      <c r="A11437">
        <v>2364</v>
      </c>
      <c r="B11437">
        <v>2</v>
      </c>
    </row>
    <row r="11438" spans="1:2" x14ac:dyDescent="0.3">
      <c r="A11438">
        <v>2364</v>
      </c>
      <c r="B11438">
        <v>3</v>
      </c>
    </row>
    <row r="11439" spans="1:2" x14ac:dyDescent="0.3">
      <c r="A11439">
        <v>2364</v>
      </c>
      <c r="B11439">
        <v>6</v>
      </c>
    </row>
    <row r="11440" spans="1:2" x14ac:dyDescent="0.3">
      <c r="A11440">
        <v>2364</v>
      </c>
      <c r="B11440">
        <v>7</v>
      </c>
    </row>
    <row r="11441" spans="1:2" x14ac:dyDescent="0.3">
      <c r="A11441">
        <v>2364</v>
      </c>
      <c r="B11441">
        <v>9</v>
      </c>
    </row>
    <row r="11442" spans="1:2" x14ac:dyDescent="0.3">
      <c r="A11442">
        <v>2364</v>
      </c>
      <c r="B11442">
        <v>10</v>
      </c>
    </row>
    <row r="11443" spans="1:2" x14ac:dyDescent="0.3">
      <c r="A11443">
        <v>2365</v>
      </c>
      <c r="B11443">
        <v>2</v>
      </c>
    </row>
    <row r="11444" spans="1:2" x14ac:dyDescent="0.3">
      <c r="A11444">
        <v>2365</v>
      </c>
      <c r="B11444">
        <v>3</v>
      </c>
    </row>
    <row r="11445" spans="1:2" x14ac:dyDescent="0.3">
      <c r="A11445">
        <v>2365</v>
      </c>
      <c r="B11445">
        <v>5</v>
      </c>
    </row>
    <row r="11446" spans="1:2" x14ac:dyDescent="0.3">
      <c r="A11446">
        <v>2365</v>
      </c>
      <c r="B11446">
        <v>8</v>
      </c>
    </row>
    <row r="11447" spans="1:2" x14ac:dyDescent="0.3">
      <c r="A11447">
        <v>2365</v>
      </c>
      <c r="B11447">
        <v>10</v>
      </c>
    </row>
    <row r="11448" spans="1:2" x14ac:dyDescent="0.3">
      <c r="A11448">
        <v>2365</v>
      </c>
      <c r="B11448">
        <v>13</v>
      </c>
    </row>
    <row r="11449" spans="1:2" x14ac:dyDescent="0.3">
      <c r="A11449">
        <v>2365</v>
      </c>
      <c r="B11449">
        <v>14</v>
      </c>
    </row>
    <row r="11450" spans="1:2" x14ac:dyDescent="0.3">
      <c r="A11450">
        <v>2365</v>
      </c>
      <c r="B11450">
        <v>15</v>
      </c>
    </row>
    <row r="11451" spans="1:2" x14ac:dyDescent="0.3">
      <c r="A11451">
        <v>2365</v>
      </c>
      <c r="B11451">
        <v>17</v>
      </c>
    </row>
    <row r="11452" spans="1:2" x14ac:dyDescent="0.3">
      <c r="A11452">
        <v>2366</v>
      </c>
      <c r="B11452">
        <v>2</v>
      </c>
    </row>
    <row r="11453" spans="1:2" x14ac:dyDescent="0.3">
      <c r="A11453">
        <v>2366</v>
      </c>
      <c r="B11453">
        <v>6</v>
      </c>
    </row>
    <row r="11454" spans="1:2" x14ac:dyDescent="0.3">
      <c r="A11454">
        <v>2366</v>
      </c>
      <c r="B11454">
        <v>7</v>
      </c>
    </row>
    <row r="11455" spans="1:2" x14ac:dyDescent="0.3">
      <c r="A11455">
        <v>2366</v>
      </c>
      <c r="B11455">
        <v>10</v>
      </c>
    </row>
    <row r="11456" spans="1:2" x14ac:dyDescent="0.3">
      <c r="A11456">
        <v>2366</v>
      </c>
      <c r="B11456">
        <v>12</v>
      </c>
    </row>
    <row r="11457" spans="1:2" x14ac:dyDescent="0.3">
      <c r="A11457">
        <v>2366</v>
      </c>
      <c r="B11457">
        <v>15</v>
      </c>
    </row>
    <row r="11458" spans="1:2" x14ac:dyDescent="0.3">
      <c r="A11458">
        <v>2367</v>
      </c>
      <c r="B11458">
        <v>2</v>
      </c>
    </row>
    <row r="11459" spans="1:2" x14ac:dyDescent="0.3">
      <c r="A11459">
        <v>2367</v>
      </c>
      <c r="B11459">
        <v>3</v>
      </c>
    </row>
    <row r="11460" spans="1:2" x14ac:dyDescent="0.3">
      <c r="A11460">
        <v>2367</v>
      </c>
      <c r="B11460">
        <v>4</v>
      </c>
    </row>
    <row r="11461" spans="1:2" x14ac:dyDescent="0.3">
      <c r="A11461">
        <v>2367</v>
      </c>
      <c r="B11461">
        <v>6</v>
      </c>
    </row>
    <row r="11462" spans="1:2" x14ac:dyDescent="0.3">
      <c r="A11462">
        <v>2367</v>
      </c>
      <c r="B11462">
        <v>9</v>
      </c>
    </row>
    <row r="11463" spans="1:2" x14ac:dyDescent="0.3">
      <c r="A11463">
        <v>2367</v>
      </c>
      <c r="B11463">
        <v>10</v>
      </c>
    </row>
    <row r="11464" spans="1:2" x14ac:dyDescent="0.3">
      <c r="A11464">
        <v>2368</v>
      </c>
      <c r="B11464">
        <v>1</v>
      </c>
    </row>
    <row r="11465" spans="1:2" x14ac:dyDescent="0.3">
      <c r="A11465">
        <v>2368</v>
      </c>
      <c r="B11465">
        <v>3</v>
      </c>
    </row>
    <row r="11466" spans="1:2" x14ac:dyDescent="0.3">
      <c r="A11466">
        <v>2368</v>
      </c>
      <c r="B11466">
        <v>4</v>
      </c>
    </row>
    <row r="11467" spans="1:2" x14ac:dyDescent="0.3">
      <c r="A11467">
        <v>2368</v>
      </c>
      <c r="B11467">
        <v>8</v>
      </c>
    </row>
    <row r="11468" spans="1:2" x14ac:dyDescent="0.3">
      <c r="A11468">
        <v>2368</v>
      </c>
      <c r="B11468">
        <v>9</v>
      </c>
    </row>
    <row r="11469" spans="1:2" x14ac:dyDescent="0.3">
      <c r="A11469">
        <v>2369</v>
      </c>
      <c r="B11469">
        <v>1</v>
      </c>
    </row>
    <row r="11470" spans="1:2" x14ac:dyDescent="0.3">
      <c r="A11470">
        <v>2369</v>
      </c>
      <c r="B11470">
        <v>3</v>
      </c>
    </row>
    <row r="11471" spans="1:2" x14ac:dyDescent="0.3">
      <c r="A11471">
        <v>2369</v>
      </c>
      <c r="B11471">
        <v>5</v>
      </c>
    </row>
    <row r="11472" spans="1:2" x14ac:dyDescent="0.3">
      <c r="A11472">
        <v>2369</v>
      </c>
      <c r="B11472">
        <v>7</v>
      </c>
    </row>
    <row r="11473" spans="1:2" x14ac:dyDescent="0.3">
      <c r="A11473">
        <v>2369</v>
      </c>
      <c r="B11473">
        <v>12</v>
      </c>
    </row>
    <row r="11474" spans="1:2" x14ac:dyDescent="0.3">
      <c r="A11474">
        <v>2369</v>
      </c>
      <c r="B11474">
        <v>13</v>
      </c>
    </row>
    <row r="11475" spans="1:2" x14ac:dyDescent="0.3">
      <c r="A11475">
        <v>2369</v>
      </c>
      <c r="B11475">
        <v>14</v>
      </c>
    </row>
    <row r="11476" spans="1:2" x14ac:dyDescent="0.3">
      <c r="A11476">
        <v>2369</v>
      </c>
      <c r="B11476">
        <v>18</v>
      </c>
    </row>
    <row r="11477" spans="1:2" x14ac:dyDescent="0.3">
      <c r="A11477">
        <v>2370</v>
      </c>
      <c r="B11477">
        <v>1</v>
      </c>
    </row>
    <row r="11478" spans="1:2" x14ac:dyDescent="0.3">
      <c r="A11478">
        <v>2370</v>
      </c>
      <c r="B11478">
        <v>2</v>
      </c>
    </row>
    <row r="11479" spans="1:2" x14ac:dyDescent="0.3">
      <c r="A11479">
        <v>2370</v>
      </c>
      <c r="B11479">
        <v>4</v>
      </c>
    </row>
    <row r="11480" spans="1:2" x14ac:dyDescent="0.3">
      <c r="A11480">
        <v>2370</v>
      </c>
      <c r="B11480">
        <v>5</v>
      </c>
    </row>
    <row r="11481" spans="1:2" x14ac:dyDescent="0.3">
      <c r="A11481">
        <v>2370</v>
      </c>
      <c r="B11481">
        <v>6</v>
      </c>
    </row>
    <row r="11482" spans="1:2" x14ac:dyDescent="0.3">
      <c r="A11482">
        <v>2370</v>
      </c>
      <c r="B11482">
        <v>8</v>
      </c>
    </row>
    <row r="11483" spans="1:2" x14ac:dyDescent="0.3">
      <c r="A11483">
        <v>2371</v>
      </c>
      <c r="B11483">
        <v>3</v>
      </c>
    </row>
    <row r="11484" spans="1:2" x14ac:dyDescent="0.3">
      <c r="A11484">
        <v>2371</v>
      </c>
      <c r="B11484">
        <v>7</v>
      </c>
    </row>
    <row r="11485" spans="1:2" x14ac:dyDescent="0.3">
      <c r="A11485">
        <v>2371</v>
      </c>
      <c r="B11485">
        <v>9</v>
      </c>
    </row>
    <row r="11486" spans="1:2" x14ac:dyDescent="0.3">
      <c r="A11486">
        <v>2372</v>
      </c>
      <c r="B11486">
        <v>3</v>
      </c>
    </row>
    <row r="11487" spans="1:2" x14ac:dyDescent="0.3">
      <c r="A11487">
        <v>2372</v>
      </c>
      <c r="B11487">
        <v>4</v>
      </c>
    </row>
    <row r="11488" spans="1:2" x14ac:dyDescent="0.3">
      <c r="A11488">
        <v>2372</v>
      </c>
      <c r="B11488">
        <v>7</v>
      </c>
    </row>
    <row r="11489" spans="1:2" x14ac:dyDescent="0.3">
      <c r="A11489">
        <v>2373</v>
      </c>
      <c r="B11489">
        <v>2</v>
      </c>
    </row>
    <row r="11490" spans="1:2" x14ac:dyDescent="0.3">
      <c r="A11490">
        <v>2373</v>
      </c>
      <c r="B11490">
        <v>4</v>
      </c>
    </row>
    <row r="11491" spans="1:2" x14ac:dyDescent="0.3">
      <c r="A11491">
        <v>2373</v>
      </c>
      <c r="B11491">
        <v>6</v>
      </c>
    </row>
    <row r="11492" spans="1:2" x14ac:dyDescent="0.3">
      <c r="A11492">
        <v>2374</v>
      </c>
      <c r="B11492">
        <v>1</v>
      </c>
    </row>
    <row r="11493" spans="1:2" x14ac:dyDescent="0.3">
      <c r="A11493">
        <v>2374</v>
      </c>
      <c r="B11493">
        <v>2</v>
      </c>
    </row>
    <row r="11494" spans="1:2" x14ac:dyDescent="0.3">
      <c r="A11494">
        <v>2374</v>
      </c>
      <c r="B11494">
        <v>4</v>
      </c>
    </row>
    <row r="11495" spans="1:2" x14ac:dyDescent="0.3">
      <c r="A11495">
        <v>2374</v>
      </c>
      <c r="B11495">
        <v>9</v>
      </c>
    </row>
    <row r="11496" spans="1:2" x14ac:dyDescent="0.3">
      <c r="A11496">
        <v>2374</v>
      </c>
      <c r="B11496">
        <v>10</v>
      </c>
    </row>
    <row r="11497" spans="1:2" x14ac:dyDescent="0.3">
      <c r="A11497">
        <v>2375</v>
      </c>
      <c r="B11497">
        <v>1</v>
      </c>
    </row>
    <row r="11498" spans="1:2" x14ac:dyDescent="0.3">
      <c r="A11498">
        <v>2375</v>
      </c>
      <c r="B11498">
        <v>2</v>
      </c>
    </row>
    <row r="11499" spans="1:2" x14ac:dyDescent="0.3">
      <c r="A11499">
        <v>2375</v>
      </c>
      <c r="B11499">
        <v>3</v>
      </c>
    </row>
    <row r="11500" spans="1:2" x14ac:dyDescent="0.3">
      <c r="A11500">
        <v>2375</v>
      </c>
      <c r="B11500">
        <v>4</v>
      </c>
    </row>
    <row r="11501" spans="1:2" x14ac:dyDescent="0.3">
      <c r="A11501">
        <v>2375</v>
      </c>
      <c r="B11501">
        <v>5</v>
      </c>
    </row>
    <row r="11502" spans="1:2" x14ac:dyDescent="0.3">
      <c r="A11502">
        <v>2376</v>
      </c>
      <c r="B11502">
        <v>3</v>
      </c>
    </row>
    <row r="11503" spans="1:2" x14ac:dyDescent="0.3">
      <c r="A11503">
        <v>2376</v>
      </c>
      <c r="B11503">
        <v>5</v>
      </c>
    </row>
    <row r="11504" spans="1:2" x14ac:dyDescent="0.3">
      <c r="A11504">
        <v>2376</v>
      </c>
      <c r="B11504">
        <v>6</v>
      </c>
    </row>
    <row r="11505" spans="1:2" x14ac:dyDescent="0.3">
      <c r="A11505">
        <v>2377</v>
      </c>
      <c r="B11505">
        <v>2</v>
      </c>
    </row>
    <row r="11506" spans="1:2" x14ac:dyDescent="0.3">
      <c r="A11506">
        <v>2377</v>
      </c>
      <c r="B11506">
        <v>5</v>
      </c>
    </row>
    <row r="11507" spans="1:2" x14ac:dyDescent="0.3">
      <c r="A11507">
        <v>2377</v>
      </c>
      <c r="B11507">
        <v>6</v>
      </c>
    </row>
    <row r="11508" spans="1:2" x14ac:dyDescent="0.3">
      <c r="A11508">
        <v>2377</v>
      </c>
      <c r="B11508">
        <v>7</v>
      </c>
    </row>
    <row r="11509" spans="1:2" x14ac:dyDescent="0.3">
      <c r="A11509">
        <v>2378</v>
      </c>
      <c r="B11509">
        <v>3</v>
      </c>
    </row>
    <row r="11510" spans="1:2" x14ac:dyDescent="0.3">
      <c r="A11510">
        <v>2378</v>
      </c>
      <c r="B11510">
        <v>4</v>
      </c>
    </row>
    <row r="11511" spans="1:2" x14ac:dyDescent="0.3">
      <c r="A11511">
        <v>2378</v>
      </c>
      <c r="B11511">
        <v>8</v>
      </c>
    </row>
    <row r="11512" spans="1:2" x14ac:dyDescent="0.3">
      <c r="A11512">
        <v>2378</v>
      </c>
      <c r="B11512">
        <v>13</v>
      </c>
    </row>
    <row r="11513" spans="1:2" x14ac:dyDescent="0.3">
      <c r="A11513">
        <v>2379</v>
      </c>
      <c r="B11513">
        <v>2</v>
      </c>
    </row>
    <row r="11514" spans="1:2" x14ac:dyDescent="0.3">
      <c r="A11514">
        <v>2379</v>
      </c>
      <c r="B11514">
        <v>3</v>
      </c>
    </row>
    <row r="11515" spans="1:2" x14ac:dyDescent="0.3">
      <c r="A11515">
        <v>2379</v>
      </c>
      <c r="B11515">
        <v>5</v>
      </c>
    </row>
    <row r="11516" spans="1:2" x14ac:dyDescent="0.3">
      <c r="A11516">
        <v>2379</v>
      </c>
      <c r="B11516">
        <v>8</v>
      </c>
    </row>
    <row r="11517" spans="1:2" x14ac:dyDescent="0.3">
      <c r="A11517">
        <v>2379</v>
      </c>
      <c r="B11517">
        <v>9</v>
      </c>
    </row>
    <row r="11518" spans="1:2" x14ac:dyDescent="0.3">
      <c r="A11518">
        <v>2379</v>
      </c>
      <c r="B11518">
        <v>10</v>
      </c>
    </row>
    <row r="11519" spans="1:2" x14ac:dyDescent="0.3">
      <c r="A11519">
        <v>2380</v>
      </c>
      <c r="B11519">
        <v>6</v>
      </c>
    </row>
    <row r="11520" spans="1:2" x14ac:dyDescent="0.3">
      <c r="A11520">
        <v>2380</v>
      </c>
      <c r="B11520">
        <v>7</v>
      </c>
    </row>
    <row r="11521" spans="1:2" x14ac:dyDescent="0.3">
      <c r="A11521">
        <v>2380</v>
      </c>
      <c r="B11521">
        <v>9</v>
      </c>
    </row>
    <row r="11522" spans="1:2" x14ac:dyDescent="0.3">
      <c r="A11522">
        <v>2380</v>
      </c>
      <c r="B11522">
        <v>10</v>
      </c>
    </row>
    <row r="11523" spans="1:2" x14ac:dyDescent="0.3">
      <c r="A11523">
        <v>2381</v>
      </c>
      <c r="B11523">
        <v>1</v>
      </c>
    </row>
    <row r="11524" spans="1:2" x14ac:dyDescent="0.3">
      <c r="A11524">
        <v>2381</v>
      </c>
      <c r="B11524">
        <v>3</v>
      </c>
    </row>
    <row r="11525" spans="1:2" x14ac:dyDescent="0.3">
      <c r="A11525">
        <v>2381</v>
      </c>
      <c r="B11525">
        <v>4</v>
      </c>
    </row>
    <row r="11526" spans="1:2" x14ac:dyDescent="0.3">
      <c r="A11526">
        <v>2381</v>
      </c>
      <c r="B11526">
        <v>7</v>
      </c>
    </row>
    <row r="11527" spans="1:2" x14ac:dyDescent="0.3">
      <c r="A11527">
        <v>2381</v>
      </c>
      <c r="B11527">
        <v>9</v>
      </c>
    </row>
    <row r="11528" spans="1:2" x14ac:dyDescent="0.3">
      <c r="A11528">
        <v>2382</v>
      </c>
      <c r="B11528">
        <v>3</v>
      </c>
    </row>
    <row r="11529" spans="1:2" x14ac:dyDescent="0.3">
      <c r="A11529">
        <v>2382</v>
      </c>
      <c r="B11529">
        <v>6</v>
      </c>
    </row>
    <row r="11530" spans="1:2" x14ac:dyDescent="0.3">
      <c r="A11530">
        <v>2382</v>
      </c>
      <c r="B11530">
        <v>8</v>
      </c>
    </row>
    <row r="11531" spans="1:2" x14ac:dyDescent="0.3">
      <c r="A11531">
        <v>2383</v>
      </c>
      <c r="B11531">
        <v>2</v>
      </c>
    </row>
    <row r="11532" spans="1:2" x14ac:dyDescent="0.3">
      <c r="A11532">
        <v>2383</v>
      </c>
      <c r="B11532">
        <v>4</v>
      </c>
    </row>
    <row r="11533" spans="1:2" x14ac:dyDescent="0.3">
      <c r="A11533">
        <v>2383</v>
      </c>
      <c r="B11533">
        <v>5</v>
      </c>
    </row>
    <row r="11534" spans="1:2" x14ac:dyDescent="0.3">
      <c r="A11534">
        <v>2383</v>
      </c>
      <c r="B11534">
        <v>6</v>
      </c>
    </row>
    <row r="11535" spans="1:2" x14ac:dyDescent="0.3">
      <c r="A11535">
        <v>2383</v>
      </c>
      <c r="B11535">
        <v>8</v>
      </c>
    </row>
    <row r="11536" spans="1:2" x14ac:dyDescent="0.3">
      <c r="A11536">
        <v>2383</v>
      </c>
      <c r="B11536">
        <v>9</v>
      </c>
    </row>
    <row r="11537" spans="1:2" x14ac:dyDescent="0.3">
      <c r="A11537">
        <v>2384</v>
      </c>
      <c r="B11537">
        <v>2</v>
      </c>
    </row>
    <row r="11538" spans="1:2" x14ac:dyDescent="0.3">
      <c r="A11538">
        <v>2384</v>
      </c>
      <c r="B11538">
        <v>6</v>
      </c>
    </row>
    <row r="11539" spans="1:2" x14ac:dyDescent="0.3">
      <c r="A11539">
        <v>2384</v>
      </c>
      <c r="B11539">
        <v>9</v>
      </c>
    </row>
    <row r="11540" spans="1:2" x14ac:dyDescent="0.3">
      <c r="A11540">
        <v>2384</v>
      </c>
      <c r="B11540">
        <v>10</v>
      </c>
    </row>
    <row r="11541" spans="1:2" x14ac:dyDescent="0.3">
      <c r="A11541">
        <v>2385</v>
      </c>
      <c r="B11541">
        <v>3</v>
      </c>
    </row>
    <row r="11542" spans="1:2" x14ac:dyDescent="0.3">
      <c r="A11542">
        <v>2385</v>
      </c>
      <c r="B11542">
        <v>6</v>
      </c>
    </row>
    <row r="11543" spans="1:2" x14ac:dyDescent="0.3">
      <c r="A11543">
        <v>2385</v>
      </c>
      <c r="B11543">
        <v>7</v>
      </c>
    </row>
    <row r="11544" spans="1:2" x14ac:dyDescent="0.3">
      <c r="A11544">
        <v>2386</v>
      </c>
      <c r="B11544">
        <v>4</v>
      </c>
    </row>
    <row r="11545" spans="1:2" x14ac:dyDescent="0.3">
      <c r="A11545">
        <v>2386</v>
      </c>
      <c r="B11545">
        <v>8</v>
      </c>
    </row>
    <row r="11546" spans="1:2" x14ac:dyDescent="0.3">
      <c r="A11546">
        <v>2386</v>
      </c>
      <c r="B11546">
        <v>10</v>
      </c>
    </row>
    <row r="11547" spans="1:2" x14ac:dyDescent="0.3">
      <c r="A11547">
        <v>2387</v>
      </c>
      <c r="B11547">
        <v>2</v>
      </c>
    </row>
    <row r="11548" spans="1:2" x14ac:dyDescent="0.3">
      <c r="A11548">
        <v>2387</v>
      </c>
      <c r="B11548">
        <v>3</v>
      </c>
    </row>
    <row r="11549" spans="1:2" x14ac:dyDescent="0.3">
      <c r="A11549">
        <v>2387</v>
      </c>
      <c r="B11549">
        <v>6</v>
      </c>
    </row>
    <row r="11550" spans="1:2" x14ac:dyDescent="0.3">
      <c r="A11550">
        <v>2387</v>
      </c>
      <c r="B11550">
        <v>8</v>
      </c>
    </row>
    <row r="11551" spans="1:2" x14ac:dyDescent="0.3">
      <c r="A11551">
        <v>2387</v>
      </c>
      <c r="B11551">
        <v>10</v>
      </c>
    </row>
    <row r="11552" spans="1:2" x14ac:dyDescent="0.3">
      <c r="A11552">
        <v>2388</v>
      </c>
      <c r="B11552">
        <v>5</v>
      </c>
    </row>
    <row r="11553" spans="1:2" x14ac:dyDescent="0.3">
      <c r="A11553">
        <v>2388</v>
      </c>
      <c r="B11553">
        <v>6</v>
      </c>
    </row>
    <row r="11554" spans="1:2" x14ac:dyDescent="0.3">
      <c r="A11554">
        <v>2388</v>
      </c>
      <c r="B11554">
        <v>7</v>
      </c>
    </row>
    <row r="11555" spans="1:2" x14ac:dyDescent="0.3">
      <c r="A11555">
        <v>2389</v>
      </c>
      <c r="B11555">
        <v>1</v>
      </c>
    </row>
    <row r="11556" spans="1:2" x14ac:dyDescent="0.3">
      <c r="A11556">
        <v>2389</v>
      </c>
      <c r="B11556">
        <v>4</v>
      </c>
    </row>
    <row r="11557" spans="1:2" x14ac:dyDescent="0.3">
      <c r="A11557">
        <v>2389</v>
      </c>
      <c r="B11557">
        <v>8</v>
      </c>
    </row>
    <row r="11558" spans="1:2" x14ac:dyDescent="0.3">
      <c r="A11558">
        <v>2389</v>
      </c>
      <c r="B11558">
        <v>10</v>
      </c>
    </row>
    <row r="11559" spans="1:2" x14ac:dyDescent="0.3">
      <c r="A11559">
        <v>2390</v>
      </c>
      <c r="B11559">
        <v>2</v>
      </c>
    </row>
    <row r="11560" spans="1:2" x14ac:dyDescent="0.3">
      <c r="A11560">
        <v>2390</v>
      </c>
      <c r="B11560">
        <v>6</v>
      </c>
    </row>
    <row r="11561" spans="1:2" x14ac:dyDescent="0.3">
      <c r="A11561">
        <v>2390</v>
      </c>
      <c r="B11561">
        <v>7</v>
      </c>
    </row>
    <row r="11562" spans="1:2" x14ac:dyDescent="0.3">
      <c r="A11562">
        <v>2390</v>
      </c>
      <c r="B11562">
        <v>9</v>
      </c>
    </row>
    <row r="11563" spans="1:2" x14ac:dyDescent="0.3">
      <c r="A11563">
        <v>2391</v>
      </c>
      <c r="B11563">
        <v>1</v>
      </c>
    </row>
    <row r="11564" spans="1:2" x14ac:dyDescent="0.3">
      <c r="A11564">
        <v>2391</v>
      </c>
      <c r="B11564">
        <v>2</v>
      </c>
    </row>
    <row r="11565" spans="1:2" x14ac:dyDescent="0.3">
      <c r="A11565">
        <v>2391</v>
      </c>
      <c r="B11565">
        <v>4</v>
      </c>
    </row>
    <row r="11566" spans="1:2" x14ac:dyDescent="0.3">
      <c r="A11566">
        <v>2391</v>
      </c>
      <c r="B11566">
        <v>8</v>
      </c>
    </row>
    <row r="11567" spans="1:2" x14ac:dyDescent="0.3">
      <c r="A11567">
        <v>2391</v>
      </c>
      <c r="B11567">
        <v>10</v>
      </c>
    </row>
    <row r="11568" spans="1:2" x14ac:dyDescent="0.3">
      <c r="A11568">
        <v>2392</v>
      </c>
      <c r="B11568">
        <v>1</v>
      </c>
    </row>
    <row r="11569" spans="1:2" x14ac:dyDescent="0.3">
      <c r="A11569">
        <v>2392</v>
      </c>
      <c r="B11569">
        <v>2</v>
      </c>
    </row>
    <row r="11570" spans="1:2" x14ac:dyDescent="0.3">
      <c r="A11570">
        <v>2392</v>
      </c>
      <c r="B11570">
        <v>5</v>
      </c>
    </row>
    <row r="11571" spans="1:2" x14ac:dyDescent="0.3">
      <c r="A11571">
        <v>2392</v>
      </c>
      <c r="B11571">
        <v>10</v>
      </c>
    </row>
    <row r="11572" spans="1:2" x14ac:dyDescent="0.3">
      <c r="A11572">
        <v>2393</v>
      </c>
      <c r="B11572">
        <v>2</v>
      </c>
    </row>
    <row r="11573" spans="1:2" x14ac:dyDescent="0.3">
      <c r="A11573">
        <v>2393</v>
      </c>
      <c r="B11573">
        <v>3</v>
      </c>
    </row>
    <row r="11574" spans="1:2" x14ac:dyDescent="0.3">
      <c r="A11574">
        <v>2393</v>
      </c>
      <c r="B11574">
        <v>5</v>
      </c>
    </row>
    <row r="11575" spans="1:2" x14ac:dyDescent="0.3">
      <c r="A11575">
        <v>2393</v>
      </c>
      <c r="B11575">
        <v>6</v>
      </c>
    </row>
    <row r="11576" spans="1:2" x14ac:dyDescent="0.3">
      <c r="A11576">
        <v>2393</v>
      </c>
      <c r="B11576">
        <v>8</v>
      </c>
    </row>
    <row r="11577" spans="1:2" x14ac:dyDescent="0.3">
      <c r="A11577">
        <v>2393</v>
      </c>
      <c r="B11577">
        <v>10</v>
      </c>
    </row>
    <row r="11578" spans="1:2" x14ac:dyDescent="0.3">
      <c r="A11578">
        <v>2394</v>
      </c>
      <c r="B11578">
        <v>2</v>
      </c>
    </row>
    <row r="11579" spans="1:2" x14ac:dyDescent="0.3">
      <c r="A11579">
        <v>2394</v>
      </c>
      <c r="B11579">
        <v>4</v>
      </c>
    </row>
    <row r="11580" spans="1:2" x14ac:dyDescent="0.3">
      <c r="A11580">
        <v>2394</v>
      </c>
      <c r="B11580">
        <v>5</v>
      </c>
    </row>
    <row r="11581" spans="1:2" x14ac:dyDescent="0.3">
      <c r="A11581">
        <v>2394</v>
      </c>
      <c r="B11581">
        <v>7</v>
      </c>
    </row>
    <row r="11582" spans="1:2" x14ac:dyDescent="0.3">
      <c r="A11582">
        <v>2394</v>
      </c>
      <c r="B11582">
        <v>8</v>
      </c>
    </row>
    <row r="11583" spans="1:2" x14ac:dyDescent="0.3">
      <c r="A11583">
        <v>2394</v>
      </c>
      <c r="B11583">
        <v>10</v>
      </c>
    </row>
    <row r="11584" spans="1:2" x14ac:dyDescent="0.3">
      <c r="A11584">
        <v>2395</v>
      </c>
      <c r="B11584">
        <v>6</v>
      </c>
    </row>
    <row r="11585" spans="1:2" x14ac:dyDescent="0.3">
      <c r="A11585">
        <v>2395</v>
      </c>
      <c r="B11585">
        <v>8</v>
      </c>
    </row>
    <row r="11586" spans="1:2" x14ac:dyDescent="0.3">
      <c r="A11586">
        <v>2395</v>
      </c>
      <c r="B11586">
        <v>10</v>
      </c>
    </row>
    <row r="11587" spans="1:2" x14ac:dyDescent="0.3">
      <c r="A11587">
        <v>2396</v>
      </c>
      <c r="B11587">
        <v>1</v>
      </c>
    </row>
    <row r="11588" spans="1:2" x14ac:dyDescent="0.3">
      <c r="A11588">
        <v>2396</v>
      </c>
      <c r="B11588">
        <v>3</v>
      </c>
    </row>
    <row r="11589" spans="1:2" x14ac:dyDescent="0.3">
      <c r="A11589">
        <v>2396</v>
      </c>
      <c r="B11589">
        <v>7</v>
      </c>
    </row>
    <row r="11590" spans="1:2" x14ac:dyDescent="0.3">
      <c r="A11590">
        <v>2397</v>
      </c>
      <c r="B11590">
        <v>7</v>
      </c>
    </row>
    <row r="11591" spans="1:2" x14ac:dyDescent="0.3">
      <c r="A11591">
        <v>2397</v>
      </c>
      <c r="B11591">
        <v>8</v>
      </c>
    </row>
    <row r="11592" spans="1:2" x14ac:dyDescent="0.3">
      <c r="A11592">
        <v>2397</v>
      </c>
      <c r="B11592">
        <v>9</v>
      </c>
    </row>
    <row r="11593" spans="1:2" x14ac:dyDescent="0.3">
      <c r="A11593">
        <v>2397</v>
      </c>
      <c r="B11593">
        <v>10</v>
      </c>
    </row>
    <row r="11594" spans="1:2" x14ac:dyDescent="0.3">
      <c r="A11594">
        <v>2398</v>
      </c>
      <c r="B11594">
        <v>1</v>
      </c>
    </row>
    <row r="11595" spans="1:2" x14ac:dyDescent="0.3">
      <c r="A11595">
        <v>2398</v>
      </c>
      <c r="B11595">
        <v>2</v>
      </c>
    </row>
    <row r="11596" spans="1:2" x14ac:dyDescent="0.3">
      <c r="A11596">
        <v>2398</v>
      </c>
      <c r="B11596">
        <v>3</v>
      </c>
    </row>
    <row r="11597" spans="1:2" x14ac:dyDescent="0.3">
      <c r="A11597">
        <v>2398</v>
      </c>
      <c r="B11597">
        <v>6</v>
      </c>
    </row>
    <row r="11598" spans="1:2" x14ac:dyDescent="0.3">
      <c r="A11598">
        <v>2398</v>
      </c>
      <c r="B11598">
        <v>9</v>
      </c>
    </row>
    <row r="11599" spans="1:2" x14ac:dyDescent="0.3">
      <c r="A11599">
        <v>2399</v>
      </c>
      <c r="B11599">
        <v>2</v>
      </c>
    </row>
    <row r="11600" spans="1:2" x14ac:dyDescent="0.3">
      <c r="A11600">
        <v>2399</v>
      </c>
      <c r="B11600">
        <v>4</v>
      </c>
    </row>
    <row r="11601" spans="1:2" x14ac:dyDescent="0.3">
      <c r="A11601">
        <v>2399</v>
      </c>
      <c r="B11601">
        <v>5</v>
      </c>
    </row>
    <row r="11602" spans="1:2" x14ac:dyDescent="0.3">
      <c r="A11602">
        <v>2399</v>
      </c>
      <c r="B11602">
        <v>6</v>
      </c>
    </row>
    <row r="11603" spans="1:2" x14ac:dyDescent="0.3">
      <c r="A11603">
        <v>2399</v>
      </c>
      <c r="B11603">
        <v>7</v>
      </c>
    </row>
    <row r="11604" spans="1:2" x14ac:dyDescent="0.3">
      <c r="A11604">
        <v>2399</v>
      </c>
      <c r="B11604">
        <v>8</v>
      </c>
    </row>
    <row r="11605" spans="1:2" x14ac:dyDescent="0.3">
      <c r="A11605">
        <v>2399</v>
      </c>
      <c r="B11605">
        <v>12</v>
      </c>
    </row>
    <row r="11606" spans="1:2" x14ac:dyDescent="0.3">
      <c r="A11606">
        <v>2400</v>
      </c>
      <c r="B11606">
        <v>3</v>
      </c>
    </row>
    <row r="11607" spans="1:2" x14ac:dyDescent="0.3">
      <c r="A11607">
        <v>2400</v>
      </c>
      <c r="B11607">
        <v>6</v>
      </c>
    </row>
    <row r="11608" spans="1:2" x14ac:dyDescent="0.3">
      <c r="A11608">
        <v>2400</v>
      </c>
      <c r="B11608">
        <v>7</v>
      </c>
    </row>
    <row r="11609" spans="1:2" x14ac:dyDescent="0.3">
      <c r="A11609">
        <v>2401</v>
      </c>
      <c r="B11609">
        <v>1</v>
      </c>
    </row>
    <row r="11610" spans="1:2" x14ac:dyDescent="0.3">
      <c r="A11610">
        <v>2401</v>
      </c>
      <c r="B11610">
        <v>4</v>
      </c>
    </row>
    <row r="11611" spans="1:2" x14ac:dyDescent="0.3">
      <c r="A11611">
        <v>2401</v>
      </c>
      <c r="B11611">
        <v>5</v>
      </c>
    </row>
    <row r="11612" spans="1:2" x14ac:dyDescent="0.3">
      <c r="A11612">
        <v>2401</v>
      </c>
      <c r="B11612">
        <v>8</v>
      </c>
    </row>
    <row r="11613" spans="1:2" x14ac:dyDescent="0.3">
      <c r="A11613">
        <v>2401</v>
      </c>
      <c r="B11613">
        <v>10</v>
      </c>
    </row>
    <row r="11614" spans="1:2" x14ac:dyDescent="0.3">
      <c r="A11614">
        <v>2402</v>
      </c>
      <c r="B11614">
        <v>4</v>
      </c>
    </row>
    <row r="11615" spans="1:2" x14ac:dyDescent="0.3">
      <c r="A11615">
        <v>2402</v>
      </c>
      <c r="B11615">
        <v>5</v>
      </c>
    </row>
    <row r="11616" spans="1:2" x14ac:dyDescent="0.3">
      <c r="A11616">
        <v>2402</v>
      </c>
      <c r="B11616">
        <v>6</v>
      </c>
    </row>
    <row r="11617" spans="1:2" x14ac:dyDescent="0.3">
      <c r="A11617">
        <v>2402</v>
      </c>
      <c r="B11617">
        <v>8</v>
      </c>
    </row>
    <row r="11618" spans="1:2" x14ac:dyDescent="0.3">
      <c r="A11618">
        <v>2402</v>
      </c>
      <c r="B11618">
        <v>10</v>
      </c>
    </row>
    <row r="11619" spans="1:2" x14ac:dyDescent="0.3">
      <c r="A11619">
        <v>2403</v>
      </c>
      <c r="B11619">
        <v>1</v>
      </c>
    </row>
    <row r="11620" spans="1:2" x14ac:dyDescent="0.3">
      <c r="A11620">
        <v>2403</v>
      </c>
      <c r="B11620">
        <v>2</v>
      </c>
    </row>
    <row r="11621" spans="1:2" x14ac:dyDescent="0.3">
      <c r="A11621">
        <v>2403</v>
      </c>
      <c r="B11621">
        <v>3</v>
      </c>
    </row>
    <row r="11622" spans="1:2" x14ac:dyDescent="0.3">
      <c r="A11622">
        <v>2403</v>
      </c>
      <c r="B11622">
        <v>9</v>
      </c>
    </row>
    <row r="11623" spans="1:2" x14ac:dyDescent="0.3">
      <c r="A11623">
        <v>2404</v>
      </c>
      <c r="B11623">
        <v>1</v>
      </c>
    </row>
    <row r="11624" spans="1:2" x14ac:dyDescent="0.3">
      <c r="A11624">
        <v>2404</v>
      </c>
      <c r="B11624">
        <v>2</v>
      </c>
    </row>
    <row r="11625" spans="1:2" x14ac:dyDescent="0.3">
      <c r="A11625">
        <v>2404</v>
      </c>
      <c r="B11625">
        <v>4</v>
      </c>
    </row>
    <row r="11626" spans="1:2" x14ac:dyDescent="0.3">
      <c r="A11626">
        <v>2404</v>
      </c>
      <c r="B11626">
        <v>6</v>
      </c>
    </row>
    <row r="11627" spans="1:2" x14ac:dyDescent="0.3">
      <c r="A11627">
        <v>2404</v>
      </c>
      <c r="B11627">
        <v>8</v>
      </c>
    </row>
    <row r="11628" spans="1:2" x14ac:dyDescent="0.3">
      <c r="A11628">
        <v>2404</v>
      </c>
      <c r="B11628">
        <v>10</v>
      </c>
    </row>
    <row r="11629" spans="1:2" x14ac:dyDescent="0.3">
      <c r="A11629">
        <v>2405</v>
      </c>
      <c r="B11629">
        <v>1</v>
      </c>
    </row>
    <row r="11630" spans="1:2" x14ac:dyDescent="0.3">
      <c r="A11630">
        <v>2405</v>
      </c>
      <c r="B11630">
        <v>2</v>
      </c>
    </row>
    <row r="11631" spans="1:2" x14ac:dyDescent="0.3">
      <c r="A11631">
        <v>2405</v>
      </c>
      <c r="B11631">
        <v>7</v>
      </c>
    </row>
    <row r="11632" spans="1:2" x14ac:dyDescent="0.3">
      <c r="A11632">
        <v>2405</v>
      </c>
      <c r="B11632">
        <v>9</v>
      </c>
    </row>
    <row r="11633" spans="1:2" x14ac:dyDescent="0.3">
      <c r="A11633">
        <v>2405</v>
      </c>
      <c r="B11633">
        <v>10</v>
      </c>
    </row>
    <row r="11634" spans="1:2" x14ac:dyDescent="0.3">
      <c r="A11634">
        <v>2406</v>
      </c>
      <c r="B11634">
        <v>4</v>
      </c>
    </row>
    <row r="11635" spans="1:2" x14ac:dyDescent="0.3">
      <c r="A11635">
        <v>2406</v>
      </c>
      <c r="B11635">
        <v>5</v>
      </c>
    </row>
    <row r="11636" spans="1:2" x14ac:dyDescent="0.3">
      <c r="A11636">
        <v>2406</v>
      </c>
      <c r="B11636">
        <v>7</v>
      </c>
    </row>
    <row r="11637" spans="1:2" x14ac:dyDescent="0.3">
      <c r="A11637">
        <v>2406</v>
      </c>
      <c r="B11637">
        <v>9</v>
      </c>
    </row>
    <row r="11638" spans="1:2" x14ac:dyDescent="0.3">
      <c r="A11638">
        <v>2407</v>
      </c>
      <c r="B11638">
        <v>1</v>
      </c>
    </row>
    <row r="11639" spans="1:2" x14ac:dyDescent="0.3">
      <c r="A11639">
        <v>2407</v>
      </c>
      <c r="B11639">
        <v>2</v>
      </c>
    </row>
    <row r="11640" spans="1:2" x14ac:dyDescent="0.3">
      <c r="A11640">
        <v>2407</v>
      </c>
      <c r="B11640">
        <v>3</v>
      </c>
    </row>
    <row r="11641" spans="1:2" x14ac:dyDescent="0.3">
      <c r="A11641">
        <v>2407</v>
      </c>
      <c r="B11641">
        <v>6</v>
      </c>
    </row>
    <row r="11642" spans="1:2" x14ac:dyDescent="0.3">
      <c r="A11642">
        <v>2407</v>
      </c>
      <c r="B11642">
        <v>12</v>
      </c>
    </row>
    <row r="11643" spans="1:2" x14ac:dyDescent="0.3">
      <c r="A11643">
        <v>2407</v>
      </c>
      <c r="B11643">
        <v>14</v>
      </c>
    </row>
    <row r="11644" spans="1:2" x14ac:dyDescent="0.3">
      <c r="A11644">
        <v>2407</v>
      </c>
      <c r="B11644">
        <v>17</v>
      </c>
    </row>
    <row r="11645" spans="1:2" x14ac:dyDescent="0.3">
      <c r="A11645">
        <v>2407</v>
      </c>
      <c r="B11645">
        <v>18</v>
      </c>
    </row>
    <row r="11646" spans="1:2" x14ac:dyDescent="0.3">
      <c r="A11646">
        <v>2408</v>
      </c>
      <c r="B11646">
        <v>3</v>
      </c>
    </row>
    <row r="11647" spans="1:2" x14ac:dyDescent="0.3">
      <c r="A11647">
        <v>2408</v>
      </c>
      <c r="B11647">
        <v>5</v>
      </c>
    </row>
    <row r="11648" spans="1:2" x14ac:dyDescent="0.3">
      <c r="A11648">
        <v>2408</v>
      </c>
      <c r="B11648">
        <v>10</v>
      </c>
    </row>
    <row r="11649" spans="1:2" x14ac:dyDescent="0.3">
      <c r="A11649">
        <v>2408</v>
      </c>
      <c r="B11649">
        <v>14</v>
      </c>
    </row>
    <row r="11650" spans="1:2" x14ac:dyDescent="0.3">
      <c r="A11650">
        <v>2408</v>
      </c>
      <c r="B11650">
        <v>15</v>
      </c>
    </row>
    <row r="11651" spans="1:2" x14ac:dyDescent="0.3">
      <c r="A11651">
        <v>2408</v>
      </c>
      <c r="B11651">
        <v>17</v>
      </c>
    </row>
    <row r="11652" spans="1:2" x14ac:dyDescent="0.3">
      <c r="A11652">
        <v>2409</v>
      </c>
      <c r="B11652">
        <v>3</v>
      </c>
    </row>
    <row r="11653" spans="1:2" x14ac:dyDescent="0.3">
      <c r="A11653">
        <v>2409</v>
      </c>
      <c r="B11653">
        <v>4</v>
      </c>
    </row>
    <row r="11654" spans="1:2" x14ac:dyDescent="0.3">
      <c r="A11654">
        <v>2409</v>
      </c>
      <c r="B11654">
        <v>6</v>
      </c>
    </row>
    <row r="11655" spans="1:2" x14ac:dyDescent="0.3">
      <c r="A11655">
        <v>2410</v>
      </c>
      <c r="B11655">
        <v>2</v>
      </c>
    </row>
    <row r="11656" spans="1:2" x14ac:dyDescent="0.3">
      <c r="A11656">
        <v>2410</v>
      </c>
      <c r="B11656">
        <v>4</v>
      </c>
    </row>
    <row r="11657" spans="1:2" x14ac:dyDescent="0.3">
      <c r="A11657">
        <v>2410</v>
      </c>
      <c r="B11657">
        <v>6</v>
      </c>
    </row>
    <row r="11658" spans="1:2" x14ac:dyDescent="0.3">
      <c r="A11658">
        <v>2411</v>
      </c>
      <c r="B11658">
        <v>3</v>
      </c>
    </row>
    <row r="11659" spans="1:2" x14ac:dyDescent="0.3">
      <c r="A11659">
        <v>2411</v>
      </c>
      <c r="B11659">
        <v>5</v>
      </c>
    </row>
    <row r="11660" spans="1:2" x14ac:dyDescent="0.3">
      <c r="A11660">
        <v>2411</v>
      </c>
      <c r="B11660">
        <v>6</v>
      </c>
    </row>
    <row r="11661" spans="1:2" x14ac:dyDescent="0.3">
      <c r="A11661">
        <v>2411</v>
      </c>
      <c r="B11661">
        <v>8</v>
      </c>
    </row>
    <row r="11662" spans="1:2" x14ac:dyDescent="0.3">
      <c r="A11662">
        <v>2411</v>
      </c>
      <c r="B11662">
        <v>9</v>
      </c>
    </row>
    <row r="11663" spans="1:2" x14ac:dyDescent="0.3">
      <c r="A11663">
        <v>2411</v>
      </c>
      <c r="B11663">
        <v>10</v>
      </c>
    </row>
    <row r="11664" spans="1:2" x14ac:dyDescent="0.3">
      <c r="A11664">
        <v>2412</v>
      </c>
      <c r="B11664">
        <v>1</v>
      </c>
    </row>
    <row r="11665" spans="1:2" x14ac:dyDescent="0.3">
      <c r="A11665">
        <v>2412</v>
      </c>
      <c r="B11665">
        <v>2</v>
      </c>
    </row>
    <row r="11666" spans="1:2" x14ac:dyDescent="0.3">
      <c r="A11666">
        <v>2412</v>
      </c>
      <c r="B11666">
        <v>3</v>
      </c>
    </row>
    <row r="11667" spans="1:2" x14ac:dyDescent="0.3">
      <c r="A11667">
        <v>2412</v>
      </c>
      <c r="B11667">
        <v>6</v>
      </c>
    </row>
    <row r="11668" spans="1:2" x14ac:dyDescent="0.3">
      <c r="A11668">
        <v>2412</v>
      </c>
      <c r="B11668">
        <v>10</v>
      </c>
    </row>
    <row r="11669" spans="1:2" x14ac:dyDescent="0.3">
      <c r="A11669">
        <v>2412</v>
      </c>
      <c r="B11669">
        <v>12</v>
      </c>
    </row>
    <row r="11670" spans="1:2" x14ac:dyDescent="0.3">
      <c r="A11670">
        <v>2412</v>
      </c>
      <c r="B11670">
        <v>15</v>
      </c>
    </row>
    <row r="11671" spans="1:2" x14ac:dyDescent="0.3">
      <c r="A11671">
        <v>2412</v>
      </c>
      <c r="B11671">
        <v>18</v>
      </c>
    </row>
    <row r="11672" spans="1:2" x14ac:dyDescent="0.3">
      <c r="A11672">
        <v>2413</v>
      </c>
      <c r="B11672">
        <v>1</v>
      </c>
    </row>
    <row r="11673" spans="1:2" x14ac:dyDescent="0.3">
      <c r="A11673">
        <v>2413</v>
      </c>
      <c r="B11673">
        <v>3</v>
      </c>
    </row>
    <row r="11674" spans="1:2" x14ac:dyDescent="0.3">
      <c r="A11674">
        <v>2413</v>
      </c>
      <c r="B11674">
        <v>4</v>
      </c>
    </row>
    <row r="11675" spans="1:2" x14ac:dyDescent="0.3">
      <c r="A11675">
        <v>2413</v>
      </c>
      <c r="B11675">
        <v>9</v>
      </c>
    </row>
    <row r="11676" spans="1:2" x14ac:dyDescent="0.3">
      <c r="A11676">
        <v>2413</v>
      </c>
      <c r="B11676">
        <v>10</v>
      </c>
    </row>
    <row r="11677" spans="1:2" x14ac:dyDescent="0.3">
      <c r="A11677">
        <v>2414</v>
      </c>
      <c r="B11677">
        <v>2</v>
      </c>
    </row>
    <row r="11678" spans="1:2" x14ac:dyDescent="0.3">
      <c r="A11678">
        <v>2414</v>
      </c>
      <c r="B11678">
        <v>4</v>
      </c>
    </row>
    <row r="11679" spans="1:2" x14ac:dyDescent="0.3">
      <c r="A11679">
        <v>2414</v>
      </c>
      <c r="B11679">
        <v>5</v>
      </c>
    </row>
    <row r="11680" spans="1:2" x14ac:dyDescent="0.3">
      <c r="A11680">
        <v>2414</v>
      </c>
      <c r="B11680">
        <v>7</v>
      </c>
    </row>
    <row r="11681" spans="1:2" x14ac:dyDescent="0.3">
      <c r="A11681">
        <v>2414</v>
      </c>
      <c r="B11681">
        <v>9</v>
      </c>
    </row>
    <row r="11682" spans="1:2" x14ac:dyDescent="0.3">
      <c r="A11682">
        <v>2415</v>
      </c>
      <c r="B11682">
        <v>1</v>
      </c>
    </row>
    <row r="11683" spans="1:2" x14ac:dyDescent="0.3">
      <c r="A11683">
        <v>2415</v>
      </c>
      <c r="B11683">
        <v>2</v>
      </c>
    </row>
    <row r="11684" spans="1:2" x14ac:dyDescent="0.3">
      <c r="A11684">
        <v>2415</v>
      </c>
      <c r="B11684">
        <v>8</v>
      </c>
    </row>
    <row r="11685" spans="1:2" x14ac:dyDescent="0.3">
      <c r="A11685">
        <v>2416</v>
      </c>
      <c r="B11685">
        <v>3</v>
      </c>
    </row>
    <row r="11686" spans="1:2" x14ac:dyDescent="0.3">
      <c r="A11686">
        <v>2416</v>
      </c>
      <c r="B11686">
        <v>5</v>
      </c>
    </row>
    <row r="11687" spans="1:2" x14ac:dyDescent="0.3">
      <c r="A11687">
        <v>2416</v>
      </c>
      <c r="B11687">
        <v>6</v>
      </c>
    </row>
    <row r="11688" spans="1:2" x14ac:dyDescent="0.3">
      <c r="A11688">
        <v>2416</v>
      </c>
      <c r="B11688">
        <v>9</v>
      </c>
    </row>
    <row r="11689" spans="1:2" x14ac:dyDescent="0.3">
      <c r="A11689">
        <v>2416</v>
      </c>
      <c r="B11689">
        <v>10</v>
      </c>
    </row>
    <row r="11690" spans="1:2" x14ac:dyDescent="0.3">
      <c r="A11690">
        <v>2417</v>
      </c>
      <c r="B11690">
        <v>3</v>
      </c>
    </row>
    <row r="11691" spans="1:2" x14ac:dyDescent="0.3">
      <c r="A11691">
        <v>2417</v>
      </c>
      <c r="B11691">
        <v>6</v>
      </c>
    </row>
    <row r="11692" spans="1:2" x14ac:dyDescent="0.3">
      <c r="A11692">
        <v>2417</v>
      </c>
      <c r="B11692">
        <v>7</v>
      </c>
    </row>
    <row r="11693" spans="1:2" x14ac:dyDescent="0.3">
      <c r="A11693">
        <v>2417</v>
      </c>
      <c r="B11693">
        <v>8</v>
      </c>
    </row>
    <row r="11694" spans="1:2" x14ac:dyDescent="0.3">
      <c r="A11694">
        <v>2417</v>
      </c>
      <c r="B11694">
        <v>10</v>
      </c>
    </row>
    <row r="11695" spans="1:2" x14ac:dyDescent="0.3">
      <c r="A11695">
        <v>2417</v>
      </c>
      <c r="B11695">
        <v>14</v>
      </c>
    </row>
    <row r="11696" spans="1:2" x14ac:dyDescent="0.3">
      <c r="A11696">
        <v>2417</v>
      </c>
      <c r="B11696">
        <v>18</v>
      </c>
    </row>
    <row r="11697" spans="1:2" x14ac:dyDescent="0.3">
      <c r="A11697">
        <v>2418</v>
      </c>
      <c r="B11697">
        <v>1</v>
      </c>
    </row>
    <row r="11698" spans="1:2" x14ac:dyDescent="0.3">
      <c r="A11698">
        <v>2418</v>
      </c>
      <c r="B11698">
        <v>3</v>
      </c>
    </row>
    <row r="11699" spans="1:2" x14ac:dyDescent="0.3">
      <c r="A11699">
        <v>2418</v>
      </c>
      <c r="B11699">
        <v>4</v>
      </c>
    </row>
    <row r="11700" spans="1:2" x14ac:dyDescent="0.3">
      <c r="A11700">
        <v>2418</v>
      </c>
      <c r="B11700">
        <v>5</v>
      </c>
    </row>
    <row r="11701" spans="1:2" x14ac:dyDescent="0.3">
      <c r="A11701">
        <v>2418</v>
      </c>
      <c r="B11701">
        <v>6</v>
      </c>
    </row>
    <row r="11702" spans="1:2" x14ac:dyDescent="0.3">
      <c r="A11702">
        <v>2418</v>
      </c>
      <c r="B11702">
        <v>15</v>
      </c>
    </row>
    <row r="11703" spans="1:2" x14ac:dyDescent="0.3">
      <c r="A11703">
        <v>2418</v>
      </c>
      <c r="B11703">
        <v>18</v>
      </c>
    </row>
    <row r="11704" spans="1:2" x14ac:dyDescent="0.3">
      <c r="A11704">
        <v>2419</v>
      </c>
      <c r="B11704">
        <v>3</v>
      </c>
    </row>
    <row r="11705" spans="1:2" x14ac:dyDescent="0.3">
      <c r="A11705">
        <v>2419</v>
      </c>
      <c r="B11705">
        <v>6</v>
      </c>
    </row>
    <row r="11706" spans="1:2" x14ac:dyDescent="0.3">
      <c r="A11706">
        <v>2419</v>
      </c>
      <c r="B11706">
        <v>7</v>
      </c>
    </row>
    <row r="11707" spans="1:2" x14ac:dyDescent="0.3">
      <c r="A11707">
        <v>2420</v>
      </c>
      <c r="B11707">
        <v>1</v>
      </c>
    </row>
    <row r="11708" spans="1:2" x14ac:dyDescent="0.3">
      <c r="A11708">
        <v>2420</v>
      </c>
      <c r="B11708">
        <v>2</v>
      </c>
    </row>
    <row r="11709" spans="1:2" x14ac:dyDescent="0.3">
      <c r="A11709">
        <v>2420</v>
      </c>
      <c r="B11709">
        <v>7</v>
      </c>
    </row>
    <row r="11710" spans="1:2" x14ac:dyDescent="0.3">
      <c r="A11710">
        <v>2420</v>
      </c>
      <c r="B11710">
        <v>8</v>
      </c>
    </row>
    <row r="11711" spans="1:2" x14ac:dyDescent="0.3">
      <c r="A11711">
        <v>2420</v>
      </c>
      <c r="B11711">
        <v>10</v>
      </c>
    </row>
    <row r="11712" spans="1:2" x14ac:dyDescent="0.3">
      <c r="A11712">
        <v>2420</v>
      </c>
      <c r="B11712">
        <v>15</v>
      </c>
    </row>
    <row r="11713" spans="1:2" x14ac:dyDescent="0.3">
      <c r="A11713">
        <v>2420</v>
      </c>
      <c r="B11713">
        <v>17</v>
      </c>
    </row>
    <row r="11714" spans="1:2" x14ac:dyDescent="0.3">
      <c r="A11714">
        <v>2421</v>
      </c>
      <c r="B11714">
        <v>7</v>
      </c>
    </row>
    <row r="11715" spans="1:2" x14ac:dyDescent="0.3">
      <c r="A11715">
        <v>2421</v>
      </c>
      <c r="B11715">
        <v>8</v>
      </c>
    </row>
    <row r="11716" spans="1:2" x14ac:dyDescent="0.3">
      <c r="A11716">
        <v>2421</v>
      </c>
      <c r="B11716">
        <v>9</v>
      </c>
    </row>
    <row r="11717" spans="1:2" x14ac:dyDescent="0.3">
      <c r="A11717">
        <v>2421</v>
      </c>
      <c r="B11717">
        <v>13</v>
      </c>
    </row>
    <row r="11718" spans="1:2" x14ac:dyDescent="0.3">
      <c r="A11718">
        <v>2421</v>
      </c>
      <c r="B11718">
        <v>15</v>
      </c>
    </row>
    <row r="11719" spans="1:2" x14ac:dyDescent="0.3">
      <c r="A11719">
        <v>2421</v>
      </c>
      <c r="B11719">
        <v>17</v>
      </c>
    </row>
    <row r="11720" spans="1:2" x14ac:dyDescent="0.3">
      <c r="A11720">
        <v>2421</v>
      </c>
      <c r="B11720">
        <v>18</v>
      </c>
    </row>
    <row r="11721" spans="1:2" x14ac:dyDescent="0.3">
      <c r="A11721">
        <v>2422</v>
      </c>
      <c r="B11721">
        <v>2</v>
      </c>
    </row>
    <row r="11722" spans="1:2" x14ac:dyDescent="0.3">
      <c r="A11722">
        <v>2422</v>
      </c>
      <c r="B11722">
        <v>8</v>
      </c>
    </row>
    <row r="11723" spans="1:2" x14ac:dyDescent="0.3">
      <c r="A11723">
        <v>2422</v>
      </c>
      <c r="B11723">
        <v>9</v>
      </c>
    </row>
    <row r="11724" spans="1:2" x14ac:dyDescent="0.3">
      <c r="A11724">
        <v>2422</v>
      </c>
      <c r="B11724">
        <v>12</v>
      </c>
    </row>
    <row r="11725" spans="1:2" x14ac:dyDescent="0.3">
      <c r="A11725">
        <v>2422</v>
      </c>
      <c r="B11725">
        <v>13</v>
      </c>
    </row>
    <row r="11726" spans="1:2" x14ac:dyDescent="0.3">
      <c r="A11726">
        <v>2422</v>
      </c>
      <c r="B11726">
        <v>18</v>
      </c>
    </row>
    <row r="11727" spans="1:2" x14ac:dyDescent="0.3">
      <c r="A11727">
        <v>2423</v>
      </c>
      <c r="B11727">
        <v>1</v>
      </c>
    </row>
    <row r="11728" spans="1:2" x14ac:dyDescent="0.3">
      <c r="A11728">
        <v>2423</v>
      </c>
      <c r="B11728">
        <v>3</v>
      </c>
    </row>
    <row r="11729" spans="1:2" x14ac:dyDescent="0.3">
      <c r="A11729">
        <v>2423</v>
      </c>
      <c r="B11729">
        <v>5</v>
      </c>
    </row>
    <row r="11730" spans="1:2" x14ac:dyDescent="0.3">
      <c r="A11730">
        <v>2423</v>
      </c>
      <c r="B11730">
        <v>10</v>
      </c>
    </row>
    <row r="11731" spans="1:2" x14ac:dyDescent="0.3">
      <c r="A11731">
        <v>2424</v>
      </c>
      <c r="B11731">
        <v>2</v>
      </c>
    </row>
    <row r="11732" spans="1:2" x14ac:dyDescent="0.3">
      <c r="A11732">
        <v>2424</v>
      </c>
      <c r="B11732">
        <v>3</v>
      </c>
    </row>
    <row r="11733" spans="1:2" x14ac:dyDescent="0.3">
      <c r="A11733">
        <v>2424</v>
      </c>
      <c r="B11733">
        <v>5</v>
      </c>
    </row>
    <row r="11734" spans="1:2" x14ac:dyDescent="0.3">
      <c r="A11734">
        <v>2424</v>
      </c>
      <c r="B11734">
        <v>6</v>
      </c>
    </row>
    <row r="11735" spans="1:2" x14ac:dyDescent="0.3">
      <c r="A11735">
        <v>2424</v>
      </c>
      <c r="B11735">
        <v>9</v>
      </c>
    </row>
    <row r="11736" spans="1:2" x14ac:dyDescent="0.3">
      <c r="A11736">
        <v>2424</v>
      </c>
      <c r="B11736">
        <v>10</v>
      </c>
    </row>
    <row r="11737" spans="1:2" x14ac:dyDescent="0.3">
      <c r="A11737">
        <v>2425</v>
      </c>
      <c r="B11737">
        <v>1</v>
      </c>
    </row>
    <row r="11738" spans="1:2" x14ac:dyDescent="0.3">
      <c r="A11738">
        <v>2425</v>
      </c>
      <c r="B11738">
        <v>2</v>
      </c>
    </row>
    <row r="11739" spans="1:2" x14ac:dyDescent="0.3">
      <c r="A11739">
        <v>2425</v>
      </c>
      <c r="B11739">
        <v>5</v>
      </c>
    </row>
    <row r="11740" spans="1:2" x14ac:dyDescent="0.3">
      <c r="A11740">
        <v>2425</v>
      </c>
      <c r="B11740">
        <v>7</v>
      </c>
    </row>
    <row r="11741" spans="1:2" x14ac:dyDescent="0.3">
      <c r="A11741">
        <v>2425</v>
      </c>
      <c r="B11741">
        <v>9</v>
      </c>
    </row>
    <row r="11742" spans="1:2" x14ac:dyDescent="0.3">
      <c r="A11742">
        <v>2425</v>
      </c>
      <c r="B11742">
        <v>10</v>
      </c>
    </row>
    <row r="11743" spans="1:2" x14ac:dyDescent="0.3">
      <c r="A11743">
        <v>2426</v>
      </c>
      <c r="B11743">
        <v>2</v>
      </c>
    </row>
    <row r="11744" spans="1:2" x14ac:dyDescent="0.3">
      <c r="A11744">
        <v>2426</v>
      </c>
      <c r="B11744">
        <v>8</v>
      </c>
    </row>
    <row r="11745" spans="1:2" x14ac:dyDescent="0.3">
      <c r="A11745">
        <v>2426</v>
      </c>
      <c r="B11745">
        <v>9</v>
      </c>
    </row>
    <row r="11746" spans="1:2" x14ac:dyDescent="0.3">
      <c r="A11746">
        <v>2427</v>
      </c>
      <c r="B11746">
        <v>1</v>
      </c>
    </row>
    <row r="11747" spans="1:2" x14ac:dyDescent="0.3">
      <c r="A11747">
        <v>2427</v>
      </c>
      <c r="B11747">
        <v>8</v>
      </c>
    </row>
    <row r="11748" spans="1:2" x14ac:dyDescent="0.3">
      <c r="A11748">
        <v>2427</v>
      </c>
      <c r="B11748">
        <v>9</v>
      </c>
    </row>
    <row r="11749" spans="1:2" x14ac:dyDescent="0.3">
      <c r="A11749">
        <v>2427</v>
      </c>
      <c r="B11749">
        <v>10</v>
      </c>
    </row>
    <row r="11750" spans="1:2" x14ac:dyDescent="0.3">
      <c r="A11750">
        <v>2427</v>
      </c>
      <c r="B11750">
        <v>14</v>
      </c>
    </row>
    <row r="11751" spans="1:2" x14ac:dyDescent="0.3">
      <c r="A11751">
        <v>2427</v>
      </c>
      <c r="B11751">
        <v>15</v>
      </c>
    </row>
    <row r="11752" spans="1:2" x14ac:dyDescent="0.3">
      <c r="A11752">
        <v>2427</v>
      </c>
      <c r="B11752">
        <v>17</v>
      </c>
    </row>
    <row r="11753" spans="1:2" x14ac:dyDescent="0.3">
      <c r="A11753">
        <v>2428</v>
      </c>
      <c r="B11753">
        <v>4</v>
      </c>
    </row>
    <row r="11754" spans="1:2" x14ac:dyDescent="0.3">
      <c r="A11754">
        <v>2428</v>
      </c>
      <c r="B11754">
        <v>6</v>
      </c>
    </row>
    <row r="11755" spans="1:2" x14ac:dyDescent="0.3">
      <c r="A11755">
        <v>2428</v>
      </c>
      <c r="B11755">
        <v>9</v>
      </c>
    </row>
    <row r="11756" spans="1:2" x14ac:dyDescent="0.3">
      <c r="A11756">
        <v>2429</v>
      </c>
      <c r="B11756">
        <v>2</v>
      </c>
    </row>
    <row r="11757" spans="1:2" x14ac:dyDescent="0.3">
      <c r="A11757">
        <v>2429</v>
      </c>
      <c r="B11757">
        <v>7</v>
      </c>
    </row>
    <row r="11758" spans="1:2" x14ac:dyDescent="0.3">
      <c r="A11758">
        <v>2429</v>
      </c>
      <c r="B11758">
        <v>9</v>
      </c>
    </row>
    <row r="11759" spans="1:2" x14ac:dyDescent="0.3">
      <c r="A11759">
        <v>2429</v>
      </c>
      <c r="B11759">
        <v>14</v>
      </c>
    </row>
    <row r="11760" spans="1:2" x14ac:dyDescent="0.3">
      <c r="A11760">
        <v>2429</v>
      </c>
      <c r="B11760">
        <v>15</v>
      </c>
    </row>
    <row r="11761" spans="1:2" x14ac:dyDescent="0.3">
      <c r="A11761">
        <v>2430</v>
      </c>
      <c r="B11761">
        <v>2</v>
      </c>
    </row>
    <row r="11762" spans="1:2" x14ac:dyDescent="0.3">
      <c r="A11762">
        <v>2430</v>
      </c>
      <c r="B11762">
        <v>3</v>
      </c>
    </row>
    <row r="11763" spans="1:2" x14ac:dyDescent="0.3">
      <c r="A11763">
        <v>2430</v>
      </c>
      <c r="B11763">
        <v>5</v>
      </c>
    </row>
    <row r="11764" spans="1:2" x14ac:dyDescent="0.3">
      <c r="A11764">
        <v>2430</v>
      </c>
      <c r="B11764">
        <v>6</v>
      </c>
    </row>
    <row r="11765" spans="1:2" x14ac:dyDescent="0.3">
      <c r="A11765">
        <v>2430</v>
      </c>
      <c r="B11765">
        <v>10</v>
      </c>
    </row>
    <row r="11766" spans="1:2" x14ac:dyDescent="0.3">
      <c r="A11766">
        <v>2431</v>
      </c>
      <c r="B11766">
        <v>4</v>
      </c>
    </row>
    <row r="11767" spans="1:2" x14ac:dyDescent="0.3">
      <c r="A11767">
        <v>2431</v>
      </c>
      <c r="B11767">
        <v>9</v>
      </c>
    </row>
    <row r="11768" spans="1:2" x14ac:dyDescent="0.3">
      <c r="A11768">
        <v>2431</v>
      </c>
      <c r="B11768">
        <v>10</v>
      </c>
    </row>
    <row r="11769" spans="1:2" x14ac:dyDescent="0.3">
      <c r="A11769">
        <v>2432</v>
      </c>
      <c r="B11769">
        <v>2</v>
      </c>
    </row>
    <row r="11770" spans="1:2" x14ac:dyDescent="0.3">
      <c r="A11770">
        <v>2432</v>
      </c>
      <c r="B11770">
        <v>4</v>
      </c>
    </row>
    <row r="11771" spans="1:2" x14ac:dyDescent="0.3">
      <c r="A11771">
        <v>2432</v>
      </c>
      <c r="B11771">
        <v>5</v>
      </c>
    </row>
    <row r="11772" spans="1:2" x14ac:dyDescent="0.3">
      <c r="A11772">
        <v>2432</v>
      </c>
      <c r="B11772">
        <v>9</v>
      </c>
    </row>
    <row r="11773" spans="1:2" x14ac:dyDescent="0.3">
      <c r="A11773">
        <v>2432</v>
      </c>
      <c r="B11773">
        <v>10</v>
      </c>
    </row>
    <row r="11774" spans="1:2" x14ac:dyDescent="0.3">
      <c r="A11774">
        <v>2433</v>
      </c>
      <c r="B11774">
        <v>2</v>
      </c>
    </row>
    <row r="11775" spans="1:2" x14ac:dyDescent="0.3">
      <c r="A11775">
        <v>2433</v>
      </c>
      <c r="B11775">
        <v>7</v>
      </c>
    </row>
    <row r="11776" spans="1:2" x14ac:dyDescent="0.3">
      <c r="A11776">
        <v>2433</v>
      </c>
      <c r="B11776">
        <v>8</v>
      </c>
    </row>
    <row r="11777" spans="1:2" x14ac:dyDescent="0.3">
      <c r="A11777">
        <v>2434</v>
      </c>
      <c r="B11777">
        <v>2</v>
      </c>
    </row>
    <row r="11778" spans="1:2" x14ac:dyDescent="0.3">
      <c r="A11778">
        <v>2434</v>
      </c>
      <c r="B11778">
        <v>4</v>
      </c>
    </row>
    <row r="11779" spans="1:2" x14ac:dyDescent="0.3">
      <c r="A11779">
        <v>2434</v>
      </c>
      <c r="B11779">
        <v>5</v>
      </c>
    </row>
    <row r="11780" spans="1:2" x14ac:dyDescent="0.3">
      <c r="A11780">
        <v>2435</v>
      </c>
      <c r="B11780">
        <v>1</v>
      </c>
    </row>
    <row r="11781" spans="1:2" x14ac:dyDescent="0.3">
      <c r="A11781">
        <v>2435</v>
      </c>
      <c r="B11781">
        <v>2</v>
      </c>
    </row>
    <row r="11782" spans="1:2" x14ac:dyDescent="0.3">
      <c r="A11782">
        <v>2435</v>
      </c>
      <c r="B11782">
        <v>3</v>
      </c>
    </row>
    <row r="11783" spans="1:2" x14ac:dyDescent="0.3">
      <c r="A11783">
        <v>2435</v>
      </c>
      <c r="B11783">
        <v>8</v>
      </c>
    </row>
    <row r="11784" spans="1:2" x14ac:dyDescent="0.3">
      <c r="A11784">
        <v>2435</v>
      </c>
      <c r="B11784">
        <v>10</v>
      </c>
    </row>
    <row r="11785" spans="1:2" x14ac:dyDescent="0.3">
      <c r="A11785">
        <v>2436</v>
      </c>
      <c r="B11785">
        <v>4</v>
      </c>
    </row>
    <row r="11786" spans="1:2" x14ac:dyDescent="0.3">
      <c r="A11786">
        <v>2436</v>
      </c>
      <c r="B11786">
        <v>5</v>
      </c>
    </row>
    <row r="11787" spans="1:2" x14ac:dyDescent="0.3">
      <c r="A11787">
        <v>2436</v>
      </c>
      <c r="B11787">
        <v>7</v>
      </c>
    </row>
    <row r="11788" spans="1:2" x14ac:dyDescent="0.3">
      <c r="A11788">
        <v>2436</v>
      </c>
      <c r="B11788">
        <v>10</v>
      </c>
    </row>
    <row r="11789" spans="1:2" x14ac:dyDescent="0.3">
      <c r="A11789">
        <v>2437</v>
      </c>
      <c r="B11789">
        <v>2</v>
      </c>
    </row>
    <row r="11790" spans="1:2" x14ac:dyDescent="0.3">
      <c r="A11790">
        <v>2437</v>
      </c>
      <c r="B11790">
        <v>3</v>
      </c>
    </row>
    <row r="11791" spans="1:2" x14ac:dyDescent="0.3">
      <c r="A11791">
        <v>2437</v>
      </c>
      <c r="B11791">
        <v>4</v>
      </c>
    </row>
    <row r="11792" spans="1:2" x14ac:dyDescent="0.3">
      <c r="A11792">
        <v>2437</v>
      </c>
      <c r="B11792">
        <v>5</v>
      </c>
    </row>
    <row r="11793" spans="1:2" x14ac:dyDescent="0.3">
      <c r="A11793">
        <v>2437</v>
      </c>
      <c r="B11793">
        <v>6</v>
      </c>
    </row>
    <row r="11794" spans="1:2" x14ac:dyDescent="0.3">
      <c r="A11794">
        <v>2438</v>
      </c>
      <c r="B11794">
        <v>1</v>
      </c>
    </row>
    <row r="11795" spans="1:2" x14ac:dyDescent="0.3">
      <c r="A11795">
        <v>2438</v>
      </c>
      <c r="B11795">
        <v>3</v>
      </c>
    </row>
    <row r="11796" spans="1:2" x14ac:dyDescent="0.3">
      <c r="A11796">
        <v>2438</v>
      </c>
      <c r="B11796">
        <v>4</v>
      </c>
    </row>
    <row r="11797" spans="1:2" x14ac:dyDescent="0.3">
      <c r="A11797">
        <v>2438</v>
      </c>
      <c r="B11797">
        <v>6</v>
      </c>
    </row>
    <row r="11798" spans="1:2" x14ac:dyDescent="0.3">
      <c r="A11798">
        <v>2438</v>
      </c>
      <c r="B11798">
        <v>7</v>
      </c>
    </row>
    <row r="11799" spans="1:2" x14ac:dyDescent="0.3">
      <c r="A11799">
        <v>2438</v>
      </c>
      <c r="B11799">
        <v>8</v>
      </c>
    </row>
    <row r="11800" spans="1:2" x14ac:dyDescent="0.3">
      <c r="A11800">
        <v>2439</v>
      </c>
      <c r="B11800">
        <v>1</v>
      </c>
    </row>
    <row r="11801" spans="1:2" x14ac:dyDescent="0.3">
      <c r="A11801">
        <v>2439</v>
      </c>
      <c r="B11801">
        <v>2</v>
      </c>
    </row>
    <row r="11802" spans="1:2" x14ac:dyDescent="0.3">
      <c r="A11802">
        <v>2439</v>
      </c>
      <c r="B11802">
        <v>3</v>
      </c>
    </row>
    <row r="11803" spans="1:2" x14ac:dyDescent="0.3">
      <c r="A11803">
        <v>2439</v>
      </c>
      <c r="B11803">
        <v>8</v>
      </c>
    </row>
    <row r="11804" spans="1:2" x14ac:dyDescent="0.3">
      <c r="A11804">
        <v>2439</v>
      </c>
      <c r="B11804">
        <v>10</v>
      </c>
    </row>
    <row r="11805" spans="1:2" x14ac:dyDescent="0.3">
      <c r="A11805">
        <v>2440</v>
      </c>
      <c r="B11805">
        <v>3</v>
      </c>
    </row>
    <row r="11806" spans="1:2" x14ac:dyDescent="0.3">
      <c r="A11806">
        <v>2440</v>
      </c>
      <c r="B11806">
        <v>4</v>
      </c>
    </row>
    <row r="11807" spans="1:2" x14ac:dyDescent="0.3">
      <c r="A11807">
        <v>2440</v>
      </c>
      <c r="B11807">
        <v>7</v>
      </c>
    </row>
    <row r="11808" spans="1:2" x14ac:dyDescent="0.3">
      <c r="A11808">
        <v>2440</v>
      </c>
      <c r="B11808">
        <v>9</v>
      </c>
    </row>
    <row r="11809" spans="1:2" x14ac:dyDescent="0.3">
      <c r="A11809">
        <v>2441</v>
      </c>
      <c r="B11809">
        <v>1</v>
      </c>
    </row>
    <row r="11810" spans="1:2" x14ac:dyDescent="0.3">
      <c r="A11810">
        <v>2441</v>
      </c>
      <c r="B11810">
        <v>5</v>
      </c>
    </row>
    <row r="11811" spans="1:2" x14ac:dyDescent="0.3">
      <c r="A11811">
        <v>2441</v>
      </c>
      <c r="B11811">
        <v>7</v>
      </c>
    </row>
    <row r="11812" spans="1:2" x14ac:dyDescent="0.3">
      <c r="A11812">
        <v>2442</v>
      </c>
      <c r="B11812">
        <v>2</v>
      </c>
    </row>
    <row r="11813" spans="1:2" x14ac:dyDescent="0.3">
      <c r="A11813">
        <v>2442</v>
      </c>
      <c r="B11813">
        <v>5</v>
      </c>
    </row>
    <row r="11814" spans="1:2" x14ac:dyDescent="0.3">
      <c r="A11814">
        <v>2442</v>
      </c>
      <c r="B11814">
        <v>6</v>
      </c>
    </row>
    <row r="11815" spans="1:2" x14ac:dyDescent="0.3">
      <c r="A11815">
        <v>2443</v>
      </c>
      <c r="B11815">
        <v>4</v>
      </c>
    </row>
    <row r="11816" spans="1:2" x14ac:dyDescent="0.3">
      <c r="A11816">
        <v>2443</v>
      </c>
      <c r="B11816">
        <v>7</v>
      </c>
    </row>
    <row r="11817" spans="1:2" x14ac:dyDescent="0.3">
      <c r="A11817">
        <v>2443</v>
      </c>
      <c r="B11817">
        <v>8</v>
      </c>
    </row>
    <row r="11818" spans="1:2" x14ac:dyDescent="0.3">
      <c r="A11818">
        <v>2443</v>
      </c>
      <c r="B11818">
        <v>10</v>
      </c>
    </row>
    <row r="11819" spans="1:2" x14ac:dyDescent="0.3">
      <c r="A11819">
        <v>2444</v>
      </c>
      <c r="B11819">
        <v>1</v>
      </c>
    </row>
    <row r="11820" spans="1:2" x14ac:dyDescent="0.3">
      <c r="A11820">
        <v>2444</v>
      </c>
      <c r="B11820">
        <v>2</v>
      </c>
    </row>
    <row r="11821" spans="1:2" x14ac:dyDescent="0.3">
      <c r="A11821">
        <v>2444</v>
      </c>
      <c r="B11821">
        <v>3</v>
      </c>
    </row>
    <row r="11822" spans="1:2" x14ac:dyDescent="0.3">
      <c r="A11822">
        <v>2444</v>
      </c>
      <c r="B11822">
        <v>4</v>
      </c>
    </row>
    <row r="11823" spans="1:2" x14ac:dyDescent="0.3">
      <c r="A11823">
        <v>2444</v>
      </c>
      <c r="B11823">
        <v>10</v>
      </c>
    </row>
    <row r="11824" spans="1:2" x14ac:dyDescent="0.3">
      <c r="A11824">
        <v>2445</v>
      </c>
      <c r="B11824">
        <v>5</v>
      </c>
    </row>
    <row r="11825" spans="1:2" x14ac:dyDescent="0.3">
      <c r="A11825">
        <v>2445</v>
      </c>
      <c r="B11825">
        <v>7</v>
      </c>
    </row>
    <row r="11826" spans="1:2" x14ac:dyDescent="0.3">
      <c r="A11826">
        <v>2445</v>
      </c>
      <c r="B11826">
        <v>9</v>
      </c>
    </row>
    <row r="11827" spans="1:2" x14ac:dyDescent="0.3">
      <c r="A11827">
        <v>2446</v>
      </c>
      <c r="B11827">
        <v>2</v>
      </c>
    </row>
    <row r="11828" spans="1:2" x14ac:dyDescent="0.3">
      <c r="A11828">
        <v>2446</v>
      </c>
      <c r="B11828">
        <v>4</v>
      </c>
    </row>
    <row r="11829" spans="1:2" x14ac:dyDescent="0.3">
      <c r="A11829">
        <v>2446</v>
      </c>
      <c r="B11829">
        <v>9</v>
      </c>
    </row>
    <row r="11830" spans="1:2" x14ac:dyDescent="0.3">
      <c r="A11830">
        <v>2447</v>
      </c>
      <c r="B11830">
        <v>2</v>
      </c>
    </row>
    <row r="11831" spans="1:2" x14ac:dyDescent="0.3">
      <c r="A11831">
        <v>2447</v>
      </c>
      <c r="B11831">
        <v>5</v>
      </c>
    </row>
    <row r="11832" spans="1:2" x14ac:dyDescent="0.3">
      <c r="A11832">
        <v>2447</v>
      </c>
      <c r="B11832">
        <v>6</v>
      </c>
    </row>
    <row r="11833" spans="1:2" x14ac:dyDescent="0.3">
      <c r="A11833">
        <v>2447</v>
      </c>
      <c r="B11833">
        <v>9</v>
      </c>
    </row>
    <row r="11834" spans="1:2" x14ac:dyDescent="0.3">
      <c r="A11834">
        <v>2448</v>
      </c>
      <c r="B11834">
        <v>1</v>
      </c>
    </row>
    <row r="11835" spans="1:2" x14ac:dyDescent="0.3">
      <c r="A11835">
        <v>2448</v>
      </c>
      <c r="B11835">
        <v>2</v>
      </c>
    </row>
    <row r="11836" spans="1:2" x14ac:dyDescent="0.3">
      <c r="A11836">
        <v>2448</v>
      </c>
      <c r="B11836">
        <v>6</v>
      </c>
    </row>
    <row r="11837" spans="1:2" x14ac:dyDescent="0.3">
      <c r="A11837">
        <v>2448</v>
      </c>
      <c r="B11837">
        <v>7</v>
      </c>
    </row>
    <row r="11838" spans="1:2" x14ac:dyDescent="0.3">
      <c r="A11838">
        <v>2448</v>
      </c>
      <c r="B11838">
        <v>9</v>
      </c>
    </row>
    <row r="11839" spans="1:2" x14ac:dyDescent="0.3">
      <c r="A11839">
        <v>2449</v>
      </c>
      <c r="B11839">
        <v>1</v>
      </c>
    </row>
    <row r="11840" spans="1:2" x14ac:dyDescent="0.3">
      <c r="A11840">
        <v>2449</v>
      </c>
      <c r="B11840">
        <v>7</v>
      </c>
    </row>
    <row r="11841" spans="1:2" x14ac:dyDescent="0.3">
      <c r="A11841">
        <v>2449</v>
      </c>
      <c r="B11841">
        <v>8</v>
      </c>
    </row>
    <row r="11842" spans="1:2" x14ac:dyDescent="0.3">
      <c r="A11842">
        <v>2449</v>
      </c>
      <c r="B11842">
        <v>9</v>
      </c>
    </row>
    <row r="11843" spans="1:2" x14ac:dyDescent="0.3">
      <c r="A11843">
        <v>2450</v>
      </c>
      <c r="B11843">
        <v>2</v>
      </c>
    </row>
    <row r="11844" spans="1:2" x14ac:dyDescent="0.3">
      <c r="A11844">
        <v>2450</v>
      </c>
      <c r="B11844">
        <v>3</v>
      </c>
    </row>
    <row r="11845" spans="1:2" x14ac:dyDescent="0.3">
      <c r="A11845">
        <v>2450</v>
      </c>
      <c r="B11845">
        <v>5</v>
      </c>
    </row>
    <row r="11846" spans="1:2" x14ac:dyDescent="0.3">
      <c r="A11846">
        <v>2450</v>
      </c>
      <c r="B11846">
        <v>6</v>
      </c>
    </row>
    <row r="11847" spans="1:2" x14ac:dyDescent="0.3">
      <c r="A11847">
        <v>2450</v>
      </c>
      <c r="B11847">
        <v>10</v>
      </c>
    </row>
    <row r="11848" spans="1:2" x14ac:dyDescent="0.3">
      <c r="A11848">
        <v>2451</v>
      </c>
      <c r="B11848">
        <v>2</v>
      </c>
    </row>
    <row r="11849" spans="1:2" x14ac:dyDescent="0.3">
      <c r="A11849">
        <v>2451</v>
      </c>
      <c r="B11849">
        <v>4</v>
      </c>
    </row>
    <row r="11850" spans="1:2" x14ac:dyDescent="0.3">
      <c r="A11850">
        <v>2451</v>
      </c>
      <c r="B11850">
        <v>7</v>
      </c>
    </row>
    <row r="11851" spans="1:2" x14ac:dyDescent="0.3">
      <c r="A11851">
        <v>2451</v>
      </c>
      <c r="B11851">
        <v>8</v>
      </c>
    </row>
    <row r="11852" spans="1:2" x14ac:dyDescent="0.3">
      <c r="A11852">
        <v>2452</v>
      </c>
      <c r="B11852">
        <v>2</v>
      </c>
    </row>
    <row r="11853" spans="1:2" x14ac:dyDescent="0.3">
      <c r="A11853">
        <v>2452</v>
      </c>
      <c r="B11853">
        <v>4</v>
      </c>
    </row>
    <row r="11854" spans="1:2" x14ac:dyDescent="0.3">
      <c r="A11854">
        <v>2452</v>
      </c>
      <c r="B11854">
        <v>6</v>
      </c>
    </row>
    <row r="11855" spans="1:2" x14ac:dyDescent="0.3">
      <c r="A11855">
        <v>2452</v>
      </c>
      <c r="B11855">
        <v>7</v>
      </c>
    </row>
    <row r="11856" spans="1:2" x14ac:dyDescent="0.3">
      <c r="A11856">
        <v>2452</v>
      </c>
      <c r="B11856">
        <v>8</v>
      </c>
    </row>
    <row r="11857" spans="1:2" x14ac:dyDescent="0.3">
      <c r="A11857">
        <v>2453</v>
      </c>
      <c r="B11857">
        <v>4</v>
      </c>
    </row>
    <row r="11858" spans="1:2" x14ac:dyDescent="0.3">
      <c r="A11858">
        <v>2453</v>
      </c>
      <c r="B11858">
        <v>5</v>
      </c>
    </row>
    <row r="11859" spans="1:2" x14ac:dyDescent="0.3">
      <c r="A11859">
        <v>2453</v>
      </c>
      <c r="B11859">
        <v>6</v>
      </c>
    </row>
    <row r="11860" spans="1:2" x14ac:dyDescent="0.3">
      <c r="A11860">
        <v>2453</v>
      </c>
      <c r="B11860">
        <v>7</v>
      </c>
    </row>
    <row r="11861" spans="1:2" x14ac:dyDescent="0.3">
      <c r="A11861">
        <v>2453</v>
      </c>
      <c r="B11861">
        <v>8</v>
      </c>
    </row>
    <row r="11862" spans="1:2" x14ac:dyDescent="0.3">
      <c r="A11862">
        <v>2453</v>
      </c>
      <c r="B11862">
        <v>10</v>
      </c>
    </row>
    <row r="11863" spans="1:2" x14ac:dyDescent="0.3">
      <c r="A11863">
        <v>2454</v>
      </c>
      <c r="B11863">
        <v>2</v>
      </c>
    </row>
    <row r="11864" spans="1:2" x14ac:dyDescent="0.3">
      <c r="A11864">
        <v>2454</v>
      </c>
      <c r="B11864">
        <v>4</v>
      </c>
    </row>
    <row r="11865" spans="1:2" x14ac:dyDescent="0.3">
      <c r="A11865">
        <v>2454</v>
      </c>
      <c r="B11865">
        <v>5</v>
      </c>
    </row>
    <row r="11866" spans="1:2" x14ac:dyDescent="0.3">
      <c r="A11866">
        <v>2454</v>
      </c>
      <c r="B11866">
        <v>6</v>
      </c>
    </row>
    <row r="11867" spans="1:2" x14ac:dyDescent="0.3">
      <c r="A11867">
        <v>2454</v>
      </c>
      <c r="B11867">
        <v>7</v>
      </c>
    </row>
    <row r="11868" spans="1:2" x14ac:dyDescent="0.3">
      <c r="A11868">
        <v>2454</v>
      </c>
      <c r="B11868">
        <v>13</v>
      </c>
    </row>
    <row r="11869" spans="1:2" x14ac:dyDescent="0.3">
      <c r="A11869">
        <v>2454</v>
      </c>
      <c r="B11869">
        <v>14</v>
      </c>
    </row>
    <row r="11870" spans="1:2" x14ac:dyDescent="0.3">
      <c r="A11870">
        <v>2454</v>
      </c>
      <c r="B11870">
        <v>17</v>
      </c>
    </row>
    <row r="11871" spans="1:2" x14ac:dyDescent="0.3">
      <c r="A11871">
        <v>2454</v>
      </c>
      <c r="B11871">
        <v>18</v>
      </c>
    </row>
    <row r="11872" spans="1:2" x14ac:dyDescent="0.3">
      <c r="A11872">
        <v>2455</v>
      </c>
      <c r="B11872">
        <v>1</v>
      </c>
    </row>
    <row r="11873" spans="1:2" x14ac:dyDescent="0.3">
      <c r="A11873">
        <v>2455</v>
      </c>
      <c r="B11873">
        <v>2</v>
      </c>
    </row>
    <row r="11874" spans="1:2" x14ac:dyDescent="0.3">
      <c r="A11874">
        <v>2455</v>
      </c>
      <c r="B11874">
        <v>3</v>
      </c>
    </row>
    <row r="11875" spans="1:2" x14ac:dyDescent="0.3">
      <c r="A11875">
        <v>2455</v>
      </c>
      <c r="B11875">
        <v>5</v>
      </c>
    </row>
    <row r="11876" spans="1:2" x14ac:dyDescent="0.3">
      <c r="A11876">
        <v>2455</v>
      </c>
      <c r="B11876">
        <v>6</v>
      </c>
    </row>
    <row r="11877" spans="1:2" x14ac:dyDescent="0.3">
      <c r="A11877">
        <v>2455</v>
      </c>
      <c r="B11877">
        <v>9</v>
      </c>
    </row>
    <row r="11878" spans="1:2" x14ac:dyDescent="0.3">
      <c r="A11878">
        <v>2456</v>
      </c>
      <c r="B11878">
        <v>1</v>
      </c>
    </row>
    <row r="11879" spans="1:2" x14ac:dyDescent="0.3">
      <c r="A11879">
        <v>2456</v>
      </c>
      <c r="B11879">
        <v>3</v>
      </c>
    </row>
    <row r="11880" spans="1:2" x14ac:dyDescent="0.3">
      <c r="A11880">
        <v>2456</v>
      </c>
      <c r="B11880">
        <v>6</v>
      </c>
    </row>
    <row r="11881" spans="1:2" x14ac:dyDescent="0.3">
      <c r="A11881">
        <v>2456</v>
      </c>
      <c r="B11881">
        <v>7</v>
      </c>
    </row>
    <row r="11882" spans="1:2" x14ac:dyDescent="0.3">
      <c r="A11882">
        <v>2457</v>
      </c>
      <c r="B11882">
        <v>1</v>
      </c>
    </row>
    <row r="11883" spans="1:2" x14ac:dyDescent="0.3">
      <c r="A11883">
        <v>2457</v>
      </c>
      <c r="B11883">
        <v>2</v>
      </c>
    </row>
    <row r="11884" spans="1:2" x14ac:dyDescent="0.3">
      <c r="A11884">
        <v>2457</v>
      </c>
      <c r="B11884">
        <v>7</v>
      </c>
    </row>
    <row r="11885" spans="1:2" x14ac:dyDescent="0.3">
      <c r="A11885">
        <v>2457</v>
      </c>
      <c r="B11885">
        <v>8</v>
      </c>
    </row>
    <row r="11886" spans="1:2" x14ac:dyDescent="0.3">
      <c r="A11886">
        <v>2457</v>
      </c>
      <c r="B11886">
        <v>9</v>
      </c>
    </row>
    <row r="11887" spans="1:2" x14ac:dyDescent="0.3">
      <c r="A11887">
        <v>2458</v>
      </c>
      <c r="B11887">
        <v>1</v>
      </c>
    </row>
    <row r="11888" spans="1:2" x14ac:dyDescent="0.3">
      <c r="A11888">
        <v>2458</v>
      </c>
      <c r="B11888">
        <v>2</v>
      </c>
    </row>
    <row r="11889" spans="1:2" x14ac:dyDescent="0.3">
      <c r="A11889">
        <v>2458</v>
      </c>
      <c r="B11889">
        <v>4</v>
      </c>
    </row>
    <row r="11890" spans="1:2" x14ac:dyDescent="0.3">
      <c r="A11890">
        <v>2458</v>
      </c>
      <c r="B11890">
        <v>6</v>
      </c>
    </row>
    <row r="11891" spans="1:2" x14ac:dyDescent="0.3">
      <c r="A11891">
        <v>2458</v>
      </c>
      <c r="B11891">
        <v>8</v>
      </c>
    </row>
    <row r="11892" spans="1:2" x14ac:dyDescent="0.3">
      <c r="A11892">
        <v>2459</v>
      </c>
      <c r="B11892">
        <v>1</v>
      </c>
    </row>
    <row r="11893" spans="1:2" x14ac:dyDescent="0.3">
      <c r="A11893">
        <v>2459</v>
      </c>
      <c r="B11893">
        <v>2</v>
      </c>
    </row>
    <row r="11894" spans="1:2" x14ac:dyDescent="0.3">
      <c r="A11894">
        <v>2459</v>
      </c>
      <c r="B11894">
        <v>3</v>
      </c>
    </row>
    <row r="11895" spans="1:2" x14ac:dyDescent="0.3">
      <c r="A11895">
        <v>2459</v>
      </c>
      <c r="B11895">
        <v>8</v>
      </c>
    </row>
    <row r="11896" spans="1:2" x14ac:dyDescent="0.3">
      <c r="A11896">
        <v>2459</v>
      </c>
      <c r="B11896">
        <v>9</v>
      </c>
    </row>
    <row r="11897" spans="1:2" x14ac:dyDescent="0.3">
      <c r="A11897">
        <v>2459</v>
      </c>
      <c r="B11897">
        <v>10</v>
      </c>
    </row>
    <row r="11898" spans="1:2" x14ac:dyDescent="0.3">
      <c r="A11898">
        <v>2460</v>
      </c>
      <c r="B11898">
        <v>1</v>
      </c>
    </row>
    <row r="11899" spans="1:2" x14ac:dyDescent="0.3">
      <c r="A11899">
        <v>2460</v>
      </c>
      <c r="B11899">
        <v>2</v>
      </c>
    </row>
    <row r="11900" spans="1:2" x14ac:dyDescent="0.3">
      <c r="A11900">
        <v>2460</v>
      </c>
      <c r="B11900">
        <v>6</v>
      </c>
    </row>
    <row r="11901" spans="1:2" x14ac:dyDescent="0.3">
      <c r="A11901">
        <v>2460</v>
      </c>
      <c r="B11901">
        <v>10</v>
      </c>
    </row>
    <row r="11902" spans="1:2" x14ac:dyDescent="0.3">
      <c r="A11902">
        <v>2461</v>
      </c>
      <c r="B11902">
        <v>1</v>
      </c>
    </row>
    <row r="11903" spans="1:2" x14ac:dyDescent="0.3">
      <c r="A11903">
        <v>2461</v>
      </c>
      <c r="B11903">
        <v>4</v>
      </c>
    </row>
    <row r="11904" spans="1:2" x14ac:dyDescent="0.3">
      <c r="A11904">
        <v>2461</v>
      </c>
      <c r="B11904">
        <v>5</v>
      </c>
    </row>
    <row r="11905" spans="1:2" x14ac:dyDescent="0.3">
      <c r="A11905">
        <v>2461</v>
      </c>
      <c r="B11905">
        <v>8</v>
      </c>
    </row>
    <row r="11906" spans="1:2" x14ac:dyDescent="0.3">
      <c r="A11906">
        <v>2461</v>
      </c>
      <c r="B11906">
        <v>9</v>
      </c>
    </row>
    <row r="11907" spans="1:2" x14ac:dyDescent="0.3">
      <c r="A11907">
        <v>2461</v>
      </c>
      <c r="B11907">
        <v>10</v>
      </c>
    </row>
    <row r="11908" spans="1:2" x14ac:dyDescent="0.3">
      <c r="A11908">
        <v>2462</v>
      </c>
      <c r="B11908">
        <v>2</v>
      </c>
    </row>
    <row r="11909" spans="1:2" x14ac:dyDescent="0.3">
      <c r="A11909">
        <v>2462</v>
      </c>
      <c r="B11909">
        <v>3</v>
      </c>
    </row>
    <row r="11910" spans="1:2" x14ac:dyDescent="0.3">
      <c r="A11910">
        <v>2462</v>
      </c>
      <c r="B11910">
        <v>6</v>
      </c>
    </row>
    <row r="11911" spans="1:2" x14ac:dyDescent="0.3">
      <c r="A11911">
        <v>2462</v>
      </c>
      <c r="B11911">
        <v>8</v>
      </c>
    </row>
    <row r="11912" spans="1:2" x14ac:dyDescent="0.3">
      <c r="A11912">
        <v>2462</v>
      </c>
      <c r="B11912">
        <v>9</v>
      </c>
    </row>
    <row r="11913" spans="1:2" x14ac:dyDescent="0.3">
      <c r="A11913">
        <v>2462</v>
      </c>
      <c r="B11913">
        <v>10</v>
      </c>
    </row>
    <row r="11914" spans="1:2" x14ac:dyDescent="0.3">
      <c r="A11914">
        <v>2463</v>
      </c>
      <c r="B11914">
        <v>1</v>
      </c>
    </row>
    <row r="11915" spans="1:2" x14ac:dyDescent="0.3">
      <c r="A11915">
        <v>2463</v>
      </c>
      <c r="B11915">
        <v>5</v>
      </c>
    </row>
    <row r="11916" spans="1:2" x14ac:dyDescent="0.3">
      <c r="A11916">
        <v>2463</v>
      </c>
      <c r="B11916">
        <v>8</v>
      </c>
    </row>
    <row r="11917" spans="1:2" x14ac:dyDescent="0.3">
      <c r="A11917">
        <v>2463</v>
      </c>
      <c r="B11917">
        <v>10</v>
      </c>
    </row>
    <row r="11918" spans="1:2" x14ac:dyDescent="0.3">
      <c r="A11918">
        <v>2464</v>
      </c>
      <c r="B11918">
        <v>2</v>
      </c>
    </row>
    <row r="11919" spans="1:2" x14ac:dyDescent="0.3">
      <c r="A11919">
        <v>2464</v>
      </c>
      <c r="B11919">
        <v>3</v>
      </c>
    </row>
    <row r="11920" spans="1:2" x14ac:dyDescent="0.3">
      <c r="A11920">
        <v>2464</v>
      </c>
      <c r="B11920">
        <v>5</v>
      </c>
    </row>
    <row r="11921" spans="1:2" x14ac:dyDescent="0.3">
      <c r="A11921">
        <v>2464</v>
      </c>
      <c r="B11921">
        <v>7</v>
      </c>
    </row>
    <row r="11922" spans="1:2" x14ac:dyDescent="0.3">
      <c r="A11922">
        <v>2464</v>
      </c>
      <c r="B11922">
        <v>9</v>
      </c>
    </row>
    <row r="11923" spans="1:2" x14ac:dyDescent="0.3">
      <c r="A11923">
        <v>2464</v>
      </c>
      <c r="B11923">
        <v>14</v>
      </c>
    </row>
    <row r="11924" spans="1:2" x14ac:dyDescent="0.3">
      <c r="A11924">
        <v>2464</v>
      </c>
      <c r="B11924">
        <v>15</v>
      </c>
    </row>
    <row r="11925" spans="1:2" x14ac:dyDescent="0.3">
      <c r="A11925">
        <v>2464</v>
      </c>
      <c r="B11925">
        <v>17</v>
      </c>
    </row>
    <row r="11926" spans="1:2" x14ac:dyDescent="0.3">
      <c r="A11926">
        <v>2464</v>
      </c>
      <c r="B11926">
        <v>18</v>
      </c>
    </row>
    <row r="11927" spans="1:2" x14ac:dyDescent="0.3">
      <c r="A11927">
        <v>2465</v>
      </c>
      <c r="B11927">
        <v>2</v>
      </c>
    </row>
    <row r="11928" spans="1:2" x14ac:dyDescent="0.3">
      <c r="A11928">
        <v>2465</v>
      </c>
      <c r="B11928">
        <v>4</v>
      </c>
    </row>
    <row r="11929" spans="1:2" x14ac:dyDescent="0.3">
      <c r="A11929">
        <v>2465</v>
      </c>
      <c r="B11929">
        <v>5</v>
      </c>
    </row>
    <row r="11930" spans="1:2" x14ac:dyDescent="0.3">
      <c r="A11930">
        <v>2465</v>
      </c>
      <c r="B11930">
        <v>7</v>
      </c>
    </row>
    <row r="11931" spans="1:2" x14ac:dyDescent="0.3">
      <c r="A11931">
        <v>2465</v>
      </c>
      <c r="B11931">
        <v>8</v>
      </c>
    </row>
    <row r="11932" spans="1:2" x14ac:dyDescent="0.3">
      <c r="A11932">
        <v>2466</v>
      </c>
      <c r="B11932">
        <v>1</v>
      </c>
    </row>
    <row r="11933" spans="1:2" x14ac:dyDescent="0.3">
      <c r="A11933">
        <v>2466</v>
      </c>
      <c r="B11933">
        <v>3</v>
      </c>
    </row>
    <row r="11934" spans="1:2" x14ac:dyDescent="0.3">
      <c r="A11934">
        <v>2466</v>
      </c>
      <c r="B11934">
        <v>7</v>
      </c>
    </row>
    <row r="11935" spans="1:2" x14ac:dyDescent="0.3">
      <c r="A11935">
        <v>2466</v>
      </c>
      <c r="B11935">
        <v>8</v>
      </c>
    </row>
    <row r="11936" spans="1:2" x14ac:dyDescent="0.3">
      <c r="A11936">
        <v>2467</v>
      </c>
      <c r="B11936">
        <v>1</v>
      </c>
    </row>
    <row r="11937" spans="1:2" x14ac:dyDescent="0.3">
      <c r="A11937">
        <v>2467</v>
      </c>
      <c r="B11937">
        <v>4</v>
      </c>
    </row>
    <row r="11938" spans="1:2" x14ac:dyDescent="0.3">
      <c r="A11938">
        <v>2467</v>
      </c>
      <c r="B11938">
        <v>7</v>
      </c>
    </row>
    <row r="11939" spans="1:2" x14ac:dyDescent="0.3">
      <c r="A11939">
        <v>2467</v>
      </c>
      <c r="B11939">
        <v>10</v>
      </c>
    </row>
    <row r="11940" spans="1:2" x14ac:dyDescent="0.3">
      <c r="A11940">
        <v>2468</v>
      </c>
      <c r="B11940">
        <v>4</v>
      </c>
    </row>
    <row r="11941" spans="1:2" x14ac:dyDescent="0.3">
      <c r="A11941">
        <v>2468</v>
      </c>
      <c r="B11941">
        <v>5</v>
      </c>
    </row>
    <row r="11942" spans="1:2" x14ac:dyDescent="0.3">
      <c r="A11942">
        <v>2468</v>
      </c>
      <c r="B11942">
        <v>6</v>
      </c>
    </row>
    <row r="11943" spans="1:2" x14ac:dyDescent="0.3">
      <c r="A11943">
        <v>2468</v>
      </c>
      <c r="B11943">
        <v>7</v>
      </c>
    </row>
    <row r="11944" spans="1:2" x14ac:dyDescent="0.3">
      <c r="A11944">
        <v>2469</v>
      </c>
      <c r="B11944">
        <v>2</v>
      </c>
    </row>
    <row r="11945" spans="1:2" x14ac:dyDescent="0.3">
      <c r="A11945">
        <v>2469</v>
      </c>
      <c r="B11945">
        <v>5</v>
      </c>
    </row>
    <row r="11946" spans="1:2" x14ac:dyDescent="0.3">
      <c r="A11946">
        <v>2469</v>
      </c>
      <c r="B11946">
        <v>7</v>
      </c>
    </row>
    <row r="11947" spans="1:2" x14ac:dyDescent="0.3">
      <c r="A11947">
        <v>2469</v>
      </c>
      <c r="B11947">
        <v>8</v>
      </c>
    </row>
    <row r="11948" spans="1:2" x14ac:dyDescent="0.3">
      <c r="A11948">
        <v>2469</v>
      </c>
      <c r="B11948">
        <v>10</v>
      </c>
    </row>
    <row r="11949" spans="1:2" x14ac:dyDescent="0.3">
      <c r="A11949">
        <v>2470</v>
      </c>
      <c r="B11949">
        <v>3</v>
      </c>
    </row>
    <row r="11950" spans="1:2" x14ac:dyDescent="0.3">
      <c r="A11950">
        <v>2470</v>
      </c>
      <c r="B11950">
        <v>4</v>
      </c>
    </row>
    <row r="11951" spans="1:2" x14ac:dyDescent="0.3">
      <c r="A11951">
        <v>2470</v>
      </c>
      <c r="B11951">
        <v>8</v>
      </c>
    </row>
    <row r="11952" spans="1:2" x14ac:dyDescent="0.3">
      <c r="A11952">
        <v>2470</v>
      </c>
      <c r="B11952">
        <v>9</v>
      </c>
    </row>
    <row r="11953" spans="1:2" x14ac:dyDescent="0.3">
      <c r="A11953">
        <v>2470</v>
      </c>
      <c r="B11953">
        <v>12</v>
      </c>
    </row>
    <row r="11954" spans="1:2" x14ac:dyDescent="0.3">
      <c r="A11954">
        <v>2470</v>
      </c>
      <c r="B11954">
        <v>13</v>
      </c>
    </row>
    <row r="11955" spans="1:2" x14ac:dyDescent="0.3">
      <c r="A11955">
        <v>2470</v>
      </c>
      <c r="B11955">
        <v>15</v>
      </c>
    </row>
    <row r="11956" spans="1:2" x14ac:dyDescent="0.3">
      <c r="A11956">
        <v>2470</v>
      </c>
      <c r="B11956">
        <v>17</v>
      </c>
    </row>
    <row r="11957" spans="1:2" x14ac:dyDescent="0.3">
      <c r="A11957">
        <v>2471</v>
      </c>
      <c r="B11957">
        <v>3</v>
      </c>
    </row>
    <row r="11958" spans="1:2" x14ac:dyDescent="0.3">
      <c r="A11958">
        <v>2471</v>
      </c>
      <c r="B11958">
        <v>7</v>
      </c>
    </row>
    <row r="11959" spans="1:2" x14ac:dyDescent="0.3">
      <c r="A11959">
        <v>2471</v>
      </c>
      <c r="B11959">
        <v>9</v>
      </c>
    </row>
    <row r="11960" spans="1:2" x14ac:dyDescent="0.3">
      <c r="A11960">
        <v>2472</v>
      </c>
      <c r="B11960">
        <v>2</v>
      </c>
    </row>
    <row r="11961" spans="1:2" x14ac:dyDescent="0.3">
      <c r="A11961">
        <v>2472</v>
      </c>
      <c r="B11961">
        <v>3</v>
      </c>
    </row>
    <row r="11962" spans="1:2" x14ac:dyDescent="0.3">
      <c r="A11962">
        <v>2472</v>
      </c>
      <c r="B11962">
        <v>7</v>
      </c>
    </row>
    <row r="11963" spans="1:2" x14ac:dyDescent="0.3">
      <c r="A11963">
        <v>2472</v>
      </c>
      <c r="B11963">
        <v>8</v>
      </c>
    </row>
    <row r="11964" spans="1:2" x14ac:dyDescent="0.3">
      <c r="A11964">
        <v>2472</v>
      </c>
      <c r="B11964">
        <v>9</v>
      </c>
    </row>
    <row r="11965" spans="1:2" x14ac:dyDescent="0.3">
      <c r="A11965">
        <v>2473</v>
      </c>
      <c r="B11965">
        <v>3</v>
      </c>
    </row>
    <row r="11966" spans="1:2" x14ac:dyDescent="0.3">
      <c r="A11966">
        <v>2473</v>
      </c>
      <c r="B11966">
        <v>5</v>
      </c>
    </row>
    <row r="11967" spans="1:2" x14ac:dyDescent="0.3">
      <c r="A11967">
        <v>2473</v>
      </c>
      <c r="B11967">
        <v>6</v>
      </c>
    </row>
    <row r="11968" spans="1:2" x14ac:dyDescent="0.3">
      <c r="A11968">
        <v>2473</v>
      </c>
      <c r="B11968">
        <v>8</v>
      </c>
    </row>
    <row r="11969" spans="1:2" x14ac:dyDescent="0.3">
      <c r="A11969">
        <v>2474</v>
      </c>
      <c r="B11969">
        <v>4</v>
      </c>
    </row>
    <row r="11970" spans="1:2" x14ac:dyDescent="0.3">
      <c r="A11970">
        <v>2474</v>
      </c>
      <c r="B11970">
        <v>7</v>
      </c>
    </row>
    <row r="11971" spans="1:2" x14ac:dyDescent="0.3">
      <c r="A11971">
        <v>2474</v>
      </c>
      <c r="B11971">
        <v>8</v>
      </c>
    </row>
    <row r="11972" spans="1:2" x14ac:dyDescent="0.3">
      <c r="A11972">
        <v>2475</v>
      </c>
      <c r="B11972">
        <v>2</v>
      </c>
    </row>
    <row r="11973" spans="1:2" x14ac:dyDescent="0.3">
      <c r="A11973">
        <v>2475</v>
      </c>
      <c r="B11973">
        <v>4</v>
      </c>
    </row>
    <row r="11974" spans="1:2" x14ac:dyDescent="0.3">
      <c r="A11974">
        <v>2475</v>
      </c>
      <c r="B11974">
        <v>5</v>
      </c>
    </row>
    <row r="11975" spans="1:2" x14ac:dyDescent="0.3">
      <c r="A11975">
        <v>2476</v>
      </c>
      <c r="B11975">
        <v>4</v>
      </c>
    </row>
    <row r="11976" spans="1:2" x14ac:dyDescent="0.3">
      <c r="A11976">
        <v>2476</v>
      </c>
      <c r="B11976">
        <v>5</v>
      </c>
    </row>
    <row r="11977" spans="1:2" x14ac:dyDescent="0.3">
      <c r="A11977">
        <v>2476</v>
      </c>
      <c r="B11977">
        <v>6</v>
      </c>
    </row>
    <row r="11978" spans="1:2" x14ac:dyDescent="0.3">
      <c r="A11978">
        <v>2476</v>
      </c>
      <c r="B11978">
        <v>9</v>
      </c>
    </row>
    <row r="11979" spans="1:2" x14ac:dyDescent="0.3">
      <c r="A11979">
        <v>2476</v>
      </c>
      <c r="B11979">
        <v>10</v>
      </c>
    </row>
    <row r="11980" spans="1:2" x14ac:dyDescent="0.3">
      <c r="A11980">
        <v>2476</v>
      </c>
      <c r="B11980">
        <v>12</v>
      </c>
    </row>
    <row r="11981" spans="1:2" x14ac:dyDescent="0.3">
      <c r="A11981">
        <v>2476</v>
      </c>
      <c r="B11981">
        <v>13</v>
      </c>
    </row>
    <row r="11982" spans="1:2" x14ac:dyDescent="0.3">
      <c r="A11982">
        <v>2476</v>
      </c>
      <c r="B11982">
        <v>14</v>
      </c>
    </row>
    <row r="11983" spans="1:2" x14ac:dyDescent="0.3">
      <c r="A11983">
        <v>2476</v>
      </c>
      <c r="B11983">
        <v>18</v>
      </c>
    </row>
    <row r="11984" spans="1:2" x14ac:dyDescent="0.3">
      <c r="A11984">
        <v>2477</v>
      </c>
      <c r="B11984">
        <v>1</v>
      </c>
    </row>
    <row r="11985" spans="1:2" x14ac:dyDescent="0.3">
      <c r="A11985">
        <v>2477</v>
      </c>
      <c r="B11985">
        <v>3</v>
      </c>
    </row>
    <row r="11986" spans="1:2" x14ac:dyDescent="0.3">
      <c r="A11986">
        <v>2477</v>
      </c>
      <c r="B11986">
        <v>4</v>
      </c>
    </row>
    <row r="11987" spans="1:2" x14ac:dyDescent="0.3">
      <c r="A11987">
        <v>2477</v>
      </c>
      <c r="B11987">
        <v>5</v>
      </c>
    </row>
    <row r="11988" spans="1:2" x14ac:dyDescent="0.3">
      <c r="A11988">
        <v>2477</v>
      </c>
      <c r="B11988">
        <v>8</v>
      </c>
    </row>
    <row r="11989" spans="1:2" x14ac:dyDescent="0.3">
      <c r="A11989">
        <v>2477</v>
      </c>
      <c r="B11989">
        <v>10</v>
      </c>
    </row>
    <row r="11990" spans="1:2" x14ac:dyDescent="0.3">
      <c r="A11990">
        <v>2477</v>
      </c>
      <c r="B11990">
        <v>13</v>
      </c>
    </row>
    <row r="11991" spans="1:2" x14ac:dyDescent="0.3">
      <c r="A11991">
        <v>2477</v>
      </c>
      <c r="B11991">
        <v>14</v>
      </c>
    </row>
    <row r="11992" spans="1:2" x14ac:dyDescent="0.3">
      <c r="A11992">
        <v>2478</v>
      </c>
      <c r="B11992">
        <v>1</v>
      </c>
    </row>
    <row r="11993" spans="1:2" x14ac:dyDescent="0.3">
      <c r="A11993">
        <v>2478</v>
      </c>
      <c r="B11993">
        <v>3</v>
      </c>
    </row>
    <row r="11994" spans="1:2" x14ac:dyDescent="0.3">
      <c r="A11994">
        <v>2478</v>
      </c>
      <c r="B11994">
        <v>4</v>
      </c>
    </row>
    <row r="11995" spans="1:2" x14ac:dyDescent="0.3">
      <c r="A11995">
        <v>2478</v>
      </c>
      <c r="B11995">
        <v>5</v>
      </c>
    </row>
    <row r="11996" spans="1:2" x14ac:dyDescent="0.3">
      <c r="A11996">
        <v>2478</v>
      </c>
      <c r="B11996">
        <v>6</v>
      </c>
    </row>
    <row r="11997" spans="1:2" x14ac:dyDescent="0.3">
      <c r="A11997">
        <v>2478</v>
      </c>
      <c r="B11997">
        <v>10</v>
      </c>
    </row>
    <row r="11998" spans="1:2" x14ac:dyDescent="0.3">
      <c r="A11998">
        <v>2479</v>
      </c>
      <c r="B11998">
        <v>1</v>
      </c>
    </row>
    <row r="11999" spans="1:2" x14ac:dyDescent="0.3">
      <c r="A11999">
        <v>2479</v>
      </c>
      <c r="B11999">
        <v>4</v>
      </c>
    </row>
    <row r="12000" spans="1:2" x14ac:dyDescent="0.3">
      <c r="A12000">
        <v>2479</v>
      </c>
      <c r="B12000">
        <v>5</v>
      </c>
    </row>
    <row r="12001" spans="1:2" x14ac:dyDescent="0.3">
      <c r="A12001">
        <v>2479</v>
      </c>
      <c r="B12001">
        <v>8</v>
      </c>
    </row>
    <row r="12002" spans="1:2" x14ac:dyDescent="0.3">
      <c r="A12002">
        <v>2479</v>
      </c>
      <c r="B12002">
        <v>10</v>
      </c>
    </row>
    <row r="12003" spans="1:2" x14ac:dyDescent="0.3">
      <c r="A12003">
        <v>2480</v>
      </c>
      <c r="B12003">
        <v>3</v>
      </c>
    </row>
    <row r="12004" spans="1:2" x14ac:dyDescent="0.3">
      <c r="A12004">
        <v>2480</v>
      </c>
      <c r="B12004">
        <v>5</v>
      </c>
    </row>
    <row r="12005" spans="1:2" x14ac:dyDescent="0.3">
      <c r="A12005">
        <v>2480</v>
      </c>
      <c r="B12005">
        <v>7</v>
      </c>
    </row>
    <row r="12006" spans="1:2" x14ac:dyDescent="0.3">
      <c r="A12006">
        <v>2481</v>
      </c>
      <c r="B12006">
        <v>2</v>
      </c>
    </row>
    <row r="12007" spans="1:2" x14ac:dyDescent="0.3">
      <c r="A12007">
        <v>2481</v>
      </c>
      <c r="B12007">
        <v>6</v>
      </c>
    </row>
    <row r="12008" spans="1:2" x14ac:dyDescent="0.3">
      <c r="A12008">
        <v>2481</v>
      </c>
      <c r="B12008">
        <v>7</v>
      </c>
    </row>
    <row r="12009" spans="1:2" x14ac:dyDescent="0.3">
      <c r="A12009">
        <v>2482</v>
      </c>
      <c r="B12009">
        <v>1</v>
      </c>
    </row>
    <row r="12010" spans="1:2" x14ac:dyDescent="0.3">
      <c r="A12010">
        <v>2482</v>
      </c>
      <c r="B12010">
        <v>2</v>
      </c>
    </row>
    <row r="12011" spans="1:2" x14ac:dyDescent="0.3">
      <c r="A12011">
        <v>2482</v>
      </c>
      <c r="B12011">
        <v>5</v>
      </c>
    </row>
    <row r="12012" spans="1:2" x14ac:dyDescent="0.3">
      <c r="A12012">
        <v>2482</v>
      </c>
      <c r="B12012">
        <v>7</v>
      </c>
    </row>
    <row r="12013" spans="1:2" x14ac:dyDescent="0.3">
      <c r="A12013">
        <v>2483</v>
      </c>
      <c r="B12013">
        <v>5</v>
      </c>
    </row>
    <row r="12014" spans="1:2" x14ac:dyDescent="0.3">
      <c r="A12014">
        <v>2483</v>
      </c>
      <c r="B12014">
        <v>7</v>
      </c>
    </row>
    <row r="12015" spans="1:2" x14ac:dyDescent="0.3">
      <c r="A12015">
        <v>2483</v>
      </c>
      <c r="B12015">
        <v>9</v>
      </c>
    </row>
    <row r="12016" spans="1:2" x14ac:dyDescent="0.3">
      <c r="A12016">
        <v>2484</v>
      </c>
      <c r="B12016">
        <v>3</v>
      </c>
    </row>
    <row r="12017" spans="1:2" x14ac:dyDescent="0.3">
      <c r="A12017">
        <v>2484</v>
      </c>
      <c r="B12017">
        <v>4</v>
      </c>
    </row>
    <row r="12018" spans="1:2" x14ac:dyDescent="0.3">
      <c r="A12018">
        <v>2484</v>
      </c>
      <c r="B12018">
        <v>5</v>
      </c>
    </row>
    <row r="12019" spans="1:2" x14ac:dyDescent="0.3">
      <c r="A12019">
        <v>2484</v>
      </c>
      <c r="B12019">
        <v>7</v>
      </c>
    </row>
    <row r="12020" spans="1:2" x14ac:dyDescent="0.3">
      <c r="A12020">
        <v>2484</v>
      </c>
      <c r="B12020">
        <v>8</v>
      </c>
    </row>
    <row r="12021" spans="1:2" x14ac:dyDescent="0.3">
      <c r="A12021">
        <v>2484</v>
      </c>
      <c r="B12021">
        <v>10</v>
      </c>
    </row>
    <row r="12022" spans="1:2" x14ac:dyDescent="0.3">
      <c r="A12022">
        <v>2485</v>
      </c>
      <c r="B12022">
        <v>1</v>
      </c>
    </row>
    <row r="12023" spans="1:2" x14ac:dyDescent="0.3">
      <c r="A12023">
        <v>2485</v>
      </c>
      <c r="B12023">
        <v>2</v>
      </c>
    </row>
    <row r="12024" spans="1:2" x14ac:dyDescent="0.3">
      <c r="A12024">
        <v>2485</v>
      </c>
      <c r="B12024">
        <v>3</v>
      </c>
    </row>
    <row r="12025" spans="1:2" x14ac:dyDescent="0.3">
      <c r="A12025">
        <v>2485</v>
      </c>
      <c r="B12025">
        <v>5</v>
      </c>
    </row>
    <row r="12026" spans="1:2" x14ac:dyDescent="0.3">
      <c r="A12026">
        <v>2485</v>
      </c>
      <c r="B12026">
        <v>8</v>
      </c>
    </row>
    <row r="12027" spans="1:2" x14ac:dyDescent="0.3">
      <c r="A12027">
        <v>2485</v>
      </c>
      <c r="B12027">
        <v>18</v>
      </c>
    </row>
    <row r="12028" spans="1:2" x14ac:dyDescent="0.3">
      <c r="A12028">
        <v>2486</v>
      </c>
      <c r="B12028">
        <v>1</v>
      </c>
    </row>
    <row r="12029" spans="1:2" x14ac:dyDescent="0.3">
      <c r="A12029">
        <v>2486</v>
      </c>
      <c r="B12029">
        <v>5</v>
      </c>
    </row>
    <row r="12030" spans="1:2" x14ac:dyDescent="0.3">
      <c r="A12030">
        <v>2486</v>
      </c>
      <c r="B12030">
        <v>9</v>
      </c>
    </row>
    <row r="12031" spans="1:2" x14ac:dyDescent="0.3">
      <c r="A12031">
        <v>2487</v>
      </c>
      <c r="B12031">
        <v>6</v>
      </c>
    </row>
    <row r="12032" spans="1:2" x14ac:dyDescent="0.3">
      <c r="A12032">
        <v>2487</v>
      </c>
      <c r="B12032">
        <v>7</v>
      </c>
    </row>
    <row r="12033" spans="1:2" x14ac:dyDescent="0.3">
      <c r="A12033">
        <v>2487</v>
      </c>
      <c r="B12033">
        <v>9</v>
      </c>
    </row>
    <row r="12034" spans="1:2" x14ac:dyDescent="0.3">
      <c r="A12034">
        <v>2488</v>
      </c>
      <c r="B12034">
        <v>1</v>
      </c>
    </row>
    <row r="12035" spans="1:2" x14ac:dyDescent="0.3">
      <c r="A12035">
        <v>2488</v>
      </c>
      <c r="B12035">
        <v>2</v>
      </c>
    </row>
    <row r="12036" spans="1:2" x14ac:dyDescent="0.3">
      <c r="A12036">
        <v>2488</v>
      </c>
      <c r="B12036">
        <v>6</v>
      </c>
    </row>
    <row r="12037" spans="1:2" x14ac:dyDescent="0.3">
      <c r="A12037">
        <v>2489</v>
      </c>
      <c r="B12037">
        <v>1</v>
      </c>
    </row>
    <row r="12038" spans="1:2" x14ac:dyDescent="0.3">
      <c r="A12038">
        <v>2489</v>
      </c>
      <c r="B12038">
        <v>4</v>
      </c>
    </row>
    <row r="12039" spans="1:2" x14ac:dyDescent="0.3">
      <c r="A12039">
        <v>2489</v>
      </c>
      <c r="B12039">
        <v>9</v>
      </c>
    </row>
    <row r="12040" spans="1:2" x14ac:dyDescent="0.3">
      <c r="A12040">
        <v>2490</v>
      </c>
      <c r="B12040">
        <v>1</v>
      </c>
    </row>
    <row r="12041" spans="1:2" x14ac:dyDescent="0.3">
      <c r="A12041">
        <v>2490</v>
      </c>
      <c r="B12041">
        <v>3</v>
      </c>
    </row>
    <row r="12042" spans="1:2" x14ac:dyDescent="0.3">
      <c r="A12042">
        <v>2490</v>
      </c>
      <c r="B12042">
        <v>4</v>
      </c>
    </row>
    <row r="12043" spans="1:2" x14ac:dyDescent="0.3">
      <c r="A12043">
        <v>2490</v>
      </c>
      <c r="B12043">
        <v>5</v>
      </c>
    </row>
    <row r="12044" spans="1:2" x14ac:dyDescent="0.3">
      <c r="A12044">
        <v>2490</v>
      </c>
      <c r="B12044">
        <v>10</v>
      </c>
    </row>
    <row r="12045" spans="1:2" x14ac:dyDescent="0.3">
      <c r="A12045">
        <v>2491</v>
      </c>
      <c r="B12045">
        <v>2</v>
      </c>
    </row>
    <row r="12046" spans="1:2" x14ac:dyDescent="0.3">
      <c r="A12046">
        <v>2491</v>
      </c>
      <c r="B12046">
        <v>5</v>
      </c>
    </row>
    <row r="12047" spans="1:2" x14ac:dyDescent="0.3">
      <c r="A12047">
        <v>2491</v>
      </c>
      <c r="B12047">
        <v>6</v>
      </c>
    </row>
    <row r="12048" spans="1:2" x14ac:dyDescent="0.3">
      <c r="A12048">
        <v>2492</v>
      </c>
      <c r="B12048">
        <v>8</v>
      </c>
    </row>
    <row r="12049" spans="1:2" x14ac:dyDescent="0.3">
      <c r="A12049">
        <v>2492</v>
      </c>
      <c r="B12049">
        <v>9</v>
      </c>
    </row>
    <row r="12050" spans="1:2" x14ac:dyDescent="0.3">
      <c r="A12050">
        <v>2492</v>
      </c>
      <c r="B12050">
        <v>10</v>
      </c>
    </row>
    <row r="12051" spans="1:2" x14ac:dyDescent="0.3">
      <c r="A12051">
        <v>2493</v>
      </c>
      <c r="B12051">
        <v>2</v>
      </c>
    </row>
    <row r="12052" spans="1:2" x14ac:dyDescent="0.3">
      <c r="A12052">
        <v>2493</v>
      </c>
      <c r="B12052">
        <v>3</v>
      </c>
    </row>
    <row r="12053" spans="1:2" x14ac:dyDescent="0.3">
      <c r="A12053">
        <v>2493</v>
      </c>
      <c r="B12053">
        <v>4</v>
      </c>
    </row>
    <row r="12054" spans="1:2" x14ac:dyDescent="0.3">
      <c r="A12054">
        <v>2493</v>
      </c>
      <c r="B12054">
        <v>6</v>
      </c>
    </row>
    <row r="12055" spans="1:2" x14ac:dyDescent="0.3">
      <c r="A12055">
        <v>2493</v>
      </c>
      <c r="B12055">
        <v>8</v>
      </c>
    </row>
    <row r="12056" spans="1:2" x14ac:dyDescent="0.3">
      <c r="A12056">
        <v>2493</v>
      </c>
      <c r="B12056">
        <v>9</v>
      </c>
    </row>
    <row r="12057" spans="1:2" x14ac:dyDescent="0.3">
      <c r="A12057">
        <v>2494</v>
      </c>
      <c r="B12057">
        <v>1</v>
      </c>
    </row>
    <row r="12058" spans="1:2" x14ac:dyDescent="0.3">
      <c r="A12058">
        <v>2494</v>
      </c>
      <c r="B12058">
        <v>6</v>
      </c>
    </row>
    <row r="12059" spans="1:2" x14ac:dyDescent="0.3">
      <c r="A12059">
        <v>2494</v>
      </c>
      <c r="B12059">
        <v>7</v>
      </c>
    </row>
    <row r="12060" spans="1:2" x14ac:dyDescent="0.3">
      <c r="A12060">
        <v>2495</v>
      </c>
      <c r="B12060">
        <v>2</v>
      </c>
    </row>
    <row r="12061" spans="1:2" x14ac:dyDescent="0.3">
      <c r="A12061">
        <v>2495</v>
      </c>
      <c r="B12061">
        <v>3</v>
      </c>
    </row>
    <row r="12062" spans="1:2" x14ac:dyDescent="0.3">
      <c r="A12062">
        <v>2495</v>
      </c>
      <c r="B12062">
        <v>7</v>
      </c>
    </row>
    <row r="12063" spans="1:2" x14ac:dyDescent="0.3">
      <c r="A12063">
        <v>2495</v>
      </c>
      <c r="B12063">
        <v>8</v>
      </c>
    </row>
    <row r="12064" spans="1:2" x14ac:dyDescent="0.3">
      <c r="A12064">
        <v>2495</v>
      </c>
      <c r="B12064">
        <v>10</v>
      </c>
    </row>
    <row r="12065" spans="1:2" x14ac:dyDescent="0.3">
      <c r="A12065">
        <v>2496</v>
      </c>
      <c r="B12065">
        <v>2</v>
      </c>
    </row>
    <row r="12066" spans="1:2" x14ac:dyDescent="0.3">
      <c r="A12066">
        <v>2496</v>
      </c>
      <c r="B12066">
        <v>7</v>
      </c>
    </row>
    <row r="12067" spans="1:2" x14ac:dyDescent="0.3">
      <c r="A12067">
        <v>2496</v>
      </c>
      <c r="B12067">
        <v>9</v>
      </c>
    </row>
    <row r="12068" spans="1:2" x14ac:dyDescent="0.3">
      <c r="A12068">
        <v>2497</v>
      </c>
      <c r="B12068">
        <v>3</v>
      </c>
    </row>
    <row r="12069" spans="1:2" x14ac:dyDescent="0.3">
      <c r="A12069">
        <v>2497</v>
      </c>
      <c r="B12069">
        <v>6</v>
      </c>
    </row>
    <row r="12070" spans="1:2" x14ac:dyDescent="0.3">
      <c r="A12070">
        <v>2497</v>
      </c>
      <c r="B12070">
        <v>7</v>
      </c>
    </row>
    <row r="12071" spans="1:2" x14ac:dyDescent="0.3">
      <c r="A12071">
        <v>2497</v>
      </c>
      <c r="B12071">
        <v>8</v>
      </c>
    </row>
    <row r="12072" spans="1:2" x14ac:dyDescent="0.3">
      <c r="A12072">
        <v>2497</v>
      </c>
      <c r="B12072">
        <v>10</v>
      </c>
    </row>
    <row r="12073" spans="1:2" x14ac:dyDescent="0.3">
      <c r="A12073">
        <v>2498</v>
      </c>
      <c r="B12073">
        <v>1</v>
      </c>
    </row>
    <row r="12074" spans="1:2" x14ac:dyDescent="0.3">
      <c r="A12074">
        <v>2498</v>
      </c>
      <c r="B12074">
        <v>3</v>
      </c>
    </row>
    <row r="12075" spans="1:2" x14ac:dyDescent="0.3">
      <c r="A12075">
        <v>2498</v>
      </c>
      <c r="B12075">
        <v>4</v>
      </c>
    </row>
    <row r="12076" spans="1:2" x14ac:dyDescent="0.3">
      <c r="A12076">
        <v>2498</v>
      </c>
      <c r="B12076">
        <v>7</v>
      </c>
    </row>
    <row r="12077" spans="1:2" x14ac:dyDescent="0.3">
      <c r="A12077">
        <v>2498</v>
      </c>
      <c r="B12077">
        <v>8</v>
      </c>
    </row>
    <row r="12078" spans="1:2" x14ac:dyDescent="0.3">
      <c r="A12078">
        <v>2498</v>
      </c>
      <c r="B12078">
        <v>9</v>
      </c>
    </row>
    <row r="12079" spans="1:2" x14ac:dyDescent="0.3">
      <c r="A12079">
        <v>2499</v>
      </c>
      <c r="B12079">
        <v>3</v>
      </c>
    </row>
    <row r="12080" spans="1:2" x14ac:dyDescent="0.3">
      <c r="A12080">
        <v>2499</v>
      </c>
      <c r="B12080">
        <v>4</v>
      </c>
    </row>
    <row r="12081" spans="1:2" x14ac:dyDescent="0.3">
      <c r="A12081">
        <v>2499</v>
      </c>
      <c r="B12081">
        <v>6</v>
      </c>
    </row>
    <row r="12082" spans="1:2" x14ac:dyDescent="0.3">
      <c r="A12082">
        <v>2500</v>
      </c>
      <c r="B12082">
        <v>1</v>
      </c>
    </row>
    <row r="12083" spans="1:2" x14ac:dyDescent="0.3">
      <c r="A12083">
        <v>2500</v>
      </c>
      <c r="B12083">
        <v>5</v>
      </c>
    </row>
    <row r="12084" spans="1:2" x14ac:dyDescent="0.3">
      <c r="A12084">
        <v>2500</v>
      </c>
      <c r="B12084">
        <v>6</v>
      </c>
    </row>
    <row r="12085" spans="1:2" x14ac:dyDescent="0.3">
      <c r="A12085">
        <v>2500</v>
      </c>
      <c r="B12085">
        <v>7</v>
      </c>
    </row>
    <row r="12086" spans="1:2" x14ac:dyDescent="0.3">
      <c r="A12086">
        <v>2500</v>
      </c>
      <c r="B12086">
        <v>8</v>
      </c>
    </row>
    <row r="12087" spans="1:2" x14ac:dyDescent="0.3">
      <c r="A12087">
        <v>2500</v>
      </c>
      <c r="B12087">
        <v>9</v>
      </c>
    </row>
    <row r="12088" spans="1:2" x14ac:dyDescent="0.3">
      <c r="A12088">
        <v>2501</v>
      </c>
      <c r="B12088">
        <v>1</v>
      </c>
    </row>
    <row r="12089" spans="1:2" x14ac:dyDescent="0.3">
      <c r="A12089">
        <v>2501</v>
      </c>
      <c r="B12089">
        <v>2</v>
      </c>
    </row>
    <row r="12090" spans="1:2" x14ac:dyDescent="0.3">
      <c r="A12090">
        <v>2501</v>
      </c>
      <c r="B12090">
        <v>3</v>
      </c>
    </row>
    <row r="12091" spans="1:2" x14ac:dyDescent="0.3">
      <c r="A12091">
        <v>2501</v>
      </c>
      <c r="B12091">
        <v>8</v>
      </c>
    </row>
    <row r="12092" spans="1:2" x14ac:dyDescent="0.3">
      <c r="A12092">
        <v>2501</v>
      </c>
      <c r="B12092">
        <v>12</v>
      </c>
    </row>
    <row r="12093" spans="1:2" x14ac:dyDescent="0.3">
      <c r="A12093">
        <v>2501</v>
      </c>
      <c r="B12093">
        <v>13</v>
      </c>
    </row>
    <row r="12094" spans="1:2" x14ac:dyDescent="0.3">
      <c r="A12094">
        <v>2502</v>
      </c>
      <c r="B12094">
        <v>1</v>
      </c>
    </row>
    <row r="12095" spans="1:2" x14ac:dyDescent="0.3">
      <c r="A12095">
        <v>2502</v>
      </c>
      <c r="B12095">
        <v>5</v>
      </c>
    </row>
    <row r="12096" spans="1:2" x14ac:dyDescent="0.3">
      <c r="A12096">
        <v>2502</v>
      </c>
      <c r="B12096">
        <v>7</v>
      </c>
    </row>
    <row r="12097" spans="1:2" x14ac:dyDescent="0.3">
      <c r="A12097">
        <v>2502</v>
      </c>
      <c r="B12097">
        <v>18</v>
      </c>
    </row>
    <row r="12098" spans="1:2" x14ac:dyDescent="0.3">
      <c r="A12098">
        <v>2503</v>
      </c>
      <c r="B12098">
        <v>3</v>
      </c>
    </row>
    <row r="12099" spans="1:2" x14ac:dyDescent="0.3">
      <c r="A12099">
        <v>2503</v>
      </c>
      <c r="B12099">
        <v>6</v>
      </c>
    </row>
    <row r="12100" spans="1:2" x14ac:dyDescent="0.3">
      <c r="A12100">
        <v>2503</v>
      </c>
      <c r="B12100">
        <v>7</v>
      </c>
    </row>
    <row r="12101" spans="1:2" x14ac:dyDescent="0.3">
      <c r="A12101">
        <v>2503</v>
      </c>
      <c r="B12101">
        <v>8</v>
      </c>
    </row>
    <row r="12102" spans="1:2" x14ac:dyDescent="0.3">
      <c r="A12102">
        <v>2503</v>
      </c>
      <c r="B12102">
        <v>9</v>
      </c>
    </row>
    <row r="12103" spans="1:2" x14ac:dyDescent="0.3">
      <c r="A12103">
        <v>2503</v>
      </c>
      <c r="B12103">
        <v>10</v>
      </c>
    </row>
    <row r="12104" spans="1:2" x14ac:dyDescent="0.3">
      <c r="A12104">
        <v>2503</v>
      </c>
      <c r="B12104">
        <v>17</v>
      </c>
    </row>
    <row r="12105" spans="1:2" x14ac:dyDescent="0.3">
      <c r="A12105">
        <v>2504</v>
      </c>
      <c r="B12105">
        <v>1</v>
      </c>
    </row>
    <row r="12106" spans="1:2" x14ac:dyDescent="0.3">
      <c r="A12106">
        <v>2504</v>
      </c>
      <c r="B12106">
        <v>3</v>
      </c>
    </row>
    <row r="12107" spans="1:2" x14ac:dyDescent="0.3">
      <c r="A12107">
        <v>2504</v>
      </c>
      <c r="B12107">
        <v>4</v>
      </c>
    </row>
    <row r="12108" spans="1:2" x14ac:dyDescent="0.3">
      <c r="A12108">
        <v>2504</v>
      </c>
      <c r="B12108">
        <v>5</v>
      </c>
    </row>
    <row r="12109" spans="1:2" x14ac:dyDescent="0.3">
      <c r="A12109">
        <v>2504</v>
      </c>
      <c r="B12109">
        <v>8</v>
      </c>
    </row>
    <row r="12110" spans="1:2" x14ac:dyDescent="0.3">
      <c r="A12110">
        <v>2504</v>
      </c>
      <c r="B12110">
        <v>9</v>
      </c>
    </row>
    <row r="12111" spans="1:2" x14ac:dyDescent="0.3">
      <c r="A12111">
        <v>2504</v>
      </c>
      <c r="B12111">
        <v>18</v>
      </c>
    </row>
    <row r="12112" spans="1:2" x14ac:dyDescent="0.3">
      <c r="A12112">
        <v>2505</v>
      </c>
      <c r="B12112">
        <v>1</v>
      </c>
    </row>
    <row r="12113" spans="1:2" x14ac:dyDescent="0.3">
      <c r="A12113">
        <v>2505</v>
      </c>
      <c r="B12113">
        <v>4</v>
      </c>
    </row>
    <row r="12114" spans="1:2" x14ac:dyDescent="0.3">
      <c r="A12114">
        <v>2505</v>
      </c>
      <c r="B12114">
        <v>7</v>
      </c>
    </row>
    <row r="12115" spans="1:2" x14ac:dyDescent="0.3">
      <c r="A12115">
        <v>2505</v>
      </c>
      <c r="B12115">
        <v>8</v>
      </c>
    </row>
    <row r="12116" spans="1:2" x14ac:dyDescent="0.3">
      <c r="A12116">
        <v>2505</v>
      </c>
      <c r="B12116">
        <v>9</v>
      </c>
    </row>
    <row r="12117" spans="1:2" x14ac:dyDescent="0.3">
      <c r="A12117">
        <v>2505</v>
      </c>
      <c r="B12117">
        <v>10</v>
      </c>
    </row>
    <row r="12118" spans="1:2" x14ac:dyDescent="0.3">
      <c r="A12118">
        <v>2506</v>
      </c>
      <c r="B12118">
        <v>3</v>
      </c>
    </row>
    <row r="12119" spans="1:2" x14ac:dyDescent="0.3">
      <c r="A12119">
        <v>2506</v>
      </c>
      <c r="B12119">
        <v>5</v>
      </c>
    </row>
    <row r="12120" spans="1:2" x14ac:dyDescent="0.3">
      <c r="A12120">
        <v>2506</v>
      </c>
      <c r="B12120">
        <v>9</v>
      </c>
    </row>
    <row r="12121" spans="1:2" x14ac:dyDescent="0.3">
      <c r="A12121">
        <v>2506</v>
      </c>
      <c r="B12121">
        <v>10</v>
      </c>
    </row>
    <row r="12122" spans="1:2" x14ac:dyDescent="0.3">
      <c r="A12122">
        <v>2507</v>
      </c>
      <c r="B12122">
        <v>5</v>
      </c>
    </row>
    <row r="12123" spans="1:2" x14ac:dyDescent="0.3">
      <c r="A12123">
        <v>2507</v>
      </c>
      <c r="B12123">
        <v>7</v>
      </c>
    </row>
    <row r="12124" spans="1:2" x14ac:dyDescent="0.3">
      <c r="A12124">
        <v>2507</v>
      </c>
      <c r="B12124">
        <v>10</v>
      </c>
    </row>
    <row r="12125" spans="1:2" x14ac:dyDescent="0.3">
      <c r="A12125">
        <v>2507</v>
      </c>
      <c r="B12125">
        <v>12</v>
      </c>
    </row>
    <row r="12126" spans="1:2" x14ac:dyDescent="0.3">
      <c r="A12126">
        <v>2507</v>
      </c>
      <c r="B12126">
        <v>15</v>
      </c>
    </row>
    <row r="12127" spans="1:2" x14ac:dyDescent="0.3">
      <c r="A12127">
        <v>2507</v>
      </c>
      <c r="B12127">
        <v>17</v>
      </c>
    </row>
    <row r="12128" spans="1:2" x14ac:dyDescent="0.3">
      <c r="A12128">
        <v>2507</v>
      </c>
      <c r="B12128">
        <v>18</v>
      </c>
    </row>
    <row r="12129" spans="1:2" x14ac:dyDescent="0.3">
      <c r="A12129">
        <v>2508</v>
      </c>
      <c r="B12129">
        <v>2</v>
      </c>
    </row>
    <row r="12130" spans="1:2" x14ac:dyDescent="0.3">
      <c r="A12130">
        <v>2508</v>
      </c>
      <c r="B12130">
        <v>7</v>
      </c>
    </row>
    <row r="12131" spans="1:2" x14ac:dyDescent="0.3">
      <c r="A12131">
        <v>2508</v>
      </c>
      <c r="B12131">
        <v>8</v>
      </c>
    </row>
    <row r="12132" spans="1:2" x14ac:dyDescent="0.3">
      <c r="A12132">
        <v>2508</v>
      </c>
      <c r="B12132">
        <v>13</v>
      </c>
    </row>
    <row r="12133" spans="1:2" x14ac:dyDescent="0.3">
      <c r="A12133">
        <v>2509</v>
      </c>
      <c r="B12133">
        <v>6</v>
      </c>
    </row>
    <row r="12134" spans="1:2" x14ac:dyDescent="0.3">
      <c r="A12134">
        <v>2509</v>
      </c>
      <c r="B12134">
        <v>7</v>
      </c>
    </row>
    <row r="12135" spans="1:2" x14ac:dyDescent="0.3">
      <c r="A12135">
        <v>2509</v>
      </c>
      <c r="B12135">
        <v>8</v>
      </c>
    </row>
    <row r="12136" spans="1:2" x14ac:dyDescent="0.3">
      <c r="A12136">
        <v>2510</v>
      </c>
      <c r="B12136">
        <v>1</v>
      </c>
    </row>
    <row r="12137" spans="1:2" x14ac:dyDescent="0.3">
      <c r="A12137">
        <v>2510</v>
      </c>
      <c r="B12137">
        <v>4</v>
      </c>
    </row>
    <row r="12138" spans="1:2" x14ac:dyDescent="0.3">
      <c r="A12138">
        <v>2510</v>
      </c>
      <c r="B12138">
        <v>6</v>
      </c>
    </row>
    <row r="12139" spans="1:2" x14ac:dyDescent="0.3">
      <c r="A12139">
        <v>2510</v>
      </c>
      <c r="B12139">
        <v>9</v>
      </c>
    </row>
    <row r="12140" spans="1:2" x14ac:dyDescent="0.3">
      <c r="A12140">
        <v>2510</v>
      </c>
      <c r="B12140">
        <v>10</v>
      </c>
    </row>
    <row r="12141" spans="1:2" x14ac:dyDescent="0.3">
      <c r="A12141">
        <v>2511</v>
      </c>
      <c r="B12141">
        <v>4</v>
      </c>
    </row>
    <row r="12142" spans="1:2" x14ac:dyDescent="0.3">
      <c r="A12142">
        <v>2511</v>
      </c>
      <c r="B12142">
        <v>6</v>
      </c>
    </row>
    <row r="12143" spans="1:2" x14ac:dyDescent="0.3">
      <c r="A12143">
        <v>2511</v>
      </c>
      <c r="B12143">
        <v>8</v>
      </c>
    </row>
    <row r="12144" spans="1:2" x14ac:dyDescent="0.3">
      <c r="A12144">
        <v>2511</v>
      </c>
      <c r="B12144">
        <v>9</v>
      </c>
    </row>
    <row r="12145" spans="1:2" x14ac:dyDescent="0.3">
      <c r="A12145">
        <v>2512</v>
      </c>
      <c r="B12145">
        <v>6</v>
      </c>
    </row>
    <row r="12146" spans="1:2" x14ac:dyDescent="0.3">
      <c r="A12146">
        <v>2512</v>
      </c>
      <c r="B12146">
        <v>7</v>
      </c>
    </row>
    <row r="12147" spans="1:2" x14ac:dyDescent="0.3">
      <c r="A12147">
        <v>2512</v>
      </c>
      <c r="B12147">
        <v>8</v>
      </c>
    </row>
    <row r="12148" spans="1:2" x14ac:dyDescent="0.3">
      <c r="A12148">
        <v>2512</v>
      </c>
      <c r="B12148">
        <v>10</v>
      </c>
    </row>
    <row r="12149" spans="1:2" x14ac:dyDescent="0.3">
      <c r="A12149">
        <v>2512</v>
      </c>
      <c r="B12149">
        <v>13</v>
      </c>
    </row>
    <row r="12150" spans="1:2" x14ac:dyDescent="0.3">
      <c r="A12150">
        <v>2512</v>
      </c>
      <c r="B12150">
        <v>18</v>
      </c>
    </row>
    <row r="12151" spans="1:2" x14ac:dyDescent="0.3">
      <c r="A12151">
        <v>2513</v>
      </c>
      <c r="B12151">
        <v>1</v>
      </c>
    </row>
    <row r="12152" spans="1:2" x14ac:dyDescent="0.3">
      <c r="A12152">
        <v>2513</v>
      </c>
      <c r="B12152">
        <v>3</v>
      </c>
    </row>
    <row r="12153" spans="1:2" x14ac:dyDescent="0.3">
      <c r="A12153">
        <v>2513</v>
      </c>
      <c r="B12153">
        <v>6</v>
      </c>
    </row>
    <row r="12154" spans="1:2" x14ac:dyDescent="0.3">
      <c r="A12154">
        <v>2513</v>
      </c>
      <c r="B12154">
        <v>7</v>
      </c>
    </row>
    <row r="12155" spans="1:2" x14ac:dyDescent="0.3">
      <c r="A12155">
        <v>2513</v>
      </c>
      <c r="B12155">
        <v>8</v>
      </c>
    </row>
    <row r="12156" spans="1:2" x14ac:dyDescent="0.3">
      <c r="A12156">
        <v>2513</v>
      </c>
      <c r="B12156">
        <v>13</v>
      </c>
    </row>
    <row r="12157" spans="1:2" x14ac:dyDescent="0.3">
      <c r="A12157">
        <v>2513</v>
      </c>
      <c r="B12157">
        <v>14</v>
      </c>
    </row>
    <row r="12158" spans="1:2" x14ac:dyDescent="0.3">
      <c r="A12158">
        <v>2513</v>
      </c>
      <c r="B12158">
        <v>17</v>
      </c>
    </row>
    <row r="12159" spans="1:2" x14ac:dyDescent="0.3">
      <c r="A12159">
        <v>2514</v>
      </c>
      <c r="B12159">
        <v>7</v>
      </c>
    </row>
    <row r="12160" spans="1:2" x14ac:dyDescent="0.3">
      <c r="A12160">
        <v>2514</v>
      </c>
      <c r="B12160">
        <v>8</v>
      </c>
    </row>
    <row r="12161" spans="1:2" x14ac:dyDescent="0.3">
      <c r="A12161">
        <v>2514</v>
      </c>
      <c r="B12161">
        <v>9</v>
      </c>
    </row>
    <row r="12162" spans="1:2" x14ac:dyDescent="0.3">
      <c r="A12162">
        <v>2514</v>
      </c>
      <c r="B12162">
        <v>12</v>
      </c>
    </row>
    <row r="12163" spans="1:2" x14ac:dyDescent="0.3">
      <c r="A12163">
        <v>2514</v>
      </c>
      <c r="B12163">
        <v>13</v>
      </c>
    </row>
    <row r="12164" spans="1:2" x14ac:dyDescent="0.3">
      <c r="A12164">
        <v>2514</v>
      </c>
      <c r="B12164">
        <v>14</v>
      </c>
    </row>
    <row r="12165" spans="1:2" x14ac:dyDescent="0.3">
      <c r="A12165">
        <v>2514</v>
      </c>
      <c r="B12165">
        <v>15</v>
      </c>
    </row>
    <row r="12166" spans="1:2" x14ac:dyDescent="0.3">
      <c r="A12166">
        <v>2515</v>
      </c>
      <c r="B12166">
        <v>1</v>
      </c>
    </row>
    <row r="12167" spans="1:2" x14ac:dyDescent="0.3">
      <c r="A12167">
        <v>2515</v>
      </c>
      <c r="B12167">
        <v>2</v>
      </c>
    </row>
    <row r="12168" spans="1:2" x14ac:dyDescent="0.3">
      <c r="A12168">
        <v>2515</v>
      </c>
      <c r="B12168">
        <v>3</v>
      </c>
    </row>
    <row r="12169" spans="1:2" x14ac:dyDescent="0.3">
      <c r="A12169">
        <v>2515</v>
      </c>
      <c r="B12169">
        <v>5</v>
      </c>
    </row>
    <row r="12170" spans="1:2" x14ac:dyDescent="0.3">
      <c r="A12170">
        <v>2515</v>
      </c>
      <c r="B12170">
        <v>6</v>
      </c>
    </row>
    <row r="12171" spans="1:2" x14ac:dyDescent="0.3">
      <c r="A12171">
        <v>2515</v>
      </c>
      <c r="B12171">
        <v>8</v>
      </c>
    </row>
    <row r="12172" spans="1:2" x14ac:dyDescent="0.3">
      <c r="A12172">
        <v>2516</v>
      </c>
      <c r="B12172">
        <v>3</v>
      </c>
    </row>
    <row r="12173" spans="1:2" x14ac:dyDescent="0.3">
      <c r="A12173">
        <v>2516</v>
      </c>
      <c r="B12173">
        <v>6</v>
      </c>
    </row>
    <row r="12174" spans="1:2" x14ac:dyDescent="0.3">
      <c r="A12174">
        <v>2516</v>
      </c>
      <c r="B12174">
        <v>7</v>
      </c>
    </row>
    <row r="12175" spans="1:2" x14ac:dyDescent="0.3">
      <c r="A12175">
        <v>2516</v>
      </c>
      <c r="B12175">
        <v>8</v>
      </c>
    </row>
    <row r="12176" spans="1:2" x14ac:dyDescent="0.3">
      <c r="A12176">
        <v>2516</v>
      </c>
      <c r="B12176">
        <v>9</v>
      </c>
    </row>
    <row r="12177" spans="1:2" x14ac:dyDescent="0.3">
      <c r="A12177">
        <v>2517</v>
      </c>
      <c r="B12177">
        <v>1</v>
      </c>
    </row>
    <row r="12178" spans="1:2" x14ac:dyDescent="0.3">
      <c r="A12178">
        <v>2517</v>
      </c>
      <c r="B12178">
        <v>2</v>
      </c>
    </row>
    <row r="12179" spans="1:2" x14ac:dyDescent="0.3">
      <c r="A12179">
        <v>2517</v>
      </c>
      <c r="B12179">
        <v>5</v>
      </c>
    </row>
    <row r="12180" spans="1:2" x14ac:dyDescent="0.3">
      <c r="A12180">
        <v>2517</v>
      </c>
      <c r="B12180">
        <v>7</v>
      </c>
    </row>
    <row r="12181" spans="1:2" x14ac:dyDescent="0.3">
      <c r="A12181">
        <v>2517</v>
      </c>
      <c r="B12181">
        <v>8</v>
      </c>
    </row>
    <row r="12182" spans="1:2" x14ac:dyDescent="0.3">
      <c r="A12182">
        <v>2517</v>
      </c>
      <c r="B12182">
        <v>10</v>
      </c>
    </row>
    <row r="12183" spans="1:2" x14ac:dyDescent="0.3">
      <c r="A12183">
        <v>2518</v>
      </c>
      <c r="B12183">
        <v>1</v>
      </c>
    </row>
    <row r="12184" spans="1:2" x14ac:dyDescent="0.3">
      <c r="A12184">
        <v>2518</v>
      </c>
      <c r="B12184">
        <v>5</v>
      </c>
    </row>
    <row r="12185" spans="1:2" x14ac:dyDescent="0.3">
      <c r="A12185">
        <v>2518</v>
      </c>
      <c r="B12185">
        <v>6</v>
      </c>
    </row>
    <row r="12186" spans="1:2" x14ac:dyDescent="0.3">
      <c r="A12186">
        <v>2518</v>
      </c>
      <c r="B12186">
        <v>9</v>
      </c>
    </row>
    <row r="12187" spans="1:2" x14ac:dyDescent="0.3">
      <c r="A12187">
        <v>2519</v>
      </c>
      <c r="B12187">
        <v>2</v>
      </c>
    </row>
    <row r="12188" spans="1:2" x14ac:dyDescent="0.3">
      <c r="A12188">
        <v>2519</v>
      </c>
      <c r="B12188">
        <v>3</v>
      </c>
    </row>
    <row r="12189" spans="1:2" x14ac:dyDescent="0.3">
      <c r="A12189">
        <v>2519</v>
      </c>
      <c r="B12189">
        <v>5</v>
      </c>
    </row>
    <row r="12190" spans="1:2" x14ac:dyDescent="0.3">
      <c r="A12190">
        <v>2520</v>
      </c>
      <c r="B12190">
        <v>2</v>
      </c>
    </row>
    <row r="12191" spans="1:2" x14ac:dyDescent="0.3">
      <c r="A12191">
        <v>2520</v>
      </c>
      <c r="B12191">
        <v>7</v>
      </c>
    </row>
    <row r="12192" spans="1:2" x14ac:dyDescent="0.3">
      <c r="A12192">
        <v>2520</v>
      </c>
      <c r="B12192">
        <v>9</v>
      </c>
    </row>
    <row r="12193" spans="1:2" x14ac:dyDescent="0.3">
      <c r="A12193">
        <v>2520</v>
      </c>
      <c r="B12193">
        <v>12</v>
      </c>
    </row>
    <row r="12194" spans="1:2" x14ac:dyDescent="0.3">
      <c r="A12194">
        <v>2520</v>
      </c>
      <c r="B12194">
        <v>13</v>
      </c>
    </row>
    <row r="12195" spans="1:2" x14ac:dyDescent="0.3">
      <c r="A12195">
        <v>2520</v>
      </c>
      <c r="B12195">
        <v>15</v>
      </c>
    </row>
    <row r="12196" spans="1:2" x14ac:dyDescent="0.3">
      <c r="A12196">
        <v>2520</v>
      </c>
      <c r="B12196">
        <v>18</v>
      </c>
    </row>
    <row r="12197" spans="1:2" x14ac:dyDescent="0.3">
      <c r="A12197">
        <v>2521</v>
      </c>
      <c r="B12197">
        <v>4</v>
      </c>
    </row>
    <row r="12198" spans="1:2" x14ac:dyDescent="0.3">
      <c r="A12198">
        <v>2521</v>
      </c>
      <c r="B12198">
        <v>6</v>
      </c>
    </row>
    <row r="12199" spans="1:2" x14ac:dyDescent="0.3">
      <c r="A12199">
        <v>2521</v>
      </c>
      <c r="B12199">
        <v>7</v>
      </c>
    </row>
    <row r="12200" spans="1:2" x14ac:dyDescent="0.3">
      <c r="A12200">
        <v>2521</v>
      </c>
      <c r="B12200">
        <v>9</v>
      </c>
    </row>
    <row r="12201" spans="1:2" x14ac:dyDescent="0.3">
      <c r="A12201">
        <v>2521</v>
      </c>
      <c r="B12201">
        <v>10</v>
      </c>
    </row>
    <row r="12202" spans="1:2" x14ac:dyDescent="0.3">
      <c r="A12202">
        <v>2522</v>
      </c>
      <c r="B12202">
        <v>1</v>
      </c>
    </row>
    <row r="12203" spans="1:2" x14ac:dyDescent="0.3">
      <c r="A12203">
        <v>2522</v>
      </c>
      <c r="B12203">
        <v>4</v>
      </c>
    </row>
    <row r="12204" spans="1:2" x14ac:dyDescent="0.3">
      <c r="A12204">
        <v>2522</v>
      </c>
      <c r="B12204">
        <v>6</v>
      </c>
    </row>
    <row r="12205" spans="1:2" x14ac:dyDescent="0.3">
      <c r="A12205">
        <v>2523</v>
      </c>
      <c r="B12205">
        <v>4</v>
      </c>
    </row>
    <row r="12206" spans="1:2" x14ac:dyDescent="0.3">
      <c r="A12206">
        <v>2523</v>
      </c>
      <c r="B12206">
        <v>5</v>
      </c>
    </row>
    <row r="12207" spans="1:2" x14ac:dyDescent="0.3">
      <c r="A12207">
        <v>2523</v>
      </c>
      <c r="B12207">
        <v>8</v>
      </c>
    </row>
    <row r="12208" spans="1:2" x14ac:dyDescent="0.3">
      <c r="A12208">
        <v>2523</v>
      </c>
      <c r="B12208">
        <v>9</v>
      </c>
    </row>
    <row r="12209" spans="1:2" x14ac:dyDescent="0.3">
      <c r="A12209">
        <v>2523</v>
      </c>
      <c r="B12209">
        <v>12</v>
      </c>
    </row>
    <row r="12210" spans="1:2" x14ac:dyDescent="0.3">
      <c r="A12210">
        <v>2523</v>
      </c>
      <c r="B12210">
        <v>15</v>
      </c>
    </row>
    <row r="12211" spans="1:2" x14ac:dyDescent="0.3">
      <c r="A12211">
        <v>2523</v>
      </c>
      <c r="B12211">
        <v>18</v>
      </c>
    </row>
    <row r="12212" spans="1:2" x14ac:dyDescent="0.3">
      <c r="A12212">
        <v>2524</v>
      </c>
      <c r="B12212">
        <v>3</v>
      </c>
    </row>
    <row r="12213" spans="1:2" x14ac:dyDescent="0.3">
      <c r="A12213">
        <v>2524</v>
      </c>
      <c r="B12213">
        <v>5</v>
      </c>
    </row>
    <row r="12214" spans="1:2" x14ac:dyDescent="0.3">
      <c r="A12214">
        <v>2524</v>
      </c>
      <c r="B12214">
        <v>8</v>
      </c>
    </row>
    <row r="12215" spans="1:2" x14ac:dyDescent="0.3">
      <c r="A12215">
        <v>2525</v>
      </c>
      <c r="B12215">
        <v>1</v>
      </c>
    </row>
    <row r="12216" spans="1:2" x14ac:dyDescent="0.3">
      <c r="A12216">
        <v>2525</v>
      </c>
      <c r="B12216">
        <v>2</v>
      </c>
    </row>
    <row r="12217" spans="1:2" x14ac:dyDescent="0.3">
      <c r="A12217">
        <v>2525</v>
      </c>
      <c r="B12217">
        <v>5</v>
      </c>
    </row>
    <row r="12218" spans="1:2" x14ac:dyDescent="0.3">
      <c r="A12218">
        <v>2525</v>
      </c>
      <c r="B12218">
        <v>7</v>
      </c>
    </row>
    <row r="12219" spans="1:2" x14ac:dyDescent="0.3">
      <c r="A12219">
        <v>2525</v>
      </c>
      <c r="B12219">
        <v>8</v>
      </c>
    </row>
    <row r="12220" spans="1:2" x14ac:dyDescent="0.3">
      <c r="A12220">
        <v>2525</v>
      </c>
      <c r="B12220">
        <v>10</v>
      </c>
    </row>
    <row r="12221" spans="1:2" x14ac:dyDescent="0.3">
      <c r="A12221">
        <v>2526</v>
      </c>
      <c r="B12221">
        <v>2</v>
      </c>
    </row>
    <row r="12222" spans="1:2" x14ac:dyDescent="0.3">
      <c r="A12222">
        <v>2526</v>
      </c>
      <c r="B12222">
        <v>4</v>
      </c>
    </row>
    <row r="12223" spans="1:2" x14ac:dyDescent="0.3">
      <c r="A12223">
        <v>2526</v>
      </c>
      <c r="B12223">
        <v>6</v>
      </c>
    </row>
    <row r="12224" spans="1:2" x14ac:dyDescent="0.3">
      <c r="A12224">
        <v>2526</v>
      </c>
      <c r="B12224">
        <v>7</v>
      </c>
    </row>
    <row r="12225" spans="1:2" x14ac:dyDescent="0.3">
      <c r="A12225">
        <v>2526</v>
      </c>
      <c r="B12225">
        <v>8</v>
      </c>
    </row>
    <row r="12226" spans="1:2" x14ac:dyDescent="0.3">
      <c r="A12226">
        <v>2526</v>
      </c>
      <c r="B12226">
        <v>10</v>
      </c>
    </row>
    <row r="12227" spans="1:2" x14ac:dyDescent="0.3">
      <c r="A12227">
        <v>2527</v>
      </c>
      <c r="B12227">
        <v>1</v>
      </c>
    </row>
    <row r="12228" spans="1:2" x14ac:dyDescent="0.3">
      <c r="A12228">
        <v>2527</v>
      </c>
      <c r="B12228">
        <v>5</v>
      </c>
    </row>
    <row r="12229" spans="1:2" x14ac:dyDescent="0.3">
      <c r="A12229">
        <v>2527</v>
      </c>
      <c r="B12229">
        <v>6</v>
      </c>
    </row>
    <row r="12230" spans="1:2" x14ac:dyDescent="0.3">
      <c r="A12230">
        <v>2527</v>
      </c>
      <c r="B12230">
        <v>8</v>
      </c>
    </row>
    <row r="12231" spans="1:2" x14ac:dyDescent="0.3">
      <c r="A12231">
        <v>2527</v>
      </c>
      <c r="B12231">
        <v>9</v>
      </c>
    </row>
    <row r="12232" spans="1:2" x14ac:dyDescent="0.3">
      <c r="A12232">
        <v>2527</v>
      </c>
      <c r="B12232">
        <v>10</v>
      </c>
    </row>
    <row r="12233" spans="1:2" x14ac:dyDescent="0.3">
      <c r="A12233">
        <v>2528</v>
      </c>
      <c r="B12233">
        <v>1</v>
      </c>
    </row>
    <row r="12234" spans="1:2" x14ac:dyDescent="0.3">
      <c r="A12234">
        <v>2528</v>
      </c>
      <c r="B12234">
        <v>5</v>
      </c>
    </row>
    <row r="12235" spans="1:2" x14ac:dyDescent="0.3">
      <c r="A12235">
        <v>2528</v>
      </c>
      <c r="B12235">
        <v>9</v>
      </c>
    </row>
    <row r="12236" spans="1:2" x14ac:dyDescent="0.3">
      <c r="A12236">
        <v>2528</v>
      </c>
      <c r="B12236">
        <v>13</v>
      </c>
    </row>
    <row r="12237" spans="1:2" x14ac:dyDescent="0.3">
      <c r="A12237">
        <v>2528</v>
      </c>
      <c r="B12237">
        <v>14</v>
      </c>
    </row>
    <row r="12238" spans="1:2" x14ac:dyDescent="0.3">
      <c r="A12238">
        <v>2528</v>
      </c>
      <c r="B12238">
        <v>15</v>
      </c>
    </row>
    <row r="12239" spans="1:2" x14ac:dyDescent="0.3">
      <c r="A12239">
        <v>2528</v>
      </c>
      <c r="B12239">
        <v>17</v>
      </c>
    </row>
    <row r="12240" spans="1:2" x14ac:dyDescent="0.3">
      <c r="A12240">
        <v>2529</v>
      </c>
      <c r="B12240">
        <v>4</v>
      </c>
    </row>
    <row r="12241" spans="1:2" x14ac:dyDescent="0.3">
      <c r="A12241">
        <v>2529</v>
      </c>
      <c r="B12241">
        <v>8</v>
      </c>
    </row>
    <row r="12242" spans="1:2" x14ac:dyDescent="0.3">
      <c r="A12242">
        <v>2529</v>
      </c>
      <c r="B12242">
        <v>9</v>
      </c>
    </row>
    <row r="12243" spans="1:2" x14ac:dyDescent="0.3">
      <c r="A12243">
        <v>2529</v>
      </c>
      <c r="B12243">
        <v>10</v>
      </c>
    </row>
    <row r="12244" spans="1:2" x14ac:dyDescent="0.3">
      <c r="A12244">
        <v>2530</v>
      </c>
      <c r="B12244">
        <v>1</v>
      </c>
    </row>
    <row r="12245" spans="1:2" x14ac:dyDescent="0.3">
      <c r="A12245">
        <v>2530</v>
      </c>
      <c r="B12245">
        <v>3</v>
      </c>
    </row>
    <row r="12246" spans="1:2" x14ac:dyDescent="0.3">
      <c r="A12246">
        <v>2530</v>
      </c>
      <c r="B12246">
        <v>6</v>
      </c>
    </row>
    <row r="12247" spans="1:2" x14ac:dyDescent="0.3">
      <c r="A12247">
        <v>2531</v>
      </c>
      <c r="B12247">
        <v>1</v>
      </c>
    </row>
    <row r="12248" spans="1:2" x14ac:dyDescent="0.3">
      <c r="A12248">
        <v>2531</v>
      </c>
      <c r="B12248">
        <v>2</v>
      </c>
    </row>
    <row r="12249" spans="1:2" x14ac:dyDescent="0.3">
      <c r="A12249">
        <v>2531</v>
      </c>
      <c r="B12249">
        <v>5</v>
      </c>
    </row>
    <row r="12250" spans="1:2" x14ac:dyDescent="0.3">
      <c r="A12250">
        <v>2531</v>
      </c>
      <c r="B12250">
        <v>7</v>
      </c>
    </row>
    <row r="12251" spans="1:2" x14ac:dyDescent="0.3">
      <c r="A12251">
        <v>2531</v>
      </c>
      <c r="B12251">
        <v>8</v>
      </c>
    </row>
    <row r="12252" spans="1:2" x14ac:dyDescent="0.3">
      <c r="A12252">
        <v>2531</v>
      </c>
      <c r="B12252">
        <v>10</v>
      </c>
    </row>
    <row r="12253" spans="1:2" x14ac:dyDescent="0.3">
      <c r="A12253">
        <v>2532</v>
      </c>
      <c r="B12253">
        <v>4</v>
      </c>
    </row>
    <row r="12254" spans="1:2" x14ac:dyDescent="0.3">
      <c r="A12254">
        <v>2532</v>
      </c>
      <c r="B12254">
        <v>5</v>
      </c>
    </row>
    <row r="12255" spans="1:2" x14ac:dyDescent="0.3">
      <c r="A12255">
        <v>2532</v>
      </c>
      <c r="B12255">
        <v>6</v>
      </c>
    </row>
    <row r="12256" spans="1:2" x14ac:dyDescent="0.3">
      <c r="A12256">
        <v>2533</v>
      </c>
      <c r="B12256">
        <v>2</v>
      </c>
    </row>
    <row r="12257" spans="1:2" x14ac:dyDescent="0.3">
      <c r="A12257">
        <v>2533</v>
      </c>
      <c r="B12257">
        <v>3</v>
      </c>
    </row>
    <row r="12258" spans="1:2" x14ac:dyDescent="0.3">
      <c r="A12258">
        <v>2533</v>
      </c>
      <c r="B12258">
        <v>4</v>
      </c>
    </row>
    <row r="12259" spans="1:2" x14ac:dyDescent="0.3">
      <c r="A12259">
        <v>2533</v>
      </c>
      <c r="B12259">
        <v>5</v>
      </c>
    </row>
    <row r="12260" spans="1:2" x14ac:dyDescent="0.3">
      <c r="A12260">
        <v>2533</v>
      </c>
      <c r="B12260">
        <v>6</v>
      </c>
    </row>
    <row r="12261" spans="1:2" x14ac:dyDescent="0.3">
      <c r="A12261">
        <v>2533</v>
      </c>
      <c r="B12261">
        <v>9</v>
      </c>
    </row>
    <row r="12262" spans="1:2" x14ac:dyDescent="0.3">
      <c r="A12262">
        <v>2534</v>
      </c>
      <c r="B12262">
        <v>1</v>
      </c>
    </row>
    <row r="12263" spans="1:2" x14ac:dyDescent="0.3">
      <c r="A12263">
        <v>2534</v>
      </c>
      <c r="B12263">
        <v>2</v>
      </c>
    </row>
    <row r="12264" spans="1:2" x14ac:dyDescent="0.3">
      <c r="A12264">
        <v>2534</v>
      </c>
      <c r="B12264">
        <v>5</v>
      </c>
    </row>
    <row r="12265" spans="1:2" x14ac:dyDescent="0.3">
      <c r="A12265">
        <v>2534</v>
      </c>
      <c r="B12265">
        <v>6</v>
      </c>
    </row>
    <row r="12266" spans="1:2" x14ac:dyDescent="0.3">
      <c r="A12266">
        <v>2534</v>
      </c>
      <c r="B12266">
        <v>8</v>
      </c>
    </row>
    <row r="12267" spans="1:2" x14ac:dyDescent="0.3">
      <c r="A12267">
        <v>2535</v>
      </c>
      <c r="B12267">
        <v>5</v>
      </c>
    </row>
    <row r="12268" spans="1:2" x14ac:dyDescent="0.3">
      <c r="A12268">
        <v>2535</v>
      </c>
      <c r="B12268">
        <v>7</v>
      </c>
    </row>
    <row r="12269" spans="1:2" x14ac:dyDescent="0.3">
      <c r="A12269">
        <v>2535</v>
      </c>
      <c r="B12269">
        <v>10</v>
      </c>
    </row>
    <row r="12270" spans="1:2" x14ac:dyDescent="0.3">
      <c r="A12270">
        <v>2535</v>
      </c>
      <c r="B12270">
        <v>12</v>
      </c>
    </row>
    <row r="12271" spans="1:2" x14ac:dyDescent="0.3">
      <c r="A12271">
        <v>2535</v>
      </c>
      <c r="B12271">
        <v>13</v>
      </c>
    </row>
    <row r="12272" spans="1:2" x14ac:dyDescent="0.3">
      <c r="A12272">
        <v>2535</v>
      </c>
      <c r="B12272">
        <v>14</v>
      </c>
    </row>
    <row r="12273" spans="1:2" x14ac:dyDescent="0.3">
      <c r="A12273">
        <v>2535</v>
      </c>
      <c r="B12273">
        <v>18</v>
      </c>
    </row>
    <row r="12274" spans="1:2" x14ac:dyDescent="0.3">
      <c r="A12274">
        <v>2536</v>
      </c>
      <c r="B12274">
        <v>1</v>
      </c>
    </row>
    <row r="12275" spans="1:2" x14ac:dyDescent="0.3">
      <c r="A12275">
        <v>2536</v>
      </c>
      <c r="B12275">
        <v>7</v>
      </c>
    </row>
    <row r="12276" spans="1:2" x14ac:dyDescent="0.3">
      <c r="A12276">
        <v>2536</v>
      </c>
      <c r="B12276">
        <v>8</v>
      </c>
    </row>
    <row r="12277" spans="1:2" x14ac:dyDescent="0.3">
      <c r="A12277">
        <v>2536</v>
      </c>
      <c r="B12277">
        <v>12</v>
      </c>
    </row>
    <row r="12278" spans="1:2" x14ac:dyDescent="0.3">
      <c r="A12278">
        <v>2536</v>
      </c>
      <c r="B12278">
        <v>13</v>
      </c>
    </row>
    <row r="12279" spans="1:2" x14ac:dyDescent="0.3">
      <c r="A12279">
        <v>2537</v>
      </c>
      <c r="B12279">
        <v>3</v>
      </c>
    </row>
    <row r="12280" spans="1:2" x14ac:dyDescent="0.3">
      <c r="A12280">
        <v>2537</v>
      </c>
      <c r="B12280">
        <v>4</v>
      </c>
    </row>
    <row r="12281" spans="1:2" x14ac:dyDescent="0.3">
      <c r="A12281">
        <v>2537</v>
      </c>
      <c r="B12281">
        <v>7</v>
      </c>
    </row>
    <row r="12282" spans="1:2" x14ac:dyDescent="0.3">
      <c r="A12282">
        <v>2537</v>
      </c>
      <c r="B12282">
        <v>8</v>
      </c>
    </row>
    <row r="12283" spans="1:2" x14ac:dyDescent="0.3">
      <c r="A12283">
        <v>2537</v>
      </c>
      <c r="B12283">
        <v>9</v>
      </c>
    </row>
    <row r="12284" spans="1:2" x14ac:dyDescent="0.3">
      <c r="A12284">
        <v>2538</v>
      </c>
      <c r="B12284">
        <v>1</v>
      </c>
    </row>
    <row r="12285" spans="1:2" x14ac:dyDescent="0.3">
      <c r="A12285">
        <v>2538</v>
      </c>
      <c r="B12285">
        <v>5</v>
      </c>
    </row>
    <row r="12286" spans="1:2" x14ac:dyDescent="0.3">
      <c r="A12286">
        <v>2538</v>
      </c>
      <c r="B12286">
        <v>6</v>
      </c>
    </row>
    <row r="12287" spans="1:2" x14ac:dyDescent="0.3">
      <c r="A12287">
        <v>2538</v>
      </c>
      <c r="B12287">
        <v>10</v>
      </c>
    </row>
    <row r="12288" spans="1:2" x14ac:dyDescent="0.3">
      <c r="A12288">
        <v>2539</v>
      </c>
      <c r="B12288">
        <v>1</v>
      </c>
    </row>
    <row r="12289" spans="1:2" x14ac:dyDescent="0.3">
      <c r="A12289">
        <v>2539</v>
      </c>
      <c r="B12289">
        <v>2</v>
      </c>
    </row>
    <row r="12290" spans="1:2" x14ac:dyDescent="0.3">
      <c r="A12290">
        <v>2539</v>
      </c>
      <c r="B12290">
        <v>5</v>
      </c>
    </row>
    <row r="12291" spans="1:2" x14ac:dyDescent="0.3">
      <c r="A12291">
        <v>2539</v>
      </c>
      <c r="B12291">
        <v>7</v>
      </c>
    </row>
    <row r="12292" spans="1:2" x14ac:dyDescent="0.3">
      <c r="A12292">
        <v>2539</v>
      </c>
      <c r="B12292">
        <v>9</v>
      </c>
    </row>
    <row r="12293" spans="1:2" x14ac:dyDescent="0.3">
      <c r="A12293">
        <v>2539</v>
      </c>
      <c r="B12293">
        <v>10</v>
      </c>
    </row>
    <row r="12294" spans="1:2" x14ac:dyDescent="0.3">
      <c r="A12294">
        <v>2540</v>
      </c>
      <c r="B12294">
        <v>3</v>
      </c>
    </row>
    <row r="12295" spans="1:2" x14ac:dyDescent="0.3">
      <c r="A12295">
        <v>2540</v>
      </c>
      <c r="B12295">
        <v>4</v>
      </c>
    </row>
    <row r="12296" spans="1:2" x14ac:dyDescent="0.3">
      <c r="A12296">
        <v>2540</v>
      </c>
      <c r="B12296">
        <v>6</v>
      </c>
    </row>
    <row r="12297" spans="1:2" x14ac:dyDescent="0.3">
      <c r="A12297">
        <v>2540</v>
      </c>
      <c r="B12297">
        <v>8</v>
      </c>
    </row>
    <row r="12298" spans="1:2" x14ac:dyDescent="0.3">
      <c r="A12298">
        <v>2540</v>
      </c>
      <c r="B12298">
        <v>9</v>
      </c>
    </row>
    <row r="12299" spans="1:2" x14ac:dyDescent="0.3">
      <c r="A12299">
        <v>2540</v>
      </c>
      <c r="B12299">
        <v>10</v>
      </c>
    </row>
    <row r="12300" spans="1:2" x14ac:dyDescent="0.3">
      <c r="A12300">
        <v>2540</v>
      </c>
      <c r="B12300">
        <v>15</v>
      </c>
    </row>
    <row r="12301" spans="1:2" x14ac:dyDescent="0.3">
      <c r="A12301">
        <v>2541</v>
      </c>
      <c r="B12301">
        <v>2</v>
      </c>
    </row>
    <row r="12302" spans="1:2" x14ac:dyDescent="0.3">
      <c r="A12302">
        <v>2541</v>
      </c>
      <c r="B12302">
        <v>4</v>
      </c>
    </row>
    <row r="12303" spans="1:2" x14ac:dyDescent="0.3">
      <c r="A12303">
        <v>2541</v>
      </c>
      <c r="B12303">
        <v>8</v>
      </c>
    </row>
    <row r="12304" spans="1:2" x14ac:dyDescent="0.3">
      <c r="A12304">
        <v>2541</v>
      </c>
      <c r="B12304">
        <v>10</v>
      </c>
    </row>
    <row r="12305" spans="1:2" x14ac:dyDescent="0.3">
      <c r="A12305">
        <v>2541</v>
      </c>
      <c r="B12305">
        <v>12</v>
      </c>
    </row>
    <row r="12306" spans="1:2" x14ac:dyDescent="0.3">
      <c r="A12306">
        <v>2541</v>
      </c>
      <c r="B12306">
        <v>13</v>
      </c>
    </row>
    <row r="12307" spans="1:2" x14ac:dyDescent="0.3">
      <c r="A12307">
        <v>2541</v>
      </c>
      <c r="B12307">
        <v>15</v>
      </c>
    </row>
    <row r="12308" spans="1:2" x14ac:dyDescent="0.3">
      <c r="A12308">
        <v>2541</v>
      </c>
      <c r="B12308">
        <v>18</v>
      </c>
    </row>
    <row r="12309" spans="1:2" x14ac:dyDescent="0.3">
      <c r="A12309">
        <v>2542</v>
      </c>
      <c r="B12309">
        <v>2</v>
      </c>
    </row>
    <row r="12310" spans="1:2" x14ac:dyDescent="0.3">
      <c r="A12310">
        <v>2542</v>
      </c>
      <c r="B12310">
        <v>4</v>
      </c>
    </row>
    <row r="12311" spans="1:2" x14ac:dyDescent="0.3">
      <c r="A12311">
        <v>2542</v>
      </c>
      <c r="B12311">
        <v>5</v>
      </c>
    </row>
    <row r="12312" spans="1:2" x14ac:dyDescent="0.3">
      <c r="A12312">
        <v>2542</v>
      </c>
      <c r="B12312">
        <v>7</v>
      </c>
    </row>
    <row r="12313" spans="1:2" x14ac:dyDescent="0.3">
      <c r="A12313">
        <v>2542</v>
      </c>
      <c r="B12313">
        <v>9</v>
      </c>
    </row>
    <row r="12314" spans="1:2" x14ac:dyDescent="0.3">
      <c r="A12314">
        <v>2542</v>
      </c>
      <c r="B12314">
        <v>10</v>
      </c>
    </row>
    <row r="12315" spans="1:2" x14ac:dyDescent="0.3">
      <c r="A12315">
        <v>2543</v>
      </c>
      <c r="B12315">
        <v>1</v>
      </c>
    </row>
    <row r="12316" spans="1:2" x14ac:dyDescent="0.3">
      <c r="A12316">
        <v>2543</v>
      </c>
      <c r="B12316">
        <v>4</v>
      </c>
    </row>
    <row r="12317" spans="1:2" x14ac:dyDescent="0.3">
      <c r="A12317">
        <v>2543</v>
      </c>
      <c r="B12317">
        <v>8</v>
      </c>
    </row>
    <row r="12318" spans="1:2" x14ac:dyDescent="0.3">
      <c r="A12318">
        <v>2544</v>
      </c>
      <c r="B12318">
        <v>1</v>
      </c>
    </row>
    <row r="12319" spans="1:2" x14ac:dyDescent="0.3">
      <c r="A12319">
        <v>2544</v>
      </c>
      <c r="B12319">
        <v>2</v>
      </c>
    </row>
    <row r="12320" spans="1:2" x14ac:dyDescent="0.3">
      <c r="A12320">
        <v>2544</v>
      </c>
      <c r="B12320">
        <v>6</v>
      </c>
    </row>
    <row r="12321" spans="1:2" x14ac:dyDescent="0.3">
      <c r="A12321">
        <v>2544</v>
      </c>
      <c r="B12321">
        <v>7</v>
      </c>
    </row>
    <row r="12322" spans="1:2" x14ac:dyDescent="0.3">
      <c r="A12322">
        <v>2545</v>
      </c>
      <c r="B12322">
        <v>1</v>
      </c>
    </row>
    <row r="12323" spans="1:2" x14ac:dyDescent="0.3">
      <c r="A12323">
        <v>2545</v>
      </c>
      <c r="B12323">
        <v>3</v>
      </c>
    </row>
    <row r="12324" spans="1:2" x14ac:dyDescent="0.3">
      <c r="A12324">
        <v>2545</v>
      </c>
      <c r="B12324">
        <v>4</v>
      </c>
    </row>
    <row r="12325" spans="1:2" x14ac:dyDescent="0.3">
      <c r="A12325">
        <v>2545</v>
      </c>
      <c r="B12325">
        <v>5</v>
      </c>
    </row>
    <row r="12326" spans="1:2" x14ac:dyDescent="0.3">
      <c r="A12326">
        <v>2545</v>
      </c>
      <c r="B12326">
        <v>8</v>
      </c>
    </row>
    <row r="12327" spans="1:2" x14ac:dyDescent="0.3">
      <c r="A12327">
        <v>2545</v>
      </c>
      <c r="B12327">
        <v>10</v>
      </c>
    </row>
    <row r="12328" spans="1:2" x14ac:dyDescent="0.3">
      <c r="A12328">
        <v>2546</v>
      </c>
      <c r="B12328">
        <v>1</v>
      </c>
    </row>
    <row r="12329" spans="1:2" x14ac:dyDescent="0.3">
      <c r="A12329">
        <v>2546</v>
      </c>
      <c r="B12329">
        <v>2</v>
      </c>
    </row>
    <row r="12330" spans="1:2" x14ac:dyDescent="0.3">
      <c r="A12330">
        <v>2546</v>
      </c>
      <c r="B12330">
        <v>3</v>
      </c>
    </row>
    <row r="12331" spans="1:2" x14ac:dyDescent="0.3">
      <c r="A12331">
        <v>2546</v>
      </c>
      <c r="B12331">
        <v>6</v>
      </c>
    </row>
    <row r="12332" spans="1:2" x14ac:dyDescent="0.3">
      <c r="A12332">
        <v>2546</v>
      </c>
      <c r="B12332">
        <v>7</v>
      </c>
    </row>
    <row r="12333" spans="1:2" x14ac:dyDescent="0.3">
      <c r="A12333">
        <v>2546</v>
      </c>
      <c r="B12333">
        <v>12</v>
      </c>
    </row>
    <row r="12334" spans="1:2" x14ac:dyDescent="0.3">
      <c r="A12334">
        <v>2546</v>
      </c>
      <c r="B12334">
        <v>13</v>
      </c>
    </row>
    <row r="12335" spans="1:2" x14ac:dyDescent="0.3">
      <c r="A12335">
        <v>2546</v>
      </c>
      <c r="B12335">
        <v>14</v>
      </c>
    </row>
    <row r="12336" spans="1:2" x14ac:dyDescent="0.3">
      <c r="A12336">
        <v>2546</v>
      </c>
      <c r="B12336">
        <v>18</v>
      </c>
    </row>
    <row r="12337" spans="1:2" x14ac:dyDescent="0.3">
      <c r="A12337">
        <v>2547</v>
      </c>
      <c r="B12337">
        <v>3</v>
      </c>
    </row>
    <row r="12338" spans="1:2" x14ac:dyDescent="0.3">
      <c r="A12338">
        <v>2547</v>
      </c>
      <c r="B12338">
        <v>4</v>
      </c>
    </row>
    <row r="12339" spans="1:2" x14ac:dyDescent="0.3">
      <c r="A12339">
        <v>2547</v>
      </c>
      <c r="B12339">
        <v>9</v>
      </c>
    </row>
    <row r="12340" spans="1:2" x14ac:dyDescent="0.3">
      <c r="A12340">
        <v>2547</v>
      </c>
      <c r="B12340">
        <v>13</v>
      </c>
    </row>
    <row r="12341" spans="1:2" x14ac:dyDescent="0.3">
      <c r="A12341">
        <v>2547</v>
      </c>
      <c r="B12341">
        <v>14</v>
      </c>
    </row>
    <row r="12342" spans="1:2" x14ac:dyDescent="0.3">
      <c r="A12342">
        <v>2547</v>
      </c>
      <c r="B12342">
        <v>17</v>
      </c>
    </row>
    <row r="12343" spans="1:2" x14ac:dyDescent="0.3">
      <c r="A12343">
        <v>2548</v>
      </c>
      <c r="B12343">
        <v>2</v>
      </c>
    </row>
    <row r="12344" spans="1:2" x14ac:dyDescent="0.3">
      <c r="A12344">
        <v>2548</v>
      </c>
      <c r="B12344">
        <v>3</v>
      </c>
    </row>
    <row r="12345" spans="1:2" x14ac:dyDescent="0.3">
      <c r="A12345">
        <v>2548</v>
      </c>
      <c r="B12345">
        <v>4</v>
      </c>
    </row>
    <row r="12346" spans="1:2" x14ac:dyDescent="0.3">
      <c r="A12346">
        <v>2548</v>
      </c>
      <c r="B12346">
        <v>7</v>
      </c>
    </row>
    <row r="12347" spans="1:2" x14ac:dyDescent="0.3">
      <c r="A12347">
        <v>2548</v>
      </c>
      <c r="B12347">
        <v>12</v>
      </c>
    </row>
    <row r="12348" spans="1:2" x14ac:dyDescent="0.3">
      <c r="A12348">
        <v>2548</v>
      </c>
      <c r="B12348">
        <v>13</v>
      </c>
    </row>
    <row r="12349" spans="1:2" x14ac:dyDescent="0.3">
      <c r="A12349">
        <v>2548</v>
      </c>
      <c r="B12349">
        <v>14</v>
      </c>
    </row>
    <row r="12350" spans="1:2" x14ac:dyDescent="0.3">
      <c r="A12350">
        <v>2548</v>
      </c>
      <c r="B12350">
        <v>18</v>
      </c>
    </row>
    <row r="12351" spans="1:2" x14ac:dyDescent="0.3">
      <c r="A12351">
        <v>2549</v>
      </c>
      <c r="B12351">
        <v>2</v>
      </c>
    </row>
    <row r="12352" spans="1:2" x14ac:dyDescent="0.3">
      <c r="A12352">
        <v>2549</v>
      </c>
      <c r="B12352">
        <v>3</v>
      </c>
    </row>
    <row r="12353" spans="1:2" x14ac:dyDescent="0.3">
      <c r="A12353">
        <v>2549</v>
      </c>
      <c r="B12353">
        <v>5</v>
      </c>
    </row>
    <row r="12354" spans="1:2" x14ac:dyDescent="0.3">
      <c r="A12354">
        <v>2549</v>
      </c>
      <c r="B12354">
        <v>6</v>
      </c>
    </row>
    <row r="12355" spans="1:2" x14ac:dyDescent="0.3">
      <c r="A12355">
        <v>2549</v>
      </c>
      <c r="B12355">
        <v>8</v>
      </c>
    </row>
    <row r="12356" spans="1:2" x14ac:dyDescent="0.3">
      <c r="A12356">
        <v>2549</v>
      </c>
      <c r="B12356">
        <v>9</v>
      </c>
    </row>
    <row r="12357" spans="1:2" x14ac:dyDescent="0.3">
      <c r="A12357">
        <v>2549</v>
      </c>
      <c r="B12357">
        <v>15</v>
      </c>
    </row>
    <row r="12358" spans="1:2" x14ac:dyDescent="0.3">
      <c r="A12358">
        <v>2549</v>
      </c>
      <c r="B12358">
        <v>18</v>
      </c>
    </row>
    <row r="12359" spans="1:2" x14ac:dyDescent="0.3">
      <c r="A12359">
        <v>2550</v>
      </c>
      <c r="B12359">
        <v>3</v>
      </c>
    </row>
    <row r="12360" spans="1:2" x14ac:dyDescent="0.3">
      <c r="A12360">
        <v>2550</v>
      </c>
      <c r="B12360">
        <v>6</v>
      </c>
    </row>
    <row r="12361" spans="1:2" x14ac:dyDescent="0.3">
      <c r="A12361">
        <v>2550</v>
      </c>
      <c r="B12361">
        <v>7</v>
      </c>
    </row>
    <row r="12362" spans="1:2" x14ac:dyDescent="0.3">
      <c r="A12362">
        <v>2551</v>
      </c>
      <c r="B12362">
        <v>1</v>
      </c>
    </row>
    <row r="12363" spans="1:2" x14ac:dyDescent="0.3">
      <c r="A12363">
        <v>2551</v>
      </c>
      <c r="B12363">
        <v>3</v>
      </c>
    </row>
    <row r="12364" spans="1:2" x14ac:dyDescent="0.3">
      <c r="A12364">
        <v>2551</v>
      </c>
      <c r="B12364">
        <v>4</v>
      </c>
    </row>
    <row r="12365" spans="1:2" x14ac:dyDescent="0.3">
      <c r="A12365">
        <v>2551</v>
      </c>
      <c r="B12365">
        <v>5</v>
      </c>
    </row>
    <row r="12366" spans="1:2" x14ac:dyDescent="0.3">
      <c r="A12366">
        <v>2551</v>
      </c>
      <c r="B12366">
        <v>7</v>
      </c>
    </row>
    <row r="12367" spans="1:2" x14ac:dyDescent="0.3">
      <c r="A12367">
        <v>2551</v>
      </c>
      <c r="B12367">
        <v>9</v>
      </c>
    </row>
    <row r="12368" spans="1:2" x14ac:dyDescent="0.3">
      <c r="A12368">
        <v>2552</v>
      </c>
      <c r="B12368">
        <v>1</v>
      </c>
    </row>
    <row r="12369" spans="1:2" x14ac:dyDescent="0.3">
      <c r="A12369">
        <v>2552</v>
      </c>
      <c r="B12369">
        <v>2</v>
      </c>
    </row>
    <row r="12370" spans="1:2" x14ac:dyDescent="0.3">
      <c r="A12370">
        <v>2552</v>
      </c>
      <c r="B12370">
        <v>4</v>
      </c>
    </row>
    <row r="12371" spans="1:2" x14ac:dyDescent="0.3">
      <c r="A12371">
        <v>2552</v>
      </c>
      <c r="B12371">
        <v>8</v>
      </c>
    </row>
    <row r="12372" spans="1:2" x14ac:dyDescent="0.3">
      <c r="A12372">
        <v>2552</v>
      </c>
      <c r="B12372">
        <v>10</v>
      </c>
    </row>
    <row r="12373" spans="1:2" x14ac:dyDescent="0.3">
      <c r="A12373">
        <v>2553</v>
      </c>
      <c r="B12373">
        <v>1</v>
      </c>
    </row>
    <row r="12374" spans="1:2" x14ac:dyDescent="0.3">
      <c r="A12374">
        <v>2553</v>
      </c>
      <c r="B12374">
        <v>3</v>
      </c>
    </row>
    <row r="12375" spans="1:2" x14ac:dyDescent="0.3">
      <c r="A12375">
        <v>2553</v>
      </c>
      <c r="B12375">
        <v>5</v>
      </c>
    </row>
    <row r="12376" spans="1:2" x14ac:dyDescent="0.3">
      <c r="A12376">
        <v>2553</v>
      </c>
      <c r="B12376">
        <v>6</v>
      </c>
    </row>
    <row r="12377" spans="1:2" x14ac:dyDescent="0.3">
      <c r="A12377">
        <v>2553</v>
      </c>
      <c r="B12377">
        <v>8</v>
      </c>
    </row>
    <row r="12378" spans="1:2" x14ac:dyDescent="0.3">
      <c r="A12378">
        <v>2554</v>
      </c>
      <c r="B12378">
        <v>2</v>
      </c>
    </row>
    <row r="12379" spans="1:2" x14ac:dyDescent="0.3">
      <c r="A12379">
        <v>2554</v>
      </c>
      <c r="B12379">
        <v>9</v>
      </c>
    </row>
    <row r="12380" spans="1:2" x14ac:dyDescent="0.3">
      <c r="A12380">
        <v>2554</v>
      </c>
      <c r="B12380">
        <v>10</v>
      </c>
    </row>
    <row r="12381" spans="1:2" x14ac:dyDescent="0.3">
      <c r="A12381">
        <v>2554</v>
      </c>
      <c r="B12381">
        <v>13</v>
      </c>
    </row>
    <row r="12382" spans="1:2" x14ac:dyDescent="0.3">
      <c r="A12382">
        <v>2555</v>
      </c>
      <c r="B12382">
        <v>3</v>
      </c>
    </row>
    <row r="12383" spans="1:2" x14ac:dyDescent="0.3">
      <c r="A12383">
        <v>2555</v>
      </c>
      <c r="B12383">
        <v>8</v>
      </c>
    </row>
    <row r="12384" spans="1:2" x14ac:dyDescent="0.3">
      <c r="A12384">
        <v>2555</v>
      </c>
      <c r="B12384">
        <v>10</v>
      </c>
    </row>
    <row r="12385" spans="1:2" x14ac:dyDescent="0.3">
      <c r="A12385">
        <v>2556</v>
      </c>
      <c r="B12385">
        <v>1</v>
      </c>
    </row>
    <row r="12386" spans="1:2" x14ac:dyDescent="0.3">
      <c r="A12386">
        <v>2556</v>
      </c>
      <c r="B12386">
        <v>6</v>
      </c>
    </row>
    <row r="12387" spans="1:2" x14ac:dyDescent="0.3">
      <c r="A12387">
        <v>2556</v>
      </c>
      <c r="B12387">
        <v>7</v>
      </c>
    </row>
    <row r="12388" spans="1:2" x14ac:dyDescent="0.3">
      <c r="A12388">
        <v>2556</v>
      </c>
      <c r="B12388">
        <v>9</v>
      </c>
    </row>
    <row r="12389" spans="1:2" x14ac:dyDescent="0.3">
      <c r="A12389">
        <v>2557</v>
      </c>
      <c r="B12389">
        <v>1</v>
      </c>
    </row>
    <row r="12390" spans="1:2" x14ac:dyDescent="0.3">
      <c r="A12390">
        <v>2557</v>
      </c>
      <c r="B12390">
        <v>6</v>
      </c>
    </row>
    <row r="12391" spans="1:2" x14ac:dyDescent="0.3">
      <c r="A12391">
        <v>2557</v>
      </c>
      <c r="B12391">
        <v>8</v>
      </c>
    </row>
    <row r="12392" spans="1:2" x14ac:dyDescent="0.3">
      <c r="A12392">
        <v>2557</v>
      </c>
      <c r="B12392">
        <v>9</v>
      </c>
    </row>
    <row r="12393" spans="1:2" x14ac:dyDescent="0.3">
      <c r="A12393">
        <v>2558</v>
      </c>
      <c r="B12393">
        <v>6</v>
      </c>
    </row>
    <row r="12394" spans="1:2" x14ac:dyDescent="0.3">
      <c r="A12394">
        <v>2558</v>
      </c>
      <c r="B12394">
        <v>7</v>
      </c>
    </row>
    <row r="12395" spans="1:2" x14ac:dyDescent="0.3">
      <c r="A12395">
        <v>2558</v>
      </c>
      <c r="B12395">
        <v>8</v>
      </c>
    </row>
    <row r="12396" spans="1:2" x14ac:dyDescent="0.3">
      <c r="A12396">
        <v>2558</v>
      </c>
      <c r="B12396">
        <v>10</v>
      </c>
    </row>
    <row r="12397" spans="1:2" x14ac:dyDescent="0.3">
      <c r="A12397">
        <v>2559</v>
      </c>
      <c r="B12397">
        <v>3</v>
      </c>
    </row>
    <row r="12398" spans="1:2" x14ac:dyDescent="0.3">
      <c r="A12398">
        <v>2559</v>
      </c>
      <c r="B12398">
        <v>4</v>
      </c>
    </row>
    <row r="12399" spans="1:2" x14ac:dyDescent="0.3">
      <c r="A12399">
        <v>2559</v>
      </c>
      <c r="B12399">
        <v>7</v>
      </c>
    </row>
    <row r="12400" spans="1:2" x14ac:dyDescent="0.3">
      <c r="A12400">
        <v>2559</v>
      </c>
      <c r="B12400">
        <v>10</v>
      </c>
    </row>
    <row r="12401" spans="1:2" x14ac:dyDescent="0.3">
      <c r="A12401">
        <v>2560</v>
      </c>
      <c r="B12401">
        <v>1</v>
      </c>
    </row>
    <row r="12402" spans="1:2" x14ac:dyDescent="0.3">
      <c r="A12402">
        <v>2560</v>
      </c>
      <c r="B12402">
        <v>2</v>
      </c>
    </row>
    <row r="12403" spans="1:2" x14ac:dyDescent="0.3">
      <c r="A12403">
        <v>2560</v>
      </c>
      <c r="B12403">
        <v>6</v>
      </c>
    </row>
    <row r="12404" spans="1:2" x14ac:dyDescent="0.3">
      <c r="A12404">
        <v>2560</v>
      </c>
      <c r="B12404">
        <v>9</v>
      </c>
    </row>
    <row r="12405" spans="1:2" x14ac:dyDescent="0.3">
      <c r="A12405">
        <v>2561</v>
      </c>
      <c r="B12405">
        <v>2</v>
      </c>
    </row>
    <row r="12406" spans="1:2" x14ac:dyDescent="0.3">
      <c r="A12406">
        <v>2561</v>
      </c>
      <c r="B12406">
        <v>3</v>
      </c>
    </row>
    <row r="12407" spans="1:2" x14ac:dyDescent="0.3">
      <c r="A12407">
        <v>2561</v>
      </c>
      <c r="B12407">
        <v>5</v>
      </c>
    </row>
    <row r="12408" spans="1:2" x14ac:dyDescent="0.3">
      <c r="A12408">
        <v>2561</v>
      </c>
      <c r="B12408">
        <v>7</v>
      </c>
    </row>
    <row r="12409" spans="1:2" x14ac:dyDescent="0.3">
      <c r="A12409">
        <v>2561</v>
      </c>
      <c r="B12409">
        <v>8</v>
      </c>
    </row>
    <row r="12410" spans="1:2" x14ac:dyDescent="0.3">
      <c r="A12410">
        <v>2561</v>
      </c>
      <c r="B12410">
        <v>10</v>
      </c>
    </row>
    <row r="12411" spans="1:2" x14ac:dyDescent="0.3">
      <c r="A12411">
        <v>2562</v>
      </c>
      <c r="B12411">
        <v>3</v>
      </c>
    </row>
    <row r="12412" spans="1:2" x14ac:dyDescent="0.3">
      <c r="A12412">
        <v>2562</v>
      </c>
      <c r="B12412">
        <v>4</v>
      </c>
    </row>
    <row r="12413" spans="1:2" x14ac:dyDescent="0.3">
      <c r="A12413">
        <v>2562</v>
      </c>
      <c r="B12413">
        <v>5</v>
      </c>
    </row>
    <row r="12414" spans="1:2" x14ac:dyDescent="0.3">
      <c r="A12414">
        <v>2562</v>
      </c>
      <c r="B12414">
        <v>8</v>
      </c>
    </row>
    <row r="12415" spans="1:2" x14ac:dyDescent="0.3">
      <c r="A12415">
        <v>2562</v>
      </c>
      <c r="B12415">
        <v>9</v>
      </c>
    </row>
    <row r="12416" spans="1:2" x14ac:dyDescent="0.3">
      <c r="A12416">
        <v>2563</v>
      </c>
      <c r="B12416">
        <v>3</v>
      </c>
    </row>
    <row r="12417" spans="1:2" x14ac:dyDescent="0.3">
      <c r="A12417">
        <v>2563</v>
      </c>
      <c r="B12417">
        <v>7</v>
      </c>
    </row>
    <row r="12418" spans="1:2" x14ac:dyDescent="0.3">
      <c r="A12418">
        <v>2563</v>
      </c>
      <c r="B12418">
        <v>8</v>
      </c>
    </row>
    <row r="12419" spans="1:2" x14ac:dyDescent="0.3">
      <c r="A12419">
        <v>2563</v>
      </c>
      <c r="B12419">
        <v>12</v>
      </c>
    </row>
    <row r="12420" spans="1:2" x14ac:dyDescent="0.3">
      <c r="A12420">
        <v>2563</v>
      </c>
      <c r="B12420">
        <v>13</v>
      </c>
    </row>
    <row r="12421" spans="1:2" x14ac:dyDescent="0.3">
      <c r="A12421">
        <v>2563</v>
      </c>
      <c r="B12421">
        <v>15</v>
      </c>
    </row>
    <row r="12422" spans="1:2" x14ac:dyDescent="0.3">
      <c r="A12422">
        <v>2563</v>
      </c>
      <c r="B12422">
        <v>18</v>
      </c>
    </row>
    <row r="12423" spans="1:2" x14ac:dyDescent="0.3">
      <c r="A12423">
        <v>2564</v>
      </c>
      <c r="B12423">
        <v>1</v>
      </c>
    </row>
    <row r="12424" spans="1:2" x14ac:dyDescent="0.3">
      <c r="A12424">
        <v>2564</v>
      </c>
      <c r="B12424">
        <v>3</v>
      </c>
    </row>
    <row r="12425" spans="1:2" x14ac:dyDescent="0.3">
      <c r="A12425">
        <v>2564</v>
      </c>
      <c r="B12425">
        <v>4</v>
      </c>
    </row>
    <row r="12426" spans="1:2" x14ac:dyDescent="0.3">
      <c r="A12426">
        <v>2564</v>
      </c>
      <c r="B12426">
        <v>5</v>
      </c>
    </row>
    <row r="12427" spans="1:2" x14ac:dyDescent="0.3">
      <c r="A12427">
        <v>2564</v>
      </c>
      <c r="B12427">
        <v>9</v>
      </c>
    </row>
    <row r="12428" spans="1:2" x14ac:dyDescent="0.3">
      <c r="A12428">
        <v>2564</v>
      </c>
      <c r="B12428">
        <v>13</v>
      </c>
    </row>
    <row r="12429" spans="1:2" x14ac:dyDescent="0.3">
      <c r="A12429">
        <v>2564</v>
      </c>
      <c r="B12429">
        <v>17</v>
      </c>
    </row>
    <row r="12430" spans="1:2" x14ac:dyDescent="0.3">
      <c r="A12430">
        <v>2565</v>
      </c>
      <c r="B12430">
        <v>1</v>
      </c>
    </row>
    <row r="12431" spans="1:2" x14ac:dyDescent="0.3">
      <c r="A12431">
        <v>2565</v>
      </c>
      <c r="B12431">
        <v>3</v>
      </c>
    </row>
    <row r="12432" spans="1:2" x14ac:dyDescent="0.3">
      <c r="A12432">
        <v>2565</v>
      </c>
      <c r="B12432">
        <v>4</v>
      </c>
    </row>
    <row r="12433" spans="1:2" x14ac:dyDescent="0.3">
      <c r="A12433">
        <v>2565</v>
      </c>
      <c r="B12433">
        <v>5</v>
      </c>
    </row>
    <row r="12434" spans="1:2" x14ac:dyDescent="0.3">
      <c r="A12434">
        <v>2565</v>
      </c>
      <c r="B12434">
        <v>15</v>
      </c>
    </row>
    <row r="12435" spans="1:2" x14ac:dyDescent="0.3">
      <c r="A12435">
        <v>2565</v>
      </c>
      <c r="B12435">
        <v>17</v>
      </c>
    </row>
    <row r="12436" spans="1:2" x14ac:dyDescent="0.3">
      <c r="A12436">
        <v>2565</v>
      </c>
      <c r="B12436">
        <v>18</v>
      </c>
    </row>
    <row r="12437" spans="1:2" x14ac:dyDescent="0.3">
      <c r="A12437">
        <v>2566</v>
      </c>
      <c r="B12437">
        <v>7</v>
      </c>
    </row>
    <row r="12438" spans="1:2" x14ac:dyDescent="0.3">
      <c r="A12438">
        <v>2566</v>
      </c>
      <c r="B12438">
        <v>8</v>
      </c>
    </row>
    <row r="12439" spans="1:2" x14ac:dyDescent="0.3">
      <c r="A12439">
        <v>2566</v>
      </c>
      <c r="B12439">
        <v>10</v>
      </c>
    </row>
    <row r="12440" spans="1:2" x14ac:dyDescent="0.3">
      <c r="A12440">
        <v>2567</v>
      </c>
      <c r="B12440">
        <v>1</v>
      </c>
    </row>
    <row r="12441" spans="1:2" x14ac:dyDescent="0.3">
      <c r="A12441">
        <v>2567</v>
      </c>
      <c r="B12441">
        <v>3</v>
      </c>
    </row>
    <row r="12442" spans="1:2" x14ac:dyDescent="0.3">
      <c r="A12442">
        <v>2567</v>
      </c>
      <c r="B12442">
        <v>8</v>
      </c>
    </row>
    <row r="12443" spans="1:2" x14ac:dyDescent="0.3">
      <c r="A12443">
        <v>2568</v>
      </c>
      <c r="B12443">
        <v>3</v>
      </c>
    </row>
    <row r="12444" spans="1:2" x14ac:dyDescent="0.3">
      <c r="A12444">
        <v>2568</v>
      </c>
      <c r="B12444">
        <v>4</v>
      </c>
    </row>
    <row r="12445" spans="1:2" x14ac:dyDescent="0.3">
      <c r="A12445">
        <v>2568</v>
      </c>
      <c r="B12445">
        <v>7</v>
      </c>
    </row>
    <row r="12446" spans="1:2" x14ac:dyDescent="0.3">
      <c r="A12446">
        <v>2568</v>
      </c>
      <c r="B12446">
        <v>9</v>
      </c>
    </row>
    <row r="12447" spans="1:2" x14ac:dyDescent="0.3">
      <c r="A12447">
        <v>2569</v>
      </c>
      <c r="B12447">
        <v>1</v>
      </c>
    </row>
    <row r="12448" spans="1:2" x14ac:dyDescent="0.3">
      <c r="A12448">
        <v>2569</v>
      </c>
      <c r="B12448">
        <v>4</v>
      </c>
    </row>
    <row r="12449" spans="1:2" x14ac:dyDescent="0.3">
      <c r="A12449">
        <v>2569</v>
      </c>
      <c r="B12449">
        <v>9</v>
      </c>
    </row>
    <row r="12450" spans="1:2" x14ac:dyDescent="0.3">
      <c r="A12450">
        <v>2569</v>
      </c>
      <c r="B12450">
        <v>10</v>
      </c>
    </row>
    <row r="12451" spans="1:2" x14ac:dyDescent="0.3">
      <c r="A12451">
        <v>2570</v>
      </c>
      <c r="B12451">
        <v>1</v>
      </c>
    </row>
    <row r="12452" spans="1:2" x14ac:dyDescent="0.3">
      <c r="A12452">
        <v>2570</v>
      </c>
      <c r="B12452">
        <v>3</v>
      </c>
    </row>
    <row r="12453" spans="1:2" x14ac:dyDescent="0.3">
      <c r="A12453">
        <v>2570</v>
      </c>
      <c r="B12453">
        <v>5</v>
      </c>
    </row>
    <row r="12454" spans="1:2" x14ac:dyDescent="0.3">
      <c r="A12454">
        <v>2570</v>
      </c>
      <c r="B12454">
        <v>6</v>
      </c>
    </row>
    <row r="12455" spans="1:2" x14ac:dyDescent="0.3">
      <c r="A12455">
        <v>2570</v>
      </c>
      <c r="B12455">
        <v>9</v>
      </c>
    </row>
    <row r="12456" spans="1:2" x14ac:dyDescent="0.3">
      <c r="A12456">
        <v>2570</v>
      </c>
      <c r="B12456">
        <v>10</v>
      </c>
    </row>
    <row r="12457" spans="1:2" x14ac:dyDescent="0.3">
      <c r="A12457">
        <v>2571</v>
      </c>
      <c r="B12457">
        <v>3</v>
      </c>
    </row>
    <row r="12458" spans="1:2" x14ac:dyDescent="0.3">
      <c r="A12458">
        <v>2571</v>
      </c>
      <c r="B12458">
        <v>4</v>
      </c>
    </row>
    <row r="12459" spans="1:2" x14ac:dyDescent="0.3">
      <c r="A12459">
        <v>2571</v>
      </c>
      <c r="B12459">
        <v>6</v>
      </c>
    </row>
    <row r="12460" spans="1:2" x14ac:dyDescent="0.3">
      <c r="A12460">
        <v>2571</v>
      </c>
      <c r="B12460">
        <v>7</v>
      </c>
    </row>
    <row r="12461" spans="1:2" x14ac:dyDescent="0.3">
      <c r="A12461">
        <v>2571</v>
      </c>
      <c r="B12461">
        <v>8</v>
      </c>
    </row>
    <row r="12462" spans="1:2" x14ac:dyDescent="0.3">
      <c r="A12462">
        <v>2571</v>
      </c>
      <c r="B12462">
        <v>9</v>
      </c>
    </row>
    <row r="12463" spans="1:2" x14ac:dyDescent="0.3">
      <c r="A12463">
        <v>2572</v>
      </c>
      <c r="B12463">
        <v>2</v>
      </c>
    </row>
    <row r="12464" spans="1:2" x14ac:dyDescent="0.3">
      <c r="A12464">
        <v>2572</v>
      </c>
      <c r="B12464">
        <v>3</v>
      </c>
    </row>
    <row r="12465" spans="1:2" x14ac:dyDescent="0.3">
      <c r="A12465">
        <v>2572</v>
      </c>
      <c r="B12465">
        <v>6</v>
      </c>
    </row>
    <row r="12466" spans="1:2" x14ac:dyDescent="0.3">
      <c r="A12466">
        <v>2572</v>
      </c>
      <c r="B12466">
        <v>7</v>
      </c>
    </row>
    <row r="12467" spans="1:2" x14ac:dyDescent="0.3">
      <c r="A12467">
        <v>2572</v>
      </c>
      <c r="B12467">
        <v>8</v>
      </c>
    </row>
    <row r="12468" spans="1:2" x14ac:dyDescent="0.3">
      <c r="A12468">
        <v>2573</v>
      </c>
      <c r="B12468">
        <v>1</v>
      </c>
    </row>
    <row r="12469" spans="1:2" x14ac:dyDescent="0.3">
      <c r="A12469">
        <v>2573</v>
      </c>
      <c r="B12469">
        <v>2</v>
      </c>
    </row>
    <row r="12470" spans="1:2" x14ac:dyDescent="0.3">
      <c r="A12470">
        <v>2573</v>
      </c>
      <c r="B12470">
        <v>3</v>
      </c>
    </row>
    <row r="12471" spans="1:2" x14ac:dyDescent="0.3">
      <c r="A12471">
        <v>2573</v>
      </c>
      <c r="B12471">
        <v>4</v>
      </c>
    </row>
    <row r="12472" spans="1:2" x14ac:dyDescent="0.3">
      <c r="A12472">
        <v>2573</v>
      </c>
      <c r="B12472">
        <v>8</v>
      </c>
    </row>
    <row r="12473" spans="1:2" x14ac:dyDescent="0.3">
      <c r="A12473">
        <v>2573</v>
      </c>
      <c r="B12473">
        <v>10</v>
      </c>
    </row>
    <row r="12474" spans="1:2" x14ac:dyDescent="0.3">
      <c r="A12474">
        <v>2573</v>
      </c>
      <c r="B12474">
        <v>12</v>
      </c>
    </row>
    <row r="12475" spans="1:2" x14ac:dyDescent="0.3">
      <c r="A12475">
        <v>2573</v>
      </c>
      <c r="B12475">
        <v>15</v>
      </c>
    </row>
    <row r="12476" spans="1:2" x14ac:dyDescent="0.3">
      <c r="A12476">
        <v>2573</v>
      </c>
      <c r="B12476">
        <v>17</v>
      </c>
    </row>
    <row r="12477" spans="1:2" x14ac:dyDescent="0.3">
      <c r="A12477">
        <v>2574</v>
      </c>
      <c r="B12477">
        <v>1</v>
      </c>
    </row>
    <row r="12478" spans="1:2" x14ac:dyDescent="0.3">
      <c r="A12478">
        <v>2574</v>
      </c>
      <c r="B12478">
        <v>3</v>
      </c>
    </row>
    <row r="12479" spans="1:2" x14ac:dyDescent="0.3">
      <c r="A12479">
        <v>2574</v>
      </c>
      <c r="B12479">
        <v>6</v>
      </c>
    </row>
    <row r="12480" spans="1:2" x14ac:dyDescent="0.3">
      <c r="A12480">
        <v>2574</v>
      </c>
      <c r="B12480">
        <v>8</v>
      </c>
    </row>
    <row r="12481" spans="1:2" x14ac:dyDescent="0.3">
      <c r="A12481">
        <v>2574</v>
      </c>
      <c r="B12481">
        <v>9</v>
      </c>
    </row>
    <row r="12482" spans="1:2" x14ac:dyDescent="0.3">
      <c r="A12482">
        <v>2575</v>
      </c>
      <c r="B12482">
        <v>3</v>
      </c>
    </row>
    <row r="12483" spans="1:2" x14ac:dyDescent="0.3">
      <c r="A12483">
        <v>2575</v>
      </c>
      <c r="B12483">
        <v>5</v>
      </c>
    </row>
    <row r="12484" spans="1:2" x14ac:dyDescent="0.3">
      <c r="A12484">
        <v>2575</v>
      </c>
      <c r="B12484">
        <v>8</v>
      </c>
    </row>
    <row r="12485" spans="1:2" x14ac:dyDescent="0.3">
      <c r="A12485">
        <v>2575</v>
      </c>
      <c r="B12485">
        <v>9</v>
      </c>
    </row>
    <row r="12486" spans="1:2" x14ac:dyDescent="0.3">
      <c r="A12486">
        <v>2575</v>
      </c>
      <c r="B12486">
        <v>10</v>
      </c>
    </row>
    <row r="12487" spans="1:2" x14ac:dyDescent="0.3">
      <c r="A12487">
        <v>2576</v>
      </c>
      <c r="B12487">
        <v>1</v>
      </c>
    </row>
    <row r="12488" spans="1:2" x14ac:dyDescent="0.3">
      <c r="A12488">
        <v>2576</v>
      </c>
      <c r="B12488">
        <v>3</v>
      </c>
    </row>
    <row r="12489" spans="1:2" x14ac:dyDescent="0.3">
      <c r="A12489">
        <v>2576</v>
      </c>
      <c r="B12489">
        <v>7</v>
      </c>
    </row>
    <row r="12490" spans="1:2" x14ac:dyDescent="0.3">
      <c r="A12490">
        <v>2577</v>
      </c>
      <c r="B12490">
        <v>1</v>
      </c>
    </row>
    <row r="12491" spans="1:2" x14ac:dyDescent="0.3">
      <c r="A12491">
        <v>2577</v>
      </c>
      <c r="B12491">
        <v>2</v>
      </c>
    </row>
    <row r="12492" spans="1:2" x14ac:dyDescent="0.3">
      <c r="A12492">
        <v>2577</v>
      </c>
      <c r="B12492">
        <v>3</v>
      </c>
    </row>
    <row r="12493" spans="1:2" x14ac:dyDescent="0.3">
      <c r="A12493">
        <v>2577</v>
      </c>
      <c r="B12493">
        <v>6</v>
      </c>
    </row>
    <row r="12494" spans="1:2" x14ac:dyDescent="0.3">
      <c r="A12494">
        <v>2577</v>
      </c>
      <c r="B12494">
        <v>8</v>
      </c>
    </row>
    <row r="12495" spans="1:2" x14ac:dyDescent="0.3">
      <c r="A12495">
        <v>2578</v>
      </c>
      <c r="B12495">
        <v>3</v>
      </c>
    </row>
    <row r="12496" spans="1:2" x14ac:dyDescent="0.3">
      <c r="A12496">
        <v>2578</v>
      </c>
      <c r="B12496">
        <v>5</v>
      </c>
    </row>
    <row r="12497" spans="1:2" x14ac:dyDescent="0.3">
      <c r="A12497">
        <v>2578</v>
      </c>
      <c r="B12497">
        <v>6</v>
      </c>
    </row>
    <row r="12498" spans="1:2" x14ac:dyDescent="0.3">
      <c r="A12498">
        <v>2578</v>
      </c>
      <c r="B12498">
        <v>7</v>
      </c>
    </row>
    <row r="12499" spans="1:2" x14ac:dyDescent="0.3">
      <c r="A12499">
        <v>2578</v>
      </c>
      <c r="B12499">
        <v>10</v>
      </c>
    </row>
    <row r="12500" spans="1:2" x14ac:dyDescent="0.3">
      <c r="A12500">
        <v>2578</v>
      </c>
      <c r="B12500">
        <v>12</v>
      </c>
    </row>
    <row r="12501" spans="1:2" x14ac:dyDescent="0.3">
      <c r="A12501">
        <v>2578</v>
      </c>
      <c r="B12501">
        <v>13</v>
      </c>
    </row>
    <row r="12502" spans="1:2" x14ac:dyDescent="0.3">
      <c r="A12502">
        <v>2578</v>
      </c>
      <c r="B12502">
        <v>17</v>
      </c>
    </row>
    <row r="12503" spans="1:2" x14ac:dyDescent="0.3">
      <c r="A12503">
        <v>2579</v>
      </c>
      <c r="B12503">
        <v>1</v>
      </c>
    </row>
    <row r="12504" spans="1:2" x14ac:dyDescent="0.3">
      <c r="A12504">
        <v>2579</v>
      </c>
      <c r="B12504">
        <v>2</v>
      </c>
    </row>
    <row r="12505" spans="1:2" x14ac:dyDescent="0.3">
      <c r="A12505">
        <v>2579</v>
      </c>
      <c r="B12505">
        <v>3</v>
      </c>
    </row>
    <row r="12506" spans="1:2" x14ac:dyDescent="0.3">
      <c r="A12506">
        <v>2579</v>
      </c>
      <c r="B12506">
        <v>4</v>
      </c>
    </row>
    <row r="12507" spans="1:2" x14ac:dyDescent="0.3">
      <c r="A12507">
        <v>2579</v>
      </c>
      <c r="B12507">
        <v>6</v>
      </c>
    </row>
    <row r="12508" spans="1:2" x14ac:dyDescent="0.3">
      <c r="A12508">
        <v>2580</v>
      </c>
      <c r="B12508">
        <v>1</v>
      </c>
    </row>
    <row r="12509" spans="1:2" x14ac:dyDescent="0.3">
      <c r="A12509">
        <v>2580</v>
      </c>
      <c r="B12509">
        <v>2</v>
      </c>
    </row>
    <row r="12510" spans="1:2" x14ac:dyDescent="0.3">
      <c r="A12510">
        <v>2580</v>
      </c>
      <c r="B12510">
        <v>9</v>
      </c>
    </row>
    <row r="12511" spans="1:2" x14ac:dyDescent="0.3">
      <c r="A12511">
        <v>2581</v>
      </c>
      <c r="B12511">
        <v>1</v>
      </c>
    </row>
    <row r="12512" spans="1:2" x14ac:dyDescent="0.3">
      <c r="A12512">
        <v>2581</v>
      </c>
      <c r="B12512">
        <v>5</v>
      </c>
    </row>
    <row r="12513" spans="1:2" x14ac:dyDescent="0.3">
      <c r="A12513">
        <v>2581</v>
      </c>
      <c r="B12513">
        <v>6</v>
      </c>
    </row>
    <row r="12514" spans="1:2" x14ac:dyDescent="0.3">
      <c r="A12514">
        <v>2582</v>
      </c>
      <c r="B12514">
        <v>1</v>
      </c>
    </row>
    <row r="12515" spans="1:2" x14ac:dyDescent="0.3">
      <c r="A12515">
        <v>2582</v>
      </c>
      <c r="B12515">
        <v>3</v>
      </c>
    </row>
    <row r="12516" spans="1:2" x14ac:dyDescent="0.3">
      <c r="A12516">
        <v>2582</v>
      </c>
      <c r="B12516">
        <v>5</v>
      </c>
    </row>
    <row r="12517" spans="1:2" x14ac:dyDescent="0.3">
      <c r="A12517">
        <v>2582</v>
      </c>
      <c r="B12517">
        <v>7</v>
      </c>
    </row>
    <row r="12518" spans="1:2" x14ac:dyDescent="0.3">
      <c r="A12518">
        <v>2582</v>
      </c>
      <c r="B12518">
        <v>13</v>
      </c>
    </row>
    <row r="12519" spans="1:2" x14ac:dyDescent="0.3">
      <c r="A12519">
        <v>2582</v>
      </c>
      <c r="B12519">
        <v>14</v>
      </c>
    </row>
    <row r="12520" spans="1:2" x14ac:dyDescent="0.3">
      <c r="A12520">
        <v>2582</v>
      </c>
      <c r="B12520">
        <v>15</v>
      </c>
    </row>
    <row r="12521" spans="1:2" x14ac:dyDescent="0.3">
      <c r="A12521">
        <v>2582</v>
      </c>
      <c r="B12521">
        <v>18</v>
      </c>
    </row>
    <row r="12522" spans="1:2" x14ac:dyDescent="0.3">
      <c r="A12522">
        <v>2583</v>
      </c>
      <c r="B12522">
        <v>1</v>
      </c>
    </row>
    <row r="12523" spans="1:2" x14ac:dyDescent="0.3">
      <c r="A12523">
        <v>2583</v>
      </c>
      <c r="B12523">
        <v>2</v>
      </c>
    </row>
    <row r="12524" spans="1:2" x14ac:dyDescent="0.3">
      <c r="A12524">
        <v>2583</v>
      </c>
      <c r="B12524">
        <v>4</v>
      </c>
    </row>
    <row r="12525" spans="1:2" x14ac:dyDescent="0.3">
      <c r="A12525">
        <v>2583</v>
      </c>
      <c r="B12525">
        <v>9</v>
      </c>
    </row>
    <row r="12526" spans="1:2" x14ac:dyDescent="0.3">
      <c r="A12526">
        <v>2583</v>
      </c>
      <c r="B12526">
        <v>12</v>
      </c>
    </row>
    <row r="12527" spans="1:2" x14ac:dyDescent="0.3">
      <c r="A12527">
        <v>2583</v>
      </c>
      <c r="B12527">
        <v>13</v>
      </c>
    </row>
    <row r="12528" spans="1:2" x14ac:dyDescent="0.3">
      <c r="A12528">
        <v>2583</v>
      </c>
      <c r="B12528">
        <v>14</v>
      </c>
    </row>
    <row r="12529" spans="1:2" x14ac:dyDescent="0.3">
      <c r="A12529">
        <v>2584</v>
      </c>
      <c r="B12529">
        <v>2</v>
      </c>
    </row>
    <row r="12530" spans="1:2" x14ac:dyDescent="0.3">
      <c r="A12530">
        <v>2584</v>
      </c>
      <c r="B12530">
        <v>3</v>
      </c>
    </row>
    <row r="12531" spans="1:2" x14ac:dyDescent="0.3">
      <c r="A12531">
        <v>2584</v>
      </c>
      <c r="B12531">
        <v>6</v>
      </c>
    </row>
    <row r="12532" spans="1:2" x14ac:dyDescent="0.3">
      <c r="A12532">
        <v>2584</v>
      </c>
      <c r="B12532">
        <v>7</v>
      </c>
    </row>
    <row r="12533" spans="1:2" x14ac:dyDescent="0.3">
      <c r="A12533">
        <v>2584</v>
      </c>
      <c r="B12533">
        <v>8</v>
      </c>
    </row>
    <row r="12534" spans="1:2" x14ac:dyDescent="0.3">
      <c r="A12534">
        <v>2584</v>
      </c>
      <c r="B12534">
        <v>9</v>
      </c>
    </row>
    <row r="12535" spans="1:2" x14ac:dyDescent="0.3">
      <c r="A12535">
        <v>2585</v>
      </c>
      <c r="B12535">
        <v>1</v>
      </c>
    </row>
    <row r="12536" spans="1:2" x14ac:dyDescent="0.3">
      <c r="A12536">
        <v>2585</v>
      </c>
      <c r="B12536">
        <v>2</v>
      </c>
    </row>
    <row r="12537" spans="1:2" x14ac:dyDescent="0.3">
      <c r="A12537">
        <v>2585</v>
      </c>
      <c r="B12537">
        <v>3</v>
      </c>
    </row>
    <row r="12538" spans="1:2" x14ac:dyDescent="0.3">
      <c r="A12538">
        <v>2585</v>
      </c>
      <c r="B12538">
        <v>6</v>
      </c>
    </row>
    <row r="12539" spans="1:2" x14ac:dyDescent="0.3">
      <c r="A12539">
        <v>2585</v>
      </c>
      <c r="B12539">
        <v>7</v>
      </c>
    </row>
    <row r="12540" spans="1:2" x14ac:dyDescent="0.3">
      <c r="A12540">
        <v>2585</v>
      </c>
      <c r="B12540">
        <v>10</v>
      </c>
    </row>
    <row r="12541" spans="1:2" x14ac:dyDescent="0.3">
      <c r="A12541">
        <v>2585</v>
      </c>
      <c r="B12541">
        <v>12</v>
      </c>
    </row>
    <row r="12542" spans="1:2" x14ac:dyDescent="0.3">
      <c r="A12542">
        <v>2585</v>
      </c>
      <c r="B12542">
        <v>15</v>
      </c>
    </row>
    <row r="12543" spans="1:2" x14ac:dyDescent="0.3">
      <c r="A12543">
        <v>2585</v>
      </c>
      <c r="B12543">
        <v>17</v>
      </c>
    </row>
    <row r="12544" spans="1:2" x14ac:dyDescent="0.3">
      <c r="A12544">
        <v>2586</v>
      </c>
      <c r="B12544">
        <v>3</v>
      </c>
    </row>
    <row r="12545" spans="1:2" x14ac:dyDescent="0.3">
      <c r="A12545">
        <v>2586</v>
      </c>
      <c r="B12545">
        <v>4</v>
      </c>
    </row>
    <row r="12546" spans="1:2" x14ac:dyDescent="0.3">
      <c r="A12546">
        <v>2586</v>
      </c>
      <c r="B12546">
        <v>5</v>
      </c>
    </row>
    <row r="12547" spans="1:2" x14ac:dyDescent="0.3">
      <c r="A12547">
        <v>2586</v>
      </c>
      <c r="B12547">
        <v>8</v>
      </c>
    </row>
    <row r="12548" spans="1:2" x14ac:dyDescent="0.3">
      <c r="A12548">
        <v>2586</v>
      </c>
      <c r="B12548">
        <v>9</v>
      </c>
    </row>
    <row r="12549" spans="1:2" x14ac:dyDescent="0.3">
      <c r="A12549">
        <v>2586</v>
      </c>
      <c r="B12549">
        <v>10</v>
      </c>
    </row>
    <row r="12550" spans="1:2" x14ac:dyDescent="0.3">
      <c r="A12550">
        <v>2587</v>
      </c>
      <c r="B12550">
        <v>1</v>
      </c>
    </row>
    <row r="12551" spans="1:2" x14ac:dyDescent="0.3">
      <c r="A12551">
        <v>2587</v>
      </c>
      <c r="B12551">
        <v>2</v>
      </c>
    </row>
    <row r="12552" spans="1:2" x14ac:dyDescent="0.3">
      <c r="A12552">
        <v>2587</v>
      </c>
      <c r="B12552">
        <v>5</v>
      </c>
    </row>
    <row r="12553" spans="1:2" x14ac:dyDescent="0.3">
      <c r="A12553">
        <v>2587</v>
      </c>
      <c r="B12553">
        <v>6</v>
      </c>
    </row>
    <row r="12554" spans="1:2" x14ac:dyDescent="0.3">
      <c r="A12554">
        <v>2587</v>
      </c>
      <c r="B12554">
        <v>8</v>
      </c>
    </row>
    <row r="12555" spans="1:2" x14ac:dyDescent="0.3">
      <c r="A12555">
        <v>2587</v>
      </c>
      <c r="B12555">
        <v>12</v>
      </c>
    </row>
    <row r="12556" spans="1:2" x14ac:dyDescent="0.3">
      <c r="A12556">
        <v>2587</v>
      </c>
      <c r="B12556">
        <v>18</v>
      </c>
    </row>
    <row r="12557" spans="1:2" x14ac:dyDescent="0.3">
      <c r="A12557">
        <v>2588</v>
      </c>
      <c r="B12557">
        <v>2</v>
      </c>
    </row>
    <row r="12558" spans="1:2" x14ac:dyDescent="0.3">
      <c r="A12558">
        <v>2588</v>
      </c>
      <c r="B12558">
        <v>4</v>
      </c>
    </row>
    <row r="12559" spans="1:2" x14ac:dyDescent="0.3">
      <c r="A12559">
        <v>2588</v>
      </c>
      <c r="B12559">
        <v>5</v>
      </c>
    </row>
    <row r="12560" spans="1:2" x14ac:dyDescent="0.3">
      <c r="A12560">
        <v>2588</v>
      </c>
      <c r="B12560">
        <v>13</v>
      </c>
    </row>
    <row r="12561" spans="1:2" x14ac:dyDescent="0.3">
      <c r="A12561">
        <v>2589</v>
      </c>
      <c r="B12561">
        <v>2</v>
      </c>
    </row>
    <row r="12562" spans="1:2" x14ac:dyDescent="0.3">
      <c r="A12562">
        <v>2589</v>
      </c>
      <c r="B12562">
        <v>4</v>
      </c>
    </row>
    <row r="12563" spans="1:2" x14ac:dyDescent="0.3">
      <c r="A12563">
        <v>2589</v>
      </c>
      <c r="B12563">
        <v>5</v>
      </c>
    </row>
    <row r="12564" spans="1:2" x14ac:dyDescent="0.3">
      <c r="A12564">
        <v>2589</v>
      </c>
      <c r="B12564">
        <v>6</v>
      </c>
    </row>
    <row r="12565" spans="1:2" x14ac:dyDescent="0.3">
      <c r="A12565">
        <v>2589</v>
      </c>
      <c r="B12565">
        <v>7</v>
      </c>
    </row>
    <row r="12566" spans="1:2" x14ac:dyDescent="0.3">
      <c r="A12566">
        <v>2589</v>
      </c>
      <c r="B12566">
        <v>9</v>
      </c>
    </row>
    <row r="12567" spans="1:2" x14ac:dyDescent="0.3">
      <c r="A12567">
        <v>2590</v>
      </c>
      <c r="B12567">
        <v>2</v>
      </c>
    </row>
    <row r="12568" spans="1:2" x14ac:dyDescent="0.3">
      <c r="A12568">
        <v>2590</v>
      </c>
      <c r="B12568">
        <v>6</v>
      </c>
    </row>
    <row r="12569" spans="1:2" x14ac:dyDescent="0.3">
      <c r="A12569">
        <v>2590</v>
      </c>
      <c r="B12569">
        <v>7</v>
      </c>
    </row>
    <row r="12570" spans="1:2" x14ac:dyDescent="0.3">
      <c r="A12570">
        <v>2590</v>
      </c>
      <c r="B12570">
        <v>8</v>
      </c>
    </row>
    <row r="12571" spans="1:2" x14ac:dyDescent="0.3">
      <c r="A12571">
        <v>2590</v>
      </c>
      <c r="B12571">
        <v>9</v>
      </c>
    </row>
    <row r="12572" spans="1:2" x14ac:dyDescent="0.3">
      <c r="A12572">
        <v>2590</v>
      </c>
      <c r="B12572">
        <v>10</v>
      </c>
    </row>
    <row r="12573" spans="1:2" x14ac:dyDescent="0.3">
      <c r="A12573">
        <v>2591</v>
      </c>
      <c r="B12573">
        <v>1</v>
      </c>
    </row>
    <row r="12574" spans="1:2" x14ac:dyDescent="0.3">
      <c r="A12574">
        <v>2591</v>
      </c>
      <c r="B12574">
        <v>3</v>
      </c>
    </row>
    <row r="12575" spans="1:2" x14ac:dyDescent="0.3">
      <c r="A12575">
        <v>2591</v>
      </c>
      <c r="B12575">
        <v>4</v>
      </c>
    </row>
    <row r="12576" spans="1:2" x14ac:dyDescent="0.3">
      <c r="A12576">
        <v>2591</v>
      </c>
      <c r="B12576">
        <v>6</v>
      </c>
    </row>
    <row r="12577" spans="1:2" x14ac:dyDescent="0.3">
      <c r="A12577">
        <v>2591</v>
      </c>
      <c r="B12577">
        <v>7</v>
      </c>
    </row>
    <row r="12578" spans="1:2" x14ac:dyDescent="0.3">
      <c r="A12578">
        <v>2591</v>
      </c>
      <c r="B12578">
        <v>8</v>
      </c>
    </row>
    <row r="12579" spans="1:2" x14ac:dyDescent="0.3">
      <c r="A12579">
        <v>2591</v>
      </c>
      <c r="B12579">
        <v>13</v>
      </c>
    </row>
    <row r="12580" spans="1:2" x14ac:dyDescent="0.3">
      <c r="A12580">
        <v>2592</v>
      </c>
      <c r="B12580">
        <v>3</v>
      </c>
    </row>
    <row r="12581" spans="1:2" x14ac:dyDescent="0.3">
      <c r="A12581">
        <v>2592</v>
      </c>
      <c r="B12581">
        <v>5</v>
      </c>
    </row>
    <row r="12582" spans="1:2" x14ac:dyDescent="0.3">
      <c r="A12582">
        <v>2592</v>
      </c>
      <c r="B12582">
        <v>6</v>
      </c>
    </row>
    <row r="12583" spans="1:2" x14ac:dyDescent="0.3">
      <c r="A12583">
        <v>2592</v>
      </c>
      <c r="B12583">
        <v>7</v>
      </c>
    </row>
    <row r="12584" spans="1:2" x14ac:dyDescent="0.3">
      <c r="A12584">
        <v>2593</v>
      </c>
      <c r="B12584">
        <v>2</v>
      </c>
    </row>
    <row r="12585" spans="1:2" x14ac:dyDescent="0.3">
      <c r="A12585">
        <v>2593</v>
      </c>
      <c r="B12585">
        <v>5</v>
      </c>
    </row>
    <row r="12586" spans="1:2" x14ac:dyDescent="0.3">
      <c r="A12586">
        <v>2593</v>
      </c>
      <c r="B12586">
        <v>7</v>
      </c>
    </row>
    <row r="12587" spans="1:2" x14ac:dyDescent="0.3">
      <c r="A12587">
        <v>2593</v>
      </c>
      <c r="B12587">
        <v>10</v>
      </c>
    </row>
    <row r="12588" spans="1:2" x14ac:dyDescent="0.3">
      <c r="A12588">
        <v>2594</v>
      </c>
      <c r="B12588">
        <v>1</v>
      </c>
    </row>
    <row r="12589" spans="1:2" x14ac:dyDescent="0.3">
      <c r="A12589">
        <v>2594</v>
      </c>
      <c r="B12589">
        <v>3</v>
      </c>
    </row>
    <row r="12590" spans="1:2" x14ac:dyDescent="0.3">
      <c r="A12590">
        <v>2594</v>
      </c>
      <c r="B12590">
        <v>5</v>
      </c>
    </row>
    <row r="12591" spans="1:2" x14ac:dyDescent="0.3">
      <c r="A12591">
        <v>2594</v>
      </c>
      <c r="B12591">
        <v>9</v>
      </c>
    </row>
    <row r="12592" spans="1:2" x14ac:dyDescent="0.3">
      <c r="A12592">
        <v>2595</v>
      </c>
      <c r="B12592">
        <v>2</v>
      </c>
    </row>
    <row r="12593" spans="1:2" x14ac:dyDescent="0.3">
      <c r="A12593">
        <v>2595</v>
      </c>
      <c r="B12593">
        <v>5</v>
      </c>
    </row>
    <row r="12594" spans="1:2" x14ac:dyDescent="0.3">
      <c r="A12594">
        <v>2595</v>
      </c>
      <c r="B12594">
        <v>8</v>
      </c>
    </row>
    <row r="12595" spans="1:2" x14ac:dyDescent="0.3">
      <c r="A12595">
        <v>2595</v>
      </c>
      <c r="B12595">
        <v>10</v>
      </c>
    </row>
    <row r="12596" spans="1:2" x14ac:dyDescent="0.3">
      <c r="A12596">
        <v>2595</v>
      </c>
      <c r="B12596">
        <v>13</v>
      </c>
    </row>
    <row r="12597" spans="1:2" x14ac:dyDescent="0.3">
      <c r="A12597">
        <v>2595</v>
      </c>
      <c r="B12597">
        <v>17</v>
      </c>
    </row>
    <row r="12598" spans="1:2" x14ac:dyDescent="0.3">
      <c r="A12598">
        <v>2595</v>
      </c>
      <c r="B12598">
        <v>18</v>
      </c>
    </row>
    <row r="12599" spans="1:2" x14ac:dyDescent="0.3">
      <c r="A12599">
        <v>2596</v>
      </c>
      <c r="B12599">
        <v>1</v>
      </c>
    </row>
    <row r="12600" spans="1:2" x14ac:dyDescent="0.3">
      <c r="A12600">
        <v>2596</v>
      </c>
      <c r="B12600">
        <v>3</v>
      </c>
    </row>
    <row r="12601" spans="1:2" x14ac:dyDescent="0.3">
      <c r="A12601">
        <v>2596</v>
      </c>
      <c r="B12601">
        <v>7</v>
      </c>
    </row>
    <row r="12602" spans="1:2" x14ac:dyDescent="0.3">
      <c r="A12602">
        <v>2596</v>
      </c>
      <c r="B12602">
        <v>8</v>
      </c>
    </row>
    <row r="12603" spans="1:2" x14ac:dyDescent="0.3">
      <c r="A12603">
        <v>2596</v>
      </c>
      <c r="B12603">
        <v>10</v>
      </c>
    </row>
    <row r="12604" spans="1:2" x14ac:dyDescent="0.3">
      <c r="A12604">
        <v>2597</v>
      </c>
      <c r="B12604">
        <v>2</v>
      </c>
    </row>
    <row r="12605" spans="1:2" x14ac:dyDescent="0.3">
      <c r="A12605">
        <v>2597</v>
      </c>
      <c r="B12605">
        <v>4</v>
      </c>
    </row>
    <row r="12606" spans="1:2" x14ac:dyDescent="0.3">
      <c r="A12606">
        <v>2597</v>
      </c>
      <c r="B12606">
        <v>7</v>
      </c>
    </row>
    <row r="12607" spans="1:2" x14ac:dyDescent="0.3">
      <c r="A12607">
        <v>2597</v>
      </c>
      <c r="B12607">
        <v>8</v>
      </c>
    </row>
    <row r="12608" spans="1:2" x14ac:dyDescent="0.3">
      <c r="A12608">
        <v>2597</v>
      </c>
      <c r="B12608">
        <v>9</v>
      </c>
    </row>
    <row r="12609" spans="1:2" x14ac:dyDescent="0.3">
      <c r="A12609">
        <v>2597</v>
      </c>
      <c r="B12609">
        <v>10</v>
      </c>
    </row>
    <row r="12610" spans="1:2" x14ac:dyDescent="0.3">
      <c r="A12610">
        <v>2597</v>
      </c>
      <c r="B12610">
        <v>12</v>
      </c>
    </row>
    <row r="12611" spans="1:2" x14ac:dyDescent="0.3">
      <c r="A12611">
        <v>2597</v>
      </c>
      <c r="B12611">
        <v>14</v>
      </c>
    </row>
    <row r="12612" spans="1:2" x14ac:dyDescent="0.3">
      <c r="A12612">
        <v>2597</v>
      </c>
      <c r="B12612">
        <v>15</v>
      </c>
    </row>
    <row r="12613" spans="1:2" x14ac:dyDescent="0.3">
      <c r="A12613">
        <v>2597</v>
      </c>
      <c r="B12613">
        <v>17</v>
      </c>
    </row>
    <row r="12614" spans="1:2" x14ac:dyDescent="0.3">
      <c r="A12614">
        <v>2598</v>
      </c>
      <c r="B12614">
        <v>1</v>
      </c>
    </row>
    <row r="12615" spans="1:2" x14ac:dyDescent="0.3">
      <c r="A12615">
        <v>2598</v>
      </c>
      <c r="B12615">
        <v>3</v>
      </c>
    </row>
    <row r="12616" spans="1:2" x14ac:dyDescent="0.3">
      <c r="A12616">
        <v>2598</v>
      </c>
      <c r="B12616">
        <v>5</v>
      </c>
    </row>
    <row r="12617" spans="1:2" x14ac:dyDescent="0.3">
      <c r="A12617">
        <v>2598</v>
      </c>
      <c r="B12617">
        <v>6</v>
      </c>
    </row>
    <row r="12618" spans="1:2" x14ac:dyDescent="0.3">
      <c r="A12618">
        <v>2598</v>
      </c>
      <c r="B12618">
        <v>8</v>
      </c>
    </row>
    <row r="12619" spans="1:2" x14ac:dyDescent="0.3">
      <c r="A12619">
        <v>2598</v>
      </c>
      <c r="B12619">
        <v>10</v>
      </c>
    </row>
    <row r="12620" spans="1:2" x14ac:dyDescent="0.3">
      <c r="A12620">
        <v>2599</v>
      </c>
      <c r="B12620">
        <v>1</v>
      </c>
    </row>
    <row r="12621" spans="1:2" x14ac:dyDescent="0.3">
      <c r="A12621">
        <v>2599</v>
      </c>
      <c r="B12621">
        <v>4</v>
      </c>
    </row>
    <row r="12622" spans="1:2" x14ac:dyDescent="0.3">
      <c r="A12622">
        <v>2599</v>
      </c>
      <c r="B12622">
        <v>5</v>
      </c>
    </row>
    <row r="12623" spans="1:2" x14ac:dyDescent="0.3">
      <c r="A12623">
        <v>2599</v>
      </c>
      <c r="B12623">
        <v>6</v>
      </c>
    </row>
    <row r="12624" spans="1:2" x14ac:dyDescent="0.3">
      <c r="A12624">
        <v>2600</v>
      </c>
      <c r="B12624">
        <v>1</v>
      </c>
    </row>
    <row r="12625" spans="1:2" x14ac:dyDescent="0.3">
      <c r="A12625">
        <v>2600</v>
      </c>
      <c r="B12625">
        <v>2</v>
      </c>
    </row>
    <row r="12626" spans="1:2" x14ac:dyDescent="0.3">
      <c r="A12626">
        <v>2600</v>
      </c>
      <c r="B12626">
        <v>5</v>
      </c>
    </row>
    <row r="12627" spans="1:2" x14ac:dyDescent="0.3">
      <c r="A12627">
        <v>2600</v>
      </c>
      <c r="B12627">
        <v>9</v>
      </c>
    </row>
    <row r="12628" spans="1:2" x14ac:dyDescent="0.3">
      <c r="A12628">
        <v>2601</v>
      </c>
      <c r="B12628">
        <v>1</v>
      </c>
    </row>
    <row r="12629" spans="1:2" x14ac:dyDescent="0.3">
      <c r="A12629">
        <v>2601</v>
      </c>
      <c r="B12629">
        <v>3</v>
      </c>
    </row>
    <row r="12630" spans="1:2" x14ac:dyDescent="0.3">
      <c r="A12630">
        <v>2601</v>
      </c>
      <c r="B12630">
        <v>4</v>
      </c>
    </row>
    <row r="12631" spans="1:2" x14ac:dyDescent="0.3">
      <c r="A12631">
        <v>2601</v>
      </c>
      <c r="B12631">
        <v>5</v>
      </c>
    </row>
    <row r="12632" spans="1:2" x14ac:dyDescent="0.3">
      <c r="A12632">
        <v>2602</v>
      </c>
      <c r="B12632">
        <v>7</v>
      </c>
    </row>
    <row r="12633" spans="1:2" x14ac:dyDescent="0.3">
      <c r="A12633">
        <v>2602</v>
      </c>
      <c r="B12633">
        <v>8</v>
      </c>
    </row>
    <row r="12634" spans="1:2" x14ac:dyDescent="0.3">
      <c r="A12634">
        <v>2602</v>
      </c>
      <c r="B12634">
        <v>10</v>
      </c>
    </row>
    <row r="12635" spans="1:2" x14ac:dyDescent="0.3">
      <c r="A12635">
        <v>2603</v>
      </c>
      <c r="B12635">
        <v>1</v>
      </c>
    </row>
    <row r="12636" spans="1:2" x14ac:dyDescent="0.3">
      <c r="A12636">
        <v>2603</v>
      </c>
      <c r="B12636">
        <v>3</v>
      </c>
    </row>
    <row r="12637" spans="1:2" x14ac:dyDescent="0.3">
      <c r="A12637">
        <v>2603</v>
      </c>
      <c r="B12637">
        <v>4</v>
      </c>
    </row>
    <row r="12638" spans="1:2" x14ac:dyDescent="0.3">
      <c r="A12638">
        <v>2603</v>
      </c>
      <c r="B12638">
        <v>5</v>
      </c>
    </row>
    <row r="12639" spans="1:2" x14ac:dyDescent="0.3">
      <c r="A12639">
        <v>2603</v>
      </c>
      <c r="B12639">
        <v>7</v>
      </c>
    </row>
    <row r="12640" spans="1:2" x14ac:dyDescent="0.3">
      <c r="A12640">
        <v>2604</v>
      </c>
      <c r="B12640">
        <v>2</v>
      </c>
    </row>
    <row r="12641" spans="1:2" x14ac:dyDescent="0.3">
      <c r="A12641">
        <v>2604</v>
      </c>
      <c r="B12641">
        <v>4</v>
      </c>
    </row>
    <row r="12642" spans="1:2" x14ac:dyDescent="0.3">
      <c r="A12642">
        <v>2604</v>
      </c>
      <c r="B12642">
        <v>5</v>
      </c>
    </row>
    <row r="12643" spans="1:2" x14ac:dyDescent="0.3">
      <c r="A12643">
        <v>2604</v>
      </c>
      <c r="B12643">
        <v>7</v>
      </c>
    </row>
    <row r="12644" spans="1:2" x14ac:dyDescent="0.3">
      <c r="A12644">
        <v>2604</v>
      </c>
      <c r="B12644">
        <v>8</v>
      </c>
    </row>
    <row r="12645" spans="1:2" x14ac:dyDescent="0.3">
      <c r="A12645">
        <v>2604</v>
      </c>
      <c r="B12645">
        <v>10</v>
      </c>
    </row>
    <row r="12646" spans="1:2" x14ac:dyDescent="0.3">
      <c r="A12646">
        <v>2605</v>
      </c>
      <c r="B12646">
        <v>1</v>
      </c>
    </row>
    <row r="12647" spans="1:2" x14ac:dyDescent="0.3">
      <c r="A12647">
        <v>2605</v>
      </c>
      <c r="B12647">
        <v>3</v>
      </c>
    </row>
    <row r="12648" spans="1:2" x14ac:dyDescent="0.3">
      <c r="A12648">
        <v>2605</v>
      </c>
      <c r="B12648">
        <v>5</v>
      </c>
    </row>
    <row r="12649" spans="1:2" x14ac:dyDescent="0.3">
      <c r="A12649">
        <v>2605</v>
      </c>
      <c r="B12649">
        <v>10</v>
      </c>
    </row>
    <row r="12650" spans="1:2" x14ac:dyDescent="0.3">
      <c r="A12650">
        <v>2606</v>
      </c>
      <c r="B12650">
        <v>1</v>
      </c>
    </row>
    <row r="12651" spans="1:2" x14ac:dyDescent="0.3">
      <c r="A12651">
        <v>2606</v>
      </c>
      <c r="B12651">
        <v>2</v>
      </c>
    </row>
    <row r="12652" spans="1:2" x14ac:dyDescent="0.3">
      <c r="A12652">
        <v>2606</v>
      </c>
      <c r="B12652">
        <v>3</v>
      </c>
    </row>
    <row r="12653" spans="1:2" x14ac:dyDescent="0.3">
      <c r="A12653">
        <v>2606</v>
      </c>
      <c r="B12653">
        <v>5</v>
      </c>
    </row>
    <row r="12654" spans="1:2" x14ac:dyDescent="0.3">
      <c r="A12654">
        <v>2606</v>
      </c>
      <c r="B12654">
        <v>6</v>
      </c>
    </row>
    <row r="12655" spans="1:2" x14ac:dyDescent="0.3">
      <c r="A12655">
        <v>2606</v>
      </c>
      <c r="B12655">
        <v>7</v>
      </c>
    </row>
    <row r="12656" spans="1:2" x14ac:dyDescent="0.3">
      <c r="A12656">
        <v>2607</v>
      </c>
      <c r="B12656">
        <v>4</v>
      </c>
    </row>
    <row r="12657" spans="1:2" x14ac:dyDescent="0.3">
      <c r="A12657">
        <v>2607</v>
      </c>
      <c r="B12657">
        <v>5</v>
      </c>
    </row>
    <row r="12658" spans="1:2" x14ac:dyDescent="0.3">
      <c r="A12658">
        <v>2607</v>
      </c>
      <c r="B12658">
        <v>6</v>
      </c>
    </row>
    <row r="12659" spans="1:2" x14ac:dyDescent="0.3">
      <c r="A12659">
        <v>2607</v>
      </c>
      <c r="B12659">
        <v>7</v>
      </c>
    </row>
    <row r="12660" spans="1:2" x14ac:dyDescent="0.3">
      <c r="A12660">
        <v>2608</v>
      </c>
      <c r="B12660">
        <v>2</v>
      </c>
    </row>
    <row r="12661" spans="1:2" x14ac:dyDescent="0.3">
      <c r="A12661">
        <v>2608</v>
      </c>
      <c r="B12661">
        <v>4</v>
      </c>
    </row>
    <row r="12662" spans="1:2" x14ac:dyDescent="0.3">
      <c r="A12662">
        <v>2608</v>
      </c>
      <c r="B12662">
        <v>5</v>
      </c>
    </row>
    <row r="12663" spans="1:2" x14ac:dyDescent="0.3">
      <c r="A12663">
        <v>2608</v>
      </c>
      <c r="B12663">
        <v>6</v>
      </c>
    </row>
    <row r="12664" spans="1:2" x14ac:dyDescent="0.3">
      <c r="A12664">
        <v>2608</v>
      </c>
      <c r="B12664">
        <v>8</v>
      </c>
    </row>
    <row r="12665" spans="1:2" x14ac:dyDescent="0.3">
      <c r="A12665">
        <v>2608</v>
      </c>
      <c r="B12665">
        <v>10</v>
      </c>
    </row>
    <row r="12666" spans="1:2" x14ac:dyDescent="0.3">
      <c r="A12666">
        <v>2609</v>
      </c>
      <c r="B12666">
        <v>1</v>
      </c>
    </row>
    <row r="12667" spans="1:2" x14ac:dyDescent="0.3">
      <c r="A12667">
        <v>2609</v>
      </c>
      <c r="B12667">
        <v>3</v>
      </c>
    </row>
    <row r="12668" spans="1:2" x14ac:dyDescent="0.3">
      <c r="A12668">
        <v>2609</v>
      </c>
      <c r="B12668">
        <v>6</v>
      </c>
    </row>
    <row r="12669" spans="1:2" x14ac:dyDescent="0.3">
      <c r="A12669">
        <v>2609</v>
      </c>
      <c r="B12669">
        <v>7</v>
      </c>
    </row>
    <row r="12670" spans="1:2" x14ac:dyDescent="0.3">
      <c r="A12670">
        <v>2609</v>
      </c>
      <c r="B12670">
        <v>8</v>
      </c>
    </row>
    <row r="12671" spans="1:2" x14ac:dyDescent="0.3">
      <c r="A12671">
        <v>2609</v>
      </c>
      <c r="B12671">
        <v>9</v>
      </c>
    </row>
    <row r="12672" spans="1:2" x14ac:dyDescent="0.3">
      <c r="A12672">
        <v>2609</v>
      </c>
      <c r="B12672">
        <v>15</v>
      </c>
    </row>
    <row r="12673" spans="1:2" x14ac:dyDescent="0.3">
      <c r="A12673">
        <v>2609</v>
      </c>
      <c r="B12673">
        <v>17</v>
      </c>
    </row>
    <row r="12674" spans="1:2" x14ac:dyDescent="0.3">
      <c r="A12674">
        <v>2610</v>
      </c>
      <c r="B12674">
        <v>3</v>
      </c>
    </row>
    <row r="12675" spans="1:2" x14ac:dyDescent="0.3">
      <c r="A12675">
        <v>2610</v>
      </c>
      <c r="B12675">
        <v>6</v>
      </c>
    </row>
    <row r="12676" spans="1:2" x14ac:dyDescent="0.3">
      <c r="A12676">
        <v>2610</v>
      </c>
      <c r="B12676">
        <v>9</v>
      </c>
    </row>
    <row r="12677" spans="1:2" x14ac:dyDescent="0.3">
      <c r="A12677">
        <v>2610</v>
      </c>
      <c r="B12677">
        <v>14</v>
      </c>
    </row>
    <row r="12678" spans="1:2" x14ac:dyDescent="0.3">
      <c r="A12678">
        <v>2610</v>
      </c>
      <c r="B12678">
        <v>15</v>
      </c>
    </row>
    <row r="12679" spans="1:2" x14ac:dyDescent="0.3">
      <c r="A12679">
        <v>2610</v>
      </c>
      <c r="B12679">
        <v>17</v>
      </c>
    </row>
    <row r="12680" spans="1:2" x14ac:dyDescent="0.3">
      <c r="A12680">
        <v>2610</v>
      </c>
      <c r="B12680">
        <v>18</v>
      </c>
    </row>
    <row r="12681" spans="1:2" x14ac:dyDescent="0.3">
      <c r="A12681">
        <v>2611</v>
      </c>
      <c r="B12681">
        <v>1</v>
      </c>
    </row>
    <row r="12682" spans="1:2" x14ac:dyDescent="0.3">
      <c r="A12682">
        <v>2611</v>
      </c>
      <c r="B12682">
        <v>3</v>
      </c>
    </row>
    <row r="12683" spans="1:2" x14ac:dyDescent="0.3">
      <c r="A12683">
        <v>2611</v>
      </c>
      <c r="B12683">
        <v>4</v>
      </c>
    </row>
    <row r="12684" spans="1:2" x14ac:dyDescent="0.3">
      <c r="A12684">
        <v>2611</v>
      </c>
      <c r="B12684">
        <v>5</v>
      </c>
    </row>
    <row r="12685" spans="1:2" x14ac:dyDescent="0.3">
      <c r="A12685">
        <v>2611</v>
      </c>
      <c r="B12685">
        <v>7</v>
      </c>
    </row>
    <row r="12686" spans="1:2" x14ac:dyDescent="0.3">
      <c r="A12686">
        <v>2611</v>
      </c>
      <c r="B12686">
        <v>10</v>
      </c>
    </row>
    <row r="12687" spans="1:2" x14ac:dyDescent="0.3">
      <c r="A12687">
        <v>2612</v>
      </c>
      <c r="B12687">
        <v>2</v>
      </c>
    </row>
    <row r="12688" spans="1:2" x14ac:dyDescent="0.3">
      <c r="A12688">
        <v>2612</v>
      </c>
      <c r="B12688">
        <v>5</v>
      </c>
    </row>
    <row r="12689" spans="1:2" x14ac:dyDescent="0.3">
      <c r="A12689">
        <v>2612</v>
      </c>
      <c r="B12689">
        <v>6</v>
      </c>
    </row>
    <row r="12690" spans="1:2" x14ac:dyDescent="0.3">
      <c r="A12690">
        <v>2612</v>
      </c>
      <c r="B12690">
        <v>9</v>
      </c>
    </row>
    <row r="12691" spans="1:2" x14ac:dyDescent="0.3">
      <c r="A12691">
        <v>2612</v>
      </c>
      <c r="B12691">
        <v>18</v>
      </c>
    </row>
    <row r="12692" spans="1:2" x14ac:dyDescent="0.3">
      <c r="A12692">
        <v>2613</v>
      </c>
      <c r="B12692">
        <v>1</v>
      </c>
    </row>
    <row r="12693" spans="1:2" x14ac:dyDescent="0.3">
      <c r="A12693">
        <v>2613</v>
      </c>
      <c r="B12693">
        <v>2</v>
      </c>
    </row>
    <row r="12694" spans="1:2" x14ac:dyDescent="0.3">
      <c r="A12694">
        <v>2613</v>
      </c>
      <c r="B12694">
        <v>5</v>
      </c>
    </row>
    <row r="12695" spans="1:2" x14ac:dyDescent="0.3">
      <c r="A12695">
        <v>2613</v>
      </c>
      <c r="B12695">
        <v>6</v>
      </c>
    </row>
    <row r="12696" spans="1:2" x14ac:dyDescent="0.3">
      <c r="A12696">
        <v>2613</v>
      </c>
      <c r="B12696">
        <v>8</v>
      </c>
    </row>
    <row r="12697" spans="1:2" x14ac:dyDescent="0.3">
      <c r="A12697">
        <v>2613</v>
      </c>
      <c r="B12697">
        <v>10</v>
      </c>
    </row>
    <row r="12698" spans="1:2" x14ac:dyDescent="0.3">
      <c r="A12698">
        <v>2614</v>
      </c>
      <c r="B12698">
        <v>1</v>
      </c>
    </row>
    <row r="12699" spans="1:2" x14ac:dyDescent="0.3">
      <c r="A12699">
        <v>2614</v>
      </c>
      <c r="B12699">
        <v>3</v>
      </c>
    </row>
    <row r="12700" spans="1:2" x14ac:dyDescent="0.3">
      <c r="A12700">
        <v>2614</v>
      </c>
      <c r="B12700">
        <v>6</v>
      </c>
    </row>
    <row r="12701" spans="1:2" x14ac:dyDescent="0.3">
      <c r="A12701">
        <v>2614</v>
      </c>
      <c r="B12701">
        <v>9</v>
      </c>
    </row>
    <row r="12702" spans="1:2" x14ac:dyDescent="0.3">
      <c r="A12702">
        <v>2614</v>
      </c>
      <c r="B12702">
        <v>10</v>
      </c>
    </row>
    <row r="12703" spans="1:2" x14ac:dyDescent="0.3">
      <c r="A12703">
        <v>2614</v>
      </c>
      <c r="B12703">
        <v>12</v>
      </c>
    </row>
    <row r="12704" spans="1:2" x14ac:dyDescent="0.3">
      <c r="A12704">
        <v>2614</v>
      </c>
      <c r="B12704">
        <v>13</v>
      </c>
    </row>
    <row r="12705" spans="1:2" x14ac:dyDescent="0.3">
      <c r="A12705">
        <v>2614</v>
      </c>
      <c r="B12705">
        <v>17</v>
      </c>
    </row>
    <row r="12706" spans="1:2" x14ac:dyDescent="0.3">
      <c r="A12706">
        <v>2614</v>
      </c>
      <c r="B12706">
        <v>18</v>
      </c>
    </row>
    <row r="12707" spans="1:2" x14ac:dyDescent="0.3">
      <c r="A12707">
        <v>2615</v>
      </c>
      <c r="B12707">
        <v>1</v>
      </c>
    </row>
    <row r="12708" spans="1:2" x14ac:dyDescent="0.3">
      <c r="A12708">
        <v>2615</v>
      </c>
      <c r="B12708">
        <v>2</v>
      </c>
    </row>
    <row r="12709" spans="1:2" x14ac:dyDescent="0.3">
      <c r="A12709">
        <v>2615</v>
      </c>
      <c r="B12709">
        <v>3</v>
      </c>
    </row>
    <row r="12710" spans="1:2" x14ac:dyDescent="0.3">
      <c r="A12710">
        <v>2615</v>
      </c>
      <c r="B12710">
        <v>5</v>
      </c>
    </row>
    <row r="12711" spans="1:2" x14ac:dyDescent="0.3">
      <c r="A12711">
        <v>2615</v>
      </c>
      <c r="B12711">
        <v>7</v>
      </c>
    </row>
    <row r="12712" spans="1:2" x14ac:dyDescent="0.3">
      <c r="A12712">
        <v>2615</v>
      </c>
      <c r="B12712">
        <v>10</v>
      </c>
    </row>
    <row r="12713" spans="1:2" x14ac:dyDescent="0.3">
      <c r="A12713">
        <v>2616</v>
      </c>
      <c r="B12713">
        <v>2</v>
      </c>
    </row>
    <row r="12714" spans="1:2" x14ac:dyDescent="0.3">
      <c r="A12714">
        <v>2616</v>
      </c>
      <c r="B12714">
        <v>6</v>
      </c>
    </row>
    <row r="12715" spans="1:2" x14ac:dyDescent="0.3">
      <c r="A12715">
        <v>2616</v>
      </c>
      <c r="B12715">
        <v>10</v>
      </c>
    </row>
    <row r="12716" spans="1:2" x14ac:dyDescent="0.3">
      <c r="A12716">
        <v>2617</v>
      </c>
      <c r="B12716">
        <v>1</v>
      </c>
    </row>
    <row r="12717" spans="1:2" x14ac:dyDescent="0.3">
      <c r="A12717">
        <v>2617</v>
      </c>
      <c r="B12717">
        <v>3</v>
      </c>
    </row>
    <row r="12718" spans="1:2" x14ac:dyDescent="0.3">
      <c r="A12718">
        <v>2617</v>
      </c>
      <c r="B12718">
        <v>4</v>
      </c>
    </row>
    <row r="12719" spans="1:2" x14ac:dyDescent="0.3">
      <c r="A12719">
        <v>2617</v>
      </c>
      <c r="B12719">
        <v>8</v>
      </c>
    </row>
    <row r="12720" spans="1:2" x14ac:dyDescent="0.3">
      <c r="A12720">
        <v>2617</v>
      </c>
      <c r="B12720">
        <v>9</v>
      </c>
    </row>
    <row r="12721" spans="1:2" x14ac:dyDescent="0.3">
      <c r="A12721">
        <v>2617</v>
      </c>
      <c r="B12721">
        <v>10</v>
      </c>
    </row>
    <row r="12722" spans="1:2" x14ac:dyDescent="0.3">
      <c r="A12722">
        <v>2617</v>
      </c>
      <c r="B12722">
        <v>13</v>
      </c>
    </row>
    <row r="12723" spans="1:2" x14ac:dyDescent="0.3">
      <c r="A12723">
        <v>2617</v>
      </c>
      <c r="B12723">
        <v>15</v>
      </c>
    </row>
    <row r="12724" spans="1:2" x14ac:dyDescent="0.3">
      <c r="A12724">
        <v>2617</v>
      </c>
      <c r="B12724">
        <v>17</v>
      </c>
    </row>
    <row r="12725" spans="1:2" x14ac:dyDescent="0.3">
      <c r="A12725">
        <v>2617</v>
      </c>
      <c r="B12725">
        <v>18</v>
      </c>
    </row>
    <row r="12726" spans="1:2" x14ac:dyDescent="0.3">
      <c r="A12726">
        <v>2618</v>
      </c>
      <c r="B12726">
        <v>3</v>
      </c>
    </row>
    <row r="12727" spans="1:2" x14ac:dyDescent="0.3">
      <c r="A12727">
        <v>2618</v>
      </c>
      <c r="B12727">
        <v>6</v>
      </c>
    </row>
    <row r="12728" spans="1:2" x14ac:dyDescent="0.3">
      <c r="A12728">
        <v>2618</v>
      </c>
      <c r="B12728">
        <v>7</v>
      </c>
    </row>
    <row r="12729" spans="1:2" x14ac:dyDescent="0.3">
      <c r="A12729">
        <v>2618</v>
      </c>
      <c r="B12729">
        <v>9</v>
      </c>
    </row>
    <row r="12730" spans="1:2" x14ac:dyDescent="0.3">
      <c r="A12730">
        <v>2619</v>
      </c>
      <c r="B12730">
        <v>1</v>
      </c>
    </row>
    <row r="12731" spans="1:2" x14ac:dyDescent="0.3">
      <c r="A12731">
        <v>2619</v>
      </c>
      <c r="B12731">
        <v>4</v>
      </c>
    </row>
    <row r="12732" spans="1:2" x14ac:dyDescent="0.3">
      <c r="A12732">
        <v>2619</v>
      </c>
      <c r="B12732">
        <v>6</v>
      </c>
    </row>
    <row r="12733" spans="1:2" x14ac:dyDescent="0.3">
      <c r="A12733">
        <v>2619</v>
      </c>
      <c r="B12733">
        <v>10</v>
      </c>
    </row>
    <row r="12734" spans="1:2" x14ac:dyDescent="0.3">
      <c r="A12734">
        <v>2620</v>
      </c>
      <c r="B12734">
        <v>1</v>
      </c>
    </row>
    <row r="12735" spans="1:2" x14ac:dyDescent="0.3">
      <c r="A12735">
        <v>2620</v>
      </c>
      <c r="B12735">
        <v>2</v>
      </c>
    </row>
    <row r="12736" spans="1:2" x14ac:dyDescent="0.3">
      <c r="A12736">
        <v>2620</v>
      </c>
      <c r="B12736">
        <v>4</v>
      </c>
    </row>
    <row r="12737" spans="1:2" x14ac:dyDescent="0.3">
      <c r="A12737">
        <v>2620</v>
      </c>
      <c r="B12737">
        <v>6</v>
      </c>
    </row>
    <row r="12738" spans="1:2" x14ac:dyDescent="0.3">
      <c r="A12738">
        <v>2620</v>
      </c>
      <c r="B12738">
        <v>7</v>
      </c>
    </row>
    <row r="12739" spans="1:2" x14ac:dyDescent="0.3">
      <c r="A12739">
        <v>2620</v>
      </c>
      <c r="B12739">
        <v>8</v>
      </c>
    </row>
    <row r="12740" spans="1:2" x14ac:dyDescent="0.3">
      <c r="A12740">
        <v>2620</v>
      </c>
      <c r="B12740">
        <v>13</v>
      </c>
    </row>
    <row r="12741" spans="1:2" x14ac:dyDescent="0.3">
      <c r="A12741">
        <v>2620</v>
      </c>
      <c r="B12741">
        <v>18</v>
      </c>
    </row>
    <row r="12742" spans="1:2" x14ac:dyDescent="0.3">
      <c r="A12742">
        <v>2621</v>
      </c>
      <c r="B12742">
        <v>1</v>
      </c>
    </row>
    <row r="12743" spans="1:2" x14ac:dyDescent="0.3">
      <c r="A12743">
        <v>2621</v>
      </c>
      <c r="B12743">
        <v>4</v>
      </c>
    </row>
    <row r="12744" spans="1:2" x14ac:dyDescent="0.3">
      <c r="A12744">
        <v>2621</v>
      </c>
      <c r="B12744">
        <v>6</v>
      </c>
    </row>
    <row r="12745" spans="1:2" x14ac:dyDescent="0.3">
      <c r="A12745">
        <v>2621</v>
      </c>
      <c r="B12745">
        <v>7</v>
      </c>
    </row>
    <row r="12746" spans="1:2" x14ac:dyDescent="0.3">
      <c r="A12746">
        <v>2621</v>
      </c>
      <c r="B12746">
        <v>8</v>
      </c>
    </row>
    <row r="12747" spans="1:2" x14ac:dyDescent="0.3">
      <c r="A12747">
        <v>2621</v>
      </c>
      <c r="B12747">
        <v>9</v>
      </c>
    </row>
    <row r="12748" spans="1:2" x14ac:dyDescent="0.3">
      <c r="A12748">
        <v>2622</v>
      </c>
      <c r="B12748">
        <v>4</v>
      </c>
    </row>
    <row r="12749" spans="1:2" x14ac:dyDescent="0.3">
      <c r="A12749">
        <v>2622</v>
      </c>
      <c r="B12749">
        <v>7</v>
      </c>
    </row>
    <row r="12750" spans="1:2" x14ac:dyDescent="0.3">
      <c r="A12750">
        <v>2622</v>
      </c>
      <c r="B12750">
        <v>8</v>
      </c>
    </row>
    <row r="12751" spans="1:2" x14ac:dyDescent="0.3">
      <c r="A12751">
        <v>2622</v>
      </c>
      <c r="B12751">
        <v>9</v>
      </c>
    </row>
    <row r="12752" spans="1:2" x14ac:dyDescent="0.3">
      <c r="A12752">
        <v>2622</v>
      </c>
      <c r="B12752">
        <v>10</v>
      </c>
    </row>
    <row r="12753" spans="1:2" x14ac:dyDescent="0.3">
      <c r="A12753">
        <v>2622</v>
      </c>
      <c r="B12753">
        <v>18</v>
      </c>
    </row>
    <row r="12754" spans="1:2" x14ac:dyDescent="0.3">
      <c r="A12754">
        <v>2623</v>
      </c>
      <c r="B12754">
        <v>1</v>
      </c>
    </row>
    <row r="12755" spans="1:2" x14ac:dyDescent="0.3">
      <c r="A12755">
        <v>2623</v>
      </c>
      <c r="B12755">
        <v>3</v>
      </c>
    </row>
    <row r="12756" spans="1:2" x14ac:dyDescent="0.3">
      <c r="A12756">
        <v>2623</v>
      </c>
      <c r="B12756">
        <v>4</v>
      </c>
    </row>
    <row r="12757" spans="1:2" x14ac:dyDescent="0.3">
      <c r="A12757">
        <v>2623</v>
      </c>
      <c r="B12757">
        <v>5</v>
      </c>
    </row>
    <row r="12758" spans="1:2" x14ac:dyDescent="0.3">
      <c r="A12758">
        <v>2623</v>
      </c>
      <c r="B12758">
        <v>6</v>
      </c>
    </row>
    <row r="12759" spans="1:2" x14ac:dyDescent="0.3">
      <c r="A12759">
        <v>2623</v>
      </c>
      <c r="B12759">
        <v>9</v>
      </c>
    </row>
    <row r="12760" spans="1:2" x14ac:dyDescent="0.3">
      <c r="A12760">
        <v>2623</v>
      </c>
      <c r="B12760">
        <v>12</v>
      </c>
    </row>
    <row r="12761" spans="1:2" x14ac:dyDescent="0.3">
      <c r="A12761">
        <v>2623</v>
      </c>
      <c r="B12761">
        <v>13</v>
      </c>
    </row>
    <row r="12762" spans="1:2" x14ac:dyDescent="0.3">
      <c r="A12762">
        <v>2623</v>
      </c>
      <c r="B12762">
        <v>17</v>
      </c>
    </row>
    <row r="12763" spans="1:2" x14ac:dyDescent="0.3">
      <c r="A12763">
        <v>2624</v>
      </c>
      <c r="B12763">
        <v>5</v>
      </c>
    </row>
    <row r="12764" spans="1:2" x14ac:dyDescent="0.3">
      <c r="A12764">
        <v>2624</v>
      </c>
      <c r="B12764">
        <v>6</v>
      </c>
    </row>
    <row r="12765" spans="1:2" x14ac:dyDescent="0.3">
      <c r="A12765">
        <v>2624</v>
      </c>
      <c r="B12765">
        <v>8</v>
      </c>
    </row>
    <row r="12766" spans="1:2" x14ac:dyDescent="0.3">
      <c r="A12766">
        <v>2624</v>
      </c>
      <c r="B12766">
        <v>9</v>
      </c>
    </row>
    <row r="12767" spans="1:2" x14ac:dyDescent="0.3">
      <c r="A12767">
        <v>2624</v>
      </c>
      <c r="B12767">
        <v>18</v>
      </c>
    </row>
    <row r="12768" spans="1:2" x14ac:dyDescent="0.3">
      <c r="A12768">
        <v>2625</v>
      </c>
      <c r="B12768">
        <v>2</v>
      </c>
    </row>
    <row r="12769" spans="1:2" x14ac:dyDescent="0.3">
      <c r="A12769">
        <v>2625</v>
      </c>
      <c r="B12769">
        <v>6</v>
      </c>
    </row>
    <row r="12770" spans="1:2" x14ac:dyDescent="0.3">
      <c r="A12770">
        <v>2625</v>
      </c>
      <c r="B12770">
        <v>10</v>
      </c>
    </row>
    <row r="12771" spans="1:2" x14ac:dyDescent="0.3">
      <c r="A12771">
        <v>2625</v>
      </c>
      <c r="B12771">
        <v>15</v>
      </c>
    </row>
    <row r="12772" spans="1:2" x14ac:dyDescent="0.3">
      <c r="A12772">
        <v>2625</v>
      </c>
      <c r="B12772">
        <v>17</v>
      </c>
    </row>
    <row r="12773" spans="1:2" x14ac:dyDescent="0.3">
      <c r="A12773">
        <v>2625</v>
      </c>
      <c r="B12773">
        <v>18</v>
      </c>
    </row>
    <row r="12774" spans="1:2" x14ac:dyDescent="0.3">
      <c r="A12774">
        <v>2626</v>
      </c>
      <c r="B12774">
        <v>3</v>
      </c>
    </row>
    <row r="12775" spans="1:2" x14ac:dyDescent="0.3">
      <c r="A12775">
        <v>2626</v>
      </c>
      <c r="B12775">
        <v>4</v>
      </c>
    </row>
    <row r="12776" spans="1:2" x14ac:dyDescent="0.3">
      <c r="A12776">
        <v>2626</v>
      </c>
      <c r="B12776">
        <v>6</v>
      </c>
    </row>
    <row r="12777" spans="1:2" x14ac:dyDescent="0.3">
      <c r="A12777">
        <v>2626</v>
      </c>
      <c r="B12777">
        <v>8</v>
      </c>
    </row>
    <row r="12778" spans="1:2" x14ac:dyDescent="0.3">
      <c r="A12778">
        <v>2626</v>
      </c>
      <c r="B12778">
        <v>10</v>
      </c>
    </row>
    <row r="12779" spans="1:2" x14ac:dyDescent="0.3">
      <c r="A12779">
        <v>2627</v>
      </c>
      <c r="B12779">
        <v>1</v>
      </c>
    </row>
    <row r="12780" spans="1:2" x14ac:dyDescent="0.3">
      <c r="A12780">
        <v>2627</v>
      </c>
      <c r="B12780">
        <v>2</v>
      </c>
    </row>
    <row r="12781" spans="1:2" x14ac:dyDescent="0.3">
      <c r="A12781">
        <v>2627</v>
      </c>
      <c r="B12781">
        <v>3</v>
      </c>
    </row>
    <row r="12782" spans="1:2" x14ac:dyDescent="0.3">
      <c r="A12782">
        <v>2627</v>
      </c>
      <c r="B12782">
        <v>6</v>
      </c>
    </row>
    <row r="12783" spans="1:2" x14ac:dyDescent="0.3">
      <c r="A12783">
        <v>2627</v>
      </c>
      <c r="B12783">
        <v>7</v>
      </c>
    </row>
    <row r="12784" spans="1:2" x14ac:dyDescent="0.3">
      <c r="A12784">
        <v>2627</v>
      </c>
      <c r="B12784">
        <v>10</v>
      </c>
    </row>
    <row r="12785" spans="1:2" x14ac:dyDescent="0.3">
      <c r="A12785">
        <v>2628</v>
      </c>
      <c r="B12785">
        <v>1</v>
      </c>
    </row>
    <row r="12786" spans="1:2" x14ac:dyDescent="0.3">
      <c r="A12786">
        <v>2628</v>
      </c>
      <c r="B12786">
        <v>3</v>
      </c>
    </row>
    <row r="12787" spans="1:2" x14ac:dyDescent="0.3">
      <c r="A12787">
        <v>2628</v>
      </c>
      <c r="B12787">
        <v>7</v>
      </c>
    </row>
    <row r="12788" spans="1:2" x14ac:dyDescent="0.3">
      <c r="A12788">
        <v>2628</v>
      </c>
      <c r="B12788">
        <v>8</v>
      </c>
    </row>
    <row r="12789" spans="1:2" x14ac:dyDescent="0.3">
      <c r="A12789">
        <v>2628</v>
      </c>
      <c r="B12789">
        <v>9</v>
      </c>
    </row>
    <row r="12790" spans="1:2" x14ac:dyDescent="0.3">
      <c r="A12790">
        <v>2629</v>
      </c>
      <c r="B12790">
        <v>2</v>
      </c>
    </row>
    <row r="12791" spans="1:2" x14ac:dyDescent="0.3">
      <c r="A12791">
        <v>2629</v>
      </c>
      <c r="B12791">
        <v>3</v>
      </c>
    </row>
    <row r="12792" spans="1:2" x14ac:dyDescent="0.3">
      <c r="A12792">
        <v>2629</v>
      </c>
      <c r="B12792">
        <v>4</v>
      </c>
    </row>
    <row r="12793" spans="1:2" x14ac:dyDescent="0.3">
      <c r="A12793">
        <v>2629</v>
      </c>
      <c r="B12793">
        <v>5</v>
      </c>
    </row>
    <row r="12794" spans="1:2" x14ac:dyDescent="0.3">
      <c r="A12794">
        <v>2629</v>
      </c>
      <c r="B12794">
        <v>7</v>
      </c>
    </row>
    <row r="12795" spans="1:2" x14ac:dyDescent="0.3">
      <c r="A12795">
        <v>2629</v>
      </c>
      <c r="B12795">
        <v>10</v>
      </c>
    </row>
    <row r="12796" spans="1:2" x14ac:dyDescent="0.3">
      <c r="A12796">
        <v>2629</v>
      </c>
      <c r="B12796">
        <v>14</v>
      </c>
    </row>
    <row r="12797" spans="1:2" x14ac:dyDescent="0.3">
      <c r="A12797">
        <v>2629</v>
      </c>
      <c r="B12797">
        <v>15</v>
      </c>
    </row>
    <row r="12798" spans="1:2" x14ac:dyDescent="0.3">
      <c r="A12798">
        <v>2630</v>
      </c>
      <c r="B12798">
        <v>2</v>
      </c>
    </row>
    <row r="12799" spans="1:2" x14ac:dyDescent="0.3">
      <c r="A12799">
        <v>2630</v>
      </c>
      <c r="B12799">
        <v>3</v>
      </c>
    </row>
    <row r="12800" spans="1:2" x14ac:dyDescent="0.3">
      <c r="A12800">
        <v>2630</v>
      </c>
      <c r="B12800">
        <v>4</v>
      </c>
    </row>
    <row r="12801" spans="1:2" x14ac:dyDescent="0.3">
      <c r="A12801">
        <v>2630</v>
      </c>
      <c r="B12801">
        <v>6</v>
      </c>
    </row>
    <row r="12802" spans="1:2" x14ac:dyDescent="0.3">
      <c r="A12802">
        <v>2630</v>
      </c>
      <c r="B12802">
        <v>7</v>
      </c>
    </row>
    <row r="12803" spans="1:2" x14ac:dyDescent="0.3">
      <c r="A12803">
        <v>2630</v>
      </c>
      <c r="B12803">
        <v>8</v>
      </c>
    </row>
    <row r="12804" spans="1:2" x14ac:dyDescent="0.3">
      <c r="A12804">
        <v>2631</v>
      </c>
      <c r="B12804">
        <v>1</v>
      </c>
    </row>
    <row r="12805" spans="1:2" x14ac:dyDescent="0.3">
      <c r="A12805">
        <v>2631</v>
      </c>
      <c r="B12805">
        <v>4</v>
      </c>
    </row>
    <row r="12806" spans="1:2" x14ac:dyDescent="0.3">
      <c r="A12806">
        <v>2631</v>
      </c>
      <c r="B12806">
        <v>5</v>
      </c>
    </row>
    <row r="12807" spans="1:2" x14ac:dyDescent="0.3">
      <c r="A12807">
        <v>2631</v>
      </c>
      <c r="B12807">
        <v>8</v>
      </c>
    </row>
    <row r="12808" spans="1:2" x14ac:dyDescent="0.3">
      <c r="A12808">
        <v>2631</v>
      </c>
      <c r="B12808">
        <v>9</v>
      </c>
    </row>
    <row r="12809" spans="1:2" x14ac:dyDescent="0.3">
      <c r="A12809">
        <v>2631</v>
      </c>
      <c r="B12809">
        <v>10</v>
      </c>
    </row>
    <row r="12810" spans="1:2" x14ac:dyDescent="0.3">
      <c r="A12810">
        <v>2632</v>
      </c>
      <c r="B12810">
        <v>1</v>
      </c>
    </row>
    <row r="12811" spans="1:2" x14ac:dyDescent="0.3">
      <c r="A12811">
        <v>2632</v>
      </c>
      <c r="B12811">
        <v>2</v>
      </c>
    </row>
    <row r="12812" spans="1:2" x14ac:dyDescent="0.3">
      <c r="A12812">
        <v>2632</v>
      </c>
      <c r="B12812">
        <v>4</v>
      </c>
    </row>
    <row r="12813" spans="1:2" x14ac:dyDescent="0.3">
      <c r="A12813">
        <v>2632</v>
      </c>
      <c r="B12813">
        <v>5</v>
      </c>
    </row>
    <row r="12814" spans="1:2" x14ac:dyDescent="0.3">
      <c r="A12814">
        <v>2632</v>
      </c>
      <c r="B12814">
        <v>6</v>
      </c>
    </row>
    <row r="12815" spans="1:2" x14ac:dyDescent="0.3">
      <c r="A12815">
        <v>2632</v>
      </c>
      <c r="B12815">
        <v>10</v>
      </c>
    </row>
    <row r="12816" spans="1:2" x14ac:dyDescent="0.3">
      <c r="A12816">
        <v>2632</v>
      </c>
      <c r="B12816">
        <v>17</v>
      </c>
    </row>
    <row r="12817" spans="1:2" x14ac:dyDescent="0.3">
      <c r="A12817">
        <v>2632</v>
      </c>
      <c r="B12817">
        <v>18</v>
      </c>
    </row>
    <row r="12818" spans="1:2" x14ac:dyDescent="0.3">
      <c r="A12818">
        <v>2633</v>
      </c>
      <c r="B12818">
        <v>2</v>
      </c>
    </row>
    <row r="12819" spans="1:2" x14ac:dyDescent="0.3">
      <c r="A12819">
        <v>2633</v>
      </c>
      <c r="B12819">
        <v>6</v>
      </c>
    </row>
    <row r="12820" spans="1:2" x14ac:dyDescent="0.3">
      <c r="A12820">
        <v>2633</v>
      </c>
      <c r="B12820">
        <v>7</v>
      </c>
    </row>
    <row r="12821" spans="1:2" x14ac:dyDescent="0.3">
      <c r="A12821">
        <v>2633</v>
      </c>
      <c r="B12821">
        <v>15</v>
      </c>
    </row>
    <row r="12822" spans="1:2" x14ac:dyDescent="0.3">
      <c r="A12822">
        <v>2634</v>
      </c>
      <c r="B12822">
        <v>1</v>
      </c>
    </row>
    <row r="12823" spans="1:2" x14ac:dyDescent="0.3">
      <c r="A12823">
        <v>2634</v>
      </c>
      <c r="B12823">
        <v>5</v>
      </c>
    </row>
    <row r="12824" spans="1:2" x14ac:dyDescent="0.3">
      <c r="A12824">
        <v>2634</v>
      </c>
      <c r="B12824">
        <v>6</v>
      </c>
    </row>
    <row r="12825" spans="1:2" x14ac:dyDescent="0.3">
      <c r="A12825">
        <v>2634</v>
      </c>
      <c r="B12825">
        <v>8</v>
      </c>
    </row>
    <row r="12826" spans="1:2" x14ac:dyDescent="0.3">
      <c r="A12826">
        <v>2634</v>
      </c>
      <c r="B12826">
        <v>9</v>
      </c>
    </row>
    <row r="12827" spans="1:2" x14ac:dyDescent="0.3">
      <c r="A12827">
        <v>2634</v>
      </c>
      <c r="B12827">
        <v>10</v>
      </c>
    </row>
    <row r="12828" spans="1:2" x14ac:dyDescent="0.3">
      <c r="A12828">
        <v>2634</v>
      </c>
      <c r="B12828">
        <v>12</v>
      </c>
    </row>
    <row r="12829" spans="1:2" x14ac:dyDescent="0.3">
      <c r="A12829">
        <v>2634</v>
      </c>
      <c r="B12829">
        <v>13</v>
      </c>
    </row>
    <row r="12830" spans="1:2" x14ac:dyDescent="0.3">
      <c r="A12830">
        <v>2634</v>
      </c>
      <c r="B12830">
        <v>14</v>
      </c>
    </row>
    <row r="12831" spans="1:2" x14ac:dyDescent="0.3">
      <c r="A12831">
        <v>2634</v>
      </c>
      <c r="B12831">
        <v>18</v>
      </c>
    </row>
    <row r="12832" spans="1:2" x14ac:dyDescent="0.3">
      <c r="A12832">
        <v>2635</v>
      </c>
      <c r="B12832">
        <v>6</v>
      </c>
    </row>
    <row r="12833" spans="1:2" x14ac:dyDescent="0.3">
      <c r="A12833">
        <v>2635</v>
      </c>
      <c r="B12833">
        <v>8</v>
      </c>
    </row>
    <row r="12834" spans="1:2" x14ac:dyDescent="0.3">
      <c r="A12834">
        <v>2635</v>
      </c>
      <c r="B12834">
        <v>9</v>
      </c>
    </row>
    <row r="12835" spans="1:2" x14ac:dyDescent="0.3">
      <c r="A12835">
        <v>2636</v>
      </c>
      <c r="B12835">
        <v>1</v>
      </c>
    </row>
    <row r="12836" spans="1:2" x14ac:dyDescent="0.3">
      <c r="A12836">
        <v>2636</v>
      </c>
      <c r="B12836">
        <v>5</v>
      </c>
    </row>
    <row r="12837" spans="1:2" x14ac:dyDescent="0.3">
      <c r="A12837">
        <v>2636</v>
      </c>
      <c r="B12837">
        <v>6</v>
      </c>
    </row>
    <row r="12838" spans="1:2" x14ac:dyDescent="0.3">
      <c r="A12838">
        <v>2636</v>
      </c>
      <c r="B12838">
        <v>7</v>
      </c>
    </row>
    <row r="12839" spans="1:2" x14ac:dyDescent="0.3">
      <c r="A12839">
        <v>2636</v>
      </c>
      <c r="B12839">
        <v>8</v>
      </c>
    </row>
    <row r="12840" spans="1:2" x14ac:dyDescent="0.3">
      <c r="A12840">
        <v>2636</v>
      </c>
      <c r="B12840">
        <v>10</v>
      </c>
    </row>
    <row r="12841" spans="1:2" x14ac:dyDescent="0.3">
      <c r="A12841">
        <v>2636</v>
      </c>
      <c r="B12841">
        <v>12</v>
      </c>
    </row>
    <row r="12842" spans="1:2" x14ac:dyDescent="0.3">
      <c r="A12842">
        <v>2637</v>
      </c>
      <c r="B12842">
        <v>5</v>
      </c>
    </row>
    <row r="12843" spans="1:2" x14ac:dyDescent="0.3">
      <c r="A12843">
        <v>2637</v>
      </c>
      <c r="B12843">
        <v>7</v>
      </c>
    </row>
    <row r="12844" spans="1:2" x14ac:dyDescent="0.3">
      <c r="A12844">
        <v>2637</v>
      </c>
      <c r="B12844">
        <v>8</v>
      </c>
    </row>
    <row r="12845" spans="1:2" x14ac:dyDescent="0.3">
      <c r="A12845">
        <v>2638</v>
      </c>
      <c r="B12845">
        <v>4</v>
      </c>
    </row>
    <row r="12846" spans="1:2" x14ac:dyDescent="0.3">
      <c r="A12846">
        <v>2638</v>
      </c>
      <c r="B12846">
        <v>6</v>
      </c>
    </row>
    <row r="12847" spans="1:2" x14ac:dyDescent="0.3">
      <c r="A12847">
        <v>2638</v>
      </c>
      <c r="B12847">
        <v>9</v>
      </c>
    </row>
    <row r="12848" spans="1:2" x14ac:dyDescent="0.3">
      <c r="A12848">
        <v>2638</v>
      </c>
      <c r="B12848">
        <v>10</v>
      </c>
    </row>
    <row r="12849" spans="1:2" x14ac:dyDescent="0.3">
      <c r="A12849">
        <v>2638</v>
      </c>
      <c r="B12849">
        <v>17</v>
      </c>
    </row>
    <row r="12850" spans="1:2" x14ac:dyDescent="0.3">
      <c r="A12850">
        <v>2638</v>
      </c>
      <c r="B12850">
        <v>18</v>
      </c>
    </row>
    <row r="12851" spans="1:2" x14ac:dyDescent="0.3">
      <c r="A12851">
        <v>2639</v>
      </c>
      <c r="B12851">
        <v>2</v>
      </c>
    </row>
    <row r="12852" spans="1:2" x14ac:dyDescent="0.3">
      <c r="A12852">
        <v>2639</v>
      </c>
      <c r="B12852">
        <v>6</v>
      </c>
    </row>
    <row r="12853" spans="1:2" x14ac:dyDescent="0.3">
      <c r="A12853">
        <v>2639</v>
      </c>
      <c r="B12853">
        <v>7</v>
      </c>
    </row>
    <row r="12854" spans="1:2" x14ac:dyDescent="0.3">
      <c r="A12854">
        <v>2639</v>
      </c>
      <c r="B12854">
        <v>18</v>
      </c>
    </row>
    <row r="12855" spans="1:2" x14ac:dyDescent="0.3">
      <c r="A12855">
        <v>2640</v>
      </c>
      <c r="B12855">
        <v>2</v>
      </c>
    </row>
    <row r="12856" spans="1:2" x14ac:dyDescent="0.3">
      <c r="A12856">
        <v>2640</v>
      </c>
      <c r="B12856">
        <v>3</v>
      </c>
    </row>
    <row r="12857" spans="1:2" x14ac:dyDescent="0.3">
      <c r="A12857">
        <v>2640</v>
      </c>
      <c r="B12857">
        <v>4</v>
      </c>
    </row>
    <row r="12858" spans="1:2" x14ac:dyDescent="0.3">
      <c r="A12858">
        <v>2640</v>
      </c>
      <c r="B12858">
        <v>5</v>
      </c>
    </row>
    <row r="12859" spans="1:2" x14ac:dyDescent="0.3">
      <c r="A12859">
        <v>2640</v>
      </c>
      <c r="B12859">
        <v>6</v>
      </c>
    </row>
    <row r="12860" spans="1:2" x14ac:dyDescent="0.3">
      <c r="A12860">
        <v>2640</v>
      </c>
      <c r="B12860">
        <v>9</v>
      </c>
    </row>
    <row r="12861" spans="1:2" x14ac:dyDescent="0.3">
      <c r="A12861">
        <v>2641</v>
      </c>
      <c r="B12861">
        <v>3</v>
      </c>
    </row>
    <row r="12862" spans="1:2" x14ac:dyDescent="0.3">
      <c r="A12862">
        <v>2641</v>
      </c>
      <c r="B12862">
        <v>4</v>
      </c>
    </row>
    <row r="12863" spans="1:2" x14ac:dyDescent="0.3">
      <c r="A12863">
        <v>2641</v>
      </c>
      <c r="B12863">
        <v>5</v>
      </c>
    </row>
    <row r="12864" spans="1:2" x14ac:dyDescent="0.3">
      <c r="A12864">
        <v>2641</v>
      </c>
      <c r="B12864">
        <v>8</v>
      </c>
    </row>
    <row r="12865" spans="1:2" x14ac:dyDescent="0.3">
      <c r="A12865">
        <v>2641</v>
      </c>
      <c r="B12865">
        <v>9</v>
      </c>
    </row>
    <row r="12866" spans="1:2" x14ac:dyDescent="0.3">
      <c r="A12866">
        <v>2641</v>
      </c>
      <c r="B12866">
        <v>13</v>
      </c>
    </row>
    <row r="12867" spans="1:2" x14ac:dyDescent="0.3">
      <c r="A12867">
        <v>2641</v>
      </c>
      <c r="B12867">
        <v>15</v>
      </c>
    </row>
    <row r="12868" spans="1:2" x14ac:dyDescent="0.3">
      <c r="A12868">
        <v>2641</v>
      </c>
      <c r="B12868">
        <v>17</v>
      </c>
    </row>
    <row r="12869" spans="1:2" x14ac:dyDescent="0.3">
      <c r="A12869">
        <v>2642</v>
      </c>
      <c r="B12869">
        <v>2</v>
      </c>
    </row>
    <row r="12870" spans="1:2" x14ac:dyDescent="0.3">
      <c r="A12870">
        <v>2642</v>
      </c>
      <c r="B12870">
        <v>4</v>
      </c>
    </row>
    <row r="12871" spans="1:2" x14ac:dyDescent="0.3">
      <c r="A12871">
        <v>2642</v>
      </c>
      <c r="B12871">
        <v>7</v>
      </c>
    </row>
    <row r="12872" spans="1:2" x14ac:dyDescent="0.3">
      <c r="A12872">
        <v>2642</v>
      </c>
      <c r="B12872">
        <v>8</v>
      </c>
    </row>
    <row r="12873" spans="1:2" x14ac:dyDescent="0.3">
      <c r="A12873">
        <v>2642</v>
      </c>
      <c r="B12873">
        <v>10</v>
      </c>
    </row>
    <row r="12874" spans="1:2" x14ac:dyDescent="0.3">
      <c r="A12874">
        <v>2643</v>
      </c>
      <c r="B12874">
        <v>1</v>
      </c>
    </row>
    <row r="12875" spans="1:2" x14ac:dyDescent="0.3">
      <c r="A12875">
        <v>2643</v>
      </c>
      <c r="B12875">
        <v>2</v>
      </c>
    </row>
    <row r="12876" spans="1:2" x14ac:dyDescent="0.3">
      <c r="A12876">
        <v>2643</v>
      </c>
      <c r="B12876">
        <v>4</v>
      </c>
    </row>
    <row r="12877" spans="1:2" x14ac:dyDescent="0.3">
      <c r="A12877">
        <v>2643</v>
      </c>
      <c r="B12877">
        <v>5</v>
      </c>
    </row>
    <row r="12878" spans="1:2" x14ac:dyDescent="0.3">
      <c r="A12878">
        <v>2643</v>
      </c>
      <c r="B12878">
        <v>6</v>
      </c>
    </row>
    <row r="12879" spans="1:2" x14ac:dyDescent="0.3">
      <c r="A12879">
        <v>2643</v>
      </c>
      <c r="B12879">
        <v>10</v>
      </c>
    </row>
    <row r="12880" spans="1:2" x14ac:dyDescent="0.3">
      <c r="A12880">
        <v>2644</v>
      </c>
      <c r="B12880">
        <v>2</v>
      </c>
    </row>
    <row r="12881" spans="1:2" x14ac:dyDescent="0.3">
      <c r="A12881">
        <v>2644</v>
      </c>
      <c r="B12881">
        <v>4</v>
      </c>
    </row>
    <row r="12882" spans="1:2" x14ac:dyDescent="0.3">
      <c r="A12882">
        <v>2644</v>
      </c>
      <c r="B12882">
        <v>5</v>
      </c>
    </row>
    <row r="12883" spans="1:2" x14ac:dyDescent="0.3">
      <c r="A12883">
        <v>2644</v>
      </c>
      <c r="B12883">
        <v>10</v>
      </c>
    </row>
    <row r="12884" spans="1:2" x14ac:dyDescent="0.3">
      <c r="A12884">
        <v>2645</v>
      </c>
      <c r="B12884">
        <v>2</v>
      </c>
    </row>
    <row r="12885" spans="1:2" x14ac:dyDescent="0.3">
      <c r="A12885">
        <v>2645</v>
      </c>
      <c r="B12885">
        <v>4</v>
      </c>
    </row>
    <row r="12886" spans="1:2" x14ac:dyDescent="0.3">
      <c r="A12886">
        <v>2645</v>
      </c>
      <c r="B12886">
        <v>9</v>
      </c>
    </row>
    <row r="12887" spans="1:2" x14ac:dyDescent="0.3">
      <c r="A12887">
        <v>2646</v>
      </c>
      <c r="B12887">
        <v>1</v>
      </c>
    </row>
    <row r="12888" spans="1:2" x14ac:dyDescent="0.3">
      <c r="A12888">
        <v>2646</v>
      </c>
      <c r="B12888">
        <v>4</v>
      </c>
    </row>
    <row r="12889" spans="1:2" x14ac:dyDescent="0.3">
      <c r="A12889">
        <v>2646</v>
      </c>
      <c r="B12889">
        <v>7</v>
      </c>
    </row>
    <row r="12890" spans="1:2" x14ac:dyDescent="0.3">
      <c r="A12890">
        <v>2646</v>
      </c>
      <c r="B12890">
        <v>9</v>
      </c>
    </row>
    <row r="12891" spans="1:2" x14ac:dyDescent="0.3">
      <c r="A12891">
        <v>2646</v>
      </c>
      <c r="B12891">
        <v>12</v>
      </c>
    </row>
    <row r="12892" spans="1:2" x14ac:dyDescent="0.3">
      <c r="A12892">
        <v>2646</v>
      </c>
      <c r="B12892">
        <v>14</v>
      </c>
    </row>
    <row r="12893" spans="1:2" x14ac:dyDescent="0.3">
      <c r="A12893">
        <v>2646</v>
      </c>
      <c r="B12893">
        <v>17</v>
      </c>
    </row>
    <row r="12894" spans="1:2" x14ac:dyDescent="0.3">
      <c r="A12894">
        <v>2647</v>
      </c>
      <c r="B12894">
        <v>1</v>
      </c>
    </row>
    <row r="12895" spans="1:2" x14ac:dyDescent="0.3">
      <c r="A12895">
        <v>2647</v>
      </c>
      <c r="B12895">
        <v>3</v>
      </c>
    </row>
    <row r="12896" spans="1:2" x14ac:dyDescent="0.3">
      <c r="A12896">
        <v>2647</v>
      </c>
      <c r="B12896">
        <v>4</v>
      </c>
    </row>
    <row r="12897" spans="1:2" x14ac:dyDescent="0.3">
      <c r="A12897">
        <v>2647</v>
      </c>
      <c r="B12897">
        <v>5</v>
      </c>
    </row>
    <row r="12898" spans="1:2" x14ac:dyDescent="0.3">
      <c r="A12898">
        <v>2647</v>
      </c>
      <c r="B12898">
        <v>6</v>
      </c>
    </row>
    <row r="12899" spans="1:2" x14ac:dyDescent="0.3">
      <c r="A12899">
        <v>2648</v>
      </c>
      <c r="B12899">
        <v>1</v>
      </c>
    </row>
    <row r="12900" spans="1:2" x14ac:dyDescent="0.3">
      <c r="A12900">
        <v>2648</v>
      </c>
      <c r="B12900">
        <v>2</v>
      </c>
    </row>
    <row r="12901" spans="1:2" x14ac:dyDescent="0.3">
      <c r="A12901">
        <v>2648</v>
      </c>
      <c r="B12901">
        <v>4</v>
      </c>
    </row>
    <row r="12902" spans="1:2" x14ac:dyDescent="0.3">
      <c r="A12902">
        <v>2648</v>
      </c>
      <c r="B12902">
        <v>6</v>
      </c>
    </row>
    <row r="12903" spans="1:2" x14ac:dyDescent="0.3">
      <c r="A12903">
        <v>2648</v>
      </c>
      <c r="B12903">
        <v>9</v>
      </c>
    </row>
    <row r="12904" spans="1:2" x14ac:dyDescent="0.3">
      <c r="A12904">
        <v>2648</v>
      </c>
      <c r="B12904">
        <v>10</v>
      </c>
    </row>
    <row r="12905" spans="1:2" x14ac:dyDescent="0.3">
      <c r="A12905">
        <v>2649</v>
      </c>
      <c r="B12905">
        <v>7</v>
      </c>
    </row>
    <row r="12906" spans="1:2" x14ac:dyDescent="0.3">
      <c r="A12906">
        <v>2649</v>
      </c>
      <c r="B12906">
        <v>8</v>
      </c>
    </row>
    <row r="12907" spans="1:2" x14ac:dyDescent="0.3">
      <c r="A12907">
        <v>2649</v>
      </c>
      <c r="B12907">
        <v>9</v>
      </c>
    </row>
    <row r="12908" spans="1:2" x14ac:dyDescent="0.3">
      <c r="A12908">
        <v>2650</v>
      </c>
      <c r="B12908">
        <v>2</v>
      </c>
    </row>
    <row r="12909" spans="1:2" x14ac:dyDescent="0.3">
      <c r="A12909">
        <v>2650</v>
      </c>
      <c r="B12909">
        <v>6</v>
      </c>
    </row>
    <row r="12910" spans="1:2" x14ac:dyDescent="0.3">
      <c r="A12910">
        <v>2650</v>
      </c>
      <c r="B12910">
        <v>7</v>
      </c>
    </row>
    <row r="12911" spans="1:2" x14ac:dyDescent="0.3">
      <c r="A12911">
        <v>2650</v>
      </c>
      <c r="B12911">
        <v>9</v>
      </c>
    </row>
    <row r="12912" spans="1:2" x14ac:dyDescent="0.3">
      <c r="A12912">
        <v>2650</v>
      </c>
      <c r="B12912">
        <v>12</v>
      </c>
    </row>
    <row r="12913" spans="1:2" x14ac:dyDescent="0.3">
      <c r="A12913">
        <v>2650</v>
      </c>
      <c r="B12913">
        <v>13</v>
      </c>
    </row>
    <row r="12914" spans="1:2" x14ac:dyDescent="0.3">
      <c r="A12914">
        <v>2650</v>
      </c>
      <c r="B12914">
        <v>14</v>
      </c>
    </row>
    <row r="12915" spans="1:2" x14ac:dyDescent="0.3">
      <c r="A12915">
        <v>2651</v>
      </c>
      <c r="B12915">
        <v>4</v>
      </c>
    </row>
    <row r="12916" spans="1:2" x14ac:dyDescent="0.3">
      <c r="A12916">
        <v>2651</v>
      </c>
      <c r="B12916">
        <v>5</v>
      </c>
    </row>
    <row r="12917" spans="1:2" x14ac:dyDescent="0.3">
      <c r="A12917">
        <v>2651</v>
      </c>
      <c r="B12917">
        <v>6</v>
      </c>
    </row>
    <row r="12918" spans="1:2" x14ac:dyDescent="0.3">
      <c r="A12918">
        <v>2651</v>
      </c>
      <c r="B12918">
        <v>9</v>
      </c>
    </row>
    <row r="12919" spans="1:2" x14ac:dyDescent="0.3">
      <c r="A12919">
        <v>2651</v>
      </c>
      <c r="B12919">
        <v>13</v>
      </c>
    </row>
    <row r="12920" spans="1:2" x14ac:dyDescent="0.3">
      <c r="A12920">
        <v>2651</v>
      </c>
      <c r="B12920">
        <v>17</v>
      </c>
    </row>
    <row r="12921" spans="1:2" x14ac:dyDescent="0.3">
      <c r="A12921">
        <v>2652</v>
      </c>
      <c r="B12921">
        <v>1</v>
      </c>
    </row>
    <row r="12922" spans="1:2" x14ac:dyDescent="0.3">
      <c r="A12922">
        <v>2652</v>
      </c>
      <c r="B12922">
        <v>2</v>
      </c>
    </row>
    <row r="12923" spans="1:2" x14ac:dyDescent="0.3">
      <c r="A12923">
        <v>2652</v>
      </c>
      <c r="B12923">
        <v>4</v>
      </c>
    </row>
    <row r="12924" spans="1:2" x14ac:dyDescent="0.3">
      <c r="A12924">
        <v>2652</v>
      </c>
      <c r="B12924">
        <v>6</v>
      </c>
    </row>
    <row r="12925" spans="1:2" x14ac:dyDescent="0.3">
      <c r="A12925">
        <v>2652</v>
      </c>
      <c r="B12925">
        <v>9</v>
      </c>
    </row>
    <row r="12926" spans="1:2" x14ac:dyDescent="0.3">
      <c r="A12926">
        <v>2652</v>
      </c>
      <c r="B12926">
        <v>10</v>
      </c>
    </row>
    <row r="12927" spans="1:2" x14ac:dyDescent="0.3">
      <c r="A12927">
        <v>2653</v>
      </c>
      <c r="B12927">
        <v>1</v>
      </c>
    </row>
    <row r="12928" spans="1:2" x14ac:dyDescent="0.3">
      <c r="A12928">
        <v>2653</v>
      </c>
      <c r="B12928">
        <v>2</v>
      </c>
    </row>
    <row r="12929" spans="1:2" x14ac:dyDescent="0.3">
      <c r="A12929">
        <v>2653</v>
      </c>
      <c r="B12929">
        <v>3</v>
      </c>
    </row>
    <row r="12930" spans="1:2" x14ac:dyDescent="0.3">
      <c r="A12930">
        <v>2653</v>
      </c>
      <c r="B12930">
        <v>4</v>
      </c>
    </row>
    <row r="12931" spans="1:2" x14ac:dyDescent="0.3">
      <c r="A12931">
        <v>2653</v>
      </c>
      <c r="B12931">
        <v>8</v>
      </c>
    </row>
    <row r="12932" spans="1:2" x14ac:dyDescent="0.3">
      <c r="A12932">
        <v>2653</v>
      </c>
      <c r="B12932">
        <v>10</v>
      </c>
    </row>
    <row r="12933" spans="1:2" x14ac:dyDescent="0.3">
      <c r="A12933">
        <v>2653</v>
      </c>
      <c r="B12933">
        <v>12</v>
      </c>
    </row>
    <row r="12934" spans="1:2" x14ac:dyDescent="0.3">
      <c r="A12934">
        <v>2653</v>
      </c>
      <c r="B12934">
        <v>15</v>
      </c>
    </row>
    <row r="12935" spans="1:2" x14ac:dyDescent="0.3">
      <c r="A12935">
        <v>2653</v>
      </c>
      <c r="B12935">
        <v>17</v>
      </c>
    </row>
    <row r="12936" spans="1:2" x14ac:dyDescent="0.3">
      <c r="A12936">
        <v>2653</v>
      </c>
      <c r="B12936">
        <v>18</v>
      </c>
    </row>
    <row r="12937" spans="1:2" x14ac:dyDescent="0.3">
      <c r="A12937">
        <v>2654</v>
      </c>
      <c r="B12937">
        <v>2</v>
      </c>
    </row>
    <row r="12938" spans="1:2" x14ac:dyDescent="0.3">
      <c r="A12938">
        <v>2654</v>
      </c>
      <c r="B12938">
        <v>6</v>
      </c>
    </row>
    <row r="12939" spans="1:2" x14ac:dyDescent="0.3">
      <c r="A12939">
        <v>2654</v>
      </c>
      <c r="B12939">
        <v>7</v>
      </c>
    </row>
    <row r="12940" spans="1:2" x14ac:dyDescent="0.3">
      <c r="A12940">
        <v>2654</v>
      </c>
      <c r="B12940">
        <v>8</v>
      </c>
    </row>
    <row r="12941" spans="1:2" x14ac:dyDescent="0.3">
      <c r="A12941">
        <v>2654</v>
      </c>
      <c r="B12941">
        <v>9</v>
      </c>
    </row>
    <row r="12942" spans="1:2" x14ac:dyDescent="0.3">
      <c r="A12942">
        <v>2654</v>
      </c>
      <c r="B12942">
        <v>10</v>
      </c>
    </row>
    <row r="12943" spans="1:2" x14ac:dyDescent="0.3">
      <c r="A12943">
        <v>2654</v>
      </c>
      <c r="B12943">
        <v>12</v>
      </c>
    </row>
    <row r="12944" spans="1:2" x14ac:dyDescent="0.3">
      <c r="A12944">
        <v>2654</v>
      </c>
      <c r="B12944">
        <v>14</v>
      </c>
    </row>
    <row r="12945" spans="1:2" x14ac:dyDescent="0.3">
      <c r="A12945">
        <v>2654</v>
      </c>
      <c r="B12945">
        <v>17</v>
      </c>
    </row>
    <row r="12946" spans="1:2" x14ac:dyDescent="0.3">
      <c r="A12946">
        <v>2654</v>
      </c>
      <c r="B12946">
        <v>18</v>
      </c>
    </row>
    <row r="12947" spans="1:2" x14ac:dyDescent="0.3">
      <c r="A12947">
        <v>2655</v>
      </c>
      <c r="B12947">
        <v>1</v>
      </c>
    </row>
    <row r="12948" spans="1:2" x14ac:dyDescent="0.3">
      <c r="A12948">
        <v>2655</v>
      </c>
      <c r="B12948">
        <v>5</v>
      </c>
    </row>
    <row r="12949" spans="1:2" x14ac:dyDescent="0.3">
      <c r="A12949">
        <v>2655</v>
      </c>
      <c r="B12949">
        <v>7</v>
      </c>
    </row>
    <row r="12950" spans="1:2" x14ac:dyDescent="0.3">
      <c r="A12950">
        <v>2655</v>
      </c>
      <c r="B12950">
        <v>13</v>
      </c>
    </row>
    <row r="12951" spans="1:2" x14ac:dyDescent="0.3">
      <c r="A12951">
        <v>2655</v>
      </c>
      <c r="B12951">
        <v>14</v>
      </c>
    </row>
    <row r="12952" spans="1:2" x14ac:dyDescent="0.3">
      <c r="A12952">
        <v>2655</v>
      </c>
      <c r="B12952">
        <v>18</v>
      </c>
    </row>
    <row r="12953" spans="1:2" x14ac:dyDescent="0.3">
      <c r="A12953">
        <v>2656</v>
      </c>
      <c r="B12953">
        <v>2</v>
      </c>
    </row>
    <row r="12954" spans="1:2" x14ac:dyDescent="0.3">
      <c r="A12954">
        <v>2656</v>
      </c>
      <c r="B12954">
        <v>3</v>
      </c>
    </row>
    <row r="12955" spans="1:2" x14ac:dyDescent="0.3">
      <c r="A12955">
        <v>2656</v>
      </c>
      <c r="B12955">
        <v>10</v>
      </c>
    </row>
    <row r="12956" spans="1:2" x14ac:dyDescent="0.3">
      <c r="A12956">
        <v>2656</v>
      </c>
      <c r="B12956">
        <v>15</v>
      </c>
    </row>
    <row r="12957" spans="1:2" x14ac:dyDescent="0.3">
      <c r="A12957">
        <v>2656</v>
      </c>
      <c r="B12957">
        <v>18</v>
      </c>
    </row>
    <row r="12958" spans="1:2" x14ac:dyDescent="0.3">
      <c r="A12958">
        <v>2657</v>
      </c>
      <c r="B12958">
        <v>5</v>
      </c>
    </row>
    <row r="12959" spans="1:2" x14ac:dyDescent="0.3">
      <c r="A12959">
        <v>2657</v>
      </c>
      <c r="B12959">
        <v>6</v>
      </c>
    </row>
    <row r="12960" spans="1:2" x14ac:dyDescent="0.3">
      <c r="A12960">
        <v>2657</v>
      </c>
      <c r="B12960">
        <v>7</v>
      </c>
    </row>
    <row r="12961" spans="1:2" x14ac:dyDescent="0.3">
      <c r="A12961">
        <v>2658</v>
      </c>
      <c r="B12961">
        <v>2</v>
      </c>
    </row>
    <row r="12962" spans="1:2" x14ac:dyDescent="0.3">
      <c r="A12962">
        <v>2658</v>
      </c>
      <c r="B12962">
        <v>3</v>
      </c>
    </row>
    <row r="12963" spans="1:2" x14ac:dyDescent="0.3">
      <c r="A12963">
        <v>2658</v>
      </c>
      <c r="B12963">
        <v>7</v>
      </c>
    </row>
    <row r="12964" spans="1:2" x14ac:dyDescent="0.3">
      <c r="A12964">
        <v>2658</v>
      </c>
      <c r="B12964">
        <v>8</v>
      </c>
    </row>
    <row r="12965" spans="1:2" x14ac:dyDescent="0.3">
      <c r="A12965">
        <v>2658</v>
      </c>
      <c r="B12965">
        <v>9</v>
      </c>
    </row>
    <row r="12966" spans="1:2" x14ac:dyDescent="0.3">
      <c r="A12966">
        <v>2658</v>
      </c>
      <c r="B12966">
        <v>12</v>
      </c>
    </row>
    <row r="12967" spans="1:2" x14ac:dyDescent="0.3">
      <c r="A12967">
        <v>2658</v>
      </c>
      <c r="B12967">
        <v>14</v>
      </c>
    </row>
    <row r="12968" spans="1:2" x14ac:dyDescent="0.3">
      <c r="A12968">
        <v>2658</v>
      </c>
      <c r="B12968">
        <v>17</v>
      </c>
    </row>
    <row r="12969" spans="1:2" x14ac:dyDescent="0.3">
      <c r="A12969">
        <v>2659</v>
      </c>
      <c r="B12969">
        <v>1</v>
      </c>
    </row>
    <row r="12970" spans="1:2" x14ac:dyDescent="0.3">
      <c r="A12970">
        <v>2659</v>
      </c>
      <c r="B12970">
        <v>3</v>
      </c>
    </row>
    <row r="12971" spans="1:2" x14ac:dyDescent="0.3">
      <c r="A12971">
        <v>2659</v>
      </c>
      <c r="B12971">
        <v>5</v>
      </c>
    </row>
    <row r="12972" spans="1:2" x14ac:dyDescent="0.3">
      <c r="A12972">
        <v>2659</v>
      </c>
      <c r="B12972">
        <v>6</v>
      </c>
    </row>
    <row r="12973" spans="1:2" x14ac:dyDescent="0.3">
      <c r="A12973">
        <v>2659</v>
      </c>
      <c r="B12973">
        <v>7</v>
      </c>
    </row>
    <row r="12974" spans="1:2" x14ac:dyDescent="0.3">
      <c r="A12974">
        <v>2659</v>
      </c>
      <c r="B12974">
        <v>10</v>
      </c>
    </row>
    <row r="12975" spans="1:2" x14ac:dyDescent="0.3">
      <c r="A12975">
        <v>2659</v>
      </c>
      <c r="B12975">
        <v>12</v>
      </c>
    </row>
    <row r="12976" spans="1:2" x14ac:dyDescent="0.3">
      <c r="A12976">
        <v>2659</v>
      </c>
      <c r="B12976">
        <v>15</v>
      </c>
    </row>
    <row r="12977" spans="1:2" x14ac:dyDescent="0.3">
      <c r="A12977">
        <v>2659</v>
      </c>
      <c r="B12977">
        <v>17</v>
      </c>
    </row>
    <row r="12978" spans="1:2" x14ac:dyDescent="0.3">
      <c r="A12978">
        <v>2660</v>
      </c>
      <c r="B12978">
        <v>1</v>
      </c>
    </row>
    <row r="12979" spans="1:2" x14ac:dyDescent="0.3">
      <c r="A12979">
        <v>2660</v>
      </c>
      <c r="B12979">
        <v>3</v>
      </c>
    </row>
    <row r="12980" spans="1:2" x14ac:dyDescent="0.3">
      <c r="A12980">
        <v>2660</v>
      </c>
      <c r="B12980">
        <v>5</v>
      </c>
    </row>
    <row r="12981" spans="1:2" x14ac:dyDescent="0.3">
      <c r="A12981">
        <v>2660</v>
      </c>
      <c r="B12981">
        <v>7</v>
      </c>
    </row>
    <row r="12982" spans="1:2" x14ac:dyDescent="0.3">
      <c r="A12982">
        <v>2660</v>
      </c>
      <c r="B12982">
        <v>9</v>
      </c>
    </row>
    <row r="12983" spans="1:2" x14ac:dyDescent="0.3">
      <c r="A12983">
        <v>2661</v>
      </c>
      <c r="B12983">
        <v>3</v>
      </c>
    </row>
    <row r="12984" spans="1:2" x14ac:dyDescent="0.3">
      <c r="A12984">
        <v>2661</v>
      </c>
      <c r="B12984">
        <v>6</v>
      </c>
    </row>
    <row r="12985" spans="1:2" x14ac:dyDescent="0.3">
      <c r="A12985">
        <v>2661</v>
      </c>
      <c r="B12985">
        <v>8</v>
      </c>
    </row>
    <row r="12986" spans="1:2" x14ac:dyDescent="0.3">
      <c r="A12986">
        <v>2662</v>
      </c>
      <c r="B12986">
        <v>2</v>
      </c>
    </row>
    <row r="12987" spans="1:2" x14ac:dyDescent="0.3">
      <c r="A12987">
        <v>2662</v>
      </c>
      <c r="B12987">
        <v>8</v>
      </c>
    </row>
    <row r="12988" spans="1:2" x14ac:dyDescent="0.3">
      <c r="A12988">
        <v>2662</v>
      </c>
      <c r="B12988">
        <v>9</v>
      </c>
    </row>
    <row r="12989" spans="1:2" x14ac:dyDescent="0.3">
      <c r="A12989">
        <v>2663</v>
      </c>
      <c r="B12989">
        <v>3</v>
      </c>
    </row>
    <row r="12990" spans="1:2" x14ac:dyDescent="0.3">
      <c r="A12990">
        <v>2663</v>
      </c>
      <c r="B12990">
        <v>5</v>
      </c>
    </row>
    <row r="12991" spans="1:2" x14ac:dyDescent="0.3">
      <c r="A12991">
        <v>2663</v>
      </c>
      <c r="B12991">
        <v>6</v>
      </c>
    </row>
    <row r="12992" spans="1:2" x14ac:dyDescent="0.3">
      <c r="A12992">
        <v>2663</v>
      </c>
      <c r="B12992">
        <v>7</v>
      </c>
    </row>
    <row r="12993" spans="1:2" x14ac:dyDescent="0.3">
      <c r="A12993">
        <v>2663</v>
      </c>
      <c r="B12993">
        <v>8</v>
      </c>
    </row>
    <row r="12994" spans="1:2" x14ac:dyDescent="0.3">
      <c r="A12994">
        <v>2664</v>
      </c>
      <c r="B12994">
        <v>2</v>
      </c>
    </row>
    <row r="12995" spans="1:2" x14ac:dyDescent="0.3">
      <c r="A12995">
        <v>2664</v>
      </c>
      <c r="B12995">
        <v>5</v>
      </c>
    </row>
    <row r="12996" spans="1:2" x14ac:dyDescent="0.3">
      <c r="A12996">
        <v>2664</v>
      </c>
      <c r="B12996">
        <v>9</v>
      </c>
    </row>
    <row r="12997" spans="1:2" x14ac:dyDescent="0.3">
      <c r="A12997">
        <v>2665</v>
      </c>
      <c r="B12997">
        <v>3</v>
      </c>
    </row>
    <row r="12998" spans="1:2" x14ac:dyDescent="0.3">
      <c r="A12998">
        <v>2665</v>
      </c>
      <c r="B12998">
        <v>5</v>
      </c>
    </row>
    <row r="12999" spans="1:2" x14ac:dyDescent="0.3">
      <c r="A12999">
        <v>2665</v>
      </c>
      <c r="B12999">
        <v>7</v>
      </c>
    </row>
    <row r="13000" spans="1:2" x14ac:dyDescent="0.3">
      <c r="A13000">
        <v>2665</v>
      </c>
      <c r="B13000">
        <v>9</v>
      </c>
    </row>
    <row r="13001" spans="1:2" x14ac:dyDescent="0.3">
      <c r="A13001">
        <v>2665</v>
      </c>
      <c r="B13001">
        <v>10</v>
      </c>
    </row>
    <row r="13002" spans="1:2" x14ac:dyDescent="0.3">
      <c r="A13002">
        <v>2666</v>
      </c>
      <c r="B13002">
        <v>4</v>
      </c>
    </row>
    <row r="13003" spans="1:2" x14ac:dyDescent="0.3">
      <c r="A13003">
        <v>2666</v>
      </c>
      <c r="B13003">
        <v>7</v>
      </c>
    </row>
    <row r="13004" spans="1:2" x14ac:dyDescent="0.3">
      <c r="A13004">
        <v>2666</v>
      </c>
      <c r="B13004">
        <v>8</v>
      </c>
    </row>
    <row r="13005" spans="1:2" x14ac:dyDescent="0.3">
      <c r="A13005">
        <v>2666</v>
      </c>
      <c r="B13005">
        <v>9</v>
      </c>
    </row>
    <row r="13006" spans="1:2" x14ac:dyDescent="0.3">
      <c r="A13006">
        <v>2666</v>
      </c>
      <c r="B13006">
        <v>10</v>
      </c>
    </row>
    <row r="13007" spans="1:2" x14ac:dyDescent="0.3">
      <c r="A13007">
        <v>2667</v>
      </c>
      <c r="B13007">
        <v>1</v>
      </c>
    </row>
    <row r="13008" spans="1:2" x14ac:dyDescent="0.3">
      <c r="A13008">
        <v>2667</v>
      </c>
      <c r="B13008">
        <v>2</v>
      </c>
    </row>
    <row r="13009" spans="1:2" x14ac:dyDescent="0.3">
      <c r="A13009">
        <v>2667</v>
      </c>
      <c r="B13009">
        <v>4</v>
      </c>
    </row>
    <row r="13010" spans="1:2" x14ac:dyDescent="0.3">
      <c r="A13010">
        <v>2667</v>
      </c>
      <c r="B13010">
        <v>5</v>
      </c>
    </row>
    <row r="13011" spans="1:2" x14ac:dyDescent="0.3">
      <c r="A13011">
        <v>2668</v>
      </c>
      <c r="B13011">
        <v>1</v>
      </c>
    </row>
    <row r="13012" spans="1:2" x14ac:dyDescent="0.3">
      <c r="A13012">
        <v>2668</v>
      </c>
      <c r="B13012">
        <v>3</v>
      </c>
    </row>
    <row r="13013" spans="1:2" x14ac:dyDescent="0.3">
      <c r="A13013">
        <v>2668</v>
      </c>
      <c r="B13013">
        <v>5</v>
      </c>
    </row>
    <row r="13014" spans="1:2" x14ac:dyDescent="0.3">
      <c r="A13014">
        <v>2668</v>
      </c>
      <c r="B13014">
        <v>8</v>
      </c>
    </row>
    <row r="13015" spans="1:2" x14ac:dyDescent="0.3">
      <c r="A13015">
        <v>2668</v>
      </c>
      <c r="B13015">
        <v>12</v>
      </c>
    </row>
    <row r="13016" spans="1:2" x14ac:dyDescent="0.3">
      <c r="A13016">
        <v>2668</v>
      </c>
      <c r="B13016">
        <v>17</v>
      </c>
    </row>
    <row r="13017" spans="1:2" x14ac:dyDescent="0.3">
      <c r="A13017">
        <v>2669</v>
      </c>
      <c r="B13017">
        <v>1</v>
      </c>
    </row>
    <row r="13018" spans="1:2" x14ac:dyDescent="0.3">
      <c r="A13018">
        <v>2669</v>
      </c>
      <c r="B13018">
        <v>5</v>
      </c>
    </row>
    <row r="13019" spans="1:2" x14ac:dyDescent="0.3">
      <c r="A13019">
        <v>2669</v>
      </c>
      <c r="B13019">
        <v>8</v>
      </c>
    </row>
    <row r="13020" spans="1:2" x14ac:dyDescent="0.3">
      <c r="A13020">
        <v>2669</v>
      </c>
      <c r="B13020">
        <v>13</v>
      </c>
    </row>
    <row r="13021" spans="1:2" x14ac:dyDescent="0.3">
      <c r="A13021">
        <v>2669</v>
      </c>
      <c r="B13021">
        <v>15</v>
      </c>
    </row>
    <row r="13022" spans="1:2" x14ac:dyDescent="0.3">
      <c r="A13022">
        <v>2670</v>
      </c>
      <c r="B13022">
        <v>1</v>
      </c>
    </row>
    <row r="13023" spans="1:2" x14ac:dyDescent="0.3">
      <c r="A13023">
        <v>2670</v>
      </c>
      <c r="B13023">
        <v>3</v>
      </c>
    </row>
    <row r="13024" spans="1:2" x14ac:dyDescent="0.3">
      <c r="A13024">
        <v>2670</v>
      </c>
      <c r="B13024">
        <v>4</v>
      </c>
    </row>
    <row r="13025" spans="1:2" x14ac:dyDescent="0.3">
      <c r="A13025">
        <v>2670</v>
      </c>
      <c r="B13025">
        <v>5</v>
      </c>
    </row>
    <row r="13026" spans="1:2" x14ac:dyDescent="0.3">
      <c r="A13026">
        <v>2670</v>
      </c>
      <c r="B13026">
        <v>8</v>
      </c>
    </row>
    <row r="13027" spans="1:2" x14ac:dyDescent="0.3">
      <c r="A13027">
        <v>2670</v>
      </c>
      <c r="B13027">
        <v>9</v>
      </c>
    </row>
    <row r="13028" spans="1:2" x14ac:dyDescent="0.3">
      <c r="A13028">
        <v>2671</v>
      </c>
      <c r="B13028">
        <v>1</v>
      </c>
    </row>
    <row r="13029" spans="1:2" x14ac:dyDescent="0.3">
      <c r="A13029">
        <v>2671</v>
      </c>
      <c r="B13029">
        <v>2</v>
      </c>
    </row>
    <row r="13030" spans="1:2" x14ac:dyDescent="0.3">
      <c r="A13030">
        <v>2671</v>
      </c>
      <c r="B13030">
        <v>3</v>
      </c>
    </row>
    <row r="13031" spans="1:2" x14ac:dyDescent="0.3">
      <c r="A13031">
        <v>2671</v>
      </c>
      <c r="B13031">
        <v>4</v>
      </c>
    </row>
    <row r="13032" spans="1:2" x14ac:dyDescent="0.3">
      <c r="A13032">
        <v>2671</v>
      </c>
      <c r="B13032">
        <v>7</v>
      </c>
    </row>
    <row r="13033" spans="1:2" x14ac:dyDescent="0.3">
      <c r="A13033">
        <v>2671</v>
      </c>
      <c r="B13033">
        <v>9</v>
      </c>
    </row>
    <row r="13034" spans="1:2" x14ac:dyDescent="0.3">
      <c r="A13034">
        <v>2672</v>
      </c>
      <c r="B13034">
        <v>3</v>
      </c>
    </row>
    <row r="13035" spans="1:2" x14ac:dyDescent="0.3">
      <c r="A13035">
        <v>2672</v>
      </c>
      <c r="B13035">
        <v>6</v>
      </c>
    </row>
    <row r="13036" spans="1:2" x14ac:dyDescent="0.3">
      <c r="A13036">
        <v>2672</v>
      </c>
      <c r="B13036">
        <v>7</v>
      </c>
    </row>
    <row r="13037" spans="1:2" x14ac:dyDescent="0.3">
      <c r="A13037">
        <v>2673</v>
      </c>
      <c r="B13037">
        <v>2</v>
      </c>
    </row>
    <row r="13038" spans="1:2" x14ac:dyDescent="0.3">
      <c r="A13038">
        <v>2673</v>
      </c>
      <c r="B13038">
        <v>3</v>
      </c>
    </row>
    <row r="13039" spans="1:2" x14ac:dyDescent="0.3">
      <c r="A13039">
        <v>2673</v>
      </c>
      <c r="B13039">
        <v>6</v>
      </c>
    </row>
    <row r="13040" spans="1:2" x14ac:dyDescent="0.3">
      <c r="A13040">
        <v>2673</v>
      </c>
      <c r="B13040">
        <v>10</v>
      </c>
    </row>
    <row r="13041" spans="1:2" x14ac:dyDescent="0.3">
      <c r="A13041">
        <v>2674</v>
      </c>
      <c r="B13041">
        <v>3</v>
      </c>
    </row>
    <row r="13042" spans="1:2" x14ac:dyDescent="0.3">
      <c r="A13042">
        <v>2674</v>
      </c>
      <c r="B13042">
        <v>4</v>
      </c>
    </row>
    <row r="13043" spans="1:2" x14ac:dyDescent="0.3">
      <c r="A13043">
        <v>2674</v>
      </c>
      <c r="B13043">
        <v>5</v>
      </c>
    </row>
    <row r="13044" spans="1:2" x14ac:dyDescent="0.3">
      <c r="A13044">
        <v>2674</v>
      </c>
      <c r="B13044">
        <v>7</v>
      </c>
    </row>
    <row r="13045" spans="1:2" x14ac:dyDescent="0.3">
      <c r="A13045">
        <v>2674</v>
      </c>
      <c r="B13045">
        <v>8</v>
      </c>
    </row>
    <row r="13046" spans="1:2" x14ac:dyDescent="0.3">
      <c r="A13046">
        <v>2674</v>
      </c>
      <c r="B13046">
        <v>10</v>
      </c>
    </row>
    <row r="13047" spans="1:2" x14ac:dyDescent="0.3">
      <c r="A13047">
        <v>2675</v>
      </c>
      <c r="B13047">
        <v>2</v>
      </c>
    </row>
    <row r="13048" spans="1:2" x14ac:dyDescent="0.3">
      <c r="A13048">
        <v>2675</v>
      </c>
      <c r="B13048">
        <v>7</v>
      </c>
    </row>
    <row r="13049" spans="1:2" x14ac:dyDescent="0.3">
      <c r="A13049">
        <v>2675</v>
      </c>
      <c r="B13049">
        <v>8</v>
      </c>
    </row>
    <row r="13050" spans="1:2" x14ac:dyDescent="0.3">
      <c r="A13050">
        <v>2675</v>
      </c>
      <c r="B13050">
        <v>14</v>
      </c>
    </row>
    <row r="13051" spans="1:2" x14ac:dyDescent="0.3">
      <c r="A13051">
        <v>2675</v>
      </c>
      <c r="B13051">
        <v>15</v>
      </c>
    </row>
    <row r="13052" spans="1:2" x14ac:dyDescent="0.3">
      <c r="A13052">
        <v>2676</v>
      </c>
      <c r="B13052">
        <v>2</v>
      </c>
    </row>
    <row r="13053" spans="1:2" x14ac:dyDescent="0.3">
      <c r="A13053">
        <v>2676</v>
      </c>
      <c r="B13053">
        <v>3</v>
      </c>
    </row>
    <row r="13054" spans="1:2" x14ac:dyDescent="0.3">
      <c r="A13054">
        <v>2676</v>
      </c>
      <c r="B13054">
        <v>7</v>
      </c>
    </row>
    <row r="13055" spans="1:2" x14ac:dyDescent="0.3">
      <c r="A13055">
        <v>2676</v>
      </c>
      <c r="B13055">
        <v>9</v>
      </c>
    </row>
    <row r="13056" spans="1:2" x14ac:dyDescent="0.3">
      <c r="A13056">
        <v>2677</v>
      </c>
      <c r="B13056">
        <v>1</v>
      </c>
    </row>
    <row r="13057" spans="1:2" x14ac:dyDescent="0.3">
      <c r="A13057">
        <v>2677</v>
      </c>
      <c r="B13057">
        <v>4</v>
      </c>
    </row>
    <row r="13058" spans="1:2" x14ac:dyDescent="0.3">
      <c r="A13058">
        <v>2677</v>
      </c>
      <c r="B13058">
        <v>5</v>
      </c>
    </row>
    <row r="13059" spans="1:2" x14ac:dyDescent="0.3">
      <c r="A13059">
        <v>2677</v>
      </c>
      <c r="B13059">
        <v>6</v>
      </c>
    </row>
    <row r="13060" spans="1:2" x14ac:dyDescent="0.3">
      <c r="A13060">
        <v>2677</v>
      </c>
      <c r="B13060">
        <v>8</v>
      </c>
    </row>
    <row r="13061" spans="1:2" x14ac:dyDescent="0.3">
      <c r="A13061">
        <v>2677</v>
      </c>
      <c r="B13061">
        <v>9</v>
      </c>
    </row>
    <row r="13062" spans="1:2" x14ac:dyDescent="0.3">
      <c r="A13062">
        <v>2678</v>
      </c>
      <c r="B13062">
        <v>5</v>
      </c>
    </row>
    <row r="13063" spans="1:2" x14ac:dyDescent="0.3">
      <c r="A13063">
        <v>2678</v>
      </c>
      <c r="B13063">
        <v>7</v>
      </c>
    </row>
    <row r="13064" spans="1:2" x14ac:dyDescent="0.3">
      <c r="A13064">
        <v>2678</v>
      </c>
      <c r="B13064">
        <v>10</v>
      </c>
    </row>
    <row r="13065" spans="1:2" x14ac:dyDescent="0.3">
      <c r="A13065">
        <v>2678</v>
      </c>
      <c r="B13065">
        <v>13</v>
      </c>
    </row>
    <row r="13066" spans="1:2" x14ac:dyDescent="0.3">
      <c r="A13066">
        <v>2678</v>
      </c>
      <c r="B13066">
        <v>17</v>
      </c>
    </row>
    <row r="13067" spans="1:2" x14ac:dyDescent="0.3">
      <c r="A13067">
        <v>2678</v>
      </c>
      <c r="B13067">
        <v>18</v>
      </c>
    </row>
    <row r="13068" spans="1:2" x14ac:dyDescent="0.3">
      <c r="A13068">
        <v>2679</v>
      </c>
      <c r="B13068">
        <v>2</v>
      </c>
    </row>
    <row r="13069" spans="1:2" x14ac:dyDescent="0.3">
      <c r="A13069">
        <v>2679</v>
      </c>
      <c r="B13069">
        <v>3</v>
      </c>
    </row>
    <row r="13070" spans="1:2" x14ac:dyDescent="0.3">
      <c r="A13070">
        <v>2679</v>
      </c>
      <c r="B13070">
        <v>5</v>
      </c>
    </row>
    <row r="13071" spans="1:2" x14ac:dyDescent="0.3">
      <c r="A13071">
        <v>2680</v>
      </c>
      <c r="B13071">
        <v>1</v>
      </c>
    </row>
    <row r="13072" spans="1:2" x14ac:dyDescent="0.3">
      <c r="A13072">
        <v>2680</v>
      </c>
      <c r="B13072">
        <v>2</v>
      </c>
    </row>
    <row r="13073" spans="1:2" x14ac:dyDescent="0.3">
      <c r="A13073">
        <v>2680</v>
      </c>
      <c r="B13073">
        <v>3</v>
      </c>
    </row>
    <row r="13074" spans="1:2" x14ac:dyDescent="0.3">
      <c r="A13074">
        <v>2680</v>
      </c>
      <c r="B13074">
        <v>6</v>
      </c>
    </row>
    <row r="13075" spans="1:2" x14ac:dyDescent="0.3">
      <c r="A13075">
        <v>2680</v>
      </c>
      <c r="B13075">
        <v>7</v>
      </c>
    </row>
    <row r="13076" spans="1:2" x14ac:dyDescent="0.3">
      <c r="A13076">
        <v>2680</v>
      </c>
      <c r="B13076">
        <v>10</v>
      </c>
    </row>
    <row r="13077" spans="1:2" x14ac:dyDescent="0.3">
      <c r="A13077">
        <v>2681</v>
      </c>
      <c r="B13077">
        <v>2</v>
      </c>
    </row>
    <row r="13078" spans="1:2" x14ac:dyDescent="0.3">
      <c r="A13078">
        <v>2681</v>
      </c>
      <c r="B13078">
        <v>4</v>
      </c>
    </row>
    <row r="13079" spans="1:2" x14ac:dyDescent="0.3">
      <c r="A13079">
        <v>2681</v>
      </c>
      <c r="B13079">
        <v>8</v>
      </c>
    </row>
    <row r="13080" spans="1:2" x14ac:dyDescent="0.3">
      <c r="A13080">
        <v>2682</v>
      </c>
      <c r="B13080">
        <v>4</v>
      </c>
    </row>
    <row r="13081" spans="1:2" x14ac:dyDescent="0.3">
      <c r="A13081">
        <v>2682</v>
      </c>
      <c r="B13081">
        <v>5</v>
      </c>
    </row>
    <row r="13082" spans="1:2" x14ac:dyDescent="0.3">
      <c r="A13082">
        <v>2682</v>
      </c>
      <c r="B13082">
        <v>7</v>
      </c>
    </row>
    <row r="13083" spans="1:2" x14ac:dyDescent="0.3">
      <c r="A13083">
        <v>2682</v>
      </c>
      <c r="B13083">
        <v>9</v>
      </c>
    </row>
    <row r="13084" spans="1:2" x14ac:dyDescent="0.3">
      <c r="A13084">
        <v>2682</v>
      </c>
      <c r="B13084">
        <v>12</v>
      </c>
    </row>
    <row r="13085" spans="1:2" x14ac:dyDescent="0.3">
      <c r="A13085">
        <v>2682</v>
      </c>
      <c r="B13085">
        <v>18</v>
      </c>
    </row>
    <row r="13086" spans="1:2" x14ac:dyDescent="0.3">
      <c r="A13086">
        <v>2683</v>
      </c>
      <c r="B13086">
        <v>1</v>
      </c>
    </row>
    <row r="13087" spans="1:2" x14ac:dyDescent="0.3">
      <c r="A13087">
        <v>2683</v>
      </c>
      <c r="B13087">
        <v>3</v>
      </c>
    </row>
    <row r="13088" spans="1:2" x14ac:dyDescent="0.3">
      <c r="A13088">
        <v>2683</v>
      </c>
      <c r="B13088">
        <v>6</v>
      </c>
    </row>
    <row r="13089" spans="1:2" x14ac:dyDescent="0.3">
      <c r="A13089">
        <v>2683</v>
      </c>
      <c r="B13089">
        <v>7</v>
      </c>
    </row>
    <row r="13090" spans="1:2" x14ac:dyDescent="0.3">
      <c r="A13090">
        <v>2683</v>
      </c>
      <c r="B13090">
        <v>9</v>
      </c>
    </row>
    <row r="13091" spans="1:2" x14ac:dyDescent="0.3">
      <c r="A13091">
        <v>2683</v>
      </c>
      <c r="B13091">
        <v>10</v>
      </c>
    </row>
    <row r="13092" spans="1:2" x14ac:dyDescent="0.3">
      <c r="A13092">
        <v>2683</v>
      </c>
      <c r="B13092">
        <v>12</v>
      </c>
    </row>
    <row r="13093" spans="1:2" x14ac:dyDescent="0.3">
      <c r="A13093">
        <v>2683</v>
      </c>
      <c r="B13093">
        <v>13</v>
      </c>
    </row>
    <row r="13094" spans="1:2" x14ac:dyDescent="0.3">
      <c r="A13094">
        <v>2683</v>
      </c>
      <c r="B13094">
        <v>17</v>
      </c>
    </row>
    <row r="13095" spans="1:2" x14ac:dyDescent="0.3">
      <c r="A13095">
        <v>2683</v>
      </c>
      <c r="B13095">
        <v>18</v>
      </c>
    </row>
    <row r="13096" spans="1:2" x14ac:dyDescent="0.3">
      <c r="A13096">
        <v>2684</v>
      </c>
      <c r="B13096">
        <v>2</v>
      </c>
    </row>
    <row r="13097" spans="1:2" x14ac:dyDescent="0.3">
      <c r="A13097">
        <v>2684</v>
      </c>
      <c r="B13097">
        <v>6</v>
      </c>
    </row>
    <row r="13098" spans="1:2" x14ac:dyDescent="0.3">
      <c r="A13098">
        <v>2684</v>
      </c>
      <c r="B13098">
        <v>7</v>
      </c>
    </row>
    <row r="13099" spans="1:2" x14ac:dyDescent="0.3">
      <c r="A13099">
        <v>2685</v>
      </c>
      <c r="B13099">
        <v>2</v>
      </c>
    </row>
    <row r="13100" spans="1:2" x14ac:dyDescent="0.3">
      <c r="A13100">
        <v>2685</v>
      </c>
      <c r="B13100">
        <v>3</v>
      </c>
    </row>
    <row r="13101" spans="1:2" x14ac:dyDescent="0.3">
      <c r="A13101">
        <v>2685</v>
      </c>
      <c r="B13101">
        <v>4</v>
      </c>
    </row>
    <row r="13102" spans="1:2" x14ac:dyDescent="0.3">
      <c r="A13102">
        <v>2685</v>
      </c>
      <c r="B13102">
        <v>6</v>
      </c>
    </row>
    <row r="13103" spans="1:2" x14ac:dyDescent="0.3">
      <c r="A13103">
        <v>2685</v>
      </c>
      <c r="B13103">
        <v>9</v>
      </c>
    </row>
    <row r="13104" spans="1:2" x14ac:dyDescent="0.3">
      <c r="A13104">
        <v>2685</v>
      </c>
      <c r="B13104">
        <v>10</v>
      </c>
    </row>
    <row r="13105" spans="1:2" x14ac:dyDescent="0.3">
      <c r="A13105">
        <v>2685</v>
      </c>
      <c r="B13105">
        <v>12</v>
      </c>
    </row>
    <row r="13106" spans="1:2" x14ac:dyDescent="0.3">
      <c r="A13106">
        <v>2685</v>
      </c>
      <c r="B13106">
        <v>14</v>
      </c>
    </row>
    <row r="13107" spans="1:2" x14ac:dyDescent="0.3">
      <c r="A13107">
        <v>2685</v>
      </c>
      <c r="B13107">
        <v>18</v>
      </c>
    </row>
    <row r="13108" spans="1:2" x14ac:dyDescent="0.3">
      <c r="A13108">
        <v>2686</v>
      </c>
      <c r="B13108">
        <v>1</v>
      </c>
    </row>
    <row r="13109" spans="1:2" x14ac:dyDescent="0.3">
      <c r="A13109">
        <v>2686</v>
      </c>
      <c r="B13109">
        <v>3</v>
      </c>
    </row>
    <row r="13110" spans="1:2" x14ac:dyDescent="0.3">
      <c r="A13110">
        <v>2686</v>
      </c>
      <c r="B13110">
        <v>9</v>
      </c>
    </row>
    <row r="13111" spans="1:2" x14ac:dyDescent="0.3">
      <c r="A13111">
        <v>2686</v>
      </c>
      <c r="B13111">
        <v>15</v>
      </c>
    </row>
    <row r="13112" spans="1:2" x14ac:dyDescent="0.3">
      <c r="A13112">
        <v>2686</v>
      </c>
      <c r="B13112">
        <v>17</v>
      </c>
    </row>
    <row r="13113" spans="1:2" x14ac:dyDescent="0.3">
      <c r="A13113">
        <v>2686</v>
      </c>
      <c r="B13113">
        <v>18</v>
      </c>
    </row>
    <row r="13114" spans="1:2" x14ac:dyDescent="0.3">
      <c r="A13114">
        <v>2687</v>
      </c>
      <c r="B13114">
        <v>1</v>
      </c>
    </row>
    <row r="13115" spans="1:2" x14ac:dyDescent="0.3">
      <c r="A13115">
        <v>2687</v>
      </c>
      <c r="B13115">
        <v>2</v>
      </c>
    </row>
    <row r="13116" spans="1:2" x14ac:dyDescent="0.3">
      <c r="A13116">
        <v>2687</v>
      </c>
      <c r="B13116">
        <v>3</v>
      </c>
    </row>
    <row r="13117" spans="1:2" x14ac:dyDescent="0.3">
      <c r="A13117">
        <v>2687</v>
      </c>
      <c r="B13117">
        <v>7</v>
      </c>
    </row>
    <row r="13118" spans="1:2" x14ac:dyDescent="0.3">
      <c r="A13118">
        <v>2687</v>
      </c>
      <c r="B13118">
        <v>8</v>
      </c>
    </row>
    <row r="13119" spans="1:2" x14ac:dyDescent="0.3">
      <c r="A13119">
        <v>2687</v>
      </c>
      <c r="B13119">
        <v>9</v>
      </c>
    </row>
    <row r="13120" spans="1:2" x14ac:dyDescent="0.3">
      <c r="A13120">
        <v>2688</v>
      </c>
      <c r="B13120">
        <v>1</v>
      </c>
    </row>
    <row r="13121" spans="1:2" x14ac:dyDescent="0.3">
      <c r="A13121">
        <v>2688</v>
      </c>
      <c r="B13121">
        <v>2</v>
      </c>
    </row>
    <row r="13122" spans="1:2" x14ac:dyDescent="0.3">
      <c r="A13122">
        <v>2688</v>
      </c>
      <c r="B13122">
        <v>6</v>
      </c>
    </row>
    <row r="13123" spans="1:2" x14ac:dyDescent="0.3">
      <c r="A13123">
        <v>2688</v>
      </c>
      <c r="B13123">
        <v>10</v>
      </c>
    </row>
    <row r="13124" spans="1:2" x14ac:dyDescent="0.3">
      <c r="A13124">
        <v>2689</v>
      </c>
      <c r="B13124">
        <v>3</v>
      </c>
    </row>
    <row r="13125" spans="1:2" x14ac:dyDescent="0.3">
      <c r="A13125">
        <v>2689</v>
      </c>
      <c r="B13125">
        <v>5</v>
      </c>
    </row>
    <row r="13126" spans="1:2" x14ac:dyDescent="0.3">
      <c r="A13126">
        <v>2689</v>
      </c>
      <c r="B13126">
        <v>9</v>
      </c>
    </row>
    <row r="13127" spans="1:2" x14ac:dyDescent="0.3">
      <c r="A13127">
        <v>2689</v>
      </c>
      <c r="B13127">
        <v>13</v>
      </c>
    </row>
    <row r="13128" spans="1:2" x14ac:dyDescent="0.3">
      <c r="A13128">
        <v>2690</v>
      </c>
      <c r="B13128">
        <v>2</v>
      </c>
    </row>
    <row r="13129" spans="1:2" x14ac:dyDescent="0.3">
      <c r="A13129">
        <v>2690</v>
      </c>
      <c r="B13129">
        <v>5</v>
      </c>
    </row>
    <row r="13130" spans="1:2" x14ac:dyDescent="0.3">
      <c r="A13130">
        <v>2690</v>
      </c>
      <c r="B13130">
        <v>6</v>
      </c>
    </row>
    <row r="13131" spans="1:2" x14ac:dyDescent="0.3">
      <c r="A13131">
        <v>2690</v>
      </c>
      <c r="B13131">
        <v>10</v>
      </c>
    </row>
    <row r="13132" spans="1:2" x14ac:dyDescent="0.3">
      <c r="A13132">
        <v>2691</v>
      </c>
      <c r="B13132">
        <v>1</v>
      </c>
    </row>
    <row r="13133" spans="1:2" x14ac:dyDescent="0.3">
      <c r="A13133">
        <v>2691</v>
      </c>
      <c r="B13133">
        <v>3</v>
      </c>
    </row>
    <row r="13134" spans="1:2" x14ac:dyDescent="0.3">
      <c r="A13134">
        <v>2691</v>
      </c>
      <c r="B13134">
        <v>5</v>
      </c>
    </row>
    <row r="13135" spans="1:2" x14ac:dyDescent="0.3">
      <c r="A13135">
        <v>2691</v>
      </c>
      <c r="B13135">
        <v>6</v>
      </c>
    </row>
    <row r="13136" spans="1:2" x14ac:dyDescent="0.3">
      <c r="A13136">
        <v>2691</v>
      </c>
      <c r="B13136">
        <v>8</v>
      </c>
    </row>
    <row r="13137" spans="1:2" x14ac:dyDescent="0.3">
      <c r="A13137">
        <v>2691</v>
      </c>
      <c r="B13137">
        <v>9</v>
      </c>
    </row>
    <row r="13138" spans="1:2" x14ac:dyDescent="0.3">
      <c r="A13138">
        <v>2692</v>
      </c>
      <c r="B13138">
        <v>3</v>
      </c>
    </row>
    <row r="13139" spans="1:2" x14ac:dyDescent="0.3">
      <c r="A13139">
        <v>2692</v>
      </c>
      <c r="B13139">
        <v>5</v>
      </c>
    </row>
    <row r="13140" spans="1:2" x14ac:dyDescent="0.3">
      <c r="A13140">
        <v>2692</v>
      </c>
      <c r="B13140">
        <v>8</v>
      </c>
    </row>
    <row r="13141" spans="1:2" x14ac:dyDescent="0.3">
      <c r="A13141">
        <v>2692</v>
      </c>
      <c r="B13141">
        <v>10</v>
      </c>
    </row>
    <row r="13142" spans="1:2" x14ac:dyDescent="0.3">
      <c r="A13142">
        <v>2693</v>
      </c>
      <c r="B13142">
        <v>1</v>
      </c>
    </row>
    <row r="13143" spans="1:2" x14ac:dyDescent="0.3">
      <c r="A13143">
        <v>2693</v>
      </c>
      <c r="B13143">
        <v>2</v>
      </c>
    </row>
    <row r="13144" spans="1:2" x14ac:dyDescent="0.3">
      <c r="A13144">
        <v>2693</v>
      </c>
      <c r="B13144">
        <v>5</v>
      </c>
    </row>
    <row r="13145" spans="1:2" x14ac:dyDescent="0.3">
      <c r="A13145">
        <v>2693</v>
      </c>
      <c r="B13145">
        <v>6</v>
      </c>
    </row>
    <row r="13146" spans="1:2" x14ac:dyDescent="0.3">
      <c r="A13146">
        <v>2693</v>
      </c>
      <c r="B13146">
        <v>7</v>
      </c>
    </row>
    <row r="13147" spans="1:2" x14ac:dyDescent="0.3">
      <c r="A13147">
        <v>2693</v>
      </c>
      <c r="B13147">
        <v>8</v>
      </c>
    </row>
    <row r="13148" spans="1:2" x14ac:dyDescent="0.3">
      <c r="A13148">
        <v>2694</v>
      </c>
      <c r="B13148">
        <v>2</v>
      </c>
    </row>
    <row r="13149" spans="1:2" x14ac:dyDescent="0.3">
      <c r="A13149">
        <v>2694</v>
      </c>
      <c r="B13149">
        <v>6</v>
      </c>
    </row>
    <row r="13150" spans="1:2" x14ac:dyDescent="0.3">
      <c r="A13150">
        <v>2694</v>
      </c>
      <c r="B13150">
        <v>8</v>
      </c>
    </row>
    <row r="13151" spans="1:2" x14ac:dyDescent="0.3">
      <c r="A13151">
        <v>2695</v>
      </c>
      <c r="B13151">
        <v>2</v>
      </c>
    </row>
    <row r="13152" spans="1:2" x14ac:dyDescent="0.3">
      <c r="A13152">
        <v>2695</v>
      </c>
      <c r="B13152">
        <v>6</v>
      </c>
    </row>
    <row r="13153" spans="1:2" x14ac:dyDescent="0.3">
      <c r="A13153">
        <v>2695</v>
      </c>
      <c r="B13153">
        <v>7</v>
      </c>
    </row>
    <row r="13154" spans="1:2" x14ac:dyDescent="0.3">
      <c r="A13154">
        <v>2695</v>
      </c>
      <c r="B13154">
        <v>8</v>
      </c>
    </row>
    <row r="13155" spans="1:2" x14ac:dyDescent="0.3">
      <c r="A13155">
        <v>2696</v>
      </c>
      <c r="B13155">
        <v>1</v>
      </c>
    </row>
    <row r="13156" spans="1:2" x14ac:dyDescent="0.3">
      <c r="A13156">
        <v>2696</v>
      </c>
      <c r="B13156">
        <v>3</v>
      </c>
    </row>
    <row r="13157" spans="1:2" x14ac:dyDescent="0.3">
      <c r="A13157">
        <v>2696</v>
      </c>
      <c r="B13157">
        <v>6</v>
      </c>
    </row>
    <row r="13158" spans="1:2" x14ac:dyDescent="0.3">
      <c r="A13158">
        <v>2696</v>
      </c>
      <c r="B13158">
        <v>8</v>
      </c>
    </row>
    <row r="13159" spans="1:2" x14ac:dyDescent="0.3">
      <c r="A13159">
        <v>2696</v>
      </c>
      <c r="B13159">
        <v>13</v>
      </c>
    </row>
    <row r="13160" spans="1:2" x14ac:dyDescent="0.3">
      <c r="A13160">
        <v>2696</v>
      </c>
      <c r="B13160">
        <v>15</v>
      </c>
    </row>
    <row r="13161" spans="1:2" x14ac:dyDescent="0.3">
      <c r="A13161">
        <v>2696</v>
      </c>
      <c r="B13161">
        <v>17</v>
      </c>
    </row>
    <row r="13162" spans="1:2" x14ac:dyDescent="0.3">
      <c r="A13162">
        <v>2696</v>
      </c>
      <c r="B13162">
        <v>18</v>
      </c>
    </row>
    <row r="13163" spans="1:2" x14ac:dyDescent="0.3">
      <c r="A13163">
        <v>2697</v>
      </c>
      <c r="B13163">
        <v>1</v>
      </c>
    </row>
    <row r="13164" spans="1:2" x14ac:dyDescent="0.3">
      <c r="A13164">
        <v>2697</v>
      </c>
      <c r="B13164">
        <v>5</v>
      </c>
    </row>
    <row r="13165" spans="1:2" x14ac:dyDescent="0.3">
      <c r="A13165">
        <v>2697</v>
      </c>
      <c r="B13165">
        <v>6</v>
      </c>
    </row>
    <row r="13166" spans="1:2" x14ac:dyDescent="0.3">
      <c r="A13166">
        <v>2697</v>
      </c>
      <c r="B13166">
        <v>8</v>
      </c>
    </row>
    <row r="13167" spans="1:2" x14ac:dyDescent="0.3">
      <c r="A13167">
        <v>2697</v>
      </c>
      <c r="B13167">
        <v>9</v>
      </c>
    </row>
    <row r="13168" spans="1:2" x14ac:dyDescent="0.3">
      <c r="A13168">
        <v>2698</v>
      </c>
      <c r="B13168">
        <v>2</v>
      </c>
    </row>
    <row r="13169" spans="1:2" x14ac:dyDescent="0.3">
      <c r="A13169">
        <v>2698</v>
      </c>
      <c r="B13169">
        <v>3</v>
      </c>
    </row>
    <row r="13170" spans="1:2" x14ac:dyDescent="0.3">
      <c r="A13170">
        <v>2698</v>
      </c>
      <c r="B13170">
        <v>7</v>
      </c>
    </row>
    <row r="13171" spans="1:2" x14ac:dyDescent="0.3">
      <c r="A13171">
        <v>2698</v>
      </c>
      <c r="B13171">
        <v>8</v>
      </c>
    </row>
    <row r="13172" spans="1:2" x14ac:dyDescent="0.3">
      <c r="A13172">
        <v>2698</v>
      </c>
      <c r="B13172">
        <v>9</v>
      </c>
    </row>
    <row r="13173" spans="1:2" x14ac:dyDescent="0.3">
      <c r="A13173">
        <v>2699</v>
      </c>
      <c r="B13173">
        <v>1</v>
      </c>
    </row>
    <row r="13174" spans="1:2" x14ac:dyDescent="0.3">
      <c r="A13174">
        <v>2699</v>
      </c>
      <c r="B13174">
        <v>2</v>
      </c>
    </row>
    <row r="13175" spans="1:2" x14ac:dyDescent="0.3">
      <c r="A13175">
        <v>2699</v>
      </c>
      <c r="B13175">
        <v>3</v>
      </c>
    </row>
    <row r="13176" spans="1:2" x14ac:dyDescent="0.3">
      <c r="A13176">
        <v>2699</v>
      </c>
      <c r="B13176">
        <v>12</v>
      </c>
    </row>
    <row r="13177" spans="1:2" x14ac:dyDescent="0.3">
      <c r="A13177">
        <v>2699</v>
      </c>
      <c r="B13177">
        <v>13</v>
      </c>
    </row>
    <row r="13178" spans="1:2" x14ac:dyDescent="0.3">
      <c r="A13178">
        <v>2699</v>
      </c>
      <c r="B13178">
        <v>14</v>
      </c>
    </row>
    <row r="13179" spans="1:2" x14ac:dyDescent="0.3">
      <c r="A13179">
        <v>2700</v>
      </c>
      <c r="B13179">
        <v>1</v>
      </c>
    </row>
    <row r="13180" spans="1:2" x14ac:dyDescent="0.3">
      <c r="A13180">
        <v>2700</v>
      </c>
      <c r="B13180">
        <v>2</v>
      </c>
    </row>
    <row r="13181" spans="1:2" x14ac:dyDescent="0.3">
      <c r="A13181">
        <v>2700</v>
      </c>
      <c r="B13181">
        <v>9</v>
      </c>
    </row>
    <row r="13182" spans="1:2" x14ac:dyDescent="0.3">
      <c r="A13182">
        <v>2701</v>
      </c>
      <c r="B13182">
        <v>1</v>
      </c>
    </row>
    <row r="13183" spans="1:2" x14ac:dyDescent="0.3">
      <c r="A13183">
        <v>2701</v>
      </c>
      <c r="B13183">
        <v>3</v>
      </c>
    </row>
    <row r="13184" spans="1:2" x14ac:dyDescent="0.3">
      <c r="A13184">
        <v>2701</v>
      </c>
      <c r="B13184">
        <v>5</v>
      </c>
    </row>
    <row r="13185" spans="1:2" x14ac:dyDescent="0.3">
      <c r="A13185">
        <v>2701</v>
      </c>
      <c r="B13185">
        <v>6</v>
      </c>
    </row>
    <row r="13186" spans="1:2" x14ac:dyDescent="0.3">
      <c r="A13186">
        <v>2701</v>
      </c>
      <c r="B13186">
        <v>9</v>
      </c>
    </row>
    <row r="13187" spans="1:2" x14ac:dyDescent="0.3">
      <c r="A13187">
        <v>2701</v>
      </c>
      <c r="B13187">
        <v>10</v>
      </c>
    </row>
    <row r="13188" spans="1:2" x14ac:dyDescent="0.3">
      <c r="A13188">
        <v>2702</v>
      </c>
      <c r="B13188">
        <v>1</v>
      </c>
    </row>
    <row r="13189" spans="1:2" x14ac:dyDescent="0.3">
      <c r="A13189">
        <v>2702</v>
      </c>
      <c r="B13189">
        <v>6</v>
      </c>
    </row>
    <row r="13190" spans="1:2" x14ac:dyDescent="0.3">
      <c r="A13190">
        <v>2702</v>
      </c>
      <c r="B13190">
        <v>8</v>
      </c>
    </row>
    <row r="13191" spans="1:2" x14ac:dyDescent="0.3">
      <c r="A13191">
        <v>2702</v>
      </c>
      <c r="B13191">
        <v>9</v>
      </c>
    </row>
    <row r="13192" spans="1:2" x14ac:dyDescent="0.3">
      <c r="A13192">
        <v>2703</v>
      </c>
      <c r="B13192">
        <v>1</v>
      </c>
    </row>
    <row r="13193" spans="1:2" x14ac:dyDescent="0.3">
      <c r="A13193">
        <v>2703</v>
      </c>
      <c r="B13193">
        <v>5</v>
      </c>
    </row>
    <row r="13194" spans="1:2" x14ac:dyDescent="0.3">
      <c r="A13194">
        <v>2703</v>
      </c>
      <c r="B13194">
        <v>7</v>
      </c>
    </row>
    <row r="13195" spans="1:2" x14ac:dyDescent="0.3">
      <c r="A13195">
        <v>2703</v>
      </c>
      <c r="B13195">
        <v>8</v>
      </c>
    </row>
    <row r="13196" spans="1:2" x14ac:dyDescent="0.3">
      <c r="A13196">
        <v>2703</v>
      </c>
      <c r="B13196">
        <v>13</v>
      </c>
    </row>
    <row r="13197" spans="1:2" x14ac:dyDescent="0.3">
      <c r="A13197">
        <v>2703</v>
      </c>
      <c r="B13197">
        <v>14</v>
      </c>
    </row>
    <row r="13198" spans="1:2" x14ac:dyDescent="0.3">
      <c r="A13198">
        <v>2703</v>
      </c>
      <c r="B13198">
        <v>17</v>
      </c>
    </row>
    <row r="13199" spans="1:2" x14ac:dyDescent="0.3">
      <c r="A13199">
        <v>2704</v>
      </c>
      <c r="B13199">
        <v>3</v>
      </c>
    </row>
    <row r="13200" spans="1:2" x14ac:dyDescent="0.3">
      <c r="A13200">
        <v>2704</v>
      </c>
      <c r="B13200">
        <v>5</v>
      </c>
    </row>
    <row r="13201" spans="1:2" x14ac:dyDescent="0.3">
      <c r="A13201">
        <v>2704</v>
      </c>
      <c r="B13201">
        <v>6</v>
      </c>
    </row>
    <row r="13202" spans="1:2" x14ac:dyDescent="0.3">
      <c r="A13202">
        <v>2704</v>
      </c>
      <c r="B13202">
        <v>8</v>
      </c>
    </row>
    <row r="13203" spans="1:2" x14ac:dyDescent="0.3">
      <c r="A13203">
        <v>2704</v>
      </c>
      <c r="B13203">
        <v>12</v>
      </c>
    </row>
    <row r="13204" spans="1:2" x14ac:dyDescent="0.3">
      <c r="A13204">
        <v>2704</v>
      </c>
      <c r="B13204">
        <v>14</v>
      </c>
    </row>
    <row r="13205" spans="1:2" x14ac:dyDescent="0.3">
      <c r="A13205">
        <v>2704</v>
      </c>
      <c r="B13205">
        <v>15</v>
      </c>
    </row>
    <row r="13206" spans="1:2" x14ac:dyDescent="0.3">
      <c r="A13206">
        <v>2704</v>
      </c>
      <c r="B13206">
        <v>17</v>
      </c>
    </row>
    <row r="13207" spans="1:2" x14ac:dyDescent="0.3">
      <c r="A13207">
        <v>2705</v>
      </c>
      <c r="B13207">
        <v>2</v>
      </c>
    </row>
    <row r="13208" spans="1:2" x14ac:dyDescent="0.3">
      <c r="A13208">
        <v>2705</v>
      </c>
      <c r="B13208">
        <v>4</v>
      </c>
    </row>
    <row r="13209" spans="1:2" x14ac:dyDescent="0.3">
      <c r="A13209">
        <v>2705</v>
      </c>
      <c r="B13209">
        <v>7</v>
      </c>
    </row>
    <row r="13210" spans="1:2" x14ac:dyDescent="0.3">
      <c r="A13210">
        <v>2705</v>
      </c>
      <c r="B13210">
        <v>10</v>
      </c>
    </row>
    <row r="13211" spans="1:2" x14ac:dyDescent="0.3">
      <c r="A13211">
        <v>2705</v>
      </c>
      <c r="B13211">
        <v>13</v>
      </c>
    </row>
    <row r="13212" spans="1:2" x14ac:dyDescent="0.3">
      <c r="A13212">
        <v>2705</v>
      </c>
      <c r="B13212">
        <v>18</v>
      </c>
    </row>
    <row r="13213" spans="1:2" x14ac:dyDescent="0.3">
      <c r="A13213">
        <v>2706</v>
      </c>
      <c r="B13213">
        <v>5</v>
      </c>
    </row>
    <row r="13214" spans="1:2" x14ac:dyDescent="0.3">
      <c r="A13214">
        <v>2706</v>
      </c>
      <c r="B13214">
        <v>6</v>
      </c>
    </row>
    <row r="13215" spans="1:2" x14ac:dyDescent="0.3">
      <c r="A13215">
        <v>2706</v>
      </c>
      <c r="B13215">
        <v>7</v>
      </c>
    </row>
    <row r="13216" spans="1:2" x14ac:dyDescent="0.3">
      <c r="A13216">
        <v>2706</v>
      </c>
      <c r="B13216">
        <v>8</v>
      </c>
    </row>
    <row r="13217" spans="1:2" x14ac:dyDescent="0.3">
      <c r="A13217">
        <v>2706</v>
      </c>
      <c r="B13217">
        <v>9</v>
      </c>
    </row>
    <row r="13218" spans="1:2" x14ac:dyDescent="0.3">
      <c r="A13218">
        <v>2706</v>
      </c>
      <c r="B13218">
        <v>10</v>
      </c>
    </row>
    <row r="13219" spans="1:2" x14ac:dyDescent="0.3">
      <c r="A13219">
        <v>2707</v>
      </c>
      <c r="B13219">
        <v>1</v>
      </c>
    </row>
    <row r="13220" spans="1:2" x14ac:dyDescent="0.3">
      <c r="A13220">
        <v>2707</v>
      </c>
      <c r="B13220">
        <v>2</v>
      </c>
    </row>
    <row r="13221" spans="1:2" x14ac:dyDescent="0.3">
      <c r="A13221">
        <v>2707</v>
      </c>
      <c r="B13221">
        <v>5</v>
      </c>
    </row>
    <row r="13222" spans="1:2" x14ac:dyDescent="0.3">
      <c r="A13222">
        <v>2707</v>
      </c>
      <c r="B13222">
        <v>6</v>
      </c>
    </row>
    <row r="13223" spans="1:2" x14ac:dyDescent="0.3">
      <c r="A13223">
        <v>2707</v>
      </c>
      <c r="B13223">
        <v>7</v>
      </c>
    </row>
    <row r="13224" spans="1:2" x14ac:dyDescent="0.3">
      <c r="A13224">
        <v>2707</v>
      </c>
      <c r="B13224">
        <v>10</v>
      </c>
    </row>
    <row r="13225" spans="1:2" x14ac:dyDescent="0.3">
      <c r="A13225">
        <v>2708</v>
      </c>
      <c r="B13225">
        <v>4</v>
      </c>
    </row>
    <row r="13226" spans="1:2" x14ac:dyDescent="0.3">
      <c r="A13226">
        <v>2708</v>
      </c>
      <c r="B13226">
        <v>5</v>
      </c>
    </row>
    <row r="13227" spans="1:2" x14ac:dyDescent="0.3">
      <c r="A13227">
        <v>2708</v>
      </c>
      <c r="B13227">
        <v>7</v>
      </c>
    </row>
    <row r="13228" spans="1:2" x14ac:dyDescent="0.3">
      <c r="A13228">
        <v>2708</v>
      </c>
      <c r="B13228">
        <v>10</v>
      </c>
    </row>
    <row r="13229" spans="1:2" x14ac:dyDescent="0.3">
      <c r="A13229">
        <v>2709</v>
      </c>
      <c r="B13229">
        <v>1</v>
      </c>
    </row>
    <row r="13230" spans="1:2" x14ac:dyDescent="0.3">
      <c r="A13230">
        <v>2709</v>
      </c>
      <c r="B13230">
        <v>2</v>
      </c>
    </row>
    <row r="13231" spans="1:2" x14ac:dyDescent="0.3">
      <c r="A13231">
        <v>2709</v>
      </c>
      <c r="B13231">
        <v>5</v>
      </c>
    </row>
    <row r="13232" spans="1:2" x14ac:dyDescent="0.3">
      <c r="A13232">
        <v>2709</v>
      </c>
      <c r="B13232">
        <v>6</v>
      </c>
    </row>
    <row r="13233" spans="1:2" x14ac:dyDescent="0.3">
      <c r="A13233">
        <v>2709</v>
      </c>
      <c r="B13233">
        <v>8</v>
      </c>
    </row>
    <row r="13234" spans="1:2" x14ac:dyDescent="0.3">
      <c r="A13234">
        <v>2709</v>
      </c>
      <c r="B13234">
        <v>10</v>
      </c>
    </row>
    <row r="13235" spans="1:2" x14ac:dyDescent="0.3">
      <c r="A13235">
        <v>2709</v>
      </c>
      <c r="B13235">
        <v>14</v>
      </c>
    </row>
    <row r="13236" spans="1:2" x14ac:dyDescent="0.3">
      <c r="A13236">
        <v>2710</v>
      </c>
      <c r="B13236">
        <v>1</v>
      </c>
    </row>
    <row r="13237" spans="1:2" x14ac:dyDescent="0.3">
      <c r="A13237">
        <v>2710</v>
      </c>
      <c r="B13237">
        <v>5</v>
      </c>
    </row>
    <row r="13238" spans="1:2" x14ac:dyDescent="0.3">
      <c r="A13238">
        <v>2710</v>
      </c>
      <c r="B13238">
        <v>10</v>
      </c>
    </row>
    <row r="13239" spans="1:2" x14ac:dyDescent="0.3">
      <c r="A13239">
        <v>2711</v>
      </c>
      <c r="B13239">
        <v>3</v>
      </c>
    </row>
    <row r="13240" spans="1:2" x14ac:dyDescent="0.3">
      <c r="A13240">
        <v>2711</v>
      </c>
      <c r="B13240">
        <v>5</v>
      </c>
    </row>
    <row r="13241" spans="1:2" x14ac:dyDescent="0.3">
      <c r="A13241">
        <v>2711</v>
      </c>
      <c r="B13241">
        <v>10</v>
      </c>
    </row>
    <row r="13242" spans="1:2" x14ac:dyDescent="0.3">
      <c r="A13242">
        <v>2711</v>
      </c>
      <c r="B13242">
        <v>12</v>
      </c>
    </row>
    <row r="13243" spans="1:2" x14ac:dyDescent="0.3">
      <c r="A13243">
        <v>2712</v>
      </c>
      <c r="B13243">
        <v>2</v>
      </c>
    </row>
    <row r="13244" spans="1:2" x14ac:dyDescent="0.3">
      <c r="A13244">
        <v>2712</v>
      </c>
      <c r="B13244">
        <v>3</v>
      </c>
    </row>
    <row r="13245" spans="1:2" x14ac:dyDescent="0.3">
      <c r="A13245">
        <v>2712</v>
      </c>
      <c r="B13245">
        <v>4</v>
      </c>
    </row>
    <row r="13246" spans="1:2" x14ac:dyDescent="0.3">
      <c r="A13246">
        <v>2712</v>
      </c>
      <c r="B13246">
        <v>5</v>
      </c>
    </row>
    <row r="13247" spans="1:2" x14ac:dyDescent="0.3">
      <c r="A13247">
        <v>2712</v>
      </c>
      <c r="B13247">
        <v>8</v>
      </c>
    </row>
    <row r="13248" spans="1:2" x14ac:dyDescent="0.3">
      <c r="A13248">
        <v>2712</v>
      </c>
      <c r="B13248">
        <v>9</v>
      </c>
    </row>
    <row r="13249" spans="1:2" x14ac:dyDescent="0.3">
      <c r="A13249">
        <v>2712</v>
      </c>
      <c r="B13249">
        <v>12</v>
      </c>
    </row>
    <row r="13250" spans="1:2" x14ac:dyDescent="0.3">
      <c r="A13250">
        <v>2712</v>
      </c>
      <c r="B13250">
        <v>17</v>
      </c>
    </row>
    <row r="13251" spans="1:2" x14ac:dyDescent="0.3">
      <c r="A13251">
        <v>2712</v>
      </c>
      <c r="B13251">
        <v>18</v>
      </c>
    </row>
    <row r="13252" spans="1:2" x14ac:dyDescent="0.3">
      <c r="A13252">
        <v>2713</v>
      </c>
      <c r="B13252">
        <v>2</v>
      </c>
    </row>
    <row r="13253" spans="1:2" x14ac:dyDescent="0.3">
      <c r="A13253">
        <v>2713</v>
      </c>
      <c r="B13253">
        <v>3</v>
      </c>
    </row>
    <row r="13254" spans="1:2" x14ac:dyDescent="0.3">
      <c r="A13254">
        <v>2713</v>
      </c>
      <c r="B13254">
        <v>5</v>
      </c>
    </row>
    <row r="13255" spans="1:2" x14ac:dyDescent="0.3">
      <c r="A13255">
        <v>2713</v>
      </c>
      <c r="B13255">
        <v>9</v>
      </c>
    </row>
    <row r="13256" spans="1:2" x14ac:dyDescent="0.3">
      <c r="A13256">
        <v>2713</v>
      </c>
      <c r="B13256">
        <v>12</v>
      </c>
    </row>
    <row r="13257" spans="1:2" x14ac:dyDescent="0.3">
      <c r="A13257">
        <v>2713</v>
      </c>
      <c r="B13257">
        <v>13</v>
      </c>
    </row>
    <row r="13258" spans="1:2" x14ac:dyDescent="0.3">
      <c r="A13258">
        <v>2713</v>
      </c>
      <c r="B13258">
        <v>14</v>
      </c>
    </row>
    <row r="13259" spans="1:2" x14ac:dyDescent="0.3">
      <c r="A13259">
        <v>2713</v>
      </c>
      <c r="B13259">
        <v>15</v>
      </c>
    </row>
    <row r="13260" spans="1:2" x14ac:dyDescent="0.3">
      <c r="A13260">
        <v>2714</v>
      </c>
      <c r="B13260">
        <v>1</v>
      </c>
    </row>
    <row r="13261" spans="1:2" x14ac:dyDescent="0.3">
      <c r="A13261">
        <v>2714</v>
      </c>
      <c r="B13261">
        <v>4</v>
      </c>
    </row>
    <row r="13262" spans="1:2" x14ac:dyDescent="0.3">
      <c r="A13262">
        <v>2714</v>
      </c>
      <c r="B13262">
        <v>6</v>
      </c>
    </row>
    <row r="13263" spans="1:2" x14ac:dyDescent="0.3">
      <c r="A13263">
        <v>2715</v>
      </c>
      <c r="B13263">
        <v>1</v>
      </c>
    </row>
    <row r="13264" spans="1:2" x14ac:dyDescent="0.3">
      <c r="A13264">
        <v>2715</v>
      </c>
      <c r="B13264">
        <v>2</v>
      </c>
    </row>
    <row r="13265" spans="1:2" x14ac:dyDescent="0.3">
      <c r="A13265">
        <v>2715</v>
      </c>
      <c r="B13265">
        <v>9</v>
      </c>
    </row>
    <row r="13266" spans="1:2" x14ac:dyDescent="0.3">
      <c r="A13266">
        <v>2715</v>
      </c>
      <c r="B13266">
        <v>10</v>
      </c>
    </row>
    <row r="13267" spans="1:2" x14ac:dyDescent="0.3">
      <c r="A13267">
        <v>2716</v>
      </c>
      <c r="B13267">
        <v>1</v>
      </c>
    </row>
    <row r="13268" spans="1:2" x14ac:dyDescent="0.3">
      <c r="A13268">
        <v>2716</v>
      </c>
      <c r="B13268">
        <v>2</v>
      </c>
    </row>
    <row r="13269" spans="1:2" x14ac:dyDescent="0.3">
      <c r="A13269">
        <v>2716</v>
      </c>
      <c r="B13269">
        <v>7</v>
      </c>
    </row>
    <row r="13270" spans="1:2" x14ac:dyDescent="0.3">
      <c r="A13270">
        <v>2716</v>
      </c>
      <c r="B13270">
        <v>8</v>
      </c>
    </row>
    <row r="13271" spans="1:2" x14ac:dyDescent="0.3">
      <c r="A13271">
        <v>2716</v>
      </c>
      <c r="B13271">
        <v>9</v>
      </c>
    </row>
    <row r="13272" spans="1:2" x14ac:dyDescent="0.3">
      <c r="A13272">
        <v>2716</v>
      </c>
      <c r="B13272">
        <v>10</v>
      </c>
    </row>
    <row r="13273" spans="1:2" x14ac:dyDescent="0.3">
      <c r="A13273">
        <v>2717</v>
      </c>
      <c r="B13273">
        <v>1</v>
      </c>
    </row>
    <row r="13274" spans="1:2" x14ac:dyDescent="0.3">
      <c r="A13274">
        <v>2717</v>
      </c>
      <c r="B13274">
        <v>3</v>
      </c>
    </row>
    <row r="13275" spans="1:2" x14ac:dyDescent="0.3">
      <c r="A13275">
        <v>2717</v>
      </c>
      <c r="B13275">
        <v>5</v>
      </c>
    </row>
    <row r="13276" spans="1:2" x14ac:dyDescent="0.3">
      <c r="A13276">
        <v>2717</v>
      </c>
      <c r="B13276">
        <v>6</v>
      </c>
    </row>
    <row r="13277" spans="1:2" x14ac:dyDescent="0.3">
      <c r="A13277">
        <v>2717</v>
      </c>
      <c r="B13277">
        <v>8</v>
      </c>
    </row>
    <row r="13278" spans="1:2" x14ac:dyDescent="0.3">
      <c r="A13278">
        <v>2717</v>
      </c>
      <c r="B13278">
        <v>9</v>
      </c>
    </row>
    <row r="13279" spans="1:2" x14ac:dyDescent="0.3">
      <c r="A13279">
        <v>2718</v>
      </c>
      <c r="B13279">
        <v>1</v>
      </c>
    </row>
    <row r="13280" spans="1:2" x14ac:dyDescent="0.3">
      <c r="A13280">
        <v>2718</v>
      </c>
      <c r="B13280">
        <v>2</v>
      </c>
    </row>
    <row r="13281" spans="1:2" x14ac:dyDescent="0.3">
      <c r="A13281">
        <v>2718</v>
      </c>
      <c r="B13281">
        <v>3</v>
      </c>
    </row>
    <row r="13282" spans="1:2" x14ac:dyDescent="0.3">
      <c r="A13282">
        <v>2718</v>
      </c>
      <c r="B13282">
        <v>4</v>
      </c>
    </row>
    <row r="13283" spans="1:2" x14ac:dyDescent="0.3">
      <c r="A13283">
        <v>2718</v>
      </c>
      <c r="B13283">
        <v>5</v>
      </c>
    </row>
    <row r="13284" spans="1:2" x14ac:dyDescent="0.3">
      <c r="A13284">
        <v>2718</v>
      </c>
      <c r="B13284">
        <v>10</v>
      </c>
    </row>
    <row r="13285" spans="1:2" x14ac:dyDescent="0.3">
      <c r="A13285">
        <v>2718</v>
      </c>
      <c r="B13285">
        <v>14</v>
      </c>
    </row>
    <row r="13286" spans="1:2" x14ac:dyDescent="0.3">
      <c r="A13286">
        <v>2719</v>
      </c>
      <c r="B13286">
        <v>1</v>
      </c>
    </row>
    <row r="13287" spans="1:2" x14ac:dyDescent="0.3">
      <c r="A13287">
        <v>2719</v>
      </c>
      <c r="B13287">
        <v>6</v>
      </c>
    </row>
    <row r="13288" spans="1:2" x14ac:dyDescent="0.3">
      <c r="A13288">
        <v>2719</v>
      </c>
      <c r="B13288">
        <v>10</v>
      </c>
    </row>
    <row r="13289" spans="1:2" x14ac:dyDescent="0.3">
      <c r="A13289">
        <v>2720</v>
      </c>
      <c r="B13289">
        <v>5</v>
      </c>
    </row>
    <row r="13290" spans="1:2" x14ac:dyDescent="0.3">
      <c r="A13290">
        <v>2720</v>
      </c>
      <c r="B13290">
        <v>6</v>
      </c>
    </row>
    <row r="13291" spans="1:2" x14ac:dyDescent="0.3">
      <c r="A13291">
        <v>2720</v>
      </c>
      <c r="B13291">
        <v>7</v>
      </c>
    </row>
    <row r="13292" spans="1:2" x14ac:dyDescent="0.3">
      <c r="A13292">
        <v>2720</v>
      </c>
      <c r="B13292">
        <v>8</v>
      </c>
    </row>
    <row r="13293" spans="1:2" x14ac:dyDescent="0.3">
      <c r="A13293">
        <v>2720</v>
      </c>
      <c r="B13293">
        <v>10</v>
      </c>
    </row>
    <row r="13294" spans="1:2" x14ac:dyDescent="0.3">
      <c r="A13294">
        <v>2720</v>
      </c>
      <c r="B13294">
        <v>12</v>
      </c>
    </row>
    <row r="13295" spans="1:2" x14ac:dyDescent="0.3">
      <c r="A13295">
        <v>2720</v>
      </c>
      <c r="B13295">
        <v>14</v>
      </c>
    </row>
    <row r="13296" spans="1:2" x14ac:dyDescent="0.3">
      <c r="A13296">
        <v>2721</v>
      </c>
      <c r="B13296">
        <v>1</v>
      </c>
    </row>
    <row r="13297" spans="1:2" x14ac:dyDescent="0.3">
      <c r="A13297">
        <v>2721</v>
      </c>
      <c r="B13297">
        <v>2</v>
      </c>
    </row>
    <row r="13298" spans="1:2" x14ac:dyDescent="0.3">
      <c r="A13298">
        <v>2721</v>
      </c>
      <c r="B13298">
        <v>3</v>
      </c>
    </row>
    <row r="13299" spans="1:2" x14ac:dyDescent="0.3">
      <c r="A13299">
        <v>2721</v>
      </c>
      <c r="B13299">
        <v>7</v>
      </c>
    </row>
    <row r="13300" spans="1:2" x14ac:dyDescent="0.3">
      <c r="A13300">
        <v>2722</v>
      </c>
      <c r="B13300">
        <v>3</v>
      </c>
    </row>
    <row r="13301" spans="1:2" x14ac:dyDescent="0.3">
      <c r="A13301">
        <v>2722</v>
      </c>
      <c r="B13301">
        <v>6</v>
      </c>
    </row>
    <row r="13302" spans="1:2" x14ac:dyDescent="0.3">
      <c r="A13302">
        <v>2722</v>
      </c>
      <c r="B13302">
        <v>10</v>
      </c>
    </row>
    <row r="13303" spans="1:2" x14ac:dyDescent="0.3">
      <c r="A13303">
        <v>2722</v>
      </c>
      <c r="B13303">
        <v>17</v>
      </c>
    </row>
    <row r="13304" spans="1:2" x14ac:dyDescent="0.3">
      <c r="A13304">
        <v>2722</v>
      </c>
      <c r="B13304">
        <v>18</v>
      </c>
    </row>
    <row r="13305" spans="1:2" x14ac:dyDescent="0.3">
      <c r="A13305">
        <v>2723</v>
      </c>
      <c r="B13305">
        <v>1</v>
      </c>
    </row>
    <row r="13306" spans="1:2" x14ac:dyDescent="0.3">
      <c r="A13306">
        <v>2723</v>
      </c>
      <c r="B13306">
        <v>2</v>
      </c>
    </row>
    <row r="13307" spans="1:2" x14ac:dyDescent="0.3">
      <c r="A13307">
        <v>2723</v>
      </c>
      <c r="B13307">
        <v>8</v>
      </c>
    </row>
    <row r="13308" spans="1:2" x14ac:dyDescent="0.3">
      <c r="A13308">
        <v>2723</v>
      </c>
      <c r="B13308">
        <v>9</v>
      </c>
    </row>
    <row r="13309" spans="1:2" x14ac:dyDescent="0.3">
      <c r="A13309">
        <v>2724</v>
      </c>
      <c r="B13309">
        <v>1</v>
      </c>
    </row>
    <row r="13310" spans="1:2" x14ac:dyDescent="0.3">
      <c r="A13310">
        <v>2724</v>
      </c>
      <c r="B13310">
        <v>4</v>
      </c>
    </row>
    <row r="13311" spans="1:2" x14ac:dyDescent="0.3">
      <c r="A13311">
        <v>2724</v>
      </c>
      <c r="B13311">
        <v>5</v>
      </c>
    </row>
    <row r="13312" spans="1:2" x14ac:dyDescent="0.3">
      <c r="A13312">
        <v>2724</v>
      </c>
      <c r="B13312">
        <v>7</v>
      </c>
    </row>
    <row r="13313" spans="1:2" x14ac:dyDescent="0.3">
      <c r="A13313">
        <v>2725</v>
      </c>
      <c r="B13313">
        <v>2</v>
      </c>
    </row>
    <row r="13314" spans="1:2" x14ac:dyDescent="0.3">
      <c r="A13314">
        <v>2725</v>
      </c>
      <c r="B13314">
        <v>3</v>
      </c>
    </row>
    <row r="13315" spans="1:2" x14ac:dyDescent="0.3">
      <c r="A13315">
        <v>2725</v>
      </c>
      <c r="B13315">
        <v>4</v>
      </c>
    </row>
    <row r="13316" spans="1:2" x14ac:dyDescent="0.3">
      <c r="A13316">
        <v>2725</v>
      </c>
      <c r="B13316">
        <v>5</v>
      </c>
    </row>
    <row r="13317" spans="1:2" x14ac:dyDescent="0.3">
      <c r="A13317">
        <v>2725</v>
      </c>
      <c r="B13317">
        <v>9</v>
      </c>
    </row>
    <row r="13318" spans="1:2" x14ac:dyDescent="0.3">
      <c r="A13318">
        <v>2725</v>
      </c>
      <c r="B13318">
        <v>10</v>
      </c>
    </row>
    <row r="13319" spans="1:2" x14ac:dyDescent="0.3">
      <c r="A13319">
        <v>2726</v>
      </c>
      <c r="B13319">
        <v>1</v>
      </c>
    </row>
    <row r="13320" spans="1:2" x14ac:dyDescent="0.3">
      <c r="A13320">
        <v>2726</v>
      </c>
      <c r="B13320">
        <v>4</v>
      </c>
    </row>
    <row r="13321" spans="1:2" x14ac:dyDescent="0.3">
      <c r="A13321">
        <v>2726</v>
      </c>
      <c r="B13321">
        <v>5</v>
      </c>
    </row>
    <row r="13322" spans="1:2" x14ac:dyDescent="0.3">
      <c r="A13322">
        <v>2726</v>
      </c>
      <c r="B13322">
        <v>8</v>
      </c>
    </row>
    <row r="13323" spans="1:2" x14ac:dyDescent="0.3">
      <c r="A13323">
        <v>2727</v>
      </c>
      <c r="B13323">
        <v>1</v>
      </c>
    </row>
    <row r="13324" spans="1:2" x14ac:dyDescent="0.3">
      <c r="A13324">
        <v>2727</v>
      </c>
      <c r="B13324">
        <v>3</v>
      </c>
    </row>
    <row r="13325" spans="1:2" x14ac:dyDescent="0.3">
      <c r="A13325">
        <v>2727</v>
      </c>
      <c r="B13325">
        <v>5</v>
      </c>
    </row>
    <row r="13326" spans="1:2" x14ac:dyDescent="0.3">
      <c r="A13326">
        <v>2727</v>
      </c>
      <c r="B13326">
        <v>6</v>
      </c>
    </row>
    <row r="13327" spans="1:2" x14ac:dyDescent="0.3">
      <c r="A13327">
        <v>2728</v>
      </c>
      <c r="B13327">
        <v>1</v>
      </c>
    </row>
    <row r="13328" spans="1:2" x14ac:dyDescent="0.3">
      <c r="A13328">
        <v>2728</v>
      </c>
      <c r="B13328">
        <v>3</v>
      </c>
    </row>
    <row r="13329" spans="1:2" x14ac:dyDescent="0.3">
      <c r="A13329">
        <v>2728</v>
      </c>
      <c r="B13329">
        <v>4</v>
      </c>
    </row>
    <row r="13330" spans="1:2" x14ac:dyDescent="0.3">
      <c r="A13330">
        <v>2728</v>
      </c>
      <c r="B13330">
        <v>5</v>
      </c>
    </row>
    <row r="13331" spans="1:2" x14ac:dyDescent="0.3">
      <c r="A13331">
        <v>2728</v>
      </c>
      <c r="B13331">
        <v>6</v>
      </c>
    </row>
    <row r="13332" spans="1:2" x14ac:dyDescent="0.3">
      <c r="A13332">
        <v>2728</v>
      </c>
      <c r="B13332">
        <v>9</v>
      </c>
    </row>
    <row r="13333" spans="1:2" x14ac:dyDescent="0.3">
      <c r="A13333">
        <v>2729</v>
      </c>
      <c r="B13333">
        <v>1</v>
      </c>
    </row>
    <row r="13334" spans="1:2" x14ac:dyDescent="0.3">
      <c r="A13334">
        <v>2729</v>
      </c>
      <c r="B13334">
        <v>2</v>
      </c>
    </row>
    <row r="13335" spans="1:2" x14ac:dyDescent="0.3">
      <c r="A13335">
        <v>2729</v>
      </c>
      <c r="B13335">
        <v>9</v>
      </c>
    </row>
    <row r="13336" spans="1:2" x14ac:dyDescent="0.3">
      <c r="A13336">
        <v>2729</v>
      </c>
      <c r="B13336">
        <v>10</v>
      </c>
    </row>
    <row r="13337" spans="1:2" x14ac:dyDescent="0.3">
      <c r="A13337">
        <v>2730</v>
      </c>
      <c r="B13337">
        <v>1</v>
      </c>
    </row>
    <row r="13338" spans="1:2" x14ac:dyDescent="0.3">
      <c r="A13338">
        <v>2730</v>
      </c>
      <c r="B13338">
        <v>3</v>
      </c>
    </row>
    <row r="13339" spans="1:2" x14ac:dyDescent="0.3">
      <c r="A13339">
        <v>2730</v>
      </c>
      <c r="B13339">
        <v>6</v>
      </c>
    </row>
    <row r="13340" spans="1:2" x14ac:dyDescent="0.3">
      <c r="A13340">
        <v>2730</v>
      </c>
      <c r="B13340">
        <v>7</v>
      </c>
    </row>
    <row r="13341" spans="1:2" x14ac:dyDescent="0.3">
      <c r="A13341">
        <v>2730</v>
      </c>
      <c r="B13341">
        <v>8</v>
      </c>
    </row>
    <row r="13342" spans="1:2" x14ac:dyDescent="0.3">
      <c r="A13342">
        <v>2730</v>
      </c>
      <c r="B13342">
        <v>9</v>
      </c>
    </row>
    <row r="13343" spans="1:2" x14ac:dyDescent="0.3">
      <c r="A13343">
        <v>2731</v>
      </c>
      <c r="B13343">
        <v>2</v>
      </c>
    </row>
    <row r="13344" spans="1:2" x14ac:dyDescent="0.3">
      <c r="A13344">
        <v>2731</v>
      </c>
      <c r="B13344">
        <v>6</v>
      </c>
    </row>
    <row r="13345" spans="1:2" x14ac:dyDescent="0.3">
      <c r="A13345">
        <v>2731</v>
      </c>
      <c r="B13345">
        <v>9</v>
      </c>
    </row>
    <row r="13346" spans="1:2" x14ac:dyDescent="0.3">
      <c r="A13346">
        <v>2731</v>
      </c>
      <c r="B13346">
        <v>13</v>
      </c>
    </row>
    <row r="13347" spans="1:2" x14ac:dyDescent="0.3">
      <c r="A13347">
        <v>2731</v>
      </c>
      <c r="B13347">
        <v>14</v>
      </c>
    </row>
    <row r="13348" spans="1:2" x14ac:dyDescent="0.3">
      <c r="A13348">
        <v>2731</v>
      </c>
      <c r="B13348">
        <v>15</v>
      </c>
    </row>
    <row r="13349" spans="1:2" x14ac:dyDescent="0.3">
      <c r="A13349">
        <v>2732</v>
      </c>
      <c r="B13349">
        <v>1</v>
      </c>
    </row>
    <row r="13350" spans="1:2" x14ac:dyDescent="0.3">
      <c r="A13350">
        <v>2732</v>
      </c>
      <c r="B13350">
        <v>8</v>
      </c>
    </row>
    <row r="13351" spans="1:2" x14ac:dyDescent="0.3">
      <c r="A13351">
        <v>2732</v>
      </c>
      <c r="B13351">
        <v>9</v>
      </c>
    </row>
    <row r="13352" spans="1:2" x14ac:dyDescent="0.3">
      <c r="A13352">
        <v>2732</v>
      </c>
      <c r="B13352">
        <v>12</v>
      </c>
    </row>
    <row r="13353" spans="1:2" x14ac:dyDescent="0.3">
      <c r="A13353">
        <v>2732</v>
      </c>
      <c r="B13353">
        <v>15</v>
      </c>
    </row>
    <row r="13354" spans="1:2" x14ac:dyDescent="0.3">
      <c r="A13354">
        <v>2732</v>
      </c>
      <c r="B13354">
        <v>17</v>
      </c>
    </row>
    <row r="13355" spans="1:2" x14ac:dyDescent="0.3">
      <c r="A13355">
        <v>2732</v>
      </c>
      <c r="B13355">
        <v>18</v>
      </c>
    </row>
    <row r="13356" spans="1:2" x14ac:dyDescent="0.3">
      <c r="A13356">
        <v>2733</v>
      </c>
      <c r="B13356">
        <v>2</v>
      </c>
    </row>
    <row r="13357" spans="1:2" x14ac:dyDescent="0.3">
      <c r="A13357">
        <v>2733</v>
      </c>
      <c r="B13357">
        <v>4</v>
      </c>
    </row>
    <row r="13358" spans="1:2" x14ac:dyDescent="0.3">
      <c r="A13358">
        <v>2733</v>
      </c>
      <c r="B13358">
        <v>8</v>
      </c>
    </row>
    <row r="13359" spans="1:2" x14ac:dyDescent="0.3">
      <c r="A13359">
        <v>2733</v>
      </c>
      <c r="B13359">
        <v>17</v>
      </c>
    </row>
    <row r="13360" spans="1:2" x14ac:dyDescent="0.3">
      <c r="A13360">
        <v>2734</v>
      </c>
      <c r="B13360">
        <v>4</v>
      </c>
    </row>
    <row r="13361" spans="1:2" x14ac:dyDescent="0.3">
      <c r="A13361">
        <v>2734</v>
      </c>
      <c r="B13361">
        <v>6</v>
      </c>
    </row>
    <row r="13362" spans="1:2" x14ac:dyDescent="0.3">
      <c r="A13362">
        <v>2734</v>
      </c>
      <c r="B13362">
        <v>8</v>
      </c>
    </row>
    <row r="13363" spans="1:2" x14ac:dyDescent="0.3">
      <c r="A13363">
        <v>2734</v>
      </c>
      <c r="B13363">
        <v>12</v>
      </c>
    </row>
    <row r="13364" spans="1:2" x14ac:dyDescent="0.3">
      <c r="A13364">
        <v>2734</v>
      </c>
      <c r="B13364">
        <v>13</v>
      </c>
    </row>
    <row r="13365" spans="1:2" x14ac:dyDescent="0.3">
      <c r="A13365">
        <v>2734</v>
      </c>
      <c r="B13365">
        <v>18</v>
      </c>
    </row>
    <row r="13366" spans="1:2" x14ac:dyDescent="0.3">
      <c r="A13366">
        <v>2735</v>
      </c>
      <c r="B13366">
        <v>5</v>
      </c>
    </row>
    <row r="13367" spans="1:2" x14ac:dyDescent="0.3">
      <c r="A13367">
        <v>2735</v>
      </c>
      <c r="B13367">
        <v>6</v>
      </c>
    </row>
    <row r="13368" spans="1:2" x14ac:dyDescent="0.3">
      <c r="A13368">
        <v>2735</v>
      </c>
      <c r="B13368">
        <v>7</v>
      </c>
    </row>
    <row r="13369" spans="1:2" x14ac:dyDescent="0.3">
      <c r="A13369">
        <v>2735</v>
      </c>
      <c r="B13369">
        <v>8</v>
      </c>
    </row>
    <row r="13370" spans="1:2" x14ac:dyDescent="0.3">
      <c r="A13370">
        <v>2735</v>
      </c>
      <c r="B13370">
        <v>9</v>
      </c>
    </row>
    <row r="13371" spans="1:2" x14ac:dyDescent="0.3">
      <c r="A13371">
        <v>2735</v>
      </c>
      <c r="B13371">
        <v>10</v>
      </c>
    </row>
    <row r="13372" spans="1:2" x14ac:dyDescent="0.3">
      <c r="A13372">
        <v>2736</v>
      </c>
      <c r="B13372">
        <v>1</v>
      </c>
    </row>
    <row r="13373" spans="1:2" x14ac:dyDescent="0.3">
      <c r="A13373">
        <v>2736</v>
      </c>
      <c r="B13373">
        <v>2</v>
      </c>
    </row>
    <row r="13374" spans="1:2" x14ac:dyDescent="0.3">
      <c r="A13374">
        <v>2736</v>
      </c>
      <c r="B13374">
        <v>3</v>
      </c>
    </row>
    <row r="13375" spans="1:2" x14ac:dyDescent="0.3">
      <c r="A13375">
        <v>2736</v>
      </c>
      <c r="B13375">
        <v>5</v>
      </c>
    </row>
    <row r="13376" spans="1:2" x14ac:dyDescent="0.3">
      <c r="A13376">
        <v>2736</v>
      </c>
      <c r="B13376">
        <v>9</v>
      </c>
    </row>
    <row r="13377" spans="1:2" x14ac:dyDescent="0.3">
      <c r="A13377">
        <v>2736</v>
      </c>
      <c r="B13377">
        <v>10</v>
      </c>
    </row>
    <row r="13378" spans="1:2" x14ac:dyDescent="0.3">
      <c r="A13378">
        <v>2737</v>
      </c>
      <c r="B13378">
        <v>2</v>
      </c>
    </row>
    <row r="13379" spans="1:2" x14ac:dyDescent="0.3">
      <c r="A13379">
        <v>2737</v>
      </c>
      <c r="B13379">
        <v>3</v>
      </c>
    </row>
    <row r="13380" spans="1:2" x14ac:dyDescent="0.3">
      <c r="A13380">
        <v>2737</v>
      </c>
      <c r="B13380">
        <v>4</v>
      </c>
    </row>
    <row r="13381" spans="1:2" x14ac:dyDescent="0.3">
      <c r="A13381">
        <v>2737</v>
      </c>
      <c r="B13381">
        <v>6</v>
      </c>
    </row>
    <row r="13382" spans="1:2" x14ac:dyDescent="0.3">
      <c r="A13382">
        <v>2737</v>
      </c>
      <c r="B13382">
        <v>7</v>
      </c>
    </row>
    <row r="13383" spans="1:2" x14ac:dyDescent="0.3">
      <c r="A13383">
        <v>2737</v>
      </c>
      <c r="B13383">
        <v>12</v>
      </c>
    </row>
    <row r="13384" spans="1:2" x14ac:dyDescent="0.3">
      <c r="A13384">
        <v>2737</v>
      </c>
      <c r="B13384">
        <v>13</v>
      </c>
    </row>
    <row r="13385" spans="1:2" x14ac:dyDescent="0.3">
      <c r="A13385">
        <v>2737</v>
      </c>
      <c r="B13385">
        <v>15</v>
      </c>
    </row>
    <row r="13386" spans="1:2" x14ac:dyDescent="0.3">
      <c r="A13386">
        <v>2738</v>
      </c>
      <c r="B13386">
        <v>1</v>
      </c>
    </row>
    <row r="13387" spans="1:2" x14ac:dyDescent="0.3">
      <c r="A13387">
        <v>2738</v>
      </c>
      <c r="B13387">
        <v>2</v>
      </c>
    </row>
    <row r="13388" spans="1:2" x14ac:dyDescent="0.3">
      <c r="A13388">
        <v>2738</v>
      </c>
      <c r="B13388">
        <v>4</v>
      </c>
    </row>
    <row r="13389" spans="1:2" x14ac:dyDescent="0.3">
      <c r="A13389">
        <v>2738</v>
      </c>
      <c r="B13389">
        <v>6</v>
      </c>
    </row>
    <row r="13390" spans="1:2" x14ac:dyDescent="0.3">
      <c r="A13390">
        <v>2738</v>
      </c>
      <c r="B13390">
        <v>7</v>
      </c>
    </row>
    <row r="13391" spans="1:2" x14ac:dyDescent="0.3">
      <c r="A13391">
        <v>2738</v>
      </c>
      <c r="B13391">
        <v>8</v>
      </c>
    </row>
    <row r="13392" spans="1:2" x14ac:dyDescent="0.3">
      <c r="A13392">
        <v>2738</v>
      </c>
      <c r="B13392">
        <v>15</v>
      </c>
    </row>
    <row r="13393" spans="1:2" x14ac:dyDescent="0.3">
      <c r="A13393">
        <v>2738</v>
      </c>
      <c r="B13393">
        <v>18</v>
      </c>
    </row>
    <row r="13394" spans="1:2" x14ac:dyDescent="0.3">
      <c r="A13394">
        <v>2739</v>
      </c>
      <c r="B13394">
        <v>4</v>
      </c>
    </row>
    <row r="13395" spans="1:2" x14ac:dyDescent="0.3">
      <c r="A13395">
        <v>2739</v>
      </c>
      <c r="B13395">
        <v>6</v>
      </c>
    </row>
    <row r="13396" spans="1:2" x14ac:dyDescent="0.3">
      <c r="A13396">
        <v>2739</v>
      </c>
      <c r="B13396">
        <v>7</v>
      </c>
    </row>
    <row r="13397" spans="1:2" x14ac:dyDescent="0.3">
      <c r="A13397">
        <v>2739</v>
      </c>
      <c r="B13397">
        <v>8</v>
      </c>
    </row>
    <row r="13398" spans="1:2" x14ac:dyDescent="0.3">
      <c r="A13398">
        <v>2740</v>
      </c>
      <c r="B13398">
        <v>2</v>
      </c>
    </row>
    <row r="13399" spans="1:2" x14ac:dyDescent="0.3">
      <c r="A13399">
        <v>2740</v>
      </c>
      <c r="B13399">
        <v>4</v>
      </c>
    </row>
    <row r="13400" spans="1:2" x14ac:dyDescent="0.3">
      <c r="A13400">
        <v>2740</v>
      </c>
      <c r="B13400">
        <v>6</v>
      </c>
    </row>
    <row r="13401" spans="1:2" x14ac:dyDescent="0.3">
      <c r="A13401">
        <v>2740</v>
      </c>
      <c r="B13401">
        <v>7</v>
      </c>
    </row>
    <row r="13402" spans="1:2" x14ac:dyDescent="0.3">
      <c r="A13402">
        <v>2740</v>
      </c>
      <c r="B13402">
        <v>9</v>
      </c>
    </row>
    <row r="13403" spans="1:2" x14ac:dyDescent="0.3">
      <c r="A13403">
        <v>2741</v>
      </c>
      <c r="B13403">
        <v>1</v>
      </c>
    </row>
    <row r="13404" spans="1:2" x14ac:dyDescent="0.3">
      <c r="A13404">
        <v>2741</v>
      </c>
      <c r="B13404">
        <v>5</v>
      </c>
    </row>
    <row r="13405" spans="1:2" x14ac:dyDescent="0.3">
      <c r="A13405">
        <v>2741</v>
      </c>
      <c r="B13405">
        <v>6</v>
      </c>
    </row>
    <row r="13406" spans="1:2" x14ac:dyDescent="0.3">
      <c r="A13406">
        <v>2741</v>
      </c>
      <c r="B13406">
        <v>7</v>
      </c>
    </row>
    <row r="13407" spans="1:2" x14ac:dyDescent="0.3">
      <c r="A13407">
        <v>2741</v>
      </c>
      <c r="B13407">
        <v>10</v>
      </c>
    </row>
    <row r="13408" spans="1:2" x14ac:dyDescent="0.3">
      <c r="A13408">
        <v>2742</v>
      </c>
      <c r="B13408">
        <v>1</v>
      </c>
    </row>
    <row r="13409" spans="1:2" x14ac:dyDescent="0.3">
      <c r="A13409">
        <v>2742</v>
      </c>
      <c r="B13409">
        <v>3</v>
      </c>
    </row>
    <row r="13410" spans="1:2" x14ac:dyDescent="0.3">
      <c r="A13410">
        <v>2742</v>
      </c>
      <c r="B13410">
        <v>4</v>
      </c>
    </row>
    <row r="13411" spans="1:2" x14ac:dyDescent="0.3">
      <c r="A13411">
        <v>2742</v>
      </c>
      <c r="B13411">
        <v>9</v>
      </c>
    </row>
    <row r="13412" spans="1:2" x14ac:dyDescent="0.3">
      <c r="A13412">
        <v>2742</v>
      </c>
      <c r="B13412">
        <v>10</v>
      </c>
    </row>
    <row r="13413" spans="1:2" x14ac:dyDescent="0.3">
      <c r="A13413">
        <v>2742</v>
      </c>
      <c r="B13413">
        <v>12</v>
      </c>
    </row>
    <row r="13414" spans="1:2" x14ac:dyDescent="0.3">
      <c r="A13414">
        <v>2742</v>
      </c>
      <c r="B13414">
        <v>13</v>
      </c>
    </row>
    <row r="13415" spans="1:2" x14ac:dyDescent="0.3">
      <c r="A13415">
        <v>2742</v>
      </c>
      <c r="B13415">
        <v>15</v>
      </c>
    </row>
    <row r="13416" spans="1:2" x14ac:dyDescent="0.3">
      <c r="A13416">
        <v>2742</v>
      </c>
      <c r="B13416">
        <v>18</v>
      </c>
    </row>
    <row r="13417" spans="1:2" x14ac:dyDescent="0.3">
      <c r="A13417">
        <v>2743</v>
      </c>
      <c r="B13417">
        <v>3</v>
      </c>
    </row>
    <row r="13418" spans="1:2" x14ac:dyDescent="0.3">
      <c r="A13418">
        <v>2743</v>
      </c>
      <c r="B13418">
        <v>4</v>
      </c>
    </row>
    <row r="13419" spans="1:2" x14ac:dyDescent="0.3">
      <c r="A13419">
        <v>2743</v>
      </c>
      <c r="B13419">
        <v>6</v>
      </c>
    </row>
    <row r="13420" spans="1:2" x14ac:dyDescent="0.3">
      <c r="A13420">
        <v>2743</v>
      </c>
      <c r="B13420">
        <v>7</v>
      </c>
    </row>
    <row r="13421" spans="1:2" x14ac:dyDescent="0.3">
      <c r="A13421">
        <v>2743</v>
      </c>
      <c r="B13421">
        <v>9</v>
      </c>
    </row>
    <row r="13422" spans="1:2" x14ac:dyDescent="0.3">
      <c r="A13422">
        <v>2743</v>
      </c>
      <c r="B13422">
        <v>10</v>
      </c>
    </row>
    <row r="13423" spans="1:2" x14ac:dyDescent="0.3">
      <c r="A13423">
        <v>2743</v>
      </c>
      <c r="B13423">
        <v>12</v>
      </c>
    </row>
    <row r="13424" spans="1:2" x14ac:dyDescent="0.3">
      <c r="A13424">
        <v>2743</v>
      </c>
      <c r="B13424">
        <v>13</v>
      </c>
    </row>
    <row r="13425" spans="1:2" x14ac:dyDescent="0.3">
      <c r="A13425">
        <v>2743</v>
      </c>
      <c r="B13425">
        <v>15</v>
      </c>
    </row>
    <row r="13426" spans="1:2" x14ac:dyDescent="0.3">
      <c r="A13426">
        <v>2743</v>
      </c>
      <c r="B13426">
        <v>18</v>
      </c>
    </row>
    <row r="13427" spans="1:2" x14ac:dyDescent="0.3">
      <c r="A13427">
        <v>2744</v>
      </c>
      <c r="B13427">
        <v>1</v>
      </c>
    </row>
    <row r="13428" spans="1:2" x14ac:dyDescent="0.3">
      <c r="A13428">
        <v>2744</v>
      </c>
      <c r="B13428">
        <v>2</v>
      </c>
    </row>
    <row r="13429" spans="1:2" x14ac:dyDescent="0.3">
      <c r="A13429">
        <v>2744</v>
      </c>
      <c r="B13429">
        <v>4</v>
      </c>
    </row>
    <row r="13430" spans="1:2" x14ac:dyDescent="0.3">
      <c r="A13430">
        <v>2744</v>
      </c>
      <c r="B13430">
        <v>5</v>
      </c>
    </row>
    <row r="13431" spans="1:2" x14ac:dyDescent="0.3">
      <c r="A13431">
        <v>2744</v>
      </c>
      <c r="B13431">
        <v>7</v>
      </c>
    </row>
    <row r="13432" spans="1:2" x14ac:dyDescent="0.3">
      <c r="A13432">
        <v>2745</v>
      </c>
      <c r="B13432">
        <v>1</v>
      </c>
    </row>
    <row r="13433" spans="1:2" x14ac:dyDescent="0.3">
      <c r="A13433">
        <v>2745</v>
      </c>
      <c r="B13433">
        <v>2</v>
      </c>
    </row>
    <row r="13434" spans="1:2" x14ac:dyDescent="0.3">
      <c r="A13434">
        <v>2745</v>
      </c>
      <c r="B13434">
        <v>3</v>
      </c>
    </row>
    <row r="13435" spans="1:2" x14ac:dyDescent="0.3">
      <c r="A13435">
        <v>2745</v>
      </c>
      <c r="B13435">
        <v>4</v>
      </c>
    </row>
    <row r="13436" spans="1:2" x14ac:dyDescent="0.3">
      <c r="A13436">
        <v>2745</v>
      </c>
      <c r="B13436">
        <v>7</v>
      </c>
    </row>
    <row r="13437" spans="1:2" x14ac:dyDescent="0.3">
      <c r="A13437">
        <v>2745</v>
      </c>
      <c r="B13437">
        <v>9</v>
      </c>
    </row>
    <row r="13438" spans="1:2" x14ac:dyDescent="0.3">
      <c r="A13438">
        <v>2746</v>
      </c>
      <c r="B13438">
        <v>5</v>
      </c>
    </row>
    <row r="13439" spans="1:2" x14ac:dyDescent="0.3">
      <c r="A13439">
        <v>2746</v>
      </c>
      <c r="B13439">
        <v>7</v>
      </c>
    </row>
    <row r="13440" spans="1:2" x14ac:dyDescent="0.3">
      <c r="A13440">
        <v>2746</v>
      </c>
      <c r="B13440">
        <v>8</v>
      </c>
    </row>
    <row r="13441" spans="1:2" x14ac:dyDescent="0.3">
      <c r="A13441">
        <v>2746</v>
      </c>
      <c r="B13441">
        <v>12</v>
      </c>
    </row>
    <row r="13442" spans="1:2" x14ac:dyDescent="0.3">
      <c r="A13442">
        <v>2746</v>
      </c>
      <c r="B13442">
        <v>14</v>
      </c>
    </row>
    <row r="13443" spans="1:2" x14ac:dyDescent="0.3">
      <c r="A13443">
        <v>2746</v>
      </c>
      <c r="B13443">
        <v>17</v>
      </c>
    </row>
    <row r="13444" spans="1:2" x14ac:dyDescent="0.3">
      <c r="A13444">
        <v>2746</v>
      </c>
      <c r="B13444">
        <v>18</v>
      </c>
    </row>
    <row r="13445" spans="1:2" x14ac:dyDescent="0.3">
      <c r="A13445">
        <v>2747</v>
      </c>
      <c r="B13445">
        <v>3</v>
      </c>
    </row>
    <row r="13446" spans="1:2" x14ac:dyDescent="0.3">
      <c r="A13446">
        <v>2747</v>
      </c>
      <c r="B13446">
        <v>4</v>
      </c>
    </row>
    <row r="13447" spans="1:2" x14ac:dyDescent="0.3">
      <c r="A13447">
        <v>2747</v>
      </c>
      <c r="B13447">
        <v>5</v>
      </c>
    </row>
    <row r="13448" spans="1:2" x14ac:dyDescent="0.3">
      <c r="A13448">
        <v>2747</v>
      </c>
      <c r="B13448">
        <v>8</v>
      </c>
    </row>
    <row r="13449" spans="1:2" x14ac:dyDescent="0.3">
      <c r="A13449">
        <v>2747</v>
      </c>
      <c r="B13449">
        <v>10</v>
      </c>
    </row>
    <row r="13450" spans="1:2" x14ac:dyDescent="0.3">
      <c r="A13450">
        <v>2748</v>
      </c>
      <c r="B13450">
        <v>7</v>
      </c>
    </row>
    <row r="13451" spans="1:2" x14ac:dyDescent="0.3">
      <c r="A13451">
        <v>2748</v>
      </c>
      <c r="B13451">
        <v>8</v>
      </c>
    </row>
    <row r="13452" spans="1:2" x14ac:dyDescent="0.3">
      <c r="A13452">
        <v>2748</v>
      </c>
      <c r="B13452">
        <v>9</v>
      </c>
    </row>
    <row r="13453" spans="1:2" x14ac:dyDescent="0.3">
      <c r="A13453">
        <v>2748</v>
      </c>
      <c r="B13453">
        <v>10</v>
      </c>
    </row>
    <row r="13454" spans="1:2" x14ac:dyDescent="0.3">
      <c r="A13454">
        <v>2749</v>
      </c>
      <c r="B13454">
        <v>5</v>
      </c>
    </row>
    <row r="13455" spans="1:2" x14ac:dyDescent="0.3">
      <c r="A13455">
        <v>2749</v>
      </c>
      <c r="B13455">
        <v>7</v>
      </c>
    </row>
    <row r="13456" spans="1:2" x14ac:dyDescent="0.3">
      <c r="A13456">
        <v>2749</v>
      </c>
      <c r="B13456">
        <v>9</v>
      </c>
    </row>
    <row r="13457" spans="1:2" x14ac:dyDescent="0.3">
      <c r="A13457">
        <v>2750</v>
      </c>
      <c r="B13457">
        <v>1</v>
      </c>
    </row>
    <row r="13458" spans="1:2" x14ac:dyDescent="0.3">
      <c r="A13458">
        <v>2750</v>
      </c>
      <c r="B13458">
        <v>3</v>
      </c>
    </row>
    <row r="13459" spans="1:2" x14ac:dyDescent="0.3">
      <c r="A13459">
        <v>2750</v>
      </c>
      <c r="B13459">
        <v>4</v>
      </c>
    </row>
    <row r="13460" spans="1:2" x14ac:dyDescent="0.3">
      <c r="A13460">
        <v>2750</v>
      </c>
      <c r="B13460">
        <v>8</v>
      </c>
    </row>
    <row r="13461" spans="1:2" x14ac:dyDescent="0.3">
      <c r="A13461">
        <v>2750</v>
      </c>
      <c r="B13461">
        <v>10</v>
      </c>
    </row>
    <row r="13462" spans="1:2" x14ac:dyDescent="0.3">
      <c r="A13462">
        <v>2751</v>
      </c>
      <c r="B13462">
        <v>1</v>
      </c>
    </row>
    <row r="13463" spans="1:2" x14ac:dyDescent="0.3">
      <c r="A13463">
        <v>2751</v>
      </c>
      <c r="B13463">
        <v>5</v>
      </c>
    </row>
    <row r="13464" spans="1:2" x14ac:dyDescent="0.3">
      <c r="A13464">
        <v>2751</v>
      </c>
      <c r="B13464">
        <v>10</v>
      </c>
    </row>
    <row r="13465" spans="1:2" x14ac:dyDescent="0.3">
      <c r="A13465">
        <v>2752</v>
      </c>
      <c r="B13465">
        <v>1</v>
      </c>
    </row>
    <row r="13466" spans="1:2" x14ac:dyDescent="0.3">
      <c r="A13466">
        <v>2752</v>
      </c>
      <c r="B13466">
        <v>3</v>
      </c>
    </row>
    <row r="13467" spans="1:2" x14ac:dyDescent="0.3">
      <c r="A13467">
        <v>2752</v>
      </c>
      <c r="B13467">
        <v>4</v>
      </c>
    </row>
    <row r="13468" spans="1:2" x14ac:dyDescent="0.3">
      <c r="A13468">
        <v>2752</v>
      </c>
      <c r="B13468">
        <v>6</v>
      </c>
    </row>
    <row r="13469" spans="1:2" x14ac:dyDescent="0.3">
      <c r="A13469">
        <v>2753</v>
      </c>
      <c r="B13469">
        <v>1</v>
      </c>
    </row>
    <row r="13470" spans="1:2" x14ac:dyDescent="0.3">
      <c r="A13470">
        <v>2753</v>
      </c>
      <c r="B13470">
        <v>3</v>
      </c>
    </row>
    <row r="13471" spans="1:2" x14ac:dyDescent="0.3">
      <c r="A13471">
        <v>2753</v>
      </c>
      <c r="B13471">
        <v>4</v>
      </c>
    </row>
    <row r="13472" spans="1:2" x14ac:dyDescent="0.3">
      <c r="A13472">
        <v>2753</v>
      </c>
      <c r="B13472">
        <v>6</v>
      </c>
    </row>
    <row r="13473" spans="1:2" x14ac:dyDescent="0.3">
      <c r="A13473">
        <v>2753</v>
      </c>
      <c r="B13473">
        <v>7</v>
      </c>
    </row>
    <row r="13474" spans="1:2" x14ac:dyDescent="0.3">
      <c r="A13474">
        <v>2753</v>
      </c>
      <c r="B13474">
        <v>8</v>
      </c>
    </row>
    <row r="13475" spans="1:2" x14ac:dyDescent="0.3">
      <c r="A13475">
        <v>2754</v>
      </c>
      <c r="B13475">
        <v>2</v>
      </c>
    </row>
    <row r="13476" spans="1:2" x14ac:dyDescent="0.3">
      <c r="A13476">
        <v>2754</v>
      </c>
      <c r="B13476">
        <v>4</v>
      </c>
    </row>
    <row r="13477" spans="1:2" x14ac:dyDescent="0.3">
      <c r="A13477">
        <v>2754</v>
      </c>
      <c r="B13477">
        <v>7</v>
      </c>
    </row>
    <row r="13478" spans="1:2" x14ac:dyDescent="0.3">
      <c r="A13478">
        <v>2754</v>
      </c>
      <c r="B13478">
        <v>8</v>
      </c>
    </row>
    <row r="13479" spans="1:2" x14ac:dyDescent="0.3">
      <c r="A13479">
        <v>2754</v>
      </c>
      <c r="B13479">
        <v>10</v>
      </c>
    </row>
    <row r="13480" spans="1:2" x14ac:dyDescent="0.3">
      <c r="A13480">
        <v>2754</v>
      </c>
      <c r="B13480">
        <v>12</v>
      </c>
    </row>
    <row r="13481" spans="1:2" x14ac:dyDescent="0.3">
      <c r="A13481">
        <v>2754</v>
      </c>
      <c r="B13481">
        <v>13</v>
      </c>
    </row>
    <row r="13482" spans="1:2" x14ac:dyDescent="0.3">
      <c r="A13482">
        <v>2754</v>
      </c>
      <c r="B13482">
        <v>15</v>
      </c>
    </row>
    <row r="13483" spans="1:2" x14ac:dyDescent="0.3">
      <c r="A13483">
        <v>2754</v>
      </c>
      <c r="B13483">
        <v>17</v>
      </c>
    </row>
    <row r="13484" spans="1:2" x14ac:dyDescent="0.3">
      <c r="A13484">
        <v>2755</v>
      </c>
      <c r="B13484">
        <v>1</v>
      </c>
    </row>
    <row r="13485" spans="1:2" x14ac:dyDescent="0.3">
      <c r="A13485">
        <v>2755</v>
      </c>
      <c r="B13485">
        <v>4</v>
      </c>
    </row>
    <row r="13486" spans="1:2" x14ac:dyDescent="0.3">
      <c r="A13486">
        <v>2755</v>
      </c>
      <c r="B13486">
        <v>9</v>
      </c>
    </row>
    <row r="13487" spans="1:2" x14ac:dyDescent="0.3">
      <c r="A13487">
        <v>2755</v>
      </c>
      <c r="B13487">
        <v>17</v>
      </c>
    </row>
    <row r="13488" spans="1:2" x14ac:dyDescent="0.3">
      <c r="A13488">
        <v>2756</v>
      </c>
      <c r="B13488">
        <v>5</v>
      </c>
    </row>
    <row r="13489" spans="1:2" x14ac:dyDescent="0.3">
      <c r="A13489">
        <v>2756</v>
      </c>
      <c r="B13489">
        <v>6</v>
      </c>
    </row>
    <row r="13490" spans="1:2" x14ac:dyDescent="0.3">
      <c r="A13490">
        <v>2756</v>
      </c>
      <c r="B13490">
        <v>7</v>
      </c>
    </row>
    <row r="13491" spans="1:2" x14ac:dyDescent="0.3">
      <c r="A13491">
        <v>2756</v>
      </c>
      <c r="B13491">
        <v>8</v>
      </c>
    </row>
    <row r="13492" spans="1:2" x14ac:dyDescent="0.3">
      <c r="A13492">
        <v>2756</v>
      </c>
      <c r="B13492">
        <v>9</v>
      </c>
    </row>
    <row r="13493" spans="1:2" x14ac:dyDescent="0.3">
      <c r="A13493">
        <v>2756</v>
      </c>
      <c r="B13493">
        <v>10</v>
      </c>
    </row>
    <row r="13494" spans="1:2" x14ac:dyDescent="0.3">
      <c r="A13494">
        <v>2756</v>
      </c>
      <c r="B13494">
        <v>17</v>
      </c>
    </row>
    <row r="13495" spans="1:2" x14ac:dyDescent="0.3">
      <c r="A13495">
        <v>2757</v>
      </c>
      <c r="B13495">
        <v>1</v>
      </c>
    </row>
    <row r="13496" spans="1:2" x14ac:dyDescent="0.3">
      <c r="A13496">
        <v>2757</v>
      </c>
      <c r="B13496">
        <v>3</v>
      </c>
    </row>
    <row r="13497" spans="1:2" x14ac:dyDescent="0.3">
      <c r="A13497">
        <v>2757</v>
      </c>
      <c r="B13497">
        <v>4</v>
      </c>
    </row>
    <row r="13498" spans="1:2" x14ac:dyDescent="0.3">
      <c r="A13498">
        <v>2757</v>
      </c>
      <c r="B13498">
        <v>5</v>
      </c>
    </row>
    <row r="13499" spans="1:2" x14ac:dyDescent="0.3">
      <c r="A13499">
        <v>2757</v>
      </c>
      <c r="B13499">
        <v>7</v>
      </c>
    </row>
    <row r="13500" spans="1:2" x14ac:dyDescent="0.3">
      <c r="A13500">
        <v>2758</v>
      </c>
      <c r="B13500">
        <v>1</v>
      </c>
    </row>
    <row r="13501" spans="1:2" x14ac:dyDescent="0.3">
      <c r="A13501">
        <v>2758</v>
      </c>
      <c r="B13501">
        <v>2</v>
      </c>
    </row>
    <row r="13502" spans="1:2" x14ac:dyDescent="0.3">
      <c r="A13502">
        <v>2758</v>
      </c>
      <c r="B13502">
        <v>3</v>
      </c>
    </row>
    <row r="13503" spans="1:2" x14ac:dyDescent="0.3">
      <c r="A13503">
        <v>2758</v>
      </c>
      <c r="B13503">
        <v>6</v>
      </c>
    </row>
    <row r="13504" spans="1:2" x14ac:dyDescent="0.3">
      <c r="A13504">
        <v>2758</v>
      </c>
      <c r="B13504">
        <v>8</v>
      </c>
    </row>
    <row r="13505" spans="1:2" x14ac:dyDescent="0.3">
      <c r="A13505">
        <v>2758</v>
      </c>
      <c r="B13505">
        <v>9</v>
      </c>
    </row>
    <row r="13506" spans="1:2" x14ac:dyDescent="0.3">
      <c r="A13506">
        <v>2759</v>
      </c>
      <c r="B13506">
        <v>4</v>
      </c>
    </row>
    <row r="13507" spans="1:2" x14ac:dyDescent="0.3">
      <c r="A13507">
        <v>2759</v>
      </c>
      <c r="B13507">
        <v>5</v>
      </c>
    </row>
    <row r="13508" spans="1:2" x14ac:dyDescent="0.3">
      <c r="A13508">
        <v>2759</v>
      </c>
      <c r="B13508">
        <v>6</v>
      </c>
    </row>
    <row r="13509" spans="1:2" x14ac:dyDescent="0.3">
      <c r="A13509">
        <v>2759</v>
      </c>
      <c r="B13509">
        <v>7</v>
      </c>
    </row>
    <row r="13510" spans="1:2" x14ac:dyDescent="0.3">
      <c r="A13510">
        <v>2759</v>
      </c>
      <c r="B13510">
        <v>8</v>
      </c>
    </row>
    <row r="13511" spans="1:2" x14ac:dyDescent="0.3">
      <c r="A13511">
        <v>2759</v>
      </c>
      <c r="B13511">
        <v>10</v>
      </c>
    </row>
    <row r="13512" spans="1:2" x14ac:dyDescent="0.3">
      <c r="A13512">
        <v>2760</v>
      </c>
      <c r="B13512">
        <v>2</v>
      </c>
    </row>
    <row r="13513" spans="1:2" x14ac:dyDescent="0.3">
      <c r="A13513">
        <v>2760</v>
      </c>
      <c r="B13513">
        <v>5</v>
      </c>
    </row>
    <row r="13514" spans="1:2" x14ac:dyDescent="0.3">
      <c r="A13514">
        <v>2760</v>
      </c>
      <c r="B13514">
        <v>6</v>
      </c>
    </row>
    <row r="13515" spans="1:2" x14ac:dyDescent="0.3">
      <c r="A13515">
        <v>2760</v>
      </c>
      <c r="B13515">
        <v>7</v>
      </c>
    </row>
    <row r="13516" spans="1:2" x14ac:dyDescent="0.3">
      <c r="A13516">
        <v>2760</v>
      </c>
      <c r="B13516">
        <v>10</v>
      </c>
    </row>
    <row r="13517" spans="1:2" x14ac:dyDescent="0.3">
      <c r="A13517">
        <v>2761</v>
      </c>
      <c r="B13517">
        <v>3</v>
      </c>
    </row>
    <row r="13518" spans="1:2" x14ac:dyDescent="0.3">
      <c r="A13518">
        <v>2761</v>
      </c>
      <c r="B13518">
        <v>5</v>
      </c>
    </row>
    <row r="13519" spans="1:2" x14ac:dyDescent="0.3">
      <c r="A13519">
        <v>2761</v>
      </c>
      <c r="B13519">
        <v>6</v>
      </c>
    </row>
    <row r="13520" spans="1:2" x14ac:dyDescent="0.3">
      <c r="A13520">
        <v>2761</v>
      </c>
      <c r="B13520">
        <v>7</v>
      </c>
    </row>
    <row r="13521" spans="1:2" x14ac:dyDescent="0.3">
      <c r="A13521">
        <v>2761</v>
      </c>
      <c r="B13521">
        <v>8</v>
      </c>
    </row>
    <row r="13522" spans="1:2" x14ac:dyDescent="0.3">
      <c r="A13522">
        <v>2761</v>
      </c>
      <c r="B13522">
        <v>10</v>
      </c>
    </row>
    <row r="13523" spans="1:2" x14ac:dyDescent="0.3">
      <c r="A13523">
        <v>2761</v>
      </c>
      <c r="B13523">
        <v>15</v>
      </c>
    </row>
    <row r="13524" spans="1:2" x14ac:dyDescent="0.3">
      <c r="A13524">
        <v>2762</v>
      </c>
      <c r="B13524">
        <v>3</v>
      </c>
    </row>
    <row r="13525" spans="1:2" x14ac:dyDescent="0.3">
      <c r="A13525">
        <v>2762</v>
      </c>
      <c r="B13525">
        <v>7</v>
      </c>
    </row>
    <row r="13526" spans="1:2" x14ac:dyDescent="0.3">
      <c r="A13526">
        <v>2762</v>
      </c>
      <c r="B13526">
        <v>9</v>
      </c>
    </row>
    <row r="13527" spans="1:2" x14ac:dyDescent="0.3">
      <c r="A13527">
        <v>2763</v>
      </c>
      <c r="B13527">
        <v>2</v>
      </c>
    </row>
    <row r="13528" spans="1:2" x14ac:dyDescent="0.3">
      <c r="A13528">
        <v>2763</v>
      </c>
      <c r="B13528">
        <v>3</v>
      </c>
    </row>
    <row r="13529" spans="1:2" x14ac:dyDescent="0.3">
      <c r="A13529">
        <v>2763</v>
      </c>
      <c r="B13529">
        <v>4</v>
      </c>
    </row>
    <row r="13530" spans="1:2" x14ac:dyDescent="0.3">
      <c r="A13530">
        <v>2763</v>
      </c>
      <c r="B13530">
        <v>6</v>
      </c>
    </row>
    <row r="13531" spans="1:2" x14ac:dyDescent="0.3">
      <c r="A13531">
        <v>2763</v>
      </c>
      <c r="B13531">
        <v>7</v>
      </c>
    </row>
    <row r="13532" spans="1:2" x14ac:dyDescent="0.3">
      <c r="A13532">
        <v>2763</v>
      </c>
      <c r="B13532">
        <v>9</v>
      </c>
    </row>
    <row r="13533" spans="1:2" x14ac:dyDescent="0.3">
      <c r="A13533">
        <v>2763</v>
      </c>
      <c r="B13533">
        <v>12</v>
      </c>
    </row>
    <row r="13534" spans="1:2" x14ac:dyDescent="0.3">
      <c r="A13534">
        <v>2764</v>
      </c>
      <c r="B13534">
        <v>3</v>
      </c>
    </row>
    <row r="13535" spans="1:2" x14ac:dyDescent="0.3">
      <c r="A13535">
        <v>2764</v>
      </c>
      <c r="B13535">
        <v>6</v>
      </c>
    </row>
    <row r="13536" spans="1:2" x14ac:dyDescent="0.3">
      <c r="A13536">
        <v>2764</v>
      </c>
      <c r="B13536">
        <v>10</v>
      </c>
    </row>
    <row r="13537" spans="1:2" x14ac:dyDescent="0.3">
      <c r="A13537">
        <v>2764</v>
      </c>
      <c r="B13537">
        <v>12</v>
      </c>
    </row>
    <row r="13538" spans="1:2" x14ac:dyDescent="0.3">
      <c r="A13538">
        <v>2764</v>
      </c>
      <c r="B13538">
        <v>15</v>
      </c>
    </row>
    <row r="13539" spans="1:2" x14ac:dyDescent="0.3">
      <c r="A13539">
        <v>2764</v>
      </c>
      <c r="B13539">
        <v>17</v>
      </c>
    </row>
    <row r="13540" spans="1:2" x14ac:dyDescent="0.3">
      <c r="A13540">
        <v>2764</v>
      </c>
      <c r="B13540">
        <v>18</v>
      </c>
    </row>
    <row r="13541" spans="1:2" x14ac:dyDescent="0.3">
      <c r="A13541">
        <v>2765</v>
      </c>
      <c r="B13541">
        <v>2</v>
      </c>
    </row>
    <row r="13542" spans="1:2" x14ac:dyDescent="0.3">
      <c r="A13542">
        <v>2765</v>
      </c>
      <c r="B13542">
        <v>6</v>
      </c>
    </row>
    <row r="13543" spans="1:2" x14ac:dyDescent="0.3">
      <c r="A13543">
        <v>2765</v>
      </c>
      <c r="B13543">
        <v>8</v>
      </c>
    </row>
    <row r="13544" spans="1:2" x14ac:dyDescent="0.3">
      <c r="A13544">
        <v>2766</v>
      </c>
      <c r="B13544">
        <v>2</v>
      </c>
    </row>
    <row r="13545" spans="1:2" x14ac:dyDescent="0.3">
      <c r="A13545">
        <v>2766</v>
      </c>
      <c r="B13545">
        <v>4</v>
      </c>
    </row>
    <row r="13546" spans="1:2" x14ac:dyDescent="0.3">
      <c r="A13546">
        <v>2766</v>
      </c>
      <c r="B13546">
        <v>9</v>
      </c>
    </row>
    <row r="13547" spans="1:2" x14ac:dyDescent="0.3">
      <c r="A13547">
        <v>2767</v>
      </c>
      <c r="B13547">
        <v>3</v>
      </c>
    </row>
    <row r="13548" spans="1:2" x14ac:dyDescent="0.3">
      <c r="A13548">
        <v>2767</v>
      </c>
      <c r="B13548">
        <v>4</v>
      </c>
    </row>
    <row r="13549" spans="1:2" x14ac:dyDescent="0.3">
      <c r="A13549">
        <v>2767</v>
      </c>
      <c r="B13549">
        <v>5</v>
      </c>
    </row>
    <row r="13550" spans="1:2" x14ac:dyDescent="0.3">
      <c r="A13550">
        <v>2768</v>
      </c>
      <c r="B13550">
        <v>3</v>
      </c>
    </row>
    <row r="13551" spans="1:2" x14ac:dyDescent="0.3">
      <c r="A13551">
        <v>2768</v>
      </c>
      <c r="B13551">
        <v>6</v>
      </c>
    </row>
    <row r="13552" spans="1:2" x14ac:dyDescent="0.3">
      <c r="A13552">
        <v>2768</v>
      </c>
      <c r="B13552">
        <v>7</v>
      </c>
    </row>
    <row r="13553" spans="1:2" x14ac:dyDescent="0.3">
      <c r="A13553">
        <v>2768</v>
      </c>
      <c r="B13553">
        <v>9</v>
      </c>
    </row>
    <row r="13554" spans="1:2" x14ac:dyDescent="0.3">
      <c r="A13554">
        <v>2768</v>
      </c>
      <c r="B13554">
        <v>10</v>
      </c>
    </row>
    <row r="13555" spans="1:2" x14ac:dyDescent="0.3">
      <c r="A13555">
        <v>2768</v>
      </c>
      <c r="B13555">
        <v>13</v>
      </c>
    </row>
    <row r="13556" spans="1:2" x14ac:dyDescent="0.3">
      <c r="A13556">
        <v>2768</v>
      </c>
      <c r="B13556">
        <v>14</v>
      </c>
    </row>
    <row r="13557" spans="1:2" x14ac:dyDescent="0.3">
      <c r="A13557">
        <v>2769</v>
      </c>
      <c r="B13557">
        <v>2</v>
      </c>
    </row>
    <row r="13558" spans="1:2" x14ac:dyDescent="0.3">
      <c r="A13558">
        <v>2769</v>
      </c>
      <c r="B13558">
        <v>4</v>
      </c>
    </row>
    <row r="13559" spans="1:2" x14ac:dyDescent="0.3">
      <c r="A13559">
        <v>2769</v>
      </c>
      <c r="B13559">
        <v>7</v>
      </c>
    </row>
    <row r="13560" spans="1:2" x14ac:dyDescent="0.3">
      <c r="A13560">
        <v>2769</v>
      </c>
      <c r="B13560">
        <v>10</v>
      </c>
    </row>
    <row r="13561" spans="1:2" x14ac:dyDescent="0.3">
      <c r="A13561">
        <v>2769</v>
      </c>
      <c r="B13561">
        <v>15</v>
      </c>
    </row>
    <row r="13562" spans="1:2" x14ac:dyDescent="0.3">
      <c r="A13562">
        <v>2770</v>
      </c>
      <c r="B13562">
        <v>1</v>
      </c>
    </row>
    <row r="13563" spans="1:2" x14ac:dyDescent="0.3">
      <c r="A13563">
        <v>2770</v>
      </c>
      <c r="B13563">
        <v>4</v>
      </c>
    </row>
    <row r="13564" spans="1:2" x14ac:dyDescent="0.3">
      <c r="A13564">
        <v>2770</v>
      </c>
      <c r="B13564">
        <v>9</v>
      </c>
    </row>
    <row r="13565" spans="1:2" x14ac:dyDescent="0.3">
      <c r="A13565">
        <v>2770</v>
      </c>
      <c r="B13565">
        <v>10</v>
      </c>
    </row>
    <row r="13566" spans="1:2" x14ac:dyDescent="0.3">
      <c r="A13566">
        <v>2770</v>
      </c>
      <c r="B13566">
        <v>12</v>
      </c>
    </row>
    <row r="13567" spans="1:2" x14ac:dyDescent="0.3">
      <c r="A13567">
        <v>2770</v>
      </c>
      <c r="B13567">
        <v>13</v>
      </c>
    </row>
    <row r="13568" spans="1:2" x14ac:dyDescent="0.3">
      <c r="A13568">
        <v>2770</v>
      </c>
      <c r="B13568">
        <v>17</v>
      </c>
    </row>
    <row r="13569" spans="1:2" x14ac:dyDescent="0.3">
      <c r="A13569">
        <v>2770</v>
      </c>
      <c r="B13569">
        <v>18</v>
      </c>
    </row>
    <row r="13570" spans="1:2" x14ac:dyDescent="0.3">
      <c r="A13570">
        <v>2771</v>
      </c>
      <c r="B13570">
        <v>1</v>
      </c>
    </row>
    <row r="13571" spans="1:2" x14ac:dyDescent="0.3">
      <c r="A13571">
        <v>2771</v>
      </c>
      <c r="B13571">
        <v>6</v>
      </c>
    </row>
    <row r="13572" spans="1:2" x14ac:dyDescent="0.3">
      <c r="A13572">
        <v>2771</v>
      </c>
      <c r="B13572">
        <v>9</v>
      </c>
    </row>
    <row r="13573" spans="1:2" x14ac:dyDescent="0.3">
      <c r="A13573">
        <v>2772</v>
      </c>
      <c r="B13573">
        <v>3</v>
      </c>
    </row>
    <row r="13574" spans="1:2" x14ac:dyDescent="0.3">
      <c r="A13574">
        <v>2772</v>
      </c>
      <c r="B13574">
        <v>4</v>
      </c>
    </row>
    <row r="13575" spans="1:2" x14ac:dyDescent="0.3">
      <c r="A13575">
        <v>2772</v>
      </c>
      <c r="B13575">
        <v>5</v>
      </c>
    </row>
    <row r="13576" spans="1:2" x14ac:dyDescent="0.3">
      <c r="A13576">
        <v>2772</v>
      </c>
      <c r="B13576">
        <v>7</v>
      </c>
    </row>
    <row r="13577" spans="1:2" x14ac:dyDescent="0.3">
      <c r="A13577">
        <v>2772</v>
      </c>
      <c r="B13577">
        <v>9</v>
      </c>
    </row>
    <row r="13578" spans="1:2" x14ac:dyDescent="0.3">
      <c r="A13578">
        <v>2772</v>
      </c>
      <c r="B13578">
        <v>10</v>
      </c>
    </row>
    <row r="13579" spans="1:2" x14ac:dyDescent="0.3">
      <c r="A13579">
        <v>2773</v>
      </c>
      <c r="B13579">
        <v>2</v>
      </c>
    </row>
    <row r="13580" spans="1:2" x14ac:dyDescent="0.3">
      <c r="A13580">
        <v>2773</v>
      </c>
      <c r="B13580">
        <v>6</v>
      </c>
    </row>
    <row r="13581" spans="1:2" x14ac:dyDescent="0.3">
      <c r="A13581">
        <v>2773</v>
      </c>
      <c r="B13581">
        <v>9</v>
      </c>
    </row>
    <row r="13582" spans="1:2" x14ac:dyDescent="0.3">
      <c r="A13582">
        <v>2773</v>
      </c>
      <c r="B13582">
        <v>10</v>
      </c>
    </row>
    <row r="13583" spans="1:2" x14ac:dyDescent="0.3">
      <c r="A13583">
        <v>2773</v>
      </c>
      <c r="B13583">
        <v>18</v>
      </c>
    </row>
    <row r="13584" spans="1:2" x14ac:dyDescent="0.3">
      <c r="A13584">
        <v>2774</v>
      </c>
      <c r="B13584">
        <v>2</v>
      </c>
    </row>
    <row r="13585" spans="1:2" x14ac:dyDescent="0.3">
      <c r="A13585">
        <v>2774</v>
      </c>
      <c r="B13585">
        <v>3</v>
      </c>
    </row>
    <row r="13586" spans="1:2" x14ac:dyDescent="0.3">
      <c r="A13586">
        <v>2774</v>
      </c>
      <c r="B13586">
        <v>5</v>
      </c>
    </row>
    <row r="13587" spans="1:2" x14ac:dyDescent="0.3">
      <c r="A13587">
        <v>2774</v>
      </c>
      <c r="B13587">
        <v>6</v>
      </c>
    </row>
    <row r="13588" spans="1:2" x14ac:dyDescent="0.3">
      <c r="A13588">
        <v>2774</v>
      </c>
      <c r="B13588">
        <v>9</v>
      </c>
    </row>
    <row r="13589" spans="1:2" x14ac:dyDescent="0.3">
      <c r="A13589">
        <v>2774</v>
      </c>
      <c r="B13589">
        <v>12</v>
      </c>
    </row>
    <row r="13590" spans="1:2" x14ac:dyDescent="0.3">
      <c r="A13590">
        <v>2774</v>
      </c>
      <c r="B13590">
        <v>13</v>
      </c>
    </row>
    <row r="13591" spans="1:2" x14ac:dyDescent="0.3">
      <c r="A13591">
        <v>2774</v>
      </c>
      <c r="B13591">
        <v>14</v>
      </c>
    </row>
    <row r="13592" spans="1:2" x14ac:dyDescent="0.3">
      <c r="A13592">
        <v>2775</v>
      </c>
      <c r="B13592">
        <v>2</v>
      </c>
    </row>
    <row r="13593" spans="1:2" x14ac:dyDescent="0.3">
      <c r="A13593">
        <v>2775</v>
      </c>
      <c r="B13593">
        <v>3</v>
      </c>
    </row>
    <row r="13594" spans="1:2" x14ac:dyDescent="0.3">
      <c r="A13594">
        <v>2775</v>
      </c>
      <c r="B13594">
        <v>4</v>
      </c>
    </row>
    <row r="13595" spans="1:2" x14ac:dyDescent="0.3">
      <c r="A13595">
        <v>2775</v>
      </c>
      <c r="B13595">
        <v>6</v>
      </c>
    </row>
    <row r="13596" spans="1:2" x14ac:dyDescent="0.3">
      <c r="A13596">
        <v>2775</v>
      </c>
      <c r="B13596">
        <v>9</v>
      </c>
    </row>
    <row r="13597" spans="1:2" x14ac:dyDescent="0.3">
      <c r="A13597">
        <v>2775</v>
      </c>
      <c r="B13597">
        <v>10</v>
      </c>
    </row>
    <row r="13598" spans="1:2" x14ac:dyDescent="0.3">
      <c r="A13598">
        <v>2775</v>
      </c>
      <c r="B13598">
        <v>14</v>
      </c>
    </row>
    <row r="13599" spans="1:2" x14ac:dyDescent="0.3">
      <c r="A13599">
        <v>2776</v>
      </c>
      <c r="B13599">
        <v>5</v>
      </c>
    </row>
    <row r="13600" spans="1:2" x14ac:dyDescent="0.3">
      <c r="A13600">
        <v>2776</v>
      </c>
      <c r="B13600">
        <v>7</v>
      </c>
    </row>
    <row r="13601" spans="1:2" x14ac:dyDescent="0.3">
      <c r="A13601">
        <v>2776</v>
      </c>
      <c r="B13601">
        <v>8</v>
      </c>
    </row>
    <row r="13602" spans="1:2" x14ac:dyDescent="0.3">
      <c r="A13602">
        <v>2777</v>
      </c>
      <c r="B13602">
        <v>3</v>
      </c>
    </row>
    <row r="13603" spans="1:2" x14ac:dyDescent="0.3">
      <c r="A13603">
        <v>2777</v>
      </c>
      <c r="B13603">
        <v>4</v>
      </c>
    </row>
    <row r="13604" spans="1:2" x14ac:dyDescent="0.3">
      <c r="A13604">
        <v>2777</v>
      </c>
      <c r="B13604">
        <v>5</v>
      </c>
    </row>
    <row r="13605" spans="1:2" x14ac:dyDescent="0.3">
      <c r="A13605">
        <v>2777</v>
      </c>
      <c r="B13605">
        <v>7</v>
      </c>
    </row>
    <row r="13606" spans="1:2" x14ac:dyDescent="0.3">
      <c r="A13606">
        <v>2777</v>
      </c>
      <c r="B13606">
        <v>9</v>
      </c>
    </row>
    <row r="13607" spans="1:2" x14ac:dyDescent="0.3">
      <c r="A13607">
        <v>2778</v>
      </c>
      <c r="B13607">
        <v>1</v>
      </c>
    </row>
    <row r="13608" spans="1:2" x14ac:dyDescent="0.3">
      <c r="A13608">
        <v>2778</v>
      </c>
      <c r="B13608">
        <v>2</v>
      </c>
    </row>
    <row r="13609" spans="1:2" x14ac:dyDescent="0.3">
      <c r="A13609">
        <v>2778</v>
      </c>
      <c r="B13609">
        <v>6</v>
      </c>
    </row>
    <row r="13610" spans="1:2" x14ac:dyDescent="0.3">
      <c r="A13610">
        <v>2778</v>
      </c>
      <c r="B13610">
        <v>8</v>
      </c>
    </row>
    <row r="13611" spans="1:2" x14ac:dyDescent="0.3">
      <c r="A13611">
        <v>2778</v>
      </c>
      <c r="B13611">
        <v>9</v>
      </c>
    </row>
    <row r="13612" spans="1:2" x14ac:dyDescent="0.3">
      <c r="A13612">
        <v>2778</v>
      </c>
      <c r="B13612">
        <v>18</v>
      </c>
    </row>
    <row r="13613" spans="1:2" x14ac:dyDescent="0.3">
      <c r="A13613">
        <v>2779</v>
      </c>
      <c r="B13613">
        <v>1</v>
      </c>
    </row>
    <row r="13614" spans="1:2" x14ac:dyDescent="0.3">
      <c r="A13614">
        <v>2779</v>
      </c>
      <c r="B13614">
        <v>3</v>
      </c>
    </row>
    <row r="13615" spans="1:2" x14ac:dyDescent="0.3">
      <c r="A13615">
        <v>2779</v>
      </c>
      <c r="B13615">
        <v>5</v>
      </c>
    </row>
    <row r="13616" spans="1:2" x14ac:dyDescent="0.3">
      <c r="A13616">
        <v>2779</v>
      </c>
      <c r="B13616">
        <v>6</v>
      </c>
    </row>
    <row r="13617" spans="1:2" x14ac:dyDescent="0.3">
      <c r="A13617">
        <v>2779</v>
      </c>
      <c r="B13617">
        <v>7</v>
      </c>
    </row>
    <row r="13618" spans="1:2" x14ac:dyDescent="0.3">
      <c r="A13618">
        <v>2779</v>
      </c>
      <c r="B13618">
        <v>8</v>
      </c>
    </row>
    <row r="13619" spans="1:2" x14ac:dyDescent="0.3">
      <c r="A13619">
        <v>2779</v>
      </c>
      <c r="B13619">
        <v>13</v>
      </c>
    </row>
    <row r="13620" spans="1:2" x14ac:dyDescent="0.3">
      <c r="A13620">
        <v>2779</v>
      </c>
      <c r="B13620">
        <v>14</v>
      </c>
    </row>
    <row r="13621" spans="1:2" x14ac:dyDescent="0.3">
      <c r="A13621">
        <v>2779</v>
      </c>
      <c r="B13621">
        <v>17</v>
      </c>
    </row>
    <row r="13622" spans="1:2" x14ac:dyDescent="0.3">
      <c r="A13622">
        <v>2780</v>
      </c>
      <c r="B13622">
        <v>1</v>
      </c>
    </row>
    <row r="13623" spans="1:2" x14ac:dyDescent="0.3">
      <c r="A13623">
        <v>2780</v>
      </c>
      <c r="B13623">
        <v>4</v>
      </c>
    </row>
    <row r="13624" spans="1:2" x14ac:dyDescent="0.3">
      <c r="A13624">
        <v>2780</v>
      </c>
      <c r="B13624">
        <v>6</v>
      </c>
    </row>
    <row r="13625" spans="1:2" x14ac:dyDescent="0.3">
      <c r="A13625">
        <v>2780</v>
      </c>
      <c r="B13625">
        <v>12</v>
      </c>
    </row>
    <row r="13626" spans="1:2" x14ac:dyDescent="0.3">
      <c r="A13626">
        <v>2780</v>
      </c>
      <c r="B13626">
        <v>13</v>
      </c>
    </row>
    <row r="13627" spans="1:2" x14ac:dyDescent="0.3">
      <c r="A13627">
        <v>2780</v>
      </c>
      <c r="B13627">
        <v>14</v>
      </c>
    </row>
    <row r="13628" spans="1:2" x14ac:dyDescent="0.3">
      <c r="A13628">
        <v>2781</v>
      </c>
      <c r="B13628">
        <v>4</v>
      </c>
    </row>
    <row r="13629" spans="1:2" x14ac:dyDescent="0.3">
      <c r="A13629">
        <v>2781</v>
      </c>
      <c r="B13629">
        <v>6</v>
      </c>
    </row>
    <row r="13630" spans="1:2" x14ac:dyDescent="0.3">
      <c r="A13630">
        <v>2781</v>
      </c>
      <c r="B13630">
        <v>7</v>
      </c>
    </row>
    <row r="13631" spans="1:2" x14ac:dyDescent="0.3">
      <c r="A13631">
        <v>2782</v>
      </c>
      <c r="B13631">
        <v>1</v>
      </c>
    </row>
    <row r="13632" spans="1:2" x14ac:dyDescent="0.3">
      <c r="A13632">
        <v>2782</v>
      </c>
      <c r="B13632">
        <v>4</v>
      </c>
    </row>
    <row r="13633" spans="1:2" x14ac:dyDescent="0.3">
      <c r="A13633">
        <v>2782</v>
      </c>
      <c r="B13633">
        <v>5</v>
      </c>
    </row>
    <row r="13634" spans="1:2" x14ac:dyDescent="0.3">
      <c r="A13634">
        <v>2782</v>
      </c>
      <c r="B13634">
        <v>9</v>
      </c>
    </row>
    <row r="13635" spans="1:2" x14ac:dyDescent="0.3">
      <c r="A13635">
        <v>2783</v>
      </c>
      <c r="B13635">
        <v>1</v>
      </c>
    </row>
    <row r="13636" spans="1:2" x14ac:dyDescent="0.3">
      <c r="A13636">
        <v>2783</v>
      </c>
      <c r="B13636">
        <v>3</v>
      </c>
    </row>
    <row r="13637" spans="1:2" x14ac:dyDescent="0.3">
      <c r="A13637">
        <v>2783</v>
      </c>
      <c r="B13637">
        <v>9</v>
      </c>
    </row>
    <row r="13638" spans="1:2" x14ac:dyDescent="0.3">
      <c r="A13638">
        <v>2783</v>
      </c>
      <c r="B13638">
        <v>10</v>
      </c>
    </row>
    <row r="13639" spans="1:2" x14ac:dyDescent="0.3">
      <c r="A13639">
        <v>2784</v>
      </c>
      <c r="B13639">
        <v>1</v>
      </c>
    </row>
    <row r="13640" spans="1:2" x14ac:dyDescent="0.3">
      <c r="A13640">
        <v>2784</v>
      </c>
      <c r="B13640">
        <v>3</v>
      </c>
    </row>
    <row r="13641" spans="1:2" x14ac:dyDescent="0.3">
      <c r="A13641">
        <v>2784</v>
      </c>
      <c r="B13641">
        <v>8</v>
      </c>
    </row>
    <row r="13642" spans="1:2" x14ac:dyDescent="0.3">
      <c r="A13642">
        <v>2784</v>
      </c>
      <c r="B13642">
        <v>9</v>
      </c>
    </row>
    <row r="13643" spans="1:2" x14ac:dyDescent="0.3">
      <c r="A13643">
        <v>2784</v>
      </c>
      <c r="B13643">
        <v>13</v>
      </c>
    </row>
    <row r="13644" spans="1:2" x14ac:dyDescent="0.3">
      <c r="A13644">
        <v>2784</v>
      </c>
      <c r="B13644">
        <v>18</v>
      </c>
    </row>
    <row r="13645" spans="1:2" x14ac:dyDescent="0.3">
      <c r="A13645">
        <v>2785</v>
      </c>
      <c r="B13645">
        <v>1</v>
      </c>
    </row>
    <row r="13646" spans="1:2" x14ac:dyDescent="0.3">
      <c r="A13646">
        <v>2785</v>
      </c>
      <c r="B13646">
        <v>7</v>
      </c>
    </row>
    <row r="13647" spans="1:2" x14ac:dyDescent="0.3">
      <c r="A13647">
        <v>2785</v>
      </c>
      <c r="B13647">
        <v>10</v>
      </c>
    </row>
    <row r="13648" spans="1:2" x14ac:dyDescent="0.3">
      <c r="A13648">
        <v>2785</v>
      </c>
      <c r="B13648">
        <v>12</v>
      </c>
    </row>
    <row r="13649" spans="1:2" x14ac:dyDescent="0.3">
      <c r="A13649">
        <v>2785</v>
      </c>
      <c r="B13649">
        <v>14</v>
      </c>
    </row>
    <row r="13650" spans="1:2" x14ac:dyDescent="0.3">
      <c r="A13650">
        <v>2785</v>
      </c>
      <c r="B13650">
        <v>18</v>
      </c>
    </row>
    <row r="13651" spans="1:2" x14ac:dyDescent="0.3">
      <c r="A13651">
        <v>2786</v>
      </c>
      <c r="B13651">
        <v>1</v>
      </c>
    </row>
    <row r="13652" spans="1:2" x14ac:dyDescent="0.3">
      <c r="A13652">
        <v>2786</v>
      </c>
      <c r="B13652">
        <v>6</v>
      </c>
    </row>
    <row r="13653" spans="1:2" x14ac:dyDescent="0.3">
      <c r="A13653">
        <v>2786</v>
      </c>
      <c r="B13653">
        <v>9</v>
      </c>
    </row>
    <row r="13654" spans="1:2" x14ac:dyDescent="0.3">
      <c r="A13654">
        <v>2786</v>
      </c>
      <c r="B13654">
        <v>10</v>
      </c>
    </row>
    <row r="13655" spans="1:2" x14ac:dyDescent="0.3">
      <c r="A13655">
        <v>2787</v>
      </c>
      <c r="B13655">
        <v>1</v>
      </c>
    </row>
    <row r="13656" spans="1:2" x14ac:dyDescent="0.3">
      <c r="A13656">
        <v>2787</v>
      </c>
      <c r="B13656">
        <v>2</v>
      </c>
    </row>
    <row r="13657" spans="1:2" x14ac:dyDescent="0.3">
      <c r="A13657">
        <v>2787</v>
      </c>
      <c r="B13657">
        <v>6</v>
      </c>
    </row>
    <row r="13658" spans="1:2" x14ac:dyDescent="0.3">
      <c r="A13658">
        <v>2787</v>
      </c>
      <c r="B13658">
        <v>7</v>
      </c>
    </row>
    <row r="13659" spans="1:2" x14ac:dyDescent="0.3">
      <c r="A13659">
        <v>2788</v>
      </c>
      <c r="B13659">
        <v>1</v>
      </c>
    </row>
    <row r="13660" spans="1:2" x14ac:dyDescent="0.3">
      <c r="A13660">
        <v>2788</v>
      </c>
      <c r="B13660">
        <v>3</v>
      </c>
    </row>
    <row r="13661" spans="1:2" x14ac:dyDescent="0.3">
      <c r="A13661">
        <v>2788</v>
      </c>
      <c r="B13661">
        <v>4</v>
      </c>
    </row>
    <row r="13662" spans="1:2" x14ac:dyDescent="0.3">
      <c r="A13662">
        <v>2788</v>
      </c>
      <c r="B13662">
        <v>5</v>
      </c>
    </row>
    <row r="13663" spans="1:2" x14ac:dyDescent="0.3">
      <c r="A13663">
        <v>2788</v>
      </c>
      <c r="B13663">
        <v>6</v>
      </c>
    </row>
    <row r="13664" spans="1:2" x14ac:dyDescent="0.3">
      <c r="A13664">
        <v>2788</v>
      </c>
      <c r="B13664">
        <v>9</v>
      </c>
    </row>
    <row r="13665" spans="1:2" x14ac:dyDescent="0.3">
      <c r="A13665">
        <v>2789</v>
      </c>
      <c r="B13665">
        <v>1</v>
      </c>
    </row>
    <row r="13666" spans="1:2" x14ac:dyDescent="0.3">
      <c r="A13666">
        <v>2789</v>
      </c>
      <c r="B13666">
        <v>3</v>
      </c>
    </row>
    <row r="13667" spans="1:2" x14ac:dyDescent="0.3">
      <c r="A13667">
        <v>2789</v>
      </c>
      <c r="B13667">
        <v>4</v>
      </c>
    </row>
    <row r="13668" spans="1:2" x14ac:dyDescent="0.3">
      <c r="A13668">
        <v>2789</v>
      </c>
      <c r="B13668">
        <v>5</v>
      </c>
    </row>
    <row r="13669" spans="1:2" x14ac:dyDescent="0.3">
      <c r="A13669">
        <v>2789</v>
      </c>
      <c r="B13669">
        <v>7</v>
      </c>
    </row>
    <row r="13670" spans="1:2" x14ac:dyDescent="0.3">
      <c r="A13670">
        <v>2789</v>
      </c>
      <c r="B13670">
        <v>10</v>
      </c>
    </row>
    <row r="13671" spans="1:2" x14ac:dyDescent="0.3">
      <c r="A13671">
        <v>2790</v>
      </c>
      <c r="B13671">
        <v>1</v>
      </c>
    </row>
    <row r="13672" spans="1:2" x14ac:dyDescent="0.3">
      <c r="A13672">
        <v>2790</v>
      </c>
      <c r="B13672">
        <v>4</v>
      </c>
    </row>
    <row r="13673" spans="1:2" x14ac:dyDescent="0.3">
      <c r="A13673">
        <v>2790</v>
      </c>
      <c r="B13673">
        <v>6</v>
      </c>
    </row>
    <row r="13674" spans="1:2" x14ac:dyDescent="0.3">
      <c r="A13674">
        <v>2790</v>
      </c>
      <c r="B13674">
        <v>7</v>
      </c>
    </row>
    <row r="13675" spans="1:2" x14ac:dyDescent="0.3">
      <c r="A13675">
        <v>2790</v>
      </c>
      <c r="B13675">
        <v>15</v>
      </c>
    </row>
    <row r="13676" spans="1:2" x14ac:dyDescent="0.3">
      <c r="A13676">
        <v>2790</v>
      </c>
      <c r="B13676">
        <v>17</v>
      </c>
    </row>
    <row r="13677" spans="1:2" x14ac:dyDescent="0.3">
      <c r="A13677">
        <v>2790</v>
      </c>
      <c r="B13677">
        <v>18</v>
      </c>
    </row>
    <row r="13678" spans="1:2" x14ac:dyDescent="0.3">
      <c r="A13678">
        <v>2791</v>
      </c>
      <c r="B13678">
        <v>1</v>
      </c>
    </row>
    <row r="13679" spans="1:2" x14ac:dyDescent="0.3">
      <c r="A13679">
        <v>2791</v>
      </c>
      <c r="B13679">
        <v>2</v>
      </c>
    </row>
    <row r="13680" spans="1:2" x14ac:dyDescent="0.3">
      <c r="A13680">
        <v>2791</v>
      </c>
      <c r="B13680">
        <v>7</v>
      </c>
    </row>
    <row r="13681" spans="1:2" x14ac:dyDescent="0.3">
      <c r="A13681">
        <v>2791</v>
      </c>
      <c r="B13681">
        <v>8</v>
      </c>
    </row>
    <row r="13682" spans="1:2" x14ac:dyDescent="0.3">
      <c r="A13682">
        <v>2792</v>
      </c>
      <c r="B13682">
        <v>2</v>
      </c>
    </row>
    <row r="13683" spans="1:2" x14ac:dyDescent="0.3">
      <c r="A13683">
        <v>2792</v>
      </c>
      <c r="B13683">
        <v>4</v>
      </c>
    </row>
    <row r="13684" spans="1:2" x14ac:dyDescent="0.3">
      <c r="A13684">
        <v>2792</v>
      </c>
      <c r="B13684">
        <v>5</v>
      </c>
    </row>
    <row r="13685" spans="1:2" x14ac:dyDescent="0.3">
      <c r="A13685">
        <v>2792</v>
      </c>
      <c r="B13685">
        <v>8</v>
      </c>
    </row>
    <row r="13686" spans="1:2" x14ac:dyDescent="0.3">
      <c r="A13686">
        <v>2792</v>
      </c>
      <c r="B13686">
        <v>12</v>
      </c>
    </row>
    <row r="13687" spans="1:2" x14ac:dyDescent="0.3">
      <c r="A13687">
        <v>2792</v>
      </c>
      <c r="B13687">
        <v>14</v>
      </c>
    </row>
    <row r="13688" spans="1:2" x14ac:dyDescent="0.3">
      <c r="A13688">
        <v>2792</v>
      </c>
      <c r="B13688">
        <v>17</v>
      </c>
    </row>
    <row r="13689" spans="1:2" x14ac:dyDescent="0.3">
      <c r="A13689">
        <v>2792</v>
      </c>
      <c r="B13689">
        <v>18</v>
      </c>
    </row>
    <row r="13690" spans="1:2" x14ac:dyDescent="0.3">
      <c r="A13690">
        <v>2793</v>
      </c>
      <c r="B13690">
        <v>2</v>
      </c>
    </row>
    <row r="13691" spans="1:2" x14ac:dyDescent="0.3">
      <c r="A13691">
        <v>2793</v>
      </c>
      <c r="B13691">
        <v>3</v>
      </c>
    </row>
    <row r="13692" spans="1:2" x14ac:dyDescent="0.3">
      <c r="A13692">
        <v>2793</v>
      </c>
      <c r="B13692">
        <v>6</v>
      </c>
    </row>
    <row r="13693" spans="1:2" x14ac:dyDescent="0.3">
      <c r="A13693">
        <v>2793</v>
      </c>
      <c r="B13693">
        <v>7</v>
      </c>
    </row>
    <row r="13694" spans="1:2" x14ac:dyDescent="0.3">
      <c r="A13694">
        <v>2793</v>
      </c>
      <c r="B13694">
        <v>10</v>
      </c>
    </row>
    <row r="13695" spans="1:2" x14ac:dyDescent="0.3">
      <c r="A13695">
        <v>2794</v>
      </c>
      <c r="B13695">
        <v>1</v>
      </c>
    </row>
    <row r="13696" spans="1:2" x14ac:dyDescent="0.3">
      <c r="A13696">
        <v>2794</v>
      </c>
      <c r="B13696">
        <v>2</v>
      </c>
    </row>
    <row r="13697" spans="1:2" x14ac:dyDescent="0.3">
      <c r="A13697">
        <v>2794</v>
      </c>
      <c r="B13697">
        <v>7</v>
      </c>
    </row>
    <row r="13698" spans="1:2" x14ac:dyDescent="0.3">
      <c r="A13698">
        <v>2795</v>
      </c>
      <c r="B13698">
        <v>1</v>
      </c>
    </row>
    <row r="13699" spans="1:2" x14ac:dyDescent="0.3">
      <c r="A13699">
        <v>2795</v>
      </c>
      <c r="B13699">
        <v>2</v>
      </c>
    </row>
    <row r="13700" spans="1:2" x14ac:dyDescent="0.3">
      <c r="A13700">
        <v>2795</v>
      </c>
      <c r="B13700">
        <v>8</v>
      </c>
    </row>
    <row r="13701" spans="1:2" x14ac:dyDescent="0.3">
      <c r="A13701">
        <v>2795</v>
      </c>
      <c r="B13701">
        <v>9</v>
      </c>
    </row>
    <row r="13702" spans="1:2" x14ac:dyDescent="0.3">
      <c r="A13702">
        <v>2795</v>
      </c>
      <c r="B13702">
        <v>10</v>
      </c>
    </row>
    <row r="13703" spans="1:2" x14ac:dyDescent="0.3">
      <c r="A13703">
        <v>2796</v>
      </c>
      <c r="B13703">
        <v>2</v>
      </c>
    </row>
    <row r="13704" spans="1:2" x14ac:dyDescent="0.3">
      <c r="A13704">
        <v>2796</v>
      </c>
      <c r="B13704">
        <v>3</v>
      </c>
    </row>
    <row r="13705" spans="1:2" x14ac:dyDescent="0.3">
      <c r="A13705">
        <v>2796</v>
      </c>
      <c r="B13705">
        <v>8</v>
      </c>
    </row>
    <row r="13706" spans="1:2" x14ac:dyDescent="0.3">
      <c r="A13706">
        <v>2796</v>
      </c>
      <c r="B13706">
        <v>9</v>
      </c>
    </row>
    <row r="13707" spans="1:2" x14ac:dyDescent="0.3">
      <c r="A13707">
        <v>2796</v>
      </c>
      <c r="B13707">
        <v>10</v>
      </c>
    </row>
    <row r="13708" spans="1:2" x14ac:dyDescent="0.3">
      <c r="A13708">
        <v>2796</v>
      </c>
      <c r="B13708">
        <v>15</v>
      </c>
    </row>
    <row r="13709" spans="1:2" x14ac:dyDescent="0.3">
      <c r="A13709">
        <v>2796</v>
      </c>
      <c r="B13709">
        <v>18</v>
      </c>
    </row>
    <row r="13710" spans="1:2" x14ac:dyDescent="0.3">
      <c r="A13710">
        <v>2797</v>
      </c>
      <c r="B13710">
        <v>1</v>
      </c>
    </row>
    <row r="13711" spans="1:2" x14ac:dyDescent="0.3">
      <c r="A13711">
        <v>2797</v>
      </c>
      <c r="B13711">
        <v>2</v>
      </c>
    </row>
    <row r="13712" spans="1:2" x14ac:dyDescent="0.3">
      <c r="A13712">
        <v>2797</v>
      </c>
      <c r="B13712">
        <v>3</v>
      </c>
    </row>
    <row r="13713" spans="1:2" x14ac:dyDescent="0.3">
      <c r="A13713">
        <v>2797</v>
      </c>
      <c r="B13713">
        <v>5</v>
      </c>
    </row>
    <row r="13714" spans="1:2" x14ac:dyDescent="0.3">
      <c r="A13714">
        <v>2797</v>
      </c>
      <c r="B13714">
        <v>10</v>
      </c>
    </row>
    <row r="13715" spans="1:2" x14ac:dyDescent="0.3">
      <c r="A13715">
        <v>2798</v>
      </c>
      <c r="B13715">
        <v>2</v>
      </c>
    </row>
    <row r="13716" spans="1:2" x14ac:dyDescent="0.3">
      <c r="A13716">
        <v>2798</v>
      </c>
      <c r="B13716">
        <v>7</v>
      </c>
    </row>
    <row r="13717" spans="1:2" x14ac:dyDescent="0.3">
      <c r="A13717">
        <v>2798</v>
      </c>
      <c r="B13717">
        <v>9</v>
      </c>
    </row>
    <row r="13718" spans="1:2" x14ac:dyDescent="0.3">
      <c r="A13718">
        <v>2798</v>
      </c>
      <c r="B13718">
        <v>10</v>
      </c>
    </row>
    <row r="13719" spans="1:2" x14ac:dyDescent="0.3">
      <c r="A13719">
        <v>2799</v>
      </c>
      <c r="B13719">
        <v>2</v>
      </c>
    </row>
    <row r="13720" spans="1:2" x14ac:dyDescent="0.3">
      <c r="A13720">
        <v>2799</v>
      </c>
      <c r="B13720">
        <v>5</v>
      </c>
    </row>
    <row r="13721" spans="1:2" x14ac:dyDescent="0.3">
      <c r="A13721">
        <v>2799</v>
      </c>
      <c r="B13721">
        <v>7</v>
      </c>
    </row>
    <row r="13722" spans="1:2" x14ac:dyDescent="0.3">
      <c r="A13722">
        <v>2799</v>
      </c>
      <c r="B13722">
        <v>13</v>
      </c>
    </row>
    <row r="13723" spans="1:2" x14ac:dyDescent="0.3">
      <c r="A13723">
        <v>2799</v>
      </c>
      <c r="B13723">
        <v>17</v>
      </c>
    </row>
    <row r="13724" spans="1:2" x14ac:dyDescent="0.3">
      <c r="A13724">
        <v>2800</v>
      </c>
      <c r="B13724">
        <v>3</v>
      </c>
    </row>
    <row r="13725" spans="1:2" x14ac:dyDescent="0.3">
      <c r="A13725">
        <v>2800</v>
      </c>
      <c r="B13725">
        <v>6</v>
      </c>
    </row>
    <row r="13726" spans="1:2" x14ac:dyDescent="0.3">
      <c r="A13726">
        <v>2800</v>
      </c>
      <c r="B13726">
        <v>8</v>
      </c>
    </row>
    <row r="13727" spans="1:2" x14ac:dyDescent="0.3">
      <c r="A13727">
        <v>2800</v>
      </c>
      <c r="B13727">
        <v>9</v>
      </c>
    </row>
    <row r="13728" spans="1:2" x14ac:dyDescent="0.3">
      <c r="A13728">
        <v>2800</v>
      </c>
      <c r="B13728">
        <v>10</v>
      </c>
    </row>
    <row r="13729" spans="1:2" x14ac:dyDescent="0.3">
      <c r="A13729">
        <v>2801</v>
      </c>
      <c r="B13729">
        <v>4</v>
      </c>
    </row>
    <row r="13730" spans="1:2" x14ac:dyDescent="0.3">
      <c r="A13730">
        <v>2801</v>
      </c>
      <c r="B13730">
        <v>5</v>
      </c>
    </row>
    <row r="13731" spans="1:2" x14ac:dyDescent="0.3">
      <c r="A13731">
        <v>2801</v>
      </c>
      <c r="B13731">
        <v>7</v>
      </c>
    </row>
    <row r="13732" spans="1:2" x14ac:dyDescent="0.3">
      <c r="A13732">
        <v>2801</v>
      </c>
      <c r="B13732">
        <v>10</v>
      </c>
    </row>
    <row r="13733" spans="1:2" x14ac:dyDescent="0.3">
      <c r="A13733">
        <v>2802</v>
      </c>
      <c r="B13733">
        <v>1</v>
      </c>
    </row>
    <row r="13734" spans="1:2" x14ac:dyDescent="0.3">
      <c r="A13734">
        <v>2802</v>
      </c>
      <c r="B13734">
        <v>2</v>
      </c>
    </row>
    <row r="13735" spans="1:2" x14ac:dyDescent="0.3">
      <c r="A13735">
        <v>2802</v>
      </c>
      <c r="B13735">
        <v>3</v>
      </c>
    </row>
    <row r="13736" spans="1:2" x14ac:dyDescent="0.3">
      <c r="A13736">
        <v>2802</v>
      </c>
      <c r="B13736">
        <v>5</v>
      </c>
    </row>
    <row r="13737" spans="1:2" x14ac:dyDescent="0.3">
      <c r="A13737">
        <v>2802</v>
      </c>
      <c r="B13737">
        <v>7</v>
      </c>
    </row>
    <row r="13738" spans="1:2" x14ac:dyDescent="0.3">
      <c r="A13738">
        <v>2802</v>
      </c>
      <c r="B13738">
        <v>8</v>
      </c>
    </row>
    <row r="13739" spans="1:2" x14ac:dyDescent="0.3">
      <c r="A13739">
        <v>2803</v>
      </c>
      <c r="B13739">
        <v>1</v>
      </c>
    </row>
    <row r="13740" spans="1:2" x14ac:dyDescent="0.3">
      <c r="A13740">
        <v>2803</v>
      </c>
      <c r="B13740">
        <v>4</v>
      </c>
    </row>
    <row r="13741" spans="1:2" x14ac:dyDescent="0.3">
      <c r="A13741">
        <v>2803</v>
      </c>
      <c r="B13741">
        <v>5</v>
      </c>
    </row>
    <row r="13742" spans="1:2" x14ac:dyDescent="0.3">
      <c r="A13742">
        <v>2803</v>
      </c>
      <c r="B13742">
        <v>6</v>
      </c>
    </row>
    <row r="13743" spans="1:2" x14ac:dyDescent="0.3">
      <c r="A13743">
        <v>2803</v>
      </c>
      <c r="B13743">
        <v>7</v>
      </c>
    </row>
    <row r="13744" spans="1:2" x14ac:dyDescent="0.3">
      <c r="A13744">
        <v>2803</v>
      </c>
      <c r="B13744">
        <v>8</v>
      </c>
    </row>
    <row r="13745" spans="1:2" x14ac:dyDescent="0.3">
      <c r="A13745">
        <v>2804</v>
      </c>
      <c r="B13745">
        <v>3</v>
      </c>
    </row>
    <row r="13746" spans="1:2" x14ac:dyDescent="0.3">
      <c r="A13746">
        <v>2804</v>
      </c>
      <c r="B13746">
        <v>7</v>
      </c>
    </row>
    <row r="13747" spans="1:2" x14ac:dyDescent="0.3">
      <c r="A13747">
        <v>2804</v>
      </c>
      <c r="B13747">
        <v>9</v>
      </c>
    </row>
    <row r="13748" spans="1:2" x14ac:dyDescent="0.3">
      <c r="A13748">
        <v>2804</v>
      </c>
      <c r="B13748">
        <v>10</v>
      </c>
    </row>
    <row r="13749" spans="1:2" x14ac:dyDescent="0.3">
      <c r="A13749">
        <v>2804</v>
      </c>
      <c r="B13749">
        <v>13</v>
      </c>
    </row>
    <row r="13750" spans="1:2" x14ac:dyDescent="0.3">
      <c r="A13750">
        <v>2804</v>
      </c>
      <c r="B13750">
        <v>14</v>
      </c>
    </row>
    <row r="13751" spans="1:2" x14ac:dyDescent="0.3">
      <c r="A13751">
        <v>2804</v>
      </c>
      <c r="B13751">
        <v>15</v>
      </c>
    </row>
    <row r="13752" spans="1:2" x14ac:dyDescent="0.3">
      <c r="A13752">
        <v>2804</v>
      </c>
      <c r="B13752">
        <v>17</v>
      </c>
    </row>
    <row r="13753" spans="1:2" x14ac:dyDescent="0.3">
      <c r="A13753">
        <v>2805</v>
      </c>
      <c r="B13753">
        <v>1</v>
      </c>
    </row>
    <row r="13754" spans="1:2" x14ac:dyDescent="0.3">
      <c r="A13754">
        <v>2805</v>
      </c>
      <c r="B13754">
        <v>2</v>
      </c>
    </row>
    <row r="13755" spans="1:2" x14ac:dyDescent="0.3">
      <c r="A13755">
        <v>2805</v>
      </c>
      <c r="B13755">
        <v>3</v>
      </c>
    </row>
    <row r="13756" spans="1:2" x14ac:dyDescent="0.3">
      <c r="A13756">
        <v>2805</v>
      </c>
      <c r="B13756">
        <v>5</v>
      </c>
    </row>
    <row r="13757" spans="1:2" x14ac:dyDescent="0.3">
      <c r="A13757">
        <v>2805</v>
      </c>
      <c r="B13757">
        <v>6</v>
      </c>
    </row>
    <row r="13758" spans="1:2" x14ac:dyDescent="0.3">
      <c r="A13758">
        <v>2805</v>
      </c>
      <c r="B13758">
        <v>10</v>
      </c>
    </row>
    <row r="13759" spans="1:2" x14ac:dyDescent="0.3">
      <c r="A13759">
        <v>2806</v>
      </c>
      <c r="B13759">
        <v>1</v>
      </c>
    </row>
    <row r="13760" spans="1:2" x14ac:dyDescent="0.3">
      <c r="A13760">
        <v>2806</v>
      </c>
      <c r="B13760">
        <v>3</v>
      </c>
    </row>
    <row r="13761" spans="1:2" x14ac:dyDescent="0.3">
      <c r="A13761">
        <v>2806</v>
      </c>
      <c r="B13761">
        <v>5</v>
      </c>
    </row>
    <row r="13762" spans="1:2" x14ac:dyDescent="0.3">
      <c r="A13762">
        <v>2806</v>
      </c>
      <c r="B13762">
        <v>6</v>
      </c>
    </row>
    <row r="13763" spans="1:2" x14ac:dyDescent="0.3">
      <c r="A13763">
        <v>2806</v>
      </c>
      <c r="B13763">
        <v>18</v>
      </c>
    </row>
    <row r="13764" spans="1:2" x14ac:dyDescent="0.3">
      <c r="A13764">
        <v>2807</v>
      </c>
      <c r="B13764">
        <v>4</v>
      </c>
    </row>
    <row r="13765" spans="1:2" x14ac:dyDescent="0.3">
      <c r="A13765">
        <v>2807</v>
      </c>
      <c r="B13765">
        <v>6</v>
      </c>
    </row>
    <row r="13766" spans="1:2" x14ac:dyDescent="0.3">
      <c r="A13766">
        <v>2807</v>
      </c>
      <c r="B13766">
        <v>7</v>
      </c>
    </row>
    <row r="13767" spans="1:2" x14ac:dyDescent="0.3">
      <c r="A13767">
        <v>2807</v>
      </c>
      <c r="B13767">
        <v>8</v>
      </c>
    </row>
    <row r="13768" spans="1:2" x14ac:dyDescent="0.3">
      <c r="A13768">
        <v>2807</v>
      </c>
      <c r="B13768">
        <v>9</v>
      </c>
    </row>
    <row r="13769" spans="1:2" x14ac:dyDescent="0.3">
      <c r="A13769">
        <v>2807</v>
      </c>
      <c r="B13769">
        <v>10</v>
      </c>
    </row>
    <row r="13770" spans="1:2" x14ac:dyDescent="0.3">
      <c r="A13770">
        <v>2808</v>
      </c>
      <c r="B13770">
        <v>1</v>
      </c>
    </row>
    <row r="13771" spans="1:2" x14ac:dyDescent="0.3">
      <c r="A13771">
        <v>2808</v>
      </c>
      <c r="B13771">
        <v>3</v>
      </c>
    </row>
    <row r="13772" spans="1:2" x14ac:dyDescent="0.3">
      <c r="A13772">
        <v>2808</v>
      </c>
      <c r="B13772">
        <v>5</v>
      </c>
    </row>
    <row r="13773" spans="1:2" x14ac:dyDescent="0.3">
      <c r="A13773">
        <v>2808</v>
      </c>
      <c r="B13773">
        <v>7</v>
      </c>
    </row>
    <row r="13774" spans="1:2" x14ac:dyDescent="0.3">
      <c r="A13774">
        <v>2808</v>
      </c>
      <c r="B13774">
        <v>8</v>
      </c>
    </row>
    <row r="13775" spans="1:2" x14ac:dyDescent="0.3">
      <c r="A13775">
        <v>2809</v>
      </c>
      <c r="B13775">
        <v>4</v>
      </c>
    </row>
    <row r="13776" spans="1:2" x14ac:dyDescent="0.3">
      <c r="A13776">
        <v>2809</v>
      </c>
      <c r="B13776">
        <v>6</v>
      </c>
    </row>
    <row r="13777" spans="1:2" x14ac:dyDescent="0.3">
      <c r="A13777">
        <v>2809</v>
      </c>
      <c r="B13777">
        <v>7</v>
      </c>
    </row>
    <row r="13778" spans="1:2" x14ac:dyDescent="0.3">
      <c r="A13778">
        <v>2809</v>
      </c>
      <c r="B13778">
        <v>8</v>
      </c>
    </row>
    <row r="13779" spans="1:2" x14ac:dyDescent="0.3">
      <c r="A13779">
        <v>2809</v>
      </c>
      <c r="B13779">
        <v>10</v>
      </c>
    </row>
    <row r="13780" spans="1:2" x14ac:dyDescent="0.3">
      <c r="A13780">
        <v>2810</v>
      </c>
      <c r="B13780">
        <v>2</v>
      </c>
    </row>
    <row r="13781" spans="1:2" x14ac:dyDescent="0.3">
      <c r="A13781">
        <v>2810</v>
      </c>
      <c r="B13781">
        <v>3</v>
      </c>
    </row>
    <row r="13782" spans="1:2" x14ac:dyDescent="0.3">
      <c r="A13782">
        <v>2810</v>
      </c>
      <c r="B13782">
        <v>6</v>
      </c>
    </row>
    <row r="13783" spans="1:2" x14ac:dyDescent="0.3">
      <c r="A13783">
        <v>2810</v>
      </c>
      <c r="B13783">
        <v>9</v>
      </c>
    </row>
    <row r="13784" spans="1:2" x14ac:dyDescent="0.3">
      <c r="A13784">
        <v>2811</v>
      </c>
      <c r="B13784">
        <v>2</v>
      </c>
    </row>
    <row r="13785" spans="1:2" x14ac:dyDescent="0.3">
      <c r="A13785">
        <v>2811</v>
      </c>
      <c r="B13785">
        <v>3</v>
      </c>
    </row>
    <row r="13786" spans="1:2" x14ac:dyDescent="0.3">
      <c r="A13786">
        <v>2811</v>
      </c>
      <c r="B13786">
        <v>4</v>
      </c>
    </row>
    <row r="13787" spans="1:2" x14ac:dyDescent="0.3">
      <c r="A13787">
        <v>2811</v>
      </c>
      <c r="B13787">
        <v>7</v>
      </c>
    </row>
    <row r="13788" spans="1:2" x14ac:dyDescent="0.3">
      <c r="A13788">
        <v>2811</v>
      </c>
      <c r="B13788">
        <v>8</v>
      </c>
    </row>
    <row r="13789" spans="1:2" x14ac:dyDescent="0.3">
      <c r="A13789">
        <v>2811</v>
      </c>
      <c r="B13789">
        <v>10</v>
      </c>
    </row>
    <row r="13790" spans="1:2" x14ac:dyDescent="0.3">
      <c r="A13790">
        <v>2811</v>
      </c>
      <c r="B13790">
        <v>13</v>
      </c>
    </row>
    <row r="13791" spans="1:2" x14ac:dyDescent="0.3">
      <c r="A13791">
        <v>2811</v>
      </c>
      <c r="B13791">
        <v>14</v>
      </c>
    </row>
    <row r="13792" spans="1:2" x14ac:dyDescent="0.3">
      <c r="A13792">
        <v>2811</v>
      </c>
      <c r="B13792">
        <v>15</v>
      </c>
    </row>
    <row r="13793" spans="1:2" x14ac:dyDescent="0.3">
      <c r="A13793">
        <v>2811</v>
      </c>
      <c r="B13793">
        <v>17</v>
      </c>
    </row>
    <row r="13794" spans="1:2" x14ac:dyDescent="0.3">
      <c r="A13794">
        <v>2812</v>
      </c>
      <c r="B13794">
        <v>3</v>
      </c>
    </row>
    <row r="13795" spans="1:2" x14ac:dyDescent="0.3">
      <c r="A13795">
        <v>2812</v>
      </c>
      <c r="B13795">
        <v>5</v>
      </c>
    </row>
    <row r="13796" spans="1:2" x14ac:dyDescent="0.3">
      <c r="A13796">
        <v>2812</v>
      </c>
      <c r="B13796">
        <v>8</v>
      </c>
    </row>
    <row r="13797" spans="1:2" x14ac:dyDescent="0.3">
      <c r="A13797">
        <v>2812</v>
      </c>
      <c r="B13797">
        <v>9</v>
      </c>
    </row>
    <row r="13798" spans="1:2" x14ac:dyDescent="0.3">
      <c r="A13798">
        <v>2812</v>
      </c>
      <c r="B13798">
        <v>12</v>
      </c>
    </row>
    <row r="13799" spans="1:2" x14ac:dyDescent="0.3">
      <c r="A13799">
        <v>2812</v>
      </c>
      <c r="B13799">
        <v>17</v>
      </c>
    </row>
    <row r="13800" spans="1:2" x14ac:dyDescent="0.3">
      <c r="A13800">
        <v>2812</v>
      </c>
      <c r="B13800">
        <v>18</v>
      </c>
    </row>
    <row r="13801" spans="1:2" x14ac:dyDescent="0.3">
      <c r="A13801">
        <v>2813</v>
      </c>
      <c r="B13801">
        <v>6</v>
      </c>
    </row>
    <row r="13802" spans="1:2" x14ac:dyDescent="0.3">
      <c r="A13802">
        <v>2813</v>
      </c>
      <c r="B13802">
        <v>8</v>
      </c>
    </row>
    <row r="13803" spans="1:2" x14ac:dyDescent="0.3">
      <c r="A13803">
        <v>2813</v>
      </c>
      <c r="B13803">
        <v>10</v>
      </c>
    </row>
    <row r="13804" spans="1:2" x14ac:dyDescent="0.3">
      <c r="A13804">
        <v>2814</v>
      </c>
      <c r="B13804">
        <v>1</v>
      </c>
    </row>
    <row r="13805" spans="1:2" x14ac:dyDescent="0.3">
      <c r="A13805">
        <v>2814</v>
      </c>
      <c r="B13805">
        <v>3</v>
      </c>
    </row>
    <row r="13806" spans="1:2" x14ac:dyDescent="0.3">
      <c r="A13806">
        <v>2814</v>
      </c>
      <c r="B13806">
        <v>5</v>
      </c>
    </row>
    <row r="13807" spans="1:2" x14ac:dyDescent="0.3">
      <c r="A13807">
        <v>2814</v>
      </c>
      <c r="B13807">
        <v>6</v>
      </c>
    </row>
    <row r="13808" spans="1:2" x14ac:dyDescent="0.3">
      <c r="A13808">
        <v>2814</v>
      </c>
      <c r="B13808">
        <v>7</v>
      </c>
    </row>
    <row r="13809" spans="1:2" x14ac:dyDescent="0.3">
      <c r="A13809">
        <v>2814</v>
      </c>
      <c r="B13809">
        <v>18</v>
      </c>
    </row>
    <row r="13810" spans="1:2" x14ac:dyDescent="0.3">
      <c r="A13810">
        <v>2815</v>
      </c>
      <c r="B13810">
        <v>1</v>
      </c>
    </row>
    <row r="13811" spans="1:2" x14ac:dyDescent="0.3">
      <c r="A13811">
        <v>2815</v>
      </c>
      <c r="B13811">
        <v>5</v>
      </c>
    </row>
    <row r="13812" spans="1:2" x14ac:dyDescent="0.3">
      <c r="A13812">
        <v>2815</v>
      </c>
      <c r="B13812">
        <v>6</v>
      </c>
    </row>
    <row r="13813" spans="1:2" x14ac:dyDescent="0.3">
      <c r="A13813">
        <v>2815</v>
      </c>
      <c r="B13813">
        <v>8</v>
      </c>
    </row>
    <row r="13814" spans="1:2" x14ac:dyDescent="0.3">
      <c r="A13814">
        <v>2815</v>
      </c>
      <c r="B13814">
        <v>10</v>
      </c>
    </row>
    <row r="13815" spans="1:2" x14ac:dyDescent="0.3">
      <c r="A13815">
        <v>2815</v>
      </c>
      <c r="B13815">
        <v>12</v>
      </c>
    </row>
    <row r="13816" spans="1:2" x14ac:dyDescent="0.3">
      <c r="A13816">
        <v>2815</v>
      </c>
      <c r="B13816">
        <v>14</v>
      </c>
    </row>
    <row r="13817" spans="1:2" x14ac:dyDescent="0.3">
      <c r="A13817">
        <v>2815</v>
      </c>
      <c r="B13817">
        <v>17</v>
      </c>
    </row>
    <row r="13818" spans="1:2" x14ac:dyDescent="0.3">
      <c r="A13818">
        <v>2816</v>
      </c>
      <c r="B13818">
        <v>1</v>
      </c>
    </row>
    <row r="13819" spans="1:2" x14ac:dyDescent="0.3">
      <c r="A13819">
        <v>2816</v>
      </c>
      <c r="B13819">
        <v>2</v>
      </c>
    </row>
    <row r="13820" spans="1:2" x14ac:dyDescent="0.3">
      <c r="A13820">
        <v>2816</v>
      </c>
      <c r="B13820">
        <v>4</v>
      </c>
    </row>
    <row r="13821" spans="1:2" x14ac:dyDescent="0.3">
      <c r="A13821">
        <v>2816</v>
      </c>
      <c r="B13821">
        <v>5</v>
      </c>
    </row>
    <row r="13822" spans="1:2" x14ac:dyDescent="0.3">
      <c r="A13822">
        <v>2816</v>
      </c>
      <c r="B13822">
        <v>6</v>
      </c>
    </row>
    <row r="13823" spans="1:2" x14ac:dyDescent="0.3">
      <c r="A13823">
        <v>2816</v>
      </c>
      <c r="B13823">
        <v>8</v>
      </c>
    </row>
    <row r="13824" spans="1:2" x14ac:dyDescent="0.3">
      <c r="A13824">
        <v>2817</v>
      </c>
      <c r="B13824">
        <v>1</v>
      </c>
    </row>
    <row r="13825" spans="1:2" x14ac:dyDescent="0.3">
      <c r="A13825">
        <v>2817</v>
      </c>
      <c r="B13825">
        <v>2</v>
      </c>
    </row>
    <row r="13826" spans="1:2" x14ac:dyDescent="0.3">
      <c r="A13826">
        <v>2817</v>
      </c>
      <c r="B13826">
        <v>3</v>
      </c>
    </row>
    <row r="13827" spans="1:2" x14ac:dyDescent="0.3">
      <c r="A13827">
        <v>2817</v>
      </c>
      <c r="B13827">
        <v>8</v>
      </c>
    </row>
    <row r="13828" spans="1:2" x14ac:dyDescent="0.3">
      <c r="A13828">
        <v>2817</v>
      </c>
      <c r="B13828">
        <v>9</v>
      </c>
    </row>
    <row r="13829" spans="1:2" x14ac:dyDescent="0.3">
      <c r="A13829">
        <v>2817</v>
      </c>
      <c r="B13829">
        <v>10</v>
      </c>
    </row>
    <row r="13830" spans="1:2" x14ac:dyDescent="0.3">
      <c r="A13830">
        <v>2818</v>
      </c>
      <c r="B13830">
        <v>1</v>
      </c>
    </row>
    <row r="13831" spans="1:2" x14ac:dyDescent="0.3">
      <c r="A13831">
        <v>2818</v>
      </c>
      <c r="B13831">
        <v>2</v>
      </c>
    </row>
    <row r="13832" spans="1:2" x14ac:dyDescent="0.3">
      <c r="A13832">
        <v>2818</v>
      </c>
      <c r="B13832">
        <v>3</v>
      </c>
    </row>
    <row r="13833" spans="1:2" x14ac:dyDescent="0.3">
      <c r="A13833">
        <v>2818</v>
      </c>
      <c r="B13833">
        <v>6</v>
      </c>
    </row>
    <row r="13834" spans="1:2" x14ac:dyDescent="0.3">
      <c r="A13834">
        <v>2818</v>
      </c>
      <c r="B13834">
        <v>12</v>
      </c>
    </row>
    <row r="13835" spans="1:2" x14ac:dyDescent="0.3">
      <c r="A13835">
        <v>2818</v>
      </c>
      <c r="B13835">
        <v>14</v>
      </c>
    </row>
    <row r="13836" spans="1:2" x14ac:dyDescent="0.3">
      <c r="A13836">
        <v>2818</v>
      </c>
      <c r="B13836">
        <v>18</v>
      </c>
    </row>
    <row r="13837" spans="1:2" x14ac:dyDescent="0.3">
      <c r="A13837">
        <v>2819</v>
      </c>
      <c r="B13837">
        <v>4</v>
      </c>
    </row>
    <row r="13838" spans="1:2" x14ac:dyDescent="0.3">
      <c r="A13838">
        <v>2819</v>
      </c>
      <c r="B13838">
        <v>5</v>
      </c>
    </row>
    <row r="13839" spans="1:2" x14ac:dyDescent="0.3">
      <c r="A13839">
        <v>2819</v>
      </c>
      <c r="B13839">
        <v>7</v>
      </c>
    </row>
    <row r="13840" spans="1:2" x14ac:dyDescent="0.3">
      <c r="A13840">
        <v>2819</v>
      </c>
      <c r="B13840">
        <v>9</v>
      </c>
    </row>
    <row r="13841" spans="1:2" x14ac:dyDescent="0.3">
      <c r="A13841">
        <v>2819</v>
      </c>
      <c r="B13841">
        <v>12</v>
      </c>
    </row>
    <row r="13842" spans="1:2" x14ac:dyDescent="0.3">
      <c r="A13842">
        <v>2819</v>
      </c>
      <c r="B13842">
        <v>14</v>
      </c>
    </row>
    <row r="13843" spans="1:2" x14ac:dyDescent="0.3">
      <c r="A13843">
        <v>2819</v>
      </c>
      <c r="B13843">
        <v>18</v>
      </c>
    </row>
    <row r="13844" spans="1:2" x14ac:dyDescent="0.3">
      <c r="A13844">
        <v>2820</v>
      </c>
      <c r="B13844">
        <v>2</v>
      </c>
    </row>
    <row r="13845" spans="1:2" x14ac:dyDescent="0.3">
      <c r="A13845">
        <v>2820</v>
      </c>
      <c r="B13845">
        <v>3</v>
      </c>
    </row>
    <row r="13846" spans="1:2" x14ac:dyDescent="0.3">
      <c r="A13846">
        <v>2820</v>
      </c>
      <c r="B13846">
        <v>7</v>
      </c>
    </row>
    <row r="13847" spans="1:2" x14ac:dyDescent="0.3">
      <c r="A13847">
        <v>2820</v>
      </c>
      <c r="B13847">
        <v>9</v>
      </c>
    </row>
    <row r="13848" spans="1:2" x14ac:dyDescent="0.3">
      <c r="A13848">
        <v>2820</v>
      </c>
      <c r="B13848">
        <v>12</v>
      </c>
    </row>
    <row r="13849" spans="1:2" x14ac:dyDescent="0.3">
      <c r="A13849">
        <v>2820</v>
      </c>
      <c r="B13849">
        <v>14</v>
      </c>
    </row>
    <row r="13850" spans="1:2" x14ac:dyDescent="0.3">
      <c r="A13850">
        <v>2820</v>
      </c>
      <c r="B13850">
        <v>15</v>
      </c>
    </row>
    <row r="13851" spans="1:2" x14ac:dyDescent="0.3">
      <c r="A13851">
        <v>2820</v>
      </c>
      <c r="B13851">
        <v>17</v>
      </c>
    </row>
    <row r="13852" spans="1:2" x14ac:dyDescent="0.3">
      <c r="A13852">
        <v>2821</v>
      </c>
      <c r="B13852">
        <v>1</v>
      </c>
    </row>
    <row r="13853" spans="1:2" x14ac:dyDescent="0.3">
      <c r="A13853">
        <v>2821</v>
      </c>
      <c r="B13853">
        <v>2</v>
      </c>
    </row>
    <row r="13854" spans="1:2" x14ac:dyDescent="0.3">
      <c r="A13854">
        <v>2821</v>
      </c>
      <c r="B13854">
        <v>5</v>
      </c>
    </row>
    <row r="13855" spans="1:2" x14ac:dyDescent="0.3">
      <c r="A13855">
        <v>2821</v>
      </c>
      <c r="B13855">
        <v>8</v>
      </c>
    </row>
    <row r="13856" spans="1:2" x14ac:dyDescent="0.3">
      <c r="A13856">
        <v>2822</v>
      </c>
      <c r="B13856">
        <v>1</v>
      </c>
    </row>
    <row r="13857" spans="1:2" x14ac:dyDescent="0.3">
      <c r="A13857">
        <v>2822</v>
      </c>
      <c r="B13857">
        <v>5</v>
      </c>
    </row>
    <row r="13858" spans="1:2" x14ac:dyDescent="0.3">
      <c r="A13858">
        <v>2822</v>
      </c>
      <c r="B13858">
        <v>7</v>
      </c>
    </row>
    <row r="13859" spans="1:2" x14ac:dyDescent="0.3">
      <c r="A13859">
        <v>2822</v>
      </c>
      <c r="B13859">
        <v>8</v>
      </c>
    </row>
    <row r="13860" spans="1:2" x14ac:dyDescent="0.3">
      <c r="A13860">
        <v>2822</v>
      </c>
      <c r="B13860">
        <v>10</v>
      </c>
    </row>
    <row r="13861" spans="1:2" x14ac:dyDescent="0.3">
      <c r="A13861">
        <v>2822</v>
      </c>
      <c r="B13861">
        <v>12</v>
      </c>
    </row>
    <row r="13862" spans="1:2" x14ac:dyDescent="0.3">
      <c r="A13862">
        <v>2822</v>
      </c>
      <c r="B13862">
        <v>14</v>
      </c>
    </row>
    <row r="13863" spans="1:2" x14ac:dyDescent="0.3">
      <c r="A13863">
        <v>2823</v>
      </c>
      <c r="B13863">
        <v>2</v>
      </c>
    </row>
    <row r="13864" spans="1:2" x14ac:dyDescent="0.3">
      <c r="A13864">
        <v>2823</v>
      </c>
      <c r="B13864">
        <v>3</v>
      </c>
    </row>
    <row r="13865" spans="1:2" x14ac:dyDescent="0.3">
      <c r="A13865">
        <v>2823</v>
      </c>
      <c r="B13865">
        <v>6</v>
      </c>
    </row>
    <row r="13866" spans="1:2" x14ac:dyDescent="0.3">
      <c r="A13866">
        <v>2823</v>
      </c>
      <c r="B13866">
        <v>7</v>
      </c>
    </row>
    <row r="13867" spans="1:2" x14ac:dyDescent="0.3">
      <c r="A13867">
        <v>2823</v>
      </c>
      <c r="B13867">
        <v>8</v>
      </c>
    </row>
    <row r="13868" spans="1:2" x14ac:dyDescent="0.3">
      <c r="A13868">
        <v>2824</v>
      </c>
      <c r="B13868">
        <v>4</v>
      </c>
    </row>
    <row r="13869" spans="1:2" x14ac:dyDescent="0.3">
      <c r="A13869">
        <v>2824</v>
      </c>
      <c r="B13869">
        <v>5</v>
      </c>
    </row>
    <row r="13870" spans="1:2" x14ac:dyDescent="0.3">
      <c r="A13870">
        <v>2824</v>
      </c>
      <c r="B13870">
        <v>7</v>
      </c>
    </row>
    <row r="13871" spans="1:2" x14ac:dyDescent="0.3">
      <c r="A13871">
        <v>2825</v>
      </c>
      <c r="B13871">
        <v>3</v>
      </c>
    </row>
    <row r="13872" spans="1:2" x14ac:dyDescent="0.3">
      <c r="A13872">
        <v>2825</v>
      </c>
      <c r="B13872">
        <v>4</v>
      </c>
    </row>
    <row r="13873" spans="1:2" x14ac:dyDescent="0.3">
      <c r="A13873">
        <v>2825</v>
      </c>
      <c r="B13873">
        <v>7</v>
      </c>
    </row>
    <row r="13874" spans="1:2" x14ac:dyDescent="0.3">
      <c r="A13874">
        <v>2826</v>
      </c>
      <c r="B13874">
        <v>3</v>
      </c>
    </row>
    <row r="13875" spans="1:2" x14ac:dyDescent="0.3">
      <c r="A13875">
        <v>2826</v>
      </c>
      <c r="B13875">
        <v>5</v>
      </c>
    </row>
    <row r="13876" spans="1:2" x14ac:dyDescent="0.3">
      <c r="A13876">
        <v>2826</v>
      </c>
      <c r="B13876">
        <v>7</v>
      </c>
    </row>
    <row r="13877" spans="1:2" x14ac:dyDescent="0.3">
      <c r="A13877">
        <v>2826</v>
      </c>
      <c r="B13877">
        <v>8</v>
      </c>
    </row>
    <row r="13878" spans="1:2" x14ac:dyDescent="0.3">
      <c r="A13878">
        <v>2826</v>
      </c>
      <c r="B13878">
        <v>10</v>
      </c>
    </row>
    <row r="13879" spans="1:2" x14ac:dyDescent="0.3">
      <c r="A13879">
        <v>2827</v>
      </c>
      <c r="B13879">
        <v>3</v>
      </c>
    </row>
    <row r="13880" spans="1:2" x14ac:dyDescent="0.3">
      <c r="A13880">
        <v>2827</v>
      </c>
      <c r="B13880">
        <v>4</v>
      </c>
    </row>
    <row r="13881" spans="1:2" x14ac:dyDescent="0.3">
      <c r="A13881">
        <v>2827</v>
      </c>
      <c r="B13881">
        <v>8</v>
      </c>
    </row>
    <row r="13882" spans="1:2" x14ac:dyDescent="0.3">
      <c r="A13882">
        <v>2827</v>
      </c>
      <c r="B13882">
        <v>9</v>
      </c>
    </row>
    <row r="13883" spans="1:2" x14ac:dyDescent="0.3">
      <c r="A13883">
        <v>2827</v>
      </c>
      <c r="B13883">
        <v>10</v>
      </c>
    </row>
    <row r="13884" spans="1:2" x14ac:dyDescent="0.3">
      <c r="A13884">
        <v>2828</v>
      </c>
      <c r="B13884">
        <v>1</v>
      </c>
    </row>
    <row r="13885" spans="1:2" x14ac:dyDescent="0.3">
      <c r="A13885">
        <v>2828</v>
      </c>
      <c r="B13885">
        <v>2</v>
      </c>
    </row>
    <row r="13886" spans="1:2" x14ac:dyDescent="0.3">
      <c r="A13886">
        <v>2828</v>
      </c>
      <c r="B13886">
        <v>3</v>
      </c>
    </row>
    <row r="13887" spans="1:2" x14ac:dyDescent="0.3">
      <c r="A13887">
        <v>2828</v>
      </c>
      <c r="B13887">
        <v>4</v>
      </c>
    </row>
    <row r="13888" spans="1:2" x14ac:dyDescent="0.3">
      <c r="A13888">
        <v>2828</v>
      </c>
      <c r="B13888">
        <v>7</v>
      </c>
    </row>
    <row r="13889" spans="1:2" x14ac:dyDescent="0.3">
      <c r="A13889">
        <v>2828</v>
      </c>
      <c r="B13889">
        <v>13</v>
      </c>
    </row>
    <row r="13890" spans="1:2" x14ac:dyDescent="0.3">
      <c r="A13890">
        <v>2828</v>
      </c>
      <c r="B13890">
        <v>15</v>
      </c>
    </row>
    <row r="13891" spans="1:2" x14ac:dyDescent="0.3">
      <c r="A13891">
        <v>2828</v>
      </c>
      <c r="B13891">
        <v>17</v>
      </c>
    </row>
    <row r="13892" spans="1:2" x14ac:dyDescent="0.3">
      <c r="A13892">
        <v>2829</v>
      </c>
      <c r="B13892">
        <v>1</v>
      </c>
    </row>
    <row r="13893" spans="1:2" x14ac:dyDescent="0.3">
      <c r="A13893">
        <v>2829</v>
      </c>
      <c r="B13893">
        <v>4</v>
      </c>
    </row>
    <row r="13894" spans="1:2" x14ac:dyDescent="0.3">
      <c r="A13894">
        <v>2829</v>
      </c>
      <c r="B13894">
        <v>5</v>
      </c>
    </row>
    <row r="13895" spans="1:2" x14ac:dyDescent="0.3">
      <c r="A13895">
        <v>2829</v>
      </c>
      <c r="B13895">
        <v>6</v>
      </c>
    </row>
    <row r="13896" spans="1:2" x14ac:dyDescent="0.3">
      <c r="A13896">
        <v>2829</v>
      </c>
      <c r="B13896">
        <v>8</v>
      </c>
    </row>
    <row r="13897" spans="1:2" x14ac:dyDescent="0.3">
      <c r="A13897">
        <v>2829</v>
      </c>
      <c r="B13897">
        <v>9</v>
      </c>
    </row>
    <row r="13898" spans="1:2" x14ac:dyDescent="0.3">
      <c r="A13898">
        <v>2830</v>
      </c>
      <c r="B13898">
        <v>1</v>
      </c>
    </row>
    <row r="13899" spans="1:2" x14ac:dyDescent="0.3">
      <c r="A13899">
        <v>2830</v>
      </c>
      <c r="B13899">
        <v>2</v>
      </c>
    </row>
    <row r="13900" spans="1:2" x14ac:dyDescent="0.3">
      <c r="A13900">
        <v>2830</v>
      </c>
      <c r="B13900">
        <v>5</v>
      </c>
    </row>
    <row r="13901" spans="1:2" x14ac:dyDescent="0.3">
      <c r="A13901">
        <v>2830</v>
      </c>
      <c r="B13901">
        <v>9</v>
      </c>
    </row>
    <row r="13902" spans="1:2" x14ac:dyDescent="0.3">
      <c r="A13902">
        <v>2830</v>
      </c>
      <c r="B13902">
        <v>12</v>
      </c>
    </row>
    <row r="13903" spans="1:2" x14ac:dyDescent="0.3">
      <c r="A13903">
        <v>2830</v>
      </c>
      <c r="B13903">
        <v>13</v>
      </c>
    </row>
    <row r="13904" spans="1:2" x14ac:dyDescent="0.3">
      <c r="A13904">
        <v>2830</v>
      </c>
      <c r="B13904">
        <v>15</v>
      </c>
    </row>
    <row r="13905" spans="1:2" x14ac:dyDescent="0.3">
      <c r="A13905">
        <v>2831</v>
      </c>
      <c r="B13905">
        <v>1</v>
      </c>
    </row>
    <row r="13906" spans="1:2" x14ac:dyDescent="0.3">
      <c r="A13906">
        <v>2831</v>
      </c>
      <c r="B13906">
        <v>2</v>
      </c>
    </row>
    <row r="13907" spans="1:2" x14ac:dyDescent="0.3">
      <c r="A13907">
        <v>2831</v>
      </c>
      <c r="B13907">
        <v>4</v>
      </c>
    </row>
    <row r="13908" spans="1:2" x14ac:dyDescent="0.3">
      <c r="A13908">
        <v>2831</v>
      </c>
      <c r="B13908">
        <v>5</v>
      </c>
    </row>
    <row r="13909" spans="1:2" x14ac:dyDescent="0.3">
      <c r="A13909">
        <v>2831</v>
      </c>
      <c r="B13909">
        <v>6</v>
      </c>
    </row>
    <row r="13910" spans="1:2" x14ac:dyDescent="0.3">
      <c r="A13910">
        <v>2831</v>
      </c>
      <c r="B13910">
        <v>8</v>
      </c>
    </row>
    <row r="13911" spans="1:2" x14ac:dyDescent="0.3">
      <c r="A13911">
        <v>2832</v>
      </c>
      <c r="B13911">
        <v>3</v>
      </c>
    </row>
    <row r="13912" spans="1:2" x14ac:dyDescent="0.3">
      <c r="A13912">
        <v>2832</v>
      </c>
      <c r="B13912">
        <v>4</v>
      </c>
    </row>
    <row r="13913" spans="1:2" x14ac:dyDescent="0.3">
      <c r="A13913">
        <v>2832</v>
      </c>
      <c r="B13913">
        <v>5</v>
      </c>
    </row>
    <row r="13914" spans="1:2" x14ac:dyDescent="0.3">
      <c r="A13914">
        <v>2832</v>
      </c>
      <c r="B13914">
        <v>6</v>
      </c>
    </row>
    <row r="13915" spans="1:2" x14ac:dyDescent="0.3">
      <c r="A13915">
        <v>2832</v>
      </c>
      <c r="B13915">
        <v>8</v>
      </c>
    </row>
    <row r="13916" spans="1:2" x14ac:dyDescent="0.3">
      <c r="A13916">
        <v>2833</v>
      </c>
      <c r="B13916">
        <v>1</v>
      </c>
    </row>
    <row r="13917" spans="1:2" x14ac:dyDescent="0.3">
      <c r="A13917">
        <v>2833</v>
      </c>
      <c r="B13917">
        <v>2</v>
      </c>
    </row>
    <row r="13918" spans="1:2" x14ac:dyDescent="0.3">
      <c r="A13918">
        <v>2833</v>
      </c>
      <c r="B13918">
        <v>5</v>
      </c>
    </row>
    <row r="13919" spans="1:2" x14ac:dyDescent="0.3">
      <c r="A13919">
        <v>2833</v>
      </c>
      <c r="B13919">
        <v>6</v>
      </c>
    </row>
    <row r="13920" spans="1:2" x14ac:dyDescent="0.3">
      <c r="A13920">
        <v>2833</v>
      </c>
      <c r="B13920">
        <v>8</v>
      </c>
    </row>
    <row r="13921" spans="1:2" x14ac:dyDescent="0.3">
      <c r="A13921">
        <v>2833</v>
      </c>
      <c r="B13921">
        <v>9</v>
      </c>
    </row>
    <row r="13922" spans="1:2" x14ac:dyDescent="0.3">
      <c r="A13922">
        <v>2834</v>
      </c>
      <c r="B13922">
        <v>1</v>
      </c>
    </row>
    <row r="13923" spans="1:2" x14ac:dyDescent="0.3">
      <c r="A13923">
        <v>2834</v>
      </c>
      <c r="B13923">
        <v>8</v>
      </c>
    </row>
    <row r="13924" spans="1:2" x14ac:dyDescent="0.3">
      <c r="A13924">
        <v>2834</v>
      </c>
      <c r="B13924">
        <v>9</v>
      </c>
    </row>
    <row r="13925" spans="1:2" x14ac:dyDescent="0.3">
      <c r="A13925">
        <v>2834</v>
      </c>
      <c r="B13925">
        <v>10</v>
      </c>
    </row>
    <row r="13926" spans="1:2" x14ac:dyDescent="0.3">
      <c r="A13926">
        <v>2834</v>
      </c>
      <c r="B13926">
        <v>17</v>
      </c>
    </row>
    <row r="13927" spans="1:2" x14ac:dyDescent="0.3">
      <c r="A13927">
        <v>2835</v>
      </c>
      <c r="B13927">
        <v>1</v>
      </c>
    </row>
    <row r="13928" spans="1:2" x14ac:dyDescent="0.3">
      <c r="A13928">
        <v>2835</v>
      </c>
      <c r="B13928">
        <v>3</v>
      </c>
    </row>
    <row r="13929" spans="1:2" x14ac:dyDescent="0.3">
      <c r="A13929">
        <v>2835</v>
      </c>
      <c r="B13929">
        <v>6</v>
      </c>
    </row>
    <row r="13930" spans="1:2" x14ac:dyDescent="0.3">
      <c r="A13930">
        <v>2835</v>
      </c>
      <c r="B13930">
        <v>7</v>
      </c>
    </row>
    <row r="13931" spans="1:2" x14ac:dyDescent="0.3">
      <c r="A13931">
        <v>2835</v>
      </c>
      <c r="B13931">
        <v>8</v>
      </c>
    </row>
    <row r="13932" spans="1:2" x14ac:dyDescent="0.3">
      <c r="A13932">
        <v>2836</v>
      </c>
      <c r="B13932">
        <v>2</v>
      </c>
    </row>
    <row r="13933" spans="1:2" x14ac:dyDescent="0.3">
      <c r="A13933">
        <v>2836</v>
      </c>
      <c r="B13933">
        <v>3</v>
      </c>
    </row>
    <row r="13934" spans="1:2" x14ac:dyDescent="0.3">
      <c r="A13934">
        <v>2836</v>
      </c>
      <c r="B13934">
        <v>5</v>
      </c>
    </row>
    <row r="13935" spans="1:2" x14ac:dyDescent="0.3">
      <c r="A13935">
        <v>2836</v>
      </c>
      <c r="B13935">
        <v>7</v>
      </c>
    </row>
    <row r="13936" spans="1:2" x14ac:dyDescent="0.3">
      <c r="A13936">
        <v>2836</v>
      </c>
      <c r="B13936">
        <v>9</v>
      </c>
    </row>
    <row r="13937" spans="1:2" x14ac:dyDescent="0.3">
      <c r="A13937">
        <v>2837</v>
      </c>
      <c r="B13937">
        <v>1</v>
      </c>
    </row>
    <row r="13938" spans="1:2" x14ac:dyDescent="0.3">
      <c r="A13938">
        <v>2837</v>
      </c>
      <c r="B13938">
        <v>2</v>
      </c>
    </row>
    <row r="13939" spans="1:2" x14ac:dyDescent="0.3">
      <c r="A13939">
        <v>2837</v>
      </c>
      <c r="B13939">
        <v>10</v>
      </c>
    </row>
    <row r="13940" spans="1:2" x14ac:dyDescent="0.3">
      <c r="A13940">
        <v>2837</v>
      </c>
      <c r="B13940">
        <v>13</v>
      </c>
    </row>
    <row r="13941" spans="1:2" x14ac:dyDescent="0.3">
      <c r="A13941">
        <v>2838</v>
      </c>
      <c r="B13941">
        <v>2</v>
      </c>
    </row>
    <row r="13942" spans="1:2" x14ac:dyDescent="0.3">
      <c r="A13942">
        <v>2838</v>
      </c>
      <c r="B13942">
        <v>5</v>
      </c>
    </row>
    <row r="13943" spans="1:2" x14ac:dyDescent="0.3">
      <c r="A13943">
        <v>2838</v>
      </c>
      <c r="B13943">
        <v>8</v>
      </c>
    </row>
    <row r="13944" spans="1:2" x14ac:dyDescent="0.3">
      <c r="A13944">
        <v>2838</v>
      </c>
      <c r="B13944">
        <v>9</v>
      </c>
    </row>
    <row r="13945" spans="1:2" x14ac:dyDescent="0.3">
      <c r="A13945">
        <v>2838</v>
      </c>
      <c r="B13945">
        <v>10</v>
      </c>
    </row>
    <row r="13946" spans="1:2" x14ac:dyDescent="0.3">
      <c r="A13946">
        <v>2839</v>
      </c>
      <c r="B13946">
        <v>1</v>
      </c>
    </row>
    <row r="13947" spans="1:2" x14ac:dyDescent="0.3">
      <c r="A13947">
        <v>2839</v>
      </c>
      <c r="B13947">
        <v>2</v>
      </c>
    </row>
    <row r="13948" spans="1:2" x14ac:dyDescent="0.3">
      <c r="A13948">
        <v>2839</v>
      </c>
      <c r="B13948">
        <v>5</v>
      </c>
    </row>
    <row r="13949" spans="1:2" x14ac:dyDescent="0.3">
      <c r="A13949">
        <v>2839</v>
      </c>
      <c r="B13949">
        <v>6</v>
      </c>
    </row>
    <row r="13950" spans="1:2" x14ac:dyDescent="0.3">
      <c r="A13950">
        <v>2839</v>
      </c>
      <c r="B13950">
        <v>7</v>
      </c>
    </row>
    <row r="13951" spans="1:2" x14ac:dyDescent="0.3">
      <c r="A13951">
        <v>2839</v>
      </c>
      <c r="B13951">
        <v>8</v>
      </c>
    </row>
    <row r="13952" spans="1:2" x14ac:dyDescent="0.3">
      <c r="A13952">
        <v>2839</v>
      </c>
      <c r="B13952">
        <v>12</v>
      </c>
    </row>
    <row r="13953" spans="1:2" x14ac:dyDescent="0.3">
      <c r="A13953">
        <v>2840</v>
      </c>
      <c r="B13953">
        <v>3</v>
      </c>
    </row>
    <row r="13954" spans="1:2" x14ac:dyDescent="0.3">
      <c r="A13954">
        <v>2840</v>
      </c>
      <c r="B13954">
        <v>4</v>
      </c>
    </row>
    <row r="13955" spans="1:2" x14ac:dyDescent="0.3">
      <c r="A13955">
        <v>2840</v>
      </c>
      <c r="B13955">
        <v>5</v>
      </c>
    </row>
    <row r="13956" spans="1:2" x14ac:dyDescent="0.3">
      <c r="A13956">
        <v>2840</v>
      </c>
      <c r="B13956">
        <v>6</v>
      </c>
    </row>
    <row r="13957" spans="1:2" x14ac:dyDescent="0.3">
      <c r="A13957">
        <v>2840</v>
      </c>
      <c r="B13957">
        <v>8</v>
      </c>
    </row>
    <row r="13958" spans="1:2" x14ac:dyDescent="0.3">
      <c r="A13958">
        <v>2841</v>
      </c>
      <c r="B13958">
        <v>2</v>
      </c>
    </row>
    <row r="13959" spans="1:2" x14ac:dyDescent="0.3">
      <c r="A13959">
        <v>2841</v>
      </c>
      <c r="B13959">
        <v>3</v>
      </c>
    </row>
    <row r="13960" spans="1:2" x14ac:dyDescent="0.3">
      <c r="A13960">
        <v>2841</v>
      </c>
      <c r="B13960">
        <v>4</v>
      </c>
    </row>
    <row r="13961" spans="1:2" x14ac:dyDescent="0.3">
      <c r="A13961">
        <v>2841</v>
      </c>
      <c r="B13961">
        <v>5</v>
      </c>
    </row>
    <row r="13962" spans="1:2" x14ac:dyDescent="0.3">
      <c r="A13962">
        <v>2841</v>
      </c>
      <c r="B13962">
        <v>6</v>
      </c>
    </row>
    <row r="13963" spans="1:2" x14ac:dyDescent="0.3">
      <c r="A13963">
        <v>2841</v>
      </c>
      <c r="B13963">
        <v>7</v>
      </c>
    </row>
    <row r="13964" spans="1:2" x14ac:dyDescent="0.3">
      <c r="A13964">
        <v>2842</v>
      </c>
      <c r="B13964">
        <v>2</v>
      </c>
    </row>
    <row r="13965" spans="1:2" x14ac:dyDescent="0.3">
      <c r="A13965">
        <v>2842</v>
      </c>
      <c r="B13965">
        <v>3</v>
      </c>
    </row>
    <row r="13966" spans="1:2" x14ac:dyDescent="0.3">
      <c r="A13966">
        <v>2842</v>
      </c>
      <c r="B13966">
        <v>4</v>
      </c>
    </row>
    <row r="13967" spans="1:2" x14ac:dyDescent="0.3">
      <c r="A13967">
        <v>2842</v>
      </c>
      <c r="B13967">
        <v>12</v>
      </c>
    </row>
    <row r="13968" spans="1:2" x14ac:dyDescent="0.3">
      <c r="A13968">
        <v>2842</v>
      </c>
      <c r="B13968">
        <v>13</v>
      </c>
    </row>
    <row r="13969" spans="1:2" x14ac:dyDescent="0.3">
      <c r="A13969">
        <v>2842</v>
      </c>
      <c r="B13969">
        <v>14</v>
      </c>
    </row>
    <row r="13970" spans="1:2" x14ac:dyDescent="0.3">
      <c r="A13970">
        <v>2842</v>
      </c>
      <c r="B13970">
        <v>18</v>
      </c>
    </row>
    <row r="13971" spans="1:2" x14ac:dyDescent="0.3">
      <c r="A13971">
        <v>2843</v>
      </c>
      <c r="B13971">
        <v>1</v>
      </c>
    </row>
    <row r="13972" spans="1:2" x14ac:dyDescent="0.3">
      <c r="A13972">
        <v>2843</v>
      </c>
      <c r="B13972">
        <v>2</v>
      </c>
    </row>
    <row r="13973" spans="1:2" x14ac:dyDescent="0.3">
      <c r="A13973">
        <v>2843</v>
      </c>
      <c r="B13973">
        <v>4</v>
      </c>
    </row>
    <row r="13974" spans="1:2" x14ac:dyDescent="0.3">
      <c r="A13974">
        <v>2843</v>
      </c>
      <c r="B13974">
        <v>5</v>
      </c>
    </row>
    <row r="13975" spans="1:2" x14ac:dyDescent="0.3">
      <c r="A13975">
        <v>2843</v>
      </c>
      <c r="B13975">
        <v>6</v>
      </c>
    </row>
    <row r="13976" spans="1:2" x14ac:dyDescent="0.3">
      <c r="A13976">
        <v>2844</v>
      </c>
      <c r="B13976">
        <v>2</v>
      </c>
    </row>
    <row r="13977" spans="1:2" x14ac:dyDescent="0.3">
      <c r="A13977">
        <v>2844</v>
      </c>
      <c r="B13977">
        <v>5</v>
      </c>
    </row>
    <row r="13978" spans="1:2" x14ac:dyDescent="0.3">
      <c r="A13978">
        <v>2844</v>
      </c>
      <c r="B13978">
        <v>7</v>
      </c>
    </row>
    <row r="13979" spans="1:2" x14ac:dyDescent="0.3">
      <c r="A13979">
        <v>2844</v>
      </c>
      <c r="B13979">
        <v>12</v>
      </c>
    </row>
    <row r="13980" spans="1:2" x14ac:dyDescent="0.3">
      <c r="A13980">
        <v>2844</v>
      </c>
      <c r="B13980">
        <v>13</v>
      </c>
    </row>
    <row r="13981" spans="1:2" x14ac:dyDescent="0.3">
      <c r="A13981">
        <v>2844</v>
      </c>
      <c r="B13981">
        <v>14</v>
      </c>
    </row>
    <row r="13982" spans="1:2" x14ac:dyDescent="0.3">
      <c r="A13982">
        <v>2844</v>
      </c>
      <c r="B13982">
        <v>17</v>
      </c>
    </row>
    <row r="13983" spans="1:2" x14ac:dyDescent="0.3">
      <c r="A13983">
        <v>2845</v>
      </c>
      <c r="B13983">
        <v>2</v>
      </c>
    </row>
    <row r="13984" spans="1:2" x14ac:dyDescent="0.3">
      <c r="A13984">
        <v>2845</v>
      </c>
      <c r="B13984">
        <v>3</v>
      </c>
    </row>
    <row r="13985" spans="1:2" x14ac:dyDescent="0.3">
      <c r="A13985">
        <v>2845</v>
      </c>
      <c r="B13985">
        <v>10</v>
      </c>
    </row>
    <row r="13986" spans="1:2" x14ac:dyDescent="0.3">
      <c r="A13986">
        <v>2846</v>
      </c>
      <c r="B13986">
        <v>5</v>
      </c>
    </row>
    <row r="13987" spans="1:2" x14ac:dyDescent="0.3">
      <c r="A13987">
        <v>2846</v>
      </c>
      <c r="B13987">
        <v>6</v>
      </c>
    </row>
    <row r="13988" spans="1:2" x14ac:dyDescent="0.3">
      <c r="A13988">
        <v>2846</v>
      </c>
      <c r="B13988">
        <v>8</v>
      </c>
    </row>
    <row r="13989" spans="1:2" x14ac:dyDescent="0.3">
      <c r="A13989">
        <v>2847</v>
      </c>
      <c r="B13989">
        <v>2</v>
      </c>
    </row>
    <row r="13990" spans="1:2" x14ac:dyDescent="0.3">
      <c r="A13990">
        <v>2847</v>
      </c>
      <c r="B13990">
        <v>3</v>
      </c>
    </row>
    <row r="13991" spans="1:2" x14ac:dyDescent="0.3">
      <c r="A13991">
        <v>2847</v>
      </c>
      <c r="B13991">
        <v>4</v>
      </c>
    </row>
    <row r="13992" spans="1:2" x14ac:dyDescent="0.3">
      <c r="A13992">
        <v>2847</v>
      </c>
      <c r="B13992">
        <v>8</v>
      </c>
    </row>
    <row r="13993" spans="1:2" x14ac:dyDescent="0.3">
      <c r="A13993">
        <v>2847</v>
      </c>
      <c r="B13993">
        <v>9</v>
      </c>
    </row>
    <row r="13994" spans="1:2" x14ac:dyDescent="0.3">
      <c r="A13994">
        <v>2847</v>
      </c>
      <c r="B13994">
        <v>13</v>
      </c>
    </row>
    <row r="13995" spans="1:2" x14ac:dyDescent="0.3">
      <c r="A13995">
        <v>2847</v>
      </c>
      <c r="B13995">
        <v>14</v>
      </c>
    </row>
    <row r="13996" spans="1:2" x14ac:dyDescent="0.3">
      <c r="A13996">
        <v>2847</v>
      </c>
      <c r="B13996">
        <v>15</v>
      </c>
    </row>
    <row r="13997" spans="1:2" x14ac:dyDescent="0.3">
      <c r="A13997">
        <v>2848</v>
      </c>
      <c r="B13997">
        <v>1</v>
      </c>
    </row>
    <row r="13998" spans="1:2" x14ac:dyDescent="0.3">
      <c r="A13998">
        <v>2848</v>
      </c>
      <c r="B13998">
        <v>2</v>
      </c>
    </row>
    <row r="13999" spans="1:2" x14ac:dyDescent="0.3">
      <c r="A13999">
        <v>2848</v>
      </c>
      <c r="B13999">
        <v>4</v>
      </c>
    </row>
    <row r="14000" spans="1:2" x14ac:dyDescent="0.3">
      <c r="A14000">
        <v>2848</v>
      </c>
      <c r="B14000">
        <v>6</v>
      </c>
    </row>
    <row r="14001" spans="1:2" x14ac:dyDescent="0.3">
      <c r="A14001">
        <v>2848</v>
      </c>
      <c r="B14001">
        <v>9</v>
      </c>
    </row>
    <row r="14002" spans="1:2" x14ac:dyDescent="0.3">
      <c r="A14002">
        <v>2848</v>
      </c>
      <c r="B14002">
        <v>13</v>
      </c>
    </row>
    <row r="14003" spans="1:2" x14ac:dyDescent="0.3">
      <c r="A14003">
        <v>2848</v>
      </c>
      <c r="B14003">
        <v>14</v>
      </c>
    </row>
    <row r="14004" spans="1:2" x14ac:dyDescent="0.3">
      <c r="A14004">
        <v>2848</v>
      </c>
      <c r="B14004">
        <v>17</v>
      </c>
    </row>
    <row r="14005" spans="1:2" x14ac:dyDescent="0.3">
      <c r="A14005">
        <v>2849</v>
      </c>
      <c r="B14005">
        <v>1</v>
      </c>
    </row>
    <row r="14006" spans="1:2" x14ac:dyDescent="0.3">
      <c r="A14006">
        <v>2849</v>
      </c>
      <c r="B14006">
        <v>5</v>
      </c>
    </row>
    <row r="14007" spans="1:2" x14ac:dyDescent="0.3">
      <c r="A14007">
        <v>2849</v>
      </c>
      <c r="B14007">
        <v>6</v>
      </c>
    </row>
    <row r="14008" spans="1:2" x14ac:dyDescent="0.3">
      <c r="A14008">
        <v>2849</v>
      </c>
      <c r="B14008">
        <v>12</v>
      </c>
    </row>
    <row r="14009" spans="1:2" x14ac:dyDescent="0.3">
      <c r="A14009">
        <v>2849</v>
      </c>
      <c r="B14009">
        <v>14</v>
      </c>
    </row>
    <row r="14010" spans="1:2" x14ac:dyDescent="0.3">
      <c r="A14010">
        <v>2850</v>
      </c>
      <c r="B14010">
        <v>1</v>
      </c>
    </row>
    <row r="14011" spans="1:2" x14ac:dyDescent="0.3">
      <c r="A14011">
        <v>2850</v>
      </c>
      <c r="B14011">
        <v>2</v>
      </c>
    </row>
    <row r="14012" spans="1:2" x14ac:dyDescent="0.3">
      <c r="A14012">
        <v>2850</v>
      </c>
      <c r="B14012">
        <v>4</v>
      </c>
    </row>
    <row r="14013" spans="1:2" x14ac:dyDescent="0.3">
      <c r="A14013">
        <v>2850</v>
      </c>
      <c r="B14013">
        <v>8</v>
      </c>
    </row>
    <row r="14014" spans="1:2" x14ac:dyDescent="0.3">
      <c r="A14014">
        <v>2850</v>
      </c>
      <c r="B14014">
        <v>15</v>
      </c>
    </row>
    <row r="14015" spans="1:2" x14ac:dyDescent="0.3">
      <c r="A14015">
        <v>2850</v>
      </c>
      <c r="B14015">
        <v>18</v>
      </c>
    </row>
    <row r="14016" spans="1:2" x14ac:dyDescent="0.3">
      <c r="A14016">
        <v>2851</v>
      </c>
      <c r="B14016">
        <v>1</v>
      </c>
    </row>
    <row r="14017" spans="1:2" x14ac:dyDescent="0.3">
      <c r="A14017">
        <v>2851</v>
      </c>
      <c r="B14017">
        <v>3</v>
      </c>
    </row>
    <row r="14018" spans="1:2" x14ac:dyDescent="0.3">
      <c r="A14018">
        <v>2851</v>
      </c>
      <c r="B14018">
        <v>4</v>
      </c>
    </row>
    <row r="14019" spans="1:2" x14ac:dyDescent="0.3">
      <c r="A14019">
        <v>2851</v>
      </c>
      <c r="B14019">
        <v>5</v>
      </c>
    </row>
    <row r="14020" spans="1:2" x14ac:dyDescent="0.3">
      <c r="A14020">
        <v>2851</v>
      </c>
      <c r="B14020">
        <v>6</v>
      </c>
    </row>
    <row r="14021" spans="1:2" x14ac:dyDescent="0.3">
      <c r="A14021">
        <v>2851</v>
      </c>
      <c r="B14021">
        <v>10</v>
      </c>
    </row>
    <row r="14022" spans="1:2" x14ac:dyDescent="0.3">
      <c r="A14022">
        <v>2852</v>
      </c>
      <c r="B14022">
        <v>1</v>
      </c>
    </row>
    <row r="14023" spans="1:2" x14ac:dyDescent="0.3">
      <c r="A14023">
        <v>2852</v>
      </c>
      <c r="B14023">
        <v>3</v>
      </c>
    </row>
    <row r="14024" spans="1:2" x14ac:dyDescent="0.3">
      <c r="A14024">
        <v>2852</v>
      </c>
      <c r="B14024">
        <v>4</v>
      </c>
    </row>
    <row r="14025" spans="1:2" x14ac:dyDescent="0.3">
      <c r="A14025">
        <v>2852</v>
      </c>
      <c r="B14025">
        <v>6</v>
      </c>
    </row>
    <row r="14026" spans="1:2" x14ac:dyDescent="0.3">
      <c r="A14026">
        <v>2852</v>
      </c>
      <c r="B14026">
        <v>8</v>
      </c>
    </row>
    <row r="14027" spans="1:2" x14ac:dyDescent="0.3">
      <c r="A14027">
        <v>2853</v>
      </c>
      <c r="B14027">
        <v>2</v>
      </c>
    </row>
    <row r="14028" spans="1:2" x14ac:dyDescent="0.3">
      <c r="A14028">
        <v>2853</v>
      </c>
      <c r="B14028">
        <v>3</v>
      </c>
    </row>
    <row r="14029" spans="1:2" x14ac:dyDescent="0.3">
      <c r="A14029">
        <v>2853</v>
      </c>
      <c r="B14029">
        <v>6</v>
      </c>
    </row>
    <row r="14030" spans="1:2" x14ac:dyDescent="0.3">
      <c r="A14030">
        <v>2853</v>
      </c>
      <c r="B14030">
        <v>10</v>
      </c>
    </row>
    <row r="14031" spans="1:2" x14ac:dyDescent="0.3">
      <c r="A14031">
        <v>2853</v>
      </c>
      <c r="B14031">
        <v>13</v>
      </c>
    </row>
    <row r="14032" spans="1:2" x14ac:dyDescent="0.3">
      <c r="A14032">
        <v>2853</v>
      </c>
      <c r="B14032">
        <v>14</v>
      </c>
    </row>
    <row r="14033" spans="1:2" x14ac:dyDescent="0.3">
      <c r="A14033">
        <v>2853</v>
      </c>
      <c r="B14033">
        <v>15</v>
      </c>
    </row>
    <row r="14034" spans="1:2" x14ac:dyDescent="0.3">
      <c r="A14034">
        <v>2853</v>
      </c>
      <c r="B14034">
        <v>17</v>
      </c>
    </row>
    <row r="14035" spans="1:2" x14ac:dyDescent="0.3">
      <c r="A14035">
        <v>2854</v>
      </c>
      <c r="B14035">
        <v>1</v>
      </c>
    </row>
    <row r="14036" spans="1:2" x14ac:dyDescent="0.3">
      <c r="A14036">
        <v>2854</v>
      </c>
      <c r="B14036">
        <v>2</v>
      </c>
    </row>
    <row r="14037" spans="1:2" x14ac:dyDescent="0.3">
      <c r="A14037">
        <v>2854</v>
      </c>
      <c r="B14037">
        <v>3</v>
      </c>
    </row>
    <row r="14038" spans="1:2" x14ac:dyDescent="0.3">
      <c r="A14038">
        <v>2854</v>
      </c>
      <c r="B14038">
        <v>4</v>
      </c>
    </row>
    <row r="14039" spans="1:2" x14ac:dyDescent="0.3">
      <c r="A14039">
        <v>2854</v>
      </c>
      <c r="B14039">
        <v>5</v>
      </c>
    </row>
    <row r="14040" spans="1:2" x14ac:dyDescent="0.3">
      <c r="A14040">
        <v>2854</v>
      </c>
      <c r="B14040">
        <v>6</v>
      </c>
    </row>
    <row r="14041" spans="1:2" x14ac:dyDescent="0.3">
      <c r="A14041">
        <v>2854</v>
      </c>
      <c r="B14041">
        <v>15</v>
      </c>
    </row>
    <row r="14042" spans="1:2" x14ac:dyDescent="0.3">
      <c r="A14042">
        <v>2855</v>
      </c>
      <c r="B14042">
        <v>2</v>
      </c>
    </row>
    <row r="14043" spans="1:2" x14ac:dyDescent="0.3">
      <c r="A14043">
        <v>2855</v>
      </c>
      <c r="B14043">
        <v>3</v>
      </c>
    </row>
    <row r="14044" spans="1:2" x14ac:dyDescent="0.3">
      <c r="A14044">
        <v>2855</v>
      </c>
      <c r="B14044">
        <v>7</v>
      </c>
    </row>
    <row r="14045" spans="1:2" x14ac:dyDescent="0.3">
      <c r="A14045">
        <v>2855</v>
      </c>
      <c r="B14045">
        <v>8</v>
      </c>
    </row>
    <row r="14046" spans="1:2" x14ac:dyDescent="0.3">
      <c r="A14046">
        <v>2856</v>
      </c>
      <c r="B14046">
        <v>2</v>
      </c>
    </row>
    <row r="14047" spans="1:2" x14ac:dyDescent="0.3">
      <c r="A14047">
        <v>2856</v>
      </c>
      <c r="B14047">
        <v>5</v>
      </c>
    </row>
    <row r="14048" spans="1:2" x14ac:dyDescent="0.3">
      <c r="A14048">
        <v>2856</v>
      </c>
      <c r="B14048">
        <v>8</v>
      </c>
    </row>
    <row r="14049" spans="1:2" x14ac:dyDescent="0.3">
      <c r="A14049">
        <v>2856</v>
      </c>
      <c r="B14049">
        <v>9</v>
      </c>
    </row>
    <row r="14050" spans="1:2" x14ac:dyDescent="0.3">
      <c r="A14050">
        <v>2856</v>
      </c>
      <c r="B14050">
        <v>10</v>
      </c>
    </row>
    <row r="14051" spans="1:2" x14ac:dyDescent="0.3">
      <c r="A14051">
        <v>2857</v>
      </c>
      <c r="B14051">
        <v>1</v>
      </c>
    </row>
    <row r="14052" spans="1:2" x14ac:dyDescent="0.3">
      <c r="A14052">
        <v>2857</v>
      </c>
      <c r="B14052">
        <v>4</v>
      </c>
    </row>
    <row r="14053" spans="1:2" x14ac:dyDescent="0.3">
      <c r="A14053">
        <v>2857</v>
      </c>
      <c r="B14053">
        <v>5</v>
      </c>
    </row>
    <row r="14054" spans="1:2" x14ac:dyDescent="0.3">
      <c r="A14054">
        <v>2857</v>
      </c>
      <c r="B14054">
        <v>6</v>
      </c>
    </row>
    <row r="14055" spans="1:2" x14ac:dyDescent="0.3">
      <c r="A14055">
        <v>2858</v>
      </c>
      <c r="B14055">
        <v>3</v>
      </c>
    </row>
    <row r="14056" spans="1:2" x14ac:dyDescent="0.3">
      <c r="A14056">
        <v>2858</v>
      </c>
      <c r="B14056">
        <v>4</v>
      </c>
    </row>
    <row r="14057" spans="1:2" x14ac:dyDescent="0.3">
      <c r="A14057">
        <v>2858</v>
      </c>
      <c r="B14057">
        <v>8</v>
      </c>
    </row>
    <row r="14058" spans="1:2" x14ac:dyDescent="0.3">
      <c r="A14058">
        <v>2858</v>
      </c>
      <c r="B14058">
        <v>9</v>
      </c>
    </row>
    <row r="14059" spans="1:2" x14ac:dyDescent="0.3">
      <c r="A14059">
        <v>2858</v>
      </c>
      <c r="B14059">
        <v>12</v>
      </c>
    </row>
    <row r="14060" spans="1:2" x14ac:dyDescent="0.3">
      <c r="A14060">
        <v>2858</v>
      </c>
      <c r="B14060">
        <v>13</v>
      </c>
    </row>
    <row r="14061" spans="1:2" x14ac:dyDescent="0.3">
      <c r="A14061">
        <v>2859</v>
      </c>
      <c r="B14061">
        <v>2</v>
      </c>
    </row>
    <row r="14062" spans="1:2" x14ac:dyDescent="0.3">
      <c r="A14062">
        <v>2859</v>
      </c>
      <c r="B14062">
        <v>4</v>
      </c>
    </row>
    <row r="14063" spans="1:2" x14ac:dyDescent="0.3">
      <c r="A14063">
        <v>2859</v>
      </c>
      <c r="B14063">
        <v>5</v>
      </c>
    </row>
    <row r="14064" spans="1:2" x14ac:dyDescent="0.3">
      <c r="A14064">
        <v>2859</v>
      </c>
      <c r="B14064">
        <v>8</v>
      </c>
    </row>
    <row r="14065" spans="1:2" x14ac:dyDescent="0.3">
      <c r="A14065">
        <v>2859</v>
      </c>
      <c r="B14065">
        <v>10</v>
      </c>
    </row>
    <row r="14066" spans="1:2" x14ac:dyDescent="0.3">
      <c r="A14066">
        <v>2860</v>
      </c>
      <c r="B14066">
        <v>1</v>
      </c>
    </row>
    <row r="14067" spans="1:2" x14ac:dyDescent="0.3">
      <c r="A14067">
        <v>2860</v>
      </c>
      <c r="B14067">
        <v>2</v>
      </c>
    </row>
    <row r="14068" spans="1:2" x14ac:dyDescent="0.3">
      <c r="A14068">
        <v>2860</v>
      </c>
      <c r="B14068">
        <v>5</v>
      </c>
    </row>
    <row r="14069" spans="1:2" x14ac:dyDescent="0.3">
      <c r="A14069">
        <v>2860</v>
      </c>
      <c r="B14069">
        <v>8</v>
      </c>
    </row>
    <row r="14070" spans="1:2" x14ac:dyDescent="0.3">
      <c r="A14070">
        <v>2860</v>
      </c>
      <c r="B14070">
        <v>9</v>
      </c>
    </row>
    <row r="14071" spans="1:2" x14ac:dyDescent="0.3">
      <c r="A14071">
        <v>2861</v>
      </c>
      <c r="B14071">
        <v>1</v>
      </c>
    </row>
    <row r="14072" spans="1:2" x14ac:dyDescent="0.3">
      <c r="A14072">
        <v>2861</v>
      </c>
      <c r="B14072">
        <v>6</v>
      </c>
    </row>
    <row r="14073" spans="1:2" x14ac:dyDescent="0.3">
      <c r="A14073">
        <v>2861</v>
      </c>
      <c r="B14073">
        <v>7</v>
      </c>
    </row>
    <row r="14074" spans="1:2" x14ac:dyDescent="0.3">
      <c r="A14074">
        <v>2861</v>
      </c>
      <c r="B14074">
        <v>9</v>
      </c>
    </row>
    <row r="14075" spans="1:2" x14ac:dyDescent="0.3">
      <c r="A14075">
        <v>2861</v>
      </c>
      <c r="B14075">
        <v>10</v>
      </c>
    </row>
    <row r="14076" spans="1:2" x14ac:dyDescent="0.3">
      <c r="A14076">
        <v>2862</v>
      </c>
      <c r="B14076">
        <v>5</v>
      </c>
    </row>
    <row r="14077" spans="1:2" x14ac:dyDescent="0.3">
      <c r="A14077">
        <v>2862</v>
      </c>
      <c r="B14077">
        <v>8</v>
      </c>
    </row>
    <row r="14078" spans="1:2" x14ac:dyDescent="0.3">
      <c r="A14078">
        <v>2862</v>
      </c>
      <c r="B14078">
        <v>9</v>
      </c>
    </row>
    <row r="14079" spans="1:2" x14ac:dyDescent="0.3">
      <c r="A14079">
        <v>2863</v>
      </c>
      <c r="B14079">
        <v>1</v>
      </c>
    </row>
    <row r="14080" spans="1:2" x14ac:dyDescent="0.3">
      <c r="A14080">
        <v>2863</v>
      </c>
      <c r="B14080">
        <v>2</v>
      </c>
    </row>
    <row r="14081" spans="1:2" x14ac:dyDescent="0.3">
      <c r="A14081">
        <v>2863</v>
      </c>
      <c r="B14081">
        <v>6</v>
      </c>
    </row>
    <row r="14082" spans="1:2" x14ac:dyDescent="0.3">
      <c r="A14082">
        <v>2863</v>
      </c>
      <c r="B14082">
        <v>7</v>
      </c>
    </row>
    <row r="14083" spans="1:2" x14ac:dyDescent="0.3">
      <c r="A14083">
        <v>2863</v>
      </c>
      <c r="B14083">
        <v>8</v>
      </c>
    </row>
    <row r="14084" spans="1:2" x14ac:dyDescent="0.3">
      <c r="A14084">
        <v>2863</v>
      </c>
      <c r="B14084">
        <v>10</v>
      </c>
    </row>
    <row r="14085" spans="1:2" x14ac:dyDescent="0.3">
      <c r="A14085">
        <v>2864</v>
      </c>
      <c r="B14085">
        <v>1</v>
      </c>
    </row>
    <row r="14086" spans="1:2" x14ac:dyDescent="0.3">
      <c r="A14086">
        <v>2864</v>
      </c>
      <c r="B14086">
        <v>2</v>
      </c>
    </row>
    <row r="14087" spans="1:2" x14ac:dyDescent="0.3">
      <c r="A14087">
        <v>2864</v>
      </c>
      <c r="B14087">
        <v>3</v>
      </c>
    </row>
    <row r="14088" spans="1:2" x14ac:dyDescent="0.3">
      <c r="A14088">
        <v>2864</v>
      </c>
      <c r="B14088">
        <v>4</v>
      </c>
    </row>
    <row r="14089" spans="1:2" x14ac:dyDescent="0.3">
      <c r="A14089">
        <v>2864</v>
      </c>
      <c r="B14089">
        <v>6</v>
      </c>
    </row>
    <row r="14090" spans="1:2" x14ac:dyDescent="0.3">
      <c r="A14090">
        <v>2864</v>
      </c>
      <c r="B14090">
        <v>9</v>
      </c>
    </row>
    <row r="14091" spans="1:2" x14ac:dyDescent="0.3">
      <c r="A14091">
        <v>2865</v>
      </c>
      <c r="B14091">
        <v>3</v>
      </c>
    </row>
    <row r="14092" spans="1:2" x14ac:dyDescent="0.3">
      <c r="A14092">
        <v>2865</v>
      </c>
      <c r="B14092">
        <v>5</v>
      </c>
    </row>
    <row r="14093" spans="1:2" x14ac:dyDescent="0.3">
      <c r="A14093">
        <v>2865</v>
      </c>
      <c r="B14093">
        <v>10</v>
      </c>
    </row>
    <row r="14094" spans="1:2" x14ac:dyDescent="0.3">
      <c r="A14094">
        <v>2865</v>
      </c>
      <c r="B14094">
        <v>13</v>
      </c>
    </row>
    <row r="14095" spans="1:2" x14ac:dyDescent="0.3">
      <c r="A14095">
        <v>2865</v>
      </c>
      <c r="B14095">
        <v>17</v>
      </c>
    </row>
    <row r="14096" spans="1:2" x14ac:dyDescent="0.3">
      <c r="A14096">
        <v>2866</v>
      </c>
      <c r="B14096">
        <v>3</v>
      </c>
    </row>
    <row r="14097" spans="1:2" x14ac:dyDescent="0.3">
      <c r="A14097">
        <v>2866</v>
      </c>
      <c r="B14097">
        <v>5</v>
      </c>
    </row>
    <row r="14098" spans="1:2" x14ac:dyDescent="0.3">
      <c r="A14098">
        <v>2866</v>
      </c>
      <c r="B14098">
        <v>6</v>
      </c>
    </row>
    <row r="14099" spans="1:2" x14ac:dyDescent="0.3">
      <c r="A14099">
        <v>2866</v>
      </c>
      <c r="B14099">
        <v>8</v>
      </c>
    </row>
    <row r="14100" spans="1:2" x14ac:dyDescent="0.3">
      <c r="A14100">
        <v>2866</v>
      </c>
      <c r="B14100">
        <v>9</v>
      </c>
    </row>
    <row r="14101" spans="1:2" x14ac:dyDescent="0.3">
      <c r="A14101">
        <v>2866</v>
      </c>
      <c r="B14101">
        <v>12</v>
      </c>
    </row>
    <row r="14102" spans="1:2" x14ac:dyDescent="0.3">
      <c r="A14102">
        <v>2866</v>
      </c>
      <c r="B14102">
        <v>18</v>
      </c>
    </row>
    <row r="14103" spans="1:2" x14ac:dyDescent="0.3">
      <c r="A14103">
        <v>2867</v>
      </c>
      <c r="B14103">
        <v>4</v>
      </c>
    </row>
    <row r="14104" spans="1:2" x14ac:dyDescent="0.3">
      <c r="A14104">
        <v>2867</v>
      </c>
      <c r="B14104">
        <v>5</v>
      </c>
    </row>
    <row r="14105" spans="1:2" x14ac:dyDescent="0.3">
      <c r="A14105">
        <v>2867</v>
      </c>
      <c r="B14105">
        <v>6</v>
      </c>
    </row>
    <row r="14106" spans="1:2" x14ac:dyDescent="0.3">
      <c r="A14106">
        <v>2867</v>
      </c>
      <c r="B14106">
        <v>7</v>
      </c>
    </row>
    <row r="14107" spans="1:2" x14ac:dyDescent="0.3">
      <c r="A14107">
        <v>2867</v>
      </c>
      <c r="B14107">
        <v>8</v>
      </c>
    </row>
    <row r="14108" spans="1:2" x14ac:dyDescent="0.3">
      <c r="A14108">
        <v>2867</v>
      </c>
      <c r="B14108">
        <v>10</v>
      </c>
    </row>
    <row r="14109" spans="1:2" x14ac:dyDescent="0.3">
      <c r="A14109">
        <v>2868</v>
      </c>
      <c r="B14109">
        <v>1</v>
      </c>
    </row>
    <row r="14110" spans="1:2" x14ac:dyDescent="0.3">
      <c r="A14110">
        <v>2868</v>
      </c>
      <c r="B14110">
        <v>2</v>
      </c>
    </row>
    <row r="14111" spans="1:2" x14ac:dyDescent="0.3">
      <c r="A14111">
        <v>2868</v>
      </c>
      <c r="B14111">
        <v>3</v>
      </c>
    </row>
    <row r="14112" spans="1:2" x14ac:dyDescent="0.3">
      <c r="A14112">
        <v>2868</v>
      </c>
      <c r="B14112">
        <v>5</v>
      </c>
    </row>
    <row r="14113" spans="1:2" x14ac:dyDescent="0.3">
      <c r="A14113">
        <v>2868</v>
      </c>
      <c r="B14113">
        <v>6</v>
      </c>
    </row>
    <row r="14114" spans="1:2" x14ac:dyDescent="0.3">
      <c r="A14114">
        <v>2868</v>
      </c>
      <c r="B14114">
        <v>13</v>
      </c>
    </row>
    <row r="14115" spans="1:2" x14ac:dyDescent="0.3">
      <c r="A14115">
        <v>2868</v>
      </c>
      <c r="B14115">
        <v>14</v>
      </c>
    </row>
    <row r="14116" spans="1:2" x14ac:dyDescent="0.3">
      <c r="A14116">
        <v>2868</v>
      </c>
      <c r="B14116">
        <v>18</v>
      </c>
    </row>
    <row r="14117" spans="1:2" x14ac:dyDescent="0.3">
      <c r="A14117">
        <v>2869</v>
      </c>
      <c r="B14117">
        <v>1</v>
      </c>
    </row>
    <row r="14118" spans="1:2" x14ac:dyDescent="0.3">
      <c r="A14118">
        <v>2869</v>
      </c>
      <c r="B14118">
        <v>2</v>
      </c>
    </row>
    <row r="14119" spans="1:2" x14ac:dyDescent="0.3">
      <c r="A14119">
        <v>2869</v>
      </c>
      <c r="B14119">
        <v>4</v>
      </c>
    </row>
    <row r="14120" spans="1:2" x14ac:dyDescent="0.3">
      <c r="A14120">
        <v>2869</v>
      </c>
      <c r="B14120">
        <v>5</v>
      </c>
    </row>
    <row r="14121" spans="1:2" x14ac:dyDescent="0.3">
      <c r="A14121">
        <v>2869</v>
      </c>
      <c r="B14121">
        <v>7</v>
      </c>
    </row>
    <row r="14122" spans="1:2" x14ac:dyDescent="0.3">
      <c r="A14122">
        <v>2869</v>
      </c>
      <c r="B14122">
        <v>8</v>
      </c>
    </row>
    <row r="14123" spans="1:2" x14ac:dyDescent="0.3">
      <c r="A14123">
        <v>2870</v>
      </c>
      <c r="B14123">
        <v>5</v>
      </c>
    </row>
    <row r="14124" spans="1:2" x14ac:dyDescent="0.3">
      <c r="A14124">
        <v>2870</v>
      </c>
      <c r="B14124">
        <v>6</v>
      </c>
    </row>
    <row r="14125" spans="1:2" x14ac:dyDescent="0.3">
      <c r="A14125">
        <v>2870</v>
      </c>
      <c r="B14125">
        <v>10</v>
      </c>
    </row>
    <row r="14126" spans="1:2" x14ac:dyDescent="0.3">
      <c r="A14126">
        <v>2871</v>
      </c>
      <c r="B14126">
        <v>3</v>
      </c>
    </row>
    <row r="14127" spans="1:2" x14ac:dyDescent="0.3">
      <c r="A14127">
        <v>2871</v>
      </c>
      <c r="B14127">
        <v>4</v>
      </c>
    </row>
    <row r="14128" spans="1:2" x14ac:dyDescent="0.3">
      <c r="A14128">
        <v>2871</v>
      </c>
      <c r="B14128">
        <v>7</v>
      </c>
    </row>
    <row r="14129" spans="1:2" x14ac:dyDescent="0.3">
      <c r="A14129">
        <v>2871</v>
      </c>
      <c r="B14129">
        <v>8</v>
      </c>
    </row>
    <row r="14130" spans="1:2" x14ac:dyDescent="0.3">
      <c r="A14130">
        <v>2871</v>
      </c>
      <c r="B14130">
        <v>9</v>
      </c>
    </row>
    <row r="14131" spans="1:2" x14ac:dyDescent="0.3">
      <c r="A14131">
        <v>2871</v>
      </c>
      <c r="B14131">
        <v>10</v>
      </c>
    </row>
    <row r="14132" spans="1:2" x14ac:dyDescent="0.3">
      <c r="A14132">
        <v>2872</v>
      </c>
      <c r="B14132">
        <v>2</v>
      </c>
    </row>
    <row r="14133" spans="1:2" x14ac:dyDescent="0.3">
      <c r="A14133">
        <v>2872</v>
      </c>
      <c r="B14133">
        <v>3</v>
      </c>
    </row>
    <row r="14134" spans="1:2" x14ac:dyDescent="0.3">
      <c r="A14134">
        <v>2872</v>
      </c>
      <c r="B14134">
        <v>4</v>
      </c>
    </row>
    <row r="14135" spans="1:2" x14ac:dyDescent="0.3">
      <c r="A14135">
        <v>2872</v>
      </c>
      <c r="B14135">
        <v>7</v>
      </c>
    </row>
    <row r="14136" spans="1:2" x14ac:dyDescent="0.3">
      <c r="A14136">
        <v>2872</v>
      </c>
      <c r="B14136">
        <v>8</v>
      </c>
    </row>
    <row r="14137" spans="1:2" x14ac:dyDescent="0.3">
      <c r="A14137">
        <v>2873</v>
      </c>
      <c r="B14137">
        <v>4</v>
      </c>
    </row>
    <row r="14138" spans="1:2" x14ac:dyDescent="0.3">
      <c r="A14138">
        <v>2873</v>
      </c>
      <c r="B14138">
        <v>5</v>
      </c>
    </row>
    <row r="14139" spans="1:2" x14ac:dyDescent="0.3">
      <c r="A14139">
        <v>2873</v>
      </c>
      <c r="B14139">
        <v>10</v>
      </c>
    </row>
    <row r="14140" spans="1:2" x14ac:dyDescent="0.3">
      <c r="A14140">
        <v>2873</v>
      </c>
      <c r="B14140">
        <v>13</v>
      </c>
    </row>
    <row r="14141" spans="1:2" x14ac:dyDescent="0.3">
      <c r="A14141">
        <v>2874</v>
      </c>
      <c r="B14141">
        <v>1</v>
      </c>
    </row>
    <row r="14142" spans="1:2" x14ac:dyDescent="0.3">
      <c r="A14142">
        <v>2874</v>
      </c>
      <c r="B14142">
        <v>2</v>
      </c>
    </row>
    <row r="14143" spans="1:2" x14ac:dyDescent="0.3">
      <c r="A14143">
        <v>2874</v>
      </c>
      <c r="B14143">
        <v>9</v>
      </c>
    </row>
    <row r="14144" spans="1:2" x14ac:dyDescent="0.3">
      <c r="A14144">
        <v>2875</v>
      </c>
      <c r="B14144">
        <v>1</v>
      </c>
    </row>
    <row r="14145" spans="1:2" x14ac:dyDescent="0.3">
      <c r="A14145">
        <v>2875</v>
      </c>
      <c r="B14145">
        <v>2</v>
      </c>
    </row>
    <row r="14146" spans="1:2" x14ac:dyDescent="0.3">
      <c r="A14146">
        <v>2875</v>
      </c>
      <c r="B14146">
        <v>7</v>
      </c>
    </row>
    <row r="14147" spans="1:2" x14ac:dyDescent="0.3">
      <c r="A14147">
        <v>2875</v>
      </c>
      <c r="B14147">
        <v>8</v>
      </c>
    </row>
    <row r="14148" spans="1:2" x14ac:dyDescent="0.3">
      <c r="A14148">
        <v>2875</v>
      </c>
      <c r="B14148">
        <v>9</v>
      </c>
    </row>
    <row r="14149" spans="1:2" x14ac:dyDescent="0.3">
      <c r="A14149">
        <v>2875</v>
      </c>
      <c r="B14149">
        <v>10</v>
      </c>
    </row>
    <row r="14150" spans="1:2" x14ac:dyDescent="0.3">
      <c r="A14150">
        <v>2876</v>
      </c>
      <c r="B14150">
        <v>2</v>
      </c>
    </row>
    <row r="14151" spans="1:2" x14ac:dyDescent="0.3">
      <c r="A14151">
        <v>2876</v>
      </c>
      <c r="B14151">
        <v>9</v>
      </c>
    </row>
    <row r="14152" spans="1:2" x14ac:dyDescent="0.3">
      <c r="A14152">
        <v>2876</v>
      </c>
      <c r="B14152">
        <v>10</v>
      </c>
    </row>
    <row r="14153" spans="1:2" x14ac:dyDescent="0.3">
      <c r="A14153">
        <v>2877</v>
      </c>
      <c r="B14153">
        <v>2</v>
      </c>
    </row>
    <row r="14154" spans="1:2" x14ac:dyDescent="0.3">
      <c r="A14154">
        <v>2877</v>
      </c>
      <c r="B14154">
        <v>7</v>
      </c>
    </row>
    <row r="14155" spans="1:2" x14ac:dyDescent="0.3">
      <c r="A14155">
        <v>2877</v>
      </c>
      <c r="B14155">
        <v>8</v>
      </c>
    </row>
    <row r="14156" spans="1:2" x14ac:dyDescent="0.3">
      <c r="A14156">
        <v>2877</v>
      </c>
      <c r="B14156">
        <v>13</v>
      </c>
    </row>
    <row r="14157" spans="1:2" x14ac:dyDescent="0.3">
      <c r="A14157">
        <v>2877</v>
      </c>
      <c r="B14157">
        <v>18</v>
      </c>
    </row>
    <row r="14158" spans="1:2" x14ac:dyDescent="0.3">
      <c r="A14158">
        <v>2878</v>
      </c>
      <c r="B14158">
        <v>1</v>
      </c>
    </row>
    <row r="14159" spans="1:2" x14ac:dyDescent="0.3">
      <c r="A14159">
        <v>2878</v>
      </c>
      <c r="B14159">
        <v>2</v>
      </c>
    </row>
    <row r="14160" spans="1:2" x14ac:dyDescent="0.3">
      <c r="A14160">
        <v>2878</v>
      </c>
      <c r="B14160">
        <v>7</v>
      </c>
    </row>
    <row r="14161" spans="1:2" x14ac:dyDescent="0.3">
      <c r="A14161">
        <v>2878</v>
      </c>
      <c r="B14161">
        <v>8</v>
      </c>
    </row>
    <row r="14162" spans="1:2" x14ac:dyDescent="0.3">
      <c r="A14162">
        <v>2878</v>
      </c>
      <c r="B14162">
        <v>10</v>
      </c>
    </row>
    <row r="14163" spans="1:2" x14ac:dyDescent="0.3">
      <c r="A14163">
        <v>2879</v>
      </c>
      <c r="B14163">
        <v>1</v>
      </c>
    </row>
    <row r="14164" spans="1:2" x14ac:dyDescent="0.3">
      <c r="A14164">
        <v>2879</v>
      </c>
      <c r="B14164">
        <v>3</v>
      </c>
    </row>
    <row r="14165" spans="1:2" x14ac:dyDescent="0.3">
      <c r="A14165">
        <v>2879</v>
      </c>
      <c r="B14165">
        <v>4</v>
      </c>
    </row>
    <row r="14166" spans="1:2" x14ac:dyDescent="0.3">
      <c r="A14166">
        <v>2879</v>
      </c>
      <c r="B14166">
        <v>5</v>
      </c>
    </row>
    <row r="14167" spans="1:2" x14ac:dyDescent="0.3">
      <c r="A14167">
        <v>2879</v>
      </c>
      <c r="B14167">
        <v>9</v>
      </c>
    </row>
    <row r="14168" spans="1:2" x14ac:dyDescent="0.3">
      <c r="A14168">
        <v>2880</v>
      </c>
      <c r="B14168">
        <v>1</v>
      </c>
    </row>
    <row r="14169" spans="1:2" x14ac:dyDescent="0.3">
      <c r="A14169">
        <v>2880</v>
      </c>
      <c r="B14169">
        <v>2</v>
      </c>
    </row>
    <row r="14170" spans="1:2" x14ac:dyDescent="0.3">
      <c r="A14170">
        <v>2880</v>
      </c>
      <c r="B14170">
        <v>3</v>
      </c>
    </row>
    <row r="14171" spans="1:2" x14ac:dyDescent="0.3">
      <c r="A14171">
        <v>2880</v>
      </c>
      <c r="B14171">
        <v>6</v>
      </c>
    </row>
    <row r="14172" spans="1:2" x14ac:dyDescent="0.3">
      <c r="A14172">
        <v>2880</v>
      </c>
      <c r="B14172">
        <v>9</v>
      </c>
    </row>
    <row r="14173" spans="1:2" x14ac:dyDescent="0.3">
      <c r="A14173">
        <v>2880</v>
      </c>
      <c r="B14173">
        <v>10</v>
      </c>
    </row>
    <row r="14174" spans="1:2" x14ac:dyDescent="0.3">
      <c r="A14174">
        <v>2880</v>
      </c>
      <c r="B14174">
        <v>12</v>
      </c>
    </row>
    <row r="14175" spans="1:2" x14ac:dyDescent="0.3">
      <c r="A14175">
        <v>2880</v>
      </c>
      <c r="B14175">
        <v>14</v>
      </c>
    </row>
    <row r="14176" spans="1:2" x14ac:dyDescent="0.3">
      <c r="A14176">
        <v>2880</v>
      </c>
      <c r="B14176">
        <v>15</v>
      </c>
    </row>
    <row r="14177" spans="1:2" x14ac:dyDescent="0.3">
      <c r="A14177">
        <v>2881</v>
      </c>
      <c r="B14177">
        <v>2</v>
      </c>
    </row>
    <row r="14178" spans="1:2" x14ac:dyDescent="0.3">
      <c r="A14178">
        <v>2881</v>
      </c>
      <c r="B14178">
        <v>5</v>
      </c>
    </row>
    <row r="14179" spans="1:2" x14ac:dyDescent="0.3">
      <c r="A14179">
        <v>2881</v>
      </c>
      <c r="B14179">
        <v>6</v>
      </c>
    </row>
    <row r="14180" spans="1:2" x14ac:dyDescent="0.3">
      <c r="A14180">
        <v>2881</v>
      </c>
      <c r="B14180">
        <v>8</v>
      </c>
    </row>
    <row r="14181" spans="1:2" x14ac:dyDescent="0.3">
      <c r="A14181">
        <v>2881</v>
      </c>
      <c r="B14181">
        <v>9</v>
      </c>
    </row>
    <row r="14182" spans="1:2" x14ac:dyDescent="0.3">
      <c r="A14182">
        <v>2881</v>
      </c>
      <c r="B14182">
        <v>10</v>
      </c>
    </row>
    <row r="14183" spans="1:2" x14ac:dyDescent="0.3">
      <c r="A14183">
        <v>2882</v>
      </c>
      <c r="B14183">
        <v>2</v>
      </c>
    </row>
    <row r="14184" spans="1:2" x14ac:dyDescent="0.3">
      <c r="A14184">
        <v>2882</v>
      </c>
      <c r="B14184">
        <v>3</v>
      </c>
    </row>
    <row r="14185" spans="1:2" x14ac:dyDescent="0.3">
      <c r="A14185">
        <v>2882</v>
      </c>
      <c r="B14185">
        <v>5</v>
      </c>
    </row>
    <row r="14186" spans="1:2" x14ac:dyDescent="0.3">
      <c r="A14186">
        <v>2882</v>
      </c>
      <c r="B14186">
        <v>7</v>
      </c>
    </row>
    <row r="14187" spans="1:2" x14ac:dyDescent="0.3">
      <c r="A14187">
        <v>2882</v>
      </c>
      <c r="B14187">
        <v>9</v>
      </c>
    </row>
    <row r="14188" spans="1:2" x14ac:dyDescent="0.3">
      <c r="A14188">
        <v>2883</v>
      </c>
      <c r="B14188">
        <v>1</v>
      </c>
    </row>
    <row r="14189" spans="1:2" x14ac:dyDescent="0.3">
      <c r="A14189">
        <v>2883</v>
      </c>
      <c r="B14189">
        <v>3</v>
      </c>
    </row>
    <row r="14190" spans="1:2" x14ac:dyDescent="0.3">
      <c r="A14190">
        <v>2883</v>
      </c>
      <c r="B14190">
        <v>4</v>
      </c>
    </row>
    <row r="14191" spans="1:2" x14ac:dyDescent="0.3">
      <c r="A14191">
        <v>2883</v>
      </c>
      <c r="B14191">
        <v>9</v>
      </c>
    </row>
    <row r="14192" spans="1:2" x14ac:dyDescent="0.3">
      <c r="A14192">
        <v>2883</v>
      </c>
      <c r="B14192">
        <v>10</v>
      </c>
    </row>
    <row r="14193" spans="1:2" x14ac:dyDescent="0.3">
      <c r="A14193">
        <v>2883</v>
      </c>
      <c r="B14193">
        <v>13</v>
      </c>
    </row>
    <row r="14194" spans="1:2" x14ac:dyDescent="0.3">
      <c r="A14194">
        <v>2883</v>
      </c>
      <c r="B14194">
        <v>14</v>
      </c>
    </row>
    <row r="14195" spans="1:2" x14ac:dyDescent="0.3">
      <c r="A14195">
        <v>2883</v>
      </c>
      <c r="B14195">
        <v>15</v>
      </c>
    </row>
    <row r="14196" spans="1:2" x14ac:dyDescent="0.3">
      <c r="A14196">
        <v>2883</v>
      </c>
      <c r="B14196">
        <v>18</v>
      </c>
    </row>
    <row r="14197" spans="1:2" x14ac:dyDescent="0.3">
      <c r="A14197">
        <v>2884</v>
      </c>
      <c r="B14197">
        <v>4</v>
      </c>
    </row>
    <row r="14198" spans="1:2" x14ac:dyDescent="0.3">
      <c r="A14198">
        <v>2884</v>
      </c>
      <c r="B14198">
        <v>7</v>
      </c>
    </row>
    <row r="14199" spans="1:2" x14ac:dyDescent="0.3">
      <c r="A14199">
        <v>2884</v>
      </c>
      <c r="B14199">
        <v>8</v>
      </c>
    </row>
    <row r="14200" spans="1:2" x14ac:dyDescent="0.3">
      <c r="A14200">
        <v>2884</v>
      </c>
      <c r="B14200">
        <v>9</v>
      </c>
    </row>
    <row r="14201" spans="1:2" x14ac:dyDescent="0.3">
      <c r="A14201">
        <v>2884</v>
      </c>
      <c r="B14201">
        <v>10</v>
      </c>
    </row>
    <row r="14202" spans="1:2" x14ac:dyDescent="0.3">
      <c r="A14202">
        <v>2884</v>
      </c>
      <c r="B14202">
        <v>13</v>
      </c>
    </row>
    <row r="14203" spans="1:2" x14ac:dyDescent="0.3">
      <c r="A14203">
        <v>2884</v>
      </c>
      <c r="B14203">
        <v>14</v>
      </c>
    </row>
    <row r="14204" spans="1:2" x14ac:dyDescent="0.3">
      <c r="A14204">
        <v>2884</v>
      </c>
      <c r="B14204">
        <v>17</v>
      </c>
    </row>
    <row r="14205" spans="1:2" x14ac:dyDescent="0.3">
      <c r="A14205">
        <v>2884</v>
      </c>
      <c r="B14205">
        <v>18</v>
      </c>
    </row>
    <row r="14206" spans="1:2" x14ac:dyDescent="0.3">
      <c r="A14206">
        <v>2885</v>
      </c>
      <c r="B14206">
        <v>1</v>
      </c>
    </row>
    <row r="14207" spans="1:2" x14ac:dyDescent="0.3">
      <c r="A14207">
        <v>2885</v>
      </c>
      <c r="B14207">
        <v>5</v>
      </c>
    </row>
    <row r="14208" spans="1:2" x14ac:dyDescent="0.3">
      <c r="A14208">
        <v>2885</v>
      </c>
      <c r="B14208">
        <v>6</v>
      </c>
    </row>
    <row r="14209" spans="1:2" x14ac:dyDescent="0.3">
      <c r="A14209">
        <v>2886</v>
      </c>
      <c r="B14209">
        <v>1</v>
      </c>
    </row>
    <row r="14210" spans="1:2" x14ac:dyDescent="0.3">
      <c r="A14210">
        <v>2886</v>
      </c>
      <c r="B14210">
        <v>4</v>
      </c>
    </row>
    <row r="14211" spans="1:2" x14ac:dyDescent="0.3">
      <c r="A14211">
        <v>2886</v>
      </c>
      <c r="B14211">
        <v>7</v>
      </c>
    </row>
    <row r="14212" spans="1:2" x14ac:dyDescent="0.3">
      <c r="A14212">
        <v>2886</v>
      </c>
      <c r="B14212">
        <v>8</v>
      </c>
    </row>
    <row r="14213" spans="1:2" x14ac:dyDescent="0.3">
      <c r="A14213">
        <v>2886</v>
      </c>
      <c r="B14213">
        <v>9</v>
      </c>
    </row>
    <row r="14214" spans="1:2" x14ac:dyDescent="0.3">
      <c r="A14214">
        <v>2886</v>
      </c>
      <c r="B14214">
        <v>15</v>
      </c>
    </row>
    <row r="14215" spans="1:2" x14ac:dyDescent="0.3">
      <c r="A14215">
        <v>2886</v>
      </c>
      <c r="B14215">
        <v>17</v>
      </c>
    </row>
    <row r="14216" spans="1:2" x14ac:dyDescent="0.3">
      <c r="A14216">
        <v>2886</v>
      </c>
      <c r="B14216">
        <v>18</v>
      </c>
    </row>
    <row r="14217" spans="1:2" x14ac:dyDescent="0.3">
      <c r="A14217">
        <v>2887</v>
      </c>
      <c r="B14217">
        <v>1</v>
      </c>
    </row>
    <row r="14218" spans="1:2" x14ac:dyDescent="0.3">
      <c r="A14218">
        <v>2887</v>
      </c>
      <c r="B14218">
        <v>2</v>
      </c>
    </row>
    <row r="14219" spans="1:2" x14ac:dyDescent="0.3">
      <c r="A14219">
        <v>2887</v>
      </c>
      <c r="B14219">
        <v>4</v>
      </c>
    </row>
    <row r="14220" spans="1:2" x14ac:dyDescent="0.3">
      <c r="A14220">
        <v>2887</v>
      </c>
      <c r="B14220">
        <v>5</v>
      </c>
    </row>
    <row r="14221" spans="1:2" x14ac:dyDescent="0.3">
      <c r="A14221">
        <v>2887</v>
      </c>
      <c r="B14221">
        <v>8</v>
      </c>
    </row>
    <row r="14222" spans="1:2" x14ac:dyDescent="0.3">
      <c r="A14222">
        <v>2888</v>
      </c>
      <c r="B14222">
        <v>1</v>
      </c>
    </row>
    <row r="14223" spans="1:2" x14ac:dyDescent="0.3">
      <c r="A14223">
        <v>2888</v>
      </c>
      <c r="B14223">
        <v>8</v>
      </c>
    </row>
    <row r="14224" spans="1:2" x14ac:dyDescent="0.3">
      <c r="A14224">
        <v>2888</v>
      </c>
      <c r="B14224">
        <v>9</v>
      </c>
    </row>
    <row r="14225" spans="1:2" x14ac:dyDescent="0.3">
      <c r="A14225">
        <v>2889</v>
      </c>
      <c r="B14225">
        <v>2</v>
      </c>
    </row>
    <row r="14226" spans="1:2" x14ac:dyDescent="0.3">
      <c r="A14226">
        <v>2889</v>
      </c>
      <c r="B14226">
        <v>5</v>
      </c>
    </row>
    <row r="14227" spans="1:2" x14ac:dyDescent="0.3">
      <c r="A14227">
        <v>2889</v>
      </c>
      <c r="B14227">
        <v>8</v>
      </c>
    </row>
    <row r="14228" spans="1:2" x14ac:dyDescent="0.3">
      <c r="A14228">
        <v>2889</v>
      </c>
      <c r="B14228">
        <v>9</v>
      </c>
    </row>
    <row r="14229" spans="1:2" x14ac:dyDescent="0.3">
      <c r="A14229">
        <v>2889</v>
      </c>
      <c r="B14229">
        <v>10</v>
      </c>
    </row>
    <row r="14230" spans="1:2" x14ac:dyDescent="0.3">
      <c r="A14230">
        <v>2889</v>
      </c>
      <c r="B14230">
        <v>13</v>
      </c>
    </row>
    <row r="14231" spans="1:2" x14ac:dyDescent="0.3">
      <c r="A14231">
        <v>2889</v>
      </c>
      <c r="B14231">
        <v>14</v>
      </c>
    </row>
    <row r="14232" spans="1:2" x14ac:dyDescent="0.3">
      <c r="A14232">
        <v>2889</v>
      </c>
      <c r="B14232">
        <v>18</v>
      </c>
    </row>
    <row r="14233" spans="1:2" x14ac:dyDescent="0.3">
      <c r="A14233">
        <v>2890</v>
      </c>
      <c r="B14233">
        <v>1</v>
      </c>
    </row>
    <row r="14234" spans="1:2" x14ac:dyDescent="0.3">
      <c r="A14234">
        <v>2890</v>
      </c>
      <c r="B14234">
        <v>4</v>
      </c>
    </row>
    <row r="14235" spans="1:2" x14ac:dyDescent="0.3">
      <c r="A14235">
        <v>2890</v>
      </c>
      <c r="B14235">
        <v>6</v>
      </c>
    </row>
    <row r="14236" spans="1:2" x14ac:dyDescent="0.3">
      <c r="A14236">
        <v>2890</v>
      </c>
      <c r="B14236">
        <v>13</v>
      </c>
    </row>
    <row r="14237" spans="1:2" x14ac:dyDescent="0.3">
      <c r="A14237">
        <v>2890</v>
      </c>
      <c r="B14237">
        <v>17</v>
      </c>
    </row>
    <row r="14238" spans="1:2" x14ac:dyDescent="0.3">
      <c r="A14238">
        <v>2891</v>
      </c>
      <c r="B14238">
        <v>1</v>
      </c>
    </row>
    <row r="14239" spans="1:2" x14ac:dyDescent="0.3">
      <c r="A14239">
        <v>2891</v>
      </c>
      <c r="B14239">
        <v>2</v>
      </c>
    </row>
    <row r="14240" spans="1:2" x14ac:dyDescent="0.3">
      <c r="A14240">
        <v>2891</v>
      </c>
      <c r="B14240">
        <v>3</v>
      </c>
    </row>
    <row r="14241" spans="1:2" x14ac:dyDescent="0.3">
      <c r="A14241">
        <v>2891</v>
      </c>
      <c r="B14241">
        <v>5</v>
      </c>
    </row>
    <row r="14242" spans="1:2" x14ac:dyDescent="0.3">
      <c r="A14242">
        <v>2891</v>
      </c>
      <c r="B14242">
        <v>6</v>
      </c>
    </row>
    <row r="14243" spans="1:2" x14ac:dyDescent="0.3">
      <c r="A14243">
        <v>2891</v>
      </c>
      <c r="B14243">
        <v>13</v>
      </c>
    </row>
    <row r="14244" spans="1:2" x14ac:dyDescent="0.3">
      <c r="A14244">
        <v>2891</v>
      </c>
      <c r="B14244">
        <v>15</v>
      </c>
    </row>
    <row r="14245" spans="1:2" x14ac:dyDescent="0.3">
      <c r="A14245">
        <v>2891</v>
      </c>
      <c r="B14245">
        <v>17</v>
      </c>
    </row>
    <row r="14246" spans="1:2" x14ac:dyDescent="0.3">
      <c r="A14246">
        <v>2892</v>
      </c>
      <c r="B14246">
        <v>2</v>
      </c>
    </row>
    <row r="14247" spans="1:2" x14ac:dyDescent="0.3">
      <c r="A14247">
        <v>2892</v>
      </c>
      <c r="B14247">
        <v>3</v>
      </c>
    </row>
    <row r="14248" spans="1:2" x14ac:dyDescent="0.3">
      <c r="A14248">
        <v>2892</v>
      </c>
      <c r="B14248">
        <v>8</v>
      </c>
    </row>
    <row r="14249" spans="1:2" x14ac:dyDescent="0.3">
      <c r="A14249">
        <v>2892</v>
      </c>
      <c r="B14249">
        <v>12</v>
      </c>
    </row>
    <row r="14250" spans="1:2" x14ac:dyDescent="0.3">
      <c r="A14250">
        <v>2892</v>
      </c>
      <c r="B14250">
        <v>13</v>
      </c>
    </row>
    <row r="14251" spans="1:2" x14ac:dyDescent="0.3">
      <c r="A14251">
        <v>2892</v>
      </c>
      <c r="B14251">
        <v>14</v>
      </c>
    </row>
    <row r="14252" spans="1:2" x14ac:dyDescent="0.3">
      <c r="A14252">
        <v>2892</v>
      </c>
      <c r="B14252">
        <v>18</v>
      </c>
    </row>
    <row r="14253" spans="1:2" x14ac:dyDescent="0.3">
      <c r="A14253">
        <v>2893</v>
      </c>
      <c r="B14253">
        <v>1</v>
      </c>
    </row>
    <row r="14254" spans="1:2" x14ac:dyDescent="0.3">
      <c r="A14254">
        <v>2893</v>
      </c>
      <c r="B14254">
        <v>2</v>
      </c>
    </row>
    <row r="14255" spans="1:2" x14ac:dyDescent="0.3">
      <c r="A14255">
        <v>2893</v>
      </c>
      <c r="B14255">
        <v>3</v>
      </c>
    </row>
    <row r="14256" spans="1:2" x14ac:dyDescent="0.3">
      <c r="A14256">
        <v>2893</v>
      </c>
      <c r="B14256">
        <v>4</v>
      </c>
    </row>
    <row r="14257" spans="1:2" x14ac:dyDescent="0.3">
      <c r="A14257">
        <v>2893</v>
      </c>
      <c r="B14257">
        <v>7</v>
      </c>
    </row>
    <row r="14258" spans="1:2" x14ac:dyDescent="0.3">
      <c r="A14258">
        <v>2894</v>
      </c>
      <c r="B14258">
        <v>1</v>
      </c>
    </row>
    <row r="14259" spans="1:2" x14ac:dyDescent="0.3">
      <c r="A14259">
        <v>2894</v>
      </c>
      <c r="B14259">
        <v>3</v>
      </c>
    </row>
    <row r="14260" spans="1:2" x14ac:dyDescent="0.3">
      <c r="A14260">
        <v>2894</v>
      </c>
      <c r="B14260">
        <v>5</v>
      </c>
    </row>
    <row r="14261" spans="1:2" x14ac:dyDescent="0.3">
      <c r="A14261">
        <v>2894</v>
      </c>
      <c r="B14261">
        <v>6</v>
      </c>
    </row>
    <row r="14262" spans="1:2" x14ac:dyDescent="0.3">
      <c r="A14262">
        <v>2894</v>
      </c>
      <c r="B14262">
        <v>7</v>
      </c>
    </row>
    <row r="14263" spans="1:2" x14ac:dyDescent="0.3">
      <c r="A14263">
        <v>2894</v>
      </c>
      <c r="B14263">
        <v>9</v>
      </c>
    </row>
    <row r="14264" spans="1:2" x14ac:dyDescent="0.3">
      <c r="A14264">
        <v>2894</v>
      </c>
      <c r="B14264">
        <v>12</v>
      </c>
    </row>
    <row r="14265" spans="1:2" x14ac:dyDescent="0.3">
      <c r="A14265">
        <v>2894</v>
      </c>
      <c r="B14265">
        <v>13</v>
      </c>
    </row>
    <row r="14266" spans="1:2" x14ac:dyDescent="0.3">
      <c r="A14266">
        <v>2895</v>
      </c>
      <c r="B14266">
        <v>5</v>
      </c>
    </row>
    <row r="14267" spans="1:2" x14ac:dyDescent="0.3">
      <c r="A14267">
        <v>2895</v>
      </c>
      <c r="B14267">
        <v>6</v>
      </c>
    </row>
    <row r="14268" spans="1:2" x14ac:dyDescent="0.3">
      <c r="A14268">
        <v>2895</v>
      </c>
      <c r="B14268">
        <v>7</v>
      </c>
    </row>
    <row r="14269" spans="1:2" x14ac:dyDescent="0.3">
      <c r="A14269">
        <v>2895</v>
      </c>
      <c r="B14269">
        <v>9</v>
      </c>
    </row>
    <row r="14270" spans="1:2" x14ac:dyDescent="0.3">
      <c r="A14270">
        <v>2895</v>
      </c>
      <c r="B14270">
        <v>10</v>
      </c>
    </row>
    <row r="14271" spans="1:2" x14ac:dyDescent="0.3">
      <c r="A14271">
        <v>2895</v>
      </c>
      <c r="B14271">
        <v>13</v>
      </c>
    </row>
    <row r="14272" spans="1:2" x14ac:dyDescent="0.3">
      <c r="A14272">
        <v>2895</v>
      </c>
      <c r="B14272">
        <v>17</v>
      </c>
    </row>
    <row r="14273" spans="1:2" x14ac:dyDescent="0.3">
      <c r="A14273">
        <v>2896</v>
      </c>
      <c r="B14273">
        <v>1</v>
      </c>
    </row>
    <row r="14274" spans="1:2" x14ac:dyDescent="0.3">
      <c r="A14274">
        <v>2896</v>
      </c>
      <c r="B14274">
        <v>5</v>
      </c>
    </row>
    <row r="14275" spans="1:2" x14ac:dyDescent="0.3">
      <c r="A14275">
        <v>2896</v>
      </c>
      <c r="B14275">
        <v>6</v>
      </c>
    </row>
    <row r="14276" spans="1:2" x14ac:dyDescent="0.3">
      <c r="A14276">
        <v>2896</v>
      </c>
      <c r="B14276">
        <v>7</v>
      </c>
    </row>
    <row r="14277" spans="1:2" x14ac:dyDescent="0.3">
      <c r="A14277">
        <v>2896</v>
      </c>
      <c r="B14277">
        <v>10</v>
      </c>
    </row>
    <row r="14278" spans="1:2" x14ac:dyDescent="0.3">
      <c r="A14278">
        <v>2896</v>
      </c>
      <c r="B14278">
        <v>14</v>
      </c>
    </row>
    <row r="14279" spans="1:2" x14ac:dyDescent="0.3">
      <c r="A14279">
        <v>2896</v>
      </c>
      <c r="B14279">
        <v>17</v>
      </c>
    </row>
    <row r="14280" spans="1:2" x14ac:dyDescent="0.3">
      <c r="A14280">
        <v>2896</v>
      </c>
      <c r="B14280">
        <v>18</v>
      </c>
    </row>
    <row r="14281" spans="1:2" x14ac:dyDescent="0.3">
      <c r="A14281">
        <v>2897</v>
      </c>
      <c r="B14281">
        <v>1</v>
      </c>
    </row>
    <row r="14282" spans="1:2" x14ac:dyDescent="0.3">
      <c r="A14282">
        <v>2897</v>
      </c>
      <c r="B14282">
        <v>3</v>
      </c>
    </row>
    <row r="14283" spans="1:2" x14ac:dyDescent="0.3">
      <c r="A14283">
        <v>2897</v>
      </c>
      <c r="B14283">
        <v>5</v>
      </c>
    </row>
    <row r="14284" spans="1:2" x14ac:dyDescent="0.3">
      <c r="A14284">
        <v>2897</v>
      </c>
      <c r="B14284">
        <v>7</v>
      </c>
    </row>
    <row r="14285" spans="1:2" x14ac:dyDescent="0.3">
      <c r="A14285">
        <v>2897</v>
      </c>
      <c r="B14285">
        <v>8</v>
      </c>
    </row>
    <row r="14286" spans="1:2" x14ac:dyDescent="0.3">
      <c r="A14286">
        <v>2897</v>
      </c>
      <c r="B14286">
        <v>9</v>
      </c>
    </row>
    <row r="14287" spans="1:2" x14ac:dyDescent="0.3">
      <c r="A14287">
        <v>2898</v>
      </c>
      <c r="B14287">
        <v>4</v>
      </c>
    </row>
    <row r="14288" spans="1:2" x14ac:dyDescent="0.3">
      <c r="A14288">
        <v>2898</v>
      </c>
      <c r="B14288">
        <v>6</v>
      </c>
    </row>
    <row r="14289" spans="1:2" x14ac:dyDescent="0.3">
      <c r="A14289">
        <v>2898</v>
      </c>
      <c r="B14289">
        <v>9</v>
      </c>
    </row>
    <row r="14290" spans="1:2" x14ac:dyDescent="0.3">
      <c r="A14290">
        <v>2898</v>
      </c>
      <c r="B14290">
        <v>10</v>
      </c>
    </row>
    <row r="14291" spans="1:2" x14ac:dyDescent="0.3">
      <c r="A14291">
        <v>2898</v>
      </c>
      <c r="B14291">
        <v>18</v>
      </c>
    </row>
    <row r="14292" spans="1:2" x14ac:dyDescent="0.3">
      <c r="A14292">
        <v>2899</v>
      </c>
      <c r="B14292">
        <v>3</v>
      </c>
    </row>
    <row r="14293" spans="1:2" x14ac:dyDescent="0.3">
      <c r="A14293">
        <v>2899</v>
      </c>
      <c r="B14293">
        <v>4</v>
      </c>
    </row>
    <row r="14294" spans="1:2" x14ac:dyDescent="0.3">
      <c r="A14294">
        <v>2899</v>
      </c>
      <c r="B14294">
        <v>6</v>
      </c>
    </row>
    <row r="14295" spans="1:2" x14ac:dyDescent="0.3">
      <c r="A14295">
        <v>2899</v>
      </c>
      <c r="B14295">
        <v>7</v>
      </c>
    </row>
    <row r="14296" spans="1:2" x14ac:dyDescent="0.3">
      <c r="A14296">
        <v>2899</v>
      </c>
      <c r="B14296">
        <v>10</v>
      </c>
    </row>
    <row r="14297" spans="1:2" x14ac:dyDescent="0.3">
      <c r="A14297">
        <v>2900</v>
      </c>
      <c r="B14297">
        <v>1</v>
      </c>
    </row>
    <row r="14298" spans="1:2" x14ac:dyDescent="0.3">
      <c r="A14298">
        <v>2900</v>
      </c>
      <c r="B14298">
        <v>7</v>
      </c>
    </row>
    <row r="14299" spans="1:2" x14ac:dyDescent="0.3">
      <c r="A14299">
        <v>2900</v>
      </c>
      <c r="B14299">
        <v>8</v>
      </c>
    </row>
    <row r="14300" spans="1:2" x14ac:dyDescent="0.3">
      <c r="A14300">
        <v>2900</v>
      </c>
      <c r="B14300">
        <v>9</v>
      </c>
    </row>
    <row r="14301" spans="1:2" x14ac:dyDescent="0.3">
      <c r="A14301">
        <v>2900</v>
      </c>
      <c r="B14301">
        <v>13</v>
      </c>
    </row>
    <row r="14302" spans="1:2" x14ac:dyDescent="0.3">
      <c r="A14302">
        <v>2900</v>
      </c>
      <c r="B14302">
        <v>15</v>
      </c>
    </row>
    <row r="14303" spans="1:2" x14ac:dyDescent="0.3">
      <c r="A14303">
        <v>2900</v>
      </c>
      <c r="B14303">
        <v>18</v>
      </c>
    </row>
    <row r="14304" spans="1:2" x14ac:dyDescent="0.3">
      <c r="A14304">
        <v>2901</v>
      </c>
      <c r="B14304">
        <v>2</v>
      </c>
    </row>
    <row r="14305" spans="1:2" x14ac:dyDescent="0.3">
      <c r="A14305">
        <v>2901</v>
      </c>
      <c r="B14305">
        <v>3</v>
      </c>
    </row>
    <row r="14306" spans="1:2" x14ac:dyDescent="0.3">
      <c r="A14306">
        <v>2901</v>
      </c>
      <c r="B14306">
        <v>5</v>
      </c>
    </row>
    <row r="14307" spans="1:2" x14ac:dyDescent="0.3">
      <c r="A14307">
        <v>2901</v>
      </c>
      <c r="B14307">
        <v>6</v>
      </c>
    </row>
    <row r="14308" spans="1:2" x14ac:dyDescent="0.3">
      <c r="A14308">
        <v>2901</v>
      </c>
      <c r="B14308">
        <v>7</v>
      </c>
    </row>
    <row r="14309" spans="1:2" x14ac:dyDescent="0.3">
      <c r="A14309">
        <v>2902</v>
      </c>
      <c r="B14309">
        <v>6</v>
      </c>
    </row>
    <row r="14310" spans="1:2" x14ac:dyDescent="0.3">
      <c r="A14310">
        <v>2902</v>
      </c>
      <c r="B14310">
        <v>8</v>
      </c>
    </row>
    <row r="14311" spans="1:2" x14ac:dyDescent="0.3">
      <c r="A14311">
        <v>2902</v>
      </c>
      <c r="B14311">
        <v>9</v>
      </c>
    </row>
    <row r="14312" spans="1:2" x14ac:dyDescent="0.3">
      <c r="A14312">
        <v>2902</v>
      </c>
      <c r="B14312">
        <v>10</v>
      </c>
    </row>
    <row r="14313" spans="1:2" x14ac:dyDescent="0.3">
      <c r="A14313">
        <v>2903</v>
      </c>
      <c r="B14313">
        <v>5</v>
      </c>
    </row>
    <row r="14314" spans="1:2" x14ac:dyDescent="0.3">
      <c r="A14314">
        <v>2903</v>
      </c>
      <c r="B14314">
        <v>7</v>
      </c>
    </row>
    <row r="14315" spans="1:2" x14ac:dyDescent="0.3">
      <c r="A14315">
        <v>2903</v>
      </c>
      <c r="B14315">
        <v>8</v>
      </c>
    </row>
    <row r="14316" spans="1:2" x14ac:dyDescent="0.3">
      <c r="A14316">
        <v>2903</v>
      </c>
      <c r="B14316">
        <v>9</v>
      </c>
    </row>
    <row r="14317" spans="1:2" x14ac:dyDescent="0.3">
      <c r="A14317">
        <v>2903</v>
      </c>
      <c r="B14317">
        <v>15</v>
      </c>
    </row>
    <row r="14318" spans="1:2" x14ac:dyDescent="0.3">
      <c r="A14318">
        <v>2904</v>
      </c>
      <c r="B14318">
        <v>1</v>
      </c>
    </row>
    <row r="14319" spans="1:2" x14ac:dyDescent="0.3">
      <c r="A14319">
        <v>2904</v>
      </c>
      <c r="B14319">
        <v>4</v>
      </c>
    </row>
    <row r="14320" spans="1:2" x14ac:dyDescent="0.3">
      <c r="A14320">
        <v>2904</v>
      </c>
      <c r="B14320">
        <v>5</v>
      </c>
    </row>
    <row r="14321" spans="1:2" x14ac:dyDescent="0.3">
      <c r="A14321">
        <v>2904</v>
      </c>
      <c r="B14321">
        <v>8</v>
      </c>
    </row>
    <row r="14322" spans="1:2" x14ac:dyDescent="0.3">
      <c r="A14322">
        <v>2905</v>
      </c>
      <c r="B14322">
        <v>3</v>
      </c>
    </row>
    <row r="14323" spans="1:2" x14ac:dyDescent="0.3">
      <c r="A14323">
        <v>2905</v>
      </c>
      <c r="B14323">
        <v>4</v>
      </c>
    </row>
    <row r="14324" spans="1:2" x14ac:dyDescent="0.3">
      <c r="A14324">
        <v>2905</v>
      </c>
      <c r="B14324">
        <v>6</v>
      </c>
    </row>
    <row r="14325" spans="1:2" x14ac:dyDescent="0.3">
      <c r="A14325">
        <v>2905</v>
      </c>
      <c r="B14325">
        <v>7</v>
      </c>
    </row>
    <row r="14326" spans="1:2" x14ac:dyDescent="0.3">
      <c r="A14326">
        <v>2906</v>
      </c>
      <c r="B14326">
        <v>1</v>
      </c>
    </row>
    <row r="14327" spans="1:2" x14ac:dyDescent="0.3">
      <c r="A14327">
        <v>2906</v>
      </c>
      <c r="B14327">
        <v>4</v>
      </c>
    </row>
    <row r="14328" spans="1:2" x14ac:dyDescent="0.3">
      <c r="A14328">
        <v>2906</v>
      </c>
      <c r="B14328">
        <v>7</v>
      </c>
    </row>
    <row r="14329" spans="1:2" x14ac:dyDescent="0.3">
      <c r="A14329">
        <v>2906</v>
      </c>
      <c r="B14329">
        <v>12</v>
      </c>
    </row>
    <row r="14330" spans="1:2" x14ac:dyDescent="0.3">
      <c r="A14330">
        <v>2906</v>
      </c>
      <c r="B14330">
        <v>14</v>
      </c>
    </row>
    <row r="14331" spans="1:2" x14ac:dyDescent="0.3">
      <c r="A14331">
        <v>2906</v>
      </c>
      <c r="B14331">
        <v>18</v>
      </c>
    </row>
    <row r="14332" spans="1:2" x14ac:dyDescent="0.3">
      <c r="A14332">
        <v>2907</v>
      </c>
      <c r="B14332">
        <v>1</v>
      </c>
    </row>
    <row r="14333" spans="1:2" x14ac:dyDescent="0.3">
      <c r="A14333">
        <v>2907</v>
      </c>
      <c r="B14333">
        <v>6</v>
      </c>
    </row>
    <row r="14334" spans="1:2" x14ac:dyDescent="0.3">
      <c r="A14334">
        <v>2907</v>
      </c>
      <c r="B14334">
        <v>10</v>
      </c>
    </row>
    <row r="14335" spans="1:2" x14ac:dyDescent="0.3">
      <c r="A14335">
        <v>2908</v>
      </c>
      <c r="B14335">
        <v>3</v>
      </c>
    </row>
    <row r="14336" spans="1:2" x14ac:dyDescent="0.3">
      <c r="A14336">
        <v>2908</v>
      </c>
      <c r="B14336">
        <v>7</v>
      </c>
    </row>
    <row r="14337" spans="1:2" x14ac:dyDescent="0.3">
      <c r="A14337">
        <v>2908</v>
      </c>
      <c r="B14337">
        <v>8</v>
      </c>
    </row>
    <row r="14338" spans="1:2" x14ac:dyDescent="0.3">
      <c r="A14338">
        <v>2908</v>
      </c>
      <c r="B14338">
        <v>9</v>
      </c>
    </row>
    <row r="14339" spans="1:2" x14ac:dyDescent="0.3">
      <c r="A14339">
        <v>2908</v>
      </c>
      <c r="B14339">
        <v>10</v>
      </c>
    </row>
    <row r="14340" spans="1:2" x14ac:dyDescent="0.3">
      <c r="A14340">
        <v>2908</v>
      </c>
      <c r="B14340">
        <v>12</v>
      </c>
    </row>
    <row r="14341" spans="1:2" x14ac:dyDescent="0.3">
      <c r="A14341">
        <v>2908</v>
      </c>
      <c r="B14341">
        <v>14</v>
      </c>
    </row>
    <row r="14342" spans="1:2" x14ac:dyDescent="0.3">
      <c r="A14342">
        <v>2908</v>
      </c>
      <c r="B14342">
        <v>15</v>
      </c>
    </row>
    <row r="14343" spans="1:2" x14ac:dyDescent="0.3">
      <c r="A14343">
        <v>2909</v>
      </c>
      <c r="B14343">
        <v>5</v>
      </c>
    </row>
    <row r="14344" spans="1:2" x14ac:dyDescent="0.3">
      <c r="A14344">
        <v>2909</v>
      </c>
      <c r="B14344">
        <v>7</v>
      </c>
    </row>
    <row r="14345" spans="1:2" x14ac:dyDescent="0.3">
      <c r="A14345">
        <v>2909</v>
      </c>
      <c r="B14345">
        <v>8</v>
      </c>
    </row>
    <row r="14346" spans="1:2" x14ac:dyDescent="0.3">
      <c r="A14346">
        <v>2910</v>
      </c>
      <c r="B14346">
        <v>2</v>
      </c>
    </row>
    <row r="14347" spans="1:2" x14ac:dyDescent="0.3">
      <c r="A14347">
        <v>2910</v>
      </c>
      <c r="B14347">
        <v>3</v>
      </c>
    </row>
    <row r="14348" spans="1:2" x14ac:dyDescent="0.3">
      <c r="A14348">
        <v>2910</v>
      </c>
      <c r="B14348">
        <v>9</v>
      </c>
    </row>
    <row r="14349" spans="1:2" x14ac:dyDescent="0.3">
      <c r="A14349">
        <v>2910</v>
      </c>
      <c r="B14349">
        <v>10</v>
      </c>
    </row>
    <row r="14350" spans="1:2" x14ac:dyDescent="0.3">
      <c r="A14350">
        <v>2910</v>
      </c>
      <c r="B14350">
        <v>17</v>
      </c>
    </row>
    <row r="14351" spans="1:2" x14ac:dyDescent="0.3">
      <c r="A14351">
        <v>2911</v>
      </c>
      <c r="B14351">
        <v>1</v>
      </c>
    </row>
    <row r="14352" spans="1:2" x14ac:dyDescent="0.3">
      <c r="A14352">
        <v>2911</v>
      </c>
      <c r="B14352">
        <v>5</v>
      </c>
    </row>
    <row r="14353" spans="1:2" x14ac:dyDescent="0.3">
      <c r="A14353">
        <v>2911</v>
      </c>
      <c r="B14353">
        <v>6</v>
      </c>
    </row>
    <row r="14354" spans="1:2" x14ac:dyDescent="0.3">
      <c r="A14354">
        <v>2911</v>
      </c>
      <c r="B14354">
        <v>7</v>
      </c>
    </row>
    <row r="14355" spans="1:2" x14ac:dyDescent="0.3">
      <c r="A14355">
        <v>2911</v>
      </c>
      <c r="B14355">
        <v>8</v>
      </c>
    </row>
    <row r="14356" spans="1:2" x14ac:dyDescent="0.3">
      <c r="A14356">
        <v>2911</v>
      </c>
      <c r="B14356">
        <v>9</v>
      </c>
    </row>
    <row r="14357" spans="1:2" x14ac:dyDescent="0.3">
      <c r="A14357">
        <v>2912</v>
      </c>
      <c r="B14357">
        <v>3</v>
      </c>
    </row>
    <row r="14358" spans="1:2" x14ac:dyDescent="0.3">
      <c r="A14358">
        <v>2912</v>
      </c>
      <c r="B14358">
        <v>4</v>
      </c>
    </row>
    <row r="14359" spans="1:2" x14ac:dyDescent="0.3">
      <c r="A14359">
        <v>2912</v>
      </c>
      <c r="B14359">
        <v>9</v>
      </c>
    </row>
    <row r="14360" spans="1:2" x14ac:dyDescent="0.3">
      <c r="A14360">
        <v>2912</v>
      </c>
      <c r="B14360">
        <v>10</v>
      </c>
    </row>
    <row r="14361" spans="1:2" x14ac:dyDescent="0.3">
      <c r="A14361">
        <v>2913</v>
      </c>
      <c r="B14361">
        <v>3</v>
      </c>
    </row>
    <row r="14362" spans="1:2" x14ac:dyDescent="0.3">
      <c r="A14362">
        <v>2913</v>
      </c>
      <c r="B14362">
        <v>7</v>
      </c>
    </row>
    <row r="14363" spans="1:2" x14ac:dyDescent="0.3">
      <c r="A14363">
        <v>2913</v>
      </c>
      <c r="B14363">
        <v>8</v>
      </c>
    </row>
    <row r="14364" spans="1:2" x14ac:dyDescent="0.3">
      <c r="A14364">
        <v>2913</v>
      </c>
      <c r="B14364">
        <v>10</v>
      </c>
    </row>
    <row r="14365" spans="1:2" x14ac:dyDescent="0.3">
      <c r="A14365">
        <v>2913</v>
      </c>
      <c r="B14365">
        <v>13</v>
      </c>
    </row>
    <row r="14366" spans="1:2" x14ac:dyDescent="0.3">
      <c r="A14366">
        <v>2913</v>
      </c>
      <c r="B14366">
        <v>15</v>
      </c>
    </row>
    <row r="14367" spans="1:2" x14ac:dyDescent="0.3">
      <c r="A14367">
        <v>2913</v>
      </c>
      <c r="B14367">
        <v>17</v>
      </c>
    </row>
    <row r="14368" spans="1:2" x14ac:dyDescent="0.3">
      <c r="A14368">
        <v>2913</v>
      </c>
      <c r="B14368">
        <v>18</v>
      </c>
    </row>
    <row r="14369" spans="1:2" x14ac:dyDescent="0.3">
      <c r="A14369">
        <v>2914</v>
      </c>
      <c r="B14369">
        <v>2</v>
      </c>
    </row>
    <row r="14370" spans="1:2" x14ac:dyDescent="0.3">
      <c r="A14370">
        <v>2914</v>
      </c>
      <c r="B14370">
        <v>5</v>
      </c>
    </row>
    <row r="14371" spans="1:2" x14ac:dyDescent="0.3">
      <c r="A14371">
        <v>2914</v>
      </c>
      <c r="B14371">
        <v>6</v>
      </c>
    </row>
    <row r="14372" spans="1:2" x14ac:dyDescent="0.3">
      <c r="A14372">
        <v>2914</v>
      </c>
      <c r="B14372">
        <v>8</v>
      </c>
    </row>
    <row r="14373" spans="1:2" x14ac:dyDescent="0.3">
      <c r="A14373">
        <v>2915</v>
      </c>
      <c r="B14373">
        <v>2</v>
      </c>
    </row>
    <row r="14374" spans="1:2" x14ac:dyDescent="0.3">
      <c r="A14374">
        <v>2915</v>
      </c>
      <c r="B14374">
        <v>7</v>
      </c>
    </row>
    <row r="14375" spans="1:2" x14ac:dyDescent="0.3">
      <c r="A14375">
        <v>2915</v>
      </c>
      <c r="B14375">
        <v>10</v>
      </c>
    </row>
    <row r="14376" spans="1:2" x14ac:dyDescent="0.3">
      <c r="A14376">
        <v>2916</v>
      </c>
      <c r="B14376">
        <v>2</v>
      </c>
    </row>
    <row r="14377" spans="1:2" x14ac:dyDescent="0.3">
      <c r="A14377">
        <v>2916</v>
      </c>
      <c r="B14377">
        <v>7</v>
      </c>
    </row>
    <row r="14378" spans="1:2" x14ac:dyDescent="0.3">
      <c r="A14378">
        <v>2916</v>
      </c>
      <c r="B14378">
        <v>8</v>
      </c>
    </row>
    <row r="14379" spans="1:2" x14ac:dyDescent="0.3">
      <c r="A14379">
        <v>2916</v>
      </c>
      <c r="B14379">
        <v>9</v>
      </c>
    </row>
    <row r="14380" spans="1:2" x14ac:dyDescent="0.3">
      <c r="A14380">
        <v>2916</v>
      </c>
      <c r="B14380">
        <v>14</v>
      </c>
    </row>
    <row r="14381" spans="1:2" x14ac:dyDescent="0.3">
      <c r="A14381">
        <v>2916</v>
      </c>
      <c r="B14381">
        <v>18</v>
      </c>
    </row>
    <row r="14382" spans="1:2" x14ac:dyDescent="0.3">
      <c r="A14382">
        <v>2917</v>
      </c>
      <c r="B14382">
        <v>4</v>
      </c>
    </row>
    <row r="14383" spans="1:2" x14ac:dyDescent="0.3">
      <c r="A14383">
        <v>2917</v>
      </c>
      <c r="B14383">
        <v>6</v>
      </c>
    </row>
    <row r="14384" spans="1:2" x14ac:dyDescent="0.3">
      <c r="A14384">
        <v>2917</v>
      </c>
      <c r="B14384">
        <v>7</v>
      </c>
    </row>
    <row r="14385" spans="1:2" x14ac:dyDescent="0.3">
      <c r="A14385">
        <v>2917</v>
      </c>
      <c r="B14385">
        <v>8</v>
      </c>
    </row>
    <row r="14386" spans="1:2" x14ac:dyDescent="0.3">
      <c r="A14386">
        <v>2918</v>
      </c>
      <c r="B14386">
        <v>4</v>
      </c>
    </row>
    <row r="14387" spans="1:2" x14ac:dyDescent="0.3">
      <c r="A14387">
        <v>2918</v>
      </c>
      <c r="B14387">
        <v>6</v>
      </c>
    </row>
    <row r="14388" spans="1:2" x14ac:dyDescent="0.3">
      <c r="A14388">
        <v>2918</v>
      </c>
      <c r="B14388">
        <v>9</v>
      </c>
    </row>
    <row r="14389" spans="1:2" x14ac:dyDescent="0.3">
      <c r="A14389">
        <v>2919</v>
      </c>
      <c r="B14389">
        <v>4</v>
      </c>
    </row>
    <row r="14390" spans="1:2" x14ac:dyDescent="0.3">
      <c r="A14390">
        <v>2919</v>
      </c>
      <c r="B14390">
        <v>7</v>
      </c>
    </row>
    <row r="14391" spans="1:2" x14ac:dyDescent="0.3">
      <c r="A14391">
        <v>2919</v>
      </c>
      <c r="B14391">
        <v>8</v>
      </c>
    </row>
    <row r="14392" spans="1:2" x14ac:dyDescent="0.3">
      <c r="A14392">
        <v>2919</v>
      </c>
      <c r="B14392">
        <v>15</v>
      </c>
    </row>
    <row r="14393" spans="1:2" x14ac:dyDescent="0.3">
      <c r="A14393">
        <v>2920</v>
      </c>
      <c r="B14393">
        <v>3</v>
      </c>
    </row>
    <row r="14394" spans="1:2" x14ac:dyDescent="0.3">
      <c r="A14394">
        <v>2920</v>
      </c>
      <c r="B14394">
        <v>5</v>
      </c>
    </row>
    <row r="14395" spans="1:2" x14ac:dyDescent="0.3">
      <c r="A14395">
        <v>2920</v>
      </c>
      <c r="B14395">
        <v>6</v>
      </c>
    </row>
    <row r="14396" spans="1:2" x14ac:dyDescent="0.3">
      <c r="A14396">
        <v>2920</v>
      </c>
      <c r="B14396">
        <v>9</v>
      </c>
    </row>
    <row r="14397" spans="1:2" x14ac:dyDescent="0.3">
      <c r="A14397">
        <v>2920</v>
      </c>
      <c r="B14397">
        <v>12</v>
      </c>
    </row>
    <row r="14398" spans="1:2" x14ac:dyDescent="0.3">
      <c r="A14398">
        <v>2920</v>
      </c>
      <c r="B14398">
        <v>13</v>
      </c>
    </row>
    <row r="14399" spans="1:2" x14ac:dyDescent="0.3">
      <c r="A14399">
        <v>2920</v>
      </c>
      <c r="B14399">
        <v>17</v>
      </c>
    </row>
    <row r="14400" spans="1:2" x14ac:dyDescent="0.3">
      <c r="A14400">
        <v>2921</v>
      </c>
      <c r="B14400">
        <v>1</v>
      </c>
    </row>
    <row r="14401" spans="1:2" x14ac:dyDescent="0.3">
      <c r="A14401">
        <v>2921</v>
      </c>
      <c r="B14401">
        <v>4</v>
      </c>
    </row>
    <row r="14402" spans="1:2" x14ac:dyDescent="0.3">
      <c r="A14402">
        <v>2921</v>
      </c>
      <c r="B14402">
        <v>5</v>
      </c>
    </row>
    <row r="14403" spans="1:2" x14ac:dyDescent="0.3">
      <c r="A14403">
        <v>2921</v>
      </c>
      <c r="B14403">
        <v>9</v>
      </c>
    </row>
    <row r="14404" spans="1:2" x14ac:dyDescent="0.3">
      <c r="A14404">
        <v>2921</v>
      </c>
      <c r="B14404">
        <v>12</v>
      </c>
    </row>
    <row r="14405" spans="1:2" x14ac:dyDescent="0.3">
      <c r="A14405">
        <v>2921</v>
      </c>
      <c r="B14405">
        <v>13</v>
      </c>
    </row>
    <row r="14406" spans="1:2" x14ac:dyDescent="0.3">
      <c r="A14406">
        <v>2922</v>
      </c>
      <c r="B14406">
        <v>1</v>
      </c>
    </row>
    <row r="14407" spans="1:2" x14ac:dyDescent="0.3">
      <c r="A14407">
        <v>2922</v>
      </c>
      <c r="B14407">
        <v>4</v>
      </c>
    </row>
    <row r="14408" spans="1:2" x14ac:dyDescent="0.3">
      <c r="A14408">
        <v>2922</v>
      </c>
      <c r="B14408">
        <v>5</v>
      </c>
    </row>
    <row r="14409" spans="1:2" x14ac:dyDescent="0.3">
      <c r="A14409">
        <v>2923</v>
      </c>
      <c r="B14409">
        <v>2</v>
      </c>
    </row>
    <row r="14410" spans="1:2" x14ac:dyDescent="0.3">
      <c r="A14410">
        <v>2923</v>
      </c>
      <c r="B14410">
        <v>6</v>
      </c>
    </row>
    <row r="14411" spans="1:2" x14ac:dyDescent="0.3">
      <c r="A14411">
        <v>2923</v>
      </c>
      <c r="B14411">
        <v>9</v>
      </c>
    </row>
    <row r="14412" spans="1:2" x14ac:dyDescent="0.3">
      <c r="A14412">
        <v>2923</v>
      </c>
      <c r="B14412">
        <v>10</v>
      </c>
    </row>
    <row r="14413" spans="1:2" x14ac:dyDescent="0.3">
      <c r="A14413">
        <v>2923</v>
      </c>
      <c r="B14413">
        <v>17</v>
      </c>
    </row>
    <row r="14414" spans="1:2" x14ac:dyDescent="0.3">
      <c r="A14414">
        <v>2923</v>
      </c>
      <c r="B14414">
        <v>18</v>
      </c>
    </row>
    <row r="14415" spans="1:2" x14ac:dyDescent="0.3">
      <c r="A14415">
        <v>2924</v>
      </c>
      <c r="B14415">
        <v>1</v>
      </c>
    </row>
    <row r="14416" spans="1:2" x14ac:dyDescent="0.3">
      <c r="A14416">
        <v>2924</v>
      </c>
      <c r="B14416">
        <v>3</v>
      </c>
    </row>
    <row r="14417" spans="1:2" x14ac:dyDescent="0.3">
      <c r="A14417">
        <v>2924</v>
      </c>
      <c r="B14417">
        <v>4</v>
      </c>
    </row>
    <row r="14418" spans="1:2" x14ac:dyDescent="0.3">
      <c r="A14418">
        <v>2924</v>
      </c>
      <c r="B14418">
        <v>5</v>
      </c>
    </row>
    <row r="14419" spans="1:2" x14ac:dyDescent="0.3">
      <c r="A14419">
        <v>2924</v>
      </c>
      <c r="B14419">
        <v>9</v>
      </c>
    </row>
    <row r="14420" spans="1:2" x14ac:dyDescent="0.3">
      <c r="A14420">
        <v>2924</v>
      </c>
      <c r="B14420">
        <v>10</v>
      </c>
    </row>
    <row r="14421" spans="1:2" x14ac:dyDescent="0.3">
      <c r="A14421">
        <v>2925</v>
      </c>
      <c r="B14421">
        <v>3</v>
      </c>
    </row>
    <row r="14422" spans="1:2" x14ac:dyDescent="0.3">
      <c r="A14422">
        <v>2925</v>
      </c>
      <c r="B14422">
        <v>6</v>
      </c>
    </row>
    <row r="14423" spans="1:2" x14ac:dyDescent="0.3">
      <c r="A14423">
        <v>2925</v>
      </c>
      <c r="B14423">
        <v>8</v>
      </c>
    </row>
    <row r="14424" spans="1:2" x14ac:dyDescent="0.3">
      <c r="A14424">
        <v>2925</v>
      </c>
      <c r="B14424">
        <v>9</v>
      </c>
    </row>
    <row r="14425" spans="1:2" x14ac:dyDescent="0.3">
      <c r="A14425">
        <v>2926</v>
      </c>
      <c r="B14425">
        <v>1</v>
      </c>
    </row>
    <row r="14426" spans="1:2" x14ac:dyDescent="0.3">
      <c r="A14426">
        <v>2926</v>
      </c>
      <c r="B14426">
        <v>6</v>
      </c>
    </row>
    <row r="14427" spans="1:2" x14ac:dyDescent="0.3">
      <c r="A14427">
        <v>2926</v>
      </c>
      <c r="B14427">
        <v>7</v>
      </c>
    </row>
    <row r="14428" spans="1:2" x14ac:dyDescent="0.3">
      <c r="A14428">
        <v>2926</v>
      </c>
      <c r="B14428">
        <v>9</v>
      </c>
    </row>
    <row r="14429" spans="1:2" x14ac:dyDescent="0.3">
      <c r="A14429">
        <v>2927</v>
      </c>
      <c r="B14429">
        <v>2</v>
      </c>
    </row>
    <row r="14430" spans="1:2" x14ac:dyDescent="0.3">
      <c r="A14430">
        <v>2927</v>
      </c>
      <c r="B14430">
        <v>4</v>
      </c>
    </row>
    <row r="14431" spans="1:2" x14ac:dyDescent="0.3">
      <c r="A14431">
        <v>2927</v>
      </c>
      <c r="B14431">
        <v>6</v>
      </c>
    </row>
    <row r="14432" spans="1:2" x14ac:dyDescent="0.3">
      <c r="A14432">
        <v>2927</v>
      </c>
      <c r="B14432">
        <v>7</v>
      </c>
    </row>
    <row r="14433" spans="1:2" x14ac:dyDescent="0.3">
      <c r="A14433">
        <v>2927</v>
      </c>
      <c r="B14433">
        <v>10</v>
      </c>
    </row>
    <row r="14434" spans="1:2" x14ac:dyDescent="0.3">
      <c r="A14434">
        <v>2927</v>
      </c>
      <c r="B14434">
        <v>12</v>
      </c>
    </row>
    <row r="14435" spans="1:2" x14ac:dyDescent="0.3">
      <c r="A14435">
        <v>2927</v>
      </c>
      <c r="B14435">
        <v>15</v>
      </c>
    </row>
    <row r="14436" spans="1:2" x14ac:dyDescent="0.3">
      <c r="A14436">
        <v>2928</v>
      </c>
      <c r="B14436">
        <v>3</v>
      </c>
    </row>
    <row r="14437" spans="1:2" x14ac:dyDescent="0.3">
      <c r="A14437">
        <v>2928</v>
      </c>
      <c r="B14437">
        <v>4</v>
      </c>
    </row>
    <row r="14438" spans="1:2" x14ac:dyDescent="0.3">
      <c r="A14438">
        <v>2928</v>
      </c>
      <c r="B14438">
        <v>6</v>
      </c>
    </row>
    <row r="14439" spans="1:2" x14ac:dyDescent="0.3">
      <c r="A14439">
        <v>2928</v>
      </c>
      <c r="B14439">
        <v>13</v>
      </c>
    </row>
    <row r="14440" spans="1:2" x14ac:dyDescent="0.3">
      <c r="A14440">
        <v>2928</v>
      </c>
      <c r="B14440">
        <v>15</v>
      </c>
    </row>
    <row r="14441" spans="1:2" x14ac:dyDescent="0.3">
      <c r="A14441">
        <v>2928</v>
      </c>
      <c r="B14441">
        <v>17</v>
      </c>
    </row>
    <row r="14442" spans="1:2" x14ac:dyDescent="0.3">
      <c r="A14442">
        <v>2928</v>
      </c>
      <c r="B14442">
        <v>18</v>
      </c>
    </row>
    <row r="14443" spans="1:2" x14ac:dyDescent="0.3">
      <c r="A14443">
        <v>2929</v>
      </c>
      <c r="B14443">
        <v>4</v>
      </c>
    </row>
    <row r="14444" spans="1:2" x14ac:dyDescent="0.3">
      <c r="A14444">
        <v>2929</v>
      </c>
      <c r="B14444">
        <v>5</v>
      </c>
    </row>
    <row r="14445" spans="1:2" x14ac:dyDescent="0.3">
      <c r="A14445">
        <v>2929</v>
      </c>
      <c r="B14445">
        <v>7</v>
      </c>
    </row>
    <row r="14446" spans="1:2" x14ac:dyDescent="0.3">
      <c r="A14446">
        <v>2929</v>
      </c>
      <c r="B14446">
        <v>8</v>
      </c>
    </row>
    <row r="14447" spans="1:2" x14ac:dyDescent="0.3">
      <c r="A14447">
        <v>2929</v>
      </c>
      <c r="B14447">
        <v>9</v>
      </c>
    </row>
    <row r="14448" spans="1:2" x14ac:dyDescent="0.3">
      <c r="A14448">
        <v>2929</v>
      </c>
      <c r="B14448">
        <v>10</v>
      </c>
    </row>
    <row r="14449" spans="1:2" x14ac:dyDescent="0.3">
      <c r="A14449">
        <v>2930</v>
      </c>
      <c r="B14449">
        <v>3</v>
      </c>
    </row>
    <row r="14450" spans="1:2" x14ac:dyDescent="0.3">
      <c r="A14450">
        <v>2930</v>
      </c>
      <c r="B14450">
        <v>5</v>
      </c>
    </row>
    <row r="14451" spans="1:2" x14ac:dyDescent="0.3">
      <c r="A14451">
        <v>2930</v>
      </c>
      <c r="B14451">
        <v>7</v>
      </c>
    </row>
    <row r="14452" spans="1:2" x14ac:dyDescent="0.3">
      <c r="A14452">
        <v>2930</v>
      </c>
      <c r="B14452">
        <v>8</v>
      </c>
    </row>
    <row r="14453" spans="1:2" x14ac:dyDescent="0.3">
      <c r="A14453">
        <v>2930</v>
      </c>
      <c r="B14453">
        <v>12</v>
      </c>
    </row>
    <row r="14454" spans="1:2" x14ac:dyDescent="0.3">
      <c r="A14454">
        <v>2931</v>
      </c>
      <c r="B14454">
        <v>1</v>
      </c>
    </row>
    <row r="14455" spans="1:2" x14ac:dyDescent="0.3">
      <c r="A14455">
        <v>2931</v>
      </c>
      <c r="B14455">
        <v>3</v>
      </c>
    </row>
    <row r="14456" spans="1:2" x14ac:dyDescent="0.3">
      <c r="A14456">
        <v>2931</v>
      </c>
      <c r="B14456">
        <v>4</v>
      </c>
    </row>
    <row r="14457" spans="1:2" x14ac:dyDescent="0.3">
      <c r="A14457">
        <v>2931</v>
      </c>
      <c r="B14457">
        <v>6</v>
      </c>
    </row>
    <row r="14458" spans="1:2" x14ac:dyDescent="0.3">
      <c r="A14458">
        <v>2931</v>
      </c>
      <c r="B14458">
        <v>13</v>
      </c>
    </row>
    <row r="14459" spans="1:2" x14ac:dyDescent="0.3">
      <c r="A14459">
        <v>2931</v>
      </c>
      <c r="B14459">
        <v>14</v>
      </c>
    </row>
    <row r="14460" spans="1:2" x14ac:dyDescent="0.3">
      <c r="A14460">
        <v>2932</v>
      </c>
      <c r="B14460">
        <v>4</v>
      </c>
    </row>
    <row r="14461" spans="1:2" x14ac:dyDescent="0.3">
      <c r="A14461">
        <v>2932</v>
      </c>
      <c r="B14461">
        <v>5</v>
      </c>
    </row>
    <row r="14462" spans="1:2" x14ac:dyDescent="0.3">
      <c r="A14462">
        <v>2932</v>
      </c>
      <c r="B14462">
        <v>8</v>
      </c>
    </row>
    <row r="14463" spans="1:2" x14ac:dyDescent="0.3">
      <c r="A14463">
        <v>2932</v>
      </c>
      <c r="B14463">
        <v>9</v>
      </c>
    </row>
    <row r="14464" spans="1:2" x14ac:dyDescent="0.3">
      <c r="A14464">
        <v>2933</v>
      </c>
      <c r="B14464">
        <v>2</v>
      </c>
    </row>
    <row r="14465" spans="1:2" x14ac:dyDescent="0.3">
      <c r="A14465">
        <v>2933</v>
      </c>
      <c r="B14465">
        <v>3</v>
      </c>
    </row>
    <row r="14466" spans="1:2" x14ac:dyDescent="0.3">
      <c r="A14466">
        <v>2933</v>
      </c>
      <c r="B14466">
        <v>4</v>
      </c>
    </row>
    <row r="14467" spans="1:2" x14ac:dyDescent="0.3">
      <c r="A14467">
        <v>2933</v>
      </c>
      <c r="B14467">
        <v>6</v>
      </c>
    </row>
    <row r="14468" spans="1:2" x14ac:dyDescent="0.3">
      <c r="A14468">
        <v>2933</v>
      </c>
      <c r="B14468">
        <v>8</v>
      </c>
    </row>
    <row r="14469" spans="1:2" x14ac:dyDescent="0.3">
      <c r="A14469">
        <v>2933</v>
      </c>
      <c r="B14469">
        <v>10</v>
      </c>
    </row>
    <row r="14470" spans="1:2" x14ac:dyDescent="0.3">
      <c r="A14470">
        <v>2933</v>
      </c>
      <c r="B14470">
        <v>13</v>
      </c>
    </row>
    <row r="14471" spans="1:2" x14ac:dyDescent="0.3">
      <c r="A14471">
        <v>2933</v>
      </c>
      <c r="B14471">
        <v>14</v>
      </c>
    </row>
    <row r="14472" spans="1:2" x14ac:dyDescent="0.3">
      <c r="A14472">
        <v>2933</v>
      </c>
      <c r="B14472">
        <v>18</v>
      </c>
    </row>
    <row r="14473" spans="1:2" x14ac:dyDescent="0.3">
      <c r="A14473">
        <v>2934</v>
      </c>
      <c r="B14473">
        <v>1</v>
      </c>
    </row>
    <row r="14474" spans="1:2" x14ac:dyDescent="0.3">
      <c r="A14474">
        <v>2934</v>
      </c>
      <c r="B14474">
        <v>2</v>
      </c>
    </row>
    <row r="14475" spans="1:2" x14ac:dyDescent="0.3">
      <c r="A14475">
        <v>2934</v>
      </c>
      <c r="B14475">
        <v>4</v>
      </c>
    </row>
    <row r="14476" spans="1:2" x14ac:dyDescent="0.3">
      <c r="A14476">
        <v>2934</v>
      </c>
      <c r="B14476">
        <v>6</v>
      </c>
    </row>
    <row r="14477" spans="1:2" x14ac:dyDescent="0.3">
      <c r="A14477">
        <v>2934</v>
      </c>
      <c r="B14477">
        <v>8</v>
      </c>
    </row>
    <row r="14478" spans="1:2" x14ac:dyDescent="0.3">
      <c r="A14478">
        <v>2934</v>
      </c>
      <c r="B14478">
        <v>10</v>
      </c>
    </row>
    <row r="14479" spans="1:2" x14ac:dyDescent="0.3">
      <c r="A14479">
        <v>2935</v>
      </c>
      <c r="B14479">
        <v>1</v>
      </c>
    </row>
    <row r="14480" spans="1:2" x14ac:dyDescent="0.3">
      <c r="A14480">
        <v>2935</v>
      </c>
      <c r="B14480">
        <v>2</v>
      </c>
    </row>
    <row r="14481" spans="1:2" x14ac:dyDescent="0.3">
      <c r="A14481">
        <v>2935</v>
      </c>
      <c r="B14481">
        <v>10</v>
      </c>
    </row>
    <row r="14482" spans="1:2" x14ac:dyDescent="0.3">
      <c r="A14482">
        <v>2936</v>
      </c>
      <c r="B14482">
        <v>1</v>
      </c>
    </row>
    <row r="14483" spans="1:2" x14ac:dyDescent="0.3">
      <c r="A14483">
        <v>2936</v>
      </c>
      <c r="B14483">
        <v>3</v>
      </c>
    </row>
    <row r="14484" spans="1:2" x14ac:dyDescent="0.3">
      <c r="A14484">
        <v>2936</v>
      </c>
      <c r="B14484">
        <v>6</v>
      </c>
    </row>
    <row r="14485" spans="1:2" x14ac:dyDescent="0.3">
      <c r="A14485">
        <v>2936</v>
      </c>
      <c r="B14485">
        <v>7</v>
      </c>
    </row>
    <row r="14486" spans="1:2" x14ac:dyDescent="0.3">
      <c r="A14486">
        <v>2936</v>
      </c>
      <c r="B14486">
        <v>8</v>
      </c>
    </row>
    <row r="14487" spans="1:2" x14ac:dyDescent="0.3">
      <c r="A14487">
        <v>2937</v>
      </c>
      <c r="B14487">
        <v>1</v>
      </c>
    </row>
    <row r="14488" spans="1:2" x14ac:dyDescent="0.3">
      <c r="A14488">
        <v>2937</v>
      </c>
      <c r="B14488">
        <v>6</v>
      </c>
    </row>
    <row r="14489" spans="1:2" x14ac:dyDescent="0.3">
      <c r="A14489">
        <v>2937</v>
      </c>
      <c r="B14489">
        <v>8</v>
      </c>
    </row>
    <row r="14490" spans="1:2" x14ac:dyDescent="0.3">
      <c r="A14490">
        <v>2938</v>
      </c>
      <c r="B14490">
        <v>1</v>
      </c>
    </row>
    <row r="14491" spans="1:2" x14ac:dyDescent="0.3">
      <c r="A14491">
        <v>2938</v>
      </c>
      <c r="B14491">
        <v>5</v>
      </c>
    </row>
    <row r="14492" spans="1:2" x14ac:dyDescent="0.3">
      <c r="A14492">
        <v>2938</v>
      </c>
      <c r="B14492">
        <v>6</v>
      </c>
    </row>
    <row r="14493" spans="1:2" x14ac:dyDescent="0.3">
      <c r="A14493">
        <v>2938</v>
      </c>
      <c r="B14493">
        <v>7</v>
      </c>
    </row>
    <row r="14494" spans="1:2" x14ac:dyDescent="0.3">
      <c r="A14494">
        <v>2938</v>
      </c>
      <c r="B14494">
        <v>8</v>
      </c>
    </row>
    <row r="14495" spans="1:2" x14ac:dyDescent="0.3">
      <c r="A14495">
        <v>2938</v>
      </c>
      <c r="B14495">
        <v>9</v>
      </c>
    </row>
    <row r="14496" spans="1:2" x14ac:dyDescent="0.3">
      <c r="A14496">
        <v>2939</v>
      </c>
      <c r="B14496">
        <v>1</v>
      </c>
    </row>
    <row r="14497" spans="1:2" x14ac:dyDescent="0.3">
      <c r="A14497">
        <v>2939</v>
      </c>
      <c r="B14497">
        <v>3</v>
      </c>
    </row>
    <row r="14498" spans="1:2" x14ac:dyDescent="0.3">
      <c r="A14498">
        <v>2939</v>
      </c>
      <c r="B14498">
        <v>7</v>
      </c>
    </row>
    <row r="14499" spans="1:2" x14ac:dyDescent="0.3">
      <c r="A14499">
        <v>2939</v>
      </c>
      <c r="B14499">
        <v>10</v>
      </c>
    </row>
    <row r="14500" spans="1:2" x14ac:dyDescent="0.3">
      <c r="A14500">
        <v>2940</v>
      </c>
      <c r="B14500">
        <v>1</v>
      </c>
    </row>
    <row r="14501" spans="1:2" x14ac:dyDescent="0.3">
      <c r="A14501">
        <v>2940</v>
      </c>
      <c r="B14501">
        <v>3</v>
      </c>
    </row>
    <row r="14502" spans="1:2" x14ac:dyDescent="0.3">
      <c r="A14502">
        <v>2940</v>
      </c>
      <c r="B14502">
        <v>4</v>
      </c>
    </row>
    <row r="14503" spans="1:2" x14ac:dyDescent="0.3">
      <c r="A14503">
        <v>2940</v>
      </c>
      <c r="B14503">
        <v>5</v>
      </c>
    </row>
    <row r="14504" spans="1:2" x14ac:dyDescent="0.3">
      <c r="A14504">
        <v>2940</v>
      </c>
      <c r="B14504">
        <v>7</v>
      </c>
    </row>
    <row r="14505" spans="1:2" x14ac:dyDescent="0.3">
      <c r="A14505">
        <v>2940</v>
      </c>
      <c r="B14505">
        <v>9</v>
      </c>
    </row>
    <row r="14506" spans="1:2" x14ac:dyDescent="0.3">
      <c r="A14506">
        <v>2940</v>
      </c>
      <c r="B14506">
        <v>12</v>
      </c>
    </row>
    <row r="14507" spans="1:2" x14ac:dyDescent="0.3">
      <c r="A14507">
        <v>2940</v>
      </c>
      <c r="B14507">
        <v>18</v>
      </c>
    </row>
    <row r="14508" spans="1:2" x14ac:dyDescent="0.3">
      <c r="A14508">
        <v>2941</v>
      </c>
      <c r="B14508">
        <v>3</v>
      </c>
    </row>
    <row r="14509" spans="1:2" x14ac:dyDescent="0.3">
      <c r="A14509">
        <v>2941</v>
      </c>
      <c r="B14509">
        <v>4</v>
      </c>
    </row>
    <row r="14510" spans="1:2" x14ac:dyDescent="0.3">
      <c r="A14510">
        <v>2941</v>
      </c>
      <c r="B14510">
        <v>6</v>
      </c>
    </row>
    <row r="14511" spans="1:2" x14ac:dyDescent="0.3">
      <c r="A14511">
        <v>2941</v>
      </c>
      <c r="B14511">
        <v>8</v>
      </c>
    </row>
    <row r="14512" spans="1:2" x14ac:dyDescent="0.3">
      <c r="A14512">
        <v>2941</v>
      </c>
      <c r="B14512">
        <v>9</v>
      </c>
    </row>
    <row r="14513" spans="1:2" x14ac:dyDescent="0.3">
      <c r="A14513">
        <v>2941</v>
      </c>
      <c r="B14513">
        <v>12</v>
      </c>
    </row>
    <row r="14514" spans="1:2" x14ac:dyDescent="0.3">
      <c r="A14514">
        <v>2941</v>
      </c>
      <c r="B14514">
        <v>14</v>
      </c>
    </row>
    <row r="14515" spans="1:2" x14ac:dyDescent="0.3">
      <c r="A14515">
        <v>2941</v>
      </c>
      <c r="B14515">
        <v>18</v>
      </c>
    </row>
    <row r="14516" spans="1:2" x14ac:dyDescent="0.3">
      <c r="A14516">
        <v>2942</v>
      </c>
      <c r="B14516">
        <v>1</v>
      </c>
    </row>
    <row r="14517" spans="1:2" x14ac:dyDescent="0.3">
      <c r="A14517">
        <v>2942</v>
      </c>
      <c r="B14517">
        <v>4</v>
      </c>
    </row>
    <row r="14518" spans="1:2" x14ac:dyDescent="0.3">
      <c r="A14518">
        <v>2942</v>
      </c>
      <c r="B14518">
        <v>5</v>
      </c>
    </row>
    <row r="14519" spans="1:2" x14ac:dyDescent="0.3">
      <c r="A14519">
        <v>2942</v>
      </c>
      <c r="B14519">
        <v>9</v>
      </c>
    </row>
    <row r="14520" spans="1:2" x14ac:dyDescent="0.3">
      <c r="A14520">
        <v>2943</v>
      </c>
      <c r="B14520">
        <v>1</v>
      </c>
    </row>
    <row r="14521" spans="1:2" x14ac:dyDescent="0.3">
      <c r="A14521">
        <v>2943</v>
      </c>
      <c r="B14521">
        <v>3</v>
      </c>
    </row>
    <row r="14522" spans="1:2" x14ac:dyDescent="0.3">
      <c r="A14522">
        <v>2943</v>
      </c>
      <c r="B14522">
        <v>4</v>
      </c>
    </row>
    <row r="14523" spans="1:2" x14ac:dyDescent="0.3">
      <c r="A14523">
        <v>2943</v>
      </c>
      <c r="B14523">
        <v>6</v>
      </c>
    </row>
    <row r="14524" spans="1:2" x14ac:dyDescent="0.3">
      <c r="A14524">
        <v>2943</v>
      </c>
      <c r="B14524">
        <v>8</v>
      </c>
    </row>
    <row r="14525" spans="1:2" x14ac:dyDescent="0.3">
      <c r="A14525">
        <v>2944</v>
      </c>
      <c r="B14525">
        <v>1</v>
      </c>
    </row>
    <row r="14526" spans="1:2" x14ac:dyDescent="0.3">
      <c r="A14526">
        <v>2944</v>
      </c>
      <c r="B14526">
        <v>2</v>
      </c>
    </row>
    <row r="14527" spans="1:2" x14ac:dyDescent="0.3">
      <c r="A14527">
        <v>2944</v>
      </c>
      <c r="B14527">
        <v>3</v>
      </c>
    </row>
    <row r="14528" spans="1:2" x14ac:dyDescent="0.3">
      <c r="A14528">
        <v>2944</v>
      </c>
      <c r="B14528">
        <v>8</v>
      </c>
    </row>
    <row r="14529" spans="1:2" x14ac:dyDescent="0.3">
      <c r="A14529">
        <v>2944</v>
      </c>
      <c r="B14529">
        <v>10</v>
      </c>
    </row>
    <row r="14530" spans="1:2" x14ac:dyDescent="0.3">
      <c r="A14530">
        <v>2945</v>
      </c>
      <c r="B14530">
        <v>1</v>
      </c>
    </row>
    <row r="14531" spans="1:2" x14ac:dyDescent="0.3">
      <c r="A14531">
        <v>2945</v>
      </c>
      <c r="B14531">
        <v>4</v>
      </c>
    </row>
    <row r="14532" spans="1:2" x14ac:dyDescent="0.3">
      <c r="A14532">
        <v>2945</v>
      </c>
      <c r="B14532">
        <v>6</v>
      </c>
    </row>
    <row r="14533" spans="1:2" x14ac:dyDescent="0.3">
      <c r="A14533">
        <v>2945</v>
      </c>
      <c r="B14533">
        <v>7</v>
      </c>
    </row>
    <row r="14534" spans="1:2" x14ac:dyDescent="0.3">
      <c r="A14534">
        <v>2945</v>
      </c>
      <c r="B14534">
        <v>9</v>
      </c>
    </row>
    <row r="14535" spans="1:2" x14ac:dyDescent="0.3">
      <c r="A14535">
        <v>2945</v>
      </c>
      <c r="B14535">
        <v>10</v>
      </c>
    </row>
    <row r="14536" spans="1:2" x14ac:dyDescent="0.3">
      <c r="A14536">
        <v>2946</v>
      </c>
      <c r="B14536">
        <v>1</v>
      </c>
    </row>
    <row r="14537" spans="1:2" x14ac:dyDescent="0.3">
      <c r="A14537">
        <v>2946</v>
      </c>
      <c r="B14537">
        <v>4</v>
      </c>
    </row>
    <row r="14538" spans="1:2" x14ac:dyDescent="0.3">
      <c r="A14538">
        <v>2946</v>
      </c>
      <c r="B14538">
        <v>5</v>
      </c>
    </row>
    <row r="14539" spans="1:2" x14ac:dyDescent="0.3">
      <c r="A14539">
        <v>2946</v>
      </c>
      <c r="B14539">
        <v>7</v>
      </c>
    </row>
    <row r="14540" spans="1:2" x14ac:dyDescent="0.3">
      <c r="A14540">
        <v>2946</v>
      </c>
      <c r="B14540">
        <v>12</v>
      </c>
    </row>
    <row r="14541" spans="1:2" x14ac:dyDescent="0.3">
      <c r="A14541">
        <v>2947</v>
      </c>
      <c r="B14541">
        <v>1</v>
      </c>
    </row>
    <row r="14542" spans="1:2" x14ac:dyDescent="0.3">
      <c r="A14542">
        <v>2947</v>
      </c>
      <c r="B14542">
        <v>2</v>
      </c>
    </row>
    <row r="14543" spans="1:2" x14ac:dyDescent="0.3">
      <c r="A14543">
        <v>2947</v>
      </c>
      <c r="B14543">
        <v>3</v>
      </c>
    </row>
    <row r="14544" spans="1:2" x14ac:dyDescent="0.3">
      <c r="A14544">
        <v>2947</v>
      </c>
      <c r="B14544">
        <v>6</v>
      </c>
    </row>
    <row r="14545" spans="1:2" x14ac:dyDescent="0.3">
      <c r="A14545">
        <v>2947</v>
      </c>
      <c r="B14545">
        <v>8</v>
      </c>
    </row>
    <row r="14546" spans="1:2" x14ac:dyDescent="0.3">
      <c r="A14546">
        <v>2947</v>
      </c>
      <c r="B14546">
        <v>10</v>
      </c>
    </row>
    <row r="14547" spans="1:2" x14ac:dyDescent="0.3">
      <c r="A14547">
        <v>2948</v>
      </c>
      <c r="B14547">
        <v>1</v>
      </c>
    </row>
    <row r="14548" spans="1:2" x14ac:dyDescent="0.3">
      <c r="A14548">
        <v>2948</v>
      </c>
      <c r="B14548">
        <v>3</v>
      </c>
    </row>
    <row r="14549" spans="1:2" x14ac:dyDescent="0.3">
      <c r="A14549">
        <v>2948</v>
      </c>
      <c r="B14549">
        <v>4</v>
      </c>
    </row>
    <row r="14550" spans="1:2" x14ac:dyDescent="0.3">
      <c r="A14550">
        <v>2948</v>
      </c>
      <c r="B14550">
        <v>6</v>
      </c>
    </row>
    <row r="14551" spans="1:2" x14ac:dyDescent="0.3">
      <c r="A14551">
        <v>2948</v>
      </c>
      <c r="B14551">
        <v>8</v>
      </c>
    </row>
    <row r="14552" spans="1:2" x14ac:dyDescent="0.3">
      <c r="A14552">
        <v>2948</v>
      </c>
      <c r="B14552">
        <v>10</v>
      </c>
    </row>
    <row r="14553" spans="1:2" x14ac:dyDescent="0.3">
      <c r="A14553">
        <v>2949</v>
      </c>
      <c r="B14553">
        <v>2</v>
      </c>
    </row>
    <row r="14554" spans="1:2" x14ac:dyDescent="0.3">
      <c r="A14554">
        <v>2949</v>
      </c>
      <c r="B14554">
        <v>5</v>
      </c>
    </row>
    <row r="14555" spans="1:2" x14ac:dyDescent="0.3">
      <c r="A14555">
        <v>2949</v>
      </c>
      <c r="B14555">
        <v>6</v>
      </c>
    </row>
    <row r="14556" spans="1:2" x14ac:dyDescent="0.3">
      <c r="A14556">
        <v>2949</v>
      </c>
      <c r="B14556">
        <v>7</v>
      </c>
    </row>
    <row r="14557" spans="1:2" x14ac:dyDescent="0.3">
      <c r="A14557">
        <v>2949</v>
      </c>
      <c r="B14557">
        <v>8</v>
      </c>
    </row>
    <row r="14558" spans="1:2" x14ac:dyDescent="0.3">
      <c r="A14558">
        <v>2949</v>
      </c>
      <c r="B14558">
        <v>10</v>
      </c>
    </row>
    <row r="14559" spans="1:2" x14ac:dyDescent="0.3">
      <c r="A14559">
        <v>2949</v>
      </c>
      <c r="B14559">
        <v>14</v>
      </c>
    </row>
    <row r="14560" spans="1:2" x14ac:dyDescent="0.3">
      <c r="A14560">
        <v>2949</v>
      </c>
      <c r="B14560">
        <v>15</v>
      </c>
    </row>
    <row r="14561" spans="1:2" x14ac:dyDescent="0.3">
      <c r="A14561">
        <v>2949</v>
      </c>
      <c r="B14561">
        <v>17</v>
      </c>
    </row>
    <row r="14562" spans="1:2" x14ac:dyDescent="0.3">
      <c r="A14562">
        <v>2949</v>
      </c>
      <c r="B14562">
        <v>18</v>
      </c>
    </row>
    <row r="14563" spans="1:2" x14ac:dyDescent="0.3">
      <c r="A14563">
        <v>2950</v>
      </c>
      <c r="B14563">
        <v>2</v>
      </c>
    </row>
    <row r="14564" spans="1:2" x14ac:dyDescent="0.3">
      <c r="A14564">
        <v>2950</v>
      </c>
      <c r="B14564">
        <v>5</v>
      </c>
    </row>
    <row r="14565" spans="1:2" x14ac:dyDescent="0.3">
      <c r="A14565">
        <v>2950</v>
      </c>
      <c r="B14565">
        <v>6</v>
      </c>
    </row>
    <row r="14566" spans="1:2" x14ac:dyDescent="0.3">
      <c r="A14566">
        <v>2950</v>
      </c>
      <c r="B14566">
        <v>8</v>
      </c>
    </row>
    <row r="14567" spans="1:2" x14ac:dyDescent="0.3">
      <c r="A14567">
        <v>2950</v>
      </c>
      <c r="B14567">
        <v>9</v>
      </c>
    </row>
    <row r="14568" spans="1:2" x14ac:dyDescent="0.3">
      <c r="A14568">
        <v>2950</v>
      </c>
      <c r="B14568">
        <v>10</v>
      </c>
    </row>
    <row r="14569" spans="1:2" x14ac:dyDescent="0.3">
      <c r="A14569">
        <v>2951</v>
      </c>
      <c r="B14569">
        <v>2</v>
      </c>
    </row>
    <row r="14570" spans="1:2" x14ac:dyDescent="0.3">
      <c r="A14570">
        <v>2951</v>
      </c>
      <c r="B14570">
        <v>6</v>
      </c>
    </row>
    <row r="14571" spans="1:2" x14ac:dyDescent="0.3">
      <c r="A14571">
        <v>2951</v>
      </c>
      <c r="B14571">
        <v>7</v>
      </c>
    </row>
    <row r="14572" spans="1:2" x14ac:dyDescent="0.3">
      <c r="A14572">
        <v>2952</v>
      </c>
      <c r="B14572">
        <v>1</v>
      </c>
    </row>
    <row r="14573" spans="1:2" x14ac:dyDescent="0.3">
      <c r="A14573">
        <v>2952</v>
      </c>
      <c r="B14573">
        <v>2</v>
      </c>
    </row>
    <row r="14574" spans="1:2" x14ac:dyDescent="0.3">
      <c r="A14574">
        <v>2952</v>
      </c>
      <c r="B14574">
        <v>4</v>
      </c>
    </row>
    <row r="14575" spans="1:2" x14ac:dyDescent="0.3">
      <c r="A14575">
        <v>2952</v>
      </c>
      <c r="B14575">
        <v>5</v>
      </c>
    </row>
    <row r="14576" spans="1:2" x14ac:dyDescent="0.3">
      <c r="A14576">
        <v>2952</v>
      </c>
      <c r="B14576">
        <v>8</v>
      </c>
    </row>
    <row r="14577" spans="1:2" x14ac:dyDescent="0.3">
      <c r="A14577">
        <v>2952</v>
      </c>
      <c r="B14577">
        <v>10</v>
      </c>
    </row>
    <row r="14578" spans="1:2" x14ac:dyDescent="0.3">
      <c r="A14578">
        <v>2953</v>
      </c>
      <c r="B14578">
        <v>1</v>
      </c>
    </row>
    <row r="14579" spans="1:2" x14ac:dyDescent="0.3">
      <c r="A14579">
        <v>2953</v>
      </c>
      <c r="B14579">
        <v>2</v>
      </c>
    </row>
    <row r="14580" spans="1:2" x14ac:dyDescent="0.3">
      <c r="A14580">
        <v>2953</v>
      </c>
      <c r="B14580">
        <v>4</v>
      </c>
    </row>
    <row r="14581" spans="1:2" x14ac:dyDescent="0.3">
      <c r="A14581">
        <v>2953</v>
      </c>
      <c r="B14581">
        <v>5</v>
      </c>
    </row>
    <row r="14582" spans="1:2" x14ac:dyDescent="0.3">
      <c r="A14582">
        <v>2953</v>
      </c>
      <c r="B14582">
        <v>7</v>
      </c>
    </row>
    <row r="14583" spans="1:2" x14ac:dyDescent="0.3">
      <c r="A14583">
        <v>2953</v>
      </c>
      <c r="B14583">
        <v>9</v>
      </c>
    </row>
    <row r="14584" spans="1:2" x14ac:dyDescent="0.3">
      <c r="A14584">
        <v>2954</v>
      </c>
      <c r="B14584">
        <v>2</v>
      </c>
    </row>
    <row r="14585" spans="1:2" x14ac:dyDescent="0.3">
      <c r="A14585">
        <v>2954</v>
      </c>
      <c r="B14585">
        <v>5</v>
      </c>
    </row>
    <row r="14586" spans="1:2" x14ac:dyDescent="0.3">
      <c r="A14586">
        <v>2954</v>
      </c>
      <c r="B14586">
        <v>7</v>
      </c>
    </row>
    <row r="14587" spans="1:2" x14ac:dyDescent="0.3">
      <c r="A14587">
        <v>2954</v>
      </c>
      <c r="B14587">
        <v>10</v>
      </c>
    </row>
    <row r="14588" spans="1:2" x14ac:dyDescent="0.3">
      <c r="A14588">
        <v>2955</v>
      </c>
      <c r="B14588">
        <v>3</v>
      </c>
    </row>
    <row r="14589" spans="1:2" x14ac:dyDescent="0.3">
      <c r="A14589">
        <v>2955</v>
      </c>
      <c r="B14589">
        <v>4</v>
      </c>
    </row>
    <row r="14590" spans="1:2" x14ac:dyDescent="0.3">
      <c r="A14590">
        <v>2955</v>
      </c>
      <c r="B14590">
        <v>7</v>
      </c>
    </row>
    <row r="14591" spans="1:2" x14ac:dyDescent="0.3">
      <c r="A14591">
        <v>2955</v>
      </c>
      <c r="B14591">
        <v>8</v>
      </c>
    </row>
    <row r="14592" spans="1:2" x14ac:dyDescent="0.3">
      <c r="A14592">
        <v>2955</v>
      </c>
      <c r="B14592">
        <v>9</v>
      </c>
    </row>
    <row r="14593" spans="1:2" x14ac:dyDescent="0.3">
      <c r="A14593">
        <v>2955</v>
      </c>
      <c r="B14593">
        <v>10</v>
      </c>
    </row>
    <row r="14594" spans="1:2" x14ac:dyDescent="0.3">
      <c r="A14594">
        <v>2956</v>
      </c>
      <c r="B14594">
        <v>4</v>
      </c>
    </row>
    <row r="14595" spans="1:2" x14ac:dyDescent="0.3">
      <c r="A14595">
        <v>2956</v>
      </c>
      <c r="B14595">
        <v>5</v>
      </c>
    </row>
    <row r="14596" spans="1:2" x14ac:dyDescent="0.3">
      <c r="A14596">
        <v>2956</v>
      </c>
      <c r="B14596">
        <v>6</v>
      </c>
    </row>
    <row r="14597" spans="1:2" x14ac:dyDescent="0.3">
      <c r="A14597">
        <v>2956</v>
      </c>
      <c r="B14597">
        <v>7</v>
      </c>
    </row>
    <row r="14598" spans="1:2" x14ac:dyDescent="0.3">
      <c r="A14598">
        <v>2956</v>
      </c>
      <c r="B14598">
        <v>8</v>
      </c>
    </row>
    <row r="14599" spans="1:2" x14ac:dyDescent="0.3">
      <c r="A14599">
        <v>2956</v>
      </c>
      <c r="B14599">
        <v>9</v>
      </c>
    </row>
    <row r="14600" spans="1:2" x14ac:dyDescent="0.3">
      <c r="A14600">
        <v>2956</v>
      </c>
      <c r="B14600">
        <v>15</v>
      </c>
    </row>
    <row r="14601" spans="1:2" x14ac:dyDescent="0.3">
      <c r="A14601">
        <v>2956</v>
      </c>
      <c r="B14601">
        <v>18</v>
      </c>
    </row>
    <row r="14602" spans="1:2" x14ac:dyDescent="0.3">
      <c r="A14602">
        <v>2957</v>
      </c>
      <c r="B14602">
        <v>4</v>
      </c>
    </row>
    <row r="14603" spans="1:2" x14ac:dyDescent="0.3">
      <c r="A14603">
        <v>2957</v>
      </c>
      <c r="B14603">
        <v>5</v>
      </c>
    </row>
    <row r="14604" spans="1:2" x14ac:dyDescent="0.3">
      <c r="A14604">
        <v>2957</v>
      </c>
      <c r="B14604">
        <v>7</v>
      </c>
    </row>
    <row r="14605" spans="1:2" x14ac:dyDescent="0.3">
      <c r="A14605">
        <v>2957</v>
      </c>
      <c r="B14605">
        <v>8</v>
      </c>
    </row>
    <row r="14606" spans="1:2" x14ac:dyDescent="0.3">
      <c r="A14606">
        <v>2957</v>
      </c>
      <c r="B14606">
        <v>9</v>
      </c>
    </row>
    <row r="14607" spans="1:2" x14ac:dyDescent="0.3">
      <c r="A14607">
        <v>2957</v>
      </c>
      <c r="B14607">
        <v>10</v>
      </c>
    </row>
    <row r="14608" spans="1:2" x14ac:dyDescent="0.3">
      <c r="A14608">
        <v>2958</v>
      </c>
      <c r="B14608">
        <v>2</v>
      </c>
    </row>
    <row r="14609" spans="1:2" x14ac:dyDescent="0.3">
      <c r="A14609">
        <v>2958</v>
      </c>
      <c r="B14609">
        <v>5</v>
      </c>
    </row>
    <row r="14610" spans="1:2" x14ac:dyDescent="0.3">
      <c r="A14610">
        <v>2958</v>
      </c>
      <c r="B14610">
        <v>7</v>
      </c>
    </row>
    <row r="14611" spans="1:2" x14ac:dyDescent="0.3">
      <c r="A14611">
        <v>2958</v>
      </c>
      <c r="B14611">
        <v>8</v>
      </c>
    </row>
    <row r="14612" spans="1:2" x14ac:dyDescent="0.3">
      <c r="A14612">
        <v>2958</v>
      </c>
      <c r="B14612">
        <v>9</v>
      </c>
    </row>
    <row r="14613" spans="1:2" x14ac:dyDescent="0.3">
      <c r="A14613">
        <v>2958</v>
      </c>
      <c r="B14613">
        <v>10</v>
      </c>
    </row>
    <row r="14614" spans="1:2" x14ac:dyDescent="0.3">
      <c r="A14614">
        <v>2959</v>
      </c>
      <c r="B14614">
        <v>2</v>
      </c>
    </row>
    <row r="14615" spans="1:2" x14ac:dyDescent="0.3">
      <c r="A14615">
        <v>2959</v>
      </c>
      <c r="B14615">
        <v>4</v>
      </c>
    </row>
    <row r="14616" spans="1:2" x14ac:dyDescent="0.3">
      <c r="A14616">
        <v>2959</v>
      </c>
      <c r="B14616">
        <v>6</v>
      </c>
    </row>
    <row r="14617" spans="1:2" x14ac:dyDescent="0.3">
      <c r="A14617">
        <v>2959</v>
      </c>
      <c r="B14617">
        <v>7</v>
      </c>
    </row>
    <row r="14618" spans="1:2" x14ac:dyDescent="0.3">
      <c r="A14618">
        <v>2959</v>
      </c>
      <c r="B14618">
        <v>9</v>
      </c>
    </row>
    <row r="14619" spans="1:2" x14ac:dyDescent="0.3">
      <c r="A14619">
        <v>2959</v>
      </c>
      <c r="B14619">
        <v>10</v>
      </c>
    </row>
    <row r="14620" spans="1:2" x14ac:dyDescent="0.3">
      <c r="A14620">
        <v>2959</v>
      </c>
      <c r="B14620">
        <v>14</v>
      </c>
    </row>
    <row r="14621" spans="1:2" x14ac:dyDescent="0.3">
      <c r="A14621">
        <v>2959</v>
      </c>
      <c r="B14621">
        <v>17</v>
      </c>
    </row>
    <row r="14622" spans="1:2" x14ac:dyDescent="0.3">
      <c r="A14622">
        <v>2960</v>
      </c>
      <c r="B14622">
        <v>2</v>
      </c>
    </row>
    <row r="14623" spans="1:2" x14ac:dyDescent="0.3">
      <c r="A14623">
        <v>2960</v>
      </c>
      <c r="B14623">
        <v>3</v>
      </c>
    </row>
    <row r="14624" spans="1:2" x14ac:dyDescent="0.3">
      <c r="A14624">
        <v>2960</v>
      </c>
      <c r="B14624">
        <v>4</v>
      </c>
    </row>
    <row r="14625" spans="1:2" x14ac:dyDescent="0.3">
      <c r="A14625">
        <v>2960</v>
      </c>
      <c r="B14625">
        <v>7</v>
      </c>
    </row>
    <row r="14626" spans="1:2" x14ac:dyDescent="0.3">
      <c r="A14626">
        <v>2960</v>
      </c>
      <c r="B14626">
        <v>10</v>
      </c>
    </row>
    <row r="14627" spans="1:2" x14ac:dyDescent="0.3">
      <c r="A14627">
        <v>2960</v>
      </c>
      <c r="B14627">
        <v>12</v>
      </c>
    </row>
    <row r="14628" spans="1:2" x14ac:dyDescent="0.3">
      <c r="A14628">
        <v>2960</v>
      </c>
      <c r="B14628">
        <v>13</v>
      </c>
    </row>
    <row r="14629" spans="1:2" x14ac:dyDescent="0.3">
      <c r="A14629">
        <v>2960</v>
      </c>
      <c r="B14629">
        <v>15</v>
      </c>
    </row>
    <row r="14630" spans="1:2" x14ac:dyDescent="0.3">
      <c r="A14630">
        <v>2961</v>
      </c>
      <c r="B14630">
        <v>1</v>
      </c>
    </row>
    <row r="14631" spans="1:2" x14ac:dyDescent="0.3">
      <c r="A14631">
        <v>2961</v>
      </c>
      <c r="B14631">
        <v>6</v>
      </c>
    </row>
    <row r="14632" spans="1:2" x14ac:dyDescent="0.3">
      <c r="A14632">
        <v>2961</v>
      </c>
      <c r="B14632">
        <v>7</v>
      </c>
    </row>
    <row r="14633" spans="1:2" x14ac:dyDescent="0.3">
      <c r="A14633">
        <v>2961</v>
      </c>
      <c r="B14633">
        <v>8</v>
      </c>
    </row>
    <row r="14634" spans="1:2" x14ac:dyDescent="0.3">
      <c r="A14634">
        <v>2962</v>
      </c>
      <c r="B14634">
        <v>5</v>
      </c>
    </row>
    <row r="14635" spans="1:2" x14ac:dyDescent="0.3">
      <c r="A14635">
        <v>2962</v>
      </c>
      <c r="B14635">
        <v>6</v>
      </c>
    </row>
    <row r="14636" spans="1:2" x14ac:dyDescent="0.3">
      <c r="A14636">
        <v>2962</v>
      </c>
      <c r="B14636">
        <v>10</v>
      </c>
    </row>
    <row r="14637" spans="1:2" x14ac:dyDescent="0.3">
      <c r="A14637">
        <v>2963</v>
      </c>
      <c r="B14637">
        <v>4</v>
      </c>
    </row>
    <row r="14638" spans="1:2" x14ac:dyDescent="0.3">
      <c r="A14638">
        <v>2963</v>
      </c>
      <c r="B14638">
        <v>5</v>
      </c>
    </row>
    <row r="14639" spans="1:2" x14ac:dyDescent="0.3">
      <c r="A14639">
        <v>2963</v>
      </c>
      <c r="B14639">
        <v>9</v>
      </c>
    </row>
    <row r="14640" spans="1:2" x14ac:dyDescent="0.3">
      <c r="A14640">
        <v>2963</v>
      </c>
      <c r="B14640">
        <v>10</v>
      </c>
    </row>
    <row r="14641" spans="1:2" x14ac:dyDescent="0.3">
      <c r="A14641">
        <v>2963</v>
      </c>
      <c r="B14641">
        <v>17</v>
      </c>
    </row>
    <row r="14642" spans="1:2" x14ac:dyDescent="0.3">
      <c r="A14642">
        <v>2964</v>
      </c>
      <c r="B14642">
        <v>2</v>
      </c>
    </row>
    <row r="14643" spans="1:2" x14ac:dyDescent="0.3">
      <c r="A14643">
        <v>2964</v>
      </c>
      <c r="B14643">
        <v>3</v>
      </c>
    </row>
    <row r="14644" spans="1:2" x14ac:dyDescent="0.3">
      <c r="A14644">
        <v>2964</v>
      </c>
      <c r="B14644">
        <v>6</v>
      </c>
    </row>
    <row r="14645" spans="1:2" x14ac:dyDescent="0.3">
      <c r="A14645">
        <v>2964</v>
      </c>
      <c r="B14645">
        <v>7</v>
      </c>
    </row>
    <row r="14646" spans="1:2" x14ac:dyDescent="0.3">
      <c r="A14646">
        <v>2965</v>
      </c>
      <c r="B14646">
        <v>4</v>
      </c>
    </row>
    <row r="14647" spans="1:2" x14ac:dyDescent="0.3">
      <c r="A14647">
        <v>2965</v>
      </c>
      <c r="B14647">
        <v>5</v>
      </c>
    </row>
    <row r="14648" spans="1:2" x14ac:dyDescent="0.3">
      <c r="A14648">
        <v>2965</v>
      </c>
      <c r="B14648">
        <v>6</v>
      </c>
    </row>
    <row r="14649" spans="1:2" x14ac:dyDescent="0.3">
      <c r="A14649">
        <v>2965</v>
      </c>
      <c r="B14649">
        <v>7</v>
      </c>
    </row>
    <row r="14650" spans="1:2" x14ac:dyDescent="0.3">
      <c r="A14650">
        <v>2965</v>
      </c>
      <c r="B14650">
        <v>10</v>
      </c>
    </row>
    <row r="14651" spans="1:2" x14ac:dyDescent="0.3">
      <c r="A14651">
        <v>2966</v>
      </c>
      <c r="B14651">
        <v>1</v>
      </c>
    </row>
    <row r="14652" spans="1:2" x14ac:dyDescent="0.3">
      <c r="A14652">
        <v>2966</v>
      </c>
      <c r="B14652">
        <v>2</v>
      </c>
    </row>
    <row r="14653" spans="1:2" x14ac:dyDescent="0.3">
      <c r="A14653">
        <v>2966</v>
      </c>
      <c r="B14653">
        <v>4</v>
      </c>
    </row>
    <row r="14654" spans="1:2" x14ac:dyDescent="0.3">
      <c r="A14654">
        <v>2966</v>
      </c>
      <c r="B14654">
        <v>6</v>
      </c>
    </row>
    <row r="14655" spans="1:2" x14ac:dyDescent="0.3">
      <c r="A14655">
        <v>2967</v>
      </c>
      <c r="B14655">
        <v>1</v>
      </c>
    </row>
    <row r="14656" spans="1:2" x14ac:dyDescent="0.3">
      <c r="A14656">
        <v>2967</v>
      </c>
      <c r="B14656">
        <v>4</v>
      </c>
    </row>
    <row r="14657" spans="1:2" x14ac:dyDescent="0.3">
      <c r="A14657">
        <v>2967</v>
      </c>
      <c r="B14657">
        <v>6</v>
      </c>
    </row>
    <row r="14658" spans="1:2" x14ac:dyDescent="0.3">
      <c r="A14658">
        <v>2967</v>
      </c>
      <c r="B14658">
        <v>8</v>
      </c>
    </row>
    <row r="14659" spans="1:2" x14ac:dyDescent="0.3">
      <c r="A14659">
        <v>2967</v>
      </c>
      <c r="B14659">
        <v>10</v>
      </c>
    </row>
    <row r="14660" spans="1:2" x14ac:dyDescent="0.3">
      <c r="A14660">
        <v>2968</v>
      </c>
      <c r="B14660">
        <v>1</v>
      </c>
    </row>
    <row r="14661" spans="1:2" x14ac:dyDescent="0.3">
      <c r="A14661">
        <v>2968</v>
      </c>
      <c r="B14661">
        <v>2</v>
      </c>
    </row>
    <row r="14662" spans="1:2" x14ac:dyDescent="0.3">
      <c r="A14662">
        <v>2968</v>
      </c>
      <c r="B14662">
        <v>4</v>
      </c>
    </row>
    <row r="14663" spans="1:2" x14ac:dyDescent="0.3">
      <c r="A14663">
        <v>2968</v>
      </c>
      <c r="B14663">
        <v>5</v>
      </c>
    </row>
    <row r="14664" spans="1:2" x14ac:dyDescent="0.3">
      <c r="A14664">
        <v>2968</v>
      </c>
      <c r="B14664">
        <v>6</v>
      </c>
    </row>
    <row r="14665" spans="1:2" x14ac:dyDescent="0.3">
      <c r="A14665">
        <v>2968</v>
      </c>
      <c r="B14665">
        <v>15</v>
      </c>
    </row>
    <row r="14666" spans="1:2" x14ac:dyDescent="0.3">
      <c r="A14666">
        <v>2968</v>
      </c>
      <c r="B14666">
        <v>17</v>
      </c>
    </row>
    <row r="14667" spans="1:2" x14ac:dyDescent="0.3">
      <c r="A14667">
        <v>2968</v>
      </c>
      <c r="B14667">
        <v>18</v>
      </c>
    </row>
    <row r="14668" spans="1:2" x14ac:dyDescent="0.3">
      <c r="A14668">
        <v>2969</v>
      </c>
      <c r="B14668">
        <v>1</v>
      </c>
    </row>
    <row r="14669" spans="1:2" x14ac:dyDescent="0.3">
      <c r="A14669">
        <v>2969</v>
      </c>
      <c r="B14669">
        <v>2</v>
      </c>
    </row>
    <row r="14670" spans="1:2" x14ac:dyDescent="0.3">
      <c r="A14670">
        <v>2969</v>
      </c>
      <c r="B14670">
        <v>5</v>
      </c>
    </row>
    <row r="14671" spans="1:2" x14ac:dyDescent="0.3">
      <c r="A14671">
        <v>2969</v>
      </c>
      <c r="B14671">
        <v>7</v>
      </c>
    </row>
    <row r="14672" spans="1:2" x14ac:dyDescent="0.3">
      <c r="A14672">
        <v>2969</v>
      </c>
      <c r="B14672">
        <v>8</v>
      </c>
    </row>
    <row r="14673" spans="1:2" x14ac:dyDescent="0.3">
      <c r="A14673">
        <v>2970</v>
      </c>
      <c r="B14673">
        <v>1</v>
      </c>
    </row>
    <row r="14674" spans="1:2" x14ac:dyDescent="0.3">
      <c r="A14674">
        <v>2970</v>
      </c>
      <c r="B14674">
        <v>2</v>
      </c>
    </row>
    <row r="14675" spans="1:2" x14ac:dyDescent="0.3">
      <c r="A14675">
        <v>2970</v>
      </c>
      <c r="B14675">
        <v>6</v>
      </c>
    </row>
    <row r="14676" spans="1:2" x14ac:dyDescent="0.3">
      <c r="A14676">
        <v>2971</v>
      </c>
      <c r="B14676">
        <v>1</v>
      </c>
    </row>
    <row r="14677" spans="1:2" x14ac:dyDescent="0.3">
      <c r="A14677">
        <v>2971</v>
      </c>
      <c r="B14677">
        <v>2</v>
      </c>
    </row>
    <row r="14678" spans="1:2" x14ac:dyDescent="0.3">
      <c r="A14678">
        <v>2971</v>
      </c>
      <c r="B14678">
        <v>6</v>
      </c>
    </row>
    <row r="14679" spans="1:2" x14ac:dyDescent="0.3">
      <c r="A14679">
        <v>2971</v>
      </c>
      <c r="B14679">
        <v>7</v>
      </c>
    </row>
    <row r="14680" spans="1:2" x14ac:dyDescent="0.3">
      <c r="A14680">
        <v>2971</v>
      </c>
      <c r="B14680">
        <v>9</v>
      </c>
    </row>
    <row r="14681" spans="1:2" x14ac:dyDescent="0.3">
      <c r="A14681">
        <v>2971</v>
      </c>
      <c r="B14681">
        <v>10</v>
      </c>
    </row>
    <row r="14682" spans="1:2" x14ac:dyDescent="0.3">
      <c r="A14682">
        <v>2972</v>
      </c>
      <c r="B14682">
        <v>2</v>
      </c>
    </row>
    <row r="14683" spans="1:2" x14ac:dyDescent="0.3">
      <c r="A14683">
        <v>2972</v>
      </c>
      <c r="B14683">
        <v>3</v>
      </c>
    </row>
    <row r="14684" spans="1:2" x14ac:dyDescent="0.3">
      <c r="A14684">
        <v>2972</v>
      </c>
      <c r="B14684">
        <v>4</v>
      </c>
    </row>
    <row r="14685" spans="1:2" x14ac:dyDescent="0.3">
      <c r="A14685">
        <v>2972</v>
      </c>
      <c r="B14685">
        <v>6</v>
      </c>
    </row>
    <row r="14686" spans="1:2" x14ac:dyDescent="0.3">
      <c r="A14686">
        <v>2972</v>
      </c>
      <c r="B14686">
        <v>7</v>
      </c>
    </row>
    <row r="14687" spans="1:2" x14ac:dyDescent="0.3">
      <c r="A14687">
        <v>2972</v>
      </c>
      <c r="B14687">
        <v>9</v>
      </c>
    </row>
    <row r="14688" spans="1:2" x14ac:dyDescent="0.3">
      <c r="A14688">
        <v>2972</v>
      </c>
      <c r="B14688">
        <v>13</v>
      </c>
    </row>
    <row r="14689" spans="1:2" x14ac:dyDescent="0.3">
      <c r="A14689">
        <v>2972</v>
      </c>
      <c r="B14689">
        <v>15</v>
      </c>
    </row>
    <row r="14690" spans="1:2" x14ac:dyDescent="0.3">
      <c r="A14690">
        <v>2972</v>
      </c>
      <c r="B14690">
        <v>17</v>
      </c>
    </row>
    <row r="14691" spans="1:2" x14ac:dyDescent="0.3">
      <c r="A14691">
        <v>2973</v>
      </c>
      <c r="B14691">
        <v>1</v>
      </c>
    </row>
    <row r="14692" spans="1:2" x14ac:dyDescent="0.3">
      <c r="A14692">
        <v>2973</v>
      </c>
      <c r="B14692">
        <v>2</v>
      </c>
    </row>
    <row r="14693" spans="1:2" x14ac:dyDescent="0.3">
      <c r="A14693">
        <v>2973</v>
      </c>
      <c r="B14693">
        <v>9</v>
      </c>
    </row>
    <row r="14694" spans="1:2" x14ac:dyDescent="0.3">
      <c r="A14694">
        <v>2974</v>
      </c>
      <c r="B14694">
        <v>5</v>
      </c>
    </row>
    <row r="14695" spans="1:2" x14ac:dyDescent="0.3">
      <c r="A14695">
        <v>2974</v>
      </c>
      <c r="B14695">
        <v>8</v>
      </c>
    </row>
    <row r="14696" spans="1:2" x14ac:dyDescent="0.3">
      <c r="A14696">
        <v>2974</v>
      </c>
      <c r="B14696">
        <v>9</v>
      </c>
    </row>
    <row r="14697" spans="1:2" x14ac:dyDescent="0.3">
      <c r="A14697">
        <v>2975</v>
      </c>
      <c r="B14697">
        <v>2</v>
      </c>
    </row>
    <row r="14698" spans="1:2" x14ac:dyDescent="0.3">
      <c r="A14698">
        <v>2975</v>
      </c>
      <c r="B14698">
        <v>8</v>
      </c>
    </row>
    <row r="14699" spans="1:2" x14ac:dyDescent="0.3">
      <c r="A14699">
        <v>2975</v>
      </c>
      <c r="B14699">
        <v>9</v>
      </c>
    </row>
    <row r="14700" spans="1:2" x14ac:dyDescent="0.3">
      <c r="A14700">
        <v>2975</v>
      </c>
      <c r="B14700">
        <v>12</v>
      </c>
    </row>
    <row r="14701" spans="1:2" x14ac:dyDescent="0.3">
      <c r="A14701">
        <v>2975</v>
      </c>
      <c r="B14701">
        <v>13</v>
      </c>
    </row>
    <row r="14702" spans="1:2" x14ac:dyDescent="0.3">
      <c r="A14702">
        <v>2975</v>
      </c>
      <c r="B14702">
        <v>15</v>
      </c>
    </row>
    <row r="14703" spans="1:2" x14ac:dyDescent="0.3">
      <c r="A14703">
        <v>2976</v>
      </c>
      <c r="B14703">
        <v>1</v>
      </c>
    </row>
    <row r="14704" spans="1:2" x14ac:dyDescent="0.3">
      <c r="A14704">
        <v>2976</v>
      </c>
      <c r="B14704">
        <v>4</v>
      </c>
    </row>
    <row r="14705" spans="1:2" x14ac:dyDescent="0.3">
      <c r="A14705">
        <v>2976</v>
      </c>
      <c r="B14705">
        <v>7</v>
      </c>
    </row>
    <row r="14706" spans="1:2" x14ac:dyDescent="0.3">
      <c r="A14706">
        <v>2977</v>
      </c>
      <c r="B14706">
        <v>1</v>
      </c>
    </row>
    <row r="14707" spans="1:2" x14ac:dyDescent="0.3">
      <c r="A14707">
        <v>2977</v>
      </c>
      <c r="B14707">
        <v>2</v>
      </c>
    </row>
    <row r="14708" spans="1:2" x14ac:dyDescent="0.3">
      <c r="A14708">
        <v>2977</v>
      </c>
      <c r="B14708">
        <v>4</v>
      </c>
    </row>
    <row r="14709" spans="1:2" x14ac:dyDescent="0.3">
      <c r="A14709">
        <v>2977</v>
      </c>
      <c r="B14709">
        <v>6</v>
      </c>
    </row>
    <row r="14710" spans="1:2" x14ac:dyDescent="0.3">
      <c r="A14710">
        <v>2977</v>
      </c>
      <c r="B14710">
        <v>8</v>
      </c>
    </row>
    <row r="14711" spans="1:2" x14ac:dyDescent="0.3">
      <c r="A14711">
        <v>2977</v>
      </c>
      <c r="B14711">
        <v>9</v>
      </c>
    </row>
    <row r="14712" spans="1:2" x14ac:dyDescent="0.3">
      <c r="A14712">
        <v>2978</v>
      </c>
      <c r="B14712">
        <v>4</v>
      </c>
    </row>
    <row r="14713" spans="1:2" x14ac:dyDescent="0.3">
      <c r="A14713">
        <v>2978</v>
      </c>
      <c r="B14713">
        <v>7</v>
      </c>
    </row>
    <row r="14714" spans="1:2" x14ac:dyDescent="0.3">
      <c r="A14714">
        <v>2978</v>
      </c>
      <c r="B14714">
        <v>8</v>
      </c>
    </row>
    <row r="14715" spans="1:2" x14ac:dyDescent="0.3">
      <c r="A14715">
        <v>2979</v>
      </c>
      <c r="B14715">
        <v>1</v>
      </c>
    </row>
    <row r="14716" spans="1:2" x14ac:dyDescent="0.3">
      <c r="A14716">
        <v>2979</v>
      </c>
      <c r="B14716">
        <v>3</v>
      </c>
    </row>
    <row r="14717" spans="1:2" x14ac:dyDescent="0.3">
      <c r="A14717">
        <v>2979</v>
      </c>
      <c r="B14717">
        <v>4</v>
      </c>
    </row>
    <row r="14718" spans="1:2" x14ac:dyDescent="0.3">
      <c r="A14718">
        <v>2979</v>
      </c>
      <c r="B14718">
        <v>5</v>
      </c>
    </row>
    <row r="14719" spans="1:2" x14ac:dyDescent="0.3">
      <c r="A14719">
        <v>2979</v>
      </c>
      <c r="B14719">
        <v>6</v>
      </c>
    </row>
    <row r="14720" spans="1:2" x14ac:dyDescent="0.3">
      <c r="A14720">
        <v>2979</v>
      </c>
      <c r="B14720">
        <v>7</v>
      </c>
    </row>
    <row r="14721" spans="1:2" x14ac:dyDescent="0.3">
      <c r="A14721">
        <v>2979</v>
      </c>
      <c r="B14721">
        <v>13</v>
      </c>
    </row>
    <row r="14722" spans="1:2" x14ac:dyDescent="0.3">
      <c r="A14722">
        <v>2979</v>
      </c>
      <c r="B14722">
        <v>18</v>
      </c>
    </row>
    <row r="14723" spans="1:2" x14ac:dyDescent="0.3">
      <c r="A14723">
        <v>2980</v>
      </c>
      <c r="B14723">
        <v>1</v>
      </c>
    </row>
    <row r="14724" spans="1:2" x14ac:dyDescent="0.3">
      <c r="A14724">
        <v>2980</v>
      </c>
      <c r="B14724">
        <v>2</v>
      </c>
    </row>
    <row r="14725" spans="1:2" x14ac:dyDescent="0.3">
      <c r="A14725">
        <v>2980</v>
      </c>
      <c r="B14725">
        <v>3</v>
      </c>
    </row>
    <row r="14726" spans="1:2" x14ac:dyDescent="0.3">
      <c r="A14726">
        <v>2980</v>
      </c>
      <c r="B14726">
        <v>4</v>
      </c>
    </row>
    <row r="14727" spans="1:2" x14ac:dyDescent="0.3">
      <c r="A14727">
        <v>2980</v>
      </c>
      <c r="B14727">
        <v>7</v>
      </c>
    </row>
    <row r="14728" spans="1:2" x14ac:dyDescent="0.3">
      <c r="A14728">
        <v>2980</v>
      </c>
      <c r="B14728">
        <v>9</v>
      </c>
    </row>
    <row r="14729" spans="1:2" x14ac:dyDescent="0.3">
      <c r="A14729">
        <v>2981</v>
      </c>
      <c r="B14729">
        <v>1</v>
      </c>
    </row>
    <row r="14730" spans="1:2" x14ac:dyDescent="0.3">
      <c r="A14730">
        <v>2981</v>
      </c>
      <c r="B14730">
        <v>2</v>
      </c>
    </row>
    <row r="14731" spans="1:2" x14ac:dyDescent="0.3">
      <c r="A14731">
        <v>2981</v>
      </c>
      <c r="B14731">
        <v>5</v>
      </c>
    </row>
    <row r="14732" spans="1:2" x14ac:dyDescent="0.3">
      <c r="A14732">
        <v>2981</v>
      </c>
      <c r="B14732">
        <v>8</v>
      </c>
    </row>
    <row r="14733" spans="1:2" x14ac:dyDescent="0.3">
      <c r="A14733">
        <v>2981</v>
      </c>
      <c r="B14733">
        <v>10</v>
      </c>
    </row>
    <row r="14734" spans="1:2" x14ac:dyDescent="0.3">
      <c r="A14734">
        <v>2981</v>
      </c>
      <c r="B14734">
        <v>17</v>
      </c>
    </row>
    <row r="14735" spans="1:2" x14ac:dyDescent="0.3">
      <c r="A14735">
        <v>2982</v>
      </c>
      <c r="B14735">
        <v>1</v>
      </c>
    </row>
    <row r="14736" spans="1:2" x14ac:dyDescent="0.3">
      <c r="A14736">
        <v>2982</v>
      </c>
      <c r="B14736">
        <v>2</v>
      </c>
    </row>
    <row r="14737" spans="1:2" x14ac:dyDescent="0.3">
      <c r="A14737">
        <v>2982</v>
      </c>
      <c r="B14737">
        <v>4</v>
      </c>
    </row>
    <row r="14738" spans="1:2" x14ac:dyDescent="0.3">
      <c r="A14738">
        <v>2982</v>
      </c>
      <c r="B14738">
        <v>5</v>
      </c>
    </row>
    <row r="14739" spans="1:2" x14ac:dyDescent="0.3">
      <c r="A14739">
        <v>2982</v>
      </c>
      <c r="B14739">
        <v>9</v>
      </c>
    </row>
    <row r="14740" spans="1:2" x14ac:dyDescent="0.3">
      <c r="A14740">
        <v>2983</v>
      </c>
      <c r="B14740">
        <v>1</v>
      </c>
    </row>
    <row r="14741" spans="1:2" x14ac:dyDescent="0.3">
      <c r="A14741">
        <v>2983</v>
      </c>
      <c r="B14741">
        <v>2</v>
      </c>
    </row>
    <row r="14742" spans="1:2" x14ac:dyDescent="0.3">
      <c r="A14742">
        <v>2983</v>
      </c>
      <c r="B14742">
        <v>3</v>
      </c>
    </row>
    <row r="14743" spans="1:2" x14ac:dyDescent="0.3">
      <c r="A14743">
        <v>2983</v>
      </c>
      <c r="B14743">
        <v>7</v>
      </c>
    </row>
    <row r="14744" spans="1:2" x14ac:dyDescent="0.3">
      <c r="A14744">
        <v>2983</v>
      </c>
      <c r="B14744">
        <v>8</v>
      </c>
    </row>
    <row r="14745" spans="1:2" x14ac:dyDescent="0.3">
      <c r="A14745">
        <v>2983</v>
      </c>
      <c r="B14745">
        <v>9</v>
      </c>
    </row>
    <row r="14746" spans="1:2" x14ac:dyDescent="0.3">
      <c r="A14746">
        <v>2984</v>
      </c>
      <c r="B14746">
        <v>1</v>
      </c>
    </row>
    <row r="14747" spans="1:2" x14ac:dyDescent="0.3">
      <c r="A14747">
        <v>2984</v>
      </c>
      <c r="B14747">
        <v>6</v>
      </c>
    </row>
    <row r="14748" spans="1:2" x14ac:dyDescent="0.3">
      <c r="A14748">
        <v>2984</v>
      </c>
      <c r="B14748">
        <v>8</v>
      </c>
    </row>
    <row r="14749" spans="1:2" x14ac:dyDescent="0.3">
      <c r="A14749">
        <v>2984</v>
      </c>
      <c r="B14749">
        <v>9</v>
      </c>
    </row>
    <row r="14750" spans="1:2" x14ac:dyDescent="0.3">
      <c r="A14750">
        <v>2985</v>
      </c>
      <c r="B14750">
        <v>2</v>
      </c>
    </row>
    <row r="14751" spans="1:2" x14ac:dyDescent="0.3">
      <c r="A14751">
        <v>2985</v>
      </c>
      <c r="B14751">
        <v>3</v>
      </c>
    </row>
    <row r="14752" spans="1:2" x14ac:dyDescent="0.3">
      <c r="A14752">
        <v>2985</v>
      </c>
      <c r="B14752">
        <v>6</v>
      </c>
    </row>
    <row r="14753" spans="1:2" x14ac:dyDescent="0.3">
      <c r="A14753">
        <v>2985</v>
      </c>
      <c r="B14753">
        <v>7</v>
      </c>
    </row>
    <row r="14754" spans="1:2" x14ac:dyDescent="0.3">
      <c r="A14754">
        <v>2985</v>
      </c>
      <c r="B14754">
        <v>8</v>
      </c>
    </row>
    <row r="14755" spans="1:2" x14ac:dyDescent="0.3">
      <c r="A14755">
        <v>2985</v>
      </c>
      <c r="B14755">
        <v>14</v>
      </c>
    </row>
    <row r="14756" spans="1:2" x14ac:dyDescent="0.3">
      <c r="A14756">
        <v>2986</v>
      </c>
      <c r="B14756">
        <v>3</v>
      </c>
    </row>
    <row r="14757" spans="1:2" x14ac:dyDescent="0.3">
      <c r="A14757">
        <v>2986</v>
      </c>
      <c r="B14757">
        <v>4</v>
      </c>
    </row>
    <row r="14758" spans="1:2" x14ac:dyDescent="0.3">
      <c r="A14758">
        <v>2986</v>
      </c>
      <c r="B14758">
        <v>6</v>
      </c>
    </row>
    <row r="14759" spans="1:2" x14ac:dyDescent="0.3">
      <c r="A14759">
        <v>2986</v>
      </c>
      <c r="B14759">
        <v>9</v>
      </c>
    </row>
    <row r="14760" spans="1:2" x14ac:dyDescent="0.3">
      <c r="A14760">
        <v>2986</v>
      </c>
      <c r="B14760">
        <v>10</v>
      </c>
    </row>
    <row r="14761" spans="1:2" x14ac:dyDescent="0.3">
      <c r="A14761">
        <v>2987</v>
      </c>
      <c r="B14761">
        <v>2</v>
      </c>
    </row>
    <row r="14762" spans="1:2" x14ac:dyDescent="0.3">
      <c r="A14762">
        <v>2987</v>
      </c>
      <c r="B14762">
        <v>6</v>
      </c>
    </row>
    <row r="14763" spans="1:2" x14ac:dyDescent="0.3">
      <c r="A14763">
        <v>2987</v>
      </c>
      <c r="B14763">
        <v>8</v>
      </c>
    </row>
    <row r="14764" spans="1:2" x14ac:dyDescent="0.3">
      <c r="A14764">
        <v>2987</v>
      </c>
      <c r="B14764">
        <v>9</v>
      </c>
    </row>
    <row r="14765" spans="1:2" x14ac:dyDescent="0.3">
      <c r="A14765">
        <v>2987</v>
      </c>
      <c r="B14765">
        <v>10</v>
      </c>
    </row>
    <row r="14766" spans="1:2" x14ac:dyDescent="0.3">
      <c r="A14766">
        <v>2987</v>
      </c>
      <c r="B14766">
        <v>12</v>
      </c>
    </row>
    <row r="14767" spans="1:2" x14ac:dyDescent="0.3">
      <c r="A14767">
        <v>2987</v>
      </c>
      <c r="B14767">
        <v>14</v>
      </c>
    </row>
    <row r="14768" spans="1:2" x14ac:dyDescent="0.3">
      <c r="A14768">
        <v>2988</v>
      </c>
      <c r="B14768">
        <v>1</v>
      </c>
    </row>
    <row r="14769" spans="1:2" x14ac:dyDescent="0.3">
      <c r="A14769">
        <v>2988</v>
      </c>
      <c r="B14769">
        <v>2</v>
      </c>
    </row>
    <row r="14770" spans="1:2" x14ac:dyDescent="0.3">
      <c r="A14770">
        <v>2988</v>
      </c>
      <c r="B14770">
        <v>3</v>
      </c>
    </row>
    <row r="14771" spans="1:2" x14ac:dyDescent="0.3">
      <c r="A14771">
        <v>2988</v>
      </c>
      <c r="B14771">
        <v>4</v>
      </c>
    </row>
    <row r="14772" spans="1:2" x14ac:dyDescent="0.3">
      <c r="A14772">
        <v>2988</v>
      </c>
      <c r="B14772">
        <v>5</v>
      </c>
    </row>
    <row r="14773" spans="1:2" x14ac:dyDescent="0.3">
      <c r="A14773">
        <v>2988</v>
      </c>
      <c r="B14773">
        <v>8</v>
      </c>
    </row>
    <row r="14774" spans="1:2" x14ac:dyDescent="0.3">
      <c r="A14774">
        <v>2989</v>
      </c>
      <c r="B14774">
        <v>5</v>
      </c>
    </row>
    <row r="14775" spans="1:2" x14ac:dyDescent="0.3">
      <c r="A14775">
        <v>2989</v>
      </c>
      <c r="B14775">
        <v>8</v>
      </c>
    </row>
    <row r="14776" spans="1:2" x14ac:dyDescent="0.3">
      <c r="A14776">
        <v>2989</v>
      </c>
      <c r="B14776">
        <v>9</v>
      </c>
    </row>
    <row r="14777" spans="1:2" x14ac:dyDescent="0.3">
      <c r="A14777">
        <v>2990</v>
      </c>
      <c r="B14777">
        <v>1</v>
      </c>
    </row>
    <row r="14778" spans="1:2" x14ac:dyDescent="0.3">
      <c r="A14778">
        <v>2990</v>
      </c>
      <c r="B14778">
        <v>4</v>
      </c>
    </row>
    <row r="14779" spans="1:2" x14ac:dyDescent="0.3">
      <c r="A14779">
        <v>2990</v>
      </c>
      <c r="B14779">
        <v>7</v>
      </c>
    </row>
    <row r="14780" spans="1:2" x14ac:dyDescent="0.3">
      <c r="A14780">
        <v>2990</v>
      </c>
      <c r="B14780">
        <v>9</v>
      </c>
    </row>
    <row r="14781" spans="1:2" x14ac:dyDescent="0.3">
      <c r="A14781">
        <v>2990</v>
      </c>
      <c r="B14781">
        <v>14</v>
      </c>
    </row>
    <row r="14782" spans="1:2" x14ac:dyDescent="0.3">
      <c r="A14782">
        <v>2991</v>
      </c>
      <c r="B14782">
        <v>2</v>
      </c>
    </row>
    <row r="14783" spans="1:2" x14ac:dyDescent="0.3">
      <c r="A14783">
        <v>2991</v>
      </c>
      <c r="B14783">
        <v>5</v>
      </c>
    </row>
    <row r="14784" spans="1:2" x14ac:dyDescent="0.3">
      <c r="A14784">
        <v>2991</v>
      </c>
      <c r="B14784">
        <v>8</v>
      </c>
    </row>
    <row r="14785" spans="1:2" x14ac:dyDescent="0.3">
      <c r="A14785">
        <v>2991</v>
      </c>
      <c r="B14785">
        <v>9</v>
      </c>
    </row>
    <row r="14786" spans="1:2" x14ac:dyDescent="0.3">
      <c r="A14786">
        <v>2991</v>
      </c>
      <c r="B14786">
        <v>10</v>
      </c>
    </row>
    <row r="14787" spans="1:2" x14ac:dyDescent="0.3">
      <c r="A14787">
        <v>2991</v>
      </c>
      <c r="B14787">
        <v>12</v>
      </c>
    </row>
    <row r="14788" spans="1:2" x14ac:dyDescent="0.3">
      <c r="A14788">
        <v>2991</v>
      </c>
      <c r="B14788">
        <v>13</v>
      </c>
    </row>
    <row r="14789" spans="1:2" x14ac:dyDescent="0.3">
      <c r="A14789">
        <v>2991</v>
      </c>
      <c r="B14789">
        <v>14</v>
      </c>
    </row>
    <row r="14790" spans="1:2" x14ac:dyDescent="0.3">
      <c r="A14790">
        <v>2991</v>
      </c>
      <c r="B14790">
        <v>17</v>
      </c>
    </row>
    <row r="14791" spans="1:2" x14ac:dyDescent="0.3">
      <c r="A14791">
        <v>2992</v>
      </c>
      <c r="B14791">
        <v>2</v>
      </c>
    </row>
    <row r="14792" spans="1:2" x14ac:dyDescent="0.3">
      <c r="A14792">
        <v>2992</v>
      </c>
      <c r="B14792">
        <v>4</v>
      </c>
    </row>
    <row r="14793" spans="1:2" x14ac:dyDescent="0.3">
      <c r="A14793">
        <v>2992</v>
      </c>
      <c r="B14793">
        <v>5</v>
      </c>
    </row>
    <row r="14794" spans="1:2" x14ac:dyDescent="0.3">
      <c r="A14794">
        <v>2992</v>
      </c>
      <c r="B14794">
        <v>6</v>
      </c>
    </row>
    <row r="14795" spans="1:2" x14ac:dyDescent="0.3">
      <c r="A14795">
        <v>2992</v>
      </c>
      <c r="B14795">
        <v>7</v>
      </c>
    </row>
    <row r="14796" spans="1:2" x14ac:dyDescent="0.3">
      <c r="A14796">
        <v>2992</v>
      </c>
      <c r="B14796">
        <v>10</v>
      </c>
    </row>
    <row r="14797" spans="1:2" x14ac:dyDescent="0.3">
      <c r="A14797">
        <v>2993</v>
      </c>
      <c r="B14797">
        <v>7</v>
      </c>
    </row>
    <row r="14798" spans="1:2" x14ac:dyDescent="0.3">
      <c r="A14798">
        <v>2993</v>
      </c>
      <c r="B14798">
        <v>8</v>
      </c>
    </row>
    <row r="14799" spans="1:2" x14ac:dyDescent="0.3">
      <c r="A14799">
        <v>2993</v>
      </c>
      <c r="B14799">
        <v>9</v>
      </c>
    </row>
    <row r="14800" spans="1:2" x14ac:dyDescent="0.3">
      <c r="A14800">
        <v>2994</v>
      </c>
      <c r="B14800">
        <v>3</v>
      </c>
    </row>
    <row r="14801" spans="1:2" x14ac:dyDescent="0.3">
      <c r="A14801">
        <v>2994</v>
      </c>
      <c r="B14801">
        <v>5</v>
      </c>
    </row>
    <row r="14802" spans="1:2" x14ac:dyDescent="0.3">
      <c r="A14802">
        <v>2994</v>
      </c>
      <c r="B14802">
        <v>8</v>
      </c>
    </row>
    <row r="14803" spans="1:2" x14ac:dyDescent="0.3">
      <c r="A14803">
        <v>2995</v>
      </c>
      <c r="B14803">
        <v>2</v>
      </c>
    </row>
    <row r="14804" spans="1:2" x14ac:dyDescent="0.3">
      <c r="A14804">
        <v>2995</v>
      </c>
      <c r="B14804">
        <v>3</v>
      </c>
    </row>
    <row r="14805" spans="1:2" x14ac:dyDescent="0.3">
      <c r="A14805">
        <v>2995</v>
      </c>
      <c r="B14805">
        <v>4</v>
      </c>
    </row>
    <row r="14806" spans="1:2" x14ac:dyDescent="0.3">
      <c r="A14806">
        <v>2995</v>
      </c>
      <c r="B14806">
        <v>6</v>
      </c>
    </row>
    <row r="14807" spans="1:2" x14ac:dyDescent="0.3">
      <c r="A14807">
        <v>2995</v>
      </c>
      <c r="B14807">
        <v>8</v>
      </c>
    </row>
    <row r="14808" spans="1:2" x14ac:dyDescent="0.3">
      <c r="A14808">
        <v>2995</v>
      </c>
      <c r="B14808">
        <v>10</v>
      </c>
    </row>
    <row r="14809" spans="1:2" x14ac:dyDescent="0.3">
      <c r="A14809">
        <v>2995</v>
      </c>
      <c r="B14809">
        <v>13</v>
      </c>
    </row>
    <row r="14810" spans="1:2" x14ac:dyDescent="0.3">
      <c r="A14810">
        <v>2995</v>
      </c>
      <c r="B14810">
        <v>14</v>
      </c>
    </row>
    <row r="14811" spans="1:2" x14ac:dyDescent="0.3">
      <c r="A14811">
        <v>2995</v>
      </c>
      <c r="B14811">
        <v>17</v>
      </c>
    </row>
    <row r="14812" spans="1:2" x14ac:dyDescent="0.3">
      <c r="A14812">
        <v>2996</v>
      </c>
      <c r="B14812">
        <v>1</v>
      </c>
    </row>
    <row r="14813" spans="1:2" x14ac:dyDescent="0.3">
      <c r="A14813">
        <v>2996</v>
      </c>
      <c r="B14813">
        <v>3</v>
      </c>
    </row>
    <row r="14814" spans="1:2" x14ac:dyDescent="0.3">
      <c r="A14814">
        <v>2996</v>
      </c>
      <c r="B14814">
        <v>6</v>
      </c>
    </row>
    <row r="14815" spans="1:2" x14ac:dyDescent="0.3">
      <c r="A14815">
        <v>2996</v>
      </c>
      <c r="B14815">
        <v>8</v>
      </c>
    </row>
    <row r="14816" spans="1:2" x14ac:dyDescent="0.3">
      <c r="A14816">
        <v>2996</v>
      </c>
      <c r="B14816">
        <v>9</v>
      </c>
    </row>
    <row r="14817" spans="1:2" x14ac:dyDescent="0.3">
      <c r="A14817">
        <v>2997</v>
      </c>
      <c r="B14817">
        <v>5</v>
      </c>
    </row>
    <row r="14818" spans="1:2" x14ac:dyDescent="0.3">
      <c r="A14818">
        <v>2997</v>
      </c>
      <c r="B14818">
        <v>8</v>
      </c>
    </row>
    <row r="14819" spans="1:2" x14ac:dyDescent="0.3">
      <c r="A14819">
        <v>2997</v>
      </c>
      <c r="B14819">
        <v>9</v>
      </c>
    </row>
    <row r="14820" spans="1:2" x14ac:dyDescent="0.3">
      <c r="A14820">
        <v>2997</v>
      </c>
      <c r="B14820">
        <v>10</v>
      </c>
    </row>
    <row r="14821" spans="1:2" x14ac:dyDescent="0.3">
      <c r="A14821">
        <v>2998</v>
      </c>
      <c r="B14821">
        <v>1</v>
      </c>
    </row>
    <row r="14822" spans="1:2" x14ac:dyDescent="0.3">
      <c r="A14822">
        <v>2998</v>
      </c>
      <c r="B14822">
        <v>2</v>
      </c>
    </row>
    <row r="14823" spans="1:2" x14ac:dyDescent="0.3">
      <c r="A14823">
        <v>2998</v>
      </c>
      <c r="B14823">
        <v>3</v>
      </c>
    </row>
    <row r="14824" spans="1:2" x14ac:dyDescent="0.3">
      <c r="A14824">
        <v>2998</v>
      </c>
      <c r="B14824">
        <v>4</v>
      </c>
    </row>
    <row r="14825" spans="1:2" x14ac:dyDescent="0.3">
      <c r="A14825">
        <v>2998</v>
      </c>
      <c r="B14825">
        <v>5</v>
      </c>
    </row>
    <row r="14826" spans="1:2" x14ac:dyDescent="0.3">
      <c r="A14826">
        <v>2998</v>
      </c>
      <c r="B14826">
        <v>10</v>
      </c>
    </row>
    <row r="14827" spans="1:2" x14ac:dyDescent="0.3">
      <c r="A14827">
        <v>2999</v>
      </c>
      <c r="B14827">
        <v>1</v>
      </c>
    </row>
    <row r="14828" spans="1:2" x14ac:dyDescent="0.3">
      <c r="A14828">
        <v>2999</v>
      </c>
      <c r="B14828">
        <v>2</v>
      </c>
    </row>
    <row r="14829" spans="1:2" x14ac:dyDescent="0.3">
      <c r="A14829">
        <v>2999</v>
      </c>
      <c r="B14829">
        <v>6</v>
      </c>
    </row>
    <row r="14830" spans="1:2" x14ac:dyDescent="0.3">
      <c r="A14830">
        <v>2999</v>
      </c>
      <c r="B14830">
        <v>7</v>
      </c>
    </row>
    <row r="14831" spans="1:2" x14ac:dyDescent="0.3">
      <c r="A14831">
        <v>2999</v>
      </c>
      <c r="B14831">
        <v>9</v>
      </c>
    </row>
    <row r="14832" spans="1:2" x14ac:dyDescent="0.3">
      <c r="A14832">
        <v>2999</v>
      </c>
      <c r="B14832">
        <v>10</v>
      </c>
    </row>
    <row r="14833" spans="1:2" x14ac:dyDescent="0.3">
      <c r="A14833">
        <v>3000</v>
      </c>
      <c r="B14833">
        <v>3</v>
      </c>
    </row>
    <row r="14834" spans="1:2" x14ac:dyDescent="0.3">
      <c r="A14834">
        <v>3000</v>
      </c>
      <c r="B14834">
        <v>9</v>
      </c>
    </row>
    <row r="14835" spans="1:2" x14ac:dyDescent="0.3">
      <c r="A14835">
        <v>3000</v>
      </c>
      <c r="B14835">
        <v>10</v>
      </c>
    </row>
    <row r="14836" spans="1:2" x14ac:dyDescent="0.3">
      <c r="A14836">
        <v>3001</v>
      </c>
      <c r="B14836">
        <v>2</v>
      </c>
    </row>
    <row r="14837" spans="1:2" x14ac:dyDescent="0.3">
      <c r="A14837">
        <v>3001</v>
      </c>
      <c r="B14837">
        <v>5</v>
      </c>
    </row>
    <row r="14838" spans="1:2" x14ac:dyDescent="0.3">
      <c r="A14838">
        <v>3001</v>
      </c>
      <c r="B14838">
        <v>7</v>
      </c>
    </row>
    <row r="14839" spans="1:2" x14ac:dyDescent="0.3">
      <c r="A14839">
        <v>3001</v>
      </c>
      <c r="B14839">
        <v>8</v>
      </c>
    </row>
    <row r="14840" spans="1:2" x14ac:dyDescent="0.3">
      <c r="A14840">
        <v>3001</v>
      </c>
      <c r="B14840">
        <v>10</v>
      </c>
    </row>
    <row r="14841" spans="1:2" x14ac:dyDescent="0.3">
      <c r="A14841">
        <v>3001</v>
      </c>
      <c r="B14841">
        <v>12</v>
      </c>
    </row>
    <row r="14842" spans="1:2" x14ac:dyDescent="0.3">
      <c r="A14842">
        <v>3001</v>
      </c>
      <c r="B14842">
        <v>13</v>
      </c>
    </row>
    <row r="14843" spans="1:2" x14ac:dyDescent="0.3">
      <c r="A14843">
        <v>3001</v>
      </c>
      <c r="B14843">
        <v>14</v>
      </c>
    </row>
    <row r="14844" spans="1:2" x14ac:dyDescent="0.3">
      <c r="A14844">
        <v>3001</v>
      </c>
      <c r="B14844">
        <v>18</v>
      </c>
    </row>
    <row r="14845" spans="1:2" x14ac:dyDescent="0.3">
      <c r="A14845">
        <v>3002</v>
      </c>
      <c r="B14845">
        <v>1</v>
      </c>
    </row>
    <row r="14846" spans="1:2" x14ac:dyDescent="0.3">
      <c r="A14846">
        <v>3002</v>
      </c>
      <c r="B14846">
        <v>2</v>
      </c>
    </row>
    <row r="14847" spans="1:2" x14ac:dyDescent="0.3">
      <c r="A14847">
        <v>3002</v>
      </c>
      <c r="B14847">
        <v>3</v>
      </c>
    </row>
    <row r="14848" spans="1:2" x14ac:dyDescent="0.3">
      <c r="A14848">
        <v>3002</v>
      </c>
      <c r="B14848">
        <v>7</v>
      </c>
    </row>
    <row r="14849" spans="1:2" x14ac:dyDescent="0.3">
      <c r="A14849">
        <v>3002</v>
      </c>
      <c r="B14849">
        <v>8</v>
      </c>
    </row>
    <row r="14850" spans="1:2" x14ac:dyDescent="0.3">
      <c r="A14850">
        <v>3002</v>
      </c>
      <c r="B14850">
        <v>9</v>
      </c>
    </row>
    <row r="14851" spans="1:2" x14ac:dyDescent="0.3">
      <c r="A14851">
        <v>3002</v>
      </c>
      <c r="B14851">
        <v>15</v>
      </c>
    </row>
    <row r="14852" spans="1:2" x14ac:dyDescent="0.3">
      <c r="A14852">
        <v>3002</v>
      </c>
      <c r="B14852">
        <v>17</v>
      </c>
    </row>
    <row r="14853" spans="1:2" x14ac:dyDescent="0.3">
      <c r="A14853">
        <v>3002</v>
      </c>
      <c r="B14853">
        <v>18</v>
      </c>
    </row>
    <row r="14854" spans="1:2" x14ac:dyDescent="0.3">
      <c r="A14854">
        <v>3003</v>
      </c>
      <c r="B14854">
        <v>1</v>
      </c>
    </row>
    <row r="14855" spans="1:2" x14ac:dyDescent="0.3">
      <c r="A14855">
        <v>3003</v>
      </c>
      <c r="B14855">
        <v>5</v>
      </c>
    </row>
    <row r="14856" spans="1:2" x14ac:dyDescent="0.3">
      <c r="A14856">
        <v>3003</v>
      </c>
      <c r="B14856">
        <v>8</v>
      </c>
    </row>
    <row r="14857" spans="1:2" x14ac:dyDescent="0.3">
      <c r="A14857">
        <v>3003</v>
      </c>
      <c r="B14857">
        <v>9</v>
      </c>
    </row>
    <row r="14858" spans="1:2" x14ac:dyDescent="0.3">
      <c r="A14858">
        <v>3003</v>
      </c>
      <c r="B14858">
        <v>15</v>
      </c>
    </row>
    <row r="14859" spans="1:2" x14ac:dyDescent="0.3">
      <c r="A14859">
        <v>3004</v>
      </c>
      <c r="B14859">
        <v>1</v>
      </c>
    </row>
    <row r="14860" spans="1:2" x14ac:dyDescent="0.3">
      <c r="A14860">
        <v>3004</v>
      </c>
      <c r="B14860">
        <v>2</v>
      </c>
    </row>
    <row r="14861" spans="1:2" x14ac:dyDescent="0.3">
      <c r="A14861">
        <v>3004</v>
      </c>
      <c r="B14861">
        <v>3</v>
      </c>
    </row>
    <row r="14862" spans="1:2" x14ac:dyDescent="0.3">
      <c r="A14862">
        <v>3004</v>
      </c>
      <c r="B14862">
        <v>6</v>
      </c>
    </row>
    <row r="14863" spans="1:2" x14ac:dyDescent="0.3">
      <c r="A14863">
        <v>3004</v>
      </c>
      <c r="B14863">
        <v>7</v>
      </c>
    </row>
    <row r="14864" spans="1:2" x14ac:dyDescent="0.3">
      <c r="A14864">
        <v>3004</v>
      </c>
      <c r="B14864">
        <v>8</v>
      </c>
    </row>
    <row r="14865" spans="1:2" x14ac:dyDescent="0.3">
      <c r="A14865">
        <v>3005</v>
      </c>
      <c r="B14865">
        <v>4</v>
      </c>
    </row>
    <row r="14866" spans="1:2" x14ac:dyDescent="0.3">
      <c r="A14866">
        <v>3005</v>
      </c>
      <c r="B14866">
        <v>6</v>
      </c>
    </row>
    <row r="14867" spans="1:2" x14ac:dyDescent="0.3">
      <c r="A14867">
        <v>3005</v>
      </c>
      <c r="B14867">
        <v>9</v>
      </c>
    </row>
    <row r="14868" spans="1:2" x14ac:dyDescent="0.3">
      <c r="A14868">
        <v>3006</v>
      </c>
      <c r="B14868">
        <v>1</v>
      </c>
    </row>
    <row r="14869" spans="1:2" x14ac:dyDescent="0.3">
      <c r="A14869">
        <v>3006</v>
      </c>
      <c r="B14869">
        <v>3</v>
      </c>
    </row>
    <row r="14870" spans="1:2" x14ac:dyDescent="0.3">
      <c r="A14870">
        <v>3006</v>
      </c>
      <c r="B14870">
        <v>4</v>
      </c>
    </row>
    <row r="14871" spans="1:2" x14ac:dyDescent="0.3">
      <c r="A14871">
        <v>3006</v>
      </c>
      <c r="B14871">
        <v>5</v>
      </c>
    </row>
    <row r="14872" spans="1:2" x14ac:dyDescent="0.3">
      <c r="A14872">
        <v>3006</v>
      </c>
      <c r="B14872">
        <v>8</v>
      </c>
    </row>
    <row r="14873" spans="1:2" x14ac:dyDescent="0.3">
      <c r="A14873">
        <v>3006</v>
      </c>
      <c r="B14873">
        <v>10</v>
      </c>
    </row>
    <row r="14874" spans="1:2" x14ac:dyDescent="0.3">
      <c r="A14874">
        <v>3007</v>
      </c>
      <c r="B14874">
        <v>2</v>
      </c>
    </row>
    <row r="14875" spans="1:2" x14ac:dyDescent="0.3">
      <c r="A14875">
        <v>3007</v>
      </c>
      <c r="B14875">
        <v>3</v>
      </c>
    </row>
    <row r="14876" spans="1:2" x14ac:dyDescent="0.3">
      <c r="A14876">
        <v>3007</v>
      </c>
      <c r="B14876">
        <v>8</v>
      </c>
    </row>
    <row r="14877" spans="1:2" x14ac:dyDescent="0.3">
      <c r="A14877">
        <v>3007</v>
      </c>
      <c r="B14877">
        <v>10</v>
      </c>
    </row>
    <row r="14878" spans="1:2" x14ac:dyDescent="0.3">
      <c r="A14878">
        <v>3008</v>
      </c>
      <c r="B14878">
        <v>4</v>
      </c>
    </row>
    <row r="14879" spans="1:2" x14ac:dyDescent="0.3">
      <c r="A14879">
        <v>3008</v>
      </c>
      <c r="B14879">
        <v>5</v>
      </c>
    </row>
    <row r="14880" spans="1:2" x14ac:dyDescent="0.3">
      <c r="A14880">
        <v>3008</v>
      </c>
      <c r="B14880">
        <v>6</v>
      </c>
    </row>
    <row r="14881" spans="1:2" x14ac:dyDescent="0.3">
      <c r="A14881">
        <v>3008</v>
      </c>
      <c r="B14881">
        <v>7</v>
      </c>
    </row>
    <row r="14882" spans="1:2" x14ac:dyDescent="0.3">
      <c r="A14882">
        <v>3008</v>
      </c>
      <c r="B14882">
        <v>8</v>
      </c>
    </row>
    <row r="14883" spans="1:2" x14ac:dyDescent="0.3">
      <c r="A14883">
        <v>3008</v>
      </c>
      <c r="B14883">
        <v>10</v>
      </c>
    </row>
    <row r="14884" spans="1:2" x14ac:dyDescent="0.3">
      <c r="A14884">
        <v>3008</v>
      </c>
      <c r="B14884">
        <v>13</v>
      </c>
    </row>
    <row r="14885" spans="1:2" x14ac:dyDescent="0.3">
      <c r="A14885">
        <v>3008</v>
      </c>
      <c r="B14885">
        <v>14</v>
      </c>
    </row>
    <row r="14886" spans="1:2" x14ac:dyDescent="0.3">
      <c r="A14886">
        <v>3008</v>
      </c>
      <c r="B14886">
        <v>15</v>
      </c>
    </row>
    <row r="14887" spans="1:2" x14ac:dyDescent="0.3">
      <c r="A14887">
        <v>3008</v>
      </c>
      <c r="B14887">
        <v>17</v>
      </c>
    </row>
    <row r="14888" spans="1:2" x14ac:dyDescent="0.3">
      <c r="A14888">
        <v>3009</v>
      </c>
      <c r="B14888">
        <v>1</v>
      </c>
    </row>
    <row r="14889" spans="1:2" x14ac:dyDescent="0.3">
      <c r="A14889">
        <v>3009</v>
      </c>
      <c r="B14889">
        <v>3</v>
      </c>
    </row>
    <row r="14890" spans="1:2" x14ac:dyDescent="0.3">
      <c r="A14890">
        <v>3009</v>
      </c>
      <c r="B14890">
        <v>4</v>
      </c>
    </row>
    <row r="14891" spans="1:2" x14ac:dyDescent="0.3">
      <c r="A14891">
        <v>3009</v>
      </c>
      <c r="B14891">
        <v>7</v>
      </c>
    </row>
    <row r="14892" spans="1:2" x14ac:dyDescent="0.3">
      <c r="A14892">
        <v>3009</v>
      </c>
      <c r="B14892">
        <v>8</v>
      </c>
    </row>
    <row r="14893" spans="1:2" x14ac:dyDescent="0.3">
      <c r="A14893">
        <v>3009</v>
      </c>
      <c r="B14893">
        <v>10</v>
      </c>
    </row>
    <row r="14894" spans="1:2" x14ac:dyDescent="0.3">
      <c r="A14894">
        <v>3010</v>
      </c>
      <c r="B14894">
        <v>2</v>
      </c>
    </row>
    <row r="14895" spans="1:2" x14ac:dyDescent="0.3">
      <c r="A14895">
        <v>3010</v>
      </c>
      <c r="B14895">
        <v>3</v>
      </c>
    </row>
    <row r="14896" spans="1:2" x14ac:dyDescent="0.3">
      <c r="A14896">
        <v>3010</v>
      </c>
      <c r="B14896">
        <v>5</v>
      </c>
    </row>
    <row r="14897" spans="1:2" x14ac:dyDescent="0.3">
      <c r="A14897">
        <v>3010</v>
      </c>
      <c r="B14897">
        <v>9</v>
      </c>
    </row>
    <row r="14898" spans="1:2" x14ac:dyDescent="0.3">
      <c r="A14898">
        <v>3010</v>
      </c>
      <c r="B14898">
        <v>10</v>
      </c>
    </row>
    <row r="14899" spans="1:2" x14ac:dyDescent="0.3">
      <c r="A14899">
        <v>3010</v>
      </c>
      <c r="B14899">
        <v>13</v>
      </c>
    </row>
    <row r="14900" spans="1:2" x14ac:dyDescent="0.3">
      <c r="A14900">
        <v>3010</v>
      </c>
      <c r="B14900">
        <v>14</v>
      </c>
    </row>
    <row r="14901" spans="1:2" x14ac:dyDescent="0.3">
      <c r="A14901">
        <v>3011</v>
      </c>
      <c r="B14901">
        <v>4</v>
      </c>
    </row>
    <row r="14902" spans="1:2" x14ac:dyDescent="0.3">
      <c r="A14902">
        <v>3011</v>
      </c>
      <c r="B14902">
        <v>5</v>
      </c>
    </row>
    <row r="14903" spans="1:2" x14ac:dyDescent="0.3">
      <c r="A14903">
        <v>3011</v>
      </c>
      <c r="B14903">
        <v>6</v>
      </c>
    </row>
    <row r="14904" spans="1:2" x14ac:dyDescent="0.3">
      <c r="A14904">
        <v>3011</v>
      </c>
      <c r="B14904">
        <v>8</v>
      </c>
    </row>
    <row r="14905" spans="1:2" x14ac:dyDescent="0.3">
      <c r="A14905">
        <v>3011</v>
      </c>
      <c r="B14905">
        <v>9</v>
      </c>
    </row>
    <row r="14906" spans="1:2" x14ac:dyDescent="0.3">
      <c r="A14906">
        <v>3011</v>
      </c>
      <c r="B14906">
        <v>15</v>
      </c>
    </row>
    <row r="14907" spans="1:2" x14ac:dyDescent="0.3">
      <c r="A14907">
        <v>3012</v>
      </c>
      <c r="B14907">
        <v>2</v>
      </c>
    </row>
    <row r="14908" spans="1:2" x14ac:dyDescent="0.3">
      <c r="A14908">
        <v>3012</v>
      </c>
      <c r="B14908">
        <v>3</v>
      </c>
    </row>
    <row r="14909" spans="1:2" x14ac:dyDescent="0.3">
      <c r="A14909">
        <v>3012</v>
      </c>
      <c r="B14909">
        <v>4</v>
      </c>
    </row>
    <row r="14910" spans="1:2" x14ac:dyDescent="0.3">
      <c r="A14910">
        <v>3012</v>
      </c>
      <c r="B14910">
        <v>5</v>
      </c>
    </row>
    <row r="14911" spans="1:2" x14ac:dyDescent="0.3">
      <c r="A14911">
        <v>3012</v>
      </c>
      <c r="B14911">
        <v>8</v>
      </c>
    </row>
    <row r="14912" spans="1:2" x14ac:dyDescent="0.3">
      <c r="A14912">
        <v>3012</v>
      </c>
      <c r="B14912">
        <v>9</v>
      </c>
    </row>
    <row r="14913" spans="1:2" x14ac:dyDescent="0.3">
      <c r="A14913">
        <v>3012</v>
      </c>
      <c r="B14913">
        <v>12</v>
      </c>
    </row>
    <row r="14914" spans="1:2" x14ac:dyDescent="0.3">
      <c r="A14914">
        <v>3012</v>
      </c>
      <c r="B14914">
        <v>18</v>
      </c>
    </row>
    <row r="14915" spans="1:2" x14ac:dyDescent="0.3">
      <c r="A14915">
        <v>3013</v>
      </c>
      <c r="B14915">
        <v>2</v>
      </c>
    </row>
    <row r="14916" spans="1:2" x14ac:dyDescent="0.3">
      <c r="A14916">
        <v>3013</v>
      </c>
      <c r="B14916">
        <v>9</v>
      </c>
    </row>
    <row r="14917" spans="1:2" x14ac:dyDescent="0.3">
      <c r="A14917">
        <v>3013</v>
      </c>
      <c r="B14917">
        <v>10</v>
      </c>
    </row>
    <row r="14918" spans="1:2" x14ac:dyDescent="0.3">
      <c r="A14918">
        <v>3013</v>
      </c>
      <c r="B14918">
        <v>12</v>
      </c>
    </row>
    <row r="14919" spans="1:2" x14ac:dyDescent="0.3">
      <c r="A14919">
        <v>3013</v>
      </c>
      <c r="B14919">
        <v>13</v>
      </c>
    </row>
    <row r="14920" spans="1:2" x14ac:dyDescent="0.3">
      <c r="A14920">
        <v>3013</v>
      </c>
      <c r="B14920">
        <v>17</v>
      </c>
    </row>
    <row r="14921" spans="1:2" x14ac:dyDescent="0.3">
      <c r="A14921">
        <v>3014</v>
      </c>
      <c r="B14921">
        <v>5</v>
      </c>
    </row>
    <row r="14922" spans="1:2" x14ac:dyDescent="0.3">
      <c r="A14922">
        <v>3014</v>
      </c>
      <c r="B14922">
        <v>6</v>
      </c>
    </row>
    <row r="14923" spans="1:2" x14ac:dyDescent="0.3">
      <c r="A14923">
        <v>3014</v>
      </c>
      <c r="B14923">
        <v>7</v>
      </c>
    </row>
    <row r="14924" spans="1:2" x14ac:dyDescent="0.3">
      <c r="A14924">
        <v>3014</v>
      </c>
      <c r="B14924">
        <v>10</v>
      </c>
    </row>
    <row r="14925" spans="1:2" x14ac:dyDescent="0.3">
      <c r="A14925">
        <v>3014</v>
      </c>
      <c r="B14925">
        <v>14</v>
      </c>
    </row>
    <row r="14926" spans="1:2" x14ac:dyDescent="0.3">
      <c r="A14926">
        <v>3014</v>
      </c>
      <c r="B14926">
        <v>15</v>
      </c>
    </row>
    <row r="14927" spans="1:2" x14ac:dyDescent="0.3">
      <c r="A14927">
        <v>3015</v>
      </c>
      <c r="B14927">
        <v>4</v>
      </c>
    </row>
    <row r="14928" spans="1:2" x14ac:dyDescent="0.3">
      <c r="A14928">
        <v>3015</v>
      </c>
      <c r="B14928">
        <v>6</v>
      </c>
    </row>
    <row r="14929" spans="1:2" x14ac:dyDescent="0.3">
      <c r="A14929">
        <v>3015</v>
      </c>
      <c r="B14929">
        <v>7</v>
      </c>
    </row>
    <row r="14930" spans="1:2" x14ac:dyDescent="0.3">
      <c r="A14930">
        <v>3015</v>
      </c>
      <c r="B14930">
        <v>8</v>
      </c>
    </row>
    <row r="14931" spans="1:2" x14ac:dyDescent="0.3">
      <c r="A14931">
        <v>3015</v>
      </c>
      <c r="B14931">
        <v>10</v>
      </c>
    </row>
    <row r="14932" spans="1:2" x14ac:dyDescent="0.3">
      <c r="A14932">
        <v>3016</v>
      </c>
      <c r="B14932">
        <v>1</v>
      </c>
    </row>
    <row r="14933" spans="1:2" x14ac:dyDescent="0.3">
      <c r="A14933">
        <v>3016</v>
      </c>
      <c r="B14933">
        <v>4</v>
      </c>
    </row>
    <row r="14934" spans="1:2" x14ac:dyDescent="0.3">
      <c r="A14934">
        <v>3016</v>
      </c>
      <c r="B14934">
        <v>5</v>
      </c>
    </row>
    <row r="14935" spans="1:2" x14ac:dyDescent="0.3">
      <c r="A14935">
        <v>3016</v>
      </c>
      <c r="B14935">
        <v>6</v>
      </c>
    </row>
    <row r="14936" spans="1:2" x14ac:dyDescent="0.3">
      <c r="A14936">
        <v>3016</v>
      </c>
      <c r="B14936">
        <v>9</v>
      </c>
    </row>
    <row r="14937" spans="1:2" x14ac:dyDescent="0.3">
      <c r="A14937">
        <v>3016</v>
      </c>
      <c r="B14937">
        <v>10</v>
      </c>
    </row>
    <row r="14938" spans="1:2" x14ac:dyDescent="0.3">
      <c r="A14938">
        <v>3016</v>
      </c>
      <c r="B14938">
        <v>12</v>
      </c>
    </row>
    <row r="14939" spans="1:2" x14ac:dyDescent="0.3">
      <c r="A14939">
        <v>3016</v>
      </c>
      <c r="B14939">
        <v>15</v>
      </c>
    </row>
    <row r="14940" spans="1:2" x14ac:dyDescent="0.3">
      <c r="A14940">
        <v>3016</v>
      </c>
      <c r="B14940">
        <v>17</v>
      </c>
    </row>
    <row r="14941" spans="1:2" x14ac:dyDescent="0.3">
      <c r="A14941">
        <v>3016</v>
      </c>
      <c r="B14941">
        <v>18</v>
      </c>
    </row>
    <row r="14942" spans="1:2" x14ac:dyDescent="0.3">
      <c r="A14942">
        <v>3017</v>
      </c>
      <c r="B14942">
        <v>1</v>
      </c>
    </row>
    <row r="14943" spans="1:2" x14ac:dyDescent="0.3">
      <c r="A14943">
        <v>3017</v>
      </c>
      <c r="B14943">
        <v>8</v>
      </c>
    </row>
    <row r="14944" spans="1:2" x14ac:dyDescent="0.3">
      <c r="A14944">
        <v>3017</v>
      </c>
      <c r="B14944">
        <v>9</v>
      </c>
    </row>
    <row r="14945" spans="1:2" x14ac:dyDescent="0.3">
      <c r="A14945">
        <v>3017</v>
      </c>
      <c r="B14945">
        <v>10</v>
      </c>
    </row>
    <row r="14946" spans="1:2" x14ac:dyDescent="0.3">
      <c r="A14946">
        <v>3018</v>
      </c>
      <c r="B14946">
        <v>1</v>
      </c>
    </row>
    <row r="14947" spans="1:2" x14ac:dyDescent="0.3">
      <c r="A14947">
        <v>3018</v>
      </c>
      <c r="B14947">
        <v>2</v>
      </c>
    </row>
    <row r="14948" spans="1:2" x14ac:dyDescent="0.3">
      <c r="A14948">
        <v>3018</v>
      </c>
      <c r="B14948">
        <v>3</v>
      </c>
    </row>
    <row r="14949" spans="1:2" x14ac:dyDescent="0.3">
      <c r="A14949">
        <v>3019</v>
      </c>
      <c r="B14949">
        <v>3</v>
      </c>
    </row>
    <row r="14950" spans="1:2" x14ac:dyDescent="0.3">
      <c r="A14950">
        <v>3019</v>
      </c>
      <c r="B14950">
        <v>4</v>
      </c>
    </row>
    <row r="14951" spans="1:2" x14ac:dyDescent="0.3">
      <c r="A14951">
        <v>3019</v>
      </c>
      <c r="B14951">
        <v>9</v>
      </c>
    </row>
    <row r="14952" spans="1:2" x14ac:dyDescent="0.3">
      <c r="A14952">
        <v>3020</v>
      </c>
      <c r="B14952">
        <v>1</v>
      </c>
    </row>
    <row r="14953" spans="1:2" x14ac:dyDescent="0.3">
      <c r="A14953">
        <v>3020</v>
      </c>
      <c r="B14953">
        <v>3</v>
      </c>
    </row>
    <row r="14954" spans="1:2" x14ac:dyDescent="0.3">
      <c r="A14954">
        <v>3020</v>
      </c>
      <c r="B14954">
        <v>5</v>
      </c>
    </row>
    <row r="14955" spans="1:2" x14ac:dyDescent="0.3">
      <c r="A14955">
        <v>3020</v>
      </c>
      <c r="B14955">
        <v>13</v>
      </c>
    </row>
    <row r="14956" spans="1:2" x14ac:dyDescent="0.3">
      <c r="A14956">
        <v>3021</v>
      </c>
      <c r="B14956">
        <v>2</v>
      </c>
    </row>
    <row r="14957" spans="1:2" x14ac:dyDescent="0.3">
      <c r="A14957">
        <v>3021</v>
      </c>
      <c r="B14957">
        <v>3</v>
      </c>
    </row>
    <row r="14958" spans="1:2" x14ac:dyDescent="0.3">
      <c r="A14958">
        <v>3021</v>
      </c>
      <c r="B14958">
        <v>6</v>
      </c>
    </row>
    <row r="14959" spans="1:2" x14ac:dyDescent="0.3">
      <c r="A14959">
        <v>3021</v>
      </c>
      <c r="B14959">
        <v>7</v>
      </c>
    </row>
    <row r="14960" spans="1:2" x14ac:dyDescent="0.3">
      <c r="A14960">
        <v>3021</v>
      </c>
      <c r="B14960">
        <v>8</v>
      </c>
    </row>
    <row r="14961" spans="1:2" x14ac:dyDescent="0.3">
      <c r="A14961">
        <v>3021</v>
      </c>
      <c r="B14961">
        <v>9</v>
      </c>
    </row>
    <row r="14962" spans="1:2" x14ac:dyDescent="0.3">
      <c r="A14962">
        <v>3022</v>
      </c>
      <c r="B14962">
        <v>4</v>
      </c>
    </row>
    <row r="14963" spans="1:2" x14ac:dyDescent="0.3">
      <c r="A14963">
        <v>3022</v>
      </c>
      <c r="B14963">
        <v>5</v>
      </c>
    </row>
    <row r="14964" spans="1:2" x14ac:dyDescent="0.3">
      <c r="A14964">
        <v>3022</v>
      </c>
      <c r="B14964">
        <v>7</v>
      </c>
    </row>
    <row r="14965" spans="1:2" x14ac:dyDescent="0.3">
      <c r="A14965">
        <v>3022</v>
      </c>
      <c r="B14965">
        <v>8</v>
      </c>
    </row>
    <row r="14966" spans="1:2" x14ac:dyDescent="0.3">
      <c r="A14966">
        <v>3023</v>
      </c>
      <c r="B14966">
        <v>3</v>
      </c>
    </row>
    <row r="14967" spans="1:2" x14ac:dyDescent="0.3">
      <c r="A14967">
        <v>3023</v>
      </c>
      <c r="B14967">
        <v>4</v>
      </c>
    </row>
    <row r="14968" spans="1:2" x14ac:dyDescent="0.3">
      <c r="A14968">
        <v>3023</v>
      </c>
      <c r="B14968">
        <v>5</v>
      </c>
    </row>
    <row r="14969" spans="1:2" x14ac:dyDescent="0.3">
      <c r="A14969">
        <v>3023</v>
      </c>
      <c r="B14969">
        <v>7</v>
      </c>
    </row>
    <row r="14970" spans="1:2" x14ac:dyDescent="0.3">
      <c r="A14970">
        <v>3023</v>
      </c>
      <c r="B14970">
        <v>8</v>
      </c>
    </row>
    <row r="14971" spans="1:2" x14ac:dyDescent="0.3">
      <c r="A14971">
        <v>3023</v>
      </c>
      <c r="B14971">
        <v>10</v>
      </c>
    </row>
    <row r="14972" spans="1:2" x14ac:dyDescent="0.3">
      <c r="A14972">
        <v>3024</v>
      </c>
      <c r="B14972">
        <v>3</v>
      </c>
    </row>
    <row r="14973" spans="1:2" x14ac:dyDescent="0.3">
      <c r="A14973">
        <v>3024</v>
      </c>
      <c r="B14973">
        <v>4</v>
      </c>
    </row>
    <row r="14974" spans="1:2" x14ac:dyDescent="0.3">
      <c r="A14974">
        <v>3024</v>
      </c>
      <c r="B14974">
        <v>7</v>
      </c>
    </row>
    <row r="14975" spans="1:2" x14ac:dyDescent="0.3">
      <c r="A14975">
        <v>3024</v>
      </c>
      <c r="B14975">
        <v>8</v>
      </c>
    </row>
    <row r="14976" spans="1:2" x14ac:dyDescent="0.3">
      <c r="A14976">
        <v>3024</v>
      </c>
      <c r="B14976">
        <v>9</v>
      </c>
    </row>
    <row r="14977" spans="1:2" x14ac:dyDescent="0.3">
      <c r="A14977">
        <v>3025</v>
      </c>
      <c r="B14977">
        <v>2</v>
      </c>
    </row>
    <row r="14978" spans="1:2" x14ac:dyDescent="0.3">
      <c r="A14978">
        <v>3025</v>
      </c>
      <c r="B14978">
        <v>4</v>
      </c>
    </row>
    <row r="14979" spans="1:2" x14ac:dyDescent="0.3">
      <c r="A14979">
        <v>3025</v>
      </c>
      <c r="B14979">
        <v>5</v>
      </c>
    </row>
    <row r="14980" spans="1:2" x14ac:dyDescent="0.3">
      <c r="A14980">
        <v>3025</v>
      </c>
      <c r="B14980">
        <v>6</v>
      </c>
    </row>
    <row r="14981" spans="1:2" x14ac:dyDescent="0.3">
      <c r="A14981">
        <v>3025</v>
      </c>
      <c r="B14981">
        <v>15</v>
      </c>
    </row>
    <row r="14982" spans="1:2" x14ac:dyDescent="0.3">
      <c r="A14982">
        <v>3026</v>
      </c>
      <c r="B14982">
        <v>1</v>
      </c>
    </row>
    <row r="14983" spans="1:2" x14ac:dyDescent="0.3">
      <c r="A14983">
        <v>3026</v>
      </c>
      <c r="B14983">
        <v>2</v>
      </c>
    </row>
    <row r="14984" spans="1:2" x14ac:dyDescent="0.3">
      <c r="A14984">
        <v>3026</v>
      </c>
      <c r="B14984">
        <v>4</v>
      </c>
    </row>
    <row r="14985" spans="1:2" x14ac:dyDescent="0.3">
      <c r="A14985">
        <v>3026</v>
      </c>
      <c r="B14985">
        <v>5</v>
      </c>
    </row>
    <row r="14986" spans="1:2" x14ac:dyDescent="0.3">
      <c r="A14986">
        <v>3026</v>
      </c>
      <c r="B14986">
        <v>9</v>
      </c>
    </row>
    <row r="14987" spans="1:2" x14ac:dyDescent="0.3">
      <c r="A14987">
        <v>3027</v>
      </c>
      <c r="B14987">
        <v>6</v>
      </c>
    </row>
    <row r="14988" spans="1:2" x14ac:dyDescent="0.3">
      <c r="A14988">
        <v>3027</v>
      </c>
      <c r="B14988">
        <v>8</v>
      </c>
    </row>
    <row r="14989" spans="1:2" x14ac:dyDescent="0.3">
      <c r="A14989">
        <v>3027</v>
      </c>
      <c r="B14989">
        <v>9</v>
      </c>
    </row>
    <row r="14990" spans="1:2" x14ac:dyDescent="0.3">
      <c r="A14990">
        <v>3027</v>
      </c>
      <c r="B14990">
        <v>15</v>
      </c>
    </row>
    <row r="14991" spans="1:2" x14ac:dyDescent="0.3">
      <c r="A14991">
        <v>3027</v>
      </c>
      <c r="B14991">
        <v>17</v>
      </c>
    </row>
    <row r="14992" spans="1:2" x14ac:dyDescent="0.3">
      <c r="A14992">
        <v>3027</v>
      </c>
      <c r="B14992">
        <v>18</v>
      </c>
    </row>
    <row r="14993" spans="1:2" x14ac:dyDescent="0.3">
      <c r="A14993">
        <v>3028</v>
      </c>
      <c r="B14993">
        <v>1</v>
      </c>
    </row>
    <row r="14994" spans="1:2" x14ac:dyDescent="0.3">
      <c r="A14994">
        <v>3028</v>
      </c>
      <c r="B14994">
        <v>2</v>
      </c>
    </row>
    <row r="14995" spans="1:2" x14ac:dyDescent="0.3">
      <c r="A14995">
        <v>3028</v>
      </c>
      <c r="B14995">
        <v>10</v>
      </c>
    </row>
    <row r="14996" spans="1:2" x14ac:dyDescent="0.3">
      <c r="A14996">
        <v>3029</v>
      </c>
      <c r="B14996">
        <v>1</v>
      </c>
    </row>
    <row r="14997" spans="1:2" x14ac:dyDescent="0.3">
      <c r="A14997">
        <v>3029</v>
      </c>
      <c r="B14997">
        <v>2</v>
      </c>
    </row>
    <row r="14998" spans="1:2" x14ac:dyDescent="0.3">
      <c r="A14998">
        <v>3029</v>
      </c>
      <c r="B14998">
        <v>4</v>
      </c>
    </row>
    <row r="14999" spans="1:2" x14ac:dyDescent="0.3">
      <c r="A14999">
        <v>3029</v>
      </c>
      <c r="B14999">
        <v>5</v>
      </c>
    </row>
    <row r="15000" spans="1:2" x14ac:dyDescent="0.3">
      <c r="A15000">
        <v>3029</v>
      </c>
      <c r="B15000">
        <v>7</v>
      </c>
    </row>
    <row r="15001" spans="1:2" x14ac:dyDescent="0.3">
      <c r="A15001">
        <v>3029</v>
      </c>
      <c r="B15001">
        <v>10</v>
      </c>
    </row>
    <row r="15002" spans="1:2" x14ac:dyDescent="0.3">
      <c r="A15002">
        <v>3030</v>
      </c>
      <c r="B15002">
        <v>2</v>
      </c>
    </row>
    <row r="15003" spans="1:2" x14ac:dyDescent="0.3">
      <c r="A15003">
        <v>3030</v>
      </c>
      <c r="B15003">
        <v>3</v>
      </c>
    </row>
    <row r="15004" spans="1:2" x14ac:dyDescent="0.3">
      <c r="A15004">
        <v>3030</v>
      </c>
      <c r="B15004">
        <v>5</v>
      </c>
    </row>
    <row r="15005" spans="1:2" x14ac:dyDescent="0.3">
      <c r="A15005">
        <v>3031</v>
      </c>
      <c r="B15005">
        <v>1</v>
      </c>
    </row>
    <row r="15006" spans="1:2" x14ac:dyDescent="0.3">
      <c r="A15006">
        <v>3031</v>
      </c>
      <c r="B15006">
        <v>4</v>
      </c>
    </row>
    <row r="15007" spans="1:2" x14ac:dyDescent="0.3">
      <c r="A15007">
        <v>3031</v>
      </c>
      <c r="B15007">
        <v>5</v>
      </c>
    </row>
    <row r="15008" spans="1:2" x14ac:dyDescent="0.3">
      <c r="A15008">
        <v>3031</v>
      </c>
      <c r="B15008">
        <v>6</v>
      </c>
    </row>
    <row r="15009" spans="1:2" x14ac:dyDescent="0.3">
      <c r="A15009">
        <v>3031</v>
      </c>
      <c r="B15009">
        <v>9</v>
      </c>
    </row>
    <row r="15010" spans="1:2" x14ac:dyDescent="0.3">
      <c r="A15010">
        <v>3031</v>
      </c>
      <c r="B15010">
        <v>10</v>
      </c>
    </row>
    <row r="15011" spans="1:2" x14ac:dyDescent="0.3">
      <c r="A15011">
        <v>3032</v>
      </c>
      <c r="B15011">
        <v>2</v>
      </c>
    </row>
    <row r="15012" spans="1:2" x14ac:dyDescent="0.3">
      <c r="A15012">
        <v>3032</v>
      </c>
      <c r="B15012">
        <v>3</v>
      </c>
    </row>
    <row r="15013" spans="1:2" x14ac:dyDescent="0.3">
      <c r="A15013">
        <v>3032</v>
      </c>
      <c r="B15013">
        <v>4</v>
      </c>
    </row>
    <row r="15014" spans="1:2" x14ac:dyDescent="0.3">
      <c r="A15014">
        <v>3032</v>
      </c>
      <c r="B15014">
        <v>7</v>
      </c>
    </row>
    <row r="15015" spans="1:2" x14ac:dyDescent="0.3">
      <c r="A15015">
        <v>3033</v>
      </c>
      <c r="B15015">
        <v>1</v>
      </c>
    </row>
    <row r="15016" spans="1:2" x14ac:dyDescent="0.3">
      <c r="A15016">
        <v>3033</v>
      </c>
      <c r="B15016">
        <v>3</v>
      </c>
    </row>
    <row r="15017" spans="1:2" x14ac:dyDescent="0.3">
      <c r="A15017">
        <v>3033</v>
      </c>
      <c r="B15017">
        <v>4</v>
      </c>
    </row>
    <row r="15018" spans="1:2" x14ac:dyDescent="0.3">
      <c r="A15018">
        <v>3033</v>
      </c>
      <c r="B15018">
        <v>5</v>
      </c>
    </row>
    <row r="15019" spans="1:2" x14ac:dyDescent="0.3">
      <c r="A15019">
        <v>3033</v>
      </c>
      <c r="B15019">
        <v>6</v>
      </c>
    </row>
    <row r="15020" spans="1:2" x14ac:dyDescent="0.3">
      <c r="A15020">
        <v>3033</v>
      </c>
      <c r="B15020">
        <v>10</v>
      </c>
    </row>
    <row r="15021" spans="1:2" x14ac:dyDescent="0.3">
      <c r="A15021">
        <v>3034</v>
      </c>
      <c r="B15021">
        <v>3</v>
      </c>
    </row>
    <row r="15022" spans="1:2" x14ac:dyDescent="0.3">
      <c r="A15022">
        <v>3034</v>
      </c>
      <c r="B15022">
        <v>4</v>
      </c>
    </row>
    <row r="15023" spans="1:2" x14ac:dyDescent="0.3">
      <c r="A15023">
        <v>3034</v>
      </c>
      <c r="B15023">
        <v>5</v>
      </c>
    </row>
    <row r="15024" spans="1:2" x14ac:dyDescent="0.3">
      <c r="A15024">
        <v>3034</v>
      </c>
      <c r="B15024">
        <v>6</v>
      </c>
    </row>
    <row r="15025" spans="1:2" x14ac:dyDescent="0.3">
      <c r="A15025">
        <v>3034</v>
      </c>
      <c r="B15025">
        <v>9</v>
      </c>
    </row>
    <row r="15026" spans="1:2" x14ac:dyDescent="0.3">
      <c r="A15026">
        <v>3034</v>
      </c>
      <c r="B15026">
        <v>17</v>
      </c>
    </row>
    <row r="15027" spans="1:2" x14ac:dyDescent="0.3">
      <c r="A15027">
        <v>3034</v>
      </c>
      <c r="B15027">
        <v>18</v>
      </c>
    </row>
    <row r="15028" spans="1:2" x14ac:dyDescent="0.3">
      <c r="A15028">
        <v>3035</v>
      </c>
      <c r="B15028">
        <v>2</v>
      </c>
    </row>
    <row r="15029" spans="1:2" x14ac:dyDescent="0.3">
      <c r="A15029">
        <v>3035</v>
      </c>
      <c r="B15029">
        <v>3</v>
      </c>
    </row>
    <row r="15030" spans="1:2" x14ac:dyDescent="0.3">
      <c r="A15030">
        <v>3035</v>
      </c>
      <c r="B15030">
        <v>5</v>
      </c>
    </row>
    <row r="15031" spans="1:2" x14ac:dyDescent="0.3">
      <c r="A15031">
        <v>3035</v>
      </c>
      <c r="B15031">
        <v>6</v>
      </c>
    </row>
    <row r="15032" spans="1:2" x14ac:dyDescent="0.3">
      <c r="A15032">
        <v>3035</v>
      </c>
      <c r="B15032">
        <v>8</v>
      </c>
    </row>
    <row r="15033" spans="1:2" x14ac:dyDescent="0.3">
      <c r="A15033">
        <v>3035</v>
      </c>
      <c r="B15033">
        <v>9</v>
      </c>
    </row>
    <row r="15034" spans="1:2" x14ac:dyDescent="0.3">
      <c r="A15034">
        <v>3036</v>
      </c>
      <c r="B15034">
        <v>3</v>
      </c>
    </row>
    <row r="15035" spans="1:2" x14ac:dyDescent="0.3">
      <c r="A15035">
        <v>3036</v>
      </c>
      <c r="B15035">
        <v>5</v>
      </c>
    </row>
    <row r="15036" spans="1:2" x14ac:dyDescent="0.3">
      <c r="A15036">
        <v>3036</v>
      </c>
      <c r="B15036">
        <v>6</v>
      </c>
    </row>
    <row r="15037" spans="1:2" x14ac:dyDescent="0.3">
      <c r="A15037">
        <v>3036</v>
      </c>
      <c r="B15037">
        <v>8</v>
      </c>
    </row>
    <row r="15038" spans="1:2" x14ac:dyDescent="0.3">
      <c r="A15038">
        <v>3036</v>
      </c>
      <c r="B15038">
        <v>9</v>
      </c>
    </row>
    <row r="15039" spans="1:2" x14ac:dyDescent="0.3">
      <c r="A15039">
        <v>3037</v>
      </c>
      <c r="B15039">
        <v>4</v>
      </c>
    </row>
    <row r="15040" spans="1:2" x14ac:dyDescent="0.3">
      <c r="A15040">
        <v>3037</v>
      </c>
      <c r="B15040">
        <v>5</v>
      </c>
    </row>
    <row r="15041" spans="1:2" x14ac:dyDescent="0.3">
      <c r="A15041">
        <v>3037</v>
      </c>
      <c r="B15041">
        <v>8</v>
      </c>
    </row>
    <row r="15042" spans="1:2" x14ac:dyDescent="0.3">
      <c r="A15042">
        <v>3037</v>
      </c>
      <c r="B15042">
        <v>9</v>
      </c>
    </row>
    <row r="15043" spans="1:2" x14ac:dyDescent="0.3">
      <c r="A15043">
        <v>3038</v>
      </c>
      <c r="B15043">
        <v>1</v>
      </c>
    </row>
    <row r="15044" spans="1:2" x14ac:dyDescent="0.3">
      <c r="A15044">
        <v>3038</v>
      </c>
      <c r="B15044">
        <v>3</v>
      </c>
    </row>
    <row r="15045" spans="1:2" x14ac:dyDescent="0.3">
      <c r="A15045">
        <v>3038</v>
      </c>
      <c r="B15045">
        <v>4</v>
      </c>
    </row>
    <row r="15046" spans="1:2" x14ac:dyDescent="0.3">
      <c r="A15046">
        <v>3038</v>
      </c>
      <c r="B15046">
        <v>8</v>
      </c>
    </row>
    <row r="15047" spans="1:2" x14ac:dyDescent="0.3">
      <c r="A15047">
        <v>3039</v>
      </c>
      <c r="B15047">
        <v>2</v>
      </c>
    </row>
    <row r="15048" spans="1:2" x14ac:dyDescent="0.3">
      <c r="A15048">
        <v>3039</v>
      </c>
      <c r="B15048">
        <v>3</v>
      </c>
    </row>
    <row r="15049" spans="1:2" x14ac:dyDescent="0.3">
      <c r="A15049">
        <v>3039</v>
      </c>
      <c r="B15049">
        <v>4</v>
      </c>
    </row>
    <row r="15050" spans="1:2" x14ac:dyDescent="0.3">
      <c r="A15050">
        <v>3039</v>
      </c>
      <c r="B15050">
        <v>5</v>
      </c>
    </row>
    <row r="15051" spans="1:2" x14ac:dyDescent="0.3">
      <c r="A15051">
        <v>3039</v>
      </c>
      <c r="B15051">
        <v>7</v>
      </c>
    </row>
    <row r="15052" spans="1:2" x14ac:dyDescent="0.3">
      <c r="A15052">
        <v>3039</v>
      </c>
      <c r="B15052">
        <v>10</v>
      </c>
    </row>
    <row r="15053" spans="1:2" x14ac:dyDescent="0.3">
      <c r="A15053">
        <v>3040</v>
      </c>
      <c r="B15053">
        <v>2</v>
      </c>
    </row>
    <row r="15054" spans="1:2" x14ac:dyDescent="0.3">
      <c r="A15054">
        <v>3040</v>
      </c>
      <c r="B15054">
        <v>4</v>
      </c>
    </row>
    <row r="15055" spans="1:2" x14ac:dyDescent="0.3">
      <c r="A15055">
        <v>3040</v>
      </c>
      <c r="B15055">
        <v>10</v>
      </c>
    </row>
    <row r="15056" spans="1:2" x14ac:dyDescent="0.3">
      <c r="A15056">
        <v>3041</v>
      </c>
      <c r="B15056">
        <v>3</v>
      </c>
    </row>
    <row r="15057" spans="1:2" x14ac:dyDescent="0.3">
      <c r="A15057">
        <v>3041</v>
      </c>
      <c r="B15057">
        <v>4</v>
      </c>
    </row>
    <row r="15058" spans="1:2" x14ac:dyDescent="0.3">
      <c r="A15058">
        <v>3041</v>
      </c>
      <c r="B15058">
        <v>7</v>
      </c>
    </row>
    <row r="15059" spans="1:2" x14ac:dyDescent="0.3">
      <c r="A15059">
        <v>3041</v>
      </c>
      <c r="B15059">
        <v>9</v>
      </c>
    </row>
    <row r="15060" spans="1:2" x14ac:dyDescent="0.3">
      <c r="A15060">
        <v>3042</v>
      </c>
      <c r="B15060">
        <v>4</v>
      </c>
    </row>
    <row r="15061" spans="1:2" x14ac:dyDescent="0.3">
      <c r="A15061">
        <v>3042</v>
      </c>
      <c r="B15061">
        <v>7</v>
      </c>
    </row>
    <row r="15062" spans="1:2" x14ac:dyDescent="0.3">
      <c r="A15062">
        <v>3042</v>
      </c>
      <c r="B15062">
        <v>9</v>
      </c>
    </row>
    <row r="15063" spans="1:2" x14ac:dyDescent="0.3">
      <c r="A15063">
        <v>3043</v>
      </c>
      <c r="B15063">
        <v>4</v>
      </c>
    </row>
    <row r="15064" spans="1:2" x14ac:dyDescent="0.3">
      <c r="A15064">
        <v>3043</v>
      </c>
      <c r="B15064">
        <v>5</v>
      </c>
    </row>
    <row r="15065" spans="1:2" x14ac:dyDescent="0.3">
      <c r="A15065">
        <v>3043</v>
      </c>
      <c r="B15065">
        <v>9</v>
      </c>
    </row>
    <row r="15066" spans="1:2" x14ac:dyDescent="0.3">
      <c r="A15066">
        <v>3044</v>
      </c>
      <c r="B15066">
        <v>1</v>
      </c>
    </row>
    <row r="15067" spans="1:2" x14ac:dyDescent="0.3">
      <c r="A15067">
        <v>3044</v>
      </c>
      <c r="B15067">
        <v>3</v>
      </c>
    </row>
    <row r="15068" spans="1:2" x14ac:dyDescent="0.3">
      <c r="A15068">
        <v>3044</v>
      </c>
      <c r="B15068">
        <v>4</v>
      </c>
    </row>
    <row r="15069" spans="1:2" x14ac:dyDescent="0.3">
      <c r="A15069">
        <v>3044</v>
      </c>
      <c r="B15069">
        <v>5</v>
      </c>
    </row>
    <row r="15070" spans="1:2" x14ac:dyDescent="0.3">
      <c r="A15070">
        <v>3044</v>
      </c>
      <c r="B15070">
        <v>7</v>
      </c>
    </row>
    <row r="15071" spans="1:2" x14ac:dyDescent="0.3">
      <c r="A15071">
        <v>3045</v>
      </c>
      <c r="B15071">
        <v>3</v>
      </c>
    </row>
    <row r="15072" spans="1:2" x14ac:dyDescent="0.3">
      <c r="A15072">
        <v>3045</v>
      </c>
      <c r="B15072">
        <v>4</v>
      </c>
    </row>
    <row r="15073" spans="1:2" x14ac:dyDescent="0.3">
      <c r="A15073">
        <v>3045</v>
      </c>
      <c r="B15073">
        <v>6</v>
      </c>
    </row>
    <row r="15074" spans="1:2" x14ac:dyDescent="0.3">
      <c r="A15074">
        <v>3045</v>
      </c>
      <c r="B15074">
        <v>8</v>
      </c>
    </row>
    <row r="15075" spans="1:2" x14ac:dyDescent="0.3">
      <c r="A15075">
        <v>3045</v>
      </c>
      <c r="B15075">
        <v>10</v>
      </c>
    </row>
    <row r="15076" spans="1:2" x14ac:dyDescent="0.3">
      <c r="A15076">
        <v>3046</v>
      </c>
      <c r="B15076">
        <v>2</v>
      </c>
    </row>
    <row r="15077" spans="1:2" x14ac:dyDescent="0.3">
      <c r="A15077">
        <v>3046</v>
      </c>
      <c r="B15077">
        <v>6</v>
      </c>
    </row>
    <row r="15078" spans="1:2" x14ac:dyDescent="0.3">
      <c r="A15078">
        <v>3046</v>
      </c>
      <c r="B15078">
        <v>8</v>
      </c>
    </row>
    <row r="15079" spans="1:2" x14ac:dyDescent="0.3">
      <c r="A15079">
        <v>3046</v>
      </c>
      <c r="B15079">
        <v>10</v>
      </c>
    </row>
    <row r="15080" spans="1:2" x14ac:dyDescent="0.3">
      <c r="A15080">
        <v>3047</v>
      </c>
      <c r="B15080">
        <v>1</v>
      </c>
    </row>
    <row r="15081" spans="1:2" x14ac:dyDescent="0.3">
      <c r="A15081">
        <v>3047</v>
      </c>
      <c r="B15081">
        <v>2</v>
      </c>
    </row>
    <row r="15082" spans="1:2" x14ac:dyDescent="0.3">
      <c r="A15082">
        <v>3047</v>
      </c>
      <c r="B15082">
        <v>3</v>
      </c>
    </row>
    <row r="15083" spans="1:2" x14ac:dyDescent="0.3">
      <c r="A15083">
        <v>3047</v>
      </c>
      <c r="B15083">
        <v>5</v>
      </c>
    </row>
    <row r="15084" spans="1:2" x14ac:dyDescent="0.3">
      <c r="A15084">
        <v>3047</v>
      </c>
      <c r="B15084">
        <v>7</v>
      </c>
    </row>
    <row r="15085" spans="1:2" x14ac:dyDescent="0.3">
      <c r="A15085">
        <v>3047</v>
      </c>
      <c r="B15085">
        <v>10</v>
      </c>
    </row>
    <row r="15086" spans="1:2" x14ac:dyDescent="0.3">
      <c r="A15086">
        <v>3048</v>
      </c>
      <c r="B15086">
        <v>7</v>
      </c>
    </row>
    <row r="15087" spans="1:2" x14ac:dyDescent="0.3">
      <c r="A15087">
        <v>3048</v>
      </c>
      <c r="B15087">
        <v>8</v>
      </c>
    </row>
    <row r="15088" spans="1:2" x14ac:dyDescent="0.3">
      <c r="A15088">
        <v>3048</v>
      </c>
      <c r="B15088">
        <v>10</v>
      </c>
    </row>
    <row r="15089" spans="1:2" x14ac:dyDescent="0.3">
      <c r="A15089">
        <v>3049</v>
      </c>
      <c r="B15089">
        <v>3</v>
      </c>
    </row>
    <row r="15090" spans="1:2" x14ac:dyDescent="0.3">
      <c r="A15090">
        <v>3049</v>
      </c>
      <c r="B15090">
        <v>6</v>
      </c>
    </row>
    <row r="15091" spans="1:2" x14ac:dyDescent="0.3">
      <c r="A15091">
        <v>3049</v>
      </c>
      <c r="B15091">
        <v>7</v>
      </c>
    </row>
    <row r="15092" spans="1:2" x14ac:dyDescent="0.3">
      <c r="A15092">
        <v>3049</v>
      </c>
      <c r="B15092">
        <v>8</v>
      </c>
    </row>
    <row r="15093" spans="1:2" x14ac:dyDescent="0.3">
      <c r="A15093">
        <v>3049</v>
      </c>
      <c r="B15093">
        <v>9</v>
      </c>
    </row>
    <row r="15094" spans="1:2" x14ac:dyDescent="0.3">
      <c r="A15094">
        <v>3049</v>
      </c>
      <c r="B15094">
        <v>12</v>
      </c>
    </row>
    <row r="15095" spans="1:2" x14ac:dyDescent="0.3">
      <c r="A15095">
        <v>3049</v>
      </c>
      <c r="B15095">
        <v>18</v>
      </c>
    </row>
    <row r="15096" spans="1:2" x14ac:dyDescent="0.3">
      <c r="A15096">
        <v>3050</v>
      </c>
      <c r="B15096">
        <v>1</v>
      </c>
    </row>
    <row r="15097" spans="1:2" x14ac:dyDescent="0.3">
      <c r="A15097">
        <v>3050</v>
      </c>
      <c r="B15097">
        <v>2</v>
      </c>
    </row>
    <row r="15098" spans="1:2" x14ac:dyDescent="0.3">
      <c r="A15098">
        <v>3050</v>
      </c>
      <c r="B15098">
        <v>5</v>
      </c>
    </row>
    <row r="15099" spans="1:2" x14ac:dyDescent="0.3">
      <c r="A15099">
        <v>3050</v>
      </c>
      <c r="B15099">
        <v>8</v>
      </c>
    </row>
    <row r="15100" spans="1:2" x14ac:dyDescent="0.3">
      <c r="A15100">
        <v>3050</v>
      </c>
      <c r="B15100">
        <v>10</v>
      </c>
    </row>
    <row r="15101" spans="1:2" x14ac:dyDescent="0.3">
      <c r="A15101">
        <v>3050</v>
      </c>
      <c r="B15101">
        <v>15</v>
      </c>
    </row>
    <row r="15102" spans="1:2" x14ac:dyDescent="0.3">
      <c r="A15102">
        <v>3050</v>
      </c>
      <c r="B15102">
        <v>17</v>
      </c>
    </row>
    <row r="15103" spans="1:2" x14ac:dyDescent="0.3">
      <c r="A15103">
        <v>3050</v>
      </c>
      <c r="B15103">
        <v>18</v>
      </c>
    </row>
    <row r="15104" spans="1:2" x14ac:dyDescent="0.3">
      <c r="A15104">
        <v>3051</v>
      </c>
      <c r="B15104">
        <v>1</v>
      </c>
    </row>
    <row r="15105" spans="1:2" x14ac:dyDescent="0.3">
      <c r="A15105">
        <v>3051</v>
      </c>
      <c r="B15105">
        <v>2</v>
      </c>
    </row>
    <row r="15106" spans="1:2" x14ac:dyDescent="0.3">
      <c r="A15106">
        <v>3051</v>
      </c>
      <c r="B15106">
        <v>4</v>
      </c>
    </row>
    <row r="15107" spans="1:2" x14ac:dyDescent="0.3">
      <c r="A15107">
        <v>3051</v>
      </c>
      <c r="B15107">
        <v>10</v>
      </c>
    </row>
    <row r="15108" spans="1:2" x14ac:dyDescent="0.3">
      <c r="A15108">
        <v>3052</v>
      </c>
      <c r="B15108">
        <v>1</v>
      </c>
    </row>
    <row r="15109" spans="1:2" x14ac:dyDescent="0.3">
      <c r="A15109">
        <v>3052</v>
      </c>
      <c r="B15109">
        <v>4</v>
      </c>
    </row>
    <row r="15110" spans="1:2" x14ac:dyDescent="0.3">
      <c r="A15110">
        <v>3052</v>
      </c>
      <c r="B15110">
        <v>7</v>
      </c>
    </row>
    <row r="15111" spans="1:2" x14ac:dyDescent="0.3">
      <c r="A15111">
        <v>3053</v>
      </c>
      <c r="B15111">
        <v>1</v>
      </c>
    </row>
    <row r="15112" spans="1:2" x14ac:dyDescent="0.3">
      <c r="A15112">
        <v>3053</v>
      </c>
      <c r="B15112">
        <v>3</v>
      </c>
    </row>
    <row r="15113" spans="1:2" x14ac:dyDescent="0.3">
      <c r="A15113">
        <v>3053</v>
      </c>
      <c r="B15113">
        <v>4</v>
      </c>
    </row>
    <row r="15114" spans="1:2" x14ac:dyDescent="0.3">
      <c r="A15114">
        <v>3053</v>
      </c>
      <c r="B15114">
        <v>5</v>
      </c>
    </row>
    <row r="15115" spans="1:2" x14ac:dyDescent="0.3">
      <c r="A15115">
        <v>3053</v>
      </c>
      <c r="B15115">
        <v>9</v>
      </c>
    </row>
    <row r="15116" spans="1:2" x14ac:dyDescent="0.3">
      <c r="A15116">
        <v>3053</v>
      </c>
      <c r="B15116">
        <v>10</v>
      </c>
    </row>
    <row r="15117" spans="1:2" x14ac:dyDescent="0.3">
      <c r="A15117">
        <v>3054</v>
      </c>
      <c r="B15117">
        <v>6</v>
      </c>
    </row>
    <row r="15118" spans="1:2" x14ac:dyDescent="0.3">
      <c r="A15118">
        <v>3054</v>
      </c>
      <c r="B15118">
        <v>8</v>
      </c>
    </row>
    <row r="15119" spans="1:2" x14ac:dyDescent="0.3">
      <c r="A15119">
        <v>3054</v>
      </c>
      <c r="B15119">
        <v>9</v>
      </c>
    </row>
    <row r="15120" spans="1:2" x14ac:dyDescent="0.3">
      <c r="A15120">
        <v>3055</v>
      </c>
      <c r="B15120">
        <v>1</v>
      </c>
    </row>
    <row r="15121" spans="1:2" x14ac:dyDescent="0.3">
      <c r="A15121">
        <v>3055</v>
      </c>
      <c r="B15121">
        <v>2</v>
      </c>
    </row>
    <row r="15122" spans="1:2" x14ac:dyDescent="0.3">
      <c r="A15122">
        <v>3055</v>
      </c>
      <c r="B15122">
        <v>3</v>
      </c>
    </row>
    <row r="15123" spans="1:2" x14ac:dyDescent="0.3">
      <c r="A15123">
        <v>3055</v>
      </c>
      <c r="B15123">
        <v>5</v>
      </c>
    </row>
    <row r="15124" spans="1:2" x14ac:dyDescent="0.3">
      <c r="A15124">
        <v>3055</v>
      </c>
      <c r="B15124">
        <v>8</v>
      </c>
    </row>
    <row r="15125" spans="1:2" x14ac:dyDescent="0.3">
      <c r="A15125">
        <v>3056</v>
      </c>
      <c r="B15125">
        <v>1</v>
      </c>
    </row>
    <row r="15126" spans="1:2" x14ac:dyDescent="0.3">
      <c r="A15126">
        <v>3056</v>
      </c>
      <c r="B15126">
        <v>8</v>
      </c>
    </row>
    <row r="15127" spans="1:2" x14ac:dyDescent="0.3">
      <c r="A15127">
        <v>3056</v>
      </c>
      <c r="B15127">
        <v>9</v>
      </c>
    </row>
    <row r="15128" spans="1:2" x14ac:dyDescent="0.3">
      <c r="A15128">
        <v>3057</v>
      </c>
      <c r="B15128">
        <v>3</v>
      </c>
    </row>
    <row r="15129" spans="1:2" x14ac:dyDescent="0.3">
      <c r="A15129">
        <v>3057</v>
      </c>
      <c r="B15129">
        <v>5</v>
      </c>
    </row>
    <row r="15130" spans="1:2" x14ac:dyDescent="0.3">
      <c r="A15130">
        <v>3057</v>
      </c>
      <c r="B15130">
        <v>7</v>
      </c>
    </row>
    <row r="15131" spans="1:2" x14ac:dyDescent="0.3">
      <c r="A15131">
        <v>3057</v>
      </c>
      <c r="B15131">
        <v>8</v>
      </c>
    </row>
    <row r="15132" spans="1:2" x14ac:dyDescent="0.3">
      <c r="A15132">
        <v>3057</v>
      </c>
      <c r="B15132">
        <v>9</v>
      </c>
    </row>
    <row r="15133" spans="1:2" x14ac:dyDescent="0.3">
      <c r="A15133">
        <v>3058</v>
      </c>
      <c r="B15133">
        <v>3</v>
      </c>
    </row>
    <row r="15134" spans="1:2" x14ac:dyDescent="0.3">
      <c r="A15134">
        <v>3058</v>
      </c>
      <c r="B15134">
        <v>4</v>
      </c>
    </row>
    <row r="15135" spans="1:2" x14ac:dyDescent="0.3">
      <c r="A15135">
        <v>3058</v>
      </c>
      <c r="B15135">
        <v>6</v>
      </c>
    </row>
    <row r="15136" spans="1:2" x14ac:dyDescent="0.3">
      <c r="A15136">
        <v>3058</v>
      </c>
      <c r="B15136">
        <v>8</v>
      </c>
    </row>
    <row r="15137" spans="1:2" x14ac:dyDescent="0.3">
      <c r="A15137">
        <v>3058</v>
      </c>
      <c r="B15137">
        <v>12</v>
      </c>
    </row>
    <row r="15138" spans="1:2" x14ac:dyDescent="0.3">
      <c r="A15138">
        <v>3058</v>
      </c>
      <c r="B15138">
        <v>13</v>
      </c>
    </row>
    <row r="15139" spans="1:2" x14ac:dyDescent="0.3">
      <c r="A15139">
        <v>3059</v>
      </c>
      <c r="B15139">
        <v>1</v>
      </c>
    </row>
    <row r="15140" spans="1:2" x14ac:dyDescent="0.3">
      <c r="A15140">
        <v>3059</v>
      </c>
      <c r="B15140">
        <v>2</v>
      </c>
    </row>
    <row r="15141" spans="1:2" x14ac:dyDescent="0.3">
      <c r="A15141">
        <v>3059</v>
      </c>
      <c r="B15141">
        <v>5</v>
      </c>
    </row>
    <row r="15142" spans="1:2" x14ac:dyDescent="0.3">
      <c r="A15142">
        <v>3059</v>
      </c>
      <c r="B15142">
        <v>8</v>
      </c>
    </row>
    <row r="15143" spans="1:2" x14ac:dyDescent="0.3">
      <c r="A15143">
        <v>3059</v>
      </c>
      <c r="B15143">
        <v>9</v>
      </c>
    </row>
    <row r="15144" spans="1:2" x14ac:dyDescent="0.3">
      <c r="A15144">
        <v>3059</v>
      </c>
      <c r="B15144">
        <v>10</v>
      </c>
    </row>
    <row r="15145" spans="1:2" x14ac:dyDescent="0.3">
      <c r="A15145">
        <v>3060</v>
      </c>
      <c r="B15145">
        <v>2</v>
      </c>
    </row>
    <row r="15146" spans="1:2" x14ac:dyDescent="0.3">
      <c r="A15146">
        <v>3060</v>
      </c>
      <c r="B15146">
        <v>3</v>
      </c>
    </row>
    <row r="15147" spans="1:2" x14ac:dyDescent="0.3">
      <c r="A15147">
        <v>3060</v>
      </c>
      <c r="B15147">
        <v>7</v>
      </c>
    </row>
    <row r="15148" spans="1:2" x14ac:dyDescent="0.3">
      <c r="A15148">
        <v>3060</v>
      </c>
      <c r="B15148">
        <v>8</v>
      </c>
    </row>
    <row r="15149" spans="1:2" x14ac:dyDescent="0.3">
      <c r="A15149">
        <v>3060</v>
      </c>
      <c r="B15149">
        <v>9</v>
      </c>
    </row>
    <row r="15150" spans="1:2" x14ac:dyDescent="0.3">
      <c r="A15150">
        <v>3060</v>
      </c>
      <c r="B15150">
        <v>10</v>
      </c>
    </row>
    <row r="15151" spans="1:2" x14ac:dyDescent="0.3">
      <c r="A15151">
        <v>3060</v>
      </c>
      <c r="B15151">
        <v>14</v>
      </c>
    </row>
    <row r="15152" spans="1:2" x14ac:dyDescent="0.3">
      <c r="A15152">
        <v>3061</v>
      </c>
      <c r="B15152">
        <v>1</v>
      </c>
    </row>
    <row r="15153" spans="1:2" x14ac:dyDescent="0.3">
      <c r="A15153">
        <v>3061</v>
      </c>
      <c r="B15153">
        <v>5</v>
      </c>
    </row>
    <row r="15154" spans="1:2" x14ac:dyDescent="0.3">
      <c r="A15154">
        <v>3061</v>
      </c>
      <c r="B15154">
        <v>6</v>
      </c>
    </row>
    <row r="15155" spans="1:2" x14ac:dyDescent="0.3">
      <c r="A15155">
        <v>3061</v>
      </c>
      <c r="B15155">
        <v>10</v>
      </c>
    </row>
    <row r="15156" spans="1:2" x14ac:dyDescent="0.3">
      <c r="A15156">
        <v>3062</v>
      </c>
      <c r="B15156">
        <v>2</v>
      </c>
    </row>
    <row r="15157" spans="1:2" x14ac:dyDescent="0.3">
      <c r="A15157">
        <v>3062</v>
      </c>
      <c r="B15157">
        <v>4</v>
      </c>
    </row>
    <row r="15158" spans="1:2" x14ac:dyDescent="0.3">
      <c r="A15158">
        <v>3062</v>
      </c>
      <c r="B15158">
        <v>8</v>
      </c>
    </row>
    <row r="15159" spans="1:2" x14ac:dyDescent="0.3">
      <c r="A15159">
        <v>3062</v>
      </c>
      <c r="B15159">
        <v>10</v>
      </c>
    </row>
    <row r="15160" spans="1:2" x14ac:dyDescent="0.3">
      <c r="A15160">
        <v>3063</v>
      </c>
      <c r="B15160">
        <v>4</v>
      </c>
    </row>
    <row r="15161" spans="1:2" x14ac:dyDescent="0.3">
      <c r="A15161">
        <v>3063</v>
      </c>
      <c r="B15161">
        <v>7</v>
      </c>
    </row>
    <row r="15162" spans="1:2" x14ac:dyDescent="0.3">
      <c r="A15162">
        <v>3063</v>
      </c>
      <c r="B15162">
        <v>9</v>
      </c>
    </row>
    <row r="15163" spans="1:2" x14ac:dyDescent="0.3">
      <c r="A15163">
        <v>3063</v>
      </c>
      <c r="B15163">
        <v>10</v>
      </c>
    </row>
    <row r="15164" spans="1:2" x14ac:dyDescent="0.3">
      <c r="A15164">
        <v>3064</v>
      </c>
      <c r="B15164">
        <v>3</v>
      </c>
    </row>
    <row r="15165" spans="1:2" x14ac:dyDescent="0.3">
      <c r="A15165">
        <v>3064</v>
      </c>
      <c r="B15165">
        <v>6</v>
      </c>
    </row>
    <row r="15166" spans="1:2" x14ac:dyDescent="0.3">
      <c r="A15166">
        <v>3064</v>
      </c>
      <c r="B15166">
        <v>10</v>
      </c>
    </row>
    <row r="15167" spans="1:2" x14ac:dyDescent="0.3">
      <c r="A15167">
        <v>3065</v>
      </c>
      <c r="B15167">
        <v>2</v>
      </c>
    </row>
    <row r="15168" spans="1:2" x14ac:dyDescent="0.3">
      <c r="A15168">
        <v>3065</v>
      </c>
      <c r="B15168">
        <v>4</v>
      </c>
    </row>
    <row r="15169" spans="1:2" x14ac:dyDescent="0.3">
      <c r="A15169">
        <v>3065</v>
      </c>
      <c r="B15169">
        <v>5</v>
      </c>
    </row>
    <row r="15170" spans="1:2" x14ac:dyDescent="0.3">
      <c r="A15170">
        <v>3065</v>
      </c>
      <c r="B15170">
        <v>6</v>
      </c>
    </row>
    <row r="15171" spans="1:2" x14ac:dyDescent="0.3">
      <c r="A15171">
        <v>3065</v>
      </c>
      <c r="B15171">
        <v>9</v>
      </c>
    </row>
    <row r="15172" spans="1:2" x14ac:dyDescent="0.3">
      <c r="A15172">
        <v>3065</v>
      </c>
      <c r="B15172">
        <v>10</v>
      </c>
    </row>
    <row r="15173" spans="1:2" x14ac:dyDescent="0.3">
      <c r="A15173">
        <v>3065</v>
      </c>
      <c r="B15173">
        <v>13</v>
      </c>
    </row>
    <row r="15174" spans="1:2" x14ac:dyDescent="0.3">
      <c r="A15174">
        <v>3065</v>
      </c>
      <c r="B15174">
        <v>14</v>
      </c>
    </row>
    <row r="15175" spans="1:2" x14ac:dyDescent="0.3">
      <c r="A15175">
        <v>3065</v>
      </c>
      <c r="B15175">
        <v>15</v>
      </c>
    </row>
    <row r="15176" spans="1:2" x14ac:dyDescent="0.3">
      <c r="A15176">
        <v>3065</v>
      </c>
      <c r="B15176">
        <v>17</v>
      </c>
    </row>
    <row r="15177" spans="1:2" x14ac:dyDescent="0.3">
      <c r="A15177">
        <v>3066</v>
      </c>
      <c r="B15177">
        <v>1</v>
      </c>
    </row>
    <row r="15178" spans="1:2" x14ac:dyDescent="0.3">
      <c r="A15178">
        <v>3066</v>
      </c>
      <c r="B15178">
        <v>3</v>
      </c>
    </row>
    <row r="15179" spans="1:2" x14ac:dyDescent="0.3">
      <c r="A15179">
        <v>3066</v>
      </c>
      <c r="B15179">
        <v>4</v>
      </c>
    </row>
    <row r="15180" spans="1:2" x14ac:dyDescent="0.3">
      <c r="A15180">
        <v>3066</v>
      </c>
      <c r="B15180">
        <v>5</v>
      </c>
    </row>
    <row r="15181" spans="1:2" x14ac:dyDescent="0.3">
      <c r="A15181">
        <v>3066</v>
      </c>
      <c r="B15181">
        <v>6</v>
      </c>
    </row>
    <row r="15182" spans="1:2" x14ac:dyDescent="0.3">
      <c r="A15182">
        <v>3066</v>
      </c>
      <c r="B15182">
        <v>7</v>
      </c>
    </row>
    <row r="15183" spans="1:2" x14ac:dyDescent="0.3">
      <c r="A15183">
        <v>3066</v>
      </c>
      <c r="B15183">
        <v>15</v>
      </c>
    </row>
    <row r="15184" spans="1:2" x14ac:dyDescent="0.3">
      <c r="A15184">
        <v>3067</v>
      </c>
      <c r="B15184">
        <v>1</v>
      </c>
    </row>
    <row r="15185" spans="1:2" x14ac:dyDescent="0.3">
      <c r="A15185">
        <v>3067</v>
      </c>
      <c r="B15185">
        <v>2</v>
      </c>
    </row>
    <row r="15186" spans="1:2" x14ac:dyDescent="0.3">
      <c r="A15186">
        <v>3067</v>
      </c>
      <c r="B15186">
        <v>4</v>
      </c>
    </row>
    <row r="15187" spans="1:2" x14ac:dyDescent="0.3">
      <c r="A15187">
        <v>3067</v>
      </c>
      <c r="B15187">
        <v>5</v>
      </c>
    </row>
    <row r="15188" spans="1:2" x14ac:dyDescent="0.3">
      <c r="A15188">
        <v>3067</v>
      </c>
      <c r="B15188">
        <v>7</v>
      </c>
    </row>
    <row r="15189" spans="1:2" x14ac:dyDescent="0.3">
      <c r="A15189">
        <v>3067</v>
      </c>
      <c r="B15189">
        <v>8</v>
      </c>
    </row>
    <row r="15190" spans="1:2" x14ac:dyDescent="0.3">
      <c r="A15190">
        <v>3068</v>
      </c>
      <c r="B15190">
        <v>2</v>
      </c>
    </row>
    <row r="15191" spans="1:2" x14ac:dyDescent="0.3">
      <c r="A15191">
        <v>3068</v>
      </c>
      <c r="B15191">
        <v>3</v>
      </c>
    </row>
    <row r="15192" spans="1:2" x14ac:dyDescent="0.3">
      <c r="A15192">
        <v>3068</v>
      </c>
      <c r="B15192">
        <v>4</v>
      </c>
    </row>
    <row r="15193" spans="1:2" x14ac:dyDescent="0.3">
      <c r="A15193">
        <v>3068</v>
      </c>
      <c r="B15193">
        <v>6</v>
      </c>
    </row>
    <row r="15194" spans="1:2" x14ac:dyDescent="0.3">
      <c r="A15194">
        <v>3068</v>
      </c>
      <c r="B15194">
        <v>8</v>
      </c>
    </row>
    <row r="15195" spans="1:2" x14ac:dyDescent="0.3">
      <c r="A15195">
        <v>3068</v>
      </c>
      <c r="B15195">
        <v>9</v>
      </c>
    </row>
    <row r="15196" spans="1:2" x14ac:dyDescent="0.3">
      <c r="A15196">
        <v>3068</v>
      </c>
      <c r="B15196">
        <v>12</v>
      </c>
    </row>
    <row r="15197" spans="1:2" x14ac:dyDescent="0.3">
      <c r="A15197">
        <v>3068</v>
      </c>
      <c r="B15197">
        <v>15</v>
      </c>
    </row>
    <row r="15198" spans="1:2" x14ac:dyDescent="0.3">
      <c r="A15198">
        <v>3068</v>
      </c>
      <c r="B15198">
        <v>18</v>
      </c>
    </row>
    <row r="15199" spans="1:2" x14ac:dyDescent="0.3">
      <c r="A15199">
        <v>3069</v>
      </c>
      <c r="B15199">
        <v>4</v>
      </c>
    </row>
    <row r="15200" spans="1:2" x14ac:dyDescent="0.3">
      <c r="A15200">
        <v>3069</v>
      </c>
      <c r="B15200">
        <v>6</v>
      </c>
    </row>
    <row r="15201" spans="1:2" x14ac:dyDescent="0.3">
      <c r="A15201">
        <v>3069</v>
      </c>
      <c r="B15201">
        <v>7</v>
      </c>
    </row>
    <row r="15202" spans="1:2" x14ac:dyDescent="0.3">
      <c r="A15202">
        <v>3069</v>
      </c>
      <c r="B15202">
        <v>8</v>
      </c>
    </row>
    <row r="15203" spans="1:2" x14ac:dyDescent="0.3">
      <c r="A15203">
        <v>3069</v>
      </c>
      <c r="B15203">
        <v>9</v>
      </c>
    </row>
    <row r="15204" spans="1:2" x14ac:dyDescent="0.3">
      <c r="A15204">
        <v>3069</v>
      </c>
      <c r="B15204">
        <v>10</v>
      </c>
    </row>
    <row r="15205" spans="1:2" x14ac:dyDescent="0.3">
      <c r="A15205">
        <v>3070</v>
      </c>
      <c r="B15205">
        <v>1</v>
      </c>
    </row>
    <row r="15206" spans="1:2" x14ac:dyDescent="0.3">
      <c r="A15206">
        <v>3070</v>
      </c>
      <c r="B15206">
        <v>4</v>
      </c>
    </row>
    <row r="15207" spans="1:2" x14ac:dyDescent="0.3">
      <c r="A15207">
        <v>3070</v>
      </c>
      <c r="B15207">
        <v>5</v>
      </c>
    </row>
    <row r="15208" spans="1:2" x14ac:dyDescent="0.3">
      <c r="A15208">
        <v>3071</v>
      </c>
      <c r="B15208">
        <v>2</v>
      </c>
    </row>
    <row r="15209" spans="1:2" x14ac:dyDescent="0.3">
      <c r="A15209">
        <v>3071</v>
      </c>
      <c r="B15209">
        <v>5</v>
      </c>
    </row>
    <row r="15210" spans="1:2" x14ac:dyDescent="0.3">
      <c r="A15210">
        <v>3071</v>
      </c>
      <c r="B15210">
        <v>6</v>
      </c>
    </row>
    <row r="15211" spans="1:2" x14ac:dyDescent="0.3">
      <c r="A15211">
        <v>3071</v>
      </c>
      <c r="B15211">
        <v>8</v>
      </c>
    </row>
    <row r="15212" spans="1:2" x14ac:dyDescent="0.3">
      <c r="A15212">
        <v>3071</v>
      </c>
      <c r="B15212">
        <v>10</v>
      </c>
    </row>
    <row r="15213" spans="1:2" x14ac:dyDescent="0.3">
      <c r="A15213">
        <v>3072</v>
      </c>
      <c r="B15213">
        <v>3</v>
      </c>
    </row>
    <row r="15214" spans="1:2" x14ac:dyDescent="0.3">
      <c r="A15214">
        <v>3072</v>
      </c>
      <c r="B15214">
        <v>4</v>
      </c>
    </row>
    <row r="15215" spans="1:2" x14ac:dyDescent="0.3">
      <c r="A15215">
        <v>3072</v>
      </c>
      <c r="B15215">
        <v>8</v>
      </c>
    </row>
    <row r="15216" spans="1:2" x14ac:dyDescent="0.3">
      <c r="A15216">
        <v>3072</v>
      </c>
      <c r="B15216">
        <v>14</v>
      </c>
    </row>
    <row r="15217" spans="1:2" x14ac:dyDescent="0.3">
      <c r="A15217">
        <v>3072</v>
      </c>
      <c r="B15217">
        <v>15</v>
      </c>
    </row>
    <row r="15218" spans="1:2" x14ac:dyDescent="0.3">
      <c r="A15218">
        <v>3072</v>
      </c>
      <c r="B15218">
        <v>17</v>
      </c>
    </row>
    <row r="15219" spans="1:2" x14ac:dyDescent="0.3">
      <c r="A15219">
        <v>3073</v>
      </c>
      <c r="B15219">
        <v>6</v>
      </c>
    </row>
    <row r="15220" spans="1:2" x14ac:dyDescent="0.3">
      <c r="A15220">
        <v>3073</v>
      </c>
      <c r="B15220">
        <v>8</v>
      </c>
    </row>
    <row r="15221" spans="1:2" x14ac:dyDescent="0.3">
      <c r="A15221">
        <v>3073</v>
      </c>
      <c r="B15221">
        <v>10</v>
      </c>
    </row>
    <row r="15222" spans="1:2" x14ac:dyDescent="0.3">
      <c r="A15222">
        <v>3074</v>
      </c>
      <c r="B15222">
        <v>6</v>
      </c>
    </row>
    <row r="15223" spans="1:2" x14ac:dyDescent="0.3">
      <c r="A15223">
        <v>3074</v>
      </c>
      <c r="B15223">
        <v>7</v>
      </c>
    </row>
    <row r="15224" spans="1:2" x14ac:dyDescent="0.3">
      <c r="A15224">
        <v>3074</v>
      </c>
      <c r="B15224">
        <v>8</v>
      </c>
    </row>
    <row r="15225" spans="1:2" x14ac:dyDescent="0.3">
      <c r="A15225">
        <v>3074</v>
      </c>
      <c r="B15225">
        <v>10</v>
      </c>
    </row>
    <row r="15226" spans="1:2" x14ac:dyDescent="0.3">
      <c r="A15226">
        <v>3075</v>
      </c>
      <c r="B15226">
        <v>1</v>
      </c>
    </row>
    <row r="15227" spans="1:2" x14ac:dyDescent="0.3">
      <c r="A15227">
        <v>3075</v>
      </c>
      <c r="B15227">
        <v>3</v>
      </c>
    </row>
    <row r="15228" spans="1:2" x14ac:dyDescent="0.3">
      <c r="A15228">
        <v>3075</v>
      </c>
      <c r="B15228">
        <v>7</v>
      </c>
    </row>
    <row r="15229" spans="1:2" x14ac:dyDescent="0.3">
      <c r="A15229">
        <v>3075</v>
      </c>
      <c r="B15229">
        <v>8</v>
      </c>
    </row>
    <row r="15230" spans="1:2" x14ac:dyDescent="0.3">
      <c r="A15230">
        <v>3075</v>
      </c>
      <c r="B15230">
        <v>10</v>
      </c>
    </row>
    <row r="15231" spans="1:2" x14ac:dyDescent="0.3">
      <c r="A15231">
        <v>3075</v>
      </c>
      <c r="B15231">
        <v>13</v>
      </c>
    </row>
    <row r="15232" spans="1:2" x14ac:dyDescent="0.3">
      <c r="A15232">
        <v>3075</v>
      </c>
      <c r="B15232">
        <v>17</v>
      </c>
    </row>
    <row r="15233" spans="1:2" x14ac:dyDescent="0.3">
      <c r="A15233">
        <v>3076</v>
      </c>
      <c r="B15233">
        <v>1</v>
      </c>
    </row>
    <row r="15234" spans="1:2" x14ac:dyDescent="0.3">
      <c r="A15234">
        <v>3076</v>
      </c>
      <c r="B15234">
        <v>3</v>
      </c>
    </row>
    <row r="15235" spans="1:2" x14ac:dyDescent="0.3">
      <c r="A15235">
        <v>3076</v>
      </c>
      <c r="B15235">
        <v>4</v>
      </c>
    </row>
    <row r="15236" spans="1:2" x14ac:dyDescent="0.3">
      <c r="A15236">
        <v>3076</v>
      </c>
      <c r="B15236">
        <v>6</v>
      </c>
    </row>
    <row r="15237" spans="1:2" x14ac:dyDescent="0.3">
      <c r="A15237">
        <v>3076</v>
      </c>
      <c r="B15237">
        <v>10</v>
      </c>
    </row>
    <row r="15238" spans="1:2" x14ac:dyDescent="0.3">
      <c r="A15238">
        <v>3077</v>
      </c>
      <c r="B15238">
        <v>1</v>
      </c>
    </row>
    <row r="15239" spans="1:2" x14ac:dyDescent="0.3">
      <c r="A15239">
        <v>3077</v>
      </c>
      <c r="B15239">
        <v>3</v>
      </c>
    </row>
    <row r="15240" spans="1:2" x14ac:dyDescent="0.3">
      <c r="A15240">
        <v>3077</v>
      </c>
      <c r="B15240">
        <v>4</v>
      </c>
    </row>
    <row r="15241" spans="1:2" x14ac:dyDescent="0.3">
      <c r="A15241">
        <v>3078</v>
      </c>
      <c r="B15241">
        <v>1</v>
      </c>
    </row>
    <row r="15242" spans="1:2" x14ac:dyDescent="0.3">
      <c r="A15242">
        <v>3078</v>
      </c>
      <c r="B15242">
        <v>4</v>
      </c>
    </row>
    <row r="15243" spans="1:2" x14ac:dyDescent="0.3">
      <c r="A15243">
        <v>3078</v>
      </c>
      <c r="B15243">
        <v>5</v>
      </c>
    </row>
    <row r="15244" spans="1:2" x14ac:dyDescent="0.3">
      <c r="A15244">
        <v>3078</v>
      </c>
      <c r="B15244">
        <v>8</v>
      </c>
    </row>
    <row r="15245" spans="1:2" x14ac:dyDescent="0.3">
      <c r="A15245">
        <v>3078</v>
      </c>
      <c r="B15245">
        <v>10</v>
      </c>
    </row>
    <row r="15246" spans="1:2" x14ac:dyDescent="0.3">
      <c r="A15246">
        <v>3078</v>
      </c>
      <c r="B15246">
        <v>15</v>
      </c>
    </row>
    <row r="15247" spans="1:2" x14ac:dyDescent="0.3">
      <c r="A15247">
        <v>3078</v>
      </c>
      <c r="B15247">
        <v>17</v>
      </c>
    </row>
    <row r="15248" spans="1:2" x14ac:dyDescent="0.3">
      <c r="A15248">
        <v>3079</v>
      </c>
      <c r="B15248">
        <v>1</v>
      </c>
    </row>
    <row r="15249" spans="1:2" x14ac:dyDescent="0.3">
      <c r="A15249">
        <v>3079</v>
      </c>
      <c r="B15249">
        <v>2</v>
      </c>
    </row>
    <row r="15250" spans="1:2" x14ac:dyDescent="0.3">
      <c r="A15250">
        <v>3079</v>
      </c>
      <c r="B15250">
        <v>4</v>
      </c>
    </row>
    <row r="15251" spans="1:2" x14ac:dyDescent="0.3">
      <c r="A15251">
        <v>3079</v>
      </c>
      <c r="B15251">
        <v>6</v>
      </c>
    </row>
    <row r="15252" spans="1:2" x14ac:dyDescent="0.3">
      <c r="A15252">
        <v>3079</v>
      </c>
      <c r="B15252">
        <v>7</v>
      </c>
    </row>
    <row r="15253" spans="1:2" x14ac:dyDescent="0.3">
      <c r="A15253">
        <v>3079</v>
      </c>
      <c r="B15253">
        <v>9</v>
      </c>
    </row>
    <row r="15254" spans="1:2" x14ac:dyDescent="0.3">
      <c r="A15254">
        <v>3080</v>
      </c>
      <c r="B15254">
        <v>1</v>
      </c>
    </row>
    <row r="15255" spans="1:2" x14ac:dyDescent="0.3">
      <c r="A15255">
        <v>3080</v>
      </c>
      <c r="B15255">
        <v>3</v>
      </c>
    </row>
    <row r="15256" spans="1:2" x14ac:dyDescent="0.3">
      <c r="A15256">
        <v>3080</v>
      </c>
      <c r="B15256">
        <v>4</v>
      </c>
    </row>
    <row r="15257" spans="1:2" x14ac:dyDescent="0.3">
      <c r="A15257">
        <v>3080</v>
      </c>
      <c r="B15257">
        <v>6</v>
      </c>
    </row>
    <row r="15258" spans="1:2" x14ac:dyDescent="0.3">
      <c r="A15258">
        <v>3080</v>
      </c>
      <c r="B15258">
        <v>7</v>
      </c>
    </row>
    <row r="15259" spans="1:2" x14ac:dyDescent="0.3">
      <c r="A15259">
        <v>3080</v>
      </c>
      <c r="B15259">
        <v>12</v>
      </c>
    </row>
    <row r="15260" spans="1:2" x14ac:dyDescent="0.3">
      <c r="A15260">
        <v>3080</v>
      </c>
      <c r="B15260">
        <v>13</v>
      </c>
    </row>
    <row r="15261" spans="1:2" x14ac:dyDescent="0.3">
      <c r="A15261">
        <v>3080</v>
      </c>
      <c r="B15261">
        <v>14</v>
      </c>
    </row>
    <row r="15262" spans="1:2" x14ac:dyDescent="0.3">
      <c r="A15262">
        <v>3081</v>
      </c>
      <c r="B15262">
        <v>1</v>
      </c>
    </row>
    <row r="15263" spans="1:2" x14ac:dyDescent="0.3">
      <c r="A15263">
        <v>3081</v>
      </c>
      <c r="B15263">
        <v>4</v>
      </c>
    </row>
    <row r="15264" spans="1:2" x14ac:dyDescent="0.3">
      <c r="A15264">
        <v>3081</v>
      </c>
      <c r="B15264">
        <v>5</v>
      </c>
    </row>
    <row r="15265" spans="1:2" x14ac:dyDescent="0.3">
      <c r="A15265">
        <v>3081</v>
      </c>
      <c r="B15265">
        <v>6</v>
      </c>
    </row>
    <row r="15266" spans="1:2" x14ac:dyDescent="0.3">
      <c r="A15266">
        <v>3081</v>
      </c>
      <c r="B15266">
        <v>10</v>
      </c>
    </row>
    <row r="15267" spans="1:2" x14ac:dyDescent="0.3">
      <c r="A15267">
        <v>3082</v>
      </c>
      <c r="B15267">
        <v>5</v>
      </c>
    </row>
    <row r="15268" spans="1:2" x14ac:dyDescent="0.3">
      <c r="A15268">
        <v>3082</v>
      </c>
      <c r="B15268">
        <v>6</v>
      </c>
    </row>
    <row r="15269" spans="1:2" x14ac:dyDescent="0.3">
      <c r="A15269">
        <v>3082</v>
      </c>
      <c r="B15269">
        <v>10</v>
      </c>
    </row>
    <row r="15270" spans="1:2" x14ac:dyDescent="0.3">
      <c r="A15270">
        <v>3083</v>
      </c>
      <c r="B15270">
        <v>2</v>
      </c>
    </row>
    <row r="15271" spans="1:2" x14ac:dyDescent="0.3">
      <c r="A15271">
        <v>3083</v>
      </c>
      <c r="B15271">
        <v>4</v>
      </c>
    </row>
    <row r="15272" spans="1:2" x14ac:dyDescent="0.3">
      <c r="A15272">
        <v>3083</v>
      </c>
      <c r="B15272">
        <v>5</v>
      </c>
    </row>
    <row r="15273" spans="1:2" x14ac:dyDescent="0.3">
      <c r="A15273">
        <v>3083</v>
      </c>
      <c r="B15273">
        <v>7</v>
      </c>
    </row>
    <row r="15274" spans="1:2" x14ac:dyDescent="0.3">
      <c r="A15274">
        <v>3083</v>
      </c>
      <c r="B15274">
        <v>10</v>
      </c>
    </row>
    <row r="15275" spans="1:2" x14ac:dyDescent="0.3">
      <c r="A15275">
        <v>3083</v>
      </c>
      <c r="B15275">
        <v>14</v>
      </c>
    </row>
    <row r="15276" spans="1:2" x14ac:dyDescent="0.3">
      <c r="A15276">
        <v>3084</v>
      </c>
      <c r="B15276">
        <v>1</v>
      </c>
    </row>
    <row r="15277" spans="1:2" x14ac:dyDescent="0.3">
      <c r="A15277">
        <v>3084</v>
      </c>
      <c r="B15277">
        <v>2</v>
      </c>
    </row>
    <row r="15278" spans="1:2" x14ac:dyDescent="0.3">
      <c r="A15278">
        <v>3084</v>
      </c>
      <c r="B15278">
        <v>3</v>
      </c>
    </row>
    <row r="15279" spans="1:2" x14ac:dyDescent="0.3">
      <c r="A15279">
        <v>3084</v>
      </c>
      <c r="B15279">
        <v>4</v>
      </c>
    </row>
    <row r="15280" spans="1:2" x14ac:dyDescent="0.3">
      <c r="A15280">
        <v>3085</v>
      </c>
      <c r="B15280">
        <v>1</v>
      </c>
    </row>
    <row r="15281" spans="1:2" x14ac:dyDescent="0.3">
      <c r="A15281">
        <v>3085</v>
      </c>
      <c r="B15281">
        <v>4</v>
      </c>
    </row>
    <row r="15282" spans="1:2" x14ac:dyDescent="0.3">
      <c r="A15282">
        <v>3085</v>
      </c>
      <c r="B15282">
        <v>6</v>
      </c>
    </row>
    <row r="15283" spans="1:2" x14ac:dyDescent="0.3">
      <c r="A15283">
        <v>3085</v>
      </c>
      <c r="B15283">
        <v>10</v>
      </c>
    </row>
    <row r="15284" spans="1:2" x14ac:dyDescent="0.3">
      <c r="A15284">
        <v>3086</v>
      </c>
      <c r="B15284">
        <v>2</v>
      </c>
    </row>
    <row r="15285" spans="1:2" x14ac:dyDescent="0.3">
      <c r="A15285">
        <v>3086</v>
      </c>
      <c r="B15285">
        <v>3</v>
      </c>
    </row>
    <row r="15286" spans="1:2" x14ac:dyDescent="0.3">
      <c r="A15286">
        <v>3086</v>
      </c>
      <c r="B15286">
        <v>5</v>
      </c>
    </row>
    <row r="15287" spans="1:2" x14ac:dyDescent="0.3">
      <c r="A15287">
        <v>3086</v>
      </c>
      <c r="B15287">
        <v>9</v>
      </c>
    </row>
    <row r="15288" spans="1:2" x14ac:dyDescent="0.3">
      <c r="A15288">
        <v>3087</v>
      </c>
      <c r="B15288">
        <v>3</v>
      </c>
    </row>
    <row r="15289" spans="1:2" x14ac:dyDescent="0.3">
      <c r="A15289">
        <v>3087</v>
      </c>
      <c r="B15289">
        <v>4</v>
      </c>
    </row>
    <row r="15290" spans="1:2" x14ac:dyDescent="0.3">
      <c r="A15290">
        <v>3087</v>
      </c>
      <c r="B15290">
        <v>5</v>
      </c>
    </row>
    <row r="15291" spans="1:2" x14ac:dyDescent="0.3">
      <c r="A15291">
        <v>3087</v>
      </c>
      <c r="B15291">
        <v>6</v>
      </c>
    </row>
    <row r="15292" spans="1:2" x14ac:dyDescent="0.3">
      <c r="A15292">
        <v>3087</v>
      </c>
      <c r="B15292">
        <v>8</v>
      </c>
    </row>
    <row r="15293" spans="1:2" x14ac:dyDescent="0.3">
      <c r="A15293">
        <v>3087</v>
      </c>
      <c r="B15293">
        <v>9</v>
      </c>
    </row>
    <row r="15294" spans="1:2" x14ac:dyDescent="0.3">
      <c r="A15294">
        <v>3087</v>
      </c>
      <c r="B15294">
        <v>14</v>
      </c>
    </row>
    <row r="15295" spans="1:2" x14ac:dyDescent="0.3">
      <c r="A15295">
        <v>3087</v>
      </c>
      <c r="B15295">
        <v>18</v>
      </c>
    </row>
    <row r="15296" spans="1:2" x14ac:dyDescent="0.3">
      <c r="A15296">
        <v>3088</v>
      </c>
      <c r="B15296">
        <v>1</v>
      </c>
    </row>
    <row r="15297" spans="1:2" x14ac:dyDescent="0.3">
      <c r="A15297">
        <v>3088</v>
      </c>
      <c r="B15297">
        <v>7</v>
      </c>
    </row>
    <row r="15298" spans="1:2" x14ac:dyDescent="0.3">
      <c r="A15298">
        <v>3088</v>
      </c>
      <c r="B15298">
        <v>8</v>
      </c>
    </row>
    <row r="15299" spans="1:2" x14ac:dyDescent="0.3">
      <c r="A15299">
        <v>3089</v>
      </c>
      <c r="B15299">
        <v>2</v>
      </c>
    </row>
    <row r="15300" spans="1:2" x14ac:dyDescent="0.3">
      <c r="A15300">
        <v>3089</v>
      </c>
      <c r="B15300">
        <v>8</v>
      </c>
    </row>
    <row r="15301" spans="1:2" x14ac:dyDescent="0.3">
      <c r="A15301">
        <v>3089</v>
      </c>
      <c r="B15301">
        <v>10</v>
      </c>
    </row>
    <row r="15302" spans="1:2" x14ac:dyDescent="0.3">
      <c r="A15302">
        <v>3089</v>
      </c>
      <c r="B15302">
        <v>13</v>
      </c>
    </row>
    <row r="15303" spans="1:2" x14ac:dyDescent="0.3">
      <c r="A15303">
        <v>3089</v>
      </c>
      <c r="B15303">
        <v>15</v>
      </c>
    </row>
    <row r="15304" spans="1:2" x14ac:dyDescent="0.3">
      <c r="A15304">
        <v>3089</v>
      </c>
      <c r="B15304">
        <v>17</v>
      </c>
    </row>
    <row r="15305" spans="1:2" x14ac:dyDescent="0.3">
      <c r="A15305">
        <v>3089</v>
      </c>
      <c r="B15305">
        <v>18</v>
      </c>
    </row>
    <row r="15306" spans="1:2" x14ac:dyDescent="0.3">
      <c r="A15306">
        <v>3090</v>
      </c>
      <c r="B15306">
        <v>2</v>
      </c>
    </row>
    <row r="15307" spans="1:2" x14ac:dyDescent="0.3">
      <c r="A15307">
        <v>3090</v>
      </c>
      <c r="B15307">
        <v>5</v>
      </c>
    </row>
    <row r="15308" spans="1:2" x14ac:dyDescent="0.3">
      <c r="A15308">
        <v>3090</v>
      </c>
      <c r="B15308">
        <v>10</v>
      </c>
    </row>
    <row r="15309" spans="1:2" x14ac:dyDescent="0.3">
      <c r="A15309">
        <v>3091</v>
      </c>
      <c r="B15309">
        <v>2</v>
      </c>
    </row>
    <row r="15310" spans="1:2" x14ac:dyDescent="0.3">
      <c r="A15310">
        <v>3091</v>
      </c>
      <c r="B15310">
        <v>7</v>
      </c>
    </row>
    <row r="15311" spans="1:2" x14ac:dyDescent="0.3">
      <c r="A15311">
        <v>3091</v>
      </c>
      <c r="B15311">
        <v>8</v>
      </c>
    </row>
    <row r="15312" spans="1:2" x14ac:dyDescent="0.3">
      <c r="A15312">
        <v>3091</v>
      </c>
      <c r="B15312">
        <v>9</v>
      </c>
    </row>
    <row r="15313" spans="1:2" x14ac:dyDescent="0.3">
      <c r="A15313">
        <v>3091</v>
      </c>
      <c r="B15313">
        <v>10</v>
      </c>
    </row>
    <row r="15314" spans="1:2" x14ac:dyDescent="0.3">
      <c r="A15314">
        <v>3092</v>
      </c>
      <c r="B15314">
        <v>5</v>
      </c>
    </row>
    <row r="15315" spans="1:2" x14ac:dyDescent="0.3">
      <c r="A15315">
        <v>3092</v>
      </c>
      <c r="B15315">
        <v>7</v>
      </c>
    </row>
    <row r="15316" spans="1:2" x14ac:dyDescent="0.3">
      <c r="A15316">
        <v>3092</v>
      </c>
      <c r="B15316">
        <v>9</v>
      </c>
    </row>
    <row r="15317" spans="1:2" x14ac:dyDescent="0.3">
      <c r="A15317">
        <v>3092</v>
      </c>
      <c r="B15317">
        <v>10</v>
      </c>
    </row>
    <row r="15318" spans="1:2" x14ac:dyDescent="0.3">
      <c r="A15318">
        <v>3093</v>
      </c>
      <c r="B15318">
        <v>3</v>
      </c>
    </row>
    <row r="15319" spans="1:2" x14ac:dyDescent="0.3">
      <c r="A15319">
        <v>3093</v>
      </c>
      <c r="B15319">
        <v>5</v>
      </c>
    </row>
    <row r="15320" spans="1:2" x14ac:dyDescent="0.3">
      <c r="A15320">
        <v>3093</v>
      </c>
      <c r="B15320">
        <v>6</v>
      </c>
    </row>
    <row r="15321" spans="1:2" x14ac:dyDescent="0.3">
      <c r="A15321">
        <v>3093</v>
      </c>
      <c r="B15321">
        <v>8</v>
      </c>
    </row>
    <row r="15322" spans="1:2" x14ac:dyDescent="0.3">
      <c r="A15322">
        <v>3093</v>
      </c>
      <c r="B15322">
        <v>9</v>
      </c>
    </row>
    <row r="15323" spans="1:2" x14ac:dyDescent="0.3">
      <c r="A15323">
        <v>3094</v>
      </c>
      <c r="B15323">
        <v>1</v>
      </c>
    </row>
    <row r="15324" spans="1:2" x14ac:dyDescent="0.3">
      <c r="A15324">
        <v>3094</v>
      </c>
      <c r="B15324">
        <v>5</v>
      </c>
    </row>
    <row r="15325" spans="1:2" x14ac:dyDescent="0.3">
      <c r="A15325">
        <v>3094</v>
      </c>
      <c r="B15325">
        <v>6</v>
      </c>
    </row>
    <row r="15326" spans="1:2" x14ac:dyDescent="0.3">
      <c r="A15326">
        <v>3094</v>
      </c>
      <c r="B15326">
        <v>7</v>
      </c>
    </row>
    <row r="15327" spans="1:2" x14ac:dyDescent="0.3">
      <c r="A15327">
        <v>3094</v>
      </c>
      <c r="B15327">
        <v>12</v>
      </c>
    </row>
    <row r="15328" spans="1:2" x14ac:dyDescent="0.3">
      <c r="A15328">
        <v>3094</v>
      </c>
      <c r="B15328">
        <v>13</v>
      </c>
    </row>
    <row r="15329" spans="1:2" x14ac:dyDescent="0.3">
      <c r="A15329">
        <v>3094</v>
      </c>
      <c r="B15329">
        <v>15</v>
      </c>
    </row>
    <row r="15330" spans="1:2" x14ac:dyDescent="0.3">
      <c r="A15330">
        <v>3094</v>
      </c>
      <c r="B15330">
        <v>18</v>
      </c>
    </row>
    <row r="15331" spans="1:2" x14ac:dyDescent="0.3">
      <c r="A15331">
        <v>3095</v>
      </c>
      <c r="B15331">
        <v>6</v>
      </c>
    </row>
    <row r="15332" spans="1:2" x14ac:dyDescent="0.3">
      <c r="A15332">
        <v>3095</v>
      </c>
      <c r="B15332">
        <v>7</v>
      </c>
    </row>
    <row r="15333" spans="1:2" x14ac:dyDescent="0.3">
      <c r="A15333">
        <v>3095</v>
      </c>
      <c r="B15333">
        <v>9</v>
      </c>
    </row>
    <row r="15334" spans="1:2" x14ac:dyDescent="0.3">
      <c r="A15334">
        <v>3095</v>
      </c>
      <c r="B15334">
        <v>10</v>
      </c>
    </row>
    <row r="15335" spans="1:2" x14ac:dyDescent="0.3">
      <c r="A15335">
        <v>3096</v>
      </c>
      <c r="B15335">
        <v>1</v>
      </c>
    </row>
    <row r="15336" spans="1:2" x14ac:dyDescent="0.3">
      <c r="A15336">
        <v>3096</v>
      </c>
      <c r="B15336">
        <v>3</v>
      </c>
    </row>
    <row r="15337" spans="1:2" x14ac:dyDescent="0.3">
      <c r="A15337">
        <v>3096</v>
      </c>
      <c r="B15337">
        <v>6</v>
      </c>
    </row>
    <row r="15338" spans="1:2" x14ac:dyDescent="0.3">
      <c r="A15338">
        <v>3096</v>
      </c>
      <c r="B15338">
        <v>7</v>
      </c>
    </row>
    <row r="15339" spans="1:2" x14ac:dyDescent="0.3">
      <c r="A15339">
        <v>3096</v>
      </c>
      <c r="B15339">
        <v>10</v>
      </c>
    </row>
    <row r="15340" spans="1:2" x14ac:dyDescent="0.3">
      <c r="A15340">
        <v>3097</v>
      </c>
      <c r="B15340">
        <v>1</v>
      </c>
    </row>
    <row r="15341" spans="1:2" x14ac:dyDescent="0.3">
      <c r="A15341">
        <v>3097</v>
      </c>
      <c r="B15341">
        <v>4</v>
      </c>
    </row>
    <row r="15342" spans="1:2" x14ac:dyDescent="0.3">
      <c r="A15342">
        <v>3097</v>
      </c>
      <c r="B15342">
        <v>8</v>
      </c>
    </row>
    <row r="15343" spans="1:2" x14ac:dyDescent="0.3">
      <c r="A15343">
        <v>3098</v>
      </c>
      <c r="B15343">
        <v>2</v>
      </c>
    </row>
    <row r="15344" spans="1:2" x14ac:dyDescent="0.3">
      <c r="A15344">
        <v>3098</v>
      </c>
      <c r="B15344">
        <v>4</v>
      </c>
    </row>
    <row r="15345" spans="1:2" x14ac:dyDescent="0.3">
      <c r="A15345">
        <v>3098</v>
      </c>
      <c r="B15345">
        <v>6</v>
      </c>
    </row>
    <row r="15346" spans="1:2" x14ac:dyDescent="0.3">
      <c r="A15346">
        <v>3098</v>
      </c>
      <c r="B15346">
        <v>8</v>
      </c>
    </row>
    <row r="15347" spans="1:2" x14ac:dyDescent="0.3">
      <c r="A15347">
        <v>3098</v>
      </c>
      <c r="B15347">
        <v>9</v>
      </c>
    </row>
    <row r="15348" spans="1:2" x14ac:dyDescent="0.3">
      <c r="A15348">
        <v>3098</v>
      </c>
      <c r="B15348">
        <v>10</v>
      </c>
    </row>
    <row r="15349" spans="1:2" x14ac:dyDescent="0.3">
      <c r="A15349">
        <v>3098</v>
      </c>
      <c r="B15349">
        <v>12</v>
      </c>
    </row>
    <row r="15350" spans="1:2" x14ac:dyDescent="0.3">
      <c r="A15350">
        <v>3098</v>
      </c>
      <c r="B15350">
        <v>14</v>
      </c>
    </row>
    <row r="15351" spans="1:2" x14ac:dyDescent="0.3">
      <c r="A15351">
        <v>3098</v>
      </c>
      <c r="B15351">
        <v>15</v>
      </c>
    </row>
    <row r="15352" spans="1:2" x14ac:dyDescent="0.3">
      <c r="A15352">
        <v>3098</v>
      </c>
      <c r="B15352">
        <v>18</v>
      </c>
    </row>
    <row r="15353" spans="1:2" x14ac:dyDescent="0.3">
      <c r="A15353">
        <v>3099</v>
      </c>
      <c r="B15353">
        <v>3</v>
      </c>
    </row>
    <row r="15354" spans="1:2" x14ac:dyDescent="0.3">
      <c r="A15354">
        <v>3099</v>
      </c>
      <c r="B15354">
        <v>5</v>
      </c>
    </row>
    <row r="15355" spans="1:2" x14ac:dyDescent="0.3">
      <c r="A15355">
        <v>3099</v>
      </c>
      <c r="B15355">
        <v>6</v>
      </c>
    </row>
    <row r="15356" spans="1:2" x14ac:dyDescent="0.3">
      <c r="A15356">
        <v>3099</v>
      </c>
      <c r="B15356">
        <v>8</v>
      </c>
    </row>
    <row r="15357" spans="1:2" x14ac:dyDescent="0.3">
      <c r="A15357">
        <v>3099</v>
      </c>
      <c r="B15357">
        <v>10</v>
      </c>
    </row>
    <row r="15358" spans="1:2" x14ac:dyDescent="0.3">
      <c r="A15358">
        <v>3100</v>
      </c>
      <c r="B15358">
        <v>1</v>
      </c>
    </row>
    <row r="15359" spans="1:2" x14ac:dyDescent="0.3">
      <c r="A15359">
        <v>3100</v>
      </c>
      <c r="B15359">
        <v>2</v>
      </c>
    </row>
    <row r="15360" spans="1:2" x14ac:dyDescent="0.3">
      <c r="A15360">
        <v>3100</v>
      </c>
      <c r="B15360">
        <v>4</v>
      </c>
    </row>
    <row r="15361" spans="1:2" x14ac:dyDescent="0.3">
      <c r="A15361">
        <v>3100</v>
      </c>
      <c r="B15361">
        <v>6</v>
      </c>
    </row>
    <row r="15362" spans="1:2" x14ac:dyDescent="0.3">
      <c r="A15362">
        <v>3100</v>
      </c>
      <c r="B15362">
        <v>8</v>
      </c>
    </row>
    <row r="15363" spans="1:2" x14ac:dyDescent="0.3">
      <c r="A15363">
        <v>3100</v>
      </c>
      <c r="B15363">
        <v>10</v>
      </c>
    </row>
    <row r="15364" spans="1:2" x14ac:dyDescent="0.3">
      <c r="A15364">
        <v>3100</v>
      </c>
      <c r="B15364">
        <v>12</v>
      </c>
    </row>
    <row r="15365" spans="1:2" x14ac:dyDescent="0.3">
      <c r="A15365">
        <v>3100</v>
      </c>
      <c r="B15365">
        <v>14</v>
      </c>
    </row>
    <row r="15366" spans="1:2" x14ac:dyDescent="0.3">
      <c r="A15366">
        <v>3101</v>
      </c>
      <c r="B15366">
        <v>1</v>
      </c>
    </row>
    <row r="15367" spans="1:2" x14ac:dyDescent="0.3">
      <c r="A15367">
        <v>3101</v>
      </c>
      <c r="B15367">
        <v>4</v>
      </c>
    </row>
    <row r="15368" spans="1:2" x14ac:dyDescent="0.3">
      <c r="A15368">
        <v>3101</v>
      </c>
      <c r="B15368">
        <v>5</v>
      </c>
    </row>
    <row r="15369" spans="1:2" x14ac:dyDescent="0.3">
      <c r="A15369">
        <v>3101</v>
      </c>
      <c r="B15369">
        <v>7</v>
      </c>
    </row>
    <row r="15370" spans="1:2" x14ac:dyDescent="0.3">
      <c r="A15370">
        <v>3101</v>
      </c>
      <c r="B15370">
        <v>9</v>
      </c>
    </row>
    <row r="15371" spans="1:2" x14ac:dyDescent="0.3">
      <c r="A15371">
        <v>3101</v>
      </c>
      <c r="B15371">
        <v>10</v>
      </c>
    </row>
    <row r="15372" spans="1:2" x14ac:dyDescent="0.3">
      <c r="A15372">
        <v>3101</v>
      </c>
      <c r="B15372">
        <v>14</v>
      </c>
    </row>
    <row r="15373" spans="1:2" x14ac:dyDescent="0.3">
      <c r="A15373">
        <v>3101</v>
      </c>
      <c r="B15373">
        <v>15</v>
      </c>
    </row>
    <row r="15374" spans="1:2" x14ac:dyDescent="0.3">
      <c r="A15374">
        <v>3101</v>
      </c>
      <c r="B15374">
        <v>17</v>
      </c>
    </row>
    <row r="15375" spans="1:2" x14ac:dyDescent="0.3">
      <c r="A15375">
        <v>3102</v>
      </c>
      <c r="B15375">
        <v>1</v>
      </c>
    </row>
    <row r="15376" spans="1:2" x14ac:dyDescent="0.3">
      <c r="A15376">
        <v>3102</v>
      </c>
      <c r="B15376">
        <v>2</v>
      </c>
    </row>
    <row r="15377" spans="1:2" x14ac:dyDescent="0.3">
      <c r="A15377">
        <v>3102</v>
      </c>
      <c r="B15377">
        <v>3</v>
      </c>
    </row>
    <row r="15378" spans="1:2" x14ac:dyDescent="0.3">
      <c r="A15378">
        <v>3102</v>
      </c>
      <c r="B15378">
        <v>5</v>
      </c>
    </row>
    <row r="15379" spans="1:2" x14ac:dyDescent="0.3">
      <c r="A15379">
        <v>3102</v>
      </c>
      <c r="B15379">
        <v>13</v>
      </c>
    </row>
    <row r="15380" spans="1:2" x14ac:dyDescent="0.3">
      <c r="A15380">
        <v>3102</v>
      </c>
      <c r="B15380">
        <v>14</v>
      </c>
    </row>
    <row r="15381" spans="1:2" x14ac:dyDescent="0.3">
      <c r="A15381">
        <v>3103</v>
      </c>
      <c r="B15381">
        <v>1</v>
      </c>
    </row>
    <row r="15382" spans="1:2" x14ac:dyDescent="0.3">
      <c r="A15382">
        <v>3103</v>
      </c>
      <c r="B15382">
        <v>3</v>
      </c>
    </row>
    <row r="15383" spans="1:2" x14ac:dyDescent="0.3">
      <c r="A15383">
        <v>3103</v>
      </c>
      <c r="B15383">
        <v>4</v>
      </c>
    </row>
    <row r="15384" spans="1:2" x14ac:dyDescent="0.3">
      <c r="A15384">
        <v>3103</v>
      </c>
      <c r="B15384">
        <v>6</v>
      </c>
    </row>
    <row r="15385" spans="1:2" x14ac:dyDescent="0.3">
      <c r="A15385">
        <v>3103</v>
      </c>
      <c r="B15385">
        <v>7</v>
      </c>
    </row>
    <row r="15386" spans="1:2" x14ac:dyDescent="0.3">
      <c r="A15386">
        <v>3103</v>
      </c>
      <c r="B15386">
        <v>10</v>
      </c>
    </row>
    <row r="15387" spans="1:2" x14ac:dyDescent="0.3">
      <c r="A15387">
        <v>3103</v>
      </c>
      <c r="B15387">
        <v>12</v>
      </c>
    </row>
    <row r="15388" spans="1:2" x14ac:dyDescent="0.3">
      <c r="A15388">
        <v>3103</v>
      </c>
      <c r="B15388">
        <v>14</v>
      </c>
    </row>
    <row r="15389" spans="1:2" x14ac:dyDescent="0.3">
      <c r="A15389">
        <v>3103</v>
      </c>
      <c r="B15389">
        <v>15</v>
      </c>
    </row>
    <row r="15390" spans="1:2" x14ac:dyDescent="0.3">
      <c r="A15390">
        <v>3103</v>
      </c>
      <c r="B15390">
        <v>17</v>
      </c>
    </row>
    <row r="15391" spans="1:2" x14ac:dyDescent="0.3">
      <c r="A15391">
        <v>3104</v>
      </c>
      <c r="B15391">
        <v>5</v>
      </c>
    </row>
    <row r="15392" spans="1:2" x14ac:dyDescent="0.3">
      <c r="A15392">
        <v>3104</v>
      </c>
      <c r="B15392">
        <v>7</v>
      </c>
    </row>
    <row r="15393" spans="1:2" x14ac:dyDescent="0.3">
      <c r="A15393">
        <v>3104</v>
      </c>
      <c r="B15393">
        <v>8</v>
      </c>
    </row>
    <row r="15394" spans="1:2" x14ac:dyDescent="0.3">
      <c r="A15394">
        <v>3104</v>
      </c>
      <c r="B15394">
        <v>10</v>
      </c>
    </row>
    <row r="15395" spans="1:2" x14ac:dyDescent="0.3">
      <c r="A15395">
        <v>3105</v>
      </c>
      <c r="B15395">
        <v>2</v>
      </c>
    </row>
    <row r="15396" spans="1:2" x14ac:dyDescent="0.3">
      <c r="A15396">
        <v>3105</v>
      </c>
      <c r="B15396">
        <v>3</v>
      </c>
    </row>
    <row r="15397" spans="1:2" x14ac:dyDescent="0.3">
      <c r="A15397">
        <v>3105</v>
      </c>
      <c r="B15397">
        <v>4</v>
      </c>
    </row>
    <row r="15398" spans="1:2" x14ac:dyDescent="0.3">
      <c r="A15398">
        <v>3105</v>
      </c>
      <c r="B15398">
        <v>5</v>
      </c>
    </row>
    <row r="15399" spans="1:2" x14ac:dyDescent="0.3">
      <c r="A15399">
        <v>3105</v>
      </c>
      <c r="B15399">
        <v>7</v>
      </c>
    </row>
    <row r="15400" spans="1:2" x14ac:dyDescent="0.3">
      <c r="A15400">
        <v>3105</v>
      </c>
      <c r="B15400">
        <v>9</v>
      </c>
    </row>
    <row r="15401" spans="1:2" x14ac:dyDescent="0.3">
      <c r="A15401">
        <v>3106</v>
      </c>
      <c r="B15401">
        <v>1</v>
      </c>
    </row>
    <row r="15402" spans="1:2" x14ac:dyDescent="0.3">
      <c r="A15402">
        <v>3106</v>
      </c>
      <c r="B15402">
        <v>2</v>
      </c>
    </row>
    <row r="15403" spans="1:2" x14ac:dyDescent="0.3">
      <c r="A15403">
        <v>3106</v>
      </c>
      <c r="B15403">
        <v>5</v>
      </c>
    </row>
    <row r="15404" spans="1:2" x14ac:dyDescent="0.3">
      <c r="A15404">
        <v>3106</v>
      </c>
      <c r="B15404">
        <v>6</v>
      </c>
    </row>
    <row r="15405" spans="1:2" x14ac:dyDescent="0.3">
      <c r="A15405">
        <v>3106</v>
      </c>
      <c r="B15405">
        <v>7</v>
      </c>
    </row>
    <row r="15406" spans="1:2" x14ac:dyDescent="0.3">
      <c r="A15406">
        <v>3106</v>
      </c>
      <c r="B15406">
        <v>9</v>
      </c>
    </row>
    <row r="15407" spans="1:2" x14ac:dyDescent="0.3">
      <c r="A15407">
        <v>3107</v>
      </c>
      <c r="B15407">
        <v>3</v>
      </c>
    </row>
    <row r="15408" spans="1:2" x14ac:dyDescent="0.3">
      <c r="A15408">
        <v>3107</v>
      </c>
      <c r="B15408">
        <v>6</v>
      </c>
    </row>
    <row r="15409" spans="1:2" x14ac:dyDescent="0.3">
      <c r="A15409">
        <v>3107</v>
      </c>
      <c r="B15409">
        <v>8</v>
      </c>
    </row>
    <row r="15410" spans="1:2" x14ac:dyDescent="0.3">
      <c r="A15410">
        <v>3108</v>
      </c>
      <c r="B15410">
        <v>1</v>
      </c>
    </row>
    <row r="15411" spans="1:2" x14ac:dyDescent="0.3">
      <c r="A15411">
        <v>3108</v>
      </c>
      <c r="B15411">
        <v>4</v>
      </c>
    </row>
    <row r="15412" spans="1:2" x14ac:dyDescent="0.3">
      <c r="A15412">
        <v>3108</v>
      </c>
      <c r="B15412">
        <v>5</v>
      </c>
    </row>
    <row r="15413" spans="1:2" x14ac:dyDescent="0.3">
      <c r="A15413">
        <v>3108</v>
      </c>
      <c r="B15413">
        <v>6</v>
      </c>
    </row>
    <row r="15414" spans="1:2" x14ac:dyDescent="0.3">
      <c r="A15414">
        <v>3108</v>
      </c>
      <c r="B15414">
        <v>7</v>
      </c>
    </row>
    <row r="15415" spans="1:2" x14ac:dyDescent="0.3">
      <c r="A15415">
        <v>3108</v>
      </c>
      <c r="B15415">
        <v>10</v>
      </c>
    </row>
    <row r="15416" spans="1:2" x14ac:dyDescent="0.3">
      <c r="A15416">
        <v>3109</v>
      </c>
      <c r="B15416">
        <v>1</v>
      </c>
    </row>
    <row r="15417" spans="1:2" x14ac:dyDescent="0.3">
      <c r="A15417">
        <v>3109</v>
      </c>
      <c r="B15417">
        <v>5</v>
      </c>
    </row>
    <row r="15418" spans="1:2" x14ac:dyDescent="0.3">
      <c r="A15418">
        <v>3109</v>
      </c>
      <c r="B15418">
        <v>6</v>
      </c>
    </row>
    <row r="15419" spans="1:2" x14ac:dyDescent="0.3">
      <c r="A15419">
        <v>3109</v>
      </c>
      <c r="B15419">
        <v>8</v>
      </c>
    </row>
    <row r="15420" spans="1:2" x14ac:dyDescent="0.3">
      <c r="A15420">
        <v>3110</v>
      </c>
      <c r="B15420">
        <v>5</v>
      </c>
    </row>
    <row r="15421" spans="1:2" x14ac:dyDescent="0.3">
      <c r="A15421">
        <v>3110</v>
      </c>
      <c r="B15421">
        <v>6</v>
      </c>
    </row>
    <row r="15422" spans="1:2" x14ac:dyDescent="0.3">
      <c r="A15422">
        <v>3110</v>
      </c>
      <c r="B15422">
        <v>9</v>
      </c>
    </row>
    <row r="15423" spans="1:2" x14ac:dyDescent="0.3">
      <c r="A15423">
        <v>3110</v>
      </c>
      <c r="B15423">
        <v>10</v>
      </c>
    </row>
    <row r="15424" spans="1:2" x14ac:dyDescent="0.3">
      <c r="A15424">
        <v>3111</v>
      </c>
      <c r="B15424">
        <v>5</v>
      </c>
    </row>
    <row r="15425" spans="1:2" x14ac:dyDescent="0.3">
      <c r="A15425">
        <v>3111</v>
      </c>
      <c r="B15425">
        <v>9</v>
      </c>
    </row>
    <row r="15426" spans="1:2" x14ac:dyDescent="0.3">
      <c r="A15426">
        <v>3111</v>
      </c>
      <c r="B15426">
        <v>10</v>
      </c>
    </row>
    <row r="15427" spans="1:2" x14ac:dyDescent="0.3">
      <c r="A15427">
        <v>3112</v>
      </c>
      <c r="B15427">
        <v>2</v>
      </c>
    </row>
    <row r="15428" spans="1:2" x14ac:dyDescent="0.3">
      <c r="A15428">
        <v>3112</v>
      </c>
      <c r="B15428">
        <v>7</v>
      </c>
    </row>
    <row r="15429" spans="1:2" x14ac:dyDescent="0.3">
      <c r="A15429">
        <v>3112</v>
      </c>
      <c r="B15429">
        <v>8</v>
      </c>
    </row>
    <row r="15430" spans="1:2" x14ac:dyDescent="0.3">
      <c r="A15430">
        <v>3112</v>
      </c>
      <c r="B15430">
        <v>9</v>
      </c>
    </row>
    <row r="15431" spans="1:2" x14ac:dyDescent="0.3">
      <c r="A15431">
        <v>3112</v>
      </c>
      <c r="B15431">
        <v>10</v>
      </c>
    </row>
    <row r="15432" spans="1:2" x14ac:dyDescent="0.3">
      <c r="A15432">
        <v>3113</v>
      </c>
      <c r="B15432">
        <v>1</v>
      </c>
    </row>
    <row r="15433" spans="1:2" x14ac:dyDescent="0.3">
      <c r="A15433">
        <v>3113</v>
      </c>
      <c r="B15433">
        <v>5</v>
      </c>
    </row>
    <row r="15434" spans="1:2" x14ac:dyDescent="0.3">
      <c r="A15434">
        <v>3113</v>
      </c>
      <c r="B15434">
        <v>6</v>
      </c>
    </row>
    <row r="15435" spans="1:2" x14ac:dyDescent="0.3">
      <c r="A15435">
        <v>3113</v>
      </c>
      <c r="B15435">
        <v>8</v>
      </c>
    </row>
    <row r="15436" spans="1:2" x14ac:dyDescent="0.3">
      <c r="A15436">
        <v>3113</v>
      </c>
      <c r="B15436">
        <v>9</v>
      </c>
    </row>
    <row r="15437" spans="1:2" x14ac:dyDescent="0.3">
      <c r="A15437">
        <v>3113</v>
      </c>
      <c r="B15437">
        <v>13</v>
      </c>
    </row>
    <row r="15438" spans="1:2" x14ac:dyDescent="0.3">
      <c r="A15438">
        <v>3113</v>
      </c>
      <c r="B15438">
        <v>14</v>
      </c>
    </row>
    <row r="15439" spans="1:2" x14ac:dyDescent="0.3">
      <c r="A15439">
        <v>3113</v>
      </c>
      <c r="B15439">
        <v>18</v>
      </c>
    </row>
    <row r="15440" spans="1:2" x14ac:dyDescent="0.3">
      <c r="A15440">
        <v>3114</v>
      </c>
      <c r="B15440">
        <v>1</v>
      </c>
    </row>
    <row r="15441" spans="1:2" x14ac:dyDescent="0.3">
      <c r="A15441">
        <v>3114</v>
      </c>
      <c r="B15441">
        <v>4</v>
      </c>
    </row>
    <row r="15442" spans="1:2" x14ac:dyDescent="0.3">
      <c r="A15442">
        <v>3114</v>
      </c>
      <c r="B15442">
        <v>5</v>
      </c>
    </row>
    <row r="15443" spans="1:2" x14ac:dyDescent="0.3">
      <c r="A15443">
        <v>3114</v>
      </c>
      <c r="B15443">
        <v>7</v>
      </c>
    </row>
    <row r="15444" spans="1:2" x14ac:dyDescent="0.3">
      <c r="A15444">
        <v>3114</v>
      </c>
      <c r="B15444">
        <v>8</v>
      </c>
    </row>
    <row r="15445" spans="1:2" x14ac:dyDescent="0.3">
      <c r="A15445">
        <v>3115</v>
      </c>
      <c r="B15445">
        <v>1</v>
      </c>
    </row>
    <row r="15446" spans="1:2" x14ac:dyDescent="0.3">
      <c r="A15446">
        <v>3115</v>
      </c>
      <c r="B15446">
        <v>3</v>
      </c>
    </row>
    <row r="15447" spans="1:2" x14ac:dyDescent="0.3">
      <c r="A15447">
        <v>3115</v>
      </c>
      <c r="B15447">
        <v>5</v>
      </c>
    </row>
    <row r="15448" spans="1:2" x14ac:dyDescent="0.3">
      <c r="A15448">
        <v>3115</v>
      </c>
      <c r="B15448">
        <v>7</v>
      </c>
    </row>
    <row r="15449" spans="1:2" x14ac:dyDescent="0.3">
      <c r="A15449">
        <v>3115</v>
      </c>
      <c r="B15449">
        <v>9</v>
      </c>
    </row>
    <row r="15450" spans="1:2" x14ac:dyDescent="0.3">
      <c r="A15450">
        <v>3116</v>
      </c>
      <c r="B15450">
        <v>1</v>
      </c>
    </row>
    <row r="15451" spans="1:2" x14ac:dyDescent="0.3">
      <c r="A15451">
        <v>3116</v>
      </c>
      <c r="B15451">
        <v>4</v>
      </c>
    </row>
    <row r="15452" spans="1:2" x14ac:dyDescent="0.3">
      <c r="A15452">
        <v>3116</v>
      </c>
      <c r="B15452">
        <v>7</v>
      </c>
    </row>
    <row r="15453" spans="1:2" x14ac:dyDescent="0.3">
      <c r="A15453">
        <v>3116</v>
      </c>
      <c r="B15453">
        <v>8</v>
      </c>
    </row>
    <row r="15454" spans="1:2" x14ac:dyDescent="0.3">
      <c r="A15454">
        <v>3116</v>
      </c>
      <c r="B15454">
        <v>9</v>
      </c>
    </row>
    <row r="15455" spans="1:2" x14ac:dyDescent="0.3">
      <c r="A15455">
        <v>3116</v>
      </c>
      <c r="B15455">
        <v>10</v>
      </c>
    </row>
    <row r="15456" spans="1:2" x14ac:dyDescent="0.3">
      <c r="A15456">
        <v>3117</v>
      </c>
      <c r="B15456">
        <v>2</v>
      </c>
    </row>
    <row r="15457" spans="1:2" x14ac:dyDescent="0.3">
      <c r="A15457">
        <v>3117</v>
      </c>
      <c r="B15457">
        <v>3</v>
      </c>
    </row>
    <row r="15458" spans="1:2" x14ac:dyDescent="0.3">
      <c r="A15458">
        <v>3117</v>
      </c>
      <c r="B15458">
        <v>6</v>
      </c>
    </row>
    <row r="15459" spans="1:2" x14ac:dyDescent="0.3">
      <c r="A15459">
        <v>3117</v>
      </c>
      <c r="B15459">
        <v>8</v>
      </c>
    </row>
    <row r="15460" spans="1:2" x14ac:dyDescent="0.3">
      <c r="A15460">
        <v>3117</v>
      </c>
      <c r="B15460">
        <v>10</v>
      </c>
    </row>
    <row r="15461" spans="1:2" x14ac:dyDescent="0.3">
      <c r="A15461">
        <v>3118</v>
      </c>
      <c r="B15461">
        <v>3</v>
      </c>
    </row>
    <row r="15462" spans="1:2" x14ac:dyDescent="0.3">
      <c r="A15462">
        <v>3118</v>
      </c>
      <c r="B15462">
        <v>4</v>
      </c>
    </row>
    <row r="15463" spans="1:2" x14ac:dyDescent="0.3">
      <c r="A15463">
        <v>3118</v>
      </c>
      <c r="B15463">
        <v>7</v>
      </c>
    </row>
    <row r="15464" spans="1:2" x14ac:dyDescent="0.3">
      <c r="A15464">
        <v>3118</v>
      </c>
      <c r="B15464">
        <v>10</v>
      </c>
    </row>
    <row r="15465" spans="1:2" x14ac:dyDescent="0.3">
      <c r="A15465">
        <v>3118</v>
      </c>
      <c r="B15465">
        <v>13</v>
      </c>
    </row>
    <row r="15466" spans="1:2" x14ac:dyDescent="0.3">
      <c r="A15466">
        <v>3118</v>
      </c>
      <c r="B15466">
        <v>14</v>
      </c>
    </row>
    <row r="15467" spans="1:2" x14ac:dyDescent="0.3">
      <c r="A15467">
        <v>3118</v>
      </c>
      <c r="B15467">
        <v>16</v>
      </c>
    </row>
    <row r="15468" spans="1:2" x14ac:dyDescent="0.3">
      <c r="A15468">
        <v>3118</v>
      </c>
      <c r="B15468">
        <v>18</v>
      </c>
    </row>
    <row r="15469" spans="1:2" x14ac:dyDescent="0.3">
      <c r="A15469">
        <v>3119</v>
      </c>
      <c r="B15469">
        <v>1</v>
      </c>
    </row>
    <row r="15470" spans="1:2" x14ac:dyDescent="0.3">
      <c r="A15470">
        <v>3119</v>
      </c>
      <c r="B15470">
        <v>2</v>
      </c>
    </row>
    <row r="15471" spans="1:2" x14ac:dyDescent="0.3">
      <c r="A15471">
        <v>3119</v>
      </c>
      <c r="B15471">
        <v>4</v>
      </c>
    </row>
    <row r="15472" spans="1:2" x14ac:dyDescent="0.3">
      <c r="A15472">
        <v>3119</v>
      </c>
      <c r="B15472">
        <v>10</v>
      </c>
    </row>
    <row r="15473" spans="1:2" x14ac:dyDescent="0.3">
      <c r="A15473">
        <v>3120</v>
      </c>
      <c r="B15473">
        <v>2</v>
      </c>
    </row>
    <row r="15474" spans="1:2" x14ac:dyDescent="0.3">
      <c r="A15474">
        <v>3120</v>
      </c>
      <c r="B15474">
        <v>4</v>
      </c>
    </row>
    <row r="15475" spans="1:2" x14ac:dyDescent="0.3">
      <c r="A15475">
        <v>3120</v>
      </c>
      <c r="B15475">
        <v>5</v>
      </c>
    </row>
    <row r="15476" spans="1:2" x14ac:dyDescent="0.3">
      <c r="A15476">
        <v>3121</v>
      </c>
      <c r="B15476">
        <v>2</v>
      </c>
    </row>
    <row r="15477" spans="1:2" x14ac:dyDescent="0.3">
      <c r="A15477">
        <v>3121</v>
      </c>
      <c r="B15477">
        <v>4</v>
      </c>
    </row>
    <row r="15478" spans="1:2" x14ac:dyDescent="0.3">
      <c r="A15478">
        <v>3121</v>
      </c>
      <c r="B15478">
        <v>6</v>
      </c>
    </row>
    <row r="15479" spans="1:2" x14ac:dyDescent="0.3">
      <c r="A15479">
        <v>3121</v>
      </c>
      <c r="B15479">
        <v>9</v>
      </c>
    </row>
    <row r="15480" spans="1:2" x14ac:dyDescent="0.3">
      <c r="A15480">
        <v>3122</v>
      </c>
      <c r="B15480">
        <v>2</v>
      </c>
    </row>
    <row r="15481" spans="1:2" x14ac:dyDescent="0.3">
      <c r="A15481">
        <v>3122</v>
      </c>
      <c r="B15481">
        <v>3</v>
      </c>
    </row>
    <row r="15482" spans="1:2" x14ac:dyDescent="0.3">
      <c r="A15482">
        <v>3122</v>
      </c>
      <c r="B15482">
        <v>5</v>
      </c>
    </row>
    <row r="15483" spans="1:2" x14ac:dyDescent="0.3">
      <c r="A15483">
        <v>3122</v>
      </c>
      <c r="B15483">
        <v>7</v>
      </c>
    </row>
    <row r="15484" spans="1:2" x14ac:dyDescent="0.3">
      <c r="A15484">
        <v>3122</v>
      </c>
      <c r="B15484">
        <v>9</v>
      </c>
    </row>
    <row r="15485" spans="1:2" x14ac:dyDescent="0.3">
      <c r="A15485">
        <v>3123</v>
      </c>
      <c r="B15485">
        <v>4</v>
      </c>
    </row>
    <row r="15486" spans="1:2" x14ac:dyDescent="0.3">
      <c r="A15486">
        <v>3123</v>
      </c>
      <c r="B15486">
        <v>6</v>
      </c>
    </row>
    <row r="15487" spans="1:2" x14ac:dyDescent="0.3">
      <c r="A15487">
        <v>3123</v>
      </c>
      <c r="B15487">
        <v>8</v>
      </c>
    </row>
    <row r="15488" spans="1:2" x14ac:dyDescent="0.3">
      <c r="A15488">
        <v>3123</v>
      </c>
      <c r="B15488">
        <v>9</v>
      </c>
    </row>
    <row r="15489" spans="1:2" x14ac:dyDescent="0.3">
      <c r="A15489">
        <v>3123</v>
      </c>
      <c r="B15489">
        <v>10</v>
      </c>
    </row>
    <row r="15490" spans="1:2" x14ac:dyDescent="0.3">
      <c r="A15490">
        <v>3124</v>
      </c>
      <c r="B15490">
        <v>1</v>
      </c>
    </row>
    <row r="15491" spans="1:2" x14ac:dyDescent="0.3">
      <c r="A15491">
        <v>3124</v>
      </c>
      <c r="B15491">
        <v>5</v>
      </c>
    </row>
    <row r="15492" spans="1:2" x14ac:dyDescent="0.3">
      <c r="A15492">
        <v>3124</v>
      </c>
      <c r="B15492">
        <v>7</v>
      </c>
    </row>
    <row r="15493" spans="1:2" x14ac:dyDescent="0.3">
      <c r="A15493">
        <v>3124</v>
      </c>
      <c r="B15493">
        <v>8</v>
      </c>
    </row>
    <row r="15494" spans="1:2" x14ac:dyDescent="0.3">
      <c r="A15494">
        <v>3124</v>
      </c>
      <c r="B15494">
        <v>9</v>
      </c>
    </row>
    <row r="15495" spans="1:2" x14ac:dyDescent="0.3">
      <c r="A15495">
        <v>3124</v>
      </c>
      <c r="B15495">
        <v>10</v>
      </c>
    </row>
    <row r="15496" spans="1:2" x14ac:dyDescent="0.3">
      <c r="A15496">
        <v>3125</v>
      </c>
      <c r="B15496">
        <v>2</v>
      </c>
    </row>
    <row r="15497" spans="1:2" x14ac:dyDescent="0.3">
      <c r="A15497">
        <v>3125</v>
      </c>
      <c r="B15497">
        <v>3</v>
      </c>
    </row>
    <row r="15498" spans="1:2" x14ac:dyDescent="0.3">
      <c r="A15498">
        <v>3125</v>
      </c>
      <c r="B15498">
        <v>4</v>
      </c>
    </row>
    <row r="15499" spans="1:2" x14ac:dyDescent="0.3">
      <c r="A15499">
        <v>3125</v>
      </c>
      <c r="B15499">
        <v>6</v>
      </c>
    </row>
    <row r="15500" spans="1:2" x14ac:dyDescent="0.3">
      <c r="A15500">
        <v>3125</v>
      </c>
      <c r="B15500">
        <v>8</v>
      </c>
    </row>
    <row r="15501" spans="1:2" x14ac:dyDescent="0.3">
      <c r="A15501">
        <v>3125</v>
      </c>
      <c r="B15501">
        <v>10</v>
      </c>
    </row>
    <row r="15502" spans="1:2" x14ac:dyDescent="0.3">
      <c r="A15502">
        <v>3126</v>
      </c>
      <c r="B15502">
        <v>4</v>
      </c>
    </row>
    <row r="15503" spans="1:2" x14ac:dyDescent="0.3">
      <c r="A15503">
        <v>3126</v>
      </c>
      <c r="B15503">
        <v>5</v>
      </c>
    </row>
    <row r="15504" spans="1:2" x14ac:dyDescent="0.3">
      <c r="A15504">
        <v>3126</v>
      </c>
      <c r="B15504">
        <v>7</v>
      </c>
    </row>
    <row r="15505" spans="1:2" x14ac:dyDescent="0.3">
      <c r="A15505">
        <v>3127</v>
      </c>
      <c r="B15505">
        <v>1</v>
      </c>
    </row>
    <row r="15506" spans="1:2" x14ac:dyDescent="0.3">
      <c r="A15506">
        <v>3127</v>
      </c>
      <c r="B15506">
        <v>2</v>
      </c>
    </row>
    <row r="15507" spans="1:2" x14ac:dyDescent="0.3">
      <c r="A15507">
        <v>3127</v>
      </c>
      <c r="B15507">
        <v>4</v>
      </c>
    </row>
    <row r="15508" spans="1:2" x14ac:dyDescent="0.3">
      <c r="A15508">
        <v>3127</v>
      </c>
      <c r="B15508">
        <v>8</v>
      </c>
    </row>
    <row r="15509" spans="1:2" x14ac:dyDescent="0.3">
      <c r="A15509">
        <v>3127</v>
      </c>
      <c r="B15509">
        <v>9</v>
      </c>
    </row>
    <row r="15510" spans="1:2" x14ac:dyDescent="0.3">
      <c r="A15510">
        <v>3127</v>
      </c>
      <c r="B15510">
        <v>10</v>
      </c>
    </row>
    <row r="15511" spans="1:2" x14ac:dyDescent="0.3">
      <c r="A15511">
        <v>3128</v>
      </c>
      <c r="B15511">
        <v>1</v>
      </c>
    </row>
    <row r="15512" spans="1:2" x14ac:dyDescent="0.3">
      <c r="A15512">
        <v>3128</v>
      </c>
      <c r="B15512">
        <v>4</v>
      </c>
    </row>
    <row r="15513" spans="1:2" x14ac:dyDescent="0.3">
      <c r="A15513">
        <v>3128</v>
      </c>
      <c r="B15513">
        <v>5</v>
      </c>
    </row>
    <row r="15514" spans="1:2" x14ac:dyDescent="0.3">
      <c r="A15514">
        <v>3128</v>
      </c>
      <c r="B15514">
        <v>7</v>
      </c>
    </row>
    <row r="15515" spans="1:2" x14ac:dyDescent="0.3">
      <c r="A15515">
        <v>3128</v>
      </c>
      <c r="B15515">
        <v>9</v>
      </c>
    </row>
    <row r="15516" spans="1:2" x14ac:dyDescent="0.3">
      <c r="A15516">
        <v>3128</v>
      </c>
      <c r="B15516">
        <v>12</v>
      </c>
    </row>
    <row r="15517" spans="1:2" x14ac:dyDescent="0.3">
      <c r="A15517">
        <v>3128</v>
      </c>
      <c r="B15517">
        <v>18</v>
      </c>
    </row>
    <row r="15518" spans="1:2" x14ac:dyDescent="0.3">
      <c r="A15518">
        <v>3129</v>
      </c>
      <c r="B15518">
        <v>1</v>
      </c>
    </row>
    <row r="15519" spans="1:2" x14ac:dyDescent="0.3">
      <c r="A15519">
        <v>3129</v>
      </c>
      <c r="B15519">
        <v>3</v>
      </c>
    </row>
    <row r="15520" spans="1:2" x14ac:dyDescent="0.3">
      <c r="A15520">
        <v>3129</v>
      </c>
      <c r="B15520">
        <v>6</v>
      </c>
    </row>
    <row r="15521" spans="1:2" x14ac:dyDescent="0.3">
      <c r="A15521">
        <v>3129</v>
      </c>
      <c r="B15521">
        <v>9</v>
      </c>
    </row>
    <row r="15522" spans="1:2" x14ac:dyDescent="0.3">
      <c r="A15522">
        <v>3129</v>
      </c>
      <c r="B15522">
        <v>10</v>
      </c>
    </row>
    <row r="15523" spans="1:2" x14ac:dyDescent="0.3">
      <c r="A15523">
        <v>3130</v>
      </c>
      <c r="B15523">
        <v>1</v>
      </c>
    </row>
    <row r="15524" spans="1:2" x14ac:dyDescent="0.3">
      <c r="A15524">
        <v>3130</v>
      </c>
      <c r="B15524">
        <v>2</v>
      </c>
    </row>
    <row r="15525" spans="1:2" x14ac:dyDescent="0.3">
      <c r="A15525">
        <v>3130</v>
      </c>
      <c r="B15525">
        <v>4</v>
      </c>
    </row>
    <row r="15526" spans="1:2" x14ac:dyDescent="0.3">
      <c r="A15526">
        <v>3130</v>
      </c>
      <c r="B15526">
        <v>5</v>
      </c>
    </row>
    <row r="15527" spans="1:2" x14ac:dyDescent="0.3">
      <c r="A15527">
        <v>3130</v>
      </c>
      <c r="B15527">
        <v>6</v>
      </c>
    </row>
    <row r="15528" spans="1:2" x14ac:dyDescent="0.3">
      <c r="A15528">
        <v>3130</v>
      </c>
      <c r="B15528">
        <v>12</v>
      </c>
    </row>
    <row r="15529" spans="1:2" x14ac:dyDescent="0.3">
      <c r="A15529">
        <v>3130</v>
      </c>
      <c r="B15529">
        <v>13</v>
      </c>
    </row>
    <row r="15530" spans="1:2" x14ac:dyDescent="0.3">
      <c r="A15530">
        <v>3130</v>
      </c>
      <c r="B15530">
        <v>14</v>
      </c>
    </row>
    <row r="15531" spans="1:2" x14ac:dyDescent="0.3">
      <c r="A15531">
        <v>3131</v>
      </c>
      <c r="B15531">
        <v>1</v>
      </c>
    </row>
    <row r="15532" spans="1:2" x14ac:dyDescent="0.3">
      <c r="A15532">
        <v>3131</v>
      </c>
      <c r="B15532">
        <v>2</v>
      </c>
    </row>
    <row r="15533" spans="1:2" x14ac:dyDescent="0.3">
      <c r="A15533">
        <v>3131</v>
      </c>
      <c r="B15533">
        <v>3</v>
      </c>
    </row>
    <row r="15534" spans="1:2" x14ac:dyDescent="0.3">
      <c r="A15534">
        <v>3131</v>
      </c>
      <c r="B15534">
        <v>4</v>
      </c>
    </row>
    <row r="15535" spans="1:2" x14ac:dyDescent="0.3">
      <c r="A15535">
        <v>3131</v>
      </c>
      <c r="B15535">
        <v>7</v>
      </c>
    </row>
    <row r="15536" spans="1:2" x14ac:dyDescent="0.3">
      <c r="A15536">
        <v>3131</v>
      </c>
      <c r="B15536">
        <v>10</v>
      </c>
    </row>
    <row r="15537" spans="1:2" x14ac:dyDescent="0.3">
      <c r="A15537">
        <v>3132</v>
      </c>
      <c r="B15537">
        <v>1</v>
      </c>
    </row>
    <row r="15538" spans="1:2" x14ac:dyDescent="0.3">
      <c r="A15538">
        <v>3132</v>
      </c>
      <c r="B15538">
        <v>9</v>
      </c>
    </row>
    <row r="15539" spans="1:2" x14ac:dyDescent="0.3">
      <c r="A15539">
        <v>3132</v>
      </c>
      <c r="B15539">
        <v>10</v>
      </c>
    </row>
    <row r="15540" spans="1:2" x14ac:dyDescent="0.3">
      <c r="A15540">
        <v>3133</v>
      </c>
      <c r="B15540">
        <v>1</v>
      </c>
    </row>
    <row r="15541" spans="1:2" x14ac:dyDescent="0.3">
      <c r="A15541">
        <v>3133</v>
      </c>
      <c r="B15541">
        <v>3</v>
      </c>
    </row>
    <row r="15542" spans="1:2" x14ac:dyDescent="0.3">
      <c r="A15542">
        <v>3133</v>
      </c>
      <c r="B15542">
        <v>5</v>
      </c>
    </row>
    <row r="15543" spans="1:2" x14ac:dyDescent="0.3">
      <c r="A15543">
        <v>3133</v>
      </c>
      <c r="B15543">
        <v>12</v>
      </c>
    </row>
    <row r="15544" spans="1:2" x14ac:dyDescent="0.3">
      <c r="A15544">
        <v>3134</v>
      </c>
      <c r="B15544">
        <v>2</v>
      </c>
    </row>
    <row r="15545" spans="1:2" x14ac:dyDescent="0.3">
      <c r="A15545">
        <v>3134</v>
      </c>
      <c r="B15545">
        <v>3</v>
      </c>
    </row>
    <row r="15546" spans="1:2" x14ac:dyDescent="0.3">
      <c r="A15546">
        <v>3134</v>
      </c>
      <c r="B15546">
        <v>5</v>
      </c>
    </row>
    <row r="15547" spans="1:2" x14ac:dyDescent="0.3">
      <c r="A15547">
        <v>3134</v>
      </c>
      <c r="B15547">
        <v>9</v>
      </c>
    </row>
    <row r="15548" spans="1:2" x14ac:dyDescent="0.3">
      <c r="A15548">
        <v>3134</v>
      </c>
      <c r="B15548">
        <v>10</v>
      </c>
    </row>
    <row r="15549" spans="1:2" x14ac:dyDescent="0.3">
      <c r="A15549">
        <v>3134</v>
      </c>
      <c r="B15549">
        <v>12</v>
      </c>
    </row>
    <row r="15550" spans="1:2" x14ac:dyDescent="0.3">
      <c r="A15550">
        <v>3134</v>
      </c>
      <c r="B15550">
        <v>13</v>
      </c>
    </row>
    <row r="15551" spans="1:2" x14ac:dyDescent="0.3">
      <c r="A15551">
        <v>3134</v>
      </c>
      <c r="B15551">
        <v>15</v>
      </c>
    </row>
    <row r="15552" spans="1:2" x14ac:dyDescent="0.3">
      <c r="A15552">
        <v>3134</v>
      </c>
      <c r="B15552">
        <v>17</v>
      </c>
    </row>
    <row r="15553" spans="1:2" x14ac:dyDescent="0.3">
      <c r="A15553">
        <v>3135</v>
      </c>
      <c r="B15553">
        <v>2</v>
      </c>
    </row>
    <row r="15554" spans="1:2" x14ac:dyDescent="0.3">
      <c r="A15554">
        <v>3135</v>
      </c>
      <c r="B15554">
        <v>3</v>
      </c>
    </row>
    <row r="15555" spans="1:2" x14ac:dyDescent="0.3">
      <c r="A15555">
        <v>3135</v>
      </c>
      <c r="B15555">
        <v>5</v>
      </c>
    </row>
    <row r="15556" spans="1:2" x14ac:dyDescent="0.3">
      <c r="A15556">
        <v>3135</v>
      </c>
      <c r="B15556">
        <v>7</v>
      </c>
    </row>
    <row r="15557" spans="1:2" x14ac:dyDescent="0.3">
      <c r="A15557">
        <v>3136</v>
      </c>
      <c r="B15557">
        <v>2</v>
      </c>
    </row>
    <row r="15558" spans="1:2" x14ac:dyDescent="0.3">
      <c r="A15558">
        <v>3136</v>
      </c>
      <c r="B15558">
        <v>4</v>
      </c>
    </row>
    <row r="15559" spans="1:2" x14ac:dyDescent="0.3">
      <c r="A15559">
        <v>3136</v>
      </c>
      <c r="B15559">
        <v>5</v>
      </c>
    </row>
    <row r="15560" spans="1:2" x14ac:dyDescent="0.3">
      <c r="A15560">
        <v>3136</v>
      </c>
      <c r="B15560">
        <v>7</v>
      </c>
    </row>
    <row r="15561" spans="1:2" x14ac:dyDescent="0.3">
      <c r="A15561">
        <v>3136</v>
      </c>
      <c r="B15561">
        <v>9</v>
      </c>
    </row>
    <row r="15562" spans="1:2" x14ac:dyDescent="0.3">
      <c r="A15562">
        <v>3136</v>
      </c>
      <c r="B15562">
        <v>12</v>
      </c>
    </row>
    <row r="15563" spans="1:2" x14ac:dyDescent="0.3">
      <c r="A15563">
        <v>3136</v>
      </c>
      <c r="B15563">
        <v>13</v>
      </c>
    </row>
    <row r="15564" spans="1:2" x14ac:dyDescent="0.3">
      <c r="A15564">
        <v>3136</v>
      </c>
      <c r="B15564">
        <v>17</v>
      </c>
    </row>
    <row r="15565" spans="1:2" x14ac:dyDescent="0.3">
      <c r="A15565">
        <v>3136</v>
      </c>
      <c r="B15565">
        <v>18</v>
      </c>
    </row>
    <row r="15566" spans="1:2" x14ac:dyDescent="0.3">
      <c r="A15566">
        <v>3137</v>
      </c>
      <c r="B15566">
        <v>2</v>
      </c>
    </row>
    <row r="15567" spans="1:2" x14ac:dyDescent="0.3">
      <c r="A15567">
        <v>3137</v>
      </c>
      <c r="B15567">
        <v>3</v>
      </c>
    </row>
    <row r="15568" spans="1:2" x14ac:dyDescent="0.3">
      <c r="A15568">
        <v>3137</v>
      </c>
      <c r="B15568">
        <v>4</v>
      </c>
    </row>
    <row r="15569" spans="1:2" x14ac:dyDescent="0.3">
      <c r="A15569">
        <v>3137</v>
      </c>
      <c r="B15569">
        <v>6</v>
      </c>
    </row>
    <row r="15570" spans="1:2" x14ac:dyDescent="0.3">
      <c r="A15570">
        <v>3137</v>
      </c>
      <c r="B15570">
        <v>10</v>
      </c>
    </row>
    <row r="15571" spans="1:2" x14ac:dyDescent="0.3">
      <c r="A15571">
        <v>3138</v>
      </c>
      <c r="B15571">
        <v>1</v>
      </c>
    </row>
    <row r="15572" spans="1:2" x14ac:dyDescent="0.3">
      <c r="A15572">
        <v>3138</v>
      </c>
      <c r="B15572">
        <v>2</v>
      </c>
    </row>
    <row r="15573" spans="1:2" x14ac:dyDescent="0.3">
      <c r="A15573">
        <v>3138</v>
      </c>
      <c r="B15573">
        <v>3</v>
      </c>
    </row>
    <row r="15574" spans="1:2" x14ac:dyDescent="0.3">
      <c r="A15574">
        <v>3138</v>
      </c>
      <c r="B15574">
        <v>8</v>
      </c>
    </row>
    <row r="15575" spans="1:2" x14ac:dyDescent="0.3">
      <c r="A15575">
        <v>3139</v>
      </c>
      <c r="B15575">
        <v>1</v>
      </c>
    </row>
    <row r="15576" spans="1:2" x14ac:dyDescent="0.3">
      <c r="A15576">
        <v>3139</v>
      </c>
      <c r="B15576">
        <v>3</v>
      </c>
    </row>
    <row r="15577" spans="1:2" x14ac:dyDescent="0.3">
      <c r="A15577">
        <v>3139</v>
      </c>
      <c r="B15577">
        <v>5</v>
      </c>
    </row>
    <row r="15578" spans="1:2" x14ac:dyDescent="0.3">
      <c r="A15578">
        <v>3139</v>
      </c>
      <c r="B15578">
        <v>7</v>
      </c>
    </row>
    <row r="15579" spans="1:2" x14ac:dyDescent="0.3">
      <c r="A15579">
        <v>3139</v>
      </c>
      <c r="B15579">
        <v>9</v>
      </c>
    </row>
    <row r="15580" spans="1:2" x14ac:dyDescent="0.3">
      <c r="A15580">
        <v>3140</v>
      </c>
      <c r="B15580">
        <v>3</v>
      </c>
    </row>
    <row r="15581" spans="1:2" x14ac:dyDescent="0.3">
      <c r="A15581">
        <v>3140</v>
      </c>
      <c r="B15581">
        <v>4</v>
      </c>
    </row>
    <row r="15582" spans="1:2" x14ac:dyDescent="0.3">
      <c r="A15582">
        <v>3140</v>
      </c>
      <c r="B15582">
        <v>9</v>
      </c>
    </row>
    <row r="15583" spans="1:2" x14ac:dyDescent="0.3">
      <c r="A15583">
        <v>3140</v>
      </c>
      <c r="B15583">
        <v>11</v>
      </c>
    </row>
    <row r="15584" spans="1:2" x14ac:dyDescent="0.3">
      <c r="A15584">
        <v>3140</v>
      </c>
      <c r="B15584">
        <v>15</v>
      </c>
    </row>
    <row r="15585" spans="1:2" x14ac:dyDescent="0.3">
      <c r="A15585">
        <v>3140</v>
      </c>
      <c r="B15585">
        <v>17</v>
      </c>
    </row>
    <row r="15586" spans="1:2" x14ac:dyDescent="0.3">
      <c r="A15586">
        <v>3141</v>
      </c>
      <c r="B15586">
        <v>1</v>
      </c>
    </row>
    <row r="15587" spans="1:2" x14ac:dyDescent="0.3">
      <c r="A15587">
        <v>3141</v>
      </c>
      <c r="B15587">
        <v>2</v>
      </c>
    </row>
    <row r="15588" spans="1:2" x14ac:dyDescent="0.3">
      <c r="A15588">
        <v>3141</v>
      </c>
      <c r="B15588">
        <v>3</v>
      </c>
    </row>
    <row r="15589" spans="1:2" x14ac:dyDescent="0.3">
      <c r="A15589">
        <v>3141</v>
      </c>
      <c r="B15589">
        <v>8</v>
      </c>
    </row>
    <row r="15590" spans="1:2" x14ac:dyDescent="0.3">
      <c r="A15590">
        <v>3141</v>
      </c>
      <c r="B15590">
        <v>10</v>
      </c>
    </row>
    <row r="15591" spans="1:2" x14ac:dyDescent="0.3">
      <c r="A15591">
        <v>3141</v>
      </c>
      <c r="B15591">
        <v>12</v>
      </c>
    </row>
    <row r="15592" spans="1:2" x14ac:dyDescent="0.3">
      <c r="A15592">
        <v>3141</v>
      </c>
      <c r="B15592">
        <v>14</v>
      </c>
    </row>
    <row r="15593" spans="1:2" x14ac:dyDescent="0.3">
      <c r="A15593">
        <v>3142</v>
      </c>
      <c r="B15593">
        <v>3</v>
      </c>
    </row>
    <row r="15594" spans="1:2" x14ac:dyDescent="0.3">
      <c r="A15594">
        <v>3142</v>
      </c>
      <c r="B15594">
        <v>4</v>
      </c>
    </row>
    <row r="15595" spans="1:2" x14ac:dyDescent="0.3">
      <c r="A15595">
        <v>3142</v>
      </c>
      <c r="B15595">
        <v>7</v>
      </c>
    </row>
    <row r="15596" spans="1:2" x14ac:dyDescent="0.3">
      <c r="A15596">
        <v>3142</v>
      </c>
      <c r="B15596">
        <v>9</v>
      </c>
    </row>
    <row r="15597" spans="1:2" x14ac:dyDescent="0.3">
      <c r="A15597">
        <v>3142</v>
      </c>
      <c r="B15597">
        <v>10</v>
      </c>
    </row>
    <row r="15598" spans="1:2" x14ac:dyDescent="0.3">
      <c r="A15598">
        <v>3143</v>
      </c>
      <c r="B15598">
        <v>2</v>
      </c>
    </row>
    <row r="15599" spans="1:2" x14ac:dyDescent="0.3">
      <c r="A15599">
        <v>3143</v>
      </c>
      <c r="B15599">
        <v>3</v>
      </c>
    </row>
    <row r="15600" spans="1:2" x14ac:dyDescent="0.3">
      <c r="A15600">
        <v>3143</v>
      </c>
      <c r="B15600">
        <v>7</v>
      </c>
    </row>
    <row r="15601" spans="1:2" x14ac:dyDescent="0.3">
      <c r="A15601">
        <v>3143</v>
      </c>
      <c r="B15601">
        <v>17</v>
      </c>
    </row>
    <row r="15602" spans="1:2" x14ac:dyDescent="0.3">
      <c r="A15602">
        <v>3144</v>
      </c>
      <c r="B15602">
        <v>1</v>
      </c>
    </row>
    <row r="15603" spans="1:2" x14ac:dyDescent="0.3">
      <c r="A15603">
        <v>3144</v>
      </c>
      <c r="B15603">
        <v>2</v>
      </c>
    </row>
    <row r="15604" spans="1:2" x14ac:dyDescent="0.3">
      <c r="A15604">
        <v>3144</v>
      </c>
      <c r="B15604">
        <v>4</v>
      </c>
    </row>
    <row r="15605" spans="1:2" x14ac:dyDescent="0.3">
      <c r="A15605">
        <v>3144</v>
      </c>
      <c r="B15605">
        <v>6</v>
      </c>
    </row>
    <row r="15606" spans="1:2" x14ac:dyDescent="0.3">
      <c r="A15606">
        <v>3144</v>
      </c>
      <c r="B15606">
        <v>8</v>
      </c>
    </row>
    <row r="15607" spans="1:2" x14ac:dyDescent="0.3">
      <c r="A15607">
        <v>3145</v>
      </c>
      <c r="B15607">
        <v>3</v>
      </c>
    </row>
    <row r="15608" spans="1:2" x14ac:dyDescent="0.3">
      <c r="A15608">
        <v>3145</v>
      </c>
      <c r="B15608">
        <v>4</v>
      </c>
    </row>
    <row r="15609" spans="1:2" x14ac:dyDescent="0.3">
      <c r="A15609">
        <v>3145</v>
      </c>
      <c r="B15609">
        <v>7</v>
      </c>
    </row>
    <row r="15610" spans="1:2" x14ac:dyDescent="0.3">
      <c r="A15610">
        <v>3145</v>
      </c>
      <c r="B15610">
        <v>9</v>
      </c>
    </row>
    <row r="15611" spans="1:2" x14ac:dyDescent="0.3">
      <c r="A15611">
        <v>3145</v>
      </c>
      <c r="B15611">
        <v>10</v>
      </c>
    </row>
    <row r="15612" spans="1:2" x14ac:dyDescent="0.3">
      <c r="A15612">
        <v>3146</v>
      </c>
      <c r="B15612">
        <v>3</v>
      </c>
    </row>
    <row r="15613" spans="1:2" x14ac:dyDescent="0.3">
      <c r="A15613">
        <v>3146</v>
      </c>
      <c r="B15613">
        <v>5</v>
      </c>
    </row>
    <row r="15614" spans="1:2" x14ac:dyDescent="0.3">
      <c r="A15614">
        <v>3146</v>
      </c>
      <c r="B15614">
        <v>7</v>
      </c>
    </row>
    <row r="15615" spans="1:2" x14ac:dyDescent="0.3">
      <c r="A15615">
        <v>3146</v>
      </c>
      <c r="B15615">
        <v>8</v>
      </c>
    </row>
    <row r="15616" spans="1:2" x14ac:dyDescent="0.3">
      <c r="A15616">
        <v>3146</v>
      </c>
      <c r="B15616">
        <v>10</v>
      </c>
    </row>
    <row r="15617" spans="1:2" x14ac:dyDescent="0.3">
      <c r="A15617">
        <v>3146</v>
      </c>
      <c r="B15617">
        <v>12</v>
      </c>
    </row>
    <row r="15618" spans="1:2" x14ac:dyDescent="0.3">
      <c r="A15618">
        <v>3146</v>
      </c>
      <c r="B15618">
        <v>16</v>
      </c>
    </row>
    <row r="15619" spans="1:2" x14ac:dyDescent="0.3">
      <c r="A15619">
        <v>3147</v>
      </c>
      <c r="B15619">
        <v>1</v>
      </c>
    </row>
    <row r="15620" spans="1:2" x14ac:dyDescent="0.3">
      <c r="A15620">
        <v>3147</v>
      </c>
      <c r="B15620">
        <v>2</v>
      </c>
    </row>
    <row r="15621" spans="1:2" x14ac:dyDescent="0.3">
      <c r="A15621">
        <v>3147</v>
      </c>
      <c r="B15621">
        <v>4</v>
      </c>
    </row>
    <row r="15622" spans="1:2" x14ac:dyDescent="0.3">
      <c r="A15622">
        <v>3147</v>
      </c>
      <c r="B15622">
        <v>10</v>
      </c>
    </row>
    <row r="15623" spans="1:2" x14ac:dyDescent="0.3">
      <c r="A15623">
        <v>3148</v>
      </c>
      <c r="B15623">
        <v>1</v>
      </c>
    </row>
    <row r="15624" spans="1:2" x14ac:dyDescent="0.3">
      <c r="A15624">
        <v>3148</v>
      </c>
      <c r="B15624">
        <v>2</v>
      </c>
    </row>
    <row r="15625" spans="1:2" x14ac:dyDescent="0.3">
      <c r="A15625">
        <v>3148</v>
      </c>
      <c r="B15625">
        <v>3</v>
      </c>
    </row>
    <row r="15626" spans="1:2" x14ac:dyDescent="0.3">
      <c r="A15626">
        <v>3148</v>
      </c>
      <c r="B15626">
        <v>9</v>
      </c>
    </row>
    <row r="15627" spans="1:2" x14ac:dyDescent="0.3">
      <c r="A15627">
        <v>3149</v>
      </c>
      <c r="B15627">
        <v>3</v>
      </c>
    </row>
    <row r="15628" spans="1:2" x14ac:dyDescent="0.3">
      <c r="A15628">
        <v>3149</v>
      </c>
      <c r="B15628">
        <v>5</v>
      </c>
    </row>
    <row r="15629" spans="1:2" x14ac:dyDescent="0.3">
      <c r="A15629">
        <v>3149</v>
      </c>
      <c r="B15629">
        <v>8</v>
      </c>
    </row>
    <row r="15630" spans="1:2" x14ac:dyDescent="0.3">
      <c r="A15630">
        <v>3149</v>
      </c>
      <c r="B15630">
        <v>9</v>
      </c>
    </row>
    <row r="15631" spans="1:2" x14ac:dyDescent="0.3">
      <c r="A15631">
        <v>3150</v>
      </c>
      <c r="B15631">
        <v>2</v>
      </c>
    </row>
    <row r="15632" spans="1:2" x14ac:dyDescent="0.3">
      <c r="A15632">
        <v>3150</v>
      </c>
      <c r="B15632">
        <v>3</v>
      </c>
    </row>
    <row r="15633" spans="1:2" x14ac:dyDescent="0.3">
      <c r="A15633">
        <v>3150</v>
      </c>
      <c r="B15633">
        <v>5</v>
      </c>
    </row>
    <row r="15634" spans="1:2" x14ac:dyDescent="0.3">
      <c r="A15634">
        <v>3150</v>
      </c>
      <c r="B15634">
        <v>7</v>
      </c>
    </row>
    <row r="15635" spans="1:2" x14ac:dyDescent="0.3">
      <c r="A15635">
        <v>3150</v>
      </c>
      <c r="B15635">
        <v>8</v>
      </c>
    </row>
    <row r="15636" spans="1:2" x14ac:dyDescent="0.3">
      <c r="A15636">
        <v>3150</v>
      </c>
      <c r="B15636">
        <v>10</v>
      </c>
    </row>
    <row r="15637" spans="1:2" x14ac:dyDescent="0.3">
      <c r="A15637">
        <v>3151</v>
      </c>
      <c r="B15637">
        <v>1</v>
      </c>
    </row>
    <row r="15638" spans="1:2" x14ac:dyDescent="0.3">
      <c r="A15638">
        <v>3151</v>
      </c>
      <c r="B15638">
        <v>2</v>
      </c>
    </row>
    <row r="15639" spans="1:2" x14ac:dyDescent="0.3">
      <c r="A15639">
        <v>3151</v>
      </c>
      <c r="B15639">
        <v>4</v>
      </c>
    </row>
    <row r="15640" spans="1:2" x14ac:dyDescent="0.3">
      <c r="A15640">
        <v>3151</v>
      </c>
      <c r="B15640">
        <v>7</v>
      </c>
    </row>
    <row r="15641" spans="1:2" x14ac:dyDescent="0.3">
      <c r="A15641">
        <v>3151</v>
      </c>
      <c r="B15641">
        <v>8</v>
      </c>
    </row>
    <row r="15642" spans="1:2" x14ac:dyDescent="0.3">
      <c r="A15642">
        <v>3151</v>
      </c>
      <c r="B15642">
        <v>10</v>
      </c>
    </row>
    <row r="15643" spans="1:2" x14ac:dyDescent="0.3">
      <c r="A15643">
        <v>3151</v>
      </c>
      <c r="B15643">
        <v>12</v>
      </c>
    </row>
    <row r="15644" spans="1:2" x14ac:dyDescent="0.3">
      <c r="A15644">
        <v>3151</v>
      </c>
      <c r="B15644">
        <v>18</v>
      </c>
    </row>
    <row r="15645" spans="1:2" x14ac:dyDescent="0.3">
      <c r="A15645">
        <v>3152</v>
      </c>
      <c r="B15645">
        <v>1</v>
      </c>
    </row>
    <row r="15646" spans="1:2" x14ac:dyDescent="0.3">
      <c r="A15646">
        <v>3152</v>
      </c>
      <c r="B15646">
        <v>2</v>
      </c>
    </row>
    <row r="15647" spans="1:2" x14ac:dyDescent="0.3">
      <c r="A15647">
        <v>3152</v>
      </c>
      <c r="B15647">
        <v>3</v>
      </c>
    </row>
    <row r="15648" spans="1:2" x14ac:dyDescent="0.3">
      <c r="A15648">
        <v>3152</v>
      </c>
      <c r="B15648">
        <v>6</v>
      </c>
    </row>
    <row r="15649" spans="1:2" x14ac:dyDescent="0.3">
      <c r="A15649">
        <v>3152</v>
      </c>
      <c r="B15649">
        <v>9</v>
      </c>
    </row>
    <row r="15650" spans="1:2" x14ac:dyDescent="0.3">
      <c r="A15650">
        <v>3152</v>
      </c>
      <c r="B15650">
        <v>10</v>
      </c>
    </row>
    <row r="15651" spans="1:2" x14ac:dyDescent="0.3">
      <c r="A15651">
        <v>3152</v>
      </c>
      <c r="B15651">
        <v>11</v>
      </c>
    </row>
    <row r="15652" spans="1:2" x14ac:dyDescent="0.3">
      <c r="A15652">
        <v>3153</v>
      </c>
      <c r="B15652">
        <v>1</v>
      </c>
    </row>
    <row r="15653" spans="1:2" x14ac:dyDescent="0.3">
      <c r="A15653">
        <v>3153</v>
      </c>
      <c r="B15653">
        <v>2</v>
      </c>
    </row>
    <row r="15654" spans="1:2" x14ac:dyDescent="0.3">
      <c r="A15654">
        <v>3153</v>
      </c>
      <c r="B15654">
        <v>4</v>
      </c>
    </row>
    <row r="15655" spans="1:2" x14ac:dyDescent="0.3">
      <c r="A15655">
        <v>3153</v>
      </c>
      <c r="B15655">
        <v>5</v>
      </c>
    </row>
    <row r="15656" spans="1:2" x14ac:dyDescent="0.3">
      <c r="A15656">
        <v>3153</v>
      </c>
      <c r="B15656">
        <v>7</v>
      </c>
    </row>
    <row r="15657" spans="1:2" x14ac:dyDescent="0.3">
      <c r="A15657">
        <v>3153</v>
      </c>
      <c r="B15657">
        <v>9</v>
      </c>
    </row>
    <row r="15658" spans="1:2" x14ac:dyDescent="0.3">
      <c r="A15658">
        <v>3154</v>
      </c>
      <c r="B15658">
        <v>1</v>
      </c>
    </row>
    <row r="15659" spans="1:2" x14ac:dyDescent="0.3">
      <c r="A15659">
        <v>3154</v>
      </c>
      <c r="B15659">
        <v>2</v>
      </c>
    </row>
    <row r="15660" spans="1:2" x14ac:dyDescent="0.3">
      <c r="A15660">
        <v>3154</v>
      </c>
      <c r="B15660">
        <v>4</v>
      </c>
    </row>
    <row r="15661" spans="1:2" x14ac:dyDescent="0.3">
      <c r="A15661">
        <v>3154</v>
      </c>
      <c r="B15661">
        <v>5</v>
      </c>
    </row>
    <row r="15662" spans="1:2" x14ac:dyDescent="0.3">
      <c r="A15662">
        <v>3154</v>
      </c>
      <c r="B15662">
        <v>8</v>
      </c>
    </row>
    <row r="15663" spans="1:2" x14ac:dyDescent="0.3">
      <c r="A15663">
        <v>3154</v>
      </c>
      <c r="B15663">
        <v>9</v>
      </c>
    </row>
    <row r="15664" spans="1:2" x14ac:dyDescent="0.3">
      <c r="A15664">
        <v>3154</v>
      </c>
      <c r="B15664">
        <v>13</v>
      </c>
    </row>
    <row r="15665" spans="1:2" x14ac:dyDescent="0.3">
      <c r="A15665">
        <v>3155</v>
      </c>
      <c r="B15665">
        <v>2</v>
      </c>
    </row>
    <row r="15666" spans="1:2" x14ac:dyDescent="0.3">
      <c r="A15666">
        <v>3155</v>
      </c>
      <c r="B15666">
        <v>3</v>
      </c>
    </row>
    <row r="15667" spans="1:2" x14ac:dyDescent="0.3">
      <c r="A15667">
        <v>3155</v>
      </c>
      <c r="B15667">
        <v>4</v>
      </c>
    </row>
    <row r="15668" spans="1:2" x14ac:dyDescent="0.3">
      <c r="A15668">
        <v>3155</v>
      </c>
      <c r="B15668">
        <v>5</v>
      </c>
    </row>
    <row r="15669" spans="1:2" x14ac:dyDescent="0.3">
      <c r="A15669">
        <v>3155</v>
      </c>
      <c r="B15669">
        <v>6</v>
      </c>
    </row>
    <row r="15670" spans="1:2" x14ac:dyDescent="0.3">
      <c r="A15670">
        <v>3155</v>
      </c>
      <c r="B15670">
        <v>10</v>
      </c>
    </row>
    <row r="15671" spans="1:2" x14ac:dyDescent="0.3">
      <c r="A15671">
        <v>3156</v>
      </c>
      <c r="B15671">
        <v>4</v>
      </c>
    </row>
    <row r="15672" spans="1:2" x14ac:dyDescent="0.3">
      <c r="A15672">
        <v>3156</v>
      </c>
      <c r="B15672">
        <v>5</v>
      </c>
    </row>
    <row r="15673" spans="1:2" x14ac:dyDescent="0.3">
      <c r="A15673">
        <v>3156</v>
      </c>
      <c r="B15673">
        <v>10</v>
      </c>
    </row>
    <row r="15674" spans="1:2" x14ac:dyDescent="0.3">
      <c r="A15674">
        <v>3157</v>
      </c>
      <c r="B15674">
        <v>1</v>
      </c>
    </row>
    <row r="15675" spans="1:2" x14ac:dyDescent="0.3">
      <c r="A15675">
        <v>3157</v>
      </c>
      <c r="B15675">
        <v>6</v>
      </c>
    </row>
    <row r="15676" spans="1:2" x14ac:dyDescent="0.3">
      <c r="A15676">
        <v>3157</v>
      </c>
      <c r="B15676">
        <v>10</v>
      </c>
    </row>
    <row r="15677" spans="1:2" x14ac:dyDescent="0.3">
      <c r="A15677">
        <v>3158</v>
      </c>
      <c r="B15677">
        <v>3</v>
      </c>
    </row>
    <row r="15678" spans="1:2" x14ac:dyDescent="0.3">
      <c r="A15678">
        <v>3158</v>
      </c>
      <c r="B15678">
        <v>4</v>
      </c>
    </row>
    <row r="15679" spans="1:2" x14ac:dyDescent="0.3">
      <c r="A15679">
        <v>3158</v>
      </c>
      <c r="B15679">
        <v>5</v>
      </c>
    </row>
    <row r="15680" spans="1:2" x14ac:dyDescent="0.3">
      <c r="A15680">
        <v>3158</v>
      </c>
      <c r="B15680">
        <v>6</v>
      </c>
    </row>
    <row r="15681" spans="1:2" x14ac:dyDescent="0.3">
      <c r="A15681">
        <v>3158</v>
      </c>
      <c r="B15681">
        <v>7</v>
      </c>
    </row>
    <row r="15682" spans="1:2" x14ac:dyDescent="0.3">
      <c r="A15682">
        <v>3158</v>
      </c>
      <c r="B15682">
        <v>9</v>
      </c>
    </row>
    <row r="15683" spans="1:2" x14ac:dyDescent="0.3">
      <c r="A15683">
        <v>3158</v>
      </c>
      <c r="B15683">
        <v>11</v>
      </c>
    </row>
    <row r="15684" spans="1:2" x14ac:dyDescent="0.3">
      <c r="A15684">
        <v>3158</v>
      </c>
      <c r="B15684">
        <v>12</v>
      </c>
    </row>
    <row r="15685" spans="1:2" x14ac:dyDescent="0.3">
      <c r="A15685">
        <v>3158</v>
      </c>
      <c r="B15685">
        <v>14</v>
      </c>
    </row>
    <row r="15686" spans="1:2" x14ac:dyDescent="0.3">
      <c r="A15686">
        <v>3158</v>
      </c>
      <c r="B15686">
        <v>18</v>
      </c>
    </row>
    <row r="15687" spans="1:2" x14ac:dyDescent="0.3">
      <c r="A15687">
        <v>3159</v>
      </c>
      <c r="B15687">
        <v>4</v>
      </c>
    </row>
    <row r="15688" spans="1:2" x14ac:dyDescent="0.3">
      <c r="A15688">
        <v>3159</v>
      </c>
      <c r="B15688">
        <v>6</v>
      </c>
    </row>
    <row r="15689" spans="1:2" x14ac:dyDescent="0.3">
      <c r="A15689">
        <v>3159</v>
      </c>
      <c r="B15689">
        <v>8</v>
      </c>
    </row>
    <row r="15690" spans="1:2" x14ac:dyDescent="0.3">
      <c r="A15690">
        <v>3160</v>
      </c>
      <c r="B15690">
        <v>2</v>
      </c>
    </row>
    <row r="15691" spans="1:2" x14ac:dyDescent="0.3">
      <c r="A15691">
        <v>3160</v>
      </c>
      <c r="B15691">
        <v>6</v>
      </c>
    </row>
    <row r="15692" spans="1:2" x14ac:dyDescent="0.3">
      <c r="A15692">
        <v>3160</v>
      </c>
      <c r="B15692">
        <v>9</v>
      </c>
    </row>
    <row r="15693" spans="1:2" x14ac:dyDescent="0.3">
      <c r="A15693">
        <v>3160</v>
      </c>
      <c r="B15693">
        <v>12</v>
      </c>
    </row>
    <row r="15694" spans="1:2" x14ac:dyDescent="0.3">
      <c r="A15694">
        <v>3160</v>
      </c>
      <c r="B15694">
        <v>13</v>
      </c>
    </row>
    <row r="15695" spans="1:2" x14ac:dyDescent="0.3">
      <c r="A15695">
        <v>3160</v>
      </c>
      <c r="B15695">
        <v>17</v>
      </c>
    </row>
    <row r="15696" spans="1:2" x14ac:dyDescent="0.3">
      <c r="A15696">
        <v>3160</v>
      </c>
      <c r="B15696">
        <v>18</v>
      </c>
    </row>
    <row r="15697" spans="1:2" x14ac:dyDescent="0.3">
      <c r="A15697">
        <v>3161</v>
      </c>
      <c r="B15697">
        <v>2</v>
      </c>
    </row>
    <row r="15698" spans="1:2" x14ac:dyDescent="0.3">
      <c r="A15698">
        <v>3161</v>
      </c>
      <c r="B15698">
        <v>3</v>
      </c>
    </row>
    <row r="15699" spans="1:2" x14ac:dyDescent="0.3">
      <c r="A15699">
        <v>3161</v>
      </c>
      <c r="B15699">
        <v>4</v>
      </c>
    </row>
    <row r="15700" spans="1:2" x14ac:dyDescent="0.3">
      <c r="A15700">
        <v>3161</v>
      </c>
      <c r="B15700">
        <v>6</v>
      </c>
    </row>
    <row r="15701" spans="1:2" x14ac:dyDescent="0.3">
      <c r="A15701">
        <v>3161</v>
      </c>
      <c r="B15701">
        <v>10</v>
      </c>
    </row>
    <row r="15702" spans="1:2" x14ac:dyDescent="0.3">
      <c r="A15702">
        <v>3161</v>
      </c>
      <c r="B15702">
        <v>14</v>
      </c>
    </row>
    <row r="15703" spans="1:2" x14ac:dyDescent="0.3">
      <c r="A15703">
        <v>3161</v>
      </c>
      <c r="B15703">
        <v>17</v>
      </c>
    </row>
    <row r="15704" spans="1:2" x14ac:dyDescent="0.3">
      <c r="A15704">
        <v>3161</v>
      </c>
      <c r="B15704">
        <v>18</v>
      </c>
    </row>
    <row r="15705" spans="1:2" x14ac:dyDescent="0.3">
      <c r="A15705">
        <v>3162</v>
      </c>
      <c r="B15705">
        <v>1</v>
      </c>
    </row>
    <row r="15706" spans="1:2" x14ac:dyDescent="0.3">
      <c r="A15706">
        <v>3162</v>
      </c>
      <c r="B15706">
        <v>2</v>
      </c>
    </row>
    <row r="15707" spans="1:2" x14ac:dyDescent="0.3">
      <c r="A15707">
        <v>3162</v>
      </c>
      <c r="B15707">
        <v>5</v>
      </c>
    </row>
    <row r="15708" spans="1:2" x14ac:dyDescent="0.3">
      <c r="A15708">
        <v>3162</v>
      </c>
      <c r="B15708">
        <v>7</v>
      </c>
    </row>
    <row r="15709" spans="1:2" x14ac:dyDescent="0.3">
      <c r="A15709">
        <v>3162</v>
      </c>
      <c r="B15709">
        <v>9</v>
      </c>
    </row>
    <row r="15710" spans="1:2" x14ac:dyDescent="0.3">
      <c r="A15710">
        <v>3162</v>
      </c>
      <c r="B15710">
        <v>10</v>
      </c>
    </row>
    <row r="15711" spans="1:2" x14ac:dyDescent="0.3">
      <c r="A15711">
        <v>3163</v>
      </c>
      <c r="B15711">
        <v>2</v>
      </c>
    </row>
    <row r="15712" spans="1:2" x14ac:dyDescent="0.3">
      <c r="A15712">
        <v>3163</v>
      </c>
      <c r="B15712">
        <v>6</v>
      </c>
    </row>
    <row r="15713" spans="1:2" x14ac:dyDescent="0.3">
      <c r="A15713">
        <v>3163</v>
      </c>
      <c r="B15713">
        <v>7</v>
      </c>
    </row>
    <row r="15714" spans="1:2" x14ac:dyDescent="0.3">
      <c r="A15714">
        <v>3164</v>
      </c>
      <c r="B15714">
        <v>3</v>
      </c>
    </row>
    <row r="15715" spans="1:2" x14ac:dyDescent="0.3">
      <c r="A15715">
        <v>3164</v>
      </c>
      <c r="B15715">
        <v>4</v>
      </c>
    </row>
    <row r="15716" spans="1:2" x14ac:dyDescent="0.3">
      <c r="A15716">
        <v>3164</v>
      </c>
      <c r="B15716">
        <v>5</v>
      </c>
    </row>
    <row r="15717" spans="1:2" x14ac:dyDescent="0.3">
      <c r="A15717">
        <v>3164</v>
      </c>
      <c r="B15717">
        <v>6</v>
      </c>
    </row>
    <row r="15718" spans="1:2" x14ac:dyDescent="0.3">
      <c r="A15718">
        <v>3164</v>
      </c>
      <c r="B15718">
        <v>7</v>
      </c>
    </row>
    <row r="15719" spans="1:2" x14ac:dyDescent="0.3">
      <c r="A15719">
        <v>3164</v>
      </c>
      <c r="B15719">
        <v>10</v>
      </c>
    </row>
    <row r="15720" spans="1:2" x14ac:dyDescent="0.3">
      <c r="A15720">
        <v>3164</v>
      </c>
      <c r="B15720">
        <v>11</v>
      </c>
    </row>
    <row r="15721" spans="1:2" x14ac:dyDescent="0.3">
      <c r="A15721">
        <v>3164</v>
      </c>
      <c r="B15721">
        <v>12</v>
      </c>
    </row>
    <row r="15722" spans="1:2" x14ac:dyDescent="0.3">
      <c r="A15722">
        <v>3164</v>
      </c>
      <c r="B15722">
        <v>14</v>
      </c>
    </row>
    <row r="15723" spans="1:2" x14ac:dyDescent="0.3">
      <c r="A15723">
        <v>3164</v>
      </c>
      <c r="B15723">
        <v>18</v>
      </c>
    </row>
    <row r="15724" spans="1:2" x14ac:dyDescent="0.3">
      <c r="A15724">
        <v>3165</v>
      </c>
      <c r="B15724">
        <v>2</v>
      </c>
    </row>
    <row r="15725" spans="1:2" x14ac:dyDescent="0.3">
      <c r="A15725">
        <v>3165</v>
      </c>
      <c r="B15725">
        <v>4</v>
      </c>
    </row>
    <row r="15726" spans="1:2" x14ac:dyDescent="0.3">
      <c r="A15726">
        <v>3165</v>
      </c>
      <c r="B15726">
        <v>5</v>
      </c>
    </row>
    <row r="15727" spans="1:2" x14ac:dyDescent="0.3">
      <c r="A15727">
        <v>3165</v>
      </c>
      <c r="B15727">
        <v>7</v>
      </c>
    </row>
    <row r="15728" spans="1:2" x14ac:dyDescent="0.3">
      <c r="A15728">
        <v>3165</v>
      </c>
      <c r="B15728">
        <v>10</v>
      </c>
    </row>
    <row r="15729" spans="1:2" x14ac:dyDescent="0.3">
      <c r="A15729">
        <v>3166</v>
      </c>
      <c r="B15729">
        <v>1</v>
      </c>
    </row>
    <row r="15730" spans="1:2" x14ac:dyDescent="0.3">
      <c r="A15730">
        <v>3166</v>
      </c>
      <c r="B15730">
        <v>2</v>
      </c>
    </row>
    <row r="15731" spans="1:2" x14ac:dyDescent="0.3">
      <c r="A15731">
        <v>3166</v>
      </c>
      <c r="B15731">
        <v>6</v>
      </c>
    </row>
    <row r="15732" spans="1:2" x14ac:dyDescent="0.3">
      <c r="A15732">
        <v>3166</v>
      </c>
      <c r="B15732">
        <v>9</v>
      </c>
    </row>
    <row r="15733" spans="1:2" x14ac:dyDescent="0.3">
      <c r="A15733">
        <v>3167</v>
      </c>
      <c r="B15733">
        <v>1</v>
      </c>
    </row>
    <row r="15734" spans="1:2" x14ac:dyDescent="0.3">
      <c r="A15734">
        <v>3167</v>
      </c>
      <c r="B15734">
        <v>2</v>
      </c>
    </row>
    <row r="15735" spans="1:2" x14ac:dyDescent="0.3">
      <c r="A15735">
        <v>3167</v>
      </c>
      <c r="B15735">
        <v>7</v>
      </c>
    </row>
    <row r="15736" spans="1:2" x14ac:dyDescent="0.3">
      <c r="A15736">
        <v>3167</v>
      </c>
      <c r="B15736">
        <v>10</v>
      </c>
    </row>
    <row r="15737" spans="1:2" x14ac:dyDescent="0.3">
      <c r="A15737">
        <v>3167</v>
      </c>
      <c r="B15737">
        <v>13</v>
      </c>
    </row>
    <row r="15738" spans="1:2" x14ac:dyDescent="0.3">
      <c r="A15738">
        <v>3167</v>
      </c>
      <c r="B15738">
        <v>14</v>
      </c>
    </row>
    <row r="15739" spans="1:2" x14ac:dyDescent="0.3">
      <c r="A15739">
        <v>3167</v>
      </c>
      <c r="B15739">
        <v>17</v>
      </c>
    </row>
    <row r="15740" spans="1:2" x14ac:dyDescent="0.3">
      <c r="A15740">
        <v>3167</v>
      </c>
      <c r="B15740">
        <v>18</v>
      </c>
    </row>
    <row r="15741" spans="1:2" x14ac:dyDescent="0.3">
      <c r="A15741">
        <v>3168</v>
      </c>
      <c r="B15741">
        <v>2</v>
      </c>
    </row>
    <row r="15742" spans="1:2" x14ac:dyDescent="0.3">
      <c r="A15742">
        <v>3168</v>
      </c>
      <c r="B15742">
        <v>3</v>
      </c>
    </row>
    <row r="15743" spans="1:2" x14ac:dyDescent="0.3">
      <c r="A15743">
        <v>3168</v>
      </c>
      <c r="B15743">
        <v>5</v>
      </c>
    </row>
    <row r="15744" spans="1:2" x14ac:dyDescent="0.3">
      <c r="A15744">
        <v>3168</v>
      </c>
      <c r="B15744">
        <v>13</v>
      </c>
    </row>
    <row r="15745" spans="1:2" x14ac:dyDescent="0.3">
      <c r="A15745">
        <v>3168</v>
      </c>
      <c r="B15745">
        <v>14</v>
      </c>
    </row>
    <row r="15746" spans="1:2" x14ac:dyDescent="0.3">
      <c r="A15746">
        <v>3168</v>
      </c>
      <c r="B15746">
        <v>15</v>
      </c>
    </row>
    <row r="15747" spans="1:2" x14ac:dyDescent="0.3">
      <c r="A15747">
        <v>3168</v>
      </c>
      <c r="B15747">
        <v>18</v>
      </c>
    </row>
    <row r="15748" spans="1:2" x14ac:dyDescent="0.3">
      <c r="A15748">
        <v>3169</v>
      </c>
      <c r="B15748">
        <v>1</v>
      </c>
    </row>
    <row r="15749" spans="1:2" x14ac:dyDescent="0.3">
      <c r="A15749">
        <v>3169</v>
      </c>
      <c r="B15749">
        <v>2</v>
      </c>
    </row>
    <row r="15750" spans="1:2" x14ac:dyDescent="0.3">
      <c r="A15750">
        <v>3169</v>
      </c>
      <c r="B15750">
        <v>6</v>
      </c>
    </row>
    <row r="15751" spans="1:2" x14ac:dyDescent="0.3">
      <c r="A15751">
        <v>3169</v>
      </c>
      <c r="B15751">
        <v>8</v>
      </c>
    </row>
    <row r="15752" spans="1:2" x14ac:dyDescent="0.3">
      <c r="A15752">
        <v>3169</v>
      </c>
      <c r="B15752">
        <v>9</v>
      </c>
    </row>
    <row r="15753" spans="1:2" x14ac:dyDescent="0.3">
      <c r="A15753">
        <v>3169</v>
      </c>
      <c r="B15753">
        <v>10</v>
      </c>
    </row>
    <row r="15754" spans="1:2" x14ac:dyDescent="0.3">
      <c r="A15754">
        <v>3170</v>
      </c>
      <c r="B15754">
        <v>2</v>
      </c>
    </row>
    <row r="15755" spans="1:2" x14ac:dyDescent="0.3">
      <c r="A15755">
        <v>3170</v>
      </c>
      <c r="B15755">
        <v>6</v>
      </c>
    </row>
    <row r="15756" spans="1:2" x14ac:dyDescent="0.3">
      <c r="A15756">
        <v>3170</v>
      </c>
      <c r="B15756">
        <v>7</v>
      </c>
    </row>
    <row r="15757" spans="1:2" x14ac:dyDescent="0.3">
      <c r="A15757">
        <v>3171</v>
      </c>
      <c r="B15757">
        <v>3</v>
      </c>
    </row>
    <row r="15758" spans="1:2" x14ac:dyDescent="0.3">
      <c r="A15758">
        <v>3171</v>
      </c>
      <c r="B15758">
        <v>4</v>
      </c>
    </row>
    <row r="15759" spans="1:2" x14ac:dyDescent="0.3">
      <c r="A15759">
        <v>3171</v>
      </c>
      <c r="B15759">
        <v>5</v>
      </c>
    </row>
    <row r="15760" spans="1:2" x14ac:dyDescent="0.3">
      <c r="A15760">
        <v>3171</v>
      </c>
      <c r="B15760">
        <v>6</v>
      </c>
    </row>
    <row r="15761" spans="1:2" x14ac:dyDescent="0.3">
      <c r="A15761">
        <v>3171</v>
      </c>
      <c r="B15761">
        <v>7</v>
      </c>
    </row>
    <row r="15762" spans="1:2" x14ac:dyDescent="0.3">
      <c r="A15762">
        <v>3171</v>
      </c>
      <c r="B15762">
        <v>9</v>
      </c>
    </row>
    <row r="15763" spans="1:2" x14ac:dyDescent="0.3">
      <c r="A15763">
        <v>3171</v>
      </c>
      <c r="B15763">
        <v>18</v>
      </c>
    </row>
    <row r="15764" spans="1:2" x14ac:dyDescent="0.3">
      <c r="A15764">
        <v>3172</v>
      </c>
      <c r="B15764">
        <v>3</v>
      </c>
    </row>
    <row r="15765" spans="1:2" x14ac:dyDescent="0.3">
      <c r="A15765">
        <v>3172</v>
      </c>
      <c r="B15765">
        <v>5</v>
      </c>
    </row>
    <row r="15766" spans="1:2" x14ac:dyDescent="0.3">
      <c r="A15766">
        <v>3172</v>
      </c>
      <c r="B15766">
        <v>7</v>
      </c>
    </row>
    <row r="15767" spans="1:2" x14ac:dyDescent="0.3">
      <c r="A15767">
        <v>3172</v>
      </c>
      <c r="B15767">
        <v>9</v>
      </c>
    </row>
    <row r="15768" spans="1:2" x14ac:dyDescent="0.3">
      <c r="A15768">
        <v>3173</v>
      </c>
      <c r="B15768">
        <v>5</v>
      </c>
    </row>
    <row r="15769" spans="1:2" x14ac:dyDescent="0.3">
      <c r="A15769">
        <v>3173</v>
      </c>
      <c r="B15769">
        <v>6</v>
      </c>
    </row>
    <row r="15770" spans="1:2" x14ac:dyDescent="0.3">
      <c r="A15770">
        <v>3173</v>
      </c>
      <c r="B15770">
        <v>7</v>
      </c>
    </row>
    <row r="15771" spans="1:2" x14ac:dyDescent="0.3">
      <c r="A15771">
        <v>3174</v>
      </c>
      <c r="B15771">
        <v>6</v>
      </c>
    </row>
    <row r="15772" spans="1:2" x14ac:dyDescent="0.3">
      <c r="A15772">
        <v>3174</v>
      </c>
      <c r="B15772">
        <v>8</v>
      </c>
    </row>
    <row r="15773" spans="1:2" x14ac:dyDescent="0.3">
      <c r="A15773">
        <v>3174</v>
      </c>
      <c r="B15773">
        <v>9</v>
      </c>
    </row>
    <row r="15774" spans="1:2" x14ac:dyDescent="0.3">
      <c r="A15774">
        <v>3174</v>
      </c>
      <c r="B15774">
        <v>10</v>
      </c>
    </row>
    <row r="15775" spans="1:2" x14ac:dyDescent="0.3">
      <c r="A15775">
        <v>3175</v>
      </c>
      <c r="B15775">
        <v>4</v>
      </c>
    </row>
    <row r="15776" spans="1:2" x14ac:dyDescent="0.3">
      <c r="A15776">
        <v>3175</v>
      </c>
      <c r="B15776">
        <v>6</v>
      </c>
    </row>
    <row r="15777" spans="1:2" x14ac:dyDescent="0.3">
      <c r="A15777">
        <v>3175</v>
      </c>
      <c r="B15777">
        <v>8</v>
      </c>
    </row>
    <row r="15778" spans="1:2" x14ac:dyDescent="0.3">
      <c r="A15778">
        <v>3175</v>
      </c>
      <c r="B15778">
        <v>10</v>
      </c>
    </row>
    <row r="15779" spans="1:2" x14ac:dyDescent="0.3">
      <c r="A15779">
        <v>3176</v>
      </c>
      <c r="B15779">
        <v>4</v>
      </c>
    </row>
    <row r="15780" spans="1:2" x14ac:dyDescent="0.3">
      <c r="A15780">
        <v>3176</v>
      </c>
      <c r="B15780">
        <v>5</v>
      </c>
    </row>
    <row r="15781" spans="1:2" x14ac:dyDescent="0.3">
      <c r="A15781">
        <v>3176</v>
      </c>
      <c r="B15781">
        <v>8</v>
      </c>
    </row>
    <row r="15782" spans="1:2" x14ac:dyDescent="0.3">
      <c r="A15782">
        <v>3176</v>
      </c>
      <c r="B15782">
        <v>10</v>
      </c>
    </row>
    <row r="15783" spans="1:2" x14ac:dyDescent="0.3">
      <c r="A15783">
        <v>3176</v>
      </c>
      <c r="B15783">
        <v>12</v>
      </c>
    </row>
    <row r="15784" spans="1:2" x14ac:dyDescent="0.3">
      <c r="A15784">
        <v>3176</v>
      </c>
      <c r="B15784">
        <v>14</v>
      </c>
    </row>
    <row r="15785" spans="1:2" x14ac:dyDescent="0.3">
      <c r="A15785">
        <v>3176</v>
      </c>
      <c r="B15785">
        <v>15</v>
      </c>
    </row>
    <row r="15786" spans="1:2" x14ac:dyDescent="0.3">
      <c r="A15786">
        <v>3176</v>
      </c>
      <c r="B15786">
        <v>18</v>
      </c>
    </row>
    <row r="15787" spans="1:2" x14ac:dyDescent="0.3">
      <c r="A15787">
        <v>3177</v>
      </c>
      <c r="B15787">
        <v>4</v>
      </c>
    </row>
    <row r="15788" spans="1:2" x14ac:dyDescent="0.3">
      <c r="A15788">
        <v>3177</v>
      </c>
      <c r="B15788">
        <v>6</v>
      </c>
    </row>
    <row r="15789" spans="1:2" x14ac:dyDescent="0.3">
      <c r="A15789">
        <v>3177</v>
      </c>
      <c r="B15789">
        <v>8</v>
      </c>
    </row>
    <row r="15790" spans="1:2" x14ac:dyDescent="0.3">
      <c r="A15790">
        <v>3177</v>
      </c>
      <c r="B15790">
        <v>9</v>
      </c>
    </row>
    <row r="15791" spans="1:2" x14ac:dyDescent="0.3">
      <c r="A15791">
        <v>3177</v>
      </c>
      <c r="B15791">
        <v>10</v>
      </c>
    </row>
    <row r="15792" spans="1:2" x14ac:dyDescent="0.3">
      <c r="A15792">
        <v>3178</v>
      </c>
      <c r="B15792">
        <v>2</v>
      </c>
    </row>
    <row r="15793" spans="1:2" x14ac:dyDescent="0.3">
      <c r="A15793">
        <v>3178</v>
      </c>
      <c r="B15793">
        <v>3</v>
      </c>
    </row>
    <row r="15794" spans="1:2" x14ac:dyDescent="0.3">
      <c r="A15794">
        <v>3178</v>
      </c>
      <c r="B15794">
        <v>4</v>
      </c>
    </row>
    <row r="15795" spans="1:2" x14ac:dyDescent="0.3">
      <c r="A15795">
        <v>3178</v>
      </c>
      <c r="B15795">
        <v>5</v>
      </c>
    </row>
    <row r="15796" spans="1:2" x14ac:dyDescent="0.3">
      <c r="A15796">
        <v>3178</v>
      </c>
      <c r="B15796">
        <v>12</v>
      </c>
    </row>
    <row r="15797" spans="1:2" x14ac:dyDescent="0.3">
      <c r="A15797">
        <v>3179</v>
      </c>
      <c r="B15797">
        <v>2</v>
      </c>
    </row>
    <row r="15798" spans="1:2" x14ac:dyDescent="0.3">
      <c r="A15798">
        <v>3179</v>
      </c>
      <c r="B15798">
        <v>5</v>
      </c>
    </row>
    <row r="15799" spans="1:2" x14ac:dyDescent="0.3">
      <c r="A15799">
        <v>3179</v>
      </c>
      <c r="B15799">
        <v>6</v>
      </c>
    </row>
    <row r="15800" spans="1:2" x14ac:dyDescent="0.3">
      <c r="A15800">
        <v>3179</v>
      </c>
      <c r="B15800">
        <v>8</v>
      </c>
    </row>
    <row r="15801" spans="1:2" x14ac:dyDescent="0.3">
      <c r="A15801">
        <v>3179</v>
      </c>
      <c r="B15801">
        <v>10</v>
      </c>
    </row>
    <row r="15802" spans="1:2" x14ac:dyDescent="0.3">
      <c r="A15802">
        <v>3180</v>
      </c>
      <c r="B15802">
        <v>3</v>
      </c>
    </row>
    <row r="15803" spans="1:2" x14ac:dyDescent="0.3">
      <c r="A15803">
        <v>3180</v>
      </c>
      <c r="B15803">
        <v>4</v>
      </c>
    </row>
    <row r="15804" spans="1:2" x14ac:dyDescent="0.3">
      <c r="A15804">
        <v>3180</v>
      </c>
      <c r="B15804">
        <v>5</v>
      </c>
    </row>
    <row r="15805" spans="1:2" x14ac:dyDescent="0.3">
      <c r="A15805">
        <v>3180</v>
      </c>
      <c r="B15805">
        <v>8</v>
      </c>
    </row>
    <row r="15806" spans="1:2" x14ac:dyDescent="0.3">
      <c r="A15806">
        <v>3180</v>
      </c>
      <c r="B15806">
        <v>9</v>
      </c>
    </row>
    <row r="15807" spans="1:2" x14ac:dyDescent="0.3">
      <c r="A15807">
        <v>3181</v>
      </c>
      <c r="B15807">
        <v>3</v>
      </c>
    </row>
    <row r="15808" spans="1:2" x14ac:dyDescent="0.3">
      <c r="A15808">
        <v>3181</v>
      </c>
      <c r="B15808">
        <v>4</v>
      </c>
    </row>
    <row r="15809" spans="1:2" x14ac:dyDescent="0.3">
      <c r="A15809">
        <v>3181</v>
      </c>
      <c r="B15809">
        <v>7</v>
      </c>
    </row>
    <row r="15810" spans="1:2" x14ac:dyDescent="0.3">
      <c r="A15810">
        <v>3181</v>
      </c>
      <c r="B15810">
        <v>9</v>
      </c>
    </row>
    <row r="15811" spans="1:2" x14ac:dyDescent="0.3">
      <c r="A15811">
        <v>3182</v>
      </c>
      <c r="B15811">
        <v>1</v>
      </c>
    </row>
    <row r="15812" spans="1:2" x14ac:dyDescent="0.3">
      <c r="A15812">
        <v>3182</v>
      </c>
      <c r="B15812">
        <v>5</v>
      </c>
    </row>
    <row r="15813" spans="1:2" x14ac:dyDescent="0.3">
      <c r="A15813">
        <v>3182</v>
      </c>
      <c r="B15813">
        <v>7</v>
      </c>
    </row>
    <row r="15814" spans="1:2" x14ac:dyDescent="0.3">
      <c r="A15814">
        <v>3183</v>
      </c>
      <c r="B15814">
        <v>1</v>
      </c>
    </row>
    <row r="15815" spans="1:2" x14ac:dyDescent="0.3">
      <c r="A15815">
        <v>3183</v>
      </c>
      <c r="B15815">
        <v>5</v>
      </c>
    </row>
    <row r="15816" spans="1:2" x14ac:dyDescent="0.3">
      <c r="A15816">
        <v>3183</v>
      </c>
      <c r="B15816">
        <v>7</v>
      </c>
    </row>
    <row r="15817" spans="1:2" x14ac:dyDescent="0.3">
      <c r="A15817">
        <v>3183</v>
      </c>
      <c r="B15817">
        <v>8</v>
      </c>
    </row>
    <row r="15818" spans="1:2" x14ac:dyDescent="0.3">
      <c r="A15818">
        <v>3183</v>
      </c>
      <c r="B15818">
        <v>10</v>
      </c>
    </row>
    <row r="15819" spans="1:2" x14ac:dyDescent="0.3">
      <c r="A15819">
        <v>3184</v>
      </c>
      <c r="B15819">
        <v>1</v>
      </c>
    </row>
    <row r="15820" spans="1:2" x14ac:dyDescent="0.3">
      <c r="A15820">
        <v>3184</v>
      </c>
      <c r="B15820">
        <v>4</v>
      </c>
    </row>
    <row r="15821" spans="1:2" x14ac:dyDescent="0.3">
      <c r="A15821">
        <v>3184</v>
      </c>
      <c r="B15821">
        <v>7</v>
      </c>
    </row>
    <row r="15822" spans="1:2" x14ac:dyDescent="0.3">
      <c r="A15822">
        <v>3184</v>
      </c>
      <c r="B15822">
        <v>17</v>
      </c>
    </row>
    <row r="15823" spans="1:2" x14ac:dyDescent="0.3">
      <c r="A15823">
        <v>3184</v>
      </c>
      <c r="B15823">
        <v>18</v>
      </c>
    </row>
    <row r="15824" spans="1:2" x14ac:dyDescent="0.3">
      <c r="A15824">
        <v>3185</v>
      </c>
      <c r="B15824">
        <v>5</v>
      </c>
    </row>
    <row r="15825" spans="1:2" x14ac:dyDescent="0.3">
      <c r="A15825">
        <v>3185</v>
      </c>
      <c r="B15825">
        <v>6</v>
      </c>
    </row>
    <row r="15826" spans="1:2" x14ac:dyDescent="0.3">
      <c r="A15826">
        <v>3185</v>
      </c>
      <c r="B15826">
        <v>7</v>
      </c>
    </row>
    <row r="15827" spans="1:2" x14ac:dyDescent="0.3">
      <c r="A15827">
        <v>3185</v>
      </c>
      <c r="B15827">
        <v>10</v>
      </c>
    </row>
    <row r="15828" spans="1:2" x14ac:dyDescent="0.3">
      <c r="A15828">
        <v>3185</v>
      </c>
      <c r="B15828">
        <v>11</v>
      </c>
    </row>
    <row r="15829" spans="1:2" x14ac:dyDescent="0.3">
      <c r="A15829">
        <v>3185</v>
      </c>
      <c r="B15829">
        <v>17</v>
      </c>
    </row>
    <row r="15830" spans="1:2" x14ac:dyDescent="0.3">
      <c r="A15830">
        <v>3185</v>
      </c>
      <c r="B15830">
        <v>18</v>
      </c>
    </row>
    <row r="15831" spans="1:2" x14ac:dyDescent="0.3">
      <c r="A15831">
        <v>3186</v>
      </c>
      <c r="B15831">
        <v>4</v>
      </c>
    </row>
    <row r="15832" spans="1:2" x14ac:dyDescent="0.3">
      <c r="A15832">
        <v>3186</v>
      </c>
      <c r="B15832">
        <v>8</v>
      </c>
    </row>
    <row r="15833" spans="1:2" x14ac:dyDescent="0.3">
      <c r="A15833">
        <v>3186</v>
      </c>
      <c r="B15833">
        <v>9</v>
      </c>
    </row>
    <row r="15834" spans="1:2" x14ac:dyDescent="0.3">
      <c r="A15834">
        <v>3186</v>
      </c>
      <c r="B15834">
        <v>10</v>
      </c>
    </row>
    <row r="15835" spans="1:2" x14ac:dyDescent="0.3">
      <c r="A15835">
        <v>3187</v>
      </c>
      <c r="B15835">
        <v>2</v>
      </c>
    </row>
    <row r="15836" spans="1:2" x14ac:dyDescent="0.3">
      <c r="A15836">
        <v>3187</v>
      </c>
      <c r="B15836">
        <v>3</v>
      </c>
    </row>
    <row r="15837" spans="1:2" x14ac:dyDescent="0.3">
      <c r="A15837">
        <v>3187</v>
      </c>
      <c r="B15837">
        <v>7</v>
      </c>
    </row>
    <row r="15838" spans="1:2" x14ac:dyDescent="0.3">
      <c r="A15838">
        <v>3187</v>
      </c>
      <c r="B15838">
        <v>11</v>
      </c>
    </row>
    <row r="15839" spans="1:2" x14ac:dyDescent="0.3">
      <c r="A15839">
        <v>3187</v>
      </c>
      <c r="B15839">
        <v>13</v>
      </c>
    </row>
    <row r="15840" spans="1:2" x14ac:dyDescent="0.3">
      <c r="A15840">
        <v>3187</v>
      </c>
      <c r="B15840">
        <v>15</v>
      </c>
    </row>
    <row r="15841" spans="1:2" x14ac:dyDescent="0.3">
      <c r="A15841">
        <v>3188</v>
      </c>
      <c r="B15841">
        <v>1</v>
      </c>
    </row>
    <row r="15842" spans="1:2" x14ac:dyDescent="0.3">
      <c r="A15842">
        <v>3188</v>
      </c>
      <c r="B15842">
        <v>3</v>
      </c>
    </row>
    <row r="15843" spans="1:2" x14ac:dyDescent="0.3">
      <c r="A15843">
        <v>3188</v>
      </c>
      <c r="B15843">
        <v>5</v>
      </c>
    </row>
    <row r="15844" spans="1:2" x14ac:dyDescent="0.3">
      <c r="A15844">
        <v>3188</v>
      </c>
      <c r="B15844">
        <v>7</v>
      </c>
    </row>
    <row r="15845" spans="1:2" x14ac:dyDescent="0.3">
      <c r="A15845">
        <v>3188</v>
      </c>
      <c r="B15845">
        <v>8</v>
      </c>
    </row>
    <row r="15846" spans="1:2" x14ac:dyDescent="0.3">
      <c r="A15846">
        <v>3188</v>
      </c>
      <c r="B15846">
        <v>10</v>
      </c>
    </row>
    <row r="15847" spans="1:2" x14ac:dyDescent="0.3">
      <c r="A15847">
        <v>3189</v>
      </c>
      <c r="B15847">
        <v>1</v>
      </c>
    </row>
    <row r="15848" spans="1:2" x14ac:dyDescent="0.3">
      <c r="A15848">
        <v>3189</v>
      </c>
      <c r="B15848">
        <v>2</v>
      </c>
    </row>
    <row r="15849" spans="1:2" x14ac:dyDescent="0.3">
      <c r="A15849">
        <v>3189</v>
      </c>
      <c r="B15849">
        <v>8</v>
      </c>
    </row>
    <row r="15850" spans="1:2" x14ac:dyDescent="0.3">
      <c r="A15850">
        <v>3189</v>
      </c>
      <c r="B15850">
        <v>9</v>
      </c>
    </row>
    <row r="15851" spans="1:2" x14ac:dyDescent="0.3">
      <c r="A15851">
        <v>3189</v>
      </c>
      <c r="B15851">
        <v>10</v>
      </c>
    </row>
    <row r="15852" spans="1:2" x14ac:dyDescent="0.3">
      <c r="A15852">
        <v>3189</v>
      </c>
      <c r="B15852">
        <v>18</v>
      </c>
    </row>
    <row r="15853" spans="1:2" x14ac:dyDescent="0.3">
      <c r="A15853">
        <v>3190</v>
      </c>
      <c r="B15853">
        <v>1</v>
      </c>
    </row>
    <row r="15854" spans="1:2" x14ac:dyDescent="0.3">
      <c r="A15854">
        <v>3190</v>
      </c>
      <c r="B15854">
        <v>3</v>
      </c>
    </row>
    <row r="15855" spans="1:2" x14ac:dyDescent="0.3">
      <c r="A15855">
        <v>3190</v>
      </c>
      <c r="B15855">
        <v>4</v>
      </c>
    </row>
    <row r="15856" spans="1:2" x14ac:dyDescent="0.3">
      <c r="A15856">
        <v>3190</v>
      </c>
      <c r="B15856">
        <v>6</v>
      </c>
    </row>
    <row r="15857" spans="1:2" x14ac:dyDescent="0.3">
      <c r="A15857">
        <v>3190</v>
      </c>
      <c r="B15857">
        <v>7</v>
      </c>
    </row>
    <row r="15858" spans="1:2" x14ac:dyDescent="0.3">
      <c r="A15858">
        <v>3190</v>
      </c>
      <c r="B15858">
        <v>9</v>
      </c>
    </row>
    <row r="15859" spans="1:2" x14ac:dyDescent="0.3">
      <c r="A15859">
        <v>3191</v>
      </c>
      <c r="B15859">
        <v>1</v>
      </c>
    </row>
    <row r="15860" spans="1:2" x14ac:dyDescent="0.3">
      <c r="A15860">
        <v>3191</v>
      </c>
      <c r="B15860">
        <v>5</v>
      </c>
    </row>
    <row r="15861" spans="1:2" x14ac:dyDescent="0.3">
      <c r="A15861">
        <v>3191</v>
      </c>
      <c r="B15861">
        <v>6</v>
      </c>
    </row>
    <row r="15862" spans="1:2" x14ac:dyDescent="0.3">
      <c r="A15862">
        <v>3191</v>
      </c>
      <c r="B15862">
        <v>7</v>
      </c>
    </row>
    <row r="15863" spans="1:2" x14ac:dyDescent="0.3">
      <c r="A15863">
        <v>3191</v>
      </c>
      <c r="B15863">
        <v>8</v>
      </c>
    </row>
    <row r="15864" spans="1:2" x14ac:dyDescent="0.3">
      <c r="A15864">
        <v>3192</v>
      </c>
      <c r="B15864">
        <v>2</v>
      </c>
    </row>
    <row r="15865" spans="1:2" x14ac:dyDescent="0.3">
      <c r="A15865">
        <v>3192</v>
      </c>
      <c r="B15865">
        <v>6</v>
      </c>
    </row>
    <row r="15866" spans="1:2" x14ac:dyDescent="0.3">
      <c r="A15866">
        <v>3192</v>
      </c>
      <c r="B15866">
        <v>7</v>
      </c>
    </row>
    <row r="15867" spans="1:2" x14ac:dyDescent="0.3">
      <c r="A15867">
        <v>3192</v>
      </c>
      <c r="B15867">
        <v>8</v>
      </c>
    </row>
    <row r="15868" spans="1:2" x14ac:dyDescent="0.3">
      <c r="A15868">
        <v>3192</v>
      </c>
      <c r="B15868">
        <v>9</v>
      </c>
    </row>
    <row r="15869" spans="1:2" x14ac:dyDescent="0.3">
      <c r="A15869">
        <v>3192</v>
      </c>
      <c r="B15869">
        <v>10</v>
      </c>
    </row>
    <row r="15870" spans="1:2" x14ac:dyDescent="0.3">
      <c r="A15870">
        <v>3193</v>
      </c>
      <c r="B15870">
        <v>1</v>
      </c>
    </row>
    <row r="15871" spans="1:2" x14ac:dyDescent="0.3">
      <c r="A15871">
        <v>3193</v>
      </c>
      <c r="B15871">
        <v>2</v>
      </c>
    </row>
    <row r="15872" spans="1:2" x14ac:dyDescent="0.3">
      <c r="A15872">
        <v>3193</v>
      </c>
      <c r="B15872">
        <v>3</v>
      </c>
    </row>
    <row r="15873" spans="1:2" x14ac:dyDescent="0.3">
      <c r="A15873">
        <v>3193</v>
      </c>
      <c r="B15873">
        <v>8</v>
      </c>
    </row>
    <row r="15874" spans="1:2" x14ac:dyDescent="0.3">
      <c r="A15874">
        <v>3193</v>
      </c>
      <c r="B15874">
        <v>9</v>
      </c>
    </row>
    <row r="15875" spans="1:2" x14ac:dyDescent="0.3">
      <c r="A15875">
        <v>3193</v>
      </c>
      <c r="B15875">
        <v>10</v>
      </c>
    </row>
    <row r="15876" spans="1:2" x14ac:dyDescent="0.3">
      <c r="A15876">
        <v>3194</v>
      </c>
      <c r="B15876">
        <v>2</v>
      </c>
    </row>
    <row r="15877" spans="1:2" x14ac:dyDescent="0.3">
      <c r="A15877">
        <v>3194</v>
      </c>
      <c r="B15877">
        <v>4</v>
      </c>
    </row>
    <row r="15878" spans="1:2" x14ac:dyDescent="0.3">
      <c r="A15878">
        <v>3194</v>
      </c>
      <c r="B15878">
        <v>5</v>
      </c>
    </row>
    <row r="15879" spans="1:2" x14ac:dyDescent="0.3">
      <c r="A15879">
        <v>3194</v>
      </c>
      <c r="B15879">
        <v>9</v>
      </c>
    </row>
    <row r="15880" spans="1:2" x14ac:dyDescent="0.3">
      <c r="A15880">
        <v>3195</v>
      </c>
      <c r="B15880">
        <v>5</v>
      </c>
    </row>
    <row r="15881" spans="1:2" x14ac:dyDescent="0.3">
      <c r="A15881">
        <v>3195</v>
      </c>
      <c r="B15881">
        <v>6</v>
      </c>
    </row>
    <row r="15882" spans="1:2" x14ac:dyDescent="0.3">
      <c r="A15882">
        <v>3195</v>
      </c>
      <c r="B15882">
        <v>7</v>
      </c>
    </row>
    <row r="15883" spans="1:2" x14ac:dyDescent="0.3">
      <c r="A15883">
        <v>3195</v>
      </c>
      <c r="B15883">
        <v>8</v>
      </c>
    </row>
    <row r="15884" spans="1:2" x14ac:dyDescent="0.3">
      <c r="A15884">
        <v>3195</v>
      </c>
      <c r="B15884">
        <v>17</v>
      </c>
    </row>
    <row r="15885" spans="1:2" x14ac:dyDescent="0.3">
      <c r="A15885">
        <v>3196</v>
      </c>
      <c r="B15885">
        <v>1</v>
      </c>
    </row>
    <row r="15886" spans="1:2" x14ac:dyDescent="0.3">
      <c r="A15886">
        <v>3196</v>
      </c>
      <c r="B15886">
        <v>3</v>
      </c>
    </row>
    <row r="15887" spans="1:2" x14ac:dyDescent="0.3">
      <c r="A15887">
        <v>3196</v>
      </c>
      <c r="B15887">
        <v>4</v>
      </c>
    </row>
    <row r="15888" spans="1:2" x14ac:dyDescent="0.3">
      <c r="A15888">
        <v>3196</v>
      </c>
      <c r="B15888">
        <v>7</v>
      </c>
    </row>
    <row r="15889" spans="1:2" x14ac:dyDescent="0.3">
      <c r="A15889">
        <v>3196</v>
      </c>
      <c r="B15889">
        <v>9</v>
      </c>
    </row>
    <row r="15890" spans="1:2" x14ac:dyDescent="0.3">
      <c r="A15890">
        <v>3196</v>
      </c>
      <c r="B15890">
        <v>10</v>
      </c>
    </row>
    <row r="15891" spans="1:2" x14ac:dyDescent="0.3">
      <c r="A15891">
        <v>3197</v>
      </c>
      <c r="B15891">
        <v>2</v>
      </c>
    </row>
    <row r="15892" spans="1:2" x14ac:dyDescent="0.3">
      <c r="A15892">
        <v>3197</v>
      </c>
      <c r="B15892">
        <v>3</v>
      </c>
    </row>
    <row r="15893" spans="1:2" x14ac:dyDescent="0.3">
      <c r="A15893">
        <v>3197</v>
      </c>
      <c r="B15893">
        <v>5</v>
      </c>
    </row>
    <row r="15894" spans="1:2" x14ac:dyDescent="0.3">
      <c r="A15894">
        <v>3197</v>
      </c>
      <c r="B15894">
        <v>6</v>
      </c>
    </row>
    <row r="15895" spans="1:2" x14ac:dyDescent="0.3">
      <c r="A15895">
        <v>3197</v>
      </c>
      <c r="B15895">
        <v>7</v>
      </c>
    </row>
    <row r="15896" spans="1:2" x14ac:dyDescent="0.3">
      <c r="A15896">
        <v>3197</v>
      </c>
      <c r="B15896">
        <v>10</v>
      </c>
    </row>
    <row r="15897" spans="1:2" x14ac:dyDescent="0.3">
      <c r="A15897">
        <v>3198</v>
      </c>
      <c r="B15897">
        <v>1</v>
      </c>
    </row>
    <row r="15898" spans="1:2" x14ac:dyDescent="0.3">
      <c r="A15898">
        <v>3198</v>
      </c>
      <c r="B15898">
        <v>2</v>
      </c>
    </row>
    <row r="15899" spans="1:2" x14ac:dyDescent="0.3">
      <c r="A15899">
        <v>3198</v>
      </c>
      <c r="B15899">
        <v>3</v>
      </c>
    </row>
    <row r="15900" spans="1:2" x14ac:dyDescent="0.3">
      <c r="A15900">
        <v>3198</v>
      </c>
      <c r="B15900">
        <v>4</v>
      </c>
    </row>
    <row r="15901" spans="1:2" x14ac:dyDescent="0.3">
      <c r="A15901">
        <v>3198</v>
      </c>
      <c r="B15901">
        <v>6</v>
      </c>
    </row>
    <row r="15902" spans="1:2" x14ac:dyDescent="0.3">
      <c r="A15902">
        <v>3198</v>
      </c>
      <c r="B15902">
        <v>10</v>
      </c>
    </row>
    <row r="15903" spans="1:2" x14ac:dyDescent="0.3">
      <c r="A15903">
        <v>3199</v>
      </c>
      <c r="B15903">
        <v>4</v>
      </c>
    </row>
    <row r="15904" spans="1:2" x14ac:dyDescent="0.3">
      <c r="A15904">
        <v>3199</v>
      </c>
      <c r="B15904">
        <v>5</v>
      </c>
    </row>
    <row r="15905" spans="1:2" x14ac:dyDescent="0.3">
      <c r="A15905">
        <v>3199</v>
      </c>
      <c r="B15905">
        <v>8</v>
      </c>
    </row>
    <row r="15906" spans="1:2" x14ac:dyDescent="0.3">
      <c r="A15906">
        <v>3199</v>
      </c>
      <c r="B15906">
        <v>9</v>
      </c>
    </row>
    <row r="15907" spans="1:2" x14ac:dyDescent="0.3">
      <c r="A15907">
        <v>3199</v>
      </c>
      <c r="B15907">
        <v>14</v>
      </c>
    </row>
    <row r="15908" spans="1:2" x14ac:dyDescent="0.3">
      <c r="A15908">
        <v>3199</v>
      </c>
      <c r="B15908">
        <v>18</v>
      </c>
    </row>
    <row r="15909" spans="1:2" x14ac:dyDescent="0.3">
      <c r="A15909">
        <v>3200</v>
      </c>
      <c r="B15909">
        <v>2</v>
      </c>
    </row>
    <row r="15910" spans="1:2" x14ac:dyDescent="0.3">
      <c r="A15910">
        <v>3200</v>
      </c>
      <c r="B15910">
        <v>3</v>
      </c>
    </row>
    <row r="15911" spans="1:2" x14ac:dyDescent="0.3">
      <c r="A15911">
        <v>3200</v>
      </c>
      <c r="B15911">
        <v>4</v>
      </c>
    </row>
    <row r="15912" spans="1:2" x14ac:dyDescent="0.3">
      <c r="A15912">
        <v>3200</v>
      </c>
      <c r="B15912">
        <v>9</v>
      </c>
    </row>
    <row r="15913" spans="1:2" x14ac:dyDescent="0.3">
      <c r="A15913">
        <v>3200</v>
      </c>
      <c r="B15913">
        <v>15</v>
      </c>
    </row>
    <row r="15914" spans="1:2" x14ac:dyDescent="0.3">
      <c r="A15914">
        <v>3201</v>
      </c>
      <c r="B15914">
        <v>1</v>
      </c>
    </row>
    <row r="15915" spans="1:2" x14ac:dyDescent="0.3">
      <c r="A15915">
        <v>3201</v>
      </c>
      <c r="B15915">
        <v>2</v>
      </c>
    </row>
    <row r="15916" spans="1:2" x14ac:dyDescent="0.3">
      <c r="A15916">
        <v>3201</v>
      </c>
      <c r="B15916">
        <v>5</v>
      </c>
    </row>
    <row r="15917" spans="1:2" x14ac:dyDescent="0.3">
      <c r="A15917">
        <v>3201</v>
      </c>
      <c r="B15917">
        <v>6</v>
      </c>
    </row>
    <row r="15918" spans="1:2" x14ac:dyDescent="0.3">
      <c r="A15918">
        <v>3202</v>
      </c>
      <c r="B15918">
        <v>1</v>
      </c>
    </row>
    <row r="15919" spans="1:2" x14ac:dyDescent="0.3">
      <c r="A15919">
        <v>3202</v>
      </c>
      <c r="B15919">
        <v>3</v>
      </c>
    </row>
    <row r="15920" spans="1:2" x14ac:dyDescent="0.3">
      <c r="A15920">
        <v>3202</v>
      </c>
      <c r="B15920">
        <v>4</v>
      </c>
    </row>
    <row r="15921" spans="1:2" x14ac:dyDescent="0.3">
      <c r="A15921">
        <v>3202</v>
      </c>
      <c r="B15921">
        <v>5</v>
      </c>
    </row>
    <row r="15922" spans="1:2" x14ac:dyDescent="0.3">
      <c r="A15922">
        <v>3202</v>
      </c>
      <c r="B15922">
        <v>11</v>
      </c>
    </row>
    <row r="15923" spans="1:2" x14ac:dyDescent="0.3">
      <c r="A15923">
        <v>3202</v>
      </c>
      <c r="B15923">
        <v>12</v>
      </c>
    </row>
    <row r="15924" spans="1:2" x14ac:dyDescent="0.3">
      <c r="A15924">
        <v>3203</v>
      </c>
      <c r="B15924">
        <v>1</v>
      </c>
    </row>
    <row r="15925" spans="1:2" x14ac:dyDescent="0.3">
      <c r="A15925">
        <v>3203</v>
      </c>
      <c r="B15925">
        <v>2</v>
      </c>
    </row>
    <row r="15926" spans="1:2" x14ac:dyDescent="0.3">
      <c r="A15926">
        <v>3203</v>
      </c>
      <c r="B15926">
        <v>3</v>
      </c>
    </row>
    <row r="15927" spans="1:2" x14ac:dyDescent="0.3">
      <c r="A15927">
        <v>3203</v>
      </c>
      <c r="B15927">
        <v>9</v>
      </c>
    </row>
    <row r="15928" spans="1:2" x14ac:dyDescent="0.3">
      <c r="A15928">
        <v>3204</v>
      </c>
      <c r="B15928">
        <v>5</v>
      </c>
    </row>
    <row r="15929" spans="1:2" x14ac:dyDescent="0.3">
      <c r="A15929">
        <v>3204</v>
      </c>
      <c r="B15929">
        <v>6</v>
      </c>
    </row>
    <row r="15930" spans="1:2" x14ac:dyDescent="0.3">
      <c r="A15930">
        <v>3204</v>
      </c>
      <c r="B15930">
        <v>8</v>
      </c>
    </row>
    <row r="15931" spans="1:2" x14ac:dyDescent="0.3">
      <c r="A15931">
        <v>3205</v>
      </c>
      <c r="B15931">
        <v>1</v>
      </c>
    </row>
    <row r="15932" spans="1:2" x14ac:dyDescent="0.3">
      <c r="A15932">
        <v>3205</v>
      </c>
      <c r="B15932">
        <v>2</v>
      </c>
    </row>
    <row r="15933" spans="1:2" x14ac:dyDescent="0.3">
      <c r="A15933">
        <v>3205</v>
      </c>
      <c r="B15933">
        <v>4</v>
      </c>
    </row>
    <row r="15934" spans="1:2" x14ac:dyDescent="0.3">
      <c r="A15934">
        <v>3205</v>
      </c>
      <c r="B15934">
        <v>7</v>
      </c>
    </row>
    <row r="15935" spans="1:2" x14ac:dyDescent="0.3">
      <c r="A15935">
        <v>3205</v>
      </c>
      <c r="B15935">
        <v>9</v>
      </c>
    </row>
    <row r="15936" spans="1:2" x14ac:dyDescent="0.3">
      <c r="A15936">
        <v>3205</v>
      </c>
      <c r="B15936">
        <v>10</v>
      </c>
    </row>
    <row r="15937" spans="1:2" x14ac:dyDescent="0.3">
      <c r="A15937">
        <v>3206</v>
      </c>
      <c r="B15937">
        <v>2</v>
      </c>
    </row>
    <row r="15938" spans="1:2" x14ac:dyDescent="0.3">
      <c r="A15938">
        <v>3206</v>
      </c>
      <c r="B15938">
        <v>4</v>
      </c>
    </row>
    <row r="15939" spans="1:2" x14ac:dyDescent="0.3">
      <c r="A15939">
        <v>3206</v>
      </c>
      <c r="B15939">
        <v>5</v>
      </c>
    </row>
    <row r="15940" spans="1:2" x14ac:dyDescent="0.3">
      <c r="A15940">
        <v>3206</v>
      </c>
      <c r="B15940">
        <v>6</v>
      </c>
    </row>
    <row r="15941" spans="1:2" x14ac:dyDescent="0.3">
      <c r="A15941">
        <v>3207</v>
      </c>
      <c r="B15941">
        <v>1</v>
      </c>
    </row>
    <row r="15942" spans="1:2" x14ac:dyDescent="0.3">
      <c r="A15942">
        <v>3207</v>
      </c>
      <c r="B15942">
        <v>2</v>
      </c>
    </row>
    <row r="15943" spans="1:2" x14ac:dyDescent="0.3">
      <c r="A15943">
        <v>3207</v>
      </c>
      <c r="B15943">
        <v>3</v>
      </c>
    </row>
    <row r="15944" spans="1:2" x14ac:dyDescent="0.3">
      <c r="A15944">
        <v>3207</v>
      </c>
      <c r="B15944">
        <v>4</v>
      </c>
    </row>
    <row r="15945" spans="1:2" x14ac:dyDescent="0.3">
      <c r="A15945">
        <v>3207</v>
      </c>
      <c r="B15945">
        <v>8</v>
      </c>
    </row>
    <row r="15946" spans="1:2" x14ac:dyDescent="0.3">
      <c r="A15946">
        <v>3207</v>
      </c>
      <c r="B15946">
        <v>9</v>
      </c>
    </row>
    <row r="15947" spans="1:2" x14ac:dyDescent="0.3">
      <c r="A15947">
        <v>3208</v>
      </c>
      <c r="B15947">
        <v>2</v>
      </c>
    </row>
    <row r="15948" spans="1:2" x14ac:dyDescent="0.3">
      <c r="A15948">
        <v>3208</v>
      </c>
      <c r="B15948">
        <v>3</v>
      </c>
    </row>
    <row r="15949" spans="1:2" x14ac:dyDescent="0.3">
      <c r="A15949">
        <v>3208</v>
      </c>
      <c r="B15949">
        <v>6</v>
      </c>
    </row>
    <row r="15950" spans="1:2" x14ac:dyDescent="0.3">
      <c r="A15950">
        <v>3208</v>
      </c>
      <c r="B15950">
        <v>8</v>
      </c>
    </row>
    <row r="15951" spans="1:2" x14ac:dyDescent="0.3">
      <c r="A15951">
        <v>3208</v>
      </c>
      <c r="B15951">
        <v>9</v>
      </c>
    </row>
    <row r="15952" spans="1:2" x14ac:dyDescent="0.3">
      <c r="A15952">
        <v>3208</v>
      </c>
      <c r="B15952">
        <v>10</v>
      </c>
    </row>
    <row r="15953" spans="1:2" x14ac:dyDescent="0.3">
      <c r="A15953">
        <v>3208</v>
      </c>
      <c r="B15953">
        <v>16</v>
      </c>
    </row>
    <row r="15954" spans="1:2" x14ac:dyDescent="0.3">
      <c r="A15954">
        <v>3208</v>
      </c>
      <c r="B15954">
        <v>17</v>
      </c>
    </row>
    <row r="15955" spans="1:2" x14ac:dyDescent="0.3">
      <c r="A15955">
        <v>3209</v>
      </c>
      <c r="B15955">
        <v>2</v>
      </c>
    </row>
    <row r="15956" spans="1:2" x14ac:dyDescent="0.3">
      <c r="A15956">
        <v>3209</v>
      </c>
      <c r="B15956">
        <v>8</v>
      </c>
    </row>
    <row r="15957" spans="1:2" x14ac:dyDescent="0.3">
      <c r="A15957">
        <v>3209</v>
      </c>
      <c r="B15957">
        <v>9</v>
      </c>
    </row>
    <row r="15958" spans="1:2" x14ac:dyDescent="0.3">
      <c r="A15958">
        <v>3209</v>
      </c>
      <c r="B15958">
        <v>10</v>
      </c>
    </row>
    <row r="15959" spans="1:2" x14ac:dyDescent="0.3">
      <c r="A15959">
        <v>3210</v>
      </c>
      <c r="B15959">
        <v>3</v>
      </c>
    </row>
    <row r="15960" spans="1:2" x14ac:dyDescent="0.3">
      <c r="A15960">
        <v>3210</v>
      </c>
      <c r="B15960">
        <v>6</v>
      </c>
    </row>
    <row r="15961" spans="1:2" x14ac:dyDescent="0.3">
      <c r="A15961">
        <v>3210</v>
      </c>
      <c r="B15961">
        <v>9</v>
      </c>
    </row>
    <row r="15962" spans="1:2" x14ac:dyDescent="0.3">
      <c r="A15962">
        <v>3211</v>
      </c>
      <c r="B15962">
        <v>1</v>
      </c>
    </row>
    <row r="15963" spans="1:2" x14ac:dyDescent="0.3">
      <c r="A15963">
        <v>3211</v>
      </c>
      <c r="B15963">
        <v>2</v>
      </c>
    </row>
    <row r="15964" spans="1:2" x14ac:dyDescent="0.3">
      <c r="A15964">
        <v>3211</v>
      </c>
      <c r="B15964">
        <v>7</v>
      </c>
    </row>
    <row r="15965" spans="1:2" x14ac:dyDescent="0.3">
      <c r="A15965">
        <v>3211</v>
      </c>
      <c r="B15965">
        <v>9</v>
      </c>
    </row>
    <row r="15966" spans="1:2" x14ac:dyDescent="0.3">
      <c r="A15966">
        <v>3211</v>
      </c>
      <c r="B15966">
        <v>10</v>
      </c>
    </row>
    <row r="15967" spans="1:2" x14ac:dyDescent="0.3">
      <c r="A15967">
        <v>3211</v>
      </c>
      <c r="B15967">
        <v>14</v>
      </c>
    </row>
    <row r="15968" spans="1:2" x14ac:dyDescent="0.3">
      <c r="A15968">
        <v>3212</v>
      </c>
      <c r="B15968">
        <v>2</v>
      </c>
    </row>
    <row r="15969" spans="1:2" x14ac:dyDescent="0.3">
      <c r="A15969">
        <v>3212</v>
      </c>
      <c r="B15969">
        <v>7</v>
      </c>
    </row>
    <row r="15970" spans="1:2" x14ac:dyDescent="0.3">
      <c r="A15970">
        <v>3212</v>
      </c>
      <c r="B15970">
        <v>10</v>
      </c>
    </row>
    <row r="15971" spans="1:2" x14ac:dyDescent="0.3">
      <c r="A15971">
        <v>3213</v>
      </c>
      <c r="B15971">
        <v>2</v>
      </c>
    </row>
    <row r="15972" spans="1:2" x14ac:dyDescent="0.3">
      <c r="A15972">
        <v>3213</v>
      </c>
      <c r="B15972">
        <v>4</v>
      </c>
    </row>
    <row r="15973" spans="1:2" x14ac:dyDescent="0.3">
      <c r="A15973">
        <v>3213</v>
      </c>
      <c r="B15973">
        <v>7</v>
      </c>
    </row>
    <row r="15974" spans="1:2" x14ac:dyDescent="0.3">
      <c r="A15974">
        <v>3213</v>
      </c>
      <c r="B15974">
        <v>9</v>
      </c>
    </row>
    <row r="15975" spans="1:2" x14ac:dyDescent="0.3">
      <c r="A15975">
        <v>3214</v>
      </c>
      <c r="B15975">
        <v>1</v>
      </c>
    </row>
    <row r="15976" spans="1:2" x14ac:dyDescent="0.3">
      <c r="A15976">
        <v>3214</v>
      </c>
      <c r="B15976">
        <v>4</v>
      </c>
    </row>
    <row r="15977" spans="1:2" x14ac:dyDescent="0.3">
      <c r="A15977">
        <v>3214</v>
      </c>
      <c r="B15977">
        <v>5</v>
      </c>
    </row>
    <row r="15978" spans="1:2" x14ac:dyDescent="0.3">
      <c r="A15978">
        <v>3214</v>
      </c>
      <c r="B15978">
        <v>7</v>
      </c>
    </row>
    <row r="15979" spans="1:2" x14ac:dyDescent="0.3">
      <c r="A15979">
        <v>3214</v>
      </c>
      <c r="B15979">
        <v>9</v>
      </c>
    </row>
    <row r="15980" spans="1:2" x14ac:dyDescent="0.3">
      <c r="A15980">
        <v>3215</v>
      </c>
      <c r="B15980">
        <v>1</v>
      </c>
    </row>
    <row r="15981" spans="1:2" x14ac:dyDescent="0.3">
      <c r="A15981">
        <v>3215</v>
      </c>
      <c r="B15981">
        <v>2</v>
      </c>
    </row>
    <row r="15982" spans="1:2" x14ac:dyDescent="0.3">
      <c r="A15982">
        <v>3215</v>
      </c>
      <c r="B15982">
        <v>8</v>
      </c>
    </row>
    <row r="15983" spans="1:2" x14ac:dyDescent="0.3">
      <c r="A15983">
        <v>3215</v>
      </c>
      <c r="B15983">
        <v>11</v>
      </c>
    </row>
    <row r="15984" spans="1:2" x14ac:dyDescent="0.3">
      <c r="A15984">
        <v>3216</v>
      </c>
      <c r="B15984">
        <v>1</v>
      </c>
    </row>
    <row r="15985" spans="1:2" x14ac:dyDescent="0.3">
      <c r="A15985">
        <v>3216</v>
      </c>
      <c r="B15985">
        <v>5</v>
      </c>
    </row>
    <row r="15986" spans="1:2" x14ac:dyDescent="0.3">
      <c r="A15986">
        <v>3216</v>
      </c>
      <c r="B15986">
        <v>6</v>
      </c>
    </row>
    <row r="15987" spans="1:2" x14ac:dyDescent="0.3">
      <c r="A15987">
        <v>3216</v>
      </c>
      <c r="B15987">
        <v>7</v>
      </c>
    </row>
    <row r="15988" spans="1:2" x14ac:dyDescent="0.3">
      <c r="A15988">
        <v>3216</v>
      </c>
      <c r="B15988">
        <v>10</v>
      </c>
    </row>
    <row r="15989" spans="1:2" x14ac:dyDescent="0.3">
      <c r="A15989">
        <v>3217</v>
      </c>
      <c r="B15989">
        <v>4</v>
      </c>
    </row>
    <row r="15990" spans="1:2" x14ac:dyDescent="0.3">
      <c r="A15990">
        <v>3217</v>
      </c>
      <c r="B15990">
        <v>7</v>
      </c>
    </row>
    <row r="15991" spans="1:2" x14ac:dyDescent="0.3">
      <c r="A15991">
        <v>3217</v>
      </c>
      <c r="B15991">
        <v>10</v>
      </c>
    </row>
    <row r="15992" spans="1:2" x14ac:dyDescent="0.3">
      <c r="A15992">
        <v>3217</v>
      </c>
      <c r="B15992">
        <v>11</v>
      </c>
    </row>
    <row r="15993" spans="1:2" x14ac:dyDescent="0.3">
      <c r="A15993">
        <v>3217</v>
      </c>
      <c r="B15993">
        <v>14</v>
      </c>
    </row>
    <row r="15994" spans="1:2" x14ac:dyDescent="0.3">
      <c r="A15994">
        <v>3217</v>
      </c>
      <c r="B15994">
        <v>17</v>
      </c>
    </row>
    <row r="15995" spans="1:2" x14ac:dyDescent="0.3">
      <c r="A15995">
        <v>3217</v>
      </c>
      <c r="B15995">
        <v>18</v>
      </c>
    </row>
    <row r="15996" spans="1:2" x14ac:dyDescent="0.3">
      <c r="A15996">
        <v>3218</v>
      </c>
      <c r="B15996">
        <v>1</v>
      </c>
    </row>
    <row r="15997" spans="1:2" x14ac:dyDescent="0.3">
      <c r="A15997">
        <v>3218</v>
      </c>
      <c r="B15997">
        <v>5</v>
      </c>
    </row>
    <row r="15998" spans="1:2" x14ac:dyDescent="0.3">
      <c r="A15998">
        <v>3218</v>
      </c>
      <c r="B15998">
        <v>7</v>
      </c>
    </row>
    <row r="15999" spans="1:2" x14ac:dyDescent="0.3">
      <c r="A15999">
        <v>3218</v>
      </c>
      <c r="B15999">
        <v>9</v>
      </c>
    </row>
    <row r="16000" spans="1:2" x14ac:dyDescent="0.3">
      <c r="A16000">
        <v>3218</v>
      </c>
      <c r="B16000">
        <v>10</v>
      </c>
    </row>
    <row r="16001" spans="1:2" x14ac:dyDescent="0.3">
      <c r="A16001">
        <v>3219</v>
      </c>
      <c r="B16001">
        <v>2</v>
      </c>
    </row>
    <row r="16002" spans="1:2" x14ac:dyDescent="0.3">
      <c r="A16002">
        <v>3219</v>
      </c>
      <c r="B16002">
        <v>7</v>
      </c>
    </row>
    <row r="16003" spans="1:2" x14ac:dyDescent="0.3">
      <c r="A16003">
        <v>3219</v>
      </c>
      <c r="B16003">
        <v>8</v>
      </c>
    </row>
    <row r="16004" spans="1:2" x14ac:dyDescent="0.3">
      <c r="A16004">
        <v>3220</v>
      </c>
      <c r="B16004">
        <v>1</v>
      </c>
    </row>
    <row r="16005" spans="1:2" x14ac:dyDescent="0.3">
      <c r="A16005">
        <v>3220</v>
      </c>
      <c r="B16005">
        <v>2</v>
      </c>
    </row>
    <row r="16006" spans="1:2" x14ac:dyDescent="0.3">
      <c r="A16006">
        <v>3220</v>
      </c>
      <c r="B16006">
        <v>7</v>
      </c>
    </row>
    <row r="16007" spans="1:2" x14ac:dyDescent="0.3">
      <c r="A16007">
        <v>3220</v>
      </c>
      <c r="B16007">
        <v>16</v>
      </c>
    </row>
    <row r="16008" spans="1:2" x14ac:dyDescent="0.3">
      <c r="A16008">
        <v>3221</v>
      </c>
      <c r="B16008">
        <v>1</v>
      </c>
    </row>
    <row r="16009" spans="1:2" x14ac:dyDescent="0.3">
      <c r="A16009">
        <v>3221</v>
      </c>
      <c r="B16009">
        <v>2</v>
      </c>
    </row>
    <row r="16010" spans="1:2" x14ac:dyDescent="0.3">
      <c r="A16010">
        <v>3221</v>
      </c>
      <c r="B16010">
        <v>4</v>
      </c>
    </row>
    <row r="16011" spans="1:2" x14ac:dyDescent="0.3">
      <c r="A16011">
        <v>3221</v>
      </c>
      <c r="B16011">
        <v>6</v>
      </c>
    </row>
    <row r="16012" spans="1:2" x14ac:dyDescent="0.3">
      <c r="A16012">
        <v>3221</v>
      </c>
      <c r="B16012">
        <v>9</v>
      </c>
    </row>
    <row r="16013" spans="1:2" x14ac:dyDescent="0.3">
      <c r="A16013">
        <v>3221</v>
      </c>
      <c r="B16013">
        <v>10</v>
      </c>
    </row>
    <row r="16014" spans="1:2" x14ac:dyDescent="0.3">
      <c r="A16014">
        <v>3221</v>
      </c>
      <c r="B16014">
        <v>13</v>
      </c>
    </row>
    <row r="16015" spans="1:2" x14ac:dyDescent="0.3">
      <c r="A16015">
        <v>3221</v>
      </c>
      <c r="B16015">
        <v>14</v>
      </c>
    </row>
    <row r="16016" spans="1:2" x14ac:dyDescent="0.3">
      <c r="A16016">
        <v>3221</v>
      </c>
      <c r="B16016">
        <v>16</v>
      </c>
    </row>
    <row r="16017" spans="1:2" x14ac:dyDescent="0.3">
      <c r="A16017">
        <v>3221</v>
      </c>
      <c r="B16017">
        <v>17</v>
      </c>
    </row>
    <row r="16018" spans="1:2" x14ac:dyDescent="0.3">
      <c r="A16018">
        <v>3222</v>
      </c>
      <c r="B16018">
        <v>1</v>
      </c>
    </row>
    <row r="16019" spans="1:2" x14ac:dyDescent="0.3">
      <c r="A16019">
        <v>3222</v>
      </c>
      <c r="B16019">
        <v>2</v>
      </c>
    </row>
    <row r="16020" spans="1:2" x14ac:dyDescent="0.3">
      <c r="A16020">
        <v>3222</v>
      </c>
      <c r="B16020">
        <v>6</v>
      </c>
    </row>
    <row r="16021" spans="1:2" x14ac:dyDescent="0.3">
      <c r="A16021">
        <v>3222</v>
      </c>
      <c r="B16021">
        <v>7</v>
      </c>
    </row>
    <row r="16022" spans="1:2" x14ac:dyDescent="0.3">
      <c r="A16022">
        <v>3222</v>
      </c>
      <c r="B16022">
        <v>8</v>
      </c>
    </row>
    <row r="16023" spans="1:2" x14ac:dyDescent="0.3">
      <c r="A16023">
        <v>3222</v>
      </c>
      <c r="B16023">
        <v>10</v>
      </c>
    </row>
    <row r="16024" spans="1:2" x14ac:dyDescent="0.3">
      <c r="A16024">
        <v>3223</v>
      </c>
      <c r="B16024">
        <v>4</v>
      </c>
    </row>
    <row r="16025" spans="1:2" x14ac:dyDescent="0.3">
      <c r="A16025">
        <v>3223</v>
      </c>
      <c r="B16025">
        <v>5</v>
      </c>
    </row>
    <row r="16026" spans="1:2" x14ac:dyDescent="0.3">
      <c r="A16026">
        <v>3223</v>
      </c>
      <c r="B16026">
        <v>7</v>
      </c>
    </row>
    <row r="16027" spans="1:2" x14ac:dyDescent="0.3">
      <c r="A16027">
        <v>3223</v>
      </c>
      <c r="B16027">
        <v>8</v>
      </c>
    </row>
    <row r="16028" spans="1:2" x14ac:dyDescent="0.3">
      <c r="A16028">
        <v>3223</v>
      </c>
      <c r="B16028">
        <v>9</v>
      </c>
    </row>
    <row r="16029" spans="1:2" x14ac:dyDescent="0.3">
      <c r="A16029">
        <v>3223</v>
      </c>
      <c r="B16029">
        <v>10</v>
      </c>
    </row>
    <row r="16030" spans="1:2" x14ac:dyDescent="0.3">
      <c r="A16030">
        <v>3224</v>
      </c>
      <c r="B16030">
        <v>1</v>
      </c>
    </row>
    <row r="16031" spans="1:2" x14ac:dyDescent="0.3">
      <c r="A16031">
        <v>3224</v>
      </c>
      <c r="B16031">
        <v>3</v>
      </c>
    </row>
    <row r="16032" spans="1:2" x14ac:dyDescent="0.3">
      <c r="A16032">
        <v>3224</v>
      </c>
      <c r="B16032">
        <v>6</v>
      </c>
    </row>
    <row r="16033" spans="1:2" x14ac:dyDescent="0.3">
      <c r="A16033">
        <v>3224</v>
      </c>
      <c r="B16033">
        <v>7</v>
      </c>
    </row>
    <row r="16034" spans="1:2" x14ac:dyDescent="0.3">
      <c r="A16034">
        <v>3225</v>
      </c>
      <c r="B16034">
        <v>2</v>
      </c>
    </row>
    <row r="16035" spans="1:2" x14ac:dyDescent="0.3">
      <c r="A16035">
        <v>3225</v>
      </c>
      <c r="B16035">
        <v>3</v>
      </c>
    </row>
    <row r="16036" spans="1:2" x14ac:dyDescent="0.3">
      <c r="A16036">
        <v>3225</v>
      </c>
      <c r="B16036">
        <v>10</v>
      </c>
    </row>
    <row r="16037" spans="1:2" x14ac:dyDescent="0.3">
      <c r="A16037">
        <v>3226</v>
      </c>
      <c r="B16037">
        <v>1</v>
      </c>
    </row>
    <row r="16038" spans="1:2" x14ac:dyDescent="0.3">
      <c r="A16038">
        <v>3226</v>
      </c>
      <c r="B16038">
        <v>3</v>
      </c>
    </row>
    <row r="16039" spans="1:2" x14ac:dyDescent="0.3">
      <c r="A16039">
        <v>3226</v>
      </c>
      <c r="B16039">
        <v>5</v>
      </c>
    </row>
    <row r="16040" spans="1:2" x14ac:dyDescent="0.3">
      <c r="A16040">
        <v>3226</v>
      </c>
      <c r="B16040">
        <v>7</v>
      </c>
    </row>
    <row r="16041" spans="1:2" x14ac:dyDescent="0.3">
      <c r="A16041">
        <v>3226</v>
      </c>
      <c r="B16041">
        <v>9</v>
      </c>
    </row>
    <row r="16042" spans="1:2" x14ac:dyDescent="0.3">
      <c r="A16042">
        <v>3226</v>
      </c>
      <c r="B16042">
        <v>10</v>
      </c>
    </row>
    <row r="16043" spans="1:2" x14ac:dyDescent="0.3">
      <c r="A16043">
        <v>3227</v>
      </c>
      <c r="B16043">
        <v>2</v>
      </c>
    </row>
    <row r="16044" spans="1:2" x14ac:dyDescent="0.3">
      <c r="A16044">
        <v>3227</v>
      </c>
      <c r="B16044">
        <v>5</v>
      </c>
    </row>
    <row r="16045" spans="1:2" x14ac:dyDescent="0.3">
      <c r="A16045">
        <v>3227</v>
      </c>
      <c r="B16045">
        <v>6</v>
      </c>
    </row>
    <row r="16046" spans="1:2" x14ac:dyDescent="0.3">
      <c r="A16046">
        <v>3227</v>
      </c>
      <c r="B16046">
        <v>10</v>
      </c>
    </row>
    <row r="16047" spans="1:2" x14ac:dyDescent="0.3">
      <c r="A16047">
        <v>3227</v>
      </c>
      <c r="B16047">
        <v>11</v>
      </c>
    </row>
    <row r="16048" spans="1:2" x14ac:dyDescent="0.3">
      <c r="A16048">
        <v>3228</v>
      </c>
      <c r="B16048">
        <v>1</v>
      </c>
    </row>
    <row r="16049" spans="1:2" x14ac:dyDescent="0.3">
      <c r="A16049">
        <v>3228</v>
      </c>
      <c r="B16049">
        <v>4</v>
      </c>
    </row>
    <row r="16050" spans="1:2" x14ac:dyDescent="0.3">
      <c r="A16050">
        <v>3228</v>
      </c>
      <c r="B16050">
        <v>6</v>
      </c>
    </row>
    <row r="16051" spans="1:2" x14ac:dyDescent="0.3">
      <c r="A16051">
        <v>3228</v>
      </c>
      <c r="B16051">
        <v>8</v>
      </c>
    </row>
    <row r="16052" spans="1:2" x14ac:dyDescent="0.3">
      <c r="A16052">
        <v>3228</v>
      </c>
      <c r="B16052">
        <v>9</v>
      </c>
    </row>
    <row r="16053" spans="1:2" x14ac:dyDescent="0.3">
      <c r="A16053">
        <v>3228</v>
      </c>
      <c r="B16053">
        <v>10</v>
      </c>
    </row>
    <row r="16054" spans="1:2" x14ac:dyDescent="0.3">
      <c r="A16054">
        <v>3229</v>
      </c>
      <c r="B16054">
        <v>1</v>
      </c>
    </row>
    <row r="16055" spans="1:2" x14ac:dyDescent="0.3">
      <c r="A16055">
        <v>3229</v>
      </c>
      <c r="B16055">
        <v>3</v>
      </c>
    </row>
    <row r="16056" spans="1:2" x14ac:dyDescent="0.3">
      <c r="A16056">
        <v>3229</v>
      </c>
      <c r="B16056">
        <v>5</v>
      </c>
    </row>
    <row r="16057" spans="1:2" x14ac:dyDescent="0.3">
      <c r="A16057">
        <v>3229</v>
      </c>
      <c r="B16057">
        <v>8</v>
      </c>
    </row>
    <row r="16058" spans="1:2" x14ac:dyDescent="0.3">
      <c r="A16058">
        <v>3230</v>
      </c>
      <c r="B16058">
        <v>2</v>
      </c>
    </row>
    <row r="16059" spans="1:2" x14ac:dyDescent="0.3">
      <c r="A16059">
        <v>3230</v>
      </c>
      <c r="B16059">
        <v>4</v>
      </c>
    </row>
    <row r="16060" spans="1:2" x14ac:dyDescent="0.3">
      <c r="A16060">
        <v>3230</v>
      </c>
      <c r="B16060">
        <v>7</v>
      </c>
    </row>
    <row r="16061" spans="1:2" x14ac:dyDescent="0.3">
      <c r="A16061">
        <v>3230</v>
      </c>
      <c r="B16061">
        <v>8</v>
      </c>
    </row>
    <row r="16062" spans="1:2" x14ac:dyDescent="0.3">
      <c r="A16062">
        <v>3230</v>
      </c>
      <c r="B16062">
        <v>9</v>
      </c>
    </row>
    <row r="16063" spans="1:2" x14ac:dyDescent="0.3">
      <c r="A16063">
        <v>3231</v>
      </c>
      <c r="B16063">
        <v>5</v>
      </c>
    </row>
    <row r="16064" spans="1:2" x14ac:dyDescent="0.3">
      <c r="A16064">
        <v>3231</v>
      </c>
      <c r="B16064">
        <v>6</v>
      </c>
    </row>
    <row r="16065" spans="1:2" x14ac:dyDescent="0.3">
      <c r="A16065">
        <v>3231</v>
      </c>
      <c r="B16065">
        <v>7</v>
      </c>
    </row>
    <row r="16066" spans="1:2" x14ac:dyDescent="0.3">
      <c r="A16066">
        <v>3231</v>
      </c>
      <c r="B16066">
        <v>9</v>
      </c>
    </row>
    <row r="16067" spans="1:2" x14ac:dyDescent="0.3">
      <c r="A16067">
        <v>3231</v>
      </c>
      <c r="B16067">
        <v>15</v>
      </c>
    </row>
    <row r="16068" spans="1:2" x14ac:dyDescent="0.3">
      <c r="A16068">
        <v>3231</v>
      </c>
      <c r="B16068">
        <v>18</v>
      </c>
    </row>
    <row r="16069" spans="1:2" x14ac:dyDescent="0.3">
      <c r="A16069">
        <v>3232</v>
      </c>
      <c r="B16069">
        <v>1</v>
      </c>
    </row>
    <row r="16070" spans="1:2" x14ac:dyDescent="0.3">
      <c r="A16070">
        <v>3232</v>
      </c>
      <c r="B16070">
        <v>3</v>
      </c>
    </row>
    <row r="16071" spans="1:2" x14ac:dyDescent="0.3">
      <c r="A16071">
        <v>3232</v>
      </c>
      <c r="B16071">
        <v>5</v>
      </c>
    </row>
    <row r="16072" spans="1:2" x14ac:dyDescent="0.3">
      <c r="A16072">
        <v>3232</v>
      </c>
      <c r="B16072">
        <v>8</v>
      </c>
    </row>
    <row r="16073" spans="1:2" x14ac:dyDescent="0.3">
      <c r="A16073">
        <v>3232</v>
      </c>
      <c r="B16073">
        <v>9</v>
      </c>
    </row>
    <row r="16074" spans="1:2" x14ac:dyDescent="0.3">
      <c r="A16074">
        <v>3232</v>
      </c>
      <c r="B16074">
        <v>10</v>
      </c>
    </row>
    <row r="16075" spans="1:2" x14ac:dyDescent="0.3">
      <c r="A16075">
        <v>3233</v>
      </c>
      <c r="B16075">
        <v>3</v>
      </c>
    </row>
    <row r="16076" spans="1:2" x14ac:dyDescent="0.3">
      <c r="A16076">
        <v>3233</v>
      </c>
      <c r="B16076">
        <v>4</v>
      </c>
    </row>
    <row r="16077" spans="1:2" x14ac:dyDescent="0.3">
      <c r="A16077">
        <v>3233</v>
      </c>
      <c r="B16077">
        <v>6</v>
      </c>
    </row>
    <row r="16078" spans="1:2" x14ac:dyDescent="0.3">
      <c r="A16078">
        <v>3234</v>
      </c>
      <c r="B16078">
        <v>1</v>
      </c>
    </row>
    <row r="16079" spans="1:2" x14ac:dyDescent="0.3">
      <c r="A16079">
        <v>3234</v>
      </c>
      <c r="B16079">
        <v>2</v>
      </c>
    </row>
    <row r="16080" spans="1:2" x14ac:dyDescent="0.3">
      <c r="A16080">
        <v>3234</v>
      </c>
      <c r="B16080">
        <v>4</v>
      </c>
    </row>
    <row r="16081" spans="1:2" x14ac:dyDescent="0.3">
      <c r="A16081">
        <v>3234</v>
      </c>
      <c r="B16081">
        <v>7</v>
      </c>
    </row>
    <row r="16082" spans="1:2" x14ac:dyDescent="0.3">
      <c r="A16082">
        <v>3234</v>
      </c>
      <c r="B16082">
        <v>8</v>
      </c>
    </row>
    <row r="16083" spans="1:2" x14ac:dyDescent="0.3">
      <c r="A16083">
        <v>3234</v>
      </c>
      <c r="B16083">
        <v>9</v>
      </c>
    </row>
    <row r="16084" spans="1:2" x14ac:dyDescent="0.3">
      <c r="A16084">
        <v>3234</v>
      </c>
      <c r="B16084">
        <v>13</v>
      </c>
    </row>
    <row r="16085" spans="1:2" x14ac:dyDescent="0.3">
      <c r="A16085">
        <v>3234</v>
      </c>
      <c r="B16085">
        <v>14</v>
      </c>
    </row>
    <row r="16086" spans="1:2" x14ac:dyDescent="0.3">
      <c r="A16086">
        <v>3234</v>
      </c>
      <c r="B16086">
        <v>15</v>
      </c>
    </row>
    <row r="16087" spans="1:2" x14ac:dyDescent="0.3">
      <c r="A16087">
        <v>3234</v>
      </c>
      <c r="B16087">
        <v>16</v>
      </c>
    </row>
    <row r="16088" spans="1:2" x14ac:dyDescent="0.3">
      <c r="A16088">
        <v>3235</v>
      </c>
      <c r="B16088">
        <v>6</v>
      </c>
    </row>
    <row r="16089" spans="1:2" x14ac:dyDescent="0.3">
      <c r="A16089">
        <v>3235</v>
      </c>
      <c r="B16089">
        <v>8</v>
      </c>
    </row>
    <row r="16090" spans="1:2" x14ac:dyDescent="0.3">
      <c r="A16090">
        <v>3235</v>
      </c>
      <c r="B16090">
        <v>10</v>
      </c>
    </row>
    <row r="16091" spans="1:2" x14ac:dyDescent="0.3">
      <c r="A16091">
        <v>3235</v>
      </c>
      <c r="B16091">
        <v>12</v>
      </c>
    </row>
    <row r="16092" spans="1:2" x14ac:dyDescent="0.3">
      <c r="A16092">
        <v>3235</v>
      </c>
      <c r="B16092">
        <v>13</v>
      </c>
    </row>
    <row r="16093" spans="1:2" x14ac:dyDescent="0.3">
      <c r="A16093">
        <v>3235</v>
      </c>
      <c r="B16093">
        <v>15</v>
      </c>
    </row>
    <row r="16094" spans="1:2" x14ac:dyDescent="0.3">
      <c r="A16094">
        <v>3236</v>
      </c>
      <c r="B16094">
        <v>7</v>
      </c>
    </row>
    <row r="16095" spans="1:2" x14ac:dyDescent="0.3">
      <c r="A16095">
        <v>3236</v>
      </c>
      <c r="B16095">
        <v>8</v>
      </c>
    </row>
    <row r="16096" spans="1:2" x14ac:dyDescent="0.3">
      <c r="A16096">
        <v>3236</v>
      </c>
      <c r="B16096">
        <v>10</v>
      </c>
    </row>
    <row r="16097" spans="1:2" x14ac:dyDescent="0.3">
      <c r="A16097">
        <v>3236</v>
      </c>
      <c r="B16097">
        <v>11</v>
      </c>
    </row>
    <row r="16098" spans="1:2" x14ac:dyDescent="0.3">
      <c r="A16098">
        <v>3236</v>
      </c>
      <c r="B16098">
        <v>14</v>
      </c>
    </row>
    <row r="16099" spans="1:2" x14ac:dyDescent="0.3">
      <c r="A16099">
        <v>3236</v>
      </c>
      <c r="B16099">
        <v>15</v>
      </c>
    </row>
    <row r="16100" spans="1:2" x14ac:dyDescent="0.3">
      <c r="A16100">
        <v>3236</v>
      </c>
      <c r="B16100">
        <v>17</v>
      </c>
    </row>
    <row r="16101" spans="1:2" x14ac:dyDescent="0.3">
      <c r="A16101">
        <v>3237</v>
      </c>
      <c r="B16101">
        <v>2</v>
      </c>
    </row>
    <row r="16102" spans="1:2" x14ac:dyDescent="0.3">
      <c r="A16102">
        <v>3237</v>
      </c>
      <c r="B16102">
        <v>7</v>
      </c>
    </row>
    <row r="16103" spans="1:2" x14ac:dyDescent="0.3">
      <c r="A16103">
        <v>3237</v>
      </c>
      <c r="B16103">
        <v>8</v>
      </c>
    </row>
    <row r="16104" spans="1:2" x14ac:dyDescent="0.3">
      <c r="A16104">
        <v>3237</v>
      </c>
      <c r="B16104">
        <v>9</v>
      </c>
    </row>
    <row r="16105" spans="1:2" x14ac:dyDescent="0.3">
      <c r="A16105">
        <v>3238</v>
      </c>
      <c r="B16105">
        <v>4</v>
      </c>
    </row>
    <row r="16106" spans="1:2" x14ac:dyDescent="0.3">
      <c r="A16106">
        <v>3238</v>
      </c>
      <c r="B16106">
        <v>5</v>
      </c>
    </row>
    <row r="16107" spans="1:2" x14ac:dyDescent="0.3">
      <c r="A16107">
        <v>3238</v>
      </c>
      <c r="B16107">
        <v>6</v>
      </c>
    </row>
    <row r="16108" spans="1:2" x14ac:dyDescent="0.3">
      <c r="A16108">
        <v>3238</v>
      </c>
      <c r="B16108">
        <v>7</v>
      </c>
    </row>
    <row r="16109" spans="1:2" x14ac:dyDescent="0.3">
      <c r="A16109">
        <v>3239</v>
      </c>
      <c r="B16109">
        <v>3</v>
      </c>
    </row>
    <row r="16110" spans="1:2" x14ac:dyDescent="0.3">
      <c r="A16110">
        <v>3239</v>
      </c>
      <c r="B16110">
        <v>4</v>
      </c>
    </row>
    <row r="16111" spans="1:2" x14ac:dyDescent="0.3">
      <c r="A16111">
        <v>3239</v>
      </c>
      <c r="B16111">
        <v>5</v>
      </c>
    </row>
    <row r="16112" spans="1:2" x14ac:dyDescent="0.3">
      <c r="A16112">
        <v>3239</v>
      </c>
      <c r="B16112">
        <v>7</v>
      </c>
    </row>
    <row r="16113" spans="1:2" x14ac:dyDescent="0.3">
      <c r="A16113">
        <v>3239</v>
      </c>
      <c r="B16113">
        <v>8</v>
      </c>
    </row>
    <row r="16114" spans="1:2" x14ac:dyDescent="0.3">
      <c r="A16114">
        <v>3240</v>
      </c>
      <c r="B16114">
        <v>5</v>
      </c>
    </row>
    <row r="16115" spans="1:2" x14ac:dyDescent="0.3">
      <c r="A16115">
        <v>3240</v>
      </c>
      <c r="B16115">
        <v>6</v>
      </c>
    </row>
    <row r="16116" spans="1:2" x14ac:dyDescent="0.3">
      <c r="A16116">
        <v>3240</v>
      </c>
      <c r="B16116">
        <v>8</v>
      </c>
    </row>
    <row r="16117" spans="1:2" x14ac:dyDescent="0.3">
      <c r="A16117">
        <v>3240</v>
      </c>
      <c r="B16117">
        <v>9</v>
      </c>
    </row>
    <row r="16118" spans="1:2" x14ac:dyDescent="0.3">
      <c r="A16118">
        <v>3241</v>
      </c>
      <c r="B16118">
        <v>5</v>
      </c>
    </row>
    <row r="16119" spans="1:2" x14ac:dyDescent="0.3">
      <c r="A16119">
        <v>3241</v>
      </c>
      <c r="B16119">
        <v>7</v>
      </c>
    </row>
    <row r="16120" spans="1:2" x14ac:dyDescent="0.3">
      <c r="A16120">
        <v>3241</v>
      </c>
      <c r="B16120">
        <v>9</v>
      </c>
    </row>
    <row r="16121" spans="1:2" x14ac:dyDescent="0.3">
      <c r="A16121">
        <v>3241</v>
      </c>
      <c r="B16121">
        <v>11</v>
      </c>
    </row>
    <row r="16122" spans="1:2" x14ac:dyDescent="0.3">
      <c r="A16122">
        <v>3241</v>
      </c>
      <c r="B16122">
        <v>16</v>
      </c>
    </row>
    <row r="16123" spans="1:2" x14ac:dyDescent="0.3">
      <c r="A16123">
        <v>3242</v>
      </c>
      <c r="B16123">
        <v>1</v>
      </c>
    </row>
    <row r="16124" spans="1:2" x14ac:dyDescent="0.3">
      <c r="A16124">
        <v>3242</v>
      </c>
      <c r="B16124">
        <v>2</v>
      </c>
    </row>
    <row r="16125" spans="1:2" x14ac:dyDescent="0.3">
      <c r="A16125">
        <v>3242</v>
      </c>
      <c r="B16125">
        <v>4</v>
      </c>
    </row>
    <row r="16126" spans="1:2" x14ac:dyDescent="0.3">
      <c r="A16126">
        <v>3242</v>
      </c>
      <c r="B16126">
        <v>8</v>
      </c>
    </row>
    <row r="16127" spans="1:2" x14ac:dyDescent="0.3">
      <c r="A16127">
        <v>3242</v>
      </c>
      <c r="B16127">
        <v>9</v>
      </c>
    </row>
    <row r="16128" spans="1:2" x14ac:dyDescent="0.3">
      <c r="A16128">
        <v>3243</v>
      </c>
      <c r="B16128">
        <v>2</v>
      </c>
    </row>
    <row r="16129" spans="1:2" x14ac:dyDescent="0.3">
      <c r="A16129">
        <v>3243</v>
      </c>
      <c r="B16129">
        <v>3</v>
      </c>
    </row>
    <row r="16130" spans="1:2" x14ac:dyDescent="0.3">
      <c r="A16130">
        <v>3243</v>
      </c>
      <c r="B16130">
        <v>4</v>
      </c>
    </row>
    <row r="16131" spans="1:2" x14ac:dyDescent="0.3">
      <c r="A16131">
        <v>3243</v>
      </c>
      <c r="B16131">
        <v>5</v>
      </c>
    </row>
    <row r="16132" spans="1:2" x14ac:dyDescent="0.3">
      <c r="A16132">
        <v>3243</v>
      </c>
      <c r="B16132">
        <v>9</v>
      </c>
    </row>
    <row r="16133" spans="1:2" x14ac:dyDescent="0.3">
      <c r="A16133">
        <v>3243</v>
      </c>
      <c r="B16133">
        <v>12</v>
      </c>
    </row>
    <row r="16134" spans="1:2" x14ac:dyDescent="0.3">
      <c r="A16134">
        <v>3243</v>
      </c>
      <c r="B16134">
        <v>13</v>
      </c>
    </row>
    <row r="16135" spans="1:2" x14ac:dyDescent="0.3">
      <c r="A16135">
        <v>3243</v>
      </c>
      <c r="B16135">
        <v>14</v>
      </c>
    </row>
    <row r="16136" spans="1:2" x14ac:dyDescent="0.3">
      <c r="A16136">
        <v>3243</v>
      </c>
      <c r="B16136">
        <v>15</v>
      </c>
    </row>
    <row r="16137" spans="1:2" x14ac:dyDescent="0.3">
      <c r="A16137">
        <v>3244</v>
      </c>
      <c r="B16137">
        <v>4</v>
      </c>
    </row>
    <row r="16138" spans="1:2" x14ac:dyDescent="0.3">
      <c r="A16138">
        <v>3244</v>
      </c>
      <c r="B16138">
        <v>5</v>
      </c>
    </row>
    <row r="16139" spans="1:2" x14ac:dyDescent="0.3">
      <c r="A16139">
        <v>3244</v>
      </c>
      <c r="B16139">
        <v>6</v>
      </c>
    </row>
    <row r="16140" spans="1:2" x14ac:dyDescent="0.3">
      <c r="A16140">
        <v>3244</v>
      </c>
      <c r="B16140">
        <v>12</v>
      </c>
    </row>
    <row r="16141" spans="1:2" x14ac:dyDescent="0.3">
      <c r="A16141">
        <v>3244</v>
      </c>
      <c r="B16141">
        <v>15</v>
      </c>
    </row>
    <row r="16142" spans="1:2" x14ac:dyDescent="0.3">
      <c r="A16142">
        <v>3245</v>
      </c>
      <c r="B16142">
        <v>1</v>
      </c>
    </row>
    <row r="16143" spans="1:2" x14ac:dyDescent="0.3">
      <c r="A16143">
        <v>3245</v>
      </c>
      <c r="B16143">
        <v>4</v>
      </c>
    </row>
    <row r="16144" spans="1:2" x14ac:dyDescent="0.3">
      <c r="A16144">
        <v>3245</v>
      </c>
      <c r="B16144">
        <v>6</v>
      </c>
    </row>
    <row r="16145" spans="1:2" x14ac:dyDescent="0.3">
      <c r="A16145">
        <v>3245</v>
      </c>
      <c r="B16145">
        <v>15</v>
      </c>
    </row>
    <row r="16146" spans="1:2" x14ac:dyDescent="0.3">
      <c r="A16146">
        <v>3246</v>
      </c>
      <c r="B16146">
        <v>1</v>
      </c>
    </row>
    <row r="16147" spans="1:2" x14ac:dyDescent="0.3">
      <c r="A16147">
        <v>3246</v>
      </c>
      <c r="B16147">
        <v>2</v>
      </c>
    </row>
    <row r="16148" spans="1:2" x14ac:dyDescent="0.3">
      <c r="A16148">
        <v>3246</v>
      </c>
      <c r="B16148">
        <v>4</v>
      </c>
    </row>
    <row r="16149" spans="1:2" x14ac:dyDescent="0.3">
      <c r="A16149">
        <v>3247</v>
      </c>
      <c r="B16149">
        <v>2</v>
      </c>
    </row>
    <row r="16150" spans="1:2" x14ac:dyDescent="0.3">
      <c r="A16150">
        <v>3247</v>
      </c>
      <c r="B16150">
        <v>4</v>
      </c>
    </row>
    <row r="16151" spans="1:2" x14ac:dyDescent="0.3">
      <c r="A16151">
        <v>3247</v>
      </c>
      <c r="B16151">
        <v>9</v>
      </c>
    </row>
    <row r="16152" spans="1:2" x14ac:dyDescent="0.3">
      <c r="A16152">
        <v>3247</v>
      </c>
      <c r="B16152">
        <v>12</v>
      </c>
    </row>
    <row r="16153" spans="1:2" x14ac:dyDescent="0.3">
      <c r="A16153">
        <v>3247</v>
      </c>
      <c r="B16153">
        <v>13</v>
      </c>
    </row>
    <row r="16154" spans="1:2" x14ac:dyDescent="0.3">
      <c r="A16154">
        <v>3247</v>
      </c>
      <c r="B16154">
        <v>17</v>
      </c>
    </row>
    <row r="16155" spans="1:2" x14ac:dyDescent="0.3">
      <c r="A16155">
        <v>3247</v>
      </c>
      <c r="B16155">
        <v>18</v>
      </c>
    </row>
    <row r="16156" spans="1:2" x14ac:dyDescent="0.3">
      <c r="A16156">
        <v>3248</v>
      </c>
      <c r="B16156">
        <v>1</v>
      </c>
    </row>
    <row r="16157" spans="1:2" x14ac:dyDescent="0.3">
      <c r="A16157">
        <v>3248</v>
      </c>
      <c r="B16157">
        <v>2</v>
      </c>
    </row>
    <row r="16158" spans="1:2" x14ac:dyDescent="0.3">
      <c r="A16158">
        <v>3248</v>
      </c>
      <c r="B16158">
        <v>3</v>
      </c>
    </row>
    <row r="16159" spans="1:2" x14ac:dyDescent="0.3">
      <c r="A16159">
        <v>3248</v>
      </c>
      <c r="B16159">
        <v>5</v>
      </c>
    </row>
    <row r="16160" spans="1:2" x14ac:dyDescent="0.3">
      <c r="A16160">
        <v>3248</v>
      </c>
      <c r="B16160">
        <v>6</v>
      </c>
    </row>
    <row r="16161" spans="1:2" x14ac:dyDescent="0.3">
      <c r="A16161">
        <v>3248</v>
      </c>
      <c r="B16161">
        <v>16</v>
      </c>
    </row>
    <row r="16162" spans="1:2" x14ac:dyDescent="0.3">
      <c r="A16162">
        <v>3249</v>
      </c>
      <c r="B16162">
        <v>1</v>
      </c>
    </row>
    <row r="16163" spans="1:2" x14ac:dyDescent="0.3">
      <c r="A16163">
        <v>3249</v>
      </c>
      <c r="B16163">
        <v>2</v>
      </c>
    </row>
    <row r="16164" spans="1:2" x14ac:dyDescent="0.3">
      <c r="A16164">
        <v>3249</v>
      </c>
      <c r="B16164">
        <v>3</v>
      </c>
    </row>
    <row r="16165" spans="1:2" x14ac:dyDescent="0.3">
      <c r="A16165">
        <v>3249</v>
      </c>
      <c r="B16165">
        <v>6</v>
      </c>
    </row>
    <row r="16166" spans="1:2" x14ac:dyDescent="0.3">
      <c r="A16166">
        <v>3249</v>
      </c>
      <c r="B16166">
        <v>8</v>
      </c>
    </row>
    <row r="16167" spans="1:2" x14ac:dyDescent="0.3">
      <c r="A16167">
        <v>3249</v>
      </c>
      <c r="B16167">
        <v>10</v>
      </c>
    </row>
    <row r="16168" spans="1:2" x14ac:dyDescent="0.3">
      <c r="A16168">
        <v>3250</v>
      </c>
      <c r="B16168">
        <v>1</v>
      </c>
    </row>
    <row r="16169" spans="1:2" x14ac:dyDescent="0.3">
      <c r="A16169">
        <v>3250</v>
      </c>
      <c r="B16169">
        <v>2</v>
      </c>
    </row>
    <row r="16170" spans="1:2" x14ac:dyDescent="0.3">
      <c r="A16170">
        <v>3250</v>
      </c>
      <c r="B16170">
        <v>3</v>
      </c>
    </row>
    <row r="16171" spans="1:2" x14ac:dyDescent="0.3">
      <c r="A16171">
        <v>3250</v>
      </c>
      <c r="B16171">
        <v>8</v>
      </c>
    </row>
    <row r="16172" spans="1:2" x14ac:dyDescent="0.3">
      <c r="A16172">
        <v>3250</v>
      </c>
      <c r="B16172">
        <v>9</v>
      </c>
    </row>
    <row r="16173" spans="1:2" x14ac:dyDescent="0.3">
      <c r="A16173">
        <v>3250</v>
      </c>
      <c r="B16173">
        <v>10</v>
      </c>
    </row>
    <row r="16174" spans="1:2" x14ac:dyDescent="0.3">
      <c r="A16174">
        <v>3251</v>
      </c>
      <c r="B16174">
        <v>1</v>
      </c>
    </row>
    <row r="16175" spans="1:2" x14ac:dyDescent="0.3">
      <c r="A16175">
        <v>3251</v>
      </c>
      <c r="B16175">
        <v>2</v>
      </c>
    </row>
    <row r="16176" spans="1:2" x14ac:dyDescent="0.3">
      <c r="A16176">
        <v>3251</v>
      </c>
      <c r="B16176">
        <v>6</v>
      </c>
    </row>
    <row r="16177" spans="1:2" x14ac:dyDescent="0.3">
      <c r="A16177">
        <v>3251</v>
      </c>
      <c r="B16177">
        <v>7</v>
      </c>
    </row>
    <row r="16178" spans="1:2" x14ac:dyDescent="0.3">
      <c r="A16178">
        <v>3251</v>
      </c>
      <c r="B16178">
        <v>8</v>
      </c>
    </row>
    <row r="16179" spans="1:2" x14ac:dyDescent="0.3">
      <c r="A16179">
        <v>3251</v>
      </c>
      <c r="B16179">
        <v>10</v>
      </c>
    </row>
    <row r="16180" spans="1:2" x14ac:dyDescent="0.3">
      <c r="A16180">
        <v>3252</v>
      </c>
      <c r="B16180">
        <v>3</v>
      </c>
    </row>
    <row r="16181" spans="1:2" x14ac:dyDescent="0.3">
      <c r="A16181">
        <v>3252</v>
      </c>
      <c r="B16181">
        <v>4</v>
      </c>
    </row>
    <row r="16182" spans="1:2" x14ac:dyDescent="0.3">
      <c r="A16182">
        <v>3252</v>
      </c>
      <c r="B16182">
        <v>6</v>
      </c>
    </row>
    <row r="16183" spans="1:2" x14ac:dyDescent="0.3">
      <c r="A16183">
        <v>3252</v>
      </c>
      <c r="B16183">
        <v>7</v>
      </c>
    </row>
    <row r="16184" spans="1:2" x14ac:dyDescent="0.3">
      <c r="A16184">
        <v>3252</v>
      </c>
      <c r="B16184">
        <v>12</v>
      </c>
    </row>
    <row r="16185" spans="1:2" x14ac:dyDescent="0.3">
      <c r="A16185">
        <v>3252</v>
      </c>
      <c r="B16185">
        <v>13</v>
      </c>
    </row>
    <row r="16186" spans="1:2" x14ac:dyDescent="0.3">
      <c r="A16186">
        <v>3252</v>
      </c>
      <c r="B16186">
        <v>15</v>
      </c>
    </row>
    <row r="16187" spans="1:2" x14ac:dyDescent="0.3">
      <c r="A16187">
        <v>3253</v>
      </c>
      <c r="B16187">
        <v>4</v>
      </c>
    </row>
    <row r="16188" spans="1:2" x14ac:dyDescent="0.3">
      <c r="A16188">
        <v>3253</v>
      </c>
      <c r="B16188">
        <v>6</v>
      </c>
    </row>
    <row r="16189" spans="1:2" x14ac:dyDescent="0.3">
      <c r="A16189">
        <v>3253</v>
      </c>
      <c r="B16189">
        <v>8</v>
      </c>
    </row>
    <row r="16190" spans="1:2" x14ac:dyDescent="0.3">
      <c r="A16190">
        <v>3253</v>
      </c>
      <c r="B16190">
        <v>9</v>
      </c>
    </row>
    <row r="16191" spans="1:2" x14ac:dyDescent="0.3">
      <c r="A16191">
        <v>3254</v>
      </c>
      <c r="B16191">
        <v>2</v>
      </c>
    </row>
    <row r="16192" spans="1:2" x14ac:dyDescent="0.3">
      <c r="A16192">
        <v>3254</v>
      </c>
      <c r="B16192">
        <v>4</v>
      </c>
    </row>
    <row r="16193" spans="1:2" x14ac:dyDescent="0.3">
      <c r="A16193">
        <v>3254</v>
      </c>
      <c r="B16193">
        <v>8</v>
      </c>
    </row>
    <row r="16194" spans="1:2" x14ac:dyDescent="0.3">
      <c r="A16194">
        <v>3254</v>
      </c>
      <c r="B16194">
        <v>9</v>
      </c>
    </row>
    <row r="16195" spans="1:2" x14ac:dyDescent="0.3">
      <c r="A16195">
        <v>3254</v>
      </c>
      <c r="B16195">
        <v>10</v>
      </c>
    </row>
    <row r="16196" spans="1:2" x14ac:dyDescent="0.3">
      <c r="A16196">
        <v>3255</v>
      </c>
      <c r="B16196">
        <v>1</v>
      </c>
    </row>
    <row r="16197" spans="1:2" x14ac:dyDescent="0.3">
      <c r="A16197">
        <v>3255</v>
      </c>
      <c r="B16197">
        <v>4</v>
      </c>
    </row>
    <row r="16198" spans="1:2" x14ac:dyDescent="0.3">
      <c r="A16198">
        <v>3255</v>
      </c>
      <c r="B16198">
        <v>9</v>
      </c>
    </row>
    <row r="16199" spans="1:2" x14ac:dyDescent="0.3">
      <c r="A16199">
        <v>3255</v>
      </c>
      <c r="B16199">
        <v>10</v>
      </c>
    </row>
    <row r="16200" spans="1:2" x14ac:dyDescent="0.3">
      <c r="A16200">
        <v>3255</v>
      </c>
      <c r="B16200">
        <v>12</v>
      </c>
    </row>
    <row r="16201" spans="1:2" x14ac:dyDescent="0.3">
      <c r="A16201">
        <v>3256</v>
      </c>
      <c r="B16201">
        <v>1</v>
      </c>
    </row>
    <row r="16202" spans="1:2" x14ac:dyDescent="0.3">
      <c r="A16202">
        <v>3256</v>
      </c>
      <c r="B16202">
        <v>2</v>
      </c>
    </row>
    <row r="16203" spans="1:2" x14ac:dyDescent="0.3">
      <c r="A16203">
        <v>3256</v>
      </c>
      <c r="B16203">
        <v>5</v>
      </c>
    </row>
    <row r="16204" spans="1:2" x14ac:dyDescent="0.3">
      <c r="A16204">
        <v>3256</v>
      </c>
      <c r="B16204">
        <v>7</v>
      </c>
    </row>
    <row r="16205" spans="1:2" x14ac:dyDescent="0.3">
      <c r="A16205">
        <v>3257</v>
      </c>
      <c r="B16205">
        <v>2</v>
      </c>
    </row>
    <row r="16206" spans="1:2" x14ac:dyDescent="0.3">
      <c r="A16206">
        <v>3257</v>
      </c>
      <c r="B16206">
        <v>4</v>
      </c>
    </row>
    <row r="16207" spans="1:2" x14ac:dyDescent="0.3">
      <c r="A16207">
        <v>3257</v>
      </c>
      <c r="B16207">
        <v>7</v>
      </c>
    </row>
    <row r="16208" spans="1:2" x14ac:dyDescent="0.3">
      <c r="A16208">
        <v>3257</v>
      </c>
      <c r="B16208">
        <v>9</v>
      </c>
    </row>
    <row r="16209" spans="1:2" x14ac:dyDescent="0.3">
      <c r="A16209">
        <v>3257</v>
      </c>
      <c r="B16209">
        <v>10</v>
      </c>
    </row>
    <row r="16210" spans="1:2" x14ac:dyDescent="0.3">
      <c r="A16210">
        <v>3257</v>
      </c>
      <c r="B16210">
        <v>11</v>
      </c>
    </row>
    <row r="16211" spans="1:2" x14ac:dyDescent="0.3">
      <c r="A16211">
        <v>3257</v>
      </c>
      <c r="B16211">
        <v>14</v>
      </c>
    </row>
    <row r="16212" spans="1:2" x14ac:dyDescent="0.3">
      <c r="A16212">
        <v>3257</v>
      </c>
      <c r="B16212">
        <v>18</v>
      </c>
    </row>
    <row r="16213" spans="1:2" x14ac:dyDescent="0.3">
      <c r="A16213">
        <v>3258</v>
      </c>
      <c r="B16213">
        <v>1</v>
      </c>
    </row>
    <row r="16214" spans="1:2" x14ac:dyDescent="0.3">
      <c r="A16214">
        <v>3258</v>
      </c>
      <c r="B16214">
        <v>2</v>
      </c>
    </row>
    <row r="16215" spans="1:2" x14ac:dyDescent="0.3">
      <c r="A16215">
        <v>3258</v>
      </c>
      <c r="B16215">
        <v>4</v>
      </c>
    </row>
    <row r="16216" spans="1:2" x14ac:dyDescent="0.3">
      <c r="A16216">
        <v>3258</v>
      </c>
      <c r="B16216">
        <v>7</v>
      </c>
    </row>
    <row r="16217" spans="1:2" x14ac:dyDescent="0.3">
      <c r="A16217">
        <v>3258</v>
      </c>
      <c r="B16217">
        <v>10</v>
      </c>
    </row>
    <row r="16218" spans="1:2" x14ac:dyDescent="0.3">
      <c r="A16218">
        <v>3258</v>
      </c>
      <c r="B16218">
        <v>11</v>
      </c>
    </row>
    <row r="16219" spans="1:2" x14ac:dyDescent="0.3">
      <c r="A16219">
        <v>3258</v>
      </c>
      <c r="B16219">
        <v>13</v>
      </c>
    </row>
    <row r="16220" spans="1:2" x14ac:dyDescent="0.3">
      <c r="A16220">
        <v>3258</v>
      </c>
      <c r="B16220">
        <v>16</v>
      </c>
    </row>
    <row r="16221" spans="1:2" x14ac:dyDescent="0.3">
      <c r="A16221">
        <v>3258</v>
      </c>
      <c r="B16221">
        <v>17</v>
      </c>
    </row>
    <row r="16222" spans="1:2" x14ac:dyDescent="0.3">
      <c r="A16222">
        <v>3259</v>
      </c>
      <c r="B16222">
        <v>3</v>
      </c>
    </row>
    <row r="16223" spans="1:2" x14ac:dyDescent="0.3">
      <c r="A16223">
        <v>3259</v>
      </c>
      <c r="B16223">
        <v>4</v>
      </c>
    </row>
    <row r="16224" spans="1:2" x14ac:dyDescent="0.3">
      <c r="A16224">
        <v>3259</v>
      </c>
      <c r="B16224">
        <v>5</v>
      </c>
    </row>
    <row r="16225" spans="1:2" x14ac:dyDescent="0.3">
      <c r="A16225">
        <v>3259</v>
      </c>
      <c r="B16225">
        <v>8</v>
      </c>
    </row>
    <row r="16226" spans="1:2" x14ac:dyDescent="0.3">
      <c r="A16226">
        <v>3259</v>
      </c>
      <c r="B16226">
        <v>13</v>
      </c>
    </row>
    <row r="16227" spans="1:2" x14ac:dyDescent="0.3">
      <c r="A16227">
        <v>3260</v>
      </c>
      <c r="B16227">
        <v>3</v>
      </c>
    </row>
    <row r="16228" spans="1:2" x14ac:dyDescent="0.3">
      <c r="A16228">
        <v>3260</v>
      </c>
      <c r="B16228">
        <v>4</v>
      </c>
    </row>
    <row r="16229" spans="1:2" x14ac:dyDescent="0.3">
      <c r="A16229">
        <v>3260</v>
      </c>
      <c r="B16229">
        <v>5</v>
      </c>
    </row>
    <row r="16230" spans="1:2" x14ac:dyDescent="0.3">
      <c r="A16230">
        <v>3260</v>
      </c>
      <c r="B16230">
        <v>8</v>
      </c>
    </row>
    <row r="16231" spans="1:2" x14ac:dyDescent="0.3">
      <c r="A16231">
        <v>3260</v>
      </c>
      <c r="B16231">
        <v>10</v>
      </c>
    </row>
    <row r="16232" spans="1:2" x14ac:dyDescent="0.3">
      <c r="A16232">
        <v>3260</v>
      </c>
      <c r="B16232">
        <v>11</v>
      </c>
    </row>
    <row r="16233" spans="1:2" x14ac:dyDescent="0.3">
      <c r="A16233">
        <v>3260</v>
      </c>
      <c r="B16233">
        <v>12</v>
      </c>
    </row>
    <row r="16234" spans="1:2" x14ac:dyDescent="0.3">
      <c r="A16234">
        <v>3260</v>
      </c>
      <c r="B16234">
        <v>13</v>
      </c>
    </row>
    <row r="16235" spans="1:2" x14ac:dyDescent="0.3">
      <c r="A16235">
        <v>3260</v>
      </c>
      <c r="B16235">
        <v>15</v>
      </c>
    </row>
    <row r="16236" spans="1:2" x14ac:dyDescent="0.3">
      <c r="A16236">
        <v>3261</v>
      </c>
      <c r="B16236">
        <v>1</v>
      </c>
    </row>
    <row r="16237" spans="1:2" x14ac:dyDescent="0.3">
      <c r="A16237">
        <v>3261</v>
      </c>
      <c r="B16237">
        <v>5</v>
      </c>
    </row>
    <row r="16238" spans="1:2" x14ac:dyDescent="0.3">
      <c r="A16238">
        <v>3261</v>
      </c>
      <c r="B16238">
        <v>6</v>
      </c>
    </row>
    <row r="16239" spans="1:2" x14ac:dyDescent="0.3">
      <c r="A16239">
        <v>3261</v>
      </c>
      <c r="B16239">
        <v>9</v>
      </c>
    </row>
    <row r="16240" spans="1:2" x14ac:dyDescent="0.3">
      <c r="A16240">
        <v>3261</v>
      </c>
      <c r="B16240">
        <v>12</v>
      </c>
    </row>
    <row r="16241" spans="1:2" x14ac:dyDescent="0.3">
      <c r="A16241">
        <v>3261</v>
      </c>
      <c r="B16241">
        <v>17</v>
      </c>
    </row>
    <row r="16242" spans="1:2" x14ac:dyDescent="0.3">
      <c r="A16242">
        <v>3262</v>
      </c>
      <c r="B16242">
        <v>1</v>
      </c>
    </row>
    <row r="16243" spans="1:2" x14ac:dyDescent="0.3">
      <c r="A16243">
        <v>3262</v>
      </c>
      <c r="B16243">
        <v>2</v>
      </c>
    </row>
    <row r="16244" spans="1:2" x14ac:dyDescent="0.3">
      <c r="A16244">
        <v>3262</v>
      </c>
      <c r="B16244">
        <v>7</v>
      </c>
    </row>
    <row r="16245" spans="1:2" x14ac:dyDescent="0.3">
      <c r="A16245">
        <v>3263</v>
      </c>
      <c r="B16245">
        <v>1</v>
      </c>
    </row>
    <row r="16246" spans="1:2" x14ac:dyDescent="0.3">
      <c r="A16246">
        <v>3263</v>
      </c>
      <c r="B16246">
        <v>5</v>
      </c>
    </row>
    <row r="16247" spans="1:2" x14ac:dyDescent="0.3">
      <c r="A16247">
        <v>3263</v>
      </c>
      <c r="B16247">
        <v>7</v>
      </c>
    </row>
    <row r="16248" spans="1:2" x14ac:dyDescent="0.3">
      <c r="A16248">
        <v>3264</v>
      </c>
      <c r="B16248">
        <v>1</v>
      </c>
    </row>
    <row r="16249" spans="1:2" x14ac:dyDescent="0.3">
      <c r="A16249">
        <v>3264</v>
      </c>
      <c r="B16249">
        <v>2</v>
      </c>
    </row>
    <row r="16250" spans="1:2" x14ac:dyDescent="0.3">
      <c r="A16250">
        <v>3264</v>
      </c>
      <c r="B16250">
        <v>4</v>
      </c>
    </row>
    <row r="16251" spans="1:2" x14ac:dyDescent="0.3">
      <c r="A16251">
        <v>3264</v>
      </c>
      <c r="B16251">
        <v>6</v>
      </c>
    </row>
    <row r="16252" spans="1:2" x14ac:dyDescent="0.3">
      <c r="A16252">
        <v>3264</v>
      </c>
      <c r="B16252">
        <v>7</v>
      </c>
    </row>
    <row r="16253" spans="1:2" x14ac:dyDescent="0.3">
      <c r="A16253">
        <v>3265</v>
      </c>
      <c r="B16253">
        <v>1</v>
      </c>
    </row>
    <row r="16254" spans="1:2" x14ac:dyDescent="0.3">
      <c r="A16254">
        <v>3265</v>
      </c>
      <c r="B16254">
        <v>2</v>
      </c>
    </row>
    <row r="16255" spans="1:2" x14ac:dyDescent="0.3">
      <c r="A16255">
        <v>3265</v>
      </c>
      <c r="B16255">
        <v>10</v>
      </c>
    </row>
    <row r="16256" spans="1:2" x14ac:dyDescent="0.3">
      <c r="A16256">
        <v>3265</v>
      </c>
      <c r="B16256">
        <v>13</v>
      </c>
    </row>
    <row r="16257" spans="1:2" x14ac:dyDescent="0.3">
      <c r="A16257">
        <v>3265</v>
      </c>
      <c r="B16257">
        <v>16</v>
      </c>
    </row>
    <row r="16258" spans="1:2" x14ac:dyDescent="0.3">
      <c r="A16258">
        <v>3265</v>
      </c>
      <c r="B16258">
        <v>17</v>
      </c>
    </row>
    <row r="16259" spans="1:2" x14ac:dyDescent="0.3">
      <c r="A16259">
        <v>3265</v>
      </c>
      <c r="B16259">
        <v>18</v>
      </c>
    </row>
    <row r="16260" spans="1:2" x14ac:dyDescent="0.3">
      <c r="A16260">
        <v>3266</v>
      </c>
      <c r="B16260">
        <v>1</v>
      </c>
    </row>
    <row r="16261" spans="1:2" x14ac:dyDescent="0.3">
      <c r="A16261">
        <v>3266</v>
      </c>
      <c r="B16261">
        <v>2</v>
      </c>
    </row>
    <row r="16262" spans="1:2" x14ac:dyDescent="0.3">
      <c r="A16262">
        <v>3266</v>
      </c>
      <c r="B16262">
        <v>5</v>
      </c>
    </row>
    <row r="16263" spans="1:2" x14ac:dyDescent="0.3">
      <c r="A16263">
        <v>3266</v>
      </c>
      <c r="B16263">
        <v>6</v>
      </c>
    </row>
    <row r="16264" spans="1:2" x14ac:dyDescent="0.3">
      <c r="A16264">
        <v>3267</v>
      </c>
      <c r="B16264">
        <v>1</v>
      </c>
    </row>
    <row r="16265" spans="1:2" x14ac:dyDescent="0.3">
      <c r="A16265">
        <v>3267</v>
      </c>
      <c r="B16265">
        <v>2</v>
      </c>
    </row>
    <row r="16266" spans="1:2" x14ac:dyDescent="0.3">
      <c r="A16266">
        <v>3267</v>
      </c>
      <c r="B16266">
        <v>7</v>
      </c>
    </row>
    <row r="16267" spans="1:2" x14ac:dyDescent="0.3">
      <c r="A16267">
        <v>3267</v>
      </c>
      <c r="B16267">
        <v>8</v>
      </c>
    </row>
    <row r="16268" spans="1:2" x14ac:dyDescent="0.3">
      <c r="A16268">
        <v>3267</v>
      </c>
      <c r="B16268">
        <v>12</v>
      </c>
    </row>
    <row r="16269" spans="1:2" x14ac:dyDescent="0.3">
      <c r="A16269">
        <v>3268</v>
      </c>
      <c r="B16269">
        <v>1</v>
      </c>
    </row>
    <row r="16270" spans="1:2" x14ac:dyDescent="0.3">
      <c r="A16270">
        <v>3268</v>
      </c>
      <c r="B16270">
        <v>2</v>
      </c>
    </row>
    <row r="16271" spans="1:2" x14ac:dyDescent="0.3">
      <c r="A16271">
        <v>3268</v>
      </c>
      <c r="B16271">
        <v>6</v>
      </c>
    </row>
    <row r="16272" spans="1:2" x14ac:dyDescent="0.3">
      <c r="A16272">
        <v>3268</v>
      </c>
      <c r="B16272">
        <v>7</v>
      </c>
    </row>
    <row r="16273" spans="1:2" x14ac:dyDescent="0.3">
      <c r="A16273">
        <v>3268</v>
      </c>
      <c r="B16273">
        <v>8</v>
      </c>
    </row>
    <row r="16274" spans="1:2" x14ac:dyDescent="0.3">
      <c r="A16274">
        <v>3268</v>
      </c>
      <c r="B16274">
        <v>13</v>
      </c>
    </row>
    <row r="16275" spans="1:2" x14ac:dyDescent="0.3">
      <c r="A16275">
        <v>3268</v>
      </c>
      <c r="B16275">
        <v>14</v>
      </c>
    </row>
    <row r="16276" spans="1:2" x14ac:dyDescent="0.3">
      <c r="A16276">
        <v>3268</v>
      </c>
      <c r="B16276">
        <v>16</v>
      </c>
    </row>
    <row r="16277" spans="1:2" x14ac:dyDescent="0.3">
      <c r="A16277">
        <v>3269</v>
      </c>
      <c r="B16277">
        <v>2</v>
      </c>
    </row>
    <row r="16278" spans="1:2" x14ac:dyDescent="0.3">
      <c r="A16278">
        <v>3269</v>
      </c>
      <c r="B16278">
        <v>3</v>
      </c>
    </row>
    <row r="16279" spans="1:2" x14ac:dyDescent="0.3">
      <c r="A16279">
        <v>3269</v>
      </c>
      <c r="B16279">
        <v>4</v>
      </c>
    </row>
    <row r="16280" spans="1:2" x14ac:dyDescent="0.3">
      <c r="A16280">
        <v>3269</v>
      </c>
      <c r="B16280">
        <v>5</v>
      </c>
    </row>
    <row r="16281" spans="1:2" x14ac:dyDescent="0.3">
      <c r="A16281">
        <v>3269</v>
      </c>
      <c r="B16281">
        <v>9</v>
      </c>
    </row>
    <row r="16282" spans="1:2" x14ac:dyDescent="0.3">
      <c r="A16282">
        <v>3269</v>
      </c>
      <c r="B16282">
        <v>11</v>
      </c>
    </row>
    <row r="16283" spans="1:2" x14ac:dyDescent="0.3">
      <c r="A16283">
        <v>3269</v>
      </c>
      <c r="B16283">
        <v>14</v>
      </c>
    </row>
    <row r="16284" spans="1:2" x14ac:dyDescent="0.3">
      <c r="A16284">
        <v>3270</v>
      </c>
      <c r="B16284">
        <v>4</v>
      </c>
    </row>
    <row r="16285" spans="1:2" x14ac:dyDescent="0.3">
      <c r="A16285">
        <v>3270</v>
      </c>
      <c r="B16285">
        <v>5</v>
      </c>
    </row>
    <row r="16286" spans="1:2" x14ac:dyDescent="0.3">
      <c r="A16286">
        <v>3270</v>
      </c>
      <c r="B16286">
        <v>8</v>
      </c>
    </row>
    <row r="16287" spans="1:2" x14ac:dyDescent="0.3">
      <c r="A16287">
        <v>3270</v>
      </c>
      <c r="B16287">
        <v>9</v>
      </c>
    </row>
    <row r="16288" spans="1:2" x14ac:dyDescent="0.3">
      <c r="A16288">
        <v>3270</v>
      </c>
      <c r="B16288">
        <v>12</v>
      </c>
    </row>
    <row r="16289" spans="1:2" x14ac:dyDescent="0.3">
      <c r="A16289">
        <v>3271</v>
      </c>
      <c r="B16289">
        <v>1</v>
      </c>
    </row>
    <row r="16290" spans="1:2" x14ac:dyDescent="0.3">
      <c r="A16290">
        <v>3271</v>
      </c>
      <c r="B16290">
        <v>2</v>
      </c>
    </row>
    <row r="16291" spans="1:2" x14ac:dyDescent="0.3">
      <c r="A16291">
        <v>3271</v>
      </c>
      <c r="B16291">
        <v>8</v>
      </c>
    </row>
    <row r="16292" spans="1:2" x14ac:dyDescent="0.3">
      <c r="A16292">
        <v>3271</v>
      </c>
      <c r="B16292">
        <v>9</v>
      </c>
    </row>
    <row r="16293" spans="1:2" x14ac:dyDescent="0.3">
      <c r="A16293">
        <v>3271</v>
      </c>
      <c r="B16293">
        <v>10</v>
      </c>
    </row>
    <row r="16294" spans="1:2" x14ac:dyDescent="0.3">
      <c r="A16294">
        <v>3272</v>
      </c>
      <c r="B16294">
        <v>3</v>
      </c>
    </row>
    <row r="16295" spans="1:2" x14ac:dyDescent="0.3">
      <c r="A16295">
        <v>3272</v>
      </c>
      <c r="B16295">
        <v>4</v>
      </c>
    </row>
    <row r="16296" spans="1:2" x14ac:dyDescent="0.3">
      <c r="A16296">
        <v>3272</v>
      </c>
      <c r="B16296">
        <v>5</v>
      </c>
    </row>
    <row r="16297" spans="1:2" x14ac:dyDescent="0.3">
      <c r="A16297">
        <v>3272</v>
      </c>
      <c r="B16297">
        <v>9</v>
      </c>
    </row>
    <row r="16298" spans="1:2" x14ac:dyDescent="0.3">
      <c r="A16298">
        <v>3273</v>
      </c>
      <c r="B16298">
        <v>6</v>
      </c>
    </row>
    <row r="16299" spans="1:2" x14ac:dyDescent="0.3">
      <c r="A16299">
        <v>3273</v>
      </c>
      <c r="B16299">
        <v>8</v>
      </c>
    </row>
    <row r="16300" spans="1:2" x14ac:dyDescent="0.3">
      <c r="A16300">
        <v>3273</v>
      </c>
      <c r="B16300">
        <v>10</v>
      </c>
    </row>
    <row r="16301" spans="1:2" x14ac:dyDescent="0.3">
      <c r="A16301">
        <v>3273</v>
      </c>
      <c r="B16301">
        <v>16</v>
      </c>
    </row>
    <row r="16302" spans="1:2" x14ac:dyDescent="0.3">
      <c r="A16302">
        <v>3274</v>
      </c>
      <c r="B16302">
        <v>1</v>
      </c>
    </row>
    <row r="16303" spans="1:2" x14ac:dyDescent="0.3">
      <c r="A16303">
        <v>3274</v>
      </c>
      <c r="B16303">
        <v>3</v>
      </c>
    </row>
    <row r="16304" spans="1:2" x14ac:dyDescent="0.3">
      <c r="A16304">
        <v>3274</v>
      </c>
      <c r="B16304">
        <v>4</v>
      </c>
    </row>
    <row r="16305" spans="1:2" x14ac:dyDescent="0.3">
      <c r="A16305">
        <v>3274</v>
      </c>
      <c r="B16305">
        <v>5</v>
      </c>
    </row>
    <row r="16306" spans="1:2" x14ac:dyDescent="0.3">
      <c r="A16306">
        <v>3274</v>
      </c>
      <c r="B16306">
        <v>7</v>
      </c>
    </row>
    <row r="16307" spans="1:2" x14ac:dyDescent="0.3">
      <c r="A16307">
        <v>3274</v>
      </c>
      <c r="B16307">
        <v>8</v>
      </c>
    </row>
    <row r="16308" spans="1:2" x14ac:dyDescent="0.3">
      <c r="A16308">
        <v>3275</v>
      </c>
      <c r="B16308">
        <v>1</v>
      </c>
    </row>
    <row r="16309" spans="1:2" x14ac:dyDescent="0.3">
      <c r="A16309">
        <v>3275</v>
      </c>
      <c r="B16309">
        <v>3</v>
      </c>
    </row>
    <row r="16310" spans="1:2" x14ac:dyDescent="0.3">
      <c r="A16310">
        <v>3275</v>
      </c>
      <c r="B16310">
        <v>5</v>
      </c>
    </row>
    <row r="16311" spans="1:2" x14ac:dyDescent="0.3">
      <c r="A16311">
        <v>3275</v>
      </c>
      <c r="B16311">
        <v>6</v>
      </c>
    </row>
    <row r="16312" spans="1:2" x14ac:dyDescent="0.3">
      <c r="A16312">
        <v>3276</v>
      </c>
      <c r="B16312">
        <v>3</v>
      </c>
    </row>
    <row r="16313" spans="1:2" x14ac:dyDescent="0.3">
      <c r="A16313">
        <v>3276</v>
      </c>
      <c r="B16313">
        <v>5</v>
      </c>
    </row>
    <row r="16314" spans="1:2" x14ac:dyDescent="0.3">
      <c r="A16314">
        <v>3276</v>
      </c>
      <c r="B16314">
        <v>7</v>
      </c>
    </row>
    <row r="16315" spans="1:2" x14ac:dyDescent="0.3">
      <c r="A16315">
        <v>3276</v>
      </c>
      <c r="B16315">
        <v>8</v>
      </c>
    </row>
    <row r="16316" spans="1:2" x14ac:dyDescent="0.3">
      <c r="A16316">
        <v>3277</v>
      </c>
      <c r="B16316">
        <v>1</v>
      </c>
    </row>
    <row r="16317" spans="1:2" x14ac:dyDescent="0.3">
      <c r="A16317">
        <v>3277</v>
      </c>
      <c r="B16317">
        <v>4</v>
      </c>
    </row>
    <row r="16318" spans="1:2" x14ac:dyDescent="0.3">
      <c r="A16318">
        <v>3277</v>
      </c>
      <c r="B16318">
        <v>5</v>
      </c>
    </row>
    <row r="16319" spans="1:2" x14ac:dyDescent="0.3">
      <c r="A16319">
        <v>3277</v>
      </c>
      <c r="B16319">
        <v>9</v>
      </c>
    </row>
    <row r="16320" spans="1:2" x14ac:dyDescent="0.3">
      <c r="A16320">
        <v>3278</v>
      </c>
      <c r="B16320">
        <v>1</v>
      </c>
    </row>
    <row r="16321" spans="1:2" x14ac:dyDescent="0.3">
      <c r="A16321">
        <v>3278</v>
      </c>
      <c r="B16321">
        <v>3</v>
      </c>
    </row>
    <row r="16322" spans="1:2" x14ac:dyDescent="0.3">
      <c r="A16322">
        <v>3278</v>
      </c>
      <c r="B16322">
        <v>4</v>
      </c>
    </row>
    <row r="16323" spans="1:2" x14ac:dyDescent="0.3">
      <c r="A16323">
        <v>3279</v>
      </c>
      <c r="B16323">
        <v>2</v>
      </c>
    </row>
    <row r="16324" spans="1:2" x14ac:dyDescent="0.3">
      <c r="A16324">
        <v>3279</v>
      </c>
      <c r="B16324">
        <v>3</v>
      </c>
    </row>
    <row r="16325" spans="1:2" x14ac:dyDescent="0.3">
      <c r="A16325">
        <v>3279</v>
      </c>
      <c r="B16325">
        <v>5</v>
      </c>
    </row>
    <row r="16326" spans="1:2" x14ac:dyDescent="0.3">
      <c r="A16326">
        <v>3279</v>
      </c>
      <c r="B16326">
        <v>6</v>
      </c>
    </row>
    <row r="16327" spans="1:2" x14ac:dyDescent="0.3">
      <c r="A16327">
        <v>3279</v>
      </c>
      <c r="B16327">
        <v>7</v>
      </c>
    </row>
    <row r="16328" spans="1:2" x14ac:dyDescent="0.3">
      <c r="A16328">
        <v>3280</v>
      </c>
      <c r="B16328">
        <v>1</v>
      </c>
    </row>
    <row r="16329" spans="1:2" x14ac:dyDescent="0.3">
      <c r="A16329">
        <v>3280</v>
      </c>
      <c r="B16329">
        <v>4</v>
      </c>
    </row>
    <row r="16330" spans="1:2" x14ac:dyDescent="0.3">
      <c r="A16330">
        <v>3280</v>
      </c>
      <c r="B16330">
        <v>8</v>
      </c>
    </row>
    <row r="16331" spans="1:2" x14ac:dyDescent="0.3">
      <c r="A16331">
        <v>3280</v>
      </c>
      <c r="B16331">
        <v>10</v>
      </c>
    </row>
    <row r="16332" spans="1:2" x14ac:dyDescent="0.3">
      <c r="A16332">
        <v>3281</v>
      </c>
      <c r="B16332">
        <v>2</v>
      </c>
    </row>
    <row r="16333" spans="1:2" x14ac:dyDescent="0.3">
      <c r="A16333">
        <v>3281</v>
      </c>
      <c r="B16333">
        <v>3</v>
      </c>
    </row>
    <row r="16334" spans="1:2" x14ac:dyDescent="0.3">
      <c r="A16334">
        <v>3281</v>
      </c>
      <c r="B16334">
        <v>4</v>
      </c>
    </row>
    <row r="16335" spans="1:2" x14ac:dyDescent="0.3">
      <c r="A16335">
        <v>3281</v>
      </c>
      <c r="B16335">
        <v>7</v>
      </c>
    </row>
    <row r="16336" spans="1:2" x14ac:dyDescent="0.3">
      <c r="A16336">
        <v>3281</v>
      </c>
      <c r="B16336">
        <v>9</v>
      </c>
    </row>
    <row r="16337" spans="1:2" x14ac:dyDescent="0.3">
      <c r="A16337">
        <v>3281</v>
      </c>
      <c r="B16337">
        <v>10</v>
      </c>
    </row>
    <row r="16338" spans="1:2" x14ac:dyDescent="0.3">
      <c r="A16338">
        <v>3281</v>
      </c>
      <c r="B16338">
        <v>11</v>
      </c>
    </row>
    <row r="16339" spans="1:2" x14ac:dyDescent="0.3">
      <c r="A16339">
        <v>3281</v>
      </c>
      <c r="B16339">
        <v>17</v>
      </c>
    </row>
    <row r="16340" spans="1:2" x14ac:dyDescent="0.3">
      <c r="A16340">
        <v>3282</v>
      </c>
      <c r="B16340">
        <v>1</v>
      </c>
    </row>
    <row r="16341" spans="1:2" x14ac:dyDescent="0.3">
      <c r="A16341">
        <v>3282</v>
      </c>
      <c r="B16341">
        <v>4</v>
      </c>
    </row>
    <row r="16342" spans="1:2" x14ac:dyDescent="0.3">
      <c r="A16342">
        <v>3282</v>
      </c>
      <c r="B16342">
        <v>5</v>
      </c>
    </row>
    <row r="16343" spans="1:2" x14ac:dyDescent="0.3">
      <c r="A16343">
        <v>3282</v>
      </c>
      <c r="B16343">
        <v>6</v>
      </c>
    </row>
    <row r="16344" spans="1:2" x14ac:dyDescent="0.3">
      <c r="A16344">
        <v>3282</v>
      </c>
      <c r="B16344">
        <v>7</v>
      </c>
    </row>
    <row r="16345" spans="1:2" x14ac:dyDescent="0.3">
      <c r="A16345">
        <v>3283</v>
      </c>
      <c r="B16345">
        <v>1</v>
      </c>
    </row>
    <row r="16346" spans="1:2" x14ac:dyDescent="0.3">
      <c r="A16346">
        <v>3283</v>
      </c>
      <c r="B16346">
        <v>2</v>
      </c>
    </row>
    <row r="16347" spans="1:2" x14ac:dyDescent="0.3">
      <c r="A16347">
        <v>3283</v>
      </c>
      <c r="B16347">
        <v>3</v>
      </c>
    </row>
    <row r="16348" spans="1:2" x14ac:dyDescent="0.3">
      <c r="A16348">
        <v>3283</v>
      </c>
      <c r="B16348">
        <v>8</v>
      </c>
    </row>
    <row r="16349" spans="1:2" x14ac:dyDescent="0.3">
      <c r="A16349">
        <v>3284</v>
      </c>
      <c r="B16349">
        <v>5</v>
      </c>
    </row>
    <row r="16350" spans="1:2" x14ac:dyDescent="0.3">
      <c r="A16350">
        <v>3284</v>
      </c>
      <c r="B16350">
        <v>7</v>
      </c>
    </row>
    <row r="16351" spans="1:2" x14ac:dyDescent="0.3">
      <c r="A16351">
        <v>3284</v>
      </c>
      <c r="B16351">
        <v>9</v>
      </c>
    </row>
    <row r="16352" spans="1:2" x14ac:dyDescent="0.3">
      <c r="A16352">
        <v>3285</v>
      </c>
      <c r="B16352">
        <v>3</v>
      </c>
    </row>
    <row r="16353" spans="1:2" x14ac:dyDescent="0.3">
      <c r="A16353">
        <v>3285</v>
      </c>
      <c r="B16353">
        <v>4</v>
      </c>
    </row>
    <row r="16354" spans="1:2" x14ac:dyDescent="0.3">
      <c r="A16354">
        <v>3285</v>
      </c>
      <c r="B16354">
        <v>6</v>
      </c>
    </row>
    <row r="16355" spans="1:2" x14ac:dyDescent="0.3">
      <c r="A16355">
        <v>3285</v>
      </c>
      <c r="B16355">
        <v>8</v>
      </c>
    </row>
    <row r="16356" spans="1:2" x14ac:dyDescent="0.3">
      <c r="A16356">
        <v>3285</v>
      </c>
      <c r="B16356">
        <v>9</v>
      </c>
    </row>
    <row r="16357" spans="1:2" x14ac:dyDescent="0.3">
      <c r="A16357">
        <v>3286</v>
      </c>
      <c r="B16357">
        <v>1</v>
      </c>
    </row>
    <row r="16358" spans="1:2" x14ac:dyDescent="0.3">
      <c r="A16358">
        <v>3286</v>
      </c>
      <c r="B16358">
        <v>3</v>
      </c>
    </row>
    <row r="16359" spans="1:2" x14ac:dyDescent="0.3">
      <c r="A16359">
        <v>3286</v>
      </c>
      <c r="B16359">
        <v>9</v>
      </c>
    </row>
    <row r="16360" spans="1:2" x14ac:dyDescent="0.3">
      <c r="A16360">
        <v>3286</v>
      </c>
      <c r="B16360">
        <v>11</v>
      </c>
    </row>
    <row r="16361" spans="1:2" x14ac:dyDescent="0.3">
      <c r="A16361">
        <v>3286</v>
      </c>
      <c r="B16361">
        <v>16</v>
      </c>
    </row>
    <row r="16362" spans="1:2" x14ac:dyDescent="0.3">
      <c r="A16362">
        <v>3287</v>
      </c>
      <c r="B16362">
        <v>4</v>
      </c>
    </row>
    <row r="16363" spans="1:2" x14ac:dyDescent="0.3">
      <c r="A16363">
        <v>3287</v>
      </c>
      <c r="B16363">
        <v>6</v>
      </c>
    </row>
    <row r="16364" spans="1:2" x14ac:dyDescent="0.3">
      <c r="A16364">
        <v>3287</v>
      </c>
      <c r="B16364">
        <v>8</v>
      </c>
    </row>
    <row r="16365" spans="1:2" x14ac:dyDescent="0.3">
      <c r="A16365">
        <v>3287</v>
      </c>
      <c r="B16365">
        <v>10</v>
      </c>
    </row>
    <row r="16366" spans="1:2" x14ac:dyDescent="0.3">
      <c r="A16366">
        <v>3288</v>
      </c>
      <c r="B16366">
        <v>1</v>
      </c>
    </row>
    <row r="16367" spans="1:2" x14ac:dyDescent="0.3">
      <c r="A16367">
        <v>3288</v>
      </c>
      <c r="B16367">
        <v>3</v>
      </c>
    </row>
    <row r="16368" spans="1:2" x14ac:dyDescent="0.3">
      <c r="A16368">
        <v>3288</v>
      </c>
      <c r="B16368">
        <v>5</v>
      </c>
    </row>
    <row r="16369" spans="1:2" x14ac:dyDescent="0.3">
      <c r="A16369">
        <v>3288</v>
      </c>
      <c r="B16369">
        <v>7</v>
      </c>
    </row>
    <row r="16370" spans="1:2" x14ac:dyDescent="0.3">
      <c r="A16370">
        <v>3288</v>
      </c>
      <c r="B16370">
        <v>8</v>
      </c>
    </row>
    <row r="16371" spans="1:2" x14ac:dyDescent="0.3">
      <c r="A16371">
        <v>3288</v>
      </c>
      <c r="B16371">
        <v>10</v>
      </c>
    </row>
    <row r="16372" spans="1:2" x14ac:dyDescent="0.3">
      <c r="A16372">
        <v>3288</v>
      </c>
      <c r="B16372">
        <v>15</v>
      </c>
    </row>
    <row r="16373" spans="1:2" x14ac:dyDescent="0.3">
      <c r="A16373">
        <v>3289</v>
      </c>
      <c r="B16373">
        <v>2</v>
      </c>
    </row>
    <row r="16374" spans="1:2" x14ac:dyDescent="0.3">
      <c r="A16374">
        <v>3289</v>
      </c>
      <c r="B16374">
        <v>3</v>
      </c>
    </row>
    <row r="16375" spans="1:2" x14ac:dyDescent="0.3">
      <c r="A16375">
        <v>3289</v>
      </c>
      <c r="B16375">
        <v>4</v>
      </c>
    </row>
    <row r="16376" spans="1:2" x14ac:dyDescent="0.3">
      <c r="A16376">
        <v>3289</v>
      </c>
      <c r="B16376">
        <v>5</v>
      </c>
    </row>
    <row r="16377" spans="1:2" x14ac:dyDescent="0.3">
      <c r="A16377">
        <v>3289</v>
      </c>
      <c r="B16377">
        <v>7</v>
      </c>
    </row>
    <row r="16378" spans="1:2" x14ac:dyDescent="0.3">
      <c r="A16378">
        <v>3289</v>
      </c>
      <c r="B16378">
        <v>8</v>
      </c>
    </row>
    <row r="16379" spans="1:2" x14ac:dyDescent="0.3">
      <c r="A16379">
        <v>3289</v>
      </c>
      <c r="B16379">
        <v>15</v>
      </c>
    </row>
    <row r="16380" spans="1:2" x14ac:dyDescent="0.3">
      <c r="A16380">
        <v>3290</v>
      </c>
      <c r="B16380">
        <v>3</v>
      </c>
    </row>
    <row r="16381" spans="1:2" x14ac:dyDescent="0.3">
      <c r="A16381">
        <v>3290</v>
      </c>
      <c r="B16381">
        <v>6</v>
      </c>
    </row>
    <row r="16382" spans="1:2" x14ac:dyDescent="0.3">
      <c r="A16382">
        <v>3290</v>
      </c>
      <c r="B16382">
        <v>7</v>
      </c>
    </row>
    <row r="16383" spans="1:2" x14ac:dyDescent="0.3">
      <c r="A16383">
        <v>3290</v>
      </c>
      <c r="B16383">
        <v>8</v>
      </c>
    </row>
    <row r="16384" spans="1:2" x14ac:dyDescent="0.3">
      <c r="A16384">
        <v>3290</v>
      </c>
      <c r="B16384">
        <v>10</v>
      </c>
    </row>
    <row r="16385" spans="1:2" x14ac:dyDescent="0.3">
      <c r="A16385">
        <v>3291</v>
      </c>
      <c r="B16385">
        <v>1</v>
      </c>
    </row>
    <row r="16386" spans="1:2" x14ac:dyDescent="0.3">
      <c r="A16386">
        <v>3291</v>
      </c>
      <c r="B16386">
        <v>5</v>
      </c>
    </row>
    <row r="16387" spans="1:2" x14ac:dyDescent="0.3">
      <c r="A16387">
        <v>3291</v>
      </c>
      <c r="B16387">
        <v>7</v>
      </c>
    </row>
    <row r="16388" spans="1:2" x14ac:dyDescent="0.3">
      <c r="A16388">
        <v>3291</v>
      </c>
      <c r="B16388">
        <v>9</v>
      </c>
    </row>
    <row r="16389" spans="1:2" x14ac:dyDescent="0.3">
      <c r="A16389">
        <v>3291</v>
      </c>
      <c r="B16389">
        <v>11</v>
      </c>
    </row>
    <row r="16390" spans="1:2" x14ac:dyDescent="0.3">
      <c r="A16390">
        <v>3292</v>
      </c>
      <c r="B16390">
        <v>4</v>
      </c>
    </row>
    <row r="16391" spans="1:2" x14ac:dyDescent="0.3">
      <c r="A16391">
        <v>3292</v>
      </c>
      <c r="B16391">
        <v>6</v>
      </c>
    </row>
    <row r="16392" spans="1:2" x14ac:dyDescent="0.3">
      <c r="A16392">
        <v>3292</v>
      </c>
      <c r="B16392">
        <v>9</v>
      </c>
    </row>
    <row r="16393" spans="1:2" x14ac:dyDescent="0.3">
      <c r="A16393">
        <v>3292</v>
      </c>
      <c r="B16393">
        <v>17</v>
      </c>
    </row>
    <row r="16394" spans="1:2" x14ac:dyDescent="0.3">
      <c r="A16394">
        <v>3293</v>
      </c>
      <c r="B16394">
        <v>2</v>
      </c>
    </row>
    <row r="16395" spans="1:2" x14ac:dyDescent="0.3">
      <c r="A16395">
        <v>3293</v>
      </c>
      <c r="B16395">
        <v>3</v>
      </c>
    </row>
    <row r="16396" spans="1:2" x14ac:dyDescent="0.3">
      <c r="A16396">
        <v>3293</v>
      </c>
      <c r="B16396">
        <v>6</v>
      </c>
    </row>
    <row r="16397" spans="1:2" x14ac:dyDescent="0.3">
      <c r="A16397">
        <v>3293</v>
      </c>
      <c r="B16397">
        <v>8</v>
      </c>
    </row>
    <row r="16398" spans="1:2" x14ac:dyDescent="0.3">
      <c r="A16398">
        <v>3293</v>
      </c>
      <c r="B16398">
        <v>10</v>
      </c>
    </row>
    <row r="16399" spans="1:2" x14ac:dyDescent="0.3">
      <c r="A16399">
        <v>3293</v>
      </c>
      <c r="B16399">
        <v>13</v>
      </c>
    </row>
    <row r="16400" spans="1:2" x14ac:dyDescent="0.3">
      <c r="A16400">
        <v>3293</v>
      </c>
      <c r="B16400">
        <v>18</v>
      </c>
    </row>
    <row r="16401" spans="1:2" x14ac:dyDescent="0.3">
      <c r="A16401">
        <v>3294</v>
      </c>
      <c r="B16401">
        <v>1</v>
      </c>
    </row>
    <row r="16402" spans="1:2" x14ac:dyDescent="0.3">
      <c r="A16402">
        <v>3294</v>
      </c>
      <c r="B16402">
        <v>2</v>
      </c>
    </row>
    <row r="16403" spans="1:2" x14ac:dyDescent="0.3">
      <c r="A16403">
        <v>3294</v>
      </c>
      <c r="B16403">
        <v>5</v>
      </c>
    </row>
    <row r="16404" spans="1:2" x14ac:dyDescent="0.3">
      <c r="A16404">
        <v>3294</v>
      </c>
      <c r="B16404">
        <v>7</v>
      </c>
    </row>
    <row r="16405" spans="1:2" x14ac:dyDescent="0.3">
      <c r="A16405">
        <v>3294</v>
      </c>
      <c r="B16405">
        <v>8</v>
      </c>
    </row>
    <row r="16406" spans="1:2" x14ac:dyDescent="0.3">
      <c r="A16406">
        <v>3294</v>
      </c>
      <c r="B16406">
        <v>10</v>
      </c>
    </row>
    <row r="16407" spans="1:2" x14ac:dyDescent="0.3">
      <c r="A16407">
        <v>3294</v>
      </c>
      <c r="B16407">
        <v>11</v>
      </c>
    </row>
    <row r="16408" spans="1:2" x14ac:dyDescent="0.3">
      <c r="A16408">
        <v>3295</v>
      </c>
      <c r="B16408">
        <v>1</v>
      </c>
    </row>
    <row r="16409" spans="1:2" x14ac:dyDescent="0.3">
      <c r="A16409">
        <v>3295</v>
      </c>
      <c r="B16409">
        <v>2</v>
      </c>
    </row>
    <row r="16410" spans="1:2" x14ac:dyDescent="0.3">
      <c r="A16410">
        <v>3295</v>
      </c>
      <c r="B16410">
        <v>3</v>
      </c>
    </row>
    <row r="16411" spans="1:2" x14ac:dyDescent="0.3">
      <c r="A16411">
        <v>3295</v>
      </c>
      <c r="B16411">
        <v>5</v>
      </c>
    </row>
    <row r="16412" spans="1:2" x14ac:dyDescent="0.3">
      <c r="A16412">
        <v>3295</v>
      </c>
      <c r="B16412">
        <v>7</v>
      </c>
    </row>
    <row r="16413" spans="1:2" x14ac:dyDescent="0.3">
      <c r="A16413">
        <v>3295</v>
      </c>
      <c r="B16413">
        <v>10</v>
      </c>
    </row>
    <row r="16414" spans="1:2" x14ac:dyDescent="0.3">
      <c r="A16414">
        <v>3296</v>
      </c>
      <c r="B16414">
        <v>3</v>
      </c>
    </row>
    <row r="16415" spans="1:2" x14ac:dyDescent="0.3">
      <c r="A16415">
        <v>3296</v>
      </c>
      <c r="B16415">
        <v>4</v>
      </c>
    </row>
    <row r="16416" spans="1:2" x14ac:dyDescent="0.3">
      <c r="A16416">
        <v>3296</v>
      </c>
      <c r="B16416">
        <v>5</v>
      </c>
    </row>
    <row r="16417" spans="1:2" x14ac:dyDescent="0.3">
      <c r="A16417">
        <v>3296</v>
      </c>
      <c r="B16417">
        <v>6</v>
      </c>
    </row>
    <row r="16418" spans="1:2" x14ac:dyDescent="0.3">
      <c r="A16418">
        <v>3296</v>
      </c>
      <c r="B16418">
        <v>7</v>
      </c>
    </row>
    <row r="16419" spans="1:2" x14ac:dyDescent="0.3">
      <c r="A16419">
        <v>3297</v>
      </c>
      <c r="B16419">
        <v>3</v>
      </c>
    </row>
    <row r="16420" spans="1:2" x14ac:dyDescent="0.3">
      <c r="A16420">
        <v>3297</v>
      </c>
      <c r="B16420">
        <v>4</v>
      </c>
    </row>
    <row r="16421" spans="1:2" x14ac:dyDescent="0.3">
      <c r="A16421">
        <v>3297</v>
      </c>
      <c r="B16421">
        <v>9</v>
      </c>
    </row>
    <row r="16422" spans="1:2" x14ac:dyDescent="0.3">
      <c r="A16422">
        <v>3298</v>
      </c>
      <c r="B16422">
        <v>2</v>
      </c>
    </row>
    <row r="16423" spans="1:2" x14ac:dyDescent="0.3">
      <c r="A16423">
        <v>3298</v>
      </c>
      <c r="B16423">
        <v>7</v>
      </c>
    </row>
    <row r="16424" spans="1:2" x14ac:dyDescent="0.3">
      <c r="A16424">
        <v>3298</v>
      </c>
      <c r="B16424">
        <v>8</v>
      </c>
    </row>
    <row r="16425" spans="1:2" x14ac:dyDescent="0.3">
      <c r="A16425">
        <v>3298</v>
      </c>
      <c r="B16425">
        <v>10</v>
      </c>
    </row>
    <row r="16426" spans="1:2" x14ac:dyDescent="0.3">
      <c r="A16426">
        <v>3299</v>
      </c>
      <c r="B16426">
        <v>2</v>
      </c>
    </row>
    <row r="16427" spans="1:2" x14ac:dyDescent="0.3">
      <c r="A16427">
        <v>3299</v>
      </c>
      <c r="B16427">
        <v>3</v>
      </c>
    </row>
    <row r="16428" spans="1:2" x14ac:dyDescent="0.3">
      <c r="A16428">
        <v>3299</v>
      </c>
      <c r="B16428">
        <v>6</v>
      </c>
    </row>
    <row r="16429" spans="1:2" x14ac:dyDescent="0.3">
      <c r="A16429">
        <v>3299</v>
      </c>
      <c r="B16429">
        <v>7</v>
      </c>
    </row>
    <row r="16430" spans="1:2" x14ac:dyDescent="0.3">
      <c r="A16430">
        <v>3299</v>
      </c>
      <c r="B16430">
        <v>10</v>
      </c>
    </row>
    <row r="16431" spans="1:2" x14ac:dyDescent="0.3">
      <c r="A16431">
        <v>3300</v>
      </c>
      <c r="B16431">
        <v>5</v>
      </c>
    </row>
    <row r="16432" spans="1:2" x14ac:dyDescent="0.3">
      <c r="A16432">
        <v>3300</v>
      </c>
      <c r="B16432">
        <v>6</v>
      </c>
    </row>
    <row r="16433" spans="1:2" x14ac:dyDescent="0.3">
      <c r="A16433">
        <v>3300</v>
      </c>
      <c r="B16433">
        <v>10</v>
      </c>
    </row>
    <row r="16434" spans="1:2" x14ac:dyDescent="0.3">
      <c r="A16434">
        <v>3300</v>
      </c>
      <c r="B16434">
        <v>13</v>
      </c>
    </row>
    <row r="16435" spans="1:2" x14ac:dyDescent="0.3">
      <c r="A16435">
        <v>3300</v>
      </c>
      <c r="B16435">
        <v>14</v>
      </c>
    </row>
    <row r="16436" spans="1:2" x14ac:dyDescent="0.3">
      <c r="A16436">
        <v>3301</v>
      </c>
      <c r="B16436">
        <v>1</v>
      </c>
    </row>
    <row r="16437" spans="1:2" x14ac:dyDescent="0.3">
      <c r="A16437">
        <v>3301</v>
      </c>
      <c r="B16437">
        <v>3</v>
      </c>
    </row>
    <row r="16438" spans="1:2" x14ac:dyDescent="0.3">
      <c r="A16438">
        <v>3301</v>
      </c>
      <c r="B16438">
        <v>7</v>
      </c>
    </row>
    <row r="16439" spans="1:2" x14ac:dyDescent="0.3">
      <c r="A16439">
        <v>3301</v>
      </c>
      <c r="B16439">
        <v>9</v>
      </c>
    </row>
    <row r="16440" spans="1:2" x14ac:dyDescent="0.3">
      <c r="A16440">
        <v>3301</v>
      </c>
      <c r="B16440">
        <v>14</v>
      </c>
    </row>
    <row r="16441" spans="1:2" x14ac:dyDescent="0.3">
      <c r="A16441">
        <v>3301</v>
      </c>
      <c r="B16441">
        <v>16</v>
      </c>
    </row>
    <row r="16442" spans="1:2" x14ac:dyDescent="0.3">
      <c r="A16442">
        <v>3302</v>
      </c>
      <c r="B16442">
        <v>1</v>
      </c>
    </row>
    <row r="16443" spans="1:2" x14ac:dyDescent="0.3">
      <c r="A16443">
        <v>3302</v>
      </c>
      <c r="B16443">
        <v>2</v>
      </c>
    </row>
    <row r="16444" spans="1:2" x14ac:dyDescent="0.3">
      <c r="A16444">
        <v>3302</v>
      </c>
      <c r="B16444">
        <v>3</v>
      </c>
    </row>
    <row r="16445" spans="1:2" x14ac:dyDescent="0.3">
      <c r="A16445">
        <v>3302</v>
      </c>
      <c r="B16445">
        <v>4</v>
      </c>
    </row>
    <row r="16446" spans="1:2" x14ac:dyDescent="0.3">
      <c r="A16446">
        <v>3303</v>
      </c>
      <c r="B16446">
        <v>2</v>
      </c>
    </row>
    <row r="16447" spans="1:2" x14ac:dyDescent="0.3">
      <c r="A16447">
        <v>3303</v>
      </c>
      <c r="B16447">
        <v>5</v>
      </c>
    </row>
    <row r="16448" spans="1:2" x14ac:dyDescent="0.3">
      <c r="A16448">
        <v>3303</v>
      </c>
      <c r="B16448">
        <v>9</v>
      </c>
    </row>
    <row r="16449" spans="1:2" x14ac:dyDescent="0.3">
      <c r="A16449">
        <v>3303</v>
      </c>
      <c r="B16449">
        <v>14</v>
      </c>
    </row>
    <row r="16450" spans="1:2" x14ac:dyDescent="0.3">
      <c r="A16450">
        <v>3304</v>
      </c>
      <c r="B16450">
        <v>3</v>
      </c>
    </row>
    <row r="16451" spans="1:2" x14ac:dyDescent="0.3">
      <c r="A16451">
        <v>3304</v>
      </c>
      <c r="B16451">
        <v>4</v>
      </c>
    </row>
    <row r="16452" spans="1:2" x14ac:dyDescent="0.3">
      <c r="A16452">
        <v>3304</v>
      </c>
      <c r="B16452">
        <v>6</v>
      </c>
    </row>
    <row r="16453" spans="1:2" x14ac:dyDescent="0.3">
      <c r="A16453">
        <v>3304</v>
      </c>
      <c r="B16453">
        <v>7</v>
      </c>
    </row>
    <row r="16454" spans="1:2" x14ac:dyDescent="0.3">
      <c r="A16454">
        <v>3305</v>
      </c>
      <c r="B16454">
        <v>2</v>
      </c>
    </row>
    <row r="16455" spans="1:2" x14ac:dyDescent="0.3">
      <c r="A16455">
        <v>3305</v>
      </c>
      <c r="B16455">
        <v>4</v>
      </c>
    </row>
    <row r="16456" spans="1:2" x14ac:dyDescent="0.3">
      <c r="A16456">
        <v>3305</v>
      </c>
      <c r="B16456">
        <v>8</v>
      </c>
    </row>
    <row r="16457" spans="1:2" x14ac:dyDescent="0.3">
      <c r="A16457">
        <v>3306</v>
      </c>
      <c r="B16457">
        <v>7</v>
      </c>
    </row>
    <row r="16458" spans="1:2" x14ac:dyDescent="0.3">
      <c r="A16458">
        <v>3306</v>
      </c>
      <c r="B16458">
        <v>8</v>
      </c>
    </row>
    <row r="16459" spans="1:2" x14ac:dyDescent="0.3">
      <c r="A16459">
        <v>3306</v>
      </c>
      <c r="B16459">
        <v>9</v>
      </c>
    </row>
    <row r="16460" spans="1:2" x14ac:dyDescent="0.3">
      <c r="A16460">
        <v>3307</v>
      </c>
      <c r="B16460">
        <v>1</v>
      </c>
    </row>
    <row r="16461" spans="1:2" x14ac:dyDescent="0.3">
      <c r="A16461">
        <v>3307</v>
      </c>
      <c r="B16461">
        <v>2</v>
      </c>
    </row>
    <row r="16462" spans="1:2" x14ac:dyDescent="0.3">
      <c r="A16462">
        <v>3307</v>
      </c>
      <c r="B16462">
        <v>3</v>
      </c>
    </row>
    <row r="16463" spans="1:2" x14ac:dyDescent="0.3">
      <c r="A16463">
        <v>3307</v>
      </c>
      <c r="B16463">
        <v>8</v>
      </c>
    </row>
    <row r="16464" spans="1:2" x14ac:dyDescent="0.3">
      <c r="A16464">
        <v>3307</v>
      </c>
      <c r="B16464">
        <v>10</v>
      </c>
    </row>
    <row r="16465" spans="1:2" x14ac:dyDescent="0.3">
      <c r="A16465">
        <v>3307</v>
      </c>
      <c r="B16465">
        <v>15</v>
      </c>
    </row>
    <row r="16466" spans="1:2" x14ac:dyDescent="0.3">
      <c r="A16466">
        <v>3308</v>
      </c>
      <c r="B16466">
        <v>4</v>
      </c>
    </row>
    <row r="16467" spans="1:2" x14ac:dyDescent="0.3">
      <c r="A16467">
        <v>3308</v>
      </c>
      <c r="B16467">
        <v>5</v>
      </c>
    </row>
    <row r="16468" spans="1:2" x14ac:dyDescent="0.3">
      <c r="A16468">
        <v>3308</v>
      </c>
      <c r="B16468">
        <v>7</v>
      </c>
    </row>
    <row r="16469" spans="1:2" x14ac:dyDescent="0.3">
      <c r="A16469">
        <v>3308</v>
      </c>
      <c r="B16469">
        <v>8</v>
      </c>
    </row>
    <row r="16470" spans="1:2" x14ac:dyDescent="0.3">
      <c r="A16470">
        <v>3309</v>
      </c>
      <c r="B16470">
        <v>2</v>
      </c>
    </row>
    <row r="16471" spans="1:2" x14ac:dyDescent="0.3">
      <c r="A16471">
        <v>3309</v>
      </c>
      <c r="B16471">
        <v>3</v>
      </c>
    </row>
    <row r="16472" spans="1:2" x14ac:dyDescent="0.3">
      <c r="A16472">
        <v>3309</v>
      </c>
      <c r="B16472">
        <v>4</v>
      </c>
    </row>
    <row r="16473" spans="1:2" x14ac:dyDescent="0.3">
      <c r="A16473">
        <v>3309</v>
      </c>
      <c r="B16473">
        <v>5</v>
      </c>
    </row>
    <row r="16474" spans="1:2" x14ac:dyDescent="0.3">
      <c r="A16474">
        <v>3309</v>
      </c>
      <c r="B16474">
        <v>6</v>
      </c>
    </row>
    <row r="16475" spans="1:2" x14ac:dyDescent="0.3">
      <c r="A16475">
        <v>3309</v>
      </c>
      <c r="B16475">
        <v>8</v>
      </c>
    </row>
    <row r="16476" spans="1:2" x14ac:dyDescent="0.3">
      <c r="A16476">
        <v>3310</v>
      </c>
      <c r="B16476">
        <v>2</v>
      </c>
    </row>
    <row r="16477" spans="1:2" x14ac:dyDescent="0.3">
      <c r="A16477">
        <v>3310</v>
      </c>
      <c r="B16477">
        <v>4</v>
      </c>
    </row>
    <row r="16478" spans="1:2" x14ac:dyDescent="0.3">
      <c r="A16478">
        <v>3310</v>
      </c>
      <c r="B16478">
        <v>5</v>
      </c>
    </row>
    <row r="16479" spans="1:2" x14ac:dyDescent="0.3">
      <c r="A16479">
        <v>3310</v>
      </c>
      <c r="B16479">
        <v>6</v>
      </c>
    </row>
    <row r="16480" spans="1:2" x14ac:dyDescent="0.3">
      <c r="A16480">
        <v>3310</v>
      </c>
      <c r="B16480">
        <v>9</v>
      </c>
    </row>
    <row r="16481" spans="1:2" x14ac:dyDescent="0.3">
      <c r="A16481">
        <v>3310</v>
      </c>
      <c r="B16481">
        <v>10</v>
      </c>
    </row>
    <row r="16482" spans="1:2" x14ac:dyDescent="0.3">
      <c r="A16482">
        <v>3310</v>
      </c>
      <c r="B16482">
        <v>11</v>
      </c>
    </row>
    <row r="16483" spans="1:2" x14ac:dyDescent="0.3">
      <c r="A16483">
        <v>3311</v>
      </c>
      <c r="B16483">
        <v>3</v>
      </c>
    </row>
    <row r="16484" spans="1:2" x14ac:dyDescent="0.3">
      <c r="A16484">
        <v>3311</v>
      </c>
      <c r="B16484">
        <v>4</v>
      </c>
    </row>
    <row r="16485" spans="1:2" x14ac:dyDescent="0.3">
      <c r="A16485">
        <v>3311</v>
      </c>
      <c r="B16485">
        <v>6</v>
      </c>
    </row>
    <row r="16486" spans="1:2" x14ac:dyDescent="0.3">
      <c r="A16486">
        <v>3311</v>
      </c>
      <c r="B16486">
        <v>7</v>
      </c>
    </row>
    <row r="16487" spans="1:2" x14ac:dyDescent="0.3">
      <c r="A16487">
        <v>3311</v>
      </c>
      <c r="B16487">
        <v>8</v>
      </c>
    </row>
    <row r="16488" spans="1:2" x14ac:dyDescent="0.3">
      <c r="A16488">
        <v>3311</v>
      </c>
      <c r="B16488">
        <v>10</v>
      </c>
    </row>
    <row r="16489" spans="1:2" x14ac:dyDescent="0.3">
      <c r="A16489">
        <v>3312</v>
      </c>
      <c r="B16489">
        <v>2</v>
      </c>
    </row>
    <row r="16490" spans="1:2" x14ac:dyDescent="0.3">
      <c r="A16490">
        <v>3312</v>
      </c>
      <c r="B16490">
        <v>5</v>
      </c>
    </row>
    <row r="16491" spans="1:2" x14ac:dyDescent="0.3">
      <c r="A16491">
        <v>3312</v>
      </c>
      <c r="B16491">
        <v>6</v>
      </c>
    </row>
    <row r="16492" spans="1:2" x14ac:dyDescent="0.3">
      <c r="A16492">
        <v>3312</v>
      </c>
      <c r="B16492">
        <v>8</v>
      </c>
    </row>
    <row r="16493" spans="1:2" x14ac:dyDescent="0.3">
      <c r="A16493">
        <v>3312</v>
      </c>
      <c r="B16493">
        <v>10</v>
      </c>
    </row>
    <row r="16494" spans="1:2" x14ac:dyDescent="0.3">
      <c r="A16494">
        <v>3312</v>
      </c>
      <c r="B16494">
        <v>13</v>
      </c>
    </row>
    <row r="16495" spans="1:2" x14ac:dyDescent="0.3">
      <c r="A16495">
        <v>3313</v>
      </c>
      <c r="B16495">
        <v>4</v>
      </c>
    </row>
    <row r="16496" spans="1:2" x14ac:dyDescent="0.3">
      <c r="A16496">
        <v>3313</v>
      </c>
      <c r="B16496">
        <v>6</v>
      </c>
    </row>
    <row r="16497" spans="1:2" x14ac:dyDescent="0.3">
      <c r="A16497">
        <v>3313</v>
      </c>
      <c r="B16497">
        <v>7</v>
      </c>
    </row>
    <row r="16498" spans="1:2" x14ac:dyDescent="0.3">
      <c r="A16498">
        <v>3313</v>
      </c>
      <c r="B16498">
        <v>8</v>
      </c>
    </row>
    <row r="16499" spans="1:2" x14ac:dyDescent="0.3">
      <c r="A16499">
        <v>3313</v>
      </c>
      <c r="B16499">
        <v>9</v>
      </c>
    </row>
    <row r="16500" spans="1:2" x14ac:dyDescent="0.3">
      <c r="A16500">
        <v>3313</v>
      </c>
      <c r="B16500">
        <v>10</v>
      </c>
    </row>
    <row r="16501" spans="1:2" x14ac:dyDescent="0.3">
      <c r="A16501">
        <v>3314</v>
      </c>
      <c r="B16501">
        <v>3</v>
      </c>
    </row>
    <row r="16502" spans="1:2" x14ac:dyDescent="0.3">
      <c r="A16502">
        <v>3314</v>
      </c>
      <c r="B16502">
        <v>8</v>
      </c>
    </row>
    <row r="16503" spans="1:2" x14ac:dyDescent="0.3">
      <c r="A16503">
        <v>3314</v>
      </c>
      <c r="B16503">
        <v>10</v>
      </c>
    </row>
    <row r="16504" spans="1:2" x14ac:dyDescent="0.3">
      <c r="A16504">
        <v>3315</v>
      </c>
      <c r="B16504">
        <v>1</v>
      </c>
    </row>
    <row r="16505" spans="1:2" x14ac:dyDescent="0.3">
      <c r="A16505">
        <v>3315</v>
      </c>
      <c r="B16505">
        <v>2</v>
      </c>
    </row>
    <row r="16506" spans="1:2" x14ac:dyDescent="0.3">
      <c r="A16506">
        <v>3315</v>
      </c>
      <c r="B16506">
        <v>4</v>
      </c>
    </row>
    <row r="16507" spans="1:2" x14ac:dyDescent="0.3">
      <c r="A16507">
        <v>3315</v>
      </c>
      <c r="B16507">
        <v>7</v>
      </c>
    </row>
    <row r="16508" spans="1:2" x14ac:dyDescent="0.3">
      <c r="A16508">
        <v>3315</v>
      </c>
      <c r="B16508">
        <v>8</v>
      </c>
    </row>
    <row r="16509" spans="1:2" x14ac:dyDescent="0.3">
      <c r="A16509">
        <v>3315</v>
      </c>
      <c r="B16509">
        <v>10</v>
      </c>
    </row>
    <row r="16510" spans="1:2" x14ac:dyDescent="0.3">
      <c r="A16510">
        <v>3315</v>
      </c>
      <c r="B16510">
        <v>11</v>
      </c>
    </row>
    <row r="16511" spans="1:2" x14ac:dyDescent="0.3">
      <c r="A16511">
        <v>3315</v>
      </c>
      <c r="B16511">
        <v>13</v>
      </c>
    </row>
    <row r="16512" spans="1:2" x14ac:dyDescent="0.3">
      <c r="A16512">
        <v>3315</v>
      </c>
      <c r="B16512">
        <v>18</v>
      </c>
    </row>
    <row r="16513" spans="1:2" x14ac:dyDescent="0.3">
      <c r="A16513">
        <v>3316</v>
      </c>
      <c r="B16513">
        <v>1</v>
      </c>
    </row>
    <row r="16514" spans="1:2" x14ac:dyDescent="0.3">
      <c r="A16514">
        <v>3316</v>
      </c>
      <c r="B16514">
        <v>3</v>
      </c>
    </row>
    <row r="16515" spans="1:2" x14ac:dyDescent="0.3">
      <c r="A16515">
        <v>3316</v>
      </c>
      <c r="B16515">
        <v>5</v>
      </c>
    </row>
    <row r="16516" spans="1:2" x14ac:dyDescent="0.3">
      <c r="A16516">
        <v>3316</v>
      </c>
      <c r="B16516">
        <v>6</v>
      </c>
    </row>
    <row r="16517" spans="1:2" x14ac:dyDescent="0.3">
      <c r="A16517">
        <v>3316</v>
      </c>
      <c r="B16517">
        <v>7</v>
      </c>
    </row>
    <row r="16518" spans="1:2" x14ac:dyDescent="0.3">
      <c r="A16518">
        <v>3316</v>
      </c>
      <c r="B16518">
        <v>10</v>
      </c>
    </row>
    <row r="16519" spans="1:2" x14ac:dyDescent="0.3">
      <c r="A16519">
        <v>3317</v>
      </c>
      <c r="B16519">
        <v>6</v>
      </c>
    </row>
    <row r="16520" spans="1:2" x14ac:dyDescent="0.3">
      <c r="A16520">
        <v>3317</v>
      </c>
      <c r="B16520">
        <v>7</v>
      </c>
    </row>
    <row r="16521" spans="1:2" x14ac:dyDescent="0.3">
      <c r="A16521">
        <v>3317</v>
      </c>
      <c r="B16521">
        <v>10</v>
      </c>
    </row>
    <row r="16522" spans="1:2" x14ac:dyDescent="0.3">
      <c r="A16522">
        <v>3318</v>
      </c>
      <c r="B16522">
        <v>1</v>
      </c>
    </row>
    <row r="16523" spans="1:2" x14ac:dyDescent="0.3">
      <c r="A16523">
        <v>3318</v>
      </c>
      <c r="B16523">
        <v>2</v>
      </c>
    </row>
    <row r="16524" spans="1:2" x14ac:dyDescent="0.3">
      <c r="A16524">
        <v>3318</v>
      </c>
      <c r="B16524">
        <v>6</v>
      </c>
    </row>
    <row r="16525" spans="1:2" x14ac:dyDescent="0.3">
      <c r="A16525">
        <v>3318</v>
      </c>
      <c r="B16525">
        <v>7</v>
      </c>
    </row>
    <row r="16526" spans="1:2" x14ac:dyDescent="0.3">
      <c r="A16526">
        <v>3318</v>
      </c>
      <c r="B16526">
        <v>8</v>
      </c>
    </row>
    <row r="16527" spans="1:2" x14ac:dyDescent="0.3">
      <c r="A16527">
        <v>3318</v>
      </c>
      <c r="B16527">
        <v>9</v>
      </c>
    </row>
    <row r="16528" spans="1:2" x14ac:dyDescent="0.3">
      <c r="A16528">
        <v>3318</v>
      </c>
      <c r="B16528">
        <v>13</v>
      </c>
    </row>
    <row r="16529" spans="1:2" x14ac:dyDescent="0.3">
      <c r="A16529">
        <v>3319</v>
      </c>
      <c r="B16529">
        <v>1</v>
      </c>
    </row>
    <row r="16530" spans="1:2" x14ac:dyDescent="0.3">
      <c r="A16530">
        <v>3319</v>
      </c>
      <c r="B16530">
        <v>4</v>
      </c>
    </row>
    <row r="16531" spans="1:2" x14ac:dyDescent="0.3">
      <c r="A16531">
        <v>3319</v>
      </c>
      <c r="B16531">
        <v>8</v>
      </c>
    </row>
    <row r="16532" spans="1:2" x14ac:dyDescent="0.3">
      <c r="A16532">
        <v>3320</v>
      </c>
      <c r="B16532">
        <v>2</v>
      </c>
    </row>
    <row r="16533" spans="1:2" x14ac:dyDescent="0.3">
      <c r="A16533">
        <v>3320</v>
      </c>
      <c r="B16533">
        <v>3</v>
      </c>
    </row>
    <row r="16534" spans="1:2" x14ac:dyDescent="0.3">
      <c r="A16534">
        <v>3320</v>
      </c>
      <c r="B16534">
        <v>4</v>
      </c>
    </row>
    <row r="16535" spans="1:2" x14ac:dyDescent="0.3">
      <c r="A16535">
        <v>3320</v>
      </c>
      <c r="B16535">
        <v>5</v>
      </c>
    </row>
    <row r="16536" spans="1:2" x14ac:dyDescent="0.3">
      <c r="A16536">
        <v>3320</v>
      </c>
      <c r="B16536">
        <v>9</v>
      </c>
    </row>
    <row r="16537" spans="1:2" x14ac:dyDescent="0.3">
      <c r="A16537">
        <v>3320</v>
      </c>
      <c r="B16537">
        <v>10</v>
      </c>
    </row>
    <row r="16538" spans="1:2" x14ac:dyDescent="0.3">
      <c r="A16538">
        <v>3321</v>
      </c>
      <c r="B16538">
        <v>2</v>
      </c>
    </row>
    <row r="16539" spans="1:2" x14ac:dyDescent="0.3">
      <c r="A16539">
        <v>3321</v>
      </c>
      <c r="B16539">
        <v>4</v>
      </c>
    </row>
    <row r="16540" spans="1:2" x14ac:dyDescent="0.3">
      <c r="A16540">
        <v>3321</v>
      </c>
      <c r="B16540">
        <v>5</v>
      </c>
    </row>
    <row r="16541" spans="1:2" x14ac:dyDescent="0.3">
      <c r="A16541">
        <v>3321</v>
      </c>
      <c r="B16541">
        <v>14</v>
      </c>
    </row>
    <row r="16542" spans="1:2" x14ac:dyDescent="0.3">
      <c r="A16542">
        <v>3321</v>
      </c>
      <c r="B16542">
        <v>17</v>
      </c>
    </row>
    <row r="16543" spans="1:2" x14ac:dyDescent="0.3">
      <c r="A16543">
        <v>3321</v>
      </c>
      <c r="B16543">
        <v>18</v>
      </c>
    </row>
    <row r="16544" spans="1:2" x14ac:dyDescent="0.3">
      <c r="A16544">
        <v>3322</v>
      </c>
      <c r="B16544">
        <v>2</v>
      </c>
    </row>
    <row r="16545" spans="1:2" x14ac:dyDescent="0.3">
      <c r="A16545">
        <v>3322</v>
      </c>
      <c r="B16545">
        <v>3</v>
      </c>
    </row>
    <row r="16546" spans="1:2" x14ac:dyDescent="0.3">
      <c r="A16546">
        <v>3322</v>
      </c>
      <c r="B16546">
        <v>5</v>
      </c>
    </row>
    <row r="16547" spans="1:2" x14ac:dyDescent="0.3">
      <c r="A16547">
        <v>3322</v>
      </c>
      <c r="B16547">
        <v>6</v>
      </c>
    </row>
    <row r="16548" spans="1:2" x14ac:dyDescent="0.3">
      <c r="A16548">
        <v>3322</v>
      </c>
      <c r="B16548">
        <v>10</v>
      </c>
    </row>
    <row r="16549" spans="1:2" x14ac:dyDescent="0.3">
      <c r="A16549">
        <v>3322</v>
      </c>
      <c r="B16549">
        <v>12</v>
      </c>
    </row>
    <row r="16550" spans="1:2" x14ac:dyDescent="0.3">
      <c r="A16550">
        <v>3322</v>
      </c>
      <c r="B16550">
        <v>13</v>
      </c>
    </row>
    <row r="16551" spans="1:2" x14ac:dyDescent="0.3">
      <c r="A16551">
        <v>3322</v>
      </c>
      <c r="B16551">
        <v>14</v>
      </c>
    </row>
    <row r="16552" spans="1:2" x14ac:dyDescent="0.3">
      <c r="A16552">
        <v>3323</v>
      </c>
      <c r="B16552">
        <v>2</v>
      </c>
    </row>
    <row r="16553" spans="1:2" x14ac:dyDescent="0.3">
      <c r="A16553">
        <v>3323</v>
      </c>
      <c r="B16553">
        <v>4</v>
      </c>
    </row>
    <row r="16554" spans="1:2" x14ac:dyDescent="0.3">
      <c r="A16554">
        <v>3323</v>
      </c>
      <c r="B16554">
        <v>9</v>
      </c>
    </row>
    <row r="16555" spans="1:2" x14ac:dyDescent="0.3">
      <c r="A16555">
        <v>3324</v>
      </c>
      <c r="B16555">
        <v>6</v>
      </c>
    </row>
    <row r="16556" spans="1:2" x14ac:dyDescent="0.3">
      <c r="A16556">
        <v>3324</v>
      </c>
      <c r="B16556">
        <v>7</v>
      </c>
    </row>
    <row r="16557" spans="1:2" x14ac:dyDescent="0.3">
      <c r="A16557">
        <v>3324</v>
      </c>
      <c r="B16557">
        <v>10</v>
      </c>
    </row>
    <row r="16558" spans="1:2" x14ac:dyDescent="0.3">
      <c r="A16558">
        <v>3325</v>
      </c>
      <c r="B16558">
        <v>2</v>
      </c>
    </row>
    <row r="16559" spans="1:2" x14ac:dyDescent="0.3">
      <c r="A16559">
        <v>3325</v>
      </c>
      <c r="B16559">
        <v>4</v>
      </c>
    </row>
    <row r="16560" spans="1:2" x14ac:dyDescent="0.3">
      <c r="A16560">
        <v>3325</v>
      </c>
      <c r="B16560">
        <v>7</v>
      </c>
    </row>
    <row r="16561" spans="1:2" x14ac:dyDescent="0.3">
      <c r="A16561">
        <v>3325</v>
      </c>
      <c r="B16561">
        <v>9</v>
      </c>
    </row>
    <row r="16562" spans="1:2" x14ac:dyDescent="0.3">
      <c r="A16562">
        <v>3326</v>
      </c>
      <c r="B16562">
        <v>2</v>
      </c>
    </row>
    <row r="16563" spans="1:2" x14ac:dyDescent="0.3">
      <c r="A16563">
        <v>3326</v>
      </c>
      <c r="B16563">
        <v>4</v>
      </c>
    </row>
    <row r="16564" spans="1:2" x14ac:dyDescent="0.3">
      <c r="A16564">
        <v>3326</v>
      </c>
      <c r="B16564">
        <v>7</v>
      </c>
    </row>
    <row r="16565" spans="1:2" x14ac:dyDescent="0.3">
      <c r="A16565">
        <v>3326</v>
      </c>
      <c r="B16565">
        <v>10</v>
      </c>
    </row>
    <row r="16566" spans="1:2" x14ac:dyDescent="0.3">
      <c r="A16566">
        <v>3326</v>
      </c>
      <c r="B16566">
        <v>11</v>
      </c>
    </row>
    <row r="16567" spans="1:2" x14ac:dyDescent="0.3">
      <c r="A16567">
        <v>3326</v>
      </c>
      <c r="B16567">
        <v>12</v>
      </c>
    </row>
    <row r="16568" spans="1:2" x14ac:dyDescent="0.3">
      <c r="A16568">
        <v>3326</v>
      </c>
      <c r="B16568">
        <v>14</v>
      </c>
    </row>
    <row r="16569" spans="1:2" x14ac:dyDescent="0.3">
      <c r="A16569">
        <v>3327</v>
      </c>
      <c r="B16569">
        <v>1</v>
      </c>
    </row>
    <row r="16570" spans="1:2" x14ac:dyDescent="0.3">
      <c r="A16570">
        <v>3327</v>
      </c>
      <c r="B16570">
        <v>3</v>
      </c>
    </row>
    <row r="16571" spans="1:2" x14ac:dyDescent="0.3">
      <c r="A16571">
        <v>3327</v>
      </c>
      <c r="B16571">
        <v>5</v>
      </c>
    </row>
    <row r="16572" spans="1:2" x14ac:dyDescent="0.3">
      <c r="A16572">
        <v>3327</v>
      </c>
      <c r="B16572">
        <v>8</v>
      </c>
    </row>
    <row r="16573" spans="1:2" x14ac:dyDescent="0.3">
      <c r="A16573">
        <v>3328</v>
      </c>
      <c r="B16573">
        <v>1</v>
      </c>
    </row>
    <row r="16574" spans="1:2" x14ac:dyDescent="0.3">
      <c r="A16574">
        <v>3328</v>
      </c>
      <c r="B16574">
        <v>3</v>
      </c>
    </row>
    <row r="16575" spans="1:2" x14ac:dyDescent="0.3">
      <c r="A16575">
        <v>3328</v>
      </c>
      <c r="B16575">
        <v>5</v>
      </c>
    </row>
    <row r="16576" spans="1:2" x14ac:dyDescent="0.3">
      <c r="A16576">
        <v>3328</v>
      </c>
      <c r="B16576">
        <v>6</v>
      </c>
    </row>
    <row r="16577" spans="1:2" x14ac:dyDescent="0.3">
      <c r="A16577">
        <v>3328</v>
      </c>
      <c r="B16577">
        <v>7</v>
      </c>
    </row>
    <row r="16578" spans="1:2" x14ac:dyDescent="0.3">
      <c r="A16578">
        <v>3328</v>
      </c>
      <c r="B16578">
        <v>8</v>
      </c>
    </row>
    <row r="16579" spans="1:2" x14ac:dyDescent="0.3">
      <c r="A16579">
        <v>3329</v>
      </c>
      <c r="B16579">
        <v>2</v>
      </c>
    </row>
    <row r="16580" spans="1:2" x14ac:dyDescent="0.3">
      <c r="A16580">
        <v>3329</v>
      </c>
      <c r="B16580">
        <v>3</v>
      </c>
    </row>
    <row r="16581" spans="1:2" x14ac:dyDescent="0.3">
      <c r="A16581">
        <v>3329</v>
      </c>
      <c r="B16581">
        <v>5</v>
      </c>
    </row>
    <row r="16582" spans="1:2" x14ac:dyDescent="0.3">
      <c r="A16582">
        <v>3329</v>
      </c>
      <c r="B16582">
        <v>6</v>
      </c>
    </row>
    <row r="16583" spans="1:2" x14ac:dyDescent="0.3">
      <c r="A16583">
        <v>3329</v>
      </c>
      <c r="B16583">
        <v>7</v>
      </c>
    </row>
    <row r="16584" spans="1:2" x14ac:dyDescent="0.3">
      <c r="A16584">
        <v>3330</v>
      </c>
      <c r="B16584">
        <v>7</v>
      </c>
    </row>
    <row r="16585" spans="1:2" x14ac:dyDescent="0.3">
      <c r="A16585">
        <v>3330</v>
      </c>
      <c r="B16585">
        <v>8</v>
      </c>
    </row>
    <row r="16586" spans="1:2" x14ac:dyDescent="0.3">
      <c r="A16586">
        <v>3330</v>
      </c>
      <c r="B16586">
        <v>9</v>
      </c>
    </row>
    <row r="16587" spans="1:2" x14ac:dyDescent="0.3">
      <c r="A16587">
        <v>3330</v>
      </c>
      <c r="B16587">
        <v>12</v>
      </c>
    </row>
    <row r="16588" spans="1:2" x14ac:dyDescent="0.3">
      <c r="A16588">
        <v>3330</v>
      </c>
      <c r="B16588">
        <v>15</v>
      </c>
    </row>
    <row r="16589" spans="1:2" x14ac:dyDescent="0.3">
      <c r="A16589">
        <v>3331</v>
      </c>
      <c r="B16589">
        <v>4</v>
      </c>
    </row>
    <row r="16590" spans="1:2" x14ac:dyDescent="0.3">
      <c r="A16590">
        <v>3331</v>
      </c>
      <c r="B16590">
        <v>5</v>
      </c>
    </row>
    <row r="16591" spans="1:2" x14ac:dyDescent="0.3">
      <c r="A16591">
        <v>3331</v>
      </c>
      <c r="B16591">
        <v>6</v>
      </c>
    </row>
    <row r="16592" spans="1:2" x14ac:dyDescent="0.3">
      <c r="A16592">
        <v>3331</v>
      </c>
      <c r="B16592">
        <v>7</v>
      </c>
    </row>
    <row r="16593" spans="1:2" x14ac:dyDescent="0.3">
      <c r="A16593">
        <v>3331</v>
      </c>
      <c r="B16593">
        <v>8</v>
      </c>
    </row>
    <row r="16594" spans="1:2" x14ac:dyDescent="0.3">
      <c r="A16594">
        <v>3332</v>
      </c>
      <c r="B16594">
        <v>1</v>
      </c>
    </row>
    <row r="16595" spans="1:2" x14ac:dyDescent="0.3">
      <c r="A16595">
        <v>3332</v>
      </c>
      <c r="B16595">
        <v>3</v>
      </c>
    </row>
    <row r="16596" spans="1:2" x14ac:dyDescent="0.3">
      <c r="A16596">
        <v>3332</v>
      </c>
      <c r="B16596">
        <v>5</v>
      </c>
    </row>
    <row r="16597" spans="1:2" x14ac:dyDescent="0.3">
      <c r="A16597">
        <v>3332</v>
      </c>
      <c r="B16597">
        <v>6</v>
      </c>
    </row>
    <row r="16598" spans="1:2" x14ac:dyDescent="0.3">
      <c r="A16598">
        <v>3332</v>
      </c>
      <c r="B16598">
        <v>7</v>
      </c>
    </row>
    <row r="16599" spans="1:2" x14ac:dyDescent="0.3">
      <c r="A16599">
        <v>3332</v>
      </c>
      <c r="B16599">
        <v>10</v>
      </c>
    </row>
    <row r="16600" spans="1:2" x14ac:dyDescent="0.3">
      <c r="A16600">
        <v>3332</v>
      </c>
      <c r="B16600">
        <v>13</v>
      </c>
    </row>
    <row r="16601" spans="1:2" x14ac:dyDescent="0.3">
      <c r="A16601">
        <v>3333</v>
      </c>
      <c r="B16601">
        <v>2</v>
      </c>
    </row>
    <row r="16602" spans="1:2" x14ac:dyDescent="0.3">
      <c r="A16602">
        <v>3333</v>
      </c>
      <c r="B16602">
        <v>3</v>
      </c>
    </row>
    <row r="16603" spans="1:2" x14ac:dyDescent="0.3">
      <c r="A16603">
        <v>3333</v>
      </c>
      <c r="B16603">
        <v>4</v>
      </c>
    </row>
    <row r="16604" spans="1:2" x14ac:dyDescent="0.3">
      <c r="A16604">
        <v>3333</v>
      </c>
      <c r="B16604">
        <v>6</v>
      </c>
    </row>
    <row r="16605" spans="1:2" x14ac:dyDescent="0.3">
      <c r="A16605">
        <v>3333</v>
      </c>
      <c r="B16605">
        <v>8</v>
      </c>
    </row>
    <row r="16606" spans="1:2" x14ac:dyDescent="0.3">
      <c r="A16606">
        <v>3333</v>
      </c>
      <c r="B16606">
        <v>10</v>
      </c>
    </row>
    <row r="16607" spans="1:2" x14ac:dyDescent="0.3">
      <c r="A16607">
        <v>3334</v>
      </c>
      <c r="B16607">
        <v>1</v>
      </c>
    </row>
    <row r="16608" spans="1:2" x14ac:dyDescent="0.3">
      <c r="A16608">
        <v>3334</v>
      </c>
      <c r="B16608">
        <v>3</v>
      </c>
    </row>
    <row r="16609" spans="1:2" x14ac:dyDescent="0.3">
      <c r="A16609">
        <v>3334</v>
      </c>
      <c r="B16609">
        <v>6</v>
      </c>
    </row>
    <row r="16610" spans="1:2" x14ac:dyDescent="0.3">
      <c r="A16610">
        <v>3334</v>
      </c>
      <c r="B16610">
        <v>9</v>
      </c>
    </row>
    <row r="16611" spans="1:2" x14ac:dyDescent="0.3">
      <c r="A16611">
        <v>3335</v>
      </c>
      <c r="B16611">
        <v>6</v>
      </c>
    </row>
    <row r="16612" spans="1:2" x14ac:dyDescent="0.3">
      <c r="A16612">
        <v>3335</v>
      </c>
      <c r="B16612">
        <v>8</v>
      </c>
    </row>
    <row r="16613" spans="1:2" x14ac:dyDescent="0.3">
      <c r="A16613">
        <v>3335</v>
      </c>
      <c r="B16613">
        <v>10</v>
      </c>
    </row>
    <row r="16614" spans="1:2" x14ac:dyDescent="0.3">
      <c r="A16614">
        <v>3335</v>
      </c>
      <c r="B16614">
        <v>11</v>
      </c>
    </row>
    <row r="16615" spans="1:2" x14ac:dyDescent="0.3">
      <c r="A16615">
        <v>3335</v>
      </c>
      <c r="B16615">
        <v>13</v>
      </c>
    </row>
    <row r="16616" spans="1:2" x14ac:dyDescent="0.3">
      <c r="A16616">
        <v>3335</v>
      </c>
      <c r="B16616">
        <v>16</v>
      </c>
    </row>
    <row r="16617" spans="1:2" x14ac:dyDescent="0.3">
      <c r="A16617">
        <v>3336</v>
      </c>
      <c r="B16617">
        <v>1</v>
      </c>
    </row>
    <row r="16618" spans="1:2" x14ac:dyDescent="0.3">
      <c r="A16618">
        <v>3336</v>
      </c>
      <c r="B16618">
        <v>3</v>
      </c>
    </row>
    <row r="16619" spans="1:2" x14ac:dyDescent="0.3">
      <c r="A16619">
        <v>3336</v>
      </c>
      <c r="B16619">
        <v>4</v>
      </c>
    </row>
    <row r="16620" spans="1:2" x14ac:dyDescent="0.3">
      <c r="A16620">
        <v>3336</v>
      </c>
      <c r="B16620">
        <v>6</v>
      </c>
    </row>
    <row r="16621" spans="1:2" x14ac:dyDescent="0.3">
      <c r="A16621">
        <v>3336</v>
      </c>
      <c r="B16621">
        <v>8</v>
      </c>
    </row>
    <row r="16622" spans="1:2" x14ac:dyDescent="0.3">
      <c r="A16622">
        <v>3336</v>
      </c>
      <c r="B16622">
        <v>9</v>
      </c>
    </row>
    <row r="16623" spans="1:2" x14ac:dyDescent="0.3">
      <c r="A16623">
        <v>3337</v>
      </c>
      <c r="B16623">
        <v>2</v>
      </c>
    </row>
    <row r="16624" spans="1:2" x14ac:dyDescent="0.3">
      <c r="A16624">
        <v>3337</v>
      </c>
      <c r="B16624">
        <v>4</v>
      </c>
    </row>
    <row r="16625" spans="1:2" x14ac:dyDescent="0.3">
      <c r="A16625">
        <v>3337</v>
      </c>
      <c r="B16625">
        <v>5</v>
      </c>
    </row>
    <row r="16626" spans="1:2" x14ac:dyDescent="0.3">
      <c r="A16626">
        <v>3337</v>
      </c>
      <c r="B16626">
        <v>6</v>
      </c>
    </row>
    <row r="16627" spans="1:2" x14ac:dyDescent="0.3">
      <c r="A16627">
        <v>3337</v>
      </c>
      <c r="B16627">
        <v>8</v>
      </c>
    </row>
    <row r="16628" spans="1:2" x14ac:dyDescent="0.3">
      <c r="A16628">
        <v>3337</v>
      </c>
      <c r="B16628">
        <v>9</v>
      </c>
    </row>
    <row r="16629" spans="1:2" x14ac:dyDescent="0.3">
      <c r="A16629">
        <v>3337</v>
      </c>
      <c r="B16629">
        <v>11</v>
      </c>
    </row>
    <row r="16630" spans="1:2" x14ac:dyDescent="0.3">
      <c r="A16630">
        <v>3337</v>
      </c>
      <c r="B16630">
        <v>15</v>
      </c>
    </row>
    <row r="16631" spans="1:2" x14ac:dyDescent="0.3">
      <c r="A16631">
        <v>3337</v>
      </c>
      <c r="B16631">
        <v>16</v>
      </c>
    </row>
    <row r="16632" spans="1:2" x14ac:dyDescent="0.3">
      <c r="A16632">
        <v>3337</v>
      </c>
      <c r="B16632">
        <v>18</v>
      </c>
    </row>
    <row r="16633" spans="1:2" x14ac:dyDescent="0.3">
      <c r="A16633">
        <v>3338</v>
      </c>
      <c r="B16633">
        <v>1</v>
      </c>
    </row>
    <row r="16634" spans="1:2" x14ac:dyDescent="0.3">
      <c r="A16634">
        <v>3338</v>
      </c>
      <c r="B16634">
        <v>4</v>
      </c>
    </row>
    <row r="16635" spans="1:2" x14ac:dyDescent="0.3">
      <c r="A16635">
        <v>3338</v>
      </c>
      <c r="B16635">
        <v>7</v>
      </c>
    </row>
    <row r="16636" spans="1:2" x14ac:dyDescent="0.3">
      <c r="A16636">
        <v>3338</v>
      </c>
      <c r="B16636">
        <v>8</v>
      </c>
    </row>
    <row r="16637" spans="1:2" x14ac:dyDescent="0.3">
      <c r="A16637">
        <v>3338</v>
      </c>
      <c r="B16637">
        <v>9</v>
      </c>
    </row>
    <row r="16638" spans="1:2" x14ac:dyDescent="0.3">
      <c r="A16638">
        <v>3338</v>
      </c>
      <c r="B16638">
        <v>10</v>
      </c>
    </row>
    <row r="16639" spans="1:2" x14ac:dyDescent="0.3">
      <c r="A16639">
        <v>3338</v>
      </c>
      <c r="B16639">
        <v>14</v>
      </c>
    </row>
    <row r="16640" spans="1:2" x14ac:dyDescent="0.3">
      <c r="A16640">
        <v>3338</v>
      </c>
      <c r="B16640">
        <v>15</v>
      </c>
    </row>
    <row r="16641" spans="1:2" x14ac:dyDescent="0.3">
      <c r="A16641">
        <v>3338</v>
      </c>
      <c r="B16641">
        <v>17</v>
      </c>
    </row>
    <row r="16642" spans="1:2" x14ac:dyDescent="0.3">
      <c r="A16642">
        <v>3338</v>
      </c>
      <c r="B16642">
        <v>18</v>
      </c>
    </row>
    <row r="16643" spans="1:2" x14ac:dyDescent="0.3">
      <c r="A16643">
        <v>3339</v>
      </c>
      <c r="B16643">
        <v>7</v>
      </c>
    </row>
    <row r="16644" spans="1:2" x14ac:dyDescent="0.3">
      <c r="A16644">
        <v>3339</v>
      </c>
      <c r="B16644">
        <v>8</v>
      </c>
    </row>
    <row r="16645" spans="1:2" x14ac:dyDescent="0.3">
      <c r="A16645">
        <v>3339</v>
      </c>
      <c r="B16645">
        <v>9</v>
      </c>
    </row>
    <row r="16646" spans="1:2" x14ac:dyDescent="0.3">
      <c r="A16646">
        <v>3340</v>
      </c>
      <c r="B16646">
        <v>1</v>
      </c>
    </row>
    <row r="16647" spans="1:2" x14ac:dyDescent="0.3">
      <c r="A16647">
        <v>3340</v>
      </c>
      <c r="B16647">
        <v>2</v>
      </c>
    </row>
    <row r="16648" spans="1:2" x14ac:dyDescent="0.3">
      <c r="A16648">
        <v>3340</v>
      </c>
      <c r="B16648">
        <v>4</v>
      </c>
    </row>
    <row r="16649" spans="1:2" x14ac:dyDescent="0.3">
      <c r="A16649">
        <v>3340</v>
      </c>
      <c r="B16649">
        <v>7</v>
      </c>
    </row>
    <row r="16650" spans="1:2" x14ac:dyDescent="0.3">
      <c r="A16650">
        <v>3340</v>
      </c>
      <c r="B16650">
        <v>11</v>
      </c>
    </row>
    <row r="16651" spans="1:2" x14ac:dyDescent="0.3">
      <c r="A16651">
        <v>3340</v>
      </c>
      <c r="B16651">
        <v>13</v>
      </c>
    </row>
    <row r="16652" spans="1:2" x14ac:dyDescent="0.3">
      <c r="A16652">
        <v>3340</v>
      </c>
      <c r="B16652">
        <v>14</v>
      </c>
    </row>
    <row r="16653" spans="1:2" x14ac:dyDescent="0.3">
      <c r="A16653">
        <v>3340</v>
      </c>
      <c r="B16653">
        <v>17</v>
      </c>
    </row>
    <row r="16654" spans="1:2" x14ac:dyDescent="0.3">
      <c r="A16654">
        <v>3341</v>
      </c>
      <c r="B16654">
        <v>1</v>
      </c>
    </row>
    <row r="16655" spans="1:2" x14ac:dyDescent="0.3">
      <c r="A16655">
        <v>3341</v>
      </c>
      <c r="B16655">
        <v>2</v>
      </c>
    </row>
    <row r="16656" spans="1:2" x14ac:dyDescent="0.3">
      <c r="A16656">
        <v>3341</v>
      </c>
      <c r="B16656">
        <v>3</v>
      </c>
    </row>
    <row r="16657" spans="1:2" x14ac:dyDescent="0.3">
      <c r="A16657">
        <v>3341</v>
      </c>
      <c r="B16657">
        <v>6</v>
      </c>
    </row>
    <row r="16658" spans="1:2" x14ac:dyDescent="0.3">
      <c r="A16658">
        <v>3341</v>
      </c>
      <c r="B16658">
        <v>7</v>
      </c>
    </row>
    <row r="16659" spans="1:2" x14ac:dyDescent="0.3">
      <c r="A16659">
        <v>3341</v>
      </c>
      <c r="B16659">
        <v>9</v>
      </c>
    </row>
    <row r="16660" spans="1:2" x14ac:dyDescent="0.3">
      <c r="A16660">
        <v>3342</v>
      </c>
      <c r="B16660">
        <v>4</v>
      </c>
    </row>
    <row r="16661" spans="1:2" x14ac:dyDescent="0.3">
      <c r="A16661">
        <v>3342</v>
      </c>
      <c r="B16661">
        <v>5</v>
      </c>
    </row>
    <row r="16662" spans="1:2" x14ac:dyDescent="0.3">
      <c r="A16662">
        <v>3342</v>
      </c>
      <c r="B16662">
        <v>8</v>
      </c>
    </row>
    <row r="16663" spans="1:2" x14ac:dyDescent="0.3">
      <c r="A16663">
        <v>3342</v>
      </c>
      <c r="B16663">
        <v>12</v>
      </c>
    </row>
    <row r="16664" spans="1:2" x14ac:dyDescent="0.3">
      <c r="A16664">
        <v>3342</v>
      </c>
      <c r="B16664">
        <v>15</v>
      </c>
    </row>
    <row r="16665" spans="1:2" x14ac:dyDescent="0.3">
      <c r="A16665">
        <v>3342</v>
      </c>
      <c r="B16665">
        <v>16</v>
      </c>
    </row>
    <row r="16666" spans="1:2" x14ac:dyDescent="0.3">
      <c r="A16666">
        <v>3342</v>
      </c>
      <c r="B16666">
        <v>17</v>
      </c>
    </row>
    <row r="16667" spans="1:2" x14ac:dyDescent="0.3">
      <c r="A16667">
        <v>3343</v>
      </c>
      <c r="B16667">
        <v>1</v>
      </c>
    </row>
    <row r="16668" spans="1:2" x14ac:dyDescent="0.3">
      <c r="A16668">
        <v>3343</v>
      </c>
      <c r="B16668">
        <v>3</v>
      </c>
    </row>
    <row r="16669" spans="1:2" x14ac:dyDescent="0.3">
      <c r="A16669">
        <v>3343</v>
      </c>
      <c r="B16669">
        <v>4</v>
      </c>
    </row>
    <row r="16670" spans="1:2" x14ac:dyDescent="0.3">
      <c r="A16670">
        <v>3343</v>
      </c>
      <c r="B16670">
        <v>5</v>
      </c>
    </row>
    <row r="16671" spans="1:2" x14ac:dyDescent="0.3">
      <c r="A16671">
        <v>3343</v>
      </c>
      <c r="B16671">
        <v>7</v>
      </c>
    </row>
    <row r="16672" spans="1:2" x14ac:dyDescent="0.3">
      <c r="A16672">
        <v>3344</v>
      </c>
      <c r="B16672">
        <v>1</v>
      </c>
    </row>
    <row r="16673" spans="1:2" x14ac:dyDescent="0.3">
      <c r="A16673">
        <v>3344</v>
      </c>
      <c r="B16673">
        <v>4</v>
      </c>
    </row>
    <row r="16674" spans="1:2" x14ac:dyDescent="0.3">
      <c r="A16674">
        <v>3344</v>
      </c>
      <c r="B16674">
        <v>8</v>
      </c>
    </row>
    <row r="16675" spans="1:2" x14ac:dyDescent="0.3">
      <c r="A16675">
        <v>3344</v>
      </c>
      <c r="B16675">
        <v>10</v>
      </c>
    </row>
    <row r="16676" spans="1:2" x14ac:dyDescent="0.3">
      <c r="A16676">
        <v>3345</v>
      </c>
      <c r="B16676">
        <v>2</v>
      </c>
    </row>
    <row r="16677" spans="1:2" x14ac:dyDescent="0.3">
      <c r="A16677">
        <v>3345</v>
      </c>
      <c r="B16677">
        <v>4</v>
      </c>
    </row>
    <row r="16678" spans="1:2" x14ac:dyDescent="0.3">
      <c r="A16678">
        <v>3345</v>
      </c>
      <c r="B16678">
        <v>6</v>
      </c>
    </row>
    <row r="16679" spans="1:2" x14ac:dyDescent="0.3">
      <c r="A16679">
        <v>3345</v>
      </c>
      <c r="B16679">
        <v>13</v>
      </c>
    </row>
    <row r="16680" spans="1:2" x14ac:dyDescent="0.3">
      <c r="A16680">
        <v>3345</v>
      </c>
      <c r="B16680">
        <v>16</v>
      </c>
    </row>
    <row r="16681" spans="1:2" x14ac:dyDescent="0.3">
      <c r="A16681">
        <v>3345</v>
      </c>
      <c r="B16681">
        <v>17</v>
      </c>
    </row>
    <row r="16682" spans="1:2" x14ac:dyDescent="0.3">
      <c r="A16682">
        <v>3345</v>
      </c>
      <c r="B16682">
        <v>18</v>
      </c>
    </row>
    <row r="16683" spans="1:2" x14ac:dyDescent="0.3">
      <c r="A16683">
        <v>3346</v>
      </c>
      <c r="B16683">
        <v>2</v>
      </c>
    </row>
    <row r="16684" spans="1:2" x14ac:dyDescent="0.3">
      <c r="A16684">
        <v>3346</v>
      </c>
      <c r="B16684">
        <v>4</v>
      </c>
    </row>
    <row r="16685" spans="1:2" x14ac:dyDescent="0.3">
      <c r="A16685">
        <v>3346</v>
      </c>
      <c r="B16685">
        <v>7</v>
      </c>
    </row>
    <row r="16686" spans="1:2" x14ac:dyDescent="0.3">
      <c r="A16686">
        <v>3346</v>
      </c>
      <c r="B16686">
        <v>9</v>
      </c>
    </row>
    <row r="16687" spans="1:2" x14ac:dyDescent="0.3">
      <c r="A16687">
        <v>3347</v>
      </c>
      <c r="B16687">
        <v>4</v>
      </c>
    </row>
    <row r="16688" spans="1:2" x14ac:dyDescent="0.3">
      <c r="A16688">
        <v>3347</v>
      </c>
      <c r="B16688">
        <v>5</v>
      </c>
    </row>
    <row r="16689" spans="1:2" x14ac:dyDescent="0.3">
      <c r="A16689">
        <v>3347</v>
      </c>
      <c r="B16689">
        <v>6</v>
      </c>
    </row>
    <row r="16690" spans="1:2" x14ac:dyDescent="0.3">
      <c r="A16690">
        <v>3347</v>
      </c>
      <c r="B16690">
        <v>13</v>
      </c>
    </row>
    <row r="16691" spans="1:2" x14ac:dyDescent="0.3">
      <c r="A16691">
        <v>3347</v>
      </c>
      <c r="B16691">
        <v>14</v>
      </c>
    </row>
    <row r="16692" spans="1:2" x14ac:dyDescent="0.3">
      <c r="A16692">
        <v>3348</v>
      </c>
      <c r="B16692">
        <v>7</v>
      </c>
    </row>
    <row r="16693" spans="1:2" x14ac:dyDescent="0.3">
      <c r="A16693">
        <v>3348</v>
      </c>
      <c r="B16693">
        <v>8</v>
      </c>
    </row>
    <row r="16694" spans="1:2" x14ac:dyDescent="0.3">
      <c r="A16694">
        <v>3348</v>
      </c>
      <c r="B16694">
        <v>9</v>
      </c>
    </row>
    <row r="16695" spans="1:2" x14ac:dyDescent="0.3">
      <c r="A16695">
        <v>3348</v>
      </c>
      <c r="B16695">
        <v>16</v>
      </c>
    </row>
    <row r="16696" spans="1:2" x14ac:dyDescent="0.3">
      <c r="A16696">
        <v>3348</v>
      </c>
      <c r="B16696">
        <v>17</v>
      </c>
    </row>
    <row r="16697" spans="1:2" x14ac:dyDescent="0.3">
      <c r="A16697">
        <v>3348</v>
      </c>
      <c r="B16697">
        <v>18</v>
      </c>
    </row>
    <row r="16698" spans="1:2" x14ac:dyDescent="0.3">
      <c r="A16698">
        <v>3349</v>
      </c>
      <c r="B16698">
        <v>2</v>
      </c>
    </row>
    <row r="16699" spans="1:2" x14ac:dyDescent="0.3">
      <c r="A16699">
        <v>3349</v>
      </c>
      <c r="B16699">
        <v>3</v>
      </c>
    </row>
    <row r="16700" spans="1:2" x14ac:dyDescent="0.3">
      <c r="A16700">
        <v>3349</v>
      </c>
      <c r="B16700">
        <v>5</v>
      </c>
    </row>
    <row r="16701" spans="1:2" x14ac:dyDescent="0.3">
      <c r="A16701">
        <v>3349</v>
      </c>
      <c r="B16701">
        <v>6</v>
      </c>
    </row>
    <row r="16702" spans="1:2" x14ac:dyDescent="0.3">
      <c r="A16702">
        <v>3349</v>
      </c>
      <c r="B16702">
        <v>8</v>
      </c>
    </row>
    <row r="16703" spans="1:2" x14ac:dyDescent="0.3">
      <c r="A16703">
        <v>3349</v>
      </c>
      <c r="B16703">
        <v>9</v>
      </c>
    </row>
    <row r="16704" spans="1:2" x14ac:dyDescent="0.3">
      <c r="A16704">
        <v>3349</v>
      </c>
      <c r="B16704">
        <v>12</v>
      </c>
    </row>
    <row r="16705" spans="1:2" x14ac:dyDescent="0.3">
      <c r="A16705">
        <v>3350</v>
      </c>
      <c r="B16705">
        <v>2</v>
      </c>
    </row>
    <row r="16706" spans="1:2" x14ac:dyDescent="0.3">
      <c r="A16706">
        <v>3350</v>
      </c>
      <c r="B16706">
        <v>3</v>
      </c>
    </row>
    <row r="16707" spans="1:2" x14ac:dyDescent="0.3">
      <c r="A16707">
        <v>3350</v>
      </c>
      <c r="B16707">
        <v>6</v>
      </c>
    </row>
    <row r="16708" spans="1:2" x14ac:dyDescent="0.3">
      <c r="A16708">
        <v>3350</v>
      </c>
      <c r="B16708">
        <v>8</v>
      </c>
    </row>
    <row r="16709" spans="1:2" x14ac:dyDescent="0.3">
      <c r="A16709">
        <v>3350</v>
      </c>
      <c r="B16709">
        <v>9</v>
      </c>
    </row>
    <row r="16710" spans="1:2" x14ac:dyDescent="0.3">
      <c r="A16710">
        <v>3350</v>
      </c>
      <c r="B16710">
        <v>10</v>
      </c>
    </row>
    <row r="16711" spans="1:2" x14ac:dyDescent="0.3">
      <c r="A16711">
        <v>3351</v>
      </c>
      <c r="B16711">
        <v>1</v>
      </c>
    </row>
    <row r="16712" spans="1:2" x14ac:dyDescent="0.3">
      <c r="A16712">
        <v>3351</v>
      </c>
      <c r="B16712">
        <v>4</v>
      </c>
    </row>
    <row r="16713" spans="1:2" x14ac:dyDescent="0.3">
      <c r="A16713">
        <v>3351</v>
      </c>
      <c r="B16713">
        <v>8</v>
      </c>
    </row>
    <row r="16714" spans="1:2" x14ac:dyDescent="0.3">
      <c r="A16714">
        <v>3351</v>
      </c>
      <c r="B16714">
        <v>10</v>
      </c>
    </row>
    <row r="16715" spans="1:2" x14ac:dyDescent="0.3">
      <c r="A16715">
        <v>3351</v>
      </c>
      <c r="B16715">
        <v>11</v>
      </c>
    </row>
    <row r="16716" spans="1:2" x14ac:dyDescent="0.3">
      <c r="A16716">
        <v>3351</v>
      </c>
      <c r="B16716">
        <v>13</v>
      </c>
    </row>
    <row r="16717" spans="1:2" x14ac:dyDescent="0.3">
      <c r="A16717">
        <v>3351</v>
      </c>
      <c r="B16717">
        <v>15</v>
      </c>
    </row>
    <row r="16718" spans="1:2" x14ac:dyDescent="0.3">
      <c r="A16718">
        <v>3352</v>
      </c>
      <c r="B16718">
        <v>1</v>
      </c>
    </row>
    <row r="16719" spans="1:2" x14ac:dyDescent="0.3">
      <c r="A16719">
        <v>3352</v>
      </c>
      <c r="B16719">
        <v>4</v>
      </c>
    </row>
    <row r="16720" spans="1:2" x14ac:dyDescent="0.3">
      <c r="A16720">
        <v>3352</v>
      </c>
      <c r="B16720">
        <v>5</v>
      </c>
    </row>
    <row r="16721" spans="1:2" x14ac:dyDescent="0.3">
      <c r="A16721">
        <v>3352</v>
      </c>
      <c r="B16721">
        <v>8</v>
      </c>
    </row>
    <row r="16722" spans="1:2" x14ac:dyDescent="0.3">
      <c r="A16722">
        <v>3353</v>
      </c>
      <c r="B16722">
        <v>1</v>
      </c>
    </row>
    <row r="16723" spans="1:2" x14ac:dyDescent="0.3">
      <c r="A16723">
        <v>3353</v>
      </c>
      <c r="B16723">
        <v>2</v>
      </c>
    </row>
    <row r="16724" spans="1:2" x14ac:dyDescent="0.3">
      <c r="A16724">
        <v>3353</v>
      </c>
      <c r="B16724">
        <v>5</v>
      </c>
    </row>
    <row r="16725" spans="1:2" x14ac:dyDescent="0.3">
      <c r="A16725">
        <v>3353</v>
      </c>
      <c r="B16725">
        <v>10</v>
      </c>
    </row>
    <row r="16726" spans="1:2" x14ac:dyDescent="0.3">
      <c r="A16726">
        <v>3354</v>
      </c>
      <c r="B16726">
        <v>1</v>
      </c>
    </row>
    <row r="16727" spans="1:2" x14ac:dyDescent="0.3">
      <c r="A16727">
        <v>3354</v>
      </c>
      <c r="B16727">
        <v>2</v>
      </c>
    </row>
    <row r="16728" spans="1:2" x14ac:dyDescent="0.3">
      <c r="A16728">
        <v>3354</v>
      </c>
      <c r="B16728">
        <v>4</v>
      </c>
    </row>
    <row r="16729" spans="1:2" x14ac:dyDescent="0.3">
      <c r="A16729">
        <v>3354</v>
      </c>
      <c r="B16729">
        <v>5</v>
      </c>
    </row>
    <row r="16730" spans="1:2" x14ac:dyDescent="0.3">
      <c r="A16730">
        <v>3354</v>
      </c>
      <c r="B16730">
        <v>7</v>
      </c>
    </row>
    <row r="16731" spans="1:2" x14ac:dyDescent="0.3">
      <c r="A16731">
        <v>3354</v>
      </c>
      <c r="B16731">
        <v>9</v>
      </c>
    </row>
    <row r="16732" spans="1:2" x14ac:dyDescent="0.3">
      <c r="A16732">
        <v>3354</v>
      </c>
      <c r="B16732">
        <v>12</v>
      </c>
    </row>
    <row r="16733" spans="1:2" x14ac:dyDescent="0.3">
      <c r="A16733">
        <v>3354</v>
      </c>
      <c r="B16733">
        <v>15</v>
      </c>
    </row>
    <row r="16734" spans="1:2" x14ac:dyDescent="0.3">
      <c r="A16734">
        <v>3355</v>
      </c>
      <c r="B16734">
        <v>1</v>
      </c>
    </row>
    <row r="16735" spans="1:2" x14ac:dyDescent="0.3">
      <c r="A16735">
        <v>3355</v>
      </c>
      <c r="B16735">
        <v>2</v>
      </c>
    </row>
    <row r="16736" spans="1:2" x14ac:dyDescent="0.3">
      <c r="A16736">
        <v>3355</v>
      </c>
      <c r="B16736">
        <v>4</v>
      </c>
    </row>
    <row r="16737" spans="1:2" x14ac:dyDescent="0.3">
      <c r="A16737">
        <v>3355</v>
      </c>
      <c r="B16737">
        <v>5</v>
      </c>
    </row>
    <row r="16738" spans="1:2" x14ac:dyDescent="0.3">
      <c r="A16738">
        <v>3355</v>
      </c>
      <c r="B16738">
        <v>7</v>
      </c>
    </row>
    <row r="16739" spans="1:2" x14ac:dyDescent="0.3">
      <c r="A16739">
        <v>3355</v>
      </c>
      <c r="B16739">
        <v>9</v>
      </c>
    </row>
    <row r="16740" spans="1:2" x14ac:dyDescent="0.3">
      <c r="A16740">
        <v>3356</v>
      </c>
      <c r="B16740">
        <v>1</v>
      </c>
    </row>
    <row r="16741" spans="1:2" x14ac:dyDescent="0.3">
      <c r="A16741">
        <v>3356</v>
      </c>
      <c r="B16741">
        <v>2</v>
      </c>
    </row>
    <row r="16742" spans="1:2" x14ac:dyDescent="0.3">
      <c r="A16742">
        <v>3356</v>
      </c>
      <c r="B16742">
        <v>8</v>
      </c>
    </row>
    <row r="16743" spans="1:2" x14ac:dyDescent="0.3">
      <c r="A16743">
        <v>3356</v>
      </c>
      <c r="B16743">
        <v>9</v>
      </c>
    </row>
    <row r="16744" spans="1:2" x14ac:dyDescent="0.3">
      <c r="A16744">
        <v>3356</v>
      </c>
      <c r="B16744">
        <v>13</v>
      </c>
    </row>
    <row r="16745" spans="1:2" x14ac:dyDescent="0.3">
      <c r="A16745">
        <v>3357</v>
      </c>
      <c r="B16745">
        <v>1</v>
      </c>
    </row>
    <row r="16746" spans="1:2" x14ac:dyDescent="0.3">
      <c r="A16746">
        <v>3357</v>
      </c>
      <c r="B16746">
        <v>8</v>
      </c>
    </row>
    <row r="16747" spans="1:2" x14ac:dyDescent="0.3">
      <c r="A16747">
        <v>3357</v>
      </c>
      <c r="B16747">
        <v>10</v>
      </c>
    </row>
    <row r="16748" spans="1:2" x14ac:dyDescent="0.3">
      <c r="A16748">
        <v>3357</v>
      </c>
      <c r="B16748">
        <v>14</v>
      </c>
    </row>
    <row r="16749" spans="1:2" x14ac:dyDescent="0.3">
      <c r="A16749">
        <v>3357</v>
      </c>
      <c r="B16749">
        <v>15</v>
      </c>
    </row>
    <row r="16750" spans="1:2" x14ac:dyDescent="0.3">
      <c r="A16750">
        <v>3358</v>
      </c>
      <c r="B16750">
        <v>1</v>
      </c>
    </row>
    <row r="16751" spans="1:2" x14ac:dyDescent="0.3">
      <c r="A16751">
        <v>3358</v>
      </c>
      <c r="B16751">
        <v>5</v>
      </c>
    </row>
    <row r="16752" spans="1:2" x14ac:dyDescent="0.3">
      <c r="A16752">
        <v>3358</v>
      </c>
      <c r="B16752">
        <v>10</v>
      </c>
    </row>
    <row r="16753" spans="1:2" x14ac:dyDescent="0.3">
      <c r="A16753">
        <v>3359</v>
      </c>
      <c r="B16753">
        <v>1</v>
      </c>
    </row>
    <row r="16754" spans="1:2" x14ac:dyDescent="0.3">
      <c r="A16754">
        <v>3359</v>
      </c>
      <c r="B16754">
        <v>2</v>
      </c>
    </row>
    <row r="16755" spans="1:2" x14ac:dyDescent="0.3">
      <c r="A16755">
        <v>3359</v>
      </c>
      <c r="B16755">
        <v>5</v>
      </c>
    </row>
    <row r="16756" spans="1:2" x14ac:dyDescent="0.3">
      <c r="A16756">
        <v>3359</v>
      </c>
      <c r="B16756">
        <v>6</v>
      </c>
    </row>
    <row r="16757" spans="1:2" x14ac:dyDescent="0.3">
      <c r="A16757">
        <v>3359</v>
      </c>
      <c r="B16757">
        <v>8</v>
      </c>
    </row>
    <row r="16758" spans="1:2" x14ac:dyDescent="0.3">
      <c r="A16758">
        <v>3359</v>
      </c>
      <c r="B16758">
        <v>9</v>
      </c>
    </row>
    <row r="16759" spans="1:2" x14ac:dyDescent="0.3">
      <c r="A16759">
        <v>3360</v>
      </c>
      <c r="B16759">
        <v>1</v>
      </c>
    </row>
    <row r="16760" spans="1:2" x14ac:dyDescent="0.3">
      <c r="A16760">
        <v>3360</v>
      </c>
      <c r="B16760">
        <v>3</v>
      </c>
    </row>
    <row r="16761" spans="1:2" x14ac:dyDescent="0.3">
      <c r="A16761">
        <v>3360</v>
      </c>
      <c r="B16761">
        <v>5</v>
      </c>
    </row>
    <row r="16762" spans="1:2" x14ac:dyDescent="0.3">
      <c r="A16762">
        <v>3360</v>
      </c>
      <c r="B16762">
        <v>7</v>
      </c>
    </row>
    <row r="16763" spans="1:2" x14ac:dyDescent="0.3">
      <c r="A16763">
        <v>3360</v>
      </c>
      <c r="B16763">
        <v>9</v>
      </c>
    </row>
    <row r="16764" spans="1:2" x14ac:dyDescent="0.3">
      <c r="A16764">
        <v>3360</v>
      </c>
      <c r="B16764">
        <v>13</v>
      </c>
    </row>
    <row r="16765" spans="1:2" x14ac:dyDescent="0.3">
      <c r="A16765">
        <v>3360</v>
      </c>
      <c r="B16765">
        <v>14</v>
      </c>
    </row>
    <row r="16766" spans="1:2" x14ac:dyDescent="0.3">
      <c r="A16766">
        <v>3360</v>
      </c>
      <c r="B16766">
        <v>17</v>
      </c>
    </row>
    <row r="16767" spans="1:2" x14ac:dyDescent="0.3">
      <c r="A16767">
        <v>3360</v>
      </c>
      <c r="B16767">
        <v>18</v>
      </c>
    </row>
    <row r="16768" spans="1:2" x14ac:dyDescent="0.3">
      <c r="A16768">
        <v>3361</v>
      </c>
      <c r="B16768">
        <v>3</v>
      </c>
    </row>
    <row r="16769" spans="1:2" x14ac:dyDescent="0.3">
      <c r="A16769">
        <v>3361</v>
      </c>
      <c r="B16769">
        <v>6</v>
      </c>
    </row>
    <row r="16770" spans="1:2" x14ac:dyDescent="0.3">
      <c r="A16770">
        <v>3361</v>
      </c>
      <c r="B16770">
        <v>9</v>
      </c>
    </row>
    <row r="16771" spans="1:2" x14ac:dyDescent="0.3">
      <c r="A16771">
        <v>3362</v>
      </c>
      <c r="B16771">
        <v>2</v>
      </c>
    </row>
    <row r="16772" spans="1:2" x14ac:dyDescent="0.3">
      <c r="A16772">
        <v>3362</v>
      </c>
      <c r="B16772">
        <v>3</v>
      </c>
    </row>
    <row r="16773" spans="1:2" x14ac:dyDescent="0.3">
      <c r="A16773">
        <v>3362</v>
      </c>
      <c r="B16773">
        <v>5</v>
      </c>
    </row>
    <row r="16774" spans="1:2" x14ac:dyDescent="0.3">
      <c r="A16774">
        <v>3362</v>
      </c>
      <c r="B16774">
        <v>6</v>
      </c>
    </row>
    <row r="16775" spans="1:2" x14ac:dyDescent="0.3">
      <c r="A16775">
        <v>3362</v>
      </c>
      <c r="B16775">
        <v>10</v>
      </c>
    </row>
    <row r="16776" spans="1:2" x14ac:dyDescent="0.3">
      <c r="A16776">
        <v>3363</v>
      </c>
      <c r="B16776">
        <v>1</v>
      </c>
    </row>
    <row r="16777" spans="1:2" x14ac:dyDescent="0.3">
      <c r="A16777">
        <v>3363</v>
      </c>
      <c r="B16777">
        <v>3</v>
      </c>
    </row>
    <row r="16778" spans="1:2" x14ac:dyDescent="0.3">
      <c r="A16778">
        <v>3363</v>
      </c>
      <c r="B16778">
        <v>5</v>
      </c>
    </row>
    <row r="16779" spans="1:2" x14ac:dyDescent="0.3">
      <c r="A16779">
        <v>3363</v>
      </c>
      <c r="B16779">
        <v>7</v>
      </c>
    </row>
    <row r="16780" spans="1:2" x14ac:dyDescent="0.3">
      <c r="A16780">
        <v>3363</v>
      </c>
      <c r="B16780">
        <v>8</v>
      </c>
    </row>
    <row r="16781" spans="1:2" x14ac:dyDescent="0.3">
      <c r="A16781">
        <v>3364</v>
      </c>
      <c r="B16781">
        <v>1</v>
      </c>
    </row>
    <row r="16782" spans="1:2" x14ac:dyDescent="0.3">
      <c r="A16782">
        <v>3364</v>
      </c>
      <c r="B16782">
        <v>2</v>
      </c>
    </row>
    <row r="16783" spans="1:2" x14ac:dyDescent="0.3">
      <c r="A16783">
        <v>3364</v>
      </c>
      <c r="B16783">
        <v>5</v>
      </c>
    </row>
    <row r="16784" spans="1:2" x14ac:dyDescent="0.3">
      <c r="A16784">
        <v>3364</v>
      </c>
      <c r="B16784">
        <v>8</v>
      </c>
    </row>
    <row r="16785" spans="1:2" x14ac:dyDescent="0.3">
      <c r="A16785">
        <v>3364</v>
      </c>
      <c r="B16785">
        <v>9</v>
      </c>
    </row>
    <row r="16786" spans="1:2" x14ac:dyDescent="0.3">
      <c r="A16786">
        <v>3365</v>
      </c>
      <c r="B16786">
        <v>2</v>
      </c>
    </row>
    <row r="16787" spans="1:2" x14ac:dyDescent="0.3">
      <c r="A16787">
        <v>3365</v>
      </c>
      <c r="B16787">
        <v>3</v>
      </c>
    </row>
    <row r="16788" spans="1:2" x14ac:dyDescent="0.3">
      <c r="A16788">
        <v>3365</v>
      </c>
      <c r="B16788">
        <v>4</v>
      </c>
    </row>
    <row r="16789" spans="1:2" x14ac:dyDescent="0.3">
      <c r="A16789">
        <v>3365</v>
      </c>
      <c r="B16789">
        <v>5</v>
      </c>
    </row>
    <row r="16790" spans="1:2" x14ac:dyDescent="0.3">
      <c r="A16790">
        <v>3365</v>
      </c>
      <c r="B16790">
        <v>7</v>
      </c>
    </row>
    <row r="16791" spans="1:2" x14ac:dyDescent="0.3">
      <c r="A16791">
        <v>3365</v>
      </c>
      <c r="B16791">
        <v>10</v>
      </c>
    </row>
    <row r="16792" spans="1:2" x14ac:dyDescent="0.3">
      <c r="A16792">
        <v>3365</v>
      </c>
      <c r="B16792">
        <v>12</v>
      </c>
    </row>
    <row r="16793" spans="1:2" x14ac:dyDescent="0.3">
      <c r="A16793">
        <v>3365</v>
      </c>
      <c r="B16793">
        <v>18</v>
      </c>
    </row>
    <row r="16794" spans="1:2" x14ac:dyDescent="0.3">
      <c r="A16794">
        <v>3366</v>
      </c>
      <c r="B16794">
        <v>1</v>
      </c>
    </row>
    <row r="16795" spans="1:2" x14ac:dyDescent="0.3">
      <c r="A16795">
        <v>3366</v>
      </c>
      <c r="B16795">
        <v>3</v>
      </c>
    </row>
    <row r="16796" spans="1:2" x14ac:dyDescent="0.3">
      <c r="A16796">
        <v>3366</v>
      </c>
      <c r="B16796">
        <v>5</v>
      </c>
    </row>
    <row r="16797" spans="1:2" x14ac:dyDescent="0.3">
      <c r="A16797">
        <v>3366</v>
      </c>
      <c r="B16797">
        <v>8</v>
      </c>
    </row>
    <row r="16798" spans="1:2" x14ac:dyDescent="0.3">
      <c r="A16798">
        <v>3366</v>
      </c>
      <c r="B16798">
        <v>9</v>
      </c>
    </row>
    <row r="16799" spans="1:2" x14ac:dyDescent="0.3">
      <c r="A16799">
        <v>3366</v>
      </c>
      <c r="B16799">
        <v>18</v>
      </c>
    </row>
    <row r="16800" spans="1:2" x14ac:dyDescent="0.3">
      <c r="A16800">
        <v>3367</v>
      </c>
      <c r="B16800">
        <v>4</v>
      </c>
    </row>
    <row r="16801" spans="1:2" x14ac:dyDescent="0.3">
      <c r="A16801">
        <v>3367</v>
      </c>
      <c r="B16801">
        <v>6</v>
      </c>
    </row>
    <row r="16802" spans="1:2" x14ac:dyDescent="0.3">
      <c r="A16802">
        <v>3367</v>
      </c>
      <c r="B16802">
        <v>8</v>
      </c>
    </row>
    <row r="16803" spans="1:2" x14ac:dyDescent="0.3">
      <c r="A16803">
        <v>3367</v>
      </c>
      <c r="B16803">
        <v>13</v>
      </c>
    </row>
    <row r="16804" spans="1:2" x14ac:dyDescent="0.3">
      <c r="A16804">
        <v>3367</v>
      </c>
      <c r="B16804">
        <v>15</v>
      </c>
    </row>
    <row r="16805" spans="1:2" x14ac:dyDescent="0.3">
      <c r="A16805">
        <v>3367</v>
      </c>
      <c r="B16805">
        <v>17</v>
      </c>
    </row>
    <row r="16806" spans="1:2" x14ac:dyDescent="0.3">
      <c r="A16806">
        <v>3367</v>
      </c>
      <c r="B16806">
        <v>18</v>
      </c>
    </row>
    <row r="16807" spans="1:2" x14ac:dyDescent="0.3">
      <c r="A16807">
        <v>3368</v>
      </c>
      <c r="B16807">
        <v>3</v>
      </c>
    </row>
    <row r="16808" spans="1:2" x14ac:dyDescent="0.3">
      <c r="A16808">
        <v>3368</v>
      </c>
      <c r="B16808">
        <v>6</v>
      </c>
    </row>
    <row r="16809" spans="1:2" x14ac:dyDescent="0.3">
      <c r="A16809">
        <v>3368</v>
      </c>
      <c r="B16809">
        <v>10</v>
      </c>
    </row>
    <row r="16810" spans="1:2" x14ac:dyDescent="0.3">
      <c r="A16810">
        <v>3369</v>
      </c>
      <c r="B16810">
        <v>5</v>
      </c>
    </row>
    <row r="16811" spans="1:2" x14ac:dyDescent="0.3">
      <c r="A16811">
        <v>3369</v>
      </c>
      <c r="B16811">
        <v>6</v>
      </c>
    </row>
    <row r="16812" spans="1:2" x14ac:dyDescent="0.3">
      <c r="A16812">
        <v>3369</v>
      </c>
      <c r="B16812">
        <v>9</v>
      </c>
    </row>
    <row r="16813" spans="1:2" x14ac:dyDescent="0.3">
      <c r="A16813">
        <v>3369</v>
      </c>
      <c r="B16813">
        <v>13</v>
      </c>
    </row>
    <row r="16814" spans="1:2" x14ac:dyDescent="0.3">
      <c r="A16814">
        <v>3369</v>
      </c>
      <c r="B16814">
        <v>16</v>
      </c>
    </row>
    <row r="16815" spans="1:2" x14ac:dyDescent="0.3">
      <c r="A16815">
        <v>3369</v>
      </c>
      <c r="B16815">
        <v>17</v>
      </c>
    </row>
    <row r="16816" spans="1:2" x14ac:dyDescent="0.3">
      <c r="A16816">
        <v>3370</v>
      </c>
      <c r="B16816">
        <v>1</v>
      </c>
    </row>
    <row r="16817" spans="1:2" x14ac:dyDescent="0.3">
      <c r="A16817">
        <v>3370</v>
      </c>
      <c r="B16817">
        <v>2</v>
      </c>
    </row>
    <row r="16818" spans="1:2" x14ac:dyDescent="0.3">
      <c r="A16818">
        <v>3370</v>
      </c>
      <c r="B16818">
        <v>4</v>
      </c>
    </row>
    <row r="16819" spans="1:2" x14ac:dyDescent="0.3">
      <c r="A16819">
        <v>3370</v>
      </c>
      <c r="B16819">
        <v>7</v>
      </c>
    </row>
    <row r="16820" spans="1:2" x14ac:dyDescent="0.3">
      <c r="A16820">
        <v>3370</v>
      </c>
      <c r="B16820">
        <v>12</v>
      </c>
    </row>
    <row r="16821" spans="1:2" x14ac:dyDescent="0.3">
      <c r="A16821">
        <v>3370</v>
      </c>
      <c r="B16821">
        <v>16</v>
      </c>
    </row>
    <row r="16822" spans="1:2" x14ac:dyDescent="0.3">
      <c r="A16822">
        <v>3371</v>
      </c>
      <c r="B16822">
        <v>2</v>
      </c>
    </row>
    <row r="16823" spans="1:2" x14ac:dyDescent="0.3">
      <c r="A16823">
        <v>3371</v>
      </c>
      <c r="B16823">
        <v>3</v>
      </c>
    </row>
    <row r="16824" spans="1:2" x14ac:dyDescent="0.3">
      <c r="A16824">
        <v>3371</v>
      </c>
      <c r="B16824">
        <v>8</v>
      </c>
    </row>
    <row r="16825" spans="1:2" x14ac:dyDescent="0.3">
      <c r="A16825">
        <v>3371</v>
      </c>
      <c r="B16825">
        <v>15</v>
      </c>
    </row>
    <row r="16826" spans="1:2" x14ac:dyDescent="0.3">
      <c r="A16826">
        <v>3372</v>
      </c>
      <c r="B16826">
        <v>5</v>
      </c>
    </row>
    <row r="16827" spans="1:2" x14ac:dyDescent="0.3">
      <c r="A16827">
        <v>3372</v>
      </c>
      <c r="B16827">
        <v>7</v>
      </c>
    </row>
    <row r="16828" spans="1:2" x14ac:dyDescent="0.3">
      <c r="A16828">
        <v>3372</v>
      </c>
      <c r="B16828">
        <v>8</v>
      </c>
    </row>
    <row r="16829" spans="1:2" x14ac:dyDescent="0.3">
      <c r="A16829">
        <v>3373</v>
      </c>
      <c r="B16829">
        <v>1</v>
      </c>
    </row>
    <row r="16830" spans="1:2" x14ac:dyDescent="0.3">
      <c r="A16830">
        <v>3373</v>
      </c>
      <c r="B16830">
        <v>4</v>
      </c>
    </row>
    <row r="16831" spans="1:2" x14ac:dyDescent="0.3">
      <c r="A16831">
        <v>3373</v>
      </c>
      <c r="B16831">
        <v>5</v>
      </c>
    </row>
    <row r="16832" spans="1:2" x14ac:dyDescent="0.3">
      <c r="A16832">
        <v>3373</v>
      </c>
      <c r="B16832">
        <v>8</v>
      </c>
    </row>
    <row r="16833" spans="1:2" x14ac:dyDescent="0.3">
      <c r="A16833">
        <v>3373</v>
      </c>
      <c r="B16833">
        <v>11</v>
      </c>
    </row>
    <row r="16834" spans="1:2" x14ac:dyDescent="0.3">
      <c r="A16834">
        <v>3373</v>
      </c>
      <c r="B16834">
        <v>12</v>
      </c>
    </row>
    <row r="16835" spans="1:2" x14ac:dyDescent="0.3">
      <c r="A16835">
        <v>3373</v>
      </c>
      <c r="B16835">
        <v>16</v>
      </c>
    </row>
    <row r="16836" spans="1:2" x14ac:dyDescent="0.3">
      <c r="A16836">
        <v>3374</v>
      </c>
      <c r="B16836">
        <v>2</v>
      </c>
    </row>
    <row r="16837" spans="1:2" x14ac:dyDescent="0.3">
      <c r="A16837">
        <v>3374</v>
      </c>
      <c r="B16837">
        <v>5</v>
      </c>
    </row>
    <row r="16838" spans="1:2" x14ac:dyDescent="0.3">
      <c r="A16838">
        <v>3374</v>
      </c>
      <c r="B16838">
        <v>6</v>
      </c>
    </row>
    <row r="16839" spans="1:2" x14ac:dyDescent="0.3">
      <c r="A16839">
        <v>3374</v>
      </c>
      <c r="B16839">
        <v>7</v>
      </c>
    </row>
    <row r="16840" spans="1:2" x14ac:dyDescent="0.3">
      <c r="A16840">
        <v>3374</v>
      </c>
      <c r="B16840">
        <v>8</v>
      </c>
    </row>
    <row r="16841" spans="1:2" x14ac:dyDescent="0.3">
      <c r="A16841">
        <v>3374</v>
      </c>
      <c r="B16841">
        <v>9</v>
      </c>
    </row>
    <row r="16842" spans="1:2" x14ac:dyDescent="0.3">
      <c r="A16842">
        <v>3375</v>
      </c>
      <c r="B16842">
        <v>2</v>
      </c>
    </row>
    <row r="16843" spans="1:2" x14ac:dyDescent="0.3">
      <c r="A16843">
        <v>3375</v>
      </c>
      <c r="B16843">
        <v>3</v>
      </c>
    </row>
    <row r="16844" spans="1:2" x14ac:dyDescent="0.3">
      <c r="A16844">
        <v>3375</v>
      </c>
      <c r="B16844">
        <v>4</v>
      </c>
    </row>
    <row r="16845" spans="1:2" x14ac:dyDescent="0.3">
      <c r="A16845">
        <v>3375</v>
      </c>
      <c r="B16845">
        <v>5</v>
      </c>
    </row>
    <row r="16846" spans="1:2" x14ac:dyDescent="0.3">
      <c r="A16846">
        <v>3375</v>
      </c>
      <c r="B16846">
        <v>9</v>
      </c>
    </row>
    <row r="16847" spans="1:2" x14ac:dyDescent="0.3">
      <c r="A16847">
        <v>3376</v>
      </c>
      <c r="B16847">
        <v>5</v>
      </c>
    </row>
    <row r="16848" spans="1:2" x14ac:dyDescent="0.3">
      <c r="A16848">
        <v>3376</v>
      </c>
      <c r="B16848">
        <v>6</v>
      </c>
    </row>
    <row r="16849" spans="1:2" x14ac:dyDescent="0.3">
      <c r="A16849">
        <v>3376</v>
      </c>
      <c r="B16849">
        <v>9</v>
      </c>
    </row>
    <row r="16850" spans="1:2" x14ac:dyDescent="0.3">
      <c r="A16850">
        <v>3376</v>
      </c>
      <c r="B16850">
        <v>10</v>
      </c>
    </row>
    <row r="16851" spans="1:2" x14ac:dyDescent="0.3">
      <c r="A16851">
        <v>3377</v>
      </c>
      <c r="B16851">
        <v>2</v>
      </c>
    </row>
    <row r="16852" spans="1:2" x14ac:dyDescent="0.3">
      <c r="A16852">
        <v>3377</v>
      </c>
      <c r="B16852">
        <v>5</v>
      </c>
    </row>
    <row r="16853" spans="1:2" x14ac:dyDescent="0.3">
      <c r="A16853">
        <v>3377</v>
      </c>
      <c r="B16853">
        <v>7</v>
      </c>
    </row>
    <row r="16854" spans="1:2" x14ac:dyDescent="0.3">
      <c r="A16854">
        <v>3377</v>
      </c>
      <c r="B16854">
        <v>8</v>
      </c>
    </row>
    <row r="16855" spans="1:2" x14ac:dyDescent="0.3">
      <c r="A16855">
        <v>3377</v>
      </c>
      <c r="B16855">
        <v>9</v>
      </c>
    </row>
    <row r="16856" spans="1:2" x14ac:dyDescent="0.3">
      <c r="A16856">
        <v>3378</v>
      </c>
      <c r="B16856">
        <v>3</v>
      </c>
    </row>
    <row r="16857" spans="1:2" x14ac:dyDescent="0.3">
      <c r="A16857">
        <v>3378</v>
      </c>
      <c r="B16857">
        <v>4</v>
      </c>
    </row>
    <row r="16858" spans="1:2" x14ac:dyDescent="0.3">
      <c r="A16858">
        <v>3378</v>
      </c>
      <c r="B16858">
        <v>5</v>
      </c>
    </row>
    <row r="16859" spans="1:2" x14ac:dyDescent="0.3">
      <c r="A16859">
        <v>3378</v>
      </c>
      <c r="B16859">
        <v>7</v>
      </c>
    </row>
    <row r="16860" spans="1:2" x14ac:dyDescent="0.3">
      <c r="A16860">
        <v>3378</v>
      </c>
      <c r="B16860">
        <v>9</v>
      </c>
    </row>
    <row r="16861" spans="1:2" x14ac:dyDescent="0.3">
      <c r="A16861">
        <v>3378</v>
      </c>
      <c r="B16861">
        <v>11</v>
      </c>
    </row>
    <row r="16862" spans="1:2" x14ac:dyDescent="0.3">
      <c r="A16862">
        <v>3378</v>
      </c>
      <c r="B16862">
        <v>14</v>
      </c>
    </row>
    <row r="16863" spans="1:2" x14ac:dyDescent="0.3">
      <c r="A16863">
        <v>3378</v>
      </c>
      <c r="B16863">
        <v>18</v>
      </c>
    </row>
    <row r="16864" spans="1:2" x14ac:dyDescent="0.3">
      <c r="A16864">
        <v>3379</v>
      </c>
      <c r="B16864">
        <v>3</v>
      </c>
    </row>
    <row r="16865" spans="1:2" x14ac:dyDescent="0.3">
      <c r="A16865">
        <v>3379</v>
      </c>
      <c r="B16865">
        <v>6</v>
      </c>
    </row>
    <row r="16866" spans="1:2" x14ac:dyDescent="0.3">
      <c r="A16866">
        <v>3379</v>
      </c>
      <c r="B16866">
        <v>9</v>
      </c>
    </row>
    <row r="16867" spans="1:2" x14ac:dyDescent="0.3">
      <c r="A16867">
        <v>3379</v>
      </c>
      <c r="B16867">
        <v>10</v>
      </c>
    </row>
    <row r="16868" spans="1:2" x14ac:dyDescent="0.3">
      <c r="A16868">
        <v>3380</v>
      </c>
      <c r="B16868">
        <v>1</v>
      </c>
    </row>
    <row r="16869" spans="1:2" x14ac:dyDescent="0.3">
      <c r="A16869">
        <v>3380</v>
      </c>
      <c r="B16869">
        <v>3</v>
      </c>
    </row>
    <row r="16870" spans="1:2" x14ac:dyDescent="0.3">
      <c r="A16870">
        <v>3380</v>
      </c>
      <c r="B16870">
        <v>5</v>
      </c>
    </row>
    <row r="16871" spans="1:2" x14ac:dyDescent="0.3">
      <c r="A16871">
        <v>3380</v>
      </c>
      <c r="B16871">
        <v>7</v>
      </c>
    </row>
    <row r="16872" spans="1:2" x14ac:dyDescent="0.3">
      <c r="A16872">
        <v>3381</v>
      </c>
      <c r="B16872">
        <v>1</v>
      </c>
    </row>
    <row r="16873" spans="1:2" x14ac:dyDescent="0.3">
      <c r="A16873">
        <v>3381</v>
      </c>
      <c r="B16873">
        <v>2</v>
      </c>
    </row>
    <row r="16874" spans="1:2" x14ac:dyDescent="0.3">
      <c r="A16874">
        <v>3381</v>
      </c>
      <c r="B16874">
        <v>3</v>
      </c>
    </row>
    <row r="16875" spans="1:2" x14ac:dyDescent="0.3">
      <c r="A16875">
        <v>3381</v>
      </c>
      <c r="B16875">
        <v>4</v>
      </c>
    </row>
    <row r="16876" spans="1:2" x14ac:dyDescent="0.3">
      <c r="A16876">
        <v>3381</v>
      </c>
      <c r="B16876">
        <v>7</v>
      </c>
    </row>
    <row r="16877" spans="1:2" x14ac:dyDescent="0.3">
      <c r="A16877">
        <v>3381</v>
      </c>
      <c r="B16877">
        <v>10</v>
      </c>
    </row>
    <row r="16878" spans="1:2" x14ac:dyDescent="0.3">
      <c r="A16878">
        <v>3382</v>
      </c>
      <c r="B16878">
        <v>1</v>
      </c>
    </row>
    <row r="16879" spans="1:2" x14ac:dyDescent="0.3">
      <c r="A16879">
        <v>3382</v>
      </c>
      <c r="B16879">
        <v>3</v>
      </c>
    </row>
    <row r="16880" spans="1:2" x14ac:dyDescent="0.3">
      <c r="A16880">
        <v>3382</v>
      </c>
      <c r="B16880">
        <v>4</v>
      </c>
    </row>
    <row r="16881" spans="1:2" x14ac:dyDescent="0.3">
      <c r="A16881">
        <v>3382</v>
      </c>
      <c r="B16881">
        <v>7</v>
      </c>
    </row>
    <row r="16882" spans="1:2" x14ac:dyDescent="0.3">
      <c r="A16882">
        <v>3382</v>
      </c>
      <c r="B16882">
        <v>8</v>
      </c>
    </row>
    <row r="16883" spans="1:2" x14ac:dyDescent="0.3">
      <c r="A16883">
        <v>3382</v>
      </c>
      <c r="B16883">
        <v>9</v>
      </c>
    </row>
    <row r="16884" spans="1:2" x14ac:dyDescent="0.3">
      <c r="A16884">
        <v>3383</v>
      </c>
      <c r="B16884">
        <v>1</v>
      </c>
    </row>
    <row r="16885" spans="1:2" x14ac:dyDescent="0.3">
      <c r="A16885">
        <v>3383</v>
      </c>
      <c r="B16885">
        <v>4</v>
      </c>
    </row>
    <row r="16886" spans="1:2" x14ac:dyDescent="0.3">
      <c r="A16886">
        <v>3383</v>
      </c>
      <c r="B16886">
        <v>7</v>
      </c>
    </row>
    <row r="16887" spans="1:2" x14ac:dyDescent="0.3">
      <c r="A16887">
        <v>3383</v>
      </c>
      <c r="B16887">
        <v>8</v>
      </c>
    </row>
    <row r="16888" spans="1:2" x14ac:dyDescent="0.3">
      <c r="A16888">
        <v>3383</v>
      </c>
      <c r="B16888">
        <v>9</v>
      </c>
    </row>
    <row r="16889" spans="1:2" x14ac:dyDescent="0.3">
      <c r="A16889">
        <v>3383</v>
      </c>
      <c r="B16889">
        <v>14</v>
      </c>
    </row>
    <row r="16890" spans="1:2" x14ac:dyDescent="0.3">
      <c r="A16890">
        <v>3383</v>
      </c>
      <c r="B16890">
        <v>17</v>
      </c>
    </row>
    <row r="16891" spans="1:2" x14ac:dyDescent="0.3">
      <c r="A16891">
        <v>3383</v>
      </c>
      <c r="B16891">
        <v>18</v>
      </c>
    </row>
    <row r="16892" spans="1:2" x14ac:dyDescent="0.3">
      <c r="A16892">
        <v>3384</v>
      </c>
      <c r="B16892">
        <v>4</v>
      </c>
    </row>
    <row r="16893" spans="1:2" x14ac:dyDescent="0.3">
      <c r="A16893">
        <v>3384</v>
      </c>
      <c r="B16893">
        <v>8</v>
      </c>
    </row>
    <row r="16894" spans="1:2" x14ac:dyDescent="0.3">
      <c r="A16894">
        <v>3384</v>
      </c>
      <c r="B16894">
        <v>10</v>
      </c>
    </row>
    <row r="16895" spans="1:2" x14ac:dyDescent="0.3">
      <c r="A16895">
        <v>3385</v>
      </c>
      <c r="B16895">
        <v>1</v>
      </c>
    </row>
    <row r="16896" spans="1:2" x14ac:dyDescent="0.3">
      <c r="A16896">
        <v>3385</v>
      </c>
      <c r="B16896">
        <v>2</v>
      </c>
    </row>
    <row r="16897" spans="1:2" x14ac:dyDescent="0.3">
      <c r="A16897">
        <v>3385</v>
      </c>
      <c r="B16897">
        <v>3</v>
      </c>
    </row>
    <row r="16898" spans="1:2" x14ac:dyDescent="0.3">
      <c r="A16898">
        <v>3385</v>
      </c>
      <c r="B16898">
        <v>5</v>
      </c>
    </row>
    <row r="16899" spans="1:2" x14ac:dyDescent="0.3">
      <c r="A16899">
        <v>3385</v>
      </c>
      <c r="B16899">
        <v>8</v>
      </c>
    </row>
    <row r="16900" spans="1:2" x14ac:dyDescent="0.3">
      <c r="A16900">
        <v>3385</v>
      </c>
      <c r="B16900">
        <v>9</v>
      </c>
    </row>
    <row r="16901" spans="1:2" x14ac:dyDescent="0.3">
      <c r="A16901">
        <v>3386</v>
      </c>
      <c r="B16901">
        <v>1</v>
      </c>
    </row>
    <row r="16902" spans="1:2" x14ac:dyDescent="0.3">
      <c r="A16902">
        <v>3386</v>
      </c>
      <c r="B16902">
        <v>7</v>
      </c>
    </row>
    <row r="16903" spans="1:2" x14ac:dyDescent="0.3">
      <c r="A16903">
        <v>3386</v>
      </c>
      <c r="B16903">
        <v>9</v>
      </c>
    </row>
    <row r="16904" spans="1:2" x14ac:dyDescent="0.3">
      <c r="A16904">
        <v>3387</v>
      </c>
      <c r="B16904">
        <v>1</v>
      </c>
    </row>
    <row r="16905" spans="1:2" x14ac:dyDescent="0.3">
      <c r="A16905">
        <v>3387</v>
      </c>
      <c r="B16905">
        <v>4</v>
      </c>
    </row>
    <row r="16906" spans="1:2" x14ac:dyDescent="0.3">
      <c r="A16906">
        <v>3387</v>
      </c>
      <c r="B16906">
        <v>6</v>
      </c>
    </row>
    <row r="16907" spans="1:2" x14ac:dyDescent="0.3">
      <c r="A16907">
        <v>3387</v>
      </c>
      <c r="B16907">
        <v>9</v>
      </c>
    </row>
    <row r="16908" spans="1:2" x14ac:dyDescent="0.3">
      <c r="A16908">
        <v>3388</v>
      </c>
      <c r="B16908">
        <v>1</v>
      </c>
    </row>
    <row r="16909" spans="1:2" x14ac:dyDescent="0.3">
      <c r="A16909">
        <v>3388</v>
      </c>
      <c r="B16909">
        <v>4</v>
      </c>
    </row>
    <row r="16910" spans="1:2" x14ac:dyDescent="0.3">
      <c r="A16910">
        <v>3388</v>
      </c>
      <c r="B16910">
        <v>6</v>
      </c>
    </row>
    <row r="16911" spans="1:2" x14ac:dyDescent="0.3">
      <c r="A16911">
        <v>3388</v>
      </c>
      <c r="B16911">
        <v>8</v>
      </c>
    </row>
    <row r="16912" spans="1:2" x14ac:dyDescent="0.3">
      <c r="A16912">
        <v>3389</v>
      </c>
      <c r="B16912">
        <v>2</v>
      </c>
    </row>
    <row r="16913" spans="1:2" x14ac:dyDescent="0.3">
      <c r="A16913">
        <v>3389</v>
      </c>
      <c r="B16913">
        <v>6</v>
      </c>
    </row>
    <row r="16914" spans="1:2" x14ac:dyDescent="0.3">
      <c r="A16914">
        <v>3389</v>
      </c>
      <c r="B16914">
        <v>7</v>
      </c>
    </row>
    <row r="16915" spans="1:2" x14ac:dyDescent="0.3">
      <c r="A16915">
        <v>3389</v>
      </c>
      <c r="B16915">
        <v>10</v>
      </c>
    </row>
    <row r="16916" spans="1:2" x14ac:dyDescent="0.3">
      <c r="A16916">
        <v>3389</v>
      </c>
      <c r="B16916">
        <v>12</v>
      </c>
    </row>
    <row r="16917" spans="1:2" x14ac:dyDescent="0.3">
      <c r="A16917">
        <v>3390</v>
      </c>
      <c r="B16917">
        <v>3</v>
      </c>
    </row>
    <row r="16918" spans="1:2" x14ac:dyDescent="0.3">
      <c r="A16918">
        <v>3390</v>
      </c>
      <c r="B16918">
        <v>4</v>
      </c>
    </row>
    <row r="16919" spans="1:2" x14ac:dyDescent="0.3">
      <c r="A16919">
        <v>3390</v>
      </c>
      <c r="B16919">
        <v>6</v>
      </c>
    </row>
    <row r="16920" spans="1:2" x14ac:dyDescent="0.3">
      <c r="A16920">
        <v>3390</v>
      </c>
      <c r="B16920">
        <v>9</v>
      </c>
    </row>
    <row r="16921" spans="1:2" x14ac:dyDescent="0.3">
      <c r="A16921">
        <v>3391</v>
      </c>
      <c r="B16921">
        <v>1</v>
      </c>
    </row>
    <row r="16922" spans="1:2" x14ac:dyDescent="0.3">
      <c r="A16922">
        <v>3391</v>
      </c>
      <c r="B16922">
        <v>3</v>
      </c>
    </row>
    <row r="16923" spans="1:2" x14ac:dyDescent="0.3">
      <c r="A16923">
        <v>3391</v>
      </c>
      <c r="B16923">
        <v>5</v>
      </c>
    </row>
    <row r="16924" spans="1:2" x14ac:dyDescent="0.3">
      <c r="A16924">
        <v>3391</v>
      </c>
      <c r="B16924">
        <v>7</v>
      </c>
    </row>
    <row r="16925" spans="1:2" x14ac:dyDescent="0.3">
      <c r="A16925">
        <v>3392</v>
      </c>
      <c r="B16925">
        <v>1</v>
      </c>
    </row>
    <row r="16926" spans="1:2" x14ac:dyDescent="0.3">
      <c r="A16926">
        <v>3392</v>
      </c>
      <c r="B16926">
        <v>5</v>
      </c>
    </row>
    <row r="16927" spans="1:2" x14ac:dyDescent="0.3">
      <c r="A16927">
        <v>3392</v>
      </c>
      <c r="B16927">
        <v>6</v>
      </c>
    </row>
    <row r="16928" spans="1:2" x14ac:dyDescent="0.3">
      <c r="A16928">
        <v>3393</v>
      </c>
      <c r="B16928">
        <v>3</v>
      </c>
    </row>
    <row r="16929" spans="1:2" x14ac:dyDescent="0.3">
      <c r="A16929">
        <v>3393</v>
      </c>
      <c r="B16929">
        <v>5</v>
      </c>
    </row>
    <row r="16930" spans="1:2" x14ac:dyDescent="0.3">
      <c r="A16930">
        <v>3393</v>
      </c>
      <c r="B16930">
        <v>7</v>
      </c>
    </row>
    <row r="16931" spans="1:2" x14ac:dyDescent="0.3">
      <c r="A16931">
        <v>3393</v>
      </c>
      <c r="B16931">
        <v>10</v>
      </c>
    </row>
    <row r="16932" spans="1:2" x14ac:dyDescent="0.3">
      <c r="A16932">
        <v>3394</v>
      </c>
      <c r="B16932">
        <v>3</v>
      </c>
    </row>
    <row r="16933" spans="1:2" x14ac:dyDescent="0.3">
      <c r="A16933">
        <v>3394</v>
      </c>
      <c r="B16933">
        <v>6</v>
      </c>
    </row>
    <row r="16934" spans="1:2" x14ac:dyDescent="0.3">
      <c r="A16934">
        <v>3394</v>
      </c>
      <c r="B16934">
        <v>10</v>
      </c>
    </row>
    <row r="16935" spans="1:2" x14ac:dyDescent="0.3">
      <c r="A16935">
        <v>3394</v>
      </c>
      <c r="B16935">
        <v>15</v>
      </c>
    </row>
    <row r="16936" spans="1:2" x14ac:dyDescent="0.3">
      <c r="A16936">
        <v>3395</v>
      </c>
      <c r="B16936">
        <v>4</v>
      </c>
    </row>
    <row r="16937" spans="1:2" x14ac:dyDescent="0.3">
      <c r="A16937">
        <v>3395</v>
      </c>
      <c r="B16937">
        <v>5</v>
      </c>
    </row>
    <row r="16938" spans="1:2" x14ac:dyDescent="0.3">
      <c r="A16938">
        <v>3395</v>
      </c>
      <c r="B16938">
        <v>6</v>
      </c>
    </row>
    <row r="16939" spans="1:2" x14ac:dyDescent="0.3">
      <c r="A16939">
        <v>3395</v>
      </c>
      <c r="B16939">
        <v>10</v>
      </c>
    </row>
    <row r="16940" spans="1:2" x14ac:dyDescent="0.3">
      <c r="A16940">
        <v>3396</v>
      </c>
      <c r="B16940">
        <v>1</v>
      </c>
    </row>
    <row r="16941" spans="1:2" x14ac:dyDescent="0.3">
      <c r="A16941">
        <v>3396</v>
      </c>
      <c r="B16941">
        <v>6</v>
      </c>
    </row>
    <row r="16942" spans="1:2" x14ac:dyDescent="0.3">
      <c r="A16942">
        <v>3396</v>
      </c>
      <c r="B16942">
        <v>8</v>
      </c>
    </row>
    <row r="16943" spans="1:2" x14ac:dyDescent="0.3">
      <c r="A16943">
        <v>3396</v>
      </c>
      <c r="B16943">
        <v>10</v>
      </c>
    </row>
    <row r="16944" spans="1:2" x14ac:dyDescent="0.3">
      <c r="A16944">
        <v>3396</v>
      </c>
      <c r="B16944">
        <v>11</v>
      </c>
    </row>
    <row r="16945" spans="1:2" x14ac:dyDescent="0.3">
      <c r="A16945">
        <v>3396</v>
      </c>
      <c r="B16945">
        <v>16</v>
      </c>
    </row>
    <row r="16946" spans="1:2" x14ac:dyDescent="0.3">
      <c r="A16946">
        <v>3396</v>
      </c>
      <c r="B16946">
        <v>17</v>
      </c>
    </row>
    <row r="16947" spans="1:2" x14ac:dyDescent="0.3">
      <c r="A16947">
        <v>3396</v>
      </c>
      <c r="B16947">
        <v>18</v>
      </c>
    </row>
    <row r="16948" spans="1:2" x14ac:dyDescent="0.3">
      <c r="A16948">
        <v>3397</v>
      </c>
      <c r="B16948">
        <v>2</v>
      </c>
    </row>
    <row r="16949" spans="1:2" x14ac:dyDescent="0.3">
      <c r="A16949">
        <v>3397</v>
      </c>
      <c r="B16949">
        <v>3</v>
      </c>
    </row>
    <row r="16950" spans="1:2" x14ac:dyDescent="0.3">
      <c r="A16950">
        <v>3397</v>
      </c>
      <c r="B16950">
        <v>4</v>
      </c>
    </row>
    <row r="16951" spans="1:2" x14ac:dyDescent="0.3">
      <c r="A16951">
        <v>3397</v>
      </c>
      <c r="B16951">
        <v>6</v>
      </c>
    </row>
    <row r="16952" spans="1:2" x14ac:dyDescent="0.3">
      <c r="A16952">
        <v>3397</v>
      </c>
      <c r="B16952">
        <v>7</v>
      </c>
    </row>
    <row r="16953" spans="1:2" x14ac:dyDescent="0.3">
      <c r="A16953">
        <v>3397</v>
      </c>
      <c r="B16953">
        <v>8</v>
      </c>
    </row>
    <row r="16954" spans="1:2" x14ac:dyDescent="0.3">
      <c r="A16954">
        <v>3398</v>
      </c>
      <c r="B16954">
        <v>2</v>
      </c>
    </row>
    <row r="16955" spans="1:2" x14ac:dyDescent="0.3">
      <c r="A16955">
        <v>3398</v>
      </c>
      <c r="B16955">
        <v>6</v>
      </c>
    </row>
    <row r="16956" spans="1:2" x14ac:dyDescent="0.3">
      <c r="A16956">
        <v>3398</v>
      </c>
      <c r="B16956">
        <v>7</v>
      </c>
    </row>
    <row r="16957" spans="1:2" x14ac:dyDescent="0.3">
      <c r="A16957">
        <v>3398</v>
      </c>
      <c r="B16957">
        <v>8</v>
      </c>
    </row>
    <row r="16958" spans="1:2" x14ac:dyDescent="0.3">
      <c r="A16958">
        <v>3398</v>
      </c>
      <c r="B16958">
        <v>9</v>
      </c>
    </row>
    <row r="16959" spans="1:2" x14ac:dyDescent="0.3">
      <c r="A16959">
        <v>3398</v>
      </c>
      <c r="B16959">
        <v>10</v>
      </c>
    </row>
    <row r="16960" spans="1:2" x14ac:dyDescent="0.3">
      <c r="A16960">
        <v>3398</v>
      </c>
      <c r="B16960">
        <v>12</v>
      </c>
    </row>
    <row r="16961" spans="1:2" x14ac:dyDescent="0.3">
      <c r="A16961">
        <v>3398</v>
      </c>
      <c r="B16961">
        <v>16</v>
      </c>
    </row>
    <row r="16962" spans="1:2" x14ac:dyDescent="0.3">
      <c r="A16962">
        <v>3399</v>
      </c>
      <c r="B16962">
        <v>1</v>
      </c>
    </row>
    <row r="16963" spans="1:2" x14ac:dyDescent="0.3">
      <c r="A16963">
        <v>3399</v>
      </c>
      <c r="B16963">
        <v>3</v>
      </c>
    </row>
    <row r="16964" spans="1:2" x14ac:dyDescent="0.3">
      <c r="A16964">
        <v>3399</v>
      </c>
      <c r="B16964">
        <v>5</v>
      </c>
    </row>
    <row r="16965" spans="1:2" x14ac:dyDescent="0.3">
      <c r="A16965">
        <v>3399</v>
      </c>
      <c r="B16965">
        <v>6</v>
      </c>
    </row>
    <row r="16966" spans="1:2" x14ac:dyDescent="0.3">
      <c r="A16966">
        <v>3399</v>
      </c>
      <c r="B16966">
        <v>9</v>
      </c>
    </row>
    <row r="16967" spans="1:2" x14ac:dyDescent="0.3">
      <c r="A16967">
        <v>3399</v>
      </c>
      <c r="B16967">
        <v>10</v>
      </c>
    </row>
    <row r="16968" spans="1:2" x14ac:dyDescent="0.3">
      <c r="A16968">
        <v>3400</v>
      </c>
      <c r="B16968">
        <v>2</v>
      </c>
    </row>
    <row r="16969" spans="1:2" x14ac:dyDescent="0.3">
      <c r="A16969">
        <v>3400</v>
      </c>
      <c r="B16969">
        <v>5</v>
      </c>
    </row>
    <row r="16970" spans="1:2" x14ac:dyDescent="0.3">
      <c r="A16970">
        <v>3400</v>
      </c>
      <c r="B16970">
        <v>6</v>
      </c>
    </row>
    <row r="16971" spans="1:2" x14ac:dyDescent="0.3">
      <c r="A16971">
        <v>3400</v>
      </c>
      <c r="B16971">
        <v>7</v>
      </c>
    </row>
    <row r="16972" spans="1:2" x14ac:dyDescent="0.3">
      <c r="A16972">
        <v>3400</v>
      </c>
      <c r="B16972">
        <v>8</v>
      </c>
    </row>
    <row r="16973" spans="1:2" x14ac:dyDescent="0.3">
      <c r="A16973">
        <v>3400</v>
      </c>
      <c r="B16973">
        <v>9</v>
      </c>
    </row>
    <row r="16974" spans="1:2" x14ac:dyDescent="0.3">
      <c r="A16974">
        <v>3401</v>
      </c>
      <c r="B16974">
        <v>1</v>
      </c>
    </row>
    <row r="16975" spans="1:2" x14ac:dyDescent="0.3">
      <c r="A16975">
        <v>3401</v>
      </c>
      <c r="B16975">
        <v>2</v>
      </c>
    </row>
    <row r="16976" spans="1:2" x14ac:dyDescent="0.3">
      <c r="A16976">
        <v>3401</v>
      </c>
      <c r="B16976">
        <v>6</v>
      </c>
    </row>
    <row r="16977" spans="1:2" x14ac:dyDescent="0.3">
      <c r="A16977">
        <v>3401</v>
      </c>
      <c r="B16977">
        <v>7</v>
      </c>
    </row>
    <row r="16978" spans="1:2" x14ac:dyDescent="0.3">
      <c r="A16978">
        <v>3401</v>
      </c>
      <c r="B16978">
        <v>8</v>
      </c>
    </row>
    <row r="16979" spans="1:2" x14ac:dyDescent="0.3">
      <c r="A16979">
        <v>3401</v>
      </c>
      <c r="B16979">
        <v>10</v>
      </c>
    </row>
    <row r="16980" spans="1:2" x14ac:dyDescent="0.3">
      <c r="A16980">
        <v>3401</v>
      </c>
      <c r="B16980">
        <v>17</v>
      </c>
    </row>
    <row r="16981" spans="1:2" x14ac:dyDescent="0.3">
      <c r="A16981">
        <v>3402</v>
      </c>
      <c r="B16981">
        <v>1</v>
      </c>
    </row>
    <row r="16982" spans="1:2" x14ac:dyDescent="0.3">
      <c r="A16982">
        <v>3402</v>
      </c>
      <c r="B16982">
        <v>4</v>
      </c>
    </row>
    <row r="16983" spans="1:2" x14ac:dyDescent="0.3">
      <c r="A16983">
        <v>3402</v>
      </c>
      <c r="B16983">
        <v>6</v>
      </c>
    </row>
    <row r="16984" spans="1:2" x14ac:dyDescent="0.3">
      <c r="A16984">
        <v>3402</v>
      </c>
      <c r="B16984">
        <v>8</v>
      </c>
    </row>
    <row r="16985" spans="1:2" x14ac:dyDescent="0.3">
      <c r="A16985">
        <v>3402</v>
      </c>
      <c r="B16985">
        <v>9</v>
      </c>
    </row>
    <row r="16986" spans="1:2" x14ac:dyDescent="0.3">
      <c r="A16986">
        <v>3402</v>
      </c>
      <c r="B16986">
        <v>12</v>
      </c>
    </row>
    <row r="16987" spans="1:2" x14ac:dyDescent="0.3">
      <c r="A16987">
        <v>3402</v>
      </c>
      <c r="B16987">
        <v>14</v>
      </c>
    </row>
    <row r="16988" spans="1:2" x14ac:dyDescent="0.3">
      <c r="A16988">
        <v>3402</v>
      </c>
      <c r="B16988">
        <v>15</v>
      </c>
    </row>
    <row r="16989" spans="1:2" x14ac:dyDescent="0.3">
      <c r="A16989">
        <v>3403</v>
      </c>
      <c r="B16989">
        <v>2</v>
      </c>
    </row>
    <row r="16990" spans="1:2" x14ac:dyDescent="0.3">
      <c r="A16990">
        <v>3403</v>
      </c>
      <c r="B16990">
        <v>3</v>
      </c>
    </row>
    <row r="16991" spans="1:2" x14ac:dyDescent="0.3">
      <c r="A16991">
        <v>3403</v>
      </c>
      <c r="B16991">
        <v>5</v>
      </c>
    </row>
    <row r="16992" spans="1:2" x14ac:dyDescent="0.3">
      <c r="A16992">
        <v>3403</v>
      </c>
      <c r="B16992">
        <v>8</v>
      </c>
    </row>
    <row r="16993" spans="1:2" x14ac:dyDescent="0.3">
      <c r="A16993">
        <v>3403</v>
      </c>
      <c r="B16993">
        <v>9</v>
      </c>
    </row>
    <row r="16994" spans="1:2" x14ac:dyDescent="0.3">
      <c r="A16994">
        <v>3403</v>
      </c>
      <c r="B16994">
        <v>10</v>
      </c>
    </row>
    <row r="16995" spans="1:2" x14ac:dyDescent="0.3">
      <c r="A16995">
        <v>3404</v>
      </c>
      <c r="B16995">
        <v>1</v>
      </c>
    </row>
    <row r="16996" spans="1:2" x14ac:dyDescent="0.3">
      <c r="A16996">
        <v>3404</v>
      </c>
      <c r="B16996">
        <v>2</v>
      </c>
    </row>
    <row r="16997" spans="1:2" x14ac:dyDescent="0.3">
      <c r="A16997">
        <v>3404</v>
      </c>
      <c r="B16997">
        <v>4</v>
      </c>
    </row>
    <row r="16998" spans="1:2" x14ac:dyDescent="0.3">
      <c r="A16998">
        <v>3404</v>
      </c>
      <c r="B16998">
        <v>8</v>
      </c>
    </row>
    <row r="16999" spans="1:2" x14ac:dyDescent="0.3">
      <c r="A16999">
        <v>3404</v>
      </c>
      <c r="B16999">
        <v>10</v>
      </c>
    </row>
    <row r="17000" spans="1:2" x14ac:dyDescent="0.3">
      <c r="A17000">
        <v>3404</v>
      </c>
      <c r="B17000">
        <v>16</v>
      </c>
    </row>
    <row r="17001" spans="1:2" x14ac:dyDescent="0.3">
      <c r="A17001">
        <v>3405</v>
      </c>
      <c r="B17001">
        <v>2</v>
      </c>
    </row>
    <row r="17002" spans="1:2" x14ac:dyDescent="0.3">
      <c r="A17002">
        <v>3405</v>
      </c>
      <c r="B17002">
        <v>5</v>
      </c>
    </row>
    <row r="17003" spans="1:2" x14ac:dyDescent="0.3">
      <c r="A17003">
        <v>3405</v>
      </c>
      <c r="B17003">
        <v>8</v>
      </c>
    </row>
    <row r="17004" spans="1:2" x14ac:dyDescent="0.3">
      <c r="A17004">
        <v>3406</v>
      </c>
      <c r="B17004">
        <v>2</v>
      </c>
    </row>
    <row r="17005" spans="1:2" x14ac:dyDescent="0.3">
      <c r="A17005">
        <v>3406</v>
      </c>
      <c r="B17005">
        <v>4</v>
      </c>
    </row>
    <row r="17006" spans="1:2" x14ac:dyDescent="0.3">
      <c r="A17006">
        <v>3406</v>
      </c>
      <c r="B17006">
        <v>5</v>
      </c>
    </row>
    <row r="17007" spans="1:2" x14ac:dyDescent="0.3">
      <c r="A17007">
        <v>3406</v>
      </c>
      <c r="B17007">
        <v>6</v>
      </c>
    </row>
    <row r="17008" spans="1:2" x14ac:dyDescent="0.3">
      <c r="A17008">
        <v>3406</v>
      </c>
      <c r="B17008">
        <v>8</v>
      </c>
    </row>
    <row r="17009" spans="1:2" x14ac:dyDescent="0.3">
      <c r="A17009">
        <v>3406</v>
      </c>
      <c r="B17009">
        <v>10</v>
      </c>
    </row>
    <row r="17010" spans="1:2" x14ac:dyDescent="0.3">
      <c r="A17010">
        <v>3407</v>
      </c>
      <c r="B17010">
        <v>5</v>
      </c>
    </row>
    <row r="17011" spans="1:2" x14ac:dyDescent="0.3">
      <c r="A17011">
        <v>3407</v>
      </c>
      <c r="B17011">
        <v>7</v>
      </c>
    </row>
    <row r="17012" spans="1:2" x14ac:dyDescent="0.3">
      <c r="A17012">
        <v>3407</v>
      </c>
      <c r="B17012">
        <v>8</v>
      </c>
    </row>
    <row r="17013" spans="1:2" x14ac:dyDescent="0.3">
      <c r="A17013">
        <v>3407</v>
      </c>
      <c r="B17013">
        <v>13</v>
      </c>
    </row>
    <row r="17014" spans="1:2" x14ac:dyDescent="0.3">
      <c r="A17014">
        <v>3407</v>
      </c>
      <c r="B17014">
        <v>17</v>
      </c>
    </row>
    <row r="17015" spans="1:2" x14ac:dyDescent="0.3">
      <c r="A17015">
        <v>3408</v>
      </c>
      <c r="B17015">
        <v>4</v>
      </c>
    </row>
    <row r="17016" spans="1:2" x14ac:dyDescent="0.3">
      <c r="A17016">
        <v>3408</v>
      </c>
      <c r="B17016">
        <v>5</v>
      </c>
    </row>
    <row r="17017" spans="1:2" x14ac:dyDescent="0.3">
      <c r="A17017">
        <v>3408</v>
      </c>
      <c r="B17017">
        <v>6</v>
      </c>
    </row>
    <row r="17018" spans="1:2" x14ac:dyDescent="0.3">
      <c r="A17018">
        <v>3408</v>
      </c>
      <c r="B17018">
        <v>7</v>
      </c>
    </row>
    <row r="17019" spans="1:2" x14ac:dyDescent="0.3">
      <c r="A17019">
        <v>3408</v>
      </c>
      <c r="B17019">
        <v>10</v>
      </c>
    </row>
    <row r="17020" spans="1:2" x14ac:dyDescent="0.3">
      <c r="A17020">
        <v>3409</v>
      </c>
      <c r="B17020">
        <v>1</v>
      </c>
    </row>
    <row r="17021" spans="1:2" x14ac:dyDescent="0.3">
      <c r="A17021">
        <v>3409</v>
      </c>
      <c r="B17021">
        <v>3</v>
      </c>
    </row>
    <row r="17022" spans="1:2" x14ac:dyDescent="0.3">
      <c r="A17022">
        <v>3409</v>
      </c>
      <c r="B17022">
        <v>4</v>
      </c>
    </row>
    <row r="17023" spans="1:2" x14ac:dyDescent="0.3">
      <c r="A17023">
        <v>3409</v>
      </c>
      <c r="B17023">
        <v>7</v>
      </c>
    </row>
    <row r="17024" spans="1:2" x14ac:dyDescent="0.3">
      <c r="A17024">
        <v>3410</v>
      </c>
      <c r="B17024">
        <v>1</v>
      </c>
    </row>
    <row r="17025" spans="1:2" x14ac:dyDescent="0.3">
      <c r="A17025">
        <v>3410</v>
      </c>
      <c r="B17025">
        <v>6</v>
      </c>
    </row>
    <row r="17026" spans="1:2" x14ac:dyDescent="0.3">
      <c r="A17026">
        <v>3410</v>
      </c>
      <c r="B17026">
        <v>7</v>
      </c>
    </row>
    <row r="17027" spans="1:2" x14ac:dyDescent="0.3">
      <c r="A17027">
        <v>3410</v>
      </c>
      <c r="B17027">
        <v>9</v>
      </c>
    </row>
    <row r="17028" spans="1:2" x14ac:dyDescent="0.3">
      <c r="A17028">
        <v>3410</v>
      </c>
      <c r="B17028">
        <v>10</v>
      </c>
    </row>
    <row r="17029" spans="1:2" x14ac:dyDescent="0.3">
      <c r="A17029">
        <v>3410</v>
      </c>
      <c r="B17029">
        <v>16</v>
      </c>
    </row>
    <row r="17030" spans="1:2" x14ac:dyDescent="0.3">
      <c r="A17030">
        <v>3411</v>
      </c>
      <c r="B17030">
        <v>1</v>
      </c>
    </row>
    <row r="17031" spans="1:2" x14ac:dyDescent="0.3">
      <c r="A17031">
        <v>3411</v>
      </c>
      <c r="B17031">
        <v>2</v>
      </c>
    </row>
    <row r="17032" spans="1:2" x14ac:dyDescent="0.3">
      <c r="A17032">
        <v>3411</v>
      </c>
      <c r="B17032">
        <v>5</v>
      </c>
    </row>
    <row r="17033" spans="1:2" x14ac:dyDescent="0.3">
      <c r="A17033">
        <v>3411</v>
      </c>
      <c r="B17033">
        <v>6</v>
      </c>
    </row>
    <row r="17034" spans="1:2" x14ac:dyDescent="0.3">
      <c r="A17034">
        <v>3411</v>
      </c>
      <c r="B17034">
        <v>9</v>
      </c>
    </row>
    <row r="17035" spans="1:2" x14ac:dyDescent="0.3">
      <c r="A17035">
        <v>3411</v>
      </c>
      <c r="B17035">
        <v>10</v>
      </c>
    </row>
    <row r="17036" spans="1:2" x14ac:dyDescent="0.3">
      <c r="A17036">
        <v>3411</v>
      </c>
      <c r="B17036">
        <v>14</v>
      </c>
    </row>
    <row r="17037" spans="1:2" x14ac:dyDescent="0.3">
      <c r="A17037">
        <v>3411</v>
      </c>
      <c r="B17037">
        <v>18</v>
      </c>
    </row>
    <row r="17038" spans="1:2" x14ac:dyDescent="0.3">
      <c r="A17038">
        <v>3412</v>
      </c>
      <c r="B17038">
        <v>2</v>
      </c>
    </row>
    <row r="17039" spans="1:2" x14ac:dyDescent="0.3">
      <c r="A17039">
        <v>3412</v>
      </c>
      <c r="B17039">
        <v>3</v>
      </c>
    </row>
    <row r="17040" spans="1:2" x14ac:dyDescent="0.3">
      <c r="A17040">
        <v>3412</v>
      </c>
      <c r="B17040">
        <v>6</v>
      </c>
    </row>
    <row r="17041" spans="1:2" x14ac:dyDescent="0.3">
      <c r="A17041">
        <v>3413</v>
      </c>
      <c r="B17041">
        <v>1</v>
      </c>
    </row>
    <row r="17042" spans="1:2" x14ac:dyDescent="0.3">
      <c r="A17042">
        <v>3413</v>
      </c>
      <c r="B17042">
        <v>3</v>
      </c>
    </row>
    <row r="17043" spans="1:2" x14ac:dyDescent="0.3">
      <c r="A17043">
        <v>3413</v>
      </c>
      <c r="B17043">
        <v>4</v>
      </c>
    </row>
    <row r="17044" spans="1:2" x14ac:dyDescent="0.3">
      <c r="A17044">
        <v>3413</v>
      </c>
      <c r="B17044">
        <v>6</v>
      </c>
    </row>
    <row r="17045" spans="1:2" x14ac:dyDescent="0.3">
      <c r="A17045">
        <v>3413</v>
      </c>
      <c r="B17045">
        <v>9</v>
      </c>
    </row>
    <row r="17046" spans="1:2" x14ac:dyDescent="0.3">
      <c r="A17046">
        <v>3414</v>
      </c>
      <c r="B17046">
        <v>1</v>
      </c>
    </row>
    <row r="17047" spans="1:2" x14ac:dyDescent="0.3">
      <c r="A17047">
        <v>3414</v>
      </c>
      <c r="B17047">
        <v>9</v>
      </c>
    </row>
    <row r="17048" spans="1:2" x14ac:dyDescent="0.3">
      <c r="A17048">
        <v>3414</v>
      </c>
      <c r="B17048">
        <v>10</v>
      </c>
    </row>
    <row r="17049" spans="1:2" x14ac:dyDescent="0.3">
      <c r="A17049">
        <v>3415</v>
      </c>
      <c r="B17049">
        <v>3</v>
      </c>
    </row>
    <row r="17050" spans="1:2" x14ac:dyDescent="0.3">
      <c r="A17050">
        <v>3415</v>
      </c>
      <c r="B17050">
        <v>5</v>
      </c>
    </row>
    <row r="17051" spans="1:2" x14ac:dyDescent="0.3">
      <c r="A17051">
        <v>3415</v>
      </c>
      <c r="B17051">
        <v>7</v>
      </c>
    </row>
    <row r="17052" spans="1:2" x14ac:dyDescent="0.3">
      <c r="A17052">
        <v>3415</v>
      </c>
      <c r="B17052">
        <v>8</v>
      </c>
    </row>
    <row r="17053" spans="1:2" x14ac:dyDescent="0.3">
      <c r="A17053">
        <v>3415</v>
      </c>
      <c r="B17053">
        <v>9</v>
      </c>
    </row>
    <row r="17054" spans="1:2" x14ac:dyDescent="0.3">
      <c r="A17054">
        <v>3415</v>
      </c>
      <c r="B17054">
        <v>10</v>
      </c>
    </row>
    <row r="17055" spans="1:2" x14ac:dyDescent="0.3">
      <c r="A17055">
        <v>3416</v>
      </c>
      <c r="B17055">
        <v>1</v>
      </c>
    </row>
    <row r="17056" spans="1:2" x14ac:dyDescent="0.3">
      <c r="A17056">
        <v>3416</v>
      </c>
      <c r="B17056">
        <v>2</v>
      </c>
    </row>
    <row r="17057" spans="1:2" x14ac:dyDescent="0.3">
      <c r="A17057">
        <v>3416</v>
      </c>
      <c r="B17057">
        <v>3</v>
      </c>
    </row>
    <row r="17058" spans="1:2" x14ac:dyDescent="0.3">
      <c r="A17058">
        <v>3416</v>
      </c>
      <c r="B17058">
        <v>5</v>
      </c>
    </row>
    <row r="17059" spans="1:2" x14ac:dyDescent="0.3">
      <c r="A17059">
        <v>3416</v>
      </c>
      <c r="B17059">
        <v>6</v>
      </c>
    </row>
    <row r="17060" spans="1:2" x14ac:dyDescent="0.3">
      <c r="A17060">
        <v>3416</v>
      </c>
      <c r="B17060">
        <v>10</v>
      </c>
    </row>
    <row r="17061" spans="1:2" x14ac:dyDescent="0.3">
      <c r="A17061">
        <v>3417</v>
      </c>
      <c r="B17061">
        <v>4</v>
      </c>
    </row>
    <row r="17062" spans="1:2" x14ac:dyDescent="0.3">
      <c r="A17062">
        <v>3417</v>
      </c>
      <c r="B17062">
        <v>5</v>
      </c>
    </row>
    <row r="17063" spans="1:2" x14ac:dyDescent="0.3">
      <c r="A17063">
        <v>3417</v>
      </c>
      <c r="B17063">
        <v>6</v>
      </c>
    </row>
    <row r="17064" spans="1:2" x14ac:dyDescent="0.3">
      <c r="A17064">
        <v>3417</v>
      </c>
      <c r="B17064">
        <v>8</v>
      </c>
    </row>
    <row r="17065" spans="1:2" x14ac:dyDescent="0.3">
      <c r="A17065">
        <v>3417</v>
      </c>
      <c r="B17065">
        <v>9</v>
      </c>
    </row>
    <row r="17066" spans="1:2" x14ac:dyDescent="0.3">
      <c r="A17066">
        <v>3418</v>
      </c>
      <c r="B17066">
        <v>3</v>
      </c>
    </row>
    <row r="17067" spans="1:2" x14ac:dyDescent="0.3">
      <c r="A17067">
        <v>3418</v>
      </c>
      <c r="B17067">
        <v>6</v>
      </c>
    </row>
    <row r="17068" spans="1:2" x14ac:dyDescent="0.3">
      <c r="A17068">
        <v>3418</v>
      </c>
      <c r="B17068">
        <v>7</v>
      </c>
    </row>
    <row r="17069" spans="1:2" x14ac:dyDescent="0.3">
      <c r="A17069">
        <v>3419</v>
      </c>
      <c r="B17069">
        <v>2</v>
      </c>
    </row>
    <row r="17070" spans="1:2" x14ac:dyDescent="0.3">
      <c r="A17070">
        <v>3419</v>
      </c>
      <c r="B17070">
        <v>3</v>
      </c>
    </row>
    <row r="17071" spans="1:2" x14ac:dyDescent="0.3">
      <c r="A17071">
        <v>3419</v>
      </c>
      <c r="B17071">
        <v>4</v>
      </c>
    </row>
    <row r="17072" spans="1:2" x14ac:dyDescent="0.3">
      <c r="A17072">
        <v>3419</v>
      </c>
      <c r="B17072">
        <v>6</v>
      </c>
    </row>
    <row r="17073" spans="1:2" x14ac:dyDescent="0.3">
      <c r="A17073">
        <v>3419</v>
      </c>
      <c r="B17073">
        <v>7</v>
      </c>
    </row>
    <row r="17074" spans="1:2" x14ac:dyDescent="0.3">
      <c r="A17074">
        <v>3419</v>
      </c>
      <c r="B17074">
        <v>8</v>
      </c>
    </row>
    <row r="17075" spans="1:2" x14ac:dyDescent="0.3">
      <c r="A17075">
        <v>3419</v>
      </c>
      <c r="B17075">
        <v>11</v>
      </c>
    </row>
    <row r="17076" spans="1:2" x14ac:dyDescent="0.3">
      <c r="A17076">
        <v>3419</v>
      </c>
      <c r="B17076">
        <v>12</v>
      </c>
    </row>
    <row r="17077" spans="1:2" x14ac:dyDescent="0.3">
      <c r="A17077">
        <v>3419</v>
      </c>
      <c r="B17077">
        <v>13</v>
      </c>
    </row>
    <row r="17078" spans="1:2" x14ac:dyDescent="0.3">
      <c r="A17078">
        <v>3419</v>
      </c>
      <c r="B17078">
        <v>15</v>
      </c>
    </row>
    <row r="17079" spans="1:2" x14ac:dyDescent="0.3">
      <c r="A17079">
        <v>3420</v>
      </c>
      <c r="B17079">
        <v>2</v>
      </c>
    </row>
    <row r="17080" spans="1:2" x14ac:dyDescent="0.3">
      <c r="A17080">
        <v>3420</v>
      </c>
      <c r="B17080">
        <v>5</v>
      </c>
    </row>
    <row r="17081" spans="1:2" x14ac:dyDescent="0.3">
      <c r="A17081">
        <v>3420</v>
      </c>
      <c r="B17081">
        <v>7</v>
      </c>
    </row>
    <row r="17082" spans="1:2" x14ac:dyDescent="0.3">
      <c r="A17082">
        <v>3420</v>
      </c>
      <c r="B17082">
        <v>8</v>
      </c>
    </row>
    <row r="17083" spans="1:2" x14ac:dyDescent="0.3">
      <c r="A17083">
        <v>3420</v>
      </c>
      <c r="B17083">
        <v>18</v>
      </c>
    </row>
    <row r="17084" spans="1:2" x14ac:dyDescent="0.3">
      <c r="A17084">
        <v>3421</v>
      </c>
      <c r="B17084">
        <v>1</v>
      </c>
    </row>
    <row r="17085" spans="1:2" x14ac:dyDescent="0.3">
      <c r="A17085">
        <v>3421</v>
      </c>
      <c r="B17085">
        <v>2</v>
      </c>
    </row>
    <row r="17086" spans="1:2" x14ac:dyDescent="0.3">
      <c r="A17086">
        <v>3421</v>
      </c>
      <c r="B17086">
        <v>8</v>
      </c>
    </row>
    <row r="17087" spans="1:2" x14ac:dyDescent="0.3">
      <c r="A17087">
        <v>3421</v>
      </c>
      <c r="B17087">
        <v>10</v>
      </c>
    </row>
    <row r="17088" spans="1:2" x14ac:dyDescent="0.3">
      <c r="A17088">
        <v>3421</v>
      </c>
      <c r="B17088">
        <v>12</v>
      </c>
    </row>
    <row r="17089" spans="1:2" x14ac:dyDescent="0.3">
      <c r="A17089">
        <v>3421</v>
      </c>
      <c r="B17089">
        <v>16</v>
      </c>
    </row>
    <row r="17090" spans="1:2" x14ac:dyDescent="0.3">
      <c r="A17090">
        <v>3421</v>
      </c>
      <c r="B17090">
        <v>17</v>
      </c>
    </row>
    <row r="17091" spans="1:2" x14ac:dyDescent="0.3">
      <c r="A17091">
        <v>3422</v>
      </c>
      <c r="B17091">
        <v>3</v>
      </c>
    </row>
    <row r="17092" spans="1:2" x14ac:dyDescent="0.3">
      <c r="A17092">
        <v>3422</v>
      </c>
      <c r="B17092">
        <v>9</v>
      </c>
    </row>
    <row r="17093" spans="1:2" x14ac:dyDescent="0.3">
      <c r="A17093">
        <v>3422</v>
      </c>
      <c r="B17093">
        <v>10</v>
      </c>
    </row>
    <row r="17094" spans="1:2" x14ac:dyDescent="0.3">
      <c r="A17094">
        <v>3422</v>
      </c>
      <c r="B17094">
        <v>15</v>
      </c>
    </row>
    <row r="17095" spans="1:2" x14ac:dyDescent="0.3">
      <c r="A17095">
        <v>3423</v>
      </c>
      <c r="B17095">
        <v>2</v>
      </c>
    </row>
    <row r="17096" spans="1:2" x14ac:dyDescent="0.3">
      <c r="A17096">
        <v>3423</v>
      </c>
      <c r="B17096">
        <v>4</v>
      </c>
    </row>
    <row r="17097" spans="1:2" x14ac:dyDescent="0.3">
      <c r="A17097">
        <v>3423</v>
      </c>
      <c r="B17097">
        <v>6</v>
      </c>
    </row>
    <row r="17098" spans="1:2" x14ac:dyDescent="0.3">
      <c r="A17098">
        <v>3423</v>
      </c>
      <c r="B17098">
        <v>7</v>
      </c>
    </row>
    <row r="17099" spans="1:2" x14ac:dyDescent="0.3">
      <c r="A17099">
        <v>3423</v>
      </c>
      <c r="B17099">
        <v>9</v>
      </c>
    </row>
    <row r="17100" spans="1:2" x14ac:dyDescent="0.3">
      <c r="A17100">
        <v>3423</v>
      </c>
      <c r="B17100">
        <v>10</v>
      </c>
    </row>
    <row r="17101" spans="1:2" x14ac:dyDescent="0.3">
      <c r="A17101">
        <v>3424</v>
      </c>
      <c r="B17101">
        <v>3</v>
      </c>
    </row>
    <row r="17102" spans="1:2" x14ac:dyDescent="0.3">
      <c r="A17102">
        <v>3424</v>
      </c>
      <c r="B17102">
        <v>5</v>
      </c>
    </row>
    <row r="17103" spans="1:2" x14ac:dyDescent="0.3">
      <c r="A17103">
        <v>3424</v>
      </c>
      <c r="B17103">
        <v>6</v>
      </c>
    </row>
    <row r="17104" spans="1:2" x14ac:dyDescent="0.3">
      <c r="A17104">
        <v>3424</v>
      </c>
      <c r="B17104">
        <v>10</v>
      </c>
    </row>
    <row r="17105" spans="1:2" x14ac:dyDescent="0.3">
      <c r="A17105">
        <v>3424</v>
      </c>
      <c r="B17105">
        <v>16</v>
      </c>
    </row>
    <row r="17106" spans="1:2" x14ac:dyDescent="0.3">
      <c r="A17106">
        <v>3425</v>
      </c>
      <c r="B17106">
        <v>3</v>
      </c>
    </row>
    <row r="17107" spans="1:2" x14ac:dyDescent="0.3">
      <c r="A17107">
        <v>3425</v>
      </c>
      <c r="B17107">
        <v>4</v>
      </c>
    </row>
    <row r="17108" spans="1:2" x14ac:dyDescent="0.3">
      <c r="A17108">
        <v>3425</v>
      </c>
      <c r="B17108">
        <v>8</v>
      </c>
    </row>
    <row r="17109" spans="1:2" x14ac:dyDescent="0.3">
      <c r="A17109">
        <v>3425</v>
      </c>
      <c r="B17109">
        <v>9</v>
      </c>
    </row>
    <row r="17110" spans="1:2" x14ac:dyDescent="0.3">
      <c r="A17110">
        <v>3425</v>
      </c>
      <c r="B17110">
        <v>10</v>
      </c>
    </row>
    <row r="17111" spans="1:2" x14ac:dyDescent="0.3">
      <c r="A17111">
        <v>3426</v>
      </c>
      <c r="B17111">
        <v>3</v>
      </c>
    </row>
    <row r="17112" spans="1:2" x14ac:dyDescent="0.3">
      <c r="A17112">
        <v>3426</v>
      </c>
      <c r="B17112">
        <v>4</v>
      </c>
    </row>
    <row r="17113" spans="1:2" x14ac:dyDescent="0.3">
      <c r="A17113">
        <v>3426</v>
      </c>
      <c r="B17113">
        <v>5</v>
      </c>
    </row>
    <row r="17114" spans="1:2" x14ac:dyDescent="0.3">
      <c r="A17114">
        <v>3426</v>
      </c>
      <c r="B17114">
        <v>8</v>
      </c>
    </row>
    <row r="17115" spans="1:2" x14ac:dyDescent="0.3">
      <c r="A17115">
        <v>3426</v>
      </c>
      <c r="B17115">
        <v>10</v>
      </c>
    </row>
    <row r="17116" spans="1:2" x14ac:dyDescent="0.3">
      <c r="A17116">
        <v>3427</v>
      </c>
      <c r="B17116">
        <v>1</v>
      </c>
    </row>
    <row r="17117" spans="1:2" x14ac:dyDescent="0.3">
      <c r="A17117">
        <v>3427</v>
      </c>
      <c r="B17117">
        <v>4</v>
      </c>
    </row>
    <row r="17118" spans="1:2" x14ac:dyDescent="0.3">
      <c r="A17118">
        <v>3427</v>
      </c>
      <c r="B17118">
        <v>7</v>
      </c>
    </row>
    <row r="17119" spans="1:2" x14ac:dyDescent="0.3">
      <c r="A17119">
        <v>3427</v>
      </c>
      <c r="B17119">
        <v>9</v>
      </c>
    </row>
    <row r="17120" spans="1:2" x14ac:dyDescent="0.3">
      <c r="A17120">
        <v>3428</v>
      </c>
      <c r="B17120">
        <v>1</v>
      </c>
    </row>
    <row r="17121" spans="1:2" x14ac:dyDescent="0.3">
      <c r="A17121">
        <v>3428</v>
      </c>
      <c r="B17121">
        <v>2</v>
      </c>
    </row>
    <row r="17122" spans="1:2" x14ac:dyDescent="0.3">
      <c r="A17122">
        <v>3428</v>
      </c>
      <c r="B17122">
        <v>8</v>
      </c>
    </row>
    <row r="17123" spans="1:2" x14ac:dyDescent="0.3">
      <c r="A17123">
        <v>3429</v>
      </c>
      <c r="B17123">
        <v>2</v>
      </c>
    </row>
    <row r="17124" spans="1:2" x14ac:dyDescent="0.3">
      <c r="A17124">
        <v>3429</v>
      </c>
      <c r="B17124">
        <v>6</v>
      </c>
    </row>
    <row r="17125" spans="1:2" x14ac:dyDescent="0.3">
      <c r="A17125">
        <v>3429</v>
      </c>
      <c r="B17125">
        <v>7</v>
      </c>
    </row>
    <row r="17126" spans="1:2" x14ac:dyDescent="0.3">
      <c r="A17126">
        <v>3429</v>
      </c>
      <c r="B17126">
        <v>8</v>
      </c>
    </row>
    <row r="17127" spans="1:2" x14ac:dyDescent="0.3">
      <c r="A17127">
        <v>3430</v>
      </c>
      <c r="B17127">
        <v>3</v>
      </c>
    </row>
    <row r="17128" spans="1:2" x14ac:dyDescent="0.3">
      <c r="A17128">
        <v>3430</v>
      </c>
      <c r="B17128">
        <v>6</v>
      </c>
    </row>
    <row r="17129" spans="1:2" x14ac:dyDescent="0.3">
      <c r="A17129">
        <v>3430</v>
      </c>
      <c r="B17129">
        <v>7</v>
      </c>
    </row>
    <row r="17130" spans="1:2" x14ac:dyDescent="0.3">
      <c r="A17130">
        <v>3430</v>
      </c>
      <c r="B17130">
        <v>8</v>
      </c>
    </row>
    <row r="17131" spans="1:2" x14ac:dyDescent="0.3">
      <c r="A17131">
        <v>3430</v>
      </c>
      <c r="B17131">
        <v>9</v>
      </c>
    </row>
    <row r="17132" spans="1:2" x14ac:dyDescent="0.3">
      <c r="A17132">
        <v>3431</v>
      </c>
      <c r="B17132">
        <v>1</v>
      </c>
    </row>
    <row r="17133" spans="1:2" x14ac:dyDescent="0.3">
      <c r="A17133">
        <v>3431</v>
      </c>
      <c r="B17133">
        <v>2</v>
      </c>
    </row>
    <row r="17134" spans="1:2" x14ac:dyDescent="0.3">
      <c r="A17134">
        <v>3431</v>
      </c>
      <c r="B17134">
        <v>10</v>
      </c>
    </row>
    <row r="17135" spans="1:2" x14ac:dyDescent="0.3">
      <c r="A17135">
        <v>3432</v>
      </c>
      <c r="B17135">
        <v>1</v>
      </c>
    </row>
    <row r="17136" spans="1:2" x14ac:dyDescent="0.3">
      <c r="A17136">
        <v>3432</v>
      </c>
      <c r="B17136">
        <v>3</v>
      </c>
    </row>
    <row r="17137" spans="1:2" x14ac:dyDescent="0.3">
      <c r="A17137">
        <v>3432</v>
      </c>
      <c r="B17137">
        <v>9</v>
      </c>
    </row>
    <row r="17138" spans="1:2" x14ac:dyDescent="0.3">
      <c r="A17138">
        <v>3432</v>
      </c>
      <c r="B17138">
        <v>10</v>
      </c>
    </row>
    <row r="17139" spans="1:2" x14ac:dyDescent="0.3">
      <c r="A17139">
        <v>3432</v>
      </c>
      <c r="B17139">
        <v>12</v>
      </c>
    </row>
    <row r="17140" spans="1:2" x14ac:dyDescent="0.3">
      <c r="A17140">
        <v>3432</v>
      </c>
      <c r="B17140">
        <v>13</v>
      </c>
    </row>
    <row r="17141" spans="1:2" x14ac:dyDescent="0.3">
      <c r="A17141">
        <v>3432</v>
      </c>
      <c r="B17141">
        <v>17</v>
      </c>
    </row>
    <row r="17142" spans="1:2" x14ac:dyDescent="0.3">
      <c r="A17142">
        <v>3432</v>
      </c>
      <c r="B17142">
        <v>18</v>
      </c>
    </row>
    <row r="17143" spans="1:2" x14ac:dyDescent="0.3">
      <c r="A17143">
        <v>3433</v>
      </c>
      <c r="B17143">
        <v>1</v>
      </c>
    </row>
    <row r="17144" spans="1:2" x14ac:dyDescent="0.3">
      <c r="A17144">
        <v>3433</v>
      </c>
      <c r="B17144">
        <v>4</v>
      </c>
    </row>
    <row r="17145" spans="1:2" x14ac:dyDescent="0.3">
      <c r="A17145">
        <v>3433</v>
      </c>
      <c r="B17145">
        <v>6</v>
      </c>
    </row>
    <row r="17146" spans="1:2" x14ac:dyDescent="0.3">
      <c r="A17146">
        <v>3433</v>
      </c>
      <c r="B17146">
        <v>7</v>
      </c>
    </row>
    <row r="17147" spans="1:2" x14ac:dyDescent="0.3">
      <c r="A17147">
        <v>3433</v>
      </c>
      <c r="B17147">
        <v>9</v>
      </c>
    </row>
    <row r="17148" spans="1:2" x14ac:dyDescent="0.3">
      <c r="A17148">
        <v>3433</v>
      </c>
      <c r="B17148">
        <v>10</v>
      </c>
    </row>
    <row r="17149" spans="1:2" x14ac:dyDescent="0.3">
      <c r="A17149">
        <v>3434</v>
      </c>
      <c r="B17149">
        <v>4</v>
      </c>
    </row>
    <row r="17150" spans="1:2" x14ac:dyDescent="0.3">
      <c r="A17150">
        <v>3434</v>
      </c>
      <c r="B17150">
        <v>8</v>
      </c>
    </row>
    <row r="17151" spans="1:2" x14ac:dyDescent="0.3">
      <c r="A17151">
        <v>3434</v>
      </c>
      <c r="B17151">
        <v>10</v>
      </c>
    </row>
    <row r="17152" spans="1:2" x14ac:dyDescent="0.3">
      <c r="A17152">
        <v>3435</v>
      </c>
      <c r="B17152">
        <v>1</v>
      </c>
    </row>
    <row r="17153" spans="1:2" x14ac:dyDescent="0.3">
      <c r="A17153">
        <v>3435</v>
      </c>
      <c r="B17153">
        <v>3</v>
      </c>
    </row>
    <row r="17154" spans="1:2" x14ac:dyDescent="0.3">
      <c r="A17154">
        <v>3435</v>
      </c>
      <c r="B17154">
        <v>5</v>
      </c>
    </row>
    <row r="17155" spans="1:2" x14ac:dyDescent="0.3">
      <c r="A17155">
        <v>3435</v>
      </c>
      <c r="B17155">
        <v>7</v>
      </c>
    </row>
    <row r="17156" spans="1:2" x14ac:dyDescent="0.3">
      <c r="A17156">
        <v>3435</v>
      </c>
      <c r="B17156">
        <v>12</v>
      </c>
    </row>
    <row r="17157" spans="1:2" x14ac:dyDescent="0.3">
      <c r="A17157">
        <v>3435</v>
      </c>
      <c r="B17157">
        <v>14</v>
      </c>
    </row>
    <row r="17158" spans="1:2" x14ac:dyDescent="0.3">
      <c r="A17158">
        <v>3435</v>
      </c>
      <c r="B17158">
        <v>16</v>
      </c>
    </row>
    <row r="17159" spans="1:2" x14ac:dyDescent="0.3">
      <c r="A17159">
        <v>3435</v>
      </c>
      <c r="B17159">
        <v>18</v>
      </c>
    </row>
    <row r="17160" spans="1:2" x14ac:dyDescent="0.3">
      <c r="A17160">
        <v>3436</v>
      </c>
      <c r="B17160">
        <v>7</v>
      </c>
    </row>
    <row r="17161" spans="1:2" x14ac:dyDescent="0.3">
      <c r="A17161">
        <v>3436</v>
      </c>
      <c r="B17161">
        <v>8</v>
      </c>
    </row>
    <row r="17162" spans="1:2" x14ac:dyDescent="0.3">
      <c r="A17162">
        <v>3436</v>
      </c>
      <c r="B17162">
        <v>10</v>
      </c>
    </row>
    <row r="17163" spans="1:2" x14ac:dyDescent="0.3">
      <c r="A17163">
        <v>3436</v>
      </c>
      <c r="B17163">
        <v>12</v>
      </c>
    </row>
    <row r="17164" spans="1:2" x14ac:dyDescent="0.3">
      <c r="A17164">
        <v>3436</v>
      </c>
      <c r="B17164">
        <v>15</v>
      </c>
    </row>
    <row r="17165" spans="1:2" x14ac:dyDescent="0.3">
      <c r="A17165">
        <v>3436</v>
      </c>
      <c r="B17165">
        <v>16</v>
      </c>
    </row>
    <row r="17166" spans="1:2" x14ac:dyDescent="0.3">
      <c r="A17166">
        <v>3436</v>
      </c>
      <c r="B17166">
        <v>17</v>
      </c>
    </row>
    <row r="17167" spans="1:2" x14ac:dyDescent="0.3">
      <c r="A17167">
        <v>3437</v>
      </c>
      <c r="B17167">
        <v>2</v>
      </c>
    </row>
    <row r="17168" spans="1:2" x14ac:dyDescent="0.3">
      <c r="A17168">
        <v>3437</v>
      </c>
      <c r="B17168">
        <v>5</v>
      </c>
    </row>
    <row r="17169" spans="1:2" x14ac:dyDescent="0.3">
      <c r="A17169">
        <v>3437</v>
      </c>
      <c r="B17169">
        <v>10</v>
      </c>
    </row>
    <row r="17170" spans="1:2" x14ac:dyDescent="0.3">
      <c r="A17170">
        <v>3438</v>
      </c>
      <c r="B17170">
        <v>1</v>
      </c>
    </row>
    <row r="17171" spans="1:2" x14ac:dyDescent="0.3">
      <c r="A17171">
        <v>3438</v>
      </c>
      <c r="B17171">
        <v>2</v>
      </c>
    </row>
    <row r="17172" spans="1:2" x14ac:dyDescent="0.3">
      <c r="A17172">
        <v>3438</v>
      </c>
      <c r="B17172">
        <v>3</v>
      </c>
    </row>
    <row r="17173" spans="1:2" x14ac:dyDescent="0.3">
      <c r="A17173">
        <v>3438</v>
      </c>
      <c r="B17173">
        <v>4</v>
      </c>
    </row>
    <row r="17174" spans="1:2" x14ac:dyDescent="0.3">
      <c r="A17174">
        <v>3438</v>
      </c>
      <c r="B17174">
        <v>8</v>
      </c>
    </row>
    <row r="17175" spans="1:2" x14ac:dyDescent="0.3">
      <c r="A17175">
        <v>3439</v>
      </c>
      <c r="B17175">
        <v>3</v>
      </c>
    </row>
    <row r="17176" spans="1:2" x14ac:dyDescent="0.3">
      <c r="A17176">
        <v>3439</v>
      </c>
      <c r="B17176">
        <v>5</v>
      </c>
    </row>
    <row r="17177" spans="1:2" x14ac:dyDescent="0.3">
      <c r="A17177">
        <v>3439</v>
      </c>
      <c r="B17177">
        <v>7</v>
      </c>
    </row>
    <row r="17178" spans="1:2" x14ac:dyDescent="0.3">
      <c r="A17178">
        <v>3440</v>
      </c>
      <c r="B17178">
        <v>1</v>
      </c>
    </row>
    <row r="17179" spans="1:2" x14ac:dyDescent="0.3">
      <c r="A17179">
        <v>3440</v>
      </c>
      <c r="B17179">
        <v>2</v>
      </c>
    </row>
    <row r="17180" spans="1:2" x14ac:dyDescent="0.3">
      <c r="A17180">
        <v>3440</v>
      </c>
      <c r="B17180">
        <v>5</v>
      </c>
    </row>
    <row r="17181" spans="1:2" x14ac:dyDescent="0.3">
      <c r="A17181">
        <v>3440</v>
      </c>
      <c r="B17181">
        <v>7</v>
      </c>
    </row>
    <row r="17182" spans="1:2" x14ac:dyDescent="0.3">
      <c r="A17182">
        <v>3440</v>
      </c>
      <c r="B17182">
        <v>8</v>
      </c>
    </row>
    <row r="17183" spans="1:2" x14ac:dyDescent="0.3">
      <c r="A17183">
        <v>3440</v>
      </c>
      <c r="B17183">
        <v>10</v>
      </c>
    </row>
    <row r="17184" spans="1:2" x14ac:dyDescent="0.3">
      <c r="A17184">
        <v>3441</v>
      </c>
      <c r="B17184">
        <v>3</v>
      </c>
    </row>
    <row r="17185" spans="1:2" x14ac:dyDescent="0.3">
      <c r="A17185">
        <v>3441</v>
      </c>
      <c r="B17185">
        <v>6</v>
      </c>
    </row>
    <row r="17186" spans="1:2" x14ac:dyDescent="0.3">
      <c r="A17186">
        <v>3441</v>
      </c>
      <c r="B17186">
        <v>9</v>
      </c>
    </row>
    <row r="17187" spans="1:2" x14ac:dyDescent="0.3">
      <c r="A17187">
        <v>3441</v>
      </c>
      <c r="B17187">
        <v>15</v>
      </c>
    </row>
    <row r="17188" spans="1:2" x14ac:dyDescent="0.3">
      <c r="A17188">
        <v>3441</v>
      </c>
      <c r="B17188">
        <v>17</v>
      </c>
    </row>
    <row r="17189" spans="1:2" x14ac:dyDescent="0.3">
      <c r="A17189">
        <v>3442</v>
      </c>
      <c r="B17189">
        <v>1</v>
      </c>
    </row>
    <row r="17190" spans="1:2" x14ac:dyDescent="0.3">
      <c r="A17190">
        <v>3442</v>
      </c>
      <c r="B17190">
        <v>2</v>
      </c>
    </row>
    <row r="17191" spans="1:2" x14ac:dyDescent="0.3">
      <c r="A17191">
        <v>3442</v>
      </c>
      <c r="B17191">
        <v>3</v>
      </c>
    </row>
    <row r="17192" spans="1:2" x14ac:dyDescent="0.3">
      <c r="A17192">
        <v>3442</v>
      </c>
      <c r="B17192">
        <v>7</v>
      </c>
    </row>
    <row r="17193" spans="1:2" x14ac:dyDescent="0.3">
      <c r="A17193">
        <v>3442</v>
      </c>
      <c r="B17193">
        <v>10</v>
      </c>
    </row>
    <row r="17194" spans="1:2" x14ac:dyDescent="0.3">
      <c r="A17194">
        <v>3442</v>
      </c>
      <c r="B17194">
        <v>12</v>
      </c>
    </row>
    <row r="17195" spans="1:2" x14ac:dyDescent="0.3">
      <c r="A17195">
        <v>3442</v>
      </c>
      <c r="B17195">
        <v>16</v>
      </c>
    </row>
    <row r="17196" spans="1:2" x14ac:dyDescent="0.3">
      <c r="A17196">
        <v>3442</v>
      </c>
      <c r="B17196">
        <v>17</v>
      </c>
    </row>
    <row r="17197" spans="1:2" x14ac:dyDescent="0.3">
      <c r="A17197">
        <v>3442</v>
      </c>
      <c r="B17197">
        <v>18</v>
      </c>
    </row>
    <row r="17198" spans="1:2" x14ac:dyDescent="0.3">
      <c r="A17198">
        <v>3443</v>
      </c>
      <c r="B17198">
        <v>1</v>
      </c>
    </row>
    <row r="17199" spans="1:2" x14ac:dyDescent="0.3">
      <c r="A17199">
        <v>3443</v>
      </c>
      <c r="B17199">
        <v>3</v>
      </c>
    </row>
    <row r="17200" spans="1:2" x14ac:dyDescent="0.3">
      <c r="A17200">
        <v>3443</v>
      </c>
      <c r="B17200">
        <v>5</v>
      </c>
    </row>
    <row r="17201" spans="1:2" x14ac:dyDescent="0.3">
      <c r="A17201">
        <v>3443</v>
      </c>
      <c r="B17201">
        <v>10</v>
      </c>
    </row>
    <row r="17202" spans="1:2" x14ac:dyDescent="0.3">
      <c r="A17202">
        <v>3444</v>
      </c>
      <c r="B17202">
        <v>1</v>
      </c>
    </row>
    <row r="17203" spans="1:2" x14ac:dyDescent="0.3">
      <c r="A17203">
        <v>3444</v>
      </c>
      <c r="B17203">
        <v>3</v>
      </c>
    </row>
    <row r="17204" spans="1:2" x14ac:dyDescent="0.3">
      <c r="A17204">
        <v>3444</v>
      </c>
      <c r="B17204">
        <v>4</v>
      </c>
    </row>
    <row r="17205" spans="1:2" x14ac:dyDescent="0.3">
      <c r="A17205">
        <v>3444</v>
      </c>
      <c r="B17205">
        <v>5</v>
      </c>
    </row>
    <row r="17206" spans="1:2" x14ac:dyDescent="0.3">
      <c r="A17206">
        <v>3444</v>
      </c>
      <c r="B17206">
        <v>10</v>
      </c>
    </row>
    <row r="17207" spans="1:2" x14ac:dyDescent="0.3">
      <c r="A17207">
        <v>3445</v>
      </c>
      <c r="B17207">
        <v>1</v>
      </c>
    </row>
    <row r="17208" spans="1:2" x14ac:dyDescent="0.3">
      <c r="A17208">
        <v>3445</v>
      </c>
      <c r="B17208">
        <v>4</v>
      </c>
    </row>
    <row r="17209" spans="1:2" x14ac:dyDescent="0.3">
      <c r="A17209">
        <v>3445</v>
      </c>
      <c r="B17209">
        <v>8</v>
      </c>
    </row>
    <row r="17210" spans="1:2" x14ac:dyDescent="0.3">
      <c r="A17210">
        <v>3445</v>
      </c>
      <c r="B17210">
        <v>10</v>
      </c>
    </row>
    <row r="17211" spans="1:2" x14ac:dyDescent="0.3">
      <c r="A17211">
        <v>3445</v>
      </c>
      <c r="B17211">
        <v>12</v>
      </c>
    </row>
    <row r="17212" spans="1:2" x14ac:dyDescent="0.3">
      <c r="A17212">
        <v>3445</v>
      </c>
      <c r="B17212">
        <v>13</v>
      </c>
    </row>
    <row r="17213" spans="1:2" x14ac:dyDescent="0.3">
      <c r="A17213">
        <v>3446</v>
      </c>
      <c r="B17213">
        <v>1</v>
      </c>
    </row>
    <row r="17214" spans="1:2" x14ac:dyDescent="0.3">
      <c r="A17214">
        <v>3446</v>
      </c>
      <c r="B17214">
        <v>9</v>
      </c>
    </row>
    <row r="17215" spans="1:2" x14ac:dyDescent="0.3">
      <c r="A17215">
        <v>3446</v>
      </c>
      <c r="B17215">
        <v>10</v>
      </c>
    </row>
    <row r="17216" spans="1:2" x14ac:dyDescent="0.3">
      <c r="A17216">
        <v>3446</v>
      </c>
      <c r="B17216">
        <v>13</v>
      </c>
    </row>
    <row r="17217" spans="1:2" x14ac:dyDescent="0.3">
      <c r="A17217">
        <v>3446</v>
      </c>
      <c r="B17217">
        <v>16</v>
      </c>
    </row>
    <row r="17218" spans="1:2" x14ac:dyDescent="0.3">
      <c r="A17218">
        <v>3446</v>
      </c>
      <c r="B17218">
        <v>18</v>
      </c>
    </row>
    <row r="17219" spans="1:2" x14ac:dyDescent="0.3">
      <c r="A17219">
        <v>3447</v>
      </c>
      <c r="B17219">
        <v>1</v>
      </c>
    </row>
    <row r="17220" spans="1:2" x14ac:dyDescent="0.3">
      <c r="A17220">
        <v>3447</v>
      </c>
      <c r="B17220">
        <v>2</v>
      </c>
    </row>
    <row r="17221" spans="1:2" x14ac:dyDescent="0.3">
      <c r="A17221">
        <v>3447</v>
      </c>
      <c r="B17221">
        <v>3</v>
      </c>
    </row>
    <row r="17222" spans="1:2" x14ac:dyDescent="0.3">
      <c r="A17222">
        <v>3447</v>
      </c>
      <c r="B17222">
        <v>4</v>
      </c>
    </row>
    <row r="17223" spans="1:2" x14ac:dyDescent="0.3">
      <c r="A17223">
        <v>3447</v>
      </c>
      <c r="B17223">
        <v>5</v>
      </c>
    </row>
    <row r="17224" spans="1:2" x14ac:dyDescent="0.3">
      <c r="A17224">
        <v>3447</v>
      </c>
      <c r="B17224">
        <v>8</v>
      </c>
    </row>
    <row r="17225" spans="1:2" x14ac:dyDescent="0.3">
      <c r="A17225">
        <v>3448</v>
      </c>
      <c r="B17225">
        <v>4</v>
      </c>
    </row>
    <row r="17226" spans="1:2" x14ac:dyDescent="0.3">
      <c r="A17226">
        <v>3448</v>
      </c>
      <c r="B17226">
        <v>6</v>
      </c>
    </row>
    <row r="17227" spans="1:2" x14ac:dyDescent="0.3">
      <c r="A17227">
        <v>3448</v>
      </c>
      <c r="B17227">
        <v>7</v>
      </c>
    </row>
    <row r="17228" spans="1:2" x14ac:dyDescent="0.3">
      <c r="A17228">
        <v>3448</v>
      </c>
      <c r="B17228">
        <v>8</v>
      </c>
    </row>
    <row r="17229" spans="1:2" x14ac:dyDescent="0.3">
      <c r="A17229">
        <v>3449</v>
      </c>
      <c r="B17229">
        <v>6</v>
      </c>
    </row>
    <row r="17230" spans="1:2" x14ac:dyDescent="0.3">
      <c r="A17230">
        <v>3449</v>
      </c>
      <c r="B17230">
        <v>8</v>
      </c>
    </row>
    <row r="17231" spans="1:2" x14ac:dyDescent="0.3">
      <c r="A17231">
        <v>3449</v>
      </c>
      <c r="B17231">
        <v>10</v>
      </c>
    </row>
    <row r="17232" spans="1:2" x14ac:dyDescent="0.3">
      <c r="A17232">
        <v>3450</v>
      </c>
      <c r="B17232">
        <v>1</v>
      </c>
    </row>
    <row r="17233" spans="1:2" x14ac:dyDescent="0.3">
      <c r="A17233">
        <v>3450</v>
      </c>
      <c r="B17233">
        <v>4</v>
      </c>
    </row>
    <row r="17234" spans="1:2" x14ac:dyDescent="0.3">
      <c r="A17234">
        <v>3450</v>
      </c>
      <c r="B17234">
        <v>5</v>
      </c>
    </row>
    <row r="17235" spans="1:2" x14ac:dyDescent="0.3">
      <c r="A17235">
        <v>3450</v>
      </c>
      <c r="B17235">
        <v>7</v>
      </c>
    </row>
    <row r="17236" spans="1:2" x14ac:dyDescent="0.3">
      <c r="A17236">
        <v>3451</v>
      </c>
      <c r="B17236">
        <v>2</v>
      </c>
    </row>
    <row r="17237" spans="1:2" x14ac:dyDescent="0.3">
      <c r="A17237">
        <v>3451</v>
      </c>
      <c r="B17237">
        <v>4</v>
      </c>
    </row>
    <row r="17238" spans="1:2" x14ac:dyDescent="0.3">
      <c r="A17238">
        <v>3451</v>
      </c>
      <c r="B17238">
        <v>5</v>
      </c>
    </row>
    <row r="17239" spans="1:2" x14ac:dyDescent="0.3">
      <c r="A17239">
        <v>3451</v>
      </c>
      <c r="B17239">
        <v>9</v>
      </c>
    </row>
    <row r="17240" spans="1:2" x14ac:dyDescent="0.3">
      <c r="A17240">
        <v>3452</v>
      </c>
      <c r="B17240">
        <v>2</v>
      </c>
    </row>
    <row r="17241" spans="1:2" x14ac:dyDescent="0.3">
      <c r="A17241">
        <v>3452</v>
      </c>
      <c r="B17241">
        <v>3</v>
      </c>
    </row>
    <row r="17242" spans="1:2" x14ac:dyDescent="0.3">
      <c r="A17242">
        <v>3452</v>
      </c>
      <c r="B17242">
        <v>8</v>
      </c>
    </row>
    <row r="17243" spans="1:2" x14ac:dyDescent="0.3">
      <c r="A17243">
        <v>3452</v>
      </c>
      <c r="B17243">
        <v>11</v>
      </c>
    </row>
    <row r="17244" spans="1:2" x14ac:dyDescent="0.3">
      <c r="A17244">
        <v>3452</v>
      </c>
      <c r="B17244">
        <v>13</v>
      </c>
    </row>
    <row r="17245" spans="1:2" x14ac:dyDescent="0.3">
      <c r="A17245">
        <v>3453</v>
      </c>
      <c r="B17245">
        <v>3</v>
      </c>
    </row>
    <row r="17246" spans="1:2" x14ac:dyDescent="0.3">
      <c r="A17246">
        <v>3453</v>
      </c>
      <c r="B17246">
        <v>4</v>
      </c>
    </row>
    <row r="17247" spans="1:2" x14ac:dyDescent="0.3">
      <c r="A17247">
        <v>3453</v>
      </c>
      <c r="B17247">
        <v>6</v>
      </c>
    </row>
    <row r="17248" spans="1:2" x14ac:dyDescent="0.3">
      <c r="A17248">
        <v>3453</v>
      </c>
      <c r="B17248">
        <v>8</v>
      </c>
    </row>
    <row r="17249" spans="1:2" x14ac:dyDescent="0.3">
      <c r="A17249">
        <v>3453</v>
      </c>
      <c r="B17249">
        <v>10</v>
      </c>
    </row>
    <row r="17250" spans="1:2" x14ac:dyDescent="0.3">
      <c r="A17250">
        <v>3454</v>
      </c>
      <c r="B17250">
        <v>3</v>
      </c>
    </row>
    <row r="17251" spans="1:2" x14ac:dyDescent="0.3">
      <c r="A17251">
        <v>3454</v>
      </c>
      <c r="B17251">
        <v>4</v>
      </c>
    </row>
    <row r="17252" spans="1:2" x14ac:dyDescent="0.3">
      <c r="A17252">
        <v>3454</v>
      </c>
      <c r="B17252">
        <v>6</v>
      </c>
    </row>
    <row r="17253" spans="1:2" x14ac:dyDescent="0.3">
      <c r="A17253">
        <v>3454</v>
      </c>
      <c r="B17253">
        <v>10</v>
      </c>
    </row>
    <row r="17254" spans="1:2" x14ac:dyDescent="0.3">
      <c r="A17254">
        <v>3455</v>
      </c>
      <c r="B17254">
        <v>1</v>
      </c>
    </row>
    <row r="17255" spans="1:2" x14ac:dyDescent="0.3">
      <c r="A17255">
        <v>3455</v>
      </c>
      <c r="B17255">
        <v>4</v>
      </c>
    </row>
    <row r="17256" spans="1:2" x14ac:dyDescent="0.3">
      <c r="A17256">
        <v>3455</v>
      </c>
      <c r="B17256">
        <v>5</v>
      </c>
    </row>
    <row r="17257" spans="1:2" x14ac:dyDescent="0.3">
      <c r="A17257">
        <v>3455</v>
      </c>
      <c r="B17257">
        <v>10</v>
      </c>
    </row>
    <row r="17258" spans="1:2" x14ac:dyDescent="0.3">
      <c r="A17258">
        <v>3455</v>
      </c>
      <c r="B17258">
        <v>11</v>
      </c>
    </row>
    <row r="17259" spans="1:2" x14ac:dyDescent="0.3">
      <c r="A17259">
        <v>3456</v>
      </c>
      <c r="B17259">
        <v>3</v>
      </c>
    </row>
    <row r="17260" spans="1:2" x14ac:dyDescent="0.3">
      <c r="A17260">
        <v>3456</v>
      </c>
      <c r="B17260">
        <v>6</v>
      </c>
    </row>
    <row r="17261" spans="1:2" x14ac:dyDescent="0.3">
      <c r="A17261">
        <v>3456</v>
      </c>
      <c r="B17261">
        <v>8</v>
      </c>
    </row>
    <row r="17262" spans="1:2" x14ac:dyDescent="0.3">
      <c r="A17262">
        <v>3456</v>
      </c>
      <c r="B17262">
        <v>10</v>
      </c>
    </row>
    <row r="17263" spans="1:2" x14ac:dyDescent="0.3">
      <c r="A17263">
        <v>3456</v>
      </c>
      <c r="B17263">
        <v>11</v>
      </c>
    </row>
    <row r="17264" spans="1:2" x14ac:dyDescent="0.3">
      <c r="A17264">
        <v>3456</v>
      </c>
      <c r="B17264">
        <v>13</v>
      </c>
    </row>
    <row r="17265" spans="1:2" x14ac:dyDescent="0.3">
      <c r="A17265">
        <v>3456</v>
      </c>
      <c r="B17265">
        <v>14</v>
      </c>
    </row>
    <row r="17266" spans="1:2" x14ac:dyDescent="0.3">
      <c r="A17266">
        <v>3456</v>
      </c>
      <c r="B17266">
        <v>18</v>
      </c>
    </row>
    <row r="17267" spans="1:2" x14ac:dyDescent="0.3">
      <c r="A17267">
        <v>3457</v>
      </c>
      <c r="B17267">
        <v>1</v>
      </c>
    </row>
    <row r="17268" spans="1:2" x14ac:dyDescent="0.3">
      <c r="A17268">
        <v>3457</v>
      </c>
      <c r="B17268">
        <v>2</v>
      </c>
    </row>
    <row r="17269" spans="1:2" x14ac:dyDescent="0.3">
      <c r="A17269">
        <v>3457</v>
      </c>
      <c r="B17269">
        <v>5</v>
      </c>
    </row>
    <row r="17270" spans="1:2" x14ac:dyDescent="0.3">
      <c r="A17270">
        <v>3457</v>
      </c>
      <c r="B17270">
        <v>6</v>
      </c>
    </row>
    <row r="17271" spans="1:2" x14ac:dyDescent="0.3">
      <c r="A17271">
        <v>3457</v>
      </c>
      <c r="B17271">
        <v>7</v>
      </c>
    </row>
    <row r="17272" spans="1:2" x14ac:dyDescent="0.3">
      <c r="A17272">
        <v>3457</v>
      </c>
      <c r="B17272">
        <v>9</v>
      </c>
    </row>
    <row r="17273" spans="1:2" x14ac:dyDescent="0.3">
      <c r="A17273">
        <v>3458</v>
      </c>
      <c r="B17273">
        <v>1</v>
      </c>
    </row>
    <row r="17274" spans="1:2" x14ac:dyDescent="0.3">
      <c r="A17274">
        <v>3458</v>
      </c>
      <c r="B17274">
        <v>2</v>
      </c>
    </row>
    <row r="17275" spans="1:2" x14ac:dyDescent="0.3">
      <c r="A17275">
        <v>3458</v>
      </c>
      <c r="B17275">
        <v>7</v>
      </c>
    </row>
    <row r="17276" spans="1:2" x14ac:dyDescent="0.3">
      <c r="A17276">
        <v>3458</v>
      </c>
      <c r="B17276">
        <v>9</v>
      </c>
    </row>
    <row r="17277" spans="1:2" x14ac:dyDescent="0.3">
      <c r="A17277">
        <v>3459</v>
      </c>
      <c r="B17277">
        <v>2</v>
      </c>
    </row>
    <row r="17278" spans="1:2" x14ac:dyDescent="0.3">
      <c r="A17278">
        <v>3459</v>
      </c>
      <c r="B17278">
        <v>5</v>
      </c>
    </row>
    <row r="17279" spans="1:2" x14ac:dyDescent="0.3">
      <c r="A17279">
        <v>3459</v>
      </c>
      <c r="B17279">
        <v>6</v>
      </c>
    </row>
    <row r="17280" spans="1:2" x14ac:dyDescent="0.3">
      <c r="A17280">
        <v>3459</v>
      </c>
      <c r="B17280">
        <v>7</v>
      </c>
    </row>
    <row r="17281" spans="1:2" x14ac:dyDescent="0.3">
      <c r="A17281">
        <v>3459</v>
      </c>
      <c r="B17281">
        <v>8</v>
      </c>
    </row>
    <row r="17282" spans="1:2" x14ac:dyDescent="0.3">
      <c r="A17282">
        <v>3459</v>
      </c>
      <c r="B17282">
        <v>10</v>
      </c>
    </row>
    <row r="17283" spans="1:2" x14ac:dyDescent="0.3">
      <c r="A17283">
        <v>3460</v>
      </c>
      <c r="B17283">
        <v>5</v>
      </c>
    </row>
    <row r="17284" spans="1:2" x14ac:dyDescent="0.3">
      <c r="A17284">
        <v>3460</v>
      </c>
      <c r="B17284">
        <v>6</v>
      </c>
    </row>
    <row r="17285" spans="1:2" x14ac:dyDescent="0.3">
      <c r="A17285">
        <v>3460</v>
      </c>
      <c r="B17285">
        <v>10</v>
      </c>
    </row>
    <row r="17286" spans="1:2" x14ac:dyDescent="0.3">
      <c r="A17286">
        <v>3461</v>
      </c>
      <c r="B17286">
        <v>1</v>
      </c>
    </row>
    <row r="17287" spans="1:2" x14ac:dyDescent="0.3">
      <c r="A17287">
        <v>3461</v>
      </c>
      <c r="B17287">
        <v>2</v>
      </c>
    </row>
    <row r="17288" spans="1:2" x14ac:dyDescent="0.3">
      <c r="A17288">
        <v>3461</v>
      </c>
      <c r="B17288">
        <v>5</v>
      </c>
    </row>
    <row r="17289" spans="1:2" x14ac:dyDescent="0.3">
      <c r="A17289">
        <v>3461</v>
      </c>
      <c r="B17289">
        <v>6</v>
      </c>
    </row>
    <row r="17290" spans="1:2" x14ac:dyDescent="0.3">
      <c r="A17290">
        <v>3461</v>
      </c>
      <c r="B17290">
        <v>8</v>
      </c>
    </row>
    <row r="17291" spans="1:2" x14ac:dyDescent="0.3">
      <c r="A17291">
        <v>3461</v>
      </c>
      <c r="B17291">
        <v>11</v>
      </c>
    </row>
    <row r="17292" spans="1:2" x14ac:dyDescent="0.3">
      <c r="A17292">
        <v>3461</v>
      </c>
      <c r="B17292">
        <v>13</v>
      </c>
    </row>
    <row r="17293" spans="1:2" x14ac:dyDescent="0.3">
      <c r="A17293">
        <v>3461</v>
      </c>
      <c r="B17293">
        <v>16</v>
      </c>
    </row>
    <row r="17294" spans="1:2" x14ac:dyDescent="0.3">
      <c r="A17294">
        <v>3462</v>
      </c>
      <c r="B17294">
        <v>1</v>
      </c>
    </row>
    <row r="17295" spans="1:2" x14ac:dyDescent="0.3">
      <c r="A17295">
        <v>3462</v>
      </c>
      <c r="B17295">
        <v>6</v>
      </c>
    </row>
    <row r="17296" spans="1:2" x14ac:dyDescent="0.3">
      <c r="A17296">
        <v>3462</v>
      </c>
      <c r="B17296">
        <v>7</v>
      </c>
    </row>
    <row r="17297" spans="1:2" x14ac:dyDescent="0.3">
      <c r="A17297">
        <v>3462</v>
      </c>
      <c r="B17297">
        <v>8</v>
      </c>
    </row>
    <row r="17298" spans="1:2" x14ac:dyDescent="0.3">
      <c r="A17298">
        <v>3462</v>
      </c>
      <c r="B17298">
        <v>9</v>
      </c>
    </row>
    <row r="17299" spans="1:2" x14ac:dyDescent="0.3">
      <c r="A17299">
        <v>3462</v>
      </c>
      <c r="B17299">
        <v>10</v>
      </c>
    </row>
    <row r="17300" spans="1:2" x14ac:dyDescent="0.3">
      <c r="A17300">
        <v>3462</v>
      </c>
      <c r="B17300">
        <v>12</v>
      </c>
    </row>
    <row r="17301" spans="1:2" x14ac:dyDescent="0.3">
      <c r="A17301">
        <v>3462</v>
      </c>
      <c r="B17301">
        <v>15</v>
      </c>
    </row>
    <row r="17302" spans="1:2" x14ac:dyDescent="0.3">
      <c r="A17302">
        <v>3462</v>
      </c>
      <c r="B17302">
        <v>16</v>
      </c>
    </row>
    <row r="17303" spans="1:2" x14ac:dyDescent="0.3">
      <c r="A17303">
        <v>3463</v>
      </c>
      <c r="B17303">
        <v>1</v>
      </c>
    </row>
    <row r="17304" spans="1:2" x14ac:dyDescent="0.3">
      <c r="A17304">
        <v>3463</v>
      </c>
      <c r="B17304">
        <v>2</v>
      </c>
    </row>
    <row r="17305" spans="1:2" x14ac:dyDescent="0.3">
      <c r="A17305">
        <v>3463</v>
      </c>
      <c r="B17305">
        <v>4</v>
      </c>
    </row>
    <row r="17306" spans="1:2" x14ac:dyDescent="0.3">
      <c r="A17306">
        <v>3463</v>
      </c>
      <c r="B17306">
        <v>7</v>
      </c>
    </row>
    <row r="17307" spans="1:2" x14ac:dyDescent="0.3">
      <c r="A17307">
        <v>3463</v>
      </c>
      <c r="B17307">
        <v>8</v>
      </c>
    </row>
    <row r="17308" spans="1:2" x14ac:dyDescent="0.3">
      <c r="A17308">
        <v>3463</v>
      </c>
      <c r="B17308">
        <v>14</v>
      </c>
    </row>
    <row r="17309" spans="1:2" x14ac:dyDescent="0.3">
      <c r="A17309">
        <v>3463</v>
      </c>
      <c r="B17309">
        <v>18</v>
      </c>
    </row>
    <row r="17310" spans="1:2" x14ac:dyDescent="0.3">
      <c r="A17310">
        <v>3464</v>
      </c>
      <c r="B17310">
        <v>4</v>
      </c>
    </row>
    <row r="17311" spans="1:2" x14ac:dyDescent="0.3">
      <c r="A17311">
        <v>3464</v>
      </c>
      <c r="B17311">
        <v>7</v>
      </c>
    </row>
    <row r="17312" spans="1:2" x14ac:dyDescent="0.3">
      <c r="A17312">
        <v>3464</v>
      </c>
      <c r="B17312">
        <v>10</v>
      </c>
    </row>
    <row r="17313" spans="1:2" x14ac:dyDescent="0.3">
      <c r="A17313">
        <v>3464</v>
      </c>
      <c r="B17313">
        <v>16</v>
      </c>
    </row>
    <row r="17314" spans="1:2" x14ac:dyDescent="0.3">
      <c r="A17314">
        <v>3464</v>
      </c>
      <c r="B17314">
        <v>17</v>
      </c>
    </row>
    <row r="17315" spans="1:2" x14ac:dyDescent="0.3">
      <c r="A17315">
        <v>3465</v>
      </c>
      <c r="B17315">
        <v>1</v>
      </c>
    </row>
    <row r="17316" spans="1:2" x14ac:dyDescent="0.3">
      <c r="A17316">
        <v>3465</v>
      </c>
      <c r="B17316">
        <v>4</v>
      </c>
    </row>
    <row r="17317" spans="1:2" x14ac:dyDescent="0.3">
      <c r="A17317">
        <v>3465</v>
      </c>
      <c r="B17317">
        <v>7</v>
      </c>
    </row>
    <row r="17318" spans="1:2" x14ac:dyDescent="0.3">
      <c r="A17318">
        <v>3465</v>
      </c>
      <c r="B17318">
        <v>8</v>
      </c>
    </row>
    <row r="17319" spans="1:2" x14ac:dyDescent="0.3">
      <c r="A17319">
        <v>3465</v>
      </c>
      <c r="B17319">
        <v>9</v>
      </c>
    </row>
    <row r="17320" spans="1:2" x14ac:dyDescent="0.3">
      <c r="A17320">
        <v>3465</v>
      </c>
      <c r="B17320">
        <v>10</v>
      </c>
    </row>
    <row r="17321" spans="1:2" x14ac:dyDescent="0.3">
      <c r="A17321">
        <v>3466</v>
      </c>
      <c r="B17321">
        <v>1</v>
      </c>
    </row>
    <row r="17322" spans="1:2" x14ac:dyDescent="0.3">
      <c r="A17322">
        <v>3466</v>
      </c>
      <c r="B17322">
        <v>2</v>
      </c>
    </row>
    <row r="17323" spans="1:2" x14ac:dyDescent="0.3">
      <c r="A17323">
        <v>3466</v>
      </c>
      <c r="B17323">
        <v>7</v>
      </c>
    </row>
    <row r="17324" spans="1:2" x14ac:dyDescent="0.3">
      <c r="A17324">
        <v>3466</v>
      </c>
      <c r="B17324">
        <v>8</v>
      </c>
    </row>
    <row r="17325" spans="1:2" x14ac:dyDescent="0.3">
      <c r="A17325">
        <v>3466</v>
      </c>
      <c r="B17325">
        <v>9</v>
      </c>
    </row>
    <row r="17326" spans="1:2" x14ac:dyDescent="0.3">
      <c r="A17326">
        <v>3466</v>
      </c>
      <c r="B17326">
        <v>10</v>
      </c>
    </row>
    <row r="17327" spans="1:2" x14ac:dyDescent="0.3">
      <c r="A17327">
        <v>3467</v>
      </c>
      <c r="B17327">
        <v>1</v>
      </c>
    </row>
    <row r="17328" spans="1:2" x14ac:dyDescent="0.3">
      <c r="A17328">
        <v>3467</v>
      </c>
      <c r="B17328">
        <v>3</v>
      </c>
    </row>
    <row r="17329" spans="1:2" x14ac:dyDescent="0.3">
      <c r="A17329">
        <v>3467</v>
      </c>
      <c r="B17329">
        <v>8</v>
      </c>
    </row>
    <row r="17330" spans="1:2" x14ac:dyDescent="0.3">
      <c r="A17330">
        <v>3467</v>
      </c>
      <c r="B17330">
        <v>9</v>
      </c>
    </row>
    <row r="17331" spans="1:2" x14ac:dyDescent="0.3">
      <c r="A17331">
        <v>3467</v>
      </c>
      <c r="B17331">
        <v>10</v>
      </c>
    </row>
    <row r="17332" spans="1:2" x14ac:dyDescent="0.3">
      <c r="A17332">
        <v>3468</v>
      </c>
      <c r="B17332">
        <v>1</v>
      </c>
    </row>
    <row r="17333" spans="1:2" x14ac:dyDescent="0.3">
      <c r="A17333">
        <v>3468</v>
      </c>
      <c r="B17333">
        <v>2</v>
      </c>
    </row>
    <row r="17334" spans="1:2" x14ac:dyDescent="0.3">
      <c r="A17334">
        <v>3468</v>
      </c>
      <c r="B17334">
        <v>4</v>
      </c>
    </row>
    <row r="17335" spans="1:2" x14ac:dyDescent="0.3">
      <c r="A17335">
        <v>3468</v>
      </c>
      <c r="B17335">
        <v>5</v>
      </c>
    </row>
    <row r="17336" spans="1:2" x14ac:dyDescent="0.3">
      <c r="A17336">
        <v>3468</v>
      </c>
      <c r="B17336">
        <v>10</v>
      </c>
    </row>
    <row r="17337" spans="1:2" x14ac:dyDescent="0.3">
      <c r="A17337">
        <v>3468</v>
      </c>
      <c r="B17337">
        <v>12</v>
      </c>
    </row>
    <row r="17338" spans="1:2" x14ac:dyDescent="0.3">
      <c r="A17338">
        <v>3469</v>
      </c>
      <c r="B17338">
        <v>6</v>
      </c>
    </row>
    <row r="17339" spans="1:2" x14ac:dyDescent="0.3">
      <c r="A17339">
        <v>3469</v>
      </c>
      <c r="B17339">
        <v>8</v>
      </c>
    </row>
    <row r="17340" spans="1:2" x14ac:dyDescent="0.3">
      <c r="A17340">
        <v>3469</v>
      </c>
      <c r="B17340">
        <v>10</v>
      </c>
    </row>
    <row r="17341" spans="1:2" x14ac:dyDescent="0.3">
      <c r="A17341">
        <v>3470</v>
      </c>
      <c r="B17341">
        <v>2</v>
      </c>
    </row>
    <row r="17342" spans="1:2" x14ac:dyDescent="0.3">
      <c r="A17342">
        <v>3470</v>
      </c>
      <c r="B17342">
        <v>3</v>
      </c>
    </row>
    <row r="17343" spans="1:2" x14ac:dyDescent="0.3">
      <c r="A17343">
        <v>3470</v>
      </c>
      <c r="B17343">
        <v>6</v>
      </c>
    </row>
    <row r="17344" spans="1:2" x14ac:dyDescent="0.3">
      <c r="A17344">
        <v>3470</v>
      </c>
      <c r="B17344">
        <v>15</v>
      </c>
    </row>
    <row r="17345" spans="1:2" x14ac:dyDescent="0.3">
      <c r="A17345">
        <v>3471</v>
      </c>
      <c r="B17345">
        <v>1</v>
      </c>
    </row>
    <row r="17346" spans="1:2" x14ac:dyDescent="0.3">
      <c r="A17346">
        <v>3471</v>
      </c>
      <c r="B17346">
        <v>2</v>
      </c>
    </row>
    <row r="17347" spans="1:2" x14ac:dyDescent="0.3">
      <c r="A17347">
        <v>3471</v>
      </c>
      <c r="B17347">
        <v>3</v>
      </c>
    </row>
    <row r="17348" spans="1:2" x14ac:dyDescent="0.3">
      <c r="A17348">
        <v>3471</v>
      </c>
      <c r="B17348">
        <v>10</v>
      </c>
    </row>
    <row r="17349" spans="1:2" x14ac:dyDescent="0.3">
      <c r="A17349">
        <v>3471</v>
      </c>
      <c r="B17349">
        <v>13</v>
      </c>
    </row>
    <row r="17350" spans="1:2" x14ac:dyDescent="0.3">
      <c r="A17350">
        <v>3472</v>
      </c>
      <c r="B17350">
        <v>2</v>
      </c>
    </row>
    <row r="17351" spans="1:2" x14ac:dyDescent="0.3">
      <c r="A17351">
        <v>3472</v>
      </c>
      <c r="B17351">
        <v>4</v>
      </c>
    </row>
    <row r="17352" spans="1:2" x14ac:dyDescent="0.3">
      <c r="A17352">
        <v>3472</v>
      </c>
      <c r="B17352">
        <v>7</v>
      </c>
    </row>
    <row r="17353" spans="1:2" x14ac:dyDescent="0.3">
      <c r="A17353">
        <v>3472</v>
      </c>
      <c r="B17353">
        <v>9</v>
      </c>
    </row>
    <row r="17354" spans="1:2" x14ac:dyDescent="0.3">
      <c r="A17354">
        <v>3472</v>
      </c>
      <c r="B17354">
        <v>13</v>
      </c>
    </row>
    <row r="17355" spans="1:2" x14ac:dyDescent="0.3">
      <c r="A17355">
        <v>3472</v>
      </c>
      <c r="B17355">
        <v>17</v>
      </c>
    </row>
    <row r="17356" spans="1:2" x14ac:dyDescent="0.3">
      <c r="A17356">
        <v>3473</v>
      </c>
      <c r="B17356">
        <v>5</v>
      </c>
    </row>
    <row r="17357" spans="1:2" x14ac:dyDescent="0.3">
      <c r="A17357">
        <v>3473</v>
      </c>
      <c r="B17357">
        <v>8</v>
      </c>
    </row>
    <row r="17358" spans="1:2" x14ac:dyDescent="0.3">
      <c r="A17358">
        <v>3473</v>
      </c>
      <c r="B17358">
        <v>9</v>
      </c>
    </row>
    <row r="17359" spans="1:2" x14ac:dyDescent="0.3">
      <c r="A17359">
        <v>3473</v>
      </c>
      <c r="B17359">
        <v>10</v>
      </c>
    </row>
    <row r="17360" spans="1:2" x14ac:dyDescent="0.3">
      <c r="A17360">
        <v>3473</v>
      </c>
      <c r="B17360">
        <v>18</v>
      </c>
    </row>
    <row r="17361" spans="1:2" x14ac:dyDescent="0.3">
      <c r="A17361">
        <v>3474</v>
      </c>
      <c r="B17361">
        <v>2</v>
      </c>
    </row>
    <row r="17362" spans="1:2" x14ac:dyDescent="0.3">
      <c r="A17362">
        <v>3474</v>
      </c>
      <c r="B17362">
        <v>3</v>
      </c>
    </row>
    <row r="17363" spans="1:2" x14ac:dyDescent="0.3">
      <c r="A17363">
        <v>3474</v>
      </c>
      <c r="B17363">
        <v>5</v>
      </c>
    </row>
    <row r="17364" spans="1:2" x14ac:dyDescent="0.3">
      <c r="A17364">
        <v>3474</v>
      </c>
      <c r="B17364">
        <v>7</v>
      </c>
    </row>
    <row r="17365" spans="1:2" x14ac:dyDescent="0.3">
      <c r="A17365">
        <v>3474</v>
      </c>
      <c r="B17365">
        <v>8</v>
      </c>
    </row>
    <row r="17366" spans="1:2" x14ac:dyDescent="0.3">
      <c r="A17366">
        <v>3474</v>
      </c>
      <c r="B17366">
        <v>14</v>
      </c>
    </row>
    <row r="17367" spans="1:2" x14ac:dyDescent="0.3">
      <c r="A17367">
        <v>3474</v>
      </c>
      <c r="B17367">
        <v>15</v>
      </c>
    </row>
    <row r="17368" spans="1:2" x14ac:dyDescent="0.3">
      <c r="A17368">
        <v>3475</v>
      </c>
      <c r="B17368">
        <v>1</v>
      </c>
    </row>
    <row r="17369" spans="1:2" x14ac:dyDescent="0.3">
      <c r="A17369">
        <v>3475</v>
      </c>
      <c r="B17369">
        <v>2</v>
      </c>
    </row>
    <row r="17370" spans="1:2" x14ac:dyDescent="0.3">
      <c r="A17370">
        <v>3475</v>
      </c>
      <c r="B17370">
        <v>5</v>
      </c>
    </row>
    <row r="17371" spans="1:2" x14ac:dyDescent="0.3">
      <c r="A17371">
        <v>3475</v>
      </c>
      <c r="B17371">
        <v>6</v>
      </c>
    </row>
    <row r="17372" spans="1:2" x14ac:dyDescent="0.3">
      <c r="A17372">
        <v>3475</v>
      </c>
      <c r="B17372">
        <v>8</v>
      </c>
    </row>
    <row r="17373" spans="1:2" x14ac:dyDescent="0.3">
      <c r="A17373">
        <v>3475</v>
      </c>
      <c r="B17373">
        <v>10</v>
      </c>
    </row>
    <row r="17374" spans="1:2" x14ac:dyDescent="0.3">
      <c r="A17374">
        <v>3475</v>
      </c>
      <c r="B17374">
        <v>11</v>
      </c>
    </row>
    <row r="17375" spans="1:2" x14ac:dyDescent="0.3">
      <c r="A17375">
        <v>3475</v>
      </c>
      <c r="B17375">
        <v>13</v>
      </c>
    </row>
    <row r="17376" spans="1:2" x14ac:dyDescent="0.3">
      <c r="A17376">
        <v>3475</v>
      </c>
      <c r="B17376">
        <v>15</v>
      </c>
    </row>
    <row r="17377" spans="1:2" x14ac:dyDescent="0.3">
      <c r="A17377">
        <v>3475</v>
      </c>
      <c r="B17377">
        <v>18</v>
      </c>
    </row>
    <row r="17378" spans="1:2" x14ac:dyDescent="0.3">
      <c r="A17378">
        <v>3476</v>
      </c>
      <c r="B17378">
        <v>2</v>
      </c>
    </row>
    <row r="17379" spans="1:2" x14ac:dyDescent="0.3">
      <c r="A17379">
        <v>3476</v>
      </c>
      <c r="B17379">
        <v>3</v>
      </c>
    </row>
    <row r="17380" spans="1:2" x14ac:dyDescent="0.3">
      <c r="A17380">
        <v>3476</v>
      </c>
      <c r="B17380">
        <v>4</v>
      </c>
    </row>
    <row r="17381" spans="1:2" x14ac:dyDescent="0.3">
      <c r="A17381">
        <v>3476</v>
      </c>
      <c r="B17381">
        <v>5</v>
      </c>
    </row>
    <row r="17382" spans="1:2" x14ac:dyDescent="0.3">
      <c r="A17382">
        <v>3476</v>
      </c>
      <c r="B17382">
        <v>7</v>
      </c>
    </row>
    <row r="17383" spans="1:2" x14ac:dyDescent="0.3">
      <c r="A17383">
        <v>3476</v>
      </c>
      <c r="B17383">
        <v>8</v>
      </c>
    </row>
    <row r="17384" spans="1:2" x14ac:dyDescent="0.3">
      <c r="A17384">
        <v>3477</v>
      </c>
      <c r="B17384">
        <v>1</v>
      </c>
    </row>
    <row r="17385" spans="1:2" x14ac:dyDescent="0.3">
      <c r="A17385">
        <v>3477</v>
      </c>
      <c r="B17385">
        <v>5</v>
      </c>
    </row>
    <row r="17386" spans="1:2" x14ac:dyDescent="0.3">
      <c r="A17386">
        <v>3477</v>
      </c>
      <c r="B17386">
        <v>7</v>
      </c>
    </row>
    <row r="17387" spans="1:2" x14ac:dyDescent="0.3">
      <c r="A17387">
        <v>3477</v>
      </c>
      <c r="B17387">
        <v>9</v>
      </c>
    </row>
    <row r="17388" spans="1:2" x14ac:dyDescent="0.3">
      <c r="A17388">
        <v>3477</v>
      </c>
      <c r="B17388">
        <v>10</v>
      </c>
    </row>
    <row r="17389" spans="1:2" x14ac:dyDescent="0.3">
      <c r="A17389">
        <v>3478</v>
      </c>
      <c r="B17389">
        <v>4</v>
      </c>
    </row>
    <row r="17390" spans="1:2" x14ac:dyDescent="0.3">
      <c r="A17390">
        <v>3478</v>
      </c>
      <c r="B17390">
        <v>5</v>
      </c>
    </row>
    <row r="17391" spans="1:2" x14ac:dyDescent="0.3">
      <c r="A17391">
        <v>3478</v>
      </c>
      <c r="B17391">
        <v>6</v>
      </c>
    </row>
    <row r="17392" spans="1:2" x14ac:dyDescent="0.3">
      <c r="A17392">
        <v>3478</v>
      </c>
      <c r="B17392">
        <v>9</v>
      </c>
    </row>
    <row r="17393" spans="1:2" x14ac:dyDescent="0.3">
      <c r="A17393">
        <v>3478</v>
      </c>
      <c r="B17393">
        <v>10</v>
      </c>
    </row>
    <row r="17394" spans="1:2" x14ac:dyDescent="0.3">
      <c r="A17394">
        <v>3478</v>
      </c>
      <c r="B17394">
        <v>17</v>
      </c>
    </row>
    <row r="17395" spans="1:2" x14ac:dyDescent="0.3">
      <c r="A17395">
        <v>3479</v>
      </c>
      <c r="B17395">
        <v>2</v>
      </c>
    </row>
    <row r="17396" spans="1:2" x14ac:dyDescent="0.3">
      <c r="A17396">
        <v>3479</v>
      </c>
      <c r="B17396">
        <v>3</v>
      </c>
    </row>
    <row r="17397" spans="1:2" x14ac:dyDescent="0.3">
      <c r="A17397">
        <v>3479</v>
      </c>
      <c r="B17397">
        <v>4</v>
      </c>
    </row>
    <row r="17398" spans="1:2" x14ac:dyDescent="0.3">
      <c r="A17398">
        <v>3479</v>
      </c>
      <c r="B17398">
        <v>5</v>
      </c>
    </row>
    <row r="17399" spans="1:2" x14ac:dyDescent="0.3">
      <c r="A17399">
        <v>3479</v>
      </c>
      <c r="B17399">
        <v>6</v>
      </c>
    </row>
    <row r="17400" spans="1:2" x14ac:dyDescent="0.3">
      <c r="A17400">
        <v>3479</v>
      </c>
      <c r="B17400">
        <v>7</v>
      </c>
    </row>
    <row r="17401" spans="1:2" x14ac:dyDescent="0.3">
      <c r="A17401">
        <v>3479</v>
      </c>
      <c r="B17401">
        <v>18</v>
      </c>
    </row>
    <row r="17402" spans="1:2" x14ac:dyDescent="0.3">
      <c r="A17402">
        <v>3480</v>
      </c>
      <c r="B17402">
        <v>2</v>
      </c>
    </row>
    <row r="17403" spans="1:2" x14ac:dyDescent="0.3">
      <c r="A17403">
        <v>3480</v>
      </c>
      <c r="B17403">
        <v>3</v>
      </c>
    </row>
    <row r="17404" spans="1:2" x14ac:dyDescent="0.3">
      <c r="A17404">
        <v>3480</v>
      </c>
      <c r="B17404">
        <v>6</v>
      </c>
    </row>
    <row r="17405" spans="1:2" x14ac:dyDescent="0.3">
      <c r="A17405">
        <v>3481</v>
      </c>
      <c r="B17405">
        <v>1</v>
      </c>
    </row>
    <row r="17406" spans="1:2" x14ac:dyDescent="0.3">
      <c r="A17406">
        <v>3481</v>
      </c>
      <c r="B17406">
        <v>4</v>
      </c>
    </row>
    <row r="17407" spans="1:2" x14ac:dyDescent="0.3">
      <c r="A17407">
        <v>3481</v>
      </c>
      <c r="B17407">
        <v>5</v>
      </c>
    </row>
    <row r="17408" spans="1:2" x14ac:dyDescent="0.3">
      <c r="A17408">
        <v>3481</v>
      </c>
      <c r="B17408">
        <v>8</v>
      </c>
    </row>
    <row r="17409" spans="1:2" x14ac:dyDescent="0.3">
      <c r="A17409">
        <v>3481</v>
      </c>
      <c r="B17409">
        <v>9</v>
      </c>
    </row>
    <row r="17410" spans="1:2" x14ac:dyDescent="0.3">
      <c r="A17410">
        <v>3481</v>
      </c>
      <c r="B17410">
        <v>10</v>
      </c>
    </row>
    <row r="17411" spans="1:2" x14ac:dyDescent="0.3">
      <c r="A17411">
        <v>3482</v>
      </c>
      <c r="B17411">
        <v>2</v>
      </c>
    </row>
    <row r="17412" spans="1:2" x14ac:dyDescent="0.3">
      <c r="A17412">
        <v>3482</v>
      </c>
      <c r="B17412">
        <v>3</v>
      </c>
    </row>
    <row r="17413" spans="1:2" x14ac:dyDescent="0.3">
      <c r="A17413">
        <v>3482</v>
      </c>
      <c r="B17413">
        <v>4</v>
      </c>
    </row>
    <row r="17414" spans="1:2" x14ac:dyDescent="0.3">
      <c r="A17414">
        <v>3482</v>
      </c>
      <c r="B17414">
        <v>8</v>
      </c>
    </row>
    <row r="17415" spans="1:2" x14ac:dyDescent="0.3">
      <c r="A17415">
        <v>3483</v>
      </c>
      <c r="B17415">
        <v>1</v>
      </c>
    </row>
    <row r="17416" spans="1:2" x14ac:dyDescent="0.3">
      <c r="A17416">
        <v>3483</v>
      </c>
      <c r="B17416">
        <v>2</v>
      </c>
    </row>
    <row r="17417" spans="1:2" x14ac:dyDescent="0.3">
      <c r="A17417">
        <v>3483</v>
      </c>
      <c r="B17417">
        <v>5</v>
      </c>
    </row>
    <row r="17418" spans="1:2" x14ac:dyDescent="0.3">
      <c r="A17418">
        <v>3483</v>
      </c>
      <c r="B17418">
        <v>6</v>
      </c>
    </row>
    <row r="17419" spans="1:2" x14ac:dyDescent="0.3">
      <c r="A17419">
        <v>3483</v>
      </c>
      <c r="B17419">
        <v>8</v>
      </c>
    </row>
    <row r="17420" spans="1:2" x14ac:dyDescent="0.3">
      <c r="A17420">
        <v>3483</v>
      </c>
      <c r="B17420">
        <v>10</v>
      </c>
    </row>
    <row r="17421" spans="1:2" x14ac:dyDescent="0.3">
      <c r="A17421">
        <v>3483</v>
      </c>
      <c r="B17421">
        <v>11</v>
      </c>
    </row>
    <row r="17422" spans="1:2" x14ac:dyDescent="0.3">
      <c r="A17422">
        <v>3483</v>
      </c>
      <c r="B17422">
        <v>13</v>
      </c>
    </row>
    <row r="17423" spans="1:2" x14ac:dyDescent="0.3">
      <c r="A17423">
        <v>3483</v>
      </c>
      <c r="B17423">
        <v>15</v>
      </c>
    </row>
    <row r="17424" spans="1:2" x14ac:dyDescent="0.3">
      <c r="A17424">
        <v>3483</v>
      </c>
      <c r="B17424">
        <v>16</v>
      </c>
    </row>
    <row r="17425" spans="1:2" x14ac:dyDescent="0.3">
      <c r="A17425">
        <v>3484</v>
      </c>
      <c r="B17425">
        <v>1</v>
      </c>
    </row>
    <row r="17426" spans="1:2" x14ac:dyDescent="0.3">
      <c r="A17426">
        <v>3484</v>
      </c>
      <c r="B17426">
        <v>2</v>
      </c>
    </row>
    <row r="17427" spans="1:2" x14ac:dyDescent="0.3">
      <c r="A17427">
        <v>3484</v>
      </c>
      <c r="B17427">
        <v>3</v>
      </c>
    </row>
    <row r="17428" spans="1:2" x14ac:dyDescent="0.3">
      <c r="A17428">
        <v>3484</v>
      </c>
      <c r="B17428">
        <v>4</v>
      </c>
    </row>
    <row r="17429" spans="1:2" x14ac:dyDescent="0.3">
      <c r="A17429">
        <v>3484</v>
      </c>
      <c r="B17429">
        <v>7</v>
      </c>
    </row>
    <row r="17430" spans="1:2" x14ac:dyDescent="0.3">
      <c r="A17430">
        <v>3484</v>
      </c>
      <c r="B17430">
        <v>8</v>
      </c>
    </row>
    <row r="17431" spans="1:2" x14ac:dyDescent="0.3">
      <c r="A17431">
        <v>3484</v>
      </c>
      <c r="B17431">
        <v>12</v>
      </c>
    </row>
    <row r="17432" spans="1:2" x14ac:dyDescent="0.3">
      <c r="A17432">
        <v>3484</v>
      </c>
      <c r="B17432">
        <v>13</v>
      </c>
    </row>
    <row r="17433" spans="1:2" x14ac:dyDescent="0.3">
      <c r="A17433">
        <v>3484</v>
      </c>
      <c r="B17433">
        <v>15</v>
      </c>
    </row>
    <row r="17434" spans="1:2" x14ac:dyDescent="0.3">
      <c r="A17434">
        <v>3484</v>
      </c>
      <c r="B17434">
        <v>18</v>
      </c>
    </row>
    <row r="17435" spans="1:2" x14ac:dyDescent="0.3">
      <c r="A17435">
        <v>3485</v>
      </c>
      <c r="B17435">
        <v>2</v>
      </c>
    </row>
    <row r="17436" spans="1:2" x14ac:dyDescent="0.3">
      <c r="A17436">
        <v>3485</v>
      </c>
      <c r="B17436">
        <v>4</v>
      </c>
    </row>
    <row r="17437" spans="1:2" x14ac:dyDescent="0.3">
      <c r="A17437">
        <v>3485</v>
      </c>
      <c r="B17437">
        <v>6</v>
      </c>
    </row>
    <row r="17438" spans="1:2" x14ac:dyDescent="0.3">
      <c r="A17438">
        <v>3485</v>
      </c>
      <c r="B17438">
        <v>7</v>
      </c>
    </row>
    <row r="17439" spans="1:2" x14ac:dyDescent="0.3">
      <c r="A17439">
        <v>3485</v>
      </c>
      <c r="B17439">
        <v>8</v>
      </c>
    </row>
    <row r="17440" spans="1:2" x14ac:dyDescent="0.3">
      <c r="A17440">
        <v>3485</v>
      </c>
      <c r="B17440">
        <v>9</v>
      </c>
    </row>
    <row r="17441" spans="1:2" x14ac:dyDescent="0.3">
      <c r="A17441">
        <v>3486</v>
      </c>
      <c r="B17441">
        <v>2</v>
      </c>
    </row>
    <row r="17442" spans="1:2" x14ac:dyDescent="0.3">
      <c r="A17442">
        <v>3486</v>
      </c>
      <c r="B17442">
        <v>3</v>
      </c>
    </row>
    <row r="17443" spans="1:2" x14ac:dyDescent="0.3">
      <c r="A17443">
        <v>3486</v>
      </c>
      <c r="B17443">
        <v>6</v>
      </c>
    </row>
    <row r="17444" spans="1:2" x14ac:dyDescent="0.3">
      <c r="A17444">
        <v>3487</v>
      </c>
      <c r="B17444">
        <v>1</v>
      </c>
    </row>
    <row r="17445" spans="1:2" x14ac:dyDescent="0.3">
      <c r="A17445">
        <v>3487</v>
      </c>
      <c r="B17445">
        <v>5</v>
      </c>
    </row>
    <row r="17446" spans="1:2" x14ac:dyDescent="0.3">
      <c r="A17446">
        <v>3487</v>
      </c>
      <c r="B17446">
        <v>6</v>
      </c>
    </row>
    <row r="17447" spans="1:2" x14ac:dyDescent="0.3">
      <c r="A17447">
        <v>3487</v>
      </c>
      <c r="B17447">
        <v>7</v>
      </c>
    </row>
    <row r="17448" spans="1:2" x14ac:dyDescent="0.3">
      <c r="A17448">
        <v>3487</v>
      </c>
      <c r="B17448">
        <v>9</v>
      </c>
    </row>
    <row r="17449" spans="1:2" x14ac:dyDescent="0.3">
      <c r="A17449">
        <v>3488</v>
      </c>
      <c r="B17449">
        <v>1</v>
      </c>
    </row>
    <row r="17450" spans="1:2" x14ac:dyDescent="0.3">
      <c r="A17450">
        <v>3488</v>
      </c>
      <c r="B17450">
        <v>5</v>
      </c>
    </row>
    <row r="17451" spans="1:2" x14ac:dyDescent="0.3">
      <c r="A17451">
        <v>3488</v>
      </c>
      <c r="B17451">
        <v>9</v>
      </c>
    </row>
    <row r="17452" spans="1:2" x14ac:dyDescent="0.3">
      <c r="A17452">
        <v>3488</v>
      </c>
      <c r="B17452">
        <v>10</v>
      </c>
    </row>
    <row r="17453" spans="1:2" x14ac:dyDescent="0.3">
      <c r="A17453">
        <v>3488</v>
      </c>
      <c r="B17453">
        <v>17</v>
      </c>
    </row>
    <row r="17454" spans="1:2" x14ac:dyDescent="0.3">
      <c r="A17454">
        <v>3488</v>
      </c>
      <c r="B17454">
        <v>18</v>
      </c>
    </row>
    <row r="17455" spans="1:2" x14ac:dyDescent="0.3">
      <c r="A17455">
        <v>3489</v>
      </c>
      <c r="B17455">
        <v>2</v>
      </c>
    </row>
    <row r="17456" spans="1:2" x14ac:dyDescent="0.3">
      <c r="A17456">
        <v>3489</v>
      </c>
      <c r="B17456">
        <v>6</v>
      </c>
    </row>
    <row r="17457" spans="1:2" x14ac:dyDescent="0.3">
      <c r="A17457">
        <v>3489</v>
      </c>
      <c r="B17457">
        <v>9</v>
      </c>
    </row>
    <row r="17458" spans="1:2" x14ac:dyDescent="0.3">
      <c r="A17458">
        <v>3489</v>
      </c>
      <c r="B17458">
        <v>12</v>
      </c>
    </row>
    <row r="17459" spans="1:2" x14ac:dyDescent="0.3">
      <c r="A17459">
        <v>3489</v>
      </c>
      <c r="B17459">
        <v>13</v>
      </c>
    </row>
    <row r="17460" spans="1:2" x14ac:dyDescent="0.3">
      <c r="A17460">
        <v>3489</v>
      </c>
      <c r="B17460">
        <v>18</v>
      </c>
    </row>
    <row r="17461" spans="1:2" x14ac:dyDescent="0.3">
      <c r="A17461">
        <v>3490</v>
      </c>
      <c r="B17461">
        <v>2</v>
      </c>
    </row>
    <row r="17462" spans="1:2" x14ac:dyDescent="0.3">
      <c r="A17462">
        <v>3490</v>
      </c>
      <c r="B17462">
        <v>3</v>
      </c>
    </row>
    <row r="17463" spans="1:2" x14ac:dyDescent="0.3">
      <c r="A17463">
        <v>3490</v>
      </c>
      <c r="B17463">
        <v>5</v>
      </c>
    </row>
    <row r="17464" spans="1:2" x14ac:dyDescent="0.3">
      <c r="A17464">
        <v>3490</v>
      </c>
      <c r="B17464">
        <v>7</v>
      </c>
    </row>
    <row r="17465" spans="1:2" x14ac:dyDescent="0.3">
      <c r="A17465">
        <v>3490</v>
      </c>
      <c r="B17465">
        <v>8</v>
      </c>
    </row>
    <row r="17466" spans="1:2" x14ac:dyDescent="0.3">
      <c r="A17466">
        <v>3490</v>
      </c>
      <c r="B17466">
        <v>10</v>
      </c>
    </row>
    <row r="17467" spans="1:2" x14ac:dyDescent="0.3">
      <c r="A17467">
        <v>3490</v>
      </c>
      <c r="B17467">
        <v>11</v>
      </c>
    </row>
    <row r="17468" spans="1:2" x14ac:dyDescent="0.3">
      <c r="A17468">
        <v>3490</v>
      </c>
      <c r="B17468">
        <v>13</v>
      </c>
    </row>
    <row r="17469" spans="1:2" x14ac:dyDescent="0.3">
      <c r="A17469">
        <v>3490</v>
      </c>
      <c r="B17469">
        <v>14</v>
      </c>
    </row>
    <row r="17470" spans="1:2" x14ac:dyDescent="0.3">
      <c r="A17470">
        <v>3491</v>
      </c>
      <c r="B17470">
        <v>1</v>
      </c>
    </row>
    <row r="17471" spans="1:2" x14ac:dyDescent="0.3">
      <c r="A17471">
        <v>3491</v>
      </c>
      <c r="B17471">
        <v>6</v>
      </c>
    </row>
    <row r="17472" spans="1:2" x14ac:dyDescent="0.3">
      <c r="A17472">
        <v>3491</v>
      </c>
      <c r="B17472">
        <v>10</v>
      </c>
    </row>
    <row r="17473" spans="1:2" x14ac:dyDescent="0.3">
      <c r="A17473">
        <v>3492</v>
      </c>
      <c r="B17473">
        <v>1</v>
      </c>
    </row>
    <row r="17474" spans="1:2" x14ac:dyDescent="0.3">
      <c r="A17474">
        <v>3492</v>
      </c>
      <c r="B17474">
        <v>3</v>
      </c>
    </row>
    <row r="17475" spans="1:2" x14ac:dyDescent="0.3">
      <c r="A17475">
        <v>3492</v>
      </c>
      <c r="B17475">
        <v>5</v>
      </c>
    </row>
    <row r="17476" spans="1:2" x14ac:dyDescent="0.3">
      <c r="A17476">
        <v>3492</v>
      </c>
      <c r="B17476">
        <v>9</v>
      </c>
    </row>
    <row r="17477" spans="1:2" x14ac:dyDescent="0.3">
      <c r="A17477">
        <v>3492</v>
      </c>
      <c r="B17477">
        <v>10</v>
      </c>
    </row>
    <row r="17478" spans="1:2" x14ac:dyDescent="0.3">
      <c r="A17478">
        <v>3493</v>
      </c>
      <c r="B17478">
        <v>3</v>
      </c>
    </row>
    <row r="17479" spans="1:2" x14ac:dyDescent="0.3">
      <c r="A17479">
        <v>3493</v>
      </c>
      <c r="B17479">
        <v>4</v>
      </c>
    </row>
    <row r="17480" spans="1:2" x14ac:dyDescent="0.3">
      <c r="A17480">
        <v>3493</v>
      </c>
      <c r="B17480">
        <v>5</v>
      </c>
    </row>
    <row r="17481" spans="1:2" x14ac:dyDescent="0.3">
      <c r="A17481">
        <v>3493</v>
      </c>
      <c r="B17481">
        <v>6</v>
      </c>
    </row>
    <row r="17482" spans="1:2" x14ac:dyDescent="0.3">
      <c r="A17482">
        <v>3493</v>
      </c>
      <c r="B17482">
        <v>7</v>
      </c>
    </row>
    <row r="17483" spans="1:2" x14ac:dyDescent="0.3">
      <c r="A17483">
        <v>3493</v>
      </c>
      <c r="B17483">
        <v>10</v>
      </c>
    </row>
    <row r="17484" spans="1:2" x14ac:dyDescent="0.3">
      <c r="A17484">
        <v>3493</v>
      </c>
      <c r="B17484">
        <v>12</v>
      </c>
    </row>
    <row r="17485" spans="1:2" x14ac:dyDescent="0.3">
      <c r="A17485">
        <v>3493</v>
      </c>
      <c r="B17485">
        <v>18</v>
      </c>
    </row>
    <row r="17486" spans="1:2" x14ac:dyDescent="0.3">
      <c r="A17486">
        <v>3494</v>
      </c>
      <c r="B17486">
        <v>1</v>
      </c>
    </row>
    <row r="17487" spans="1:2" x14ac:dyDescent="0.3">
      <c r="A17487">
        <v>3494</v>
      </c>
      <c r="B17487">
        <v>2</v>
      </c>
    </row>
    <row r="17488" spans="1:2" x14ac:dyDescent="0.3">
      <c r="A17488">
        <v>3494</v>
      </c>
      <c r="B17488">
        <v>3</v>
      </c>
    </row>
    <row r="17489" spans="1:2" x14ac:dyDescent="0.3">
      <c r="A17489">
        <v>3494</v>
      </c>
      <c r="B17489">
        <v>7</v>
      </c>
    </row>
    <row r="17490" spans="1:2" x14ac:dyDescent="0.3">
      <c r="A17490">
        <v>3494</v>
      </c>
      <c r="B17490">
        <v>10</v>
      </c>
    </row>
    <row r="17491" spans="1:2" x14ac:dyDescent="0.3">
      <c r="A17491">
        <v>3495</v>
      </c>
      <c r="B17491">
        <v>2</v>
      </c>
    </row>
    <row r="17492" spans="1:2" x14ac:dyDescent="0.3">
      <c r="A17492">
        <v>3495</v>
      </c>
      <c r="B17492">
        <v>8</v>
      </c>
    </row>
    <row r="17493" spans="1:2" x14ac:dyDescent="0.3">
      <c r="A17493">
        <v>3495</v>
      </c>
      <c r="B17493">
        <v>9</v>
      </c>
    </row>
    <row r="17494" spans="1:2" x14ac:dyDescent="0.3">
      <c r="A17494">
        <v>3495</v>
      </c>
      <c r="B17494">
        <v>13</v>
      </c>
    </row>
    <row r="17495" spans="1:2" x14ac:dyDescent="0.3">
      <c r="A17495">
        <v>3495</v>
      </c>
      <c r="B17495">
        <v>14</v>
      </c>
    </row>
    <row r="17496" spans="1:2" x14ac:dyDescent="0.3">
      <c r="A17496">
        <v>3495</v>
      </c>
      <c r="B17496">
        <v>16</v>
      </c>
    </row>
    <row r="17497" spans="1:2" x14ac:dyDescent="0.3">
      <c r="A17497">
        <v>3496</v>
      </c>
      <c r="B17497">
        <v>2</v>
      </c>
    </row>
    <row r="17498" spans="1:2" x14ac:dyDescent="0.3">
      <c r="A17498">
        <v>3496</v>
      </c>
      <c r="B17498">
        <v>4</v>
      </c>
    </row>
    <row r="17499" spans="1:2" x14ac:dyDescent="0.3">
      <c r="A17499">
        <v>3496</v>
      </c>
      <c r="B17499">
        <v>5</v>
      </c>
    </row>
    <row r="17500" spans="1:2" x14ac:dyDescent="0.3">
      <c r="A17500">
        <v>3496</v>
      </c>
      <c r="B17500">
        <v>10</v>
      </c>
    </row>
    <row r="17501" spans="1:2" x14ac:dyDescent="0.3">
      <c r="A17501">
        <v>3497</v>
      </c>
      <c r="B17501">
        <v>5</v>
      </c>
    </row>
    <row r="17502" spans="1:2" x14ac:dyDescent="0.3">
      <c r="A17502">
        <v>3497</v>
      </c>
      <c r="B17502">
        <v>6</v>
      </c>
    </row>
    <row r="17503" spans="1:2" x14ac:dyDescent="0.3">
      <c r="A17503">
        <v>3497</v>
      </c>
      <c r="B17503">
        <v>9</v>
      </c>
    </row>
    <row r="17504" spans="1:2" x14ac:dyDescent="0.3">
      <c r="A17504">
        <v>3498</v>
      </c>
      <c r="B17504">
        <v>1</v>
      </c>
    </row>
    <row r="17505" spans="1:2" x14ac:dyDescent="0.3">
      <c r="A17505">
        <v>3498</v>
      </c>
      <c r="B17505">
        <v>4</v>
      </c>
    </row>
    <row r="17506" spans="1:2" x14ac:dyDescent="0.3">
      <c r="A17506">
        <v>3498</v>
      </c>
      <c r="B17506">
        <v>5</v>
      </c>
    </row>
    <row r="17507" spans="1:2" x14ac:dyDescent="0.3">
      <c r="A17507">
        <v>3498</v>
      </c>
      <c r="B17507">
        <v>7</v>
      </c>
    </row>
    <row r="17508" spans="1:2" x14ac:dyDescent="0.3">
      <c r="A17508">
        <v>3498</v>
      </c>
      <c r="B17508">
        <v>9</v>
      </c>
    </row>
    <row r="17509" spans="1:2" x14ac:dyDescent="0.3">
      <c r="A17509">
        <v>3498</v>
      </c>
      <c r="B17509">
        <v>10</v>
      </c>
    </row>
    <row r="17510" spans="1:2" x14ac:dyDescent="0.3">
      <c r="A17510">
        <v>3499</v>
      </c>
      <c r="B17510">
        <v>1</v>
      </c>
    </row>
    <row r="17511" spans="1:2" x14ac:dyDescent="0.3">
      <c r="A17511">
        <v>3499</v>
      </c>
      <c r="B17511">
        <v>3</v>
      </c>
    </row>
    <row r="17512" spans="1:2" x14ac:dyDescent="0.3">
      <c r="A17512">
        <v>3499</v>
      </c>
      <c r="B17512">
        <v>6</v>
      </c>
    </row>
    <row r="17513" spans="1:2" x14ac:dyDescent="0.3">
      <c r="A17513">
        <v>3499</v>
      </c>
      <c r="B17513">
        <v>10</v>
      </c>
    </row>
    <row r="17514" spans="1:2" x14ac:dyDescent="0.3">
      <c r="A17514">
        <v>3500</v>
      </c>
      <c r="B17514">
        <v>2</v>
      </c>
    </row>
    <row r="17515" spans="1:2" x14ac:dyDescent="0.3">
      <c r="A17515">
        <v>3500</v>
      </c>
      <c r="B17515">
        <v>3</v>
      </c>
    </row>
    <row r="17516" spans="1:2" x14ac:dyDescent="0.3">
      <c r="A17516">
        <v>3500</v>
      </c>
      <c r="B17516">
        <v>7</v>
      </c>
    </row>
    <row r="17517" spans="1:2" x14ac:dyDescent="0.3">
      <c r="A17517">
        <v>3501</v>
      </c>
      <c r="B17517">
        <v>3</v>
      </c>
    </row>
    <row r="17518" spans="1:2" x14ac:dyDescent="0.3">
      <c r="A17518">
        <v>3501</v>
      </c>
      <c r="B17518">
        <v>4</v>
      </c>
    </row>
    <row r="17519" spans="1:2" x14ac:dyDescent="0.3">
      <c r="A17519">
        <v>3501</v>
      </c>
      <c r="B17519">
        <v>5</v>
      </c>
    </row>
    <row r="17520" spans="1:2" x14ac:dyDescent="0.3">
      <c r="A17520">
        <v>3501</v>
      </c>
      <c r="B17520">
        <v>7</v>
      </c>
    </row>
    <row r="17521" spans="1:2" x14ac:dyDescent="0.3">
      <c r="A17521">
        <v>3501</v>
      </c>
      <c r="B17521">
        <v>9</v>
      </c>
    </row>
    <row r="17522" spans="1:2" x14ac:dyDescent="0.3">
      <c r="A17522">
        <v>3502</v>
      </c>
      <c r="B17522">
        <v>4</v>
      </c>
    </row>
    <row r="17523" spans="1:2" x14ac:dyDescent="0.3">
      <c r="A17523">
        <v>3502</v>
      </c>
      <c r="B17523">
        <v>6</v>
      </c>
    </row>
    <row r="17524" spans="1:2" x14ac:dyDescent="0.3">
      <c r="A17524">
        <v>3502</v>
      </c>
      <c r="B17524">
        <v>10</v>
      </c>
    </row>
    <row r="17525" spans="1:2" x14ac:dyDescent="0.3">
      <c r="A17525">
        <v>3503</v>
      </c>
      <c r="B17525">
        <v>2</v>
      </c>
    </row>
    <row r="17526" spans="1:2" x14ac:dyDescent="0.3">
      <c r="A17526">
        <v>3503</v>
      </c>
      <c r="B17526">
        <v>4</v>
      </c>
    </row>
    <row r="17527" spans="1:2" x14ac:dyDescent="0.3">
      <c r="A17527">
        <v>3503</v>
      </c>
      <c r="B17527">
        <v>7</v>
      </c>
    </row>
    <row r="17528" spans="1:2" x14ac:dyDescent="0.3">
      <c r="A17528">
        <v>3503</v>
      </c>
      <c r="B17528">
        <v>9</v>
      </c>
    </row>
    <row r="17529" spans="1:2" x14ac:dyDescent="0.3">
      <c r="A17529">
        <v>3503</v>
      </c>
      <c r="B17529">
        <v>10</v>
      </c>
    </row>
    <row r="17530" spans="1:2" x14ac:dyDescent="0.3">
      <c r="A17530">
        <v>3504</v>
      </c>
      <c r="B17530">
        <v>3</v>
      </c>
    </row>
    <row r="17531" spans="1:2" x14ac:dyDescent="0.3">
      <c r="A17531">
        <v>3504</v>
      </c>
      <c r="B17531">
        <v>4</v>
      </c>
    </row>
    <row r="17532" spans="1:2" x14ac:dyDescent="0.3">
      <c r="A17532">
        <v>3504</v>
      </c>
      <c r="B17532">
        <v>6</v>
      </c>
    </row>
    <row r="17533" spans="1:2" x14ac:dyDescent="0.3">
      <c r="A17533">
        <v>3504</v>
      </c>
      <c r="B17533">
        <v>7</v>
      </c>
    </row>
    <row r="17534" spans="1:2" x14ac:dyDescent="0.3">
      <c r="A17534">
        <v>3504</v>
      </c>
      <c r="B17534">
        <v>12</v>
      </c>
    </row>
    <row r="17535" spans="1:2" x14ac:dyDescent="0.3">
      <c r="A17535">
        <v>3504</v>
      </c>
      <c r="B17535">
        <v>15</v>
      </c>
    </row>
    <row r="17536" spans="1:2" x14ac:dyDescent="0.3">
      <c r="A17536">
        <v>3504</v>
      </c>
      <c r="B17536">
        <v>17</v>
      </c>
    </row>
    <row r="17537" spans="1:2" x14ac:dyDescent="0.3">
      <c r="A17537">
        <v>3505</v>
      </c>
      <c r="B17537">
        <v>1</v>
      </c>
    </row>
    <row r="17538" spans="1:2" x14ac:dyDescent="0.3">
      <c r="A17538">
        <v>3505</v>
      </c>
      <c r="B17538">
        <v>3</v>
      </c>
    </row>
    <row r="17539" spans="1:2" x14ac:dyDescent="0.3">
      <c r="A17539">
        <v>3505</v>
      </c>
      <c r="B17539">
        <v>6</v>
      </c>
    </row>
    <row r="17540" spans="1:2" x14ac:dyDescent="0.3">
      <c r="A17540">
        <v>3505</v>
      </c>
      <c r="B17540">
        <v>9</v>
      </c>
    </row>
    <row r="17541" spans="1:2" x14ac:dyDescent="0.3">
      <c r="A17541">
        <v>3505</v>
      </c>
      <c r="B17541">
        <v>13</v>
      </c>
    </row>
    <row r="17542" spans="1:2" x14ac:dyDescent="0.3">
      <c r="A17542">
        <v>3506</v>
      </c>
      <c r="B17542">
        <v>6</v>
      </c>
    </row>
    <row r="17543" spans="1:2" x14ac:dyDescent="0.3">
      <c r="A17543">
        <v>3506</v>
      </c>
      <c r="B17543">
        <v>9</v>
      </c>
    </row>
    <row r="17544" spans="1:2" x14ac:dyDescent="0.3">
      <c r="A17544">
        <v>3506</v>
      </c>
      <c r="B17544">
        <v>10</v>
      </c>
    </row>
    <row r="17545" spans="1:2" x14ac:dyDescent="0.3">
      <c r="A17545">
        <v>3506</v>
      </c>
      <c r="B17545">
        <v>14</v>
      </c>
    </row>
    <row r="17546" spans="1:2" x14ac:dyDescent="0.3">
      <c r="A17546">
        <v>3507</v>
      </c>
      <c r="B17546">
        <v>1</v>
      </c>
    </row>
    <row r="17547" spans="1:2" x14ac:dyDescent="0.3">
      <c r="A17547">
        <v>3507</v>
      </c>
      <c r="B17547">
        <v>2</v>
      </c>
    </row>
    <row r="17548" spans="1:2" x14ac:dyDescent="0.3">
      <c r="A17548">
        <v>3507</v>
      </c>
      <c r="B17548">
        <v>3</v>
      </c>
    </row>
    <row r="17549" spans="1:2" x14ac:dyDescent="0.3">
      <c r="A17549">
        <v>3507</v>
      </c>
      <c r="B17549">
        <v>5</v>
      </c>
    </row>
    <row r="17550" spans="1:2" x14ac:dyDescent="0.3">
      <c r="A17550">
        <v>3507</v>
      </c>
      <c r="B17550">
        <v>8</v>
      </c>
    </row>
    <row r="17551" spans="1:2" x14ac:dyDescent="0.3">
      <c r="A17551">
        <v>3507</v>
      </c>
      <c r="B17551">
        <v>9</v>
      </c>
    </row>
    <row r="17552" spans="1:2" x14ac:dyDescent="0.3">
      <c r="A17552">
        <v>3507</v>
      </c>
      <c r="B17552">
        <v>14</v>
      </c>
    </row>
    <row r="17553" spans="1:2" x14ac:dyDescent="0.3">
      <c r="A17553">
        <v>3507</v>
      </c>
      <c r="B17553">
        <v>15</v>
      </c>
    </row>
    <row r="17554" spans="1:2" x14ac:dyDescent="0.3">
      <c r="A17554">
        <v>3507</v>
      </c>
      <c r="B17554">
        <v>16</v>
      </c>
    </row>
    <row r="17555" spans="1:2" x14ac:dyDescent="0.3">
      <c r="A17555">
        <v>3508</v>
      </c>
      <c r="B17555">
        <v>2</v>
      </c>
    </row>
    <row r="17556" spans="1:2" x14ac:dyDescent="0.3">
      <c r="A17556">
        <v>3508</v>
      </c>
      <c r="B17556">
        <v>3</v>
      </c>
    </row>
    <row r="17557" spans="1:2" x14ac:dyDescent="0.3">
      <c r="A17557">
        <v>3508</v>
      </c>
      <c r="B17557">
        <v>5</v>
      </c>
    </row>
    <row r="17558" spans="1:2" x14ac:dyDescent="0.3">
      <c r="A17558">
        <v>3508</v>
      </c>
      <c r="B17558">
        <v>6</v>
      </c>
    </row>
    <row r="17559" spans="1:2" x14ac:dyDescent="0.3">
      <c r="A17559">
        <v>3509</v>
      </c>
      <c r="B17559">
        <v>3</v>
      </c>
    </row>
    <row r="17560" spans="1:2" x14ac:dyDescent="0.3">
      <c r="A17560">
        <v>3509</v>
      </c>
      <c r="B17560">
        <v>6</v>
      </c>
    </row>
    <row r="17561" spans="1:2" x14ac:dyDescent="0.3">
      <c r="A17561">
        <v>3509</v>
      </c>
      <c r="B17561">
        <v>8</v>
      </c>
    </row>
    <row r="17562" spans="1:2" x14ac:dyDescent="0.3">
      <c r="A17562">
        <v>3509</v>
      </c>
      <c r="B17562">
        <v>9</v>
      </c>
    </row>
    <row r="17563" spans="1:2" x14ac:dyDescent="0.3">
      <c r="A17563">
        <v>3509</v>
      </c>
      <c r="B17563">
        <v>11</v>
      </c>
    </row>
    <row r="17564" spans="1:2" x14ac:dyDescent="0.3">
      <c r="A17564">
        <v>3509</v>
      </c>
      <c r="B17564">
        <v>15</v>
      </c>
    </row>
    <row r="17565" spans="1:2" x14ac:dyDescent="0.3">
      <c r="A17565">
        <v>3509</v>
      </c>
      <c r="B17565">
        <v>18</v>
      </c>
    </row>
    <row r="17566" spans="1:2" x14ac:dyDescent="0.3">
      <c r="A17566">
        <v>3510</v>
      </c>
      <c r="B17566">
        <v>3</v>
      </c>
    </row>
    <row r="17567" spans="1:2" x14ac:dyDescent="0.3">
      <c r="A17567">
        <v>3510</v>
      </c>
      <c r="B17567">
        <v>6</v>
      </c>
    </row>
    <row r="17568" spans="1:2" x14ac:dyDescent="0.3">
      <c r="A17568">
        <v>3510</v>
      </c>
      <c r="B17568">
        <v>9</v>
      </c>
    </row>
    <row r="17569" spans="1:2" x14ac:dyDescent="0.3">
      <c r="A17569">
        <v>3510</v>
      </c>
      <c r="B17569">
        <v>10</v>
      </c>
    </row>
    <row r="17570" spans="1:2" x14ac:dyDescent="0.3">
      <c r="A17570">
        <v>3511</v>
      </c>
      <c r="B17570">
        <v>1</v>
      </c>
    </row>
    <row r="17571" spans="1:2" x14ac:dyDescent="0.3">
      <c r="A17571">
        <v>3511</v>
      </c>
      <c r="B17571">
        <v>5</v>
      </c>
    </row>
    <row r="17572" spans="1:2" x14ac:dyDescent="0.3">
      <c r="A17572">
        <v>3511</v>
      </c>
      <c r="B17572">
        <v>10</v>
      </c>
    </row>
    <row r="17573" spans="1:2" x14ac:dyDescent="0.3">
      <c r="A17573">
        <v>3512</v>
      </c>
      <c r="B17573">
        <v>5</v>
      </c>
    </row>
    <row r="17574" spans="1:2" x14ac:dyDescent="0.3">
      <c r="A17574">
        <v>3512</v>
      </c>
      <c r="B17574">
        <v>6</v>
      </c>
    </row>
    <row r="17575" spans="1:2" x14ac:dyDescent="0.3">
      <c r="A17575">
        <v>3512</v>
      </c>
      <c r="B17575">
        <v>8</v>
      </c>
    </row>
    <row r="17576" spans="1:2" x14ac:dyDescent="0.3">
      <c r="A17576">
        <v>3512</v>
      </c>
      <c r="B17576">
        <v>9</v>
      </c>
    </row>
    <row r="17577" spans="1:2" x14ac:dyDescent="0.3">
      <c r="A17577">
        <v>3512</v>
      </c>
      <c r="B17577">
        <v>10</v>
      </c>
    </row>
    <row r="17578" spans="1:2" x14ac:dyDescent="0.3">
      <c r="A17578">
        <v>3513</v>
      </c>
      <c r="B17578">
        <v>1</v>
      </c>
    </row>
    <row r="17579" spans="1:2" x14ac:dyDescent="0.3">
      <c r="A17579">
        <v>3513</v>
      </c>
      <c r="B17579">
        <v>2</v>
      </c>
    </row>
    <row r="17580" spans="1:2" x14ac:dyDescent="0.3">
      <c r="A17580">
        <v>3513</v>
      </c>
      <c r="B17580">
        <v>4</v>
      </c>
    </row>
    <row r="17581" spans="1:2" x14ac:dyDescent="0.3">
      <c r="A17581">
        <v>3513</v>
      </c>
      <c r="B17581">
        <v>9</v>
      </c>
    </row>
    <row r="17582" spans="1:2" x14ac:dyDescent="0.3">
      <c r="A17582">
        <v>3513</v>
      </c>
      <c r="B17582">
        <v>10</v>
      </c>
    </row>
    <row r="17583" spans="1:2" x14ac:dyDescent="0.3">
      <c r="A17583">
        <v>3513</v>
      </c>
      <c r="B17583">
        <v>11</v>
      </c>
    </row>
    <row r="17584" spans="1:2" x14ac:dyDescent="0.3">
      <c r="A17584">
        <v>3513</v>
      </c>
      <c r="B17584">
        <v>15</v>
      </c>
    </row>
    <row r="17585" spans="1:2" x14ac:dyDescent="0.3">
      <c r="A17585">
        <v>3513</v>
      </c>
      <c r="B17585">
        <v>16</v>
      </c>
    </row>
    <row r="17586" spans="1:2" x14ac:dyDescent="0.3">
      <c r="A17586">
        <v>3513</v>
      </c>
      <c r="B17586">
        <v>17</v>
      </c>
    </row>
    <row r="17587" spans="1:2" x14ac:dyDescent="0.3">
      <c r="A17587">
        <v>3514</v>
      </c>
      <c r="B17587">
        <v>1</v>
      </c>
    </row>
    <row r="17588" spans="1:2" x14ac:dyDescent="0.3">
      <c r="A17588">
        <v>3514</v>
      </c>
      <c r="B17588">
        <v>3</v>
      </c>
    </row>
    <row r="17589" spans="1:2" x14ac:dyDescent="0.3">
      <c r="A17589">
        <v>3514</v>
      </c>
      <c r="B17589">
        <v>8</v>
      </c>
    </row>
    <row r="17590" spans="1:2" x14ac:dyDescent="0.3">
      <c r="A17590">
        <v>3514</v>
      </c>
      <c r="B17590">
        <v>10</v>
      </c>
    </row>
    <row r="17591" spans="1:2" x14ac:dyDescent="0.3">
      <c r="A17591">
        <v>3514</v>
      </c>
      <c r="B17591">
        <v>12</v>
      </c>
    </row>
    <row r="17592" spans="1:2" x14ac:dyDescent="0.3">
      <c r="A17592">
        <v>3514</v>
      </c>
      <c r="B17592">
        <v>16</v>
      </c>
    </row>
    <row r="17593" spans="1:2" x14ac:dyDescent="0.3">
      <c r="A17593">
        <v>3514</v>
      </c>
      <c r="B17593">
        <v>17</v>
      </c>
    </row>
    <row r="17594" spans="1:2" x14ac:dyDescent="0.3">
      <c r="A17594">
        <v>3514</v>
      </c>
      <c r="B17594">
        <v>18</v>
      </c>
    </row>
    <row r="17595" spans="1:2" x14ac:dyDescent="0.3">
      <c r="A17595">
        <v>3515</v>
      </c>
      <c r="B17595">
        <v>1</v>
      </c>
    </row>
    <row r="17596" spans="1:2" x14ac:dyDescent="0.3">
      <c r="A17596">
        <v>3515</v>
      </c>
      <c r="B17596">
        <v>3</v>
      </c>
    </row>
    <row r="17597" spans="1:2" x14ac:dyDescent="0.3">
      <c r="A17597">
        <v>3515</v>
      </c>
      <c r="B17597">
        <v>4</v>
      </c>
    </row>
    <row r="17598" spans="1:2" x14ac:dyDescent="0.3">
      <c r="A17598">
        <v>3515</v>
      </c>
      <c r="B17598">
        <v>8</v>
      </c>
    </row>
    <row r="17599" spans="1:2" x14ac:dyDescent="0.3">
      <c r="A17599">
        <v>3515</v>
      </c>
      <c r="B17599">
        <v>9</v>
      </c>
    </row>
    <row r="17600" spans="1:2" x14ac:dyDescent="0.3">
      <c r="A17600">
        <v>3515</v>
      </c>
      <c r="B17600">
        <v>10</v>
      </c>
    </row>
    <row r="17601" spans="1:2" x14ac:dyDescent="0.3">
      <c r="A17601">
        <v>3515</v>
      </c>
      <c r="B17601">
        <v>11</v>
      </c>
    </row>
    <row r="17602" spans="1:2" x14ac:dyDescent="0.3">
      <c r="A17602">
        <v>3515</v>
      </c>
      <c r="B17602">
        <v>15</v>
      </c>
    </row>
    <row r="17603" spans="1:2" x14ac:dyDescent="0.3">
      <c r="A17603">
        <v>3516</v>
      </c>
      <c r="B17603">
        <v>2</v>
      </c>
    </row>
    <row r="17604" spans="1:2" x14ac:dyDescent="0.3">
      <c r="A17604">
        <v>3516</v>
      </c>
      <c r="B17604">
        <v>3</v>
      </c>
    </row>
    <row r="17605" spans="1:2" x14ac:dyDescent="0.3">
      <c r="A17605">
        <v>3516</v>
      </c>
      <c r="B17605">
        <v>10</v>
      </c>
    </row>
    <row r="17606" spans="1:2" x14ac:dyDescent="0.3">
      <c r="A17606">
        <v>3516</v>
      </c>
      <c r="B17606">
        <v>12</v>
      </c>
    </row>
    <row r="17607" spans="1:2" x14ac:dyDescent="0.3">
      <c r="A17607">
        <v>3516</v>
      </c>
      <c r="B17607">
        <v>13</v>
      </c>
    </row>
    <row r="17608" spans="1:2" x14ac:dyDescent="0.3">
      <c r="A17608">
        <v>3517</v>
      </c>
      <c r="B17608">
        <v>8</v>
      </c>
    </row>
    <row r="17609" spans="1:2" x14ac:dyDescent="0.3">
      <c r="A17609">
        <v>3517</v>
      </c>
      <c r="B17609">
        <v>9</v>
      </c>
    </row>
    <row r="17610" spans="1:2" x14ac:dyDescent="0.3">
      <c r="A17610">
        <v>3517</v>
      </c>
      <c r="B17610">
        <v>10</v>
      </c>
    </row>
    <row r="17611" spans="1:2" x14ac:dyDescent="0.3">
      <c r="A17611">
        <v>3518</v>
      </c>
      <c r="B17611">
        <v>3</v>
      </c>
    </row>
    <row r="17612" spans="1:2" x14ac:dyDescent="0.3">
      <c r="A17612">
        <v>3518</v>
      </c>
      <c r="B17612">
        <v>4</v>
      </c>
    </row>
    <row r="17613" spans="1:2" x14ac:dyDescent="0.3">
      <c r="A17613">
        <v>3518</v>
      </c>
      <c r="B17613">
        <v>5</v>
      </c>
    </row>
    <row r="17614" spans="1:2" x14ac:dyDescent="0.3">
      <c r="A17614">
        <v>3518</v>
      </c>
      <c r="B17614">
        <v>7</v>
      </c>
    </row>
    <row r="17615" spans="1:2" x14ac:dyDescent="0.3">
      <c r="A17615">
        <v>3518</v>
      </c>
      <c r="B17615">
        <v>8</v>
      </c>
    </row>
    <row r="17616" spans="1:2" x14ac:dyDescent="0.3">
      <c r="A17616">
        <v>3519</v>
      </c>
      <c r="B17616">
        <v>2</v>
      </c>
    </row>
    <row r="17617" spans="1:2" x14ac:dyDescent="0.3">
      <c r="A17617">
        <v>3519</v>
      </c>
      <c r="B17617">
        <v>6</v>
      </c>
    </row>
    <row r="17618" spans="1:2" x14ac:dyDescent="0.3">
      <c r="A17618">
        <v>3519</v>
      </c>
      <c r="B17618">
        <v>7</v>
      </c>
    </row>
    <row r="17619" spans="1:2" x14ac:dyDescent="0.3">
      <c r="A17619">
        <v>3519</v>
      </c>
      <c r="B17619">
        <v>8</v>
      </c>
    </row>
    <row r="17620" spans="1:2" x14ac:dyDescent="0.3">
      <c r="A17620">
        <v>3519</v>
      </c>
      <c r="B17620">
        <v>9</v>
      </c>
    </row>
    <row r="17621" spans="1:2" x14ac:dyDescent="0.3">
      <c r="A17621">
        <v>3519</v>
      </c>
      <c r="B17621">
        <v>10</v>
      </c>
    </row>
    <row r="17622" spans="1:2" x14ac:dyDescent="0.3">
      <c r="A17622">
        <v>3520</v>
      </c>
      <c r="B17622">
        <v>2</v>
      </c>
    </row>
    <row r="17623" spans="1:2" x14ac:dyDescent="0.3">
      <c r="A17623">
        <v>3520</v>
      </c>
      <c r="B17623">
        <v>4</v>
      </c>
    </row>
    <row r="17624" spans="1:2" x14ac:dyDescent="0.3">
      <c r="A17624">
        <v>3520</v>
      </c>
      <c r="B17624">
        <v>5</v>
      </c>
    </row>
    <row r="17625" spans="1:2" x14ac:dyDescent="0.3">
      <c r="A17625">
        <v>3520</v>
      </c>
      <c r="B17625">
        <v>6</v>
      </c>
    </row>
    <row r="17626" spans="1:2" x14ac:dyDescent="0.3">
      <c r="A17626">
        <v>3520</v>
      </c>
      <c r="B17626">
        <v>8</v>
      </c>
    </row>
    <row r="17627" spans="1:2" x14ac:dyDescent="0.3">
      <c r="A17627">
        <v>3520</v>
      </c>
      <c r="B17627">
        <v>10</v>
      </c>
    </row>
    <row r="17628" spans="1:2" x14ac:dyDescent="0.3">
      <c r="A17628">
        <v>3521</v>
      </c>
      <c r="B17628">
        <v>2</v>
      </c>
    </row>
    <row r="17629" spans="1:2" x14ac:dyDescent="0.3">
      <c r="A17629">
        <v>3521</v>
      </c>
      <c r="B17629">
        <v>3</v>
      </c>
    </row>
    <row r="17630" spans="1:2" x14ac:dyDescent="0.3">
      <c r="A17630">
        <v>3521</v>
      </c>
      <c r="B17630">
        <v>4</v>
      </c>
    </row>
    <row r="17631" spans="1:2" x14ac:dyDescent="0.3">
      <c r="A17631">
        <v>3521</v>
      </c>
      <c r="B17631">
        <v>5</v>
      </c>
    </row>
    <row r="17632" spans="1:2" x14ac:dyDescent="0.3">
      <c r="A17632">
        <v>3521</v>
      </c>
      <c r="B17632">
        <v>8</v>
      </c>
    </row>
    <row r="17633" spans="1:2" x14ac:dyDescent="0.3">
      <c r="A17633">
        <v>3521</v>
      </c>
      <c r="B17633">
        <v>9</v>
      </c>
    </row>
    <row r="17634" spans="1:2" x14ac:dyDescent="0.3">
      <c r="A17634">
        <v>3522</v>
      </c>
      <c r="B17634">
        <v>3</v>
      </c>
    </row>
    <row r="17635" spans="1:2" x14ac:dyDescent="0.3">
      <c r="A17635">
        <v>3522</v>
      </c>
      <c r="B17635">
        <v>4</v>
      </c>
    </row>
    <row r="17636" spans="1:2" x14ac:dyDescent="0.3">
      <c r="A17636">
        <v>3522</v>
      </c>
      <c r="B17636">
        <v>5</v>
      </c>
    </row>
    <row r="17637" spans="1:2" x14ac:dyDescent="0.3">
      <c r="A17637">
        <v>3522</v>
      </c>
      <c r="B17637">
        <v>9</v>
      </c>
    </row>
    <row r="17638" spans="1:2" x14ac:dyDescent="0.3">
      <c r="A17638">
        <v>3522</v>
      </c>
      <c r="B17638">
        <v>17</v>
      </c>
    </row>
    <row r="17639" spans="1:2" x14ac:dyDescent="0.3">
      <c r="A17639">
        <v>3523</v>
      </c>
      <c r="B17639">
        <v>1</v>
      </c>
    </row>
    <row r="17640" spans="1:2" x14ac:dyDescent="0.3">
      <c r="A17640">
        <v>3523</v>
      </c>
      <c r="B17640">
        <v>3</v>
      </c>
    </row>
    <row r="17641" spans="1:2" x14ac:dyDescent="0.3">
      <c r="A17641">
        <v>3523</v>
      </c>
      <c r="B17641">
        <v>7</v>
      </c>
    </row>
    <row r="17642" spans="1:2" x14ac:dyDescent="0.3">
      <c r="A17642">
        <v>3523</v>
      </c>
      <c r="B17642">
        <v>8</v>
      </c>
    </row>
    <row r="17643" spans="1:2" x14ac:dyDescent="0.3">
      <c r="A17643">
        <v>3523</v>
      </c>
      <c r="B17643">
        <v>10</v>
      </c>
    </row>
    <row r="17644" spans="1:2" x14ac:dyDescent="0.3">
      <c r="A17644">
        <v>3524</v>
      </c>
      <c r="B17644">
        <v>1</v>
      </c>
    </row>
    <row r="17645" spans="1:2" x14ac:dyDescent="0.3">
      <c r="A17645">
        <v>3524</v>
      </c>
      <c r="B17645">
        <v>2</v>
      </c>
    </row>
    <row r="17646" spans="1:2" x14ac:dyDescent="0.3">
      <c r="A17646">
        <v>3524</v>
      </c>
      <c r="B17646">
        <v>3</v>
      </c>
    </row>
    <row r="17647" spans="1:2" x14ac:dyDescent="0.3">
      <c r="A17647">
        <v>3525</v>
      </c>
      <c r="B17647">
        <v>2</v>
      </c>
    </row>
    <row r="17648" spans="1:2" x14ac:dyDescent="0.3">
      <c r="A17648">
        <v>3525</v>
      </c>
      <c r="B17648">
        <v>3</v>
      </c>
    </row>
    <row r="17649" spans="1:2" x14ac:dyDescent="0.3">
      <c r="A17649">
        <v>3525</v>
      </c>
      <c r="B17649">
        <v>4</v>
      </c>
    </row>
    <row r="17650" spans="1:2" x14ac:dyDescent="0.3">
      <c r="A17650">
        <v>3525</v>
      </c>
      <c r="B17650">
        <v>6</v>
      </c>
    </row>
    <row r="17651" spans="1:2" x14ac:dyDescent="0.3">
      <c r="A17651">
        <v>3525</v>
      </c>
      <c r="B17651">
        <v>7</v>
      </c>
    </row>
    <row r="17652" spans="1:2" x14ac:dyDescent="0.3">
      <c r="A17652">
        <v>3525</v>
      </c>
      <c r="B17652">
        <v>9</v>
      </c>
    </row>
    <row r="17653" spans="1:2" x14ac:dyDescent="0.3">
      <c r="A17653">
        <v>3525</v>
      </c>
      <c r="B17653">
        <v>11</v>
      </c>
    </row>
    <row r="17654" spans="1:2" x14ac:dyDescent="0.3">
      <c r="A17654">
        <v>3525</v>
      </c>
      <c r="B17654">
        <v>13</v>
      </c>
    </row>
    <row r="17655" spans="1:2" x14ac:dyDescent="0.3">
      <c r="A17655">
        <v>3525</v>
      </c>
      <c r="B17655">
        <v>15</v>
      </c>
    </row>
    <row r="17656" spans="1:2" x14ac:dyDescent="0.3">
      <c r="A17656">
        <v>3525</v>
      </c>
      <c r="B17656">
        <v>16</v>
      </c>
    </row>
    <row r="17657" spans="1:2" x14ac:dyDescent="0.3">
      <c r="A17657">
        <v>3526</v>
      </c>
      <c r="B17657">
        <v>2</v>
      </c>
    </row>
    <row r="17658" spans="1:2" x14ac:dyDescent="0.3">
      <c r="A17658">
        <v>3526</v>
      </c>
      <c r="B17658">
        <v>5</v>
      </c>
    </row>
    <row r="17659" spans="1:2" x14ac:dyDescent="0.3">
      <c r="A17659">
        <v>3526</v>
      </c>
      <c r="B17659">
        <v>6</v>
      </c>
    </row>
    <row r="17660" spans="1:2" x14ac:dyDescent="0.3">
      <c r="A17660">
        <v>3526</v>
      </c>
      <c r="B17660">
        <v>8</v>
      </c>
    </row>
    <row r="17661" spans="1:2" x14ac:dyDescent="0.3">
      <c r="A17661">
        <v>3526</v>
      </c>
      <c r="B17661">
        <v>9</v>
      </c>
    </row>
    <row r="17662" spans="1:2" x14ac:dyDescent="0.3">
      <c r="A17662">
        <v>3526</v>
      </c>
      <c r="B17662">
        <v>10</v>
      </c>
    </row>
    <row r="17663" spans="1:2" x14ac:dyDescent="0.3">
      <c r="A17663">
        <v>3526</v>
      </c>
      <c r="B17663">
        <v>15</v>
      </c>
    </row>
    <row r="17664" spans="1:2" x14ac:dyDescent="0.3">
      <c r="A17664">
        <v>3526</v>
      </c>
      <c r="B17664">
        <v>18</v>
      </c>
    </row>
    <row r="17665" spans="1:2" x14ac:dyDescent="0.3">
      <c r="A17665">
        <v>3527</v>
      </c>
      <c r="B17665">
        <v>1</v>
      </c>
    </row>
    <row r="17666" spans="1:2" x14ac:dyDescent="0.3">
      <c r="A17666">
        <v>3527</v>
      </c>
      <c r="B17666">
        <v>2</v>
      </c>
    </row>
    <row r="17667" spans="1:2" x14ac:dyDescent="0.3">
      <c r="A17667">
        <v>3527</v>
      </c>
      <c r="B17667">
        <v>5</v>
      </c>
    </row>
    <row r="17668" spans="1:2" x14ac:dyDescent="0.3">
      <c r="A17668">
        <v>3527</v>
      </c>
      <c r="B17668">
        <v>7</v>
      </c>
    </row>
    <row r="17669" spans="1:2" x14ac:dyDescent="0.3">
      <c r="A17669">
        <v>3528</v>
      </c>
      <c r="B17669">
        <v>2</v>
      </c>
    </row>
    <row r="17670" spans="1:2" x14ac:dyDescent="0.3">
      <c r="A17670">
        <v>3528</v>
      </c>
      <c r="B17670">
        <v>4</v>
      </c>
    </row>
    <row r="17671" spans="1:2" x14ac:dyDescent="0.3">
      <c r="A17671">
        <v>3528</v>
      </c>
      <c r="B17671">
        <v>6</v>
      </c>
    </row>
    <row r="17672" spans="1:2" x14ac:dyDescent="0.3">
      <c r="A17672">
        <v>3528</v>
      </c>
      <c r="B17672">
        <v>8</v>
      </c>
    </row>
    <row r="17673" spans="1:2" x14ac:dyDescent="0.3">
      <c r="A17673">
        <v>3528</v>
      </c>
      <c r="B17673">
        <v>10</v>
      </c>
    </row>
    <row r="17674" spans="1:2" x14ac:dyDescent="0.3">
      <c r="A17674">
        <v>3529</v>
      </c>
      <c r="B17674">
        <v>1</v>
      </c>
    </row>
    <row r="17675" spans="1:2" x14ac:dyDescent="0.3">
      <c r="A17675">
        <v>3529</v>
      </c>
      <c r="B17675">
        <v>3</v>
      </c>
    </row>
    <row r="17676" spans="1:2" x14ac:dyDescent="0.3">
      <c r="A17676">
        <v>3529</v>
      </c>
      <c r="B17676">
        <v>6</v>
      </c>
    </row>
    <row r="17677" spans="1:2" x14ac:dyDescent="0.3">
      <c r="A17677">
        <v>3529</v>
      </c>
      <c r="B17677">
        <v>8</v>
      </c>
    </row>
    <row r="17678" spans="1:2" x14ac:dyDescent="0.3">
      <c r="A17678">
        <v>3529</v>
      </c>
      <c r="B17678">
        <v>9</v>
      </c>
    </row>
    <row r="17679" spans="1:2" x14ac:dyDescent="0.3">
      <c r="A17679">
        <v>3530</v>
      </c>
      <c r="B17679">
        <v>1</v>
      </c>
    </row>
    <row r="17680" spans="1:2" x14ac:dyDescent="0.3">
      <c r="A17680">
        <v>3530</v>
      </c>
      <c r="B17680">
        <v>4</v>
      </c>
    </row>
    <row r="17681" spans="1:2" x14ac:dyDescent="0.3">
      <c r="A17681">
        <v>3530</v>
      </c>
      <c r="B17681">
        <v>6</v>
      </c>
    </row>
    <row r="17682" spans="1:2" x14ac:dyDescent="0.3">
      <c r="A17682">
        <v>3530</v>
      </c>
      <c r="B17682">
        <v>8</v>
      </c>
    </row>
    <row r="17683" spans="1:2" x14ac:dyDescent="0.3">
      <c r="A17683">
        <v>3530</v>
      </c>
      <c r="B17683">
        <v>9</v>
      </c>
    </row>
    <row r="17684" spans="1:2" x14ac:dyDescent="0.3">
      <c r="A17684">
        <v>3531</v>
      </c>
      <c r="B17684">
        <v>1</v>
      </c>
    </row>
    <row r="17685" spans="1:2" x14ac:dyDescent="0.3">
      <c r="A17685">
        <v>3531</v>
      </c>
      <c r="B17685">
        <v>2</v>
      </c>
    </row>
    <row r="17686" spans="1:2" x14ac:dyDescent="0.3">
      <c r="A17686">
        <v>3531</v>
      </c>
      <c r="B17686">
        <v>3</v>
      </c>
    </row>
    <row r="17687" spans="1:2" x14ac:dyDescent="0.3">
      <c r="A17687">
        <v>3531</v>
      </c>
      <c r="B17687">
        <v>4</v>
      </c>
    </row>
    <row r="17688" spans="1:2" x14ac:dyDescent="0.3">
      <c r="A17688">
        <v>3532</v>
      </c>
      <c r="B17688">
        <v>3</v>
      </c>
    </row>
    <row r="17689" spans="1:2" x14ac:dyDescent="0.3">
      <c r="A17689">
        <v>3532</v>
      </c>
      <c r="B17689">
        <v>9</v>
      </c>
    </row>
    <row r="17690" spans="1:2" x14ac:dyDescent="0.3">
      <c r="A17690">
        <v>3532</v>
      </c>
      <c r="B17690">
        <v>10</v>
      </c>
    </row>
    <row r="17691" spans="1:2" x14ac:dyDescent="0.3">
      <c r="A17691">
        <v>3533</v>
      </c>
      <c r="B17691">
        <v>2</v>
      </c>
    </row>
    <row r="17692" spans="1:2" x14ac:dyDescent="0.3">
      <c r="A17692">
        <v>3533</v>
      </c>
      <c r="B17692">
        <v>3</v>
      </c>
    </row>
    <row r="17693" spans="1:2" x14ac:dyDescent="0.3">
      <c r="A17693">
        <v>3533</v>
      </c>
      <c r="B17693">
        <v>9</v>
      </c>
    </row>
    <row r="17694" spans="1:2" x14ac:dyDescent="0.3">
      <c r="A17694">
        <v>3534</v>
      </c>
      <c r="B17694">
        <v>3</v>
      </c>
    </row>
    <row r="17695" spans="1:2" x14ac:dyDescent="0.3">
      <c r="A17695">
        <v>3534</v>
      </c>
      <c r="B17695">
        <v>4</v>
      </c>
    </row>
    <row r="17696" spans="1:2" x14ac:dyDescent="0.3">
      <c r="A17696">
        <v>3534</v>
      </c>
      <c r="B17696">
        <v>6</v>
      </c>
    </row>
    <row r="17697" spans="1:2" x14ac:dyDescent="0.3">
      <c r="A17697">
        <v>3535</v>
      </c>
      <c r="B17697">
        <v>2</v>
      </c>
    </row>
    <row r="17698" spans="1:2" x14ac:dyDescent="0.3">
      <c r="A17698">
        <v>3535</v>
      </c>
      <c r="B17698">
        <v>3</v>
      </c>
    </row>
    <row r="17699" spans="1:2" x14ac:dyDescent="0.3">
      <c r="A17699">
        <v>3535</v>
      </c>
      <c r="B17699">
        <v>7</v>
      </c>
    </row>
    <row r="17700" spans="1:2" x14ac:dyDescent="0.3">
      <c r="A17700">
        <v>3535</v>
      </c>
      <c r="B17700">
        <v>8</v>
      </c>
    </row>
    <row r="17701" spans="1:2" x14ac:dyDescent="0.3">
      <c r="A17701">
        <v>3535</v>
      </c>
      <c r="B17701">
        <v>9</v>
      </c>
    </row>
    <row r="17702" spans="1:2" x14ac:dyDescent="0.3">
      <c r="A17702">
        <v>3535</v>
      </c>
      <c r="B17702">
        <v>12</v>
      </c>
    </row>
    <row r="17703" spans="1:2" x14ac:dyDescent="0.3">
      <c r="A17703">
        <v>3535</v>
      </c>
      <c r="B17703">
        <v>13</v>
      </c>
    </row>
    <row r="17704" spans="1:2" x14ac:dyDescent="0.3">
      <c r="A17704">
        <v>3535</v>
      </c>
      <c r="B17704">
        <v>14</v>
      </c>
    </row>
    <row r="17705" spans="1:2" x14ac:dyDescent="0.3">
      <c r="A17705">
        <v>3535</v>
      </c>
      <c r="B17705">
        <v>17</v>
      </c>
    </row>
    <row r="17706" spans="1:2" x14ac:dyDescent="0.3">
      <c r="A17706">
        <v>3536</v>
      </c>
      <c r="B17706">
        <v>1</v>
      </c>
    </row>
    <row r="17707" spans="1:2" x14ac:dyDescent="0.3">
      <c r="A17707">
        <v>3536</v>
      </c>
      <c r="B17707">
        <v>4</v>
      </c>
    </row>
    <row r="17708" spans="1:2" x14ac:dyDescent="0.3">
      <c r="A17708">
        <v>3536</v>
      </c>
      <c r="B17708">
        <v>10</v>
      </c>
    </row>
    <row r="17709" spans="1:2" x14ac:dyDescent="0.3">
      <c r="A17709">
        <v>3536</v>
      </c>
      <c r="B17709">
        <v>13</v>
      </c>
    </row>
    <row r="17710" spans="1:2" x14ac:dyDescent="0.3">
      <c r="A17710">
        <v>3536</v>
      </c>
      <c r="B17710">
        <v>14</v>
      </c>
    </row>
    <row r="17711" spans="1:2" x14ac:dyDescent="0.3">
      <c r="A17711">
        <v>3536</v>
      </c>
      <c r="B17711">
        <v>17</v>
      </c>
    </row>
    <row r="17712" spans="1:2" x14ac:dyDescent="0.3">
      <c r="A17712">
        <v>3536</v>
      </c>
      <c r="B17712">
        <v>18</v>
      </c>
    </row>
    <row r="17713" spans="1:2" x14ac:dyDescent="0.3">
      <c r="A17713">
        <v>3537</v>
      </c>
      <c r="B17713">
        <v>1</v>
      </c>
    </row>
    <row r="17714" spans="1:2" x14ac:dyDescent="0.3">
      <c r="A17714">
        <v>3537</v>
      </c>
      <c r="B17714">
        <v>6</v>
      </c>
    </row>
    <row r="17715" spans="1:2" x14ac:dyDescent="0.3">
      <c r="A17715">
        <v>3537</v>
      </c>
      <c r="B17715">
        <v>10</v>
      </c>
    </row>
    <row r="17716" spans="1:2" x14ac:dyDescent="0.3">
      <c r="A17716">
        <v>3538</v>
      </c>
      <c r="B17716">
        <v>3</v>
      </c>
    </row>
    <row r="17717" spans="1:2" x14ac:dyDescent="0.3">
      <c r="A17717">
        <v>3538</v>
      </c>
      <c r="B17717">
        <v>4</v>
      </c>
    </row>
    <row r="17718" spans="1:2" x14ac:dyDescent="0.3">
      <c r="A17718">
        <v>3538</v>
      </c>
      <c r="B17718">
        <v>6</v>
      </c>
    </row>
    <row r="17719" spans="1:2" x14ac:dyDescent="0.3">
      <c r="A17719">
        <v>3538</v>
      </c>
      <c r="B17719">
        <v>7</v>
      </c>
    </row>
    <row r="17720" spans="1:2" x14ac:dyDescent="0.3">
      <c r="A17720">
        <v>3538</v>
      </c>
      <c r="B17720">
        <v>9</v>
      </c>
    </row>
    <row r="17721" spans="1:2" x14ac:dyDescent="0.3">
      <c r="A17721">
        <v>3538</v>
      </c>
      <c r="B17721">
        <v>10</v>
      </c>
    </row>
    <row r="17722" spans="1:2" x14ac:dyDescent="0.3">
      <c r="A17722">
        <v>3539</v>
      </c>
      <c r="B17722">
        <v>1</v>
      </c>
    </row>
    <row r="17723" spans="1:2" x14ac:dyDescent="0.3">
      <c r="A17723">
        <v>3539</v>
      </c>
      <c r="B17723">
        <v>3</v>
      </c>
    </row>
    <row r="17724" spans="1:2" x14ac:dyDescent="0.3">
      <c r="A17724">
        <v>3539</v>
      </c>
      <c r="B17724">
        <v>4</v>
      </c>
    </row>
    <row r="17725" spans="1:2" x14ac:dyDescent="0.3">
      <c r="A17725">
        <v>3539</v>
      </c>
      <c r="B17725">
        <v>5</v>
      </c>
    </row>
    <row r="17726" spans="1:2" x14ac:dyDescent="0.3">
      <c r="A17726">
        <v>3539</v>
      </c>
      <c r="B17726">
        <v>10</v>
      </c>
    </row>
    <row r="17727" spans="1:2" x14ac:dyDescent="0.3">
      <c r="A17727">
        <v>3540</v>
      </c>
      <c r="B17727">
        <v>1</v>
      </c>
    </row>
    <row r="17728" spans="1:2" x14ac:dyDescent="0.3">
      <c r="A17728">
        <v>3540</v>
      </c>
      <c r="B17728">
        <v>3</v>
      </c>
    </row>
    <row r="17729" spans="1:2" x14ac:dyDescent="0.3">
      <c r="A17729">
        <v>3540</v>
      </c>
      <c r="B17729">
        <v>6</v>
      </c>
    </row>
    <row r="17730" spans="1:2" x14ac:dyDescent="0.3">
      <c r="A17730">
        <v>3540</v>
      </c>
      <c r="B17730">
        <v>15</v>
      </c>
    </row>
    <row r="17731" spans="1:2" x14ac:dyDescent="0.3">
      <c r="A17731">
        <v>3541</v>
      </c>
      <c r="B17731">
        <v>1</v>
      </c>
    </row>
    <row r="17732" spans="1:2" x14ac:dyDescent="0.3">
      <c r="A17732">
        <v>3541</v>
      </c>
      <c r="B17732">
        <v>2</v>
      </c>
    </row>
    <row r="17733" spans="1:2" x14ac:dyDescent="0.3">
      <c r="A17733">
        <v>3541</v>
      </c>
      <c r="B17733">
        <v>4</v>
      </c>
    </row>
    <row r="17734" spans="1:2" x14ac:dyDescent="0.3">
      <c r="A17734">
        <v>3541</v>
      </c>
      <c r="B17734">
        <v>6</v>
      </c>
    </row>
    <row r="17735" spans="1:2" x14ac:dyDescent="0.3">
      <c r="A17735">
        <v>3541</v>
      </c>
      <c r="B17735">
        <v>7</v>
      </c>
    </row>
    <row r="17736" spans="1:2" x14ac:dyDescent="0.3">
      <c r="A17736">
        <v>3541</v>
      </c>
      <c r="B17736">
        <v>9</v>
      </c>
    </row>
    <row r="17737" spans="1:2" x14ac:dyDescent="0.3">
      <c r="A17737">
        <v>3541</v>
      </c>
      <c r="B17737">
        <v>16</v>
      </c>
    </row>
    <row r="17738" spans="1:2" x14ac:dyDescent="0.3">
      <c r="A17738">
        <v>3542</v>
      </c>
      <c r="B17738">
        <v>4</v>
      </c>
    </row>
    <row r="17739" spans="1:2" x14ac:dyDescent="0.3">
      <c r="A17739">
        <v>3542</v>
      </c>
      <c r="B17739">
        <v>7</v>
      </c>
    </row>
    <row r="17740" spans="1:2" x14ac:dyDescent="0.3">
      <c r="A17740">
        <v>3542</v>
      </c>
      <c r="B17740">
        <v>8</v>
      </c>
    </row>
    <row r="17741" spans="1:2" x14ac:dyDescent="0.3">
      <c r="A17741">
        <v>3542</v>
      </c>
      <c r="B17741">
        <v>10</v>
      </c>
    </row>
    <row r="17742" spans="1:2" x14ac:dyDescent="0.3">
      <c r="A17742">
        <v>3542</v>
      </c>
      <c r="B17742">
        <v>13</v>
      </c>
    </row>
    <row r="17743" spans="1:2" x14ac:dyDescent="0.3">
      <c r="A17743">
        <v>3543</v>
      </c>
      <c r="B17743">
        <v>1</v>
      </c>
    </row>
    <row r="17744" spans="1:2" x14ac:dyDescent="0.3">
      <c r="A17744">
        <v>3543</v>
      </c>
      <c r="B17744">
        <v>5</v>
      </c>
    </row>
    <row r="17745" spans="1:2" x14ac:dyDescent="0.3">
      <c r="A17745">
        <v>3543</v>
      </c>
      <c r="B17745">
        <v>7</v>
      </c>
    </row>
    <row r="17746" spans="1:2" x14ac:dyDescent="0.3">
      <c r="A17746">
        <v>3543</v>
      </c>
      <c r="B17746">
        <v>9</v>
      </c>
    </row>
    <row r="17747" spans="1:2" x14ac:dyDescent="0.3">
      <c r="A17747">
        <v>3543</v>
      </c>
      <c r="B17747">
        <v>11</v>
      </c>
    </row>
    <row r="17748" spans="1:2" x14ac:dyDescent="0.3">
      <c r="A17748">
        <v>3543</v>
      </c>
      <c r="B17748">
        <v>12</v>
      </c>
    </row>
    <row r="17749" spans="1:2" x14ac:dyDescent="0.3">
      <c r="A17749">
        <v>3543</v>
      </c>
      <c r="B17749">
        <v>13</v>
      </c>
    </row>
    <row r="17750" spans="1:2" x14ac:dyDescent="0.3">
      <c r="A17750">
        <v>3543</v>
      </c>
      <c r="B17750">
        <v>16</v>
      </c>
    </row>
    <row r="17751" spans="1:2" x14ac:dyDescent="0.3">
      <c r="A17751">
        <v>3544</v>
      </c>
      <c r="B17751">
        <v>2</v>
      </c>
    </row>
    <row r="17752" spans="1:2" x14ac:dyDescent="0.3">
      <c r="A17752">
        <v>3544</v>
      </c>
      <c r="B17752">
        <v>6</v>
      </c>
    </row>
    <row r="17753" spans="1:2" x14ac:dyDescent="0.3">
      <c r="A17753">
        <v>3544</v>
      </c>
      <c r="B17753">
        <v>9</v>
      </c>
    </row>
    <row r="17754" spans="1:2" x14ac:dyDescent="0.3">
      <c r="A17754">
        <v>3544</v>
      </c>
      <c r="B17754">
        <v>11</v>
      </c>
    </row>
    <row r="17755" spans="1:2" x14ac:dyDescent="0.3">
      <c r="A17755">
        <v>3544</v>
      </c>
      <c r="B17755">
        <v>12</v>
      </c>
    </row>
    <row r="17756" spans="1:2" x14ac:dyDescent="0.3">
      <c r="A17756">
        <v>3544</v>
      </c>
      <c r="B17756">
        <v>15</v>
      </c>
    </row>
    <row r="17757" spans="1:2" x14ac:dyDescent="0.3">
      <c r="A17757">
        <v>3544</v>
      </c>
      <c r="B17757">
        <v>18</v>
      </c>
    </row>
    <row r="17758" spans="1:2" x14ac:dyDescent="0.3">
      <c r="A17758">
        <v>3545</v>
      </c>
      <c r="B17758">
        <v>4</v>
      </c>
    </row>
    <row r="17759" spans="1:2" x14ac:dyDescent="0.3">
      <c r="A17759">
        <v>3545</v>
      </c>
      <c r="B17759">
        <v>5</v>
      </c>
    </row>
    <row r="17760" spans="1:2" x14ac:dyDescent="0.3">
      <c r="A17760">
        <v>3545</v>
      </c>
      <c r="B17760">
        <v>9</v>
      </c>
    </row>
    <row r="17761" spans="1:2" x14ac:dyDescent="0.3">
      <c r="A17761">
        <v>3546</v>
      </c>
      <c r="B17761">
        <v>1</v>
      </c>
    </row>
    <row r="17762" spans="1:2" x14ac:dyDescent="0.3">
      <c r="A17762">
        <v>3546</v>
      </c>
      <c r="B17762">
        <v>2</v>
      </c>
    </row>
    <row r="17763" spans="1:2" x14ac:dyDescent="0.3">
      <c r="A17763">
        <v>3546</v>
      </c>
      <c r="B17763">
        <v>5</v>
      </c>
    </row>
    <row r="17764" spans="1:2" x14ac:dyDescent="0.3">
      <c r="A17764">
        <v>3546</v>
      </c>
      <c r="B17764">
        <v>7</v>
      </c>
    </row>
    <row r="17765" spans="1:2" x14ac:dyDescent="0.3">
      <c r="A17765">
        <v>3547</v>
      </c>
      <c r="B17765">
        <v>3</v>
      </c>
    </row>
    <row r="17766" spans="1:2" x14ac:dyDescent="0.3">
      <c r="A17766">
        <v>3547</v>
      </c>
      <c r="B17766">
        <v>5</v>
      </c>
    </row>
    <row r="17767" spans="1:2" x14ac:dyDescent="0.3">
      <c r="A17767">
        <v>3547</v>
      </c>
      <c r="B17767">
        <v>7</v>
      </c>
    </row>
    <row r="17768" spans="1:2" x14ac:dyDescent="0.3">
      <c r="A17768">
        <v>3547</v>
      </c>
      <c r="B17768">
        <v>11</v>
      </c>
    </row>
    <row r="17769" spans="1:2" x14ac:dyDescent="0.3">
      <c r="A17769">
        <v>3547</v>
      </c>
      <c r="B17769">
        <v>12</v>
      </c>
    </row>
    <row r="17770" spans="1:2" x14ac:dyDescent="0.3">
      <c r="A17770">
        <v>3547</v>
      </c>
      <c r="B17770">
        <v>15</v>
      </c>
    </row>
    <row r="17771" spans="1:2" x14ac:dyDescent="0.3">
      <c r="A17771">
        <v>3548</v>
      </c>
      <c r="B17771">
        <v>1</v>
      </c>
    </row>
    <row r="17772" spans="1:2" x14ac:dyDescent="0.3">
      <c r="A17772">
        <v>3548</v>
      </c>
      <c r="B17772">
        <v>3</v>
      </c>
    </row>
    <row r="17773" spans="1:2" x14ac:dyDescent="0.3">
      <c r="A17773">
        <v>3548</v>
      </c>
      <c r="B17773">
        <v>5</v>
      </c>
    </row>
    <row r="17774" spans="1:2" x14ac:dyDescent="0.3">
      <c r="A17774">
        <v>3548</v>
      </c>
      <c r="B17774">
        <v>10</v>
      </c>
    </row>
    <row r="17775" spans="1:2" x14ac:dyDescent="0.3">
      <c r="A17775">
        <v>3549</v>
      </c>
      <c r="B17775">
        <v>2</v>
      </c>
    </row>
    <row r="17776" spans="1:2" x14ac:dyDescent="0.3">
      <c r="A17776">
        <v>3549</v>
      </c>
      <c r="B17776">
        <v>7</v>
      </c>
    </row>
    <row r="17777" spans="1:2" x14ac:dyDescent="0.3">
      <c r="A17777">
        <v>3549</v>
      </c>
      <c r="B17777">
        <v>8</v>
      </c>
    </row>
    <row r="17778" spans="1:2" x14ac:dyDescent="0.3">
      <c r="A17778">
        <v>3549</v>
      </c>
      <c r="B17778">
        <v>10</v>
      </c>
    </row>
    <row r="17779" spans="1:2" x14ac:dyDescent="0.3">
      <c r="A17779">
        <v>3550</v>
      </c>
      <c r="B17779">
        <v>3</v>
      </c>
    </row>
    <row r="17780" spans="1:2" x14ac:dyDescent="0.3">
      <c r="A17780">
        <v>3550</v>
      </c>
      <c r="B17780">
        <v>4</v>
      </c>
    </row>
    <row r="17781" spans="1:2" x14ac:dyDescent="0.3">
      <c r="A17781">
        <v>3550</v>
      </c>
      <c r="B17781">
        <v>9</v>
      </c>
    </row>
    <row r="17782" spans="1:2" x14ac:dyDescent="0.3">
      <c r="A17782">
        <v>3550</v>
      </c>
      <c r="B17782">
        <v>12</v>
      </c>
    </row>
    <row r="17783" spans="1:2" x14ac:dyDescent="0.3">
      <c r="A17783">
        <v>3550</v>
      </c>
      <c r="B17783">
        <v>13</v>
      </c>
    </row>
    <row r="17784" spans="1:2" x14ac:dyDescent="0.3">
      <c r="A17784">
        <v>3550</v>
      </c>
      <c r="B17784">
        <v>16</v>
      </c>
    </row>
    <row r="17785" spans="1:2" x14ac:dyDescent="0.3">
      <c r="A17785">
        <v>3550</v>
      </c>
      <c r="B17785">
        <v>17</v>
      </c>
    </row>
    <row r="17786" spans="1:2" x14ac:dyDescent="0.3">
      <c r="A17786">
        <v>3551</v>
      </c>
      <c r="B17786">
        <v>1</v>
      </c>
    </row>
    <row r="17787" spans="1:2" x14ac:dyDescent="0.3">
      <c r="A17787">
        <v>3551</v>
      </c>
      <c r="B17787">
        <v>3</v>
      </c>
    </row>
    <row r="17788" spans="1:2" x14ac:dyDescent="0.3">
      <c r="A17788">
        <v>3551</v>
      </c>
      <c r="B17788">
        <v>6</v>
      </c>
    </row>
    <row r="17789" spans="1:2" x14ac:dyDescent="0.3">
      <c r="A17789">
        <v>3551</v>
      </c>
      <c r="B17789">
        <v>8</v>
      </c>
    </row>
    <row r="17790" spans="1:2" x14ac:dyDescent="0.3">
      <c r="A17790">
        <v>3551</v>
      </c>
      <c r="B17790">
        <v>9</v>
      </c>
    </row>
    <row r="17791" spans="1:2" x14ac:dyDescent="0.3">
      <c r="A17791">
        <v>3551</v>
      </c>
      <c r="B17791">
        <v>12</v>
      </c>
    </row>
    <row r="17792" spans="1:2" x14ac:dyDescent="0.3">
      <c r="A17792">
        <v>3551</v>
      </c>
      <c r="B17792">
        <v>16</v>
      </c>
    </row>
    <row r="17793" spans="1:2" x14ac:dyDescent="0.3">
      <c r="A17793">
        <v>3551</v>
      </c>
      <c r="B17793">
        <v>18</v>
      </c>
    </row>
    <row r="17794" spans="1:2" x14ac:dyDescent="0.3">
      <c r="A17794">
        <v>3552</v>
      </c>
      <c r="B17794">
        <v>3</v>
      </c>
    </row>
    <row r="17795" spans="1:2" x14ac:dyDescent="0.3">
      <c r="A17795">
        <v>3552</v>
      </c>
      <c r="B17795">
        <v>5</v>
      </c>
    </row>
    <row r="17796" spans="1:2" x14ac:dyDescent="0.3">
      <c r="A17796">
        <v>3552</v>
      </c>
      <c r="B17796">
        <v>6</v>
      </c>
    </row>
    <row r="17797" spans="1:2" x14ac:dyDescent="0.3">
      <c r="A17797">
        <v>3552</v>
      </c>
      <c r="B17797">
        <v>7</v>
      </c>
    </row>
    <row r="17798" spans="1:2" x14ac:dyDescent="0.3">
      <c r="A17798">
        <v>3552</v>
      </c>
      <c r="B17798">
        <v>8</v>
      </c>
    </row>
    <row r="17799" spans="1:2" x14ac:dyDescent="0.3">
      <c r="A17799">
        <v>3552</v>
      </c>
      <c r="B17799">
        <v>17</v>
      </c>
    </row>
    <row r="17800" spans="1:2" x14ac:dyDescent="0.3">
      <c r="A17800">
        <v>3553</v>
      </c>
      <c r="B17800">
        <v>2</v>
      </c>
    </row>
    <row r="17801" spans="1:2" x14ac:dyDescent="0.3">
      <c r="A17801">
        <v>3553</v>
      </c>
      <c r="B17801">
        <v>3</v>
      </c>
    </row>
    <row r="17802" spans="1:2" x14ac:dyDescent="0.3">
      <c r="A17802">
        <v>3553</v>
      </c>
      <c r="B17802">
        <v>7</v>
      </c>
    </row>
    <row r="17803" spans="1:2" x14ac:dyDescent="0.3">
      <c r="A17803">
        <v>3553</v>
      </c>
      <c r="B17803">
        <v>14</v>
      </c>
    </row>
    <row r="17804" spans="1:2" x14ac:dyDescent="0.3">
      <c r="A17804">
        <v>3554</v>
      </c>
      <c r="B17804">
        <v>4</v>
      </c>
    </row>
    <row r="17805" spans="1:2" x14ac:dyDescent="0.3">
      <c r="A17805">
        <v>3554</v>
      </c>
      <c r="B17805">
        <v>5</v>
      </c>
    </row>
    <row r="17806" spans="1:2" x14ac:dyDescent="0.3">
      <c r="A17806">
        <v>3554</v>
      </c>
      <c r="B17806">
        <v>10</v>
      </c>
    </row>
    <row r="17807" spans="1:2" x14ac:dyDescent="0.3">
      <c r="A17807">
        <v>3554</v>
      </c>
      <c r="B17807">
        <v>11</v>
      </c>
    </row>
    <row r="17808" spans="1:2" x14ac:dyDescent="0.3">
      <c r="A17808">
        <v>3554</v>
      </c>
      <c r="B17808">
        <v>12</v>
      </c>
    </row>
    <row r="17809" spans="1:2" x14ac:dyDescent="0.3">
      <c r="A17809">
        <v>3554</v>
      </c>
      <c r="B17809">
        <v>14</v>
      </c>
    </row>
    <row r="17810" spans="1:2" x14ac:dyDescent="0.3">
      <c r="A17810">
        <v>3554</v>
      </c>
      <c r="B17810">
        <v>18</v>
      </c>
    </row>
    <row r="17811" spans="1:2" x14ac:dyDescent="0.3">
      <c r="A17811">
        <v>3555</v>
      </c>
      <c r="B17811">
        <v>2</v>
      </c>
    </row>
    <row r="17812" spans="1:2" x14ac:dyDescent="0.3">
      <c r="A17812">
        <v>3555</v>
      </c>
      <c r="B17812">
        <v>4</v>
      </c>
    </row>
    <row r="17813" spans="1:2" x14ac:dyDescent="0.3">
      <c r="A17813">
        <v>3555</v>
      </c>
      <c r="B17813">
        <v>5</v>
      </c>
    </row>
    <row r="17814" spans="1:2" x14ac:dyDescent="0.3">
      <c r="A17814">
        <v>3555</v>
      </c>
      <c r="B17814">
        <v>7</v>
      </c>
    </row>
    <row r="17815" spans="1:2" x14ac:dyDescent="0.3">
      <c r="A17815">
        <v>3555</v>
      </c>
      <c r="B17815">
        <v>9</v>
      </c>
    </row>
    <row r="17816" spans="1:2" x14ac:dyDescent="0.3">
      <c r="A17816">
        <v>3555</v>
      </c>
      <c r="B17816">
        <v>15</v>
      </c>
    </row>
    <row r="17817" spans="1:2" x14ac:dyDescent="0.3">
      <c r="A17817">
        <v>3555</v>
      </c>
      <c r="B17817">
        <v>16</v>
      </c>
    </row>
    <row r="17818" spans="1:2" x14ac:dyDescent="0.3">
      <c r="A17818">
        <v>3555</v>
      </c>
      <c r="B17818">
        <v>18</v>
      </c>
    </row>
    <row r="17819" spans="1:2" x14ac:dyDescent="0.3">
      <c r="A17819">
        <v>3556</v>
      </c>
      <c r="B17819">
        <v>1</v>
      </c>
    </row>
    <row r="17820" spans="1:2" x14ac:dyDescent="0.3">
      <c r="A17820">
        <v>3556</v>
      </c>
      <c r="B17820">
        <v>4</v>
      </c>
    </row>
    <row r="17821" spans="1:2" x14ac:dyDescent="0.3">
      <c r="A17821">
        <v>3556</v>
      </c>
      <c r="B17821">
        <v>5</v>
      </c>
    </row>
    <row r="17822" spans="1:2" x14ac:dyDescent="0.3">
      <c r="A17822">
        <v>3556</v>
      </c>
      <c r="B17822">
        <v>6</v>
      </c>
    </row>
    <row r="17823" spans="1:2" x14ac:dyDescent="0.3">
      <c r="A17823">
        <v>3556</v>
      </c>
      <c r="B17823">
        <v>9</v>
      </c>
    </row>
    <row r="17824" spans="1:2" x14ac:dyDescent="0.3">
      <c r="A17824">
        <v>3556</v>
      </c>
      <c r="B17824">
        <v>10</v>
      </c>
    </row>
    <row r="17825" spans="1:2" x14ac:dyDescent="0.3">
      <c r="A17825">
        <v>3556</v>
      </c>
      <c r="B17825">
        <v>16</v>
      </c>
    </row>
    <row r="17826" spans="1:2" x14ac:dyDescent="0.3">
      <c r="A17826">
        <v>3556</v>
      </c>
      <c r="B17826">
        <v>18</v>
      </c>
    </row>
    <row r="17827" spans="1:2" x14ac:dyDescent="0.3">
      <c r="A17827">
        <v>3557</v>
      </c>
      <c r="B17827">
        <v>4</v>
      </c>
    </row>
    <row r="17828" spans="1:2" x14ac:dyDescent="0.3">
      <c r="A17828">
        <v>3557</v>
      </c>
      <c r="B17828">
        <v>7</v>
      </c>
    </row>
    <row r="17829" spans="1:2" x14ac:dyDescent="0.3">
      <c r="A17829">
        <v>3557</v>
      </c>
      <c r="B17829">
        <v>8</v>
      </c>
    </row>
    <row r="17830" spans="1:2" x14ac:dyDescent="0.3">
      <c r="A17830">
        <v>3557</v>
      </c>
      <c r="B17830">
        <v>10</v>
      </c>
    </row>
    <row r="17831" spans="1:2" x14ac:dyDescent="0.3">
      <c r="A17831">
        <v>3558</v>
      </c>
      <c r="B17831">
        <v>1</v>
      </c>
    </row>
    <row r="17832" spans="1:2" x14ac:dyDescent="0.3">
      <c r="A17832">
        <v>3558</v>
      </c>
      <c r="B17832">
        <v>2</v>
      </c>
    </row>
    <row r="17833" spans="1:2" x14ac:dyDescent="0.3">
      <c r="A17833">
        <v>3558</v>
      </c>
      <c r="B17833">
        <v>3</v>
      </c>
    </row>
    <row r="17834" spans="1:2" x14ac:dyDescent="0.3">
      <c r="A17834">
        <v>3558</v>
      </c>
      <c r="B17834">
        <v>6</v>
      </c>
    </row>
    <row r="17835" spans="1:2" x14ac:dyDescent="0.3">
      <c r="A17835">
        <v>3558</v>
      </c>
      <c r="B17835">
        <v>7</v>
      </c>
    </row>
    <row r="17836" spans="1:2" x14ac:dyDescent="0.3">
      <c r="A17836">
        <v>3559</v>
      </c>
      <c r="B17836">
        <v>2</v>
      </c>
    </row>
    <row r="17837" spans="1:2" x14ac:dyDescent="0.3">
      <c r="A17837">
        <v>3559</v>
      </c>
      <c r="B17837">
        <v>3</v>
      </c>
    </row>
    <row r="17838" spans="1:2" x14ac:dyDescent="0.3">
      <c r="A17838">
        <v>3559</v>
      </c>
      <c r="B17838">
        <v>7</v>
      </c>
    </row>
    <row r="17839" spans="1:2" x14ac:dyDescent="0.3">
      <c r="A17839">
        <v>3559</v>
      </c>
      <c r="B17839">
        <v>11</v>
      </c>
    </row>
    <row r="17840" spans="1:2" x14ac:dyDescent="0.3">
      <c r="A17840">
        <v>3559</v>
      </c>
      <c r="B17840">
        <v>12</v>
      </c>
    </row>
    <row r="17841" spans="1:2" x14ac:dyDescent="0.3">
      <c r="A17841">
        <v>3559</v>
      </c>
      <c r="B17841">
        <v>13</v>
      </c>
    </row>
    <row r="17842" spans="1:2" x14ac:dyDescent="0.3">
      <c r="A17842">
        <v>3559</v>
      </c>
      <c r="B17842">
        <v>17</v>
      </c>
    </row>
    <row r="17843" spans="1:2" x14ac:dyDescent="0.3">
      <c r="A17843">
        <v>3560</v>
      </c>
      <c r="B17843">
        <v>1</v>
      </c>
    </row>
    <row r="17844" spans="1:2" x14ac:dyDescent="0.3">
      <c r="A17844">
        <v>3560</v>
      </c>
      <c r="B17844">
        <v>4</v>
      </c>
    </row>
    <row r="17845" spans="1:2" x14ac:dyDescent="0.3">
      <c r="A17845">
        <v>3560</v>
      </c>
      <c r="B17845">
        <v>5</v>
      </c>
    </row>
    <row r="17846" spans="1:2" x14ac:dyDescent="0.3">
      <c r="A17846">
        <v>3560</v>
      </c>
      <c r="B17846">
        <v>6</v>
      </c>
    </row>
    <row r="17847" spans="1:2" x14ac:dyDescent="0.3">
      <c r="A17847">
        <v>3560</v>
      </c>
      <c r="B17847">
        <v>7</v>
      </c>
    </row>
    <row r="17848" spans="1:2" x14ac:dyDescent="0.3">
      <c r="A17848">
        <v>3561</v>
      </c>
      <c r="B17848">
        <v>1</v>
      </c>
    </row>
    <row r="17849" spans="1:2" x14ac:dyDescent="0.3">
      <c r="A17849">
        <v>3561</v>
      </c>
      <c r="B17849">
        <v>2</v>
      </c>
    </row>
    <row r="17850" spans="1:2" x14ac:dyDescent="0.3">
      <c r="A17850">
        <v>3561</v>
      </c>
      <c r="B17850">
        <v>4</v>
      </c>
    </row>
    <row r="17851" spans="1:2" x14ac:dyDescent="0.3">
      <c r="A17851">
        <v>3561</v>
      </c>
      <c r="B17851">
        <v>7</v>
      </c>
    </row>
    <row r="17852" spans="1:2" x14ac:dyDescent="0.3">
      <c r="A17852">
        <v>3562</v>
      </c>
      <c r="B17852">
        <v>3</v>
      </c>
    </row>
    <row r="17853" spans="1:2" x14ac:dyDescent="0.3">
      <c r="A17853">
        <v>3562</v>
      </c>
      <c r="B17853">
        <v>6</v>
      </c>
    </row>
    <row r="17854" spans="1:2" x14ac:dyDescent="0.3">
      <c r="A17854">
        <v>3562</v>
      </c>
      <c r="B17854">
        <v>7</v>
      </c>
    </row>
    <row r="17855" spans="1:2" x14ac:dyDescent="0.3">
      <c r="A17855">
        <v>3562</v>
      </c>
      <c r="B17855">
        <v>8</v>
      </c>
    </row>
    <row r="17856" spans="1:2" x14ac:dyDescent="0.3">
      <c r="A17856">
        <v>3563</v>
      </c>
      <c r="B17856">
        <v>1</v>
      </c>
    </row>
    <row r="17857" spans="1:2" x14ac:dyDescent="0.3">
      <c r="A17857">
        <v>3563</v>
      </c>
      <c r="B17857">
        <v>2</v>
      </c>
    </row>
    <row r="17858" spans="1:2" x14ac:dyDescent="0.3">
      <c r="A17858">
        <v>3563</v>
      </c>
      <c r="B17858">
        <v>3</v>
      </c>
    </row>
    <row r="17859" spans="1:2" x14ac:dyDescent="0.3">
      <c r="A17859">
        <v>3563</v>
      </c>
      <c r="B17859">
        <v>5</v>
      </c>
    </row>
    <row r="17860" spans="1:2" x14ac:dyDescent="0.3">
      <c r="A17860">
        <v>3563</v>
      </c>
      <c r="B17860">
        <v>6</v>
      </c>
    </row>
    <row r="17861" spans="1:2" x14ac:dyDescent="0.3">
      <c r="A17861">
        <v>3563</v>
      </c>
      <c r="B17861">
        <v>8</v>
      </c>
    </row>
    <row r="17862" spans="1:2" x14ac:dyDescent="0.3">
      <c r="A17862">
        <v>3564</v>
      </c>
      <c r="B17862">
        <v>6</v>
      </c>
    </row>
    <row r="17863" spans="1:2" x14ac:dyDescent="0.3">
      <c r="A17863">
        <v>3564</v>
      </c>
      <c r="B17863">
        <v>8</v>
      </c>
    </row>
    <row r="17864" spans="1:2" x14ac:dyDescent="0.3">
      <c r="A17864">
        <v>3564</v>
      </c>
      <c r="B17864">
        <v>9</v>
      </c>
    </row>
    <row r="17865" spans="1:2" x14ac:dyDescent="0.3">
      <c r="A17865">
        <v>3565</v>
      </c>
      <c r="B17865">
        <v>1</v>
      </c>
    </row>
    <row r="17866" spans="1:2" x14ac:dyDescent="0.3">
      <c r="A17866">
        <v>3565</v>
      </c>
      <c r="B17866">
        <v>4</v>
      </c>
    </row>
    <row r="17867" spans="1:2" x14ac:dyDescent="0.3">
      <c r="A17867">
        <v>3565</v>
      </c>
      <c r="B17867">
        <v>7</v>
      </c>
    </row>
    <row r="17868" spans="1:2" x14ac:dyDescent="0.3">
      <c r="A17868">
        <v>3565</v>
      </c>
      <c r="B17868">
        <v>8</v>
      </c>
    </row>
    <row r="17869" spans="1:2" x14ac:dyDescent="0.3">
      <c r="A17869">
        <v>3565</v>
      </c>
      <c r="B17869">
        <v>9</v>
      </c>
    </row>
    <row r="17870" spans="1:2" x14ac:dyDescent="0.3">
      <c r="A17870">
        <v>3565</v>
      </c>
      <c r="B17870">
        <v>10</v>
      </c>
    </row>
    <row r="17871" spans="1:2" x14ac:dyDescent="0.3">
      <c r="A17871">
        <v>3566</v>
      </c>
      <c r="B17871">
        <v>6</v>
      </c>
    </row>
    <row r="17872" spans="1:2" x14ac:dyDescent="0.3">
      <c r="A17872">
        <v>3566</v>
      </c>
      <c r="B17872">
        <v>8</v>
      </c>
    </row>
    <row r="17873" spans="1:2" x14ac:dyDescent="0.3">
      <c r="A17873">
        <v>3566</v>
      </c>
      <c r="B17873">
        <v>9</v>
      </c>
    </row>
    <row r="17874" spans="1:2" x14ac:dyDescent="0.3">
      <c r="A17874">
        <v>3567</v>
      </c>
      <c r="B17874">
        <v>2</v>
      </c>
    </row>
    <row r="17875" spans="1:2" x14ac:dyDescent="0.3">
      <c r="A17875">
        <v>3567</v>
      </c>
      <c r="B17875">
        <v>3</v>
      </c>
    </row>
    <row r="17876" spans="1:2" x14ac:dyDescent="0.3">
      <c r="A17876">
        <v>3567</v>
      </c>
      <c r="B17876">
        <v>4</v>
      </c>
    </row>
    <row r="17877" spans="1:2" x14ac:dyDescent="0.3">
      <c r="A17877">
        <v>3567</v>
      </c>
      <c r="B17877">
        <v>7</v>
      </c>
    </row>
    <row r="17878" spans="1:2" x14ac:dyDescent="0.3">
      <c r="A17878">
        <v>3567</v>
      </c>
      <c r="B17878">
        <v>8</v>
      </c>
    </row>
    <row r="17879" spans="1:2" x14ac:dyDescent="0.3">
      <c r="A17879">
        <v>3567</v>
      </c>
      <c r="B17879">
        <v>9</v>
      </c>
    </row>
    <row r="17880" spans="1:2" x14ac:dyDescent="0.3">
      <c r="A17880">
        <v>3567</v>
      </c>
      <c r="B17880">
        <v>15</v>
      </c>
    </row>
    <row r="17881" spans="1:2" x14ac:dyDescent="0.3">
      <c r="A17881">
        <v>3567</v>
      </c>
      <c r="B17881">
        <v>16</v>
      </c>
    </row>
    <row r="17882" spans="1:2" x14ac:dyDescent="0.3">
      <c r="A17882">
        <v>3567</v>
      </c>
      <c r="B17882">
        <v>17</v>
      </c>
    </row>
    <row r="17883" spans="1:2" x14ac:dyDescent="0.3">
      <c r="A17883">
        <v>3568</v>
      </c>
      <c r="B17883">
        <v>1</v>
      </c>
    </row>
    <row r="17884" spans="1:2" x14ac:dyDescent="0.3">
      <c r="A17884">
        <v>3568</v>
      </c>
      <c r="B17884">
        <v>4</v>
      </c>
    </row>
    <row r="17885" spans="1:2" x14ac:dyDescent="0.3">
      <c r="A17885">
        <v>3568</v>
      </c>
      <c r="B17885">
        <v>6</v>
      </c>
    </row>
    <row r="17886" spans="1:2" x14ac:dyDescent="0.3">
      <c r="A17886">
        <v>3568</v>
      </c>
      <c r="B17886">
        <v>7</v>
      </c>
    </row>
    <row r="17887" spans="1:2" x14ac:dyDescent="0.3">
      <c r="A17887">
        <v>3568</v>
      </c>
      <c r="B17887">
        <v>9</v>
      </c>
    </row>
    <row r="17888" spans="1:2" x14ac:dyDescent="0.3">
      <c r="A17888">
        <v>3569</v>
      </c>
      <c r="B17888">
        <v>2</v>
      </c>
    </row>
    <row r="17889" spans="1:2" x14ac:dyDescent="0.3">
      <c r="A17889">
        <v>3569</v>
      </c>
      <c r="B17889">
        <v>4</v>
      </c>
    </row>
    <row r="17890" spans="1:2" x14ac:dyDescent="0.3">
      <c r="A17890">
        <v>3569</v>
      </c>
      <c r="B17890">
        <v>7</v>
      </c>
    </row>
    <row r="17891" spans="1:2" x14ac:dyDescent="0.3">
      <c r="A17891">
        <v>3569</v>
      </c>
      <c r="B17891">
        <v>8</v>
      </c>
    </row>
    <row r="17892" spans="1:2" x14ac:dyDescent="0.3">
      <c r="A17892">
        <v>3569</v>
      </c>
      <c r="B17892">
        <v>10</v>
      </c>
    </row>
    <row r="17893" spans="1:2" x14ac:dyDescent="0.3">
      <c r="A17893">
        <v>3569</v>
      </c>
      <c r="B17893">
        <v>15</v>
      </c>
    </row>
    <row r="17894" spans="1:2" x14ac:dyDescent="0.3">
      <c r="A17894">
        <v>3569</v>
      </c>
      <c r="B17894">
        <v>16</v>
      </c>
    </row>
    <row r="17895" spans="1:2" x14ac:dyDescent="0.3">
      <c r="A17895">
        <v>3569</v>
      </c>
      <c r="B17895">
        <v>17</v>
      </c>
    </row>
    <row r="17896" spans="1:2" x14ac:dyDescent="0.3">
      <c r="A17896">
        <v>3570</v>
      </c>
      <c r="B17896">
        <v>2</v>
      </c>
    </row>
    <row r="17897" spans="1:2" x14ac:dyDescent="0.3">
      <c r="A17897">
        <v>3570</v>
      </c>
      <c r="B17897">
        <v>3</v>
      </c>
    </row>
    <row r="17898" spans="1:2" x14ac:dyDescent="0.3">
      <c r="A17898">
        <v>3570</v>
      </c>
      <c r="B17898">
        <v>4</v>
      </c>
    </row>
    <row r="17899" spans="1:2" x14ac:dyDescent="0.3">
      <c r="A17899">
        <v>3570</v>
      </c>
      <c r="B17899">
        <v>5</v>
      </c>
    </row>
    <row r="17900" spans="1:2" x14ac:dyDescent="0.3">
      <c r="A17900">
        <v>3570</v>
      </c>
      <c r="B17900">
        <v>8</v>
      </c>
    </row>
    <row r="17901" spans="1:2" x14ac:dyDescent="0.3">
      <c r="A17901">
        <v>3571</v>
      </c>
      <c r="B17901">
        <v>2</v>
      </c>
    </row>
    <row r="17902" spans="1:2" x14ac:dyDescent="0.3">
      <c r="A17902">
        <v>3571</v>
      </c>
      <c r="B17902">
        <v>3</v>
      </c>
    </row>
    <row r="17903" spans="1:2" x14ac:dyDescent="0.3">
      <c r="A17903">
        <v>3571</v>
      </c>
      <c r="B17903">
        <v>4</v>
      </c>
    </row>
    <row r="17904" spans="1:2" x14ac:dyDescent="0.3">
      <c r="A17904">
        <v>3571</v>
      </c>
      <c r="B17904">
        <v>5</v>
      </c>
    </row>
    <row r="17905" spans="1:2" x14ac:dyDescent="0.3">
      <c r="A17905">
        <v>3571</v>
      </c>
      <c r="B17905">
        <v>8</v>
      </c>
    </row>
    <row r="17906" spans="1:2" x14ac:dyDescent="0.3">
      <c r="A17906">
        <v>3571</v>
      </c>
      <c r="B17906">
        <v>10</v>
      </c>
    </row>
    <row r="17907" spans="1:2" x14ac:dyDescent="0.3">
      <c r="A17907">
        <v>3571</v>
      </c>
      <c r="B17907">
        <v>12</v>
      </c>
    </row>
    <row r="17908" spans="1:2" x14ac:dyDescent="0.3">
      <c r="A17908">
        <v>3571</v>
      </c>
      <c r="B17908">
        <v>15</v>
      </c>
    </row>
    <row r="17909" spans="1:2" x14ac:dyDescent="0.3">
      <c r="A17909">
        <v>3571</v>
      </c>
      <c r="B17909">
        <v>17</v>
      </c>
    </row>
    <row r="17910" spans="1:2" x14ac:dyDescent="0.3">
      <c r="A17910">
        <v>3572</v>
      </c>
      <c r="B17910">
        <v>1</v>
      </c>
    </row>
    <row r="17911" spans="1:2" x14ac:dyDescent="0.3">
      <c r="A17911">
        <v>3572</v>
      </c>
      <c r="B17911">
        <v>2</v>
      </c>
    </row>
    <row r="17912" spans="1:2" x14ac:dyDescent="0.3">
      <c r="A17912">
        <v>3572</v>
      </c>
      <c r="B17912">
        <v>5</v>
      </c>
    </row>
    <row r="17913" spans="1:2" x14ac:dyDescent="0.3">
      <c r="A17913">
        <v>3572</v>
      </c>
      <c r="B17913">
        <v>6</v>
      </c>
    </row>
    <row r="17914" spans="1:2" x14ac:dyDescent="0.3">
      <c r="A17914">
        <v>3572</v>
      </c>
      <c r="B17914">
        <v>9</v>
      </c>
    </row>
    <row r="17915" spans="1:2" x14ac:dyDescent="0.3">
      <c r="A17915">
        <v>3572</v>
      </c>
      <c r="B17915">
        <v>13</v>
      </c>
    </row>
    <row r="17916" spans="1:2" x14ac:dyDescent="0.3">
      <c r="A17916">
        <v>3572</v>
      </c>
      <c r="B17916">
        <v>15</v>
      </c>
    </row>
    <row r="17917" spans="1:2" x14ac:dyDescent="0.3">
      <c r="A17917">
        <v>3572</v>
      </c>
      <c r="B17917">
        <v>16</v>
      </c>
    </row>
    <row r="17918" spans="1:2" x14ac:dyDescent="0.3">
      <c r="A17918">
        <v>3572</v>
      </c>
      <c r="B17918">
        <v>18</v>
      </c>
    </row>
    <row r="17919" spans="1:2" x14ac:dyDescent="0.3">
      <c r="A17919">
        <v>3573</v>
      </c>
      <c r="B17919">
        <v>1</v>
      </c>
    </row>
    <row r="17920" spans="1:2" x14ac:dyDescent="0.3">
      <c r="A17920">
        <v>3573</v>
      </c>
      <c r="B17920">
        <v>3</v>
      </c>
    </row>
    <row r="17921" spans="1:2" x14ac:dyDescent="0.3">
      <c r="A17921">
        <v>3573</v>
      </c>
      <c r="B17921">
        <v>4</v>
      </c>
    </row>
    <row r="17922" spans="1:2" x14ac:dyDescent="0.3">
      <c r="A17922">
        <v>3573</v>
      </c>
      <c r="B17922">
        <v>8</v>
      </c>
    </row>
    <row r="17923" spans="1:2" x14ac:dyDescent="0.3">
      <c r="A17923">
        <v>3573</v>
      </c>
      <c r="B17923">
        <v>9</v>
      </c>
    </row>
    <row r="17924" spans="1:2" x14ac:dyDescent="0.3">
      <c r="A17924">
        <v>3574</v>
      </c>
      <c r="B17924">
        <v>3</v>
      </c>
    </row>
    <row r="17925" spans="1:2" x14ac:dyDescent="0.3">
      <c r="A17925">
        <v>3574</v>
      </c>
      <c r="B17925">
        <v>5</v>
      </c>
    </row>
    <row r="17926" spans="1:2" x14ac:dyDescent="0.3">
      <c r="A17926">
        <v>3574</v>
      </c>
      <c r="B17926">
        <v>6</v>
      </c>
    </row>
    <row r="17927" spans="1:2" x14ac:dyDescent="0.3">
      <c r="A17927">
        <v>3574</v>
      </c>
      <c r="B17927">
        <v>8</v>
      </c>
    </row>
    <row r="17928" spans="1:2" x14ac:dyDescent="0.3">
      <c r="A17928">
        <v>3574</v>
      </c>
      <c r="B17928">
        <v>9</v>
      </c>
    </row>
    <row r="17929" spans="1:2" x14ac:dyDescent="0.3">
      <c r="A17929">
        <v>3574</v>
      </c>
      <c r="B17929">
        <v>10</v>
      </c>
    </row>
    <row r="17930" spans="1:2" x14ac:dyDescent="0.3">
      <c r="A17930">
        <v>3574</v>
      </c>
      <c r="B17930">
        <v>13</v>
      </c>
    </row>
    <row r="17931" spans="1:2" x14ac:dyDescent="0.3">
      <c r="A17931">
        <v>3574</v>
      </c>
      <c r="B17931">
        <v>14</v>
      </c>
    </row>
    <row r="17932" spans="1:2" x14ac:dyDescent="0.3">
      <c r="A17932">
        <v>3574</v>
      </c>
      <c r="B17932">
        <v>15</v>
      </c>
    </row>
    <row r="17933" spans="1:2" x14ac:dyDescent="0.3">
      <c r="A17933">
        <v>3574</v>
      </c>
      <c r="B17933">
        <v>16</v>
      </c>
    </row>
    <row r="17934" spans="1:2" x14ac:dyDescent="0.3">
      <c r="A17934">
        <v>3575</v>
      </c>
      <c r="B17934">
        <v>3</v>
      </c>
    </row>
    <row r="17935" spans="1:2" x14ac:dyDescent="0.3">
      <c r="A17935">
        <v>3575</v>
      </c>
      <c r="B17935">
        <v>5</v>
      </c>
    </row>
    <row r="17936" spans="1:2" x14ac:dyDescent="0.3">
      <c r="A17936">
        <v>3575</v>
      </c>
      <c r="B17936">
        <v>7</v>
      </c>
    </row>
    <row r="17937" spans="1:2" x14ac:dyDescent="0.3">
      <c r="A17937">
        <v>3575</v>
      </c>
      <c r="B17937">
        <v>9</v>
      </c>
    </row>
    <row r="17938" spans="1:2" x14ac:dyDescent="0.3">
      <c r="A17938">
        <v>3575</v>
      </c>
      <c r="B17938">
        <v>10</v>
      </c>
    </row>
    <row r="17939" spans="1:2" x14ac:dyDescent="0.3">
      <c r="A17939">
        <v>3576</v>
      </c>
      <c r="B17939">
        <v>4</v>
      </c>
    </row>
    <row r="17940" spans="1:2" x14ac:dyDescent="0.3">
      <c r="A17940">
        <v>3576</v>
      </c>
      <c r="B17940">
        <v>5</v>
      </c>
    </row>
    <row r="17941" spans="1:2" x14ac:dyDescent="0.3">
      <c r="A17941">
        <v>3576</v>
      </c>
      <c r="B17941">
        <v>6</v>
      </c>
    </row>
    <row r="17942" spans="1:2" x14ac:dyDescent="0.3">
      <c r="A17942">
        <v>3577</v>
      </c>
      <c r="B17942">
        <v>3</v>
      </c>
    </row>
    <row r="17943" spans="1:2" x14ac:dyDescent="0.3">
      <c r="A17943">
        <v>3577</v>
      </c>
      <c r="B17943">
        <v>4</v>
      </c>
    </row>
    <row r="17944" spans="1:2" x14ac:dyDescent="0.3">
      <c r="A17944">
        <v>3577</v>
      </c>
      <c r="B17944">
        <v>5</v>
      </c>
    </row>
    <row r="17945" spans="1:2" x14ac:dyDescent="0.3">
      <c r="A17945">
        <v>3577</v>
      </c>
      <c r="B17945">
        <v>7</v>
      </c>
    </row>
    <row r="17946" spans="1:2" x14ac:dyDescent="0.3">
      <c r="A17946">
        <v>3577</v>
      </c>
      <c r="B17946">
        <v>15</v>
      </c>
    </row>
    <row r="17947" spans="1:2" x14ac:dyDescent="0.3">
      <c r="A17947">
        <v>3577</v>
      </c>
      <c r="B17947">
        <v>17</v>
      </c>
    </row>
    <row r="17948" spans="1:2" x14ac:dyDescent="0.3">
      <c r="A17948">
        <v>3578</v>
      </c>
      <c r="B17948">
        <v>6</v>
      </c>
    </row>
    <row r="17949" spans="1:2" x14ac:dyDescent="0.3">
      <c r="A17949">
        <v>3578</v>
      </c>
      <c r="B17949">
        <v>7</v>
      </c>
    </row>
    <row r="17950" spans="1:2" x14ac:dyDescent="0.3">
      <c r="A17950">
        <v>3578</v>
      </c>
      <c r="B17950">
        <v>10</v>
      </c>
    </row>
    <row r="17951" spans="1:2" x14ac:dyDescent="0.3">
      <c r="A17951">
        <v>3578</v>
      </c>
      <c r="B17951">
        <v>16</v>
      </c>
    </row>
    <row r="17952" spans="1:2" x14ac:dyDescent="0.3">
      <c r="A17952">
        <v>3579</v>
      </c>
      <c r="B17952">
        <v>4</v>
      </c>
    </row>
    <row r="17953" spans="1:2" x14ac:dyDescent="0.3">
      <c r="A17953">
        <v>3579</v>
      </c>
      <c r="B17953">
        <v>5</v>
      </c>
    </row>
    <row r="17954" spans="1:2" x14ac:dyDescent="0.3">
      <c r="A17954">
        <v>3579</v>
      </c>
      <c r="B17954">
        <v>6</v>
      </c>
    </row>
    <row r="17955" spans="1:2" x14ac:dyDescent="0.3">
      <c r="A17955">
        <v>3579</v>
      </c>
      <c r="B17955">
        <v>16</v>
      </c>
    </row>
    <row r="17956" spans="1:2" x14ac:dyDescent="0.3">
      <c r="A17956">
        <v>3580</v>
      </c>
      <c r="B17956">
        <v>1</v>
      </c>
    </row>
    <row r="17957" spans="1:2" x14ac:dyDescent="0.3">
      <c r="A17957">
        <v>3580</v>
      </c>
      <c r="B17957">
        <v>7</v>
      </c>
    </row>
    <row r="17958" spans="1:2" x14ac:dyDescent="0.3">
      <c r="A17958">
        <v>3580</v>
      </c>
      <c r="B17958">
        <v>9</v>
      </c>
    </row>
    <row r="17959" spans="1:2" x14ac:dyDescent="0.3">
      <c r="A17959">
        <v>3580</v>
      </c>
      <c r="B17959">
        <v>10</v>
      </c>
    </row>
    <row r="17960" spans="1:2" x14ac:dyDescent="0.3">
      <c r="A17960">
        <v>3580</v>
      </c>
      <c r="B17960">
        <v>15</v>
      </c>
    </row>
    <row r="17961" spans="1:2" x14ac:dyDescent="0.3">
      <c r="A17961">
        <v>3580</v>
      </c>
      <c r="B17961">
        <v>17</v>
      </c>
    </row>
    <row r="17962" spans="1:2" x14ac:dyDescent="0.3">
      <c r="A17962">
        <v>3581</v>
      </c>
      <c r="B17962">
        <v>2</v>
      </c>
    </row>
    <row r="17963" spans="1:2" x14ac:dyDescent="0.3">
      <c r="A17963">
        <v>3581</v>
      </c>
      <c r="B17963">
        <v>4</v>
      </c>
    </row>
    <row r="17964" spans="1:2" x14ac:dyDescent="0.3">
      <c r="A17964">
        <v>3581</v>
      </c>
      <c r="B17964">
        <v>5</v>
      </c>
    </row>
    <row r="17965" spans="1:2" x14ac:dyDescent="0.3">
      <c r="A17965">
        <v>3581</v>
      </c>
      <c r="B17965">
        <v>12</v>
      </c>
    </row>
    <row r="17966" spans="1:2" x14ac:dyDescent="0.3">
      <c r="A17966">
        <v>3581</v>
      </c>
      <c r="B17966">
        <v>13</v>
      </c>
    </row>
    <row r="17967" spans="1:2" x14ac:dyDescent="0.3">
      <c r="A17967">
        <v>3581</v>
      </c>
      <c r="B17967">
        <v>16</v>
      </c>
    </row>
    <row r="17968" spans="1:2" x14ac:dyDescent="0.3">
      <c r="A17968">
        <v>3581</v>
      </c>
      <c r="B17968">
        <v>18</v>
      </c>
    </row>
    <row r="17969" spans="1:2" x14ac:dyDescent="0.3">
      <c r="A17969">
        <v>3582</v>
      </c>
      <c r="B17969">
        <v>1</v>
      </c>
    </row>
    <row r="17970" spans="1:2" x14ac:dyDescent="0.3">
      <c r="A17970">
        <v>3582</v>
      </c>
      <c r="B17970">
        <v>2</v>
      </c>
    </row>
    <row r="17971" spans="1:2" x14ac:dyDescent="0.3">
      <c r="A17971">
        <v>3582</v>
      </c>
      <c r="B17971">
        <v>5</v>
      </c>
    </row>
    <row r="17972" spans="1:2" x14ac:dyDescent="0.3">
      <c r="A17972">
        <v>3582</v>
      </c>
      <c r="B17972">
        <v>8</v>
      </c>
    </row>
    <row r="17973" spans="1:2" x14ac:dyDescent="0.3">
      <c r="A17973">
        <v>3582</v>
      </c>
      <c r="B17973">
        <v>9</v>
      </c>
    </row>
    <row r="17974" spans="1:2" x14ac:dyDescent="0.3">
      <c r="A17974">
        <v>3583</v>
      </c>
      <c r="B17974">
        <v>2</v>
      </c>
    </row>
    <row r="17975" spans="1:2" x14ac:dyDescent="0.3">
      <c r="A17975">
        <v>3583</v>
      </c>
      <c r="B17975">
        <v>4</v>
      </c>
    </row>
    <row r="17976" spans="1:2" x14ac:dyDescent="0.3">
      <c r="A17976">
        <v>3583</v>
      </c>
      <c r="B17976">
        <v>6</v>
      </c>
    </row>
    <row r="17977" spans="1:2" x14ac:dyDescent="0.3">
      <c r="A17977">
        <v>3583</v>
      </c>
      <c r="B17977">
        <v>7</v>
      </c>
    </row>
    <row r="17978" spans="1:2" x14ac:dyDescent="0.3">
      <c r="A17978">
        <v>3583</v>
      </c>
      <c r="B17978">
        <v>8</v>
      </c>
    </row>
    <row r="17979" spans="1:2" x14ac:dyDescent="0.3">
      <c r="A17979">
        <v>3583</v>
      </c>
      <c r="B17979">
        <v>9</v>
      </c>
    </row>
    <row r="17980" spans="1:2" x14ac:dyDescent="0.3">
      <c r="A17980">
        <v>3583</v>
      </c>
      <c r="B17980">
        <v>13</v>
      </c>
    </row>
    <row r="17981" spans="1:2" x14ac:dyDescent="0.3">
      <c r="A17981">
        <v>3583</v>
      </c>
      <c r="B17981">
        <v>17</v>
      </c>
    </row>
    <row r="17982" spans="1:2" x14ac:dyDescent="0.3">
      <c r="A17982">
        <v>3583</v>
      </c>
      <c r="B17982">
        <v>18</v>
      </c>
    </row>
    <row r="17983" spans="1:2" x14ac:dyDescent="0.3">
      <c r="A17983">
        <v>3584</v>
      </c>
      <c r="B17983">
        <v>1</v>
      </c>
    </row>
    <row r="17984" spans="1:2" x14ac:dyDescent="0.3">
      <c r="A17984">
        <v>3584</v>
      </c>
      <c r="B17984">
        <v>2</v>
      </c>
    </row>
    <row r="17985" spans="1:2" x14ac:dyDescent="0.3">
      <c r="A17985">
        <v>3584</v>
      </c>
      <c r="B17985">
        <v>4</v>
      </c>
    </row>
    <row r="17986" spans="1:2" x14ac:dyDescent="0.3">
      <c r="A17986">
        <v>3584</v>
      </c>
      <c r="B17986">
        <v>5</v>
      </c>
    </row>
    <row r="17987" spans="1:2" x14ac:dyDescent="0.3">
      <c r="A17987">
        <v>3584</v>
      </c>
      <c r="B17987">
        <v>7</v>
      </c>
    </row>
    <row r="17988" spans="1:2" x14ac:dyDescent="0.3">
      <c r="A17988">
        <v>3584</v>
      </c>
      <c r="B17988">
        <v>8</v>
      </c>
    </row>
    <row r="17989" spans="1:2" x14ac:dyDescent="0.3">
      <c r="A17989">
        <v>3585</v>
      </c>
      <c r="B17989">
        <v>1</v>
      </c>
    </row>
    <row r="17990" spans="1:2" x14ac:dyDescent="0.3">
      <c r="A17990">
        <v>3585</v>
      </c>
      <c r="B17990">
        <v>4</v>
      </c>
    </row>
    <row r="17991" spans="1:2" x14ac:dyDescent="0.3">
      <c r="A17991">
        <v>3585</v>
      </c>
      <c r="B17991">
        <v>5</v>
      </c>
    </row>
    <row r="17992" spans="1:2" x14ac:dyDescent="0.3">
      <c r="A17992">
        <v>3585</v>
      </c>
      <c r="B17992">
        <v>7</v>
      </c>
    </row>
    <row r="17993" spans="1:2" x14ac:dyDescent="0.3">
      <c r="A17993">
        <v>3586</v>
      </c>
      <c r="B17993">
        <v>2</v>
      </c>
    </row>
    <row r="17994" spans="1:2" x14ac:dyDescent="0.3">
      <c r="A17994">
        <v>3586</v>
      </c>
      <c r="B17994">
        <v>3</v>
      </c>
    </row>
    <row r="17995" spans="1:2" x14ac:dyDescent="0.3">
      <c r="A17995">
        <v>3586</v>
      </c>
      <c r="B17995">
        <v>5</v>
      </c>
    </row>
    <row r="17996" spans="1:2" x14ac:dyDescent="0.3">
      <c r="A17996">
        <v>3586</v>
      </c>
      <c r="B17996">
        <v>6</v>
      </c>
    </row>
    <row r="17997" spans="1:2" x14ac:dyDescent="0.3">
      <c r="A17997">
        <v>3586</v>
      </c>
      <c r="B17997">
        <v>7</v>
      </c>
    </row>
    <row r="17998" spans="1:2" x14ac:dyDescent="0.3">
      <c r="A17998">
        <v>3586</v>
      </c>
      <c r="B17998">
        <v>8</v>
      </c>
    </row>
    <row r="17999" spans="1:2" x14ac:dyDescent="0.3">
      <c r="A17999">
        <v>3586</v>
      </c>
      <c r="B17999">
        <v>13</v>
      </c>
    </row>
    <row r="18000" spans="1:2" x14ac:dyDescent="0.3">
      <c r="A18000">
        <v>3586</v>
      </c>
      <c r="B18000">
        <v>14</v>
      </c>
    </row>
    <row r="18001" spans="1:2" x14ac:dyDescent="0.3">
      <c r="A18001">
        <v>3586</v>
      </c>
      <c r="B18001">
        <v>15</v>
      </c>
    </row>
    <row r="18002" spans="1:2" x14ac:dyDescent="0.3">
      <c r="A18002">
        <v>3587</v>
      </c>
      <c r="B18002">
        <v>2</v>
      </c>
    </row>
    <row r="18003" spans="1:2" x14ac:dyDescent="0.3">
      <c r="A18003">
        <v>3587</v>
      </c>
      <c r="B18003">
        <v>5</v>
      </c>
    </row>
    <row r="18004" spans="1:2" x14ac:dyDescent="0.3">
      <c r="A18004">
        <v>3587</v>
      </c>
      <c r="B18004">
        <v>6</v>
      </c>
    </row>
    <row r="18005" spans="1:2" x14ac:dyDescent="0.3">
      <c r="A18005">
        <v>3587</v>
      </c>
      <c r="B18005">
        <v>9</v>
      </c>
    </row>
    <row r="18006" spans="1:2" x14ac:dyDescent="0.3">
      <c r="A18006">
        <v>3587</v>
      </c>
      <c r="B18006">
        <v>11</v>
      </c>
    </row>
    <row r="18007" spans="1:2" x14ac:dyDescent="0.3">
      <c r="A18007">
        <v>3587</v>
      </c>
      <c r="B18007">
        <v>12</v>
      </c>
    </row>
    <row r="18008" spans="1:2" x14ac:dyDescent="0.3">
      <c r="A18008">
        <v>3587</v>
      </c>
      <c r="B18008">
        <v>13</v>
      </c>
    </row>
    <row r="18009" spans="1:2" x14ac:dyDescent="0.3">
      <c r="A18009">
        <v>3587</v>
      </c>
      <c r="B18009">
        <v>16</v>
      </c>
    </row>
    <row r="18010" spans="1:2" x14ac:dyDescent="0.3">
      <c r="A18010">
        <v>3588</v>
      </c>
      <c r="B18010">
        <v>4</v>
      </c>
    </row>
    <row r="18011" spans="1:2" x14ac:dyDescent="0.3">
      <c r="A18011">
        <v>3588</v>
      </c>
      <c r="B18011">
        <v>5</v>
      </c>
    </row>
    <row r="18012" spans="1:2" x14ac:dyDescent="0.3">
      <c r="A18012">
        <v>3588</v>
      </c>
      <c r="B18012">
        <v>8</v>
      </c>
    </row>
    <row r="18013" spans="1:2" x14ac:dyDescent="0.3">
      <c r="A18013">
        <v>3588</v>
      </c>
      <c r="B18013">
        <v>10</v>
      </c>
    </row>
    <row r="18014" spans="1:2" x14ac:dyDescent="0.3">
      <c r="A18014">
        <v>3588</v>
      </c>
      <c r="B18014">
        <v>12</v>
      </c>
    </row>
    <row r="18015" spans="1:2" x14ac:dyDescent="0.3">
      <c r="A18015">
        <v>3588</v>
      </c>
      <c r="B18015">
        <v>14</v>
      </c>
    </row>
    <row r="18016" spans="1:2" x14ac:dyDescent="0.3">
      <c r="A18016">
        <v>3588</v>
      </c>
      <c r="B18016">
        <v>15</v>
      </c>
    </row>
    <row r="18017" spans="1:2" x14ac:dyDescent="0.3">
      <c r="A18017">
        <v>3588</v>
      </c>
      <c r="B18017">
        <v>17</v>
      </c>
    </row>
    <row r="18018" spans="1:2" x14ac:dyDescent="0.3">
      <c r="A18018">
        <v>3589</v>
      </c>
      <c r="B18018">
        <v>5</v>
      </c>
    </row>
    <row r="18019" spans="1:2" x14ac:dyDescent="0.3">
      <c r="A18019">
        <v>3589</v>
      </c>
      <c r="B18019">
        <v>6</v>
      </c>
    </row>
    <row r="18020" spans="1:2" x14ac:dyDescent="0.3">
      <c r="A18020">
        <v>3589</v>
      </c>
      <c r="B18020">
        <v>9</v>
      </c>
    </row>
    <row r="18021" spans="1:2" x14ac:dyDescent="0.3">
      <c r="A18021">
        <v>3590</v>
      </c>
      <c r="B18021">
        <v>1</v>
      </c>
    </row>
    <row r="18022" spans="1:2" x14ac:dyDescent="0.3">
      <c r="A18022">
        <v>3590</v>
      </c>
      <c r="B18022">
        <v>2</v>
      </c>
    </row>
    <row r="18023" spans="1:2" x14ac:dyDescent="0.3">
      <c r="A18023">
        <v>3590</v>
      </c>
      <c r="B18023">
        <v>3</v>
      </c>
    </row>
    <row r="18024" spans="1:2" x14ac:dyDescent="0.3">
      <c r="A18024">
        <v>3590</v>
      </c>
      <c r="B18024">
        <v>5</v>
      </c>
    </row>
    <row r="18025" spans="1:2" x14ac:dyDescent="0.3">
      <c r="A18025">
        <v>3590</v>
      </c>
      <c r="B18025">
        <v>6</v>
      </c>
    </row>
    <row r="18026" spans="1:2" x14ac:dyDescent="0.3">
      <c r="A18026">
        <v>3590</v>
      </c>
      <c r="B18026">
        <v>12</v>
      </c>
    </row>
    <row r="18027" spans="1:2" x14ac:dyDescent="0.3">
      <c r="A18027">
        <v>3590</v>
      </c>
      <c r="B18027">
        <v>14</v>
      </c>
    </row>
    <row r="18028" spans="1:2" x14ac:dyDescent="0.3">
      <c r="A18028">
        <v>3590</v>
      </c>
      <c r="B18028">
        <v>16</v>
      </c>
    </row>
    <row r="18029" spans="1:2" x14ac:dyDescent="0.3">
      <c r="A18029">
        <v>3591</v>
      </c>
      <c r="B18029">
        <v>3</v>
      </c>
    </row>
    <row r="18030" spans="1:2" x14ac:dyDescent="0.3">
      <c r="A18030">
        <v>3591</v>
      </c>
      <c r="B18030">
        <v>4</v>
      </c>
    </row>
    <row r="18031" spans="1:2" x14ac:dyDescent="0.3">
      <c r="A18031">
        <v>3591</v>
      </c>
      <c r="B18031">
        <v>6</v>
      </c>
    </row>
    <row r="18032" spans="1:2" x14ac:dyDescent="0.3">
      <c r="A18032">
        <v>3591</v>
      </c>
      <c r="B18032">
        <v>7</v>
      </c>
    </row>
    <row r="18033" spans="1:2" x14ac:dyDescent="0.3">
      <c r="A18033">
        <v>3591</v>
      </c>
      <c r="B18033">
        <v>8</v>
      </c>
    </row>
    <row r="18034" spans="1:2" x14ac:dyDescent="0.3">
      <c r="A18034">
        <v>3591</v>
      </c>
      <c r="B18034">
        <v>9</v>
      </c>
    </row>
    <row r="18035" spans="1:2" x14ac:dyDescent="0.3">
      <c r="A18035">
        <v>3592</v>
      </c>
      <c r="B18035">
        <v>1</v>
      </c>
    </row>
    <row r="18036" spans="1:2" x14ac:dyDescent="0.3">
      <c r="A18036">
        <v>3592</v>
      </c>
      <c r="B18036">
        <v>3</v>
      </c>
    </row>
    <row r="18037" spans="1:2" x14ac:dyDescent="0.3">
      <c r="A18037">
        <v>3592</v>
      </c>
      <c r="B18037">
        <v>5</v>
      </c>
    </row>
    <row r="18038" spans="1:2" x14ac:dyDescent="0.3">
      <c r="A18038">
        <v>3593</v>
      </c>
      <c r="B18038">
        <v>3</v>
      </c>
    </row>
    <row r="18039" spans="1:2" x14ac:dyDescent="0.3">
      <c r="A18039">
        <v>3593</v>
      </c>
      <c r="B18039">
        <v>5</v>
      </c>
    </row>
    <row r="18040" spans="1:2" x14ac:dyDescent="0.3">
      <c r="A18040">
        <v>3593</v>
      </c>
      <c r="B18040">
        <v>6</v>
      </c>
    </row>
    <row r="18041" spans="1:2" x14ac:dyDescent="0.3">
      <c r="A18041">
        <v>3593</v>
      </c>
      <c r="B18041">
        <v>8</v>
      </c>
    </row>
    <row r="18042" spans="1:2" x14ac:dyDescent="0.3">
      <c r="A18042">
        <v>3593</v>
      </c>
      <c r="B18042">
        <v>9</v>
      </c>
    </row>
    <row r="18043" spans="1:2" x14ac:dyDescent="0.3">
      <c r="A18043">
        <v>3594</v>
      </c>
      <c r="B18043">
        <v>2</v>
      </c>
    </row>
    <row r="18044" spans="1:2" x14ac:dyDescent="0.3">
      <c r="A18044">
        <v>3594</v>
      </c>
      <c r="B18044">
        <v>3</v>
      </c>
    </row>
    <row r="18045" spans="1:2" x14ac:dyDescent="0.3">
      <c r="A18045">
        <v>3594</v>
      </c>
      <c r="B18045">
        <v>4</v>
      </c>
    </row>
    <row r="18046" spans="1:2" x14ac:dyDescent="0.3">
      <c r="A18046">
        <v>3594</v>
      </c>
      <c r="B18046">
        <v>6</v>
      </c>
    </row>
    <row r="18047" spans="1:2" x14ac:dyDescent="0.3">
      <c r="A18047">
        <v>3594</v>
      </c>
      <c r="B18047">
        <v>14</v>
      </c>
    </row>
    <row r="18048" spans="1:2" x14ac:dyDescent="0.3">
      <c r="A18048">
        <v>3595</v>
      </c>
      <c r="B18048">
        <v>1</v>
      </c>
    </row>
    <row r="18049" spans="1:2" x14ac:dyDescent="0.3">
      <c r="A18049">
        <v>3595</v>
      </c>
      <c r="B18049">
        <v>2</v>
      </c>
    </row>
    <row r="18050" spans="1:2" x14ac:dyDescent="0.3">
      <c r="A18050">
        <v>3595</v>
      </c>
      <c r="B18050">
        <v>6</v>
      </c>
    </row>
    <row r="18051" spans="1:2" x14ac:dyDescent="0.3">
      <c r="A18051">
        <v>3595</v>
      </c>
      <c r="B18051">
        <v>10</v>
      </c>
    </row>
    <row r="18052" spans="1:2" x14ac:dyDescent="0.3">
      <c r="A18052">
        <v>3596</v>
      </c>
      <c r="B18052">
        <v>2</v>
      </c>
    </row>
    <row r="18053" spans="1:2" x14ac:dyDescent="0.3">
      <c r="A18053">
        <v>3596</v>
      </c>
      <c r="B18053">
        <v>3</v>
      </c>
    </row>
    <row r="18054" spans="1:2" x14ac:dyDescent="0.3">
      <c r="A18054">
        <v>3596</v>
      </c>
      <c r="B18054">
        <v>4</v>
      </c>
    </row>
    <row r="18055" spans="1:2" x14ac:dyDescent="0.3">
      <c r="A18055">
        <v>3596</v>
      </c>
      <c r="B18055">
        <v>6</v>
      </c>
    </row>
    <row r="18056" spans="1:2" x14ac:dyDescent="0.3">
      <c r="A18056">
        <v>3596</v>
      </c>
      <c r="B18056">
        <v>7</v>
      </c>
    </row>
    <row r="18057" spans="1:2" x14ac:dyDescent="0.3">
      <c r="A18057">
        <v>3597</v>
      </c>
      <c r="B18057">
        <v>1</v>
      </c>
    </row>
    <row r="18058" spans="1:2" x14ac:dyDescent="0.3">
      <c r="A18058">
        <v>3597</v>
      </c>
      <c r="B18058">
        <v>3</v>
      </c>
    </row>
    <row r="18059" spans="1:2" x14ac:dyDescent="0.3">
      <c r="A18059">
        <v>3597</v>
      </c>
      <c r="B18059">
        <v>4</v>
      </c>
    </row>
    <row r="18060" spans="1:2" x14ac:dyDescent="0.3">
      <c r="A18060">
        <v>3597</v>
      </c>
      <c r="B18060">
        <v>10</v>
      </c>
    </row>
    <row r="18061" spans="1:2" x14ac:dyDescent="0.3">
      <c r="A18061">
        <v>3598</v>
      </c>
      <c r="B18061">
        <v>1</v>
      </c>
    </row>
    <row r="18062" spans="1:2" x14ac:dyDescent="0.3">
      <c r="A18062">
        <v>3598</v>
      </c>
      <c r="B18062">
        <v>4</v>
      </c>
    </row>
    <row r="18063" spans="1:2" x14ac:dyDescent="0.3">
      <c r="A18063">
        <v>3598</v>
      </c>
      <c r="B18063">
        <v>6</v>
      </c>
    </row>
    <row r="18064" spans="1:2" x14ac:dyDescent="0.3">
      <c r="A18064">
        <v>3598</v>
      </c>
      <c r="B18064">
        <v>7</v>
      </c>
    </row>
    <row r="18065" spans="1:2" x14ac:dyDescent="0.3">
      <c r="A18065">
        <v>3599</v>
      </c>
      <c r="B18065">
        <v>1</v>
      </c>
    </row>
    <row r="18066" spans="1:2" x14ac:dyDescent="0.3">
      <c r="A18066">
        <v>3599</v>
      </c>
      <c r="B18066">
        <v>2</v>
      </c>
    </row>
    <row r="18067" spans="1:2" x14ac:dyDescent="0.3">
      <c r="A18067">
        <v>3599</v>
      </c>
      <c r="B18067">
        <v>3</v>
      </c>
    </row>
    <row r="18068" spans="1:2" x14ac:dyDescent="0.3">
      <c r="A18068">
        <v>3599</v>
      </c>
      <c r="B18068">
        <v>6</v>
      </c>
    </row>
    <row r="18069" spans="1:2" x14ac:dyDescent="0.3">
      <c r="A18069">
        <v>3599</v>
      </c>
      <c r="B18069">
        <v>7</v>
      </c>
    </row>
    <row r="18070" spans="1:2" x14ac:dyDescent="0.3">
      <c r="A18070">
        <v>3599</v>
      </c>
      <c r="B18070">
        <v>8</v>
      </c>
    </row>
    <row r="18071" spans="1:2" x14ac:dyDescent="0.3">
      <c r="A18071">
        <v>3600</v>
      </c>
      <c r="B18071">
        <v>6</v>
      </c>
    </row>
    <row r="18072" spans="1:2" x14ac:dyDescent="0.3">
      <c r="A18072">
        <v>3600</v>
      </c>
      <c r="B18072">
        <v>7</v>
      </c>
    </row>
    <row r="18073" spans="1:2" x14ac:dyDescent="0.3">
      <c r="A18073">
        <v>3600</v>
      </c>
      <c r="B18073">
        <v>10</v>
      </c>
    </row>
    <row r="18074" spans="1:2" x14ac:dyDescent="0.3">
      <c r="A18074">
        <v>3600</v>
      </c>
      <c r="B18074">
        <v>13</v>
      </c>
    </row>
    <row r="18075" spans="1:2" x14ac:dyDescent="0.3">
      <c r="A18075">
        <v>3600</v>
      </c>
      <c r="B18075">
        <v>15</v>
      </c>
    </row>
    <row r="18076" spans="1:2" x14ac:dyDescent="0.3">
      <c r="A18076">
        <v>3601</v>
      </c>
      <c r="B18076">
        <v>2</v>
      </c>
    </row>
    <row r="18077" spans="1:2" x14ac:dyDescent="0.3">
      <c r="A18077">
        <v>3601</v>
      </c>
      <c r="B18077">
        <v>6</v>
      </c>
    </row>
    <row r="18078" spans="1:2" x14ac:dyDescent="0.3">
      <c r="A18078">
        <v>3601</v>
      </c>
      <c r="B18078">
        <v>8</v>
      </c>
    </row>
    <row r="18079" spans="1:2" x14ac:dyDescent="0.3">
      <c r="A18079">
        <v>3602</v>
      </c>
      <c r="B18079">
        <v>1</v>
      </c>
    </row>
    <row r="18080" spans="1:2" x14ac:dyDescent="0.3">
      <c r="A18080">
        <v>3602</v>
      </c>
      <c r="B18080">
        <v>4</v>
      </c>
    </row>
    <row r="18081" spans="1:2" x14ac:dyDescent="0.3">
      <c r="A18081">
        <v>3602</v>
      </c>
      <c r="B18081">
        <v>6</v>
      </c>
    </row>
    <row r="18082" spans="1:2" x14ac:dyDescent="0.3">
      <c r="A18082">
        <v>3602</v>
      </c>
      <c r="B18082">
        <v>7</v>
      </c>
    </row>
    <row r="18083" spans="1:2" x14ac:dyDescent="0.3">
      <c r="A18083">
        <v>3602</v>
      </c>
      <c r="B18083">
        <v>10</v>
      </c>
    </row>
    <row r="18084" spans="1:2" x14ac:dyDescent="0.3">
      <c r="A18084">
        <v>3603</v>
      </c>
      <c r="B18084">
        <v>1</v>
      </c>
    </row>
    <row r="18085" spans="1:2" x14ac:dyDescent="0.3">
      <c r="A18085">
        <v>3603</v>
      </c>
      <c r="B18085">
        <v>5</v>
      </c>
    </row>
    <row r="18086" spans="1:2" x14ac:dyDescent="0.3">
      <c r="A18086">
        <v>3603</v>
      </c>
      <c r="B18086">
        <v>10</v>
      </c>
    </row>
    <row r="18087" spans="1:2" x14ac:dyDescent="0.3">
      <c r="A18087">
        <v>3604</v>
      </c>
      <c r="B18087">
        <v>1</v>
      </c>
    </row>
    <row r="18088" spans="1:2" x14ac:dyDescent="0.3">
      <c r="A18088">
        <v>3604</v>
      </c>
      <c r="B18088">
        <v>8</v>
      </c>
    </row>
    <row r="18089" spans="1:2" x14ac:dyDescent="0.3">
      <c r="A18089">
        <v>3604</v>
      </c>
      <c r="B18089">
        <v>10</v>
      </c>
    </row>
    <row r="18090" spans="1:2" x14ac:dyDescent="0.3">
      <c r="A18090">
        <v>3605</v>
      </c>
      <c r="B18090">
        <v>2</v>
      </c>
    </row>
    <row r="18091" spans="1:2" x14ac:dyDescent="0.3">
      <c r="A18091">
        <v>3605</v>
      </c>
      <c r="B18091">
        <v>3</v>
      </c>
    </row>
    <row r="18092" spans="1:2" x14ac:dyDescent="0.3">
      <c r="A18092">
        <v>3605</v>
      </c>
      <c r="B18092">
        <v>4</v>
      </c>
    </row>
    <row r="18093" spans="1:2" x14ac:dyDescent="0.3">
      <c r="A18093">
        <v>3605</v>
      </c>
      <c r="B18093">
        <v>5</v>
      </c>
    </row>
    <row r="18094" spans="1:2" x14ac:dyDescent="0.3">
      <c r="A18094">
        <v>3605</v>
      </c>
      <c r="B18094">
        <v>7</v>
      </c>
    </row>
    <row r="18095" spans="1:2" x14ac:dyDescent="0.3">
      <c r="A18095">
        <v>3606</v>
      </c>
      <c r="B18095">
        <v>3</v>
      </c>
    </row>
    <row r="18096" spans="1:2" x14ac:dyDescent="0.3">
      <c r="A18096">
        <v>3606</v>
      </c>
      <c r="B18096">
        <v>4</v>
      </c>
    </row>
    <row r="18097" spans="1:2" x14ac:dyDescent="0.3">
      <c r="A18097">
        <v>3606</v>
      </c>
      <c r="B18097">
        <v>9</v>
      </c>
    </row>
    <row r="18098" spans="1:2" x14ac:dyDescent="0.3">
      <c r="A18098">
        <v>3606</v>
      </c>
      <c r="B18098">
        <v>11</v>
      </c>
    </row>
    <row r="18099" spans="1:2" x14ac:dyDescent="0.3">
      <c r="A18099">
        <v>3607</v>
      </c>
      <c r="B18099">
        <v>2</v>
      </c>
    </row>
    <row r="18100" spans="1:2" x14ac:dyDescent="0.3">
      <c r="A18100">
        <v>3607</v>
      </c>
      <c r="B18100">
        <v>3</v>
      </c>
    </row>
    <row r="18101" spans="1:2" x14ac:dyDescent="0.3">
      <c r="A18101">
        <v>3607</v>
      </c>
      <c r="B18101">
        <v>5</v>
      </c>
    </row>
    <row r="18102" spans="1:2" x14ac:dyDescent="0.3">
      <c r="A18102">
        <v>3607</v>
      </c>
      <c r="B18102">
        <v>8</v>
      </c>
    </row>
    <row r="18103" spans="1:2" x14ac:dyDescent="0.3">
      <c r="A18103">
        <v>3607</v>
      </c>
      <c r="B18103">
        <v>9</v>
      </c>
    </row>
    <row r="18104" spans="1:2" x14ac:dyDescent="0.3">
      <c r="A18104">
        <v>3607</v>
      </c>
      <c r="B18104">
        <v>10</v>
      </c>
    </row>
    <row r="18105" spans="1:2" x14ac:dyDescent="0.3">
      <c r="A18105">
        <v>3608</v>
      </c>
      <c r="B18105">
        <v>1</v>
      </c>
    </row>
    <row r="18106" spans="1:2" x14ac:dyDescent="0.3">
      <c r="A18106">
        <v>3608</v>
      </c>
      <c r="B18106">
        <v>8</v>
      </c>
    </row>
    <row r="18107" spans="1:2" x14ac:dyDescent="0.3">
      <c r="A18107">
        <v>3608</v>
      </c>
      <c r="B18107">
        <v>10</v>
      </c>
    </row>
    <row r="18108" spans="1:2" x14ac:dyDescent="0.3">
      <c r="A18108">
        <v>3609</v>
      </c>
      <c r="B18108">
        <v>1</v>
      </c>
    </row>
    <row r="18109" spans="1:2" x14ac:dyDescent="0.3">
      <c r="A18109">
        <v>3609</v>
      </c>
      <c r="B18109">
        <v>4</v>
      </c>
    </row>
    <row r="18110" spans="1:2" x14ac:dyDescent="0.3">
      <c r="A18110">
        <v>3609</v>
      </c>
      <c r="B18110">
        <v>5</v>
      </c>
    </row>
    <row r="18111" spans="1:2" x14ac:dyDescent="0.3">
      <c r="A18111">
        <v>3609</v>
      </c>
      <c r="B18111">
        <v>12</v>
      </c>
    </row>
    <row r="18112" spans="1:2" x14ac:dyDescent="0.3">
      <c r="A18112">
        <v>3609</v>
      </c>
      <c r="B18112">
        <v>13</v>
      </c>
    </row>
    <row r="18113" spans="1:2" x14ac:dyDescent="0.3">
      <c r="A18113">
        <v>3609</v>
      </c>
      <c r="B18113">
        <v>14</v>
      </c>
    </row>
    <row r="18114" spans="1:2" x14ac:dyDescent="0.3">
      <c r="A18114">
        <v>3609</v>
      </c>
      <c r="B18114">
        <v>18</v>
      </c>
    </row>
    <row r="18115" spans="1:2" x14ac:dyDescent="0.3">
      <c r="A18115">
        <v>3610</v>
      </c>
      <c r="B18115">
        <v>2</v>
      </c>
    </row>
    <row r="18116" spans="1:2" x14ac:dyDescent="0.3">
      <c r="A18116">
        <v>3610</v>
      </c>
      <c r="B18116">
        <v>4</v>
      </c>
    </row>
    <row r="18117" spans="1:2" x14ac:dyDescent="0.3">
      <c r="A18117">
        <v>3610</v>
      </c>
      <c r="B18117">
        <v>5</v>
      </c>
    </row>
    <row r="18118" spans="1:2" x14ac:dyDescent="0.3">
      <c r="A18118">
        <v>3610</v>
      </c>
      <c r="B18118">
        <v>6</v>
      </c>
    </row>
    <row r="18119" spans="1:2" x14ac:dyDescent="0.3">
      <c r="A18119">
        <v>3610</v>
      </c>
      <c r="B18119">
        <v>7</v>
      </c>
    </row>
    <row r="18120" spans="1:2" x14ac:dyDescent="0.3">
      <c r="A18120">
        <v>3610</v>
      </c>
      <c r="B18120">
        <v>8</v>
      </c>
    </row>
    <row r="18121" spans="1:2" x14ac:dyDescent="0.3">
      <c r="A18121">
        <v>3610</v>
      </c>
      <c r="B18121">
        <v>15</v>
      </c>
    </row>
    <row r="18122" spans="1:2" x14ac:dyDescent="0.3">
      <c r="A18122">
        <v>3610</v>
      </c>
      <c r="B18122">
        <v>18</v>
      </c>
    </row>
    <row r="18123" spans="1:2" x14ac:dyDescent="0.3">
      <c r="A18123">
        <v>3611</v>
      </c>
      <c r="B18123">
        <v>2</v>
      </c>
    </row>
    <row r="18124" spans="1:2" x14ac:dyDescent="0.3">
      <c r="A18124">
        <v>3611</v>
      </c>
      <c r="B18124">
        <v>4</v>
      </c>
    </row>
    <row r="18125" spans="1:2" x14ac:dyDescent="0.3">
      <c r="A18125">
        <v>3611</v>
      </c>
      <c r="B18125">
        <v>6</v>
      </c>
    </row>
    <row r="18126" spans="1:2" x14ac:dyDescent="0.3">
      <c r="A18126">
        <v>3612</v>
      </c>
      <c r="B18126">
        <v>1</v>
      </c>
    </row>
    <row r="18127" spans="1:2" x14ac:dyDescent="0.3">
      <c r="A18127">
        <v>3612</v>
      </c>
      <c r="B18127">
        <v>5</v>
      </c>
    </row>
    <row r="18128" spans="1:2" x14ac:dyDescent="0.3">
      <c r="A18128">
        <v>3612</v>
      </c>
      <c r="B18128">
        <v>6</v>
      </c>
    </row>
    <row r="18129" spans="1:2" x14ac:dyDescent="0.3">
      <c r="A18129">
        <v>3612</v>
      </c>
      <c r="B18129">
        <v>7</v>
      </c>
    </row>
    <row r="18130" spans="1:2" x14ac:dyDescent="0.3">
      <c r="A18130">
        <v>3612</v>
      </c>
      <c r="B18130">
        <v>8</v>
      </c>
    </row>
    <row r="18131" spans="1:2" x14ac:dyDescent="0.3">
      <c r="A18131">
        <v>3612</v>
      </c>
      <c r="B18131">
        <v>10</v>
      </c>
    </row>
    <row r="18132" spans="1:2" x14ac:dyDescent="0.3">
      <c r="A18132">
        <v>3612</v>
      </c>
      <c r="B18132">
        <v>11</v>
      </c>
    </row>
    <row r="18133" spans="1:2" x14ac:dyDescent="0.3">
      <c r="A18133">
        <v>3612</v>
      </c>
      <c r="B18133">
        <v>13</v>
      </c>
    </row>
    <row r="18134" spans="1:2" x14ac:dyDescent="0.3">
      <c r="A18134">
        <v>3612</v>
      </c>
      <c r="B18134">
        <v>16</v>
      </c>
    </row>
    <row r="18135" spans="1:2" x14ac:dyDescent="0.3">
      <c r="A18135">
        <v>3612</v>
      </c>
      <c r="B18135">
        <v>18</v>
      </c>
    </row>
    <row r="18136" spans="1:2" x14ac:dyDescent="0.3">
      <c r="A18136">
        <v>3613</v>
      </c>
      <c r="B18136">
        <v>3</v>
      </c>
    </row>
    <row r="18137" spans="1:2" x14ac:dyDescent="0.3">
      <c r="A18137">
        <v>3613</v>
      </c>
      <c r="B18137">
        <v>8</v>
      </c>
    </row>
    <row r="18138" spans="1:2" x14ac:dyDescent="0.3">
      <c r="A18138">
        <v>3613</v>
      </c>
      <c r="B18138">
        <v>9</v>
      </c>
    </row>
    <row r="18139" spans="1:2" x14ac:dyDescent="0.3">
      <c r="A18139">
        <v>3614</v>
      </c>
      <c r="B18139">
        <v>2</v>
      </c>
    </row>
    <row r="18140" spans="1:2" x14ac:dyDescent="0.3">
      <c r="A18140">
        <v>3614</v>
      </c>
      <c r="B18140">
        <v>3</v>
      </c>
    </row>
    <row r="18141" spans="1:2" x14ac:dyDescent="0.3">
      <c r="A18141">
        <v>3614</v>
      </c>
      <c r="B18141">
        <v>5</v>
      </c>
    </row>
    <row r="18142" spans="1:2" x14ac:dyDescent="0.3">
      <c r="A18142">
        <v>3614</v>
      </c>
      <c r="B18142">
        <v>6</v>
      </c>
    </row>
    <row r="18143" spans="1:2" x14ac:dyDescent="0.3">
      <c r="A18143">
        <v>3614</v>
      </c>
      <c r="B18143">
        <v>10</v>
      </c>
    </row>
    <row r="18144" spans="1:2" x14ac:dyDescent="0.3">
      <c r="A18144">
        <v>3614</v>
      </c>
      <c r="B18144">
        <v>14</v>
      </c>
    </row>
    <row r="18145" spans="1:2" x14ac:dyDescent="0.3">
      <c r="A18145">
        <v>3615</v>
      </c>
      <c r="B18145">
        <v>2</v>
      </c>
    </row>
    <row r="18146" spans="1:2" x14ac:dyDescent="0.3">
      <c r="A18146">
        <v>3615</v>
      </c>
      <c r="B18146">
        <v>3</v>
      </c>
    </row>
    <row r="18147" spans="1:2" x14ac:dyDescent="0.3">
      <c r="A18147">
        <v>3615</v>
      </c>
      <c r="B18147">
        <v>5</v>
      </c>
    </row>
    <row r="18148" spans="1:2" x14ac:dyDescent="0.3">
      <c r="A18148">
        <v>3615</v>
      </c>
      <c r="B18148">
        <v>7</v>
      </c>
    </row>
    <row r="18149" spans="1:2" x14ac:dyDescent="0.3">
      <c r="A18149">
        <v>3615</v>
      </c>
      <c r="B18149">
        <v>8</v>
      </c>
    </row>
    <row r="18150" spans="1:2" x14ac:dyDescent="0.3">
      <c r="A18150">
        <v>3615</v>
      </c>
      <c r="B18150">
        <v>9</v>
      </c>
    </row>
    <row r="18151" spans="1:2" x14ac:dyDescent="0.3">
      <c r="A18151">
        <v>3616</v>
      </c>
      <c r="B18151">
        <v>5</v>
      </c>
    </row>
    <row r="18152" spans="1:2" x14ac:dyDescent="0.3">
      <c r="A18152">
        <v>3616</v>
      </c>
      <c r="B18152">
        <v>6</v>
      </c>
    </row>
    <row r="18153" spans="1:2" x14ac:dyDescent="0.3">
      <c r="A18153">
        <v>3616</v>
      </c>
      <c r="B18153">
        <v>8</v>
      </c>
    </row>
    <row r="18154" spans="1:2" x14ac:dyDescent="0.3">
      <c r="A18154">
        <v>3616</v>
      </c>
      <c r="B18154">
        <v>9</v>
      </c>
    </row>
    <row r="18155" spans="1:2" x14ac:dyDescent="0.3">
      <c r="A18155">
        <v>3617</v>
      </c>
      <c r="B18155">
        <v>1</v>
      </c>
    </row>
    <row r="18156" spans="1:2" x14ac:dyDescent="0.3">
      <c r="A18156">
        <v>3617</v>
      </c>
      <c r="B18156">
        <v>2</v>
      </c>
    </row>
    <row r="18157" spans="1:2" x14ac:dyDescent="0.3">
      <c r="A18157">
        <v>3617</v>
      </c>
      <c r="B18157">
        <v>7</v>
      </c>
    </row>
    <row r="18158" spans="1:2" x14ac:dyDescent="0.3">
      <c r="A18158">
        <v>3617</v>
      </c>
      <c r="B18158">
        <v>9</v>
      </c>
    </row>
    <row r="18159" spans="1:2" x14ac:dyDescent="0.3">
      <c r="A18159">
        <v>3617</v>
      </c>
      <c r="B18159">
        <v>10</v>
      </c>
    </row>
    <row r="18160" spans="1:2" x14ac:dyDescent="0.3">
      <c r="A18160">
        <v>3618</v>
      </c>
      <c r="B18160">
        <v>1</v>
      </c>
    </row>
    <row r="18161" spans="1:2" x14ac:dyDescent="0.3">
      <c r="A18161">
        <v>3618</v>
      </c>
      <c r="B18161">
        <v>2</v>
      </c>
    </row>
    <row r="18162" spans="1:2" x14ac:dyDescent="0.3">
      <c r="A18162">
        <v>3618</v>
      </c>
      <c r="B18162">
        <v>5</v>
      </c>
    </row>
    <row r="18163" spans="1:2" x14ac:dyDescent="0.3">
      <c r="A18163">
        <v>3619</v>
      </c>
      <c r="B18163">
        <v>2</v>
      </c>
    </row>
    <row r="18164" spans="1:2" x14ac:dyDescent="0.3">
      <c r="A18164">
        <v>3619</v>
      </c>
      <c r="B18164">
        <v>3</v>
      </c>
    </row>
    <row r="18165" spans="1:2" x14ac:dyDescent="0.3">
      <c r="A18165">
        <v>3619</v>
      </c>
      <c r="B18165">
        <v>4</v>
      </c>
    </row>
    <row r="18166" spans="1:2" x14ac:dyDescent="0.3">
      <c r="A18166">
        <v>3619</v>
      </c>
      <c r="B18166">
        <v>5</v>
      </c>
    </row>
    <row r="18167" spans="1:2" x14ac:dyDescent="0.3">
      <c r="A18167">
        <v>3619</v>
      </c>
      <c r="B18167">
        <v>7</v>
      </c>
    </row>
    <row r="18168" spans="1:2" x14ac:dyDescent="0.3">
      <c r="A18168">
        <v>3619</v>
      </c>
      <c r="B18168">
        <v>10</v>
      </c>
    </row>
    <row r="18169" spans="1:2" x14ac:dyDescent="0.3">
      <c r="A18169">
        <v>3620</v>
      </c>
      <c r="B18169">
        <v>6</v>
      </c>
    </row>
    <row r="18170" spans="1:2" x14ac:dyDescent="0.3">
      <c r="A18170">
        <v>3620</v>
      </c>
      <c r="B18170">
        <v>7</v>
      </c>
    </row>
    <row r="18171" spans="1:2" x14ac:dyDescent="0.3">
      <c r="A18171">
        <v>3620</v>
      </c>
      <c r="B18171">
        <v>9</v>
      </c>
    </row>
    <row r="18172" spans="1:2" x14ac:dyDescent="0.3">
      <c r="A18172">
        <v>3621</v>
      </c>
      <c r="B18172">
        <v>1</v>
      </c>
    </row>
    <row r="18173" spans="1:2" x14ac:dyDescent="0.3">
      <c r="A18173">
        <v>3621</v>
      </c>
      <c r="B18173">
        <v>2</v>
      </c>
    </row>
    <row r="18174" spans="1:2" x14ac:dyDescent="0.3">
      <c r="A18174">
        <v>3621</v>
      </c>
      <c r="B18174">
        <v>5</v>
      </c>
    </row>
    <row r="18175" spans="1:2" x14ac:dyDescent="0.3">
      <c r="A18175">
        <v>3621</v>
      </c>
      <c r="B18175">
        <v>7</v>
      </c>
    </row>
    <row r="18176" spans="1:2" x14ac:dyDescent="0.3">
      <c r="A18176">
        <v>3621</v>
      </c>
      <c r="B18176">
        <v>9</v>
      </c>
    </row>
    <row r="18177" spans="1:2" x14ac:dyDescent="0.3">
      <c r="A18177">
        <v>3622</v>
      </c>
      <c r="B18177">
        <v>3</v>
      </c>
    </row>
    <row r="18178" spans="1:2" x14ac:dyDescent="0.3">
      <c r="A18178">
        <v>3622</v>
      </c>
      <c r="B18178">
        <v>5</v>
      </c>
    </row>
    <row r="18179" spans="1:2" x14ac:dyDescent="0.3">
      <c r="A18179">
        <v>3622</v>
      </c>
      <c r="B18179">
        <v>6</v>
      </c>
    </row>
    <row r="18180" spans="1:2" x14ac:dyDescent="0.3">
      <c r="A18180">
        <v>3622</v>
      </c>
      <c r="B18180">
        <v>8</v>
      </c>
    </row>
    <row r="18181" spans="1:2" x14ac:dyDescent="0.3">
      <c r="A18181">
        <v>3622</v>
      </c>
      <c r="B18181">
        <v>11</v>
      </c>
    </row>
    <row r="18182" spans="1:2" x14ac:dyDescent="0.3">
      <c r="A18182">
        <v>3622</v>
      </c>
      <c r="B18182">
        <v>17</v>
      </c>
    </row>
    <row r="18183" spans="1:2" x14ac:dyDescent="0.3">
      <c r="A18183">
        <v>3622</v>
      </c>
      <c r="B18183">
        <v>18</v>
      </c>
    </row>
    <row r="18184" spans="1:2" x14ac:dyDescent="0.3">
      <c r="A18184">
        <v>3623</v>
      </c>
      <c r="B18184">
        <v>3</v>
      </c>
    </row>
    <row r="18185" spans="1:2" x14ac:dyDescent="0.3">
      <c r="A18185">
        <v>3623</v>
      </c>
      <c r="B18185">
        <v>5</v>
      </c>
    </row>
    <row r="18186" spans="1:2" x14ac:dyDescent="0.3">
      <c r="A18186">
        <v>3623</v>
      </c>
      <c r="B18186">
        <v>10</v>
      </c>
    </row>
    <row r="18187" spans="1:2" x14ac:dyDescent="0.3">
      <c r="A18187">
        <v>3624</v>
      </c>
      <c r="B18187">
        <v>2</v>
      </c>
    </row>
    <row r="18188" spans="1:2" x14ac:dyDescent="0.3">
      <c r="A18188">
        <v>3624</v>
      </c>
      <c r="B18188">
        <v>8</v>
      </c>
    </row>
    <row r="18189" spans="1:2" x14ac:dyDescent="0.3">
      <c r="A18189">
        <v>3624</v>
      </c>
      <c r="B18189">
        <v>10</v>
      </c>
    </row>
    <row r="18190" spans="1:2" x14ac:dyDescent="0.3">
      <c r="A18190">
        <v>3624</v>
      </c>
      <c r="B18190">
        <v>18</v>
      </c>
    </row>
    <row r="18191" spans="1:2" x14ac:dyDescent="0.3">
      <c r="A18191">
        <v>3625</v>
      </c>
      <c r="B18191">
        <v>1</v>
      </c>
    </row>
    <row r="18192" spans="1:2" x14ac:dyDescent="0.3">
      <c r="A18192">
        <v>3625</v>
      </c>
      <c r="B18192">
        <v>2</v>
      </c>
    </row>
    <row r="18193" spans="1:2" x14ac:dyDescent="0.3">
      <c r="A18193">
        <v>3625</v>
      </c>
      <c r="B18193">
        <v>4</v>
      </c>
    </row>
    <row r="18194" spans="1:2" x14ac:dyDescent="0.3">
      <c r="A18194">
        <v>3625</v>
      </c>
      <c r="B18194">
        <v>5</v>
      </c>
    </row>
    <row r="18195" spans="1:2" x14ac:dyDescent="0.3">
      <c r="A18195">
        <v>3625</v>
      </c>
      <c r="B18195">
        <v>10</v>
      </c>
    </row>
    <row r="18196" spans="1:2" x14ac:dyDescent="0.3">
      <c r="A18196">
        <v>3626</v>
      </c>
      <c r="B18196">
        <v>2</v>
      </c>
    </row>
    <row r="18197" spans="1:2" x14ac:dyDescent="0.3">
      <c r="A18197">
        <v>3626</v>
      </c>
      <c r="B18197">
        <v>4</v>
      </c>
    </row>
    <row r="18198" spans="1:2" x14ac:dyDescent="0.3">
      <c r="A18198">
        <v>3626</v>
      </c>
      <c r="B18198">
        <v>7</v>
      </c>
    </row>
    <row r="18199" spans="1:2" x14ac:dyDescent="0.3">
      <c r="A18199">
        <v>3626</v>
      </c>
      <c r="B18199">
        <v>10</v>
      </c>
    </row>
    <row r="18200" spans="1:2" x14ac:dyDescent="0.3">
      <c r="A18200">
        <v>3626</v>
      </c>
      <c r="B18200">
        <v>12</v>
      </c>
    </row>
    <row r="18201" spans="1:2" x14ac:dyDescent="0.3">
      <c r="A18201">
        <v>3626</v>
      </c>
      <c r="B18201">
        <v>15</v>
      </c>
    </row>
    <row r="18202" spans="1:2" x14ac:dyDescent="0.3">
      <c r="A18202">
        <v>3627</v>
      </c>
      <c r="B18202">
        <v>1</v>
      </c>
    </row>
    <row r="18203" spans="1:2" x14ac:dyDescent="0.3">
      <c r="A18203">
        <v>3627</v>
      </c>
      <c r="B18203">
        <v>2</v>
      </c>
    </row>
    <row r="18204" spans="1:2" x14ac:dyDescent="0.3">
      <c r="A18204">
        <v>3627</v>
      </c>
      <c r="B18204">
        <v>3</v>
      </c>
    </row>
    <row r="18205" spans="1:2" x14ac:dyDescent="0.3">
      <c r="A18205">
        <v>3627</v>
      </c>
      <c r="B18205">
        <v>7</v>
      </c>
    </row>
    <row r="18206" spans="1:2" x14ac:dyDescent="0.3">
      <c r="A18206">
        <v>3627</v>
      </c>
      <c r="B18206">
        <v>9</v>
      </c>
    </row>
    <row r="18207" spans="1:2" x14ac:dyDescent="0.3">
      <c r="A18207">
        <v>3627</v>
      </c>
      <c r="B18207">
        <v>10</v>
      </c>
    </row>
    <row r="18208" spans="1:2" x14ac:dyDescent="0.3">
      <c r="A18208">
        <v>3628</v>
      </c>
      <c r="B18208">
        <v>2</v>
      </c>
    </row>
    <row r="18209" spans="1:2" x14ac:dyDescent="0.3">
      <c r="A18209">
        <v>3628</v>
      </c>
      <c r="B18209">
        <v>3</v>
      </c>
    </row>
    <row r="18210" spans="1:2" x14ac:dyDescent="0.3">
      <c r="A18210">
        <v>3628</v>
      </c>
      <c r="B18210">
        <v>5</v>
      </c>
    </row>
    <row r="18211" spans="1:2" x14ac:dyDescent="0.3">
      <c r="A18211">
        <v>3628</v>
      </c>
      <c r="B18211">
        <v>6</v>
      </c>
    </row>
    <row r="18212" spans="1:2" x14ac:dyDescent="0.3">
      <c r="A18212">
        <v>3628</v>
      </c>
      <c r="B18212">
        <v>7</v>
      </c>
    </row>
    <row r="18213" spans="1:2" x14ac:dyDescent="0.3">
      <c r="A18213">
        <v>3628</v>
      </c>
      <c r="B18213">
        <v>8</v>
      </c>
    </row>
    <row r="18214" spans="1:2" x14ac:dyDescent="0.3">
      <c r="A18214">
        <v>3629</v>
      </c>
      <c r="B18214">
        <v>2</v>
      </c>
    </row>
    <row r="18215" spans="1:2" x14ac:dyDescent="0.3">
      <c r="A18215">
        <v>3629</v>
      </c>
      <c r="B18215">
        <v>3</v>
      </c>
    </row>
    <row r="18216" spans="1:2" x14ac:dyDescent="0.3">
      <c r="A18216">
        <v>3629</v>
      </c>
      <c r="B18216">
        <v>8</v>
      </c>
    </row>
    <row r="18217" spans="1:2" x14ac:dyDescent="0.3">
      <c r="A18217">
        <v>3629</v>
      </c>
      <c r="B18217">
        <v>12</v>
      </c>
    </row>
    <row r="18218" spans="1:2" x14ac:dyDescent="0.3">
      <c r="A18218">
        <v>3630</v>
      </c>
      <c r="B18218">
        <v>1</v>
      </c>
    </row>
    <row r="18219" spans="1:2" x14ac:dyDescent="0.3">
      <c r="A18219">
        <v>3630</v>
      </c>
      <c r="B18219">
        <v>6</v>
      </c>
    </row>
    <row r="18220" spans="1:2" x14ac:dyDescent="0.3">
      <c r="A18220">
        <v>3630</v>
      </c>
      <c r="B18220">
        <v>7</v>
      </c>
    </row>
    <row r="18221" spans="1:2" x14ac:dyDescent="0.3">
      <c r="A18221">
        <v>3630</v>
      </c>
      <c r="B18221">
        <v>8</v>
      </c>
    </row>
    <row r="18222" spans="1:2" x14ac:dyDescent="0.3">
      <c r="A18222">
        <v>3631</v>
      </c>
      <c r="B18222">
        <v>2</v>
      </c>
    </row>
    <row r="18223" spans="1:2" x14ac:dyDescent="0.3">
      <c r="A18223">
        <v>3631</v>
      </c>
      <c r="B18223">
        <v>3</v>
      </c>
    </row>
    <row r="18224" spans="1:2" x14ac:dyDescent="0.3">
      <c r="A18224">
        <v>3631</v>
      </c>
      <c r="B18224">
        <v>7</v>
      </c>
    </row>
    <row r="18225" spans="1:2" x14ac:dyDescent="0.3">
      <c r="A18225">
        <v>3631</v>
      </c>
      <c r="B18225">
        <v>11</v>
      </c>
    </row>
    <row r="18226" spans="1:2" x14ac:dyDescent="0.3">
      <c r="A18226">
        <v>3631</v>
      </c>
      <c r="B18226">
        <v>15</v>
      </c>
    </row>
    <row r="18227" spans="1:2" x14ac:dyDescent="0.3">
      <c r="A18227">
        <v>3631</v>
      </c>
      <c r="B18227">
        <v>16</v>
      </c>
    </row>
    <row r="18228" spans="1:2" x14ac:dyDescent="0.3">
      <c r="A18228">
        <v>3632</v>
      </c>
      <c r="B18228">
        <v>2</v>
      </c>
    </row>
    <row r="18229" spans="1:2" x14ac:dyDescent="0.3">
      <c r="A18229">
        <v>3632</v>
      </c>
      <c r="B18229">
        <v>4</v>
      </c>
    </row>
    <row r="18230" spans="1:2" x14ac:dyDescent="0.3">
      <c r="A18230">
        <v>3632</v>
      </c>
      <c r="B18230">
        <v>7</v>
      </c>
    </row>
    <row r="18231" spans="1:2" x14ac:dyDescent="0.3">
      <c r="A18231">
        <v>3632</v>
      </c>
      <c r="B18231">
        <v>8</v>
      </c>
    </row>
    <row r="18232" spans="1:2" x14ac:dyDescent="0.3">
      <c r="A18232">
        <v>3632</v>
      </c>
      <c r="B18232">
        <v>10</v>
      </c>
    </row>
    <row r="18233" spans="1:2" x14ac:dyDescent="0.3">
      <c r="A18233">
        <v>3633</v>
      </c>
      <c r="B18233">
        <v>4</v>
      </c>
    </row>
    <row r="18234" spans="1:2" x14ac:dyDescent="0.3">
      <c r="A18234">
        <v>3633</v>
      </c>
      <c r="B18234">
        <v>6</v>
      </c>
    </row>
    <row r="18235" spans="1:2" x14ac:dyDescent="0.3">
      <c r="A18235">
        <v>3633</v>
      </c>
      <c r="B18235">
        <v>9</v>
      </c>
    </row>
    <row r="18236" spans="1:2" x14ac:dyDescent="0.3">
      <c r="A18236">
        <v>3634</v>
      </c>
      <c r="B18236">
        <v>3</v>
      </c>
    </row>
    <row r="18237" spans="1:2" x14ac:dyDescent="0.3">
      <c r="A18237">
        <v>3634</v>
      </c>
      <c r="B18237">
        <v>5</v>
      </c>
    </row>
    <row r="18238" spans="1:2" x14ac:dyDescent="0.3">
      <c r="A18238">
        <v>3634</v>
      </c>
      <c r="B18238">
        <v>10</v>
      </c>
    </row>
    <row r="18239" spans="1:2" x14ac:dyDescent="0.3">
      <c r="A18239">
        <v>3634</v>
      </c>
      <c r="B18239">
        <v>13</v>
      </c>
    </row>
    <row r="18240" spans="1:2" x14ac:dyDescent="0.3">
      <c r="A18240">
        <v>3634</v>
      </c>
      <c r="B18240">
        <v>15</v>
      </c>
    </row>
    <row r="18241" spans="1:2" x14ac:dyDescent="0.3">
      <c r="A18241">
        <v>3634</v>
      </c>
      <c r="B18241">
        <v>16</v>
      </c>
    </row>
    <row r="18242" spans="1:2" x14ac:dyDescent="0.3">
      <c r="A18242">
        <v>3634</v>
      </c>
      <c r="B18242">
        <v>18</v>
      </c>
    </row>
    <row r="18243" spans="1:2" x14ac:dyDescent="0.3">
      <c r="A18243">
        <v>3635</v>
      </c>
      <c r="B18243">
        <v>4</v>
      </c>
    </row>
    <row r="18244" spans="1:2" x14ac:dyDescent="0.3">
      <c r="A18244">
        <v>3635</v>
      </c>
      <c r="B18244">
        <v>5</v>
      </c>
    </row>
    <row r="18245" spans="1:2" x14ac:dyDescent="0.3">
      <c r="A18245">
        <v>3635</v>
      </c>
      <c r="B18245">
        <v>6</v>
      </c>
    </row>
    <row r="18246" spans="1:2" x14ac:dyDescent="0.3">
      <c r="A18246">
        <v>3635</v>
      </c>
      <c r="B18246">
        <v>8</v>
      </c>
    </row>
    <row r="18247" spans="1:2" x14ac:dyDescent="0.3">
      <c r="A18247">
        <v>3635</v>
      </c>
      <c r="B18247">
        <v>9</v>
      </c>
    </row>
    <row r="18248" spans="1:2" x14ac:dyDescent="0.3">
      <c r="A18248">
        <v>3635</v>
      </c>
      <c r="B18248">
        <v>16</v>
      </c>
    </row>
    <row r="18249" spans="1:2" x14ac:dyDescent="0.3">
      <c r="A18249">
        <v>3635</v>
      </c>
      <c r="B18249">
        <v>17</v>
      </c>
    </row>
    <row r="18250" spans="1:2" x14ac:dyDescent="0.3">
      <c r="A18250">
        <v>3636</v>
      </c>
      <c r="B18250">
        <v>1</v>
      </c>
    </row>
    <row r="18251" spans="1:2" x14ac:dyDescent="0.3">
      <c r="A18251">
        <v>3636</v>
      </c>
      <c r="B18251">
        <v>2</v>
      </c>
    </row>
    <row r="18252" spans="1:2" x14ac:dyDescent="0.3">
      <c r="A18252">
        <v>3636</v>
      </c>
      <c r="B18252">
        <v>4</v>
      </c>
    </row>
    <row r="18253" spans="1:2" x14ac:dyDescent="0.3">
      <c r="A18253">
        <v>3636</v>
      </c>
      <c r="B18253">
        <v>6</v>
      </c>
    </row>
    <row r="18254" spans="1:2" x14ac:dyDescent="0.3">
      <c r="A18254">
        <v>3637</v>
      </c>
      <c r="B18254">
        <v>2</v>
      </c>
    </row>
    <row r="18255" spans="1:2" x14ac:dyDescent="0.3">
      <c r="A18255">
        <v>3637</v>
      </c>
      <c r="B18255">
        <v>4</v>
      </c>
    </row>
    <row r="18256" spans="1:2" x14ac:dyDescent="0.3">
      <c r="A18256">
        <v>3637</v>
      </c>
      <c r="B18256">
        <v>6</v>
      </c>
    </row>
    <row r="18257" spans="1:2" x14ac:dyDescent="0.3">
      <c r="A18257">
        <v>3637</v>
      </c>
      <c r="B18257">
        <v>7</v>
      </c>
    </row>
    <row r="18258" spans="1:2" x14ac:dyDescent="0.3">
      <c r="A18258">
        <v>3638</v>
      </c>
      <c r="B18258">
        <v>1</v>
      </c>
    </row>
    <row r="18259" spans="1:2" x14ac:dyDescent="0.3">
      <c r="A18259">
        <v>3638</v>
      </c>
      <c r="B18259">
        <v>3</v>
      </c>
    </row>
    <row r="18260" spans="1:2" x14ac:dyDescent="0.3">
      <c r="A18260">
        <v>3638</v>
      </c>
      <c r="B18260">
        <v>4</v>
      </c>
    </row>
    <row r="18261" spans="1:2" x14ac:dyDescent="0.3">
      <c r="A18261">
        <v>3638</v>
      </c>
      <c r="B18261">
        <v>5</v>
      </c>
    </row>
    <row r="18262" spans="1:2" x14ac:dyDescent="0.3">
      <c r="A18262">
        <v>3638</v>
      </c>
      <c r="B18262">
        <v>9</v>
      </c>
    </row>
    <row r="18263" spans="1:2" x14ac:dyDescent="0.3">
      <c r="A18263">
        <v>3639</v>
      </c>
      <c r="B18263">
        <v>1</v>
      </c>
    </row>
    <row r="18264" spans="1:2" x14ac:dyDescent="0.3">
      <c r="A18264">
        <v>3639</v>
      </c>
      <c r="B18264">
        <v>3</v>
      </c>
    </row>
    <row r="18265" spans="1:2" x14ac:dyDescent="0.3">
      <c r="A18265">
        <v>3639</v>
      </c>
      <c r="B18265">
        <v>4</v>
      </c>
    </row>
    <row r="18266" spans="1:2" x14ac:dyDescent="0.3">
      <c r="A18266">
        <v>3639</v>
      </c>
      <c r="B18266">
        <v>8</v>
      </c>
    </row>
    <row r="18267" spans="1:2" x14ac:dyDescent="0.3">
      <c r="A18267">
        <v>3639</v>
      </c>
      <c r="B18267">
        <v>9</v>
      </c>
    </row>
    <row r="18268" spans="1:2" x14ac:dyDescent="0.3">
      <c r="A18268">
        <v>3640</v>
      </c>
      <c r="B18268">
        <v>1</v>
      </c>
    </row>
    <row r="18269" spans="1:2" x14ac:dyDescent="0.3">
      <c r="A18269">
        <v>3640</v>
      </c>
      <c r="B18269">
        <v>3</v>
      </c>
    </row>
    <row r="18270" spans="1:2" x14ac:dyDescent="0.3">
      <c r="A18270">
        <v>3640</v>
      </c>
      <c r="B18270">
        <v>5</v>
      </c>
    </row>
    <row r="18271" spans="1:2" x14ac:dyDescent="0.3">
      <c r="A18271">
        <v>3640</v>
      </c>
      <c r="B18271">
        <v>7</v>
      </c>
    </row>
    <row r="18272" spans="1:2" x14ac:dyDescent="0.3">
      <c r="A18272">
        <v>3640</v>
      </c>
      <c r="B18272">
        <v>10</v>
      </c>
    </row>
    <row r="18273" spans="1:2" x14ac:dyDescent="0.3">
      <c r="A18273">
        <v>3640</v>
      </c>
      <c r="B18273">
        <v>12</v>
      </c>
    </row>
    <row r="18274" spans="1:2" x14ac:dyDescent="0.3">
      <c r="A18274">
        <v>3640</v>
      </c>
      <c r="B18274">
        <v>14</v>
      </c>
    </row>
    <row r="18275" spans="1:2" x14ac:dyDescent="0.3">
      <c r="A18275">
        <v>3640</v>
      </c>
      <c r="B18275">
        <v>15</v>
      </c>
    </row>
    <row r="18276" spans="1:2" x14ac:dyDescent="0.3">
      <c r="A18276">
        <v>3640</v>
      </c>
      <c r="B18276">
        <v>17</v>
      </c>
    </row>
    <row r="18277" spans="1:2" x14ac:dyDescent="0.3">
      <c r="A18277">
        <v>3641</v>
      </c>
      <c r="B18277">
        <v>1</v>
      </c>
    </row>
    <row r="18278" spans="1:2" x14ac:dyDescent="0.3">
      <c r="A18278">
        <v>3641</v>
      </c>
      <c r="B18278">
        <v>2</v>
      </c>
    </row>
    <row r="18279" spans="1:2" x14ac:dyDescent="0.3">
      <c r="A18279">
        <v>3641</v>
      </c>
      <c r="B18279">
        <v>4</v>
      </c>
    </row>
    <row r="18280" spans="1:2" x14ac:dyDescent="0.3">
      <c r="A18280">
        <v>3641</v>
      </c>
      <c r="B18280">
        <v>6</v>
      </c>
    </row>
    <row r="18281" spans="1:2" x14ac:dyDescent="0.3">
      <c r="A18281">
        <v>3641</v>
      </c>
      <c r="B18281">
        <v>7</v>
      </c>
    </row>
    <row r="18282" spans="1:2" x14ac:dyDescent="0.3">
      <c r="A18282">
        <v>3641</v>
      </c>
      <c r="B18282">
        <v>13</v>
      </c>
    </row>
    <row r="18283" spans="1:2" x14ac:dyDescent="0.3">
      <c r="A18283">
        <v>3641</v>
      </c>
      <c r="B18283">
        <v>14</v>
      </c>
    </row>
    <row r="18284" spans="1:2" x14ac:dyDescent="0.3">
      <c r="A18284">
        <v>3641</v>
      </c>
      <c r="B18284">
        <v>17</v>
      </c>
    </row>
    <row r="18285" spans="1:2" x14ac:dyDescent="0.3">
      <c r="A18285">
        <v>3641</v>
      </c>
      <c r="B18285">
        <v>18</v>
      </c>
    </row>
    <row r="18286" spans="1:2" x14ac:dyDescent="0.3">
      <c r="A18286">
        <v>3642</v>
      </c>
      <c r="B18286">
        <v>1</v>
      </c>
    </row>
    <row r="18287" spans="1:2" x14ac:dyDescent="0.3">
      <c r="A18287">
        <v>3642</v>
      </c>
      <c r="B18287">
        <v>2</v>
      </c>
    </row>
    <row r="18288" spans="1:2" x14ac:dyDescent="0.3">
      <c r="A18288">
        <v>3642</v>
      </c>
      <c r="B18288">
        <v>3</v>
      </c>
    </row>
    <row r="18289" spans="1:2" x14ac:dyDescent="0.3">
      <c r="A18289">
        <v>3642</v>
      </c>
      <c r="B18289">
        <v>7</v>
      </c>
    </row>
    <row r="18290" spans="1:2" x14ac:dyDescent="0.3">
      <c r="A18290">
        <v>3642</v>
      </c>
      <c r="B18290">
        <v>8</v>
      </c>
    </row>
    <row r="18291" spans="1:2" x14ac:dyDescent="0.3">
      <c r="A18291">
        <v>3642</v>
      </c>
      <c r="B18291">
        <v>10</v>
      </c>
    </row>
    <row r="18292" spans="1:2" x14ac:dyDescent="0.3">
      <c r="A18292">
        <v>3643</v>
      </c>
      <c r="B18292">
        <v>2</v>
      </c>
    </row>
    <row r="18293" spans="1:2" x14ac:dyDescent="0.3">
      <c r="A18293">
        <v>3643</v>
      </c>
      <c r="B18293">
        <v>5</v>
      </c>
    </row>
    <row r="18294" spans="1:2" x14ac:dyDescent="0.3">
      <c r="A18294">
        <v>3643</v>
      </c>
      <c r="B18294">
        <v>7</v>
      </c>
    </row>
    <row r="18295" spans="1:2" x14ac:dyDescent="0.3">
      <c r="A18295">
        <v>3643</v>
      </c>
      <c r="B18295">
        <v>8</v>
      </c>
    </row>
    <row r="18296" spans="1:2" x14ac:dyDescent="0.3">
      <c r="A18296">
        <v>3643</v>
      </c>
      <c r="B18296">
        <v>15</v>
      </c>
    </row>
    <row r="18297" spans="1:2" x14ac:dyDescent="0.3">
      <c r="A18297">
        <v>3644</v>
      </c>
      <c r="B18297">
        <v>2</v>
      </c>
    </row>
    <row r="18298" spans="1:2" x14ac:dyDescent="0.3">
      <c r="A18298">
        <v>3644</v>
      </c>
      <c r="B18298">
        <v>4</v>
      </c>
    </row>
    <row r="18299" spans="1:2" x14ac:dyDescent="0.3">
      <c r="A18299">
        <v>3644</v>
      </c>
      <c r="B18299">
        <v>6</v>
      </c>
    </row>
    <row r="18300" spans="1:2" x14ac:dyDescent="0.3">
      <c r="A18300">
        <v>3645</v>
      </c>
      <c r="B18300">
        <v>2</v>
      </c>
    </row>
    <row r="18301" spans="1:2" x14ac:dyDescent="0.3">
      <c r="A18301">
        <v>3645</v>
      </c>
      <c r="B18301">
        <v>5</v>
      </c>
    </row>
    <row r="18302" spans="1:2" x14ac:dyDescent="0.3">
      <c r="A18302">
        <v>3645</v>
      </c>
      <c r="B18302">
        <v>6</v>
      </c>
    </row>
    <row r="18303" spans="1:2" x14ac:dyDescent="0.3">
      <c r="A18303">
        <v>3645</v>
      </c>
      <c r="B18303">
        <v>9</v>
      </c>
    </row>
    <row r="18304" spans="1:2" x14ac:dyDescent="0.3">
      <c r="A18304">
        <v>3646</v>
      </c>
      <c r="B18304">
        <v>2</v>
      </c>
    </row>
    <row r="18305" spans="1:2" x14ac:dyDescent="0.3">
      <c r="A18305">
        <v>3646</v>
      </c>
      <c r="B18305">
        <v>3</v>
      </c>
    </row>
    <row r="18306" spans="1:2" x14ac:dyDescent="0.3">
      <c r="A18306">
        <v>3646</v>
      </c>
      <c r="B18306">
        <v>9</v>
      </c>
    </row>
    <row r="18307" spans="1:2" x14ac:dyDescent="0.3">
      <c r="A18307">
        <v>3647</v>
      </c>
      <c r="B18307">
        <v>1</v>
      </c>
    </row>
    <row r="18308" spans="1:2" x14ac:dyDescent="0.3">
      <c r="A18308">
        <v>3647</v>
      </c>
      <c r="B18308">
        <v>2</v>
      </c>
    </row>
    <row r="18309" spans="1:2" x14ac:dyDescent="0.3">
      <c r="A18309">
        <v>3647</v>
      </c>
      <c r="B18309">
        <v>7</v>
      </c>
    </row>
    <row r="18310" spans="1:2" x14ac:dyDescent="0.3">
      <c r="A18310">
        <v>3647</v>
      </c>
      <c r="B18310">
        <v>8</v>
      </c>
    </row>
    <row r="18311" spans="1:2" x14ac:dyDescent="0.3">
      <c r="A18311">
        <v>3647</v>
      </c>
      <c r="B18311">
        <v>12</v>
      </c>
    </row>
    <row r="18312" spans="1:2" x14ac:dyDescent="0.3">
      <c r="A18312">
        <v>3647</v>
      </c>
      <c r="B18312">
        <v>13</v>
      </c>
    </row>
    <row r="18313" spans="1:2" x14ac:dyDescent="0.3">
      <c r="A18313">
        <v>3647</v>
      </c>
      <c r="B18313">
        <v>17</v>
      </c>
    </row>
    <row r="18314" spans="1:2" x14ac:dyDescent="0.3">
      <c r="A18314">
        <v>3647</v>
      </c>
      <c r="B18314">
        <v>18</v>
      </c>
    </row>
    <row r="18315" spans="1:2" x14ac:dyDescent="0.3">
      <c r="A18315">
        <v>3648</v>
      </c>
      <c r="B18315">
        <v>1</v>
      </c>
    </row>
    <row r="18316" spans="1:2" x14ac:dyDescent="0.3">
      <c r="A18316">
        <v>3648</v>
      </c>
      <c r="B18316">
        <v>2</v>
      </c>
    </row>
    <row r="18317" spans="1:2" x14ac:dyDescent="0.3">
      <c r="A18317">
        <v>3648</v>
      </c>
      <c r="B18317">
        <v>3</v>
      </c>
    </row>
    <row r="18318" spans="1:2" x14ac:dyDescent="0.3">
      <c r="A18318">
        <v>3648</v>
      </c>
      <c r="B18318">
        <v>6</v>
      </c>
    </row>
    <row r="18319" spans="1:2" x14ac:dyDescent="0.3">
      <c r="A18319">
        <v>3648</v>
      </c>
      <c r="B18319">
        <v>8</v>
      </c>
    </row>
    <row r="18320" spans="1:2" x14ac:dyDescent="0.3">
      <c r="A18320">
        <v>3649</v>
      </c>
      <c r="B18320">
        <v>1</v>
      </c>
    </row>
    <row r="18321" spans="1:2" x14ac:dyDescent="0.3">
      <c r="A18321">
        <v>3649</v>
      </c>
      <c r="B18321">
        <v>2</v>
      </c>
    </row>
    <row r="18322" spans="1:2" x14ac:dyDescent="0.3">
      <c r="A18322">
        <v>3649</v>
      </c>
      <c r="B18322">
        <v>4</v>
      </c>
    </row>
    <row r="18323" spans="1:2" x14ac:dyDescent="0.3">
      <c r="A18323">
        <v>3649</v>
      </c>
      <c r="B18323">
        <v>5</v>
      </c>
    </row>
    <row r="18324" spans="1:2" x14ac:dyDescent="0.3">
      <c r="A18324">
        <v>3649</v>
      </c>
      <c r="B18324">
        <v>6</v>
      </c>
    </row>
    <row r="18325" spans="1:2" x14ac:dyDescent="0.3">
      <c r="A18325">
        <v>3649</v>
      </c>
      <c r="B18325">
        <v>9</v>
      </c>
    </row>
    <row r="18326" spans="1:2" x14ac:dyDescent="0.3">
      <c r="A18326">
        <v>3649</v>
      </c>
      <c r="B18326">
        <v>11</v>
      </c>
    </row>
    <row r="18327" spans="1:2" x14ac:dyDescent="0.3">
      <c r="A18327">
        <v>3649</v>
      </c>
      <c r="B18327">
        <v>13</v>
      </c>
    </row>
    <row r="18328" spans="1:2" x14ac:dyDescent="0.3">
      <c r="A18328">
        <v>3649</v>
      </c>
      <c r="B18328">
        <v>14</v>
      </c>
    </row>
    <row r="18329" spans="1:2" x14ac:dyDescent="0.3">
      <c r="A18329">
        <v>3649</v>
      </c>
      <c r="B18329">
        <v>18</v>
      </c>
    </row>
    <row r="18330" spans="1:2" x14ac:dyDescent="0.3">
      <c r="A18330">
        <v>3650</v>
      </c>
      <c r="B18330">
        <v>1</v>
      </c>
    </row>
    <row r="18331" spans="1:2" x14ac:dyDescent="0.3">
      <c r="A18331">
        <v>3650</v>
      </c>
      <c r="B18331">
        <v>2</v>
      </c>
    </row>
    <row r="18332" spans="1:2" x14ac:dyDescent="0.3">
      <c r="A18332">
        <v>3650</v>
      </c>
      <c r="B18332">
        <v>3</v>
      </c>
    </row>
    <row r="18333" spans="1:2" x14ac:dyDescent="0.3">
      <c r="A18333">
        <v>3650</v>
      </c>
      <c r="B18333">
        <v>9</v>
      </c>
    </row>
    <row r="18334" spans="1:2" x14ac:dyDescent="0.3">
      <c r="A18334">
        <v>3650</v>
      </c>
      <c r="B18334">
        <v>16</v>
      </c>
    </row>
    <row r="18335" spans="1:2" x14ac:dyDescent="0.3">
      <c r="A18335">
        <v>3650</v>
      </c>
      <c r="B18335">
        <v>18</v>
      </c>
    </row>
    <row r="18336" spans="1:2" x14ac:dyDescent="0.3">
      <c r="A18336">
        <v>3651</v>
      </c>
      <c r="B18336">
        <v>2</v>
      </c>
    </row>
    <row r="18337" spans="1:2" x14ac:dyDescent="0.3">
      <c r="A18337">
        <v>3651</v>
      </c>
      <c r="B18337">
        <v>4</v>
      </c>
    </row>
    <row r="18338" spans="1:2" x14ac:dyDescent="0.3">
      <c r="A18338">
        <v>3651</v>
      </c>
      <c r="B18338">
        <v>5</v>
      </c>
    </row>
    <row r="18339" spans="1:2" x14ac:dyDescent="0.3">
      <c r="A18339">
        <v>3651</v>
      </c>
      <c r="B18339">
        <v>7</v>
      </c>
    </row>
    <row r="18340" spans="1:2" x14ac:dyDescent="0.3">
      <c r="A18340">
        <v>3651</v>
      </c>
      <c r="B18340">
        <v>8</v>
      </c>
    </row>
    <row r="18341" spans="1:2" x14ac:dyDescent="0.3">
      <c r="A18341">
        <v>3651</v>
      </c>
      <c r="B18341">
        <v>9</v>
      </c>
    </row>
    <row r="18342" spans="1:2" x14ac:dyDescent="0.3">
      <c r="A18342">
        <v>3652</v>
      </c>
      <c r="B18342">
        <v>1</v>
      </c>
    </row>
    <row r="18343" spans="1:2" x14ac:dyDescent="0.3">
      <c r="A18343">
        <v>3652</v>
      </c>
      <c r="B18343">
        <v>2</v>
      </c>
    </row>
    <row r="18344" spans="1:2" x14ac:dyDescent="0.3">
      <c r="A18344">
        <v>3652</v>
      </c>
      <c r="B18344">
        <v>4</v>
      </c>
    </row>
    <row r="18345" spans="1:2" x14ac:dyDescent="0.3">
      <c r="A18345">
        <v>3652</v>
      </c>
      <c r="B18345">
        <v>7</v>
      </c>
    </row>
    <row r="18346" spans="1:2" x14ac:dyDescent="0.3">
      <c r="A18346">
        <v>3652</v>
      </c>
      <c r="B18346">
        <v>8</v>
      </c>
    </row>
    <row r="18347" spans="1:2" x14ac:dyDescent="0.3">
      <c r="A18347">
        <v>3652</v>
      </c>
      <c r="B18347">
        <v>12</v>
      </c>
    </row>
    <row r="18348" spans="1:2" x14ac:dyDescent="0.3">
      <c r="A18348">
        <v>3652</v>
      </c>
      <c r="B18348">
        <v>13</v>
      </c>
    </row>
    <row r="18349" spans="1:2" x14ac:dyDescent="0.3">
      <c r="A18349">
        <v>3652</v>
      </c>
      <c r="B18349">
        <v>16</v>
      </c>
    </row>
    <row r="18350" spans="1:2" x14ac:dyDescent="0.3">
      <c r="A18350">
        <v>3652</v>
      </c>
      <c r="B18350">
        <v>18</v>
      </c>
    </row>
    <row r="18351" spans="1:2" x14ac:dyDescent="0.3">
      <c r="A18351">
        <v>3653</v>
      </c>
      <c r="B18351">
        <v>1</v>
      </c>
    </row>
    <row r="18352" spans="1:2" x14ac:dyDescent="0.3">
      <c r="A18352">
        <v>3653</v>
      </c>
      <c r="B18352">
        <v>7</v>
      </c>
    </row>
    <row r="18353" spans="1:2" x14ac:dyDescent="0.3">
      <c r="A18353">
        <v>3653</v>
      </c>
      <c r="B18353">
        <v>9</v>
      </c>
    </row>
    <row r="18354" spans="1:2" x14ac:dyDescent="0.3">
      <c r="A18354">
        <v>3654</v>
      </c>
      <c r="B18354">
        <v>1</v>
      </c>
    </row>
    <row r="18355" spans="1:2" x14ac:dyDescent="0.3">
      <c r="A18355">
        <v>3654</v>
      </c>
      <c r="B18355">
        <v>2</v>
      </c>
    </row>
    <row r="18356" spans="1:2" x14ac:dyDescent="0.3">
      <c r="A18356">
        <v>3654</v>
      </c>
      <c r="B18356">
        <v>3</v>
      </c>
    </row>
    <row r="18357" spans="1:2" x14ac:dyDescent="0.3">
      <c r="A18357">
        <v>3654</v>
      </c>
      <c r="B18357">
        <v>7</v>
      </c>
    </row>
    <row r="18358" spans="1:2" x14ac:dyDescent="0.3">
      <c r="A18358">
        <v>3654</v>
      </c>
      <c r="B18358">
        <v>8</v>
      </c>
    </row>
    <row r="18359" spans="1:2" x14ac:dyDescent="0.3">
      <c r="A18359">
        <v>3654</v>
      </c>
      <c r="B18359">
        <v>10</v>
      </c>
    </row>
    <row r="18360" spans="1:2" x14ac:dyDescent="0.3">
      <c r="A18360">
        <v>3655</v>
      </c>
      <c r="B18360">
        <v>7</v>
      </c>
    </row>
    <row r="18361" spans="1:2" x14ac:dyDescent="0.3">
      <c r="A18361">
        <v>3655</v>
      </c>
      <c r="B18361">
        <v>8</v>
      </c>
    </row>
    <row r="18362" spans="1:2" x14ac:dyDescent="0.3">
      <c r="A18362">
        <v>3655</v>
      </c>
      <c r="B18362">
        <v>9</v>
      </c>
    </row>
    <row r="18363" spans="1:2" x14ac:dyDescent="0.3">
      <c r="A18363">
        <v>3656</v>
      </c>
      <c r="B18363">
        <v>1</v>
      </c>
    </row>
    <row r="18364" spans="1:2" x14ac:dyDescent="0.3">
      <c r="A18364">
        <v>3656</v>
      </c>
      <c r="B18364">
        <v>2</v>
      </c>
    </row>
    <row r="18365" spans="1:2" x14ac:dyDescent="0.3">
      <c r="A18365">
        <v>3656</v>
      </c>
      <c r="B18365">
        <v>4</v>
      </c>
    </row>
    <row r="18366" spans="1:2" x14ac:dyDescent="0.3">
      <c r="A18366">
        <v>3656</v>
      </c>
      <c r="B18366">
        <v>5</v>
      </c>
    </row>
    <row r="18367" spans="1:2" x14ac:dyDescent="0.3">
      <c r="A18367">
        <v>3656</v>
      </c>
      <c r="B18367">
        <v>6</v>
      </c>
    </row>
    <row r="18368" spans="1:2" x14ac:dyDescent="0.3">
      <c r="A18368">
        <v>3656</v>
      </c>
      <c r="B18368">
        <v>8</v>
      </c>
    </row>
    <row r="18369" spans="1:2" x14ac:dyDescent="0.3">
      <c r="A18369">
        <v>3656</v>
      </c>
      <c r="B18369">
        <v>12</v>
      </c>
    </row>
    <row r="18370" spans="1:2" x14ac:dyDescent="0.3">
      <c r="A18370">
        <v>3656</v>
      </c>
      <c r="B18370">
        <v>13</v>
      </c>
    </row>
    <row r="18371" spans="1:2" x14ac:dyDescent="0.3">
      <c r="A18371">
        <v>3656</v>
      </c>
      <c r="B18371">
        <v>17</v>
      </c>
    </row>
    <row r="18372" spans="1:2" x14ac:dyDescent="0.3">
      <c r="A18372">
        <v>3656</v>
      </c>
      <c r="B18372">
        <v>18</v>
      </c>
    </row>
    <row r="18373" spans="1:2" x14ac:dyDescent="0.3">
      <c r="A18373">
        <v>3657</v>
      </c>
      <c r="B18373">
        <v>2</v>
      </c>
    </row>
    <row r="18374" spans="1:2" x14ac:dyDescent="0.3">
      <c r="A18374">
        <v>3657</v>
      </c>
      <c r="B18374">
        <v>4</v>
      </c>
    </row>
    <row r="18375" spans="1:2" x14ac:dyDescent="0.3">
      <c r="A18375">
        <v>3657</v>
      </c>
      <c r="B18375">
        <v>5</v>
      </c>
    </row>
    <row r="18376" spans="1:2" x14ac:dyDescent="0.3">
      <c r="A18376">
        <v>3657</v>
      </c>
      <c r="B18376">
        <v>6</v>
      </c>
    </row>
    <row r="18377" spans="1:2" x14ac:dyDescent="0.3">
      <c r="A18377">
        <v>3657</v>
      </c>
      <c r="B18377">
        <v>10</v>
      </c>
    </row>
    <row r="18378" spans="1:2" x14ac:dyDescent="0.3">
      <c r="A18378">
        <v>3658</v>
      </c>
      <c r="B18378">
        <v>4</v>
      </c>
    </row>
    <row r="18379" spans="1:2" x14ac:dyDescent="0.3">
      <c r="A18379">
        <v>3658</v>
      </c>
      <c r="B18379">
        <v>5</v>
      </c>
    </row>
    <row r="18380" spans="1:2" x14ac:dyDescent="0.3">
      <c r="A18380">
        <v>3658</v>
      </c>
      <c r="B18380">
        <v>8</v>
      </c>
    </row>
    <row r="18381" spans="1:2" x14ac:dyDescent="0.3">
      <c r="A18381">
        <v>3658</v>
      </c>
      <c r="B18381">
        <v>11</v>
      </c>
    </row>
    <row r="18382" spans="1:2" x14ac:dyDescent="0.3">
      <c r="A18382">
        <v>3658</v>
      </c>
      <c r="B18382">
        <v>13</v>
      </c>
    </row>
    <row r="18383" spans="1:2" x14ac:dyDescent="0.3">
      <c r="A18383">
        <v>3658</v>
      </c>
      <c r="B18383">
        <v>18</v>
      </c>
    </row>
    <row r="18384" spans="1:2" x14ac:dyDescent="0.3">
      <c r="A18384">
        <v>3659</v>
      </c>
      <c r="B18384">
        <v>3</v>
      </c>
    </row>
    <row r="18385" spans="1:2" x14ac:dyDescent="0.3">
      <c r="A18385">
        <v>3659</v>
      </c>
      <c r="B18385">
        <v>4</v>
      </c>
    </row>
    <row r="18386" spans="1:2" x14ac:dyDescent="0.3">
      <c r="A18386">
        <v>3659</v>
      </c>
      <c r="B18386">
        <v>5</v>
      </c>
    </row>
    <row r="18387" spans="1:2" x14ac:dyDescent="0.3">
      <c r="A18387">
        <v>3659</v>
      </c>
      <c r="B18387">
        <v>6</v>
      </c>
    </row>
    <row r="18388" spans="1:2" x14ac:dyDescent="0.3">
      <c r="A18388">
        <v>3659</v>
      </c>
      <c r="B18388">
        <v>7</v>
      </c>
    </row>
    <row r="18389" spans="1:2" x14ac:dyDescent="0.3">
      <c r="A18389">
        <v>3660</v>
      </c>
      <c r="B18389">
        <v>3</v>
      </c>
    </row>
    <row r="18390" spans="1:2" x14ac:dyDescent="0.3">
      <c r="A18390">
        <v>3660</v>
      </c>
      <c r="B18390">
        <v>4</v>
      </c>
    </row>
    <row r="18391" spans="1:2" x14ac:dyDescent="0.3">
      <c r="A18391">
        <v>3660</v>
      </c>
      <c r="B18391">
        <v>5</v>
      </c>
    </row>
    <row r="18392" spans="1:2" x14ac:dyDescent="0.3">
      <c r="A18392">
        <v>3660</v>
      </c>
      <c r="B18392">
        <v>8</v>
      </c>
    </row>
    <row r="18393" spans="1:2" x14ac:dyDescent="0.3">
      <c r="A18393">
        <v>3660</v>
      </c>
      <c r="B18393">
        <v>17</v>
      </c>
    </row>
    <row r="18394" spans="1:2" x14ac:dyDescent="0.3">
      <c r="A18394">
        <v>3661</v>
      </c>
      <c r="B18394">
        <v>1</v>
      </c>
    </row>
    <row r="18395" spans="1:2" x14ac:dyDescent="0.3">
      <c r="A18395">
        <v>3661</v>
      </c>
      <c r="B18395">
        <v>2</v>
      </c>
    </row>
    <row r="18396" spans="1:2" x14ac:dyDescent="0.3">
      <c r="A18396">
        <v>3661</v>
      </c>
      <c r="B18396">
        <v>9</v>
      </c>
    </row>
    <row r="18397" spans="1:2" x14ac:dyDescent="0.3">
      <c r="A18397">
        <v>3662</v>
      </c>
      <c r="B18397">
        <v>1</v>
      </c>
    </row>
    <row r="18398" spans="1:2" x14ac:dyDescent="0.3">
      <c r="A18398">
        <v>3662</v>
      </c>
      <c r="B18398">
        <v>4</v>
      </c>
    </row>
    <row r="18399" spans="1:2" x14ac:dyDescent="0.3">
      <c r="A18399">
        <v>3662</v>
      </c>
      <c r="B18399">
        <v>6</v>
      </c>
    </row>
    <row r="18400" spans="1:2" x14ac:dyDescent="0.3">
      <c r="A18400">
        <v>3662</v>
      </c>
      <c r="B18400">
        <v>8</v>
      </c>
    </row>
    <row r="18401" spans="1:2" x14ac:dyDescent="0.3">
      <c r="A18401">
        <v>3663</v>
      </c>
      <c r="B18401">
        <v>1</v>
      </c>
    </row>
    <row r="18402" spans="1:2" x14ac:dyDescent="0.3">
      <c r="A18402">
        <v>3663</v>
      </c>
      <c r="B18402">
        <v>3</v>
      </c>
    </row>
    <row r="18403" spans="1:2" x14ac:dyDescent="0.3">
      <c r="A18403">
        <v>3663</v>
      </c>
      <c r="B18403">
        <v>4</v>
      </c>
    </row>
    <row r="18404" spans="1:2" x14ac:dyDescent="0.3">
      <c r="A18404">
        <v>3663</v>
      </c>
      <c r="B18404">
        <v>6</v>
      </c>
    </row>
    <row r="18405" spans="1:2" x14ac:dyDescent="0.3">
      <c r="A18405">
        <v>3663</v>
      </c>
      <c r="B18405">
        <v>7</v>
      </c>
    </row>
    <row r="18406" spans="1:2" x14ac:dyDescent="0.3">
      <c r="A18406">
        <v>3663</v>
      </c>
      <c r="B18406">
        <v>8</v>
      </c>
    </row>
    <row r="18407" spans="1:2" x14ac:dyDescent="0.3">
      <c r="A18407">
        <v>3663</v>
      </c>
      <c r="B18407">
        <v>13</v>
      </c>
    </row>
    <row r="18408" spans="1:2" x14ac:dyDescent="0.3">
      <c r="A18408">
        <v>3663</v>
      </c>
      <c r="B18408">
        <v>14</v>
      </c>
    </row>
    <row r="18409" spans="1:2" x14ac:dyDescent="0.3">
      <c r="A18409">
        <v>3663</v>
      </c>
      <c r="B18409">
        <v>16</v>
      </c>
    </row>
    <row r="18410" spans="1:2" x14ac:dyDescent="0.3">
      <c r="A18410">
        <v>3663</v>
      </c>
      <c r="B18410">
        <v>17</v>
      </c>
    </row>
    <row r="18411" spans="1:2" x14ac:dyDescent="0.3">
      <c r="A18411">
        <v>3664</v>
      </c>
      <c r="B18411">
        <v>1</v>
      </c>
    </row>
    <row r="18412" spans="1:2" x14ac:dyDescent="0.3">
      <c r="A18412">
        <v>3664</v>
      </c>
      <c r="B18412">
        <v>3</v>
      </c>
    </row>
    <row r="18413" spans="1:2" x14ac:dyDescent="0.3">
      <c r="A18413">
        <v>3664</v>
      </c>
      <c r="B18413">
        <v>8</v>
      </c>
    </row>
    <row r="18414" spans="1:2" x14ac:dyDescent="0.3">
      <c r="A18414">
        <v>3664</v>
      </c>
      <c r="B18414">
        <v>10</v>
      </c>
    </row>
    <row r="18415" spans="1:2" x14ac:dyDescent="0.3">
      <c r="A18415">
        <v>3665</v>
      </c>
      <c r="B18415">
        <v>1</v>
      </c>
    </row>
    <row r="18416" spans="1:2" x14ac:dyDescent="0.3">
      <c r="A18416">
        <v>3665</v>
      </c>
      <c r="B18416">
        <v>2</v>
      </c>
    </row>
    <row r="18417" spans="1:2" x14ac:dyDescent="0.3">
      <c r="A18417">
        <v>3665</v>
      </c>
      <c r="B18417">
        <v>4</v>
      </c>
    </row>
    <row r="18418" spans="1:2" x14ac:dyDescent="0.3">
      <c r="A18418">
        <v>3665</v>
      </c>
      <c r="B18418">
        <v>6</v>
      </c>
    </row>
    <row r="18419" spans="1:2" x14ac:dyDescent="0.3">
      <c r="A18419">
        <v>3665</v>
      </c>
      <c r="B18419">
        <v>9</v>
      </c>
    </row>
    <row r="18420" spans="1:2" x14ac:dyDescent="0.3">
      <c r="A18420">
        <v>3665</v>
      </c>
      <c r="B18420">
        <v>14</v>
      </c>
    </row>
    <row r="18421" spans="1:2" x14ac:dyDescent="0.3">
      <c r="A18421">
        <v>3665</v>
      </c>
      <c r="B18421">
        <v>17</v>
      </c>
    </row>
    <row r="18422" spans="1:2" x14ac:dyDescent="0.3">
      <c r="A18422">
        <v>3666</v>
      </c>
      <c r="B18422">
        <v>1</v>
      </c>
    </row>
    <row r="18423" spans="1:2" x14ac:dyDescent="0.3">
      <c r="A18423">
        <v>3666</v>
      </c>
      <c r="B18423">
        <v>2</v>
      </c>
    </row>
    <row r="18424" spans="1:2" x14ac:dyDescent="0.3">
      <c r="A18424">
        <v>3666</v>
      </c>
      <c r="B18424">
        <v>6</v>
      </c>
    </row>
    <row r="18425" spans="1:2" x14ac:dyDescent="0.3">
      <c r="A18425">
        <v>3667</v>
      </c>
      <c r="B18425">
        <v>1</v>
      </c>
    </row>
    <row r="18426" spans="1:2" x14ac:dyDescent="0.3">
      <c r="A18426">
        <v>3667</v>
      </c>
      <c r="B18426">
        <v>3</v>
      </c>
    </row>
    <row r="18427" spans="1:2" x14ac:dyDescent="0.3">
      <c r="A18427">
        <v>3667</v>
      </c>
      <c r="B18427">
        <v>5</v>
      </c>
    </row>
    <row r="18428" spans="1:2" x14ac:dyDescent="0.3">
      <c r="A18428">
        <v>3667</v>
      </c>
      <c r="B18428">
        <v>6</v>
      </c>
    </row>
    <row r="18429" spans="1:2" x14ac:dyDescent="0.3">
      <c r="A18429">
        <v>3667</v>
      </c>
      <c r="B18429">
        <v>7</v>
      </c>
    </row>
    <row r="18430" spans="1:2" x14ac:dyDescent="0.3">
      <c r="A18430">
        <v>3667</v>
      </c>
      <c r="B18430">
        <v>8</v>
      </c>
    </row>
    <row r="18431" spans="1:2" x14ac:dyDescent="0.3">
      <c r="A18431">
        <v>3668</v>
      </c>
      <c r="B18431">
        <v>1</v>
      </c>
    </row>
    <row r="18432" spans="1:2" x14ac:dyDescent="0.3">
      <c r="A18432">
        <v>3668</v>
      </c>
      <c r="B18432">
        <v>2</v>
      </c>
    </row>
    <row r="18433" spans="1:2" x14ac:dyDescent="0.3">
      <c r="A18433">
        <v>3668</v>
      </c>
      <c r="B18433">
        <v>3</v>
      </c>
    </row>
    <row r="18434" spans="1:2" x14ac:dyDescent="0.3">
      <c r="A18434">
        <v>3668</v>
      </c>
      <c r="B18434">
        <v>5</v>
      </c>
    </row>
    <row r="18435" spans="1:2" x14ac:dyDescent="0.3">
      <c r="A18435">
        <v>3668</v>
      </c>
      <c r="B18435">
        <v>6</v>
      </c>
    </row>
    <row r="18436" spans="1:2" x14ac:dyDescent="0.3">
      <c r="A18436">
        <v>3668</v>
      </c>
      <c r="B18436">
        <v>9</v>
      </c>
    </row>
    <row r="18437" spans="1:2" x14ac:dyDescent="0.3">
      <c r="A18437">
        <v>3668</v>
      </c>
      <c r="B18437">
        <v>13</v>
      </c>
    </row>
    <row r="18438" spans="1:2" x14ac:dyDescent="0.3">
      <c r="A18438">
        <v>3668</v>
      </c>
      <c r="B18438">
        <v>15</v>
      </c>
    </row>
    <row r="18439" spans="1:2" x14ac:dyDescent="0.3">
      <c r="A18439">
        <v>3668</v>
      </c>
      <c r="B18439">
        <v>18</v>
      </c>
    </row>
    <row r="18440" spans="1:2" x14ac:dyDescent="0.3">
      <c r="A18440">
        <v>3669</v>
      </c>
      <c r="B18440">
        <v>1</v>
      </c>
    </row>
    <row r="18441" spans="1:2" x14ac:dyDescent="0.3">
      <c r="A18441">
        <v>3669</v>
      </c>
      <c r="B18441">
        <v>3</v>
      </c>
    </row>
    <row r="18442" spans="1:2" x14ac:dyDescent="0.3">
      <c r="A18442">
        <v>3669</v>
      </c>
      <c r="B18442">
        <v>5</v>
      </c>
    </row>
    <row r="18443" spans="1:2" x14ac:dyDescent="0.3">
      <c r="A18443">
        <v>3670</v>
      </c>
      <c r="B18443">
        <v>1</v>
      </c>
    </row>
    <row r="18444" spans="1:2" x14ac:dyDescent="0.3">
      <c r="A18444">
        <v>3670</v>
      </c>
      <c r="B18444">
        <v>3</v>
      </c>
    </row>
    <row r="18445" spans="1:2" x14ac:dyDescent="0.3">
      <c r="A18445">
        <v>3670</v>
      </c>
      <c r="B18445">
        <v>5</v>
      </c>
    </row>
    <row r="18446" spans="1:2" x14ac:dyDescent="0.3">
      <c r="A18446">
        <v>3670</v>
      </c>
      <c r="B18446">
        <v>6</v>
      </c>
    </row>
    <row r="18447" spans="1:2" x14ac:dyDescent="0.3">
      <c r="A18447">
        <v>3670</v>
      </c>
      <c r="B18447">
        <v>8</v>
      </c>
    </row>
    <row r="18448" spans="1:2" x14ac:dyDescent="0.3">
      <c r="A18448">
        <v>3671</v>
      </c>
      <c r="B18448">
        <v>6</v>
      </c>
    </row>
    <row r="18449" spans="1:2" x14ac:dyDescent="0.3">
      <c r="A18449">
        <v>3671</v>
      </c>
      <c r="B18449">
        <v>7</v>
      </c>
    </row>
    <row r="18450" spans="1:2" x14ac:dyDescent="0.3">
      <c r="A18450">
        <v>3671</v>
      </c>
      <c r="B18450">
        <v>9</v>
      </c>
    </row>
    <row r="18451" spans="1:2" x14ac:dyDescent="0.3">
      <c r="A18451">
        <v>3671</v>
      </c>
      <c r="B18451">
        <v>10</v>
      </c>
    </row>
    <row r="18452" spans="1:2" x14ac:dyDescent="0.3">
      <c r="A18452">
        <v>3672</v>
      </c>
      <c r="B18452">
        <v>3</v>
      </c>
    </row>
    <row r="18453" spans="1:2" x14ac:dyDescent="0.3">
      <c r="A18453">
        <v>3672</v>
      </c>
      <c r="B18453">
        <v>4</v>
      </c>
    </row>
    <row r="18454" spans="1:2" x14ac:dyDescent="0.3">
      <c r="A18454">
        <v>3672</v>
      </c>
      <c r="B18454">
        <v>6</v>
      </c>
    </row>
    <row r="18455" spans="1:2" x14ac:dyDescent="0.3">
      <c r="A18455">
        <v>3672</v>
      </c>
      <c r="B18455">
        <v>8</v>
      </c>
    </row>
    <row r="18456" spans="1:2" x14ac:dyDescent="0.3">
      <c r="A18456">
        <v>3672</v>
      </c>
      <c r="B18456">
        <v>10</v>
      </c>
    </row>
    <row r="18457" spans="1:2" x14ac:dyDescent="0.3">
      <c r="A18457">
        <v>3672</v>
      </c>
      <c r="B18457">
        <v>11</v>
      </c>
    </row>
    <row r="18458" spans="1:2" x14ac:dyDescent="0.3">
      <c r="A18458">
        <v>3672</v>
      </c>
      <c r="B18458">
        <v>12</v>
      </c>
    </row>
    <row r="18459" spans="1:2" x14ac:dyDescent="0.3">
      <c r="A18459">
        <v>3672</v>
      </c>
      <c r="B18459">
        <v>18</v>
      </c>
    </row>
    <row r="18460" spans="1:2" x14ac:dyDescent="0.3">
      <c r="A18460">
        <v>3673</v>
      </c>
      <c r="B18460">
        <v>1</v>
      </c>
    </row>
    <row r="18461" spans="1:2" x14ac:dyDescent="0.3">
      <c r="A18461">
        <v>3673</v>
      </c>
      <c r="B18461">
        <v>2</v>
      </c>
    </row>
    <row r="18462" spans="1:2" x14ac:dyDescent="0.3">
      <c r="A18462">
        <v>3673</v>
      </c>
      <c r="B18462">
        <v>5</v>
      </c>
    </row>
    <row r="18463" spans="1:2" x14ac:dyDescent="0.3">
      <c r="A18463">
        <v>3673</v>
      </c>
      <c r="B18463">
        <v>8</v>
      </c>
    </row>
    <row r="18464" spans="1:2" x14ac:dyDescent="0.3">
      <c r="A18464">
        <v>3673</v>
      </c>
      <c r="B18464">
        <v>10</v>
      </c>
    </row>
    <row r="18465" spans="1:2" x14ac:dyDescent="0.3">
      <c r="A18465">
        <v>3674</v>
      </c>
      <c r="B18465">
        <v>2</v>
      </c>
    </row>
    <row r="18466" spans="1:2" x14ac:dyDescent="0.3">
      <c r="A18466">
        <v>3674</v>
      </c>
      <c r="B18466">
        <v>3</v>
      </c>
    </row>
    <row r="18467" spans="1:2" x14ac:dyDescent="0.3">
      <c r="A18467">
        <v>3674</v>
      </c>
      <c r="B18467">
        <v>4</v>
      </c>
    </row>
    <row r="18468" spans="1:2" x14ac:dyDescent="0.3">
      <c r="A18468">
        <v>3674</v>
      </c>
      <c r="B18468">
        <v>5</v>
      </c>
    </row>
    <row r="18469" spans="1:2" x14ac:dyDescent="0.3">
      <c r="A18469">
        <v>3674</v>
      </c>
      <c r="B18469">
        <v>8</v>
      </c>
    </row>
    <row r="18470" spans="1:2" x14ac:dyDescent="0.3">
      <c r="A18470">
        <v>3675</v>
      </c>
      <c r="B18470">
        <v>1</v>
      </c>
    </row>
    <row r="18471" spans="1:2" x14ac:dyDescent="0.3">
      <c r="A18471">
        <v>3675</v>
      </c>
      <c r="B18471">
        <v>2</v>
      </c>
    </row>
    <row r="18472" spans="1:2" x14ac:dyDescent="0.3">
      <c r="A18472">
        <v>3675</v>
      </c>
      <c r="B18472">
        <v>6</v>
      </c>
    </row>
    <row r="18473" spans="1:2" x14ac:dyDescent="0.3">
      <c r="A18473">
        <v>3675</v>
      </c>
      <c r="B18473">
        <v>7</v>
      </c>
    </row>
    <row r="18474" spans="1:2" x14ac:dyDescent="0.3">
      <c r="A18474">
        <v>3675</v>
      </c>
      <c r="B18474">
        <v>9</v>
      </c>
    </row>
    <row r="18475" spans="1:2" x14ac:dyDescent="0.3">
      <c r="A18475">
        <v>3675</v>
      </c>
      <c r="B18475">
        <v>11</v>
      </c>
    </row>
    <row r="18476" spans="1:2" x14ac:dyDescent="0.3">
      <c r="A18476">
        <v>3676</v>
      </c>
      <c r="B18476">
        <v>1</v>
      </c>
    </row>
    <row r="18477" spans="1:2" x14ac:dyDescent="0.3">
      <c r="A18477">
        <v>3676</v>
      </c>
      <c r="B18477">
        <v>7</v>
      </c>
    </row>
    <row r="18478" spans="1:2" x14ac:dyDescent="0.3">
      <c r="A18478">
        <v>3676</v>
      </c>
      <c r="B18478">
        <v>10</v>
      </c>
    </row>
    <row r="18479" spans="1:2" x14ac:dyDescent="0.3">
      <c r="A18479">
        <v>3676</v>
      </c>
      <c r="B18479">
        <v>14</v>
      </c>
    </row>
    <row r="18480" spans="1:2" x14ac:dyDescent="0.3">
      <c r="A18480">
        <v>3677</v>
      </c>
      <c r="B18480">
        <v>1</v>
      </c>
    </row>
    <row r="18481" spans="1:2" x14ac:dyDescent="0.3">
      <c r="A18481">
        <v>3677</v>
      </c>
      <c r="B18481">
        <v>6</v>
      </c>
    </row>
    <row r="18482" spans="1:2" x14ac:dyDescent="0.3">
      <c r="A18482">
        <v>3677</v>
      </c>
      <c r="B18482">
        <v>7</v>
      </c>
    </row>
    <row r="18483" spans="1:2" x14ac:dyDescent="0.3">
      <c r="A18483">
        <v>3678</v>
      </c>
      <c r="B18483">
        <v>1</v>
      </c>
    </row>
    <row r="18484" spans="1:2" x14ac:dyDescent="0.3">
      <c r="A18484">
        <v>3678</v>
      </c>
      <c r="B18484">
        <v>2</v>
      </c>
    </row>
    <row r="18485" spans="1:2" x14ac:dyDescent="0.3">
      <c r="A18485">
        <v>3678</v>
      </c>
      <c r="B18485">
        <v>3</v>
      </c>
    </row>
    <row r="18486" spans="1:2" x14ac:dyDescent="0.3">
      <c r="A18486">
        <v>3678</v>
      </c>
      <c r="B18486">
        <v>5</v>
      </c>
    </row>
    <row r="18487" spans="1:2" x14ac:dyDescent="0.3">
      <c r="A18487">
        <v>3678</v>
      </c>
      <c r="B18487">
        <v>6</v>
      </c>
    </row>
    <row r="18488" spans="1:2" x14ac:dyDescent="0.3">
      <c r="A18488">
        <v>3678</v>
      </c>
      <c r="B18488">
        <v>7</v>
      </c>
    </row>
    <row r="18489" spans="1:2" x14ac:dyDescent="0.3">
      <c r="A18489">
        <v>3678</v>
      </c>
      <c r="B18489">
        <v>13</v>
      </c>
    </row>
    <row r="18490" spans="1:2" x14ac:dyDescent="0.3">
      <c r="A18490">
        <v>3679</v>
      </c>
      <c r="B18490">
        <v>1</v>
      </c>
    </row>
    <row r="18491" spans="1:2" x14ac:dyDescent="0.3">
      <c r="A18491">
        <v>3679</v>
      </c>
      <c r="B18491">
        <v>5</v>
      </c>
    </row>
    <row r="18492" spans="1:2" x14ac:dyDescent="0.3">
      <c r="A18492">
        <v>3679</v>
      </c>
      <c r="B18492">
        <v>6</v>
      </c>
    </row>
    <row r="18493" spans="1:2" x14ac:dyDescent="0.3">
      <c r="A18493">
        <v>3679</v>
      </c>
      <c r="B18493">
        <v>13</v>
      </c>
    </row>
    <row r="18494" spans="1:2" x14ac:dyDescent="0.3">
      <c r="A18494">
        <v>3679</v>
      </c>
      <c r="B18494">
        <v>16</v>
      </c>
    </row>
    <row r="18495" spans="1:2" x14ac:dyDescent="0.3">
      <c r="A18495">
        <v>3679</v>
      </c>
      <c r="B18495">
        <v>18</v>
      </c>
    </row>
    <row r="18496" spans="1:2" x14ac:dyDescent="0.3">
      <c r="A18496">
        <v>3680</v>
      </c>
      <c r="B18496">
        <v>4</v>
      </c>
    </row>
    <row r="18497" spans="1:2" x14ac:dyDescent="0.3">
      <c r="A18497">
        <v>3680</v>
      </c>
      <c r="B18497">
        <v>5</v>
      </c>
    </row>
    <row r="18498" spans="1:2" x14ac:dyDescent="0.3">
      <c r="A18498">
        <v>3680</v>
      </c>
      <c r="B18498">
        <v>6</v>
      </c>
    </row>
    <row r="18499" spans="1:2" x14ac:dyDescent="0.3">
      <c r="A18499">
        <v>3680</v>
      </c>
      <c r="B18499">
        <v>8</v>
      </c>
    </row>
    <row r="18500" spans="1:2" x14ac:dyDescent="0.3">
      <c r="A18500">
        <v>3681</v>
      </c>
      <c r="B18500">
        <v>2</v>
      </c>
    </row>
    <row r="18501" spans="1:2" x14ac:dyDescent="0.3">
      <c r="A18501">
        <v>3681</v>
      </c>
      <c r="B18501">
        <v>4</v>
      </c>
    </row>
    <row r="18502" spans="1:2" x14ac:dyDescent="0.3">
      <c r="A18502">
        <v>3681</v>
      </c>
      <c r="B18502">
        <v>6</v>
      </c>
    </row>
    <row r="18503" spans="1:2" x14ac:dyDescent="0.3">
      <c r="A18503">
        <v>3681</v>
      </c>
      <c r="B18503">
        <v>7</v>
      </c>
    </row>
    <row r="18504" spans="1:2" x14ac:dyDescent="0.3">
      <c r="A18504">
        <v>3681</v>
      </c>
      <c r="B18504">
        <v>10</v>
      </c>
    </row>
    <row r="18505" spans="1:2" x14ac:dyDescent="0.3">
      <c r="A18505">
        <v>3681</v>
      </c>
      <c r="B18505">
        <v>11</v>
      </c>
    </row>
    <row r="18506" spans="1:2" x14ac:dyDescent="0.3">
      <c r="A18506">
        <v>3681</v>
      </c>
      <c r="B18506">
        <v>14</v>
      </c>
    </row>
    <row r="18507" spans="1:2" x14ac:dyDescent="0.3">
      <c r="A18507">
        <v>3682</v>
      </c>
      <c r="B18507">
        <v>3</v>
      </c>
    </row>
    <row r="18508" spans="1:2" x14ac:dyDescent="0.3">
      <c r="A18508">
        <v>3682</v>
      </c>
      <c r="B18508">
        <v>4</v>
      </c>
    </row>
    <row r="18509" spans="1:2" x14ac:dyDescent="0.3">
      <c r="A18509">
        <v>3682</v>
      </c>
      <c r="B18509">
        <v>7</v>
      </c>
    </row>
    <row r="18510" spans="1:2" x14ac:dyDescent="0.3">
      <c r="A18510">
        <v>3682</v>
      </c>
      <c r="B18510">
        <v>10</v>
      </c>
    </row>
    <row r="18511" spans="1:2" x14ac:dyDescent="0.3">
      <c r="A18511">
        <v>3683</v>
      </c>
      <c r="B18511">
        <v>2</v>
      </c>
    </row>
    <row r="18512" spans="1:2" x14ac:dyDescent="0.3">
      <c r="A18512">
        <v>3683</v>
      </c>
      <c r="B18512">
        <v>3</v>
      </c>
    </row>
    <row r="18513" spans="1:2" x14ac:dyDescent="0.3">
      <c r="A18513">
        <v>3683</v>
      </c>
      <c r="B18513">
        <v>8</v>
      </c>
    </row>
    <row r="18514" spans="1:2" x14ac:dyDescent="0.3">
      <c r="A18514">
        <v>3683</v>
      </c>
      <c r="B18514">
        <v>11</v>
      </c>
    </row>
    <row r="18515" spans="1:2" x14ac:dyDescent="0.3">
      <c r="A18515">
        <v>3683</v>
      </c>
      <c r="B18515">
        <v>13</v>
      </c>
    </row>
    <row r="18516" spans="1:2" x14ac:dyDescent="0.3">
      <c r="A18516">
        <v>3683</v>
      </c>
      <c r="B18516">
        <v>14</v>
      </c>
    </row>
    <row r="18517" spans="1:2" x14ac:dyDescent="0.3">
      <c r="A18517">
        <v>3683</v>
      </c>
      <c r="B18517">
        <v>18</v>
      </c>
    </row>
    <row r="18518" spans="1:2" x14ac:dyDescent="0.3">
      <c r="A18518">
        <v>3684</v>
      </c>
      <c r="B18518">
        <v>3</v>
      </c>
    </row>
    <row r="18519" spans="1:2" x14ac:dyDescent="0.3">
      <c r="A18519">
        <v>3684</v>
      </c>
      <c r="B18519">
        <v>5</v>
      </c>
    </row>
    <row r="18520" spans="1:2" x14ac:dyDescent="0.3">
      <c r="A18520">
        <v>3684</v>
      </c>
      <c r="B18520">
        <v>9</v>
      </c>
    </row>
    <row r="18521" spans="1:2" x14ac:dyDescent="0.3">
      <c r="A18521">
        <v>3684</v>
      </c>
      <c r="B18521">
        <v>15</v>
      </c>
    </row>
    <row r="18522" spans="1:2" x14ac:dyDescent="0.3">
      <c r="A18522">
        <v>3684</v>
      </c>
      <c r="B18522">
        <v>16</v>
      </c>
    </row>
    <row r="18523" spans="1:2" x14ac:dyDescent="0.3">
      <c r="A18523">
        <v>3684</v>
      </c>
      <c r="B18523">
        <v>18</v>
      </c>
    </row>
    <row r="18524" spans="1:2" x14ac:dyDescent="0.3">
      <c r="A18524">
        <v>3685</v>
      </c>
      <c r="B18524">
        <v>3</v>
      </c>
    </row>
    <row r="18525" spans="1:2" x14ac:dyDescent="0.3">
      <c r="A18525">
        <v>3685</v>
      </c>
      <c r="B18525">
        <v>4</v>
      </c>
    </row>
    <row r="18526" spans="1:2" x14ac:dyDescent="0.3">
      <c r="A18526">
        <v>3685</v>
      </c>
      <c r="B18526">
        <v>6</v>
      </c>
    </row>
    <row r="18527" spans="1:2" x14ac:dyDescent="0.3">
      <c r="A18527">
        <v>3685</v>
      </c>
      <c r="B18527">
        <v>9</v>
      </c>
    </row>
    <row r="18528" spans="1:2" x14ac:dyDescent="0.3">
      <c r="A18528">
        <v>3685</v>
      </c>
      <c r="B18528">
        <v>10</v>
      </c>
    </row>
    <row r="18529" spans="1:2" x14ac:dyDescent="0.3">
      <c r="A18529">
        <v>3686</v>
      </c>
      <c r="B18529">
        <v>1</v>
      </c>
    </row>
    <row r="18530" spans="1:2" x14ac:dyDescent="0.3">
      <c r="A18530">
        <v>3686</v>
      </c>
      <c r="B18530">
        <v>3</v>
      </c>
    </row>
    <row r="18531" spans="1:2" x14ac:dyDescent="0.3">
      <c r="A18531">
        <v>3686</v>
      </c>
      <c r="B18531">
        <v>5</v>
      </c>
    </row>
    <row r="18532" spans="1:2" x14ac:dyDescent="0.3">
      <c r="A18532">
        <v>3686</v>
      </c>
      <c r="B18532">
        <v>10</v>
      </c>
    </row>
    <row r="18533" spans="1:2" x14ac:dyDescent="0.3">
      <c r="A18533">
        <v>3687</v>
      </c>
      <c r="B18533">
        <v>3</v>
      </c>
    </row>
    <row r="18534" spans="1:2" x14ac:dyDescent="0.3">
      <c r="A18534">
        <v>3687</v>
      </c>
      <c r="B18534">
        <v>6</v>
      </c>
    </row>
    <row r="18535" spans="1:2" x14ac:dyDescent="0.3">
      <c r="A18535">
        <v>3687</v>
      </c>
      <c r="B18535">
        <v>7</v>
      </c>
    </row>
    <row r="18536" spans="1:2" x14ac:dyDescent="0.3">
      <c r="A18536">
        <v>3687</v>
      </c>
      <c r="B18536">
        <v>10</v>
      </c>
    </row>
    <row r="18537" spans="1:2" x14ac:dyDescent="0.3">
      <c r="A18537">
        <v>3688</v>
      </c>
      <c r="B18537">
        <v>5</v>
      </c>
    </row>
    <row r="18538" spans="1:2" x14ac:dyDescent="0.3">
      <c r="A18538">
        <v>3688</v>
      </c>
      <c r="B18538">
        <v>8</v>
      </c>
    </row>
    <row r="18539" spans="1:2" x14ac:dyDescent="0.3">
      <c r="A18539">
        <v>3688</v>
      </c>
      <c r="B18539">
        <v>9</v>
      </c>
    </row>
    <row r="18540" spans="1:2" x14ac:dyDescent="0.3">
      <c r="A18540">
        <v>3689</v>
      </c>
      <c r="B18540">
        <v>3</v>
      </c>
    </row>
    <row r="18541" spans="1:2" x14ac:dyDescent="0.3">
      <c r="A18541">
        <v>3689</v>
      </c>
      <c r="B18541">
        <v>4</v>
      </c>
    </row>
    <row r="18542" spans="1:2" x14ac:dyDescent="0.3">
      <c r="A18542">
        <v>3689</v>
      </c>
      <c r="B18542">
        <v>8</v>
      </c>
    </row>
    <row r="18543" spans="1:2" x14ac:dyDescent="0.3">
      <c r="A18543">
        <v>3689</v>
      </c>
      <c r="B18543">
        <v>10</v>
      </c>
    </row>
    <row r="18544" spans="1:2" x14ac:dyDescent="0.3">
      <c r="A18544">
        <v>3690</v>
      </c>
      <c r="B18544">
        <v>1</v>
      </c>
    </row>
    <row r="18545" spans="1:2" x14ac:dyDescent="0.3">
      <c r="A18545">
        <v>3690</v>
      </c>
      <c r="B18545">
        <v>2</v>
      </c>
    </row>
    <row r="18546" spans="1:2" x14ac:dyDescent="0.3">
      <c r="A18546">
        <v>3690</v>
      </c>
      <c r="B18546">
        <v>8</v>
      </c>
    </row>
    <row r="18547" spans="1:2" x14ac:dyDescent="0.3">
      <c r="A18547">
        <v>3690</v>
      </c>
      <c r="B18547">
        <v>9</v>
      </c>
    </row>
    <row r="18548" spans="1:2" x14ac:dyDescent="0.3">
      <c r="A18548">
        <v>3691</v>
      </c>
      <c r="B18548">
        <v>4</v>
      </c>
    </row>
    <row r="18549" spans="1:2" x14ac:dyDescent="0.3">
      <c r="A18549">
        <v>3691</v>
      </c>
      <c r="B18549">
        <v>5</v>
      </c>
    </row>
    <row r="18550" spans="1:2" x14ac:dyDescent="0.3">
      <c r="A18550">
        <v>3691</v>
      </c>
      <c r="B18550">
        <v>7</v>
      </c>
    </row>
    <row r="18551" spans="1:2" x14ac:dyDescent="0.3">
      <c r="A18551">
        <v>3691</v>
      </c>
      <c r="B18551">
        <v>8</v>
      </c>
    </row>
    <row r="18552" spans="1:2" x14ac:dyDescent="0.3">
      <c r="A18552">
        <v>3691</v>
      </c>
      <c r="B18552">
        <v>9</v>
      </c>
    </row>
    <row r="18553" spans="1:2" x14ac:dyDescent="0.3">
      <c r="A18553">
        <v>3691</v>
      </c>
      <c r="B18553">
        <v>10</v>
      </c>
    </row>
    <row r="18554" spans="1:2" x14ac:dyDescent="0.3">
      <c r="A18554">
        <v>3691</v>
      </c>
      <c r="B18554">
        <v>11</v>
      </c>
    </row>
    <row r="18555" spans="1:2" x14ac:dyDescent="0.3">
      <c r="A18555">
        <v>3692</v>
      </c>
      <c r="B18555">
        <v>1</v>
      </c>
    </row>
    <row r="18556" spans="1:2" x14ac:dyDescent="0.3">
      <c r="A18556">
        <v>3692</v>
      </c>
      <c r="B18556">
        <v>3</v>
      </c>
    </row>
    <row r="18557" spans="1:2" x14ac:dyDescent="0.3">
      <c r="A18557">
        <v>3692</v>
      </c>
      <c r="B18557">
        <v>6</v>
      </c>
    </row>
    <row r="18558" spans="1:2" x14ac:dyDescent="0.3">
      <c r="A18558">
        <v>3692</v>
      </c>
      <c r="B18558">
        <v>9</v>
      </c>
    </row>
    <row r="18559" spans="1:2" x14ac:dyDescent="0.3">
      <c r="A18559">
        <v>3693</v>
      </c>
      <c r="B18559">
        <v>3</v>
      </c>
    </row>
    <row r="18560" spans="1:2" x14ac:dyDescent="0.3">
      <c r="A18560">
        <v>3693</v>
      </c>
      <c r="B18560">
        <v>4</v>
      </c>
    </row>
    <row r="18561" spans="1:2" x14ac:dyDescent="0.3">
      <c r="A18561">
        <v>3693</v>
      </c>
      <c r="B18561">
        <v>5</v>
      </c>
    </row>
    <row r="18562" spans="1:2" x14ac:dyDescent="0.3">
      <c r="A18562">
        <v>3693</v>
      </c>
      <c r="B18562">
        <v>8</v>
      </c>
    </row>
    <row r="18563" spans="1:2" x14ac:dyDescent="0.3">
      <c r="A18563">
        <v>3693</v>
      </c>
      <c r="B18563">
        <v>10</v>
      </c>
    </row>
    <row r="18564" spans="1:2" x14ac:dyDescent="0.3">
      <c r="A18564">
        <v>3694</v>
      </c>
      <c r="B18564">
        <v>3</v>
      </c>
    </row>
    <row r="18565" spans="1:2" x14ac:dyDescent="0.3">
      <c r="A18565">
        <v>3694</v>
      </c>
      <c r="B18565">
        <v>4</v>
      </c>
    </row>
    <row r="18566" spans="1:2" x14ac:dyDescent="0.3">
      <c r="A18566">
        <v>3694</v>
      </c>
      <c r="B18566">
        <v>5</v>
      </c>
    </row>
    <row r="18567" spans="1:2" x14ac:dyDescent="0.3">
      <c r="A18567">
        <v>3694</v>
      </c>
      <c r="B18567">
        <v>6</v>
      </c>
    </row>
    <row r="18568" spans="1:2" x14ac:dyDescent="0.3">
      <c r="A18568">
        <v>3695</v>
      </c>
      <c r="B18568">
        <v>1</v>
      </c>
    </row>
    <row r="18569" spans="1:2" x14ac:dyDescent="0.3">
      <c r="A18569">
        <v>3695</v>
      </c>
      <c r="B18569">
        <v>5</v>
      </c>
    </row>
    <row r="18570" spans="1:2" x14ac:dyDescent="0.3">
      <c r="A18570">
        <v>3695</v>
      </c>
      <c r="B18570">
        <v>6</v>
      </c>
    </row>
    <row r="18571" spans="1:2" x14ac:dyDescent="0.3">
      <c r="A18571">
        <v>3695</v>
      </c>
      <c r="B18571">
        <v>9</v>
      </c>
    </row>
    <row r="18572" spans="1:2" x14ac:dyDescent="0.3">
      <c r="A18572">
        <v>3695</v>
      </c>
      <c r="B18572">
        <v>11</v>
      </c>
    </row>
    <row r="18573" spans="1:2" x14ac:dyDescent="0.3">
      <c r="A18573">
        <v>3695</v>
      </c>
      <c r="B18573">
        <v>16</v>
      </c>
    </row>
    <row r="18574" spans="1:2" x14ac:dyDescent="0.3">
      <c r="A18574">
        <v>3696</v>
      </c>
      <c r="B18574">
        <v>1</v>
      </c>
    </row>
    <row r="18575" spans="1:2" x14ac:dyDescent="0.3">
      <c r="A18575">
        <v>3696</v>
      </c>
      <c r="B18575">
        <v>2</v>
      </c>
    </row>
    <row r="18576" spans="1:2" x14ac:dyDescent="0.3">
      <c r="A18576">
        <v>3696</v>
      </c>
      <c r="B18576">
        <v>6</v>
      </c>
    </row>
    <row r="18577" spans="1:2" x14ac:dyDescent="0.3">
      <c r="A18577">
        <v>3696</v>
      </c>
      <c r="B18577">
        <v>9</v>
      </c>
    </row>
    <row r="18578" spans="1:2" x14ac:dyDescent="0.3">
      <c r="A18578">
        <v>3696</v>
      </c>
      <c r="B18578">
        <v>15</v>
      </c>
    </row>
    <row r="18579" spans="1:2" x14ac:dyDescent="0.3">
      <c r="A18579">
        <v>3696</v>
      </c>
      <c r="B18579">
        <v>16</v>
      </c>
    </row>
    <row r="18580" spans="1:2" x14ac:dyDescent="0.3">
      <c r="A18580">
        <v>3697</v>
      </c>
      <c r="B18580">
        <v>1</v>
      </c>
    </row>
    <row r="18581" spans="1:2" x14ac:dyDescent="0.3">
      <c r="A18581">
        <v>3697</v>
      </c>
      <c r="B18581">
        <v>2</v>
      </c>
    </row>
    <row r="18582" spans="1:2" x14ac:dyDescent="0.3">
      <c r="A18582">
        <v>3697</v>
      </c>
      <c r="B18582">
        <v>5</v>
      </c>
    </row>
    <row r="18583" spans="1:2" x14ac:dyDescent="0.3">
      <c r="A18583">
        <v>3697</v>
      </c>
      <c r="B18583">
        <v>6</v>
      </c>
    </row>
    <row r="18584" spans="1:2" x14ac:dyDescent="0.3">
      <c r="A18584">
        <v>3697</v>
      </c>
      <c r="B18584">
        <v>7</v>
      </c>
    </row>
    <row r="18585" spans="1:2" x14ac:dyDescent="0.3">
      <c r="A18585">
        <v>3698</v>
      </c>
      <c r="B18585">
        <v>5</v>
      </c>
    </row>
    <row r="18586" spans="1:2" x14ac:dyDescent="0.3">
      <c r="A18586">
        <v>3698</v>
      </c>
      <c r="B18586">
        <v>6</v>
      </c>
    </row>
    <row r="18587" spans="1:2" x14ac:dyDescent="0.3">
      <c r="A18587">
        <v>3698</v>
      </c>
      <c r="B18587">
        <v>8</v>
      </c>
    </row>
    <row r="18588" spans="1:2" x14ac:dyDescent="0.3">
      <c r="A18588">
        <v>3698</v>
      </c>
      <c r="B18588">
        <v>10</v>
      </c>
    </row>
    <row r="18589" spans="1:2" x14ac:dyDescent="0.3">
      <c r="A18589">
        <v>3698</v>
      </c>
      <c r="B18589">
        <v>12</v>
      </c>
    </row>
    <row r="18590" spans="1:2" x14ac:dyDescent="0.3">
      <c r="A18590">
        <v>3698</v>
      </c>
      <c r="B18590">
        <v>14</v>
      </c>
    </row>
    <row r="18591" spans="1:2" x14ac:dyDescent="0.3">
      <c r="A18591">
        <v>3698</v>
      </c>
      <c r="B18591">
        <v>15</v>
      </c>
    </row>
    <row r="18592" spans="1:2" x14ac:dyDescent="0.3">
      <c r="A18592">
        <v>3698</v>
      </c>
      <c r="B18592">
        <v>18</v>
      </c>
    </row>
    <row r="18593" spans="1:2" x14ac:dyDescent="0.3">
      <c r="A18593">
        <v>3699</v>
      </c>
      <c r="B18593">
        <v>2</v>
      </c>
    </row>
    <row r="18594" spans="1:2" x14ac:dyDescent="0.3">
      <c r="A18594">
        <v>3699</v>
      </c>
      <c r="B18594">
        <v>3</v>
      </c>
    </row>
    <row r="18595" spans="1:2" x14ac:dyDescent="0.3">
      <c r="A18595">
        <v>3699</v>
      </c>
      <c r="B18595">
        <v>4</v>
      </c>
    </row>
    <row r="18596" spans="1:2" x14ac:dyDescent="0.3">
      <c r="A18596">
        <v>3699</v>
      </c>
      <c r="B18596">
        <v>5</v>
      </c>
    </row>
    <row r="18597" spans="1:2" x14ac:dyDescent="0.3">
      <c r="A18597">
        <v>3699</v>
      </c>
      <c r="B18597">
        <v>6</v>
      </c>
    </row>
    <row r="18598" spans="1:2" x14ac:dyDescent="0.3">
      <c r="A18598">
        <v>3699</v>
      </c>
      <c r="B18598">
        <v>9</v>
      </c>
    </row>
    <row r="18599" spans="1:2" x14ac:dyDescent="0.3">
      <c r="A18599">
        <v>3699</v>
      </c>
      <c r="B18599">
        <v>16</v>
      </c>
    </row>
    <row r="18600" spans="1:2" x14ac:dyDescent="0.3">
      <c r="A18600">
        <v>3700</v>
      </c>
      <c r="B18600">
        <v>2</v>
      </c>
    </row>
    <row r="18601" spans="1:2" x14ac:dyDescent="0.3">
      <c r="A18601">
        <v>3700</v>
      </c>
      <c r="B18601">
        <v>3</v>
      </c>
    </row>
    <row r="18602" spans="1:2" x14ac:dyDescent="0.3">
      <c r="A18602">
        <v>3700</v>
      </c>
      <c r="B18602">
        <v>6</v>
      </c>
    </row>
    <row r="18603" spans="1:2" x14ac:dyDescent="0.3">
      <c r="A18603">
        <v>3700</v>
      </c>
      <c r="B18603">
        <v>7</v>
      </c>
    </row>
    <row r="18604" spans="1:2" x14ac:dyDescent="0.3">
      <c r="A18604">
        <v>3700</v>
      </c>
      <c r="B18604">
        <v>8</v>
      </c>
    </row>
    <row r="18605" spans="1:2" x14ac:dyDescent="0.3">
      <c r="A18605">
        <v>3700</v>
      </c>
      <c r="B18605">
        <v>10</v>
      </c>
    </row>
    <row r="18606" spans="1:2" x14ac:dyDescent="0.3">
      <c r="A18606">
        <v>3700</v>
      </c>
      <c r="B18606">
        <v>15</v>
      </c>
    </row>
    <row r="18607" spans="1:2" x14ac:dyDescent="0.3">
      <c r="A18607">
        <v>3700</v>
      </c>
      <c r="B18607">
        <v>18</v>
      </c>
    </row>
    <row r="18608" spans="1:2" x14ac:dyDescent="0.3">
      <c r="A18608">
        <v>3701</v>
      </c>
      <c r="B18608">
        <v>2</v>
      </c>
    </row>
    <row r="18609" spans="1:2" x14ac:dyDescent="0.3">
      <c r="A18609">
        <v>3701</v>
      </c>
      <c r="B18609">
        <v>4</v>
      </c>
    </row>
    <row r="18610" spans="1:2" x14ac:dyDescent="0.3">
      <c r="A18610">
        <v>3701</v>
      </c>
      <c r="B18610">
        <v>6</v>
      </c>
    </row>
    <row r="18611" spans="1:2" x14ac:dyDescent="0.3">
      <c r="A18611">
        <v>3701</v>
      </c>
      <c r="B18611">
        <v>7</v>
      </c>
    </row>
    <row r="18612" spans="1:2" x14ac:dyDescent="0.3">
      <c r="A18612">
        <v>3701</v>
      </c>
      <c r="B18612">
        <v>8</v>
      </c>
    </row>
    <row r="18613" spans="1:2" x14ac:dyDescent="0.3">
      <c r="A18613">
        <v>3701</v>
      </c>
      <c r="B18613">
        <v>9</v>
      </c>
    </row>
    <row r="18614" spans="1:2" x14ac:dyDescent="0.3">
      <c r="A18614">
        <v>3702</v>
      </c>
      <c r="B18614">
        <v>1</v>
      </c>
    </row>
    <row r="18615" spans="1:2" x14ac:dyDescent="0.3">
      <c r="A18615">
        <v>3702</v>
      </c>
      <c r="B18615">
        <v>3</v>
      </c>
    </row>
    <row r="18616" spans="1:2" x14ac:dyDescent="0.3">
      <c r="A18616">
        <v>3702</v>
      </c>
      <c r="B18616">
        <v>4</v>
      </c>
    </row>
    <row r="18617" spans="1:2" x14ac:dyDescent="0.3">
      <c r="A18617">
        <v>3702</v>
      </c>
      <c r="B18617">
        <v>9</v>
      </c>
    </row>
    <row r="18618" spans="1:2" x14ac:dyDescent="0.3">
      <c r="A18618">
        <v>3702</v>
      </c>
      <c r="B18618">
        <v>10</v>
      </c>
    </row>
    <row r="18619" spans="1:2" x14ac:dyDescent="0.3">
      <c r="A18619">
        <v>3703</v>
      </c>
      <c r="B18619">
        <v>2</v>
      </c>
    </row>
    <row r="18620" spans="1:2" x14ac:dyDescent="0.3">
      <c r="A18620">
        <v>3703</v>
      </c>
      <c r="B18620">
        <v>3</v>
      </c>
    </row>
    <row r="18621" spans="1:2" x14ac:dyDescent="0.3">
      <c r="A18621">
        <v>3703</v>
      </c>
      <c r="B18621">
        <v>7</v>
      </c>
    </row>
    <row r="18622" spans="1:2" x14ac:dyDescent="0.3">
      <c r="A18622">
        <v>3703</v>
      </c>
      <c r="B18622">
        <v>8</v>
      </c>
    </row>
    <row r="18623" spans="1:2" x14ac:dyDescent="0.3">
      <c r="A18623">
        <v>3704</v>
      </c>
      <c r="B18623">
        <v>2</v>
      </c>
    </row>
    <row r="18624" spans="1:2" x14ac:dyDescent="0.3">
      <c r="A18624">
        <v>3704</v>
      </c>
      <c r="B18624">
        <v>3</v>
      </c>
    </row>
    <row r="18625" spans="1:2" x14ac:dyDescent="0.3">
      <c r="A18625">
        <v>3704</v>
      </c>
      <c r="B18625">
        <v>6</v>
      </c>
    </row>
    <row r="18626" spans="1:2" x14ac:dyDescent="0.3">
      <c r="A18626">
        <v>3704</v>
      </c>
      <c r="B18626">
        <v>7</v>
      </c>
    </row>
    <row r="18627" spans="1:2" x14ac:dyDescent="0.3">
      <c r="A18627">
        <v>3705</v>
      </c>
      <c r="B18627">
        <v>1</v>
      </c>
    </row>
    <row r="18628" spans="1:2" x14ac:dyDescent="0.3">
      <c r="A18628">
        <v>3705</v>
      </c>
      <c r="B18628">
        <v>3</v>
      </c>
    </row>
    <row r="18629" spans="1:2" x14ac:dyDescent="0.3">
      <c r="A18629">
        <v>3705</v>
      </c>
      <c r="B18629">
        <v>10</v>
      </c>
    </row>
    <row r="18630" spans="1:2" x14ac:dyDescent="0.3">
      <c r="A18630">
        <v>3705</v>
      </c>
      <c r="B18630">
        <v>12</v>
      </c>
    </row>
    <row r="18631" spans="1:2" x14ac:dyDescent="0.3">
      <c r="A18631">
        <v>3706</v>
      </c>
      <c r="B18631">
        <v>1</v>
      </c>
    </row>
    <row r="18632" spans="1:2" x14ac:dyDescent="0.3">
      <c r="A18632">
        <v>3706</v>
      </c>
      <c r="B18632">
        <v>4</v>
      </c>
    </row>
    <row r="18633" spans="1:2" x14ac:dyDescent="0.3">
      <c r="A18633">
        <v>3706</v>
      </c>
      <c r="B18633">
        <v>7</v>
      </c>
    </row>
    <row r="18634" spans="1:2" x14ac:dyDescent="0.3">
      <c r="A18634">
        <v>3706</v>
      </c>
      <c r="B18634">
        <v>10</v>
      </c>
    </row>
    <row r="18635" spans="1:2" x14ac:dyDescent="0.3">
      <c r="A18635">
        <v>3706</v>
      </c>
      <c r="B18635">
        <v>11</v>
      </c>
    </row>
    <row r="18636" spans="1:2" x14ac:dyDescent="0.3">
      <c r="A18636">
        <v>3706</v>
      </c>
      <c r="B18636">
        <v>14</v>
      </c>
    </row>
    <row r="18637" spans="1:2" x14ac:dyDescent="0.3">
      <c r="A18637">
        <v>3706</v>
      </c>
      <c r="B18637">
        <v>16</v>
      </c>
    </row>
    <row r="18638" spans="1:2" x14ac:dyDescent="0.3">
      <c r="A18638">
        <v>3706</v>
      </c>
      <c r="B18638">
        <v>17</v>
      </c>
    </row>
    <row r="18639" spans="1:2" x14ac:dyDescent="0.3">
      <c r="A18639">
        <v>3707</v>
      </c>
      <c r="B18639">
        <v>3</v>
      </c>
    </row>
    <row r="18640" spans="1:2" x14ac:dyDescent="0.3">
      <c r="A18640">
        <v>3707</v>
      </c>
      <c r="B18640">
        <v>5</v>
      </c>
    </row>
    <row r="18641" spans="1:2" x14ac:dyDescent="0.3">
      <c r="A18641">
        <v>3707</v>
      </c>
      <c r="B18641">
        <v>8</v>
      </c>
    </row>
    <row r="18642" spans="1:2" x14ac:dyDescent="0.3">
      <c r="A18642">
        <v>3707</v>
      </c>
      <c r="B18642">
        <v>10</v>
      </c>
    </row>
    <row r="18643" spans="1:2" x14ac:dyDescent="0.3">
      <c r="A18643">
        <v>3707</v>
      </c>
      <c r="B18643">
        <v>16</v>
      </c>
    </row>
    <row r="18644" spans="1:2" x14ac:dyDescent="0.3">
      <c r="A18644">
        <v>3708</v>
      </c>
      <c r="B18644">
        <v>1</v>
      </c>
    </row>
    <row r="18645" spans="1:2" x14ac:dyDescent="0.3">
      <c r="A18645">
        <v>3708</v>
      </c>
      <c r="B18645">
        <v>2</v>
      </c>
    </row>
    <row r="18646" spans="1:2" x14ac:dyDescent="0.3">
      <c r="A18646">
        <v>3708</v>
      </c>
      <c r="B18646">
        <v>4</v>
      </c>
    </row>
    <row r="18647" spans="1:2" x14ac:dyDescent="0.3">
      <c r="A18647">
        <v>3708</v>
      </c>
      <c r="B18647">
        <v>5</v>
      </c>
    </row>
    <row r="18648" spans="1:2" x14ac:dyDescent="0.3">
      <c r="A18648">
        <v>3708</v>
      </c>
      <c r="B18648">
        <v>8</v>
      </c>
    </row>
    <row r="18649" spans="1:2" x14ac:dyDescent="0.3">
      <c r="A18649">
        <v>3708</v>
      </c>
      <c r="B18649">
        <v>9</v>
      </c>
    </row>
    <row r="18650" spans="1:2" x14ac:dyDescent="0.3">
      <c r="A18650">
        <v>3709</v>
      </c>
      <c r="B18650">
        <v>1</v>
      </c>
    </row>
    <row r="18651" spans="1:2" x14ac:dyDescent="0.3">
      <c r="A18651">
        <v>3709</v>
      </c>
      <c r="B18651">
        <v>4</v>
      </c>
    </row>
    <row r="18652" spans="1:2" x14ac:dyDescent="0.3">
      <c r="A18652">
        <v>3709</v>
      </c>
      <c r="B18652">
        <v>5</v>
      </c>
    </row>
    <row r="18653" spans="1:2" x14ac:dyDescent="0.3">
      <c r="A18653">
        <v>3709</v>
      </c>
      <c r="B18653">
        <v>6</v>
      </c>
    </row>
    <row r="18654" spans="1:2" x14ac:dyDescent="0.3">
      <c r="A18654">
        <v>3709</v>
      </c>
      <c r="B18654">
        <v>10</v>
      </c>
    </row>
    <row r="18655" spans="1:2" x14ac:dyDescent="0.3">
      <c r="A18655">
        <v>3710</v>
      </c>
      <c r="B18655">
        <v>3</v>
      </c>
    </row>
    <row r="18656" spans="1:2" x14ac:dyDescent="0.3">
      <c r="A18656">
        <v>3710</v>
      </c>
      <c r="B18656">
        <v>6</v>
      </c>
    </row>
    <row r="18657" spans="1:2" x14ac:dyDescent="0.3">
      <c r="A18657">
        <v>3710</v>
      </c>
      <c r="B18657">
        <v>10</v>
      </c>
    </row>
    <row r="18658" spans="1:2" x14ac:dyDescent="0.3">
      <c r="A18658">
        <v>3711</v>
      </c>
      <c r="B18658">
        <v>2</v>
      </c>
    </row>
    <row r="18659" spans="1:2" x14ac:dyDescent="0.3">
      <c r="A18659">
        <v>3711</v>
      </c>
      <c r="B18659">
        <v>8</v>
      </c>
    </row>
    <row r="18660" spans="1:2" x14ac:dyDescent="0.3">
      <c r="A18660">
        <v>3711</v>
      </c>
      <c r="B18660">
        <v>9</v>
      </c>
    </row>
    <row r="18661" spans="1:2" x14ac:dyDescent="0.3">
      <c r="A18661">
        <v>3711</v>
      </c>
      <c r="B18661">
        <v>10</v>
      </c>
    </row>
    <row r="18662" spans="1:2" x14ac:dyDescent="0.3">
      <c r="A18662">
        <v>3712</v>
      </c>
      <c r="B18662">
        <v>1</v>
      </c>
    </row>
    <row r="18663" spans="1:2" x14ac:dyDescent="0.3">
      <c r="A18663">
        <v>3712</v>
      </c>
      <c r="B18663">
        <v>3</v>
      </c>
    </row>
    <row r="18664" spans="1:2" x14ac:dyDescent="0.3">
      <c r="A18664">
        <v>3712</v>
      </c>
      <c r="B18664">
        <v>4</v>
      </c>
    </row>
    <row r="18665" spans="1:2" x14ac:dyDescent="0.3">
      <c r="A18665">
        <v>3712</v>
      </c>
      <c r="B18665">
        <v>5</v>
      </c>
    </row>
    <row r="18666" spans="1:2" x14ac:dyDescent="0.3">
      <c r="A18666">
        <v>3712</v>
      </c>
      <c r="B18666">
        <v>8</v>
      </c>
    </row>
    <row r="18667" spans="1:2" x14ac:dyDescent="0.3">
      <c r="A18667">
        <v>3712</v>
      </c>
      <c r="B18667">
        <v>9</v>
      </c>
    </row>
    <row r="18668" spans="1:2" x14ac:dyDescent="0.3">
      <c r="A18668">
        <v>3712</v>
      </c>
      <c r="B18668">
        <v>13</v>
      </c>
    </row>
    <row r="18669" spans="1:2" x14ac:dyDescent="0.3">
      <c r="A18669">
        <v>3712</v>
      </c>
      <c r="B18669">
        <v>14</v>
      </c>
    </row>
    <row r="18670" spans="1:2" x14ac:dyDescent="0.3">
      <c r="A18670">
        <v>3712</v>
      </c>
      <c r="B18670">
        <v>15</v>
      </c>
    </row>
    <row r="18671" spans="1:2" x14ac:dyDescent="0.3">
      <c r="A18671">
        <v>3712</v>
      </c>
      <c r="B18671">
        <v>16</v>
      </c>
    </row>
    <row r="18672" spans="1:2" x14ac:dyDescent="0.3">
      <c r="A18672">
        <v>3713</v>
      </c>
      <c r="B18672">
        <v>1</v>
      </c>
    </row>
    <row r="18673" spans="1:2" x14ac:dyDescent="0.3">
      <c r="A18673">
        <v>3713</v>
      </c>
      <c r="B18673">
        <v>3</v>
      </c>
    </row>
    <row r="18674" spans="1:2" x14ac:dyDescent="0.3">
      <c r="A18674">
        <v>3713</v>
      </c>
      <c r="B18674">
        <v>4</v>
      </c>
    </row>
    <row r="18675" spans="1:2" x14ac:dyDescent="0.3">
      <c r="A18675">
        <v>3713</v>
      </c>
      <c r="B18675">
        <v>6</v>
      </c>
    </row>
    <row r="18676" spans="1:2" x14ac:dyDescent="0.3">
      <c r="A18676">
        <v>3713</v>
      </c>
      <c r="B18676">
        <v>9</v>
      </c>
    </row>
    <row r="18677" spans="1:2" x14ac:dyDescent="0.3">
      <c r="A18677">
        <v>3714</v>
      </c>
      <c r="B18677">
        <v>2</v>
      </c>
    </row>
    <row r="18678" spans="1:2" x14ac:dyDescent="0.3">
      <c r="A18678">
        <v>3714</v>
      </c>
      <c r="B18678">
        <v>4</v>
      </c>
    </row>
    <row r="18679" spans="1:2" x14ac:dyDescent="0.3">
      <c r="A18679">
        <v>3714</v>
      </c>
      <c r="B18679">
        <v>8</v>
      </c>
    </row>
    <row r="18680" spans="1:2" x14ac:dyDescent="0.3">
      <c r="A18680">
        <v>3714</v>
      </c>
      <c r="B18680">
        <v>9</v>
      </c>
    </row>
    <row r="18681" spans="1:2" x14ac:dyDescent="0.3">
      <c r="A18681">
        <v>3715</v>
      </c>
      <c r="B18681">
        <v>1</v>
      </c>
    </row>
    <row r="18682" spans="1:2" x14ac:dyDescent="0.3">
      <c r="A18682">
        <v>3715</v>
      </c>
      <c r="B18682">
        <v>2</v>
      </c>
    </row>
    <row r="18683" spans="1:2" x14ac:dyDescent="0.3">
      <c r="A18683">
        <v>3715</v>
      </c>
      <c r="B18683">
        <v>3</v>
      </c>
    </row>
    <row r="18684" spans="1:2" x14ac:dyDescent="0.3">
      <c r="A18684">
        <v>3715</v>
      </c>
      <c r="B18684">
        <v>4</v>
      </c>
    </row>
    <row r="18685" spans="1:2" x14ac:dyDescent="0.3">
      <c r="A18685">
        <v>3715</v>
      </c>
      <c r="B18685">
        <v>10</v>
      </c>
    </row>
    <row r="18686" spans="1:2" x14ac:dyDescent="0.3">
      <c r="A18686">
        <v>3715</v>
      </c>
      <c r="B18686">
        <v>17</v>
      </c>
    </row>
    <row r="18687" spans="1:2" x14ac:dyDescent="0.3">
      <c r="A18687">
        <v>3716</v>
      </c>
      <c r="B18687">
        <v>2</v>
      </c>
    </row>
    <row r="18688" spans="1:2" x14ac:dyDescent="0.3">
      <c r="A18688">
        <v>3716</v>
      </c>
      <c r="B18688">
        <v>3</v>
      </c>
    </row>
    <row r="18689" spans="1:2" x14ac:dyDescent="0.3">
      <c r="A18689">
        <v>3716</v>
      </c>
      <c r="B18689">
        <v>8</v>
      </c>
    </row>
    <row r="18690" spans="1:2" x14ac:dyDescent="0.3">
      <c r="A18690">
        <v>3716</v>
      </c>
      <c r="B18690">
        <v>10</v>
      </c>
    </row>
    <row r="18691" spans="1:2" x14ac:dyDescent="0.3">
      <c r="A18691">
        <v>3717</v>
      </c>
      <c r="B18691">
        <v>2</v>
      </c>
    </row>
    <row r="18692" spans="1:2" x14ac:dyDescent="0.3">
      <c r="A18692">
        <v>3717</v>
      </c>
      <c r="B18692">
        <v>3</v>
      </c>
    </row>
    <row r="18693" spans="1:2" x14ac:dyDescent="0.3">
      <c r="A18693">
        <v>3717</v>
      </c>
      <c r="B18693">
        <v>5</v>
      </c>
    </row>
    <row r="18694" spans="1:2" x14ac:dyDescent="0.3">
      <c r="A18694">
        <v>3717</v>
      </c>
      <c r="B18694">
        <v>7</v>
      </c>
    </row>
    <row r="18695" spans="1:2" x14ac:dyDescent="0.3">
      <c r="A18695">
        <v>3717</v>
      </c>
      <c r="B18695">
        <v>8</v>
      </c>
    </row>
    <row r="18696" spans="1:2" x14ac:dyDescent="0.3">
      <c r="A18696">
        <v>3717</v>
      </c>
      <c r="B18696">
        <v>9</v>
      </c>
    </row>
    <row r="18697" spans="1:2" x14ac:dyDescent="0.3">
      <c r="A18697">
        <v>3718</v>
      </c>
      <c r="B18697">
        <v>3</v>
      </c>
    </row>
    <row r="18698" spans="1:2" x14ac:dyDescent="0.3">
      <c r="A18698">
        <v>3718</v>
      </c>
      <c r="B18698">
        <v>4</v>
      </c>
    </row>
    <row r="18699" spans="1:2" x14ac:dyDescent="0.3">
      <c r="A18699">
        <v>3718</v>
      </c>
      <c r="B18699">
        <v>6</v>
      </c>
    </row>
    <row r="18700" spans="1:2" x14ac:dyDescent="0.3">
      <c r="A18700">
        <v>3718</v>
      </c>
      <c r="B18700">
        <v>7</v>
      </c>
    </row>
    <row r="18701" spans="1:2" x14ac:dyDescent="0.3">
      <c r="A18701">
        <v>3718</v>
      </c>
      <c r="B18701">
        <v>8</v>
      </c>
    </row>
    <row r="18702" spans="1:2" x14ac:dyDescent="0.3">
      <c r="A18702">
        <v>3718</v>
      </c>
      <c r="B18702">
        <v>9</v>
      </c>
    </row>
    <row r="18703" spans="1:2" x14ac:dyDescent="0.3">
      <c r="A18703">
        <v>3719</v>
      </c>
      <c r="B18703">
        <v>7</v>
      </c>
    </row>
    <row r="18704" spans="1:2" x14ac:dyDescent="0.3">
      <c r="A18704">
        <v>3719</v>
      </c>
      <c r="B18704">
        <v>9</v>
      </c>
    </row>
    <row r="18705" spans="1:2" x14ac:dyDescent="0.3">
      <c r="A18705">
        <v>3719</v>
      </c>
      <c r="B18705">
        <v>10</v>
      </c>
    </row>
    <row r="18706" spans="1:2" x14ac:dyDescent="0.3">
      <c r="A18706">
        <v>3720</v>
      </c>
      <c r="B18706">
        <v>2</v>
      </c>
    </row>
    <row r="18707" spans="1:2" x14ac:dyDescent="0.3">
      <c r="A18707">
        <v>3720</v>
      </c>
      <c r="B18707">
        <v>6</v>
      </c>
    </row>
    <row r="18708" spans="1:2" x14ac:dyDescent="0.3">
      <c r="A18708">
        <v>3720</v>
      </c>
      <c r="B18708">
        <v>9</v>
      </c>
    </row>
    <row r="18709" spans="1:2" x14ac:dyDescent="0.3">
      <c r="A18709">
        <v>3721</v>
      </c>
      <c r="B18709">
        <v>1</v>
      </c>
    </row>
    <row r="18710" spans="1:2" x14ac:dyDescent="0.3">
      <c r="A18710">
        <v>3721</v>
      </c>
      <c r="B18710">
        <v>4</v>
      </c>
    </row>
    <row r="18711" spans="1:2" x14ac:dyDescent="0.3">
      <c r="A18711">
        <v>3721</v>
      </c>
      <c r="B18711">
        <v>5</v>
      </c>
    </row>
    <row r="18712" spans="1:2" x14ac:dyDescent="0.3">
      <c r="A18712">
        <v>3721</v>
      </c>
      <c r="B18712">
        <v>6</v>
      </c>
    </row>
    <row r="18713" spans="1:2" x14ac:dyDescent="0.3">
      <c r="A18713">
        <v>3721</v>
      </c>
      <c r="B18713">
        <v>7</v>
      </c>
    </row>
    <row r="18714" spans="1:2" x14ac:dyDescent="0.3">
      <c r="A18714">
        <v>3721</v>
      </c>
      <c r="B18714">
        <v>10</v>
      </c>
    </row>
    <row r="18715" spans="1:2" x14ac:dyDescent="0.3">
      <c r="A18715">
        <v>3721</v>
      </c>
      <c r="B18715">
        <v>15</v>
      </c>
    </row>
    <row r="18716" spans="1:2" x14ac:dyDescent="0.3">
      <c r="A18716">
        <v>3721</v>
      </c>
      <c r="B18716">
        <v>18</v>
      </c>
    </row>
    <row r="18717" spans="1:2" x14ac:dyDescent="0.3">
      <c r="A18717">
        <v>3722</v>
      </c>
      <c r="B18717">
        <v>2</v>
      </c>
    </row>
    <row r="18718" spans="1:2" x14ac:dyDescent="0.3">
      <c r="A18718">
        <v>3722</v>
      </c>
      <c r="B18718">
        <v>6</v>
      </c>
    </row>
    <row r="18719" spans="1:2" x14ac:dyDescent="0.3">
      <c r="A18719">
        <v>3722</v>
      </c>
      <c r="B18719">
        <v>7</v>
      </c>
    </row>
    <row r="18720" spans="1:2" x14ac:dyDescent="0.3">
      <c r="A18720">
        <v>3722</v>
      </c>
      <c r="B18720">
        <v>8</v>
      </c>
    </row>
    <row r="18721" spans="1:2" x14ac:dyDescent="0.3">
      <c r="A18721">
        <v>3722</v>
      </c>
      <c r="B18721">
        <v>17</v>
      </c>
    </row>
    <row r="18722" spans="1:2" x14ac:dyDescent="0.3">
      <c r="A18722">
        <v>3723</v>
      </c>
      <c r="B18722">
        <v>1</v>
      </c>
    </row>
    <row r="18723" spans="1:2" x14ac:dyDescent="0.3">
      <c r="A18723">
        <v>3723</v>
      </c>
      <c r="B18723">
        <v>3</v>
      </c>
    </row>
    <row r="18724" spans="1:2" x14ac:dyDescent="0.3">
      <c r="A18724">
        <v>3723</v>
      </c>
      <c r="B18724">
        <v>6</v>
      </c>
    </row>
    <row r="18725" spans="1:2" x14ac:dyDescent="0.3">
      <c r="A18725">
        <v>3723</v>
      </c>
      <c r="B18725">
        <v>7</v>
      </c>
    </row>
    <row r="18726" spans="1:2" x14ac:dyDescent="0.3">
      <c r="A18726">
        <v>3723</v>
      </c>
      <c r="B18726">
        <v>10</v>
      </c>
    </row>
    <row r="18727" spans="1:2" x14ac:dyDescent="0.3">
      <c r="A18727">
        <v>3724</v>
      </c>
      <c r="B18727">
        <v>1</v>
      </c>
    </row>
    <row r="18728" spans="1:2" x14ac:dyDescent="0.3">
      <c r="A18728">
        <v>3724</v>
      </c>
      <c r="B18728">
        <v>2</v>
      </c>
    </row>
    <row r="18729" spans="1:2" x14ac:dyDescent="0.3">
      <c r="A18729">
        <v>3724</v>
      </c>
      <c r="B18729">
        <v>3</v>
      </c>
    </row>
    <row r="18730" spans="1:2" x14ac:dyDescent="0.3">
      <c r="A18730">
        <v>3724</v>
      </c>
      <c r="B18730">
        <v>4</v>
      </c>
    </row>
    <row r="18731" spans="1:2" x14ac:dyDescent="0.3">
      <c r="A18731">
        <v>3724</v>
      </c>
      <c r="B18731">
        <v>5</v>
      </c>
    </row>
    <row r="18732" spans="1:2" x14ac:dyDescent="0.3">
      <c r="A18732">
        <v>3724</v>
      </c>
      <c r="B18732">
        <v>12</v>
      </c>
    </row>
    <row r="18733" spans="1:2" x14ac:dyDescent="0.3">
      <c r="A18733">
        <v>3724</v>
      </c>
      <c r="B18733">
        <v>17</v>
      </c>
    </row>
    <row r="18734" spans="1:2" x14ac:dyDescent="0.3">
      <c r="A18734">
        <v>3724</v>
      </c>
      <c r="B18734">
        <v>18</v>
      </c>
    </row>
    <row r="18735" spans="1:2" x14ac:dyDescent="0.3">
      <c r="A18735">
        <v>3725</v>
      </c>
      <c r="B18735">
        <v>3</v>
      </c>
    </row>
    <row r="18736" spans="1:2" x14ac:dyDescent="0.3">
      <c r="A18736">
        <v>3725</v>
      </c>
      <c r="B18736">
        <v>6</v>
      </c>
    </row>
    <row r="18737" spans="1:2" x14ac:dyDescent="0.3">
      <c r="A18737">
        <v>3725</v>
      </c>
      <c r="B18737">
        <v>8</v>
      </c>
    </row>
    <row r="18738" spans="1:2" x14ac:dyDescent="0.3">
      <c r="A18738">
        <v>3726</v>
      </c>
      <c r="B18738">
        <v>2</v>
      </c>
    </row>
    <row r="18739" spans="1:2" x14ac:dyDescent="0.3">
      <c r="A18739">
        <v>3726</v>
      </c>
      <c r="B18739">
        <v>3</v>
      </c>
    </row>
    <row r="18740" spans="1:2" x14ac:dyDescent="0.3">
      <c r="A18740">
        <v>3726</v>
      </c>
      <c r="B18740">
        <v>4</v>
      </c>
    </row>
    <row r="18741" spans="1:2" x14ac:dyDescent="0.3">
      <c r="A18741">
        <v>3726</v>
      </c>
      <c r="B18741">
        <v>6</v>
      </c>
    </row>
    <row r="18742" spans="1:2" x14ac:dyDescent="0.3">
      <c r="A18742">
        <v>3726</v>
      </c>
      <c r="B18742">
        <v>8</v>
      </c>
    </row>
    <row r="18743" spans="1:2" x14ac:dyDescent="0.3">
      <c r="A18743">
        <v>3726</v>
      </c>
      <c r="B18743">
        <v>11</v>
      </c>
    </row>
    <row r="18744" spans="1:2" x14ac:dyDescent="0.3">
      <c r="A18744">
        <v>3726</v>
      </c>
      <c r="B18744">
        <v>13</v>
      </c>
    </row>
    <row r="18745" spans="1:2" x14ac:dyDescent="0.3">
      <c r="A18745">
        <v>3727</v>
      </c>
      <c r="B18745">
        <v>2</v>
      </c>
    </row>
    <row r="18746" spans="1:2" x14ac:dyDescent="0.3">
      <c r="A18746">
        <v>3727</v>
      </c>
      <c r="B18746">
        <v>4</v>
      </c>
    </row>
    <row r="18747" spans="1:2" x14ac:dyDescent="0.3">
      <c r="A18747">
        <v>3727</v>
      </c>
      <c r="B18747">
        <v>5</v>
      </c>
    </row>
    <row r="18748" spans="1:2" x14ac:dyDescent="0.3">
      <c r="A18748">
        <v>3728</v>
      </c>
      <c r="B18748">
        <v>2</v>
      </c>
    </row>
    <row r="18749" spans="1:2" x14ac:dyDescent="0.3">
      <c r="A18749">
        <v>3728</v>
      </c>
      <c r="B18749">
        <v>4</v>
      </c>
    </row>
    <row r="18750" spans="1:2" x14ac:dyDescent="0.3">
      <c r="A18750">
        <v>3728</v>
      </c>
      <c r="B18750">
        <v>7</v>
      </c>
    </row>
    <row r="18751" spans="1:2" x14ac:dyDescent="0.3">
      <c r="A18751">
        <v>3728</v>
      </c>
      <c r="B18751">
        <v>15</v>
      </c>
    </row>
    <row r="18752" spans="1:2" x14ac:dyDescent="0.3">
      <c r="A18752">
        <v>3729</v>
      </c>
      <c r="B18752">
        <v>1</v>
      </c>
    </row>
    <row r="18753" spans="1:2" x14ac:dyDescent="0.3">
      <c r="A18753">
        <v>3729</v>
      </c>
      <c r="B18753">
        <v>2</v>
      </c>
    </row>
    <row r="18754" spans="1:2" x14ac:dyDescent="0.3">
      <c r="A18754">
        <v>3729</v>
      </c>
      <c r="B18754">
        <v>5</v>
      </c>
    </row>
    <row r="18755" spans="1:2" x14ac:dyDescent="0.3">
      <c r="A18755">
        <v>3729</v>
      </c>
      <c r="B18755">
        <v>8</v>
      </c>
    </row>
    <row r="18756" spans="1:2" x14ac:dyDescent="0.3">
      <c r="A18756">
        <v>3729</v>
      </c>
      <c r="B18756">
        <v>10</v>
      </c>
    </row>
    <row r="18757" spans="1:2" x14ac:dyDescent="0.3">
      <c r="A18757">
        <v>3730</v>
      </c>
      <c r="B18757">
        <v>1</v>
      </c>
    </row>
    <row r="18758" spans="1:2" x14ac:dyDescent="0.3">
      <c r="A18758">
        <v>3730</v>
      </c>
      <c r="B18758">
        <v>4</v>
      </c>
    </row>
    <row r="18759" spans="1:2" x14ac:dyDescent="0.3">
      <c r="A18759">
        <v>3730</v>
      </c>
      <c r="B18759">
        <v>5</v>
      </c>
    </row>
    <row r="18760" spans="1:2" x14ac:dyDescent="0.3">
      <c r="A18760">
        <v>3730</v>
      </c>
      <c r="B18760">
        <v>6</v>
      </c>
    </row>
    <row r="18761" spans="1:2" x14ac:dyDescent="0.3">
      <c r="A18761">
        <v>3730</v>
      </c>
      <c r="B18761">
        <v>9</v>
      </c>
    </row>
    <row r="18762" spans="1:2" x14ac:dyDescent="0.3">
      <c r="A18762">
        <v>3730</v>
      </c>
      <c r="B18762">
        <v>10</v>
      </c>
    </row>
    <row r="18763" spans="1:2" x14ac:dyDescent="0.3">
      <c r="A18763">
        <v>3731</v>
      </c>
      <c r="B18763">
        <v>1</v>
      </c>
    </row>
    <row r="18764" spans="1:2" x14ac:dyDescent="0.3">
      <c r="A18764">
        <v>3731</v>
      </c>
      <c r="B18764">
        <v>3</v>
      </c>
    </row>
    <row r="18765" spans="1:2" x14ac:dyDescent="0.3">
      <c r="A18765">
        <v>3731</v>
      </c>
      <c r="B18765">
        <v>4</v>
      </c>
    </row>
    <row r="18766" spans="1:2" x14ac:dyDescent="0.3">
      <c r="A18766">
        <v>3731</v>
      </c>
      <c r="B18766">
        <v>6</v>
      </c>
    </row>
    <row r="18767" spans="1:2" x14ac:dyDescent="0.3">
      <c r="A18767">
        <v>3731</v>
      </c>
      <c r="B18767">
        <v>8</v>
      </c>
    </row>
    <row r="18768" spans="1:2" x14ac:dyDescent="0.3">
      <c r="A18768">
        <v>3732</v>
      </c>
      <c r="B18768">
        <v>1</v>
      </c>
    </row>
    <row r="18769" spans="1:2" x14ac:dyDescent="0.3">
      <c r="A18769">
        <v>3732</v>
      </c>
      <c r="B18769">
        <v>4</v>
      </c>
    </row>
    <row r="18770" spans="1:2" x14ac:dyDescent="0.3">
      <c r="A18770">
        <v>3732</v>
      </c>
      <c r="B18770">
        <v>5</v>
      </c>
    </row>
    <row r="18771" spans="1:2" x14ac:dyDescent="0.3">
      <c r="A18771">
        <v>3732</v>
      </c>
      <c r="B18771">
        <v>7</v>
      </c>
    </row>
    <row r="18772" spans="1:2" x14ac:dyDescent="0.3">
      <c r="A18772">
        <v>3732</v>
      </c>
      <c r="B18772">
        <v>10</v>
      </c>
    </row>
    <row r="18773" spans="1:2" x14ac:dyDescent="0.3">
      <c r="A18773">
        <v>3733</v>
      </c>
      <c r="B18773">
        <v>2</v>
      </c>
    </row>
    <row r="18774" spans="1:2" x14ac:dyDescent="0.3">
      <c r="A18774">
        <v>3733</v>
      </c>
      <c r="B18774">
        <v>4</v>
      </c>
    </row>
    <row r="18775" spans="1:2" x14ac:dyDescent="0.3">
      <c r="A18775">
        <v>3733</v>
      </c>
      <c r="B18775">
        <v>6</v>
      </c>
    </row>
    <row r="18776" spans="1:2" x14ac:dyDescent="0.3">
      <c r="A18776">
        <v>3733</v>
      </c>
      <c r="B18776">
        <v>7</v>
      </c>
    </row>
    <row r="18777" spans="1:2" x14ac:dyDescent="0.3">
      <c r="A18777">
        <v>3733</v>
      </c>
      <c r="B18777">
        <v>9</v>
      </c>
    </row>
    <row r="18778" spans="1:2" x14ac:dyDescent="0.3">
      <c r="A18778">
        <v>3733</v>
      </c>
      <c r="B18778">
        <v>10</v>
      </c>
    </row>
    <row r="18779" spans="1:2" x14ac:dyDescent="0.3">
      <c r="A18779">
        <v>3733</v>
      </c>
      <c r="B18779">
        <v>11</v>
      </c>
    </row>
    <row r="18780" spans="1:2" x14ac:dyDescent="0.3">
      <c r="A18780">
        <v>3733</v>
      </c>
      <c r="B18780">
        <v>12</v>
      </c>
    </row>
    <row r="18781" spans="1:2" x14ac:dyDescent="0.3">
      <c r="A18781">
        <v>3733</v>
      </c>
      <c r="B18781">
        <v>14</v>
      </c>
    </row>
    <row r="18782" spans="1:2" x14ac:dyDescent="0.3">
      <c r="A18782">
        <v>3734</v>
      </c>
      <c r="B18782">
        <v>2</v>
      </c>
    </row>
    <row r="18783" spans="1:2" x14ac:dyDescent="0.3">
      <c r="A18783">
        <v>3734</v>
      </c>
      <c r="B18783">
        <v>3</v>
      </c>
    </row>
    <row r="18784" spans="1:2" x14ac:dyDescent="0.3">
      <c r="A18784">
        <v>3734</v>
      </c>
      <c r="B18784">
        <v>4</v>
      </c>
    </row>
    <row r="18785" spans="1:2" x14ac:dyDescent="0.3">
      <c r="A18785">
        <v>3734</v>
      </c>
      <c r="B18785">
        <v>6</v>
      </c>
    </row>
    <row r="18786" spans="1:2" x14ac:dyDescent="0.3">
      <c r="A18786">
        <v>3734</v>
      </c>
      <c r="B18786">
        <v>8</v>
      </c>
    </row>
    <row r="18787" spans="1:2" x14ac:dyDescent="0.3">
      <c r="A18787">
        <v>3734</v>
      </c>
      <c r="B18787">
        <v>10</v>
      </c>
    </row>
    <row r="18788" spans="1:2" x14ac:dyDescent="0.3">
      <c r="A18788">
        <v>3734</v>
      </c>
      <c r="B18788">
        <v>13</v>
      </c>
    </row>
    <row r="18789" spans="1:2" x14ac:dyDescent="0.3">
      <c r="A18789">
        <v>3735</v>
      </c>
      <c r="B18789">
        <v>1</v>
      </c>
    </row>
    <row r="18790" spans="1:2" x14ac:dyDescent="0.3">
      <c r="A18790">
        <v>3735</v>
      </c>
      <c r="B18790">
        <v>2</v>
      </c>
    </row>
    <row r="18791" spans="1:2" x14ac:dyDescent="0.3">
      <c r="A18791">
        <v>3735</v>
      </c>
      <c r="B18791">
        <v>5</v>
      </c>
    </row>
    <row r="18792" spans="1:2" x14ac:dyDescent="0.3">
      <c r="A18792">
        <v>3735</v>
      </c>
      <c r="B18792">
        <v>6</v>
      </c>
    </row>
    <row r="18793" spans="1:2" x14ac:dyDescent="0.3">
      <c r="A18793">
        <v>3735</v>
      </c>
      <c r="B18793">
        <v>8</v>
      </c>
    </row>
    <row r="18794" spans="1:2" x14ac:dyDescent="0.3">
      <c r="A18794">
        <v>3735</v>
      </c>
      <c r="B18794">
        <v>10</v>
      </c>
    </row>
    <row r="18795" spans="1:2" x14ac:dyDescent="0.3">
      <c r="A18795">
        <v>3736</v>
      </c>
      <c r="B18795">
        <v>7</v>
      </c>
    </row>
    <row r="18796" spans="1:2" x14ac:dyDescent="0.3">
      <c r="A18796">
        <v>3736</v>
      </c>
      <c r="B18796">
        <v>8</v>
      </c>
    </row>
    <row r="18797" spans="1:2" x14ac:dyDescent="0.3">
      <c r="A18797">
        <v>3736</v>
      </c>
      <c r="B18797">
        <v>10</v>
      </c>
    </row>
    <row r="18798" spans="1:2" x14ac:dyDescent="0.3">
      <c r="A18798">
        <v>3736</v>
      </c>
      <c r="B18798">
        <v>11</v>
      </c>
    </row>
    <row r="18799" spans="1:2" x14ac:dyDescent="0.3">
      <c r="A18799">
        <v>3737</v>
      </c>
      <c r="B18799">
        <v>1</v>
      </c>
    </row>
    <row r="18800" spans="1:2" x14ac:dyDescent="0.3">
      <c r="A18800">
        <v>3737</v>
      </c>
      <c r="B18800">
        <v>5</v>
      </c>
    </row>
    <row r="18801" spans="1:2" x14ac:dyDescent="0.3">
      <c r="A18801">
        <v>3737</v>
      </c>
      <c r="B18801">
        <v>7</v>
      </c>
    </row>
    <row r="18802" spans="1:2" x14ac:dyDescent="0.3">
      <c r="A18802">
        <v>3737</v>
      </c>
      <c r="B18802">
        <v>9</v>
      </c>
    </row>
    <row r="18803" spans="1:2" x14ac:dyDescent="0.3">
      <c r="A18803">
        <v>3737</v>
      </c>
      <c r="B18803">
        <v>13</v>
      </c>
    </row>
    <row r="18804" spans="1:2" x14ac:dyDescent="0.3">
      <c r="A18804">
        <v>3737</v>
      </c>
      <c r="B18804">
        <v>14</v>
      </c>
    </row>
    <row r="18805" spans="1:2" x14ac:dyDescent="0.3">
      <c r="A18805">
        <v>3738</v>
      </c>
      <c r="B18805">
        <v>6</v>
      </c>
    </row>
    <row r="18806" spans="1:2" x14ac:dyDescent="0.3">
      <c r="A18806">
        <v>3738</v>
      </c>
      <c r="B18806">
        <v>8</v>
      </c>
    </row>
    <row r="18807" spans="1:2" x14ac:dyDescent="0.3">
      <c r="A18807">
        <v>3738</v>
      </c>
      <c r="B18807">
        <v>9</v>
      </c>
    </row>
    <row r="18808" spans="1:2" x14ac:dyDescent="0.3">
      <c r="A18808">
        <v>3739</v>
      </c>
      <c r="B18808">
        <v>1</v>
      </c>
    </row>
    <row r="18809" spans="1:2" x14ac:dyDescent="0.3">
      <c r="A18809">
        <v>3739</v>
      </c>
      <c r="B18809">
        <v>2</v>
      </c>
    </row>
    <row r="18810" spans="1:2" x14ac:dyDescent="0.3">
      <c r="A18810">
        <v>3739</v>
      </c>
      <c r="B18810">
        <v>3</v>
      </c>
    </row>
    <row r="18811" spans="1:2" x14ac:dyDescent="0.3">
      <c r="A18811">
        <v>3739</v>
      </c>
      <c r="B18811">
        <v>6</v>
      </c>
    </row>
    <row r="18812" spans="1:2" x14ac:dyDescent="0.3">
      <c r="A18812">
        <v>3739</v>
      </c>
      <c r="B18812">
        <v>8</v>
      </c>
    </row>
    <row r="18813" spans="1:2" x14ac:dyDescent="0.3">
      <c r="A18813">
        <v>3739</v>
      </c>
      <c r="B18813">
        <v>10</v>
      </c>
    </row>
    <row r="18814" spans="1:2" x14ac:dyDescent="0.3">
      <c r="A18814">
        <v>3740</v>
      </c>
      <c r="B18814">
        <v>4</v>
      </c>
    </row>
    <row r="18815" spans="1:2" x14ac:dyDescent="0.3">
      <c r="A18815">
        <v>3740</v>
      </c>
      <c r="B18815">
        <v>7</v>
      </c>
    </row>
    <row r="18816" spans="1:2" x14ac:dyDescent="0.3">
      <c r="A18816">
        <v>3740</v>
      </c>
      <c r="B18816">
        <v>9</v>
      </c>
    </row>
    <row r="18817" spans="1:2" x14ac:dyDescent="0.3">
      <c r="A18817">
        <v>3741</v>
      </c>
      <c r="B18817">
        <v>1</v>
      </c>
    </row>
    <row r="18818" spans="1:2" x14ac:dyDescent="0.3">
      <c r="A18818">
        <v>3741</v>
      </c>
      <c r="B18818">
        <v>5</v>
      </c>
    </row>
    <row r="18819" spans="1:2" x14ac:dyDescent="0.3">
      <c r="A18819">
        <v>3741</v>
      </c>
      <c r="B18819">
        <v>9</v>
      </c>
    </row>
    <row r="18820" spans="1:2" x14ac:dyDescent="0.3">
      <c r="A18820">
        <v>3741</v>
      </c>
      <c r="B18820">
        <v>14</v>
      </c>
    </row>
    <row r="18821" spans="1:2" x14ac:dyDescent="0.3">
      <c r="A18821">
        <v>3741</v>
      </c>
      <c r="B18821">
        <v>18</v>
      </c>
    </row>
    <row r="18822" spans="1:2" x14ac:dyDescent="0.3">
      <c r="A18822">
        <v>3742</v>
      </c>
      <c r="B18822">
        <v>2</v>
      </c>
    </row>
    <row r="18823" spans="1:2" x14ac:dyDescent="0.3">
      <c r="A18823">
        <v>3742</v>
      </c>
      <c r="B18823">
        <v>5</v>
      </c>
    </row>
    <row r="18824" spans="1:2" x14ac:dyDescent="0.3">
      <c r="A18824">
        <v>3742</v>
      </c>
      <c r="B18824">
        <v>9</v>
      </c>
    </row>
    <row r="18825" spans="1:2" x14ac:dyDescent="0.3">
      <c r="A18825">
        <v>3743</v>
      </c>
      <c r="B18825">
        <v>3</v>
      </c>
    </row>
    <row r="18826" spans="1:2" x14ac:dyDescent="0.3">
      <c r="A18826">
        <v>3743</v>
      </c>
      <c r="B18826">
        <v>4</v>
      </c>
    </row>
    <row r="18827" spans="1:2" x14ac:dyDescent="0.3">
      <c r="A18827">
        <v>3743</v>
      </c>
      <c r="B18827">
        <v>5</v>
      </c>
    </row>
    <row r="18828" spans="1:2" x14ac:dyDescent="0.3">
      <c r="A18828">
        <v>3743</v>
      </c>
      <c r="B18828">
        <v>6</v>
      </c>
    </row>
    <row r="18829" spans="1:2" x14ac:dyDescent="0.3">
      <c r="A18829">
        <v>3743</v>
      </c>
      <c r="B18829">
        <v>10</v>
      </c>
    </row>
    <row r="18830" spans="1:2" x14ac:dyDescent="0.3">
      <c r="A18830">
        <v>3744</v>
      </c>
      <c r="B18830">
        <v>2</v>
      </c>
    </row>
    <row r="18831" spans="1:2" x14ac:dyDescent="0.3">
      <c r="A18831">
        <v>3744</v>
      </c>
      <c r="B18831">
        <v>4</v>
      </c>
    </row>
    <row r="18832" spans="1:2" x14ac:dyDescent="0.3">
      <c r="A18832">
        <v>3744</v>
      </c>
      <c r="B18832">
        <v>7</v>
      </c>
    </row>
    <row r="18833" spans="1:2" x14ac:dyDescent="0.3">
      <c r="A18833">
        <v>3744</v>
      </c>
      <c r="B18833">
        <v>8</v>
      </c>
    </row>
    <row r="18834" spans="1:2" x14ac:dyDescent="0.3">
      <c r="A18834">
        <v>3744</v>
      </c>
      <c r="B18834">
        <v>9</v>
      </c>
    </row>
    <row r="18835" spans="1:2" x14ac:dyDescent="0.3">
      <c r="A18835">
        <v>3744</v>
      </c>
      <c r="B18835">
        <v>11</v>
      </c>
    </row>
    <row r="18836" spans="1:2" x14ac:dyDescent="0.3">
      <c r="A18836">
        <v>3744</v>
      </c>
      <c r="B18836">
        <v>14</v>
      </c>
    </row>
    <row r="18837" spans="1:2" x14ac:dyDescent="0.3">
      <c r="A18837">
        <v>3744</v>
      </c>
      <c r="B18837">
        <v>17</v>
      </c>
    </row>
    <row r="18838" spans="1:2" x14ac:dyDescent="0.3">
      <c r="A18838">
        <v>3744</v>
      </c>
      <c r="B18838">
        <v>18</v>
      </c>
    </row>
    <row r="18839" spans="1:2" x14ac:dyDescent="0.3">
      <c r="A18839">
        <v>3745</v>
      </c>
      <c r="B18839">
        <v>1</v>
      </c>
    </row>
    <row r="18840" spans="1:2" x14ac:dyDescent="0.3">
      <c r="A18840">
        <v>3745</v>
      </c>
      <c r="B18840">
        <v>6</v>
      </c>
    </row>
    <row r="18841" spans="1:2" x14ac:dyDescent="0.3">
      <c r="A18841">
        <v>3745</v>
      </c>
      <c r="B18841">
        <v>8</v>
      </c>
    </row>
    <row r="18842" spans="1:2" x14ac:dyDescent="0.3">
      <c r="A18842">
        <v>3745</v>
      </c>
      <c r="B18842">
        <v>10</v>
      </c>
    </row>
    <row r="18843" spans="1:2" x14ac:dyDescent="0.3">
      <c r="A18843">
        <v>3745</v>
      </c>
      <c r="B18843">
        <v>16</v>
      </c>
    </row>
    <row r="18844" spans="1:2" x14ac:dyDescent="0.3">
      <c r="A18844">
        <v>3745</v>
      </c>
      <c r="B18844">
        <v>17</v>
      </c>
    </row>
    <row r="18845" spans="1:2" x14ac:dyDescent="0.3">
      <c r="A18845">
        <v>3745</v>
      </c>
      <c r="B18845">
        <v>18</v>
      </c>
    </row>
    <row r="18846" spans="1:2" x14ac:dyDescent="0.3">
      <c r="A18846">
        <v>3746</v>
      </c>
      <c r="B18846">
        <v>1</v>
      </c>
    </row>
    <row r="18847" spans="1:2" x14ac:dyDescent="0.3">
      <c r="A18847">
        <v>3746</v>
      </c>
      <c r="B18847">
        <v>3</v>
      </c>
    </row>
    <row r="18848" spans="1:2" x14ac:dyDescent="0.3">
      <c r="A18848">
        <v>3746</v>
      </c>
      <c r="B18848">
        <v>4</v>
      </c>
    </row>
    <row r="18849" spans="1:2" x14ac:dyDescent="0.3">
      <c r="A18849">
        <v>3746</v>
      </c>
      <c r="B18849">
        <v>6</v>
      </c>
    </row>
    <row r="18850" spans="1:2" x14ac:dyDescent="0.3">
      <c r="A18850">
        <v>3746</v>
      </c>
      <c r="B18850">
        <v>11</v>
      </c>
    </row>
    <row r="18851" spans="1:2" x14ac:dyDescent="0.3">
      <c r="A18851">
        <v>3746</v>
      </c>
      <c r="B18851">
        <v>14</v>
      </c>
    </row>
    <row r="18852" spans="1:2" x14ac:dyDescent="0.3">
      <c r="A18852">
        <v>3746</v>
      </c>
      <c r="B18852">
        <v>16</v>
      </c>
    </row>
    <row r="18853" spans="1:2" x14ac:dyDescent="0.3">
      <c r="A18853">
        <v>3746</v>
      </c>
      <c r="B18853">
        <v>17</v>
      </c>
    </row>
    <row r="18854" spans="1:2" x14ac:dyDescent="0.3">
      <c r="A18854">
        <v>3747</v>
      </c>
      <c r="B18854">
        <v>2</v>
      </c>
    </row>
    <row r="18855" spans="1:2" x14ac:dyDescent="0.3">
      <c r="A18855">
        <v>3747</v>
      </c>
      <c r="B18855">
        <v>5</v>
      </c>
    </row>
    <row r="18856" spans="1:2" x14ac:dyDescent="0.3">
      <c r="A18856">
        <v>3747</v>
      </c>
      <c r="B18856">
        <v>6</v>
      </c>
    </row>
    <row r="18857" spans="1:2" x14ac:dyDescent="0.3">
      <c r="A18857">
        <v>3747</v>
      </c>
      <c r="B18857">
        <v>7</v>
      </c>
    </row>
    <row r="18858" spans="1:2" x14ac:dyDescent="0.3">
      <c r="A18858">
        <v>3747</v>
      </c>
      <c r="B18858">
        <v>8</v>
      </c>
    </row>
    <row r="18859" spans="1:2" x14ac:dyDescent="0.3">
      <c r="A18859">
        <v>3747</v>
      </c>
      <c r="B18859">
        <v>9</v>
      </c>
    </row>
    <row r="18860" spans="1:2" x14ac:dyDescent="0.3">
      <c r="A18860">
        <v>3748</v>
      </c>
      <c r="B18860">
        <v>2</v>
      </c>
    </row>
    <row r="18861" spans="1:2" x14ac:dyDescent="0.3">
      <c r="A18861">
        <v>3748</v>
      </c>
      <c r="B18861">
        <v>4</v>
      </c>
    </row>
    <row r="18862" spans="1:2" x14ac:dyDescent="0.3">
      <c r="A18862">
        <v>3748</v>
      </c>
      <c r="B18862">
        <v>6</v>
      </c>
    </row>
    <row r="18863" spans="1:2" x14ac:dyDescent="0.3">
      <c r="A18863">
        <v>3748</v>
      </c>
      <c r="B18863">
        <v>7</v>
      </c>
    </row>
    <row r="18864" spans="1:2" x14ac:dyDescent="0.3">
      <c r="A18864">
        <v>3748</v>
      </c>
      <c r="B18864">
        <v>9</v>
      </c>
    </row>
    <row r="18865" spans="1:2" x14ac:dyDescent="0.3">
      <c r="A18865">
        <v>3748</v>
      </c>
      <c r="B18865">
        <v>10</v>
      </c>
    </row>
    <row r="18866" spans="1:2" x14ac:dyDescent="0.3">
      <c r="A18866">
        <v>3748</v>
      </c>
      <c r="B18866">
        <v>12</v>
      </c>
    </row>
    <row r="18867" spans="1:2" x14ac:dyDescent="0.3">
      <c r="A18867">
        <v>3748</v>
      </c>
      <c r="B18867">
        <v>17</v>
      </c>
    </row>
    <row r="18868" spans="1:2" x14ac:dyDescent="0.3">
      <c r="A18868">
        <v>3749</v>
      </c>
      <c r="B18868">
        <v>1</v>
      </c>
    </row>
    <row r="18869" spans="1:2" x14ac:dyDescent="0.3">
      <c r="A18869">
        <v>3749</v>
      </c>
      <c r="B18869">
        <v>2</v>
      </c>
    </row>
    <row r="18870" spans="1:2" x14ac:dyDescent="0.3">
      <c r="A18870">
        <v>3749</v>
      </c>
      <c r="B18870">
        <v>9</v>
      </c>
    </row>
    <row r="18871" spans="1:2" x14ac:dyDescent="0.3">
      <c r="A18871">
        <v>3749</v>
      </c>
      <c r="B18871">
        <v>12</v>
      </c>
    </row>
    <row r="18872" spans="1:2" x14ac:dyDescent="0.3">
      <c r="A18872">
        <v>3749</v>
      </c>
      <c r="B18872">
        <v>13</v>
      </c>
    </row>
    <row r="18873" spans="1:2" x14ac:dyDescent="0.3">
      <c r="A18873">
        <v>3749</v>
      </c>
      <c r="B18873">
        <v>14</v>
      </c>
    </row>
    <row r="18874" spans="1:2" x14ac:dyDescent="0.3">
      <c r="A18874">
        <v>3749</v>
      </c>
      <c r="B18874">
        <v>15</v>
      </c>
    </row>
    <row r="18875" spans="1:2" x14ac:dyDescent="0.3">
      <c r="A18875">
        <v>3750</v>
      </c>
      <c r="B18875">
        <v>1</v>
      </c>
    </row>
    <row r="18876" spans="1:2" x14ac:dyDescent="0.3">
      <c r="A18876">
        <v>3750</v>
      </c>
      <c r="B18876">
        <v>4</v>
      </c>
    </row>
    <row r="18877" spans="1:2" x14ac:dyDescent="0.3">
      <c r="A18877">
        <v>3750</v>
      </c>
      <c r="B18877">
        <v>5</v>
      </c>
    </row>
    <row r="18878" spans="1:2" x14ac:dyDescent="0.3">
      <c r="A18878">
        <v>3750</v>
      </c>
      <c r="B18878">
        <v>6</v>
      </c>
    </row>
    <row r="18879" spans="1:2" x14ac:dyDescent="0.3">
      <c r="A18879">
        <v>3750</v>
      </c>
      <c r="B18879">
        <v>7</v>
      </c>
    </row>
    <row r="18880" spans="1:2" x14ac:dyDescent="0.3">
      <c r="A18880">
        <v>3750</v>
      </c>
      <c r="B18880">
        <v>9</v>
      </c>
    </row>
    <row r="18881" spans="1:2" x14ac:dyDescent="0.3">
      <c r="A18881">
        <v>3751</v>
      </c>
      <c r="B18881">
        <v>2</v>
      </c>
    </row>
    <row r="18882" spans="1:2" x14ac:dyDescent="0.3">
      <c r="A18882">
        <v>3751</v>
      </c>
      <c r="B18882">
        <v>4</v>
      </c>
    </row>
    <row r="18883" spans="1:2" x14ac:dyDescent="0.3">
      <c r="A18883">
        <v>3751</v>
      </c>
      <c r="B18883">
        <v>9</v>
      </c>
    </row>
    <row r="18884" spans="1:2" x14ac:dyDescent="0.3">
      <c r="A18884">
        <v>3751</v>
      </c>
      <c r="B18884">
        <v>12</v>
      </c>
    </row>
    <row r="18885" spans="1:2" x14ac:dyDescent="0.3">
      <c r="A18885">
        <v>3751</v>
      </c>
      <c r="B18885">
        <v>14</v>
      </c>
    </row>
    <row r="18886" spans="1:2" x14ac:dyDescent="0.3">
      <c r="A18886">
        <v>3751</v>
      </c>
      <c r="B18886">
        <v>17</v>
      </c>
    </row>
    <row r="18887" spans="1:2" x14ac:dyDescent="0.3">
      <c r="A18887">
        <v>3752</v>
      </c>
      <c r="B18887">
        <v>1</v>
      </c>
    </row>
    <row r="18888" spans="1:2" x14ac:dyDescent="0.3">
      <c r="A18888">
        <v>3752</v>
      </c>
      <c r="B18888">
        <v>6</v>
      </c>
    </row>
    <row r="18889" spans="1:2" x14ac:dyDescent="0.3">
      <c r="A18889">
        <v>3752</v>
      </c>
      <c r="B18889">
        <v>7</v>
      </c>
    </row>
    <row r="18890" spans="1:2" x14ac:dyDescent="0.3">
      <c r="A18890">
        <v>3752</v>
      </c>
      <c r="B18890">
        <v>9</v>
      </c>
    </row>
    <row r="18891" spans="1:2" x14ac:dyDescent="0.3">
      <c r="A18891">
        <v>3753</v>
      </c>
      <c r="B18891">
        <v>1</v>
      </c>
    </row>
    <row r="18892" spans="1:2" x14ac:dyDescent="0.3">
      <c r="A18892">
        <v>3753</v>
      </c>
      <c r="B18892">
        <v>2</v>
      </c>
    </row>
    <row r="18893" spans="1:2" x14ac:dyDescent="0.3">
      <c r="A18893">
        <v>3753</v>
      </c>
      <c r="B18893">
        <v>4</v>
      </c>
    </row>
    <row r="18894" spans="1:2" x14ac:dyDescent="0.3">
      <c r="A18894">
        <v>3753</v>
      </c>
      <c r="B18894">
        <v>5</v>
      </c>
    </row>
    <row r="18895" spans="1:2" x14ac:dyDescent="0.3">
      <c r="A18895">
        <v>3753</v>
      </c>
      <c r="B18895">
        <v>9</v>
      </c>
    </row>
    <row r="18896" spans="1:2" x14ac:dyDescent="0.3">
      <c r="A18896">
        <v>3753</v>
      </c>
      <c r="B18896">
        <v>10</v>
      </c>
    </row>
    <row r="18897" spans="1:2" x14ac:dyDescent="0.3">
      <c r="A18897">
        <v>3753</v>
      </c>
      <c r="B18897">
        <v>13</v>
      </c>
    </row>
    <row r="18898" spans="1:2" x14ac:dyDescent="0.3">
      <c r="A18898">
        <v>3754</v>
      </c>
      <c r="B18898">
        <v>2</v>
      </c>
    </row>
    <row r="18899" spans="1:2" x14ac:dyDescent="0.3">
      <c r="A18899">
        <v>3754</v>
      </c>
      <c r="B18899">
        <v>5</v>
      </c>
    </row>
    <row r="18900" spans="1:2" x14ac:dyDescent="0.3">
      <c r="A18900">
        <v>3754</v>
      </c>
      <c r="B18900">
        <v>6</v>
      </c>
    </row>
    <row r="18901" spans="1:2" x14ac:dyDescent="0.3">
      <c r="A18901">
        <v>3754</v>
      </c>
      <c r="B18901">
        <v>8</v>
      </c>
    </row>
    <row r="18902" spans="1:2" x14ac:dyDescent="0.3">
      <c r="A18902">
        <v>3754</v>
      </c>
      <c r="B18902">
        <v>11</v>
      </c>
    </row>
    <row r="18903" spans="1:2" x14ac:dyDescent="0.3">
      <c r="A18903">
        <v>3754</v>
      </c>
      <c r="B18903">
        <v>17</v>
      </c>
    </row>
    <row r="18904" spans="1:2" x14ac:dyDescent="0.3">
      <c r="A18904">
        <v>3755</v>
      </c>
      <c r="B18904">
        <v>3</v>
      </c>
    </row>
    <row r="18905" spans="1:2" x14ac:dyDescent="0.3">
      <c r="A18905">
        <v>3755</v>
      </c>
      <c r="B18905">
        <v>8</v>
      </c>
    </row>
    <row r="18906" spans="1:2" x14ac:dyDescent="0.3">
      <c r="A18906">
        <v>3755</v>
      </c>
      <c r="B18906">
        <v>9</v>
      </c>
    </row>
    <row r="18907" spans="1:2" x14ac:dyDescent="0.3">
      <c r="A18907">
        <v>3756</v>
      </c>
      <c r="B18907">
        <v>1</v>
      </c>
    </row>
    <row r="18908" spans="1:2" x14ac:dyDescent="0.3">
      <c r="A18908">
        <v>3756</v>
      </c>
      <c r="B18908">
        <v>3</v>
      </c>
    </row>
    <row r="18909" spans="1:2" x14ac:dyDescent="0.3">
      <c r="A18909">
        <v>3756</v>
      </c>
      <c r="B18909">
        <v>5</v>
      </c>
    </row>
    <row r="18910" spans="1:2" x14ac:dyDescent="0.3">
      <c r="A18910">
        <v>3756</v>
      </c>
      <c r="B18910">
        <v>9</v>
      </c>
    </row>
    <row r="18911" spans="1:2" x14ac:dyDescent="0.3">
      <c r="A18911">
        <v>3756</v>
      </c>
      <c r="B18911">
        <v>10</v>
      </c>
    </row>
    <row r="18912" spans="1:2" x14ac:dyDescent="0.3">
      <c r="A18912">
        <v>3756</v>
      </c>
      <c r="B18912">
        <v>12</v>
      </c>
    </row>
    <row r="18913" spans="1:2" x14ac:dyDescent="0.3">
      <c r="A18913">
        <v>3756</v>
      </c>
      <c r="B18913">
        <v>15</v>
      </c>
    </row>
    <row r="18914" spans="1:2" x14ac:dyDescent="0.3">
      <c r="A18914">
        <v>3756</v>
      </c>
      <c r="B18914">
        <v>17</v>
      </c>
    </row>
    <row r="18915" spans="1:2" x14ac:dyDescent="0.3">
      <c r="A18915">
        <v>3756</v>
      </c>
      <c r="B18915">
        <v>18</v>
      </c>
    </row>
    <row r="18916" spans="1:2" x14ac:dyDescent="0.3">
      <c r="A18916">
        <v>3757</v>
      </c>
      <c r="B18916">
        <v>6</v>
      </c>
    </row>
    <row r="18917" spans="1:2" x14ac:dyDescent="0.3">
      <c r="A18917">
        <v>3757</v>
      </c>
      <c r="B18917">
        <v>7</v>
      </c>
    </row>
    <row r="18918" spans="1:2" x14ac:dyDescent="0.3">
      <c r="A18918">
        <v>3757</v>
      </c>
      <c r="B18918">
        <v>9</v>
      </c>
    </row>
    <row r="18919" spans="1:2" x14ac:dyDescent="0.3">
      <c r="A18919">
        <v>3757</v>
      </c>
      <c r="B18919">
        <v>15</v>
      </c>
    </row>
    <row r="18920" spans="1:2" x14ac:dyDescent="0.3">
      <c r="A18920">
        <v>3758</v>
      </c>
      <c r="B18920">
        <v>3</v>
      </c>
    </row>
    <row r="18921" spans="1:2" x14ac:dyDescent="0.3">
      <c r="A18921">
        <v>3758</v>
      </c>
      <c r="B18921">
        <v>4</v>
      </c>
    </row>
    <row r="18922" spans="1:2" x14ac:dyDescent="0.3">
      <c r="A18922">
        <v>3758</v>
      </c>
      <c r="B18922">
        <v>5</v>
      </c>
    </row>
    <row r="18923" spans="1:2" x14ac:dyDescent="0.3">
      <c r="A18923">
        <v>3758</v>
      </c>
      <c r="B18923">
        <v>9</v>
      </c>
    </row>
    <row r="18924" spans="1:2" x14ac:dyDescent="0.3">
      <c r="A18924">
        <v>3758</v>
      </c>
      <c r="B18924">
        <v>11</v>
      </c>
    </row>
    <row r="18925" spans="1:2" x14ac:dyDescent="0.3">
      <c r="A18925">
        <v>3758</v>
      </c>
      <c r="B18925">
        <v>12</v>
      </c>
    </row>
    <row r="18926" spans="1:2" x14ac:dyDescent="0.3">
      <c r="A18926">
        <v>3758</v>
      </c>
      <c r="B18926">
        <v>13</v>
      </c>
    </row>
    <row r="18927" spans="1:2" x14ac:dyDescent="0.3">
      <c r="A18927">
        <v>3758</v>
      </c>
      <c r="B18927">
        <v>15</v>
      </c>
    </row>
    <row r="18928" spans="1:2" x14ac:dyDescent="0.3">
      <c r="A18928">
        <v>3759</v>
      </c>
      <c r="B18928">
        <v>1</v>
      </c>
    </row>
    <row r="18929" spans="1:2" x14ac:dyDescent="0.3">
      <c r="A18929">
        <v>3759</v>
      </c>
      <c r="B18929">
        <v>3</v>
      </c>
    </row>
    <row r="18930" spans="1:2" x14ac:dyDescent="0.3">
      <c r="A18930">
        <v>3759</v>
      </c>
      <c r="B18930">
        <v>4</v>
      </c>
    </row>
    <row r="18931" spans="1:2" x14ac:dyDescent="0.3">
      <c r="A18931">
        <v>3759</v>
      </c>
      <c r="B18931">
        <v>7</v>
      </c>
    </row>
    <row r="18932" spans="1:2" x14ac:dyDescent="0.3">
      <c r="A18932">
        <v>3759</v>
      </c>
      <c r="B18932">
        <v>8</v>
      </c>
    </row>
    <row r="18933" spans="1:2" x14ac:dyDescent="0.3">
      <c r="A18933">
        <v>3759</v>
      </c>
      <c r="B18933">
        <v>9</v>
      </c>
    </row>
    <row r="18934" spans="1:2" x14ac:dyDescent="0.3">
      <c r="A18934">
        <v>3759</v>
      </c>
      <c r="B18934">
        <v>15</v>
      </c>
    </row>
    <row r="18935" spans="1:2" x14ac:dyDescent="0.3">
      <c r="A18935">
        <v>3760</v>
      </c>
      <c r="B18935">
        <v>1</v>
      </c>
    </row>
    <row r="18936" spans="1:2" x14ac:dyDescent="0.3">
      <c r="A18936">
        <v>3760</v>
      </c>
      <c r="B18936">
        <v>3</v>
      </c>
    </row>
    <row r="18937" spans="1:2" x14ac:dyDescent="0.3">
      <c r="A18937">
        <v>3760</v>
      </c>
      <c r="B18937">
        <v>7</v>
      </c>
    </row>
    <row r="18938" spans="1:2" x14ac:dyDescent="0.3">
      <c r="A18938">
        <v>3760</v>
      </c>
      <c r="B18938">
        <v>9</v>
      </c>
    </row>
    <row r="18939" spans="1:2" x14ac:dyDescent="0.3">
      <c r="A18939">
        <v>3760</v>
      </c>
      <c r="B18939">
        <v>10</v>
      </c>
    </row>
    <row r="18940" spans="1:2" x14ac:dyDescent="0.3">
      <c r="A18940">
        <v>3760</v>
      </c>
      <c r="B18940">
        <v>12</v>
      </c>
    </row>
    <row r="18941" spans="1:2" x14ac:dyDescent="0.3">
      <c r="A18941">
        <v>3760</v>
      </c>
      <c r="B18941">
        <v>15</v>
      </c>
    </row>
    <row r="18942" spans="1:2" x14ac:dyDescent="0.3">
      <c r="A18942">
        <v>3760</v>
      </c>
      <c r="B18942">
        <v>18</v>
      </c>
    </row>
    <row r="18943" spans="1:2" x14ac:dyDescent="0.3">
      <c r="A18943">
        <v>3761</v>
      </c>
      <c r="B18943">
        <v>1</v>
      </c>
    </row>
    <row r="18944" spans="1:2" x14ac:dyDescent="0.3">
      <c r="A18944">
        <v>3761</v>
      </c>
      <c r="B18944">
        <v>2</v>
      </c>
    </row>
    <row r="18945" spans="1:2" x14ac:dyDescent="0.3">
      <c r="A18945">
        <v>3761</v>
      </c>
      <c r="B18945">
        <v>5</v>
      </c>
    </row>
    <row r="18946" spans="1:2" x14ac:dyDescent="0.3">
      <c r="A18946">
        <v>3761</v>
      </c>
      <c r="B18946">
        <v>6</v>
      </c>
    </row>
    <row r="18947" spans="1:2" x14ac:dyDescent="0.3">
      <c r="A18947">
        <v>3761</v>
      </c>
      <c r="B18947">
        <v>9</v>
      </c>
    </row>
    <row r="18948" spans="1:2" x14ac:dyDescent="0.3">
      <c r="A18948">
        <v>3761</v>
      </c>
      <c r="B18948">
        <v>12</v>
      </c>
    </row>
    <row r="18949" spans="1:2" x14ac:dyDescent="0.3">
      <c r="A18949">
        <v>3761</v>
      </c>
      <c r="B18949">
        <v>13</v>
      </c>
    </row>
    <row r="18950" spans="1:2" x14ac:dyDescent="0.3">
      <c r="A18950">
        <v>3761</v>
      </c>
      <c r="B18950">
        <v>16</v>
      </c>
    </row>
    <row r="18951" spans="1:2" x14ac:dyDescent="0.3">
      <c r="A18951">
        <v>3761</v>
      </c>
      <c r="B18951">
        <v>18</v>
      </c>
    </row>
    <row r="18952" spans="1:2" x14ac:dyDescent="0.3">
      <c r="A18952">
        <v>3762</v>
      </c>
      <c r="B18952">
        <v>4</v>
      </c>
    </row>
    <row r="18953" spans="1:2" x14ac:dyDescent="0.3">
      <c r="A18953">
        <v>3762</v>
      </c>
      <c r="B18953">
        <v>6</v>
      </c>
    </row>
    <row r="18954" spans="1:2" x14ac:dyDescent="0.3">
      <c r="A18954">
        <v>3762</v>
      </c>
      <c r="B18954">
        <v>8</v>
      </c>
    </row>
    <row r="18955" spans="1:2" x14ac:dyDescent="0.3">
      <c r="A18955">
        <v>3762</v>
      </c>
      <c r="B18955">
        <v>9</v>
      </c>
    </row>
    <row r="18956" spans="1:2" x14ac:dyDescent="0.3">
      <c r="A18956">
        <v>3762</v>
      </c>
      <c r="B18956">
        <v>11</v>
      </c>
    </row>
    <row r="18957" spans="1:2" x14ac:dyDescent="0.3">
      <c r="A18957">
        <v>3762</v>
      </c>
      <c r="B18957">
        <v>14</v>
      </c>
    </row>
    <row r="18958" spans="1:2" x14ac:dyDescent="0.3">
      <c r="A18958">
        <v>3762</v>
      </c>
      <c r="B18958">
        <v>15</v>
      </c>
    </row>
    <row r="18959" spans="1:2" x14ac:dyDescent="0.3">
      <c r="A18959">
        <v>3763</v>
      </c>
      <c r="B18959">
        <v>2</v>
      </c>
    </row>
    <row r="18960" spans="1:2" x14ac:dyDescent="0.3">
      <c r="A18960">
        <v>3763</v>
      </c>
      <c r="B18960">
        <v>5</v>
      </c>
    </row>
    <row r="18961" spans="1:2" x14ac:dyDescent="0.3">
      <c r="A18961">
        <v>3763</v>
      </c>
      <c r="B18961">
        <v>6</v>
      </c>
    </row>
    <row r="18962" spans="1:2" x14ac:dyDescent="0.3">
      <c r="A18962">
        <v>3763</v>
      </c>
      <c r="B18962">
        <v>7</v>
      </c>
    </row>
    <row r="18963" spans="1:2" x14ac:dyDescent="0.3">
      <c r="A18963">
        <v>3763</v>
      </c>
      <c r="B18963">
        <v>10</v>
      </c>
    </row>
    <row r="18964" spans="1:2" x14ac:dyDescent="0.3">
      <c r="A18964">
        <v>3763</v>
      </c>
      <c r="B18964">
        <v>12</v>
      </c>
    </row>
    <row r="18965" spans="1:2" x14ac:dyDescent="0.3">
      <c r="A18965">
        <v>3763</v>
      </c>
      <c r="B18965">
        <v>14</v>
      </c>
    </row>
    <row r="18966" spans="1:2" x14ac:dyDescent="0.3">
      <c r="A18966">
        <v>3763</v>
      </c>
      <c r="B18966">
        <v>17</v>
      </c>
    </row>
    <row r="18967" spans="1:2" x14ac:dyDescent="0.3">
      <c r="A18967">
        <v>3764</v>
      </c>
      <c r="B18967">
        <v>1</v>
      </c>
    </row>
    <row r="18968" spans="1:2" x14ac:dyDescent="0.3">
      <c r="A18968">
        <v>3764</v>
      </c>
      <c r="B18968">
        <v>2</v>
      </c>
    </row>
    <row r="18969" spans="1:2" x14ac:dyDescent="0.3">
      <c r="A18969">
        <v>3764</v>
      </c>
      <c r="B18969">
        <v>3</v>
      </c>
    </row>
    <row r="18970" spans="1:2" x14ac:dyDescent="0.3">
      <c r="A18970">
        <v>3764</v>
      </c>
      <c r="B18970">
        <v>5</v>
      </c>
    </row>
    <row r="18971" spans="1:2" x14ac:dyDescent="0.3">
      <c r="A18971">
        <v>3764</v>
      </c>
      <c r="B18971">
        <v>6</v>
      </c>
    </row>
    <row r="18972" spans="1:2" x14ac:dyDescent="0.3">
      <c r="A18972">
        <v>3764</v>
      </c>
      <c r="B18972">
        <v>10</v>
      </c>
    </row>
    <row r="18973" spans="1:2" x14ac:dyDescent="0.3">
      <c r="A18973">
        <v>3764</v>
      </c>
      <c r="B18973">
        <v>11</v>
      </c>
    </row>
    <row r="18974" spans="1:2" x14ac:dyDescent="0.3">
      <c r="A18974">
        <v>3764</v>
      </c>
      <c r="B18974">
        <v>12</v>
      </c>
    </row>
    <row r="18975" spans="1:2" x14ac:dyDescent="0.3">
      <c r="A18975">
        <v>3764</v>
      </c>
      <c r="B18975">
        <v>14</v>
      </c>
    </row>
    <row r="18976" spans="1:2" x14ac:dyDescent="0.3">
      <c r="A18976">
        <v>3764</v>
      </c>
      <c r="B18976">
        <v>15</v>
      </c>
    </row>
    <row r="18977" spans="1:2" x14ac:dyDescent="0.3">
      <c r="A18977">
        <v>3765</v>
      </c>
      <c r="B18977">
        <v>3</v>
      </c>
    </row>
    <row r="18978" spans="1:2" x14ac:dyDescent="0.3">
      <c r="A18978">
        <v>3765</v>
      </c>
      <c r="B18978">
        <v>5</v>
      </c>
    </row>
    <row r="18979" spans="1:2" x14ac:dyDescent="0.3">
      <c r="A18979">
        <v>3765</v>
      </c>
      <c r="B18979">
        <v>7</v>
      </c>
    </row>
    <row r="18980" spans="1:2" x14ac:dyDescent="0.3">
      <c r="A18980">
        <v>3765</v>
      </c>
      <c r="B18980">
        <v>8</v>
      </c>
    </row>
    <row r="18981" spans="1:2" x14ac:dyDescent="0.3">
      <c r="A18981">
        <v>3765</v>
      </c>
      <c r="B18981">
        <v>9</v>
      </c>
    </row>
    <row r="18982" spans="1:2" x14ac:dyDescent="0.3">
      <c r="A18982">
        <v>3765</v>
      </c>
      <c r="B18982">
        <v>10</v>
      </c>
    </row>
    <row r="18983" spans="1:2" x14ac:dyDescent="0.3">
      <c r="A18983">
        <v>3766</v>
      </c>
      <c r="B18983">
        <v>1</v>
      </c>
    </row>
    <row r="18984" spans="1:2" x14ac:dyDescent="0.3">
      <c r="A18984">
        <v>3766</v>
      </c>
      <c r="B18984">
        <v>3</v>
      </c>
    </row>
    <row r="18985" spans="1:2" x14ac:dyDescent="0.3">
      <c r="A18985">
        <v>3766</v>
      </c>
      <c r="B18985">
        <v>8</v>
      </c>
    </row>
    <row r="18986" spans="1:2" x14ac:dyDescent="0.3">
      <c r="A18986">
        <v>3766</v>
      </c>
      <c r="B18986">
        <v>9</v>
      </c>
    </row>
    <row r="18987" spans="1:2" x14ac:dyDescent="0.3">
      <c r="A18987">
        <v>3766</v>
      </c>
      <c r="B18987">
        <v>10</v>
      </c>
    </row>
    <row r="18988" spans="1:2" x14ac:dyDescent="0.3">
      <c r="A18988">
        <v>3766</v>
      </c>
      <c r="B18988">
        <v>11</v>
      </c>
    </row>
    <row r="18989" spans="1:2" x14ac:dyDescent="0.3">
      <c r="A18989">
        <v>3766</v>
      </c>
      <c r="B18989">
        <v>12</v>
      </c>
    </row>
    <row r="18990" spans="1:2" x14ac:dyDescent="0.3">
      <c r="A18990">
        <v>3766</v>
      </c>
      <c r="B18990">
        <v>16</v>
      </c>
    </row>
    <row r="18991" spans="1:2" x14ac:dyDescent="0.3">
      <c r="A18991">
        <v>3767</v>
      </c>
      <c r="B18991">
        <v>3</v>
      </c>
    </row>
    <row r="18992" spans="1:2" x14ac:dyDescent="0.3">
      <c r="A18992">
        <v>3767</v>
      </c>
      <c r="B18992">
        <v>6</v>
      </c>
    </row>
    <row r="18993" spans="1:2" x14ac:dyDescent="0.3">
      <c r="A18993">
        <v>3767</v>
      </c>
      <c r="B18993">
        <v>9</v>
      </c>
    </row>
    <row r="18994" spans="1:2" x14ac:dyDescent="0.3">
      <c r="A18994">
        <v>3767</v>
      </c>
      <c r="B18994">
        <v>10</v>
      </c>
    </row>
    <row r="18995" spans="1:2" x14ac:dyDescent="0.3">
      <c r="A18995">
        <v>3767</v>
      </c>
      <c r="B18995">
        <v>13</v>
      </c>
    </row>
    <row r="18996" spans="1:2" x14ac:dyDescent="0.3">
      <c r="A18996">
        <v>3767</v>
      </c>
      <c r="B18996">
        <v>18</v>
      </c>
    </row>
    <row r="18997" spans="1:2" x14ac:dyDescent="0.3">
      <c r="A18997">
        <v>3768</v>
      </c>
      <c r="B18997">
        <v>1</v>
      </c>
    </row>
    <row r="18998" spans="1:2" x14ac:dyDescent="0.3">
      <c r="A18998">
        <v>3768</v>
      </c>
      <c r="B18998">
        <v>9</v>
      </c>
    </row>
    <row r="18999" spans="1:2" x14ac:dyDescent="0.3">
      <c r="A18999">
        <v>3768</v>
      </c>
      <c r="B18999">
        <v>10</v>
      </c>
    </row>
    <row r="19000" spans="1:2" x14ac:dyDescent="0.3">
      <c r="A19000">
        <v>3768</v>
      </c>
      <c r="B19000">
        <v>14</v>
      </c>
    </row>
    <row r="19001" spans="1:2" x14ac:dyDescent="0.3">
      <c r="A19001">
        <v>3768</v>
      </c>
      <c r="B19001">
        <v>17</v>
      </c>
    </row>
    <row r="19002" spans="1:2" x14ac:dyDescent="0.3">
      <c r="A19002">
        <v>3768</v>
      </c>
      <c r="B19002">
        <v>18</v>
      </c>
    </row>
    <row r="19003" spans="1:2" x14ac:dyDescent="0.3">
      <c r="A19003">
        <v>3769</v>
      </c>
      <c r="B19003">
        <v>1</v>
      </c>
    </row>
    <row r="19004" spans="1:2" x14ac:dyDescent="0.3">
      <c r="A19004">
        <v>3769</v>
      </c>
      <c r="B19004">
        <v>3</v>
      </c>
    </row>
    <row r="19005" spans="1:2" x14ac:dyDescent="0.3">
      <c r="A19005">
        <v>3769</v>
      </c>
      <c r="B19005">
        <v>4</v>
      </c>
    </row>
    <row r="19006" spans="1:2" x14ac:dyDescent="0.3">
      <c r="A19006">
        <v>3769</v>
      </c>
      <c r="B19006">
        <v>5</v>
      </c>
    </row>
    <row r="19007" spans="1:2" x14ac:dyDescent="0.3">
      <c r="A19007">
        <v>3769</v>
      </c>
      <c r="B19007">
        <v>8</v>
      </c>
    </row>
    <row r="19008" spans="1:2" x14ac:dyDescent="0.3">
      <c r="A19008">
        <v>3769</v>
      </c>
      <c r="B19008">
        <v>9</v>
      </c>
    </row>
    <row r="19009" spans="1:2" x14ac:dyDescent="0.3">
      <c r="A19009">
        <v>3769</v>
      </c>
      <c r="B19009">
        <v>11</v>
      </c>
    </row>
    <row r="19010" spans="1:2" x14ac:dyDescent="0.3">
      <c r="A19010">
        <v>3769</v>
      </c>
      <c r="B19010">
        <v>14</v>
      </c>
    </row>
    <row r="19011" spans="1:2" x14ac:dyDescent="0.3">
      <c r="A19011">
        <v>3770</v>
      </c>
      <c r="B19011">
        <v>2</v>
      </c>
    </row>
    <row r="19012" spans="1:2" x14ac:dyDescent="0.3">
      <c r="A19012">
        <v>3770</v>
      </c>
      <c r="B19012">
        <v>5</v>
      </c>
    </row>
    <row r="19013" spans="1:2" x14ac:dyDescent="0.3">
      <c r="A19013">
        <v>3770</v>
      </c>
      <c r="B19013">
        <v>6</v>
      </c>
    </row>
    <row r="19014" spans="1:2" x14ac:dyDescent="0.3">
      <c r="A19014">
        <v>3770</v>
      </c>
      <c r="B19014">
        <v>10</v>
      </c>
    </row>
    <row r="19015" spans="1:2" x14ac:dyDescent="0.3">
      <c r="A19015">
        <v>3771</v>
      </c>
      <c r="B19015">
        <v>1</v>
      </c>
    </row>
    <row r="19016" spans="1:2" x14ac:dyDescent="0.3">
      <c r="A19016">
        <v>3771</v>
      </c>
      <c r="B19016">
        <v>2</v>
      </c>
    </row>
    <row r="19017" spans="1:2" x14ac:dyDescent="0.3">
      <c r="A19017">
        <v>3771</v>
      </c>
      <c r="B19017">
        <v>4</v>
      </c>
    </row>
    <row r="19018" spans="1:2" x14ac:dyDescent="0.3">
      <c r="A19018">
        <v>3771</v>
      </c>
      <c r="B19018">
        <v>5</v>
      </c>
    </row>
    <row r="19019" spans="1:2" x14ac:dyDescent="0.3">
      <c r="A19019">
        <v>3771</v>
      </c>
      <c r="B19019">
        <v>8</v>
      </c>
    </row>
    <row r="19020" spans="1:2" x14ac:dyDescent="0.3">
      <c r="A19020">
        <v>3771</v>
      </c>
      <c r="B19020">
        <v>14</v>
      </c>
    </row>
    <row r="19021" spans="1:2" x14ac:dyDescent="0.3">
      <c r="A19021">
        <v>3772</v>
      </c>
      <c r="B19021">
        <v>4</v>
      </c>
    </row>
    <row r="19022" spans="1:2" x14ac:dyDescent="0.3">
      <c r="A19022">
        <v>3772</v>
      </c>
      <c r="B19022">
        <v>7</v>
      </c>
    </row>
    <row r="19023" spans="1:2" x14ac:dyDescent="0.3">
      <c r="A19023">
        <v>3772</v>
      </c>
      <c r="B19023">
        <v>9</v>
      </c>
    </row>
    <row r="19024" spans="1:2" x14ac:dyDescent="0.3">
      <c r="A19024">
        <v>3772</v>
      </c>
      <c r="B19024">
        <v>12</v>
      </c>
    </row>
    <row r="19025" spans="1:2" x14ac:dyDescent="0.3">
      <c r="A19025">
        <v>3773</v>
      </c>
      <c r="B19025">
        <v>1</v>
      </c>
    </row>
    <row r="19026" spans="1:2" x14ac:dyDescent="0.3">
      <c r="A19026">
        <v>3773</v>
      </c>
      <c r="B19026">
        <v>2</v>
      </c>
    </row>
    <row r="19027" spans="1:2" x14ac:dyDescent="0.3">
      <c r="A19027">
        <v>3773</v>
      </c>
      <c r="B19027">
        <v>3</v>
      </c>
    </row>
    <row r="19028" spans="1:2" x14ac:dyDescent="0.3">
      <c r="A19028">
        <v>3773</v>
      </c>
      <c r="B19028">
        <v>4</v>
      </c>
    </row>
    <row r="19029" spans="1:2" x14ac:dyDescent="0.3">
      <c r="A19029">
        <v>3773</v>
      </c>
      <c r="B19029">
        <v>7</v>
      </c>
    </row>
    <row r="19030" spans="1:2" x14ac:dyDescent="0.3">
      <c r="A19030">
        <v>3773</v>
      </c>
      <c r="B19030">
        <v>10</v>
      </c>
    </row>
    <row r="19031" spans="1:2" x14ac:dyDescent="0.3">
      <c r="A19031">
        <v>3773</v>
      </c>
      <c r="B19031">
        <v>11</v>
      </c>
    </row>
    <row r="19032" spans="1:2" x14ac:dyDescent="0.3">
      <c r="A19032">
        <v>3773</v>
      </c>
      <c r="B19032">
        <v>17</v>
      </c>
    </row>
    <row r="19033" spans="1:2" x14ac:dyDescent="0.3">
      <c r="A19033">
        <v>3774</v>
      </c>
      <c r="B19033">
        <v>2</v>
      </c>
    </row>
    <row r="19034" spans="1:2" x14ac:dyDescent="0.3">
      <c r="A19034">
        <v>3774</v>
      </c>
      <c r="B19034">
        <v>7</v>
      </c>
    </row>
    <row r="19035" spans="1:2" x14ac:dyDescent="0.3">
      <c r="A19035">
        <v>3774</v>
      </c>
      <c r="B19035">
        <v>9</v>
      </c>
    </row>
    <row r="19036" spans="1:2" x14ac:dyDescent="0.3">
      <c r="A19036">
        <v>3774</v>
      </c>
      <c r="B19036">
        <v>13</v>
      </c>
    </row>
    <row r="19037" spans="1:2" x14ac:dyDescent="0.3">
      <c r="A19037">
        <v>3774</v>
      </c>
      <c r="B19037">
        <v>14</v>
      </c>
    </row>
    <row r="19038" spans="1:2" x14ac:dyDescent="0.3">
      <c r="A19038">
        <v>3775</v>
      </c>
      <c r="B19038">
        <v>3</v>
      </c>
    </row>
    <row r="19039" spans="1:2" x14ac:dyDescent="0.3">
      <c r="A19039">
        <v>3775</v>
      </c>
      <c r="B19039">
        <v>4</v>
      </c>
    </row>
    <row r="19040" spans="1:2" x14ac:dyDescent="0.3">
      <c r="A19040">
        <v>3775</v>
      </c>
      <c r="B19040">
        <v>5</v>
      </c>
    </row>
    <row r="19041" spans="1:2" x14ac:dyDescent="0.3">
      <c r="A19041">
        <v>3775</v>
      </c>
      <c r="B19041">
        <v>6</v>
      </c>
    </row>
    <row r="19042" spans="1:2" x14ac:dyDescent="0.3">
      <c r="A19042">
        <v>3775</v>
      </c>
      <c r="B19042">
        <v>7</v>
      </c>
    </row>
    <row r="19043" spans="1:2" x14ac:dyDescent="0.3">
      <c r="A19043">
        <v>3775</v>
      </c>
      <c r="B19043">
        <v>8</v>
      </c>
    </row>
    <row r="19044" spans="1:2" x14ac:dyDescent="0.3">
      <c r="A19044">
        <v>3776</v>
      </c>
      <c r="B19044">
        <v>1</v>
      </c>
    </row>
    <row r="19045" spans="1:2" x14ac:dyDescent="0.3">
      <c r="A19045">
        <v>3776</v>
      </c>
      <c r="B19045">
        <v>4</v>
      </c>
    </row>
    <row r="19046" spans="1:2" x14ac:dyDescent="0.3">
      <c r="A19046">
        <v>3776</v>
      </c>
      <c r="B19046">
        <v>5</v>
      </c>
    </row>
    <row r="19047" spans="1:2" x14ac:dyDescent="0.3">
      <c r="A19047">
        <v>3776</v>
      </c>
      <c r="B19047">
        <v>10</v>
      </c>
    </row>
    <row r="19048" spans="1:2" x14ac:dyDescent="0.3">
      <c r="A19048">
        <v>3776</v>
      </c>
      <c r="B19048">
        <v>12</v>
      </c>
    </row>
    <row r="19049" spans="1:2" x14ac:dyDescent="0.3">
      <c r="A19049">
        <v>3776</v>
      </c>
      <c r="B19049">
        <v>13</v>
      </c>
    </row>
    <row r="19050" spans="1:2" x14ac:dyDescent="0.3">
      <c r="A19050">
        <v>3776</v>
      </c>
      <c r="B19050">
        <v>17</v>
      </c>
    </row>
    <row r="19051" spans="1:2" x14ac:dyDescent="0.3">
      <c r="A19051">
        <v>3777</v>
      </c>
      <c r="B19051">
        <v>2</v>
      </c>
    </row>
    <row r="19052" spans="1:2" x14ac:dyDescent="0.3">
      <c r="A19052">
        <v>3777</v>
      </c>
      <c r="B19052">
        <v>5</v>
      </c>
    </row>
    <row r="19053" spans="1:2" x14ac:dyDescent="0.3">
      <c r="A19053">
        <v>3777</v>
      </c>
      <c r="B19053">
        <v>7</v>
      </c>
    </row>
    <row r="19054" spans="1:2" x14ac:dyDescent="0.3">
      <c r="A19054">
        <v>3778</v>
      </c>
      <c r="B19054">
        <v>1</v>
      </c>
    </row>
    <row r="19055" spans="1:2" x14ac:dyDescent="0.3">
      <c r="A19055">
        <v>3778</v>
      </c>
      <c r="B19055">
        <v>3</v>
      </c>
    </row>
    <row r="19056" spans="1:2" x14ac:dyDescent="0.3">
      <c r="A19056">
        <v>3778</v>
      </c>
      <c r="B19056">
        <v>6</v>
      </c>
    </row>
    <row r="19057" spans="1:2" x14ac:dyDescent="0.3">
      <c r="A19057">
        <v>3778</v>
      </c>
      <c r="B19057">
        <v>7</v>
      </c>
    </row>
    <row r="19058" spans="1:2" x14ac:dyDescent="0.3">
      <c r="A19058">
        <v>3778</v>
      </c>
      <c r="B19058">
        <v>9</v>
      </c>
    </row>
    <row r="19059" spans="1:2" x14ac:dyDescent="0.3">
      <c r="A19059">
        <v>3779</v>
      </c>
      <c r="B19059">
        <v>4</v>
      </c>
    </row>
    <row r="19060" spans="1:2" x14ac:dyDescent="0.3">
      <c r="A19060">
        <v>3779</v>
      </c>
      <c r="B19060">
        <v>8</v>
      </c>
    </row>
    <row r="19061" spans="1:2" x14ac:dyDescent="0.3">
      <c r="A19061">
        <v>3779</v>
      </c>
      <c r="B19061">
        <v>9</v>
      </c>
    </row>
    <row r="19062" spans="1:2" x14ac:dyDescent="0.3">
      <c r="A19062">
        <v>3779</v>
      </c>
      <c r="B19062">
        <v>18</v>
      </c>
    </row>
    <row r="19063" spans="1:2" x14ac:dyDescent="0.3">
      <c r="A19063">
        <v>3780</v>
      </c>
      <c r="B19063">
        <v>3</v>
      </c>
    </row>
    <row r="19064" spans="1:2" x14ac:dyDescent="0.3">
      <c r="A19064">
        <v>3780</v>
      </c>
      <c r="B19064">
        <v>5</v>
      </c>
    </row>
    <row r="19065" spans="1:2" x14ac:dyDescent="0.3">
      <c r="A19065">
        <v>3780</v>
      </c>
      <c r="B19065">
        <v>7</v>
      </c>
    </row>
    <row r="19066" spans="1:2" x14ac:dyDescent="0.3">
      <c r="A19066">
        <v>3780</v>
      </c>
      <c r="B19066">
        <v>8</v>
      </c>
    </row>
    <row r="19067" spans="1:2" x14ac:dyDescent="0.3">
      <c r="A19067">
        <v>3780</v>
      </c>
      <c r="B19067">
        <v>10</v>
      </c>
    </row>
    <row r="19068" spans="1:2" x14ac:dyDescent="0.3">
      <c r="A19068">
        <v>3781</v>
      </c>
      <c r="B19068">
        <v>3</v>
      </c>
    </row>
    <row r="19069" spans="1:2" x14ac:dyDescent="0.3">
      <c r="A19069">
        <v>3781</v>
      </c>
      <c r="B19069">
        <v>4</v>
      </c>
    </row>
    <row r="19070" spans="1:2" x14ac:dyDescent="0.3">
      <c r="A19070">
        <v>3781</v>
      </c>
      <c r="B19070">
        <v>6</v>
      </c>
    </row>
    <row r="19071" spans="1:2" x14ac:dyDescent="0.3">
      <c r="A19071">
        <v>3781</v>
      </c>
      <c r="B19071">
        <v>9</v>
      </c>
    </row>
    <row r="19072" spans="1:2" x14ac:dyDescent="0.3">
      <c r="A19072">
        <v>3782</v>
      </c>
      <c r="B19072">
        <v>1</v>
      </c>
    </row>
    <row r="19073" spans="1:2" x14ac:dyDescent="0.3">
      <c r="A19073">
        <v>3782</v>
      </c>
      <c r="B19073">
        <v>3</v>
      </c>
    </row>
    <row r="19074" spans="1:2" x14ac:dyDescent="0.3">
      <c r="A19074">
        <v>3782</v>
      </c>
      <c r="B19074">
        <v>5</v>
      </c>
    </row>
    <row r="19075" spans="1:2" x14ac:dyDescent="0.3">
      <c r="A19075">
        <v>3782</v>
      </c>
      <c r="B19075">
        <v>14</v>
      </c>
    </row>
    <row r="19076" spans="1:2" x14ac:dyDescent="0.3">
      <c r="A19076">
        <v>3783</v>
      </c>
      <c r="B19076">
        <v>2</v>
      </c>
    </row>
    <row r="19077" spans="1:2" x14ac:dyDescent="0.3">
      <c r="A19077">
        <v>3783</v>
      </c>
      <c r="B19077">
        <v>6</v>
      </c>
    </row>
    <row r="19078" spans="1:2" x14ac:dyDescent="0.3">
      <c r="A19078">
        <v>3783</v>
      </c>
      <c r="B19078">
        <v>7</v>
      </c>
    </row>
    <row r="19079" spans="1:2" x14ac:dyDescent="0.3">
      <c r="A19079">
        <v>3783</v>
      </c>
      <c r="B19079">
        <v>13</v>
      </c>
    </row>
    <row r="19080" spans="1:2" x14ac:dyDescent="0.3">
      <c r="A19080">
        <v>3783</v>
      </c>
      <c r="B19080">
        <v>14</v>
      </c>
    </row>
    <row r="19081" spans="1:2" x14ac:dyDescent="0.3">
      <c r="A19081">
        <v>3783</v>
      </c>
      <c r="B19081">
        <v>16</v>
      </c>
    </row>
    <row r="19082" spans="1:2" x14ac:dyDescent="0.3">
      <c r="A19082">
        <v>3784</v>
      </c>
      <c r="B19082">
        <v>1</v>
      </c>
    </row>
    <row r="19083" spans="1:2" x14ac:dyDescent="0.3">
      <c r="A19083">
        <v>3784</v>
      </c>
      <c r="B19083">
        <v>3</v>
      </c>
    </row>
    <row r="19084" spans="1:2" x14ac:dyDescent="0.3">
      <c r="A19084">
        <v>3784</v>
      </c>
      <c r="B19084">
        <v>4</v>
      </c>
    </row>
    <row r="19085" spans="1:2" x14ac:dyDescent="0.3">
      <c r="A19085">
        <v>3784</v>
      </c>
      <c r="B19085">
        <v>8</v>
      </c>
    </row>
    <row r="19086" spans="1:2" x14ac:dyDescent="0.3">
      <c r="A19086">
        <v>3784</v>
      </c>
      <c r="B19086">
        <v>10</v>
      </c>
    </row>
    <row r="19087" spans="1:2" x14ac:dyDescent="0.3">
      <c r="A19087">
        <v>3785</v>
      </c>
      <c r="B19087">
        <v>2</v>
      </c>
    </row>
    <row r="19088" spans="1:2" x14ac:dyDescent="0.3">
      <c r="A19088">
        <v>3785</v>
      </c>
      <c r="B19088">
        <v>6</v>
      </c>
    </row>
    <row r="19089" spans="1:2" x14ac:dyDescent="0.3">
      <c r="A19089">
        <v>3785</v>
      </c>
      <c r="B19089">
        <v>10</v>
      </c>
    </row>
    <row r="19090" spans="1:2" x14ac:dyDescent="0.3">
      <c r="A19090">
        <v>3785</v>
      </c>
      <c r="B19090">
        <v>11</v>
      </c>
    </row>
    <row r="19091" spans="1:2" x14ac:dyDescent="0.3">
      <c r="A19091">
        <v>3785</v>
      </c>
      <c r="B19091">
        <v>13</v>
      </c>
    </row>
    <row r="19092" spans="1:2" x14ac:dyDescent="0.3">
      <c r="A19092">
        <v>3785</v>
      </c>
      <c r="B19092">
        <v>14</v>
      </c>
    </row>
    <row r="19093" spans="1:2" x14ac:dyDescent="0.3">
      <c r="A19093">
        <v>3785</v>
      </c>
      <c r="B19093">
        <v>18</v>
      </c>
    </row>
    <row r="19094" spans="1:2" x14ac:dyDescent="0.3">
      <c r="A19094">
        <v>3786</v>
      </c>
      <c r="B19094">
        <v>1</v>
      </c>
    </row>
    <row r="19095" spans="1:2" x14ac:dyDescent="0.3">
      <c r="A19095">
        <v>3786</v>
      </c>
      <c r="B19095">
        <v>2</v>
      </c>
    </row>
    <row r="19096" spans="1:2" x14ac:dyDescent="0.3">
      <c r="A19096">
        <v>3786</v>
      </c>
      <c r="B19096">
        <v>3</v>
      </c>
    </row>
    <row r="19097" spans="1:2" x14ac:dyDescent="0.3">
      <c r="A19097">
        <v>3786</v>
      </c>
      <c r="B19097">
        <v>6</v>
      </c>
    </row>
    <row r="19098" spans="1:2" x14ac:dyDescent="0.3">
      <c r="A19098">
        <v>3786</v>
      </c>
      <c r="B19098">
        <v>7</v>
      </c>
    </row>
    <row r="19099" spans="1:2" x14ac:dyDescent="0.3">
      <c r="A19099">
        <v>3786</v>
      </c>
      <c r="B19099">
        <v>10</v>
      </c>
    </row>
    <row r="19100" spans="1:2" x14ac:dyDescent="0.3">
      <c r="A19100">
        <v>3787</v>
      </c>
      <c r="B19100">
        <v>2</v>
      </c>
    </row>
    <row r="19101" spans="1:2" x14ac:dyDescent="0.3">
      <c r="A19101">
        <v>3787</v>
      </c>
      <c r="B19101">
        <v>5</v>
      </c>
    </row>
    <row r="19102" spans="1:2" x14ac:dyDescent="0.3">
      <c r="A19102">
        <v>3787</v>
      </c>
      <c r="B19102">
        <v>6</v>
      </c>
    </row>
    <row r="19103" spans="1:2" x14ac:dyDescent="0.3">
      <c r="A19103">
        <v>3787</v>
      </c>
      <c r="B19103">
        <v>8</v>
      </c>
    </row>
    <row r="19104" spans="1:2" x14ac:dyDescent="0.3">
      <c r="A19104">
        <v>3787</v>
      </c>
      <c r="B19104">
        <v>9</v>
      </c>
    </row>
    <row r="19105" spans="1:2" x14ac:dyDescent="0.3">
      <c r="A19105">
        <v>3787</v>
      </c>
      <c r="B19105">
        <v>12</v>
      </c>
    </row>
    <row r="19106" spans="1:2" x14ac:dyDescent="0.3">
      <c r="A19106">
        <v>3787</v>
      </c>
      <c r="B19106">
        <v>14</v>
      </c>
    </row>
    <row r="19107" spans="1:2" x14ac:dyDescent="0.3">
      <c r="A19107">
        <v>3787</v>
      </c>
      <c r="B19107">
        <v>16</v>
      </c>
    </row>
    <row r="19108" spans="1:2" x14ac:dyDescent="0.3">
      <c r="A19108">
        <v>3788</v>
      </c>
      <c r="B19108">
        <v>3</v>
      </c>
    </row>
    <row r="19109" spans="1:2" x14ac:dyDescent="0.3">
      <c r="A19109">
        <v>3788</v>
      </c>
      <c r="B19109">
        <v>7</v>
      </c>
    </row>
    <row r="19110" spans="1:2" x14ac:dyDescent="0.3">
      <c r="A19110">
        <v>3788</v>
      </c>
      <c r="B19110">
        <v>8</v>
      </c>
    </row>
    <row r="19111" spans="1:2" x14ac:dyDescent="0.3">
      <c r="A19111">
        <v>3788</v>
      </c>
      <c r="B19111">
        <v>9</v>
      </c>
    </row>
    <row r="19112" spans="1:2" x14ac:dyDescent="0.3">
      <c r="A19112">
        <v>3788</v>
      </c>
      <c r="B19112">
        <v>10</v>
      </c>
    </row>
    <row r="19113" spans="1:2" x14ac:dyDescent="0.3">
      <c r="A19113">
        <v>3789</v>
      </c>
      <c r="B19113">
        <v>1</v>
      </c>
    </row>
    <row r="19114" spans="1:2" x14ac:dyDescent="0.3">
      <c r="A19114">
        <v>3789</v>
      </c>
      <c r="B19114">
        <v>3</v>
      </c>
    </row>
    <row r="19115" spans="1:2" x14ac:dyDescent="0.3">
      <c r="A19115">
        <v>3789</v>
      </c>
      <c r="B19115">
        <v>7</v>
      </c>
    </row>
    <row r="19116" spans="1:2" x14ac:dyDescent="0.3">
      <c r="A19116">
        <v>3789</v>
      </c>
      <c r="B19116">
        <v>11</v>
      </c>
    </row>
    <row r="19117" spans="1:2" x14ac:dyDescent="0.3">
      <c r="A19117">
        <v>3789</v>
      </c>
      <c r="B19117">
        <v>13</v>
      </c>
    </row>
    <row r="19118" spans="1:2" x14ac:dyDescent="0.3">
      <c r="A19118">
        <v>3790</v>
      </c>
      <c r="B19118">
        <v>3</v>
      </c>
    </row>
    <row r="19119" spans="1:2" x14ac:dyDescent="0.3">
      <c r="A19119">
        <v>3790</v>
      </c>
      <c r="B19119">
        <v>4</v>
      </c>
    </row>
    <row r="19120" spans="1:2" x14ac:dyDescent="0.3">
      <c r="A19120">
        <v>3790</v>
      </c>
      <c r="B19120">
        <v>5</v>
      </c>
    </row>
    <row r="19121" spans="1:2" x14ac:dyDescent="0.3">
      <c r="A19121">
        <v>3790</v>
      </c>
      <c r="B19121">
        <v>6</v>
      </c>
    </row>
    <row r="19122" spans="1:2" x14ac:dyDescent="0.3">
      <c r="A19122">
        <v>3790</v>
      </c>
      <c r="B19122">
        <v>10</v>
      </c>
    </row>
    <row r="19123" spans="1:2" x14ac:dyDescent="0.3">
      <c r="A19123">
        <v>3790</v>
      </c>
      <c r="B19123">
        <v>11</v>
      </c>
    </row>
    <row r="19124" spans="1:2" x14ac:dyDescent="0.3">
      <c r="A19124">
        <v>3790</v>
      </c>
      <c r="B19124">
        <v>17</v>
      </c>
    </row>
    <row r="19125" spans="1:2" x14ac:dyDescent="0.3">
      <c r="A19125">
        <v>3791</v>
      </c>
      <c r="B19125">
        <v>1</v>
      </c>
    </row>
    <row r="19126" spans="1:2" x14ac:dyDescent="0.3">
      <c r="A19126">
        <v>3791</v>
      </c>
      <c r="B19126">
        <v>2</v>
      </c>
    </row>
    <row r="19127" spans="1:2" x14ac:dyDescent="0.3">
      <c r="A19127">
        <v>3791</v>
      </c>
      <c r="B19127">
        <v>5</v>
      </c>
    </row>
    <row r="19128" spans="1:2" x14ac:dyDescent="0.3">
      <c r="A19128">
        <v>3791</v>
      </c>
      <c r="B19128">
        <v>6</v>
      </c>
    </row>
    <row r="19129" spans="1:2" x14ac:dyDescent="0.3">
      <c r="A19129">
        <v>3791</v>
      </c>
      <c r="B19129">
        <v>12</v>
      </c>
    </row>
    <row r="19130" spans="1:2" x14ac:dyDescent="0.3">
      <c r="A19130">
        <v>3791</v>
      </c>
      <c r="B19130">
        <v>14</v>
      </c>
    </row>
    <row r="19131" spans="1:2" x14ac:dyDescent="0.3">
      <c r="A19131">
        <v>3791</v>
      </c>
      <c r="B19131">
        <v>15</v>
      </c>
    </row>
    <row r="19132" spans="1:2" x14ac:dyDescent="0.3">
      <c r="A19132">
        <v>3791</v>
      </c>
      <c r="B19132">
        <v>17</v>
      </c>
    </row>
    <row r="19133" spans="1:2" x14ac:dyDescent="0.3">
      <c r="A19133">
        <v>3792</v>
      </c>
      <c r="B19133">
        <v>3</v>
      </c>
    </row>
    <row r="19134" spans="1:2" x14ac:dyDescent="0.3">
      <c r="A19134">
        <v>3792</v>
      </c>
      <c r="B19134">
        <v>4</v>
      </c>
    </row>
    <row r="19135" spans="1:2" x14ac:dyDescent="0.3">
      <c r="A19135">
        <v>3792</v>
      </c>
      <c r="B19135">
        <v>7</v>
      </c>
    </row>
    <row r="19136" spans="1:2" x14ac:dyDescent="0.3">
      <c r="A19136">
        <v>3792</v>
      </c>
      <c r="B19136">
        <v>9</v>
      </c>
    </row>
    <row r="19137" spans="1:2" x14ac:dyDescent="0.3">
      <c r="A19137">
        <v>3792</v>
      </c>
      <c r="B19137">
        <v>10</v>
      </c>
    </row>
    <row r="19138" spans="1:2" x14ac:dyDescent="0.3">
      <c r="A19138">
        <v>3792</v>
      </c>
      <c r="B19138">
        <v>12</v>
      </c>
    </row>
    <row r="19139" spans="1:2" x14ac:dyDescent="0.3">
      <c r="A19139">
        <v>3792</v>
      </c>
      <c r="B19139">
        <v>13</v>
      </c>
    </row>
    <row r="19140" spans="1:2" x14ac:dyDescent="0.3">
      <c r="A19140">
        <v>3792</v>
      </c>
      <c r="B19140">
        <v>16</v>
      </c>
    </row>
    <row r="19141" spans="1:2" x14ac:dyDescent="0.3">
      <c r="A19141">
        <v>3792</v>
      </c>
      <c r="B19141">
        <v>18</v>
      </c>
    </row>
    <row r="19142" spans="1:2" x14ac:dyDescent="0.3">
      <c r="A19142">
        <v>3793</v>
      </c>
      <c r="B19142">
        <v>1</v>
      </c>
    </row>
    <row r="19143" spans="1:2" x14ac:dyDescent="0.3">
      <c r="A19143">
        <v>3793</v>
      </c>
      <c r="B19143">
        <v>2</v>
      </c>
    </row>
    <row r="19144" spans="1:2" x14ac:dyDescent="0.3">
      <c r="A19144">
        <v>3793</v>
      </c>
      <c r="B19144">
        <v>9</v>
      </c>
    </row>
    <row r="19145" spans="1:2" x14ac:dyDescent="0.3">
      <c r="A19145">
        <v>3793</v>
      </c>
      <c r="B19145">
        <v>10</v>
      </c>
    </row>
    <row r="19146" spans="1:2" x14ac:dyDescent="0.3">
      <c r="A19146">
        <v>3794</v>
      </c>
      <c r="B19146">
        <v>2</v>
      </c>
    </row>
    <row r="19147" spans="1:2" x14ac:dyDescent="0.3">
      <c r="A19147">
        <v>3794</v>
      </c>
      <c r="B19147">
        <v>4</v>
      </c>
    </row>
    <row r="19148" spans="1:2" x14ac:dyDescent="0.3">
      <c r="A19148">
        <v>3794</v>
      </c>
      <c r="B19148">
        <v>5</v>
      </c>
    </row>
    <row r="19149" spans="1:2" x14ac:dyDescent="0.3">
      <c r="A19149">
        <v>3794</v>
      </c>
      <c r="B19149">
        <v>8</v>
      </c>
    </row>
    <row r="19150" spans="1:2" x14ac:dyDescent="0.3">
      <c r="A19150">
        <v>3794</v>
      </c>
      <c r="B19150">
        <v>9</v>
      </c>
    </row>
    <row r="19151" spans="1:2" x14ac:dyDescent="0.3">
      <c r="A19151">
        <v>3794</v>
      </c>
      <c r="B19151">
        <v>10</v>
      </c>
    </row>
    <row r="19152" spans="1:2" x14ac:dyDescent="0.3">
      <c r="A19152">
        <v>3794</v>
      </c>
      <c r="B19152">
        <v>15</v>
      </c>
    </row>
    <row r="19153" spans="1:2" x14ac:dyDescent="0.3">
      <c r="A19153">
        <v>3794</v>
      </c>
      <c r="B19153">
        <v>16</v>
      </c>
    </row>
    <row r="19154" spans="1:2" x14ac:dyDescent="0.3">
      <c r="A19154">
        <v>3795</v>
      </c>
      <c r="B19154">
        <v>1</v>
      </c>
    </row>
    <row r="19155" spans="1:2" x14ac:dyDescent="0.3">
      <c r="A19155">
        <v>3795</v>
      </c>
      <c r="B19155">
        <v>5</v>
      </c>
    </row>
    <row r="19156" spans="1:2" x14ac:dyDescent="0.3">
      <c r="A19156">
        <v>3795</v>
      </c>
      <c r="B19156">
        <v>8</v>
      </c>
    </row>
    <row r="19157" spans="1:2" x14ac:dyDescent="0.3">
      <c r="A19157">
        <v>3795</v>
      </c>
      <c r="B19157">
        <v>10</v>
      </c>
    </row>
    <row r="19158" spans="1:2" x14ac:dyDescent="0.3">
      <c r="A19158">
        <v>3795</v>
      </c>
      <c r="B19158">
        <v>12</v>
      </c>
    </row>
    <row r="19159" spans="1:2" x14ac:dyDescent="0.3">
      <c r="A19159">
        <v>3795</v>
      </c>
      <c r="B19159">
        <v>13</v>
      </c>
    </row>
    <row r="19160" spans="1:2" x14ac:dyDescent="0.3">
      <c r="A19160">
        <v>3796</v>
      </c>
      <c r="B19160">
        <v>2</v>
      </c>
    </row>
    <row r="19161" spans="1:2" x14ac:dyDescent="0.3">
      <c r="A19161">
        <v>3796</v>
      </c>
      <c r="B19161">
        <v>3</v>
      </c>
    </row>
    <row r="19162" spans="1:2" x14ac:dyDescent="0.3">
      <c r="A19162">
        <v>3796</v>
      </c>
      <c r="B19162">
        <v>5</v>
      </c>
    </row>
    <row r="19163" spans="1:2" x14ac:dyDescent="0.3">
      <c r="A19163">
        <v>3796</v>
      </c>
      <c r="B19163">
        <v>6</v>
      </c>
    </row>
    <row r="19164" spans="1:2" x14ac:dyDescent="0.3">
      <c r="A19164">
        <v>3796</v>
      </c>
      <c r="B19164">
        <v>9</v>
      </c>
    </row>
    <row r="19165" spans="1:2" x14ac:dyDescent="0.3">
      <c r="A19165">
        <v>3796</v>
      </c>
      <c r="B19165">
        <v>10</v>
      </c>
    </row>
    <row r="19166" spans="1:2" x14ac:dyDescent="0.3">
      <c r="A19166">
        <v>3797</v>
      </c>
      <c r="B19166">
        <v>1</v>
      </c>
    </row>
    <row r="19167" spans="1:2" x14ac:dyDescent="0.3">
      <c r="A19167">
        <v>3797</v>
      </c>
      <c r="B19167">
        <v>2</v>
      </c>
    </row>
    <row r="19168" spans="1:2" x14ac:dyDescent="0.3">
      <c r="A19168">
        <v>3797</v>
      </c>
      <c r="B19168">
        <v>8</v>
      </c>
    </row>
    <row r="19169" spans="1:2" x14ac:dyDescent="0.3">
      <c r="A19169">
        <v>3797</v>
      </c>
      <c r="B19169">
        <v>10</v>
      </c>
    </row>
    <row r="19170" spans="1:2" x14ac:dyDescent="0.3">
      <c r="A19170">
        <v>3798</v>
      </c>
      <c r="B19170">
        <v>4</v>
      </c>
    </row>
    <row r="19171" spans="1:2" x14ac:dyDescent="0.3">
      <c r="A19171">
        <v>3798</v>
      </c>
      <c r="B19171">
        <v>5</v>
      </c>
    </row>
    <row r="19172" spans="1:2" x14ac:dyDescent="0.3">
      <c r="A19172">
        <v>3798</v>
      </c>
      <c r="B19172">
        <v>8</v>
      </c>
    </row>
    <row r="19173" spans="1:2" x14ac:dyDescent="0.3">
      <c r="A19173">
        <v>3798</v>
      </c>
      <c r="B19173">
        <v>10</v>
      </c>
    </row>
    <row r="19174" spans="1:2" x14ac:dyDescent="0.3">
      <c r="A19174">
        <v>3798</v>
      </c>
      <c r="B19174">
        <v>12</v>
      </c>
    </row>
    <row r="19175" spans="1:2" x14ac:dyDescent="0.3">
      <c r="A19175">
        <v>3798</v>
      </c>
      <c r="B19175">
        <v>16</v>
      </c>
    </row>
    <row r="19176" spans="1:2" x14ac:dyDescent="0.3">
      <c r="A19176">
        <v>3799</v>
      </c>
      <c r="B19176">
        <v>1</v>
      </c>
    </row>
    <row r="19177" spans="1:2" x14ac:dyDescent="0.3">
      <c r="A19177">
        <v>3799</v>
      </c>
      <c r="B19177">
        <v>2</v>
      </c>
    </row>
    <row r="19178" spans="1:2" x14ac:dyDescent="0.3">
      <c r="A19178">
        <v>3799</v>
      </c>
      <c r="B19178">
        <v>4</v>
      </c>
    </row>
    <row r="19179" spans="1:2" x14ac:dyDescent="0.3">
      <c r="A19179">
        <v>3799</v>
      </c>
      <c r="B19179">
        <v>5</v>
      </c>
    </row>
    <row r="19180" spans="1:2" x14ac:dyDescent="0.3">
      <c r="A19180">
        <v>3799</v>
      </c>
      <c r="B19180">
        <v>6</v>
      </c>
    </row>
    <row r="19181" spans="1:2" x14ac:dyDescent="0.3">
      <c r="A19181">
        <v>3799</v>
      </c>
      <c r="B19181">
        <v>9</v>
      </c>
    </row>
    <row r="19182" spans="1:2" x14ac:dyDescent="0.3">
      <c r="A19182">
        <v>3799</v>
      </c>
      <c r="B19182">
        <v>12</v>
      </c>
    </row>
    <row r="19183" spans="1:2" x14ac:dyDescent="0.3">
      <c r="A19183">
        <v>3799</v>
      </c>
      <c r="B19183">
        <v>14</v>
      </c>
    </row>
    <row r="19184" spans="1:2" x14ac:dyDescent="0.3">
      <c r="A19184">
        <v>3799</v>
      </c>
      <c r="B19184">
        <v>16</v>
      </c>
    </row>
    <row r="19185" spans="1:2" x14ac:dyDescent="0.3">
      <c r="A19185">
        <v>3800</v>
      </c>
      <c r="B19185">
        <v>3</v>
      </c>
    </row>
    <row r="19186" spans="1:2" x14ac:dyDescent="0.3">
      <c r="A19186">
        <v>3800</v>
      </c>
      <c r="B19186">
        <v>7</v>
      </c>
    </row>
    <row r="19187" spans="1:2" x14ac:dyDescent="0.3">
      <c r="A19187">
        <v>3800</v>
      </c>
      <c r="B19187">
        <v>8</v>
      </c>
    </row>
    <row r="19188" spans="1:2" x14ac:dyDescent="0.3">
      <c r="A19188">
        <v>3800</v>
      </c>
      <c r="B19188">
        <v>9</v>
      </c>
    </row>
    <row r="19189" spans="1:2" x14ac:dyDescent="0.3">
      <c r="A19189">
        <v>3801</v>
      </c>
      <c r="B19189">
        <v>1</v>
      </c>
    </row>
    <row r="19190" spans="1:2" x14ac:dyDescent="0.3">
      <c r="A19190">
        <v>3801</v>
      </c>
      <c r="B19190">
        <v>2</v>
      </c>
    </row>
    <row r="19191" spans="1:2" x14ac:dyDescent="0.3">
      <c r="A19191">
        <v>3801</v>
      </c>
      <c r="B19191">
        <v>4</v>
      </c>
    </row>
    <row r="19192" spans="1:2" x14ac:dyDescent="0.3">
      <c r="A19192">
        <v>3801</v>
      </c>
      <c r="B19192">
        <v>7</v>
      </c>
    </row>
    <row r="19193" spans="1:2" x14ac:dyDescent="0.3">
      <c r="A19193">
        <v>3801</v>
      </c>
      <c r="B19193">
        <v>9</v>
      </c>
    </row>
    <row r="19194" spans="1:2" x14ac:dyDescent="0.3">
      <c r="A19194">
        <v>3801</v>
      </c>
      <c r="B19194">
        <v>12</v>
      </c>
    </row>
    <row r="19195" spans="1:2" x14ac:dyDescent="0.3">
      <c r="A19195">
        <v>3801</v>
      </c>
      <c r="B19195">
        <v>15</v>
      </c>
    </row>
    <row r="19196" spans="1:2" x14ac:dyDescent="0.3">
      <c r="A19196">
        <v>3802</v>
      </c>
      <c r="B19196">
        <v>5</v>
      </c>
    </row>
    <row r="19197" spans="1:2" x14ac:dyDescent="0.3">
      <c r="A19197">
        <v>3802</v>
      </c>
      <c r="B19197">
        <v>6</v>
      </c>
    </row>
    <row r="19198" spans="1:2" x14ac:dyDescent="0.3">
      <c r="A19198">
        <v>3802</v>
      </c>
      <c r="B19198">
        <v>7</v>
      </c>
    </row>
    <row r="19199" spans="1:2" x14ac:dyDescent="0.3">
      <c r="A19199">
        <v>3802</v>
      </c>
      <c r="B19199">
        <v>15</v>
      </c>
    </row>
    <row r="19200" spans="1:2" x14ac:dyDescent="0.3">
      <c r="A19200">
        <v>3802</v>
      </c>
      <c r="B19200">
        <v>16</v>
      </c>
    </row>
    <row r="19201" spans="1:2" x14ac:dyDescent="0.3">
      <c r="A19201">
        <v>3803</v>
      </c>
      <c r="B19201">
        <v>1</v>
      </c>
    </row>
    <row r="19202" spans="1:2" x14ac:dyDescent="0.3">
      <c r="A19202">
        <v>3803</v>
      </c>
      <c r="B19202">
        <v>8</v>
      </c>
    </row>
    <row r="19203" spans="1:2" x14ac:dyDescent="0.3">
      <c r="A19203">
        <v>3803</v>
      </c>
      <c r="B19203">
        <v>10</v>
      </c>
    </row>
    <row r="19204" spans="1:2" x14ac:dyDescent="0.3">
      <c r="A19204">
        <v>3803</v>
      </c>
      <c r="B19204">
        <v>11</v>
      </c>
    </row>
    <row r="19205" spans="1:2" x14ac:dyDescent="0.3">
      <c r="A19205">
        <v>3803</v>
      </c>
      <c r="B19205">
        <v>12</v>
      </c>
    </row>
    <row r="19206" spans="1:2" x14ac:dyDescent="0.3">
      <c r="A19206">
        <v>3803</v>
      </c>
      <c r="B19206">
        <v>17</v>
      </c>
    </row>
    <row r="19207" spans="1:2" x14ac:dyDescent="0.3">
      <c r="A19207">
        <v>3803</v>
      </c>
      <c r="B19207">
        <v>18</v>
      </c>
    </row>
    <row r="19208" spans="1:2" x14ac:dyDescent="0.3">
      <c r="A19208">
        <v>3804</v>
      </c>
      <c r="B19208">
        <v>2</v>
      </c>
    </row>
    <row r="19209" spans="1:2" x14ac:dyDescent="0.3">
      <c r="A19209">
        <v>3804</v>
      </c>
      <c r="B19209">
        <v>5</v>
      </c>
    </row>
    <row r="19210" spans="1:2" x14ac:dyDescent="0.3">
      <c r="A19210">
        <v>3804</v>
      </c>
      <c r="B19210">
        <v>6</v>
      </c>
    </row>
    <row r="19211" spans="1:2" x14ac:dyDescent="0.3">
      <c r="A19211">
        <v>3804</v>
      </c>
      <c r="B19211">
        <v>9</v>
      </c>
    </row>
    <row r="19212" spans="1:2" x14ac:dyDescent="0.3">
      <c r="A19212">
        <v>3804</v>
      </c>
      <c r="B19212">
        <v>10</v>
      </c>
    </row>
    <row r="19213" spans="1:2" x14ac:dyDescent="0.3">
      <c r="A19213">
        <v>3805</v>
      </c>
      <c r="B19213">
        <v>1</v>
      </c>
    </row>
    <row r="19214" spans="1:2" x14ac:dyDescent="0.3">
      <c r="A19214">
        <v>3805</v>
      </c>
      <c r="B19214">
        <v>6</v>
      </c>
    </row>
    <row r="19215" spans="1:2" x14ac:dyDescent="0.3">
      <c r="A19215">
        <v>3805</v>
      </c>
      <c r="B19215">
        <v>7</v>
      </c>
    </row>
    <row r="19216" spans="1:2" x14ac:dyDescent="0.3">
      <c r="A19216">
        <v>3805</v>
      </c>
      <c r="B19216">
        <v>12</v>
      </c>
    </row>
    <row r="19217" spans="1:2" x14ac:dyDescent="0.3">
      <c r="A19217">
        <v>3806</v>
      </c>
      <c r="B19217">
        <v>2</v>
      </c>
    </row>
    <row r="19218" spans="1:2" x14ac:dyDescent="0.3">
      <c r="A19218">
        <v>3806</v>
      </c>
      <c r="B19218">
        <v>3</v>
      </c>
    </row>
    <row r="19219" spans="1:2" x14ac:dyDescent="0.3">
      <c r="A19219">
        <v>3806</v>
      </c>
      <c r="B19219">
        <v>6</v>
      </c>
    </row>
    <row r="19220" spans="1:2" x14ac:dyDescent="0.3">
      <c r="A19220">
        <v>3806</v>
      </c>
      <c r="B19220">
        <v>9</v>
      </c>
    </row>
    <row r="19221" spans="1:2" x14ac:dyDescent="0.3">
      <c r="A19221">
        <v>3806</v>
      </c>
      <c r="B19221">
        <v>11</v>
      </c>
    </row>
    <row r="19222" spans="1:2" x14ac:dyDescent="0.3">
      <c r="A19222">
        <v>3806</v>
      </c>
      <c r="B19222">
        <v>13</v>
      </c>
    </row>
    <row r="19223" spans="1:2" x14ac:dyDescent="0.3">
      <c r="A19223">
        <v>3806</v>
      </c>
      <c r="B19223">
        <v>14</v>
      </c>
    </row>
    <row r="19224" spans="1:2" x14ac:dyDescent="0.3">
      <c r="A19224">
        <v>3806</v>
      </c>
      <c r="B19224">
        <v>17</v>
      </c>
    </row>
    <row r="19225" spans="1:2" x14ac:dyDescent="0.3">
      <c r="A19225">
        <v>3807</v>
      </c>
      <c r="B19225">
        <v>2</v>
      </c>
    </row>
    <row r="19226" spans="1:2" x14ac:dyDescent="0.3">
      <c r="A19226">
        <v>3807</v>
      </c>
      <c r="B19226">
        <v>3</v>
      </c>
    </row>
    <row r="19227" spans="1:2" x14ac:dyDescent="0.3">
      <c r="A19227">
        <v>3807</v>
      </c>
      <c r="B19227">
        <v>4</v>
      </c>
    </row>
    <row r="19228" spans="1:2" x14ac:dyDescent="0.3">
      <c r="A19228">
        <v>3807</v>
      </c>
      <c r="B19228">
        <v>5</v>
      </c>
    </row>
    <row r="19229" spans="1:2" x14ac:dyDescent="0.3">
      <c r="A19229">
        <v>3807</v>
      </c>
      <c r="B19229">
        <v>13</v>
      </c>
    </row>
    <row r="19230" spans="1:2" x14ac:dyDescent="0.3">
      <c r="A19230">
        <v>3807</v>
      </c>
      <c r="B19230">
        <v>16</v>
      </c>
    </row>
    <row r="19231" spans="1:2" x14ac:dyDescent="0.3">
      <c r="A19231">
        <v>3807</v>
      </c>
      <c r="B19231">
        <v>17</v>
      </c>
    </row>
    <row r="19232" spans="1:2" x14ac:dyDescent="0.3">
      <c r="A19232">
        <v>3808</v>
      </c>
      <c r="B19232">
        <v>1</v>
      </c>
    </row>
    <row r="19233" spans="1:2" x14ac:dyDescent="0.3">
      <c r="A19233">
        <v>3808</v>
      </c>
      <c r="B19233">
        <v>2</v>
      </c>
    </row>
    <row r="19234" spans="1:2" x14ac:dyDescent="0.3">
      <c r="A19234">
        <v>3808</v>
      </c>
      <c r="B19234">
        <v>3</v>
      </c>
    </row>
    <row r="19235" spans="1:2" x14ac:dyDescent="0.3">
      <c r="A19235">
        <v>3808</v>
      </c>
      <c r="B19235">
        <v>5</v>
      </c>
    </row>
    <row r="19236" spans="1:2" x14ac:dyDescent="0.3">
      <c r="A19236">
        <v>3808</v>
      </c>
      <c r="B19236">
        <v>9</v>
      </c>
    </row>
    <row r="19237" spans="1:2" x14ac:dyDescent="0.3">
      <c r="A19237">
        <v>3808</v>
      </c>
      <c r="B19237">
        <v>10</v>
      </c>
    </row>
    <row r="19238" spans="1:2" x14ac:dyDescent="0.3">
      <c r="A19238">
        <v>3808</v>
      </c>
      <c r="B19238">
        <v>13</v>
      </c>
    </row>
    <row r="19239" spans="1:2" x14ac:dyDescent="0.3">
      <c r="A19239">
        <v>3809</v>
      </c>
      <c r="B19239">
        <v>1</v>
      </c>
    </row>
    <row r="19240" spans="1:2" x14ac:dyDescent="0.3">
      <c r="A19240">
        <v>3809</v>
      </c>
      <c r="B19240">
        <v>3</v>
      </c>
    </row>
    <row r="19241" spans="1:2" x14ac:dyDescent="0.3">
      <c r="A19241">
        <v>3809</v>
      </c>
      <c r="B19241">
        <v>6</v>
      </c>
    </row>
    <row r="19242" spans="1:2" x14ac:dyDescent="0.3">
      <c r="A19242">
        <v>3809</v>
      </c>
      <c r="B19242">
        <v>10</v>
      </c>
    </row>
    <row r="19243" spans="1:2" x14ac:dyDescent="0.3">
      <c r="A19243">
        <v>3809</v>
      </c>
      <c r="B19243">
        <v>11</v>
      </c>
    </row>
    <row r="19244" spans="1:2" x14ac:dyDescent="0.3">
      <c r="A19244">
        <v>3809</v>
      </c>
      <c r="B19244">
        <v>13</v>
      </c>
    </row>
    <row r="19245" spans="1:2" x14ac:dyDescent="0.3">
      <c r="A19245">
        <v>3809</v>
      </c>
      <c r="B19245">
        <v>15</v>
      </c>
    </row>
    <row r="19246" spans="1:2" x14ac:dyDescent="0.3">
      <c r="A19246">
        <v>3810</v>
      </c>
      <c r="B19246">
        <v>1</v>
      </c>
    </row>
    <row r="19247" spans="1:2" x14ac:dyDescent="0.3">
      <c r="A19247">
        <v>3810</v>
      </c>
      <c r="B19247">
        <v>2</v>
      </c>
    </row>
    <row r="19248" spans="1:2" x14ac:dyDescent="0.3">
      <c r="A19248">
        <v>3810</v>
      </c>
      <c r="B19248">
        <v>3</v>
      </c>
    </row>
    <row r="19249" spans="1:2" x14ac:dyDescent="0.3">
      <c r="A19249">
        <v>3810</v>
      </c>
      <c r="B19249">
        <v>4</v>
      </c>
    </row>
    <row r="19250" spans="1:2" x14ac:dyDescent="0.3">
      <c r="A19250">
        <v>3810</v>
      </c>
      <c r="B19250">
        <v>6</v>
      </c>
    </row>
    <row r="19251" spans="1:2" x14ac:dyDescent="0.3">
      <c r="A19251">
        <v>3810</v>
      </c>
      <c r="B19251">
        <v>10</v>
      </c>
    </row>
    <row r="19252" spans="1:2" x14ac:dyDescent="0.3">
      <c r="A19252">
        <v>3810</v>
      </c>
      <c r="B19252">
        <v>12</v>
      </c>
    </row>
    <row r="19253" spans="1:2" x14ac:dyDescent="0.3">
      <c r="A19253">
        <v>3810</v>
      </c>
      <c r="B19253">
        <v>14</v>
      </c>
    </row>
    <row r="19254" spans="1:2" x14ac:dyDescent="0.3">
      <c r="A19254">
        <v>3810</v>
      </c>
      <c r="B19254">
        <v>18</v>
      </c>
    </row>
    <row r="19255" spans="1:2" x14ac:dyDescent="0.3">
      <c r="A19255">
        <v>3811</v>
      </c>
      <c r="B19255">
        <v>1</v>
      </c>
    </row>
    <row r="19256" spans="1:2" x14ac:dyDescent="0.3">
      <c r="A19256">
        <v>3811</v>
      </c>
      <c r="B19256">
        <v>2</v>
      </c>
    </row>
    <row r="19257" spans="1:2" x14ac:dyDescent="0.3">
      <c r="A19257">
        <v>3811</v>
      </c>
      <c r="B19257">
        <v>5</v>
      </c>
    </row>
    <row r="19258" spans="1:2" x14ac:dyDescent="0.3">
      <c r="A19258">
        <v>3811</v>
      </c>
      <c r="B19258">
        <v>6</v>
      </c>
    </row>
    <row r="19259" spans="1:2" x14ac:dyDescent="0.3">
      <c r="A19259">
        <v>3811</v>
      </c>
      <c r="B19259">
        <v>10</v>
      </c>
    </row>
    <row r="19260" spans="1:2" x14ac:dyDescent="0.3">
      <c r="A19260">
        <v>3811</v>
      </c>
      <c r="B19260">
        <v>15</v>
      </c>
    </row>
    <row r="19261" spans="1:2" x14ac:dyDescent="0.3">
      <c r="A19261">
        <v>3812</v>
      </c>
      <c r="B19261">
        <v>1</v>
      </c>
    </row>
    <row r="19262" spans="1:2" x14ac:dyDescent="0.3">
      <c r="A19262">
        <v>3812</v>
      </c>
      <c r="B19262">
        <v>6</v>
      </c>
    </row>
    <row r="19263" spans="1:2" x14ac:dyDescent="0.3">
      <c r="A19263">
        <v>3812</v>
      </c>
      <c r="B19263">
        <v>10</v>
      </c>
    </row>
    <row r="19264" spans="1:2" x14ac:dyDescent="0.3">
      <c r="A19264">
        <v>3812</v>
      </c>
      <c r="B19264">
        <v>12</v>
      </c>
    </row>
    <row r="19265" spans="1:2" x14ac:dyDescent="0.3">
      <c r="A19265">
        <v>3812</v>
      </c>
      <c r="B19265">
        <v>18</v>
      </c>
    </row>
    <row r="19266" spans="1:2" x14ac:dyDescent="0.3">
      <c r="A19266">
        <v>3813</v>
      </c>
      <c r="B19266">
        <v>3</v>
      </c>
    </row>
    <row r="19267" spans="1:2" x14ac:dyDescent="0.3">
      <c r="A19267">
        <v>3813</v>
      </c>
      <c r="B19267">
        <v>4</v>
      </c>
    </row>
    <row r="19268" spans="1:2" x14ac:dyDescent="0.3">
      <c r="A19268">
        <v>3813</v>
      </c>
      <c r="B19268">
        <v>8</v>
      </c>
    </row>
    <row r="19269" spans="1:2" x14ac:dyDescent="0.3">
      <c r="A19269">
        <v>3813</v>
      </c>
      <c r="B19269">
        <v>13</v>
      </c>
    </row>
    <row r="19270" spans="1:2" x14ac:dyDescent="0.3">
      <c r="A19270">
        <v>3813</v>
      </c>
      <c r="B19270">
        <v>15</v>
      </c>
    </row>
    <row r="19271" spans="1:2" x14ac:dyDescent="0.3">
      <c r="A19271">
        <v>3814</v>
      </c>
      <c r="B19271">
        <v>4</v>
      </c>
    </row>
    <row r="19272" spans="1:2" x14ac:dyDescent="0.3">
      <c r="A19272">
        <v>3814</v>
      </c>
      <c r="B19272">
        <v>6</v>
      </c>
    </row>
    <row r="19273" spans="1:2" x14ac:dyDescent="0.3">
      <c r="A19273">
        <v>3814</v>
      </c>
      <c r="B19273">
        <v>7</v>
      </c>
    </row>
    <row r="19274" spans="1:2" x14ac:dyDescent="0.3">
      <c r="A19274">
        <v>3814</v>
      </c>
      <c r="B19274">
        <v>8</v>
      </c>
    </row>
    <row r="19275" spans="1:2" x14ac:dyDescent="0.3">
      <c r="A19275">
        <v>3814</v>
      </c>
      <c r="B19275">
        <v>9</v>
      </c>
    </row>
    <row r="19276" spans="1:2" x14ac:dyDescent="0.3">
      <c r="A19276">
        <v>3814</v>
      </c>
      <c r="B19276">
        <v>13</v>
      </c>
    </row>
    <row r="19277" spans="1:2" x14ac:dyDescent="0.3">
      <c r="A19277">
        <v>3814</v>
      </c>
      <c r="B19277">
        <v>15</v>
      </c>
    </row>
    <row r="19278" spans="1:2" x14ac:dyDescent="0.3">
      <c r="A19278">
        <v>3815</v>
      </c>
      <c r="B19278">
        <v>3</v>
      </c>
    </row>
    <row r="19279" spans="1:2" x14ac:dyDescent="0.3">
      <c r="A19279">
        <v>3815</v>
      </c>
      <c r="B19279">
        <v>7</v>
      </c>
    </row>
    <row r="19280" spans="1:2" x14ac:dyDescent="0.3">
      <c r="A19280">
        <v>3815</v>
      </c>
      <c r="B19280">
        <v>8</v>
      </c>
    </row>
    <row r="19281" spans="1:2" x14ac:dyDescent="0.3">
      <c r="A19281">
        <v>3815</v>
      </c>
      <c r="B19281">
        <v>9</v>
      </c>
    </row>
    <row r="19282" spans="1:2" x14ac:dyDescent="0.3">
      <c r="A19282">
        <v>3815</v>
      </c>
      <c r="B19282">
        <v>13</v>
      </c>
    </row>
    <row r="19283" spans="1:2" x14ac:dyDescent="0.3">
      <c r="A19283">
        <v>3815</v>
      </c>
      <c r="B19283">
        <v>17</v>
      </c>
    </row>
    <row r="19284" spans="1:2" x14ac:dyDescent="0.3">
      <c r="A19284">
        <v>3816</v>
      </c>
      <c r="B19284">
        <v>3</v>
      </c>
    </row>
    <row r="19285" spans="1:2" x14ac:dyDescent="0.3">
      <c r="A19285">
        <v>3816</v>
      </c>
      <c r="B19285">
        <v>5</v>
      </c>
    </row>
    <row r="19286" spans="1:2" x14ac:dyDescent="0.3">
      <c r="A19286">
        <v>3816</v>
      </c>
      <c r="B19286">
        <v>6</v>
      </c>
    </row>
    <row r="19287" spans="1:2" x14ac:dyDescent="0.3">
      <c r="A19287">
        <v>3816</v>
      </c>
      <c r="B19287">
        <v>12</v>
      </c>
    </row>
    <row r="19288" spans="1:2" x14ac:dyDescent="0.3">
      <c r="A19288">
        <v>3816</v>
      </c>
      <c r="B19288">
        <v>13</v>
      </c>
    </row>
    <row r="19289" spans="1:2" x14ac:dyDescent="0.3">
      <c r="A19289">
        <v>3817</v>
      </c>
      <c r="B19289">
        <v>1</v>
      </c>
    </row>
    <row r="19290" spans="1:2" x14ac:dyDescent="0.3">
      <c r="A19290">
        <v>3817</v>
      </c>
      <c r="B19290">
        <v>5</v>
      </c>
    </row>
    <row r="19291" spans="1:2" x14ac:dyDescent="0.3">
      <c r="A19291">
        <v>3817</v>
      </c>
      <c r="B19291">
        <v>6</v>
      </c>
    </row>
    <row r="19292" spans="1:2" x14ac:dyDescent="0.3">
      <c r="A19292">
        <v>3817</v>
      </c>
      <c r="B19292">
        <v>7</v>
      </c>
    </row>
    <row r="19293" spans="1:2" x14ac:dyDescent="0.3">
      <c r="A19293">
        <v>3817</v>
      </c>
      <c r="B19293">
        <v>10</v>
      </c>
    </row>
    <row r="19294" spans="1:2" x14ac:dyDescent="0.3">
      <c r="A19294">
        <v>3818</v>
      </c>
      <c r="B19294">
        <v>2</v>
      </c>
    </row>
    <row r="19295" spans="1:2" x14ac:dyDescent="0.3">
      <c r="A19295">
        <v>3818</v>
      </c>
      <c r="B19295">
        <v>3</v>
      </c>
    </row>
    <row r="19296" spans="1:2" x14ac:dyDescent="0.3">
      <c r="A19296">
        <v>3818</v>
      </c>
      <c r="B19296">
        <v>5</v>
      </c>
    </row>
    <row r="19297" spans="1:2" x14ac:dyDescent="0.3">
      <c r="A19297">
        <v>3818</v>
      </c>
      <c r="B19297">
        <v>7</v>
      </c>
    </row>
    <row r="19298" spans="1:2" x14ac:dyDescent="0.3">
      <c r="A19298">
        <v>3818</v>
      </c>
      <c r="B19298">
        <v>9</v>
      </c>
    </row>
    <row r="19299" spans="1:2" x14ac:dyDescent="0.3">
      <c r="A19299">
        <v>3818</v>
      </c>
      <c r="B19299">
        <v>10</v>
      </c>
    </row>
    <row r="19300" spans="1:2" x14ac:dyDescent="0.3">
      <c r="A19300">
        <v>3818</v>
      </c>
      <c r="B19300">
        <v>18</v>
      </c>
    </row>
    <row r="19301" spans="1:2" x14ac:dyDescent="0.3">
      <c r="A19301">
        <v>3819</v>
      </c>
      <c r="B19301">
        <v>1</v>
      </c>
    </row>
    <row r="19302" spans="1:2" x14ac:dyDescent="0.3">
      <c r="A19302">
        <v>3819</v>
      </c>
      <c r="B19302">
        <v>2</v>
      </c>
    </row>
    <row r="19303" spans="1:2" x14ac:dyDescent="0.3">
      <c r="A19303">
        <v>3819</v>
      </c>
      <c r="B19303">
        <v>5</v>
      </c>
    </row>
    <row r="19304" spans="1:2" x14ac:dyDescent="0.3">
      <c r="A19304">
        <v>3819</v>
      </c>
      <c r="B19304">
        <v>10</v>
      </c>
    </row>
    <row r="19305" spans="1:2" x14ac:dyDescent="0.3">
      <c r="A19305">
        <v>3820</v>
      </c>
      <c r="B19305">
        <v>1</v>
      </c>
    </row>
    <row r="19306" spans="1:2" x14ac:dyDescent="0.3">
      <c r="A19306">
        <v>3820</v>
      </c>
      <c r="B19306">
        <v>5</v>
      </c>
    </row>
    <row r="19307" spans="1:2" x14ac:dyDescent="0.3">
      <c r="A19307">
        <v>3820</v>
      </c>
      <c r="B19307">
        <v>7</v>
      </c>
    </row>
    <row r="19308" spans="1:2" x14ac:dyDescent="0.3">
      <c r="A19308">
        <v>3820</v>
      </c>
      <c r="B19308">
        <v>8</v>
      </c>
    </row>
    <row r="19309" spans="1:2" x14ac:dyDescent="0.3">
      <c r="A19309">
        <v>3820</v>
      </c>
      <c r="B19309">
        <v>11</v>
      </c>
    </row>
    <row r="19310" spans="1:2" x14ac:dyDescent="0.3">
      <c r="A19310">
        <v>3820</v>
      </c>
      <c r="B19310">
        <v>17</v>
      </c>
    </row>
    <row r="19311" spans="1:2" x14ac:dyDescent="0.3">
      <c r="A19311">
        <v>3820</v>
      </c>
      <c r="B19311">
        <v>18</v>
      </c>
    </row>
    <row r="19312" spans="1:2" x14ac:dyDescent="0.3">
      <c r="A19312">
        <v>3821</v>
      </c>
      <c r="B19312">
        <v>2</v>
      </c>
    </row>
    <row r="19313" spans="1:2" x14ac:dyDescent="0.3">
      <c r="A19313">
        <v>3821</v>
      </c>
      <c r="B19313">
        <v>3</v>
      </c>
    </row>
    <row r="19314" spans="1:2" x14ac:dyDescent="0.3">
      <c r="A19314">
        <v>3821</v>
      </c>
      <c r="B19314">
        <v>6</v>
      </c>
    </row>
    <row r="19315" spans="1:2" x14ac:dyDescent="0.3">
      <c r="A19315">
        <v>3821</v>
      </c>
      <c r="B19315">
        <v>7</v>
      </c>
    </row>
    <row r="19316" spans="1:2" x14ac:dyDescent="0.3">
      <c r="A19316">
        <v>3821</v>
      </c>
      <c r="B19316">
        <v>8</v>
      </c>
    </row>
    <row r="19317" spans="1:2" x14ac:dyDescent="0.3">
      <c r="A19317">
        <v>3821</v>
      </c>
      <c r="B19317">
        <v>11</v>
      </c>
    </row>
    <row r="19318" spans="1:2" x14ac:dyDescent="0.3">
      <c r="A19318">
        <v>3821</v>
      </c>
      <c r="B19318">
        <v>14</v>
      </c>
    </row>
    <row r="19319" spans="1:2" x14ac:dyDescent="0.3">
      <c r="A19319">
        <v>3822</v>
      </c>
      <c r="B19319">
        <v>1</v>
      </c>
    </row>
    <row r="19320" spans="1:2" x14ac:dyDescent="0.3">
      <c r="A19320">
        <v>3822</v>
      </c>
      <c r="B19320">
        <v>6</v>
      </c>
    </row>
    <row r="19321" spans="1:2" x14ac:dyDescent="0.3">
      <c r="A19321">
        <v>3822</v>
      </c>
      <c r="B19321">
        <v>10</v>
      </c>
    </row>
    <row r="19322" spans="1:2" x14ac:dyDescent="0.3">
      <c r="A19322">
        <v>3823</v>
      </c>
      <c r="B19322">
        <v>1</v>
      </c>
    </row>
    <row r="19323" spans="1:2" x14ac:dyDescent="0.3">
      <c r="A19323">
        <v>3823</v>
      </c>
      <c r="B19323">
        <v>6</v>
      </c>
    </row>
    <row r="19324" spans="1:2" x14ac:dyDescent="0.3">
      <c r="A19324">
        <v>3823</v>
      </c>
      <c r="B19324">
        <v>8</v>
      </c>
    </row>
    <row r="19325" spans="1:2" x14ac:dyDescent="0.3">
      <c r="A19325">
        <v>3824</v>
      </c>
      <c r="B19325">
        <v>2</v>
      </c>
    </row>
    <row r="19326" spans="1:2" x14ac:dyDescent="0.3">
      <c r="A19326">
        <v>3824</v>
      </c>
      <c r="B19326">
        <v>3</v>
      </c>
    </row>
    <row r="19327" spans="1:2" x14ac:dyDescent="0.3">
      <c r="A19327">
        <v>3824</v>
      </c>
      <c r="B19327">
        <v>4</v>
      </c>
    </row>
    <row r="19328" spans="1:2" x14ac:dyDescent="0.3">
      <c r="A19328">
        <v>3824</v>
      </c>
      <c r="B19328">
        <v>5</v>
      </c>
    </row>
    <row r="19329" spans="1:2" x14ac:dyDescent="0.3">
      <c r="A19329">
        <v>3824</v>
      </c>
      <c r="B19329">
        <v>7</v>
      </c>
    </row>
    <row r="19330" spans="1:2" x14ac:dyDescent="0.3">
      <c r="A19330">
        <v>3825</v>
      </c>
      <c r="B19330">
        <v>4</v>
      </c>
    </row>
    <row r="19331" spans="1:2" x14ac:dyDescent="0.3">
      <c r="A19331">
        <v>3825</v>
      </c>
      <c r="B19331">
        <v>5</v>
      </c>
    </row>
    <row r="19332" spans="1:2" x14ac:dyDescent="0.3">
      <c r="A19332">
        <v>3825</v>
      </c>
      <c r="B19332">
        <v>7</v>
      </c>
    </row>
    <row r="19333" spans="1:2" x14ac:dyDescent="0.3">
      <c r="A19333">
        <v>3825</v>
      </c>
      <c r="B19333">
        <v>8</v>
      </c>
    </row>
    <row r="19334" spans="1:2" x14ac:dyDescent="0.3">
      <c r="A19334">
        <v>3825</v>
      </c>
      <c r="B19334">
        <v>11</v>
      </c>
    </row>
    <row r="19335" spans="1:2" x14ac:dyDescent="0.3">
      <c r="A19335">
        <v>3825</v>
      </c>
      <c r="B19335">
        <v>18</v>
      </c>
    </row>
    <row r="19336" spans="1:2" x14ac:dyDescent="0.3">
      <c r="A19336">
        <v>3826</v>
      </c>
      <c r="B19336">
        <v>1</v>
      </c>
    </row>
    <row r="19337" spans="1:2" x14ac:dyDescent="0.3">
      <c r="A19337">
        <v>3826</v>
      </c>
      <c r="B19337">
        <v>5</v>
      </c>
    </row>
    <row r="19338" spans="1:2" x14ac:dyDescent="0.3">
      <c r="A19338">
        <v>3826</v>
      </c>
      <c r="B19338">
        <v>8</v>
      </c>
    </row>
    <row r="19339" spans="1:2" x14ac:dyDescent="0.3">
      <c r="A19339">
        <v>3826</v>
      </c>
      <c r="B19339">
        <v>9</v>
      </c>
    </row>
    <row r="19340" spans="1:2" x14ac:dyDescent="0.3">
      <c r="A19340">
        <v>3826</v>
      </c>
      <c r="B19340">
        <v>18</v>
      </c>
    </row>
    <row r="19341" spans="1:2" x14ac:dyDescent="0.3">
      <c r="A19341">
        <v>3827</v>
      </c>
      <c r="B19341">
        <v>1</v>
      </c>
    </row>
    <row r="19342" spans="1:2" x14ac:dyDescent="0.3">
      <c r="A19342">
        <v>3827</v>
      </c>
      <c r="B19342">
        <v>5</v>
      </c>
    </row>
    <row r="19343" spans="1:2" x14ac:dyDescent="0.3">
      <c r="A19343">
        <v>3827</v>
      </c>
      <c r="B19343">
        <v>7</v>
      </c>
    </row>
    <row r="19344" spans="1:2" x14ac:dyDescent="0.3">
      <c r="A19344">
        <v>3827</v>
      </c>
      <c r="B19344">
        <v>9</v>
      </c>
    </row>
    <row r="19345" spans="1:2" x14ac:dyDescent="0.3">
      <c r="A19345">
        <v>3827</v>
      </c>
      <c r="B19345">
        <v>10</v>
      </c>
    </row>
    <row r="19346" spans="1:2" x14ac:dyDescent="0.3">
      <c r="A19346">
        <v>3828</v>
      </c>
      <c r="B19346">
        <v>3</v>
      </c>
    </row>
    <row r="19347" spans="1:2" x14ac:dyDescent="0.3">
      <c r="A19347">
        <v>3828</v>
      </c>
      <c r="B19347">
        <v>4</v>
      </c>
    </row>
    <row r="19348" spans="1:2" x14ac:dyDescent="0.3">
      <c r="A19348">
        <v>3828</v>
      </c>
      <c r="B19348">
        <v>6</v>
      </c>
    </row>
    <row r="19349" spans="1:2" x14ac:dyDescent="0.3">
      <c r="A19349">
        <v>3828</v>
      </c>
      <c r="B19349">
        <v>9</v>
      </c>
    </row>
    <row r="19350" spans="1:2" x14ac:dyDescent="0.3">
      <c r="A19350">
        <v>3828</v>
      </c>
      <c r="B19350">
        <v>16</v>
      </c>
    </row>
    <row r="19351" spans="1:2" x14ac:dyDescent="0.3">
      <c r="A19351">
        <v>3828</v>
      </c>
      <c r="B19351">
        <v>17</v>
      </c>
    </row>
    <row r="19352" spans="1:2" x14ac:dyDescent="0.3">
      <c r="A19352">
        <v>3828</v>
      </c>
      <c r="B19352">
        <v>18</v>
      </c>
    </row>
    <row r="19353" spans="1:2" x14ac:dyDescent="0.3">
      <c r="A19353">
        <v>3829</v>
      </c>
      <c r="B19353">
        <v>1</v>
      </c>
    </row>
    <row r="19354" spans="1:2" x14ac:dyDescent="0.3">
      <c r="A19354">
        <v>3829</v>
      </c>
      <c r="B19354">
        <v>2</v>
      </c>
    </row>
    <row r="19355" spans="1:2" x14ac:dyDescent="0.3">
      <c r="A19355">
        <v>3829</v>
      </c>
      <c r="B19355">
        <v>6</v>
      </c>
    </row>
    <row r="19356" spans="1:2" x14ac:dyDescent="0.3">
      <c r="A19356">
        <v>3829</v>
      </c>
      <c r="B19356">
        <v>7</v>
      </c>
    </row>
    <row r="19357" spans="1:2" x14ac:dyDescent="0.3">
      <c r="A19357">
        <v>3829</v>
      </c>
      <c r="B19357">
        <v>8</v>
      </c>
    </row>
    <row r="19358" spans="1:2" x14ac:dyDescent="0.3">
      <c r="A19358">
        <v>3829</v>
      </c>
      <c r="B19358">
        <v>10</v>
      </c>
    </row>
    <row r="19359" spans="1:2" x14ac:dyDescent="0.3">
      <c r="A19359">
        <v>3830</v>
      </c>
      <c r="B19359">
        <v>2</v>
      </c>
    </row>
    <row r="19360" spans="1:2" x14ac:dyDescent="0.3">
      <c r="A19360">
        <v>3830</v>
      </c>
      <c r="B19360">
        <v>3</v>
      </c>
    </row>
    <row r="19361" spans="1:2" x14ac:dyDescent="0.3">
      <c r="A19361">
        <v>3830</v>
      </c>
      <c r="B19361">
        <v>5</v>
      </c>
    </row>
    <row r="19362" spans="1:2" x14ac:dyDescent="0.3">
      <c r="A19362">
        <v>3830</v>
      </c>
      <c r="B19362">
        <v>10</v>
      </c>
    </row>
    <row r="19363" spans="1:2" x14ac:dyDescent="0.3">
      <c r="A19363">
        <v>3831</v>
      </c>
      <c r="B19363">
        <v>1</v>
      </c>
    </row>
    <row r="19364" spans="1:2" x14ac:dyDescent="0.3">
      <c r="A19364">
        <v>3831</v>
      </c>
      <c r="B19364">
        <v>2</v>
      </c>
    </row>
    <row r="19365" spans="1:2" x14ac:dyDescent="0.3">
      <c r="A19365">
        <v>3831</v>
      </c>
      <c r="B19365">
        <v>3</v>
      </c>
    </row>
    <row r="19366" spans="1:2" x14ac:dyDescent="0.3">
      <c r="A19366">
        <v>3831</v>
      </c>
      <c r="B19366">
        <v>4</v>
      </c>
    </row>
    <row r="19367" spans="1:2" x14ac:dyDescent="0.3">
      <c r="A19367">
        <v>3831</v>
      </c>
      <c r="B19367">
        <v>10</v>
      </c>
    </row>
    <row r="19368" spans="1:2" x14ac:dyDescent="0.3">
      <c r="A19368">
        <v>3831</v>
      </c>
      <c r="B19368">
        <v>12</v>
      </c>
    </row>
    <row r="19369" spans="1:2" x14ac:dyDescent="0.3">
      <c r="A19369">
        <v>3831</v>
      </c>
      <c r="B19369">
        <v>15</v>
      </c>
    </row>
    <row r="19370" spans="1:2" x14ac:dyDescent="0.3">
      <c r="A19370">
        <v>3832</v>
      </c>
      <c r="B19370">
        <v>2</v>
      </c>
    </row>
    <row r="19371" spans="1:2" x14ac:dyDescent="0.3">
      <c r="A19371">
        <v>3832</v>
      </c>
      <c r="B19371">
        <v>7</v>
      </c>
    </row>
    <row r="19372" spans="1:2" x14ac:dyDescent="0.3">
      <c r="A19372">
        <v>3832</v>
      </c>
      <c r="B19372">
        <v>9</v>
      </c>
    </row>
    <row r="19373" spans="1:2" x14ac:dyDescent="0.3">
      <c r="A19373">
        <v>3832</v>
      </c>
      <c r="B19373">
        <v>16</v>
      </c>
    </row>
    <row r="19374" spans="1:2" x14ac:dyDescent="0.3">
      <c r="A19374">
        <v>3833</v>
      </c>
      <c r="B19374">
        <v>1</v>
      </c>
    </row>
    <row r="19375" spans="1:2" x14ac:dyDescent="0.3">
      <c r="A19375">
        <v>3833</v>
      </c>
      <c r="B19375">
        <v>4</v>
      </c>
    </row>
    <row r="19376" spans="1:2" x14ac:dyDescent="0.3">
      <c r="A19376">
        <v>3833</v>
      </c>
      <c r="B19376">
        <v>5</v>
      </c>
    </row>
    <row r="19377" spans="1:2" x14ac:dyDescent="0.3">
      <c r="A19377">
        <v>3833</v>
      </c>
      <c r="B19377">
        <v>6</v>
      </c>
    </row>
    <row r="19378" spans="1:2" x14ac:dyDescent="0.3">
      <c r="A19378">
        <v>3833</v>
      </c>
      <c r="B19378">
        <v>7</v>
      </c>
    </row>
    <row r="19379" spans="1:2" x14ac:dyDescent="0.3">
      <c r="A19379">
        <v>3834</v>
      </c>
      <c r="B19379">
        <v>3</v>
      </c>
    </row>
    <row r="19380" spans="1:2" x14ac:dyDescent="0.3">
      <c r="A19380">
        <v>3834</v>
      </c>
      <c r="B19380">
        <v>6</v>
      </c>
    </row>
    <row r="19381" spans="1:2" x14ac:dyDescent="0.3">
      <c r="A19381">
        <v>3834</v>
      </c>
      <c r="B19381">
        <v>7</v>
      </c>
    </row>
    <row r="19382" spans="1:2" x14ac:dyDescent="0.3">
      <c r="A19382">
        <v>3834</v>
      </c>
      <c r="B19382">
        <v>8</v>
      </c>
    </row>
    <row r="19383" spans="1:2" x14ac:dyDescent="0.3">
      <c r="A19383">
        <v>3834</v>
      </c>
      <c r="B19383">
        <v>9</v>
      </c>
    </row>
    <row r="19384" spans="1:2" x14ac:dyDescent="0.3">
      <c r="A19384">
        <v>3834</v>
      </c>
      <c r="B19384">
        <v>10</v>
      </c>
    </row>
    <row r="19385" spans="1:2" x14ac:dyDescent="0.3">
      <c r="A19385">
        <v>3835</v>
      </c>
      <c r="B19385">
        <v>4</v>
      </c>
    </row>
    <row r="19386" spans="1:2" x14ac:dyDescent="0.3">
      <c r="A19386">
        <v>3835</v>
      </c>
      <c r="B19386">
        <v>5</v>
      </c>
    </row>
    <row r="19387" spans="1:2" x14ac:dyDescent="0.3">
      <c r="A19387">
        <v>3835</v>
      </c>
      <c r="B19387">
        <v>10</v>
      </c>
    </row>
    <row r="19388" spans="1:2" x14ac:dyDescent="0.3">
      <c r="A19388">
        <v>3835</v>
      </c>
      <c r="B19388">
        <v>11</v>
      </c>
    </row>
    <row r="19389" spans="1:2" x14ac:dyDescent="0.3">
      <c r="A19389">
        <v>3835</v>
      </c>
      <c r="B19389">
        <v>14</v>
      </c>
    </row>
    <row r="19390" spans="1:2" x14ac:dyDescent="0.3">
      <c r="A19390">
        <v>3835</v>
      </c>
      <c r="B19390">
        <v>18</v>
      </c>
    </row>
    <row r="19391" spans="1:2" x14ac:dyDescent="0.3">
      <c r="A19391">
        <v>3836</v>
      </c>
      <c r="B19391">
        <v>3</v>
      </c>
    </row>
    <row r="19392" spans="1:2" x14ac:dyDescent="0.3">
      <c r="A19392">
        <v>3836</v>
      </c>
      <c r="B19392">
        <v>6</v>
      </c>
    </row>
    <row r="19393" spans="1:2" x14ac:dyDescent="0.3">
      <c r="A19393">
        <v>3836</v>
      </c>
      <c r="B19393">
        <v>8</v>
      </c>
    </row>
    <row r="19394" spans="1:2" x14ac:dyDescent="0.3">
      <c r="A19394">
        <v>3836</v>
      </c>
      <c r="B19394">
        <v>15</v>
      </c>
    </row>
    <row r="19395" spans="1:2" x14ac:dyDescent="0.3">
      <c r="A19395">
        <v>3836</v>
      </c>
      <c r="B19395">
        <v>18</v>
      </c>
    </row>
    <row r="19396" spans="1:2" x14ac:dyDescent="0.3">
      <c r="A19396">
        <v>3837</v>
      </c>
      <c r="B19396">
        <v>4</v>
      </c>
    </row>
    <row r="19397" spans="1:2" x14ac:dyDescent="0.3">
      <c r="A19397">
        <v>3837</v>
      </c>
      <c r="B19397">
        <v>5</v>
      </c>
    </row>
    <row r="19398" spans="1:2" x14ac:dyDescent="0.3">
      <c r="A19398">
        <v>3837</v>
      </c>
      <c r="B19398">
        <v>6</v>
      </c>
    </row>
    <row r="19399" spans="1:2" x14ac:dyDescent="0.3">
      <c r="A19399">
        <v>3837</v>
      </c>
      <c r="B19399">
        <v>7</v>
      </c>
    </row>
    <row r="19400" spans="1:2" x14ac:dyDescent="0.3">
      <c r="A19400">
        <v>3837</v>
      </c>
      <c r="B19400">
        <v>9</v>
      </c>
    </row>
    <row r="19401" spans="1:2" x14ac:dyDescent="0.3">
      <c r="A19401">
        <v>3837</v>
      </c>
      <c r="B19401">
        <v>10</v>
      </c>
    </row>
    <row r="19402" spans="1:2" x14ac:dyDescent="0.3">
      <c r="A19402">
        <v>3837</v>
      </c>
      <c r="B19402">
        <v>11</v>
      </c>
    </row>
    <row r="19403" spans="1:2" x14ac:dyDescent="0.3">
      <c r="A19403">
        <v>3837</v>
      </c>
      <c r="B19403">
        <v>12</v>
      </c>
    </row>
    <row r="19404" spans="1:2" x14ac:dyDescent="0.3">
      <c r="A19404">
        <v>3837</v>
      </c>
      <c r="B19404">
        <v>13</v>
      </c>
    </row>
    <row r="19405" spans="1:2" x14ac:dyDescent="0.3">
      <c r="A19405">
        <v>3837</v>
      </c>
      <c r="B19405">
        <v>16</v>
      </c>
    </row>
    <row r="19406" spans="1:2" x14ac:dyDescent="0.3">
      <c r="A19406">
        <v>3838</v>
      </c>
      <c r="B19406">
        <v>1</v>
      </c>
    </row>
    <row r="19407" spans="1:2" x14ac:dyDescent="0.3">
      <c r="A19407">
        <v>3838</v>
      </c>
      <c r="B19407">
        <v>2</v>
      </c>
    </row>
    <row r="19408" spans="1:2" x14ac:dyDescent="0.3">
      <c r="A19408">
        <v>3838</v>
      </c>
      <c r="B19408">
        <v>7</v>
      </c>
    </row>
    <row r="19409" spans="1:2" x14ac:dyDescent="0.3">
      <c r="A19409">
        <v>3838</v>
      </c>
      <c r="B19409">
        <v>10</v>
      </c>
    </row>
    <row r="19410" spans="1:2" x14ac:dyDescent="0.3">
      <c r="A19410">
        <v>3838</v>
      </c>
      <c r="B19410">
        <v>12</v>
      </c>
    </row>
    <row r="19411" spans="1:2" x14ac:dyDescent="0.3">
      <c r="A19411">
        <v>3838</v>
      </c>
      <c r="B19411">
        <v>15</v>
      </c>
    </row>
    <row r="19412" spans="1:2" x14ac:dyDescent="0.3">
      <c r="A19412">
        <v>3838</v>
      </c>
      <c r="B19412">
        <v>18</v>
      </c>
    </row>
    <row r="19413" spans="1:2" x14ac:dyDescent="0.3">
      <c r="A19413">
        <v>3839</v>
      </c>
      <c r="B19413">
        <v>1</v>
      </c>
    </row>
    <row r="19414" spans="1:2" x14ac:dyDescent="0.3">
      <c r="A19414">
        <v>3839</v>
      </c>
      <c r="B19414">
        <v>4</v>
      </c>
    </row>
    <row r="19415" spans="1:2" x14ac:dyDescent="0.3">
      <c r="A19415">
        <v>3839</v>
      </c>
      <c r="B19415">
        <v>7</v>
      </c>
    </row>
    <row r="19416" spans="1:2" x14ac:dyDescent="0.3">
      <c r="A19416">
        <v>3839</v>
      </c>
      <c r="B19416">
        <v>10</v>
      </c>
    </row>
    <row r="19417" spans="1:2" x14ac:dyDescent="0.3">
      <c r="A19417">
        <v>3840</v>
      </c>
      <c r="B19417">
        <v>4</v>
      </c>
    </row>
    <row r="19418" spans="1:2" x14ac:dyDescent="0.3">
      <c r="A19418">
        <v>3840</v>
      </c>
      <c r="B19418">
        <v>5</v>
      </c>
    </row>
    <row r="19419" spans="1:2" x14ac:dyDescent="0.3">
      <c r="A19419">
        <v>3840</v>
      </c>
      <c r="B19419">
        <v>6</v>
      </c>
    </row>
    <row r="19420" spans="1:2" x14ac:dyDescent="0.3">
      <c r="A19420">
        <v>3840</v>
      </c>
      <c r="B19420">
        <v>8</v>
      </c>
    </row>
    <row r="19421" spans="1:2" x14ac:dyDescent="0.3">
      <c r="A19421">
        <v>3840</v>
      </c>
      <c r="B19421">
        <v>9</v>
      </c>
    </row>
    <row r="19422" spans="1:2" x14ac:dyDescent="0.3">
      <c r="A19422">
        <v>3840</v>
      </c>
      <c r="B19422">
        <v>10</v>
      </c>
    </row>
    <row r="19423" spans="1:2" x14ac:dyDescent="0.3">
      <c r="A19423">
        <v>3840</v>
      </c>
      <c r="B19423">
        <v>17</v>
      </c>
    </row>
    <row r="19424" spans="1:2" x14ac:dyDescent="0.3">
      <c r="A19424">
        <v>3841</v>
      </c>
      <c r="B19424">
        <v>1</v>
      </c>
    </row>
    <row r="19425" spans="1:2" x14ac:dyDescent="0.3">
      <c r="A19425">
        <v>3841</v>
      </c>
      <c r="B19425">
        <v>8</v>
      </c>
    </row>
    <row r="19426" spans="1:2" x14ac:dyDescent="0.3">
      <c r="A19426">
        <v>3841</v>
      </c>
      <c r="B19426">
        <v>10</v>
      </c>
    </row>
    <row r="19427" spans="1:2" x14ac:dyDescent="0.3">
      <c r="A19427">
        <v>3841</v>
      </c>
      <c r="B19427">
        <v>12</v>
      </c>
    </row>
    <row r="19428" spans="1:2" x14ac:dyDescent="0.3">
      <c r="A19428">
        <v>3841</v>
      </c>
      <c r="B19428">
        <v>13</v>
      </c>
    </row>
    <row r="19429" spans="1:2" x14ac:dyDescent="0.3">
      <c r="A19429">
        <v>3841</v>
      </c>
      <c r="B19429">
        <v>14</v>
      </c>
    </row>
    <row r="19430" spans="1:2" x14ac:dyDescent="0.3">
      <c r="A19430">
        <v>3842</v>
      </c>
      <c r="B19430">
        <v>1</v>
      </c>
    </row>
    <row r="19431" spans="1:2" x14ac:dyDescent="0.3">
      <c r="A19431">
        <v>3842</v>
      </c>
      <c r="B19431">
        <v>4</v>
      </c>
    </row>
    <row r="19432" spans="1:2" x14ac:dyDescent="0.3">
      <c r="A19432">
        <v>3842</v>
      </c>
      <c r="B19432">
        <v>6</v>
      </c>
    </row>
    <row r="19433" spans="1:2" x14ac:dyDescent="0.3">
      <c r="A19433">
        <v>3842</v>
      </c>
      <c r="B19433">
        <v>7</v>
      </c>
    </row>
    <row r="19434" spans="1:2" x14ac:dyDescent="0.3">
      <c r="A19434">
        <v>3842</v>
      </c>
      <c r="B19434">
        <v>9</v>
      </c>
    </row>
    <row r="19435" spans="1:2" x14ac:dyDescent="0.3">
      <c r="A19435">
        <v>3842</v>
      </c>
      <c r="B19435">
        <v>11</v>
      </c>
    </row>
    <row r="19436" spans="1:2" x14ac:dyDescent="0.3">
      <c r="A19436">
        <v>3842</v>
      </c>
      <c r="B19436">
        <v>12</v>
      </c>
    </row>
    <row r="19437" spans="1:2" x14ac:dyDescent="0.3">
      <c r="A19437">
        <v>3842</v>
      </c>
      <c r="B19437">
        <v>13</v>
      </c>
    </row>
    <row r="19438" spans="1:2" x14ac:dyDescent="0.3">
      <c r="A19438">
        <v>3842</v>
      </c>
      <c r="B19438">
        <v>16</v>
      </c>
    </row>
    <row r="19439" spans="1:2" x14ac:dyDescent="0.3">
      <c r="A19439">
        <v>3843</v>
      </c>
      <c r="B19439">
        <v>2</v>
      </c>
    </row>
    <row r="19440" spans="1:2" x14ac:dyDescent="0.3">
      <c r="A19440">
        <v>3843</v>
      </c>
      <c r="B19440">
        <v>3</v>
      </c>
    </row>
    <row r="19441" spans="1:2" x14ac:dyDescent="0.3">
      <c r="A19441">
        <v>3843</v>
      </c>
      <c r="B19441">
        <v>5</v>
      </c>
    </row>
    <row r="19442" spans="1:2" x14ac:dyDescent="0.3">
      <c r="A19442">
        <v>3843</v>
      </c>
      <c r="B19442">
        <v>6</v>
      </c>
    </row>
    <row r="19443" spans="1:2" x14ac:dyDescent="0.3">
      <c r="A19443">
        <v>3843</v>
      </c>
      <c r="B19443">
        <v>9</v>
      </c>
    </row>
    <row r="19444" spans="1:2" x14ac:dyDescent="0.3">
      <c r="A19444">
        <v>3843</v>
      </c>
      <c r="B19444">
        <v>12</v>
      </c>
    </row>
    <row r="19445" spans="1:2" x14ac:dyDescent="0.3">
      <c r="A19445">
        <v>3843</v>
      </c>
      <c r="B19445">
        <v>13</v>
      </c>
    </row>
    <row r="19446" spans="1:2" x14ac:dyDescent="0.3">
      <c r="A19446">
        <v>3843</v>
      </c>
      <c r="B19446">
        <v>17</v>
      </c>
    </row>
    <row r="19447" spans="1:2" x14ac:dyDescent="0.3">
      <c r="A19447">
        <v>3844</v>
      </c>
      <c r="B19447">
        <v>2</v>
      </c>
    </row>
    <row r="19448" spans="1:2" x14ac:dyDescent="0.3">
      <c r="A19448">
        <v>3844</v>
      </c>
      <c r="B19448">
        <v>3</v>
      </c>
    </row>
    <row r="19449" spans="1:2" x14ac:dyDescent="0.3">
      <c r="A19449">
        <v>3844</v>
      </c>
      <c r="B19449">
        <v>4</v>
      </c>
    </row>
    <row r="19450" spans="1:2" x14ac:dyDescent="0.3">
      <c r="A19450">
        <v>3844</v>
      </c>
      <c r="B19450">
        <v>8</v>
      </c>
    </row>
    <row r="19451" spans="1:2" x14ac:dyDescent="0.3">
      <c r="A19451">
        <v>3844</v>
      </c>
      <c r="B19451">
        <v>9</v>
      </c>
    </row>
    <row r="19452" spans="1:2" x14ac:dyDescent="0.3">
      <c r="A19452">
        <v>3844</v>
      </c>
      <c r="B19452">
        <v>10</v>
      </c>
    </row>
    <row r="19453" spans="1:2" x14ac:dyDescent="0.3">
      <c r="A19453">
        <v>3844</v>
      </c>
      <c r="B19453">
        <v>16</v>
      </c>
    </row>
    <row r="19454" spans="1:2" x14ac:dyDescent="0.3">
      <c r="A19454">
        <v>3845</v>
      </c>
      <c r="B19454">
        <v>2</v>
      </c>
    </row>
    <row r="19455" spans="1:2" x14ac:dyDescent="0.3">
      <c r="A19455">
        <v>3845</v>
      </c>
      <c r="B19455">
        <v>3</v>
      </c>
    </row>
    <row r="19456" spans="1:2" x14ac:dyDescent="0.3">
      <c r="A19456">
        <v>3845</v>
      </c>
      <c r="B19456">
        <v>5</v>
      </c>
    </row>
    <row r="19457" spans="1:2" x14ac:dyDescent="0.3">
      <c r="A19457">
        <v>3845</v>
      </c>
      <c r="B19457">
        <v>8</v>
      </c>
    </row>
    <row r="19458" spans="1:2" x14ac:dyDescent="0.3">
      <c r="A19458">
        <v>3845</v>
      </c>
      <c r="B19458">
        <v>9</v>
      </c>
    </row>
    <row r="19459" spans="1:2" x14ac:dyDescent="0.3">
      <c r="A19459">
        <v>3845</v>
      </c>
      <c r="B19459">
        <v>10</v>
      </c>
    </row>
    <row r="19460" spans="1:2" x14ac:dyDescent="0.3">
      <c r="A19460">
        <v>3846</v>
      </c>
      <c r="B19460">
        <v>2</v>
      </c>
    </row>
    <row r="19461" spans="1:2" x14ac:dyDescent="0.3">
      <c r="A19461">
        <v>3846</v>
      </c>
      <c r="B19461">
        <v>3</v>
      </c>
    </row>
    <row r="19462" spans="1:2" x14ac:dyDescent="0.3">
      <c r="A19462">
        <v>3846</v>
      </c>
      <c r="B19462">
        <v>4</v>
      </c>
    </row>
    <row r="19463" spans="1:2" x14ac:dyDescent="0.3">
      <c r="A19463">
        <v>3846</v>
      </c>
      <c r="B19463">
        <v>5</v>
      </c>
    </row>
    <row r="19464" spans="1:2" x14ac:dyDescent="0.3">
      <c r="A19464">
        <v>3846</v>
      </c>
      <c r="B19464">
        <v>8</v>
      </c>
    </row>
    <row r="19465" spans="1:2" x14ac:dyDescent="0.3">
      <c r="A19465">
        <v>3846</v>
      </c>
      <c r="B19465">
        <v>10</v>
      </c>
    </row>
    <row r="19466" spans="1:2" x14ac:dyDescent="0.3">
      <c r="A19466">
        <v>3846</v>
      </c>
      <c r="B19466">
        <v>16</v>
      </c>
    </row>
    <row r="19467" spans="1:2" x14ac:dyDescent="0.3">
      <c r="A19467">
        <v>3847</v>
      </c>
      <c r="B19467">
        <v>1</v>
      </c>
    </row>
    <row r="19468" spans="1:2" x14ac:dyDescent="0.3">
      <c r="A19468">
        <v>3847</v>
      </c>
      <c r="B19468">
        <v>2</v>
      </c>
    </row>
    <row r="19469" spans="1:2" x14ac:dyDescent="0.3">
      <c r="A19469">
        <v>3847</v>
      </c>
      <c r="B19469">
        <v>4</v>
      </c>
    </row>
    <row r="19470" spans="1:2" x14ac:dyDescent="0.3">
      <c r="A19470">
        <v>3847</v>
      </c>
      <c r="B19470">
        <v>7</v>
      </c>
    </row>
    <row r="19471" spans="1:2" x14ac:dyDescent="0.3">
      <c r="A19471">
        <v>3848</v>
      </c>
      <c r="B19471">
        <v>4</v>
      </c>
    </row>
    <row r="19472" spans="1:2" x14ac:dyDescent="0.3">
      <c r="A19472">
        <v>3848</v>
      </c>
      <c r="B19472">
        <v>5</v>
      </c>
    </row>
    <row r="19473" spans="1:2" x14ac:dyDescent="0.3">
      <c r="A19473">
        <v>3848</v>
      </c>
      <c r="B19473">
        <v>7</v>
      </c>
    </row>
    <row r="19474" spans="1:2" x14ac:dyDescent="0.3">
      <c r="A19474">
        <v>3848</v>
      </c>
      <c r="B19474">
        <v>8</v>
      </c>
    </row>
    <row r="19475" spans="1:2" x14ac:dyDescent="0.3">
      <c r="A19475">
        <v>3848</v>
      </c>
      <c r="B19475">
        <v>9</v>
      </c>
    </row>
    <row r="19476" spans="1:2" x14ac:dyDescent="0.3">
      <c r="A19476">
        <v>3848</v>
      </c>
      <c r="B19476">
        <v>10</v>
      </c>
    </row>
    <row r="19477" spans="1:2" x14ac:dyDescent="0.3">
      <c r="A19477">
        <v>3848</v>
      </c>
      <c r="B19477">
        <v>11</v>
      </c>
    </row>
    <row r="19478" spans="1:2" x14ac:dyDescent="0.3">
      <c r="A19478">
        <v>3848</v>
      </c>
      <c r="B19478">
        <v>14</v>
      </c>
    </row>
    <row r="19479" spans="1:2" x14ac:dyDescent="0.3">
      <c r="A19479">
        <v>3849</v>
      </c>
      <c r="B19479">
        <v>3</v>
      </c>
    </row>
    <row r="19480" spans="1:2" x14ac:dyDescent="0.3">
      <c r="A19480">
        <v>3849</v>
      </c>
      <c r="B19480">
        <v>8</v>
      </c>
    </row>
    <row r="19481" spans="1:2" x14ac:dyDescent="0.3">
      <c r="A19481">
        <v>3849</v>
      </c>
      <c r="B19481">
        <v>9</v>
      </c>
    </row>
    <row r="19482" spans="1:2" x14ac:dyDescent="0.3">
      <c r="A19482">
        <v>3850</v>
      </c>
      <c r="B19482">
        <v>2</v>
      </c>
    </row>
    <row r="19483" spans="1:2" x14ac:dyDescent="0.3">
      <c r="A19483">
        <v>3850</v>
      </c>
      <c r="B19483">
        <v>4</v>
      </c>
    </row>
    <row r="19484" spans="1:2" x14ac:dyDescent="0.3">
      <c r="A19484">
        <v>3850</v>
      </c>
      <c r="B19484">
        <v>6</v>
      </c>
    </row>
    <row r="19485" spans="1:2" x14ac:dyDescent="0.3">
      <c r="A19485">
        <v>3850</v>
      </c>
      <c r="B19485">
        <v>7</v>
      </c>
    </row>
    <row r="19486" spans="1:2" x14ac:dyDescent="0.3">
      <c r="A19486">
        <v>3850</v>
      </c>
      <c r="B19486">
        <v>10</v>
      </c>
    </row>
    <row r="19487" spans="1:2" x14ac:dyDescent="0.3">
      <c r="A19487">
        <v>3850</v>
      </c>
      <c r="B19487">
        <v>11</v>
      </c>
    </row>
    <row r="19488" spans="1:2" x14ac:dyDescent="0.3">
      <c r="A19488">
        <v>3850</v>
      </c>
      <c r="B19488">
        <v>15</v>
      </c>
    </row>
    <row r="19489" spans="1:2" x14ac:dyDescent="0.3">
      <c r="A19489">
        <v>3850</v>
      </c>
      <c r="B19489">
        <v>17</v>
      </c>
    </row>
    <row r="19490" spans="1:2" x14ac:dyDescent="0.3">
      <c r="A19490">
        <v>3850</v>
      </c>
      <c r="B19490">
        <v>18</v>
      </c>
    </row>
    <row r="19491" spans="1:2" x14ac:dyDescent="0.3">
      <c r="A19491">
        <v>3851</v>
      </c>
      <c r="B19491">
        <v>1</v>
      </c>
    </row>
    <row r="19492" spans="1:2" x14ac:dyDescent="0.3">
      <c r="A19492">
        <v>3851</v>
      </c>
      <c r="B19492">
        <v>2</v>
      </c>
    </row>
    <row r="19493" spans="1:2" x14ac:dyDescent="0.3">
      <c r="A19493">
        <v>3851</v>
      </c>
      <c r="B19493">
        <v>3</v>
      </c>
    </row>
    <row r="19494" spans="1:2" x14ac:dyDescent="0.3">
      <c r="A19494">
        <v>3851</v>
      </c>
      <c r="B19494">
        <v>7</v>
      </c>
    </row>
    <row r="19495" spans="1:2" x14ac:dyDescent="0.3">
      <c r="A19495">
        <v>3851</v>
      </c>
      <c r="B19495">
        <v>8</v>
      </c>
    </row>
    <row r="19496" spans="1:2" x14ac:dyDescent="0.3">
      <c r="A19496">
        <v>3851</v>
      </c>
      <c r="B19496">
        <v>9</v>
      </c>
    </row>
    <row r="19497" spans="1:2" x14ac:dyDescent="0.3">
      <c r="A19497">
        <v>3851</v>
      </c>
      <c r="B19497">
        <v>12</v>
      </c>
    </row>
    <row r="19498" spans="1:2" x14ac:dyDescent="0.3">
      <c r="A19498">
        <v>3851</v>
      </c>
      <c r="B19498">
        <v>15</v>
      </c>
    </row>
    <row r="19499" spans="1:2" x14ac:dyDescent="0.3">
      <c r="A19499">
        <v>3851</v>
      </c>
      <c r="B19499">
        <v>16</v>
      </c>
    </row>
    <row r="19500" spans="1:2" x14ac:dyDescent="0.3">
      <c r="A19500">
        <v>3852</v>
      </c>
      <c r="B19500">
        <v>2</v>
      </c>
    </row>
    <row r="19501" spans="1:2" x14ac:dyDescent="0.3">
      <c r="A19501">
        <v>3852</v>
      </c>
      <c r="B19501">
        <v>3</v>
      </c>
    </row>
    <row r="19502" spans="1:2" x14ac:dyDescent="0.3">
      <c r="A19502">
        <v>3852</v>
      </c>
      <c r="B19502">
        <v>4</v>
      </c>
    </row>
    <row r="19503" spans="1:2" x14ac:dyDescent="0.3">
      <c r="A19503">
        <v>3852</v>
      </c>
      <c r="B19503">
        <v>10</v>
      </c>
    </row>
    <row r="19504" spans="1:2" x14ac:dyDescent="0.3">
      <c r="A19504">
        <v>3853</v>
      </c>
      <c r="B19504">
        <v>2</v>
      </c>
    </row>
    <row r="19505" spans="1:2" x14ac:dyDescent="0.3">
      <c r="A19505">
        <v>3853</v>
      </c>
      <c r="B19505">
        <v>3</v>
      </c>
    </row>
    <row r="19506" spans="1:2" x14ac:dyDescent="0.3">
      <c r="A19506">
        <v>3853</v>
      </c>
      <c r="B19506">
        <v>5</v>
      </c>
    </row>
    <row r="19507" spans="1:2" x14ac:dyDescent="0.3">
      <c r="A19507">
        <v>3853</v>
      </c>
      <c r="B19507">
        <v>7</v>
      </c>
    </row>
    <row r="19508" spans="1:2" x14ac:dyDescent="0.3">
      <c r="A19508">
        <v>3853</v>
      </c>
      <c r="B19508">
        <v>8</v>
      </c>
    </row>
    <row r="19509" spans="1:2" x14ac:dyDescent="0.3">
      <c r="A19509">
        <v>3853</v>
      </c>
      <c r="B19509">
        <v>9</v>
      </c>
    </row>
    <row r="19510" spans="1:2" x14ac:dyDescent="0.3">
      <c r="A19510">
        <v>3853</v>
      </c>
      <c r="B19510">
        <v>11</v>
      </c>
    </row>
    <row r="19511" spans="1:2" x14ac:dyDescent="0.3">
      <c r="A19511">
        <v>3853</v>
      </c>
      <c r="B19511">
        <v>12</v>
      </c>
    </row>
    <row r="19512" spans="1:2" x14ac:dyDescent="0.3">
      <c r="A19512">
        <v>3853</v>
      </c>
      <c r="B19512">
        <v>14</v>
      </c>
    </row>
    <row r="19513" spans="1:2" x14ac:dyDescent="0.3">
      <c r="A19513">
        <v>3853</v>
      </c>
      <c r="B19513">
        <v>18</v>
      </c>
    </row>
    <row r="19514" spans="1:2" x14ac:dyDescent="0.3">
      <c r="A19514">
        <v>3854</v>
      </c>
      <c r="B19514">
        <v>6</v>
      </c>
    </row>
    <row r="19515" spans="1:2" x14ac:dyDescent="0.3">
      <c r="A19515">
        <v>3854</v>
      </c>
      <c r="B19515">
        <v>9</v>
      </c>
    </row>
    <row r="19516" spans="1:2" x14ac:dyDescent="0.3">
      <c r="A19516">
        <v>3854</v>
      </c>
      <c r="B19516">
        <v>10</v>
      </c>
    </row>
    <row r="19517" spans="1:2" x14ac:dyDescent="0.3">
      <c r="A19517">
        <v>3854</v>
      </c>
      <c r="B19517">
        <v>16</v>
      </c>
    </row>
    <row r="19518" spans="1:2" x14ac:dyDescent="0.3">
      <c r="A19518">
        <v>3855</v>
      </c>
      <c r="B19518">
        <v>3</v>
      </c>
    </row>
    <row r="19519" spans="1:2" x14ac:dyDescent="0.3">
      <c r="A19519">
        <v>3855</v>
      </c>
      <c r="B19519">
        <v>4</v>
      </c>
    </row>
    <row r="19520" spans="1:2" x14ac:dyDescent="0.3">
      <c r="A19520">
        <v>3855</v>
      </c>
      <c r="B19520">
        <v>6</v>
      </c>
    </row>
    <row r="19521" spans="1:2" x14ac:dyDescent="0.3">
      <c r="A19521">
        <v>3855</v>
      </c>
      <c r="B19521">
        <v>9</v>
      </c>
    </row>
    <row r="19522" spans="1:2" x14ac:dyDescent="0.3">
      <c r="A19522">
        <v>3855</v>
      </c>
      <c r="B19522">
        <v>14</v>
      </c>
    </row>
    <row r="19523" spans="1:2" x14ac:dyDescent="0.3">
      <c r="A19523">
        <v>3855</v>
      </c>
      <c r="B19523">
        <v>18</v>
      </c>
    </row>
    <row r="19524" spans="1:2" x14ac:dyDescent="0.3">
      <c r="A19524">
        <v>3856</v>
      </c>
      <c r="B19524">
        <v>3</v>
      </c>
    </row>
    <row r="19525" spans="1:2" x14ac:dyDescent="0.3">
      <c r="A19525">
        <v>3856</v>
      </c>
      <c r="B19525">
        <v>4</v>
      </c>
    </row>
    <row r="19526" spans="1:2" x14ac:dyDescent="0.3">
      <c r="A19526">
        <v>3856</v>
      </c>
      <c r="B19526">
        <v>9</v>
      </c>
    </row>
    <row r="19527" spans="1:2" x14ac:dyDescent="0.3">
      <c r="A19527">
        <v>3857</v>
      </c>
      <c r="B19527">
        <v>2</v>
      </c>
    </row>
    <row r="19528" spans="1:2" x14ac:dyDescent="0.3">
      <c r="A19528">
        <v>3857</v>
      </c>
      <c r="B19528">
        <v>5</v>
      </c>
    </row>
    <row r="19529" spans="1:2" x14ac:dyDescent="0.3">
      <c r="A19529">
        <v>3857</v>
      </c>
      <c r="B19529">
        <v>6</v>
      </c>
    </row>
    <row r="19530" spans="1:2" x14ac:dyDescent="0.3">
      <c r="A19530">
        <v>3857</v>
      </c>
      <c r="B19530">
        <v>8</v>
      </c>
    </row>
    <row r="19531" spans="1:2" x14ac:dyDescent="0.3">
      <c r="A19531">
        <v>3857</v>
      </c>
      <c r="B19531">
        <v>9</v>
      </c>
    </row>
    <row r="19532" spans="1:2" x14ac:dyDescent="0.3">
      <c r="A19532">
        <v>3857</v>
      </c>
      <c r="B19532">
        <v>10</v>
      </c>
    </row>
    <row r="19533" spans="1:2" x14ac:dyDescent="0.3">
      <c r="A19533">
        <v>3858</v>
      </c>
      <c r="B19533">
        <v>1</v>
      </c>
    </row>
    <row r="19534" spans="1:2" x14ac:dyDescent="0.3">
      <c r="A19534">
        <v>3858</v>
      </c>
      <c r="B19534">
        <v>3</v>
      </c>
    </row>
    <row r="19535" spans="1:2" x14ac:dyDescent="0.3">
      <c r="A19535">
        <v>3858</v>
      </c>
      <c r="B19535">
        <v>6</v>
      </c>
    </row>
    <row r="19536" spans="1:2" x14ac:dyDescent="0.3">
      <c r="A19536">
        <v>3858</v>
      </c>
      <c r="B19536">
        <v>7</v>
      </c>
    </row>
    <row r="19537" spans="1:2" x14ac:dyDescent="0.3">
      <c r="A19537">
        <v>3858</v>
      </c>
      <c r="B19537">
        <v>11</v>
      </c>
    </row>
    <row r="19538" spans="1:2" x14ac:dyDescent="0.3">
      <c r="A19538">
        <v>3858</v>
      </c>
      <c r="B19538">
        <v>13</v>
      </c>
    </row>
    <row r="19539" spans="1:2" x14ac:dyDescent="0.3">
      <c r="A19539">
        <v>3859</v>
      </c>
      <c r="B19539">
        <v>4</v>
      </c>
    </row>
    <row r="19540" spans="1:2" x14ac:dyDescent="0.3">
      <c r="A19540">
        <v>3859</v>
      </c>
      <c r="B19540">
        <v>5</v>
      </c>
    </row>
    <row r="19541" spans="1:2" x14ac:dyDescent="0.3">
      <c r="A19541">
        <v>3859</v>
      </c>
      <c r="B19541">
        <v>7</v>
      </c>
    </row>
    <row r="19542" spans="1:2" x14ac:dyDescent="0.3">
      <c r="A19542">
        <v>3859</v>
      </c>
      <c r="B19542">
        <v>8</v>
      </c>
    </row>
    <row r="19543" spans="1:2" x14ac:dyDescent="0.3">
      <c r="A19543">
        <v>3859</v>
      </c>
      <c r="B19543">
        <v>9</v>
      </c>
    </row>
    <row r="19544" spans="1:2" x14ac:dyDescent="0.3">
      <c r="A19544">
        <v>3859</v>
      </c>
      <c r="B19544">
        <v>10</v>
      </c>
    </row>
    <row r="19545" spans="1:2" x14ac:dyDescent="0.3">
      <c r="A19545">
        <v>3860</v>
      </c>
      <c r="B19545">
        <v>5</v>
      </c>
    </row>
    <row r="19546" spans="1:2" x14ac:dyDescent="0.3">
      <c r="A19546">
        <v>3860</v>
      </c>
      <c r="B19546">
        <v>8</v>
      </c>
    </row>
    <row r="19547" spans="1:2" x14ac:dyDescent="0.3">
      <c r="A19547">
        <v>3860</v>
      </c>
      <c r="B19547">
        <v>9</v>
      </c>
    </row>
    <row r="19548" spans="1:2" x14ac:dyDescent="0.3">
      <c r="A19548">
        <v>3860</v>
      </c>
      <c r="B19548">
        <v>10</v>
      </c>
    </row>
    <row r="19549" spans="1:2" x14ac:dyDescent="0.3">
      <c r="A19549">
        <v>3861</v>
      </c>
      <c r="B19549">
        <v>2</v>
      </c>
    </row>
    <row r="19550" spans="1:2" x14ac:dyDescent="0.3">
      <c r="A19550">
        <v>3861</v>
      </c>
      <c r="B19550">
        <v>7</v>
      </c>
    </row>
    <row r="19551" spans="1:2" x14ac:dyDescent="0.3">
      <c r="A19551">
        <v>3861</v>
      </c>
      <c r="B19551">
        <v>10</v>
      </c>
    </row>
    <row r="19552" spans="1:2" x14ac:dyDescent="0.3">
      <c r="A19552">
        <v>3861</v>
      </c>
      <c r="B19552">
        <v>11</v>
      </c>
    </row>
    <row r="19553" spans="1:2" x14ac:dyDescent="0.3">
      <c r="A19553">
        <v>3861</v>
      </c>
      <c r="B19553">
        <v>13</v>
      </c>
    </row>
    <row r="19554" spans="1:2" x14ac:dyDescent="0.3">
      <c r="A19554">
        <v>3861</v>
      </c>
      <c r="B19554">
        <v>16</v>
      </c>
    </row>
    <row r="19555" spans="1:2" x14ac:dyDescent="0.3">
      <c r="A19555">
        <v>3861</v>
      </c>
      <c r="B19555">
        <v>17</v>
      </c>
    </row>
    <row r="19556" spans="1:2" x14ac:dyDescent="0.3">
      <c r="A19556">
        <v>3862</v>
      </c>
      <c r="B19556">
        <v>4</v>
      </c>
    </row>
    <row r="19557" spans="1:2" x14ac:dyDescent="0.3">
      <c r="A19557">
        <v>3862</v>
      </c>
      <c r="B19557">
        <v>5</v>
      </c>
    </row>
    <row r="19558" spans="1:2" x14ac:dyDescent="0.3">
      <c r="A19558">
        <v>3862</v>
      </c>
      <c r="B19558">
        <v>7</v>
      </c>
    </row>
    <row r="19559" spans="1:2" x14ac:dyDescent="0.3">
      <c r="A19559">
        <v>3862</v>
      </c>
      <c r="B19559">
        <v>8</v>
      </c>
    </row>
    <row r="19560" spans="1:2" x14ac:dyDescent="0.3">
      <c r="A19560">
        <v>3862</v>
      </c>
      <c r="B19560">
        <v>9</v>
      </c>
    </row>
    <row r="19561" spans="1:2" x14ac:dyDescent="0.3">
      <c r="A19561">
        <v>3862</v>
      </c>
      <c r="B19561">
        <v>17</v>
      </c>
    </row>
    <row r="19562" spans="1:2" x14ac:dyDescent="0.3">
      <c r="A19562">
        <v>3863</v>
      </c>
      <c r="B19562">
        <v>1</v>
      </c>
    </row>
    <row r="19563" spans="1:2" x14ac:dyDescent="0.3">
      <c r="A19563">
        <v>3863</v>
      </c>
      <c r="B19563">
        <v>6</v>
      </c>
    </row>
    <row r="19564" spans="1:2" x14ac:dyDescent="0.3">
      <c r="A19564">
        <v>3863</v>
      </c>
      <c r="B19564">
        <v>7</v>
      </c>
    </row>
    <row r="19565" spans="1:2" x14ac:dyDescent="0.3">
      <c r="A19565">
        <v>3864</v>
      </c>
      <c r="B19565">
        <v>2</v>
      </c>
    </row>
    <row r="19566" spans="1:2" x14ac:dyDescent="0.3">
      <c r="A19566">
        <v>3864</v>
      </c>
      <c r="B19566">
        <v>4</v>
      </c>
    </row>
    <row r="19567" spans="1:2" x14ac:dyDescent="0.3">
      <c r="A19567">
        <v>3864</v>
      </c>
      <c r="B19567">
        <v>6</v>
      </c>
    </row>
    <row r="19568" spans="1:2" x14ac:dyDescent="0.3">
      <c r="A19568">
        <v>3864</v>
      </c>
      <c r="B19568">
        <v>8</v>
      </c>
    </row>
    <row r="19569" spans="1:2" x14ac:dyDescent="0.3">
      <c r="A19569">
        <v>3864</v>
      </c>
      <c r="B19569">
        <v>9</v>
      </c>
    </row>
    <row r="19570" spans="1:2" x14ac:dyDescent="0.3">
      <c r="A19570">
        <v>3864</v>
      </c>
      <c r="B19570">
        <v>13</v>
      </c>
    </row>
    <row r="19571" spans="1:2" x14ac:dyDescent="0.3">
      <c r="A19571">
        <v>3864</v>
      </c>
      <c r="B19571">
        <v>16</v>
      </c>
    </row>
    <row r="19572" spans="1:2" x14ac:dyDescent="0.3">
      <c r="A19572">
        <v>3865</v>
      </c>
      <c r="B19572">
        <v>2</v>
      </c>
    </row>
    <row r="19573" spans="1:2" x14ac:dyDescent="0.3">
      <c r="A19573">
        <v>3865</v>
      </c>
      <c r="B19573">
        <v>4</v>
      </c>
    </row>
    <row r="19574" spans="1:2" x14ac:dyDescent="0.3">
      <c r="A19574">
        <v>3865</v>
      </c>
      <c r="B19574">
        <v>5</v>
      </c>
    </row>
    <row r="19575" spans="1:2" x14ac:dyDescent="0.3">
      <c r="A19575">
        <v>3865</v>
      </c>
      <c r="B19575">
        <v>6</v>
      </c>
    </row>
    <row r="19576" spans="1:2" x14ac:dyDescent="0.3">
      <c r="A19576">
        <v>3865</v>
      </c>
      <c r="B19576">
        <v>9</v>
      </c>
    </row>
    <row r="19577" spans="1:2" x14ac:dyDescent="0.3">
      <c r="A19577">
        <v>3865</v>
      </c>
      <c r="B19577">
        <v>11</v>
      </c>
    </row>
    <row r="19578" spans="1:2" x14ac:dyDescent="0.3">
      <c r="A19578">
        <v>3865</v>
      </c>
      <c r="B19578">
        <v>13</v>
      </c>
    </row>
    <row r="19579" spans="1:2" x14ac:dyDescent="0.3">
      <c r="A19579">
        <v>3865</v>
      </c>
      <c r="B19579">
        <v>14</v>
      </c>
    </row>
    <row r="19580" spans="1:2" x14ac:dyDescent="0.3">
      <c r="A19580">
        <v>3865</v>
      </c>
      <c r="B19580">
        <v>17</v>
      </c>
    </row>
    <row r="19581" spans="1:2" x14ac:dyDescent="0.3">
      <c r="A19581">
        <v>3866</v>
      </c>
      <c r="B19581">
        <v>3</v>
      </c>
    </row>
    <row r="19582" spans="1:2" x14ac:dyDescent="0.3">
      <c r="A19582">
        <v>3866</v>
      </c>
      <c r="B19582">
        <v>6</v>
      </c>
    </row>
    <row r="19583" spans="1:2" x14ac:dyDescent="0.3">
      <c r="A19583">
        <v>3866</v>
      </c>
      <c r="B19583">
        <v>8</v>
      </c>
    </row>
    <row r="19584" spans="1:2" x14ac:dyDescent="0.3">
      <c r="A19584">
        <v>3867</v>
      </c>
      <c r="B19584">
        <v>3</v>
      </c>
    </row>
    <row r="19585" spans="1:2" x14ac:dyDescent="0.3">
      <c r="A19585">
        <v>3867</v>
      </c>
      <c r="B19585">
        <v>4</v>
      </c>
    </row>
    <row r="19586" spans="1:2" x14ac:dyDescent="0.3">
      <c r="A19586">
        <v>3867</v>
      </c>
      <c r="B19586">
        <v>8</v>
      </c>
    </row>
    <row r="19587" spans="1:2" x14ac:dyDescent="0.3">
      <c r="A19587">
        <v>3867</v>
      </c>
      <c r="B19587">
        <v>10</v>
      </c>
    </row>
    <row r="19588" spans="1:2" x14ac:dyDescent="0.3">
      <c r="A19588">
        <v>3868</v>
      </c>
      <c r="B19588">
        <v>2</v>
      </c>
    </row>
    <row r="19589" spans="1:2" x14ac:dyDescent="0.3">
      <c r="A19589">
        <v>3868</v>
      </c>
      <c r="B19589">
        <v>3</v>
      </c>
    </row>
    <row r="19590" spans="1:2" x14ac:dyDescent="0.3">
      <c r="A19590">
        <v>3868</v>
      </c>
      <c r="B19590">
        <v>8</v>
      </c>
    </row>
    <row r="19591" spans="1:2" x14ac:dyDescent="0.3">
      <c r="A19591">
        <v>3868</v>
      </c>
      <c r="B19591">
        <v>10</v>
      </c>
    </row>
    <row r="19592" spans="1:2" x14ac:dyDescent="0.3">
      <c r="A19592">
        <v>3869</v>
      </c>
      <c r="B19592">
        <v>1</v>
      </c>
    </row>
    <row r="19593" spans="1:2" x14ac:dyDescent="0.3">
      <c r="A19593">
        <v>3869</v>
      </c>
      <c r="B19593">
        <v>2</v>
      </c>
    </row>
    <row r="19594" spans="1:2" x14ac:dyDescent="0.3">
      <c r="A19594">
        <v>3869</v>
      </c>
      <c r="B19594">
        <v>10</v>
      </c>
    </row>
    <row r="19595" spans="1:2" x14ac:dyDescent="0.3">
      <c r="A19595">
        <v>3869</v>
      </c>
      <c r="B19595">
        <v>12</v>
      </c>
    </row>
    <row r="19596" spans="1:2" x14ac:dyDescent="0.3">
      <c r="A19596">
        <v>3869</v>
      </c>
      <c r="B19596">
        <v>14</v>
      </c>
    </row>
    <row r="19597" spans="1:2" x14ac:dyDescent="0.3">
      <c r="A19597">
        <v>3869</v>
      </c>
      <c r="B19597">
        <v>17</v>
      </c>
    </row>
    <row r="19598" spans="1:2" x14ac:dyDescent="0.3">
      <c r="A19598">
        <v>3869</v>
      </c>
      <c r="B19598">
        <v>18</v>
      </c>
    </row>
    <row r="19599" spans="1:2" x14ac:dyDescent="0.3">
      <c r="A19599">
        <v>3870</v>
      </c>
      <c r="B19599">
        <v>2</v>
      </c>
    </row>
    <row r="19600" spans="1:2" x14ac:dyDescent="0.3">
      <c r="A19600">
        <v>3870</v>
      </c>
      <c r="B19600">
        <v>5</v>
      </c>
    </row>
    <row r="19601" spans="1:2" x14ac:dyDescent="0.3">
      <c r="A19601">
        <v>3870</v>
      </c>
      <c r="B19601">
        <v>6</v>
      </c>
    </row>
    <row r="19602" spans="1:2" x14ac:dyDescent="0.3">
      <c r="A19602">
        <v>3870</v>
      </c>
      <c r="B19602">
        <v>8</v>
      </c>
    </row>
    <row r="19603" spans="1:2" x14ac:dyDescent="0.3">
      <c r="A19603">
        <v>3870</v>
      </c>
      <c r="B19603">
        <v>9</v>
      </c>
    </row>
    <row r="19604" spans="1:2" x14ac:dyDescent="0.3">
      <c r="A19604">
        <v>3870</v>
      </c>
      <c r="B19604">
        <v>10</v>
      </c>
    </row>
    <row r="19605" spans="1:2" x14ac:dyDescent="0.3">
      <c r="A19605">
        <v>3870</v>
      </c>
      <c r="B19605">
        <v>11</v>
      </c>
    </row>
    <row r="19606" spans="1:2" x14ac:dyDescent="0.3">
      <c r="A19606">
        <v>3871</v>
      </c>
      <c r="B19606">
        <v>1</v>
      </c>
    </row>
    <row r="19607" spans="1:2" x14ac:dyDescent="0.3">
      <c r="A19607">
        <v>3871</v>
      </c>
      <c r="B19607">
        <v>6</v>
      </c>
    </row>
    <row r="19608" spans="1:2" x14ac:dyDescent="0.3">
      <c r="A19608">
        <v>3871</v>
      </c>
      <c r="B19608">
        <v>7</v>
      </c>
    </row>
    <row r="19609" spans="1:2" x14ac:dyDescent="0.3">
      <c r="A19609">
        <v>3871</v>
      </c>
      <c r="B19609">
        <v>8</v>
      </c>
    </row>
    <row r="19610" spans="1:2" x14ac:dyDescent="0.3">
      <c r="A19610">
        <v>3871</v>
      </c>
      <c r="B19610">
        <v>10</v>
      </c>
    </row>
    <row r="19611" spans="1:2" x14ac:dyDescent="0.3">
      <c r="A19611">
        <v>3871</v>
      </c>
      <c r="B19611">
        <v>11</v>
      </c>
    </row>
    <row r="19612" spans="1:2" x14ac:dyDescent="0.3">
      <c r="A19612">
        <v>3871</v>
      </c>
      <c r="B19612">
        <v>15</v>
      </c>
    </row>
    <row r="19613" spans="1:2" x14ac:dyDescent="0.3">
      <c r="A19613">
        <v>3872</v>
      </c>
      <c r="B19613">
        <v>1</v>
      </c>
    </row>
    <row r="19614" spans="1:2" x14ac:dyDescent="0.3">
      <c r="A19614">
        <v>3872</v>
      </c>
      <c r="B19614">
        <v>3</v>
      </c>
    </row>
    <row r="19615" spans="1:2" x14ac:dyDescent="0.3">
      <c r="A19615">
        <v>3872</v>
      </c>
      <c r="B19615">
        <v>4</v>
      </c>
    </row>
    <row r="19616" spans="1:2" x14ac:dyDescent="0.3">
      <c r="A19616">
        <v>3872</v>
      </c>
      <c r="B19616">
        <v>8</v>
      </c>
    </row>
    <row r="19617" spans="1:2" x14ac:dyDescent="0.3">
      <c r="A19617">
        <v>3872</v>
      </c>
      <c r="B19617">
        <v>10</v>
      </c>
    </row>
    <row r="19618" spans="1:2" x14ac:dyDescent="0.3">
      <c r="A19618">
        <v>3872</v>
      </c>
      <c r="B19618">
        <v>14</v>
      </c>
    </row>
    <row r="19619" spans="1:2" x14ac:dyDescent="0.3">
      <c r="A19619">
        <v>3872</v>
      </c>
      <c r="B19619">
        <v>15</v>
      </c>
    </row>
    <row r="19620" spans="1:2" x14ac:dyDescent="0.3">
      <c r="A19620">
        <v>3872</v>
      </c>
      <c r="B19620">
        <v>17</v>
      </c>
    </row>
    <row r="19621" spans="1:2" x14ac:dyDescent="0.3">
      <c r="A19621">
        <v>3872</v>
      </c>
      <c r="B19621">
        <v>18</v>
      </c>
    </row>
    <row r="19622" spans="1:2" x14ac:dyDescent="0.3">
      <c r="A19622">
        <v>3873</v>
      </c>
      <c r="B19622">
        <v>2</v>
      </c>
    </row>
    <row r="19623" spans="1:2" x14ac:dyDescent="0.3">
      <c r="A19623">
        <v>3873</v>
      </c>
      <c r="B19623">
        <v>5</v>
      </c>
    </row>
    <row r="19624" spans="1:2" x14ac:dyDescent="0.3">
      <c r="A19624">
        <v>3873</v>
      </c>
      <c r="B19624">
        <v>8</v>
      </c>
    </row>
    <row r="19625" spans="1:2" x14ac:dyDescent="0.3">
      <c r="A19625">
        <v>3874</v>
      </c>
      <c r="B19625">
        <v>8</v>
      </c>
    </row>
    <row r="19626" spans="1:2" x14ac:dyDescent="0.3">
      <c r="A19626">
        <v>3874</v>
      </c>
      <c r="B19626">
        <v>9</v>
      </c>
    </row>
    <row r="19627" spans="1:2" x14ac:dyDescent="0.3">
      <c r="A19627">
        <v>3874</v>
      </c>
      <c r="B19627">
        <v>10</v>
      </c>
    </row>
    <row r="19628" spans="1:2" x14ac:dyDescent="0.3">
      <c r="A19628">
        <v>3875</v>
      </c>
      <c r="B19628">
        <v>1</v>
      </c>
    </row>
    <row r="19629" spans="1:2" x14ac:dyDescent="0.3">
      <c r="A19629">
        <v>3875</v>
      </c>
      <c r="B19629">
        <v>3</v>
      </c>
    </row>
    <row r="19630" spans="1:2" x14ac:dyDescent="0.3">
      <c r="A19630">
        <v>3875</v>
      </c>
      <c r="B19630">
        <v>4</v>
      </c>
    </row>
    <row r="19631" spans="1:2" x14ac:dyDescent="0.3">
      <c r="A19631">
        <v>3875</v>
      </c>
      <c r="B19631">
        <v>9</v>
      </c>
    </row>
    <row r="19632" spans="1:2" x14ac:dyDescent="0.3">
      <c r="A19632">
        <v>3875</v>
      </c>
      <c r="B19632">
        <v>10</v>
      </c>
    </row>
    <row r="19633" spans="1:2" x14ac:dyDescent="0.3">
      <c r="A19633">
        <v>3876</v>
      </c>
      <c r="B19633">
        <v>2</v>
      </c>
    </row>
    <row r="19634" spans="1:2" x14ac:dyDescent="0.3">
      <c r="A19634">
        <v>3876</v>
      </c>
      <c r="B19634">
        <v>4</v>
      </c>
    </row>
    <row r="19635" spans="1:2" x14ac:dyDescent="0.3">
      <c r="A19635">
        <v>3876</v>
      </c>
      <c r="B19635">
        <v>7</v>
      </c>
    </row>
    <row r="19636" spans="1:2" x14ac:dyDescent="0.3">
      <c r="A19636">
        <v>3876</v>
      </c>
      <c r="B19636">
        <v>8</v>
      </c>
    </row>
    <row r="19637" spans="1:2" x14ac:dyDescent="0.3">
      <c r="A19637">
        <v>3876</v>
      </c>
      <c r="B19637">
        <v>9</v>
      </c>
    </row>
    <row r="19638" spans="1:2" x14ac:dyDescent="0.3">
      <c r="A19638">
        <v>3876</v>
      </c>
      <c r="B19638">
        <v>10</v>
      </c>
    </row>
    <row r="19639" spans="1:2" x14ac:dyDescent="0.3">
      <c r="A19639">
        <v>3876</v>
      </c>
      <c r="B19639">
        <v>12</v>
      </c>
    </row>
    <row r="19640" spans="1:2" x14ac:dyDescent="0.3">
      <c r="A19640">
        <v>3877</v>
      </c>
      <c r="B19640">
        <v>2</v>
      </c>
    </row>
    <row r="19641" spans="1:2" x14ac:dyDescent="0.3">
      <c r="A19641">
        <v>3877</v>
      </c>
      <c r="B19641">
        <v>5</v>
      </c>
    </row>
    <row r="19642" spans="1:2" x14ac:dyDescent="0.3">
      <c r="A19642">
        <v>3877</v>
      </c>
      <c r="B19642">
        <v>9</v>
      </c>
    </row>
    <row r="19643" spans="1:2" x14ac:dyDescent="0.3">
      <c r="A19643">
        <v>3877</v>
      </c>
      <c r="B19643">
        <v>11</v>
      </c>
    </row>
    <row r="19644" spans="1:2" x14ac:dyDescent="0.3">
      <c r="A19644">
        <v>3877</v>
      </c>
      <c r="B19644">
        <v>15</v>
      </c>
    </row>
    <row r="19645" spans="1:2" x14ac:dyDescent="0.3">
      <c r="A19645">
        <v>3877</v>
      </c>
      <c r="B19645">
        <v>17</v>
      </c>
    </row>
    <row r="19646" spans="1:2" x14ac:dyDescent="0.3">
      <c r="A19646">
        <v>3877</v>
      </c>
      <c r="B19646">
        <v>18</v>
      </c>
    </row>
    <row r="19647" spans="1:2" x14ac:dyDescent="0.3">
      <c r="A19647">
        <v>3878</v>
      </c>
      <c r="B19647">
        <v>2</v>
      </c>
    </row>
    <row r="19648" spans="1:2" x14ac:dyDescent="0.3">
      <c r="A19648">
        <v>3878</v>
      </c>
      <c r="B19648">
        <v>3</v>
      </c>
    </row>
    <row r="19649" spans="1:2" x14ac:dyDescent="0.3">
      <c r="A19649">
        <v>3878</v>
      </c>
      <c r="B19649">
        <v>4</v>
      </c>
    </row>
    <row r="19650" spans="1:2" x14ac:dyDescent="0.3">
      <c r="A19650">
        <v>3878</v>
      </c>
      <c r="B19650">
        <v>8</v>
      </c>
    </row>
    <row r="19651" spans="1:2" x14ac:dyDescent="0.3">
      <c r="A19651">
        <v>3878</v>
      </c>
      <c r="B19651">
        <v>9</v>
      </c>
    </row>
    <row r="19652" spans="1:2" x14ac:dyDescent="0.3">
      <c r="A19652">
        <v>3879</v>
      </c>
      <c r="B19652">
        <v>2</v>
      </c>
    </row>
    <row r="19653" spans="1:2" x14ac:dyDescent="0.3">
      <c r="A19653">
        <v>3879</v>
      </c>
      <c r="B19653">
        <v>4</v>
      </c>
    </row>
    <row r="19654" spans="1:2" x14ac:dyDescent="0.3">
      <c r="A19654">
        <v>3879</v>
      </c>
      <c r="B19654">
        <v>6</v>
      </c>
    </row>
    <row r="19655" spans="1:2" x14ac:dyDescent="0.3">
      <c r="A19655">
        <v>3879</v>
      </c>
      <c r="B19655">
        <v>8</v>
      </c>
    </row>
    <row r="19656" spans="1:2" x14ac:dyDescent="0.3">
      <c r="A19656">
        <v>3879</v>
      </c>
      <c r="B19656">
        <v>9</v>
      </c>
    </row>
    <row r="19657" spans="1:2" x14ac:dyDescent="0.3">
      <c r="A19657">
        <v>3879</v>
      </c>
      <c r="B19657">
        <v>10</v>
      </c>
    </row>
    <row r="19658" spans="1:2" x14ac:dyDescent="0.3">
      <c r="A19658">
        <v>3879</v>
      </c>
      <c r="B19658">
        <v>11</v>
      </c>
    </row>
    <row r="19659" spans="1:2" x14ac:dyDescent="0.3">
      <c r="A19659">
        <v>3879</v>
      </c>
      <c r="B19659">
        <v>13</v>
      </c>
    </row>
    <row r="19660" spans="1:2" x14ac:dyDescent="0.3">
      <c r="A19660">
        <v>3879</v>
      </c>
      <c r="B19660">
        <v>16</v>
      </c>
    </row>
    <row r="19661" spans="1:2" x14ac:dyDescent="0.3">
      <c r="A19661">
        <v>3879</v>
      </c>
      <c r="B19661">
        <v>17</v>
      </c>
    </row>
    <row r="19662" spans="1:2" x14ac:dyDescent="0.3">
      <c r="A19662">
        <v>3880</v>
      </c>
      <c r="B19662">
        <v>2</v>
      </c>
    </row>
    <row r="19663" spans="1:2" x14ac:dyDescent="0.3">
      <c r="A19663">
        <v>3880</v>
      </c>
      <c r="B19663">
        <v>3</v>
      </c>
    </row>
    <row r="19664" spans="1:2" x14ac:dyDescent="0.3">
      <c r="A19664">
        <v>3880</v>
      </c>
      <c r="B19664">
        <v>5</v>
      </c>
    </row>
    <row r="19665" spans="1:2" x14ac:dyDescent="0.3">
      <c r="A19665">
        <v>3880</v>
      </c>
      <c r="B19665">
        <v>7</v>
      </c>
    </row>
    <row r="19666" spans="1:2" x14ac:dyDescent="0.3">
      <c r="A19666">
        <v>3880</v>
      </c>
      <c r="B19666">
        <v>10</v>
      </c>
    </row>
    <row r="19667" spans="1:2" x14ac:dyDescent="0.3">
      <c r="A19667">
        <v>3880</v>
      </c>
      <c r="B19667">
        <v>12</v>
      </c>
    </row>
    <row r="19668" spans="1:2" x14ac:dyDescent="0.3">
      <c r="A19668">
        <v>3880</v>
      </c>
      <c r="B19668">
        <v>13</v>
      </c>
    </row>
    <row r="19669" spans="1:2" x14ac:dyDescent="0.3">
      <c r="A19669">
        <v>3880</v>
      </c>
      <c r="B19669">
        <v>15</v>
      </c>
    </row>
    <row r="19670" spans="1:2" x14ac:dyDescent="0.3">
      <c r="A19670">
        <v>3881</v>
      </c>
      <c r="B19670">
        <v>4</v>
      </c>
    </row>
    <row r="19671" spans="1:2" x14ac:dyDescent="0.3">
      <c r="A19671">
        <v>3881</v>
      </c>
      <c r="B19671">
        <v>6</v>
      </c>
    </row>
    <row r="19672" spans="1:2" x14ac:dyDescent="0.3">
      <c r="A19672">
        <v>3881</v>
      </c>
      <c r="B19672">
        <v>7</v>
      </c>
    </row>
    <row r="19673" spans="1:2" x14ac:dyDescent="0.3">
      <c r="A19673">
        <v>3881</v>
      </c>
      <c r="B19673">
        <v>8</v>
      </c>
    </row>
    <row r="19674" spans="1:2" x14ac:dyDescent="0.3">
      <c r="A19674">
        <v>3882</v>
      </c>
      <c r="B19674">
        <v>3</v>
      </c>
    </row>
    <row r="19675" spans="1:2" x14ac:dyDescent="0.3">
      <c r="A19675">
        <v>3882</v>
      </c>
      <c r="B19675">
        <v>9</v>
      </c>
    </row>
    <row r="19676" spans="1:2" x14ac:dyDescent="0.3">
      <c r="A19676">
        <v>3882</v>
      </c>
      <c r="B19676">
        <v>10</v>
      </c>
    </row>
    <row r="19677" spans="1:2" x14ac:dyDescent="0.3">
      <c r="A19677">
        <v>3882</v>
      </c>
      <c r="B19677">
        <v>11</v>
      </c>
    </row>
    <row r="19678" spans="1:2" x14ac:dyDescent="0.3">
      <c r="A19678">
        <v>3882</v>
      </c>
      <c r="B19678">
        <v>16</v>
      </c>
    </row>
    <row r="19679" spans="1:2" x14ac:dyDescent="0.3">
      <c r="A19679">
        <v>3883</v>
      </c>
      <c r="B19679">
        <v>1</v>
      </c>
    </row>
    <row r="19680" spans="1:2" x14ac:dyDescent="0.3">
      <c r="A19680">
        <v>3883</v>
      </c>
      <c r="B19680">
        <v>2</v>
      </c>
    </row>
    <row r="19681" spans="1:2" x14ac:dyDescent="0.3">
      <c r="A19681">
        <v>3883</v>
      </c>
      <c r="B19681">
        <v>3</v>
      </c>
    </row>
    <row r="19682" spans="1:2" x14ac:dyDescent="0.3">
      <c r="A19682">
        <v>3883</v>
      </c>
      <c r="B19682">
        <v>4</v>
      </c>
    </row>
    <row r="19683" spans="1:2" x14ac:dyDescent="0.3">
      <c r="A19683">
        <v>3883</v>
      </c>
      <c r="B19683">
        <v>9</v>
      </c>
    </row>
    <row r="19684" spans="1:2" x14ac:dyDescent="0.3">
      <c r="A19684">
        <v>3883</v>
      </c>
      <c r="B19684">
        <v>10</v>
      </c>
    </row>
    <row r="19685" spans="1:2" x14ac:dyDescent="0.3">
      <c r="A19685">
        <v>3883</v>
      </c>
      <c r="B19685">
        <v>11</v>
      </c>
    </row>
    <row r="19686" spans="1:2" x14ac:dyDescent="0.3">
      <c r="A19686">
        <v>3883</v>
      </c>
      <c r="B19686">
        <v>15</v>
      </c>
    </row>
    <row r="19687" spans="1:2" x14ac:dyDescent="0.3">
      <c r="A19687">
        <v>3883</v>
      </c>
      <c r="B19687">
        <v>16</v>
      </c>
    </row>
    <row r="19688" spans="1:2" x14ac:dyDescent="0.3">
      <c r="A19688">
        <v>3883</v>
      </c>
      <c r="B19688">
        <v>17</v>
      </c>
    </row>
    <row r="19689" spans="1:2" x14ac:dyDescent="0.3">
      <c r="A19689">
        <v>3884</v>
      </c>
      <c r="B19689">
        <v>1</v>
      </c>
    </row>
    <row r="19690" spans="1:2" x14ac:dyDescent="0.3">
      <c r="A19690">
        <v>3884</v>
      </c>
      <c r="B19690">
        <v>4</v>
      </c>
    </row>
    <row r="19691" spans="1:2" x14ac:dyDescent="0.3">
      <c r="A19691">
        <v>3884</v>
      </c>
      <c r="B19691">
        <v>5</v>
      </c>
    </row>
    <row r="19692" spans="1:2" x14ac:dyDescent="0.3">
      <c r="A19692">
        <v>3884</v>
      </c>
      <c r="B19692">
        <v>6</v>
      </c>
    </row>
    <row r="19693" spans="1:2" x14ac:dyDescent="0.3">
      <c r="A19693">
        <v>3884</v>
      </c>
      <c r="B19693">
        <v>8</v>
      </c>
    </row>
    <row r="19694" spans="1:2" x14ac:dyDescent="0.3">
      <c r="A19694">
        <v>3884</v>
      </c>
      <c r="B19694">
        <v>9</v>
      </c>
    </row>
    <row r="19695" spans="1:2" x14ac:dyDescent="0.3">
      <c r="A19695">
        <v>3884</v>
      </c>
      <c r="B19695">
        <v>16</v>
      </c>
    </row>
    <row r="19696" spans="1:2" x14ac:dyDescent="0.3">
      <c r="A19696">
        <v>3884</v>
      </c>
      <c r="B19696">
        <v>18</v>
      </c>
    </row>
    <row r="19697" spans="1:2" x14ac:dyDescent="0.3">
      <c r="A19697">
        <v>3885</v>
      </c>
      <c r="B19697">
        <v>2</v>
      </c>
    </row>
    <row r="19698" spans="1:2" x14ac:dyDescent="0.3">
      <c r="A19698">
        <v>3885</v>
      </c>
      <c r="B19698">
        <v>4</v>
      </c>
    </row>
    <row r="19699" spans="1:2" x14ac:dyDescent="0.3">
      <c r="A19699">
        <v>3885</v>
      </c>
      <c r="B19699">
        <v>5</v>
      </c>
    </row>
    <row r="19700" spans="1:2" x14ac:dyDescent="0.3">
      <c r="A19700">
        <v>3885</v>
      </c>
      <c r="B19700">
        <v>7</v>
      </c>
    </row>
    <row r="19701" spans="1:2" x14ac:dyDescent="0.3">
      <c r="A19701">
        <v>3885</v>
      </c>
      <c r="B19701">
        <v>8</v>
      </c>
    </row>
    <row r="19702" spans="1:2" x14ac:dyDescent="0.3">
      <c r="A19702">
        <v>3885</v>
      </c>
      <c r="B19702">
        <v>9</v>
      </c>
    </row>
    <row r="19703" spans="1:2" x14ac:dyDescent="0.3">
      <c r="A19703">
        <v>3885</v>
      </c>
      <c r="B19703">
        <v>11</v>
      </c>
    </row>
    <row r="19704" spans="1:2" x14ac:dyDescent="0.3">
      <c r="A19704">
        <v>3885</v>
      </c>
      <c r="B19704">
        <v>12</v>
      </c>
    </row>
    <row r="19705" spans="1:2" x14ac:dyDescent="0.3">
      <c r="A19705">
        <v>3885</v>
      </c>
      <c r="B19705">
        <v>15</v>
      </c>
    </row>
    <row r="19706" spans="1:2" x14ac:dyDescent="0.3">
      <c r="A19706">
        <v>3886</v>
      </c>
      <c r="B19706">
        <v>1</v>
      </c>
    </row>
    <row r="19707" spans="1:2" x14ac:dyDescent="0.3">
      <c r="A19707">
        <v>3886</v>
      </c>
      <c r="B19707">
        <v>2</v>
      </c>
    </row>
    <row r="19708" spans="1:2" x14ac:dyDescent="0.3">
      <c r="A19708">
        <v>3886</v>
      </c>
      <c r="B19708">
        <v>4</v>
      </c>
    </row>
    <row r="19709" spans="1:2" x14ac:dyDescent="0.3">
      <c r="A19709">
        <v>3886</v>
      </c>
      <c r="B19709">
        <v>6</v>
      </c>
    </row>
    <row r="19710" spans="1:2" x14ac:dyDescent="0.3">
      <c r="A19710">
        <v>3886</v>
      </c>
      <c r="B19710">
        <v>7</v>
      </c>
    </row>
    <row r="19711" spans="1:2" x14ac:dyDescent="0.3">
      <c r="A19711">
        <v>3886</v>
      </c>
      <c r="B19711">
        <v>10</v>
      </c>
    </row>
    <row r="19712" spans="1:2" x14ac:dyDescent="0.3">
      <c r="A19712">
        <v>3886</v>
      </c>
      <c r="B19712">
        <v>11</v>
      </c>
    </row>
    <row r="19713" spans="1:2" x14ac:dyDescent="0.3">
      <c r="A19713">
        <v>3886</v>
      </c>
      <c r="B19713">
        <v>13</v>
      </c>
    </row>
    <row r="19714" spans="1:2" x14ac:dyDescent="0.3">
      <c r="A19714">
        <v>3886</v>
      </c>
      <c r="B19714">
        <v>16</v>
      </c>
    </row>
    <row r="19715" spans="1:2" x14ac:dyDescent="0.3">
      <c r="A19715">
        <v>3886</v>
      </c>
      <c r="B19715">
        <v>18</v>
      </c>
    </row>
    <row r="19716" spans="1:2" x14ac:dyDescent="0.3">
      <c r="A19716">
        <v>3887</v>
      </c>
      <c r="B19716">
        <v>3</v>
      </c>
    </row>
    <row r="19717" spans="1:2" x14ac:dyDescent="0.3">
      <c r="A19717">
        <v>3887</v>
      </c>
      <c r="B19717">
        <v>4</v>
      </c>
    </row>
    <row r="19718" spans="1:2" x14ac:dyDescent="0.3">
      <c r="A19718">
        <v>3887</v>
      </c>
      <c r="B19718">
        <v>7</v>
      </c>
    </row>
    <row r="19719" spans="1:2" x14ac:dyDescent="0.3">
      <c r="A19719">
        <v>3887</v>
      </c>
      <c r="B19719">
        <v>8</v>
      </c>
    </row>
    <row r="19720" spans="1:2" x14ac:dyDescent="0.3">
      <c r="A19720">
        <v>3887</v>
      </c>
      <c r="B19720">
        <v>11</v>
      </c>
    </row>
    <row r="19721" spans="1:2" x14ac:dyDescent="0.3">
      <c r="A19721">
        <v>3887</v>
      </c>
      <c r="B19721">
        <v>12</v>
      </c>
    </row>
    <row r="19722" spans="1:2" x14ac:dyDescent="0.3">
      <c r="A19722">
        <v>3887</v>
      </c>
      <c r="B19722">
        <v>14</v>
      </c>
    </row>
    <row r="19723" spans="1:2" x14ac:dyDescent="0.3">
      <c r="A19723">
        <v>3888</v>
      </c>
      <c r="B19723">
        <v>1</v>
      </c>
    </row>
    <row r="19724" spans="1:2" x14ac:dyDescent="0.3">
      <c r="A19724">
        <v>3888</v>
      </c>
      <c r="B19724">
        <v>2</v>
      </c>
    </row>
    <row r="19725" spans="1:2" x14ac:dyDescent="0.3">
      <c r="A19725">
        <v>3888</v>
      </c>
      <c r="B19725">
        <v>4</v>
      </c>
    </row>
    <row r="19726" spans="1:2" x14ac:dyDescent="0.3">
      <c r="A19726">
        <v>3888</v>
      </c>
      <c r="B19726">
        <v>6</v>
      </c>
    </row>
    <row r="19727" spans="1:2" x14ac:dyDescent="0.3">
      <c r="A19727">
        <v>3888</v>
      </c>
      <c r="B19727">
        <v>8</v>
      </c>
    </row>
    <row r="19728" spans="1:2" x14ac:dyDescent="0.3">
      <c r="A19728">
        <v>3889</v>
      </c>
      <c r="B19728">
        <v>1</v>
      </c>
    </row>
    <row r="19729" spans="1:2" x14ac:dyDescent="0.3">
      <c r="A19729">
        <v>3889</v>
      </c>
      <c r="B19729">
        <v>3</v>
      </c>
    </row>
    <row r="19730" spans="1:2" x14ac:dyDescent="0.3">
      <c r="A19730">
        <v>3889</v>
      </c>
      <c r="B19730">
        <v>4</v>
      </c>
    </row>
    <row r="19731" spans="1:2" x14ac:dyDescent="0.3">
      <c r="A19731">
        <v>3889</v>
      </c>
      <c r="B19731">
        <v>6</v>
      </c>
    </row>
    <row r="19732" spans="1:2" x14ac:dyDescent="0.3">
      <c r="A19732">
        <v>3889</v>
      </c>
      <c r="B19732">
        <v>7</v>
      </c>
    </row>
    <row r="19733" spans="1:2" x14ac:dyDescent="0.3">
      <c r="A19733">
        <v>3889</v>
      </c>
      <c r="B19733">
        <v>10</v>
      </c>
    </row>
    <row r="19734" spans="1:2" x14ac:dyDescent="0.3">
      <c r="A19734">
        <v>3889</v>
      </c>
      <c r="B19734">
        <v>13</v>
      </c>
    </row>
    <row r="19735" spans="1:2" x14ac:dyDescent="0.3">
      <c r="A19735">
        <v>3890</v>
      </c>
      <c r="B19735">
        <v>1</v>
      </c>
    </row>
    <row r="19736" spans="1:2" x14ac:dyDescent="0.3">
      <c r="A19736">
        <v>3890</v>
      </c>
      <c r="B19736">
        <v>4</v>
      </c>
    </row>
    <row r="19737" spans="1:2" x14ac:dyDescent="0.3">
      <c r="A19737">
        <v>3890</v>
      </c>
      <c r="B19737">
        <v>5</v>
      </c>
    </row>
    <row r="19738" spans="1:2" x14ac:dyDescent="0.3">
      <c r="A19738">
        <v>3890</v>
      </c>
      <c r="B19738">
        <v>8</v>
      </c>
    </row>
    <row r="19739" spans="1:2" x14ac:dyDescent="0.3">
      <c r="A19739">
        <v>3890</v>
      </c>
      <c r="B19739">
        <v>9</v>
      </c>
    </row>
    <row r="19740" spans="1:2" x14ac:dyDescent="0.3">
      <c r="A19740">
        <v>3890</v>
      </c>
      <c r="B19740">
        <v>10</v>
      </c>
    </row>
    <row r="19741" spans="1:2" x14ac:dyDescent="0.3">
      <c r="A19741">
        <v>3890</v>
      </c>
      <c r="B19741">
        <v>14</v>
      </c>
    </row>
    <row r="19742" spans="1:2" x14ac:dyDescent="0.3">
      <c r="A19742">
        <v>3890</v>
      </c>
      <c r="B19742">
        <v>16</v>
      </c>
    </row>
    <row r="19743" spans="1:2" x14ac:dyDescent="0.3">
      <c r="A19743">
        <v>3891</v>
      </c>
      <c r="B19743">
        <v>3</v>
      </c>
    </row>
    <row r="19744" spans="1:2" x14ac:dyDescent="0.3">
      <c r="A19744">
        <v>3891</v>
      </c>
      <c r="B19744">
        <v>4</v>
      </c>
    </row>
    <row r="19745" spans="1:2" x14ac:dyDescent="0.3">
      <c r="A19745">
        <v>3891</v>
      </c>
      <c r="B19745">
        <v>7</v>
      </c>
    </row>
    <row r="19746" spans="1:2" x14ac:dyDescent="0.3">
      <c r="A19746">
        <v>3891</v>
      </c>
      <c r="B19746">
        <v>14</v>
      </c>
    </row>
    <row r="19747" spans="1:2" x14ac:dyDescent="0.3">
      <c r="A19747">
        <v>3891</v>
      </c>
      <c r="B19747">
        <v>16</v>
      </c>
    </row>
    <row r="19748" spans="1:2" x14ac:dyDescent="0.3">
      <c r="A19748">
        <v>3891</v>
      </c>
      <c r="B19748">
        <v>17</v>
      </c>
    </row>
    <row r="19749" spans="1:2" x14ac:dyDescent="0.3">
      <c r="A19749">
        <v>3891</v>
      </c>
      <c r="B19749">
        <v>18</v>
      </c>
    </row>
    <row r="19750" spans="1:2" x14ac:dyDescent="0.3">
      <c r="A19750">
        <v>3892</v>
      </c>
      <c r="B19750">
        <v>1</v>
      </c>
    </row>
    <row r="19751" spans="1:2" x14ac:dyDescent="0.3">
      <c r="A19751">
        <v>3892</v>
      </c>
      <c r="B19751">
        <v>4</v>
      </c>
    </row>
    <row r="19752" spans="1:2" x14ac:dyDescent="0.3">
      <c r="A19752">
        <v>3892</v>
      </c>
      <c r="B19752">
        <v>7</v>
      </c>
    </row>
    <row r="19753" spans="1:2" x14ac:dyDescent="0.3">
      <c r="A19753">
        <v>3892</v>
      </c>
      <c r="B19753">
        <v>11</v>
      </c>
    </row>
    <row r="19754" spans="1:2" x14ac:dyDescent="0.3">
      <c r="A19754">
        <v>3892</v>
      </c>
      <c r="B19754">
        <v>13</v>
      </c>
    </row>
    <row r="19755" spans="1:2" x14ac:dyDescent="0.3">
      <c r="A19755">
        <v>3892</v>
      </c>
      <c r="B19755">
        <v>17</v>
      </c>
    </row>
    <row r="19756" spans="1:2" x14ac:dyDescent="0.3">
      <c r="A19756">
        <v>3893</v>
      </c>
      <c r="B19756">
        <v>2</v>
      </c>
    </row>
    <row r="19757" spans="1:2" x14ac:dyDescent="0.3">
      <c r="A19757">
        <v>3893</v>
      </c>
      <c r="B19757">
        <v>7</v>
      </c>
    </row>
    <row r="19758" spans="1:2" x14ac:dyDescent="0.3">
      <c r="A19758">
        <v>3893</v>
      </c>
      <c r="B19758">
        <v>9</v>
      </c>
    </row>
    <row r="19759" spans="1:2" x14ac:dyDescent="0.3">
      <c r="A19759">
        <v>3893</v>
      </c>
      <c r="B19759">
        <v>10</v>
      </c>
    </row>
    <row r="19760" spans="1:2" x14ac:dyDescent="0.3">
      <c r="A19760">
        <v>3894</v>
      </c>
      <c r="B19760">
        <v>2</v>
      </c>
    </row>
    <row r="19761" spans="1:2" x14ac:dyDescent="0.3">
      <c r="A19761">
        <v>3894</v>
      </c>
      <c r="B19761">
        <v>4</v>
      </c>
    </row>
    <row r="19762" spans="1:2" x14ac:dyDescent="0.3">
      <c r="A19762">
        <v>3894</v>
      </c>
      <c r="B19762">
        <v>5</v>
      </c>
    </row>
    <row r="19763" spans="1:2" x14ac:dyDescent="0.3">
      <c r="A19763">
        <v>3894</v>
      </c>
      <c r="B19763">
        <v>7</v>
      </c>
    </row>
    <row r="19764" spans="1:2" x14ac:dyDescent="0.3">
      <c r="A19764">
        <v>3894</v>
      </c>
      <c r="B19764">
        <v>8</v>
      </c>
    </row>
    <row r="19765" spans="1:2" x14ac:dyDescent="0.3">
      <c r="A19765">
        <v>3894</v>
      </c>
      <c r="B19765">
        <v>10</v>
      </c>
    </row>
    <row r="19766" spans="1:2" x14ac:dyDescent="0.3">
      <c r="A19766">
        <v>3895</v>
      </c>
      <c r="B19766">
        <v>5</v>
      </c>
    </row>
    <row r="19767" spans="1:2" x14ac:dyDescent="0.3">
      <c r="A19767">
        <v>3895</v>
      </c>
      <c r="B19767">
        <v>6</v>
      </c>
    </row>
    <row r="19768" spans="1:2" x14ac:dyDescent="0.3">
      <c r="A19768">
        <v>3895</v>
      </c>
      <c r="B19768">
        <v>10</v>
      </c>
    </row>
    <row r="19769" spans="1:2" x14ac:dyDescent="0.3">
      <c r="A19769">
        <v>3895</v>
      </c>
      <c r="B19769">
        <v>13</v>
      </c>
    </row>
    <row r="19770" spans="1:2" x14ac:dyDescent="0.3">
      <c r="A19770">
        <v>3895</v>
      </c>
      <c r="B19770">
        <v>14</v>
      </c>
    </row>
    <row r="19771" spans="1:2" x14ac:dyDescent="0.3">
      <c r="A19771">
        <v>3895</v>
      </c>
      <c r="B19771">
        <v>17</v>
      </c>
    </row>
    <row r="19772" spans="1:2" x14ac:dyDescent="0.3">
      <c r="A19772">
        <v>3895</v>
      </c>
      <c r="B19772">
        <v>18</v>
      </c>
    </row>
    <row r="19773" spans="1:2" x14ac:dyDescent="0.3">
      <c r="A19773">
        <v>3896</v>
      </c>
      <c r="B19773">
        <v>2</v>
      </c>
    </row>
    <row r="19774" spans="1:2" x14ac:dyDescent="0.3">
      <c r="A19774">
        <v>3896</v>
      </c>
      <c r="B19774">
        <v>3</v>
      </c>
    </row>
    <row r="19775" spans="1:2" x14ac:dyDescent="0.3">
      <c r="A19775">
        <v>3896</v>
      </c>
      <c r="B19775">
        <v>6</v>
      </c>
    </row>
    <row r="19776" spans="1:2" x14ac:dyDescent="0.3">
      <c r="A19776">
        <v>3896</v>
      </c>
      <c r="B19776">
        <v>7</v>
      </c>
    </row>
    <row r="19777" spans="1:2" x14ac:dyDescent="0.3">
      <c r="A19777">
        <v>3896</v>
      </c>
      <c r="B19777">
        <v>10</v>
      </c>
    </row>
    <row r="19778" spans="1:2" x14ac:dyDescent="0.3">
      <c r="A19778">
        <v>3896</v>
      </c>
      <c r="B19778">
        <v>11</v>
      </c>
    </row>
    <row r="19779" spans="1:2" x14ac:dyDescent="0.3">
      <c r="A19779">
        <v>3896</v>
      </c>
      <c r="B19779">
        <v>13</v>
      </c>
    </row>
    <row r="19780" spans="1:2" x14ac:dyDescent="0.3">
      <c r="A19780">
        <v>3896</v>
      </c>
      <c r="B19780">
        <v>17</v>
      </c>
    </row>
    <row r="19781" spans="1:2" x14ac:dyDescent="0.3">
      <c r="A19781">
        <v>3897</v>
      </c>
      <c r="B19781">
        <v>1</v>
      </c>
    </row>
    <row r="19782" spans="1:2" x14ac:dyDescent="0.3">
      <c r="A19782">
        <v>3897</v>
      </c>
      <c r="B19782">
        <v>2</v>
      </c>
    </row>
    <row r="19783" spans="1:2" x14ac:dyDescent="0.3">
      <c r="A19783">
        <v>3897</v>
      </c>
      <c r="B19783">
        <v>8</v>
      </c>
    </row>
    <row r="19784" spans="1:2" x14ac:dyDescent="0.3">
      <c r="A19784">
        <v>3897</v>
      </c>
      <c r="B19784">
        <v>10</v>
      </c>
    </row>
    <row r="19785" spans="1:2" x14ac:dyDescent="0.3">
      <c r="A19785">
        <v>3897</v>
      </c>
      <c r="B19785">
        <v>17</v>
      </c>
    </row>
    <row r="19786" spans="1:2" x14ac:dyDescent="0.3">
      <c r="A19786">
        <v>3898</v>
      </c>
      <c r="B19786">
        <v>1</v>
      </c>
    </row>
    <row r="19787" spans="1:2" x14ac:dyDescent="0.3">
      <c r="A19787">
        <v>3898</v>
      </c>
      <c r="B19787">
        <v>5</v>
      </c>
    </row>
    <row r="19788" spans="1:2" x14ac:dyDescent="0.3">
      <c r="A19788">
        <v>3898</v>
      </c>
      <c r="B19788">
        <v>7</v>
      </c>
    </row>
    <row r="19789" spans="1:2" x14ac:dyDescent="0.3">
      <c r="A19789">
        <v>3898</v>
      </c>
      <c r="B19789">
        <v>9</v>
      </c>
    </row>
    <row r="19790" spans="1:2" x14ac:dyDescent="0.3">
      <c r="A19790">
        <v>3899</v>
      </c>
      <c r="B19790">
        <v>5</v>
      </c>
    </row>
    <row r="19791" spans="1:2" x14ac:dyDescent="0.3">
      <c r="A19791">
        <v>3899</v>
      </c>
      <c r="B19791">
        <v>6</v>
      </c>
    </row>
    <row r="19792" spans="1:2" x14ac:dyDescent="0.3">
      <c r="A19792">
        <v>3899</v>
      </c>
      <c r="B19792">
        <v>9</v>
      </c>
    </row>
    <row r="19793" spans="1:2" x14ac:dyDescent="0.3">
      <c r="A19793">
        <v>3899</v>
      </c>
      <c r="B19793">
        <v>14</v>
      </c>
    </row>
    <row r="19794" spans="1:2" x14ac:dyDescent="0.3">
      <c r="A19794">
        <v>3900</v>
      </c>
      <c r="B19794">
        <v>2</v>
      </c>
    </row>
    <row r="19795" spans="1:2" x14ac:dyDescent="0.3">
      <c r="A19795">
        <v>3900</v>
      </c>
      <c r="B19795">
        <v>3</v>
      </c>
    </row>
    <row r="19796" spans="1:2" x14ac:dyDescent="0.3">
      <c r="A19796">
        <v>3900</v>
      </c>
      <c r="B19796">
        <v>6</v>
      </c>
    </row>
    <row r="19797" spans="1:2" x14ac:dyDescent="0.3">
      <c r="A19797">
        <v>3900</v>
      </c>
      <c r="B19797">
        <v>7</v>
      </c>
    </row>
    <row r="19798" spans="1:2" x14ac:dyDescent="0.3">
      <c r="A19798">
        <v>3901</v>
      </c>
      <c r="B19798">
        <v>1</v>
      </c>
    </row>
    <row r="19799" spans="1:2" x14ac:dyDescent="0.3">
      <c r="A19799">
        <v>3901</v>
      </c>
      <c r="B19799">
        <v>2</v>
      </c>
    </row>
    <row r="19800" spans="1:2" x14ac:dyDescent="0.3">
      <c r="A19800">
        <v>3901</v>
      </c>
      <c r="B19800">
        <v>4</v>
      </c>
    </row>
    <row r="19801" spans="1:2" x14ac:dyDescent="0.3">
      <c r="A19801">
        <v>3901</v>
      </c>
      <c r="B19801">
        <v>5</v>
      </c>
    </row>
    <row r="19802" spans="1:2" x14ac:dyDescent="0.3">
      <c r="A19802">
        <v>3901</v>
      </c>
      <c r="B19802">
        <v>8</v>
      </c>
    </row>
    <row r="19803" spans="1:2" x14ac:dyDescent="0.3">
      <c r="A19803">
        <v>3901</v>
      </c>
      <c r="B19803">
        <v>9</v>
      </c>
    </row>
    <row r="19804" spans="1:2" x14ac:dyDescent="0.3">
      <c r="A19804">
        <v>3902</v>
      </c>
      <c r="B19804">
        <v>3</v>
      </c>
    </row>
    <row r="19805" spans="1:2" x14ac:dyDescent="0.3">
      <c r="A19805">
        <v>3902</v>
      </c>
      <c r="B19805">
        <v>6</v>
      </c>
    </row>
    <row r="19806" spans="1:2" x14ac:dyDescent="0.3">
      <c r="A19806">
        <v>3902</v>
      </c>
      <c r="B19806">
        <v>8</v>
      </c>
    </row>
    <row r="19807" spans="1:2" x14ac:dyDescent="0.3">
      <c r="A19807">
        <v>3902</v>
      </c>
      <c r="B19807">
        <v>10</v>
      </c>
    </row>
    <row r="19808" spans="1:2" x14ac:dyDescent="0.3">
      <c r="A19808">
        <v>3902</v>
      </c>
      <c r="B19808">
        <v>13</v>
      </c>
    </row>
    <row r="19809" spans="1:2" x14ac:dyDescent="0.3">
      <c r="A19809">
        <v>3902</v>
      </c>
      <c r="B19809">
        <v>14</v>
      </c>
    </row>
    <row r="19810" spans="1:2" x14ac:dyDescent="0.3">
      <c r="A19810">
        <v>3902</v>
      </c>
      <c r="B19810">
        <v>15</v>
      </c>
    </row>
    <row r="19811" spans="1:2" x14ac:dyDescent="0.3">
      <c r="A19811">
        <v>3902</v>
      </c>
      <c r="B19811">
        <v>18</v>
      </c>
    </row>
    <row r="19812" spans="1:2" x14ac:dyDescent="0.3">
      <c r="A19812">
        <v>3903</v>
      </c>
      <c r="B19812">
        <v>1</v>
      </c>
    </row>
    <row r="19813" spans="1:2" x14ac:dyDescent="0.3">
      <c r="A19813">
        <v>3903</v>
      </c>
      <c r="B19813">
        <v>4</v>
      </c>
    </row>
    <row r="19814" spans="1:2" x14ac:dyDescent="0.3">
      <c r="A19814">
        <v>3903</v>
      </c>
      <c r="B19814">
        <v>5</v>
      </c>
    </row>
    <row r="19815" spans="1:2" x14ac:dyDescent="0.3">
      <c r="A19815">
        <v>3903</v>
      </c>
      <c r="B19815">
        <v>6</v>
      </c>
    </row>
    <row r="19816" spans="1:2" x14ac:dyDescent="0.3">
      <c r="A19816">
        <v>3903</v>
      </c>
      <c r="B19816">
        <v>7</v>
      </c>
    </row>
    <row r="19817" spans="1:2" x14ac:dyDescent="0.3">
      <c r="A19817">
        <v>3903</v>
      </c>
      <c r="B19817">
        <v>12</v>
      </c>
    </row>
    <row r="19818" spans="1:2" x14ac:dyDescent="0.3">
      <c r="A19818">
        <v>3903</v>
      </c>
      <c r="B19818">
        <v>13</v>
      </c>
    </row>
    <row r="19819" spans="1:2" x14ac:dyDescent="0.3">
      <c r="A19819">
        <v>3903</v>
      </c>
      <c r="B19819">
        <v>17</v>
      </c>
    </row>
    <row r="19820" spans="1:2" x14ac:dyDescent="0.3">
      <c r="A19820">
        <v>3904</v>
      </c>
      <c r="B19820">
        <v>3</v>
      </c>
    </row>
    <row r="19821" spans="1:2" x14ac:dyDescent="0.3">
      <c r="A19821">
        <v>3904</v>
      </c>
      <c r="B19821">
        <v>4</v>
      </c>
    </row>
    <row r="19822" spans="1:2" x14ac:dyDescent="0.3">
      <c r="A19822">
        <v>3904</v>
      </c>
      <c r="B19822">
        <v>6</v>
      </c>
    </row>
    <row r="19823" spans="1:2" x14ac:dyDescent="0.3">
      <c r="A19823">
        <v>3904</v>
      </c>
      <c r="B19823">
        <v>8</v>
      </c>
    </row>
    <row r="19824" spans="1:2" x14ac:dyDescent="0.3">
      <c r="A19824">
        <v>3904</v>
      </c>
      <c r="B19824">
        <v>9</v>
      </c>
    </row>
    <row r="19825" spans="1:2" x14ac:dyDescent="0.3">
      <c r="A19825">
        <v>3904</v>
      </c>
      <c r="B19825">
        <v>10</v>
      </c>
    </row>
    <row r="19826" spans="1:2" x14ac:dyDescent="0.3">
      <c r="A19826">
        <v>3904</v>
      </c>
      <c r="B19826">
        <v>12</v>
      </c>
    </row>
    <row r="19827" spans="1:2" x14ac:dyDescent="0.3">
      <c r="A19827">
        <v>3905</v>
      </c>
      <c r="B19827">
        <v>1</v>
      </c>
    </row>
    <row r="19828" spans="1:2" x14ac:dyDescent="0.3">
      <c r="A19828">
        <v>3905</v>
      </c>
      <c r="B19828">
        <v>3</v>
      </c>
    </row>
    <row r="19829" spans="1:2" x14ac:dyDescent="0.3">
      <c r="A19829">
        <v>3905</v>
      </c>
      <c r="B19829">
        <v>4</v>
      </c>
    </row>
    <row r="19830" spans="1:2" x14ac:dyDescent="0.3">
      <c r="A19830">
        <v>3905</v>
      </c>
      <c r="B19830">
        <v>5</v>
      </c>
    </row>
    <row r="19831" spans="1:2" x14ac:dyDescent="0.3">
      <c r="A19831">
        <v>3905</v>
      </c>
      <c r="B19831">
        <v>6</v>
      </c>
    </row>
    <row r="19832" spans="1:2" x14ac:dyDescent="0.3">
      <c r="A19832">
        <v>3905</v>
      </c>
      <c r="B19832">
        <v>10</v>
      </c>
    </row>
    <row r="19833" spans="1:2" x14ac:dyDescent="0.3">
      <c r="A19833">
        <v>3906</v>
      </c>
      <c r="B19833">
        <v>2</v>
      </c>
    </row>
    <row r="19834" spans="1:2" x14ac:dyDescent="0.3">
      <c r="A19834">
        <v>3906</v>
      </c>
      <c r="B19834">
        <v>3</v>
      </c>
    </row>
    <row r="19835" spans="1:2" x14ac:dyDescent="0.3">
      <c r="A19835">
        <v>3906</v>
      </c>
      <c r="B19835">
        <v>4</v>
      </c>
    </row>
    <row r="19836" spans="1:2" x14ac:dyDescent="0.3">
      <c r="A19836">
        <v>3906</v>
      </c>
      <c r="B19836">
        <v>6</v>
      </c>
    </row>
    <row r="19837" spans="1:2" x14ac:dyDescent="0.3">
      <c r="A19837">
        <v>3906</v>
      </c>
      <c r="B19837">
        <v>7</v>
      </c>
    </row>
    <row r="19838" spans="1:2" x14ac:dyDescent="0.3">
      <c r="A19838">
        <v>3906</v>
      </c>
      <c r="B19838">
        <v>8</v>
      </c>
    </row>
    <row r="19839" spans="1:2" x14ac:dyDescent="0.3">
      <c r="A19839">
        <v>3907</v>
      </c>
      <c r="B19839">
        <v>1</v>
      </c>
    </row>
    <row r="19840" spans="1:2" x14ac:dyDescent="0.3">
      <c r="A19840">
        <v>3907</v>
      </c>
      <c r="B19840">
        <v>3</v>
      </c>
    </row>
    <row r="19841" spans="1:2" x14ac:dyDescent="0.3">
      <c r="A19841">
        <v>3907</v>
      </c>
      <c r="B19841">
        <v>6</v>
      </c>
    </row>
    <row r="19842" spans="1:2" x14ac:dyDescent="0.3">
      <c r="A19842">
        <v>3907</v>
      </c>
      <c r="B19842">
        <v>7</v>
      </c>
    </row>
    <row r="19843" spans="1:2" x14ac:dyDescent="0.3">
      <c r="A19843">
        <v>3907</v>
      </c>
      <c r="B19843">
        <v>8</v>
      </c>
    </row>
    <row r="19844" spans="1:2" x14ac:dyDescent="0.3">
      <c r="A19844">
        <v>3907</v>
      </c>
      <c r="B19844">
        <v>9</v>
      </c>
    </row>
    <row r="19845" spans="1:2" x14ac:dyDescent="0.3">
      <c r="A19845">
        <v>3907</v>
      </c>
      <c r="B19845">
        <v>11</v>
      </c>
    </row>
    <row r="19846" spans="1:2" x14ac:dyDescent="0.3">
      <c r="A19846">
        <v>3907</v>
      </c>
      <c r="B19846">
        <v>14</v>
      </c>
    </row>
    <row r="19847" spans="1:2" x14ac:dyDescent="0.3">
      <c r="A19847">
        <v>3907</v>
      </c>
      <c r="B19847">
        <v>16</v>
      </c>
    </row>
    <row r="19848" spans="1:2" x14ac:dyDescent="0.3">
      <c r="A19848">
        <v>3907</v>
      </c>
      <c r="B19848">
        <v>17</v>
      </c>
    </row>
    <row r="19849" spans="1:2" x14ac:dyDescent="0.3">
      <c r="A19849">
        <v>3908</v>
      </c>
      <c r="B19849">
        <v>2</v>
      </c>
    </row>
    <row r="19850" spans="1:2" x14ac:dyDescent="0.3">
      <c r="A19850">
        <v>3908</v>
      </c>
      <c r="B19850">
        <v>3</v>
      </c>
    </row>
    <row r="19851" spans="1:2" x14ac:dyDescent="0.3">
      <c r="A19851">
        <v>3908</v>
      </c>
      <c r="B19851">
        <v>5</v>
      </c>
    </row>
    <row r="19852" spans="1:2" x14ac:dyDescent="0.3">
      <c r="A19852">
        <v>3908</v>
      </c>
      <c r="B19852">
        <v>6</v>
      </c>
    </row>
    <row r="19853" spans="1:2" x14ac:dyDescent="0.3">
      <c r="A19853">
        <v>3908</v>
      </c>
      <c r="B19853">
        <v>10</v>
      </c>
    </row>
    <row r="19854" spans="1:2" x14ac:dyDescent="0.3">
      <c r="A19854">
        <v>3908</v>
      </c>
      <c r="B19854">
        <v>14</v>
      </c>
    </row>
    <row r="19855" spans="1:2" x14ac:dyDescent="0.3">
      <c r="A19855">
        <v>3908</v>
      </c>
      <c r="B19855">
        <v>15</v>
      </c>
    </row>
    <row r="19856" spans="1:2" x14ac:dyDescent="0.3">
      <c r="A19856">
        <v>3909</v>
      </c>
      <c r="B19856">
        <v>3</v>
      </c>
    </row>
    <row r="19857" spans="1:2" x14ac:dyDescent="0.3">
      <c r="A19857">
        <v>3909</v>
      </c>
      <c r="B19857">
        <v>8</v>
      </c>
    </row>
    <row r="19858" spans="1:2" x14ac:dyDescent="0.3">
      <c r="A19858">
        <v>3909</v>
      </c>
      <c r="B19858">
        <v>9</v>
      </c>
    </row>
    <row r="19859" spans="1:2" x14ac:dyDescent="0.3">
      <c r="A19859">
        <v>3910</v>
      </c>
      <c r="B19859">
        <v>4</v>
      </c>
    </row>
    <row r="19860" spans="1:2" x14ac:dyDescent="0.3">
      <c r="A19860">
        <v>3910</v>
      </c>
      <c r="B19860">
        <v>5</v>
      </c>
    </row>
    <row r="19861" spans="1:2" x14ac:dyDescent="0.3">
      <c r="A19861">
        <v>3910</v>
      </c>
      <c r="B19861">
        <v>10</v>
      </c>
    </row>
    <row r="19862" spans="1:2" x14ac:dyDescent="0.3">
      <c r="A19862">
        <v>3911</v>
      </c>
      <c r="B19862">
        <v>3</v>
      </c>
    </row>
    <row r="19863" spans="1:2" x14ac:dyDescent="0.3">
      <c r="A19863">
        <v>3911</v>
      </c>
      <c r="B19863">
        <v>5</v>
      </c>
    </row>
    <row r="19864" spans="1:2" x14ac:dyDescent="0.3">
      <c r="A19864">
        <v>3911</v>
      </c>
      <c r="B19864">
        <v>6</v>
      </c>
    </row>
    <row r="19865" spans="1:2" x14ac:dyDescent="0.3">
      <c r="A19865">
        <v>3911</v>
      </c>
      <c r="B19865">
        <v>8</v>
      </c>
    </row>
    <row r="19866" spans="1:2" x14ac:dyDescent="0.3">
      <c r="A19866">
        <v>3911</v>
      </c>
      <c r="B19866">
        <v>9</v>
      </c>
    </row>
    <row r="19867" spans="1:2" x14ac:dyDescent="0.3">
      <c r="A19867">
        <v>3911</v>
      </c>
      <c r="B19867">
        <v>10</v>
      </c>
    </row>
    <row r="19868" spans="1:2" x14ac:dyDescent="0.3">
      <c r="A19868">
        <v>3911</v>
      </c>
      <c r="B19868">
        <v>13</v>
      </c>
    </row>
    <row r="19869" spans="1:2" x14ac:dyDescent="0.3">
      <c r="A19869">
        <v>3911</v>
      </c>
      <c r="B19869">
        <v>15</v>
      </c>
    </row>
    <row r="19870" spans="1:2" x14ac:dyDescent="0.3">
      <c r="A19870">
        <v>3911</v>
      </c>
      <c r="B19870">
        <v>17</v>
      </c>
    </row>
    <row r="19871" spans="1:2" x14ac:dyDescent="0.3">
      <c r="A19871">
        <v>3911</v>
      </c>
      <c r="B19871">
        <v>18</v>
      </c>
    </row>
    <row r="19872" spans="1:2" x14ac:dyDescent="0.3">
      <c r="A19872">
        <v>3912</v>
      </c>
      <c r="B19872">
        <v>1</v>
      </c>
    </row>
    <row r="19873" spans="1:2" x14ac:dyDescent="0.3">
      <c r="A19873">
        <v>3912</v>
      </c>
      <c r="B19873">
        <v>7</v>
      </c>
    </row>
    <row r="19874" spans="1:2" x14ac:dyDescent="0.3">
      <c r="A19874">
        <v>3912</v>
      </c>
      <c r="B19874">
        <v>8</v>
      </c>
    </row>
    <row r="19875" spans="1:2" x14ac:dyDescent="0.3">
      <c r="A19875">
        <v>3912</v>
      </c>
      <c r="B19875">
        <v>9</v>
      </c>
    </row>
    <row r="19876" spans="1:2" x14ac:dyDescent="0.3">
      <c r="A19876">
        <v>3912</v>
      </c>
      <c r="B19876">
        <v>10</v>
      </c>
    </row>
    <row r="19877" spans="1:2" x14ac:dyDescent="0.3">
      <c r="A19877">
        <v>3912</v>
      </c>
      <c r="B19877">
        <v>11</v>
      </c>
    </row>
    <row r="19878" spans="1:2" x14ac:dyDescent="0.3">
      <c r="A19878">
        <v>3912</v>
      </c>
      <c r="B19878">
        <v>17</v>
      </c>
    </row>
    <row r="19879" spans="1:2" x14ac:dyDescent="0.3">
      <c r="A19879">
        <v>3912</v>
      </c>
      <c r="B19879">
        <v>18</v>
      </c>
    </row>
    <row r="19880" spans="1:2" x14ac:dyDescent="0.3">
      <c r="A19880">
        <v>3913</v>
      </c>
      <c r="B19880">
        <v>1</v>
      </c>
    </row>
    <row r="19881" spans="1:2" x14ac:dyDescent="0.3">
      <c r="A19881">
        <v>3913</v>
      </c>
      <c r="B19881">
        <v>2</v>
      </c>
    </row>
    <row r="19882" spans="1:2" x14ac:dyDescent="0.3">
      <c r="A19882">
        <v>3913</v>
      </c>
      <c r="B19882">
        <v>3</v>
      </c>
    </row>
    <row r="19883" spans="1:2" x14ac:dyDescent="0.3">
      <c r="A19883">
        <v>3913</v>
      </c>
      <c r="B19883">
        <v>5</v>
      </c>
    </row>
    <row r="19884" spans="1:2" x14ac:dyDescent="0.3">
      <c r="A19884">
        <v>3913</v>
      </c>
      <c r="B19884">
        <v>7</v>
      </c>
    </row>
    <row r="19885" spans="1:2" x14ac:dyDescent="0.3">
      <c r="A19885">
        <v>3913</v>
      </c>
      <c r="B19885">
        <v>10</v>
      </c>
    </row>
    <row r="19886" spans="1:2" x14ac:dyDescent="0.3">
      <c r="A19886">
        <v>3914</v>
      </c>
      <c r="B19886">
        <v>3</v>
      </c>
    </row>
    <row r="19887" spans="1:2" x14ac:dyDescent="0.3">
      <c r="A19887">
        <v>3914</v>
      </c>
      <c r="B19887">
        <v>5</v>
      </c>
    </row>
    <row r="19888" spans="1:2" x14ac:dyDescent="0.3">
      <c r="A19888">
        <v>3914</v>
      </c>
      <c r="B19888">
        <v>6</v>
      </c>
    </row>
    <row r="19889" spans="1:2" x14ac:dyDescent="0.3">
      <c r="A19889">
        <v>3915</v>
      </c>
      <c r="B19889">
        <v>1</v>
      </c>
    </row>
    <row r="19890" spans="1:2" x14ac:dyDescent="0.3">
      <c r="A19890">
        <v>3915</v>
      </c>
      <c r="B19890">
        <v>5</v>
      </c>
    </row>
    <row r="19891" spans="1:2" x14ac:dyDescent="0.3">
      <c r="A19891">
        <v>3915</v>
      </c>
      <c r="B19891">
        <v>6</v>
      </c>
    </row>
    <row r="19892" spans="1:2" x14ac:dyDescent="0.3">
      <c r="A19892">
        <v>3915</v>
      </c>
      <c r="B19892">
        <v>7</v>
      </c>
    </row>
    <row r="19893" spans="1:2" x14ac:dyDescent="0.3">
      <c r="A19893">
        <v>3915</v>
      </c>
      <c r="B19893">
        <v>9</v>
      </c>
    </row>
    <row r="19894" spans="1:2" x14ac:dyDescent="0.3">
      <c r="A19894">
        <v>3915</v>
      </c>
      <c r="B19894">
        <v>10</v>
      </c>
    </row>
    <row r="19895" spans="1:2" x14ac:dyDescent="0.3">
      <c r="A19895">
        <v>3915</v>
      </c>
      <c r="B19895">
        <v>13</v>
      </c>
    </row>
    <row r="19896" spans="1:2" x14ac:dyDescent="0.3">
      <c r="A19896">
        <v>3915</v>
      </c>
      <c r="B19896">
        <v>14</v>
      </c>
    </row>
    <row r="19897" spans="1:2" x14ac:dyDescent="0.3">
      <c r="A19897">
        <v>3915</v>
      </c>
      <c r="B19897">
        <v>15</v>
      </c>
    </row>
    <row r="19898" spans="1:2" x14ac:dyDescent="0.3">
      <c r="A19898">
        <v>3915</v>
      </c>
      <c r="B19898">
        <v>17</v>
      </c>
    </row>
    <row r="19899" spans="1:2" x14ac:dyDescent="0.3">
      <c r="A19899">
        <v>3916</v>
      </c>
      <c r="B19899">
        <v>1</v>
      </c>
    </row>
    <row r="19900" spans="1:2" x14ac:dyDescent="0.3">
      <c r="A19900">
        <v>3916</v>
      </c>
      <c r="B19900">
        <v>3</v>
      </c>
    </row>
    <row r="19901" spans="1:2" x14ac:dyDescent="0.3">
      <c r="A19901">
        <v>3916</v>
      </c>
      <c r="B19901">
        <v>4</v>
      </c>
    </row>
    <row r="19902" spans="1:2" x14ac:dyDescent="0.3">
      <c r="A19902">
        <v>3916</v>
      </c>
      <c r="B19902">
        <v>6</v>
      </c>
    </row>
    <row r="19903" spans="1:2" x14ac:dyDescent="0.3">
      <c r="A19903">
        <v>3916</v>
      </c>
      <c r="B19903">
        <v>7</v>
      </c>
    </row>
    <row r="19904" spans="1:2" x14ac:dyDescent="0.3">
      <c r="A19904">
        <v>3916</v>
      </c>
      <c r="B19904">
        <v>13</v>
      </c>
    </row>
    <row r="19905" spans="1:2" x14ac:dyDescent="0.3">
      <c r="A19905">
        <v>3916</v>
      </c>
      <c r="B19905">
        <v>14</v>
      </c>
    </row>
    <row r="19906" spans="1:2" x14ac:dyDescent="0.3">
      <c r="A19906">
        <v>3916</v>
      </c>
      <c r="B19906">
        <v>15</v>
      </c>
    </row>
    <row r="19907" spans="1:2" x14ac:dyDescent="0.3">
      <c r="A19907">
        <v>3917</v>
      </c>
      <c r="B19907">
        <v>1</v>
      </c>
    </row>
    <row r="19908" spans="1:2" x14ac:dyDescent="0.3">
      <c r="A19908">
        <v>3917</v>
      </c>
      <c r="B19908">
        <v>4</v>
      </c>
    </row>
    <row r="19909" spans="1:2" x14ac:dyDescent="0.3">
      <c r="A19909">
        <v>3917</v>
      </c>
      <c r="B19909">
        <v>5</v>
      </c>
    </row>
    <row r="19910" spans="1:2" x14ac:dyDescent="0.3">
      <c r="A19910">
        <v>3917</v>
      </c>
      <c r="B19910">
        <v>6</v>
      </c>
    </row>
    <row r="19911" spans="1:2" x14ac:dyDescent="0.3">
      <c r="A19911">
        <v>3917</v>
      </c>
      <c r="B19911">
        <v>9</v>
      </c>
    </row>
    <row r="19912" spans="1:2" x14ac:dyDescent="0.3">
      <c r="A19912">
        <v>3917</v>
      </c>
      <c r="B19912">
        <v>10</v>
      </c>
    </row>
    <row r="19913" spans="1:2" x14ac:dyDescent="0.3">
      <c r="A19913">
        <v>3918</v>
      </c>
      <c r="B19913">
        <v>1</v>
      </c>
    </row>
    <row r="19914" spans="1:2" x14ac:dyDescent="0.3">
      <c r="A19914">
        <v>3918</v>
      </c>
      <c r="B19914">
        <v>3</v>
      </c>
    </row>
    <row r="19915" spans="1:2" x14ac:dyDescent="0.3">
      <c r="A19915">
        <v>3918</v>
      </c>
      <c r="B19915">
        <v>5</v>
      </c>
    </row>
    <row r="19916" spans="1:2" x14ac:dyDescent="0.3">
      <c r="A19916">
        <v>3919</v>
      </c>
      <c r="B19916">
        <v>1</v>
      </c>
    </row>
    <row r="19917" spans="1:2" x14ac:dyDescent="0.3">
      <c r="A19917">
        <v>3919</v>
      </c>
      <c r="B19917">
        <v>2</v>
      </c>
    </row>
    <row r="19918" spans="1:2" x14ac:dyDescent="0.3">
      <c r="A19918">
        <v>3919</v>
      </c>
      <c r="B19918">
        <v>6</v>
      </c>
    </row>
    <row r="19919" spans="1:2" x14ac:dyDescent="0.3">
      <c r="A19919">
        <v>3919</v>
      </c>
      <c r="B19919">
        <v>7</v>
      </c>
    </row>
    <row r="19920" spans="1:2" x14ac:dyDescent="0.3">
      <c r="A19920">
        <v>3919</v>
      </c>
      <c r="B19920">
        <v>8</v>
      </c>
    </row>
    <row r="19921" spans="1:2" x14ac:dyDescent="0.3">
      <c r="A19921">
        <v>3919</v>
      </c>
      <c r="B19921">
        <v>10</v>
      </c>
    </row>
    <row r="19922" spans="1:2" x14ac:dyDescent="0.3">
      <c r="A19922">
        <v>3920</v>
      </c>
      <c r="B19922">
        <v>1</v>
      </c>
    </row>
    <row r="19923" spans="1:2" x14ac:dyDescent="0.3">
      <c r="A19923">
        <v>3920</v>
      </c>
      <c r="B19923">
        <v>5</v>
      </c>
    </row>
    <row r="19924" spans="1:2" x14ac:dyDescent="0.3">
      <c r="A19924">
        <v>3920</v>
      </c>
      <c r="B19924">
        <v>10</v>
      </c>
    </row>
    <row r="19925" spans="1:2" x14ac:dyDescent="0.3">
      <c r="A19925">
        <v>3920</v>
      </c>
      <c r="B19925">
        <v>11</v>
      </c>
    </row>
    <row r="19926" spans="1:2" x14ac:dyDescent="0.3">
      <c r="A19926">
        <v>3920</v>
      </c>
      <c r="B19926">
        <v>12</v>
      </c>
    </row>
    <row r="19927" spans="1:2" x14ac:dyDescent="0.3">
      <c r="A19927">
        <v>3920</v>
      </c>
      <c r="B19927">
        <v>13</v>
      </c>
    </row>
    <row r="19928" spans="1:2" x14ac:dyDescent="0.3">
      <c r="A19928">
        <v>3920</v>
      </c>
      <c r="B19928">
        <v>15</v>
      </c>
    </row>
    <row r="19929" spans="1:2" x14ac:dyDescent="0.3">
      <c r="A19929">
        <v>3921</v>
      </c>
      <c r="B19929">
        <v>1</v>
      </c>
    </row>
    <row r="19930" spans="1:2" x14ac:dyDescent="0.3">
      <c r="A19930">
        <v>3921</v>
      </c>
      <c r="B19930">
        <v>4</v>
      </c>
    </row>
    <row r="19931" spans="1:2" x14ac:dyDescent="0.3">
      <c r="A19931">
        <v>3921</v>
      </c>
      <c r="B19931">
        <v>6</v>
      </c>
    </row>
    <row r="19932" spans="1:2" x14ac:dyDescent="0.3">
      <c r="A19932">
        <v>3921</v>
      </c>
      <c r="B19932">
        <v>9</v>
      </c>
    </row>
    <row r="19933" spans="1:2" x14ac:dyDescent="0.3">
      <c r="A19933">
        <v>3921</v>
      </c>
      <c r="B19933">
        <v>11</v>
      </c>
    </row>
    <row r="19934" spans="1:2" x14ac:dyDescent="0.3">
      <c r="A19934">
        <v>3921</v>
      </c>
      <c r="B19934">
        <v>13</v>
      </c>
    </row>
    <row r="19935" spans="1:2" x14ac:dyDescent="0.3">
      <c r="A19935">
        <v>3921</v>
      </c>
      <c r="B19935">
        <v>18</v>
      </c>
    </row>
    <row r="19936" spans="1:2" x14ac:dyDescent="0.3">
      <c r="A19936">
        <v>3922</v>
      </c>
      <c r="B19936">
        <v>1</v>
      </c>
    </row>
    <row r="19937" spans="1:2" x14ac:dyDescent="0.3">
      <c r="A19937">
        <v>3922</v>
      </c>
      <c r="B19937">
        <v>4</v>
      </c>
    </row>
    <row r="19938" spans="1:2" x14ac:dyDescent="0.3">
      <c r="A19938">
        <v>3922</v>
      </c>
      <c r="B19938">
        <v>6</v>
      </c>
    </row>
    <row r="19939" spans="1:2" x14ac:dyDescent="0.3">
      <c r="A19939">
        <v>3922</v>
      </c>
      <c r="B19939">
        <v>9</v>
      </c>
    </row>
    <row r="19940" spans="1:2" x14ac:dyDescent="0.3">
      <c r="A19940">
        <v>3923</v>
      </c>
      <c r="B19940">
        <v>3</v>
      </c>
    </row>
    <row r="19941" spans="1:2" x14ac:dyDescent="0.3">
      <c r="A19941">
        <v>3923</v>
      </c>
      <c r="B19941">
        <v>5</v>
      </c>
    </row>
    <row r="19942" spans="1:2" x14ac:dyDescent="0.3">
      <c r="A19942">
        <v>3923</v>
      </c>
      <c r="B19942">
        <v>7</v>
      </c>
    </row>
    <row r="19943" spans="1:2" x14ac:dyDescent="0.3">
      <c r="A19943">
        <v>3923</v>
      </c>
      <c r="B19943">
        <v>8</v>
      </c>
    </row>
    <row r="19944" spans="1:2" x14ac:dyDescent="0.3">
      <c r="A19944">
        <v>3924</v>
      </c>
      <c r="B19944">
        <v>1</v>
      </c>
    </row>
    <row r="19945" spans="1:2" x14ac:dyDescent="0.3">
      <c r="A19945">
        <v>3924</v>
      </c>
      <c r="B19945">
        <v>2</v>
      </c>
    </row>
    <row r="19946" spans="1:2" x14ac:dyDescent="0.3">
      <c r="A19946">
        <v>3924</v>
      </c>
      <c r="B19946">
        <v>5</v>
      </c>
    </row>
    <row r="19947" spans="1:2" x14ac:dyDescent="0.3">
      <c r="A19947">
        <v>3924</v>
      </c>
      <c r="B19947">
        <v>10</v>
      </c>
    </row>
    <row r="19948" spans="1:2" x14ac:dyDescent="0.3">
      <c r="A19948">
        <v>3924</v>
      </c>
      <c r="B19948">
        <v>12</v>
      </c>
    </row>
    <row r="19949" spans="1:2" x14ac:dyDescent="0.3">
      <c r="A19949">
        <v>3924</v>
      </c>
      <c r="B19949">
        <v>13</v>
      </c>
    </row>
    <row r="19950" spans="1:2" x14ac:dyDescent="0.3">
      <c r="A19950">
        <v>3924</v>
      </c>
      <c r="B19950">
        <v>16</v>
      </c>
    </row>
    <row r="19951" spans="1:2" x14ac:dyDescent="0.3">
      <c r="A19951">
        <v>3924</v>
      </c>
      <c r="B19951">
        <v>17</v>
      </c>
    </row>
    <row r="19952" spans="1:2" x14ac:dyDescent="0.3">
      <c r="A19952">
        <v>3925</v>
      </c>
      <c r="B19952">
        <v>1</v>
      </c>
    </row>
    <row r="19953" spans="1:2" x14ac:dyDescent="0.3">
      <c r="A19953">
        <v>3925</v>
      </c>
      <c r="B19953">
        <v>3</v>
      </c>
    </row>
    <row r="19954" spans="1:2" x14ac:dyDescent="0.3">
      <c r="A19954">
        <v>3925</v>
      </c>
      <c r="B19954">
        <v>7</v>
      </c>
    </row>
    <row r="19955" spans="1:2" x14ac:dyDescent="0.3">
      <c r="A19955">
        <v>3925</v>
      </c>
      <c r="B19955">
        <v>9</v>
      </c>
    </row>
    <row r="19956" spans="1:2" x14ac:dyDescent="0.3">
      <c r="A19956">
        <v>3926</v>
      </c>
      <c r="B19956">
        <v>1</v>
      </c>
    </row>
    <row r="19957" spans="1:2" x14ac:dyDescent="0.3">
      <c r="A19957">
        <v>3926</v>
      </c>
      <c r="B19957">
        <v>3</v>
      </c>
    </row>
    <row r="19958" spans="1:2" x14ac:dyDescent="0.3">
      <c r="A19958">
        <v>3926</v>
      </c>
      <c r="B19958">
        <v>6</v>
      </c>
    </row>
    <row r="19959" spans="1:2" x14ac:dyDescent="0.3">
      <c r="A19959">
        <v>3926</v>
      </c>
      <c r="B19959">
        <v>7</v>
      </c>
    </row>
    <row r="19960" spans="1:2" x14ac:dyDescent="0.3">
      <c r="A19960">
        <v>3926</v>
      </c>
      <c r="B19960">
        <v>9</v>
      </c>
    </row>
    <row r="19961" spans="1:2" x14ac:dyDescent="0.3">
      <c r="A19961">
        <v>3926</v>
      </c>
      <c r="B19961">
        <v>10</v>
      </c>
    </row>
    <row r="19962" spans="1:2" x14ac:dyDescent="0.3">
      <c r="A19962">
        <v>3926</v>
      </c>
      <c r="B19962">
        <v>13</v>
      </c>
    </row>
    <row r="19963" spans="1:2" x14ac:dyDescent="0.3">
      <c r="A19963">
        <v>3926</v>
      </c>
      <c r="B19963">
        <v>18</v>
      </c>
    </row>
    <row r="19964" spans="1:2" x14ac:dyDescent="0.3">
      <c r="A19964">
        <v>3927</v>
      </c>
      <c r="B19964">
        <v>2</v>
      </c>
    </row>
    <row r="19965" spans="1:2" x14ac:dyDescent="0.3">
      <c r="A19965">
        <v>3927</v>
      </c>
      <c r="B19965">
        <v>3</v>
      </c>
    </row>
    <row r="19966" spans="1:2" x14ac:dyDescent="0.3">
      <c r="A19966">
        <v>3927</v>
      </c>
      <c r="B19966">
        <v>5</v>
      </c>
    </row>
    <row r="19967" spans="1:2" x14ac:dyDescent="0.3">
      <c r="A19967">
        <v>3927</v>
      </c>
      <c r="B19967">
        <v>7</v>
      </c>
    </row>
    <row r="19968" spans="1:2" x14ac:dyDescent="0.3">
      <c r="A19968">
        <v>3927</v>
      </c>
      <c r="B19968">
        <v>8</v>
      </c>
    </row>
    <row r="19969" spans="1:2" x14ac:dyDescent="0.3">
      <c r="A19969">
        <v>3927</v>
      </c>
      <c r="B19969">
        <v>9</v>
      </c>
    </row>
    <row r="19970" spans="1:2" x14ac:dyDescent="0.3">
      <c r="A19970">
        <v>3927</v>
      </c>
      <c r="B19970">
        <v>11</v>
      </c>
    </row>
    <row r="19971" spans="1:2" x14ac:dyDescent="0.3">
      <c r="A19971">
        <v>3927</v>
      </c>
      <c r="B19971">
        <v>12</v>
      </c>
    </row>
    <row r="19972" spans="1:2" x14ac:dyDescent="0.3">
      <c r="A19972">
        <v>3927</v>
      </c>
      <c r="B19972">
        <v>14</v>
      </c>
    </row>
    <row r="19973" spans="1:2" x14ac:dyDescent="0.3">
      <c r="A19973">
        <v>3927</v>
      </c>
      <c r="B19973">
        <v>15</v>
      </c>
    </row>
    <row r="19974" spans="1:2" x14ac:dyDescent="0.3">
      <c r="A19974">
        <v>3928</v>
      </c>
      <c r="B19974">
        <v>1</v>
      </c>
    </row>
    <row r="19975" spans="1:2" x14ac:dyDescent="0.3">
      <c r="A19975">
        <v>3928</v>
      </c>
      <c r="B19975">
        <v>2</v>
      </c>
    </row>
    <row r="19976" spans="1:2" x14ac:dyDescent="0.3">
      <c r="A19976">
        <v>3928</v>
      </c>
      <c r="B19976">
        <v>4</v>
      </c>
    </row>
    <row r="19977" spans="1:2" x14ac:dyDescent="0.3">
      <c r="A19977">
        <v>3928</v>
      </c>
      <c r="B19977">
        <v>11</v>
      </c>
    </row>
    <row r="19978" spans="1:2" x14ac:dyDescent="0.3">
      <c r="A19978">
        <v>3928</v>
      </c>
      <c r="B19978">
        <v>14</v>
      </c>
    </row>
    <row r="19979" spans="1:2" x14ac:dyDescent="0.3">
      <c r="A19979">
        <v>3928</v>
      </c>
      <c r="B19979">
        <v>15</v>
      </c>
    </row>
    <row r="19980" spans="1:2" x14ac:dyDescent="0.3">
      <c r="A19980">
        <v>3929</v>
      </c>
      <c r="B19980">
        <v>4</v>
      </c>
    </row>
    <row r="19981" spans="1:2" x14ac:dyDescent="0.3">
      <c r="A19981">
        <v>3929</v>
      </c>
      <c r="B19981">
        <v>7</v>
      </c>
    </row>
    <row r="19982" spans="1:2" x14ac:dyDescent="0.3">
      <c r="A19982">
        <v>3929</v>
      </c>
      <c r="B19982">
        <v>8</v>
      </c>
    </row>
    <row r="19983" spans="1:2" x14ac:dyDescent="0.3">
      <c r="A19983">
        <v>3929</v>
      </c>
      <c r="B19983">
        <v>16</v>
      </c>
    </row>
    <row r="19984" spans="1:2" x14ac:dyDescent="0.3">
      <c r="A19984">
        <v>3930</v>
      </c>
      <c r="B19984">
        <v>4</v>
      </c>
    </row>
    <row r="19985" spans="1:2" x14ac:dyDescent="0.3">
      <c r="A19985">
        <v>3930</v>
      </c>
      <c r="B19985">
        <v>5</v>
      </c>
    </row>
    <row r="19986" spans="1:2" x14ac:dyDescent="0.3">
      <c r="A19986">
        <v>3930</v>
      </c>
      <c r="B19986">
        <v>6</v>
      </c>
    </row>
    <row r="19987" spans="1:2" x14ac:dyDescent="0.3">
      <c r="A19987">
        <v>3930</v>
      </c>
      <c r="B19987">
        <v>7</v>
      </c>
    </row>
    <row r="19988" spans="1:2" x14ac:dyDescent="0.3">
      <c r="A19988">
        <v>3930</v>
      </c>
      <c r="B19988">
        <v>9</v>
      </c>
    </row>
    <row r="19989" spans="1:2" x14ac:dyDescent="0.3">
      <c r="A19989">
        <v>3930</v>
      </c>
      <c r="B19989">
        <v>13</v>
      </c>
    </row>
    <row r="19990" spans="1:2" x14ac:dyDescent="0.3">
      <c r="A19990">
        <v>3931</v>
      </c>
      <c r="B19990">
        <v>2</v>
      </c>
    </row>
    <row r="19991" spans="1:2" x14ac:dyDescent="0.3">
      <c r="A19991">
        <v>3931</v>
      </c>
      <c r="B19991">
        <v>5</v>
      </c>
    </row>
    <row r="19992" spans="1:2" x14ac:dyDescent="0.3">
      <c r="A19992">
        <v>3931</v>
      </c>
      <c r="B19992">
        <v>9</v>
      </c>
    </row>
    <row r="19993" spans="1:2" x14ac:dyDescent="0.3">
      <c r="A19993">
        <v>3932</v>
      </c>
      <c r="B19993">
        <v>1</v>
      </c>
    </row>
    <row r="19994" spans="1:2" x14ac:dyDescent="0.3">
      <c r="A19994">
        <v>3932</v>
      </c>
      <c r="B19994">
        <v>2</v>
      </c>
    </row>
    <row r="19995" spans="1:2" x14ac:dyDescent="0.3">
      <c r="A19995">
        <v>3932</v>
      </c>
      <c r="B19995">
        <v>3</v>
      </c>
    </row>
    <row r="19996" spans="1:2" x14ac:dyDescent="0.3">
      <c r="A19996">
        <v>3932</v>
      </c>
      <c r="B19996">
        <v>4</v>
      </c>
    </row>
    <row r="19997" spans="1:2" x14ac:dyDescent="0.3">
      <c r="A19997">
        <v>3932</v>
      </c>
      <c r="B19997">
        <v>5</v>
      </c>
    </row>
    <row r="19998" spans="1:2" x14ac:dyDescent="0.3">
      <c r="A19998">
        <v>3932</v>
      </c>
      <c r="B19998">
        <v>6</v>
      </c>
    </row>
    <row r="19999" spans="1:2" x14ac:dyDescent="0.3">
      <c r="A19999">
        <v>3932</v>
      </c>
      <c r="B19999">
        <v>12</v>
      </c>
    </row>
    <row r="20000" spans="1:2" x14ac:dyDescent="0.3">
      <c r="A20000">
        <v>3932</v>
      </c>
      <c r="B20000">
        <v>15</v>
      </c>
    </row>
    <row r="20001" spans="1:2" x14ac:dyDescent="0.3">
      <c r="A20001">
        <v>3932</v>
      </c>
      <c r="B20001">
        <v>18</v>
      </c>
    </row>
    <row r="20002" spans="1:2" x14ac:dyDescent="0.3">
      <c r="A20002">
        <v>3933</v>
      </c>
      <c r="B20002">
        <v>2</v>
      </c>
    </row>
    <row r="20003" spans="1:2" x14ac:dyDescent="0.3">
      <c r="A20003">
        <v>3933</v>
      </c>
      <c r="B20003">
        <v>4</v>
      </c>
    </row>
    <row r="20004" spans="1:2" x14ac:dyDescent="0.3">
      <c r="A20004">
        <v>3933</v>
      </c>
      <c r="B20004">
        <v>5</v>
      </c>
    </row>
    <row r="20005" spans="1:2" x14ac:dyDescent="0.3">
      <c r="A20005">
        <v>3933</v>
      </c>
      <c r="B20005">
        <v>6</v>
      </c>
    </row>
    <row r="20006" spans="1:2" x14ac:dyDescent="0.3">
      <c r="A20006">
        <v>3933</v>
      </c>
      <c r="B20006">
        <v>9</v>
      </c>
    </row>
    <row r="20007" spans="1:2" x14ac:dyDescent="0.3">
      <c r="A20007">
        <v>3933</v>
      </c>
      <c r="B20007">
        <v>10</v>
      </c>
    </row>
    <row r="20008" spans="1:2" x14ac:dyDescent="0.3">
      <c r="A20008">
        <v>3933</v>
      </c>
      <c r="B20008">
        <v>15</v>
      </c>
    </row>
    <row r="20009" spans="1:2" x14ac:dyDescent="0.3">
      <c r="A20009">
        <v>3934</v>
      </c>
      <c r="B20009">
        <v>4</v>
      </c>
    </row>
    <row r="20010" spans="1:2" x14ac:dyDescent="0.3">
      <c r="A20010">
        <v>3934</v>
      </c>
      <c r="B20010">
        <v>6</v>
      </c>
    </row>
    <row r="20011" spans="1:2" x14ac:dyDescent="0.3">
      <c r="A20011">
        <v>3934</v>
      </c>
      <c r="B20011">
        <v>8</v>
      </c>
    </row>
    <row r="20012" spans="1:2" x14ac:dyDescent="0.3">
      <c r="A20012">
        <v>3934</v>
      </c>
      <c r="B20012">
        <v>11</v>
      </c>
    </row>
    <row r="20013" spans="1:2" x14ac:dyDescent="0.3">
      <c r="A20013">
        <v>3935</v>
      </c>
      <c r="B20013">
        <v>1</v>
      </c>
    </row>
    <row r="20014" spans="1:2" x14ac:dyDescent="0.3">
      <c r="A20014">
        <v>3935</v>
      </c>
      <c r="B20014">
        <v>2</v>
      </c>
    </row>
    <row r="20015" spans="1:2" x14ac:dyDescent="0.3">
      <c r="A20015">
        <v>3935</v>
      </c>
      <c r="B20015">
        <v>7</v>
      </c>
    </row>
    <row r="20016" spans="1:2" x14ac:dyDescent="0.3">
      <c r="A20016">
        <v>3935</v>
      </c>
      <c r="B20016">
        <v>10</v>
      </c>
    </row>
    <row r="20017" spans="1:2" x14ac:dyDescent="0.3">
      <c r="A20017">
        <v>3935</v>
      </c>
      <c r="B20017">
        <v>14</v>
      </c>
    </row>
    <row r="20018" spans="1:2" x14ac:dyDescent="0.3">
      <c r="A20018">
        <v>3936</v>
      </c>
      <c r="B20018">
        <v>1</v>
      </c>
    </row>
    <row r="20019" spans="1:2" x14ac:dyDescent="0.3">
      <c r="A20019">
        <v>3936</v>
      </c>
      <c r="B20019">
        <v>3</v>
      </c>
    </row>
    <row r="20020" spans="1:2" x14ac:dyDescent="0.3">
      <c r="A20020">
        <v>3936</v>
      </c>
      <c r="B20020">
        <v>4</v>
      </c>
    </row>
    <row r="20021" spans="1:2" x14ac:dyDescent="0.3">
      <c r="A20021">
        <v>3936</v>
      </c>
      <c r="B20021">
        <v>7</v>
      </c>
    </row>
    <row r="20022" spans="1:2" x14ac:dyDescent="0.3">
      <c r="A20022">
        <v>3936</v>
      </c>
      <c r="B20022">
        <v>8</v>
      </c>
    </row>
    <row r="20023" spans="1:2" x14ac:dyDescent="0.3">
      <c r="A20023">
        <v>3936</v>
      </c>
      <c r="B20023">
        <v>9</v>
      </c>
    </row>
    <row r="20024" spans="1:2" x14ac:dyDescent="0.3">
      <c r="A20024">
        <v>3936</v>
      </c>
      <c r="B20024">
        <v>18</v>
      </c>
    </row>
    <row r="20025" spans="1:2" x14ac:dyDescent="0.3">
      <c r="A20025">
        <v>3937</v>
      </c>
      <c r="B20025">
        <v>1</v>
      </c>
    </row>
    <row r="20026" spans="1:2" x14ac:dyDescent="0.3">
      <c r="A20026">
        <v>3937</v>
      </c>
      <c r="B20026">
        <v>4</v>
      </c>
    </row>
    <row r="20027" spans="1:2" x14ac:dyDescent="0.3">
      <c r="A20027">
        <v>3937</v>
      </c>
      <c r="B20027">
        <v>7</v>
      </c>
    </row>
    <row r="20028" spans="1:2" x14ac:dyDescent="0.3">
      <c r="A20028">
        <v>3937</v>
      </c>
      <c r="B20028">
        <v>8</v>
      </c>
    </row>
    <row r="20029" spans="1:2" x14ac:dyDescent="0.3">
      <c r="A20029">
        <v>3937</v>
      </c>
      <c r="B20029">
        <v>9</v>
      </c>
    </row>
    <row r="20030" spans="1:2" x14ac:dyDescent="0.3">
      <c r="A20030">
        <v>3937</v>
      </c>
      <c r="B20030">
        <v>10</v>
      </c>
    </row>
    <row r="20031" spans="1:2" x14ac:dyDescent="0.3">
      <c r="A20031">
        <v>3937</v>
      </c>
      <c r="B20031">
        <v>14</v>
      </c>
    </row>
    <row r="20032" spans="1:2" x14ac:dyDescent="0.3">
      <c r="A20032">
        <v>3937</v>
      </c>
      <c r="B20032">
        <v>15</v>
      </c>
    </row>
    <row r="20033" spans="1:2" x14ac:dyDescent="0.3">
      <c r="A20033">
        <v>3938</v>
      </c>
      <c r="B20033">
        <v>2</v>
      </c>
    </row>
    <row r="20034" spans="1:2" x14ac:dyDescent="0.3">
      <c r="A20034">
        <v>3938</v>
      </c>
      <c r="B20034">
        <v>3</v>
      </c>
    </row>
    <row r="20035" spans="1:2" x14ac:dyDescent="0.3">
      <c r="A20035">
        <v>3938</v>
      </c>
      <c r="B20035">
        <v>5</v>
      </c>
    </row>
    <row r="20036" spans="1:2" x14ac:dyDescent="0.3">
      <c r="A20036">
        <v>3938</v>
      </c>
      <c r="B20036">
        <v>8</v>
      </c>
    </row>
    <row r="20037" spans="1:2" x14ac:dyDescent="0.3">
      <c r="A20037">
        <v>3938</v>
      </c>
      <c r="B20037">
        <v>9</v>
      </c>
    </row>
    <row r="20038" spans="1:2" x14ac:dyDescent="0.3">
      <c r="A20038">
        <v>3938</v>
      </c>
      <c r="B20038">
        <v>10</v>
      </c>
    </row>
    <row r="20039" spans="1:2" x14ac:dyDescent="0.3">
      <c r="A20039">
        <v>3938</v>
      </c>
      <c r="B20039">
        <v>15</v>
      </c>
    </row>
    <row r="20040" spans="1:2" x14ac:dyDescent="0.3">
      <c r="A20040">
        <v>3938</v>
      </c>
      <c r="B20040">
        <v>16</v>
      </c>
    </row>
    <row r="20041" spans="1:2" x14ac:dyDescent="0.3">
      <c r="A20041">
        <v>3938</v>
      </c>
      <c r="B20041">
        <v>17</v>
      </c>
    </row>
    <row r="20042" spans="1:2" x14ac:dyDescent="0.3">
      <c r="A20042">
        <v>3938</v>
      </c>
      <c r="B20042">
        <v>18</v>
      </c>
    </row>
    <row r="20043" spans="1:2" x14ac:dyDescent="0.3">
      <c r="A20043">
        <v>3939</v>
      </c>
      <c r="B20043">
        <v>3</v>
      </c>
    </row>
    <row r="20044" spans="1:2" x14ac:dyDescent="0.3">
      <c r="A20044">
        <v>3939</v>
      </c>
      <c r="B20044">
        <v>4</v>
      </c>
    </row>
    <row r="20045" spans="1:2" x14ac:dyDescent="0.3">
      <c r="A20045">
        <v>3939</v>
      </c>
      <c r="B20045">
        <v>6</v>
      </c>
    </row>
    <row r="20046" spans="1:2" x14ac:dyDescent="0.3">
      <c r="A20046">
        <v>3939</v>
      </c>
      <c r="B20046">
        <v>11</v>
      </c>
    </row>
    <row r="20047" spans="1:2" x14ac:dyDescent="0.3">
      <c r="A20047">
        <v>3939</v>
      </c>
      <c r="B20047">
        <v>12</v>
      </c>
    </row>
    <row r="20048" spans="1:2" x14ac:dyDescent="0.3">
      <c r="A20048">
        <v>3939</v>
      </c>
      <c r="B20048">
        <v>14</v>
      </c>
    </row>
    <row r="20049" spans="1:2" x14ac:dyDescent="0.3">
      <c r="A20049">
        <v>3940</v>
      </c>
      <c r="B20049">
        <v>1</v>
      </c>
    </row>
    <row r="20050" spans="1:2" x14ac:dyDescent="0.3">
      <c r="A20050">
        <v>3940</v>
      </c>
      <c r="B20050">
        <v>3</v>
      </c>
    </row>
    <row r="20051" spans="1:2" x14ac:dyDescent="0.3">
      <c r="A20051">
        <v>3940</v>
      </c>
      <c r="B20051">
        <v>5</v>
      </c>
    </row>
    <row r="20052" spans="1:2" x14ac:dyDescent="0.3">
      <c r="A20052">
        <v>3940</v>
      </c>
      <c r="B20052">
        <v>7</v>
      </c>
    </row>
    <row r="20053" spans="1:2" x14ac:dyDescent="0.3">
      <c r="A20053">
        <v>3940</v>
      </c>
      <c r="B20053">
        <v>8</v>
      </c>
    </row>
    <row r="20054" spans="1:2" x14ac:dyDescent="0.3">
      <c r="A20054">
        <v>3941</v>
      </c>
      <c r="B20054">
        <v>2</v>
      </c>
    </row>
    <row r="20055" spans="1:2" x14ac:dyDescent="0.3">
      <c r="A20055">
        <v>3941</v>
      </c>
      <c r="B20055">
        <v>5</v>
      </c>
    </row>
    <row r="20056" spans="1:2" x14ac:dyDescent="0.3">
      <c r="A20056">
        <v>3941</v>
      </c>
      <c r="B20056">
        <v>6</v>
      </c>
    </row>
    <row r="20057" spans="1:2" x14ac:dyDescent="0.3">
      <c r="A20057">
        <v>3941</v>
      </c>
      <c r="B20057">
        <v>7</v>
      </c>
    </row>
    <row r="20058" spans="1:2" x14ac:dyDescent="0.3">
      <c r="A20058">
        <v>3941</v>
      </c>
      <c r="B20058">
        <v>8</v>
      </c>
    </row>
    <row r="20059" spans="1:2" x14ac:dyDescent="0.3">
      <c r="A20059">
        <v>3941</v>
      </c>
      <c r="B20059">
        <v>10</v>
      </c>
    </row>
    <row r="20060" spans="1:2" x14ac:dyDescent="0.3">
      <c r="A20060">
        <v>3941</v>
      </c>
      <c r="B20060">
        <v>11</v>
      </c>
    </row>
    <row r="20061" spans="1:2" x14ac:dyDescent="0.3">
      <c r="A20061">
        <v>3941</v>
      </c>
      <c r="B20061">
        <v>13</v>
      </c>
    </row>
    <row r="20062" spans="1:2" x14ac:dyDescent="0.3">
      <c r="A20062">
        <v>3941</v>
      </c>
      <c r="B20062">
        <v>16</v>
      </c>
    </row>
    <row r="20063" spans="1:2" x14ac:dyDescent="0.3">
      <c r="A20063">
        <v>3942</v>
      </c>
      <c r="B20063">
        <v>2</v>
      </c>
    </row>
    <row r="20064" spans="1:2" x14ac:dyDescent="0.3">
      <c r="A20064">
        <v>3942</v>
      </c>
      <c r="B20064">
        <v>3</v>
      </c>
    </row>
    <row r="20065" spans="1:2" x14ac:dyDescent="0.3">
      <c r="A20065">
        <v>3942</v>
      </c>
      <c r="B20065">
        <v>4</v>
      </c>
    </row>
    <row r="20066" spans="1:2" x14ac:dyDescent="0.3">
      <c r="A20066">
        <v>3942</v>
      </c>
      <c r="B20066">
        <v>8</v>
      </c>
    </row>
    <row r="20067" spans="1:2" x14ac:dyDescent="0.3">
      <c r="A20067">
        <v>3942</v>
      </c>
      <c r="B20067">
        <v>12</v>
      </c>
    </row>
    <row r="20068" spans="1:2" x14ac:dyDescent="0.3">
      <c r="A20068">
        <v>3942</v>
      </c>
      <c r="B20068">
        <v>16</v>
      </c>
    </row>
    <row r="20069" spans="1:2" x14ac:dyDescent="0.3">
      <c r="A20069">
        <v>3942</v>
      </c>
      <c r="B20069">
        <v>18</v>
      </c>
    </row>
    <row r="20070" spans="1:2" x14ac:dyDescent="0.3">
      <c r="A20070">
        <v>3943</v>
      </c>
      <c r="B20070">
        <v>1</v>
      </c>
    </row>
    <row r="20071" spans="1:2" x14ac:dyDescent="0.3">
      <c r="A20071">
        <v>3943</v>
      </c>
      <c r="B20071">
        <v>3</v>
      </c>
    </row>
    <row r="20072" spans="1:2" x14ac:dyDescent="0.3">
      <c r="A20072">
        <v>3943</v>
      </c>
      <c r="B20072">
        <v>5</v>
      </c>
    </row>
    <row r="20073" spans="1:2" x14ac:dyDescent="0.3">
      <c r="A20073">
        <v>3943</v>
      </c>
      <c r="B20073">
        <v>7</v>
      </c>
    </row>
    <row r="20074" spans="1:2" x14ac:dyDescent="0.3">
      <c r="A20074">
        <v>3943</v>
      </c>
      <c r="B20074">
        <v>8</v>
      </c>
    </row>
    <row r="20075" spans="1:2" x14ac:dyDescent="0.3">
      <c r="A20075">
        <v>3943</v>
      </c>
      <c r="B20075">
        <v>10</v>
      </c>
    </row>
    <row r="20076" spans="1:2" x14ac:dyDescent="0.3">
      <c r="A20076">
        <v>3943</v>
      </c>
      <c r="B20076">
        <v>17</v>
      </c>
    </row>
    <row r="20077" spans="1:2" x14ac:dyDescent="0.3">
      <c r="A20077">
        <v>3944</v>
      </c>
      <c r="B20077">
        <v>3</v>
      </c>
    </row>
    <row r="20078" spans="1:2" x14ac:dyDescent="0.3">
      <c r="A20078">
        <v>3944</v>
      </c>
      <c r="B20078">
        <v>4</v>
      </c>
    </row>
    <row r="20079" spans="1:2" x14ac:dyDescent="0.3">
      <c r="A20079">
        <v>3944</v>
      </c>
      <c r="B20079">
        <v>9</v>
      </c>
    </row>
    <row r="20080" spans="1:2" x14ac:dyDescent="0.3">
      <c r="A20080">
        <v>3944</v>
      </c>
      <c r="B20080">
        <v>12</v>
      </c>
    </row>
    <row r="20081" spans="1:2" x14ac:dyDescent="0.3">
      <c r="A20081">
        <v>3944</v>
      </c>
      <c r="B20081">
        <v>17</v>
      </c>
    </row>
    <row r="20082" spans="1:2" x14ac:dyDescent="0.3">
      <c r="A20082">
        <v>3945</v>
      </c>
      <c r="B20082">
        <v>2</v>
      </c>
    </row>
    <row r="20083" spans="1:2" x14ac:dyDescent="0.3">
      <c r="A20083">
        <v>3945</v>
      </c>
      <c r="B20083">
        <v>5</v>
      </c>
    </row>
    <row r="20084" spans="1:2" x14ac:dyDescent="0.3">
      <c r="A20084">
        <v>3945</v>
      </c>
      <c r="B20084">
        <v>6</v>
      </c>
    </row>
    <row r="20085" spans="1:2" x14ac:dyDescent="0.3">
      <c r="A20085">
        <v>3946</v>
      </c>
      <c r="B20085">
        <v>3</v>
      </c>
    </row>
    <row r="20086" spans="1:2" x14ac:dyDescent="0.3">
      <c r="A20086">
        <v>3946</v>
      </c>
      <c r="B20086">
        <v>4</v>
      </c>
    </row>
    <row r="20087" spans="1:2" x14ac:dyDescent="0.3">
      <c r="A20087">
        <v>3946</v>
      </c>
      <c r="B20087">
        <v>7</v>
      </c>
    </row>
    <row r="20088" spans="1:2" x14ac:dyDescent="0.3">
      <c r="A20088">
        <v>3946</v>
      </c>
      <c r="B20088">
        <v>8</v>
      </c>
    </row>
    <row r="20089" spans="1:2" x14ac:dyDescent="0.3">
      <c r="A20089">
        <v>3946</v>
      </c>
      <c r="B20089">
        <v>13</v>
      </c>
    </row>
    <row r="20090" spans="1:2" x14ac:dyDescent="0.3">
      <c r="A20090">
        <v>3946</v>
      </c>
      <c r="B20090">
        <v>16</v>
      </c>
    </row>
    <row r="20091" spans="1:2" x14ac:dyDescent="0.3">
      <c r="A20091">
        <v>3947</v>
      </c>
      <c r="B20091">
        <v>1</v>
      </c>
    </row>
    <row r="20092" spans="1:2" x14ac:dyDescent="0.3">
      <c r="A20092">
        <v>3947</v>
      </c>
      <c r="B20092">
        <v>2</v>
      </c>
    </row>
    <row r="20093" spans="1:2" x14ac:dyDescent="0.3">
      <c r="A20093">
        <v>3947</v>
      </c>
      <c r="B20093">
        <v>8</v>
      </c>
    </row>
    <row r="20094" spans="1:2" x14ac:dyDescent="0.3">
      <c r="A20094">
        <v>3947</v>
      </c>
      <c r="B20094">
        <v>10</v>
      </c>
    </row>
    <row r="20095" spans="1:2" x14ac:dyDescent="0.3">
      <c r="A20095">
        <v>3947</v>
      </c>
      <c r="B20095">
        <v>13</v>
      </c>
    </row>
    <row r="20096" spans="1:2" x14ac:dyDescent="0.3">
      <c r="A20096">
        <v>3948</v>
      </c>
      <c r="B20096">
        <v>1</v>
      </c>
    </row>
    <row r="20097" spans="1:2" x14ac:dyDescent="0.3">
      <c r="A20097">
        <v>3948</v>
      </c>
      <c r="B20097">
        <v>4</v>
      </c>
    </row>
    <row r="20098" spans="1:2" x14ac:dyDescent="0.3">
      <c r="A20098">
        <v>3948</v>
      </c>
      <c r="B20098">
        <v>5</v>
      </c>
    </row>
    <row r="20099" spans="1:2" x14ac:dyDescent="0.3">
      <c r="A20099">
        <v>3948</v>
      </c>
      <c r="B20099">
        <v>6</v>
      </c>
    </row>
    <row r="20100" spans="1:2" x14ac:dyDescent="0.3">
      <c r="A20100">
        <v>3948</v>
      </c>
      <c r="B20100">
        <v>15</v>
      </c>
    </row>
    <row r="20101" spans="1:2" x14ac:dyDescent="0.3">
      <c r="A20101">
        <v>3948</v>
      </c>
      <c r="B20101">
        <v>18</v>
      </c>
    </row>
    <row r="20102" spans="1:2" x14ac:dyDescent="0.3">
      <c r="A20102">
        <v>3949</v>
      </c>
      <c r="B20102">
        <v>1</v>
      </c>
    </row>
    <row r="20103" spans="1:2" x14ac:dyDescent="0.3">
      <c r="A20103">
        <v>3949</v>
      </c>
      <c r="B20103">
        <v>2</v>
      </c>
    </row>
    <row r="20104" spans="1:2" x14ac:dyDescent="0.3">
      <c r="A20104">
        <v>3949</v>
      </c>
      <c r="B20104">
        <v>3</v>
      </c>
    </row>
    <row r="20105" spans="1:2" x14ac:dyDescent="0.3">
      <c r="A20105">
        <v>3949</v>
      </c>
      <c r="B20105">
        <v>5</v>
      </c>
    </row>
    <row r="20106" spans="1:2" x14ac:dyDescent="0.3">
      <c r="A20106">
        <v>3949</v>
      </c>
      <c r="B20106">
        <v>6</v>
      </c>
    </row>
    <row r="20107" spans="1:2" x14ac:dyDescent="0.3">
      <c r="A20107">
        <v>3949</v>
      </c>
      <c r="B20107">
        <v>11</v>
      </c>
    </row>
    <row r="20108" spans="1:2" x14ac:dyDescent="0.3">
      <c r="A20108">
        <v>3949</v>
      </c>
      <c r="B20108">
        <v>14</v>
      </c>
    </row>
    <row r="20109" spans="1:2" x14ac:dyDescent="0.3">
      <c r="A20109">
        <v>3950</v>
      </c>
      <c r="B20109">
        <v>5</v>
      </c>
    </row>
    <row r="20110" spans="1:2" x14ac:dyDescent="0.3">
      <c r="A20110">
        <v>3950</v>
      </c>
      <c r="B20110">
        <v>8</v>
      </c>
    </row>
    <row r="20111" spans="1:2" x14ac:dyDescent="0.3">
      <c r="A20111">
        <v>3950</v>
      </c>
      <c r="B20111">
        <v>9</v>
      </c>
    </row>
    <row r="20112" spans="1:2" x14ac:dyDescent="0.3">
      <c r="A20112">
        <v>3950</v>
      </c>
      <c r="B20112">
        <v>18</v>
      </c>
    </row>
    <row r="20113" spans="1:2" x14ac:dyDescent="0.3">
      <c r="A20113">
        <v>3951</v>
      </c>
      <c r="B20113">
        <v>1</v>
      </c>
    </row>
    <row r="20114" spans="1:2" x14ac:dyDescent="0.3">
      <c r="A20114">
        <v>3951</v>
      </c>
      <c r="B20114">
        <v>3</v>
      </c>
    </row>
    <row r="20115" spans="1:2" x14ac:dyDescent="0.3">
      <c r="A20115">
        <v>3951</v>
      </c>
      <c r="B20115">
        <v>4</v>
      </c>
    </row>
    <row r="20116" spans="1:2" x14ac:dyDescent="0.3">
      <c r="A20116">
        <v>3951</v>
      </c>
      <c r="B20116">
        <v>8</v>
      </c>
    </row>
    <row r="20117" spans="1:2" x14ac:dyDescent="0.3">
      <c r="A20117">
        <v>3951</v>
      </c>
      <c r="B20117">
        <v>11</v>
      </c>
    </row>
    <row r="20118" spans="1:2" x14ac:dyDescent="0.3">
      <c r="A20118">
        <v>3951</v>
      </c>
      <c r="B20118">
        <v>18</v>
      </c>
    </row>
    <row r="20119" spans="1:2" x14ac:dyDescent="0.3">
      <c r="A20119">
        <v>3952</v>
      </c>
      <c r="B20119">
        <v>1</v>
      </c>
    </row>
    <row r="20120" spans="1:2" x14ac:dyDescent="0.3">
      <c r="A20120">
        <v>3952</v>
      </c>
      <c r="B20120">
        <v>2</v>
      </c>
    </row>
    <row r="20121" spans="1:2" x14ac:dyDescent="0.3">
      <c r="A20121">
        <v>3952</v>
      </c>
      <c r="B20121">
        <v>3</v>
      </c>
    </row>
    <row r="20122" spans="1:2" x14ac:dyDescent="0.3">
      <c r="A20122">
        <v>3952</v>
      </c>
      <c r="B20122">
        <v>5</v>
      </c>
    </row>
    <row r="20123" spans="1:2" x14ac:dyDescent="0.3">
      <c r="A20123">
        <v>3952</v>
      </c>
      <c r="B20123">
        <v>10</v>
      </c>
    </row>
    <row r="20124" spans="1:2" x14ac:dyDescent="0.3">
      <c r="A20124">
        <v>3952</v>
      </c>
      <c r="B20124">
        <v>11</v>
      </c>
    </row>
    <row r="20125" spans="1:2" x14ac:dyDescent="0.3">
      <c r="A20125">
        <v>3952</v>
      </c>
      <c r="B20125">
        <v>12</v>
      </c>
    </row>
    <row r="20126" spans="1:2" x14ac:dyDescent="0.3">
      <c r="A20126">
        <v>3953</v>
      </c>
      <c r="B20126">
        <v>3</v>
      </c>
    </row>
    <row r="20127" spans="1:2" x14ac:dyDescent="0.3">
      <c r="A20127">
        <v>3953</v>
      </c>
      <c r="B20127">
        <v>5</v>
      </c>
    </row>
    <row r="20128" spans="1:2" x14ac:dyDescent="0.3">
      <c r="A20128">
        <v>3953</v>
      </c>
      <c r="B20128">
        <v>7</v>
      </c>
    </row>
    <row r="20129" spans="1:2" x14ac:dyDescent="0.3">
      <c r="A20129">
        <v>3953</v>
      </c>
      <c r="B20129">
        <v>8</v>
      </c>
    </row>
    <row r="20130" spans="1:2" x14ac:dyDescent="0.3">
      <c r="A20130">
        <v>3953</v>
      </c>
      <c r="B20130">
        <v>9</v>
      </c>
    </row>
    <row r="20131" spans="1:2" x14ac:dyDescent="0.3">
      <c r="A20131">
        <v>3953</v>
      </c>
      <c r="B20131">
        <v>18</v>
      </c>
    </row>
    <row r="20132" spans="1:2" x14ac:dyDescent="0.3">
      <c r="A20132">
        <v>3954</v>
      </c>
      <c r="B20132">
        <v>1</v>
      </c>
    </row>
    <row r="20133" spans="1:2" x14ac:dyDescent="0.3">
      <c r="A20133">
        <v>3954</v>
      </c>
      <c r="B20133">
        <v>6</v>
      </c>
    </row>
    <row r="20134" spans="1:2" x14ac:dyDescent="0.3">
      <c r="A20134">
        <v>3954</v>
      </c>
      <c r="B20134">
        <v>8</v>
      </c>
    </row>
    <row r="20135" spans="1:2" x14ac:dyDescent="0.3">
      <c r="A20135">
        <v>3955</v>
      </c>
      <c r="B20135">
        <v>1</v>
      </c>
    </row>
    <row r="20136" spans="1:2" x14ac:dyDescent="0.3">
      <c r="A20136">
        <v>3955</v>
      </c>
      <c r="B20136">
        <v>3</v>
      </c>
    </row>
    <row r="20137" spans="1:2" x14ac:dyDescent="0.3">
      <c r="A20137">
        <v>3955</v>
      </c>
      <c r="B20137">
        <v>7</v>
      </c>
    </row>
    <row r="20138" spans="1:2" x14ac:dyDescent="0.3">
      <c r="A20138">
        <v>3955</v>
      </c>
      <c r="B20138">
        <v>9</v>
      </c>
    </row>
    <row r="20139" spans="1:2" x14ac:dyDescent="0.3">
      <c r="A20139">
        <v>3956</v>
      </c>
      <c r="B20139">
        <v>1</v>
      </c>
    </row>
    <row r="20140" spans="1:2" x14ac:dyDescent="0.3">
      <c r="A20140">
        <v>3956</v>
      </c>
      <c r="B20140">
        <v>2</v>
      </c>
    </row>
    <row r="20141" spans="1:2" x14ac:dyDescent="0.3">
      <c r="A20141">
        <v>3956</v>
      </c>
      <c r="B20141">
        <v>4</v>
      </c>
    </row>
    <row r="20142" spans="1:2" x14ac:dyDescent="0.3">
      <c r="A20142">
        <v>3956</v>
      </c>
      <c r="B20142">
        <v>6</v>
      </c>
    </row>
    <row r="20143" spans="1:2" x14ac:dyDescent="0.3">
      <c r="A20143">
        <v>3956</v>
      </c>
      <c r="B20143">
        <v>7</v>
      </c>
    </row>
    <row r="20144" spans="1:2" x14ac:dyDescent="0.3">
      <c r="A20144">
        <v>3956</v>
      </c>
      <c r="B20144">
        <v>8</v>
      </c>
    </row>
    <row r="20145" spans="1:2" x14ac:dyDescent="0.3">
      <c r="A20145">
        <v>3957</v>
      </c>
      <c r="B20145">
        <v>3</v>
      </c>
    </row>
    <row r="20146" spans="1:2" x14ac:dyDescent="0.3">
      <c r="A20146">
        <v>3957</v>
      </c>
      <c r="B20146">
        <v>4</v>
      </c>
    </row>
    <row r="20147" spans="1:2" x14ac:dyDescent="0.3">
      <c r="A20147">
        <v>3957</v>
      </c>
      <c r="B20147">
        <v>6</v>
      </c>
    </row>
    <row r="20148" spans="1:2" x14ac:dyDescent="0.3">
      <c r="A20148">
        <v>3957</v>
      </c>
      <c r="B20148">
        <v>7</v>
      </c>
    </row>
    <row r="20149" spans="1:2" x14ac:dyDescent="0.3">
      <c r="A20149">
        <v>3957</v>
      </c>
      <c r="B20149">
        <v>9</v>
      </c>
    </row>
    <row r="20150" spans="1:2" x14ac:dyDescent="0.3">
      <c r="A20150">
        <v>3957</v>
      </c>
      <c r="B20150">
        <v>16</v>
      </c>
    </row>
    <row r="20151" spans="1:2" x14ac:dyDescent="0.3">
      <c r="A20151">
        <v>3958</v>
      </c>
      <c r="B20151">
        <v>2</v>
      </c>
    </row>
    <row r="20152" spans="1:2" x14ac:dyDescent="0.3">
      <c r="A20152">
        <v>3958</v>
      </c>
      <c r="B20152">
        <v>3</v>
      </c>
    </row>
    <row r="20153" spans="1:2" x14ac:dyDescent="0.3">
      <c r="A20153">
        <v>3958</v>
      </c>
      <c r="B20153">
        <v>5</v>
      </c>
    </row>
    <row r="20154" spans="1:2" x14ac:dyDescent="0.3">
      <c r="A20154">
        <v>3958</v>
      </c>
      <c r="B20154">
        <v>8</v>
      </c>
    </row>
    <row r="20155" spans="1:2" x14ac:dyDescent="0.3">
      <c r="A20155">
        <v>3958</v>
      </c>
      <c r="B20155">
        <v>9</v>
      </c>
    </row>
    <row r="20156" spans="1:2" x14ac:dyDescent="0.3">
      <c r="A20156">
        <v>3958</v>
      </c>
      <c r="B20156">
        <v>10</v>
      </c>
    </row>
    <row r="20157" spans="1:2" x14ac:dyDescent="0.3">
      <c r="A20157">
        <v>3958</v>
      </c>
      <c r="B20157">
        <v>12</v>
      </c>
    </row>
    <row r="20158" spans="1:2" x14ac:dyDescent="0.3">
      <c r="A20158">
        <v>3958</v>
      </c>
      <c r="B20158">
        <v>13</v>
      </c>
    </row>
    <row r="20159" spans="1:2" x14ac:dyDescent="0.3">
      <c r="A20159">
        <v>3958</v>
      </c>
      <c r="B20159">
        <v>15</v>
      </c>
    </row>
    <row r="20160" spans="1:2" x14ac:dyDescent="0.3">
      <c r="A20160">
        <v>3958</v>
      </c>
      <c r="B20160">
        <v>17</v>
      </c>
    </row>
    <row r="20161" spans="1:2" x14ac:dyDescent="0.3">
      <c r="A20161">
        <v>3959</v>
      </c>
      <c r="B20161">
        <v>4</v>
      </c>
    </row>
    <row r="20162" spans="1:2" x14ac:dyDescent="0.3">
      <c r="A20162">
        <v>3959</v>
      </c>
      <c r="B20162">
        <v>5</v>
      </c>
    </row>
    <row r="20163" spans="1:2" x14ac:dyDescent="0.3">
      <c r="A20163">
        <v>3959</v>
      </c>
      <c r="B20163">
        <v>8</v>
      </c>
    </row>
    <row r="20164" spans="1:2" x14ac:dyDescent="0.3">
      <c r="A20164">
        <v>3960</v>
      </c>
      <c r="B20164">
        <v>1</v>
      </c>
    </row>
    <row r="20165" spans="1:2" x14ac:dyDescent="0.3">
      <c r="A20165">
        <v>3960</v>
      </c>
      <c r="B20165">
        <v>2</v>
      </c>
    </row>
    <row r="20166" spans="1:2" x14ac:dyDescent="0.3">
      <c r="A20166">
        <v>3960</v>
      </c>
      <c r="B20166">
        <v>3</v>
      </c>
    </row>
    <row r="20167" spans="1:2" x14ac:dyDescent="0.3">
      <c r="A20167">
        <v>3960</v>
      </c>
      <c r="B20167">
        <v>4</v>
      </c>
    </row>
    <row r="20168" spans="1:2" x14ac:dyDescent="0.3">
      <c r="A20168">
        <v>3960</v>
      </c>
      <c r="B20168">
        <v>6</v>
      </c>
    </row>
    <row r="20169" spans="1:2" x14ac:dyDescent="0.3">
      <c r="A20169">
        <v>3960</v>
      </c>
      <c r="B20169">
        <v>10</v>
      </c>
    </row>
    <row r="20170" spans="1:2" x14ac:dyDescent="0.3">
      <c r="A20170">
        <v>3961</v>
      </c>
      <c r="B20170">
        <v>1</v>
      </c>
    </row>
    <row r="20171" spans="1:2" x14ac:dyDescent="0.3">
      <c r="A20171">
        <v>3961</v>
      </c>
      <c r="B20171">
        <v>3</v>
      </c>
    </row>
    <row r="20172" spans="1:2" x14ac:dyDescent="0.3">
      <c r="A20172">
        <v>3961</v>
      </c>
      <c r="B20172">
        <v>6</v>
      </c>
    </row>
    <row r="20173" spans="1:2" x14ac:dyDescent="0.3">
      <c r="A20173">
        <v>3961</v>
      </c>
      <c r="B20173">
        <v>8</v>
      </c>
    </row>
    <row r="20174" spans="1:2" x14ac:dyDescent="0.3">
      <c r="A20174">
        <v>3961</v>
      </c>
      <c r="B20174">
        <v>9</v>
      </c>
    </row>
    <row r="20175" spans="1:2" x14ac:dyDescent="0.3">
      <c r="A20175">
        <v>3961</v>
      </c>
      <c r="B20175">
        <v>10</v>
      </c>
    </row>
    <row r="20176" spans="1:2" x14ac:dyDescent="0.3">
      <c r="A20176">
        <v>3962</v>
      </c>
      <c r="B20176">
        <v>1</v>
      </c>
    </row>
    <row r="20177" spans="1:2" x14ac:dyDescent="0.3">
      <c r="A20177">
        <v>3962</v>
      </c>
      <c r="B20177">
        <v>3</v>
      </c>
    </row>
    <row r="20178" spans="1:2" x14ac:dyDescent="0.3">
      <c r="A20178">
        <v>3962</v>
      </c>
      <c r="B20178">
        <v>7</v>
      </c>
    </row>
    <row r="20179" spans="1:2" x14ac:dyDescent="0.3">
      <c r="A20179">
        <v>3962</v>
      </c>
      <c r="B20179">
        <v>8</v>
      </c>
    </row>
    <row r="20180" spans="1:2" x14ac:dyDescent="0.3">
      <c r="A20180">
        <v>3962</v>
      </c>
      <c r="B20180">
        <v>9</v>
      </c>
    </row>
    <row r="20181" spans="1:2" x14ac:dyDescent="0.3">
      <c r="A20181">
        <v>3963</v>
      </c>
      <c r="B20181">
        <v>7</v>
      </c>
    </row>
    <row r="20182" spans="1:2" x14ac:dyDescent="0.3">
      <c r="A20182">
        <v>3963</v>
      </c>
      <c r="B20182">
        <v>8</v>
      </c>
    </row>
    <row r="20183" spans="1:2" x14ac:dyDescent="0.3">
      <c r="A20183">
        <v>3963</v>
      </c>
      <c r="B20183">
        <v>9</v>
      </c>
    </row>
    <row r="20184" spans="1:2" x14ac:dyDescent="0.3">
      <c r="A20184">
        <v>3964</v>
      </c>
      <c r="B20184">
        <v>4</v>
      </c>
    </row>
    <row r="20185" spans="1:2" x14ac:dyDescent="0.3">
      <c r="A20185">
        <v>3964</v>
      </c>
      <c r="B20185">
        <v>7</v>
      </c>
    </row>
    <row r="20186" spans="1:2" x14ac:dyDescent="0.3">
      <c r="A20186">
        <v>3964</v>
      </c>
      <c r="B20186">
        <v>10</v>
      </c>
    </row>
    <row r="20187" spans="1:2" x14ac:dyDescent="0.3">
      <c r="A20187">
        <v>3964</v>
      </c>
      <c r="B20187">
        <v>16</v>
      </c>
    </row>
    <row r="20188" spans="1:2" x14ac:dyDescent="0.3">
      <c r="A20188">
        <v>3964</v>
      </c>
      <c r="B20188">
        <v>18</v>
      </c>
    </row>
    <row r="20189" spans="1:2" x14ac:dyDescent="0.3">
      <c r="A20189">
        <v>3965</v>
      </c>
      <c r="B20189">
        <v>1</v>
      </c>
    </row>
    <row r="20190" spans="1:2" x14ac:dyDescent="0.3">
      <c r="A20190">
        <v>3965</v>
      </c>
      <c r="B20190">
        <v>2</v>
      </c>
    </row>
    <row r="20191" spans="1:2" x14ac:dyDescent="0.3">
      <c r="A20191">
        <v>3965</v>
      </c>
      <c r="B20191">
        <v>4</v>
      </c>
    </row>
    <row r="20192" spans="1:2" x14ac:dyDescent="0.3">
      <c r="A20192">
        <v>3965</v>
      </c>
      <c r="B20192">
        <v>5</v>
      </c>
    </row>
    <row r="20193" spans="1:2" x14ac:dyDescent="0.3">
      <c r="A20193">
        <v>3965</v>
      </c>
      <c r="B20193">
        <v>6</v>
      </c>
    </row>
    <row r="20194" spans="1:2" x14ac:dyDescent="0.3">
      <c r="A20194">
        <v>3965</v>
      </c>
      <c r="B20194">
        <v>8</v>
      </c>
    </row>
    <row r="20195" spans="1:2" x14ac:dyDescent="0.3">
      <c r="A20195">
        <v>3965</v>
      </c>
      <c r="B20195">
        <v>18</v>
      </c>
    </row>
    <row r="20196" spans="1:2" x14ac:dyDescent="0.3">
      <c r="A20196">
        <v>3966</v>
      </c>
      <c r="B20196">
        <v>1</v>
      </c>
    </row>
    <row r="20197" spans="1:2" x14ac:dyDescent="0.3">
      <c r="A20197">
        <v>3966</v>
      </c>
      <c r="B20197">
        <v>2</v>
      </c>
    </row>
    <row r="20198" spans="1:2" x14ac:dyDescent="0.3">
      <c r="A20198">
        <v>3966</v>
      </c>
      <c r="B20198">
        <v>7</v>
      </c>
    </row>
    <row r="20199" spans="1:2" x14ac:dyDescent="0.3">
      <c r="A20199">
        <v>3966</v>
      </c>
      <c r="B20199">
        <v>9</v>
      </c>
    </row>
    <row r="20200" spans="1:2" x14ac:dyDescent="0.3">
      <c r="A20200">
        <v>3966</v>
      </c>
      <c r="B20200">
        <v>10</v>
      </c>
    </row>
    <row r="20201" spans="1:2" x14ac:dyDescent="0.3">
      <c r="A20201">
        <v>3967</v>
      </c>
      <c r="B20201">
        <v>1</v>
      </c>
    </row>
    <row r="20202" spans="1:2" x14ac:dyDescent="0.3">
      <c r="A20202">
        <v>3967</v>
      </c>
      <c r="B20202">
        <v>3</v>
      </c>
    </row>
    <row r="20203" spans="1:2" x14ac:dyDescent="0.3">
      <c r="A20203">
        <v>3967</v>
      </c>
      <c r="B20203">
        <v>5</v>
      </c>
    </row>
    <row r="20204" spans="1:2" x14ac:dyDescent="0.3">
      <c r="A20204">
        <v>3967</v>
      </c>
      <c r="B20204">
        <v>7</v>
      </c>
    </row>
    <row r="20205" spans="1:2" x14ac:dyDescent="0.3">
      <c r="A20205">
        <v>3967</v>
      </c>
      <c r="B20205">
        <v>8</v>
      </c>
    </row>
    <row r="20206" spans="1:2" x14ac:dyDescent="0.3">
      <c r="A20206">
        <v>3968</v>
      </c>
      <c r="B20206">
        <v>3</v>
      </c>
    </row>
    <row r="20207" spans="1:2" x14ac:dyDescent="0.3">
      <c r="A20207">
        <v>3968</v>
      </c>
      <c r="B20207">
        <v>6</v>
      </c>
    </row>
    <row r="20208" spans="1:2" x14ac:dyDescent="0.3">
      <c r="A20208">
        <v>3968</v>
      </c>
      <c r="B20208">
        <v>8</v>
      </c>
    </row>
    <row r="20209" spans="1:2" x14ac:dyDescent="0.3">
      <c r="A20209">
        <v>3968</v>
      </c>
      <c r="B20209">
        <v>9</v>
      </c>
    </row>
    <row r="20210" spans="1:2" x14ac:dyDescent="0.3">
      <c r="A20210">
        <v>3969</v>
      </c>
      <c r="B20210">
        <v>2</v>
      </c>
    </row>
    <row r="20211" spans="1:2" x14ac:dyDescent="0.3">
      <c r="A20211">
        <v>3969</v>
      </c>
      <c r="B20211">
        <v>4</v>
      </c>
    </row>
    <row r="20212" spans="1:2" x14ac:dyDescent="0.3">
      <c r="A20212">
        <v>3969</v>
      </c>
      <c r="B20212">
        <v>5</v>
      </c>
    </row>
    <row r="20213" spans="1:2" x14ac:dyDescent="0.3">
      <c r="A20213">
        <v>3969</v>
      </c>
      <c r="B20213">
        <v>6</v>
      </c>
    </row>
    <row r="20214" spans="1:2" x14ac:dyDescent="0.3">
      <c r="A20214">
        <v>3969</v>
      </c>
      <c r="B20214">
        <v>8</v>
      </c>
    </row>
    <row r="20215" spans="1:2" x14ac:dyDescent="0.3">
      <c r="A20215">
        <v>3969</v>
      </c>
      <c r="B20215">
        <v>13</v>
      </c>
    </row>
    <row r="20216" spans="1:2" x14ac:dyDescent="0.3">
      <c r="A20216">
        <v>3969</v>
      </c>
      <c r="B20216">
        <v>14</v>
      </c>
    </row>
    <row r="20217" spans="1:2" x14ac:dyDescent="0.3">
      <c r="A20217">
        <v>3969</v>
      </c>
      <c r="B20217">
        <v>15</v>
      </c>
    </row>
    <row r="20218" spans="1:2" x14ac:dyDescent="0.3">
      <c r="A20218">
        <v>3969</v>
      </c>
      <c r="B20218">
        <v>16</v>
      </c>
    </row>
    <row r="20219" spans="1:2" x14ac:dyDescent="0.3">
      <c r="A20219">
        <v>3970</v>
      </c>
      <c r="B20219">
        <v>1</v>
      </c>
    </row>
    <row r="20220" spans="1:2" x14ac:dyDescent="0.3">
      <c r="A20220">
        <v>3970</v>
      </c>
      <c r="B20220">
        <v>2</v>
      </c>
    </row>
    <row r="20221" spans="1:2" x14ac:dyDescent="0.3">
      <c r="A20221">
        <v>3970</v>
      </c>
      <c r="B20221">
        <v>6</v>
      </c>
    </row>
    <row r="20222" spans="1:2" x14ac:dyDescent="0.3">
      <c r="A20222">
        <v>3971</v>
      </c>
      <c r="B20222">
        <v>5</v>
      </c>
    </row>
    <row r="20223" spans="1:2" x14ac:dyDescent="0.3">
      <c r="A20223">
        <v>3971</v>
      </c>
      <c r="B20223">
        <v>6</v>
      </c>
    </row>
    <row r="20224" spans="1:2" x14ac:dyDescent="0.3">
      <c r="A20224">
        <v>3971</v>
      </c>
      <c r="B20224">
        <v>7</v>
      </c>
    </row>
    <row r="20225" spans="1:2" x14ac:dyDescent="0.3">
      <c r="A20225">
        <v>3971</v>
      </c>
      <c r="B20225">
        <v>9</v>
      </c>
    </row>
    <row r="20226" spans="1:2" x14ac:dyDescent="0.3">
      <c r="A20226">
        <v>3971</v>
      </c>
      <c r="B20226">
        <v>10</v>
      </c>
    </row>
    <row r="20227" spans="1:2" x14ac:dyDescent="0.3">
      <c r="A20227">
        <v>3972</v>
      </c>
      <c r="B20227">
        <v>2</v>
      </c>
    </row>
    <row r="20228" spans="1:2" x14ac:dyDescent="0.3">
      <c r="A20228">
        <v>3972</v>
      </c>
      <c r="B20228">
        <v>4</v>
      </c>
    </row>
    <row r="20229" spans="1:2" x14ac:dyDescent="0.3">
      <c r="A20229">
        <v>3972</v>
      </c>
      <c r="B20229">
        <v>10</v>
      </c>
    </row>
    <row r="20230" spans="1:2" x14ac:dyDescent="0.3">
      <c r="A20230">
        <v>3973</v>
      </c>
      <c r="B20230">
        <v>2</v>
      </c>
    </row>
    <row r="20231" spans="1:2" x14ac:dyDescent="0.3">
      <c r="A20231">
        <v>3973</v>
      </c>
      <c r="B20231">
        <v>5</v>
      </c>
    </row>
    <row r="20232" spans="1:2" x14ac:dyDescent="0.3">
      <c r="A20232">
        <v>3973</v>
      </c>
      <c r="B20232">
        <v>9</v>
      </c>
    </row>
    <row r="20233" spans="1:2" x14ac:dyDescent="0.3">
      <c r="A20233">
        <v>3973</v>
      </c>
      <c r="B20233">
        <v>10</v>
      </c>
    </row>
    <row r="20234" spans="1:2" x14ac:dyDescent="0.3">
      <c r="A20234">
        <v>3974</v>
      </c>
      <c r="B20234">
        <v>2</v>
      </c>
    </row>
    <row r="20235" spans="1:2" x14ac:dyDescent="0.3">
      <c r="A20235">
        <v>3974</v>
      </c>
      <c r="B20235">
        <v>3</v>
      </c>
    </row>
    <row r="20236" spans="1:2" x14ac:dyDescent="0.3">
      <c r="A20236">
        <v>3974</v>
      </c>
      <c r="B20236">
        <v>4</v>
      </c>
    </row>
    <row r="20237" spans="1:2" x14ac:dyDescent="0.3">
      <c r="A20237">
        <v>3974</v>
      </c>
      <c r="B20237">
        <v>6</v>
      </c>
    </row>
    <row r="20238" spans="1:2" x14ac:dyDescent="0.3">
      <c r="A20238">
        <v>3974</v>
      </c>
      <c r="B20238">
        <v>8</v>
      </c>
    </row>
    <row r="20239" spans="1:2" x14ac:dyDescent="0.3">
      <c r="A20239">
        <v>3974</v>
      </c>
      <c r="B20239">
        <v>9</v>
      </c>
    </row>
    <row r="20240" spans="1:2" x14ac:dyDescent="0.3">
      <c r="A20240">
        <v>3974</v>
      </c>
      <c r="B20240">
        <v>14</v>
      </c>
    </row>
    <row r="20241" spans="1:2" x14ac:dyDescent="0.3">
      <c r="A20241">
        <v>3975</v>
      </c>
      <c r="B20241">
        <v>1</v>
      </c>
    </row>
    <row r="20242" spans="1:2" x14ac:dyDescent="0.3">
      <c r="A20242">
        <v>3975</v>
      </c>
      <c r="B20242">
        <v>5</v>
      </c>
    </row>
    <row r="20243" spans="1:2" x14ac:dyDescent="0.3">
      <c r="A20243">
        <v>3975</v>
      </c>
      <c r="B20243">
        <v>6</v>
      </c>
    </row>
    <row r="20244" spans="1:2" x14ac:dyDescent="0.3">
      <c r="A20244">
        <v>3975</v>
      </c>
      <c r="B20244">
        <v>7</v>
      </c>
    </row>
    <row r="20245" spans="1:2" x14ac:dyDescent="0.3">
      <c r="A20245">
        <v>3975</v>
      </c>
      <c r="B20245">
        <v>9</v>
      </c>
    </row>
    <row r="20246" spans="1:2" x14ac:dyDescent="0.3">
      <c r="A20246">
        <v>3975</v>
      </c>
      <c r="B20246">
        <v>10</v>
      </c>
    </row>
    <row r="20247" spans="1:2" x14ac:dyDescent="0.3">
      <c r="A20247">
        <v>3976</v>
      </c>
      <c r="B20247">
        <v>1</v>
      </c>
    </row>
    <row r="20248" spans="1:2" x14ac:dyDescent="0.3">
      <c r="A20248">
        <v>3976</v>
      </c>
      <c r="B20248">
        <v>2</v>
      </c>
    </row>
    <row r="20249" spans="1:2" x14ac:dyDescent="0.3">
      <c r="A20249">
        <v>3976</v>
      </c>
      <c r="B20249">
        <v>3</v>
      </c>
    </row>
    <row r="20250" spans="1:2" x14ac:dyDescent="0.3">
      <c r="A20250">
        <v>3976</v>
      </c>
      <c r="B20250">
        <v>4</v>
      </c>
    </row>
    <row r="20251" spans="1:2" x14ac:dyDescent="0.3">
      <c r="A20251">
        <v>3976</v>
      </c>
      <c r="B20251">
        <v>11</v>
      </c>
    </row>
    <row r="20252" spans="1:2" x14ac:dyDescent="0.3">
      <c r="A20252">
        <v>3976</v>
      </c>
      <c r="B20252">
        <v>14</v>
      </c>
    </row>
    <row r="20253" spans="1:2" x14ac:dyDescent="0.3">
      <c r="A20253">
        <v>3976</v>
      </c>
      <c r="B20253">
        <v>18</v>
      </c>
    </row>
    <row r="20254" spans="1:2" x14ac:dyDescent="0.3">
      <c r="A20254">
        <v>3977</v>
      </c>
      <c r="B20254">
        <v>1</v>
      </c>
    </row>
    <row r="20255" spans="1:2" x14ac:dyDescent="0.3">
      <c r="A20255">
        <v>3977</v>
      </c>
      <c r="B20255">
        <v>3</v>
      </c>
    </row>
    <row r="20256" spans="1:2" x14ac:dyDescent="0.3">
      <c r="A20256">
        <v>3977</v>
      </c>
      <c r="B20256">
        <v>5</v>
      </c>
    </row>
    <row r="20257" spans="1:2" x14ac:dyDescent="0.3">
      <c r="A20257">
        <v>3977</v>
      </c>
      <c r="B20257">
        <v>6</v>
      </c>
    </row>
    <row r="20258" spans="1:2" x14ac:dyDescent="0.3">
      <c r="A20258">
        <v>3977</v>
      </c>
      <c r="B20258">
        <v>9</v>
      </c>
    </row>
    <row r="20259" spans="1:2" x14ac:dyDescent="0.3">
      <c r="A20259">
        <v>3977</v>
      </c>
      <c r="B20259">
        <v>12</v>
      </c>
    </row>
    <row r="20260" spans="1:2" x14ac:dyDescent="0.3">
      <c r="A20260">
        <v>3977</v>
      </c>
      <c r="B20260">
        <v>14</v>
      </c>
    </row>
    <row r="20261" spans="1:2" x14ac:dyDescent="0.3">
      <c r="A20261">
        <v>3977</v>
      </c>
      <c r="B20261">
        <v>15</v>
      </c>
    </row>
    <row r="20262" spans="1:2" x14ac:dyDescent="0.3">
      <c r="A20262">
        <v>3977</v>
      </c>
      <c r="B20262">
        <v>17</v>
      </c>
    </row>
    <row r="20263" spans="1:2" x14ac:dyDescent="0.3">
      <c r="A20263">
        <v>3978</v>
      </c>
      <c r="B20263">
        <v>1</v>
      </c>
    </row>
    <row r="20264" spans="1:2" x14ac:dyDescent="0.3">
      <c r="A20264">
        <v>3978</v>
      </c>
      <c r="B20264">
        <v>4</v>
      </c>
    </row>
    <row r="20265" spans="1:2" x14ac:dyDescent="0.3">
      <c r="A20265">
        <v>3978</v>
      </c>
      <c r="B20265">
        <v>5</v>
      </c>
    </row>
    <row r="20266" spans="1:2" x14ac:dyDescent="0.3">
      <c r="A20266">
        <v>3978</v>
      </c>
      <c r="B20266">
        <v>6</v>
      </c>
    </row>
    <row r="20267" spans="1:2" x14ac:dyDescent="0.3">
      <c r="A20267">
        <v>3978</v>
      </c>
      <c r="B20267">
        <v>7</v>
      </c>
    </row>
    <row r="20268" spans="1:2" x14ac:dyDescent="0.3">
      <c r="A20268">
        <v>3978</v>
      </c>
      <c r="B20268">
        <v>9</v>
      </c>
    </row>
    <row r="20269" spans="1:2" x14ac:dyDescent="0.3">
      <c r="A20269">
        <v>3978</v>
      </c>
      <c r="B20269">
        <v>13</v>
      </c>
    </row>
    <row r="20270" spans="1:2" x14ac:dyDescent="0.3">
      <c r="A20270">
        <v>3978</v>
      </c>
      <c r="B20270">
        <v>14</v>
      </c>
    </row>
    <row r="20271" spans="1:2" x14ac:dyDescent="0.3">
      <c r="A20271">
        <v>3978</v>
      </c>
      <c r="B20271">
        <v>17</v>
      </c>
    </row>
    <row r="20272" spans="1:2" x14ac:dyDescent="0.3">
      <c r="A20272">
        <v>3978</v>
      </c>
      <c r="B20272">
        <v>18</v>
      </c>
    </row>
    <row r="20273" spans="1:2" x14ac:dyDescent="0.3">
      <c r="A20273">
        <v>3979</v>
      </c>
      <c r="B20273">
        <v>5</v>
      </c>
    </row>
    <row r="20274" spans="1:2" x14ac:dyDescent="0.3">
      <c r="A20274">
        <v>3979</v>
      </c>
      <c r="B20274">
        <v>6</v>
      </c>
    </row>
    <row r="20275" spans="1:2" x14ac:dyDescent="0.3">
      <c r="A20275">
        <v>3979</v>
      </c>
      <c r="B20275">
        <v>8</v>
      </c>
    </row>
    <row r="20276" spans="1:2" x14ac:dyDescent="0.3">
      <c r="A20276">
        <v>3979</v>
      </c>
      <c r="B20276">
        <v>10</v>
      </c>
    </row>
    <row r="20277" spans="1:2" x14ac:dyDescent="0.3">
      <c r="A20277">
        <v>3979</v>
      </c>
      <c r="B20277">
        <v>17</v>
      </c>
    </row>
    <row r="20278" spans="1:2" x14ac:dyDescent="0.3">
      <c r="A20278">
        <v>3980</v>
      </c>
      <c r="B20278">
        <v>2</v>
      </c>
    </row>
    <row r="20279" spans="1:2" x14ac:dyDescent="0.3">
      <c r="A20279">
        <v>3980</v>
      </c>
      <c r="B20279">
        <v>4</v>
      </c>
    </row>
    <row r="20280" spans="1:2" x14ac:dyDescent="0.3">
      <c r="A20280">
        <v>3980</v>
      </c>
      <c r="B20280">
        <v>7</v>
      </c>
    </row>
    <row r="20281" spans="1:2" x14ac:dyDescent="0.3">
      <c r="A20281">
        <v>3980</v>
      </c>
      <c r="B20281">
        <v>8</v>
      </c>
    </row>
    <row r="20282" spans="1:2" x14ac:dyDescent="0.3">
      <c r="A20282">
        <v>3980</v>
      </c>
      <c r="B20282">
        <v>10</v>
      </c>
    </row>
    <row r="20283" spans="1:2" x14ac:dyDescent="0.3">
      <c r="A20283">
        <v>3981</v>
      </c>
      <c r="B20283">
        <v>1</v>
      </c>
    </row>
    <row r="20284" spans="1:2" x14ac:dyDescent="0.3">
      <c r="A20284">
        <v>3981</v>
      </c>
      <c r="B20284">
        <v>2</v>
      </c>
    </row>
    <row r="20285" spans="1:2" x14ac:dyDescent="0.3">
      <c r="A20285">
        <v>3981</v>
      </c>
      <c r="B20285">
        <v>3</v>
      </c>
    </row>
    <row r="20286" spans="1:2" x14ac:dyDescent="0.3">
      <c r="A20286">
        <v>3981</v>
      </c>
      <c r="B20286">
        <v>4</v>
      </c>
    </row>
    <row r="20287" spans="1:2" x14ac:dyDescent="0.3">
      <c r="A20287">
        <v>3981</v>
      </c>
      <c r="B20287">
        <v>6</v>
      </c>
    </row>
    <row r="20288" spans="1:2" x14ac:dyDescent="0.3">
      <c r="A20288">
        <v>3981</v>
      </c>
      <c r="B20288">
        <v>10</v>
      </c>
    </row>
    <row r="20289" spans="1:2" x14ac:dyDescent="0.3">
      <c r="A20289">
        <v>3981</v>
      </c>
      <c r="B20289">
        <v>13</v>
      </c>
    </row>
    <row r="20290" spans="1:2" x14ac:dyDescent="0.3">
      <c r="A20290">
        <v>3982</v>
      </c>
      <c r="B20290">
        <v>1</v>
      </c>
    </row>
    <row r="20291" spans="1:2" x14ac:dyDescent="0.3">
      <c r="A20291">
        <v>3982</v>
      </c>
      <c r="B20291">
        <v>2</v>
      </c>
    </row>
    <row r="20292" spans="1:2" x14ac:dyDescent="0.3">
      <c r="A20292">
        <v>3982</v>
      </c>
      <c r="B20292">
        <v>4</v>
      </c>
    </row>
    <row r="20293" spans="1:2" x14ac:dyDescent="0.3">
      <c r="A20293">
        <v>3982</v>
      </c>
      <c r="B20293">
        <v>5</v>
      </c>
    </row>
    <row r="20294" spans="1:2" x14ac:dyDescent="0.3">
      <c r="A20294">
        <v>3982</v>
      </c>
      <c r="B20294">
        <v>7</v>
      </c>
    </row>
    <row r="20295" spans="1:2" x14ac:dyDescent="0.3">
      <c r="A20295">
        <v>3982</v>
      </c>
      <c r="B20295">
        <v>10</v>
      </c>
    </row>
    <row r="20296" spans="1:2" x14ac:dyDescent="0.3">
      <c r="A20296">
        <v>3982</v>
      </c>
      <c r="B20296">
        <v>12</v>
      </c>
    </row>
    <row r="20297" spans="1:2" x14ac:dyDescent="0.3">
      <c r="A20297">
        <v>3982</v>
      </c>
      <c r="B20297">
        <v>18</v>
      </c>
    </row>
    <row r="20298" spans="1:2" x14ac:dyDescent="0.3">
      <c r="A20298">
        <v>3983</v>
      </c>
      <c r="B20298">
        <v>1</v>
      </c>
    </row>
    <row r="20299" spans="1:2" x14ac:dyDescent="0.3">
      <c r="A20299">
        <v>3983</v>
      </c>
      <c r="B20299">
        <v>2</v>
      </c>
    </row>
    <row r="20300" spans="1:2" x14ac:dyDescent="0.3">
      <c r="A20300">
        <v>3983</v>
      </c>
      <c r="B20300">
        <v>7</v>
      </c>
    </row>
    <row r="20301" spans="1:2" x14ac:dyDescent="0.3">
      <c r="A20301">
        <v>3983</v>
      </c>
      <c r="B20301">
        <v>8</v>
      </c>
    </row>
    <row r="20302" spans="1:2" x14ac:dyDescent="0.3">
      <c r="A20302">
        <v>3983</v>
      </c>
      <c r="B20302">
        <v>9</v>
      </c>
    </row>
    <row r="20303" spans="1:2" x14ac:dyDescent="0.3">
      <c r="A20303">
        <v>3983</v>
      </c>
      <c r="B20303">
        <v>10</v>
      </c>
    </row>
    <row r="20304" spans="1:2" x14ac:dyDescent="0.3">
      <c r="A20304">
        <v>3983</v>
      </c>
      <c r="B20304">
        <v>17</v>
      </c>
    </row>
    <row r="20305" spans="1:2" x14ac:dyDescent="0.3">
      <c r="A20305">
        <v>3984</v>
      </c>
      <c r="B20305">
        <v>2</v>
      </c>
    </row>
    <row r="20306" spans="1:2" x14ac:dyDescent="0.3">
      <c r="A20306">
        <v>3984</v>
      </c>
      <c r="B20306">
        <v>4</v>
      </c>
    </row>
    <row r="20307" spans="1:2" x14ac:dyDescent="0.3">
      <c r="A20307">
        <v>3984</v>
      </c>
      <c r="B20307">
        <v>7</v>
      </c>
    </row>
    <row r="20308" spans="1:2" x14ac:dyDescent="0.3">
      <c r="A20308">
        <v>3984</v>
      </c>
      <c r="B20308">
        <v>8</v>
      </c>
    </row>
    <row r="20309" spans="1:2" x14ac:dyDescent="0.3">
      <c r="A20309">
        <v>3985</v>
      </c>
      <c r="B20309">
        <v>1</v>
      </c>
    </row>
    <row r="20310" spans="1:2" x14ac:dyDescent="0.3">
      <c r="A20310">
        <v>3985</v>
      </c>
      <c r="B20310">
        <v>5</v>
      </c>
    </row>
    <row r="20311" spans="1:2" x14ac:dyDescent="0.3">
      <c r="A20311">
        <v>3985</v>
      </c>
      <c r="B20311">
        <v>8</v>
      </c>
    </row>
    <row r="20312" spans="1:2" x14ac:dyDescent="0.3">
      <c r="A20312">
        <v>3985</v>
      </c>
      <c r="B20312">
        <v>12</v>
      </c>
    </row>
    <row r="20313" spans="1:2" x14ac:dyDescent="0.3">
      <c r="A20313">
        <v>3985</v>
      </c>
      <c r="B20313">
        <v>14</v>
      </c>
    </row>
    <row r="20314" spans="1:2" x14ac:dyDescent="0.3">
      <c r="A20314">
        <v>3985</v>
      </c>
      <c r="B20314">
        <v>15</v>
      </c>
    </row>
    <row r="20315" spans="1:2" x14ac:dyDescent="0.3">
      <c r="A20315">
        <v>3985</v>
      </c>
      <c r="B20315">
        <v>16</v>
      </c>
    </row>
    <row r="20316" spans="1:2" x14ac:dyDescent="0.3">
      <c r="A20316">
        <v>3986</v>
      </c>
      <c r="B20316">
        <v>1</v>
      </c>
    </row>
    <row r="20317" spans="1:2" x14ac:dyDescent="0.3">
      <c r="A20317">
        <v>3986</v>
      </c>
      <c r="B20317">
        <v>4</v>
      </c>
    </row>
    <row r="20318" spans="1:2" x14ac:dyDescent="0.3">
      <c r="A20318">
        <v>3986</v>
      </c>
      <c r="B20318">
        <v>5</v>
      </c>
    </row>
    <row r="20319" spans="1:2" x14ac:dyDescent="0.3">
      <c r="A20319">
        <v>3986</v>
      </c>
      <c r="B20319">
        <v>6</v>
      </c>
    </row>
    <row r="20320" spans="1:2" x14ac:dyDescent="0.3">
      <c r="A20320">
        <v>3987</v>
      </c>
      <c r="B20320">
        <v>2</v>
      </c>
    </row>
    <row r="20321" spans="1:2" x14ac:dyDescent="0.3">
      <c r="A20321">
        <v>3987</v>
      </c>
      <c r="B20321">
        <v>3</v>
      </c>
    </row>
    <row r="20322" spans="1:2" x14ac:dyDescent="0.3">
      <c r="A20322">
        <v>3987</v>
      </c>
      <c r="B20322">
        <v>4</v>
      </c>
    </row>
    <row r="20323" spans="1:2" x14ac:dyDescent="0.3">
      <c r="A20323">
        <v>3987</v>
      </c>
      <c r="B20323">
        <v>6</v>
      </c>
    </row>
    <row r="20324" spans="1:2" x14ac:dyDescent="0.3">
      <c r="A20324">
        <v>3987</v>
      </c>
      <c r="B20324">
        <v>8</v>
      </c>
    </row>
    <row r="20325" spans="1:2" x14ac:dyDescent="0.3">
      <c r="A20325">
        <v>3987</v>
      </c>
      <c r="B20325">
        <v>9</v>
      </c>
    </row>
    <row r="20326" spans="1:2" x14ac:dyDescent="0.3">
      <c r="A20326">
        <v>3988</v>
      </c>
      <c r="B20326">
        <v>2</v>
      </c>
    </row>
    <row r="20327" spans="1:2" x14ac:dyDescent="0.3">
      <c r="A20327">
        <v>3988</v>
      </c>
      <c r="B20327">
        <v>5</v>
      </c>
    </row>
    <row r="20328" spans="1:2" x14ac:dyDescent="0.3">
      <c r="A20328">
        <v>3988</v>
      </c>
      <c r="B20328">
        <v>6</v>
      </c>
    </row>
    <row r="20329" spans="1:2" x14ac:dyDescent="0.3">
      <c r="A20329">
        <v>3988</v>
      </c>
      <c r="B20329">
        <v>10</v>
      </c>
    </row>
    <row r="20330" spans="1:2" x14ac:dyDescent="0.3">
      <c r="A20330">
        <v>3988</v>
      </c>
      <c r="B20330">
        <v>15</v>
      </c>
    </row>
    <row r="20331" spans="1:2" x14ac:dyDescent="0.3">
      <c r="A20331">
        <v>3989</v>
      </c>
      <c r="B20331">
        <v>2</v>
      </c>
    </row>
    <row r="20332" spans="1:2" x14ac:dyDescent="0.3">
      <c r="A20332">
        <v>3989</v>
      </c>
      <c r="B20332">
        <v>7</v>
      </c>
    </row>
    <row r="20333" spans="1:2" x14ac:dyDescent="0.3">
      <c r="A20333">
        <v>3989</v>
      </c>
      <c r="B20333">
        <v>8</v>
      </c>
    </row>
    <row r="20334" spans="1:2" x14ac:dyDescent="0.3">
      <c r="A20334">
        <v>3989</v>
      </c>
      <c r="B20334">
        <v>9</v>
      </c>
    </row>
    <row r="20335" spans="1:2" x14ac:dyDescent="0.3">
      <c r="A20335">
        <v>3989</v>
      </c>
      <c r="B20335">
        <v>12</v>
      </c>
    </row>
    <row r="20336" spans="1:2" x14ac:dyDescent="0.3">
      <c r="A20336">
        <v>3989</v>
      </c>
      <c r="B20336">
        <v>13</v>
      </c>
    </row>
    <row r="20337" spans="1:2" x14ac:dyDescent="0.3">
      <c r="A20337">
        <v>3989</v>
      </c>
      <c r="B20337">
        <v>15</v>
      </c>
    </row>
    <row r="20338" spans="1:2" x14ac:dyDescent="0.3">
      <c r="A20338">
        <v>3989</v>
      </c>
      <c r="B20338">
        <v>18</v>
      </c>
    </row>
    <row r="20339" spans="1:2" x14ac:dyDescent="0.3">
      <c r="A20339">
        <v>3990</v>
      </c>
      <c r="B20339">
        <v>1</v>
      </c>
    </row>
    <row r="20340" spans="1:2" x14ac:dyDescent="0.3">
      <c r="A20340">
        <v>3990</v>
      </c>
      <c r="B20340">
        <v>3</v>
      </c>
    </row>
    <row r="20341" spans="1:2" x14ac:dyDescent="0.3">
      <c r="A20341">
        <v>3990</v>
      </c>
      <c r="B20341">
        <v>7</v>
      </c>
    </row>
    <row r="20342" spans="1:2" x14ac:dyDescent="0.3">
      <c r="A20342">
        <v>3990</v>
      </c>
      <c r="B20342">
        <v>8</v>
      </c>
    </row>
    <row r="20343" spans="1:2" x14ac:dyDescent="0.3">
      <c r="A20343">
        <v>3990</v>
      </c>
      <c r="B20343">
        <v>9</v>
      </c>
    </row>
    <row r="20344" spans="1:2" x14ac:dyDescent="0.3">
      <c r="A20344">
        <v>3990</v>
      </c>
      <c r="B20344">
        <v>14</v>
      </c>
    </row>
    <row r="20345" spans="1:2" x14ac:dyDescent="0.3">
      <c r="A20345">
        <v>3990</v>
      </c>
      <c r="B20345">
        <v>17</v>
      </c>
    </row>
    <row r="20346" spans="1:2" x14ac:dyDescent="0.3">
      <c r="A20346">
        <v>3991</v>
      </c>
      <c r="B20346">
        <v>2</v>
      </c>
    </row>
    <row r="20347" spans="1:2" x14ac:dyDescent="0.3">
      <c r="A20347">
        <v>3991</v>
      </c>
      <c r="B20347">
        <v>4</v>
      </c>
    </row>
    <row r="20348" spans="1:2" x14ac:dyDescent="0.3">
      <c r="A20348">
        <v>3991</v>
      </c>
      <c r="B20348">
        <v>6</v>
      </c>
    </row>
    <row r="20349" spans="1:2" x14ac:dyDescent="0.3">
      <c r="A20349">
        <v>3991</v>
      </c>
      <c r="B20349">
        <v>7</v>
      </c>
    </row>
    <row r="20350" spans="1:2" x14ac:dyDescent="0.3">
      <c r="A20350">
        <v>3991</v>
      </c>
      <c r="B20350">
        <v>11</v>
      </c>
    </row>
    <row r="20351" spans="1:2" x14ac:dyDescent="0.3">
      <c r="A20351">
        <v>3991</v>
      </c>
      <c r="B20351">
        <v>16</v>
      </c>
    </row>
    <row r="20352" spans="1:2" x14ac:dyDescent="0.3">
      <c r="A20352">
        <v>3991</v>
      </c>
      <c r="B20352">
        <v>18</v>
      </c>
    </row>
    <row r="20353" spans="1:2" x14ac:dyDescent="0.3">
      <c r="A20353">
        <v>3992</v>
      </c>
      <c r="B20353">
        <v>4</v>
      </c>
    </row>
    <row r="20354" spans="1:2" x14ac:dyDescent="0.3">
      <c r="A20354">
        <v>3992</v>
      </c>
      <c r="B20354">
        <v>6</v>
      </c>
    </row>
    <row r="20355" spans="1:2" x14ac:dyDescent="0.3">
      <c r="A20355">
        <v>3992</v>
      </c>
      <c r="B20355">
        <v>8</v>
      </c>
    </row>
    <row r="20356" spans="1:2" x14ac:dyDescent="0.3">
      <c r="A20356">
        <v>3992</v>
      </c>
      <c r="B20356">
        <v>9</v>
      </c>
    </row>
    <row r="20357" spans="1:2" x14ac:dyDescent="0.3">
      <c r="A20357">
        <v>3992</v>
      </c>
      <c r="B20357">
        <v>10</v>
      </c>
    </row>
    <row r="20358" spans="1:2" x14ac:dyDescent="0.3">
      <c r="A20358">
        <v>3993</v>
      </c>
      <c r="B20358">
        <v>4</v>
      </c>
    </row>
    <row r="20359" spans="1:2" x14ac:dyDescent="0.3">
      <c r="A20359">
        <v>3993</v>
      </c>
      <c r="B20359">
        <v>5</v>
      </c>
    </row>
    <row r="20360" spans="1:2" x14ac:dyDescent="0.3">
      <c r="A20360">
        <v>3993</v>
      </c>
      <c r="B20360">
        <v>7</v>
      </c>
    </row>
    <row r="20361" spans="1:2" x14ac:dyDescent="0.3">
      <c r="A20361">
        <v>3994</v>
      </c>
      <c r="B20361">
        <v>2</v>
      </c>
    </row>
    <row r="20362" spans="1:2" x14ac:dyDescent="0.3">
      <c r="A20362">
        <v>3994</v>
      </c>
      <c r="B20362">
        <v>4</v>
      </c>
    </row>
    <row r="20363" spans="1:2" x14ac:dyDescent="0.3">
      <c r="A20363">
        <v>3994</v>
      </c>
      <c r="B20363">
        <v>8</v>
      </c>
    </row>
    <row r="20364" spans="1:2" x14ac:dyDescent="0.3">
      <c r="A20364">
        <v>3995</v>
      </c>
      <c r="B20364">
        <v>3</v>
      </c>
    </row>
    <row r="20365" spans="1:2" x14ac:dyDescent="0.3">
      <c r="A20365">
        <v>3995</v>
      </c>
      <c r="B20365">
        <v>4</v>
      </c>
    </row>
    <row r="20366" spans="1:2" x14ac:dyDescent="0.3">
      <c r="A20366">
        <v>3995</v>
      </c>
      <c r="B20366">
        <v>5</v>
      </c>
    </row>
    <row r="20367" spans="1:2" x14ac:dyDescent="0.3">
      <c r="A20367">
        <v>3995</v>
      </c>
      <c r="B20367">
        <v>6</v>
      </c>
    </row>
    <row r="20368" spans="1:2" x14ac:dyDescent="0.3">
      <c r="A20368">
        <v>3995</v>
      </c>
      <c r="B20368">
        <v>8</v>
      </c>
    </row>
    <row r="20369" spans="1:2" x14ac:dyDescent="0.3">
      <c r="A20369">
        <v>3995</v>
      </c>
      <c r="B20369">
        <v>9</v>
      </c>
    </row>
    <row r="20370" spans="1:2" x14ac:dyDescent="0.3">
      <c r="A20370">
        <v>3996</v>
      </c>
      <c r="B20370">
        <v>2</v>
      </c>
    </row>
    <row r="20371" spans="1:2" x14ac:dyDescent="0.3">
      <c r="A20371">
        <v>3996</v>
      </c>
      <c r="B20371">
        <v>5</v>
      </c>
    </row>
    <row r="20372" spans="1:2" x14ac:dyDescent="0.3">
      <c r="A20372">
        <v>3996</v>
      </c>
      <c r="B20372">
        <v>7</v>
      </c>
    </row>
    <row r="20373" spans="1:2" x14ac:dyDescent="0.3">
      <c r="A20373">
        <v>3996</v>
      </c>
      <c r="B20373">
        <v>8</v>
      </c>
    </row>
    <row r="20374" spans="1:2" x14ac:dyDescent="0.3">
      <c r="A20374">
        <v>3996</v>
      </c>
      <c r="B20374">
        <v>9</v>
      </c>
    </row>
    <row r="20375" spans="1:2" x14ac:dyDescent="0.3">
      <c r="A20375">
        <v>3996</v>
      </c>
      <c r="B20375">
        <v>10</v>
      </c>
    </row>
    <row r="20376" spans="1:2" x14ac:dyDescent="0.3">
      <c r="A20376">
        <v>3997</v>
      </c>
      <c r="B20376">
        <v>2</v>
      </c>
    </row>
    <row r="20377" spans="1:2" x14ac:dyDescent="0.3">
      <c r="A20377">
        <v>3997</v>
      </c>
      <c r="B20377">
        <v>3</v>
      </c>
    </row>
    <row r="20378" spans="1:2" x14ac:dyDescent="0.3">
      <c r="A20378">
        <v>3997</v>
      </c>
      <c r="B20378">
        <v>6</v>
      </c>
    </row>
    <row r="20379" spans="1:2" x14ac:dyDescent="0.3">
      <c r="A20379">
        <v>3997</v>
      </c>
      <c r="B20379">
        <v>8</v>
      </c>
    </row>
    <row r="20380" spans="1:2" x14ac:dyDescent="0.3">
      <c r="A20380">
        <v>3997</v>
      </c>
      <c r="B20380">
        <v>10</v>
      </c>
    </row>
    <row r="20381" spans="1:2" x14ac:dyDescent="0.3">
      <c r="A20381">
        <v>3997</v>
      </c>
      <c r="B20381">
        <v>17</v>
      </c>
    </row>
    <row r="20382" spans="1:2" x14ac:dyDescent="0.3">
      <c r="A20382">
        <v>3998</v>
      </c>
      <c r="B20382">
        <v>2</v>
      </c>
    </row>
    <row r="20383" spans="1:2" x14ac:dyDescent="0.3">
      <c r="A20383">
        <v>3998</v>
      </c>
      <c r="B20383">
        <v>3</v>
      </c>
    </row>
    <row r="20384" spans="1:2" x14ac:dyDescent="0.3">
      <c r="A20384">
        <v>3998</v>
      </c>
      <c r="B20384">
        <v>4</v>
      </c>
    </row>
    <row r="20385" spans="1:2" x14ac:dyDescent="0.3">
      <c r="A20385">
        <v>3998</v>
      </c>
      <c r="B20385">
        <v>5</v>
      </c>
    </row>
    <row r="20386" spans="1:2" x14ac:dyDescent="0.3">
      <c r="A20386">
        <v>3998</v>
      </c>
      <c r="B20386">
        <v>8</v>
      </c>
    </row>
    <row r="20387" spans="1:2" x14ac:dyDescent="0.3">
      <c r="A20387">
        <v>3998</v>
      </c>
      <c r="B20387">
        <v>10</v>
      </c>
    </row>
    <row r="20388" spans="1:2" x14ac:dyDescent="0.3">
      <c r="A20388">
        <v>3998</v>
      </c>
      <c r="B20388">
        <v>15</v>
      </c>
    </row>
    <row r="20389" spans="1:2" x14ac:dyDescent="0.3">
      <c r="A20389">
        <v>3999</v>
      </c>
      <c r="B20389">
        <v>1</v>
      </c>
    </row>
    <row r="20390" spans="1:2" x14ac:dyDescent="0.3">
      <c r="A20390">
        <v>3999</v>
      </c>
      <c r="B20390">
        <v>2</v>
      </c>
    </row>
    <row r="20391" spans="1:2" x14ac:dyDescent="0.3">
      <c r="A20391">
        <v>3999</v>
      </c>
      <c r="B20391">
        <v>5</v>
      </c>
    </row>
    <row r="20392" spans="1:2" x14ac:dyDescent="0.3">
      <c r="A20392">
        <v>3999</v>
      </c>
      <c r="B20392">
        <v>9</v>
      </c>
    </row>
    <row r="20393" spans="1:2" x14ac:dyDescent="0.3">
      <c r="A20393">
        <v>4000</v>
      </c>
      <c r="B20393">
        <v>1</v>
      </c>
    </row>
    <row r="20394" spans="1:2" x14ac:dyDescent="0.3">
      <c r="A20394">
        <v>4000</v>
      </c>
      <c r="B20394">
        <v>5</v>
      </c>
    </row>
    <row r="20395" spans="1:2" x14ac:dyDescent="0.3">
      <c r="A20395">
        <v>4000</v>
      </c>
      <c r="B20395">
        <v>7</v>
      </c>
    </row>
    <row r="20396" spans="1:2" x14ac:dyDescent="0.3">
      <c r="A20396">
        <v>4001</v>
      </c>
      <c r="B20396">
        <v>1</v>
      </c>
    </row>
    <row r="20397" spans="1:2" x14ac:dyDescent="0.3">
      <c r="A20397">
        <v>4001</v>
      </c>
      <c r="B20397">
        <v>4</v>
      </c>
    </row>
    <row r="20398" spans="1:2" x14ac:dyDescent="0.3">
      <c r="A20398">
        <v>4001</v>
      </c>
      <c r="B20398">
        <v>9</v>
      </c>
    </row>
    <row r="20399" spans="1:2" x14ac:dyDescent="0.3">
      <c r="A20399">
        <v>4002</v>
      </c>
      <c r="B20399">
        <v>3</v>
      </c>
    </row>
    <row r="20400" spans="1:2" x14ac:dyDescent="0.3">
      <c r="A20400">
        <v>4002</v>
      </c>
      <c r="B20400">
        <v>4</v>
      </c>
    </row>
    <row r="20401" spans="1:2" x14ac:dyDescent="0.3">
      <c r="A20401">
        <v>4002</v>
      </c>
      <c r="B20401">
        <v>5</v>
      </c>
    </row>
    <row r="20402" spans="1:2" x14ac:dyDescent="0.3">
      <c r="A20402">
        <v>4002</v>
      </c>
      <c r="B20402">
        <v>6</v>
      </c>
    </row>
    <row r="20403" spans="1:2" x14ac:dyDescent="0.3">
      <c r="A20403">
        <v>4002</v>
      </c>
      <c r="B20403">
        <v>9</v>
      </c>
    </row>
    <row r="20404" spans="1:2" x14ac:dyDescent="0.3">
      <c r="A20404">
        <v>4002</v>
      </c>
      <c r="B20404">
        <v>10</v>
      </c>
    </row>
    <row r="20405" spans="1:2" x14ac:dyDescent="0.3">
      <c r="A20405">
        <v>4002</v>
      </c>
      <c r="B20405">
        <v>18</v>
      </c>
    </row>
    <row r="20406" spans="1:2" x14ac:dyDescent="0.3">
      <c r="A20406">
        <v>4003</v>
      </c>
      <c r="B20406">
        <v>3</v>
      </c>
    </row>
    <row r="20407" spans="1:2" x14ac:dyDescent="0.3">
      <c r="A20407">
        <v>4003</v>
      </c>
      <c r="B20407">
        <v>5</v>
      </c>
    </row>
    <row r="20408" spans="1:2" x14ac:dyDescent="0.3">
      <c r="A20408">
        <v>4003</v>
      </c>
      <c r="B20408">
        <v>6</v>
      </c>
    </row>
    <row r="20409" spans="1:2" x14ac:dyDescent="0.3">
      <c r="A20409">
        <v>4004</v>
      </c>
      <c r="B20409">
        <v>2</v>
      </c>
    </row>
    <row r="20410" spans="1:2" x14ac:dyDescent="0.3">
      <c r="A20410">
        <v>4004</v>
      </c>
      <c r="B20410">
        <v>3</v>
      </c>
    </row>
    <row r="20411" spans="1:2" x14ac:dyDescent="0.3">
      <c r="A20411">
        <v>4004</v>
      </c>
      <c r="B20411">
        <v>4</v>
      </c>
    </row>
    <row r="20412" spans="1:2" x14ac:dyDescent="0.3">
      <c r="A20412">
        <v>4004</v>
      </c>
      <c r="B20412">
        <v>7</v>
      </c>
    </row>
    <row r="20413" spans="1:2" x14ac:dyDescent="0.3">
      <c r="A20413">
        <v>4004</v>
      </c>
      <c r="B20413">
        <v>8</v>
      </c>
    </row>
    <row r="20414" spans="1:2" x14ac:dyDescent="0.3">
      <c r="A20414">
        <v>4005</v>
      </c>
      <c r="B20414">
        <v>1</v>
      </c>
    </row>
    <row r="20415" spans="1:2" x14ac:dyDescent="0.3">
      <c r="A20415">
        <v>4005</v>
      </c>
      <c r="B20415">
        <v>2</v>
      </c>
    </row>
    <row r="20416" spans="1:2" x14ac:dyDescent="0.3">
      <c r="A20416">
        <v>4005</v>
      </c>
      <c r="B20416">
        <v>3</v>
      </c>
    </row>
    <row r="20417" spans="1:2" x14ac:dyDescent="0.3">
      <c r="A20417">
        <v>4005</v>
      </c>
      <c r="B20417">
        <v>4</v>
      </c>
    </row>
    <row r="20418" spans="1:2" x14ac:dyDescent="0.3">
      <c r="A20418">
        <v>4005</v>
      </c>
      <c r="B20418">
        <v>9</v>
      </c>
    </row>
    <row r="20419" spans="1:2" x14ac:dyDescent="0.3">
      <c r="A20419">
        <v>4005</v>
      </c>
      <c r="B20419">
        <v>10</v>
      </c>
    </row>
    <row r="20420" spans="1:2" x14ac:dyDescent="0.3">
      <c r="A20420">
        <v>4006</v>
      </c>
      <c r="B20420">
        <v>3</v>
      </c>
    </row>
    <row r="20421" spans="1:2" x14ac:dyDescent="0.3">
      <c r="A20421">
        <v>4006</v>
      </c>
      <c r="B20421">
        <v>4</v>
      </c>
    </row>
    <row r="20422" spans="1:2" x14ac:dyDescent="0.3">
      <c r="A20422">
        <v>4006</v>
      </c>
      <c r="B20422">
        <v>9</v>
      </c>
    </row>
    <row r="20423" spans="1:2" x14ac:dyDescent="0.3">
      <c r="A20423">
        <v>4007</v>
      </c>
      <c r="B20423">
        <v>1</v>
      </c>
    </row>
    <row r="20424" spans="1:2" x14ac:dyDescent="0.3">
      <c r="A20424">
        <v>4007</v>
      </c>
      <c r="B20424">
        <v>2</v>
      </c>
    </row>
    <row r="20425" spans="1:2" x14ac:dyDescent="0.3">
      <c r="A20425">
        <v>4007</v>
      </c>
      <c r="B20425">
        <v>5</v>
      </c>
    </row>
    <row r="20426" spans="1:2" x14ac:dyDescent="0.3">
      <c r="A20426">
        <v>4007</v>
      </c>
      <c r="B20426">
        <v>6</v>
      </c>
    </row>
    <row r="20427" spans="1:2" x14ac:dyDescent="0.3">
      <c r="A20427">
        <v>4007</v>
      </c>
      <c r="B20427">
        <v>7</v>
      </c>
    </row>
    <row r="20428" spans="1:2" x14ac:dyDescent="0.3">
      <c r="A20428">
        <v>4007</v>
      </c>
      <c r="B20428">
        <v>15</v>
      </c>
    </row>
    <row r="20429" spans="1:2" x14ac:dyDescent="0.3">
      <c r="A20429">
        <v>4007</v>
      </c>
      <c r="B20429">
        <v>17</v>
      </c>
    </row>
    <row r="20430" spans="1:2" x14ac:dyDescent="0.3">
      <c r="A20430">
        <v>4008</v>
      </c>
      <c r="B20430">
        <v>4</v>
      </c>
    </row>
    <row r="20431" spans="1:2" x14ac:dyDescent="0.3">
      <c r="A20431">
        <v>4008</v>
      </c>
      <c r="B20431">
        <v>6</v>
      </c>
    </row>
    <row r="20432" spans="1:2" x14ac:dyDescent="0.3">
      <c r="A20432">
        <v>4008</v>
      </c>
      <c r="B20432">
        <v>8</v>
      </c>
    </row>
    <row r="20433" spans="1:2" x14ac:dyDescent="0.3">
      <c r="A20433">
        <v>4009</v>
      </c>
      <c r="B20433">
        <v>2</v>
      </c>
    </row>
    <row r="20434" spans="1:2" x14ac:dyDescent="0.3">
      <c r="A20434">
        <v>4009</v>
      </c>
      <c r="B20434">
        <v>5</v>
      </c>
    </row>
    <row r="20435" spans="1:2" x14ac:dyDescent="0.3">
      <c r="A20435">
        <v>4009</v>
      </c>
      <c r="B20435">
        <v>7</v>
      </c>
    </row>
    <row r="20436" spans="1:2" x14ac:dyDescent="0.3">
      <c r="A20436">
        <v>4009</v>
      </c>
      <c r="B20436">
        <v>12</v>
      </c>
    </row>
    <row r="20437" spans="1:2" x14ac:dyDescent="0.3">
      <c r="A20437">
        <v>4009</v>
      </c>
      <c r="B20437">
        <v>16</v>
      </c>
    </row>
    <row r="20438" spans="1:2" x14ac:dyDescent="0.3">
      <c r="A20438">
        <v>4009</v>
      </c>
      <c r="B20438">
        <v>17</v>
      </c>
    </row>
    <row r="20439" spans="1:2" x14ac:dyDescent="0.3">
      <c r="A20439">
        <v>4010</v>
      </c>
      <c r="B20439">
        <v>1</v>
      </c>
    </row>
    <row r="20440" spans="1:2" x14ac:dyDescent="0.3">
      <c r="A20440">
        <v>4010</v>
      </c>
      <c r="B20440">
        <v>4</v>
      </c>
    </row>
    <row r="20441" spans="1:2" x14ac:dyDescent="0.3">
      <c r="A20441">
        <v>4010</v>
      </c>
      <c r="B20441">
        <v>6</v>
      </c>
    </row>
    <row r="20442" spans="1:2" x14ac:dyDescent="0.3">
      <c r="A20442">
        <v>4010</v>
      </c>
      <c r="B20442">
        <v>9</v>
      </c>
    </row>
    <row r="20443" spans="1:2" x14ac:dyDescent="0.3">
      <c r="A20443">
        <v>4010</v>
      </c>
      <c r="B20443">
        <v>10</v>
      </c>
    </row>
    <row r="20444" spans="1:2" x14ac:dyDescent="0.3">
      <c r="A20444">
        <v>4010</v>
      </c>
      <c r="B20444">
        <v>13</v>
      </c>
    </row>
    <row r="20445" spans="1:2" x14ac:dyDescent="0.3">
      <c r="A20445">
        <v>4010</v>
      </c>
      <c r="B20445">
        <v>14</v>
      </c>
    </row>
    <row r="20446" spans="1:2" x14ac:dyDescent="0.3">
      <c r="A20446">
        <v>4011</v>
      </c>
      <c r="B20446">
        <v>2</v>
      </c>
    </row>
    <row r="20447" spans="1:2" x14ac:dyDescent="0.3">
      <c r="A20447">
        <v>4011</v>
      </c>
      <c r="B20447">
        <v>5</v>
      </c>
    </row>
    <row r="20448" spans="1:2" x14ac:dyDescent="0.3">
      <c r="A20448">
        <v>4011</v>
      </c>
      <c r="B20448">
        <v>7</v>
      </c>
    </row>
    <row r="20449" spans="1:2" x14ac:dyDescent="0.3">
      <c r="A20449">
        <v>4011</v>
      </c>
      <c r="B20449">
        <v>8</v>
      </c>
    </row>
    <row r="20450" spans="1:2" x14ac:dyDescent="0.3">
      <c r="A20450">
        <v>4011</v>
      </c>
      <c r="B20450">
        <v>9</v>
      </c>
    </row>
    <row r="20451" spans="1:2" x14ac:dyDescent="0.3">
      <c r="A20451">
        <v>4011</v>
      </c>
      <c r="B20451">
        <v>11</v>
      </c>
    </row>
    <row r="20452" spans="1:2" x14ac:dyDescent="0.3">
      <c r="A20452">
        <v>4011</v>
      </c>
      <c r="B20452">
        <v>15</v>
      </c>
    </row>
    <row r="20453" spans="1:2" x14ac:dyDescent="0.3">
      <c r="A20453">
        <v>4011</v>
      </c>
      <c r="B20453">
        <v>16</v>
      </c>
    </row>
    <row r="20454" spans="1:2" x14ac:dyDescent="0.3">
      <c r="A20454">
        <v>4012</v>
      </c>
      <c r="B20454">
        <v>6</v>
      </c>
    </row>
    <row r="20455" spans="1:2" x14ac:dyDescent="0.3">
      <c r="A20455">
        <v>4012</v>
      </c>
      <c r="B20455">
        <v>7</v>
      </c>
    </row>
    <row r="20456" spans="1:2" x14ac:dyDescent="0.3">
      <c r="A20456">
        <v>4012</v>
      </c>
      <c r="B20456">
        <v>9</v>
      </c>
    </row>
    <row r="20457" spans="1:2" x14ac:dyDescent="0.3">
      <c r="A20457">
        <v>4012</v>
      </c>
      <c r="B20457">
        <v>10</v>
      </c>
    </row>
    <row r="20458" spans="1:2" x14ac:dyDescent="0.3">
      <c r="A20458">
        <v>4012</v>
      </c>
      <c r="B20458">
        <v>15</v>
      </c>
    </row>
    <row r="20459" spans="1:2" x14ac:dyDescent="0.3">
      <c r="A20459">
        <v>4012</v>
      </c>
      <c r="B20459">
        <v>18</v>
      </c>
    </row>
    <row r="20460" spans="1:2" x14ac:dyDescent="0.3">
      <c r="A20460">
        <v>4013</v>
      </c>
      <c r="B20460">
        <v>5</v>
      </c>
    </row>
    <row r="20461" spans="1:2" x14ac:dyDescent="0.3">
      <c r="A20461">
        <v>4013</v>
      </c>
      <c r="B20461">
        <v>6</v>
      </c>
    </row>
    <row r="20462" spans="1:2" x14ac:dyDescent="0.3">
      <c r="A20462">
        <v>4013</v>
      </c>
      <c r="B20462">
        <v>9</v>
      </c>
    </row>
    <row r="20463" spans="1:2" x14ac:dyDescent="0.3">
      <c r="A20463">
        <v>4013</v>
      </c>
      <c r="B20463">
        <v>10</v>
      </c>
    </row>
    <row r="20464" spans="1:2" x14ac:dyDescent="0.3">
      <c r="A20464">
        <v>4013</v>
      </c>
      <c r="B20464">
        <v>18</v>
      </c>
    </row>
    <row r="20465" spans="1:2" x14ac:dyDescent="0.3">
      <c r="A20465">
        <v>4014</v>
      </c>
      <c r="B20465">
        <v>1</v>
      </c>
    </row>
    <row r="20466" spans="1:2" x14ac:dyDescent="0.3">
      <c r="A20466">
        <v>4014</v>
      </c>
      <c r="B20466">
        <v>2</v>
      </c>
    </row>
    <row r="20467" spans="1:2" x14ac:dyDescent="0.3">
      <c r="A20467">
        <v>4014</v>
      </c>
      <c r="B20467">
        <v>4</v>
      </c>
    </row>
    <row r="20468" spans="1:2" x14ac:dyDescent="0.3">
      <c r="A20468">
        <v>4014</v>
      </c>
      <c r="B20468">
        <v>5</v>
      </c>
    </row>
    <row r="20469" spans="1:2" x14ac:dyDescent="0.3">
      <c r="A20469">
        <v>4014</v>
      </c>
      <c r="B20469">
        <v>7</v>
      </c>
    </row>
    <row r="20470" spans="1:2" x14ac:dyDescent="0.3">
      <c r="A20470">
        <v>4014</v>
      </c>
      <c r="B20470">
        <v>8</v>
      </c>
    </row>
    <row r="20471" spans="1:2" x14ac:dyDescent="0.3">
      <c r="A20471">
        <v>4014</v>
      </c>
      <c r="B20471">
        <v>11</v>
      </c>
    </row>
    <row r="20472" spans="1:2" x14ac:dyDescent="0.3">
      <c r="A20472">
        <v>4014</v>
      </c>
      <c r="B20472">
        <v>15</v>
      </c>
    </row>
    <row r="20473" spans="1:2" x14ac:dyDescent="0.3">
      <c r="A20473">
        <v>4014</v>
      </c>
      <c r="B20473">
        <v>16</v>
      </c>
    </row>
    <row r="20474" spans="1:2" x14ac:dyDescent="0.3">
      <c r="A20474">
        <v>4015</v>
      </c>
      <c r="B20474">
        <v>3</v>
      </c>
    </row>
    <row r="20475" spans="1:2" x14ac:dyDescent="0.3">
      <c r="A20475">
        <v>4015</v>
      </c>
      <c r="B20475">
        <v>4</v>
      </c>
    </row>
    <row r="20476" spans="1:2" x14ac:dyDescent="0.3">
      <c r="A20476">
        <v>4015</v>
      </c>
      <c r="B20476">
        <v>8</v>
      </c>
    </row>
    <row r="20477" spans="1:2" x14ac:dyDescent="0.3">
      <c r="A20477">
        <v>4015</v>
      </c>
      <c r="B20477">
        <v>10</v>
      </c>
    </row>
    <row r="20478" spans="1:2" x14ac:dyDescent="0.3">
      <c r="A20478">
        <v>4015</v>
      </c>
      <c r="B20478">
        <v>11</v>
      </c>
    </row>
    <row r="20479" spans="1:2" x14ac:dyDescent="0.3">
      <c r="A20479">
        <v>4015</v>
      </c>
      <c r="B20479">
        <v>12</v>
      </c>
    </row>
    <row r="20480" spans="1:2" x14ac:dyDescent="0.3">
      <c r="A20480">
        <v>4015</v>
      </c>
      <c r="B20480">
        <v>16</v>
      </c>
    </row>
    <row r="20481" spans="1:2" x14ac:dyDescent="0.3">
      <c r="A20481">
        <v>4015</v>
      </c>
      <c r="B20481">
        <v>18</v>
      </c>
    </row>
    <row r="20482" spans="1:2" x14ac:dyDescent="0.3">
      <c r="A20482">
        <v>4016</v>
      </c>
      <c r="B20482">
        <v>1</v>
      </c>
    </row>
    <row r="20483" spans="1:2" x14ac:dyDescent="0.3">
      <c r="A20483">
        <v>4016</v>
      </c>
      <c r="B20483">
        <v>2</v>
      </c>
    </row>
    <row r="20484" spans="1:2" x14ac:dyDescent="0.3">
      <c r="A20484">
        <v>4016</v>
      </c>
      <c r="B20484">
        <v>7</v>
      </c>
    </row>
    <row r="20485" spans="1:2" x14ac:dyDescent="0.3">
      <c r="A20485">
        <v>4016</v>
      </c>
      <c r="B20485">
        <v>8</v>
      </c>
    </row>
    <row r="20486" spans="1:2" x14ac:dyDescent="0.3">
      <c r="A20486">
        <v>4016</v>
      </c>
      <c r="B20486">
        <v>12</v>
      </c>
    </row>
    <row r="20487" spans="1:2" x14ac:dyDescent="0.3">
      <c r="A20487">
        <v>4016</v>
      </c>
      <c r="B20487">
        <v>18</v>
      </c>
    </row>
    <row r="20488" spans="1:2" x14ac:dyDescent="0.3">
      <c r="A20488">
        <v>4017</v>
      </c>
      <c r="B20488">
        <v>3</v>
      </c>
    </row>
    <row r="20489" spans="1:2" x14ac:dyDescent="0.3">
      <c r="A20489">
        <v>4017</v>
      </c>
      <c r="B20489">
        <v>4</v>
      </c>
    </row>
    <row r="20490" spans="1:2" x14ac:dyDescent="0.3">
      <c r="A20490">
        <v>4017</v>
      </c>
      <c r="B20490">
        <v>7</v>
      </c>
    </row>
    <row r="20491" spans="1:2" x14ac:dyDescent="0.3">
      <c r="A20491">
        <v>4017</v>
      </c>
      <c r="B20491">
        <v>9</v>
      </c>
    </row>
    <row r="20492" spans="1:2" x14ac:dyDescent="0.3">
      <c r="A20492">
        <v>4017</v>
      </c>
      <c r="B20492">
        <v>10</v>
      </c>
    </row>
    <row r="20493" spans="1:2" x14ac:dyDescent="0.3">
      <c r="A20493">
        <v>4018</v>
      </c>
      <c r="B20493">
        <v>3</v>
      </c>
    </row>
    <row r="20494" spans="1:2" x14ac:dyDescent="0.3">
      <c r="A20494">
        <v>4018</v>
      </c>
      <c r="B20494">
        <v>4</v>
      </c>
    </row>
    <row r="20495" spans="1:2" x14ac:dyDescent="0.3">
      <c r="A20495">
        <v>4018</v>
      </c>
      <c r="B20495">
        <v>5</v>
      </c>
    </row>
    <row r="20496" spans="1:2" x14ac:dyDescent="0.3">
      <c r="A20496">
        <v>4018</v>
      </c>
      <c r="B20496">
        <v>8</v>
      </c>
    </row>
    <row r="20497" spans="1:2" x14ac:dyDescent="0.3">
      <c r="A20497">
        <v>4018</v>
      </c>
      <c r="B20497">
        <v>9</v>
      </c>
    </row>
    <row r="20498" spans="1:2" x14ac:dyDescent="0.3">
      <c r="A20498">
        <v>4018</v>
      </c>
      <c r="B20498">
        <v>10</v>
      </c>
    </row>
    <row r="20499" spans="1:2" x14ac:dyDescent="0.3">
      <c r="A20499">
        <v>4019</v>
      </c>
      <c r="B20499">
        <v>2</v>
      </c>
    </row>
    <row r="20500" spans="1:2" x14ac:dyDescent="0.3">
      <c r="A20500">
        <v>4019</v>
      </c>
      <c r="B20500">
        <v>3</v>
      </c>
    </row>
    <row r="20501" spans="1:2" x14ac:dyDescent="0.3">
      <c r="A20501">
        <v>4019</v>
      </c>
      <c r="B20501">
        <v>4</v>
      </c>
    </row>
    <row r="20502" spans="1:2" x14ac:dyDescent="0.3">
      <c r="A20502">
        <v>4019</v>
      </c>
      <c r="B20502">
        <v>6</v>
      </c>
    </row>
    <row r="20503" spans="1:2" x14ac:dyDescent="0.3">
      <c r="A20503">
        <v>4019</v>
      </c>
      <c r="B20503">
        <v>8</v>
      </c>
    </row>
    <row r="20504" spans="1:2" x14ac:dyDescent="0.3">
      <c r="A20504">
        <v>4019</v>
      </c>
      <c r="B20504">
        <v>10</v>
      </c>
    </row>
    <row r="20505" spans="1:2" x14ac:dyDescent="0.3">
      <c r="A20505">
        <v>4020</v>
      </c>
      <c r="B20505">
        <v>1</v>
      </c>
    </row>
    <row r="20506" spans="1:2" x14ac:dyDescent="0.3">
      <c r="A20506">
        <v>4020</v>
      </c>
      <c r="B20506">
        <v>3</v>
      </c>
    </row>
    <row r="20507" spans="1:2" x14ac:dyDescent="0.3">
      <c r="A20507">
        <v>4020</v>
      </c>
      <c r="B20507">
        <v>6</v>
      </c>
    </row>
    <row r="20508" spans="1:2" x14ac:dyDescent="0.3">
      <c r="A20508">
        <v>4020</v>
      </c>
      <c r="B20508">
        <v>7</v>
      </c>
    </row>
    <row r="20509" spans="1:2" x14ac:dyDescent="0.3">
      <c r="A20509">
        <v>4020</v>
      </c>
      <c r="B20509">
        <v>8</v>
      </c>
    </row>
    <row r="20510" spans="1:2" x14ac:dyDescent="0.3">
      <c r="A20510">
        <v>4020</v>
      </c>
      <c r="B20510">
        <v>12</v>
      </c>
    </row>
    <row r="20511" spans="1:2" x14ac:dyDescent="0.3">
      <c r="A20511">
        <v>4021</v>
      </c>
      <c r="B20511">
        <v>1</v>
      </c>
    </row>
    <row r="20512" spans="1:2" x14ac:dyDescent="0.3">
      <c r="A20512">
        <v>4021</v>
      </c>
      <c r="B20512">
        <v>4</v>
      </c>
    </row>
    <row r="20513" spans="1:2" x14ac:dyDescent="0.3">
      <c r="A20513">
        <v>4021</v>
      </c>
      <c r="B20513">
        <v>6</v>
      </c>
    </row>
    <row r="20514" spans="1:2" x14ac:dyDescent="0.3">
      <c r="A20514">
        <v>4021</v>
      </c>
      <c r="B20514">
        <v>7</v>
      </c>
    </row>
    <row r="20515" spans="1:2" x14ac:dyDescent="0.3">
      <c r="A20515">
        <v>4021</v>
      </c>
      <c r="B20515">
        <v>15</v>
      </c>
    </row>
    <row r="20516" spans="1:2" x14ac:dyDescent="0.3">
      <c r="A20516">
        <v>4022</v>
      </c>
      <c r="B20516">
        <v>2</v>
      </c>
    </row>
    <row r="20517" spans="1:2" x14ac:dyDescent="0.3">
      <c r="A20517">
        <v>4022</v>
      </c>
      <c r="B20517">
        <v>8</v>
      </c>
    </row>
    <row r="20518" spans="1:2" x14ac:dyDescent="0.3">
      <c r="A20518">
        <v>4022</v>
      </c>
      <c r="B20518">
        <v>9</v>
      </c>
    </row>
    <row r="20519" spans="1:2" x14ac:dyDescent="0.3">
      <c r="A20519">
        <v>4023</v>
      </c>
      <c r="B20519">
        <v>3</v>
      </c>
    </row>
    <row r="20520" spans="1:2" x14ac:dyDescent="0.3">
      <c r="A20520">
        <v>4023</v>
      </c>
      <c r="B20520">
        <v>4</v>
      </c>
    </row>
    <row r="20521" spans="1:2" x14ac:dyDescent="0.3">
      <c r="A20521">
        <v>4023</v>
      </c>
      <c r="B20521">
        <v>6</v>
      </c>
    </row>
    <row r="20522" spans="1:2" x14ac:dyDescent="0.3">
      <c r="A20522">
        <v>4023</v>
      </c>
      <c r="B20522">
        <v>7</v>
      </c>
    </row>
    <row r="20523" spans="1:2" x14ac:dyDescent="0.3">
      <c r="A20523">
        <v>4023</v>
      </c>
      <c r="B20523">
        <v>8</v>
      </c>
    </row>
    <row r="20524" spans="1:2" x14ac:dyDescent="0.3">
      <c r="A20524">
        <v>4023</v>
      </c>
      <c r="B20524">
        <v>10</v>
      </c>
    </row>
    <row r="20525" spans="1:2" x14ac:dyDescent="0.3">
      <c r="A20525">
        <v>4023</v>
      </c>
      <c r="B20525">
        <v>13</v>
      </c>
    </row>
    <row r="20526" spans="1:2" x14ac:dyDescent="0.3">
      <c r="A20526">
        <v>4023</v>
      </c>
      <c r="B20526">
        <v>16</v>
      </c>
    </row>
    <row r="20527" spans="1:2" x14ac:dyDescent="0.3">
      <c r="A20527">
        <v>4023</v>
      </c>
      <c r="B20527">
        <v>17</v>
      </c>
    </row>
    <row r="20528" spans="1:2" x14ac:dyDescent="0.3">
      <c r="A20528">
        <v>4023</v>
      </c>
      <c r="B20528">
        <v>18</v>
      </c>
    </row>
    <row r="20529" spans="1:2" x14ac:dyDescent="0.3">
      <c r="A20529">
        <v>4024</v>
      </c>
      <c r="B20529">
        <v>3</v>
      </c>
    </row>
    <row r="20530" spans="1:2" x14ac:dyDescent="0.3">
      <c r="A20530">
        <v>4024</v>
      </c>
      <c r="B20530">
        <v>4</v>
      </c>
    </row>
    <row r="20531" spans="1:2" x14ac:dyDescent="0.3">
      <c r="A20531">
        <v>4024</v>
      </c>
      <c r="B20531">
        <v>8</v>
      </c>
    </row>
    <row r="20532" spans="1:2" x14ac:dyDescent="0.3">
      <c r="A20532">
        <v>4024</v>
      </c>
      <c r="B20532">
        <v>9</v>
      </c>
    </row>
    <row r="20533" spans="1:2" x14ac:dyDescent="0.3">
      <c r="A20533">
        <v>4024</v>
      </c>
      <c r="B20533">
        <v>10</v>
      </c>
    </row>
    <row r="20534" spans="1:2" x14ac:dyDescent="0.3">
      <c r="A20534">
        <v>4024</v>
      </c>
      <c r="B20534">
        <v>11</v>
      </c>
    </row>
    <row r="20535" spans="1:2" x14ac:dyDescent="0.3">
      <c r="A20535">
        <v>4024</v>
      </c>
      <c r="B20535">
        <v>13</v>
      </c>
    </row>
    <row r="20536" spans="1:2" x14ac:dyDescent="0.3">
      <c r="A20536">
        <v>4024</v>
      </c>
      <c r="B20536">
        <v>15</v>
      </c>
    </row>
    <row r="20537" spans="1:2" x14ac:dyDescent="0.3">
      <c r="A20537">
        <v>4025</v>
      </c>
      <c r="B20537">
        <v>1</v>
      </c>
    </row>
    <row r="20538" spans="1:2" x14ac:dyDescent="0.3">
      <c r="A20538">
        <v>4025</v>
      </c>
      <c r="B20538">
        <v>2</v>
      </c>
    </row>
    <row r="20539" spans="1:2" x14ac:dyDescent="0.3">
      <c r="A20539">
        <v>4025</v>
      </c>
      <c r="B20539">
        <v>8</v>
      </c>
    </row>
    <row r="20540" spans="1:2" x14ac:dyDescent="0.3">
      <c r="A20540">
        <v>4025</v>
      </c>
      <c r="B20540">
        <v>9</v>
      </c>
    </row>
    <row r="20541" spans="1:2" x14ac:dyDescent="0.3">
      <c r="A20541">
        <v>4025</v>
      </c>
      <c r="B20541">
        <v>13</v>
      </c>
    </row>
    <row r="20542" spans="1:2" x14ac:dyDescent="0.3">
      <c r="A20542">
        <v>4025</v>
      </c>
      <c r="B20542">
        <v>14</v>
      </c>
    </row>
    <row r="20543" spans="1:2" x14ac:dyDescent="0.3">
      <c r="A20543">
        <v>4025</v>
      </c>
      <c r="B20543">
        <v>16</v>
      </c>
    </row>
    <row r="20544" spans="1:2" x14ac:dyDescent="0.3">
      <c r="A20544">
        <v>4025</v>
      </c>
      <c r="B20544">
        <v>18</v>
      </c>
    </row>
    <row r="20545" spans="1:2" x14ac:dyDescent="0.3">
      <c r="A20545">
        <v>4026</v>
      </c>
      <c r="B20545">
        <v>2</v>
      </c>
    </row>
    <row r="20546" spans="1:2" x14ac:dyDescent="0.3">
      <c r="A20546">
        <v>4026</v>
      </c>
      <c r="B20546">
        <v>3</v>
      </c>
    </row>
    <row r="20547" spans="1:2" x14ac:dyDescent="0.3">
      <c r="A20547">
        <v>4026</v>
      </c>
      <c r="B20547">
        <v>5</v>
      </c>
    </row>
    <row r="20548" spans="1:2" x14ac:dyDescent="0.3">
      <c r="A20548">
        <v>4026</v>
      </c>
      <c r="B20548">
        <v>7</v>
      </c>
    </row>
    <row r="20549" spans="1:2" x14ac:dyDescent="0.3">
      <c r="A20549">
        <v>4026</v>
      </c>
      <c r="B20549">
        <v>10</v>
      </c>
    </row>
    <row r="20550" spans="1:2" x14ac:dyDescent="0.3">
      <c r="A20550">
        <v>4027</v>
      </c>
      <c r="B20550">
        <v>2</v>
      </c>
    </row>
    <row r="20551" spans="1:2" x14ac:dyDescent="0.3">
      <c r="A20551">
        <v>4027</v>
      </c>
      <c r="B20551">
        <v>4</v>
      </c>
    </row>
    <row r="20552" spans="1:2" x14ac:dyDescent="0.3">
      <c r="A20552">
        <v>4027</v>
      </c>
      <c r="B20552">
        <v>5</v>
      </c>
    </row>
    <row r="20553" spans="1:2" x14ac:dyDescent="0.3">
      <c r="A20553">
        <v>4027</v>
      </c>
      <c r="B20553">
        <v>6</v>
      </c>
    </row>
    <row r="20554" spans="1:2" x14ac:dyDescent="0.3">
      <c r="A20554">
        <v>4027</v>
      </c>
      <c r="B20554">
        <v>9</v>
      </c>
    </row>
    <row r="20555" spans="1:2" x14ac:dyDescent="0.3">
      <c r="A20555">
        <v>4027</v>
      </c>
      <c r="B20555">
        <v>10</v>
      </c>
    </row>
    <row r="20556" spans="1:2" x14ac:dyDescent="0.3">
      <c r="A20556">
        <v>4028</v>
      </c>
      <c r="B20556">
        <v>1</v>
      </c>
    </row>
    <row r="20557" spans="1:2" x14ac:dyDescent="0.3">
      <c r="A20557">
        <v>4028</v>
      </c>
      <c r="B20557">
        <v>2</v>
      </c>
    </row>
    <row r="20558" spans="1:2" x14ac:dyDescent="0.3">
      <c r="A20558">
        <v>4028</v>
      </c>
      <c r="B20558">
        <v>4</v>
      </c>
    </row>
    <row r="20559" spans="1:2" x14ac:dyDescent="0.3">
      <c r="A20559">
        <v>4028</v>
      </c>
      <c r="B20559">
        <v>9</v>
      </c>
    </row>
    <row r="20560" spans="1:2" x14ac:dyDescent="0.3">
      <c r="A20560">
        <v>4028</v>
      </c>
      <c r="B20560">
        <v>11</v>
      </c>
    </row>
    <row r="20561" spans="1:2" x14ac:dyDescent="0.3">
      <c r="A20561">
        <v>4028</v>
      </c>
      <c r="B20561">
        <v>12</v>
      </c>
    </row>
    <row r="20562" spans="1:2" x14ac:dyDescent="0.3">
      <c r="A20562">
        <v>4028</v>
      </c>
      <c r="B20562">
        <v>14</v>
      </c>
    </row>
    <row r="20563" spans="1:2" x14ac:dyDescent="0.3">
      <c r="A20563">
        <v>4029</v>
      </c>
      <c r="B20563">
        <v>1</v>
      </c>
    </row>
    <row r="20564" spans="1:2" x14ac:dyDescent="0.3">
      <c r="A20564">
        <v>4029</v>
      </c>
      <c r="B20564">
        <v>3</v>
      </c>
    </row>
    <row r="20565" spans="1:2" x14ac:dyDescent="0.3">
      <c r="A20565">
        <v>4029</v>
      </c>
      <c r="B20565">
        <v>5</v>
      </c>
    </row>
    <row r="20566" spans="1:2" x14ac:dyDescent="0.3">
      <c r="A20566">
        <v>4029</v>
      </c>
      <c r="B20566">
        <v>6</v>
      </c>
    </row>
    <row r="20567" spans="1:2" x14ac:dyDescent="0.3">
      <c r="A20567">
        <v>4029</v>
      </c>
      <c r="B20567">
        <v>9</v>
      </c>
    </row>
    <row r="20568" spans="1:2" x14ac:dyDescent="0.3">
      <c r="A20568">
        <v>4029</v>
      </c>
      <c r="B20568">
        <v>10</v>
      </c>
    </row>
    <row r="20569" spans="1:2" x14ac:dyDescent="0.3">
      <c r="A20569">
        <v>4030</v>
      </c>
      <c r="B20569">
        <v>3</v>
      </c>
    </row>
    <row r="20570" spans="1:2" x14ac:dyDescent="0.3">
      <c r="A20570">
        <v>4030</v>
      </c>
      <c r="B20570">
        <v>9</v>
      </c>
    </row>
    <row r="20571" spans="1:2" x14ac:dyDescent="0.3">
      <c r="A20571">
        <v>4030</v>
      </c>
      <c r="B20571">
        <v>10</v>
      </c>
    </row>
    <row r="20572" spans="1:2" x14ac:dyDescent="0.3">
      <c r="A20572">
        <v>4030</v>
      </c>
      <c r="B20572">
        <v>13</v>
      </c>
    </row>
    <row r="20573" spans="1:2" x14ac:dyDescent="0.3">
      <c r="A20573">
        <v>4030</v>
      </c>
      <c r="B20573">
        <v>15</v>
      </c>
    </row>
    <row r="20574" spans="1:2" x14ac:dyDescent="0.3">
      <c r="A20574">
        <v>4030</v>
      </c>
      <c r="B20574">
        <v>16</v>
      </c>
    </row>
    <row r="20575" spans="1:2" x14ac:dyDescent="0.3">
      <c r="A20575">
        <v>4031</v>
      </c>
      <c r="B20575">
        <v>2</v>
      </c>
    </row>
    <row r="20576" spans="1:2" x14ac:dyDescent="0.3">
      <c r="A20576">
        <v>4031</v>
      </c>
      <c r="B20576">
        <v>4</v>
      </c>
    </row>
    <row r="20577" spans="1:2" x14ac:dyDescent="0.3">
      <c r="A20577">
        <v>4031</v>
      </c>
      <c r="B20577">
        <v>5</v>
      </c>
    </row>
    <row r="20578" spans="1:2" x14ac:dyDescent="0.3">
      <c r="A20578">
        <v>4031</v>
      </c>
      <c r="B20578">
        <v>10</v>
      </c>
    </row>
    <row r="20579" spans="1:2" x14ac:dyDescent="0.3">
      <c r="A20579">
        <v>4031</v>
      </c>
      <c r="B20579">
        <v>16</v>
      </c>
    </row>
    <row r="20580" spans="1:2" x14ac:dyDescent="0.3">
      <c r="A20580">
        <v>4032</v>
      </c>
      <c r="B20580">
        <v>1</v>
      </c>
    </row>
    <row r="20581" spans="1:2" x14ac:dyDescent="0.3">
      <c r="A20581">
        <v>4032</v>
      </c>
      <c r="B20581">
        <v>4</v>
      </c>
    </row>
    <row r="20582" spans="1:2" x14ac:dyDescent="0.3">
      <c r="A20582">
        <v>4032</v>
      </c>
      <c r="B20582">
        <v>9</v>
      </c>
    </row>
    <row r="20583" spans="1:2" x14ac:dyDescent="0.3">
      <c r="A20583">
        <v>4032</v>
      </c>
      <c r="B20583">
        <v>18</v>
      </c>
    </row>
    <row r="20584" spans="1:2" x14ac:dyDescent="0.3">
      <c r="A20584">
        <v>4033</v>
      </c>
      <c r="B20584">
        <v>4</v>
      </c>
    </row>
    <row r="20585" spans="1:2" x14ac:dyDescent="0.3">
      <c r="A20585">
        <v>4033</v>
      </c>
      <c r="B20585">
        <v>7</v>
      </c>
    </row>
    <row r="20586" spans="1:2" x14ac:dyDescent="0.3">
      <c r="A20586">
        <v>4033</v>
      </c>
      <c r="B20586">
        <v>8</v>
      </c>
    </row>
    <row r="20587" spans="1:2" x14ac:dyDescent="0.3">
      <c r="A20587">
        <v>4033</v>
      </c>
      <c r="B20587">
        <v>10</v>
      </c>
    </row>
    <row r="20588" spans="1:2" x14ac:dyDescent="0.3">
      <c r="A20588">
        <v>4033</v>
      </c>
      <c r="B20588">
        <v>15</v>
      </c>
    </row>
    <row r="20589" spans="1:2" x14ac:dyDescent="0.3">
      <c r="A20589">
        <v>4034</v>
      </c>
      <c r="B20589">
        <v>2</v>
      </c>
    </row>
    <row r="20590" spans="1:2" x14ac:dyDescent="0.3">
      <c r="A20590">
        <v>4034</v>
      </c>
      <c r="B20590">
        <v>3</v>
      </c>
    </row>
    <row r="20591" spans="1:2" x14ac:dyDescent="0.3">
      <c r="A20591">
        <v>4034</v>
      </c>
      <c r="B20591">
        <v>4</v>
      </c>
    </row>
    <row r="20592" spans="1:2" x14ac:dyDescent="0.3">
      <c r="A20592">
        <v>4034</v>
      </c>
      <c r="B20592">
        <v>5</v>
      </c>
    </row>
    <row r="20593" spans="1:2" x14ac:dyDescent="0.3">
      <c r="A20593">
        <v>4034</v>
      </c>
      <c r="B20593">
        <v>6</v>
      </c>
    </row>
    <row r="20594" spans="1:2" x14ac:dyDescent="0.3">
      <c r="A20594">
        <v>4034</v>
      </c>
      <c r="B20594">
        <v>7</v>
      </c>
    </row>
    <row r="20595" spans="1:2" x14ac:dyDescent="0.3">
      <c r="A20595">
        <v>4034</v>
      </c>
      <c r="B20595">
        <v>13</v>
      </c>
    </row>
    <row r="20596" spans="1:2" x14ac:dyDescent="0.3">
      <c r="A20596">
        <v>4034</v>
      </c>
      <c r="B20596">
        <v>17</v>
      </c>
    </row>
    <row r="20597" spans="1:2" x14ac:dyDescent="0.3">
      <c r="A20597">
        <v>4035</v>
      </c>
      <c r="B20597">
        <v>2</v>
      </c>
    </row>
    <row r="20598" spans="1:2" x14ac:dyDescent="0.3">
      <c r="A20598">
        <v>4035</v>
      </c>
      <c r="B20598">
        <v>4</v>
      </c>
    </row>
    <row r="20599" spans="1:2" x14ac:dyDescent="0.3">
      <c r="A20599">
        <v>4035</v>
      </c>
      <c r="B20599">
        <v>5</v>
      </c>
    </row>
    <row r="20600" spans="1:2" x14ac:dyDescent="0.3">
      <c r="A20600">
        <v>4035</v>
      </c>
      <c r="B20600">
        <v>9</v>
      </c>
    </row>
    <row r="20601" spans="1:2" x14ac:dyDescent="0.3">
      <c r="A20601">
        <v>4035</v>
      </c>
      <c r="B20601">
        <v>12</v>
      </c>
    </row>
    <row r="20602" spans="1:2" x14ac:dyDescent="0.3">
      <c r="A20602">
        <v>4035</v>
      </c>
      <c r="B20602">
        <v>13</v>
      </c>
    </row>
    <row r="20603" spans="1:2" x14ac:dyDescent="0.3">
      <c r="A20603">
        <v>4036</v>
      </c>
      <c r="B20603">
        <v>3</v>
      </c>
    </row>
    <row r="20604" spans="1:2" x14ac:dyDescent="0.3">
      <c r="A20604">
        <v>4036</v>
      </c>
      <c r="B20604">
        <v>6</v>
      </c>
    </row>
    <row r="20605" spans="1:2" x14ac:dyDescent="0.3">
      <c r="A20605">
        <v>4036</v>
      </c>
      <c r="B20605">
        <v>10</v>
      </c>
    </row>
    <row r="20606" spans="1:2" x14ac:dyDescent="0.3">
      <c r="A20606">
        <v>4036</v>
      </c>
      <c r="B20606">
        <v>14</v>
      </c>
    </row>
    <row r="20607" spans="1:2" x14ac:dyDescent="0.3">
      <c r="A20607">
        <v>4036</v>
      </c>
      <c r="B20607">
        <v>15</v>
      </c>
    </row>
    <row r="20608" spans="1:2" x14ac:dyDescent="0.3">
      <c r="A20608">
        <v>4036</v>
      </c>
      <c r="B20608">
        <v>16</v>
      </c>
    </row>
    <row r="20609" spans="1:2" x14ac:dyDescent="0.3">
      <c r="A20609">
        <v>4037</v>
      </c>
      <c r="B20609">
        <v>1</v>
      </c>
    </row>
    <row r="20610" spans="1:2" x14ac:dyDescent="0.3">
      <c r="A20610">
        <v>4037</v>
      </c>
      <c r="B20610">
        <v>2</v>
      </c>
    </row>
    <row r="20611" spans="1:2" x14ac:dyDescent="0.3">
      <c r="A20611">
        <v>4037</v>
      </c>
      <c r="B20611">
        <v>5</v>
      </c>
    </row>
    <row r="20612" spans="1:2" x14ac:dyDescent="0.3">
      <c r="A20612">
        <v>4037</v>
      </c>
      <c r="B20612">
        <v>7</v>
      </c>
    </row>
    <row r="20613" spans="1:2" x14ac:dyDescent="0.3">
      <c r="A20613">
        <v>4037</v>
      </c>
      <c r="B20613">
        <v>10</v>
      </c>
    </row>
    <row r="20614" spans="1:2" x14ac:dyDescent="0.3">
      <c r="A20614">
        <v>4037</v>
      </c>
      <c r="B20614">
        <v>12</v>
      </c>
    </row>
    <row r="20615" spans="1:2" x14ac:dyDescent="0.3">
      <c r="A20615">
        <v>4037</v>
      </c>
      <c r="B20615">
        <v>13</v>
      </c>
    </row>
    <row r="20616" spans="1:2" x14ac:dyDescent="0.3">
      <c r="A20616">
        <v>4037</v>
      </c>
      <c r="B20616">
        <v>18</v>
      </c>
    </row>
    <row r="20617" spans="1:2" x14ac:dyDescent="0.3">
      <c r="A20617">
        <v>4038</v>
      </c>
      <c r="B20617">
        <v>1</v>
      </c>
    </row>
    <row r="20618" spans="1:2" x14ac:dyDescent="0.3">
      <c r="A20618">
        <v>4038</v>
      </c>
      <c r="B20618">
        <v>5</v>
      </c>
    </row>
    <row r="20619" spans="1:2" x14ac:dyDescent="0.3">
      <c r="A20619">
        <v>4038</v>
      </c>
      <c r="B20619">
        <v>7</v>
      </c>
    </row>
    <row r="20620" spans="1:2" x14ac:dyDescent="0.3">
      <c r="A20620">
        <v>4038</v>
      </c>
      <c r="B20620">
        <v>8</v>
      </c>
    </row>
    <row r="20621" spans="1:2" x14ac:dyDescent="0.3">
      <c r="A20621">
        <v>4038</v>
      </c>
      <c r="B20621">
        <v>10</v>
      </c>
    </row>
    <row r="20622" spans="1:2" x14ac:dyDescent="0.3">
      <c r="A20622">
        <v>4038</v>
      </c>
      <c r="B20622">
        <v>14</v>
      </c>
    </row>
    <row r="20623" spans="1:2" x14ac:dyDescent="0.3">
      <c r="A20623">
        <v>4038</v>
      </c>
      <c r="B20623">
        <v>15</v>
      </c>
    </row>
    <row r="20624" spans="1:2" x14ac:dyDescent="0.3">
      <c r="A20624">
        <v>4038</v>
      </c>
      <c r="B20624">
        <v>17</v>
      </c>
    </row>
    <row r="20625" spans="1:2" x14ac:dyDescent="0.3">
      <c r="A20625">
        <v>4038</v>
      </c>
      <c r="B20625">
        <v>18</v>
      </c>
    </row>
    <row r="20626" spans="1:2" x14ac:dyDescent="0.3">
      <c r="A20626">
        <v>4039</v>
      </c>
      <c r="B20626">
        <v>4</v>
      </c>
    </row>
    <row r="20627" spans="1:2" x14ac:dyDescent="0.3">
      <c r="A20627">
        <v>4039</v>
      </c>
      <c r="B20627">
        <v>5</v>
      </c>
    </row>
    <row r="20628" spans="1:2" x14ac:dyDescent="0.3">
      <c r="A20628">
        <v>4039</v>
      </c>
      <c r="B20628">
        <v>8</v>
      </c>
    </row>
    <row r="20629" spans="1:2" x14ac:dyDescent="0.3">
      <c r="A20629">
        <v>4040</v>
      </c>
      <c r="B20629">
        <v>1</v>
      </c>
    </row>
    <row r="20630" spans="1:2" x14ac:dyDescent="0.3">
      <c r="A20630">
        <v>4040</v>
      </c>
      <c r="B20630">
        <v>3</v>
      </c>
    </row>
    <row r="20631" spans="1:2" x14ac:dyDescent="0.3">
      <c r="A20631">
        <v>4040</v>
      </c>
      <c r="B20631">
        <v>4</v>
      </c>
    </row>
    <row r="20632" spans="1:2" x14ac:dyDescent="0.3">
      <c r="A20632">
        <v>4040</v>
      </c>
      <c r="B20632">
        <v>5</v>
      </c>
    </row>
    <row r="20633" spans="1:2" x14ac:dyDescent="0.3">
      <c r="A20633">
        <v>4040</v>
      </c>
      <c r="B20633">
        <v>8</v>
      </c>
    </row>
    <row r="20634" spans="1:2" x14ac:dyDescent="0.3">
      <c r="A20634">
        <v>4040</v>
      </c>
      <c r="B20634">
        <v>9</v>
      </c>
    </row>
    <row r="20635" spans="1:2" x14ac:dyDescent="0.3">
      <c r="A20635">
        <v>4041</v>
      </c>
      <c r="B20635">
        <v>2</v>
      </c>
    </row>
    <row r="20636" spans="1:2" x14ac:dyDescent="0.3">
      <c r="A20636">
        <v>4041</v>
      </c>
      <c r="B20636">
        <v>5</v>
      </c>
    </row>
    <row r="20637" spans="1:2" x14ac:dyDescent="0.3">
      <c r="A20637">
        <v>4041</v>
      </c>
      <c r="B20637">
        <v>7</v>
      </c>
    </row>
    <row r="20638" spans="1:2" x14ac:dyDescent="0.3">
      <c r="A20638">
        <v>4041</v>
      </c>
      <c r="B20638">
        <v>8</v>
      </c>
    </row>
    <row r="20639" spans="1:2" x14ac:dyDescent="0.3">
      <c r="A20639">
        <v>4041</v>
      </c>
      <c r="B20639">
        <v>10</v>
      </c>
    </row>
    <row r="20640" spans="1:2" x14ac:dyDescent="0.3">
      <c r="A20640">
        <v>4042</v>
      </c>
      <c r="B20640">
        <v>1</v>
      </c>
    </row>
    <row r="20641" spans="1:2" x14ac:dyDescent="0.3">
      <c r="A20641">
        <v>4042</v>
      </c>
      <c r="B20641">
        <v>7</v>
      </c>
    </row>
    <row r="20642" spans="1:2" x14ac:dyDescent="0.3">
      <c r="A20642">
        <v>4042</v>
      </c>
      <c r="B20642">
        <v>9</v>
      </c>
    </row>
    <row r="20643" spans="1:2" x14ac:dyDescent="0.3">
      <c r="A20643">
        <v>4043</v>
      </c>
      <c r="B20643">
        <v>1</v>
      </c>
    </row>
    <row r="20644" spans="1:2" x14ac:dyDescent="0.3">
      <c r="A20644">
        <v>4043</v>
      </c>
      <c r="B20644">
        <v>2</v>
      </c>
    </row>
    <row r="20645" spans="1:2" x14ac:dyDescent="0.3">
      <c r="A20645">
        <v>4043</v>
      </c>
      <c r="B20645">
        <v>5</v>
      </c>
    </row>
    <row r="20646" spans="1:2" x14ac:dyDescent="0.3">
      <c r="A20646">
        <v>4043</v>
      </c>
      <c r="B20646">
        <v>6</v>
      </c>
    </row>
    <row r="20647" spans="1:2" x14ac:dyDescent="0.3">
      <c r="A20647">
        <v>4043</v>
      </c>
      <c r="B20647">
        <v>9</v>
      </c>
    </row>
    <row r="20648" spans="1:2" x14ac:dyDescent="0.3">
      <c r="A20648">
        <v>4043</v>
      </c>
      <c r="B20648">
        <v>13</v>
      </c>
    </row>
    <row r="20649" spans="1:2" x14ac:dyDescent="0.3">
      <c r="A20649">
        <v>4043</v>
      </c>
      <c r="B20649">
        <v>15</v>
      </c>
    </row>
    <row r="20650" spans="1:2" x14ac:dyDescent="0.3">
      <c r="A20650">
        <v>4044</v>
      </c>
      <c r="B20650">
        <v>1</v>
      </c>
    </row>
    <row r="20651" spans="1:2" x14ac:dyDescent="0.3">
      <c r="A20651">
        <v>4044</v>
      </c>
      <c r="B20651">
        <v>7</v>
      </c>
    </row>
    <row r="20652" spans="1:2" x14ac:dyDescent="0.3">
      <c r="A20652">
        <v>4044</v>
      </c>
      <c r="B20652">
        <v>8</v>
      </c>
    </row>
    <row r="20653" spans="1:2" x14ac:dyDescent="0.3">
      <c r="A20653">
        <v>4044</v>
      </c>
      <c r="B20653">
        <v>9</v>
      </c>
    </row>
    <row r="20654" spans="1:2" x14ac:dyDescent="0.3">
      <c r="A20654">
        <v>4044</v>
      </c>
      <c r="B20654">
        <v>10</v>
      </c>
    </row>
    <row r="20655" spans="1:2" x14ac:dyDescent="0.3">
      <c r="A20655">
        <v>4044</v>
      </c>
      <c r="B20655">
        <v>15</v>
      </c>
    </row>
    <row r="20656" spans="1:2" x14ac:dyDescent="0.3">
      <c r="A20656">
        <v>4044</v>
      </c>
      <c r="B20656">
        <v>16</v>
      </c>
    </row>
    <row r="20657" spans="1:2" x14ac:dyDescent="0.3">
      <c r="A20657">
        <v>4044</v>
      </c>
      <c r="B20657">
        <v>18</v>
      </c>
    </row>
    <row r="20658" spans="1:2" x14ac:dyDescent="0.3">
      <c r="A20658">
        <v>4045</v>
      </c>
      <c r="B20658">
        <v>1</v>
      </c>
    </row>
    <row r="20659" spans="1:2" x14ac:dyDescent="0.3">
      <c r="A20659">
        <v>4045</v>
      </c>
      <c r="B20659">
        <v>2</v>
      </c>
    </row>
    <row r="20660" spans="1:2" x14ac:dyDescent="0.3">
      <c r="A20660">
        <v>4045</v>
      </c>
      <c r="B20660">
        <v>4</v>
      </c>
    </row>
    <row r="20661" spans="1:2" x14ac:dyDescent="0.3">
      <c r="A20661">
        <v>4045</v>
      </c>
      <c r="B20661">
        <v>6</v>
      </c>
    </row>
    <row r="20662" spans="1:2" x14ac:dyDescent="0.3">
      <c r="A20662">
        <v>4045</v>
      </c>
      <c r="B20662">
        <v>17</v>
      </c>
    </row>
    <row r="20663" spans="1:2" x14ac:dyDescent="0.3">
      <c r="A20663">
        <v>4046</v>
      </c>
      <c r="B20663">
        <v>3</v>
      </c>
    </row>
    <row r="20664" spans="1:2" x14ac:dyDescent="0.3">
      <c r="A20664">
        <v>4046</v>
      </c>
      <c r="B20664">
        <v>8</v>
      </c>
    </row>
    <row r="20665" spans="1:2" x14ac:dyDescent="0.3">
      <c r="A20665">
        <v>4046</v>
      </c>
      <c r="B20665">
        <v>10</v>
      </c>
    </row>
    <row r="20666" spans="1:2" x14ac:dyDescent="0.3">
      <c r="A20666">
        <v>4046</v>
      </c>
      <c r="B20666">
        <v>11</v>
      </c>
    </row>
    <row r="20667" spans="1:2" x14ac:dyDescent="0.3">
      <c r="A20667">
        <v>4046</v>
      </c>
      <c r="B20667">
        <v>12</v>
      </c>
    </row>
    <row r="20668" spans="1:2" x14ac:dyDescent="0.3">
      <c r="A20668">
        <v>4046</v>
      </c>
      <c r="B20668">
        <v>15</v>
      </c>
    </row>
    <row r="20669" spans="1:2" x14ac:dyDescent="0.3">
      <c r="A20669">
        <v>4047</v>
      </c>
      <c r="B20669">
        <v>1</v>
      </c>
    </row>
    <row r="20670" spans="1:2" x14ac:dyDescent="0.3">
      <c r="A20670">
        <v>4047</v>
      </c>
      <c r="B20670">
        <v>3</v>
      </c>
    </row>
    <row r="20671" spans="1:2" x14ac:dyDescent="0.3">
      <c r="A20671">
        <v>4047</v>
      </c>
      <c r="B20671">
        <v>4</v>
      </c>
    </row>
    <row r="20672" spans="1:2" x14ac:dyDescent="0.3">
      <c r="A20672">
        <v>4047</v>
      </c>
      <c r="B20672">
        <v>6</v>
      </c>
    </row>
    <row r="20673" spans="1:2" x14ac:dyDescent="0.3">
      <c r="A20673">
        <v>4047</v>
      </c>
      <c r="B20673">
        <v>7</v>
      </c>
    </row>
    <row r="20674" spans="1:2" x14ac:dyDescent="0.3">
      <c r="A20674">
        <v>4047</v>
      </c>
      <c r="B20674">
        <v>10</v>
      </c>
    </row>
    <row r="20675" spans="1:2" x14ac:dyDescent="0.3">
      <c r="A20675">
        <v>4047</v>
      </c>
      <c r="B20675">
        <v>11</v>
      </c>
    </row>
    <row r="20676" spans="1:2" x14ac:dyDescent="0.3">
      <c r="A20676">
        <v>4047</v>
      </c>
      <c r="B20676">
        <v>13</v>
      </c>
    </row>
    <row r="20677" spans="1:2" x14ac:dyDescent="0.3">
      <c r="A20677">
        <v>4048</v>
      </c>
      <c r="B20677">
        <v>2</v>
      </c>
    </row>
    <row r="20678" spans="1:2" x14ac:dyDescent="0.3">
      <c r="A20678">
        <v>4048</v>
      </c>
      <c r="B20678">
        <v>4</v>
      </c>
    </row>
    <row r="20679" spans="1:2" x14ac:dyDescent="0.3">
      <c r="A20679">
        <v>4048</v>
      </c>
      <c r="B20679">
        <v>7</v>
      </c>
    </row>
    <row r="20680" spans="1:2" x14ac:dyDescent="0.3">
      <c r="A20680">
        <v>4048</v>
      </c>
      <c r="B20680">
        <v>10</v>
      </c>
    </row>
    <row r="20681" spans="1:2" x14ac:dyDescent="0.3">
      <c r="A20681">
        <v>4049</v>
      </c>
      <c r="B20681">
        <v>2</v>
      </c>
    </row>
    <row r="20682" spans="1:2" x14ac:dyDescent="0.3">
      <c r="A20682">
        <v>4049</v>
      </c>
      <c r="B20682">
        <v>9</v>
      </c>
    </row>
    <row r="20683" spans="1:2" x14ac:dyDescent="0.3">
      <c r="A20683">
        <v>4049</v>
      </c>
      <c r="B20683">
        <v>10</v>
      </c>
    </row>
    <row r="20684" spans="1:2" x14ac:dyDescent="0.3">
      <c r="A20684">
        <v>4050</v>
      </c>
      <c r="B20684">
        <v>5</v>
      </c>
    </row>
    <row r="20685" spans="1:2" x14ac:dyDescent="0.3">
      <c r="A20685">
        <v>4050</v>
      </c>
      <c r="B20685">
        <v>7</v>
      </c>
    </row>
    <row r="20686" spans="1:2" x14ac:dyDescent="0.3">
      <c r="A20686">
        <v>4050</v>
      </c>
      <c r="B20686">
        <v>8</v>
      </c>
    </row>
    <row r="20687" spans="1:2" x14ac:dyDescent="0.3">
      <c r="A20687">
        <v>4050</v>
      </c>
      <c r="B20687">
        <v>11</v>
      </c>
    </row>
    <row r="20688" spans="1:2" x14ac:dyDescent="0.3">
      <c r="A20688">
        <v>4050</v>
      </c>
      <c r="B20688">
        <v>15</v>
      </c>
    </row>
    <row r="20689" spans="1:2" x14ac:dyDescent="0.3">
      <c r="A20689">
        <v>4051</v>
      </c>
      <c r="B20689">
        <v>2</v>
      </c>
    </row>
    <row r="20690" spans="1:2" x14ac:dyDescent="0.3">
      <c r="A20690">
        <v>4051</v>
      </c>
      <c r="B20690">
        <v>4</v>
      </c>
    </row>
    <row r="20691" spans="1:2" x14ac:dyDescent="0.3">
      <c r="A20691">
        <v>4051</v>
      </c>
      <c r="B20691">
        <v>7</v>
      </c>
    </row>
    <row r="20692" spans="1:2" x14ac:dyDescent="0.3">
      <c r="A20692">
        <v>4051</v>
      </c>
      <c r="B20692">
        <v>8</v>
      </c>
    </row>
    <row r="20693" spans="1:2" x14ac:dyDescent="0.3">
      <c r="A20693">
        <v>4051</v>
      </c>
      <c r="B20693">
        <v>9</v>
      </c>
    </row>
    <row r="20694" spans="1:2" x14ac:dyDescent="0.3">
      <c r="A20694">
        <v>4051</v>
      </c>
      <c r="B20694">
        <v>10</v>
      </c>
    </row>
    <row r="20695" spans="1:2" x14ac:dyDescent="0.3">
      <c r="A20695">
        <v>4052</v>
      </c>
      <c r="B20695">
        <v>1</v>
      </c>
    </row>
    <row r="20696" spans="1:2" x14ac:dyDescent="0.3">
      <c r="A20696">
        <v>4052</v>
      </c>
      <c r="B20696">
        <v>2</v>
      </c>
    </row>
    <row r="20697" spans="1:2" x14ac:dyDescent="0.3">
      <c r="A20697">
        <v>4052</v>
      </c>
      <c r="B20697">
        <v>6</v>
      </c>
    </row>
    <row r="20698" spans="1:2" x14ac:dyDescent="0.3">
      <c r="A20698">
        <v>4052</v>
      </c>
      <c r="B20698">
        <v>10</v>
      </c>
    </row>
    <row r="20699" spans="1:2" x14ac:dyDescent="0.3">
      <c r="A20699">
        <v>4053</v>
      </c>
      <c r="B20699">
        <v>1</v>
      </c>
    </row>
    <row r="20700" spans="1:2" x14ac:dyDescent="0.3">
      <c r="A20700">
        <v>4053</v>
      </c>
      <c r="B20700">
        <v>2</v>
      </c>
    </row>
    <row r="20701" spans="1:2" x14ac:dyDescent="0.3">
      <c r="A20701">
        <v>4053</v>
      </c>
      <c r="B20701">
        <v>5</v>
      </c>
    </row>
    <row r="20702" spans="1:2" x14ac:dyDescent="0.3">
      <c r="A20702">
        <v>4053</v>
      </c>
      <c r="B20702">
        <v>11</v>
      </c>
    </row>
    <row r="20703" spans="1:2" x14ac:dyDescent="0.3">
      <c r="A20703">
        <v>4053</v>
      </c>
      <c r="B20703">
        <v>17</v>
      </c>
    </row>
    <row r="20704" spans="1:2" x14ac:dyDescent="0.3">
      <c r="A20704">
        <v>4054</v>
      </c>
      <c r="B20704">
        <v>4</v>
      </c>
    </row>
    <row r="20705" spans="1:2" x14ac:dyDescent="0.3">
      <c r="A20705">
        <v>4054</v>
      </c>
      <c r="B20705">
        <v>5</v>
      </c>
    </row>
    <row r="20706" spans="1:2" x14ac:dyDescent="0.3">
      <c r="A20706">
        <v>4054</v>
      </c>
      <c r="B20706">
        <v>7</v>
      </c>
    </row>
    <row r="20707" spans="1:2" x14ac:dyDescent="0.3">
      <c r="A20707">
        <v>4054</v>
      </c>
      <c r="B20707">
        <v>8</v>
      </c>
    </row>
    <row r="20708" spans="1:2" x14ac:dyDescent="0.3">
      <c r="A20708">
        <v>4054</v>
      </c>
      <c r="B20708">
        <v>11</v>
      </c>
    </row>
    <row r="20709" spans="1:2" x14ac:dyDescent="0.3">
      <c r="A20709">
        <v>4054</v>
      </c>
      <c r="B20709">
        <v>12</v>
      </c>
    </row>
    <row r="20710" spans="1:2" x14ac:dyDescent="0.3">
      <c r="A20710">
        <v>4054</v>
      </c>
      <c r="B20710">
        <v>14</v>
      </c>
    </row>
    <row r="20711" spans="1:2" x14ac:dyDescent="0.3">
      <c r="A20711">
        <v>4054</v>
      </c>
      <c r="B20711">
        <v>16</v>
      </c>
    </row>
    <row r="20712" spans="1:2" x14ac:dyDescent="0.3">
      <c r="A20712">
        <v>4055</v>
      </c>
      <c r="B20712">
        <v>4</v>
      </c>
    </row>
    <row r="20713" spans="1:2" x14ac:dyDescent="0.3">
      <c r="A20713">
        <v>4055</v>
      </c>
      <c r="B20713">
        <v>5</v>
      </c>
    </row>
    <row r="20714" spans="1:2" x14ac:dyDescent="0.3">
      <c r="A20714">
        <v>4055</v>
      </c>
      <c r="B20714">
        <v>7</v>
      </c>
    </row>
    <row r="20715" spans="1:2" x14ac:dyDescent="0.3">
      <c r="A20715">
        <v>4055</v>
      </c>
      <c r="B20715">
        <v>11</v>
      </c>
    </row>
    <row r="20716" spans="1:2" x14ac:dyDescent="0.3">
      <c r="A20716">
        <v>4055</v>
      </c>
      <c r="B20716">
        <v>12</v>
      </c>
    </row>
    <row r="20717" spans="1:2" x14ac:dyDescent="0.3">
      <c r="A20717">
        <v>4055</v>
      </c>
      <c r="B20717">
        <v>13</v>
      </c>
    </row>
    <row r="20718" spans="1:2" x14ac:dyDescent="0.3">
      <c r="A20718">
        <v>4055</v>
      </c>
      <c r="B20718">
        <v>18</v>
      </c>
    </row>
    <row r="20719" spans="1:2" x14ac:dyDescent="0.3">
      <c r="A20719">
        <v>4056</v>
      </c>
      <c r="B20719">
        <v>2</v>
      </c>
    </row>
    <row r="20720" spans="1:2" x14ac:dyDescent="0.3">
      <c r="A20720">
        <v>4056</v>
      </c>
      <c r="B20720">
        <v>4</v>
      </c>
    </row>
    <row r="20721" spans="1:2" x14ac:dyDescent="0.3">
      <c r="A20721">
        <v>4056</v>
      </c>
      <c r="B20721">
        <v>5</v>
      </c>
    </row>
    <row r="20722" spans="1:2" x14ac:dyDescent="0.3">
      <c r="A20722">
        <v>4056</v>
      </c>
      <c r="B20722">
        <v>6</v>
      </c>
    </row>
    <row r="20723" spans="1:2" x14ac:dyDescent="0.3">
      <c r="A20723">
        <v>4056</v>
      </c>
      <c r="B20723">
        <v>7</v>
      </c>
    </row>
    <row r="20724" spans="1:2" x14ac:dyDescent="0.3">
      <c r="A20724">
        <v>4056</v>
      </c>
      <c r="B20724">
        <v>9</v>
      </c>
    </row>
    <row r="20725" spans="1:2" x14ac:dyDescent="0.3">
      <c r="A20725">
        <v>4056</v>
      </c>
      <c r="B20725">
        <v>12</v>
      </c>
    </row>
    <row r="20726" spans="1:2" x14ac:dyDescent="0.3">
      <c r="A20726">
        <v>4056</v>
      </c>
      <c r="B20726">
        <v>15</v>
      </c>
    </row>
    <row r="20727" spans="1:2" x14ac:dyDescent="0.3">
      <c r="A20727">
        <v>4057</v>
      </c>
      <c r="B20727">
        <v>8</v>
      </c>
    </row>
    <row r="20728" spans="1:2" x14ac:dyDescent="0.3">
      <c r="A20728">
        <v>4057</v>
      </c>
      <c r="B20728">
        <v>9</v>
      </c>
    </row>
    <row r="20729" spans="1:2" x14ac:dyDescent="0.3">
      <c r="A20729">
        <v>4057</v>
      </c>
      <c r="B20729">
        <v>10</v>
      </c>
    </row>
    <row r="20730" spans="1:2" x14ac:dyDescent="0.3">
      <c r="A20730">
        <v>4057</v>
      </c>
      <c r="B20730">
        <v>12</v>
      </c>
    </row>
    <row r="20731" spans="1:2" x14ac:dyDescent="0.3">
      <c r="A20731">
        <v>4057</v>
      </c>
      <c r="B20731">
        <v>13</v>
      </c>
    </row>
    <row r="20732" spans="1:2" x14ac:dyDescent="0.3">
      <c r="A20732">
        <v>4057</v>
      </c>
      <c r="B20732">
        <v>16</v>
      </c>
    </row>
    <row r="20733" spans="1:2" x14ac:dyDescent="0.3">
      <c r="A20733">
        <v>4057</v>
      </c>
      <c r="B20733">
        <v>17</v>
      </c>
    </row>
    <row r="20734" spans="1:2" x14ac:dyDescent="0.3">
      <c r="A20734">
        <v>4058</v>
      </c>
      <c r="B20734">
        <v>1</v>
      </c>
    </row>
    <row r="20735" spans="1:2" x14ac:dyDescent="0.3">
      <c r="A20735">
        <v>4058</v>
      </c>
      <c r="B20735">
        <v>2</v>
      </c>
    </row>
    <row r="20736" spans="1:2" x14ac:dyDescent="0.3">
      <c r="A20736">
        <v>4058</v>
      </c>
      <c r="B20736">
        <v>3</v>
      </c>
    </row>
    <row r="20737" spans="1:2" x14ac:dyDescent="0.3">
      <c r="A20737">
        <v>4058</v>
      </c>
      <c r="B20737">
        <v>5</v>
      </c>
    </row>
    <row r="20738" spans="1:2" x14ac:dyDescent="0.3">
      <c r="A20738">
        <v>4058</v>
      </c>
      <c r="B20738">
        <v>8</v>
      </c>
    </row>
    <row r="20739" spans="1:2" x14ac:dyDescent="0.3">
      <c r="A20739">
        <v>4058</v>
      </c>
      <c r="B20739">
        <v>9</v>
      </c>
    </row>
    <row r="20740" spans="1:2" x14ac:dyDescent="0.3">
      <c r="A20740">
        <v>4058</v>
      </c>
      <c r="B20740">
        <v>12</v>
      </c>
    </row>
    <row r="20741" spans="1:2" x14ac:dyDescent="0.3">
      <c r="A20741">
        <v>4059</v>
      </c>
      <c r="B20741">
        <v>1</v>
      </c>
    </row>
    <row r="20742" spans="1:2" x14ac:dyDescent="0.3">
      <c r="A20742">
        <v>4059</v>
      </c>
      <c r="B20742">
        <v>8</v>
      </c>
    </row>
    <row r="20743" spans="1:2" x14ac:dyDescent="0.3">
      <c r="A20743">
        <v>4059</v>
      </c>
      <c r="B20743">
        <v>9</v>
      </c>
    </row>
    <row r="20744" spans="1:2" x14ac:dyDescent="0.3">
      <c r="A20744">
        <v>4059</v>
      </c>
      <c r="B20744">
        <v>10</v>
      </c>
    </row>
    <row r="20745" spans="1:2" x14ac:dyDescent="0.3">
      <c r="A20745">
        <v>4059</v>
      </c>
      <c r="B20745">
        <v>14</v>
      </c>
    </row>
    <row r="20746" spans="1:2" x14ac:dyDescent="0.3">
      <c r="A20746">
        <v>4059</v>
      </c>
      <c r="B20746">
        <v>15</v>
      </c>
    </row>
    <row r="20747" spans="1:2" x14ac:dyDescent="0.3">
      <c r="A20747">
        <v>4059</v>
      </c>
      <c r="B20747">
        <v>18</v>
      </c>
    </row>
    <row r="20748" spans="1:2" x14ac:dyDescent="0.3">
      <c r="A20748">
        <v>4060</v>
      </c>
      <c r="B20748">
        <v>1</v>
      </c>
    </row>
    <row r="20749" spans="1:2" x14ac:dyDescent="0.3">
      <c r="A20749">
        <v>4060</v>
      </c>
      <c r="B20749">
        <v>2</v>
      </c>
    </row>
    <row r="20750" spans="1:2" x14ac:dyDescent="0.3">
      <c r="A20750">
        <v>4060</v>
      </c>
      <c r="B20750">
        <v>3</v>
      </c>
    </row>
    <row r="20751" spans="1:2" x14ac:dyDescent="0.3">
      <c r="A20751">
        <v>4060</v>
      </c>
      <c r="B20751">
        <v>6</v>
      </c>
    </row>
    <row r="20752" spans="1:2" x14ac:dyDescent="0.3">
      <c r="A20752">
        <v>4061</v>
      </c>
      <c r="B20752">
        <v>2</v>
      </c>
    </row>
    <row r="20753" spans="1:2" x14ac:dyDescent="0.3">
      <c r="A20753">
        <v>4061</v>
      </c>
      <c r="B20753">
        <v>3</v>
      </c>
    </row>
    <row r="20754" spans="1:2" x14ac:dyDescent="0.3">
      <c r="A20754">
        <v>4061</v>
      </c>
      <c r="B20754">
        <v>6</v>
      </c>
    </row>
    <row r="20755" spans="1:2" x14ac:dyDescent="0.3">
      <c r="A20755">
        <v>4061</v>
      </c>
      <c r="B20755">
        <v>8</v>
      </c>
    </row>
    <row r="20756" spans="1:2" x14ac:dyDescent="0.3">
      <c r="A20756">
        <v>4062</v>
      </c>
      <c r="B20756">
        <v>2</v>
      </c>
    </row>
    <row r="20757" spans="1:2" x14ac:dyDescent="0.3">
      <c r="A20757">
        <v>4062</v>
      </c>
      <c r="B20757">
        <v>3</v>
      </c>
    </row>
    <row r="20758" spans="1:2" x14ac:dyDescent="0.3">
      <c r="A20758">
        <v>4062</v>
      </c>
      <c r="B20758">
        <v>6</v>
      </c>
    </row>
    <row r="20759" spans="1:2" x14ac:dyDescent="0.3">
      <c r="A20759">
        <v>4062</v>
      </c>
      <c r="B20759">
        <v>7</v>
      </c>
    </row>
    <row r="20760" spans="1:2" x14ac:dyDescent="0.3">
      <c r="A20760">
        <v>4062</v>
      </c>
      <c r="B20760">
        <v>8</v>
      </c>
    </row>
    <row r="20761" spans="1:2" x14ac:dyDescent="0.3">
      <c r="A20761">
        <v>4062</v>
      </c>
      <c r="B20761">
        <v>9</v>
      </c>
    </row>
    <row r="20762" spans="1:2" x14ac:dyDescent="0.3">
      <c r="A20762">
        <v>4063</v>
      </c>
      <c r="B20762">
        <v>4</v>
      </c>
    </row>
    <row r="20763" spans="1:2" x14ac:dyDescent="0.3">
      <c r="A20763">
        <v>4063</v>
      </c>
      <c r="B20763">
        <v>5</v>
      </c>
    </row>
    <row r="20764" spans="1:2" x14ac:dyDescent="0.3">
      <c r="A20764">
        <v>4063</v>
      </c>
      <c r="B20764">
        <v>7</v>
      </c>
    </row>
    <row r="20765" spans="1:2" x14ac:dyDescent="0.3">
      <c r="A20765">
        <v>4063</v>
      </c>
      <c r="B20765">
        <v>14</v>
      </c>
    </row>
    <row r="20766" spans="1:2" x14ac:dyDescent="0.3">
      <c r="A20766">
        <v>4063</v>
      </c>
      <c r="B20766">
        <v>17</v>
      </c>
    </row>
    <row r="20767" spans="1:2" x14ac:dyDescent="0.3">
      <c r="A20767">
        <v>4064</v>
      </c>
      <c r="B20767">
        <v>2</v>
      </c>
    </row>
    <row r="20768" spans="1:2" x14ac:dyDescent="0.3">
      <c r="A20768">
        <v>4064</v>
      </c>
      <c r="B20768">
        <v>3</v>
      </c>
    </row>
    <row r="20769" spans="1:2" x14ac:dyDescent="0.3">
      <c r="A20769">
        <v>4064</v>
      </c>
      <c r="B20769">
        <v>4</v>
      </c>
    </row>
    <row r="20770" spans="1:2" x14ac:dyDescent="0.3">
      <c r="A20770">
        <v>4064</v>
      </c>
      <c r="B20770">
        <v>5</v>
      </c>
    </row>
    <row r="20771" spans="1:2" x14ac:dyDescent="0.3">
      <c r="A20771">
        <v>4064</v>
      </c>
      <c r="B20771">
        <v>8</v>
      </c>
    </row>
    <row r="20772" spans="1:2" x14ac:dyDescent="0.3">
      <c r="A20772">
        <v>4064</v>
      </c>
      <c r="B20772">
        <v>13</v>
      </c>
    </row>
    <row r="20773" spans="1:2" x14ac:dyDescent="0.3">
      <c r="A20773">
        <v>4064</v>
      </c>
      <c r="B20773">
        <v>17</v>
      </c>
    </row>
    <row r="20774" spans="1:2" x14ac:dyDescent="0.3">
      <c r="A20774">
        <v>4064</v>
      </c>
      <c r="B20774">
        <v>18</v>
      </c>
    </row>
    <row r="20775" spans="1:2" x14ac:dyDescent="0.3">
      <c r="A20775">
        <v>4065</v>
      </c>
      <c r="B20775">
        <v>1</v>
      </c>
    </row>
    <row r="20776" spans="1:2" x14ac:dyDescent="0.3">
      <c r="A20776">
        <v>4065</v>
      </c>
      <c r="B20776">
        <v>2</v>
      </c>
    </row>
    <row r="20777" spans="1:2" x14ac:dyDescent="0.3">
      <c r="A20777">
        <v>4065</v>
      </c>
      <c r="B20777">
        <v>4</v>
      </c>
    </row>
    <row r="20778" spans="1:2" x14ac:dyDescent="0.3">
      <c r="A20778">
        <v>4065</v>
      </c>
      <c r="B20778">
        <v>5</v>
      </c>
    </row>
    <row r="20779" spans="1:2" x14ac:dyDescent="0.3">
      <c r="A20779">
        <v>4065</v>
      </c>
      <c r="B20779">
        <v>7</v>
      </c>
    </row>
    <row r="20780" spans="1:2" x14ac:dyDescent="0.3">
      <c r="A20780">
        <v>4065</v>
      </c>
      <c r="B20780">
        <v>10</v>
      </c>
    </row>
    <row r="20781" spans="1:2" x14ac:dyDescent="0.3">
      <c r="A20781">
        <v>4065</v>
      </c>
      <c r="B20781">
        <v>11</v>
      </c>
    </row>
    <row r="20782" spans="1:2" x14ac:dyDescent="0.3">
      <c r="A20782">
        <v>4065</v>
      </c>
      <c r="B20782">
        <v>14</v>
      </c>
    </row>
    <row r="20783" spans="1:2" x14ac:dyDescent="0.3">
      <c r="A20783">
        <v>4065</v>
      </c>
      <c r="B20783">
        <v>18</v>
      </c>
    </row>
    <row r="20784" spans="1:2" x14ac:dyDescent="0.3">
      <c r="A20784">
        <v>4066</v>
      </c>
      <c r="B20784">
        <v>1</v>
      </c>
    </row>
    <row r="20785" spans="1:2" x14ac:dyDescent="0.3">
      <c r="A20785">
        <v>4066</v>
      </c>
      <c r="B20785">
        <v>8</v>
      </c>
    </row>
    <row r="20786" spans="1:2" x14ac:dyDescent="0.3">
      <c r="A20786">
        <v>4066</v>
      </c>
      <c r="B20786">
        <v>10</v>
      </c>
    </row>
    <row r="20787" spans="1:2" x14ac:dyDescent="0.3">
      <c r="A20787">
        <v>4067</v>
      </c>
      <c r="B20787">
        <v>1</v>
      </c>
    </row>
    <row r="20788" spans="1:2" x14ac:dyDescent="0.3">
      <c r="A20788">
        <v>4067</v>
      </c>
      <c r="B20788">
        <v>3</v>
      </c>
    </row>
    <row r="20789" spans="1:2" x14ac:dyDescent="0.3">
      <c r="A20789">
        <v>4067</v>
      </c>
      <c r="B20789">
        <v>6</v>
      </c>
    </row>
    <row r="20790" spans="1:2" x14ac:dyDescent="0.3">
      <c r="A20790">
        <v>4067</v>
      </c>
      <c r="B20790">
        <v>8</v>
      </c>
    </row>
    <row r="20791" spans="1:2" x14ac:dyDescent="0.3">
      <c r="A20791">
        <v>4067</v>
      </c>
      <c r="B20791">
        <v>9</v>
      </c>
    </row>
    <row r="20792" spans="1:2" x14ac:dyDescent="0.3">
      <c r="A20792">
        <v>4067</v>
      </c>
      <c r="B20792">
        <v>10</v>
      </c>
    </row>
    <row r="20793" spans="1:2" x14ac:dyDescent="0.3">
      <c r="A20793">
        <v>4067</v>
      </c>
      <c r="B20793">
        <v>11</v>
      </c>
    </row>
    <row r="20794" spans="1:2" x14ac:dyDescent="0.3">
      <c r="A20794">
        <v>4067</v>
      </c>
      <c r="B20794">
        <v>15</v>
      </c>
    </row>
    <row r="20795" spans="1:2" x14ac:dyDescent="0.3">
      <c r="A20795">
        <v>4067</v>
      </c>
      <c r="B20795">
        <v>17</v>
      </c>
    </row>
    <row r="20796" spans="1:2" x14ac:dyDescent="0.3">
      <c r="A20796">
        <v>4068</v>
      </c>
      <c r="B20796">
        <v>1</v>
      </c>
    </row>
    <row r="20797" spans="1:2" x14ac:dyDescent="0.3">
      <c r="A20797">
        <v>4068</v>
      </c>
      <c r="B20797">
        <v>2</v>
      </c>
    </row>
    <row r="20798" spans="1:2" x14ac:dyDescent="0.3">
      <c r="A20798">
        <v>4068</v>
      </c>
      <c r="B20798">
        <v>5</v>
      </c>
    </row>
    <row r="20799" spans="1:2" x14ac:dyDescent="0.3">
      <c r="A20799">
        <v>4068</v>
      </c>
      <c r="B20799">
        <v>8</v>
      </c>
    </row>
    <row r="20800" spans="1:2" x14ac:dyDescent="0.3">
      <c r="A20800">
        <v>4068</v>
      </c>
      <c r="B20800">
        <v>9</v>
      </c>
    </row>
    <row r="20801" spans="1:2" x14ac:dyDescent="0.3">
      <c r="A20801">
        <v>4068</v>
      </c>
      <c r="B20801">
        <v>10</v>
      </c>
    </row>
    <row r="20802" spans="1:2" x14ac:dyDescent="0.3">
      <c r="A20802">
        <v>4069</v>
      </c>
      <c r="B20802">
        <v>1</v>
      </c>
    </row>
    <row r="20803" spans="1:2" x14ac:dyDescent="0.3">
      <c r="A20803">
        <v>4069</v>
      </c>
      <c r="B20803">
        <v>2</v>
      </c>
    </row>
    <row r="20804" spans="1:2" x14ac:dyDescent="0.3">
      <c r="A20804">
        <v>4069</v>
      </c>
      <c r="B20804">
        <v>6</v>
      </c>
    </row>
    <row r="20805" spans="1:2" x14ac:dyDescent="0.3">
      <c r="A20805">
        <v>4069</v>
      </c>
      <c r="B20805">
        <v>9</v>
      </c>
    </row>
    <row r="20806" spans="1:2" x14ac:dyDescent="0.3">
      <c r="A20806">
        <v>4069</v>
      </c>
      <c r="B20806">
        <v>15</v>
      </c>
    </row>
    <row r="20807" spans="1:2" x14ac:dyDescent="0.3">
      <c r="A20807">
        <v>4069</v>
      </c>
      <c r="B20807">
        <v>16</v>
      </c>
    </row>
    <row r="20808" spans="1:2" x14ac:dyDescent="0.3">
      <c r="A20808">
        <v>4069</v>
      </c>
      <c r="B20808">
        <v>17</v>
      </c>
    </row>
    <row r="20809" spans="1:2" x14ac:dyDescent="0.3">
      <c r="A20809">
        <v>4070</v>
      </c>
      <c r="B20809">
        <v>1</v>
      </c>
    </row>
    <row r="20810" spans="1:2" x14ac:dyDescent="0.3">
      <c r="A20810">
        <v>4070</v>
      </c>
      <c r="B20810">
        <v>3</v>
      </c>
    </row>
    <row r="20811" spans="1:2" x14ac:dyDescent="0.3">
      <c r="A20811">
        <v>4070</v>
      </c>
      <c r="B20811">
        <v>5</v>
      </c>
    </row>
    <row r="20812" spans="1:2" x14ac:dyDescent="0.3">
      <c r="A20812">
        <v>4070</v>
      </c>
      <c r="B20812">
        <v>6</v>
      </c>
    </row>
    <row r="20813" spans="1:2" x14ac:dyDescent="0.3">
      <c r="A20813">
        <v>4070</v>
      </c>
      <c r="B20813">
        <v>8</v>
      </c>
    </row>
    <row r="20814" spans="1:2" x14ac:dyDescent="0.3">
      <c r="A20814">
        <v>4070</v>
      </c>
      <c r="B20814">
        <v>10</v>
      </c>
    </row>
    <row r="20815" spans="1:2" x14ac:dyDescent="0.3">
      <c r="A20815">
        <v>4071</v>
      </c>
      <c r="B20815">
        <v>2</v>
      </c>
    </row>
    <row r="20816" spans="1:2" x14ac:dyDescent="0.3">
      <c r="A20816">
        <v>4071</v>
      </c>
      <c r="B20816">
        <v>5</v>
      </c>
    </row>
    <row r="20817" spans="1:2" x14ac:dyDescent="0.3">
      <c r="A20817">
        <v>4071</v>
      </c>
      <c r="B20817">
        <v>6</v>
      </c>
    </row>
    <row r="20818" spans="1:2" x14ac:dyDescent="0.3">
      <c r="A20818">
        <v>4071</v>
      </c>
      <c r="B20818">
        <v>12</v>
      </c>
    </row>
    <row r="20819" spans="1:2" x14ac:dyDescent="0.3">
      <c r="A20819">
        <v>4071</v>
      </c>
      <c r="B20819">
        <v>15</v>
      </c>
    </row>
    <row r="20820" spans="1:2" x14ac:dyDescent="0.3">
      <c r="A20820">
        <v>4071</v>
      </c>
      <c r="B20820">
        <v>17</v>
      </c>
    </row>
    <row r="20821" spans="1:2" x14ac:dyDescent="0.3">
      <c r="A20821">
        <v>4072</v>
      </c>
      <c r="B20821">
        <v>1</v>
      </c>
    </row>
    <row r="20822" spans="1:2" x14ac:dyDescent="0.3">
      <c r="A20822">
        <v>4072</v>
      </c>
      <c r="B20822">
        <v>2</v>
      </c>
    </row>
    <row r="20823" spans="1:2" x14ac:dyDescent="0.3">
      <c r="A20823">
        <v>4072</v>
      </c>
      <c r="B20823">
        <v>6</v>
      </c>
    </row>
    <row r="20824" spans="1:2" x14ac:dyDescent="0.3">
      <c r="A20824">
        <v>4072</v>
      </c>
      <c r="B20824">
        <v>7</v>
      </c>
    </row>
    <row r="20825" spans="1:2" x14ac:dyDescent="0.3">
      <c r="A20825">
        <v>4072</v>
      </c>
      <c r="B20825">
        <v>9</v>
      </c>
    </row>
    <row r="20826" spans="1:2" x14ac:dyDescent="0.3">
      <c r="A20826">
        <v>4072</v>
      </c>
      <c r="B20826">
        <v>10</v>
      </c>
    </row>
    <row r="20827" spans="1:2" x14ac:dyDescent="0.3">
      <c r="A20827">
        <v>4072</v>
      </c>
      <c r="B20827">
        <v>14</v>
      </c>
    </row>
    <row r="20828" spans="1:2" x14ac:dyDescent="0.3">
      <c r="A20828">
        <v>4073</v>
      </c>
      <c r="B20828">
        <v>1</v>
      </c>
    </row>
    <row r="20829" spans="1:2" x14ac:dyDescent="0.3">
      <c r="A20829">
        <v>4073</v>
      </c>
      <c r="B20829">
        <v>4</v>
      </c>
    </row>
    <row r="20830" spans="1:2" x14ac:dyDescent="0.3">
      <c r="A20830">
        <v>4073</v>
      </c>
      <c r="B20830">
        <v>5</v>
      </c>
    </row>
    <row r="20831" spans="1:2" x14ac:dyDescent="0.3">
      <c r="A20831">
        <v>4073</v>
      </c>
      <c r="B20831">
        <v>6</v>
      </c>
    </row>
    <row r="20832" spans="1:2" x14ac:dyDescent="0.3">
      <c r="A20832">
        <v>4073</v>
      </c>
      <c r="B20832">
        <v>8</v>
      </c>
    </row>
    <row r="20833" spans="1:2" x14ac:dyDescent="0.3">
      <c r="A20833">
        <v>4073</v>
      </c>
      <c r="B20833">
        <v>16</v>
      </c>
    </row>
    <row r="20834" spans="1:2" x14ac:dyDescent="0.3">
      <c r="A20834">
        <v>4074</v>
      </c>
      <c r="B20834">
        <v>4</v>
      </c>
    </row>
    <row r="20835" spans="1:2" x14ac:dyDescent="0.3">
      <c r="A20835">
        <v>4074</v>
      </c>
      <c r="B20835">
        <v>5</v>
      </c>
    </row>
    <row r="20836" spans="1:2" x14ac:dyDescent="0.3">
      <c r="A20836">
        <v>4074</v>
      </c>
      <c r="B20836">
        <v>6</v>
      </c>
    </row>
    <row r="20837" spans="1:2" x14ac:dyDescent="0.3">
      <c r="A20837">
        <v>4074</v>
      </c>
      <c r="B20837">
        <v>7</v>
      </c>
    </row>
    <row r="20838" spans="1:2" x14ac:dyDescent="0.3">
      <c r="A20838">
        <v>4074</v>
      </c>
      <c r="B20838">
        <v>8</v>
      </c>
    </row>
    <row r="20839" spans="1:2" x14ac:dyDescent="0.3">
      <c r="A20839">
        <v>4074</v>
      </c>
      <c r="B20839">
        <v>9</v>
      </c>
    </row>
    <row r="20840" spans="1:2" x14ac:dyDescent="0.3">
      <c r="A20840">
        <v>4074</v>
      </c>
      <c r="B20840">
        <v>12</v>
      </c>
    </row>
    <row r="20841" spans="1:2" x14ac:dyDescent="0.3">
      <c r="A20841">
        <v>4074</v>
      </c>
      <c r="B20841">
        <v>13</v>
      </c>
    </row>
    <row r="20842" spans="1:2" x14ac:dyDescent="0.3">
      <c r="A20842">
        <v>4074</v>
      </c>
      <c r="B20842">
        <v>16</v>
      </c>
    </row>
    <row r="20843" spans="1:2" x14ac:dyDescent="0.3">
      <c r="A20843">
        <v>4075</v>
      </c>
      <c r="B20843">
        <v>1</v>
      </c>
    </row>
    <row r="20844" spans="1:2" x14ac:dyDescent="0.3">
      <c r="A20844">
        <v>4075</v>
      </c>
      <c r="B20844">
        <v>8</v>
      </c>
    </row>
    <row r="20845" spans="1:2" x14ac:dyDescent="0.3">
      <c r="A20845">
        <v>4075</v>
      </c>
      <c r="B20845">
        <v>9</v>
      </c>
    </row>
    <row r="20846" spans="1:2" x14ac:dyDescent="0.3">
      <c r="A20846">
        <v>4075</v>
      </c>
      <c r="B20846">
        <v>10</v>
      </c>
    </row>
    <row r="20847" spans="1:2" x14ac:dyDescent="0.3">
      <c r="A20847">
        <v>4075</v>
      </c>
      <c r="B20847">
        <v>14</v>
      </c>
    </row>
    <row r="20848" spans="1:2" x14ac:dyDescent="0.3">
      <c r="A20848">
        <v>4076</v>
      </c>
      <c r="B20848">
        <v>1</v>
      </c>
    </row>
    <row r="20849" spans="1:2" x14ac:dyDescent="0.3">
      <c r="A20849">
        <v>4076</v>
      </c>
      <c r="B20849">
        <v>6</v>
      </c>
    </row>
    <row r="20850" spans="1:2" x14ac:dyDescent="0.3">
      <c r="A20850">
        <v>4076</v>
      </c>
      <c r="B20850">
        <v>8</v>
      </c>
    </row>
    <row r="20851" spans="1:2" x14ac:dyDescent="0.3">
      <c r="A20851">
        <v>4077</v>
      </c>
      <c r="B20851">
        <v>2</v>
      </c>
    </row>
    <row r="20852" spans="1:2" x14ac:dyDescent="0.3">
      <c r="A20852">
        <v>4077</v>
      </c>
      <c r="B20852">
        <v>3</v>
      </c>
    </row>
    <row r="20853" spans="1:2" x14ac:dyDescent="0.3">
      <c r="A20853">
        <v>4077</v>
      </c>
      <c r="B20853">
        <v>4</v>
      </c>
    </row>
    <row r="20854" spans="1:2" x14ac:dyDescent="0.3">
      <c r="A20854">
        <v>4077</v>
      </c>
      <c r="B20854">
        <v>6</v>
      </c>
    </row>
    <row r="20855" spans="1:2" x14ac:dyDescent="0.3">
      <c r="A20855">
        <v>4077</v>
      </c>
      <c r="B20855">
        <v>7</v>
      </c>
    </row>
    <row r="20856" spans="1:2" x14ac:dyDescent="0.3">
      <c r="A20856">
        <v>4077</v>
      </c>
      <c r="B20856">
        <v>8</v>
      </c>
    </row>
    <row r="20857" spans="1:2" x14ac:dyDescent="0.3">
      <c r="A20857">
        <v>4078</v>
      </c>
      <c r="B20857">
        <v>1</v>
      </c>
    </row>
    <row r="20858" spans="1:2" x14ac:dyDescent="0.3">
      <c r="A20858">
        <v>4078</v>
      </c>
      <c r="B20858">
        <v>6</v>
      </c>
    </row>
    <row r="20859" spans="1:2" x14ac:dyDescent="0.3">
      <c r="A20859">
        <v>4078</v>
      </c>
      <c r="B20859">
        <v>7</v>
      </c>
    </row>
    <row r="20860" spans="1:2" x14ac:dyDescent="0.3">
      <c r="A20860">
        <v>4078</v>
      </c>
      <c r="B20860">
        <v>8</v>
      </c>
    </row>
    <row r="20861" spans="1:2" x14ac:dyDescent="0.3">
      <c r="A20861">
        <v>4078</v>
      </c>
      <c r="B20861">
        <v>9</v>
      </c>
    </row>
    <row r="20862" spans="1:2" x14ac:dyDescent="0.3">
      <c r="A20862">
        <v>4078</v>
      </c>
      <c r="B20862">
        <v>10</v>
      </c>
    </row>
    <row r="20863" spans="1:2" x14ac:dyDescent="0.3">
      <c r="A20863">
        <v>4078</v>
      </c>
      <c r="B20863">
        <v>12</v>
      </c>
    </row>
    <row r="20864" spans="1:2" x14ac:dyDescent="0.3">
      <c r="A20864">
        <v>4078</v>
      </c>
      <c r="B20864">
        <v>16</v>
      </c>
    </row>
    <row r="20865" spans="1:2" x14ac:dyDescent="0.3">
      <c r="A20865">
        <v>4078</v>
      </c>
      <c r="B20865">
        <v>17</v>
      </c>
    </row>
    <row r="20866" spans="1:2" x14ac:dyDescent="0.3">
      <c r="A20866">
        <v>4079</v>
      </c>
      <c r="B20866">
        <v>4</v>
      </c>
    </row>
    <row r="20867" spans="1:2" x14ac:dyDescent="0.3">
      <c r="A20867">
        <v>4079</v>
      </c>
      <c r="B20867">
        <v>7</v>
      </c>
    </row>
    <row r="20868" spans="1:2" x14ac:dyDescent="0.3">
      <c r="A20868">
        <v>4079</v>
      </c>
      <c r="B20868">
        <v>9</v>
      </c>
    </row>
    <row r="20869" spans="1:2" x14ac:dyDescent="0.3">
      <c r="A20869">
        <v>4079</v>
      </c>
      <c r="B20869">
        <v>11</v>
      </c>
    </row>
    <row r="20870" spans="1:2" x14ac:dyDescent="0.3">
      <c r="A20870">
        <v>4079</v>
      </c>
      <c r="B20870">
        <v>15</v>
      </c>
    </row>
    <row r="20871" spans="1:2" x14ac:dyDescent="0.3">
      <c r="A20871">
        <v>4080</v>
      </c>
      <c r="B20871">
        <v>5</v>
      </c>
    </row>
    <row r="20872" spans="1:2" x14ac:dyDescent="0.3">
      <c r="A20872">
        <v>4080</v>
      </c>
      <c r="B20872">
        <v>8</v>
      </c>
    </row>
    <row r="20873" spans="1:2" x14ac:dyDescent="0.3">
      <c r="A20873">
        <v>4080</v>
      </c>
      <c r="B20873">
        <v>10</v>
      </c>
    </row>
    <row r="20874" spans="1:2" x14ac:dyDescent="0.3">
      <c r="A20874">
        <v>4080</v>
      </c>
      <c r="B20874">
        <v>14</v>
      </c>
    </row>
    <row r="20875" spans="1:2" x14ac:dyDescent="0.3">
      <c r="A20875">
        <v>4080</v>
      </c>
      <c r="B20875">
        <v>16</v>
      </c>
    </row>
    <row r="20876" spans="1:2" x14ac:dyDescent="0.3">
      <c r="A20876">
        <v>4080</v>
      </c>
      <c r="B20876">
        <v>18</v>
      </c>
    </row>
    <row r="20877" spans="1:2" x14ac:dyDescent="0.3">
      <c r="A20877">
        <v>4081</v>
      </c>
      <c r="B20877">
        <v>1</v>
      </c>
    </row>
    <row r="20878" spans="1:2" x14ac:dyDescent="0.3">
      <c r="A20878">
        <v>4081</v>
      </c>
      <c r="B20878">
        <v>5</v>
      </c>
    </row>
    <row r="20879" spans="1:2" x14ac:dyDescent="0.3">
      <c r="A20879">
        <v>4081</v>
      </c>
      <c r="B20879">
        <v>9</v>
      </c>
    </row>
    <row r="20880" spans="1:2" x14ac:dyDescent="0.3">
      <c r="A20880">
        <v>4081</v>
      </c>
      <c r="B20880">
        <v>12</v>
      </c>
    </row>
    <row r="20881" spans="1:2" x14ac:dyDescent="0.3">
      <c r="A20881">
        <v>4081</v>
      </c>
      <c r="B20881">
        <v>17</v>
      </c>
    </row>
    <row r="20882" spans="1:2" x14ac:dyDescent="0.3">
      <c r="A20882">
        <v>4082</v>
      </c>
      <c r="B20882">
        <v>2</v>
      </c>
    </row>
    <row r="20883" spans="1:2" x14ac:dyDescent="0.3">
      <c r="A20883">
        <v>4082</v>
      </c>
      <c r="B20883">
        <v>4</v>
      </c>
    </row>
    <row r="20884" spans="1:2" x14ac:dyDescent="0.3">
      <c r="A20884">
        <v>4082</v>
      </c>
      <c r="B20884">
        <v>5</v>
      </c>
    </row>
    <row r="20885" spans="1:2" x14ac:dyDescent="0.3">
      <c r="A20885">
        <v>4082</v>
      </c>
      <c r="B20885">
        <v>6</v>
      </c>
    </row>
    <row r="20886" spans="1:2" x14ac:dyDescent="0.3">
      <c r="A20886">
        <v>4082</v>
      </c>
      <c r="B20886">
        <v>10</v>
      </c>
    </row>
    <row r="20887" spans="1:2" x14ac:dyDescent="0.3">
      <c r="A20887">
        <v>4082</v>
      </c>
      <c r="B20887">
        <v>18</v>
      </c>
    </row>
    <row r="20888" spans="1:2" x14ac:dyDescent="0.3">
      <c r="A20888">
        <v>4083</v>
      </c>
      <c r="B20888">
        <v>1</v>
      </c>
    </row>
    <row r="20889" spans="1:2" x14ac:dyDescent="0.3">
      <c r="A20889">
        <v>4083</v>
      </c>
      <c r="B20889">
        <v>3</v>
      </c>
    </row>
    <row r="20890" spans="1:2" x14ac:dyDescent="0.3">
      <c r="A20890">
        <v>4083</v>
      </c>
      <c r="B20890">
        <v>6</v>
      </c>
    </row>
    <row r="20891" spans="1:2" x14ac:dyDescent="0.3">
      <c r="A20891">
        <v>4083</v>
      </c>
      <c r="B20891">
        <v>8</v>
      </c>
    </row>
    <row r="20892" spans="1:2" x14ac:dyDescent="0.3">
      <c r="A20892">
        <v>4083</v>
      </c>
      <c r="B20892">
        <v>9</v>
      </c>
    </row>
    <row r="20893" spans="1:2" x14ac:dyDescent="0.3">
      <c r="A20893">
        <v>4083</v>
      </c>
      <c r="B20893">
        <v>10</v>
      </c>
    </row>
    <row r="20894" spans="1:2" x14ac:dyDescent="0.3">
      <c r="A20894">
        <v>4083</v>
      </c>
      <c r="B20894">
        <v>12</v>
      </c>
    </row>
    <row r="20895" spans="1:2" x14ac:dyDescent="0.3">
      <c r="A20895">
        <v>4084</v>
      </c>
      <c r="B20895">
        <v>4</v>
      </c>
    </row>
    <row r="20896" spans="1:2" x14ac:dyDescent="0.3">
      <c r="A20896">
        <v>4084</v>
      </c>
      <c r="B20896">
        <v>5</v>
      </c>
    </row>
    <row r="20897" spans="1:2" x14ac:dyDescent="0.3">
      <c r="A20897">
        <v>4084</v>
      </c>
      <c r="B20897">
        <v>8</v>
      </c>
    </row>
    <row r="20898" spans="1:2" x14ac:dyDescent="0.3">
      <c r="A20898">
        <v>4084</v>
      </c>
      <c r="B20898">
        <v>9</v>
      </c>
    </row>
    <row r="20899" spans="1:2" x14ac:dyDescent="0.3">
      <c r="A20899">
        <v>4084</v>
      </c>
      <c r="B20899">
        <v>10</v>
      </c>
    </row>
    <row r="20900" spans="1:2" x14ac:dyDescent="0.3">
      <c r="A20900">
        <v>4084</v>
      </c>
      <c r="B20900">
        <v>16</v>
      </c>
    </row>
    <row r="20901" spans="1:2" x14ac:dyDescent="0.3">
      <c r="A20901">
        <v>4084</v>
      </c>
      <c r="B20901">
        <v>18</v>
      </c>
    </row>
    <row r="20902" spans="1:2" x14ac:dyDescent="0.3">
      <c r="A20902">
        <v>4085</v>
      </c>
      <c r="B20902">
        <v>1</v>
      </c>
    </row>
    <row r="20903" spans="1:2" x14ac:dyDescent="0.3">
      <c r="A20903">
        <v>4085</v>
      </c>
      <c r="B20903">
        <v>2</v>
      </c>
    </row>
    <row r="20904" spans="1:2" x14ac:dyDescent="0.3">
      <c r="A20904">
        <v>4085</v>
      </c>
      <c r="B20904">
        <v>4</v>
      </c>
    </row>
    <row r="20905" spans="1:2" x14ac:dyDescent="0.3">
      <c r="A20905">
        <v>4085</v>
      </c>
      <c r="B20905">
        <v>7</v>
      </c>
    </row>
    <row r="20906" spans="1:2" x14ac:dyDescent="0.3">
      <c r="A20906">
        <v>4085</v>
      </c>
      <c r="B20906">
        <v>8</v>
      </c>
    </row>
    <row r="20907" spans="1:2" x14ac:dyDescent="0.3">
      <c r="A20907">
        <v>4085</v>
      </c>
      <c r="B20907">
        <v>9</v>
      </c>
    </row>
    <row r="20908" spans="1:2" x14ac:dyDescent="0.3">
      <c r="A20908">
        <v>4085</v>
      </c>
      <c r="B20908">
        <v>18</v>
      </c>
    </row>
    <row r="20909" spans="1:2" x14ac:dyDescent="0.3">
      <c r="A20909">
        <v>4086</v>
      </c>
      <c r="B20909">
        <v>1</v>
      </c>
    </row>
    <row r="20910" spans="1:2" x14ac:dyDescent="0.3">
      <c r="A20910">
        <v>4086</v>
      </c>
      <c r="B20910">
        <v>2</v>
      </c>
    </row>
    <row r="20911" spans="1:2" x14ac:dyDescent="0.3">
      <c r="A20911">
        <v>4086</v>
      </c>
      <c r="B20911">
        <v>3</v>
      </c>
    </row>
    <row r="20912" spans="1:2" x14ac:dyDescent="0.3">
      <c r="A20912">
        <v>4086</v>
      </c>
      <c r="B20912">
        <v>4</v>
      </c>
    </row>
    <row r="20913" spans="1:2" x14ac:dyDescent="0.3">
      <c r="A20913">
        <v>4086</v>
      </c>
      <c r="B20913">
        <v>5</v>
      </c>
    </row>
    <row r="20914" spans="1:2" x14ac:dyDescent="0.3">
      <c r="A20914">
        <v>4086</v>
      </c>
      <c r="B20914">
        <v>10</v>
      </c>
    </row>
    <row r="20915" spans="1:2" x14ac:dyDescent="0.3">
      <c r="A20915">
        <v>4087</v>
      </c>
      <c r="B20915">
        <v>1</v>
      </c>
    </row>
    <row r="20916" spans="1:2" x14ac:dyDescent="0.3">
      <c r="A20916">
        <v>4087</v>
      </c>
      <c r="B20916">
        <v>3</v>
      </c>
    </row>
    <row r="20917" spans="1:2" x14ac:dyDescent="0.3">
      <c r="A20917">
        <v>4087</v>
      </c>
      <c r="B20917">
        <v>4</v>
      </c>
    </row>
    <row r="20918" spans="1:2" x14ac:dyDescent="0.3">
      <c r="A20918">
        <v>4087</v>
      </c>
      <c r="B20918">
        <v>5</v>
      </c>
    </row>
    <row r="20919" spans="1:2" x14ac:dyDescent="0.3">
      <c r="A20919">
        <v>4087</v>
      </c>
      <c r="B20919">
        <v>7</v>
      </c>
    </row>
    <row r="20920" spans="1:2" x14ac:dyDescent="0.3">
      <c r="A20920">
        <v>4087</v>
      </c>
      <c r="B20920">
        <v>9</v>
      </c>
    </row>
    <row r="20921" spans="1:2" x14ac:dyDescent="0.3">
      <c r="A20921">
        <v>4087</v>
      </c>
      <c r="B20921">
        <v>11</v>
      </c>
    </row>
    <row r="20922" spans="1:2" x14ac:dyDescent="0.3">
      <c r="A20922">
        <v>4087</v>
      </c>
      <c r="B20922">
        <v>12</v>
      </c>
    </row>
    <row r="20923" spans="1:2" x14ac:dyDescent="0.3">
      <c r="A20923">
        <v>4088</v>
      </c>
      <c r="B20923">
        <v>1</v>
      </c>
    </row>
    <row r="20924" spans="1:2" x14ac:dyDescent="0.3">
      <c r="A20924">
        <v>4088</v>
      </c>
      <c r="B20924">
        <v>3</v>
      </c>
    </row>
    <row r="20925" spans="1:2" x14ac:dyDescent="0.3">
      <c r="A20925">
        <v>4088</v>
      </c>
      <c r="B20925">
        <v>5</v>
      </c>
    </row>
    <row r="20926" spans="1:2" x14ac:dyDescent="0.3">
      <c r="A20926">
        <v>4088</v>
      </c>
      <c r="B20926">
        <v>6</v>
      </c>
    </row>
    <row r="20927" spans="1:2" x14ac:dyDescent="0.3">
      <c r="A20927">
        <v>4088</v>
      </c>
      <c r="B20927">
        <v>7</v>
      </c>
    </row>
    <row r="20928" spans="1:2" x14ac:dyDescent="0.3">
      <c r="A20928">
        <v>4088</v>
      </c>
      <c r="B20928">
        <v>10</v>
      </c>
    </row>
    <row r="20929" spans="1:2" x14ac:dyDescent="0.3">
      <c r="A20929">
        <v>4089</v>
      </c>
      <c r="B20929">
        <v>1</v>
      </c>
    </row>
    <row r="20930" spans="1:2" x14ac:dyDescent="0.3">
      <c r="A20930">
        <v>4089</v>
      </c>
      <c r="B20930">
        <v>3</v>
      </c>
    </row>
    <row r="20931" spans="1:2" x14ac:dyDescent="0.3">
      <c r="A20931">
        <v>4089</v>
      </c>
      <c r="B20931">
        <v>5</v>
      </c>
    </row>
    <row r="20932" spans="1:2" x14ac:dyDescent="0.3">
      <c r="A20932">
        <v>4089</v>
      </c>
      <c r="B20932">
        <v>6</v>
      </c>
    </row>
    <row r="20933" spans="1:2" x14ac:dyDescent="0.3">
      <c r="A20933">
        <v>4089</v>
      </c>
      <c r="B20933">
        <v>9</v>
      </c>
    </row>
    <row r="20934" spans="1:2" x14ac:dyDescent="0.3">
      <c r="A20934">
        <v>4089</v>
      </c>
      <c r="B20934">
        <v>17</v>
      </c>
    </row>
    <row r="20935" spans="1:2" x14ac:dyDescent="0.3">
      <c r="A20935">
        <v>4090</v>
      </c>
      <c r="B20935">
        <v>1</v>
      </c>
    </row>
    <row r="20936" spans="1:2" x14ac:dyDescent="0.3">
      <c r="A20936">
        <v>4090</v>
      </c>
      <c r="B20936">
        <v>3</v>
      </c>
    </row>
    <row r="20937" spans="1:2" x14ac:dyDescent="0.3">
      <c r="A20937">
        <v>4090</v>
      </c>
      <c r="B20937">
        <v>4</v>
      </c>
    </row>
    <row r="20938" spans="1:2" x14ac:dyDescent="0.3">
      <c r="A20938">
        <v>4090</v>
      </c>
      <c r="B20938">
        <v>5</v>
      </c>
    </row>
    <row r="20939" spans="1:2" x14ac:dyDescent="0.3">
      <c r="A20939">
        <v>4090</v>
      </c>
      <c r="B20939">
        <v>12</v>
      </c>
    </row>
    <row r="20940" spans="1:2" x14ac:dyDescent="0.3">
      <c r="A20940">
        <v>4090</v>
      </c>
      <c r="B20940">
        <v>13</v>
      </c>
    </row>
    <row r="20941" spans="1:2" x14ac:dyDescent="0.3">
      <c r="A20941">
        <v>4090</v>
      </c>
      <c r="B20941">
        <v>18</v>
      </c>
    </row>
    <row r="20942" spans="1:2" x14ac:dyDescent="0.3">
      <c r="A20942">
        <v>4091</v>
      </c>
      <c r="B20942">
        <v>1</v>
      </c>
    </row>
    <row r="20943" spans="1:2" x14ac:dyDescent="0.3">
      <c r="A20943">
        <v>4091</v>
      </c>
      <c r="B20943">
        <v>2</v>
      </c>
    </row>
    <row r="20944" spans="1:2" x14ac:dyDescent="0.3">
      <c r="A20944">
        <v>4091</v>
      </c>
      <c r="B20944">
        <v>4</v>
      </c>
    </row>
    <row r="20945" spans="1:2" x14ac:dyDescent="0.3">
      <c r="A20945">
        <v>4091</v>
      </c>
      <c r="B20945">
        <v>9</v>
      </c>
    </row>
    <row r="20946" spans="1:2" x14ac:dyDescent="0.3">
      <c r="A20946">
        <v>4091</v>
      </c>
      <c r="B20946">
        <v>10</v>
      </c>
    </row>
    <row r="20947" spans="1:2" x14ac:dyDescent="0.3">
      <c r="A20947">
        <v>4092</v>
      </c>
      <c r="B20947">
        <v>5</v>
      </c>
    </row>
    <row r="20948" spans="1:2" x14ac:dyDescent="0.3">
      <c r="A20948">
        <v>4092</v>
      </c>
      <c r="B20948">
        <v>6</v>
      </c>
    </row>
    <row r="20949" spans="1:2" x14ac:dyDescent="0.3">
      <c r="A20949">
        <v>4092</v>
      </c>
      <c r="B20949">
        <v>8</v>
      </c>
    </row>
    <row r="20950" spans="1:2" x14ac:dyDescent="0.3">
      <c r="A20950">
        <v>4092</v>
      </c>
      <c r="B20950">
        <v>9</v>
      </c>
    </row>
    <row r="20951" spans="1:2" x14ac:dyDescent="0.3">
      <c r="A20951">
        <v>4092</v>
      </c>
      <c r="B20951">
        <v>13</v>
      </c>
    </row>
    <row r="20952" spans="1:2" x14ac:dyDescent="0.3">
      <c r="A20952">
        <v>4092</v>
      </c>
      <c r="B20952">
        <v>14</v>
      </c>
    </row>
    <row r="20953" spans="1:2" x14ac:dyDescent="0.3">
      <c r="A20953">
        <v>4092</v>
      </c>
      <c r="B20953">
        <v>18</v>
      </c>
    </row>
    <row r="20954" spans="1:2" x14ac:dyDescent="0.3">
      <c r="A20954">
        <v>4093</v>
      </c>
      <c r="B20954">
        <v>1</v>
      </c>
    </row>
    <row r="20955" spans="1:2" x14ac:dyDescent="0.3">
      <c r="A20955">
        <v>4093</v>
      </c>
      <c r="B20955">
        <v>3</v>
      </c>
    </row>
    <row r="20956" spans="1:2" x14ac:dyDescent="0.3">
      <c r="A20956">
        <v>4093</v>
      </c>
      <c r="B20956">
        <v>5</v>
      </c>
    </row>
    <row r="20957" spans="1:2" x14ac:dyDescent="0.3">
      <c r="A20957">
        <v>4093</v>
      </c>
      <c r="B20957">
        <v>6</v>
      </c>
    </row>
    <row r="20958" spans="1:2" x14ac:dyDescent="0.3">
      <c r="A20958">
        <v>4093</v>
      </c>
      <c r="B20958">
        <v>9</v>
      </c>
    </row>
    <row r="20959" spans="1:2" x14ac:dyDescent="0.3">
      <c r="A20959">
        <v>4093</v>
      </c>
      <c r="B20959">
        <v>10</v>
      </c>
    </row>
    <row r="20960" spans="1:2" x14ac:dyDescent="0.3">
      <c r="A20960">
        <v>4093</v>
      </c>
      <c r="B20960">
        <v>11</v>
      </c>
    </row>
    <row r="20961" spans="1:2" x14ac:dyDescent="0.3">
      <c r="A20961">
        <v>4093</v>
      </c>
      <c r="B20961">
        <v>12</v>
      </c>
    </row>
    <row r="20962" spans="1:2" x14ac:dyDescent="0.3">
      <c r="A20962">
        <v>4093</v>
      </c>
      <c r="B20962">
        <v>14</v>
      </c>
    </row>
    <row r="20963" spans="1:2" x14ac:dyDescent="0.3">
      <c r="A20963">
        <v>4093</v>
      </c>
      <c r="B20963">
        <v>15</v>
      </c>
    </row>
    <row r="20964" spans="1:2" x14ac:dyDescent="0.3">
      <c r="A20964">
        <v>4094</v>
      </c>
      <c r="B20964">
        <v>2</v>
      </c>
    </row>
    <row r="20965" spans="1:2" x14ac:dyDescent="0.3">
      <c r="A20965">
        <v>4094</v>
      </c>
      <c r="B20965">
        <v>3</v>
      </c>
    </row>
    <row r="20966" spans="1:2" x14ac:dyDescent="0.3">
      <c r="A20966">
        <v>4094</v>
      </c>
      <c r="B20966">
        <v>4</v>
      </c>
    </row>
    <row r="20967" spans="1:2" x14ac:dyDescent="0.3">
      <c r="A20967">
        <v>4094</v>
      </c>
      <c r="B20967">
        <v>5</v>
      </c>
    </row>
    <row r="20968" spans="1:2" x14ac:dyDescent="0.3">
      <c r="A20968">
        <v>4094</v>
      </c>
      <c r="B20968">
        <v>7</v>
      </c>
    </row>
    <row r="20969" spans="1:2" x14ac:dyDescent="0.3">
      <c r="A20969">
        <v>4094</v>
      </c>
      <c r="B20969">
        <v>8</v>
      </c>
    </row>
    <row r="20970" spans="1:2" x14ac:dyDescent="0.3">
      <c r="A20970">
        <v>4095</v>
      </c>
      <c r="B20970">
        <v>1</v>
      </c>
    </row>
    <row r="20971" spans="1:2" x14ac:dyDescent="0.3">
      <c r="A20971">
        <v>4095</v>
      </c>
      <c r="B20971">
        <v>6</v>
      </c>
    </row>
    <row r="20972" spans="1:2" x14ac:dyDescent="0.3">
      <c r="A20972">
        <v>4095</v>
      </c>
      <c r="B20972">
        <v>7</v>
      </c>
    </row>
    <row r="20973" spans="1:2" x14ac:dyDescent="0.3">
      <c r="A20973">
        <v>4095</v>
      </c>
      <c r="B20973">
        <v>9</v>
      </c>
    </row>
    <row r="20974" spans="1:2" x14ac:dyDescent="0.3">
      <c r="A20974">
        <v>4095</v>
      </c>
      <c r="B20974">
        <v>10</v>
      </c>
    </row>
    <row r="20975" spans="1:2" x14ac:dyDescent="0.3">
      <c r="A20975">
        <v>4095</v>
      </c>
      <c r="B20975">
        <v>11</v>
      </c>
    </row>
    <row r="20976" spans="1:2" x14ac:dyDescent="0.3">
      <c r="A20976">
        <v>4095</v>
      </c>
      <c r="B20976">
        <v>15</v>
      </c>
    </row>
    <row r="20977" spans="1:2" x14ac:dyDescent="0.3">
      <c r="A20977">
        <v>4096</v>
      </c>
      <c r="B20977">
        <v>2</v>
      </c>
    </row>
    <row r="20978" spans="1:2" x14ac:dyDescent="0.3">
      <c r="A20978">
        <v>4096</v>
      </c>
      <c r="B20978">
        <v>6</v>
      </c>
    </row>
    <row r="20979" spans="1:2" x14ac:dyDescent="0.3">
      <c r="A20979">
        <v>4096</v>
      </c>
      <c r="B20979">
        <v>10</v>
      </c>
    </row>
    <row r="20980" spans="1:2" x14ac:dyDescent="0.3">
      <c r="A20980">
        <v>4096</v>
      </c>
      <c r="B20980">
        <v>14</v>
      </c>
    </row>
    <row r="20981" spans="1:2" x14ac:dyDescent="0.3">
      <c r="A20981">
        <v>4097</v>
      </c>
      <c r="B20981">
        <v>3</v>
      </c>
    </row>
    <row r="20982" spans="1:2" x14ac:dyDescent="0.3">
      <c r="A20982">
        <v>4097</v>
      </c>
      <c r="B20982">
        <v>6</v>
      </c>
    </row>
    <row r="20983" spans="1:2" x14ac:dyDescent="0.3">
      <c r="A20983">
        <v>4097</v>
      </c>
      <c r="B20983">
        <v>7</v>
      </c>
    </row>
    <row r="20984" spans="1:2" x14ac:dyDescent="0.3">
      <c r="A20984">
        <v>4097</v>
      </c>
      <c r="B20984">
        <v>8</v>
      </c>
    </row>
    <row r="20985" spans="1:2" x14ac:dyDescent="0.3">
      <c r="A20985">
        <v>4098</v>
      </c>
      <c r="B20985">
        <v>2</v>
      </c>
    </row>
    <row r="20986" spans="1:2" x14ac:dyDescent="0.3">
      <c r="A20986">
        <v>4098</v>
      </c>
      <c r="B20986">
        <v>5</v>
      </c>
    </row>
    <row r="20987" spans="1:2" x14ac:dyDescent="0.3">
      <c r="A20987">
        <v>4098</v>
      </c>
      <c r="B20987">
        <v>8</v>
      </c>
    </row>
    <row r="20988" spans="1:2" x14ac:dyDescent="0.3">
      <c r="A20988">
        <v>4098</v>
      </c>
      <c r="B20988">
        <v>18</v>
      </c>
    </row>
    <row r="20989" spans="1:2" x14ac:dyDescent="0.3">
      <c r="A20989">
        <v>4099</v>
      </c>
      <c r="B20989">
        <v>2</v>
      </c>
    </row>
    <row r="20990" spans="1:2" x14ac:dyDescent="0.3">
      <c r="A20990">
        <v>4099</v>
      </c>
      <c r="B20990">
        <v>4</v>
      </c>
    </row>
    <row r="20991" spans="1:2" x14ac:dyDescent="0.3">
      <c r="A20991">
        <v>4099</v>
      </c>
      <c r="B20991">
        <v>5</v>
      </c>
    </row>
    <row r="20992" spans="1:2" x14ac:dyDescent="0.3">
      <c r="A20992">
        <v>4099</v>
      </c>
      <c r="B20992">
        <v>8</v>
      </c>
    </row>
    <row r="20993" spans="1:2" x14ac:dyDescent="0.3">
      <c r="A20993">
        <v>4099</v>
      </c>
      <c r="B20993">
        <v>9</v>
      </c>
    </row>
    <row r="20994" spans="1:2" x14ac:dyDescent="0.3">
      <c r="A20994">
        <v>4099</v>
      </c>
      <c r="B20994">
        <v>10</v>
      </c>
    </row>
    <row r="20995" spans="1:2" x14ac:dyDescent="0.3">
      <c r="A20995">
        <v>4099</v>
      </c>
      <c r="B20995">
        <v>12</v>
      </c>
    </row>
    <row r="20996" spans="1:2" x14ac:dyDescent="0.3">
      <c r="A20996">
        <v>4100</v>
      </c>
      <c r="B20996">
        <v>1</v>
      </c>
    </row>
    <row r="20997" spans="1:2" x14ac:dyDescent="0.3">
      <c r="A20997">
        <v>4100</v>
      </c>
      <c r="B20997">
        <v>5</v>
      </c>
    </row>
    <row r="20998" spans="1:2" x14ac:dyDescent="0.3">
      <c r="A20998">
        <v>4100</v>
      </c>
      <c r="B20998">
        <v>6</v>
      </c>
    </row>
    <row r="20999" spans="1:2" x14ac:dyDescent="0.3">
      <c r="A20999">
        <v>4100</v>
      </c>
      <c r="B20999">
        <v>8</v>
      </c>
    </row>
    <row r="21000" spans="1:2" x14ac:dyDescent="0.3">
      <c r="A21000">
        <v>4100</v>
      </c>
      <c r="B21000">
        <v>9</v>
      </c>
    </row>
    <row r="21001" spans="1:2" x14ac:dyDescent="0.3">
      <c r="A21001">
        <v>4100</v>
      </c>
      <c r="B21001">
        <v>10</v>
      </c>
    </row>
    <row r="21002" spans="1:2" x14ac:dyDescent="0.3">
      <c r="A21002">
        <v>4100</v>
      </c>
      <c r="B21002">
        <v>13</v>
      </c>
    </row>
    <row r="21003" spans="1:2" x14ac:dyDescent="0.3">
      <c r="A21003">
        <v>4101</v>
      </c>
      <c r="B21003">
        <v>1</v>
      </c>
    </row>
    <row r="21004" spans="1:2" x14ac:dyDescent="0.3">
      <c r="A21004">
        <v>4101</v>
      </c>
      <c r="B21004">
        <v>3</v>
      </c>
    </row>
    <row r="21005" spans="1:2" x14ac:dyDescent="0.3">
      <c r="A21005">
        <v>4101</v>
      </c>
      <c r="B21005">
        <v>5</v>
      </c>
    </row>
    <row r="21006" spans="1:2" x14ac:dyDescent="0.3">
      <c r="A21006">
        <v>4101</v>
      </c>
      <c r="B21006">
        <v>6</v>
      </c>
    </row>
    <row r="21007" spans="1:2" x14ac:dyDescent="0.3">
      <c r="A21007">
        <v>4101</v>
      </c>
      <c r="B21007">
        <v>7</v>
      </c>
    </row>
    <row r="21008" spans="1:2" x14ac:dyDescent="0.3">
      <c r="A21008">
        <v>4101</v>
      </c>
      <c r="B21008">
        <v>9</v>
      </c>
    </row>
    <row r="21009" spans="1:2" x14ac:dyDescent="0.3">
      <c r="A21009">
        <v>4102</v>
      </c>
      <c r="B21009">
        <v>3</v>
      </c>
    </row>
    <row r="21010" spans="1:2" x14ac:dyDescent="0.3">
      <c r="A21010">
        <v>4102</v>
      </c>
      <c r="B21010">
        <v>6</v>
      </c>
    </row>
    <row r="21011" spans="1:2" x14ac:dyDescent="0.3">
      <c r="A21011">
        <v>4102</v>
      </c>
      <c r="B21011">
        <v>7</v>
      </c>
    </row>
    <row r="21012" spans="1:2" x14ac:dyDescent="0.3">
      <c r="A21012">
        <v>4102</v>
      </c>
      <c r="B21012">
        <v>12</v>
      </c>
    </row>
    <row r="21013" spans="1:2" x14ac:dyDescent="0.3">
      <c r="A21013">
        <v>4102</v>
      </c>
      <c r="B21013">
        <v>13</v>
      </c>
    </row>
    <row r="21014" spans="1:2" x14ac:dyDescent="0.3">
      <c r="A21014">
        <v>4102</v>
      </c>
      <c r="B21014">
        <v>14</v>
      </c>
    </row>
    <row r="21015" spans="1:2" x14ac:dyDescent="0.3">
      <c r="A21015">
        <v>4102</v>
      </c>
      <c r="B21015">
        <v>16</v>
      </c>
    </row>
    <row r="21016" spans="1:2" x14ac:dyDescent="0.3">
      <c r="A21016">
        <v>4103</v>
      </c>
      <c r="B21016">
        <v>1</v>
      </c>
    </row>
    <row r="21017" spans="1:2" x14ac:dyDescent="0.3">
      <c r="A21017">
        <v>4103</v>
      </c>
      <c r="B21017">
        <v>4</v>
      </c>
    </row>
    <row r="21018" spans="1:2" x14ac:dyDescent="0.3">
      <c r="A21018">
        <v>4103</v>
      </c>
      <c r="B21018">
        <v>9</v>
      </c>
    </row>
    <row r="21019" spans="1:2" x14ac:dyDescent="0.3">
      <c r="A21019">
        <v>4104</v>
      </c>
      <c r="B21019">
        <v>1</v>
      </c>
    </row>
    <row r="21020" spans="1:2" x14ac:dyDescent="0.3">
      <c r="A21020">
        <v>4104</v>
      </c>
      <c r="B21020">
        <v>4</v>
      </c>
    </row>
    <row r="21021" spans="1:2" x14ac:dyDescent="0.3">
      <c r="A21021">
        <v>4104</v>
      </c>
      <c r="B21021">
        <v>5</v>
      </c>
    </row>
    <row r="21022" spans="1:2" x14ac:dyDescent="0.3">
      <c r="A21022">
        <v>4105</v>
      </c>
      <c r="B21022">
        <v>1</v>
      </c>
    </row>
    <row r="21023" spans="1:2" x14ac:dyDescent="0.3">
      <c r="A21023">
        <v>4105</v>
      </c>
      <c r="B21023">
        <v>6</v>
      </c>
    </row>
    <row r="21024" spans="1:2" x14ac:dyDescent="0.3">
      <c r="A21024">
        <v>4105</v>
      </c>
      <c r="B21024">
        <v>7</v>
      </c>
    </row>
    <row r="21025" spans="1:2" x14ac:dyDescent="0.3">
      <c r="A21025">
        <v>4105</v>
      </c>
      <c r="B21025">
        <v>8</v>
      </c>
    </row>
    <row r="21026" spans="1:2" x14ac:dyDescent="0.3">
      <c r="A21026">
        <v>4105</v>
      </c>
      <c r="B21026">
        <v>9</v>
      </c>
    </row>
    <row r="21027" spans="1:2" x14ac:dyDescent="0.3">
      <c r="A21027">
        <v>4105</v>
      </c>
      <c r="B21027">
        <v>10</v>
      </c>
    </row>
    <row r="21028" spans="1:2" x14ac:dyDescent="0.3">
      <c r="A21028">
        <v>4106</v>
      </c>
      <c r="B21028">
        <v>2</v>
      </c>
    </row>
    <row r="21029" spans="1:2" x14ac:dyDescent="0.3">
      <c r="A21029">
        <v>4106</v>
      </c>
      <c r="B21029">
        <v>3</v>
      </c>
    </row>
    <row r="21030" spans="1:2" x14ac:dyDescent="0.3">
      <c r="A21030">
        <v>4106</v>
      </c>
      <c r="B21030">
        <v>4</v>
      </c>
    </row>
    <row r="21031" spans="1:2" x14ac:dyDescent="0.3">
      <c r="A21031">
        <v>4106</v>
      </c>
      <c r="B21031">
        <v>5</v>
      </c>
    </row>
    <row r="21032" spans="1:2" x14ac:dyDescent="0.3">
      <c r="A21032">
        <v>4106</v>
      </c>
      <c r="B21032">
        <v>8</v>
      </c>
    </row>
    <row r="21033" spans="1:2" x14ac:dyDescent="0.3">
      <c r="A21033">
        <v>4107</v>
      </c>
      <c r="B21033">
        <v>1</v>
      </c>
    </row>
    <row r="21034" spans="1:2" x14ac:dyDescent="0.3">
      <c r="A21034">
        <v>4107</v>
      </c>
      <c r="B21034">
        <v>2</v>
      </c>
    </row>
    <row r="21035" spans="1:2" x14ac:dyDescent="0.3">
      <c r="A21035">
        <v>4107</v>
      </c>
      <c r="B21035">
        <v>10</v>
      </c>
    </row>
    <row r="21036" spans="1:2" x14ac:dyDescent="0.3">
      <c r="A21036">
        <v>4108</v>
      </c>
      <c r="B21036">
        <v>1</v>
      </c>
    </row>
    <row r="21037" spans="1:2" x14ac:dyDescent="0.3">
      <c r="A21037">
        <v>4108</v>
      </c>
      <c r="B21037">
        <v>3</v>
      </c>
    </row>
    <row r="21038" spans="1:2" x14ac:dyDescent="0.3">
      <c r="A21038">
        <v>4108</v>
      </c>
      <c r="B21038">
        <v>9</v>
      </c>
    </row>
    <row r="21039" spans="1:2" x14ac:dyDescent="0.3">
      <c r="A21039">
        <v>4108</v>
      </c>
      <c r="B21039">
        <v>10</v>
      </c>
    </row>
    <row r="21040" spans="1:2" x14ac:dyDescent="0.3">
      <c r="A21040">
        <v>4109</v>
      </c>
      <c r="B21040">
        <v>1</v>
      </c>
    </row>
    <row r="21041" spans="1:2" x14ac:dyDescent="0.3">
      <c r="A21041">
        <v>4109</v>
      </c>
      <c r="B21041">
        <v>3</v>
      </c>
    </row>
    <row r="21042" spans="1:2" x14ac:dyDescent="0.3">
      <c r="A21042">
        <v>4109</v>
      </c>
      <c r="B21042">
        <v>6</v>
      </c>
    </row>
    <row r="21043" spans="1:2" x14ac:dyDescent="0.3">
      <c r="A21043">
        <v>4109</v>
      </c>
      <c r="B21043">
        <v>7</v>
      </c>
    </row>
    <row r="21044" spans="1:2" x14ac:dyDescent="0.3">
      <c r="A21044">
        <v>4109</v>
      </c>
      <c r="B21044">
        <v>10</v>
      </c>
    </row>
    <row r="21045" spans="1:2" x14ac:dyDescent="0.3">
      <c r="A21045">
        <v>4109</v>
      </c>
      <c r="B21045">
        <v>12</v>
      </c>
    </row>
    <row r="21046" spans="1:2" x14ac:dyDescent="0.3">
      <c r="A21046">
        <v>4109</v>
      </c>
      <c r="B21046">
        <v>15</v>
      </c>
    </row>
    <row r="21047" spans="1:2" x14ac:dyDescent="0.3">
      <c r="A21047">
        <v>4110</v>
      </c>
      <c r="B21047">
        <v>1</v>
      </c>
    </row>
    <row r="21048" spans="1:2" x14ac:dyDescent="0.3">
      <c r="A21048">
        <v>4110</v>
      </c>
      <c r="B21048">
        <v>2</v>
      </c>
    </row>
    <row r="21049" spans="1:2" x14ac:dyDescent="0.3">
      <c r="A21049">
        <v>4110</v>
      </c>
      <c r="B21049">
        <v>3</v>
      </c>
    </row>
    <row r="21050" spans="1:2" x14ac:dyDescent="0.3">
      <c r="A21050">
        <v>4110</v>
      </c>
      <c r="B21050">
        <v>4</v>
      </c>
    </row>
    <row r="21051" spans="1:2" x14ac:dyDescent="0.3">
      <c r="A21051">
        <v>4110</v>
      </c>
      <c r="B21051">
        <v>7</v>
      </c>
    </row>
    <row r="21052" spans="1:2" x14ac:dyDescent="0.3">
      <c r="A21052">
        <v>4110</v>
      </c>
      <c r="B21052">
        <v>9</v>
      </c>
    </row>
    <row r="21053" spans="1:2" x14ac:dyDescent="0.3">
      <c r="A21053">
        <v>4110</v>
      </c>
      <c r="B21053">
        <v>14</v>
      </c>
    </row>
    <row r="21054" spans="1:2" x14ac:dyDescent="0.3">
      <c r="A21054">
        <v>4110</v>
      </c>
      <c r="B21054">
        <v>16</v>
      </c>
    </row>
    <row r="21055" spans="1:2" x14ac:dyDescent="0.3">
      <c r="A21055">
        <v>4110</v>
      </c>
      <c r="B21055">
        <v>18</v>
      </c>
    </row>
    <row r="21056" spans="1:2" x14ac:dyDescent="0.3">
      <c r="A21056">
        <v>4111</v>
      </c>
      <c r="B21056">
        <v>1</v>
      </c>
    </row>
    <row r="21057" spans="1:2" x14ac:dyDescent="0.3">
      <c r="A21057">
        <v>4111</v>
      </c>
      <c r="B21057">
        <v>2</v>
      </c>
    </row>
    <row r="21058" spans="1:2" x14ac:dyDescent="0.3">
      <c r="A21058">
        <v>4111</v>
      </c>
      <c r="B21058">
        <v>4</v>
      </c>
    </row>
    <row r="21059" spans="1:2" x14ac:dyDescent="0.3">
      <c r="A21059">
        <v>4111</v>
      </c>
      <c r="B21059">
        <v>7</v>
      </c>
    </row>
    <row r="21060" spans="1:2" x14ac:dyDescent="0.3">
      <c r="A21060">
        <v>4111</v>
      </c>
      <c r="B21060">
        <v>8</v>
      </c>
    </row>
    <row r="21061" spans="1:2" x14ac:dyDescent="0.3">
      <c r="A21061">
        <v>4111</v>
      </c>
      <c r="B21061">
        <v>12</v>
      </c>
    </row>
    <row r="21062" spans="1:2" x14ac:dyDescent="0.3">
      <c r="A21062">
        <v>4111</v>
      </c>
      <c r="B21062">
        <v>16</v>
      </c>
    </row>
    <row r="21063" spans="1:2" x14ac:dyDescent="0.3">
      <c r="A21063">
        <v>4111</v>
      </c>
      <c r="B21063">
        <v>17</v>
      </c>
    </row>
    <row r="21064" spans="1:2" x14ac:dyDescent="0.3">
      <c r="A21064">
        <v>4111</v>
      </c>
      <c r="B21064">
        <v>18</v>
      </c>
    </row>
    <row r="21065" spans="1:2" x14ac:dyDescent="0.3">
      <c r="A21065">
        <v>4112</v>
      </c>
      <c r="B21065">
        <v>1</v>
      </c>
    </row>
    <row r="21066" spans="1:2" x14ac:dyDescent="0.3">
      <c r="A21066">
        <v>4112</v>
      </c>
      <c r="B21066">
        <v>2</v>
      </c>
    </row>
    <row r="21067" spans="1:2" x14ac:dyDescent="0.3">
      <c r="A21067">
        <v>4112</v>
      </c>
      <c r="B21067">
        <v>3</v>
      </c>
    </row>
    <row r="21068" spans="1:2" x14ac:dyDescent="0.3">
      <c r="A21068">
        <v>4112</v>
      </c>
      <c r="B21068">
        <v>4</v>
      </c>
    </row>
    <row r="21069" spans="1:2" x14ac:dyDescent="0.3">
      <c r="A21069">
        <v>4112</v>
      </c>
      <c r="B21069">
        <v>7</v>
      </c>
    </row>
    <row r="21070" spans="1:2" x14ac:dyDescent="0.3">
      <c r="A21070">
        <v>4112</v>
      </c>
      <c r="B21070">
        <v>9</v>
      </c>
    </row>
    <row r="21071" spans="1:2" x14ac:dyDescent="0.3">
      <c r="A21071">
        <v>4112</v>
      </c>
      <c r="B21071">
        <v>12</v>
      </c>
    </row>
    <row r="21072" spans="1:2" x14ac:dyDescent="0.3">
      <c r="A21072">
        <v>4112</v>
      </c>
      <c r="B21072">
        <v>13</v>
      </c>
    </row>
    <row r="21073" spans="1:2" x14ac:dyDescent="0.3">
      <c r="A21073">
        <v>4112</v>
      </c>
      <c r="B21073">
        <v>15</v>
      </c>
    </row>
    <row r="21074" spans="1:2" x14ac:dyDescent="0.3">
      <c r="A21074">
        <v>4112</v>
      </c>
      <c r="B21074">
        <v>17</v>
      </c>
    </row>
    <row r="21075" spans="1:2" x14ac:dyDescent="0.3">
      <c r="A21075">
        <v>4113</v>
      </c>
      <c r="B21075">
        <v>3</v>
      </c>
    </row>
    <row r="21076" spans="1:2" x14ac:dyDescent="0.3">
      <c r="A21076">
        <v>4113</v>
      </c>
      <c r="B21076">
        <v>8</v>
      </c>
    </row>
    <row r="21077" spans="1:2" x14ac:dyDescent="0.3">
      <c r="A21077">
        <v>4113</v>
      </c>
      <c r="B21077">
        <v>10</v>
      </c>
    </row>
    <row r="21078" spans="1:2" x14ac:dyDescent="0.3">
      <c r="A21078">
        <v>4113</v>
      </c>
      <c r="B21078">
        <v>11</v>
      </c>
    </row>
    <row r="21079" spans="1:2" x14ac:dyDescent="0.3">
      <c r="A21079">
        <v>4113</v>
      </c>
      <c r="B21079">
        <v>14</v>
      </c>
    </row>
    <row r="21080" spans="1:2" x14ac:dyDescent="0.3">
      <c r="A21080">
        <v>4113</v>
      </c>
      <c r="B21080">
        <v>16</v>
      </c>
    </row>
    <row r="21081" spans="1:2" x14ac:dyDescent="0.3">
      <c r="A21081">
        <v>4114</v>
      </c>
      <c r="B21081">
        <v>4</v>
      </c>
    </row>
    <row r="21082" spans="1:2" x14ac:dyDescent="0.3">
      <c r="A21082">
        <v>4114</v>
      </c>
      <c r="B21082">
        <v>5</v>
      </c>
    </row>
    <row r="21083" spans="1:2" x14ac:dyDescent="0.3">
      <c r="A21083">
        <v>4114</v>
      </c>
      <c r="B21083">
        <v>10</v>
      </c>
    </row>
    <row r="21084" spans="1:2" x14ac:dyDescent="0.3">
      <c r="A21084">
        <v>4114</v>
      </c>
      <c r="B21084">
        <v>13</v>
      </c>
    </row>
    <row r="21085" spans="1:2" x14ac:dyDescent="0.3">
      <c r="A21085">
        <v>4114</v>
      </c>
      <c r="B21085">
        <v>14</v>
      </c>
    </row>
    <row r="21086" spans="1:2" x14ac:dyDescent="0.3">
      <c r="A21086">
        <v>4114</v>
      </c>
      <c r="B21086">
        <v>15</v>
      </c>
    </row>
    <row r="21087" spans="1:2" x14ac:dyDescent="0.3">
      <c r="A21087">
        <v>4114</v>
      </c>
      <c r="B21087">
        <v>18</v>
      </c>
    </row>
    <row r="21088" spans="1:2" x14ac:dyDescent="0.3">
      <c r="A21088">
        <v>4115</v>
      </c>
      <c r="B21088">
        <v>2</v>
      </c>
    </row>
    <row r="21089" spans="1:2" x14ac:dyDescent="0.3">
      <c r="A21089">
        <v>4115</v>
      </c>
      <c r="B21089">
        <v>4</v>
      </c>
    </row>
    <row r="21090" spans="1:2" x14ac:dyDescent="0.3">
      <c r="A21090">
        <v>4115</v>
      </c>
      <c r="B21090">
        <v>5</v>
      </c>
    </row>
    <row r="21091" spans="1:2" x14ac:dyDescent="0.3">
      <c r="A21091">
        <v>4115</v>
      </c>
      <c r="B21091">
        <v>10</v>
      </c>
    </row>
    <row r="21092" spans="1:2" x14ac:dyDescent="0.3">
      <c r="A21092">
        <v>4115</v>
      </c>
      <c r="B21092">
        <v>12</v>
      </c>
    </row>
    <row r="21093" spans="1:2" x14ac:dyDescent="0.3">
      <c r="A21093">
        <v>4115</v>
      </c>
      <c r="B21093">
        <v>15</v>
      </c>
    </row>
    <row r="21094" spans="1:2" x14ac:dyDescent="0.3">
      <c r="A21094">
        <v>4115</v>
      </c>
      <c r="B21094">
        <v>16</v>
      </c>
    </row>
    <row r="21095" spans="1:2" x14ac:dyDescent="0.3">
      <c r="A21095">
        <v>4115</v>
      </c>
      <c r="B21095">
        <v>18</v>
      </c>
    </row>
    <row r="21096" spans="1:2" x14ac:dyDescent="0.3">
      <c r="A21096">
        <v>4116</v>
      </c>
      <c r="B21096">
        <v>3</v>
      </c>
    </row>
    <row r="21097" spans="1:2" x14ac:dyDescent="0.3">
      <c r="A21097">
        <v>4116</v>
      </c>
      <c r="B21097">
        <v>4</v>
      </c>
    </row>
    <row r="21098" spans="1:2" x14ac:dyDescent="0.3">
      <c r="A21098">
        <v>4116</v>
      </c>
      <c r="B21098">
        <v>5</v>
      </c>
    </row>
    <row r="21099" spans="1:2" x14ac:dyDescent="0.3">
      <c r="A21099">
        <v>4116</v>
      </c>
      <c r="B21099">
        <v>6</v>
      </c>
    </row>
    <row r="21100" spans="1:2" x14ac:dyDescent="0.3">
      <c r="A21100">
        <v>4116</v>
      </c>
      <c r="B21100">
        <v>7</v>
      </c>
    </row>
    <row r="21101" spans="1:2" x14ac:dyDescent="0.3">
      <c r="A21101">
        <v>4116</v>
      </c>
      <c r="B21101">
        <v>8</v>
      </c>
    </row>
    <row r="21102" spans="1:2" x14ac:dyDescent="0.3">
      <c r="A21102">
        <v>4117</v>
      </c>
      <c r="B21102">
        <v>1</v>
      </c>
    </row>
    <row r="21103" spans="1:2" x14ac:dyDescent="0.3">
      <c r="A21103">
        <v>4117</v>
      </c>
      <c r="B21103">
        <v>2</v>
      </c>
    </row>
    <row r="21104" spans="1:2" x14ac:dyDescent="0.3">
      <c r="A21104">
        <v>4117</v>
      </c>
      <c r="B21104">
        <v>6</v>
      </c>
    </row>
    <row r="21105" spans="1:2" x14ac:dyDescent="0.3">
      <c r="A21105">
        <v>4117</v>
      </c>
      <c r="B21105">
        <v>7</v>
      </c>
    </row>
    <row r="21106" spans="1:2" x14ac:dyDescent="0.3">
      <c r="A21106">
        <v>4117</v>
      </c>
      <c r="B21106">
        <v>8</v>
      </c>
    </row>
    <row r="21107" spans="1:2" x14ac:dyDescent="0.3">
      <c r="A21107">
        <v>4117</v>
      </c>
      <c r="B21107">
        <v>9</v>
      </c>
    </row>
    <row r="21108" spans="1:2" x14ac:dyDescent="0.3">
      <c r="A21108">
        <v>4117</v>
      </c>
      <c r="B21108">
        <v>14</v>
      </c>
    </row>
    <row r="21109" spans="1:2" x14ac:dyDescent="0.3">
      <c r="A21109">
        <v>4117</v>
      </c>
      <c r="B21109">
        <v>15</v>
      </c>
    </row>
    <row r="21110" spans="1:2" x14ac:dyDescent="0.3">
      <c r="A21110">
        <v>4117</v>
      </c>
      <c r="B21110">
        <v>16</v>
      </c>
    </row>
    <row r="21111" spans="1:2" x14ac:dyDescent="0.3">
      <c r="A21111">
        <v>4117</v>
      </c>
      <c r="B21111">
        <v>18</v>
      </c>
    </row>
    <row r="21112" spans="1:2" x14ac:dyDescent="0.3">
      <c r="A21112">
        <v>4118</v>
      </c>
      <c r="B21112">
        <v>5</v>
      </c>
    </row>
    <row r="21113" spans="1:2" x14ac:dyDescent="0.3">
      <c r="A21113">
        <v>4118</v>
      </c>
      <c r="B21113">
        <v>8</v>
      </c>
    </row>
    <row r="21114" spans="1:2" x14ac:dyDescent="0.3">
      <c r="A21114">
        <v>4118</v>
      </c>
      <c r="B21114">
        <v>9</v>
      </c>
    </row>
    <row r="21115" spans="1:2" x14ac:dyDescent="0.3">
      <c r="A21115">
        <v>4119</v>
      </c>
      <c r="B21115">
        <v>1</v>
      </c>
    </row>
    <row r="21116" spans="1:2" x14ac:dyDescent="0.3">
      <c r="A21116">
        <v>4119</v>
      </c>
      <c r="B21116">
        <v>2</v>
      </c>
    </row>
    <row r="21117" spans="1:2" x14ac:dyDescent="0.3">
      <c r="A21117">
        <v>4119</v>
      </c>
      <c r="B21117">
        <v>4</v>
      </c>
    </row>
    <row r="21118" spans="1:2" x14ac:dyDescent="0.3">
      <c r="A21118">
        <v>4119</v>
      </c>
      <c r="B21118">
        <v>6</v>
      </c>
    </row>
    <row r="21119" spans="1:2" x14ac:dyDescent="0.3">
      <c r="A21119">
        <v>4119</v>
      </c>
      <c r="B21119">
        <v>8</v>
      </c>
    </row>
    <row r="21120" spans="1:2" x14ac:dyDescent="0.3">
      <c r="A21120">
        <v>4120</v>
      </c>
      <c r="B21120">
        <v>2</v>
      </c>
    </row>
    <row r="21121" spans="1:2" x14ac:dyDescent="0.3">
      <c r="A21121">
        <v>4120</v>
      </c>
      <c r="B21121">
        <v>4</v>
      </c>
    </row>
    <row r="21122" spans="1:2" x14ac:dyDescent="0.3">
      <c r="A21122">
        <v>4120</v>
      </c>
      <c r="B21122">
        <v>5</v>
      </c>
    </row>
    <row r="21123" spans="1:2" x14ac:dyDescent="0.3">
      <c r="A21123">
        <v>4120</v>
      </c>
      <c r="B21123">
        <v>6</v>
      </c>
    </row>
    <row r="21124" spans="1:2" x14ac:dyDescent="0.3">
      <c r="A21124">
        <v>4120</v>
      </c>
      <c r="B21124">
        <v>7</v>
      </c>
    </row>
    <row r="21125" spans="1:2" x14ac:dyDescent="0.3">
      <c r="A21125">
        <v>4120</v>
      </c>
      <c r="B21125">
        <v>10</v>
      </c>
    </row>
    <row r="21126" spans="1:2" x14ac:dyDescent="0.3">
      <c r="A21126">
        <v>4120</v>
      </c>
      <c r="B21126">
        <v>13</v>
      </c>
    </row>
    <row r="21127" spans="1:2" x14ac:dyDescent="0.3">
      <c r="A21127">
        <v>4120</v>
      </c>
      <c r="B21127">
        <v>14</v>
      </c>
    </row>
    <row r="21128" spans="1:2" x14ac:dyDescent="0.3">
      <c r="A21128">
        <v>4120</v>
      </c>
      <c r="B21128">
        <v>17</v>
      </c>
    </row>
    <row r="21129" spans="1:2" x14ac:dyDescent="0.3">
      <c r="A21129">
        <v>4120</v>
      </c>
      <c r="B21129">
        <v>18</v>
      </c>
    </row>
    <row r="21130" spans="1:2" x14ac:dyDescent="0.3">
      <c r="A21130">
        <v>4121</v>
      </c>
      <c r="B21130">
        <v>1</v>
      </c>
    </row>
    <row r="21131" spans="1:2" x14ac:dyDescent="0.3">
      <c r="A21131">
        <v>4121</v>
      </c>
      <c r="B21131">
        <v>5</v>
      </c>
    </row>
    <row r="21132" spans="1:2" x14ac:dyDescent="0.3">
      <c r="A21132">
        <v>4121</v>
      </c>
      <c r="B21132">
        <v>8</v>
      </c>
    </row>
    <row r="21133" spans="1:2" x14ac:dyDescent="0.3">
      <c r="A21133">
        <v>4121</v>
      </c>
      <c r="B21133">
        <v>10</v>
      </c>
    </row>
    <row r="21134" spans="1:2" x14ac:dyDescent="0.3">
      <c r="A21134">
        <v>4122</v>
      </c>
      <c r="B21134">
        <v>1</v>
      </c>
    </row>
    <row r="21135" spans="1:2" x14ac:dyDescent="0.3">
      <c r="A21135">
        <v>4122</v>
      </c>
      <c r="B21135">
        <v>2</v>
      </c>
    </row>
    <row r="21136" spans="1:2" x14ac:dyDescent="0.3">
      <c r="A21136">
        <v>4122</v>
      </c>
      <c r="B21136">
        <v>3</v>
      </c>
    </row>
    <row r="21137" spans="1:2" x14ac:dyDescent="0.3">
      <c r="A21137">
        <v>4122</v>
      </c>
      <c r="B21137">
        <v>6</v>
      </c>
    </row>
    <row r="21138" spans="1:2" x14ac:dyDescent="0.3">
      <c r="A21138">
        <v>4122</v>
      </c>
      <c r="B21138">
        <v>7</v>
      </c>
    </row>
    <row r="21139" spans="1:2" x14ac:dyDescent="0.3">
      <c r="A21139">
        <v>4122</v>
      </c>
      <c r="B21139">
        <v>8</v>
      </c>
    </row>
    <row r="21140" spans="1:2" x14ac:dyDescent="0.3">
      <c r="A21140">
        <v>4122</v>
      </c>
      <c r="B21140">
        <v>14</v>
      </c>
    </row>
    <row r="21141" spans="1:2" x14ac:dyDescent="0.3">
      <c r="A21141">
        <v>4122</v>
      </c>
      <c r="B21141">
        <v>17</v>
      </c>
    </row>
    <row r="21142" spans="1:2" x14ac:dyDescent="0.3">
      <c r="A21142">
        <v>4122</v>
      </c>
      <c r="B21142">
        <v>18</v>
      </c>
    </row>
    <row r="21143" spans="1:2" x14ac:dyDescent="0.3">
      <c r="A21143">
        <v>4123</v>
      </c>
      <c r="B21143">
        <v>1</v>
      </c>
    </row>
    <row r="21144" spans="1:2" x14ac:dyDescent="0.3">
      <c r="A21144">
        <v>4123</v>
      </c>
      <c r="B21144">
        <v>2</v>
      </c>
    </row>
    <row r="21145" spans="1:2" x14ac:dyDescent="0.3">
      <c r="A21145">
        <v>4123</v>
      </c>
      <c r="B21145">
        <v>3</v>
      </c>
    </row>
    <row r="21146" spans="1:2" x14ac:dyDescent="0.3">
      <c r="A21146">
        <v>4123</v>
      </c>
      <c r="B21146">
        <v>8</v>
      </c>
    </row>
    <row r="21147" spans="1:2" x14ac:dyDescent="0.3">
      <c r="A21147">
        <v>4123</v>
      </c>
      <c r="B21147">
        <v>9</v>
      </c>
    </row>
    <row r="21148" spans="1:2" x14ac:dyDescent="0.3">
      <c r="A21148">
        <v>4123</v>
      </c>
      <c r="B21148">
        <v>10</v>
      </c>
    </row>
    <row r="21149" spans="1:2" x14ac:dyDescent="0.3">
      <c r="A21149">
        <v>4124</v>
      </c>
      <c r="B21149">
        <v>1</v>
      </c>
    </row>
    <row r="21150" spans="1:2" x14ac:dyDescent="0.3">
      <c r="A21150">
        <v>4124</v>
      </c>
      <c r="B21150">
        <v>4</v>
      </c>
    </row>
    <row r="21151" spans="1:2" x14ac:dyDescent="0.3">
      <c r="A21151">
        <v>4124</v>
      </c>
      <c r="B21151">
        <v>6</v>
      </c>
    </row>
    <row r="21152" spans="1:2" x14ac:dyDescent="0.3">
      <c r="A21152">
        <v>4124</v>
      </c>
      <c r="B21152">
        <v>7</v>
      </c>
    </row>
    <row r="21153" spans="1:2" x14ac:dyDescent="0.3">
      <c r="A21153">
        <v>4124</v>
      </c>
      <c r="B21153">
        <v>9</v>
      </c>
    </row>
    <row r="21154" spans="1:2" x14ac:dyDescent="0.3">
      <c r="A21154">
        <v>4124</v>
      </c>
      <c r="B21154">
        <v>12</v>
      </c>
    </row>
    <row r="21155" spans="1:2" x14ac:dyDescent="0.3">
      <c r="A21155">
        <v>4124</v>
      </c>
      <c r="B21155">
        <v>13</v>
      </c>
    </row>
    <row r="21156" spans="1:2" x14ac:dyDescent="0.3">
      <c r="A21156">
        <v>4124</v>
      </c>
      <c r="B21156">
        <v>17</v>
      </c>
    </row>
    <row r="21157" spans="1:2" x14ac:dyDescent="0.3">
      <c r="A21157">
        <v>4125</v>
      </c>
      <c r="B21157">
        <v>1</v>
      </c>
    </row>
    <row r="21158" spans="1:2" x14ac:dyDescent="0.3">
      <c r="A21158">
        <v>4125</v>
      </c>
      <c r="B21158">
        <v>2</v>
      </c>
    </row>
    <row r="21159" spans="1:2" x14ac:dyDescent="0.3">
      <c r="A21159">
        <v>4125</v>
      </c>
      <c r="B21159">
        <v>5</v>
      </c>
    </row>
    <row r="21160" spans="1:2" x14ac:dyDescent="0.3">
      <c r="A21160">
        <v>4125</v>
      </c>
      <c r="B21160">
        <v>6</v>
      </c>
    </row>
    <row r="21161" spans="1:2" x14ac:dyDescent="0.3">
      <c r="A21161">
        <v>4125</v>
      </c>
      <c r="B21161">
        <v>9</v>
      </c>
    </row>
    <row r="21162" spans="1:2" x14ac:dyDescent="0.3">
      <c r="A21162">
        <v>4125</v>
      </c>
      <c r="B21162">
        <v>12</v>
      </c>
    </row>
    <row r="21163" spans="1:2" x14ac:dyDescent="0.3">
      <c r="A21163">
        <v>4125</v>
      </c>
      <c r="B21163">
        <v>17</v>
      </c>
    </row>
    <row r="21164" spans="1:2" x14ac:dyDescent="0.3">
      <c r="A21164">
        <v>4126</v>
      </c>
      <c r="B21164">
        <v>1</v>
      </c>
    </row>
    <row r="21165" spans="1:2" x14ac:dyDescent="0.3">
      <c r="A21165">
        <v>4126</v>
      </c>
      <c r="B21165">
        <v>3</v>
      </c>
    </row>
    <row r="21166" spans="1:2" x14ac:dyDescent="0.3">
      <c r="A21166">
        <v>4126</v>
      </c>
      <c r="B21166">
        <v>4</v>
      </c>
    </row>
    <row r="21167" spans="1:2" x14ac:dyDescent="0.3">
      <c r="A21167">
        <v>4126</v>
      </c>
      <c r="B21167">
        <v>7</v>
      </c>
    </row>
    <row r="21168" spans="1:2" x14ac:dyDescent="0.3">
      <c r="A21168">
        <v>4126</v>
      </c>
      <c r="B21168">
        <v>9</v>
      </c>
    </row>
    <row r="21169" spans="1:2" x14ac:dyDescent="0.3">
      <c r="A21169">
        <v>4126</v>
      </c>
      <c r="B21169">
        <v>10</v>
      </c>
    </row>
    <row r="21170" spans="1:2" x14ac:dyDescent="0.3">
      <c r="A21170">
        <v>4126</v>
      </c>
      <c r="B21170">
        <v>14</v>
      </c>
    </row>
    <row r="21171" spans="1:2" x14ac:dyDescent="0.3">
      <c r="A21171">
        <v>4127</v>
      </c>
      <c r="B21171">
        <v>1</v>
      </c>
    </row>
    <row r="21172" spans="1:2" x14ac:dyDescent="0.3">
      <c r="A21172">
        <v>4127</v>
      </c>
      <c r="B21172">
        <v>2</v>
      </c>
    </row>
    <row r="21173" spans="1:2" x14ac:dyDescent="0.3">
      <c r="A21173">
        <v>4127</v>
      </c>
      <c r="B21173">
        <v>3</v>
      </c>
    </row>
    <row r="21174" spans="1:2" x14ac:dyDescent="0.3">
      <c r="A21174">
        <v>4127</v>
      </c>
      <c r="B21174">
        <v>8</v>
      </c>
    </row>
    <row r="21175" spans="1:2" x14ac:dyDescent="0.3">
      <c r="A21175">
        <v>4127</v>
      </c>
      <c r="B21175">
        <v>10</v>
      </c>
    </row>
    <row r="21176" spans="1:2" x14ac:dyDescent="0.3">
      <c r="A21176">
        <v>4127</v>
      </c>
      <c r="B21176">
        <v>15</v>
      </c>
    </row>
    <row r="21177" spans="1:2" x14ac:dyDescent="0.3">
      <c r="A21177">
        <v>4127</v>
      </c>
      <c r="B21177">
        <v>16</v>
      </c>
    </row>
    <row r="21178" spans="1:2" x14ac:dyDescent="0.3">
      <c r="A21178">
        <v>4128</v>
      </c>
      <c r="B21178">
        <v>2</v>
      </c>
    </row>
    <row r="21179" spans="1:2" x14ac:dyDescent="0.3">
      <c r="A21179">
        <v>4128</v>
      </c>
      <c r="B21179">
        <v>3</v>
      </c>
    </row>
    <row r="21180" spans="1:2" x14ac:dyDescent="0.3">
      <c r="A21180">
        <v>4128</v>
      </c>
      <c r="B21180">
        <v>4</v>
      </c>
    </row>
    <row r="21181" spans="1:2" x14ac:dyDescent="0.3">
      <c r="A21181">
        <v>4128</v>
      </c>
      <c r="B21181">
        <v>5</v>
      </c>
    </row>
    <row r="21182" spans="1:2" x14ac:dyDescent="0.3">
      <c r="A21182">
        <v>4128</v>
      </c>
      <c r="B21182">
        <v>8</v>
      </c>
    </row>
    <row r="21183" spans="1:2" x14ac:dyDescent="0.3">
      <c r="A21183">
        <v>4128</v>
      </c>
      <c r="B21183">
        <v>10</v>
      </c>
    </row>
    <row r="21184" spans="1:2" x14ac:dyDescent="0.3">
      <c r="A21184">
        <v>4128</v>
      </c>
      <c r="B21184">
        <v>18</v>
      </c>
    </row>
    <row r="21185" spans="1:2" x14ac:dyDescent="0.3">
      <c r="A21185">
        <v>4129</v>
      </c>
      <c r="B21185">
        <v>1</v>
      </c>
    </row>
    <row r="21186" spans="1:2" x14ac:dyDescent="0.3">
      <c r="A21186">
        <v>4129</v>
      </c>
      <c r="B21186">
        <v>3</v>
      </c>
    </row>
    <row r="21187" spans="1:2" x14ac:dyDescent="0.3">
      <c r="A21187">
        <v>4129</v>
      </c>
      <c r="B21187">
        <v>5</v>
      </c>
    </row>
    <row r="21188" spans="1:2" x14ac:dyDescent="0.3">
      <c r="A21188">
        <v>4129</v>
      </c>
      <c r="B21188">
        <v>6</v>
      </c>
    </row>
    <row r="21189" spans="1:2" x14ac:dyDescent="0.3">
      <c r="A21189">
        <v>4129</v>
      </c>
      <c r="B21189">
        <v>13</v>
      </c>
    </row>
    <row r="21190" spans="1:2" x14ac:dyDescent="0.3">
      <c r="A21190">
        <v>4129</v>
      </c>
      <c r="B21190">
        <v>14</v>
      </c>
    </row>
    <row r="21191" spans="1:2" x14ac:dyDescent="0.3">
      <c r="A21191">
        <v>4129</v>
      </c>
      <c r="B21191">
        <v>16</v>
      </c>
    </row>
    <row r="21192" spans="1:2" x14ac:dyDescent="0.3">
      <c r="A21192">
        <v>4129</v>
      </c>
      <c r="B21192">
        <v>18</v>
      </c>
    </row>
    <row r="21193" spans="1:2" x14ac:dyDescent="0.3">
      <c r="A21193">
        <v>4130</v>
      </c>
      <c r="B21193">
        <v>4</v>
      </c>
    </row>
    <row r="21194" spans="1:2" x14ac:dyDescent="0.3">
      <c r="A21194">
        <v>4130</v>
      </c>
      <c r="B21194">
        <v>5</v>
      </c>
    </row>
    <row r="21195" spans="1:2" x14ac:dyDescent="0.3">
      <c r="A21195">
        <v>4130</v>
      </c>
      <c r="B21195">
        <v>6</v>
      </c>
    </row>
    <row r="21196" spans="1:2" x14ac:dyDescent="0.3">
      <c r="A21196">
        <v>4130</v>
      </c>
      <c r="B21196">
        <v>9</v>
      </c>
    </row>
    <row r="21197" spans="1:2" x14ac:dyDescent="0.3">
      <c r="A21197">
        <v>4131</v>
      </c>
      <c r="B21197">
        <v>2</v>
      </c>
    </row>
    <row r="21198" spans="1:2" x14ac:dyDescent="0.3">
      <c r="A21198">
        <v>4131</v>
      </c>
      <c r="B21198">
        <v>6</v>
      </c>
    </row>
    <row r="21199" spans="1:2" x14ac:dyDescent="0.3">
      <c r="A21199">
        <v>4131</v>
      </c>
      <c r="B21199">
        <v>7</v>
      </c>
    </row>
    <row r="21200" spans="1:2" x14ac:dyDescent="0.3">
      <c r="A21200">
        <v>4131</v>
      </c>
      <c r="B21200">
        <v>10</v>
      </c>
    </row>
    <row r="21201" spans="1:2" x14ac:dyDescent="0.3">
      <c r="A21201">
        <v>4131</v>
      </c>
      <c r="B21201">
        <v>11</v>
      </c>
    </row>
    <row r="21202" spans="1:2" x14ac:dyDescent="0.3">
      <c r="A21202">
        <v>4131</v>
      </c>
      <c r="B21202">
        <v>14</v>
      </c>
    </row>
    <row r="21203" spans="1:2" x14ac:dyDescent="0.3">
      <c r="A21203">
        <v>4132</v>
      </c>
      <c r="B21203">
        <v>1</v>
      </c>
    </row>
    <row r="21204" spans="1:2" x14ac:dyDescent="0.3">
      <c r="A21204">
        <v>4132</v>
      </c>
      <c r="B21204">
        <v>3</v>
      </c>
    </row>
    <row r="21205" spans="1:2" x14ac:dyDescent="0.3">
      <c r="A21205">
        <v>4132</v>
      </c>
      <c r="B21205">
        <v>5</v>
      </c>
    </row>
    <row r="21206" spans="1:2" x14ac:dyDescent="0.3">
      <c r="A21206">
        <v>4132</v>
      </c>
      <c r="B21206">
        <v>7</v>
      </c>
    </row>
    <row r="21207" spans="1:2" x14ac:dyDescent="0.3">
      <c r="A21207">
        <v>4132</v>
      </c>
      <c r="B21207">
        <v>9</v>
      </c>
    </row>
    <row r="21208" spans="1:2" x14ac:dyDescent="0.3">
      <c r="A21208">
        <v>4132</v>
      </c>
      <c r="B21208">
        <v>10</v>
      </c>
    </row>
    <row r="21209" spans="1:2" x14ac:dyDescent="0.3">
      <c r="A21209">
        <v>4133</v>
      </c>
      <c r="B21209">
        <v>2</v>
      </c>
    </row>
    <row r="21210" spans="1:2" x14ac:dyDescent="0.3">
      <c r="A21210">
        <v>4133</v>
      </c>
      <c r="B21210">
        <v>3</v>
      </c>
    </row>
    <row r="21211" spans="1:2" x14ac:dyDescent="0.3">
      <c r="A21211">
        <v>4133</v>
      </c>
      <c r="B21211">
        <v>6</v>
      </c>
    </row>
    <row r="21212" spans="1:2" x14ac:dyDescent="0.3">
      <c r="A21212">
        <v>4133</v>
      </c>
      <c r="B21212">
        <v>7</v>
      </c>
    </row>
    <row r="21213" spans="1:2" x14ac:dyDescent="0.3">
      <c r="A21213">
        <v>4133</v>
      </c>
      <c r="B21213">
        <v>8</v>
      </c>
    </row>
    <row r="21214" spans="1:2" x14ac:dyDescent="0.3">
      <c r="A21214">
        <v>4133</v>
      </c>
      <c r="B21214">
        <v>13</v>
      </c>
    </row>
    <row r="21215" spans="1:2" x14ac:dyDescent="0.3">
      <c r="A21215">
        <v>4133</v>
      </c>
      <c r="B21215">
        <v>14</v>
      </c>
    </row>
    <row r="21216" spans="1:2" x14ac:dyDescent="0.3">
      <c r="A21216">
        <v>4134</v>
      </c>
      <c r="B21216">
        <v>1</v>
      </c>
    </row>
    <row r="21217" spans="1:2" x14ac:dyDescent="0.3">
      <c r="A21217">
        <v>4134</v>
      </c>
      <c r="B21217">
        <v>5</v>
      </c>
    </row>
    <row r="21218" spans="1:2" x14ac:dyDescent="0.3">
      <c r="A21218">
        <v>4134</v>
      </c>
      <c r="B21218">
        <v>7</v>
      </c>
    </row>
    <row r="21219" spans="1:2" x14ac:dyDescent="0.3">
      <c r="A21219">
        <v>4134</v>
      </c>
      <c r="B21219">
        <v>8</v>
      </c>
    </row>
    <row r="21220" spans="1:2" x14ac:dyDescent="0.3">
      <c r="A21220">
        <v>4134</v>
      </c>
      <c r="B21220">
        <v>9</v>
      </c>
    </row>
    <row r="21221" spans="1:2" x14ac:dyDescent="0.3">
      <c r="A21221">
        <v>4134</v>
      </c>
      <c r="B21221">
        <v>16</v>
      </c>
    </row>
    <row r="21222" spans="1:2" x14ac:dyDescent="0.3">
      <c r="A21222">
        <v>4134</v>
      </c>
      <c r="B21222">
        <v>17</v>
      </c>
    </row>
    <row r="21223" spans="1:2" x14ac:dyDescent="0.3">
      <c r="A21223">
        <v>4135</v>
      </c>
      <c r="B21223">
        <v>2</v>
      </c>
    </row>
    <row r="21224" spans="1:2" x14ac:dyDescent="0.3">
      <c r="A21224">
        <v>4135</v>
      </c>
      <c r="B21224">
        <v>3</v>
      </c>
    </row>
    <row r="21225" spans="1:2" x14ac:dyDescent="0.3">
      <c r="A21225">
        <v>4135</v>
      </c>
      <c r="B21225">
        <v>4</v>
      </c>
    </row>
    <row r="21226" spans="1:2" x14ac:dyDescent="0.3">
      <c r="A21226">
        <v>4135</v>
      </c>
      <c r="B21226">
        <v>7</v>
      </c>
    </row>
    <row r="21227" spans="1:2" x14ac:dyDescent="0.3">
      <c r="A21227">
        <v>4135</v>
      </c>
      <c r="B21227">
        <v>8</v>
      </c>
    </row>
    <row r="21228" spans="1:2" x14ac:dyDescent="0.3">
      <c r="A21228">
        <v>4135</v>
      </c>
      <c r="B21228">
        <v>12</v>
      </c>
    </row>
    <row r="21229" spans="1:2" x14ac:dyDescent="0.3">
      <c r="A21229">
        <v>4135</v>
      </c>
      <c r="B21229">
        <v>13</v>
      </c>
    </row>
    <row r="21230" spans="1:2" x14ac:dyDescent="0.3">
      <c r="A21230">
        <v>4135</v>
      </c>
      <c r="B21230">
        <v>15</v>
      </c>
    </row>
    <row r="21231" spans="1:2" x14ac:dyDescent="0.3">
      <c r="A21231">
        <v>4135</v>
      </c>
      <c r="B21231">
        <v>17</v>
      </c>
    </row>
    <row r="21232" spans="1:2" x14ac:dyDescent="0.3">
      <c r="A21232">
        <v>4136</v>
      </c>
      <c r="B21232">
        <v>2</v>
      </c>
    </row>
    <row r="21233" spans="1:2" x14ac:dyDescent="0.3">
      <c r="A21233">
        <v>4136</v>
      </c>
      <c r="B21233">
        <v>3</v>
      </c>
    </row>
    <row r="21234" spans="1:2" x14ac:dyDescent="0.3">
      <c r="A21234">
        <v>4136</v>
      </c>
      <c r="B21234">
        <v>6</v>
      </c>
    </row>
    <row r="21235" spans="1:2" x14ac:dyDescent="0.3">
      <c r="A21235">
        <v>4136</v>
      </c>
      <c r="B21235">
        <v>10</v>
      </c>
    </row>
    <row r="21236" spans="1:2" x14ac:dyDescent="0.3">
      <c r="A21236">
        <v>4136</v>
      </c>
      <c r="B21236">
        <v>13</v>
      </c>
    </row>
    <row r="21237" spans="1:2" x14ac:dyDescent="0.3">
      <c r="A21237">
        <v>4136</v>
      </c>
      <c r="B21237">
        <v>14</v>
      </c>
    </row>
    <row r="21238" spans="1:2" x14ac:dyDescent="0.3">
      <c r="A21238">
        <v>4136</v>
      </c>
      <c r="B21238">
        <v>17</v>
      </c>
    </row>
    <row r="21239" spans="1:2" x14ac:dyDescent="0.3">
      <c r="A21239">
        <v>4137</v>
      </c>
      <c r="B21239">
        <v>7</v>
      </c>
    </row>
    <row r="21240" spans="1:2" x14ac:dyDescent="0.3">
      <c r="A21240">
        <v>4137</v>
      </c>
      <c r="B21240">
        <v>8</v>
      </c>
    </row>
    <row r="21241" spans="1:2" x14ac:dyDescent="0.3">
      <c r="A21241">
        <v>4137</v>
      </c>
      <c r="B21241">
        <v>9</v>
      </c>
    </row>
    <row r="21242" spans="1:2" x14ac:dyDescent="0.3">
      <c r="A21242">
        <v>4138</v>
      </c>
      <c r="B21242">
        <v>1</v>
      </c>
    </row>
    <row r="21243" spans="1:2" x14ac:dyDescent="0.3">
      <c r="A21243">
        <v>4138</v>
      </c>
      <c r="B21243">
        <v>3</v>
      </c>
    </row>
    <row r="21244" spans="1:2" x14ac:dyDescent="0.3">
      <c r="A21244">
        <v>4138</v>
      </c>
      <c r="B21244">
        <v>4</v>
      </c>
    </row>
    <row r="21245" spans="1:2" x14ac:dyDescent="0.3">
      <c r="A21245">
        <v>4138</v>
      </c>
      <c r="B21245">
        <v>5</v>
      </c>
    </row>
    <row r="21246" spans="1:2" x14ac:dyDescent="0.3">
      <c r="A21246">
        <v>4138</v>
      </c>
      <c r="B21246">
        <v>9</v>
      </c>
    </row>
    <row r="21247" spans="1:2" x14ac:dyDescent="0.3">
      <c r="A21247">
        <v>4138</v>
      </c>
      <c r="B21247">
        <v>14</v>
      </c>
    </row>
    <row r="21248" spans="1:2" x14ac:dyDescent="0.3">
      <c r="A21248">
        <v>4138</v>
      </c>
      <c r="B21248">
        <v>16</v>
      </c>
    </row>
    <row r="21249" spans="1:2" x14ac:dyDescent="0.3">
      <c r="A21249">
        <v>4138</v>
      </c>
      <c r="B21249">
        <v>18</v>
      </c>
    </row>
    <row r="21250" spans="1:2" x14ac:dyDescent="0.3">
      <c r="A21250">
        <v>4139</v>
      </c>
      <c r="B21250">
        <v>3</v>
      </c>
    </row>
    <row r="21251" spans="1:2" x14ac:dyDescent="0.3">
      <c r="A21251">
        <v>4139</v>
      </c>
      <c r="B21251">
        <v>5</v>
      </c>
    </row>
    <row r="21252" spans="1:2" x14ac:dyDescent="0.3">
      <c r="A21252">
        <v>4139</v>
      </c>
      <c r="B21252">
        <v>6</v>
      </c>
    </row>
    <row r="21253" spans="1:2" x14ac:dyDescent="0.3">
      <c r="A21253">
        <v>4139</v>
      </c>
      <c r="B21253">
        <v>7</v>
      </c>
    </row>
    <row r="21254" spans="1:2" x14ac:dyDescent="0.3">
      <c r="A21254">
        <v>4139</v>
      </c>
      <c r="B21254">
        <v>8</v>
      </c>
    </row>
    <row r="21255" spans="1:2" x14ac:dyDescent="0.3">
      <c r="A21255">
        <v>4140</v>
      </c>
      <c r="B21255">
        <v>7</v>
      </c>
    </row>
    <row r="21256" spans="1:2" x14ac:dyDescent="0.3">
      <c r="A21256">
        <v>4140</v>
      </c>
      <c r="B21256">
        <v>8</v>
      </c>
    </row>
    <row r="21257" spans="1:2" x14ac:dyDescent="0.3">
      <c r="A21257">
        <v>4140</v>
      </c>
      <c r="B21257">
        <v>9</v>
      </c>
    </row>
    <row r="21258" spans="1:2" x14ac:dyDescent="0.3">
      <c r="A21258">
        <v>4140</v>
      </c>
      <c r="B21258">
        <v>12</v>
      </c>
    </row>
    <row r="21259" spans="1:2" x14ac:dyDescent="0.3">
      <c r="A21259">
        <v>4140</v>
      </c>
      <c r="B21259">
        <v>13</v>
      </c>
    </row>
    <row r="21260" spans="1:2" x14ac:dyDescent="0.3">
      <c r="A21260">
        <v>4140</v>
      </c>
      <c r="B21260">
        <v>16</v>
      </c>
    </row>
    <row r="21261" spans="1:2" x14ac:dyDescent="0.3">
      <c r="A21261">
        <v>4140</v>
      </c>
      <c r="B21261">
        <v>18</v>
      </c>
    </row>
    <row r="21262" spans="1:2" x14ac:dyDescent="0.3">
      <c r="A21262">
        <v>4141</v>
      </c>
      <c r="B21262">
        <v>1</v>
      </c>
    </row>
    <row r="21263" spans="1:2" x14ac:dyDescent="0.3">
      <c r="A21263">
        <v>4141</v>
      </c>
      <c r="B21263">
        <v>3</v>
      </c>
    </row>
    <row r="21264" spans="1:2" x14ac:dyDescent="0.3">
      <c r="A21264">
        <v>4141</v>
      </c>
      <c r="B21264">
        <v>6</v>
      </c>
    </row>
    <row r="21265" spans="1:2" x14ac:dyDescent="0.3">
      <c r="A21265">
        <v>4141</v>
      </c>
      <c r="B21265">
        <v>8</v>
      </c>
    </row>
    <row r="21266" spans="1:2" x14ac:dyDescent="0.3">
      <c r="A21266">
        <v>4141</v>
      </c>
      <c r="B21266">
        <v>9</v>
      </c>
    </row>
    <row r="21267" spans="1:2" x14ac:dyDescent="0.3">
      <c r="A21267">
        <v>4141</v>
      </c>
      <c r="B21267">
        <v>10</v>
      </c>
    </row>
    <row r="21268" spans="1:2" x14ac:dyDescent="0.3">
      <c r="A21268">
        <v>4142</v>
      </c>
      <c r="B21268">
        <v>5</v>
      </c>
    </row>
    <row r="21269" spans="1:2" x14ac:dyDescent="0.3">
      <c r="A21269">
        <v>4142</v>
      </c>
      <c r="B21269">
        <v>8</v>
      </c>
    </row>
    <row r="21270" spans="1:2" x14ac:dyDescent="0.3">
      <c r="A21270">
        <v>4142</v>
      </c>
      <c r="B21270">
        <v>10</v>
      </c>
    </row>
    <row r="21271" spans="1:2" x14ac:dyDescent="0.3">
      <c r="A21271">
        <v>4143</v>
      </c>
      <c r="B21271">
        <v>5</v>
      </c>
    </row>
    <row r="21272" spans="1:2" x14ac:dyDescent="0.3">
      <c r="A21272">
        <v>4143</v>
      </c>
      <c r="B21272">
        <v>7</v>
      </c>
    </row>
    <row r="21273" spans="1:2" x14ac:dyDescent="0.3">
      <c r="A21273">
        <v>4143</v>
      </c>
      <c r="B21273">
        <v>8</v>
      </c>
    </row>
    <row r="21274" spans="1:2" x14ac:dyDescent="0.3">
      <c r="A21274">
        <v>4143</v>
      </c>
      <c r="B21274">
        <v>15</v>
      </c>
    </row>
    <row r="21275" spans="1:2" x14ac:dyDescent="0.3">
      <c r="A21275">
        <v>4143</v>
      </c>
      <c r="B21275">
        <v>18</v>
      </c>
    </row>
    <row r="21276" spans="1:2" x14ac:dyDescent="0.3">
      <c r="A21276">
        <v>4144</v>
      </c>
      <c r="B21276">
        <v>1</v>
      </c>
    </row>
    <row r="21277" spans="1:2" x14ac:dyDescent="0.3">
      <c r="A21277">
        <v>4144</v>
      </c>
      <c r="B21277">
        <v>3</v>
      </c>
    </row>
    <row r="21278" spans="1:2" x14ac:dyDescent="0.3">
      <c r="A21278">
        <v>4144</v>
      </c>
      <c r="B21278">
        <v>4</v>
      </c>
    </row>
    <row r="21279" spans="1:2" x14ac:dyDescent="0.3">
      <c r="A21279">
        <v>4144</v>
      </c>
      <c r="B21279">
        <v>8</v>
      </c>
    </row>
    <row r="21280" spans="1:2" x14ac:dyDescent="0.3">
      <c r="A21280">
        <v>4144</v>
      </c>
      <c r="B21280">
        <v>15</v>
      </c>
    </row>
    <row r="21281" spans="1:2" x14ac:dyDescent="0.3">
      <c r="A21281">
        <v>4145</v>
      </c>
      <c r="B21281">
        <v>3</v>
      </c>
    </row>
    <row r="21282" spans="1:2" x14ac:dyDescent="0.3">
      <c r="A21282">
        <v>4145</v>
      </c>
      <c r="B21282">
        <v>4</v>
      </c>
    </row>
    <row r="21283" spans="1:2" x14ac:dyDescent="0.3">
      <c r="A21283">
        <v>4145</v>
      </c>
      <c r="B21283">
        <v>10</v>
      </c>
    </row>
    <row r="21284" spans="1:2" x14ac:dyDescent="0.3">
      <c r="A21284">
        <v>4146</v>
      </c>
      <c r="B21284">
        <v>1</v>
      </c>
    </row>
    <row r="21285" spans="1:2" x14ac:dyDescent="0.3">
      <c r="A21285">
        <v>4146</v>
      </c>
      <c r="B21285">
        <v>3</v>
      </c>
    </row>
    <row r="21286" spans="1:2" x14ac:dyDescent="0.3">
      <c r="A21286">
        <v>4146</v>
      </c>
      <c r="B21286">
        <v>5</v>
      </c>
    </row>
    <row r="21287" spans="1:2" x14ac:dyDescent="0.3">
      <c r="A21287">
        <v>4146</v>
      </c>
      <c r="B21287">
        <v>6</v>
      </c>
    </row>
    <row r="21288" spans="1:2" x14ac:dyDescent="0.3">
      <c r="A21288">
        <v>4146</v>
      </c>
      <c r="B21288">
        <v>9</v>
      </c>
    </row>
    <row r="21289" spans="1:2" x14ac:dyDescent="0.3">
      <c r="A21289">
        <v>4146</v>
      </c>
      <c r="B21289">
        <v>15</v>
      </c>
    </row>
    <row r="21290" spans="1:2" x14ac:dyDescent="0.3">
      <c r="A21290">
        <v>4147</v>
      </c>
      <c r="B21290">
        <v>1</v>
      </c>
    </row>
    <row r="21291" spans="1:2" x14ac:dyDescent="0.3">
      <c r="A21291">
        <v>4147</v>
      </c>
      <c r="B21291">
        <v>2</v>
      </c>
    </row>
    <row r="21292" spans="1:2" x14ac:dyDescent="0.3">
      <c r="A21292">
        <v>4147</v>
      </c>
      <c r="B21292">
        <v>3</v>
      </c>
    </row>
    <row r="21293" spans="1:2" x14ac:dyDescent="0.3">
      <c r="A21293">
        <v>4147</v>
      </c>
      <c r="B21293">
        <v>6</v>
      </c>
    </row>
    <row r="21294" spans="1:2" x14ac:dyDescent="0.3">
      <c r="A21294">
        <v>4147</v>
      </c>
      <c r="B21294">
        <v>7</v>
      </c>
    </row>
    <row r="21295" spans="1:2" x14ac:dyDescent="0.3">
      <c r="A21295">
        <v>4147</v>
      </c>
      <c r="B21295">
        <v>9</v>
      </c>
    </row>
    <row r="21296" spans="1:2" x14ac:dyDescent="0.3">
      <c r="A21296">
        <v>4147</v>
      </c>
      <c r="B21296">
        <v>11</v>
      </c>
    </row>
    <row r="21297" spans="1:2" x14ac:dyDescent="0.3">
      <c r="A21297">
        <v>4147</v>
      </c>
      <c r="B21297">
        <v>16</v>
      </c>
    </row>
    <row r="21298" spans="1:2" x14ac:dyDescent="0.3">
      <c r="A21298">
        <v>4147</v>
      </c>
      <c r="B21298">
        <v>17</v>
      </c>
    </row>
    <row r="21299" spans="1:2" x14ac:dyDescent="0.3">
      <c r="A21299">
        <v>4147</v>
      </c>
      <c r="B21299">
        <v>18</v>
      </c>
    </row>
    <row r="21300" spans="1:2" x14ac:dyDescent="0.3">
      <c r="A21300">
        <v>4148</v>
      </c>
      <c r="B21300">
        <v>1</v>
      </c>
    </row>
    <row r="21301" spans="1:2" x14ac:dyDescent="0.3">
      <c r="A21301">
        <v>4148</v>
      </c>
      <c r="B21301">
        <v>2</v>
      </c>
    </row>
    <row r="21302" spans="1:2" x14ac:dyDescent="0.3">
      <c r="A21302">
        <v>4148</v>
      </c>
      <c r="B21302">
        <v>3</v>
      </c>
    </row>
    <row r="21303" spans="1:2" x14ac:dyDescent="0.3">
      <c r="A21303">
        <v>4148</v>
      </c>
      <c r="B21303">
        <v>6</v>
      </c>
    </row>
    <row r="21304" spans="1:2" x14ac:dyDescent="0.3">
      <c r="A21304">
        <v>4148</v>
      </c>
      <c r="B21304">
        <v>7</v>
      </c>
    </row>
    <row r="21305" spans="1:2" x14ac:dyDescent="0.3">
      <c r="A21305">
        <v>4149</v>
      </c>
      <c r="B21305">
        <v>7</v>
      </c>
    </row>
    <row r="21306" spans="1:2" x14ac:dyDescent="0.3">
      <c r="A21306">
        <v>4149</v>
      </c>
      <c r="B21306">
        <v>8</v>
      </c>
    </row>
    <row r="21307" spans="1:2" x14ac:dyDescent="0.3">
      <c r="A21307">
        <v>4149</v>
      </c>
      <c r="B21307">
        <v>9</v>
      </c>
    </row>
    <row r="21308" spans="1:2" x14ac:dyDescent="0.3">
      <c r="A21308">
        <v>4149</v>
      </c>
      <c r="B21308">
        <v>10</v>
      </c>
    </row>
    <row r="21309" spans="1:2" x14ac:dyDescent="0.3">
      <c r="A21309">
        <v>4149</v>
      </c>
      <c r="B21309">
        <v>12</v>
      </c>
    </row>
    <row r="21310" spans="1:2" x14ac:dyDescent="0.3">
      <c r="A21310">
        <v>4149</v>
      </c>
      <c r="B21310">
        <v>13</v>
      </c>
    </row>
    <row r="21311" spans="1:2" x14ac:dyDescent="0.3">
      <c r="A21311">
        <v>4149</v>
      </c>
      <c r="B21311">
        <v>16</v>
      </c>
    </row>
    <row r="21312" spans="1:2" x14ac:dyDescent="0.3">
      <c r="A21312">
        <v>4150</v>
      </c>
      <c r="B21312">
        <v>1</v>
      </c>
    </row>
    <row r="21313" spans="1:2" x14ac:dyDescent="0.3">
      <c r="A21313">
        <v>4150</v>
      </c>
      <c r="B21313">
        <v>3</v>
      </c>
    </row>
    <row r="21314" spans="1:2" x14ac:dyDescent="0.3">
      <c r="A21314">
        <v>4150</v>
      </c>
      <c r="B21314">
        <v>4</v>
      </c>
    </row>
    <row r="21315" spans="1:2" x14ac:dyDescent="0.3">
      <c r="A21315">
        <v>4150</v>
      </c>
      <c r="B21315">
        <v>7</v>
      </c>
    </row>
    <row r="21316" spans="1:2" x14ac:dyDescent="0.3">
      <c r="A21316">
        <v>4151</v>
      </c>
      <c r="B21316">
        <v>2</v>
      </c>
    </row>
    <row r="21317" spans="1:2" x14ac:dyDescent="0.3">
      <c r="A21317">
        <v>4151</v>
      </c>
      <c r="B21317">
        <v>3</v>
      </c>
    </row>
    <row r="21318" spans="1:2" x14ac:dyDescent="0.3">
      <c r="A21318">
        <v>4151</v>
      </c>
      <c r="B21318">
        <v>6</v>
      </c>
    </row>
    <row r="21319" spans="1:2" x14ac:dyDescent="0.3">
      <c r="A21319">
        <v>4151</v>
      </c>
      <c r="B21319">
        <v>12</v>
      </c>
    </row>
    <row r="21320" spans="1:2" x14ac:dyDescent="0.3">
      <c r="A21320">
        <v>4151</v>
      </c>
      <c r="B21320">
        <v>14</v>
      </c>
    </row>
    <row r="21321" spans="1:2" x14ac:dyDescent="0.3">
      <c r="A21321">
        <v>4151</v>
      </c>
      <c r="B21321">
        <v>17</v>
      </c>
    </row>
    <row r="21322" spans="1:2" x14ac:dyDescent="0.3">
      <c r="A21322">
        <v>4152</v>
      </c>
      <c r="B21322">
        <v>4</v>
      </c>
    </row>
    <row r="21323" spans="1:2" x14ac:dyDescent="0.3">
      <c r="A21323">
        <v>4152</v>
      </c>
      <c r="B21323">
        <v>5</v>
      </c>
    </row>
    <row r="21324" spans="1:2" x14ac:dyDescent="0.3">
      <c r="A21324">
        <v>4152</v>
      </c>
      <c r="B21324">
        <v>10</v>
      </c>
    </row>
    <row r="21325" spans="1:2" x14ac:dyDescent="0.3">
      <c r="A21325">
        <v>4153</v>
      </c>
      <c r="B21325">
        <v>1</v>
      </c>
    </row>
    <row r="21326" spans="1:2" x14ac:dyDescent="0.3">
      <c r="A21326">
        <v>4153</v>
      </c>
      <c r="B21326">
        <v>2</v>
      </c>
    </row>
    <row r="21327" spans="1:2" x14ac:dyDescent="0.3">
      <c r="A21327">
        <v>4153</v>
      </c>
      <c r="B21327">
        <v>5</v>
      </c>
    </row>
    <row r="21328" spans="1:2" x14ac:dyDescent="0.3">
      <c r="A21328">
        <v>4153</v>
      </c>
      <c r="B21328">
        <v>6</v>
      </c>
    </row>
    <row r="21329" spans="1:2" x14ac:dyDescent="0.3">
      <c r="A21329">
        <v>4153</v>
      </c>
      <c r="B21329">
        <v>7</v>
      </c>
    </row>
    <row r="21330" spans="1:2" x14ac:dyDescent="0.3">
      <c r="A21330">
        <v>4154</v>
      </c>
      <c r="B21330">
        <v>4</v>
      </c>
    </row>
    <row r="21331" spans="1:2" x14ac:dyDescent="0.3">
      <c r="A21331">
        <v>4154</v>
      </c>
      <c r="B21331">
        <v>7</v>
      </c>
    </row>
    <row r="21332" spans="1:2" x14ac:dyDescent="0.3">
      <c r="A21332">
        <v>4154</v>
      </c>
      <c r="B21332">
        <v>8</v>
      </c>
    </row>
    <row r="21333" spans="1:2" x14ac:dyDescent="0.3">
      <c r="A21333">
        <v>4154</v>
      </c>
      <c r="B21333">
        <v>9</v>
      </c>
    </row>
    <row r="21334" spans="1:2" x14ac:dyDescent="0.3">
      <c r="A21334">
        <v>4154</v>
      </c>
      <c r="B21334">
        <v>13</v>
      </c>
    </row>
    <row r="21335" spans="1:2" x14ac:dyDescent="0.3">
      <c r="A21335">
        <v>4154</v>
      </c>
      <c r="B21335">
        <v>18</v>
      </c>
    </row>
    <row r="21336" spans="1:2" x14ac:dyDescent="0.3">
      <c r="A21336">
        <v>4155</v>
      </c>
      <c r="B21336">
        <v>1</v>
      </c>
    </row>
    <row r="21337" spans="1:2" x14ac:dyDescent="0.3">
      <c r="A21337">
        <v>4155</v>
      </c>
      <c r="B21337">
        <v>2</v>
      </c>
    </row>
    <row r="21338" spans="1:2" x14ac:dyDescent="0.3">
      <c r="A21338">
        <v>4155</v>
      </c>
      <c r="B21338">
        <v>6</v>
      </c>
    </row>
    <row r="21339" spans="1:2" x14ac:dyDescent="0.3">
      <c r="A21339">
        <v>4155</v>
      </c>
      <c r="B21339">
        <v>7</v>
      </c>
    </row>
    <row r="21340" spans="1:2" x14ac:dyDescent="0.3">
      <c r="A21340">
        <v>4155</v>
      </c>
      <c r="B21340">
        <v>8</v>
      </c>
    </row>
    <row r="21341" spans="1:2" x14ac:dyDescent="0.3">
      <c r="A21341">
        <v>4155</v>
      </c>
      <c r="B21341">
        <v>10</v>
      </c>
    </row>
    <row r="21342" spans="1:2" x14ac:dyDescent="0.3">
      <c r="A21342">
        <v>4155</v>
      </c>
      <c r="B21342">
        <v>13</v>
      </c>
    </row>
    <row r="21343" spans="1:2" x14ac:dyDescent="0.3">
      <c r="A21343">
        <v>4155</v>
      </c>
      <c r="B21343">
        <v>14</v>
      </c>
    </row>
    <row r="21344" spans="1:2" x14ac:dyDescent="0.3">
      <c r="A21344">
        <v>4155</v>
      </c>
      <c r="B21344">
        <v>18</v>
      </c>
    </row>
    <row r="21345" spans="1:2" x14ac:dyDescent="0.3">
      <c r="A21345">
        <v>4156</v>
      </c>
      <c r="B21345">
        <v>1</v>
      </c>
    </row>
    <row r="21346" spans="1:2" x14ac:dyDescent="0.3">
      <c r="A21346">
        <v>4156</v>
      </c>
      <c r="B21346">
        <v>3</v>
      </c>
    </row>
    <row r="21347" spans="1:2" x14ac:dyDescent="0.3">
      <c r="A21347">
        <v>4156</v>
      </c>
      <c r="B21347">
        <v>6</v>
      </c>
    </row>
    <row r="21348" spans="1:2" x14ac:dyDescent="0.3">
      <c r="A21348">
        <v>4156</v>
      </c>
      <c r="B21348">
        <v>7</v>
      </c>
    </row>
    <row r="21349" spans="1:2" x14ac:dyDescent="0.3">
      <c r="A21349">
        <v>4156</v>
      </c>
      <c r="B21349">
        <v>8</v>
      </c>
    </row>
    <row r="21350" spans="1:2" x14ac:dyDescent="0.3">
      <c r="A21350">
        <v>4156</v>
      </c>
      <c r="B21350">
        <v>9</v>
      </c>
    </row>
    <row r="21351" spans="1:2" x14ac:dyDescent="0.3">
      <c r="A21351">
        <v>4157</v>
      </c>
      <c r="B21351">
        <v>3</v>
      </c>
    </row>
    <row r="21352" spans="1:2" x14ac:dyDescent="0.3">
      <c r="A21352">
        <v>4157</v>
      </c>
      <c r="B21352">
        <v>4</v>
      </c>
    </row>
    <row r="21353" spans="1:2" x14ac:dyDescent="0.3">
      <c r="A21353">
        <v>4157</v>
      </c>
      <c r="B21353">
        <v>7</v>
      </c>
    </row>
    <row r="21354" spans="1:2" x14ac:dyDescent="0.3">
      <c r="A21354">
        <v>4157</v>
      </c>
      <c r="B21354">
        <v>11</v>
      </c>
    </row>
    <row r="21355" spans="1:2" x14ac:dyDescent="0.3">
      <c r="A21355">
        <v>4158</v>
      </c>
      <c r="B21355">
        <v>2</v>
      </c>
    </row>
    <row r="21356" spans="1:2" x14ac:dyDescent="0.3">
      <c r="A21356">
        <v>4158</v>
      </c>
      <c r="B21356">
        <v>5</v>
      </c>
    </row>
    <row r="21357" spans="1:2" x14ac:dyDescent="0.3">
      <c r="A21357">
        <v>4158</v>
      </c>
      <c r="B21357">
        <v>10</v>
      </c>
    </row>
    <row r="21358" spans="1:2" x14ac:dyDescent="0.3">
      <c r="A21358">
        <v>4158</v>
      </c>
      <c r="B21358">
        <v>15</v>
      </c>
    </row>
    <row r="21359" spans="1:2" x14ac:dyDescent="0.3">
      <c r="A21359">
        <v>4158</v>
      </c>
      <c r="B21359">
        <v>17</v>
      </c>
    </row>
    <row r="21360" spans="1:2" x14ac:dyDescent="0.3">
      <c r="A21360">
        <v>4159</v>
      </c>
      <c r="B21360">
        <v>1</v>
      </c>
    </row>
    <row r="21361" spans="1:2" x14ac:dyDescent="0.3">
      <c r="A21361">
        <v>4159</v>
      </c>
      <c r="B21361">
        <v>6</v>
      </c>
    </row>
    <row r="21362" spans="1:2" x14ac:dyDescent="0.3">
      <c r="A21362">
        <v>4159</v>
      </c>
      <c r="B21362">
        <v>7</v>
      </c>
    </row>
    <row r="21363" spans="1:2" x14ac:dyDescent="0.3">
      <c r="A21363">
        <v>4159</v>
      </c>
      <c r="B21363">
        <v>9</v>
      </c>
    </row>
    <row r="21364" spans="1:2" x14ac:dyDescent="0.3">
      <c r="A21364">
        <v>4160</v>
      </c>
      <c r="B21364">
        <v>3</v>
      </c>
    </row>
    <row r="21365" spans="1:2" x14ac:dyDescent="0.3">
      <c r="A21365">
        <v>4160</v>
      </c>
      <c r="B21365">
        <v>4</v>
      </c>
    </row>
    <row r="21366" spans="1:2" x14ac:dyDescent="0.3">
      <c r="A21366">
        <v>4160</v>
      </c>
      <c r="B21366">
        <v>5</v>
      </c>
    </row>
    <row r="21367" spans="1:2" x14ac:dyDescent="0.3">
      <c r="A21367">
        <v>4160</v>
      </c>
      <c r="B21367">
        <v>7</v>
      </c>
    </row>
    <row r="21368" spans="1:2" x14ac:dyDescent="0.3">
      <c r="A21368">
        <v>4160</v>
      </c>
      <c r="B21368">
        <v>8</v>
      </c>
    </row>
    <row r="21369" spans="1:2" x14ac:dyDescent="0.3">
      <c r="A21369">
        <v>4160</v>
      </c>
      <c r="B21369">
        <v>10</v>
      </c>
    </row>
    <row r="21370" spans="1:2" x14ac:dyDescent="0.3">
      <c r="A21370">
        <v>4160</v>
      </c>
      <c r="B21370">
        <v>13</v>
      </c>
    </row>
    <row r="21371" spans="1:2" x14ac:dyDescent="0.3">
      <c r="A21371">
        <v>4160</v>
      </c>
      <c r="B21371">
        <v>14</v>
      </c>
    </row>
    <row r="21372" spans="1:2" x14ac:dyDescent="0.3">
      <c r="A21372">
        <v>4161</v>
      </c>
      <c r="B21372">
        <v>1</v>
      </c>
    </row>
    <row r="21373" spans="1:2" x14ac:dyDescent="0.3">
      <c r="A21373">
        <v>4161</v>
      </c>
      <c r="B21373">
        <v>2</v>
      </c>
    </row>
    <row r="21374" spans="1:2" x14ac:dyDescent="0.3">
      <c r="A21374">
        <v>4161</v>
      </c>
      <c r="B21374">
        <v>3</v>
      </c>
    </row>
    <row r="21375" spans="1:2" x14ac:dyDescent="0.3">
      <c r="A21375">
        <v>4161</v>
      </c>
      <c r="B21375">
        <v>5</v>
      </c>
    </row>
    <row r="21376" spans="1:2" x14ac:dyDescent="0.3">
      <c r="A21376">
        <v>4161</v>
      </c>
      <c r="B21376">
        <v>9</v>
      </c>
    </row>
    <row r="21377" spans="1:2" x14ac:dyDescent="0.3">
      <c r="A21377">
        <v>4162</v>
      </c>
      <c r="B21377">
        <v>1</v>
      </c>
    </row>
    <row r="21378" spans="1:2" x14ac:dyDescent="0.3">
      <c r="A21378">
        <v>4162</v>
      </c>
      <c r="B21378">
        <v>2</v>
      </c>
    </row>
    <row r="21379" spans="1:2" x14ac:dyDescent="0.3">
      <c r="A21379">
        <v>4162</v>
      </c>
      <c r="B21379">
        <v>5</v>
      </c>
    </row>
    <row r="21380" spans="1:2" x14ac:dyDescent="0.3">
      <c r="A21380">
        <v>4162</v>
      </c>
      <c r="B21380">
        <v>6</v>
      </c>
    </row>
    <row r="21381" spans="1:2" x14ac:dyDescent="0.3">
      <c r="A21381">
        <v>4162</v>
      </c>
      <c r="B21381">
        <v>9</v>
      </c>
    </row>
    <row r="21382" spans="1:2" x14ac:dyDescent="0.3">
      <c r="A21382">
        <v>4163</v>
      </c>
      <c r="B21382">
        <v>6</v>
      </c>
    </row>
    <row r="21383" spans="1:2" x14ac:dyDescent="0.3">
      <c r="A21383">
        <v>4163</v>
      </c>
      <c r="B21383">
        <v>7</v>
      </c>
    </row>
    <row r="21384" spans="1:2" x14ac:dyDescent="0.3">
      <c r="A21384">
        <v>4163</v>
      </c>
      <c r="B21384">
        <v>9</v>
      </c>
    </row>
    <row r="21385" spans="1:2" x14ac:dyDescent="0.3">
      <c r="A21385">
        <v>4163</v>
      </c>
      <c r="B21385">
        <v>12</v>
      </c>
    </row>
    <row r="21386" spans="1:2" x14ac:dyDescent="0.3">
      <c r="A21386">
        <v>4163</v>
      </c>
      <c r="B21386">
        <v>13</v>
      </c>
    </row>
    <row r="21387" spans="1:2" x14ac:dyDescent="0.3">
      <c r="A21387">
        <v>4163</v>
      </c>
      <c r="B21387">
        <v>15</v>
      </c>
    </row>
    <row r="21388" spans="1:2" x14ac:dyDescent="0.3">
      <c r="A21388">
        <v>4163</v>
      </c>
      <c r="B21388">
        <v>17</v>
      </c>
    </row>
    <row r="21389" spans="1:2" x14ac:dyDescent="0.3">
      <c r="A21389">
        <v>4164</v>
      </c>
      <c r="B21389">
        <v>4</v>
      </c>
    </row>
    <row r="21390" spans="1:2" x14ac:dyDescent="0.3">
      <c r="A21390">
        <v>4164</v>
      </c>
      <c r="B21390">
        <v>5</v>
      </c>
    </row>
    <row r="21391" spans="1:2" x14ac:dyDescent="0.3">
      <c r="A21391">
        <v>4164</v>
      </c>
      <c r="B21391">
        <v>6</v>
      </c>
    </row>
    <row r="21392" spans="1:2" x14ac:dyDescent="0.3">
      <c r="A21392">
        <v>4164</v>
      </c>
      <c r="B21392">
        <v>8</v>
      </c>
    </row>
    <row r="21393" spans="1:2" x14ac:dyDescent="0.3">
      <c r="A21393">
        <v>4164</v>
      </c>
      <c r="B21393">
        <v>9</v>
      </c>
    </row>
    <row r="21394" spans="1:2" x14ac:dyDescent="0.3">
      <c r="A21394">
        <v>4164</v>
      </c>
      <c r="B21394">
        <v>10</v>
      </c>
    </row>
    <row r="21395" spans="1:2" x14ac:dyDescent="0.3">
      <c r="A21395">
        <v>4164</v>
      </c>
      <c r="B21395">
        <v>14</v>
      </c>
    </row>
    <row r="21396" spans="1:2" x14ac:dyDescent="0.3">
      <c r="A21396">
        <v>4164</v>
      </c>
      <c r="B21396">
        <v>15</v>
      </c>
    </row>
    <row r="21397" spans="1:2" x14ac:dyDescent="0.3">
      <c r="A21397">
        <v>4164</v>
      </c>
      <c r="B21397">
        <v>18</v>
      </c>
    </row>
    <row r="21398" spans="1:2" x14ac:dyDescent="0.3">
      <c r="A21398">
        <v>4165</v>
      </c>
      <c r="B21398">
        <v>3</v>
      </c>
    </row>
    <row r="21399" spans="1:2" x14ac:dyDescent="0.3">
      <c r="A21399">
        <v>4165</v>
      </c>
      <c r="B21399">
        <v>5</v>
      </c>
    </row>
    <row r="21400" spans="1:2" x14ac:dyDescent="0.3">
      <c r="A21400">
        <v>4165</v>
      </c>
      <c r="B21400">
        <v>6</v>
      </c>
    </row>
    <row r="21401" spans="1:2" x14ac:dyDescent="0.3">
      <c r="A21401">
        <v>4165</v>
      </c>
      <c r="B21401">
        <v>8</v>
      </c>
    </row>
    <row r="21402" spans="1:2" x14ac:dyDescent="0.3">
      <c r="A21402">
        <v>4165</v>
      </c>
      <c r="B21402">
        <v>15</v>
      </c>
    </row>
    <row r="21403" spans="1:2" x14ac:dyDescent="0.3">
      <c r="A21403">
        <v>4166</v>
      </c>
      <c r="B21403">
        <v>1</v>
      </c>
    </row>
    <row r="21404" spans="1:2" x14ac:dyDescent="0.3">
      <c r="A21404">
        <v>4166</v>
      </c>
      <c r="B21404">
        <v>3</v>
      </c>
    </row>
    <row r="21405" spans="1:2" x14ac:dyDescent="0.3">
      <c r="A21405">
        <v>4166</v>
      </c>
      <c r="B21405">
        <v>6</v>
      </c>
    </row>
    <row r="21406" spans="1:2" x14ac:dyDescent="0.3">
      <c r="A21406">
        <v>4166</v>
      </c>
      <c r="B21406">
        <v>7</v>
      </c>
    </row>
    <row r="21407" spans="1:2" x14ac:dyDescent="0.3">
      <c r="A21407">
        <v>4166</v>
      </c>
      <c r="B21407">
        <v>9</v>
      </c>
    </row>
    <row r="21408" spans="1:2" x14ac:dyDescent="0.3">
      <c r="A21408">
        <v>4167</v>
      </c>
      <c r="B21408">
        <v>1</v>
      </c>
    </row>
    <row r="21409" spans="1:2" x14ac:dyDescent="0.3">
      <c r="A21409">
        <v>4167</v>
      </c>
      <c r="B21409">
        <v>6</v>
      </c>
    </row>
    <row r="21410" spans="1:2" x14ac:dyDescent="0.3">
      <c r="A21410">
        <v>4167</v>
      </c>
      <c r="B21410">
        <v>7</v>
      </c>
    </row>
    <row r="21411" spans="1:2" x14ac:dyDescent="0.3">
      <c r="A21411">
        <v>4167</v>
      </c>
      <c r="B21411">
        <v>9</v>
      </c>
    </row>
    <row r="21412" spans="1:2" x14ac:dyDescent="0.3">
      <c r="A21412">
        <v>4167</v>
      </c>
      <c r="B21412">
        <v>10</v>
      </c>
    </row>
    <row r="21413" spans="1:2" x14ac:dyDescent="0.3">
      <c r="A21413">
        <v>4168</v>
      </c>
      <c r="B21413">
        <v>1</v>
      </c>
    </row>
    <row r="21414" spans="1:2" x14ac:dyDescent="0.3">
      <c r="A21414">
        <v>4168</v>
      </c>
      <c r="B21414">
        <v>3</v>
      </c>
    </row>
    <row r="21415" spans="1:2" x14ac:dyDescent="0.3">
      <c r="A21415">
        <v>4168</v>
      </c>
      <c r="B21415">
        <v>5</v>
      </c>
    </row>
    <row r="21416" spans="1:2" x14ac:dyDescent="0.3">
      <c r="A21416">
        <v>4168</v>
      </c>
      <c r="B21416">
        <v>8</v>
      </c>
    </row>
    <row r="21417" spans="1:2" x14ac:dyDescent="0.3">
      <c r="A21417">
        <v>4169</v>
      </c>
      <c r="B21417">
        <v>5</v>
      </c>
    </row>
    <row r="21418" spans="1:2" x14ac:dyDescent="0.3">
      <c r="A21418">
        <v>4169</v>
      </c>
      <c r="B21418">
        <v>6</v>
      </c>
    </row>
    <row r="21419" spans="1:2" x14ac:dyDescent="0.3">
      <c r="A21419">
        <v>4169</v>
      </c>
      <c r="B21419">
        <v>9</v>
      </c>
    </row>
    <row r="21420" spans="1:2" x14ac:dyDescent="0.3">
      <c r="A21420">
        <v>4169</v>
      </c>
      <c r="B21420">
        <v>10</v>
      </c>
    </row>
    <row r="21421" spans="1:2" x14ac:dyDescent="0.3">
      <c r="A21421">
        <v>4170</v>
      </c>
      <c r="B21421">
        <v>2</v>
      </c>
    </row>
    <row r="21422" spans="1:2" x14ac:dyDescent="0.3">
      <c r="A21422">
        <v>4170</v>
      </c>
      <c r="B21422">
        <v>3</v>
      </c>
    </row>
    <row r="21423" spans="1:2" x14ac:dyDescent="0.3">
      <c r="A21423">
        <v>4170</v>
      </c>
      <c r="B21423">
        <v>5</v>
      </c>
    </row>
    <row r="21424" spans="1:2" x14ac:dyDescent="0.3">
      <c r="A21424">
        <v>4170</v>
      </c>
      <c r="B21424">
        <v>9</v>
      </c>
    </row>
    <row r="21425" spans="1:2" x14ac:dyDescent="0.3">
      <c r="A21425">
        <v>4171</v>
      </c>
      <c r="B21425">
        <v>1</v>
      </c>
    </row>
    <row r="21426" spans="1:2" x14ac:dyDescent="0.3">
      <c r="A21426">
        <v>4171</v>
      </c>
      <c r="B21426">
        <v>2</v>
      </c>
    </row>
    <row r="21427" spans="1:2" x14ac:dyDescent="0.3">
      <c r="A21427">
        <v>4171</v>
      </c>
      <c r="B21427">
        <v>5</v>
      </c>
    </row>
    <row r="21428" spans="1:2" x14ac:dyDescent="0.3">
      <c r="A21428">
        <v>4171</v>
      </c>
      <c r="B21428">
        <v>8</v>
      </c>
    </row>
    <row r="21429" spans="1:2" x14ac:dyDescent="0.3">
      <c r="A21429">
        <v>4171</v>
      </c>
      <c r="B21429">
        <v>9</v>
      </c>
    </row>
    <row r="21430" spans="1:2" x14ac:dyDescent="0.3">
      <c r="A21430">
        <v>4172</v>
      </c>
      <c r="B21430">
        <v>3</v>
      </c>
    </row>
    <row r="21431" spans="1:2" x14ac:dyDescent="0.3">
      <c r="A21431">
        <v>4172</v>
      </c>
      <c r="B21431">
        <v>9</v>
      </c>
    </row>
    <row r="21432" spans="1:2" x14ac:dyDescent="0.3">
      <c r="A21432">
        <v>4172</v>
      </c>
      <c r="B21432">
        <v>10</v>
      </c>
    </row>
    <row r="21433" spans="1:2" x14ac:dyDescent="0.3">
      <c r="A21433">
        <v>4173</v>
      </c>
      <c r="B21433">
        <v>1</v>
      </c>
    </row>
    <row r="21434" spans="1:2" x14ac:dyDescent="0.3">
      <c r="A21434">
        <v>4173</v>
      </c>
      <c r="B21434">
        <v>2</v>
      </c>
    </row>
    <row r="21435" spans="1:2" x14ac:dyDescent="0.3">
      <c r="A21435">
        <v>4173</v>
      </c>
      <c r="B21435">
        <v>3</v>
      </c>
    </row>
    <row r="21436" spans="1:2" x14ac:dyDescent="0.3">
      <c r="A21436">
        <v>4173</v>
      </c>
      <c r="B21436">
        <v>4</v>
      </c>
    </row>
    <row r="21437" spans="1:2" x14ac:dyDescent="0.3">
      <c r="A21437">
        <v>4173</v>
      </c>
      <c r="B21437">
        <v>6</v>
      </c>
    </row>
    <row r="21438" spans="1:2" x14ac:dyDescent="0.3">
      <c r="A21438">
        <v>4174</v>
      </c>
      <c r="B21438">
        <v>2</v>
      </c>
    </row>
    <row r="21439" spans="1:2" x14ac:dyDescent="0.3">
      <c r="A21439">
        <v>4174</v>
      </c>
      <c r="B21439">
        <v>4</v>
      </c>
    </row>
    <row r="21440" spans="1:2" x14ac:dyDescent="0.3">
      <c r="A21440">
        <v>4174</v>
      </c>
      <c r="B21440">
        <v>6</v>
      </c>
    </row>
    <row r="21441" spans="1:2" x14ac:dyDescent="0.3">
      <c r="A21441">
        <v>4174</v>
      </c>
      <c r="B21441">
        <v>7</v>
      </c>
    </row>
    <row r="21442" spans="1:2" x14ac:dyDescent="0.3">
      <c r="A21442">
        <v>4174</v>
      </c>
      <c r="B21442">
        <v>10</v>
      </c>
    </row>
    <row r="21443" spans="1:2" x14ac:dyDescent="0.3">
      <c r="A21443">
        <v>4174</v>
      </c>
      <c r="B21443">
        <v>15</v>
      </c>
    </row>
    <row r="21444" spans="1:2" x14ac:dyDescent="0.3">
      <c r="A21444">
        <v>4174</v>
      </c>
      <c r="B21444">
        <v>16</v>
      </c>
    </row>
    <row r="21445" spans="1:2" x14ac:dyDescent="0.3">
      <c r="A21445">
        <v>4174</v>
      </c>
      <c r="B21445">
        <v>18</v>
      </c>
    </row>
    <row r="21446" spans="1:2" x14ac:dyDescent="0.3">
      <c r="A21446">
        <v>4175</v>
      </c>
      <c r="B21446">
        <v>3</v>
      </c>
    </row>
    <row r="21447" spans="1:2" x14ac:dyDescent="0.3">
      <c r="A21447">
        <v>4175</v>
      </c>
      <c r="B21447">
        <v>4</v>
      </c>
    </row>
    <row r="21448" spans="1:2" x14ac:dyDescent="0.3">
      <c r="A21448">
        <v>4175</v>
      </c>
      <c r="B21448">
        <v>5</v>
      </c>
    </row>
    <row r="21449" spans="1:2" x14ac:dyDescent="0.3">
      <c r="A21449">
        <v>4175</v>
      </c>
      <c r="B21449">
        <v>6</v>
      </c>
    </row>
    <row r="21450" spans="1:2" x14ac:dyDescent="0.3">
      <c r="A21450">
        <v>4175</v>
      </c>
      <c r="B21450">
        <v>7</v>
      </c>
    </row>
    <row r="21451" spans="1:2" x14ac:dyDescent="0.3">
      <c r="A21451">
        <v>4175</v>
      </c>
      <c r="B21451">
        <v>8</v>
      </c>
    </row>
    <row r="21452" spans="1:2" x14ac:dyDescent="0.3">
      <c r="A21452">
        <v>4176</v>
      </c>
      <c r="B21452">
        <v>4</v>
      </c>
    </row>
    <row r="21453" spans="1:2" x14ac:dyDescent="0.3">
      <c r="A21453">
        <v>4176</v>
      </c>
      <c r="B21453">
        <v>5</v>
      </c>
    </row>
    <row r="21454" spans="1:2" x14ac:dyDescent="0.3">
      <c r="A21454">
        <v>4176</v>
      </c>
      <c r="B21454">
        <v>7</v>
      </c>
    </row>
    <row r="21455" spans="1:2" x14ac:dyDescent="0.3">
      <c r="A21455">
        <v>4176</v>
      </c>
      <c r="B21455">
        <v>8</v>
      </c>
    </row>
    <row r="21456" spans="1:2" x14ac:dyDescent="0.3">
      <c r="A21456">
        <v>4176</v>
      </c>
      <c r="B21456">
        <v>9</v>
      </c>
    </row>
    <row r="21457" spans="1:2" x14ac:dyDescent="0.3">
      <c r="A21457">
        <v>4177</v>
      </c>
      <c r="B21457">
        <v>1</v>
      </c>
    </row>
    <row r="21458" spans="1:2" x14ac:dyDescent="0.3">
      <c r="A21458">
        <v>4177</v>
      </c>
      <c r="B21458">
        <v>3</v>
      </c>
    </row>
    <row r="21459" spans="1:2" x14ac:dyDescent="0.3">
      <c r="A21459">
        <v>4177</v>
      </c>
      <c r="B21459">
        <v>5</v>
      </c>
    </row>
    <row r="21460" spans="1:2" x14ac:dyDescent="0.3">
      <c r="A21460">
        <v>4177</v>
      </c>
      <c r="B21460">
        <v>6</v>
      </c>
    </row>
    <row r="21461" spans="1:2" x14ac:dyDescent="0.3">
      <c r="A21461">
        <v>4177</v>
      </c>
      <c r="B21461">
        <v>10</v>
      </c>
    </row>
    <row r="21462" spans="1:2" x14ac:dyDescent="0.3">
      <c r="A21462">
        <v>4177</v>
      </c>
      <c r="B21462">
        <v>18</v>
      </c>
    </row>
    <row r="21463" spans="1:2" x14ac:dyDescent="0.3">
      <c r="A21463">
        <v>4178</v>
      </c>
      <c r="B21463">
        <v>2</v>
      </c>
    </row>
    <row r="21464" spans="1:2" x14ac:dyDescent="0.3">
      <c r="A21464">
        <v>4178</v>
      </c>
      <c r="B21464">
        <v>3</v>
      </c>
    </row>
    <row r="21465" spans="1:2" x14ac:dyDescent="0.3">
      <c r="A21465">
        <v>4178</v>
      </c>
      <c r="B21465">
        <v>4</v>
      </c>
    </row>
    <row r="21466" spans="1:2" x14ac:dyDescent="0.3">
      <c r="A21466">
        <v>4178</v>
      </c>
      <c r="B21466">
        <v>5</v>
      </c>
    </row>
    <row r="21467" spans="1:2" x14ac:dyDescent="0.3">
      <c r="A21467">
        <v>4178</v>
      </c>
      <c r="B21467">
        <v>8</v>
      </c>
    </row>
    <row r="21468" spans="1:2" x14ac:dyDescent="0.3">
      <c r="A21468">
        <v>4178</v>
      </c>
      <c r="B21468">
        <v>10</v>
      </c>
    </row>
    <row r="21469" spans="1:2" x14ac:dyDescent="0.3">
      <c r="A21469">
        <v>4178</v>
      </c>
      <c r="B21469">
        <v>18</v>
      </c>
    </row>
    <row r="21470" spans="1:2" x14ac:dyDescent="0.3">
      <c r="A21470">
        <v>4179</v>
      </c>
      <c r="B21470">
        <v>2</v>
      </c>
    </row>
    <row r="21471" spans="1:2" x14ac:dyDescent="0.3">
      <c r="A21471">
        <v>4179</v>
      </c>
      <c r="B21471">
        <v>3</v>
      </c>
    </row>
    <row r="21472" spans="1:2" x14ac:dyDescent="0.3">
      <c r="A21472">
        <v>4179</v>
      </c>
      <c r="B21472">
        <v>6</v>
      </c>
    </row>
    <row r="21473" spans="1:2" x14ac:dyDescent="0.3">
      <c r="A21473">
        <v>4179</v>
      </c>
      <c r="B21473">
        <v>7</v>
      </c>
    </row>
    <row r="21474" spans="1:2" x14ac:dyDescent="0.3">
      <c r="A21474">
        <v>4179</v>
      </c>
      <c r="B21474">
        <v>8</v>
      </c>
    </row>
    <row r="21475" spans="1:2" x14ac:dyDescent="0.3">
      <c r="A21475">
        <v>4179</v>
      </c>
      <c r="B21475">
        <v>10</v>
      </c>
    </row>
    <row r="21476" spans="1:2" x14ac:dyDescent="0.3">
      <c r="A21476">
        <v>4180</v>
      </c>
      <c r="B21476">
        <v>1</v>
      </c>
    </row>
    <row r="21477" spans="1:2" x14ac:dyDescent="0.3">
      <c r="A21477">
        <v>4180</v>
      </c>
      <c r="B21477">
        <v>3</v>
      </c>
    </row>
    <row r="21478" spans="1:2" x14ac:dyDescent="0.3">
      <c r="A21478">
        <v>4180</v>
      </c>
      <c r="B21478">
        <v>6</v>
      </c>
    </row>
    <row r="21479" spans="1:2" x14ac:dyDescent="0.3">
      <c r="A21479">
        <v>4180</v>
      </c>
      <c r="B21479">
        <v>10</v>
      </c>
    </row>
    <row r="21480" spans="1:2" x14ac:dyDescent="0.3">
      <c r="A21480">
        <v>4181</v>
      </c>
      <c r="B21480">
        <v>4</v>
      </c>
    </row>
    <row r="21481" spans="1:2" x14ac:dyDescent="0.3">
      <c r="A21481">
        <v>4181</v>
      </c>
      <c r="B21481">
        <v>5</v>
      </c>
    </row>
    <row r="21482" spans="1:2" x14ac:dyDescent="0.3">
      <c r="A21482">
        <v>4181</v>
      </c>
      <c r="B21482">
        <v>6</v>
      </c>
    </row>
    <row r="21483" spans="1:2" x14ac:dyDescent="0.3">
      <c r="A21483">
        <v>4181</v>
      </c>
      <c r="B21483">
        <v>8</v>
      </c>
    </row>
    <row r="21484" spans="1:2" x14ac:dyDescent="0.3">
      <c r="A21484">
        <v>4181</v>
      </c>
      <c r="B21484">
        <v>10</v>
      </c>
    </row>
    <row r="21485" spans="1:2" x14ac:dyDescent="0.3">
      <c r="A21485">
        <v>4182</v>
      </c>
      <c r="B21485">
        <v>1</v>
      </c>
    </row>
    <row r="21486" spans="1:2" x14ac:dyDescent="0.3">
      <c r="A21486">
        <v>4182</v>
      </c>
      <c r="B21486">
        <v>2</v>
      </c>
    </row>
    <row r="21487" spans="1:2" x14ac:dyDescent="0.3">
      <c r="A21487">
        <v>4182</v>
      </c>
      <c r="B21487">
        <v>3</v>
      </c>
    </row>
    <row r="21488" spans="1:2" x14ac:dyDescent="0.3">
      <c r="A21488">
        <v>4182</v>
      </c>
      <c r="B21488">
        <v>5</v>
      </c>
    </row>
    <row r="21489" spans="1:2" x14ac:dyDescent="0.3">
      <c r="A21489">
        <v>4182</v>
      </c>
      <c r="B21489">
        <v>6</v>
      </c>
    </row>
    <row r="21490" spans="1:2" x14ac:dyDescent="0.3">
      <c r="A21490">
        <v>4182</v>
      </c>
      <c r="B21490">
        <v>7</v>
      </c>
    </row>
    <row r="21491" spans="1:2" x14ac:dyDescent="0.3">
      <c r="A21491">
        <v>4183</v>
      </c>
      <c r="B21491">
        <v>2</v>
      </c>
    </row>
    <row r="21492" spans="1:2" x14ac:dyDescent="0.3">
      <c r="A21492">
        <v>4183</v>
      </c>
      <c r="B21492">
        <v>4</v>
      </c>
    </row>
    <row r="21493" spans="1:2" x14ac:dyDescent="0.3">
      <c r="A21493">
        <v>4183</v>
      </c>
      <c r="B21493">
        <v>5</v>
      </c>
    </row>
    <row r="21494" spans="1:2" x14ac:dyDescent="0.3">
      <c r="A21494">
        <v>4183</v>
      </c>
      <c r="B21494">
        <v>9</v>
      </c>
    </row>
    <row r="21495" spans="1:2" x14ac:dyDescent="0.3">
      <c r="A21495">
        <v>4184</v>
      </c>
      <c r="B21495">
        <v>4</v>
      </c>
    </row>
    <row r="21496" spans="1:2" x14ac:dyDescent="0.3">
      <c r="A21496">
        <v>4184</v>
      </c>
      <c r="B21496">
        <v>5</v>
      </c>
    </row>
    <row r="21497" spans="1:2" x14ac:dyDescent="0.3">
      <c r="A21497">
        <v>4184</v>
      </c>
      <c r="B21497">
        <v>8</v>
      </c>
    </row>
    <row r="21498" spans="1:2" x14ac:dyDescent="0.3">
      <c r="A21498">
        <v>4184</v>
      </c>
      <c r="B21498">
        <v>9</v>
      </c>
    </row>
    <row r="21499" spans="1:2" x14ac:dyDescent="0.3">
      <c r="A21499">
        <v>4184</v>
      </c>
      <c r="B21499">
        <v>13</v>
      </c>
    </row>
    <row r="21500" spans="1:2" x14ac:dyDescent="0.3">
      <c r="A21500">
        <v>4184</v>
      </c>
      <c r="B21500">
        <v>14</v>
      </c>
    </row>
    <row r="21501" spans="1:2" x14ac:dyDescent="0.3">
      <c r="A21501">
        <v>4185</v>
      </c>
      <c r="B21501">
        <v>1</v>
      </c>
    </row>
    <row r="21502" spans="1:2" x14ac:dyDescent="0.3">
      <c r="A21502">
        <v>4185</v>
      </c>
      <c r="B21502">
        <v>2</v>
      </c>
    </row>
    <row r="21503" spans="1:2" x14ac:dyDescent="0.3">
      <c r="A21503">
        <v>4185</v>
      </c>
      <c r="B21503">
        <v>6</v>
      </c>
    </row>
    <row r="21504" spans="1:2" x14ac:dyDescent="0.3">
      <c r="A21504">
        <v>4185</v>
      </c>
      <c r="B21504">
        <v>8</v>
      </c>
    </row>
    <row r="21505" spans="1:2" x14ac:dyDescent="0.3">
      <c r="A21505">
        <v>4185</v>
      </c>
      <c r="B21505">
        <v>10</v>
      </c>
    </row>
    <row r="21506" spans="1:2" x14ac:dyDescent="0.3">
      <c r="A21506">
        <v>4185</v>
      </c>
      <c r="B21506">
        <v>13</v>
      </c>
    </row>
    <row r="21507" spans="1:2" x14ac:dyDescent="0.3">
      <c r="A21507">
        <v>4185</v>
      </c>
      <c r="B21507">
        <v>14</v>
      </c>
    </row>
    <row r="21508" spans="1:2" x14ac:dyDescent="0.3">
      <c r="A21508">
        <v>4185</v>
      </c>
      <c r="B21508">
        <v>16</v>
      </c>
    </row>
    <row r="21509" spans="1:2" x14ac:dyDescent="0.3">
      <c r="A21509">
        <v>4185</v>
      </c>
      <c r="B21509">
        <v>18</v>
      </c>
    </row>
    <row r="21510" spans="1:2" x14ac:dyDescent="0.3">
      <c r="A21510">
        <v>4186</v>
      </c>
      <c r="B21510">
        <v>1</v>
      </c>
    </row>
    <row r="21511" spans="1:2" x14ac:dyDescent="0.3">
      <c r="A21511">
        <v>4186</v>
      </c>
      <c r="B21511">
        <v>4</v>
      </c>
    </row>
    <row r="21512" spans="1:2" x14ac:dyDescent="0.3">
      <c r="A21512">
        <v>4186</v>
      </c>
      <c r="B21512">
        <v>6</v>
      </c>
    </row>
    <row r="21513" spans="1:2" x14ac:dyDescent="0.3">
      <c r="A21513">
        <v>4186</v>
      </c>
      <c r="B21513">
        <v>8</v>
      </c>
    </row>
    <row r="21514" spans="1:2" x14ac:dyDescent="0.3">
      <c r="A21514">
        <v>4186</v>
      </c>
      <c r="B21514">
        <v>9</v>
      </c>
    </row>
    <row r="21515" spans="1:2" x14ac:dyDescent="0.3">
      <c r="A21515">
        <v>4186</v>
      </c>
      <c r="B21515">
        <v>10</v>
      </c>
    </row>
    <row r="21516" spans="1:2" x14ac:dyDescent="0.3">
      <c r="A21516">
        <v>4187</v>
      </c>
      <c r="B21516">
        <v>1</v>
      </c>
    </row>
    <row r="21517" spans="1:2" x14ac:dyDescent="0.3">
      <c r="A21517">
        <v>4187</v>
      </c>
      <c r="B21517">
        <v>2</v>
      </c>
    </row>
    <row r="21518" spans="1:2" x14ac:dyDescent="0.3">
      <c r="A21518">
        <v>4187</v>
      </c>
      <c r="B21518">
        <v>3</v>
      </c>
    </row>
    <row r="21519" spans="1:2" x14ac:dyDescent="0.3">
      <c r="A21519">
        <v>4187</v>
      </c>
      <c r="B21519">
        <v>13</v>
      </c>
    </row>
    <row r="21520" spans="1:2" x14ac:dyDescent="0.3">
      <c r="A21520">
        <v>4187</v>
      </c>
      <c r="B21520">
        <v>14</v>
      </c>
    </row>
    <row r="21521" spans="1:2" x14ac:dyDescent="0.3">
      <c r="A21521">
        <v>4187</v>
      </c>
      <c r="B21521">
        <v>15</v>
      </c>
    </row>
    <row r="21522" spans="1:2" x14ac:dyDescent="0.3">
      <c r="A21522">
        <v>4188</v>
      </c>
      <c r="B21522">
        <v>1</v>
      </c>
    </row>
    <row r="21523" spans="1:2" x14ac:dyDescent="0.3">
      <c r="A21523">
        <v>4188</v>
      </c>
      <c r="B21523">
        <v>3</v>
      </c>
    </row>
    <row r="21524" spans="1:2" x14ac:dyDescent="0.3">
      <c r="A21524">
        <v>4188</v>
      </c>
      <c r="B21524">
        <v>6</v>
      </c>
    </row>
    <row r="21525" spans="1:2" x14ac:dyDescent="0.3">
      <c r="A21525">
        <v>4188</v>
      </c>
      <c r="B21525">
        <v>8</v>
      </c>
    </row>
    <row r="21526" spans="1:2" x14ac:dyDescent="0.3">
      <c r="A21526">
        <v>4188</v>
      </c>
      <c r="B21526">
        <v>9</v>
      </c>
    </row>
    <row r="21527" spans="1:2" x14ac:dyDescent="0.3">
      <c r="A21527">
        <v>4188</v>
      </c>
      <c r="B21527">
        <v>10</v>
      </c>
    </row>
    <row r="21528" spans="1:2" x14ac:dyDescent="0.3">
      <c r="A21528">
        <v>4188</v>
      </c>
      <c r="B21528">
        <v>12</v>
      </c>
    </row>
    <row r="21529" spans="1:2" x14ac:dyDescent="0.3">
      <c r="A21529">
        <v>4188</v>
      </c>
      <c r="B21529">
        <v>13</v>
      </c>
    </row>
    <row r="21530" spans="1:2" x14ac:dyDescent="0.3">
      <c r="A21530">
        <v>4188</v>
      </c>
      <c r="B21530">
        <v>14</v>
      </c>
    </row>
    <row r="21531" spans="1:2" x14ac:dyDescent="0.3">
      <c r="A21531">
        <v>4188</v>
      </c>
      <c r="B21531">
        <v>16</v>
      </c>
    </row>
    <row r="21532" spans="1:2" x14ac:dyDescent="0.3">
      <c r="A21532">
        <v>4189</v>
      </c>
      <c r="B21532">
        <v>2</v>
      </c>
    </row>
    <row r="21533" spans="1:2" x14ac:dyDescent="0.3">
      <c r="A21533">
        <v>4189</v>
      </c>
      <c r="B21533">
        <v>5</v>
      </c>
    </row>
    <row r="21534" spans="1:2" x14ac:dyDescent="0.3">
      <c r="A21534">
        <v>4189</v>
      </c>
      <c r="B21534">
        <v>7</v>
      </c>
    </row>
    <row r="21535" spans="1:2" x14ac:dyDescent="0.3">
      <c r="A21535">
        <v>4189</v>
      </c>
      <c r="B21535">
        <v>8</v>
      </c>
    </row>
    <row r="21536" spans="1:2" x14ac:dyDescent="0.3">
      <c r="A21536">
        <v>4189</v>
      </c>
      <c r="B21536">
        <v>9</v>
      </c>
    </row>
    <row r="21537" spans="1:2" x14ac:dyDescent="0.3">
      <c r="A21537">
        <v>4189</v>
      </c>
      <c r="B21537">
        <v>10</v>
      </c>
    </row>
    <row r="21538" spans="1:2" x14ac:dyDescent="0.3">
      <c r="A21538">
        <v>4189</v>
      </c>
      <c r="B21538">
        <v>12</v>
      </c>
    </row>
    <row r="21539" spans="1:2" x14ac:dyDescent="0.3">
      <c r="A21539">
        <v>4190</v>
      </c>
      <c r="B21539">
        <v>1</v>
      </c>
    </row>
    <row r="21540" spans="1:2" x14ac:dyDescent="0.3">
      <c r="A21540">
        <v>4190</v>
      </c>
      <c r="B21540">
        <v>2</v>
      </c>
    </row>
    <row r="21541" spans="1:2" x14ac:dyDescent="0.3">
      <c r="A21541">
        <v>4190</v>
      </c>
      <c r="B21541">
        <v>3</v>
      </c>
    </row>
    <row r="21542" spans="1:2" x14ac:dyDescent="0.3">
      <c r="A21542">
        <v>4190</v>
      </c>
      <c r="B21542">
        <v>6</v>
      </c>
    </row>
    <row r="21543" spans="1:2" x14ac:dyDescent="0.3">
      <c r="A21543">
        <v>4190</v>
      </c>
      <c r="B21543">
        <v>10</v>
      </c>
    </row>
    <row r="21544" spans="1:2" x14ac:dyDescent="0.3">
      <c r="A21544">
        <v>4190</v>
      </c>
      <c r="B21544">
        <v>12</v>
      </c>
    </row>
    <row r="21545" spans="1:2" x14ac:dyDescent="0.3">
      <c r="A21545">
        <v>4190</v>
      </c>
      <c r="B21545">
        <v>14</v>
      </c>
    </row>
    <row r="21546" spans="1:2" x14ac:dyDescent="0.3">
      <c r="A21546">
        <v>4190</v>
      </c>
      <c r="B21546">
        <v>15</v>
      </c>
    </row>
    <row r="21547" spans="1:2" x14ac:dyDescent="0.3">
      <c r="A21547">
        <v>4190</v>
      </c>
      <c r="B21547">
        <v>17</v>
      </c>
    </row>
    <row r="21548" spans="1:2" x14ac:dyDescent="0.3">
      <c r="A21548">
        <v>4191</v>
      </c>
      <c r="B21548">
        <v>1</v>
      </c>
    </row>
    <row r="21549" spans="1:2" x14ac:dyDescent="0.3">
      <c r="A21549">
        <v>4191</v>
      </c>
      <c r="B21549">
        <v>2</v>
      </c>
    </row>
    <row r="21550" spans="1:2" x14ac:dyDescent="0.3">
      <c r="A21550">
        <v>4191</v>
      </c>
      <c r="B21550">
        <v>4</v>
      </c>
    </row>
    <row r="21551" spans="1:2" x14ac:dyDescent="0.3">
      <c r="A21551">
        <v>4191</v>
      </c>
      <c r="B21551">
        <v>6</v>
      </c>
    </row>
    <row r="21552" spans="1:2" x14ac:dyDescent="0.3">
      <c r="A21552">
        <v>4191</v>
      </c>
      <c r="B21552">
        <v>7</v>
      </c>
    </row>
    <row r="21553" spans="1:2" x14ac:dyDescent="0.3">
      <c r="A21553">
        <v>4191</v>
      </c>
      <c r="B21553">
        <v>10</v>
      </c>
    </row>
    <row r="21554" spans="1:2" x14ac:dyDescent="0.3">
      <c r="A21554">
        <v>4191</v>
      </c>
      <c r="B21554">
        <v>14</v>
      </c>
    </row>
    <row r="21555" spans="1:2" x14ac:dyDescent="0.3">
      <c r="A21555">
        <v>4192</v>
      </c>
      <c r="B21555">
        <v>1</v>
      </c>
    </row>
    <row r="21556" spans="1:2" x14ac:dyDescent="0.3">
      <c r="A21556">
        <v>4192</v>
      </c>
      <c r="B21556">
        <v>3</v>
      </c>
    </row>
    <row r="21557" spans="1:2" x14ac:dyDescent="0.3">
      <c r="A21557">
        <v>4192</v>
      </c>
      <c r="B21557">
        <v>6</v>
      </c>
    </row>
    <row r="21558" spans="1:2" x14ac:dyDescent="0.3">
      <c r="A21558">
        <v>4192</v>
      </c>
      <c r="B21558">
        <v>8</v>
      </c>
    </row>
    <row r="21559" spans="1:2" x14ac:dyDescent="0.3">
      <c r="A21559">
        <v>4192</v>
      </c>
      <c r="B21559">
        <v>10</v>
      </c>
    </row>
    <row r="21560" spans="1:2" x14ac:dyDescent="0.3">
      <c r="A21560">
        <v>4192</v>
      </c>
      <c r="B21560">
        <v>13</v>
      </c>
    </row>
    <row r="21561" spans="1:2" x14ac:dyDescent="0.3">
      <c r="A21561">
        <v>4193</v>
      </c>
      <c r="B21561">
        <v>1</v>
      </c>
    </row>
    <row r="21562" spans="1:2" x14ac:dyDescent="0.3">
      <c r="A21562">
        <v>4193</v>
      </c>
      <c r="B21562">
        <v>2</v>
      </c>
    </row>
    <row r="21563" spans="1:2" x14ac:dyDescent="0.3">
      <c r="A21563">
        <v>4193</v>
      </c>
      <c r="B21563">
        <v>4</v>
      </c>
    </row>
    <row r="21564" spans="1:2" x14ac:dyDescent="0.3">
      <c r="A21564">
        <v>4193</v>
      </c>
      <c r="B21564">
        <v>5</v>
      </c>
    </row>
    <row r="21565" spans="1:2" x14ac:dyDescent="0.3">
      <c r="A21565">
        <v>4193</v>
      </c>
      <c r="B21565">
        <v>11</v>
      </c>
    </row>
    <row r="21566" spans="1:2" x14ac:dyDescent="0.3">
      <c r="A21566">
        <v>4193</v>
      </c>
      <c r="B21566">
        <v>13</v>
      </c>
    </row>
    <row r="21567" spans="1:2" x14ac:dyDescent="0.3">
      <c r="A21567">
        <v>4193</v>
      </c>
      <c r="B21567">
        <v>17</v>
      </c>
    </row>
    <row r="21568" spans="1:2" x14ac:dyDescent="0.3">
      <c r="A21568">
        <v>4194</v>
      </c>
      <c r="B21568">
        <v>1</v>
      </c>
    </row>
    <row r="21569" spans="1:2" x14ac:dyDescent="0.3">
      <c r="A21569">
        <v>4194</v>
      </c>
      <c r="B21569">
        <v>5</v>
      </c>
    </row>
    <row r="21570" spans="1:2" x14ac:dyDescent="0.3">
      <c r="A21570">
        <v>4194</v>
      </c>
      <c r="B21570">
        <v>7</v>
      </c>
    </row>
    <row r="21571" spans="1:2" x14ac:dyDescent="0.3">
      <c r="A21571">
        <v>4194</v>
      </c>
      <c r="B21571">
        <v>9</v>
      </c>
    </row>
    <row r="21572" spans="1:2" x14ac:dyDescent="0.3">
      <c r="A21572">
        <v>4194</v>
      </c>
      <c r="B21572">
        <v>11</v>
      </c>
    </row>
    <row r="21573" spans="1:2" x14ac:dyDescent="0.3">
      <c r="A21573">
        <v>4194</v>
      </c>
      <c r="B21573">
        <v>13</v>
      </c>
    </row>
    <row r="21574" spans="1:2" x14ac:dyDescent="0.3">
      <c r="A21574">
        <v>4194</v>
      </c>
      <c r="B21574">
        <v>15</v>
      </c>
    </row>
    <row r="21575" spans="1:2" x14ac:dyDescent="0.3">
      <c r="A21575">
        <v>4194</v>
      </c>
      <c r="B21575">
        <v>17</v>
      </c>
    </row>
    <row r="21576" spans="1:2" x14ac:dyDescent="0.3">
      <c r="A21576">
        <v>4195</v>
      </c>
      <c r="B21576">
        <v>3</v>
      </c>
    </row>
    <row r="21577" spans="1:2" x14ac:dyDescent="0.3">
      <c r="A21577">
        <v>4195</v>
      </c>
      <c r="B21577">
        <v>5</v>
      </c>
    </row>
    <row r="21578" spans="1:2" x14ac:dyDescent="0.3">
      <c r="A21578">
        <v>4195</v>
      </c>
      <c r="B21578">
        <v>6</v>
      </c>
    </row>
    <row r="21579" spans="1:2" x14ac:dyDescent="0.3">
      <c r="A21579">
        <v>4195</v>
      </c>
      <c r="B21579">
        <v>10</v>
      </c>
    </row>
    <row r="21580" spans="1:2" x14ac:dyDescent="0.3">
      <c r="A21580">
        <v>4195</v>
      </c>
      <c r="B21580">
        <v>11</v>
      </c>
    </row>
    <row r="21581" spans="1:2" x14ac:dyDescent="0.3">
      <c r="A21581">
        <v>4195</v>
      </c>
      <c r="B21581">
        <v>13</v>
      </c>
    </row>
    <row r="21582" spans="1:2" x14ac:dyDescent="0.3">
      <c r="A21582">
        <v>4195</v>
      </c>
      <c r="B21582">
        <v>17</v>
      </c>
    </row>
    <row r="21583" spans="1:2" x14ac:dyDescent="0.3">
      <c r="A21583">
        <v>4195</v>
      </c>
      <c r="B21583">
        <v>18</v>
      </c>
    </row>
    <row r="21584" spans="1:2" x14ac:dyDescent="0.3">
      <c r="A21584">
        <v>4196</v>
      </c>
      <c r="B21584">
        <v>1</v>
      </c>
    </row>
    <row r="21585" spans="1:2" x14ac:dyDescent="0.3">
      <c r="A21585">
        <v>4196</v>
      </c>
      <c r="B21585">
        <v>3</v>
      </c>
    </row>
    <row r="21586" spans="1:2" x14ac:dyDescent="0.3">
      <c r="A21586">
        <v>4196</v>
      </c>
      <c r="B21586">
        <v>4</v>
      </c>
    </row>
    <row r="21587" spans="1:2" x14ac:dyDescent="0.3">
      <c r="A21587">
        <v>4196</v>
      </c>
      <c r="B21587">
        <v>5</v>
      </c>
    </row>
    <row r="21588" spans="1:2" x14ac:dyDescent="0.3">
      <c r="A21588">
        <v>4196</v>
      </c>
      <c r="B21588">
        <v>6</v>
      </c>
    </row>
    <row r="21589" spans="1:2" x14ac:dyDescent="0.3">
      <c r="A21589">
        <v>4196</v>
      </c>
      <c r="B21589">
        <v>8</v>
      </c>
    </row>
    <row r="21590" spans="1:2" x14ac:dyDescent="0.3">
      <c r="A21590">
        <v>4197</v>
      </c>
      <c r="B21590">
        <v>1</v>
      </c>
    </row>
    <row r="21591" spans="1:2" x14ac:dyDescent="0.3">
      <c r="A21591">
        <v>4197</v>
      </c>
      <c r="B21591">
        <v>3</v>
      </c>
    </row>
    <row r="21592" spans="1:2" x14ac:dyDescent="0.3">
      <c r="A21592">
        <v>4197</v>
      </c>
      <c r="B21592">
        <v>4</v>
      </c>
    </row>
    <row r="21593" spans="1:2" x14ac:dyDescent="0.3">
      <c r="A21593">
        <v>4197</v>
      </c>
      <c r="B21593">
        <v>5</v>
      </c>
    </row>
    <row r="21594" spans="1:2" x14ac:dyDescent="0.3">
      <c r="A21594">
        <v>4197</v>
      </c>
      <c r="B21594">
        <v>6</v>
      </c>
    </row>
    <row r="21595" spans="1:2" x14ac:dyDescent="0.3">
      <c r="A21595">
        <v>4197</v>
      </c>
      <c r="B21595">
        <v>10</v>
      </c>
    </row>
    <row r="21596" spans="1:2" x14ac:dyDescent="0.3">
      <c r="A21596">
        <v>4197</v>
      </c>
      <c r="B21596">
        <v>16</v>
      </c>
    </row>
    <row r="21597" spans="1:2" x14ac:dyDescent="0.3">
      <c r="A21597">
        <v>4197</v>
      </c>
      <c r="B21597">
        <v>18</v>
      </c>
    </row>
    <row r="21598" spans="1:2" x14ac:dyDescent="0.3">
      <c r="A21598">
        <v>4198</v>
      </c>
      <c r="B21598">
        <v>5</v>
      </c>
    </row>
    <row r="21599" spans="1:2" x14ac:dyDescent="0.3">
      <c r="A21599">
        <v>4198</v>
      </c>
      <c r="B21599">
        <v>6</v>
      </c>
    </row>
    <row r="21600" spans="1:2" x14ac:dyDescent="0.3">
      <c r="A21600">
        <v>4198</v>
      </c>
      <c r="B21600">
        <v>8</v>
      </c>
    </row>
    <row r="21601" spans="1:2" x14ac:dyDescent="0.3">
      <c r="A21601">
        <v>4198</v>
      </c>
      <c r="B21601">
        <v>9</v>
      </c>
    </row>
    <row r="21602" spans="1:2" x14ac:dyDescent="0.3">
      <c r="A21602">
        <v>4198</v>
      </c>
      <c r="B21602">
        <v>11</v>
      </c>
    </row>
    <row r="21603" spans="1:2" x14ac:dyDescent="0.3">
      <c r="A21603">
        <v>4198</v>
      </c>
      <c r="B21603">
        <v>14</v>
      </c>
    </row>
    <row r="21604" spans="1:2" x14ac:dyDescent="0.3">
      <c r="A21604">
        <v>4198</v>
      </c>
      <c r="B21604">
        <v>16</v>
      </c>
    </row>
    <row r="21605" spans="1:2" x14ac:dyDescent="0.3">
      <c r="A21605">
        <v>4198</v>
      </c>
      <c r="B21605">
        <v>17</v>
      </c>
    </row>
    <row r="21606" spans="1:2" x14ac:dyDescent="0.3">
      <c r="A21606">
        <v>4199</v>
      </c>
      <c r="B21606">
        <v>2</v>
      </c>
    </row>
    <row r="21607" spans="1:2" x14ac:dyDescent="0.3">
      <c r="A21607">
        <v>4199</v>
      </c>
      <c r="B21607">
        <v>4</v>
      </c>
    </row>
    <row r="21608" spans="1:2" x14ac:dyDescent="0.3">
      <c r="A21608">
        <v>4199</v>
      </c>
      <c r="B21608">
        <v>5</v>
      </c>
    </row>
    <row r="21609" spans="1:2" x14ac:dyDescent="0.3">
      <c r="A21609">
        <v>4199</v>
      </c>
      <c r="B21609">
        <v>15</v>
      </c>
    </row>
    <row r="21610" spans="1:2" x14ac:dyDescent="0.3">
      <c r="A21610">
        <v>4199</v>
      </c>
      <c r="B21610">
        <v>16</v>
      </c>
    </row>
    <row r="21611" spans="1:2" x14ac:dyDescent="0.3">
      <c r="A21611">
        <v>4199</v>
      </c>
      <c r="B21611">
        <v>18</v>
      </c>
    </row>
    <row r="21612" spans="1:2" x14ac:dyDescent="0.3">
      <c r="A21612">
        <v>4200</v>
      </c>
      <c r="B21612">
        <v>2</v>
      </c>
    </row>
    <row r="21613" spans="1:2" x14ac:dyDescent="0.3">
      <c r="A21613">
        <v>4200</v>
      </c>
      <c r="B21613">
        <v>3</v>
      </c>
    </row>
    <row r="21614" spans="1:2" x14ac:dyDescent="0.3">
      <c r="A21614">
        <v>4200</v>
      </c>
      <c r="B21614">
        <v>5</v>
      </c>
    </row>
    <row r="21615" spans="1:2" x14ac:dyDescent="0.3">
      <c r="A21615">
        <v>4200</v>
      </c>
      <c r="B21615">
        <v>6</v>
      </c>
    </row>
    <row r="21616" spans="1:2" x14ac:dyDescent="0.3">
      <c r="A21616">
        <v>4200</v>
      </c>
      <c r="B21616">
        <v>8</v>
      </c>
    </row>
    <row r="21617" spans="1:2" x14ac:dyDescent="0.3">
      <c r="A21617">
        <v>4200</v>
      </c>
      <c r="B21617">
        <v>10</v>
      </c>
    </row>
    <row r="21618" spans="1:2" x14ac:dyDescent="0.3">
      <c r="A21618">
        <v>4200</v>
      </c>
      <c r="B21618">
        <v>11</v>
      </c>
    </row>
    <row r="21619" spans="1:2" x14ac:dyDescent="0.3">
      <c r="A21619">
        <v>4200</v>
      </c>
      <c r="B21619">
        <v>13</v>
      </c>
    </row>
    <row r="21620" spans="1:2" x14ac:dyDescent="0.3">
      <c r="A21620">
        <v>4200</v>
      </c>
      <c r="B21620">
        <v>17</v>
      </c>
    </row>
    <row r="21621" spans="1:2" x14ac:dyDescent="0.3">
      <c r="A21621">
        <v>4200</v>
      </c>
      <c r="B21621">
        <v>18</v>
      </c>
    </row>
    <row r="21622" spans="1:2" x14ac:dyDescent="0.3">
      <c r="A21622">
        <v>4201</v>
      </c>
      <c r="B21622">
        <v>1</v>
      </c>
    </row>
    <row r="21623" spans="1:2" x14ac:dyDescent="0.3">
      <c r="A21623">
        <v>4201</v>
      </c>
      <c r="B21623">
        <v>3</v>
      </c>
    </row>
    <row r="21624" spans="1:2" x14ac:dyDescent="0.3">
      <c r="A21624">
        <v>4201</v>
      </c>
      <c r="B21624">
        <v>4</v>
      </c>
    </row>
    <row r="21625" spans="1:2" x14ac:dyDescent="0.3">
      <c r="A21625">
        <v>4201</v>
      </c>
      <c r="B21625">
        <v>5</v>
      </c>
    </row>
    <row r="21626" spans="1:2" x14ac:dyDescent="0.3">
      <c r="A21626">
        <v>4201</v>
      </c>
      <c r="B21626">
        <v>8</v>
      </c>
    </row>
    <row r="21627" spans="1:2" x14ac:dyDescent="0.3">
      <c r="A21627">
        <v>4201</v>
      </c>
      <c r="B21627">
        <v>17</v>
      </c>
    </row>
    <row r="21628" spans="1:2" x14ac:dyDescent="0.3">
      <c r="A21628">
        <v>4202</v>
      </c>
      <c r="B21628">
        <v>4</v>
      </c>
    </row>
    <row r="21629" spans="1:2" x14ac:dyDescent="0.3">
      <c r="A21629">
        <v>4202</v>
      </c>
      <c r="B21629">
        <v>5</v>
      </c>
    </row>
    <row r="21630" spans="1:2" x14ac:dyDescent="0.3">
      <c r="A21630">
        <v>4202</v>
      </c>
      <c r="B21630">
        <v>6</v>
      </c>
    </row>
    <row r="21631" spans="1:2" x14ac:dyDescent="0.3">
      <c r="A21631">
        <v>4202</v>
      </c>
      <c r="B21631">
        <v>7</v>
      </c>
    </row>
    <row r="21632" spans="1:2" x14ac:dyDescent="0.3">
      <c r="A21632">
        <v>4202</v>
      </c>
      <c r="B21632">
        <v>8</v>
      </c>
    </row>
    <row r="21633" spans="1:2" x14ac:dyDescent="0.3">
      <c r="A21633">
        <v>4202</v>
      </c>
      <c r="B21633">
        <v>11</v>
      </c>
    </row>
    <row r="21634" spans="1:2" x14ac:dyDescent="0.3">
      <c r="A21634">
        <v>4202</v>
      </c>
      <c r="B21634">
        <v>14</v>
      </c>
    </row>
    <row r="21635" spans="1:2" x14ac:dyDescent="0.3">
      <c r="A21635">
        <v>4202</v>
      </c>
      <c r="B21635">
        <v>16</v>
      </c>
    </row>
    <row r="21636" spans="1:2" x14ac:dyDescent="0.3">
      <c r="A21636">
        <v>4203</v>
      </c>
      <c r="B21636">
        <v>5</v>
      </c>
    </row>
    <row r="21637" spans="1:2" x14ac:dyDescent="0.3">
      <c r="A21637">
        <v>4203</v>
      </c>
      <c r="B21637">
        <v>6</v>
      </c>
    </row>
    <row r="21638" spans="1:2" x14ac:dyDescent="0.3">
      <c r="A21638">
        <v>4203</v>
      </c>
      <c r="B21638">
        <v>7</v>
      </c>
    </row>
    <row r="21639" spans="1:2" x14ac:dyDescent="0.3">
      <c r="A21639">
        <v>4203</v>
      </c>
      <c r="B21639">
        <v>8</v>
      </c>
    </row>
    <row r="21640" spans="1:2" x14ac:dyDescent="0.3">
      <c r="A21640">
        <v>4203</v>
      </c>
      <c r="B21640">
        <v>10</v>
      </c>
    </row>
    <row r="21641" spans="1:2" x14ac:dyDescent="0.3">
      <c r="A21641">
        <v>4204</v>
      </c>
      <c r="B21641">
        <v>1</v>
      </c>
    </row>
    <row r="21642" spans="1:2" x14ac:dyDescent="0.3">
      <c r="A21642">
        <v>4204</v>
      </c>
      <c r="B21642">
        <v>3</v>
      </c>
    </row>
    <row r="21643" spans="1:2" x14ac:dyDescent="0.3">
      <c r="A21643">
        <v>4204</v>
      </c>
      <c r="B21643">
        <v>4</v>
      </c>
    </row>
    <row r="21644" spans="1:2" x14ac:dyDescent="0.3">
      <c r="A21644">
        <v>4204</v>
      </c>
      <c r="B21644">
        <v>7</v>
      </c>
    </row>
    <row r="21645" spans="1:2" x14ac:dyDescent="0.3">
      <c r="A21645">
        <v>4204</v>
      </c>
      <c r="B21645">
        <v>8</v>
      </c>
    </row>
    <row r="21646" spans="1:2" x14ac:dyDescent="0.3">
      <c r="A21646">
        <v>4205</v>
      </c>
      <c r="B21646">
        <v>1</v>
      </c>
    </row>
    <row r="21647" spans="1:2" x14ac:dyDescent="0.3">
      <c r="A21647">
        <v>4205</v>
      </c>
      <c r="B21647">
        <v>3</v>
      </c>
    </row>
    <row r="21648" spans="1:2" x14ac:dyDescent="0.3">
      <c r="A21648">
        <v>4205</v>
      </c>
      <c r="B21648">
        <v>5</v>
      </c>
    </row>
    <row r="21649" spans="1:2" x14ac:dyDescent="0.3">
      <c r="A21649">
        <v>4205</v>
      </c>
      <c r="B21649">
        <v>10</v>
      </c>
    </row>
    <row r="21650" spans="1:2" x14ac:dyDescent="0.3">
      <c r="A21650">
        <v>4205</v>
      </c>
      <c r="B21650">
        <v>11</v>
      </c>
    </row>
    <row r="21651" spans="1:2" x14ac:dyDescent="0.3">
      <c r="A21651">
        <v>4205</v>
      </c>
      <c r="B21651">
        <v>12</v>
      </c>
    </row>
    <row r="21652" spans="1:2" x14ac:dyDescent="0.3">
      <c r="A21652">
        <v>4205</v>
      </c>
      <c r="B21652">
        <v>14</v>
      </c>
    </row>
    <row r="21653" spans="1:2" x14ac:dyDescent="0.3">
      <c r="A21653">
        <v>4205</v>
      </c>
      <c r="B21653">
        <v>15</v>
      </c>
    </row>
    <row r="21654" spans="1:2" x14ac:dyDescent="0.3">
      <c r="A21654">
        <v>4206</v>
      </c>
      <c r="B21654">
        <v>3</v>
      </c>
    </row>
    <row r="21655" spans="1:2" x14ac:dyDescent="0.3">
      <c r="A21655">
        <v>4206</v>
      </c>
      <c r="B21655">
        <v>4</v>
      </c>
    </row>
    <row r="21656" spans="1:2" x14ac:dyDescent="0.3">
      <c r="A21656">
        <v>4206</v>
      </c>
      <c r="B21656">
        <v>8</v>
      </c>
    </row>
    <row r="21657" spans="1:2" x14ac:dyDescent="0.3">
      <c r="A21657">
        <v>4206</v>
      </c>
      <c r="B21657">
        <v>9</v>
      </c>
    </row>
    <row r="21658" spans="1:2" x14ac:dyDescent="0.3">
      <c r="A21658">
        <v>4206</v>
      </c>
      <c r="B21658">
        <v>11</v>
      </c>
    </row>
    <row r="21659" spans="1:2" x14ac:dyDescent="0.3">
      <c r="A21659">
        <v>4206</v>
      </c>
      <c r="B21659">
        <v>15</v>
      </c>
    </row>
    <row r="21660" spans="1:2" x14ac:dyDescent="0.3">
      <c r="A21660">
        <v>4206</v>
      </c>
      <c r="B21660">
        <v>16</v>
      </c>
    </row>
    <row r="21661" spans="1:2" x14ac:dyDescent="0.3">
      <c r="A21661">
        <v>4207</v>
      </c>
      <c r="B21661">
        <v>1</v>
      </c>
    </row>
    <row r="21662" spans="1:2" x14ac:dyDescent="0.3">
      <c r="A21662">
        <v>4207</v>
      </c>
      <c r="B21662">
        <v>3</v>
      </c>
    </row>
    <row r="21663" spans="1:2" x14ac:dyDescent="0.3">
      <c r="A21663">
        <v>4207</v>
      </c>
      <c r="B21663">
        <v>5</v>
      </c>
    </row>
    <row r="21664" spans="1:2" x14ac:dyDescent="0.3">
      <c r="A21664">
        <v>4207</v>
      </c>
      <c r="B21664">
        <v>6</v>
      </c>
    </row>
    <row r="21665" spans="1:2" x14ac:dyDescent="0.3">
      <c r="A21665">
        <v>4207</v>
      </c>
      <c r="B21665">
        <v>8</v>
      </c>
    </row>
    <row r="21666" spans="1:2" x14ac:dyDescent="0.3">
      <c r="A21666">
        <v>4207</v>
      </c>
      <c r="B21666">
        <v>10</v>
      </c>
    </row>
    <row r="21667" spans="1:2" x14ac:dyDescent="0.3">
      <c r="A21667">
        <v>4207</v>
      </c>
      <c r="B21667">
        <v>11</v>
      </c>
    </row>
    <row r="21668" spans="1:2" x14ac:dyDescent="0.3">
      <c r="A21668">
        <v>4207</v>
      </c>
      <c r="B21668">
        <v>17</v>
      </c>
    </row>
    <row r="21669" spans="1:2" x14ac:dyDescent="0.3">
      <c r="A21669">
        <v>4208</v>
      </c>
      <c r="B21669">
        <v>2</v>
      </c>
    </row>
    <row r="21670" spans="1:2" x14ac:dyDescent="0.3">
      <c r="A21670">
        <v>4208</v>
      </c>
      <c r="B21670">
        <v>3</v>
      </c>
    </row>
    <row r="21671" spans="1:2" x14ac:dyDescent="0.3">
      <c r="A21671">
        <v>4208</v>
      </c>
      <c r="B21671">
        <v>4</v>
      </c>
    </row>
    <row r="21672" spans="1:2" x14ac:dyDescent="0.3">
      <c r="A21672">
        <v>4208</v>
      </c>
      <c r="B21672">
        <v>7</v>
      </c>
    </row>
    <row r="21673" spans="1:2" x14ac:dyDescent="0.3">
      <c r="A21673">
        <v>4208</v>
      </c>
      <c r="B21673">
        <v>9</v>
      </c>
    </row>
    <row r="21674" spans="1:2" x14ac:dyDescent="0.3">
      <c r="A21674">
        <v>4208</v>
      </c>
      <c r="B21674">
        <v>15</v>
      </c>
    </row>
    <row r="21675" spans="1:2" x14ac:dyDescent="0.3">
      <c r="A21675">
        <v>4209</v>
      </c>
      <c r="B21675">
        <v>1</v>
      </c>
    </row>
    <row r="21676" spans="1:2" x14ac:dyDescent="0.3">
      <c r="A21676">
        <v>4209</v>
      </c>
      <c r="B21676">
        <v>4</v>
      </c>
    </row>
    <row r="21677" spans="1:2" x14ac:dyDescent="0.3">
      <c r="A21677">
        <v>4209</v>
      </c>
      <c r="B21677">
        <v>6</v>
      </c>
    </row>
    <row r="21678" spans="1:2" x14ac:dyDescent="0.3">
      <c r="A21678">
        <v>4209</v>
      </c>
      <c r="B21678">
        <v>10</v>
      </c>
    </row>
    <row r="21679" spans="1:2" x14ac:dyDescent="0.3">
      <c r="A21679">
        <v>4210</v>
      </c>
      <c r="B21679">
        <v>3</v>
      </c>
    </row>
    <row r="21680" spans="1:2" x14ac:dyDescent="0.3">
      <c r="A21680">
        <v>4210</v>
      </c>
      <c r="B21680">
        <v>4</v>
      </c>
    </row>
    <row r="21681" spans="1:2" x14ac:dyDescent="0.3">
      <c r="A21681">
        <v>4210</v>
      </c>
      <c r="B21681">
        <v>5</v>
      </c>
    </row>
    <row r="21682" spans="1:2" x14ac:dyDescent="0.3">
      <c r="A21682">
        <v>4210</v>
      </c>
      <c r="B21682">
        <v>10</v>
      </c>
    </row>
    <row r="21683" spans="1:2" x14ac:dyDescent="0.3">
      <c r="A21683">
        <v>4210</v>
      </c>
      <c r="B21683">
        <v>12</v>
      </c>
    </row>
    <row r="21684" spans="1:2" x14ac:dyDescent="0.3">
      <c r="A21684">
        <v>4210</v>
      </c>
      <c r="B21684">
        <v>13</v>
      </c>
    </row>
    <row r="21685" spans="1:2" x14ac:dyDescent="0.3">
      <c r="A21685">
        <v>4211</v>
      </c>
      <c r="B21685">
        <v>1</v>
      </c>
    </row>
    <row r="21686" spans="1:2" x14ac:dyDescent="0.3">
      <c r="A21686">
        <v>4211</v>
      </c>
      <c r="B21686">
        <v>4</v>
      </c>
    </row>
    <row r="21687" spans="1:2" x14ac:dyDescent="0.3">
      <c r="A21687">
        <v>4211</v>
      </c>
      <c r="B21687">
        <v>8</v>
      </c>
    </row>
    <row r="21688" spans="1:2" x14ac:dyDescent="0.3">
      <c r="A21688">
        <v>4211</v>
      </c>
      <c r="B21688">
        <v>10</v>
      </c>
    </row>
    <row r="21689" spans="1:2" x14ac:dyDescent="0.3">
      <c r="A21689">
        <v>4212</v>
      </c>
      <c r="B21689">
        <v>2</v>
      </c>
    </row>
    <row r="21690" spans="1:2" x14ac:dyDescent="0.3">
      <c r="A21690">
        <v>4212</v>
      </c>
      <c r="B21690">
        <v>4</v>
      </c>
    </row>
    <row r="21691" spans="1:2" x14ac:dyDescent="0.3">
      <c r="A21691">
        <v>4212</v>
      </c>
      <c r="B21691">
        <v>5</v>
      </c>
    </row>
    <row r="21692" spans="1:2" x14ac:dyDescent="0.3">
      <c r="A21692">
        <v>4212</v>
      </c>
      <c r="B21692">
        <v>7</v>
      </c>
    </row>
    <row r="21693" spans="1:2" x14ac:dyDescent="0.3">
      <c r="A21693">
        <v>4213</v>
      </c>
      <c r="B21693">
        <v>1</v>
      </c>
    </row>
    <row r="21694" spans="1:2" x14ac:dyDescent="0.3">
      <c r="A21694">
        <v>4213</v>
      </c>
      <c r="B21694">
        <v>2</v>
      </c>
    </row>
    <row r="21695" spans="1:2" x14ac:dyDescent="0.3">
      <c r="A21695">
        <v>4213</v>
      </c>
      <c r="B21695">
        <v>9</v>
      </c>
    </row>
    <row r="21696" spans="1:2" x14ac:dyDescent="0.3">
      <c r="A21696">
        <v>4213</v>
      </c>
      <c r="B21696">
        <v>10</v>
      </c>
    </row>
    <row r="21697" spans="1:2" x14ac:dyDescent="0.3">
      <c r="A21697">
        <v>4214</v>
      </c>
      <c r="B21697">
        <v>1</v>
      </c>
    </row>
    <row r="21698" spans="1:2" x14ac:dyDescent="0.3">
      <c r="A21698">
        <v>4214</v>
      </c>
      <c r="B21698">
        <v>2</v>
      </c>
    </row>
    <row r="21699" spans="1:2" x14ac:dyDescent="0.3">
      <c r="A21699">
        <v>4214</v>
      </c>
      <c r="B21699">
        <v>6</v>
      </c>
    </row>
    <row r="21700" spans="1:2" x14ac:dyDescent="0.3">
      <c r="A21700">
        <v>4214</v>
      </c>
      <c r="B21700">
        <v>8</v>
      </c>
    </row>
    <row r="21701" spans="1:2" x14ac:dyDescent="0.3">
      <c r="A21701">
        <v>4214</v>
      </c>
      <c r="B21701">
        <v>9</v>
      </c>
    </row>
    <row r="21702" spans="1:2" x14ac:dyDescent="0.3">
      <c r="A21702">
        <v>4214</v>
      </c>
      <c r="B21702">
        <v>10</v>
      </c>
    </row>
    <row r="21703" spans="1:2" x14ac:dyDescent="0.3">
      <c r="A21703">
        <v>4214</v>
      </c>
      <c r="B21703">
        <v>11</v>
      </c>
    </row>
    <row r="21704" spans="1:2" x14ac:dyDescent="0.3">
      <c r="A21704">
        <v>4214</v>
      </c>
      <c r="B21704">
        <v>12</v>
      </c>
    </row>
    <row r="21705" spans="1:2" x14ac:dyDescent="0.3">
      <c r="A21705">
        <v>4214</v>
      </c>
      <c r="B21705">
        <v>15</v>
      </c>
    </row>
    <row r="21706" spans="1:2" x14ac:dyDescent="0.3">
      <c r="A21706">
        <v>4214</v>
      </c>
      <c r="B21706">
        <v>17</v>
      </c>
    </row>
    <row r="21707" spans="1:2" x14ac:dyDescent="0.3">
      <c r="A21707">
        <v>4215</v>
      </c>
      <c r="B21707">
        <v>2</v>
      </c>
    </row>
    <row r="21708" spans="1:2" x14ac:dyDescent="0.3">
      <c r="A21708">
        <v>4215</v>
      </c>
      <c r="B21708">
        <v>5</v>
      </c>
    </row>
    <row r="21709" spans="1:2" x14ac:dyDescent="0.3">
      <c r="A21709">
        <v>4215</v>
      </c>
      <c r="B21709">
        <v>8</v>
      </c>
    </row>
    <row r="21710" spans="1:2" x14ac:dyDescent="0.3">
      <c r="A21710">
        <v>4215</v>
      </c>
      <c r="B21710">
        <v>10</v>
      </c>
    </row>
    <row r="21711" spans="1:2" x14ac:dyDescent="0.3">
      <c r="A21711">
        <v>4216</v>
      </c>
      <c r="B21711">
        <v>1</v>
      </c>
    </row>
    <row r="21712" spans="1:2" x14ac:dyDescent="0.3">
      <c r="A21712">
        <v>4216</v>
      </c>
      <c r="B21712">
        <v>4</v>
      </c>
    </row>
    <row r="21713" spans="1:2" x14ac:dyDescent="0.3">
      <c r="A21713">
        <v>4216</v>
      </c>
      <c r="B21713">
        <v>8</v>
      </c>
    </row>
    <row r="21714" spans="1:2" x14ac:dyDescent="0.3">
      <c r="A21714">
        <v>4216</v>
      </c>
      <c r="B21714">
        <v>10</v>
      </c>
    </row>
    <row r="21715" spans="1:2" x14ac:dyDescent="0.3">
      <c r="A21715">
        <v>4216</v>
      </c>
      <c r="B21715">
        <v>12</v>
      </c>
    </row>
    <row r="21716" spans="1:2" x14ac:dyDescent="0.3">
      <c r="A21716">
        <v>4216</v>
      </c>
      <c r="B21716">
        <v>14</v>
      </c>
    </row>
    <row r="21717" spans="1:2" x14ac:dyDescent="0.3">
      <c r="A21717">
        <v>4217</v>
      </c>
      <c r="B21717">
        <v>5</v>
      </c>
    </row>
    <row r="21718" spans="1:2" x14ac:dyDescent="0.3">
      <c r="A21718">
        <v>4217</v>
      </c>
      <c r="B21718">
        <v>6</v>
      </c>
    </row>
    <row r="21719" spans="1:2" x14ac:dyDescent="0.3">
      <c r="A21719">
        <v>4217</v>
      </c>
      <c r="B21719">
        <v>8</v>
      </c>
    </row>
    <row r="21720" spans="1:2" x14ac:dyDescent="0.3">
      <c r="A21720">
        <v>4217</v>
      </c>
      <c r="B21720">
        <v>14</v>
      </c>
    </row>
    <row r="21721" spans="1:2" x14ac:dyDescent="0.3">
      <c r="A21721">
        <v>4217</v>
      </c>
      <c r="B21721">
        <v>16</v>
      </c>
    </row>
    <row r="21722" spans="1:2" x14ac:dyDescent="0.3">
      <c r="A21722">
        <v>4217</v>
      </c>
      <c r="B21722">
        <v>17</v>
      </c>
    </row>
    <row r="21723" spans="1:2" x14ac:dyDescent="0.3">
      <c r="A21723">
        <v>4218</v>
      </c>
      <c r="B21723">
        <v>4</v>
      </c>
    </row>
    <row r="21724" spans="1:2" x14ac:dyDescent="0.3">
      <c r="A21724">
        <v>4218</v>
      </c>
      <c r="B21724">
        <v>6</v>
      </c>
    </row>
    <row r="21725" spans="1:2" x14ac:dyDescent="0.3">
      <c r="A21725">
        <v>4218</v>
      </c>
      <c r="B21725">
        <v>7</v>
      </c>
    </row>
    <row r="21726" spans="1:2" x14ac:dyDescent="0.3">
      <c r="A21726">
        <v>4218</v>
      </c>
      <c r="B21726">
        <v>8</v>
      </c>
    </row>
    <row r="21727" spans="1:2" x14ac:dyDescent="0.3">
      <c r="A21727">
        <v>4218</v>
      </c>
      <c r="B21727">
        <v>9</v>
      </c>
    </row>
    <row r="21728" spans="1:2" x14ac:dyDescent="0.3">
      <c r="A21728">
        <v>4218</v>
      </c>
      <c r="B21728">
        <v>10</v>
      </c>
    </row>
    <row r="21729" spans="1:2" x14ac:dyDescent="0.3">
      <c r="A21729">
        <v>4218</v>
      </c>
      <c r="B21729">
        <v>14</v>
      </c>
    </row>
    <row r="21730" spans="1:2" x14ac:dyDescent="0.3">
      <c r="A21730">
        <v>4218</v>
      </c>
      <c r="B21730">
        <v>15</v>
      </c>
    </row>
    <row r="21731" spans="1:2" x14ac:dyDescent="0.3">
      <c r="A21731">
        <v>4218</v>
      </c>
      <c r="B21731">
        <v>16</v>
      </c>
    </row>
    <row r="21732" spans="1:2" x14ac:dyDescent="0.3">
      <c r="A21732">
        <v>4219</v>
      </c>
      <c r="B21732">
        <v>1</v>
      </c>
    </row>
    <row r="21733" spans="1:2" x14ac:dyDescent="0.3">
      <c r="A21733">
        <v>4219</v>
      </c>
      <c r="B21733">
        <v>3</v>
      </c>
    </row>
    <row r="21734" spans="1:2" x14ac:dyDescent="0.3">
      <c r="A21734">
        <v>4219</v>
      </c>
      <c r="B21734">
        <v>5</v>
      </c>
    </row>
    <row r="21735" spans="1:2" x14ac:dyDescent="0.3">
      <c r="A21735">
        <v>4219</v>
      </c>
      <c r="B21735">
        <v>7</v>
      </c>
    </row>
    <row r="21736" spans="1:2" x14ac:dyDescent="0.3">
      <c r="A21736">
        <v>4219</v>
      </c>
      <c r="B21736">
        <v>8</v>
      </c>
    </row>
    <row r="21737" spans="1:2" x14ac:dyDescent="0.3">
      <c r="A21737">
        <v>4219</v>
      </c>
      <c r="B21737">
        <v>9</v>
      </c>
    </row>
    <row r="21738" spans="1:2" x14ac:dyDescent="0.3">
      <c r="A21738">
        <v>4220</v>
      </c>
      <c r="B21738">
        <v>1</v>
      </c>
    </row>
    <row r="21739" spans="1:2" x14ac:dyDescent="0.3">
      <c r="A21739">
        <v>4220</v>
      </c>
      <c r="B21739">
        <v>3</v>
      </c>
    </row>
    <row r="21740" spans="1:2" x14ac:dyDescent="0.3">
      <c r="A21740">
        <v>4220</v>
      </c>
      <c r="B21740">
        <v>4</v>
      </c>
    </row>
    <row r="21741" spans="1:2" x14ac:dyDescent="0.3">
      <c r="A21741">
        <v>4220</v>
      </c>
      <c r="B21741">
        <v>5</v>
      </c>
    </row>
    <row r="21742" spans="1:2" x14ac:dyDescent="0.3">
      <c r="A21742">
        <v>4220</v>
      </c>
      <c r="B21742">
        <v>6</v>
      </c>
    </row>
    <row r="21743" spans="1:2" x14ac:dyDescent="0.3">
      <c r="A21743">
        <v>4220</v>
      </c>
      <c r="B21743">
        <v>8</v>
      </c>
    </row>
    <row r="21744" spans="1:2" x14ac:dyDescent="0.3">
      <c r="A21744">
        <v>4220</v>
      </c>
      <c r="B21744">
        <v>13</v>
      </c>
    </row>
    <row r="21745" spans="1:2" x14ac:dyDescent="0.3">
      <c r="A21745">
        <v>4221</v>
      </c>
      <c r="B21745">
        <v>3</v>
      </c>
    </row>
    <row r="21746" spans="1:2" x14ac:dyDescent="0.3">
      <c r="A21746">
        <v>4221</v>
      </c>
      <c r="B21746">
        <v>4</v>
      </c>
    </row>
    <row r="21747" spans="1:2" x14ac:dyDescent="0.3">
      <c r="A21747">
        <v>4221</v>
      </c>
      <c r="B21747">
        <v>8</v>
      </c>
    </row>
    <row r="21748" spans="1:2" x14ac:dyDescent="0.3">
      <c r="A21748">
        <v>4221</v>
      </c>
      <c r="B21748">
        <v>9</v>
      </c>
    </row>
    <row r="21749" spans="1:2" x14ac:dyDescent="0.3">
      <c r="A21749">
        <v>4222</v>
      </c>
      <c r="B21749">
        <v>1</v>
      </c>
    </row>
    <row r="21750" spans="1:2" x14ac:dyDescent="0.3">
      <c r="A21750">
        <v>4222</v>
      </c>
      <c r="B21750">
        <v>2</v>
      </c>
    </row>
    <row r="21751" spans="1:2" x14ac:dyDescent="0.3">
      <c r="A21751">
        <v>4222</v>
      </c>
      <c r="B21751">
        <v>3</v>
      </c>
    </row>
    <row r="21752" spans="1:2" x14ac:dyDescent="0.3">
      <c r="A21752">
        <v>4222</v>
      </c>
      <c r="B21752">
        <v>8</v>
      </c>
    </row>
    <row r="21753" spans="1:2" x14ac:dyDescent="0.3">
      <c r="A21753">
        <v>4222</v>
      </c>
      <c r="B21753">
        <v>10</v>
      </c>
    </row>
    <row r="21754" spans="1:2" x14ac:dyDescent="0.3">
      <c r="A21754">
        <v>4223</v>
      </c>
      <c r="B21754">
        <v>2</v>
      </c>
    </row>
    <row r="21755" spans="1:2" x14ac:dyDescent="0.3">
      <c r="A21755">
        <v>4223</v>
      </c>
      <c r="B21755">
        <v>4</v>
      </c>
    </row>
    <row r="21756" spans="1:2" x14ac:dyDescent="0.3">
      <c r="A21756">
        <v>4223</v>
      </c>
      <c r="B21756">
        <v>5</v>
      </c>
    </row>
    <row r="21757" spans="1:2" x14ac:dyDescent="0.3">
      <c r="A21757">
        <v>4223</v>
      </c>
      <c r="B21757">
        <v>7</v>
      </c>
    </row>
    <row r="21758" spans="1:2" x14ac:dyDescent="0.3">
      <c r="A21758">
        <v>4223</v>
      </c>
      <c r="B21758">
        <v>8</v>
      </c>
    </row>
    <row r="21759" spans="1:2" x14ac:dyDescent="0.3">
      <c r="A21759">
        <v>4223</v>
      </c>
      <c r="B21759">
        <v>9</v>
      </c>
    </row>
    <row r="21760" spans="1:2" x14ac:dyDescent="0.3">
      <c r="A21760">
        <v>4223</v>
      </c>
      <c r="B21760">
        <v>11</v>
      </c>
    </row>
    <row r="21761" spans="1:2" x14ac:dyDescent="0.3">
      <c r="A21761">
        <v>4223</v>
      </c>
      <c r="B21761">
        <v>17</v>
      </c>
    </row>
    <row r="21762" spans="1:2" x14ac:dyDescent="0.3">
      <c r="A21762">
        <v>4224</v>
      </c>
      <c r="B21762">
        <v>3</v>
      </c>
    </row>
    <row r="21763" spans="1:2" x14ac:dyDescent="0.3">
      <c r="A21763">
        <v>4224</v>
      </c>
      <c r="B21763">
        <v>8</v>
      </c>
    </row>
    <row r="21764" spans="1:2" x14ac:dyDescent="0.3">
      <c r="A21764">
        <v>4224</v>
      </c>
      <c r="B21764">
        <v>9</v>
      </c>
    </row>
    <row r="21765" spans="1:2" x14ac:dyDescent="0.3">
      <c r="A21765">
        <v>4225</v>
      </c>
      <c r="B21765">
        <v>1</v>
      </c>
    </row>
    <row r="21766" spans="1:2" x14ac:dyDescent="0.3">
      <c r="A21766">
        <v>4225</v>
      </c>
      <c r="B21766">
        <v>5</v>
      </c>
    </row>
    <row r="21767" spans="1:2" x14ac:dyDescent="0.3">
      <c r="A21767">
        <v>4225</v>
      </c>
      <c r="B21767">
        <v>6</v>
      </c>
    </row>
    <row r="21768" spans="1:2" x14ac:dyDescent="0.3">
      <c r="A21768">
        <v>4225</v>
      </c>
      <c r="B21768">
        <v>8</v>
      </c>
    </row>
    <row r="21769" spans="1:2" x14ac:dyDescent="0.3">
      <c r="A21769">
        <v>4225</v>
      </c>
      <c r="B21769">
        <v>9</v>
      </c>
    </row>
    <row r="21770" spans="1:2" x14ac:dyDescent="0.3">
      <c r="A21770">
        <v>4225</v>
      </c>
      <c r="B21770">
        <v>10</v>
      </c>
    </row>
    <row r="21771" spans="1:2" x14ac:dyDescent="0.3">
      <c r="A21771">
        <v>4226</v>
      </c>
      <c r="B21771">
        <v>1</v>
      </c>
    </row>
    <row r="21772" spans="1:2" x14ac:dyDescent="0.3">
      <c r="A21772">
        <v>4226</v>
      </c>
      <c r="B21772">
        <v>2</v>
      </c>
    </row>
    <row r="21773" spans="1:2" x14ac:dyDescent="0.3">
      <c r="A21773">
        <v>4226</v>
      </c>
      <c r="B21773">
        <v>5</v>
      </c>
    </row>
    <row r="21774" spans="1:2" x14ac:dyDescent="0.3">
      <c r="A21774">
        <v>4226</v>
      </c>
      <c r="B21774">
        <v>8</v>
      </c>
    </row>
    <row r="21775" spans="1:2" x14ac:dyDescent="0.3">
      <c r="A21775">
        <v>4226</v>
      </c>
      <c r="B21775">
        <v>9</v>
      </c>
    </row>
    <row r="21776" spans="1:2" x14ac:dyDescent="0.3">
      <c r="A21776">
        <v>4227</v>
      </c>
      <c r="B21776">
        <v>1</v>
      </c>
    </row>
    <row r="21777" spans="1:2" x14ac:dyDescent="0.3">
      <c r="A21777">
        <v>4227</v>
      </c>
      <c r="B21777">
        <v>3</v>
      </c>
    </row>
    <row r="21778" spans="1:2" x14ac:dyDescent="0.3">
      <c r="A21778">
        <v>4227</v>
      </c>
      <c r="B21778">
        <v>4</v>
      </c>
    </row>
    <row r="21779" spans="1:2" x14ac:dyDescent="0.3">
      <c r="A21779">
        <v>4227</v>
      </c>
      <c r="B21779">
        <v>6</v>
      </c>
    </row>
    <row r="21780" spans="1:2" x14ac:dyDescent="0.3">
      <c r="A21780">
        <v>4227</v>
      </c>
      <c r="B21780">
        <v>8</v>
      </c>
    </row>
    <row r="21781" spans="1:2" x14ac:dyDescent="0.3">
      <c r="A21781">
        <v>4227</v>
      </c>
      <c r="B21781">
        <v>12</v>
      </c>
    </row>
    <row r="21782" spans="1:2" x14ac:dyDescent="0.3">
      <c r="A21782">
        <v>4227</v>
      </c>
      <c r="B21782">
        <v>14</v>
      </c>
    </row>
    <row r="21783" spans="1:2" x14ac:dyDescent="0.3">
      <c r="A21783">
        <v>4227</v>
      </c>
      <c r="B21783">
        <v>15</v>
      </c>
    </row>
    <row r="21784" spans="1:2" x14ac:dyDescent="0.3">
      <c r="A21784">
        <v>4228</v>
      </c>
      <c r="B21784">
        <v>1</v>
      </c>
    </row>
    <row r="21785" spans="1:2" x14ac:dyDescent="0.3">
      <c r="A21785">
        <v>4228</v>
      </c>
      <c r="B21785">
        <v>5</v>
      </c>
    </row>
    <row r="21786" spans="1:2" x14ac:dyDescent="0.3">
      <c r="A21786">
        <v>4228</v>
      </c>
      <c r="B21786">
        <v>6</v>
      </c>
    </row>
    <row r="21787" spans="1:2" x14ac:dyDescent="0.3">
      <c r="A21787">
        <v>4228</v>
      </c>
      <c r="B21787">
        <v>8</v>
      </c>
    </row>
    <row r="21788" spans="1:2" x14ac:dyDescent="0.3">
      <c r="A21788">
        <v>4228</v>
      </c>
      <c r="B21788">
        <v>9</v>
      </c>
    </row>
    <row r="21789" spans="1:2" x14ac:dyDescent="0.3">
      <c r="A21789">
        <v>4228</v>
      </c>
      <c r="B21789">
        <v>15</v>
      </c>
    </row>
    <row r="21790" spans="1:2" x14ac:dyDescent="0.3">
      <c r="A21790">
        <v>4228</v>
      </c>
      <c r="B21790">
        <v>16</v>
      </c>
    </row>
    <row r="21791" spans="1:2" x14ac:dyDescent="0.3">
      <c r="A21791">
        <v>4228</v>
      </c>
      <c r="B21791">
        <v>18</v>
      </c>
    </row>
    <row r="21792" spans="1:2" x14ac:dyDescent="0.3">
      <c r="A21792">
        <v>4229</v>
      </c>
      <c r="B21792">
        <v>2</v>
      </c>
    </row>
    <row r="21793" spans="1:2" x14ac:dyDescent="0.3">
      <c r="A21793">
        <v>4229</v>
      </c>
      <c r="B21793">
        <v>6</v>
      </c>
    </row>
    <row r="21794" spans="1:2" x14ac:dyDescent="0.3">
      <c r="A21794">
        <v>4229</v>
      </c>
      <c r="B21794">
        <v>9</v>
      </c>
    </row>
    <row r="21795" spans="1:2" x14ac:dyDescent="0.3">
      <c r="A21795">
        <v>4230</v>
      </c>
      <c r="B21795">
        <v>5</v>
      </c>
    </row>
    <row r="21796" spans="1:2" x14ac:dyDescent="0.3">
      <c r="A21796">
        <v>4230</v>
      </c>
      <c r="B21796">
        <v>6</v>
      </c>
    </row>
    <row r="21797" spans="1:2" x14ac:dyDescent="0.3">
      <c r="A21797">
        <v>4230</v>
      </c>
      <c r="B21797">
        <v>7</v>
      </c>
    </row>
    <row r="21798" spans="1:2" x14ac:dyDescent="0.3">
      <c r="A21798">
        <v>4230</v>
      </c>
      <c r="B21798">
        <v>8</v>
      </c>
    </row>
    <row r="21799" spans="1:2" x14ac:dyDescent="0.3">
      <c r="A21799">
        <v>4230</v>
      </c>
      <c r="B21799">
        <v>10</v>
      </c>
    </row>
    <row r="21800" spans="1:2" x14ac:dyDescent="0.3">
      <c r="A21800">
        <v>4230</v>
      </c>
      <c r="B21800">
        <v>11</v>
      </c>
    </row>
    <row r="21801" spans="1:2" x14ac:dyDescent="0.3">
      <c r="A21801">
        <v>4230</v>
      </c>
      <c r="B21801">
        <v>13</v>
      </c>
    </row>
    <row r="21802" spans="1:2" x14ac:dyDescent="0.3">
      <c r="A21802">
        <v>4230</v>
      </c>
      <c r="B21802">
        <v>14</v>
      </c>
    </row>
    <row r="21803" spans="1:2" x14ac:dyDescent="0.3">
      <c r="A21803">
        <v>4230</v>
      </c>
      <c r="B21803">
        <v>15</v>
      </c>
    </row>
    <row r="21804" spans="1:2" x14ac:dyDescent="0.3">
      <c r="A21804">
        <v>4231</v>
      </c>
      <c r="B21804">
        <v>1</v>
      </c>
    </row>
    <row r="21805" spans="1:2" x14ac:dyDescent="0.3">
      <c r="A21805">
        <v>4231</v>
      </c>
      <c r="B21805">
        <v>6</v>
      </c>
    </row>
    <row r="21806" spans="1:2" x14ac:dyDescent="0.3">
      <c r="A21806">
        <v>4231</v>
      </c>
      <c r="B21806">
        <v>7</v>
      </c>
    </row>
    <row r="21807" spans="1:2" x14ac:dyDescent="0.3">
      <c r="A21807">
        <v>4231</v>
      </c>
      <c r="B21807">
        <v>8</v>
      </c>
    </row>
    <row r="21808" spans="1:2" x14ac:dyDescent="0.3">
      <c r="A21808">
        <v>4232</v>
      </c>
      <c r="B21808">
        <v>3</v>
      </c>
    </row>
    <row r="21809" spans="1:2" x14ac:dyDescent="0.3">
      <c r="A21809">
        <v>4232</v>
      </c>
      <c r="B21809">
        <v>4</v>
      </c>
    </row>
    <row r="21810" spans="1:2" x14ac:dyDescent="0.3">
      <c r="A21810">
        <v>4232</v>
      </c>
      <c r="B21810">
        <v>9</v>
      </c>
    </row>
    <row r="21811" spans="1:2" x14ac:dyDescent="0.3">
      <c r="A21811">
        <v>4232</v>
      </c>
      <c r="B21811">
        <v>13</v>
      </c>
    </row>
    <row r="21812" spans="1:2" x14ac:dyDescent="0.3">
      <c r="A21812">
        <v>4232</v>
      </c>
      <c r="B21812">
        <v>15</v>
      </c>
    </row>
    <row r="21813" spans="1:2" x14ac:dyDescent="0.3">
      <c r="A21813">
        <v>4232</v>
      </c>
      <c r="B21813">
        <v>16</v>
      </c>
    </row>
    <row r="21814" spans="1:2" x14ac:dyDescent="0.3">
      <c r="A21814">
        <v>4232</v>
      </c>
      <c r="B21814">
        <v>18</v>
      </c>
    </row>
    <row r="21815" spans="1:2" x14ac:dyDescent="0.3">
      <c r="A21815">
        <v>4233</v>
      </c>
      <c r="B21815">
        <v>1</v>
      </c>
    </row>
    <row r="21816" spans="1:2" x14ac:dyDescent="0.3">
      <c r="A21816">
        <v>4233</v>
      </c>
      <c r="B21816">
        <v>6</v>
      </c>
    </row>
    <row r="21817" spans="1:2" x14ac:dyDescent="0.3">
      <c r="A21817">
        <v>4233</v>
      </c>
      <c r="B21817">
        <v>10</v>
      </c>
    </row>
    <row r="21818" spans="1:2" x14ac:dyDescent="0.3">
      <c r="A21818">
        <v>4233</v>
      </c>
      <c r="B21818">
        <v>12</v>
      </c>
    </row>
    <row r="21819" spans="1:2" x14ac:dyDescent="0.3">
      <c r="A21819">
        <v>4233</v>
      </c>
      <c r="B21819">
        <v>18</v>
      </c>
    </row>
    <row r="21820" spans="1:2" x14ac:dyDescent="0.3">
      <c r="A21820">
        <v>4234</v>
      </c>
      <c r="B21820">
        <v>1</v>
      </c>
    </row>
    <row r="21821" spans="1:2" x14ac:dyDescent="0.3">
      <c r="A21821">
        <v>4234</v>
      </c>
      <c r="B21821">
        <v>5</v>
      </c>
    </row>
    <row r="21822" spans="1:2" x14ac:dyDescent="0.3">
      <c r="A21822">
        <v>4234</v>
      </c>
      <c r="B21822">
        <v>9</v>
      </c>
    </row>
    <row r="21823" spans="1:2" x14ac:dyDescent="0.3">
      <c r="A21823">
        <v>4234</v>
      </c>
      <c r="B21823">
        <v>10</v>
      </c>
    </row>
    <row r="21824" spans="1:2" x14ac:dyDescent="0.3">
      <c r="A21824">
        <v>4234</v>
      </c>
      <c r="B21824">
        <v>14</v>
      </c>
    </row>
    <row r="21825" spans="1:2" x14ac:dyDescent="0.3">
      <c r="A21825">
        <v>4234</v>
      </c>
      <c r="B21825">
        <v>17</v>
      </c>
    </row>
    <row r="21826" spans="1:2" x14ac:dyDescent="0.3">
      <c r="A21826">
        <v>4235</v>
      </c>
      <c r="B21826">
        <v>1</v>
      </c>
    </row>
    <row r="21827" spans="1:2" x14ac:dyDescent="0.3">
      <c r="A21827">
        <v>4235</v>
      </c>
      <c r="B21827">
        <v>2</v>
      </c>
    </row>
    <row r="21828" spans="1:2" x14ac:dyDescent="0.3">
      <c r="A21828">
        <v>4235</v>
      </c>
      <c r="B21828">
        <v>6</v>
      </c>
    </row>
    <row r="21829" spans="1:2" x14ac:dyDescent="0.3">
      <c r="A21829">
        <v>4235</v>
      </c>
      <c r="B21829">
        <v>7</v>
      </c>
    </row>
    <row r="21830" spans="1:2" x14ac:dyDescent="0.3">
      <c r="A21830">
        <v>4235</v>
      </c>
      <c r="B21830">
        <v>12</v>
      </c>
    </row>
    <row r="21831" spans="1:2" x14ac:dyDescent="0.3">
      <c r="A21831">
        <v>4235</v>
      </c>
      <c r="B21831">
        <v>16</v>
      </c>
    </row>
    <row r="21832" spans="1:2" x14ac:dyDescent="0.3">
      <c r="A21832">
        <v>4235</v>
      </c>
      <c r="B21832">
        <v>17</v>
      </c>
    </row>
    <row r="21833" spans="1:2" x14ac:dyDescent="0.3">
      <c r="A21833">
        <v>4236</v>
      </c>
      <c r="B21833">
        <v>4</v>
      </c>
    </row>
    <row r="21834" spans="1:2" x14ac:dyDescent="0.3">
      <c r="A21834">
        <v>4236</v>
      </c>
      <c r="B21834">
        <v>7</v>
      </c>
    </row>
    <row r="21835" spans="1:2" x14ac:dyDescent="0.3">
      <c r="A21835">
        <v>4236</v>
      </c>
      <c r="B21835">
        <v>9</v>
      </c>
    </row>
    <row r="21836" spans="1:2" x14ac:dyDescent="0.3">
      <c r="A21836">
        <v>4236</v>
      </c>
      <c r="B21836">
        <v>12</v>
      </c>
    </row>
    <row r="21837" spans="1:2" x14ac:dyDescent="0.3">
      <c r="A21837">
        <v>4236</v>
      </c>
      <c r="B21837">
        <v>15</v>
      </c>
    </row>
    <row r="21838" spans="1:2" x14ac:dyDescent="0.3">
      <c r="A21838">
        <v>4237</v>
      </c>
      <c r="B21838">
        <v>1</v>
      </c>
    </row>
    <row r="21839" spans="1:2" x14ac:dyDescent="0.3">
      <c r="A21839">
        <v>4237</v>
      </c>
      <c r="B21839">
        <v>2</v>
      </c>
    </row>
    <row r="21840" spans="1:2" x14ac:dyDescent="0.3">
      <c r="A21840">
        <v>4237</v>
      </c>
      <c r="B21840">
        <v>4</v>
      </c>
    </row>
    <row r="21841" spans="1:2" x14ac:dyDescent="0.3">
      <c r="A21841">
        <v>4237</v>
      </c>
      <c r="B21841">
        <v>6</v>
      </c>
    </row>
    <row r="21842" spans="1:2" x14ac:dyDescent="0.3">
      <c r="A21842">
        <v>4237</v>
      </c>
      <c r="B21842">
        <v>7</v>
      </c>
    </row>
    <row r="21843" spans="1:2" x14ac:dyDescent="0.3">
      <c r="A21843">
        <v>4237</v>
      </c>
      <c r="B21843">
        <v>10</v>
      </c>
    </row>
    <row r="21844" spans="1:2" x14ac:dyDescent="0.3">
      <c r="A21844">
        <v>4237</v>
      </c>
      <c r="B21844">
        <v>13</v>
      </c>
    </row>
    <row r="21845" spans="1:2" x14ac:dyDescent="0.3">
      <c r="A21845">
        <v>4238</v>
      </c>
      <c r="B21845">
        <v>1</v>
      </c>
    </row>
    <row r="21846" spans="1:2" x14ac:dyDescent="0.3">
      <c r="A21846">
        <v>4238</v>
      </c>
      <c r="B21846">
        <v>2</v>
      </c>
    </row>
    <row r="21847" spans="1:2" x14ac:dyDescent="0.3">
      <c r="A21847">
        <v>4238</v>
      </c>
      <c r="B21847">
        <v>3</v>
      </c>
    </row>
    <row r="21848" spans="1:2" x14ac:dyDescent="0.3">
      <c r="A21848">
        <v>4238</v>
      </c>
      <c r="B21848">
        <v>7</v>
      </c>
    </row>
    <row r="21849" spans="1:2" x14ac:dyDescent="0.3">
      <c r="A21849">
        <v>4238</v>
      </c>
      <c r="B21849">
        <v>8</v>
      </c>
    </row>
    <row r="21850" spans="1:2" x14ac:dyDescent="0.3">
      <c r="A21850">
        <v>4238</v>
      </c>
      <c r="B21850">
        <v>10</v>
      </c>
    </row>
    <row r="21851" spans="1:2" x14ac:dyDescent="0.3">
      <c r="A21851">
        <v>4239</v>
      </c>
      <c r="B21851">
        <v>1</v>
      </c>
    </row>
    <row r="21852" spans="1:2" x14ac:dyDescent="0.3">
      <c r="A21852">
        <v>4239</v>
      </c>
      <c r="B21852">
        <v>2</v>
      </c>
    </row>
    <row r="21853" spans="1:2" x14ac:dyDescent="0.3">
      <c r="A21853">
        <v>4239</v>
      </c>
      <c r="B21853">
        <v>6</v>
      </c>
    </row>
    <row r="21854" spans="1:2" x14ac:dyDescent="0.3">
      <c r="A21854">
        <v>4239</v>
      </c>
      <c r="B21854">
        <v>7</v>
      </c>
    </row>
    <row r="21855" spans="1:2" x14ac:dyDescent="0.3">
      <c r="A21855">
        <v>4239</v>
      </c>
      <c r="B21855">
        <v>10</v>
      </c>
    </row>
    <row r="21856" spans="1:2" x14ac:dyDescent="0.3">
      <c r="A21856">
        <v>4240</v>
      </c>
      <c r="B21856">
        <v>1</v>
      </c>
    </row>
    <row r="21857" spans="1:2" x14ac:dyDescent="0.3">
      <c r="A21857">
        <v>4240</v>
      </c>
      <c r="B21857">
        <v>6</v>
      </c>
    </row>
    <row r="21858" spans="1:2" x14ac:dyDescent="0.3">
      <c r="A21858">
        <v>4240</v>
      </c>
      <c r="B21858">
        <v>9</v>
      </c>
    </row>
    <row r="21859" spans="1:2" x14ac:dyDescent="0.3">
      <c r="A21859">
        <v>4240</v>
      </c>
      <c r="B21859">
        <v>13</v>
      </c>
    </row>
    <row r="21860" spans="1:2" x14ac:dyDescent="0.3">
      <c r="A21860">
        <v>4241</v>
      </c>
      <c r="B21860">
        <v>1</v>
      </c>
    </row>
    <row r="21861" spans="1:2" x14ac:dyDescent="0.3">
      <c r="A21861">
        <v>4241</v>
      </c>
      <c r="B21861">
        <v>6</v>
      </c>
    </row>
    <row r="21862" spans="1:2" x14ac:dyDescent="0.3">
      <c r="A21862">
        <v>4241</v>
      </c>
      <c r="B21862">
        <v>9</v>
      </c>
    </row>
    <row r="21863" spans="1:2" x14ac:dyDescent="0.3">
      <c r="A21863">
        <v>4241</v>
      </c>
      <c r="B21863">
        <v>11</v>
      </c>
    </row>
    <row r="21864" spans="1:2" x14ac:dyDescent="0.3">
      <c r="A21864">
        <v>4241</v>
      </c>
      <c r="B21864">
        <v>12</v>
      </c>
    </row>
    <row r="21865" spans="1:2" x14ac:dyDescent="0.3">
      <c r="A21865">
        <v>4241</v>
      </c>
      <c r="B21865">
        <v>13</v>
      </c>
    </row>
    <row r="21866" spans="1:2" x14ac:dyDescent="0.3">
      <c r="A21866">
        <v>4241</v>
      </c>
      <c r="B21866">
        <v>16</v>
      </c>
    </row>
    <row r="21867" spans="1:2" x14ac:dyDescent="0.3">
      <c r="A21867">
        <v>4242</v>
      </c>
      <c r="B21867">
        <v>1</v>
      </c>
    </row>
    <row r="21868" spans="1:2" x14ac:dyDescent="0.3">
      <c r="A21868">
        <v>4242</v>
      </c>
      <c r="B21868">
        <v>4</v>
      </c>
    </row>
    <row r="21869" spans="1:2" x14ac:dyDescent="0.3">
      <c r="A21869">
        <v>4242</v>
      </c>
      <c r="B21869">
        <v>7</v>
      </c>
    </row>
    <row r="21870" spans="1:2" x14ac:dyDescent="0.3">
      <c r="A21870">
        <v>4242</v>
      </c>
      <c r="B21870">
        <v>10</v>
      </c>
    </row>
    <row r="21871" spans="1:2" x14ac:dyDescent="0.3">
      <c r="A21871">
        <v>4242</v>
      </c>
      <c r="B21871">
        <v>14</v>
      </c>
    </row>
    <row r="21872" spans="1:2" x14ac:dyDescent="0.3">
      <c r="A21872">
        <v>4243</v>
      </c>
      <c r="B21872">
        <v>3</v>
      </c>
    </row>
    <row r="21873" spans="1:2" x14ac:dyDescent="0.3">
      <c r="A21873">
        <v>4243</v>
      </c>
      <c r="B21873">
        <v>4</v>
      </c>
    </row>
    <row r="21874" spans="1:2" x14ac:dyDescent="0.3">
      <c r="A21874">
        <v>4243</v>
      </c>
      <c r="B21874">
        <v>5</v>
      </c>
    </row>
    <row r="21875" spans="1:2" x14ac:dyDescent="0.3">
      <c r="A21875">
        <v>4243</v>
      </c>
      <c r="B21875">
        <v>6</v>
      </c>
    </row>
    <row r="21876" spans="1:2" x14ac:dyDescent="0.3">
      <c r="A21876">
        <v>4243</v>
      </c>
      <c r="B21876">
        <v>7</v>
      </c>
    </row>
    <row r="21877" spans="1:2" x14ac:dyDescent="0.3">
      <c r="A21877">
        <v>4243</v>
      </c>
      <c r="B21877">
        <v>13</v>
      </c>
    </row>
    <row r="21878" spans="1:2" x14ac:dyDescent="0.3">
      <c r="A21878">
        <v>4243</v>
      </c>
      <c r="B21878">
        <v>15</v>
      </c>
    </row>
    <row r="21879" spans="1:2" x14ac:dyDescent="0.3">
      <c r="A21879">
        <v>4244</v>
      </c>
      <c r="B21879">
        <v>1</v>
      </c>
    </row>
    <row r="21880" spans="1:2" x14ac:dyDescent="0.3">
      <c r="A21880">
        <v>4244</v>
      </c>
      <c r="B21880">
        <v>4</v>
      </c>
    </row>
    <row r="21881" spans="1:2" x14ac:dyDescent="0.3">
      <c r="A21881">
        <v>4244</v>
      </c>
      <c r="B21881">
        <v>7</v>
      </c>
    </row>
    <row r="21882" spans="1:2" x14ac:dyDescent="0.3">
      <c r="A21882">
        <v>4244</v>
      </c>
      <c r="B21882">
        <v>8</v>
      </c>
    </row>
    <row r="21883" spans="1:2" x14ac:dyDescent="0.3">
      <c r="A21883">
        <v>4244</v>
      </c>
      <c r="B21883">
        <v>16</v>
      </c>
    </row>
    <row r="21884" spans="1:2" x14ac:dyDescent="0.3">
      <c r="A21884">
        <v>4244</v>
      </c>
      <c r="B21884">
        <v>17</v>
      </c>
    </row>
    <row r="21885" spans="1:2" x14ac:dyDescent="0.3">
      <c r="A21885">
        <v>4245</v>
      </c>
      <c r="B21885">
        <v>2</v>
      </c>
    </row>
    <row r="21886" spans="1:2" x14ac:dyDescent="0.3">
      <c r="A21886">
        <v>4245</v>
      </c>
      <c r="B21886">
        <v>3</v>
      </c>
    </row>
    <row r="21887" spans="1:2" x14ac:dyDescent="0.3">
      <c r="A21887">
        <v>4245</v>
      </c>
      <c r="B21887">
        <v>4</v>
      </c>
    </row>
    <row r="21888" spans="1:2" x14ac:dyDescent="0.3">
      <c r="A21888">
        <v>4245</v>
      </c>
      <c r="B21888">
        <v>5</v>
      </c>
    </row>
    <row r="21889" spans="1:2" x14ac:dyDescent="0.3">
      <c r="A21889">
        <v>4245</v>
      </c>
      <c r="B21889">
        <v>9</v>
      </c>
    </row>
    <row r="21890" spans="1:2" x14ac:dyDescent="0.3">
      <c r="A21890">
        <v>4245</v>
      </c>
      <c r="B21890">
        <v>11</v>
      </c>
    </row>
    <row r="21891" spans="1:2" x14ac:dyDescent="0.3">
      <c r="A21891">
        <v>4246</v>
      </c>
      <c r="B21891">
        <v>2</v>
      </c>
    </row>
    <row r="21892" spans="1:2" x14ac:dyDescent="0.3">
      <c r="A21892">
        <v>4246</v>
      </c>
      <c r="B21892">
        <v>4</v>
      </c>
    </row>
    <row r="21893" spans="1:2" x14ac:dyDescent="0.3">
      <c r="A21893">
        <v>4246</v>
      </c>
      <c r="B21893">
        <v>5</v>
      </c>
    </row>
    <row r="21894" spans="1:2" x14ac:dyDescent="0.3">
      <c r="A21894">
        <v>4246</v>
      </c>
      <c r="B21894">
        <v>6</v>
      </c>
    </row>
    <row r="21895" spans="1:2" x14ac:dyDescent="0.3">
      <c r="A21895">
        <v>4246</v>
      </c>
      <c r="B21895">
        <v>7</v>
      </c>
    </row>
    <row r="21896" spans="1:2" x14ac:dyDescent="0.3">
      <c r="A21896">
        <v>4246</v>
      </c>
      <c r="B21896">
        <v>9</v>
      </c>
    </row>
    <row r="21897" spans="1:2" x14ac:dyDescent="0.3">
      <c r="A21897">
        <v>4246</v>
      </c>
      <c r="B21897">
        <v>12</v>
      </c>
    </row>
    <row r="21898" spans="1:2" x14ac:dyDescent="0.3">
      <c r="A21898">
        <v>4246</v>
      </c>
      <c r="B21898">
        <v>13</v>
      </c>
    </row>
    <row r="21899" spans="1:2" x14ac:dyDescent="0.3">
      <c r="A21899">
        <v>4246</v>
      </c>
      <c r="B21899">
        <v>18</v>
      </c>
    </row>
    <row r="21900" spans="1:2" x14ac:dyDescent="0.3">
      <c r="A21900">
        <v>4247</v>
      </c>
      <c r="B21900">
        <v>2</v>
      </c>
    </row>
    <row r="21901" spans="1:2" x14ac:dyDescent="0.3">
      <c r="A21901">
        <v>4247</v>
      </c>
      <c r="B21901">
        <v>3</v>
      </c>
    </row>
    <row r="21902" spans="1:2" x14ac:dyDescent="0.3">
      <c r="A21902">
        <v>4247</v>
      </c>
      <c r="B21902">
        <v>6</v>
      </c>
    </row>
    <row r="21903" spans="1:2" x14ac:dyDescent="0.3">
      <c r="A21903">
        <v>4247</v>
      </c>
      <c r="B21903">
        <v>7</v>
      </c>
    </row>
    <row r="21904" spans="1:2" x14ac:dyDescent="0.3">
      <c r="A21904">
        <v>4247</v>
      </c>
      <c r="B21904">
        <v>9</v>
      </c>
    </row>
    <row r="21905" spans="1:2" x14ac:dyDescent="0.3">
      <c r="A21905">
        <v>4247</v>
      </c>
      <c r="B21905">
        <v>10</v>
      </c>
    </row>
    <row r="21906" spans="1:2" x14ac:dyDescent="0.3">
      <c r="A21906">
        <v>4247</v>
      </c>
      <c r="B21906">
        <v>11</v>
      </c>
    </row>
    <row r="21907" spans="1:2" x14ac:dyDescent="0.3">
      <c r="A21907">
        <v>4247</v>
      </c>
      <c r="B21907">
        <v>13</v>
      </c>
    </row>
    <row r="21908" spans="1:2" x14ac:dyDescent="0.3">
      <c r="A21908">
        <v>4247</v>
      </c>
      <c r="B21908">
        <v>16</v>
      </c>
    </row>
    <row r="21909" spans="1:2" x14ac:dyDescent="0.3">
      <c r="A21909">
        <v>4247</v>
      </c>
      <c r="B21909">
        <v>17</v>
      </c>
    </row>
    <row r="21910" spans="1:2" x14ac:dyDescent="0.3">
      <c r="A21910">
        <v>4248</v>
      </c>
      <c r="B21910">
        <v>3</v>
      </c>
    </row>
    <row r="21911" spans="1:2" x14ac:dyDescent="0.3">
      <c r="A21911">
        <v>4248</v>
      </c>
      <c r="B21911">
        <v>6</v>
      </c>
    </row>
    <row r="21912" spans="1:2" x14ac:dyDescent="0.3">
      <c r="A21912">
        <v>4248</v>
      </c>
      <c r="B21912">
        <v>8</v>
      </c>
    </row>
    <row r="21913" spans="1:2" x14ac:dyDescent="0.3">
      <c r="A21913">
        <v>4248</v>
      </c>
      <c r="B21913">
        <v>9</v>
      </c>
    </row>
    <row r="21914" spans="1:2" x14ac:dyDescent="0.3">
      <c r="A21914">
        <v>4248</v>
      </c>
      <c r="B21914">
        <v>10</v>
      </c>
    </row>
    <row r="21915" spans="1:2" x14ac:dyDescent="0.3">
      <c r="A21915">
        <v>4248</v>
      </c>
      <c r="B21915">
        <v>14</v>
      </c>
    </row>
    <row r="21916" spans="1:2" x14ac:dyDescent="0.3">
      <c r="A21916">
        <v>4248</v>
      </c>
      <c r="B21916">
        <v>17</v>
      </c>
    </row>
    <row r="21917" spans="1:2" x14ac:dyDescent="0.3">
      <c r="A21917">
        <v>4249</v>
      </c>
      <c r="B21917">
        <v>1</v>
      </c>
    </row>
    <row r="21918" spans="1:2" x14ac:dyDescent="0.3">
      <c r="A21918">
        <v>4249</v>
      </c>
      <c r="B21918">
        <v>6</v>
      </c>
    </row>
    <row r="21919" spans="1:2" x14ac:dyDescent="0.3">
      <c r="A21919">
        <v>4249</v>
      </c>
      <c r="B21919">
        <v>7</v>
      </c>
    </row>
    <row r="21920" spans="1:2" x14ac:dyDescent="0.3">
      <c r="A21920">
        <v>4249</v>
      </c>
      <c r="B21920">
        <v>8</v>
      </c>
    </row>
    <row r="21921" spans="1:2" x14ac:dyDescent="0.3">
      <c r="A21921">
        <v>4250</v>
      </c>
      <c r="B21921">
        <v>2</v>
      </c>
    </row>
    <row r="21922" spans="1:2" x14ac:dyDescent="0.3">
      <c r="A21922">
        <v>4250</v>
      </c>
      <c r="B21922">
        <v>4</v>
      </c>
    </row>
    <row r="21923" spans="1:2" x14ac:dyDescent="0.3">
      <c r="A21923">
        <v>4250</v>
      </c>
      <c r="B21923">
        <v>6</v>
      </c>
    </row>
    <row r="21924" spans="1:2" x14ac:dyDescent="0.3">
      <c r="A21924">
        <v>4250</v>
      </c>
      <c r="B21924">
        <v>8</v>
      </c>
    </row>
    <row r="21925" spans="1:2" x14ac:dyDescent="0.3">
      <c r="A21925">
        <v>4251</v>
      </c>
      <c r="B21925">
        <v>1</v>
      </c>
    </row>
    <row r="21926" spans="1:2" x14ac:dyDescent="0.3">
      <c r="A21926">
        <v>4251</v>
      </c>
      <c r="B21926">
        <v>3</v>
      </c>
    </row>
    <row r="21927" spans="1:2" x14ac:dyDescent="0.3">
      <c r="A21927">
        <v>4251</v>
      </c>
      <c r="B21927">
        <v>6</v>
      </c>
    </row>
    <row r="21928" spans="1:2" x14ac:dyDescent="0.3">
      <c r="A21928">
        <v>4251</v>
      </c>
      <c r="B21928">
        <v>8</v>
      </c>
    </row>
    <row r="21929" spans="1:2" x14ac:dyDescent="0.3">
      <c r="A21929">
        <v>4251</v>
      </c>
      <c r="B21929">
        <v>9</v>
      </c>
    </row>
    <row r="21930" spans="1:2" x14ac:dyDescent="0.3">
      <c r="A21930">
        <v>4251</v>
      </c>
      <c r="B21930">
        <v>10</v>
      </c>
    </row>
    <row r="21931" spans="1:2" x14ac:dyDescent="0.3">
      <c r="A21931">
        <v>4252</v>
      </c>
      <c r="B21931">
        <v>3</v>
      </c>
    </row>
    <row r="21932" spans="1:2" x14ac:dyDescent="0.3">
      <c r="A21932">
        <v>4252</v>
      </c>
      <c r="B21932">
        <v>7</v>
      </c>
    </row>
    <row r="21933" spans="1:2" x14ac:dyDescent="0.3">
      <c r="A21933">
        <v>4252</v>
      </c>
      <c r="B21933">
        <v>8</v>
      </c>
    </row>
    <row r="21934" spans="1:2" x14ac:dyDescent="0.3">
      <c r="A21934">
        <v>4252</v>
      </c>
      <c r="B21934">
        <v>9</v>
      </c>
    </row>
    <row r="21935" spans="1:2" x14ac:dyDescent="0.3">
      <c r="A21935">
        <v>4253</v>
      </c>
      <c r="B21935">
        <v>1</v>
      </c>
    </row>
    <row r="21936" spans="1:2" x14ac:dyDescent="0.3">
      <c r="A21936">
        <v>4253</v>
      </c>
      <c r="B21936">
        <v>2</v>
      </c>
    </row>
    <row r="21937" spans="1:2" x14ac:dyDescent="0.3">
      <c r="A21937">
        <v>4253</v>
      </c>
      <c r="B21937">
        <v>6</v>
      </c>
    </row>
    <row r="21938" spans="1:2" x14ac:dyDescent="0.3">
      <c r="A21938">
        <v>4253</v>
      </c>
      <c r="B21938">
        <v>7</v>
      </c>
    </row>
    <row r="21939" spans="1:2" x14ac:dyDescent="0.3">
      <c r="A21939">
        <v>4253</v>
      </c>
      <c r="B21939">
        <v>9</v>
      </c>
    </row>
    <row r="21940" spans="1:2" x14ac:dyDescent="0.3">
      <c r="A21940">
        <v>4254</v>
      </c>
      <c r="B21940">
        <v>3</v>
      </c>
    </row>
    <row r="21941" spans="1:2" x14ac:dyDescent="0.3">
      <c r="A21941">
        <v>4254</v>
      </c>
      <c r="B21941">
        <v>4</v>
      </c>
    </row>
    <row r="21942" spans="1:2" x14ac:dyDescent="0.3">
      <c r="A21942">
        <v>4254</v>
      </c>
      <c r="B21942">
        <v>6</v>
      </c>
    </row>
    <row r="21943" spans="1:2" x14ac:dyDescent="0.3">
      <c r="A21943">
        <v>4254</v>
      </c>
      <c r="B21943">
        <v>11</v>
      </c>
    </row>
    <row r="21944" spans="1:2" x14ac:dyDescent="0.3">
      <c r="A21944">
        <v>4254</v>
      </c>
      <c r="B21944">
        <v>12</v>
      </c>
    </row>
    <row r="21945" spans="1:2" x14ac:dyDescent="0.3">
      <c r="A21945">
        <v>4254</v>
      </c>
      <c r="B21945">
        <v>15</v>
      </c>
    </row>
    <row r="21946" spans="1:2" x14ac:dyDescent="0.3">
      <c r="A21946">
        <v>4254</v>
      </c>
      <c r="B21946">
        <v>18</v>
      </c>
    </row>
    <row r="21947" spans="1:2" x14ac:dyDescent="0.3">
      <c r="A21947">
        <v>4255</v>
      </c>
      <c r="B21947">
        <v>3</v>
      </c>
    </row>
    <row r="21948" spans="1:2" x14ac:dyDescent="0.3">
      <c r="A21948">
        <v>4255</v>
      </c>
      <c r="B21948">
        <v>4</v>
      </c>
    </row>
    <row r="21949" spans="1:2" x14ac:dyDescent="0.3">
      <c r="A21949">
        <v>4255</v>
      </c>
      <c r="B21949">
        <v>8</v>
      </c>
    </row>
    <row r="21950" spans="1:2" x14ac:dyDescent="0.3">
      <c r="A21950">
        <v>4255</v>
      </c>
      <c r="B21950">
        <v>10</v>
      </c>
    </row>
    <row r="21951" spans="1:2" x14ac:dyDescent="0.3">
      <c r="A21951">
        <v>4255</v>
      </c>
      <c r="B21951">
        <v>13</v>
      </c>
    </row>
    <row r="21952" spans="1:2" x14ac:dyDescent="0.3">
      <c r="A21952">
        <v>4255</v>
      </c>
      <c r="B21952">
        <v>15</v>
      </c>
    </row>
    <row r="21953" spans="1:2" x14ac:dyDescent="0.3">
      <c r="A21953">
        <v>4255</v>
      </c>
      <c r="B21953">
        <v>18</v>
      </c>
    </row>
    <row r="21954" spans="1:2" x14ac:dyDescent="0.3">
      <c r="A21954">
        <v>4256</v>
      </c>
      <c r="B21954">
        <v>3</v>
      </c>
    </row>
    <row r="21955" spans="1:2" x14ac:dyDescent="0.3">
      <c r="A21955">
        <v>4256</v>
      </c>
      <c r="B21955">
        <v>4</v>
      </c>
    </row>
    <row r="21956" spans="1:2" x14ac:dyDescent="0.3">
      <c r="A21956">
        <v>4256</v>
      </c>
      <c r="B21956">
        <v>5</v>
      </c>
    </row>
    <row r="21957" spans="1:2" x14ac:dyDescent="0.3">
      <c r="A21957">
        <v>4256</v>
      </c>
      <c r="B21957">
        <v>7</v>
      </c>
    </row>
    <row r="21958" spans="1:2" x14ac:dyDescent="0.3">
      <c r="A21958">
        <v>4256</v>
      </c>
      <c r="B21958">
        <v>9</v>
      </c>
    </row>
    <row r="21959" spans="1:2" x14ac:dyDescent="0.3">
      <c r="A21959">
        <v>4256</v>
      </c>
      <c r="B21959">
        <v>14</v>
      </c>
    </row>
    <row r="21960" spans="1:2" x14ac:dyDescent="0.3">
      <c r="A21960">
        <v>4256</v>
      </c>
      <c r="B21960">
        <v>16</v>
      </c>
    </row>
    <row r="21961" spans="1:2" x14ac:dyDescent="0.3">
      <c r="A21961">
        <v>4257</v>
      </c>
      <c r="B21961">
        <v>2</v>
      </c>
    </row>
    <row r="21962" spans="1:2" x14ac:dyDescent="0.3">
      <c r="A21962">
        <v>4257</v>
      </c>
      <c r="B21962">
        <v>4</v>
      </c>
    </row>
    <row r="21963" spans="1:2" x14ac:dyDescent="0.3">
      <c r="A21963">
        <v>4257</v>
      </c>
      <c r="B21963">
        <v>8</v>
      </c>
    </row>
    <row r="21964" spans="1:2" x14ac:dyDescent="0.3">
      <c r="A21964">
        <v>4257</v>
      </c>
      <c r="B21964">
        <v>9</v>
      </c>
    </row>
    <row r="21965" spans="1:2" x14ac:dyDescent="0.3">
      <c r="A21965">
        <v>4257</v>
      </c>
      <c r="B21965">
        <v>12</v>
      </c>
    </row>
    <row r="21966" spans="1:2" x14ac:dyDescent="0.3">
      <c r="A21966">
        <v>4257</v>
      </c>
      <c r="B21966">
        <v>13</v>
      </c>
    </row>
    <row r="21967" spans="1:2" x14ac:dyDescent="0.3">
      <c r="A21967">
        <v>4257</v>
      </c>
      <c r="B21967">
        <v>14</v>
      </c>
    </row>
    <row r="21968" spans="1:2" x14ac:dyDescent="0.3">
      <c r="A21968">
        <v>4257</v>
      </c>
      <c r="B21968">
        <v>17</v>
      </c>
    </row>
    <row r="21969" spans="1:2" x14ac:dyDescent="0.3">
      <c r="A21969">
        <v>4258</v>
      </c>
      <c r="B21969">
        <v>1</v>
      </c>
    </row>
    <row r="21970" spans="1:2" x14ac:dyDescent="0.3">
      <c r="A21970">
        <v>4258</v>
      </c>
      <c r="B21970">
        <v>4</v>
      </c>
    </row>
    <row r="21971" spans="1:2" x14ac:dyDescent="0.3">
      <c r="A21971">
        <v>4258</v>
      </c>
      <c r="B21971">
        <v>6</v>
      </c>
    </row>
    <row r="21972" spans="1:2" x14ac:dyDescent="0.3">
      <c r="A21972">
        <v>4258</v>
      </c>
      <c r="B21972">
        <v>8</v>
      </c>
    </row>
    <row r="21973" spans="1:2" x14ac:dyDescent="0.3">
      <c r="A21973">
        <v>4258</v>
      </c>
      <c r="B21973">
        <v>9</v>
      </c>
    </row>
    <row r="21974" spans="1:2" x14ac:dyDescent="0.3">
      <c r="A21974">
        <v>4258</v>
      </c>
      <c r="B21974">
        <v>10</v>
      </c>
    </row>
    <row r="21975" spans="1:2" x14ac:dyDescent="0.3">
      <c r="A21975">
        <v>4258</v>
      </c>
      <c r="B21975">
        <v>13</v>
      </c>
    </row>
    <row r="21976" spans="1:2" x14ac:dyDescent="0.3">
      <c r="A21976">
        <v>4258</v>
      </c>
      <c r="B21976">
        <v>15</v>
      </c>
    </row>
    <row r="21977" spans="1:2" x14ac:dyDescent="0.3">
      <c r="A21977">
        <v>4259</v>
      </c>
      <c r="B21977">
        <v>1</v>
      </c>
    </row>
    <row r="21978" spans="1:2" x14ac:dyDescent="0.3">
      <c r="A21978">
        <v>4259</v>
      </c>
      <c r="B21978">
        <v>2</v>
      </c>
    </row>
    <row r="21979" spans="1:2" x14ac:dyDescent="0.3">
      <c r="A21979">
        <v>4259</v>
      </c>
      <c r="B21979">
        <v>6</v>
      </c>
    </row>
    <row r="21980" spans="1:2" x14ac:dyDescent="0.3">
      <c r="A21980">
        <v>4259</v>
      </c>
      <c r="B21980">
        <v>7</v>
      </c>
    </row>
    <row r="21981" spans="1:2" x14ac:dyDescent="0.3">
      <c r="A21981">
        <v>4259</v>
      </c>
      <c r="B21981">
        <v>8</v>
      </c>
    </row>
    <row r="21982" spans="1:2" x14ac:dyDescent="0.3">
      <c r="A21982">
        <v>4259</v>
      </c>
      <c r="B21982">
        <v>9</v>
      </c>
    </row>
    <row r="21983" spans="1:2" x14ac:dyDescent="0.3">
      <c r="A21983">
        <v>4259</v>
      </c>
      <c r="B21983">
        <v>13</v>
      </c>
    </row>
    <row r="21984" spans="1:2" x14ac:dyDescent="0.3">
      <c r="A21984">
        <v>4259</v>
      </c>
      <c r="B21984">
        <v>15</v>
      </c>
    </row>
    <row r="21985" spans="1:2" x14ac:dyDescent="0.3">
      <c r="A21985">
        <v>4259</v>
      </c>
      <c r="B21985">
        <v>17</v>
      </c>
    </row>
    <row r="21986" spans="1:2" x14ac:dyDescent="0.3">
      <c r="A21986">
        <v>4260</v>
      </c>
      <c r="B21986">
        <v>7</v>
      </c>
    </row>
    <row r="21987" spans="1:2" x14ac:dyDescent="0.3">
      <c r="A21987">
        <v>4260</v>
      </c>
      <c r="B21987">
        <v>9</v>
      </c>
    </row>
    <row r="21988" spans="1:2" x14ac:dyDescent="0.3">
      <c r="A21988">
        <v>4260</v>
      </c>
      <c r="B21988">
        <v>10</v>
      </c>
    </row>
    <row r="21989" spans="1:2" x14ac:dyDescent="0.3">
      <c r="A21989">
        <v>4260</v>
      </c>
      <c r="B21989">
        <v>12</v>
      </c>
    </row>
    <row r="21990" spans="1:2" x14ac:dyDescent="0.3">
      <c r="A21990">
        <v>4260</v>
      </c>
      <c r="B21990">
        <v>14</v>
      </c>
    </row>
    <row r="21991" spans="1:2" x14ac:dyDescent="0.3">
      <c r="A21991">
        <v>4260</v>
      </c>
      <c r="B21991">
        <v>16</v>
      </c>
    </row>
    <row r="21992" spans="1:2" x14ac:dyDescent="0.3">
      <c r="A21992">
        <v>4260</v>
      </c>
      <c r="B21992">
        <v>18</v>
      </c>
    </row>
    <row r="21993" spans="1:2" x14ac:dyDescent="0.3">
      <c r="A21993">
        <v>4261</v>
      </c>
      <c r="B21993">
        <v>4</v>
      </c>
    </row>
    <row r="21994" spans="1:2" x14ac:dyDescent="0.3">
      <c r="A21994">
        <v>4261</v>
      </c>
      <c r="B21994">
        <v>7</v>
      </c>
    </row>
    <row r="21995" spans="1:2" x14ac:dyDescent="0.3">
      <c r="A21995">
        <v>4261</v>
      </c>
      <c r="B21995">
        <v>9</v>
      </c>
    </row>
    <row r="21996" spans="1:2" x14ac:dyDescent="0.3">
      <c r="A21996">
        <v>4262</v>
      </c>
      <c r="B21996">
        <v>1</v>
      </c>
    </row>
    <row r="21997" spans="1:2" x14ac:dyDescent="0.3">
      <c r="A21997">
        <v>4262</v>
      </c>
      <c r="B21997">
        <v>2</v>
      </c>
    </row>
    <row r="21998" spans="1:2" x14ac:dyDescent="0.3">
      <c r="A21998">
        <v>4262</v>
      </c>
      <c r="B21998">
        <v>7</v>
      </c>
    </row>
    <row r="21999" spans="1:2" x14ac:dyDescent="0.3">
      <c r="A21999">
        <v>4262</v>
      </c>
      <c r="B21999">
        <v>8</v>
      </c>
    </row>
    <row r="22000" spans="1:2" x14ac:dyDescent="0.3">
      <c r="A22000">
        <v>4263</v>
      </c>
      <c r="B22000">
        <v>1</v>
      </c>
    </row>
    <row r="22001" spans="1:2" x14ac:dyDescent="0.3">
      <c r="A22001">
        <v>4263</v>
      </c>
      <c r="B22001">
        <v>5</v>
      </c>
    </row>
    <row r="22002" spans="1:2" x14ac:dyDescent="0.3">
      <c r="A22002">
        <v>4263</v>
      </c>
      <c r="B22002">
        <v>6</v>
      </c>
    </row>
    <row r="22003" spans="1:2" x14ac:dyDescent="0.3">
      <c r="A22003">
        <v>4263</v>
      </c>
      <c r="B22003">
        <v>8</v>
      </c>
    </row>
    <row r="22004" spans="1:2" x14ac:dyDescent="0.3">
      <c r="A22004">
        <v>4263</v>
      </c>
      <c r="B22004">
        <v>9</v>
      </c>
    </row>
    <row r="22005" spans="1:2" x14ac:dyDescent="0.3">
      <c r="A22005">
        <v>4263</v>
      </c>
      <c r="B22005">
        <v>10</v>
      </c>
    </row>
    <row r="22006" spans="1:2" x14ac:dyDescent="0.3">
      <c r="A22006">
        <v>4263</v>
      </c>
      <c r="B22006">
        <v>12</v>
      </c>
    </row>
    <row r="22007" spans="1:2" x14ac:dyDescent="0.3">
      <c r="A22007">
        <v>4263</v>
      </c>
      <c r="B22007">
        <v>14</v>
      </c>
    </row>
    <row r="22008" spans="1:2" x14ac:dyDescent="0.3">
      <c r="A22008">
        <v>4263</v>
      </c>
      <c r="B22008">
        <v>17</v>
      </c>
    </row>
    <row r="22009" spans="1:2" x14ac:dyDescent="0.3">
      <c r="A22009">
        <v>4264</v>
      </c>
      <c r="B22009">
        <v>1</v>
      </c>
    </row>
    <row r="22010" spans="1:2" x14ac:dyDescent="0.3">
      <c r="A22010">
        <v>4264</v>
      </c>
      <c r="B22010">
        <v>3</v>
      </c>
    </row>
    <row r="22011" spans="1:2" x14ac:dyDescent="0.3">
      <c r="A22011">
        <v>4264</v>
      </c>
      <c r="B22011">
        <v>4</v>
      </c>
    </row>
    <row r="22012" spans="1:2" x14ac:dyDescent="0.3">
      <c r="A22012">
        <v>4264</v>
      </c>
      <c r="B22012">
        <v>7</v>
      </c>
    </row>
    <row r="22013" spans="1:2" x14ac:dyDescent="0.3">
      <c r="A22013">
        <v>4264</v>
      </c>
      <c r="B22013">
        <v>10</v>
      </c>
    </row>
    <row r="22014" spans="1:2" x14ac:dyDescent="0.3">
      <c r="A22014">
        <v>4265</v>
      </c>
      <c r="B22014">
        <v>1</v>
      </c>
    </row>
    <row r="22015" spans="1:2" x14ac:dyDescent="0.3">
      <c r="A22015">
        <v>4265</v>
      </c>
      <c r="B22015">
        <v>3</v>
      </c>
    </row>
    <row r="22016" spans="1:2" x14ac:dyDescent="0.3">
      <c r="A22016">
        <v>4265</v>
      </c>
      <c r="B22016">
        <v>4</v>
      </c>
    </row>
    <row r="22017" spans="1:2" x14ac:dyDescent="0.3">
      <c r="A22017">
        <v>4265</v>
      </c>
      <c r="B22017">
        <v>6</v>
      </c>
    </row>
    <row r="22018" spans="1:2" x14ac:dyDescent="0.3">
      <c r="A22018">
        <v>4265</v>
      </c>
      <c r="B22018">
        <v>9</v>
      </c>
    </row>
    <row r="22019" spans="1:2" x14ac:dyDescent="0.3">
      <c r="A22019">
        <v>4265</v>
      </c>
      <c r="B22019">
        <v>10</v>
      </c>
    </row>
    <row r="22020" spans="1:2" x14ac:dyDescent="0.3">
      <c r="A22020">
        <v>4265</v>
      </c>
      <c r="B22020">
        <v>12</v>
      </c>
    </row>
    <row r="22021" spans="1:2" x14ac:dyDescent="0.3">
      <c r="A22021">
        <v>4265</v>
      </c>
      <c r="B22021">
        <v>13</v>
      </c>
    </row>
    <row r="22022" spans="1:2" x14ac:dyDescent="0.3">
      <c r="A22022">
        <v>4265</v>
      </c>
      <c r="B22022">
        <v>14</v>
      </c>
    </row>
    <row r="22023" spans="1:2" x14ac:dyDescent="0.3">
      <c r="A22023">
        <v>4265</v>
      </c>
      <c r="B22023">
        <v>17</v>
      </c>
    </row>
    <row r="22024" spans="1:2" x14ac:dyDescent="0.3">
      <c r="A22024">
        <v>4266</v>
      </c>
      <c r="B22024">
        <v>2</v>
      </c>
    </row>
    <row r="22025" spans="1:2" x14ac:dyDescent="0.3">
      <c r="A22025">
        <v>4266</v>
      </c>
      <c r="B22025">
        <v>3</v>
      </c>
    </row>
    <row r="22026" spans="1:2" x14ac:dyDescent="0.3">
      <c r="A22026">
        <v>4266</v>
      </c>
      <c r="B22026">
        <v>5</v>
      </c>
    </row>
    <row r="22027" spans="1:2" x14ac:dyDescent="0.3">
      <c r="A22027">
        <v>4266</v>
      </c>
      <c r="B22027">
        <v>9</v>
      </c>
    </row>
    <row r="22028" spans="1:2" x14ac:dyDescent="0.3">
      <c r="A22028">
        <v>4266</v>
      </c>
      <c r="B22028">
        <v>10</v>
      </c>
    </row>
    <row r="22029" spans="1:2" x14ac:dyDescent="0.3">
      <c r="A22029">
        <v>4266</v>
      </c>
      <c r="B22029">
        <v>16</v>
      </c>
    </row>
    <row r="22030" spans="1:2" x14ac:dyDescent="0.3">
      <c r="A22030">
        <v>4267</v>
      </c>
      <c r="B22030">
        <v>5</v>
      </c>
    </row>
    <row r="22031" spans="1:2" x14ac:dyDescent="0.3">
      <c r="A22031">
        <v>4267</v>
      </c>
      <c r="B22031">
        <v>9</v>
      </c>
    </row>
    <row r="22032" spans="1:2" x14ac:dyDescent="0.3">
      <c r="A22032">
        <v>4267</v>
      </c>
      <c r="B22032">
        <v>10</v>
      </c>
    </row>
    <row r="22033" spans="1:2" x14ac:dyDescent="0.3">
      <c r="A22033">
        <v>4267</v>
      </c>
      <c r="B22033">
        <v>12</v>
      </c>
    </row>
    <row r="22034" spans="1:2" x14ac:dyDescent="0.3">
      <c r="A22034">
        <v>4267</v>
      </c>
      <c r="B22034">
        <v>14</v>
      </c>
    </row>
    <row r="22035" spans="1:2" x14ac:dyDescent="0.3">
      <c r="A22035">
        <v>4267</v>
      </c>
      <c r="B22035">
        <v>15</v>
      </c>
    </row>
    <row r="22036" spans="1:2" x14ac:dyDescent="0.3">
      <c r="A22036">
        <v>4267</v>
      </c>
      <c r="B22036">
        <v>16</v>
      </c>
    </row>
    <row r="22037" spans="1:2" x14ac:dyDescent="0.3">
      <c r="A22037">
        <v>4268</v>
      </c>
      <c r="B22037">
        <v>1</v>
      </c>
    </row>
    <row r="22038" spans="1:2" x14ac:dyDescent="0.3">
      <c r="A22038">
        <v>4268</v>
      </c>
      <c r="B22038">
        <v>3</v>
      </c>
    </row>
    <row r="22039" spans="1:2" x14ac:dyDescent="0.3">
      <c r="A22039">
        <v>4268</v>
      </c>
      <c r="B22039">
        <v>4</v>
      </c>
    </row>
    <row r="22040" spans="1:2" x14ac:dyDescent="0.3">
      <c r="A22040">
        <v>4268</v>
      </c>
      <c r="B22040">
        <v>6</v>
      </c>
    </row>
    <row r="22041" spans="1:2" x14ac:dyDescent="0.3">
      <c r="A22041">
        <v>4268</v>
      </c>
      <c r="B22041">
        <v>8</v>
      </c>
    </row>
    <row r="22042" spans="1:2" x14ac:dyDescent="0.3">
      <c r="A22042">
        <v>4268</v>
      </c>
      <c r="B22042">
        <v>9</v>
      </c>
    </row>
    <row r="22043" spans="1:2" x14ac:dyDescent="0.3">
      <c r="A22043">
        <v>4268</v>
      </c>
      <c r="B22043">
        <v>11</v>
      </c>
    </row>
    <row r="22044" spans="1:2" x14ac:dyDescent="0.3">
      <c r="A22044">
        <v>4268</v>
      </c>
      <c r="B22044">
        <v>13</v>
      </c>
    </row>
    <row r="22045" spans="1:2" x14ac:dyDescent="0.3">
      <c r="A22045">
        <v>4268</v>
      </c>
      <c r="B22045">
        <v>15</v>
      </c>
    </row>
    <row r="22046" spans="1:2" x14ac:dyDescent="0.3">
      <c r="A22046">
        <v>4269</v>
      </c>
      <c r="B22046">
        <v>1</v>
      </c>
    </row>
    <row r="22047" spans="1:2" x14ac:dyDescent="0.3">
      <c r="A22047">
        <v>4269</v>
      </c>
      <c r="B22047">
        <v>2</v>
      </c>
    </row>
    <row r="22048" spans="1:2" x14ac:dyDescent="0.3">
      <c r="A22048">
        <v>4269</v>
      </c>
      <c r="B22048">
        <v>3</v>
      </c>
    </row>
    <row r="22049" spans="1:2" x14ac:dyDescent="0.3">
      <c r="A22049">
        <v>4269</v>
      </c>
      <c r="B22049">
        <v>6</v>
      </c>
    </row>
    <row r="22050" spans="1:2" x14ac:dyDescent="0.3">
      <c r="A22050">
        <v>4269</v>
      </c>
      <c r="B22050">
        <v>8</v>
      </c>
    </row>
    <row r="22051" spans="1:2" x14ac:dyDescent="0.3">
      <c r="A22051">
        <v>4269</v>
      </c>
      <c r="B22051">
        <v>9</v>
      </c>
    </row>
    <row r="22052" spans="1:2" x14ac:dyDescent="0.3">
      <c r="A22052">
        <v>4269</v>
      </c>
      <c r="B22052">
        <v>11</v>
      </c>
    </row>
    <row r="22053" spans="1:2" x14ac:dyDescent="0.3">
      <c r="A22053">
        <v>4269</v>
      </c>
      <c r="B22053">
        <v>12</v>
      </c>
    </row>
    <row r="22054" spans="1:2" x14ac:dyDescent="0.3">
      <c r="A22054">
        <v>4269</v>
      </c>
      <c r="B22054">
        <v>15</v>
      </c>
    </row>
    <row r="22055" spans="1:2" x14ac:dyDescent="0.3">
      <c r="A22055">
        <v>4270</v>
      </c>
      <c r="B22055">
        <v>2</v>
      </c>
    </row>
    <row r="22056" spans="1:2" x14ac:dyDescent="0.3">
      <c r="A22056">
        <v>4270</v>
      </c>
      <c r="B22056">
        <v>6</v>
      </c>
    </row>
    <row r="22057" spans="1:2" x14ac:dyDescent="0.3">
      <c r="A22057">
        <v>4270</v>
      </c>
      <c r="B22057">
        <v>7</v>
      </c>
    </row>
    <row r="22058" spans="1:2" x14ac:dyDescent="0.3">
      <c r="A22058">
        <v>4270</v>
      </c>
      <c r="B22058">
        <v>8</v>
      </c>
    </row>
    <row r="22059" spans="1:2" x14ac:dyDescent="0.3">
      <c r="A22059">
        <v>4270</v>
      </c>
      <c r="B22059">
        <v>9</v>
      </c>
    </row>
    <row r="22060" spans="1:2" x14ac:dyDescent="0.3">
      <c r="A22060">
        <v>4270</v>
      </c>
      <c r="B22060">
        <v>10</v>
      </c>
    </row>
    <row r="22061" spans="1:2" x14ac:dyDescent="0.3">
      <c r="A22061">
        <v>4270</v>
      </c>
      <c r="B22061">
        <v>11</v>
      </c>
    </row>
    <row r="22062" spans="1:2" x14ac:dyDescent="0.3">
      <c r="A22062">
        <v>4270</v>
      </c>
      <c r="B22062">
        <v>12</v>
      </c>
    </row>
    <row r="22063" spans="1:2" x14ac:dyDescent="0.3">
      <c r="A22063">
        <v>4270</v>
      </c>
      <c r="B22063">
        <v>13</v>
      </c>
    </row>
    <row r="22064" spans="1:2" x14ac:dyDescent="0.3">
      <c r="A22064">
        <v>4270</v>
      </c>
      <c r="B22064">
        <v>16</v>
      </c>
    </row>
    <row r="22065" spans="1:2" x14ac:dyDescent="0.3">
      <c r="A22065">
        <v>4271</v>
      </c>
      <c r="B22065">
        <v>1</v>
      </c>
    </row>
    <row r="22066" spans="1:2" x14ac:dyDescent="0.3">
      <c r="A22066">
        <v>4271</v>
      </c>
      <c r="B22066">
        <v>6</v>
      </c>
    </row>
    <row r="22067" spans="1:2" x14ac:dyDescent="0.3">
      <c r="A22067">
        <v>4271</v>
      </c>
      <c r="B22067">
        <v>7</v>
      </c>
    </row>
    <row r="22068" spans="1:2" x14ac:dyDescent="0.3">
      <c r="A22068">
        <v>4271</v>
      </c>
      <c r="B22068">
        <v>8</v>
      </c>
    </row>
    <row r="22069" spans="1:2" x14ac:dyDescent="0.3">
      <c r="A22069">
        <v>4271</v>
      </c>
      <c r="B22069">
        <v>9</v>
      </c>
    </row>
    <row r="22070" spans="1:2" x14ac:dyDescent="0.3">
      <c r="A22070">
        <v>4271</v>
      </c>
      <c r="B22070">
        <v>10</v>
      </c>
    </row>
    <row r="22071" spans="1:2" x14ac:dyDescent="0.3">
      <c r="A22071">
        <v>4271</v>
      </c>
      <c r="B22071">
        <v>12</v>
      </c>
    </row>
    <row r="22072" spans="1:2" x14ac:dyDescent="0.3">
      <c r="A22072">
        <v>4271</v>
      </c>
      <c r="B22072">
        <v>13</v>
      </c>
    </row>
    <row r="22073" spans="1:2" x14ac:dyDescent="0.3">
      <c r="A22073">
        <v>4271</v>
      </c>
      <c r="B22073">
        <v>14</v>
      </c>
    </row>
    <row r="22074" spans="1:2" x14ac:dyDescent="0.3">
      <c r="A22074">
        <v>4271</v>
      </c>
      <c r="B22074">
        <v>17</v>
      </c>
    </row>
    <row r="22075" spans="1:2" x14ac:dyDescent="0.3">
      <c r="A22075">
        <v>4272</v>
      </c>
      <c r="B22075">
        <v>1</v>
      </c>
    </row>
    <row r="22076" spans="1:2" x14ac:dyDescent="0.3">
      <c r="A22076">
        <v>4272</v>
      </c>
      <c r="B22076">
        <v>4</v>
      </c>
    </row>
    <row r="22077" spans="1:2" x14ac:dyDescent="0.3">
      <c r="A22077">
        <v>4272</v>
      </c>
      <c r="B22077">
        <v>6</v>
      </c>
    </row>
    <row r="22078" spans="1:2" x14ac:dyDescent="0.3">
      <c r="A22078">
        <v>4272</v>
      </c>
      <c r="B22078">
        <v>13</v>
      </c>
    </row>
    <row r="22079" spans="1:2" x14ac:dyDescent="0.3">
      <c r="A22079">
        <v>4272</v>
      </c>
      <c r="B22079">
        <v>15</v>
      </c>
    </row>
    <row r="22080" spans="1:2" x14ac:dyDescent="0.3">
      <c r="A22080">
        <v>4272</v>
      </c>
      <c r="B22080">
        <v>16</v>
      </c>
    </row>
    <row r="22081" spans="1:2" x14ac:dyDescent="0.3">
      <c r="A22081">
        <v>4272</v>
      </c>
      <c r="B22081">
        <v>18</v>
      </c>
    </row>
    <row r="22082" spans="1:2" x14ac:dyDescent="0.3">
      <c r="A22082">
        <v>4273</v>
      </c>
      <c r="B22082">
        <v>3</v>
      </c>
    </row>
    <row r="22083" spans="1:2" x14ac:dyDescent="0.3">
      <c r="A22083">
        <v>4273</v>
      </c>
      <c r="B22083">
        <v>4</v>
      </c>
    </row>
    <row r="22084" spans="1:2" x14ac:dyDescent="0.3">
      <c r="A22084">
        <v>4273</v>
      </c>
      <c r="B22084">
        <v>9</v>
      </c>
    </row>
    <row r="22085" spans="1:2" x14ac:dyDescent="0.3">
      <c r="A22085">
        <v>4274</v>
      </c>
      <c r="B22085">
        <v>1</v>
      </c>
    </row>
    <row r="22086" spans="1:2" x14ac:dyDescent="0.3">
      <c r="A22086">
        <v>4274</v>
      </c>
      <c r="B22086">
        <v>2</v>
      </c>
    </row>
    <row r="22087" spans="1:2" x14ac:dyDescent="0.3">
      <c r="A22087">
        <v>4274</v>
      </c>
      <c r="B22087">
        <v>3</v>
      </c>
    </row>
    <row r="22088" spans="1:2" x14ac:dyDescent="0.3">
      <c r="A22088">
        <v>4274</v>
      </c>
      <c r="B22088">
        <v>5</v>
      </c>
    </row>
    <row r="22089" spans="1:2" x14ac:dyDescent="0.3">
      <c r="A22089">
        <v>4274</v>
      </c>
      <c r="B22089">
        <v>7</v>
      </c>
    </row>
    <row r="22090" spans="1:2" x14ac:dyDescent="0.3">
      <c r="A22090">
        <v>4274</v>
      </c>
      <c r="B22090">
        <v>8</v>
      </c>
    </row>
    <row r="22091" spans="1:2" x14ac:dyDescent="0.3">
      <c r="A22091">
        <v>4274</v>
      </c>
      <c r="B22091">
        <v>13</v>
      </c>
    </row>
    <row r="22092" spans="1:2" x14ac:dyDescent="0.3">
      <c r="A22092">
        <v>4274</v>
      </c>
      <c r="B22092">
        <v>14</v>
      </c>
    </row>
    <row r="22093" spans="1:2" x14ac:dyDescent="0.3">
      <c r="A22093">
        <v>4274</v>
      </c>
      <c r="B22093">
        <v>16</v>
      </c>
    </row>
    <row r="22094" spans="1:2" x14ac:dyDescent="0.3">
      <c r="A22094">
        <v>4275</v>
      </c>
      <c r="B22094">
        <v>3</v>
      </c>
    </row>
    <row r="22095" spans="1:2" x14ac:dyDescent="0.3">
      <c r="A22095">
        <v>4275</v>
      </c>
      <c r="B22095">
        <v>4</v>
      </c>
    </row>
    <row r="22096" spans="1:2" x14ac:dyDescent="0.3">
      <c r="A22096">
        <v>4275</v>
      </c>
      <c r="B22096">
        <v>6</v>
      </c>
    </row>
    <row r="22097" spans="1:2" x14ac:dyDescent="0.3">
      <c r="A22097">
        <v>4275</v>
      </c>
      <c r="B22097">
        <v>9</v>
      </c>
    </row>
    <row r="22098" spans="1:2" x14ac:dyDescent="0.3">
      <c r="A22098">
        <v>4275</v>
      </c>
      <c r="B22098">
        <v>12</v>
      </c>
    </row>
    <row r="22099" spans="1:2" x14ac:dyDescent="0.3">
      <c r="A22099">
        <v>4275</v>
      </c>
      <c r="B22099">
        <v>14</v>
      </c>
    </row>
    <row r="22100" spans="1:2" x14ac:dyDescent="0.3">
      <c r="A22100">
        <v>4275</v>
      </c>
      <c r="B22100">
        <v>15</v>
      </c>
    </row>
    <row r="22101" spans="1:2" x14ac:dyDescent="0.3">
      <c r="A22101">
        <v>4275</v>
      </c>
      <c r="B22101">
        <v>18</v>
      </c>
    </row>
    <row r="22102" spans="1:2" x14ac:dyDescent="0.3">
      <c r="A22102">
        <v>4276</v>
      </c>
      <c r="B22102">
        <v>1</v>
      </c>
    </row>
    <row r="22103" spans="1:2" x14ac:dyDescent="0.3">
      <c r="A22103">
        <v>4276</v>
      </c>
      <c r="B22103">
        <v>3</v>
      </c>
    </row>
    <row r="22104" spans="1:2" x14ac:dyDescent="0.3">
      <c r="A22104">
        <v>4276</v>
      </c>
      <c r="B22104">
        <v>4</v>
      </c>
    </row>
    <row r="22105" spans="1:2" x14ac:dyDescent="0.3">
      <c r="A22105">
        <v>4276</v>
      </c>
      <c r="B22105">
        <v>14</v>
      </c>
    </row>
    <row r="22106" spans="1:2" x14ac:dyDescent="0.3">
      <c r="A22106">
        <v>4276</v>
      </c>
      <c r="B22106">
        <v>18</v>
      </c>
    </row>
    <row r="22107" spans="1:2" x14ac:dyDescent="0.3">
      <c r="A22107">
        <v>4277</v>
      </c>
      <c r="B22107">
        <v>2</v>
      </c>
    </row>
    <row r="22108" spans="1:2" x14ac:dyDescent="0.3">
      <c r="A22108">
        <v>4277</v>
      </c>
      <c r="B22108">
        <v>3</v>
      </c>
    </row>
    <row r="22109" spans="1:2" x14ac:dyDescent="0.3">
      <c r="A22109">
        <v>4277</v>
      </c>
      <c r="B22109">
        <v>6</v>
      </c>
    </row>
    <row r="22110" spans="1:2" x14ac:dyDescent="0.3">
      <c r="A22110">
        <v>4277</v>
      </c>
      <c r="B22110">
        <v>8</v>
      </c>
    </row>
    <row r="22111" spans="1:2" x14ac:dyDescent="0.3">
      <c r="A22111">
        <v>4277</v>
      </c>
      <c r="B22111">
        <v>10</v>
      </c>
    </row>
    <row r="22112" spans="1:2" x14ac:dyDescent="0.3">
      <c r="A22112">
        <v>4277</v>
      </c>
      <c r="B22112">
        <v>13</v>
      </c>
    </row>
    <row r="22113" spans="1:2" x14ac:dyDescent="0.3">
      <c r="A22113">
        <v>4277</v>
      </c>
      <c r="B22113">
        <v>15</v>
      </c>
    </row>
    <row r="22114" spans="1:2" x14ac:dyDescent="0.3">
      <c r="A22114">
        <v>4277</v>
      </c>
      <c r="B22114">
        <v>17</v>
      </c>
    </row>
    <row r="22115" spans="1:2" x14ac:dyDescent="0.3">
      <c r="A22115">
        <v>4278</v>
      </c>
      <c r="B22115">
        <v>2</v>
      </c>
    </row>
    <row r="22116" spans="1:2" x14ac:dyDescent="0.3">
      <c r="A22116">
        <v>4278</v>
      </c>
      <c r="B22116">
        <v>4</v>
      </c>
    </row>
    <row r="22117" spans="1:2" x14ac:dyDescent="0.3">
      <c r="A22117">
        <v>4278</v>
      </c>
      <c r="B22117">
        <v>10</v>
      </c>
    </row>
    <row r="22118" spans="1:2" x14ac:dyDescent="0.3">
      <c r="A22118">
        <v>4278</v>
      </c>
      <c r="B22118">
        <v>12</v>
      </c>
    </row>
    <row r="22119" spans="1:2" x14ac:dyDescent="0.3">
      <c r="A22119">
        <v>4279</v>
      </c>
      <c r="B22119">
        <v>2</v>
      </c>
    </row>
    <row r="22120" spans="1:2" x14ac:dyDescent="0.3">
      <c r="A22120">
        <v>4279</v>
      </c>
      <c r="B22120">
        <v>3</v>
      </c>
    </row>
    <row r="22121" spans="1:2" x14ac:dyDescent="0.3">
      <c r="A22121">
        <v>4279</v>
      </c>
      <c r="B22121">
        <v>5</v>
      </c>
    </row>
    <row r="22122" spans="1:2" x14ac:dyDescent="0.3">
      <c r="A22122">
        <v>4279</v>
      </c>
      <c r="B22122">
        <v>7</v>
      </c>
    </row>
    <row r="22123" spans="1:2" x14ac:dyDescent="0.3">
      <c r="A22123">
        <v>4279</v>
      </c>
      <c r="B22123">
        <v>8</v>
      </c>
    </row>
    <row r="22124" spans="1:2" x14ac:dyDescent="0.3">
      <c r="A22124">
        <v>4279</v>
      </c>
      <c r="B22124">
        <v>10</v>
      </c>
    </row>
    <row r="22125" spans="1:2" x14ac:dyDescent="0.3">
      <c r="A22125">
        <v>4279</v>
      </c>
      <c r="B22125">
        <v>11</v>
      </c>
    </row>
    <row r="22126" spans="1:2" x14ac:dyDescent="0.3">
      <c r="A22126">
        <v>4280</v>
      </c>
      <c r="B22126">
        <v>1</v>
      </c>
    </row>
    <row r="22127" spans="1:2" x14ac:dyDescent="0.3">
      <c r="A22127">
        <v>4280</v>
      </c>
      <c r="B22127">
        <v>4</v>
      </c>
    </row>
    <row r="22128" spans="1:2" x14ac:dyDescent="0.3">
      <c r="A22128">
        <v>4280</v>
      </c>
      <c r="B22128">
        <v>5</v>
      </c>
    </row>
    <row r="22129" spans="1:2" x14ac:dyDescent="0.3">
      <c r="A22129">
        <v>4280</v>
      </c>
      <c r="B22129">
        <v>8</v>
      </c>
    </row>
    <row r="22130" spans="1:2" x14ac:dyDescent="0.3">
      <c r="A22130">
        <v>4280</v>
      </c>
      <c r="B22130">
        <v>14</v>
      </c>
    </row>
    <row r="22131" spans="1:2" x14ac:dyDescent="0.3">
      <c r="A22131">
        <v>4280</v>
      </c>
      <c r="B22131">
        <v>15</v>
      </c>
    </row>
    <row r="22132" spans="1:2" x14ac:dyDescent="0.3">
      <c r="A22132">
        <v>4280</v>
      </c>
      <c r="B22132">
        <v>17</v>
      </c>
    </row>
    <row r="22133" spans="1:2" x14ac:dyDescent="0.3">
      <c r="A22133">
        <v>4281</v>
      </c>
      <c r="B22133">
        <v>1</v>
      </c>
    </row>
    <row r="22134" spans="1:2" x14ac:dyDescent="0.3">
      <c r="A22134">
        <v>4281</v>
      </c>
      <c r="B22134">
        <v>2</v>
      </c>
    </row>
    <row r="22135" spans="1:2" x14ac:dyDescent="0.3">
      <c r="A22135">
        <v>4281</v>
      </c>
      <c r="B22135">
        <v>3</v>
      </c>
    </row>
    <row r="22136" spans="1:2" x14ac:dyDescent="0.3">
      <c r="A22136">
        <v>4281</v>
      </c>
      <c r="B22136">
        <v>6</v>
      </c>
    </row>
    <row r="22137" spans="1:2" x14ac:dyDescent="0.3">
      <c r="A22137">
        <v>4281</v>
      </c>
      <c r="B22137">
        <v>9</v>
      </c>
    </row>
    <row r="22138" spans="1:2" x14ac:dyDescent="0.3">
      <c r="A22138">
        <v>4281</v>
      </c>
      <c r="B22138">
        <v>11</v>
      </c>
    </row>
    <row r="22139" spans="1:2" x14ac:dyDescent="0.3">
      <c r="A22139">
        <v>4282</v>
      </c>
      <c r="B22139">
        <v>2</v>
      </c>
    </row>
    <row r="22140" spans="1:2" x14ac:dyDescent="0.3">
      <c r="A22140">
        <v>4282</v>
      </c>
      <c r="B22140">
        <v>3</v>
      </c>
    </row>
    <row r="22141" spans="1:2" x14ac:dyDescent="0.3">
      <c r="A22141">
        <v>4282</v>
      </c>
      <c r="B22141">
        <v>4</v>
      </c>
    </row>
    <row r="22142" spans="1:2" x14ac:dyDescent="0.3">
      <c r="A22142">
        <v>4282</v>
      </c>
      <c r="B22142">
        <v>12</v>
      </c>
    </row>
    <row r="22143" spans="1:2" x14ac:dyDescent="0.3">
      <c r="A22143">
        <v>4283</v>
      </c>
      <c r="B22143">
        <v>1</v>
      </c>
    </row>
    <row r="22144" spans="1:2" x14ac:dyDescent="0.3">
      <c r="A22144">
        <v>4283</v>
      </c>
      <c r="B22144">
        <v>4</v>
      </c>
    </row>
    <row r="22145" spans="1:2" x14ac:dyDescent="0.3">
      <c r="A22145">
        <v>4283</v>
      </c>
      <c r="B22145">
        <v>6</v>
      </c>
    </row>
    <row r="22146" spans="1:2" x14ac:dyDescent="0.3">
      <c r="A22146">
        <v>4283</v>
      </c>
      <c r="B22146">
        <v>7</v>
      </c>
    </row>
    <row r="22147" spans="1:2" x14ac:dyDescent="0.3">
      <c r="A22147">
        <v>4284</v>
      </c>
      <c r="B22147">
        <v>2</v>
      </c>
    </row>
    <row r="22148" spans="1:2" x14ac:dyDescent="0.3">
      <c r="A22148">
        <v>4284</v>
      </c>
      <c r="B22148">
        <v>3</v>
      </c>
    </row>
    <row r="22149" spans="1:2" x14ac:dyDescent="0.3">
      <c r="A22149">
        <v>4284</v>
      </c>
      <c r="B22149">
        <v>6</v>
      </c>
    </row>
    <row r="22150" spans="1:2" x14ac:dyDescent="0.3">
      <c r="A22150">
        <v>4284</v>
      </c>
      <c r="B22150">
        <v>11</v>
      </c>
    </row>
    <row r="22151" spans="1:2" x14ac:dyDescent="0.3">
      <c r="A22151">
        <v>4284</v>
      </c>
      <c r="B22151">
        <v>13</v>
      </c>
    </row>
    <row r="22152" spans="1:2" x14ac:dyDescent="0.3">
      <c r="A22152">
        <v>4284</v>
      </c>
      <c r="B22152">
        <v>18</v>
      </c>
    </row>
    <row r="22153" spans="1:2" x14ac:dyDescent="0.3">
      <c r="A22153">
        <v>4285</v>
      </c>
      <c r="B22153">
        <v>1</v>
      </c>
    </row>
    <row r="22154" spans="1:2" x14ac:dyDescent="0.3">
      <c r="A22154">
        <v>4285</v>
      </c>
      <c r="B22154">
        <v>4</v>
      </c>
    </row>
    <row r="22155" spans="1:2" x14ac:dyDescent="0.3">
      <c r="A22155">
        <v>4285</v>
      </c>
      <c r="B22155">
        <v>9</v>
      </c>
    </row>
    <row r="22156" spans="1:2" x14ac:dyDescent="0.3">
      <c r="A22156">
        <v>4286</v>
      </c>
      <c r="B22156">
        <v>2</v>
      </c>
    </row>
    <row r="22157" spans="1:2" x14ac:dyDescent="0.3">
      <c r="A22157">
        <v>4286</v>
      </c>
      <c r="B22157">
        <v>3</v>
      </c>
    </row>
    <row r="22158" spans="1:2" x14ac:dyDescent="0.3">
      <c r="A22158">
        <v>4286</v>
      </c>
      <c r="B22158">
        <v>9</v>
      </c>
    </row>
    <row r="22159" spans="1:2" x14ac:dyDescent="0.3">
      <c r="A22159">
        <v>4286</v>
      </c>
      <c r="B22159">
        <v>10</v>
      </c>
    </row>
    <row r="22160" spans="1:2" x14ac:dyDescent="0.3">
      <c r="A22160">
        <v>4287</v>
      </c>
      <c r="B22160">
        <v>1</v>
      </c>
    </row>
    <row r="22161" spans="1:2" x14ac:dyDescent="0.3">
      <c r="A22161">
        <v>4287</v>
      </c>
      <c r="B22161">
        <v>2</v>
      </c>
    </row>
    <row r="22162" spans="1:2" x14ac:dyDescent="0.3">
      <c r="A22162">
        <v>4287</v>
      </c>
      <c r="B22162">
        <v>3</v>
      </c>
    </row>
    <row r="22163" spans="1:2" x14ac:dyDescent="0.3">
      <c r="A22163">
        <v>4287</v>
      </c>
      <c r="B22163">
        <v>8</v>
      </c>
    </row>
    <row r="22164" spans="1:2" x14ac:dyDescent="0.3">
      <c r="A22164">
        <v>4287</v>
      </c>
      <c r="B22164">
        <v>9</v>
      </c>
    </row>
    <row r="22165" spans="1:2" x14ac:dyDescent="0.3">
      <c r="A22165">
        <v>4288</v>
      </c>
      <c r="B22165">
        <v>6</v>
      </c>
    </row>
    <row r="22166" spans="1:2" x14ac:dyDescent="0.3">
      <c r="A22166">
        <v>4288</v>
      </c>
      <c r="B22166">
        <v>7</v>
      </c>
    </row>
    <row r="22167" spans="1:2" x14ac:dyDescent="0.3">
      <c r="A22167">
        <v>4288</v>
      </c>
      <c r="B22167">
        <v>9</v>
      </c>
    </row>
    <row r="22168" spans="1:2" x14ac:dyDescent="0.3">
      <c r="A22168">
        <v>4288</v>
      </c>
      <c r="B22168">
        <v>11</v>
      </c>
    </row>
    <row r="22169" spans="1:2" x14ac:dyDescent="0.3">
      <c r="A22169">
        <v>4288</v>
      </c>
      <c r="B22169">
        <v>15</v>
      </c>
    </row>
    <row r="22170" spans="1:2" x14ac:dyDescent="0.3">
      <c r="A22170">
        <v>4289</v>
      </c>
      <c r="B22170">
        <v>1</v>
      </c>
    </row>
    <row r="22171" spans="1:2" x14ac:dyDescent="0.3">
      <c r="A22171">
        <v>4289</v>
      </c>
      <c r="B22171">
        <v>2</v>
      </c>
    </row>
    <row r="22172" spans="1:2" x14ac:dyDescent="0.3">
      <c r="A22172">
        <v>4289</v>
      </c>
      <c r="B22172">
        <v>4</v>
      </c>
    </row>
    <row r="22173" spans="1:2" x14ac:dyDescent="0.3">
      <c r="A22173">
        <v>4289</v>
      </c>
      <c r="B22173">
        <v>5</v>
      </c>
    </row>
    <row r="22174" spans="1:2" x14ac:dyDescent="0.3">
      <c r="A22174">
        <v>4289</v>
      </c>
      <c r="B22174">
        <v>9</v>
      </c>
    </row>
    <row r="22175" spans="1:2" x14ac:dyDescent="0.3">
      <c r="A22175">
        <v>4289</v>
      </c>
      <c r="B22175">
        <v>10</v>
      </c>
    </row>
    <row r="22176" spans="1:2" x14ac:dyDescent="0.3">
      <c r="A22176">
        <v>4289</v>
      </c>
      <c r="B22176">
        <v>11</v>
      </c>
    </row>
    <row r="22177" spans="1:2" x14ac:dyDescent="0.3">
      <c r="A22177">
        <v>4289</v>
      </c>
      <c r="B22177">
        <v>14</v>
      </c>
    </row>
    <row r="22178" spans="1:2" x14ac:dyDescent="0.3">
      <c r="A22178">
        <v>4289</v>
      </c>
      <c r="B22178">
        <v>16</v>
      </c>
    </row>
    <row r="22179" spans="1:2" x14ac:dyDescent="0.3">
      <c r="A22179">
        <v>4289</v>
      </c>
      <c r="B22179">
        <v>18</v>
      </c>
    </row>
    <row r="22180" spans="1:2" x14ac:dyDescent="0.3">
      <c r="A22180">
        <v>4290</v>
      </c>
      <c r="B22180">
        <v>2</v>
      </c>
    </row>
    <row r="22181" spans="1:2" x14ac:dyDescent="0.3">
      <c r="A22181">
        <v>4290</v>
      </c>
      <c r="B22181">
        <v>6</v>
      </c>
    </row>
    <row r="22182" spans="1:2" x14ac:dyDescent="0.3">
      <c r="A22182">
        <v>4290</v>
      </c>
      <c r="B22182">
        <v>7</v>
      </c>
    </row>
    <row r="22183" spans="1:2" x14ac:dyDescent="0.3">
      <c r="A22183">
        <v>4290</v>
      </c>
      <c r="B22183">
        <v>8</v>
      </c>
    </row>
    <row r="22184" spans="1:2" x14ac:dyDescent="0.3">
      <c r="A22184">
        <v>4290</v>
      </c>
      <c r="B22184">
        <v>9</v>
      </c>
    </row>
    <row r="22185" spans="1:2" x14ac:dyDescent="0.3">
      <c r="A22185">
        <v>4290</v>
      </c>
      <c r="B22185">
        <v>13</v>
      </c>
    </row>
    <row r="22186" spans="1:2" x14ac:dyDescent="0.3">
      <c r="A22186">
        <v>4290</v>
      </c>
      <c r="B22186">
        <v>14</v>
      </c>
    </row>
    <row r="22187" spans="1:2" x14ac:dyDescent="0.3">
      <c r="A22187">
        <v>4290</v>
      </c>
      <c r="B22187">
        <v>15</v>
      </c>
    </row>
    <row r="22188" spans="1:2" x14ac:dyDescent="0.3">
      <c r="A22188">
        <v>4290</v>
      </c>
      <c r="B22188">
        <v>17</v>
      </c>
    </row>
    <row r="22189" spans="1:2" x14ac:dyDescent="0.3">
      <c r="A22189">
        <v>4291</v>
      </c>
      <c r="B22189">
        <v>1</v>
      </c>
    </row>
    <row r="22190" spans="1:2" x14ac:dyDescent="0.3">
      <c r="A22190">
        <v>4291</v>
      </c>
      <c r="B22190">
        <v>2</v>
      </c>
    </row>
    <row r="22191" spans="1:2" x14ac:dyDescent="0.3">
      <c r="A22191">
        <v>4291</v>
      </c>
      <c r="B22191">
        <v>5</v>
      </c>
    </row>
    <row r="22192" spans="1:2" x14ac:dyDescent="0.3">
      <c r="A22192">
        <v>4291</v>
      </c>
      <c r="B22192">
        <v>7</v>
      </c>
    </row>
    <row r="22193" spans="1:2" x14ac:dyDescent="0.3">
      <c r="A22193">
        <v>4291</v>
      </c>
      <c r="B22193">
        <v>9</v>
      </c>
    </row>
    <row r="22194" spans="1:2" x14ac:dyDescent="0.3">
      <c r="A22194">
        <v>4291</v>
      </c>
      <c r="B22194">
        <v>10</v>
      </c>
    </row>
    <row r="22195" spans="1:2" x14ac:dyDescent="0.3">
      <c r="A22195">
        <v>4291</v>
      </c>
      <c r="B22195">
        <v>13</v>
      </c>
    </row>
    <row r="22196" spans="1:2" x14ac:dyDescent="0.3">
      <c r="A22196">
        <v>4291</v>
      </c>
      <c r="B22196">
        <v>16</v>
      </c>
    </row>
    <row r="22197" spans="1:2" x14ac:dyDescent="0.3">
      <c r="A22197">
        <v>4291</v>
      </c>
      <c r="B22197">
        <v>17</v>
      </c>
    </row>
    <row r="22198" spans="1:2" x14ac:dyDescent="0.3">
      <c r="A22198">
        <v>4292</v>
      </c>
      <c r="B22198">
        <v>4</v>
      </c>
    </row>
    <row r="22199" spans="1:2" x14ac:dyDescent="0.3">
      <c r="A22199">
        <v>4292</v>
      </c>
      <c r="B22199">
        <v>5</v>
      </c>
    </row>
    <row r="22200" spans="1:2" x14ac:dyDescent="0.3">
      <c r="A22200">
        <v>4292</v>
      </c>
      <c r="B22200">
        <v>6</v>
      </c>
    </row>
    <row r="22201" spans="1:2" x14ac:dyDescent="0.3">
      <c r="A22201">
        <v>4292</v>
      </c>
      <c r="B22201">
        <v>7</v>
      </c>
    </row>
    <row r="22202" spans="1:2" x14ac:dyDescent="0.3">
      <c r="A22202">
        <v>4292</v>
      </c>
      <c r="B22202">
        <v>9</v>
      </c>
    </row>
    <row r="22203" spans="1:2" x14ac:dyDescent="0.3">
      <c r="A22203">
        <v>4293</v>
      </c>
      <c r="B22203">
        <v>1</v>
      </c>
    </row>
    <row r="22204" spans="1:2" x14ac:dyDescent="0.3">
      <c r="A22204">
        <v>4293</v>
      </c>
      <c r="B22204">
        <v>3</v>
      </c>
    </row>
    <row r="22205" spans="1:2" x14ac:dyDescent="0.3">
      <c r="A22205">
        <v>4293</v>
      </c>
      <c r="B22205">
        <v>5</v>
      </c>
    </row>
    <row r="22206" spans="1:2" x14ac:dyDescent="0.3">
      <c r="A22206">
        <v>4293</v>
      </c>
      <c r="B22206">
        <v>6</v>
      </c>
    </row>
    <row r="22207" spans="1:2" x14ac:dyDescent="0.3">
      <c r="A22207">
        <v>4293</v>
      </c>
      <c r="B22207">
        <v>7</v>
      </c>
    </row>
    <row r="22208" spans="1:2" x14ac:dyDescent="0.3">
      <c r="A22208">
        <v>4293</v>
      </c>
      <c r="B22208">
        <v>11</v>
      </c>
    </row>
    <row r="22209" spans="1:2" x14ac:dyDescent="0.3">
      <c r="A22209">
        <v>4293</v>
      </c>
      <c r="B22209">
        <v>16</v>
      </c>
    </row>
    <row r="22210" spans="1:2" x14ac:dyDescent="0.3">
      <c r="A22210">
        <v>4294</v>
      </c>
      <c r="B22210">
        <v>3</v>
      </c>
    </row>
    <row r="22211" spans="1:2" x14ac:dyDescent="0.3">
      <c r="A22211">
        <v>4294</v>
      </c>
      <c r="B22211">
        <v>4</v>
      </c>
    </row>
    <row r="22212" spans="1:2" x14ac:dyDescent="0.3">
      <c r="A22212">
        <v>4294</v>
      </c>
      <c r="B22212">
        <v>6</v>
      </c>
    </row>
    <row r="22213" spans="1:2" x14ac:dyDescent="0.3">
      <c r="A22213">
        <v>4294</v>
      </c>
      <c r="B22213">
        <v>8</v>
      </c>
    </row>
    <row r="22214" spans="1:2" x14ac:dyDescent="0.3">
      <c r="A22214">
        <v>4295</v>
      </c>
      <c r="B22214">
        <v>5</v>
      </c>
    </row>
    <row r="22215" spans="1:2" x14ac:dyDescent="0.3">
      <c r="A22215">
        <v>4295</v>
      </c>
      <c r="B22215">
        <v>6</v>
      </c>
    </row>
    <row r="22216" spans="1:2" x14ac:dyDescent="0.3">
      <c r="A22216">
        <v>4295</v>
      </c>
      <c r="B22216">
        <v>10</v>
      </c>
    </row>
    <row r="22217" spans="1:2" x14ac:dyDescent="0.3">
      <c r="A22217">
        <v>4295</v>
      </c>
      <c r="B22217">
        <v>14</v>
      </c>
    </row>
    <row r="22218" spans="1:2" x14ac:dyDescent="0.3">
      <c r="A22218">
        <v>4295</v>
      </c>
      <c r="B22218">
        <v>15</v>
      </c>
    </row>
    <row r="22219" spans="1:2" x14ac:dyDescent="0.3">
      <c r="A22219">
        <v>4295</v>
      </c>
      <c r="B22219">
        <v>17</v>
      </c>
    </row>
    <row r="22220" spans="1:2" x14ac:dyDescent="0.3">
      <c r="A22220">
        <v>4296</v>
      </c>
      <c r="B22220">
        <v>1</v>
      </c>
    </row>
    <row r="22221" spans="1:2" x14ac:dyDescent="0.3">
      <c r="A22221">
        <v>4296</v>
      </c>
      <c r="B22221">
        <v>3</v>
      </c>
    </row>
    <row r="22222" spans="1:2" x14ac:dyDescent="0.3">
      <c r="A22222">
        <v>4296</v>
      </c>
      <c r="B22222">
        <v>6</v>
      </c>
    </row>
    <row r="22223" spans="1:2" x14ac:dyDescent="0.3">
      <c r="A22223">
        <v>4296</v>
      </c>
      <c r="B22223">
        <v>7</v>
      </c>
    </row>
    <row r="22224" spans="1:2" x14ac:dyDescent="0.3">
      <c r="A22224">
        <v>4296</v>
      </c>
      <c r="B22224">
        <v>9</v>
      </c>
    </row>
    <row r="22225" spans="1:2" x14ac:dyDescent="0.3">
      <c r="A22225">
        <v>4296</v>
      </c>
      <c r="B22225">
        <v>10</v>
      </c>
    </row>
    <row r="22226" spans="1:2" x14ac:dyDescent="0.3">
      <c r="A22226">
        <v>4296</v>
      </c>
      <c r="B22226">
        <v>16</v>
      </c>
    </row>
    <row r="22227" spans="1:2" x14ac:dyDescent="0.3">
      <c r="A22227">
        <v>4296</v>
      </c>
      <c r="B22227">
        <v>17</v>
      </c>
    </row>
    <row r="22228" spans="1:2" x14ac:dyDescent="0.3">
      <c r="A22228">
        <v>4297</v>
      </c>
      <c r="B22228">
        <v>1</v>
      </c>
    </row>
    <row r="22229" spans="1:2" x14ac:dyDescent="0.3">
      <c r="A22229">
        <v>4297</v>
      </c>
      <c r="B22229">
        <v>4</v>
      </c>
    </row>
    <row r="22230" spans="1:2" x14ac:dyDescent="0.3">
      <c r="A22230">
        <v>4297</v>
      </c>
      <c r="B22230">
        <v>6</v>
      </c>
    </row>
    <row r="22231" spans="1:2" x14ac:dyDescent="0.3">
      <c r="A22231">
        <v>4297</v>
      </c>
      <c r="B22231">
        <v>8</v>
      </c>
    </row>
    <row r="22232" spans="1:2" x14ac:dyDescent="0.3">
      <c r="A22232">
        <v>4297</v>
      </c>
      <c r="B22232">
        <v>12</v>
      </c>
    </row>
    <row r="22233" spans="1:2" x14ac:dyDescent="0.3">
      <c r="A22233">
        <v>4297</v>
      </c>
      <c r="B22233">
        <v>14</v>
      </c>
    </row>
    <row r="22234" spans="1:2" x14ac:dyDescent="0.3">
      <c r="A22234">
        <v>4297</v>
      </c>
      <c r="B22234">
        <v>16</v>
      </c>
    </row>
    <row r="22235" spans="1:2" x14ac:dyDescent="0.3">
      <c r="A22235">
        <v>4298</v>
      </c>
      <c r="B22235">
        <v>1</v>
      </c>
    </row>
    <row r="22236" spans="1:2" x14ac:dyDescent="0.3">
      <c r="A22236">
        <v>4298</v>
      </c>
      <c r="B22236">
        <v>4</v>
      </c>
    </row>
    <row r="22237" spans="1:2" x14ac:dyDescent="0.3">
      <c r="A22237">
        <v>4298</v>
      </c>
      <c r="B22237">
        <v>7</v>
      </c>
    </row>
    <row r="22238" spans="1:2" x14ac:dyDescent="0.3">
      <c r="A22238">
        <v>4299</v>
      </c>
      <c r="B22238">
        <v>3</v>
      </c>
    </row>
    <row r="22239" spans="1:2" x14ac:dyDescent="0.3">
      <c r="A22239">
        <v>4299</v>
      </c>
      <c r="B22239">
        <v>4</v>
      </c>
    </row>
    <row r="22240" spans="1:2" x14ac:dyDescent="0.3">
      <c r="A22240">
        <v>4299</v>
      </c>
      <c r="B22240">
        <v>5</v>
      </c>
    </row>
    <row r="22241" spans="1:2" x14ac:dyDescent="0.3">
      <c r="A22241">
        <v>4299</v>
      </c>
      <c r="B22241">
        <v>7</v>
      </c>
    </row>
    <row r="22242" spans="1:2" x14ac:dyDescent="0.3">
      <c r="A22242">
        <v>4299</v>
      </c>
      <c r="B22242">
        <v>10</v>
      </c>
    </row>
    <row r="22243" spans="1:2" x14ac:dyDescent="0.3">
      <c r="A22243">
        <v>4300</v>
      </c>
      <c r="B22243">
        <v>5</v>
      </c>
    </row>
    <row r="22244" spans="1:2" x14ac:dyDescent="0.3">
      <c r="A22244">
        <v>4300</v>
      </c>
      <c r="B22244">
        <v>6</v>
      </c>
    </row>
    <row r="22245" spans="1:2" x14ac:dyDescent="0.3">
      <c r="A22245">
        <v>4300</v>
      </c>
      <c r="B22245">
        <v>7</v>
      </c>
    </row>
    <row r="22246" spans="1:2" x14ac:dyDescent="0.3">
      <c r="A22246">
        <v>4300</v>
      </c>
      <c r="B22246">
        <v>8</v>
      </c>
    </row>
    <row r="22247" spans="1:2" x14ac:dyDescent="0.3">
      <c r="A22247">
        <v>4300</v>
      </c>
      <c r="B22247">
        <v>10</v>
      </c>
    </row>
    <row r="22248" spans="1:2" x14ac:dyDescent="0.3">
      <c r="A22248">
        <v>4300</v>
      </c>
      <c r="B22248">
        <v>11</v>
      </c>
    </row>
    <row r="22249" spans="1:2" x14ac:dyDescent="0.3">
      <c r="A22249">
        <v>4300</v>
      </c>
      <c r="B22249">
        <v>14</v>
      </c>
    </row>
    <row r="22250" spans="1:2" x14ac:dyDescent="0.3">
      <c r="A22250">
        <v>4300</v>
      </c>
      <c r="B22250">
        <v>18</v>
      </c>
    </row>
    <row r="22251" spans="1:2" x14ac:dyDescent="0.3">
      <c r="A22251">
        <v>4301</v>
      </c>
      <c r="B22251">
        <v>1</v>
      </c>
    </row>
    <row r="22252" spans="1:2" x14ac:dyDescent="0.3">
      <c r="A22252">
        <v>4301</v>
      </c>
      <c r="B22252">
        <v>2</v>
      </c>
    </row>
    <row r="22253" spans="1:2" x14ac:dyDescent="0.3">
      <c r="A22253">
        <v>4301</v>
      </c>
      <c r="B22253">
        <v>4</v>
      </c>
    </row>
    <row r="22254" spans="1:2" x14ac:dyDescent="0.3">
      <c r="A22254">
        <v>4301</v>
      </c>
      <c r="B22254">
        <v>5</v>
      </c>
    </row>
    <row r="22255" spans="1:2" x14ac:dyDescent="0.3">
      <c r="A22255">
        <v>4301</v>
      </c>
      <c r="B22255">
        <v>6</v>
      </c>
    </row>
    <row r="22256" spans="1:2" x14ac:dyDescent="0.3">
      <c r="A22256">
        <v>4301</v>
      </c>
      <c r="B22256">
        <v>9</v>
      </c>
    </row>
    <row r="22257" spans="1:2" x14ac:dyDescent="0.3">
      <c r="A22257">
        <v>4301</v>
      </c>
      <c r="B22257">
        <v>12</v>
      </c>
    </row>
    <row r="22258" spans="1:2" x14ac:dyDescent="0.3">
      <c r="A22258">
        <v>4301</v>
      </c>
      <c r="B22258">
        <v>13</v>
      </c>
    </row>
    <row r="22259" spans="1:2" x14ac:dyDescent="0.3">
      <c r="A22259">
        <v>4302</v>
      </c>
      <c r="B22259">
        <v>1</v>
      </c>
    </row>
    <row r="22260" spans="1:2" x14ac:dyDescent="0.3">
      <c r="A22260">
        <v>4302</v>
      </c>
      <c r="B22260">
        <v>3</v>
      </c>
    </row>
    <row r="22261" spans="1:2" x14ac:dyDescent="0.3">
      <c r="A22261">
        <v>4302</v>
      </c>
      <c r="B22261">
        <v>6</v>
      </c>
    </row>
    <row r="22262" spans="1:2" x14ac:dyDescent="0.3">
      <c r="A22262">
        <v>4302</v>
      </c>
      <c r="B22262">
        <v>7</v>
      </c>
    </row>
    <row r="22263" spans="1:2" x14ac:dyDescent="0.3">
      <c r="A22263">
        <v>4302</v>
      </c>
      <c r="B22263">
        <v>8</v>
      </c>
    </row>
    <row r="22264" spans="1:2" x14ac:dyDescent="0.3">
      <c r="A22264">
        <v>4302</v>
      </c>
      <c r="B22264">
        <v>10</v>
      </c>
    </row>
    <row r="22265" spans="1:2" x14ac:dyDescent="0.3">
      <c r="A22265">
        <v>4302</v>
      </c>
      <c r="B22265">
        <v>13</v>
      </c>
    </row>
    <row r="22266" spans="1:2" x14ac:dyDescent="0.3">
      <c r="A22266">
        <v>4303</v>
      </c>
      <c r="B22266">
        <v>1</v>
      </c>
    </row>
    <row r="22267" spans="1:2" x14ac:dyDescent="0.3">
      <c r="A22267">
        <v>4303</v>
      </c>
      <c r="B22267">
        <v>3</v>
      </c>
    </row>
    <row r="22268" spans="1:2" x14ac:dyDescent="0.3">
      <c r="A22268">
        <v>4303</v>
      </c>
      <c r="B22268">
        <v>7</v>
      </c>
    </row>
    <row r="22269" spans="1:2" x14ac:dyDescent="0.3">
      <c r="A22269">
        <v>4303</v>
      </c>
      <c r="B22269">
        <v>9</v>
      </c>
    </row>
    <row r="22270" spans="1:2" x14ac:dyDescent="0.3">
      <c r="A22270">
        <v>4303</v>
      </c>
      <c r="B22270">
        <v>10</v>
      </c>
    </row>
    <row r="22271" spans="1:2" x14ac:dyDescent="0.3">
      <c r="A22271">
        <v>4303</v>
      </c>
      <c r="B22271">
        <v>13</v>
      </c>
    </row>
    <row r="22272" spans="1:2" x14ac:dyDescent="0.3">
      <c r="A22272">
        <v>4303</v>
      </c>
      <c r="B22272">
        <v>14</v>
      </c>
    </row>
    <row r="22273" spans="1:2" x14ac:dyDescent="0.3">
      <c r="A22273">
        <v>4303</v>
      </c>
      <c r="B22273">
        <v>15</v>
      </c>
    </row>
    <row r="22274" spans="1:2" x14ac:dyDescent="0.3">
      <c r="A22274">
        <v>4304</v>
      </c>
      <c r="B22274">
        <v>1</v>
      </c>
    </row>
    <row r="22275" spans="1:2" x14ac:dyDescent="0.3">
      <c r="A22275">
        <v>4304</v>
      </c>
      <c r="B22275">
        <v>3</v>
      </c>
    </row>
    <row r="22276" spans="1:2" x14ac:dyDescent="0.3">
      <c r="A22276">
        <v>4304</v>
      </c>
      <c r="B22276">
        <v>4</v>
      </c>
    </row>
    <row r="22277" spans="1:2" x14ac:dyDescent="0.3">
      <c r="A22277">
        <v>4304</v>
      </c>
      <c r="B22277">
        <v>5</v>
      </c>
    </row>
    <row r="22278" spans="1:2" x14ac:dyDescent="0.3">
      <c r="A22278">
        <v>4304</v>
      </c>
      <c r="B22278">
        <v>7</v>
      </c>
    </row>
    <row r="22279" spans="1:2" x14ac:dyDescent="0.3">
      <c r="A22279">
        <v>4304</v>
      </c>
      <c r="B22279">
        <v>9</v>
      </c>
    </row>
    <row r="22280" spans="1:2" x14ac:dyDescent="0.3">
      <c r="A22280">
        <v>4305</v>
      </c>
      <c r="B22280">
        <v>1</v>
      </c>
    </row>
    <row r="22281" spans="1:2" x14ac:dyDescent="0.3">
      <c r="A22281">
        <v>4305</v>
      </c>
      <c r="B22281">
        <v>2</v>
      </c>
    </row>
    <row r="22282" spans="1:2" x14ac:dyDescent="0.3">
      <c r="A22282">
        <v>4305</v>
      </c>
      <c r="B22282">
        <v>4</v>
      </c>
    </row>
    <row r="22283" spans="1:2" x14ac:dyDescent="0.3">
      <c r="A22283">
        <v>4305</v>
      </c>
      <c r="B22283">
        <v>8</v>
      </c>
    </row>
    <row r="22284" spans="1:2" x14ac:dyDescent="0.3">
      <c r="A22284">
        <v>4305</v>
      </c>
      <c r="B22284">
        <v>15</v>
      </c>
    </row>
    <row r="22285" spans="1:2" x14ac:dyDescent="0.3">
      <c r="A22285">
        <v>4306</v>
      </c>
      <c r="B22285">
        <v>1</v>
      </c>
    </row>
    <row r="22286" spans="1:2" x14ac:dyDescent="0.3">
      <c r="A22286">
        <v>4306</v>
      </c>
      <c r="B22286">
        <v>5</v>
      </c>
    </row>
    <row r="22287" spans="1:2" x14ac:dyDescent="0.3">
      <c r="A22287">
        <v>4306</v>
      </c>
      <c r="B22287">
        <v>6</v>
      </c>
    </row>
    <row r="22288" spans="1:2" x14ac:dyDescent="0.3">
      <c r="A22288">
        <v>4306</v>
      </c>
      <c r="B22288">
        <v>8</v>
      </c>
    </row>
    <row r="22289" spans="1:2" x14ac:dyDescent="0.3">
      <c r="A22289">
        <v>4306</v>
      </c>
      <c r="B22289">
        <v>9</v>
      </c>
    </row>
    <row r="22290" spans="1:2" x14ac:dyDescent="0.3">
      <c r="A22290">
        <v>4306</v>
      </c>
      <c r="B22290">
        <v>10</v>
      </c>
    </row>
    <row r="22291" spans="1:2" x14ac:dyDescent="0.3">
      <c r="A22291">
        <v>4306</v>
      </c>
      <c r="B22291">
        <v>14</v>
      </c>
    </row>
    <row r="22292" spans="1:2" x14ac:dyDescent="0.3">
      <c r="A22292">
        <v>4306</v>
      </c>
      <c r="B22292">
        <v>17</v>
      </c>
    </row>
    <row r="22293" spans="1:2" x14ac:dyDescent="0.3">
      <c r="A22293">
        <v>4307</v>
      </c>
      <c r="B22293">
        <v>1</v>
      </c>
    </row>
    <row r="22294" spans="1:2" x14ac:dyDescent="0.3">
      <c r="A22294">
        <v>4307</v>
      </c>
      <c r="B22294">
        <v>2</v>
      </c>
    </row>
    <row r="22295" spans="1:2" x14ac:dyDescent="0.3">
      <c r="A22295">
        <v>4307</v>
      </c>
      <c r="B22295">
        <v>4</v>
      </c>
    </row>
    <row r="22296" spans="1:2" x14ac:dyDescent="0.3">
      <c r="A22296">
        <v>4307</v>
      </c>
      <c r="B22296">
        <v>5</v>
      </c>
    </row>
    <row r="22297" spans="1:2" x14ac:dyDescent="0.3">
      <c r="A22297">
        <v>4307</v>
      </c>
      <c r="B22297">
        <v>6</v>
      </c>
    </row>
    <row r="22298" spans="1:2" x14ac:dyDescent="0.3">
      <c r="A22298">
        <v>4307</v>
      </c>
      <c r="B22298">
        <v>10</v>
      </c>
    </row>
    <row r="22299" spans="1:2" x14ac:dyDescent="0.3">
      <c r="A22299">
        <v>4307</v>
      </c>
      <c r="B22299">
        <v>11</v>
      </c>
    </row>
    <row r="22300" spans="1:2" x14ac:dyDescent="0.3">
      <c r="A22300">
        <v>4308</v>
      </c>
      <c r="B22300">
        <v>1</v>
      </c>
    </row>
    <row r="22301" spans="1:2" x14ac:dyDescent="0.3">
      <c r="A22301">
        <v>4308</v>
      </c>
      <c r="B22301">
        <v>4</v>
      </c>
    </row>
    <row r="22302" spans="1:2" x14ac:dyDescent="0.3">
      <c r="A22302">
        <v>4308</v>
      </c>
      <c r="B22302">
        <v>5</v>
      </c>
    </row>
    <row r="22303" spans="1:2" x14ac:dyDescent="0.3">
      <c r="A22303">
        <v>4308</v>
      </c>
      <c r="B22303">
        <v>7</v>
      </c>
    </row>
    <row r="22304" spans="1:2" x14ac:dyDescent="0.3">
      <c r="A22304">
        <v>4308</v>
      </c>
      <c r="B22304">
        <v>8</v>
      </c>
    </row>
    <row r="22305" spans="1:2" x14ac:dyDescent="0.3">
      <c r="A22305">
        <v>4308</v>
      </c>
      <c r="B22305">
        <v>9</v>
      </c>
    </row>
    <row r="22306" spans="1:2" x14ac:dyDescent="0.3">
      <c r="A22306">
        <v>4308</v>
      </c>
      <c r="B22306">
        <v>14</v>
      </c>
    </row>
    <row r="22307" spans="1:2" x14ac:dyDescent="0.3">
      <c r="A22307">
        <v>4308</v>
      </c>
      <c r="B22307">
        <v>15</v>
      </c>
    </row>
    <row r="22308" spans="1:2" x14ac:dyDescent="0.3">
      <c r="A22308">
        <v>4309</v>
      </c>
      <c r="B22308">
        <v>1</v>
      </c>
    </row>
    <row r="22309" spans="1:2" x14ac:dyDescent="0.3">
      <c r="A22309">
        <v>4309</v>
      </c>
      <c r="B22309">
        <v>2</v>
      </c>
    </row>
    <row r="22310" spans="1:2" x14ac:dyDescent="0.3">
      <c r="A22310">
        <v>4309</v>
      </c>
      <c r="B22310">
        <v>3</v>
      </c>
    </row>
    <row r="22311" spans="1:2" x14ac:dyDescent="0.3">
      <c r="A22311">
        <v>4309</v>
      </c>
      <c r="B22311">
        <v>8</v>
      </c>
    </row>
    <row r="22312" spans="1:2" x14ac:dyDescent="0.3">
      <c r="A22312">
        <v>4309</v>
      </c>
      <c r="B22312">
        <v>9</v>
      </c>
    </row>
    <row r="22313" spans="1:2" x14ac:dyDescent="0.3">
      <c r="A22313">
        <v>4309</v>
      </c>
      <c r="B22313">
        <v>10</v>
      </c>
    </row>
    <row r="22314" spans="1:2" x14ac:dyDescent="0.3">
      <c r="A22314">
        <v>4309</v>
      </c>
      <c r="B22314">
        <v>11</v>
      </c>
    </row>
    <row r="22315" spans="1:2" x14ac:dyDescent="0.3">
      <c r="A22315">
        <v>4309</v>
      </c>
      <c r="B22315">
        <v>12</v>
      </c>
    </row>
    <row r="22316" spans="1:2" x14ac:dyDescent="0.3">
      <c r="A22316">
        <v>4310</v>
      </c>
      <c r="B22316">
        <v>1</v>
      </c>
    </row>
    <row r="22317" spans="1:2" x14ac:dyDescent="0.3">
      <c r="A22317">
        <v>4310</v>
      </c>
      <c r="B22317">
        <v>5</v>
      </c>
    </row>
    <row r="22318" spans="1:2" x14ac:dyDescent="0.3">
      <c r="A22318">
        <v>4310</v>
      </c>
      <c r="B22318">
        <v>10</v>
      </c>
    </row>
    <row r="22319" spans="1:2" x14ac:dyDescent="0.3">
      <c r="A22319">
        <v>4310</v>
      </c>
      <c r="B22319">
        <v>14</v>
      </c>
    </row>
    <row r="22320" spans="1:2" x14ac:dyDescent="0.3">
      <c r="A22320">
        <v>4311</v>
      </c>
      <c r="B22320">
        <v>1</v>
      </c>
    </row>
    <row r="22321" spans="1:2" x14ac:dyDescent="0.3">
      <c r="A22321">
        <v>4311</v>
      </c>
      <c r="B22321">
        <v>3</v>
      </c>
    </row>
    <row r="22322" spans="1:2" x14ac:dyDescent="0.3">
      <c r="A22322">
        <v>4311</v>
      </c>
      <c r="B22322">
        <v>5</v>
      </c>
    </row>
    <row r="22323" spans="1:2" x14ac:dyDescent="0.3">
      <c r="A22323">
        <v>4311</v>
      </c>
      <c r="B22323">
        <v>9</v>
      </c>
    </row>
    <row r="22324" spans="1:2" x14ac:dyDescent="0.3">
      <c r="A22324">
        <v>4311</v>
      </c>
      <c r="B22324">
        <v>10</v>
      </c>
    </row>
    <row r="22325" spans="1:2" x14ac:dyDescent="0.3">
      <c r="A22325">
        <v>4312</v>
      </c>
      <c r="B22325">
        <v>1</v>
      </c>
    </row>
    <row r="22326" spans="1:2" x14ac:dyDescent="0.3">
      <c r="A22326">
        <v>4312</v>
      </c>
      <c r="B22326">
        <v>3</v>
      </c>
    </row>
    <row r="22327" spans="1:2" x14ac:dyDescent="0.3">
      <c r="A22327">
        <v>4312</v>
      </c>
      <c r="B22327">
        <v>5</v>
      </c>
    </row>
    <row r="22328" spans="1:2" x14ac:dyDescent="0.3">
      <c r="A22328">
        <v>4312</v>
      </c>
      <c r="B22328">
        <v>6</v>
      </c>
    </row>
    <row r="22329" spans="1:2" x14ac:dyDescent="0.3">
      <c r="A22329">
        <v>4312</v>
      </c>
      <c r="B22329">
        <v>10</v>
      </c>
    </row>
    <row r="22330" spans="1:2" x14ac:dyDescent="0.3">
      <c r="A22330">
        <v>4312</v>
      </c>
      <c r="B22330">
        <v>11</v>
      </c>
    </row>
    <row r="22331" spans="1:2" x14ac:dyDescent="0.3">
      <c r="A22331">
        <v>4312</v>
      </c>
      <c r="B22331">
        <v>15</v>
      </c>
    </row>
    <row r="22332" spans="1:2" x14ac:dyDescent="0.3">
      <c r="A22332">
        <v>4312</v>
      </c>
      <c r="B22332">
        <v>18</v>
      </c>
    </row>
    <row r="22333" spans="1:2" x14ac:dyDescent="0.3">
      <c r="A22333">
        <v>4313</v>
      </c>
      <c r="B22333">
        <v>1</v>
      </c>
    </row>
    <row r="22334" spans="1:2" x14ac:dyDescent="0.3">
      <c r="A22334">
        <v>4313</v>
      </c>
      <c r="B22334">
        <v>2</v>
      </c>
    </row>
    <row r="22335" spans="1:2" x14ac:dyDescent="0.3">
      <c r="A22335">
        <v>4313</v>
      </c>
      <c r="B22335">
        <v>4</v>
      </c>
    </row>
    <row r="22336" spans="1:2" x14ac:dyDescent="0.3">
      <c r="A22336">
        <v>4313</v>
      </c>
      <c r="B22336">
        <v>12</v>
      </c>
    </row>
    <row r="22337" spans="1:2" x14ac:dyDescent="0.3">
      <c r="A22337">
        <v>4313</v>
      </c>
      <c r="B22337">
        <v>14</v>
      </c>
    </row>
    <row r="22338" spans="1:2" x14ac:dyDescent="0.3">
      <c r="A22338">
        <v>4313</v>
      </c>
      <c r="B22338">
        <v>16</v>
      </c>
    </row>
    <row r="22339" spans="1:2" x14ac:dyDescent="0.3">
      <c r="A22339">
        <v>4314</v>
      </c>
      <c r="B22339">
        <v>1</v>
      </c>
    </row>
    <row r="22340" spans="1:2" x14ac:dyDescent="0.3">
      <c r="A22340">
        <v>4314</v>
      </c>
      <c r="B22340">
        <v>2</v>
      </c>
    </row>
    <row r="22341" spans="1:2" x14ac:dyDescent="0.3">
      <c r="A22341">
        <v>4314</v>
      </c>
      <c r="B22341">
        <v>3</v>
      </c>
    </row>
    <row r="22342" spans="1:2" x14ac:dyDescent="0.3">
      <c r="A22342">
        <v>4314</v>
      </c>
      <c r="B22342">
        <v>5</v>
      </c>
    </row>
    <row r="22343" spans="1:2" x14ac:dyDescent="0.3">
      <c r="A22343">
        <v>4314</v>
      </c>
      <c r="B22343">
        <v>6</v>
      </c>
    </row>
    <row r="22344" spans="1:2" x14ac:dyDescent="0.3">
      <c r="A22344">
        <v>4314</v>
      </c>
      <c r="B22344">
        <v>10</v>
      </c>
    </row>
    <row r="22345" spans="1:2" x14ac:dyDescent="0.3">
      <c r="A22345">
        <v>4314</v>
      </c>
      <c r="B22345">
        <v>13</v>
      </c>
    </row>
    <row r="22346" spans="1:2" x14ac:dyDescent="0.3">
      <c r="A22346">
        <v>4314</v>
      </c>
      <c r="B22346">
        <v>14</v>
      </c>
    </row>
    <row r="22347" spans="1:2" x14ac:dyDescent="0.3">
      <c r="A22347">
        <v>4314</v>
      </c>
      <c r="B22347">
        <v>15</v>
      </c>
    </row>
    <row r="22348" spans="1:2" x14ac:dyDescent="0.3">
      <c r="A22348">
        <v>4315</v>
      </c>
      <c r="B22348">
        <v>2</v>
      </c>
    </row>
    <row r="22349" spans="1:2" x14ac:dyDescent="0.3">
      <c r="A22349">
        <v>4315</v>
      </c>
      <c r="B22349">
        <v>5</v>
      </c>
    </row>
    <row r="22350" spans="1:2" x14ac:dyDescent="0.3">
      <c r="A22350">
        <v>4315</v>
      </c>
      <c r="B22350">
        <v>7</v>
      </c>
    </row>
    <row r="22351" spans="1:2" x14ac:dyDescent="0.3">
      <c r="A22351">
        <v>4315</v>
      </c>
      <c r="B22351">
        <v>13</v>
      </c>
    </row>
    <row r="22352" spans="1:2" x14ac:dyDescent="0.3">
      <c r="A22352">
        <v>4315</v>
      </c>
      <c r="B22352">
        <v>15</v>
      </c>
    </row>
    <row r="22353" spans="1:2" x14ac:dyDescent="0.3">
      <c r="A22353">
        <v>4315</v>
      </c>
      <c r="B22353">
        <v>16</v>
      </c>
    </row>
    <row r="22354" spans="1:2" x14ac:dyDescent="0.3">
      <c r="A22354">
        <v>4316</v>
      </c>
      <c r="B22354">
        <v>1</v>
      </c>
    </row>
    <row r="22355" spans="1:2" x14ac:dyDescent="0.3">
      <c r="A22355">
        <v>4316</v>
      </c>
      <c r="B22355">
        <v>2</v>
      </c>
    </row>
    <row r="22356" spans="1:2" x14ac:dyDescent="0.3">
      <c r="A22356">
        <v>4316</v>
      </c>
      <c r="B22356">
        <v>3</v>
      </c>
    </row>
    <row r="22357" spans="1:2" x14ac:dyDescent="0.3">
      <c r="A22357">
        <v>4316</v>
      </c>
      <c r="B22357">
        <v>4</v>
      </c>
    </row>
    <row r="22358" spans="1:2" x14ac:dyDescent="0.3">
      <c r="A22358">
        <v>4316</v>
      </c>
      <c r="B22358">
        <v>6</v>
      </c>
    </row>
    <row r="22359" spans="1:2" x14ac:dyDescent="0.3">
      <c r="A22359">
        <v>4316</v>
      </c>
      <c r="B22359">
        <v>7</v>
      </c>
    </row>
    <row r="22360" spans="1:2" x14ac:dyDescent="0.3">
      <c r="A22360">
        <v>4317</v>
      </c>
      <c r="B22360">
        <v>3</v>
      </c>
    </row>
    <row r="22361" spans="1:2" x14ac:dyDescent="0.3">
      <c r="A22361">
        <v>4317</v>
      </c>
      <c r="B22361">
        <v>5</v>
      </c>
    </row>
    <row r="22362" spans="1:2" x14ac:dyDescent="0.3">
      <c r="A22362">
        <v>4317</v>
      </c>
      <c r="B22362">
        <v>6</v>
      </c>
    </row>
    <row r="22363" spans="1:2" x14ac:dyDescent="0.3">
      <c r="A22363">
        <v>4317</v>
      </c>
      <c r="B22363">
        <v>12</v>
      </c>
    </row>
    <row r="22364" spans="1:2" x14ac:dyDescent="0.3">
      <c r="A22364">
        <v>4317</v>
      </c>
      <c r="B22364">
        <v>17</v>
      </c>
    </row>
    <row r="22365" spans="1:2" x14ac:dyDescent="0.3">
      <c r="A22365">
        <v>4317</v>
      </c>
      <c r="B22365">
        <v>18</v>
      </c>
    </row>
    <row r="22366" spans="1:2" x14ac:dyDescent="0.3">
      <c r="A22366">
        <v>4318</v>
      </c>
      <c r="B22366">
        <v>3</v>
      </c>
    </row>
    <row r="22367" spans="1:2" x14ac:dyDescent="0.3">
      <c r="A22367">
        <v>4318</v>
      </c>
      <c r="B22367">
        <v>4</v>
      </c>
    </row>
    <row r="22368" spans="1:2" x14ac:dyDescent="0.3">
      <c r="A22368">
        <v>4318</v>
      </c>
      <c r="B22368">
        <v>9</v>
      </c>
    </row>
    <row r="22369" spans="1:2" x14ac:dyDescent="0.3">
      <c r="A22369">
        <v>4319</v>
      </c>
      <c r="B22369">
        <v>7</v>
      </c>
    </row>
    <row r="22370" spans="1:2" x14ac:dyDescent="0.3">
      <c r="A22370">
        <v>4319</v>
      </c>
      <c r="B22370">
        <v>8</v>
      </c>
    </row>
    <row r="22371" spans="1:2" x14ac:dyDescent="0.3">
      <c r="A22371">
        <v>4319</v>
      </c>
      <c r="B22371">
        <v>9</v>
      </c>
    </row>
    <row r="22372" spans="1:2" x14ac:dyDescent="0.3">
      <c r="A22372">
        <v>4319</v>
      </c>
      <c r="B22372">
        <v>10</v>
      </c>
    </row>
    <row r="22373" spans="1:2" x14ac:dyDescent="0.3">
      <c r="A22373">
        <v>4319</v>
      </c>
      <c r="B22373">
        <v>11</v>
      </c>
    </row>
    <row r="22374" spans="1:2" x14ac:dyDescent="0.3">
      <c r="A22374">
        <v>4319</v>
      </c>
      <c r="B22374">
        <v>13</v>
      </c>
    </row>
    <row r="22375" spans="1:2" x14ac:dyDescent="0.3">
      <c r="A22375">
        <v>4319</v>
      </c>
      <c r="B22375">
        <v>15</v>
      </c>
    </row>
    <row r="22376" spans="1:2" x14ac:dyDescent="0.3">
      <c r="A22376">
        <v>4320</v>
      </c>
      <c r="B22376">
        <v>1</v>
      </c>
    </row>
    <row r="22377" spans="1:2" x14ac:dyDescent="0.3">
      <c r="A22377">
        <v>4320</v>
      </c>
      <c r="B22377">
        <v>2</v>
      </c>
    </row>
    <row r="22378" spans="1:2" x14ac:dyDescent="0.3">
      <c r="A22378">
        <v>4320</v>
      </c>
      <c r="B22378">
        <v>4</v>
      </c>
    </row>
    <row r="22379" spans="1:2" x14ac:dyDescent="0.3">
      <c r="A22379">
        <v>4320</v>
      </c>
      <c r="B22379">
        <v>5</v>
      </c>
    </row>
    <row r="22380" spans="1:2" x14ac:dyDescent="0.3">
      <c r="A22380">
        <v>4320</v>
      </c>
      <c r="B22380">
        <v>7</v>
      </c>
    </row>
    <row r="22381" spans="1:2" x14ac:dyDescent="0.3">
      <c r="A22381">
        <v>4320</v>
      </c>
      <c r="B22381">
        <v>9</v>
      </c>
    </row>
    <row r="22382" spans="1:2" x14ac:dyDescent="0.3">
      <c r="A22382">
        <v>4320</v>
      </c>
      <c r="B22382">
        <v>14</v>
      </c>
    </row>
    <row r="22383" spans="1:2" x14ac:dyDescent="0.3">
      <c r="A22383">
        <v>4320</v>
      </c>
      <c r="B22383">
        <v>17</v>
      </c>
    </row>
    <row r="22384" spans="1:2" x14ac:dyDescent="0.3">
      <c r="A22384">
        <v>4320</v>
      </c>
      <c r="B22384">
        <v>18</v>
      </c>
    </row>
    <row r="22385" spans="1:2" x14ac:dyDescent="0.3">
      <c r="A22385">
        <v>4321</v>
      </c>
      <c r="B22385">
        <v>2</v>
      </c>
    </row>
    <row r="22386" spans="1:2" x14ac:dyDescent="0.3">
      <c r="A22386">
        <v>4321</v>
      </c>
      <c r="B22386">
        <v>5</v>
      </c>
    </row>
    <row r="22387" spans="1:2" x14ac:dyDescent="0.3">
      <c r="A22387">
        <v>4321</v>
      </c>
      <c r="B22387">
        <v>6</v>
      </c>
    </row>
    <row r="22388" spans="1:2" x14ac:dyDescent="0.3">
      <c r="A22388">
        <v>4321</v>
      </c>
      <c r="B22388">
        <v>7</v>
      </c>
    </row>
    <row r="22389" spans="1:2" x14ac:dyDescent="0.3">
      <c r="A22389">
        <v>4321</v>
      </c>
      <c r="B22389">
        <v>10</v>
      </c>
    </row>
    <row r="22390" spans="1:2" x14ac:dyDescent="0.3">
      <c r="A22390">
        <v>4322</v>
      </c>
      <c r="B22390">
        <v>1</v>
      </c>
    </row>
    <row r="22391" spans="1:2" x14ac:dyDescent="0.3">
      <c r="A22391">
        <v>4322</v>
      </c>
      <c r="B22391">
        <v>7</v>
      </c>
    </row>
    <row r="22392" spans="1:2" x14ac:dyDescent="0.3">
      <c r="A22392">
        <v>4322</v>
      </c>
      <c r="B22392">
        <v>8</v>
      </c>
    </row>
    <row r="22393" spans="1:2" x14ac:dyDescent="0.3">
      <c r="A22393">
        <v>4322</v>
      </c>
      <c r="B22393">
        <v>9</v>
      </c>
    </row>
    <row r="22394" spans="1:2" x14ac:dyDescent="0.3">
      <c r="A22394">
        <v>4323</v>
      </c>
      <c r="B22394">
        <v>1</v>
      </c>
    </row>
    <row r="22395" spans="1:2" x14ac:dyDescent="0.3">
      <c r="A22395">
        <v>4323</v>
      </c>
      <c r="B22395">
        <v>2</v>
      </c>
    </row>
    <row r="22396" spans="1:2" x14ac:dyDescent="0.3">
      <c r="A22396">
        <v>4323</v>
      </c>
      <c r="B22396">
        <v>4</v>
      </c>
    </row>
    <row r="22397" spans="1:2" x14ac:dyDescent="0.3">
      <c r="A22397">
        <v>4323</v>
      </c>
      <c r="B22397">
        <v>5</v>
      </c>
    </row>
    <row r="22398" spans="1:2" x14ac:dyDescent="0.3">
      <c r="A22398">
        <v>4323</v>
      </c>
      <c r="B22398">
        <v>11</v>
      </c>
    </row>
    <row r="22399" spans="1:2" x14ac:dyDescent="0.3">
      <c r="A22399">
        <v>4323</v>
      </c>
      <c r="B22399">
        <v>12</v>
      </c>
    </row>
    <row r="22400" spans="1:2" x14ac:dyDescent="0.3">
      <c r="A22400">
        <v>4323</v>
      </c>
      <c r="B22400">
        <v>14</v>
      </c>
    </row>
    <row r="22401" spans="1:2" x14ac:dyDescent="0.3">
      <c r="A22401">
        <v>4324</v>
      </c>
      <c r="B22401">
        <v>7</v>
      </c>
    </row>
    <row r="22402" spans="1:2" x14ac:dyDescent="0.3">
      <c r="A22402">
        <v>4324</v>
      </c>
      <c r="B22402">
        <v>8</v>
      </c>
    </row>
    <row r="22403" spans="1:2" x14ac:dyDescent="0.3">
      <c r="A22403">
        <v>4324</v>
      </c>
      <c r="B22403">
        <v>9</v>
      </c>
    </row>
    <row r="22404" spans="1:2" x14ac:dyDescent="0.3">
      <c r="A22404">
        <v>4324</v>
      </c>
      <c r="B22404">
        <v>12</v>
      </c>
    </row>
    <row r="22405" spans="1:2" x14ac:dyDescent="0.3">
      <c r="A22405">
        <v>4325</v>
      </c>
      <c r="B22405">
        <v>1</v>
      </c>
    </row>
    <row r="22406" spans="1:2" x14ac:dyDescent="0.3">
      <c r="A22406">
        <v>4325</v>
      </c>
      <c r="B22406">
        <v>7</v>
      </c>
    </row>
    <row r="22407" spans="1:2" x14ac:dyDescent="0.3">
      <c r="A22407">
        <v>4325</v>
      </c>
      <c r="B22407">
        <v>10</v>
      </c>
    </row>
    <row r="22408" spans="1:2" x14ac:dyDescent="0.3">
      <c r="A22408">
        <v>4325</v>
      </c>
      <c r="B22408">
        <v>11</v>
      </c>
    </row>
    <row r="22409" spans="1:2" x14ac:dyDescent="0.3">
      <c r="A22409">
        <v>4326</v>
      </c>
      <c r="B22409">
        <v>1</v>
      </c>
    </row>
    <row r="22410" spans="1:2" x14ac:dyDescent="0.3">
      <c r="A22410">
        <v>4326</v>
      </c>
      <c r="B22410">
        <v>2</v>
      </c>
    </row>
    <row r="22411" spans="1:2" x14ac:dyDescent="0.3">
      <c r="A22411">
        <v>4326</v>
      </c>
      <c r="B22411">
        <v>4</v>
      </c>
    </row>
    <row r="22412" spans="1:2" x14ac:dyDescent="0.3">
      <c r="A22412">
        <v>4326</v>
      </c>
      <c r="B22412">
        <v>5</v>
      </c>
    </row>
    <row r="22413" spans="1:2" x14ac:dyDescent="0.3">
      <c r="A22413">
        <v>4326</v>
      </c>
      <c r="B22413">
        <v>7</v>
      </c>
    </row>
    <row r="22414" spans="1:2" x14ac:dyDescent="0.3">
      <c r="A22414">
        <v>4326</v>
      </c>
      <c r="B22414">
        <v>8</v>
      </c>
    </row>
    <row r="22415" spans="1:2" x14ac:dyDescent="0.3">
      <c r="A22415">
        <v>4326</v>
      </c>
      <c r="B22415">
        <v>12</v>
      </c>
    </row>
    <row r="22416" spans="1:2" x14ac:dyDescent="0.3">
      <c r="A22416">
        <v>4326</v>
      </c>
      <c r="B22416">
        <v>13</v>
      </c>
    </row>
    <row r="22417" spans="1:2" x14ac:dyDescent="0.3">
      <c r="A22417">
        <v>4326</v>
      </c>
      <c r="B22417">
        <v>17</v>
      </c>
    </row>
    <row r="22418" spans="1:2" x14ac:dyDescent="0.3">
      <c r="A22418">
        <v>4327</v>
      </c>
      <c r="B22418">
        <v>2</v>
      </c>
    </row>
    <row r="22419" spans="1:2" x14ac:dyDescent="0.3">
      <c r="A22419">
        <v>4327</v>
      </c>
      <c r="B22419">
        <v>3</v>
      </c>
    </row>
    <row r="22420" spans="1:2" x14ac:dyDescent="0.3">
      <c r="A22420">
        <v>4327</v>
      </c>
      <c r="B22420">
        <v>6</v>
      </c>
    </row>
    <row r="22421" spans="1:2" x14ac:dyDescent="0.3">
      <c r="A22421">
        <v>4328</v>
      </c>
      <c r="B22421">
        <v>1</v>
      </c>
    </row>
    <row r="22422" spans="1:2" x14ac:dyDescent="0.3">
      <c r="A22422">
        <v>4328</v>
      </c>
      <c r="B22422">
        <v>3</v>
      </c>
    </row>
    <row r="22423" spans="1:2" x14ac:dyDescent="0.3">
      <c r="A22423">
        <v>4328</v>
      </c>
      <c r="B22423">
        <v>4</v>
      </c>
    </row>
    <row r="22424" spans="1:2" x14ac:dyDescent="0.3">
      <c r="A22424">
        <v>4328</v>
      </c>
      <c r="B22424">
        <v>8</v>
      </c>
    </row>
    <row r="22425" spans="1:2" x14ac:dyDescent="0.3">
      <c r="A22425">
        <v>4328</v>
      </c>
      <c r="B22425">
        <v>9</v>
      </c>
    </row>
    <row r="22426" spans="1:2" x14ac:dyDescent="0.3">
      <c r="A22426">
        <v>4328</v>
      </c>
      <c r="B22426">
        <v>10</v>
      </c>
    </row>
    <row r="22427" spans="1:2" x14ac:dyDescent="0.3">
      <c r="A22427">
        <v>4328</v>
      </c>
      <c r="B22427">
        <v>15</v>
      </c>
    </row>
    <row r="22428" spans="1:2" x14ac:dyDescent="0.3">
      <c r="A22428">
        <v>4328</v>
      </c>
      <c r="B22428">
        <v>16</v>
      </c>
    </row>
    <row r="22429" spans="1:2" x14ac:dyDescent="0.3">
      <c r="A22429">
        <v>4328</v>
      </c>
      <c r="B22429">
        <v>18</v>
      </c>
    </row>
    <row r="22430" spans="1:2" x14ac:dyDescent="0.3">
      <c r="A22430">
        <v>4329</v>
      </c>
      <c r="B22430">
        <v>1</v>
      </c>
    </row>
    <row r="22431" spans="1:2" x14ac:dyDescent="0.3">
      <c r="A22431">
        <v>4329</v>
      </c>
      <c r="B22431">
        <v>4</v>
      </c>
    </row>
    <row r="22432" spans="1:2" x14ac:dyDescent="0.3">
      <c r="A22432">
        <v>4329</v>
      </c>
      <c r="B22432">
        <v>6</v>
      </c>
    </row>
    <row r="22433" spans="1:2" x14ac:dyDescent="0.3">
      <c r="A22433">
        <v>4329</v>
      </c>
      <c r="B22433">
        <v>7</v>
      </c>
    </row>
    <row r="22434" spans="1:2" x14ac:dyDescent="0.3">
      <c r="A22434">
        <v>4329</v>
      </c>
      <c r="B22434">
        <v>8</v>
      </c>
    </row>
    <row r="22435" spans="1:2" x14ac:dyDescent="0.3">
      <c r="A22435">
        <v>4330</v>
      </c>
      <c r="B22435">
        <v>1</v>
      </c>
    </row>
    <row r="22436" spans="1:2" x14ac:dyDescent="0.3">
      <c r="A22436">
        <v>4330</v>
      </c>
      <c r="B22436">
        <v>3</v>
      </c>
    </row>
    <row r="22437" spans="1:2" x14ac:dyDescent="0.3">
      <c r="A22437">
        <v>4330</v>
      </c>
      <c r="B22437">
        <v>8</v>
      </c>
    </row>
    <row r="22438" spans="1:2" x14ac:dyDescent="0.3">
      <c r="A22438">
        <v>4330</v>
      </c>
      <c r="B22438">
        <v>9</v>
      </c>
    </row>
    <row r="22439" spans="1:2" x14ac:dyDescent="0.3">
      <c r="A22439">
        <v>4330</v>
      </c>
      <c r="B22439">
        <v>13</v>
      </c>
    </row>
    <row r="22440" spans="1:2" x14ac:dyDescent="0.3">
      <c r="A22440">
        <v>4331</v>
      </c>
      <c r="B22440">
        <v>2</v>
      </c>
    </row>
    <row r="22441" spans="1:2" x14ac:dyDescent="0.3">
      <c r="A22441">
        <v>4331</v>
      </c>
      <c r="B22441">
        <v>3</v>
      </c>
    </row>
    <row r="22442" spans="1:2" x14ac:dyDescent="0.3">
      <c r="A22442">
        <v>4331</v>
      </c>
      <c r="B22442">
        <v>9</v>
      </c>
    </row>
    <row r="22443" spans="1:2" x14ac:dyDescent="0.3">
      <c r="A22443">
        <v>4332</v>
      </c>
      <c r="B22443">
        <v>1</v>
      </c>
    </row>
    <row r="22444" spans="1:2" x14ac:dyDescent="0.3">
      <c r="A22444">
        <v>4332</v>
      </c>
      <c r="B22444">
        <v>3</v>
      </c>
    </row>
    <row r="22445" spans="1:2" x14ac:dyDescent="0.3">
      <c r="A22445">
        <v>4332</v>
      </c>
      <c r="B22445">
        <v>4</v>
      </c>
    </row>
    <row r="22446" spans="1:2" x14ac:dyDescent="0.3">
      <c r="A22446">
        <v>4332</v>
      </c>
      <c r="B22446">
        <v>5</v>
      </c>
    </row>
    <row r="22447" spans="1:2" x14ac:dyDescent="0.3">
      <c r="A22447">
        <v>4333</v>
      </c>
      <c r="B22447">
        <v>3</v>
      </c>
    </row>
    <row r="22448" spans="1:2" x14ac:dyDescent="0.3">
      <c r="A22448">
        <v>4333</v>
      </c>
      <c r="B22448">
        <v>4</v>
      </c>
    </row>
    <row r="22449" spans="1:2" x14ac:dyDescent="0.3">
      <c r="A22449">
        <v>4333</v>
      </c>
      <c r="B22449">
        <v>6</v>
      </c>
    </row>
    <row r="22450" spans="1:2" x14ac:dyDescent="0.3">
      <c r="A22450">
        <v>4333</v>
      </c>
      <c r="B22450">
        <v>9</v>
      </c>
    </row>
    <row r="22451" spans="1:2" x14ac:dyDescent="0.3">
      <c r="A22451">
        <v>4333</v>
      </c>
      <c r="B22451">
        <v>11</v>
      </c>
    </row>
    <row r="22452" spans="1:2" x14ac:dyDescent="0.3">
      <c r="A22452">
        <v>4334</v>
      </c>
      <c r="B22452">
        <v>1</v>
      </c>
    </row>
    <row r="22453" spans="1:2" x14ac:dyDescent="0.3">
      <c r="A22453">
        <v>4334</v>
      </c>
      <c r="B22453">
        <v>3</v>
      </c>
    </row>
    <row r="22454" spans="1:2" x14ac:dyDescent="0.3">
      <c r="A22454">
        <v>4334</v>
      </c>
      <c r="B22454">
        <v>4</v>
      </c>
    </row>
    <row r="22455" spans="1:2" x14ac:dyDescent="0.3">
      <c r="A22455">
        <v>4334</v>
      </c>
      <c r="B22455">
        <v>5</v>
      </c>
    </row>
    <row r="22456" spans="1:2" x14ac:dyDescent="0.3">
      <c r="A22456">
        <v>4334</v>
      </c>
      <c r="B22456">
        <v>6</v>
      </c>
    </row>
    <row r="22457" spans="1:2" x14ac:dyDescent="0.3">
      <c r="A22457">
        <v>4334</v>
      </c>
      <c r="B22457">
        <v>9</v>
      </c>
    </row>
    <row r="22458" spans="1:2" x14ac:dyDescent="0.3">
      <c r="A22458">
        <v>4334</v>
      </c>
      <c r="B22458">
        <v>15</v>
      </c>
    </row>
    <row r="22459" spans="1:2" x14ac:dyDescent="0.3">
      <c r="A22459">
        <v>4334</v>
      </c>
      <c r="B22459">
        <v>18</v>
      </c>
    </row>
    <row r="22460" spans="1:2" x14ac:dyDescent="0.3">
      <c r="A22460">
        <v>4335</v>
      </c>
      <c r="B22460">
        <v>1</v>
      </c>
    </row>
    <row r="22461" spans="1:2" x14ac:dyDescent="0.3">
      <c r="A22461">
        <v>4335</v>
      </c>
      <c r="B22461">
        <v>4</v>
      </c>
    </row>
    <row r="22462" spans="1:2" x14ac:dyDescent="0.3">
      <c r="A22462">
        <v>4335</v>
      </c>
      <c r="B22462">
        <v>5</v>
      </c>
    </row>
    <row r="22463" spans="1:2" x14ac:dyDescent="0.3">
      <c r="A22463">
        <v>4335</v>
      </c>
      <c r="B22463">
        <v>8</v>
      </c>
    </row>
    <row r="22464" spans="1:2" x14ac:dyDescent="0.3">
      <c r="A22464">
        <v>4335</v>
      </c>
      <c r="B22464">
        <v>9</v>
      </c>
    </row>
    <row r="22465" spans="1:2" x14ac:dyDescent="0.3">
      <c r="A22465">
        <v>4335</v>
      </c>
      <c r="B22465">
        <v>11</v>
      </c>
    </row>
    <row r="22466" spans="1:2" x14ac:dyDescent="0.3">
      <c r="A22466">
        <v>4335</v>
      </c>
      <c r="B22466">
        <v>14</v>
      </c>
    </row>
    <row r="22467" spans="1:2" x14ac:dyDescent="0.3">
      <c r="A22467">
        <v>4335</v>
      </c>
      <c r="B22467">
        <v>16</v>
      </c>
    </row>
    <row r="22468" spans="1:2" x14ac:dyDescent="0.3">
      <c r="A22468">
        <v>4336</v>
      </c>
      <c r="B22468">
        <v>5</v>
      </c>
    </row>
    <row r="22469" spans="1:2" x14ac:dyDescent="0.3">
      <c r="A22469">
        <v>4336</v>
      </c>
      <c r="B22469">
        <v>6</v>
      </c>
    </row>
    <row r="22470" spans="1:2" x14ac:dyDescent="0.3">
      <c r="A22470">
        <v>4336</v>
      </c>
      <c r="B22470">
        <v>10</v>
      </c>
    </row>
    <row r="22471" spans="1:2" x14ac:dyDescent="0.3">
      <c r="A22471">
        <v>4337</v>
      </c>
      <c r="B22471">
        <v>1</v>
      </c>
    </row>
    <row r="22472" spans="1:2" x14ac:dyDescent="0.3">
      <c r="A22472">
        <v>4337</v>
      </c>
      <c r="B22472">
        <v>5</v>
      </c>
    </row>
    <row r="22473" spans="1:2" x14ac:dyDescent="0.3">
      <c r="A22473">
        <v>4337</v>
      </c>
      <c r="B22473">
        <v>7</v>
      </c>
    </row>
    <row r="22474" spans="1:2" x14ac:dyDescent="0.3">
      <c r="A22474">
        <v>4337</v>
      </c>
      <c r="B22474">
        <v>11</v>
      </c>
    </row>
    <row r="22475" spans="1:2" x14ac:dyDescent="0.3">
      <c r="A22475">
        <v>4337</v>
      </c>
      <c r="B22475">
        <v>17</v>
      </c>
    </row>
    <row r="22476" spans="1:2" x14ac:dyDescent="0.3">
      <c r="A22476">
        <v>4338</v>
      </c>
      <c r="B22476">
        <v>1</v>
      </c>
    </row>
    <row r="22477" spans="1:2" x14ac:dyDescent="0.3">
      <c r="A22477">
        <v>4338</v>
      </c>
      <c r="B22477">
        <v>2</v>
      </c>
    </row>
    <row r="22478" spans="1:2" x14ac:dyDescent="0.3">
      <c r="A22478">
        <v>4338</v>
      </c>
      <c r="B22478">
        <v>3</v>
      </c>
    </row>
    <row r="22479" spans="1:2" x14ac:dyDescent="0.3">
      <c r="A22479">
        <v>4338</v>
      </c>
      <c r="B22479">
        <v>4</v>
      </c>
    </row>
    <row r="22480" spans="1:2" x14ac:dyDescent="0.3">
      <c r="A22480">
        <v>4338</v>
      </c>
      <c r="B22480">
        <v>8</v>
      </c>
    </row>
    <row r="22481" spans="1:2" x14ac:dyDescent="0.3">
      <c r="A22481">
        <v>4338</v>
      </c>
      <c r="B22481">
        <v>10</v>
      </c>
    </row>
    <row r="22482" spans="1:2" x14ac:dyDescent="0.3">
      <c r="A22482">
        <v>4339</v>
      </c>
      <c r="B22482">
        <v>3</v>
      </c>
    </row>
    <row r="22483" spans="1:2" x14ac:dyDescent="0.3">
      <c r="A22483">
        <v>4339</v>
      </c>
      <c r="B22483">
        <v>5</v>
      </c>
    </row>
    <row r="22484" spans="1:2" x14ac:dyDescent="0.3">
      <c r="A22484">
        <v>4339</v>
      </c>
      <c r="B22484">
        <v>6</v>
      </c>
    </row>
    <row r="22485" spans="1:2" x14ac:dyDescent="0.3">
      <c r="A22485">
        <v>4339</v>
      </c>
      <c r="B22485">
        <v>9</v>
      </c>
    </row>
    <row r="22486" spans="1:2" x14ac:dyDescent="0.3">
      <c r="A22486">
        <v>4340</v>
      </c>
      <c r="B22486">
        <v>3</v>
      </c>
    </row>
    <row r="22487" spans="1:2" x14ac:dyDescent="0.3">
      <c r="A22487">
        <v>4340</v>
      </c>
      <c r="B22487">
        <v>8</v>
      </c>
    </row>
    <row r="22488" spans="1:2" x14ac:dyDescent="0.3">
      <c r="A22488">
        <v>4340</v>
      </c>
      <c r="B22488">
        <v>9</v>
      </c>
    </row>
    <row r="22489" spans="1:2" x14ac:dyDescent="0.3">
      <c r="A22489">
        <v>4341</v>
      </c>
      <c r="B22489">
        <v>1</v>
      </c>
    </row>
    <row r="22490" spans="1:2" x14ac:dyDescent="0.3">
      <c r="A22490">
        <v>4341</v>
      </c>
      <c r="B22490">
        <v>2</v>
      </c>
    </row>
    <row r="22491" spans="1:2" x14ac:dyDescent="0.3">
      <c r="A22491">
        <v>4341</v>
      </c>
      <c r="B22491">
        <v>3</v>
      </c>
    </row>
    <row r="22492" spans="1:2" x14ac:dyDescent="0.3">
      <c r="A22492">
        <v>4341</v>
      </c>
      <c r="B22492">
        <v>6</v>
      </c>
    </row>
    <row r="22493" spans="1:2" x14ac:dyDescent="0.3">
      <c r="A22493">
        <v>4341</v>
      </c>
      <c r="B22493">
        <v>7</v>
      </c>
    </row>
    <row r="22494" spans="1:2" x14ac:dyDescent="0.3">
      <c r="A22494">
        <v>4341</v>
      </c>
      <c r="B22494">
        <v>9</v>
      </c>
    </row>
    <row r="22495" spans="1:2" x14ac:dyDescent="0.3">
      <c r="A22495">
        <v>4341</v>
      </c>
      <c r="B22495">
        <v>11</v>
      </c>
    </row>
    <row r="22496" spans="1:2" x14ac:dyDescent="0.3">
      <c r="A22496">
        <v>4341</v>
      </c>
      <c r="B22496">
        <v>13</v>
      </c>
    </row>
    <row r="22497" spans="1:2" x14ac:dyDescent="0.3">
      <c r="A22497">
        <v>4341</v>
      </c>
      <c r="B22497">
        <v>16</v>
      </c>
    </row>
    <row r="22498" spans="1:2" x14ac:dyDescent="0.3">
      <c r="A22498">
        <v>4341</v>
      </c>
      <c r="B22498">
        <v>18</v>
      </c>
    </row>
    <row r="22499" spans="1:2" x14ac:dyDescent="0.3">
      <c r="A22499">
        <v>4342</v>
      </c>
      <c r="B22499">
        <v>2</v>
      </c>
    </row>
    <row r="22500" spans="1:2" x14ac:dyDescent="0.3">
      <c r="A22500">
        <v>4342</v>
      </c>
      <c r="B22500">
        <v>8</v>
      </c>
    </row>
    <row r="22501" spans="1:2" x14ac:dyDescent="0.3">
      <c r="A22501">
        <v>4342</v>
      </c>
      <c r="B22501">
        <v>9</v>
      </c>
    </row>
    <row r="22502" spans="1:2" x14ac:dyDescent="0.3">
      <c r="A22502">
        <v>4342</v>
      </c>
      <c r="B22502">
        <v>10</v>
      </c>
    </row>
    <row r="22503" spans="1:2" x14ac:dyDescent="0.3">
      <c r="A22503">
        <v>4343</v>
      </c>
      <c r="B22503">
        <v>1</v>
      </c>
    </row>
    <row r="22504" spans="1:2" x14ac:dyDescent="0.3">
      <c r="A22504">
        <v>4343</v>
      </c>
      <c r="B22504">
        <v>2</v>
      </c>
    </row>
    <row r="22505" spans="1:2" x14ac:dyDescent="0.3">
      <c r="A22505">
        <v>4343</v>
      </c>
      <c r="B22505">
        <v>3</v>
      </c>
    </row>
    <row r="22506" spans="1:2" x14ac:dyDescent="0.3">
      <c r="A22506">
        <v>4343</v>
      </c>
      <c r="B22506">
        <v>8</v>
      </c>
    </row>
    <row r="22507" spans="1:2" x14ac:dyDescent="0.3">
      <c r="A22507">
        <v>4343</v>
      </c>
      <c r="B22507">
        <v>9</v>
      </c>
    </row>
    <row r="22508" spans="1:2" x14ac:dyDescent="0.3">
      <c r="A22508">
        <v>4343</v>
      </c>
      <c r="B22508">
        <v>11</v>
      </c>
    </row>
    <row r="22509" spans="1:2" x14ac:dyDescent="0.3">
      <c r="A22509">
        <v>4343</v>
      </c>
      <c r="B22509">
        <v>15</v>
      </c>
    </row>
    <row r="22510" spans="1:2" x14ac:dyDescent="0.3">
      <c r="A22510">
        <v>4343</v>
      </c>
      <c r="B22510">
        <v>16</v>
      </c>
    </row>
    <row r="22511" spans="1:2" x14ac:dyDescent="0.3">
      <c r="A22511">
        <v>4344</v>
      </c>
      <c r="B22511">
        <v>1</v>
      </c>
    </row>
    <row r="22512" spans="1:2" x14ac:dyDescent="0.3">
      <c r="A22512">
        <v>4344</v>
      </c>
      <c r="B22512">
        <v>3</v>
      </c>
    </row>
    <row r="22513" spans="1:2" x14ac:dyDescent="0.3">
      <c r="A22513">
        <v>4344</v>
      </c>
      <c r="B22513">
        <v>4</v>
      </c>
    </row>
    <row r="22514" spans="1:2" x14ac:dyDescent="0.3">
      <c r="A22514">
        <v>4344</v>
      </c>
      <c r="B22514">
        <v>10</v>
      </c>
    </row>
    <row r="22515" spans="1:2" x14ac:dyDescent="0.3">
      <c r="A22515">
        <v>4344</v>
      </c>
      <c r="B22515">
        <v>13</v>
      </c>
    </row>
    <row r="22516" spans="1:2" x14ac:dyDescent="0.3">
      <c r="A22516">
        <v>4344</v>
      </c>
      <c r="B22516">
        <v>14</v>
      </c>
    </row>
    <row r="22517" spans="1:2" x14ac:dyDescent="0.3">
      <c r="A22517">
        <v>4344</v>
      </c>
      <c r="B22517">
        <v>15</v>
      </c>
    </row>
    <row r="22518" spans="1:2" x14ac:dyDescent="0.3">
      <c r="A22518">
        <v>4345</v>
      </c>
      <c r="B22518">
        <v>2</v>
      </c>
    </row>
    <row r="22519" spans="1:2" x14ac:dyDescent="0.3">
      <c r="A22519">
        <v>4345</v>
      </c>
      <c r="B22519">
        <v>3</v>
      </c>
    </row>
    <row r="22520" spans="1:2" x14ac:dyDescent="0.3">
      <c r="A22520">
        <v>4345</v>
      </c>
      <c r="B22520">
        <v>4</v>
      </c>
    </row>
    <row r="22521" spans="1:2" x14ac:dyDescent="0.3">
      <c r="A22521">
        <v>4345</v>
      </c>
      <c r="B22521">
        <v>7</v>
      </c>
    </row>
    <row r="22522" spans="1:2" x14ac:dyDescent="0.3">
      <c r="A22522">
        <v>4345</v>
      </c>
      <c r="B22522">
        <v>8</v>
      </c>
    </row>
    <row r="22523" spans="1:2" x14ac:dyDescent="0.3">
      <c r="A22523">
        <v>4345</v>
      </c>
      <c r="B22523">
        <v>12</v>
      </c>
    </row>
    <row r="22524" spans="1:2" x14ac:dyDescent="0.3">
      <c r="A22524">
        <v>4346</v>
      </c>
      <c r="B22524">
        <v>2</v>
      </c>
    </row>
    <row r="22525" spans="1:2" x14ac:dyDescent="0.3">
      <c r="A22525">
        <v>4346</v>
      </c>
      <c r="B22525">
        <v>5</v>
      </c>
    </row>
    <row r="22526" spans="1:2" x14ac:dyDescent="0.3">
      <c r="A22526">
        <v>4346</v>
      </c>
      <c r="B22526">
        <v>9</v>
      </c>
    </row>
    <row r="22527" spans="1:2" x14ac:dyDescent="0.3">
      <c r="A22527">
        <v>4346</v>
      </c>
      <c r="B22527">
        <v>12</v>
      </c>
    </row>
    <row r="22528" spans="1:2" x14ac:dyDescent="0.3">
      <c r="A22528">
        <v>4346</v>
      </c>
      <c r="B22528">
        <v>18</v>
      </c>
    </row>
    <row r="22529" spans="1:2" x14ac:dyDescent="0.3">
      <c r="A22529">
        <v>4347</v>
      </c>
      <c r="B22529">
        <v>3</v>
      </c>
    </row>
    <row r="22530" spans="1:2" x14ac:dyDescent="0.3">
      <c r="A22530">
        <v>4347</v>
      </c>
      <c r="B22530">
        <v>4</v>
      </c>
    </row>
    <row r="22531" spans="1:2" x14ac:dyDescent="0.3">
      <c r="A22531">
        <v>4347</v>
      </c>
      <c r="B22531">
        <v>5</v>
      </c>
    </row>
    <row r="22532" spans="1:2" x14ac:dyDescent="0.3">
      <c r="A22532">
        <v>4347</v>
      </c>
      <c r="B22532">
        <v>8</v>
      </c>
    </row>
    <row r="22533" spans="1:2" x14ac:dyDescent="0.3">
      <c r="A22533">
        <v>4347</v>
      </c>
      <c r="B22533">
        <v>9</v>
      </c>
    </row>
    <row r="22534" spans="1:2" x14ac:dyDescent="0.3">
      <c r="A22534">
        <v>4347</v>
      </c>
      <c r="B22534">
        <v>10</v>
      </c>
    </row>
    <row r="22535" spans="1:2" x14ac:dyDescent="0.3">
      <c r="A22535">
        <v>4347</v>
      </c>
      <c r="B22535">
        <v>17</v>
      </c>
    </row>
    <row r="22536" spans="1:2" x14ac:dyDescent="0.3">
      <c r="A22536">
        <v>4347</v>
      </c>
      <c r="B22536">
        <v>18</v>
      </c>
    </row>
    <row r="22537" spans="1:2" x14ac:dyDescent="0.3">
      <c r="A22537">
        <v>4348</v>
      </c>
      <c r="B22537">
        <v>2</v>
      </c>
    </row>
    <row r="22538" spans="1:2" x14ac:dyDescent="0.3">
      <c r="A22538">
        <v>4348</v>
      </c>
      <c r="B22538">
        <v>3</v>
      </c>
    </row>
    <row r="22539" spans="1:2" x14ac:dyDescent="0.3">
      <c r="A22539">
        <v>4348</v>
      </c>
      <c r="B22539">
        <v>4</v>
      </c>
    </row>
    <row r="22540" spans="1:2" x14ac:dyDescent="0.3">
      <c r="A22540">
        <v>4348</v>
      </c>
      <c r="B22540">
        <v>5</v>
      </c>
    </row>
    <row r="22541" spans="1:2" x14ac:dyDescent="0.3">
      <c r="A22541">
        <v>4348</v>
      </c>
      <c r="B22541">
        <v>7</v>
      </c>
    </row>
    <row r="22542" spans="1:2" x14ac:dyDescent="0.3">
      <c r="A22542">
        <v>4348</v>
      </c>
      <c r="B22542">
        <v>9</v>
      </c>
    </row>
    <row r="22543" spans="1:2" x14ac:dyDescent="0.3">
      <c r="A22543">
        <v>4348</v>
      </c>
      <c r="B22543">
        <v>13</v>
      </c>
    </row>
    <row r="22544" spans="1:2" x14ac:dyDescent="0.3">
      <c r="A22544">
        <v>4348</v>
      </c>
      <c r="B22544">
        <v>16</v>
      </c>
    </row>
    <row r="22545" spans="1:2" x14ac:dyDescent="0.3">
      <c r="A22545">
        <v>4348</v>
      </c>
      <c r="B22545">
        <v>18</v>
      </c>
    </row>
    <row r="22546" spans="1:2" x14ac:dyDescent="0.3">
      <c r="A22546">
        <v>4349</v>
      </c>
      <c r="B22546">
        <v>2</v>
      </c>
    </row>
    <row r="22547" spans="1:2" x14ac:dyDescent="0.3">
      <c r="A22547">
        <v>4349</v>
      </c>
      <c r="B22547">
        <v>4</v>
      </c>
    </row>
    <row r="22548" spans="1:2" x14ac:dyDescent="0.3">
      <c r="A22548">
        <v>4349</v>
      </c>
      <c r="B22548">
        <v>5</v>
      </c>
    </row>
    <row r="22549" spans="1:2" x14ac:dyDescent="0.3">
      <c r="A22549">
        <v>4349</v>
      </c>
      <c r="B22549">
        <v>7</v>
      </c>
    </row>
    <row r="22550" spans="1:2" x14ac:dyDescent="0.3">
      <c r="A22550">
        <v>4349</v>
      </c>
      <c r="B22550">
        <v>12</v>
      </c>
    </row>
    <row r="22551" spans="1:2" x14ac:dyDescent="0.3">
      <c r="A22551">
        <v>4349</v>
      </c>
      <c r="B22551">
        <v>13</v>
      </c>
    </row>
    <row r="22552" spans="1:2" x14ac:dyDescent="0.3">
      <c r="A22552">
        <v>4349</v>
      </c>
      <c r="B22552">
        <v>14</v>
      </c>
    </row>
    <row r="22553" spans="1:2" x14ac:dyDescent="0.3">
      <c r="A22553">
        <v>4349</v>
      </c>
      <c r="B22553">
        <v>18</v>
      </c>
    </row>
    <row r="22554" spans="1:2" x14ac:dyDescent="0.3">
      <c r="A22554">
        <v>4350</v>
      </c>
      <c r="B22554">
        <v>1</v>
      </c>
    </row>
    <row r="22555" spans="1:2" x14ac:dyDescent="0.3">
      <c r="A22555">
        <v>4350</v>
      </c>
      <c r="B22555">
        <v>2</v>
      </c>
    </row>
    <row r="22556" spans="1:2" x14ac:dyDescent="0.3">
      <c r="A22556">
        <v>4350</v>
      </c>
      <c r="B22556">
        <v>6</v>
      </c>
    </row>
    <row r="22557" spans="1:2" x14ac:dyDescent="0.3">
      <c r="A22557">
        <v>4350</v>
      </c>
      <c r="B22557">
        <v>7</v>
      </c>
    </row>
    <row r="22558" spans="1:2" x14ac:dyDescent="0.3">
      <c r="A22558">
        <v>4350</v>
      </c>
      <c r="B22558">
        <v>8</v>
      </c>
    </row>
    <row r="22559" spans="1:2" x14ac:dyDescent="0.3">
      <c r="A22559">
        <v>4350</v>
      </c>
      <c r="B22559">
        <v>10</v>
      </c>
    </row>
    <row r="22560" spans="1:2" x14ac:dyDescent="0.3">
      <c r="A22560">
        <v>4350</v>
      </c>
      <c r="B22560">
        <v>13</v>
      </c>
    </row>
    <row r="22561" spans="1:2" x14ac:dyDescent="0.3">
      <c r="A22561">
        <v>4350</v>
      </c>
      <c r="B22561">
        <v>18</v>
      </c>
    </row>
    <row r="22562" spans="1:2" x14ac:dyDescent="0.3">
      <c r="A22562">
        <v>4351</v>
      </c>
      <c r="B22562">
        <v>1</v>
      </c>
    </row>
    <row r="22563" spans="1:2" x14ac:dyDescent="0.3">
      <c r="A22563">
        <v>4351</v>
      </c>
      <c r="B22563">
        <v>3</v>
      </c>
    </row>
    <row r="22564" spans="1:2" x14ac:dyDescent="0.3">
      <c r="A22564">
        <v>4351</v>
      </c>
      <c r="B22564">
        <v>5</v>
      </c>
    </row>
    <row r="22565" spans="1:2" x14ac:dyDescent="0.3">
      <c r="A22565">
        <v>4351</v>
      </c>
      <c r="B22565">
        <v>13</v>
      </c>
    </row>
    <row r="22566" spans="1:2" x14ac:dyDescent="0.3">
      <c r="A22566">
        <v>4351</v>
      </c>
      <c r="B22566">
        <v>15</v>
      </c>
    </row>
    <row r="22567" spans="1:2" x14ac:dyDescent="0.3">
      <c r="A22567">
        <v>4351</v>
      </c>
      <c r="B22567">
        <v>16</v>
      </c>
    </row>
    <row r="22568" spans="1:2" x14ac:dyDescent="0.3">
      <c r="A22568">
        <v>4351</v>
      </c>
      <c r="B22568">
        <v>18</v>
      </c>
    </row>
    <row r="22569" spans="1:2" x14ac:dyDescent="0.3">
      <c r="A22569">
        <v>4352</v>
      </c>
      <c r="B22569">
        <v>1</v>
      </c>
    </row>
    <row r="22570" spans="1:2" x14ac:dyDescent="0.3">
      <c r="A22570">
        <v>4352</v>
      </c>
      <c r="B22570">
        <v>2</v>
      </c>
    </row>
    <row r="22571" spans="1:2" x14ac:dyDescent="0.3">
      <c r="A22571">
        <v>4352</v>
      </c>
      <c r="B22571">
        <v>3</v>
      </c>
    </row>
    <row r="22572" spans="1:2" x14ac:dyDescent="0.3">
      <c r="A22572">
        <v>4352</v>
      </c>
      <c r="B22572">
        <v>4</v>
      </c>
    </row>
    <row r="22573" spans="1:2" x14ac:dyDescent="0.3">
      <c r="A22573">
        <v>4352</v>
      </c>
      <c r="B22573">
        <v>7</v>
      </c>
    </row>
    <row r="22574" spans="1:2" x14ac:dyDescent="0.3">
      <c r="A22574">
        <v>4352</v>
      </c>
      <c r="B22574">
        <v>9</v>
      </c>
    </row>
    <row r="22575" spans="1:2" x14ac:dyDescent="0.3">
      <c r="A22575">
        <v>4352</v>
      </c>
      <c r="B22575">
        <v>15</v>
      </c>
    </row>
    <row r="22576" spans="1:2" x14ac:dyDescent="0.3">
      <c r="A22576">
        <v>4353</v>
      </c>
      <c r="B22576">
        <v>1</v>
      </c>
    </row>
    <row r="22577" spans="1:2" x14ac:dyDescent="0.3">
      <c r="A22577">
        <v>4353</v>
      </c>
      <c r="B22577">
        <v>2</v>
      </c>
    </row>
    <row r="22578" spans="1:2" x14ac:dyDescent="0.3">
      <c r="A22578">
        <v>4353</v>
      </c>
      <c r="B22578">
        <v>4</v>
      </c>
    </row>
    <row r="22579" spans="1:2" x14ac:dyDescent="0.3">
      <c r="A22579">
        <v>4353</v>
      </c>
      <c r="B22579">
        <v>14</v>
      </c>
    </row>
    <row r="22580" spans="1:2" x14ac:dyDescent="0.3">
      <c r="A22580">
        <v>4354</v>
      </c>
      <c r="B22580">
        <v>1</v>
      </c>
    </row>
    <row r="22581" spans="1:2" x14ac:dyDescent="0.3">
      <c r="A22581">
        <v>4354</v>
      </c>
      <c r="B22581">
        <v>4</v>
      </c>
    </row>
    <row r="22582" spans="1:2" x14ac:dyDescent="0.3">
      <c r="A22582">
        <v>4354</v>
      </c>
      <c r="B22582">
        <v>8</v>
      </c>
    </row>
    <row r="22583" spans="1:2" x14ac:dyDescent="0.3">
      <c r="A22583">
        <v>4354</v>
      </c>
      <c r="B22583">
        <v>18</v>
      </c>
    </row>
    <row r="22584" spans="1:2" x14ac:dyDescent="0.3">
      <c r="A22584">
        <v>4355</v>
      </c>
      <c r="B22584">
        <v>6</v>
      </c>
    </row>
    <row r="22585" spans="1:2" x14ac:dyDescent="0.3">
      <c r="A22585">
        <v>4355</v>
      </c>
      <c r="B22585">
        <v>8</v>
      </c>
    </row>
    <row r="22586" spans="1:2" x14ac:dyDescent="0.3">
      <c r="A22586">
        <v>4355</v>
      </c>
      <c r="B22586">
        <v>10</v>
      </c>
    </row>
    <row r="22587" spans="1:2" x14ac:dyDescent="0.3">
      <c r="A22587">
        <v>4356</v>
      </c>
      <c r="B22587">
        <v>6</v>
      </c>
    </row>
    <row r="22588" spans="1:2" x14ac:dyDescent="0.3">
      <c r="A22588">
        <v>4356</v>
      </c>
      <c r="B22588">
        <v>7</v>
      </c>
    </row>
    <row r="22589" spans="1:2" x14ac:dyDescent="0.3">
      <c r="A22589">
        <v>4356</v>
      </c>
      <c r="B22589">
        <v>8</v>
      </c>
    </row>
    <row r="22590" spans="1:2" x14ac:dyDescent="0.3">
      <c r="A22590">
        <v>4357</v>
      </c>
      <c r="B22590">
        <v>2</v>
      </c>
    </row>
    <row r="22591" spans="1:2" x14ac:dyDescent="0.3">
      <c r="A22591">
        <v>4357</v>
      </c>
      <c r="B22591">
        <v>3</v>
      </c>
    </row>
    <row r="22592" spans="1:2" x14ac:dyDescent="0.3">
      <c r="A22592">
        <v>4357</v>
      </c>
      <c r="B22592">
        <v>5</v>
      </c>
    </row>
    <row r="22593" spans="1:2" x14ac:dyDescent="0.3">
      <c r="A22593">
        <v>4357</v>
      </c>
      <c r="B22593">
        <v>6</v>
      </c>
    </row>
    <row r="22594" spans="1:2" x14ac:dyDescent="0.3">
      <c r="A22594">
        <v>4357</v>
      </c>
      <c r="B22594">
        <v>9</v>
      </c>
    </row>
    <row r="22595" spans="1:2" x14ac:dyDescent="0.3">
      <c r="A22595">
        <v>4357</v>
      </c>
      <c r="B22595">
        <v>10</v>
      </c>
    </row>
    <row r="22596" spans="1:2" x14ac:dyDescent="0.3">
      <c r="A22596">
        <v>4357</v>
      </c>
      <c r="B22596">
        <v>13</v>
      </c>
    </row>
    <row r="22597" spans="1:2" x14ac:dyDescent="0.3">
      <c r="A22597">
        <v>4357</v>
      </c>
      <c r="B22597">
        <v>15</v>
      </c>
    </row>
    <row r="22598" spans="1:2" x14ac:dyDescent="0.3">
      <c r="A22598">
        <v>4358</v>
      </c>
      <c r="B22598">
        <v>3</v>
      </c>
    </row>
    <row r="22599" spans="1:2" x14ac:dyDescent="0.3">
      <c r="A22599">
        <v>4358</v>
      </c>
      <c r="B22599">
        <v>4</v>
      </c>
    </row>
    <row r="22600" spans="1:2" x14ac:dyDescent="0.3">
      <c r="A22600">
        <v>4358</v>
      </c>
      <c r="B22600">
        <v>5</v>
      </c>
    </row>
    <row r="22601" spans="1:2" x14ac:dyDescent="0.3">
      <c r="A22601">
        <v>4358</v>
      </c>
      <c r="B22601">
        <v>8</v>
      </c>
    </row>
    <row r="22602" spans="1:2" x14ac:dyDescent="0.3">
      <c r="A22602">
        <v>4359</v>
      </c>
      <c r="B22602">
        <v>2</v>
      </c>
    </row>
    <row r="22603" spans="1:2" x14ac:dyDescent="0.3">
      <c r="A22603">
        <v>4359</v>
      </c>
      <c r="B22603">
        <v>3</v>
      </c>
    </row>
    <row r="22604" spans="1:2" x14ac:dyDescent="0.3">
      <c r="A22604">
        <v>4359</v>
      </c>
      <c r="B22604">
        <v>5</v>
      </c>
    </row>
    <row r="22605" spans="1:2" x14ac:dyDescent="0.3">
      <c r="A22605">
        <v>4359</v>
      </c>
      <c r="B22605">
        <v>6</v>
      </c>
    </row>
    <row r="22606" spans="1:2" x14ac:dyDescent="0.3">
      <c r="A22606">
        <v>4359</v>
      </c>
      <c r="B22606">
        <v>7</v>
      </c>
    </row>
    <row r="22607" spans="1:2" x14ac:dyDescent="0.3">
      <c r="A22607">
        <v>4359</v>
      </c>
      <c r="B22607">
        <v>10</v>
      </c>
    </row>
    <row r="22608" spans="1:2" x14ac:dyDescent="0.3">
      <c r="A22608">
        <v>4359</v>
      </c>
      <c r="B22608">
        <v>11</v>
      </c>
    </row>
    <row r="22609" spans="1:2" x14ac:dyDescent="0.3">
      <c r="A22609">
        <v>4359</v>
      </c>
      <c r="B22609">
        <v>13</v>
      </c>
    </row>
    <row r="22610" spans="1:2" x14ac:dyDescent="0.3">
      <c r="A22610">
        <v>4359</v>
      </c>
      <c r="B22610">
        <v>14</v>
      </c>
    </row>
    <row r="22611" spans="1:2" x14ac:dyDescent="0.3">
      <c r="A22611">
        <v>4359</v>
      </c>
      <c r="B22611">
        <v>15</v>
      </c>
    </row>
    <row r="22612" spans="1:2" x14ac:dyDescent="0.3">
      <c r="A22612">
        <v>4360</v>
      </c>
      <c r="B22612">
        <v>1</v>
      </c>
    </row>
    <row r="22613" spans="1:2" x14ac:dyDescent="0.3">
      <c r="A22613">
        <v>4360</v>
      </c>
      <c r="B22613">
        <v>3</v>
      </c>
    </row>
    <row r="22614" spans="1:2" x14ac:dyDescent="0.3">
      <c r="A22614">
        <v>4360</v>
      </c>
      <c r="B22614">
        <v>5</v>
      </c>
    </row>
    <row r="22615" spans="1:2" x14ac:dyDescent="0.3">
      <c r="A22615">
        <v>4360</v>
      </c>
      <c r="B22615">
        <v>8</v>
      </c>
    </row>
    <row r="22616" spans="1:2" x14ac:dyDescent="0.3">
      <c r="A22616">
        <v>4360</v>
      </c>
      <c r="B22616">
        <v>12</v>
      </c>
    </row>
    <row r="22617" spans="1:2" x14ac:dyDescent="0.3">
      <c r="A22617">
        <v>4360</v>
      </c>
      <c r="B22617">
        <v>13</v>
      </c>
    </row>
    <row r="22618" spans="1:2" x14ac:dyDescent="0.3">
      <c r="A22618">
        <v>4360</v>
      </c>
      <c r="B22618">
        <v>14</v>
      </c>
    </row>
    <row r="22619" spans="1:2" x14ac:dyDescent="0.3">
      <c r="A22619">
        <v>4360</v>
      </c>
      <c r="B22619">
        <v>17</v>
      </c>
    </row>
    <row r="22620" spans="1:2" x14ac:dyDescent="0.3">
      <c r="A22620">
        <v>4361</v>
      </c>
      <c r="B22620">
        <v>2</v>
      </c>
    </row>
    <row r="22621" spans="1:2" x14ac:dyDescent="0.3">
      <c r="A22621">
        <v>4361</v>
      </c>
      <c r="B22621">
        <v>6</v>
      </c>
    </row>
    <row r="22622" spans="1:2" x14ac:dyDescent="0.3">
      <c r="A22622">
        <v>4361</v>
      </c>
      <c r="B22622">
        <v>10</v>
      </c>
    </row>
    <row r="22623" spans="1:2" x14ac:dyDescent="0.3">
      <c r="A22623">
        <v>4361</v>
      </c>
      <c r="B22623">
        <v>18</v>
      </c>
    </row>
    <row r="22624" spans="1:2" x14ac:dyDescent="0.3">
      <c r="A22624">
        <v>4362</v>
      </c>
      <c r="B22624">
        <v>5</v>
      </c>
    </row>
    <row r="22625" spans="1:2" x14ac:dyDescent="0.3">
      <c r="A22625">
        <v>4362</v>
      </c>
      <c r="B22625">
        <v>6</v>
      </c>
    </row>
    <row r="22626" spans="1:2" x14ac:dyDescent="0.3">
      <c r="A22626">
        <v>4362</v>
      </c>
      <c r="B22626">
        <v>7</v>
      </c>
    </row>
    <row r="22627" spans="1:2" x14ac:dyDescent="0.3">
      <c r="A22627">
        <v>4362</v>
      </c>
      <c r="B22627">
        <v>9</v>
      </c>
    </row>
    <row r="22628" spans="1:2" x14ac:dyDescent="0.3">
      <c r="A22628">
        <v>4362</v>
      </c>
      <c r="B22628">
        <v>11</v>
      </c>
    </row>
    <row r="22629" spans="1:2" x14ac:dyDescent="0.3">
      <c r="A22629">
        <v>4362</v>
      </c>
      <c r="B22629">
        <v>16</v>
      </c>
    </row>
    <row r="22630" spans="1:2" x14ac:dyDescent="0.3">
      <c r="A22630">
        <v>4363</v>
      </c>
      <c r="B22630">
        <v>1</v>
      </c>
    </row>
    <row r="22631" spans="1:2" x14ac:dyDescent="0.3">
      <c r="A22631">
        <v>4363</v>
      </c>
      <c r="B22631">
        <v>2</v>
      </c>
    </row>
    <row r="22632" spans="1:2" x14ac:dyDescent="0.3">
      <c r="A22632">
        <v>4363</v>
      </c>
      <c r="B22632">
        <v>4</v>
      </c>
    </row>
    <row r="22633" spans="1:2" x14ac:dyDescent="0.3">
      <c r="A22633">
        <v>4363</v>
      </c>
      <c r="B22633">
        <v>13</v>
      </c>
    </row>
    <row r="22634" spans="1:2" x14ac:dyDescent="0.3">
      <c r="A22634">
        <v>4363</v>
      </c>
      <c r="B22634">
        <v>14</v>
      </c>
    </row>
    <row r="22635" spans="1:2" x14ac:dyDescent="0.3">
      <c r="A22635">
        <v>4363</v>
      </c>
      <c r="B22635">
        <v>17</v>
      </c>
    </row>
    <row r="22636" spans="1:2" x14ac:dyDescent="0.3">
      <c r="A22636">
        <v>4364</v>
      </c>
      <c r="B22636">
        <v>1</v>
      </c>
    </row>
    <row r="22637" spans="1:2" x14ac:dyDescent="0.3">
      <c r="A22637">
        <v>4364</v>
      </c>
      <c r="B22637">
        <v>4</v>
      </c>
    </row>
    <row r="22638" spans="1:2" x14ac:dyDescent="0.3">
      <c r="A22638">
        <v>4364</v>
      </c>
      <c r="B22638">
        <v>5</v>
      </c>
    </row>
    <row r="22639" spans="1:2" x14ac:dyDescent="0.3">
      <c r="A22639">
        <v>4364</v>
      </c>
      <c r="B22639">
        <v>7</v>
      </c>
    </row>
    <row r="22640" spans="1:2" x14ac:dyDescent="0.3">
      <c r="A22640">
        <v>4364</v>
      </c>
      <c r="B22640">
        <v>8</v>
      </c>
    </row>
    <row r="22641" spans="1:2" x14ac:dyDescent="0.3">
      <c r="A22641">
        <v>4364</v>
      </c>
      <c r="B22641">
        <v>9</v>
      </c>
    </row>
    <row r="22642" spans="1:2" x14ac:dyDescent="0.3">
      <c r="A22642">
        <v>4364</v>
      </c>
      <c r="B22642">
        <v>16</v>
      </c>
    </row>
    <row r="22643" spans="1:2" x14ac:dyDescent="0.3">
      <c r="A22643">
        <v>4364</v>
      </c>
      <c r="B22643">
        <v>17</v>
      </c>
    </row>
    <row r="22644" spans="1:2" x14ac:dyDescent="0.3">
      <c r="A22644">
        <v>4365</v>
      </c>
      <c r="B22644">
        <v>3</v>
      </c>
    </row>
    <row r="22645" spans="1:2" x14ac:dyDescent="0.3">
      <c r="A22645">
        <v>4365</v>
      </c>
      <c r="B22645">
        <v>4</v>
      </c>
    </row>
    <row r="22646" spans="1:2" x14ac:dyDescent="0.3">
      <c r="A22646">
        <v>4365</v>
      </c>
      <c r="B22646">
        <v>5</v>
      </c>
    </row>
    <row r="22647" spans="1:2" x14ac:dyDescent="0.3">
      <c r="A22647">
        <v>4365</v>
      </c>
      <c r="B22647">
        <v>6</v>
      </c>
    </row>
    <row r="22648" spans="1:2" x14ac:dyDescent="0.3">
      <c r="A22648">
        <v>4365</v>
      </c>
      <c r="B22648">
        <v>7</v>
      </c>
    </row>
    <row r="22649" spans="1:2" x14ac:dyDescent="0.3">
      <c r="A22649">
        <v>4365</v>
      </c>
      <c r="B22649">
        <v>9</v>
      </c>
    </row>
    <row r="22650" spans="1:2" x14ac:dyDescent="0.3">
      <c r="A22650">
        <v>4365</v>
      </c>
      <c r="B22650">
        <v>16</v>
      </c>
    </row>
    <row r="22651" spans="1:2" x14ac:dyDescent="0.3">
      <c r="A22651">
        <v>4365</v>
      </c>
      <c r="B22651">
        <v>17</v>
      </c>
    </row>
    <row r="22652" spans="1:2" x14ac:dyDescent="0.3">
      <c r="A22652">
        <v>4366</v>
      </c>
      <c r="B22652">
        <v>1</v>
      </c>
    </row>
    <row r="22653" spans="1:2" x14ac:dyDescent="0.3">
      <c r="A22653">
        <v>4366</v>
      </c>
      <c r="B22653">
        <v>3</v>
      </c>
    </row>
    <row r="22654" spans="1:2" x14ac:dyDescent="0.3">
      <c r="A22654">
        <v>4366</v>
      </c>
      <c r="B22654">
        <v>6</v>
      </c>
    </row>
    <row r="22655" spans="1:2" x14ac:dyDescent="0.3">
      <c r="A22655">
        <v>4366</v>
      </c>
      <c r="B22655">
        <v>10</v>
      </c>
    </row>
    <row r="22656" spans="1:2" x14ac:dyDescent="0.3">
      <c r="A22656">
        <v>4366</v>
      </c>
      <c r="B22656">
        <v>15</v>
      </c>
    </row>
    <row r="22657" spans="1:2" x14ac:dyDescent="0.3">
      <c r="A22657">
        <v>4367</v>
      </c>
      <c r="B22657">
        <v>1</v>
      </c>
    </row>
    <row r="22658" spans="1:2" x14ac:dyDescent="0.3">
      <c r="A22658">
        <v>4367</v>
      </c>
      <c r="B22658">
        <v>4</v>
      </c>
    </row>
    <row r="22659" spans="1:2" x14ac:dyDescent="0.3">
      <c r="A22659">
        <v>4367</v>
      </c>
      <c r="B22659">
        <v>8</v>
      </c>
    </row>
    <row r="22660" spans="1:2" x14ac:dyDescent="0.3">
      <c r="A22660">
        <v>4367</v>
      </c>
      <c r="B22660">
        <v>13</v>
      </c>
    </row>
    <row r="22661" spans="1:2" x14ac:dyDescent="0.3">
      <c r="A22661">
        <v>4367</v>
      </c>
      <c r="B22661">
        <v>14</v>
      </c>
    </row>
    <row r="22662" spans="1:2" x14ac:dyDescent="0.3">
      <c r="A22662">
        <v>4367</v>
      </c>
      <c r="B22662">
        <v>17</v>
      </c>
    </row>
    <row r="22663" spans="1:2" x14ac:dyDescent="0.3">
      <c r="A22663">
        <v>4368</v>
      </c>
      <c r="B22663">
        <v>1</v>
      </c>
    </row>
    <row r="22664" spans="1:2" x14ac:dyDescent="0.3">
      <c r="A22664">
        <v>4368</v>
      </c>
      <c r="B22664">
        <v>3</v>
      </c>
    </row>
    <row r="22665" spans="1:2" x14ac:dyDescent="0.3">
      <c r="A22665">
        <v>4368</v>
      </c>
      <c r="B22665">
        <v>5</v>
      </c>
    </row>
    <row r="22666" spans="1:2" x14ac:dyDescent="0.3">
      <c r="A22666">
        <v>4368</v>
      </c>
      <c r="B22666">
        <v>7</v>
      </c>
    </row>
    <row r="22667" spans="1:2" x14ac:dyDescent="0.3">
      <c r="A22667">
        <v>4368</v>
      </c>
      <c r="B22667">
        <v>10</v>
      </c>
    </row>
    <row r="22668" spans="1:2" x14ac:dyDescent="0.3">
      <c r="A22668">
        <v>4368</v>
      </c>
      <c r="B22668">
        <v>18</v>
      </c>
    </row>
    <row r="22669" spans="1:2" x14ac:dyDescent="0.3">
      <c r="A22669">
        <v>4369</v>
      </c>
      <c r="B22669">
        <v>1</v>
      </c>
    </row>
    <row r="22670" spans="1:2" x14ac:dyDescent="0.3">
      <c r="A22670">
        <v>4369</v>
      </c>
      <c r="B22670">
        <v>3</v>
      </c>
    </row>
    <row r="22671" spans="1:2" x14ac:dyDescent="0.3">
      <c r="A22671">
        <v>4369</v>
      </c>
      <c r="B22671">
        <v>4</v>
      </c>
    </row>
    <row r="22672" spans="1:2" x14ac:dyDescent="0.3">
      <c r="A22672">
        <v>4369</v>
      </c>
      <c r="B22672">
        <v>6</v>
      </c>
    </row>
    <row r="22673" spans="1:2" x14ac:dyDescent="0.3">
      <c r="A22673">
        <v>4369</v>
      </c>
      <c r="B22673">
        <v>7</v>
      </c>
    </row>
    <row r="22674" spans="1:2" x14ac:dyDescent="0.3">
      <c r="A22674">
        <v>4370</v>
      </c>
      <c r="B22674">
        <v>3</v>
      </c>
    </row>
    <row r="22675" spans="1:2" x14ac:dyDescent="0.3">
      <c r="A22675">
        <v>4370</v>
      </c>
      <c r="B22675">
        <v>4</v>
      </c>
    </row>
    <row r="22676" spans="1:2" x14ac:dyDescent="0.3">
      <c r="A22676">
        <v>4370</v>
      </c>
      <c r="B22676">
        <v>6</v>
      </c>
    </row>
    <row r="22677" spans="1:2" x14ac:dyDescent="0.3">
      <c r="A22677">
        <v>4370</v>
      </c>
      <c r="B22677">
        <v>7</v>
      </c>
    </row>
    <row r="22678" spans="1:2" x14ac:dyDescent="0.3">
      <c r="A22678">
        <v>4370</v>
      </c>
      <c r="B22678">
        <v>9</v>
      </c>
    </row>
    <row r="22679" spans="1:2" x14ac:dyDescent="0.3">
      <c r="A22679">
        <v>4370</v>
      </c>
      <c r="B22679">
        <v>10</v>
      </c>
    </row>
    <row r="22680" spans="1:2" x14ac:dyDescent="0.3">
      <c r="A22680">
        <v>4370</v>
      </c>
      <c r="B22680">
        <v>13</v>
      </c>
    </row>
    <row r="22681" spans="1:2" x14ac:dyDescent="0.3">
      <c r="A22681">
        <v>4370</v>
      </c>
      <c r="B22681">
        <v>18</v>
      </c>
    </row>
    <row r="22682" spans="1:2" x14ac:dyDescent="0.3">
      <c r="A22682">
        <v>4371</v>
      </c>
      <c r="B22682">
        <v>1</v>
      </c>
    </row>
    <row r="22683" spans="1:2" x14ac:dyDescent="0.3">
      <c r="A22683">
        <v>4371</v>
      </c>
      <c r="B22683">
        <v>5</v>
      </c>
    </row>
    <row r="22684" spans="1:2" x14ac:dyDescent="0.3">
      <c r="A22684">
        <v>4371</v>
      </c>
      <c r="B22684">
        <v>9</v>
      </c>
    </row>
    <row r="22685" spans="1:2" x14ac:dyDescent="0.3">
      <c r="A22685">
        <v>4371</v>
      </c>
      <c r="B22685">
        <v>10</v>
      </c>
    </row>
    <row r="22686" spans="1:2" x14ac:dyDescent="0.3">
      <c r="A22686">
        <v>4371</v>
      </c>
      <c r="B22686">
        <v>13</v>
      </c>
    </row>
    <row r="22687" spans="1:2" x14ac:dyDescent="0.3">
      <c r="A22687">
        <v>4371</v>
      </c>
      <c r="B22687">
        <v>17</v>
      </c>
    </row>
    <row r="22688" spans="1:2" x14ac:dyDescent="0.3">
      <c r="A22688">
        <v>4372</v>
      </c>
      <c r="B22688">
        <v>1</v>
      </c>
    </row>
    <row r="22689" spans="1:2" x14ac:dyDescent="0.3">
      <c r="A22689">
        <v>4372</v>
      </c>
      <c r="B22689">
        <v>2</v>
      </c>
    </row>
    <row r="22690" spans="1:2" x14ac:dyDescent="0.3">
      <c r="A22690">
        <v>4372</v>
      </c>
      <c r="B22690">
        <v>3</v>
      </c>
    </row>
    <row r="22691" spans="1:2" x14ac:dyDescent="0.3">
      <c r="A22691">
        <v>4372</v>
      </c>
      <c r="B22691">
        <v>4</v>
      </c>
    </row>
    <row r="22692" spans="1:2" x14ac:dyDescent="0.3">
      <c r="A22692">
        <v>4372</v>
      </c>
      <c r="B22692">
        <v>6</v>
      </c>
    </row>
    <row r="22693" spans="1:2" x14ac:dyDescent="0.3">
      <c r="A22693">
        <v>4373</v>
      </c>
      <c r="B22693">
        <v>4</v>
      </c>
    </row>
    <row r="22694" spans="1:2" x14ac:dyDescent="0.3">
      <c r="A22694">
        <v>4373</v>
      </c>
      <c r="B22694">
        <v>5</v>
      </c>
    </row>
    <row r="22695" spans="1:2" x14ac:dyDescent="0.3">
      <c r="A22695">
        <v>4373</v>
      </c>
      <c r="B22695">
        <v>9</v>
      </c>
    </row>
    <row r="22696" spans="1:2" x14ac:dyDescent="0.3">
      <c r="A22696">
        <v>4373</v>
      </c>
      <c r="B22696">
        <v>12</v>
      </c>
    </row>
    <row r="22697" spans="1:2" x14ac:dyDescent="0.3">
      <c r="A22697">
        <v>4373</v>
      </c>
      <c r="B22697">
        <v>16</v>
      </c>
    </row>
    <row r="22698" spans="1:2" x14ac:dyDescent="0.3">
      <c r="A22698">
        <v>4373</v>
      </c>
      <c r="B22698">
        <v>17</v>
      </c>
    </row>
    <row r="22699" spans="1:2" x14ac:dyDescent="0.3">
      <c r="A22699">
        <v>4374</v>
      </c>
      <c r="B22699">
        <v>3</v>
      </c>
    </row>
    <row r="22700" spans="1:2" x14ac:dyDescent="0.3">
      <c r="A22700">
        <v>4374</v>
      </c>
      <c r="B22700">
        <v>8</v>
      </c>
    </row>
    <row r="22701" spans="1:2" x14ac:dyDescent="0.3">
      <c r="A22701">
        <v>4374</v>
      </c>
      <c r="B22701">
        <v>9</v>
      </c>
    </row>
    <row r="22702" spans="1:2" x14ac:dyDescent="0.3">
      <c r="A22702">
        <v>4374</v>
      </c>
      <c r="B22702">
        <v>12</v>
      </c>
    </row>
    <row r="22703" spans="1:2" x14ac:dyDescent="0.3">
      <c r="A22703">
        <v>4374</v>
      </c>
      <c r="B22703">
        <v>13</v>
      </c>
    </row>
    <row r="22704" spans="1:2" x14ac:dyDescent="0.3">
      <c r="A22704">
        <v>4375</v>
      </c>
      <c r="B22704">
        <v>3</v>
      </c>
    </row>
    <row r="22705" spans="1:2" x14ac:dyDescent="0.3">
      <c r="A22705">
        <v>4375</v>
      </c>
      <c r="B22705">
        <v>4</v>
      </c>
    </row>
    <row r="22706" spans="1:2" x14ac:dyDescent="0.3">
      <c r="A22706">
        <v>4375</v>
      </c>
      <c r="B22706">
        <v>6</v>
      </c>
    </row>
    <row r="22707" spans="1:2" x14ac:dyDescent="0.3">
      <c r="A22707">
        <v>4375</v>
      </c>
      <c r="B22707">
        <v>9</v>
      </c>
    </row>
    <row r="22708" spans="1:2" x14ac:dyDescent="0.3">
      <c r="A22708">
        <v>4375</v>
      </c>
      <c r="B22708">
        <v>10</v>
      </c>
    </row>
    <row r="22709" spans="1:2" x14ac:dyDescent="0.3">
      <c r="A22709">
        <v>4375</v>
      </c>
      <c r="B22709">
        <v>12</v>
      </c>
    </row>
    <row r="22710" spans="1:2" x14ac:dyDescent="0.3">
      <c r="A22710">
        <v>4375</v>
      </c>
      <c r="B22710">
        <v>13</v>
      </c>
    </row>
    <row r="22711" spans="1:2" x14ac:dyDescent="0.3">
      <c r="A22711">
        <v>4375</v>
      </c>
      <c r="B22711">
        <v>15</v>
      </c>
    </row>
    <row r="22712" spans="1:2" x14ac:dyDescent="0.3">
      <c r="A22712">
        <v>4375</v>
      </c>
      <c r="B22712">
        <v>16</v>
      </c>
    </row>
    <row r="22713" spans="1:2" x14ac:dyDescent="0.3">
      <c r="A22713">
        <v>4376</v>
      </c>
      <c r="B22713">
        <v>1</v>
      </c>
    </row>
    <row r="22714" spans="1:2" x14ac:dyDescent="0.3">
      <c r="A22714">
        <v>4376</v>
      </c>
      <c r="B22714">
        <v>2</v>
      </c>
    </row>
    <row r="22715" spans="1:2" x14ac:dyDescent="0.3">
      <c r="A22715">
        <v>4376</v>
      </c>
      <c r="B22715">
        <v>3</v>
      </c>
    </row>
    <row r="22716" spans="1:2" x14ac:dyDescent="0.3">
      <c r="A22716">
        <v>4376</v>
      </c>
      <c r="B22716">
        <v>6</v>
      </c>
    </row>
    <row r="22717" spans="1:2" x14ac:dyDescent="0.3">
      <c r="A22717">
        <v>4376</v>
      </c>
      <c r="B22717">
        <v>12</v>
      </c>
    </row>
    <row r="22718" spans="1:2" x14ac:dyDescent="0.3">
      <c r="A22718">
        <v>4376</v>
      </c>
      <c r="B22718">
        <v>13</v>
      </c>
    </row>
    <row r="22719" spans="1:2" x14ac:dyDescent="0.3">
      <c r="A22719">
        <v>4376</v>
      </c>
      <c r="B22719">
        <v>18</v>
      </c>
    </row>
    <row r="22720" spans="1:2" x14ac:dyDescent="0.3">
      <c r="A22720">
        <v>4377</v>
      </c>
      <c r="B22720">
        <v>1</v>
      </c>
    </row>
    <row r="22721" spans="1:2" x14ac:dyDescent="0.3">
      <c r="A22721">
        <v>4377</v>
      </c>
      <c r="B22721">
        <v>3</v>
      </c>
    </row>
    <row r="22722" spans="1:2" x14ac:dyDescent="0.3">
      <c r="A22722">
        <v>4377</v>
      </c>
      <c r="B22722">
        <v>5</v>
      </c>
    </row>
    <row r="22723" spans="1:2" x14ac:dyDescent="0.3">
      <c r="A22723">
        <v>4377</v>
      </c>
      <c r="B22723">
        <v>10</v>
      </c>
    </row>
    <row r="22724" spans="1:2" x14ac:dyDescent="0.3">
      <c r="A22724">
        <v>4377</v>
      </c>
      <c r="B22724">
        <v>12</v>
      </c>
    </row>
    <row r="22725" spans="1:2" x14ac:dyDescent="0.3">
      <c r="A22725">
        <v>4377</v>
      </c>
      <c r="B22725">
        <v>18</v>
      </c>
    </row>
    <row r="22726" spans="1:2" x14ac:dyDescent="0.3">
      <c r="A22726">
        <v>4378</v>
      </c>
      <c r="B22726">
        <v>1</v>
      </c>
    </row>
    <row r="22727" spans="1:2" x14ac:dyDescent="0.3">
      <c r="A22727">
        <v>4378</v>
      </c>
      <c r="B22727">
        <v>5</v>
      </c>
    </row>
    <row r="22728" spans="1:2" x14ac:dyDescent="0.3">
      <c r="A22728">
        <v>4378</v>
      </c>
      <c r="B22728">
        <v>7</v>
      </c>
    </row>
    <row r="22729" spans="1:2" x14ac:dyDescent="0.3">
      <c r="A22729">
        <v>4378</v>
      </c>
      <c r="B22729">
        <v>8</v>
      </c>
    </row>
    <row r="22730" spans="1:2" x14ac:dyDescent="0.3">
      <c r="A22730">
        <v>4378</v>
      </c>
      <c r="B22730">
        <v>9</v>
      </c>
    </row>
    <row r="22731" spans="1:2" x14ac:dyDescent="0.3">
      <c r="A22731">
        <v>4378</v>
      </c>
      <c r="B22731">
        <v>10</v>
      </c>
    </row>
    <row r="22732" spans="1:2" x14ac:dyDescent="0.3">
      <c r="A22732">
        <v>4378</v>
      </c>
      <c r="B22732">
        <v>12</v>
      </c>
    </row>
    <row r="22733" spans="1:2" x14ac:dyDescent="0.3">
      <c r="A22733">
        <v>4378</v>
      </c>
      <c r="B22733">
        <v>14</v>
      </c>
    </row>
    <row r="22734" spans="1:2" x14ac:dyDescent="0.3">
      <c r="A22734">
        <v>4378</v>
      </c>
      <c r="B22734">
        <v>15</v>
      </c>
    </row>
    <row r="22735" spans="1:2" x14ac:dyDescent="0.3">
      <c r="A22735">
        <v>4378</v>
      </c>
      <c r="B22735">
        <v>17</v>
      </c>
    </row>
    <row r="22736" spans="1:2" x14ac:dyDescent="0.3">
      <c r="A22736">
        <v>4379</v>
      </c>
      <c r="B22736">
        <v>2</v>
      </c>
    </row>
    <row r="22737" spans="1:2" x14ac:dyDescent="0.3">
      <c r="A22737">
        <v>4379</v>
      </c>
      <c r="B22737">
        <v>8</v>
      </c>
    </row>
    <row r="22738" spans="1:2" x14ac:dyDescent="0.3">
      <c r="A22738">
        <v>4379</v>
      </c>
      <c r="B22738">
        <v>10</v>
      </c>
    </row>
    <row r="22739" spans="1:2" x14ac:dyDescent="0.3">
      <c r="A22739">
        <v>4380</v>
      </c>
      <c r="B22739">
        <v>3</v>
      </c>
    </row>
    <row r="22740" spans="1:2" x14ac:dyDescent="0.3">
      <c r="A22740">
        <v>4380</v>
      </c>
      <c r="B22740">
        <v>5</v>
      </c>
    </row>
    <row r="22741" spans="1:2" x14ac:dyDescent="0.3">
      <c r="A22741">
        <v>4380</v>
      </c>
      <c r="B22741">
        <v>7</v>
      </c>
    </row>
    <row r="22742" spans="1:2" x14ac:dyDescent="0.3">
      <c r="A22742">
        <v>4381</v>
      </c>
      <c r="B22742">
        <v>3</v>
      </c>
    </row>
    <row r="22743" spans="1:2" x14ac:dyDescent="0.3">
      <c r="A22743">
        <v>4381</v>
      </c>
      <c r="B22743">
        <v>8</v>
      </c>
    </row>
    <row r="22744" spans="1:2" x14ac:dyDescent="0.3">
      <c r="A22744">
        <v>4381</v>
      </c>
      <c r="B22744">
        <v>10</v>
      </c>
    </row>
    <row r="22745" spans="1:2" x14ac:dyDescent="0.3">
      <c r="A22745">
        <v>4381</v>
      </c>
      <c r="B22745">
        <v>13</v>
      </c>
    </row>
    <row r="22746" spans="1:2" x14ac:dyDescent="0.3">
      <c r="A22746">
        <v>4381</v>
      </c>
      <c r="B22746">
        <v>14</v>
      </c>
    </row>
    <row r="22747" spans="1:2" x14ac:dyDescent="0.3">
      <c r="A22747">
        <v>4381</v>
      </c>
      <c r="B22747">
        <v>16</v>
      </c>
    </row>
    <row r="22748" spans="1:2" x14ac:dyDescent="0.3">
      <c r="A22748">
        <v>4381</v>
      </c>
      <c r="B22748">
        <v>17</v>
      </c>
    </row>
    <row r="22749" spans="1:2" x14ac:dyDescent="0.3">
      <c r="A22749">
        <v>4382</v>
      </c>
      <c r="B22749">
        <v>1</v>
      </c>
    </row>
    <row r="22750" spans="1:2" x14ac:dyDescent="0.3">
      <c r="A22750">
        <v>4382</v>
      </c>
      <c r="B22750">
        <v>2</v>
      </c>
    </row>
    <row r="22751" spans="1:2" x14ac:dyDescent="0.3">
      <c r="A22751">
        <v>4382</v>
      </c>
      <c r="B22751">
        <v>3</v>
      </c>
    </row>
    <row r="22752" spans="1:2" x14ac:dyDescent="0.3">
      <c r="A22752">
        <v>4382</v>
      </c>
      <c r="B22752">
        <v>4</v>
      </c>
    </row>
    <row r="22753" spans="1:2" x14ac:dyDescent="0.3">
      <c r="A22753">
        <v>4382</v>
      </c>
      <c r="B22753">
        <v>9</v>
      </c>
    </row>
    <row r="22754" spans="1:2" x14ac:dyDescent="0.3">
      <c r="A22754">
        <v>4382</v>
      </c>
      <c r="B22754">
        <v>10</v>
      </c>
    </row>
    <row r="22755" spans="1:2" x14ac:dyDescent="0.3">
      <c r="A22755">
        <v>4382</v>
      </c>
      <c r="B22755">
        <v>13</v>
      </c>
    </row>
    <row r="22756" spans="1:2" x14ac:dyDescent="0.3">
      <c r="A22756">
        <v>4382</v>
      </c>
      <c r="B22756">
        <v>14</v>
      </c>
    </row>
    <row r="22757" spans="1:2" x14ac:dyDescent="0.3">
      <c r="A22757">
        <v>4382</v>
      </c>
      <c r="B22757">
        <v>15</v>
      </c>
    </row>
    <row r="22758" spans="1:2" x14ac:dyDescent="0.3">
      <c r="A22758">
        <v>4382</v>
      </c>
      <c r="B22758">
        <v>18</v>
      </c>
    </row>
    <row r="22759" spans="1:2" x14ac:dyDescent="0.3">
      <c r="A22759">
        <v>4383</v>
      </c>
      <c r="B22759">
        <v>1</v>
      </c>
    </row>
    <row r="22760" spans="1:2" x14ac:dyDescent="0.3">
      <c r="A22760">
        <v>4383</v>
      </c>
      <c r="B22760">
        <v>2</v>
      </c>
    </row>
    <row r="22761" spans="1:2" x14ac:dyDescent="0.3">
      <c r="A22761">
        <v>4383</v>
      </c>
      <c r="B22761">
        <v>3</v>
      </c>
    </row>
    <row r="22762" spans="1:2" x14ac:dyDescent="0.3">
      <c r="A22762">
        <v>4383</v>
      </c>
      <c r="B22762">
        <v>4</v>
      </c>
    </row>
    <row r="22763" spans="1:2" x14ac:dyDescent="0.3">
      <c r="A22763">
        <v>4383</v>
      </c>
      <c r="B22763">
        <v>5</v>
      </c>
    </row>
    <row r="22764" spans="1:2" x14ac:dyDescent="0.3">
      <c r="A22764">
        <v>4383</v>
      </c>
      <c r="B22764">
        <v>7</v>
      </c>
    </row>
    <row r="22765" spans="1:2" x14ac:dyDescent="0.3">
      <c r="A22765">
        <v>4383</v>
      </c>
      <c r="B22765">
        <v>17</v>
      </c>
    </row>
    <row r="22766" spans="1:2" x14ac:dyDescent="0.3">
      <c r="A22766">
        <v>4383</v>
      </c>
      <c r="B22766">
        <v>18</v>
      </c>
    </row>
    <row r="22767" spans="1:2" x14ac:dyDescent="0.3">
      <c r="A22767">
        <v>4384</v>
      </c>
      <c r="B22767">
        <v>1</v>
      </c>
    </row>
    <row r="22768" spans="1:2" x14ac:dyDescent="0.3">
      <c r="A22768">
        <v>4384</v>
      </c>
      <c r="B22768">
        <v>4</v>
      </c>
    </row>
    <row r="22769" spans="1:2" x14ac:dyDescent="0.3">
      <c r="A22769">
        <v>4384</v>
      </c>
      <c r="B22769">
        <v>5</v>
      </c>
    </row>
    <row r="22770" spans="1:2" x14ac:dyDescent="0.3">
      <c r="A22770">
        <v>4384</v>
      </c>
      <c r="B22770">
        <v>6</v>
      </c>
    </row>
    <row r="22771" spans="1:2" x14ac:dyDescent="0.3">
      <c r="A22771">
        <v>4384</v>
      </c>
      <c r="B22771">
        <v>10</v>
      </c>
    </row>
    <row r="22772" spans="1:2" x14ac:dyDescent="0.3">
      <c r="A22772">
        <v>4384</v>
      </c>
      <c r="B22772">
        <v>11</v>
      </c>
    </row>
    <row r="22773" spans="1:2" x14ac:dyDescent="0.3">
      <c r="A22773">
        <v>4384</v>
      </c>
      <c r="B22773">
        <v>12</v>
      </c>
    </row>
    <row r="22774" spans="1:2" x14ac:dyDescent="0.3">
      <c r="A22774">
        <v>4384</v>
      </c>
      <c r="B22774">
        <v>17</v>
      </c>
    </row>
    <row r="22775" spans="1:2" x14ac:dyDescent="0.3">
      <c r="A22775">
        <v>4384</v>
      </c>
      <c r="B22775">
        <v>18</v>
      </c>
    </row>
    <row r="22776" spans="1:2" x14ac:dyDescent="0.3">
      <c r="A22776">
        <v>4385</v>
      </c>
      <c r="B22776">
        <v>3</v>
      </c>
    </row>
    <row r="22777" spans="1:2" x14ac:dyDescent="0.3">
      <c r="A22777">
        <v>4385</v>
      </c>
      <c r="B22777">
        <v>7</v>
      </c>
    </row>
    <row r="22778" spans="1:2" x14ac:dyDescent="0.3">
      <c r="A22778">
        <v>4385</v>
      </c>
      <c r="B22778">
        <v>9</v>
      </c>
    </row>
    <row r="22779" spans="1:2" x14ac:dyDescent="0.3">
      <c r="A22779">
        <v>4385</v>
      </c>
      <c r="B22779">
        <v>10</v>
      </c>
    </row>
    <row r="22780" spans="1:2" x14ac:dyDescent="0.3">
      <c r="A22780">
        <v>4386</v>
      </c>
      <c r="B22780">
        <v>1</v>
      </c>
    </row>
    <row r="22781" spans="1:2" x14ac:dyDescent="0.3">
      <c r="A22781">
        <v>4386</v>
      </c>
      <c r="B22781">
        <v>2</v>
      </c>
    </row>
    <row r="22782" spans="1:2" x14ac:dyDescent="0.3">
      <c r="A22782">
        <v>4386</v>
      </c>
      <c r="B22782">
        <v>4</v>
      </c>
    </row>
    <row r="22783" spans="1:2" x14ac:dyDescent="0.3">
      <c r="A22783">
        <v>4386</v>
      </c>
      <c r="B22783">
        <v>5</v>
      </c>
    </row>
    <row r="22784" spans="1:2" x14ac:dyDescent="0.3">
      <c r="A22784">
        <v>4386</v>
      </c>
      <c r="B22784">
        <v>6</v>
      </c>
    </row>
    <row r="22785" spans="1:2" x14ac:dyDescent="0.3">
      <c r="A22785">
        <v>4387</v>
      </c>
      <c r="B22785">
        <v>2</v>
      </c>
    </row>
    <row r="22786" spans="1:2" x14ac:dyDescent="0.3">
      <c r="A22786">
        <v>4387</v>
      </c>
      <c r="B22786">
        <v>4</v>
      </c>
    </row>
    <row r="22787" spans="1:2" x14ac:dyDescent="0.3">
      <c r="A22787">
        <v>4387</v>
      </c>
      <c r="B22787">
        <v>10</v>
      </c>
    </row>
    <row r="22788" spans="1:2" x14ac:dyDescent="0.3">
      <c r="A22788">
        <v>4387</v>
      </c>
      <c r="B22788">
        <v>16</v>
      </c>
    </row>
    <row r="22789" spans="1:2" x14ac:dyDescent="0.3">
      <c r="A22789">
        <v>4388</v>
      </c>
      <c r="B22789">
        <v>2</v>
      </c>
    </row>
    <row r="22790" spans="1:2" x14ac:dyDescent="0.3">
      <c r="A22790">
        <v>4388</v>
      </c>
      <c r="B22790">
        <v>3</v>
      </c>
    </row>
    <row r="22791" spans="1:2" x14ac:dyDescent="0.3">
      <c r="A22791">
        <v>4388</v>
      </c>
      <c r="B22791">
        <v>4</v>
      </c>
    </row>
    <row r="22792" spans="1:2" x14ac:dyDescent="0.3">
      <c r="A22792">
        <v>4388</v>
      </c>
      <c r="B22792">
        <v>7</v>
      </c>
    </row>
    <row r="22793" spans="1:2" x14ac:dyDescent="0.3">
      <c r="A22793">
        <v>4388</v>
      </c>
      <c r="B22793">
        <v>8</v>
      </c>
    </row>
    <row r="22794" spans="1:2" x14ac:dyDescent="0.3">
      <c r="A22794">
        <v>4388</v>
      </c>
      <c r="B22794">
        <v>9</v>
      </c>
    </row>
    <row r="22795" spans="1:2" x14ac:dyDescent="0.3">
      <c r="A22795">
        <v>4389</v>
      </c>
      <c r="B22795">
        <v>4</v>
      </c>
    </row>
    <row r="22796" spans="1:2" x14ac:dyDescent="0.3">
      <c r="A22796">
        <v>4389</v>
      </c>
      <c r="B22796">
        <v>5</v>
      </c>
    </row>
    <row r="22797" spans="1:2" x14ac:dyDescent="0.3">
      <c r="A22797">
        <v>4389</v>
      </c>
      <c r="B22797">
        <v>7</v>
      </c>
    </row>
    <row r="22798" spans="1:2" x14ac:dyDescent="0.3">
      <c r="A22798">
        <v>4389</v>
      </c>
      <c r="B22798">
        <v>8</v>
      </c>
    </row>
    <row r="22799" spans="1:2" x14ac:dyDescent="0.3">
      <c r="A22799">
        <v>4389</v>
      </c>
      <c r="B22799">
        <v>14</v>
      </c>
    </row>
    <row r="22800" spans="1:2" x14ac:dyDescent="0.3">
      <c r="A22800">
        <v>4389</v>
      </c>
      <c r="B22800">
        <v>15</v>
      </c>
    </row>
    <row r="22801" spans="1:2" x14ac:dyDescent="0.3">
      <c r="A22801">
        <v>4389</v>
      </c>
      <c r="B22801">
        <v>18</v>
      </c>
    </row>
    <row r="22802" spans="1:2" x14ac:dyDescent="0.3">
      <c r="A22802">
        <v>4390</v>
      </c>
      <c r="B22802">
        <v>6</v>
      </c>
    </row>
    <row r="22803" spans="1:2" x14ac:dyDescent="0.3">
      <c r="A22803">
        <v>4390</v>
      </c>
      <c r="B22803">
        <v>9</v>
      </c>
    </row>
    <row r="22804" spans="1:2" x14ac:dyDescent="0.3">
      <c r="A22804">
        <v>4390</v>
      </c>
      <c r="B22804">
        <v>10</v>
      </c>
    </row>
    <row r="22805" spans="1:2" x14ac:dyDescent="0.3">
      <c r="A22805">
        <v>4391</v>
      </c>
      <c r="B22805">
        <v>1</v>
      </c>
    </row>
    <row r="22806" spans="1:2" x14ac:dyDescent="0.3">
      <c r="A22806">
        <v>4391</v>
      </c>
      <c r="B22806">
        <v>2</v>
      </c>
    </row>
    <row r="22807" spans="1:2" x14ac:dyDescent="0.3">
      <c r="A22807">
        <v>4391</v>
      </c>
      <c r="B22807">
        <v>3</v>
      </c>
    </row>
    <row r="22808" spans="1:2" x14ac:dyDescent="0.3">
      <c r="A22808">
        <v>4391</v>
      </c>
      <c r="B22808">
        <v>6</v>
      </c>
    </row>
    <row r="22809" spans="1:2" x14ac:dyDescent="0.3">
      <c r="A22809">
        <v>4391</v>
      </c>
      <c r="B22809">
        <v>8</v>
      </c>
    </row>
    <row r="22810" spans="1:2" x14ac:dyDescent="0.3">
      <c r="A22810">
        <v>4391</v>
      </c>
      <c r="B22810">
        <v>15</v>
      </c>
    </row>
    <row r="22811" spans="1:2" x14ac:dyDescent="0.3">
      <c r="A22811">
        <v>4392</v>
      </c>
      <c r="B22811">
        <v>4</v>
      </c>
    </row>
    <row r="22812" spans="1:2" x14ac:dyDescent="0.3">
      <c r="A22812">
        <v>4392</v>
      </c>
      <c r="B22812">
        <v>5</v>
      </c>
    </row>
    <row r="22813" spans="1:2" x14ac:dyDescent="0.3">
      <c r="A22813">
        <v>4392</v>
      </c>
      <c r="B22813">
        <v>8</v>
      </c>
    </row>
    <row r="22814" spans="1:2" x14ac:dyDescent="0.3">
      <c r="A22814">
        <v>4392</v>
      </c>
      <c r="B22814">
        <v>11</v>
      </c>
    </row>
    <row r="22815" spans="1:2" x14ac:dyDescent="0.3">
      <c r="A22815">
        <v>4392</v>
      </c>
      <c r="B22815">
        <v>13</v>
      </c>
    </row>
    <row r="22816" spans="1:2" x14ac:dyDescent="0.3">
      <c r="A22816">
        <v>4392</v>
      </c>
      <c r="B22816">
        <v>15</v>
      </c>
    </row>
    <row r="22817" spans="1:2" x14ac:dyDescent="0.3">
      <c r="A22817">
        <v>4393</v>
      </c>
      <c r="B22817">
        <v>1</v>
      </c>
    </row>
    <row r="22818" spans="1:2" x14ac:dyDescent="0.3">
      <c r="A22818">
        <v>4393</v>
      </c>
      <c r="B22818">
        <v>2</v>
      </c>
    </row>
    <row r="22819" spans="1:2" x14ac:dyDescent="0.3">
      <c r="A22819">
        <v>4393</v>
      </c>
      <c r="B22819">
        <v>5</v>
      </c>
    </row>
    <row r="22820" spans="1:2" x14ac:dyDescent="0.3">
      <c r="A22820">
        <v>4393</v>
      </c>
      <c r="B22820">
        <v>8</v>
      </c>
    </row>
    <row r="22821" spans="1:2" x14ac:dyDescent="0.3">
      <c r="A22821">
        <v>4393</v>
      </c>
      <c r="B22821">
        <v>9</v>
      </c>
    </row>
    <row r="22822" spans="1:2" x14ac:dyDescent="0.3">
      <c r="A22822">
        <v>4393</v>
      </c>
      <c r="B22822">
        <v>10</v>
      </c>
    </row>
    <row r="22823" spans="1:2" x14ac:dyDescent="0.3">
      <c r="A22823">
        <v>4393</v>
      </c>
      <c r="B22823">
        <v>14</v>
      </c>
    </row>
    <row r="22824" spans="1:2" x14ac:dyDescent="0.3">
      <c r="A22824">
        <v>4393</v>
      </c>
      <c r="B22824">
        <v>16</v>
      </c>
    </row>
    <row r="22825" spans="1:2" x14ac:dyDescent="0.3">
      <c r="A22825">
        <v>4393</v>
      </c>
      <c r="B22825">
        <v>18</v>
      </c>
    </row>
    <row r="22826" spans="1:2" x14ac:dyDescent="0.3">
      <c r="A22826">
        <v>4394</v>
      </c>
      <c r="B22826">
        <v>1</v>
      </c>
    </row>
    <row r="22827" spans="1:2" x14ac:dyDescent="0.3">
      <c r="A22827">
        <v>4394</v>
      </c>
      <c r="B22827">
        <v>5</v>
      </c>
    </row>
    <row r="22828" spans="1:2" x14ac:dyDescent="0.3">
      <c r="A22828">
        <v>4394</v>
      </c>
      <c r="B22828">
        <v>6</v>
      </c>
    </row>
    <row r="22829" spans="1:2" x14ac:dyDescent="0.3">
      <c r="A22829">
        <v>4394</v>
      </c>
      <c r="B22829">
        <v>8</v>
      </c>
    </row>
    <row r="22830" spans="1:2" x14ac:dyDescent="0.3">
      <c r="A22830">
        <v>4394</v>
      </c>
      <c r="B22830">
        <v>12</v>
      </c>
    </row>
    <row r="22831" spans="1:2" x14ac:dyDescent="0.3">
      <c r="A22831">
        <v>4394</v>
      </c>
      <c r="B22831">
        <v>13</v>
      </c>
    </row>
    <row r="22832" spans="1:2" x14ac:dyDescent="0.3">
      <c r="A22832">
        <v>4394</v>
      </c>
      <c r="B22832">
        <v>15</v>
      </c>
    </row>
    <row r="22833" spans="1:2" x14ac:dyDescent="0.3">
      <c r="A22833">
        <v>4394</v>
      </c>
      <c r="B22833">
        <v>17</v>
      </c>
    </row>
    <row r="22834" spans="1:2" x14ac:dyDescent="0.3">
      <c r="A22834">
        <v>4395</v>
      </c>
      <c r="B22834">
        <v>1</v>
      </c>
    </row>
    <row r="22835" spans="1:2" x14ac:dyDescent="0.3">
      <c r="A22835">
        <v>4395</v>
      </c>
      <c r="B22835">
        <v>4</v>
      </c>
    </row>
    <row r="22836" spans="1:2" x14ac:dyDescent="0.3">
      <c r="A22836">
        <v>4395</v>
      </c>
      <c r="B22836">
        <v>5</v>
      </c>
    </row>
    <row r="22837" spans="1:2" x14ac:dyDescent="0.3">
      <c r="A22837">
        <v>4395</v>
      </c>
      <c r="B22837">
        <v>6</v>
      </c>
    </row>
    <row r="22838" spans="1:2" x14ac:dyDescent="0.3">
      <c r="A22838">
        <v>4395</v>
      </c>
      <c r="B22838">
        <v>7</v>
      </c>
    </row>
    <row r="22839" spans="1:2" x14ac:dyDescent="0.3">
      <c r="A22839">
        <v>4395</v>
      </c>
      <c r="B22839">
        <v>10</v>
      </c>
    </row>
    <row r="22840" spans="1:2" x14ac:dyDescent="0.3">
      <c r="A22840">
        <v>4396</v>
      </c>
      <c r="B22840">
        <v>2</v>
      </c>
    </row>
    <row r="22841" spans="1:2" x14ac:dyDescent="0.3">
      <c r="A22841">
        <v>4396</v>
      </c>
      <c r="B22841">
        <v>4</v>
      </c>
    </row>
    <row r="22842" spans="1:2" x14ac:dyDescent="0.3">
      <c r="A22842">
        <v>4396</v>
      </c>
      <c r="B22842">
        <v>5</v>
      </c>
    </row>
    <row r="22843" spans="1:2" x14ac:dyDescent="0.3">
      <c r="A22843">
        <v>4396</v>
      </c>
      <c r="B22843">
        <v>6</v>
      </c>
    </row>
    <row r="22844" spans="1:2" x14ac:dyDescent="0.3">
      <c r="A22844">
        <v>4396</v>
      </c>
      <c r="B22844">
        <v>9</v>
      </c>
    </row>
    <row r="22845" spans="1:2" x14ac:dyDescent="0.3">
      <c r="A22845">
        <v>4396</v>
      </c>
      <c r="B22845">
        <v>14</v>
      </c>
    </row>
    <row r="22846" spans="1:2" x14ac:dyDescent="0.3">
      <c r="A22846">
        <v>4396</v>
      </c>
      <c r="B22846">
        <v>15</v>
      </c>
    </row>
    <row r="22847" spans="1:2" x14ac:dyDescent="0.3">
      <c r="A22847">
        <v>4396</v>
      </c>
      <c r="B22847">
        <v>16</v>
      </c>
    </row>
    <row r="22848" spans="1:2" x14ac:dyDescent="0.3">
      <c r="A22848">
        <v>4396</v>
      </c>
      <c r="B22848">
        <v>17</v>
      </c>
    </row>
    <row r="22849" spans="1:2" x14ac:dyDescent="0.3">
      <c r="A22849">
        <v>4397</v>
      </c>
      <c r="B22849">
        <v>5</v>
      </c>
    </row>
    <row r="22850" spans="1:2" x14ac:dyDescent="0.3">
      <c r="A22850">
        <v>4397</v>
      </c>
      <c r="B22850">
        <v>6</v>
      </c>
    </row>
    <row r="22851" spans="1:2" x14ac:dyDescent="0.3">
      <c r="A22851">
        <v>4397</v>
      </c>
      <c r="B22851">
        <v>7</v>
      </c>
    </row>
    <row r="22852" spans="1:2" x14ac:dyDescent="0.3">
      <c r="A22852">
        <v>4397</v>
      </c>
      <c r="B22852">
        <v>8</v>
      </c>
    </row>
    <row r="22853" spans="1:2" x14ac:dyDescent="0.3">
      <c r="A22853">
        <v>4398</v>
      </c>
      <c r="B22853">
        <v>6</v>
      </c>
    </row>
    <row r="22854" spans="1:2" x14ac:dyDescent="0.3">
      <c r="A22854">
        <v>4398</v>
      </c>
      <c r="B22854">
        <v>7</v>
      </c>
    </row>
    <row r="22855" spans="1:2" x14ac:dyDescent="0.3">
      <c r="A22855">
        <v>4398</v>
      </c>
      <c r="B22855">
        <v>8</v>
      </c>
    </row>
    <row r="22856" spans="1:2" x14ac:dyDescent="0.3">
      <c r="A22856">
        <v>4398</v>
      </c>
      <c r="B22856">
        <v>12</v>
      </c>
    </row>
    <row r="22857" spans="1:2" x14ac:dyDescent="0.3">
      <c r="A22857">
        <v>4398</v>
      </c>
      <c r="B22857">
        <v>15</v>
      </c>
    </row>
    <row r="22858" spans="1:2" x14ac:dyDescent="0.3">
      <c r="A22858">
        <v>4398</v>
      </c>
      <c r="B22858">
        <v>16</v>
      </c>
    </row>
    <row r="22859" spans="1:2" x14ac:dyDescent="0.3">
      <c r="A22859">
        <v>4398</v>
      </c>
      <c r="B22859">
        <v>18</v>
      </c>
    </row>
    <row r="22860" spans="1:2" x14ac:dyDescent="0.3">
      <c r="A22860">
        <v>4399</v>
      </c>
      <c r="B22860">
        <v>1</v>
      </c>
    </row>
    <row r="22861" spans="1:2" x14ac:dyDescent="0.3">
      <c r="A22861">
        <v>4399</v>
      </c>
      <c r="B22861">
        <v>5</v>
      </c>
    </row>
    <row r="22862" spans="1:2" x14ac:dyDescent="0.3">
      <c r="A22862">
        <v>4399</v>
      </c>
      <c r="B22862">
        <v>6</v>
      </c>
    </row>
    <row r="22863" spans="1:2" x14ac:dyDescent="0.3">
      <c r="A22863">
        <v>4399</v>
      </c>
      <c r="B22863">
        <v>7</v>
      </c>
    </row>
    <row r="22864" spans="1:2" x14ac:dyDescent="0.3">
      <c r="A22864">
        <v>4399</v>
      </c>
      <c r="B22864">
        <v>9</v>
      </c>
    </row>
    <row r="22865" spans="1:2" x14ac:dyDescent="0.3">
      <c r="A22865">
        <v>4400</v>
      </c>
      <c r="B22865">
        <v>1</v>
      </c>
    </row>
    <row r="22866" spans="1:2" x14ac:dyDescent="0.3">
      <c r="A22866">
        <v>4400</v>
      </c>
      <c r="B22866">
        <v>2</v>
      </c>
    </row>
    <row r="22867" spans="1:2" x14ac:dyDescent="0.3">
      <c r="A22867">
        <v>4400</v>
      </c>
      <c r="B22867">
        <v>3</v>
      </c>
    </row>
    <row r="22868" spans="1:2" x14ac:dyDescent="0.3">
      <c r="A22868">
        <v>4400</v>
      </c>
      <c r="B22868">
        <v>4</v>
      </c>
    </row>
    <row r="22869" spans="1:2" x14ac:dyDescent="0.3">
      <c r="A22869">
        <v>4400</v>
      </c>
      <c r="B22869">
        <v>8</v>
      </c>
    </row>
    <row r="22870" spans="1:2" x14ac:dyDescent="0.3">
      <c r="A22870">
        <v>4400</v>
      </c>
      <c r="B22870">
        <v>10</v>
      </c>
    </row>
    <row r="22871" spans="1:2" x14ac:dyDescent="0.3">
      <c r="A22871">
        <v>4400</v>
      </c>
      <c r="B22871">
        <v>12</v>
      </c>
    </row>
    <row r="22872" spans="1:2" x14ac:dyDescent="0.3">
      <c r="A22872">
        <v>4400</v>
      </c>
      <c r="B22872">
        <v>14</v>
      </c>
    </row>
    <row r="22873" spans="1:2" x14ac:dyDescent="0.3">
      <c r="A22873">
        <v>4400</v>
      </c>
      <c r="B22873">
        <v>15</v>
      </c>
    </row>
    <row r="22874" spans="1:2" x14ac:dyDescent="0.3">
      <c r="A22874">
        <v>4400</v>
      </c>
      <c r="B22874">
        <v>16</v>
      </c>
    </row>
    <row r="22875" spans="1:2" x14ac:dyDescent="0.3">
      <c r="A22875">
        <v>4401</v>
      </c>
      <c r="B22875">
        <v>1</v>
      </c>
    </row>
    <row r="22876" spans="1:2" x14ac:dyDescent="0.3">
      <c r="A22876">
        <v>4401</v>
      </c>
      <c r="B22876">
        <v>3</v>
      </c>
    </row>
    <row r="22877" spans="1:2" x14ac:dyDescent="0.3">
      <c r="A22877">
        <v>4401</v>
      </c>
      <c r="B22877">
        <v>5</v>
      </c>
    </row>
    <row r="22878" spans="1:2" x14ac:dyDescent="0.3">
      <c r="A22878">
        <v>4401</v>
      </c>
      <c r="B22878">
        <v>6</v>
      </c>
    </row>
    <row r="22879" spans="1:2" x14ac:dyDescent="0.3">
      <c r="A22879">
        <v>4401</v>
      </c>
      <c r="B22879">
        <v>7</v>
      </c>
    </row>
    <row r="22880" spans="1:2" x14ac:dyDescent="0.3">
      <c r="A22880">
        <v>4401</v>
      </c>
      <c r="B22880">
        <v>11</v>
      </c>
    </row>
    <row r="22881" spans="1:2" x14ac:dyDescent="0.3">
      <c r="A22881">
        <v>4401</v>
      </c>
      <c r="B22881">
        <v>13</v>
      </c>
    </row>
    <row r="22882" spans="1:2" x14ac:dyDescent="0.3">
      <c r="A22882">
        <v>4401</v>
      </c>
      <c r="B22882">
        <v>16</v>
      </c>
    </row>
    <row r="22883" spans="1:2" x14ac:dyDescent="0.3">
      <c r="A22883">
        <v>4401</v>
      </c>
      <c r="B22883">
        <v>18</v>
      </c>
    </row>
    <row r="22884" spans="1:2" x14ac:dyDescent="0.3">
      <c r="A22884">
        <v>4402</v>
      </c>
      <c r="B22884">
        <v>2</v>
      </c>
    </row>
    <row r="22885" spans="1:2" x14ac:dyDescent="0.3">
      <c r="A22885">
        <v>4402</v>
      </c>
      <c r="B22885">
        <v>4</v>
      </c>
    </row>
    <row r="22886" spans="1:2" x14ac:dyDescent="0.3">
      <c r="A22886">
        <v>4402</v>
      </c>
      <c r="B22886">
        <v>5</v>
      </c>
    </row>
    <row r="22887" spans="1:2" x14ac:dyDescent="0.3">
      <c r="A22887">
        <v>4402</v>
      </c>
      <c r="B22887">
        <v>7</v>
      </c>
    </row>
    <row r="22888" spans="1:2" x14ac:dyDescent="0.3">
      <c r="A22888">
        <v>4402</v>
      </c>
      <c r="B22888">
        <v>9</v>
      </c>
    </row>
    <row r="22889" spans="1:2" x14ac:dyDescent="0.3">
      <c r="A22889">
        <v>4402</v>
      </c>
      <c r="B22889">
        <v>10</v>
      </c>
    </row>
    <row r="22890" spans="1:2" x14ac:dyDescent="0.3">
      <c r="A22890">
        <v>4403</v>
      </c>
      <c r="B22890">
        <v>2</v>
      </c>
    </row>
    <row r="22891" spans="1:2" x14ac:dyDescent="0.3">
      <c r="A22891">
        <v>4403</v>
      </c>
      <c r="B22891">
        <v>6</v>
      </c>
    </row>
    <row r="22892" spans="1:2" x14ac:dyDescent="0.3">
      <c r="A22892">
        <v>4403</v>
      </c>
      <c r="B22892">
        <v>9</v>
      </c>
    </row>
    <row r="22893" spans="1:2" x14ac:dyDescent="0.3">
      <c r="A22893">
        <v>4403</v>
      </c>
      <c r="B22893">
        <v>10</v>
      </c>
    </row>
    <row r="22894" spans="1:2" x14ac:dyDescent="0.3">
      <c r="A22894">
        <v>4403</v>
      </c>
      <c r="B22894">
        <v>17</v>
      </c>
    </row>
    <row r="22895" spans="1:2" x14ac:dyDescent="0.3">
      <c r="A22895">
        <v>4404</v>
      </c>
      <c r="B22895">
        <v>1</v>
      </c>
    </row>
    <row r="22896" spans="1:2" x14ac:dyDescent="0.3">
      <c r="A22896">
        <v>4404</v>
      </c>
      <c r="B22896">
        <v>4</v>
      </c>
    </row>
    <row r="22897" spans="1:2" x14ac:dyDescent="0.3">
      <c r="A22897">
        <v>4404</v>
      </c>
      <c r="B22897">
        <v>10</v>
      </c>
    </row>
    <row r="22898" spans="1:2" x14ac:dyDescent="0.3">
      <c r="A22898">
        <v>4405</v>
      </c>
      <c r="B22898">
        <v>1</v>
      </c>
    </row>
    <row r="22899" spans="1:2" x14ac:dyDescent="0.3">
      <c r="A22899">
        <v>4405</v>
      </c>
      <c r="B22899">
        <v>2</v>
      </c>
    </row>
    <row r="22900" spans="1:2" x14ac:dyDescent="0.3">
      <c r="A22900">
        <v>4405</v>
      </c>
      <c r="B22900">
        <v>7</v>
      </c>
    </row>
    <row r="22901" spans="1:2" x14ac:dyDescent="0.3">
      <c r="A22901">
        <v>4406</v>
      </c>
      <c r="B22901">
        <v>7</v>
      </c>
    </row>
    <row r="22902" spans="1:2" x14ac:dyDescent="0.3">
      <c r="A22902">
        <v>4406</v>
      </c>
      <c r="B22902">
        <v>8</v>
      </c>
    </row>
    <row r="22903" spans="1:2" x14ac:dyDescent="0.3">
      <c r="A22903">
        <v>4406</v>
      </c>
      <c r="B22903">
        <v>9</v>
      </c>
    </row>
    <row r="22904" spans="1:2" x14ac:dyDescent="0.3">
      <c r="A22904">
        <v>4406</v>
      </c>
      <c r="B22904">
        <v>10</v>
      </c>
    </row>
    <row r="22905" spans="1:2" x14ac:dyDescent="0.3">
      <c r="A22905">
        <v>4406</v>
      </c>
      <c r="B22905">
        <v>15</v>
      </c>
    </row>
    <row r="22906" spans="1:2" x14ac:dyDescent="0.3">
      <c r="A22906">
        <v>4406</v>
      </c>
      <c r="B22906">
        <v>17</v>
      </c>
    </row>
    <row r="22907" spans="1:2" x14ac:dyDescent="0.3">
      <c r="A22907">
        <v>4407</v>
      </c>
      <c r="B22907">
        <v>1</v>
      </c>
    </row>
    <row r="22908" spans="1:2" x14ac:dyDescent="0.3">
      <c r="A22908">
        <v>4407</v>
      </c>
      <c r="B22908">
        <v>2</v>
      </c>
    </row>
    <row r="22909" spans="1:2" x14ac:dyDescent="0.3">
      <c r="A22909">
        <v>4407</v>
      </c>
      <c r="B22909">
        <v>6</v>
      </c>
    </row>
    <row r="22910" spans="1:2" x14ac:dyDescent="0.3">
      <c r="A22910">
        <v>4407</v>
      </c>
      <c r="B22910">
        <v>7</v>
      </c>
    </row>
    <row r="22911" spans="1:2" x14ac:dyDescent="0.3">
      <c r="A22911">
        <v>4407</v>
      </c>
      <c r="B22911">
        <v>9</v>
      </c>
    </row>
    <row r="22912" spans="1:2" x14ac:dyDescent="0.3">
      <c r="A22912">
        <v>4407</v>
      </c>
      <c r="B22912">
        <v>10</v>
      </c>
    </row>
    <row r="22913" spans="1:2" x14ac:dyDescent="0.3">
      <c r="A22913">
        <v>4407</v>
      </c>
      <c r="B22913">
        <v>14</v>
      </c>
    </row>
    <row r="22914" spans="1:2" x14ac:dyDescent="0.3">
      <c r="A22914">
        <v>4407</v>
      </c>
      <c r="B22914">
        <v>15</v>
      </c>
    </row>
    <row r="22915" spans="1:2" x14ac:dyDescent="0.3">
      <c r="A22915">
        <v>4407</v>
      </c>
      <c r="B22915">
        <v>17</v>
      </c>
    </row>
    <row r="22916" spans="1:2" x14ac:dyDescent="0.3">
      <c r="A22916">
        <v>4407</v>
      </c>
      <c r="B22916">
        <v>18</v>
      </c>
    </row>
    <row r="22917" spans="1:2" x14ac:dyDescent="0.3">
      <c r="A22917">
        <v>4408</v>
      </c>
      <c r="B22917">
        <v>1</v>
      </c>
    </row>
    <row r="22918" spans="1:2" x14ac:dyDescent="0.3">
      <c r="A22918">
        <v>4408</v>
      </c>
      <c r="B22918">
        <v>3</v>
      </c>
    </row>
    <row r="22919" spans="1:2" x14ac:dyDescent="0.3">
      <c r="A22919">
        <v>4408</v>
      </c>
      <c r="B22919">
        <v>5</v>
      </c>
    </row>
    <row r="22920" spans="1:2" x14ac:dyDescent="0.3">
      <c r="A22920">
        <v>4408</v>
      </c>
      <c r="B22920">
        <v>8</v>
      </c>
    </row>
    <row r="22921" spans="1:2" x14ac:dyDescent="0.3">
      <c r="A22921">
        <v>4408</v>
      </c>
      <c r="B22921">
        <v>10</v>
      </c>
    </row>
    <row r="22922" spans="1:2" x14ac:dyDescent="0.3">
      <c r="A22922">
        <v>4408</v>
      </c>
      <c r="B22922">
        <v>13</v>
      </c>
    </row>
    <row r="22923" spans="1:2" x14ac:dyDescent="0.3">
      <c r="A22923">
        <v>4408</v>
      </c>
      <c r="B22923">
        <v>17</v>
      </c>
    </row>
    <row r="22924" spans="1:2" x14ac:dyDescent="0.3">
      <c r="A22924">
        <v>4409</v>
      </c>
      <c r="B22924">
        <v>3</v>
      </c>
    </row>
    <row r="22925" spans="1:2" x14ac:dyDescent="0.3">
      <c r="A22925">
        <v>4409</v>
      </c>
      <c r="B22925">
        <v>5</v>
      </c>
    </row>
    <row r="22926" spans="1:2" x14ac:dyDescent="0.3">
      <c r="A22926">
        <v>4409</v>
      </c>
      <c r="B22926">
        <v>7</v>
      </c>
    </row>
    <row r="22927" spans="1:2" x14ac:dyDescent="0.3">
      <c r="A22927">
        <v>4409</v>
      </c>
      <c r="B22927">
        <v>13</v>
      </c>
    </row>
    <row r="22928" spans="1:2" x14ac:dyDescent="0.3">
      <c r="A22928">
        <v>4409</v>
      </c>
      <c r="B22928">
        <v>15</v>
      </c>
    </row>
    <row r="22929" spans="1:2" x14ac:dyDescent="0.3">
      <c r="A22929">
        <v>4409</v>
      </c>
      <c r="B22929">
        <v>17</v>
      </c>
    </row>
    <row r="22930" spans="1:2" x14ac:dyDescent="0.3">
      <c r="A22930">
        <v>4410</v>
      </c>
      <c r="B22930">
        <v>2</v>
      </c>
    </row>
    <row r="22931" spans="1:2" x14ac:dyDescent="0.3">
      <c r="A22931">
        <v>4410</v>
      </c>
      <c r="B22931">
        <v>5</v>
      </c>
    </row>
    <row r="22932" spans="1:2" x14ac:dyDescent="0.3">
      <c r="A22932">
        <v>4410</v>
      </c>
      <c r="B22932">
        <v>6</v>
      </c>
    </row>
    <row r="22933" spans="1:2" x14ac:dyDescent="0.3">
      <c r="A22933">
        <v>4410</v>
      </c>
      <c r="B22933">
        <v>8</v>
      </c>
    </row>
    <row r="22934" spans="1:2" x14ac:dyDescent="0.3">
      <c r="A22934">
        <v>4410</v>
      </c>
      <c r="B22934">
        <v>9</v>
      </c>
    </row>
    <row r="22935" spans="1:2" x14ac:dyDescent="0.3">
      <c r="A22935">
        <v>4410</v>
      </c>
      <c r="B22935">
        <v>13</v>
      </c>
    </row>
    <row r="22936" spans="1:2" x14ac:dyDescent="0.3">
      <c r="A22936">
        <v>4410</v>
      </c>
      <c r="B22936">
        <v>14</v>
      </c>
    </row>
    <row r="22937" spans="1:2" x14ac:dyDescent="0.3">
      <c r="A22937">
        <v>4410</v>
      </c>
      <c r="B22937">
        <v>16</v>
      </c>
    </row>
    <row r="22938" spans="1:2" x14ac:dyDescent="0.3">
      <c r="A22938">
        <v>4410</v>
      </c>
      <c r="B22938">
        <v>18</v>
      </c>
    </row>
    <row r="22939" spans="1:2" x14ac:dyDescent="0.3">
      <c r="A22939">
        <v>4411</v>
      </c>
      <c r="B22939">
        <v>1</v>
      </c>
    </row>
    <row r="22940" spans="1:2" x14ac:dyDescent="0.3">
      <c r="A22940">
        <v>4411</v>
      </c>
      <c r="B22940">
        <v>2</v>
      </c>
    </row>
    <row r="22941" spans="1:2" x14ac:dyDescent="0.3">
      <c r="A22941">
        <v>4411</v>
      </c>
      <c r="B22941">
        <v>4</v>
      </c>
    </row>
    <row r="22942" spans="1:2" x14ac:dyDescent="0.3">
      <c r="A22942">
        <v>4411</v>
      </c>
      <c r="B22942">
        <v>5</v>
      </c>
    </row>
    <row r="22943" spans="1:2" x14ac:dyDescent="0.3">
      <c r="A22943">
        <v>4411</v>
      </c>
      <c r="B22943">
        <v>7</v>
      </c>
    </row>
    <row r="22944" spans="1:2" x14ac:dyDescent="0.3">
      <c r="A22944">
        <v>4411</v>
      </c>
      <c r="B22944">
        <v>8</v>
      </c>
    </row>
    <row r="22945" spans="1:2" x14ac:dyDescent="0.3">
      <c r="A22945">
        <v>4412</v>
      </c>
      <c r="B22945">
        <v>3</v>
      </c>
    </row>
    <row r="22946" spans="1:2" x14ac:dyDescent="0.3">
      <c r="A22946">
        <v>4412</v>
      </c>
      <c r="B22946">
        <v>4</v>
      </c>
    </row>
    <row r="22947" spans="1:2" x14ac:dyDescent="0.3">
      <c r="A22947">
        <v>4412</v>
      </c>
      <c r="B22947">
        <v>5</v>
      </c>
    </row>
    <row r="22948" spans="1:2" x14ac:dyDescent="0.3">
      <c r="A22948">
        <v>4412</v>
      </c>
      <c r="B22948">
        <v>6</v>
      </c>
    </row>
    <row r="22949" spans="1:2" x14ac:dyDescent="0.3">
      <c r="A22949">
        <v>4412</v>
      </c>
      <c r="B22949">
        <v>7</v>
      </c>
    </row>
    <row r="22950" spans="1:2" x14ac:dyDescent="0.3">
      <c r="A22950">
        <v>4412</v>
      </c>
      <c r="B22950">
        <v>8</v>
      </c>
    </row>
    <row r="22951" spans="1:2" x14ac:dyDescent="0.3">
      <c r="A22951">
        <v>4412</v>
      </c>
      <c r="B22951">
        <v>18</v>
      </c>
    </row>
    <row r="22952" spans="1:2" x14ac:dyDescent="0.3">
      <c r="A22952">
        <v>4413</v>
      </c>
      <c r="B22952">
        <v>1</v>
      </c>
    </row>
    <row r="22953" spans="1:2" x14ac:dyDescent="0.3">
      <c r="A22953">
        <v>4413</v>
      </c>
      <c r="B22953">
        <v>4</v>
      </c>
    </row>
    <row r="22954" spans="1:2" x14ac:dyDescent="0.3">
      <c r="A22954">
        <v>4413</v>
      </c>
      <c r="B22954">
        <v>6</v>
      </c>
    </row>
    <row r="22955" spans="1:2" x14ac:dyDescent="0.3">
      <c r="A22955">
        <v>4413</v>
      </c>
      <c r="B22955">
        <v>17</v>
      </c>
    </row>
    <row r="22956" spans="1:2" x14ac:dyDescent="0.3">
      <c r="A22956">
        <v>4413</v>
      </c>
      <c r="B22956">
        <v>18</v>
      </c>
    </row>
    <row r="22957" spans="1:2" x14ac:dyDescent="0.3">
      <c r="A22957">
        <v>4414</v>
      </c>
      <c r="B22957">
        <v>1</v>
      </c>
    </row>
    <row r="22958" spans="1:2" x14ac:dyDescent="0.3">
      <c r="A22958">
        <v>4414</v>
      </c>
      <c r="B22958">
        <v>2</v>
      </c>
    </row>
    <row r="22959" spans="1:2" x14ac:dyDescent="0.3">
      <c r="A22959">
        <v>4414</v>
      </c>
      <c r="B22959">
        <v>7</v>
      </c>
    </row>
    <row r="22960" spans="1:2" x14ac:dyDescent="0.3">
      <c r="A22960">
        <v>4414</v>
      </c>
      <c r="B22960">
        <v>9</v>
      </c>
    </row>
    <row r="22961" spans="1:2" x14ac:dyDescent="0.3">
      <c r="A22961">
        <v>4415</v>
      </c>
      <c r="B22961">
        <v>6</v>
      </c>
    </row>
    <row r="22962" spans="1:2" x14ac:dyDescent="0.3">
      <c r="A22962">
        <v>4415</v>
      </c>
      <c r="B22962">
        <v>7</v>
      </c>
    </row>
    <row r="22963" spans="1:2" x14ac:dyDescent="0.3">
      <c r="A22963">
        <v>4415</v>
      </c>
      <c r="B22963">
        <v>10</v>
      </c>
    </row>
    <row r="22964" spans="1:2" x14ac:dyDescent="0.3">
      <c r="A22964">
        <v>4415</v>
      </c>
      <c r="B22964">
        <v>14</v>
      </c>
    </row>
    <row r="22965" spans="1:2" x14ac:dyDescent="0.3">
      <c r="A22965">
        <v>4415</v>
      </c>
      <c r="B22965">
        <v>15</v>
      </c>
    </row>
    <row r="22966" spans="1:2" x14ac:dyDescent="0.3">
      <c r="A22966">
        <v>4415</v>
      </c>
      <c r="B22966">
        <v>16</v>
      </c>
    </row>
    <row r="22967" spans="1:2" x14ac:dyDescent="0.3">
      <c r="A22967">
        <v>4415</v>
      </c>
      <c r="B22967">
        <v>18</v>
      </c>
    </row>
    <row r="22968" spans="1:2" x14ac:dyDescent="0.3">
      <c r="A22968">
        <v>4416</v>
      </c>
      <c r="B22968">
        <v>2</v>
      </c>
    </row>
    <row r="22969" spans="1:2" x14ac:dyDescent="0.3">
      <c r="A22969">
        <v>4416</v>
      </c>
      <c r="B22969">
        <v>4</v>
      </c>
    </row>
    <row r="22970" spans="1:2" x14ac:dyDescent="0.3">
      <c r="A22970">
        <v>4416</v>
      </c>
      <c r="B22970">
        <v>5</v>
      </c>
    </row>
    <row r="22971" spans="1:2" x14ac:dyDescent="0.3">
      <c r="A22971">
        <v>4416</v>
      </c>
      <c r="B22971">
        <v>6</v>
      </c>
    </row>
    <row r="22972" spans="1:2" x14ac:dyDescent="0.3">
      <c r="A22972">
        <v>4416</v>
      </c>
      <c r="B22972">
        <v>7</v>
      </c>
    </row>
    <row r="22973" spans="1:2" x14ac:dyDescent="0.3">
      <c r="A22973">
        <v>4416</v>
      </c>
      <c r="B22973">
        <v>8</v>
      </c>
    </row>
    <row r="22974" spans="1:2" x14ac:dyDescent="0.3">
      <c r="A22974">
        <v>4416</v>
      </c>
      <c r="B22974">
        <v>11</v>
      </c>
    </row>
    <row r="22975" spans="1:2" x14ac:dyDescent="0.3">
      <c r="A22975">
        <v>4416</v>
      </c>
      <c r="B22975">
        <v>13</v>
      </c>
    </row>
    <row r="22976" spans="1:2" x14ac:dyDescent="0.3">
      <c r="A22976">
        <v>4416</v>
      </c>
      <c r="B22976">
        <v>15</v>
      </c>
    </row>
    <row r="22977" spans="1:2" x14ac:dyDescent="0.3">
      <c r="A22977">
        <v>4416</v>
      </c>
      <c r="B22977">
        <v>16</v>
      </c>
    </row>
    <row r="22978" spans="1:2" x14ac:dyDescent="0.3">
      <c r="A22978">
        <v>4417</v>
      </c>
      <c r="B22978">
        <v>2</v>
      </c>
    </row>
    <row r="22979" spans="1:2" x14ac:dyDescent="0.3">
      <c r="A22979">
        <v>4417</v>
      </c>
      <c r="B22979">
        <v>6</v>
      </c>
    </row>
    <row r="22980" spans="1:2" x14ac:dyDescent="0.3">
      <c r="A22980">
        <v>4417</v>
      </c>
      <c r="B22980">
        <v>7</v>
      </c>
    </row>
    <row r="22981" spans="1:2" x14ac:dyDescent="0.3">
      <c r="A22981">
        <v>4417</v>
      </c>
      <c r="B22981">
        <v>9</v>
      </c>
    </row>
    <row r="22982" spans="1:2" x14ac:dyDescent="0.3">
      <c r="A22982">
        <v>4417</v>
      </c>
      <c r="B22982">
        <v>12</v>
      </c>
    </row>
    <row r="22983" spans="1:2" x14ac:dyDescent="0.3">
      <c r="A22983">
        <v>4417</v>
      </c>
      <c r="B22983">
        <v>14</v>
      </c>
    </row>
    <row r="22984" spans="1:2" x14ac:dyDescent="0.3">
      <c r="A22984">
        <v>4417</v>
      </c>
      <c r="B22984">
        <v>16</v>
      </c>
    </row>
    <row r="22985" spans="1:2" x14ac:dyDescent="0.3">
      <c r="A22985">
        <v>4417</v>
      </c>
      <c r="B22985">
        <v>17</v>
      </c>
    </row>
    <row r="22986" spans="1:2" x14ac:dyDescent="0.3">
      <c r="A22986">
        <v>4418</v>
      </c>
      <c r="B22986">
        <v>4</v>
      </c>
    </row>
    <row r="22987" spans="1:2" x14ac:dyDescent="0.3">
      <c r="A22987">
        <v>4418</v>
      </c>
      <c r="B22987">
        <v>9</v>
      </c>
    </row>
    <row r="22988" spans="1:2" x14ac:dyDescent="0.3">
      <c r="A22988">
        <v>4418</v>
      </c>
      <c r="B22988">
        <v>10</v>
      </c>
    </row>
    <row r="22989" spans="1:2" x14ac:dyDescent="0.3">
      <c r="A22989">
        <v>4418</v>
      </c>
      <c r="B22989">
        <v>11</v>
      </c>
    </row>
    <row r="22990" spans="1:2" x14ac:dyDescent="0.3">
      <c r="A22990">
        <v>4418</v>
      </c>
      <c r="B22990">
        <v>14</v>
      </c>
    </row>
    <row r="22991" spans="1:2" x14ac:dyDescent="0.3">
      <c r="A22991">
        <v>4418</v>
      </c>
      <c r="B22991">
        <v>16</v>
      </c>
    </row>
    <row r="22992" spans="1:2" x14ac:dyDescent="0.3">
      <c r="A22992">
        <v>4419</v>
      </c>
      <c r="B22992">
        <v>1</v>
      </c>
    </row>
    <row r="22993" spans="1:2" x14ac:dyDescent="0.3">
      <c r="A22993">
        <v>4419</v>
      </c>
      <c r="B22993">
        <v>2</v>
      </c>
    </row>
    <row r="22994" spans="1:2" x14ac:dyDescent="0.3">
      <c r="A22994">
        <v>4419</v>
      </c>
      <c r="B22994">
        <v>3</v>
      </c>
    </row>
    <row r="22995" spans="1:2" x14ac:dyDescent="0.3">
      <c r="A22995">
        <v>4419</v>
      </c>
      <c r="B22995">
        <v>7</v>
      </c>
    </row>
    <row r="22996" spans="1:2" x14ac:dyDescent="0.3">
      <c r="A22996">
        <v>4419</v>
      </c>
      <c r="B22996">
        <v>8</v>
      </c>
    </row>
    <row r="22997" spans="1:2" x14ac:dyDescent="0.3">
      <c r="A22997">
        <v>4420</v>
      </c>
      <c r="B22997">
        <v>7</v>
      </c>
    </row>
    <row r="22998" spans="1:2" x14ac:dyDescent="0.3">
      <c r="A22998">
        <v>4420</v>
      </c>
      <c r="B22998">
        <v>8</v>
      </c>
    </row>
    <row r="22999" spans="1:2" x14ac:dyDescent="0.3">
      <c r="A22999">
        <v>4420</v>
      </c>
      <c r="B22999">
        <v>9</v>
      </c>
    </row>
    <row r="23000" spans="1:2" x14ac:dyDescent="0.3">
      <c r="A23000">
        <v>4420</v>
      </c>
      <c r="B23000">
        <v>10</v>
      </c>
    </row>
    <row r="23001" spans="1:2" x14ac:dyDescent="0.3">
      <c r="A23001">
        <v>4420</v>
      </c>
      <c r="B23001">
        <v>16</v>
      </c>
    </row>
    <row r="23002" spans="1:2" x14ac:dyDescent="0.3">
      <c r="A23002">
        <v>4420</v>
      </c>
      <c r="B23002">
        <v>18</v>
      </c>
    </row>
    <row r="23003" spans="1:2" x14ac:dyDescent="0.3">
      <c r="A23003">
        <v>4421</v>
      </c>
      <c r="B23003">
        <v>1</v>
      </c>
    </row>
    <row r="23004" spans="1:2" x14ac:dyDescent="0.3">
      <c r="A23004">
        <v>4421</v>
      </c>
      <c r="B23004">
        <v>3</v>
      </c>
    </row>
    <row r="23005" spans="1:2" x14ac:dyDescent="0.3">
      <c r="A23005">
        <v>4421</v>
      </c>
      <c r="B23005">
        <v>5</v>
      </c>
    </row>
    <row r="23006" spans="1:2" x14ac:dyDescent="0.3">
      <c r="A23006">
        <v>4421</v>
      </c>
      <c r="B23006">
        <v>8</v>
      </c>
    </row>
    <row r="23007" spans="1:2" x14ac:dyDescent="0.3">
      <c r="A23007">
        <v>4421</v>
      </c>
      <c r="B23007">
        <v>9</v>
      </c>
    </row>
    <row r="23008" spans="1:2" x14ac:dyDescent="0.3">
      <c r="A23008">
        <v>4421</v>
      </c>
      <c r="B23008">
        <v>11</v>
      </c>
    </row>
    <row r="23009" spans="1:2" x14ac:dyDescent="0.3">
      <c r="A23009">
        <v>4421</v>
      </c>
      <c r="B23009">
        <v>12</v>
      </c>
    </row>
    <row r="23010" spans="1:2" x14ac:dyDescent="0.3">
      <c r="A23010">
        <v>4421</v>
      </c>
      <c r="B23010">
        <v>13</v>
      </c>
    </row>
    <row r="23011" spans="1:2" x14ac:dyDescent="0.3">
      <c r="A23011">
        <v>4421</v>
      </c>
      <c r="B23011">
        <v>17</v>
      </c>
    </row>
    <row r="23012" spans="1:2" x14ac:dyDescent="0.3">
      <c r="A23012">
        <v>4422</v>
      </c>
      <c r="B23012">
        <v>5</v>
      </c>
    </row>
    <row r="23013" spans="1:2" x14ac:dyDescent="0.3">
      <c r="A23013">
        <v>4422</v>
      </c>
      <c r="B23013">
        <v>6</v>
      </c>
    </row>
    <row r="23014" spans="1:2" x14ac:dyDescent="0.3">
      <c r="A23014">
        <v>4422</v>
      </c>
      <c r="B23014">
        <v>10</v>
      </c>
    </row>
    <row r="23015" spans="1:2" x14ac:dyDescent="0.3">
      <c r="A23015">
        <v>4422</v>
      </c>
      <c r="B23015">
        <v>12</v>
      </c>
    </row>
    <row r="23016" spans="1:2" x14ac:dyDescent="0.3">
      <c r="A23016">
        <v>4422</v>
      </c>
      <c r="B23016">
        <v>13</v>
      </c>
    </row>
    <row r="23017" spans="1:2" x14ac:dyDescent="0.3">
      <c r="A23017">
        <v>4422</v>
      </c>
      <c r="B23017">
        <v>15</v>
      </c>
    </row>
    <row r="23018" spans="1:2" x14ac:dyDescent="0.3">
      <c r="A23018">
        <v>4422</v>
      </c>
      <c r="B23018">
        <v>17</v>
      </c>
    </row>
    <row r="23019" spans="1:2" x14ac:dyDescent="0.3">
      <c r="A23019">
        <v>4423</v>
      </c>
      <c r="B23019">
        <v>4</v>
      </c>
    </row>
    <row r="23020" spans="1:2" x14ac:dyDescent="0.3">
      <c r="A23020">
        <v>4423</v>
      </c>
      <c r="B23020">
        <v>5</v>
      </c>
    </row>
    <row r="23021" spans="1:2" x14ac:dyDescent="0.3">
      <c r="A23021">
        <v>4423</v>
      </c>
      <c r="B23021">
        <v>6</v>
      </c>
    </row>
    <row r="23022" spans="1:2" x14ac:dyDescent="0.3">
      <c r="A23022">
        <v>4423</v>
      </c>
      <c r="B23022">
        <v>10</v>
      </c>
    </row>
    <row r="23023" spans="1:2" x14ac:dyDescent="0.3">
      <c r="A23023">
        <v>4423</v>
      </c>
      <c r="B23023">
        <v>12</v>
      </c>
    </row>
    <row r="23024" spans="1:2" x14ac:dyDescent="0.3">
      <c r="A23024">
        <v>4423</v>
      </c>
      <c r="B23024">
        <v>15</v>
      </c>
    </row>
    <row r="23025" spans="1:2" x14ac:dyDescent="0.3">
      <c r="A23025">
        <v>4423</v>
      </c>
      <c r="B23025">
        <v>18</v>
      </c>
    </row>
    <row r="23026" spans="1:2" x14ac:dyDescent="0.3">
      <c r="A23026">
        <v>4424</v>
      </c>
      <c r="B23026">
        <v>2</v>
      </c>
    </row>
    <row r="23027" spans="1:2" x14ac:dyDescent="0.3">
      <c r="A23027">
        <v>4424</v>
      </c>
      <c r="B23027">
        <v>4</v>
      </c>
    </row>
    <row r="23028" spans="1:2" x14ac:dyDescent="0.3">
      <c r="A23028">
        <v>4424</v>
      </c>
      <c r="B23028">
        <v>6</v>
      </c>
    </row>
    <row r="23029" spans="1:2" x14ac:dyDescent="0.3">
      <c r="A23029">
        <v>4424</v>
      </c>
      <c r="B23029">
        <v>7</v>
      </c>
    </row>
    <row r="23030" spans="1:2" x14ac:dyDescent="0.3">
      <c r="A23030">
        <v>4424</v>
      </c>
      <c r="B23030">
        <v>8</v>
      </c>
    </row>
    <row r="23031" spans="1:2" x14ac:dyDescent="0.3">
      <c r="A23031">
        <v>4424</v>
      </c>
      <c r="B23031">
        <v>10</v>
      </c>
    </row>
    <row r="23032" spans="1:2" x14ac:dyDescent="0.3">
      <c r="A23032">
        <v>4424</v>
      </c>
      <c r="B23032">
        <v>17</v>
      </c>
    </row>
    <row r="23033" spans="1:2" x14ac:dyDescent="0.3">
      <c r="A23033">
        <v>4425</v>
      </c>
      <c r="B23033">
        <v>1</v>
      </c>
    </row>
    <row r="23034" spans="1:2" x14ac:dyDescent="0.3">
      <c r="A23034">
        <v>4425</v>
      </c>
      <c r="B23034">
        <v>5</v>
      </c>
    </row>
    <row r="23035" spans="1:2" x14ac:dyDescent="0.3">
      <c r="A23035">
        <v>4425</v>
      </c>
      <c r="B23035">
        <v>6</v>
      </c>
    </row>
    <row r="23036" spans="1:2" x14ac:dyDescent="0.3">
      <c r="A23036">
        <v>4425</v>
      </c>
      <c r="B23036">
        <v>7</v>
      </c>
    </row>
    <row r="23037" spans="1:2" x14ac:dyDescent="0.3">
      <c r="A23037">
        <v>4425</v>
      </c>
      <c r="B23037">
        <v>8</v>
      </c>
    </row>
    <row r="23038" spans="1:2" x14ac:dyDescent="0.3">
      <c r="A23038">
        <v>4426</v>
      </c>
      <c r="B23038">
        <v>1</v>
      </c>
    </row>
    <row r="23039" spans="1:2" x14ac:dyDescent="0.3">
      <c r="A23039">
        <v>4426</v>
      </c>
      <c r="B23039">
        <v>2</v>
      </c>
    </row>
    <row r="23040" spans="1:2" x14ac:dyDescent="0.3">
      <c r="A23040">
        <v>4426</v>
      </c>
      <c r="B23040">
        <v>5</v>
      </c>
    </row>
    <row r="23041" spans="1:2" x14ac:dyDescent="0.3">
      <c r="A23041">
        <v>4426</v>
      </c>
      <c r="B23041">
        <v>8</v>
      </c>
    </row>
    <row r="23042" spans="1:2" x14ac:dyDescent="0.3">
      <c r="A23042">
        <v>4426</v>
      </c>
      <c r="B23042">
        <v>9</v>
      </c>
    </row>
    <row r="23043" spans="1:2" x14ac:dyDescent="0.3">
      <c r="A23043">
        <v>4426</v>
      </c>
      <c r="B23043">
        <v>10</v>
      </c>
    </row>
    <row r="23044" spans="1:2" x14ac:dyDescent="0.3">
      <c r="A23044">
        <v>4426</v>
      </c>
      <c r="B23044">
        <v>14</v>
      </c>
    </row>
    <row r="23045" spans="1:2" x14ac:dyDescent="0.3">
      <c r="A23045">
        <v>4426</v>
      </c>
      <c r="B23045">
        <v>17</v>
      </c>
    </row>
    <row r="23046" spans="1:2" x14ac:dyDescent="0.3">
      <c r="A23046">
        <v>4426</v>
      </c>
      <c r="B23046">
        <v>18</v>
      </c>
    </row>
    <row r="23047" spans="1:2" x14ac:dyDescent="0.3">
      <c r="A23047">
        <v>4427</v>
      </c>
      <c r="B23047">
        <v>1</v>
      </c>
    </row>
    <row r="23048" spans="1:2" x14ac:dyDescent="0.3">
      <c r="A23048">
        <v>4427</v>
      </c>
      <c r="B23048">
        <v>2</v>
      </c>
    </row>
    <row r="23049" spans="1:2" x14ac:dyDescent="0.3">
      <c r="A23049">
        <v>4427</v>
      </c>
      <c r="B23049">
        <v>6</v>
      </c>
    </row>
    <row r="23050" spans="1:2" x14ac:dyDescent="0.3">
      <c r="A23050">
        <v>4427</v>
      </c>
      <c r="B23050">
        <v>7</v>
      </c>
    </row>
    <row r="23051" spans="1:2" x14ac:dyDescent="0.3">
      <c r="A23051">
        <v>4428</v>
      </c>
      <c r="B23051">
        <v>1</v>
      </c>
    </row>
    <row r="23052" spans="1:2" x14ac:dyDescent="0.3">
      <c r="A23052">
        <v>4428</v>
      </c>
      <c r="B23052">
        <v>5</v>
      </c>
    </row>
    <row r="23053" spans="1:2" x14ac:dyDescent="0.3">
      <c r="A23053">
        <v>4428</v>
      </c>
      <c r="B23053">
        <v>6</v>
      </c>
    </row>
    <row r="23054" spans="1:2" x14ac:dyDescent="0.3">
      <c r="A23054">
        <v>4428</v>
      </c>
      <c r="B23054">
        <v>9</v>
      </c>
    </row>
    <row r="23055" spans="1:2" x14ac:dyDescent="0.3">
      <c r="A23055">
        <v>4428</v>
      </c>
      <c r="B23055">
        <v>10</v>
      </c>
    </row>
    <row r="23056" spans="1:2" x14ac:dyDescent="0.3">
      <c r="A23056">
        <v>4428</v>
      </c>
      <c r="B23056">
        <v>14</v>
      </c>
    </row>
    <row r="23057" spans="1:2" x14ac:dyDescent="0.3">
      <c r="A23057">
        <v>4428</v>
      </c>
      <c r="B23057">
        <v>15</v>
      </c>
    </row>
    <row r="23058" spans="1:2" x14ac:dyDescent="0.3">
      <c r="A23058">
        <v>4429</v>
      </c>
      <c r="B23058">
        <v>1</v>
      </c>
    </row>
    <row r="23059" spans="1:2" x14ac:dyDescent="0.3">
      <c r="A23059">
        <v>4429</v>
      </c>
      <c r="B23059">
        <v>2</v>
      </c>
    </row>
    <row r="23060" spans="1:2" x14ac:dyDescent="0.3">
      <c r="A23060">
        <v>4429</v>
      </c>
      <c r="B23060">
        <v>4</v>
      </c>
    </row>
    <row r="23061" spans="1:2" x14ac:dyDescent="0.3">
      <c r="A23061">
        <v>4429</v>
      </c>
      <c r="B23061">
        <v>7</v>
      </c>
    </row>
    <row r="23062" spans="1:2" x14ac:dyDescent="0.3">
      <c r="A23062">
        <v>4429</v>
      </c>
      <c r="B23062">
        <v>9</v>
      </c>
    </row>
    <row r="23063" spans="1:2" x14ac:dyDescent="0.3">
      <c r="A23063">
        <v>4429</v>
      </c>
      <c r="B23063">
        <v>11</v>
      </c>
    </row>
    <row r="23064" spans="1:2" x14ac:dyDescent="0.3">
      <c r="A23064">
        <v>4429</v>
      </c>
      <c r="B23064">
        <v>17</v>
      </c>
    </row>
    <row r="23065" spans="1:2" x14ac:dyDescent="0.3">
      <c r="A23065">
        <v>4430</v>
      </c>
      <c r="B23065">
        <v>6</v>
      </c>
    </row>
    <row r="23066" spans="1:2" x14ac:dyDescent="0.3">
      <c r="A23066">
        <v>4430</v>
      </c>
      <c r="B23066">
        <v>7</v>
      </c>
    </row>
    <row r="23067" spans="1:2" x14ac:dyDescent="0.3">
      <c r="A23067">
        <v>4430</v>
      </c>
      <c r="B23067">
        <v>8</v>
      </c>
    </row>
    <row r="23068" spans="1:2" x14ac:dyDescent="0.3">
      <c r="A23068">
        <v>4430</v>
      </c>
      <c r="B23068">
        <v>9</v>
      </c>
    </row>
    <row r="23069" spans="1:2" x14ac:dyDescent="0.3">
      <c r="A23069">
        <v>4430</v>
      </c>
      <c r="B23069">
        <v>11</v>
      </c>
    </row>
    <row r="23070" spans="1:2" x14ac:dyDescent="0.3">
      <c r="A23070">
        <v>4430</v>
      </c>
      <c r="B23070">
        <v>16</v>
      </c>
    </row>
    <row r="23071" spans="1:2" x14ac:dyDescent="0.3">
      <c r="A23071">
        <v>4430</v>
      </c>
      <c r="B23071">
        <v>18</v>
      </c>
    </row>
    <row r="23072" spans="1:2" x14ac:dyDescent="0.3">
      <c r="A23072">
        <v>4431</v>
      </c>
      <c r="B23072">
        <v>5</v>
      </c>
    </row>
    <row r="23073" spans="1:2" x14ac:dyDescent="0.3">
      <c r="A23073">
        <v>4431</v>
      </c>
      <c r="B23073">
        <v>6</v>
      </c>
    </row>
    <row r="23074" spans="1:2" x14ac:dyDescent="0.3">
      <c r="A23074">
        <v>4431</v>
      </c>
      <c r="B23074">
        <v>10</v>
      </c>
    </row>
    <row r="23075" spans="1:2" x14ac:dyDescent="0.3">
      <c r="A23075">
        <v>4431</v>
      </c>
      <c r="B23075">
        <v>11</v>
      </c>
    </row>
    <row r="23076" spans="1:2" x14ac:dyDescent="0.3">
      <c r="A23076">
        <v>4431</v>
      </c>
      <c r="B23076">
        <v>12</v>
      </c>
    </row>
    <row r="23077" spans="1:2" x14ac:dyDescent="0.3">
      <c r="A23077">
        <v>4431</v>
      </c>
      <c r="B23077">
        <v>15</v>
      </c>
    </row>
    <row r="23078" spans="1:2" x14ac:dyDescent="0.3">
      <c r="A23078">
        <v>4431</v>
      </c>
      <c r="B23078">
        <v>17</v>
      </c>
    </row>
    <row r="23079" spans="1:2" x14ac:dyDescent="0.3">
      <c r="A23079">
        <v>4432</v>
      </c>
      <c r="B23079">
        <v>2</v>
      </c>
    </row>
    <row r="23080" spans="1:2" x14ac:dyDescent="0.3">
      <c r="A23080">
        <v>4432</v>
      </c>
      <c r="B23080">
        <v>5</v>
      </c>
    </row>
    <row r="23081" spans="1:2" x14ac:dyDescent="0.3">
      <c r="A23081">
        <v>4432</v>
      </c>
      <c r="B23081">
        <v>7</v>
      </c>
    </row>
    <row r="23082" spans="1:2" x14ac:dyDescent="0.3">
      <c r="A23082">
        <v>4432</v>
      </c>
      <c r="B23082">
        <v>9</v>
      </c>
    </row>
    <row r="23083" spans="1:2" x14ac:dyDescent="0.3">
      <c r="A23083">
        <v>4432</v>
      </c>
      <c r="B23083">
        <v>10</v>
      </c>
    </row>
    <row r="23084" spans="1:2" x14ac:dyDescent="0.3">
      <c r="A23084">
        <v>4433</v>
      </c>
      <c r="B23084">
        <v>1</v>
      </c>
    </row>
    <row r="23085" spans="1:2" x14ac:dyDescent="0.3">
      <c r="A23085">
        <v>4433</v>
      </c>
      <c r="B23085">
        <v>6</v>
      </c>
    </row>
    <row r="23086" spans="1:2" x14ac:dyDescent="0.3">
      <c r="A23086">
        <v>4433</v>
      </c>
      <c r="B23086">
        <v>8</v>
      </c>
    </row>
    <row r="23087" spans="1:2" x14ac:dyDescent="0.3">
      <c r="A23087">
        <v>4433</v>
      </c>
      <c r="B23087">
        <v>9</v>
      </c>
    </row>
    <row r="23088" spans="1:2" x14ac:dyDescent="0.3">
      <c r="A23088">
        <v>4433</v>
      </c>
      <c r="B23088">
        <v>10</v>
      </c>
    </row>
    <row r="23089" spans="1:2" x14ac:dyDescent="0.3">
      <c r="A23089">
        <v>4433</v>
      </c>
      <c r="B23089">
        <v>16</v>
      </c>
    </row>
    <row r="23090" spans="1:2" x14ac:dyDescent="0.3">
      <c r="A23090">
        <v>4433</v>
      </c>
      <c r="B23090">
        <v>18</v>
      </c>
    </row>
    <row r="23091" spans="1:2" x14ac:dyDescent="0.3">
      <c r="A23091">
        <v>4434</v>
      </c>
      <c r="B23091">
        <v>7</v>
      </c>
    </row>
    <row r="23092" spans="1:2" x14ac:dyDescent="0.3">
      <c r="A23092">
        <v>4434</v>
      </c>
      <c r="B23092">
        <v>9</v>
      </c>
    </row>
    <row r="23093" spans="1:2" x14ac:dyDescent="0.3">
      <c r="A23093">
        <v>4434</v>
      </c>
      <c r="B23093">
        <v>10</v>
      </c>
    </row>
    <row r="23094" spans="1:2" x14ac:dyDescent="0.3">
      <c r="A23094">
        <v>4434</v>
      </c>
      <c r="B23094">
        <v>11</v>
      </c>
    </row>
    <row r="23095" spans="1:2" x14ac:dyDescent="0.3">
      <c r="A23095">
        <v>4434</v>
      </c>
      <c r="B23095">
        <v>14</v>
      </c>
    </row>
    <row r="23096" spans="1:2" x14ac:dyDescent="0.3">
      <c r="A23096">
        <v>4434</v>
      </c>
      <c r="B23096">
        <v>16</v>
      </c>
    </row>
    <row r="23097" spans="1:2" x14ac:dyDescent="0.3">
      <c r="A23097">
        <v>4434</v>
      </c>
      <c r="B23097">
        <v>18</v>
      </c>
    </row>
    <row r="23098" spans="1:2" x14ac:dyDescent="0.3">
      <c r="A23098">
        <v>4435</v>
      </c>
      <c r="B23098">
        <v>3</v>
      </c>
    </row>
    <row r="23099" spans="1:2" x14ac:dyDescent="0.3">
      <c r="A23099">
        <v>4435</v>
      </c>
      <c r="B23099">
        <v>4</v>
      </c>
    </row>
    <row r="23100" spans="1:2" x14ac:dyDescent="0.3">
      <c r="A23100">
        <v>4435</v>
      </c>
      <c r="B23100">
        <v>5</v>
      </c>
    </row>
    <row r="23101" spans="1:2" x14ac:dyDescent="0.3">
      <c r="A23101">
        <v>4435</v>
      </c>
      <c r="B23101">
        <v>9</v>
      </c>
    </row>
    <row r="23102" spans="1:2" x14ac:dyDescent="0.3">
      <c r="A23102">
        <v>4435</v>
      </c>
      <c r="B23102">
        <v>10</v>
      </c>
    </row>
    <row r="23103" spans="1:2" x14ac:dyDescent="0.3">
      <c r="A23103">
        <v>4436</v>
      </c>
      <c r="B23103">
        <v>4</v>
      </c>
    </row>
    <row r="23104" spans="1:2" x14ac:dyDescent="0.3">
      <c r="A23104">
        <v>4436</v>
      </c>
      <c r="B23104">
        <v>6</v>
      </c>
    </row>
    <row r="23105" spans="1:2" x14ac:dyDescent="0.3">
      <c r="A23105">
        <v>4436</v>
      </c>
      <c r="B23105">
        <v>10</v>
      </c>
    </row>
    <row r="23106" spans="1:2" x14ac:dyDescent="0.3">
      <c r="A23106">
        <v>4437</v>
      </c>
      <c r="B23106">
        <v>2</v>
      </c>
    </row>
    <row r="23107" spans="1:2" x14ac:dyDescent="0.3">
      <c r="A23107">
        <v>4437</v>
      </c>
      <c r="B23107">
        <v>7</v>
      </c>
    </row>
    <row r="23108" spans="1:2" x14ac:dyDescent="0.3">
      <c r="A23108">
        <v>4437</v>
      </c>
      <c r="B23108">
        <v>10</v>
      </c>
    </row>
    <row r="23109" spans="1:2" x14ac:dyDescent="0.3">
      <c r="A23109">
        <v>4437</v>
      </c>
      <c r="B23109">
        <v>16</v>
      </c>
    </row>
    <row r="23110" spans="1:2" x14ac:dyDescent="0.3">
      <c r="A23110">
        <v>4438</v>
      </c>
      <c r="B23110">
        <v>2</v>
      </c>
    </row>
    <row r="23111" spans="1:2" x14ac:dyDescent="0.3">
      <c r="A23111">
        <v>4438</v>
      </c>
      <c r="B23111">
        <v>5</v>
      </c>
    </row>
    <row r="23112" spans="1:2" x14ac:dyDescent="0.3">
      <c r="A23112">
        <v>4438</v>
      </c>
      <c r="B23112">
        <v>6</v>
      </c>
    </row>
    <row r="23113" spans="1:2" x14ac:dyDescent="0.3">
      <c r="A23113">
        <v>4438</v>
      </c>
      <c r="B23113">
        <v>8</v>
      </c>
    </row>
    <row r="23114" spans="1:2" x14ac:dyDescent="0.3">
      <c r="A23114">
        <v>4438</v>
      </c>
      <c r="B23114">
        <v>9</v>
      </c>
    </row>
    <row r="23115" spans="1:2" x14ac:dyDescent="0.3">
      <c r="A23115">
        <v>4438</v>
      </c>
      <c r="B23115">
        <v>10</v>
      </c>
    </row>
    <row r="23116" spans="1:2" x14ac:dyDescent="0.3">
      <c r="A23116">
        <v>4438</v>
      </c>
      <c r="B23116">
        <v>13</v>
      </c>
    </row>
    <row r="23117" spans="1:2" x14ac:dyDescent="0.3">
      <c r="A23117">
        <v>4439</v>
      </c>
      <c r="B23117">
        <v>1</v>
      </c>
    </row>
    <row r="23118" spans="1:2" x14ac:dyDescent="0.3">
      <c r="A23118">
        <v>4439</v>
      </c>
      <c r="B23118">
        <v>4</v>
      </c>
    </row>
    <row r="23119" spans="1:2" x14ac:dyDescent="0.3">
      <c r="A23119">
        <v>4439</v>
      </c>
      <c r="B23119">
        <v>7</v>
      </c>
    </row>
    <row r="23120" spans="1:2" x14ac:dyDescent="0.3">
      <c r="A23120">
        <v>4439</v>
      </c>
      <c r="B23120">
        <v>8</v>
      </c>
    </row>
    <row r="23121" spans="1:2" x14ac:dyDescent="0.3">
      <c r="A23121">
        <v>4439</v>
      </c>
      <c r="B23121">
        <v>9</v>
      </c>
    </row>
    <row r="23122" spans="1:2" x14ac:dyDescent="0.3">
      <c r="A23122">
        <v>4439</v>
      </c>
      <c r="B23122">
        <v>12</v>
      </c>
    </row>
    <row r="23123" spans="1:2" x14ac:dyDescent="0.3">
      <c r="A23123">
        <v>4439</v>
      </c>
      <c r="B23123">
        <v>16</v>
      </c>
    </row>
    <row r="23124" spans="1:2" x14ac:dyDescent="0.3">
      <c r="A23124">
        <v>4440</v>
      </c>
      <c r="B23124">
        <v>1</v>
      </c>
    </row>
    <row r="23125" spans="1:2" x14ac:dyDescent="0.3">
      <c r="A23125">
        <v>4440</v>
      </c>
      <c r="B23125">
        <v>2</v>
      </c>
    </row>
    <row r="23126" spans="1:2" x14ac:dyDescent="0.3">
      <c r="A23126">
        <v>4440</v>
      </c>
      <c r="B23126">
        <v>3</v>
      </c>
    </row>
    <row r="23127" spans="1:2" x14ac:dyDescent="0.3">
      <c r="A23127">
        <v>4440</v>
      </c>
      <c r="B23127">
        <v>6</v>
      </c>
    </row>
    <row r="23128" spans="1:2" x14ac:dyDescent="0.3">
      <c r="A23128">
        <v>4440</v>
      </c>
      <c r="B23128">
        <v>8</v>
      </c>
    </row>
    <row r="23129" spans="1:2" x14ac:dyDescent="0.3">
      <c r="A23129">
        <v>4440</v>
      </c>
      <c r="B23129">
        <v>13</v>
      </c>
    </row>
    <row r="23130" spans="1:2" x14ac:dyDescent="0.3">
      <c r="A23130">
        <v>4440</v>
      </c>
      <c r="B23130">
        <v>17</v>
      </c>
    </row>
    <row r="23131" spans="1:2" x14ac:dyDescent="0.3">
      <c r="A23131">
        <v>4440</v>
      </c>
      <c r="B23131">
        <v>18</v>
      </c>
    </row>
    <row r="23132" spans="1:2" x14ac:dyDescent="0.3">
      <c r="A23132">
        <v>4441</v>
      </c>
      <c r="B23132">
        <v>1</v>
      </c>
    </row>
    <row r="23133" spans="1:2" x14ac:dyDescent="0.3">
      <c r="A23133">
        <v>4441</v>
      </c>
      <c r="B23133">
        <v>4</v>
      </c>
    </row>
    <row r="23134" spans="1:2" x14ac:dyDescent="0.3">
      <c r="A23134">
        <v>4441</v>
      </c>
      <c r="B23134">
        <v>5</v>
      </c>
    </row>
    <row r="23135" spans="1:2" x14ac:dyDescent="0.3">
      <c r="A23135">
        <v>4441</v>
      </c>
      <c r="B23135">
        <v>8</v>
      </c>
    </row>
    <row r="23136" spans="1:2" x14ac:dyDescent="0.3">
      <c r="A23136">
        <v>4441</v>
      </c>
      <c r="B23136">
        <v>9</v>
      </c>
    </row>
    <row r="23137" spans="1:2" x14ac:dyDescent="0.3">
      <c r="A23137">
        <v>4441</v>
      </c>
      <c r="B23137">
        <v>10</v>
      </c>
    </row>
    <row r="23138" spans="1:2" x14ac:dyDescent="0.3">
      <c r="A23138">
        <v>4441</v>
      </c>
      <c r="B23138">
        <v>11</v>
      </c>
    </row>
    <row r="23139" spans="1:2" x14ac:dyDescent="0.3">
      <c r="A23139">
        <v>4441</v>
      </c>
      <c r="B23139">
        <v>14</v>
      </c>
    </row>
    <row r="23140" spans="1:2" x14ac:dyDescent="0.3">
      <c r="A23140">
        <v>4441</v>
      </c>
      <c r="B23140">
        <v>18</v>
      </c>
    </row>
    <row r="23141" spans="1:2" x14ac:dyDescent="0.3">
      <c r="A23141">
        <v>4442</v>
      </c>
      <c r="B23141">
        <v>2</v>
      </c>
    </row>
    <row r="23142" spans="1:2" x14ac:dyDescent="0.3">
      <c r="A23142">
        <v>4442</v>
      </c>
      <c r="B23142">
        <v>6</v>
      </c>
    </row>
    <row r="23143" spans="1:2" x14ac:dyDescent="0.3">
      <c r="A23143">
        <v>4442</v>
      </c>
      <c r="B23143">
        <v>8</v>
      </c>
    </row>
    <row r="23144" spans="1:2" x14ac:dyDescent="0.3">
      <c r="A23144">
        <v>4442</v>
      </c>
      <c r="B23144">
        <v>9</v>
      </c>
    </row>
    <row r="23145" spans="1:2" x14ac:dyDescent="0.3">
      <c r="A23145">
        <v>4442</v>
      </c>
      <c r="B23145">
        <v>12</v>
      </c>
    </row>
    <row r="23146" spans="1:2" x14ac:dyDescent="0.3">
      <c r="A23146">
        <v>4442</v>
      </c>
      <c r="B23146">
        <v>15</v>
      </c>
    </row>
    <row r="23147" spans="1:2" x14ac:dyDescent="0.3">
      <c r="A23147">
        <v>4442</v>
      </c>
      <c r="B23147">
        <v>16</v>
      </c>
    </row>
    <row r="23148" spans="1:2" x14ac:dyDescent="0.3">
      <c r="A23148">
        <v>4442</v>
      </c>
      <c r="B23148">
        <v>17</v>
      </c>
    </row>
    <row r="23149" spans="1:2" x14ac:dyDescent="0.3">
      <c r="A23149">
        <v>4443</v>
      </c>
      <c r="B23149">
        <v>2</v>
      </c>
    </row>
    <row r="23150" spans="1:2" x14ac:dyDescent="0.3">
      <c r="A23150">
        <v>4443</v>
      </c>
      <c r="B23150">
        <v>6</v>
      </c>
    </row>
    <row r="23151" spans="1:2" x14ac:dyDescent="0.3">
      <c r="A23151">
        <v>4443</v>
      </c>
      <c r="B23151">
        <v>7</v>
      </c>
    </row>
    <row r="23152" spans="1:2" x14ac:dyDescent="0.3">
      <c r="A23152">
        <v>4443</v>
      </c>
      <c r="B23152">
        <v>10</v>
      </c>
    </row>
    <row r="23153" spans="1:2" x14ac:dyDescent="0.3">
      <c r="A23153">
        <v>4443</v>
      </c>
      <c r="B23153">
        <v>12</v>
      </c>
    </row>
    <row r="23154" spans="1:2" x14ac:dyDescent="0.3">
      <c r="A23154">
        <v>4443</v>
      </c>
      <c r="B23154">
        <v>14</v>
      </c>
    </row>
    <row r="23155" spans="1:2" x14ac:dyDescent="0.3">
      <c r="A23155">
        <v>4443</v>
      </c>
      <c r="B23155">
        <v>15</v>
      </c>
    </row>
    <row r="23156" spans="1:2" x14ac:dyDescent="0.3">
      <c r="A23156">
        <v>4444</v>
      </c>
      <c r="B23156">
        <v>3</v>
      </c>
    </row>
    <row r="23157" spans="1:2" x14ac:dyDescent="0.3">
      <c r="A23157">
        <v>4444</v>
      </c>
      <c r="B23157">
        <v>8</v>
      </c>
    </row>
    <row r="23158" spans="1:2" x14ac:dyDescent="0.3">
      <c r="A23158">
        <v>4444</v>
      </c>
      <c r="B23158">
        <v>9</v>
      </c>
    </row>
    <row r="23159" spans="1:2" x14ac:dyDescent="0.3">
      <c r="A23159">
        <v>4444</v>
      </c>
      <c r="B23159">
        <v>10</v>
      </c>
    </row>
    <row r="23160" spans="1:2" x14ac:dyDescent="0.3">
      <c r="A23160">
        <v>4444</v>
      </c>
      <c r="B23160">
        <v>17</v>
      </c>
    </row>
    <row r="23161" spans="1:2" x14ac:dyDescent="0.3">
      <c r="A23161">
        <v>4445</v>
      </c>
      <c r="B23161">
        <v>1</v>
      </c>
    </row>
    <row r="23162" spans="1:2" x14ac:dyDescent="0.3">
      <c r="A23162">
        <v>4445</v>
      </c>
      <c r="B23162">
        <v>2</v>
      </c>
    </row>
    <row r="23163" spans="1:2" x14ac:dyDescent="0.3">
      <c r="A23163">
        <v>4445</v>
      </c>
      <c r="B23163">
        <v>4</v>
      </c>
    </row>
    <row r="23164" spans="1:2" x14ac:dyDescent="0.3">
      <c r="A23164">
        <v>4445</v>
      </c>
      <c r="B23164">
        <v>5</v>
      </c>
    </row>
    <row r="23165" spans="1:2" x14ac:dyDescent="0.3">
      <c r="A23165">
        <v>4445</v>
      </c>
      <c r="B23165">
        <v>8</v>
      </c>
    </row>
    <row r="23166" spans="1:2" x14ac:dyDescent="0.3">
      <c r="A23166">
        <v>4445</v>
      </c>
      <c r="B23166">
        <v>9</v>
      </c>
    </row>
    <row r="23167" spans="1:2" x14ac:dyDescent="0.3">
      <c r="A23167">
        <v>4446</v>
      </c>
      <c r="B23167">
        <v>1</v>
      </c>
    </row>
    <row r="23168" spans="1:2" x14ac:dyDescent="0.3">
      <c r="A23168">
        <v>4446</v>
      </c>
      <c r="B23168">
        <v>3</v>
      </c>
    </row>
    <row r="23169" spans="1:2" x14ac:dyDescent="0.3">
      <c r="A23169">
        <v>4446</v>
      </c>
      <c r="B23169">
        <v>4</v>
      </c>
    </row>
    <row r="23170" spans="1:2" x14ac:dyDescent="0.3">
      <c r="A23170">
        <v>4446</v>
      </c>
      <c r="B23170">
        <v>5</v>
      </c>
    </row>
    <row r="23171" spans="1:2" x14ac:dyDescent="0.3">
      <c r="A23171">
        <v>4446</v>
      </c>
      <c r="B23171">
        <v>9</v>
      </c>
    </row>
    <row r="23172" spans="1:2" x14ac:dyDescent="0.3">
      <c r="A23172">
        <v>4446</v>
      </c>
      <c r="B23172">
        <v>10</v>
      </c>
    </row>
    <row r="23173" spans="1:2" x14ac:dyDescent="0.3">
      <c r="A23173">
        <v>4446</v>
      </c>
      <c r="B23173">
        <v>11</v>
      </c>
    </row>
    <row r="23174" spans="1:2" x14ac:dyDescent="0.3">
      <c r="A23174">
        <v>4446</v>
      </c>
      <c r="B23174">
        <v>12</v>
      </c>
    </row>
    <row r="23175" spans="1:2" x14ac:dyDescent="0.3">
      <c r="A23175">
        <v>4446</v>
      </c>
      <c r="B23175">
        <v>18</v>
      </c>
    </row>
    <row r="23176" spans="1:2" x14ac:dyDescent="0.3">
      <c r="A23176">
        <v>4447</v>
      </c>
      <c r="B23176">
        <v>1</v>
      </c>
    </row>
    <row r="23177" spans="1:2" x14ac:dyDescent="0.3">
      <c r="A23177">
        <v>4447</v>
      </c>
      <c r="B23177">
        <v>3</v>
      </c>
    </row>
    <row r="23178" spans="1:2" x14ac:dyDescent="0.3">
      <c r="A23178">
        <v>4447</v>
      </c>
      <c r="B23178">
        <v>6</v>
      </c>
    </row>
    <row r="23179" spans="1:2" x14ac:dyDescent="0.3">
      <c r="A23179">
        <v>4447</v>
      </c>
      <c r="B23179">
        <v>8</v>
      </c>
    </row>
    <row r="23180" spans="1:2" x14ac:dyDescent="0.3">
      <c r="A23180">
        <v>4447</v>
      </c>
      <c r="B23180">
        <v>9</v>
      </c>
    </row>
    <row r="23181" spans="1:2" x14ac:dyDescent="0.3">
      <c r="A23181">
        <v>4447</v>
      </c>
      <c r="B23181">
        <v>10</v>
      </c>
    </row>
    <row r="23182" spans="1:2" x14ac:dyDescent="0.3">
      <c r="A23182">
        <v>4447</v>
      </c>
      <c r="B23182">
        <v>16</v>
      </c>
    </row>
    <row r="23183" spans="1:2" x14ac:dyDescent="0.3">
      <c r="A23183">
        <v>4448</v>
      </c>
      <c r="B23183">
        <v>2</v>
      </c>
    </row>
    <row r="23184" spans="1:2" x14ac:dyDescent="0.3">
      <c r="A23184">
        <v>4448</v>
      </c>
      <c r="B23184">
        <v>4</v>
      </c>
    </row>
    <row r="23185" spans="1:2" x14ac:dyDescent="0.3">
      <c r="A23185">
        <v>4448</v>
      </c>
      <c r="B23185">
        <v>7</v>
      </c>
    </row>
    <row r="23186" spans="1:2" x14ac:dyDescent="0.3">
      <c r="A23186">
        <v>4448</v>
      </c>
      <c r="B23186">
        <v>9</v>
      </c>
    </row>
    <row r="23187" spans="1:2" x14ac:dyDescent="0.3">
      <c r="A23187">
        <v>4448</v>
      </c>
      <c r="B23187">
        <v>12</v>
      </c>
    </row>
    <row r="23188" spans="1:2" x14ac:dyDescent="0.3">
      <c r="A23188">
        <v>4448</v>
      </c>
      <c r="B23188">
        <v>13</v>
      </c>
    </row>
    <row r="23189" spans="1:2" x14ac:dyDescent="0.3">
      <c r="A23189">
        <v>4448</v>
      </c>
      <c r="B23189">
        <v>17</v>
      </c>
    </row>
    <row r="23190" spans="1:2" x14ac:dyDescent="0.3">
      <c r="A23190">
        <v>4448</v>
      </c>
      <c r="B23190">
        <v>18</v>
      </c>
    </row>
    <row r="23191" spans="1:2" x14ac:dyDescent="0.3">
      <c r="A23191">
        <v>4449</v>
      </c>
      <c r="B23191">
        <v>1</v>
      </c>
    </row>
    <row r="23192" spans="1:2" x14ac:dyDescent="0.3">
      <c r="A23192">
        <v>4449</v>
      </c>
      <c r="B23192">
        <v>5</v>
      </c>
    </row>
    <row r="23193" spans="1:2" x14ac:dyDescent="0.3">
      <c r="A23193">
        <v>4449</v>
      </c>
      <c r="B23193">
        <v>6</v>
      </c>
    </row>
    <row r="23194" spans="1:2" x14ac:dyDescent="0.3">
      <c r="A23194">
        <v>4449</v>
      </c>
      <c r="B23194">
        <v>7</v>
      </c>
    </row>
    <row r="23195" spans="1:2" x14ac:dyDescent="0.3">
      <c r="A23195">
        <v>4449</v>
      </c>
      <c r="B23195">
        <v>9</v>
      </c>
    </row>
    <row r="23196" spans="1:2" x14ac:dyDescent="0.3">
      <c r="A23196">
        <v>4449</v>
      </c>
      <c r="B23196">
        <v>15</v>
      </c>
    </row>
    <row r="23197" spans="1:2" x14ac:dyDescent="0.3">
      <c r="A23197">
        <v>4450</v>
      </c>
      <c r="B23197">
        <v>1</v>
      </c>
    </row>
    <row r="23198" spans="1:2" x14ac:dyDescent="0.3">
      <c r="A23198">
        <v>4450</v>
      </c>
      <c r="B23198">
        <v>2</v>
      </c>
    </row>
    <row r="23199" spans="1:2" x14ac:dyDescent="0.3">
      <c r="A23199">
        <v>4450</v>
      </c>
      <c r="B23199">
        <v>6</v>
      </c>
    </row>
    <row r="23200" spans="1:2" x14ac:dyDescent="0.3">
      <c r="A23200">
        <v>4450</v>
      </c>
      <c r="B23200">
        <v>7</v>
      </c>
    </row>
    <row r="23201" spans="1:2" x14ac:dyDescent="0.3">
      <c r="A23201">
        <v>4451</v>
      </c>
      <c r="B23201">
        <v>2</v>
      </c>
    </row>
    <row r="23202" spans="1:2" x14ac:dyDescent="0.3">
      <c r="A23202">
        <v>4451</v>
      </c>
      <c r="B23202">
        <v>5</v>
      </c>
    </row>
    <row r="23203" spans="1:2" x14ac:dyDescent="0.3">
      <c r="A23203">
        <v>4451</v>
      </c>
      <c r="B23203">
        <v>7</v>
      </c>
    </row>
    <row r="23204" spans="1:2" x14ac:dyDescent="0.3">
      <c r="A23204">
        <v>4451</v>
      </c>
      <c r="B23204">
        <v>10</v>
      </c>
    </row>
    <row r="23205" spans="1:2" x14ac:dyDescent="0.3">
      <c r="A23205">
        <v>4452</v>
      </c>
      <c r="B23205">
        <v>3</v>
      </c>
    </row>
    <row r="23206" spans="1:2" x14ac:dyDescent="0.3">
      <c r="A23206">
        <v>4452</v>
      </c>
      <c r="B23206">
        <v>5</v>
      </c>
    </row>
    <row r="23207" spans="1:2" x14ac:dyDescent="0.3">
      <c r="A23207">
        <v>4452</v>
      </c>
      <c r="B23207">
        <v>6</v>
      </c>
    </row>
    <row r="23208" spans="1:2" x14ac:dyDescent="0.3">
      <c r="A23208">
        <v>4452</v>
      </c>
      <c r="B23208">
        <v>9</v>
      </c>
    </row>
    <row r="23209" spans="1:2" x14ac:dyDescent="0.3">
      <c r="A23209">
        <v>4452</v>
      </c>
      <c r="B23209">
        <v>11</v>
      </c>
    </row>
    <row r="23210" spans="1:2" x14ac:dyDescent="0.3">
      <c r="A23210">
        <v>4453</v>
      </c>
      <c r="B23210">
        <v>1</v>
      </c>
    </row>
    <row r="23211" spans="1:2" x14ac:dyDescent="0.3">
      <c r="A23211">
        <v>4453</v>
      </c>
      <c r="B23211">
        <v>2</v>
      </c>
    </row>
    <row r="23212" spans="1:2" x14ac:dyDescent="0.3">
      <c r="A23212">
        <v>4453</v>
      </c>
      <c r="B23212">
        <v>10</v>
      </c>
    </row>
    <row r="23213" spans="1:2" x14ac:dyDescent="0.3">
      <c r="A23213">
        <v>4453</v>
      </c>
      <c r="B23213">
        <v>16</v>
      </c>
    </row>
    <row r="23214" spans="1:2" x14ac:dyDescent="0.3">
      <c r="A23214">
        <v>4454</v>
      </c>
      <c r="B23214">
        <v>4</v>
      </c>
    </row>
    <row r="23215" spans="1:2" x14ac:dyDescent="0.3">
      <c r="A23215">
        <v>4454</v>
      </c>
      <c r="B23215">
        <v>5</v>
      </c>
    </row>
    <row r="23216" spans="1:2" x14ac:dyDescent="0.3">
      <c r="A23216">
        <v>4454</v>
      </c>
      <c r="B23216">
        <v>6</v>
      </c>
    </row>
    <row r="23217" spans="1:2" x14ac:dyDescent="0.3">
      <c r="A23217">
        <v>4454</v>
      </c>
      <c r="B23217">
        <v>7</v>
      </c>
    </row>
    <row r="23218" spans="1:2" x14ac:dyDescent="0.3">
      <c r="A23218">
        <v>4454</v>
      </c>
      <c r="B23218">
        <v>10</v>
      </c>
    </row>
    <row r="23219" spans="1:2" x14ac:dyDescent="0.3">
      <c r="A23219">
        <v>4454</v>
      </c>
      <c r="B23219">
        <v>12</v>
      </c>
    </row>
    <row r="23220" spans="1:2" x14ac:dyDescent="0.3">
      <c r="A23220">
        <v>4454</v>
      </c>
      <c r="B23220">
        <v>13</v>
      </c>
    </row>
    <row r="23221" spans="1:2" x14ac:dyDescent="0.3">
      <c r="A23221">
        <v>4455</v>
      </c>
      <c r="B23221">
        <v>1</v>
      </c>
    </row>
    <row r="23222" spans="1:2" x14ac:dyDescent="0.3">
      <c r="A23222">
        <v>4455</v>
      </c>
      <c r="B23222">
        <v>3</v>
      </c>
    </row>
    <row r="23223" spans="1:2" x14ac:dyDescent="0.3">
      <c r="A23223">
        <v>4455</v>
      </c>
      <c r="B23223">
        <v>4</v>
      </c>
    </row>
    <row r="23224" spans="1:2" x14ac:dyDescent="0.3">
      <c r="A23224">
        <v>4455</v>
      </c>
      <c r="B23224">
        <v>9</v>
      </c>
    </row>
    <row r="23225" spans="1:2" x14ac:dyDescent="0.3">
      <c r="A23225">
        <v>4455</v>
      </c>
      <c r="B23225">
        <v>10</v>
      </c>
    </row>
    <row r="23226" spans="1:2" x14ac:dyDescent="0.3">
      <c r="A23226">
        <v>4455</v>
      </c>
      <c r="B23226">
        <v>11</v>
      </c>
    </row>
    <row r="23227" spans="1:2" x14ac:dyDescent="0.3">
      <c r="A23227">
        <v>4455</v>
      </c>
      <c r="B23227">
        <v>12</v>
      </c>
    </row>
    <row r="23228" spans="1:2" x14ac:dyDescent="0.3">
      <c r="A23228">
        <v>4456</v>
      </c>
      <c r="B23228">
        <v>1</v>
      </c>
    </row>
    <row r="23229" spans="1:2" x14ac:dyDescent="0.3">
      <c r="A23229">
        <v>4456</v>
      </c>
      <c r="B23229">
        <v>2</v>
      </c>
    </row>
    <row r="23230" spans="1:2" x14ac:dyDescent="0.3">
      <c r="A23230">
        <v>4456</v>
      </c>
      <c r="B23230">
        <v>3</v>
      </c>
    </row>
    <row r="23231" spans="1:2" x14ac:dyDescent="0.3">
      <c r="A23231">
        <v>4456</v>
      </c>
      <c r="B23231">
        <v>5</v>
      </c>
    </row>
    <row r="23232" spans="1:2" x14ac:dyDescent="0.3">
      <c r="A23232">
        <v>4456</v>
      </c>
      <c r="B23232">
        <v>6</v>
      </c>
    </row>
    <row r="23233" spans="1:2" x14ac:dyDescent="0.3">
      <c r="A23233">
        <v>4456</v>
      </c>
      <c r="B23233">
        <v>10</v>
      </c>
    </row>
    <row r="23234" spans="1:2" x14ac:dyDescent="0.3">
      <c r="A23234">
        <v>4456</v>
      </c>
      <c r="B23234">
        <v>11</v>
      </c>
    </row>
    <row r="23235" spans="1:2" x14ac:dyDescent="0.3">
      <c r="A23235">
        <v>4456</v>
      </c>
      <c r="B23235">
        <v>14</v>
      </c>
    </row>
    <row r="23236" spans="1:2" x14ac:dyDescent="0.3">
      <c r="A23236">
        <v>4456</v>
      </c>
      <c r="B23236">
        <v>15</v>
      </c>
    </row>
    <row r="23237" spans="1:2" x14ac:dyDescent="0.3">
      <c r="A23237">
        <v>4456</v>
      </c>
      <c r="B23237">
        <v>17</v>
      </c>
    </row>
    <row r="23238" spans="1:2" x14ac:dyDescent="0.3">
      <c r="A23238">
        <v>4457</v>
      </c>
      <c r="B23238">
        <v>1</v>
      </c>
    </row>
    <row r="23239" spans="1:2" x14ac:dyDescent="0.3">
      <c r="A23239">
        <v>4457</v>
      </c>
      <c r="B23239">
        <v>4</v>
      </c>
    </row>
    <row r="23240" spans="1:2" x14ac:dyDescent="0.3">
      <c r="A23240">
        <v>4457</v>
      </c>
      <c r="B23240">
        <v>5</v>
      </c>
    </row>
    <row r="23241" spans="1:2" x14ac:dyDescent="0.3">
      <c r="A23241">
        <v>4457</v>
      </c>
      <c r="B23241">
        <v>6</v>
      </c>
    </row>
    <row r="23242" spans="1:2" x14ac:dyDescent="0.3">
      <c r="A23242">
        <v>4457</v>
      </c>
      <c r="B23242">
        <v>8</v>
      </c>
    </row>
    <row r="23243" spans="1:2" x14ac:dyDescent="0.3">
      <c r="A23243">
        <v>4457</v>
      </c>
      <c r="B23243">
        <v>10</v>
      </c>
    </row>
    <row r="23244" spans="1:2" x14ac:dyDescent="0.3">
      <c r="A23244">
        <v>4457</v>
      </c>
      <c r="B23244">
        <v>12</v>
      </c>
    </row>
    <row r="23245" spans="1:2" x14ac:dyDescent="0.3">
      <c r="A23245">
        <v>4458</v>
      </c>
      <c r="B23245">
        <v>3</v>
      </c>
    </row>
    <row r="23246" spans="1:2" x14ac:dyDescent="0.3">
      <c r="A23246">
        <v>4458</v>
      </c>
      <c r="B23246">
        <v>9</v>
      </c>
    </row>
    <row r="23247" spans="1:2" x14ac:dyDescent="0.3">
      <c r="A23247">
        <v>4458</v>
      </c>
      <c r="B23247">
        <v>10</v>
      </c>
    </row>
    <row r="23248" spans="1:2" x14ac:dyDescent="0.3">
      <c r="A23248">
        <v>4458</v>
      </c>
      <c r="B23248">
        <v>11</v>
      </c>
    </row>
    <row r="23249" spans="1:2" x14ac:dyDescent="0.3">
      <c r="A23249">
        <v>4458</v>
      </c>
      <c r="B23249">
        <v>12</v>
      </c>
    </row>
    <row r="23250" spans="1:2" x14ac:dyDescent="0.3">
      <c r="A23250">
        <v>4458</v>
      </c>
      <c r="B23250">
        <v>16</v>
      </c>
    </row>
    <row r="23251" spans="1:2" x14ac:dyDescent="0.3">
      <c r="A23251">
        <v>4458</v>
      </c>
      <c r="B23251">
        <v>18</v>
      </c>
    </row>
    <row r="23252" spans="1:2" x14ac:dyDescent="0.3">
      <c r="A23252">
        <v>4459</v>
      </c>
      <c r="B23252">
        <v>3</v>
      </c>
    </row>
    <row r="23253" spans="1:2" x14ac:dyDescent="0.3">
      <c r="A23253">
        <v>4459</v>
      </c>
      <c r="B23253">
        <v>4</v>
      </c>
    </row>
    <row r="23254" spans="1:2" x14ac:dyDescent="0.3">
      <c r="A23254">
        <v>4459</v>
      </c>
      <c r="B23254">
        <v>5</v>
      </c>
    </row>
    <row r="23255" spans="1:2" x14ac:dyDescent="0.3">
      <c r="A23255">
        <v>4459</v>
      </c>
      <c r="B23255">
        <v>8</v>
      </c>
    </row>
    <row r="23256" spans="1:2" x14ac:dyDescent="0.3">
      <c r="A23256">
        <v>4459</v>
      </c>
      <c r="B23256">
        <v>9</v>
      </c>
    </row>
    <row r="23257" spans="1:2" x14ac:dyDescent="0.3">
      <c r="A23257">
        <v>4459</v>
      </c>
      <c r="B23257">
        <v>18</v>
      </c>
    </row>
    <row r="23258" spans="1:2" x14ac:dyDescent="0.3">
      <c r="A23258">
        <v>4460</v>
      </c>
      <c r="B23258">
        <v>1</v>
      </c>
    </row>
    <row r="23259" spans="1:2" x14ac:dyDescent="0.3">
      <c r="A23259">
        <v>4460</v>
      </c>
      <c r="B23259">
        <v>5</v>
      </c>
    </row>
    <row r="23260" spans="1:2" x14ac:dyDescent="0.3">
      <c r="A23260">
        <v>4460</v>
      </c>
      <c r="B23260">
        <v>6</v>
      </c>
    </row>
    <row r="23261" spans="1:2" x14ac:dyDescent="0.3">
      <c r="A23261">
        <v>4460</v>
      </c>
      <c r="B23261">
        <v>9</v>
      </c>
    </row>
    <row r="23262" spans="1:2" x14ac:dyDescent="0.3">
      <c r="A23262">
        <v>4460</v>
      </c>
      <c r="B23262">
        <v>10</v>
      </c>
    </row>
    <row r="23263" spans="1:2" x14ac:dyDescent="0.3">
      <c r="A23263">
        <v>4460</v>
      </c>
      <c r="B23263">
        <v>13</v>
      </c>
    </row>
    <row r="23264" spans="1:2" x14ac:dyDescent="0.3">
      <c r="A23264">
        <v>4460</v>
      </c>
      <c r="B23264">
        <v>16</v>
      </c>
    </row>
    <row r="23265" spans="1:2" x14ac:dyDescent="0.3">
      <c r="A23265">
        <v>4460</v>
      </c>
      <c r="B23265">
        <v>18</v>
      </c>
    </row>
    <row r="23266" spans="1:2" x14ac:dyDescent="0.3">
      <c r="A23266">
        <v>4461</v>
      </c>
      <c r="B23266">
        <v>1</v>
      </c>
    </row>
    <row r="23267" spans="1:2" x14ac:dyDescent="0.3">
      <c r="A23267">
        <v>4461</v>
      </c>
      <c r="B23267">
        <v>3</v>
      </c>
    </row>
    <row r="23268" spans="1:2" x14ac:dyDescent="0.3">
      <c r="A23268">
        <v>4461</v>
      </c>
      <c r="B23268">
        <v>4</v>
      </c>
    </row>
    <row r="23269" spans="1:2" x14ac:dyDescent="0.3">
      <c r="A23269">
        <v>4461</v>
      </c>
      <c r="B23269">
        <v>7</v>
      </c>
    </row>
    <row r="23270" spans="1:2" x14ac:dyDescent="0.3">
      <c r="A23270">
        <v>4461</v>
      </c>
      <c r="B23270">
        <v>8</v>
      </c>
    </row>
    <row r="23271" spans="1:2" x14ac:dyDescent="0.3">
      <c r="A23271">
        <v>4461</v>
      </c>
      <c r="B23271">
        <v>9</v>
      </c>
    </row>
    <row r="23272" spans="1:2" x14ac:dyDescent="0.3">
      <c r="A23272">
        <v>4461</v>
      </c>
      <c r="B23272">
        <v>15</v>
      </c>
    </row>
    <row r="23273" spans="1:2" x14ac:dyDescent="0.3">
      <c r="A23273">
        <v>4461</v>
      </c>
      <c r="B23273">
        <v>16</v>
      </c>
    </row>
    <row r="23274" spans="1:2" x14ac:dyDescent="0.3">
      <c r="A23274">
        <v>4461</v>
      </c>
      <c r="B23274">
        <v>18</v>
      </c>
    </row>
    <row r="23275" spans="1:2" x14ac:dyDescent="0.3">
      <c r="A23275">
        <v>4462</v>
      </c>
      <c r="B23275">
        <v>1</v>
      </c>
    </row>
    <row r="23276" spans="1:2" x14ac:dyDescent="0.3">
      <c r="A23276">
        <v>4462</v>
      </c>
      <c r="B23276">
        <v>5</v>
      </c>
    </row>
    <row r="23277" spans="1:2" x14ac:dyDescent="0.3">
      <c r="A23277">
        <v>4462</v>
      </c>
      <c r="B23277">
        <v>6</v>
      </c>
    </row>
    <row r="23278" spans="1:2" x14ac:dyDescent="0.3">
      <c r="A23278">
        <v>4463</v>
      </c>
      <c r="B23278">
        <v>1</v>
      </c>
    </row>
    <row r="23279" spans="1:2" x14ac:dyDescent="0.3">
      <c r="A23279">
        <v>4463</v>
      </c>
      <c r="B23279">
        <v>5</v>
      </c>
    </row>
    <row r="23280" spans="1:2" x14ac:dyDescent="0.3">
      <c r="A23280">
        <v>4463</v>
      </c>
      <c r="B23280">
        <v>6</v>
      </c>
    </row>
    <row r="23281" spans="1:2" x14ac:dyDescent="0.3">
      <c r="A23281">
        <v>4463</v>
      </c>
      <c r="B23281">
        <v>8</v>
      </c>
    </row>
    <row r="23282" spans="1:2" x14ac:dyDescent="0.3">
      <c r="A23282">
        <v>4463</v>
      </c>
      <c r="B23282">
        <v>10</v>
      </c>
    </row>
    <row r="23283" spans="1:2" x14ac:dyDescent="0.3">
      <c r="A23283">
        <v>4464</v>
      </c>
      <c r="B23283">
        <v>1</v>
      </c>
    </row>
    <row r="23284" spans="1:2" x14ac:dyDescent="0.3">
      <c r="A23284">
        <v>4464</v>
      </c>
      <c r="B23284">
        <v>2</v>
      </c>
    </row>
    <row r="23285" spans="1:2" x14ac:dyDescent="0.3">
      <c r="A23285">
        <v>4464</v>
      </c>
      <c r="B23285">
        <v>3</v>
      </c>
    </row>
    <row r="23286" spans="1:2" x14ac:dyDescent="0.3">
      <c r="A23286">
        <v>4464</v>
      </c>
      <c r="B23286">
        <v>4</v>
      </c>
    </row>
    <row r="23287" spans="1:2" x14ac:dyDescent="0.3">
      <c r="A23287">
        <v>4464</v>
      </c>
      <c r="B23287">
        <v>7</v>
      </c>
    </row>
    <row r="23288" spans="1:2" x14ac:dyDescent="0.3">
      <c r="A23288">
        <v>4464</v>
      </c>
      <c r="B23288">
        <v>9</v>
      </c>
    </row>
    <row r="23289" spans="1:2" x14ac:dyDescent="0.3">
      <c r="A23289">
        <v>4465</v>
      </c>
      <c r="B23289">
        <v>1</v>
      </c>
    </row>
    <row r="23290" spans="1:2" x14ac:dyDescent="0.3">
      <c r="A23290">
        <v>4465</v>
      </c>
      <c r="B23290">
        <v>7</v>
      </c>
    </row>
    <row r="23291" spans="1:2" x14ac:dyDescent="0.3">
      <c r="A23291">
        <v>4465</v>
      </c>
      <c r="B23291">
        <v>8</v>
      </c>
    </row>
    <row r="23292" spans="1:2" x14ac:dyDescent="0.3">
      <c r="A23292">
        <v>4465</v>
      </c>
      <c r="B23292">
        <v>9</v>
      </c>
    </row>
    <row r="23293" spans="1:2" x14ac:dyDescent="0.3">
      <c r="A23293">
        <v>4465</v>
      </c>
      <c r="B23293">
        <v>11</v>
      </c>
    </row>
    <row r="23294" spans="1:2" x14ac:dyDescent="0.3">
      <c r="A23294">
        <v>4466</v>
      </c>
      <c r="B23294">
        <v>2</v>
      </c>
    </row>
    <row r="23295" spans="1:2" x14ac:dyDescent="0.3">
      <c r="A23295">
        <v>4466</v>
      </c>
      <c r="B23295">
        <v>5</v>
      </c>
    </row>
    <row r="23296" spans="1:2" x14ac:dyDescent="0.3">
      <c r="A23296">
        <v>4466</v>
      </c>
      <c r="B23296">
        <v>7</v>
      </c>
    </row>
    <row r="23297" spans="1:2" x14ac:dyDescent="0.3">
      <c r="A23297">
        <v>4466</v>
      </c>
      <c r="B23297">
        <v>9</v>
      </c>
    </row>
    <row r="23298" spans="1:2" x14ac:dyDescent="0.3">
      <c r="A23298">
        <v>4466</v>
      </c>
      <c r="B23298">
        <v>10</v>
      </c>
    </row>
    <row r="23299" spans="1:2" x14ac:dyDescent="0.3">
      <c r="A23299">
        <v>4466</v>
      </c>
      <c r="B23299">
        <v>13</v>
      </c>
    </row>
    <row r="23300" spans="1:2" x14ac:dyDescent="0.3">
      <c r="A23300">
        <v>4466</v>
      </c>
      <c r="B23300">
        <v>17</v>
      </c>
    </row>
    <row r="23301" spans="1:2" x14ac:dyDescent="0.3">
      <c r="A23301">
        <v>4466</v>
      </c>
      <c r="B23301">
        <v>18</v>
      </c>
    </row>
    <row r="23302" spans="1:2" x14ac:dyDescent="0.3">
      <c r="A23302">
        <v>4467</v>
      </c>
      <c r="B23302">
        <v>1</v>
      </c>
    </row>
    <row r="23303" spans="1:2" x14ac:dyDescent="0.3">
      <c r="A23303">
        <v>4467</v>
      </c>
      <c r="B23303">
        <v>3</v>
      </c>
    </row>
    <row r="23304" spans="1:2" x14ac:dyDescent="0.3">
      <c r="A23304">
        <v>4467</v>
      </c>
      <c r="B23304">
        <v>4</v>
      </c>
    </row>
    <row r="23305" spans="1:2" x14ac:dyDescent="0.3">
      <c r="A23305">
        <v>4468</v>
      </c>
      <c r="B23305">
        <v>4</v>
      </c>
    </row>
    <row r="23306" spans="1:2" x14ac:dyDescent="0.3">
      <c r="A23306">
        <v>4468</v>
      </c>
      <c r="B23306">
        <v>7</v>
      </c>
    </row>
    <row r="23307" spans="1:2" x14ac:dyDescent="0.3">
      <c r="A23307">
        <v>4468</v>
      </c>
      <c r="B23307">
        <v>9</v>
      </c>
    </row>
    <row r="23308" spans="1:2" x14ac:dyDescent="0.3">
      <c r="A23308">
        <v>4468</v>
      </c>
      <c r="B23308">
        <v>12</v>
      </c>
    </row>
    <row r="23309" spans="1:2" x14ac:dyDescent="0.3">
      <c r="A23309">
        <v>4468</v>
      </c>
      <c r="B23309">
        <v>15</v>
      </c>
    </row>
    <row r="23310" spans="1:2" x14ac:dyDescent="0.3">
      <c r="A23310">
        <v>4469</v>
      </c>
      <c r="B23310">
        <v>1</v>
      </c>
    </row>
    <row r="23311" spans="1:2" x14ac:dyDescent="0.3">
      <c r="A23311">
        <v>4469</v>
      </c>
      <c r="B23311">
        <v>4</v>
      </c>
    </row>
    <row r="23312" spans="1:2" x14ac:dyDescent="0.3">
      <c r="A23312">
        <v>4469</v>
      </c>
      <c r="B23312">
        <v>7</v>
      </c>
    </row>
    <row r="23313" spans="1:2" x14ac:dyDescent="0.3">
      <c r="A23313">
        <v>4469</v>
      </c>
      <c r="B23313">
        <v>9</v>
      </c>
    </row>
    <row r="23314" spans="1:2" x14ac:dyDescent="0.3">
      <c r="A23314">
        <v>4469</v>
      </c>
      <c r="B23314">
        <v>12</v>
      </c>
    </row>
    <row r="23315" spans="1:2" x14ac:dyDescent="0.3">
      <c r="A23315">
        <v>4469</v>
      </c>
      <c r="B23315">
        <v>14</v>
      </c>
    </row>
    <row r="23316" spans="1:2" x14ac:dyDescent="0.3">
      <c r="A23316">
        <v>4469</v>
      </c>
      <c r="B23316">
        <v>15</v>
      </c>
    </row>
    <row r="23317" spans="1:2" x14ac:dyDescent="0.3">
      <c r="A23317">
        <v>4469</v>
      </c>
      <c r="B23317">
        <v>17</v>
      </c>
    </row>
    <row r="23318" spans="1:2" x14ac:dyDescent="0.3">
      <c r="A23318">
        <v>4470</v>
      </c>
      <c r="B23318">
        <v>2</v>
      </c>
    </row>
    <row r="23319" spans="1:2" x14ac:dyDescent="0.3">
      <c r="A23319">
        <v>4470</v>
      </c>
      <c r="B23319">
        <v>4</v>
      </c>
    </row>
    <row r="23320" spans="1:2" x14ac:dyDescent="0.3">
      <c r="A23320">
        <v>4470</v>
      </c>
      <c r="B23320">
        <v>5</v>
      </c>
    </row>
    <row r="23321" spans="1:2" x14ac:dyDescent="0.3">
      <c r="A23321">
        <v>4470</v>
      </c>
      <c r="B23321">
        <v>6</v>
      </c>
    </row>
    <row r="23322" spans="1:2" x14ac:dyDescent="0.3">
      <c r="A23322">
        <v>4470</v>
      </c>
      <c r="B23322">
        <v>7</v>
      </c>
    </row>
    <row r="23323" spans="1:2" x14ac:dyDescent="0.3">
      <c r="A23323">
        <v>4470</v>
      </c>
      <c r="B23323">
        <v>8</v>
      </c>
    </row>
    <row r="23324" spans="1:2" x14ac:dyDescent="0.3">
      <c r="A23324">
        <v>4470</v>
      </c>
      <c r="B23324">
        <v>14</v>
      </c>
    </row>
    <row r="23325" spans="1:2" x14ac:dyDescent="0.3">
      <c r="A23325">
        <v>4470</v>
      </c>
      <c r="B23325">
        <v>15</v>
      </c>
    </row>
    <row r="23326" spans="1:2" x14ac:dyDescent="0.3">
      <c r="A23326">
        <v>4470</v>
      </c>
      <c r="B23326">
        <v>16</v>
      </c>
    </row>
    <row r="23327" spans="1:2" x14ac:dyDescent="0.3">
      <c r="A23327">
        <v>4470</v>
      </c>
      <c r="B23327">
        <v>17</v>
      </c>
    </row>
    <row r="23328" spans="1:2" x14ac:dyDescent="0.3">
      <c r="A23328">
        <v>4471</v>
      </c>
      <c r="B23328">
        <v>2</v>
      </c>
    </row>
    <row r="23329" spans="1:2" x14ac:dyDescent="0.3">
      <c r="A23329">
        <v>4471</v>
      </c>
      <c r="B23329">
        <v>4</v>
      </c>
    </row>
    <row r="23330" spans="1:2" x14ac:dyDescent="0.3">
      <c r="A23330">
        <v>4471</v>
      </c>
      <c r="B23330">
        <v>5</v>
      </c>
    </row>
    <row r="23331" spans="1:2" x14ac:dyDescent="0.3">
      <c r="A23331">
        <v>4471</v>
      </c>
      <c r="B23331">
        <v>9</v>
      </c>
    </row>
    <row r="23332" spans="1:2" x14ac:dyDescent="0.3">
      <c r="A23332">
        <v>4471</v>
      </c>
      <c r="B23332">
        <v>13</v>
      </c>
    </row>
    <row r="23333" spans="1:2" x14ac:dyDescent="0.3">
      <c r="A23333">
        <v>4472</v>
      </c>
      <c r="B23333">
        <v>3</v>
      </c>
    </row>
    <row r="23334" spans="1:2" x14ac:dyDescent="0.3">
      <c r="A23334">
        <v>4472</v>
      </c>
      <c r="B23334">
        <v>4</v>
      </c>
    </row>
    <row r="23335" spans="1:2" x14ac:dyDescent="0.3">
      <c r="A23335">
        <v>4472</v>
      </c>
      <c r="B23335">
        <v>5</v>
      </c>
    </row>
    <row r="23336" spans="1:2" x14ac:dyDescent="0.3">
      <c r="A23336">
        <v>4472</v>
      </c>
      <c r="B23336">
        <v>8</v>
      </c>
    </row>
    <row r="23337" spans="1:2" x14ac:dyDescent="0.3">
      <c r="A23337">
        <v>4472</v>
      </c>
      <c r="B23337">
        <v>15</v>
      </c>
    </row>
    <row r="23338" spans="1:2" x14ac:dyDescent="0.3">
      <c r="A23338">
        <v>4472</v>
      </c>
      <c r="B23338">
        <v>17</v>
      </c>
    </row>
    <row r="23339" spans="1:2" x14ac:dyDescent="0.3">
      <c r="A23339">
        <v>4473</v>
      </c>
      <c r="B23339">
        <v>2</v>
      </c>
    </row>
    <row r="23340" spans="1:2" x14ac:dyDescent="0.3">
      <c r="A23340">
        <v>4473</v>
      </c>
      <c r="B23340">
        <v>4</v>
      </c>
    </row>
    <row r="23341" spans="1:2" x14ac:dyDescent="0.3">
      <c r="A23341">
        <v>4473</v>
      </c>
      <c r="B23341">
        <v>5</v>
      </c>
    </row>
    <row r="23342" spans="1:2" x14ac:dyDescent="0.3">
      <c r="A23342">
        <v>4473</v>
      </c>
      <c r="B23342">
        <v>6</v>
      </c>
    </row>
    <row r="23343" spans="1:2" x14ac:dyDescent="0.3">
      <c r="A23343">
        <v>4473</v>
      </c>
      <c r="B23343">
        <v>8</v>
      </c>
    </row>
    <row r="23344" spans="1:2" x14ac:dyDescent="0.3">
      <c r="A23344">
        <v>4473</v>
      </c>
      <c r="B23344">
        <v>9</v>
      </c>
    </row>
    <row r="23345" spans="1:2" x14ac:dyDescent="0.3">
      <c r="A23345">
        <v>4473</v>
      </c>
      <c r="B23345">
        <v>11</v>
      </c>
    </row>
    <row r="23346" spans="1:2" x14ac:dyDescent="0.3">
      <c r="A23346">
        <v>4473</v>
      </c>
      <c r="B23346">
        <v>12</v>
      </c>
    </row>
    <row r="23347" spans="1:2" x14ac:dyDescent="0.3">
      <c r="A23347">
        <v>4473</v>
      </c>
      <c r="B23347">
        <v>13</v>
      </c>
    </row>
    <row r="23348" spans="1:2" x14ac:dyDescent="0.3">
      <c r="A23348">
        <v>4473</v>
      </c>
      <c r="B23348">
        <v>16</v>
      </c>
    </row>
    <row r="23349" spans="1:2" x14ac:dyDescent="0.3">
      <c r="A23349">
        <v>4474</v>
      </c>
      <c r="B23349">
        <v>2</v>
      </c>
    </row>
    <row r="23350" spans="1:2" x14ac:dyDescent="0.3">
      <c r="A23350">
        <v>4474</v>
      </c>
      <c r="B23350">
        <v>3</v>
      </c>
    </row>
    <row r="23351" spans="1:2" x14ac:dyDescent="0.3">
      <c r="A23351">
        <v>4474</v>
      </c>
      <c r="B23351">
        <v>5</v>
      </c>
    </row>
    <row r="23352" spans="1:2" x14ac:dyDescent="0.3">
      <c r="A23352">
        <v>4474</v>
      </c>
      <c r="B23352">
        <v>6</v>
      </c>
    </row>
    <row r="23353" spans="1:2" x14ac:dyDescent="0.3">
      <c r="A23353">
        <v>4474</v>
      </c>
      <c r="B23353">
        <v>8</v>
      </c>
    </row>
    <row r="23354" spans="1:2" x14ac:dyDescent="0.3">
      <c r="A23354">
        <v>4474</v>
      </c>
      <c r="B23354">
        <v>9</v>
      </c>
    </row>
    <row r="23355" spans="1:2" x14ac:dyDescent="0.3">
      <c r="A23355">
        <v>4474</v>
      </c>
      <c r="B23355">
        <v>13</v>
      </c>
    </row>
    <row r="23356" spans="1:2" x14ac:dyDescent="0.3">
      <c r="A23356">
        <v>4474</v>
      </c>
      <c r="B23356">
        <v>15</v>
      </c>
    </row>
    <row r="23357" spans="1:2" x14ac:dyDescent="0.3">
      <c r="A23357">
        <v>4474</v>
      </c>
      <c r="B23357">
        <v>16</v>
      </c>
    </row>
    <row r="23358" spans="1:2" x14ac:dyDescent="0.3">
      <c r="A23358">
        <v>4475</v>
      </c>
      <c r="B23358">
        <v>1</v>
      </c>
    </row>
    <row r="23359" spans="1:2" x14ac:dyDescent="0.3">
      <c r="A23359">
        <v>4475</v>
      </c>
      <c r="B23359">
        <v>4</v>
      </c>
    </row>
    <row r="23360" spans="1:2" x14ac:dyDescent="0.3">
      <c r="A23360">
        <v>4475</v>
      </c>
      <c r="B23360">
        <v>8</v>
      </c>
    </row>
    <row r="23361" spans="1:2" x14ac:dyDescent="0.3">
      <c r="A23361">
        <v>4475</v>
      </c>
      <c r="B23361">
        <v>10</v>
      </c>
    </row>
    <row r="23362" spans="1:2" x14ac:dyDescent="0.3">
      <c r="A23362">
        <v>4475</v>
      </c>
      <c r="B23362">
        <v>16</v>
      </c>
    </row>
    <row r="23363" spans="1:2" x14ac:dyDescent="0.3">
      <c r="A23363">
        <v>4475</v>
      </c>
      <c r="B23363">
        <v>17</v>
      </c>
    </row>
    <row r="23364" spans="1:2" x14ac:dyDescent="0.3">
      <c r="A23364">
        <v>4476</v>
      </c>
      <c r="B23364">
        <v>4</v>
      </c>
    </row>
    <row r="23365" spans="1:2" x14ac:dyDescent="0.3">
      <c r="A23365">
        <v>4476</v>
      </c>
      <c r="B23365">
        <v>5</v>
      </c>
    </row>
    <row r="23366" spans="1:2" x14ac:dyDescent="0.3">
      <c r="A23366">
        <v>4476</v>
      </c>
      <c r="B23366">
        <v>7</v>
      </c>
    </row>
    <row r="23367" spans="1:2" x14ac:dyDescent="0.3">
      <c r="A23367">
        <v>4476</v>
      </c>
      <c r="B23367">
        <v>8</v>
      </c>
    </row>
    <row r="23368" spans="1:2" x14ac:dyDescent="0.3">
      <c r="A23368">
        <v>4476</v>
      </c>
      <c r="B23368">
        <v>10</v>
      </c>
    </row>
    <row r="23369" spans="1:2" x14ac:dyDescent="0.3">
      <c r="A23369">
        <v>4476</v>
      </c>
      <c r="B23369">
        <v>17</v>
      </c>
    </row>
    <row r="23370" spans="1:2" x14ac:dyDescent="0.3">
      <c r="A23370">
        <v>4476</v>
      </c>
      <c r="B23370">
        <v>18</v>
      </c>
    </row>
    <row r="23371" spans="1:2" x14ac:dyDescent="0.3">
      <c r="A23371">
        <v>4477</v>
      </c>
      <c r="B23371">
        <v>1</v>
      </c>
    </row>
    <row r="23372" spans="1:2" x14ac:dyDescent="0.3">
      <c r="A23372">
        <v>4477</v>
      </c>
      <c r="B23372">
        <v>4</v>
      </c>
    </row>
    <row r="23373" spans="1:2" x14ac:dyDescent="0.3">
      <c r="A23373">
        <v>4477</v>
      </c>
      <c r="B23373">
        <v>5</v>
      </c>
    </row>
    <row r="23374" spans="1:2" x14ac:dyDescent="0.3">
      <c r="A23374">
        <v>4477</v>
      </c>
      <c r="B23374">
        <v>6</v>
      </c>
    </row>
    <row r="23375" spans="1:2" x14ac:dyDescent="0.3">
      <c r="A23375">
        <v>4477</v>
      </c>
      <c r="B23375">
        <v>8</v>
      </c>
    </row>
    <row r="23376" spans="1:2" x14ac:dyDescent="0.3">
      <c r="A23376">
        <v>4477</v>
      </c>
      <c r="B23376">
        <v>10</v>
      </c>
    </row>
    <row r="23377" spans="1:2" x14ac:dyDescent="0.3">
      <c r="A23377">
        <v>4477</v>
      </c>
      <c r="B23377">
        <v>12</v>
      </c>
    </row>
    <row r="23378" spans="1:2" x14ac:dyDescent="0.3">
      <c r="A23378">
        <v>4477</v>
      </c>
      <c r="B23378">
        <v>14</v>
      </c>
    </row>
    <row r="23379" spans="1:2" x14ac:dyDescent="0.3">
      <c r="A23379">
        <v>4477</v>
      </c>
      <c r="B23379">
        <v>18</v>
      </c>
    </row>
    <row r="23380" spans="1:2" x14ac:dyDescent="0.3">
      <c r="A23380">
        <v>4478</v>
      </c>
      <c r="B23380">
        <v>2</v>
      </c>
    </row>
    <row r="23381" spans="1:2" x14ac:dyDescent="0.3">
      <c r="A23381">
        <v>4478</v>
      </c>
      <c r="B23381">
        <v>3</v>
      </c>
    </row>
    <row r="23382" spans="1:2" x14ac:dyDescent="0.3">
      <c r="A23382">
        <v>4478</v>
      </c>
      <c r="B23382">
        <v>4</v>
      </c>
    </row>
    <row r="23383" spans="1:2" x14ac:dyDescent="0.3">
      <c r="A23383">
        <v>4478</v>
      </c>
      <c r="B23383">
        <v>9</v>
      </c>
    </row>
    <row r="23384" spans="1:2" x14ac:dyDescent="0.3">
      <c r="A23384">
        <v>4478</v>
      </c>
      <c r="B23384">
        <v>10</v>
      </c>
    </row>
    <row r="23385" spans="1:2" x14ac:dyDescent="0.3">
      <c r="A23385">
        <v>4479</v>
      </c>
      <c r="B23385">
        <v>1</v>
      </c>
    </row>
    <row r="23386" spans="1:2" x14ac:dyDescent="0.3">
      <c r="A23386">
        <v>4479</v>
      </c>
      <c r="B23386">
        <v>3</v>
      </c>
    </row>
    <row r="23387" spans="1:2" x14ac:dyDescent="0.3">
      <c r="A23387">
        <v>4479</v>
      </c>
      <c r="B23387">
        <v>4</v>
      </c>
    </row>
    <row r="23388" spans="1:2" x14ac:dyDescent="0.3">
      <c r="A23388">
        <v>4479</v>
      </c>
      <c r="B23388">
        <v>5</v>
      </c>
    </row>
    <row r="23389" spans="1:2" x14ac:dyDescent="0.3">
      <c r="A23389">
        <v>4479</v>
      </c>
      <c r="B23389">
        <v>6</v>
      </c>
    </row>
    <row r="23390" spans="1:2" x14ac:dyDescent="0.3">
      <c r="A23390">
        <v>4479</v>
      </c>
      <c r="B23390">
        <v>10</v>
      </c>
    </row>
    <row r="23391" spans="1:2" x14ac:dyDescent="0.3">
      <c r="A23391">
        <v>4480</v>
      </c>
      <c r="B23391">
        <v>1</v>
      </c>
    </row>
    <row r="23392" spans="1:2" x14ac:dyDescent="0.3">
      <c r="A23392">
        <v>4480</v>
      </c>
      <c r="B23392">
        <v>5</v>
      </c>
    </row>
    <row r="23393" spans="1:2" x14ac:dyDescent="0.3">
      <c r="A23393">
        <v>4480</v>
      </c>
      <c r="B23393">
        <v>9</v>
      </c>
    </row>
    <row r="23394" spans="1:2" x14ac:dyDescent="0.3">
      <c r="A23394">
        <v>4480</v>
      </c>
      <c r="B23394">
        <v>14</v>
      </c>
    </row>
    <row r="23395" spans="1:2" x14ac:dyDescent="0.3">
      <c r="A23395">
        <v>4480</v>
      </c>
      <c r="B23395">
        <v>18</v>
      </c>
    </row>
    <row r="23396" spans="1:2" x14ac:dyDescent="0.3">
      <c r="A23396">
        <v>4481</v>
      </c>
      <c r="B23396">
        <v>2</v>
      </c>
    </row>
    <row r="23397" spans="1:2" x14ac:dyDescent="0.3">
      <c r="A23397">
        <v>4481</v>
      </c>
      <c r="B23397">
        <v>4</v>
      </c>
    </row>
    <row r="23398" spans="1:2" x14ac:dyDescent="0.3">
      <c r="A23398">
        <v>4481</v>
      </c>
      <c r="B23398">
        <v>5</v>
      </c>
    </row>
    <row r="23399" spans="1:2" x14ac:dyDescent="0.3">
      <c r="A23399">
        <v>4481</v>
      </c>
      <c r="B23399">
        <v>8</v>
      </c>
    </row>
    <row r="23400" spans="1:2" x14ac:dyDescent="0.3">
      <c r="A23400">
        <v>4481</v>
      </c>
      <c r="B23400">
        <v>9</v>
      </c>
    </row>
    <row r="23401" spans="1:2" x14ac:dyDescent="0.3">
      <c r="A23401">
        <v>4481</v>
      </c>
      <c r="B23401">
        <v>10</v>
      </c>
    </row>
    <row r="23402" spans="1:2" x14ac:dyDescent="0.3">
      <c r="A23402">
        <v>4481</v>
      </c>
      <c r="B23402">
        <v>12</v>
      </c>
    </row>
    <row r="23403" spans="1:2" x14ac:dyDescent="0.3">
      <c r="A23403">
        <v>4481</v>
      </c>
      <c r="B23403">
        <v>16</v>
      </c>
    </row>
    <row r="23404" spans="1:2" x14ac:dyDescent="0.3">
      <c r="A23404">
        <v>4482</v>
      </c>
      <c r="B23404">
        <v>1</v>
      </c>
    </row>
    <row r="23405" spans="1:2" x14ac:dyDescent="0.3">
      <c r="A23405">
        <v>4482</v>
      </c>
      <c r="B23405">
        <v>4</v>
      </c>
    </row>
    <row r="23406" spans="1:2" x14ac:dyDescent="0.3">
      <c r="A23406">
        <v>4482</v>
      </c>
      <c r="B23406">
        <v>5</v>
      </c>
    </row>
    <row r="23407" spans="1:2" x14ac:dyDescent="0.3">
      <c r="A23407">
        <v>4482</v>
      </c>
      <c r="B23407">
        <v>7</v>
      </c>
    </row>
    <row r="23408" spans="1:2" x14ac:dyDescent="0.3">
      <c r="A23408">
        <v>4482</v>
      </c>
      <c r="B23408">
        <v>8</v>
      </c>
    </row>
    <row r="23409" spans="1:2" x14ac:dyDescent="0.3">
      <c r="A23409">
        <v>4482</v>
      </c>
      <c r="B23409">
        <v>10</v>
      </c>
    </row>
    <row r="23410" spans="1:2" x14ac:dyDescent="0.3">
      <c r="A23410">
        <v>4483</v>
      </c>
      <c r="B23410">
        <v>5</v>
      </c>
    </row>
    <row r="23411" spans="1:2" x14ac:dyDescent="0.3">
      <c r="A23411">
        <v>4483</v>
      </c>
      <c r="B23411">
        <v>7</v>
      </c>
    </row>
    <row r="23412" spans="1:2" x14ac:dyDescent="0.3">
      <c r="A23412">
        <v>4483</v>
      </c>
      <c r="B23412">
        <v>9</v>
      </c>
    </row>
    <row r="23413" spans="1:2" x14ac:dyDescent="0.3">
      <c r="A23413">
        <v>4483</v>
      </c>
      <c r="B23413">
        <v>16</v>
      </c>
    </row>
    <row r="23414" spans="1:2" x14ac:dyDescent="0.3">
      <c r="A23414">
        <v>4484</v>
      </c>
      <c r="B23414">
        <v>1</v>
      </c>
    </row>
    <row r="23415" spans="1:2" x14ac:dyDescent="0.3">
      <c r="A23415">
        <v>4484</v>
      </c>
      <c r="B23415">
        <v>2</v>
      </c>
    </row>
    <row r="23416" spans="1:2" x14ac:dyDescent="0.3">
      <c r="A23416">
        <v>4484</v>
      </c>
      <c r="B23416">
        <v>4</v>
      </c>
    </row>
    <row r="23417" spans="1:2" x14ac:dyDescent="0.3">
      <c r="A23417">
        <v>4484</v>
      </c>
      <c r="B23417">
        <v>5</v>
      </c>
    </row>
    <row r="23418" spans="1:2" x14ac:dyDescent="0.3">
      <c r="A23418">
        <v>4484</v>
      </c>
      <c r="B23418">
        <v>8</v>
      </c>
    </row>
    <row r="23419" spans="1:2" x14ac:dyDescent="0.3">
      <c r="A23419">
        <v>4484</v>
      </c>
      <c r="B23419">
        <v>10</v>
      </c>
    </row>
    <row r="23420" spans="1:2" x14ac:dyDescent="0.3">
      <c r="A23420">
        <v>4485</v>
      </c>
      <c r="B23420">
        <v>1</v>
      </c>
    </row>
    <row r="23421" spans="1:2" x14ac:dyDescent="0.3">
      <c r="A23421">
        <v>4485</v>
      </c>
      <c r="B23421">
        <v>2</v>
      </c>
    </row>
    <row r="23422" spans="1:2" x14ac:dyDescent="0.3">
      <c r="A23422">
        <v>4485</v>
      </c>
      <c r="B23422">
        <v>7</v>
      </c>
    </row>
    <row r="23423" spans="1:2" x14ac:dyDescent="0.3">
      <c r="A23423">
        <v>4485</v>
      </c>
      <c r="B23423">
        <v>8</v>
      </c>
    </row>
    <row r="23424" spans="1:2" x14ac:dyDescent="0.3">
      <c r="A23424">
        <v>4485</v>
      </c>
      <c r="B23424">
        <v>9</v>
      </c>
    </row>
    <row r="23425" spans="1:2" x14ac:dyDescent="0.3">
      <c r="A23425">
        <v>4485</v>
      </c>
      <c r="B23425">
        <v>10</v>
      </c>
    </row>
    <row r="23426" spans="1:2" x14ac:dyDescent="0.3">
      <c r="A23426">
        <v>4485</v>
      </c>
      <c r="B23426">
        <v>11</v>
      </c>
    </row>
    <row r="23427" spans="1:2" x14ac:dyDescent="0.3">
      <c r="A23427">
        <v>4485</v>
      </c>
      <c r="B23427">
        <v>12</v>
      </c>
    </row>
    <row r="23428" spans="1:2" x14ac:dyDescent="0.3">
      <c r="A23428">
        <v>4485</v>
      </c>
      <c r="B23428">
        <v>13</v>
      </c>
    </row>
    <row r="23429" spans="1:2" x14ac:dyDescent="0.3">
      <c r="A23429">
        <v>4485</v>
      </c>
      <c r="B23429">
        <v>18</v>
      </c>
    </row>
    <row r="23430" spans="1:2" x14ac:dyDescent="0.3">
      <c r="A23430">
        <v>4486</v>
      </c>
      <c r="B23430">
        <v>2</v>
      </c>
    </row>
    <row r="23431" spans="1:2" x14ac:dyDescent="0.3">
      <c r="A23431">
        <v>4486</v>
      </c>
      <c r="B23431">
        <v>6</v>
      </c>
    </row>
    <row r="23432" spans="1:2" x14ac:dyDescent="0.3">
      <c r="A23432">
        <v>4486</v>
      </c>
      <c r="B23432">
        <v>7</v>
      </c>
    </row>
    <row r="23433" spans="1:2" x14ac:dyDescent="0.3">
      <c r="A23433">
        <v>4486</v>
      </c>
      <c r="B23433">
        <v>8</v>
      </c>
    </row>
    <row r="23434" spans="1:2" x14ac:dyDescent="0.3">
      <c r="A23434">
        <v>4486</v>
      </c>
      <c r="B23434">
        <v>10</v>
      </c>
    </row>
    <row r="23435" spans="1:2" x14ac:dyDescent="0.3">
      <c r="A23435">
        <v>4486</v>
      </c>
      <c r="B23435">
        <v>12</v>
      </c>
    </row>
    <row r="23436" spans="1:2" x14ac:dyDescent="0.3">
      <c r="A23436">
        <v>4486</v>
      </c>
      <c r="B23436">
        <v>15</v>
      </c>
    </row>
    <row r="23437" spans="1:2" x14ac:dyDescent="0.3">
      <c r="A23437">
        <v>4486</v>
      </c>
      <c r="B23437">
        <v>18</v>
      </c>
    </row>
    <row r="23438" spans="1:2" x14ac:dyDescent="0.3">
      <c r="A23438">
        <v>4487</v>
      </c>
      <c r="B23438">
        <v>2</v>
      </c>
    </row>
    <row r="23439" spans="1:2" x14ac:dyDescent="0.3">
      <c r="A23439">
        <v>4487</v>
      </c>
      <c r="B23439">
        <v>4</v>
      </c>
    </row>
    <row r="23440" spans="1:2" x14ac:dyDescent="0.3">
      <c r="A23440">
        <v>4487</v>
      </c>
      <c r="B23440">
        <v>5</v>
      </c>
    </row>
    <row r="23441" spans="1:2" x14ac:dyDescent="0.3">
      <c r="A23441">
        <v>4487</v>
      </c>
      <c r="B23441">
        <v>6</v>
      </c>
    </row>
    <row r="23442" spans="1:2" x14ac:dyDescent="0.3">
      <c r="A23442">
        <v>4487</v>
      </c>
      <c r="B23442">
        <v>8</v>
      </c>
    </row>
    <row r="23443" spans="1:2" x14ac:dyDescent="0.3">
      <c r="A23443">
        <v>4487</v>
      </c>
      <c r="B23443">
        <v>10</v>
      </c>
    </row>
    <row r="23444" spans="1:2" x14ac:dyDescent="0.3">
      <c r="A23444">
        <v>4488</v>
      </c>
      <c r="B23444">
        <v>1</v>
      </c>
    </row>
    <row r="23445" spans="1:2" x14ac:dyDescent="0.3">
      <c r="A23445">
        <v>4488</v>
      </c>
      <c r="B23445">
        <v>3</v>
      </c>
    </row>
    <row r="23446" spans="1:2" x14ac:dyDescent="0.3">
      <c r="A23446">
        <v>4488</v>
      </c>
      <c r="B23446">
        <v>6</v>
      </c>
    </row>
    <row r="23447" spans="1:2" x14ac:dyDescent="0.3">
      <c r="A23447">
        <v>4488</v>
      </c>
      <c r="B23447">
        <v>12</v>
      </c>
    </row>
    <row r="23448" spans="1:2" x14ac:dyDescent="0.3">
      <c r="A23448">
        <v>4488</v>
      </c>
      <c r="B23448">
        <v>14</v>
      </c>
    </row>
    <row r="23449" spans="1:2" x14ac:dyDescent="0.3">
      <c r="A23449">
        <v>4488</v>
      </c>
      <c r="B23449">
        <v>15</v>
      </c>
    </row>
    <row r="23450" spans="1:2" x14ac:dyDescent="0.3">
      <c r="A23450">
        <v>4488</v>
      </c>
      <c r="B23450">
        <v>17</v>
      </c>
    </row>
    <row r="23451" spans="1:2" x14ac:dyDescent="0.3">
      <c r="A23451">
        <v>4489</v>
      </c>
      <c r="B23451">
        <v>3</v>
      </c>
    </row>
    <row r="23452" spans="1:2" x14ac:dyDescent="0.3">
      <c r="A23452">
        <v>4489</v>
      </c>
      <c r="B23452">
        <v>4</v>
      </c>
    </row>
    <row r="23453" spans="1:2" x14ac:dyDescent="0.3">
      <c r="A23453">
        <v>4489</v>
      </c>
      <c r="B23453">
        <v>10</v>
      </c>
    </row>
    <row r="23454" spans="1:2" x14ac:dyDescent="0.3">
      <c r="A23454">
        <v>4489</v>
      </c>
      <c r="B23454">
        <v>13</v>
      </c>
    </row>
    <row r="23455" spans="1:2" x14ac:dyDescent="0.3">
      <c r="A23455">
        <v>4489</v>
      </c>
      <c r="B23455">
        <v>15</v>
      </c>
    </row>
    <row r="23456" spans="1:2" x14ac:dyDescent="0.3">
      <c r="A23456">
        <v>4489</v>
      </c>
      <c r="B23456">
        <v>16</v>
      </c>
    </row>
    <row r="23457" spans="1:2" x14ac:dyDescent="0.3">
      <c r="A23457">
        <v>4489</v>
      </c>
      <c r="B23457">
        <v>17</v>
      </c>
    </row>
    <row r="23458" spans="1:2" x14ac:dyDescent="0.3">
      <c r="A23458">
        <v>4490</v>
      </c>
      <c r="B23458">
        <v>5</v>
      </c>
    </row>
    <row r="23459" spans="1:2" x14ac:dyDescent="0.3">
      <c r="A23459">
        <v>4490</v>
      </c>
      <c r="B23459">
        <v>7</v>
      </c>
    </row>
    <row r="23460" spans="1:2" x14ac:dyDescent="0.3">
      <c r="A23460">
        <v>4490</v>
      </c>
      <c r="B23460">
        <v>8</v>
      </c>
    </row>
    <row r="23461" spans="1:2" x14ac:dyDescent="0.3">
      <c r="A23461">
        <v>4491</v>
      </c>
      <c r="B23461">
        <v>1</v>
      </c>
    </row>
    <row r="23462" spans="1:2" x14ac:dyDescent="0.3">
      <c r="A23462">
        <v>4491</v>
      </c>
      <c r="B23462">
        <v>2</v>
      </c>
    </row>
    <row r="23463" spans="1:2" x14ac:dyDescent="0.3">
      <c r="A23463">
        <v>4491</v>
      </c>
      <c r="B23463">
        <v>3</v>
      </c>
    </row>
    <row r="23464" spans="1:2" x14ac:dyDescent="0.3">
      <c r="A23464">
        <v>4491</v>
      </c>
      <c r="B23464">
        <v>5</v>
      </c>
    </row>
    <row r="23465" spans="1:2" x14ac:dyDescent="0.3">
      <c r="A23465">
        <v>4491</v>
      </c>
      <c r="B23465">
        <v>6</v>
      </c>
    </row>
    <row r="23466" spans="1:2" x14ac:dyDescent="0.3">
      <c r="A23466">
        <v>4491</v>
      </c>
      <c r="B23466">
        <v>13</v>
      </c>
    </row>
    <row r="23467" spans="1:2" x14ac:dyDescent="0.3">
      <c r="A23467">
        <v>4491</v>
      </c>
      <c r="B23467">
        <v>17</v>
      </c>
    </row>
    <row r="23468" spans="1:2" x14ac:dyDescent="0.3">
      <c r="A23468">
        <v>4492</v>
      </c>
      <c r="B23468">
        <v>4</v>
      </c>
    </row>
    <row r="23469" spans="1:2" x14ac:dyDescent="0.3">
      <c r="A23469">
        <v>4492</v>
      </c>
      <c r="B23469">
        <v>5</v>
      </c>
    </row>
    <row r="23470" spans="1:2" x14ac:dyDescent="0.3">
      <c r="A23470">
        <v>4492</v>
      </c>
      <c r="B23470">
        <v>6</v>
      </c>
    </row>
    <row r="23471" spans="1:2" x14ac:dyDescent="0.3">
      <c r="A23471">
        <v>4492</v>
      </c>
      <c r="B23471">
        <v>7</v>
      </c>
    </row>
    <row r="23472" spans="1:2" x14ac:dyDescent="0.3">
      <c r="A23472">
        <v>4492</v>
      </c>
      <c r="B23472">
        <v>8</v>
      </c>
    </row>
    <row r="23473" spans="1:2" x14ac:dyDescent="0.3">
      <c r="A23473">
        <v>4492</v>
      </c>
      <c r="B23473">
        <v>9</v>
      </c>
    </row>
    <row r="23474" spans="1:2" x14ac:dyDescent="0.3">
      <c r="A23474">
        <v>4492</v>
      </c>
      <c r="B23474">
        <v>18</v>
      </c>
    </row>
    <row r="23475" spans="1:2" x14ac:dyDescent="0.3">
      <c r="A23475">
        <v>4493</v>
      </c>
      <c r="B23475">
        <v>6</v>
      </c>
    </row>
    <row r="23476" spans="1:2" x14ac:dyDescent="0.3">
      <c r="A23476">
        <v>4493</v>
      </c>
      <c r="B23476">
        <v>8</v>
      </c>
    </row>
    <row r="23477" spans="1:2" x14ac:dyDescent="0.3">
      <c r="A23477">
        <v>4493</v>
      </c>
      <c r="B23477">
        <v>9</v>
      </c>
    </row>
    <row r="23478" spans="1:2" x14ac:dyDescent="0.3">
      <c r="A23478">
        <v>4493</v>
      </c>
      <c r="B23478">
        <v>11</v>
      </c>
    </row>
    <row r="23479" spans="1:2" x14ac:dyDescent="0.3">
      <c r="A23479">
        <v>4494</v>
      </c>
      <c r="B23479">
        <v>1</v>
      </c>
    </row>
    <row r="23480" spans="1:2" x14ac:dyDescent="0.3">
      <c r="A23480">
        <v>4494</v>
      </c>
      <c r="B23480">
        <v>5</v>
      </c>
    </row>
    <row r="23481" spans="1:2" x14ac:dyDescent="0.3">
      <c r="A23481">
        <v>4494</v>
      </c>
      <c r="B23481">
        <v>6</v>
      </c>
    </row>
    <row r="23482" spans="1:2" x14ac:dyDescent="0.3">
      <c r="A23482">
        <v>4494</v>
      </c>
      <c r="B23482">
        <v>7</v>
      </c>
    </row>
    <row r="23483" spans="1:2" x14ac:dyDescent="0.3">
      <c r="A23483">
        <v>4494</v>
      </c>
      <c r="B23483">
        <v>9</v>
      </c>
    </row>
    <row r="23484" spans="1:2" x14ac:dyDescent="0.3">
      <c r="A23484">
        <v>4495</v>
      </c>
      <c r="B23484">
        <v>3</v>
      </c>
    </row>
    <row r="23485" spans="1:2" x14ac:dyDescent="0.3">
      <c r="A23485">
        <v>4495</v>
      </c>
      <c r="B23485">
        <v>4</v>
      </c>
    </row>
    <row r="23486" spans="1:2" x14ac:dyDescent="0.3">
      <c r="A23486">
        <v>4495</v>
      </c>
      <c r="B23486">
        <v>9</v>
      </c>
    </row>
    <row r="23487" spans="1:2" x14ac:dyDescent="0.3">
      <c r="A23487">
        <v>4495</v>
      </c>
      <c r="B23487">
        <v>15</v>
      </c>
    </row>
    <row r="23488" spans="1:2" x14ac:dyDescent="0.3">
      <c r="A23488">
        <v>4496</v>
      </c>
      <c r="B23488">
        <v>1</v>
      </c>
    </row>
    <row r="23489" spans="1:2" x14ac:dyDescent="0.3">
      <c r="A23489">
        <v>4496</v>
      </c>
      <c r="B23489">
        <v>2</v>
      </c>
    </row>
    <row r="23490" spans="1:2" x14ac:dyDescent="0.3">
      <c r="A23490">
        <v>4496</v>
      </c>
      <c r="B23490">
        <v>3</v>
      </c>
    </row>
    <row r="23491" spans="1:2" x14ac:dyDescent="0.3">
      <c r="A23491">
        <v>4496</v>
      </c>
      <c r="B23491">
        <v>4</v>
      </c>
    </row>
    <row r="23492" spans="1:2" x14ac:dyDescent="0.3">
      <c r="A23492">
        <v>4496</v>
      </c>
      <c r="B23492">
        <v>9</v>
      </c>
    </row>
    <row r="23493" spans="1:2" x14ac:dyDescent="0.3">
      <c r="A23493">
        <v>4496</v>
      </c>
      <c r="B23493">
        <v>10</v>
      </c>
    </row>
    <row r="23494" spans="1:2" x14ac:dyDescent="0.3">
      <c r="A23494">
        <v>4496</v>
      </c>
      <c r="B23494">
        <v>12</v>
      </c>
    </row>
    <row r="23495" spans="1:2" x14ac:dyDescent="0.3">
      <c r="A23495">
        <v>4496</v>
      </c>
      <c r="B23495">
        <v>13</v>
      </c>
    </row>
    <row r="23496" spans="1:2" x14ac:dyDescent="0.3">
      <c r="A23496">
        <v>4496</v>
      </c>
      <c r="B23496">
        <v>15</v>
      </c>
    </row>
    <row r="23497" spans="1:2" x14ac:dyDescent="0.3">
      <c r="A23497">
        <v>4496</v>
      </c>
      <c r="B23497">
        <v>18</v>
      </c>
    </row>
    <row r="23498" spans="1:2" x14ac:dyDescent="0.3">
      <c r="A23498">
        <v>4497</v>
      </c>
      <c r="B23498">
        <v>3</v>
      </c>
    </row>
    <row r="23499" spans="1:2" x14ac:dyDescent="0.3">
      <c r="A23499">
        <v>4497</v>
      </c>
      <c r="B23499">
        <v>5</v>
      </c>
    </row>
    <row r="23500" spans="1:2" x14ac:dyDescent="0.3">
      <c r="A23500">
        <v>4497</v>
      </c>
      <c r="B23500">
        <v>6</v>
      </c>
    </row>
    <row r="23501" spans="1:2" x14ac:dyDescent="0.3">
      <c r="A23501">
        <v>4497</v>
      </c>
      <c r="B23501">
        <v>7</v>
      </c>
    </row>
    <row r="23502" spans="1:2" x14ac:dyDescent="0.3">
      <c r="A23502">
        <v>4497</v>
      </c>
      <c r="B23502">
        <v>8</v>
      </c>
    </row>
    <row r="23503" spans="1:2" x14ac:dyDescent="0.3">
      <c r="A23503">
        <v>4498</v>
      </c>
      <c r="B23503">
        <v>4</v>
      </c>
    </row>
    <row r="23504" spans="1:2" x14ac:dyDescent="0.3">
      <c r="A23504">
        <v>4498</v>
      </c>
      <c r="B23504">
        <v>5</v>
      </c>
    </row>
    <row r="23505" spans="1:2" x14ac:dyDescent="0.3">
      <c r="A23505">
        <v>4498</v>
      </c>
      <c r="B23505">
        <v>7</v>
      </c>
    </row>
    <row r="23506" spans="1:2" x14ac:dyDescent="0.3">
      <c r="A23506">
        <v>4498</v>
      </c>
      <c r="B23506">
        <v>9</v>
      </c>
    </row>
    <row r="23507" spans="1:2" x14ac:dyDescent="0.3">
      <c r="A23507">
        <v>4498</v>
      </c>
      <c r="B23507">
        <v>10</v>
      </c>
    </row>
    <row r="23508" spans="1:2" x14ac:dyDescent="0.3">
      <c r="A23508">
        <v>4498</v>
      </c>
      <c r="B23508">
        <v>11</v>
      </c>
    </row>
    <row r="23509" spans="1:2" x14ac:dyDescent="0.3">
      <c r="A23509">
        <v>4498</v>
      </c>
      <c r="B23509">
        <v>13</v>
      </c>
    </row>
    <row r="23510" spans="1:2" x14ac:dyDescent="0.3">
      <c r="A23510">
        <v>4498</v>
      </c>
      <c r="B23510">
        <v>16</v>
      </c>
    </row>
    <row r="23511" spans="1:2" x14ac:dyDescent="0.3">
      <c r="A23511">
        <v>4499</v>
      </c>
      <c r="B23511">
        <v>1</v>
      </c>
    </row>
    <row r="23512" spans="1:2" x14ac:dyDescent="0.3">
      <c r="A23512">
        <v>4499</v>
      </c>
      <c r="B23512">
        <v>5</v>
      </c>
    </row>
    <row r="23513" spans="1:2" x14ac:dyDescent="0.3">
      <c r="A23513">
        <v>4499</v>
      </c>
      <c r="B23513">
        <v>10</v>
      </c>
    </row>
    <row r="23514" spans="1:2" x14ac:dyDescent="0.3">
      <c r="A23514">
        <v>4500</v>
      </c>
      <c r="B23514">
        <v>1</v>
      </c>
    </row>
    <row r="23515" spans="1:2" x14ac:dyDescent="0.3">
      <c r="A23515">
        <v>4500</v>
      </c>
      <c r="B23515">
        <v>2</v>
      </c>
    </row>
    <row r="23516" spans="1:2" x14ac:dyDescent="0.3">
      <c r="A23516">
        <v>4500</v>
      </c>
      <c r="B23516">
        <v>3</v>
      </c>
    </row>
    <row r="23517" spans="1:2" x14ac:dyDescent="0.3">
      <c r="A23517">
        <v>4500</v>
      </c>
      <c r="B23517">
        <v>8</v>
      </c>
    </row>
    <row r="23518" spans="1:2" x14ac:dyDescent="0.3">
      <c r="A23518">
        <v>4500</v>
      </c>
      <c r="B23518">
        <v>9</v>
      </c>
    </row>
    <row r="23519" spans="1:2" x14ac:dyDescent="0.3">
      <c r="A23519">
        <v>4500</v>
      </c>
      <c r="B23519">
        <v>16</v>
      </c>
    </row>
    <row r="23520" spans="1:2" x14ac:dyDescent="0.3">
      <c r="A23520">
        <v>4501</v>
      </c>
      <c r="B23520">
        <v>1</v>
      </c>
    </row>
    <row r="23521" spans="1:2" x14ac:dyDescent="0.3">
      <c r="A23521">
        <v>4501</v>
      </c>
      <c r="B23521">
        <v>3</v>
      </c>
    </row>
    <row r="23522" spans="1:2" x14ac:dyDescent="0.3">
      <c r="A23522">
        <v>4501</v>
      </c>
      <c r="B23522">
        <v>9</v>
      </c>
    </row>
    <row r="23523" spans="1:2" x14ac:dyDescent="0.3">
      <c r="A23523">
        <v>4501</v>
      </c>
      <c r="B23523">
        <v>10</v>
      </c>
    </row>
    <row r="23524" spans="1:2" x14ac:dyDescent="0.3">
      <c r="A23524">
        <v>4502</v>
      </c>
      <c r="B23524">
        <v>1</v>
      </c>
    </row>
    <row r="23525" spans="1:2" x14ac:dyDescent="0.3">
      <c r="A23525">
        <v>4502</v>
      </c>
      <c r="B23525">
        <v>2</v>
      </c>
    </row>
    <row r="23526" spans="1:2" x14ac:dyDescent="0.3">
      <c r="A23526">
        <v>4502</v>
      </c>
      <c r="B23526">
        <v>4</v>
      </c>
    </row>
    <row r="23527" spans="1:2" x14ac:dyDescent="0.3">
      <c r="A23527">
        <v>4502</v>
      </c>
      <c r="B23527">
        <v>5</v>
      </c>
    </row>
    <row r="23528" spans="1:2" x14ac:dyDescent="0.3">
      <c r="A23528">
        <v>4503</v>
      </c>
      <c r="B23528">
        <v>1</v>
      </c>
    </row>
    <row r="23529" spans="1:2" x14ac:dyDescent="0.3">
      <c r="A23529">
        <v>4503</v>
      </c>
      <c r="B23529">
        <v>2</v>
      </c>
    </row>
    <row r="23530" spans="1:2" x14ac:dyDescent="0.3">
      <c r="A23530">
        <v>4503</v>
      </c>
      <c r="B23530">
        <v>5</v>
      </c>
    </row>
    <row r="23531" spans="1:2" x14ac:dyDescent="0.3">
      <c r="A23531">
        <v>4504</v>
      </c>
      <c r="B23531">
        <v>1</v>
      </c>
    </row>
    <row r="23532" spans="1:2" x14ac:dyDescent="0.3">
      <c r="A23532">
        <v>4504</v>
      </c>
      <c r="B23532">
        <v>2</v>
      </c>
    </row>
    <row r="23533" spans="1:2" x14ac:dyDescent="0.3">
      <c r="A23533">
        <v>4504</v>
      </c>
      <c r="B23533">
        <v>3</v>
      </c>
    </row>
    <row r="23534" spans="1:2" x14ac:dyDescent="0.3">
      <c r="A23534">
        <v>4504</v>
      </c>
      <c r="B23534">
        <v>4</v>
      </c>
    </row>
    <row r="23535" spans="1:2" x14ac:dyDescent="0.3">
      <c r="A23535">
        <v>4504</v>
      </c>
      <c r="B23535">
        <v>9</v>
      </c>
    </row>
    <row r="23536" spans="1:2" x14ac:dyDescent="0.3">
      <c r="A23536">
        <v>4504</v>
      </c>
      <c r="B23536">
        <v>16</v>
      </c>
    </row>
    <row r="23537" spans="1:2" x14ac:dyDescent="0.3">
      <c r="A23537">
        <v>4505</v>
      </c>
      <c r="B23537">
        <v>6</v>
      </c>
    </row>
    <row r="23538" spans="1:2" x14ac:dyDescent="0.3">
      <c r="A23538">
        <v>4505</v>
      </c>
      <c r="B23538">
        <v>8</v>
      </c>
    </row>
    <row r="23539" spans="1:2" x14ac:dyDescent="0.3">
      <c r="A23539">
        <v>4505</v>
      </c>
      <c r="B23539">
        <v>9</v>
      </c>
    </row>
    <row r="23540" spans="1:2" x14ac:dyDescent="0.3">
      <c r="A23540">
        <v>4505</v>
      </c>
      <c r="B23540">
        <v>10</v>
      </c>
    </row>
    <row r="23541" spans="1:2" x14ac:dyDescent="0.3">
      <c r="A23541">
        <v>4505</v>
      </c>
      <c r="B23541">
        <v>14</v>
      </c>
    </row>
    <row r="23542" spans="1:2" x14ac:dyDescent="0.3">
      <c r="A23542">
        <v>4505</v>
      </c>
      <c r="B23542">
        <v>15</v>
      </c>
    </row>
    <row r="23543" spans="1:2" x14ac:dyDescent="0.3">
      <c r="A23543">
        <v>4506</v>
      </c>
      <c r="B23543">
        <v>1</v>
      </c>
    </row>
    <row r="23544" spans="1:2" x14ac:dyDescent="0.3">
      <c r="A23544">
        <v>4506</v>
      </c>
      <c r="B23544">
        <v>5</v>
      </c>
    </row>
    <row r="23545" spans="1:2" x14ac:dyDescent="0.3">
      <c r="A23545">
        <v>4506</v>
      </c>
      <c r="B23545">
        <v>7</v>
      </c>
    </row>
    <row r="23546" spans="1:2" x14ac:dyDescent="0.3">
      <c r="A23546">
        <v>4506</v>
      </c>
      <c r="B23546">
        <v>9</v>
      </c>
    </row>
    <row r="23547" spans="1:2" x14ac:dyDescent="0.3">
      <c r="A23547">
        <v>4506</v>
      </c>
      <c r="B23547">
        <v>16</v>
      </c>
    </row>
    <row r="23548" spans="1:2" x14ac:dyDescent="0.3">
      <c r="A23548">
        <v>4506</v>
      </c>
      <c r="B23548">
        <v>17</v>
      </c>
    </row>
    <row r="23549" spans="1:2" x14ac:dyDescent="0.3">
      <c r="A23549">
        <v>4506</v>
      </c>
      <c r="B23549">
        <v>18</v>
      </c>
    </row>
    <row r="23550" spans="1:2" x14ac:dyDescent="0.3">
      <c r="A23550">
        <v>4507</v>
      </c>
      <c r="B23550">
        <v>2</v>
      </c>
    </row>
    <row r="23551" spans="1:2" x14ac:dyDescent="0.3">
      <c r="A23551">
        <v>4507</v>
      </c>
      <c r="B23551">
        <v>3</v>
      </c>
    </row>
    <row r="23552" spans="1:2" x14ac:dyDescent="0.3">
      <c r="A23552">
        <v>4507</v>
      </c>
      <c r="B23552">
        <v>4</v>
      </c>
    </row>
    <row r="23553" spans="1:2" x14ac:dyDescent="0.3">
      <c r="A23553">
        <v>4507</v>
      </c>
      <c r="B23553">
        <v>6</v>
      </c>
    </row>
    <row r="23554" spans="1:2" x14ac:dyDescent="0.3">
      <c r="A23554">
        <v>4507</v>
      </c>
      <c r="B23554">
        <v>8</v>
      </c>
    </row>
    <row r="23555" spans="1:2" x14ac:dyDescent="0.3">
      <c r="A23555">
        <v>4507</v>
      </c>
      <c r="B23555">
        <v>9</v>
      </c>
    </row>
    <row r="23556" spans="1:2" x14ac:dyDescent="0.3">
      <c r="A23556">
        <v>4508</v>
      </c>
      <c r="B23556">
        <v>1</v>
      </c>
    </row>
    <row r="23557" spans="1:2" x14ac:dyDescent="0.3">
      <c r="A23557">
        <v>4508</v>
      </c>
      <c r="B23557">
        <v>4</v>
      </c>
    </row>
    <row r="23558" spans="1:2" x14ac:dyDescent="0.3">
      <c r="A23558">
        <v>4508</v>
      </c>
      <c r="B23558">
        <v>5</v>
      </c>
    </row>
    <row r="23559" spans="1:2" x14ac:dyDescent="0.3">
      <c r="A23559">
        <v>4508</v>
      </c>
      <c r="B23559">
        <v>7</v>
      </c>
    </row>
    <row r="23560" spans="1:2" x14ac:dyDescent="0.3">
      <c r="A23560">
        <v>4509</v>
      </c>
      <c r="B23560">
        <v>3</v>
      </c>
    </row>
    <row r="23561" spans="1:2" x14ac:dyDescent="0.3">
      <c r="A23561">
        <v>4509</v>
      </c>
      <c r="B23561">
        <v>5</v>
      </c>
    </row>
    <row r="23562" spans="1:2" x14ac:dyDescent="0.3">
      <c r="A23562">
        <v>4509</v>
      </c>
      <c r="B23562">
        <v>6</v>
      </c>
    </row>
    <row r="23563" spans="1:2" x14ac:dyDescent="0.3">
      <c r="A23563">
        <v>4509</v>
      </c>
      <c r="B23563">
        <v>7</v>
      </c>
    </row>
    <row r="23564" spans="1:2" x14ac:dyDescent="0.3">
      <c r="A23564">
        <v>4510</v>
      </c>
      <c r="B23564">
        <v>2</v>
      </c>
    </row>
    <row r="23565" spans="1:2" x14ac:dyDescent="0.3">
      <c r="A23565">
        <v>4510</v>
      </c>
      <c r="B23565">
        <v>7</v>
      </c>
    </row>
    <row r="23566" spans="1:2" x14ac:dyDescent="0.3">
      <c r="A23566">
        <v>4510</v>
      </c>
      <c r="B23566">
        <v>10</v>
      </c>
    </row>
    <row r="23567" spans="1:2" x14ac:dyDescent="0.3">
      <c r="A23567">
        <v>4511</v>
      </c>
      <c r="B23567">
        <v>2</v>
      </c>
    </row>
    <row r="23568" spans="1:2" x14ac:dyDescent="0.3">
      <c r="A23568">
        <v>4511</v>
      </c>
      <c r="B23568">
        <v>4</v>
      </c>
    </row>
    <row r="23569" spans="1:2" x14ac:dyDescent="0.3">
      <c r="A23569">
        <v>4511</v>
      </c>
      <c r="B23569">
        <v>6</v>
      </c>
    </row>
    <row r="23570" spans="1:2" x14ac:dyDescent="0.3">
      <c r="A23570">
        <v>4511</v>
      </c>
      <c r="B23570">
        <v>7</v>
      </c>
    </row>
    <row r="23571" spans="1:2" x14ac:dyDescent="0.3">
      <c r="A23571">
        <v>4511</v>
      </c>
      <c r="B23571">
        <v>9</v>
      </c>
    </row>
    <row r="23572" spans="1:2" x14ac:dyDescent="0.3">
      <c r="A23572">
        <v>4511</v>
      </c>
      <c r="B23572">
        <v>10</v>
      </c>
    </row>
    <row r="23573" spans="1:2" x14ac:dyDescent="0.3">
      <c r="A23573">
        <v>4512</v>
      </c>
      <c r="B23573">
        <v>2</v>
      </c>
    </row>
    <row r="23574" spans="1:2" x14ac:dyDescent="0.3">
      <c r="A23574">
        <v>4512</v>
      </c>
      <c r="B23574">
        <v>4</v>
      </c>
    </row>
    <row r="23575" spans="1:2" x14ac:dyDescent="0.3">
      <c r="A23575">
        <v>4512</v>
      </c>
      <c r="B23575">
        <v>6</v>
      </c>
    </row>
    <row r="23576" spans="1:2" x14ac:dyDescent="0.3">
      <c r="A23576">
        <v>4512</v>
      </c>
      <c r="B23576">
        <v>7</v>
      </c>
    </row>
    <row r="23577" spans="1:2" x14ac:dyDescent="0.3">
      <c r="A23577">
        <v>4512</v>
      </c>
      <c r="B23577">
        <v>8</v>
      </c>
    </row>
    <row r="23578" spans="1:2" x14ac:dyDescent="0.3">
      <c r="A23578">
        <v>4512</v>
      </c>
      <c r="B23578">
        <v>10</v>
      </c>
    </row>
    <row r="23579" spans="1:2" x14ac:dyDescent="0.3">
      <c r="A23579">
        <v>4512</v>
      </c>
      <c r="B23579">
        <v>18</v>
      </c>
    </row>
    <row r="23580" spans="1:2" x14ac:dyDescent="0.3">
      <c r="A23580">
        <v>4513</v>
      </c>
      <c r="B23580">
        <v>2</v>
      </c>
    </row>
    <row r="23581" spans="1:2" x14ac:dyDescent="0.3">
      <c r="A23581">
        <v>4513</v>
      </c>
      <c r="B23581">
        <v>4</v>
      </c>
    </row>
    <row r="23582" spans="1:2" x14ac:dyDescent="0.3">
      <c r="A23582">
        <v>4513</v>
      </c>
      <c r="B23582">
        <v>5</v>
      </c>
    </row>
    <row r="23583" spans="1:2" x14ac:dyDescent="0.3">
      <c r="A23583">
        <v>4513</v>
      </c>
      <c r="B23583">
        <v>6</v>
      </c>
    </row>
    <row r="23584" spans="1:2" x14ac:dyDescent="0.3">
      <c r="A23584">
        <v>4513</v>
      </c>
      <c r="B23584">
        <v>7</v>
      </c>
    </row>
    <row r="23585" spans="1:2" x14ac:dyDescent="0.3">
      <c r="A23585">
        <v>4514</v>
      </c>
      <c r="B23585">
        <v>1</v>
      </c>
    </row>
    <row r="23586" spans="1:2" x14ac:dyDescent="0.3">
      <c r="A23586">
        <v>4514</v>
      </c>
      <c r="B23586">
        <v>3</v>
      </c>
    </row>
    <row r="23587" spans="1:2" x14ac:dyDescent="0.3">
      <c r="A23587">
        <v>4514</v>
      </c>
      <c r="B23587">
        <v>4</v>
      </c>
    </row>
    <row r="23588" spans="1:2" x14ac:dyDescent="0.3">
      <c r="A23588">
        <v>4514</v>
      </c>
      <c r="B23588">
        <v>5</v>
      </c>
    </row>
    <row r="23589" spans="1:2" x14ac:dyDescent="0.3">
      <c r="A23589">
        <v>4514</v>
      </c>
      <c r="B23589">
        <v>6</v>
      </c>
    </row>
    <row r="23590" spans="1:2" x14ac:dyDescent="0.3">
      <c r="A23590">
        <v>4514</v>
      </c>
      <c r="B23590">
        <v>10</v>
      </c>
    </row>
    <row r="23591" spans="1:2" x14ac:dyDescent="0.3">
      <c r="A23591">
        <v>4514</v>
      </c>
      <c r="B23591">
        <v>12</v>
      </c>
    </row>
    <row r="23592" spans="1:2" x14ac:dyDescent="0.3">
      <c r="A23592">
        <v>4514</v>
      </c>
      <c r="B23592">
        <v>18</v>
      </c>
    </row>
    <row r="23593" spans="1:2" x14ac:dyDescent="0.3">
      <c r="A23593">
        <v>4515</v>
      </c>
      <c r="B23593">
        <v>1</v>
      </c>
    </row>
    <row r="23594" spans="1:2" x14ac:dyDescent="0.3">
      <c r="A23594">
        <v>4515</v>
      </c>
      <c r="B23594">
        <v>6</v>
      </c>
    </row>
    <row r="23595" spans="1:2" x14ac:dyDescent="0.3">
      <c r="A23595">
        <v>4515</v>
      </c>
      <c r="B23595">
        <v>10</v>
      </c>
    </row>
    <row r="23596" spans="1:2" x14ac:dyDescent="0.3">
      <c r="A23596">
        <v>4515</v>
      </c>
      <c r="B23596">
        <v>15</v>
      </c>
    </row>
    <row r="23597" spans="1:2" x14ac:dyDescent="0.3">
      <c r="A23597">
        <v>4516</v>
      </c>
      <c r="B23597">
        <v>1</v>
      </c>
    </row>
    <row r="23598" spans="1:2" x14ac:dyDescent="0.3">
      <c r="A23598">
        <v>4516</v>
      </c>
      <c r="B23598">
        <v>2</v>
      </c>
    </row>
    <row r="23599" spans="1:2" x14ac:dyDescent="0.3">
      <c r="A23599">
        <v>4516</v>
      </c>
      <c r="B23599">
        <v>4</v>
      </c>
    </row>
    <row r="23600" spans="1:2" x14ac:dyDescent="0.3">
      <c r="A23600">
        <v>4516</v>
      </c>
      <c r="B23600">
        <v>6</v>
      </c>
    </row>
    <row r="23601" spans="1:2" x14ac:dyDescent="0.3">
      <c r="A23601">
        <v>4517</v>
      </c>
      <c r="B23601">
        <v>1</v>
      </c>
    </row>
    <row r="23602" spans="1:2" x14ac:dyDescent="0.3">
      <c r="A23602">
        <v>4517</v>
      </c>
      <c r="B23602">
        <v>4</v>
      </c>
    </row>
    <row r="23603" spans="1:2" x14ac:dyDescent="0.3">
      <c r="A23603">
        <v>4517</v>
      </c>
      <c r="B23603">
        <v>6</v>
      </c>
    </row>
    <row r="23604" spans="1:2" x14ac:dyDescent="0.3">
      <c r="A23604">
        <v>4517</v>
      </c>
      <c r="B23604">
        <v>7</v>
      </c>
    </row>
    <row r="23605" spans="1:2" x14ac:dyDescent="0.3">
      <c r="A23605">
        <v>4517</v>
      </c>
      <c r="B23605">
        <v>9</v>
      </c>
    </row>
    <row r="23606" spans="1:2" x14ac:dyDescent="0.3">
      <c r="A23606">
        <v>4517</v>
      </c>
      <c r="B23606">
        <v>11</v>
      </c>
    </row>
    <row r="23607" spans="1:2" x14ac:dyDescent="0.3">
      <c r="A23607">
        <v>4517</v>
      </c>
      <c r="B23607">
        <v>14</v>
      </c>
    </row>
    <row r="23608" spans="1:2" x14ac:dyDescent="0.3">
      <c r="A23608">
        <v>4518</v>
      </c>
      <c r="B23608">
        <v>3</v>
      </c>
    </row>
    <row r="23609" spans="1:2" x14ac:dyDescent="0.3">
      <c r="A23609">
        <v>4518</v>
      </c>
      <c r="B23609">
        <v>5</v>
      </c>
    </row>
    <row r="23610" spans="1:2" x14ac:dyDescent="0.3">
      <c r="A23610">
        <v>4518</v>
      </c>
      <c r="B23610">
        <v>7</v>
      </c>
    </row>
    <row r="23611" spans="1:2" x14ac:dyDescent="0.3">
      <c r="A23611">
        <v>4518</v>
      </c>
      <c r="B23611">
        <v>8</v>
      </c>
    </row>
    <row r="23612" spans="1:2" x14ac:dyDescent="0.3">
      <c r="A23612">
        <v>4518</v>
      </c>
      <c r="B23612">
        <v>9</v>
      </c>
    </row>
    <row r="23613" spans="1:2" x14ac:dyDescent="0.3">
      <c r="A23613">
        <v>4518</v>
      </c>
      <c r="B23613">
        <v>10</v>
      </c>
    </row>
    <row r="23614" spans="1:2" x14ac:dyDescent="0.3">
      <c r="A23614">
        <v>4518</v>
      </c>
      <c r="B23614">
        <v>11</v>
      </c>
    </row>
    <row r="23615" spans="1:2" x14ac:dyDescent="0.3">
      <c r="A23615">
        <v>4519</v>
      </c>
      <c r="B23615">
        <v>1</v>
      </c>
    </row>
    <row r="23616" spans="1:2" x14ac:dyDescent="0.3">
      <c r="A23616">
        <v>4519</v>
      </c>
      <c r="B23616">
        <v>3</v>
      </c>
    </row>
    <row r="23617" spans="1:2" x14ac:dyDescent="0.3">
      <c r="A23617">
        <v>4519</v>
      </c>
      <c r="B23617">
        <v>4</v>
      </c>
    </row>
    <row r="23618" spans="1:2" x14ac:dyDescent="0.3">
      <c r="A23618">
        <v>4519</v>
      </c>
      <c r="B23618">
        <v>6</v>
      </c>
    </row>
    <row r="23619" spans="1:2" x14ac:dyDescent="0.3">
      <c r="A23619">
        <v>4519</v>
      </c>
      <c r="B23619">
        <v>7</v>
      </c>
    </row>
    <row r="23620" spans="1:2" x14ac:dyDescent="0.3">
      <c r="A23620">
        <v>4519</v>
      </c>
      <c r="B23620">
        <v>9</v>
      </c>
    </row>
    <row r="23621" spans="1:2" x14ac:dyDescent="0.3">
      <c r="A23621">
        <v>4519</v>
      </c>
      <c r="B23621">
        <v>12</v>
      </c>
    </row>
    <row r="23622" spans="1:2" x14ac:dyDescent="0.3">
      <c r="A23622">
        <v>4519</v>
      </c>
      <c r="B23622">
        <v>14</v>
      </c>
    </row>
    <row r="23623" spans="1:2" x14ac:dyDescent="0.3">
      <c r="A23623">
        <v>4519</v>
      </c>
      <c r="B23623">
        <v>16</v>
      </c>
    </row>
    <row r="23624" spans="1:2" x14ac:dyDescent="0.3">
      <c r="A23624">
        <v>4519</v>
      </c>
      <c r="B23624">
        <v>18</v>
      </c>
    </row>
    <row r="23625" spans="1:2" x14ac:dyDescent="0.3">
      <c r="A23625">
        <v>4520</v>
      </c>
      <c r="B23625">
        <v>3</v>
      </c>
    </row>
    <row r="23626" spans="1:2" x14ac:dyDescent="0.3">
      <c r="A23626">
        <v>4520</v>
      </c>
      <c r="B23626">
        <v>5</v>
      </c>
    </row>
    <row r="23627" spans="1:2" x14ac:dyDescent="0.3">
      <c r="A23627">
        <v>4520</v>
      </c>
      <c r="B23627">
        <v>6</v>
      </c>
    </row>
    <row r="23628" spans="1:2" x14ac:dyDescent="0.3">
      <c r="A23628">
        <v>4520</v>
      </c>
      <c r="B23628">
        <v>7</v>
      </c>
    </row>
    <row r="23629" spans="1:2" x14ac:dyDescent="0.3">
      <c r="A23629">
        <v>4520</v>
      </c>
      <c r="B23629">
        <v>8</v>
      </c>
    </row>
    <row r="23630" spans="1:2" x14ac:dyDescent="0.3">
      <c r="A23630">
        <v>4520</v>
      </c>
      <c r="B23630">
        <v>9</v>
      </c>
    </row>
    <row r="23631" spans="1:2" x14ac:dyDescent="0.3">
      <c r="A23631">
        <v>4520</v>
      </c>
      <c r="B23631">
        <v>12</v>
      </c>
    </row>
    <row r="23632" spans="1:2" x14ac:dyDescent="0.3">
      <c r="A23632">
        <v>4520</v>
      </c>
      <c r="B23632">
        <v>16</v>
      </c>
    </row>
    <row r="23633" spans="1:2" x14ac:dyDescent="0.3">
      <c r="A23633">
        <v>4521</v>
      </c>
      <c r="B23633">
        <v>1</v>
      </c>
    </row>
    <row r="23634" spans="1:2" x14ac:dyDescent="0.3">
      <c r="A23634">
        <v>4521</v>
      </c>
      <c r="B23634">
        <v>7</v>
      </c>
    </row>
    <row r="23635" spans="1:2" x14ac:dyDescent="0.3">
      <c r="A23635">
        <v>4521</v>
      </c>
      <c r="B23635">
        <v>8</v>
      </c>
    </row>
    <row r="23636" spans="1:2" x14ac:dyDescent="0.3">
      <c r="A23636">
        <v>4521</v>
      </c>
      <c r="B23636">
        <v>9</v>
      </c>
    </row>
    <row r="23637" spans="1:2" x14ac:dyDescent="0.3">
      <c r="A23637">
        <v>4521</v>
      </c>
      <c r="B23637">
        <v>10</v>
      </c>
    </row>
    <row r="23638" spans="1:2" x14ac:dyDescent="0.3">
      <c r="A23638">
        <v>4521</v>
      </c>
      <c r="B23638">
        <v>11</v>
      </c>
    </row>
    <row r="23639" spans="1:2" x14ac:dyDescent="0.3">
      <c r="A23639">
        <v>4521</v>
      </c>
      <c r="B23639">
        <v>13</v>
      </c>
    </row>
    <row r="23640" spans="1:2" x14ac:dyDescent="0.3">
      <c r="A23640">
        <v>4521</v>
      </c>
      <c r="B23640">
        <v>15</v>
      </c>
    </row>
    <row r="23641" spans="1:2" x14ac:dyDescent="0.3">
      <c r="A23641">
        <v>4521</v>
      </c>
      <c r="B23641">
        <v>18</v>
      </c>
    </row>
    <row r="23642" spans="1:2" x14ac:dyDescent="0.3">
      <c r="A23642">
        <v>4522</v>
      </c>
      <c r="B23642">
        <v>4</v>
      </c>
    </row>
    <row r="23643" spans="1:2" x14ac:dyDescent="0.3">
      <c r="A23643">
        <v>4522</v>
      </c>
      <c r="B23643">
        <v>5</v>
      </c>
    </row>
    <row r="23644" spans="1:2" x14ac:dyDescent="0.3">
      <c r="A23644">
        <v>4522</v>
      </c>
      <c r="B23644">
        <v>8</v>
      </c>
    </row>
    <row r="23645" spans="1:2" x14ac:dyDescent="0.3">
      <c r="A23645">
        <v>4522</v>
      </c>
      <c r="B23645">
        <v>10</v>
      </c>
    </row>
    <row r="23646" spans="1:2" x14ac:dyDescent="0.3">
      <c r="A23646">
        <v>4522</v>
      </c>
      <c r="B23646">
        <v>11</v>
      </c>
    </row>
    <row r="23647" spans="1:2" x14ac:dyDescent="0.3">
      <c r="A23647">
        <v>4522</v>
      </c>
      <c r="B23647">
        <v>13</v>
      </c>
    </row>
    <row r="23648" spans="1:2" x14ac:dyDescent="0.3">
      <c r="A23648">
        <v>4523</v>
      </c>
      <c r="B23648">
        <v>1</v>
      </c>
    </row>
    <row r="23649" spans="1:2" x14ac:dyDescent="0.3">
      <c r="A23649">
        <v>4523</v>
      </c>
      <c r="B23649">
        <v>3</v>
      </c>
    </row>
    <row r="23650" spans="1:2" x14ac:dyDescent="0.3">
      <c r="A23650">
        <v>4523</v>
      </c>
      <c r="B23650">
        <v>4</v>
      </c>
    </row>
    <row r="23651" spans="1:2" x14ac:dyDescent="0.3">
      <c r="A23651">
        <v>4523</v>
      </c>
      <c r="B23651">
        <v>6</v>
      </c>
    </row>
    <row r="23652" spans="1:2" x14ac:dyDescent="0.3">
      <c r="A23652">
        <v>4523</v>
      </c>
      <c r="B23652">
        <v>8</v>
      </c>
    </row>
    <row r="23653" spans="1:2" x14ac:dyDescent="0.3">
      <c r="A23653">
        <v>4523</v>
      </c>
      <c r="B23653">
        <v>12</v>
      </c>
    </row>
    <row r="23654" spans="1:2" x14ac:dyDescent="0.3">
      <c r="A23654">
        <v>4523</v>
      </c>
      <c r="B23654">
        <v>14</v>
      </c>
    </row>
    <row r="23655" spans="1:2" x14ac:dyDescent="0.3">
      <c r="A23655">
        <v>4523</v>
      </c>
      <c r="B23655">
        <v>15</v>
      </c>
    </row>
    <row r="23656" spans="1:2" x14ac:dyDescent="0.3">
      <c r="A23656">
        <v>4524</v>
      </c>
      <c r="B23656">
        <v>1</v>
      </c>
    </row>
    <row r="23657" spans="1:2" x14ac:dyDescent="0.3">
      <c r="A23657">
        <v>4524</v>
      </c>
      <c r="B23657">
        <v>8</v>
      </c>
    </row>
    <row r="23658" spans="1:2" x14ac:dyDescent="0.3">
      <c r="A23658">
        <v>4524</v>
      </c>
      <c r="B23658">
        <v>9</v>
      </c>
    </row>
    <row r="23659" spans="1:2" x14ac:dyDescent="0.3">
      <c r="A23659">
        <v>4524</v>
      </c>
      <c r="B23659">
        <v>11</v>
      </c>
    </row>
    <row r="23660" spans="1:2" x14ac:dyDescent="0.3">
      <c r="A23660">
        <v>4524</v>
      </c>
      <c r="B23660">
        <v>16</v>
      </c>
    </row>
    <row r="23661" spans="1:2" x14ac:dyDescent="0.3">
      <c r="A23661">
        <v>4524</v>
      </c>
      <c r="B23661">
        <v>17</v>
      </c>
    </row>
    <row r="23662" spans="1:2" x14ac:dyDescent="0.3">
      <c r="A23662">
        <v>4525</v>
      </c>
      <c r="B23662">
        <v>2</v>
      </c>
    </row>
    <row r="23663" spans="1:2" x14ac:dyDescent="0.3">
      <c r="A23663">
        <v>4525</v>
      </c>
      <c r="B23663">
        <v>3</v>
      </c>
    </row>
    <row r="23664" spans="1:2" x14ac:dyDescent="0.3">
      <c r="A23664">
        <v>4525</v>
      </c>
      <c r="B23664">
        <v>5</v>
      </c>
    </row>
    <row r="23665" spans="1:2" x14ac:dyDescent="0.3">
      <c r="A23665">
        <v>4525</v>
      </c>
      <c r="B23665">
        <v>6</v>
      </c>
    </row>
    <row r="23666" spans="1:2" x14ac:dyDescent="0.3">
      <c r="A23666">
        <v>4525</v>
      </c>
      <c r="B23666">
        <v>10</v>
      </c>
    </row>
    <row r="23667" spans="1:2" x14ac:dyDescent="0.3">
      <c r="A23667">
        <v>4525</v>
      </c>
      <c r="B23667">
        <v>16</v>
      </c>
    </row>
    <row r="23668" spans="1:2" x14ac:dyDescent="0.3">
      <c r="A23668">
        <v>4526</v>
      </c>
      <c r="B23668">
        <v>1</v>
      </c>
    </row>
    <row r="23669" spans="1:2" x14ac:dyDescent="0.3">
      <c r="A23669">
        <v>4526</v>
      </c>
      <c r="B23669">
        <v>2</v>
      </c>
    </row>
    <row r="23670" spans="1:2" x14ac:dyDescent="0.3">
      <c r="A23670">
        <v>4526</v>
      </c>
      <c r="B23670">
        <v>4</v>
      </c>
    </row>
    <row r="23671" spans="1:2" x14ac:dyDescent="0.3">
      <c r="A23671">
        <v>4526</v>
      </c>
      <c r="B23671">
        <v>6</v>
      </c>
    </row>
    <row r="23672" spans="1:2" x14ac:dyDescent="0.3">
      <c r="A23672">
        <v>4526</v>
      </c>
      <c r="B23672">
        <v>7</v>
      </c>
    </row>
    <row r="23673" spans="1:2" x14ac:dyDescent="0.3">
      <c r="A23673">
        <v>4526</v>
      </c>
      <c r="B23673">
        <v>8</v>
      </c>
    </row>
    <row r="23674" spans="1:2" x14ac:dyDescent="0.3">
      <c r="A23674">
        <v>4526</v>
      </c>
      <c r="B23674">
        <v>11</v>
      </c>
    </row>
    <row r="23675" spans="1:2" x14ac:dyDescent="0.3">
      <c r="A23675">
        <v>4526</v>
      </c>
      <c r="B23675">
        <v>14</v>
      </c>
    </row>
    <row r="23676" spans="1:2" x14ac:dyDescent="0.3">
      <c r="A23676">
        <v>4527</v>
      </c>
      <c r="B23676">
        <v>4</v>
      </c>
    </row>
    <row r="23677" spans="1:2" x14ac:dyDescent="0.3">
      <c r="A23677">
        <v>4527</v>
      </c>
      <c r="B23677">
        <v>5</v>
      </c>
    </row>
    <row r="23678" spans="1:2" x14ac:dyDescent="0.3">
      <c r="A23678">
        <v>4527</v>
      </c>
      <c r="B23678">
        <v>8</v>
      </c>
    </row>
    <row r="23679" spans="1:2" x14ac:dyDescent="0.3">
      <c r="A23679">
        <v>4527</v>
      </c>
      <c r="B23679">
        <v>9</v>
      </c>
    </row>
    <row r="23680" spans="1:2" x14ac:dyDescent="0.3">
      <c r="A23680">
        <v>4527</v>
      </c>
      <c r="B23680">
        <v>10</v>
      </c>
    </row>
    <row r="23681" spans="1:2" x14ac:dyDescent="0.3">
      <c r="A23681">
        <v>4527</v>
      </c>
      <c r="B23681">
        <v>11</v>
      </c>
    </row>
    <row r="23682" spans="1:2" x14ac:dyDescent="0.3">
      <c r="A23682">
        <v>4527</v>
      </c>
      <c r="B23682">
        <v>17</v>
      </c>
    </row>
    <row r="23683" spans="1:2" x14ac:dyDescent="0.3">
      <c r="A23683">
        <v>4528</v>
      </c>
      <c r="B23683">
        <v>4</v>
      </c>
    </row>
    <row r="23684" spans="1:2" x14ac:dyDescent="0.3">
      <c r="A23684">
        <v>4528</v>
      </c>
      <c r="B23684">
        <v>6</v>
      </c>
    </row>
    <row r="23685" spans="1:2" x14ac:dyDescent="0.3">
      <c r="A23685">
        <v>4528</v>
      </c>
      <c r="B23685">
        <v>8</v>
      </c>
    </row>
    <row r="23686" spans="1:2" x14ac:dyDescent="0.3">
      <c r="A23686">
        <v>4528</v>
      </c>
      <c r="B23686">
        <v>9</v>
      </c>
    </row>
    <row r="23687" spans="1:2" x14ac:dyDescent="0.3">
      <c r="A23687">
        <v>4528</v>
      </c>
      <c r="B23687">
        <v>15</v>
      </c>
    </row>
    <row r="23688" spans="1:2" x14ac:dyDescent="0.3">
      <c r="A23688">
        <v>4528</v>
      </c>
      <c r="B23688">
        <v>16</v>
      </c>
    </row>
    <row r="23689" spans="1:2" x14ac:dyDescent="0.3">
      <c r="A23689">
        <v>4529</v>
      </c>
      <c r="B23689">
        <v>1</v>
      </c>
    </row>
    <row r="23690" spans="1:2" x14ac:dyDescent="0.3">
      <c r="A23690">
        <v>4529</v>
      </c>
      <c r="B23690">
        <v>4</v>
      </c>
    </row>
    <row r="23691" spans="1:2" x14ac:dyDescent="0.3">
      <c r="A23691">
        <v>4529</v>
      </c>
      <c r="B23691">
        <v>5</v>
      </c>
    </row>
    <row r="23692" spans="1:2" x14ac:dyDescent="0.3">
      <c r="A23692">
        <v>4529</v>
      </c>
      <c r="B23692">
        <v>7</v>
      </c>
    </row>
    <row r="23693" spans="1:2" x14ac:dyDescent="0.3">
      <c r="A23693">
        <v>4529</v>
      </c>
      <c r="B23693">
        <v>8</v>
      </c>
    </row>
    <row r="23694" spans="1:2" x14ac:dyDescent="0.3">
      <c r="A23694">
        <v>4529</v>
      </c>
      <c r="B23694">
        <v>9</v>
      </c>
    </row>
    <row r="23695" spans="1:2" x14ac:dyDescent="0.3">
      <c r="A23695">
        <v>4529</v>
      </c>
      <c r="B23695">
        <v>16</v>
      </c>
    </row>
    <row r="23696" spans="1:2" x14ac:dyDescent="0.3">
      <c r="A23696">
        <v>4530</v>
      </c>
      <c r="B23696">
        <v>1</v>
      </c>
    </row>
    <row r="23697" spans="1:2" x14ac:dyDescent="0.3">
      <c r="A23697">
        <v>4530</v>
      </c>
      <c r="B23697">
        <v>4</v>
      </c>
    </row>
    <row r="23698" spans="1:2" x14ac:dyDescent="0.3">
      <c r="A23698">
        <v>4530</v>
      </c>
      <c r="B23698">
        <v>7</v>
      </c>
    </row>
    <row r="23699" spans="1:2" x14ac:dyDescent="0.3">
      <c r="A23699">
        <v>4530</v>
      </c>
      <c r="B23699">
        <v>13</v>
      </c>
    </row>
    <row r="23700" spans="1:2" x14ac:dyDescent="0.3">
      <c r="A23700">
        <v>4531</v>
      </c>
      <c r="B23700">
        <v>2</v>
      </c>
    </row>
    <row r="23701" spans="1:2" x14ac:dyDescent="0.3">
      <c r="A23701">
        <v>4531</v>
      </c>
      <c r="B23701">
        <v>3</v>
      </c>
    </row>
    <row r="23702" spans="1:2" x14ac:dyDescent="0.3">
      <c r="A23702">
        <v>4531</v>
      </c>
      <c r="B23702">
        <v>5</v>
      </c>
    </row>
    <row r="23703" spans="1:2" x14ac:dyDescent="0.3">
      <c r="A23703">
        <v>4531</v>
      </c>
      <c r="B23703">
        <v>6</v>
      </c>
    </row>
    <row r="23704" spans="1:2" x14ac:dyDescent="0.3">
      <c r="A23704">
        <v>4531</v>
      </c>
      <c r="B23704">
        <v>7</v>
      </c>
    </row>
    <row r="23705" spans="1:2" x14ac:dyDescent="0.3">
      <c r="A23705">
        <v>4531</v>
      </c>
      <c r="B23705">
        <v>9</v>
      </c>
    </row>
    <row r="23706" spans="1:2" x14ac:dyDescent="0.3">
      <c r="A23706">
        <v>4531</v>
      </c>
      <c r="B23706">
        <v>11</v>
      </c>
    </row>
    <row r="23707" spans="1:2" x14ac:dyDescent="0.3">
      <c r="A23707">
        <v>4531</v>
      </c>
      <c r="B23707">
        <v>16</v>
      </c>
    </row>
    <row r="23708" spans="1:2" x14ac:dyDescent="0.3">
      <c r="A23708">
        <v>4531</v>
      </c>
      <c r="B23708">
        <v>17</v>
      </c>
    </row>
    <row r="23709" spans="1:2" x14ac:dyDescent="0.3">
      <c r="A23709">
        <v>4532</v>
      </c>
      <c r="B23709">
        <v>1</v>
      </c>
    </row>
    <row r="23710" spans="1:2" x14ac:dyDescent="0.3">
      <c r="A23710">
        <v>4532</v>
      </c>
      <c r="B23710">
        <v>5</v>
      </c>
    </row>
    <row r="23711" spans="1:2" x14ac:dyDescent="0.3">
      <c r="A23711">
        <v>4532</v>
      </c>
      <c r="B23711">
        <v>9</v>
      </c>
    </row>
    <row r="23712" spans="1:2" x14ac:dyDescent="0.3">
      <c r="A23712">
        <v>4533</v>
      </c>
      <c r="B23712">
        <v>4</v>
      </c>
    </row>
    <row r="23713" spans="1:2" x14ac:dyDescent="0.3">
      <c r="A23713">
        <v>4533</v>
      </c>
      <c r="B23713">
        <v>5</v>
      </c>
    </row>
    <row r="23714" spans="1:2" x14ac:dyDescent="0.3">
      <c r="A23714">
        <v>4533</v>
      </c>
      <c r="B23714">
        <v>8</v>
      </c>
    </row>
    <row r="23715" spans="1:2" x14ac:dyDescent="0.3">
      <c r="A23715">
        <v>4533</v>
      </c>
      <c r="B23715">
        <v>9</v>
      </c>
    </row>
    <row r="23716" spans="1:2" x14ac:dyDescent="0.3">
      <c r="A23716">
        <v>4533</v>
      </c>
      <c r="B23716">
        <v>10</v>
      </c>
    </row>
    <row r="23717" spans="1:2" x14ac:dyDescent="0.3">
      <c r="A23717">
        <v>4533</v>
      </c>
      <c r="B23717">
        <v>14</v>
      </c>
    </row>
    <row r="23718" spans="1:2" x14ac:dyDescent="0.3">
      <c r="A23718">
        <v>4533</v>
      </c>
      <c r="B23718">
        <v>16</v>
      </c>
    </row>
    <row r="23719" spans="1:2" x14ac:dyDescent="0.3">
      <c r="A23719">
        <v>4533</v>
      </c>
      <c r="B23719">
        <v>18</v>
      </c>
    </row>
    <row r="23720" spans="1:2" x14ac:dyDescent="0.3">
      <c r="A23720">
        <v>4534</v>
      </c>
      <c r="B23720">
        <v>3</v>
      </c>
    </row>
    <row r="23721" spans="1:2" x14ac:dyDescent="0.3">
      <c r="A23721">
        <v>4534</v>
      </c>
      <c r="B23721">
        <v>4</v>
      </c>
    </row>
    <row r="23722" spans="1:2" x14ac:dyDescent="0.3">
      <c r="A23722">
        <v>4534</v>
      </c>
      <c r="B23722">
        <v>5</v>
      </c>
    </row>
    <row r="23723" spans="1:2" x14ac:dyDescent="0.3">
      <c r="A23723">
        <v>4534</v>
      </c>
      <c r="B23723">
        <v>8</v>
      </c>
    </row>
    <row r="23724" spans="1:2" x14ac:dyDescent="0.3">
      <c r="A23724">
        <v>4534</v>
      </c>
      <c r="B23724">
        <v>10</v>
      </c>
    </row>
    <row r="23725" spans="1:2" x14ac:dyDescent="0.3">
      <c r="A23725">
        <v>4535</v>
      </c>
      <c r="B23725">
        <v>1</v>
      </c>
    </row>
    <row r="23726" spans="1:2" x14ac:dyDescent="0.3">
      <c r="A23726">
        <v>4535</v>
      </c>
      <c r="B23726">
        <v>5</v>
      </c>
    </row>
    <row r="23727" spans="1:2" x14ac:dyDescent="0.3">
      <c r="A23727">
        <v>4535</v>
      </c>
      <c r="B23727">
        <v>6</v>
      </c>
    </row>
    <row r="23728" spans="1:2" x14ac:dyDescent="0.3">
      <c r="A23728">
        <v>4535</v>
      </c>
      <c r="B23728">
        <v>8</v>
      </c>
    </row>
    <row r="23729" spans="1:2" x14ac:dyDescent="0.3">
      <c r="A23729">
        <v>4535</v>
      </c>
      <c r="B23729">
        <v>10</v>
      </c>
    </row>
    <row r="23730" spans="1:2" x14ac:dyDescent="0.3">
      <c r="A23730">
        <v>4535</v>
      </c>
      <c r="B23730">
        <v>12</v>
      </c>
    </row>
    <row r="23731" spans="1:2" x14ac:dyDescent="0.3">
      <c r="A23731">
        <v>4535</v>
      </c>
      <c r="B23731">
        <v>15</v>
      </c>
    </row>
    <row r="23732" spans="1:2" x14ac:dyDescent="0.3">
      <c r="A23732">
        <v>4535</v>
      </c>
      <c r="B23732">
        <v>17</v>
      </c>
    </row>
    <row r="23733" spans="1:2" x14ac:dyDescent="0.3">
      <c r="A23733">
        <v>4536</v>
      </c>
      <c r="B23733">
        <v>3</v>
      </c>
    </row>
    <row r="23734" spans="1:2" x14ac:dyDescent="0.3">
      <c r="A23734">
        <v>4536</v>
      </c>
      <c r="B23734">
        <v>4</v>
      </c>
    </row>
    <row r="23735" spans="1:2" x14ac:dyDescent="0.3">
      <c r="A23735">
        <v>4536</v>
      </c>
      <c r="B23735">
        <v>5</v>
      </c>
    </row>
    <row r="23736" spans="1:2" x14ac:dyDescent="0.3">
      <c r="A23736">
        <v>4536</v>
      </c>
      <c r="B23736">
        <v>7</v>
      </c>
    </row>
    <row r="23737" spans="1:2" x14ac:dyDescent="0.3">
      <c r="A23737">
        <v>4536</v>
      </c>
      <c r="B23737">
        <v>9</v>
      </c>
    </row>
    <row r="23738" spans="1:2" x14ac:dyDescent="0.3">
      <c r="A23738">
        <v>4537</v>
      </c>
      <c r="B23738">
        <v>2</v>
      </c>
    </row>
    <row r="23739" spans="1:2" x14ac:dyDescent="0.3">
      <c r="A23739">
        <v>4537</v>
      </c>
      <c r="B23739">
        <v>4</v>
      </c>
    </row>
    <row r="23740" spans="1:2" x14ac:dyDescent="0.3">
      <c r="A23740">
        <v>4537</v>
      </c>
      <c r="B23740">
        <v>6</v>
      </c>
    </row>
    <row r="23741" spans="1:2" x14ac:dyDescent="0.3">
      <c r="A23741">
        <v>4537</v>
      </c>
      <c r="B23741">
        <v>8</v>
      </c>
    </row>
    <row r="23742" spans="1:2" x14ac:dyDescent="0.3">
      <c r="A23742">
        <v>4537</v>
      </c>
      <c r="B23742">
        <v>9</v>
      </c>
    </row>
    <row r="23743" spans="1:2" x14ac:dyDescent="0.3">
      <c r="A23743">
        <v>4537</v>
      </c>
      <c r="B23743">
        <v>10</v>
      </c>
    </row>
    <row r="23744" spans="1:2" x14ac:dyDescent="0.3">
      <c r="A23744">
        <v>4537</v>
      </c>
      <c r="B23744">
        <v>12</v>
      </c>
    </row>
    <row r="23745" spans="1:2" x14ac:dyDescent="0.3">
      <c r="A23745">
        <v>4537</v>
      </c>
      <c r="B23745">
        <v>15</v>
      </c>
    </row>
    <row r="23746" spans="1:2" x14ac:dyDescent="0.3">
      <c r="A23746">
        <v>4538</v>
      </c>
      <c r="B23746">
        <v>1</v>
      </c>
    </row>
    <row r="23747" spans="1:2" x14ac:dyDescent="0.3">
      <c r="A23747">
        <v>4538</v>
      </c>
      <c r="B23747">
        <v>2</v>
      </c>
    </row>
    <row r="23748" spans="1:2" x14ac:dyDescent="0.3">
      <c r="A23748">
        <v>4538</v>
      </c>
      <c r="B23748">
        <v>4</v>
      </c>
    </row>
    <row r="23749" spans="1:2" x14ac:dyDescent="0.3">
      <c r="A23749">
        <v>4539</v>
      </c>
      <c r="B23749">
        <v>2</v>
      </c>
    </row>
    <row r="23750" spans="1:2" x14ac:dyDescent="0.3">
      <c r="A23750">
        <v>4539</v>
      </c>
      <c r="B23750">
        <v>3</v>
      </c>
    </row>
    <row r="23751" spans="1:2" x14ac:dyDescent="0.3">
      <c r="A23751">
        <v>4539</v>
      </c>
      <c r="B23751">
        <v>6</v>
      </c>
    </row>
    <row r="23752" spans="1:2" x14ac:dyDescent="0.3">
      <c r="A23752">
        <v>4540</v>
      </c>
      <c r="B23752">
        <v>2</v>
      </c>
    </row>
    <row r="23753" spans="1:2" x14ac:dyDescent="0.3">
      <c r="A23753">
        <v>4540</v>
      </c>
      <c r="B23753">
        <v>4</v>
      </c>
    </row>
    <row r="23754" spans="1:2" x14ac:dyDescent="0.3">
      <c r="A23754">
        <v>4540</v>
      </c>
      <c r="B23754">
        <v>7</v>
      </c>
    </row>
    <row r="23755" spans="1:2" x14ac:dyDescent="0.3">
      <c r="A23755">
        <v>4540</v>
      </c>
      <c r="B23755">
        <v>8</v>
      </c>
    </row>
    <row r="23756" spans="1:2" x14ac:dyDescent="0.3">
      <c r="A23756">
        <v>4540</v>
      </c>
      <c r="B23756">
        <v>9</v>
      </c>
    </row>
    <row r="23757" spans="1:2" x14ac:dyDescent="0.3">
      <c r="A23757">
        <v>4540</v>
      </c>
      <c r="B23757">
        <v>10</v>
      </c>
    </row>
    <row r="23758" spans="1:2" x14ac:dyDescent="0.3">
      <c r="A23758">
        <v>4541</v>
      </c>
      <c r="B23758">
        <v>1</v>
      </c>
    </row>
    <row r="23759" spans="1:2" x14ac:dyDescent="0.3">
      <c r="A23759">
        <v>4541</v>
      </c>
      <c r="B23759">
        <v>2</v>
      </c>
    </row>
    <row r="23760" spans="1:2" x14ac:dyDescent="0.3">
      <c r="A23760">
        <v>4541</v>
      </c>
      <c r="B23760">
        <v>3</v>
      </c>
    </row>
    <row r="23761" spans="1:2" x14ac:dyDescent="0.3">
      <c r="A23761">
        <v>4541</v>
      </c>
      <c r="B23761">
        <v>6</v>
      </c>
    </row>
    <row r="23762" spans="1:2" x14ac:dyDescent="0.3">
      <c r="A23762">
        <v>4541</v>
      </c>
      <c r="B23762">
        <v>7</v>
      </c>
    </row>
    <row r="23763" spans="1:2" x14ac:dyDescent="0.3">
      <c r="A23763">
        <v>4541</v>
      </c>
      <c r="B23763">
        <v>9</v>
      </c>
    </row>
    <row r="23764" spans="1:2" x14ac:dyDescent="0.3">
      <c r="A23764">
        <v>4542</v>
      </c>
      <c r="B23764">
        <v>3</v>
      </c>
    </row>
    <row r="23765" spans="1:2" x14ac:dyDescent="0.3">
      <c r="A23765">
        <v>4542</v>
      </c>
      <c r="B23765">
        <v>5</v>
      </c>
    </row>
    <row r="23766" spans="1:2" x14ac:dyDescent="0.3">
      <c r="A23766">
        <v>4542</v>
      </c>
      <c r="B23766">
        <v>10</v>
      </c>
    </row>
    <row r="23767" spans="1:2" x14ac:dyDescent="0.3">
      <c r="A23767">
        <v>4542</v>
      </c>
      <c r="B23767">
        <v>14</v>
      </c>
    </row>
    <row r="23768" spans="1:2" x14ac:dyDescent="0.3">
      <c r="A23768">
        <v>4542</v>
      </c>
      <c r="B23768">
        <v>17</v>
      </c>
    </row>
    <row r="23769" spans="1:2" x14ac:dyDescent="0.3">
      <c r="A23769">
        <v>4543</v>
      </c>
      <c r="B23769">
        <v>1</v>
      </c>
    </row>
    <row r="23770" spans="1:2" x14ac:dyDescent="0.3">
      <c r="A23770">
        <v>4543</v>
      </c>
      <c r="B23770">
        <v>2</v>
      </c>
    </row>
    <row r="23771" spans="1:2" x14ac:dyDescent="0.3">
      <c r="A23771">
        <v>4543</v>
      </c>
      <c r="B23771">
        <v>4</v>
      </c>
    </row>
    <row r="23772" spans="1:2" x14ac:dyDescent="0.3">
      <c r="A23772">
        <v>4543</v>
      </c>
      <c r="B23772">
        <v>5</v>
      </c>
    </row>
    <row r="23773" spans="1:2" x14ac:dyDescent="0.3">
      <c r="A23773">
        <v>4543</v>
      </c>
      <c r="B23773">
        <v>8</v>
      </c>
    </row>
    <row r="23774" spans="1:2" x14ac:dyDescent="0.3">
      <c r="A23774">
        <v>4543</v>
      </c>
      <c r="B23774">
        <v>9</v>
      </c>
    </row>
    <row r="23775" spans="1:2" x14ac:dyDescent="0.3">
      <c r="A23775">
        <v>4544</v>
      </c>
      <c r="B23775">
        <v>1</v>
      </c>
    </row>
    <row r="23776" spans="1:2" x14ac:dyDescent="0.3">
      <c r="A23776">
        <v>4544</v>
      </c>
      <c r="B23776">
        <v>2</v>
      </c>
    </row>
    <row r="23777" spans="1:2" x14ac:dyDescent="0.3">
      <c r="A23777">
        <v>4544</v>
      </c>
      <c r="B23777">
        <v>4</v>
      </c>
    </row>
    <row r="23778" spans="1:2" x14ac:dyDescent="0.3">
      <c r="A23778">
        <v>4544</v>
      </c>
      <c r="B23778">
        <v>6</v>
      </c>
    </row>
    <row r="23779" spans="1:2" x14ac:dyDescent="0.3">
      <c r="A23779">
        <v>4544</v>
      </c>
      <c r="B23779">
        <v>8</v>
      </c>
    </row>
    <row r="23780" spans="1:2" x14ac:dyDescent="0.3">
      <c r="A23780">
        <v>4544</v>
      </c>
      <c r="B23780">
        <v>10</v>
      </c>
    </row>
    <row r="23781" spans="1:2" x14ac:dyDescent="0.3">
      <c r="A23781">
        <v>4545</v>
      </c>
      <c r="B23781">
        <v>4</v>
      </c>
    </row>
    <row r="23782" spans="1:2" x14ac:dyDescent="0.3">
      <c r="A23782">
        <v>4545</v>
      </c>
      <c r="B23782">
        <v>6</v>
      </c>
    </row>
    <row r="23783" spans="1:2" x14ac:dyDescent="0.3">
      <c r="A23783">
        <v>4545</v>
      </c>
      <c r="B23783">
        <v>8</v>
      </c>
    </row>
    <row r="23784" spans="1:2" x14ac:dyDescent="0.3">
      <c r="A23784">
        <v>4545</v>
      </c>
      <c r="B23784">
        <v>9</v>
      </c>
    </row>
    <row r="23785" spans="1:2" x14ac:dyDescent="0.3">
      <c r="A23785">
        <v>4545</v>
      </c>
      <c r="B23785">
        <v>10</v>
      </c>
    </row>
    <row r="23786" spans="1:2" x14ac:dyDescent="0.3">
      <c r="A23786">
        <v>4545</v>
      </c>
      <c r="B23786">
        <v>18</v>
      </c>
    </row>
    <row r="23787" spans="1:2" x14ac:dyDescent="0.3">
      <c r="A23787">
        <v>4546</v>
      </c>
      <c r="B23787">
        <v>1</v>
      </c>
    </row>
    <row r="23788" spans="1:2" x14ac:dyDescent="0.3">
      <c r="A23788">
        <v>4546</v>
      </c>
      <c r="B23788">
        <v>4</v>
      </c>
    </row>
    <row r="23789" spans="1:2" x14ac:dyDescent="0.3">
      <c r="A23789">
        <v>4546</v>
      </c>
      <c r="B23789">
        <v>6</v>
      </c>
    </row>
    <row r="23790" spans="1:2" x14ac:dyDescent="0.3">
      <c r="A23790">
        <v>4546</v>
      </c>
      <c r="B23790">
        <v>9</v>
      </c>
    </row>
    <row r="23791" spans="1:2" x14ac:dyDescent="0.3">
      <c r="A23791">
        <v>4546</v>
      </c>
      <c r="B23791">
        <v>11</v>
      </c>
    </row>
    <row r="23792" spans="1:2" x14ac:dyDescent="0.3">
      <c r="A23792">
        <v>4546</v>
      </c>
      <c r="B23792">
        <v>12</v>
      </c>
    </row>
    <row r="23793" spans="1:2" x14ac:dyDescent="0.3">
      <c r="A23793">
        <v>4546</v>
      </c>
      <c r="B23793">
        <v>16</v>
      </c>
    </row>
    <row r="23794" spans="1:2" x14ac:dyDescent="0.3">
      <c r="A23794">
        <v>4546</v>
      </c>
      <c r="B23794">
        <v>18</v>
      </c>
    </row>
    <row r="23795" spans="1:2" x14ac:dyDescent="0.3">
      <c r="A23795">
        <v>4547</v>
      </c>
      <c r="B23795">
        <v>2</v>
      </c>
    </row>
    <row r="23796" spans="1:2" x14ac:dyDescent="0.3">
      <c r="A23796">
        <v>4547</v>
      </c>
      <c r="B23796">
        <v>3</v>
      </c>
    </row>
    <row r="23797" spans="1:2" x14ac:dyDescent="0.3">
      <c r="A23797">
        <v>4547</v>
      </c>
      <c r="B23797">
        <v>6</v>
      </c>
    </row>
    <row r="23798" spans="1:2" x14ac:dyDescent="0.3">
      <c r="A23798">
        <v>4547</v>
      </c>
      <c r="B23798">
        <v>7</v>
      </c>
    </row>
    <row r="23799" spans="1:2" x14ac:dyDescent="0.3">
      <c r="A23799">
        <v>4547</v>
      </c>
      <c r="B23799">
        <v>8</v>
      </c>
    </row>
    <row r="23800" spans="1:2" x14ac:dyDescent="0.3">
      <c r="A23800">
        <v>4547</v>
      </c>
      <c r="B23800">
        <v>9</v>
      </c>
    </row>
    <row r="23801" spans="1:2" x14ac:dyDescent="0.3">
      <c r="A23801">
        <v>4547</v>
      </c>
      <c r="B23801">
        <v>11</v>
      </c>
    </row>
    <row r="23802" spans="1:2" x14ac:dyDescent="0.3">
      <c r="A23802">
        <v>4547</v>
      </c>
      <c r="B23802">
        <v>12</v>
      </c>
    </row>
    <row r="23803" spans="1:2" x14ac:dyDescent="0.3">
      <c r="A23803">
        <v>4547</v>
      </c>
      <c r="B23803">
        <v>14</v>
      </c>
    </row>
    <row r="23804" spans="1:2" x14ac:dyDescent="0.3">
      <c r="A23804">
        <v>4547</v>
      </c>
      <c r="B23804">
        <v>17</v>
      </c>
    </row>
    <row r="23805" spans="1:2" x14ac:dyDescent="0.3">
      <c r="A23805">
        <v>4548</v>
      </c>
      <c r="B23805">
        <v>7</v>
      </c>
    </row>
    <row r="23806" spans="1:2" x14ac:dyDescent="0.3">
      <c r="A23806">
        <v>4548</v>
      </c>
      <c r="B23806">
        <v>8</v>
      </c>
    </row>
    <row r="23807" spans="1:2" x14ac:dyDescent="0.3">
      <c r="A23807">
        <v>4548</v>
      </c>
      <c r="B23807">
        <v>9</v>
      </c>
    </row>
    <row r="23808" spans="1:2" x14ac:dyDescent="0.3">
      <c r="A23808">
        <v>4548</v>
      </c>
      <c r="B23808">
        <v>11</v>
      </c>
    </row>
    <row r="23809" spans="1:2" x14ac:dyDescent="0.3">
      <c r="A23809">
        <v>4548</v>
      </c>
      <c r="B23809">
        <v>13</v>
      </c>
    </row>
    <row r="23810" spans="1:2" x14ac:dyDescent="0.3">
      <c r="A23810">
        <v>4549</v>
      </c>
      <c r="B23810">
        <v>2</v>
      </c>
    </row>
    <row r="23811" spans="1:2" x14ac:dyDescent="0.3">
      <c r="A23811">
        <v>4549</v>
      </c>
      <c r="B23811">
        <v>3</v>
      </c>
    </row>
    <row r="23812" spans="1:2" x14ac:dyDescent="0.3">
      <c r="A23812">
        <v>4549</v>
      </c>
      <c r="B23812">
        <v>4</v>
      </c>
    </row>
    <row r="23813" spans="1:2" x14ac:dyDescent="0.3">
      <c r="A23813">
        <v>4549</v>
      </c>
      <c r="B23813">
        <v>5</v>
      </c>
    </row>
    <row r="23814" spans="1:2" x14ac:dyDescent="0.3">
      <c r="A23814">
        <v>4549</v>
      </c>
      <c r="B23814">
        <v>9</v>
      </c>
    </row>
    <row r="23815" spans="1:2" x14ac:dyDescent="0.3">
      <c r="A23815">
        <v>4549</v>
      </c>
      <c r="B23815">
        <v>10</v>
      </c>
    </row>
    <row r="23816" spans="1:2" x14ac:dyDescent="0.3">
      <c r="A23816">
        <v>4550</v>
      </c>
      <c r="B23816">
        <v>1</v>
      </c>
    </row>
    <row r="23817" spans="1:2" x14ac:dyDescent="0.3">
      <c r="A23817">
        <v>4550</v>
      </c>
      <c r="B23817">
        <v>9</v>
      </c>
    </row>
    <row r="23818" spans="1:2" x14ac:dyDescent="0.3">
      <c r="A23818">
        <v>4550</v>
      </c>
      <c r="B23818">
        <v>10</v>
      </c>
    </row>
    <row r="23819" spans="1:2" x14ac:dyDescent="0.3">
      <c r="A23819">
        <v>4550</v>
      </c>
      <c r="B23819">
        <v>13</v>
      </c>
    </row>
    <row r="23820" spans="1:2" x14ac:dyDescent="0.3">
      <c r="A23820">
        <v>4550</v>
      </c>
      <c r="B23820">
        <v>15</v>
      </c>
    </row>
    <row r="23821" spans="1:2" x14ac:dyDescent="0.3">
      <c r="A23821">
        <v>4550</v>
      </c>
      <c r="B23821">
        <v>16</v>
      </c>
    </row>
    <row r="23822" spans="1:2" x14ac:dyDescent="0.3">
      <c r="A23822">
        <v>4550</v>
      </c>
      <c r="B23822">
        <v>17</v>
      </c>
    </row>
    <row r="23823" spans="1:2" x14ac:dyDescent="0.3">
      <c r="A23823">
        <v>4551</v>
      </c>
      <c r="B23823">
        <v>1</v>
      </c>
    </row>
    <row r="23824" spans="1:2" x14ac:dyDescent="0.3">
      <c r="A23824">
        <v>4551</v>
      </c>
      <c r="B23824">
        <v>2</v>
      </c>
    </row>
    <row r="23825" spans="1:2" x14ac:dyDescent="0.3">
      <c r="A23825">
        <v>4551</v>
      </c>
      <c r="B23825">
        <v>5</v>
      </c>
    </row>
    <row r="23826" spans="1:2" x14ac:dyDescent="0.3">
      <c r="A23826">
        <v>4551</v>
      </c>
      <c r="B23826">
        <v>6</v>
      </c>
    </row>
    <row r="23827" spans="1:2" x14ac:dyDescent="0.3">
      <c r="A23827">
        <v>4551</v>
      </c>
      <c r="B23827">
        <v>7</v>
      </c>
    </row>
    <row r="23828" spans="1:2" x14ac:dyDescent="0.3">
      <c r="A23828">
        <v>4551</v>
      </c>
      <c r="B23828">
        <v>9</v>
      </c>
    </row>
    <row r="23829" spans="1:2" x14ac:dyDescent="0.3">
      <c r="A23829">
        <v>4551</v>
      </c>
      <c r="B23829">
        <v>11</v>
      </c>
    </row>
    <row r="23830" spans="1:2" x14ac:dyDescent="0.3">
      <c r="A23830">
        <v>4551</v>
      </c>
      <c r="B23830">
        <v>15</v>
      </c>
    </row>
    <row r="23831" spans="1:2" x14ac:dyDescent="0.3">
      <c r="A23831">
        <v>4552</v>
      </c>
      <c r="B23831">
        <v>2</v>
      </c>
    </row>
    <row r="23832" spans="1:2" x14ac:dyDescent="0.3">
      <c r="A23832">
        <v>4552</v>
      </c>
      <c r="B23832">
        <v>3</v>
      </c>
    </row>
    <row r="23833" spans="1:2" x14ac:dyDescent="0.3">
      <c r="A23833">
        <v>4552</v>
      </c>
      <c r="B23833">
        <v>5</v>
      </c>
    </row>
    <row r="23834" spans="1:2" x14ac:dyDescent="0.3">
      <c r="A23834">
        <v>4552</v>
      </c>
      <c r="B23834">
        <v>7</v>
      </c>
    </row>
    <row r="23835" spans="1:2" x14ac:dyDescent="0.3">
      <c r="A23835">
        <v>4553</v>
      </c>
      <c r="B23835">
        <v>4</v>
      </c>
    </row>
    <row r="23836" spans="1:2" x14ac:dyDescent="0.3">
      <c r="A23836">
        <v>4553</v>
      </c>
      <c r="B23836">
        <v>6</v>
      </c>
    </row>
    <row r="23837" spans="1:2" x14ac:dyDescent="0.3">
      <c r="A23837">
        <v>4553</v>
      </c>
      <c r="B23837">
        <v>7</v>
      </c>
    </row>
    <row r="23838" spans="1:2" x14ac:dyDescent="0.3">
      <c r="A23838">
        <v>4553</v>
      </c>
      <c r="B23838">
        <v>9</v>
      </c>
    </row>
    <row r="23839" spans="1:2" x14ac:dyDescent="0.3">
      <c r="A23839">
        <v>4553</v>
      </c>
      <c r="B23839">
        <v>10</v>
      </c>
    </row>
    <row r="23840" spans="1:2" x14ac:dyDescent="0.3">
      <c r="A23840">
        <v>4553</v>
      </c>
      <c r="B23840">
        <v>12</v>
      </c>
    </row>
    <row r="23841" spans="1:2" x14ac:dyDescent="0.3">
      <c r="A23841">
        <v>4554</v>
      </c>
      <c r="B23841">
        <v>1</v>
      </c>
    </row>
    <row r="23842" spans="1:2" x14ac:dyDescent="0.3">
      <c r="A23842">
        <v>4554</v>
      </c>
      <c r="B23842">
        <v>4</v>
      </c>
    </row>
    <row r="23843" spans="1:2" x14ac:dyDescent="0.3">
      <c r="A23843">
        <v>4554</v>
      </c>
      <c r="B23843">
        <v>5</v>
      </c>
    </row>
    <row r="23844" spans="1:2" x14ac:dyDescent="0.3">
      <c r="A23844">
        <v>4554</v>
      </c>
      <c r="B23844">
        <v>6</v>
      </c>
    </row>
    <row r="23845" spans="1:2" x14ac:dyDescent="0.3">
      <c r="A23845">
        <v>4554</v>
      </c>
      <c r="B23845">
        <v>8</v>
      </c>
    </row>
    <row r="23846" spans="1:2" x14ac:dyDescent="0.3">
      <c r="A23846">
        <v>4554</v>
      </c>
      <c r="B23846">
        <v>9</v>
      </c>
    </row>
    <row r="23847" spans="1:2" x14ac:dyDescent="0.3">
      <c r="A23847">
        <v>4554</v>
      </c>
      <c r="B23847">
        <v>14</v>
      </c>
    </row>
    <row r="23848" spans="1:2" x14ac:dyDescent="0.3">
      <c r="A23848">
        <v>4554</v>
      </c>
      <c r="B23848">
        <v>16</v>
      </c>
    </row>
    <row r="23849" spans="1:2" x14ac:dyDescent="0.3">
      <c r="A23849">
        <v>4555</v>
      </c>
      <c r="B23849">
        <v>1</v>
      </c>
    </row>
    <row r="23850" spans="1:2" x14ac:dyDescent="0.3">
      <c r="A23850">
        <v>4555</v>
      </c>
      <c r="B23850">
        <v>2</v>
      </c>
    </row>
    <row r="23851" spans="1:2" x14ac:dyDescent="0.3">
      <c r="A23851">
        <v>4555</v>
      </c>
      <c r="B23851">
        <v>4</v>
      </c>
    </row>
    <row r="23852" spans="1:2" x14ac:dyDescent="0.3">
      <c r="A23852">
        <v>4555</v>
      </c>
      <c r="B23852">
        <v>9</v>
      </c>
    </row>
    <row r="23853" spans="1:2" x14ac:dyDescent="0.3">
      <c r="A23853">
        <v>4555</v>
      </c>
      <c r="B23853">
        <v>12</v>
      </c>
    </row>
    <row r="23854" spans="1:2" x14ac:dyDescent="0.3">
      <c r="A23854">
        <v>4555</v>
      </c>
      <c r="B23854">
        <v>15</v>
      </c>
    </row>
    <row r="23855" spans="1:2" x14ac:dyDescent="0.3">
      <c r="A23855">
        <v>4555</v>
      </c>
      <c r="B23855">
        <v>18</v>
      </c>
    </row>
    <row r="23856" spans="1:2" x14ac:dyDescent="0.3">
      <c r="A23856">
        <v>4556</v>
      </c>
      <c r="B23856">
        <v>7</v>
      </c>
    </row>
    <row r="23857" spans="1:2" x14ac:dyDescent="0.3">
      <c r="A23857">
        <v>4556</v>
      </c>
      <c r="B23857">
        <v>8</v>
      </c>
    </row>
    <row r="23858" spans="1:2" x14ac:dyDescent="0.3">
      <c r="A23858">
        <v>4556</v>
      </c>
      <c r="B23858">
        <v>10</v>
      </c>
    </row>
    <row r="23859" spans="1:2" x14ac:dyDescent="0.3">
      <c r="A23859">
        <v>4557</v>
      </c>
      <c r="B23859">
        <v>1</v>
      </c>
    </row>
    <row r="23860" spans="1:2" x14ac:dyDescent="0.3">
      <c r="A23860">
        <v>4557</v>
      </c>
      <c r="B23860">
        <v>6</v>
      </c>
    </row>
    <row r="23861" spans="1:2" x14ac:dyDescent="0.3">
      <c r="A23861">
        <v>4557</v>
      </c>
      <c r="B23861">
        <v>7</v>
      </c>
    </row>
    <row r="23862" spans="1:2" x14ac:dyDescent="0.3">
      <c r="A23862">
        <v>4557</v>
      </c>
      <c r="B23862">
        <v>8</v>
      </c>
    </row>
    <row r="23863" spans="1:2" x14ac:dyDescent="0.3">
      <c r="A23863">
        <v>4557</v>
      </c>
      <c r="B23863">
        <v>12</v>
      </c>
    </row>
    <row r="23864" spans="1:2" x14ac:dyDescent="0.3">
      <c r="A23864">
        <v>4557</v>
      </c>
      <c r="B23864">
        <v>15</v>
      </c>
    </row>
    <row r="23865" spans="1:2" x14ac:dyDescent="0.3">
      <c r="A23865">
        <v>4557</v>
      </c>
      <c r="B23865">
        <v>16</v>
      </c>
    </row>
    <row r="23866" spans="1:2" x14ac:dyDescent="0.3">
      <c r="A23866">
        <v>4557</v>
      </c>
      <c r="B23866">
        <v>18</v>
      </c>
    </row>
    <row r="23867" spans="1:2" x14ac:dyDescent="0.3">
      <c r="A23867">
        <v>4558</v>
      </c>
      <c r="B23867">
        <v>2</v>
      </c>
    </row>
    <row r="23868" spans="1:2" x14ac:dyDescent="0.3">
      <c r="A23868">
        <v>4558</v>
      </c>
      <c r="B23868">
        <v>3</v>
      </c>
    </row>
    <row r="23869" spans="1:2" x14ac:dyDescent="0.3">
      <c r="A23869">
        <v>4558</v>
      </c>
      <c r="B23869">
        <v>6</v>
      </c>
    </row>
    <row r="23870" spans="1:2" x14ac:dyDescent="0.3">
      <c r="A23870">
        <v>4558</v>
      </c>
      <c r="B23870">
        <v>7</v>
      </c>
    </row>
    <row r="23871" spans="1:2" x14ac:dyDescent="0.3">
      <c r="A23871">
        <v>4558</v>
      </c>
      <c r="B23871">
        <v>8</v>
      </c>
    </row>
    <row r="23872" spans="1:2" x14ac:dyDescent="0.3">
      <c r="A23872">
        <v>4558</v>
      </c>
      <c r="B23872">
        <v>10</v>
      </c>
    </row>
    <row r="23873" spans="1:2" x14ac:dyDescent="0.3">
      <c r="A23873">
        <v>4558</v>
      </c>
      <c r="B23873">
        <v>11</v>
      </c>
    </row>
    <row r="23874" spans="1:2" x14ac:dyDescent="0.3">
      <c r="A23874">
        <v>4558</v>
      </c>
      <c r="B23874">
        <v>17</v>
      </c>
    </row>
    <row r="23875" spans="1:2" x14ac:dyDescent="0.3">
      <c r="A23875">
        <v>4559</v>
      </c>
      <c r="B23875">
        <v>4</v>
      </c>
    </row>
    <row r="23876" spans="1:2" x14ac:dyDescent="0.3">
      <c r="A23876">
        <v>4559</v>
      </c>
      <c r="B23876">
        <v>5</v>
      </c>
    </row>
    <row r="23877" spans="1:2" x14ac:dyDescent="0.3">
      <c r="A23877">
        <v>4559</v>
      </c>
      <c r="B23877">
        <v>7</v>
      </c>
    </row>
    <row r="23878" spans="1:2" x14ac:dyDescent="0.3">
      <c r="A23878">
        <v>4560</v>
      </c>
      <c r="B23878">
        <v>2</v>
      </c>
    </row>
    <row r="23879" spans="1:2" x14ac:dyDescent="0.3">
      <c r="A23879">
        <v>4560</v>
      </c>
      <c r="B23879">
        <v>3</v>
      </c>
    </row>
    <row r="23880" spans="1:2" x14ac:dyDescent="0.3">
      <c r="A23880">
        <v>4560</v>
      </c>
      <c r="B23880">
        <v>7</v>
      </c>
    </row>
    <row r="23881" spans="1:2" x14ac:dyDescent="0.3">
      <c r="A23881">
        <v>4560</v>
      </c>
      <c r="B23881">
        <v>12</v>
      </c>
    </row>
    <row r="23882" spans="1:2" x14ac:dyDescent="0.3">
      <c r="A23882">
        <v>4560</v>
      </c>
      <c r="B23882">
        <v>15</v>
      </c>
    </row>
    <row r="23883" spans="1:2" x14ac:dyDescent="0.3">
      <c r="A23883">
        <v>4560</v>
      </c>
      <c r="B23883">
        <v>17</v>
      </c>
    </row>
    <row r="23884" spans="1:2" x14ac:dyDescent="0.3">
      <c r="A23884">
        <v>4561</v>
      </c>
      <c r="B23884">
        <v>1</v>
      </c>
    </row>
    <row r="23885" spans="1:2" x14ac:dyDescent="0.3">
      <c r="A23885">
        <v>4561</v>
      </c>
      <c r="B23885">
        <v>3</v>
      </c>
    </row>
    <row r="23886" spans="1:2" x14ac:dyDescent="0.3">
      <c r="A23886">
        <v>4561</v>
      </c>
      <c r="B23886">
        <v>4</v>
      </c>
    </row>
    <row r="23887" spans="1:2" x14ac:dyDescent="0.3">
      <c r="A23887">
        <v>4561</v>
      </c>
      <c r="B23887">
        <v>6</v>
      </c>
    </row>
    <row r="23888" spans="1:2" x14ac:dyDescent="0.3">
      <c r="A23888">
        <v>4561</v>
      </c>
      <c r="B23888">
        <v>8</v>
      </c>
    </row>
    <row r="23889" spans="1:2" x14ac:dyDescent="0.3">
      <c r="A23889">
        <v>4561</v>
      </c>
      <c r="B23889">
        <v>10</v>
      </c>
    </row>
    <row r="23890" spans="1:2" x14ac:dyDescent="0.3">
      <c r="A23890">
        <v>4561</v>
      </c>
      <c r="B23890">
        <v>12</v>
      </c>
    </row>
    <row r="23891" spans="1:2" x14ac:dyDescent="0.3">
      <c r="A23891">
        <v>4561</v>
      </c>
      <c r="B23891">
        <v>15</v>
      </c>
    </row>
    <row r="23892" spans="1:2" x14ac:dyDescent="0.3">
      <c r="A23892">
        <v>4561</v>
      </c>
      <c r="B23892">
        <v>16</v>
      </c>
    </row>
    <row r="23893" spans="1:2" x14ac:dyDescent="0.3">
      <c r="A23893">
        <v>4561</v>
      </c>
      <c r="B23893">
        <v>18</v>
      </c>
    </row>
    <row r="23894" spans="1:2" x14ac:dyDescent="0.3">
      <c r="A23894">
        <v>4562</v>
      </c>
      <c r="B23894">
        <v>2</v>
      </c>
    </row>
    <row r="23895" spans="1:2" x14ac:dyDescent="0.3">
      <c r="A23895">
        <v>4562</v>
      </c>
      <c r="B23895">
        <v>3</v>
      </c>
    </row>
    <row r="23896" spans="1:2" x14ac:dyDescent="0.3">
      <c r="A23896">
        <v>4562</v>
      </c>
      <c r="B23896">
        <v>5</v>
      </c>
    </row>
    <row r="23897" spans="1:2" x14ac:dyDescent="0.3">
      <c r="A23897">
        <v>4562</v>
      </c>
      <c r="B23897">
        <v>8</v>
      </c>
    </row>
    <row r="23898" spans="1:2" x14ac:dyDescent="0.3">
      <c r="A23898">
        <v>4562</v>
      </c>
      <c r="B23898">
        <v>12</v>
      </c>
    </row>
    <row r="23899" spans="1:2" x14ac:dyDescent="0.3">
      <c r="A23899">
        <v>4562</v>
      </c>
      <c r="B23899">
        <v>13</v>
      </c>
    </row>
    <row r="23900" spans="1:2" x14ac:dyDescent="0.3">
      <c r="A23900">
        <v>4562</v>
      </c>
      <c r="B23900">
        <v>15</v>
      </c>
    </row>
    <row r="23901" spans="1:2" x14ac:dyDescent="0.3">
      <c r="A23901">
        <v>4562</v>
      </c>
      <c r="B23901">
        <v>16</v>
      </c>
    </row>
    <row r="23902" spans="1:2" x14ac:dyDescent="0.3">
      <c r="A23902">
        <v>4563</v>
      </c>
      <c r="B23902">
        <v>1</v>
      </c>
    </row>
    <row r="23903" spans="1:2" x14ac:dyDescent="0.3">
      <c r="A23903">
        <v>4563</v>
      </c>
      <c r="B23903">
        <v>4</v>
      </c>
    </row>
    <row r="23904" spans="1:2" x14ac:dyDescent="0.3">
      <c r="A23904">
        <v>4563</v>
      </c>
      <c r="B23904">
        <v>5</v>
      </c>
    </row>
    <row r="23905" spans="1:2" x14ac:dyDescent="0.3">
      <c r="A23905">
        <v>4563</v>
      </c>
      <c r="B23905">
        <v>9</v>
      </c>
    </row>
    <row r="23906" spans="1:2" x14ac:dyDescent="0.3">
      <c r="A23906">
        <v>4563</v>
      </c>
      <c r="B23906">
        <v>10</v>
      </c>
    </row>
    <row r="23907" spans="1:2" x14ac:dyDescent="0.3">
      <c r="A23907">
        <v>4564</v>
      </c>
      <c r="B23907">
        <v>1</v>
      </c>
    </row>
    <row r="23908" spans="1:2" x14ac:dyDescent="0.3">
      <c r="A23908">
        <v>4564</v>
      </c>
      <c r="B23908">
        <v>8</v>
      </c>
    </row>
    <row r="23909" spans="1:2" x14ac:dyDescent="0.3">
      <c r="A23909">
        <v>4564</v>
      </c>
      <c r="B23909">
        <v>9</v>
      </c>
    </row>
    <row r="23910" spans="1:2" x14ac:dyDescent="0.3">
      <c r="A23910">
        <v>4564</v>
      </c>
      <c r="B23910">
        <v>10</v>
      </c>
    </row>
    <row r="23911" spans="1:2" x14ac:dyDescent="0.3">
      <c r="A23911">
        <v>4564</v>
      </c>
      <c r="B23911">
        <v>11</v>
      </c>
    </row>
    <row r="23912" spans="1:2" x14ac:dyDescent="0.3">
      <c r="A23912">
        <v>4564</v>
      </c>
      <c r="B23912">
        <v>13</v>
      </c>
    </row>
    <row r="23913" spans="1:2" x14ac:dyDescent="0.3">
      <c r="A23913">
        <v>4564</v>
      </c>
      <c r="B23913">
        <v>14</v>
      </c>
    </row>
    <row r="23914" spans="1:2" x14ac:dyDescent="0.3">
      <c r="A23914">
        <v>4565</v>
      </c>
      <c r="B23914">
        <v>1</v>
      </c>
    </row>
    <row r="23915" spans="1:2" x14ac:dyDescent="0.3">
      <c r="A23915">
        <v>4565</v>
      </c>
      <c r="B23915">
        <v>3</v>
      </c>
    </row>
    <row r="23916" spans="1:2" x14ac:dyDescent="0.3">
      <c r="A23916">
        <v>4565</v>
      </c>
      <c r="B23916">
        <v>6</v>
      </c>
    </row>
    <row r="23917" spans="1:2" x14ac:dyDescent="0.3">
      <c r="A23917">
        <v>4565</v>
      </c>
      <c r="B23917">
        <v>7</v>
      </c>
    </row>
    <row r="23918" spans="1:2" x14ac:dyDescent="0.3">
      <c r="A23918">
        <v>4565</v>
      </c>
      <c r="B23918">
        <v>11</v>
      </c>
    </row>
    <row r="23919" spans="1:2" x14ac:dyDescent="0.3">
      <c r="A23919">
        <v>4565</v>
      </c>
      <c r="B23919">
        <v>14</v>
      </c>
    </row>
    <row r="23920" spans="1:2" x14ac:dyDescent="0.3">
      <c r="A23920">
        <v>4565</v>
      </c>
      <c r="B23920">
        <v>17</v>
      </c>
    </row>
    <row r="23921" spans="1:2" x14ac:dyDescent="0.3">
      <c r="A23921">
        <v>4566</v>
      </c>
      <c r="B23921">
        <v>5</v>
      </c>
    </row>
    <row r="23922" spans="1:2" x14ac:dyDescent="0.3">
      <c r="A23922">
        <v>4566</v>
      </c>
      <c r="B23922">
        <v>8</v>
      </c>
    </row>
    <row r="23923" spans="1:2" x14ac:dyDescent="0.3">
      <c r="A23923">
        <v>4566</v>
      </c>
      <c r="B23923">
        <v>9</v>
      </c>
    </row>
    <row r="23924" spans="1:2" x14ac:dyDescent="0.3">
      <c r="A23924">
        <v>4566</v>
      </c>
      <c r="B23924">
        <v>12</v>
      </c>
    </row>
    <row r="23925" spans="1:2" x14ac:dyDescent="0.3">
      <c r="A23925">
        <v>4566</v>
      </c>
      <c r="B23925">
        <v>13</v>
      </c>
    </row>
    <row r="23926" spans="1:2" x14ac:dyDescent="0.3">
      <c r="A23926">
        <v>4566</v>
      </c>
      <c r="B23926">
        <v>14</v>
      </c>
    </row>
    <row r="23927" spans="1:2" x14ac:dyDescent="0.3">
      <c r="A23927">
        <v>4567</v>
      </c>
      <c r="B23927">
        <v>1</v>
      </c>
    </row>
    <row r="23928" spans="1:2" x14ac:dyDescent="0.3">
      <c r="A23928">
        <v>4567</v>
      </c>
      <c r="B23928">
        <v>4</v>
      </c>
    </row>
    <row r="23929" spans="1:2" x14ac:dyDescent="0.3">
      <c r="A23929">
        <v>4567</v>
      </c>
      <c r="B23929">
        <v>7</v>
      </c>
    </row>
    <row r="23930" spans="1:2" x14ac:dyDescent="0.3">
      <c r="A23930">
        <v>4567</v>
      </c>
      <c r="B23930">
        <v>9</v>
      </c>
    </row>
    <row r="23931" spans="1:2" x14ac:dyDescent="0.3">
      <c r="A23931">
        <v>4567</v>
      </c>
      <c r="B23931">
        <v>14</v>
      </c>
    </row>
    <row r="23932" spans="1:2" x14ac:dyDescent="0.3">
      <c r="A23932">
        <v>4567</v>
      </c>
      <c r="B23932">
        <v>15</v>
      </c>
    </row>
    <row r="23933" spans="1:2" x14ac:dyDescent="0.3">
      <c r="A23933">
        <v>4567</v>
      </c>
      <c r="B23933">
        <v>18</v>
      </c>
    </row>
    <row r="23934" spans="1:2" x14ac:dyDescent="0.3">
      <c r="A23934">
        <v>4568</v>
      </c>
      <c r="B23934">
        <v>5</v>
      </c>
    </row>
    <row r="23935" spans="1:2" x14ac:dyDescent="0.3">
      <c r="A23935">
        <v>4568</v>
      </c>
      <c r="B23935">
        <v>6</v>
      </c>
    </row>
    <row r="23936" spans="1:2" x14ac:dyDescent="0.3">
      <c r="A23936">
        <v>4568</v>
      </c>
      <c r="B23936">
        <v>7</v>
      </c>
    </row>
    <row r="23937" spans="1:2" x14ac:dyDescent="0.3">
      <c r="A23937">
        <v>4568</v>
      </c>
      <c r="B23937">
        <v>8</v>
      </c>
    </row>
    <row r="23938" spans="1:2" x14ac:dyDescent="0.3">
      <c r="A23938">
        <v>4568</v>
      </c>
      <c r="B23938">
        <v>9</v>
      </c>
    </row>
    <row r="23939" spans="1:2" x14ac:dyDescent="0.3">
      <c r="A23939">
        <v>4568</v>
      </c>
      <c r="B23939">
        <v>10</v>
      </c>
    </row>
    <row r="23940" spans="1:2" x14ac:dyDescent="0.3">
      <c r="A23940">
        <v>4568</v>
      </c>
      <c r="B23940">
        <v>11</v>
      </c>
    </row>
    <row r="23941" spans="1:2" x14ac:dyDescent="0.3">
      <c r="A23941">
        <v>4568</v>
      </c>
      <c r="B23941">
        <v>14</v>
      </c>
    </row>
    <row r="23942" spans="1:2" x14ac:dyDescent="0.3">
      <c r="A23942">
        <v>4569</v>
      </c>
      <c r="B23942">
        <v>2</v>
      </c>
    </row>
    <row r="23943" spans="1:2" x14ac:dyDescent="0.3">
      <c r="A23943">
        <v>4569</v>
      </c>
      <c r="B23943">
        <v>5</v>
      </c>
    </row>
    <row r="23944" spans="1:2" x14ac:dyDescent="0.3">
      <c r="A23944">
        <v>4569</v>
      </c>
      <c r="B23944">
        <v>6</v>
      </c>
    </row>
    <row r="23945" spans="1:2" x14ac:dyDescent="0.3">
      <c r="A23945">
        <v>4569</v>
      </c>
      <c r="B23945">
        <v>7</v>
      </c>
    </row>
    <row r="23946" spans="1:2" x14ac:dyDescent="0.3">
      <c r="A23946">
        <v>4569</v>
      </c>
      <c r="B23946">
        <v>9</v>
      </c>
    </row>
    <row r="23947" spans="1:2" x14ac:dyDescent="0.3">
      <c r="A23947">
        <v>4569</v>
      </c>
      <c r="B23947">
        <v>13</v>
      </c>
    </row>
    <row r="23948" spans="1:2" x14ac:dyDescent="0.3">
      <c r="A23948">
        <v>4569</v>
      </c>
      <c r="B23948">
        <v>18</v>
      </c>
    </row>
    <row r="23949" spans="1:2" x14ac:dyDescent="0.3">
      <c r="A23949">
        <v>4570</v>
      </c>
      <c r="B23949">
        <v>1</v>
      </c>
    </row>
    <row r="23950" spans="1:2" x14ac:dyDescent="0.3">
      <c r="A23950">
        <v>4570</v>
      </c>
      <c r="B23950">
        <v>4</v>
      </c>
    </row>
    <row r="23951" spans="1:2" x14ac:dyDescent="0.3">
      <c r="A23951">
        <v>4570</v>
      </c>
      <c r="B23951">
        <v>8</v>
      </c>
    </row>
    <row r="23952" spans="1:2" x14ac:dyDescent="0.3">
      <c r="A23952">
        <v>4570</v>
      </c>
      <c r="B23952">
        <v>10</v>
      </c>
    </row>
    <row r="23953" spans="1:2" x14ac:dyDescent="0.3">
      <c r="A23953">
        <v>4571</v>
      </c>
      <c r="B23953">
        <v>6</v>
      </c>
    </row>
    <row r="23954" spans="1:2" x14ac:dyDescent="0.3">
      <c r="A23954">
        <v>4571</v>
      </c>
      <c r="B23954">
        <v>7</v>
      </c>
    </row>
    <row r="23955" spans="1:2" x14ac:dyDescent="0.3">
      <c r="A23955">
        <v>4571</v>
      </c>
      <c r="B23955">
        <v>8</v>
      </c>
    </row>
    <row r="23956" spans="1:2" x14ac:dyDescent="0.3">
      <c r="A23956">
        <v>4571</v>
      </c>
      <c r="B23956">
        <v>13</v>
      </c>
    </row>
    <row r="23957" spans="1:2" x14ac:dyDescent="0.3">
      <c r="A23957">
        <v>4571</v>
      </c>
      <c r="B23957">
        <v>15</v>
      </c>
    </row>
    <row r="23958" spans="1:2" x14ac:dyDescent="0.3">
      <c r="A23958">
        <v>4571</v>
      </c>
      <c r="B23958">
        <v>17</v>
      </c>
    </row>
    <row r="23959" spans="1:2" x14ac:dyDescent="0.3">
      <c r="A23959">
        <v>4572</v>
      </c>
      <c r="B23959">
        <v>1</v>
      </c>
    </row>
    <row r="23960" spans="1:2" x14ac:dyDescent="0.3">
      <c r="A23960">
        <v>4572</v>
      </c>
      <c r="B23960">
        <v>2</v>
      </c>
    </row>
    <row r="23961" spans="1:2" x14ac:dyDescent="0.3">
      <c r="A23961">
        <v>4572</v>
      </c>
      <c r="B23961">
        <v>5</v>
      </c>
    </row>
    <row r="23962" spans="1:2" x14ac:dyDescent="0.3">
      <c r="A23962">
        <v>4572</v>
      </c>
      <c r="B23962">
        <v>6</v>
      </c>
    </row>
    <row r="23963" spans="1:2" x14ac:dyDescent="0.3">
      <c r="A23963">
        <v>4572</v>
      </c>
      <c r="B23963">
        <v>7</v>
      </c>
    </row>
    <row r="23964" spans="1:2" x14ac:dyDescent="0.3">
      <c r="A23964">
        <v>4572</v>
      </c>
      <c r="B23964">
        <v>8</v>
      </c>
    </row>
    <row r="23965" spans="1:2" x14ac:dyDescent="0.3">
      <c r="A23965">
        <v>4572</v>
      </c>
      <c r="B23965">
        <v>11</v>
      </c>
    </row>
    <row r="23966" spans="1:2" x14ac:dyDescent="0.3">
      <c r="A23966">
        <v>4572</v>
      </c>
      <c r="B23966">
        <v>14</v>
      </c>
    </row>
    <row r="23967" spans="1:2" x14ac:dyDescent="0.3">
      <c r="A23967">
        <v>4572</v>
      </c>
      <c r="B23967">
        <v>15</v>
      </c>
    </row>
    <row r="23968" spans="1:2" x14ac:dyDescent="0.3">
      <c r="A23968">
        <v>4572</v>
      </c>
      <c r="B23968">
        <v>16</v>
      </c>
    </row>
    <row r="23969" spans="1:2" x14ac:dyDescent="0.3">
      <c r="A23969">
        <v>4573</v>
      </c>
      <c r="B23969">
        <v>1</v>
      </c>
    </row>
    <row r="23970" spans="1:2" x14ac:dyDescent="0.3">
      <c r="A23970">
        <v>4573</v>
      </c>
      <c r="B23970">
        <v>2</v>
      </c>
    </row>
    <row r="23971" spans="1:2" x14ac:dyDescent="0.3">
      <c r="A23971">
        <v>4573</v>
      </c>
      <c r="B23971">
        <v>3</v>
      </c>
    </row>
    <row r="23972" spans="1:2" x14ac:dyDescent="0.3">
      <c r="A23972">
        <v>4573</v>
      </c>
      <c r="B23972">
        <v>4</v>
      </c>
    </row>
    <row r="23973" spans="1:2" x14ac:dyDescent="0.3">
      <c r="A23973">
        <v>4573</v>
      </c>
      <c r="B23973">
        <v>6</v>
      </c>
    </row>
    <row r="23974" spans="1:2" x14ac:dyDescent="0.3">
      <c r="A23974">
        <v>4574</v>
      </c>
      <c r="B23974">
        <v>2</v>
      </c>
    </row>
    <row r="23975" spans="1:2" x14ac:dyDescent="0.3">
      <c r="A23975">
        <v>4574</v>
      </c>
      <c r="B23975">
        <v>3</v>
      </c>
    </row>
    <row r="23976" spans="1:2" x14ac:dyDescent="0.3">
      <c r="A23976">
        <v>4574</v>
      </c>
      <c r="B23976">
        <v>5</v>
      </c>
    </row>
    <row r="23977" spans="1:2" x14ac:dyDescent="0.3">
      <c r="A23977">
        <v>4574</v>
      </c>
      <c r="B23977">
        <v>12</v>
      </c>
    </row>
    <row r="23978" spans="1:2" x14ac:dyDescent="0.3">
      <c r="A23978">
        <v>4574</v>
      </c>
      <c r="B23978">
        <v>13</v>
      </c>
    </row>
    <row r="23979" spans="1:2" x14ac:dyDescent="0.3">
      <c r="A23979">
        <v>4574</v>
      </c>
      <c r="B23979">
        <v>14</v>
      </c>
    </row>
    <row r="23980" spans="1:2" x14ac:dyDescent="0.3">
      <c r="A23980">
        <v>4574</v>
      </c>
      <c r="B23980">
        <v>15</v>
      </c>
    </row>
    <row r="23981" spans="1:2" x14ac:dyDescent="0.3">
      <c r="A23981">
        <v>4575</v>
      </c>
      <c r="B23981">
        <v>3</v>
      </c>
    </row>
    <row r="23982" spans="1:2" x14ac:dyDescent="0.3">
      <c r="A23982">
        <v>4575</v>
      </c>
      <c r="B23982">
        <v>4</v>
      </c>
    </row>
    <row r="23983" spans="1:2" x14ac:dyDescent="0.3">
      <c r="A23983">
        <v>4575</v>
      </c>
      <c r="B23983">
        <v>8</v>
      </c>
    </row>
    <row r="23984" spans="1:2" x14ac:dyDescent="0.3">
      <c r="A23984">
        <v>4575</v>
      </c>
      <c r="B23984">
        <v>10</v>
      </c>
    </row>
    <row r="23985" spans="1:2" x14ac:dyDescent="0.3">
      <c r="A23985">
        <v>4575</v>
      </c>
      <c r="B23985">
        <v>12</v>
      </c>
    </row>
    <row r="23986" spans="1:2" x14ac:dyDescent="0.3">
      <c r="A23986">
        <v>4576</v>
      </c>
      <c r="B23986">
        <v>2</v>
      </c>
    </row>
    <row r="23987" spans="1:2" x14ac:dyDescent="0.3">
      <c r="A23987">
        <v>4576</v>
      </c>
      <c r="B23987">
        <v>3</v>
      </c>
    </row>
    <row r="23988" spans="1:2" x14ac:dyDescent="0.3">
      <c r="A23988">
        <v>4576</v>
      </c>
      <c r="B23988">
        <v>8</v>
      </c>
    </row>
    <row r="23989" spans="1:2" x14ac:dyDescent="0.3">
      <c r="A23989">
        <v>4576</v>
      </c>
      <c r="B23989">
        <v>9</v>
      </c>
    </row>
    <row r="23990" spans="1:2" x14ac:dyDescent="0.3">
      <c r="A23990">
        <v>4577</v>
      </c>
      <c r="B23990">
        <v>3</v>
      </c>
    </row>
    <row r="23991" spans="1:2" x14ac:dyDescent="0.3">
      <c r="A23991">
        <v>4577</v>
      </c>
      <c r="B23991">
        <v>7</v>
      </c>
    </row>
    <row r="23992" spans="1:2" x14ac:dyDescent="0.3">
      <c r="A23992">
        <v>4577</v>
      </c>
      <c r="B23992">
        <v>10</v>
      </c>
    </row>
    <row r="23993" spans="1:2" x14ac:dyDescent="0.3">
      <c r="A23993">
        <v>4578</v>
      </c>
      <c r="B23993">
        <v>1</v>
      </c>
    </row>
    <row r="23994" spans="1:2" x14ac:dyDescent="0.3">
      <c r="A23994">
        <v>4578</v>
      </c>
      <c r="B23994">
        <v>3</v>
      </c>
    </row>
    <row r="23995" spans="1:2" x14ac:dyDescent="0.3">
      <c r="A23995">
        <v>4578</v>
      </c>
      <c r="B23995">
        <v>5</v>
      </c>
    </row>
    <row r="23996" spans="1:2" x14ac:dyDescent="0.3">
      <c r="A23996">
        <v>4578</v>
      </c>
      <c r="B23996">
        <v>8</v>
      </c>
    </row>
    <row r="23997" spans="1:2" x14ac:dyDescent="0.3">
      <c r="A23997">
        <v>4578</v>
      </c>
      <c r="B23997">
        <v>9</v>
      </c>
    </row>
    <row r="23998" spans="1:2" x14ac:dyDescent="0.3">
      <c r="A23998">
        <v>4579</v>
      </c>
      <c r="B23998">
        <v>4</v>
      </c>
    </row>
    <row r="23999" spans="1:2" x14ac:dyDescent="0.3">
      <c r="A23999">
        <v>4579</v>
      </c>
      <c r="B23999">
        <v>6</v>
      </c>
    </row>
    <row r="24000" spans="1:2" x14ac:dyDescent="0.3">
      <c r="A24000">
        <v>4579</v>
      </c>
      <c r="B24000">
        <v>8</v>
      </c>
    </row>
    <row r="24001" spans="1:2" x14ac:dyDescent="0.3">
      <c r="A24001">
        <v>4579</v>
      </c>
      <c r="B24001">
        <v>10</v>
      </c>
    </row>
    <row r="24002" spans="1:2" x14ac:dyDescent="0.3">
      <c r="A24002">
        <v>4580</v>
      </c>
      <c r="B24002">
        <v>1</v>
      </c>
    </row>
    <row r="24003" spans="1:2" x14ac:dyDescent="0.3">
      <c r="A24003">
        <v>4580</v>
      </c>
      <c r="B24003">
        <v>5</v>
      </c>
    </row>
    <row r="24004" spans="1:2" x14ac:dyDescent="0.3">
      <c r="A24004">
        <v>4580</v>
      </c>
      <c r="B24004">
        <v>6</v>
      </c>
    </row>
    <row r="24005" spans="1:2" x14ac:dyDescent="0.3">
      <c r="A24005">
        <v>4580</v>
      </c>
      <c r="B24005">
        <v>9</v>
      </c>
    </row>
    <row r="24006" spans="1:2" x14ac:dyDescent="0.3">
      <c r="A24006">
        <v>4581</v>
      </c>
      <c r="B24006">
        <v>1</v>
      </c>
    </row>
    <row r="24007" spans="1:2" x14ac:dyDescent="0.3">
      <c r="A24007">
        <v>4581</v>
      </c>
      <c r="B24007">
        <v>3</v>
      </c>
    </row>
    <row r="24008" spans="1:2" x14ac:dyDescent="0.3">
      <c r="A24008">
        <v>4581</v>
      </c>
      <c r="B24008">
        <v>6</v>
      </c>
    </row>
    <row r="24009" spans="1:2" x14ac:dyDescent="0.3">
      <c r="A24009">
        <v>4581</v>
      </c>
      <c r="B24009">
        <v>7</v>
      </c>
    </row>
    <row r="24010" spans="1:2" x14ac:dyDescent="0.3">
      <c r="A24010">
        <v>4581</v>
      </c>
      <c r="B24010">
        <v>14</v>
      </c>
    </row>
    <row r="24011" spans="1:2" x14ac:dyDescent="0.3">
      <c r="A24011">
        <v>4582</v>
      </c>
      <c r="B24011">
        <v>3</v>
      </c>
    </row>
    <row r="24012" spans="1:2" x14ac:dyDescent="0.3">
      <c r="A24012">
        <v>4582</v>
      </c>
      <c r="B24012">
        <v>6</v>
      </c>
    </row>
    <row r="24013" spans="1:2" x14ac:dyDescent="0.3">
      <c r="A24013">
        <v>4582</v>
      </c>
      <c r="B24013">
        <v>7</v>
      </c>
    </row>
    <row r="24014" spans="1:2" x14ac:dyDescent="0.3">
      <c r="A24014">
        <v>4582</v>
      </c>
      <c r="B24014">
        <v>8</v>
      </c>
    </row>
    <row r="24015" spans="1:2" x14ac:dyDescent="0.3">
      <c r="A24015">
        <v>4582</v>
      </c>
      <c r="B24015">
        <v>9</v>
      </c>
    </row>
    <row r="24016" spans="1:2" x14ac:dyDescent="0.3">
      <c r="A24016">
        <v>4582</v>
      </c>
      <c r="B24016">
        <v>10</v>
      </c>
    </row>
    <row r="24017" spans="1:2" x14ac:dyDescent="0.3">
      <c r="A24017">
        <v>4582</v>
      </c>
      <c r="B24017">
        <v>12</v>
      </c>
    </row>
    <row r="24018" spans="1:2" x14ac:dyDescent="0.3">
      <c r="A24018">
        <v>4582</v>
      </c>
      <c r="B24018">
        <v>13</v>
      </c>
    </row>
    <row r="24019" spans="1:2" x14ac:dyDescent="0.3">
      <c r="A24019">
        <v>4582</v>
      </c>
      <c r="B24019">
        <v>16</v>
      </c>
    </row>
    <row r="24020" spans="1:2" x14ac:dyDescent="0.3">
      <c r="A24020">
        <v>4582</v>
      </c>
      <c r="B24020">
        <v>17</v>
      </c>
    </row>
    <row r="24021" spans="1:2" x14ac:dyDescent="0.3">
      <c r="A24021">
        <v>4583</v>
      </c>
      <c r="B24021">
        <v>1</v>
      </c>
    </row>
    <row r="24022" spans="1:2" x14ac:dyDescent="0.3">
      <c r="A24022">
        <v>4583</v>
      </c>
      <c r="B24022">
        <v>2</v>
      </c>
    </row>
    <row r="24023" spans="1:2" x14ac:dyDescent="0.3">
      <c r="A24023">
        <v>4583</v>
      </c>
      <c r="B24023">
        <v>3</v>
      </c>
    </row>
    <row r="24024" spans="1:2" x14ac:dyDescent="0.3">
      <c r="A24024">
        <v>4583</v>
      </c>
      <c r="B24024">
        <v>5</v>
      </c>
    </row>
    <row r="24025" spans="1:2" x14ac:dyDescent="0.3">
      <c r="A24025">
        <v>4583</v>
      </c>
      <c r="B24025">
        <v>7</v>
      </c>
    </row>
    <row r="24026" spans="1:2" x14ac:dyDescent="0.3">
      <c r="A24026">
        <v>4584</v>
      </c>
      <c r="B24026">
        <v>4</v>
      </c>
    </row>
    <row r="24027" spans="1:2" x14ac:dyDescent="0.3">
      <c r="A24027">
        <v>4584</v>
      </c>
      <c r="B24027">
        <v>5</v>
      </c>
    </row>
    <row r="24028" spans="1:2" x14ac:dyDescent="0.3">
      <c r="A24028">
        <v>4584</v>
      </c>
      <c r="B24028">
        <v>6</v>
      </c>
    </row>
    <row r="24029" spans="1:2" x14ac:dyDescent="0.3">
      <c r="A24029">
        <v>4584</v>
      </c>
      <c r="B24029">
        <v>8</v>
      </c>
    </row>
    <row r="24030" spans="1:2" x14ac:dyDescent="0.3">
      <c r="A24030">
        <v>4584</v>
      </c>
      <c r="B24030">
        <v>10</v>
      </c>
    </row>
    <row r="24031" spans="1:2" x14ac:dyDescent="0.3">
      <c r="A24031">
        <v>4584</v>
      </c>
      <c r="B24031">
        <v>11</v>
      </c>
    </row>
    <row r="24032" spans="1:2" x14ac:dyDescent="0.3">
      <c r="A24032">
        <v>4584</v>
      </c>
      <c r="B24032">
        <v>15</v>
      </c>
    </row>
    <row r="24033" spans="1:2" x14ac:dyDescent="0.3">
      <c r="A24033">
        <v>4584</v>
      </c>
      <c r="B24033">
        <v>17</v>
      </c>
    </row>
    <row r="24034" spans="1:2" x14ac:dyDescent="0.3">
      <c r="A24034">
        <v>4584</v>
      </c>
      <c r="B24034">
        <v>18</v>
      </c>
    </row>
    <row r="24035" spans="1:2" x14ac:dyDescent="0.3">
      <c r="A24035">
        <v>4585</v>
      </c>
      <c r="B24035">
        <v>2</v>
      </c>
    </row>
    <row r="24036" spans="1:2" x14ac:dyDescent="0.3">
      <c r="A24036">
        <v>4585</v>
      </c>
      <c r="B24036">
        <v>4</v>
      </c>
    </row>
    <row r="24037" spans="1:2" x14ac:dyDescent="0.3">
      <c r="A24037">
        <v>4585</v>
      </c>
      <c r="B24037">
        <v>5</v>
      </c>
    </row>
    <row r="24038" spans="1:2" x14ac:dyDescent="0.3">
      <c r="A24038">
        <v>4585</v>
      </c>
      <c r="B24038">
        <v>7</v>
      </c>
    </row>
    <row r="24039" spans="1:2" x14ac:dyDescent="0.3">
      <c r="A24039">
        <v>4586</v>
      </c>
      <c r="B24039">
        <v>4</v>
      </c>
    </row>
    <row r="24040" spans="1:2" x14ac:dyDescent="0.3">
      <c r="A24040">
        <v>4586</v>
      </c>
      <c r="B24040">
        <v>5</v>
      </c>
    </row>
    <row r="24041" spans="1:2" x14ac:dyDescent="0.3">
      <c r="A24041">
        <v>4586</v>
      </c>
      <c r="B24041">
        <v>6</v>
      </c>
    </row>
    <row r="24042" spans="1:2" x14ac:dyDescent="0.3">
      <c r="A24042">
        <v>4586</v>
      </c>
      <c r="B24042">
        <v>8</v>
      </c>
    </row>
    <row r="24043" spans="1:2" x14ac:dyDescent="0.3">
      <c r="A24043">
        <v>4586</v>
      </c>
      <c r="B24043">
        <v>10</v>
      </c>
    </row>
    <row r="24044" spans="1:2" x14ac:dyDescent="0.3">
      <c r="A24044">
        <v>4587</v>
      </c>
      <c r="B24044">
        <v>2</v>
      </c>
    </row>
    <row r="24045" spans="1:2" x14ac:dyDescent="0.3">
      <c r="A24045">
        <v>4587</v>
      </c>
      <c r="B24045">
        <v>3</v>
      </c>
    </row>
    <row r="24046" spans="1:2" x14ac:dyDescent="0.3">
      <c r="A24046">
        <v>4587</v>
      </c>
      <c r="B24046">
        <v>4</v>
      </c>
    </row>
    <row r="24047" spans="1:2" x14ac:dyDescent="0.3">
      <c r="A24047">
        <v>4587</v>
      </c>
      <c r="B24047">
        <v>6</v>
      </c>
    </row>
    <row r="24048" spans="1:2" x14ac:dyDescent="0.3">
      <c r="A24048">
        <v>4587</v>
      </c>
      <c r="B24048">
        <v>7</v>
      </c>
    </row>
    <row r="24049" spans="1:2" x14ac:dyDescent="0.3">
      <c r="A24049">
        <v>4587</v>
      </c>
      <c r="B24049">
        <v>9</v>
      </c>
    </row>
    <row r="24050" spans="1:2" x14ac:dyDescent="0.3">
      <c r="A24050">
        <v>4588</v>
      </c>
      <c r="B24050">
        <v>2</v>
      </c>
    </row>
    <row r="24051" spans="1:2" x14ac:dyDescent="0.3">
      <c r="A24051">
        <v>4588</v>
      </c>
      <c r="B24051">
        <v>4</v>
      </c>
    </row>
    <row r="24052" spans="1:2" x14ac:dyDescent="0.3">
      <c r="A24052">
        <v>4588</v>
      </c>
      <c r="B24052">
        <v>5</v>
      </c>
    </row>
    <row r="24053" spans="1:2" x14ac:dyDescent="0.3">
      <c r="A24053">
        <v>4588</v>
      </c>
      <c r="B24053">
        <v>10</v>
      </c>
    </row>
    <row r="24054" spans="1:2" x14ac:dyDescent="0.3">
      <c r="A24054">
        <v>4588</v>
      </c>
      <c r="B24054">
        <v>16</v>
      </c>
    </row>
    <row r="24055" spans="1:2" x14ac:dyDescent="0.3">
      <c r="A24055">
        <v>4589</v>
      </c>
      <c r="B24055">
        <v>1</v>
      </c>
    </row>
    <row r="24056" spans="1:2" x14ac:dyDescent="0.3">
      <c r="A24056">
        <v>4589</v>
      </c>
      <c r="B24056">
        <v>3</v>
      </c>
    </row>
    <row r="24057" spans="1:2" x14ac:dyDescent="0.3">
      <c r="A24057">
        <v>4589</v>
      </c>
      <c r="B24057">
        <v>4</v>
      </c>
    </row>
    <row r="24058" spans="1:2" x14ac:dyDescent="0.3">
      <c r="A24058">
        <v>4589</v>
      </c>
      <c r="B24058">
        <v>7</v>
      </c>
    </row>
    <row r="24059" spans="1:2" x14ac:dyDescent="0.3">
      <c r="A24059">
        <v>4589</v>
      </c>
      <c r="B24059">
        <v>8</v>
      </c>
    </row>
    <row r="24060" spans="1:2" x14ac:dyDescent="0.3">
      <c r="A24060">
        <v>4589</v>
      </c>
      <c r="B24060">
        <v>9</v>
      </c>
    </row>
    <row r="24061" spans="1:2" x14ac:dyDescent="0.3">
      <c r="A24061">
        <v>4589</v>
      </c>
      <c r="B24061">
        <v>13</v>
      </c>
    </row>
    <row r="24062" spans="1:2" x14ac:dyDescent="0.3">
      <c r="A24062">
        <v>4589</v>
      </c>
      <c r="B24062">
        <v>15</v>
      </c>
    </row>
    <row r="24063" spans="1:2" x14ac:dyDescent="0.3">
      <c r="A24063">
        <v>4590</v>
      </c>
      <c r="B24063">
        <v>2</v>
      </c>
    </row>
    <row r="24064" spans="1:2" x14ac:dyDescent="0.3">
      <c r="A24064">
        <v>4590</v>
      </c>
      <c r="B24064">
        <v>4</v>
      </c>
    </row>
    <row r="24065" spans="1:2" x14ac:dyDescent="0.3">
      <c r="A24065">
        <v>4590</v>
      </c>
      <c r="B24065">
        <v>6</v>
      </c>
    </row>
    <row r="24066" spans="1:2" x14ac:dyDescent="0.3">
      <c r="A24066">
        <v>4590</v>
      </c>
      <c r="B24066">
        <v>12</v>
      </c>
    </row>
    <row r="24067" spans="1:2" x14ac:dyDescent="0.3">
      <c r="A24067">
        <v>4590</v>
      </c>
      <c r="B24067">
        <v>16</v>
      </c>
    </row>
    <row r="24068" spans="1:2" x14ac:dyDescent="0.3">
      <c r="A24068">
        <v>4591</v>
      </c>
      <c r="B24068">
        <v>2</v>
      </c>
    </row>
    <row r="24069" spans="1:2" x14ac:dyDescent="0.3">
      <c r="A24069">
        <v>4591</v>
      </c>
      <c r="B24069">
        <v>3</v>
      </c>
    </row>
    <row r="24070" spans="1:2" x14ac:dyDescent="0.3">
      <c r="A24070">
        <v>4591</v>
      </c>
      <c r="B24070">
        <v>5</v>
      </c>
    </row>
    <row r="24071" spans="1:2" x14ac:dyDescent="0.3">
      <c r="A24071">
        <v>4591</v>
      </c>
      <c r="B24071">
        <v>6</v>
      </c>
    </row>
    <row r="24072" spans="1:2" x14ac:dyDescent="0.3">
      <c r="A24072">
        <v>4591</v>
      </c>
      <c r="B24072">
        <v>10</v>
      </c>
    </row>
    <row r="24073" spans="1:2" x14ac:dyDescent="0.3">
      <c r="A24073">
        <v>4591</v>
      </c>
      <c r="B24073">
        <v>16</v>
      </c>
    </row>
    <row r="24074" spans="1:2" x14ac:dyDescent="0.3">
      <c r="A24074">
        <v>4592</v>
      </c>
      <c r="B24074">
        <v>1</v>
      </c>
    </row>
    <row r="24075" spans="1:2" x14ac:dyDescent="0.3">
      <c r="A24075">
        <v>4592</v>
      </c>
      <c r="B24075">
        <v>5</v>
      </c>
    </row>
    <row r="24076" spans="1:2" x14ac:dyDescent="0.3">
      <c r="A24076">
        <v>4592</v>
      </c>
      <c r="B24076">
        <v>6</v>
      </c>
    </row>
    <row r="24077" spans="1:2" x14ac:dyDescent="0.3">
      <c r="A24077">
        <v>4592</v>
      </c>
      <c r="B24077">
        <v>8</v>
      </c>
    </row>
    <row r="24078" spans="1:2" x14ac:dyDescent="0.3">
      <c r="A24078">
        <v>4592</v>
      </c>
      <c r="B24078">
        <v>10</v>
      </c>
    </row>
    <row r="24079" spans="1:2" x14ac:dyDescent="0.3">
      <c r="A24079">
        <v>4592</v>
      </c>
      <c r="B24079">
        <v>13</v>
      </c>
    </row>
    <row r="24080" spans="1:2" x14ac:dyDescent="0.3">
      <c r="A24080">
        <v>4593</v>
      </c>
      <c r="B24080">
        <v>2</v>
      </c>
    </row>
    <row r="24081" spans="1:2" x14ac:dyDescent="0.3">
      <c r="A24081">
        <v>4593</v>
      </c>
      <c r="B24081">
        <v>3</v>
      </c>
    </row>
    <row r="24082" spans="1:2" x14ac:dyDescent="0.3">
      <c r="A24082">
        <v>4593</v>
      </c>
      <c r="B24082">
        <v>5</v>
      </c>
    </row>
    <row r="24083" spans="1:2" x14ac:dyDescent="0.3">
      <c r="A24083">
        <v>4593</v>
      </c>
      <c r="B24083">
        <v>6</v>
      </c>
    </row>
    <row r="24084" spans="1:2" x14ac:dyDescent="0.3">
      <c r="A24084">
        <v>4593</v>
      </c>
      <c r="B24084">
        <v>7</v>
      </c>
    </row>
    <row r="24085" spans="1:2" x14ac:dyDescent="0.3">
      <c r="A24085">
        <v>4593</v>
      </c>
      <c r="B24085">
        <v>9</v>
      </c>
    </row>
    <row r="24086" spans="1:2" x14ac:dyDescent="0.3">
      <c r="A24086">
        <v>4593</v>
      </c>
      <c r="B24086">
        <v>11</v>
      </c>
    </row>
    <row r="24087" spans="1:2" x14ac:dyDescent="0.3">
      <c r="A24087">
        <v>4593</v>
      </c>
      <c r="B24087">
        <v>14</v>
      </c>
    </row>
    <row r="24088" spans="1:2" x14ac:dyDescent="0.3">
      <c r="A24088">
        <v>4593</v>
      </c>
      <c r="B24088">
        <v>17</v>
      </c>
    </row>
    <row r="24089" spans="1:2" x14ac:dyDescent="0.3">
      <c r="A24089">
        <v>4593</v>
      </c>
      <c r="B24089">
        <v>18</v>
      </c>
    </row>
    <row r="24090" spans="1:2" x14ac:dyDescent="0.3">
      <c r="A24090">
        <v>4594</v>
      </c>
      <c r="B24090">
        <v>1</v>
      </c>
    </row>
    <row r="24091" spans="1:2" x14ac:dyDescent="0.3">
      <c r="A24091">
        <v>4594</v>
      </c>
      <c r="B24091">
        <v>2</v>
      </c>
    </row>
    <row r="24092" spans="1:2" x14ac:dyDescent="0.3">
      <c r="A24092">
        <v>4594</v>
      </c>
      <c r="B24092">
        <v>4</v>
      </c>
    </row>
    <row r="24093" spans="1:2" x14ac:dyDescent="0.3">
      <c r="A24093">
        <v>4594</v>
      </c>
      <c r="B24093">
        <v>8</v>
      </c>
    </row>
    <row r="24094" spans="1:2" x14ac:dyDescent="0.3">
      <c r="A24094">
        <v>4594</v>
      </c>
      <c r="B24094">
        <v>9</v>
      </c>
    </row>
    <row r="24095" spans="1:2" x14ac:dyDescent="0.3">
      <c r="A24095">
        <v>4594</v>
      </c>
      <c r="B24095">
        <v>18</v>
      </c>
    </row>
    <row r="24096" spans="1:2" x14ac:dyDescent="0.3">
      <c r="A24096">
        <v>4595</v>
      </c>
      <c r="B24096">
        <v>4</v>
      </c>
    </row>
    <row r="24097" spans="1:2" x14ac:dyDescent="0.3">
      <c r="A24097">
        <v>4595</v>
      </c>
      <c r="B24097">
        <v>6</v>
      </c>
    </row>
    <row r="24098" spans="1:2" x14ac:dyDescent="0.3">
      <c r="A24098">
        <v>4595</v>
      </c>
      <c r="B24098">
        <v>8</v>
      </c>
    </row>
    <row r="24099" spans="1:2" x14ac:dyDescent="0.3">
      <c r="A24099">
        <v>4595</v>
      </c>
      <c r="B24099">
        <v>10</v>
      </c>
    </row>
    <row r="24100" spans="1:2" x14ac:dyDescent="0.3">
      <c r="A24100">
        <v>4596</v>
      </c>
      <c r="B24100">
        <v>1</v>
      </c>
    </row>
    <row r="24101" spans="1:2" x14ac:dyDescent="0.3">
      <c r="A24101">
        <v>4596</v>
      </c>
      <c r="B24101">
        <v>4</v>
      </c>
    </row>
    <row r="24102" spans="1:2" x14ac:dyDescent="0.3">
      <c r="A24102">
        <v>4596</v>
      </c>
      <c r="B24102">
        <v>8</v>
      </c>
    </row>
    <row r="24103" spans="1:2" x14ac:dyDescent="0.3">
      <c r="A24103">
        <v>4596</v>
      </c>
      <c r="B24103">
        <v>9</v>
      </c>
    </row>
    <row r="24104" spans="1:2" x14ac:dyDescent="0.3">
      <c r="A24104">
        <v>4596</v>
      </c>
      <c r="B24104">
        <v>10</v>
      </c>
    </row>
    <row r="24105" spans="1:2" x14ac:dyDescent="0.3">
      <c r="A24105">
        <v>4596</v>
      </c>
      <c r="B24105">
        <v>11</v>
      </c>
    </row>
    <row r="24106" spans="1:2" x14ac:dyDescent="0.3">
      <c r="A24106">
        <v>4596</v>
      </c>
      <c r="B24106">
        <v>12</v>
      </c>
    </row>
    <row r="24107" spans="1:2" x14ac:dyDescent="0.3">
      <c r="A24107">
        <v>4596</v>
      </c>
      <c r="B24107">
        <v>17</v>
      </c>
    </row>
    <row r="24108" spans="1:2" x14ac:dyDescent="0.3">
      <c r="A24108">
        <v>4596</v>
      </c>
      <c r="B24108">
        <v>18</v>
      </c>
    </row>
    <row r="24109" spans="1:2" x14ac:dyDescent="0.3">
      <c r="A24109">
        <v>4597</v>
      </c>
      <c r="B24109">
        <v>3</v>
      </c>
    </row>
    <row r="24110" spans="1:2" x14ac:dyDescent="0.3">
      <c r="A24110">
        <v>4597</v>
      </c>
      <c r="B24110">
        <v>4</v>
      </c>
    </row>
    <row r="24111" spans="1:2" x14ac:dyDescent="0.3">
      <c r="A24111">
        <v>4597</v>
      </c>
      <c r="B24111">
        <v>5</v>
      </c>
    </row>
    <row r="24112" spans="1:2" x14ac:dyDescent="0.3">
      <c r="A24112">
        <v>4597</v>
      </c>
      <c r="B24112">
        <v>6</v>
      </c>
    </row>
    <row r="24113" spans="1:2" x14ac:dyDescent="0.3">
      <c r="A24113">
        <v>4597</v>
      </c>
      <c r="B24113">
        <v>8</v>
      </c>
    </row>
    <row r="24114" spans="1:2" x14ac:dyDescent="0.3">
      <c r="A24114">
        <v>4597</v>
      </c>
      <c r="B24114">
        <v>10</v>
      </c>
    </row>
    <row r="24115" spans="1:2" x14ac:dyDescent="0.3">
      <c r="A24115">
        <v>4598</v>
      </c>
      <c r="B24115">
        <v>1</v>
      </c>
    </row>
    <row r="24116" spans="1:2" x14ac:dyDescent="0.3">
      <c r="A24116">
        <v>4598</v>
      </c>
      <c r="B24116">
        <v>3</v>
      </c>
    </row>
    <row r="24117" spans="1:2" x14ac:dyDescent="0.3">
      <c r="A24117">
        <v>4598</v>
      </c>
      <c r="B24117">
        <v>5</v>
      </c>
    </row>
    <row r="24118" spans="1:2" x14ac:dyDescent="0.3">
      <c r="A24118">
        <v>4598</v>
      </c>
      <c r="B24118">
        <v>6</v>
      </c>
    </row>
    <row r="24119" spans="1:2" x14ac:dyDescent="0.3">
      <c r="A24119">
        <v>4598</v>
      </c>
      <c r="B24119">
        <v>8</v>
      </c>
    </row>
    <row r="24120" spans="1:2" x14ac:dyDescent="0.3">
      <c r="A24120">
        <v>4598</v>
      </c>
      <c r="B24120">
        <v>9</v>
      </c>
    </row>
    <row r="24121" spans="1:2" x14ac:dyDescent="0.3">
      <c r="A24121">
        <v>4598</v>
      </c>
      <c r="B24121">
        <v>11</v>
      </c>
    </row>
    <row r="24122" spans="1:2" x14ac:dyDescent="0.3">
      <c r="A24122">
        <v>4598</v>
      </c>
      <c r="B24122">
        <v>12</v>
      </c>
    </row>
    <row r="24123" spans="1:2" x14ac:dyDescent="0.3">
      <c r="A24123">
        <v>4598</v>
      </c>
      <c r="B24123">
        <v>14</v>
      </c>
    </row>
    <row r="24124" spans="1:2" x14ac:dyDescent="0.3">
      <c r="A24124">
        <v>4598</v>
      </c>
      <c r="B24124">
        <v>16</v>
      </c>
    </row>
    <row r="24125" spans="1:2" x14ac:dyDescent="0.3">
      <c r="A24125">
        <v>4599</v>
      </c>
      <c r="B24125">
        <v>2</v>
      </c>
    </row>
    <row r="24126" spans="1:2" x14ac:dyDescent="0.3">
      <c r="A24126">
        <v>4599</v>
      </c>
      <c r="B24126">
        <v>4</v>
      </c>
    </row>
    <row r="24127" spans="1:2" x14ac:dyDescent="0.3">
      <c r="A24127">
        <v>4599</v>
      </c>
      <c r="B24127">
        <v>8</v>
      </c>
    </row>
    <row r="24128" spans="1:2" x14ac:dyDescent="0.3">
      <c r="A24128">
        <v>4599</v>
      </c>
      <c r="B24128">
        <v>9</v>
      </c>
    </row>
    <row r="24129" spans="1:2" x14ac:dyDescent="0.3">
      <c r="A24129">
        <v>4599</v>
      </c>
      <c r="B24129">
        <v>15</v>
      </c>
    </row>
    <row r="24130" spans="1:2" x14ac:dyDescent="0.3">
      <c r="A24130">
        <v>4600</v>
      </c>
      <c r="B24130">
        <v>1</v>
      </c>
    </row>
    <row r="24131" spans="1:2" x14ac:dyDescent="0.3">
      <c r="A24131">
        <v>4600</v>
      </c>
      <c r="B24131">
        <v>4</v>
      </c>
    </row>
    <row r="24132" spans="1:2" x14ac:dyDescent="0.3">
      <c r="A24132">
        <v>4600</v>
      </c>
      <c r="B24132">
        <v>6</v>
      </c>
    </row>
    <row r="24133" spans="1:2" x14ac:dyDescent="0.3">
      <c r="A24133">
        <v>4600</v>
      </c>
      <c r="B24133">
        <v>7</v>
      </c>
    </row>
    <row r="24134" spans="1:2" x14ac:dyDescent="0.3">
      <c r="A24134">
        <v>4600</v>
      </c>
      <c r="B24134">
        <v>9</v>
      </c>
    </row>
    <row r="24135" spans="1:2" x14ac:dyDescent="0.3">
      <c r="A24135">
        <v>4600</v>
      </c>
      <c r="B24135">
        <v>10</v>
      </c>
    </row>
    <row r="24136" spans="1:2" x14ac:dyDescent="0.3">
      <c r="A24136">
        <v>4600</v>
      </c>
      <c r="B24136">
        <v>13</v>
      </c>
    </row>
    <row r="24137" spans="1:2" x14ac:dyDescent="0.3">
      <c r="A24137">
        <v>4601</v>
      </c>
      <c r="B24137">
        <v>2</v>
      </c>
    </row>
    <row r="24138" spans="1:2" x14ac:dyDescent="0.3">
      <c r="A24138">
        <v>4601</v>
      </c>
      <c r="B24138">
        <v>4</v>
      </c>
    </row>
    <row r="24139" spans="1:2" x14ac:dyDescent="0.3">
      <c r="A24139">
        <v>4601</v>
      </c>
      <c r="B24139">
        <v>7</v>
      </c>
    </row>
    <row r="24140" spans="1:2" x14ac:dyDescent="0.3">
      <c r="A24140">
        <v>4601</v>
      </c>
      <c r="B24140">
        <v>8</v>
      </c>
    </row>
    <row r="24141" spans="1:2" x14ac:dyDescent="0.3">
      <c r="A24141">
        <v>4601</v>
      </c>
      <c r="B24141">
        <v>9</v>
      </c>
    </row>
    <row r="24142" spans="1:2" x14ac:dyDescent="0.3">
      <c r="A24142">
        <v>4601</v>
      </c>
      <c r="B24142">
        <v>10</v>
      </c>
    </row>
    <row r="24143" spans="1:2" x14ac:dyDescent="0.3">
      <c r="A24143">
        <v>4601</v>
      </c>
      <c r="B24143">
        <v>15</v>
      </c>
    </row>
    <row r="24144" spans="1:2" x14ac:dyDescent="0.3">
      <c r="A24144">
        <v>4602</v>
      </c>
      <c r="B24144">
        <v>2</v>
      </c>
    </row>
    <row r="24145" spans="1:2" x14ac:dyDescent="0.3">
      <c r="A24145">
        <v>4602</v>
      </c>
      <c r="B24145">
        <v>4</v>
      </c>
    </row>
    <row r="24146" spans="1:2" x14ac:dyDescent="0.3">
      <c r="A24146">
        <v>4602</v>
      </c>
      <c r="B24146">
        <v>5</v>
      </c>
    </row>
    <row r="24147" spans="1:2" x14ac:dyDescent="0.3">
      <c r="A24147">
        <v>4602</v>
      </c>
      <c r="B24147">
        <v>6</v>
      </c>
    </row>
    <row r="24148" spans="1:2" x14ac:dyDescent="0.3">
      <c r="A24148">
        <v>4602</v>
      </c>
      <c r="B24148">
        <v>10</v>
      </c>
    </row>
    <row r="24149" spans="1:2" x14ac:dyDescent="0.3">
      <c r="A24149">
        <v>4602</v>
      </c>
      <c r="B24149">
        <v>11</v>
      </c>
    </row>
    <row r="24150" spans="1:2" x14ac:dyDescent="0.3">
      <c r="A24150">
        <v>4602</v>
      </c>
      <c r="B24150">
        <v>12</v>
      </c>
    </row>
    <row r="24151" spans="1:2" x14ac:dyDescent="0.3">
      <c r="A24151">
        <v>4602</v>
      </c>
      <c r="B24151">
        <v>18</v>
      </c>
    </row>
    <row r="24152" spans="1:2" x14ac:dyDescent="0.3">
      <c r="A24152">
        <v>4603</v>
      </c>
      <c r="B24152">
        <v>1</v>
      </c>
    </row>
    <row r="24153" spans="1:2" x14ac:dyDescent="0.3">
      <c r="A24153">
        <v>4603</v>
      </c>
      <c r="B24153">
        <v>2</v>
      </c>
    </row>
    <row r="24154" spans="1:2" x14ac:dyDescent="0.3">
      <c r="A24154">
        <v>4603</v>
      </c>
      <c r="B24154">
        <v>3</v>
      </c>
    </row>
    <row r="24155" spans="1:2" x14ac:dyDescent="0.3">
      <c r="A24155">
        <v>4603</v>
      </c>
      <c r="B24155">
        <v>5</v>
      </c>
    </row>
    <row r="24156" spans="1:2" x14ac:dyDescent="0.3">
      <c r="A24156">
        <v>4603</v>
      </c>
      <c r="B24156">
        <v>9</v>
      </c>
    </row>
    <row r="24157" spans="1:2" x14ac:dyDescent="0.3">
      <c r="A24157">
        <v>4603</v>
      </c>
      <c r="B24157">
        <v>10</v>
      </c>
    </row>
    <row r="24158" spans="1:2" x14ac:dyDescent="0.3">
      <c r="A24158">
        <v>4603</v>
      </c>
      <c r="B24158">
        <v>11</v>
      </c>
    </row>
    <row r="24159" spans="1:2" x14ac:dyDescent="0.3">
      <c r="A24159">
        <v>4603</v>
      </c>
      <c r="B24159">
        <v>14</v>
      </c>
    </row>
    <row r="24160" spans="1:2" x14ac:dyDescent="0.3">
      <c r="A24160">
        <v>4604</v>
      </c>
      <c r="B24160">
        <v>1</v>
      </c>
    </row>
    <row r="24161" spans="1:2" x14ac:dyDescent="0.3">
      <c r="A24161">
        <v>4604</v>
      </c>
      <c r="B24161">
        <v>4</v>
      </c>
    </row>
    <row r="24162" spans="1:2" x14ac:dyDescent="0.3">
      <c r="A24162">
        <v>4604</v>
      </c>
      <c r="B24162">
        <v>5</v>
      </c>
    </row>
    <row r="24163" spans="1:2" x14ac:dyDescent="0.3">
      <c r="A24163">
        <v>4604</v>
      </c>
      <c r="B24163">
        <v>8</v>
      </c>
    </row>
    <row r="24164" spans="1:2" x14ac:dyDescent="0.3">
      <c r="A24164">
        <v>4604</v>
      </c>
      <c r="B24164">
        <v>11</v>
      </c>
    </row>
    <row r="24165" spans="1:2" x14ac:dyDescent="0.3">
      <c r="A24165">
        <v>4604</v>
      </c>
      <c r="B24165">
        <v>13</v>
      </c>
    </row>
    <row r="24166" spans="1:2" x14ac:dyDescent="0.3">
      <c r="A24166">
        <v>4604</v>
      </c>
      <c r="B24166">
        <v>15</v>
      </c>
    </row>
    <row r="24167" spans="1:2" x14ac:dyDescent="0.3">
      <c r="A24167">
        <v>4604</v>
      </c>
      <c r="B24167">
        <v>18</v>
      </c>
    </row>
    <row r="24168" spans="1:2" x14ac:dyDescent="0.3">
      <c r="A24168">
        <v>4605</v>
      </c>
      <c r="B24168">
        <v>3</v>
      </c>
    </row>
    <row r="24169" spans="1:2" x14ac:dyDescent="0.3">
      <c r="A24169">
        <v>4605</v>
      </c>
      <c r="B24169">
        <v>5</v>
      </c>
    </row>
    <row r="24170" spans="1:2" x14ac:dyDescent="0.3">
      <c r="A24170">
        <v>4605</v>
      </c>
      <c r="B24170">
        <v>7</v>
      </c>
    </row>
    <row r="24171" spans="1:2" x14ac:dyDescent="0.3">
      <c r="A24171">
        <v>4605</v>
      </c>
      <c r="B24171">
        <v>9</v>
      </c>
    </row>
    <row r="24172" spans="1:2" x14ac:dyDescent="0.3">
      <c r="A24172">
        <v>4605</v>
      </c>
      <c r="B24172">
        <v>11</v>
      </c>
    </row>
    <row r="24173" spans="1:2" x14ac:dyDescent="0.3">
      <c r="A24173">
        <v>4605</v>
      </c>
      <c r="B24173">
        <v>12</v>
      </c>
    </row>
    <row r="24174" spans="1:2" x14ac:dyDescent="0.3">
      <c r="A24174">
        <v>4605</v>
      </c>
      <c r="B24174">
        <v>13</v>
      </c>
    </row>
    <row r="24175" spans="1:2" x14ac:dyDescent="0.3">
      <c r="A24175">
        <v>4605</v>
      </c>
      <c r="B24175">
        <v>18</v>
      </c>
    </row>
    <row r="24176" spans="1:2" x14ac:dyDescent="0.3">
      <c r="A24176">
        <v>4606</v>
      </c>
      <c r="B24176">
        <v>2</v>
      </c>
    </row>
    <row r="24177" spans="1:2" x14ac:dyDescent="0.3">
      <c r="A24177">
        <v>4606</v>
      </c>
      <c r="B24177">
        <v>3</v>
      </c>
    </row>
    <row r="24178" spans="1:2" x14ac:dyDescent="0.3">
      <c r="A24178">
        <v>4606</v>
      </c>
      <c r="B24178">
        <v>4</v>
      </c>
    </row>
    <row r="24179" spans="1:2" x14ac:dyDescent="0.3">
      <c r="A24179">
        <v>4606</v>
      </c>
      <c r="B24179">
        <v>6</v>
      </c>
    </row>
    <row r="24180" spans="1:2" x14ac:dyDescent="0.3">
      <c r="A24180">
        <v>4606</v>
      </c>
      <c r="B24180">
        <v>10</v>
      </c>
    </row>
    <row r="24181" spans="1:2" x14ac:dyDescent="0.3">
      <c r="A24181">
        <v>4606</v>
      </c>
      <c r="B24181">
        <v>12</v>
      </c>
    </row>
    <row r="24182" spans="1:2" x14ac:dyDescent="0.3">
      <c r="A24182">
        <v>4606</v>
      </c>
      <c r="B24182">
        <v>16</v>
      </c>
    </row>
    <row r="24183" spans="1:2" x14ac:dyDescent="0.3">
      <c r="A24183">
        <v>4606</v>
      </c>
      <c r="B24183">
        <v>17</v>
      </c>
    </row>
    <row r="24184" spans="1:2" x14ac:dyDescent="0.3">
      <c r="A24184">
        <v>4607</v>
      </c>
      <c r="B24184">
        <v>3</v>
      </c>
    </row>
    <row r="24185" spans="1:2" x14ac:dyDescent="0.3">
      <c r="A24185">
        <v>4607</v>
      </c>
      <c r="B24185">
        <v>8</v>
      </c>
    </row>
    <row r="24186" spans="1:2" x14ac:dyDescent="0.3">
      <c r="A24186">
        <v>4607</v>
      </c>
      <c r="B24186">
        <v>9</v>
      </c>
    </row>
    <row r="24187" spans="1:2" x14ac:dyDescent="0.3">
      <c r="A24187">
        <v>4607</v>
      </c>
      <c r="B24187">
        <v>10</v>
      </c>
    </row>
    <row r="24188" spans="1:2" x14ac:dyDescent="0.3">
      <c r="A24188">
        <v>4608</v>
      </c>
      <c r="B24188">
        <v>3</v>
      </c>
    </row>
    <row r="24189" spans="1:2" x14ac:dyDescent="0.3">
      <c r="A24189">
        <v>4608</v>
      </c>
      <c r="B24189">
        <v>4</v>
      </c>
    </row>
    <row r="24190" spans="1:2" x14ac:dyDescent="0.3">
      <c r="A24190">
        <v>4608</v>
      </c>
      <c r="B24190">
        <v>6</v>
      </c>
    </row>
    <row r="24191" spans="1:2" x14ac:dyDescent="0.3">
      <c r="A24191">
        <v>4608</v>
      </c>
      <c r="B24191">
        <v>8</v>
      </c>
    </row>
    <row r="24192" spans="1:2" x14ac:dyDescent="0.3">
      <c r="A24192">
        <v>4608</v>
      </c>
      <c r="B24192">
        <v>11</v>
      </c>
    </row>
    <row r="24193" spans="1:2" x14ac:dyDescent="0.3">
      <c r="A24193">
        <v>4608</v>
      </c>
      <c r="B24193">
        <v>12</v>
      </c>
    </row>
    <row r="24194" spans="1:2" x14ac:dyDescent="0.3">
      <c r="A24194">
        <v>4608</v>
      </c>
      <c r="B24194">
        <v>14</v>
      </c>
    </row>
    <row r="24195" spans="1:2" x14ac:dyDescent="0.3">
      <c r="A24195">
        <v>4608</v>
      </c>
      <c r="B24195">
        <v>16</v>
      </c>
    </row>
    <row r="24196" spans="1:2" x14ac:dyDescent="0.3">
      <c r="A24196">
        <v>4609</v>
      </c>
      <c r="B24196">
        <v>1</v>
      </c>
    </row>
    <row r="24197" spans="1:2" x14ac:dyDescent="0.3">
      <c r="A24197">
        <v>4609</v>
      </c>
      <c r="B24197">
        <v>2</v>
      </c>
    </row>
    <row r="24198" spans="1:2" x14ac:dyDescent="0.3">
      <c r="A24198">
        <v>4609</v>
      </c>
      <c r="B24198">
        <v>9</v>
      </c>
    </row>
    <row r="24199" spans="1:2" x14ac:dyDescent="0.3">
      <c r="A24199">
        <v>4609</v>
      </c>
      <c r="B24199">
        <v>11</v>
      </c>
    </row>
    <row r="24200" spans="1:2" x14ac:dyDescent="0.3">
      <c r="A24200">
        <v>4609</v>
      </c>
      <c r="B24200">
        <v>13</v>
      </c>
    </row>
    <row r="24201" spans="1:2" x14ac:dyDescent="0.3">
      <c r="A24201">
        <v>4609</v>
      </c>
      <c r="B24201">
        <v>15</v>
      </c>
    </row>
    <row r="24202" spans="1:2" x14ac:dyDescent="0.3">
      <c r="A24202">
        <v>4609</v>
      </c>
      <c r="B24202">
        <v>17</v>
      </c>
    </row>
    <row r="24203" spans="1:2" x14ac:dyDescent="0.3">
      <c r="A24203">
        <v>4610</v>
      </c>
      <c r="B24203">
        <v>1</v>
      </c>
    </row>
    <row r="24204" spans="1:2" x14ac:dyDescent="0.3">
      <c r="A24204">
        <v>4610</v>
      </c>
      <c r="B24204">
        <v>2</v>
      </c>
    </row>
    <row r="24205" spans="1:2" x14ac:dyDescent="0.3">
      <c r="A24205">
        <v>4610</v>
      </c>
      <c r="B24205">
        <v>5</v>
      </c>
    </row>
    <row r="24206" spans="1:2" x14ac:dyDescent="0.3">
      <c r="A24206">
        <v>4610</v>
      </c>
      <c r="B24206">
        <v>7</v>
      </c>
    </row>
    <row r="24207" spans="1:2" x14ac:dyDescent="0.3">
      <c r="A24207">
        <v>4610</v>
      </c>
      <c r="B24207">
        <v>9</v>
      </c>
    </row>
    <row r="24208" spans="1:2" x14ac:dyDescent="0.3">
      <c r="A24208">
        <v>4610</v>
      </c>
      <c r="B24208">
        <v>11</v>
      </c>
    </row>
    <row r="24209" spans="1:2" x14ac:dyDescent="0.3">
      <c r="A24209">
        <v>4610</v>
      </c>
      <c r="B24209">
        <v>14</v>
      </c>
    </row>
    <row r="24210" spans="1:2" x14ac:dyDescent="0.3">
      <c r="A24210">
        <v>4610</v>
      </c>
      <c r="B24210">
        <v>15</v>
      </c>
    </row>
    <row r="24211" spans="1:2" x14ac:dyDescent="0.3">
      <c r="A24211">
        <v>4610</v>
      </c>
      <c r="B24211">
        <v>17</v>
      </c>
    </row>
    <row r="24212" spans="1:2" x14ac:dyDescent="0.3">
      <c r="A24212">
        <v>4611</v>
      </c>
      <c r="B24212">
        <v>1</v>
      </c>
    </row>
    <row r="24213" spans="1:2" x14ac:dyDescent="0.3">
      <c r="A24213">
        <v>4611</v>
      </c>
      <c r="B24213">
        <v>2</v>
      </c>
    </row>
    <row r="24214" spans="1:2" x14ac:dyDescent="0.3">
      <c r="A24214">
        <v>4611</v>
      </c>
      <c r="B24214">
        <v>6</v>
      </c>
    </row>
    <row r="24215" spans="1:2" x14ac:dyDescent="0.3">
      <c r="A24215">
        <v>4611</v>
      </c>
      <c r="B24215">
        <v>7</v>
      </c>
    </row>
    <row r="24216" spans="1:2" x14ac:dyDescent="0.3">
      <c r="A24216">
        <v>4611</v>
      </c>
      <c r="B24216">
        <v>11</v>
      </c>
    </row>
    <row r="24217" spans="1:2" x14ac:dyDescent="0.3">
      <c r="A24217">
        <v>4611</v>
      </c>
      <c r="B24217">
        <v>12</v>
      </c>
    </row>
    <row r="24218" spans="1:2" x14ac:dyDescent="0.3">
      <c r="A24218">
        <v>4611</v>
      </c>
      <c r="B24218">
        <v>13</v>
      </c>
    </row>
    <row r="24219" spans="1:2" x14ac:dyDescent="0.3">
      <c r="A24219">
        <v>4611</v>
      </c>
      <c r="B24219">
        <v>18</v>
      </c>
    </row>
    <row r="24220" spans="1:2" x14ac:dyDescent="0.3">
      <c r="A24220">
        <v>4612</v>
      </c>
      <c r="B24220">
        <v>1</v>
      </c>
    </row>
    <row r="24221" spans="1:2" x14ac:dyDescent="0.3">
      <c r="A24221">
        <v>4612</v>
      </c>
      <c r="B24221">
        <v>2</v>
      </c>
    </row>
    <row r="24222" spans="1:2" x14ac:dyDescent="0.3">
      <c r="A24222">
        <v>4612</v>
      </c>
      <c r="B24222">
        <v>4</v>
      </c>
    </row>
    <row r="24223" spans="1:2" x14ac:dyDescent="0.3">
      <c r="A24223">
        <v>4612</v>
      </c>
      <c r="B24223">
        <v>5</v>
      </c>
    </row>
    <row r="24224" spans="1:2" x14ac:dyDescent="0.3">
      <c r="A24224">
        <v>4612</v>
      </c>
      <c r="B24224">
        <v>7</v>
      </c>
    </row>
    <row r="24225" spans="1:2" x14ac:dyDescent="0.3">
      <c r="A24225">
        <v>4612</v>
      </c>
      <c r="B24225">
        <v>9</v>
      </c>
    </row>
    <row r="24226" spans="1:2" x14ac:dyDescent="0.3">
      <c r="A24226">
        <v>4613</v>
      </c>
      <c r="B24226">
        <v>1</v>
      </c>
    </row>
    <row r="24227" spans="1:2" x14ac:dyDescent="0.3">
      <c r="A24227">
        <v>4613</v>
      </c>
      <c r="B24227">
        <v>2</v>
      </c>
    </row>
    <row r="24228" spans="1:2" x14ac:dyDescent="0.3">
      <c r="A24228">
        <v>4613</v>
      </c>
      <c r="B24228">
        <v>4</v>
      </c>
    </row>
    <row r="24229" spans="1:2" x14ac:dyDescent="0.3">
      <c r="A24229">
        <v>4613</v>
      </c>
      <c r="B24229">
        <v>7</v>
      </c>
    </row>
    <row r="24230" spans="1:2" x14ac:dyDescent="0.3">
      <c r="A24230">
        <v>4613</v>
      </c>
      <c r="B24230">
        <v>9</v>
      </c>
    </row>
    <row r="24231" spans="1:2" x14ac:dyDescent="0.3">
      <c r="A24231">
        <v>4613</v>
      </c>
      <c r="B24231">
        <v>10</v>
      </c>
    </row>
    <row r="24232" spans="1:2" x14ac:dyDescent="0.3">
      <c r="A24232">
        <v>4614</v>
      </c>
      <c r="B24232">
        <v>1</v>
      </c>
    </row>
    <row r="24233" spans="1:2" x14ac:dyDescent="0.3">
      <c r="A24233">
        <v>4614</v>
      </c>
      <c r="B24233">
        <v>2</v>
      </c>
    </row>
    <row r="24234" spans="1:2" x14ac:dyDescent="0.3">
      <c r="A24234">
        <v>4614</v>
      </c>
      <c r="B24234">
        <v>3</v>
      </c>
    </row>
    <row r="24235" spans="1:2" x14ac:dyDescent="0.3">
      <c r="A24235">
        <v>4614</v>
      </c>
      <c r="B24235">
        <v>5</v>
      </c>
    </row>
    <row r="24236" spans="1:2" x14ac:dyDescent="0.3">
      <c r="A24236">
        <v>4614</v>
      </c>
      <c r="B24236">
        <v>9</v>
      </c>
    </row>
    <row r="24237" spans="1:2" x14ac:dyDescent="0.3">
      <c r="A24237">
        <v>4614</v>
      </c>
      <c r="B24237">
        <v>10</v>
      </c>
    </row>
    <row r="24238" spans="1:2" x14ac:dyDescent="0.3">
      <c r="A24238">
        <v>4614</v>
      </c>
      <c r="B24238">
        <v>11</v>
      </c>
    </row>
    <row r="24239" spans="1:2" x14ac:dyDescent="0.3">
      <c r="A24239">
        <v>4614</v>
      </c>
      <c r="B24239">
        <v>17</v>
      </c>
    </row>
    <row r="24240" spans="1:2" x14ac:dyDescent="0.3">
      <c r="A24240">
        <v>4615</v>
      </c>
      <c r="B24240">
        <v>3</v>
      </c>
    </row>
    <row r="24241" spans="1:2" x14ac:dyDescent="0.3">
      <c r="A24241">
        <v>4615</v>
      </c>
      <c r="B24241">
        <v>4</v>
      </c>
    </row>
    <row r="24242" spans="1:2" x14ac:dyDescent="0.3">
      <c r="A24242">
        <v>4615</v>
      </c>
      <c r="B24242">
        <v>9</v>
      </c>
    </row>
    <row r="24243" spans="1:2" x14ac:dyDescent="0.3">
      <c r="A24243">
        <v>4615</v>
      </c>
      <c r="B24243">
        <v>13</v>
      </c>
    </row>
    <row r="24244" spans="1:2" x14ac:dyDescent="0.3">
      <c r="A24244">
        <v>4616</v>
      </c>
      <c r="B24244">
        <v>1</v>
      </c>
    </row>
    <row r="24245" spans="1:2" x14ac:dyDescent="0.3">
      <c r="A24245">
        <v>4616</v>
      </c>
      <c r="B24245">
        <v>4</v>
      </c>
    </row>
    <row r="24246" spans="1:2" x14ac:dyDescent="0.3">
      <c r="A24246">
        <v>4616</v>
      </c>
      <c r="B24246">
        <v>5</v>
      </c>
    </row>
    <row r="24247" spans="1:2" x14ac:dyDescent="0.3">
      <c r="A24247">
        <v>4617</v>
      </c>
      <c r="B24247">
        <v>2</v>
      </c>
    </row>
    <row r="24248" spans="1:2" x14ac:dyDescent="0.3">
      <c r="A24248">
        <v>4617</v>
      </c>
      <c r="B24248">
        <v>3</v>
      </c>
    </row>
    <row r="24249" spans="1:2" x14ac:dyDescent="0.3">
      <c r="A24249">
        <v>4617</v>
      </c>
      <c r="B24249">
        <v>5</v>
      </c>
    </row>
    <row r="24250" spans="1:2" x14ac:dyDescent="0.3">
      <c r="A24250">
        <v>4617</v>
      </c>
      <c r="B24250">
        <v>8</v>
      </c>
    </row>
    <row r="24251" spans="1:2" x14ac:dyDescent="0.3">
      <c r="A24251">
        <v>4617</v>
      </c>
      <c r="B24251">
        <v>9</v>
      </c>
    </row>
    <row r="24252" spans="1:2" x14ac:dyDescent="0.3">
      <c r="A24252">
        <v>4617</v>
      </c>
      <c r="B24252">
        <v>17</v>
      </c>
    </row>
    <row r="24253" spans="1:2" x14ac:dyDescent="0.3">
      <c r="A24253">
        <v>4618</v>
      </c>
      <c r="B24253">
        <v>1</v>
      </c>
    </row>
    <row r="24254" spans="1:2" x14ac:dyDescent="0.3">
      <c r="A24254">
        <v>4618</v>
      </c>
      <c r="B24254">
        <v>2</v>
      </c>
    </row>
    <row r="24255" spans="1:2" x14ac:dyDescent="0.3">
      <c r="A24255">
        <v>4618</v>
      </c>
      <c r="B24255">
        <v>3</v>
      </c>
    </row>
    <row r="24256" spans="1:2" x14ac:dyDescent="0.3">
      <c r="A24256">
        <v>4618</v>
      </c>
      <c r="B24256">
        <v>7</v>
      </c>
    </row>
    <row r="24257" spans="1:2" x14ac:dyDescent="0.3">
      <c r="A24257">
        <v>4618</v>
      </c>
      <c r="B24257">
        <v>8</v>
      </c>
    </row>
    <row r="24258" spans="1:2" x14ac:dyDescent="0.3">
      <c r="A24258">
        <v>4619</v>
      </c>
      <c r="B24258">
        <v>1</v>
      </c>
    </row>
    <row r="24259" spans="1:2" x14ac:dyDescent="0.3">
      <c r="A24259">
        <v>4619</v>
      </c>
      <c r="B24259">
        <v>3</v>
      </c>
    </row>
    <row r="24260" spans="1:2" x14ac:dyDescent="0.3">
      <c r="A24260">
        <v>4619</v>
      </c>
      <c r="B24260">
        <v>5</v>
      </c>
    </row>
    <row r="24261" spans="1:2" x14ac:dyDescent="0.3">
      <c r="A24261">
        <v>4619</v>
      </c>
      <c r="B24261">
        <v>6</v>
      </c>
    </row>
    <row r="24262" spans="1:2" x14ac:dyDescent="0.3">
      <c r="A24262">
        <v>4619</v>
      </c>
      <c r="B24262">
        <v>7</v>
      </c>
    </row>
    <row r="24263" spans="1:2" x14ac:dyDescent="0.3">
      <c r="A24263">
        <v>4619</v>
      </c>
      <c r="B24263">
        <v>8</v>
      </c>
    </row>
    <row r="24264" spans="1:2" x14ac:dyDescent="0.3">
      <c r="A24264">
        <v>4619</v>
      </c>
      <c r="B24264">
        <v>13</v>
      </c>
    </row>
    <row r="24265" spans="1:2" x14ac:dyDescent="0.3">
      <c r="A24265">
        <v>4620</v>
      </c>
      <c r="B24265">
        <v>5</v>
      </c>
    </row>
    <row r="24266" spans="1:2" x14ac:dyDescent="0.3">
      <c r="A24266">
        <v>4620</v>
      </c>
      <c r="B24266">
        <v>6</v>
      </c>
    </row>
    <row r="24267" spans="1:2" x14ac:dyDescent="0.3">
      <c r="A24267">
        <v>4620</v>
      </c>
      <c r="B24267">
        <v>7</v>
      </c>
    </row>
    <row r="24268" spans="1:2" x14ac:dyDescent="0.3">
      <c r="A24268">
        <v>4620</v>
      </c>
      <c r="B24268">
        <v>8</v>
      </c>
    </row>
    <row r="24269" spans="1:2" x14ac:dyDescent="0.3">
      <c r="A24269">
        <v>4620</v>
      </c>
      <c r="B24269">
        <v>10</v>
      </c>
    </row>
    <row r="24270" spans="1:2" x14ac:dyDescent="0.3">
      <c r="A24270">
        <v>4620</v>
      </c>
      <c r="B24270">
        <v>11</v>
      </c>
    </row>
    <row r="24271" spans="1:2" x14ac:dyDescent="0.3">
      <c r="A24271">
        <v>4620</v>
      </c>
      <c r="B24271">
        <v>13</v>
      </c>
    </row>
    <row r="24272" spans="1:2" x14ac:dyDescent="0.3">
      <c r="A24272">
        <v>4620</v>
      </c>
      <c r="B24272">
        <v>14</v>
      </c>
    </row>
    <row r="24273" spans="1:2" x14ac:dyDescent="0.3">
      <c r="A24273">
        <v>4620</v>
      </c>
      <c r="B24273">
        <v>18</v>
      </c>
    </row>
    <row r="24274" spans="1:2" x14ac:dyDescent="0.3">
      <c r="A24274">
        <v>4621</v>
      </c>
      <c r="B24274">
        <v>1</v>
      </c>
    </row>
    <row r="24275" spans="1:2" x14ac:dyDescent="0.3">
      <c r="A24275">
        <v>4621</v>
      </c>
      <c r="B24275">
        <v>2</v>
      </c>
    </row>
    <row r="24276" spans="1:2" x14ac:dyDescent="0.3">
      <c r="A24276">
        <v>4621</v>
      </c>
      <c r="B24276">
        <v>4</v>
      </c>
    </row>
    <row r="24277" spans="1:2" x14ac:dyDescent="0.3">
      <c r="A24277">
        <v>4621</v>
      </c>
      <c r="B24277">
        <v>12</v>
      </c>
    </row>
    <row r="24278" spans="1:2" x14ac:dyDescent="0.3">
      <c r="A24278">
        <v>4621</v>
      </c>
      <c r="B24278">
        <v>14</v>
      </c>
    </row>
    <row r="24279" spans="1:2" x14ac:dyDescent="0.3">
      <c r="A24279">
        <v>4621</v>
      </c>
      <c r="B24279">
        <v>17</v>
      </c>
    </row>
    <row r="24280" spans="1:2" x14ac:dyDescent="0.3">
      <c r="A24280">
        <v>4622</v>
      </c>
      <c r="B24280">
        <v>1</v>
      </c>
    </row>
    <row r="24281" spans="1:2" x14ac:dyDescent="0.3">
      <c r="A24281">
        <v>4622</v>
      </c>
      <c r="B24281">
        <v>3</v>
      </c>
    </row>
    <row r="24282" spans="1:2" x14ac:dyDescent="0.3">
      <c r="A24282">
        <v>4622</v>
      </c>
      <c r="B24282">
        <v>4</v>
      </c>
    </row>
    <row r="24283" spans="1:2" x14ac:dyDescent="0.3">
      <c r="A24283">
        <v>4622</v>
      </c>
      <c r="B24283">
        <v>6</v>
      </c>
    </row>
    <row r="24284" spans="1:2" x14ac:dyDescent="0.3">
      <c r="A24284">
        <v>4622</v>
      </c>
      <c r="B24284">
        <v>10</v>
      </c>
    </row>
    <row r="24285" spans="1:2" x14ac:dyDescent="0.3">
      <c r="A24285">
        <v>4623</v>
      </c>
      <c r="B24285">
        <v>3</v>
      </c>
    </row>
    <row r="24286" spans="1:2" x14ac:dyDescent="0.3">
      <c r="A24286">
        <v>4623</v>
      </c>
      <c r="B24286">
        <v>7</v>
      </c>
    </row>
    <row r="24287" spans="1:2" x14ac:dyDescent="0.3">
      <c r="A24287">
        <v>4623</v>
      </c>
      <c r="B24287">
        <v>9</v>
      </c>
    </row>
    <row r="24288" spans="1:2" x14ac:dyDescent="0.3">
      <c r="A24288">
        <v>4623</v>
      </c>
      <c r="B24288">
        <v>13</v>
      </c>
    </row>
    <row r="24289" spans="1:2" x14ac:dyDescent="0.3">
      <c r="A24289">
        <v>4623</v>
      </c>
      <c r="B24289">
        <v>14</v>
      </c>
    </row>
    <row r="24290" spans="1:2" x14ac:dyDescent="0.3">
      <c r="A24290">
        <v>4623</v>
      </c>
      <c r="B24290">
        <v>17</v>
      </c>
    </row>
    <row r="24291" spans="1:2" x14ac:dyDescent="0.3">
      <c r="A24291">
        <v>4624</v>
      </c>
      <c r="B24291">
        <v>1</v>
      </c>
    </row>
    <row r="24292" spans="1:2" x14ac:dyDescent="0.3">
      <c r="A24292">
        <v>4624</v>
      </c>
      <c r="B24292">
        <v>4</v>
      </c>
    </row>
    <row r="24293" spans="1:2" x14ac:dyDescent="0.3">
      <c r="A24293">
        <v>4624</v>
      </c>
      <c r="B24293">
        <v>5</v>
      </c>
    </row>
    <row r="24294" spans="1:2" x14ac:dyDescent="0.3">
      <c r="A24294">
        <v>4624</v>
      </c>
      <c r="B24294">
        <v>6</v>
      </c>
    </row>
    <row r="24295" spans="1:2" x14ac:dyDescent="0.3">
      <c r="A24295">
        <v>4624</v>
      </c>
      <c r="B24295">
        <v>10</v>
      </c>
    </row>
    <row r="24296" spans="1:2" x14ac:dyDescent="0.3">
      <c r="A24296">
        <v>4624</v>
      </c>
      <c r="B24296">
        <v>15</v>
      </c>
    </row>
    <row r="24297" spans="1:2" x14ac:dyDescent="0.3">
      <c r="A24297">
        <v>4624</v>
      </c>
      <c r="B24297">
        <v>16</v>
      </c>
    </row>
    <row r="24298" spans="1:2" x14ac:dyDescent="0.3">
      <c r="A24298">
        <v>4625</v>
      </c>
      <c r="B24298">
        <v>1</v>
      </c>
    </row>
    <row r="24299" spans="1:2" x14ac:dyDescent="0.3">
      <c r="A24299">
        <v>4625</v>
      </c>
      <c r="B24299">
        <v>2</v>
      </c>
    </row>
    <row r="24300" spans="1:2" x14ac:dyDescent="0.3">
      <c r="A24300">
        <v>4625</v>
      </c>
      <c r="B24300">
        <v>6</v>
      </c>
    </row>
    <row r="24301" spans="1:2" x14ac:dyDescent="0.3">
      <c r="A24301">
        <v>4625</v>
      </c>
      <c r="B24301">
        <v>7</v>
      </c>
    </row>
    <row r="24302" spans="1:2" x14ac:dyDescent="0.3">
      <c r="A24302">
        <v>4625</v>
      </c>
      <c r="B24302">
        <v>8</v>
      </c>
    </row>
    <row r="24303" spans="1:2" x14ac:dyDescent="0.3">
      <c r="A24303">
        <v>4625</v>
      </c>
      <c r="B24303">
        <v>9</v>
      </c>
    </row>
    <row r="24304" spans="1:2" x14ac:dyDescent="0.3">
      <c r="A24304">
        <v>4626</v>
      </c>
      <c r="B24304">
        <v>1</v>
      </c>
    </row>
    <row r="24305" spans="1:2" x14ac:dyDescent="0.3">
      <c r="A24305">
        <v>4626</v>
      </c>
      <c r="B24305">
        <v>5</v>
      </c>
    </row>
    <row r="24306" spans="1:2" x14ac:dyDescent="0.3">
      <c r="A24306">
        <v>4626</v>
      </c>
      <c r="B24306">
        <v>6</v>
      </c>
    </row>
    <row r="24307" spans="1:2" x14ac:dyDescent="0.3">
      <c r="A24307">
        <v>4626</v>
      </c>
      <c r="B24307">
        <v>10</v>
      </c>
    </row>
    <row r="24308" spans="1:2" x14ac:dyDescent="0.3">
      <c r="A24308">
        <v>4627</v>
      </c>
      <c r="B24308">
        <v>7</v>
      </c>
    </row>
    <row r="24309" spans="1:2" x14ac:dyDescent="0.3">
      <c r="A24309">
        <v>4627</v>
      </c>
      <c r="B24309">
        <v>8</v>
      </c>
    </row>
    <row r="24310" spans="1:2" x14ac:dyDescent="0.3">
      <c r="A24310">
        <v>4627</v>
      </c>
      <c r="B24310">
        <v>10</v>
      </c>
    </row>
    <row r="24311" spans="1:2" x14ac:dyDescent="0.3">
      <c r="A24311">
        <v>4628</v>
      </c>
      <c r="B24311">
        <v>3</v>
      </c>
    </row>
    <row r="24312" spans="1:2" x14ac:dyDescent="0.3">
      <c r="A24312">
        <v>4628</v>
      </c>
      <c r="B24312">
        <v>4</v>
      </c>
    </row>
    <row r="24313" spans="1:2" x14ac:dyDescent="0.3">
      <c r="A24313">
        <v>4628</v>
      </c>
      <c r="B24313">
        <v>5</v>
      </c>
    </row>
    <row r="24314" spans="1:2" x14ac:dyDescent="0.3">
      <c r="A24314">
        <v>4628</v>
      </c>
      <c r="B24314">
        <v>6</v>
      </c>
    </row>
    <row r="24315" spans="1:2" x14ac:dyDescent="0.3">
      <c r="A24315">
        <v>4628</v>
      </c>
      <c r="B24315">
        <v>11</v>
      </c>
    </row>
    <row r="24316" spans="1:2" x14ac:dyDescent="0.3">
      <c r="A24316">
        <v>4628</v>
      </c>
      <c r="B24316">
        <v>14</v>
      </c>
    </row>
    <row r="24317" spans="1:2" x14ac:dyDescent="0.3">
      <c r="A24317">
        <v>4629</v>
      </c>
      <c r="B24317">
        <v>2</v>
      </c>
    </row>
    <row r="24318" spans="1:2" x14ac:dyDescent="0.3">
      <c r="A24318">
        <v>4629</v>
      </c>
      <c r="B24318">
        <v>6</v>
      </c>
    </row>
    <row r="24319" spans="1:2" x14ac:dyDescent="0.3">
      <c r="A24319">
        <v>4629</v>
      </c>
      <c r="B24319">
        <v>8</v>
      </c>
    </row>
    <row r="24320" spans="1:2" x14ac:dyDescent="0.3">
      <c r="A24320">
        <v>4629</v>
      </c>
      <c r="B24320">
        <v>9</v>
      </c>
    </row>
    <row r="24321" spans="1:2" x14ac:dyDescent="0.3">
      <c r="A24321">
        <v>4629</v>
      </c>
      <c r="B24321">
        <v>10</v>
      </c>
    </row>
    <row r="24322" spans="1:2" x14ac:dyDescent="0.3">
      <c r="A24322">
        <v>4630</v>
      </c>
      <c r="B24322">
        <v>2</v>
      </c>
    </row>
    <row r="24323" spans="1:2" x14ac:dyDescent="0.3">
      <c r="A24323">
        <v>4630</v>
      </c>
      <c r="B24323">
        <v>4</v>
      </c>
    </row>
    <row r="24324" spans="1:2" x14ac:dyDescent="0.3">
      <c r="A24324">
        <v>4630</v>
      </c>
      <c r="B24324">
        <v>5</v>
      </c>
    </row>
    <row r="24325" spans="1:2" x14ac:dyDescent="0.3">
      <c r="A24325">
        <v>4630</v>
      </c>
      <c r="B24325">
        <v>8</v>
      </c>
    </row>
    <row r="24326" spans="1:2" x14ac:dyDescent="0.3">
      <c r="A24326">
        <v>4630</v>
      </c>
      <c r="B24326">
        <v>9</v>
      </c>
    </row>
    <row r="24327" spans="1:2" x14ac:dyDescent="0.3">
      <c r="A24327">
        <v>4631</v>
      </c>
      <c r="B24327">
        <v>2</v>
      </c>
    </row>
    <row r="24328" spans="1:2" x14ac:dyDescent="0.3">
      <c r="A24328">
        <v>4631</v>
      </c>
      <c r="B24328">
        <v>4</v>
      </c>
    </row>
    <row r="24329" spans="1:2" x14ac:dyDescent="0.3">
      <c r="A24329">
        <v>4631</v>
      </c>
      <c r="B24329">
        <v>5</v>
      </c>
    </row>
    <row r="24330" spans="1:2" x14ac:dyDescent="0.3">
      <c r="A24330">
        <v>4631</v>
      </c>
      <c r="B24330">
        <v>6</v>
      </c>
    </row>
    <row r="24331" spans="1:2" x14ac:dyDescent="0.3">
      <c r="A24331">
        <v>4631</v>
      </c>
      <c r="B24331">
        <v>8</v>
      </c>
    </row>
    <row r="24332" spans="1:2" x14ac:dyDescent="0.3">
      <c r="A24332">
        <v>4631</v>
      </c>
      <c r="B24332">
        <v>9</v>
      </c>
    </row>
    <row r="24333" spans="1:2" x14ac:dyDescent="0.3">
      <c r="A24333">
        <v>4631</v>
      </c>
      <c r="B24333">
        <v>16</v>
      </c>
    </row>
    <row r="24334" spans="1:2" x14ac:dyDescent="0.3">
      <c r="A24334">
        <v>4632</v>
      </c>
      <c r="B24334">
        <v>2</v>
      </c>
    </row>
    <row r="24335" spans="1:2" x14ac:dyDescent="0.3">
      <c r="A24335">
        <v>4632</v>
      </c>
      <c r="B24335">
        <v>4</v>
      </c>
    </row>
    <row r="24336" spans="1:2" x14ac:dyDescent="0.3">
      <c r="A24336">
        <v>4632</v>
      </c>
      <c r="B24336">
        <v>6</v>
      </c>
    </row>
    <row r="24337" spans="1:2" x14ac:dyDescent="0.3">
      <c r="A24337">
        <v>4632</v>
      </c>
      <c r="B24337">
        <v>7</v>
      </c>
    </row>
    <row r="24338" spans="1:2" x14ac:dyDescent="0.3">
      <c r="A24338">
        <v>4632</v>
      </c>
      <c r="B24338">
        <v>12</v>
      </c>
    </row>
    <row r="24339" spans="1:2" x14ac:dyDescent="0.3">
      <c r="A24339">
        <v>4632</v>
      </c>
      <c r="B24339">
        <v>13</v>
      </c>
    </row>
    <row r="24340" spans="1:2" x14ac:dyDescent="0.3">
      <c r="A24340">
        <v>4632</v>
      </c>
      <c r="B24340">
        <v>17</v>
      </c>
    </row>
    <row r="24341" spans="1:2" x14ac:dyDescent="0.3">
      <c r="A24341">
        <v>4633</v>
      </c>
      <c r="B24341">
        <v>2</v>
      </c>
    </row>
    <row r="24342" spans="1:2" x14ac:dyDescent="0.3">
      <c r="A24342">
        <v>4633</v>
      </c>
      <c r="B24342">
        <v>4</v>
      </c>
    </row>
    <row r="24343" spans="1:2" x14ac:dyDescent="0.3">
      <c r="A24343">
        <v>4633</v>
      </c>
      <c r="B24343">
        <v>5</v>
      </c>
    </row>
    <row r="24344" spans="1:2" x14ac:dyDescent="0.3">
      <c r="A24344">
        <v>4633</v>
      </c>
      <c r="B24344">
        <v>7</v>
      </c>
    </row>
    <row r="24345" spans="1:2" x14ac:dyDescent="0.3">
      <c r="A24345">
        <v>4633</v>
      </c>
      <c r="B24345">
        <v>8</v>
      </c>
    </row>
    <row r="24346" spans="1:2" x14ac:dyDescent="0.3">
      <c r="A24346">
        <v>4633</v>
      </c>
      <c r="B24346">
        <v>9</v>
      </c>
    </row>
    <row r="24347" spans="1:2" x14ac:dyDescent="0.3">
      <c r="A24347">
        <v>4633</v>
      </c>
      <c r="B24347">
        <v>12</v>
      </c>
    </row>
    <row r="24348" spans="1:2" x14ac:dyDescent="0.3">
      <c r="A24348">
        <v>4633</v>
      </c>
      <c r="B24348">
        <v>13</v>
      </c>
    </row>
    <row r="24349" spans="1:2" x14ac:dyDescent="0.3">
      <c r="A24349">
        <v>4633</v>
      </c>
      <c r="B24349">
        <v>14</v>
      </c>
    </row>
    <row r="24350" spans="1:2" x14ac:dyDescent="0.3">
      <c r="A24350">
        <v>4633</v>
      </c>
      <c r="B24350">
        <v>15</v>
      </c>
    </row>
    <row r="24351" spans="1:2" x14ac:dyDescent="0.3">
      <c r="A24351">
        <v>4634</v>
      </c>
      <c r="B24351">
        <v>1</v>
      </c>
    </row>
    <row r="24352" spans="1:2" x14ac:dyDescent="0.3">
      <c r="A24352">
        <v>4634</v>
      </c>
      <c r="B24352">
        <v>3</v>
      </c>
    </row>
    <row r="24353" spans="1:2" x14ac:dyDescent="0.3">
      <c r="A24353">
        <v>4634</v>
      </c>
      <c r="B24353">
        <v>5</v>
      </c>
    </row>
    <row r="24354" spans="1:2" x14ac:dyDescent="0.3">
      <c r="A24354">
        <v>4634</v>
      </c>
      <c r="B24354">
        <v>6</v>
      </c>
    </row>
    <row r="24355" spans="1:2" x14ac:dyDescent="0.3">
      <c r="A24355">
        <v>4635</v>
      </c>
      <c r="B24355">
        <v>1</v>
      </c>
    </row>
    <row r="24356" spans="1:2" x14ac:dyDescent="0.3">
      <c r="A24356">
        <v>4635</v>
      </c>
      <c r="B24356">
        <v>4</v>
      </c>
    </row>
    <row r="24357" spans="1:2" x14ac:dyDescent="0.3">
      <c r="A24357">
        <v>4635</v>
      </c>
      <c r="B24357">
        <v>5</v>
      </c>
    </row>
    <row r="24358" spans="1:2" x14ac:dyDescent="0.3">
      <c r="A24358">
        <v>4635</v>
      </c>
      <c r="B24358">
        <v>7</v>
      </c>
    </row>
    <row r="24359" spans="1:2" x14ac:dyDescent="0.3">
      <c r="A24359">
        <v>4635</v>
      </c>
      <c r="B24359">
        <v>8</v>
      </c>
    </row>
    <row r="24360" spans="1:2" x14ac:dyDescent="0.3">
      <c r="A24360">
        <v>4635</v>
      </c>
      <c r="B24360">
        <v>9</v>
      </c>
    </row>
    <row r="24361" spans="1:2" x14ac:dyDescent="0.3">
      <c r="A24361">
        <v>4635</v>
      </c>
      <c r="B24361">
        <v>11</v>
      </c>
    </row>
    <row r="24362" spans="1:2" x14ac:dyDescent="0.3">
      <c r="A24362">
        <v>4635</v>
      </c>
      <c r="B24362">
        <v>16</v>
      </c>
    </row>
    <row r="24363" spans="1:2" x14ac:dyDescent="0.3">
      <c r="A24363">
        <v>4635</v>
      </c>
      <c r="B24363">
        <v>17</v>
      </c>
    </row>
    <row r="24364" spans="1:2" x14ac:dyDescent="0.3">
      <c r="A24364">
        <v>4635</v>
      </c>
      <c r="B24364">
        <v>18</v>
      </c>
    </row>
    <row r="24365" spans="1:2" x14ac:dyDescent="0.3">
      <c r="A24365">
        <v>4636</v>
      </c>
      <c r="B24365">
        <v>2</v>
      </c>
    </row>
    <row r="24366" spans="1:2" x14ac:dyDescent="0.3">
      <c r="A24366">
        <v>4636</v>
      </c>
      <c r="B24366">
        <v>4</v>
      </c>
    </row>
    <row r="24367" spans="1:2" x14ac:dyDescent="0.3">
      <c r="A24367">
        <v>4636</v>
      </c>
      <c r="B24367">
        <v>7</v>
      </c>
    </row>
    <row r="24368" spans="1:2" x14ac:dyDescent="0.3">
      <c r="A24368">
        <v>4636</v>
      </c>
      <c r="B24368">
        <v>8</v>
      </c>
    </row>
    <row r="24369" spans="1:2" x14ac:dyDescent="0.3">
      <c r="A24369">
        <v>4636</v>
      </c>
      <c r="B24369">
        <v>13</v>
      </c>
    </row>
    <row r="24370" spans="1:2" x14ac:dyDescent="0.3">
      <c r="A24370">
        <v>4636</v>
      </c>
      <c r="B24370">
        <v>14</v>
      </c>
    </row>
    <row r="24371" spans="1:2" x14ac:dyDescent="0.3">
      <c r="A24371">
        <v>4636</v>
      </c>
      <c r="B24371">
        <v>15</v>
      </c>
    </row>
    <row r="24372" spans="1:2" x14ac:dyDescent="0.3">
      <c r="A24372">
        <v>4637</v>
      </c>
      <c r="B24372">
        <v>2</v>
      </c>
    </row>
    <row r="24373" spans="1:2" x14ac:dyDescent="0.3">
      <c r="A24373">
        <v>4637</v>
      </c>
      <c r="B24373">
        <v>3</v>
      </c>
    </row>
    <row r="24374" spans="1:2" x14ac:dyDescent="0.3">
      <c r="A24374">
        <v>4637</v>
      </c>
      <c r="B24374">
        <v>4</v>
      </c>
    </row>
    <row r="24375" spans="1:2" x14ac:dyDescent="0.3">
      <c r="A24375">
        <v>4637</v>
      </c>
      <c r="B24375">
        <v>6</v>
      </c>
    </row>
    <row r="24376" spans="1:2" x14ac:dyDescent="0.3">
      <c r="A24376">
        <v>4637</v>
      </c>
      <c r="B24376">
        <v>7</v>
      </c>
    </row>
    <row r="24377" spans="1:2" x14ac:dyDescent="0.3">
      <c r="A24377">
        <v>4637</v>
      </c>
      <c r="B24377">
        <v>10</v>
      </c>
    </row>
    <row r="24378" spans="1:2" x14ac:dyDescent="0.3">
      <c r="A24378">
        <v>4638</v>
      </c>
      <c r="B24378">
        <v>1</v>
      </c>
    </row>
    <row r="24379" spans="1:2" x14ac:dyDescent="0.3">
      <c r="A24379">
        <v>4638</v>
      </c>
      <c r="B24379">
        <v>2</v>
      </c>
    </row>
    <row r="24380" spans="1:2" x14ac:dyDescent="0.3">
      <c r="A24380">
        <v>4638</v>
      </c>
      <c r="B24380">
        <v>3</v>
      </c>
    </row>
    <row r="24381" spans="1:2" x14ac:dyDescent="0.3">
      <c r="A24381">
        <v>4638</v>
      </c>
      <c r="B24381">
        <v>6</v>
      </c>
    </row>
    <row r="24382" spans="1:2" x14ac:dyDescent="0.3">
      <c r="A24382">
        <v>4638</v>
      </c>
      <c r="B24382">
        <v>7</v>
      </c>
    </row>
    <row r="24383" spans="1:2" x14ac:dyDescent="0.3">
      <c r="A24383">
        <v>4639</v>
      </c>
      <c r="B24383">
        <v>1</v>
      </c>
    </row>
    <row r="24384" spans="1:2" x14ac:dyDescent="0.3">
      <c r="A24384">
        <v>4639</v>
      </c>
      <c r="B24384">
        <v>7</v>
      </c>
    </row>
    <row r="24385" spans="1:2" x14ac:dyDescent="0.3">
      <c r="A24385">
        <v>4639</v>
      </c>
      <c r="B24385">
        <v>8</v>
      </c>
    </row>
    <row r="24386" spans="1:2" x14ac:dyDescent="0.3">
      <c r="A24386">
        <v>4639</v>
      </c>
      <c r="B24386">
        <v>9</v>
      </c>
    </row>
    <row r="24387" spans="1:2" x14ac:dyDescent="0.3">
      <c r="A24387">
        <v>4639</v>
      </c>
      <c r="B24387">
        <v>10</v>
      </c>
    </row>
    <row r="24388" spans="1:2" x14ac:dyDescent="0.3">
      <c r="A24388">
        <v>4639</v>
      </c>
      <c r="B24388">
        <v>11</v>
      </c>
    </row>
    <row r="24389" spans="1:2" x14ac:dyDescent="0.3">
      <c r="A24389">
        <v>4639</v>
      </c>
      <c r="B24389">
        <v>14</v>
      </c>
    </row>
    <row r="24390" spans="1:2" x14ac:dyDescent="0.3">
      <c r="A24390">
        <v>4639</v>
      </c>
      <c r="B24390">
        <v>17</v>
      </c>
    </row>
    <row r="24391" spans="1:2" x14ac:dyDescent="0.3">
      <c r="A24391">
        <v>4640</v>
      </c>
      <c r="B24391">
        <v>1</v>
      </c>
    </row>
    <row r="24392" spans="1:2" x14ac:dyDescent="0.3">
      <c r="A24392">
        <v>4640</v>
      </c>
      <c r="B24392">
        <v>2</v>
      </c>
    </row>
    <row r="24393" spans="1:2" x14ac:dyDescent="0.3">
      <c r="A24393">
        <v>4640</v>
      </c>
      <c r="B24393">
        <v>4</v>
      </c>
    </row>
    <row r="24394" spans="1:2" x14ac:dyDescent="0.3">
      <c r="A24394">
        <v>4640</v>
      </c>
      <c r="B24394">
        <v>9</v>
      </c>
    </row>
    <row r="24395" spans="1:2" x14ac:dyDescent="0.3">
      <c r="A24395">
        <v>4640</v>
      </c>
      <c r="B24395">
        <v>10</v>
      </c>
    </row>
    <row r="24396" spans="1:2" x14ac:dyDescent="0.3">
      <c r="A24396">
        <v>4640</v>
      </c>
      <c r="B24396">
        <v>13</v>
      </c>
    </row>
    <row r="24397" spans="1:2" x14ac:dyDescent="0.3">
      <c r="A24397">
        <v>4640</v>
      </c>
      <c r="B24397">
        <v>14</v>
      </c>
    </row>
    <row r="24398" spans="1:2" x14ac:dyDescent="0.3">
      <c r="A24398">
        <v>4640</v>
      </c>
      <c r="B24398">
        <v>16</v>
      </c>
    </row>
    <row r="24399" spans="1:2" x14ac:dyDescent="0.3">
      <c r="A24399">
        <v>4640</v>
      </c>
      <c r="B24399">
        <v>18</v>
      </c>
    </row>
    <row r="24400" spans="1:2" x14ac:dyDescent="0.3">
      <c r="A24400">
        <v>4641</v>
      </c>
      <c r="B24400">
        <v>2</v>
      </c>
    </row>
    <row r="24401" spans="1:2" x14ac:dyDescent="0.3">
      <c r="A24401">
        <v>4641</v>
      </c>
      <c r="B24401">
        <v>4</v>
      </c>
    </row>
    <row r="24402" spans="1:2" x14ac:dyDescent="0.3">
      <c r="A24402">
        <v>4641</v>
      </c>
      <c r="B24402">
        <v>6</v>
      </c>
    </row>
    <row r="24403" spans="1:2" x14ac:dyDescent="0.3">
      <c r="A24403">
        <v>4641</v>
      </c>
      <c r="B24403">
        <v>7</v>
      </c>
    </row>
    <row r="24404" spans="1:2" x14ac:dyDescent="0.3">
      <c r="A24404">
        <v>4641</v>
      </c>
      <c r="B24404">
        <v>8</v>
      </c>
    </row>
    <row r="24405" spans="1:2" x14ac:dyDescent="0.3">
      <c r="A24405">
        <v>4642</v>
      </c>
      <c r="B24405">
        <v>5</v>
      </c>
    </row>
    <row r="24406" spans="1:2" x14ac:dyDescent="0.3">
      <c r="A24406">
        <v>4642</v>
      </c>
      <c r="B24406">
        <v>7</v>
      </c>
    </row>
    <row r="24407" spans="1:2" x14ac:dyDescent="0.3">
      <c r="A24407">
        <v>4642</v>
      </c>
      <c r="B24407">
        <v>10</v>
      </c>
    </row>
    <row r="24408" spans="1:2" x14ac:dyDescent="0.3">
      <c r="A24408">
        <v>4642</v>
      </c>
      <c r="B24408">
        <v>11</v>
      </c>
    </row>
    <row r="24409" spans="1:2" x14ac:dyDescent="0.3">
      <c r="A24409">
        <v>4642</v>
      </c>
      <c r="B24409">
        <v>14</v>
      </c>
    </row>
    <row r="24410" spans="1:2" x14ac:dyDescent="0.3">
      <c r="A24410">
        <v>4642</v>
      </c>
      <c r="B24410">
        <v>15</v>
      </c>
    </row>
    <row r="24411" spans="1:2" x14ac:dyDescent="0.3">
      <c r="A24411">
        <v>4642</v>
      </c>
      <c r="B24411">
        <v>18</v>
      </c>
    </row>
    <row r="24412" spans="1:2" x14ac:dyDescent="0.3">
      <c r="A24412">
        <v>4643</v>
      </c>
      <c r="B24412">
        <v>2</v>
      </c>
    </row>
    <row r="24413" spans="1:2" x14ac:dyDescent="0.3">
      <c r="A24413">
        <v>4643</v>
      </c>
      <c r="B24413">
        <v>3</v>
      </c>
    </row>
    <row r="24414" spans="1:2" x14ac:dyDescent="0.3">
      <c r="A24414">
        <v>4643</v>
      </c>
      <c r="B24414">
        <v>9</v>
      </c>
    </row>
    <row r="24415" spans="1:2" x14ac:dyDescent="0.3">
      <c r="A24415">
        <v>4643</v>
      </c>
      <c r="B24415">
        <v>11</v>
      </c>
    </row>
    <row r="24416" spans="1:2" x14ac:dyDescent="0.3">
      <c r="A24416">
        <v>4643</v>
      </c>
      <c r="B24416">
        <v>12</v>
      </c>
    </row>
    <row r="24417" spans="1:2" x14ac:dyDescent="0.3">
      <c r="A24417">
        <v>4643</v>
      </c>
      <c r="B24417">
        <v>15</v>
      </c>
    </row>
    <row r="24418" spans="1:2" x14ac:dyDescent="0.3">
      <c r="A24418">
        <v>4643</v>
      </c>
      <c r="B24418">
        <v>16</v>
      </c>
    </row>
    <row r="24419" spans="1:2" x14ac:dyDescent="0.3">
      <c r="A24419">
        <v>4644</v>
      </c>
      <c r="B24419">
        <v>4</v>
      </c>
    </row>
    <row r="24420" spans="1:2" x14ac:dyDescent="0.3">
      <c r="A24420">
        <v>4644</v>
      </c>
      <c r="B24420">
        <v>6</v>
      </c>
    </row>
    <row r="24421" spans="1:2" x14ac:dyDescent="0.3">
      <c r="A24421">
        <v>4644</v>
      </c>
      <c r="B24421">
        <v>7</v>
      </c>
    </row>
    <row r="24422" spans="1:2" x14ac:dyDescent="0.3">
      <c r="A24422">
        <v>4645</v>
      </c>
      <c r="B24422">
        <v>2</v>
      </c>
    </row>
    <row r="24423" spans="1:2" x14ac:dyDescent="0.3">
      <c r="A24423">
        <v>4645</v>
      </c>
      <c r="B24423">
        <v>5</v>
      </c>
    </row>
    <row r="24424" spans="1:2" x14ac:dyDescent="0.3">
      <c r="A24424">
        <v>4645</v>
      </c>
      <c r="B24424">
        <v>6</v>
      </c>
    </row>
    <row r="24425" spans="1:2" x14ac:dyDescent="0.3">
      <c r="A24425">
        <v>4645</v>
      </c>
      <c r="B24425">
        <v>10</v>
      </c>
    </row>
    <row r="24426" spans="1:2" x14ac:dyDescent="0.3">
      <c r="A24426">
        <v>4645</v>
      </c>
      <c r="B24426">
        <v>11</v>
      </c>
    </row>
    <row r="24427" spans="1:2" x14ac:dyDescent="0.3">
      <c r="A24427">
        <v>4645</v>
      </c>
      <c r="B24427">
        <v>12</v>
      </c>
    </row>
    <row r="24428" spans="1:2" x14ac:dyDescent="0.3">
      <c r="A24428">
        <v>4645</v>
      </c>
      <c r="B24428">
        <v>15</v>
      </c>
    </row>
    <row r="24429" spans="1:2" x14ac:dyDescent="0.3">
      <c r="A24429">
        <v>4645</v>
      </c>
      <c r="B24429">
        <v>16</v>
      </c>
    </row>
    <row r="24430" spans="1:2" x14ac:dyDescent="0.3">
      <c r="A24430">
        <v>4646</v>
      </c>
      <c r="B24430">
        <v>1</v>
      </c>
    </row>
    <row r="24431" spans="1:2" x14ac:dyDescent="0.3">
      <c r="A24431">
        <v>4646</v>
      </c>
      <c r="B24431">
        <v>2</v>
      </c>
    </row>
    <row r="24432" spans="1:2" x14ac:dyDescent="0.3">
      <c r="A24432">
        <v>4646</v>
      </c>
      <c r="B24432">
        <v>4</v>
      </c>
    </row>
    <row r="24433" spans="1:2" x14ac:dyDescent="0.3">
      <c r="A24433">
        <v>4646</v>
      </c>
      <c r="B24433">
        <v>7</v>
      </c>
    </row>
    <row r="24434" spans="1:2" x14ac:dyDescent="0.3">
      <c r="A24434">
        <v>4646</v>
      </c>
      <c r="B24434">
        <v>8</v>
      </c>
    </row>
    <row r="24435" spans="1:2" x14ac:dyDescent="0.3">
      <c r="A24435">
        <v>4646</v>
      </c>
      <c r="B24435">
        <v>10</v>
      </c>
    </row>
    <row r="24436" spans="1:2" x14ac:dyDescent="0.3">
      <c r="A24436">
        <v>4646</v>
      </c>
      <c r="B24436">
        <v>11</v>
      </c>
    </row>
    <row r="24437" spans="1:2" x14ac:dyDescent="0.3">
      <c r="A24437">
        <v>4646</v>
      </c>
      <c r="B24437">
        <v>12</v>
      </c>
    </row>
    <row r="24438" spans="1:2" x14ac:dyDescent="0.3">
      <c r="A24438">
        <v>4646</v>
      </c>
      <c r="B24438">
        <v>15</v>
      </c>
    </row>
    <row r="24439" spans="1:2" x14ac:dyDescent="0.3">
      <c r="A24439">
        <v>4646</v>
      </c>
      <c r="B24439">
        <v>16</v>
      </c>
    </row>
    <row r="24440" spans="1:2" x14ac:dyDescent="0.3">
      <c r="A24440">
        <v>4647</v>
      </c>
      <c r="B24440">
        <v>4</v>
      </c>
    </row>
    <row r="24441" spans="1:2" x14ac:dyDescent="0.3">
      <c r="A24441">
        <v>4647</v>
      </c>
      <c r="B24441">
        <v>5</v>
      </c>
    </row>
    <row r="24442" spans="1:2" x14ac:dyDescent="0.3">
      <c r="A24442">
        <v>4647</v>
      </c>
      <c r="B24442">
        <v>6</v>
      </c>
    </row>
    <row r="24443" spans="1:2" x14ac:dyDescent="0.3">
      <c r="A24443">
        <v>4647</v>
      </c>
      <c r="B24443">
        <v>7</v>
      </c>
    </row>
    <row r="24444" spans="1:2" x14ac:dyDescent="0.3">
      <c r="A24444">
        <v>4648</v>
      </c>
      <c r="B24444">
        <v>1</v>
      </c>
    </row>
    <row r="24445" spans="1:2" x14ac:dyDescent="0.3">
      <c r="A24445">
        <v>4648</v>
      </c>
      <c r="B24445">
        <v>3</v>
      </c>
    </row>
    <row r="24446" spans="1:2" x14ac:dyDescent="0.3">
      <c r="A24446">
        <v>4648</v>
      </c>
      <c r="B24446">
        <v>6</v>
      </c>
    </row>
    <row r="24447" spans="1:2" x14ac:dyDescent="0.3">
      <c r="A24447">
        <v>4648</v>
      </c>
      <c r="B24447">
        <v>7</v>
      </c>
    </row>
    <row r="24448" spans="1:2" x14ac:dyDescent="0.3">
      <c r="A24448">
        <v>4648</v>
      </c>
      <c r="B24448">
        <v>8</v>
      </c>
    </row>
    <row r="24449" spans="1:2" x14ac:dyDescent="0.3">
      <c r="A24449">
        <v>4649</v>
      </c>
      <c r="B24449">
        <v>1</v>
      </c>
    </row>
    <row r="24450" spans="1:2" x14ac:dyDescent="0.3">
      <c r="A24450">
        <v>4649</v>
      </c>
      <c r="B24450">
        <v>3</v>
      </c>
    </row>
    <row r="24451" spans="1:2" x14ac:dyDescent="0.3">
      <c r="A24451">
        <v>4649</v>
      </c>
      <c r="B24451">
        <v>4</v>
      </c>
    </row>
    <row r="24452" spans="1:2" x14ac:dyDescent="0.3">
      <c r="A24452">
        <v>4649</v>
      </c>
      <c r="B24452">
        <v>5</v>
      </c>
    </row>
    <row r="24453" spans="1:2" x14ac:dyDescent="0.3">
      <c r="A24453">
        <v>4649</v>
      </c>
      <c r="B24453">
        <v>8</v>
      </c>
    </row>
    <row r="24454" spans="1:2" x14ac:dyDescent="0.3">
      <c r="A24454">
        <v>4649</v>
      </c>
      <c r="B24454">
        <v>9</v>
      </c>
    </row>
    <row r="24455" spans="1:2" x14ac:dyDescent="0.3">
      <c r="A24455">
        <v>4649</v>
      </c>
      <c r="B24455">
        <v>12</v>
      </c>
    </row>
    <row r="24456" spans="1:2" x14ac:dyDescent="0.3">
      <c r="A24456">
        <v>4649</v>
      </c>
      <c r="B24456">
        <v>15</v>
      </c>
    </row>
    <row r="24457" spans="1:2" x14ac:dyDescent="0.3">
      <c r="A24457">
        <v>4649</v>
      </c>
      <c r="B24457">
        <v>16</v>
      </c>
    </row>
    <row r="24458" spans="1:2" x14ac:dyDescent="0.3">
      <c r="A24458">
        <v>4649</v>
      </c>
      <c r="B24458">
        <v>18</v>
      </c>
    </row>
    <row r="24459" spans="1:2" x14ac:dyDescent="0.3">
      <c r="A24459">
        <v>4650</v>
      </c>
      <c r="B24459">
        <v>2</v>
      </c>
    </row>
    <row r="24460" spans="1:2" x14ac:dyDescent="0.3">
      <c r="A24460">
        <v>4650</v>
      </c>
      <c r="B24460">
        <v>3</v>
      </c>
    </row>
    <row r="24461" spans="1:2" x14ac:dyDescent="0.3">
      <c r="A24461">
        <v>4650</v>
      </c>
      <c r="B24461">
        <v>4</v>
      </c>
    </row>
    <row r="24462" spans="1:2" x14ac:dyDescent="0.3">
      <c r="A24462">
        <v>4650</v>
      </c>
      <c r="B24462">
        <v>6</v>
      </c>
    </row>
    <row r="24463" spans="1:2" x14ac:dyDescent="0.3">
      <c r="A24463">
        <v>4650</v>
      </c>
      <c r="B24463">
        <v>7</v>
      </c>
    </row>
    <row r="24464" spans="1:2" x14ac:dyDescent="0.3">
      <c r="A24464">
        <v>4650</v>
      </c>
      <c r="B24464">
        <v>8</v>
      </c>
    </row>
    <row r="24465" spans="1:2" x14ac:dyDescent="0.3">
      <c r="A24465">
        <v>4650</v>
      </c>
      <c r="B24465">
        <v>12</v>
      </c>
    </row>
    <row r="24466" spans="1:2" x14ac:dyDescent="0.3">
      <c r="A24466">
        <v>4650</v>
      </c>
      <c r="B24466">
        <v>15</v>
      </c>
    </row>
    <row r="24467" spans="1:2" x14ac:dyDescent="0.3">
      <c r="A24467">
        <v>4650</v>
      </c>
      <c r="B24467">
        <v>16</v>
      </c>
    </row>
    <row r="24468" spans="1:2" x14ac:dyDescent="0.3">
      <c r="A24468">
        <v>4650</v>
      </c>
      <c r="B24468">
        <v>18</v>
      </c>
    </row>
    <row r="24469" spans="1:2" x14ac:dyDescent="0.3">
      <c r="A24469">
        <v>4651</v>
      </c>
      <c r="B24469">
        <v>1</v>
      </c>
    </row>
    <row r="24470" spans="1:2" x14ac:dyDescent="0.3">
      <c r="A24470">
        <v>4651</v>
      </c>
      <c r="B24470">
        <v>7</v>
      </c>
    </row>
    <row r="24471" spans="1:2" x14ac:dyDescent="0.3">
      <c r="A24471">
        <v>4651</v>
      </c>
      <c r="B24471">
        <v>10</v>
      </c>
    </row>
    <row r="24472" spans="1:2" x14ac:dyDescent="0.3">
      <c r="A24472">
        <v>4652</v>
      </c>
      <c r="B24472">
        <v>7</v>
      </c>
    </row>
    <row r="24473" spans="1:2" x14ac:dyDescent="0.3">
      <c r="A24473">
        <v>4652</v>
      </c>
      <c r="B24473">
        <v>8</v>
      </c>
    </row>
    <row r="24474" spans="1:2" x14ac:dyDescent="0.3">
      <c r="A24474">
        <v>4652</v>
      </c>
      <c r="B24474">
        <v>10</v>
      </c>
    </row>
    <row r="24475" spans="1:2" x14ac:dyDescent="0.3">
      <c r="A24475">
        <v>4652</v>
      </c>
      <c r="B24475">
        <v>15</v>
      </c>
    </row>
    <row r="24476" spans="1:2" x14ac:dyDescent="0.3">
      <c r="A24476">
        <v>4653</v>
      </c>
      <c r="B24476">
        <v>1</v>
      </c>
    </row>
    <row r="24477" spans="1:2" x14ac:dyDescent="0.3">
      <c r="A24477">
        <v>4653</v>
      </c>
      <c r="B24477">
        <v>3</v>
      </c>
    </row>
    <row r="24478" spans="1:2" x14ac:dyDescent="0.3">
      <c r="A24478">
        <v>4653</v>
      </c>
      <c r="B24478">
        <v>5</v>
      </c>
    </row>
    <row r="24479" spans="1:2" x14ac:dyDescent="0.3">
      <c r="A24479">
        <v>4653</v>
      </c>
      <c r="B24479">
        <v>6</v>
      </c>
    </row>
    <row r="24480" spans="1:2" x14ac:dyDescent="0.3">
      <c r="A24480">
        <v>4653</v>
      </c>
      <c r="B24480">
        <v>7</v>
      </c>
    </row>
    <row r="24481" spans="1:2" x14ac:dyDescent="0.3">
      <c r="A24481">
        <v>4653</v>
      </c>
      <c r="B24481">
        <v>8</v>
      </c>
    </row>
    <row r="24482" spans="1:2" x14ac:dyDescent="0.3">
      <c r="A24482">
        <v>4653</v>
      </c>
      <c r="B24482">
        <v>13</v>
      </c>
    </row>
    <row r="24483" spans="1:2" x14ac:dyDescent="0.3">
      <c r="A24483">
        <v>4653</v>
      </c>
      <c r="B24483">
        <v>18</v>
      </c>
    </row>
    <row r="24484" spans="1:2" x14ac:dyDescent="0.3">
      <c r="A24484">
        <v>4654</v>
      </c>
      <c r="B24484">
        <v>1</v>
      </c>
    </row>
    <row r="24485" spans="1:2" x14ac:dyDescent="0.3">
      <c r="A24485">
        <v>4654</v>
      </c>
      <c r="B24485">
        <v>3</v>
      </c>
    </row>
    <row r="24486" spans="1:2" x14ac:dyDescent="0.3">
      <c r="A24486">
        <v>4654</v>
      </c>
      <c r="B24486">
        <v>4</v>
      </c>
    </row>
    <row r="24487" spans="1:2" x14ac:dyDescent="0.3">
      <c r="A24487">
        <v>4654</v>
      </c>
      <c r="B24487">
        <v>6</v>
      </c>
    </row>
    <row r="24488" spans="1:2" x14ac:dyDescent="0.3">
      <c r="A24488">
        <v>4654</v>
      </c>
      <c r="B24488">
        <v>14</v>
      </c>
    </row>
    <row r="24489" spans="1:2" x14ac:dyDescent="0.3">
      <c r="A24489">
        <v>4654</v>
      </c>
      <c r="B24489">
        <v>16</v>
      </c>
    </row>
    <row r="24490" spans="1:2" x14ac:dyDescent="0.3">
      <c r="A24490">
        <v>4655</v>
      </c>
      <c r="B24490">
        <v>1</v>
      </c>
    </row>
    <row r="24491" spans="1:2" x14ac:dyDescent="0.3">
      <c r="A24491">
        <v>4655</v>
      </c>
      <c r="B24491">
        <v>2</v>
      </c>
    </row>
    <row r="24492" spans="1:2" x14ac:dyDescent="0.3">
      <c r="A24492">
        <v>4655</v>
      </c>
      <c r="B24492">
        <v>3</v>
      </c>
    </row>
    <row r="24493" spans="1:2" x14ac:dyDescent="0.3">
      <c r="A24493">
        <v>4655</v>
      </c>
      <c r="B24493">
        <v>7</v>
      </c>
    </row>
    <row r="24494" spans="1:2" x14ac:dyDescent="0.3">
      <c r="A24494">
        <v>4655</v>
      </c>
      <c r="B24494">
        <v>9</v>
      </c>
    </row>
    <row r="24495" spans="1:2" x14ac:dyDescent="0.3">
      <c r="A24495">
        <v>4655</v>
      </c>
      <c r="B24495">
        <v>11</v>
      </c>
    </row>
    <row r="24496" spans="1:2" x14ac:dyDescent="0.3">
      <c r="A24496">
        <v>4655</v>
      </c>
      <c r="B24496">
        <v>15</v>
      </c>
    </row>
    <row r="24497" spans="1:2" x14ac:dyDescent="0.3">
      <c r="A24497">
        <v>4655</v>
      </c>
      <c r="B24497">
        <v>16</v>
      </c>
    </row>
    <row r="24498" spans="1:2" x14ac:dyDescent="0.3">
      <c r="A24498">
        <v>4656</v>
      </c>
      <c r="B24498">
        <v>2</v>
      </c>
    </row>
    <row r="24499" spans="1:2" x14ac:dyDescent="0.3">
      <c r="A24499">
        <v>4656</v>
      </c>
      <c r="B24499">
        <v>4</v>
      </c>
    </row>
    <row r="24500" spans="1:2" x14ac:dyDescent="0.3">
      <c r="A24500">
        <v>4656</v>
      </c>
      <c r="B24500">
        <v>6</v>
      </c>
    </row>
    <row r="24501" spans="1:2" x14ac:dyDescent="0.3">
      <c r="A24501">
        <v>4656</v>
      </c>
      <c r="B24501">
        <v>10</v>
      </c>
    </row>
    <row r="24502" spans="1:2" x14ac:dyDescent="0.3">
      <c r="A24502">
        <v>4656</v>
      </c>
      <c r="B24502">
        <v>12</v>
      </c>
    </row>
    <row r="24503" spans="1:2" x14ac:dyDescent="0.3">
      <c r="A24503">
        <v>4657</v>
      </c>
      <c r="B24503">
        <v>4</v>
      </c>
    </row>
    <row r="24504" spans="1:2" x14ac:dyDescent="0.3">
      <c r="A24504">
        <v>4657</v>
      </c>
      <c r="B24504">
        <v>5</v>
      </c>
    </row>
    <row r="24505" spans="1:2" x14ac:dyDescent="0.3">
      <c r="A24505">
        <v>4657</v>
      </c>
      <c r="B24505">
        <v>6</v>
      </c>
    </row>
    <row r="24506" spans="1:2" x14ac:dyDescent="0.3">
      <c r="A24506">
        <v>4657</v>
      </c>
      <c r="B24506">
        <v>10</v>
      </c>
    </row>
    <row r="24507" spans="1:2" x14ac:dyDescent="0.3">
      <c r="A24507">
        <v>4657</v>
      </c>
      <c r="B24507">
        <v>12</v>
      </c>
    </row>
    <row r="24508" spans="1:2" x14ac:dyDescent="0.3">
      <c r="A24508">
        <v>4658</v>
      </c>
      <c r="B24508">
        <v>2</v>
      </c>
    </row>
    <row r="24509" spans="1:2" x14ac:dyDescent="0.3">
      <c r="A24509">
        <v>4658</v>
      </c>
      <c r="B24509">
        <v>3</v>
      </c>
    </row>
    <row r="24510" spans="1:2" x14ac:dyDescent="0.3">
      <c r="A24510">
        <v>4658</v>
      </c>
      <c r="B24510">
        <v>4</v>
      </c>
    </row>
    <row r="24511" spans="1:2" x14ac:dyDescent="0.3">
      <c r="A24511">
        <v>4658</v>
      </c>
      <c r="B24511">
        <v>5</v>
      </c>
    </row>
    <row r="24512" spans="1:2" x14ac:dyDescent="0.3">
      <c r="A24512">
        <v>4658</v>
      </c>
      <c r="B24512">
        <v>7</v>
      </c>
    </row>
    <row r="24513" spans="1:2" x14ac:dyDescent="0.3">
      <c r="A24513">
        <v>4658</v>
      </c>
      <c r="B24513">
        <v>10</v>
      </c>
    </row>
    <row r="24514" spans="1:2" x14ac:dyDescent="0.3">
      <c r="A24514">
        <v>4659</v>
      </c>
      <c r="B24514">
        <v>4</v>
      </c>
    </row>
    <row r="24515" spans="1:2" x14ac:dyDescent="0.3">
      <c r="A24515">
        <v>4659</v>
      </c>
      <c r="B24515">
        <v>7</v>
      </c>
    </row>
    <row r="24516" spans="1:2" x14ac:dyDescent="0.3">
      <c r="A24516">
        <v>4659</v>
      </c>
      <c r="B24516">
        <v>8</v>
      </c>
    </row>
    <row r="24517" spans="1:2" x14ac:dyDescent="0.3">
      <c r="A24517">
        <v>4660</v>
      </c>
      <c r="B24517">
        <v>1</v>
      </c>
    </row>
    <row r="24518" spans="1:2" x14ac:dyDescent="0.3">
      <c r="A24518">
        <v>4660</v>
      </c>
      <c r="B24518">
        <v>2</v>
      </c>
    </row>
    <row r="24519" spans="1:2" x14ac:dyDescent="0.3">
      <c r="A24519">
        <v>4660</v>
      </c>
      <c r="B24519">
        <v>3</v>
      </c>
    </row>
    <row r="24520" spans="1:2" x14ac:dyDescent="0.3">
      <c r="A24520">
        <v>4660</v>
      </c>
      <c r="B24520">
        <v>7</v>
      </c>
    </row>
    <row r="24521" spans="1:2" x14ac:dyDescent="0.3">
      <c r="A24521">
        <v>4660</v>
      </c>
      <c r="B24521">
        <v>15</v>
      </c>
    </row>
    <row r="24522" spans="1:2" x14ac:dyDescent="0.3">
      <c r="A24522">
        <v>4661</v>
      </c>
      <c r="B24522">
        <v>3</v>
      </c>
    </row>
    <row r="24523" spans="1:2" x14ac:dyDescent="0.3">
      <c r="A24523">
        <v>4661</v>
      </c>
      <c r="B24523">
        <v>4</v>
      </c>
    </row>
    <row r="24524" spans="1:2" x14ac:dyDescent="0.3">
      <c r="A24524">
        <v>4661</v>
      </c>
      <c r="B24524">
        <v>8</v>
      </c>
    </row>
    <row r="24525" spans="1:2" x14ac:dyDescent="0.3">
      <c r="A24525">
        <v>4661</v>
      </c>
      <c r="B24525">
        <v>9</v>
      </c>
    </row>
    <row r="24526" spans="1:2" x14ac:dyDescent="0.3">
      <c r="A24526">
        <v>4661</v>
      </c>
      <c r="B24526">
        <v>10</v>
      </c>
    </row>
    <row r="24527" spans="1:2" x14ac:dyDescent="0.3">
      <c r="A24527">
        <v>4661</v>
      </c>
      <c r="B24527">
        <v>16</v>
      </c>
    </row>
    <row r="24528" spans="1:2" x14ac:dyDescent="0.3">
      <c r="A24528">
        <v>4661</v>
      </c>
      <c r="B24528">
        <v>17</v>
      </c>
    </row>
    <row r="24529" spans="1:2" x14ac:dyDescent="0.3">
      <c r="A24529">
        <v>4661</v>
      </c>
      <c r="B24529">
        <v>18</v>
      </c>
    </row>
    <row r="24530" spans="1:2" x14ac:dyDescent="0.3">
      <c r="A24530">
        <v>4662</v>
      </c>
      <c r="B24530">
        <v>1</v>
      </c>
    </row>
    <row r="24531" spans="1:2" x14ac:dyDescent="0.3">
      <c r="A24531">
        <v>4662</v>
      </c>
      <c r="B24531">
        <v>2</v>
      </c>
    </row>
    <row r="24532" spans="1:2" x14ac:dyDescent="0.3">
      <c r="A24532">
        <v>4662</v>
      </c>
      <c r="B24532">
        <v>3</v>
      </c>
    </row>
    <row r="24533" spans="1:2" x14ac:dyDescent="0.3">
      <c r="A24533">
        <v>4662</v>
      </c>
      <c r="B24533">
        <v>6</v>
      </c>
    </row>
    <row r="24534" spans="1:2" x14ac:dyDescent="0.3">
      <c r="A24534">
        <v>4662</v>
      </c>
      <c r="B24534">
        <v>13</v>
      </c>
    </row>
    <row r="24535" spans="1:2" x14ac:dyDescent="0.3">
      <c r="A24535">
        <v>4663</v>
      </c>
      <c r="B24535">
        <v>2</v>
      </c>
    </row>
    <row r="24536" spans="1:2" x14ac:dyDescent="0.3">
      <c r="A24536">
        <v>4663</v>
      </c>
      <c r="B24536">
        <v>3</v>
      </c>
    </row>
    <row r="24537" spans="1:2" x14ac:dyDescent="0.3">
      <c r="A24537">
        <v>4663</v>
      </c>
      <c r="B24537">
        <v>6</v>
      </c>
    </row>
    <row r="24538" spans="1:2" x14ac:dyDescent="0.3">
      <c r="A24538">
        <v>4664</v>
      </c>
      <c r="B24538">
        <v>1</v>
      </c>
    </row>
    <row r="24539" spans="1:2" x14ac:dyDescent="0.3">
      <c r="A24539">
        <v>4664</v>
      </c>
      <c r="B24539">
        <v>2</v>
      </c>
    </row>
    <row r="24540" spans="1:2" x14ac:dyDescent="0.3">
      <c r="A24540">
        <v>4664</v>
      </c>
      <c r="B24540">
        <v>4</v>
      </c>
    </row>
    <row r="24541" spans="1:2" x14ac:dyDescent="0.3">
      <c r="A24541">
        <v>4664</v>
      </c>
      <c r="B24541">
        <v>11</v>
      </c>
    </row>
    <row r="24542" spans="1:2" x14ac:dyDescent="0.3">
      <c r="A24542">
        <v>4664</v>
      </c>
      <c r="B24542">
        <v>12</v>
      </c>
    </row>
    <row r="24543" spans="1:2" x14ac:dyDescent="0.3">
      <c r="A24543">
        <v>4664</v>
      </c>
      <c r="B24543">
        <v>14</v>
      </c>
    </row>
    <row r="24544" spans="1:2" x14ac:dyDescent="0.3">
      <c r="A24544">
        <v>4664</v>
      </c>
      <c r="B24544">
        <v>18</v>
      </c>
    </row>
    <row r="24545" spans="1:2" x14ac:dyDescent="0.3">
      <c r="A24545">
        <v>4665</v>
      </c>
      <c r="B24545">
        <v>4</v>
      </c>
    </row>
    <row r="24546" spans="1:2" x14ac:dyDescent="0.3">
      <c r="A24546">
        <v>4665</v>
      </c>
      <c r="B24546">
        <v>5</v>
      </c>
    </row>
    <row r="24547" spans="1:2" x14ac:dyDescent="0.3">
      <c r="A24547">
        <v>4665</v>
      </c>
      <c r="B24547">
        <v>6</v>
      </c>
    </row>
    <row r="24548" spans="1:2" x14ac:dyDescent="0.3">
      <c r="A24548">
        <v>4665</v>
      </c>
      <c r="B24548">
        <v>7</v>
      </c>
    </row>
    <row r="24549" spans="1:2" x14ac:dyDescent="0.3">
      <c r="A24549">
        <v>4666</v>
      </c>
      <c r="B24549">
        <v>1</v>
      </c>
    </row>
    <row r="24550" spans="1:2" x14ac:dyDescent="0.3">
      <c r="A24550">
        <v>4666</v>
      </c>
      <c r="B24550">
        <v>3</v>
      </c>
    </row>
    <row r="24551" spans="1:2" x14ac:dyDescent="0.3">
      <c r="A24551">
        <v>4666</v>
      </c>
      <c r="B24551">
        <v>6</v>
      </c>
    </row>
    <row r="24552" spans="1:2" x14ac:dyDescent="0.3">
      <c r="A24552">
        <v>4666</v>
      </c>
      <c r="B24552">
        <v>7</v>
      </c>
    </row>
    <row r="24553" spans="1:2" x14ac:dyDescent="0.3">
      <c r="A24553">
        <v>4666</v>
      </c>
      <c r="B24553">
        <v>9</v>
      </c>
    </row>
    <row r="24554" spans="1:2" x14ac:dyDescent="0.3">
      <c r="A24554">
        <v>4666</v>
      </c>
      <c r="B24554">
        <v>10</v>
      </c>
    </row>
    <row r="24555" spans="1:2" x14ac:dyDescent="0.3">
      <c r="A24555">
        <v>4667</v>
      </c>
      <c r="B24555">
        <v>2</v>
      </c>
    </row>
    <row r="24556" spans="1:2" x14ac:dyDescent="0.3">
      <c r="A24556">
        <v>4667</v>
      </c>
      <c r="B24556">
        <v>5</v>
      </c>
    </row>
    <row r="24557" spans="1:2" x14ac:dyDescent="0.3">
      <c r="A24557">
        <v>4667</v>
      </c>
      <c r="B24557">
        <v>7</v>
      </c>
    </row>
    <row r="24558" spans="1:2" x14ac:dyDescent="0.3">
      <c r="A24558">
        <v>4667</v>
      </c>
      <c r="B24558">
        <v>12</v>
      </c>
    </row>
    <row r="24559" spans="1:2" x14ac:dyDescent="0.3">
      <c r="A24559">
        <v>4667</v>
      </c>
      <c r="B24559">
        <v>16</v>
      </c>
    </row>
    <row r="24560" spans="1:2" x14ac:dyDescent="0.3">
      <c r="A24560">
        <v>4668</v>
      </c>
      <c r="B24560">
        <v>1</v>
      </c>
    </row>
    <row r="24561" spans="1:2" x14ac:dyDescent="0.3">
      <c r="A24561">
        <v>4668</v>
      </c>
      <c r="B24561">
        <v>2</v>
      </c>
    </row>
    <row r="24562" spans="1:2" x14ac:dyDescent="0.3">
      <c r="A24562">
        <v>4668</v>
      </c>
      <c r="B24562">
        <v>4</v>
      </c>
    </row>
    <row r="24563" spans="1:2" x14ac:dyDescent="0.3">
      <c r="A24563">
        <v>4668</v>
      </c>
      <c r="B24563">
        <v>9</v>
      </c>
    </row>
    <row r="24564" spans="1:2" x14ac:dyDescent="0.3">
      <c r="A24564">
        <v>4668</v>
      </c>
      <c r="B24564">
        <v>10</v>
      </c>
    </row>
    <row r="24565" spans="1:2" x14ac:dyDescent="0.3">
      <c r="A24565">
        <v>4668</v>
      </c>
      <c r="B24565">
        <v>12</v>
      </c>
    </row>
    <row r="24566" spans="1:2" x14ac:dyDescent="0.3">
      <c r="A24566">
        <v>4669</v>
      </c>
      <c r="B24566">
        <v>3</v>
      </c>
    </row>
    <row r="24567" spans="1:2" x14ac:dyDescent="0.3">
      <c r="A24567">
        <v>4669</v>
      </c>
      <c r="B24567">
        <v>8</v>
      </c>
    </row>
    <row r="24568" spans="1:2" x14ac:dyDescent="0.3">
      <c r="A24568">
        <v>4669</v>
      </c>
      <c r="B24568">
        <v>10</v>
      </c>
    </row>
    <row r="24569" spans="1:2" x14ac:dyDescent="0.3">
      <c r="A24569">
        <v>4670</v>
      </c>
      <c r="B24569">
        <v>2</v>
      </c>
    </row>
    <row r="24570" spans="1:2" x14ac:dyDescent="0.3">
      <c r="A24570">
        <v>4670</v>
      </c>
      <c r="B24570">
        <v>3</v>
      </c>
    </row>
    <row r="24571" spans="1:2" x14ac:dyDescent="0.3">
      <c r="A24571">
        <v>4670</v>
      </c>
      <c r="B24571">
        <v>4</v>
      </c>
    </row>
    <row r="24572" spans="1:2" x14ac:dyDescent="0.3">
      <c r="A24572">
        <v>4670</v>
      </c>
      <c r="B24572">
        <v>5</v>
      </c>
    </row>
    <row r="24573" spans="1:2" x14ac:dyDescent="0.3">
      <c r="A24573">
        <v>4670</v>
      </c>
      <c r="B24573">
        <v>6</v>
      </c>
    </row>
    <row r="24574" spans="1:2" x14ac:dyDescent="0.3">
      <c r="A24574">
        <v>4670</v>
      </c>
      <c r="B24574">
        <v>7</v>
      </c>
    </row>
    <row r="24575" spans="1:2" x14ac:dyDescent="0.3">
      <c r="A24575">
        <v>4670</v>
      </c>
      <c r="B24575">
        <v>15</v>
      </c>
    </row>
    <row r="24576" spans="1:2" x14ac:dyDescent="0.3">
      <c r="A24576">
        <v>4671</v>
      </c>
      <c r="B24576">
        <v>3</v>
      </c>
    </row>
    <row r="24577" spans="1:2" x14ac:dyDescent="0.3">
      <c r="A24577">
        <v>4671</v>
      </c>
      <c r="B24577">
        <v>5</v>
      </c>
    </row>
    <row r="24578" spans="1:2" x14ac:dyDescent="0.3">
      <c r="A24578">
        <v>4671</v>
      </c>
      <c r="B24578">
        <v>6</v>
      </c>
    </row>
    <row r="24579" spans="1:2" x14ac:dyDescent="0.3">
      <c r="A24579">
        <v>4671</v>
      </c>
      <c r="B24579">
        <v>9</v>
      </c>
    </row>
    <row r="24580" spans="1:2" x14ac:dyDescent="0.3">
      <c r="A24580">
        <v>4672</v>
      </c>
      <c r="B24580">
        <v>2</v>
      </c>
    </row>
    <row r="24581" spans="1:2" x14ac:dyDescent="0.3">
      <c r="A24581">
        <v>4672</v>
      </c>
      <c r="B24581">
        <v>3</v>
      </c>
    </row>
    <row r="24582" spans="1:2" x14ac:dyDescent="0.3">
      <c r="A24582">
        <v>4672</v>
      </c>
      <c r="B24582">
        <v>4</v>
      </c>
    </row>
    <row r="24583" spans="1:2" x14ac:dyDescent="0.3">
      <c r="A24583">
        <v>4672</v>
      </c>
      <c r="B24583">
        <v>6</v>
      </c>
    </row>
    <row r="24584" spans="1:2" x14ac:dyDescent="0.3">
      <c r="A24584">
        <v>4672</v>
      </c>
      <c r="B24584">
        <v>7</v>
      </c>
    </row>
    <row r="24585" spans="1:2" x14ac:dyDescent="0.3">
      <c r="A24585">
        <v>4672</v>
      </c>
      <c r="B24585">
        <v>15</v>
      </c>
    </row>
    <row r="24586" spans="1:2" x14ac:dyDescent="0.3">
      <c r="A24586">
        <v>4672</v>
      </c>
      <c r="B24586">
        <v>16</v>
      </c>
    </row>
    <row r="24587" spans="1:2" x14ac:dyDescent="0.3">
      <c r="A24587">
        <v>4673</v>
      </c>
      <c r="B24587">
        <v>1</v>
      </c>
    </row>
    <row r="24588" spans="1:2" x14ac:dyDescent="0.3">
      <c r="A24588">
        <v>4673</v>
      </c>
      <c r="B24588">
        <v>5</v>
      </c>
    </row>
    <row r="24589" spans="1:2" x14ac:dyDescent="0.3">
      <c r="A24589">
        <v>4673</v>
      </c>
      <c r="B24589">
        <v>9</v>
      </c>
    </row>
    <row r="24590" spans="1:2" x14ac:dyDescent="0.3">
      <c r="A24590">
        <v>4673</v>
      </c>
      <c r="B24590">
        <v>11</v>
      </c>
    </row>
    <row r="24591" spans="1:2" x14ac:dyDescent="0.3">
      <c r="A24591">
        <v>4674</v>
      </c>
      <c r="B24591">
        <v>5</v>
      </c>
    </row>
    <row r="24592" spans="1:2" x14ac:dyDescent="0.3">
      <c r="A24592">
        <v>4674</v>
      </c>
      <c r="B24592">
        <v>6</v>
      </c>
    </row>
    <row r="24593" spans="1:2" x14ac:dyDescent="0.3">
      <c r="A24593">
        <v>4674</v>
      </c>
      <c r="B24593">
        <v>7</v>
      </c>
    </row>
    <row r="24594" spans="1:2" x14ac:dyDescent="0.3">
      <c r="A24594">
        <v>4674</v>
      </c>
      <c r="B24594">
        <v>8</v>
      </c>
    </row>
    <row r="24595" spans="1:2" x14ac:dyDescent="0.3">
      <c r="A24595">
        <v>4674</v>
      </c>
      <c r="B24595">
        <v>9</v>
      </c>
    </row>
    <row r="24596" spans="1:2" x14ac:dyDescent="0.3">
      <c r="A24596">
        <v>4674</v>
      </c>
      <c r="B24596">
        <v>10</v>
      </c>
    </row>
    <row r="24597" spans="1:2" x14ac:dyDescent="0.3">
      <c r="A24597">
        <v>4674</v>
      </c>
      <c r="B24597">
        <v>12</v>
      </c>
    </row>
    <row r="24598" spans="1:2" x14ac:dyDescent="0.3">
      <c r="A24598">
        <v>4674</v>
      </c>
      <c r="B24598">
        <v>13</v>
      </c>
    </row>
    <row r="24599" spans="1:2" x14ac:dyDescent="0.3">
      <c r="A24599">
        <v>4674</v>
      </c>
      <c r="B24599">
        <v>14</v>
      </c>
    </row>
    <row r="24600" spans="1:2" x14ac:dyDescent="0.3">
      <c r="A24600">
        <v>4675</v>
      </c>
      <c r="B24600">
        <v>1</v>
      </c>
    </row>
    <row r="24601" spans="1:2" x14ac:dyDescent="0.3">
      <c r="A24601">
        <v>4675</v>
      </c>
      <c r="B24601">
        <v>7</v>
      </c>
    </row>
    <row r="24602" spans="1:2" x14ac:dyDescent="0.3">
      <c r="A24602">
        <v>4675</v>
      </c>
      <c r="B24602">
        <v>8</v>
      </c>
    </row>
    <row r="24603" spans="1:2" x14ac:dyDescent="0.3">
      <c r="A24603">
        <v>4675</v>
      </c>
      <c r="B24603">
        <v>11</v>
      </c>
    </row>
    <row r="24604" spans="1:2" x14ac:dyDescent="0.3">
      <c r="A24604">
        <v>4675</v>
      </c>
      <c r="B24604">
        <v>14</v>
      </c>
    </row>
    <row r="24605" spans="1:2" x14ac:dyDescent="0.3">
      <c r="A24605">
        <v>4676</v>
      </c>
      <c r="B24605">
        <v>1</v>
      </c>
    </row>
    <row r="24606" spans="1:2" x14ac:dyDescent="0.3">
      <c r="A24606">
        <v>4676</v>
      </c>
      <c r="B24606">
        <v>3</v>
      </c>
    </row>
    <row r="24607" spans="1:2" x14ac:dyDescent="0.3">
      <c r="A24607">
        <v>4676</v>
      </c>
      <c r="B24607">
        <v>4</v>
      </c>
    </row>
    <row r="24608" spans="1:2" x14ac:dyDescent="0.3">
      <c r="A24608">
        <v>4676</v>
      </c>
      <c r="B24608">
        <v>7</v>
      </c>
    </row>
    <row r="24609" spans="1:2" x14ac:dyDescent="0.3">
      <c r="A24609">
        <v>4676</v>
      </c>
      <c r="B24609">
        <v>8</v>
      </c>
    </row>
    <row r="24610" spans="1:2" x14ac:dyDescent="0.3">
      <c r="A24610">
        <v>4676</v>
      </c>
      <c r="B24610">
        <v>12</v>
      </c>
    </row>
    <row r="24611" spans="1:2" x14ac:dyDescent="0.3">
      <c r="A24611">
        <v>4676</v>
      </c>
      <c r="B24611">
        <v>14</v>
      </c>
    </row>
    <row r="24612" spans="1:2" x14ac:dyDescent="0.3">
      <c r="A24612">
        <v>4676</v>
      </c>
      <c r="B24612">
        <v>15</v>
      </c>
    </row>
    <row r="24613" spans="1:2" x14ac:dyDescent="0.3">
      <c r="A24613">
        <v>4677</v>
      </c>
      <c r="B24613">
        <v>2</v>
      </c>
    </row>
    <row r="24614" spans="1:2" x14ac:dyDescent="0.3">
      <c r="A24614">
        <v>4677</v>
      </c>
      <c r="B24614">
        <v>4</v>
      </c>
    </row>
    <row r="24615" spans="1:2" x14ac:dyDescent="0.3">
      <c r="A24615">
        <v>4677</v>
      </c>
      <c r="B24615">
        <v>6</v>
      </c>
    </row>
    <row r="24616" spans="1:2" x14ac:dyDescent="0.3">
      <c r="A24616">
        <v>4677</v>
      </c>
      <c r="B24616">
        <v>7</v>
      </c>
    </row>
    <row r="24617" spans="1:2" x14ac:dyDescent="0.3">
      <c r="A24617">
        <v>4678</v>
      </c>
      <c r="B24617">
        <v>1</v>
      </c>
    </row>
    <row r="24618" spans="1:2" x14ac:dyDescent="0.3">
      <c r="A24618">
        <v>4678</v>
      </c>
      <c r="B24618">
        <v>3</v>
      </c>
    </row>
    <row r="24619" spans="1:2" x14ac:dyDescent="0.3">
      <c r="A24619">
        <v>4678</v>
      </c>
      <c r="B24619">
        <v>5</v>
      </c>
    </row>
    <row r="24620" spans="1:2" x14ac:dyDescent="0.3">
      <c r="A24620">
        <v>4678</v>
      </c>
      <c r="B24620">
        <v>8</v>
      </c>
    </row>
    <row r="24621" spans="1:2" x14ac:dyDescent="0.3">
      <c r="A24621">
        <v>4678</v>
      </c>
      <c r="B24621">
        <v>9</v>
      </c>
    </row>
    <row r="24622" spans="1:2" x14ac:dyDescent="0.3">
      <c r="A24622">
        <v>4678</v>
      </c>
      <c r="B24622">
        <v>10</v>
      </c>
    </row>
    <row r="24623" spans="1:2" x14ac:dyDescent="0.3">
      <c r="A24623">
        <v>4679</v>
      </c>
      <c r="B24623">
        <v>1</v>
      </c>
    </row>
    <row r="24624" spans="1:2" x14ac:dyDescent="0.3">
      <c r="A24624">
        <v>4679</v>
      </c>
      <c r="B24624">
        <v>2</v>
      </c>
    </row>
    <row r="24625" spans="1:2" x14ac:dyDescent="0.3">
      <c r="A24625">
        <v>4679</v>
      </c>
      <c r="B24625">
        <v>3</v>
      </c>
    </row>
    <row r="24626" spans="1:2" x14ac:dyDescent="0.3">
      <c r="A24626">
        <v>4679</v>
      </c>
      <c r="B24626">
        <v>5</v>
      </c>
    </row>
    <row r="24627" spans="1:2" x14ac:dyDescent="0.3">
      <c r="A24627">
        <v>4679</v>
      </c>
      <c r="B24627">
        <v>8</v>
      </c>
    </row>
    <row r="24628" spans="1:2" x14ac:dyDescent="0.3">
      <c r="A24628">
        <v>4679</v>
      </c>
      <c r="B24628">
        <v>10</v>
      </c>
    </row>
    <row r="24629" spans="1:2" x14ac:dyDescent="0.3">
      <c r="A24629">
        <v>4680</v>
      </c>
      <c r="B24629">
        <v>1</v>
      </c>
    </row>
    <row r="24630" spans="1:2" x14ac:dyDescent="0.3">
      <c r="A24630">
        <v>4680</v>
      </c>
      <c r="B24630">
        <v>2</v>
      </c>
    </row>
    <row r="24631" spans="1:2" x14ac:dyDescent="0.3">
      <c r="A24631">
        <v>4680</v>
      </c>
      <c r="B24631">
        <v>4</v>
      </c>
    </row>
    <row r="24632" spans="1:2" x14ac:dyDescent="0.3">
      <c r="A24632">
        <v>4680</v>
      </c>
      <c r="B24632">
        <v>6</v>
      </c>
    </row>
    <row r="24633" spans="1:2" x14ac:dyDescent="0.3">
      <c r="A24633">
        <v>4681</v>
      </c>
      <c r="B24633">
        <v>1</v>
      </c>
    </row>
    <row r="24634" spans="1:2" x14ac:dyDescent="0.3">
      <c r="A24634">
        <v>4681</v>
      </c>
      <c r="B24634">
        <v>3</v>
      </c>
    </row>
    <row r="24635" spans="1:2" x14ac:dyDescent="0.3">
      <c r="A24635">
        <v>4681</v>
      </c>
      <c r="B24635">
        <v>6</v>
      </c>
    </row>
    <row r="24636" spans="1:2" x14ac:dyDescent="0.3">
      <c r="A24636">
        <v>4681</v>
      </c>
      <c r="B24636">
        <v>7</v>
      </c>
    </row>
    <row r="24637" spans="1:2" x14ac:dyDescent="0.3">
      <c r="A24637">
        <v>4681</v>
      </c>
      <c r="B24637">
        <v>10</v>
      </c>
    </row>
    <row r="24638" spans="1:2" x14ac:dyDescent="0.3">
      <c r="A24638">
        <v>4681</v>
      </c>
      <c r="B24638">
        <v>11</v>
      </c>
    </row>
    <row r="24639" spans="1:2" x14ac:dyDescent="0.3">
      <c r="A24639">
        <v>4681</v>
      </c>
      <c r="B24639">
        <v>17</v>
      </c>
    </row>
    <row r="24640" spans="1:2" x14ac:dyDescent="0.3">
      <c r="A24640">
        <v>4682</v>
      </c>
      <c r="B24640">
        <v>1</v>
      </c>
    </row>
    <row r="24641" spans="1:2" x14ac:dyDescent="0.3">
      <c r="A24641">
        <v>4682</v>
      </c>
      <c r="B24641">
        <v>5</v>
      </c>
    </row>
    <row r="24642" spans="1:2" x14ac:dyDescent="0.3">
      <c r="A24642">
        <v>4682</v>
      </c>
      <c r="B24642">
        <v>6</v>
      </c>
    </row>
    <row r="24643" spans="1:2" x14ac:dyDescent="0.3">
      <c r="A24643">
        <v>4682</v>
      </c>
      <c r="B24643">
        <v>8</v>
      </c>
    </row>
    <row r="24644" spans="1:2" x14ac:dyDescent="0.3">
      <c r="A24644">
        <v>4682</v>
      </c>
      <c r="B24644">
        <v>17</v>
      </c>
    </row>
    <row r="24645" spans="1:2" x14ac:dyDescent="0.3">
      <c r="A24645">
        <v>4683</v>
      </c>
      <c r="B24645">
        <v>6</v>
      </c>
    </row>
    <row r="24646" spans="1:2" x14ac:dyDescent="0.3">
      <c r="A24646">
        <v>4683</v>
      </c>
      <c r="B24646">
        <v>7</v>
      </c>
    </row>
    <row r="24647" spans="1:2" x14ac:dyDescent="0.3">
      <c r="A24647">
        <v>4683</v>
      </c>
      <c r="B24647">
        <v>8</v>
      </c>
    </row>
    <row r="24648" spans="1:2" x14ac:dyDescent="0.3">
      <c r="A24648">
        <v>4683</v>
      </c>
      <c r="B24648">
        <v>10</v>
      </c>
    </row>
    <row r="24649" spans="1:2" x14ac:dyDescent="0.3">
      <c r="A24649">
        <v>4684</v>
      </c>
      <c r="B24649">
        <v>1</v>
      </c>
    </row>
    <row r="24650" spans="1:2" x14ac:dyDescent="0.3">
      <c r="A24650">
        <v>4684</v>
      </c>
      <c r="B24650">
        <v>2</v>
      </c>
    </row>
    <row r="24651" spans="1:2" x14ac:dyDescent="0.3">
      <c r="A24651">
        <v>4684</v>
      </c>
      <c r="B24651">
        <v>4</v>
      </c>
    </row>
    <row r="24652" spans="1:2" x14ac:dyDescent="0.3">
      <c r="A24652">
        <v>4684</v>
      </c>
      <c r="B24652">
        <v>6</v>
      </c>
    </row>
    <row r="24653" spans="1:2" x14ac:dyDescent="0.3">
      <c r="A24653">
        <v>4685</v>
      </c>
      <c r="B24653">
        <v>2</v>
      </c>
    </row>
    <row r="24654" spans="1:2" x14ac:dyDescent="0.3">
      <c r="A24654">
        <v>4685</v>
      </c>
      <c r="B24654">
        <v>5</v>
      </c>
    </row>
    <row r="24655" spans="1:2" x14ac:dyDescent="0.3">
      <c r="A24655">
        <v>4685</v>
      </c>
      <c r="B24655">
        <v>8</v>
      </c>
    </row>
    <row r="24656" spans="1:2" x14ac:dyDescent="0.3">
      <c r="A24656">
        <v>4685</v>
      </c>
      <c r="B24656">
        <v>10</v>
      </c>
    </row>
    <row r="24657" spans="1:2" x14ac:dyDescent="0.3">
      <c r="A24657">
        <v>4685</v>
      </c>
      <c r="B24657">
        <v>12</v>
      </c>
    </row>
    <row r="24658" spans="1:2" x14ac:dyDescent="0.3">
      <c r="A24658">
        <v>4685</v>
      </c>
      <c r="B24658">
        <v>14</v>
      </c>
    </row>
    <row r="24659" spans="1:2" x14ac:dyDescent="0.3">
      <c r="A24659">
        <v>4685</v>
      </c>
      <c r="B24659">
        <v>16</v>
      </c>
    </row>
    <row r="24660" spans="1:2" x14ac:dyDescent="0.3">
      <c r="A24660">
        <v>4685</v>
      </c>
      <c r="B24660">
        <v>18</v>
      </c>
    </row>
    <row r="24661" spans="1:2" x14ac:dyDescent="0.3">
      <c r="A24661">
        <v>4686</v>
      </c>
      <c r="B24661">
        <v>1</v>
      </c>
    </row>
    <row r="24662" spans="1:2" x14ac:dyDescent="0.3">
      <c r="A24662">
        <v>4686</v>
      </c>
      <c r="B24662">
        <v>2</v>
      </c>
    </row>
    <row r="24663" spans="1:2" x14ac:dyDescent="0.3">
      <c r="A24663">
        <v>4686</v>
      </c>
      <c r="B24663">
        <v>4</v>
      </c>
    </row>
    <row r="24664" spans="1:2" x14ac:dyDescent="0.3">
      <c r="A24664">
        <v>4686</v>
      </c>
      <c r="B24664">
        <v>10</v>
      </c>
    </row>
    <row r="24665" spans="1:2" x14ac:dyDescent="0.3">
      <c r="A24665">
        <v>4687</v>
      </c>
      <c r="B24665">
        <v>1</v>
      </c>
    </row>
    <row r="24666" spans="1:2" x14ac:dyDescent="0.3">
      <c r="A24666">
        <v>4687</v>
      </c>
      <c r="B24666">
        <v>2</v>
      </c>
    </row>
    <row r="24667" spans="1:2" x14ac:dyDescent="0.3">
      <c r="A24667">
        <v>4687</v>
      </c>
      <c r="B24667">
        <v>6</v>
      </c>
    </row>
    <row r="24668" spans="1:2" x14ac:dyDescent="0.3">
      <c r="A24668">
        <v>4687</v>
      </c>
      <c r="B24668">
        <v>7</v>
      </c>
    </row>
    <row r="24669" spans="1:2" x14ac:dyDescent="0.3">
      <c r="A24669">
        <v>4687</v>
      </c>
      <c r="B24669">
        <v>10</v>
      </c>
    </row>
    <row r="24670" spans="1:2" x14ac:dyDescent="0.3">
      <c r="A24670">
        <v>4687</v>
      </c>
      <c r="B24670">
        <v>15</v>
      </c>
    </row>
    <row r="24671" spans="1:2" x14ac:dyDescent="0.3">
      <c r="A24671">
        <v>4687</v>
      </c>
      <c r="B24671">
        <v>16</v>
      </c>
    </row>
    <row r="24672" spans="1:2" x14ac:dyDescent="0.3">
      <c r="A24672">
        <v>4687</v>
      </c>
      <c r="B24672">
        <v>18</v>
      </c>
    </row>
    <row r="24673" spans="1:2" x14ac:dyDescent="0.3">
      <c r="A24673">
        <v>4688</v>
      </c>
      <c r="B24673">
        <v>1</v>
      </c>
    </row>
    <row r="24674" spans="1:2" x14ac:dyDescent="0.3">
      <c r="A24674">
        <v>4688</v>
      </c>
      <c r="B24674">
        <v>3</v>
      </c>
    </row>
    <row r="24675" spans="1:2" x14ac:dyDescent="0.3">
      <c r="A24675">
        <v>4688</v>
      </c>
      <c r="B24675">
        <v>7</v>
      </c>
    </row>
    <row r="24676" spans="1:2" x14ac:dyDescent="0.3">
      <c r="A24676">
        <v>4688</v>
      </c>
      <c r="B24676">
        <v>10</v>
      </c>
    </row>
    <row r="24677" spans="1:2" x14ac:dyDescent="0.3">
      <c r="A24677">
        <v>4688</v>
      </c>
      <c r="B24677">
        <v>11</v>
      </c>
    </row>
    <row r="24678" spans="1:2" x14ac:dyDescent="0.3">
      <c r="A24678">
        <v>4688</v>
      </c>
      <c r="B24678">
        <v>12</v>
      </c>
    </row>
    <row r="24679" spans="1:2" x14ac:dyDescent="0.3">
      <c r="A24679">
        <v>4688</v>
      </c>
      <c r="B24679">
        <v>13</v>
      </c>
    </row>
    <row r="24680" spans="1:2" x14ac:dyDescent="0.3">
      <c r="A24680">
        <v>4688</v>
      </c>
      <c r="B24680">
        <v>18</v>
      </c>
    </row>
    <row r="24681" spans="1:2" x14ac:dyDescent="0.3">
      <c r="A24681">
        <v>4689</v>
      </c>
      <c r="B24681">
        <v>2</v>
      </c>
    </row>
    <row r="24682" spans="1:2" x14ac:dyDescent="0.3">
      <c r="A24682">
        <v>4689</v>
      </c>
      <c r="B24682">
        <v>4</v>
      </c>
    </row>
    <row r="24683" spans="1:2" x14ac:dyDescent="0.3">
      <c r="A24683">
        <v>4689</v>
      </c>
      <c r="B24683">
        <v>6</v>
      </c>
    </row>
    <row r="24684" spans="1:2" x14ac:dyDescent="0.3">
      <c r="A24684">
        <v>4689</v>
      </c>
      <c r="B24684">
        <v>7</v>
      </c>
    </row>
    <row r="24685" spans="1:2" x14ac:dyDescent="0.3">
      <c r="A24685">
        <v>4689</v>
      </c>
      <c r="B24685">
        <v>10</v>
      </c>
    </row>
    <row r="24686" spans="1:2" x14ac:dyDescent="0.3">
      <c r="A24686">
        <v>4689</v>
      </c>
      <c r="B24686">
        <v>12</v>
      </c>
    </row>
    <row r="24687" spans="1:2" x14ac:dyDescent="0.3">
      <c r="A24687">
        <v>4690</v>
      </c>
      <c r="B24687">
        <v>1</v>
      </c>
    </row>
    <row r="24688" spans="1:2" x14ac:dyDescent="0.3">
      <c r="A24688">
        <v>4690</v>
      </c>
      <c r="B24688">
        <v>5</v>
      </c>
    </row>
    <row r="24689" spans="1:2" x14ac:dyDescent="0.3">
      <c r="A24689">
        <v>4690</v>
      </c>
      <c r="B24689">
        <v>6</v>
      </c>
    </row>
    <row r="24690" spans="1:2" x14ac:dyDescent="0.3">
      <c r="A24690">
        <v>4690</v>
      </c>
      <c r="B24690">
        <v>9</v>
      </c>
    </row>
    <row r="24691" spans="1:2" x14ac:dyDescent="0.3">
      <c r="A24691">
        <v>4690</v>
      </c>
      <c r="B24691">
        <v>10</v>
      </c>
    </row>
    <row r="24692" spans="1:2" x14ac:dyDescent="0.3">
      <c r="A24692">
        <v>4691</v>
      </c>
      <c r="B24692">
        <v>5</v>
      </c>
    </row>
    <row r="24693" spans="1:2" x14ac:dyDescent="0.3">
      <c r="A24693">
        <v>4691</v>
      </c>
      <c r="B24693">
        <v>9</v>
      </c>
    </row>
    <row r="24694" spans="1:2" x14ac:dyDescent="0.3">
      <c r="A24694">
        <v>4691</v>
      </c>
      <c r="B24694">
        <v>10</v>
      </c>
    </row>
    <row r="24695" spans="1:2" x14ac:dyDescent="0.3">
      <c r="A24695">
        <v>4691</v>
      </c>
      <c r="B24695">
        <v>17</v>
      </c>
    </row>
    <row r="24696" spans="1:2" x14ac:dyDescent="0.3">
      <c r="A24696">
        <v>4692</v>
      </c>
      <c r="B24696">
        <v>1</v>
      </c>
    </row>
    <row r="24697" spans="1:2" x14ac:dyDescent="0.3">
      <c r="A24697">
        <v>4692</v>
      </c>
      <c r="B24697">
        <v>7</v>
      </c>
    </row>
    <row r="24698" spans="1:2" x14ac:dyDescent="0.3">
      <c r="A24698">
        <v>4692</v>
      </c>
      <c r="B24698">
        <v>10</v>
      </c>
    </row>
    <row r="24699" spans="1:2" x14ac:dyDescent="0.3">
      <c r="A24699">
        <v>4692</v>
      </c>
      <c r="B24699">
        <v>11</v>
      </c>
    </row>
    <row r="24700" spans="1:2" x14ac:dyDescent="0.3">
      <c r="A24700">
        <v>4692</v>
      </c>
      <c r="B24700">
        <v>12</v>
      </c>
    </row>
    <row r="24701" spans="1:2" x14ac:dyDescent="0.3">
      <c r="A24701">
        <v>4692</v>
      </c>
      <c r="B24701">
        <v>16</v>
      </c>
    </row>
    <row r="24702" spans="1:2" x14ac:dyDescent="0.3">
      <c r="A24702">
        <v>4692</v>
      </c>
      <c r="B24702">
        <v>18</v>
      </c>
    </row>
    <row r="24703" spans="1:2" x14ac:dyDescent="0.3">
      <c r="A24703">
        <v>4693</v>
      </c>
      <c r="B24703">
        <v>2</v>
      </c>
    </row>
    <row r="24704" spans="1:2" x14ac:dyDescent="0.3">
      <c r="A24704">
        <v>4693</v>
      </c>
      <c r="B24704">
        <v>5</v>
      </c>
    </row>
    <row r="24705" spans="1:2" x14ac:dyDescent="0.3">
      <c r="A24705">
        <v>4693</v>
      </c>
      <c r="B24705">
        <v>7</v>
      </c>
    </row>
    <row r="24706" spans="1:2" x14ac:dyDescent="0.3">
      <c r="A24706">
        <v>4694</v>
      </c>
      <c r="B24706">
        <v>1</v>
      </c>
    </row>
    <row r="24707" spans="1:2" x14ac:dyDescent="0.3">
      <c r="A24707">
        <v>4694</v>
      </c>
      <c r="B24707">
        <v>2</v>
      </c>
    </row>
    <row r="24708" spans="1:2" x14ac:dyDescent="0.3">
      <c r="A24708">
        <v>4694</v>
      </c>
      <c r="B24708">
        <v>4</v>
      </c>
    </row>
    <row r="24709" spans="1:2" x14ac:dyDescent="0.3">
      <c r="A24709">
        <v>4694</v>
      </c>
      <c r="B24709">
        <v>5</v>
      </c>
    </row>
    <row r="24710" spans="1:2" x14ac:dyDescent="0.3">
      <c r="A24710">
        <v>4694</v>
      </c>
      <c r="B24710">
        <v>9</v>
      </c>
    </row>
    <row r="24711" spans="1:2" x14ac:dyDescent="0.3">
      <c r="A24711">
        <v>4694</v>
      </c>
      <c r="B24711">
        <v>11</v>
      </c>
    </row>
    <row r="24712" spans="1:2" x14ac:dyDescent="0.3">
      <c r="A24712">
        <v>4694</v>
      </c>
      <c r="B24712">
        <v>15</v>
      </c>
    </row>
    <row r="24713" spans="1:2" x14ac:dyDescent="0.3">
      <c r="A24713">
        <v>4694</v>
      </c>
      <c r="B24713">
        <v>18</v>
      </c>
    </row>
    <row r="24714" spans="1:2" x14ac:dyDescent="0.3">
      <c r="A24714">
        <v>4695</v>
      </c>
      <c r="B24714">
        <v>7</v>
      </c>
    </row>
    <row r="24715" spans="1:2" x14ac:dyDescent="0.3">
      <c r="A24715">
        <v>4695</v>
      </c>
      <c r="B24715">
        <v>8</v>
      </c>
    </row>
    <row r="24716" spans="1:2" x14ac:dyDescent="0.3">
      <c r="A24716">
        <v>4695</v>
      </c>
      <c r="B24716">
        <v>10</v>
      </c>
    </row>
    <row r="24717" spans="1:2" x14ac:dyDescent="0.3">
      <c r="A24717">
        <v>4695</v>
      </c>
      <c r="B24717">
        <v>14</v>
      </c>
    </row>
    <row r="24718" spans="1:2" x14ac:dyDescent="0.3">
      <c r="A24718">
        <v>4696</v>
      </c>
      <c r="B24718">
        <v>1</v>
      </c>
    </row>
    <row r="24719" spans="1:2" x14ac:dyDescent="0.3">
      <c r="A24719">
        <v>4696</v>
      </c>
      <c r="B24719">
        <v>4</v>
      </c>
    </row>
    <row r="24720" spans="1:2" x14ac:dyDescent="0.3">
      <c r="A24720">
        <v>4696</v>
      </c>
      <c r="B24720">
        <v>8</v>
      </c>
    </row>
    <row r="24721" spans="1:2" x14ac:dyDescent="0.3">
      <c r="A24721">
        <v>4697</v>
      </c>
      <c r="B24721">
        <v>6</v>
      </c>
    </row>
    <row r="24722" spans="1:2" x14ac:dyDescent="0.3">
      <c r="A24722">
        <v>4697</v>
      </c>
      <c r="B24722">
        <v>7</v>
      </c>
    </row>
    <row r="24723" spans="1:2" x14ac:dyDescent="0.3">
      <c r="A24723">
        <v>4697</v>
      </c>
      <c r="B24723">
        <v>10</v>
      </c>
    </row>
    <row r="24724" spans="1:2" x14ac:dyDescent="0.3">
      <c r="A24724">
        <v>4697</v>
      </c>
      <c r="B24724">
        <v>12</v>
      </c>
    </row>
    <row r="24725" spans="1:2" x14ac:dyDescent="0.3">
      <c r="A24725">
        <v>4697</v>
      </c>
      <c r="B24725">
        <v>13</v>
      </c>
    </row>
    <row r="24726" spans="1:2" x14ac:dyDescent="0.3">
      <c r="A24726">
        <v>4697</v>
      </c>
      <c r="B24726">
        <v>14</v>
      </c>
    </row>
    <row r="24727" spans="1:2" x14ac:dyDescent="0.3">
      <c r="A24727">
        <v>4697</v>
      </c>
      <c r="B24727">
        <v>17</v>
      </c>
    </row>
    <row r="24728" spans="1:2" x14ac:dyDescent="0.3">
      <c r="A24728">
        <v>4698</v>
      </c>
      <c r="B24728">
        <v>2</v>
      </c>
    </row>
    <row r="24729" spans="1:2" x14ac:dyDescent="0.3">
      <c r="A24729">
        <v>4698</v>
      </c>
      <c r="B24729">
        <v>4</v>
      </c>
    </row>
    <row r="24730" spans="1:2" x14ac:dyDescent="0.3">
      <c r="A24730">
        <v>4698</v>
      </c>
      <c r="B24730">
        <v>7</v>
      </c>
    </row>
    <row r="24731" spans="1:2" x14ac:dyDescent="0.3">
      <c r="A24731">
        <v>4698</v>
      </c>
      <c r="B24731">
        <v>17</v>
      </c>
    </row>
    <row r="24732" spans="1:2" x14ac:dyDescent="0.3">
      <c r="A24732">
        <v>4699</v>
      </c>
      <c r="B24732">
        <v>2</v>
      </c>
    </row>
    <row r="24733" spans="1:2" x14ac:dyDescent="0.3">
      <c r="A24733">
        <v>4699</v>
      </c>
      <c r="B24733">
        <v>3</v>
      </c>
    </row>
    <row r="24734" spans="1:2" x14ac:dyDescent="0.3">
      <c r="A24734">
        <v>4699</v>
      </c>
      <c r="B24734">
        <v>5</v>
      </c>
    </row>
    <row r="24735" spans="1:2" x14ac:dyDescent="0.3">
      <c r="A24735">
        <v>4699</v>
      </c>
      <c r="B24735">
        <v>8</v>
      </c>
    </row>
    <row r="24736" spans="1:2" x14ac:dyDescent="0.3">
      <c r="A24736">
        <v>4699</v>
      </c>
      <c r="B24736">
        <v>10</v>
      </c>
    </row>
    <row r="24737" spans="1:2" x14ac:dyDescent="0.3">
      <c r="A24737">
        <v>4699</v>
      </c>
      <c r="B24737">
        <v>12</v>
      </c>
    </row>
    <row r="24738" spans="1:2" x14ac:dyDescent="0.3">
      <c r="A24738">
        <v>4699</v>
      </c>
      <c r="B24738">
        <v>13</v>
      </c>
    </row>
    <row r="24739" spans="1:2" x14ac:dyDescent="0.3">
      <c r="A24739">
        <v>4699</v>
      </c>
      <c r="B24739">
        <v>15</v>
      </c>
    </row>
    <row r="24740" spans="1:2" x14ac:dyDescent="0.3">
      <c r="A24740">
        <v>4700</v>
      </c>
      <c r="B24740">
        <v>2</v>
      </c>
    </row>
    <row r="24741" spans="1:2" x14ac:dyDescent="0.3">
      <c r="A24741">
        <v>4700</v>
      </c>
      <c r="B24741">
        <v>3</v>
      </c>
    </row>
    <row r="24742" spans="1:2" x14ac:dyDescent="0.3">
      <c r="A24742">
        <v>4700</v>
      </c>
      <c r="B24742">
        <v>4</v>
      </c>
    </row>
    <row r="24743" spans="1:2" x14ac:dyDescent="0.3">
      <c r="A24743">
        <v>4700</v>
      </c>
      <c r="B24743">
        <v>5</v>
      </c>
    </row>
    <row r="24744" spans="1:2" x14ac:dyDescent="0.3">
      <c r="A24744">
        <v>4700</v>
      </c>
      <c r="B24744">
        <v>7</v>
      </c>
    </row>
    <row r="24745" spans="1:2" x14ac:dyDescent="0.3">
      <c r="A24745">
        <v>4700</v>
      </c>
      <c r="B24745">
        <v>9</v>
      </c>
    </row>
    <row r="24746" spans="1:2" x14ac:dyDescent="0.3">
      <c r="A24746">
        <v>4700</v>
      </c>
      <c r="B24746">
        <v>13</v>
      </c>
    </row>
    <row r="24747" spans="1:2" x14ac:dyDescent="0.3">
      <c r="A24747">
        <v>4700</v>
      </c>
      <c r="B24747">
        <v>15</v>
      </c>
    </row>
    <row r="24748" spans="1:2" x14ac:dyDescent="0.3">
      <c r="A24748">
        <v>4701</v>
      </c>
      <c r="B24748">
        <v>1</v>
      </c>
    </row>
    <row r="24749" spans="1:2" x14ac:dyDescent="0.3">
      <c r="A24749">
        <v>4701</v>
      </c>
      <c r="B24749">
        <v>2</v>
      </c>
    </row>
    <row r="24750" spans="1:2" x14ac:dyDescent="0.3">
      <c r="A24750">
        <v>4701</v>
      </c>
      <c r="B24750">
        <v>3</v>
      </c>
    </row>
    <row r="24751" spans="1:2" x14ac:dyDescent="0.3">
      <c r="A24751">
        <v>4701</v>
      </c>
      <c r="B24751">
        <v>4</v>
      </c>
    </row>
    <row r="24752" spans="1:2" x14ac:dyDescent="0.3">
      <c r="A24752">
        <v>4701</v>
      </c>
      <c r="B24752">
        <v>5</v>
      </c>
    </row>
    <row r="24753" spans="1:2" x14ac:dyDescent="0.3">
      <c r="A24753">
        <v>4701</v>
      </c>
      <c r="B24753">
        <v>10</v>
      </c>
    </row>
    <row r="24754" spans="1:2" x14ac:dyDescent="0.3">
      <c r="A24754">
        <v>4702</v>
      </c>
      <c r="B24754">
        <v>1</v>
      </c>
    </row>
    <row r="24755" spans="1:2" x14ac:dyDescent="0.3">
      <c r="A24755">
        <v>4702</v>
      </c>
      <c r="B24755">
        <v>5</v>
      </c>
    </row>
    <row r="24756" spans="1:2" x14ac:dyDescent="0.3">
      <c r="A24756">
        <v>4702</v>
      </c>
      <c r="B24756">
        <v>6</v>
      </c>
    </row>
    <row r="24757" spans="1:2" x14ac:dyDescent="0.3">
      <c r="A24757">
        <v>4702</v>
      </c>
      <c r="B24757">
        <v>8</v>
      </c>
    </row>
    <row r="24758" spans="1:2" x14ac:dyDescent="0.3">
      <c r="A24758">
        <v>4702</v>
      </c>
      <c r="B24758">
        <v>9</v>
      </c>
    </row>
    <row r="24759" spans="1:2" x14ac:dyDescent="0.3">
      <c r="A24759">
        <v>4702</v>
      </c>
      <c r="B24759">
        <v>10</v>
      </c>
    </row>
    <row r="24760" spans="1:2" x14ac:dyDescent="0.3">
      <c r="A24760">
        <v>4702</v>
      </c>
      <c r="B24760">
        <v>11</v>
      </c>
    </row>
    <row r="24761" spans="1:2" x14ac:dyDescent="0.3">
      <c r="A24761">
        <v>4703</v>
      </c>
      <c r="B24761">
        <v>1</v>
      </c>
    </row>
    <row r="24762" spans="1:2" x14ac:dyDescent="0.3">
      <c r="A24762">
        <v>4703</v>
      </c>
      <c r="B24762">
        <v>3</v>
      </c>
    </row>
    <row r="24763" spans="1:2" x14ac:dyDescent="0.3">
      <c r="A24763">
        <v>4703</v>
      </c>
      <c r="B24763">
        <v>4</v>
      </c>
    </row>
    <row r="24764" spans="1:2" x14ac:dyDescent="0.3">
      <c r="A24764">
        <v>4703</v>
      </c>
      <c r="B24764">
        <v>5</v>
      </c>
    </row>
    <row r="24765" spans="1:2" x14ac:dyDescent="0.3">
      <c r="A24765">
        <v>4703</v>
      </c>
      <c r="B24765">
        <v>8</v>
      </c>
    </row>
    <row r="24766" spans="1:2" x14ac:dyDescent="0.3">
      <c r="A24766">
        <v>4703</v>
      </c>
      <c r="B24766">
        <v>9</v>
      </c>
    </row>
    <row r="24767" spans="1:2" x14ac:dyDescent="0.3">
      <c r="A24767">
        <v>4703</v>
      </c>
      <c r="B24767">
        <v>11</v>
      </c>
    </row>
    <row r="24768" spans="1:2" x14ac:dyDescent="0.3">
      <c r="A24768">
        <v>4704</v>
      </c>
      <c r="B24768">
        <v>3</v>
      </c>
    </row>
    <row r="24769" spans="1:2" x14ac:dyDescent="0.3">
      <c r="A24769">
        <v>4704</v>
      </c>
      <c r="B24769">
        <v>4</v>
      </c>
    </row>
    <row r="24770" spans="1:2" x14ac:dyDescent="0.3">
      <c r="A24770">
        <v>4704</v>
      </c>
      <c r="B24770">
        <v>6</v>
      </c>
    </row>
    <row r="24771" spans="1:2" x14ac:dyDescent="0.3">
      <c r="A24771">
        <v>4704</v>
      </c>
      <c r="B24771">
        <v>7</v>
      </c>
    </row>
    <row r="24772" spans="1:2" x14ac:dyDescent="0.3">
      <c r="A24772">
        <v>4704</v>
      </c>
      <c r="B24772">
        <v>8</v>
      </c>
    </row>
    <row r="24773" spans="1:2" x14ac:dyDescent="0.3">
      <c r="A24773">
        <v>4704</v>
      </c>
      <c r="B24773">
        <v>10</v>
      </c>
    </row>
    <row r="24774" spans="1:2" x14ac:dyDescent="0.3">
      <c r="A24774">
        <v>4704</v>
      </c>
      <c r="B24774">
        <v>15</v>
      </c>
    </row>
    <row r="24775" spans="1:2" x14ac:dyDescent="0.3">
      <c r="A24775">
        <v>4704</v>
      </c>
      <c r="B24775">
        <v>18</v>
      </c>
    </row>
    <row r="24776" spans="1:2" x14ac:dyDescent="0.3">
      <c r="A24776">
        <v>4705</v>
      </c>
      <c r="B24776">
        <v>4</v>
      </c>
    </row>
    <row r="24777" spans="1:2" x14ac:dyDescent="0.3">
      <c r="A24777">
        <v>4705</v>
      </c>
      <c r="B24777">
        <v>9</v>
      </c>
    </row>
    <row r="24778" spans="1:2" x14ac:dyDescent="0.3">
      <c r="A24778">
        <v>4705</v>
      </c>
      <c r="B24778">
        <v>10</v>
      </c>
    </row>
    <row r="24779" spans="1:2" x14ac:dyDescent="0.3">
      <c r="A24779">
        <v>4705</v>
      </c>
      <c r="B24779">
        <v>13</v>
      </c>
    </row>
    <row r="24780" spans="1:2" x14ac:dyDescent="0.3">
      <c r="A24780">
        <v>4705</v>
      </c>
      <c r="B24780">
        <v>17</v>
      </c>
    </row>
    <row r="24781" spans="1:2" x14ac:dyDescent="0.3">
      <c r="A24781">
        <v>4706</v>
      </c>
      <c r="B24781">
        <v>1</v>
      </c>
    </row>
    <row r="24782" spans="1:2" x14ac:dyDescent="0.3">
      <c r="A24782">
        <v>4706</v>
      </c>
      <c r="B24782">
        <v>6</v>
      </c>
    </row>
    <row r="24783" spans="1:2" x14ac:dyDescent="0.3">
      <c r="A24783">
        <v>4706</v>
      </c>
      <c r="B24783">
        <v>8</v>
      </c>
    </row>
    <row r="24784" spans="1:2" x14ac:dyDescent="0.3">
      <c r="A24784">
        <v>4706</v>
      </c>
      <c r="B24784">
        <v>9</v>
      </c>
    </row>
    <row r="24785" spans="1:2" x14ac:dyDescent="0.3">
      <c r="A24785">
        <v>4706</v>
      </c>
      <c r="B24785">
        <v>12</v>
      </c>
    </row>
    <row r="24786" spans="1:2" x14ac:dyDescent="0.3">
      <c r="A24786">
        <v>4706</v>
      </c>
      <c r="B24786">
        <v>13</v>
      </c>
    </row>
    <row r="24787" spans="1:2" x14ac:dyDescent="0.3">
      <c r="A24787">
        <v>4706</v>
      </c>
      <c r="B24787">
        <v>16</v>
      </c>
    </row>
    <row r="24788" spans="1:2" x14ac:dyDescent="0.3">
      <c r="A24788">
        <v>4706</v>
      </c>
      <c r="B24788">
        <v>17</v>
      </c>
    </row>
    <row r="24789" spans="1:2" x14ac:dyDescent="0.3">
      <c r="A24789">
        <v>4707</v>
      </c>
      <c r="B24789">
        <v>1</v>
      </c>
    </row>
    <row r="24790" spans="1:2" x14ac:dyDescent="0.3">
      <c r="A24790">
        <v>4707</v>
      </c>
      <c r="B24790">
        <v>6</v>
      </c>
    </row>
    <row r="24791" spans="1:2" x14ac:dyDescent="0.3">
      <c r="A24791">
        <v>4707</v>
      </c>
      <c r="B24791">
        <v>7</v>
      </c>
    </row>
    <row r="24792" spans="1:2" x14ac:dyDescent="0.3">
      <c r="A24792">
        <v>4707</v>
      </c>
      <c r="B24792">
        <v>13</v>
      </c>
    </row>
    <row r="24793" spans="1:2" x14ac:dyDescent="0.3">
      <c r="A24793">
        <v>4707</v>
      </c>
      <c r="B24793">
        <v>15</v>
      </c>
    </row>
    <row r="24794" spans="1:2" x14ac:dyDescent="0.3">
      <c r="A24794">
        <v>4708</v>
      </c>
      <c r="B24794">
        <v>1</v>
      </c>
    </row>
    <row r="24795" spans="1:2" x14ac:dyDescent="0.3">
      <c r="A24795">
        <v>4708</v>
      </c>
      <c r="B24795">
        <v>5</v>
      </c>
    </row>
    <row r="24796" spans="1:2" x14ac:dyDescent="0.3">
      <c r="A24796">
        <v>4708</v>
      </c>
      <c r="B24796">
        <v>6</v>
      </c>
    </row>
    <row r="24797" spans="1:2" x14ac:dyDescent="0.3">
      <c r="A24797">
        <v>4708</v>
      </c>
      <c r="B24797">
        <v>8</v>
      </c>
    </row>
    <row r="24798" spans="1:2" x14ac:dyDescent="0.3">
      <c r="A24798">
        <v>4708</v>
      </c>
      <c r="B24798">
        <v>9</v>
      </c>
    </row>
    <row r="24799" spans="1:2" x14ac:dyDescent="0.3">
      <c r="A24799">
        <v>4708</v>
      </c>
      <c r="B24799">
        <v>17</v>
      </c>
    </row>
    <row r="24800" spans="1:2" x14ac:dyDescent="0.3">
      <c r="A24800">
        <v>4709</v>
      </c>
      <c r="B24800">
        <v>1</v>
      </c>
    </row>
    <row r="24801" spans="1:2" x14ac:dyDescent="0.3">
      <c r="A24801">
        <v>4709</v>
      </c>
      <c r="B24801">
        <v>4</v>
      </c>
    </row>
    <row r="24802" spans="1:2" x14ac:dyDescent="0.3">
      <c r="A24802">
        <v>4709</v>
      </c>
      <c r="B24802">
        <v>8</v>
      </c>
    </row>
    <row r="24803" spans="1:2" x14ac:dyDescent="0.3">
      <c r="A24803">
        <v>4709</v>
      </c>
      <c r="B24803">
        <v>10</v>
      </c>
    </row>
    <row r="24804" spans="1:2" x14ac:dyDescent="0.3">
      <c r="A24804">
        <v>4709</v>
      </c>
      <c r="B24804">
        <v>12</v>
      </c>
    </row>
    <row r="24805" spans="1:2" x14ac:dyDescent="0.3">
      <c r="A24805">
        <v>4709</v>
      </c>
      <c r="B24805">
        <v>15</v>
      </c>
    </row>
    <row r="24806" spans="1:2" x14ac:dyDescent="0.3">
      <c r="A24806">
        <v>4709</v>
      </c>
      <c r="B24806">
        <v>16</v>
      </c>
    </row>
    <row r="24807" spans="1:2" x14ac:dyDescent="0.3">
      <c r="A24807">
        <v>4710</v>
      </c>
      <c r="B24807">
        <v>1</v>
      </c>
    </row>
    <row r="24808" spans="1:2" x14ac:dyDescent="0.3">
      <c r="A24808">
        <v>4710</v>
      </c>
      <c r="B24808">
        <v>4</v>
      </c>
    </row>
    <row r="24809" spans="1:2" x14ac:dyDescent="0.3">
      <c r="A24809">
        <v>4710</v>
      </c>
      <c r="B24809">
        <v>5</v>
      </c>
    </row>
    <row r="24810" spans="1:2" x14ac:dyDescent="0.3">
      <c r="A24810">
        <v>4710</v>
      </c>
      <c r="B24810">
        <v>7</v>
      </c>
    </row>
    <row r="24811" spans="1:2" x14ac:dyDescent="0.3">
      <c r="A24811">
        <v>4710</v>
      </c>
      <c r="B24811">
        <v>9</v>
      </c>
    </row>
    <row r="24812" spans="1:2" x14ac:dyDescent="0.3">
      <c r="A24812">
        <v>4711</v>
      </c>
      <c r="B24812">
        <v>3</v>
      </c>
    </row>
    <row r="24813" spans="1:2" x14ac:dyDescent="0.3">
      <c r="A24813">
        <v>4711</v>
      </c>
      <c r="B24813">
        <v>6</v>
      </c>
    </row>
    <row r="24814" spans="1:2" x14ac:dyDescent="0.3">
      <c r="A24814">
        <v>4711</v>
      </c>
      <c r="B24814">
        <v>9</v>
      </c>
    </row>
    <row r="24815" spans="1:2" x14ac:dyDescent="0.3">
      <c r="A24815">
        <v>4711</v>
      </c>
      <c r="B24815">
        <v>18</v>
      </c>
    </row>
    <row r="24816" spans="1:2" x14ac:dyDescent="0.3">
      <c r="A24816">
        <v>4712</v>
      </c>
      <c r="B24816">
        <v>6</v>
      </c>
    </row>
    <row r="24817" spans="1:2" x14ac:dyDescent="0.3">
      <c r="A24817">
        <v>4712</v>
      </c>
      <c r="B24817">
        <v>8</v>
      </c>
    </row>
    <row r="24818" spans="1:2" x14ac:dyDescent="0.3">
      <c r="A24818">
        <v>4712</v>
      </c>
      <c r="B24818">
        <v>9</v>
      </c>
    </row>
    <row r="24819" spans="1:2" x14ac:dyDescent="0.3">
      <c r="A24819">
        <v>4713</v>
      </c>
      <c r="B24819">
        <v>1</v>
      </c>
    </row>
    <row r="24820" spans="1:2" x14ac:dyDescent="0.3">
      <c r="A24820">
        <v>4713</v>
      </c>
      <c r="B24820">
        <v>2</v>
      </c>
    </row>
    <row r="24821" spans="1:2" x14ac:dyDescent="0.3">
      <c r="A24821">
        <v>4713</v>
      </c>
      <c r="B24821">
        <v>4</v>
      </c>
    </row>
    <row r="24822" spans="1:2" x14ac:dyDescent="0.3">
      <c r="A24822">
        <v>4713</v>
      </c>
      <c r="B24822">
        <v>6</v>
      </c>
    </row>
    <row r="24823" spans="1:2" x14ac:dyDescent="0.3">
      <c r="A24823">
        <v>4713</v>
      </c>
      <c r="B24823">
        <v>7</v>
      </c>
    </row>
    <row r="24824" spans="1:2" x14ac:dyDescent="0.3">
      <c r="A24824">
        <v>4713</v>
      </c>
      <c r="B24824">
        <v>8</v>
      </c>
    </row>
    <row r="24825" spans="1:2" x14ac:dyDescent="0.3">
      <c r="A24825">
        <v>4713</v>
      </c>
      <c r="B24825">
        <v>17</v>
      </c>
    </row>
    <row r="24826" spans="1:2" x14ac:dyDescent="0.3">
      <c r="A24826">
        <v>4714</v>
      </c>
      <c r="B24826">
        <v>2</v>
      </c>
    </row>
    <row r="24827" spans="1:2" x14ac:dyDescent="0.3">
      <c r="A24827">
        <v>4714</v>
      </c>
      <c r="B24827">
        <v>3</v>
      </c>
    </row>
    <row r="24828" spans="1:2" x14ac:dyDescent="0.3">
      <c r="A24828">
        <v>4714</v>
      </c>
      <c r="B24828">
        <v>7</v>
      </c>
    </row>
    <row r="24829" spans="1:2" x14ac:dyDescent="0.3">
      <c r="A24829">
        <v>4714</v>
      </c>
      <c r="B24829">
        <v>8</v>
      </c>
    </row>
    <row r="24830" spans="1:2" x14ac:dyDescent="0.3">
      <c r="A24830">
        <v>4714</v>
      </c>
      <c r="B24830">
        <v>10</v>
      </c>
    </row>
    <row r="24831" spans="1:2" x14ac:dyDescent="0.3">
      <c r="A24831">
        <v>4714</v>
      </c>
      <c r="B24831">
        <v>14</v>
      </c>
    </row>
    <row r="24832" spans="1:2" x14ac:dyDescent="0.3">
      <c r="A24832">
        <v>4715</v>
      </c>
      <c r="B24832">
        <v>1</v>
      </c>
    </row>
    <row r="24833" spans="1:2" x14ac:dyDescent="0.3">
      <c r="A24833">
        <v>4715</v>
      </c>
      <c r="B24833">
        <v>2</v>
      </c>
    </row>
    <row r="24834" spans="1:2" x14ac:dyDescent="0.3">
      <c r="A24834">
        <v>4715</v>
      </c>
      <c r="B24834">
        <v>3</v>
      </c>
    </row>
    <row r="24835" spans="1:2" x14ac:dyDescent="0.3">
      <c r="A24835">
        <v>4715</v>
      </c>
      <c r="B24835">
        <v>4</v>
      </c>
    </row>
    <row r="24836" spans="1:2" x14ac:dyDescent="0.3">
      <c r="A24836">
        <v>4715</v>
      </c>
      <c r="B24836">
        <v>9</v>
      </c>
    </row>
    <row r="24837" spans="1:2" x14ac:dyDescent="0.3">
      <c r="A24837">
        <v>4715</v>
      </c>
      <c r="B24837">
        <v>10</v>
      </c>
    </row>
    <row r="24838" spans="1:2" x14ac:dyDescent="0.3">
      <c r="A24838">
        <v>4715</v>
      </c>
      <c r="B24838">
        <v>13</v>
      </c>
    </row>
    <row r="24839" spans="1:2" x14ac:dyDescent="0.3">
      <c r="A24839">
        <v>4716</v>
      </c>
      <c r="B24839">
        <v>3</v>
      </c>
    </row>
    <row r="24840" spans="1:2" x14ac:dyDescent="0.3">
      <c r="A24840">
        <v>4716</v>
      </c>
      <c r="B24840">
        <v>7</v>
      </c>
    </row>
    <row r="24841" spans="1:2" x14ac:dyDescent="0.3">
      <c r="A24841">
        <v>4716</v>
      </c>
      <c r="B24841">
        <v>9</v>
      </c>
    </row>
    <row r="24842" spans="1:2" x14ac:dyDescent="0.3">
      <c r="A24842">
        <v>4716</v>
      </c>
      <c r="B24842">
        <v>10</v>
      </c>
    </row>
    <row r="24843" spans="1:2" x14ac:dyDescent="0.3">
      <c r="A24843">
        <v>4717</v>
      </c>
      <c r="B24843">
        <v>3</v>
      </c>
    </row>
    <row r="24844" spans="1:2" x14ac:dyDescent="0.3">
      <c r="A24844">
        <v>4717</v>
      </c>
      <c r="B24844">
        <v>6</v>
      </c>
    </row>
    <row r="24845" spans="1:2" x14ac:dyDescent="0.3">
      <c r="A24845">
        <v>4717</v>
      </c>
      <c r="B24845">
        <v>7</v>
      </c>
    </row>
    <row r="24846" spans="1:2" x14ac:dyDescent="0.3">
      <c r="A24846">
        <v>4717</v>
      </c>
      <c r="B24846">
        <v>9</v>
      </c>
    </row>
    <row r="24847" spans="1:2" x14ac:dyDescent="0.3">
      <c r="A24847">
        <v>4717</v>
      </c>
      <c r="B24847">
        <v>10</v>
      </c>
    </row>
    <row r="24848" spans="1:2" x14ac:dyDescent="0.3">
      <c r="A24848">
        <v>4717</v>
      </c>
      <c r="B24848">
        <v>11</v>
      </c>
    </row>
    <row r="24849" spans="1:2" x14ac:dyDescent="0.3">
      <c r="A24849">
        <v>4717</v>
      </c>
      <c r="B24849">
        <v>14</v>
      </c>
    </row>
    <row r="24850" spans="1:2" x14ac:dyDescent="0.3">
      <c r="A24850">
        <v>4717</v>
      </c>
      <c r="B24850">
        <v>15</v>
      </c>
    </row>
    <row r="24851" spans="1:2" x14ac:dyDescent="0.3">
      <c r="A24851">
        <v>4717</v>
      </c>
      <c r="B24851">
        <v>18</v>
      </c>
    </row>
    <row r="24852" spans="1:2" x14ac:dyDescent="0.3">
      <c r="A24852">
        <v>4718</v>
      </c>
      <c r="B24852">
        <v>2</v>
      </c>
    </row>
    <row r="24853" spans="1:2" x14ac:dyDescent="0.3">
      <c r="A24853">
        <v>4718</v>
      </c>
      <c r="B24853">
        <v>5</v>
      </c>
    </row>
    <row r="24854" spans="1:2" x14ac:dyDescent="0.3">
      <c r="A24854">
        <v>4718</v>
      </c>
      <c r="B24854">
        <v>7</v>
      </c>
    </row>
    <row r="24855" spans="1:2" x14ac:dyDescent="0.3">
      <c r="A24855">
        <v>4718</v>
      </c>
      <c r="B24855">
        <v>9</v>
      </c>
    </row>
    <row r="24856" spans="1:2" x14ac:dyDescent="0.3">
      <c r="A24856">
        <v>4718</v>
      </c>
      <c r="B24856">
        <v>10</v>
      </c>
    </row>
    <row r="24857" spans="1:2" x14ac:dyDescent="0.3">
      <c r="A24857">
        <v>4718</v>
      </c>
      <c r="B24857">
        <v>16</v>
      </c>
    </row>
    <row r="24858" spans="1:2" x14ac:dyDescent="0.3">
      <c r="A24858">
        <v>4719</v>
      </c>
      <c r="B24858">
        <v>1</v>
      </c>
    </row>
    <row r="24859" spans="1:2" x14ac:dyDescent="0.3">
      <c r="A24859">
        <v>4719</v>
      </c>
      <c r="B24859">
        <v>6</v>
      </c>
    </row>
    <row r="24860" spans="1:2" x14ac:dyDescent="0.3">
      <c r="A24860">
        <v>4719</v>
      </c>
      <c r="B24860">
        <v>8</v>
      </c>
    </row>
    <row r="24861" spans="1:2" x14ac:dyDescent="0.3">
      <c r="A24861">
        <v>4719</v>
      </c>
      <c r="B24861">
        <v>10</v>
      </c>
    </row>
    <row r="24862" spans="1:2" x14ac:dyDescent="0.3">
      <c r="A24862">
        <v>4719</v>
      </c>
      <c r="B24862">
        <v>17</v>
      </c>
    </row>
    <row r="24863" spans="1:2" x14ac:dyDescent="0.3">
      <c r="A24863">
        <v>4720</v>
      </c>
      <c r="B24863">
        <v>2</v>
      </c>
    </row>
    <row r="24864" spans="1:2" x14ac:dyDescent="0.3">
      <c r="A24864">
        <v>4720</v>
      </c>
      <c r="B24864">
        <v>3</v>
      </c>
    </row>
    <row r="24865" spans="1:2" x14ac:dyDescent="0.3">
      <c r="A24865">
        <v>4720</v>
      </c>
      <c r="B24865">
        <v>4</v>
      </c>
    </row>
    <row r="24866" spans="1:2" x14ac:dyDescent="0.3">
      <c r="A24866">
        <v>4720</v>
      </c>
      <c r="B24866">
        <v>6</v>
      </c>
    </row>
    <row r="24867" spans="1:2" x14ac:dyDescent="0.3">
      <c r="A24867">
        <v>4720</v>
      </c>
      <c r="B24867">
        <v>9</v>
      </c>
    </row>
    <row r="24868" spans="1:2" x14ac:dyDescent="0.3">
      <c r="A24868">
        <v>4720</v>
      </c>
      <c r="B24868">
        <v>18</v>
      </c>
    </row>
    <row r="24869" spans="1:2" x14ac:dyDescent="0.3">
      <c r="A24869">
        <v>4721</v>
      </c>
      <c r="B24869">
        <v>6</v>
      </c>
    </row>
    <row r="24870" spans="1:2" x14ac:dyDescent="0.3">
      <c r="A24870">
        <v>4721</v>
      </c>
      <c r="B24870">
        <v>8</v>
      </c>
    </row>
    <row r="24871" spans="1:2" x14ac:dyDescent="0.3">
      <c r="A24871">
        <v>4721</v>
      </c>
      <c r="B24871">
        <v>9</v>
      </c>
    </row>
    <row r="24872" spans="1:2" x14ac:dyDescent="0.3">
      <c r="A24872">
        <v>4721</v>
      </c>
      <c r="B24872">
        <v>10</v>
      </c>
    </row>
    <row r="24873" spans="1:2" x14ac:dyDescent="0.3">
      <c r="A24873">
        <v>4721</v>
      </c>
      <c r="B24873">
        <v>13</v>
      </c>
    </row>
    <row r="24874" spans="1:2" x14ac:dyDescent="0.3">
      <c r="A24874">
        <v>4721</v>
      </c>
      <c r="B24874">
        <v>16</v>
      </c>
    </row>
    <row r="24875" spans="1:2" x14ac:dyDescent="0.3">
      <c r="A24875">
        <v>4721</v>
      </c>
      <c r="B24875">
        <v>18</v>
      </c>
    </row>
    <row r="24876" spans="1:2" x14ac:dyDescent="0.3">
      <c r="A24876">
        <v>4722</v>
      </c>
      <c r="B24876">
        <v>1</v>
      </c>
    </row>
    <row r="24877" spans="1:2" x14ac:dyDescent="0.3">
      <c r="A24877">
        <v>4722</v>
      </c>
      <c r="B24877">
        <v>3</v>
      </c>
    </row>
    <row r="24878" spans="1:2" x14ac:dyDescent="0.3">
      <c r="A24878">
        <v>4722</v>
      </c>
      <c r="B24878">
        <v>4</v>
      </c>
    </row>
    <row r="24879" spans="1:2" x14ac:dyDescent="0.3">
      <c r="A24879">
        <v>4722</v>
      </c>
      <c r="B24879">
        <v>5</v>
      </c>
    </row>
    <row r="24880" spans="1:2" x14ac:dyDescent="0.3">
      <c r="A24880">
        <v>4722</v>
      </c>
      <c r="B24880">
        <v>7</v>
      </c>
    </row>
    <row r="24881" spans="1:2" x14ac:dyDescent="0.3">
      <c r="A24881">
        <v>4722</v>
      </c>
      <c r="B24881">
        <v>13</v>
      </c>
    </row>
    <row r="24882" spans="1:2" x14ac:dyDescent="0.3">
      <c r="A24882">
        <v>4722</v>
      </c>
      <c r="B24882">
        <v>18</v>
      </c>
    </row>
    <row r="24883" spans="1:2" x14ac:dyDescent="0.3">
      <c r="A24883">
        <v>4723</v>
      </c>
      <c r="B24883">
        <v>1</v>
      </c>
    </row>
    <row r="24884" spans="1:2" x14ac:dyDescent="0.3">
      <c r="A24884">
        <v>4723</v>
      </c>
      <c r="B24884">
        <v>5</v>
      </c>
    </row>
    <row r="24885" spans="1:2" x14ac:dyDescent="0.3">
      <c r="A24885">
        <v>4723</v>
      </c>
      <c r="B24885">
        <v>6</v>
      </c>
    </row>
    <row r="24886" spans="1:2" x14ac:dyDescent="0.3">
      <c r="A24886">
        <v>4723</v>
      </c>
      <c r="B24886">
        <v>10</v>
      </c>
    </row>
    <row r="24887" spans="1:2" x14ac:dyDescent="0.3">
      <c r="A24887">
        <v>4723</v>
      </c>
      <c r="B24887">
        <v>15</v>
      </c>
    </row>
    <row r="24888" spans="1:2" x14ac:dyDescent="0.3">
      <c r="A24888">
        <v>4723</v>
      </c>
      <c r="B24888">
        <v>17</v>
      </c>
    </row>
    <row r="24889" spans="1:2" x14ac:dyDescent="0.3">
      <c r="A24889">
        <v>4724</v>
      </c>
      <c r="B24889">
        <v>2</v>
      </c>
    </row>
    <row r="24890" spans="1:2" x14ac:dyDescent="0.3">
      <c r="A24890">
        <v>4724</v>
      </c>
      <c r="B24890">
        <v>3</v>
      </c>
    </row>
    <row r="24891" spans="1:2" x14ac:dyDescent="0.3">
      <c r="A24891">
        <v>4724</v>
      </c>
      <c r="B24891">
        <v>4</v>
      </c>
    </row>
    <row r="24892" spans="1:2" x14ac:dyDescent="0.3">
      <c r="A24892">
        <v>4724</v>
      </c>
      <c r="B24892">
        <v>9</v>
      </c>
    </row>
    <row r="24893" spans="1:2" x14ac:dyDescent="0.3">
      <c r="A24893">
        <v>4724</v>
      </c>
      <c r="B24893">
        <v>10</v>
      </c>
    </row>
    <row r="24894" spans="1:2" x14ac:dyDescent="0.3">
      <c r="A24894">
        <v>4724</v>
      </c>
      <c r="B24894">
        <v>12</v>
      </c>
    </row>
    <row r="24895" spans="1:2" x14ac:dyDescent="0.3">
      <c r="A24895">
        <v>4724</v>
      </c>
      <c r="B24895">
        <v>13</v>
      </c>
    </row>
    <row r="24896" spans="1:2" x14ac:dyDescent="0.3">
      <c r="A24896">
        <v>4724</v>
      </c>
      <c r="B24896">
        <v>17</v>
      </c>
    </row>
    <row r="24897" spans="1:2" x14ac:dyDescent="0.3">
      <c r="A24897">
        <v>4725</v>
      </c>
      <c r="B24897">
        <v>1</v>
      </c>
    </row>
    <row r="24898" spans="1:2" x14ac:dyDescent="0.3">
      <c r="A24898">
        <v>4725</v>
      </c>
      <c r="B24898">
        <v>2</v>
      </c>
    </row>
    <row r="24899" spans="1:2" x14ac:dyDescent="0.3">
      <c r="A24899">
        <v>4725</v>
      </c>
      <c r="B24899">
        <v>3</v>
      </c>
    </row>
    <row r="24900" spans="1:2" x14ac:dyDescent="0.3">
      <c r="A24900">
        <v>4725</v>
      </c>
      <c r="B24900">
        <v>9</v>
      </c>
    </row>
    <row r="24901" spans="1:2" x14ac:dyDescent="0.3">
      <c r="A24901">
        <v>4726</v>
      </c>
      <c r="B24901">
        <v>1</v>
      </c>
    </row>
    <row r="24902" spans="1:2" x14ac:dyDescent="0.3">
      <c r="A24902">
        <v>4726</v>
      </c>
      <c r="B24902">
        <v>3</v>
      </c>
    </row>
    <row r="24903" spans="1:2" x14ac:dyDescent="0.3">
      <c r="A24903">
        <v>4726</v>
      </c>
      <c r="B24903">
        <v>4</v>
      </c>
    </row>
    <row r="24904" spans="1:2" x14ac:dyDescent="0.3">
      <c r="A24904">
        <v>4726</v>
      </c>
      <c r="B24904">
        <v>9</v>
      </c>
    </row>
    <row r="24905" spans="1:2" x14ac:dyDescent="0.3">
      <c r="A24905">
        <v>4726</v>
      </c>
      <c r="B24905">
        <v>10</v>
      </c>
    </row>
    <row r="24906" spans="1:2" x14ac:dyDescent="0.3">
      <c r="A24906">
        <v>4726</v>
      </c>
      <c r="B24906">
        <v>16</v>
      </c>
    </row>
    <row r="24907" spans="1:2" x14ac:dyDescent="0.3">
      <c r="A24907">
        <v>4726</v>
      </c>
      <c r="B24907">
        <v>17</v>
      </c>
    </row>
    <row r="24908" spans="1:2" x14ac:dyDescent="0.3">
      <c r="A24908">
        <v>4727</v>
      </c>
      <c r="B24908">
        <v>2</v>
      </c>
    </row>
    <row r="24909" spans="1:2" x14ac:dyDescent="0.3">
      <c r="A24909">
        <v>4727</v>
      </c>
      <c r="B24909">
        <v>4</v>
      </c>
    </row>
    <row r="24910" spans="1:2" x14ac:dyDescent="0.3">
      <c r="A24910">
        <v>4727</v>
      </c>
      <c r="B24910">
        <v>7</v>
      </c>
    </row>
    <row r="24911" spans="1:2" x14ac:dyDescent="0.3">
      <c r="A24911">
        <v>4727</v>
      </c>
      <c r="B24911">
        <v>8</v>
      </c>
    </row>
    <row r="24912" spans="1:2" x14ac:dyDescent="0.3">
      <c r="A24912">
        <v>4727</v>
      </c>
      <c r="B24912">
        <v>10</v>
      </c>
    </row>
    <row r="24913" spans="1:2" x14ac:dyDescent="0.3">
      <c r="A24913">
        <v>4728</v>
      </c>
      <c r="B24913">
        <v>2</v>
      </c>
    </row>
    <row r="24914" spans="1:2" x14ac:dyDescent="0.3">
      <c r="A24914">
        <v>4728</v>
      </c>
      <c r="B24914">
        <v>3</v>
      </c>
    </row>
    <row r="24915" spans="1:2" x14ac:dyDescent="0.3">
      <c r="A24915">
        <v>4728</v>
      </c>
      <c r="B24915">
        <v>6</v>
      </c>
    </row>
    <row r="24916" spans="1:2" x14ac:dyDescent="0.3">
      <c r="A24916">
        <v>4728</v>
      </c>
      <c r="B24916">
        <v>7</v>
      </c>
    </row>
    <row r="24917" spans="1:2" x14ac:dyDescent="0.3">
      <c r="A24917">
        <v>4728</v>
      </c>
      <c r="B24917">
        <v>9</v>
      </c>
    </row>
    <row r="24918" spans="1:2" x14ac:dyDescent="0.3">
      <c r="A24918">
        <v>4728</v>
      </c>
      <c r="B24918">
        <v>10</v>
      </c>
    </row>
    <row r="24919" spans="1:2" x14ac:dyDescent="0.3">
      <c r="A24919">
        <v>4728</v>
      </c>
      <c r="B24919">
        <v>13</v>
      </c>
    </row>
    <row r="24920" spans="1:2" x14ac:dyDescent="0.3">
      <c r="A24920">
        <v>4729</v>
      </c>
      <c r="B24920">
        <v>2</v>
      </c>
    </row>
    <row r="24921" spans="1:2" x14ac:dyDescent="0.3">
      <c r="A24921">
        <v>4729</v>
      </c>
      <c r="B24921">
        <v>3</v>
      </c>
    </row>
    <row r="24922" spans="1:2" x14ac:dyDescent="0.3">
      <c r="A24922">
        <v>4729</v>
      </c>
      <c r="B24922">
        <v>4</v>
      </c>
    </row>
    <row r="24923" spans="1:2" x14ac:dyDescent="0.3">
      <c r="A24923">
        <v>4729</v>
      </c>
      <c r="B24923">
        <v>6</v>
      </c>
    </row>
    <row r="24924" spans="1:2" x14ac:dyDescent="0.3">
      <c r="A24924">
        <v>4729</v>
      </c>
      <c r="B24924">
        <v>8</v>
      </c>
    </row>
    <row r="24925" spans="1:2" x14ac:dyDescent="0.3">
      <c r="A24925">
        <v>4730</v>
      </c>
      <c r="B24925">
        <v>1</v>
      </c>
    </row>
    <row r="24926" spans="1:2" x14ac:dyDescent="0.3">
      <c r="A24926">
        <v>4730</v>
      </c>
      <c r="B24926">
        <v>7</v>
      </c>
    </row>
    <row r="24927" spans="1:2" x14ac:dyDescent="0.3">
      <c r="A24927">
        <v>4730</v>
      </c>
      <c r="B24927">
        <v>9</v>
      </c>
    </row>
    <row r="24928" spans="1:2" x14ac:dyDescent="0.3">
      <c r="A24928">
        <v>4730</v>
      </c>
      <c r="B24928">
        <v>10</v>
      </c>
    </row>
    <row r="24929" spans="1:2" x14ac:dyDescent="0.3">
      <c r="A24929">
        <v>4730</v>
      </c>
      <c r="B24929">
        <v>13</v>
      </c>
    </row>
    <row r="24930" spans="1:2" x14ac:dyDescent="0.3">
      <c r="A24930">
        <v>4730</v>
      </c>
      <c r="B24930">
        <v>16</v>
      </c>
    </row>
    <row r="24931" spans="1:2" x14ac:dyDescent="0.3">
      <c r="A24931">
        <v>4730</v>
      </c>
      <c r="B24931">
        <v>17</v>
      </c>
    </row>
    <row r="24932" spans="1:2" x14ac:dyDescent="0.3">
      <c r="A24932">
        <v>4730</v>
      </c>
      <c r="B24932">
        <v>18</v>
      </c>
    </row>
    <row r="24933" spans="1:2" x14ac:dyDescent="0.3">
      <c r="A24933">
        <v>4731</v>
      </c>
      <c r="B24933">
        <v>1</v>
      </c>
    </row>
    <row r="24934" spans="1:2" x14ac:dyDescent="0.3">
      <c r="A24934">
        <v>4731</v>
      </c>
      <c r="B24934">
        <v>2</v>
      </c>
    </row>
    <row r="24935" spans="1:2" x14ac:dyDescent="0.3">
      <c r="A24935">
        <v>4731</v>
      </c>
      <c r="B24935">
        <v>6</v>
      </c>
    </row>
    <row r="24936" spans="1:2" x14ac:dyDescent="0.3">
      <c r="A24936">
        <v>4731</v>
      </c>
      <c r="B24936">
        <v>8</v>
      </c>
    </row>
    <row r="24937" spans="1:2" x14ac:dyDescent="0.3">
      <c r="A24937">
        <v>4731</v>
      </c>
      <c r="B24937">
        <v>11</v>
      </c>
    </row>
    <row r="24938" spans="1:2" x14ac:dyDescent="0.3">
      <c r="A24938">
        <v>4731</v>
      </c>
      <c r="B24938">
        <v>14</v>
      </c>
    </row>
    <row r="24939" spans="1:2" x14ac:dyDescent="0.3">
      <c r="A24939">
        <v>4731</v>
      </c>
      <c r="B24939">
        <v>15</v>
      </c>
    </row>
    <row r="24940" spans="1:2" x14ac:dyDescent="0.3">
      <c r="A24940">
        <v>4732</v>
      </c>
      <c r="B24940">
        <v>2</v>
      </c>
    </row>
    <row r="24941" spans="1:2" x14ac:dyDescent="0.3">
      <c r="A24941">
        <v>4732</v>
      </c>
      <c r="B24941">
        <v>4</v>
      </c>
    </row>
    <row r="24942" spans="1:2" x14ac:dyDescent="0.3">
      <c r="A24942">
        <v>4732</v>
      </c>
      <c r="B24942">
        <v>8</v>
      </c>
    </row>
    <row r="24943" spans="1:2" x14ac:dyDescent="0.3">
      <c r="A24943">
        <v>4732</v>
      </c>
      <c r="B24943">
        <v>12</v>
      </c>
    </row>
    <row r="24944" spans="1:2" x14ac:dyDescent="0.3">
      <c r="A24944">
        <v>4732</v>
      </c>
      <c r="B24944">
        <v>13</v>
      </c>
    </row>
    <row r="24945" spans="1:2" x14ac:dyDescent="0.3">
      <c r="A24945">
        <v>4733</v>
      </c>
      <c r="B24945">
        <v>1</v>
      </c>
    </row>
    <row r="24946" spans="1:2" x14ac:dyDescent="0.3">
      <c r="A24946">
        <v>4733</v>
      </c>
      <c r="B24946">
        <v>8</v>
      </c>
    </row>
    <row r="24947" spans="1:2" x14ac:dyDescent="0.3">
      <c r="A24947">
        <v>4733</v>
      </c>
      <c r="B24947">
        <v>9</v>
      </c>
    </row>
    <row r="24948" spans="1:2" x14ac:dyDescent="0.3">
      <c r="A24948">
        <v>4733</v>
      </c>
      <c r="B24948">
        <v>14</v>
      </c>
    </row>
    <row r="24949" spans="1:2" x14ac:dyDescent="0.3">
      <c r="A24949">
        <v>4733</v>
      </c>
      <c r="B24949">
        <v>15</v>
      </c>
    </row>
    <row r="24950" spans="1:2" x14ac:dyDescent="0.3">
      <c r="A24950">
        <v>4733</v>
      </c>
      <c r="B24950">
        <v>17</v>
      </c>
    </row>
    <row r="24951" spans="1:2" x14ac:dyDescent="0.3">
      <c r="A24951">
        <v>4734</v>
      </c>
      <c r="B24951">
        <v>4</v>
      </c>
    </row>
    <row r="24952" spans="1:2" x14ac:dyDescent="0.3">
      <c r="A24952">
        <v>4734</v>
      </c>
      <c r="B24952">
        <v>5</v>
      </c>
    </row>
    <row r="24953" spans="1:2" x14ac:dyDescent="0.3">
      <c r="A24953">
        <v>4734</v>
      </c>
      <c r="B24953">
        <v>6</v>
      </c>
    </row>
    <row r="24954" spans="1:2" x14ac:dyDescent="0.3">
      <c r="A24954">
        <v>4734</v>
      </c>
      <c r="B24954">
        <v>7</v>
      </c>
    </row>
    <row r="24955" spans="1:2" x14ac:dyDescent="0.3">
      <c r="A24955">
        <v>4734</v>
      </c>
      <c r="B24955">
        <v>9</v>
      </c>
    </row>
    <row r="24956" spans="1:2" x14ac:dyDescent="0.3">
      <c r="A24956">
        <v>4734</v>
      </c>
      <c r="B24956">
        <v>13</v>
      </c>
    </row>
    <row r="24957" spans="1:2" x14ac:dyDescent="0.3">
      <c r="A24957">
        <v>4734</v>
      </c>
      <c r="B24957">
        <v>14</v>
      </c>
    </row>
    <row r="24958" spans="1:2" x14ac:dyDescent="0.3">
      <c r="A24958">
        <v>4734</v>
      </c>
      <c r="B24958">
        <v>17</v>
      </c>
    </row>
    <row r="24959" spans="1:2" x14ac:dyDescent="0.3">
      <c r="A24959">
        <v>4734</v>
      </c>
      <c r="B24959">
        <v>18</v>
      </c>
    </row>
    <row r="24960" spans="1:2" x14ac:dyDescent="0.3">
      <c r="A24960">
        <v>4735</v>
      </c>
      <c r="B24960">
        <v>3</v>
      </c>
    </row>
    <row r="24961" spans="1:2" x14ac:dyDescent="0.3">
      <c r="A24961">
        <v>4735</v>
      </c>
      <c r="B24961">
        <v>4</v>
      </c>
    </row>
    <row r="24962" spans="1:2" x14ac:dyDescent="0.3">
      <c r="A24962">
        <v>4735</v>
      </c>
      <c r="B24962">
        <v>5</v>
      </c>
    </row>
    <row r="24963" spans="1:2" x14ac:dyDescent="0.3">
      <c r="A24963">
        <v>4735</v>
      </c>
      <c r="B24963">
        <v>7</v>
      </c>
    </row>
    <row r="24964" spans="1:2" x14ac:dyDescent="0.3">
      <c r="A24964">
        <v>4735</v>
      </c>
      <c r="B24964">
        <v>8</v>
      </c>
    </row>
    <row r="24965" spans="1:2" x14ac:dyDescent="0.3">
      <c r="A24965">
        <v>4735</v>
      </c>
      <c r="B24965">
        <v>9</v>
      </c>
    </row>
    <row r="24966" spans="1:2" x14ac:dyDescent="0.3">
      <c r="A24966">
        <v>4736</v>
      </c>
      <c r="B24966">
        <v>1</v>
      </c>
    </row>
    <row r="24967" spans="1:2" x14ac:dyDescent="0.3">
      <c r="A24967">
        <v>4736</v>
      </c>
      <c r="B24967">
        <v>3</v>
      </c>
    </row>
    <row r="24968" spans="1:2" x14ac:dyDescent="0.3">
      <c r="A24968">
        <v>4736</v>
      </c>
      <c r="B24968">
        <v>6</v>
      </c>
    </row>
    <row r="24969" spans="1:2" x14ac:dyDescent="0.3">
      <c r="A24969">
        <v>4736</v>
      </c>
      <c r="B24969">
        <v>9</v>
      </c>
    </row>
    <row r="24970" spans="1:2" x14ac:dyDescent="0.3">
      <c r="A24970">
        <v>4737</v>
      </c>
      <c r="B24970">
        <v>1</v>
      </c>
    </row>
    <row r="24971" spans="1:2" x14ac:dyDescent="0.3">
      <c r="A24971">
        <v>4737</v>
      </c>
      <c r="B24971">
        <v>3</v>
      </c>
    </row>
    <row r="24972" spans="1:2" x14ac:dyDescent="0.3">
      <c r="A24972">
        <v>4737</v>
      </c>
      <c r="B24972">
        <v>4</v>
      </c>
    </row>
    <row r="24973" spans="1:2" x14ac:dyDescent="0.3">
      <c r="A24973">
        <v>4737</v>
      </c>
      <c r="B24973">
        <v>7</v>
      </c>
    </row>
    <row r="24974" spans="1:2" x14ac:dyDescent="0.3">
      <c r="A24974">
        <v>4737</v>
      </c>
      <c r="B24974">
        <v>9</v>
      </c>
    </row>
    <row r="24975" spans="1:2" x14ac:dyDescent="0.3">
      <c r="A24975">
        <v>4738</v>
      </c>
      <c r="B24975">
        <v>3</v>
      </c>
    </row>
    <row r="24976" spans="1:2" x14ac:dyDescent="0.3">
      <c r="A24976">
        <v>4738</v>
      </c>
      <c r="B24976">
        <v>8</v>
      </c>
    </row>
    <row r="24977" spans="1:2" x14ac:dyDescent="0.3">
      <c r="A24977">
        <v>4738</v>
      </c>
      <c r="B24977">
        <v>10</v>
      </c>
    </row>
    <row r="24978" spans="1:2" x14ac:dyDescent="0.3">
      <c r="A24978">
        <v>4738</v>
      </c>
      <c r="B24978">
        <v>14</v>
      </c>
    </row>
    <row r="24979" spans="1:2" x14ac:dyDescent="0.3">
      <c r="A24979">
        <v>4738</v>
      </c>
      <c r="B24979">
        <v>15</v>
      </c>
    </row>
    <row r="24980" spans="1:2" x14ac:dyDescent="0.3">
      <c r="A24980">
        <v>4738</v>
      </c>
      <c r="B24980">
        <v>16</v>
      </c>
    </row>
    <row r="24981" spans="1:2" x14ac:dyDescent="0.3">
      <c r="A24981">
        <v>4739</v>
      </c>
      <c r="B24981">
        <v>3</v>
      </c>
    </row>
    <row r="24982" spans="1:2" x14ac:dyDescent="0.3">
      <c r="A24982">
        <v>4739</v>
      </c>
      <c r="B24982">
        <v>4</v>
      </c>
    </row>
    <row r="24983" spans="1:2" x14ac:dyDescent="0.3">
      <c r="A24983">
        <v>4739</v>
      </c>
      <c r="B24983">
        <v>8</v>
      </c>
    </row>
    <row r="24984" spans="1:2" x14ac:dyDescent="0.3">
      <c r="A24984">
        <v>4739</v>
      </c>
      <c r="B24984">
        <v>10</v>
      </c>
    </row>
    <row r="24985" spans="1:2" x14ac:dyDescent="0.3">
      <c r="A24985">
        <v>4739</v>
      </c>
      <c r="B24985">
        <v>18</v>
      </c>
    </row>
    <row r="24986" spans="1:2" x14ac:dyDescent="0.3">
      <c r="A24986">
        <v>4740</v>
      </c>
      <c r="B24986">
        <v>3</v>
      </c>
    </row>
    <row r="24987" spans="1:2" x14ac:dyDescent="0.3">
      <c r="A24987">
        <v>4740</v>
      </c>
      <c r="B24987">
        <v>6</v>
      </c>
    </row>
    <row r="24988" spans="1:2" x14ac:dyDescent="0.3">
      <c r="A24988">
        <v>4740</v>
      </c>
      <c r="B24988">
        <v>7</v>
      </c>
    </row>
    <row r="24989" spans="1:2" x14ac:dyDescent="0.3">
      <c r="A24989">
        <v>4740</v>
      </c>
      <c r="B24989">
        <v>12</v>
      </c>
    </row>
    <row r="24990" spans="1:2" x14ac:dyDescent="0.3">
      <c r="A24990">
        <v>4740</v>
      </c>
      <c r="B24990">
        <v>15</v>
      </c>
    </row>
    <row r="24991" spans="1:2" x14ac:dyDescent="0.3">
      <c r="A24991">
        <v>4740</v>
      </c>
      <c r="B24991">
        <v>17</v>
      </c>
    </row>
    <row r="24992" spans="1:2" x14ac:dyDescent="0.3">
      <c r="A24992">
        <v>4741</v>
      </c>
      <c r="B24992">
        <v>1</v>
      </c>
    </row>
    <row r="24993" spans="1:2" x14ac:dyDescent="0.3">
      <c r="A24993">
        <v>4741</v>
      </c>
      <c r="B24993">
        <v>3</v>
      </c>
    </row>
    <row r="24994" spans="1:2" x14ac:dyDescent="0.3">
      <c r="A24994">
        <v>4741</v>
      </c>
      <c r="B24994">
        <v>5</v>
      </c>
    </row>
    <row r="24995" spans="1:2" x14ac:dyDescent="0.3">
      <c r="A24995">
        <v>4741</v>
      </c>
      <c r="B24995">
        <v>6</v>
      </c>
    </row>
    <row r="24996" spans="1:2" x14ac:dyDescent="0.3">
      <c r="A24996">
        <v>4741</v>
      </c>
      <c r="B24996">
        <v>7</v>
      </c>
    </row>
    <row r="24997" spans="1:2" x14ac:dyDescent="0.3">
      <c r="A24997">
        <v>4741</v>
      </c>
      <c r="B24997">
        <v>15</v>
      </c>
    </row>
    <row r="24998" spans="1:2" x14ac:dyDescent="0.3">
      <c r="A24998">
        <v>4741</v>
      </c>
      <c r="B24998">
        <v>18</v>
      </c>
    </row>
    <row r="24999" spans="1:2" x14ac:dyDescent="0.3">
      <c r="A24999">
        <v>4742</v>
      </c>
      <c r="B24999">
        <v>3</v>
      </c>
    </row>
    <row r="25000" spans="1:2" x14ac:dyDescent="0.3">
      <c r="A25000">
        <v>4742</v>
      </c>
      <c r="B25000">
        <v>4</v>
      </c>
    </row>
    <row r="25001" spans="1:2" x14ac:dyDescent="0.3">
      <c r="A25001">
        <v>4742</v>
      </c>
      <c r="B25001">
        <v>9</v>
      </c>
    </row>
    <row r="25002" spans="1:2" x14ac:dyDescent="0.3">
      <c r="A25002">
        <v>4742</v>
      </c>
      <c r="B25002">
        <v>12</v>
      </c>
    </row>
    <row r="25003" spans="1:2" x14ac:dyDescent="0.3">
      <c r="A25003">
        <v>4742</v>
      </c>
      <c r="B25003">
        <v>14</v>
      </c>
    </row>
    <row r="25004" spans="1:2" x14ac:dyDescent="0.3">
      <c r="A25004">
        <v>4742</v>
      </c>
      <c r="B25004">
        <v>15</v>
      </c>
    </row>
    <row r="25005" spans="1:2" x14ac:dyDescent="0.3">
      <c r="A25005">
        <v>4742</v>
      </c>
      <c r="B25005">
        <v>17</v>
      </c>
    </row>
    <row r="25006" spans="1:2" x14ac:dyDescent="0.3">
      <c r="A25006">
        <v>4743</v>
      </c>
      <c r="B25006">
        <v>6</v>
      </c>
    </row>
    <row r="25007" spans="1:2" x14ac:dyDescent="0.3">
      <c r="A25007">
        <v>4743</v>
      </c>
      <c r="B25007">
        <v>7</v>
      </c>
    </row>
    <row r="25008" spans="1:2" x14ac:dyDescent="0.3">
      <c r="A25008">
        <v>4743</v>
      </c>
      <c r="B25008">
        <v>8</v>
      </c>
    </row>
    <row r="25009" spans="1:2" x14ac:dyDescent="0.3">
      <c r="A25009">
        <v>4743</v>
      </c>
      <c r="B25009">
        <v>9</v>
      </c>
    </row>
    <row r="25010" spans="1:2" x14ac:dyDescent="0.3">
      <c r="A25010">
        <v>4743</v>
      </c>
      <c r="B25010">
        <v>10</v>
      </c>
    </row>
    <row r="25011" spans="1:2" x14ac:dyDescent="0.3">
      <c r="A25011">
        <v>4743</v>
      </c>
      <c r="B25011">
        <v>12</v>
      </c>
    </row>
    <row r="25012" spans="1:2" x14ac:dyDescent="0.3">
      <c r="A25012">
        <v>4743</v>
      </c>
      <c r="B25012">
        <v>15</v>
      </c>
    </row>
    <row r="25013" spans="1:2" x14ac:dyDescent="0.3">
      <c r="A25013">
        <v>4743</v>
      </c>
      <c r="B25013">
        <v>16</v>
      </c>
    </row>
    <row r="25014" spans="1:2" x14ac:dyDescent="0.3">
      <c r="A25014">
        <v>4743</v>
      </c>
      <c r="B25014">
        <v>17</v>
      </c>
    </row>
    <row r="25015" spans="1:2" x14ac:dyDescent="0.3">
      <c r="A25015">
        <v>4744</v>
      </c>
      <c r="B25015">
        <v>1</v>
      </c>
    </row>
    <row r="25016" spans="1:2" x14ac:dyDescent="0.3">
      <c r="A25016">
        <v>4744</v>
      </c>
      <c r="B25016">
        <v>2</v>
      </c>
    </row>
    <row r="25017" spans="1:2" x14ac:dyDescent="0.3">
      <c r="A25017">
        <v>4744</v>
      </c>
      <c r="B25017">
        <v>7</v>
      </c>
    </row>
    <row r="25018" spans="1:2" x14ac:dyDescent="0.3">
      <c r="A25018">
        <v>4744</v>
      </c>
      <c r="B25018">
        <v>8</v>
      </c>
    </row>
    <row r="25019" spans="1:2" x14ac:dyDescent="0.3">
      <c r="A25019">
        <v>4744</v>
      </c>
      <c r="B25019">
        <v>10</v>
      </c>
    </row>
    <row r="25020" spans="1:2" x14ac:dyDescent="0.3">
      <c r="A25020">
        <v>4745</v>
      </c>
      <c r="B25020">
        <v>1</v>
      </c>
    </row>
    <row r="25021" spans="1:2" x14ac:dyDescent="0.3">
      <c r="A25021">
        <v>4745</v>
      </c>
      <c r="B25021">
        <v>2</v>
      </c>
    </row>
    <row r="25022" spans="1:2" x14ac:dyDescent="0.3">
      <c r="A25022">
        <v>4745</v>
      </c>
      <c r="B25022">
        <v>4</v>
      </c>
    </row>
    <row r="25023" spans="1:2" x14ac:dyDescent="0.3">
      <c r="A25023">
        <v>4745</v>
      </c>
      <c r="B25023">
        <v>5</v>
      </c>
    </row>
    <row r="25024" spans="1:2" x14ac:dyDescent="0.3">
      <c r="A25024">
        <v>4745</v>
      </c>
      <c r="B25024">
        <v>6</v>
      </c>
    </row>
    <row r="25025" spans="1:2" x14ac:dyDescent="0.3">
      <c r="A25025">
        <v>4746</v>
      </c>
      <c r="B25025">
        <v>1</v>
      </c>
    </row>
    <row r="25026" spans="1:2" x14ac:dyDescent="0.3">
      <c r="A25026">
        <v>4746</v>
      </c>
      <c r="B25026">
        <v>2</v>
      </c>
    </row>
    <row r="25027" spans="1:2" x14ac:dyDescent="0.3">
      <c r="A25027">
        <v>4746</v>
      </c>
      <c r="B25027">
        <v>8</v>
      </c>
    </row>
    <row r="25028" spans="1:2" x14ac:dyDescent="0.3">
      <c r="A25028">
        <v>4747</v>
      </c>
      <c r="B25028">
        <v>3</v>
      </c>
    </row>
    <row r="25029" spans="1:2" x14ac:dyDescent="0.3">
      <c r="A25029">
        <v>4747</v>
      </c>
      <c r="B25029">
        <v>5</v>
      </c>
    </row>
    <row r="25030" spans="1:2" x14ac:dyDescent="0.3">
      <c r="A25030">
        <v>4747</v>
      </c>
      <c r="B25030">
        <v>7</v>
      </c>
    </row>
    <row r="25031" spans="1:2" x14ac:dyDescent="0.3">
      <c r="A25031">
        <v>4748</v>
      </c>
      <c r="B25031">
        <v>4</v>
      </c>
    </row>
    <row r="25032" spans="1:2" x14ac:dyDescent="0.3">
      <c r="A25032">
        <v>4748</v>
      </c>
      <c r="B25032">
        <v>5</v>
      </c>
    </row>
    <row r="25033" spans="1:2" x14ac:dyDescent="0.3">
      <c r="A25033">
        <v>4748</v>
      </c>
      <c r="B25033">
        <v>6</v>
      </c>
    </row>
    <row r="25034" spans="1:2" x14ac:dyDescent="0.3">
      <c r="A25034">
        <v>4748</v>
      </c>
      <c r="B25034">
        <v>7</v>
      </c>
    </row>
    <row r="25035" spans="1:2" x14ac:dyDescent="0.3">
      <c r="A25035">
        <v>4748</v>
      </c>
      <c r="B25035">
        <v>8</v>
      </c>
    </row>
    <row r="25036" spans="1:2" x14ac:dyDescent="0.3">
      <c r="A25036">
        <v>4748</v>
      </c>
      <c r="B25036">
        <v>10</v>
      </c>
    </row>
    <row r="25037" spans="1:2" x14ac:dyDescent="0.3">
      <c r="A25037">
        <v>4748</v>
      </c>
      <c r="B25037">
        <v>11</v>
      </c>
    </row>
    <row r="25038" spans="1:2" x14ac:dyDescent="0.3">
      <c r="A25038">
        <v>4748</v>
      </c>
      <c r="B25038">
        <v>14</v>
      </c>
    </row>
    <row r="25039" spans="1:2" x14ac:dyDescent="0.3">
      <c r="A25039">
        <v>4748</v>
      </c>
      <c r="B25039">
        <v>16</v>
      </c>
    </row>
    <row r="25040" spans="1:2" x14ac:dyDescent="0.3">
      <c r="A25040">
        <v>4748</v>
      </c>
      <c r="B25040">
        <v>17</v>
      </c>
    </row>
    <row r="25041" spans="1:2" x14ac:dyDescent="0.3">
      <c r="A25041">
        <v>4749</v>
      </c>
      <c r="B25041">
        <v>2</v>
      </c>
    </row>
    <row r="25042" spans="1:2" x14ac:dyDescent="0.3">
      <c r="A25042">
        <v>4749</v>
      </c>
      <c r="B25042">
        <v>3</v>
      </c>
    </row>
    <row r="25043" spans="1:2" x14ac:dyDescent="0.3">
      <c r="A25043">
        <v>4749</v>
      </c>
      <c r="B25043">
        <v>4</v>
      </c>
    </row>
    <row r="25044" spans="1:2" x14ac:dyDescent="0.3">
      <c r="A25044">
        <v>4749</v>
      </c>
      <c r="B25044">
        <v>6</v>
      </c>
    </row>
    <row r="25045" spans="1:2" x14ac:dyDescent="0.3">
      <c r="A25045">
        <v>4749</v>
      </c>
      <c r="B25045">
        <v>7</v>
      </c>
    </row>
    <row r="25046" spans="1:2" x14ac:dyDescent="0.3">
      <c r="A25046">
        <v>4750</v>
      </c>
      <c r="B25046">
        <v>1</v>
      </c>
    </row>
    <row r="25047" spans="1:2" x14ac:dyDescent="0.3">
      <c r="A25047">
        <v>4750</v>
      </c>
      <c r="B25047">
        <v>4</v>
      </c>
    </row>
    <row r="25048" spans="1:2" x14ac:dyDescent="0.3">
      <c r="A25048">
        <v>4750</v>
      </c>
      <c r="B25048">
        <v>6</v>
      </c>
    </row>
    <row r="25049" spans="1:2" x14ac:dyDescent="0.3">
      <c r="A25049">
        <v>4751</v>
      </c>
      <c r="B25049">
        <v>2</v>
      </c>
    </row>
    <row r="25050" spans="1:2" x14ac:dyDescent="0.3">
      <c r="A25050">
        <v>4751</v>
      </c>
      <c r="B25050">
        <v>4</v>
      </c>
    </row>
    <row r="25051" spans="1:2" x14ac:dyDescent="0.3">
      <c r="A25051">
        <v>4751</v>
      </c>
      <c r="B25051">
        <v>6</v>
      </c>
    </row>
    <row r="25052" spans="1:2" x14ac:dyDescent="0.3">
      <c r="A25052">
        <v>4751</v>
      </c>
      <c r="B25052">
        <v>7</v>
      </c>
    </row>
    <row r="25053" spans="1:2" x14ac:dyDescent="0.3">
      <c r="A25053">
        <v>4751</v>
      </c>
      <c r="B25053">
        <v>11</v>
      </c>
    </row>
    <row r="25054" spans="1:2" x14ac:dyDescent="0.3">
      <c r="A25054">
        <v>4751</v>
      </c>
      <c r="B25054">
        <v>16</v>
      </c>
    </row>
    <row r="25055" spans="1:2" x14ac:dyDescent="0.3">
      <c r="A25055">
        <v>4751</v>
      </c>
      <c r="B25055">
        <v>18</v>
      </c>
    </row>
    <row r="25056" spans="1:2" x14ac:dyDescent="0.3">
      <c r="A25056">
        <v>4752</v>
      </c>
      <c r="B25056">
        <v>5</v>
      </c>
    </row>
    <row r="25057" spans="1:2" x14ac:dyDescent="0.3">
      <c r="A25057">
        <v>4752</v>
      </c>
      <c r="B25057">
        <v>6</v>
      </c>
    </row>
    <row r="25058" spans="1:2" x14ac:dyDescent="0.3">
      <c r="A25058">
        <v>4752</v>
      </c>
      <c r="B25058">
        <v>9</v>
      </c>
    </row>
    <row r="25059" spans="1:2" x14ac:dyDescent="0.3">
      <c r="A25059">
        <v>4752</v>
      </c>
      <c r="B25059">
        <v>12</v>
      </c>
    </row>
    <row r="25060" spans="1:2" x14ac:dyDescent="0.3">
      <c r="A25060">
        <v>4753</v>
      </c>
      <c r="B25060">
        <v>2</v>
      </c>
    </row>
    <row r="25061" spans="1:2" x14ac:dyDescent="0.3">
      <c r="A25061">
        <v>4753</v>
      </c>
      <c r="B25061">
        <v>4</v>
      </c>
    </row>
    <row r="25062" spans="1:2" x14ac:dyDescent="0.3">
      <c r="A25062">
        <v>4753</v>
      </c>
      <c r="B25062">
        <v>8</v>
      </c>
    </row>
    <row r="25063" spans="1:2" x14ac:dyDescent="0.3">
      <c r="A25063">
        <v>4753</v>
      </c>
      <c r="B25063">
        <v>9</v>
      </c>
    </row>
    <row r="25064" spans="1:2" x14ac:dyDescent="0.3">
      <c r="A25064">
        <v>4753</v>
      </c>
      <c r="B25064">
        <v>10</v>
      </c>
    </row>
    <row r="25065" spans="1:2" x14ac:dyDescent="0.3">
      <c r="A25065">
        <v>4753</v>
      </c>
      <c r="B25065">
        <v>17</v>
      </c>
    </row>
    <row r="25066" spans="1:2" x14ac:dyDescent="0.3">
      <c r="A25066">
        <v>4754</v>
      </c>
      <c r="B25066">
        <v>1</v>
      </c>
    </row>
    <row r="25067" spans="1:2" x14ac:dyDescent="0.3">
      <c r="A25067">
        <v>4754</v>
      </c>
      <c r="B25067">
        <v>2</v>
      </c>
    </row>
    <row r="25068" spans="1:2" x14ac:dyDescent="0.3">
      <c r="A25068">
        <v>4754</v>
      </c>
      <c r="B25068">
        <v>4</v>
      </c>
    </row>
    <row r="25069" spans="1:2" x14ac:dyDescent="0.3">
      <c r="A25069">
        <v>4754</v>
      </c>
      <c r="B25069">
        <v>7</v>
      </c>
    </row>
    <row r="25070" spans="1:2" x14ac:dyDescent="0.3">
      <c r="A25070">
        <v>4754</v>
      </c>
      <c r="B25070">
        <v>8</v>
      </c>
    </row>
    <row r="25071" spans="1:2" x14ac:dyDescent="0.3">
      <c r="A25071">
        <v>4754</v>
      </c>
      <c r="B25071">
        <v>9</v>
      </c>
    </row>
    <row r="25072" spans="1:2" x14ac:dyDescent="0.3">
      <c r="A25072">
        <v>4755</v>
      </c>
      <c r="B25072">
        <v>1</v>
      </c>
    </row>
    <row r="25073" spans="1:2" x14ac:dyDescent="0.3">
      <c r="A25073">
        <v>4755</v>
      </c>
      <c r="B25073">
        <v>3</v>
      </c>
    </row>
    <row r="25074" spans="1:2" x14ac:dyDescent="0.3">
      <c r="A25074">
        <v>4755</v>
      </c>
      <c r="B25074">
        <v>4</v>
      </c>
    </row>
    <row r="25075" spans="1:2" x14ac:dyDescent="0.3">
      <c r="A25075">
        <v>4755</v>
      </c>
      <c r="B25075">
        <v>6</v>
      </c>
    </row>
    <row r="25076" spans="1:2" x14ac:dyDescent="0.3">
      <c r="A25076">
        <v>4755</v>
      </c>
      <c r="B25076">
        <v>9</v>
      </c>
    </row>
    <row r="25077" spans="1:2" x14ac:dyDescent="0.3">
      <c r="A25077">
        <v>4755</v>
      </c>
      <c r="B25077">
        <v>10</v>
      </c>
    </row>
    <row r="25078" spans="1:2" x14ac:dyDescent="0.3">
      <c r="A25078">
        <v>4756</v>
      </c>
      <c r="B25078">
        <v>3</v>
      </c>
    </row>
    <row r="25079" spans="1:2" x14ac:dyDescent="0.3">
      <c r="A25079">
        <v>4756</v>
      </c>
      <c r="B25079">
        <v>7</v>
      </c>
    </row>
    <row r="25080" spans="1:2" x14ac:dyDescent="0.3">
      <c r="A25080">
        <v>4756</v>
      </c>
      <c r="B25080">
        <v>8</v>
      </c>
    </row>
    <row r="25081" spans="1:2" x14ac:dyDescent="0.3">
      <c r="A25081">
        <v>4756</v>
      </c>
      <c r="B25081">
        <v>16</v>
      </c>
    </row>
    <row r="25082" spans="1:2" x14ac:dyDescent="0.3">
      <c r="A25082">
        <v>4757</v>
      </c>
      <c r="B25082">
        <v>1</v>
      </c>
    </row>
    <row r="25083" spans="1:2" x14ac:dyDescent="0.3">
      <c r="A25083">
        <v>4757</v>
      </c>
      <c r="B25083">
        <v>5</v>
      </c>
    </row>
    <row r="25084" spans="1:2" x14ac:dyDescent="0.3">
      <c r="A25084">
        <v>4757</v>
      </c>
      <c r="B25084">
        <v>8</v>
      </c>
    </row>
    <row r="25085" spans="1:2" x14ac:dyDescent="0.3">
      <c r="A25085">
        <v>4757</v>
      </c>
      <c r="B25085">
        <v>11</v>
      </c>
    </row>
    <row r="25086" spans="1:2" x14ac:dyDescent="0.3">
      <c r="A25086">
        <v>4757</v>
      </c>
      <c r="B25086">
        <v>13</v>
      </c>
    </row>
    <row r="25087" spans="1:2" x14ac:dyDescent="0.3">
      <c r="A25087">
        <v>4757</v>
      </c>
      <c r="B25087">
        <v>16</v>
      </c>
    </row>
    <row r="25088" spans="1:2" x14ac:dyDescent="0.3">
      <c r="A25088">
        <v>4758</v>
      </c>
      <c r="B25088">
        <v>1</v>
      </c>
    </row>
    <row r="25089" spans="1:2" x14ac:dyDescent="0.3">
      <c r="A25089">
        <v>4758</v>
      </c>
      <c r="B25089">
        <v>2</v>
      </c>
    </row>
    <row r="25090" spans="1:2" x14ac:dyDescent="0.3">
      <c r="A25090">
        <v>4758</v>
      </c>
      <c r="B25090">
        <v>3</v>
      </c>
    </row>
    <row r="25091" spans="1:2" x14ac:dyDescent="0.3">
      <c r="A25091">
        <v>4758</v>
      </c>
      <c r="B25091">
        <v>8</v>
      </c>
    </row>
    <row r="25092" spans="1:2" x14ac:dyDescent="0.3">
      <c r="A25092">
        <v>4758</v>
      </c>
      <c r="B25092">
        <v>9</v>
      </c>
    </row>
    <row r="25093" spans="1:2" x14ac:dyDescent="0.3">
      <c r="A25093">
        <v>4758</v>
      </c>
      <c r="B25093">
        <v>13</v>
      </c>
    </row>
    <row r="25094" spans="1:2" x14ac:dyDescent="0.3">
      <c r="A25094">
        <v>4758</v>
      </c>
      <c r="B25094">
        <v>17</v>
      </c>
    </row>
    <row r="25095" spans="1:2" x14ac:dyDescent="0.3">
      <c r="A25095">
        <v>4759</v>
      </c>
      <c r="B25095">
        <v>2</v>
      </c>
    </row>
    <row r="25096" spans="1:2" x14ac:dyDescent="0.3">
      <c r="A25096">
        <v>4759</v>
      </c>
      <c r="B25096">
        <v>3</v>
      </c>
    </row>
    <row r="25097" spans="1:2" x14ac:dyDescent="0.3">
      <c r="A25097">
        <v>4759</v>
      </c>
      <c r="B25097">
        <v>7</v>
      </c>
    </row>
    <row r="25098" spans="1:2" x14ac:dyDescent="0.3">
      <c r="A25098">
        <v>4759</v>
      </c>
      <c r="B25098">
        <v>11</v>
      </c>
    </row>
    <row r="25099" spans="1:2" x14ac:dyDescent="0.3">
      <c r="A25099">
        <v>4759</v>
      </c>
      <c r="B25099">
        <v>18</v>
      </c>
    </row>
    <row r="25100" spans="1:2" x14ac:dyDescent="0.3">
      <c r="A25100">
        <v>4760</v>
      </c>
      <c r="B25100">
        <v>1</v>
      </c>
    </row>
    <row r="25101" spans="1:2" x14ac:dyDescent="0.3">
      <c r="A25101">
        <v>4760</v>
      </c>
      <c r="B25101">
        <v>4</v>
      </c>
    </row>
    <row r="25102" spans="1:2" x14ac:dyDescent="0.3">
      <c r="A25102">
        <v>4760</v>
      </c>
      <c r="B25102">
        <v>7</v>
      </c>
    </row>
    <row r="25103" spans="1:2" x14ac:dyDescent="0.3">
      <c r="A25103">
        <v>4760</v>
      </c>
      <c r="B25103">
        <v>12</v>
      </c>
    </row>
    <row r="25104" spans="1:2" x14ac:dyDescent="0.3">
      <c r="A25104">
        <v>4760</v>
      </c>
      <c r="B25104">
        <v>15</v>
      </c>
    </row>
    <row r="25105" spans="1:2" x14ac:dyDescent="0.3">
      <c r="A25105">
        <v>4760</v>
      </c>
      <c r="B25105">
        <v>16</v>
      </c>
    </row>
    <row r="25106" spans="1:2" x14ac:dyDescent="0.3">
      <c r="A25106">
        <v>4760</v>
      </c>
      <c r="B25106">
        <v>17</v>
      </c>
    </row>
    <row r="25107" spans="1:2" x14ac:dyDescent="0.3">
      <c r="A25107">
        <v>4761</v>
      </c>
      <c r="B25107">
        <v>1</v>
      </c>
    </row>
    <row r="25108" spans="1:2" x14ac:dyDescent="0.3">
      <c r="A25108">
        <v>4761</v>
      </c>
      <c r="B25108">
        <v>2</v>
      </c>
    </row>
    <row r="25109" spans="1:2" x14ac:dyDescent="0.3">
      <c r="A25109">
        <v>4761</v>
      </c>
      <c r="B25109">
        <v>6</v>
      </c>
    </row>
    <row r="25110" spans="1:2" x14ac:dyDescent="0.3">
      <c r="A25110">
        <v>4761</v>
      </c>
      <c r="B25110">
        <v>8</v>
      </c>
    </row>
    <row r="25111" spans="1:2" x14ac:dyDescent="0.3">
      <c r="A25111">
        <v>4761</v>
      </c>
      <c r="B25111">
        <v>12</v>
      </c>
    </row>
    <row r="25112" spans="1:2" x14ac:dyDescent="0.3">
      <c r="A25112">
        <v>4761</v>
      </c>
      <c r="B25112">
        <v>14</v>
      </c>
    </row>
    <row r="25113" spans="1:2" x14ac:dyDescent="0.3">
      <c r="A25113">
        <v>4762</v>
      </c>
      <c r="B25113">
        <v>3</v>
      </c>
    </row>
    <row r="25114" spans="1:2" x14ac:dyDescent="0.3">
      <c r="A25114">
        <v>4762</v>
      </c>
      <c r="B25114">
        <v>4</v>
      </c>
    </row>
    <row r="25115" spans="1:2" x14ac:dyDescent="0.3">
      <c r="A25115">
        <v>4762</v>
      </c>
      <c r="B25115">
        <v>5</v>
      </c>
    </row>
    <row r="25116" spans="1:2" x14ac:dyDescent="0.3">
      <c r="A25116">
        <v>4762</v>
      </c>
      <c r="B25116">
        <v>9</v>
      </c>
    </row>
    <row r="25117" spans="1:2" x14ac:dyDescent="0.3">
      <c r="A25117">
        <v>4762</v>
      </c>
      <c r="B25117">
        <v>10</v>
      </c>
    </row>
    <row r="25118" spans="1:2" x14ac:dyDescent="0.3">
      <c r="A25118">
        <v>4762</v>
      </c>
      <c r="B25118">
        <v>11</v>
      </c>
    </row>
    <row r="25119" spans="1:2" x14ac:dyDescent="0.3">
      <c r="A25119">
        <v>4762</v>
      </c>
      <c r="B25119">
        <v>13</v>
      </c>
    </row>
    <row r="25120" spans="1:2" x14ac:dyDescent="0.3">
      <c r="A25120">
        <v>4762</v>
      </c>
      <c r="B25120">
        <v>14</v>
      </c>
    </row>
    <row r="25121" spans="1:2" x14ac:dyDescent="0.3">
      <c r="A25121">
        <v>4762</v>
      </c>
      <c r="B25121">
        <v>18</v>
      </c>
    </row>
    <row r="25122" spans="1:2" x14ac:dyDescent="0.3">
      <c r="A25122">
        <v>4763</v>
      </c>
      <c r="B25122">
        <v>3</v>
      </c>
    </row>
    <row r="25123" spans="1:2" x14ac:dyDescent="0.3">
      <c r="A25123">
        <v>4763</v>
      </c>
      <c r="B25123">
        <v>6</v>
      </c>
    </row>
    <row r="25124" spans="1:2" x14ac:dyDescent="0.3">
      <c r="A25124">
        <v>4763</v>
      </c>
      <c r="B25124">
        <v>7</v>
      </c>
    </row>
    <row r="25125" spans="1:2" x14ac:dyDescent="0.3">
      <c r="A25125">
        <v>4763</v>
      </c>
      <c r="B25125">
        <v>10</v>
      </c>
    </row>
    <row r="25126" spans="1:2" x14ac:dyDescent="0.3">
      <c r="A25126">
        <v>4763</v>
      </c>
      <c r="B25126">
        <v>11</v>
      </c>
    </row>
    <row r="25127" spans="1:2" x14ac:dyDescent="0.3">
      <c r="A25127">
        <v>4763</v>
      </c>
      <c r="B25127">
        <v>16</v>
      </c>
    </row>
    <row r="25128" spans="1:2" x14ac:dyDescent="0.3">
      <c r="A25128">
        <v>4764</v>
      </c>
      <c r="B25128">
        <v>2</v>
      </c>
    </row>
    <row r="25129" spans="1:2" x14ac:dyDescent="0.3">
      <c r="A25129">
        <v>4764</v>
      </c>
      <c r="B25129">
        <v>3</v>
      </c>
    </row>
    <row r="25130" spans="1:2" x14ac:dyDescent="0.3">
      <c r="A25130">
        <v>4764</v>
      </c>
      <c r="B25130">
        <v>9</v>
      </c>
    </row>
    <row r="25131" spans="1:2" x14ac:dyDescent="0.3">
      <c r="A25131">
        <v>4764</v>
      </c>
      <c r="B25131">
        <v>10</v>
      </c>
    </row>
    <row r="25132" spans="1:2" x14ac:dyDescent="0.3">
      <c r="A25132">
        <v>4765</v>
      </c>
      <c r="B25132">
        <v>2</v>
      </c>
    </row>
    <row r="25133" spans="1:2" x14ac:dyDescent="0.3">
      <c r="A25133">
        <v>4765</v>
      </c>
      <c r="B25133">
        <v>8</v>
      </c>
    </row>
    <row r="25134" spans="1:2" x14ac:dyDescent="0.3">
      <c r="A25134">
        <v>4765</v>
      </c>
      <c r="B25134">
        <v>9</v>
      </c>
    </row>
    <row r="25135" spans="1:2" x14ac:dyDescent="0.3">
      <c r="A25135">
        <v>4765</v>
      </c>
      <c r="B25135">
        <v>11</v>
      </c>
    </row>
    <row r="25136" spans="1:2" x14ac:dyDescent="0.3">
      <c r="A25136">
        <v>4765</v>
      </c>
      <c r="B25136">
        <v>15</v>
      </c>
    </row>
    <row r="25137" spans="1:2" x14ac:dyDescent="0.3">
      <c r="A25137">
        <v>4765</v>
      </c>
      <c r="B25137">
        <v>17</v>
      </c>
    </row>
    <row r="25138" spans="1:2" x14ac:dyDescent="0.3">
      <c r="A25138">
        <v>4766</v>
      </c>
      <c r="B25138">
        <v>2</v>
      </c>
    </row>
    <row r="25139" spans="1:2" x14ac:dyDescent="0.3">
      <c r="A25139">
        <v>4766</v>
      </c>
      <c r="B25139">
        <v>3</v>
      </c>
    </row>
    <row r="25140" spans="1:2" x14ac:dyDescent="0.3">
      <c r="A25140">
        <v>4766</v>
      </c>
      <c r="B25140">
        <v>7</v>
      </c>
    </row>
    <row r="25141" spans="1:2" x14ac:dyDescent="0.3">
      <c r="A25141">
        <v>4766</v>
      </c>
      <c r="B25141">
        <v>8</v>
      </c>
    </row>
    <row r="25142" spans="1:2" x14ac:dyDescent="0.3">
      <c r="A25142">
        <v>4766</v>
      </c>
      <c r="B25142">
        <v>9</v>
      </c>
    </row>
    <row r="25143" spans="1:2" x14ac:dyDescent="0.3">
      <c r="A25143">
        <v>4766</v>
      </c>
      <c r="B25143">
        <v>10</v>
      </c>
    </row>
    <row r="25144" spans="1:2" x14ac:dyDescent="0.3">
      <c r="A25144">
        <v>4767</v>
      </c>
      <c r="B25144">
        <v>2</v>
      </c>
    </row>
    <row r="25145" spans="1:2" x14ac:dyDescent="0.3">
      <c r="A25145">
        <v>4767</v>
      </c>
      <c r="B25145">
        <v>7</v>
      </c>
    </row>
    <row r="25146" spans="1:2" x14ac:dyDescent="0.3">
      <c r="A25146">
        <v>4767</v>
      </c>
      <c r="B25146">
        <v>8</v>
      </c>
    </row>
    <row r="25147" spans="1:2" x14ac:dyDescent="0.3">
      <c r="A25147">
        <v>4767</v>
      </c>
      <c r="B25147">
        <v>9</v>
      </c>
    </row>
    <row r="25148" spans="1:2" x14ac:dyDescent="0.3">
      <c r="A25148">
        <v>4767</v>
      </c>
      <c r="B25148">
        <v>10</v>
      </c>
    </row>
    <row r="25149" spans="1:2" x14ac:dyDescent="0.3">
      <c r="A25149">
        <v>4767</v>
      </c>
      <c r="B25149">
        <v>15</v>
      </c>
    </row>
    <row r="25150" spans="1:2" x14ac:dyDescent="0.3">
      <c r="A25150">
        <v>4768</v>
      </c>
      <c r="B25150">
        <v>1</v>
      </c>
    </row>
    <row r="25151" spans="1:2" x14ac:dyDescent="0.3">
      <c r="A25151">
        <v>4768</v>
      </c>
      <c r="B25151">
        <v>3</v>
      </c>
    </row>
    <row r="25152" spans="1:2" x14ac:dyDescent="0.3">
      <c r="A25152">
        <v>4768</v>
      </c>
      <c r="B25152">
        <v>5</v>
      </c>
    </row>
    <row r="25153" spans="1:2" x14ac:dyDescent="0.3">
      <c r="A25153">
        <v>4768</v>
      </c>
      <c r="B25153">
        <v>6</v>
      </c>
    </row>
    <row r="25154" spans="1:2" x14ac:dyDescent="0.3">
      <c r="A25154">
        <v>4768</v>
      </c>
      <c r="B25154">
        <v>9</v>
      </c>
    </row>
    <row r="25155" spans="1:2" x14ac:dyDescent="0.3">
      <c r="A25155">
        <v>4768</v>
      </c>
      <c r="B25155">
        <v>10</v>
      </c>
    </row>
    <row r="25156" spans="1:2" x14ac:dyDescent="0.3">
      <c r="A25156">
        <v>4768</v>
      </c>
      <c r="B25156">
        <v>13</v>
      </c>
    </row>
    <row r="25157" spans="1:2" x14ac:dyDescent="0.3">
      <c r="A25157">
        <v>4769</v>
      </c>
      <c r="B25157">
        <v>4</v>
      </c>
    </row>
    <row r="25158" spans="1:2" x14ac:dyDescent="0.3">
      <c r="A25158">
        <v>4769</v>
      </c>
      <c r="B25158">
        <v>5</v>
      </c>
    </row>
    <row r="25159" spans="1:2" x14ac:dyDescent="0.3">
      <c r="A25159">
        <v>4769</v>
      </c>
      <c r="B25159">
        <v>6</v>
      </c>
    </row>
    <row r="25160" spans="1:2" x14ac:dyDescent="0.3">
      <c r="A25160">
        <v>4769</v>
      </c>
      <c r="B25160">
        <v>9</v>
      </c>
    </row>
    <row r="25161" spans="1:2" x14ac:dyDescent="0.3">
      <c r="A25161">
        <v>4769</v>
      </c>
      <c r="B25161">
        <v>10</v>
      </c>
    </row>
    <row r="25162" spans="1:2" x14ac:dyDescent="0.3">
      <c r="A25162">
        <v>4769</v>
      </c>
      <c r="B25162">
        <v>11</v>
      </c>
    </row>
    <row r="25163" spans="1:2" x14ac:dyDescent="0.3">
      <c r="A25163">
        <v>4769</v>
      </c>
      <c r="B25163">
        <v>14</v>
      </c>
    </row>
    <row r="25164" spans="1:2" x14ac:dyDescent="0.3">
      <c r="A25164">
        <v>4769</v>
      </c>
      <c r="B25164">
        <v>16</v>
      </c>
    </row>
    <row r="25165" spans="1:2" x14ac:dyDescent="0.3">
      <c r="A25165">
        <v>4770</v>
      </c>
      <c r="B25165">
        <v>1</v>
      </c>
    </row>
    <row r="25166" spans="1:2" x14ac:dyDescent="0.3">
      <c r="A25166">
        <v>4770</v>
      </c>
      <c r="B25166">
        <v>2</v>
      </c>
    </row>
    <row r="25167" spans="1:2" x14ac:dyDescent="0.3">
      <c r="A25167">
        <v>4770</v>
      </c>
      <c r="B25167">
        <v>7</v>
      </c>
    </row>
    <row r="25168" spans="1:2" x14ac:dyDescent="0.3">
      <c r="A25168">
        <v>4770</v>
      </c>
      <c r="B25168">
        <v>10</v>
      </c>
    </row>
    <row r="25169" spans="1:2" x14ac:dyDescent="0.3">
      <c r="A25169">
        <v>4771</v>
      </c>
      <c r="B25169">
        <v>1</v>
      </c>
    </row>
    <row r="25170" spans="1:2" x14ac:dyDescent="0.3">
      <c r="A25170">
        <v>4771</v>
      </c>
      <c r="B25170">
        <v>3</v>
      </c>
    </row>
    <row r="25171" spans="1:2" x14ac:dyDescent="0.3">
      <c r="A25171">
        <v>4771</v>
      </c>
      <c r="B25171">
        <v>4</v>
      </c>
    </row>
    <row r="25172" spans="1:2" x14ac:dyDescent="0.3">
      <c r="A25172">
        <v>4771</v>
      </c>
      <c r="B25172">
        <v>5</v>
      </c>
    </row>
    <row r="25173" spans="1:2" x14ac:dyDescent="0.3">
      <c r="A25173">
        <v>4771</v>
      </c>
      <c r="B25173">
        <v>6</v>
      </c>
    </row>
    <row r="25174" spans="1:2" x14ac:dyDescent="0.3">
      <c r="A25174">
        <v>4771</v>
      </c>
      <c r="B25174">
        <v>8</v>
      </c>
    </row>
    <row r="25175" spans="1:2" x14ac:dyDescent="0.3">
      <c r="A25175">
        <v>4771</v>
      </c>
      <c r="B25175">
        <v>12</v>
      </c>
    </row>
    <row r="25176" spans="1:2" x14ac:dyDescent="0.3">
      <c r="A25176">
        <v>4772</v>
      </c>
      <c r="B25176">
        <v>1</v>
      </c>
    </row>
    <row r="25177" spans="1:2" x14ac:dyDescent="0.3">
      <c r="A25177">
        <v>4772</v>
      </c>
      <c r="B25177">
        <v>3</v>
      </c>
    </row>
    <row r="25178" spans="1:2" x14ac:dyDescent="0.3">
      <c r="A25178">
        <v>4772</v>
      </c>
      <c r="B25178">
        <v>9</v>
      </c>
    </row>
    <row r="25179" spans="1:2" x14ac:dyDescent="0.3">
      <c r="A25179">
        <v>4772</v>
      </c>
      <c r="B25179">
        <v>10</v>
      </c>
    </row>
    <row r="25180" spans="1:2" x14ac:dyDescent="0.3">
      <c r="A25180">
        <v>4773</v>
      </c>
      <c r="B25180">
        <v>5</v>
      </c>
    </row>
    <row r="25181" spans="1:2" x14ac:dyDescent="0.3">
      <c r="A25181">
        <v>4773</v>
      </c>
      <c r="B25181">
        <v>6</v>
      </c>
    </row>
    <row r="25182" spans="1:2" x14ac:dyDescent="0.3">
      <c r="A25182">
        <v>4773</v>
      </c>
      <c r="B25182">
        <v>9</v>
      </c>
    </row>
    <row r="25183" spans="1:2" x14ac:dyDescent="0.3">
      <c r="A25183">
        <v>4773</v>
      </c>
      <c r="B25183">
        <v>10</v>
      </c>
    </row>
    <row r="25184" spans="1:2" x14ac:dyDescent="0.3">
      <c r="A25184">
        <v>4774</v>
      </c>
      <c r="B25184">
        <v>1</v>
      </c>
    </row>
    <row r="25185" spans="1:2" x14ac:dyDescent="0.3">
      <c r="A25185">
        <v>4774</v>
      </c>
      <c r="B25185">
        <v>3</v>
      </c>
    </row>
    <row r="25186" spans="1:2" x14ac:dyDescent="0.3">
      <c r="A25186">
        <v>4774</v>
      </c>
      <c r="B25186">
        <v>4</v>
      </c>
    </row>
    <row r="25187" spans="1:2" x14ac:dyDescent="0.3">
      <c r="A25187">
        <v>4774</v>
      </c>
      <c r="B25187">
        <v>5</v>
      </c>
    </row>
    <row r="25188" spans="1:2" x14ac:dyDescent="0.3">
      <c r="A25188">
        <v>4774</v>
      </c>
      <c r="B25188">
        <v>10</v>
      </c>
    </row>
    <row r="25189" spans="1:2" x14ac:dyDescent="0.3">
      <c r="A25189">
        <v>4774</v>
      </c>
      <c r="B25189">
        <v>11</v>
      </c>
    </row>
    <row r="25190" spans="1:2" x14ac:dyDescent="0.3">
      <c r="A25190">
        <v>4775</v>
      </c>
      <c r="B25190">
        <v>1</v>
      </c>
    </row>
    <row r="25191" spans="1:2" x14ac:dyDescent="0.3">
      <c r="A25191">
        <v>4775</v>
      </c>
      <c r="B25191">
        <v>8</v>
      </c>
    </row>
    <row r="25192" spans="1:2" x14ac:dyDescent="0.3">
      <c r="A25192">
        <v>4775</v>
      </c>
      <c r="B25192">
        <v>10</v>
      </c>
    </row>
    <row r="25193" spans="1:2" x14ac:dyDescent="0.3">
      <c r="A25193">
        <v>4775</v>
      </c>
      <c r="B25193">
        <v>12</v>
      </c>
    </row>
    <row r="25194" spans="1:2" x14ac:dyDescent="0.3">
      <c r="A25194">
        <v>4775</v>
      </c>
      <c r="B25194">
        <v>14</v>
      </c>
    </row>
    <row r="25195" spans="1:2" x14ac:dyDescent="0.3">
      <c r="A25195">
        <v>4775</v>
      </c>
      <c r="B25195">
        <v>18</v>
      </c>
    </row>
    <row r="25196" spans="1:2" x14ac:dyDescent="0.3">
      <c r="A25196">
        <v>4776</v>
      </c>
      <c r="B25196">
        <v>2</v>
      </c>
    </row>
    <row r="25197" spans="1:2" x14ac:dyDescent="0.3">
      <c r="A25197">
        <v>4776</v>
      </c>
      <c r="B25197">
        <v>3</v>
      </c>
    </row>
    <row r="25198" spans="1:2" x14ac:dyDescent="0.3">
      <c r="A25198">
        <v>4776</v>
      </c>
      <c r="B25198">
        <v>5</v>
      </c>
    </row>
    <row r="25199" spans="1:2" x14ac:dyDescent="0.3">
      <c r="A25199">
        <v>4776</v>
      </c>
      <c r="B25199">
        <v>7</v>
      </c>
    </row>
    <row r="25200" spans="1:2" x14ac:dyDescent="0.3">
      <c r="A25200">
        <v>4776</v>
      </c>
      <c r="B25200">
        <v>9</v>
      </c>
    </row>
    <row r="25201" spans="1:2" x14ac:dyDescent="0.3">
      <c r="A25201">
        <v>4776</v>
      </c>
      <c r="B25201">
        <v>11</v>
      </c>
    </row>
    <row r="25202" spans="1:2" x14ac:dyDescent="0.3">
      <c r="A25202">
        <v>4776</v>
      </c>
      <c r="B25202">
        <v>13</v>
      </c>
    </row>
    <row r="25203" spans="1:2" x14ac:dyDescent="0.3">
      <c r="A25203">
        <v>4776</v>
      </c>
      <c r="B25203">
        <v>14</v>
      </c>
    </row>
    <row r="25204" spans="1:2" x14ac:dyDescent="0.3">
      <c r="A25204">
        <v>4776</v>
      </c>
      <c r="B25204">
        <v>16</v>
      </c>
    </row>
    <row r="25205" spans="1:2" x14ac:dyDescent="0.3">
      <c r="A25205">
        <v>4777</v>
      </c>
      <c r="B25205">
        <v>3</v>
      </c>
    </row>
    <row r="25206" spans="1:2" x14ac:dyDescent="0.3">
      <c r="A25206">
        <v>4777</v>
      </c>
      <c r="B25206">
        <v>7</v>
      </c>
    </row>
    <row r="25207" spans="1:2" x14ac:dyDescent="0.3">
      <c r="A25207">
        <v>4777</v>
      </c>
      <c r="B25207">
        <v>9</v>
      </c>
    </row>
    <row r="25208" spans="1:2" x14ac:dyDescent="0.3">
      <c r="A25208">
        <v>4777</v>
      </c>
      <c r="B25208">
        <v>14</v>
      </c>
    </row>
    <row r="25209" spans="1:2" x14ac:dyDescent="0.3">
      <c r="A25209">
        <v>4777</v>
      </c>
      <c r="B25209">
        <v>16</v>
      </c>
    </row>
    <row r="25210" spans="1:2" x14ac:dyDescent="0.3">
      <c r="A25210">
        <v>4778</v>
      </c>
      <c r="B25210">
        <v>1</v>
      </c>
    </row>
    <row r="25211" spans="1:2" x14ac:dyDescent="0.3">
      <c r="A25211">
        <v>4778</v>
      </c>
      <c r="B25211">
        <v>2</v>
      </c>
    </row>
    <row r="25212" spans="1:2" x14ac:dyDescent="0.3">
      <c r="A25212">
        <v>4778</v>
      </c>
      <c r="B25212">
        <v>3</v>
      </c>
    </row>
    <row r="25213" spans="1:2" x14ac:dyDescent="0.3">
      <c r="A25213">
        <v>4778</v>
      </c>
      <c r="B25213">
        <v>5</v>
      </c>
    </row>
    <row r="25214" spans="1:2" x14ac:dyDescent="0.3">
      <c r="A25214">
        <v>4778</v>
      </c>
      <c r="B25214">
        <v>6</v>
      </c>
    </row>
    <row r="25215" spans="1:2" x14ac:dyDescent="0.3">
      <c r="A25215">
        <v>4778</v>
      </c>
      <c r="B25215">
        <v>14</v>
      </c>
    </row>
    <row r="25216" spans="1:2" x14ac:dyDescent="0.3">
      <c r="A25216">
        <v>4778</v>
      </c>
      <c r="B25216">
        <v>17</v>
      </c>
    </row>
    <row r="25217" spans="1:2" x14ac:dyDescent="0.3">
      <c r="A25217">
        <v>4779</v>
      </c>
      <c r="B25217">
        <v>3</v>
      </c>
    </row>
    <row r="25218" spans="1:2" x14ac:dyDescent="0.3">
      <c r="A25218">
        <v>4779</v>
      </c>
      <c r="B25218">
        <v>4</v>
      </c>
    </row>
    <row r="25219" spans="1:2" x14ac:dyDescent="0.3">
      <c r="A25219">
        <v>4779</v>
      </c>
      <c r="B25219">
        <v>5</v>
      </c>
    </row>
    <row r="25220" spans="1:2" x14ac:dyDescent="0.3">
      <c r="A25220">
        <v>4779</v>
      </c>
      <c r="B25220">
        <v>7</v>
      </c>
    </row>
    <row r="25221" spans="1:2" x14ac:dyDescent="0.3">
      <c r="A25221">
        <v>4779</v>
      </c>
      <c r="B25221">
        <v>9</v>
      </c>
    </row>
    <row r="25222" spans="1:2" x14ac:dyDescent="0.3">
      <c r="A25222">
        <v>4780</v>
      </c>
      <c r="B25222">
        <v>1</v>
      </c>
    </row>
    <row r="25223" spans="1:2" x14ac:dyDescent="0.3">
      <c r="A25223">
        <v>4780</v>
      </c>
      <c r="B25223">
        <v>3</v>
      </c>
    </row>
    <row r="25224" spans="1:2" x14ac:dyDescent="0.3">
      <c r="A25224">
        <v>4780</v>
      </c>
      <c r="B25224">
        <v>4</v>
      </c>
    </row>
    <row r="25225" spans="1:2" x14ac:dyDescent="0.3">
      <c r="A25225">
        <v>4780</v>
      </c>
      <c r="B25225">
        <v>6</v>
      </c>
    </row>
    <row r="25226" spans="1:2" x14ac:dyDescent="0.3">
      <c r="A25226">
        <v>4780</v>
      </c>
      <c r="B25226">
        <v>16</v>
      </c>
    </row>
    <row r="25227" spans="1:2" x14ac:dyDescent="0.3">
      <c r="A25227">
        <v>4780</v>
      </c>
      <c r="B25227">
        <v>18</v>
      </c>
    </row>
    <row r="25228" spans="1:2" x14ac:dyDescent="0.3">
      <c r="A25228">
        <v>4781</v>
      </c>
      <c r="B25228">
        <v>4</v>
      </c>
    </row>
    <row r="25229" spans="1:2" x14ac:dyDescent="0.3">
      <c r="A25229">
        <v>4781</v>
      </c>
      <c r="B25229">
        <v>5</v>
      </c>
    </row>
    <row r="25230" spans="1:2" x14ac:dyDescent="0.3">
      <c r="A25230">
        <v>4781</v>
      </c>
      <c r="B25230">
        <v>7</v>
      </c>
    </row>
    <row r="25231" spans="1:2" x14ac:dyDescent="0.3">
      <c r="A25231">
        <v>4782</v>
      </c>
      <c r="B25231">
        <v>1</v>
      </c>
    </row>
    <row r="25232" spans="1:2" x14ac:dyDescent="0.3">
      <c r="A25232">
        <v>4782</v>
      </c>
      <c r="B25232">
        <v>5</v>
      </c>
    </row>
    <row r="25233" spans="1:2" x14ac:dyDescent="0.3">
      <c r="A25233">
        <v>4782</v>
      </c>
      <c r="B25233">
        <v>6</v>
      </c>
    </row>
    <row r="25234" spans="1:2" x14ac:dyDescent="0.3">
      <c r="A25234">
        <v>4782</v>
      </c>
      <c r="B25234">
        <v>9</v>
      </c>
    </row>
    <row r="25235" spans="1:2" x14ac:dyDescent="0.3">
      <c r="A25235">
        <v>4782</v>
      </c>
      <c r="B25235">
        <v>10</v>
      </c>
    </row>
    <row r="25236" spans="1:2" x14ac:dyDescent="0.3">
      <c r="A25236">
        <v>4782</v>
      </c>
      <c r="B25236">
        <v>11</v>
      </c>
    </row>
    <row r="25237" spans="1:2" x14ac:dyDescent="0.3">
      <c r="A25237">
        <v>4782</v>
      </c>
      <c r="B25237">
        <v>13</v>
      </c>
    </row>
    <row r="25238" spans="1:2" x14ac:dyDescent="0.3">
      <c r="A25238">
        <v>4782</v>
      </c>
      <c r="B25238">
        <v>14</v>
      </c>
    </row>
    <row r="25239" spans="1:2" x14ac:dyDescent="0.3">
      <c r="A25239">
        <v>4782</v>
      </c>
      <c r="B25239">
        <v>17</v>
      </c>
    </row>
    <row r="25240" spans="1:2" x14ac:dyDescent="0.3">
      <c r="A25240">
        <v>4783</v>
      </c>
      <c r="B25240">
        <v>3</v>
      </c>
    </row>
    <row r="25241" spans="1:2" x14ac:dyDescent="0.3">
      <c r="A25241">
        <v>4783</v>
      </c>
      <c r="B25241">
        <v>4</v>
      </c>
    </row>
    <row r="25242" spans="1:2" x14ac:dyDescent="0.3">
      <c r="A25242">
        <v>4783</v>
      </c>
      <c r="B25242">
        <v>8</v>
      </c>
    </row>
    <row r="25243" spans="1:2" x14ac:dyDescent="0.3">
      <c r="A25243">
        <v>4783</v>
      </c>
      <c r="B25243">
        <v>9</v>
      </c>
    </row>
    <row r="25244" spans="1:2" x14ac:dyDescent="0.3">
      <c r="A25244">
        <v>4783</v>
      </c>
      <c r="B25244">
        <v>10</v>
      </c>
    </row>
    <row r="25245" spans="1:2" x14ac:dyDescent="0.3">
      <c r="A25245">
        <v>4784</v>
      </c>
      <c r="B25245">
        <v>2</v>
      </c>
    </row>
    <row r="25246" spans="1:2" x14ac:dyDescent="0.3">
      <c r="A25246">
        <v>4784</v>
      </c>
      <c r="B25246">
        <v>3</v>
      </c>
    </row>
    <row r="25247" spans="1:2" x14ac:dyDescent="0.3">
      <c r="A25247">
        <v>4784</v>
      </c>
      <c r="B25247">
        <v>4</v>
      </c>
    </row>
    <row r="25248" spans="1:2" x14ac:dyDescent="0.3">
      <c r="A25248">
        <v>4784</v>
      </c>
      <c r="B25248">
        <v>5</v>
      </c>
    </row>
    <row r="25249" spans="1:2" x14ac:dyDescent="0.3">
      <c r="A25249">
        <v>4784</v>
      </c>
      <c r="B25249">
        <v>11</v>
      </c>
    </row>
    <row r="25250" spans="1:2" x14ac:dyDescent="0.3">
      <c r="A25250">
        <v>4785</v>
      </c>
      <c r="B25250">
        <v>1</v>
      </c>
    </row>
    <row r="25251" spans="1:2" x14ac:dyDescent="0.3">
      <c r="A25251">
        <v>4785</v>
      </c>
      <c r="B25251">
        <v>4</v>
      </c>
    </row>
    <row r="25252" spans="1:2" x14ac:dyDescent="0.3">
      <c r="A25252">
        <v>4785</v>
      </c>
      <c r="B25252">
        <v>5</v>
      </c>
    </row>
    <row r="25253" spans="1:2" x14ac:dyDescent="0.3">
      <c r="A25253">
        <v>4785</v>
      </c>
      <c r="B25253">
        <v>8</v>
      </c>
    </row>
    <row r="25254" spans="1:2" x14ac:dyDescent="0.3">
      <c r="A25254">
        <v>4785</v>
      </c>
      <c r="B25254">
        <v>10</v>
      </c>
    </row>
    <row r="25255" spans="1:2" x14ac:dyDescent="0.3">
      <c r="A25255">
        <v>4786</v>
      </c>
      <c r="B25255">
        <v>3</v>
      </c>
    </row>
    <row r="25256" spans="1:2" x14ac:dyDescent="0.3">
      <c r="A25256">
        <v>4786</v>
      </c>
      <c r="B25256">
        <v>4</v>
      </c>
    </row>
    <row r="25257" spans="1:2" x14ac:dyDescent="0.3">
      <c r="A25257">
        <v>4786</v>
      </c>
      <c r="B25257">
        <v>9</v>
      </c>
    </row>
    <row r="25258" spans="1:2" x14ac:dyDescent="0.3">
      <c r="A25258">
        <v>4787</v>
      </c>
      <c r="B25258">
        <v>1</v>
      </c>
    </row>
    <row r="25259" spans="1:2" x14ac:dyDescent="0.3">
      <c r="A25259">
        <v>4787</v>
      </c>
      <c r="B25259">
        <v>2</v>
      </c>
    </row>
    <row r="25260" spans="1:2" x14ac:dyDescent="0.3">
      <c r="A25260">
        <v>4787</v>
      </c>
      <c r="B25260">
        <v>5</v>
      </c>
    </row>
    <row r="25261" spans="1:2" x14ac:dyDescent="0.3">
      <c r="A25261">
        <v>4787</v>
      </c>
      <c r="B25261">
        <v>6</v>
      </c>
    </row>
    <row r="25262" spans="1:2" x14ac:dyDescent="0.3">
      <c r="A25262">
        <v>4787</v>
      </c>
      <c r="B25262">
        <v>8</v>
      </c>
    </row>
    <row r="25263" spans="1:2" x14ac:dyDescent="0.3">
      <c r="A25263">
        <v>4787</v>
      </c>
      <c r="B25263">
        <v>9</v>
      </c>
    </row>
    <row r="25264" spans="1:2" x14ac:dyDescent="0.3">
      <c r="A25264">
        <v>4788</v>
      </c>
      <c r="B25264">
        <v>1</v>
      </c>
    </row>
    <row r="25265" spans="1:2" x14ac:dyDescent="0.3">
      <c r="A25265">
        <v>4788</v>
      </c>
      <c r="B25265">
        <v>2</v>
      </c>
    </row>
    <row r="25266" spans="1:2" x14ac:dyDescent="0.3">
      <c r="A25266">
        <v>4788</v>
      </c>
      <c r="B25266">
        <v>3</v>
      </c>
    </row>
    <row r="25267" spans="1:2" x14ac:dyDescent="0.3">
      <c r="A25267">
        <v>4788</v>
      </c>
      <c r="B25267">
        <v>6</v>
      </c>
    </row>
    <row r="25268" spans="1:2" x14ac:dyDescent="0.3">
      <c r="A25268">
        <v>4788</v>
      </c>
      <c r="B25268">
        <v>8</v>
      </c>
    </row>
    <row r="25269" spans="1:2" x14ac:dyDescent="0.3">
      <c r="A25269">
        <v>4788</v>
      </c>
      <c r="B25269">
        <v>9</v>
      </c>
    </row>
    <row r="25270" spans="1:2" x14ac:dyDescent="0.3">
      <c r="A25270">
        <v>4789</v>
      </c>
      <c r="B25270">
        <v>1</v>
      </c>
    </row>
    <row r="25271" spans="1:2" x14ac:dyDescent="0.3">
      <c r="A25271">
        <v>4789</v>
      </c>
      <c r="B25271">
        <v>2</v>
      </c>
    </row>
    <row r="25272" spans="1:2" x14ac:dyDescent="0.3">
      <c r="A25272">
        <v>4789</v>
      </c>
      <c r="B25272">
        <v>5</v>
      </c>
    </row>
    <row r="25273" spans="1:2" x14ac:dyDescent="0.3">
      <c r="A25273">
        <v>4789</v>
      </c>
      <c r="B25273">
        <v>6</v>
      </c>
    </row>
    <row r="25274" spans="1:2" x14ac:dyDescent="0.3">
      <c r="A25274">
        <v>4789</v>
      </c>
      <c r="B25274">
        <v>12</v>
      </c>
    </row>
    <row r="25275" spans="1:2" x14ac:dyDescent="0.3">
      <c r="A25275">
        <v>4789</v>
      </c>
      <c r="B25275">
        <v>13</v>
      </c>
    </row>
    <row r="25276" spans="1:2" x14ac:dyDescent="0.3">
      <c r="A25276">
        <v>4789</v>
      </c>
      <c r="B25276">
        <v>17</v>
      </c>
    </row>
    <row r="25277" spans="1:2" x14ac:dyDescent="0.3">
      <c r="A25277">
        <v>4790</v>
      </c>
      <c r="B25277">
        <v>1</v>
      </c>
    </row>
    <row r="25278" spans="1:2" x14ac:dyDescent="0.3">
      <c r="A25278">
        <v>4790</v>
      </c>
      <c r="B25278">
        <v>8</v>
      </c>
    </row>
    <row r="25279" spans="1:2" x14ac:dyDescent="0.3">
      <c r="A25279">
        <v>4790</v>
      </c>
      <c r="B25279">
        <v>9</v>
      </c>
    </row>
    <row r="25280" spans="1:2" x14ac:dyDescent="0.3">
      <c r="A25280">
        <v>4790</v>
      </c>
      <c r="B25280">
        <v>12</v>
      </c>
    </row>
    <row r="25281" spans="1:2" x14ac:dyDescent="0.3">
      <c r="A25281">
        <v>4790</v>
      </c>
      <c r="B25281">
        <v>13</v>
      </c>
    </row>
    <row r="25282" spans="1:2" x14ac:dyDescent="0.3">
      <c r="A25282">
        <v>4791</v>
      </c>
      <c r="B25282">
        <v>2</v>
      </c>
    </row>
    <row r="25283" spans="1:2" x14ac:dyDescent="0.3">
      <c r="A25283">
        <v>4791</v>
      </c>
      <c r="B25283">
        <v>5</v>
      </c>
    </row>
    <row r="25284" spans="1:2" x14ac:dyDescent="0.3">
      <c r="A25284">
        <v>4791</v>
      </c>
      <c r="B25284">
        <v>9</v>
      </c>
    </row>
    <row r="25285" spans="1:2" x14ac:dyDescent="0.3">
      <c r="A25285">
        <v>4792</v>
      </c>
      <c r="B25285">
        <v>3</v>
      </c>
    </row>
    <row r="25286" spans="1:2" x14ac:dyDescent="0.3">
      <c r="A25286">
        <v>4792</v>
      </c>
      <c r="B25286">
        <v>7</v>
      </c>
    </row>
    <row r="25287" spans="1:2" x14ac:dyDescent="0.3">
      <c r="A25287">
        <v>4792</v>
      </c>
      <c r="B25287">
        <v>10</v>
      </c>
    </row>
    <row r="25288" spans="1:2" x14ac:dyDescent="0.3">
      <c r="A25288">
        <v>4792</v>
      </c>
      <c r="B25288">
        <v>15</v>
      </c>
    </row>
    <row r="25289" spans="1:2" x14ac:dyDescent="0.3">
      <c r="A25289">
        <v>4793</v>
      </c>
      <c r="B25289">
        <v>3</v>
      </c>
    </row>
    <row r="25290" spans="1:2" x14ac:dyDescent="0.3">
      <c r="A25290">
        <v>4793</v>
      </c>
      <c r="B25290">
        <v>5</v>
      </c>
    </row>
    <row r="25291" spans="1:2" x14ac:dyDescent="0.3">
      <c r="A25291">
        <v>4793</v>
      </c>
      <c r="B25291">
        <v>6</v>
      </c>
    </row>
    <row r="25292" spans="1:2" x14ac:dyDescent="0.3">
      <c r="A25292">
        <v>4793</v>
      </c>
      <c r="B25292">
        <v>8</v>
      </c>
    </row>
    <row r="25293" spans="1:2" x14ac:dyDescent="0.3">
      <c r="A25293">
        <v>4793</v>
      </c>
      <c r="B25293">
        <v>10</v>
      </c>
    </row>
    <row r="25294" spans="1:2" x14ac:dyDescent="0.3">
      <c r="A25294">
        <v>4793</v>
      </c>
      <c r="B25294">
        <v>12</v>
      </c>
    </row>
    <row r="25295" spans="1:2" x14ac:dyDescent="0.3">
      <c r="A25295">
        <v>4793</v>
      </c>
      <c r="B25295">
        <v>14</v>
      </c>
    </row>
    <row r="25296" spans="1:2" x14ac:dyDescent="0.3">
      <c r="A25296">
        <v>4793</v>
      </c>
      <c r="B25296">
        <v>15</v>
      </c>
    </row>
    <row r="25297" spans="1:2" x14ac:dyDescent="0.3">
      <c r="A25297">
        <v>4793</v>
      </c>
      <c r="B25297">
        <v>18</v>
      </c>
    </row>
    <row r="25298" spans="1:2" x14ac:dyDescent="0.3">
      <c r="A25298">
        <v>4794</v>
      </c>
      <c r="B25298">
        <v>4</v>
      </c>
    </row>
    <row r="25299" spans="1:2" x14ac:dyDescent="0.3">
      <c r="A25299">
        <v>4794</v>
      </c>
      <c r="B25299">
        <v>6</v>
      </c>
    </row>
    <row r="25300" spans="1:2" x14ac:dyDescent="0.3">
      <c r="A25300">
        <v>4794</v>
      </c>
      <c r="B25300">
        <v>7</v>
      </c>
    </row>
    <row r="25301" spans="1:2" x14ac:dyDescent="0.3">
      <c r="A25301">
        <v>4794</v>
      </c>
      <c r="B25301">
        <v>8</v>
      </c>
    </row>
    <row r="25302" spans="1:2" x14ac:dyDescent="0.3">
      <c r="A25302">
        <v>4794</v>
      </c>
      <c r="B25302">
        <v>13</v>
      </c>
    </row>
    <row r="25303" spans="1:2" x14ac:dyDescent="0.3">
      <c r="A25303">
        <v>4794</v>
      </c>
      <c r="B25303">
        <v>16</v>
      </c>
    </row>
    <row r="25304" spans="1:2" x14ac:dyDescent="0.3">
      <c r="A25304">
        <v>4794</v>
      </c>
      <c r="B25304">
        <v>18</v>
      </c>
    </row>
    <row r="25305" spans="1:2" x14ac:dyDescent="0.3">
      <c r="A25305">
        <v>4795</v>
      </c>
      <c r="B25305">
        <v>3</v>
      </c>
    </row>
    <row r="25306" spans="1:2" x14ac:dyDescent="0.3">
      <c r="A25306">
        <v>4795</v>
      </c>
      <c r="B25306">
        <v>5</v>
      </c>
    </row>
    <row r="25307" spans="1:2" x14ac:dyDescent="0.3">
      <c r="A25307">
        <v>4795</v>
      </c>
      <c r="B25307">
        <v>6</v>
      </c>
    </row>
    <row r="25308" spans="1:2" x14ac:dyDescent="0.3">
      <c r="A25308">
        <v>4795</v>
      </c>
      <c r="B25308">
        <v>7</v>
      </c>
    </row>
    <row r="25309" spans="1:2" x14ac:dyDescent="0.3">
      <c r="A25309">
        <v>4795</v>
      </c>
      <c r="B25309">
        <v>8</v>
      </c>
    </row>
    <row r="25310" spans="1:2" x14ac:dyDescent="0.3">
      <c r="A25310">
        <v>4795</v>
      </c>
      <c r="B25310">
        <v>10</v>
      </c>
    </row>
    <row r="25311" spans="1:2" x14ac:dyDescent="0.3">
      <c r="A25311">
        <v>4795</v>
      </c>
      <c r="B25311">
        <v>11</v>
      </c>
    </row>
    <row r="25312" spans="1:2" x14ac:dyDescent="0.3">
      <c r="A25312">
        <v>4795</v>
      </c>
      <c r="B25312">
        <v>15</v>
      </c>
    </row>
    <row r="25313" spans="1:2" x14ac:dyDescent="0.3">
      <c r="A25313">
        <v>4795</v>
      </c>
      <c r="B25313">
        <v>18</v>
      </c>
    </row>
    <row r="25314" spans="1:2" x14ac:dyDescent="0.3">
      <c r="A25314">
        <v>4796</v>
      </c>
      <c r="B25314">
        <v>3</v>
      </c>
    </row>
    <row r="25315" spans="1:2" x14ac:dyDescent="0.3">
      <c r="A25315">
        <v>4796</v>
      </c>
      <c r="B25315">
        <v>5</v>
      </c>
    </row>
    <row r="25316" spans="1:2" x14ac:dyDescent="0.3">
      <c r="A25316">
        <v>4796</v>
      </c>
      <c r="B25316">
        <v>10</v>
      </c>
    </row>
    <row r="25317" spans="1:2" x14ac:dyDescent="0.3">
      <c r="A25317">
        <v>4796</v>
      </c>
      <c r="B25317">
        <v>11</v>
      </c>
    </row>
    <row r="25318" spans="1:2" x14ac:dyDescent="0.3">
      <c r="A25318">
        <v>4796</v>
      </c>
      <c r="B25318">
        <v>12</v>
      </c>
    </row>
    <row r="25319" spans="1:2" x14ac:dyDescent="0.3">
      <c r="A25319">
        <v>4797</v>
      </c>
      <c r="B25319">
        <v>3</v>
      </c>
    </row>
    <row r="25320" spans="1:2" x14ac:dyDescent="0.3">
      <c r="A25320">
        <v>4797</v>
      </c>
      <c r="B25320">
        <v>5</v>
      </c>
    </row>
    <row r="25321" spans="1:2" x14ac:dyDescent="0.3">
      <c r="A25321">
        <v>4797</v>
      </c>
      <c r="B25321">
        <v>8</v>
      </c>
    </row>
    <row r="25322" spans="1:2" x14ac:dyDescent="0.3">
      <c r="A25322">
        <v>4797</v>
      </c>
      <c r="B25322">
        <v>9</v>
      </c>
    </row>
    <row r="25323" spans="1:2" x14ac:dyDescent="0.3">
      <c r="A25323">
        <v>4797</v>
      </c>
      <c r="B25323">
        <v>10</v>
      </c>
    </row>
    <row r="25324" spans="1:2" x14ac:dyDescent="0.3">
      <c r="A25324">
        <v>4797</v>
      </c>
      <c r="B25324">
        <v>11</v>
      </c>
    </row>
    <row r="25325" spans="1:2" x14ac:dyDescent="0.3">
      <c r="A25325">
        <v>4797</v>
      </c>
      <c r="B25325">
        <v>13</v>
      </c>
    </row>
    <row r="25326" spans="1:2" x14ac:dyDescent="0.3">
      <c r="A25326">
        <v>4797</v>
      </c>
      <c r="B25326">
        <v>18</v>
      </c>
    </row>
    <row r="25327" spans="1:2" x14ac:dyDescent="0.3">
      <c r="A25327">
        <v>4798</v>
      </c>
      <c r="B25327">
        <v>2</v>
      </c>
    </row>
    <row r="25328" spans="1:2" x14ac:dyDescent="0.3">
      <c r="A25328">
        <v>4798</v>
      </c>
      <c r="B25328">
        <v>4</v>
      </c>
    </row>
    <row r="25329" spans="1:2" x14ac:dyDescent="0.3">
      <c r="A25329">
        <v>4798</v>
      </c>
      <c r="B25329">
        <v>6</v>
      </c>
    </row>
    <row r="25330" spans="1:2" x14ac:dyDescent="0.3">
      <c r="A25330">
        <v>4798</v>
      </c>
      <c r="B25330">
        <v>7</v>
      </c>
    </row>
    <row r="25331" spans="1:2" x14ac:dyDescent="0.3">
      <c r="A25331">
        <v>4798</v>
      </c>
      <c r="B25331">
        <v>12</v>
      </c>
    </row>
    <row r="25332" spans="1:2" x14ac:dyDescent="0.3">
      <c r="A25332">
        <v>4798</v>
      </c>
      <c r="B25332">
        <v>18</v>
      </c>
    </row>
    <row r="25333" spans="1:2" x14ac:dyDescent="0.3">
      <c r="A25333">
        <v>4799</v>
      </c>
      <c r="B25333">
        <v>2</v>
      </c>
    </row>
    <row r="25334" spans="1:2" x14ac:dyDescent="0.3">
      <c r="A25334">
        <v>4799</v>
      </c>
      <c r="B25334">
        <v>3</v>
      </c>
    </row>
    <row r="25335" spans="1:2" x14ac:dyDescent="0.3">
      <c r="A25335">
        <v>4799</v>
      </c>
      <c r="B25335">
        <v>5</v>
      </c>
    </row>
    <row r="25336" spans="1:2" x14ac:dyDescent="0.3">
      <c r="A25336">
        <v>4799</v>
      </c>
      <c r="B25336">
        <v>8</v>
      </c>
    </row>
    <row r="25337" spans="1:2" x14ac:dyDescent="0.3">
      <c r="A25337">
        <v>4799</v>
      </c>
      <c r="B25337">
        <v>9</v>
      </c>
    </row>
    <row r="25338" spans="1:2" x14ac:dyDescent="0.3">
      <c r="A25338">
        <v>4799</v>
      </c>
      <c r="B25338">
        <v>10</v>
      </c>
    </row>
    <row r="25339" spans="1:2" x14ac:dyDescent="0.3">
      <c r="A25339">
        <v>4800</v>
      </c>
      <c r="B25339">
        <v>2</v>
      </c>
    </row>
    <row r="25340" spans="1:2" x14ac:dyDescent="0.3">
      <c r="A25340">
        <v>4800</v>
      </c>
      <c r="B25340">
        <v>4</v>
      </c>
    </row>
    <row r="25341" spans="1:2" x14ac:dyDescent="0.3">
      <c r="A25341">
        <v>4800</v>
      </c>
      <c r="B25341">
        <v>5</v>
      </c>
    </row>
    <row r="25342" spans="1:2" x14ac:dyDescent="0.3">
      <c r="A25342">
        <v>4800</v>
      </c>
      <c r="B25342">
        <v>8</v>
      </c>
    </row>
    <row r="25343" spans="1:2" x14ac:dyDescent="0.3">
      <c r="A25343">
        <v>4800</v>
      </c>
      <c r="B25343">
        <v>9</v>
      </c>
    </row>
    <row r="25344" spans="1:2" x14ac:dyDescent="0.3">
      <c r="A25344">
        <v>4800</v>
      </c>
      <c r="B25344">
        <v>10</v>
      </c>
    </row>
    <row r="25345" spans="1:2" x14ac:dyDescent="0.3">
      <c r="A25345">
        <v>4800</v>
      </c>
      <c r="B25345">
        <v>11</v>
      </c>
    </row>
    <row r="25346" spans="1:2" x14ac:dyDescent="0.3">
      <c r="A25346">
        <v>4800</v>
      </c>
      <c r="B25346">
        <v>13</v>
      </c>
    </row>
    <row r="25347" spans="1:2" x14ac:dyDescent="0.3">
      <c r="A25347">
        <v>4801</v>
      </c>
      <c r="B25347">
        <v>2</v>
      </c>
    </row>
    <row r="25348" spans="1:2" x14ac:dyDescent="0.3">
      <c r="A25348">
        <v>4801</v>
      </c>
      <c r="B25348">
        <v>4</v>
      </c>
    </row>
    <row r="25349" spans="1:2" x14ac:dyDescent="0.3">
      <c r="A25349">
        <v>4801</v>
      </c>
      <c r="B25349">
        <v>7</v>
      </c>
    </row>
    <row r="25350" spans="1:2" x14ac:dyDescent="0.3">
      <c r="A25350">
        <v>4801</v>
      </c>
      <c r="B25350">
        <v>8</v>
      </c>
    </row>
    <row r="25351" spans="1:2" x14ac:dyDescent="0.3">
      <c r="A25351">
        <v>4801</v>
      </c>
      <c r="B25351">
        <v>16</v>
      </c>
    </row>
    <row r="25352" spans="1:2" x14ac:dyDescent="0.3">
      <c r="A25352">
        <v>4801</v>
      </c>
      <c r="B25352">
        <v>18</v>
      </c>
    </row>
    <row r="25353" spans="1:2" x14ac:dyDescent="0.3">
      <c r="A25353">
        <v>4802</v>
      </c>
      <c r="B25353">
        <v>1</v>
      </c>
    </row>
    <row r="25354" spans="1:2" x14ac:dyDescent="0.3">
      <c r="A25354">
        <v>4802</v>
      </c>
      <c r="B25354">
        <v>2</v>
      </c>
    </row>
    <row r="25355" spans="1:2" x14ac:dyDescent="0.3">
      <c r="A25355">
        <v>4802</v>
      </c>
      <c r="B25355">
        <v>3</v>
      </c>
    </row>
    <row r="25356" spans="1:2" x14ac:dyDescent="0.3">
      <c r="A25356">
        <v>4802</v>
      </c>
      <c r="B25356">
        <v>4</v>
      </c>
    </row>
    <row r="25357" spans="1:2" x14ac:dyDescent="0.3">
      <c r="A25357">
        <v>4803</v>
      </c>
      <c r="B25357">
        <v>1</v>
      </c>
    </row>
    <row r="25358" spans="1:2" x14ac:dyDescent="0.3">
      <c r="A25358">
        <v>4803</v>
      </c>
      <c r="B25358">
        <v>2</v>
      </c>
    </row>
    <row r="25359" spans="1:2" x14ac:dyDescent="0.3">
      <c r="A25359">
        <v>4803</v>
      </c>
      <c r="B25359">
        <v>5</v>
      </c>
    </row>
    <row r="25360" spans="1:2" x14ac:dyDescent="0.3">
      <c r="A25360">
        <v>4803</v>
      </c>
      <c r="B25360">
        <v>7</v>
      </c>
    </row>
    <row r="25361" spans="1:2" x14ac:dyDescent="0.3">
      <c r="A25361">
        <v>4803</v>
      </c>
      <c r="B25361">
        <v>9</v>
      </c>
    </row>
    <row r="25362" spans="1:2" x14ac:dyDescent="0.3">
      <c r="A25362">
        <v>4804</v>
      </c>
      <c r="B25362">
        <v>3</v>
      </c>
    </row>
    <row r="25363" spans="1:2" x14ac:dyDescent="0.3">
      <c r="A25363">
        <v>4804</v>
      </c>
      <c r="B25363">
        <v>5</v>
      </c>
    </row>
    <row r="25364" spans="1:2" x14ac:dyDescent="0.3">
      <c r="A25364">
        <v>4804</v>
      </c>
      <c r="B25364">
        <v>6</v>
      </c>
    </row>
    <row r="25365" spans="1:2" x14ac:dyDescent="0.3">
      <c r="A25365">
        <v>4804</v>
      </c>
      <c r="B25365">
        <v>7</v>
      </c>
    </row>
    <row r="25366" spans="1:2" x14ac:dyDescent="0.3">
      <c r="A25366">
        <v>4804</v>
      </c>
      <c r="B25366">
        <v>8</v>
      </c>
    </row>
    <row r="25367" spans="1:2" x14ac:dyDescent="0.3">
      <c r="A25367">
        <v>4804</v>
      </c>
      <c r="B25367">
        <v>10</v>
      </c>
    </row>
    <row r="25368" spans="1:2" x14ac:dyDescent="0.3">
      <c r="A25368">
        <v>4804</v>
      </c>
      <c r="B25368">
        <v>11</v>
      </c>
    </row>
    <row r="25369" spans="1:2" x14ac:dyDescent="0.3">
      <c r="A25369">
        <v>4804</v>
      </c>
      <c r="B25369">
        <v>17</v>
      </c>
    </row>
    <row r="25370" spans="1:2" x14ac:dyDescent="0.3">
      <c r="A25370">
        <v>4805</v>
      </c>
      <c r="B25370">
        <v>1</v>
      </c>
    </row>
    <row r="25371" spans="1:2" x14ac:dyDescent="0.3">
      <c r="A25371">
        <v>4805</v>
      </c>
      <c r="B25371">
        <v>3</v>
      </c>
    </row>
    <row r="25372" spans="1:2" x14ac:dyDescent="0.3">
      <c r="A25372">
        <v>4805</v>
      </c>
      <c r="B25372">
        <v>7</v>
      </c>
    </row>
    <row r="25373" spans="1:2" x14ac:dyDescent="0.3">
      <c r="A25373">
        <v>4805</v>
      </c>
      <c r="B25373">
        <v>8</v>
      </c>
    </row>
    <row r="25374" spans="1:2" x14ac:dyDescent="0.3">
      <c r="A25374">
        <v>4805</v>
      </c>
      <c r="B25374">
        <v>17</v>
      </c>
    </row>
    <row r="25375" spans="1:2" x14ac:dyDescent="0.3">
      <c r="A25375">
        <v>4806</v>
      </c>
      <c r="B25375">
        <v>1</v>
      </c>
    </row>
    <row r="25376" spans="1:2" x14ac:dyDescent="0.3">
      <c r="A25376">
        <v>4806</v>
      </c>
      <c r="B25376">
        <v>2</v>
      </c>
    </row>
    <row r="25377" spans="1:2" x14ac:dyDescent="0.3">
      <c r="A25377">
        <v>4806</v>
      </c>
      <c r="B25377">
        <v>3</v>
      </c>
    </row>
    <row r="25378" spans="1:2" x14ac:dyDescent="0.3">
      <c r="A25378">
        <v>4806</v>
      </c>
      <c r="B25378">
        <v>8</v>
      </c>
    </row>
    <row r="25379" spans="1:2" x14ac:dyDescent="0.3">
      <c r="A25379">
        <v>4807</v>
      </c>
      <c r="B25379">
        <v>1</v>
      </c>
    </row>
    <row r="25380" spans="1:2" x14ac:dyDescent="0.3">
      <c r="A25380">
        <v>4807</v>
      </c>
      <c r="B25380">
        <v>3</v>
      </c>
    </row>
    <row r="25381" spans="1:2" x14ac:dyDescent="0.3">
      <c r="A25381">
        <v>4807</v>
      </c>
      <c r="B25381">
        <v>4</v>
      </c>
    </row>
    <row r="25382" spans="1:2" x14ac:dyDescent="0.3">
      <c r="A25382">
        <v>4807</v>
      </c>
      <c r="B25382">
        <v>5</v>
      </c>
    </row>
    <row r="25383" spans="1:2" x14ac:dyDescent="0.3">
      <c r="A25383">
        <v>4807</v>
      </c>
      <c r="B25383">
        <v>13</v>
      </c>
    </row>
    <row r="25384" spans="1:2" x14ac:dyDescent="0.3">
      <c r="A25384">
        <v>4808</v>
      </c>
      <c r="B25384">
        <v>1</v>
      </c>
    </row>
    <row r="25385" spans="1:2" x14ac:dyDescent="0.3">
      <c r="A25385">
        <v>4808</v>
      </c>
      <c r="B25385">
        <v>5</v>
      </c>
    </row>
    <row r="25386" spans="1:2" x14ac:dyDescent="0.3">
      <c r="A25386">
        <v>4808</v>
      </c>
      <c r="B25386">
        <v>6</v>
      </c>
    </row>
    <row r="25387" spans="1:2" x14ac:dyDescent="0.3">
      <c r="A25387">
        <v>4808</v>
      </c>
      <c r="B25387">
        <v>7</v>
      </c>
    </row>
    <row r="25388" spans="1:2" x14ac:dyDescent="0.3">
      <c r="A25388">
        <v>4808</v>
      </c>
      <c r="B25388">
        <v>9</v>
      </c>
    </row>
    <row r="25389" spans="1:2" x14ac:dyDescent="0.3">
      <c r="A25389">
        <v>4808</v>
      </c>
      <c r="B25389">
        <v>10</v>
      </c>
    </row>
    <row r="25390" spans="1:2" x14ac:dyDescent="0.3">
      <c r="A25390">
        <v>4808</v>
      </c>
      <c r="B25390">
        <v>13</v>
      </c>
    </row>
    <row r="25391" spans="1:2" x14ac:dyDescent="0.3">
      <c r="A25391">
        <v>4808</v>
      </c>
      <c r="B25391">
        <v>14</v>
      </c>
    </row>
    <row r="25392" spans="1:2" x14ac:dyDescent="0.3">
      <c r="A25392">
        <v>4808</v>
      </c>
      <c r="B25392">
        <v>15</v>
      </c>
    </row>
    <row r="25393" spans="1:2" x14ac:dyDescent="0.3">
      <c r="A25393">
        <v>4809</v>
      </c>
      <c r="B25393">
        <v>2</v>
      </c>
    </row>
    <row r="25394" spans="1:2" x14ac:dyDescent="0.3">
      <c r="A25394">
        <v>4809</v>
      </c>
      <c r="B25394">
        <v>3</v>
      </c>
    </row>
    <row r="25395" spans="1:2" x14ac:dyDescent="0.3">
      <c r="A25395">
        <v>4809</v>
      </c>
      <c r="B25395">
        <v>4</v>
      </c>
    </row>
    <row r="25396" spans="1:2" x14ac:dyDescent="0.3">
      <c r="A25396">
        <v>4809</v>
      </c>
      <c r="B25396">
        <v>7</v>
      </c>
    </row>
    <row r="25397" spans="1:2" x14ac:dyDescent="0.3">
      <c r="A25397">
        <v>4809</v>
      </c>
      <c r="B25397">
        <v>10</v>
      </c>
    </row>
    <row r="25398" spans="1:2" x14ac:dyDescent="0.3">
      <c r="A25398">
        <v>4809</v>
      </c>
      <c r="B25398">
        <v>12</v>
      </c>
    </row>
    <row r="25399" spans="1:2" x14ac:dyDescent="0.3">
      <c r="A25399">
        <v>4809</v>
      </c>
      <c r="B25399">
        <v>13</v>
      </c>
    </row>
    <row r="25400" spans="1:2" x14ac:dyDescent="0.3">
      <c r="A25400">
        <v>4809</v>
      </c>
      <c r="B25400">
        <v>16</v>
      </c>
    </row>
    <row r="25401" spans="1:2" x14ac:dyDescent="0.3">
      <c r="A25401">
        <v>4810</v>
      </c>
      <c r="B25401">
        <v>2</v>
      </c>
    </row>
    <row r="25402" spans="1:2" x14ac:dyDescent="0.3">
      <c r="A25402">
        <v>4810</v>
      </c>
      <c r="B25402">
        <v>3</v>
      </c>
    </row>
    <row r="25403" spans="1:2" x14ac:dyDescent="0.3">
      <c r="A25403">
        <v>4810</v>
      </c>
      <c r="B25403">
        <v>4</v>
      </c>
    </row>
    <row r="25404" spans="1:2" x14ac:dyDescent="0.3">
      <c r="A25404">
        <v>4810</v>
      </c>
      <c r="B25404">
        <v>6</v>
      </c>
    </row>
    <row r="25405" spans="1:2" x14ac:dyDescent="0.3">
      <c r="A25405">
        <v>4810</v>
      </c>
      <c r="B25405">
        <v>7</v>
      </c>
    </row>
    <row r="25406" spans="1:2" x14ac:dyDescent="0.3">
      <c r="A25406">
        <v>4810</v>
      </c>
      <c r="B25406">
        <v>9</v>
      </c>
    </row>
    <row r="25407" spans="1:2" x14ac:dyDescent="0.3">
      <c r="A25407">
        <v>4810</v>
      </c>
      <c r="B25407">
        <v>12</v>
      </c>
    </row>
    <row r="25408" spans="1:2" x14ac:dyDescent="0.3">
      <c r="A25408">
        <v>4810</v>
      </c>
      <c r="B25408">
        <v>14</v>
      </c>
    </row>
    <row r="25409" spans="1:2" x14ac:dyDescent="0.3">
      <c r="A25409">
        <v>4811</v>
      </c>
      <c r="B25409">
        <v>4</v>
      </c>
    </row>
    <row r="25410" spans="1:2" x14ac:dyDescent="0.3">
      <c r="A25410">
        <v>4811</v>
      </c>
      <c r="B25410">
        <v>5</v>
      </c>
    </row>
    <row r="25411" spans="1:2" x14ac:dyDescent="0.3">
      <c r="A25411">
        <v>4811</v>
      </c>
      <c r="B25411">
        <v>8</v>
      </c>
    </row>
    <row r="25412" spans="1:2" x14ac:dyDescent="0.3">
      <c r="A25412">
        <v>4811</v>
      </c>
      <c r="B25412">
        <v>10</v>
      </c>
    </row>
    <row r="25413" spans="1:2" x14ac:dyDescent="0.3">
      <c r="A25413">
        <v>4812</v>
      </c>
      <c r="B25413">
        <v>1</v>
      </c>
    </row>
    <row r="25414" spans="1:2" x14ac:dyDescent="0.3">
      <c r="A25414">
        <v>4812</v>
      </c>
      <c r="B25414">
        <v>2</v>
      </c>
    </row>
    <row r="25415" spans="1:2" x14ac:dyDescent="0.3">
      <c r="A25415">
        <v>4812</v>
      </c>
      <c r="B25415">
        <v>3</v>
      </c>
    </row>
    <row r="25416" spans="1:2" x14ac:dyDescent="0.3">
      <c r="A25416">
        <v>4812</v>
      </c>
      <c r="B25416">
        <v>4</v>
      </c>
    </row>
    <row r="25417" spans="1:2" x14ac:dyDescent="0.3">
      <c r="A25417">
        <v>4812</v>
      </c>
      <c r="B25417">
        <v>5</v>
      </c>
    </row>
    <row r="25418" spans="1:2" x14ac:dyDescent="0.3">
      <c r="A25418">
        <v>4812</v>
      </c>
      <c r="B25418">
        <v>8</v>
      </c>
    </row>
    <row r="25419" spans="1:2" x14ac:dyDescent="0.3">
      <c r="A25419">
        <v>4812</v>
      </c>
      <c r="B25419">
        <v>11</v>
      </c>
    </row>
    <row r="25420" spans="1:2" x14ac:dyDescent="0.3">
      <c r="A25420">
        <v>4812</v>
      </c>
      <c r="B25420">
        <v>14</v>
      </c>
    </row>
    <row r="25421" spans="1:2" x14ac:dyDescent="0.3">
      <c r="A25421">
        <v>4812</v>
      </c>
      <c r="B25421">
        <v>17</v>
      </c>
    </row>
    <row r="25422" spans="1:2" x14ac:dyDescent="0.3">
      <c r="A25422">
        <v>4813</v>
      </c>
      <c r="B25422">
        <v>1</v>
      </c>
    </row>
    <row r="25423" spans="1:2" x14ac:dyDescent="0.3">
      <c r="A25423">
        <v>4813</v>
      </c>
      <c r="B25423">
        <v>4</v>
      </c>
    </row>
    <row r="25424" spans="1:2" x14ac:dyDescent="0.3">
      <c r="A25424">
        <v>4813</v>
      </c>
      <c r="B25424">
        <v>5</v>
      </c>
    </row>
    <row r="25425" spans="1:2" x14ac:dyDescent="0.3">
      <c r="A25425">
        <v>4813</v>
      </c>
      <c r="B25425">
        <v>8</v>
      </c>
    </row>
    <row r="25426" spans="1:2" x14ac:dyDescent="0.3">
      <c r="A25426">
        <v>4814</v>
      </c>
      <c r="B25426">
        <v>2</v>
      </c>
    </row>
    <row r="25427" spans="1:2" x14ac:dyDescent="0.3">
      <c r="A25427">
        <v>4814</v>
      </c>
      <c r="B25427">
        <v>3</v>
      </c>
    </row>
    <row r="25428" spans="1:2" x14ac:dyDescent="0.3">
      <c r="A25428">
        <v>4814</v>
      </c>
      <c r="B25428">
        <v>6</v>
      </c>
    </row>
    <row r="25429" spans="1:2" x14ac:dyDescent="0.3">
      <c r="A25429">
        <v>4814</v>
      </c>
      <c r="B25429">
        <v>8</v>
      </c>
    </row>
    <row r="25430" spans="1:2" x14ac:dyDescent="0.3">
      <c r="A25430">
        <v>4814</v>
      </c>
      <c r="B25430">
        <v>9</v>
      </c>
    </row>
    <row r="25431" spans="1:2" x14ac:dyDescent="0.3">
      <c r="A25431">
        <v>4814</v>
      </c>
      <c r="B25431">
        <v>10</v>
      </c>
    </row>
    <row r="25432" spans="1:2" x14ac:dyDescent="0.3">
      <c r="A25432">
        <v>4814</v>
      </c>
      <c r="B25432">
        <v>11</v>
      </c>
    </row>
    <row r="25433" spans="1:2" x14ac:dyDescent="0.3">
      <c r="A25433">
        <v>4814</v>
      </c>
      <c r="B25433">
        <v>14</v>
      </c>
    </row>
    <row r="25434" spans="1:2" x14ac:dyDescent="0.3">
      <c r="A25434">
        <v>4814</v>
      </c>
      <c r="B25434">
        <v>15</v>
      </c>
    </row>
    <row r="25435" spans="1:2" x14ac:dyDescent="0.3">
      <c r="A25435">
        <v>4814</v>
      </c>
      <c r="B25435">
        <v>18</v>
      </c>
    </row>
    <row r="25436" spans="1:2" x14ac:dyDescent="0.3">
      <c r="A25436">
        <v>4815</v>
      </c>
      <c r="B25436">
        <v>1</v>
      </c>
    </row>
    <row r="25437" spans="1:2" x14ac:dyDescent="0.3">
      <c r="A25437">
        <v>4815</v>
      </c>
      <c r="B25437">
        <v>3</v>
      </c>
    </row>
    <row r="25438" spans="1:2" x14ac:dyDescent="0.3">
      <c r="A25438">
        <v>4815</v>
      </c>
      <c r="B25438">
        <v>5</v>
      </c>
    </row>
    <row r="25439" spans="1:2" x14ac:dyDescent="0.3">
      <c r="A25439">
        <v>4815</v>
      </c>
      <c r="B25439">
        <v>7</v>
      </c>
    </row>
    <row r="25440" spans="1:2" x14ac:dyDescent="0.3">
      <c r="A25440">
        <v>4815</v>
      </c>
      <c r="B25440">
        <v>8</v>
      </c>
    </row>
    <row r="25441" spans="1:2" x14ac:dyDescent="0.3">
      <c r="A25441">
        <v>4815</v>
      </c>
      <c r="B25441">
        <v>10</v>
      </c>
    </row>
    <row r="25442" spans="1:2" x14ac:dyDescent="0.3">
      <c r="A25442">
        <v>4815</v>
      </c>
      <c r="B25442">
        <v>14</v>
      </c>
    </row>
    <row r="25443" spans="1:2" x14ac:dyDescent="0.3">
      <c r="A25443">
        <v>4815</v>
      </c>
      <c r="B25443">
        <v>15</v>
      </c>
    </row>
    <row r="25444" spans="1:2" x14ac:dyDescent="0.3">
      <c r="A25444">
        <v>4816</v>
      </c>
      <c r="B25444">
        <v>1</v>
      </c>
    </row>
    <row r="25445" spans="1:2" x14ac:dyDescent="0.3">
      <c r="A25445">
        <v>4816</v>
      </c>
      <c r="B25445">
        <v>5</v>
      </c>
    </row>
    <row r="25446" spans="1:2" x14ac:dyDescent="0.3">
      <c r="A25446">
        <v>4816</v>
      </c>
      <c r="B25446">
        <v>7</v>
      </c>
    </row>
    <row r="25447" spans="1:2" x14ac:dyDescent="0.3">
      <c r="A25447">
        <v>4816</v>
      </c>
      <c r="B25447">
        <v>9</v>
      </c>
    </row>
    <row r="25448" spans="1:2" x14ac:dyDescent="0.3">
      <c r="A25448">
        <v>4816</v>
      </c>
      <c r="B25448">
        <v>10</v>
      </c>
    </row>
    <row r="25449" spans="1:2" x14ac:dyDescent="0.3">
      <c r="A25449">
        <v>4816</v>
      </c>
      <c r="B25449">
        <v>11</v>
      </c>
    </row>
    <row r="25450" spans="1:2" x14ac:dyDescent="0.3">
      <c r="A25450">
        <v>4816</v>
      </c>
      <c r="B25450">
        <v>14</v>
      </c>
    </row>
    <row r="25451" spans="1:2" x14ac:dyDescent="0.3">
      <c r="A25451">
        <v>4816</v>
      </c>
      <c r="B25451">
        <v>15</v>
      </c>
    </row>
    <row r="25452" spans="1:2" x14ac:dyDescent="0.3">
      <c r="A25452">
        <v>4817</v>
      </c>
      <c r="B25452">
        <v>1</v>
      </c>
    </row>
    <row r="25453" spans="1:2" x14ac:dyDescent="0.3">
      <c r="A25453">
        <v>4817</v>
      </c>
      <c r="B25453">
        <v>6</v>
      </c>
    </row>
    <row r="25454" spans="1:2" x14ac:dyDescent="0.3">
      <c r="A25454">
        <v>4817</v>
      </c>
      <c r="B25454">
        <v>7</v>
      </c>
    </row>
    <row r="25455" spans="1:2" x14ac:dyDescent="0.3">
      <c r="A25455">
        <v>4817</v>
      </c>
      <c r="B25455">
        <v>8</v>
      </c>
    </row>
    <row r="25456" spans="1:2" x14ac:dyDescent="0.3">
      <c r="A25456">
        <v>4817</v>
      </c>
      <c r="B25456">
        <v>10</v>
      </c>
    </row>
    <row r="25457" spans="1:2" x14ac:dyDescent="0.3">
      <c r="A25457">
        <v>4817</v>
      </c>
      <c r="B25457">
        <v>16</v>
      </c>
    </row>
    <row r="25458" spans="1:2" x14ac:dyDescent="0.3">
      <c r="A25458">
        <v>4817</v>
      </c>
      <c r="B25458">
        <v>17</v>
      </c>
    </row>
    <row r="25459" spans="1:2" x14ac:dyDescent="0.3">
      <c r="A25459">
        <v>4817</v>
      </c>
      <c r="B25459">
        <v>18</v>
      </c>
    </row>
    <row r="25460" spans="1:2" x14ac:dyDescent="0.3">
      <c r="A25460">
        <v>4818</v>
      </c>
      <c r="B25460">
        <v>1</v>
      </c>
    </row>
    <row r="25461" spans="1:2" x14ac:dyDescent="0.3">
      <c r="A25461">
        <v>4818</v>
      </c>
      <c r="B25461">
        <v>2</v>
      </c>
    </row>
    <row r="25462" spans="1:2" x14ac:dyDescent="0.3">
      <c r="A25462">
        <v>4818</v>
      </c>
      <c r="B25462">
        <v>3</v>
      </c>
    </row>
    <row r="25463" spans="1:2" x14ac:dyDescent="0.3">
      <c r="A25463">
        <v>4818</v>
      </c>
      <c r="B25463">
        <v>4</v>
      </c>
    </row>
    <row r="25464" spans="1:2" x14ac:dyDescent="0.3">
      <c r="A25464">
        <v>4818</v>
      </c>
      <c r="B25464">
        <v>7</v>
      </c>
    </row>
    <row r="25465" spans="1:2" x14ac:dyDescent="0.3">
      <c r="A25465">
        <v>4818</v>
      </c>
      <c r="B25465">
        <v>9</v>
      </c>
    </row>
    <row r="25466" spans="1:2" x14ac:dyDescent="0.3">
      <c r="A25466">
        <v>4818</v>
      </c>
      <c r="B25466">
        <v>13</v>
      </c>
    </row>
    <row r="25467" spans="1:2" x14ac:dyDescent="0.3">
      <c r="A25467">
        <v>4819</v>
      </c>
      <c r="B25467">
        <v>1</v>
      </c>
    </row>
    <row r="25468" spans="1:2" x14ac:dyDescent="0.3">
      <c r="A25468">
        <v>4819</v>
      </c>
      <c r="B25468">
        <v>2</v>
      </c>
    </row>
    <row r="25469" spans="1:2" x14ac:dyDescent="0.3">
      <c r="A25469">
        <v>4819</v>
      </c>
      <c r="B25469">
        <v>4</v>
      </c>
    </row>
    <row r="25470" spans="1:2" x14ac:dyDescent="0.3">
      <c r="A25470">
        <v>4819</v>
      </c>
      <c r="B25470">
        <v>7</v>
      </c>
    </row>
    <row r="25471" spans="1:2" x14ac:dyDescent="0.3">
      <c r="A25471">
        <v>4819</v>
      </c>
      <c r="B25471">
        <v>8</v>
      </c>
    </row>
    <row r="25472" spans="1:2" x14ac:dyDescent="0.3">
      <c r="A25472">
        <v>4820</v>
      </c>
      <c r="B25472">
        <v>1</v>
      </c>
    </row>
    <row r="25473" spans="1:2" x14ac:dyDescent="0.3">
      <c r="A25473">
        <v>4820</v>
      </c>
      <c r="B25473">
        <v>4</v>
      </c>
    </row>
    <row r="25474" spans="1:2" x14ac:dyDescent="0.3">
      <c r="A25474">
        <v>4820</v>
      </c>
      <c r="B25474">
        <v>5</v>
      </c>
    </row>
    <row r="25475" spans="1:2" x14ac:dyDescent="0.3">
      <c r="A25475">
        <v>4820</v>
      </c>
      <c r="B25475">
        <v>6</v>
      </c>
    </row>
    <row r="25476" spans="1:2" x14ac:dyDescent="0.3">
      <c r="A25476">
        <v>4820</v>
      </c>
      <c r="B25476">
        <v>11</v>
      </c>
    </row>
    <row r="25477" spans="1:2" x14ac:dyDescent="0.3">
      <c r="A25477">
        <v>4820</v>
      </c>
      <c r="B25477">
        <v>15</v>
      </c>
    </row>
    <row r="25478" spans="1:2" x14ac:dyDescent="0.3">
      <c r="A25478">
        <v>4820</v>
      </c>
      <c r="B25478">
        <v>16</v>
      </c>
    </row>
    <row r="25479" spans="1:2" x14ac:dyDescent="0.3">
      <c r="A25479">
        <v>4821</v>
      </c>
      <c r="B25479">
        <v>1</v>
      </c>
    </row>
    <row r="25480" spans="1:2" x14ac:dyDescent="0.3">
      <c r="A25480">
        <v>4821</v>
      </c>
      <c r="B25480">
        <v>3</v>
      </c>
    </row>
    <row r="25481" spans="1:2" x14ac:dyDescent="0.3">
      <c r="A25481">
        <v>4821</v>
      </c>
      <c r="B25481">
        <v>8</v>
      </c>
    </row>
    <row r="25482" spans="1:2" x14ac:dyDescent="0.3">
      <c r="A25482">
        <v>4821</v>
      </c>
      <c r="B25482">
        <v>9</v>
      </c>
    </row>
    <row r="25483" spans="1:2" x14ac:dyDescent="0.3">
      <c r="A25483">
        <v>4822</v>
      </c>
      <c r="B25483">
        <v>1</v>
      </c>
    </row>
    <row r="25484" spans="1:2" x14ac:dyDescent="0.3">
      <c r="A25484">
        <v>4822</v>
      </c>
      <c r="B25484">
        <v>2</v>
      </c>
    </row>
    <row r="25485" spans="1:2" x14ac:dyDescent="0.3">
      <c r="A25485">
        <v>4822</v>
      </c>
      <c r="B25485">
        <v>3</v>
      </c>
    </row>
    <row r="25486" spans="1:2" x14ac:dyDescent="0.3">
      <c r="A25486">
        <v>4822</v>
      </c>
      <c r="B25486">
        <v>7</v>
      </c>
    </row>
    <row r="25487" spans="1:2" x14ac:dyDescent="0.3">
      <c r="A25487">
        <v>4822</v>
      </c>
      <c r="B25487">
        <v>8</v>
      </c>
    </row>
    <row r="25488" spans="1:2" x14ac:dyDescent="0.3">
      <c r="A25488">
        <v>4822</v>
      </c>
      <c r="B25488">
        <v>9</v>
      </c>
    </row>
    <row r="25489" spans="1:2" x14ac:dyDescent="0.3">
      <c r="A25489">
        <v>4823</v>
      </c>
      <c r="B25489">
        <v>1</v>
      </c>
    </row>
    <row r="25490" spans="1:2" x14ac:dyDescent="0.3">
      <c r="A25490">
        <v>4823</v>
      </c>
      <c r="B25490">
        <v>3</v>
      </c>
    </row>
    <row r="25491" spans="1:2" x14ac:dyDescent="0.3">
      <c r="A25491">
        <v>4823</v>
      </c>
      <c r="B25491">
        <v>4</v>
      </c>
    </row>
    <row r="25492" spans="1:2" x14ac:dyDescent="0.3">
      <c r="A25492">
        <v>4823</v>
      </c>
      <c r="B25492">
        <v>7</v>
      </c>
    </row>
    <row r="25493" spans="1:2" x14ac:dyDescent="0.3">
      <c r="A25493">
        <v>4823</v>
      </c>
      <c r="B25493">
        <v>9</v>
      </c>
    </row>
    <row r="25494" spans="1:2" x14ac:dyDescent="0.3">
      <c r="A25494">
        <v>4823</v>
      </c>
      <c r="B25494">
        <v>11</v>
      </c>
    </row>
    <row r="25495" spans="1:2" x14ac:dyDescent="0.3">
      <c r="A25495">
        <v>4823</v>
      </c>
      <c r="B25495">
        <v>15</v>
      </c>
    </row>
    <row r="25496" spans="1:2" x14ac:dyDescent="0.3">
      <c r="A25496">
        <v>4823</v>
      </c>
      <c r="B25496">
        <v>17</v>
      </c>
    </row>
    <row r="25497" spans="1:2" x14ac:dyDescent="0.3">
      <c r="A25497">
        <v>4823</v>
      </c>
      <c r="B25497">
        <v>18</v>
      </c>
    </row>
    <row r="25498" spans="1:2" x14ac:dyDescent="0.3">
      <c r="A25498">
        <v>4824</v>
      </c>
      <c r="B25498">
        <v>4</v>
      </c>
    </row>
    <row r="25499" spans="1:2" x14ac:dyDescent="0.3">
      <c r="A25499">
        <v>4824</v>
      </c>
      <c r="B25499">
        <v>5</v>
      </c>
    </row>
    <row r="25500" spans="1:2" x14ac:dyDescent="0.3">
      <c r="A25500">
        <v>4824</v>
      </c>
      <c r="B25500">
        <v>10</v>
      </c>
    </row>
    <row r="25501" spans="1:2" x14ac:dyDescent="0.3">
      <c r="A25501">
        <v>4825</v>
      </c>
      <c r="B25501">
        <v>2</v>
      </c>
    </row>
    <row r="25502" spans="1:2" x14ac:dyDescent="0.3">
      <c r="A25502">
        <v>4825</v>
      </c>
      <c r="B25502">
        <v>4</v>
      </c>
    </row>
    <row r="25503" spans="1:2" x14ac:dyDescent="0.3">
      <c r="A25503">
        <v>4825</v>
      </c>
      <c r="B25503">
        <v>6</v>
      </c>
    </row>
    <row r="25504" spans="1:2" x14ac:dyDescent="0.3">
      <c r="A25504">
        <v>4825</v>
      </c>
      <c r="B25504">
        <v>8</v>
      </c>
    </row>
    <row r="25505" spans="1:2" x14ac:dyDescent="0.3">
      <c r="A25505">
        <v>4825</v>
      </c>
      <c r="B25505">
        <v>11</v>
      </c>
    </row>
    <row r="25506" spans="1:2" x14ac:dyDescent="0.3">
      <c r="A25506">
        <v>4826</v>
      </c>
      <c r="B25506">
        <v>1</v>
      </c>
    </row>
    <row r="25507" spans="1:2" x14ac:dyDescent="0.3">
      <c r="A25507">
        <v>4826</v>
      </c>
      <c r="B25507">
        <v>2</v>
      </c>
    </row>
    <row r="25508" spans="1:2" x14ac:dyDescent="0.3">
      <c r="A25508">
        <v>4826</v>
      </c>
      <c r="B25508">
        <v>3</v>
      </c>
    </row>
    <row r="25509" spans="1:2" x14ac:dyDescent="0.3">
      <c r="A25509">
        <v>4826</v>
      </c>
      <c r="B25509">
        <v>6</v>
      </c>
    </row>
    <row r="25510" spans="1:2" x14ac:dyDescent="0.3">
      <c r="A25510">
        <v>4826</v>
      </c>
      <c r="B25510">
        <v>7</v>
      </c>
    </row>
    <row r="25511" spans="1:2" x14ac:dyDescent="0.3">
      <c r="A25511">
        <v>4826</v>
      </c>
      <c r="B25511">
        <v>8</v>
      </c>
    </row>
    <row r="25512" spans="1:2" x14ac:dyDescent="0.3">
      <c r="A25512">
        <v>4827</v>
      </c>
      <c r="B25512">
        <v>1</v>
      </c>
    </row>
    <row r="25513" spans="1:2" x14ac:dyDescent="0.3">
      <c r="A25513">
        <v>4827</v>
      </c>
      <c r="B25513">
        <v>3</v>
      </c>
    </row>
    <row r="25514" spans="1:2" x14ac:dyDescent="0.3">
      <c r="A25514">
        <v>4827</v>
      </c>
      <c r="B25514">
        <v>9</v>
      </c>
    </row>
    <row r="25515" spans="1:2" x14ac:dyDescent="0.3">
      <c r="A25515">
        <v>4827</v>
      </c>
      <c r="B25515">
        <v>14</v>
      </c>
    </row>
    <row r="25516" spans="1:2" x14ac:dyDescent="0.3">
      <c r="A25516">
        <v>4827</v>
      </c>
      <c r="B25516">
        <v>15</v>
      </c>
    </row>
    <row r="25517" spans="1:2" x14ac:dyDescent="0.3">
      <c r="A25517">
        <v>4827</v>
      </c>
      <c r="B25517">
        <v>16</v>
      </c>
    </row>
    <row r="25518" spans="1:2" x14ac:dyDescent="0.3">
      <c r="A25518">
        <v>4828</v>
      </c>
      <c r="B25518">
        <v>1</v>
      </c>
    </row>
    <row r="25519" spans="1:2" x14ac:dyDescent="0.3">
      <c r="A25519">
        <v>4828</v>
      </c>
      <c r="B25519">
        <v>2</v>
      </c>
    </row>
    <row r="25520" spans="1:2" x14ac:dyDescent="0.3">
      <c r="A25520">
        <v>4828</v>
      </c>
      <c r="B25520">
        <v>3</v>
      </c>
    </row>
    <row r="25521" spans="1:2" x14ac:dyDescent="0.3">
      <c r="A25521">
        <v>4828</v>
      </c>
      <c r="B25521">
        <v>4</v>
      </c>
    </row>
    <row r="25522" spans="1:2" x14ac:dyDescent="0.3">
      <c r="A25522">
        <v>4828</v>
      </c>
      <c r="B25522">
        <v>7</v>
      </c>
    </row>
    <row r="25523" spans="1:2" x14ac:dyDescent="0.3">
      <c r="A25523">
        <v>4828</v>
      </c>
      <c r="B25523">
        <v>8</v>
      </c>
    </row>
    <row r="25524" spans="1:2" x14ac:dyDescent="0.3">
      <c r="A25524">
        <v>4829</v>
      </c>
      <c r="B25524">
        <v>2</v>
      </c>
    </row>
    <row r="25525" spans="1:2" x14ac:dyDescent="0.3">
      <c r="A25525">
        <v>4829</v>
      </c>
      <c r="B25525">
        <v>3</v>
      </c>
    </row>
    <row r="25526" spans="1:2" x14ac:dyDescent="0.3">
      <c r="A25526">
        <v>4829</v>
      </c>
      <c r="B25526">
        <v>5</v>
      </c>
    </row>
    <row r="25527" spans="1:2" x14ac:dyDescent="0.3">
      <c r="A25527">
        <v>4829</v>
      </c>
      <c r="B25527">
        <v>8</v>
      </c>
    </row>
    <row r="25528" spans="1:2" x14ac:dyDescent="0.3">
      <c r="A25528">
        <v>4829</v>
      </c>
      <c r="B25528">
        <v>10</v>
      </c>
    </row>
    <row r="25529" spans="1:2" x14ac:dyDescent="0.3">
      <c r="A25529">
        <v>4830</v>
      </c>
      <c r="B25529">
        <v>3</v>
      </c>
    </row>
    <row r="25530" spans="1:2" x14ac:dyDescent="0.3">
      <c r="A25530">
        <v>4830</v>
      </c>
      <c r="B25530">
        <v>4</v>
      </c>
    </row>
    <row r="25531" spans="1:2" x14ac:dyDescent="0.3">
      <c r="A25531">
        <v>4830</v>
      </c>
      <c r="B25531">
        <v>5</v>
      </c>
    </row>
    <row r="25532" spans="1:2" x14ac:dyDescent="0.3">
      <c r="A25532">
        <v>4830</v>
      </c>
      <c r="B25532">
        <v>6</v>
      </c>
    </row>
    <row r="25533" spans="1:2" x14ac:dyDescent="0.3">
      <c r="A25533">
        <v>4830</v>
      </c>
      <c r="B25533">
        <v>10</v>
      </c>
    </row>
    <row r="25534" spans="1:2" x14ac:dyDescent="0.3">
      <c r="A25534">
        <v>4830</v>
      </c>
      <c r="B25534">
        <v>17</v>
      </c>
    </row>
    <row r="25535" spans="1:2" x14ac:dyDescent="0.3">
      <c r="A25535">
        <v>4831</v>
      </c>
      <c r="B25535">
        <v>2</v>
      </c>
    </row>
    <row r="25536" spans="1:2" x14ac:dyDescent="0.3">
      <c r="A25536">
        <v>4831</v>
      </c>
      <c r="B25536">
        <v>4</v>
      </c>
    </row>
    <row r="25537" spans="1:2" x14ac:dyDescent="0.3">
      <c r="A25537">
        <v>4831</v>
      </c>
      <c r="B25537">
        <v>5</v>
      </c>
    </row>
    <row r="25538" spans="1:2" x14ac:dyDescent="0.3">
      <c r="A25538">
        <v>4831</v>
      </c>
      <c r="B25538">
        <v>9</v>
      </c>
    </row>
    <row r="25539" spans="1:2" x14ac:dyDescent="0.3">
      <c r="A25539">
        <v>4831</v>
      </c>
      <c r="B25539">
        <v>10</v>
      </c>
    </row>
    <row r="25540" spans="1:2" x14ac:dyDescent="0.3">
      <c r="A25540">
        <v>4831</v>
      </c>
      <c r="B25540">
        <v>12</v>
      </c>
    </row>
    <row r="25541" spans="1:2" x14ac:dyDescent="0.3">
      <c r="A25541">
        <v>4831</v>
      </c>
      <c r="B25541">
        <v>13</v>
      </c>
    </row>
    <row r="25542" spans="1:2" x14ac:dyDescent="0.3">
      <c r="A25542">
        <v>4831</v>
      </c>
      <c r="B25542">
        <v>16</v>
      </c>
    </row>
    <row r="25543" spans="1:2" x14ac:dyDescent="0.3">
      <c r="A25543">
        <v>4831</v>
      </c>
      <c r="B25543">
        <v>17</v>
      </c>
    </row>
    <row r="25544" spans="1:2" x14ac:dyDescent="0.3">
      <c r="A25544">
        <v>4832</v>
      </c>
      <c r="B25544">
        <v>1</v>
      </c>
    </row>
    <row r="25545" spans="1:2" x14ac:dyDescent="0.3">
      <c r="A25545">
        <v>4832</v>
      </c>
      <c r="B25545">
        <v>3</v>
      </c>
    </row>
    <row r="25546" spans="1:2" x14ac:dyDescent="0.3">
      <c r="A25546">
        <v>4832</v>
      </c>
      <c r="B25546">
        <v>5</v>
      </c>
    </row>
    <row r="25547" spans="1:2" x14ac:dyDescent="0.3">
      <c r="A25547">
        <v>4832</v>
      </c>
      <c r="B25547">
        <v>6</v>
      </c>
    </row>
    <row r="25548" spans="1:2" x14ac:dyDescent="0.3">
      <c r="A25548">
        <v>4832</v>
      </c>
      <c r="B25548">
        <v>8</v>
      </c>
    </row>
    <row r="25549" spans="1:2" x14ac:dyDescent="0.3">
      <c r="A25549">
        <v>4832</v>
      </c>
      <c r="B25549">
        <v>13</v>
      </c>
    </row>
    <row r="25550" spans="1:2" x14ac:dyDescent="0.3">
      <c r="A25550">
        <v>4832</v>
      </c>
      <c r="B25550">
        <v>15</v>
      </c>
    </row>
    <row r="25551" spans="1:2" x14ac:dyDescent="0.3">
      <c r="A25551">
        <v>4832</v>
      </c>
      <c r="B25551">
        <v>16</v>
      </c>
    </row>
    <row r="25552" spans="1:2" x14ac:dyDescent="0.3">
      <c r="A25552">
        <v>4832</v>
      </c>
      <c r="B25552">
        <v>18</v>
      </c>
    </row>
    <row r="25553" spans="1:2" x14ac:dyDescent="0.3">
      <c r="A25553">
        <v>4833</v>
      </c>
      <c r="B25553">
        <v>3</v>
      </c>
    </row>
    <row r="25554" spans="1:2" x14ac:dyDescent="0.3">
      <c r="A25554">
        <v>4833</v>
      </c>
      <c r="B25554">
        <v>4</v>
      </c>
    </row>
    <row r="25555" spans="1:2" x14ac:dyDescent="0.3">
      <c r="A25555">
        <v>4833</v>
      </c>
      <c r="B25555">
        <v>5</v>
      </c>
    </row>
    <row r="25556" spans="1:2" x14ac:dyDescent="0.3">
      <c r="A25556">
        <v>4833</v>
      </c>
      <c r="B25556">
        <v>6</v>
      </c>
    </row>
    <row r="25557" spans="1:2" x14ac:dyDescent="0.3">
      <c r="A25557">
        <v>4833</v>
      </c>
      <c r="B25557">
        <v>7</v>
      </c>
    </row>
    <row r="25558" spans="1:2" x14ac:dyDescent="0.3">
      <c r="A25558">
        <v>4833</v>
      </c>
      <c r="B25558">
        <v>8</v>
      </c>
    </row>
    <row r="25559" spans="1:2" x14ac:dyDescent="0.3">
      <c r="A25559">
        <v>4833</v>
      </c>
      <c r="B25559">
        <v>14</v>
      </c>
    </row>
    <row r="25560" spans="1:2" x14ac:dyDescent="0.3">
      <c r="A25560">
        <v>4834</v>
      </c>
      <c r="B25560">
        <v>5</v>
      </c>
    </row>
    <row r="25561" spans="1:2" x14ac:dyDescent="0.3">
      <c r="A25561">
        <v>4834</v>
      </c>
      <c r="B25561">
        <v>6</v>
      </c>
    </row>
    <row r="25562" spans="1:2" x14ac:dyDescent="0.3">
      <c r="A25562">
        <v>4834</v>
      </c>
      <c r="B25562">
        <v>8</v>
      </c>
    </row>
    <row r="25563" spans="1:2" x14ac:dyDescent="0.3">
      <c r="A25563">
        <v>4834</v>
      </c>
      <c r="B25563">
        <v>9</v>
      </c>
    </row>
    <row r="25564" spans="1:2" x14ac:dyDescent="0.3">
      <c r="A25564">
        <v>4834</v>
      </c>
      <c r="B25564">
        <v>10</v>
      </c>
    </row>
    <row r="25565" spans="1:2" x14ac:dyDescent="0.3">
      <c r="A25565">
        <v>4835</v>
      </c>
      <c r="B25565">
        <v>2</v>
      </c>
    </row>
    <row r="25566" spans="1:2" x14ac:dyDescent="0.3">
      <c r="A25566">
        <v>4835</v>
      </c>
      <c r="B25566">
        <v>7</v>
      </c>
    </row>
    <row r="25567" spans="1:2" x14ac:dyDescent="0.3">
      <c r="A25567">
        <v>4835</v>
      </c>
      <c r="B25567">
        <v>8</v>
      </c>
    </row>
    <row r="25568" spans="1:2" x14ac:dyDescent="0.3">
      <c r="A25568">
        <v>4835</v>
      </c>
      <c r="B25568">
        <v>10</v>
      </c>
    </row>
    <row r="25569" spans="1:2" x14ac:dyDescent="0.3">
      <c r="A25569">
        <v>4835</v>
      </c>
      <c r="B25569">
        <v>13</v>
      </c>
    </row>
    <row r="25570" spans="1:2" x14ac:dyDescent="0.3">
      <c r="A25570">
        <v>4835</v>
      </c>
      <c r="B25570">
        <v>16</v>
      </c>
    </row>
    <row r="25571" spans="1:2" x14ac:dyDescent="0.3">
      <c r="A25571">
        <v>4836</v>
      </c>
      <c r="B25571">
        <v>2</v>
      </c>
    </row>
    <row r="25572" spans="1:2" x14ac:dyDescent="0.3">
      <c r="A25572">
        <v>4836</v>
      </c>
      <c r="B25572">
        <v>3</v>
      </c>
    </row>
    <row r="25573" spans="1:2" x14ac:dyDescent="0.3">
      <c r="A25573">
        <v>4836</v>
      </c>
      <c r="B25573">
        <v>5</v>
      </c>
    </row>
    <row r="25574" spans="1:2" x14ac:dyDescent="0.3">
      <c r="A25574">
        <v>4836</v>
      </c>
      <c r="B25574">
        <v>7</v>
      </c>
    </row>
    <row r="25575" spans="1:2" x14ac:dyDescent="0.3">
      <c r="A25575">
        <v>4836</v>
      </c>
      <c r="B25575">
        <v>11</v>
      </c>
    </row>
    <row r="25576" spans="1:2" x14ac:dyDescent="0.3">
      <c r="A25576">
        <v>4836</v>
      </c>
      <c r="B25576">
        <v>16</v>
      </c>
    </row>
    <row r="25577" spans="1:2" x14ac:dyDescent="0.3">
      <c r="A25577">
        <v>4836</v>
      </c>
      <c r="B25577">
        <v>18</v>
      </c>
    </row>
    <row r="25578" spans="1:2" x14ac:dyDescent="0.3">
      <c r="A25578">
        <v>4837</v>
      </c>
      <c r="B25578">
        <v>1</v>
      </c>
    </row>
    <row r="25579" spans="1:2" x14ac:dyDescent="0.3">
      <c r="A25579">
        <v>4837</v>
      </c>
      <c r="B25579">
        <v>5</v>
      </c>
    </row>
    <row r="25580" spans="1:2" x14ac:dyDescent="0.3">
      <c r="A25580">
        <v>4837</v>
      </c>
      <c r="B25580">
        <v>6</v>
      </c>
    </row>
    <row r="25581" spans="1:2" x14ac:dyDescent="0.3">
      <c r="A25581">
        <v>4837</v>
      </c>
      <c r="B25581">
        <v>7</v>
      </c>
    </row>
    <row r="25582" spans="1:2" x14ac:dyDescent="0.3">
      <c r="A25582">
        <v>4837</v>
      </c>
      <c r="B25582">
        <v>8</v>
      </c>
    </row>
    <row r="25583" spans="1:2" x14ac:dyDescent="0.3">
      <c r="A25583">
        <v>4837</v>
      </c>
      <c r="B25583">
        <v>12</v>
      </c>
    </row>
    <row r="25584" spans="1:2" x14ac:dyDescent="0.3">
      <c r="A25584">
        <v>4838</v>
      </c>
      <c r="B25584">
        <v>4</v>
      </c>
    </row>
    <row r="25585" spans="1:2" x14ac:dyDescent="0.3">
      <c r="A25585">
        <v>4838</v>
      </c>
      <c r="B25585">
        <v>6</v>
      </c>
    </row>
    <row r="25586" spans="1:2" x14ac:dyDescent="0.3">
      <c r="A25586">
        <v>4838</v>
      </c>
      <c r="B25586">
        <v>9</v>
      </c>
    </row>
    <row r="25587" spans="1:2" x14ac:dyDescent="0.3">
      <c r="A25587">
        <v>4838</v>
      </c>
      <c r="B25587">
        <v>11</v>
      </c>
    </row>
    <row r="25588" spans="1:2" x14ac:dyDescent="0.3">
      <c r="A25588">
        <v>4838</v>
      </c>
      <c r="B25588">
        <v>12</v>
      </c>
    </row>
    <row r="25589" spans="1:2" x14ac:dyDescent="0.3">
      <c r="A25589">
        <v>4838</v>
      </c>
      <c r="B25589">
        <v>14</v>
      </c>
    </row>
    <row r="25590" spans="1:2" x14ac:dyDescent="0.3">
      <c r="A25590">
        <v>4838</v>
      </c>
      <c r="B25590">
        <v>17</v>
      </c>
    </row>
    <row r="25591" spans="1:2" x14ac:dyDescent="0.3">
      <c r="A25591">
        <v>4839</v>
      </c>
      <c r="B25591">
        <v>2</v>
      </c>
    </row>
    <row r="25592" spans="1:2" x14ac:dyDescent="0.3">
      <c r="A25592">
        <v>4839</v>
      </c>
      <c r="B25592">
        <v>4</v>
      </c>
    </row>
    <row r="25593" spans="1:2" x14ac:dyDescent="0.3">
      <c r="A25593">
        <v>4839</v>
      </c>
      <c r="B25593">
        <v>6</v>
      </c>
    </row>
    <row r="25594" spans="1:2" x14ac:dyDescent="0.3">
      <c r="A25594">
        <v>4839</v>
      </c>
      <c r="B25594">
        <v>8</v>
      </c>
    </row>
    <row r="25595" spans="1:2" x14ac:dyDescent="0.3">
      <c r="A25595">
        <v>4839</v>
      </c>
      <c r="B25595">
        <v>9</v>
      </c>
    </row>
    <row r="25596" spans="1:2" x14ac:dyDescent="0.3">
      <c r="A25596">
        <v>4839</v>
      </c>
      <c r="B25596">
        <v>11</v>
      </c>
    </row>
    <row r="25597" spans="1:2" x14ac:dyDescent="0.3">
      <c r="A25597">
        <v>4839</v>
      </c>
      <c r="B25597">
        <v>16</v>
      </c>
    </row>
    <row r="25598" spans="1:2" x14ac:dyDescent="0.3">
      <c r="A25598">
        <v>4839</v>
      </c>
      <c r="B25598">
        <v>17</v>
      </c>
    </row>
    <row r="25599" spans="1:2" x14ac:dyDescent="0.3">
      <c r="A25599">
        <v>4840</v>
      </c>
      <c r="B25599">
        <v>1</v>
      </c>
    </row>
    <row r="25600" spans="1:2" x14ac:dyDescent="0.3">
      <c r="A25600">
        <v>4840</v>
      </c>
      <c r="B25600">
        <v>3</v>
      </c>
    </row>
    <row r="25601" spans="1:2" x14ac:dyDescent="0.3">
      <c r="A25601">
        <v>4840</v>
      </c>
      <c r="B25601">
        <v>5</v>
      </c>
    </row>
    <row r="25602" spans="1:2" x14ac:dyDescent="0.3">
      <c r="A25602">
        <v>4840</v>
      </c>
      <c r="B25602">
        <v>7</v>
      </c>
    </row>
    <row r="25603" spans="1:2" x14ac:dyDescent="0.3">
      <c r="A25603">
        <v>4841</v>
      </c>
      <c r="B25603">
        <v>1</v>
      </c>
    </row>
    <row r="25604" spans="1:2" x14ac:dyDescent="0.3">
      <c r="A25604">
        <v>4841</v>
      </c>
      <c r="B25604">
        <v>3</v>
      </c>
    </row>
    <row r="25605" spans="1:2" x14ac:dyDescent="0.3">
      <c r="A25605">
        <v>4841</v>
      </c>
      <c r="B25605">
        <v>6</v>
      </c>
    </row>
    <row r="25606" spans="1:2" x14ac:dyDescent="0.3">
      <c r="A25606">
        <v>4841</v>
      </c>
      <c r="B25606">
        <v>7</v>
      </c>
    </row>
    <row r="25607" spans="1:2" x14ac:dyDescent="0.3">
      <c r="A25607">
        <v>4841</v>
      </c>
      <c r="B25607">
        <v>8</v>
      </c>
    </row>
    <row r="25608" spans="1:2" x14ac:dyDescent="0.3">
      <c r="A25608">
        <v>4841</v>
      </c>
      <c r="B25608">
        <v>15</v>
      </c>
    </row>
    <row r="25609" spans="1:2" x14ac:dyDescent="0.3">
      <c r="A25609">
        <v>4842</v>
      </c>
      <c r="B25609">
        <v>3</v>
      </c>
    </row>
    <row r="25610" spans="1:2" x14ac:dyDescent="0.3">
      <c r="A25610">
        <v>4842</v>
      </c>
      <c r="B25610">
        <v>5</v>
      </c>
    </row>
    <row r="25611" spans="1:2" x14ac:dyDescent="0.3">
      <c r="A25611">
        <v>4842</v>
      </c>
      <c r="B25611">
        <v>7</v>
      </c>
    </row>
    <row r="25612" spans="1:2" x14ac:dyDescent="0.3">
      <c r="A25612">
        <v>4842</v>
      </c>
      <c r="B25612">
        <v>11</v>
      </c>
    </row>
    <row r="25613" spans="1:2" x14ac:dyDescent="0.3">
      <c r="A25613">
        <v>4842</v>
      </c>
      <c r="B25613">
        <v>14</v>
      </c>
    </row>
    <row r="25614" spans="1:2" x14ac:dyDescent="0.3">
      <c r="A25614">
        <v>4842</v>
      </c>
      <c r="B25614">
        <v>15</v>
      </c>
    </row>
    <row r="25615" spans="1:2" x14ac:dyDescent="0.3">
      <c r="A25615">
        <v>4842</v>
      </c>
      <c r="B25615">
        <v>16</v>
      </c>
    </row>
    <row r="25616" spans="1:2" x14ac:dyDescent="0.3">
      <c r="A25616">
        <v>4843</v>
      </c>
      <c r="B25616">
        <v>2</v>
      </c>
    </row>
    <row r="25617" spans="1:2" x14ac:dyDescent="0.3">
      <c r="A25617">
        <v>4843</v>
      </c>
      <c r="B25617">
        <v>4</v>
      </c>
    </row>
    <row r="25618" spans="1:2" x14ac:dyDescent="0.3">
      <c r="A25618">
        <v>4843</v>
      </c>
      <c r="B25618">
        <v>5</v>
      </c>
    </row>
    <row r="25619" spans="1:2" x14ac:dyDescent="0.3">
      <c r="A25619">
        <v>4843</v>
      </c>
      <c r="B25619">
        <v>9</v>
      </c>
    </row>
    <row r="25620" spans="1:2" x14ac:dyDescent="0.3">
      <c r="A25620">
        <v>4843</v>
      </c>
      <c r="B25620">
        <v>10</v>
      </c>
    </row>
    <row r="25621" spans="1:2" x14ac:dyDescent="0.3">
      <c r="A25621">
        <v>4843</v>
      </c>
      <c r="B25621">
        <v>12</v>
      </c>
    </row>
    <row r="25622" spans="1:2" x14ac:dyDescent="0.3">
      <c r="A25622">
        <v>4843</v>
      </c>
      <c r="B25622">
        <v>13</v>
      </c>
    </row>
    <row r="25623" spans="1:2" x14ac:dyDescent="0.3">
      <c r="A25623">
        <v>4843</v>
      </c>
      <c r="B25623">
        <v>17</v>
      </c>
    </row>
    <row r="25624" spans="1:2" x14ac:dyDescent="0.3">
      <c r="A25624">
        <v>4843</v>
      </c>
      <c r="B25624">
        <v>18</v>
      </c>
    </row>
    <row r="25625" spans="1:2" x14ac:dyDescent="0.3">
      <c r="A25625">
        <v>4844</v>
      </c>
      <c r="B25625">
        <v>1</v>
      </c>
    </row>
    <row r="25626" spans="1:2" x14ac:dyDescent="0.3">
      <c r="A25626">
        <v>4844</v>
      </c>
      <c r="B25626">
        <v>4</v>
      </c>
    </row>
    <row r="25627" spans="1:2" x14ac:dyDescent="0.3">
      <c r="A25627">
        <v>4844</v>
      </c>
      <c r="B25627">
        <v>5</v>
      </c>
    </row>
    <row r="25628" spans="1:2" x14ac:dyDescent="0.3">
      <c r="A25628">
        <v>4845</v>
      </c>
      <c r="B25628">
        <v>1</v>
      </c>
    </row>
    <row r="25629" spans="1:2" x14ac:dyDescent="0.3">
      <c r="A25629">
        <v>4845</v>
      </c>
      <c r="B25629">
        <v>2</v>
      </c>
    </row>
    <row r="25630" spans="1:2" x14ac:dyDescent="0.3">
      <c r="A25630">
        <v>4845</v>
      </c>
      <c r="B25630">
        <v>5</v>
      </c>
    </row>
    <row r="25631" spans="1:2" x14ac:dyDescent="0.3">
      <c r="A25631">
        <v>4846</v>
      </c>
      <c r="B25631">
        <v>3</v>
      </c>
    </row>
    <row r="25632" spans="1:2" x14ac:dyDescent="0.3">
      <c r="A25632">
        <v>4846</v>
      </c>
      <c r="B25632">
        <v>5</v>
      </c>
    </row>
    <row r="25633" spans="1:2" x14ac:dyDescent="0.3">
      <c r="A25633">
        <v>4846</v>
      </c>
      <c r="B25633">
        <v>7</v>
      </c>
    </row>
    <row r="25634" spans="1:2" x14ac:dyDescent="0.3">
      <c r="A25634">
        <v>4846</v>
      </c>
      <c r="B25634">
        <v>8</v>
      </c>
    </row>
    <row r="25635" spans="1:2" x14ac:dyDescent="0.3">
      <c r="A25635">
        <v>4846</v>
      </c>
      <c r="B25635">
        <v>10</v>
      </c>
    </row>
    <row r="25636" spans="1:2" x14ac:dyDescent="0.3">
      <c r="A25636">
        <v>4846</v>
      </c>
      <c r="B25636">
        <v>12</v>
      </c>
    </row>
    <row r="25637" spans="1:2" x14ac:dyDescent="0.3">
      <c r="A25637">
        <v>4847</v>
      </c>
      <c r="B25637">
        <v>1</v>
      </c>
    </row>
    <row r="25638" spans="1:2" x14ac:dyDescent="0.3">
      <c r="A25638">
        <v>4847</v>
      </c>
      <c r="B25638">
        <v>2</v>
      </c>
    </row>
    <row r="25639" spans="1:2" x14ac:dyDescent="0.3">
      <c r="A25639">
        <v>4847</v>
      </c>
      <c r="B25639">
        <v>3</v>
      </c>
    </row>
    <row r="25640" spans="1:2" x14ac:dyDescent="0.3">
      <c r="A25640">
        <v>4847</v>
      </c>
      <c r="B25640">
        <v>6</v>
      </c>
    </row>
    <row r="25641" spans="1:2" x14ac:dyDescent="0.3">
      <c r="A25641">
        <v>4847</v>
      </c>
      <c r="B25641">
        <v>7</v>
      </c>
    </row>
    <row r="25642" spans="1:2" x14ac:dyDescent="0.3">
      <c r="A25642">
        <v>4847</v>
      </c>
      <c r="B25642">
        <v>9</v>
      </c>
    </row>
    <row r="25643" spans="1:2" x14ac:dyDescent="0.3">
      <c r="A25643">
        <v>4847</v>
      </c>
      <c r="B25643">
        <v>16</v>
      </c>
    </row>
    <row r="25644" spans="1:2" x14ac:dyDescent="0.3">
      <c r="A25644">
        <v>4847</v>
      </c>
      <c r="B25644">
        <v>18</v>
      </c>
    </row>
    <row r="25645" spans="1:2" x14ac:dyDescent="0.3">
      <c r="A25645">
        <v>4848</v>
      </c>
      <c r="B25645">
        <v>3</v>
      </c>
    </row>
    <row r="25646" spans="1:2" x14ac:dyDescent="0.3">
      <c r="A25646">
        <v>4848</v>
      </c>
      <c r="B25646">
        <v>6</v>
      </c>
    </row>
    <row r="25647" spans="1:2" x14ac:dyDescent="0.3">
      <c r="A25647">
        <v>4848</v>
      </c>
      <c r="B25647">
        <v>8</v>
      </c>
    </row>
    <row r="25648" spans="1:2" x14ac:dyDescent="0.3">
      <c r="A25648">
        <v>4848</v>
      </c>
      <c r="B25648">
        <v>11</v>
      </c>
    </row>
    <row r="25649" spans="1:2" x14ac:dyDescent="0.3">
      <c r="A25649">
        <v>4848</v>
      </c>
      <c r="B25649">
        <v>12</v>
      </c>
    </row>
    <row r="25650" spans="1:2" x14ac:dyDescent="0.3">
      <c r="A25650">
        <v>4848</v>
      </c>
      <c r="B25650">
        <v>13</v>
      </c>
    </row>
    <row r="25651" spans="1:2" x14ac:dyDescent="0.3">
      <c r="A25651">
        <v>4848</v>
      </c>
      <c r="B25651">
        <v>17</v>
      </c>
    </row>
    <row r="25652" spans="1:2" x14ac:dyDescent="0.3">
      <c r="A25652">
        <v>4849</v>
      </c>
      <c r="B25652">
        <v>1</v>
      </c>
    </row>
    <row r="25653" spans="1:2" x14ac:dyDescent="0.3">
      <c r="A25653">
        <v>4849</v>
      </c>
      <c r="B25653">
        <v>4</v>
      </c>
    </row>
    <row r="25654" spans="1:2" x14ac:dyDescent="0.3">
      <c r="A25654">
        <v>4849</v>
      </c>
      <c r="B25654">
        <v>5</v>
      </c>
    </row>
    <row r="25655" spans="1:2" x14ac:dyDescent="0.3">
      <c r="A25655">
        <v>4849</v>
      </c>
      <c r="B25655">
        <v>7</v>
      </c>
    </row>
    <row r="25656" spans="1:2" x14ac:dyDescent="0.3">
      <c r="A25656">
        <v>4849</v>
      </c>
      <c r="B25656">
        <v>9</v>
      </c>
    </row>
    <row r="25657" spans="1:2" x14ac:dyDescent="0.3">
      <c r="A25657">
        <v>4849</v>
      </c>
      <c r="B25657">
        <v>10</v>
      </c>
    </row>
    <row r="25658" spans="1:2" x14ac:dyDescent="0.3">
      <c r="A25658">
        <v>4849</v>
      </c>
      <c r="B25658">
        <v>13</v>
      </c>
    </row>
    <row r="25659" spans="1:2" x14ac:dyDescent="0.3">
      <c r="A25659">
        <v>4849</v>
      </c>
      <c r="B25659">
        <v>16</v>
      </c>
    </row>
    <row r="25660" spans="1:2" x14ac:dyDescent="0.3">
      <c r="A25660">
        <v>4849</v>
      </c>
      <c r="B25660">
        <v>18</v>
      </c>
    </row>
    <row r="25661" spans="1:2" x14ac:dyDescent="0.3">
      <c r="A25661">
        <v>4850</v>
      </c>
      <c r="B25661">
        <v>1</v>
      </c>
    </row>
    <row r="25662" spans="1:2" x14ac:dyDescent="0.3">
      <c r="A25662">
        <v>4850</v>
      </c>
      <c r="B25662">
        <v>3</v>
      </c>
    </row>
    <row r="25663" spans="1:2" x14ac:dyDescent="0.3">
      <c r="A25663">
        <v>4850</v>
      </c>
      <c r="B25663">
        <v>6</v>
      </c>
    </row>
    <row r="25664" spans="1:2" x14ac:dyDescent="0.3">
      <c r="A25664">
        <v>4850</v>
      </c>
      <c r="B25664">
        <v>10</v>
      </c>
    </row>
    <row r="25665" spans="1:2" x14ac:dyDescent="0.3">
      <c r="A25665">
        <v>4850</v>
      </c>
      <c r="B25665">
        <v>11</v>
      </c>
    </row>
    <row r="25666" spans="1:2" x14ac:dyDescent="0.3">
      <c r="A25666">
        <v>4851</v>
      </c>
      <c r="B25666">
        <v>3</v>
      </c>
    </row>
    <row r="25667" spans="1:2" x14ac:dyDescent="0.3">
      <c r="A25667">
        <v>4851</v>
      </c>
      <c r="B25667">
        <v>6</v>
      </c>
    </row>
    <row r="25668" spans="1:2" x14ac:dyDescent="0.3">
      <c r="A25668">
        <v>4851</v>
      </c>
      <c r="B25668">
        <v>8</v>
      </c>
    </row>
    <row r="25669" spans="1:2" x14ac:dyDescent="0.3">
      <c r="A25669">
        <v>4851</v>
      </c>
      <c r="B25669">
        <v>16</v>
      </c>
    </row>
    <row r="25670" spans="1:2" x14ac:dyDescent="0.3">
      <c r="A25670">
        <v>4852</v>
      </c>
      <c r="B25670">
        <v>1</v>
      </c>
    </row>
    <row r="25671" spans="1:2" x14ac:dyDescent="0.3">
      <c r="A25671">
        <v>4852</v>
      </c>
      <c r="B25671">
        <v>5</v>
      </c>
    </row>
    <row r="25672" spans="1:2" x14ac:dyDescent="0.3">
      <c r="A25672">
        <v>4852</v>
      </c>
      <c r="B25672">
        <v>7</v>
      </c>
    </row>
    <row r="25673" spans="1:2" x14ac:dyDescent="0.3">
      <c r="A25673">
        <v>4852</v>
      </c>
      <c r="B25673">
        <v>9</v>
      </c>
    </row>
    <row r="25674" spans="1:2" x14ac:dyDescent="0.3">
      <c r="A25674">
        <v>4853</v>
      </c>
      <c r="B25674">
        <v>3</v>
      </c>
    </row>
    <row r="25675" spans="1:2" x14ac:dyDescent="0.3">
      <c r="A25675">
        <v>4853</v>
      </c>
      <c r="B25675">
        <v>4</v>
      </c>
    </row>
    <row r="25676" spans="1:2" x14ac:dyDescent="0.3">
      <c r="A25676">
        <v>4853</v>
      </c>
      <c r="B25676">
        <v>5</v>
      </c>
    </row>
    <row r="25677" spans="1:2" x14ac:dyDescent="0.3">
      <c r="A25677">
        <v>4853</v>
      </c>
      <c r="B25677">
        <v>13</v>
      </c>
    </row>
    <row r="25678" spans="1:2" x14ac:dyDescent="0.3">
      <c r="A25678">
        <v>4853</v>
      </c>
      <c r="B25678">
        <v>14</v>
      </c>
    </row>
    <row r="25679" spans="1:2" x14ac:dyDescent="0.3">
      <c r="A25679">
        <v>4853</v>
      </c>
      <c r="B25679">
        <v>15</v>
      </c>
    </row>
    <row r="25680" spans="1:2" x14ac:dyDescent="0.3">
      <c r="A25680">
        <v>4854</v>
      </c>
      <c r="B25680">
        <v>5</v>
      </c>
    </row>
    <row r="25681" spans="1:2" x14ac:dyDescent="0.3">
      <c r="A25681">
        <v>4854</v>
      </c>
      <c r="B25681">
        <v>6</v>
      </c>
    </row>
    <row r="25682" spans="1:2" x14ac:dyDescent="0.3">
      <c r="A25682">
        <v>4854</v>
      </c>
      <c r="B25682">
        <v>7</v>
      </c>
    </row>
    <row r="25683" spans="1:2" x14ac:dyDescent="0.3">
      <c r="A25683">
        <v>4854</v>
      </c>
      <c r="B25683">
        <v>8</v>
      </c>
    </row>
    <row r="25684" spans="1:2" x14ac:dyDescent="0.3">
      <c r="A25684">
        <v>4854</v>
      </c>
      <c r="B25684">
        <v>9</v>
      </c>
    </row>
    <row r="25685" spans="1:2" x14ac:dyDescent="0.3">
      <c r="A25685">
        <v>4854</v>
      </c>
      <c r="B25685">
        <v>11</v>
      </c>
    </row>
    <row r="25686" spans="1:2" x14ac:dyDescent="0.3">
      <c r="A25686">
        <v>4854</v>
      </c>
      <c r="B25686">
        <v>15</v>
      </c>
    </row>
    <row r="25687" spans="1:2" x14ac:dyDescent="0.3">
      <c r="A25687">
        <v>4854</v>
      </c>
      <c r="B25687">
        <v>16</v>
      </c>
    </row>
    <row r="25688" spans="1:2" x14ac:dyDescent="0.3">
      <c r="A25688">
        <v>4854</v>
      </c>
      <c r="B25688">
        <v>17</v>
      </c>
    </row>
    <row r="25689" spans="1:2" x14ac:dyDescent="0.3">
      <c r="A25689">
        <v>4855</v>
      </c>
      <c r="B25689">
        <v>2</v>
      </c>
    </row>
    <row r="25690" spans="1:2" x14ac:dyDescent="0.3">
      <c r="A25690">
        <v>4855</v>
      </c>
      <c r="B25690">
        <v>5</v>
      </c>
    </row>
    <row r="25691" spans="1:2" x14ac:dyDescent="0.3">
      <c r="A25691">
        <v>4855</v>
      </c>
      <c r="B25691">
        <v>6</v>
      </c>
    </row>
    <row r="25692" spans="1:2" x14ac:dyDescent="0.3">
      <c r="A25692">
        <v>4855</v>
      </c>
      <c r="B25692">
        <v>15</v>
      </c>
    </row>
    <row r="25693" spans="1:2" x14ac:dyDescent="0.3">
      <c r="A25693">
        <v>4855</v>
      </c>
      <c r="B25693">
        <v>16</v>
      </c>
    </row>
    <row r="25694" spans="1:2" x14ac:dyDescent="0.3">
      <c r="A25694">
        <v>4855</v>
      </c>
      <c r="B25694">
        <v>17</v>
      </c>
    </row>
    <row r="25695" spans="1:2" x14ac:dyDescent="0.3">
      <c r="A25695">
        <v>4855</v>
      </c>
      <c r="B25695">
        <v>18</v>
      </c>
    </row>
    <row r="25696" spans="1:2" x14ac:dyDescent="0.3">
      <c r="A25696">
        <v>4856</v>
      </c>
      <c r="B25696">
        <v>2</v>
      </c>
    </row>
    <row r="25697" spans="1:2" x14ac:dyDescent="0.3">
      <c r="A25697">
        <v>4856</v>
      </c>
      <c r="B25697">
        <v>6</v>
      </c>
    </row>
    <row r="25698" spans="1:2" x14ac:dyDescent="0.3">
      <c r="A25698">
        <v>4856</v>
      </c>
      <c r="B25698">
        <v>7</v>
      </c>
    </row>
    <row r="25699" spans="1:2" x14ac:dyDescent="0.3">
      <c r="A25699">
        <v>4856</v>
      </c>
      <c r="B25699">
        <v>8</v>
      </c>
    </row>
    <row r="25700" spans="1:2" x14ac:dyDescent="0.3">
      <c r="A25700">
        <v>4856</v>
      </c>
      <c r="B25700">
        <v>9</v>
      </c>
    </row>
    <row r="25701" spans="1:2" x14ac:dyDescent="0.3">
      <c r="A25701">
        <v>4856</v>
      </c>
      <c r="B25701">
        <v>10</v>
      </c>
    </row>
    <row r="25702" spans="1:2" x14ac:dyDescent="0.3">
      <c r="A25702">
        <v>4856</v>
      </c>
      <c r="B25702">
        <v>18</v>
      </c>
    </row>
    <row r="25703" spans="1:2" x14ac:dyDescent="0.3">
      <c r="A25703">
        <v>4857</v>
      </c>
      <c r="B25703">
        <v>4</v>
      </c>
    </row>
    <row r="25704" spans="1:2" x14ac:dyDescent="0.3">
      <c r="A25704">
        <v>4857</v>
      </c>
      <c r="B25704">
        <v>8</v>
      </c>
    </row>
    <row r="25705" spans="1:2" x14ac:dyDescent="0.3">
      <c r="A25705">
        <v>4857</v>
      </c>
      <c r="B25705">
        <v>10</v>
      </c>
    </row>
    <row r="25706" spans="1:2" x14ac:dyDescent="0.3">
      <c r="A25706">
        <v>4857</v>
      </c>
      <c r="B25706">
        <v>11</v>
      </c>
    </row>
    <row r="25707" spans="1:2" x14ac:dyDescent="0.3">
      <c r="A25707">
        <v>4857</v>
      </c>
      <c r="B25707">
        <v>12</v>
      </c>
    </row>
    <row r="25708" spans="1:2" x14ac:dyDescent="0.3">
      <c r="A25708">
        <v>4857</v>
      </c>
      <c r="B25708">
        <v>13</v>
      </c>
    </row>
    <row r="25709" spans="1:2" x14ac:dyDescent="0.3">
      <c r="A25709">
        <v>4858</v>
      </c>
      <c r="B25709">
        <v>1</v>
      </c>
    </row>
    <row r="25710" spans="1:2" x14ac:dyDescent="0.3">
      <c r="A25710">
        <v>4858</v>
      </c>
      <c r="B25710">
        <v>3</v>
      </c>
    </row>
    <row r="25711" spans="1:2" x14ac:dyDescent="0.3">
      <c r="A25711">
        <v>4858</v>
      </c>
      <c r="B25711">
        <v>5</v>
      </c>
    </row>
    <row r="25712" spans="1:2" x14ac:dyDescent="0.3">
      <c r="A25712">
        <v>4858</v>
      </c>
      <c r="B25712">
        <v>8</v>
      </c>
    </row>
    <row r="25713" spans="1:2" x14ac:dyDescent="0.3">
      <c r="A25713">
        <v>4859</v>
      </c>
      <c r="B25713">
        <v>1</v>
      </c>
    </row>
    <row r="25714" spans="1:2" x14ac:dyDescent="0.3">
      <c r="A25714">
        <v>4859</v>
      </c>
      <c r="B25714">
        <v>2</v>
      </c>
    </row>
    <row r="25715" spans="1:2" x14ac:dyDescent="0.3">
      <c r="A25715">
        <v>4859</v>
      </c>
      <c r="B25715">
        <v>7</v>
      </c>
    </row>
    <row r="25716" spans="1:2" x14ac:dyDescent="0.3">
      <c r="A25716">
        <v>4860</v>
      </c>
      <c r="B25716">
        <v>1</v>
      </c>
    </row>
    <row r="25717" spans="1:2" x14ac:dyDescent="0.3">
      <c r="A25717">
        <v>4860</v>
      </c>
      <c r="B25717">
        <v>2</v>
      </c>
    </row>
    <row r="25718" spans="1:2" x14ac:dyDescent="0.3">
      <c r="A25718">
        <v>4860</v>
      </c>
      <c r="B25718">
        <v>7</v>
      </c>
    </row>
    <row r="25719" spans="1:2" x14ac:dyDescent="0.3">
      <c r="A25719">
        <v>4860</v>
      </c>
      <c r="B25719">
        <v>9</v>
      </c>
    </row>
    <row r="25720" spans="1:2" x14ac:dyDescent="0.3">
      <c r="A25720">
        <v>4861</v>
      </c>
      <c r="B25720">
        <v>1</v>
      </c>
    </row>
    <row r="25721" spans="1:2" x14ac:dyDescent="0.3">
      <c r="A25721">
        <v>4861</v>
      </c>
      <c r="B25721">
        <v>2</v>
      </c>
    </row>
    <row r="25722" spans="1:2" x14ac:dyDescent="0.3">
      <c r="A25722">
        <v>4861</v>
      </c>
      <c r="B25722">
        <v>3</v>
      </c>
    </row>
    <row r="25723" spans="1:2" x14ac:dyDescent="0.3">
      <c r="A25723">
        <v>4861</v>
      </c>
      <c r="B25723">
        <v>6</v>
      </c>
    </row>
    <row r="25724" spans="1:2" x14ac:dyDescent="0.3">
      <c r="A25724">
        <v>4861</v>
      </c>
      <c r="B25724">
        <v>9</v>
      </c>
    </row>
    <row r="25725" spans="1:2" x14ac:dyDescent="0.3">
      <c r="A25725">
        <v>4861</v>
      </c>
      <c r="B25725">
        <v>13</v>
      </c>
    </row>
    <row r="25726" spans="1:2" x14ac:dyDescent="0.3">
      <c r="A25726">
        <v>4862</v>
      </c>
      <c r="B25726">
        <v>1</v>
      </c>
    </row>
    <row r="25727" spans="1:2" x14ac:dyDescent="0.3">
      <c r="A25727">
        <v>4862</v>
      </c>
      <c r="B25727">
        <v>5</v>
      </c>
    </row>
    <row r="25728" spans="1:2" x14ac:dyDescent="0.3">
      <c r="A25728">
        <v>4862</v>
      </c>
      <c r="B25728">
        <v>7</v>
      </c>
    </row>
    <row r="25729" spans="1:2" x14ac:dyDescent="0.3">
      <c r="A25729">
        <v>4862</v>
      </c>
      <c r="B25729">
        <v>9</v>
      </c>
    </row>
    <row r="25730" spans="1:2" x14ac:dyDescent="0.3">
      <c r="A25730">
        <v>4862</v>
      </c>
      <c r="B25730">
        <v>10</v>
      </c>
    </row>
    <row r="25731" spans="1:2" x14ac:dyDescent="0.3">
      <c r="A25731">
        <v>4862</v>
      </c>
      <c r="B25731">
        <v>18</v>
      </c>
    </row>
    <row r="25732" spans="1:2" x14ac:dyDescent="0.3">
      <c r="A25732">
        <v>4863</v>
      </c>
      <c r="B25732">
        <v>1</v>
      </c>
    </row>
    <row r="25733" spans="1:2" x14ac:dyDescent="0.3">
      <c r="A25733">
        <v>4863</v>
      </c>
      <c r="B25733">
        <v>3</v>
      </c>
    </row>
    <row r="25734" spans="1:2" x14ac:dyDescent="0.3">
      <c r="A25734">
        <v>4863</v>
      </c>
      <c r="B25734">
        <v>7</v>
      </c>
    </row>
    <row r="25735" spans="1:2" x14ac:dyDescent="0.3">
      <c r="A25735">
        <v>4863</v>
      </c>
      <c r="B25735">
        <v>8</v>
      </c>
    </row>
    <row r="25736" spans="1:2" x14ac:dyDescent="0.3">
      <c r="A25736">
        <v>4863</v>
      </c>
      <c r="B25736">
        <v>9</v>
      </c>
    </row>
    <row r="25737" spans="1:2" x14ac:dyDescent="0.3">
      <c r="A25737">
        <v>4863</v>
      </c>
      <c r="B25737">
        <v>15</v>
      </c>
    </row>
    <row r="25738" spans="1:2" x14ac:dyDescent="0.3">
      <c r="A25738">
        <v>4863</v>
      </c>
      <c r="B25738">
        <v>17</v>
      </c>
    </row>
    <row r="25739" spans="1:2" x14ac:dyDescent="0.3">
      <c r="A25739">
        <v>4863</v>
      </c>
      <c r="B25739">
        <v>18</v>
      </c>
    </row>
    <row r="25740" spans="1:2" x14ac:dyDescent="0.3">
      <c r="A25740">
        <v>4864</v>
      </c>
      <c r="B25740">
        <v>1</v>
      </c>
    </row>
    <row r="25741" spans="1:2" x14ac:dyDescent="0.3">
      <c r="A25741">
        <v>4864</v>
      </c>
      <c r="B25741">
        <v>5</v>
      </c>
    </row>
    <row r="25742" spans="1:2" x14ac:dyDescent="0.3">
      <c r="A25742">
        <v>4864</v>
      </c>
      <c r="B25742">
        <v>9</v>
      </c>
    </row>
    <row r="25743" spans="1:2" x14ac:dyDescent="0.3">
      <c r="A25743">
        <v>4864</v>
      </c>
      <c r="B25743">
        <v>13</v>
      </c>
    </row>
    <row r="25744" spans="1:2" x14ac:dyDescent="0.3">
      <c r="A25744">
        <v>4864</v>
      </c>
      <c r="B25744">
        <v>14</v>
      </c>
    </row>
    <row r="25745" spans="1:2" x14ac:dyDescent="0.3">
      <c r="A25745">
        <v>4864</v>
      </c>
      <c r="B25745">
        <v>17</v>
      </c>
    </row>
    <row r="25746" spans="1:2" x14ac:dyDescent="0.3">
      <c r="A25746">
        <v>4864</v>
      </c>
      <c r="B25746">
        <v>18</v>
      </c>
    </row>
    <row r="25747" spans="1:2" x14ac:dyDescent="0.3">
      <c r="A25747">
        <v>4865</v>
      </c>
      <c r="B25747">
        <v>1</v>
      </c>
    </row>
    <row r="25748" spans="1:2" x14ac:dyDescent="0.3">
      <c r="A25748">
        <v>4865</v>
      </c>
      <c r="B25748">
        <v>2</v>
      </c>
    </row>
    <row r="25749" spans="1:2" x14ac:dyDescent="0.3">
      <c r="A25749">
        <v>4865</v>
      </c>
      <c r="B25749">
        <v>6</v>
      </c>
    </row>
    <row r="25750" spans="1:2" x14ac:dyDescent="0.3">
      <c r="A25750">
        <v>4865</v>
      </c>
      <c r="B25750">
        <v>12</v>
      </c>
    </row>
    <row r="25751" spans="1:2" x14ac:dyDescent="0.3">
      <c r="A25751">
        <v>4865</v>
      </c>
      <c r="B25751">
        <v>13</v>
      </c>
    </row>
    <row r="25752" spans="1:2" x14ac:dyDescent="0.3">
      <c r="A25752">
        <v>4865</v>
      </c>
      <c r="B25752">
        <v>14</v>
      </c>
    </row>
    <row r="25753" spans="1:2" x14ac:dyDescent="0.3">
      <c r="A25753">
        <v>4865</v>
      </c>
      <c r="B25753">
        <v>18</v>
      </c>
    </row>
    <row r="25754" spans="1:2" x14ac:dyDescent="0.3">
      <c r="A25754">
        <v>4866</v>
      </c>
      <c r="B25754">
        <v>1</v>
      </c>
    </row>
    <row r="25755" spans="1:2" x14ac:dyDescent="0.3">
      <c r="A25755">
        <v>4866</v>
      </c>
      <c r="B25755">
        <v>7</v>
      </c>
    </row>
    <row r="25756" spans="1:2" x14ac:dyDescent="0.3">
      <c r="A25756">
        <v>4866</v>
      </c>
      <c r="B25756">
        <v>8</v>
      </c>
    </row>
    <row r="25757" spans="1:2" x14ac:dyDescent="0.3">
      <c r="A25757">
        <v>4866</v>
      </c>
      <c r="B25757">
        <v>9</v>
      </c>
    </row>
    <row r="25758" spans="1:2" x14ac:dyDescent="0.3">
      <c r="A25758">
        <v>4866</v>
      </c>
      <c r="B25758">
        <v>12</v>
      </c>
    </row>
    <row r="25759" spans="1:2" x14ac:dyDescent="0.3">
      <c r="A25759">
        <v>4866</v>
      </c>
      <c r="B25759">
        <v>13</v>
      </c>
    </row>
    <row r="25760" spans="1:2" x14ac:dyDescent="0.3">
      <c r="A25760">
        <v>4866</v>
      </c>
      <c r="B25760">
        <v>18</v>
      </c>
    </row>
    <row r="25761" spans="1:2" x14ac:dyDescent="0.3">
      <c r="A25761">
        <v>4867</v>
      </c>
      <c r="B25761">
        <v>2</v>
      </c>
    </row>
    <row r="25762" spans="1:2" x14ac:dyDescent="0.3">
      <c r="A25762">
        <v>4867</v>
      </c>
      <c r="B25762">
        <v>3</v>
      </c>
    </row>
    <row r="25763" spans="1:2" x14ac:dyDescent="0.3">
      <c r="A25763">
        <v>4867</v>
      </c>
      <c r="B25763">
        <v>8</v>
      </c>
    </row>
    <row r="25764" spans="1:2" x14ac:dyDescent="0.3">
      <c r="A25764">
        <v>4867</v>
      </c>
      <c r="B25764">
        <v>9</v>
      </c>
    </row>
    <row r="25765" spans="1:2" x14ac:dyDescent="0.3">
      <c r="A25765">
        <v>4867</v>
      </c>
      <c r="B25765">
        <v>10</v>
      </c>
    </row>
    <row r="25766" spans="1:2" x14ac:dyDescent="0.3">
      <c r="A25766">
        <v>4867</v>
      </c>
      <c r="B25766">
        <v>12</v>
      </c>
    </row>
    <row r="25767" spans="1:2" x14ac:dyDescent="0.3">
      <c r="A25767">
        <v>4867</v>
      </c>
      <c r="B25767">
        <v>13</v>
      </c>
    </row>
    <row r="25768" spans="1:2" x14ac:dyDescent="0.3">
      <c r="A25768">
        <v>4867</v>
      </c>
      <c r="B25768">
        <v>14</v>
      </c>
    </row>
    <row r="25769" spans="1:2" x14ac:dyDescent="0.3">
      <c r="A25769">
        <v>4867</v>
      </c>
      <c r="B25769">
        <v>18</v>
      </c>
    </row>
    <row r="25770" spans="1:2" x14ac:dyDescent="0.3">
      <c r="A25770">
        <v>4868</v>
      </c>
      <c r="B25770">
        <v>2</v>
      </c>
    </row>
    <row r="25771" spans="1:2" x14ac:dyDescent="0.3">
      <c r="A25771">
        <v>4868</v>
      </c>
      <c r="B25771">
        <v>4</v>
      </c>
    </row>
    <row r="25772" spans="1:2" x14ac:dyDescent="0.3">
      <c r="A25772">
        <v>4868</v>
      </c>
      <c r="B25772">
        <v>5</v>
      </c>
    </row>
    <row r="25773" spans="1:2" x14ac:dyDescent="0.3">
      <c r="A25773">
        <v>4868</v>
      </c>
      <c r="B25773">
        <v>6</v>
      </c>
    </row>
    <row r="25774" spans="1:2" x14ac:dyDescent="0.3">
      <c r="A25774">
        <v>4868</v>
      </c>
      <c r="B25774">
        <v>8</v>
      </c>
    </row>
    <row r="25775" spans="1:2" x14ac:dyDescent="0.3">
      <c r="A25775">
        <v>4868</v>
      </c>
      <c r="B25775">
        <v>10</v>
      </c>
    </row>
    <row r="25776" spans="1:2" x14ac:dyDescent="0.3">
      <c r="A25776">
        <v>4868</v>
      </c>
      <c r="B25776">
        <v>11</v>
      </c>
    </row>
    <row r="25777" spans="1:2" x14ac:dyDescent="0.3">
      <c r="A25777">
        <v>4868</v>
      </c>
      <c r="B25777">
        <v>12</v>
      </c>
    </row>
    <row r="25778" spans="1:2" x14ac:dyDescent="0.3">
      <c r="A25778">
        <v>4868</v>
      </c>
      <c r="B25778">
        <v>17</v>
      </c>
    </row>
    <row r="25779" spans="1:2" x14ac:dyDescent="0.3">
      <c r="A25779">
        <v>4869</v>
      </c>
      <c r="B25779">
        <v>2</v>
      </c>
    </row>
    <row r="25780" spans="1:2" x14ac:dyDescent="0.3">
      <c r="A25780">
        <v>4869</v>
      </c>
      <c r="B25780">
        <v>3</v>
      </c>
    </row>
    <row r="25781" spans="1:2" x14ac:dyDescent="0.3">
      <c r="A25781">
        <v>4869</v>
      </c>
      <c r="B25781">
        <v>9</v>
      </c>
    </row>
    <row r="25782" spans="1:2" x14ac:dyDescent="0.3">
      <c r="A25782">
        <v>4869</v>
      </c>
      <c r="B25782">
        <v>10</v>
      </c>
    </row>
    <row r="25783" spans="1:2" x14ac:dyDescent="0.3">
      <c r="A25783">
        <v>4869</v>
      </c>
      <c r="B25783">
        <v>18</v>
      </c>
    </row>
    <row r="25784" spans="1:2" x14ac:dyDescent="0.3">
      <c r="A25784">
        <v>4870</v>
      </c>
      <c r="B25784">
        <v>1</v>
      </c>
    </row>
    <row r="25785" spans="1:2" x14ac:dyDescent="0.3">
      <c r="A25785">
        <v>4870</v>
      </c>
      <c r="B25785">
        <v>4</v>
      </c>
    </row>
    <row r="25786" spans="1:2" x14ac:dyDescent="0.3">
      <c r="A25786">
        <v>4870</v>
      </c>
      <c r="B25786">
        <v>7</v>
      </c>
    </row>
    <row r="25787" spans="1:2" x14ac:dyDescent="0.3">
      <c r="A25787">
        <v>4870</v>
      </c>
      <c r="B25787">
        <v>14</v>
      </c>
    </row>
    <row r="25788" spans="1:2" x14ac:dyDescent="0.3">
      <c r="A25788">
        <v>4870</v>
      </c>
      <c r="B25788">
        <v>15</v>
      </c>
    </row>
    <row r="25789" spans="1:2" x14ac:dyDescent="0.3">
      <c r="A25789">
        <v>4870</v>
      </c>
      <c r="B25789">
        <v>16</v>
      </c>
    </row>
    <row r="25790" spans="1:2" x14ac:dyDescent="0.3">
      <c r="A25790">
        <v>4870</v>
      </c>
      <c r="B25790">
        <v>17</v>
      </c>
    </row>
    <row r="25791" spans="1:2" x14ac:dyDescent="0.3">
      <c r="A25791">
        <v>4871</v>
      </c>
      <c r="B25791">
        <v>1</v>
      </c>
    </row>
    <row r="25792" spans="1:2" x14ac:dyDescent="0.3">
      <c r="A25792">
        <v>4871</v>
      </c>
      <c r="B25792">
        <v>3</v>
      </c>
    </row>
    <row r="25793" spans="1:2" x14ac:dyDescent="0.3">
      <c r="A25793">
        <v>4871</v>
      </c>
      <c r="B25793">
        <v>4</v>
      </c>
    </row>
    <row r="25794" spans="1:2" x14ac:dyDescent="0.3">
      <c r="A25794">
        <v>4871</v>
      </c>
      <c r="B25794">
        <v>8</v>
      </c>
    </row>
    <row r="25795" spans="1:2" x14ac:dyDescent="0.3">
      <c r="A25795">
        <v>4871</v>
      </c>
      <c r="B25795">
        <v>13</v>
      </c>
    </row>
    <row r="25796" spans="1:2" x14ac:dyDescent="0.3">
      <c r="A25796">
        <v>4871</v>
      </c>
      <c r="B25796">
        <v>15</v>
      </c>
    </row>
    <row r="25797" spans="1:2" x14ac:dyDescent="0.3">
      <c r="A25797">
        <v>4871</v>
      </c>
      <c r="B25797">
        <v>17</v>
      </c>
    </row>
    <row r="25798" spans="1:2" x14ac:dyDescent="0.3">
      <c r="A25798">
        <v>4871</v>
      </c>
      <c r="B25798">
        <v>18</v>
      </c>
    </row>
    <row r="25799" spans="1:2" x14ac:dyDescent="0.3">
      <c r="A25799">
        <v>4872</v>
      </c>
      <c r="B25799">
        <v>2</v>
      </c>
    </row>
    <row r="25800" spans="1:2" x14ac:dyDescent="0.3">
      <c r="A25800">
        <v>4872</v>
      </c>
      <c r="B25800">
        <v>3</v>
      </c>
    </row>
    <row r="25801" spans="1:2" x14ac:dyDescent="0.3">
      <c r="A25801">
        <v>4872</v>
      </c>
      <c r="B25801">
        <v>4</v>
      </c>
    </row>
    <row r="25802" spans="1:2" x14ac:dyDescent="0.3">
      <c r="A25802">
        <v>4872</v>
      </c>
      <c r="B25802">
        <v>6</v>
      </c>
    </row>
    <row r="25803" spans="1:2" x14ac:dyDescent="0.3">
      <c r="A25803">
        <v>4872</v>
      </c>
      <c r="B25803">
        <v>9</v>
      </c>
    </row>
    <row r="25804" spans="1:2" x14ac:dyDescent="0.3">
      <c r="A25804">
        <v>4872</v>
      </c>
      <c r="B25804">
        <v>14</v>
      </c>
    </row>
    <row r="25805" spans="1:2" x14ac:dyDescent="0.3">
      <c r="A25805">
        <v>4872</v>
      </c>
      <c r="B25805">
        <v>18</v>
      </c>
    </row>
    <row r="25806" spans="1:2" x14ac:dyDescent="0.3">
      <c r="A25806">
        <v>4873</v>
      </c>
      <c r="B25806">
        <v>2</v>
      </c>
    </row>
    <row r="25807" spans="1:2" x14ac:dyDescent="0.3">
      <c r="A25807">
        <v>4873</v>
      </c>
      <c r="B25807">
        <v>4</v>
      </c>
    </row>
    <row r="25808" spans="1:2" x14ac:dyDescent="0.3">
      <c r="A25808">
        <v>4873</v>
      </c>
      <c r="B25808">
        <v>6</v>
      </c>
    </row>
    <row r="25809" spans="1:2" x14ac:dyDescent="0.3">
      <c r="A25809">
        <v>4873</v>
      </c>
      <c r="B25809">
        <v>9</v>
      </c>
    </row>
    <row r="25810" spans="1:2" x14ac:dyDescent="0.3">
      <c r="A25810">
        <v>4873</v>
      </c>
      <c r="B25810">
        <v>12</v>
      </c>
    </row>
    <row r="25811" spans="1:2" x14ac:dyDescent="0.3">
      <c r="A25811">
        <v>4873</v>
      </c>
      <c r="B25811">
        <v>13</v>
      </c>
    </row>
    <row r="25812" spans="1:2" x14ac:dyDescent="0.3">
      <c r="A25812">
        <v>4873</v>
      </c>
      <c r="B25812">
        <v>14</v>
      </c>
    </row>
    <row r="25813" spans="1:2" x14ac:dyDescent="0.3">
      <c r="A25813">
        <v>4874</v>
      </c>
      <c r="B25813">
        <v>1</v>
      </c>
    </row>
    <row r="25814" spans="1:2" x14ac:dyDescent="0.3">
      <c r="A25814">
        <v>4874</v>
      </c>
      <c r="B25814">
        <v>6</v>
      </c>
    </row>
    <row r="25815" spans="1:2" x14ac:dyDescent="0.3">
      <c r="A25815">
        <v>4874</v>
      </c>
      <c r="B25815">
        <v>9</v>
      </c>
    </row>
    <row r="25816" spans="1:2" x14ac:dyDescent="0.3">
      <c r="A25816">
        <v>4874</v>
      </c>
      <c r="B25816">
        <v>10</v>
      </c>
    </row>
    <row r="25817" spans="1:2" x14ac:dyDescent="0.3">
      <c r="A25817">
        <v>4874</v>
      </c>
      <c r="B25817">
        <v>11</v>
      </c>
    </row>
    <row r="25818" spans="1:2" x14ac:dyDescent="0.3">
      <c r="A25818">
        <v>4874</v>
      </c>
      <c r="B25818">
        <v>12</v>
      </c>
    </row>
    <row r="25819" spans="1:2" x14ac:dyDescent="0.3">
      <c r="A25819">
        <v>4875</v>
      </c>
      <c r="B25819">
        <v>2</v>
      </c>
    </row>
    <row r="25820" spans="1:2" x14ac:dyDescent="0.3">
      <c r="A25820">
        <v>4875</v>
      </c>
      <c r="B25820">
        <v>4</v>
      </c>
    </row>
    <row r="25821" spans="1:2" x14ac:dyDescent="0.3">
      <c r="A25821">
        <v>4875</v>
      </c>
      <c r="B25821">
        <v>6</v>
      </c>
    </row>
    <row r="25822" spans="1:2" x14ac:dyDescent="0.3">
      <c r="A25822">
        <v>4875</v>
      </c>
      <c r="B25822">
        <v>9</v>
      </c>
    </row>
    <row r="25823" spans="1:2" x14ac:dyDescent="0.3">
      <c r="A25823">
        <v>4875</v>
      </c>
      <c r="B25823">
        <v>10</v>
      </c>
    </row>
    <row r="25824" spans="1:2" x14ac:dyDescent="0.3">
      <c r="A25824">
        <v>4875</v>
      </c>
      <c r="B25824">
        <v>14</v>
      </c>
    </row>
    <row r="25825" spans="1:2" x14ac:dyDescent="0.3">
      <c r="A25825">
        <v>4876</v>
      </c>
      <c r="B25825">
        <v>1</v>
      </c>
    </row>
    <row r="25826" spans="1:2" x14ac:dyDescent="0.3">
      <c r="A25826">
        <v>4876</v>
      </c>
      <c r="B25826">
        <v>2</v>
      </c>
    </row>
    <row r="25827" spans="1:2" x14ac:dyDescent="0.3">
      <c r="A25827">
        <v>4876</v>
      </c>
      <c r="B25827">
        <v>5</v>
      </c>
    </row>
    <row r="25828" spans="1:2" x14ac:dyDescent="0.3">
      <c r="A25828">
        <v>4876</v>
      </c>
      <c r="B25828">
        <v>11</v>
      </c>
    </row>
    <row r="25829" spans="1:2" x14ac:dyDescent="0.3">
      <c r="A25829">
        <v>4876</v>
      </c>
      <c r="B25829">
        <v>17</v>
      </c>
    </row>
    <row r="25830" spans="1:2" x14ac:dyDescent="0.3">
      <c r="A25830">
        <v>4876</v>
      </c>
      <c r="B25830">
        <v>18</v>
      </c>
    </row>
    <row r="25831" spans="1:2" x14ac:dyDescent="0.3">
      <c r="A25831">
        <v>4877</v>
      </c>
      <c r="B25831">
        <v>1</v>
      </c>
    </row>
    <row r="25832" spans="1:2" x14ac:dyDescent="0.3">
      <c r="A25832">
        <v>4877</v>
      </c>
      <c r="B25832">
        <v>6</v>
      </c>
    </row>
    <row r="25833" spans="1:2" x14ac:dyDescent="0.3">
      <c r="A25833">
        <v>4877</v>
      </c>
      <c r="B25833">
        <v>7</v>
      </c>
    </row>
    <row r="25834" spans="1:2" x14ac:dyDescent="0.3">
      <c r="A25834">
        <v>4877</v>
      </c>
      <c r="B25834">
        <v>10</v>
      </c>
    </row>
    <row r="25835" spans="1:2" x14ac:dyDescent="0.3">
      <c r="A25835">
        <v>4877</v>
      </c>
      <c r="B25835">
        <v>12</v>
      </c>
    </row>
    <row r="25836" spans="1:2" x14ac:dyDescent="0.3">
      <c r="A25836">
        <v>4877</v>
      </c>
      <c r="B25836">
        <v>13</v>
      </c>
    </row>
    <row r="25837" spans="1:2" x14ac:dyDescent="0.3">
      <c r="A25837">
        <v>4877</v>
      </c>
      <c r="B25837">
        <v>14</v>
      </c>
    </row>
    <row r="25838" spans="1:2" x14ac:dyDescent="0.3">
      <c r="A25838">
        <v>4877</v>
      </c>
      <c r="B25838">
        <v>18</v>
      </c>
    </row>
    <row r="25839" spans="1:2" x14ac:dyDescent="0.3">
      <c r="A25839">
        <v>4878</v>
      </c>
      <c r="B25839">
        <v>1</v>
      </c>
    </row>
    <row r="25840" spans="1:2" x14ac:dyDescent="0.3">
      <c r="A25840">
        <v>4878</v>
      </c>
      <c r="B25840">
        <v>5</v>
      </c>
    </row>
    <row r="25841" spans="1:2" x14ac:dyDescent="0.3">
      <c r="A25841">
        <v>4878</v>
      </c>
      <c r="B25841">
        <v>9</v>
      </c>
    </row>
    <row r="25842" spans="1:2" x14ac:dyDescent="0.3">
      <c r="A25842">
        <v>4878</v>
      </c>
      <c r="B25842">
        <v>16</v>
      </c>
    </row>
    <row r="25843" spans="1:2" x14ac:dyDescent="0.3">
      <c r="A25843">
        <v>4879</v>
      </c>
      <c r="B25843">
        <v>1</v>
      </c>
    </row>
    <row r="25844" spans="1:2" x14ac:dyDescent="0.3">
      <c r="A25844">
        <v>4879</v>
      </c>
      <c r="B25844">
        <v>2</v>
      </c>
    </row>
    <row r="25845" spans="1:2" x14ac:dyDescent="0.3">
      <c r="A25845">
        <v>4879</v>
      </c>
      <c r="B25845">
        <v>3</v>
      </c>
    </row>
    <row r="25846" spans="1:2" x14ac:dyDescent="0.3">
      <c r="A25846">
        <v>4879</v>
      </c>
      <c r="B25846">
        <v>13</v>
      </c>
    </row>
    <row r="25847" spans="1:2" x14ac:dyDescent="0.3">
      <c r="A25847">
        <v>4879</v>
      </c>
      <c r="B25847">
        <v>14</v>
      </c>
    </row>
    <row r="25848" spans="1:2" x14ac:dyDescent="0.3">
      <c r="A25848">
        <v>4879</v>
      </c>
      <c r="B25848">
        <v>17</v>
      </c>
    </row>
    <row r="25849" spans="1:2" x14ac:dyDescent="0.3">
      <c r="A25849">
        <v>4880</v>
      </c>
      <c r="B25849">
        <v>2</v>
      </c>
    </row>
    <row r="25850" spans="1:2" x14ac:dyDescent="0.3">
      <c r="A25850">
        <v>4880</v>
      </c>
      <c r="B25850">
        <v>3</v>
      </c>
    </row>
    <row r="25851" spans="1:2" x14ac:dyDescent="0.3">
      <c r="A25851">
        <v>4880</v>
      </c>
      <c r="B25851">
        <v>5</v>
      </c>
    </row>
    <row r="25852" spans="1:2" x14ac:dyDescent="0.3">
      <c r="A25852">
        <v>4880</v>
      </c>
      <c r="B25852">
        <v>6</v>
      </c>
    </row>
    <row r="25853" spans="1:2" x14ac:dyDescent="0.3">
      <c r="A25853">
        <v>4880</v>
      </c>
      <c r="B25853">
        <v>8</v>
      </c>
    </row>
    <row r="25854" spans="1:2" x14ac:dyDescent="0.3">
      <c r="A25854">
        <v>4880</v>
      </c>
      <c r="B25854">
        <v>9</v>
      </c>
    </row>
    <row r="25855" spans="1:2" x14ac:dyDescent="0.3">
      <c r="A25855">
        <v>4881</v>
      </c>
      <c r="B25855">
        <v>4</v>
      </c>
    </row>
    <row r="25856" spans="1:2" x14ac:dyDescent="0.3">
      <c r="A25856">
        <v>4881</v>
      </c>
      <c r="B25856">
        <v>6</v>
      </c>
    </row>
    <row r="25857" spans="1:2" x14ac:dyDescent="0.3">
      <c r="A25857">
        <v>4881</v>
      </c>
      <c r="B25857">
        <v>7</v>
      </c>
    </row>
    <row r="25858" spans="1:2" x14ac:dyDescent="0.3">
      <c r="A25858">
        <v>4881</v>
      </c>
      <c r="B25858">
        <v>12</v>
      </c>
    </row>
    <row r="25859" spans="1:2" x14ac:dyDescent="0.3">
      <c r="A25859">
        <v>4881</v>
      </c>
      <c r="B25859">
        <v>13</v>
      </c>
    </row>
    <row r="25860" spans="1:2" x14ac:dyDescent="0.3">
      <c r="A25860">
        <v>4881</v>
      </c>
      <c r="B25860">
        <v>15</v>
      </c>
    </row>
    <row r="25861" spans="1:2" x14ac:dyDescent="0.3">
      <c r="A25861">
        <v>4882</v>
      </c>
      <c r="B25861">
        <v>1</v>
      </c>
    </row>
    <row r="25862" spans="1:2" x14ac:dyDescent="0.3">
      <c r="A25862">
        <v>4882</v>
      </c>
      <c r="B25862">
        <v>2</v>
      </c>
    </row>
    <row r="25863" spans="1:2" x14ac:dyDescent="0.3">
      <c r="A25863">
        <v>4882</v>
      </c>
      <c r="B25863">
        <v>3</v>
      </c>
    </row>
    <row r="25864" spans="1:2" x14ac:dyDescent="0.3">
      <c r="A25864">
        <v>4882</v>
      </c>
      <c r="B25864">
        <v>4</v>
      </c>
    </row>
    <row r="25865" spans="1:2" x14ac:dyDescent="0.3">
      <c r="A25865">
        <v>4882</v>
      </c>
      <c r="B25865">
        <v>8</v>
      </c>
    </row>
    <row r="25866" spans="1:2" x14ac:dyDescent="0.3">
      <c r="A25866">
        <v>4882</v>
      </c>
      <c r="B25866">
        <v>9</v>
      </c>
    </row>
    <row r="25867" spans="1:2" x14ac:dyDescent="0.3">
      <c r="A25867">
        <v>4883</v>
      </c>
      <c r="B25867">
        <v>1</v>
      </c>
    </row>
    <row r="25868" spans="1:2" x14ac:dyDescent="0.3">
      <c r="A25868">
        <v>4883</v>
      </c>
      <c r="B25868">
        <v>5</v>
      </c>
    </row>
    <row r="25869" spans="1:2" x14ac:dyDescent="0.3">
      <c r="A25869">
        <v>4883</v>
      </c>
      <c r="B25869">
        <v>6</v>
      </c>
    </row>
    <row r="25870" spans="1:2" x14ac:dyDescent="0.3">
      <c r="A25870">
        <v>4883</v>
      </c>
      <c r="B25870">
        <v>7</v>
      </c>
    </row>
    <row r="25871" spans="1:2" x14ac:dyDescent="0.3">
      <c r="A25871">
        <v>4883</v>
      </c>
      <c r="B25871">
        <v>8</v>
      </c>
    </row>
    <row r="25872" spans="1:2" x14ac:dyDescent="0.3">
      <c r="A25872">
        <v>4884</v>
      </c>
      <c r="B25872">
        <v>1</v>
      </c>
    </row>
    <row r="25873" spans="1:2" x14ac:dyDescent="0.3">
      <c r="A25873">
        <v>4884</v>
      </c>
      <c r="B25873">
        <v>3</v>
      </c>
    </row>
    <row r="25874" spans="1:2" x14ac:dyDescent="0.3">
      <c r="A25874">
        <v>4884</v>
      </c>
      <c r="B25874">
        <v>4</v>
      </c>
    </row>
    <row r="25875" spans="1:2" x14ac:dyDescent="0.3">
      <c r="A25875">
        <v>4884</v>
      </c>
      <c r="B25875">
        <v>6</v>
      </c>
    </row>
    <row r="25876" spans="1:2" x14ac:dyDescent="0.3">
      <c r="A25876">
        <v>4884</v>
      </c>
      <c r="B25876">
        <v>7</v>
      </c>
    </row>
    <row r="25877" spans="1:2" x14ac:dyDescent="0.3">
      <c r="A25877">
        <v>4884</v>
      </c>
      <c r="B25877">
        <v>8</v>
      </c>
    </row>
    <row r="25878" spans="1:2" x14ac:dyDescent="0.3">
      <c r="A25878">
        <v>4884</v>
      </c>
      <c r="B25878">
        <v>14</v>
      </c>
    </row>
    <row r="25879" spans="1:2" x14ac:dyDescent="0.3">
      <c r="A25879">
        <v>4884</v>
      </c>
      <c r="B25879">
        <v>15</v>
      </c>
    </row>
    <row r="25880" spans="1:2" x14ac:dyDescent="0.3">
      <c r="A25880">
        <v>4885</v>
      </c>
      <c r="B25880">
        <v>1</v>
      </c>
    </row>
    <row r="25881" spans="1:2" x14ac:dyDescent="0.3">
      <c r="A25881">
        <v>4885</v>
      </c>
      <c r="B25881">
        <v>2</v>
      </c>
    </row>
    <row r="25882" spans="1:2" x14ac:dyDescent="0.3">
      <c r="A25882">
        <v>4885</v>
      </c>
      <c r="B25882">
        <v>6</v>
      </c>
    </row>
    <row r="25883" spans="1:2" x14ac:dyDescent="0.3">
      <c r="A25883">
        <v>4885</v>
      </c>
      <c r="B25883">
        <v>8</v>
      </c>
    </row>
    <row r="25884" spans="1:2" x14ac:dyDescent="0.3">
      <c r="A25884">
        <v>4885</v>
      </c>
      <c r="B25884">
        <v>12</v>
      </c>
    </row>
    <row r="25885" spans="1:2" x14ac:dyDescent="0.3">
      <c r="A25885">
        <v>4886</v>
      </c>
      <c r="B25885">
        <v>2</v>
      </c>
    </row>
    <row r="25886" spans="1:2" x14ac:dyDescent="0.3">
      <c r="A25886">
        <v>4886</v>
      </c>
      <c r="B25886">
        <v>3</v>
      </c>
    </row>
    <row r="25887" spans="1:2" x14ac:dyDescent="0.3">
      <c r="A25887">
        <v>4886</v>
      </c>
      <c r="B25887">
        <v>4</v>
      </c>
    </row>
    <row r="25888" spans="1:2" x14ac:dyDescent="0.3">
      <c r="A25888">
        <v>4886</v>
      </c>
      <c r="B25888">
        <v>5</v>
      </c>
    </row>
    <row r="25889" spans="1:2" x14ac:dyDescent="0.3">
      <c r="A25889">
        <v>4886</v>
      </c>
      <c r="B25889">
        <v>6</v>
      </c>
    </row>
    <row r="25890" spans="1:2" x14ac:dyDescent="0.3">
      <c r="A25890">
        <v>4886</v>
      </c>
      <c r="B25890">
        <v>11</v>
      </c>
    </row>
    <row r="25891" spans="1:2" x14ac:dyDescent="0.3">
      <c r="A25891">
        <v>4886</v>
      </c>
      <c r="B25891">
        <v>18</v>
      </c>
    </row>
    <row r="25892" spans="1:2" x14ac:dyDescent="0.3">
      <c r="A25892">
        <v>4887</v>
      </c>
      <c r="B25892">
        <v>7</v>
      </c>
    </row>
    <row r="25893" spans="1:2" x14ac:dyDescent="0.3">
      <c r="A25893">
        <v>4887</v>
      </c>
      <c r="B25893">
        <v>8</v>
      </c>
    </row>
    <row r="25894" spans="1:2" x14ac:dyDescent="0.3">
      <c r="A25894">
        <v>4887</v>
      </c>
      <c r="B25894">
        <v>10</v>
      </c>
    </row>
    <row r="25895" spans="1:2" x14ac:dyDescent="0.3">
      <c r="A25895">
        <v>4887</v>
      </c>
      <c r="B25895">
        <v>11</v>
      </c>
    </row>
    <row r="25896" spans="1:2" x14ac:dyDescent="0.3">
      <c r="A25896">
        <v>4887</v>
      </c>
      <c r="B25896">
        <v>13</v>
      </c>
    </row>
    <row r="25897" spans="1:2" x14ac:dyDescent="0.3">
      <c r="A25897">
        <v>4887</v>
      </c>
      <c r="B25897">
        <v>17</v>
      </c>
    </row>
    <row r="25898" spans="1:2" x14ac:dyDescent="0.3">
      <c r="A25898">
        <v>4888</v>
      </c>
      <c r="B25898">
        <v>2</v>
      </c>
    </row>
    <row r="25899" spans="1:2" x14ac:dyDescent="0.3">
      <c r="A25899">
        <v>4888</v>
      </c>
      <c r="B25899">
        <v>3</v>
      </c>
    </row>
    <row r="25900" spans="1:2" x14ac:dyDescent="0.3">
      <c r="A25900">
        <v>4888</v>
      </c>
      <c r="B25900">
        <v>10</v>
      </c>
    </row>
    <row r="25901" spans="1:2" x14ac:dyDescent="0.3">
      <c r="A25901">
        <v>4889</v>
      </c>
      <c r="B25901">
        <v>2</v>
      </c>
    </row>
    <row r="25902" spans="1:2" x14ac:dyDescent="0.3">
      <c r="A25902">
        <v>4889</v>
      </c>
      <c r="B25902">
        <v>4</v>
      </c>
    </row>
    <row r="25903" spans="1:2" x14ac:dyDescent="0.3">
      <c r="A25903">
        <v>4889</v>
      </c>
      <c r="B25903">
        <v>7</v>
      </c>
    </row>
    <row r="25904" spans="1:2" x14ac:dyDescent="0.3">
      <c r="A25904">
        <v>4889</v>
      </c>
      <c r="B25904">
        <v>8</v>
      </c>
    </row>
    <row r="25905" spans="1:2" x14ac:dyDescent="0.3">
      <c r="A25905">
        <v>4889</v>
      </c>
      <c r="B25905">
        <v>13</v>
      </c>
    </row>
    <row r="25906" spans="1:2" x14ac:dyDescent="0.3">
      <c r="A25906">
        <v>4889</v>
      </c>
      <c r="B25906">
        <v>15</v>
      </c>
    </row>
    <row r="25907" spans="1:2" x14ac:dyDescent="0.3">
      <c r="A25907">
        <v>4890</v>
      </c>
      <c r="B25907">
        <v>4</v>
      </c>
    </row>
    <row r="25908" spans="1:2" x14ac:dyDescent="0.3">
      <c r="A25908">
        <v>4890</v>
      </c>
      <c r="B25908">
        <v>6</v>
      </c>
    </row>
    <row r="25909" spans="1:2" x14ac:dyDescent="0.3">
      <c r="A25909">
        <v>4890</v>
      </c>
      <c r="B25909">
        <v>8</v>
      </c>
    </row>
    <row r="25910" spans="1:2" x14ac:dyDescent="0.3">
      <c r="A25910">
        <v>4890</v>
      </c>
      <c r="B25910">
        <v>10</v>
      </c>
    </row>
    <row r="25911" spans="1:2" x14ac:dyDescent="0.3">
      <c r="A25911">
        <v>4890</v>
      </c>
      <c r="B25911">
        <v>13</v>
      </c>
    </row>
    <row r="25912" spans="1:2" x14ac:dyDescent="0.3">
      <c r="A25912">
        <v>4890</v>
      </c>
      <c r="B25912">
        <v>14</v>
      </c>
    </row>
    <row r="25913" spans="1:2" x14ac:dyDescent="0.3">
      <c r="A25913">
        <v>4890</v>
      </c>
      <c r="B25913">
        <v>15</v>
      </c>
    </row>
    <row r="25914" spans="1:2" x14ac:dyDescent="0.3">
      <c r="A25914">
        <v>4890</v>
      </c>
      <c r="B25914">
        <v>18</v>
      </c>
    </row>
    <row r="25915" spans="1:2" x14ac:dyDescent="0.3">
      <c r="A25915">
        <v>4891</v>
      </c>
      <c r="B25915">
        <v>2</v>
      </c>
    </row>
    <row r="25916" spans="1:2" x14ac:dyDescent="0.3">
      <c r="A25916">
        <v>4891</v>
      </c>
      <c r="B25916">
        <v>5</v>
      </c>
    </row>
    <row r="25917" spans="1:2" x14ac:dyDescent="0.3">
      <c r="A25917">
        <v>4891</v>
      </c>
      <c r="B25917">
        <v>7</v>
      </c>
    </row>
    <row r="25918" spans="1:2" x14ac:dyDescent="0.3">
      <c r="A25918">
        <v>4891</v>
      </c>
      <c r="B25918">
        <v>8</v>
      </c>
    </row>
    <row r="25919" spans="1:2" x14ac:dyDescent="0.3">
      <c r="A25919">
        <v>4891</v>
      </c>
      <c r="B25919">
        <v>10</v>
      </c>
    </row>
    <row r="25920" spans="1:2" x14ac:dyDescent="0.3">
      <c r="A25920">
        <v>4892</v>
      </c>
      <c r="B25920">
        <v>2</v>
      </c>
    </row>
    <row r="25921" spans="1:2" x14ac:dyDescent="0.3">
      <c r="A25921">
        <v>4892</v>
      </c>
      <c r="B25921">
        <v>6</v>
      </c>
    </row>
    <row r="25922" spans="1:2" x14ac:dyDescent="0.3">
      <c r="A25922">
        <v>4892</v>
      </c>
      <c r="B25922">
        <v>8</v>
      </c>
    </row>
    <row r="25923" spans="1:2" x14ac:dyDescent="0.3">
      <c r="A25923">
        <v>4892</v>
      </c>
      <c r="B25923">
        <v>14</v>
      </c>
    </row>
    <row r="25924" spans="1:2" x14ac:dyDescent="0.3">
      <c r="A25924">
        <v>4892</v>
      </c>
      <c r="B25924">
        <v>15</v>
      </c>
    </row>
    <row r="25925" spans="1:2" x14ac:dyDescent="0.3">
      <c r="A25925">
        <v>4892</v>
      </c>
      <c r="B25925">
        <v>16</v>
      </c>
    </row>
    <row r="25926" spans="1:2" x14ac:dyDescent="0.3">
      <c r="A25926">
        <v>4892</v>
      </c>
      <c r="B25926">
        <v>18</v>
      </c>
    </row>
    <row r="25927" spans="1:2" x14ac:dyDescent="0.3">
      <c r="A25927">
        <v>4893</v>
      </c>
      <c r="B25927">
        <v>1</v>
      </c>
    </row>
    <row r="25928" spans="1:2" x14ac:dyDescent="0.3">
      <c r="A25928">
        <v>4893</v>
      </c>
      <c r="B25928">
        <v>2</v>
      </c>
    </row>
    <row r="25929" spans="1:2" x14ac:dyDescent="0.3">
      <c r="A25929">
        <v>4893</v>
      </c>
      <c r="B25929">
        <v>3</v>
      </c>
    </row>
    <row r="25930" spans="1:2" x14ac:dyDescent="0.3">
      <c r="A25930">
        <v>4893</v>
      </c>
      <c r="B25930">
        <v>4</v>
      </c>
    </row>
    <row r="25931" spans="1:2" x14ac:dyDescent="0.3">
      <c r="A25931">
        <v>4893</v>
      </c>
      <c r="B25931">
        <v>5</v>
      </c>
    </row>
    <row r="25932" spans="1:2" x14ac:dyDescent="0.3">
      <c r="A25932">
        <v>4893</v>
      </c>
      <c r="B25932">
        <v>6</v>
      </c>
    </row>
    <row r="25933" spans="1:2" x14ac:dyDescent="0.3">
      <c r="A25933">
        <v>4893</v>
      </c>
      <c r="B25933">
        <v>11</v>
      </c>
    </row>
    <row r="25934" spans="1:2" x14ac:dyDescent="0.3">
      <c r="A25934">
        <v>4893</v>
      </c>
      <c r="B25934">
        <v>16</v>
      </c>
    </row>
    <row r="25935" spans="1:2" x14ac:dyDescent="0.3">
      <c r="A25935">
        <v>4894</v>
      </c>
      <c r="B25935">
        <v>3</v>
      </c>
    </row>
    <row r="25936" spans="1:2" x14ac:dyDescent="0.3">
      <c r="A25936">
        <v>4894</v>
      </c>
      <c r="B25936">
        <v>4</v>
      </c>
    </row>
    <row r="25937" spans="1:2" x14ac:dyDescent="0.3">
      <c r="A25937">
        <v>4894</v>
      </c>
      <c r="B25937">
        <v>5</v>
      </c>
    </row>
    <row r="25938" spans="1:2" x14ac:dyDescent="0.3">
      <c r="A25938">
        <v>4894</v>
      </c>
      <c r="B25938">
        <v>6</v>
      </c>
    </row>
    <row r="25939" spans="1:2" x14ac:dyDescent="0.3">
      <c r="A25939">
        <v>4894</v>
      </c>
      <c r="B25939">
        <v>7</v>
      </c>
    </row>
    <row r="25940" spans="1:2" x14ac:dyDescent="0.3">
      <c r="A25940">
        <v>4894</v>
      </c>
      <c r="B25940">
        <v>8</v>
      </c>
    </row>
    <row r="25941" spans="1:2" x14ac:dyDescent="0.3">
      <c r="A25941">
        <v>4894</v>
      </c>
      <c r="B25941">
        <v>15</v>
      </c>
    </row>
    <row r="25942" spans="1:2" x14ac:dyDescent="0.3">
      <c r="A25942">
        <v>4895</v>
      </c>
      <c r="B25942">
        <v>6</v>
      </c>
    </row>
    <row r="25943" spans="1:2" x14ac:dyDescent="0.3">
      <c r="A25943">
        <v>4895</v>
      </c>
      <c r="B25943">
        <v>7</v>
      </c>
    </row>
    <row r="25944" spans="1:2" x14ac:dyDescent="0.3">
      <c r="A25944">
        <v>4895</v>
      </c>
      <c r="B25944">
        <v>9</v>
      </c>
    </row>
    <row r="25945" spans="1:2" x14ac:dyDescent="0.3">
      <c r="A25945">
        <v>4895</v>
      </c>
      <c r="B25945">
        <v>14</v>
      </c>
    </row>
    <row r="25946" spans="1:2" x14ac:dyDescent="0.3">
      <c r="A25946">
        <v>4895</v>
      </c>
      <c r="B25946">
        <v>17</v>
      </c>
    </row>
    <row r="25947" spans="1:2" x14ac:dyDescent="0.3">
      <c r="A25947">
        <v>4895</v>
      </c>
      <c r="B25947">
        <v>18</v>
      </c>
    </row>
    <row r="25948" spans="1:2" x14ac:dyDescent="0.3">
      <c r="A25948">
        <v>4896</v>
      </c>
      <c r="B25948">
        <v>4</v>
      </c>
    </row>
    <row r="25949" spans="1:2" x14ac:dyDescent="0.3">
      <c r="A25949">
        <v>4896</v>
      </c>
      <c r="B25949">
        <v>5</v>
      </c>
    </row>
    <row r="25950" spans="1:2" x14ac:dyDescent="0.3">
      <c r="A25950">
        <v>4896</v>
      </c>
      <c r="B25950">
        <v>8</v>
      </c>
    </row>
    <row r="25951" spans="1:2" x14ac:dyDescent="0.3">
      <c r="A25951">
        <v>4897</v>
      </c>
      <c r="B25951">
        <v>1</v>
      </c>
    </row>
    <row r="25952" spans="1:2" x14ac:dyDescent="0.3">
      <c r="A25952">
        <v>4897</v>
      </c>
      <c r="B25952">
        <v>3</v>
      </c>
    </row>
    <row r="25953" spans="1:2" x14ac:dyDescent="0.3">
      <c r="A25953">
        <v>4897</v>
      </c>
      <c r="B25953">
        <v>4</v>
      </c>
    </row>
    <row r="25954" spans="1:2" x14ac:dyDescent="0.3">
      <c r="A25954">
        <v>4897</v>
      </c>
      <c r="B25954">
        <v>6</v>
      </c>
    </row>
    <row r="25955" spans="1:2" x14ac:dyDescent="0.3">
      <c r="A25955">
        <v>4897</v>
      </c>
      <c r="B25955">
        <v>7</v>
      </c>
    </row>
    <row r="25956" spans="1:2" x14ac:dyDescent="0.3">
      <c r="A25956">
        <v>4897</v>
      </c>
      <c r="B25956">
        <v>9</v>
      </c>
    </row>
    <row r="25957" spans="1:2" x14ac:dyDescent="0.3">
      <c r="A25957">
        <v>4897</v>
      </c>
      <c r="B25957">
        <v>12</v>
      </c>
    </row>
    <row r="25958" spans="1:2" x14ac:dyDescent="0.3">
      <c r="A25958">
        <v>4897</v>
      </c>
      <c r="B25958">
        <v>14</v>
      </c>
    </row>
    <row r="25959" spans="1:2" x14ac:dyDescent="0.3">
      <c r="A25959">
        <v>4898</v>
      </c>
      <c r="B25959">
        <v>1</v>
      </c>
    </row>
    <row r="25960" spans="1:2" x14ac:dyDescent="0.3">
      <c r="A25960">
        <v>4898</v>
      </c>
      <c r="B25960">
        <v>5</v>
      </c>
    </row>
    <row r="25961" spans="1:2" x14ac:dyDescent="0.3">
      <c r="A25961">
        <v>4898</v>
      </c>
      <c r="B25961">
        <v>6</v>
      </c>
    </row>
    <row r="25962" spans="1:2" x14ac:dyDescent="0.3">
      <c r="A25962">
        <v>4898</v>
      </c>
      <c r="B25962">
        <v>9</v>
      </c>
    </row>
    <row r="25963" spans="1:2" x14ac:dyDescent="0.3">
      <c r="A25963">
        <v>4899</v>
      </c>
      <c r="B25963">
        <v>1</v>
      </c>
    </row>
    <row r="25964" spans="1:2" x14ac:dyDescent="0.3">
      <c r="A25964">
        <v>4899</v>
      </c>
      <c r="B25964">
        <v>3</v>
      </c>
    </row>
    <row r="25965" spans="1:2" x14ac:dyDescent="0.3">
      <c r="A25965">
        <v>4899</v>
      </c>
      <c r="B25965">
        <v>4</v>
      </c>
    </row>
    <row r="25966" spans="1:2" x14ac:dyDescent="0.3">
      <c r="A25966">
        <v>4899</v>
      </c>
      <c r="B25966">
        <v>5</v>
      </c>
    </row>
    <row r="25967" spans="1:2" x14ac:dyDescent="0.3">
      <c r="A25967">
        <v>4899</v>
      </c>
      <c r="B25967">
        <v>6</v>
      </c>
    </row>
    <row r="25968" spans="1:2" x14ac:dyDescent="0.3">
      <c r="A25968">
        <v>4899</v>
      </c>
      <c r="B25968">
        <v>8</v>
      </c>
    </row>
    <row r="25969" spans="1:2" x14ac:dyDescent="0.3">
      <c r="A25969">
        <v>4900</v>
      </c>
      <c r="B25969">
        <v>2</v>
      </c>
    </row>
    <row r="25970" spans="1:2" x14ac:dyDescent="0.3">
      <c r="A25970">
        <v>4900</v>
      </c>
      <c r="B25970">
        <v>3</v>
      </c>
    </row>
    <row r="25971" spans="1:2" x14ac:dyDescent="0.3">
      <c r="A25971">
        <v>4900</v>
      </c>
      <c r="B25971">
        <v>7</v>
      </c>
    </row>
    <row r="25972" spans="1:2" x14ac:dyDescent="0.3">
      <c r="A25972">
        <v>4900</v>
      </c>
      <c r="B25972">
        <v>15</v>
      </c>
    </row>
    <row r="25973" spans="1:2" x14ac:dyDescent="0.3">
      <c r="A25973">
        <v>4901</v>
      </c>
      <c r="B25973">
        <v>1</v>
      </c>
    </row>
    <row r="25974" spans="1:2" x14ac:dyDescent="0.3">
      <c r="A25974">
        <v>4901</v>
      </c>
      <c r="B25974">
        <v>4</v>
      </c>
    </row>
    <row r="25975" spans="1:2" x14ac:dyDescent="0.3">
      <c r="A25975">
        <v>4901</v>
      </c>
      <c r="B25975">
        <v>6</v>
      </c>
    </row>
    <row r="25976" spans="1:2" x14ac:dyDescent="0.3">
      <c r="A25976">
        <v>4901</v>
      </c>
      <c r="B25976">
        <v>7</v>
      </c>
    </row>
    <row r="25977" spans="1:2" x14ac:dyDescent="0.3">
      <c r="A25977">
        <v>4902</v>
      </c>
      <c r="B25977">
        <v>1</v>
      </c>
    </row>
    <row r="25978" spans="1:2" x14ac:dyDescent="0.3">
      <c r="A25978">
        <v>4902</v>
      </c>
      <c r="B25978">
        <v>3</v>
      </c>
    </row>
    <row r="25979" spans="1:2" x14ac:dyDescent="0.3">
      <c r="A25979">
        <v>4902</v>
      </c>
      <c r="B25979">
        <v>8</v>
      </c>
    </row>
    <row r="25980" spans="1:2" x14ac:dyDescent="0.3">
      <c r="A25980">
        <v>4902</v>
      </c>
      <c r="B25980">
        <v>9</v>
      </c>
    </row>
    <row r="25981" spans="1:2" x14ac:dyDescent="0.3">
      <c r="A25981">
        <v>4903</v>
      </c>
      <c r="B25981">
        <v>1</v>
      </c>
    </row>
    <row r="25982" spans="1:2" x14ac:dyDescent="0.3">
      <c r="A25982">
        <v>4903</v>
      </c>
      <c r="B25982">
        <v>6</v>
      </c>
    </row>
    <row r="25983" spans="1:2" x14ac:dyDescent="0.3">
      <c r="A25983">
        <v>4903</v>
      </c>
      <c r="B25983">
        <v>10</v>
      </c>
    </row>
    <row r="25984" spans="1:2" x14ac:dyDescent="0.3">
      <c r="A25984">
        <v>4903</v>
      </c>
      <c r="B25984">
        <v>15</v>
      </c>
    </row>
    <row r="25985" spans="1:2" x14ac:dyDescent="0.3">
      <c r="A25985">
        <v>4904</v>
      </c>
      <c r="B25985">
        <v>3</v>
      </c>
    </row>
    <row r="25986" spans="1:2" x14ac:dyDescent="0.3">
      <c r="A25986">
        <v>4904</v>
      </c>
      <c r="B25986">
        <v>4</v>
      </c>
    </row>
    <row r="25987" spans="1:2" x14ac:dyDescent="0.3">
      <c r="A25987">
        <v>4904</v>
      </c>
      <c r="B25987">
        <v>7</v>
      </c>
    </row>
    <row r="25988" spans="1:2" x14ac:dyDescent="0.3">
      <c r="A25988">
        <v>4905</v>
      </c>
      <c r="B25988">
        <v>3</v>
      </c>
    </row>
    <row r="25989" spans="1:2" x14ac:dyDescent="0.3">
      <c r="A25989">
        <v>4905</v>
      </c>
      <c r="B25989">
        <v>5</v>
      </c>
    </row>
    <row r="25990" spans="1:2" x14ac:dyDescent="0.3">
      <c r="A25990">
        <v>4905</v>
      </c>
      <c r="B25990">
        <v>7</v>
      </c>
    </row>
    <row r="25991" spans="1:2" x14ac:dyDescent="0.3">
      <c r="A25991">
        <v>4906</v>
      </c>
      <c r="B25991">
        <v>1</v>
      </c>
    </row>
    <row r="25992" spans="1:2" x14ac:dyDescent="0.3">
      <c r="A25992">
        <v>4906</v>
      </c>
      <c r="B25992">
        <v>2</v>
      </c>
    </row>
    <row r="25993" spans="1:2" x14ac:dyDescent="0.3">
      <c r="A25993">
        <v>4906</v>
      </c>
      <c r="B25993">
        <v>3</v>
      </c>
    </row>
    <row r="25994" spans="1:2" x14ac:dyDescent="0.3">
      <c r="A25994">
        <v>4906</v>
      </c>
      <c r="B25994">
        <v>4</v>
      </c>
    </row>
    <row r="25995" spans="1:2" x14ac:dyDescent="0.3">
      <c r="A25995">
        <v>4906</v>
      </c>
      <c r="B25995">
        <v>7</v>
      </c>
    </row>
    <row r="25996" spans="1:2" x14ac:dyDescent="0.3">
      <c r="A25996">
        <v>4906</v>
      </c>
      <c r="B25996">
        <v>9</v>
      </c>
    </row>
    <row r="25997" spans="1:2" x14ac:dyDescent="0.3">
      <c r="A25997">
        <v>4906</v>
      </c>
      <c r="B25997">
        <v>12</v>
      </c>
    </row>
    <row r="25998" spans="1:2" x14ac:dyDescent="0.3">
      <c r="A25998">
        <v>4906</v>
      </c>
      <c r="B25998">
        <v>13</v>
      </c>
    </row>
    <row r="25999" spans="1:2" x14ac:dyDescent="0.3">
      <c r="A25999">
        <v>4907</v>
      </c>
      <c r="B25999">
        <v>5</v>
      </c>
    </row>
    <row r="26000" spans="1:2" x14ac:dyDescent="0.3">
      <c r="A26000">
        <v>4907</v>
      </c>
      <c r="B26000">
        <v>7</v>
      </c>
    </row>
    <row r="26001" spans="1:2" x14ac:dyDescent="0.3">
      <c r="A26001">
        <v>4907</v>
      </c>
      <c r="B26001">
        <v>8</v>
      </c>
    </row>
    <row r="26002" spans="1:2" x14ac:dyDescent="0.3">
      <c r="A26002">
        <v>4907</v>
      </c>
      <c r="B26002">
        <v>13</v>
      </c>
    </row>
    <row r="26003" spans="1:2" x14ac:dyDescent="0.3">
      <c r="A26003">
        <v>4907</v>
      </c>
      <c r="B26003">
        <v>14</v>
      </c>
    </row>
    <row r="26004" spans="1:2" x14ac:dyDescent="0.3">
      <c r="A26004">
        <v>4907</v>
      </c>
      <c r="B26004">
        <v>15</v>
      </c>
    </row>
    <row r="26005" spans="1:2" x14ac:dyDescent="0.3">
      <c r="A26005">
        <v>4908</v>
      </c>
      <c r="B26005">
        <v>1</v>
      </c>
    </row>
    <row r="26006" spans="1:2" x14ac:dyDescent="0.3">
      <c r="A26006">
        <v>4908</v>
      </c>
      <c r="B26006">
        <v>2</v>
      </c>
    </row>
    <row r="26007" spans="1:2" x14ac:dyDescent="0.3">
      <c r="A26007">
        <v>4908</v>
      </c>
      <c r="B26007">
        <v>3</v>
      </c>
    </row>
    <row r="26008" spans="1:2" x14ac:dyDescent="0.3">
      <c r="A26008">
        <v>4908</v>
      </c>
      <c r="B26008">
        <v>7</v>
      </c>
    </row>
    <row r="26009" spans="1:2" x14ac:dyDescent="0.3">
      <c r="A26009">
        <v>4908</v>
      </c>
      <c r="B26009">
        <v>10</v>
      </c>
    </row>
    <row r="26010" spans="1:2" x14ac:dyDescent="0.3">
      <c r="A26010">
        <v>4909</v>
      </c>
      <c r="B26010">
        <v>4</v>
      </c>
    </row>
    <row r="26011" spans="1:2" x14ac:dyDescent="0.3">
      <c r="A26011">
        <v>4909</v>
      </c>
      <c r="B26011">
        <v>6</v>
      </c>
    </row>
    <row r="26012" spans="1:2" x14ac:dyDescent="0.3">
      <c r="A26012">
        <v>4909</v>
      </c>
      <c r="B26012">
        <v>7</v>
      </c>
    </row>
    <row r="26013" spans="1:2" x14ac:dyDescent="0.3">
      <c r="A26013">
        <v>4909</v>
      </c>
      <c r="B26013">
        <v>9</v>
      </c>
    </row>
    <row r="26014" spans="1:2" x14ac:dyDescent="0.3">
      <c r="A26014">
        <v>4909</v>
      </c>
      <c r="B26014">
        <v>10</v>
      </c>
    </row>
    <row r="26015" spans="1:2" x14ac:dyDescent="0.3">
      <c r="A26015">
        <v>4910</v>
      </c>
      <c r="B26015">
        <v>2</v>
      </c>
    </row>
    <row r="26016" spans="1:2" x14ac:dyDescent="0.3">
      <c r="A26016">
        <v>4910</v>
      </c>
      <c r="B26016">
        <v>3</v>
      </c>
    </row>
    <row r="26017" spans="1:2" x14ac:dyDescent="0.3">
      <c r="A26017">
        <v>4910</v>
      </c>
      <c r="B26017">
        <v>9</v>
      </c>
    </row>
    <row r="26018" spans="1:2" x14ac:dyDescent="0.3">
      <c r="A26018">
        <v>4910</v>
      </c>
      <c r="B26018">
        <v>14</v>
      </c>
    </row>
    <row r="26019" spans="1:2" x14ac:dyDescent="0.3">
      <c r="A26019">
        <v>4910</v>
      </c>
      <c r="B26019">
        <v>15</v>
      </c>
    </row>
    <row r="26020" spans="1:2" x14ac:dyDescent="0.3">
      <c r="A26020">
        <v>4910</v>
      </c>
      <c r="B26020">
        <v>16</v>
      </c>
    </row>
    <row r="26021" spans="1:2" x14ac:dyDescent="0.3">
      <c r="A26021">
        <v>4911</v>
      </c>
      <c r="B26021">
        <v>1</v>
      </c>
    </row>
    <row r="26022" spans="1:2" x14ac:dyDescent="0.3">
      <c r="A26022">
        <v>4911</v>
      </c>
      <c r="B26022">
        <v>4</v>
      </c>
    </row>
    <row r="26023" spans="1:2" x14ac:dyDescent="0.3">
      <c r="A26023">
        <v>4911</v>
      </c>
      <c r="B26023">
        <v>5</v>
      </c>
    </row>
    <row r="26024" spans="1:2" x14ac:dyDescent="0.3">
      <c r="A26024">
        <v>4911</v>
      </c>
      <c r="B26024">
        <v>7</v>
      </c>
    </row>
    <row r="26025" spans="1:2" x14ac:dyDescent="0.3">
      <c r="A26025">
        <v>4911</v>
      </c>
      <c r="B26025">
        <v>10</v>
      </c>
    </row>
    <row r="26026" spans="1:2" x14ac:dyDescent="0.3">
      <c r="A26026">
        <v>4911</v>
      </c>
      <c r="B26026">
        <v>11</v>
      </c>
    </row>
    <row r="26027" spans="1:2" x14ac:dyDescent="0.3">
      <c r="A26027">
        <v>4911</v>
      </c>
      <c r="B26027">
        <v>13</v>
      </c>
    </row>
    <row r="26028" spans="1:2" x14ac:dyDescent="0.3">
      <c r="A26028">
        <v>4912</v>
      </c>
      <c r="B26028">
        <v>2</v>
      </c>
    </row>
    <row r="26029" spans="1:2" x14ac:dyDescent="0.3">
      <c r="A26029">
        <v>4912</v>
      </c>
      <c r="B26029">
        <v>5</v>
      </c>
    </row>
    <row r="26030" spans="1:2" x14ac:dyDescent="0.3">
      <c r="A26030">
        <v>4912</v>
      </c>
      <c r="B26030">
        <v>7</v>
      </c>
    </row>
    <row r="26031" spans="1:2" x14ac:dyDescent="0.3">
      <c r="A26031">
        <v>4912</v>
      </c>
      <c r="B26031">
        <v>8</v>
      </c>
    </row>
    <row r="26032" spans="1:2" x14ac:dyDescent="0.3">
      <c r="A26032">
        <v>4912</v>
      </c>
      <c r="B26032">
        <v>11</v>
      </c>
    </row>
    <row r="26033" spans="1:2" x14ac:dyDescent="0.3">
      <c r="A26033">
        <v>4912</v>
      </c>
      <c r="B26033">
        <v>17</v>
      </c>
    </row>
    <row r="26034" spans="1:2" x14ac:dyDescent="0.3">
      <c r="A26034">
        <v>4913</v>
      </c>
      <c r="B26034">
        <v>4</v>
      </c>
    </row>
    <row r="26035" spans="1:2" x14ac:dyDescent="0.3">
      <c r="A26035">
        <v>4913</v>
      </c>
      <c r="B26035">
        <v>7</v>
      </c>
    </row>
    <row r="26036" spans="1:2" x14ac:dyDescent="0.3">
      <c r="A26036">
        <v>4913</v>
      </c>
      <c r="B26036">
        <v>8</v>
      </c>
    </row>
    <row r="26037" spans="1:2" x14ac:dyDescent="0.3">
      <c r="A26037">
        <v>4914</v>
      </c>
      <c r="B26037">
        <v>6</v>
      </c>
    </row>
    <row r="26038" spans="1:2" x14ac:dyDescent="0.3">
      <c r="A26038">
        <v>4914</v>
      </c>
      <c r="B26038">
        <v>7</v>
      </c>
    </row>
    <row r="26039" spans="1:2" x14ac:dyDescent="0.3">
      <c r="A26039">
        <v>4914</v>
      </c>
      <c r="B26039">
        <v>9</v>
      </c>
    </row>
    <row r="26040" spans="1:2" x14ac:dyDescent="0.3">
      <c r="A26040">
        <v>4915</v>
      </c>
      <c r="B26040">
        <v>3</v>
      </c>
    </row>
    <row r="26041" spans="1:2" x14ac:dyDescent="0.3">
      <c r="A26041">
        <v>4915</v>
      </c>
      <c r="B26041">
        <v>6</v>
      </c>
    </row>
    <row r="26042" spans="1:2" x14ac:dyDescent="0.3">
      <c r="A26042">
        <v>4915</v>
      </c>
      <c r="B26042">
        <v>7</v>
      </c>
    </row>
    <row r="26043" spans="1:2" x14ac:dyDescent="0.3">
      <c r="A26043">
        <v>4915</v>
      </c>
      <c r="B26043">
        <v>8</v>
      </c>
    </row>
    <row r="26044" spans="1:2" x14ac:dyDescent="0.3">
      <c r="A26044">
        <v>4915</v>
      </c>
      <c r="B26044">
        <v>17</v>
      </c>
    </row>
    <row r="26045" spans="1:2" x14ac:dyDescent="0.3">
      <c r="A26045">
        <v>4916</v>
      </c>
      <c r="B26045">
        <v>1</v>
      </c>
    </row>
    <row r="26046" spans="1:2" x14ac:dyDescent="0.3">
      <c r="A26046">
        <v>4916</v>
      </c>
      <c r="B26046">
        <v>2</v>
      </c>
    </row>
    <row r="26047" spans="1:2" x14ac:dyDescent="0.3">
      <c r="A26047">
        <v>4916</v>
      </c>
      <c r="B26047">
        <v>5</v>
      </c>
    </row>
    <row r="26048" spans="1:2" x14ac:dyDescent="0.3">
      <c r="A26048">
        <v>4916</v>
      </c>
      <c r="B26048">
        <v>10</v>
      </c>
    </row>
    <row r="26049" spans="1:2" x14ac:dyDescent="0.3">
      <c r="A26049">
        <v>4916</v>
      </c>
      <c r="B26049">
        <v>13</v>
      </c>
    </row>
    <row r="26050" spans="1:2" x14ac:dyDescent="0.3">
      <c r="A26050">
        <v>4916</v>
      </c>
      <c r="B26050">
        <v>14</v>
      </c>
    </row>
    <row r="26051" spans="1:2" x14ac:dyDescent="0.3">
      <c r="A26051">
        <v>4916</v>
      </c>
      <c r="B26051">
        <v>17</v>
      </c>
    </row>
    <row r="26052" spans="1:2" x14ac:dyDescent="0.3">
      <c r="A26052">
        <v>4917</v>
      </c>
      <c r="B26052">
        <v>1</v>
      </c>
    </row>
    <row r="26053" spans="1:2" x14ac:dyDescent="0.3">
      <c r="A26053">
        <v>4917</v>
      </c>
      <c r="B26053">
        <v>3</v>
      </c>
    </row>
    <row r="26054" spans="1:2" x14ac:dyDescent="0.3">
      <c r="A26054">
        <v>4917</v>
      </c>
      <c r="B26054">
        <v>5</v>
      </c>
    </row>
    <row r="26055" spans="1:2" x14ac:dyDescent="0.3">
      <c r="A26055">
        <v>4917</v>
      </c>
      <c r="B26055">
        <v>6</v>
      </c>
    </row>
    <row r="26056" spans="1:2" x14ac:dyDescent="0.3">
      <c r="A26056">
        <v>4917</v>
      </c>
      <c r="B26056">
        <v>7</v>
      </c>
    </row>
    <row r="26057" spans="1:2" x14ac:dyDescent="0.3">
      <c r="A26057">
        <v>4917</v>
      </c>
      <c r="B26057">
        <v>8</v>
      </c>
    </row>
    <row r="26058" spans="1:2" x14ac:dyDescent="0.3">
      <c r="A26058">
        <v>4917</v>
      </c>
      <c r="B26058">
        <v>12</v>
      </c>
    </row>
    <row r="26059" spans="1:2" x14ac:dyDescent="0.3">
      <c r="A26059">
        <v>4917</v>
      </c>
      <c r="B26059">
        <v>14</v>
      </c>
    </row>
    <row r="26060" spans="1:2" x14ac:dyDescent="0.3">
      <c r="A26060">
        <v>4918</v>
      </c>
      <c r="B26060">
        <v>3</v>
      </c>
    </row>
    <row r="26061" spans="1:2" x14ac:dyDescent="0.3">
      <c r="A26061">
        <v>4918</v>
      </c>
      <c r="B26061">
        <v>5</v>
      </c>
    </row>
    <row r="26062" spans="1:2" x14ac:dyDescent="0.3">
      <c r="A26062">
        <v>4918</v>
      </c>
      <c r="B26062">
        <v>7</v>
      </c>
    </row>
    <row r="26063" spans="1:2" x14ac:dyDescent="0.3">
      <c r="A26063">
        <v>4918</v>
      </c>
      <c r="B26063">
        <v>9</v>
      </c>
    </row>
    <row r="26064" spans="1:2" x14ac:dyDescent="0.3">
      <c r="A26064">
        <v>4918</v>
      </c>
      <c r="B26064">
        <v>10</v>
      </c>
    </row>
    <row r="26065" spans="1:2" x14ac:dyDescent="0.3">
      <c r="A26065">
        <v>4918</v>
      </c>
      <c r="B26065">
        <v>14</v>
      </c>
    </row>
    <row r="26066" spans="1:2" x14ac:dyDescent="0.3">
      <c r="A26066">
        <v>4919</v>
      </c>
      <c r="B26066">
        <v>2</v>
      </c>
    </row>
    <row r="26067" spans="1:2" x14ac:dyDescent="0.3">
      <c r="A26067">
        <v>4919</v>
      </c>
      <c r="B26067">
        <v>3</v>
      </c>
    </row>
    <row r="26068" spans="1:2" x14ac:dyDescent="0.3">
      <c r="A26068">
        <v>4919</v>
      </c>
      <c r="B26068">
        <v>4</v>
      </c>
    </row>
    <row r="26069" spans="1:2" x14ac:dyDescent="0.3">
      <c r="A26069">
        <v>4919</v>
      </c>
      <c r="B26069">
        <v>6</v>
      </c>
    </row>
    <row r="26070" spans="1:2" x14ac:dyDescent="0.3">
      <c r="A26070">
        <v>4919</v>
      </c>
      <c r="B26070">
        <v>8</v>
      </c>
    </row>
    <row r="26071" spans="1:2" x14ac:dyDescent="0.3">
      <c r="A26071">
        <v>4919</v>
      </c>
      <c r="B26071">
        <v>9</v>
      </c>
    </row>
    <row r="26072" spans="1:2" x14ac:dyDescent="0.3">
      <c r="A26072">
        <v>4919</v>
      </c>
      <c r="B26072">
        <v>13</v>
      </c>
    </row>
    <row r="26073" spans="1:2" x14ac:dyDescent="0.3">
      <c r="A26073">
        <v>4919</v>
      </c>
      <c r="B26073">
        <v>14</v>
      </c>
    </row>
    <row r="26074" spans="1:2" x14ac:dyDescent="0.3">
      <c r="A26074">
        <v>4919</v>
      </c>
      <c r="B26074">
        <v>15</v>
      </c>
    </row>
    <row r="26075" spans="1:2" x14ac:dyDescent="0.3">
      <c r="A26075">
        <v>4919</v>
      </c>
      <c r="B26075">
        <v>16</v>
      </c>
    </row>
    <row r="26076" spans="1:2" x14ac:dyDescent="0.3">
      <c r="A26076">
        <v>4920</v>
      </c>
      <c r="B26076">
        <v>2</v>
      </c>
    </row>
    <row r="26077" spans="1:2" x14ac:dyDescent="0.3">
      <c r="A26077">
        <v>4920</v>
      </c>
      <c r="B26077">
        <v>3</v>
      </c>
    </row>
    <row r="26078" spans="1:2" x14ac:dyDescent="0.3">
      <c r="A26078">
        <v>4920</v>
      </c>
      <c r="B26078">
        <v>9</v>
      </c>
    </row>
    <row r="26079" spans="1:2" x14ac:dyDescent="0.3">
      <c r="A26079">
        <v>4920</v>
      </c>
      <c r="B26079">
        <v>12</v>
      </c>
    </row>
    <row r="26080" spans="1:2" x14ac:dyDescent="0.3">
      <c r="A26080">
        <v>4920</v>
      </c>
      <c r="B26080">
        <v>13</v>
      </c>
    </row>
    <row r="26081" spans="1:2" x14ac:dyDescent="0.3">
      <c r="A26081">
        <v>4920</v>
      </c>
      <c r="B26081">
        <v>15</v>
      </c>
    </row>
    <row r="26082" spans="1:2" x14ac:dyDescent="0.3">
      <c r="A26082">
        <v>4920</v>
      </c>
      <c r="B26082">
        <v>16</v>
      </c>
    </row>
    <row r="26083" spans="1:2" x14ac:dyDescent="0.3">
      <c r="A26083">
        <v>4921</v>
      </c>
      <c r="B26083">
        <v>2</v>
      </c>
    </row>
    <row r="26084" spans="1:2" x14ac:dyDescent="0.3">
      <c r="A26084">
        <v>4921</v>
      </c>
      <c r="B26084">
        <v>3</v>
      </c>
    </row>
    <row r="26085" spans="1:2" x14ac:dyDescent="0.3">
      <c r="A26085">
        <v>4921</v>
      </c>
      <c r="B26085">
        <v>5</v>
      </c>
    </row>
    <row r="26086" spans="1:2" x14ac:dyDescent="0.3">
      <c r="A26086">
        <v>4921</v>
      </c>
      <c r="B26086">
        <v>6</v>
      </c>
    </row>
    <row r="26087" spans="1:2" x14ac:dyDescent="0.3">
      <c r="A26087">
        <v>4921</v>
      </c>
      <c r="B26087">
        <v>9</v>
      </c>
    </row>
    <row r="26088" spans="1:2" x14ac:dyDescent="0.3">
      <c r="A26088">
        <v>4921</v>
      </c>
      <c r="B26088">
        <v>15</v>
      </c>
    </row>
    <row r="26089" spans="1:2" x14ac:dyDescent="0.3">
      <c r="A26089">
        <v>4921</v>
      </c>
      <c r="B26089">
        <v>17</v>
      </c>
    </row>
    <row r="26090" spans="1:2" x14ac:dyDescent="0.3">
      <c r="A26090">
        <v>4922</v>
      </c>
      <c r="B26090">
        <v>4</v>
      </c>
    </row>
    <row r="26091" spans="1:2" x14ac:dyDescent="0.3">
      <c r="A26091">
        <v>4922</v>
      </c>
      <c r="B26091">
        <v>5</v>
      </c>
    </row>
    <row r="26092" spans="1:2" x14ac:dyDescent="0.3">
      <c r="A26092">
        <v>4922</v>
      </c>
      <c r="B26092">
        <v>8</v>
      </c>
    </row>
    <row r="26093" spans="1:2" x14ac:dyDescent="0.3">
      <c r="A26093">
        <v>4922</v>
      </c>
      <c r="B26093">
        <v>10</v>
      </c>
    </row>
    <row r="26094" spans="1:2" x14ac:dyDescent="0.3">
      <c r="A26094">
        <v>4922</v>
      </c>
      <c r="B26094">
        <v>12</v>
      </c>
    </row>
    <row r="26095" spans="1:2" x14ac:dyDescent="0.3">
      <c r="A26095">
        <v>4922</v>
      </c>
      <c r="B26095">
        <v>13</v>
      </c>
    </row>
    <row r="26096" spans="1:2" x14ac:dyDescent="0.3">
      <c r="A26096">
        <v>4922</v>
      </c>
      <c r="B26096">
        <v>17</v>
      </c>
    </row>
    <row r="26097" spans="1:2" x14ac:dyDescent="0.3">
      <c r="A26097">
        <v>4922</v>
      </c>
      <c r="B26097">
        <v>18</v>
      </c>
    </row>
    <row r="26098" spans="1:2" x14ac:dyDescent="0.3">
      <c r="A26098">
        <v>4923</v>
      </c>
      <c r="B26098">
        <v>1</v>
      </c>
    </row>
    <row r="26099" spans="1:2" x14ac:dyDescent="0.3">
      <c r="A26099">
        <v>4923</v>
      </c>
      <c r="B26099">
        <v>3</v>
      </c>
    </row>
    <row r="26100" spans="1:2" x14ac:dyDescent="0.3">
      <c r="A26100">
        <v>4923</v>
      </c>
      <c r="B26100">
        <v>6</v>
      </c>
    </row>
    <row r="26101" spans="1:2" x14ac:dyDescent="0.3">
      <c r="A26101">
        <v>4923</v>
      </c>
      <c r="B26101">
        <v>9</v>
      </c>
    </row>
    <row r="26102" spans="1:2" x14ac:dyDescent="0.3">
      <c r="A26102">
        <v>4923</v>
      </c>
      <c r="B26102">
        <v>10</v>
      </c>
    </row>
    <row r="26103" spans="1:2" x14ac:dyDescent="0.3">
      <c r="A26103">
        <v>4923</v>
      </c>
      <c r="B26103">
        <v>15</v>
      </c>
    </row>
    <row r="26104" spans="1:2" x14ac:dyDescent="0.3">
      <c r="A26104">
        <v>4924</v>
      </c>
      <c r="B26104">
        <v>6</v>
      </c>
    </row>
    <row r="26105" spans="1:2" x14ac:dyDescent="0.3">
      <c r="A26105">
        <v>4924</v>
      </c>
      <c r="B26105">
        <v>8</v>
      </c>
    </row>
    <row r="26106" spans="1:2" x14ac:dyDescent="0.3">
      <c r="A26106">
        <v>4924</v>
      </c>
      <c r="B26106">
        <v>9</v>
      </c>
    </row>
    <row r="26107" spans="1:2" x14ac:dyDescent="0.3">
      <c r="A26107">
        <v>4924</v>
      </c>
      <c r="B26107">
        <v>12</v>
      </c>
    </row>
    <row r="26108" spans="1:2" x14ac:dyDescent="0.3">
      <c r="A26108">
        <v>4925</v>
      </c>
      <c r="B26108">
        <v>1</v>
      </c>
    </row>
    <row r="26109" spans="1:2" x14ac:dyDescent="0.3">
      <c r="A26109">
        <v>4925</v>
      </c>
      <c r="B26109">
        <v>2</v>
      </c>
    </row>
    <row r="26110" spans="1:2" x14ac:dyDescent="0.3">
      <c r="A26110">
        <v>4925</v>
      </c>
      <c r="B26110">
        <v>3</v>
      </c>
    </row>
    <row r="26111" spans="1:2" x14ac:dyDescent="0.3">
      <c r="A26111">
        <v>4925</v>
      </c>
      <c r="B26111">
        <v>7</v>
      </c>
    </row>
    <row r="26112" spans="1:2" x14ac:dyDescent="0.3">
      <c r="A26112">
        <v>4925</v>
      </c>
      <c r="B26112">
        <v>8</v>
      </c>
    </row>
    <row r="26113" spans="1:2" x14ac:dyDescent="0.3">
      <c r="A26113">
        <v>4925</v>
      </c>
      <c r="B26113">
        <v>9</v>
      </c>
    </row>
    <row r="26114" spans="1:2" x14ac:dyDescent="0.3">
      <c r="A26114">
        <v>4925</v>
      </c>
      <c r="B26114">
        <v>11</v>
      </c>
    </row>
    <row r="26115" spans="1:2" x14ac:dyDescent="0.3">
      <c r="A26115">
        <v>4925</v>
      </c>
      <c r="B26115">
        <v>15</v>
      </c>
    </row>
    <row r="26116" spans="1:2" x14ac:dyDescent="0.3">
      <c r="A26116">
        <v>4926</v>
      </c>
      <c r="B26116">
        <v>1</v>
      </c>
    </row>
    <row r="26117" spans="1:2" x14ac:dyDescent="0.3">
      <c r="A26117">
        <v>4926</v>
      </c>
      <c r="B26117">
        <v>5</v>
      </c>
    </row>
    <row r="26118" spans="1:2" x14ac:dyDescent="0.3">
      <c r="A26118">
        <v>4926</v>
      </c>
      <c r="B26118">
        <v>8</v>
      </c>
    </row>
    <row r="26119" spans="1:2" x14ac:dyDescent="0.3">
      <c r="A26119">
        <v>4926</v>
      </c>
      <c r="B26119">
        <v>10</v>
      </c>
    </row>
    <row r="26120" spans="1:2" x14ac:dyDescent="0.3">
      <c r="A26120">
        <v>4926</v>
      </c>
      <c r="B26120">
        <v>12</v>
      </c>
    </row>
    <row r="26121" spans="1:2" x14ac:dyDescent="0.3">
      <c r="A26121">
        <v>4926</v>
      </c>
      <c r="B26121">
        <v>13</v>
      </c>
    </row>
    <row r="26122" spans="1:2" x14ac:dyDescent="0.3">
      <c r="A26122">
        <v>4926</v>
      </c>
      <c r="B26122">
        <v>15</v>
      </c>
    </row>
    <row r="26123" spans="1:2" x14ac:dyDescent="0.3">
      <c r="A26123">
        <v>4926</v>
      </c>
      <c r="B26123">
        <v>18</v>
      </c>
    </row>
    <row r="26124" spans="1:2" x14ac:dyDescent="0.3">
      <c r="A26124">
        <v>4927</v>
      </c>
      <c r="B26124">
        <v>3</v>
      </c>
    </row>
    <row r="26125" spans="1:2" x14ac:dyDescent="0.3">
      <c r="A26125">
        <v>4927</v>
      </c>
      <c r="B26125">
        <v>4</v>
      </c>
    </row>
    <row r="26126" spans="1:2" x14ac:dyDescent="0.3">
      <c r="A26126">
        <v>4927</v>
      </c>
      <c r="B26126">
        <v>7</v>
      </c>
    </row>
    <row r="26127" spans="1:2" x14ac:dyDescent="0.3">
      <c r="A26127">
        <v>4927</v>
      </c>
      <c r="B26127">
        <v>8</v>
      </c>
    </row>
    <row r="26128" spans="1:2" x14ac:dyDescent="0.3">
      <c r="A26128">
        <v>4928</v>
      </c>
      <c r="B26128">
        <v>1</v>
      </c>
    </row>
    <row r="26129" spans="1:2" x14ac:dyDescent="0.3">
      <c r="A26129">
        <v>4928</v>
      </c>
      <c r="B26129">
        <v>2</v>
      </c>
    </row>
    <row r="26130" spans="1:2" x14ac:dyDescent="0.3">
      <c r="A26130">
        <v>4928</v>
      </c>
      <c r="B26130">
        <v>3</v>
      </c>
    </row>
    <row r="26131" spans="1:2" x14ac:dyDescent="0.3">
      <c r="A26131">
        <v>4928</v>
      </c>
      <c r="B26131">
        <v>5</v>
      </c>
    </row>
    <row r="26132" spans="1:2" x14ac:dyDescent="0.3">
      <c r="A26132">
        <v>4928</v>
      </c>
      <c r="B26132">
        <v>9</v>
      </c>
    </row>
    <row r="26133" spans="1:2" x14ac:dyDescent="0.3">
      <c r="A26133">
        <v>4928</v>
      </c>
      <c r="B26133">
        <v>11</v>
      </c>
    </row>
    <row r="26134" spans="1:2" x14ac:dyDescent="0.3">
      <c r="A26134">
        <v>4928</v>
      </c>
      <c r="B26134">
        <v>16</v>
      </c>
    </row>
    <row r="26135" spans="1:2" x14ac:dyDescent="0.3">
      <c r="A26135">
        <v>4928</v>
      </c>
      <c r="B26135">
        <v>18</v>
      </c>
    </row>
    <row r="26136" spans="1:2" x14ac:dyDescent="0.3">
      <c r="A26136">
        <v>4929</v>
      </c>
      <c r="B26136">
        <v>1</v>
      </c>
    </row>
    <row r="26137" spans="1:2" x14ac:dyDescent="0.3">
      <c r="A26137">
        <v>4929</v>
      </c>
      <c r="B26137">
        <v>2</v>
      </c>
    </row>
    <row r="26138" spans="1:2" x14ac:dyDescent="0.3">
      <c r="A26138">
        <v>4929</v>
      </c>
      <c r="B26138">
        <v>3</v>
      </c>
    </row>
    <row r="26139" spans="1:2" x14ac:dyDescent="0.3">
      <c r="A26139">
        <v>4929</v>
      </c>
      <c r="B26139">
        <v>5</v>
      </c>
    </row>
    <row r="26140" spans="1:2" x14ac:dyDescent="0.3">
      <c r="A26140">
        <v>4929</v>
      </c>
      <c r="B26140">
        <v>7</v>
      </c>
    </row>
    <row r="26141" spans="1:2" x14ac:dyDescent="0.3">
      <c r="A26141">
        <v>4930</v>
      </c>
      <c r="B26141">
        <v>3</v>
      </c>
    </row>
    <row r="26142" spans="1:2" x14ac:dyDescent="0.3">
      <c r="A26142">
        <v>4930</v>
      </c>
      <c r="B26142">
        <v>5</v>
      </c>
    </row>
    <row r="26143" spans="1:2" x14ac:dyDescent="0.3">
      <c r="A26143">
        <v>4930</v>
      </c>
      <c r="B26143">
        <v>6</v>
      </c>
    </row>
    <row r="26144" spans="1:2" x14ac:dyDescent="0.3">
      <c r="A26144">
        <v>4930</v>
      </c>
      <c r="B26144">
        <v>7</v>
      </c>
    </row>
    <row r="26145" spans="1:2" x14ac:dyDescent="0.3">
      <c r="A26145">
        <v>4930</v>
      </c>
      <c r="B26145">
        <v>8</v>
      </c>
    </row>
    <row r="26146" spans="1:2" x14ac:dyDescent="0.3">
      <c r="A26146">
        <v>4930</v>
      </c>
      <c r="B26146">
        <v>13</v>
      </c>
    </row>
    <row r="26147" spans="1:2" x14ac:dyDescent="0.3">
      <c r="A26147">
        <v>4930</v>
      </c>
      <c r="B26147">
        <v>14</v>
      </c>
    </row>
    <row r="26148" spans="1:2" x14ac:dyDescent="0.3">
      <c r="A26148">
        <v>4931</v>
      </c>
      <c r="B26148">
        <v>3</v>
      </c>
    </row>
    <row r="26149" spans="1:2" x14ac:dyDescent="0.3">
      <c r="A26149">
        <v>4931</v>
      </c>
      <c r="B26149">
        <v>4</v>
      </c>
    </row>
    <row r="26150" spans="1:2" x14ac:dyDescent="0.3">
      <c r="A26150">
        <v>4931</v>
      </c>
      <c r="B26150">
        <v>6</v>
      </c>
    </row>
    <row r="26151" spans="1:2" x14ac:dyDescent="0.3">
      <c r="A26151">
        <v>4931</v>
      </c>
      <c r="B26151">
        <v>8</v>
      </c>
    </row>
    <row r="26152" spans="1:2" x14ac:dyDescent="0.3">
      <c r="A26152">
        <v>4931</v>
      </c>
      <c r="B26152">
        <v>11</v>
      </c>
    </row>
    <row r="26153" spans="1:2" x14ac:dyDescent="0.3">
      <c r="A26153">
        <v>4932</v>
      </c>
      <c r="B26153">
        <v>1</v>
      </c>
    </row>
    <row r="26154" spans="1:2" x14ac:dyDescent="0.3">
      <c r="A26154">
        <v>4932</v>
      </c>
      <c r="B26154">
        <v>4</v>
      </c>
    </row>
    <row r="26155" spans="1:2" x14ac:dyDescent="0.3">
      <c r="A26155">
        <v>4932</v>
      </c>
      <c r="B26155">
        <v>8</v>
      </c>
    </row>
    <row r="26156" spans="1:2" x14ac:dyDescent="0.3">
      <c r="A26156">
        <v>4932</v>
      </c>
      <c r="B26156">
        <v>9</v>
      </c>
    </row>
    <row r="26157" spans="1:2" x14ac:dyDescent="0.3">
      <c r="A26157">
        <v>4932</v>
      </c>
      <c r="B26157">
        <v>10</v>
      </c>
    </row>
    <row r="26158" spans="1:2" x14ac:dyDescent="0.3">
      <c r="A26158">
        <v>4932</v>
      </c>
      <c r="B26158">
        <v>16</v>
      </c>
    </row>
    <row r="26159" spans="1:2" x14ac:dyDescent="0.3">
      <c r="A26159">
        <v>4933</v>
      </c>
      <c r="B26159">
        <v>1</v>
      </c>
    </row>
    <row r="26160" spans="1:2" x14ac:dyDescent="0.3">
      <c r="A26160">
        <v>4933</v>
      </c>
      <c r="B26160">
        <v>6</v>
      </c>
    </row>
    <row r="26161" spans="1:2" x14ac:dyDescent="0.3">
      <c r="A26161">
        <v>4933</v>
      </c>
      <c r="B26161">
        <v>7</v>
      </c>
    </row>
    <row r="26162" spans="1:2" x14ac:dyDescent="0.3">
      <c r="A26162">
        <v>4933</v>
      </c>
      <c r="B26162">
        <v>9</v>
      </c>
    </row>
    <row r="26163" spans="1:2" x14ac:dyDescent="0.3">
      <c r="A26163">
        <v>4933</v>
      </c>
      <c r="B26163">
        <v>15</v>
      </c>
    </row>
    <row r="26164" spans="1:2" x14ac:dyDescent="0.3">
      <c r="A26164">
        <v>4934</v>
      </c>
      <c r="B26164">
        <v>4</v>
      </c>
    </row>
    <row r="26165" spans="1:2" x14ac:dyDescent="0.3">
      <c r="A26165">
        <v>4934</v>
      </c>
      <c r="B26165">
        <v>5</v>
      </c>
    </row>
    <row r="26166" spans="1:2" x14ac:dyDescent="0.3">
      <c r="A26166">
        <v>4934</v>
      </c>
      <c r="B26166">
        <v>6</v>
      </c>
    </row>
    <row r="26167" spans="1:2" x14ac:dyDescent="0.3">
      <c r="A26167">
        <v>4934</v>
      </c>
      <c r="B26167">
        <v>7</v>
      </c>
    </row>
    <row r="26168" spans="1:2" x14ac:dyDescent="0.3">
      <c r="A26168">
        <v>4934</v>
      </c>
      <c r="B26168">
        <v>9</v>
      </c>
    </row>
    <row r="26169" spans="1:2" x14ac:dyDescent="0.3">
      <c r="A26169">
        <v>4934</v>
      </c>
      <c r="B26169">
        <v>11</v>
      </c>
    </row>
    <row r="26170" spans="1:2" x14ac:dyDescent="0.3">
      <c r="A26170">
        <v>4934</v>
      </c>
      <c r="B26170">
        <v>14</v>
      </c>
    </row>
    <row r="26171" spans="1:2" x14ac:dyDescent="0.3">
      <c r="A26171">
        <v>4934</v>
      </c>
      <c r="B26171">
        <v>15</v>
      </c>
    </row>
    <row r="26172" spans="1:2" x14ac:dyDescent="0.3">
      <c r="A26172">
        <v>4935</v>
      </c>
      <c r="B26172">
        <v>3</v>
      </c>
    </row>
    <row r="26173" spans="1:2" x14ac:dyDescent="0.3">
      <c r="A26173">
        <v>4935</v>
      </c>
      <c r="B26173">
        <v>7</v>
      </c>
    </row>
    <row r="26174" spans="1:2" x14ac:dyDescent="0.3">
      <c r="A26174">
        <v>4935</v>
      </c>
      <c r="B26174">
        <v>10</v>
      </c>
    </row>
    <row r="26175" spans="1:2" x14ac:dyDescent="0.3">
      <c r="A26175">
        <v>4936</v>
      </c>
      <c r="B26175">
        <v>3</v>
      </c>
    </row>
    <row r="26176" spans="1:2" x14ac:dyDescent="0.3">
      <c r="A26176">
        <v>4936</v>
      </c>
      <c r="B26176">
        <v>7</v>
      </c>
    </row>
    <row r="26177" spans="1:2" x14ac:dyDescent="0.3">
      <c r="A26177">
        <v>4936</v>
      </c>
      <c r="B26177">
        <v>8</v>
      </c>
    </row>
    <row r="26178" spans="1:2" x14ac:dyDescent="0.3">
      <c r="A26178">
        <v>4937</v>
      </c>
      <c r="B26178">
        <v>1</v>
      </c>
    </row>
    <row r="26179" spans="1:2" x14ac:dyDescent="0.3">
      <c r="A26179">
        <v>4937</v>
      </c>
      <c r="B26179">
        <v>6</v>
      </c>
    </row>
    <row r="26180" spans="1:2" x14ac:dyDescent="0.3">
      <c r="A26180">
        <v>4937</v>
      </c>
      <c r="B26180">
        <v>7</v>
      </c>
    </row>
    <row r="26181" spans="1:2" x14ac:dyDescent="0.3">
      <c r="A26181">
        <v>4937</v>
      </c>
      <c r="B26181">
        <v>9</v>
      </c>
    </row>
    <row r="26182" spans="1:2" x14ac:dyDescent="0.3">
      <c r="A26182">
        <v>4937</v>
      </c>
      <c r="B26182">
        <v>10</v>
      </c>
    </row>
    <row r="26183" spans="1:2" x14ac:dyDescent="0.3">
      <c r="A26183">
        <v>4937</v>
      </c>
      <c r="B26183">
        <v>11</v>
      </c>
    </row>
    <row r="26184" spans="1:2" x14ac:dyDescent="0.3">
      <c r="A26184">
        <v>4937</v>
      </c>
      <c r="B26184">
        <v>13</v>
      </c>
    </row>
    <row r="26185" spans="1:2" x14ac:dyDescent="0.3">
      <c r="A26185">
        <v>4937</v>
      </c>
      <c r="B26185">
        <v>14</v>
      </c>
    </row>
    <row r="26186" spans="1:2" x14ac:dyDescent="0.3">
      <c r="A26186">
        <v>4937</v>
      </c>
      <c r="B26186">
        <v>16</v>
      </c>
    </row>
    <row r="26187" spans="1:2" x14ac:dyDescent="0.3">
      <c r="A26187">
        <v>4938</v>
      </c>
      <c r="B26187">
        <v>2</v>
      </c>
    </row>
    <row r="26188" spans="1:2" x14ac:dyDescent="0.3">
      <c r="A26188">
        <v>4938</v>
      </c>
      <c r="B26188">
        <v>4</v>
      </c>
    </row>
    <row r="26189" spans="1:2" x14ac:dyDescent="0.3">
      <c r="A26189">
        <v>4938</v>
      </c>
      <c r="B26189">
        <v>5</v>
      </c>
    </row>
    <row r="26190" spans="1:2" x14ac:dyDescent="0.3">
      <c r="A26190">
        <v>4938</v>
      </c>
      <c r="B26190">
        <v>6</v>
      </c>
    </row>
    <row r="26191" spans="1:2" x14ac:dyDescent="0.3">
      <c r="A26191">
        <v>4938</v>
      </c>
      <c r="B26191">
        <v>7</v>
      </c>
    </row>
    <row r="26192" spans="1:2" x14ac:dyDescent="0.3">
      <c r="A26192">
        <v>4938</v>
      </c>
      <c r="B26192">
        <v>10</v>
      </c>
    </row>
    <row r="26193" spans="1:2" x14ac:dyDescent="0.3">
      <c r="A26193">
        <v>4939</v>
      </c>
      <c r="B26193">
        <v>4</v>
      </c>
    </row>
    <row r="26194" spans="1:2" x14ac:dyDescent="0.3">
      <c r="A26194">
        <v>4939</v>
      </c>
      <c r="B26194">
        <v>5</v>
      </c>
    </row>
    <row r="26195" spans="1:2" x14ac:dyDescent="0.3">
      <c r="A26195">
        <v>4939</v>
      </c>
      <c r="B26195">
        <v>7</v>
      </c>
    </row>
    <row r="26196" spans="1:2" x14ac:dyDescent="0.3">
      <c r="A26196">
        <v>4939</v>
      </c>
      <c r="B26196">
        <v>10</v>
      </c>
    </row>
    <row r="26197" spans="1:2" x14ac:dyDescent="0.3">
      <c r="A26197">
        <v>4939</v>
      </c>
      <c r="B26197">
        <v>11</v>
      </c>
    </row>
    <row r="26198" spans="1:2" x14ac:dyDescent="0.3">
      <c r="A26198">
        <v>4939</v>
      </c>
      <c r="B26198">
        <v>15</v>
      </c>
    </row>
    <row r="26199" spans="1:2" x14ac:dyDescent="0.3">
      <c r="A26199">
        <v>4939</v>
      </c>
      <c r="B26199">
        <v>17</v>
      </c>
    </row>
    <row r="26200" spans="1:2" x14ac:dyDescent="0.3">
      <c r="A26200">
        <v>4940</v>
      </c>
      <c r="B26200">
        <v>1</v>
      </c>
    </row>
    <row r="26201" spans="1:2" x14ac:dyDescent="0.3">
      <c r="A26201">
        <v>4940</v>
      </c>
      <c r="B26201">
        <v>3</v>
      </c>
    </row>
    <row r="26202" spans="1:2" x14ac:dyDescent="0.3">
      <c r="A26202">
        <v>4940</v>
      </c>
      <c r="B26202">
        <v>8</v>
      </c>
    </row>
    <row r="26203" spans="1:2" x14ac:dyDescent="0.3">
      <c r="A26203">
        <v>4940</v>
      </c>
      <c r="B26203">
        <v>9</v>
      </c>
    </row>
    <row r="26204" spans="1:2" x14ac:dyDescent="0.3">
      <c r="A26204">
        <v>4940</v>
      </c>
      <c r="B26204">
        <v>11</v>
      </c>
    </row>
    <row r="26205" spans="1:2" x14ac:dyDescent="0.3">
      <c r="A26205">
        <v>4940</v>
      </c>
      <c r="B26205">
        <v>12</v>
      </c>
    </row>
    <row r="26206" spans="1:2" x14ac:dyDescent="0.3">
      <c r="A26206">
        <v>4940</v>
      </c>
      <c r="B26206">
        <v>15</v>
      </c>
    </row>
    <row r="26207" spans="1:2" x14ac:dyDescent="0.3">
      <c r="A26207">
        <v>4940</v>
      </c>
      <c r="B26207">
        <v>17</v>
      </c>
    </row>
    <row r="26208" spans="1:2" x14ac:dyDescent="0.3">
      <c r="A26208">
        <v>4941</v>
      </c>
      <c r="B26208">
        <v>1</v>
      </c>
    </row>
    <row r="26209" spans="1:2" x14ac:dyDescent="0.3">
      <c r="A26209">
        <v>4941</v>
      </c>
      <c r="B26209">
        <v>5</v>
      </c>
    </row>
    <row r="26210" spans="1:2" x14ac:dyDescent="0.3">
      <c r="A26210">
        <v>4941</v>
      </c>
      <c r="B26210">
        <v>6</v>
      </c>
    </row>
    <row r="26211" spans="1:2" x14ac:dyDescent="0.3">
      <c r="A26211">
        <v>4941</v>
      </c>
      <c r="B26211">
        <v>10</v>
      </c>
    </row>
    <row r="26212" spans="1:2" x14ac:dyDescent="0.3">
      <c r="A26212">
        <v>4942</v>
      </c>
      <c r="B26212">
        <v>3</v>
      </c>
    </row>
    <row r="26213" spans="1:2" x14ac:dyDescent="0.3">
      <c r="A26213">
        <v>4942</v>
      </c>
      <c r="B26213">
        <v>4</v>
      </c>
    </row>
    <row r="26214" spans="1:2" x14ac:dyDescent="0.3">
      <c r="A26214">
        <v>4942</v>
      </c>
      <c r="B26214">
        <v>6</v>
      </c>
    </row>
    <row r="26215" spans="1:2" x14ac:dyDescent="0.3">
      <c r="A26215">
        <v>4942</v>
      </c>
      <c r="B26215">
        <v>8</v>
      </c>
    </row>
    <row r="26216" spans="1:2" x14ac:dyDescent="0.3">
      <c r="A26216">
        <v>4942</v>
      </c>
      <c r="B26216">
        <v>10</v>
      </c>
    </row>
    <row r="26217" spans="1:2" x14ac:dyDescent="0.3">
      <c r="A26217">
        <v>4942</v>
      </c>
      <c r="B26217">
        <v>18</v>
      </c>
    </row>
    <row r="26218" spans="1:2" x14ac:dyDescent="0.3">
      <c r="A26218">
        <v>4943</v>
      </c>
      <c r="B26218">
        <v>1</v>
      </c>
    </row>
    <row r="26219" spans="1:2" x14ac:dyDescent="0.3">
      <c r="A26219">
        <v>4943</v>
      </c>
      <c r="B26219">
        <v>5</v>
      </c>
    </row>
    <row r="26220" spans="1:2" x14ac:dyDescent="0.3">
      <c r="A26220">
        <v>4943</v>
      </c>
      <c r="B26220">
        <v>6</v>
      </c>
    </row>
    <row r="26221" spans="1:2" x14ac:dyDescent="0.3">
      <c r="A26221">
        <v>4943</v>
      </c>
      <c r="B26221">
        <v>8</v>
      </c>
    </row>
    <row r="26222" spans="1:2" x14ac:dyDescent="0.3">
      <c r="A26222">
        <v>4943</v>
      </c>
      <c r="B26222">
        <v>11</v>
      </c>
    </row>
    <row r="26223" spans="1:2" x14ac:dyDescent="0.3">
      <c r="A26223">
        <v>4943</v>
      </c>
      <c r="B26223">
        <v>13</v>
      </c>
    </row>
    <row r="26224" spans="1:2" x14ac:dyDescent="0.3">
      <c r="A26224">
        <v>4943</v>
      </c>
      <c r="B26224">
        <v>14</v>
      </c>
    </row>
    <row r="26225" spans="1:2" x14ac:dyDescent="0.3">
      <c r="A26225">
        <v>4943</v>
      </c>
      <c r="B26225">
        <v>15</v>
      </c>
    </row>
    <row r="26226" spans="1:2" x14ac:dyDescent="0.3">
      <c r="A26226">
        <v>4944</v>
      </c>
      <c r="B26226">
        <v>5</v>
      </c>
    </row>
    <row r="26227" spans="1:2" x14ac:dyDescent="0.3">
      <c r="A26227">
        <v>4944</v>
      </c>
      <c r="B26227">
        <v>6</v>
      </c>
    </row>
    <row r="26228" spans="1:2" x14ac:dyDescent="0.3">
      <c r="A26228">
        <v>4944</v>
      </c>
      <c r="B26228">
        <v>9</v>
      </c>
    </row>
    <row r="26229" spans="1:2" x14ac:dyDescent="0.3">
      <c r="A26229">
        <v>4944</v>
      </c>
      <c r="B26229">
        <v>10</v>
      </c>
    </row>
    <row r="26230" spans="1:2" x14ac:dyDescent="0.3">
      <c r="A26230">
        <v>4945</v>
      </c>
      <c r="B26230">
        <v>1</v>
      </c>
    </row>
    <row r="26231" spans="1:2" x14ac:dyDescent="0.3">
      <c r="A26231">
        <v>4945</v>
      </c>
      <c r="B26231">
        <v>3</v>
      </c>
    </row>
    <row r="26232" spans="1:2" x14ac:dyDescent="0.3">
      <c r="A26232">
        <v>4945</v>
      </c>
      <c r="B26232">
        <v>6</v>
      </c>
    </row>
    <row r="26233" spans="1:2" x14ac:dyDescent="0.3">
      <c r="A26233">
        <v>4945</v>
      </c>
      <c r="B26233">
        <v>10</v>
      </c>
    </row>
    <row r="26234" spans="1:2" x14ac:dyDescent="0.3">
      <c r="A26234">
        <v>4945</v>
      </c>
      <c r="B26234">
        <v>13</v>
      </c>
    </row>
    <row r="26235" spans="1:2" x14ac:dyDescent="0.3">
      <c r="A26235">
        <v>4946</v>
      </c>
      <c r="B26235">
        <v>2</v>
      </c>
    </row>
    <row r="26236" spans="1:2" x14ac:dyDescent="0.3">
      <c r="A26236">
        <v>4946</v>
      </c>
      <c r="B26236">
        <v>6</v>
      </c>
    </row>
    <row r="26237" spans="1:2" x14ac:dyDescent="0.3">
      <c r="A26237">
        <v>4946</v>
      </c>
      <c r="B26237">
        <v>10</v>
      </c>
    </row>
    <row r="26238" spans="1:2" x14ac:dyDescent="0.3">
      <c r="A26238">
        <v>4946</v>
      </c>
      <c r="B26238">
        <v>12</v>
      </c>
    </row>
    <row r="26239" spans="1:2" x14ac:dyDescent="0.3">
      <c r="A26239">
        <v>4946</v>
      </c>
      <c r="B26239">
        <v>13</v>
      </c>
    </row>
    <row r="26240" spans="1:2" x14ac:dyDescent="0.3">
      <c r="A26240">
        <v>4946</v>
      </c>
      <c r="B26240">
        <v>17</v>
      </c>
    </row>
    <row r="26241" spans="1:2" x14ac:dyDescent="0.3">
      <c r="A26241">
        <v>4947</v>
      </c>
      <c r="B26241">
        <v>2</v>
      </c>
    </row>
    <row r="26242" spans="1:2" x14ac:dyDescent="0.3">
      <c r="A26242">
        <v>4947</v>
      </c>
      <c r="B26242">
        <v>5</v>
      </c>
    </row>
    <row r="26243" spans="1:2" x14ac:dyDescent="0.3">
      <c r="A26243">
        <v>4947</v>
      </c>
      <c r="B26243">
        <v>7</v>
      </c>
    </row>
    <row r="26244" spans="1:2" x14ac:dyDescent="0.3">
      <c r="A26244">
        <v>4947</v>
      </c>
      <c r="B26244">
        <v>8</v>
      </c>
    </row>
    <row r="26245" spans="1:2" x14ac:dyDescent="0.3">
      <c r="A26245">
        <v>4947</v>
      </c>
      <c r="B26245">
        <v>9</v>
      </c>
    </row>
    <row r="26246" spans="1:2" x14ac:dyDescent="0.3">
      <c r="A26246">
        <v>4947</v>
      </c>
      <c r="B26246">
        <v>14</v>
      </c>
    </row>
    <row r="26247" spans="1:2" x14ac:dyDescent="0.3">
      <c r="A26247">
        <v>4948</v>
      </c>
      <c r="B26247">
        <v>4</v>
      </c>
    </row>
    <row r="26248" spans="1:2" x14ac:dyDescent="0.3">
      <c r="A26248">
        <v>4948</v>
      </c>
      <c r="B26248">
        <v>6</v>
      </c>
    </row>
    <row r="26249" spans="1:2" x14ac:dyDescent="0.3">
      <c r="A26249">
        <v>4948</v>
      </c>
      <c r="B26249">
        <v>8</v>
      </c>
    </row>
    <row r="26250" spans="1:2" x14ac:dyDescent="0.3">
      <c r="A26250">
        <v>4948</v>
      </c>
      <c r="B26250">
        <v>9</v>
      </c>
    </row>
    <row r="26251" spans="1:2" x14ac:dyDescent="0.3">
      <c r="A26251">
        <v>4948</v>
      </c>
      <c r="B26251">
        <v>10</v>
      </c>
    </row>
    <row r="26252" spans="1:2" x14ac:dyDescent="0.3">
      <c r="A26252">
        <v>4949</v>
      </c>
      <c r="B26252">
        <v>1</v>
      </c>
    </row>
    <row r="26253" spans="1:2" x14ac:dyDescent="0.3">
      <c r="A26253">
        <v>4949</v>
      </c>
      <c r="B26253">
        <v>2</v>
      </c>
    </row>
    <row r="26254" spans="1:2" x14ac:dyDescent="0.3">
      <c r="A26254">
        <v>4949</v>
      </c>
      <c r="B26254">
        <v>3</v>
      </c>
    </row>
    <row r="26255" spans="1:2" x14ac:dyDescent="0.3">
      <c r="A26255">
        <v>4949</v>
      </c>
      <c r="B26255">
        <v>4</v>
      </c>
    </row>
    <row r="26256" spans="1:2" x14ac:dyDescent="0.3">
      <c r="A26256">
        <v>4949</v>
      </c>
      <c r="B26256">
        <v>10</v>
      </c>
    </row>
    <row r="26257" spans="1:2" x14ac:dyDescent="0.3">
      <c r="A26257">
        <v>4949</v>
      </c>
      <c r="B26257">
        <v>12</v>
      </c>
    </row>
    <row r="26258" spans="1:2" x14ac:dyDescent="0.3">
      <c r="A26258">
        <v>4949</v>
      </c>
      <c r="B26258">
        <v>14</v>
      </c>
    </row>
    <row r="26259" spans="1:2" x14ac:dyDescent="0.3">
      <c r="A26259">
        <v>4950</v>
      </c>
      <c r="B26259">
        <v>5</v>
      </c>
    </row>
    <row r="26260" spans="1:2" x14ac:dyDescent="0.3">
      <c r="A26260">
        <v>4950</v>
      </c>
      <c r="B26260">
        <v>6</v>
      </c>
    </row>
    <row r="26261" spans="1:2" x14ac:dyDescent="0.3">
      <c r="A26261">
        <v>4950</v>
      </c>
      <c r="B26261">
        <v>7</v>
      </c>
    </row>
    <row r="26262" spans="1:2" x14ac:dyDescent="0.3">
      <c r="A26262">
        <v>4950</v>
      </c>
      <c r="B26262">
        <v>8</v>
      </c>
    </row>
    <row r="26263" spans="1:2" x14ac:dyDescent="0.3">
      <c r="A26263">
        <v>4950</v>
      </c>
      <c r="B26263">
        <v>9</v>
      </c>
    </row>
    <row r="26264" spans="1:2" x14ac:dyDescent="0.3">
      <c r="A26264">
        <v>4951</v>
      </c>
      <c r="B26264">
        <v>4</v>
      </c>
    </row>
    <row r="26265" spans="1:2" x14ac:dyDescent="0.3">
      <c r="A26265">
        <v>4951</v>
      </c>
      <c r="B26265">
        <v>5</v>
      </c>
    </row>
    <row r="26266" spans="1:2" x14ac:dyDescent="0.3">
      <c r="A26266">
        <v>4951</v>
      </c>
      <c r="B26266">
        <v>6</v>
      </c>
    </row>
    <row r="26267" spans="1:2" x14ac:dyDescent="0.3">
      <c r="A26267">
        <v>4951</v>
      </c>
      <c r="B26267">
        <v>9</v>
      </c>
    </row>
    <row r="26268" spans="1:2" x14ac:dyDescent="0.3">
      <c r="A26268">
        <v>4951</v>
      </c>
      <c r="B26268">
        <v>12</v>
      </c>
    </row>
    <row r="26269" spans="1:2" x14ac:dyDescent="0.3">
      <c r="A26269">
        <v>4951</v>
      </c>
      <c r="B26269">
        <v>15</v>
      </c>
    </row>
    <row r="26270" spans="1:2" x14ac:dyDescent="0.3">
      <c r="A26270">
        <v>4951</v>
      </c>
      <c r="B26270">
        <v>16</v>
      </c>
    </row>
    <row r="26271" spans="1:2" x14ac:dyDescent="0.3">
      <c r="A26271">
        <v>4952</v>
      </c>
      <c r="B26271">
        <v>1</v>
      </c>
    </row>
    <row r="26272" spans="1:2" x14ac:dyDescent="0.3">
      <c r="A26272">
        <v>4952</v>
      </c>
      <c r="B26272">
        <v>3</v>
      </c>
    </row>
    <row r="26273" spans="1:2" x14ac:dyDescent="0.3">
      <c r="A26273">
        <v>4952</v>
      </c>
      <c r="B26273">
        <v>5</v>
      </c>
    </row>
    <row r="26274" spans="1:2" x14ac:dyDescent="0.3">
      <c r="A26274">
        <v>4952</v>
      </c>
      <c r="B26274">
        <v>7</v>
      </c>
    </row>
    <row r="26275" spans="1:2" x14ac:dyDescent="0.3">
      <c r="A26275">
        <v>4952</v>
      </c>
      <c r="B26275">
        <v>10</v>
      </c>
    </row>
    <row r="26276" spans="1:2" x14ac:dyDescent="0.3">
      <c r="A26276">
        <v>4952</v>
      </c>
      <c r="B26276">
        <v>12</v>
      </c>
    </row>
    <row r="26277" spans="1:2" x14ac:dyDescent="0.3">
      <c r="A26277">
        <v>4952</v>
      </c>
      <c r="B26277">
        <v>13</v>
      </c>
    </row>
    <row r="26278" spans="1:2" x14ac:dyDescent="0.3">
      <c r="A26278">
        <v>4952</v>
      </c>
      <c r="B26278">
        <v>15</v>
      </c>
    </row>
    <row r="26279" spans="1:2" x14ac:dyDescent="0.3">
      <c r="A26279">
        <v>4953</v>
      </c>
      <c r="B26279">
        <v>1</v>
      </c>
    </row>
    <row r="26280" spans="1:2" x14ac:dyDescent="0.3">
      <c r="A26280">
        <v>4953</v>
      </c>
      <c r="B26280">
        <v>3</v>
      </c>
    </row>
    <row r="26281" spans="1:2" x14ac:dyDescent="0.3">
      <c r="A26281">
        <v>4953</v>
      </c>
      <c r="B26281">
        <v>10</v>
      </c>
    </row>
    <row r="26282" spans="1:2" x14ac:dyDescent="0.3">
      <c r="A26282">
        <v>4954</v>
      </c>
      <c r="B26282">
        <v>3</v>
      </c>
    </row>
    <row r="26283" spans="1:2" x14ac:dyDescent="0.3">
      <c r="A26283">
        <v>4954</v>
      </c>
      <c r="B26283">
        <v>4</v>
      </c>
    </row>
    <row r="26284" spans="1:2" x14ac:dyDescent="0.3">
      <c r="A26284">
        <v>4954</v>
      </c>
      <c r="B26284">
        <v>7</v>
      </c>
    </row>
    <row r="26285" spans="1:2" x14ac:dyDescent="0.3">
      <c r="A26285">
        <v>4954</v>
      </c>
      <c r="B26285">
        <v>10</v>
      </c>
    </row>
    <row r="26286" spans="1:2" x14ac:dyDescent="0.3">
      <c r="A26286">
        <v>4955</v>
      </c>
      <c r="B26286">
        <v>1</v>
      </c>
    </row>
    <row r="26287" spans="1:2" x14ac:dyDescent="0.3">
      <c r="A26287">
        <v>4955</v>
      </c>
      <c r="B26287">
        <v>2</v>
      </c>
    </row>
    <row r="26288" spans="1:2" x14ac:dyDescent="0.3">
      <c r="A26288">
        <v>4955</v>
      </c>
      <c r="B26288">
        <v>4</v>
      </c>
    </row>
    <row r="26289" spans="1:2" x14ac:dyDescent="0.3">
      <c r="A26289">
        <v>4955</v>
      </c>
      <c r="B26289">
        <v>8</v>
      </c>
    </row>
    <row r="26290" spans="1:2" x14ac:dyDescent="0.3">
      <c r="A26290">
        <v>4955</v>
      </c>
      <c r="B26290">
        <v>12</v>
      </c>
    </row>
    <row r="26291" spans="1:2" x14ac:dyDescent="0.3">
      <c r="A26291">
        <v>4955</v>
      </c>
      <c r="B26291">
        <v>16</v>
      </c>
    </row>
    <row r="26292" spans="1:2" x14ac:dyDescent="0.3">
      <c r="A26292">
        <v>4955</v>
      </c>
      <c r="B26292">
        <v>17</v>
      </c>
    </row>
    <row r="26293" spans="1:2" x14ac:dyDescent="0.3">
      <c r="A26293">
        <v>4956</v>
      </c>
      <c r="B26293">
        <v>1</v>
      </c>
    </row>
    <row r="26294" spans="1:2" x14ac:dyDescent="0.3">
      <c r="A26294">
        <v>4956</v>
      </c>
      <c r="B26294">
        <v>2</v>
      </c>
    </row>
    <row r="26295" spans="1:2" x14ac:dyDescent="0.3">
      <c r="A26295">
        <v>4956</v>
      </c>
      <c r="B26295">
        <v>3</v>
      </c>
    </row>
    <row r="26296" spans="1:2" x14ac:dyDescent="0.3">
      <c r="A26296">
        <v>4956</v>
      </c>
      <c r="B26296">
        <v>5</v>
      </c>
    </row>
    <row r="26297" spans="1:2" x14ac:dyDescent="0.3">
      <c r="A26297">
        <v>4956</v>
      </c>
      <c r="B26297">
        <v>7</v>
      </c>
    </row>
    <row r="26298" spans="1:2" x14ac:dyDescent="0.3">
      <c r="A26298">
        <v>4956</v>
      </c>
      <c r="B26298">
        <v>10</v>
      </c>
    </row>
    <row r="26299" spans="1:2" x14ac:dyDescent="0.3">
      <c r="A26299">
        <v>4956</v>
      </c>
      <c r="B26299">
        <v>14</v>
      </c>
    </row>
    <row r="26300" spans="1:2" x14ac:dyDescent="0.3">
      <c r="A26300">
        <v>4957</v>
      </c>
      <c r="B26300">
        <v>1</v>
      </c>
    </row>
    <row r="26301" spans="1:2" x14ac:dyDescent="0.3">
      <c r="A26301">
        <v>4957</v>
      </c>
      <c r="B26301">
        <v>3</v>
      </c>
    </row>
    <row r="26302" spans="1:2" x14ac:dyDescent="0.3">
      <c r="A26302">
        <v>4957</v>
      </c>
      <c r="B26302">
        <v>4</v>
      </c>
    </row>
    <row r="26303" spans="1:2" x14ac:dyDescent="0.3">
      <c r="A26303">
        <v>4957</v>
      </c>
      <c r="B26303">
        <v>8</v>
      </c>
    </row>
    <row r="26304" spans="1:2" x14ac:dyDescent="0.3">
      <c r="A26304">
        <v>4957</v>
      </c>
      <c r="B26304">
        <v>9</v>
      </c>
    </row>
    <row r="26305" spans="1:2" x14ac:dyDescent="0.3">
      <c r="A26305">
        <v>4957</v>
      </c>
      <c r="B26305">
        <v>10</v>
      </c>
    </row>
    <row r="26306" spans="1:2" x14ac:dyDescent="0.3">
      <c r="A26306">
        <v>4957</v>
      </c>
      <c r="B26306">
        <v>14</v>
      </c>
    </row>
    <row r="26307" spans="1:2" x14ac:dyDescent="0.3">
      <c r="A26307">
        <v>4957</v>
      </c>
      <c r="B26307">
        <v>15</v>
      </c>
    </row>
    <row r="26308" spans="1:2" x14ac:dyDescent="0.3">
      <c r="A26308">
        <v>4957</v>
      </c>
      <c r="B26308">
        <v>16</v>
      </c>
    </row>
    <row r="26309" spans="1:2" x14ac:dyDescent="0.3">
      <c r="A26309">
        <v>4958</v>
      </c>
      <c r="B26309">
        <v>2</v>
      </c>
    </row>
    <row r="26310" spans="1:2" x14ac:dyDescent="0.3">
      <c r="A26310">
        <v>4958</v>
      </c>
      <c r="B26310">
        <v>5</v>
      </c>
    </row>
    <row r="26311" spans="1:2" x14ac:dyDescent="0.3">
      <c r="A26311">
        <v>4958</v>
      </c>
      <c r="B26311">
        <v>7</v>
      </c>
    </row>
    <row r="26312" spans="1:2" x14ac:dyDescent="0.3">
      <c r="A26312">
        <v>4958</v>
      </c>
      <c r="B26312">
        <v>9</v>
      </c>
    </row>
    <row r="26313" spans="1:2" x14ac:dyDescent="0.3">
      <c r="A26313">
        <v>4958</v>
      </c>
      <c r="B26313">
        <v>12</v>
      </c>
    </row>
    <row r="26314" spans="1:2" x14ac:dyDescent="0.3">
      <c r="A26314">
        <v>4958</v>
      </c>
      <c r="B26314">
        <v>16</v>
      </c>
    </row>
    <row r="26315" spans="1:2" x14ac:dyDescent="0.3">
      <c r="A26315">
        <v>4958</v>
      </c>
      <c r="B26315">
        <v>18</v>
      </c>
    </row>
    <row r="26316" spans="1:2" x14ac:dyDescent="0.3">
      <c r="A26316">
        <v>4959</v>
      </c>
      <c r="B26316">
        <v>1</v>
      </c>
    </row>
    <row r="26317" spans="1:2" x14ac:dyDescent="0.3">
      <c r="A26317">
        <v>4959</v>
      </c>
      <c r="B26317">
        <v>5</v>
      </c>
    </row>
    <row r="26318" spans="1:2" x14ac:dyDescent="0.3">
      <c r="A26318">
        <v>4959</v>
      </c>
      <c r="B26318">
        <v>7</v>
      </c>
    </row>
    <row r="26319" spans="1:2" x14ac:dyDescent="0.3">
      <c r="A26319">
        <v>4959</v>
      </c>
      <c r="B26319">
        <v>8</v>
      </c>
    </row>
    <row r="26320" spans="1:2" x14ac:dyDescent="0.3">
      <c r="A26320">
        <v>4959</v>
      </c>
      <c r="B26320">
        <v>15</v>
      </c>
    </row>
    <row r="26321" spans="1:2" x14ac:dyDescent="0.3">
      <c r="A26321">
        <v>4959</v>
      </c>
      <c r="B26321">
        <v>16</v>
      </c>
    </row>
    <row r="26322" spans="1:2" x14ac:dyDescent="0.3">
      <c r="A26322">
        <v>4959</v>
      </c>
      <c r="B26322">
        <v>17</v>
      </c>
    </row>
    <row r="26323" spans="1:2" x14ac:dyDescent="0.3">
      <c r="A26323">
        <v>4960</v>
      </c>
      <c r="B26323">
        <v>1</v>
      </c>
    </row>
    <row r="26324" spans="1:2" x14ac:dyDescent="0.3">
      <c r="A26324">
        <v>4960</v>
      </c>
      <c r="B26324">
        <v>5</v>
      </c>
    </row>
    <row r="26325" spans="1:2" x14ac:dyDescent="0.3">
      <c r="A26325">
        <v>4960</v>
      </c>
      <c r="B26325">
        <v>8</v>
      </c>
    </row>
    <row r="26326" spans="1:2" x14ac:dyDescent="0.3">
      <c r="A26326">
        <v>4960</v>
      </c>
      <c r="B26326">
        <v>9</v>
      </c>
    </row>
    <row r="26327" spans="1:2" x14ac:dyDescent="0.3">
      <c r="A26327">
        <v>4960</v>
      </c>
      <c r="B26327">
        <v>10</v>
      </c>
    </row>
    <row r="26328" spans="1:2" x14ac:dyDescent="0.3">
      <c r="A26328">
        <v>4960</v>
      </c>
      <c r="B26328">
        <v>11</v>
      </c>
    </row>
    <row r="26329" spans="1:2" x14ac:dyDescent="0.3">
      <c r="A26329">
        <v>4961</v>
      </c>
      <c r="B26329">
        <v>5</v>
      </c>
    </row>
    <row r="26330" spans="1:2" x14ac:dyDescent="0.3">
      <c r="A26330">
        <v>4961</v>
      </c>
      <c r="B26330">
        <v>6</v>
      </c>
    </row>
    <row r="26331" spans="1:2" x14ac:dyDescent="0.3">
      <c r="A26331">
        <v>4961</v>
      </c>
      <c r="B26331">
        <v>9</v>
      </c>
    </row>
    <row r="26332" spans="1:2" x14ac:dyDescent="0.3">
      <c r="A26332">
        <v>4961</v>
      </c>
      <c r="B26332">
        <v>10</v>
      </c>
    </row>
    <row r="26333" spans="1:2" x14ac:dyDescent="0.3">
      <c r="A26333">
        <v>4961</v>
      </c>
      <c r="B26333">
        <v>11</v>
      </c>
    </row>
    <row r="26334" spans="1:2" x14ac:dyDescent="0.3">
      <c r="A26334">
        <v>4961</v>
      </c>
      <c r="B26334">
        <v>12</v>
      </c>
    </row>
    <row r="26335" spans="1:2" x14ac:dyDescent="0.3">
      <c r="A26335">
        <v>4961</v>
      </c>
      <c r="B26335">
        <v>13</v>
      </c>
    </row>
    <row r="26336" spans="1:2" x14ac:dyDescent="0.3">
      <c r="A26336">
        <v>4961</v>
      </c>
      <c r="B26336">
        <v>17</v>
      </c>
    </row>
    <row r="26337" spans="1:2" x14ac:dyDescent="0.3">
      <c r="A26337">
        <v>4962</v>
      </c>
      <c r="B26337">
        <v>1</v>
      </c>
    </row>
    <row r="26338" spans="1:2" x14ac:dyDescent="0.3">
      <c r="A26338">
        <v>4962</v>
      </c>
      <c r="B26338">
        <v>3</v>
      </c>
    </row>
    <row r="26339" spans="1:2" x14ac:dyDescent="0.3">
      <c r="A26339">
        <v>4962</v>
      </c>
      <c r="B26339">
        <v>7</v>
      </c>
    </row>
    <row r="26340" spans="1:2" x14ac:dyDescent="0.3">
      <c r="A26340">
        <v>4962</v>
      </c>
      <c r="B26340">
        <v>8</v>
      </c>
    </row>
    <row r="26341" spans="1:2" x14ac:dyDescent="0.3">
      <c r="A26341">
        <v>4962</v>
      </c>
      <c r="B26341">
        <v>9</v>
      </c>
    </row>
    <row r="26342" spans="1:2" x14ac:dyDescent="0.3">
      <c r="A26342">
        <v>4962</v>
      </c>
      <c r="B26342">
        <v>10</v>
      </c>
    </row>
    <row r="26343" spans="1:2" x14ac:dyDescent="0.3">
      <c r="A26343">
        <v>4962</v>
      </c>
      <c r="B26343">
        <v>17</v>
      </c>
    </row>
    <row r="26344" spans="1:2" x14ac:dyDescent="0.3">
      <c r="A26344">
        <v>4963</v>
      </c>
      <c r="B26344">
        <v>2</v>
      </c>
    </row>
    <row r="26345" spans="1:2" x14ac:dyDescent="0.3">
      <c r="A26345">
        <v>4963</v>
      </c>
      <c r="B26345">
        <v>4</v>
      </c>
    </row>
    <row r="26346" spans="1:2" x14ac:dyDescent="0.3">
      <c r="A26346">
        <v>4963</v>
      </c>
      <c r="B26346">
        <v>5</v>
      </c>
    </row>
    <row r="26347" spans="1:2" x14ac:dyDescent="0.3">
      <c r="A26347">
        <v>4963</v>
      </c>
      <c r="B26347">
        <v>8</v>
      </c>
    </row>
    <row r="26348" spans="1:2" x14ac:dyDescent="0.3">
      <c r="A26348">
        <v>4963</v>
      </c>
      <c r="B26348">
        <v>9</v>
      </c>
    </row>
    <row r="26349" spans="1:2" x14ac:dyDescent="0.3">
      <c r="A26349">
        <v>4963</v>
      </c>
      <c r="B26349">
        <v>10</v>
      </c>
    </row>
    <row r="26350" spans="1:2" x14ac:dyDescent="0.3">
      <c r="A26350">
        <v>4963</v>
      </c>
      <c r="B26350">
        <v>13</v>
      </c>
    </row>
    <row r="26351" spans="1:2" x14ac:dyDescent="0.3">
      <c r="A26351">
        <v>4963</v>
      </c>
      <c r="B26351">
        <v>14</v>
      </c>
    </row>
    <row r="26352" spans="1:2" x14ac:dyDescent="0.3">
      <c r="A26352">
        <v>4963</v>
      </c>
      <c r="B26352">
        <v>16</v>
      </c>
    </row>
    <row r="26353" spans="1:2" x14ac:dyDescent="0.3">
      <c r="A26353">
        <v>4963</v>
      </c>
      <c r="B26353">
        <v>18</v>
      </c>
    </row>
    <row r="26354" spans="1:2" x14ac:dyDescent="0.3">
      <c r="A26354">
        <v>4964</v>
      </c>
      <c r="B26354">
        <v>4</v>
      </c>
    </row>
    <row r="26355" spans="1:2" x14ac:dyDescent="0.3">
      <c r="A26355">
        <v>4964</v>
      </c>
      <c r="B26355">
        <v>5</v>
      </c>
    </row>
    <row r="26356" spans="1:2" x14ac:dyDescent="0.3">
      <c r="A26356">
        <v>4964</v>
      </c>
      <c r="B26356">
        <v>6</v>
      </c>
    </row>
    <row r="26357" spans="1:2" x14ac:dyDescent="0.3">
      <c r="A26357">
        <v>4964</v>
      </c>
      <c r="B26357">
        <v>8</v>
      </c>
    </row>
    <row r="26358" spans="1:2" x14ac:dyDescent="0.3">
      <c r="A26358">
        <v>4964</v>
      </c>
      <c r="B26358">
        <v>9</v>
      </c>
    </row>
    <row r="26359" spans="1:2" x14ac:dyDescent="0.3">
      <c r="A26359">
        <v>4964</v>
      </c>
      <c r="B26359">
        <v>10</v>
      </c>
    </row>
    <row r="26360" spans="1:2" x14ac:dyDescent="0.3">
      <c r="A26360">
        <v>4965</v>
      </c>
      <c r="B26360">
        <v>5</v>
      </c>
    </row>
    <row r="26361" spans="1:2" x14ac:dyDescent="0.3">
      <c r="A26361">
        <v>4965</v>
      </c>
      <c r="B26361">
        <v>9</v>
      </c>
    </row>
    <row r="26362" spans="1:2" x14ac:dyDescent="0.3">
      <c r="A26362">
        <v>4965</v>
      </c>
      <c r="B26362">
        <v>10</v>
      </c>
    </row>
    <row r="26363" spans="1:2" x14ac:dyDescent="0.3">
      <c r="A26363">
        <v>4966</v>
      </c>
      <c r="B26363">
        <v>2</v>
      </c>
    </row>
    <row r="26364" spans="1:2" x14ac:dyDescent="0.3">
      <c r="A26364">
        <v>4966</v>
      </c>
      <c r="B26364">
        <v>3</v>
      </c>
    </row>
    <row r="26365" spans="1:2" x14ac:dyDescent="0.3">
      <c r="A26365">
        <v>4966</v>
      </c>
      <c r="B26365">
        <v>6</v>
      </c>
    </row>
    <row r="26366" spans="1:2" x14ac:dyDescent="0.3">
      <c r="A26366">
        <v>4966</v>
      </c>
      <c r="B26366">
        <v>7</v>
      </c>
    </row>
    <row r="26367" spans="1:2" x14ac:dyDescent="0.3">
      <c r="A26367">
        <v>4966</v>
      </c>
      <c r="B26367">
        <v>9</v>
      </c>
    </row>
    <row r="26368" spans="1:2" x14ac:dyDescent="0.3">
      <c r="A26368">
        <v>4966</v>
      </c>
      <c r="B26368">
        <v>15</v>
      </c>
    </row>
    <row r="26369" spans="1:2" x14ac:dyDescent="0.3">
      <c r="A26369">
        <v>4966</v>
      </c>
      <c r="B26369">
        <v>16</v>
      </c>
    </row>
    <row r="26370" spans="1:2" x14ac:dyDescent="0.3">
      <c r="A26370">
        <v>4966</v>
      </c>
      <c r="B26370">
        <v>17</v>
      </c>
    </row>
    <row r="26371" spans="1:2" x14ac:dyDescent="0.3">
      <c r="A26371">
        <v>4967</v>
      </c>
      <c r="B26371">
        <v>1</v>
      </c>
    </row>
    <row r="26372" spans="1:2" x14ac:dyDescent="0.3">
      <c r="A26372">
        <v>4967</v>
      </c>
      <c r="B26372">
        <v>2</v>
      </c>
    </row>
    <row r="26373" spans="1:2" x14ac:dyDescent="0.3">
      <c r="A26373">
        <v>4967</v>
      </c>
      <c r="B26373">
        <v>3</v>
      </c>
    </row>
    <row r="26374" spans="1:2" x14ac:dyDescent="0.3">
      <c r="A26374">
        <v>4967</v>
      </c>
      <c r="B26374">
        <v>9</v>
      </c>
    </row>
    <row r="26375" spans="1:2" x14ac:dyDescent="0.3">
      <c r="A26375">
        <v>4967</v>
      </c>
      <c r="B26375">
        <v>10</v>
      </c>
    </row>
    <row r="26376" spans="1:2" x14ac:dyDescent="0.3">
      <c r="A26376">
        <v>4967</v>
      </c>
      <c r="B26376">
        <v>16</v>
      </c>
    </row>
    <row r="26377" spans="1:2" x14ac:dyDescent="0.3">
      <c r="A26377">
        <v>4967</v>
      </c>
      <c r="B26377">
        <v>17</v>
      </c>
    </row>
    <row r="26378" spans="1:2" x14ac:dyDescent="0.3">
      <c r="A26378">
        <v>4967</v>
      </c>
      <c r="B26378">
        <v>18</v>
      </c>
    </row>
    <row r="26379" spans="1:2" x14ac:dyDescent="0.3">
      <c r="A26379">
        <v>4968</v>
      </c>
      <c r="B26379">
        <v>1</v>
      </c>
    </row>
    <row r="26380" spans="1:2" x14ac:dyDescent="0.3">
      <c r="A26380">
        <v>4968</v>
      </c>
      <c r="B26380">
        <v>4</v>
      </c>
    </row>
    <row r="26381" spans="1:2" x14ac:dyDescent="0.3">
      <c r="A26381">
        <v>4968</v>
      </c>
      <c r="B26381">
        <v>7</v>
      </c>
    </row>
    <row r="26382" spans="1:2" x14ac:dyDescent="0.3">
      <c r="A26382">
        <v>4968</v>
      </c>
      <c r="B26382">
        <v>9</v>
      </c>
    </row>
    <row r="26383" spans="1:2" x14ac:dyDescent="0.3">
      <c r="A26383">
        <v>4969</v>
      </c>
      <c r="B26383">
        <v>1</v>
      </c>
    </row>
    <row r="26384" spans="1:2" x14ac:dyDescent="0.3">
      <c r="A26384">
        <v>4969</v>
      </c>
      <c r="B26384">
        <v>4</v>
      </c>
    </row>
    <row r="26385" spans="1:2" x14ac:dyDescent="0.3">
      <c r="A26385">
        <v>4969</v>
      </c>
      <c r="B26385">
        <v>5</v>
      </c>
    </row>
    <row r="26386" spans="1:2" x14ac:dyDescent="0.3">
      <c r="A26386">
        <v>4969</v>
      </c>
      <c r="B26386">
        <v>6</v>
      </c>
    </row>
    <row r="26387" spans="1:2" x14ac:dyDescent="0.3">
      <c r="A26387">
        <v>4969</v>
      </c>
      <c r="B26387">
        <v>8</v>
      </c>
    </row>
    <row r="26388" spans="1:2" x14ac:dyDescent="0.3">
      <c r="A26388">
        <v>4969</v>
      </c>
      <c r="B26388">
        <v>10</v>
      </c>
    </row>
    <row r="26389" spans="1:2" x14ac:dyDescent="0.3">
      <c r="A26389">
        <v>4969</v>
      </c>
      <c r="B26389">
        <v>15</v>
      </c>
    </row>
    <row r="26390" spans="1:2" x14ac:dyDescent="0.3">
      <c r="A26390">
        <v>4970</v>
      </c>
      <c r="B26390">
        <v>1</v>
      </c>
    </row>
    <row r="26391" spans="1:2" x14ac:dyDescent="0.3">
      <c r="A26391">
        <v>4970</v>
      </c>
      <c r="B26391">
        <v>2</v>
      </c>
    </row>
    <row r="26392" spans="1:2" x14ac:dyDescent="0.3">
      <c r="A26392">
        <v>4970</v>
      </c>
      <c r="B26392">
        <v>8</v>
      </c>
    </row>
    <row r="26393" spans="1:2" x14ac:dyDescent="0.3">
      <c r="A26393">
        <v>4970</v>
      </c>
      <c r="B26393">
        <v>9</v>
      </c>
    </row>
    <row r="26394" spans="1:2" x14ac:dyDescent="0.3">
      <c r="A26394">
        <v>4970</v>
      </c>
      <c r="B26394">
        <v>11</v>
      </c>
    </row>
    <row r="26395" spans="1:2" x14ac:dyDescent="0.3">
      <c r="A26395">
        <v>4970</v>
      </c>
      <c r="B26395">
        <v>12</v>
      </c>
    </row>
    <row r="26396" spans="1:2" x14ac:dyDescent="0.3">
      <c r="A26396">
        <v>4970</v>
      </c>
      <c r="B26396">
        <v>18</v>
      </c>
    </row>
    <row r="26397" spans="1:2" x14ac:dyDescent="0.3">
      <c r="A26397">
        <v>4971</v>
      </c>
      <c r="B26397">
        <v>1</v>
      </c>
    </row>
    <row r="26398" spans="1:2" x14ac:dyDescent="0.3">
      <c r="A26398">
        <v>4971</v>
      </c>
      <c r="B26398">
        <v>3</v>
      </c>
    </row>
    <row r="26399" spans="1:2" x14ac:dyDescent="0.3">
      <c r="A26399">
        <v>4971</v>
      </c>
      <c r="B26399">
        <v>4</v>
      </c>
    </row>
    <row r="26400" spans="1:2" x14ac:dyDescent="0.3">
      <c r="A26400">
        <v>4971</v>
      </c>
      <c r="B26400">
        <v>9</v>
      </c>
    </row>
    <row r="26401" spans="1:2" x14ac:dyDescent="0.3">
      <c r="A26401">
        <v>4971</v>
      </c>
      <c r="B26401">
        <v>14</v>
      </c>
    </row>
    <row r="26402" spans="1:2" x14ac:dyDescent="0.3">
      <c r="A26402">
        <v>4971</v>
      </c>
      <c r="B26402">
        <v>17</v>
      </c>
    </row>
    <row r="26403" spans="1:2" x14ac:dyDescent="0.3">
      <c r="A26403">
        <v>4972</v>
      </c>
      <c r="B26403">
        <v>2</v>
      </c>
    </row>
    <row r="26404" spans="1:2" x14ac:dyDescent="0.3">
      <c r="A26404">
        <v>4972</v>
      </c>
      <c r="B26404">
        <v>3</v>
      </c>
    </row>
    <row r="26405" spans="1:2" x14ac:dyDescent="0.3">
      <c r="A26405">
        <v>4972</v>
      </c>
      <c r="B26405">
        <v>4</v>
      </c>
    </row>
    <row r="26406" spans="1:2" x14ac:dyDescent="0.3">
      <c r="A26406">
        <v>4972</v>
      </c>
      <c r="B26406">
        <v>8</v>
      </c>
    </row>
    <row r="26407" spans="1:2" x14ac:dyDescent="0.3">
      <c r="A26407">
        <v>4973</v>
      </c>
      <c r="B26407">
        <v>3</v>
      </c>
    </row>
    <row r="26408" spans="1:2" x14ac:dyDescent="0.3">
      <c r="A26408">
        <v>4973</v>
      </c>
      <c r="B26408">
        <v>5</v>
      </c>
    </row>
    <row r="26409" spans="1:2" x14ac:dyDescent="0.3">
      <c r="A26409">
        <v>4973</v>
      </c>
      <c r="B26409">
        <v>7</v>
      </c>
    </row>
    <row r="26410" spans="1:2" x14ac:dyDescent="0.3">
      <c r="A26410">
        <v>4973</v>
      </c>
      <c r="B26410">
        <v>10</v>
      </c>
    </row>
    <row r="26411" spans="1:2" x14ac:dyDescent="0.3">
      <c r="A26411">
        <v>4973</v>
      </c>
      <c r="B26411">
        <v>14</v>
      </c>
    </row>
    <row r="26412" spans="1:2" x14ac:dyDescent="0.3">
      <c r="A26412">
        <v>4973</v>
      </c>
      <c r="B26412">
        <v>15</v>
      </c>
    </row>
    <row r="26413" spans="1:2" x14ac:dyDescent="0.3">
      <c r="A26413">
        <v>4973</v>
      </c>
      <c r="B26413">
        <v>16</v>
      </c>
    </row>
    <row r="26414" spans="1:2" x14ac:dyDescent="0.3">
      <c r="A26414">
        <v>4973</v>
      </c>
      <c r="B26414">
        <v>18</v>
      </c>
    </row>
    <row r="26415" spans="1:2" x14ac:dyDescent="0.3">
      <c r="A26415">
        <v>4974</v>
      </c>
      <c r="B26415">
        <v>1</v>
      </c>
    </row>
    <row r="26416" spans="1:2" x14ac:dyDescent="0.3">
      <c r="A26416">
        <v>4974</v>
      </c>
      <c r="B26416">
        <v>2</v>
      </c>
    </row>
    <row r="26417" spans="1:2" x14ac:dyDescent="0.3">
      <c r="A26417">
        <v>4974</v>
      </c>
      <c r="B26417">
        <v>4</v>
      </c>
    </row>
    <row r="26418" spans="1:2" x14ac:dyDescent="0.3">
      <c r="A26418">
        <v>4974</v>
      </c>
      <c r="B26418">
        <v>12</v>
      </c>
    </row>
    <row r="26419" spans="1:2" x14ac:dyDescent="0.3">
      <c r="A26419">
        <v>4974</v>
      </c>
      <c r="B26419">
        <v>15</v>
      </c>
    </row>
    <row r="26420" spans="1:2" x14ac:dyDescent="0.3">
      <c r="A26420">
        <v>4975</v>
      </c>
      <c r="B26420">
        <v>2</v>
      </c>
    </row>
    <row r="26421" spans="1:2" x14ac:dyDescent="0.3">
      <c r="A26421">
        <v>4975</v>
      </c>
      <c r="B26421">
        <v>3</v>
      </c>
    </row>
    <row r="26422" spans="1:2" x14ac:dyDescent="0.3">
      <c r="A26422">
        <v>4975</v>
      </c>
      <c r="B26422">
        <v>5</v>
      </c>
    </row>
    <row r="26423" spans="1:2" x14ac:dyDescent="0.3">
      <c r="A26423">
        <v>4975</v>
      </c>
      <c r="B26423">
        <v>7</v>
      </c>
    </row>
    <row r="26424" spans="1:2" x14ac:dyDescent="0.3">
      <c r="A26424">
        <v>4975</v>
      </c>
      <c r="B26424">
        <v>8</v>
      </c>
    </row>
    <row r="26425" spans="1:2" x14ac:dyDescent="0.3">
      <c r="A26425">
        <v>4975</v>
      </c>
      <c r="B26425">
        <v>10</v>
      </c>
    </row>
    <row r="26426" spans="1:2" x14ac:dyDescent="0.3">
      <c r="A26426">
        <v>4976</v>
      </c>
      <c r="B26426">
        <v>1</v>
      </c>
    </row>
    <row r="26427" spans="1:2" x14ac:dyDescent="0.3">
      <c r="A26427">
        <v>4976</v>
      </c>
      <c r="B26427">
        <v>2</v>
      </c>
    </row>
    <row r="26428" spans="1:2" x14ac:dyDescent="0.3">
      <c r="A26428">
        <v>4976</v>
      </c>
      <c r="B26428">
        <v>7</v>
      </c>
    </row>
    <row r="26429" spans="1:2" x14ac:dyDescent="0.3">
      <c r="A26429">
        <v>4976</v>
      </c>
      <c r="B26429">
        <v>8</v>
      </c>
    </row>
    <row r="26430" spans="1:2" x14ac:dyDescent="0.3">
      <c r="A26430">
        <v>4976</v>
      </c>
      <c r="B26430">
        <v>10</v>
      </c>
    </row>
    <row r="26431" spans="1:2" x14ac:dyDescent="0.3">
      <c r="A26431">
        <v>4976</v>
      </c>
      <c r="B26431">
        <v>12</v>
      </c>
    </row>
    <row r="26432" spans="1:2" x14ac:dyDescent="0.3">
      <c r="A26432">
        <v>4976</v>
      </c>
      <c r="B26432">
        <v>13</v>
      </c>
    </row>
    <row r="26433" spans="1:2" x14ac:dyDescent="0.3">
      <c r="A26433">
        <v>4976</v>
      </c>
      <c r="B26433">
        <v>14</v>
      </c>
    </row>
    <row r="26434" spans="1:2" x14ac:dyDescent="0.3">
      <c r="A26434">
        <v>4976</v>
      </c>
      <c r="B26434">
        <v>16</v>
      </c>
    </row>
    <row r="26435" spans="1:2" x14ac:dyDescent="0.3">
      <c r="A26435">
        <v>4977</v>
      </c>
      <c r="B26435">
        <v>2</v>
      </c>
    </row>
    <row r="26436" spans="1:2" x14ac:dyDescent="0.3">
      <c r="A26436">
        <v>4977</v>
      </c>
      <c r="B26436">
        <v>3</v>
      </c>
    </row>
    <row r="26437" spans="1:2" x14ac:dyDescent="0.3">
      <c r="A26437">
        <v>4977</v>
      </c>
      <c r="B26437">
        <v>4</v>
      </c>
    </row>
    <row r="26438" spans="1:2" x14ac:dyDescent="0.3">
      <c r="A26438">
        <v>4977</v>
      </c>
      <c r="B26438">
        <v>6</v>
      </c>
    </row>
    <row r="26439" spans="1:2" x14ac:dyDescent="0.3">
      <c r="A26439">
        <v>4977</v>
      </c>
      <c r="B26439">
        <v>7</v>
      </c>
    </row>
    <row r="26440" spans="1:2" x14ac:dyDescent="0.3">
      <c r="A26440">
        <v>4977</v>
      </c>
      <c r="B26440">
        <v>8</v>
      </c>
    </row>
    <row r="26441" spans="1:2" x14ac:dyDescent="0.3">
      <c r="A26441">
        <v>4978</v>
      </c>
      <c r="B26441">
        <v>3</v>
      </c>
    </row>
    <row r="26442" spans="1:2" x14ac:dyDescent="0.3">
      <c r="A26442">
        <v>4978</v>
      </c>
      <c r="B26442">
        <v>5</v>
      </c>
    </row>
    <row r="26443" spans="1:2" x14ac:dyDescent="0.3">
      <c r="A26443">
        <v>4978</v>
      </c>
      <c r="B26443">
        <v>6</v>
      </c>
    </row>
    <row r="26444" spans="1:2" x14ac:dyDescent="0.3">
      <c r="A26444">
        <v>4978</v>
      </c>
      <c r="B26444">
        <v>10</v>
      </c>
    </row>
    <row r="26445" spans="1:2" x14ac:dyDescent="0.3">
      <c r="A26445">
        <v>4979</v>
      </c>
      <c r="B26445">
        <v>6</v>
      </c>
    </row>
    <row r="26446" spans="1:2" x14ac:dyDescent="0.3">
      <c r="A26446">
        <v>4979</v>
      </c>
      <c r="B26446">
        <v>7</v>
      </c>
    </row>
    <row r="26447" spans="1:2" x14ac:dyDescent="0.3">
      <c r="A26447">
        <v>4979</v>
      </c>
      <c r="B26447">
        <v>9</v>
      </c>
    </row>
    <row r="26448" spans="1:2" x14ac:dyDescent="0.3">
      <c r="A26448">
        <v>4979</v>
      </c>
      <c r="B26448">
        <v>10</v>
      </c>
    </row>
    <row r="26449" spans="1:2" x14ac:dyDescent="0.3">
      <c r="A26449">
        <v>4979</v>
      </c>
      <c r="B26449">
        <v>16</v>
      </c>
    </row>
    <row r="26450" spans="1:2" x14ac:dyDescent="0.3">
      <c r="A26450">
        <v>4979</v>
      </c>
      <c r="B26450">
        <v>18</v>
      </c>
    </row>
    <row r="26451" spans="1:2" x14ac:dyDescent="0.3">
      <c r="A26451">
        <v>4980</v>
      </c>
      <c r="B26451">
        <v>2</v>
      </c>
    </row>
    <row r="26452" spans="1:2" x14ac:dyDescent="0.3">
      <c r="A26452">
        <v>4980</v>
      </c>
      <c r="B26452">
        <v>4</v>
      </c>
    </row>
    <row r="26453" spans="1:2" x14ac:dyDescent="0.3">
      <c r="A26453">
        <v>4980</v>
      </c>
      <c r="B26453">
        <v>5</v>
      </c>
    </row>
    <row r="26454" spans="1:2" x14ac:dyDescent="0.3">
      <c r="A26454">
        <v>4980</v>
      </c>
      <c r="B26454">
        <v>8</v>
      </c>
    </row>
    <row r="26455" spans="1:2" x14ac:dyDescent="0.3">
      <c r="A26455">
        <v>4980</v>
      </c>
      <c r="B26455">
        <v>9</v>
      </c>
    </row>
    <row r="26456" spans="1:2" x14ac:dyDescent="0.3">
      <c r="A26456">
        <v>4980</v>
      </c>
      <c r="B26456">
        <v>10</v>
      </c>
    </row>
    <row r="26457" spans="1:2" x14ac:dyDescent="0.3">
      <c r="A26457">
        <v>4980</v>
      </c>
      <c r="B26457">
        <v>16</v>
      </c>
    </row>
    <row r="26458" spans="1:2" x14ac:dyDescent="0.3">
      <c r="A26458">
        <v>4981</v>
      </c>
      <c r="B26458">
        <v>2</v>
      </c>
    </row>
    <row r="26459" spans="1:2" x14ac:dyDescent="0.3">
      <c r="A26459">
        <v>4981</v>
      </c>
      <c r="B26459">
        <v>4</v>
      </c>
    </row>
    <row r="26460" spans="1:2" x14ac:dyDescent="0.3">
      <c r="A26460">
        <v>4981</v>
      </c>
      <c r="B26460">
        <v>9</v>
      </c>
    </row>
    <row r="26461" spans="1:2" x14ac:dyDescent="0.3">
      <c r="A26461">
        <v>4981</v>
      </c>
      <c r="B26461">
        <v>10</v>
      </c>
    </row>
    <row r="26462" spans="1:2" x14ac:dyDescent="0.3">
      <c r="A26462">
        <v>4982</v>
      </c>
      <c r="B26462">
        <v>3</v>
      </c>
    </row>
    <row r="26463" spans="1:2" x14ac:dyDescent="0.3">
      <c r="A26463">
        <v>4982</v>
      </c>
      <c r="B26463">
        <v>7</v>
      </c>
    </row>
    <row r="26464" spans="1:2" x14ac:dyDescent="0.3">
      <c r="A26464">
        <v>4982</v>
      </c>
      <c r="B26464">
        <v>9</v>
      </c>
    </row>
    <row r="26465" spans="1:2" x14ac:dyDescent="0.3">
      <c r="A26465">
        <v>4982</v>
      </c>
      <c r="B26465">
        <v>10</v>
      </c>
    </row>
    <row r="26466" spans="1:2" x14ac:dyDescent="0.3">
      <c r="A26466">
        <v>4982</v>
      </c>
      <c r="B26466">
        <v>11</v>
      </c>
    </row>
    <row r="26467" spans="1:2" x14ac:dyDescent="0.3">
      <c r="A26467">
        <v>4982</v>
      </c>
      <c r="B26467">
        <v>15</v>
      </c>
    </row>
    <row r="26468" spans="1:2" x14ac:dyDescent="0.3">
      <c r="A26468">
        <v>4982</v>
      </c>
      <c r="B26468">
        <v>16</v>
      </c>
    </row>
    <row r="26469" spans="1:2" x14ac:dyDescent="0.3">
      <c r="A26469">
        <v>4982</v>
      </c>
      <c r="B26469">
        <v>18</v>
      </c>
    </row>
    <row r="26470" spans="1:2" x14ac:dyDescent="0.3">
      <c r="A26470">
        <v>4983</v>
      </c>
      <c r="B26470">
        <v>1</v>
      </c>
    </row>
    <row r="26471" spans="1:2" x14ac:dyDescent="0.3">
      <c r="A26471">
        <v>4983</v>
      </c>
      <c r="B26471">
        <v>4</v>
      </c>
    </row>
    <row r="26472" spans="1:2" x14ac:dyDescent="0.3">
      <c r="A26472">
        <v>4983</v>
      </c>
      <c r="B26472">
        <v>6</v>
      </c>
    </row>
    <row r="26473" spans="1:2" x14ac:dyDescent="0.3">
      <c r="A26473">
        <v>4983</v>
      </c>
      <c r="B26473">
        <v>7</v>
      </c>
    </row>
    <row r="26474" spans="1:2" x14ac:dyDescent="0.3">
      <c r="A26474">
        <v>4983</v>
      </c>
      <c r="B26474">
        <v>8</v>
      </c>
    </row>
    <row r="26475" spans="1:2" x14ac:dyDescent="0.3">
      <c r="A26475">
        <v>4983</v>
      </c>
      <c r="B26475">
        <v>9</v>
      </c>
    </row>
    <row r="26476" spans="1:2" x14ac:dyDescent="0.3">
      <c r="A26476">
        <v>4984</v>
      </c>
      <c r="B26476">
        <v>2</v>
      </c>
    </row>
    <row r="26477" spans="1:2" x14ac:dyDescent="0.3">
      <c r="A26477">
        <v>4984</v>
      </c>
      <c r="B26477">
        <v>4</v>
      </c>
    </row>
    <row r="26478" spans="1:2" x14ac:dyDescent="0.3">
      <c r="A26478">
        <v>4984</v>
      </c>
      <c r="B26478">
        <v>5</v>
      </c>
    </row>
    <row r="26479" spans="1:2" x14ac:dyDescent="0.3">
      <c r="A26479">
        <v>4984</v>
      </c>
      <c r="B26479">
        <v>7</v>
      </c>
    </row>
    <row r="26480" spans="1:2" x14ac:dyDescent="0.3">
      <c r="A26480">
        <v>4984</v>
      </c>
      <c r="B26480">
        <v>8</v>
      </c>
    </row>
    <row r="26481" spans="1:2" x14ac:dyDescent="0.3">
      <c r="A26481">
        <v>4984</v>
      </c>
      <c r="B26481">
        <v>9</v>
      </c>
    </row>
    <row r="26482" spans="1:2" x14ac:dyDescent="0.3">
      <c r="A26482">
        <v>4984</v>
      </c>
      <c r="B26482">
        <v>11</v>
      </c>
    </row>
    <row r="26483" spans="1:2" x14ac:dyDescent="0.3">
      <c r="A26483">
        <v>4984</v>
      </c>
      <c r="B26483">
        <v>15</v>
      </c>
    </row>
    <row r="26484" spans="1:2" x14ac:dyDescent="0.3">
      <c r="A26484">
        <v>4984</v>
      </c>
      <c r="B26484">
        <v>16</v>
      </c>
    </row>
    <row r="26485" spans="1:2" x14ac:dyDescent="0.3">
      <c r="A26485">
        <v>4984</v>
      </c>
      <c r="B26485">
        <v>18</v>
      </c>
    </row>
    <row r="26486" spans="1:2" x14ac:dyDescent="0.3">
      <c r="A26486">
        <v>4985</v>
      </c>
      <c r="B26486">
        <v>3</v>
      </c>
    </row>
    <row r="26487" spans="1:2" x14ac:dyDescent="0.3">
      <c r="A26487">
        <v>4985</v>
      </c>
      <c r="B26487">
        <v>7</v>
      </c>
    </row>
    <row r="26488" spans="1:2" x14ac:dyDescent="0.3">
      <c r="A26488">
        <v>4985</v>
      </c>
      <c r="B26488">
        <v>10</v>
      </c>
    </row>
    <row r="26489" spans="1:2" x14ac:dyDescent="0.3">
      <c r="A26489">
        <v>4985</v>
      </c>
      <c r="B26489">
        <v>13</v>
      </c>
    </row>
    <row r="26490" spans="1:2" x14ac:dyDescent="0.3">
      <c r="A26490">
        <v>4985</v>
      </c>
      <c r="B26490">
        <v>16</v>
      </c>
    </row>
    <row r="26491" spans="1:2" x14ac:dyDescent="0.3">
      <c r="A26491">
        <v>4986</v>
      </c>
      <c r="B26491">
        <v>1</v>
      </c>
    </row>
    <row r="26492" spans="1:2" x14ac:dyDescent="0.3">
      <c r="A26492">
        <v>4986</v>
      </c>
      <c r="B26492">
        <v>6</v>
      </c>
    </row>
    <row r="26493" spans="1:2" x14ac:dyDescent="0.3">
      <c r="A26493">
        <v>4986</v>
      </c>
      <c r="B26493">
        <v>8</v>
      </c>
    </row>
    <row r="26494" spans="1:2" x14ac:dyDescent="0.3">
      <c r="A26494">
        <v>4987</v>
      </c>
      <c r="B26494">
        <v>2</v>
      </c>
    </row>
    <row r="26495" spans="1:2" x14ac:dyDescent="0.3">
      <c r="A26495">
        <v>4987</v>
      </c>
      <c r="B26495">
        <v>3</v>
      </c>
    </row>
    <row r="26496" spans="1:2" x14ac:dyDescent="0.3">
      <c r="A26496">
        <v>4987</v>
      </c>
      <c r="B26496">
        <v>4</v>
      </c>
    </row>
    <row r="26497" spans="1:2" x14ac:dyDescent="0.3">
      <c r="A26497">
        <v>4987</v>
      </c>
      <c r="B26497">
        <v>5</v>
      </c>
    </row>
    <row r="26498" spans="1:2" x14ac:dyDescent="0.3">
      <c r="A26498">
        <v>4987</v>
      </c>
      <c r="B26498">
        <v>7</v>
      </c>
    </row>
    <row r="26499" spans="1:2" x14ac:dyDescent="0.3">
      <c r="A26499">
        <v>4988</v>
      </c>
      <c r="B26499">
        <v>4</v>
      </c>
    </row>
    <row r="26500" spans="1:2" x14ac:dyDescent="0.3">
      <c r="A26500">
        <v>4988</v>
      </c>
      <c r="B26500">
        <v>7</v>
      </c>
    </row>
    <row r="26501" spans="1:2" x14ac:dyDescent="0.3">
      <c r="A26501">
        <v>4988</v>
      </c>
      <c r="B26501">
        <v>8</v>
      </c>
    </row>
    <row r="26502" spans="1:2" x14ac:dyDescent="0.3">
      <c r="A26502">
        <v>4988</v>
      </c>
      <c r="B26502">
        <v>11</v>
      </c>
    </row>
    <row r="26503" spans="1:2" x14ac:dyDescent="0.3">
      <c r="A26503">
        <v>4988</v>
      </c>
      <c r="B26503">
        <v>12</v>
      </c>
    </row>
    <row r="26504" spans="1:2" x14ac:dyDescent="0.3">
      <c r="A26504">
        <v>4988</v>
      </c>
      <c r="B26504">
        <v>18</v>
      </c>
    </row>
    <row r="26505" spans="1:2" x14ac:dyDescent="0.3">
      <c r="A26505">
        <v>4989</v>
      </c>
      <c r="B26505">
        <v>1</v>
      </c>
    </row>
    <row r="26506" spans="1:2" x14ac:dyDescent="0.3">
      <c r="A26506">
        <v>4989</v>
      </c>
      <c r="B26506">
        <v>2</v>
      </c>
    </row>
    <row r="26507" spans="1:2" x14ac:dyDescent="0.3">
      <c r="A26507">
        <v>4989</v>
      </c>
      <c r="B26507">
        <v>5</v>
      </c>
    </row>
    <row r="26508" spans="1:2" x14ac:dyDescent="0.3">
      <c r="A26508">
        <v>4989</v>
      </c>
      <c r="B26508">
        <v>7</v>
      </c>
    </row>
    <row r="26509" spans="1:2" x14ac:dyDescent="0.3">
      <c r="A26509">
        <v>4989</v>
      </c>
      <c r="B26509">
        <v>8</v>
      </c>
    </row>
    <row r="26510" spans="1:2" x14ac:dyDescent="0.3">
      <c r="A26510">
        <v>4989</v>
      </c>
      <c r="B26510">
        <v>10</v>
      </c>
    </row>
    <row r="26511" spans="1:2" x14ac:dyDescent="0.3">
      <c r="A26511">
        <v>4989</v>
      </c>
      <c r="B26511">
        <v>12</v>
      </c>
    </row>
    <row r="26512" spans="1:2" x14ac:dyDescent="0.3">
      <c r="A26512">
        <v>4989</v>
      </c>
      <c r="B26512">
        <v>14</v>
      </c>
    </row>
    <row r="26513" spans="1:2" x14ac:dyDescent="0.3">
      <c r="A26513">
        <v>4989</v>
      </c>
      <c r="B26513">
        <v>15</v>
      </c>
    </row>
    <row r="26514" spans="1:2" x14ac:dyDescent="0.3">
      <c r="A26514">
        <v>4989</v>
      </c>
      <c r="B26514">
        <v>16</v>
      </c>
    </row>
    <row r="26515" spans="1:2" x14ac:dyDescent="0.3">
      <c r="A26515">
        <v>4990</v>
      </c>
      <c r="B26515">
        <v>3</v>
      </c>
    </row>
    <row r="26516" spans="1:2" x14ac:dyDescent="0.3">
      <c r="A26516">
        <v>4990</v>
      </c>
      <c r="B26516">
        <v>4</v>
      </c>
    </row>
    <row r="26517" spans="1:2" x14ac:dyDescent="0.3">
      <c r="A26517">
        <v>4990</v>
      </c>
      <c r="B26517">
        <v>5</v>
      </c>
    </row>
    <row r="26518" spans="1:2" x14ac:dyDescent="0.3">
      <c r="A26518">
        <v>4990</v>
      </c>
      <c r="B26518">
        <v>10</v>
      </c>
    </row>
    <row r="26519" spans="1:2" x14ac:dyDescent="0.3">
      <c r="A26519">
        <v>4990</v>
      </c>
      <c r="B26519">
        <v>14</v>
      </c>
    </row>
    <row r="26520" spans="1:2" x14ac:dyDescent="0.3">
      <c r="A26520">
        <v>4990</v>
      </c>
      <c r="B26520">
        <v>15</v>
      </c>
    </row>
    <row r="26521" spans="1:2" x14ac:dyDescent="0.3">
      <c r="A26521">
        <v>4991</v>
      </c>
      <c r="B26521">
        <v>1</v>
      </c>
    </row>
    <row r="26522" spans="1:2" x14ac:dyDescent="0.3">
      <c r="A26522">
        <v>4991</v>
      </c>
      <c r="B26522">
        <v>2</v>
      </c>
    </row>
    <row r="26523" spans="1:2" x14ac:dyDescent="0.3">
      <c r="A26523">
        <v>4991</v>
      </c>
      <c r="B26523">
        <v>3</v>
      </c>
    </row>
    <row r="26524" spans="1:2" x14ac:dyDescent="0.3">
      <c r="A26524">
        <v>4991</v>
      </c>
      <c r="B26524">
        <v>7</v>
      </c>
    </row>
    <row r="26525" spans="1:2" x14ac:dyDescent="0.3">
      <c r="A26525">
        <v>4991</v>
      </c>
      <c r="B26525">
        <v>8</v>
      </c>
    </row>
    <row r="26526" spans="1:2" x14ac:dyDescent="0.3">
      <c r="A26526">
        <v>4991</v>
      </c>
      <c r="B26526">
        <v>10</v>
      </c>
    </row>
    <row r="26527" spans="1:2" x14ac:dyDescent="0.3">
      <c r="A26527">
        <v>4991</v>
      </c>
      <c r="B26527">
        <v>11</v>
      </c>
    </row>
    <row r="26528" spans="1:2" x14ac:dyDescent="0.3">
      <c r="A26528">
        <v>4991</v>
      </c>
      <c r="B26528">
        <v>12</v>
      </c>
    </row>
    <row r="26529" spans="1:2" x14ac:dyDescent="0.3">
      <c r="A26529">
        <v>4991</v>
      </c>
      <c r="B26529">
        <v>13</v>
      </c>
    </row>
    <row r="26530" spans="1:2" x14ac:dyDescent="0.3">
      <c r="A26530">
        <v>4992</v>
      </c>
      <c r="B26530">
        <v>1</v>
      </c>
    </row>
    <row r="26531" spans="1:2" x14ac:dyDescent="0.3">
      <c r="A26531">
        <v>4992</v>
      </c>
      <c r="B26531">
        <v>2</v>
      </c>
    </row>
    <row r="26532" spans="1:2" x14ac:dyDescent="0.3">
      <c r="A26532">
        <v>4992</v>
      </c>
      <c r="B26532">
        <v>4</v>
      </c>
    </row>
    <row r="26533" spans="1:2" x14ac:dyDescent="0.3">
      <c r="A26533">
        <v>4992</v>
      </c>
      <c r="B26533">
        <v>5</v>
      </c>
    </row>
    <row r="26534" spans="1:2" x14ac:dyDescent="0.3">
      <c r="A26534">
        <v>4992</v>
      </c>
      <c r="B26534">
        <v>9</v>
      </c>
    </row>
    <row r="26535" spans="1:2" x14ac:dyDescent="0.3">
      <c r="A26535">
        <v>4992</v>
      </c>
      <c r="B26535">
        <v>10</v>
      </c>
    </row>
    <row r="26536" spans="1:2" x14ac:dyDescent="0.3">
      <c r="A26536">
        <v>4993</v>
      </c>
      <c r="B26536">
        <v>3</v>
      </c>
    </row>
    <row r="26537" spans="1:2" x14ac:dyDescent="0.3">
      <c r="A26537">
        <v>4993</v>
      </c>
      <c r="B26537">
        <v>4</v>
      </c>
    </row>
    <row r="26538" spans="1:2" x14ac:dyDescent="0.3">
      <c r="A26538">
        <v>4993</v>
      </c>
      <c r="B26538">
        <v>8</v>
      </c>
    </row>
    <row r="26539" spans="1:2" x14ac:dyDescent="0.3">
      <c r="A26539">
        <v>4993</v>
      </c>
      <c r="B26539">
        <v>9</v>
      </c>
    </row>
    <row r="26540" spans="1:2" x14ac:dyDescent="0.3">
      <c r="A26540">
        <v>4993</v>
      </c>
      <c r="B26540">
        <v>11</v>
      </c>
    </row>
    <row r="26541" spans="1:2" x14ac:dyDescent="0.3">
      <c r="A26541">
        <v>4993</v>
      </c>
      <c r="B26541">
        <v>14</v>
      </c>
    </row>
    <row r="26542" spans="1:2" x14ac:dyDescent="0.3">
      <c r="A26542">
        <v>4994</v>
      </c>
      <c r="B26542">
        <v>1</v>
      </c>
    </row>
    <row r="26543" spans="1:2" x14ac:dyDescent="0.3">
      <c r="A26543">
        <v>4994</v>
      </c>
      <c r="B26543">
        <v>2</v>
      </c>
    </row>
    <row r="26544" spans="1:2" x14ac:dyDescent="0.3">
      <c r="A26544">
        <v>4994</v>
      </c>
      <c r="B26544">
        <v>6</v>
      </c>
    </row>
    <row r="26545" spans="1:2" x14ac:dyDescent="0.3">
      <c r="A26545">
        <v>4994</v>
      </c>
      <c r="B26545">
        <v>10</v>
      </c>
    </row>
    <row r="26546" spans="1:2" x14ac:dyDescent="0.3">
      <c r="A26546">
        <v>4994</v>
      </c>
      <c r="B26546">
        <v>11</v>
      </c>
    </row>
    <row r="26547" spans="1:2" x14ac:dyDescent="0.3">
      <c r="A26547">
        <v>4994</v>
      </c>
      <c r="B26547">
        <v>12</v>
      </c>
    </row>
    <row r="26548" spans="1:2" x14ac:dyDescent="0.3">
      <c r="A26548">
        <v>4994</v>
      </c>
      <c r="B26548">
        <v>13</v>
      </c>
    </row>
    <row r="26549" spans="1:2" x14ac:dyDescent="0.3">
      <c r="A26549">
        <v>4995</v>
      </c>
      <c r="B26549">
        <v>4</v>
      </c>
    </row>
    <row r="26550" spans="1:2" x14ac:dyDescent="0.3">
      <c r="A26550">
        <v>4995</v>
      </c>
      <c r="B26550">
        <v>6</v>
      </c>
    </row>
    <row r="26551" spans="1:2" x14ac:dyDescent="0.3">
      <c r="A26551">
        <v>4995</v>
      </c>
      <c r="B26551">
        <v>7</v>
      </c>
    </row>
    <row r="26552" spans="1:2" x14ac:dyDescent="0.3">
      <c r="A26552">
        <v>4995</v>
      </c>
      <c r="B26552">
        <v>8</v>
      </c>
    </row>
    <row r="26553" spans="1:2" x14ac:dyDescent="0.3">
      <c r="A26553">
        <v>4995</v>
      </c>
      <c r="B26553">
        <v>9</v>
      </c>
    </row>
    <row r="26554" spans="1:2" x14ac:dyDescent="0.3">
      <c r="A26554">
        <v>4995</v>
      </c>
      <c r="B26554">
        <v>12</v>
      </c>
    </row>
    <row r="26555" spans="1:2" x14ac:dyDescent="0.3">
      <c r="A26555">
        <v>4995</v>
      </c>
      <c r="B26555">
        <v>14</v>
      </c>
    </row>
    <row r="26556" spans="1:2" x14ac:dyDescent="0.3">
      <c r="A26556">
        <v>4996</v>
      </c>
      <c r="B26556">
        <v>3</v>
      </c>
    </row>
    <row r="26557" spans="1:2" x14ac:dyDescent="0.3">
      <c r="A26557">
        <v>4996</v>
      </c>
      <c r="B26557">
        <v>4</v>
      </c>
    </row>
    <row r="26558" spans="1:2" x14ac:dyDescent="0.3">
      <c r="A26558">
        <v>4996</v>
      </c>
      <c r="B26558">
        <v>5</v>
      </c>
    </row>
    <row r="26559" spans="1:2" x14ac:dyDescent="0.3">
      <c r="A26559">
        <v>4996</v>
      </c>
      <c r="B26559">
        <v>7</v>
      </c>
    </row>
    <row r="26560" spans="1:2" x14ac:dyDescent="0.3">
      <c r="A26560">
        <v>4996</v>
      </c>
      <c r="B26560">
        <v>9</v>
      </c>
    </row>
    <row r="26561" spans="1:2" x14ac:dyDescent="0.3">
      <c r="A26561">
        <v>4996</v>
      </c>
      <c r="B26561">
        <v>11</v>
      </c>
    </row>
    <row r="26562" spans="1:2" x14ac:dyDescent="0.3">
      <c r="A26562">
        <v>4996</v>
      </c>
      <c r="B26562">
        <v>15</v>
      </c>
    </row>
    <row r="26563" spans="1:2" x14ac:dyDescent="0.3">
      <c r="A26563">
        <v>4996</v>
      </c>
      <c r="B26563">
        <v>16</v>
      </c>
    </row>
    <row r="26564" spans="1:2" x14ac:dyDescent="0.3">
      <c r="A26564">
        <v>4996</v>
      </c>
      <c r="B26564">
        <v>17</v>
      </c>
    </row>
    <row r="26565" spans="1:2" x14ac:dyDescent="0.3">
      <c r="A26565">
        <v>4997</v>
      </c>
      <c r="B26565">
        <v>2</v>
      </c>
    </row>
    <row r="26566" spans="1:2" x14ac:dyDescent="0.3">
      <c r="A26566">
        <v>4997</v>
      </c>
      <c r="B26566">
        <v>3</v>
      </c>
    </row>
    <row r="26567" spans="1:2" x14ac:dyDescent="0.3">
      <c r="A26567">
        <v>4997</v>
      </c>
      <c r="B26567">
        <v>4</v>
      </c>
    </row>
    <row r="26568" spans="1:2" x14ac:dyDescent="0.3">
      <c r="A26568">
        <v>4997</v>
      </c>
      <c r="B26568">
        <v>5</v>
      </c>
    </row>
    <row r="26569" spans="1:2" x14ac:dyDescent="0.3">
      <c r="A26569">
        <v>4997</v>
      </c>
      <c r="B26569">
        <v>6</v>
      </c>
    </row>
    <row r="26570" spans="1:2" x14ac:dyDescent="0.3">
      <c r="A26570">
        <v>4997</v>
      </c>
      <c r="B26570">
        <v>9</v>
      </c>
    </row>
    <row r="26571" spans="1:2" x14ac:dyDescent="0.3">
      <c r="A26571">
        <v>4997</v>
      </c>
      <c r="B26571">
        <v>13</v>
      </c>
    </row>
    <row r="26572" spans="1:2" x14ac:dyDescent="0.3">
      <c r="A26572">
        <v>4997</v>
      </c>
      <c r="B26572">
        <v>17</v>
      </c>
    </row>
    <row r="26573" spans="1:2" x14ac:dyDescent="0.3">
      <c r="A26573">
        <v>4998</v>
      </c>
      <c r="B26573">
        <v>2</v>
      </c>
    </row>
    <row r="26574" spans="1:2" x14ac:dyDescent="0.3">
      <c r="A26574">
        <v>4998</v>
      </c>
      <c r="B26574">
        <v>4</v>
      </c>
    </row>
    <row r="26575" spans="1:2" x14ac:dyDescent="0.3">
      <c r="A26575">
        <v>4998</v>
      </c>
      <c r="B26575">
        <v>10</v>
      </c>
    </row>
    <row r="26576" spans="1:2" x14ac:dyDescent="0.3">
      <c r="A26576">
        <v>4999</v>
      </c>
      <c r="B26576">
        <v>1</v>
      </c>
    </row>
    <row r="26577" spans="1:2" x14ac:dyDescent="0.3">
      <c r="A26577">
        <v>4999</v>
      </c>
      <c r="B26577">
        <v>3</v>
      </c>
    </row>
    <row r="26578" spans="1:2" x14ac:dyDescent="0.3">
      <c r="A26578">
        <v>4999</v>
      </c>
      <c r="B26578">
        <v>7</v>
      </c>
    </row>
    <row r="26579" spans="1:2" x14ac:dyDescent="0.3">
      <c r="A26579">
        <v>4999</v>
      </c>
      <c r="B26579">
        <v>9</v>
      </c>
    </row>
    <row r="26580" spans="1:2" x14ac:dyDescent="0.3">
      <c r="A26580">
        <v>4999</v>
      </c>
      <c r="B26580">
        <v>11</v>
      </c>
    </row>
    <row r="26581" spans="1:2" x14ac:dyDescent="0.3">
      <c r="A26581">
        <v>4999</v>
      </c>
      <c r="B26581">
        <v>13</v>
      </c>
    </row>
    <row r="26582" spans="1:2" x14ac:dyDescent="0.3">
      <c r="A26582">
        <v>4999</v>
      </c>
      <c r="B26582">
        <v>14</v>
      </c>
    </row>
    <row r="26583" spans="1:2" x14ac:dyDescent="0.3">
      <c r="A26583">
        <v>4999</v>
      </c>
      <c r="B26583">
        <v>18</v>
      </c>
    </row>
    <row r="26584" spans="1:2" x14ac:dyDescent="0.3">
      <c r="A26584">
        <v>5000</v>
      </c>
      <c r="B26584">
        <v>3</v>
      </c>
    </row>
    <row r="26585" spans="1:2" x14ac:dyDescent="0.3">
      <c r="A26585">
        <v>5000</v>
      </c>
      <c r="B26585">
        <v>5</v>
      </c>
    </row>
    <row r="26586" spans="1:2" x14ac:dyDescent="0.3">
      <c r="A26586">
        <v>5000</v>
      </c>
      <c r="B26586">
        <v>7</v>
      </c>
    </row>
    <row r="26587" spans="1:2" x14ac:dyDescent="0.3">
      <c r="A26587">
        <v>5000</v>
      </c>
      <c r="B26587">
        <v>8</v>
      </c>
    </row>
    <row r="26588" spans="1:2" x14ac:dyDescent="0.3">
      <c r="A26588">
        <v>5000</v>
      </c>
      <c r="B26588">
        <v>9</v>
      </c>
    </row>
    <row r="26589" spans="1:2" x14ac:dyDescent="0.3">
      <c r="A26589">
        <v>5000</v>
      </c>
      <c r="B26589">
        <v>17</v>
      </c>
    </row>
  </sheetData>
  <pageMargins left="0.7" right="0.7" top="0.75" bottom="0.75" header="0.3" footer="0.3"/>
  <pageSetup orientation="portrait" copies="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7427E-C6E0-479A-94C6-FD4977C5B8DD}">
  <dimension ref="A1:AH409"/>
  <sheetViews>
    <sheetView zoomScale="72" zoomScaleNormal="72" workbookViewId="0">
      <selection activeCell="B11" sqref="B11"/>
    </sheetView>
  </sheetViews>
  <sheetFormatPr defaultRowHeight="14" x14ac:dyDescent="0.3"/>
  <cols>
    <col min="1" max="1" width="14.33203125" bestFit="1" customWidth="1"/>
    <col min="2" max="2" width="20.9140625" bestFit="1" customWidth="1"/>
    <col min="3" max="3" width="7" bestFit="1" customWidth="1"/>
    <col min="4" max="4" width="14.33203125" bestFit="1" customWidth="1"/>
    <col min="5" max="5" width="20.9140625" bestFit="1" customWidth="1"/>
    <col min="6" max="6" width="20.4140625" bestFit="1" customWidth="1"/>
    <col min="7" max="7" width="17.58203125" bestFit="1" customWidth="1"/>
    <col min="8" max="8" width="17.33203125" bestFit="1" customWidth="1"/>
    <col min="9" max="9" width="5.33203125" bestFit="1" customWidth="1"/>
    <col min="10" max="10" width="22" bestFit="1" customWidth="1"/>
    <col min="11" max="11" width="17.33203125" bestFit="1" customWidth="1"/>
    <col min="12" max="12" width="8.5" bestFit="1" customWidth="1"/>
    <col min="13" max="13" width="7" bestFit="1" customWidth="1"/>
    <col min="14" max="14" width="14.4140625" customWidth="1"/>
    <col min="15" max="15" width="14.33203125" bestFit="1" customWidth="1"/>
    <col min="16" max="16" width="20.9140625" bestFit="1" customWidth="1"/>
    <col min="17" max="17" width="5.33203125" bestFit="1" customWidth="1"/>
    <col min="18" max="18" width="17.6640625" bestFit="1" customWidth="1"/>
    <col min="19" max="19" width="20.9140625" bestFit="1" customWidth="1"/>
    <col min="20" max="20" width="17.33203125" customWidth="1"/>
    <col min="21" max="21" width="14.33203125" bestFit="1" customWidth="1"/>
    <col min="22" max="22" width="20.9140625" bestFit="1" customWidth="1"/>
    <col min="23" max="23" width="17.6640625" bestFit="1" customWidth="1"/>
    <col min="24" max="24" width="14.33203125" bestFit="1" customWidth="1"/>
    <col min="25" max="25" width="20.9140625" bestFit="1" customWidth="1"/>
    <col min="26" max="26" width="17.6640625" bestFit="1" customWidth="1"/>
    <col min="27" max="27" width="14.33203125" bestFit="1" customWidth="1"/>
    <col min="28" max="28" width="20.9140625" bestFit="1" customWidth="1"/>
    <col min="29" max="29" width="14.9140625" bestFit="1" customWidth="1"/>
    <col min="30" max="30" width="14.6640625" bestFit="1" customWidth="1"/>
    <col min="31" max="31" width="5.33203125" bestFit="1" customWidth="1"/>
    <col min="32" max="32" width="4.33203125" bestFit="1" customWidth="1"/>
    <col min="33" max="33" width="12.08203125" bestFit="1" customWidth="1"/>
    <col min="34" max="34" width="5.33203125" bestFit="1" customWidth="1"/>
    <col min="35" max="35" width="19.4140625" bestFit="1" customWidth="1"/>
    <col min="36" max="36" width="21" bestFit="1" customWidth="1"/>
    <col min="37" max="37" width="10.75" bestFit="1" customWidth="1"/>
    <col min="38" max="38" width="20.4140625" bestFit="1" customWidth="1"/>
    <col min="39" max="39" width="17.25" bestFit="1" customWidth="1"/>
    <col min="40" max="40" width="16.4140625" bestFit="1" customWidth="1"/>
    <col min="41" max="41" width="13" bestFit="1" customWidth="1"/>
    <col min="42" max="42" width="15.58203125" bestFit="1" customWidth="1"/>
    <col min="43" max="43" width="12.9140625" bestFit="1" customWidth="1"/>
    <col min="44" max="44" width="11.75" bestFit="1" customWidth="1"/>
    <col min="45" max="45" width="19.08203125" bestFit="1" customWidth="1"/>
    <col min="46" max="46" width="13.25" bestFit="1" customWidth="1"/>
    <col min="47" max="47" width="16" bestFit="1" customWidth="1"/>
    <col min="48" max="48" width="17" bestFit="1" customWidth="1"/>
    <col min="49" max="49" width="18.6640625" bestFit="1" customWidth="1"/>
    <col min="50" max="50" width="20.4140625" bestFit="1" customWidth="1"/>
    <col min="51" max="51" width="13" bestFit="1" customWidth="1"/>
    <col min="52" max="52" width="15.58203125" bestFit="1" customWidth="1"/>
    <col min="53" max="53" width="12.9140625" bestFit="1" customWidth="1"/>
    <col min="54" max="54" width="11.75" bestFit="1" customWidth="1"/>
    <col min="55" max="55" width="19.08203125" bestFit="1" customWidth="1"/>
    <col min="56" max="56" width="13.25" bestFit="1" customWidth="1"/>
    <col min="57" max="57" width="16" bestFit="1" customWidth="1"/>
    <col min="58" max="58" width="10.75" bestFit="1" customWidth="1"/>
    <col min="59" max="59" width="20.4140625" bestFit="1" customWidth="1"/>
    <col min="60" max="60" width="16.4140625" bestFit="1" customWidth="1"/>
    <col min="61" max="61" width="13.6640625" bestFit="1" customWidth="1"/>
    <col min="62" max="62" width="15.58203125" bestFit="1" customWidth="1"/>
    <col min="63" max="63" width="12.9140625" bestFit="1" customWidth="1"/>
    <col min="64" max="64" width="11.75" bestFit="1" customWidth="1"/>
    <col min="65" max="65" width="19.08203125" bestFit="1" customWidth="1"/>
    <col min="66" max="66" width="13.25" bestFit="1" customWidth="1"/>
    <col min="67" max="67" width="16" bestFit="1" customWidth="1"/>
    <col min="68" max="68" width="17" bestFit="1" customWidth="1"/>
    <col min="69" max="69" width="17.25" bestFit="1" customWidth="1"/>
    <col min="70" max="70" width="16.4140625" bestFit="1" customWidth="1"/>
    <col min="71" max="71" width="13" bestFit="1" customWidth="1"/>
    <col min="72" max="72" width="15.58203125" bestFit="1" customWidth="1"/>
    <col min="73" max="73" width="12.9140625" bestFit="1" customWidth="1"/>
    <col min="74" max="74" width="11.75" bestFit="1" customWidth="1"/>
    <col min="75" max="75" width="19.08203125" bestFit="1" customWidth="1"/>
    <col min="76" max="76" width="13.25" bestFit="1" customWidth="1"/>
    <col min="77" max="77" width="16" bestFit="1" customWidth="1"/>
    <col min="78" max="78" width="17" bestFit="1" customWidth="1"/>
    <col min="79" max="79" width="17.25" bestFit="1" customWidth="1"/>
    <col min="80" max="80" width="16.4140625" bestFit="1" customWidth="1"/>
    <col min="81" max="81" width="15.6640625" bestFit="1" customWidth="1"/>
    <col min="82" max="82" width="15.58203125" bestFit="1" customWidth="1"/>
    <col min="83" max="83" width="12.9140625" bestFit="1" customWidth="1"/>
    <col min="84" max="84" width="11.75" bestFit="1" customWidth="1"/>
    <col min="85" max="85" width="19.08203125" bestFit="1" customWidth="1"/>
    <col min="86" max="86" width="13.25" bestFit="1" customWidth="1"/>
    <col min="87" max="87" width="16" bestFit="1" customWidth="1"/>
    <col min="88" max="88" width="17" bestFit="1" customWidth="1"/>
    <col min="89" max="89" width="17.25" bestFit="1" customWidth="1"/>
    <col min="90" max="90" width="16.4140625" bestFit="1" customWidth="1"/>
    <col min="91" max="91" width="13" bestFit="1" customWidth="1"/>
    <col min="92" max="92" width="15.58203125" bestFit="1" customWidth="1"/>
    <col min="93" max="93" width="12.9140625" bestFit="1" customWidth="1"/>
    <col min="94" max="94" width="11.75" bestFit="1" customWidth="1"/>
    <col min="95" max="95" width="19.08203125" bestFit="1" customWidth="1"/>
    <col min="96" max="96" width="13.25" bestFit="1" customWidth="1"/>
    <col min="97" max="97" width="16" bestFit="1" customWidth="1"/>
    <col min="98" max="98" width="17" bestFit="1" customWidth="1"/>
    <col min="99" max="99" width="17.25" bestFit="1" customWidth="1"/>
    <col min="100" max="100" width="16.4140625" bestFit="1" customWidth="1"/>
    <col min="101" max="101" width="13" bestFit="1" customWidth="1"/>
    <col min="102" max="102" width="15.58203125" bestFit="1" customWidth="1"/>
    <col min="103" max="103" width="12.9140625" bestFit="1" customWidth="1"/>
    <col min="104" max="104" width="11.75" bestFit="1" customWidth="1"/>
    <col min="105" max="105" width="19.08203125" bestFit="1" customWidth="1"/>
    <col min="106" max="106" width="13.25" bestFit="1" customWidth="1"/>
    <col min="107" max="107" width="16" bestFit="1" customWidth="1"/>
    <col min="108" max="108" width="17" bestFit="1" customWidth="1"/>
    <col min="109" max="109" width="17.25" bestFit="1" customWidth="1"/>
    <col min="110" max="110" width="16.4140625" bestFit="1" customWidth="1"/>
  </cols>
  <sheetData>
    <row r="1" spans="1:34" x14ac:dyDescent="0.3">
      <c r="A1" s="2" t="s">
        <v>5149</v>
      </c>
      <c r="B1" t="s">
        <v>5150</v>
      </c>
      <c r="D1" s="2" t="s">
        <v>5149</v>
      </c>
      <c r="E1" t="s">
        <v>5150</v>
      </c>
    </row>
    <row r="2" spans="1:34" x14ac:dyDescent="0.3">
      <c r="A2" s="1" t="s">
        <v>10028</v>
      </c>
      <c r="B2">
        <v>1623</v>
      </c>
      <c r="D2" s="1" t="s">
        <v>5148</v>
      </c>
      <c r="E2">
        <v>1596</v>
      </c>
    </row>
    <row r="3" spans="1:34" x14ac:dyDescent="0.3">
      <c r="A3" s="1" t="s">
        <v>10029</v>
      </c>
      <c r="B3">
        <v>3377</v>
      </c>
      <c r="D3" s="1" t="s">
        <v>5153</v>
      </c>
      <c r="E3">
        <v>1112</v>
      </c>
    </row>
    <row r="4" spans="1:34" x14ac:dyDescent="0.3">
      <c r="A4" s="1" t="s">
        <v>5151</v>
      </c>
      <c r="B4">
        <v>5000</v>
      </c>
      <c r="D4" s="1" t="s">
        <v>5152</v>
      </c>
      <c r="E4">
        <v>2292</v>
      </c>
    </row>
    <row r="5" spans="1:34" x14ac:dyDescent="0.3">
      <c r="A5" s="3"/>
      <c r="D5" s="1" t="s">
        <v>5151</v>
      </c>
      <c r="E5">
        <v>5000</v>
      </c>
    </row>
    <row r="9" spans="1:34" x14ac:dyDescent="0.3">
      <c r="A9" s="2" t="s">
        <v>5149</v>
      </c>
      <c r="B9" t="s">
        <v>5154</v>
      </c>
      <c r="D9" s="2" t="s">
        <v>5149</v>
      </c>
      <c r="E9" t="s">
        <v>5154</v>
      </c>
    </row>
    <row r="10" spans="1:34" x14ac:dyDescent="0.3">
      <c r="A10" s="1" t="s">
        <v>10028</v>
      </c>
      <c r="B10" s="4">
        <v>83846.34011090573</v>
      </c>
      <c r="D10" s="1">
        <v>0</v>
      </c>
      <c r="E10" s="4">
        <v>48264.07894736842</v>
      </c>
      <c r="G10" s="1">
        <v>0</v>
      </c>
      <c r="H10" s="4">
        <v>48264.07894736842</v>
      </c>
      <c r="J10" s="2" t="s">
        <v>5149</v>
      </c>
      <c r="K10" t="s">
        <v>5154</v>
      </c>
      <c r="O10" s="2" t="s">
        <v>5149</v>
      </c>
      <c r="P10" t="s">
        <v>5154</v>
      </c>
      <c r="R10" s="2" t="s">
        <v>5149</v>
      </c>
      <c r="S10" t="s">
        <v>5154</v>
      </c>
      <c r="U10" s="2" t="s">
        <v>5149</v>
      </c>
      <c r="V10" t="s">
        <v>5154</v>
      </c>
      <c r="X10" s="2" t="s">
        <v>5149</v>
      </c>
      <c r="Y10" t="s">
        <v>5154</v>
      </c>
      <c r="AA10" s="2" t="s">
        <v>5149</v>
      </c>
      <c r="AB10" t="s">
        <v>5154</v>
      </c>
      <c r="AD10" s="1"/>
      <c r="AE10" s="10"/>
    </row>
    <row r="11" spans="1:34" x14ac:dyDescent="0.3">
      <c r="A11" s="1" t="s">
        <v>10029</v>
      </c>
      <c r="B11" s="4">
        <v>53123.575362748001</v>
      </c>
      <c r="D11" s="1">
        <v>0.01</v>
      </c>
      <c r="E11" s="4">
        <v>52928.651428571429</v>
      </c>
      <c r="G11" s="1">
        <v>0.01</v>
      </c>
      <c r="H11" s="4">
        <v>52928.651428571429</v>
      </c>
      <c r="J11" s="1" t="s">
        <v>26</v>
      </c>
      <c r="K11" s="4">
        <v>61125.024604569422</v>
      </c>
      <c r="O11" s="1" t="s">
        <v>83</v>
      </c>
      <c r="P11" s="4">
        <v>62313.944723618093</v>
      </c>
      <c r="R11" s="1" t="s">
        <v>69</v>
      </c>
      <c r="S11" s="4">
        <v>60502.438461538462</v>
      </c>
      <c r="U11" s="1" t="s">
        <v>5159</v>
      </c>
      <c r="V11" s="4">
        <v>62234.155118110233</v>
      </c>
      <c r="X11" s="1" t="s">
        <v>58</v>
      </c>
      <c r="Y11" s="4">
        <v>25192.461247637049</v>
      </c>
      <c r="AA11" s="1" t="s">
        <v>129</v>
      </c>
      <c r="AB11" s="4">
        <v>24579.540229885057</v>
      </c>
      <c r="AD11" s="1" t="s">
        <v>129</v>
      </c>
      <c r="AE11" s="4">
        <v>24579.540229885057</v>
      </c>
      <c r="AG11" s="1" t="s">
        <v>112</v>
      </c>
      <c r="AH11" s="4">
        <v>90815.921708185051</v>
      </c>
    </row>
    <row r="12" spans="1:34" x14ac:dyDescent="0.3">
      <c r="D12" s="1">
        <v>0.02</v>
      </c>
      <c r="E12" s="4">
        <v>54085.735632183911</v>
      </c>
      <c r="G12" s="1">
        <v>0.02</v>
      </c>
      <c r="H12" s="4">
        <v>54085.735632183911</v>
      </c>
      <c r="J12" s="1" t="s">
        <v>93</v>
      </c>
      <c r="K12" s="4">
        <v>61822.220458553791</v>
      </c>
      <c r="O12" s="1" t="s">
        <v>19</v>
      </c>
      <c r="P12" s="4">
        <v>63495.568697729985</v>
      </c>
      <c r="R12" s="1" t="s">
        <v>34</v>
      </c>
      <c r="S12" s="4">
        <v>61766.087890625</v>
      </c>
      <c r="U12" s="1" t="s">
        <v>5157</v>
      </c>
      <c r="V12" s="4">
        <v>62720.531404958674</v>
      </c>
      <c r="X12" s="1" t="s">
        <v>31</v>
      </c>
      <c r="Y12" s="4">
        <v>27888.04074074074</v>
      </c>
      <c r="AA12" s="1" t="s">
        <v>375</v>
      </c>
      <c r="AB12" s="4">
        <v>25031.930693069306</v>
      </c>
      <c r="AD12" s="1" t="s">
        <v>375</v>
      </c>
      <c r="AE12" s="4">
        <v>25031.930693069306</v>
      </c>
      <c r="AG12" s="1" t="s">
        <v>183</v>
      </c>
      <c r="AH12" s="4">
        <v>92967.75294117647</v>
      </c>
    </row>
    <row r="13" spans="1:34" x14ac:dyDescent="0.3">
      <c r="D13" s="1">
        <v>0.03</v>
      </c>
      <c r="E13" s="4">
        <v>54101.638036809818</v>
      </c>
      <c r="G13" s="1">
        <v>0.03</v>
      </c>
      <c r="H13" s="4">
        <v>54101.638036809818</v>
      </c>
      <c r="J13" s="1" t="s">
        <v>46</v>
      </c>
      <c r="K13" s="4">
        <v>62098.826168224296</v>
      </c>
      <c r="O13" s="1" t="s">
        <v>98</v>
      </c>
      <c r="P13" s="4">
        <v>65839.879858657237</v>
      </c>
      <c r="R13" s="1" t="s">
        <v>42</v>
      </c>
      <c r="S13" s="4">
        <v>61935.684647302907</v>
      </c>
      <c r="U13" s="1" t="s">
        <v>5158</v>
      </c>
      <c r="V13" s="4">
        <v>62739.073743922207</v>
      </c>
      <c r="X13" s="1" t="s">
        <v>15</v>
      </c>
      <c r="Y13" s="4">
        <v>42078.743169398906</v>
      </c>
      <c r="AA13" s="1" t="s">
        <v>57</v>
      </c>
      <c r="AB13" s="4">
        <v>25118.612499999999</v>
      </c>
      <c r="AD13" s="1" t="s">
        <v>57</v>
      </c>
      <c r="AE13" s="4">
        <v>25118.612499999999</v>
      </c>
      <c r="AG13" s="1" t="s">
        <v>147</v>
      </c>
      <c r="AH13" s="4">
        <v>97374.497584541066</v>
      </c>
    </row>
    <row r="14" spans="1:34" x14ac:dyDescent="0.3">
      <c r="D14" s="1">
        <v>0.04</v>
      </c>
      <c r="E14" s="4">
        <v>52400.553763440861</v>
      </c>
      <c r="G14" s="1">
        <v>0.04</v>
      </c>
      <c r="H14" s="4">
        <v>52400.553763440861</v>
      </c>
      <c r="J14" s="1" t="s">
        <v>65</v>
      </c>
      <c r="K14" s="4">
        <v>62502.042857142857</v>
      </c>
      <c r="O14" s="1" t="s">
        <v>28</v>
      </c>
      <c r="P14" s="4">
        <v>62494.327014218012</v>
      </c>
      <c r="R14" s="1" t="s">
        <v>94</v>
      </c>
      <c r="S14" s="4">
        <v>62466.633663366338</v>
      </c>
      <c r="U14" s="1" t="s">
        <v>5156</v>
      </c>
      <c r="V14" s="4">
        <v>64643.613530326591</v>
      </c>
      <c r="X14" s="1" t="s">
        <v>38</v>
      </c>
      <c r="Y14" s="4">
        <v>49145.044925124792</v>
      </c>
      <c r="AA14" s="1" t="s">
        <v>124</v>
      </c>
      <c r="AB14" s="4">
        <v>25266.474999999999</v>
      </c>
      <c r="AD14" s="1" t="s">
        <v>124</v>
      </c>
      <c r="AE14" s="4">
        <v>25266.474999999999</v>
      </c>
      <c r="AG14" s="1" t="s">
        <v>67</v>
      </c>
      <c r="AH14" s="4">
        <v>100554.44559585492</v>
      </c>
    </row>
    <row r="15" spans="1:34" x14ac:dyDescent="0.3">
      <c r="D15" s="1">
        <v>0.05</v>
      </c>
      <c r="E15" s="4">
        <v>52478.677777777775</v>
      </c>
      <c r="G15" s="1">
        <v>0.05</v>
      </c>
      <c r="H15" s="4">
        <v>52478.677777777775</v>
      </c>
      <c r="J15" s="1" t="s">
        <v>17</v>
      </c>
      <c r="K15" s="4">
        <v>62725.852490421457</v>
      </c>
      <c r="O15" s="1" t="s">
        <v>61</v>
      </c>
      <c r="P15" s="4">
        <v>61408.992990654202</v>
      </c>
      <c r="R15" s="1" t="s">
        <v>18</v>
      </c>
      <c r="S15" s="4">
        <v>62787.056818181816</v>
      </c>
      <c r="X15" s="1" t="s">
        <v>90</v>
      </c>
      <c r="Y15" s="4">
        <v>69679.214417744923</v>
      </c>
      <c r="AA15" s="1" t="s">
        <v>156</v>
      </c>
      <c r="AB15" s="4">
        <v>25412.18181818182</v>
      </c>
      <c r="AD15" s="1" t="s">
        <v>156</v>
      </c>
      <c r="AE15" s="4">
        <v>25412.18181818182</v>
      </c>
      <c r="AG15" s="1" t="s">
        <v>126</v>
      </c>
      <c r="AH15" s="4">
        <v>101280.22702702702</v>
      </c>
    </row>
    <row r="16" spans="1:34" x14ac:dyDescent="0.3">
      <c r="D16" s="1">
        <v>0.06</v>
      </c>
      <c r="E16" s="4">
        <v>52964.224999999999</v>
      </c>
      <c r="G16" s="1">
        <v>0.06</v>
      </c>
      <c r="H16" s="4">
        <v>52964.224999999999</v>
      </c>
      <c r="J16" s="1" t="s">
        <v>33</v>
      </c>
      <c r="K16" s="4">
        <v>62882.090750436299</v>
      </c>
      <c r="O16" s="1" t="s">
        <v>49</v>
      </c>
      <c r="P16" s="4">
        <v>62987.610024449881</v>
      </c>
      <c r="R16" s="1" t="s">
        <v>91</v>
      </c>
      <c r="S16" s="4">
        <v>63349.837500000001</v>
      </c>
      <c r="X16" s="1" t="s">
        <v>77</v>
      </c>
      <c r="Y16" s="4">
        <v>76910.588652482271</v>
      </c>
      <c r="AA16" s="1" t="s">
        <v>140</v>
      </c>
      <c r="AB16" s="4">
        <v>25732.129032258064</v>
      </c>
      <c r="AD16" s="1" t="s">
        <v>140</v>
      </c>
      <c r="AE16" s="4">
        <v>25732.129032258064</v>
      </c>
    </row>
    <row r="17" spans="4:31" x14ac:dyDescent="0.3">
      <c r="D17" s="1">
        <v>7.0000000000000007E-2</v>
      </c>
      <c r="E17" s="4">
        <v>54668.689873417723</v>
      </c>
      <c r="G17" s="1">
        <v>7.0000000000000007E-2</v>
      </c>
      <c r="H17" s="4">
        <v>54668.689873417723</v>
      </c>
      <c r="J17" s="1" t="s">
        <v>41</v>
      </c>
      <c r="K17" s="4">
        <v>63088.815018315021</v>
      </c>
      <c r="R17" s="1" t="s">
        <v>60</v>
      </c>
      <c r="S17" s="4">
        <v>63890.989837398374</v>
      </c>
      <c r="X17" s="1" t="s">
        <v>24</v>
      </c>
      <c r="Y17" s="4">
        <v>82624.718918918923</v>
      </c>
      <c r="AA17" s="1" t="s">
        <v>44</v>
      </c>
      <c r="AB17" s="4">
        <v>27084.329896907217</v>
      </c>
      <c r="AD17" s="1" t="s">
        <v>44</v>
      </c>
      <c r="AE17" s="4">
        <v>27084.329896907217</v>
      </c>
    </row>
    <row r="18" spans="4:31" x14ac:dyDescent="0.3">
      <c r="D18" s="1">
        <v>0.08</v>
      </c>
      <c r="E18" s="4">
        <v>53117.144385026739</v>
      </c>
      <c r="G18" s="1">
        <v>0.08</v>
      </c>
      <c r="H18" s="4">
        <v>53117.144385026739</v>
      </c>
      <c r="J18" s="1" t="s">
        <v>86</v>
      </c>
      <c r="K18" s="4">
        <v>65276.938069216754</v>
      </c>
      <c r="R18" s="1" t="s">
        <v>105</v>
      </c>
      <c r="S18" s="4">
        <v>64642.131428571425</v>
      </c>
      <c r="X18" s="1" t="s">
        <v>113</v>
      </c>
      <c r="Y18" s="4">
        <v>91839.647388059704</v>
      </c>
      <c r="AA18" s="1" t="s">
        <v>51</v>
      </c>
      <c r="AB18" s="4">
        <v>27609.811965811965</v>
      </c>
      <c r="AD18" s="1" t="s">
        <v>51</v>
      </c>
      <c r="AE18" s="4">
        <v>27609.811965811965</v>
      </c>
    </row>
    <row r="19" spans="4:31" x14ac:dyDescent="0.3">
      <c r="D19" s="1">
        <v>0.09</v>
      </c>
      <c r="E19" s="4">
        <v>52727.923976608188</v>
      </c>
      <c r="G19" s="1">
        <v>0.09</v>
      </c>
      <c r="H19" s="4">
        <v>52727.923976608188</v>
      </c>
      <c r="J19" s="1" t="s">
        <v>55</v>
      </c>
      <c r="K19" s="4">
        <v>66262.012089810014</v>
      </c>
      <c r="R19" s="1" t="s">
        <v>27</v>
      </c>
      <c r="S19" s="4">
        <v>64735.481481481482</v>
      </c>
      <c r="X19" s="1" t="s">
        <v>68</v>
      </c>
      <c r="Y19" s="4">
        <v>99658.75384615385</v>
      </c>
      <c r="AA19" s="1" t="s">
        <v>30</v>
      </c>
      <c r="AB19" s="4">
        <v>28073.4</v>
      </c>
      <c r="AD19" s="1" t="s">
        <v>30</v>
      </c>
      <c r="AE19" s="4">
        <v>28073.4</v>
      </c>
    </row>
    <row r="20" spans="4:31" x14ac:dyDescent="0.3">
      <c r="D20" s="1">
        <v>0.1</v>
      </c>
      <c r="E20" s="4">
        <v>48549.69886363636</v>
      </c>
      <c r="G20" s="1">
        <v>0.1</v>
      </c>
      <c r="H20" s="4">
        <v>48549.69886363636</v>
      </c>
      <c r="R20" s="1" t="s">
        <v>52</v>
      </c>
      <c r="S20" s="4">
        <v>64748.408602150535</v>
      </c>
      <c r="AA20" s="1" t="s">
        <v>71</v>
      </c>
      <c r="AB20" s="4">
        <v>28247.242424242424</v>
      </c>
      <c r="AD20" s="1" t="s">
        <v>71</v>
      </c>
      <c r="AE20" s="4">
        <v>28247.242424242424</v>
      </c>
    </row>
    <row r="21" spans="4:31" x14ac:dyDescent="0.3">
      <c r="D21" s="1">
        <v>0.11</v>
      </c>
      <c r="E21" s="4">
        <v>55955.641304347824</v>
      </c>
      <c r="G21" s="1">
        <v>0.11</v>
      </c>
      <c r="H21" s="4">
        <v>55955.641304347824</v>
      </c>
      <c r="T21" s="4"/>
      <c r="AA21" s="1" t="s">
        <v>115</v>
      </c>
      <c r="AB21" s="4">
        <v>28366.928571428572</v>
      </c>
      <c r="AD21" s="1" t="s">
        <v>115</v>
      </c>
      <c r="AE21" s="4">
        <v>28366.928571428572</v>
      </c>
    </row>
    <row r="22" spans="4:31" x14ac:dyDescent="0.3">
      <c r="D22" s="1">
        <v>0.12</v>
      </c>
      <c r="E22" s="4">
        <v>57101.680722891564</v>
      </c>
      <c r="G22" s="1">
        <v>0.12</v>
      </c>
      <c r="H22" s="4">
        <v>57101.680722891564</v>
      </c>
      <c r="T22" s="4"/>
      <c r="AA22" s="1" t="s">
        <v>221</v>
      </c>
      <c r="AB22" s="4">
        <v>39303.958762886599</v>
      </c>
      <c r="AD22" s="1" t="s">
        <v>221</v>
      </c>
      <c r="AE22" s="4">
        <v>39303.958762886599</v>
      </c>
    </row>
    <row r="23" spans="4:31" x14ac:dyDescent="0.3">
      <c r="D23" s="1">
        <v>0.13</v>
      </c>
      <c r="E23" s="4">
        <v>51175.601190476191</v>
      </c>
      <c r="G23" s="1">
        <v>0.13</v>
      </c>
      <c r="H23" s="4">
        <v>51175.601190476191</v>
      </c>
      <c r="T23" s="4"/>
      <c r="AA23" s="1" t="s">
        <v>158</v>
      </c>
      <c r="AB23" s="4">
        <v>41983.880952380954</v>
      </c>
      <c r="AD23" s="1" t="s">
        <v>158</v>
      </c>
      <c r="AE23" s="4">
        <v>41983.880952380954</v>
      </c>
    </row>
    <row r="24" spans="4:31" x14ac:dyDescent="0.3">
      <c r="D24" s="1">
        <v>0.14000000000000001</v>
      </c>
      <c r="E24" s="4">
        <v>53133.26708074534</v>
      </c>
      <c r="G24" s="1">
        <v>0.14000000000000001</v>
      </c>
      <c r="H24" s="4">
        <v>53133.26708074534</v>
      </c>
      <c r="J24" s="2" t="s">
        <v>5149</v>
      </c>
      <c r="K24" t="s">
        <v>5165</v>
      </c>
      <c r="T24" s="4"/>
      <c r="AA24" s="1" t="s">
        <v>104</v>
      </c>
      <c r="AB24" s="4">
        <v>42328.851485148516</v>
      </c>
      <c r="AD24" s="1" t="s">
        <v>104</v>
      </c>
      <c r="AE24" s="4">
        <v>42328.851485148516</v>
      </c>
    </row>
    <row r="25" spans="4:31" x14ac:dyDescent="0.3">
      <c r="D25" s="1">
        <v>0.15</v>
      </c>
      <c r="E25" s="4">
        <v>53743.026490066222</v>
      </c>
      <c r="G25" s="1">
        <v>0.15</v>
      </c>
      <c r="H25" s="4">
        <v>53743.026490066222</v>
      </c>
      <c r="J25" s="1" t="s">
        <v>65</v>
      </c>
      <c r="K25" s="6">
        <v>0.25600000000000028</v>
      </c>
      <c r="T25" s="4"/>
      <c r="AA25" s="1" t="s">
        <v>73</v>
      </c>
      <c r="AB25" s="4">
        <v>42337.711340206188</v>
      </c>
      <c r="AD25" s="1" t="s">
        <v>73</v>
      </c>
      <c r="AE25" s="4">
        <v>42337.711340206188</v>
      </c>
    </row>
    <row r="26" spans="4:31" x14ac:dyDescent="0.3">
      <c r="D26" s="1">
        <v>0.16</v>
      </c>
      <c r="E26" s="4">
        <v>55328.05</v>
      </c>
      <c r="G26" s="1">
        <v>0.16</v>
      </c>
      <c r="H26" s="4">
        <v>55328.05</v>
      </c>
      <c r="J26" s="1" t="s">
        <v>33</v>
      </c>
      <c r="K26" s="6">
        <v>0.25781849912739974</v>
      </c>
      <c r="T26" s="4"/>
      <c r="AA26" s="1" t="s">
        <v>107</v>
      </c>
      <c r="AB26" s="4">
        <v>43317.493975903613</v>
      </c>
      <c r="AD26" s="1" t="s">
        <v>107</v>
      </c>
      <c r="AE26" s="4">
        <v>43317.493975903613</v>
      </c>
    </row>
    <row r="27" spans="4:31" x14ac:dyDescent="0.3">
      <c r="D27" s="1">
        <v>0.17</v>
      </c>
      <c r="E27" s="4">
        <v>53675.668749999997</v>
      </c>
      <c r="G27" s="1">
        <v>0.17</v>
      </c>
      <c r="H27" s="4">
        <v>53675.668749999997</v>
      </c>
      <c r="J27" s="1" t="s">
        <v>26</v>
      </c>
      <c r="K27" s="6">
        <v>0.25947275922671353</v>
      </c>
      <c r="AA27" s="1" t="s">
        <v>14</v>
      </c>
      <c r="AB27" s="4">
        <v>43503.172413793101</v>
      </c>
      <c r="AD27" s="1" t="s">
        <v>14</v>
      </c>
      <c r="AE27" s="4">
        <v>43503.172413793101</v>
      </c>
    </row>
    <row r="28" spans="4:31" x14ac:dyDescent="0.3">
      <c r="D28" s="1">
        <v>0.18</v>
      </c>
      <c r="E28" s="4">
        <v>49278.88957055215</v>
      </c>
      <c r="G28" s="1">
        <v>0.18</v>
      </c>
      <c r="H28" s="4">
        <v>49278.88957055215</v>
      </c>
      <c r="J28" s="1" t="s">
        <v>41</v>
      </c>
      <c r="K28" s="6">
        <v>0.26467032967032988</v>
      </c>
      <c r="AA28" s="1" t="s">
        <v>177</v>
      </c>
      <c r="AB28" s="4">
        <v>46938.3</v>
      </c>
      <c r="AD28" s="1" t="s">
        <v>177</v>
      </c>
      <c r="AE28" s="4">
        <v>46938.3</v>
      </c>
    </row>
    <row r="29" spans="4:31" x14ac:dyDescent="0.3">
      <c r="D29" s="1">
        <v>0.19</v>
      </c>
      <c r="E29" s="4">
        <v>54504.739130434784</v>
      </c>
      <c r="G29" s="1">
        <v>0.19</v>
      </c>
      <c r="H29" s="4">
        <v>54504.739130434784</v>
      </c>
      <c r="J29" s="1" t="s">
        <v>46</v>
      </c>
      <c r="K29" s="6">
        <v>0.26676635514018682</v>
      </c>
      <c r="AA29" s="1" t="s">
        <v>143</v>
      </c>
      <c r="AB29" s="4">
        <v>48475.361344537814</v>
      </c>
      <c r="AD29" s="1" t="s">
        <v>143</v>
      </c>
      <c r="AE29" s="4">
        <v>48475.361344537814</v>
      </c>
    </row>
    <row r="30" spans="4:31" x14ac:dyDescent="0.3">
      <c r="D30" s="1">
        <v>0.2</v>
      </c>
      <c r="E30" s="4">
        <v>52503.558441558438</v>
      </c>
      <c r="G30" s="1">
        <v>0.2</v>
      </c>
      <c r="H30" s="4">
        <v>52503.558441558438</v>
      </c>
      <c r="J30" s="1" t="s">
        <v>17</v>
      </c>
      <c r="K30" s="6">
        <v>0.27526819923371648</v>
      </c>
      <c r="AA30" s="1" t="s">
        <v>37</v>
      </c>
      <c r="AB30" s="4">
        <v>49177.03125</v>
      </c>
      <c r="AD30" s="1" t="s">
        <v>37</v>
      </c>
      <c r="AE30" s="4">
        <v>49177.03125</v>
      </c>
    </row>
    <row r="31" spans="4:31" x14ac:dyDescent="0.3">
      <c r="D31" s="1">
        <v>0.4</v>
      </c>
      <c r="E31" s="4">
        <v>75629.2</v>
      </c>
      <c r="G31" s="1">
        <v>0.4</v>
      </c>
      <c r="H31" s="4">
        <v>75629.2</v>
      </c>
      <c r="J31" s="1" t="s">
        <v>93</v>
      </c>
      <c r="K31" s="6">
        <v>0.27975308641975294</v>
      </c>
      <c r="AA31" s="1" t="s">
        <v>198</v>
      </c>
      <c r="AB31" s="4">
        <v>49586.511111111111</v>
      </c>
      <c r="AD31" s="1" t="s">
        <v>198</v>
      </c>
      <c r="AE31" s="4">
        <v>49586.511111111111</v>
      </c>
    </row>
    <row r="32" spans="4:31" x14ac:dyDescent="0.3">
      <c r="D32" s="1">
        <v>0.41</v>
      </c>
      <c r="E32" s="4">
        <v>93897.31034482758</v>
      </c>
      <c r="G32" s="1">
        <v>0.41</v>
      </c>
      <c r="H32" s="4">
        <v>93897.31034482758</v>
      </c>
      <c r="J32" s="1" t="s">
        <v>55</v>
      </c>
      <c r="K32" s="6">
        <v>0.35841105354058722</v>
      </c>
      <c r="AA32" s="1" t="s">
        <v>80</v>
      </c>
      <c r="AB32" s="4">
        <v>51133.907563025212</v>
      </c>
      <c r="AD32" s="1" t="s">
        <v>80</v>
      </c>
      <c r="AE32" s="4">
        <v>51133.907563025212</v>
      </c>
    </row>
    <row r="33" spans="3:31" x14ac:dyDescent="0.3">
      <c r="D33" s="1">
        <v>0.42</v>
      </c>
      <c r="E33" s="4">
        <v>85982.136363636368</v>
      </c>
      <c r="G33" s="1">
        <v>0.42</v>
      </c>
      <c r="H33" s="4">
        <v>85982.136363636368</v>
      </c>
      <c r="J33" s="1" t="s">
        <v>86</v>
      </c>
      <c r="K33" s="6">
        <v>0.36570127504553729</v>
      </c>
      <c r="AA33" s="1" t="s">
        <v>89</v>
      </c>
      <c r="AB33" s="4">
        <v>68625.829059829062</v>
      </c>
      <c r="AD33" s="1" t="s">
        <v>89</v>
      </c>
      <c r="AE33" s="4">
        <v>68625.829059829062</v>
      </c>
    </row>
    <row r="34" spans="3:31" x14ac:dyDescent="0.3">
      <c r="D34" s="1">
        <v>0.43</v>
      </c>
      <c r="E34" s="4">
        <v>89679.973684210519</v>
      </c>
      <c r="G34" s="1">
        <v>0.43</v>
      </c>
      <c r="H34" s="4">
        <v>89679.973684210519</v>
      </c>
      <c r="AA34" s="1" t="s">
        <v>242</v>
      </c>
      <c r="AB34" s="4">
        <v>68979.232000000004</v>
      </c>
      <c r="AD34" s="1" t="s">
        <v>242</v>
      </c>
      <c r="AE34" s="4">
        <v>68979.232000000004</v>
      </c>
    </row>
    <row r="35" spans="3:31" x14ac:dyDescent="0.3">
      <c r="D35" s="1">
        <v>0.44</v>
      </c>
      <c r="E35" s="4">
        <v>72741.454545454544</v>
      </c>
      <c r="G35" s="1">
        <v>0.44</v>
      </c>
      <c r="H35" s="4">
        <v>72741.454545454544</v>
      </c>
      <c r="I35" s="4"/>
      <c r="J35" s="4"/>
      <c r="K35" s="4"/>
      <c r="L35" s="4"/>
      <c r="M35" s="4"/>
      <c r="N35" s="4"/>
      <c r="O35" s="4"/>
      <c r="P35" s="4"/>
      <c r="AA35" s="1" t="s">
        <v>150</v>
      </c>
      <c r="AB35" s="4">
        <v>69704.355769230766</v>
      </c>
      <c r="AD35" s="1" t="s">
        <v>150</v>
      </c>
      <c r="AE35" s="4">
        <v>69704.355769230766</v>
      </c>
    </row>
    <row r="36" spans="3:31" x14ac:dyDescent="0.3">
      <c r="C36" s="4"/>
      <c r="D36" s="1">
        <v>0.45</v>
      </c>
      <c r="E36" s="4">
        <v>88111.743589743593</v>
      </c>
      <c r="G36" s="1">
        <v>0.45</v>
      </c>
      <c r="H36" s="4">
        <v>88111.743589743593</v>
      </c>
      <c r="J36" s="4"/>
      <c r="K36" s="4"/>
      <c r="L36" s="4"/>
      <c r="M36" s="4"/>
      <c r="N36" s="4"/>
      <c r="O36" s="4"/>
      <c r="P36" s="4"/>
      <c r="AA36" s="1" t="s">
        <v>118</v>
      </c>
      <c r="AB36" s="4">
        <v>70108.10377358491</v>
      </c>
      <c r="AD36" s="1" t="s">
        <v>118</v>
      </c>
      <c r="AE36" s="4">
        <v>70108.10377358491</v>
      </c>
    </row>
    <row r="37" spans="3:31" x14ac:dyDescent="0.3">
      <c r="C37" s="4"/>
      <c r="D37" s="1">
        <v>0.46</v>
      </c>
      <c r="E37" s="4">
        <v>86814.7</v>
      </c>
      <c r="G37" s="1">
        <v>0.46</v>
      </c>
      <c r="H37" s="4">
        <v>86814.7</v>
      </c>
      <c r="J37" s="2" t="s">
        <v>5150</v>
      </c>
      <c r="K37" s="2" t="s">
        <v>5166</v>
      </c>
      <c r="AA37" s="1" t="s">
        <v>96</v>
      </c>
      <c r="AB37" s="4">
        <v>71506.932584269656</v>
      </c>
      <c r="AD37" s="1" t="s">
        <v>96</v>
      </c>
      <c r="AE37" s="4">
        <v>71506.932584269656</v>
      </c>
    </row>
    <row r="38" spans="3:31" x14ac:dyDescent="0.3">
      <c r="D38" s="1">
        <v>0.47</v>
      </c>
      <c r="E38" s="4">
        <v>85051.344827586203</v>
      </c>
      <c r="G38" s="1">
        <v>0.47</v>
      </c>
      <c r="H38" s="4">
        <v>85051.344827586203</v>
      </c>
      <c r="J38" s="2" t="s">
        <v>5149</v>
      </c>
      <c r="K38" t="s">
        <v>21</v>
      </c>
      <c r="L38" t="s">
        <v>2314</v>
      </c>
      <c r="M38" t="s">
        <v>3860</v>
      </c>
      <c r="AA38" s="1" t="s">
        <v>137</v>
      </c>
      <c r="AB38" s="4">
        <v>75592.292307692303</v>
      </c>
      <c r="AD38" s="1" t="s">
        <v>137</v>
      </c>
      <c r="AE38" s="4">
        <v>75592.292307692303</v>
      </c>
    </row>
    <row r="39" spans="3:31" x14ac:dyDescent="0.3">
      <c r="D39" s="1">
        <v>0.48</v>
      </c>
      <c r="E39" s="4">
        <v>81106.344827586203</v>
      </c>
      <c r="G39" s="1">
        <v>0.48</v>
      </c>
      <c r="H39" s="4">
        <v>81106.344827586203</v>
      </c>
      <c r="J39" s="1" t="s">
        <v>93</v>
      </c>
      <c r="K39" s="5">
        <v>238</v>
      </c>
      <c r="L39" s="5">
        <v>329</v>
      </c>
      <c r="M39" s="5"/>
      <c r="N39" s="5"/>
      <c r="O39" s="5"/>
      <c r="P39" s="5"/>
      <c r="AA39" s="1" t="s">
        <v>152</v>
      </c>
      <c r="AB39" s="4">
        <v>76108.540880503147</v>
      </c>
      <c r="AD39" s="1" t="s">
        <v>152</v>
      </c>
      <c r="AE39" s="4">
        <v>76108.540880503147</v>
      </c>
    </row>
    <row r="40" spans="3:31" x14ac:dyDescent="0.3">
      <c r="D40" s="1">
        <v>0.49</v>
      </c>
      <c r="E40" s="4">
        <v>92595.571428571435</v>
      </c>
      <c r="G40" s="1">
        <v>0.49</v>
      </c>
      <c r="H40" s="4">
        <v>92595.571428571435</v>
      </c>
      <c r="J40" s="1" t="s">
        <v>26</v>
      </c>
      <c r="K40" s="5">
        <v>245</v>
      </c>
      <c r="L40" s="5">
        <v>324</v>
      </c>
      <c r="M40" s="5"/>
      <c r="N40" s="5"/>
      <c r="O40" s="5"/>
      <c r="P40" s="5"/>
      <c r="AA40" s="1" t="s">
        <v>76</v>
      </c>
      <c r="AB40" s="4">
        <v>77384.846715328473</v>
      </c>
      <c r="AD40" s="1" t="s">
        <v>76</v>
      </c>
      <c r="AE40" s="4">
        <v>77384.846715328473</v>
      </c>
    </row>
    <row r="41" spans="3:31" x14ac:dyDescent="0.3">
      <c r="D41" s="1">
        <v>0.5</v>
      </c>
      <c r="E41" s="4">
        <v>90394.1</v>
      </c>
      <c r="G41" s="1">
        <v>0.5</v>
      </c>
      <c r="H41" s="4">
        <v>90394.1</v>
      </c>
      <c r="J41" s="1" t="s">
        <v>46</v>
      </c>
      <c r="K41" s="5">
        <v>222</v>
      </c>
      <c r="L41" s="5">
        <v>313</v>
      </c>
      <c r="M41" s="5"/>
      <c r="N41" s="5"/>
      <c r="O41" s="5"/>
      <c r="P41" s="5"/>
      <c r="AA41" s="1" t="s">
        <v>101</v>
      </c>
      <c r="AB41" s="4">
        <v>78605.739130434784</v>
      </c>
      <c r="AD41" s="1" t="s">
        <v>101</v>
      </c>
      <c r="AE41" s="4">
        <v>78605.739130434784</v>
      </c>
    </row>
    <row r="42" spans="3:31" x14ac:dyDescent="0.3">
      <c r="D42" s="1">
        <v>0.51</v>
      </c>
      <c r="E42" s="4">
        <v>95100.3</v>
      </c>
      <c r="G42" s="1">
        <v>0.51</v>
      </c>
      <c r="H42" s="4">
        <v>95100.3</v>
      </c>
      <c r="J42" s="1" t="s">
        <v>17</v>
      </c>
      <c r="K42" s="5">
        <v>242</v>
      </c>
      <c r="L42" s="5">
        <v>280</v>
      </c>
      <c r="M42" s="5"/>
      <c r="N42" s="5"/>
      <c r="O42" s="5"/>
      <c r="P42" s="5"/>
      <c r="AA42" s="1" t="s">
        <v>154</v>
      </c>
      <c r="AB42" s="4">
        <v>80408.025974025979</v>
      </c>
      <c r="AD42" s="1" t="s">
        <v>154</v>
      </c>
      <c r="AE42" s="4">
        <v>80408.025974025979</v>
      </c>
    </row>
    <row r="43" spans="3:31" x14ac:dyDescent="0.3">
      <c r="D43" s="1">
        <v>0.52</v>
      </c>
      <c r="E43" s="4">
        <v>91731.583333333328</v>
      </c>
      <c r="G43" s="1">
        <v>0.52</v>
      </c>
      <c r="H43" s="4">
        <v>91731.583333333328</v>
      </c>
      <c r="J43" s="1" t="s">
        <v>86</v>
      </c>
      <c r="K43" s="5">
        <v>248</v>
      </c>
      <c r="L43" s="5">
        <v>167</v>
      </c>
      <c r="M43" s="5">
        <v>134</v>
      </c>
      <c r="N43" s="5"/>
      <c r="O43" s="5"/>
      <c r="P43" s="5"/>
      <c r="AA43" s="1" t="s">
        <v>63</v>
      </c>
      <c r="AB43" s="4">
        <v>80833.3</v>
      </c>
      <c r="AD43" s="1" t="s">
        <v>63</v>
      </c>
      <c r="AE43" s="4">
        <v>80833.3</v>
      </c>
    </row>
    <row r="44" spans="3:31" x14ac:dyDescent="0.3">
      <c r="D44" s="1">
        <v>0.53</v>
      </c>
      <c r="E44" s="4">
        <v>73855.413793103449</v>
      </c>
      <c r="G44" s="1">
        <v>0.53</v>
      </c>
      <c r="H44" s="4">
        <v>73855.413793103449</v>
      </c>
      <c r="J44" s="1" t="s">
        <v>41</v>
      </c>
      <c r="K44" s="5">
        <v>245</v>
      </c>
      <c r="L44" s="5">
        <v>301</v>
      </c>
      <c r="M44" s="5"/>
      <c r="N44" s="5"/>
      <c r="O44" s="5"/>
      <c r="P44" s="5"/>
      <c r="AA44" s="1" t="s">
        <v>85</v>
      </c>
      <c r="AB44" s="4">
        <v>81304.951612903227</v>
      </c>
      <c r="AD44" s="1" t="s">
        <v>85</v>
      </c>
      <c r="AE44" s="4">
        <v>81304.951612903227</v>
      </c>
    </row>
    <row r="45" spans="3:31" x14ac:dyDescent="0.3">
      <c r="D45" s="1">
        <v>0.54</v>
      </c>
      <c r="E45" s="4">
        <v>80527.777777777781</v>
      </c>
      <c r="G45" s="1">
        <v>0.54</v>
      </c>
      <c r="H45" s="4">
        <v>80527.777777777781</v>
      </c>
      <c r="J45" s="1" t="s">
        <v>65</v>
      </c>
      <c r="K45" s="5">
        <v>257</v>
      </c>
      <c r="L45" s="5">
        <v>303</v>
      </c>
      <c r="M45" s="5"/>
      <c r="N45" s="5"/>
      <c r="O45" s="5"/>
      <c r="P45" s="5"/>
      <c r="AA45" s="1" t="s">
        <v>244</v>
      </c>
      <c r="AB45" s="4">
        <v>82469.061538461538</v>
      </c>
      <c r="AD45" s="1" t="s">
        <v>244</v>
      </c>
      <c r="AE45" s="4">
        <v>82469.061538461538</v>
      </c>
    </row>
    <row r="46" spans="3:31" x14ac:dyDescent="0.3">
      <c r="D46" s="1">
        <v>0.55000000000000004</v>
      </c>
      <c r="E46" s="4">
        <v>88981.129032258061</v>
      </c>
      <c r="G46" s="1">
        <v>0.55000000000000004</v>
      </c>
      <c r="H46" s="4">
        <v>88981.129032258061</v>
      </c>
      <c r="J46" s="1" t="s">
        <v>33</v>
      </c>
      <c r="K46" s="5">
        <v>247</v>
      </c>
      <c r="L46" s="5">
        <v>326</v>
      </c>
      <c r="M46" s="5"/>
      <c r="N46" s="5"/>
      <c r="O46" s="5"/>
      <c r="P46" s="5"/>
      <c r="AA46" s="1" t="s">
        <v>171</v>
      </c>
      <c r="AB46" s="4">
        <v>83003.736111111109</v>
      </c>
      <c r="AD46" s="1" t="s">
        <v>171</v>
      </c>
      <c r="AE46" s="4">
        <v>83003.736111111109</v>
      </c>
    </row>
    <row r="47" spans="3:31" x14ac:dyDescent="0.3">
      <c r="D47" s="1">
        <v>0.56000000000000005</v>
      </c>
      <c r="E47" s="4">
        <v>74025.25</v>
      </c>
      <c r="G47" s="1">
        <v>0.56000000000000005</v>
      </c>
      <c r="H47" s="4">
        <v>74025.25</v>
      </c>
      <c r="J47" s="1" t="s">
        <v>55</v>
      </c>
      <c r="K47" s="5">
        <v>252</v>
      </c>
      <c r="L47" s="5">
        <v>159</v>
      </c>
      <c r="M47" s="5">
        <v>168</v>
      </c>
      <c r="N47" s="5"/>
      <c r="O47" s="5"/>
      <c r="P47" s="5"/>
      <c r="AA47" s="1" t="s">
        <v>23</v>
      </c>
      <c r="AB47" s="4">
        <v>83636.42424242424</v>
      </c>
      <c r="AD47" s="1" t="s">
        <v>23</v>
      </c>
      <c r="AE47" s="4">
        <v>83636.42424242424</v>
      </c>
    </row>
    <row r="48" spans="3:31" x14ac:dyDescent="0.3">
      <c r="D48" s="1">
        <v>0.56999999999999995</v>
      </c>
      <c r="E48" s="4">
        <v>87853.52</v>
      </c>
      <c r="G48" s="1">
        <v>0.56999999999999995</v>
      </c>
      <c r="H48" s="4">
        <v>87853.52</v>
      </c>
      <c r="J48" s="4"/>
      <c r="K48" s="4"/>
      <c r="L48" s="4"/>
      <c r="M48" s="4"/>
      <c r="N48" s="4"/>
      <c r="O48" s="4"/>
      <c r="P48" s="4"/>
      <c r="AA48" s="1" t="s">
        <v>248</v>
      </c>
      <c r="AB48" s="4">
        <v>84467.103448275855</v>
      </c>
      <c r="AD48" s="1" t="s">
        <v>248</v>
      </c>
      <c r="AE48" s="4">
        <v>84467.103448275855</v>
      </c>
    </row>
    <row r="49" spans="3:31" x14ac:dyDescent="0.3">
      <c r="D49" s="1">
        <v>0.57999999999999996</v>
      </c>
      <c r="E49" s="4">
        <v>76761.476190476184</v>
      </c>
      <c r="G49" s="1">
        <v>0.57999999999999996</v>
      </c>
      <c r="H49" s="4">
        <v>76761.476190476184</v>
      </c>
      <c r="J49" s="4"/>
      <c r="K49" s="4"/>
      <c r="L49" s="4"/>
      <c r="M49" s="4"/>
      <c r="N49" s="4"/>
      <c r="O49" s="4"/>
      <c r="P49" s="4"/>
      <c r="AA49" s="1" t="s">
        <v>48</v>
      </c>
      <c r="AB49" s="4">
        <v>85358.346666666665</v>
      </c>
      <c r="AD49" s="1" t="s">
        <v>48</v>
      </c>
      <c r="AE49" s="4">
        <v>85358.346666666665</v>
      </c>
    </row>
    <row r="50" spans="3:31" x14ac:dyDescent="0.3">
      <c r="D50" s="1">
        <v>0.59</v>
      </c>
      <c r="E50" s="4">
        <v>88153.921052631573</v>
      </c>
      <c r="G50" s="1">
        <v>0.59</v>
      </c>
      <c r="H50" s="4">
        <v>88153.921052631573</v>
      </c>
      <c r="J50" s="4"/>
      <c r="K50" s="4"/>
      <c r="L50" s="4"/>
      <c r="M50" s="4"/>
      <c r="N50" s="4"/>
      <c r="O50" s="4"/>
      <c r="P50" s="4"/>
      <c r="AA50" s="1" t="s">
        <v>112</v>
      </c>
      <c r="AB50" s="4">
        <v>90815.921708185051</v>
      </c>
      <c r="AD50" s="1" t="s">
        <v>112</v>
      </c>
      <c r="AE50" s="4">
        <v>90815.921708185051</v>
      </c>
    </row>
    <row r="51" spans="3:31" x14ac:dyDescent="0.3">
      <c r="D51" s="1">
        <v>0.6</v>
      </c>
      <c r="E51" s="4">
        <v>90516.772727272721</v>
      </c>
      <c r="G51" s="1">
        <v>0.6</v>
      </c>
      <c r="H51" s="4">
        <v>90516.772727272721</v>
      </c>
      <c r="J51" s="4"/>
      <c r="K51" s="4"/>
      <c r="L51" s="4"/>
      <c r="M51" s="4"/>
      <c r="N51" s="4"/>
      <c r="O51" s="4"/>
      <c r="P51" s="4"/>
      <c r="AA51" s="1" t="s">
        <v>183</v>
      </c>
      <c r="AB51" s="4">
        <v>92967.75294117647</v>
      </c>
      <c r="AD51" s="1" t="s">
        <v>183</v>
      </c>
      <c r="AE51" s="4">
        <v>92967.75294117647</v>
      </c>
    </row>
    <row r="52" spans="3:31" x14ac:dyDescent="0.3">
      <c r="D52" s="1">
        <v>0.61</v>
      </c>
      <c r="E52" s="4">
        <v>79098.538461538468</v>
      </c>
      <c r="G52" s="1">
        <v>0.61</v>
      </c>
      <c r="H52" s="4">
        <v>79098.538461538468</v>
      </c>
      <c r="J52" s="4"/>
      <c r="K52" s="4"/>
      <c r="L52" s="4"/>
      <c r="M52" s="4"/>
      <c r="N52" s="4"/>
      <c r="O52" s="4"/>
      <c r="P52" s="4"/>
      <c r="AA52" s="1" t="s">
        <v>147</v>
      </c>
      <c r="AB52" s="4">
        <v>97374.497584541066</v>
      </c>
      <c r="AD52" s="1" t="s">
        <v>147</v>
      </c>
      <c r="AE52" s="4">
        <v>97374.497584541066</v>
      </c>
    </row>
    <row r="53" spans="3:31" x14ac:dyDescent="0.3">
      <c r="D53" s="1">
        <v>0.62</v>
      </c>
      <c r="E53" s="4">
        <v>82229.103448275855</v>
      </c>
      <c r="G53" s="1">
        <v>0.62</v>
      </c>
      <c r="H53" s="4">
        <v>82229.103448275855</v>
      </c>
      <c r="J53" s="4"/>
      <c r="K53" s="4"/>
      <c r="L53" s="4"/>
      <c r="M53" s="4"/>
      <c r="N53" s="4"/>
      <c r="O53" s="4"/>
      <c r="P53" s="4"/>
      <c r="AA53" s="1" t="s">
        <v>67</v>
      </c>
      <c r="AB53" s="4">
        <v>100554.44559585492</v>
      </c>
      <c r="AD53" s="1" t="s">
        <v>67</v>
      </c>
      <c r="AE53" s="4">
        <v>100554.44559585492</v>
      </c>
    </row>
    <row r="54" spans="3:31" x14ac:dyDescent="0.3">
      <c r="D54" s="1">
        <v>0.63</v>
      </c>
      <c r="E54" s="4">
        <v>81094.242424242431</v>
      </c>
      <c r="G54" s="1">
        <v>0.63</v>
      </c>
      <c r="H54" s="4">
        <v>81094.242424242431</v>
      </c>
      <c r="J54" s="4"/>
      <c r="K54" s="4"/>
      <c r="L54" s="4"/>
      <c r="M54" s="4"/>
      <c r="N54" s="4"/>
      <c r="O54" s="4"/>
      <c r="P54" s="4"/>
      <c r="AA54" s="1" t="s">
        <v>126</v>
      </c>
      <c r="AB54" s="4">
        <v>101280.22702702702</v>
      </c>
      <c r="AD54" s="1" t="s">
        <v>126</v>
      </c>
      <c r="AE54" s="4">
        <v>101280.22702702702</v>
      </c>
    </row>
    <row r="55" spans="3:31" x14ac:dyDescent="0.3">
      <c r="D55" s="1">
        <v>0.64</v>
      </c>
      <c r="E55" s="4">
        <v>87437.541666666672</v>
      </c>
      <c r="G55" s="1">
        <v>0.64</v>
      </c>
      <c r="H55" s="4">
        <v>87437.541666666672</v>
      </c>
      <c r="J55" s="4"/>
      <c r="K55" s="4"/>
      <c r="L55" s="4"/>
      <c r="M55" s="4"/>
      <c r="N55" s="4"/>
      <c r="O55" s="4"/>
      <c r="P55" s="4"/>
    </row>
    <row r="56" spans="3:31" x14ac:dyDescent="0.3">
      <c r="D56" s="1">
        <v>0.65</v>
      </c>
      <c r="E56" s="4">
        <v>88275.742857142861</v>
      </c>
      <c r="G56" s="1">
        <v>0.65</v>
      </c>
      <c r="H56" s="4">
        <v>88275.742857142861</v>
      </c>
      <c r="J56" s="4"/>
      <c r="K56" s="4"/>
      <c r="L56" s="4"/>
      <c r="M56" s="4"/>
      <c r="N56" s="4"/>
      <c r="O56" s="4"/>
      <c r="P56" s="4"/>
    </row>
    <row r="57" spans="3:31" x14ac:dyDescent="0.3">
      <c r="D57" s="1">
        <v>0.66</v>
      </c>
      <c r="E57" s="4">
        <v>85664.827586206899</v>
      </c>
      <c r="G57" s="1">
        <v>0.66</v>
      </c>
      <c r="H57" s="4">
        <v>85664.827586206899</v>
      </c>
      <c r="J57" s="4"/>
      <c r="K57" s="4"/>
      <c r="L57" s="4"/>
      <c r="M57" s="4"/>
      <c r="N57" s="4"/>
      <c r="O57" s="4"/>
      <c r="P57" s="4"/>
    </row>
    <row r="58" spans="3:31" x14ac:dyDescent="0.3">
      <c r="D58" s="1">
        <v>0.67</v>
      </c>
      <c r="E58" s="4">
        <v>90023.12</v>
      </c>
      <c r="G58" s="1">
        <v>0.67</v>
      </c>
      <c r="H58" s="4">
        <v>90023.12</v>
      </c>
      <c r="J58" s="4"/>
      <c r="K58" s="4"/>
      <c r="L58" s="4"/>
      <c r="M58" s="4"/>
      <c r="N58" s="4"/>
      <c r="O58" s="4"/>
      <c r="P58" s="4"/>
    </row>
    <row r="59" spans="3:31" x14ac:dyDescent="0.3">
      <c r="D59" s="1">
        <v>0.68</v>
      </c>
      <c r="E59" s="4">
        <v>86915.333333333328</v>
      </c>
      <c r="G59" s="1">
        <v>0.68</v>
      </c>
      <c r="H59" s="4">
        <v>86915.333333333328</v>
      </c>
      <c r="J59" s="4"/>
      <c r="K59" s="4"/>
      <c r="L59" s="4"/>
      <c r="M59" s="4"/>
      <c r="N59" s="4"/>
      <c r="O59" s="4"/>
      <c r="P59" s="4"/>
    </row>
    <row r="60" spans="3:31" x14ac:dyDescent="0.3">
      <c r="D60" s="1">
        <v>0.69</v>
      </c>
      <c r="E60" s="4">
        <v>80825.478260869568</v>
      </c>
      <c r="G60" s="1">
        <v>0.69</v>
      </c>
      <c r="H60" s="4">
        <v>80825.478260869568</v>
      </c>
      <c r="J60" s="4"/>
      <c r="K60" s="4"/>
      <c r="L60" s="4"/>
      <c r="O60" s="4"/>
      <c r="P60" s="4"/>
    </row>
    <row r="61" spans="3:31" x14ac:dyDescent="0.3">
      <c r="D61" s="1">
        <v>0.7</v>
      </c>
      <c r="E61" s="4">
        <v>72636.434782608689</v>
      </c>
      <c r="G61" s="1">
        <v>0.7</v>
      </c>
      <c r="H61" s="4">
        <v>72636.434782608689</v>
      </c>
      <c r="J61" s="4"/>
      <c r="K61" s="4"/>
      <c r="L61" s="4"/>
      <c r="O61" s="4"/>
      <c r="P61" s="4"/>
    </row>
    <row r="62" spans="3:31" x14ac:dyDescent="0.3">
      <c r="D62" s="1">
        <v>0.71</v>
      </c>
      <c r="E62" s="4">
        <v>81873.275862068971</v>
      </c>
      <c r="G62" s="1">
        <v>0.71</v>
      </c>
      <c r="H62" s="4">
        <v>81873.275862068971</v>
      </c>
      <c r="J62" s="4"/>
      <c r="K62" s="4"/>
      <c r="L62" s="4"/>
      <c r="O62" s="4"/>
      <c r="P62" s="4"/>
    </row>
    <row r="63" spans="3:31" x14ac:dyDescent="0.3">
      <c r="C63" s="4"/>
      <c r="D63" s="1">
        <v>0.72</v>
      </c>
      <c r="E63" s="4">
        <v>76462.769230769234</v>
      </c>
      <c r="G63" s="1">
        <v>0.72</v>
      </c>
      <c r="H63" s="4">
        <v>76462.769230769234</v>
      </c>
      <c r="J63" s="4"/>
      <c r="K63" s="4"/>
      <c r="L63" s="4"/>
      <c r="O63" s="4"/>
      <c r="P63" s="4"/>
    </row>
    <row r="64" spans="3:31" x14ac:dyDescent="0.3">
      <c r="C64" s="4"/>
      <c r="D64" s="1">
        <v>0.73</v>
      </c>
      <c r="E64" s="4">
        <v>96903.48</v>
      </c>
      <c r="G64" s="1">
        <v>0.73</v>
      </c>
      <c r="H64" s="4">
        <v>96903.48</v>
      </c>
      <c r="J64" s="4"/>
      <c r="K64" s="4"/>
      <c r="L64" s="4"/>
      <c r="O64" s="4"/>
      <c r="P64" s="4"/>
    </row>
    <row r="65" spans="3:16" x14ac:dyDescent="0.3">
      <c r="C65" s="4"/>
      <c r="D65" s="1">
        <v>0.74</v>
      </c>
      <c r="E65" s="4">
        <v>85040.192307692312</v>
      </c>
      <c r="G65" s="1">
        <v>0.74</v>
      </c>
      <c r="H65" s="4">
        <v>85040.192307692312</v>
      </c>
      <c r="J65" s="4"/>
      <c r="K65" s="4"/>
      <c r="L65" s="4"/>
      <c r="M65" s="4"/>
      <c r="N65" s="4"/>
      <c r="O65" s="4"/>
      <c r="P65" s="4"/>
    </row>
    <row r="66" spans="3:16" x14ac:dyDescent="0.3">
      <c r="C66" s="4"/>
      <c r="D66" s="1">
        <v>0.75</v>
      </c>
      <c r="E66" s="4">
        <v>72921.08</v>
      </c>
      <c r="G66" s="1">
        <v>0.75</v>
      </c>
      <c r="H66" s="4">
        <v>72921.08</v>
      </c>
      <c r="J66" s="4"/>
      <c r="K66" s="4"/>
      <c r="L66" s="4"/>
      <c r="M66" s="4"/>
      <c r="N66" s="4"/>
      <c r="O66" s="4"/>
      <c r="P66" s="4"/>
    </row>
    <row r="67" spans="3:16" x14ac:dyDescent="0.3">
      <c r="C67" s="4"/>
      <c r="D67" s="1">
        <v>0.76</v>
      </c>
      <c r="E67" s="4">
        <v>82621.793103448275</v>
      </c>
      <c r="G67" s="1">
        <v>0.76</v>
      </c>
      <c r="H67" s="4">
        <v>82621.793103448275</v>
      </c>
      <c r="J67" s="4"/>
      <c r="K67" s="4"/>
      <c r="L67" s="4"/>
      <c r="M67" s="4"/>
      <c r="N67" s="4"/>
      <c r="O67" s="4"/>
      <c r="P67" s="4"/>
    </row>
    <row r="68" spans="3:16" x14ac:dyDescent="0.3">
      <c r="C68" s="4"/>
      <c r="D68" s="1">
        <v>0.77</v>
      </c>
      <c r="E68" s="4">
        <v>91711.514285714293</v>
      </c>
      <c r="G68" s="1">
        <v>0.77</v>
      </c>
      <c r="H68" s="4">
        <v>91711.514285714293</v>
      </c>
      <c r="J68" s="4"/>
      <c r="K68" s="4"/>
      <c r="L68" s="4"/>
      <c r="M68" s="4"/>
      <c r="N68" s="4"/>
      <c r="O68" s="4"/>
      <c r="P68" s="4"/>
    </row>
    <row r="69" spans="3:16" x14ac:dyDescent="0.3">
      <c r="C69" s="4"/>
      <c r="D69" s="1">
        <v>0.78</v>
      </c>
      <c r="E69" s="4">
        <v>77254.960000000006</v>
      </c>
      <c r="G69" s="1">
        <v>0.78</v>
      </c>
      <c r="H69" s="4">
        <v>77254.960000000006</v>
      </c>
      <c r="J69" s="4"/>
      <c r="K69" s="4"/>
      <c r="L69" s="4"/>
      <c r="M69" s="4"/>
      <c r="N69" s="4"/>
      <c r="O69" s="4"/>
      <c r="P69" s="4"/>
    </row>
    <row r="70" spans="3:16" x14ac:dyDescent="0.3">
      <c r="C70" s="4"/>
      <c r="D70" s="1">
        <v>0.79</v>
      </c>
      <c r="E70" s="4">
        <v>91101.222222222219</v>
      </c>
      <c r="G70" s="1">
        <v>0.79</v>
      </c>
      <c r="H70" s="4">
        <v>91101.222222222219</v>
      </c>
      <c r="J70" s="4"/>
      <c r="K70" s="4"/>
      <c r="L70" s="4"/>
      <c r="M70" s="4"/>
      <c r="N70" s="4"/>
      <c r="O70" s="4"/>
      <c r="P70" s="4"/>
    </row>
    <row r="71" spans="3:16" x14ac:dyDescent="0.3">
      <c r="C71" s="4"/>
      <c r="D71" s="1">
        <v>0.8</v>
      </c>
      <c r="E71" s="4">
        <v>87209.608695652176</v>
      </c>
      <c r="G71" s="1">
        <v>0.8</v>
      </c>
      <c r="H71" s="4">
        <v>87209.608695652176</v>
      </c>
      <c r="J71" s="4"/>
      <c r="K71" s="4"/>
      <c r="L71" s="4"/>
      <c r="M71" s="4"/>
      <c r="N71" s="4"/>
      <c r="O71" s="4"/>
      <c r="P71" s="4"/>
    </row>
    <row r="72" spans="3:16" x14ac:dyDescent="0.3">
      <c r="C72" s="4"/>
      <c r="D72" s="1">
        <v>0.81</v>
      </c>
      <c r="E72" s="4">
        <v>82131.720930232565</v>
      </c>
      <c r="G72" s="1">
        <v>0.81</v>
      </c>
      <c r="H72" s="4">
        <v>82131.720930232565</v>
      </c>
      <c r="J72" s="4"/>
      <c r="K72" s="4"/>
      <c r="L72" s="4"/>
      <c r="M72" s="4"/>
      <c r="N72" s="4"/>
      <c r="O72" s="4"/>
      <c r="P72" s="4"/>
    </row>
    <row r="73" spans="3:16" x14ac:dyDescent="0.3">
      <c r="C73" s="4"/>
      <c r="D73" s="1">
        <v>0.82</v>
      </c>
      <c r="E73" s="4">
        <v>92044.117647058825</v>
      </c>
      <c r="G73" s="1">
        <v>0.82</v>
      </c>
      <c r="H73" s="4">
        <v>92044.117647058825</v>
      </c>
      <c r="J73" s="4"/>
      <c r="K73" s="4"/>
      <c r="L73" s="4"/>
      <c r="M73" s="4"/>
      <c r="N73" s="4"/>
      <c r="O73" s="4"/>
      <c r="P73" s="4"/>
    </row>
    <row r="74" spans="3:16" x14ac:dyDescent="0.3">
      <c r="C74" s="4"/>
      <c r="D74" s="1">
        <v>0.83</v>
      </c>
      <c r="E74" s="4">
        <v>83079.058823529413</v>
      </c>
      <c r="G74" s="1">
        <v>0.83</v>
      </c>
      <c r="H74" s="4">
        <v>83079.058823529413</v>
      </c>
      <c r="J74" s="4"/>
      <c r="K74" s="4"/>
      <c r="L74" s="4"/>
      <c r="M74" s="4"/>
      <c r="N74" s="4"/>
      <c r="O74" s="4"/>
      <c r="P74" s="4"/>
    </row>
    <row r="75" spans="3:16" x14ac:dyDescent="0.3">
      <c r="C75" s="4"/>
      <c r="D75" s="1">
        <v>0.84</v>
      </c>
      <c r="E75" s="4">
        <v>85166.212121212127</v>
      </c>
      <c r="G75" s="1">
        <v>0.84</v>
      </c>
      <c r="H75" s="4">
        <v>85166.212121212127</v>
      </c>
      <c r="J75" s="4"/>
      <c r="K75" s="4"/>
      <c r="L75" s="4"/>
      <c r="M75" s="4"/>
      <c r="N75" s="4"/>
      <c r="O75" s="4"/>
      <c r="P75" s="4"/>
    </row>
    <row r="76" spans="3:16" x14ac:dyDescent="0.3">
      <c r="C76" s="4"/>
      <c r="D76" s="1">
        <v>0.85</v>
      </c>
      <c r="E76" s="4">
        <v>76055.314285714281</v>
      </c>
      <c r="G76" s="1">
        <v>0.85</v>
      </c>
      <c r="H76" s="4">
        <v>76055.314285714281</v>
      </c>
      <c r="J76" s="4"/>
      <c r="K76" s="4"/>
      <c r="L76" s="4"/>
      <c r="M76" s="4"/>
      <c r="N76" s="4"/>
      <c r="O76" s="4"/>
      <c r="P76" s="4"/>
    </row>
    <row r="77" spans="3:16" x14ac:dyDescent="0.3">
      <c r="C77" s="4"/>
      <c r="D77" s="1">
        <v>0.86</v>
      </c>
      <c r="E77" s="4">
        <v>75722.259259259255</v>
      </c>
      <c r="G77" s="1">
        <v>0.86</v>
      </c>
      <c r="H77" s="4">
        <v>75722.259259259255</v>
      </c>
      <c r="J77" s="4"/>
      <c r="K77" s="4"/>
      <c r="L77" s="4"/>
      <c r="M77" s="4"/>
      <c r="N77" s="4"/>
      <c r="O77" s="4"/>
      <c r="P77" s="4"/>
    </row>
    <row r="78" spans="3:16" x14ac:dyDescent="0.3">
      <c r="C78" s="4"/>
      <c r="D78" s="1">
        <v>0.87</v>
      </c>
      <c r="E78" s="4">
        <v>82012.444444444438</v>
      </c>
      <c r="G78" s="1">
        <v>0.87</v>
      </c>
      <c r="H78" s="4">
        <v>82012.444444444438</v>
      </c>
      <c r="J78" s="4"/>
      <c r="K78" s="4"/>
      <c r="L78" s="4"/>
      <c r="M78" s="4"/>
      <c r="N78" s="4"/>
      <c r="O78" s="4"/>
      <c r="P78" s="4"/>
    </row>
    <row r="79" spans="3:16" x14ac:dyDescent="0.3">
      <c r="C79" s="4"/>
      <c r="D79" s="1">
        <v>0.88</v>
      </c>
      <c r="E79" s="4">
        <v>77705.692307692312</v>
      </c>
      <c r="G79" s="1">
        <v>0.88</v>
      </c>
      <c r="H79" s="4">
        <v>77705.692307692312</v>
      </c>
      <c r="J79" s="4"/>
      <c r="K79" s="4"/>
      <c r="L79" s="4"/>
      <c r="M79" s="4"/>
      <c r="N79" s="4"/>
      <c r="O79" s="4"/>
      <c r="P79" s="4"/>
    </row>
    <row r="80" spans="3:16" x14ac:dyDescent="0.3">
      <c r="C80" s="4"/>
      <c r="D80" s="1">
        <v>0.89</v>
      </c>
      <c r="E80" s="4">
        <v>78981.551724137928</v>
      </c>
      <c r="G80" s="1">
        <v>0.89</v>
      </c>
      <c r="H80" s="4">
        <v>78981.551724137928</v>
      </c>
      <c r="J80" s="4"/>
      <c r="K80" s="4"/>
      <c r="L80" s="4"/>
      <c r="M80" s="4"/>
      <c r="N80" s="4"/>
      <c r="O80" s="4"/>
      <c r="P80" s="4"/>
    </row>
    <row r="81" spans="1:17" x14ac:dyDescent="0.3">
      <c r="C81" s="4"/>
      <c r="D81" s="1">
        <v>0.9</v>
      </c>
      <c r="E81" s="4">
        <v>70360.5</v>
      </c>
      <c r="G81" s="1">
        <v>0.9</v>
      </c>
      <c r="H81" s="4">
        <v>70360.5</v>
      </c>
      <c r="J81" s="4"/>
      <c r="K81" s="4"/>
      <c r="L81" s="4"/>
      <c r="M81" s="4"/>
      <c r="N81" s="4"/>
      <c r="O81" s="4"/>
      <c r="P81" s="4"/>
    </row>
    <row r="82" spans="1:17" x14ac:dyDescent="0.3">
      <c r="C82" s="4"/>
      <c r="D82" s="1">
        <v>0.91</v>
      </c>
      <c r="E82" s="4">
        <v>78414.804878048773</v>
      </c>
      <c r="G82" s="1">
        <v>0.91</v>
      </c>
      <c r="H82" s="4">
        <v>78414.804878048773</v>
      </c>
      <c r="J82" s="4"/>
      <c r="K82" s="4"/>
      <c r="L82" s="4"/>
      <c r="M82" s="4"/>
      <c r="N82" s="4"/>
      <c r="O82" s="4"/>
      <c r="P82" s="4"/>
    </row>
    <row r="83" spans="1:17" x14ac:dyDescent="0.3">
      <c r="C83" s="4"/>
      <c r="D83" s="1">
        <v>0.92</v>
      </c>
      <c r="E83" s="4">
        <v>81418.44</v>
      </c>
      <c r="G83" s="1">
        <v>0.92</v>
      </c>
      <c r="H83" s="4">
        <v>81418.44</v>
      </c>
      <c r="J83" s="4"/>
      <c r="K83" s="4"/>
      <c r="L83" s="4"/>
      <c r="M83" s="4"/>
      <c r="N83" s="4"/>
      <c r="O83" s="4"/>
      <c r="P83" s="4"/>
    </row>
    <row r="84" spans="1:17" x14ac:dyDescent="0.3">
      <c r="C84" s="4"/>
      <c r="D84" s="1">
        <v>0.93</v>
      </c>
      <c r="E84" s="4">
        <v>81050.727272727279</v>
      </c>
      <c r="G84" s="1">
        <v>0.93</v>
      </c>
      <c r="H84" s="4">
        <v>81050.727272727279</v>
      </c>
      <c r="J84" s="4"/>
      <c r="K84" s="4"/>
      <c r="L84" s="4"/>
      <c r="M84" s="4"/>
      <c r="N84" s="4"/>
      <c r="O84" s="4"/>
      <c r="P84" s="4"/>
    </row>
    <row r="85" spans="1:17" x14ac:dyDescent="0.3">
      <c r="C85" s="4"/>
      <c r="D85" s="1">
        <v>0.94</v>
      </c>
      <c r="E85" s="4">
        <v>88518.42424242424</v>
      </c>
      <c r="G85" s="1">
        <v>0.94</v>
      </c>
      <c r="H85" s="4">
        <v>88518.42424242424</v>
      </c>
      <c r="J85" s="4"/>
      <c r="K85" s="4"/>
      <c r="L85" s="4"/>
      <c r="M85" s="4"/>
      <c r="N85" s="4"/>
      <c r="O85" s="4"/>
      <c r="P85" s="4"/>
    </row>
    <row r="86" spans="1:17" x14ac:dyDescent="0.3">
      <c r="D86" s="1">
        <v>0.95</v>
      </c>
      <c r="E86" s="4">
        <v>90713.434782608689</v>
      </c>
      <c r="G86" s="1">
        <v>0.95</v>
      </c>
      <c r="H86" s="4">
        <v>90713.434782608689</v>
      </c>
      <c r="J86" s="4"/>
      <c r="K86" s="4"/>
      <c r="L86" s="4"/>
      <c r="M86" s="4"/>
      <c r="N86" s="4"/>
      <c r="O86" s="4"/>
      <c r="P86" s="4"/>
    </row>
    <row r="87" spans="1:17" x14ac:dyDescent="0.3">
      <c r="G87" s="4"/>
      <c r="J87" s="4"/>
      <c r="K87" s="4"/>
      <c r="L87" s="4"/>
      <c r="M87" s="4"/>
      <c r="N87" s="4"/>
      <c r="O87" s="4"/>
      <c r="P87" s="4"/>
    </row>
    <row r="88" spans="1:17" x14ac:dyDescent="0.3">
      <c r="G88" s="4"/>
      <c r="J88" s="4"/>
      <c r="K88" s="4"/>
      <c r="L88" s="4"/>
      <c r="M88" s="4"/>
      <c r="N88" s="4"/>
      <c r="O88" s="4"/>
      <c r="P88" s="4"/>
    </row>
    <row r="89" spans="1:17" x14ac:dyDescent="0.3">
      <c r="J89" s="4"/>
      <c r="K89" s="4"/>
      <c r="L89" s="4"/>
      <c r="M89" s="4"/>
      <c r="N89" s="4"/>
    </row>
    <row r="90" spans="1:17" x14ac:dyDescent="0.3">
      <c r="A90" s="2" t="s">
        <v>5149</v>
      </c>
      <c r="B90" t="s">
        <v>10014</v>
      </c>
      <c r="D90" s="2" t="s">
        <v>5149</v>
      </c>
      <c r="E90" t="s">
        <v>10015</v>
      </c>
      <c r="G90" s="2" t="s">
        <v>10014</v>
      </c>
      <c r="H90" s="2" t="s">
        <v>5166</v>
      </c>
      <c r="J90" s="4"/>
      <c r="K90" s="2" t="s">
        <v>10015</v>
      </c>
      <c r="L90" s="2" t="s">
        <v>5166</v>
      </c>
      <c r="N90" s="4"/>
      <c r="O90" s="2" t="s">
        <v>10016</v>
      </c>
      <c r="P90" s="2" t="s">
        <v>5166</v>
      </c>
    </row>
    <row r="91" spans="1:17" x14ac:dyDescent="0.3">
      <c r="A91" s="1" t="s">
        <v>5134</v>
      </c>
      <c r="D91" s="1" t="s">
        <v>5134</v>
      </c>
      <c r="G91" s="2" t="s">
        <v>5149</v>
      </c>
      <c r="H91" t="s">
        <v>5134</v>
      </c>
      <c r="I91" t="s">
        <v>5124</v>
      </c>
      <c r="J91" s="4"/>
      <c r="K91" s="2" t="s">
        <v>5149</v>
      </c>
      <c r="L91" t="s">
        <v>5134</v>
      </c>
      <c r="M91" t="s">
        <v>5124</v>
      </c>
      <c r="N91" s="4"/>
      <c r="O91" s="2" t="s">
        <v>5149</v>
      </c>
      <c r="P91" t="s">
        <v>5134</v>
      </c>
      <c r="Q91" t="s">
        <v>5124</v>
      </c>
    </row>
    <row r="92" spans="1:17" x14ac:dyDescent="0.3">
      <c r="A92" s="7" t="s">
        <v>3270</v>
      </c>
      <c r="B92">
        <v>305</v>
      </c>
      <c r="D92" s="7" t="s">
        <v>230</v>
      </c>
      <c r="E92" s="9">
        <v>82871.227424749159</v>
      </c>
      <c r="G92" s="1" t="s">
        <v>5141</v>
      </c>
      <c r="J92" s="4"/>
      <c r="K92" s="1" t="s">
        <v>5140</v>
      </c>
      <c r="L92" s="10"/>
      <c r="M92" s="10"/>
      <c r="N92" s="4"/>
      <c r="O92" s="1" t="s">
        <v>5140</v>
      </c>
      <c r="P92" s="10"/>
      <c r="Q92" s="10"/>
    </row>
    <row r="93" spans="1:17" x14ac:dyDescent="0.3">
      <c r="A93" s="7" t="s">
        <v>3339</v>
      </c>
      <c r="B93">
        <v>320</v>
      </c>
      <c r="D93" s="7" t="s">
        <v>130</v>
      </c>
      <c r="E93" s="9">
        <v>83116.735652173913</v>
      </c>
      <c r="G93" s="7">
        <v>2016</v>
      </c>
      <c r="H93">
        <v>42</v>
      </c>
      <c r="I93">
        <v>311</v>
      </c>
      <c r="J93" s="4"/>
      <c r="K93" s="7">
        <v>2010</v>
      </c>
      <c r="L93" s="10">
        <v>56678.882352941175</v>
      </c>
      <c r="M93" s="10">
        <v>47536.159021406726</v>
      </c>
      <c r="N93" s="4"/>
      <c r="O93" s="7">
        <v>2010</v>
      </c>
      <c r="P93" s="8">
        <v>0.39470588235294124</v>
      </c>
      <c r="Q93" s="8">
        <v>9.1437308868501613E-2</v>
      </c>
    </row>
    <row r="94" spans="1:17" x14ac:dyDescent="0.3">
      <c r="A94" s="7" t="s">
        <v>482</v>
      </c>
      <c r="B94">
        <v>550</v>
      </c>
      <c r="D94" s="7" t="s">
        <v>310</v>
      </c>
      <c r="E94" s="9">
        <v>83560.65553602812</v>
      </c>
      <c r="G94" s="7">
        <v>2017</v>
      </c>
      <c r="H94">
        <v>53</v>
      </c>
      <c r="I94">
        <v>305</v>
      </c>
      <c r="J94" s="4"/>
      <c r="K94" s="7">
        <v>2011</v>
      </c>
      <c r="L94" s="10">
        <v>68032.379310344826</v>
      </c>
      <c r="M94" s="10">
        <v>47875.792517006805</v>
      </c>
      <c r="N94" s="4"/>
      <c r="O94" s="7">
        <v>2011</v>
      </c>
      <c r="P94" s="8">
        <v>-0.43448275862068964</v>
      </c>
      <c r="Q94" s="8">
        <v>-1.6938775510204084E-2</v>
      </c>
    </row>
    <row r="95" spans="1:17" x14ac:dyDescent="0.3">
      <c r="A95" s="7" t="s">
        <v>642</v>
      </c>
      <c r="B95">
        <v>553</v>
      </c>
      <c r="D95" s="7" t="s">
        <v>482</v>
      </c>
      <c r="E95" s="9">
        <v>83567.970909090902</v>
      </c>
      <c r="G95" s="7">
        <v>2018</v>
      </c>
      <c r="H95">
        <v>105</v>
      </c>
      <c r="I95">
        <v>282</v>
      </c>
      <c r="J95" s="4"/>
      <c r="K95" s="7">
        <v>2012</v>
      </c>
      <c r="L95" s="10">
        <v>63027.458333333336</v>
      </c>
      <c r="M95" s="10">
        <v>47403.283870967745</v>
      </c>
      <c r="N95" s="4"/>
      <c r="O95" s="7">
        <v>2012</v>
      </c>
      <c r="P95" s="8">
        <v>2.1250000000000005E-2</v>
      </c>
      <c r="Q95" s="8">
        <v>0.25025806451612898</v>
      </c>
    </row>
    <row r="96" spans="1:17" x14ac:dyDescent="0.3">
      <c r="A96" s="7" t="s">
        <v>310</v>
      </c>
      <c r="B96">
        <v>569</v>
      </c>
      <c r="D96" s="7" t="s">
        <v>190</v>
      </c>
      <c r="E96" s="9">
        <v>84167.984265734267</v>
      </c>
      <c r="G96" s="7">
        <v>2019</v>
      </c>
      <c r="H96">
        <v>116</v>
      </c>
      <c r="I96">
        <v>331</v>
      </c>
      <c r="J96" s="4"/>
      <c r="K96" s="7">
        <v>2013</v>
      </c>
      <c r="L96" s="10">
        <v>62750.548387096773</v>
      </c>
      <c r="M96" s="10">
        <v>50797.125766871162</v>
      </c>
      <c r="N96" s="4"/>
      <c r="O96" s="7">
        <v>2013</v>
      </c>
      <c r="P96" s="8">
        <v>-0.36225806451612896</v>
      </c>
      <c r="Q96" s="8">
        <v>-0.14187116564417193</v>
      </c>
    </row>
    <row r="97" spans="1:17" x14ac:dyDescent="0.3">
      <c r="A97" s="7" t="s">
        <v>190</v>
      </c>
      <c r="B97">
        <v>572</v>
      </c>
      <c r="D97" s="7" t="s">
        <v>642</v>
      </c>
      <c r="E97" s="9">
        <v>84782.752260397829</v>
      </c>
      <c r="G97" s="7">
        <v>2020</v>
      </c>
      <c r="H97">
        <v>114</v>
      </c>
      <c r="I97">
        <v>304</v>
      </c>
      <c r="J97" s="4"/>
      <c r="K97" s="7">
        <v>2014</v>
      </c>
      <c r="L97" s="10">
        <v>69306.406779661018</v>
      </c>
      <c r="M97" s="10">
        <v>54188.7246835443</v>
      </c>
      <c r="N97" s="4"/>
      <c r="O97" s="7">
        <v>2014</v>
      </c>
      <c r="P97" s="8">
        <v>-0.16033898305084751</v>
      </c>
      <c r="Q97" s="8">
        <v>-0.12256329113924064</v>
      </c>
    </row>
    <row r="98" spans="1:17" x14ac:dyDescent="0.3">
      <c r="A98" s="7" t="s">
        <v>130</v>
      </c>
      <c r="B98">
        <v>575</v>
      </c>
      <c r="D98" s="7" t="s">
        <v>3339</v>
      </c>
      <c r="E98" s="9">
        <v>86232.362500000003</v>
      </c>
      <c r="G98" s="7">
        <v>2021</v>
      </c>
      <c r="H98">
        <v>128</v>
      </c>
      <c r="I98">
        <v>309</v>
      </c>
      <c r="J98" s="4"/>
      <c r="K98" s="7">
        <v>2015</v>
      </c>
      <c r="L98" s="10">
        <v>71642</v>
      </c>
      <c r="M98" s="10">
        <v>55694.006410256414</v>
      </c>
      <c r="N98" s="4"/>
      <c r="O98" s="7">
        <v>2015</v>
      </c>
      <c r="P98" s="8">
        <v>-0.13962264150943385</v>
      </c>
      <c r="Q98" s="8">
        <v>0.26628205128205118</v>
      </c>
    </row>
    <row r="99" spans="1:17" x14ac:dyDescent="0.3">
      <c r="A99" s="7" t="s">
        <v>230</v>
      </c>
      <c r="B99">
        <v>598</v>
      </c>
      <c r="D99" s="7" t="s">
        <v>3270</v>
      </c>
      <c r="E99" s="9">
        <v>88888.422950819673</v>
      </c>
      <c r="G99" s="1" t="s">
        <v>5142</v>
      </c>
      <c r="J99" s="4"/>
      <c r="K99" s="1" t="s">
        <v>5142</v>
      </c>
      <c r="L99" s="10"/>
      <c r="M99" s="10"/>
      <c r="N99" s="4"/>
      <c r="O99" s="1" t="s">
        <v>5141</v>
      </c>
      <c r="P99" s="10"/>
      <c r="Q99" s="10"/>
    </row>
    <row r="100" spans="1:17" x14ac:dyDescent="0.3">
      <c r="A100" s="1" t="s">
        <v>5124</v>
      </c>
      <c r="D100" s="1" t="s">
        <v>5124</v>
      </c>
      <c r="G100" s="7">
        <v>2022</v>
      </c>
      <c r="H100">
        <v>193</v>
      </c>
      <c r="I100">
        <v>312</v>
      </c>
      <c r="J100" s="4"/>
      <c r="K100" s="7">
        <v>2022</v>
      </c>
      <c r="L100" s="10">
        <v>86270.481865284979</v>
      </c>
      <c r="M100" s="10">
        <v>76838.08974358975</v>
      </c>
      <c r="N100" s="4"/>
      <c r="O100" s="7">
        <v>2016</v>
      </c>
      <c r="P100" s="8">
        <v>-1.0890476190476188</v>
      </c>
      <c r="Q100" s="8">
        <v>-0.25983922829581996</v>
      </c>
    </row>
    <row r="101" spans="1:17" x14ac:dyDescent="0.3">
      <c r="A101" s="7" t="s">
        <v>5133</v>
      </c>
      <c r="B101">
        <v>2215</v>
      </c>
      <c r="D101" s="7" t="s">
        <v>5128</v>
      </c>
      <c r="E101" s="9">
        <v>62308.691064211947</v>
      </c>
      <c r="G101" s="7">
        <v>2023</v>
      </c>
      <c r="H101">
        <v>203</v>
      </c>
      <c r="I101">
        <v>319</v>
      </c>
      <c r="J101" s="4"/>
      <c r="K101" s="7">
        <v>2023</v>
      </c>
      <c r="L101" s="10">
        <v>87452.295566502464</v>
      </c>
      <c r="M101" s="10">
        <v>77788.943573667711</v>
      </c>
      <c r="N101" s="4"/>
      <c r="O101" s="7">
        <v>2017</v>
      </c>
      <c r="P101" s="8">
        <v>-3.6603773584905651E-2</v>
      </c>
      <c r="Q101" s="8">
        <v>0.31747540983606565</v>
      </c>
    </row>
    <row r="102" spans="1:17" x14ac:dyDescent="0.3">
      <c r="A102" s="7" t="s">
        <v>5126</v>
      </c>
      <c r="B102">
        <v>2218</v>
      </c>
      <c r="D102" s="7" t="s">
        <v>5126</v>
      </c>
      <c r="E102" s="9">
        <v>62456.857529305678</v>
      </c>
      <c r="G102" s="7">
        <v>2024</v>
      </c>
      <c r="H102">
        <v>214</v>
      </c>
      <c r="I102">
        <v>315</v>
      </c>
      <c r="J102" s="4"/>
      <c r="K102" s="7">
        <v>2024</v>
      </c>
      <c r="L102" s="10">
        <v>91466.761682242985</v>
      </c>
      <c r="M102" s="10">
        <v>82714.390476190471</v>
      </c>
      <c r="N102" s="4"/>
      <c r="O102" s="7">
        <v>2018</v>
      </c>
      <c r="P102" s="8">
        <v>12.031523809523812</v>
      </c>
      <c r="Q102" s="8">
        <v>4.4443971631205699</v>
      </c>
    </row>
    <row r="103" spans="1:17" x14ac:dyDescent="0.3">
      <c r="A103" s="7" t="s">
        <v>5128</v>
      </c>
      <c r="B103">
        <v>2227</v>
      </c>
      <c r="D103" s="7" t="s">
        <v>5123</v>
      </c>
      <c r="E103" s="9">
        <v>62753.020976027394</v>
      </c>
      <c r="G103" s="7">
        <v>2025</v>
      </c>
      <c r="H103">
        <v>225</v>
      </c>
      <c r="I103">
        <v>327</v>
      </c>
      <c r="J103" s="4"/>
      <c r="K103" s="7">
        <v>2025</v>
      </c>
      <c r="L103" s="10">
        <v>92311.53333333334</v>
      </c>
      <c r="M103" s="10">
        <v>83770.201834862382</v>
      </c>
      <c r="N103" s="4"/>
      <c r="O103" s="7">
        <v>2019</v>
      </c>
      <c r="P103" s="8">
        <v>11.102586206896548</v>
      </c>
      <c r="Q103" s="8">
        <v>3.8243806646525704</v>
      </c>
    </row>
    <row r="104" spans="1:17" x14ac:dyDescent="0.3">
      <c r="A104" s="7" t="s">
        <v>5127</v>
      </c>
      <c r="B104">
        <v>2227</v>
      </c>
      <c r="D104" s="7" t="s">
        <v>5130</v>
      </c>
      <c r="E104" s="9">
        <v>62824.019677996424</v>
      </c>
      <c r="G104" s="1" t="s">
        <v>5140</v>
      </c>
      <c r="J104" s="4"/>
      <c r="K104" s="1" t="s">
        <v>5141</v>
      </c>
      <c r="L104" s="10"/>
      <c r="M104" s="10"/>
      <c r="N104" s="4"/>
      <c r="O104" s="7">
        <v>2020</v>
      </c>
      <c r="P104" s="8">
        <v>12.295877192982449</v>
      </c>
      <c r="Q104" s="8">
        <v>4.6703618421052635</v>
      </c>
    </row>
    <row r="105" spans="1:17" x14ac:dyDescent="0.3">
      <c r="A105" s="7" t="s">
        <v>5130</v>
      </c>
      <c r="B105">
        <v>2236</v>
      </c>
      <c r="D105" s="7" t="s">
        <v>5132</v>
      </c>
      <c r="E105" s="9">
        <v>63195.475792253521</v>
      </c>
      <c r="G105" s="7">
        <v>2010</v>
      </c>
      <c r="H105">
        <v>34</v>
      </c>
      <c r="I105">
        <v>327</v>
      </c>
      <c r="J105" s="4"/>
      <c r="K105" s="7">
        <v>2016</v>
      </c>
      <c r="L105" s="10">
        <v>78483.28571428571</v>
      </c>
      <c r="M105" s="10">
        <v>56010.356913183277</v>
      </c>
      <c r="N105" s="4"/>
      <c r="O105" s="7">
        <v>2021</v>
      </c>
      <c r="P105" s="8">
        <v>10.953359375000003</v>
      </c>
      <c r="Q105" s="8">
        <v>4.5486407766990293</v>
      </c>
    </row>
    <row r="106" spans="1:17" x14ac:dyDescent="0.3">
      <c r="A106" s="7" t="s">
        <v>5125</v>
      </c>
      <c r="B106">
        <v>2249</v>
      </c>
      <c r="D106" s="7" t="s">
        <v>5131</v>
      </c>
      <c r="E106" s="9">
        <v>63258.942383238762</v>
      </c>
      <c r="G106" s="7">
        <v>2011</v>
      </c>
      <c r="H106">
        <v>29</v>
      </c>
      <c r="I106">
        <v>294</v>
      </c>
      <c r="J106" s="4"/>
      <c r="K106" s="7">
        <v>2017</v>
      </c>
      <c r="L106" s="10">
        <v>70710.207547169804</v>
      </c>
      <c r="M106" s="10">
        <v>57176.445901639345</v>
      </c>
      <c r="N106" s="4"/>
      <c r="O106" s="1" t="s">
        <v>5142</v>
      </c>
      <c r="P106" s="10"/>
      <c r="Q106" s="10"/>
    </row>
    <row r="107" spans="1:17" x14ac:dyDescent="0.3">
      <c r="A107" s="7" t="s">
        <v>5132</v>
      </c>
      <c r="B107">
        <v>2272</v>
      </c>
      <c r="D107" s="7" t="s">
        <v>5133</v>
      </c>
      <c r="E107" s="9">
        <v>63359.532731376974</v>
      </c>
      <c r="G107" s="7">
        <v>2012</v>
      </c>
      <c r="H107">
        <v>24</v>
      </c>
      <c r="I107">
        <v>310</v>
      </c>
      <c r="J107" s="4"/>
      <c r="K107" s="7">
        <v>2018</v>
      </c>
      <c r="L107" s="10">
        <v>80542.647619047624</v>
      </c>
      <c r="M107" s="10">
        <v>65347.595744680853</v>
      </c>
      <c r="N107" s="4"/>
      <c r="O107" s="7">
        <v>2022</v>
      </c>
      <c r="P107" s="8">
        <v>11.738497409326428</v>
      </c>
      <c r="Q107" s="8">
        <v>7.0840064102564089</v>
      </c>
    </row>
    <row r="108" spans="1:17" x14ac:dyDescent="0.3">
      <c r="A108" s="7" t="s">
        <v>5129</v>
      </c>
      <c r="B108">
        <v>2275</v>
      </c>
      <c r="D108" s="7" t="s">
        <v>5127</v>
      </c>
      <c r="E108" s="9">
        <v>63373.945217781766</v>
      </c>
      <c r="G108" s="7">
        <v>2013</v>
      </c>
      <c r="H108">
        <v>31</v>
      </c>
      <c r="I108">
        <v>326</v>
      </c>
      <c r="J108" s="4"/>
      <c r="K108" s="7">
        <v>2019</v>
      </c>
      <c r="L108" s="10">
        <v>83394.586206896551</v>
      </c>
      <c r="M108" s="10">
        <v>65798.114803625373</v>
      </c>
      <c r="N108" s="4"/>
      <c r="O108" s="7">
        <v>2023</v>
      </c>
      <c r="P108" s="8">
        <v>11.667733990147775</v>
      </c>
      <c r="Q108" s="8">
        <v>7.2242946708463913</v>
      </c>
    </row>
    <row r="109" spans="1:17" x14ac:dyDescent="0.3">
      <c r="A109" s="7" t="s">
        <v>5131</v>
      </c>
      <c r="B109">
        <v>2291</v>
      </c>
      <c r="D109" s="7" t="s">
        <v>5125</v>
      </c>
      <c r="E109" s="9">
        <v>63442.893285904844</v>
      </c>
      <c r="G109" s="7">
        <v>2014</v>
      </c>
      <c r="H109">
        <v>59</v>
      </c>
      <c r="I109">
        <v>316</v>
      </c>
      <c r="J109" s="4"/>
      <c r="K109" s="7">
        <v>2020</v>
      </c>
      <c r="L109" s="10">
        <v>87438.692982456138</v>
      </c>
      <c r="M109" s="10">
        <v>69295.197368421053</v>
      </c>
      <c r="N109" s="4"/>
      <c r="O109" s="7">
        <v>2024</v>
      </c>
      <c r="P109" s="8">
        <v>11.537663551401865</v>
      </c>
      <c r="Q109" s="8">
        <v>7.961333333333334</v>
      </c>
    </row>
    <row r="110" spans="1:17" x14ac:dyDescent="0.3">
      <c r="A110" s="7" t="s">
        <v>5123</v>
      </c>
      <c r="B110">
        <v>2336</v>
      </c>
      <c r="D110" s="7" t="s">
        <v>5129</v>
      </c>
      <c r="E110" s="9">
        <v>64020.366153846153</v>
      </c>
      <c r="G110" s="7">
        <v>2015</v>
      </c>
      <c r="H110">
        <v>53</v>
      </c>
      <c r="I110">
        <v>312</v>
      </c>
      <c r="J110" s="4"/>
      <c r="K110" s="7">
        <v>2021</v>
      </c>
      <c r="L110" s="10">
        <v>85537.953125</v>
      </c>
      <c r="M110" s="10">
        <v>70352.906148867318</v>
      </c>
      <c r="N110" s="4"/>
      <c r="O110" s="7">
        <v>2025</v>
      </c>
      <c r="P110" s="8">
        <v>11.426399999999996</v>
      </c>
      <c r="Q110" s="8">
        <v>7.927370030581038</v>
      </c>
    </row>
    <row r="111" spans="1:17" x14ac:dyDescent="0.3">
      <c r="A111" s="1" t="s">
        <v>5151</v>
      </c>
      <c r="B111">
        <v>5000</v>
      </c>
      <c r="J111" s="4"/>
      <c r="K111" s="4"/>
      <c r="L111" s="4"/>
      <c r="M111" s="4"/>
      <c r="N111" s="4"/>
      <c r="O111" s="4"/>
      <c r="P111" s="4"/>
    </row>
    <row r="112" spans="1:17" x14ac:dyDescent="0.3">
      <c r="J112" s="4"/>
      <c r="K112" s="4"/>
    </row>
    <row r="283" spans="21:22" x14ac:dyDescent="0.3">
      <c r="U283" s="1"/>
      <c r="V283" s="4"/>
    </row>
    <row r="284" spans="21:22" x14ac:dyDescent="0.3">
      <c r="U284" s="1"/>
      <c r="V284" s="4"/>
    </row>
    <row r="285" spans="21:22" x14ac:dyDescent="0.3">
      <c r="U285" s="1"/>
      <c r="V285" s="4"/>
    </row>
    <row r="286" spans="21:22" x14ac:dyDescent="0.3">
      <c r="U286" s="1"/>
      <c r="V286" s="4"/>
    </row>
    <row r="287" spans="21:22" x14ac:dyDescent="0.3">
      <c r="U287" s="1"/>
      <c r="V287" s="4"/>
    </row>
    <row r="288" spans="21:22" x14ac:dyDescent="0.3">
      <c r="U288" s="1"/>
      <c r="V288" s="10"/>
    </row>
    <row r="291" spans="4:5" x14ac:dyDescent="0.3">
      <c r="D291" s="1"/>
      <c r="E291" s="10"/>
    </row>
    <row r="292" spans="4:5" x14ac:dyDescent="0.3">
      <c r="D292" s="1"/>
      <c r="E292" s="10"/>
    </row>
    <row r="293" spans="4:5" x14ac:dyDescent="0.3">
      <c r="D293" s="1"/>
      <c r="E293" s="10"/>
    </row>
    <row r="294" spans="4:5" x14ac:dyDescent="0.3">
      <c r="D294" s="1"/>
      <c r="E294" s="10"/>
    </row>
    <row r="295" spans="4:5" x14ac:dyDescent="0.3">
      <c r="D295" s="1"/>
      <c r="E295" s="10"/>
    </row>
    <row r="296" spans="4:5" x14ac:dyDescent="0.3">
      <c r="D296" s="1"/>
      <c r="E296" s="10"/>
    </row>
    <row r="297" spans="4:5" x14ac:dyDescent="0.3">
      <c r="D297" s="1"/>
      <c r="E297" s="10"/>
    </row>
    <row r="298" spans="4:5" x14ac:dyDescent="0.3">
      <c r="D298" s="1"/>
      <c r="E298" s="10"/>
    </row>
    <row r="299" spans="4:5" x14ac:dyDescent="0.3">
      <c r="D299" s="1"/>
      <c r="E299" s="10"/>
    </row>
    <row r="300" spans="4:5" x14ac:dyDescent="0.3">
      <c r="D300" s="1"/>
      <c r="E300" s="10"/>
    </row>
    <row r="301" spans="4:5" x14ac:dyDescent="0.3">
      <c r="D301" s="1"/>
      <c r="E301" s="10"/>
    </row>
    <row r="302" spans="4:5" x14ac:dyDescent="0.3">
      <c r="D302" s="1"/>
      <c r="E302" s="10"/>
    </row>
    <row r="337" spans="4:26" x14ac:dyDescent="0.3">
      <c r="Y337" s="13"/>
      <c r="Z337" s="14"/>
    </row>
    <row r="338" spans="4:26" x14ac:dyDescent="0.3">
      <c r="Y338" s="13"/>
      <c r="Z338" s="14"/>
    </row>
    <row r="339" spans="4:26" x14ac:dyDescent="0.3">
      <c r="Y339" s="13"/>
      <c r="Z339" s="14"/>
    </row>
    <row r="340" spans="4:26" x14ac:dyDescent="0.3">
      <c r="Y340" s="13"/>
      <c r="Z340" s="14"/>
    </row>
    <row r="341" spans="4:26" x14ac:dyDescent="0.3">
      <c r="Y341" s="13"/>
      <c r="Z341" s="14"/>
    </row>
    <row r="342" spans="4:26" x14ac:dyDescent="0.3">
      <c r="Y342" s="13"/>
      <c r="Z342" s="14"/>
    </row>
    <row r="343" spans="4:26" x14ac:dyDescent="0.3">
      <c r="Y343" s="13"/>
      <c r="Z343" s="14"/>
    </row>
    <row r="344" spans="4:26" x14ac:dyDescent="0.3">
      <c r="Y344" s="13"/>
      <c r="Z344" s="14"/>
    </row>
    <row r="345" spans="4:26" x14ac:dyDescent="0.3">
      <c r="Y345" s="13"/>
      <c r="Z345" s="14"/>
    </row>
    <row r="346" spans="4:26" x14ac:dyDescent="0.3">
      <c r="Y346" s="13"/>
      <c r="Z346" s="14"/>
    </row>
    <row r="347" spans="4:26" x14ac:dyDescent="0.3">
      <c r="Y347" s="13"/>
      <c r="Z347" s="14"/>
    </row>
    <row r="348" spans="4:26" x14ac:dyDescent="0.3">
      <c r="D348" s="1"/>
      <c r="E348" s="10"/>
      <c r="Y348" s="13"/>
      <c r="Z348" s="14"/>
    </row>
    <row r="349" spans="4:26" x14ac:dyDescent="0.3">
      <c r="D349" s="1"/>
      <c r="E349" s="10"/>
      <c r="Y349" s="13"/>
      <c r="Z349" s="14"/>
    </row>
    <row r="350" spans="4:26" x14ac:dyDescent="0.3">
      <c r="D350" s="1"/>
      <c r="E350" s="10"/>
      <c r="Y350" s="13"/>
      <c r="Z350" s="14"/>
    </row>
    <row r="351" spans="4:26" x14ac:dyDescent="0.3">
      <c r="D351" s="1"/>
      <c r="E351" s="10"/>
      <c r="Y351" s="13"/>
      <c r="Z351" s="14"/>
    </row>
    <row r="352" spans="4:26" x14ac:dyDescent="0.3">
      <c r="D352" s="1"/>
      <c r="E352" s="10"/>
      <c r="Y352" s="13"/>
      <c r="Z352" s="14"/>
    </row>
    <row r="353" spans="4:26" x14ac:dyDescent="0.3">
      <c r="D353" s="7"/>
      <c r="E353" s="10"/>
      <c r="Y353" s="13"/>
      <c r="Z353" s="14"/>
    </row>
    <row r="354" spans="4:26" x14ac:dyDescent="0.3">
      <c r="Y354" s="13"/>
      <c r="Z354" s="14"/>
    </row>
    <row r="355" spans="4:26" x14ac:dyDescent="0.3">
      <c r="Y355" s="13"/>
      <c r="Z355" s="14"/>
    </row>
    <row r="356" spans="4:26" x14ac:dyDescent="0.3">
      <c r="Y356" s="13"/>
      <c r="Z356" s="14"/>
    </row>
    <row r="357" spans="4:26" x14ac:dyDescent="0.3">
      <c r="Y357" s="13"/>
      <c r="Z357" s="14"/>
    </row>
    <row r="358" spans="4:26" x14ac:dyDescent="0.3">
      <c r="Y358" s="13"/>
      <c r="Z358" s="14"/>
    </row>
    <row r="359" spans="4:26" x14ac:dyDescent="0.3">
      <c r="Y359" s="13"/>
      <c r="Z359" s="14"/>
    </row>
    <row r="360" spans="4:26" x14ac:dyDescent="0.3">
      <c r="Y360" s="13"/>
      <c r="Z360" s="14"/>
    </row>
    <row r="361" spans="4:26" x14ac:dyDescent="0.3">
      <c r="Y361" s="13"/>
      <c r="Z361" s="14"/>
    </row>
    <row r="362" spans="4:26" x14ac:dyDescent="0.3">
      <c r="Y362" s="13"/>
      <c r="Z362" s="14"/>
    </row>
    <row r="363" spans="4:26" x14ac:dyDescent="0.3">
      <c r="Y363" s="13"/>
      <c r="Z363" s="14"/>
    </row>
    <row r="364" spans="4:26" x14ac:dyDescent="0.3">
      <c r="Y364" s="13"/>
      <c r="Z364" s="14"/>
    </row>
    <row r="365" spans="4:26" x14ac:dyDescent="0.3">
      <c r="Y365" s="13"/>
      <c r="Z365" s="14"/>
    </row>
    <row r="366" spans="4:26" x14ac:dyDescent="0.3">
      <c r="Y366" s="13"/>
      <c r="Z366" s="14"/>
    </row>
    <row r="367" spans="4:26" x14ac:dyDescent="0.3">
      <c r="Y367" s="13"/>
      <c r="Z367" s="14"/>
    </row>
    <row r="368" spans="4:26" x14ac:dyDescent="0.3">
      <c r="Y368" s="13"/>
      <c r="Z368" s="14"/>
    </row>
    <row r="369" spans="25:26" x14ac:dyDescent="0.3">
      <c r="Y369" s="13"/>
      <c r="Z369" s="14"/>
    </row>
    <row r="370" spans="25:26" x14ac:dyDescent="0.3">
      <c r="Y370" s="13"/>
      <c r="Z370" s="14"/>
    </row>
    <row r="371" spans="25:26" x14ac:dyDescent="0.3">
      <c r="Y371" s="13"/>
      <c r="Z371" s="14"/>
    </row>
    <row r="372" spans="25:26" x14ac:dyDescent="0.3">
      <c r="Y372" s="13"/>
      <c r="Z372" s="14"/>
    </row>
    <row r="373" spans="25:26" x14ac:dyDescent="0.3">
      <c r="Y373" s="13"/>
      <c r="Z373" s="14"/>
    </row>
    <row r="374" spans="25:26" x14ac:dyDescent="0.3">
      <c r="Y374" s="13"/>
      <c r="Z374" s="14"/>
    </row>
    <row r="375" spans="25:26" x14ac:dyDescent="0.3">
      <c r="Y375" s="13"/>
      <c r="Z375" s="14"/>
    </row>
    <row r="376" spans="25:26" x14ac:dyDescent="0.3">
      <c r="Y376" s="13"/>
      <c r="Z376" s="14"/>
    </row>
    <row r="377" spans="25:26" x14ac:dyDescent="0.3">
      <c r="Y377" s="13"/>
      <c r="Z377" s="14"/>
    </row>
    <row r="378" spans="25:26" x14ac:dyDescent="0.3">
      <c r="Y378" s="13"/>
      <c r="Z378" s="14"/>
    </row>
    <row r="379" spans="25:26" x14ac:dyDescent="0.3">
      <c r="Y379" s="13"/>
      <c r="Z379" s="14"/>
    </row>
    <row r="380" spans="25:26" x14ac:dyDescent="0.3">
      <c r="Y380" s="13"/>
      <c r="Z380" s="14"/>
    </row>
    <row r="398" spans="4:5" x14ac:dyDescent="0.3">
      <c r="D398" s="7"/>
      <c r="E398" s="10"/>
    </row>
    <row r="399" spans="4:5" x14ac:dyDescent="0.3">
      <c r="D399" s="7"/>
      <c r="E399" s="10"/>
    </row>
    <row r="400" spans="4:5" x14ac:dyDescent="0.3">
      <c r="D400" s="7"/>
      <c r="E400" s="10"/>
    </row>
    <row r="401" spans="4:5" x14ac:dyDescent="0.3">
      <c r="D401" s="7"/>
      <c r="E401" s="10"/>
    </row>
    <row r="402" spans="4:5" x14ac:dyDescent="0.3">
      <c r="D402" s="7"/>
      <c r="E402" s="10"/>
    </row>
    <row r="403" spans="4:5" x14ac:dyDescent="0.3">
      <c r="D403" s="11"/>
      <c r="E403" s="12"/>
    </row>
    <row r="404" spans="4:5" x14ac:dyDescent="0.3">
      <c r="D404" s="7"/>
      <c r="E404" s="10"/>
    </row>
    <row r="405" spans="4:5" x14ac:dyDescent="0.3">
      <c r="D405" s="7"/>
      <c r="E405" s="10"/>
    </row>
    <row r="406" spans="4:5" x14ac:dyDescent="0.3">
      <c r="D406" s="11"/>
      <c r="E406" s="12"/>
    </row>
    <row r="407" spans="4:5" x14ac:dyDescent="0.3">
      <c r="D407" s="7"/>
      <c r="E407" s="10"/>
    </row>
    <row r="408" spans="4:5" x14ac:dyDescent="0.3">
      <c r="D408" s="7"/>
      <c r="E408" s="10"/>
    </row>
    <row r="409" spans="4:5" x14ac:dyDescent="0.3">
      <c r="D409" s="7"/>
      <c r="E409" s="10"/>
    </row>
  </sheetData>
  <dataConsolidate/>
  <pageMargins left="0.7" right="0.7" top="0.75" bottom="0.75" header="0.3" footer="0.3"/>
  <pageSetup orientation="portrait" copies="0" r:id="rId18"/>
  <drawing r:id="rId19"/>
  <extLst>
    <ext xmlns:x14="http://schemas.microsoft.com/office/spreadsheetml/2009/9/main" uri="{A8765BA9-456A-4dab-B4F3-ACF838C121DE}">
      <x14:slicerList>
        <x14:slicer r:id="rId20"/>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634EB-CE82-487B-9F6E-3967968AC845}">
  <dimension ref="Q69:AA79"/>
  <sheetViews>
    <sheetView zoomScale="35" zoomScaleNormal="35" workbookViewId="0">
      <selection activeCell="AR48" sqref="AR48"/>
    </sheetView>
  </sheetViews>
  <sheetFormatPr defaultColWidth="8.9140625" defaultRowHeight="14" x14ac:dyDescent="0.3"/>
  <cols>
    <col min="1" max="16" width="8.9140625" style="36"/>
    <col min="17" max="17" width="29.5" style="36" bestFit="1" customWidth="1"/>
    <col min="18" max="18" width="18.1640625" style="36" bestFit="1" customWidth="1"/>
    <col min="19" max="19" width="17.6640625" style="36" bestFit="1" customWidth="1"/>
    <col min="20" max="20" width="14.1640625" style="36" bestFit="1" customWidth="1"/>
    <col min="21" max="21" width="13.1640625" style="36" bestFit="1" customWidth="1"/>
    <col min="22" max="22" width="20.4140625" style="36" bestFit="1" customWidth="1"/>
    <col min="23" max="23" width="14.6640625" style="36" bestFit="1" customWidth="1"/>
    <col min="24" max="24" width="17.5" style="36" bestFit="1" customWidth="1"/>
    <col min="25" max="25" width="18.83203125" style="36" bestFit="1" customWidth="1"/>
    <col min="26" max="26" width="18.6640625" style="36" bestFit="1" customWidth="1"/>
    <col min="27" max="27" width="18.33203125" style="36" bestFit="1" customWidth="1"/>
    <col min="28" max="16384" width="8.9140625" style="36"/>
  </cols>
  <sheetData>
    <row r="69" spans="17:27" ht="15.5" x14ac:dyDescent="0.35">
      <c r="Q69" s="37" t="s">
        <v>5165</v>
      </c>
      <c r="R69" s="37" t="s">
        <v>5166</v>
      </c>
      <c r="S69" s="38"/>
      <c r="T69" s="38"/>
      <c r="U69" s="38"/>
      <c r="V69" s="38"/>
      <c r="W69" s="38"/>
      <c r="X69" s="38"/>
      <c r="Y69" s="38"/>
      <c r="Z69" s="38"/>
      <c r="AA69" s="38"/>
    </row>
    <row r="70" spans="17:27" ht="15.5" x14ac:dyDescent="0.35">
      <c r="Q70" s="37" t="s">
        <v>5149</v>
      </c>
      <c r="R70" s="39" t="s">
        <v>34</v>
      </c>
      <c r="S70" s="39" t="s">
        <v>91</v>
      </c>
      <c r="T70" s="39" t="s">
        <v>27</v>
      </c>
      <c r="U70" s="39" t="s">
        <v>52</v>
      </c>
      <c r="V70" s="39" t="s">
        <v>105</v>
      </c>
      <c r="W70" s="39" t="s">
        <v>42</v>
      </c>
      <c r="X70" s="39" t="s">
        <v>18</v>
      </c>
      <c r="Y70" s="39" t="s">
        <v>69</v>
      </c>
      <c r="Z70" s="39" t="s">
        <v>60</v>
      </c>
      <c r="AA70" s="39" t="s">
        <v>94</v>
      </c>
    </row>
    <row r="71" spans="17:27" ht="15.5" x14ac:dyDescent="0.35">
      <c r="Q71" s="40" t="s">
        <v>26</v>
      </c>
      <c r="R71" s="41">
        <v>0.24539682539682534</v>
      </c>
      <c r="S71" s="41">
        <v>0.24277777777777776</v>
      </c>
      <c r="T71" s="41">
        <v>0.26622641509433953</v>
      </c>
      <c r="U71" s="41">
        <v>0.27138461538461528</v>
      </c>
      <c r="V71" s="41">
        <v>0.33163636363636367</v>
      </c>
      <c r="W71" s="41">
        <v>0.23777777777777781</v>
      </c>
      <c r="X71" s="41">
        <v>0.25092592592592589</v>
      </c>
      <c r="Y71" s="41">
        <v>0.25537037037037036</v>
      </c>
      <c r="Z71" s="41">
        <v>0.20546875000000001</v>
      </c>
      <c r="AA71" s="41">
        <v>0.28854838709677416</v>
      </c>
    </row>
    <row r="72" spans="17:27" ht="15.5" x14ac:dyDescent="0.35">
      <c r="Q72" s="40" t="s">
        <v>46</v>
      </c>
      <c r="R72" s="41">
        <v>0.28191489361702121</v>
      </c>
      <c r="S72" s="41">
        <v>0.29820000000000002</v>
      </c>
      <c r="T72" s="41">
        <v>0.24716666666666665</v>
      </c>
      <c r="U72" s="41">
        <v>0.30303030303030298</v>
      </c>
      <c r="V72" s="41">
        <v>0.21999999999999995</v>
      </c>
      <c r="W72" s="41">
        <v>0.25374999999999998</v>
      </c>
      <c r="X72" s="41">
        <v>0.27470588235294119</v>
      </c>
      <c r="Y72" s="41">
        <v>0.1994117647058824</v>
      </c>
      <c r="Z72" s="41">
        <v>0.32698113207547169</v>
      </c>
      <c r="AA72" s="41">
        <v>0.25580000000000003</v>
      </c>
    </row>
    <row r="73" spans="17:27" ht="15.5" x14ac:dyDescent="0.35">
      <c r="Q73" s="40" t="s">
        <v>17</v>
      </c>
      <c r="R73" s="41">
        <v>0.35923076923076913</v>
      </c>
      <c r="S73" s="41">
        <v>0.24684210526315789</v>
      </c>
      <c r="T73" s="41">
        <v>0.23270833333333329</v>
      </c>
      <c r="U73" s="41">
        <v>0.25903846153846155</v>
      </c>
      <c r="V73" s="41">
        <v>0.3482456140350878</v>
      </c>
      <c r="W73" s="41">
        <v>0.2286</v>
      </c>
      <c r="X73" s="41">
        <v>0.15575</v>
      </c>
      <c r="Y73" s="41">
        <v>0.28673076923076918</v>
      </c>
      <c r="Z73" s="41">
        <v>0.27036363636363636</v>
      </c>
      <c r="AA73" s="41">
        <v>0.3222033898305085</v>
      </c>
    </row>
    <row r="74" spans="17:27" ht="15.5" x14ac:dyDescent="0.35">
      <c r="Q74" s="40" t="s">
        <v>86</v>
      </c>
      <c r="R74" s="41">
        <v>0.42744680851063821</v>
      </c>
      <c r="S74" s="41">
        <v>0.40978260869565214</v>
      </c>
      <c r="T74" s="41">
        <v>0.32796296296296296</v>
      </c>
      <c r="U74" s="41">
        <v>0.419047619047619</v>
      </c>
      <c r="V74" s="41">
        <v>0.38936507936507936</v>
      </c>
      <c r="W74" s="41">
        <v>0.37596774193548382</v>
      </c>
      <c r="X74" s="41">
        <v>0.33327272727272722</v>
      </c>
      <c r="Y74" s="41">
        <v>0.36166666666666664</v>
      </c>
      <c r="Z74" s="41">
        <v>0.26177777777777778</v>
      </c>
      <c r="AA74" s="41">
        <v>0.33733333333333332</v>
      </c>
    </row>
    <row r="75" spans="17:27" ht="15.5" x14ac:dyDescent="0.35">
      <c r="Q75" s="40" t="s">
        <v>41</v>
      </c>
      <c r="R75" s="41">
        <v>0.23264150943396222</v>
      </c>
      <c r="S75" s="41">
        <v>0.24404255319148935</v>
      </c>
      <c r="T75" s="41">
        <v>0.23615384615384616</v>
      </c>
      <c r="U75" s="41">
        <v>0.29066666666666668</v>
      </c>
      <c r="V75" s="41">
        <v>0.30432835820895515</v>
      </c>
      <c r="W75" s="41">
        <v>0.27096153846153842</v>
      </c>
      <c r="X75" s="41">
        <v>0.31973684210526315</v>
      </c>
      <c r="Y75" s="41">
        <v>0.2587301587301587</v>
      </c>
      <c r="Z75" s="41">
        <v>0.31609756097560976</v>
      </c>
      <c r="AA75" s="41">
        <v>0.20049999999999993</v>
      </c>
    </row>
    <row r="76" spans="17:27" ht="15.5" x14ac:dyDescent="0.35">
      <c r="Q76" s="40" t="s">
        <v>65</v>
      </c>
      <c r="R76" s="41">
        <v>0.30181818181818182</v>
      </c>
      <c r="S76" s="41">
        <v>0.1811764705882353</v>
      </c>
      <c r="T76" s="41">
        <v>0.24129032258064514</v>
      </c>
      <c r="U76" s="41">
        <v>0.19196721311475409</v>
      </c>
      <c r="V76" s="41">
        <v>0.27927272727272728</v>
      </c>
      <c r="W76" s="41">
        <v>0.27714285714285714</v>
      </c>
      <c r="X76" s="41">
        <v>0.32760869565217393</v>
      </c>
      <c r="Y76" s="41">
        <v>0.23035087719298239</v>
      </c>
      <c r="Z76" s="41">
        <v>0.23741379310344826</v>
      </c>
      <c r="AA76" s="41">
        <v>0.30508474576271188</v>
      </c>
    </row>
    <row r="77" spans="17:27" ht="15.5" x14ac:dyDescent="0.35">
      <c r="Q77" s="40" t="s">
        <v>33</v>
      </c>
      <c r="R77" s="41">
        <v>0.20016949152542371</v>
      </c>
      <c r="S77" s="41">
        <v>0.26545454545454539</v>
      </c>
      <c r="T77" s="41">
        <v>0.21849056603773581</v>
      </c>
      <c r="U77" s="41">
        <v>0.23492063492063492</v>
      </c>
      <c r="V77" s="41">
        <v>0.2515384615384616</v>
      </c>
      <c r="W77" s="41">
        <v>0.26326530612244897</v>
      </c>
      <c r="X77" s="41">
        <v>0.30545454545454542</v>
      </c>
      <c r="Y77" s="41">
        <v>0.30153846153846148</v>
      </c>
      <c r="Z77" s="41">
        <v>0.2927419354838709</v>
      </c>
      <c r="AA77" s="41">
        <v>0.24775510204081633</v>
      </c>
    </row>
    <row r="78" spans="17:27" ht="15.5" x14ac:dyDescent="0.35">
      <c r="Q78" s="40" t="s">
        <v>93</v>
      </c>
      <c r="R78" s="41">
        <v>0.24499999999999997</v>
      </c>
      <c r="S78" s="41">
        <v>0.27396825396825397</v>
      </c>
      <c r="T78" s="41">
        <v>0.29976744186046506</v>
      </c>
      <c r="U78" s="41">
        <v>0.31828125000000002</v>
      </c>
      <c r="V78" s="41">
        <v>0.23807692307692313</v>
      </c>
      <c r="W78" s="41">
        <v>0.26416666666666655</v>
      </c>
      <c r="X78" s="41">
        <v>0.24302325581395348</v>
      </c>
      <c r="Y78" s="41">
        <v>0.28874999999999995</v>
      </c>
      <c r="Z78" s="41">
        <v>0.37520833333333337</v>
      </c>
      <c r="AA78" s="41">
        <v>0.25903846153846155</v>
      </c>
    </row>
    <row r="79" spans="17:27" ht="15.5" x14ac:dyDescent="0.35">
      <c r="Q79" s="40" t="s">
        <v>55</v>
      </c>
      <c r="R79" s="41">
        <v>0.34287878787878789</v>
      </c>
      <c r="S79" s="41">
        <v>0.32913043478260873</v>
      </c>
      <c r="T79" s="41">
        <v>0.40354166666666663</v>
      </c>
      <c r="U79" s="41">
        <v>0.40390624999999997</v>
      </c>
      <c r="V79" s="41">
        <v>0.3775</v>
      </c>
      <c r="W79" s="41">
        <v>0.31980769230769229</v>
      </c>
      <c r="X79" s="41">
        <v>0.40172413793103451</v>
      </c>
      <c r="Y79" s="41">
        <v>0.36538461538461536</v>
      </c>
      <c r="Z79" s="41">
        <v>0.33939393939393936</v>
      </c>
      <c r="AA79" s="41">
        <v>0.29259259259259252</v>
      </c>
    </row>
  </sheetData>
  <conditionalFormatting pivot="1" sqref="R71:AA79">
    <cfRule type="top10" priority="11" rank="1"/>
  </conditionalFormatting>
  <conditionalFormatting pivot="1" sqref="R71:AA79">
    <cfRule type="top10" priority="10" rank="1"/>
  </conditionalFormatting>
  <conditionalFormatting pivot="1" sqref="R71:AA71">
    <cfRule type="top10" dxfId="33" priority="9" rank="1"/>
  </conditionalFormatting>
  <conditionalFormatting pivot="1" sqref="R72:AA72">
    <cfRule type="top10" dxfId="32" priority="8" rank="1"/>
  </conditionalFormatting>
  <conditionalFormatting pivot="1" sqref="R73:AA73">
    <cfRule type="top10" dxfId="31" priority="7" rank="1"/>
  </conditionalFormatting>
  <conditionalFormatting pivot="1" sqref="R74:AA74">
    <cfRule type="top10" dxfId="30" priority="6" rank="1"/>
  </conditionalFormatting>
  <conditionalFormatting pivot="1" sqref="R71:AA79">
    <cfRule type="cellIs" dxfId="29" priority="5" operator="greaterThan">
      <formula>0.4</formula>
    </cfRule>
  </conditionalFormatting>
  <conditionalFormatting pivot="1" sqref="R75:AA75">
    <cfRule type="top10" dxfId="28" priority="4" rank="1"/>
  </conditionalFormatting>
  <conditionalFormatting pivot="1" sqref="R76:AA76">
    <cfRule type="top10" dxfId="27" priority="3" rank="1"/>
  </conditionalFormatting>
  <conditionalFormatting pivot="1" sqref="R77:AA77">
    <cfRule type="top10" dxfId="26" priority="2" rank="1"/>
  </conditionalFormatting>
  <conditionalFormatting pivot="1" sqref="R71:AA79">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copies="0"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0AA8-D9F3-4AAC-B055-BB0532A411D7}">
  <dimension ref="A1:K39"/>
  <sheetViews>
    <sheetView zoomScale="87" workbookViewId="0">
      <selection activeCell="H22" sqref="H22"/>
    </sheetView>
  </sheetViews>
  <sheetFormatPr defaultRowHeight="14" x14ac:dyDescent="0.3"/>
  <cols>
    <col min="1" max="1" width="27.58203125" bestFit="1" customWidth="1"/>
    <col min="2" max="2" width="21" bestFit="1" customWidth="1"/>
    <col min="3" max="3" width="23.75" bestFit="1" customWidth="1"/>
    <col min="5" max="5" width="1.4140625" bestFit="1" customWidth="1"/>
    <col min="6" max="6" width="13.5" bestFit="1" customWidth="1"/>
    <col min="7" max="7" width="14.4140625" bestFit="1" customWidth="1"/>
    <col min="8" max="8" width="21" bestFit="1" customWidth="1"/>
    <col min="9" max="10" width="13.5" bestFit="1" customWidth="1"/>
    <col min="11" max="11" width="36.58203125" bestFit="1" customWidth="1"/>
    <col min="12" max="12" width="35.58203125" bestFit="1" customWidth="1"/>
    <col min="13" max="13" width="37.08203125" bestFit="1" customWidth="1"/>
    <col min="14" max="14" width="37.4140625" bestFit="1" customWidth="1"/>
    <col min="15" max="15" width="37.9140625" bestFit="1" customWidth="1"/>
    <col min="16" max="16" width="36.75" bestFit="1" customWidth="1"/>
    <col min="17" max="17" width="35.9140625" bestFit="1" customWidth="1"/>
    <col min="18" max="18" width="37.9140625" bestFit="1" customWidth="1"/>
    <col min="19" max="19" width="37.1640625" bestFit="1" customWidth="1"/>
    <col min="20" max="20" width="38.08203125" bestFit="1" customWidth="1"/>
    <col min="21" max="21" width="37" bestFit="1" customWidth="1"/>
    <col min="22" max="22" width="38.08203125" bestFit="1" customWidth="1"/>
    <col min="23" max="23" width="37.83203125" bestFit="1" customWidth="1"/>
    <col min="24" max="24" width="36.5" bestFit="1" customWidth="1"/>
    <col min="25" max="25" width="37.75" bestFit="1" customWidth="1"/>
    <col min="26" max="26" width="37.25" bestFit="1" customWidth="1"/>
    <col min="27" max="27" width="37.4140625" bestFit="1" customWidth="1"/>
    <col min="28" max="28" width="37.33203125" bestFit="1" customWidth="1"/>
    <col min="29" max="29" width="36.83203125" bestFit="1" customWidth="1"/>
    <col min="30" max="32" width="37.08203125" bestFit="1" customWidth="1"/>
    <col min="33" max="33" width="37.4140625" bestFit="1" customWidth="1"/>
    <col min="34" max="34" width="36.6640625" bestFit="1" customWidth="1"/>
    <col min="35" max="35" width="36.5" bestFit="1" customWidth="1"/>
    <col min="36" max="36" width="37.33203125" bestFit="1" customWidth="1"/>
    <col min="37" max="37" width="37.6640625" bestFit="1" customWidth="1"/>
    <col min="38" max="38" width="37.25" bestFit="1" customWidth="1"/>
    <col min="39" max="39" width="37.1640625" bestFit="1" customWidth="1"/>
    <col min="40" max="40" width="36.75" bestFit="1" customWidth="1"/>
    <col min="41" max="41" width="36.4140625" bestFit="1" customWidth="1"/>
    <col min="42" max="42" width="36.75" bestFit="1" customWidth="1"/>
    <col min="43" max="43" width="36" bestFit="1" customWidth="1"/>
    <col min="44" max="44" width="37.5" bestFit="1" customWidth="1"/>
    <col min="45" max="45" width="36.1640625" bestFit="1" customWidth="1"/>
    <col min="46" max="46" width="37.9140625" bestFit="1" customWidth="1"/>
    <col min="47" max="47" width="36.83203125" bestFit="1" customWidth="1"/>
    <col min="48" max="48" width="38" bestFit="1" customWidth="1"/>
    <col min="49" max="49" width="37.1640625" bestFit="1" customWidth="1"/>
    <col min="50" max="50" width="37.33203125" bestFit="1" customWidth="1"/>
    <col min="51" max="51" width="38" bestFit="1" customWidth="1"/>
    <col min="52" max="52" width="35.4140625" bestFit="1" customWidth="1"/>
    <col min="53" max="53" width="37.4140625" bestFit="1" customWidth="1"/>
    <col min="54" max="54" width="36.6640625" bestFit="1" customWidth="1"/>
    <col min="55" max="55" width="37.33203125" bestFit="1" customWidth="1"/>
    <col min="56" max="56" width="37.25" bestFit="1" customWidth="1"/>
    <col min="57" max="57" width="37.1640625" bestFit="1" customWidth="1"/>
    <col min="58" max="58" width="37.75" bestFit="1" customWidth="1"/>
    <col min="59" max="59" width="36.25" bestFit="1" customWidth="1"/>
    <col min="60" max="60" width="37.6640625" bestFit="1" customWidth="1"/>
    <col min="61" max="61" width="37.25" bestFit="1" customWidth="1"/>
    <col min="62" max="62" width="37.08203125" bestFit="1" customWidth="1"/>
    <col min="63" max="63" width="37.9140625" bestFit="1" customWidth="1"/>
    <col min="64" max="65" width="36.4140625" bestFit="1" customWidth="1"/>
    <col min="66" max="66" width="36.5" bestFit="1" customWidth="1"/>
    <col min="67" max="67" width="36.83203125" bestFit="1" customWidth="1"/>
    <col min="68" max="68" width="37.1640625" bestFit="1" customWidth="1"/>
    <col min="69" max="69" width="36.08203125" bestFit="1" customWidth="1"/>
    <col min="70" max="70" width="37.5" bestFit="1" customWidth="1"/>
    <col min="71" max="71" width="36.6640625" bestFit="1" customWidth="1"/>
    <col min="72" max="72" width="35.58203125" bestFit="1" customWidth="1"/>
    <col min="73" max="73" width="37" bestFit="1" customWidth="1"/>
    <col min="74" max="74" width="37.75" bestFit="1" customWidth="1"/>
    <col min="75" max="75" width="35.4140625" bestFit="1" customWidth="1"/>
    <col min="76" max="76" width="38" bestFit="1" customWidth="1"/>
    <col min="77" max="77" width="37.1640625" bestFit="1" customWidth="1"/>
    <col min="78" max="79" width="36.75" bestFit="1" customWidth="1"/>
    <col min="80" max="80" width="37.83203125" bestFit="1" customWidth="1"/>
    <col min="81" max="81" width="37.6640625" bestFit="1" customWidth="1"/>
    <col min="82" max="82" width="36.58203125" bestFit="1" customWidth="1"/>
    <col min="83" max="83" width="38.08203125" bestFit="1" customWidth="1"/>
    <col min="84" max="84" width="36.75" bestFit="1" customWidth="1"/>
    <col min="85" max="85" width="36.6640625" bestFit="1" customWidth="1"/>
    <col min="86" max="86" width="37" bestFit="1" customWidth="1"/>
    <col min="87" max="87" width="36.58203125" bestFit="1" customWidth="1"/>
    <col min="88" max="88" width="37.33203125" bestFit="1" customWidth="1"/>
    <col min="89" max="89" width="37.25" bestFit="1" customWidth="1"/>
    <col min="90" max="90" width="36.08203125" bestFit="1" customWidth="1"/>
    <col min="91" max="91" width="35.83203125" bestFit="1" customWidth="1"/>
    <col min="92" max="92" width="37.33203125" bestFit="1" customWidth="1"/>
    <col min="93" max="93" width="37.25" bestFit="1" customWidth="1"/>
    <col min="94" max="94" width="37.1640625" bestFit="1" customWidth="1"/>
    <col min="95" max="95" width="35.75" bestFit="1" customWidth="1"/>
    <col min="96" max="96" width="37.4140625" bestFit="1" customWidth="1"/>
    <col min="97" max="97" width="37" bestFit="1" customWidth="1"/>
    <col min="98" max="98" width="37.25" bestFit="1" customWidth="1"/>
    <col min="99" max="99" width="37.33203125" bestFit="1" customWidth="1"/>
    <col min="100" max="100" width="37.08203125" bestFit="1" customWidth="1"/>
    <col min="101" max="101" width="36.83203125" bestFit="1" customWidth="1"/>
    <col min="102" max="102" width="37.08203125" bestFit="1" customWidth="1"/>
    <col min="103" max="103" width="36.83203125" bestFit="1" customWidth="1"/>
    <col min="104" max="104" width="37.33203125" bestFit="1" customWidth="1"/>
    <col min="105" max="105" width="36.75" bestFit="1" customWidth="1"/>
    <col min="106" max="106" width="37.1640625" bestFit="1" customWidth="1"/>
    <col min="107" max="107" width="36.6640625" bestFit="1" customWidth="1"/>
    <col min="108" max="108" width="37.6640625" bestFit="1" customWidth="1"/>
    <col min="109" max="109" width="37.4140625" bestFit="1" customWidth="1"/>
    <col min="110" max="110" width="37.33203125" bestFit="1" customWidth="1"/>
    <col min="111" max="111" width="36.4140625" bestFit="1" customWidth="1"/>
    <col min="112" max="112" width="36.08203125" bestFit="1" customWidth="1"/>
    <col min="113" max="113" width="37.1640625" bestFit="1" customWidth="1"/>
    <col min="114" max="114" width="37.9140625" bestFit="1" customWidth="1"/>
    <col min="115" max="115" width="38" bestFit="1" customWidth="1"/>
    <col min="116" max="116" width="37.5" bestFit="1" customWidth="1"/>
    <col min="117" max="117" width="37.25" bestFit="1" customWidth="1"/>
    <col min="118" max="118" width="37.6640625" bestFit="1" customWidth="1"/>
    <col min="119" max="119" width="37.25" bestFit="1" customWidth="1"/>
    <col min="120" max="120" width="36.25" bestFit="1" customWidth="1"/>
    <col min="121" max="121" width="37.5" bestFit="1" customWidth="1"/>
    <col min="122" max="122" width="37.9140625" bestFit="1" customWidth="1"/>
    <col min="123" max="123" width="37.1640625" bestFit="1" customWidth="1"/>
    <col min="124" max="124" width="37.25" bestFit="1" customWidth="1"/>
    <col min="125" max="125" width="36.4140625" bestFit="1" customWidth="1"/>
    <col min="126" max="126" width="37.9140625" bestFit="1" customWidth="1"/>
    <col min="127" max="127" width="36.83203125" bestFit="1" customWidth="1"/>
    <col min="128" max="128" width="37.1640625" bestFit="1" customWidth="1"/>
    <col min="129" max="129" width="36.6640625" bestFit="1" customWidth="1"/>
    <col min="130" max="130" width="37.25" bestFit="1" customWidth="1"/>
    <col min="131" max="131" width="36.83203125" bestFit="1" customWidth="1"/>
    <col min="132" max="132" width="37.75" bestFit="1" customWidth="1"/>
    <col min="133" max="133" width="37.08203125" bestFit="1" customWidth="1"/>
    <col min="134" max="134" width="36.83203125" bestFit="1" customWidth="1"/>
    <col min="135" max="135" width="36.75" bestFit="1" customWidth="1"/>
    <col min="136" max="136" width="36.4140625" bestFit="1" customWidth="1"/>
    <col min="137" max="137" width="37.33203125" bestFit="1" customWidth="1"/>
    <col min="138" max="138" width="37.08203125" bestFit="1" customWidth="1"/>
    <col min="139" max="139" width="37.4140625" bestFit="1" customWidth="1"/>
    <col min="140" max="140" width="37" bestFit="1" customWidth="1"/>
    <col min="141" max="141" width="36.4140625" bestFit="1" customWidth="1"/>
    <col min="142" max="143" width="37.25" bestFit="1" customWidth="1"/>
    <col min="144" max="144" width="37.4140625" bestFit="1" customWidth="1"/>
    <col min="145" max="147" width="36.5" bestFit="1" customWidth="1"/>
    <col min="148" max="148" width="37.08203125" bestFit="1" customWidth="1"/>
    <col min="149" max="149" width="38.08203125" bestFit="1" customWidth="1"/>
    <col min="150" max="150" width="37.33203125" bestFit="1" customWidth="1"/>
    <col min="151" max="151" width="37" bestFit="1" customWidth="1"/>
    <col min="152" max="152" width="37.25" bestFit="1" customWidth="1"/>
    <col min="153" max="153" width="38.08203125" bestFit="1" customWidth="1"/>
    <col min="154" max="154" width="37.1640625" bestFit="1" customWidth="1"/>
    <col min="155" max="155" width="37.83203125" bestFit="1" customWidth="1"/>
    <col min="156" max="156" width="37.4140625" bestFit="1" customWidth="1"/>
    <col min="157" max="157" width="37.5" bestFit="1" customWidth="1"/>
    <col min="158" max="158" width="36.83203125" bestFit="1" customWidth="1"/>
    <col min="159" max="159" width="36.5" bestFit="1" customWidth="1"/>
    <col min="160" max="160" width="36.58203125" bestFit="1" customWidth="1"/>
    <col min="161" max="161" width="37.1640625" bestFit="1" customWidth="1"/>
    <col min="162" max="164" width="36.75" bestFit="1" customWidth="1"/>
    <col min="165" max="165" width="37.33203125" bestFit="1" customWidth="1"/>
    <col min="166" max="166" width="37.1640625" bestFit="1" customWidth="1"/>
    <col min="167" max="167" width="37.25" bestFit="1" customWidth="1"/>
    <col min="168" max="168" width="38" bestFit="1" customWidth="1"/>
    <col min="169" max="169" width="36.58203125" bestFit="1" customWidth="1"/>
    <col min="170" max="170" width="37.08203125" bestFit="1" customWidth="1"/>
    <col min="171" max="171" width="37.5" bestFit="1" customWidth="1"/>
    <col min="172" max="172" width="37.6640625" bestFit="1" customWidth="1"/>
    <col min="173" max="174" width="36.58203125" bestFit="1" customWidth="1"/>
    <col min="175" max="175" width="37.75" bestFit="1" customWidth="1"/>
    <col min="176" max="176" width="36.1640625" bestFit="1" customWidth="1"/>
    <col min="177" max="177" width="36.83203125" bestFit="1" customWidth="1"/>
    <col min="178" max="178" width="37.33203125" bestFit="1" customWidth="1"/>
    <col min="179" max="179" width="37.9140625" bestFit="1" customWidth="1"/>
    <col min="180" max="181" width="35.83203125" bestFit="1" customWidth="1"/>
    <col min="182" max="182" width="36.75" bestFit="1" customWidth="1"/>
    <col min="183" max="183" width="37.4140625" bestFit="1" customWidth="1"/>
    <col min="184" max="184" width="36.25" bestFit="1" customWidth="1"/>
    <col min="185" max="185" width="37.1640625" bestFit="1" customWidth="1"/>
    <col min="186" max="186" width="37.6640625" bestFit="1" customWidth="1"/>
    <col min="187" max="187" width="36.25" bestFit="1" customWidth="1"/>
    <col min="188" max="188" width="36.4140625" bestFit="1" customWidth="1"/>
    <col min="189" max="189" width="37.25" bestFit="1" customWidth="1"/>
    <col min="190" max="190" width="35.83203125" bestFit="1" customWidth="1"/>
    <col min="191" max="191" width="36.6640625" bestFit="1" customWidth="1"/>
    <col min="192" max="192" width="37" bestFit="1" customWidth="1"/>
    <col min="193" max="193" width="37.4140625" bestFit="1" customWidth="1"/>
    <col min="194" max="194" width="35.75" bestFit="1" customWidth="1"/>
    <col min="195" max="195" width="37.08203125" bestFit="1" customWidth="1"/>
    <col min="196" max="196" width="35.75" bestFit="1" customWidth="1"/>
    <col min="197" max="197" width="38.4140625" bestFit="1" customWidth="1"/>
    <col min="198" max="198" width="37.6640625" bestFit="1" customWidth="1"/>
    <col min="199" max="199" width="37.33203125" bestFit="1" customWidth="1"/>
    <col min="200" max="200" width="37.4140625" bestFit="1" customWidth="1"/>
    <col min="201" max="201" width="37" bestFit="1" customWidth="1"/>
    <col min="202" max="202" width="36.6640625" bestFit="1" customWidth="1"/>
    <col min="203" max="203" width="37.08203125" bestFit="1" customWidth="1"/>
    <col min="204" max="204" width="37.75" bestFit="1" customWidth="1"/>
    <col min="205" max="205" width="37.08203125" bestFit="1" customWidth="1"/>
    <col min="206" max="206" width="37.25" bestFit="1" customWidth="1"/>
    <col min="207" max="207" width="36.83203125" bestFit="1" customWidth="1"/>
    <col min="208" max="208" width="37.4140625" bestFit="1" customWidth="1"/>
    <col min="209" max="209" width="36.25" bestFit="1" customWidth="1"/>
    <col min="210" max="210" width="37.5" bestFit="1" customWidth="1"/>
    <col min="211" max="211" width="35.9140625" bestFit="1" customWidth="1"/>
    <col min="212" max="212" width="36.5" bestFit="1" customWidth="1"/>
    <col min="213" max="213" width="37.4140625" bestFit="1" customWidth="1"/>
    <col min="214" max="214" width="36.6640625" bestFit="1" customWidth="1"/>
    <col min="215" max="215" width="35.9140625" bestFit="1" customWidth="1"/>
    <col min="216" max="217" width="36.25" bestFit="1" customWidth="1"/>
    <col min="218" max="218" width="37.1640625" bestFit="1" customWidth="1"/>
    <col min="219" max="219" width="36.4140625" bestFit="1" customWidth="1"/>
    <col min="220" max="220" width="36.58203125" bestFit="1" customWidth="1"/>
    <col min="221" max="221" width="37.1640625" bestFit="1" customWidth="1"/>
    <col min="222" max="222" width="34.83203125" bestFit="1" customWidth="1"/>
    <col min="223" max="223" width="36.75" bestFit="1" customWidth="1"/>
    <col min="224" max="224" width="37" bestFit="1" customWidth="1"/>
    <col min="225" max="225" width="37.5" bestFit="1" customWidth="1"/>
    <col min="226" max="226" width="37.33203125" bestFit="1" customWidth="1"/>
    <col min="227" max="228" width="37.6640625" bestFit="1" customWidth="1"/>
    <col min="229" max="229" width="36.58203125" bestFit="1" customWidth="1"/>
    <col min="230" max="230" width="36.4140625" bestFit="1" customWidth="1"/>
    <col min="231" max="231" width="37.5" bestFit="1" customWidth="1"/>
    <col min="232" max="232" width="37.08203125" bestFit="1" customWidth="1"/>
    <col min="233" max="233" width="36.4140625" bestFit="1" customWidth="1"/>
    <col min="234" max="234" width="36.58203125" bestFit="1" customWidth="1"/>
    <col min="235" max="235" width="37" bestFit="1" customWidth="1"/>
    <col min="236" max="236" width="38.33203125" bestFit="1" customWidth="1"/>
    <col min="237" max="237" width="38" bestFit="1" customWidth="1"/>
    <col min="238" max="238" width="37.25" bestFit="1" customWidth="1"/>
    <col min="239" max="239" width="36.08203125" bestFit="1" customWidth="1"/>
    <col min="240" max="240" width="36.75" bestFit="1" customWidth="1"/>
    <col min="241" max="241" width="37.83203125" bestFit="1" customWidth="1"/>
    <col min="242" max="242" width="36.83203125" bestFit="1" customWidth="1"/>
    <col min="243" max="243" width="37.33203125" bestFit="1" customWidth="1"/>
    <col min="244" max="244" width="36.4140625" bestFit="1" customWidth="1"/>
    <col min="245" max="245" width="38" bestFit="1" customWidth="1"/>
    <col min="246" max="246" width="37.5" bestFit="1" customWidth="1"/>
    <col min="247" max="247" width="37.25" bestFit="1" customWidth="1"/>
    <col min="248" max="248" width="36.75" bestFit="1" customWidth="1"/>
    <col min="249" max="249" width="37.1640625" bestFit="1" customWidth="1"/>
    <col min="250" max="250" width="37.5" bestFit="1" customWidth="1"/>
    <col min="251" max="251" width="37.08203125" bestFit="1" customWidth="1"/>
    <col min="252" max="252" width="38" bestFit="1" customWidth="1"/>
    <col min="253" max="253" width="36.75" bestFit="1" customWidth="1"/>
    <col min="254" max="254" width="37.5" bestFit="1" customWidth="1"/>
    <col min="255" max="255" width="36.5" bestFit="1" customWidth="1"/>
    <col min="256" max="256" width="36.4140625" bestFit="1" customWidth="1"/>
    <col min="257" max="257" width="37.33203125" bestFit="1" customWidth="1"/>
    <col min="258" max="258" width="36.83203125" bestFit="1" customWidth="1"/>
    <col min="259" max="259" width="36.6640625" bestFit="1" customWidth="1"/>
    <col min="260" max="260" width="38" bestFit="1" customWidth="1"/>
    <col min="261" max="261" width="36.75" bestFit="1" customWidth="1"/>
    <col min="262" max="262" width="37.75" bestFit="1" customWidth="1"/>
    <col min="263" max="263" width="37.6640625" bestFit="1" customWidth="1"/>
    <col min="264" max="264" width="37.4140625" bestFit="1" customWidth="1"/>
    <col min="265" max="265" width="37.25" bestFit="1" customWidth="1"/>
    <col min="266" max="266" width="37.33203125" bestFit="1" customWidth="1"/>
    <col min="267" max="267" width="37.6640625" bestFit="1" customWidth="1"/>
    <col min="268" max="268" width="36.6640625" bestFit="1" customWidth="1"/>
    <col min="269" max="270" width="36.75" bestFit="1" customWidth="1"/>
    <col min="271" max="271" width="38" bestFit="1" customWidth="1"/>
    <col min="272" max="272" width="37.9140625" bestFit="1" customWidth="1"/>
    <col min="273" max="273" width="36.1640625" bestFit="1" customWidth="1"/>
    <col min="274" max="274" width="36.83203125" bestFit="1" customWidth="1"/>
    <col min="275" max="275" width="37.08203125" bestFit="1" customWidth="1"/>
    <col min="276" max="277" width="36.75" bestFit="1" customWidth="1"/>
    <col min="278" max="278" width="36.1640625" bestFit="1" customWidth="1"/>
    <col min="279" max="279" width="37.4140625" bestFit="1" customWidth="1"/>
    <col min="280" max="280" width="36.75" bestFit="1" customWidth="1"/>
    <col min="281" max="281" width="36.4140625" bestFit="1" customWidth="1"/>
    <col min="282" max="282" width="37.75" bestFit="1" customWidth="1"/>
    <col min="283" max="283" width="36.5" bestFit="1" customWidth="1"/>
    <col min="284" max="284" width="35.75" bestFit="1" customWidth="1"/>
    <col min="285" max="285" width="36" bestFit="1" customWidth="1"/>
    <col min="286" max="286" width="36.4140625" bestFit="1" customWidth="1"/>
    <col min="287" max="287" width="37" bestFit="1" customWidth="1"/>
    <col min="288" max="288" width="35.83203125" bestFit="1" customWidth="1"/>
    <col min="289" max="289" width="36.1640625" bestFit="1" customWidth="1"/>
    <col min="290" max="290" width="36.58203125" bestFit="1" customWidth="1"/>
    <col min="291" max="291" width="37.08203125" bestFit="1" customWidth="1"/>
    <col min="292" max="292" width="36.75" bestFit="1" customWidth="1"/>
    <col min="293" max="293" width="36.25" bestFit="1" customWidth="1"/>
    <col min="294" max="294" width="36.83203125" bestFit="1" customWidth="1"/>
    <col min="295" max="295" width="36.4140625" bestFit="1" customWidth="1"/>
    <col min="296" max="296" width="36.58203125" bestFit="1" customWidth="1"/>
    <col min="297" max="298" width="36.6640625" bestFit="1" customWidth="1"/>
    <col min="299" max="299" width="35.9140625" bestFit="1" customWidth="1"/>
    <col min="300" max="300" width="36.75" bestFit="1" customWidth="1"/>
    <col min="301" max="301" width="37.9140625" bestFit="1" customWidth="1"/>
    <col min="302" max="302" width="36.75" bestFit="1" customWidth="1"/>
    <col min="303" max="303" width="37.6640625" bestFit="1" customWidth="1"/>
    <col min="304" max="304" width="36.83203125" bestFit="1" customWidth="1"/>
    <col min="305" max="305" width="37" bestFit="1" customWidth="1"/>
    <col min="306" max="306" width="37.75" bestFit="1" customWidth="1"/>
    <col min="307" max="307" width="37.33203125" bestFit="1" customWidth="1"/>
    <col min="308" max="308" width="37.08203125" bestFit="1" customWidth="1"/>
    <col min="309" max="309" width="36.83203125" bestFit="1" customWidth="1"/>
    <col min="310" max="310" width="36.5" bestFit="1" customWidth="1"/>
    <col min="311" max="311" width="36.58203125" bestFit="1" customWidth="1"/>
    <col min="312" max="312" width="37" bestFit="1" customWidth="1"/>
    <col min="313" max="313" width="36.75" bestFit="1" customWidth="1"/>
    <col min="314" max="314" width="36.6640625" bestFit="1" customWidth="1"/>
    <col min="315" max="315" width="37.6640625" bestFit="1" customWidth="1"/>
    <col min="316" max="316" width="37.5" bestFit="1" customWidth="1"/>
    <col min="317" max="317" width="36.58203125" bestFit="1" customWidth="1"/>
    <col min="318" max="318" width="35.75" bestFit="1" customWidth="1"/>
    <col min="319" max="319" width="37.5" bestFit="1" customWidth="1"/>
    <col min="320" max="320" width="37.75" bestFit="1" customWidth="1"/>
    <col min="321" max="321" width="38" bestFit="1" customWidth="1"/>
    <col min="322" max="322" width="36.5" bestFit="1" customWidth="1"/>
    <col min="323" max="323" width="37.33203125" bestFit="1" customWidth="1"/>
    <col min="324" max="324" width="35.9140625" bestFit="1" customWidth="1"/>
    <col min="325" max="325" width="36.5" bestFit="1" customWidth="1"/>
    <col min="326" max="326" width="37.33203125" bestFit="1" customWidth="1"/>
    <col min="327" max="327" width="37.4140625" bestFit="1" customWidth="1"/>
    <col min="328" max="328" width="37.83203125" bestFit="1" customWidth="1"/>
    <col min="329" max="329" width="37.1640625" bestFit="1" customWidth="1"/>
    <col min="330" max="330" width="36.1640625" bestFit="1" customWidth="1"/>
    <col min="331" max="331" width="37.33203125" bestFit="1" customWidth="1"/>
    <col min="332" max="332" width="37.4140625" bestFit="1" customWidth="1"/>
    <col min="333" max="333" width="37.83203125" bestFit="1" customWidth="1"/>
    <col min="334" max="334" width="36.75" bestFit="1" customWidth="1"/>
    <col min="335" max="335" width="37.4140625" bestFit="1" customWidth="1"/>
    <col min="336" max="336" width="36.58203125" bestFit="1" customWidth="1"/>
    <col min="337" max="337" width="35.9140625" bestFit="1" customWidth="1"/>
    <col min="338" max="338" width="38.1640625" bestFit="1" customWidth="1"/>
    <col min="339" max="339" width="37.1640625" bestFit="1" customWidth="1"/>
    <col min="340" max="340" width="36.83203125" bestFit="1" customWidth="1"/>
    <col min="341" max="341" width="37.33203125" bestFit="1" customWidth="1"/>
    <col min="342" max="342" width="37.5" bestFit="1" customWidth="1"/>
    <col min="343" max="343" width="37.4140625" bestFit="1" customWidth="1"/>
    <col min="344" max="344" width="37.33203125" bestFit="1" customWidth="1"/>
    <col min="345" max="345" width="36.25" bestFit="1" customWidth="1"/>
    <col min="346" max="346" width="36.1640625" bestFit="1" customWidth="1"/>
    <col min="347" max="347" width="35.9140625" bestFit="1" customWidth="1"/>
    <col min="348" max="348" width="36.08203125" bestFit="1" customWidth="1"/>
    <col min="349" max="349" width="37.6640625" bestFit="1" customWidth="1"/>
    <col min="350" max="350" width="36.1640625" bestFit="1" customWidth="1"/>
    <col min="351" max="351" width="36.08203125" bestFit="1" customWidth="1"/>
    <col min="352" max="352" width="37.4140625" bestFit="1" customWidth="1"/>
    <col min="353" max="353" width="36.83203125" bestFit="1" customWidth="1"/>
    <col min="354" max="354" width="36.5" bestFit="1" customWidth="1"/>
    <col min="355" max="355" width="37.83203125" bestFit="1" customWidth="1"/>
    <col min="356" max="356" width="37.1640625" bestFit="1" customWidth="1"/>
    <col min="357" max="357" width="35.5" bestFit="1" customWidth="1"/>
    <col min="358" max="358" width="36.1640625" bestFit="1" customWidth="1"/>
    <col min="359" max="359" width="37.25" bestFit="1" customWidth="1"/>
    <col min="360" max="360" width="36.58203125" bestFit="1" customWidth="1"/>
    <col min="361" max="361" width="36.4140625" bestFit="1" customWidth="1"/>
    <col min="362" max="362" width="36.75" bestFit="1" customWidth="1"/>
    <col min="363" max="363" width="36.1640625" bestFit="1" customWidth="1"/>
    <col min="364" max="364" width="35.9140625" bestFit="1" customWidth="1"/>
    <col min="365" max="365" width="37.33203125" bestFit="1" customWidth="1"/>
    <col min="366" max="366" width="36" bestFit="1" customWidth="1"/>
    <col min="367" max="367" width="36.4140625" bestFit="1" customWidth="1"/>
    <col min="368" max="368" width="34.75" bestFit="1" customWidth="1"/>
    <col min="369" max="370" width="37.33203125" bestFit="1" customWidth="1"/>
    <col min="371" max="371" width="37.25" bestFit="1" customWidth="1"/>
    <col min="372" max="372" width="37.4140625" bestFit="1" customWidth="1"/>
    <col min="373" max="373" width="36.83203125" bestFit="1" customWidth="1"/>
    <col min="374" max="374" width="35.9140625" bestFit="1" customWidth="1"/>
    <col min="375" max="375" width="35.25" bestFit="1" customWidth="1"/>
    <col min="376" max="376" width="37.33203125" bestFit="1" customWidth="1"/>
    <col min="377" max="377" width="37.25" bestFit="1" customWidth="1"/>
    <col min="378" max="378" width="36.75" bestFit="1" customWidth="1"/>
    <col min="379" max="379" width="37" bestFit="1" customWidth="1"/>
    <col min="380" max="380" width="36.58203125" bestFit="1" customWidth="1"/>
    <col min="381" max="381" width="37.25" bestFit="1" customWidth="1"/>
    <col min="382" max="382" width="36.08203125" bestFit="1" customWidth="1"/>
    <col min="383" max="383" width="36.58203125" bestFit="1" customWidth="1"/>
    <col min="384" max="384" width="35.33203125" bestFit="1" customWidth="1"/>
    <col min="385" max="385" width="36.83203125" bestFit="1" customWidth="1"/>
    <col min="386" max="386" width="36.4140625" bestFit="1" customWidth="1"/>
    <col min="387" max="388" width="37.4140625" bestFit="1" customWidth="1"/>
    <col min="389" max="389" width="37.33203125" bestFit="1" customWidth="1"/>
    <col min="390" max="390" width="36.75" bestFit="1" customWidth="1"/>
    <col min="391" max="391" width="36.83203125" bestFit="1" customWidth="1"/>
    <col min="392" max="392" width="37.08203125" bestFit="1" customWidth="1"/>
    <col min="393" max="393" width="37.1640625" bestFit="1" customWidth="1"/>
    <col min="394" max="394" width="36.6640625" bestFit="1" customWidth="1"/>
    <col min="395" max="395" width="37.9140625" bestFit="1" customWidth="1"/>
    <col min="396" max="396" width="37.33203125" bestFit="1" customWidth="1"/>
    <col min="397" max="397" width="36.25" bestFit="1" customWidth="1"/>
    <col min="398" max="398" width="37" bestFit="1" customWidth="1"/>
    <col min="399" max="399" width="37.6640625" bestFit="1" customWidth="1"/>
    <col min="400" max="400" width="37.5" bestFit="1" customWidth="1"/>
    <col min="401" max="401" width="36.6640625" bestFit="1" customWidth="1"/>
    <col min="402" max="402" width="36.1640625" bestFit="1" customWidth="1"/>
    <col min="403" max="403" width="36.58203125" bestFit="1" customWidth="1"/>
    <col min="404" max="404" width="37.08203125" bestFit="1" customWidth="1"/>
    <col min="405" max="405" width="37.1640625" bestFit="1" customWidth="1"/>
    <col min="406" max="406" width="36.6640625" bestFit="1" customWidth="1"/>
    <col min="407" max="407" width="37.5" bestFit="1" customWidth="1"/>
    <col min="408" max="408" width="36.83203125" bestFit="1" customWidth="1"/>
    <col min="409" max="409" width="35.9140625" bestFit="1" customWidth="1"/>
    <col min="410" max="410" width="37.33203125" bestFit="1" customWidth="1"/>
    <col min="411" max="411" width="36.1640625" bestFit="1" customWidth="1"/>
    <col min="412" max="412" width="36.75" bestFit="1" customWidth="1"/>
    <col min="413" max="413" width="36.58203125" bestFit="1" customWidth="1"/>
    <col min="414" max="414" width="36.5" bestFit="1" customWidth="1"/>
    <col min="415" max="415" width="37" bestFit="1" customWidth="1"/>
    <col min="416" max="416" width="37.6640625" bestFit="1" customWidth="1"/>
    <col min="417" max="417" width="36.1640625" bestFit="1" customWidth="1"/>
    <col min="418" max="418" width="37.25" bestFit="1" customWidth="1"/>
    <col min="419" max="419" width="36.6640625" bestFit="1" customWidth="1"/>
    <col min="420" max="420" width="36.25" bestFit="1" customWidth="1"/>
    <col min="421" max="421" width="37.6640625" bestFit="1" customWidth="1"/>
    <col min="422" max="423" width="37.1640625" bestFit="1" customWidth="1"/>
    <col min="424" max="424" width="37.83203125" bestFit="1" customWidth="1"/>
    <col min="425" max="425" width="37.75" bestFit="1" customWidth="1"/>
    <col min="426" max="427" width="36.6640625" bestFit="1" customWidth="1"/>
    <col min="428" max="428" width="37.08203125" bestFit="1" customWidth="1"/>
    <col min="429" max="429" width="36.6640625" bestFit="1" customWidth="1"/>
    <col min="430" max="430" width="37.25" bestFit="1" customWidth="1"/>
    <col min="431" max="431" width="37.33203125" bestFit="1" customWidth="1"/>
    <col min="432" max="432" width="36.25" bestFit="1" customWidth="1"/>
    <col min="433" max="433" width="34.08203125" bestFit="1" customWidth="1"/>
    <col min="434" max="434" width="34.83203125" bestFit="1" customWidth="1"/>
    <col min="435" max="435" width="36.1640625" bestFit="1" customWidth="1"/>
    <col min="436" max="436" width="37.08203125" bestFit="1" customWidth="1"/>
    <col min="437" max="437" width="36.83203125" bestFit="1" customWidth="1"/>
    <col min="438" max="438" width="34.83203125" bestFit="1" customWidth="1"/>
    <col min="439" max="439" width="37.33203125" bestFit="1" customWidth="1"/>
    <col min="440" max="440" width="36.08203125" bestFit="1" customWidth="1"/>
    <col min="441" max="441" width="37.1640625" bestFit="1" customWidth="1"/>
    <col min="442" max="442" width="35.58203125" bestFit="1" customWidth="1"/>
    <col min="443" max="443" width="36.4140625" bestFit="1" customWidth="1"/>
    <col min="444" max="444" width="37.5" bestFit="1" customWidth="1"/>
    <col min="445" max="445" width="36.6640625" bestFit="1" customWidth="1"/>
    <col min="446" max="446" width="35.25" bestFit="1" customWidth="1"/>
    <col min="447" max="447" width="37.6640625" bestFit="1" customWidth="1"/>
    <col min="448" max="448" width="36.6640625" bestFit="1" customWidth="1"/>
    <col min="449" max="449" width="36.5" bestFit="1" customWidth="1"/>
    <col min="450" max="450" width="37.25" bestFit="1" customWidth="1"/>
    <col min="451" max="451" width="37.4140625" bestFit="1" customWidth="1"/>
    <col min="452" max="452" width="37.5" bestFit="1" customWidth="1"/>
    <col min="453" max="453" width="36.75" bestFit="1" customWidth="1"/>
    <col min="454" max="454" width="37.08203125" bestFit="1" customWidth="1"/>
    <col min="455" max="455" width="36.6640625" bestFit="1" customWidth="1"/>
    <col min="456" max="456" width="36.83203125" bestFit="1" customWidth="1"/>
    <col min="457" max="457" width="37.83203125" bestFit="1" customWidth="1"/>
    <col min="458" max="458" width="37.9140625" bestFit="1" customWidth="1"/>
    <col min="459" max="459" width="37.08203125" bestFit="1" customWidth="1"/>
    <col min="460" max="460" width="37.25" bestFit="1" customWidth="1"/>
    <col min="461" max="461" width="37.1640625" bestFit="1" customWidth="1"/>
    <col min="462" max="462" width="37.83203125" bestFit="1" customWidth="1"/>
    <col min="463" max="463" width="37.5" bestFit="1" customWidth="1"/>
    <col min="464" max="464" width="37.33203125" bestFit="1" customWidth="1"/>
    <col min="465" max="465" width="38" bestFit="1" customWidth="1"/>
    <col min="466" max="466" width="37.25" bestFit="1" customWidth="1"/>
    <col min="467" max="467" width="36.4140625" bestFit="1" customWidth="1"/>
    <col min="468" max="468" width="37.25" bestFit="1" customWidth="1"/>
    <col min="469" max="469" width="35.83203125" bestFit="1" customWidth="1"/>
    <col min="470" max="470" width="37.6640625" bestFit="1" customWidth="1"/>
    <col min="471" max="471" width="37.4140625" bestFit="1" customWidth="1"/>
    <col min="472" max="472" width="37.25" bestFit="1" customWidth="1"/>
    <col min="473" max="473" width="35.9140625" bestFit="1" customWidth="1"/>
    <col min="474" max="474" width="36.6640625" bestFit="1" customWidth="1"/>
    <col min="475" max="475" width="37.1640625" bestFit="1" customWidth="1"/>
    <col min="476" max="476" width="35.83203125" bestFit="1" customWidth="1"/>
    <col min="477" max="477" width="37.1640625" bestFit="1" customWidth="1"/>
    <col min="478" max="478" width="36.75" bestFit="1" customWidth="1"/>
    <col min="479" max="479" width="37.33203125" bestFit="1" customWidth="1"/>
    <col min="480" max="480" width="36.83203125" bestFit="1" customWidth="1"/>
    <col min="481" max="481" width="37.25" bestFit="1" customWidth="1"/>
    <col min="482" max="482" width="36.5" bestFit="1" customWidth="1"/>
    <col min="483" max="483" width="36.6640625" bestFit="1" customWidth="1"/>
    <col min="484" max="484" width="37.5" bestFit="1" customWidth="1"/>
    <col min="485" max="485" width="36.5" bestFit="1" customWidth="1"/>
    <col min="486" max="487" width="37.4140625" bestFit="1" customWidth="1"/>
    <col min="488" max="488" width="36.1640625" bestFit="1" customWidth="1"/>
    <col min="489" max="489" width="37.83203125" bestFit="1" customWidth="1"/>
    <col min="490" max="490" width="37.33203125" bestFit="1" customWidth="1"/>
    <col min="491" max="491" width="37.9140625" bestFit="1" customWidth="1"/>
    <col min="492" max="492" width="37.25" bestFit="1" customWidth="1"/>
    <col min="493" max="493" width="36.4140625" bestFit="1" customWidth="1"/>
    <col min="494" max="494" width="36.5" bestFit="1" customWidth="1"/>
    <col min="495" max="495" width="37.6640625" bestFit="1" customWidth="1"/>
    <col min="496" max="496" width="37.4140625" bestFit="1" customWidth="1"/>
    <col min="497" max="497" width="36.75" bestFit="1" customWidth="1"/>
    <col min="498" max="498" width="36" bestFit="1" customWidth="1"/>
    <col min="499" max="499" width="35.33203125" bestFit="1" customWidth="1"/>
    <col min="500" max="500" width="37.08203125" bestFit="1" customWidth="1"/>
    <col min="501" max="501" width="37.9140625" bestFit="1" customWidth="1"/>
    <col min="502" max="502" width="36.6640625" bestFit="1" customWidth="1"/>
    <col min="503" max="503" width="37.1640625" bestFit="1" customWidth="1"/>
    <col min="504" max="504" width="37.5" bestFit="1" customWidth="1"/>
    <col min="505" max="505" width="36.1640625" bestFit="1" customWidth="1"/>
    <col min="506" max="506" width="37.83203125" bestFit="1" customWidth="1"/>
    <col min="507" max="507" width="37.33203125" bestFit="1" customWidth="1"/>
    <col min="508" max="508" width="36.75" bestFit="1" customWidth="1"/>
    <col min="509" max="509" width="36.4140625" bestFit="1" customWidth="1"/>
    <col min="510" max="510" width="36.5" bestFit="1" customWidth="1"/>
    <col min="511" max="511" width="38.08203125" bestFit="1" customWidth="1"/>
    <col min="512" max="512" width="37.5" bestFit="1" customWidth="1"/>
    <col min="513" max="513" width="36.25" bestFit="1" customWidth="1"/>
    <col min="514" max="514" width="36.58203125" bestFit="1" customWidth="1"/>
    <col min="515" max="515" width="36.25" bestFit="1" customWidth="1"/>
    <col min="516" max="516" width="36.75" bestFit="1" customWidth="1"/>
    <col min="517" max="517" width="37.25" bestFit="1" customWidth="1"/>
    <col min="518" max="518" width="37.6640625" bestFit="1" customWidth="1"/>
    <col min="519" max="519" width="37.9140625" bestFit="1" customWidth="1"/>
    <col min="520" max="520" width="36.75" bestFit="1" customWidth="1"/>
    <col min="521" max="521" width="35.25" bestFit="1" customWidth="1"/>
    <col min="522" max="522" width="36.1640625" bestFit="1" customWidth="1"/>
    <col min="523" max="523" width="36.58203125" bestFit="1" customWidth="1"/>
    <col min="524" max="524" width="36.4140625" bestFit="1" customWidth="1"/>
    <col min="525" max="525" width="37" bestFit="1" customWidth="1"/>
    <col min="526" max="526" width="38" bestFit="1" customWidth="1"/>
    <col min="527" max="528" width="38.08203125" bestFit="1" customWidth="1"/>
    <col min="529" max="529" width="37.5" bestFit="1" customWidth="1"/>
    <col min="530" max="530" width="37" bestFit="1" customWidth="1"/>
    <col min="531" max="531" width="37.08203125" bestFit="1" customWidth="1"/>
    <col min="532" max="532" width="37.5" bestFit="1" customWidth="1"/>
    <col min="533" max="533" width="36.1640625" bestFit="1" customWidth="1"/>
    <col min="534" max="535" width="37.83203125" bestFit="1" customWidth="1"/>
    <col min="536" max="536" width="37.4140625" bestFit="1" customWidth="1"/>
    <col min="537" max="537" width="35.9140625" bestFit="1" customWidth="1"/>
    <col min="538" max="538" width="36.58203125" bestFit="1" customWidth="1"/>
    <col min="539" max="539" width="36.83203125" bestFit="1" customWidth="1"/>
    <col min="540" max="540" width="37.25" bestFit="1" customWidth="1"/>
    <col min="541" max="541" width="36.5" bestFit="1" customWidth="1"/>
    <col min="542" max="542" width="37.4140625" bestFit="1" customWidth="1"/>
    <col min="543" max="543" width="37" bestFit="1" customWidth="1"/>
    <col min="544" max="544" width="36.4140625" bestFit="1" customWidth="1"/>
    <col min="545" max="545" width="37.33203125" bestFit="1" customWidth="1"/>
    <col min="546" max="546" width="36.58203125" bestFit="1" customWidth="1"/>
    <col min="547" max="547" width="37.75" bestFit="1" customWidth="1"/>
    <col min="548" max="548" width="36.83203125" bestFit="1" customWidth="1"/>
    <col min="549" max="549" width="36.58203125" bestFit="1" customWidth="1"/>
    <col min="550" max="550" width="37.1640625" bestFit="1" customWidth="1"/>
    <col min="551" max="551" width="35.9140625" bestFit="1" customWidth="1"/>
    <col min="552" max="552" width="37" bestFit="1" customWidth="1"/>
    <col min="553" max="553" width="37.6640625" bestFit="1" customWidth="1"/>
    <col min="554" max="554" width="36.25" bestFit="1" customWidth="1"/>
    <col min="555" max="555" width="37" bestFit="1" customWidth="1"/>
    <col min="556" max="556" width="36.75" bestFit="1" customWidth="1"/>
    <col min="557" max="557" width="35.58203125" bestFit="1" customWidth="1"/>
    <col min="558" max="558" width="35.83203125" bestFit="1" customWidth="1"/>
    <col min="559" max="559" width="36.75" bestFit="1" customWidth="1"/>
    <col min="560" max="560" width="37.25" bestFit="1" customWidth="1"/>
    <col min="561" max="561" width="36.6640625" bestFit="1" customWidth="1"/>
    <col min="562" max="562" width="35.33203125" bestFit="1" customWidth="1"/>
    <col min="563" max="563" width="36.75" bestFit="1" customWidth="1"/>
    <col min="564" max="564" width="37.33203125" bestFit="1" customWidth="1"/>
    <col min="565" max="565" width="36.58203125" bestFit="1" customWidth="1"/>
    <col min="566" max="566" width="36.1640625" bestFit="1" customWidth="1"/>
    <col min="567" max="567" width="37" bestFit="1" customWidth="1"/>
    <col min="568" max="568" width="36.08203125" bestFit="1" customWidth="1"/>
    <col min="569" max="569" width="36.5" bestFit="1" customWidth="1"/>
    <col min="570" max="570" width="35.4140625" bestFit="1" customWidth="1"/>
    <col min="571" max="571" width="36.6640625" bestFit="1" customWidth="1"/>
    <col min="572" max="572" width="36.25" bestFit="1" customWidth="1"/>
    <col min="573" max="573" width="36.75" bestFit="1" customWidth="1"/>
    <col min="574" max="574" width="37.25" bestFit="1" customWidth="1"/>
    <col min="575" max="575" width="37.4140625" bestFit="1" customWidth="1"/>
    <col min="576" max="576" width="37.6640625" bestFit="1" customWidth="1"/>
    <col min="577" max="577" width="37.5" bestFit="1" customWidth="1"/>
    <col min="578" max="578" width="36.83203125" bestFit="1" customWidth="1"/>
    <col min="579" max="579" width="37.83203125" bestFit="1" customWidth="1"/>
    <col min="580" max="580" width="37.4140625" bestFit="1" customWidth="1"/>
    <col min="581" max="581" width="37.25" bestFit="1" customWidth="1"/>
    <col min="582" max="583" width="37.83203125" bestFit="1" customWidth="1"/>
    <col min="584" max="584" width="36.25" bestFit="1" customWidth="1"/>
    <col min="585" max="585" width="37.25" bestFit="1" customWidth="1"/>
    <col min="586" max="586" width="36.75" bestFit="1" customWidth="1"/>
    <col min="587" max="587" width="37.1640625" bestFit="1" customWidth="1"/>
    <col min="588" max="588" width="37.4140625" bestFit="1" customWidth="1"/>
    <col min="589" max="589" width="37.1640625" bestFit="1" customWidth="1"/>
    <col min="590" max="590" width="36.5" bestFit="1" customWidth="1"/>
    <col min="591" max="591" width="36.83203125" bestFit="1" customWidth="1"/>
    <col min="592" max="592" width="37" bestFit="1" customWidth="1"/>
    <col min="593" max="593" width="37.6640625" bestFit="1" customWidth="1"/>
    <col min="594" max="594" width="37.08203125" bestFit="1" customWidth="1"/>
    <col min="595" max="595" width="37.4140625" bestFit="1" customWidth="1"/>
    <col min="596" max="596" width="36.75" bestFit="1" customWidth="1"/>
    <col min="597" max="597" width="37.75" bestFit="1" customWidth="1"/>
    <col min="598" max="598" width="37.9140625" bestFit="1" customWidth="1"/>
    <col min="599" max="599" width="36.83203125" bestFit="1" customWidth="1"/>
    <col min="600" max="600" width="37.33203125" bestFit="1" customWidth="1"/>
    <col min="601" max="601" width="37.25" bestFit="1" customWidth="1"/>
    <col min="602" max="602" width="36.75" bestFit="1" customWidth="1"/>
    <col min="603" max="604" width="37" bestFit="1" customWidth="1"/>
    <col min="605" max="605" width="37.83203125" bestFit="1" customWidth="1"/>
    <col min="606" max="606" width="36.08203125" bestFit="1" customWidth="1"/>
    <col min="607" max="607" width="35.75" bestFit="1" customWidth="1"/>
    <col min="608" max="608" width="37" bestFit="1" customWidth="1"/>
    <col min="609" max="609" width="37.1640625" bestFit="1" customWidth="1"/>
    <col min="610" max="610" width="36.1640625" bestFit="1" customWidth="1"/>
    <col min="611" max="611" width="36.58203125" bestFit="1" customWidth="1"/>
    <col min="612" max="612" width="37.25" bestFit="1" customWidth="1"/>
    <col min="613" max="613" width="35.83203125" bestFit="1" customWidth="1"/>
    <col min="614" max="614" width="37.5" bestFit="1" customWidth="1"/>
    <col min="615" max="615" width="36.58203125" bestFit="1" customWidth="1"/>
    <col min="616" max="616" width="36.5" bestFit="1" customWidth="1"/>
    <col min="617" max="617" width="35.25" bestFit="1" customWidth="1"/>
    <col min="618" max="618" width="36.1640625" bestFit="1" customWidth="1"/>
    <col min="619" max="619" width="35.25" bestFit="1" customWidth="1"/>
    <col min="620" max="620" width="37" bestFit="1" customWidth="1"/>
    <col min="621" max="621" width="36.75" bestFit="1" customWidth="1"/>
    <col min="622" max="622" width="37.08203125" bestFit="1" customWidth="1"/>
    <col min="623" max="623" width="37.25" bestFit="1" customWidth="1"/>
    <col min="624" max="624" width="37" bestFit="1" customWidth="1"/>
    <col min="625" max="625" width="36.1640625" bestFit="1" customWidth="1"/>
    <col min="626" max="626" width="36.58203125" bestFit="1" customWidth="1"/>
    <col min="627" max="627" width="37.6640625" bestFit="1" customWidth="1"/>
    <col min="628" max="628" width="38.1640625" bestFit="1" customWidth="1"/>
    <col min="629" max="629" width="37.83203125" bestFit="1" customWidth="1"/>
    <col min="630" max="630" width="38" bestFit="1" customWidth="1"/>
    <col min="631" max="631" width="35.4140625" bestFit="1" customWidth="1"/>
    <col min="632" max="633" width="36.58203125" bestFit="1" customWidth="1"/>
    <col min="634" max="634" width="36.75" bestFit="1" customWidth="1"/>
    <col min="635" max="635" width="36.1640625" bestFit="1" customWidth="1"/>
    <col min="636" max="636" width="36.08203125" bestFit="1" customWidth="1"/>
    <col min="637" max="637" width="37.08203125" bestFit="1" customWidth="1"/>
    <col min="638" max="638" width="36.58203125" bestFit="1" customWidth="1"/>
    <col min="639" max="639" width="36.83203125" bestFit="1" customWidth="1"/>
    <col min="640" max="640" width="37.9140625" bestFit="1" customWidth="1"/>
    <col min="641" max="641" width="36.6640625" bestFit="1" customWidth="1"/>
    <col min="642" max="642" width="37" bestFit="1" customWidth="1"/>
    <col min="643" max="643" width="36.75" bestFit="1" customWidth="1"/>
    <col min="644" max="644" width="36.6640625" bestFit="1" customWidth="1"/>
    <col min="645" max="645" width="37" bestFit="1" customWidth="1"/>
    <col min="646" max="646" width="36.6640625" bestFit="1" customWidth="1"/>
    <col min="647" max="647" width="37.75" bestFit="1" customWidth="1"/>
    <col min="648" max="648" width="36.5" bestFit="1" customWidth="1"/>
    <col min="649" max="649" width="36.25" bestFit="1" customWidth="1"/>
    <col min="650" max="650" width="37.6640625" bestFit="1" customWidth="1"/>
    <col min="651" max="651" width="37.33203125" bestFit="1" customWidth="1"/>
    <col min="652" max="652" width="37.1640625" bestFit="1" customWidth="1"/>
    <col min="653" max="653" width="36.5" bestFit="1" customWidth="1"/>
    <col min="654" max="654" width="37.33203125" bestFit="1" customWidth="1"/>
    <col min="655" max="655" width="34.83203125" bestFit="1" customWidth="1"/>
    <col min="656" max="656" width="37.08203125" bestFit="1" customWidth="1"/>
    <col min="657" max="657" width="37.25" bestFit="1" customWidth="1"/>
    <col min="658" max="658" width="36.4140625" bestFit="1" customWidth="1"/>
    <col min="659" max="659" width="35.83203125" bestFit="1" customWidth="1"/>
    <col min="660" max="660" width="37.5" bestFit="1" customWidth="1"/>
    <col min="661" max="661" width="37.75" bestFit="1" customWidth="1"/>
    <col min="662" max="662" width="37.08203125" bestFit="1" customWidth="1"/>
    <col min="663" max="663" width="37.25" bestFit="1" customWidth="1"/>
    <col min="664" max="664" width="36.4140625" bestFit="1" customWidth="1"/>
    <col min="665" max="665" width="34.9140625" bestFit="1" customWidth="1"/>
    <col min="666" max="666" width="37.83203125" bestFit="1" customWidth="1"/>
    <col min="667" max="667" width="36.6640625" bestFit="1" customWidth="1"/>
    <col min="668" max="668" width="37.1640625" bestFit="1" customWidth="1"/>
    <col min="669" max="669" width="37" bestFit="1" customWidth="1"/>
    <col min="670" max="670" width="36.25" bestFit="1" customWidth="1"/>
    <col min="671" max="671" width="37.5" bestFit="1" customWidth="1"/>
    <col min="672" max="672" width="35.4140625" bestFit="1" customWidth="1"/>
    <col min="673" max="673" width="36.4140625" bestFit="1" customWidth="1"/>
    <col min="674" max="674" width="37" bestFit="1" customWidth="1"/>
    <col min="675" max="675" width="36.08203125" bestFit="1" customWidth="1"/>
    <col min="676" max="676" width="36.75" bestFit="1" customWidth="1"/>
    <col min="677" max="677" width="37" bestFit="1" customWidth="1"/>
    <col min="678" max="678" width="37.1640625" bestFit="1" customWidth="1"/>
    <col min="679" max="679" width="37.25" bestFit="1" customWidth="1"/>
    <col min="680" max="680" width="36.1640625" bestFit="1" customWidth="1"/>
    <col min="681" max="681" width="37.33203125" bestFit="1" customWidth="1"/>
    <col min="682" max="682" width="36.25" bestFit="1" customWidth="1"/>
    <col min="683" max="683" width="37.75" bestFit="1" customWidth="1"/>
    <col min="684" max="685" width="37.08203125" bestFit="1" customWidth="1"/>
    <col min="686" max="686" width="38" bestFit="1" customWidth="1"/>
    <col min="687" max="687" width="37.33203125" bestFit="1" customWidth="1"/>
    <col min="688" max="688" width="36.6640625" bestFit="1" customWidth="1"/>
    <col min="689" max="689" width="37.33203125" bestFit="1" customWidth="1"/>
    <col min="690" max="690" width="36.6640625" bestFit="1" customWidth="1"/>
    <col min="691" max="691" width="36.75" bestFit="1" customWidth="1"/>
    <col min="692" max="692" width="37.6640625" bestFit="1" customWidth="1"/>
    <col min="693" max="693" width="35.5" bestFit="1" customWidth="1"/>
    <col min="694" max="694" width="37.9140625" bestFit="1" customWidth="1"/>
    <col min="695" max="695" width="37.25" bestFit="1" customWidth="1"/>
    <col min="696" max="696" width="37.9140625" bestFit="1" customWidth="1"/>
    <col min="697" max="697" width="36.6640625" bestFit="1" customWidth="1"/>
    <col min="698" max="698" width="37.08203125" bestFit="1" customWidth="1"/>
    <col min="699" max="699" width="37.1640625" bestFit="1" customWidth="1"/>
    <col min="700" max="700" width="35.25" bestFit="1" customWidth="1"/>
    <col min="701" max="701" width="35.58203125" bestFit="1" customWidth="1"/>
    <col min="702" max="702" width="37.4140625" bestFit="1" customWidth="1"/>
    <col min="703" max="703" width="37.1640625" bestFit="1" customWidth="1"/>
    <col min="704" max="704" width="37.9140625" bestFit="1" customWidth="1"/>
    <col min="705" max="705" width="36.25" bestFit="1" customWidth="1"/>
    <col min="706" max="706" width="38" bestFit="1" customWidth="1"/>
    <col min="707" max="707" width="37.1640625" bestFit="1" customWidth="1"/>
    <col min="708" max="708" width="37.25" bestFit="1" customWidth="1"/>
    <col min="709" max="709" width="38" bestFit="1" customWidth="1"/>
    <col min="710" max="710" width="37.4140625" bestFit="1" customWidth="1"/>
    <col min="711" max="711" width="35.9140625" bestFit="1" customWidth="1"/>
    <col min="712" max="712" width="37.5" bestFit="1" customWidth="1"/>
    <col min="713" max="713" width="37.08203125" bestFit="1" customWidth="1"/>
    <col min="714" max="714" width="36.1640625" bestFit="1" customWidth="1"/>
    <col min="715" max="715" width="37.25" bestFit="1" customWidth="1"/>
    <col min="716" max="716" width="37.08203125" bestFit="1" customWidth="1"/>
    <col min="717" max="717" width="37" bestFit="1" customWidth="1"/>
    <col min="718" max="718" width="36.6640625" bestFit="1" customWidth="1"/>
    <col min="719" max="719" width="37.4140625" bestFit="1" customWidth="1"/>
    <col min="720" max="720" width="38.08203125" bestFit="1" customWidth="1"/>
    <col min="721" max="721" width="36.83203125" bestFit="1" customWidth="1"/>
    <col min="722" max="722" width="36.5" bestFit="1" customWidth="1"/>
    <col min="723" max="724" width="37.25" bestFit="1" customWidth="1"/>
    <col min="725" max="725" width="36.4140625" bestFit="1" customWidth="1"/>
    <col min="726" max="726" width="37.1640625" bestFit="1" customWidth="1"/>
    <col min="727" max="727" width="37.33203125" bestFit="1" customWidth="1"/>
    <col min="728" max="728" width="36.75" bestFit="1" customWidth="1"/>
    <col min="729" max="729" width="36.58203125" bestFit="1" customWidth="1"/>
    <col min="730" max="730" width="34.1640625" bestFit="1" customWidth="1"/>
    <col min="731" max="731" width="36.83203125" bestFit="1" customWidth="1"/>
    <col min="732" max="732" width="37.25" bestFit="1" customWidth="1"/>
    <col min="733" max="733" width="35.58203125" bestFit="1" customWidth="1"/>
    <col min="734" max="734" width="35.83203125" bestFit="1" customWidth="1"/>
    <col min="735" max="735" width="36.83203125" bestFit="1" customWidth="1"/>
    <col min="736" max="736" width="37.33203125" bestFit="1" customWidth="1"/>
    <col min="737" max="737" width="36.83203125" bestFit="1" customWidth="1"/>
    <col min="738" max="738" width="36.5" bestFit="1" customWidth="1"/>
    <col min="739" max="740" width="37.08203125" bestFit="1" customWidth="1"/>
    <col min="741" max="741" width="36.6640625" bestFit="1" customWidth="1"/>
    <col min="742" max="742" width="36.75" bestFit="1" customWidth="1"/>
    <col min="743" max="743" width="36" bestFit="1" customWidth="1"/>
    <col min="744" max="744" width="36.4140625" bestFit="1" customWidth="1"/>
    <col min="745" max="745" width="37.4140625" bestFit="1" customWidth="1"/>
    <col min="746" max="746" width="36.1640625" bestFit="1" customWidth="1"/>
    <col min="747" max="747" width="37.75" bestFit="1" customWidth="1"/>
    <col min="748" max="748" width="36.75" bestFit="1" customWidth="1"/>
    <col min="749" max="749" width="37" bestFit="1" customWidth="1"/>
    <col min="750" max="750" width="36.75" bestFit="1" customWidth="1"/>
    <col min="751" max="751" width="37.08203125" bestFit="1" customWidth="1"/>
    <col min="752" max="752" width="37.9140625" bestFit="1" customWidth="1"/>
    <col min="753" max="753" width="37.25" bestFit="1" customWidth="1"/>
    <col min="754" max="754" width="36.1640625" bestFit="1" customWidth="1"/>
    <col min="755" max="755" width="35.9140625" bestFit="1" customWidth="1"/>
    <col min="756" max="756" width="36" bestFit="1" customWidth="1"/>
    <col min="757" max="757" width="37.08203125" bestFit="1" customWidth="1"/>
    <col min="758" max="758" width="37.25" bestFit="1" customWidth="1"/>
    <col min="759" max="759" width="36.75" bestFit="1" customWidth="1"/>
    <col min="760" max="760" width="37.4140625" bestFit="1" customWidth="1"/>
    <col min="761" max="763" width="36.75" bestFit="1" customWidth="1"/>
    <col min="764" max="764" width="36.6640625" bestFit="1" customWidth="1"/>
    <col min="765" max="765" width="37.9140625" bestFit="1" customWidth="1"/>
    <col min="766" max="766" width="37.33203125" bestFit="1" customWidth="1"/>
    <col min="767" max="767" width="37.1640625" bestFit="1" customWidth="1"/>
    <col min="768" max="768" width="37" bestFit="1" customWidth="1"/>
    <col min="769" max="769" width="35.83203125" bestFit="1" customWidth="1"/>
    <col min="770" max="770" width="36.83203125" bestFit="1" customWidth="1"/>
    <col min="771" max="772" width="37.25" bestFit="1" customWidth="1"/>
    <col min="773" max="773" width="37.5" bestFit="1" customWidth="1"/>
    <col min="774" max="774" width="36.83203125" bestFit="1" customWidth="1"/>
    <col min="775" max="775" width="37.25" bestFit="1" customWidth="1"/>
    <col min="776" max="776" width="37.1640625" bestFit="1" customWidth="1"/>
    <col min="777" max="777" width="37.75" bestFit="1" customWidth="1"/>
    <col min="778" max="778" width="38" bestFit="1" customWidth="1"/>
    <col min="779" max="779" width="36.83203125" bestFit="1" customWidth="1"/>
    <col min="780" max="780" width="36.4140625" bestFit="1" customWidth="1"/>
    <col min="781" max="781" width="34.25" bestFit="1" customWidth="1"/>
    <col min="782" max="782" width="35.75" bestFit="1" customWidth="1"/>
    <col min="783" max="783" width="37.9140625" bestFit="1" customWidth="1"/>
    <col min="784" max="784" width="37.33203125" bestFit="1" customWidth="1"/>
    <col min="785" max="785" width="35.75" bestFit="1" customWidth="1"/>
    <col min="786" max="786" width="37.4140625" bestFit="1" customWidth="1"/>
    <col min="787" max="787" width="36.25" bestFit="1" customWidth="1"/>
    <col min="788" max="788" width="36.75" bestFit="1" customWidth="1"/>
    <col min="789" max="789" width="37.5" bestFit="1" customWidth="1"/>
    <col min="790" max="790" width="35.33203125" bestFit="1" customWidth="1"/>
    <col min="791" max="791" width="37.6640625" bestFit="1" customWidth="1"/>
    <col min="792" max="792" width="37.4140625" bestFit="1" customWidth="1"/>
    <col min="793" max="793" width="36.08203125" bestFit="1" customWidth="1"/>
    <col min="794" max="794" width="37.75" bestFit="1" customWidth="1"/>
    <col min="795" max="795" width="35.9140625" bestFit="1" customWidth="1"/>
    <col min="796" max="796" width="37" bestFit="1" customWidth="1"/>
    <col min="797" max="797" width="37.33203125" bestFit="1" customWidth="1"/>
    <col min="798" max="798" width="37.9140625" bestFit="1" customWidth="1"/>
    <col min="799" max="799" width="37.5" bestFit="1" customWidth="1"/>
    <col min="800" max="800" width="36.83203125" bestFit="1" customWidth="1"/>
    <col min="801" max="801" width="37.6640625" bestFit="1" customWidth="1"/>
    <col min="802" max="802" width="36.6640625" bestFit="1" customWidth="1"/>
    <col min="803" max="803" width="37" bestFit="1" customWidth="1"/>
    <col min="804" max="804" width="37.83203125" bestFit="1" customWidth="1"/>
    <col min="805" max="805" width="37.25" bestFit="1" customWidth="1"/>
    <col min="806" max="806" width="36.08203125" bestFit="1" customWidth="1"/>
    <col min="807" max="807" width="37.33203125" bestFit="1" customWidth="1"/>
    <col min="808" max="808" width="36.4140625" bestFit="1" customWidth="1"/>
    <col min="809" max="809" width="37" bestFit="1" customWidth="1"/>
    <col min="810" max="811" width="37.08203125" bestFit="1" customWidth="1"/>
    <col min="812" max="812" width="36.83203125" bestFit="1" customWidth="1"/>
    <col min="813" max="813" width="36" bestFit="1" customWidth="1"/>
    <col min="814" max="814" width="37.1640625" bestFit="1" customWidth="1"/>
    <col min="815" max="815" width="37.9140625" bestFit="1" customWidth="1"/>
    <col min="816" max="816" width="37" bestFit="1" customWidth="1"/>
    <col min="817" max="817" width="36.83203125" bestFit="1" customWidth="1"/>
    <col min="818" max="818" width="37.08203125" bestFit="1" customWidth="1"/>
    <col min="819" max="819" width="37.4140625" bestFit="1" customWidth="1"/>
    <col min="820" max="820" width="36.6640625" bestFit="1" customWidth="1"/>
    <col min="821" max="821" width="36.83203125" bestFit="1" customWidth="1"/>
    <col min="822" max="822" width="35.83203125" bestFit="1" customWidth="1"/>
    <col min="823" max="823" width="37.83203125" bestFit="1" customWidth="1"/>
    <col min="824" max="824" width="36.83203125" bestFit="1" customWidth="1"/>
    <col min="825" max="825" width="36.75" bestFit="1" customWidth="1"/>
    <col min="826" max="826" width="37.25" bestFit="1" customWidth="1"/>
    <col min="827" max="827" width="37.4140625" bestFit="1" customWidth="1"/>
    <col min="828" max="828" width="37.5" bestFit="1" customWidth="1"/>
    <col min="829" max="829" width="36.1640625" bestFit="1" customWidth="1"/>
    <col min="830" max="830" width="36.5" bestFit="1" customWidth="1"/>
    <col min="831" max="831" width="37.75" bestFit="1" customWidth="1"/>
    <col min="832" max="832" width="37.4140625" bestFit="1" customWidth="1"/>
    <col min="833" max="833" width="38" bestFit="1" customWidth="1"/>
    <col min="834" max="834" width="37.4140625" bestFit="1" customWidth="1"/>
    <col min="835" max="835" width="36.4140625" bestFit="1" customWidth="1"/>
    <col min="836" max="836" width="37.4140625" bestFit="1" customWidth="1"/>
    <col min="837" max="837" width="37.1640625" bestFit="1" customWidth="1"/>
    <col min="838" max="838" width="36.58203125" bestFit="1" customWidth="1"/>
    <col min="839" max="839" width="36.25" bestFit="1" customWidth="1"/>
    <col min="840" max="840" width="37.33203125" bestFit="1" customWidth="1"/>
    <col min="841" max="841" width="37.08203125" bestFit="1" customWidth="1"/>
    <col min="842" max="842" width="36.58203125" bestFit="1" customWidth="1"/>
    <col min="843" max="843" width="35.58203125" bestFit="1" customWidth="1"/>
    <col min="844" max="844" width="37.75" bestFit="1" customWidth="1"/>
    <col min="845" max="845" width="38" bestFit="1" customWidth="1"/>
    <col min="846" max="846" width="36.25" bestFit="1" customWidth="1"/>
    <col min="847" max="847" width="37.25" bestFit="1" customWidth="1"/>
    <col min="848" max="848" width="36.08203125" bestFit="1" customWidth="1"/>
    <col min="849" max="849" width="36.75" bestFit="1" customWidth="1"/>
    <col min="850" max="850" width="37.83203125" bestFit="1" customWidth="1"/>
    <col min="851" max="851" width="37.08203125" bestFit="1" customWidth="1"/>
    <col min="852" max="852" width="38.08203125" bestFit="1" customWidth="1"/>
    <col min="853" max="853" width="36.25" bestFit="1" customWidth="1"/>
    <col min="854" max="854" width="37" bestFit="1" customWidth="1"/>
    <col min="855" max="855" width="34.75" bestFit="1" customWidth="1"/>
    <col min="856" max="856" width="37.1640625" bestFit="1" customWidth="1"/>
    <col min="857" max="857" width="35.58203125" bestFit="1" customWidth="1"/>
    <col min="858" max="858" width="37" bestFit="1" customWidth="1"/>
    <col min="859" max="859" width="35.5" bestFit="1" customWidth="1"/>
    <col min="860" max="860" width="36.6640625" bestFit="1" customWidth="1"/>
    <col min="861" max="861" width="36.83203125" bestFit="1" customWidth="1"/>
    <col min="862" max="863" width="36.4140625" bestFit="1" customWidth="1"/>
    <col min="864" max="864" width="36.58203125" bestFit="1" customWidth="1"/>
    <col min="865" max="865" width="36" bestFit="1" customWidth="1"/>
    <col min="866" max="866" width="36.4140625" bestFit="1" customWidth="1"/>
    <col min="867" max="867" width="35.58203125" bestFit="1" customWidth="1"/>
    <col min="868" max="868" width="36.6640625" bestFit="1" customWidth="1"/>
    <col min="869" max="869" width="37.25" bestFit="1" customWidth="1"/>
    <col min="870" max="870" width="36.25" bestFit="1" customWidth="1"/>
    <col min="871" max="871" width="36.1640625" bestFit="1" customWidth="1"/>
    <col min="872" max="872" width="36.58203125" bestFit="1" customWidth="1"/>
    <col min="873" max="873" width="35.9140625" bestFit="1" customWidth="1"/>
    <col min="874" max="874" width="36.1640625" bestFit="1" customWidth="1"/>
    <col min="875" max="875" width="35.1640625" bestFit="1" customWidth="1"/>
    <col min="876" max="876" width="35.9140625" bestFit="1" customWidth="1"/>
    <col min="877" max="877" width="36.75" bestFit="1" customWidth="1"/>
    <col min="878" max="878" width="37.1640625" bestFit="1" customWidth="1"/>
    <col min="879" max="879" width="37" bestFit="1" customWidth="1"/>
    <col min="880" max="880" width="35.58203125" bestFit="1" customWidth="1"/>
    <col min="881" max="881" width="37.08203125" bestFit="1" customWidth="1"/>
    <col min="882" max="882" width="36.58203125" bestFit="1" customWidth="1"/>
    <col min="883" max="883" width="37.25" bestFit="1" customWidth="1"/>
    <col min="884" max="884" width="35.75" bestFit="1" customWidth="1"/>
    <col min="885" max="885" width="37.75" bestFit="1" customWidth="1"/>
    <col min="886" max="886" width="34.83203125" bestFit="1" customWidth="1"/>
    <col min="887" max="887" width="37" bestFit="1" customWidth="1"/>
    <col min="888" max="888" width="36.25" bestFit="1" customWidth="1"/>
    <col min="889" max="889" width="36.75" bestFit="1" customWidth="1"/>
    <col min="890" max="890" width="37.6640625" bestFit="1" customWidth="1"/>
    <col min="891" max="891" width="36.58203125" bestFit="1" customWidth="1"/>
    <col min="892" max="893" width="36.5" bestFit="1" customWidth="1"/>
    <col min="894" max="894" width="37.08203125" bestFit="1" customWidth="1"/>
    <col min="895" max="895" width="36.08203125" bestFit="1" customWidth="1"/>
    <col min="896" max="896" width="35.75" bestFit="1" customWidth="1"/>
    <col min="897" max="897" width="37.1640625" bestFit="1" customWidth="1"/>
    <col min="898" max="898" width="37.4140625" bestFit="1" customWidth="1"/>
    <col min="899" max="899" width="36.75" bestFit="1" customWidth="1"/>
    <col min="900" max="900" width="37.1640625" bestFit="1" customWidth="1"/>
    <col min="901" max="901" width="37.75" bestFit="1" customWidth="1"/>
    <col min="902" max="902" width="37.33203125" bestFit="1" customWidth="1"/>
    <col min="903" max="903" width="37.75" bestFit="1" customWidth="1"/>
    <col min="904" max="904" width="37" bestFit="1" customWidth="1"/>
    <col min="905" max="905" width="36.1640625" bestFit="1" customWidth="1"/>
    <col min="906" max="906" width="37.08203125" bestFit="1" customWidth="1"/>
    <col min="907" max="907" width="36.6640625" bestFit="1" customWidth="1"/>
    <col min="908" max="908" width="36.75" bestFit="1" customWidth="1"/>
    <col min="909" max="909" width="38" bestFit="1" customWidth="1"/>
    <col min="910" max="910" width="36.83203125" bestFit="1" customWidth="1"/>
    <col min="911" max="911" width="37.1640625" bestFit="1" customWidth="1"/>
    <col min="912" max="912" width="36.75" bestFit="1" customWidth="1"/>
    <col min="913" max="913" width="36.4140625" bestFit="1" customWidth="1"/>
    <col min="914" max="914" width="36.83203125" bestFit="1" customWidth="1"/>
    <col min="915" max="915" width="37.4140625" bestFit="1" customWidth="1"/>
    <col min="916" max="916" width="36.75" bestFit="1" customWidth="1"/>
    <col min="917" max="917" width="36.5" bestFit="1" customWidth="1"/>
    <col min="918" max="918" width="34.9140625" bestFit="1" customWidth="1"/>
    <col min="919" max="919" width="35.58203125" bestFit="1" customWidth="1"/>
    <col min="920" max="920" width="36.83203125" bestFit="1" customWidth="1"/>
    <col min="921" max="921" width="37.6640625" bestFit="1" customWidth="1"/>
    <col min="922" max="922" width="38" bestFit="1" customWidth="1"/>
    <col min="923" max="923" width="37.5" bestFit="1" customWidth="1"/>
    <col min="924" max="924" width="36.1640625" bestFit="1" customWidth="1"/>
    <col min="925" max="925" width="37.4140625" bestFit="1" customWidth="1"/>
    <col min="926" max="926" width="37" bestFit="1" customWidth="1"/>
    <col min="927" max="927" width="37.33203125" bestFit="1" customWidth="1"/>
    <col min="928" max="928" width="37.6640625" bestFit="1" customWidth="1"/>
    <col min="929" max="929" width="36.6640625" bestFit="1" customWidth="1"/>
    <col min="930" max="930" width="37.1640625" bestFit="1" customWidth="1"/>
    <col min="931" max="931" width="37.75" bestFit="1" customWidth="1"/>
    <col min="932" max="932" width="36.25" bestFit="1" customWidth="1"/>
    <col min="933" max="933" width="37.25" bestFit="1" customWidth="1"/>
    <col min="934" max="934" width="37.08203125" bestFit="1" customWidth="1"/>
    <col min="935" max="935" width="36.75" bestFit="1" customWidth="1"/>
    <col min="936" max="936" width="35.9140625" bestFit="1" customWidth="1"/>
    <col min="937" max="937" width="37.1640625" bestFit="1" customWidth="1"/>
    <col min="938" max="938" width="37.4140625" bestFit="1" customWidth="1"/>
    <col min="939" max="939" width="37" bestFit="1" customWidth="1"/>
    <col min="940" max="940" width="36.75" bestFit="1" customWidth="1"/>
    <col min="941" max="941" width="37.4140625" bestFit="1" customWidth="1"/>
    <col min="942" max="942" width="37.75" bestFit="1" customWidth="1"/>
    <col min="943" max="943" width="36.75" bestFit="1" customWidth="1"/>
    <col min="944" max="944" width="36.83203125" bestFit="1" customWidth="1"/>
    <col min="945" max="945" width="38" bestFit="1" customWidth="1"/>
    <col min="946" max="946" width="35.75" bestFit="1" customWidth="1"/>
    <col min="947" max="947" width="37.9140625" bestFit="1" customWidth="1"/>
    <col min="948" max="948" width="38" bestFit="1" customWidth="1"/>
    <col min="949" max="949" width="37.1640625" bestFit="1" customWidth="1"/>
    <col min="950" max="950" width="37.33203125" bestFit="1" customWidth="1"/>
    <col min="951" max="951" width="37.25" bestFit="1" customWidth="1"/>
    <col min="952" max="952" width="36.75" bestFit="1" customWidth="1"/>
    <col min="953" max="953" width="37.4140625" bestFit="1" customWidth="1"/>
    <col min="954" max="954" width="36" bestFit="1" customWidth="1"/>
    <col min="955" max="955" width="36.83203125" bestFit="1" customWidth="1"/>
    <col min="956" max="956" width="36.25" bestFit="1" customWidth="1"/>
    <col min="957" max="957" width="36.83203125" bestFit="1" customWidth="1"/>
    <col min="958" max="958" width="36.08203125" bestFit="1" customWidth="1"/>
    <col min="959" max="959" width="36.1640625" bestFit="1" customWidth="1"/>
    <col min="960" max="960" width="37.6640625" bestFit="1" customWidth="1"/>
    <col min="961" max="961" width="37.1640625" bestFit="1" customWidth="1"/>
    <col min="962" max="962" width="37.4140625" bestFit="1" customWidth="1"/>
    <col min="963" max="963" width="36.83203125" bestFit="1" customWidth="1"/>
    <col min="964" max="964" width="37.4140625" bestFit="1" customWidth="1"/>
    <col min="965" max="965" width="36.4140625" bestFit="1" customWidth="1"/>
    <col min="966" max="966" width="37.33203125" bestFit="1" customWidth="1"/>
    <col min="967" max="967" width="36.1640625" bestFit="1" customWidth="1"/>
    <col min="968" max="968" width="37.08203125" bestFit="1" customWidth="1"/>
    <col min="969" max="969" width="35.25" bestFit="1" customWidth="1"/>
    <col min="970" max="970" width="37.33203125" bestFit="1" customWidth="1"/>
    <col min="971" max="971" width="37.25" bestFit="1" customWidth="1"/>
    <col min="972" max="972" width="36.6640625" bestFit="1" customWidth="1"/>
    <col min="973" max="973" width="36.58203125" bestFit="1" customWidth="1"/>
    <col min="974" max="975" width="37.08203125" bestFit="1" customWidth="1"/>
    <col min="976" max="976" width="38.33203125" bestFit="1" customWidth="1"/>
    <col min="977" max="977" width="36.25" bestFit="1" customWidth="1"/>
    <col min="978" max="978" width="36.1640625" bestFit="1" customWidth="1"/>
    <col min="979" max="979" width="36.75" bestFit="1" customWidth="1"/>
    <col min="980" max="980" width="36.25" bestFit="1" customWidth="1"/>
    <col min="981" max="982" width="37.08203125" bestFit="1" customWidth="1"/>
    <col min="983" max="983" width="37.6640625" bestFit="1" customWidth="1"/>
    <col min="984" max="984" width="37.08203125" bestFit="1" customWidth="1"/>
    <col min="985" max="985" width="37.33203125" bestFit="1" customWidth="1"/>
    <col min="986" max="986" width="36.08203125" bestFit="1" customWidth="1"/>
    <col min="987" max="987" width="37.1640625" bestFit="1" customWidth="1"/>
    <col min="988" max="988" width="37.5" bestFit="1" customWidth="1"/>
    <col min="989" max="989" width="37.6640625" bestFit="1" customWidth="1"/>
    <col min="990" max="990" width="36.75" bestFit="1" customWidth="1"/>
    <col min="991" max="991" width="37.4140625" bestFit="1" customWidth="1"/>
    <col min="992" max="992" width="37" bestFit="1" customWidth="1"/>
    <col min="993" max="993" width="37.1640625" bestFit="1" customWidth="1"/>
    <col min="994" max="994" width="36.5" bestFit="1" customWidth="1"/>
    <col min="995" max="995" width="37.4140625" bestFit="1" customWidth="1"/>
    <col min="996" max="996" width="37.25" bestFit="1" customWidth="1"/>
    <col min="997" max="997" width="36.58203125" bestFit="1" customWidth="1"/>
    <col min="998" max="998" width="35.83203125" bestFit="1" customWidth="1"/>
    <col min="999" max="999" width="36.58203125" bestFit="1" customWidth="1"/>
    <col min="1000" max="1000" width="37.75" bestFit="1" customWidth="1"/>
    <col min="1001" max="1001" width="37.08203125" bestFit="1" customWidth="1"/>
    <col min="1002" max="1002" width="36.83203125" bestFit="1" customWidth="1"/>
    <col min="1003" max="1003" width="36.75" bestFit="1" customWidth="1"/>
    <col min="1004" max="1004" width="36.6640625" bestFit="1" customWidth="1"/>
    <col min="1005" max="1005" width="38.08203125" bestFit="1" customWidth="1"/>
    <col min="1006" max="1006" width="35.1640625" bestFit="1" customWidth="1"/>
    <col min="1007" max="1007" width="35.5" bestFit="1" customWidth="1"/>
    <col min="1008" max="1008" width="37.6640625" bestFit="1" customWidth="1"/>
    <col min="1009" max="1009" width="37.83203125" bestFit="1" customWidth="1"/>
    <col min="1010" max="1010" width="36.4140625" bestFit="1" customWidth="1"/>
    <col min="1011" max="1011" width="37.5" bestFit="1" customWidth="1"/>
    <col min="1012" max="1012" width="38" bestFit="1" customWidth="1"/>
    <col min="1013" max="1013" width="37.4140625" bestFit="1" customWidth="1"/>
    <col min="1014" max="1014" width="37.9140625" bestFit="1" customWidth="1"/>
    <col min="1015" max="1015" width="37.4140625" bestFit="1" customWidth="1"/>
    <col min="1016" max="1016" width="37.6640625" bestFit="1" customWidth="1"/>
    <col min="1017" max="1017" width="36.5" bestFit="1" customWidth="1"/>
    <col min="1018" max="1018" width="36.58203125" bestFit="1" customWidth="1"/>
    <col min="1019" max="1019" width="36.4140625" bestFit="1" customWidth="1"/>
    <col min="1020" max="1020" width="37.5" bestFit="1" customWidth="1"/>
    <col min="1021" max="1021" width="37.08203125" bestFit="1" customWidth="1"/>
    <col min="1022" max="1022" width="36.08203125" bestFit="1" customWidth="1"/>
    <col min="1023" max="1023" width="37.9140625" bestFit="1" customWidth="1"/>
    <col min="1024" max="1024" width="37.83203125" bestFit="1" customWidth="1"/>
    <col min="1025" max="1025" width="36.08203125" bestFit="1" customWidth="1"/>
    <col min="1026" max="1026" width="36.83203125" bestFit="1" customWidth="1"/>
    <col min="1027" max="1027" width="35.9140625" bestFit="1" customWidth="1"/>
    <col min="1028" max="1028" width="37.5" bestFit="1" customWidth="1"/>
    <col min="1029" max="1029" width="37.6640625" bestFit="1" customWidth="1"/>
    <col min="1030" max="1030" width="36.75" bestFit="1" customWidth="1"/>
    <col min="1031" max="1031" width="37.33203125" bestFit="1" customWidth="1"/>
    <col min="1032" max="1032" width="37" bestFit="1" customWidth="1"/>
    <col min="1033" max="1033" width="36.83203125" bestFit="1" customWidth="1"/>
    <col min="1034" max="1034" width="36.5" bestFit="1" customWidth="1"/>
    <col min="1035" max="1036" width="35.5" bestFit="1" customWidth="1"/>
    <col min="1037" max="1037" width="37" bestFit="1" customWidth="1"/>
    <col min="1038" max="1038" width="36" bestFit="1" customWidth="1"/>
    <col min="1039" max="1039" width="37.25" bestFit="1" customWidth="1"/>
    <col min="1040" max="1040" width="36.5" bestFit="1" customWidth="1"/>
    <col min="1041" max="1041" width="36.25" bestFit="1" customWidth="1"/>
    <col min="1042" max="1042" width="36.83203125" bestFit="1" customWidth="1"/>
    <col min="1043" max="1043" width="38.08203125" bestFit="1" customWidth="1"/>
    <col min="1044" max="1044" width="36.25" bestFit="1" customWidth="1"/>
    <col min="1045" max="1045" width="37.83203125" bestFit="1" customWidth="1"/>
    <col min="1046" max="1046" width="37.75" bestFit="1" customWidth="1"/>
    <col min="1047" max="1048" width="36.75" bestFit="1" customWidth="1"/>
    <col min="1049" max="1049" width="36.25" bestFit="1" customWidth="1"/>
    <col min="1050" max="1050" width="36.75" bestFit="1" customWidth="1"/>
    <col min="1051" max="1051" width="36.25" bestFit="1" customWidth="1"/>
    <col min="1052" max="1052" width="37.83203125" bestFit="1" customWidth="1"/>
    <col min="1053" max="1053" width="36.25" bestFit="1" customWidth="1"/>
    <col min="1054" max="1054" width="37.4140625" bestFit="1" customWidth="1"/>
    <col min="1055" max="1055" width="38.08203125" bestFit="1" customWidth="1"/>
    <col min="1056" max="1056" width="36.08203125" bestFit="1" customWidth="1"/>
    <col min="1057" max="1057" width="37.83203125" bestFit="1" customWidth="1"/>
    <col min="1058" max="1058" width="37.9140625" bestFit="1" customWidth="1"/>
    <col min="1059" max="1059" width="36.75" bestFit="1" customWidth="1"/>
    <col min="1060" max="1060" width="37.25" bestFit="1" customWidth="1"/>
    <col min="1061" max="1061" width="35.83203125" bestFit="1" customWidth="1"/>
    <col min="1062" max="1062" width="38.1640625" bestFit="1" customWidth="1"/>
    <col min="1063" max="1063" width="36.6640625" bestFit="1" customWidth="1"/>
    <col min="1064" max="1064" width="36.5" bestFit="1" customWidth="1"/>
    <col min="1065" max="1065" width="37" bestFit="1" customWidth="1"/>
    <col min="1066" max="1066" width="36.75" bestFit="1" customWidth="1"/>
    <col min="1067" max="1067" width="36.08203125" bestFit="1" customWidth="1"/>
    <col min="1068" max="1068" width="35.9140625" bestFit="1" customWidth="1"/>
    <col min="1069" max="1069" width="37" bestFit="1" customWidth="1"/>
    <col min="1070" max="1070" width="35.9140625" bestFit="1" customWidth="1"/>
    <col min="1071" max="1071" width="37.5" bestFit="1" customWidth="1"/>
    <col min="1072" max="1072" width="37.25" bestFit="1" customWidth="1"/>
    <col min="1073" max="1073" width="37" bestFit="1" customWidth="1"/>
    <col min="1074" max="1074" width="37.1640625" bestFit="1" customWidth="1"/>
    <col min="1075" max="1076" width="36.6640625" bestFit="1" customWidth="1"/>
    <col min="1077" max="1077" width="36.08203125" bestFit="1" customWidth="1"/>
    <col min="1078" max="1078" width="36.1640625" bestFit="1" customWidth="1"/>
    <col min="1079" max="1080" width="35.9140625" bestFit="1" customWidth="1"/>
    <col min="1081" max="1081" width="36.6640625" bestFit="1" customWidth="1"/>
    <col min="1082" max="1082" width="37.33203125" bestFit="1" customWidth="1"/>
    <col min="1083" max="1083" width="35.9140625" bestFit="1" customWidth="1"/>
    <col min="1084" max="1084" width="37.1640625" bestFit="1" customWidth="1"/>
    <col min="1085" max="1085" width="37.25" bestFit="1" customWidth="1"/>
    <col min="1086" max="1086" width="37.9140625" bestFit="1" customWidth="1"/>
    <col min="1087" max="1087" width="37.25" bestFit="1" customWidth="1"/>
    <col min="1088" max="1088" width="36.75" bestFit="1" customWidth="1"/>
    <col min="1089" max="1089" width="35.5" bestFit="1" customWidth="1"/>
    <col min="1090" max="1090" width="37.83203125" bestFit="1" customWidth="1"/>
    <col min="1091" max="1091" width="37.1640625" bestFit="1" customWidth="1"/>
    <col min="1092" max="1092" width="36.25" bestFit="1" customWidth="1"/>
    <col min="1093" max="1093" width="37.1640625" bestFit="1" customWidth="1"/>
    <col min="1094" max="1094" width="37" bestFit="1" customWidth="1"/>
    <col min="1095" max="1095" width="37.33203125" bestFit="1" customWidth="1"/>
    <col min="1096" max="1096" width="35.75" bestFit="1" customWidth="1"/>
    <col min="1097" max="1097" width="37.33203125" bestFit="1" customWidth="1"/>
    <col min="1098" max="1098" width="37.5" bestFit="1" customWidth="1"/>
    <col min="1099" max="1099" width="37.75" bestFit="1" customWidth="1"/>
    <col min="1100" max="1100" width="36.4140625" bestFit="1" customWidth="1"/>
    <col min="1101" max="1101" width="36.58203125" bestFit="1" customWidth="1"/>
    <col min="1102" max="1102" width="36.4140625" bestFit="1" customWidth="1"/>
    <col min="1103" max="1104" width="37.83203125" bestFit="1" customWidth="1"/>
    <col min="1105" max="1105" width="36.83203125" bestFit="1" customWidth="1"/>
    <col min="1106" max="1106" width="37.25" bestFit="1" customWidth="1"/>
    <col min="1107" max="1107" width="37.75" bestFit="1" customWidth="1"/>
    <col min="1108" max="1108" width="36.25" bestFit="1" customWidth="1"/>
    <col min="1109" max="1109" width="36.75" bestFit="1" customWidth="1"/>
    <col min="1110" max="1110" width="37.08203125" bestFit="1" customWidth="1"/>
    <col min="1111" max="1111" width="37.33203125" bestFit="1" customWidth="1"/>
    <col min="1112" max="1112" width="37.4140625" bestFit="1" customWidth="1"/>
    <col min="1113" max="1113" width="37.33203125" bestFit="1" customWidth="1"/>
    <col min="1114" max="1114" width="37.08203125" bestFit="1" customWidth="1"/>
    <col min="1115" max="1115" width="37.6640625" bestFit="1" customWidth="1"/>
    <col min="1116" max="1117" width="37.9140625" bestFit="1" customWidth="1"/>
    <col min="1118" max="1118" width="38.33203125" bestFit="1" customWidth="1"/>
    <col min="1119" max="1119" width="37.5" bestFit="1" customWidth="1"/>
    <col min="1120" max="1120" width="35.9140625" bestFit="1" customWidth="1"/>
    <col min="1121" max="1121" width="37.1640625" bestFit="1" customWidth="1"/>
    <col min="1122" max="1122" width="37.4140625" bestFit="1" customWidth="1"/>
    <col min="1123" max="1123" width="36.1640625" bestFit="1" customWidth="1"/>
    <col min="1124" max="1124" width="36.58203125" bestFit="1" customWidth="1"/>
    <col min="1125" max="1125" width="37.83203125" bestFit="1" customWidth="1"/>
    <col min="1126" max="1126" width="37" bestFit="1" customWidth="1"/>
    <col min="1127" max="1127" width="36.83203125" bestFit="1" customWidth="1"/>
    <col min="1128" max="1128" width="37.25" bestFit="1" customWidth="1"/>
    <col min="1129" max="1129" width="37.08203125" bestFit="1" customWidth="1"/>
    <col min="1130" max="1130" width="36.83203125" bestFit="1" customWidth="1"/>
    <col min="1131" max="1131" width="37.33203125" bestFit="1" customWidth="1"/>
    <col min="1132" max="1132" width="36.1640625" bestFit="1" customWidth="1"/>
    <col min="1133" max="1133" width="36.4140625" bestFit="1" customWidth="1"/>
    <col min="1134" max="1134" width="37.83203125" bestFit="1" customWidth="1"/>
    <col min="1135" max="1135" width="36.1640625" bestFit="1" customWidth="1"/>
    <col min="1136" max="1136" width="37.1640625" bestFit="1" customWidth="1"/>
    <col min="1137" max="1137" width="34.6640625" bestFit="1" customWidth="1"/>
    <col min="1138" max="1138" width="37.33203125" bestFit="1" customWidth="1"/>
    <col min="1139" max="1139" width="37.25" bestFit="1" customWidth="1"/>
    <col min="1140" max="1140" width="37" bestFit="1" customWidth="1"/>
    <col min="1141" max="1141" width="37.6640625" bestFit="1" customWidth="1"/>
    <col min="1142" max="1142" width="35.83203125" bestFit="1" customWidth="1"/>
    <col min="1143" max="1143" width="36.83203125" bestFit="1" customWidth="1"/>
    <col min="1144" max="1145" width="36.75" bestFit="1" customWidth="1"/>
    <col min="1146" max="1146" width="36.83203125" bestFit="1" customWidth="1"/>
    <col min="1147" max="1147" width="37.75" bestFit="1" customWidth="1"/>
    <col min="1148" max="1148" width="36.83203125" bestFit="1" customWidth="1"/>
    <col min="1149" max="1149" width="38.08203125" bestFit="1" customWidth="1"/>
    <col min="1150" max="1150" width="36" bestFit="1" customWidth="1"/>
    <col min="1151" max="1151" width="37.1640625" bestFit="1" customWidth="1"/>
    <col min="1152" max="1152" width="37.33203125" bestFit="1" customWidth="1"/>
    <col min="1153" max="1153" width="37.4140625" bestFit="1" customWidth="1"/>
    <col min="1154" max="1154" width="37.9140625" bestFit="1" customWidth="1"/>
    <col min="1155" max="1155" width="36.6640625" bestFit="1" customWidth="1"/>
    <col min="1156" max="1156" width="36.58203125" bestFit="1" customWidth="1"/>
    <col min="1157" max="1157" width="37.33203125" bestFit="1" customWidth="1"/>
    <col min="1158" max="1158" width="37.1640625" bestFit="1" customWidth="1"/>
    <col min="1159" max="1159" width="36.25" bestFit="1" customWidth="1"/>
    <col min="1160" max="1160" width="37.75" bestFit="1" customWidth="1"/>
    <col min="1161" max="1161" width="37.5" bestFit="1" customWidth="1"/>
    <col min="1162" max="1162" width="36.4140625" bestFit="1" customWidth="1"/>
    <col min="1163" max="1163" width="37.9140625" bestFit="1" customWidth="1"/>
    <col min="1164" max="1165" width="37.25" bestFit="1" customWidth="1"/>
    <col min="1166" max="1166" width="37.4140625" bestFit="1" customWidth="1"/>
    <col min="1167" max="1167" width="36.4140625" bestFit="1" customWidth="1"/>
    <col min="1168" max="1168" width="37.08203125" bestFit="1" customWidth="1"/>
    <col min="1169" max="1169" width="36.83203125" bestFit="1" customWidth="1"/>
    <col min="1170" max="1170" width="35.9140625" bestFit="1" customWidth="1"/>
    <col min="1171" max="1171" width="36.58203125" bestFit="1" customWidth="1"/>
    <col min="1172" max="1172" width="36.4140625" bestFit="1" customWidth="1"/>
    <col min="1173" max="1173" width="36.6640625" bestFit="1" customWidth="1"/>
    <col min="1174" max="1174" width="36.25" bestFit="1" customWidth="1"/>
    <col min="1175" max="1175" width="37.25" bestFit="1" customWidth="1"/>
    <col min="1176" max="1176" width="37.5" bestFit="1" customWidth="1"/>
    <col min="1177" max="1177" width="36.83203125" bestFit="1" customWidth="1"/>
    <col min="1178" max="1178" width="36.1640625" bestFit="1" customWidth="1"/>
    <col min="1179" max="1179" width="35.9140625" bestFit="1" customWidth="1"/>
    <col min="1180" max="1180" width="37" bestFit="1" customWidth="1"/>
    <col min="1181" max="1181" width="36.1640625" bestFit="1" customWidth="1"/>
    <col min="1182" max="1182" width="36.83203125" bestFit="1" customWidth="1"/>
    <col min="1183" max="1183" width="36.75" bestFit="1" customWidth="1"/>
    <col min="1184" max="1184" width="36.6640625" bestFit="1" customWidth="1"/>
    <col min="1185" max="1185" width="37.4140625" bestFit="1" customWidth="1"/>
    <col min="1186" max="1186" width="37.33203125" bestFit="1" customWidth="1"/>
    <col min="1187" max="1187" width="36.75" bestFit="1" customWidth="1"/>
    <col min="1188" max="1188" width="37.5" bestFit="1" customWidth="1"/>
    <col min="1189" max="1189" width="37.25" bestFit="1" customWidth="1"/>
    <col min="1190" max="1190" width="35.1640625" bestFit="1" customWidth="1"/>
    <col min="1191" max="1191" width="37" bestFit="1" customWidth="1"/>
    <col min="1192" max="1192" width="37.4140625" bestFit="1" customWidth="1"/>
    <col min="1193" max="1193" width="36.83203125" bestFit="1" customWidth="1"/>
    <col min="1194" max="1194" width="36.58203125" bestFit="1" customWidth="1"/>
    <col min="1195" max="1195" width="35.83203125" bestFit="1" customWidth="1"/>
    <col min="1196" max="1196" width="36.83203125" bestFit="1" customWidth="1"/>
    <col min="1197" max="1197" width="36.75" bestFit="1" customWidth="1"/>
    <col min="1198" max="1198" width="36.5" bestFit="1" customWidth="1"/>
    <col min="1199" max="1199" width="36.25" bestFit="1" customWidth="1"/>
    <col min="1200" max="1200" width="37.08203125" bestFit="1" customWidth="1"/>
    <col min="1201" max="1201" width="36.83203125" bestFit="1" customWidth="1"/>
    <col min="1202" max="1202" width="36" bestFit="1" customWidth="1"/>
    <col min="1203" max="1203" width="36.83203125" bestFit="1" customWidth="1"/>
    <col min="1204" max="1204" width="36.5" bestFit="1" customWidth="1"/>
    <col min="1205" max="1205" width="37.1640625" bestFit="1" customWidth="1"/>
    <col min="1206" max="1206" width="37.25" bestFit="1" customWidth="1"/>
    <col min="1207" max="1207" width="38.33203125" bestFit="1" customWidth="1"/>
    <col min="1208" max="1208" width="37.75" bestFit="1" customWidth="1"/>
    <col min="1209" max="1209" width="36.1640625" bestFit="1" customWidth="1"/>
    <col min="1210" max="1210" width="37.83203125" bestFit="1" customWidth="1"/>
    <col min="1211" max="1211" width="36.25" bestFit="1" customWidth="1"/>
    <col min="1212" max="1212" width="36.1640625" bestFit="1" customWidth="1"/>
    <col min="1213" max="1213" width="37.75" bestFit="1" customWidth="1"/>
    <col min="1214" max="1214" width="36" bestFit="1" customWidth="1"/>
    <col min="1215" max="1215" width="38" bestFit="1" customWidth="1"/>
    <col min="1216" max="1216" width="36.75" bestFit="1" customWidth="1"/>
    <col min="1217" max="1217" width="36.6640625" bestFit="1" customWidth="1"/>
    <col min="1218" max="1218" width="37.33203125" bestFit="1" customWidth="1"/>
    <col min="1219" max="1219" width="37.1640625" bestFit="1" customWidth="1"/>
    <col min="1220" max="1220" width="37.5" bestFit="1" customWidth="1"/>
    <col min="1221" max="1221" width="36.08203125" bestFit="1" customWidth="1"/>
    <col min="1222" max="1222" width="37.83203125" bestFit="1" customWidth="1"/>
    <col min="1223" max="1223" width="36.25" bestFit="1" customWidth="1"/>
    <col min="1224" max="1224" width="36" bestFit="1" customWidth="1"/>
    <col min="1225" max="1225" width="36.1640625" bestFit="1" customWidth="1"/>
    <col min="1226" max="1226" width="35.25" bestFit="1" customWidth="1"/>
    <col min="1227" max="1227" width="36.08203125" bestFit="1" customWidth="1"/>
    <col min="1228" max="1229" width="36.5" bestFit="1" customWidth="1"/>
    <col min="1230" max="1230" width="37.33203125" bestFit="1" customWidth="1"/>
    <col min="1231" max="1231" width="36.25" bestFit="1" customWidth="1"/>
    <col min="1232" max="1232" width="37.6640625" bestFit="1" customWidth="1"/>
    <col min="1233" max="1233" width="36.25" bestFit="1" customWidth="1"/>
    <col min="1234" max="1234" width="37.83203125" bestFit="1" customWidth="1"/>
    <col min="1235" max="1235" width="36.6640625" bestFit="1" customWidth="1"/>
    <col min="1236" max="1236" width="37.5" bestFit="1" customWidth="1"/>
    <col min="1237" max="1237" width="37.25" bestFit="1" customWidth="1"/>
    <col min="1238" max="1238" width="35.83203125" bestFit="1" customWidth="1"/>
    <col min="1239" max="1239" width="36.58203125" bestFit="1" customWidth="1"/>
    <col min="1240" max="1240" width="37.83203125" bestFit="1" customWidth="1"/>
    <col min="1241" max="1241" width="37.4140625" bestFit="1" customWidth="1"/>
    <col min="1242" max="1242" width="37.75" bestFit="1" customWidth="1"/>
    <col min="1243" max="1243" width="37.5" bestFit="1" customWidth="1"/>
    <col min="1244" max="1244" width="38" bestFit="1" customWidth="1"/>
    <col min="1245" max="1245" width="37.5" bestFit="1" customWidth="1"/>
    <col min="1246" max="1246" width="36.75" bestFit="1" customWidth="1"/>
    <col min="1247" max="1247" width="37.08203125" bestFit="1" customWidth="1"/>
    <col min="1248" max="1248" width="35.58203125" bestFit="1" customWidth="1"/>
    <col min="1249" max="1249" width="35.83203125" bestFit="1" customWidth="1"/>
    <col min="1250" max="1250" width="36.83203125" bestFit="1" customWidth="1"/>
    <col min="1251" max="1251" width="36.4140625" bestFit="1" customWidth="1"/>
    <col min="1252" max="1252" width="37.6640625" bestFit="1" customWidth="1"/>
    <col min="1253" max="1253" width="37.5" bestFit="1" customWidth="1"/>
    <col min="1254" max="1254" width="36.25" bestFit="1" customWidth="1"/>
    <col min="1255" max="1255" width="37.08203125" bestFit="1" customWidth="1"/>
    <col min="1256" max="1256" width="37.6640625" bestFit="1" customWidth="1"/>
    <col min="1257" max="1257" width="37.25" bestFit="1" customWidth="1"/>
    <col min="1258" max="1260" width="37.4140625" bestFit="1" customWidth="1"/>
    <col min="1261" max="1261" width="37.6640625" bestFit="1" customWidth="1"/>
    <col min="1262" max="1262" width="36.75" bestFit="1" customWidth="1"/>
    <col min="1263" max="1263" width="37.5" bestFit="1" customWidth="1"/>
    <col min="1264" max="1264" width="36.4140625" bestFit="1" customWidth="1"/>
    <col min="1265" max="1265" width="37.33203125" bestFit="1" customWidth="1"/>
    <col min="1266" max="1267" width="37.83203125" bestFit="1" customWidth="1"/>
    <col min="1268" max="1268" width="37.33203125" bestFit="1" customWidth="1"/>
    <col min="1269" max="1269" width="36.25" bestFit="1" customWidth="1"/>
    <col min="1270" max="1270" width="37" bestFit="1" customWidth="1"/>
    <col min="1271" max="1271" width="37.1640625" bestFit="1" customWidth="1"/>
    <col min="1272" max="1272" width="36.1640625" bestFit="1" customWidth="1"/>
    <col min="1273" max="1273" width="36.5" bestFit="1" customWidth="1"/>
    <col min="1274" max="1274" width="36.6640625" bestFit="1" customWidth="1"/>
    <col min="1275" max="1275" width="37.83203125" bestFit="1" customWidth="1"/>
    <col min="1276" max="1276" width="37.75" bestFit="1" customWidth="1"/>
    <col min="1277" max="1277" width="37.9140625" bestFit="1" customWidth="1"/>
    <col min="1278" max="1278" width="37.33203125" bestFit="1" customWidth="1"/>
    <col min="1279" max="1279" width="36.58203125" bestFit="1" customWidth="1"/>
    <col min="1280" max="1280" width="37.4140625" bestFit="1" customWidth="1"/>
    <col min="1281" max="1281" width="36.5" bestFit="1" customWidth="1"/>
    <col min="1282" max="1282" width="37.25" bestFit="1" customWidth="1"/>
    <col min="1283" max="1283" width="37" bestFit="1" customWidth="1"/>
    <col min="1284" max="1284" width="37.5" bestFit="1" customWidth="1"/>
    <col min="1285" max="1285" width="37.6640625" bestFit="1" customWidth="1"/>
    <col min="1286" max="1286" width="35.83203125" bestFit="1" customWidth="1"/>
    <col min="1287" max="1287" width="36.4140625" bestFit="1" customWidth="1"/>
    <col min="1288" max="1288" width="37.1640625" bestFit="1" customWidth="1"/>
    <col min="1289" max="1289" width="37.5" bestFit="1" customWidth="1"/>
    <col min="1290" max="1290" width="37.4140625" bestFit="1" customWidth="1"/>
    <col min="1291" max="1291" width="36.75" bestFit="1" customWidth="1"/>
    <col min="1292" max="1292" width="37.33203125" bestFit="1" customWidth="1"/>
    <col min="1293" max="1293" width="37.4140625" bestFit="1" customWidth="1"/>
    <col min="1294" max="1294" width="37" bestFit="1" customWidth="1"/>
    <col min="1295" max="1295" width="36.83203125" bestFit="1" customWidth="1"/>
    <col min="1296" max="1296" width="38" bestFit="1" customWidth="1"/>
    <col min="1297" max="1297" width="36.75" bestFit="1" customWidth="1"/>
    <col min="1298" max="1298" width="36" bestFit="1" customWidth="1"/>
    <col min="1299" max="1299" width="36.6640625" bestFit="1" customWidth="1"/>
    <col min="1300" max="1300" width="37.6640625" bestFit="1" customWidth="1"/>
    <col min="1301" max="1301" width="37.25" bestFit="1" customWidth="1"/>
    <col min="1302" max="1302" width="37" bestFit="1" customWidth="1"/>
    <col min="1303" max="1303" width="36.58203125" bestFit="1" customWidth="1"/>
    <col min="1304" max="1304" width="37.75" bestFit="1" customWidth="1"/>
    <col min="1305" max="1305" width="36.58203125" bestFit="1" customWidth="1"/>
    <col min="1306" max="1306" width="36.1640625" bestFit="1" customWidth="1"/>
    <col min="1307" max="1309" width="36.6640625" bestFit="1" customWidth="1"/>
    <col min="1310" max="1310" width="36.83203125" bestFit="1" customWidth="1"/>
    <col min="1311" max="1311" width="37.25" bestFit="1" customWidth="1"/>
    <col min="1312" max="1312" width="37.5" bestFit="1" customWidth="1"/>
    <col min="1313" max="1313" width="37.25" bestFit="1" customWidth="1"/>
    <col min="1314" max="1314" width="37.4140625" bestFit="1" customWidth="1"/>
    <col min="1315" max="1315" width="37.08203125" bestFit="1" customWidth="1"/>
    <col min="1316" max="1316" width="35.58203125" bestFit="1" customWidth="1"/>
    <col min="1317" max="1317" width="37.4140625" bestFit="1" customWidth="1"/>
    <col min="1318" max="1318" width="36" bestFit="1" customWidth="1"/>
    <col min="1319" max="1319" width="37.83203125" bestFit="1" customWidth="1"/>
    <col min="1320" max="1320" width="37.75" bestFit="1" customWidth="1"/>
    <col min="1321" max="1321" width="37.08203125" bestFit="1" customWidth="1"/>
    <col min="1322" max="1322" width="37.33203125" bestFit="1" customWidth="1"/>
    <col min="1323" max="1323" width="37.1640625" bestFit="1" customWidth="1"/>
    <col min="1324" max="1324" width="37.75" bestFit="1" customWidth="1"/>
    <col min="1325" max="1325" width="35.75" bestFit="1" customWidth="1"/>
    <col min="1326" max="1326" width="37.1640625" bestFit="1" customWidth="1"/>
    <col min="1327" max="1327" width="35.83203125" bestFit="1" customWidth="1"/>
    <col min="1328" max="1328" width="37" bestFit="1" customWidth="1"/>
    <col min="1329" max="1329" width="37.5" bestFit="1" customWidth="1"/>
    <col min="1330" max="1330" width="38.08203125" bestFit="1" customWidth="1"/>
    <col min="1331" max="1331" width="36.4140625" bestFit="1" customWidth="1"/>
    <col min="1332" max="1332" width="37.25" bestFit="1" customWidth="1"/>
    <col min="1333" max="1333" width="37.83203125" bestFit="1" customWidth="1"/>
    <col min="1334" max="1334" width="35.83203125" bestFit="1" customWidth="1"/>
    <col min="1335" max="1335" width="36.6640625" bestFit="1" customWidth="1"/>
    <col min="1336" max="1336" width="35.9140625" bestFit="1" customWidth="1"/>
    <col min="1337" max="1337" width="38" bestFit="1" customWidth="1"/>
    <col min="1338" max="1338" width="37.1640625" bestFit="1" customWidth="1"/>
    <col min="1339" max="1339" width="36.83203125" bestFit="1" customWidth="1"/>
    <col min="1340" max="1340" width="37.08203125" bestFit="1" customWidth="1"/>
    <col min="1341" max="1341" width="37.1640625" bestFit="1" customWidth="1"/>
    <col min="1342" max="1342" width="37.5" bestFit="1" customWidth="1"/>
    <col min="1343" max="1343" width="36.58203125" bestFit="1" customWidth="1"/>
    <col min="1344" max="1344" width="37.9140625" bestFit="1" customWidth="1"/>
    <col min="1345" max="1345" width="36.75" bestFit="1" customWidth="1"/>
    <col min="1346" max="1346" width="36.25" bestFit="1" customWidth="1"/>
    <col min="1347" max="1347" width="36.4140625" bestFit="1" customWidth="1"/>
    <col min="1348" max="1348" width="37.25" bestFit="1" customWidth="1"/>
    <col min="1349" max="1349" width="36.25" bestFit="1" customWidth="1"/>
    <col min="1350" max="1350" width="37.1640625" bestFit="1" customWidth="1"/>
    <col min="1351" max="1351" width="36.75" bestFit="1" customWidth="1"/>
    <col min="1352" max="1352" width="37.1640625" bestFit="1" customWidth="1"/>
    <col min="1353" max="1353" width="37.25" bestFit="1" customWidth="1"/>
    <col min="1354" max="1354" width="37.33203125" bestFit="1" customWidth="1"/>
    <col min="1355" max="1355" width="37.83203125" bestFit="1" customWidth="1"/>
    <col min="1356" max="1356" width="37.5" bestFit="1" customWidth="1"/>
    <col min="1357" max="1357" width="35.4140625" bestFit="1" customWidth="1"/>
    <col min="1358" max="1358" width="37.08203125" bestFit="1" customWidth="1"/>
    <col min="1359" max="1359" width="36.75" bestFit="1" customWidth="1"/>
    <col min="1360" max="1360" width="37.1640625" bestFit="1" customWidth="1"/>
    <col min="1361" max="1361" width="36.75" bestFit="1" customWidth="1"/>
    <col min="1362" max="1362" width="37.33203125" bestFit="1" customWidth="1"/>
    <col min="1363" max="1363" width="35.5" bestFit="1" customWidth="1"/>
    <col min="1364" max="1364" width="36.58203125" bestFit="1" customWidth="1"/>
    <col min="1365" max="1365" width="37.4140625" bestFit="1" customWidth="1"/>
    <col min="1366" max="1366" width="37.83203125" bestFit="1" customWidth="1"/>
    <col min="1367" max="1367" width="36.1640625" bestFit="1" customWidth="1"/>
    <col min="1368" max="1368" width="36.83203125" bestFit="1" customWidth="1"/>
    <col min="1369" max="1369" width="36.75" bestFit="1" customWidth="1"/>
    <col min="1370" max="1370" width="37.1640625" bestFit="1" customWidth="1"/>
    <col min="1371" max="1371" width="35.58203125" bestFit="1" customWidth="1"/>
    <col min="1372" max="1372" width="38" bestFit="1" customWidth="1"/>
    <col min="1373" max="1373" width="35.83203125" bestFit="1" customWidth="1"/>
    <col min="1374" max="1374" width="37.25" bestFit="1" customWidth="1"/>
    <col min="1375" max="1375" width="37.9140625" bestFit="1" customWidth="1"/>
    <col min="1376" max="1376" width="38.08203125" bestFit="1" customWidth="1"/>
    <col min="1377" max="1377" width="37.33203125" bestFit="1" customWidth="1"/>
    <col min="1378" max="1378" width="36.08203125" bestFit="1" customWidth="1"/>
    <col min="1379" max="1379" width="35.83203125" bestFit="1" customWidth="1"/>
    <col min="1380" max="1380" width="36.83203125" bestFit="1" customWidth="1"/>
    <col min="1381" max="1381" width="37.33203125" bestFit="1" customWidth="1"/>
    <col min="1382" max="1382" width="37.4140625" bestFit="1" customWidth="1"/>
    <col min="1383" max="1383" width="37.6640625" bestFit="1" customWidth="1"/>
    <col min="1384" max="1384" width="36.25" bestFit="1" customWidth="1"/>
    <col min="1385" max="1385" width="37.83203125" bestFit="1" customWidth="1"/>
    <col min="1386" max="1386" width="36.1640625" bestFit="1" customWidth="1"/>
    <col min="1387" max="1387" width="37.08203125" bestFit="1" customWidth="1"/>
    <col min="1388" max="1388" width="37" bestFit="1" customWidth="1"/>
    <col min="1389" max="1389" width="37.6640625" bestFit="1" customWidth="1"/>
    <col min="1390" max="1390" width="37.83203125" bestFit="1" customWidth="1"/>
    <col min="1391" max="1391" width="37.9140625" bestFit="1" customWidth="1"/>
    <col min="1392" max="1392" width="36.6640625" bestFit="1" customWidth="1"/>
    <col min="1393" max="1393" width="36.25" bestFit="1" customWidth="1"/>
    <col min="1394" max="1394" width="35.4140625" bestFit="1" customWidth="1"/>
    <col min="1395" max="1395" width="37.33203125" bestFit="1" customWidth="1"/>
    <col min="1396" max="1396" width="37.75" bestFit="1" customWidth="1"/>
    <col min="1397" max="1397" width="37.83203125" bestFit="1" customWidth="1"/>
    <col min="1398" max="1398" width="35.58203125" bestFit="1" customWidth="1"/>
    <col min="1399" max="1399" width="37.08203125" bestFit="1" customWidth="1"/>
    <col min="1400" max="1400" width="37" bestFit="1" customWidth="1"/>
    <col min="1401" max="1402" width="36.75" bestFit="1" customWidth="1"/>
    <col min="1403" max="1403" width="36.1640625" bestFit="1" customWidth="1"/>
    <col min="1404" max="1404" width="37.4140625" bestFit="1" customWidth="1"/>
    <col min="1405" max="1405" width="37.33203125" bestFit="1" customWidth="1"/>
    <col min="1406" max="1406" width="36.75" bestFit="1" customWidth="1"/>
    <col min="1407" max="1407" width="36.08203125" bestFit="1" customWidth="1"/>
    <col min="1408" max="1408" width="37.1640625" bestFit="1" customWidth="1"/>
    <col min="1409" max="1409" width="37" bestFit="1" customWidth="1"/>
    <col min="1410" max="1410" width="37.33203125" bestFit="1" customWidth="1"/>
    <col min="1411" max="1411" width="37.5" bestFit="1" customWidth="1"/>
    <col min="1412" max="1412" width="36" bestFit="1" customWidth="1"/>
    <col min="1413" max="1413" width="36.1640625" bestFit="1" customWidth="1"/>
    <col min="1414" max="1414" width="36.75" bestFit="1" customWidth="1"/>
    <col min="1415" max="1415" width="37.5" bestFit="1" customWidth="1"/>
    <col min="1416" max="1416" width="37.4140625" bestFit="1" customWidth="1"/>
    <col min="1417" max="1417" width="36.4140625" bestFit="1" customWidth="1"/>
    <col min="1418" max="1418" width="37.25" bestFit="1" customWidth="1"/>
    <col min="1419" max="1419" width="36.6640625" bestFit="1" customWidth="1"/>
    <col min="1420" max="1420" width="36.25" bestFit="1" customWidth="1"/>
    <col min="1421" max="1421" width="35.5" bestFit="1" customWidth="1"/>
    <col min="1422" max="1422" width="37.9140625" bestFit="1" customWidth="1"/>
    <col min="1423" max="1423" width="37.75" bestFit="1" customWidth="1"/>
    <col min="1424" max="1425" width="37.6640625" bestFit="1" customWidth="1"/>
    <col min="1426" max="1426" width="36.1640625" bestFit="1" customWidth="1"/>
    <col min="1427" max="1427" width="36.75" bestFit="1" customWidth="1"/>
    <col min="1428" max="1428" width="37.83203125" bestFit="1" customWidth="1"/>
    <col min="1429" max="1429" width="36.58203125" bestFit="1" customWidth="1"/>
    <col min="1430" max="1430" width="36.6640625" bestFit="1" customWidth="1"/>
    <col min="1431" max="1431" width="35.83203125" bestFit="1" customWidth="1"/>
    <col min="1432" max="1432" width="37.9140625" bestFit="1" customWidth="1"/>
    <col min="1433" max="1433" width="37.33203125" bestFit="1" customWidth="1"/>
    <col min="1434" max="1434" width="35.1640625" bestFit="1" customWidth="1"/>
    <col min="1435" max="1435" width="37.33203125" bestFit="1" customWidth="1"/>
    <col min="1436" max="1436" width="37.4140625" bestFit="1" customWidth="1"/>
    <col min="1437" max="1437" width="37.1640625" bestFit="1" customWidth="1"/>
    <col min="1438" max="1438" width="37.9140625" bestFit="1" customWidth="1"/>
    <col min="1439" max="1439" width="36.08203125" bestFit="1" customWidth="1"/>
    <col min="1440" max="1440" width="37.25" bestFit="1" customWidth="1"/>
    <col min="1441" max="1441" width="35.5" bestFit="1" customWidth="1"/>
    <col min="1442" max="1442" width="36.83203125" bestFit="1" customWidth="1"/>
    <col min="1443" max="1443" width="36.25" bestFit="1" customWidth="1"/>
    <col min="1444" max="1444" width="36.5" bestFit="1" customWidth="1"/>
    <col min="1445" max="1445" width="37.33203125" bestFit="1" customWidth="1"/>
    <col min="1446" max="1446" width="36.08203125" bestFit="1" customWidth="1"/>
    <col min="1447" max="1447" width="36.58203125" bestFit="1" customWidth="1"/>
    <col min="1448" max="1448" width="37.33203125" bestFit="1" customWidth="1"/>
    <col min="1449" max="1449" width="36.5" bestFit="1" customWidth="1"/>
    <col min="1450" max="1450" width="37.9140625" bestFit="1" customWidth="1"/>
    <col min="1451" max="1451" width="37.4140625" bestFit="1" customWidth="1"/>
    <col min="1452" max="1452" width="37.33203125" bestFit="1" customWidth="1"/>
    <col min="1453" max="1453" width="37" bestFit="1" customWidth="1"/>
    <col min="1454" max="1454" width="37.83203125" bestFit="1" customWidth="1"/>
    <col min="1455" max="1455" width="37.75" bestFit="1" customWidth="1"/>
    <col min="1456" max="1456" width="37.08203125" bestFit="1" customWidth="1"/>
    <col min="1457" max="1457" width="37.4140625" bestFit="1" customWidth="1"/>
    <col min="1458" max="1458" width="37.5" bestFit="1" customWidth="1"/>
    <col min="1459" max="1459" width="36.83203125" bestFit="1" customWidth="1"/>
    <col min="1460" max="1460" width="37.25" bestFit="1" customWidth="1"/>
    <col min="1461" max="1462" width="37.1640625" bestFit="1" customWidth="1"/>
    <col min="1463" max="1463" width="37.4140625" bestFit="1" customWidth="1"/>
    <col min="1464" max="1464" width="38" bestFit="1" customWidth="1"/>
    <col min="1465" max="1465" width="36.5" bestFit="1" customWidth="1"/>
    <col min="1466" max="1466" width="37.83203125" bestFit="1" customWidth="1"/>
    <col min="1467" max="1467" width="37.33203125" bestFit="1" customWidth="1"/>
    <col min="1468" max="1468" width="37.4140625" bestFit="1" customWidth="1"/>
    <col min="1469" max="1469" width="37.83203125" bestFit="1" customWidth="1"/>
    <col min="1470" max="1471" width="37.5" bestFit="1" customWidth="1"/>
    <col min="1472" max="1472" width="36.25" bestFit="1" customWidth="1"/>
    <col min="1473" max="1473" width="37.4140625" bestFit="1" customWidth="1"/>
    <col min="1474" max="1474" width="36.6640625" bestFit="1" customWidth="1"/>
    <col min="1475" max="1475" width="37.08203125" bestFit="1" customWidth="1"/>
    <col min="1476" max="1476" width="37.9140625" bestFit="1" customWidth="1"/>
    <col min="1477" max="1477" width="37.33203125" bestFit="1" customWidth="1"/>
    <col min="1478" max="1478" width="36.6640625" bestFit="1" customWidth="1"/>
    <col min="1479" max="1479" width="35.83203125" bestFit="1" customWidth="1"/>
    <col min="1480" max="1480" width="36.6640625" bestFit="1" customWidth="1"/>
    <col min="1481" max="1481" width="36.08203125" bestFit="1" customWidth="1"/>
    <col min="1482" max="1482" width="36.75" bestFit="1" customWidth="1"/>
    <col min="1483" max="1483" width="37.33203125" bestFit="1" customWidth="1"/>
    <col min="1484" max="1484" width="37.75" bestFit="1" customWidth="1"/>
    <col min="1485" max="1485" width="36.75" bestFit="1" customWidth="1"/>
    <col min="1486" max="1487" width="37.9140625" bestFit="1" customWidth="1"/>
    <col min="1488" max="1488" width="35.9140625" bestFit="1" customWidth="1"/>
    <col min="1489" max="1489" width="37.08203125" bestFit="1" customWidth="1"/>
    <col min="1490" max="1490" width="36.83203125" bestFit="1" customWidth="1"/>
    <col min="1491" max="1491" width="36.4140625" bestFit="1" customWidth="1"/>
    <col min="1492" max="1492" width="36.25" bestFit="1" customWidth="1"/>
    <col min="1493" max="1493" width="37.25" bestFit="1" customWidth="1"/>
    <col min="1494" max="1494" width="37.6640625" bestFit="1" customWidth="1"/>
    <col min="1495" max="1495" width="36.5" bestFit="1" customWidth="1"/>
    <col min="1496" max="1496" width="37.4140625" bestFit="1" customWidth="1"/>
    <col min="1497" max="1497" width="37.9140625" bestFit="1" customWidth="1"/>
    <col min="1498" max="1499" width="37.4140625" bestFit="1" customWidth="1"/>
    <col min="1500" max="1500" width="36.58203125" bestFit="1" customWidth="1"/>
    <col min="1501" max="1501" width="36.6640625" bestFit="1" customWidth="1"/>
    <col min="1502" max="1502" width="37.1640625" bestFit="1" customWidth="1"/>
    <col min="1503" max="1503" width="37.75" bestFit="1" customWidth="1"/>
    <col min="1504" max="1504" width="37.1640625" bestFit="1" customWidth="1"/>
    <col min="1505" max="1505" width="37.4140625" bestFit="1" customWidth="1"/>
    <col min="1506" max="1506" width="37" bestFit="1" customWidth="1"/>
    <col min="1507" max="1507" width="37.4140625" bestFit="1" customWidth="1"/>
    <col min="1508" max="1508" width="37.1640625" bestFit="1" customWidth="1"/>
    <col min="1509" max="1509" width="37.5" bestFit="1" customWidth="1"/>
    <col min="1510" max="1510" width="36.58203125" bestFit="1" customWidth="1"/>
    <col min="1511" max="1511" width="37.33203125" bestFit="1" customWidth="1"/>
    <col min="1512" max="1512" width="36.25" bestFit="1" customWidth="1"/>
    <col min="1513" max="1514" width="37.9140625" bestFit="1" customWidth="1"/>
    <col min="1515" max="1515" width="37.4140625" bestFit="1" customWidth="1"/>
    <col min="1516" max="1516" width="34.08203125" bestFit="1" customWidth="1"/>
    <col min="1517" max="1517" width="37.4140625" bestFit="1" customWidth="1"/>
    <col min="1518" max="1518" width="37.6640625" bestFit="1" customWidth="1"/>
    <col min="1519" max="1519" width="36.75" bestFit="1" customWidth="1"/>
    <col min="1520" max="1520" width="37.4140625" bestFit="1" customWidth="1"/>
    <col min="1521" max="1521" width="37.75" bestFit="1" customWidth="1"/>
    <col min="1522" max="1522" width="36.25" bestFit="1" customWidth="1"/>
    <col min="1523" max="1524" width="36.4140625" bestFit="1" customWidth="1"/>
    <col min="1525" max="1525" width="35.83203125" bestFit="1" customWidth="1"/>
    <col min="1526" max="1526" width="37.25" bestFit="1" customWidth="1"/>
    <col min="1527" max="1527" width="35.4140625" bestFit="1" customWidth="1"/>
    <col min="1528" max="1528" width="36.6640625" bestFit="1" customWidth="1"/>
    <col min="1529" max="1529" width="36.25" bestFit="1" customWidth="1"/>
    <col min="1530" max="1530" width="36.83203125" bestFit="1" customWidth="1"/>
    <col min="1531" max="1531" width="36.1640625" bestFit="1" customWidth="1"/>
    <col min="1532" max="1532" width="37.4140625" bestFit="1" customWidth="1"/>
    <col min="1533" max="1533" width="35.83203125" bestFit="1" customWidth="1"/>
    <col min="1534" max="1534" width="36.4140625" bestFit="1" customWidth="1"/>
    <col min="1535" max="1535" width="35.9140625" bestFit="1" customWidth="1"/>
    <col min="1536" max="1536" width="37" bestFit="1" customWidth="1"/>
    <col min="1537" max="1537" width="36.6640625" bestFit="1" customWidth="1"/>
    <col min="1538" max="1538" width="35.5" bestFit="1" customWidth="1"/>
    <col min="1539" max="1539" width="36.1640625" bestFit="1" customWidth="1"/>
    <col min="1540" max="1540" width="37" bestFit="1" customWidth="1"/>
    <col min="1541" max="1541" width="36.6640625" bestFit="1" customWidth="1"/>
    <col min="1542" max="1544" width="36.4140625" bestFit="1" customWidth="1"/>
    <col min="1545" max="1545" width="36.6640625" bestFit="1" customWidth="1"/>
    <col min="1546" max="1546" width="37.08203125" bestFit="1" customWidth="1"/>
    <col min="1547" max="1547" width="37.4140625" bestFit="1" customWidth="1"/>
    <col min="1548" max="1548" width="35.58203125" bestFit="1" customWidth="1"/>
    <col min="1549" max="1549" width="36.4140625" bestFit="1" customWidth="1"/>
    <col min="1550" max="1550" width="36.1640625" bestFit="1" customWidth="1"/>
    <col min="1551" max="1551" width="37.08203125" bestFit="1" customWidth="1"/>
    <col min="1552" max="1552" width="37" bestFit="1" customWidth="1"/>
    <col min="1553" max="1553" width="36.58203125" bestFit="1" customWidth="1"/>
    <col min="1554" max="1554" width="37.4140625" bestFit="1" customWidth="1"/>
    <col min="1555" max="1555" width="37.5" bestFit="1" customWidth="1"/>
    <col min="1556" max="1556" width="37.83203125" bestFit="1" customWidth="1"/>
    <col min="1557" max="1557" width="36.83203125" bestFit="1" customWidth="1"/>
    <col min="1558" max="1558" width="36.6640625" bestFit="1" customWidth="1"/>
    <col min="1559" max="1559" width="36.58203125" bestFit="1" customWidth="1"/>
    <col min="1560" max="1560" width="35.33203125" bestFit="1" customWidth="1"/>
    <col min="1561" max="1561" width="37.5" bestFit="1" customWidth="1"/>
    <col min="1562" max="1562" width="37.1640625" bestFit="1" customWidth="1"/>
    <col min="1563" max="1563" width="37.9140625" bestFit="1" customWidth="1"/>
    <col min="1564" max="1565" width="37" bestFit="1" customWidth="1"/>
    <col min="1566" max="1566" width="37.25" bestFit="1" customWidth="1"/>
    <col min="1567" max="1567" width="37.33203125" bestFit="1" customWidth="1"/>
    <col min="1568" max="1568" width="37.25" bestFit="1" customWidth="1"/>
    <col min="1569" max="1569" width="37.6640625" bestFit="1" customWidth="1"/>
    <col min="1570" max="1570" width="36.1640625" bestFit="1" customWidth="1"/>
    <col min="1571" max="1571" width="36.83203125" bestFit="1" customWidth="1"/>
    <col min="1572" max="1572" width="34.58203125" bestFit="1" customWidth="1"/>
    <col min="1573" max="1573" width="37.08203125" bestFit="1" customWidth="1"/>
    <col min="1574" max="1574" width="37.83203125" bestFit="1" customWidth="1"/>
    <col min="1575" max="1575" width="37.1640625" bestFit="1" customWidth="1"/>
    <col min="1576" max="1576" width="36.4140625" bestFit="1" customWidth="1"/>
    <col min="1577" max="1577" width="36.6640625" bestFit="1" customWidth="1"/>
    <col min="1578" max="1578" width="37.08203125" bestFit="1" customWidth="1"/>
    <col min="1579" max="1579" width="38.08203125" bestFit="1" customWidth="1"/>
    <col min="1580" max="1580" width="36.4140625" bestFit="1" customWidth="1"/>
    <col min="1581" max="1581" width="36.25" bestFit="1" customWidth="1"/>
    <col min="1582" max="1582" width="36.75" bestFit="1" customWidth="1"/>
    <col min="1583" max="1583" width="36.83203125" bestFit="1" customWidth="1"/>
    <col min="1584" max="1584" width="37.25" bestFit="1" customWidth="1"/>
    <col min="1585" max="1585" width="37" bestFit="1" customWidth="1"/>
    <col min="1586" max="1586" width="37.5" bestFit="1" customWidth="1"/>
    <col min="1587" max="1587" width="36.6640625" bestFit="1" customWidth="1"/>
    <col min="1588" max="1588" width="34.6640625" bestFit="1" customWidth="1"/>
    <col min="1589" max="1589" width="36.08203125" bestFit="1" customWidth="1"/>
    <col min="1590" max="1590" width="37.25" bestFit="1" customWidth="1"/>
    <col min="1591" max="1591" width="36.75" bestFit="1" customWidth="1"/>
    <col min="1592" max="1592" width="37.5" bestFit="1" customWidth="1"/>
    <col min="1593" max="1593" width="37" bestFit="1" customWidth="1"/>
    <col min="1594" max="1594" width="36.25" bestFit="1" customWidth="1"/>
    <col min="1595" max="1595" width="37.1640625" bestFit="1" customWidth="1"/>
    <col min="1596" max="1596" width="35.83203125" bestFit="1" customWidth="1"/>
    <col min="1597" max="1597" width="37.08203125" bestFit="1" customWidth="1"/>
    <col min="1598" max="1598" width="37.33203125" bestFit="1" customWidth="1"/>
    <col min="1599" max="1599" width="37.1640625" bestFit="1" customWidth="1"/>
    <col min="1600" max="1600" width="36.6640625" bestFit="1" customWidth="1"/>
    <col min="1601" max="1601" width="37.25" bestFit="1" customWidth="1"/>
    <col min="1602" max="1602" width="38.08203125" bestFit="1" customWidth="1"/>
    <col min="1603" max="1603" width="37.33203125" bestFit="1" customWidth="1"/>
    <col min="1604" max="1604" width="37.9140625" bestFit="1" customWidth="1"/>
    <col min="1605" max="1605" width="36.58203125" bestFit="1" customWidth="1"/>
    <col min="1606" max="1606" width="37.1640625" bestFit="1" customWidth="1"/>
    <col min="1607" max="1607" width="36.75" bestFit="1" customWidth="1"/>
    <col min="1608" max="1608" width="37.08203125" bestFit="1" customWidth="1"/>
    <col min="1609" max="1610" width="37.25" bestFit="1" customWidth="1"/>
    <col min="1611" max="1611" width="36.75" bestFit="1" customWidth="1"/>
    <col min="1612" max="1612" width="36.1640625" bestFit="1" customWidth="1"/>
    <col min="1613" max="1613" width="35.25" bestFit="1" customWidth="1"/>
    <col min="1614" max="1614" width="36.75" bestFit="1" customWidth="1"/>
    <col min="1615" max="1615" width="35.83203125" bestFit="1" customWidth="1"/>
    <col min="1616" max="1616" width="36.6640625" bestFit="1" customWidth="1"/>
    <col min="1617" max="1618" width="36.25" bestFit="1" customWidth="1"/>
    <col min="1619" max="1619" width="36.83203125" bestFit="1" customWidth="1"/>
    <col min="1620" max="1620" width="36.4140625" bestFit="1" customWidth="1"/>
    <col min="1621" max="1621" width="37.83203125" bestFit="1" customWidth="1"/>
    <col min="1622" max="1622" width="36.6640625" bestFit="1" customWidth="1"/>
    <col min="1623" max="1623" width="36.1640625" bestFit="1" customWidth="1"/>
    <col min="1624" max="1624" width="37.08203125" bestFit="1" customWidth="1"/>
    <col min="1625" max="1625" width="37" bestFit="1" customWidth="1"/>
    <col min="1626" max="1626" width="37.9140625" bestFit="1" customWidth="1"/>
    <col min="1627" max="1627" width="37.25" bestFit="1" customWidth="1"/>
    <col min="1628" max="1628" width="37.9140625" bestFit="1" customWidth="1"/>
    <col min="1629" max="1629" width="37.33203125" bestFit="1" customWidth="1"/>
    <col min="1630" max="1631" width="36.83203125" bestFit="1" customWidth="1"/>
    <col min="1632" max="1632" width="37.83203125" bestFit="1" customWidth="1"/>
    <col min="1633" max="1633" width="37.75" bestFit="1" customWidth="1"/>
    <col min="1634" max="1634" width="37.25" bestFit="1" customWidth="1"/>
    <col min="1635" max="1635" width="36.6640625" bestFit="1" customWidth="1"/>
    <col min="1636" max="1636" width="37.5" bestFit="1" customWidth="1"/>
    <col min="1637" max="1637" width="36.6640625" bestFit="1" customWidth="1"/>
    <col min="1638" max="1638" width="36.4140625" bestFit="1" customWidth="1"/>
    <col min="1639" max="1639" width="36.58203125" bestFit="1" customWidth="1"/>
    <col min="1640" max="1640" width="36.25" bestFit="1" customWidth="1"/>
    <col min="1641" max="1641" width="37" bestFit="1" customWidth="1"/>
    <col min="1642" max="1642" width="37.08203125" bestFit="1" customWidth="1"/>
    <col min="1643" max="1643" width="36.75" bestFit="1" customWidth="1"/>
    <col min="1644" max="1644" width="37.83203125" bestFit="1" customWidth="1"/>
    <col min="1645" max="1646" width="37.25" bestFit="1" customWidth="1"/>
    <col min="1647" max="1647" width="37.33203125" bestFit="1" customWidth="1"/>
    <col min="1648" max="1648" width="36.75" bestFit="1" customWidth="1"/>
    <col min="1649" max="1649" width="37.08203125" bestFit="1" customWidth="1"/>
    <col min="1650" max="1650" width="36.6640625" bestFit="1" customWidth="1"/>
    <col min="1651" max="1651" width="36.5" bestFit="1" customWidth="1"/>
    <col min="1652" max="1652" width="37.5" bestFit="1" customWidth="1"/>
    <col min="1653" max="1653" width="37.33203125" bestFit="1" customWidth="1"/>
    <col min="1654" max="1654" width="36.6640625" bestFit="1" customWidth="1"/>
    <col min="1655" max="1655" width="37" bestFit="1" customWidth="1"/>
    <col min="1656" max="1656" width="36.75" bestFit="1" customWidth="1"/>
    <col min="1657" max="1657" width="37.1640625" bestFit="1" customWidth="1"/>
    <col min="1658" max="1658" width="37.5" bestFit="1" customWidth="1"/>
    <col min="1659" max="1659" width="37.83203125" bestFit="1" customWidth="1"/>
    <col min="1660" max="1661" width="36.75" bestFit="1" customWidth="1"/>
    <col min="1662" max="1662" width="37.9140625" bestFit="1" customWidth="1"/>
    <col min="1663" max="1663" width="36.08203125" bestFit="1" customWidth="1"/>
    <col min="1664" max="1664" width="37" bestFit="1" customWidth="1"/>
    <col min="1665" max="1665" width="36.1640625" bestFit="1" customWidth="1"/>
    <col min="1666" max="1666" width="38" bestFit="1" customWidth="1"/>
    <col min="1667" max="1667" width="37" bestFit="1" customWidth="1"/>
    <col min="1668" max="1668" width="37.4140625" bestFit="1" customWidth="1"/>
    <col min="1669" max="1669" width="36.83203125" bestFit="1" customWidth="1"/>
    <col min="1670" max="1670" width="36.25" bestFit="1" customWidth="1"/>
    <col min="1671" max="1671" width="36.83203125" bestFit="1" customWidth="1"/>
    <col min="1672" max="1672" width="37.25" bestFit="1" customWidth="1"/>
    <col min="1673" max="1673" width="36.75" bestFit="1" customWidth="1"/>
    <col min="1674" max="1674" width="35.25" bestFit="1" customWidth="1"/>
    <col min="1675" max="1675" width="37.33203125" bestFit="1" customWidth="1"/>
    <col min="1676" max="1676" width="36.1640625" bestFit="1" customWidth="1"/>
    <col min="1677" max="1677" width="37.1640625" bestFit="1" customWidth="1"/>
    <col min="1678" max="1679" width="37.75" bestFit="1" customWidth="1"/>
    <col min="1680" max="1680" width="37.1640625" bestFit="1" customWidth="1"/>
    <col min="1681" max="1681" width="36.6640625" bestFit="1" customWidth="1"/>
    <col min="1682" max="1682" width="37.08203125" bestFit="1" customWidth="1"/>
    <col min="1683" max="1683" width="37.9140625" bestFit="1" customWidth="1"/>
    <col min="1684" max="1684" width="37.33203125" bestFit="1" customWidth="1"/>
    <col min="1685" max="1685" width="36.5" bestFit="1" customWidth="1"/>
    <col min="1686" max="1686" width="35.58203125" bestFit="1" customWidth="1"/>
    <col min="1687" max="1687" width="37.25" bestFit="1" customWidth="1"/>
    <col min="1688" max="1688" width="37.33203125" bestFit="1" customWidth="1"/>
    <col min="1689" max="1689" width="36.58203125" bestFit="1" customWidth="1"/>
    <col min="1690" max="1690" width="36.25" bestFit="1" customWidth="1"/>
    <col min="1691" max="1691" width="35.25" bestFit="1" customWidth="1"/>
    <col min="1692" max="1692" width="37.33203125" bestFit="1" customWidth="1"/>
    <col min="1693" max="1694" width="36.4140625" bestFit="1" customWidth="1"/>
    <col min="1695" max="1695" width="36.75" bestFit="1" customWidth="1"/>
    <col min="1696" max="1696" width="37.08203125" bestFit="1" customWidth="1"/>
    <col min="1697" max="1697" width="36.1640625" bestFit="1" customWidth="1"/>
    <col min="1698" max="1698" width="37.1640625" bestFit="1" customWidth="1"/>
    <col min="1699" max="1699" width="37.75" bestFit="1" customWidth="1"/>
    <col min="1700" max="1700" width="36.1640625" bestFit="1" customWidth="1"/>
    <col min="1701" max="1701" width="37.5" bestFit="1" customWidth="1"/>
    <col min="1702" max="1702" width="37.1640625" bestFit="1" customWidth="1"/>
    <col min="1703" max="1703" width="37.75" bestFit="1" customWidth="1"/>
    <col min="1704" max="1704" width="37.08203125" bestFit="1" customWidth="1"/>
    <col min="1705" max="1705" width="37.9140625" bestFit="1" customWidth="1"/>
    <col min="1706" max="1706" width="37.5" bestFit="1" customWidth="1"/>
    <col min="1707" max="1707" width="36.75" bestFit="1" customWidth="1"/>
    <col min="1708" max="1708" width="34.75" bestFit="1" customWidth="1"/>
    <col min="1709" max="1709" width="35.83203125" bestFit="1" customWidth="1"/>
    <col min="1710" max="1710" width="37.4140625" bestFit="1" customWidth="1"/>
    <col min="1711" max="1711" width="35.33203125" bestFit="1" customWidth="1"/>
    <col min="1712" max="1712" width="38.08203125" bestFit="1" customWidth="1"/>
    <col min="1713" max="1713" width="36.1640625" bestFit="1" customWidth="1"/>
    <col min="1714" max="1714" width="36.58203125" bestFit="1" customWidth="1"/>
    <col min="1715" max="1715" width="36.83203125" bestFit="1" customWidth="1"/>
    <col min="1716" max="1716" width="37.6640625" bestFit="1" customWidth="1"/>
    <col min="1717" max="1717" width="36.58203125" bestFit="1" customWidth="1"/>
    <col min="1718" max="1718" width="36.83203125" bestFit="1" customWidth="1"/>
    <col min="1719" max="1719" width="37.75" bestFit="1" customWidth="1"/>
    <col min="1720" max="1720" width="36.58203125" bestFit="1" customWidth="1"/>
    <col min="1721" max="1721" width="37.25" bestFit="1" customWidth="1"/>
    <col min="1722" max="1722" width="35.75" bestFit="1" customWidth="1"/>
    <col min="1723" max="1723" width="36.4140625" bestFit="1" customWidth="1"/>
    <col min="1724" max="1724" width="37.25" bestFit="1" customWidth="1"/>
    <col min="1725" max="1725" width="36.83203125" bestFit="1" customWidth="1"/>
    <col min="1726" max="1726" width="36" bestFit="1" customWidth="1"/>
    <col min="1727" max="1727" width="37.75" bestFit="1" customWidth="1"/>
    <col min="1728" max="1728" width="37.1640625" bestFit="1" customWidth="1"/>
    <col min="1729" max="1729" width="37.25" bestFit="1" customWidth="1"/>
    <col min="1730" max="1730" width="37.33203125" bestFit="1" customWidth="1"/>
    <col min="1731" max="1731" width="36.6640625" bestFit="1" customWidth="1"/>
    <col min="1732" max="1732" width="36.58203125" bestFit="1" customWidth="1"/>
    <col min="1733" max="1733" width="37.1640625" bestFit="1" customWidth="1"/>
    <col min="1734" max="1734" width="37.25" bestFit="1" customWidth="1"/>
    <col min="1735" max="1735" width="36.58203125" bestFit="1" customWidth="1"/>
    <col min="1736" max="1736" width="37.4140625" bestFit="1" customWidth="1"/>
    <col min="1737" max="1737" width="37.5" bestFit="1" customWidth="1"/>
    <col min="1738" max="1738" width="36.5" bestFit="1" customWidth="1"/>
    <col min="1739" max="1739" width="37.5" bestFit="1" customWidth="1"/>
    <col min="1740" max="1740" width="37.1640625" bestFit="1" customWidth="1"/>
    <col min="1741" max="1741" width="37.83203125" bestFit="1" customWidth="1"/>
    <col min="1742" max="1742" width="35.75" bestFit="1" customWidth="1"/>
    <col min="1743" max="1743" width="36.75" bestFit="1" customWidth="1"/>
    <col min="1744" max="1744" width="37.75" bestFit="1" customWidth="1"/>
    <col min="1745" max="1745" width="36.4140625" bestFit="1" customWidth="1"/>
    <col min="1746" max="1746" width="37.25" bestFit="1" customWidth="1"/>
    <col min="1747" max="1747" width="37" bestFit="1" customWidth="1"/>
    <col min="1748" max="1749" width="36.6640625" bestFit="1" customWidth="1"/>
    <col min="1750" max="1750" width="36" bestFit="1" customWidth="1"/>
    <col min="1751" max="1751" width="37.1640625" bestFit="1" customWidth="1"/>
    <col min="1752" max="1752" width="38" bestFit="1" customWidth="1"/>
    <col min="1753" max="1753" width="37.33203125" bestFit="1" customWidth="1"/>
    <col min="1754" max="1754" width="37.75" bestFit="1" customWidth="1"/>
    <col min="1755" max="1755" width="36.83203125" bestFit="1" customWidth="1"/>
    <col min="1756" max="1756" width="37.5" bestFit="1" customWidth="1"/>
    <col min="1757" max="1757" width="36.75" bestFit="1" customWidth="1"/>
    <col min="1758" max="1758" width="37.75" bestFit="1" customWidth="1"/>
    <col min="1759" max="1759" width="36.83203125" bestFit="1" customWidth="1"/>
    <col min="1760" max="1760" width="37.83203125" bestFit="1" customWidth="1"/>
    <col min="1761" max="1761" width="36.25" bestFit="1" customWidth="1"/>
    <col min="1762" max="1763" width="36.75" bestFit="1" customWidth="1"/>
    <col min="1764" max="1764" width="37.08203125" bestFit="1" customWidth="1"/>
    <col min="1765" max="1765" width="36.25" bestFit="1" customWidth="1"/>
    <col min="1766" max="1766" width="36.4140625" bestFit="1" customWidth="1"/>
    <col min="1767" max="1767" width="36.75" bestFit="1" customWidth="1"/>
    <col min="1768" max="1768" width="36.6640625" bestFit="1" customWidth="1"/>
    <col min="1769" max="1769" width="35.83203125" bestFit="1" customWidth="1"/>
    <col min="1770" max="1770" width="37" bestFit="1" customWidth="1"/>
    <col min="1771" max="1772" width="38" bestFit="1" customWidth="1"/>
    <col min="1773" max="1774" width="37.33203125" bestFit="1" customWidth="1"/>
    <col min="1775" max="1775" width="37.5" bestFit="1" customWidth="1"/>
    <col min="1776" max="1776" width="37" bestFit="1" customWidth="1"/>
    <col min="1777" max="1777" width="37.25" bestFit="1" customWidth="1"/>
    <col min="1778" max="1778" width="37.5" bestFit="1" customWidth="1"/>
    <col min="1779" max="1779" width="37.75" bestFit="1" customWidth="1"/>
    <col min="1780" max="1781" width="37.9140625" bestFit="1" customWidth="1"/>
    <col min="1782" max="1782" width="37.4140625" bestFit="1" customWidth="1"/>
    <col min="1783" max="1783" width="37.6640625" bestFit="1" customWidth="1"/>
    <col min="1784" max="1784" width="35.83203125" bestFit="1" customWidth="1"/>
    <col min="1785" max="1785" width="36.1640625" bestFit="1" customWidth="1"/>
    <col min="1786" max="1786" width="36.58203125" bestFit="1" customWidth="1"/>
    <col min="1787" max="1787" width="36.83203125" bestFit="1" customWidth="1"/>
    <col min="1788" max="1788" width="37.08203125" bestFit="1" customWidth="1"/>
    <col min="1789" max="1789" width="37.83203125" bestFit="1" customWidth="1"/>
    <col min="1790" max="1790" width="37.5" bestFit="1" customWidth="1"/>
    <col min="1791" max="1791" width="35.9140625" bestFit="1" customWidth="1"/>
    <col min="1792" max="1792" width="37" bestFit="1" customWidth="1"/>
    <col min="1793" max="1793" width="37.6640625" bestFit="1" customWidth="1"/>
    <col min="1794" max="1794" width="38.08203125" bestFit="1" customWidth="1"/>
    <col min="1795" max="1795" width="37" bestFit="1" customWidth="1"/>
    <col min="1796" max="1797" width="37.1640625" bestFit="1" customWidth="1"/>
    <col min="1798" max="1798" width="37" bestFit="1" customWidth="1"/>
    <col min="1799" max="1799" width="36.08203125" bestFit="1" customWidth="1"/>
    <col min="1800" max="1800" width="36.83203125" bestFit="1" customWidth="1"/>
    <col min="1801" max="1801" width="36.4140625" bestFit="1" customWidth="1"/>
    <col min="1802" max="1802" width="37.1640625" bestFit="1" customWidth="1"/>
    <col min="1803" max="1803" width="37.75" bestFit="1" customWidth="1"/>
    <col min="1804" max="1804" width="37.1640625" bestFit="1" customWidth="1"/>
    <col min="1805" max="1805" width="35.75" bestFit="1" customWidth="1"/>
    <col min="1806" max="1806" width="37.33203125" bestFit="1" customWidth="1"/>
    <col min="1807" max="1807" width="37.25" bestFit="1" customWidth="1"/>
    <col min="1808" max="1808" width="35.75" bestFit="1" customWidth="1"/>
    <col min="1809" max="1809" width="37.1640625" bestFit="1" customWidth="1"/>
    <col min="1810" max="1810" width="35.5" bestFit="1" customWidth="1"/>
    <col min="1811" max="1811" width="36.83203125" bestFit="1" customWidth="1"/>
    <col min="1812" max="1812" width="37" bestFit="1" customWidth="1"/>
    <col min="1813" max="1813" width="36.75" bestFit="1" customWidth="1"/>
    <col min="1814" max="1814" width="37.4140625" bestFit="1" customWidth="1"/>
    <col min="1815" max="1815" width="37.1640625" bestFit="1" customWidth="1"/>
    <col min="1816" max="1816" width="37.75" bestFit="1" customWidth="1"/>
    <col min="1817" max="1817" width="36.6640625" bestFit="1" customWidth="1"/>
    <col min="1818" max="1818" width="36.75" bestFit="1" customWidth="1"/>
    <col min="1819" max="1819" width="37.5" bestFit="1" customWidth="1"/>
    <col min="1820" max="1820" width="37.1640625" bestFit="1" customWidth="1"/>
    <col min="1821" max="1821" width="36.5" bestFit="1" customWidth="1"/>
    <col min="1822" max="1822" width="37.33203125" bestFit="1" customWidth="1"/>
    <col min="1823" max="1823" width="37.1640625" bestFit="1" customWidth="1"/>
    <col min="1824" max="1824" width="36.83203125" bestFit="1" customWidth="1"/>
    <col min="1825" max="1826" width="37.33203125" bestFit="1" customWidth="1"/>
    <col min="1827" max="1827" width="37.75" bestFit="1" customWidth="1"/>
    <col min="1828" max="1828" width="37.9140625" bestFit="1" customWidth="1"/>
    <col min="1829" max="1829" width="36.83203125" bestFit="1" customWidth="1"/>
    <col min="1830" max="1830" width="37.08203125" bestFit="1" customWidth="1"/>
    <col min="1831" max="1831" width="36" bestFit="1" customWidth="1"/>
    <col min="1832" max="1832" width="37.33203125" bestFit="1" customWidth="1"/>
    <col min="1833" max="1833" width="37.83203125" bestFit="1" customWidth="1"/>
    <col min="1834" max="1834" width="37.6640625" bestFit="1" customWidth="1"/>
    <col min="1835" max="1835" width="36.4140625" bestFit="1" customWidth="1"/>
    <col min="1836" max="1836" width="36.25" bestFit="1" customWidth="1"/>
    <col min="1837" max="1837" width="37.9140625" bestFit="1" customWidth="1"/>
    <col min="1838" max="1838" width="36.1640625" bestFit="1" customWidth="1"/>
    <col min="1839" max="1839" width="37.75" bestFit="1" customWidth="1"/>
    <col min="1840" max="1840" width="37.83203125" bestFit="1" customWidth="1"/>
    <col min="1841" max="1841" width="35.83203125" bestFit="1" customWidth="1"/>
    <col min="1842" max="1842" width="37.33203125" bestFit="1" customWidth="1"/>
    <col min="1843" max="1843" width="37" bestFit="1" customWidth="1"/>
    <col min="1844" max="1844" width="37.5" bestFit="1" customWidth="1"/>
    <col min="1845" max="1845" width="37.75" bestFit="1" customWidth="1"/>
    <col min="1846" max="1846" width="37.25" bestFit="1" customWidth="1"/>
    <col min="1847" max="1847" width="36.6640625" bestFit="1" customWidth="1"/>
    <col min="1848" max="1848" width="37" bestFit="1" customWidth="1"/>
    <col min="1849" max="1849" width="38" bestFit="1" customWidth="1"/>
    <col min="1850" max="1850" width="37.6640625" bestFit="1" customWidth="1"/>
    <col min="1851" max="1851" width="37.75" bestFit="1" customWidth="1"/>
    <col min="1852" max="1852" width="36.5" bestFit="1" customWidth="1"/>
    <col min="1853" max="1854" width="36.75" bestFit="1" customWidth="1"/>
    <col min="1855" max="1855" width="37.25" bestFit="1" customWidth="1"/>
    <col min="1856" max="1856" width="36.75" bestFit="1" customWidth="1"/>
    <col min="1857" max="1857" width="37.6640625" bestFit="1" customWidth="1"/>
    <col min="1858" max="1858" width="37.1640625" bestFit="1" customWidth="1"/>
    <col min="1859" max="1859" width="36.83203125" bestFit="1" customWidth="1"/>
    <col min="1860" max="1860" width="36.1640625" bestFit="1" customWidth="1"/>
    <col min="1861" max="1861" width="36.83203125" bestFit="1" customWidth="1"/>
    <col min="1862" max="1862" width="35.25" bestFit="1" customWidth="1"/>
    <col min="1863" max="1863" width="37.08203125" bestFit="1" customWidth="1"/>
    <col min="1864" max="1864" width="36.6640625" bestFit="1" customWidth="1"/>
    <col min="1865" max="1865" width="36.4140625" bestFit="1" customWidth="1"/>
    <col min="1866" max="1866" width="36.75" bestFit="1" customWidth="1"/>
    <col min="1867" max="1867" width="36.25" bestFit="1" customWidth="1"/>
    <col min="1868" max="1868" width="36.1640625" bestFit="1" customWidth="1"/>
    <col min="1869" max="1869" width="37.25" bestFit="1" customWidth="1"/>
    <col min="1870" max="1870" width="37" bestFit="1" customWidth="1"/>
    <col min="1871" max="1871" width="36.5" bestFit="1" customWidth="1"/>
    <col min="1872" max="1872" width="36.58203125" bestFit="1" customWidth="1"/>
    <col min="1873" max="1873" width="36.6640625" bestFit="1" customWidth="1"/>
    <col min="1874" max="1874" width="36.5" bestFit="1" customWidth="1"/>
    <col min="1875" max="1875" width="36.25" bestFit="1" customWidth="1"/>
    <col min="1876" max="1876" width="36" bestFit="1" customWidth="1"/>
    <col min="1877" max="1877" width="36.4140625" bestFit="1" customWidth="1"/>
    <col min="1878" max="1878" width="37.25" bestFit="1" customWidth="1"/>
    <col min="1879" max="1879" width="36.25" bestFit="1" customWidth="1"/>
    <col min="1880" max="1880" width="37.4140625" bestFit="1" customWidth="1"/>
    <col min="1881" max="1881" width="37.75" bestFit="1" customWidth="1"/>
    <col min="1882" max="1882" width="36.75" bestFit="1" customWidth="1"/>
    <col min="1883" max="1883" width="37.75" bestFit="1" customWidth="1"/>
    <col min="1884" max="1884" width="37.4140625" bestFit="1" customWidth="1"/>
    <col min="1885" max="1885" width="37.5" bestFit="1" customWidth="1"/>
    <col min="1886" max="1886" width="37.75" bestFit="1" customWidth="1"/>
    <col min="1887" max="1887" width="37.33203125" bestFit="1" customWidth="1"/>
    <col min="1888" max="1888" width="37.4140625" bestFit="1" customWidth="1"/>
    <col min="1889" max="1889" width="37.1640625" bestFit="1" customWidth="1"/>
    <col min="1890" max="1890" width="37.4140625" bestFit="1" customWidth="1"/>
    <col min="1891" max="1891" width="37.33203125" bestFit="1" customWidth="1"/>
    <col min="1892" max="1892" width="37.5" bestFit="1" customWidth="1"/>
    <col min="1893" max="1893" width="37.08203125" bestFit="1" customWidth="1"/>
    <col min="1894" max="1894" width="35.4140625" bestFit="1" customWidth="1"/>
    <col min="1895" max="1896" width="37.33203125" bestFit="1" customWidth="1"/>
    <col min="1897" max="1897" width="37.4140625" bestFit="1" customWidth="1"/>
    <col min="1898" max="1898" width="37" bestFit="1" customWidth="1"/>
    <col min="1899" max="1899" width="37.83203125" bestFit="1" customWidth="1"/>
    <col min="1900" max="1900" width="36.4140625" bestFit="1" customWidth="1"/>
    <col min="1901" max="1901" width="37.5" bestFit="1" customWidth="1"/>
    <col min="1902" max="1902" width="36.75" bestFit="1" customWidth="1"/>
    <col min="1903" max="1903" width="37.9140625" bestFit="1" customWidth="1"/>
    <col min="1904" max="1904" width="36.58203125" bestFit="1" customWidth="1"/>
    <col min="1905" max="1905" width="37.4140625" bestFit="1" customWidth="1"/>
    <col min="1906" max="1906" width="37.6640625" bestFit="1" customWidth="1"/>
    <col min="1907" max="1908" width="36.83203125" bestFit="1" customWidth="1"/>
    <col min="1909" max="1909" width="36.1640625" bestFit="1" customWidth="1"/>
    <col min="1910" max="1910" width="37.1640625" bestFit="1" customWidth="1"/>
    <col min="1911" max="1911" width="36.58203125" bestFit="1" customWidth="1"/>
    <col min="1912" max="1912" width="36.5" bestFit="1" customWidth="1"/>
    <col min="1913" max="1913" width="37.25" bestFit="1" customWidth="1"/>
    <col min="1914" max="1914" width="37.1640625" bestFit="1" customWidth="1"/>
    <col min="1915" max="1915" width="35.83203125" bestFit="1" customWidth="1"/>
    <col min="1916" max="1916" width="36.83203125" bestFit="1" customWidth="1"/>
    <col min="1917" max="1917" width="38" bestFit="1" customWidth="1"/>
    <col min="1918" max="1918" width="37.9140625" bestFit="1" customWidth="1"/>
    <col min="1919" max="1919" width="37.1640625" bestFit="1" customWidth="1"/>
    <col min="1920" max="1920" width="37.9140625" bestFit="1" customWidth="1"/>
    <col min="1921" max="1921" width="36.75" bestFit="1" customWidth="1"/>
    <col min="1922" max="1922" width="37.75" bestFit="1" customWidth="1"/>
    <col min="1923" max="1923" width="36.1640625" bestFit="1" customWidth="1"/>
    <col min="1924" max="1924" width="36.58203125" bestFit="1" customWidth="1"/>
    <col min="1925" max="1925" width="34.6640625" bestFit="1" customWidth="1"/>
    <col min="1926" max="1927" width="37.25" bestFit="1" customWidth="1"/>
    <col min="1928" max="1928" width="33.9140625" bestFit="1" customWidth="1"/>
    <col min="1929" max="1929" width="37.08203125" bestFit="1" customWidth="1"/>
    <col min="1930" max="1930" width="37.33203125" bestFit="1" customWidth="1"/>
    <col min="1931" max="1931" width="36.1640625" bestFit="1" customWidth="1"/>
    <col min="1932" max="1932" width="37.6640625" bestFit="1" customWidth="1"/>
    <col min="1933" max="1933" width="37.4140625" bestFit="1" customWidth="1"/>
    <col min="1934" max="1934" width="36.25" bestFit="1" customWidth="1"/>
    <col min="1935" max="1935" width="37.75" bestFit="1" customWidth="1"/>
    <col min="1936" max="1936" width="37.83203125" bestFit="1" customWidth="1"/>
    <col min="1937" max="1937" width="37.08203125" bestFit="1" customWidth="1"/>
    <col min="1938" max="1938" width="37.5" bestFit="1" customWidth="1"/>
    <col min="1939" max="1939" width="37.33203125" bestFit="1" customWidth="1"/>
    <col min="1940" max="1940" width="37.1640625" bestFit="1" customWidth="1"/>
    <col min="1941" max="1941" width="37.4140625" bestFit="1" customWidth="1"/>
    <col min="1942" max="1942" width="37.25" bestFit="1" customWidth="1"/>
    <col min="1943" max="1943" width="36.5" bestFit="1" customWidth="1"/>
    <col min="1944" max="1944" width="37" bestFit="1" customWidth="1"/>
    <col min="1945" max="1945" width="37.33203125" bestFit="1" customWidth="1"/>
    <col min="1946" max="1946" width="37.75" bestFit="1" customWidth="1"/>
    <col min="1947" max="1947" width="36.83203125" bestFit="1" customWidth="1"/>
    <col min="1948" max="1948" width="37.1640625" bestFit="1" customWidth="1"/>
    <col min="1949" max="1949" width="36.6640625" bestFit="1" customWidth="1"/>
    <col min="1950" max="1950" width="37.33203125" bestFit="1" customWidth="1"/>
    <col min="1951" max="1951" width="36.6640625" bestFit="1" customWidth="1"/>
    <col min="1952" max="1952" width="38.33203125" bestFit="1" customWidth="1"/>
    <col min="1953" max="1953" width="37" bestFit="1" customWidth="1"/>
    <col min="1954" max="1954" width="36.5" bestFit="1" customWidth="1"/>
    <col min="1955" max="1955" width="37.25" bestFit="1" customWidth="1"/>
    <col min="1956" max="1956" width="38" bestFit="1" customWidth="1"/>
    <col min="1957" max="1957" width="37.6640625" bestFit="1" customWidth="1"/>
    <col min="1958" max="1958" width="37.75" bestFit="1" customWidth="1"/>
    <col min="1959" max="1959" width="35.9140625" bestFit="1" customWidth="1"/>
    <col min="1960" max="1960" width="36" bestFit="1" customWidth="1"/>
    <col min="1961" max="1961" width="37.33203125" bestFit="1" customWidth="1"/>
    <col min="1962" max="1962" width="36.25" bestFit="1" customWidth="1"/>
    <col min="1963" max="1963" width="37.5" bestFit="1" customWidth="1"/>
    <col min="1964" max="1964" width="37.25" bestFit="1" customWidth="1"/>
    <col min="1965" max="1965" width="37.83203125" bestFit="1" customWidth="1"/>
    <col min="1966" max="1966" width="36.6640625" bestFit="1" customWidth="1"/>
    <col min="1967" max="1967" width="36.75" bestFit="1" customWidth="1"/>
    <col min="1968" max="1968" width="36.1640625" bestFit="1" customWidth="1"/>
    <col min="1969" max="1969" width="38.33203125" bestFit="1" customWidth="1"/>
    <col min="1970" max="1970" width="36.75" bestFit="1" customWidth="1"/>
    <col min="1971" max="1971" width="34.33203125" bestFit="1" customWidth="1"/>
    <col min="1972" max="1972" width="37.6640625" bestFit="1" customWidth="1"/>
    <col min="1973" max="1973" width="36.75" bestFit="1" customWidth="1"/>
    <col min="1974" max="1974" width="36.4140625" bestFit="1" customWidth="1"/>
    <col min="1975" max="1975" width="37.5" bestFit="1" customWidth="1"/>
    <col min="1976" max="1976" width="36.08203125" bestFit="1" customWidth="1"/>
    <col min="1977" max="1977" width="35.83203125" bestFit="1" customWidth="1"/>
    <col min="1978" max="1978" width="37.33203125" bestFit="1" customWidth="1"/>
    <col min="1979" max="1979" width="36.4140625" bestFit="1" customWidth="1"/>
    <col min="1980" max="1980" width="37.4140625" bestFit="1" customWidth="1"/>
    <col min="1981" max="1981" width="37.6640625" bestFit="1" customWidth="1"/>
    <col min="1982" max="1982" width="36.83203125" bestFit="1" customWidth="1"/>
    <col min="1983" max="1983" width="37.9140625" bestFit="1" customWidth="1"/>
    <col min="1984" max="1984" width="37.5" bestFit="1" customWidth="1"/>
    <col min="1985" max="1985" width="37" bestFit="1" customWidth="1"/>
    <col min="1986" max="1986" width="36" bestFit="1" customWidth="1"/>
    <col min="1987" max="1987" width="37.9140625" bestFit="1" customWidth="1"/>
    <col min="1988" max="1988" width="35.83203125" bestFit="1" customWidth="1"/>
    <col min="1989" max="1989" width="36.58203125" bestFit="1" customWidth="1"/>
    <col min="1990" max="1992" width="37.25" bestFit="1" customWidth="1"/>
    <col min="1993" max="1993" width="36.5" bestFit="1" customWidth="1"/>
    <col min="1994" max="1994" width="35.75" bestFit="1" customWidth="1"/>
    <col min="1995" max="1995" width="37.5" bestFit="1" customWidth="1"/>
    <col min="1996" max="1996" width="36.6640625" bestFit="1" customWidth="1"/>
    <col min="1997" max="1997" width="37.08203125" bestFit="1" customWidth="1"/>
    <col min="1998" max="1998" width="36.75" bestFit="1" customWidth="1"/>
    <col min="1999" max="1999" width="37" bestFit="1" customWidth="1"/>
    <col min="2000" max="2000" width="37.75" bestFit="1" customWidth="1"/>
    <col min="2001" max="2001" width="36.58203125" bestFit="1" customWidth="1"/>
    <col min="2002" max="2002" width="36.1640625" bestFit="1" customWidth="1"/>
    <col min="2003" max="2003" width="36.83203125" bestFit="1" customWidth="1"/>
    <col min="2004" max="2004" width="37.33203125" bestFit="1" customWidth="1"/>
    <col min="2005" max="2005" width="36.58203125" bestFit="1" customWidth="1"/>
    <col min="2006" max="2006" width="37.5" bestFit="1" customWidth="1"/>
    <col min="2007" max="2007" width="37" bestFit="1" customWidth="1"/>
    <col min="2008" max="2008" width="36.4140625" bestFit="1" customWidth="1"/>
    <col min="2009" max="2009" width="37.08203125" bestFit="1" customWidth="1"/>
    <col min="2010" max="2010" width="36.25" bestFit="1" customWidth="1"/>
    <col min="2011" max="2011" width="36.58203125" bestFit="1" customWidth="1"/>
    <col min="2012" max="2012" width="37.5" bestFit="1" customWidth="1"/>
    <col min="2013" max="2013" width="36" bestFit="1" customWidth="1"/>
    <col min="2014" max="2014" width="37.6640625" bestFit="1" customWidth="1"/>
    <col min="2015" max="2015" width="37.08203125" bestFit="1" customWidth="1"/>
    <col min="2016" max="2016" width="36.75" bestFit="1" customWidth="1"/>
    <col min="2017" max="2017" width="36.4140625" bestFit="1" customWidth="1"/>
    <col min="2018" max="2018" width="37.25" bestFit="1" customWidth="1"/>
    <col min="2019" max="2019" width="37.9140625" bestFit="1" customWidth="1"/>
    <col min="2020" max="2020" width="37.1640625" bestFit="1" customWidth="1"/>
    <col min="2021" max="2021" width="35.75" bestFit="1" customWidth="1"/>
    <col min="2022" max="2022" width="37.08203125" bestFit="1" customWidth="1"/>
    <col min="2023" max="2023" width="36.1640625" bestFit="1" customWidth="1"/>
    <col min="2024" max="2024" width="37.75" bestFit="1" customWidth="1"/>
    <col min="2025" max="2025" width="36.1640625" bestFit="1" customWidth="1"/>
    <col min="2026" max="2026" width="37.4140625" bestFit="1" customWidth="1"/>
    <col min="2027" max="2027" width="36.4140625" bestFit="1" customWidth="1"/>
    <col min="2028" max="2028" width="37.25" bestFit="1" customWidth="1"/>
    <col min="2029" max="2029" width="36" bestFit="1" customWidth="1"/>
    <col min="2030" max="2030" width="36.25" bestFit="1" customWidth="1"/>
    <col min="2031" max="2031" width="37.33203125" bestFit="1" customWidth="1"/>
    <col min="2032" max="2032" width="36.25" bestFit="1" customWidth="1"/>
    <col min="2033" max="2033" width="37" bestFit="1" customWidth="1"/>
    <col min="2034" max="2034" width="36.75" bestFit="1" customWidth="1"/>
    <col min="2035" max="2035" width="37.25" bestFit="1" customWidth="1"/>
    <col min="2036" max="2036" width="37.83203125" bestFit="1" customWidth="1"/>
    <col min="2037" max="2037" width="37.08203125" bestFit="1" customWidth="1"/>
    <col min="2038" max="2038" width="37.5" bestFit="1" customWidth="1"/>
    <col min="2039" max="2039" width="37.9140625" bestFit="1" customWidth="1"/>
    <col min="2040" max="2040" width="36.25" bestFit="1" customWidth="1"/>
    <col min="2041" max="2041" width="36.75" bestFit="1" customWidth="1"/>
    <col min="2042" max="2042" width="37.08203125" bestFit="1" customWidth="1"/>
    <col min="2043" max="2043" width="37" bestFit="1" customWidth="1"/>
    <col min="2044" max="2044" width="37.08203125" bestFit="1" customWidth="1"/>
    <col min="2045" max="2045" width="37.33203125" bestFit="1" customWidth="1"/>
    <col min="2046" max="2046" width="37" bestFit="1" customWidth="1"/>
    <col min="2047" max="2047" width="37.4140625" bestFit="1" customWidth="1"/>
    <col min="2048" max="2048" width="36.5" bestFit="1" customWidth="1"/>
    <col min="2049" max="2049" width="36.1640625" bestFit="1" customWidth="1"/>
    <col min="2050" max="2050" width="36.4140625" bestFit="1" customWidth="1"/>
    <col min="2051" max="2051" width="37" bestFit="1" customWidth="1"/>
    <col min="2052" max="2052" width="36.6640625" bestFit="1" customWidth="1"/>
    <col min="2053" max="2053" width="37.1640625" bestFit="1" customWidth="1"/>
    <col min="2054" max="2054" width="37.25" bestFit="1" customWidth="1"/>
    <col min="2055" max="2055" width="35.4140625" bestFit="1" customWidth="1"/>
    <col min="2056" max="2056" width="36" bestFit="1" customWidth="1"/>
    <col min="2057" max="2057" width="37.33203125" bestFit="1" customWidth="1"/>
    <col min="2058" max="2058" width="36.08203125" bestFit="1" customWidth="1"/>
    <col min="2059" max="2059" width="38" bestFit="1" customWidth="1"/>
    <col min="2060" max="2060" width="37.6640625" bestFit="1" customWidth="1"/>
    <col min="2061" max="2061" width="37.33203125" bestFit="1" customWidth="1"/>
    <col min="2062" max="2062" width="37.08203125" bestFit="1" customWidth="1"/>
    <col min="2063" max="2063" width="37.25" bestFit="1" customWidth="1"/>
    <col min="2064" max="2064" width="38" bestFit="1" customWidth="1"/>
    <col min="2065" max="2065" width="37.25" bestFit="1" customWidth="1"/>
    <col min="2066" max="2066" width="37.83203125" bestFit="1" customWidth="1"/>
    <col min="2067" max="2067" width="37.5" bestFit="1" customWidth="1"/>
    <col min="2068" max="2068" width="36.58203125" bestFit="1" customWidth="1"/>
    <col min="2069" max="2069" width="36.6640625" bestFit="1" customWidth="1"/>
    <col min="2070" max="2070" width="37.83203125" bestFit="1" customWidth="1"/>
    <col min="2071" max="2071" width="36.6640625" bestFit="1" customWidth="1"/>
    <col min="2072" max="2073" width="37.75" bestFit="1" customWidth="1"/>
    <col min="2074" max="2074" width="36.1640625" bestFit="1" customWidth="1"/>
    <col min="2075" max="2075" width="36.25" bestFit="1" customWidth="1"/>
    <col min="2076" max="2076" width="36.83203125" bestFit="1" customWidth="1"/>
    <col min="2077" max="2077" width="35.83203125" bestFit="1" customWidth="1"/>
    <col min="2078" max="2079" width="36.75" bestFit="1" customWidth="1"/>
    <col min="2080" max="2080" width="38.08203125" bestFit="1" customWidth="1"/>
    <col min="2081" max="2081" width="36.83203125" bestFit="1" customWidth="1"/>
    <col min="2082" max="2082" width="37.6640625" bestFit="1" customWidth="1"/>
    <col min="2083" max="2083" width="36.6640625" bestFit="1" customWidth="1"/>
    <col min="2084" max="2084" width="36.58203125" bestFit="1" customWidth="1"/>
    <col min="2085" max="2085" width="37.4140625" bestFit="1" customWidth="1"/>
    <col min="2086" max="2086" width="36.5" bestFit="1" customWidth="1"/>
    <col min="2087" max="2087" width="36.08203125" bestFit="1" customWidth="1"/>
    <col min="2088" max="2088" width="37.5" bestFit="1" customWidth="1"/>
    <col min="2089" max="2089" width="37.1640625" bestFit="1" customWidth="1"/>
    <col min="2090" max="2090" width="37.75" bestFit="1" customWidth="1"/>
    <col min="2091" max="2091" width="37.5" bestFit="1" customWidth="1"/>
    <col min="2092" max="2092" width="36.75" bestFit="1" customWidth="1"/>
    <col min="2093" max="2093" width="36.6640625" bestFit="1" customWidth="1"/>
    <col min="2094" max="2094" width="37.33203125" bestFit="1" customWidth="1"/>
    <col min="2095" max="2095" width="37.25" bestFit="1" customWidth="1"/>
    <col min="2096" max="2096" width="37.4140625" bestFit="1" customWidth="1"/>
    <col min="2097" max="2097" width="37.5" bestFit="1" customWidth="1"/>
    <col min="2098" max="2098" width="36.83203125" bestFit="1" customWidth="1"/>
    <col min="2099" max="2099" width="37.75" bestFit="1" customWidth="1"/>
    <col min="2100" max="2100" width="37.5" bestFit="1" customWidth="1"/>
    <col min="2101" max="2101" width="36.83203125" bestFit="1" customWidth="1"/>
    <col min="2102" max="2102" width="37.5" bestFit="1" customWidth="1"/>
    <col min="2103" max="2103" width="38" bestFit="1" customWidth="1"/>
    <col min="2104" max="2104" width="37.9140625" bestFit="1" customWidth="1"/>
    <col min="2105" max="2105" width="37.33203125" bestFit="1" customWidth="1"/>
    <col min="2106" max="2106" width="37.4140625" bestFit="1" customWidth="1"/>
    <col min="2107" max="2107" width="36.75" bestFit="1" customWidth="1"/>
    <col min="2108" max="2108" width="37.1640625" bestFit="1" customWidth="1"/>
    <col min="2109" max="2109" width="37.25" bestFit="1" customWidth="1"/>
    <col min="2110" max="2110" width="37.33203125" bestFit="1" customWidth="1"/>
    <col min="2111" max="2111" width="37.83203125" bestFit="1" customWidth="1"/>
    <col min="2112" max="2112" width="36.75" bestFit="1" customWidth="1"/>
    <col min="2113" max="2113" width="37.1640625" bestFit="1" customWidth="1"/>
    <col min="2114" max="2114" width="36.83203125" bestFit="1" customWidth="1"/>
    <col min="2115" max="2117" width="37.25" bestFit="1" customWidth="1"/>
    <col min="2118" max="2118" width="37.5" bestFit="1" customWidth="1"/>
    <col min="2119" max="2119" width="36.4140625" bestFit="1" customWidth="1"/>
    <col min="2120" max="2120" width="37.4140625" bestFit="1" customWidth="1"/>
    <col min="2121" max="2121" width="36.75" bestFit="1" customWidth="1"/>
    <col min="2122" max="2122" width="36.58203125" bestFit="1" customWidth="1"/>
    <col min="2123" max="2123" width="36.75" bestFit="1" customWidth="1"/>
    <col min="2124" max="2124" width="37.4140625" bestFit="1" customWidth="1"/>
    <col min="2125" max="2125" width="36" bestFit="1" customWidth="1"/>
    <col min="2126" max="2126" width="38" bestFit="1" customWidth="1"/>
    <col min="2127" max="2127" width="37.5" bestFit="1" customWidth="1"/>
    <col min="2128" max="2128" width="37.4140625" bestFit="1" customWidth="1"/>
    <col min="2129" max="2129" width="37.1640625" bestFit="1" customWidth="1"/>
    <col min="2130" max="2130" width="36.6640625" bestFit="1" customWidth="1"/>
    <col min="2131" max="2131" width="36.25" bestFit="1" customWidth="1"/>
    <col min="2132" max="2132" width="37.4140625" bestFit="1" customWidth="1"/>
    <col min="2133" max="2133" width="37.08203125" bestFit="1" customWidth="1"/>
    <col min="2134" max="2134" width="37.4140625" bestFit="1" customWidth="1"/>
    <col min="2135" max="2135" width="37" bestFit="1" customWidth="1"/>
    <col min="2136" max="2137" width="37.33203125" bestFit="1" customWidth="1"/>
    <col min="2138" max="2138" width="35.58203125" bestFit="1" customWidth="1"/>
    <col min="2139" max="2139" width="36.4140625" bestFit="1" customWidth="1"/>
    <col min="2140" max="2141" width="36.25" bestFit="1" customWidth="1"/>
    <col min="2142" max="2142" width="36.75" bestFit="1" customWidth="1"/>
    <col min="2143" max="2143" width="38.08203125" bestFit="1" customWidth="1"/>
    <col min="2144" max="2144" width="37.33203125" bestFit="1" customWidth="1"/>
    <col min="2145" max="2145" width="37.75" bestFit="1" customWidth="1"/>
    <col min="2146" max="2146" width="37.33203125" bestFit="1" customWidth="1"/>
    <col min="2147" max="2147" width="37.08203125" bestFit="1" customWidth="1"/>
    <col min="2148" max="2148" width="37.1640625" bestFit="1" customWidth="1"/>
    <col min="2149" max="2149" width="37" bestFit="1" customWidth="1"/>
    <col min="2150" max="2150" width="36.58203125" bestFit="1" customWidth="1"/>
    <col min="2151" max="2151" width="37.33203125" bestFit="1" customWidth="1"/>
    <col min="2152" max="2152" width="36.75" bestFit="1" customWidth="1"/>
    <col min="2153" max="2153" width="36.4140625" bestFit="1" customWidth="1"/>
    <col min="2154" max="2154" width="36.58203125" bestFit="1" customWidth="1"/>
    <col min="2155" max="2155" width="36.1640625" bestFit="1" customWidth="1"/>
    <col min="2156" max="2156" width="37.1640625" bestFit="1" customWidth="1"/>
    <col min="2157" max="2158" width="36.1640625" bestFit="1" customWidth="1"/>
    <col min="2159" max="2159" width="35.9140625" bestFit="1" customWidth="1"/>
    <col min="2160" max="2160" width="37.25" bestFit="1" customWidth="1"/>
    <col min="2161" max="2161" width="37" bestFit="1" customWidth="1"/>
    <col min="2162" max="2162" width="35.58203125" bestFit="1" customWidth="1"/>
    <col min="2163" max="2163" width="37.08203125" bestFit="1" customWidth="1"/>
    <col min="2164" max="2164" width="36.58203125" bestFit="1" customWidth="1"/>
    <col min="2165" max="2165" width="36.75" bestFit="1" customWidth="1"/>
    <col min="2166" max="2166" width="37.08203125" bestFit="1" customWidth="1"/>
    <col min="2167" max="2167" width="36.1640625" bestFit="1" customWidth="1"/>
    <col min="2168" max="2168" width="34.9140625" bestFit="1" customWidth="1"/>
    <col min="2169" max="2170" width="36.4140625" bestFit="1" customWidth="1"/>
    <col min="2171" max="2171" width="36.75" bestFit="1" customWidth="1"/>
    <col min="2172" max="2172" width="37" bestFit="1" customWidth="1"/>
    <col min="2173" max="2173" width="37.9140625" bestFit="1" customWidth="1"/>
    <col min="2174" max="2174" width="36.25" bestFit="1" customWidth="1"/>
    <col min="2175" max="2175" width="36.75" bestFit="1" customWidth="1"/>
    <col min="2176" max="2176" width="37.25" bestFit="1" customWidth="1"/>
    <col min="2177" max="2177" width="36.58203125" bestFit="1" customWidth="1"/>
    <col min="2178" max="2178" width="36.75" bestFit="1" customWidth="1"/>
    <col min="2179" max="2179" width="36.1640625" bestFit="1" customWidth="1"/>
    <col min="2180" max="2180" width="36.5" bestFit="1" customWidth="1"/>
    <col min="2181" max="2182" width="37.4140625" bestFit="1" customWidth="1"/>
    <col min="2183" max="2183" width="37.83203125" bestFit="1" customWidth="1"/>
    <col min="2184" max="2184" width="37.1640625" bestFit="1" customWidth="1"/>
    <col min="2185" max="2185" width="37.6640625" bestFit="1" customWidth="1"/>
    <col min="2186" max="2186" width="37" bestFit="1" customWidth="1"/>
    <col min="2187" max="2187" width="36" bestFit="1" customWidth="1"/>
    <col min="2188" max="2188" width="36.58203125" bestFit="1" customWidth="1"/>
    <col min="2189" max="2189" width="36.25" bestFit="1" customWidth="1"/>
    <col min="2190" max="2190" width="37.25" bestFit="1" customWidth="1"/>
    <col min="2191" max="2191" width="36.25" bestFit="1" customWidth="1"/>
    <col min="2192" max="2192" width="37.25" bestFit="1" customWidth="1"/>
    <col min="2193" max="2193" width="37.33203125" bestFit="1" customWidth="1"/>
    <col min="2194" max="2194" width="36.4140625" bestFit="1" customWidth="1"/>
    <col min="2195" max="2195" width="37.83203125" bestFit="1" customWidth="1"/>
    <col min="2196" max="2196" width="37.9140625" bestFit="1" customWidth="1"/>
    <col min="2197" max="2197" width="37.1640625" bestFit="1" customWidth="1"/>
    <col min="2198" max="2198" width="35.9140625" bestFit="1" customWidth="1"/>
    <col min="2199" max="2199" width="36.6640625" bestFit="1" customWidth="1"/>
    <col min="2200" max="2200" width="37" bestFit="1" customWidth="1"/>
    <col min="2201" max="2201" width="37.33203125" bestFit="1" customWidth="1"/>
    <col min="2202" max="2202" width="36.1640625" bestFit="1" customWidth="1"/>
    <col min="2203" max="2203" width="35.58203125" bestFit="1" customWidth="1"/>
    <col min="2204" max="2204" width="37.1640625" bestFit="1" customWidth="1"/>
    <col min="2205" max="2205" width="37.75" bestFit="1" customWidth="1"/>
    <col min="2206" max="2206" width="36.5" bestFit="1" customWidth="1"/>
    <col min="2207" max="2207" width="37.25" bestFit="1" customWidth="1"/>
    <col min="2208" max="2208" width="36.83203125" bestFit="1" customWidth="1"/>
    <col min="2209" max="2209" width="37.5" bestFit="1" customWidth="1"/>
    <col min="2210" max="2210" width="37" bestFit="1" customWidth="1"/>
    <col min="2211" max="2211" width="36.75" bestFit="1" customWidth="1"/>
    <col min="2212" max="2212" width="37.4140625" bestFit="1" customWidth="1"/>
    <col min="2213" max="2213" width="36.1640625" bestFit="1" customWidth="1"/>
    <col min="2214" max="2214" width="36.83203125" bestFit="1" customWidth="1"/>
    <col min="2215" max="2215" width="36.75" bestFit="1" customWidth="1"/>
    <col min="2216" max="2216" width="36.6640625" bestFit="1" customWidth="1"/>
    <col min="2217" max="2217" width="36.75" bestFit="1" customWidth="1"/>
    <col min="2218" max="2218" width="37.08203125" bestFit="1" customWidth="1"/>
    <col min="2219" max="2219" width="36.6640625" bestFit="1" customWidth="1"/>
    <col min="2220" max="2220" width="37.1640625" bestFit="1" customWidth="1"/>
    <col min="2221" max="2221" width="37.33203125" bestFit="1" customWidth="1"/>
    <col min="2222" max="2222" width="36.6640625" bestFit="1" customWidth="1"/>
    <col min="2223" max="2223" width="37" bestFit="1" customWidth="1"/>
    <col min="2224" max="2224" width="36" bestFit="1" customWidth="1"/>
    <col min="2225" max="2225" width="36.83203125" bestFit="1" customWidth="1"/>
    <col min="2226" max="2226" width="36.5" bestFit="1" customWidth="1"/>
    <col min="2227" max="2227" width="37.25" bestFit="1" customWidth="1"/>
    <col min="2228" max="2228" width="37.6640625" bestFit="1" customWidth="1"/>
    <col min="2229" max="2229" width="35.58203125" bestFit="1" customWidth="1"/>
    <col min="2230" max="2230" width="37.83203125" bestFit="1" customWidth="1"/>
    <col min="2231" max="2231" width="36.75" bestFit="1" customWidth="1"/>
    <col min="2232" max="2232" width="36.25" bestFit="1" customWidth="1"/>
    <col min="2233" max="2234" width="37.08203125" bestFit="1" customWidth="1"/>
    <col min="2235" max="2235" width="36.5" bestFit="1" customWidth="1"/>
    <col min="2236" max="2236" width="37.25" bestFit="1" customWidth="1"/>
    <col min="2237" max="2237" width="37.4140625" bestFit="1" customWidth="1"/>
    <col min="2238" max="2238" width="36.75" bestFit="1" customWidth="1"/>
    <col min="2239" max="2239" width="34.6640625" bestFit="1" customWidth="1"/>
    <col min="2240" max="2240" width="37.5" bestFit="1" customWidth="1"/>
    <col min="2241" max="2241" width="36.25" bestFit="1" customWidth="1"/>
    <col min="2242" max="2242" width="37.83203125" bestFit="1" customWidth="1"/>
    <col min="2243" max="2243" width="35.83203125" bestFit="1" customWidth="1"/>
    <col min="2244" max="2244" width="37.5" bestFit="1" customWidth="1"/>
    <col min="2245" max="2245" width="36.75" bestFit="1" customWidth="1"/>
    <col min="2246" max="2246" width="36.83203125" bestFit="1" customWidth="1"/>
    <col min="2247" max="2247" width="37.5" bestFit="1" customWidth="1"/>
    <col min="2248" max="2248" width="36.4140625" bestFit="1" customWidth="1"/>
    <col min="2249" max="2249" width="37.1640625" bestFit="1" customWidth="1"/>
    <col min="2250" max="2250" width="35.83203125" bestFit="1" customWidth="1"/>
    <col min="2251" max="2251" width="36.6640625" bestFit="1" customWidth="1"/>
    <col min="2252" max="2252" width="37.25" bestFit="1" customWidth="1"/>
    <col min="2253" max="2253" width="37.33203125" bestFit="1" customWidth="1"/>
    <col min="2254" max="2254" width="36.25" bestFit="1" customWidth="1"/>
    <col min="2255" max="2255" width="37.83203125" bestFit="1" customWidth="1"/>
    <col min="2256" max="2256" width="36.25" bestFit="1" customWidth="1"/>
    <col min="2257" max="2257" width="36.83203125" bestFit="1" customWidth="1"/>
    <col min="2258" max="2258" width="37" bestFit="1" customWidth="1"/>
    <col min="2259" max="2259" width="37.4140625" bestFit="1" customWidth="1"/>
    <col min="2260" max="2260" width="38.08203125" bestFit="1" customWidth="1"/>
    <col min="2261" max="2261" width="37.83203125" bestFit="1" customWidth="1"/>
    <col min="2262" max="2262" width="35.25" bestFit="1" customWidth="1"/>
    <col min="2263" max="2263" width="37.5" bestFit="1" customWidth="1"/>
    <col min="2264" max="2264" width="36.75" bestFit="1" customWidth="1"/>
    <col min="2265" max="2265" width="36.58203125" bestFit="1" customWidth="1"/>
    <col min="2266" max="2266" width="36.4140625" bestFit="1" customWidth="1"/>
    <col min="2267" max="2267" width="36.6640625" bestFit="1" customWidth="1"/>
    <col min="2268" max="2269" width="36.83203125" bestFit="1" customWidth="1"/>
    <col min="2270" max="2270" width="36.25" bestFit="1" customWidth="1"/>
    <col min="2271" max="2271" width="36.6640625" bestFit="1" customWidth="1"/>
    <col min="2272" max="2272" width="37.25" bestFit="1" customWidth="1"/>
    <col min="2273" max="2273" width="36.75" bestFit="1" customWidth="1"/>
    <col min="2274" max="2274" width="37.9140625" bestFit="1" customWidth="1"/>
    <col min="2275" max="2275" width="36.4140625" bestFit="1" customWidth="1"/>
    <col min="2276" max="2276" width="36.75" bestFit="1" customWidth="1"/>
    <col min="2277" max="2277" width="37.25" bestFit="1" customWidth="1"/>
    <col min="2278" max="2278" width="37.75" bestFit="1" customWidth="1"/>
    <col min="2279" max="2279" width="36.75" bestFit="1" customWidth="1"/>
    <col min="2280" max="2280" width="38" bestFit="1" customWidth="1"/>
    <col min="2281" max="2281" width="37.5" bestFit="1" customWidth="1"/>
    <col min="2282" max="2282" width="37.25" bestFit="1" customWidth="1"/>
    <col min="2283" max="2283" width="37.33203125" bestFit="1" customWidth="1"/>
    <col min="2284" max="2284" width="36.08203125" bestFit="1" customWidth="1"/>
    <col min="2285" max="2285" width="38.08203125" bestFit="1" customWidth="1"/>
    <col min="2286" max="2286" width="36.58203125" bestFit="1" customWidth="1"/>
    <col min="2287" max="2287" width="36.4140625" bestFit="1" customWidth="1"/>
    <col min="2288" max="2288" width="36.83203125" bestFit="1" customWidth="1"/>
    <col min="2289" max="2289" width="37.75" bestFit="1" customWidth="1"/>
    <col min="2290" max="2290" width="37.33203125" bestFit="1" customWidth="1"/>
    <col min="2291" max="2291" width="36.58203125" bestFit="1" customWidth="1"/>
    <col min="2292" max="2292" width="37.33203125" bestFit="1" customWidth="1"/>
    <col min="2293" max="2293" width="37.83203125" bestFit="1" customWidth="1"/>
    <col min="2294" max="2294" width="36.08203125" bestFit="1" customWidth="1"/>
    <col min="2295" max="2295" width="36.83203125" bestFit="1" customWidth="1"/>
    <col min="2296" max="2296" width="37.25" bestFit="1" customWidth="1"/>
    <col min="2297" max="2297" width="35.33203125" bestFit="1" customWidth="1"/>
    <col min="2298" max="2298" width="36.75" bestFit="1" customWidth="1"/>
    <col min="2299" max="2299" width="36.58203125" bestFit="1" customWidth="1"/>
    <col min="2300" max="2301" width="37.5" bestFit="1" customWidth="1"/>
    <col min="2302" max="2302" width="36.5" bestFit="1" customWidth="1"/>
    <col min="2303" max="2303" width="37.75" bestFit="1" customWidth="1"/>
    <col min="2304" max="2304" width="37.83203125" bestFit="1" customWidth="1"/>
    <col min="2305" max="2305" width="37.08203125" bestFit="1" customWidth="1"/>
    <col min="2306" max="2306" width="36.6640625" bestFit="1" customWidth="1"/>
    <col min="2307" max="2307" width="37.1640625" bestFit="1" customWidth="1"/>
    <col min="2308" max="2308" width="37.5" bestFit="1" customWidth="1"/>
    <col min="2309" max="2309" width="37.33203125" bestFit="1" customWidth="1"/>
    <col min="2310" max="2310" width="36.25" bestFit="1" customWidth="1"/>
    <col min="2311" max="2311" width="36.75" bestFit="1" customWidth="1"/>
    <col min="2312" max="2312" width="36.08203125" bestFit="1" customWidth="1"/>
    <col min="2313" max="2313" width="37" bestFit="1" customWidth="1"/>
    <col min="2314" max="2314" width="37.08203125" bestFit="1" customWidth="1"/>
    <col min="2315" max="2315" width="37.4140625" bestFit="1" customWidth="1"/>
    <col min="2316" max="2316" width="36.5" bestFit="1" customWidth="1"/>
    <col min="2317" max="2317" width="37" bestFit="1" customWidth="1"/>
    <col min="2318" max="2318" width="36.08203125" bestFit="1" customWidth="1"/>
    <col min="2319" max="2319" width="37.33203125" bestFit="1" customWidth="1"/>
    <col min="2320" max="2320" width="37.5" bestFit="1" customWidth="1"/>
    <col min="2321" max="2321" width="36" bestFit="1" customWidth="1"/>
    <col min="2322" max="2322" width="37.9140625" bestFit="1" customWidth="1"/>
    <col min="2323" max="2323" width="38" bestFit="1" customWidth="1"/>
    <col min="2324" max="2324" width="37.33203125" bestFit="1" customWidth="1"/>
    <col min="2325" max="2325" width="37.08203125" bestFit="1" customWidth="1"/>
    <col min="2326" max="2326" width="36.25" bestFit="1" customWidth="1"/>
    <col min="2327" max="2327" width="36.4140625" bestFit="1" customWidth="1"/>
    <col min="2328" max="2328" width="36.25" bestFit="1" customWidth="1"/>
    <col min="2329" max="2329" width="37.6640625" bestFit="1" customWidth="1"/>
    <col min="2330" max="2330" width="36" bestFit="1" customWidth="1"/>
    <col min="2331" max="2332" width="37.4140625" bestFit="1" customWidth="1"/>
    <col min="2333" max="2333" width="37" bestFit="1" customWidth="1"/>
    <col min="2334" max="2334" width="37.9140625" bestFit="1" customWidth="1"/>
    <col min="2335" max="2335" width="36.25" bestFit="1" customWidth="1"/>
    <col min="2336" max="2336" width="37.1640625" bestFit="1" customWidth="1"/>
    <col min="2337" max="2337" width="37.5" bestFit="1" customWidth="1"/>
    <col min="2338" max="2338" width="37.6640625" bestFit="1" customWidth="1"/>
    <col min="2339" max="2339" width="36.4140625" bestFit="1" customWidth="1"/>
    <col min="2340" max="2340" width="37.25" bestFit="1" customWidth="1"/>
    <col min="2341" max="2342" width="37.08203125" bestFit="1" customWidth="1"/>
    <col min="2343" max="2343" width="36.6640625" bestFit="1" customWidth="1"/>
    <col min="2344" max="2344" width="37.5" bestFit="1" customWidth="1"/>
    <col min="2345" max="2345" width="36.5" bestFit="1" customWidth="1"/>
    <col min="2346" max="2346" width="37" bestFit="1" customWidth="1"/>
    <col min="2347" max="2347" width="37.9140625" bestFit="1" customWidth="1"/>
    <col min="2348" max="2348" width="35.83203125" bestFit="1" customWidth="1"/>
    <col min="2349" max="2349" width="37.1640625" bestFit="1" customWidth="1"/>
    <col min="2350" max="2350" width="37.08203125" bestFit="1" customWidth="1"/>
    <col min="2351" max="2351" width="37.33203125" bestFit="1" customWidth="1"/>
    <col min="2352" max="2352" width="37.25" bestFit="1" customWidth="1"/>
    <col min="2353" max="2353" width="37.83203125" bestFit="1" customWidth="1"/>
    <col min="2354" max="2354" width="37.1640625" bestFit="1" customWidth="1"/>
    <col min="2355" max="2355" width="37.4140625" bestFit="1" customWidth="1"/>
    <col min="2356" max="2356" width="36.75" bestFit="1" customWidth="1"/>
    <col min="2357" max="2357" width="38.1640625" bestFit="1" customWidth="1"/>
    <col min="2358" max="2358" width="37.9140625" bestFit="1" customWidth="1"/>
    <col min="2359" max="2359" width="37.1640625" bestFit="1" customWidth="1"/>
    <col min="2360" max="2360" width="36.4140625" bestFit="1" customWidth="1"/>
    <col min="2361" max="2361" width="36.75" bestFit="1" customWidth="1"/>
    <col min="2362" max="2362" width="36.58203125" bestFit="1" customWidth="1"/>
    <col min="2363" max="2363" width="37.4140625" bestFit="1" customWidth="1"/>
    <col min="2364" max="2365" width="37.33203125" bestFit="1" customWidth="1"/>
    <col min="2366" max="2366" width="37.5" bestFit="1" customWidth="1"/>
    <col min="2367" max="2367" width="36.1640625" bestFit="1" customWidth="1"/>
    <col min="2368" max="2368" width="37.6640625" bestFit="1" customWidth="1"/>
    <col min="2369" max="2369" width="36.6640625" bestFit="1" customWidth="1"/>
    <col min="2370" max="2370" width="36.1640625" bestFit="1" customWidth="1"/>
    <col min="2371" max="2371" width="37.33203125" bestFit="1" customWidth="1"/>
    <col min="2372" max="2372" width="35.75" bestFit="1" customWidth="1"/>
    <col min="2373" max="2373" width="36.08203125" bestFit="1" customWidth="1"/>
    <col min="2374" max="2374" width="36.75" bestFit="1" customWidth="1"/>
    <col min="2375" max="2375" width="37.1640625" bestFit="1" customWidth="1"/>
    <col min="2376" max="2376" width="37.25" bestFit="1" customWidth="1"/>
    <col min="2377" max="2377" width="36.6640625" bestFit="1" customWidth="1"/>
    <col min="2378" max="2378" width="37.6640625" bestFit="1" customWidth="1"/>
    <col min="2379" max="2379" width="36.4140625" bestFit="1" customWidth="1"/>
    <col min="2380" max="2380" width="37.9140625" bestFit="1" customWidth="1"/>
    <col min="2381" max="2381" width="36.4140625" bestFit="1" customWidth="1"/>
    <col min="2382" max="2382" width="37.5" bestFit="1" customWidth="1"/>
    <col min="2383" max="2383" width="36.1640625" bestFit="1" customWidth="1"/>
    <col min="2384" max="2384" width="37.25" bestFit="1" customWidth="1"/>
    <col min="2385" max="2385" width="36.83203125" bestFit="1" customWidth="1"/>
    <col min="2386" max="2386" width="36.08203125" bestFit="1" customWidth="1"/>
    <col min="2387" max="2387" width="37.08203125" bestFit="1" customWidth="1"/>
    <col min="2388" max="2388" width="36.6640625" bestFit="1" customWidth="1"/>
    <col min="2389" max="2389" width="37.1640625" bestFit="1" customWidth="1"/>
    <col min="2390" max="2390" width="37.33203125" bestFit="1" customWidth="1"/>
    <col min="2391" max="2391" width="37.1640625" bestFit="1" customWidth="1"/>
    <col min="2392" max="2392" width="35.58203125" bestFit="1" customWidth="1"/>
    <col min="2393" max="2393" width="36.75" bestFit="1" customWidth="1"/>
    <col min="2394" max="2394" width="37.5" bestFit="1" customWidth="1"/>
    <col min="2395" max="2395" width="36.6640625" bestFit="1" customWidth="1"/>
    <col min="2396" max="2396" width="35.1640625" bestFit="1" customWidth="1"/>
    <col min="2397" max="2397" width="37.6640625" bestFit="1" customWidth="1"/>
    <col min="2398" max="2398" width="37.4140625" bestFit="1" customWidth="1"/>
    <col min="2399" max="2399" width="37.25" bestFit="1" customWidth="1"/>
    <col min="2400" max="2400" width="37.83203125" bestFit="1" customWidth="1"/>
    <col min="2401" max="2401" width="37.25" bestFit="1" customWidth="1"/>
    <col min="2402" max="2402" width="35.75" bestFit="1" customWidth="1"/>
    <col min="2403" max="2403" width="37.33203125" bestFit="1" customWidth="1"/>
    <col min="2404" max="2404" width="36.6640625" bestFit="1" customWidth="1"/>
    <col min="2405" max="2405" width="35.75" bestFit="1" customWidth="1"/>
    <col min="2406" max="2406" width="36.5" bestFit="1" customWidth="1"/>
    <col min="2407" max="2407" width="37.5" bestFit="1" customWidth="1"/>
    <col min="2408" max="2408" width="36.25" bestFit="1" customWidth="1"/>
    <col min="2409" max="2409" width="36.83203125" bestFit="1" customWidth="1"/>
    <col min="2410" max="2410" width="36.4140625" bestFit="1" customWidth="1"/>
    <col min="2411" max="2411" width="36.25" bestFit="1" customWidth="1"/>
    <col min="2412" max="2412" width="37.6640625" bestFit="1" customWidth="1"/>
    <col min="2413" max="2413" width="36.08203125" bestFit="1" customWidth="1"/>
    <col min="2414" max="2414" width="36.25" bestFit="1" customWidth="1"/>
    <col min="2415" max="2415" width="36.83203125" bestFit="1" customWidth="1"/>
    <col min="2416" max="2416" width="37.08203125" bestFit="1" customWidth="1"/>
    <col min="2417" max="2417" width="35.33203125" bestFit="1" customWidth="1"/>
    <col min="2418" max="2418" width="37.08203125" bestFit="1" customWidth="1"/>
    <col min="2419" max="2419" width="37.83203125" bestFit="1" customWidth="1"/>
    <col min="2420" max="2420" width="37.4140625" bestFit="1" customWidth="1"/>
    <col min="2421" max="2421" width="37" bestFit="1" customWidth="1"/>
    <col min="2422" max="2422" width="36.58203125" bestFit="1" customWidth="1"/>
    <col min="2423" max="2423" width="37" bestFit="1" customWidth="1"/>
    <col min="2424" max="2424" width="35.75" bestFit="1" customWidth="1"/>
    <col min="2425" max="2425" width="35.33203125" bestFit="1" customWidth="1"/>
    <col min="2426" max="2426" width="36.58203125" bestFit="1" customWidth="1"/>
    <col min="2427" max="2427" width="36.1640625" bestFit="1" customWidth="1"/>
    <col min="2428" max="2428" width="36.4140625" bestFit="1" customWidth="1"/>
    <col min="2429" max="2429" width="38.1640625" bestFit="1" customWidth="1"/>
    <col min="2430" max="2430" width="34.9140625" bestFit="1" customWidth="1"/>
    <col min="2431" max="2432" width="37.83203125" bestFit="1" customWidth="1"/>
    <col min="2433" max="2433" width="36.25" bestFit="1" customWidth="1"/>
    <col min="2434" max="2434" width="36.83203125" bestFit="1" customWidth="1"/>
    <col min="2435" max="2436" width="37" bestFit="1" customWidth="1"/>
    <col min="2437" max="2437" width="35.1640625" bestFit="1" customWidth="1"/>
    <col min="2438" max="2438" width="34.83203125" bestFit="1" customWidth="1"/>
    <col min="2439" max="2439" width="37.4140625" bestFit="1" customWidth="1"/>
    <col min="2440" max="2440" width="36.83203125" bestFit="1" customWidth="1"/>
    <col min="2441" max="2441" width="36.25" bestFit="1" customWidth="1"/>
    <col min="2442" max="2442" width="37" bestFit="1" customWidth="1"/>
    <col min="2443" max="2443" width="36.25" bestFit="1" customWidth="1"/>
    <col min="2444" max="2445" width="37.25" bestFit="1" customWidth="1"/>
    <col min="2446" max="2446" width="35.5" bestFit="1" customWidth="1"/>
    <col min="2447" max="2447" width="37" bestFit="1" customWidth="1"/>
    <col min="2448" max="2448" width="38.1640625" bestFit="1" customWidth="1"/>
    <col min="2449" max="2449" width="35.9140625" bestFit="1" customWidth="1"/>
    <col min="2450" max="2450" width="36.75" bestFit="1" customWidth="1"/>
    <col min="2451" max="2451" width="35.83203125" bestFit="1" customWidth="1"/>
    <col min="2452" max="2452" width="37.5" bestFit="1" customWidth="1"/>
    <col min="2453" max="2453" width="37.33203125" bestFit="1" customWidth="1"/>
    <col min="2454" max="2454" width="36.75" bestFit="1" customWidth="1"/>
    <col min="2455" max="2455" width="36.1640625" bestFit="1" customWidth="1"/>
    <col min="2456" max="2456" width="37.25" bestFit="1" customWidth="1"/>
    <col min="2457" max="2457" width="36.75" bestFit="1" customWidth="1"/>
    <col min="2458" max="2458" width="36.6640625" bestFit="1" customWidth="1"/>
    <col min="2459" max="2459" width="37.25" bestFit="1" customWidth="1"/>
    <col min="2460" max="2460" width="37.4140625" bestFit="1" customWidth="1"/>
    <col min="2461" max="2461" width="37.25" bestFit="1" customWidth="1"/>
    <col min="2462" max="2462" width="37.75" bestFit="1" customWidth="1"/>
    <col min="2463" max="2463" width="37.9140625" bestFit="1" customWidth="1"/>
    <col min="2464" max="2465" width="37.4140625" bestFit="1" customWidth="1"/>
    <col min="2466" max="2466" width="36.1640625" bestFit="1" customWidth="1"/>
    <col min="2467" max="2467" width="37.9140625" bestFit="1" customWidth="1"/>
    <col min="2468" max="2468" width="37.25" bestFit="1" customWidth="1"/>
    <col min="2469" max="2469" width="37.75" bestFit="1" customWidth="1"/>
    <col min="2470" max="2470" width="36.83203125" bestFit="1" customWidth="1"/>
    <col min="2471" max="2471" width="36.75" bestFit="1" customWidth="1"/>
    <col min="2472" max="2472" width="37.4140625" bestFit="1" customWidth="1"/>
    <col min="2473" max="2473" width="37.25" bestFit="1" customWidth="1"/>
    <col min="2474" max="2474" width="37.4140625" bestFit="1" customWidth="1"/>
    <col min="2475" max="2475" width="37.9140625" bestFit="1" customWidth="1"/>
    <col min="2476" max="2477" width="36.6640625" bestFit="1" customWidth="1"/>
    <col min="2478" max="2478" width="35.58203125" bestFit="1" customWidth="1"/>
    <col min="2479" max="2479" width="36.6640625" bestFit="1" customWidth="1"/>
    <col min="2480" max="2480" width="36.83203125" bestFit="1" customWidth="1"/>
    <col min="2481" max="2481" width="36.75" bestFit="1" customWidth="1"/>
    <col min="2482" max="2482" width="36.25" bestFit="1" customWidth="1"/>
    <col min="2483" max="2483" width="37.33203125" bestFit="1" customWidth="1"/>
    <col min="2484" max="2484" width="37.25" bestFit="1" customWidth="1"/>
    <col min="2485" max="2485" width="37.1640625" bestFit="1" customWidth="1"/>
    <col min="2486" max="2486" width="37.4140625" bestFit="1" customWidth="1"/>
    <col min="2487" max="2487" width="37.83203125" bestFit="1" customWidth="1"/>
    <col min="2488" max="2488" width="37.1640625" bestFit="1" customWidth="1"/>
    <col min="2489" max="2489" width="36.83203125" bestFit="1" customWidth="1"/>
    <col min="2490" max="2490" width="37.25" bestFit="1" customWidth="1"/>
    <col min="2491" max="2491" width="37.33203125" bestFit="1" customWidth="1"/>
    <col min="2492" max="2492" width="36.83203125" bestFit="1" customWidth="1"/>
    <col min="2493" max="2493" width="36.25" bestFit="1" customWidth="1"/>
    <col min="2494" max="2494" width="35.83203125" bestFit="1" customWidth="1"/>
    <col min="2495" max="2495" width="37.5" bestFit="1" customWidth="1"/>
    <col min="2496" max="2496" width="37.25" bestFit="1" customWidth="1"/>
    <col min="2497" max="2497" width="37" bestFit="1" customWidth="1"/>
    <col min="2498" max="2498" width="37.5" bestFit="1" customWidth="1"/>
    <col min="2499" max="2499" width="37.08203125" bestFit="1" customWidth="1"/>
    <col min="2500" max="2500" width="35.33203125" bestFit="1" customWidth="1"/>
    <col min="2501" max="2501" width="36" bestFit="1" customWidth="1"/>
    <col min="2502" max="2502" width="36.6640625" bestFit="1" customWidth="1"/>
    <col min="2503" max="2503" width="35.83203125" bestFit="1" customWidth="1"/>
    <col min="2504" max="2504" width="36.58203125" bestFit="1" customWidth="1"/>
    <col min="2505" max="2505" width="35.4140625" bestFit="1" customWidth="1"/>
    <col min="2506" max="2506" width="36.1640625" bestFit="1" customWidth="1"/>
    <col min="2507" max="2507" width="35.5" bestFit="1" customWidth="1"/>
    <col min="2508" max="2508" width="35.4140625" bestFit="1" customWidth="1"/>
    <col min="2509" max="2509" width="37.5" bestFit="1" customWidth="1"/>
    <col min="2510" max="2510" width="36.58203125" bestFit="1" customWidth="1"/>
    <col min="2511" max="2511" width="37.08203125" bestFit="1" customWidth="1"/>
    <col min="2512" max="2512" width="35.5" bestFit="1" customWidth="1"/>
    <col min="2513" max="2513" width="37.08203125" bestFit="1" customWidth="1"/>
    <col min="2514" max="2514" width="35.4140625" bestFit="1" customWidth="1"/>
    <col min="2515" max="2515" width="37.5" bestFit="1" customWidth="1"/>
    <col min="2516" max="2516" width="37.4140625" bestFit="1" customWidth="1"/>
    <col min="2517" max="2517" width="36.58203125" bestFit="1" customWidth="1"/>
    <col min="2518" max="2518" width="35.75" bestFit="1" customWidth="1"/>
    <col min="2519" max="2519" width="36" bestFit="1" customWidth="1"/>
    <col min="2520" max="2520" width="36.58203125" bestFit="1" customWidth="1"/>
    <col min="2521" max="2521" width="35.9140625" bestFit="1" customWidth="1"/>
    <col min="2522" max="2522" width="37.4140625" bestFit="1" customWidth="1"/>
    <col min="2523" max="2523" width="36.1640625" bestFit="1" customWidth="1"/>
    <col min="2524" max="2524" width="36.25" bestFit="1" customWidth="1"/>
    <col min="2525" max="2525" width="38" bestFit="1" customWidth="1"/>
    <col min="2526" max="2526" width="37.33203125" bestFit="1" customWidth="1"/>
    <col min="2527" max="2527" width="37" bestFit="1" customWidth="1"/>
    <col min="2528" max="2528" width="37.75" bestFit="1" customWidth="1"/>
    <col min="2529" max="2529" width="36.4140625" bestFit="1" customWidth="1"/>
    <col min="2530" max="2530" width="37.83203125" bestFit="1" customWidth="1"/>
    <col min="2531" max="2531" width="36.1640625" bestFit="1" customWidth="1"/>
    <col min="2532" max="2532" width="37.6640625" bestFit="1" customWidth="1"/>
    <col min="2533" max="2533" width="36.58203125" bestFit="1" customWidth="1"/>
    <col min="2534" max="2534" width="37.1640625" bestFit="1" customWidth="1"/>
    <col min="2535" max="2535" width="36.25" bestFit="1" customWidth="1"/>
    <col min="2536" max="2536" width="35.5" bestFit="1" customWidth="1"/>
    <col min="2537" max="2537" width="36.83203125" bestFit="1" customWidth="1"/>
    <col min="2538" max="2538" width="37.1640625" bestFit="1" customWidth="1"/>
    <col min="2539" max="2539" width="37.6640625" bestFit="1" customWidth="1"/>
    <col min="2540" max="2540" width="37.5" bestFit="1" customWidth="1"/>
    <col min="2541" max="2541" width="37.83203125" bestFit="1" customWidth="1"/>
    <col min="2542" max="2542" width="37.4140625" bestFit="1" customWidth="1"/>
    <col min="2543" max="2543" width="35.83203125" bestFit="1" customWidth="1"/>
    <col min="2544" max="2544" width="36.6640625" bestFit="1" customWidth="1"/>
    <col min="2545" max="2545" width="36.83203125" bestFit="1" customWidth="1"/>
    <col min="2546" max="2546" width="37.83203125" bestFit="1" customWidth="1"/>
    <col min="2547" max="2547" width="36.83203125" bestFit="1" customWidth="1"/>
    <col min="2548" max="2548" width="36.75" bestFit="1" customWidth="1"/>
    <col min="2549" max="2549" width="37.9140625" bestFit="1" customWidth="1"/>
    <col min="2550" max="2550" width="37.4140625" bestFit="1" customWidth="1"/>
    <col min="2551" max="2551" width="37" bestFit="1" customWidth="1"/>
    <col min="2552" max="2552" width="36.5" bestFit="1" customWidth="1"/>
    <col min="2553" max="2553" width="37.33203125" bestFit="1" customWidth="1"/>
    <col min="2554" max="2554" width="36.6640625" bestFit="1" customWidth="1"/>
    <col min="2555" max="2555" width="37.33203125" bestFit="1" customWidth="1"/>
    <col min="2556" max="2556" width="37.6640625" bestFit="1" customWidth="1"/>
    <col min="2557" max="2557" width="36.83203125" bestFit="1" customWidth="1"/>
    <col min="2558" max="2558" width="36.58203125" bestFit="1" customWidth="1"/>
    <col min="2559" max="2559" width="37.25" bestFit="1" customWidth="1"/>
    <col min="2560" max="2560" width="36.6640625" bestFit="1" customWidth="1"/>
    <col min="2561" max="2561" width="37.33203125" bestFit="1" customWidth="1"/>
    <col min="2562" max="2562" width="36.83203125" bestFit="1" customWidth="1"/>
    <col min="2563" max="2563" width="36.5" bestFit="1" customWidth="1"/>
    <col min="2564" max="2564" width="37.4140625" bestFit="1" customWidth="1"/>
    <col min="2565" max="2565" width="37.83203125" bestFit="1" customWidth="1"/>
    <col min="2566" max="2566" width="36.75" bestFit="1" customWidth="1"/>
    <col min="2567" max="2567" width="36.08203125" bestFit="1" customWidth="1"/>
    <col min="2568" max="2568" width="35.9140625" bestFit="1" customWidth="1"/>
    <col min="2569" max="2569" width="37.5" bestFit="1" customWidth="1"/>
    <col min="2570" max="2570" width="38" bestFit="1" customWidth="1"/>
    <col min="2571" max="2571" width="36.6640625" bestFit="1" customWidth="1"/>
    <col min="2572" max="2572" width="37.33203125" bestFit="1" customWidth="1"/>
    <col min="2573" max="2573" width="36.75" bestFit="1" customWidth="1"/>
    <col min="2574" max="2574" width="37.6640625" bestFit="1" customWidth="1"/>
    <col min="2575" max="2575" width="37.83203125" bestFit="1" customWidth="1"/>
    <col min="2576" max="2576" width="36.6640625" bestFit="1" customWidth="1"/>
    <col min="2577" max="2577" width="37.83203125" bestFit="1" customWidth="1"/>
    <col min="2578" max="2578" width="37.4140625" bestFit="1" customWidth="1"/>
    <col min="2579" max="2579" width="36.08203125" bestFit="1" customWidth="1"/>
    <col min="2580" max="2580" width="36.83203125" bestFit="1" customWidth="1"/>
    <col min="2581" max="2581" width="35.75" bestFit="1" customWidth="1"/>
    <col min="2582" max="2582" width="37.75" bestFit="1" customWidth="1"/>
    <col min="2583" max="2583" width="37.25" bestFit="1" customWidth="1"/>
    <col min="2584" max="2584" width="36.6640625" bestFit="1" customWidth="1"/>
    <col min="2585" max="2585" width="37" bestFit="1" customWidth="1"/>
    <col min="2586" max="2586" width="36.75" bestFit="1" customWidth="1"/>
    <col min="2587" max="2587" width="36.25" bestFit="1" customWidth="1"/>
    <col min="2588" max="2588" width="36.6640625" bestFit="1" customWidth="1"/>
    <col min="2589" max="2589" width="36.08203125" bestFit="1" customWidth="1"/>
    <col min="2590" max="2590" width="37.5" bestFit="1" customWidth="1"/>
    <col min="2591" max="2591" width="37.33203125" bestFit="1" customWidth="1"/>
    <col min="2592" max="2592" width="37" bestFit="1" customWidth="1"/>
    <col min="2593" max="2593" width="37.08203125" bestFit="1" customWidth="1"/>
    <col min="2594" max="2594" width="36.25" bestFit="1" customWidth="1"/>
    <col min="2595" max="2595" width="37.1640625" bestFit="1" customWidth="1"/>
    <col min="2596" max="2596" width="36.6640625" bestFit="1" customWidth="1"/>
    <col min="2597" max="2597" width="36.75" bestFit="1" customWidth="1"/>
    <col min="2598" max="2598" width="36.4140625" bestFit="1" customWidth="1"/>
    <col min="2599" max="2599" width="36.75" bestFit="1" customWidth="1"/>
    <col min="2600" max="2600" width="37.08203125" bestFit="1" customWidth="1"/>
    <col min="2601" max="2601" width="37.83203125" bestFit="1" customWidth="1"/>
    <col min="2602" max="2602" width="36.25" bestFit="1" customWidth="1"/>
    <col min="2603" max="2603" width="35.25" bestFit="1" customWidth="1"/>
    <col min="2604" max="2604" width="37.1640625" bestFit="1" customWidth="1"/>
    <col min="2605" max="2605" width="37.33203125" bestFit="1" customWidth="1"/>
    <col min="2606" max="2606" width="36.83203125" bestFit="1" customWidth="1"/>
    <col min="2607" max="2607" width="38" bestFit="1" customWidth="1"/>
    <col min="2608" max="2608" width="37.75" bestFit="1" customWidth="1"/>
    <col min="2609" max="2609" width="36.75" bestFit="1" customWidth="1"/>
    <col min="2610" max="2610" width="36.4140625" bestFit="1" customWidth="1"/>
    <col min="2611" max="2611" width="37.83203125" bestFit="1" customWidth="1"/>
    <col min="2612" max="2612" width="37.25" bestFit="1" customWidth="1"/>
    <col min="2613" max="2613" width="37" bestFit="1" customWidth="1"/>
    <col min="2614" max="2614" width="37.83203125" bestFit="1" customWidth="1"/>
    <col min="2615" max="2615" width="36.6640625" bestFit="1" customWidth="1"/>
    <col min="2616" max="2616" width="37" bestFit="1" customWidth="1"/>
    <col min="2617" max="2617" width="37.5" bestFit="1" customWidth="1"/>
    <col min="2618" max="2618" width="36.5" bestFit="1" customWidth="1"/>
    <col min="2619" max="2620" width="37.83203125" bestFit="1" customWidth="1"/>
    <col min="2621" max="2622" width="37.4140625" bestFit="1" customWidth="1"/>
    <col min="2623" max="2623" width="37.5" bestFit="1" customWidth="1"/>
    <col min="2624" max="2624" width="37.1640625" bestFit="1" customWidth="1"/>
    <col min="2625" max="2625" width="36.83203125" bestFit="1" customWidth="1"/>
    <col min="2626" max="2626" width="35.58203125" bestFit="1" customWidth="1"/>
    <col min="2627" max="2627" width="36.83203125" bestFit="1" customWidth="1"/>
    <col min="2628" max="2628" width="37" bestFit="1" customWidth="1"/>
    <col min="2629" max="2629" width="36.6640625" bestFit="1" customWidth="1"/>
    <col min="2630" max="2630" width="36.75" bestFit="1" customWidth="1"/>
    <col min="2631" max="2631" width="37.1640625" bestFit="1" customWidth="1"/>
    <col min="2632" max="2632" width="36.6640625" bestFit="1" customWidth="1"/>
    <col min="2633" max="2633" width="36.25" bestFit="1" customWidth="1"/>
    <col min="2634" max="2634" width="36.1640625" bestFit="1" customWidth="1"/>
    <col min="2635" max="2635" width="35.83203125" bestFit="1" customWidth="1"/>
    <col min="2636" max="2636" width="37.08203125" bestFit="1" customWidth="1"/>
    <col min="2637" max="2637" width="36.25" bestFit="1" customWidth="1"/>
    <col min="2638" max="2638" width="37.9140625" bestFit="1" customWidth="1"/>
    <col min="2639" max="2639" width="38.08203125" bestFit="1" customWidth="1"/>
    <col min="2640" max="2640" width="38.1640625" bestFit="1" customWidth="1"/>
    <col min="2641" max="2641" width="36.6640625" bestFit="1" customWidth="1"/>
    <col min="2642" max="2642" width="36" bestFit="1" customWidth="1"/>
    <col min="2643" max="2643" width="37.75" bestFit="1" customWidth="1"/>
    <col min="2644" max="2644" width="36.1640625" bestFit="1" customWidth="1"/>
    <col min="2645" max="2645" width="36.58203125" bestFit="1" customWidth="1"/>
    <col min="2646" max="2646" width="36.83203125" bestFit="1" customWidth="1"/>
    <col min="2647" max="2647" width="36.6640625" bestFit="1" customWidth="1"/>
    <col min="2648" max="2648" width="37.25" bestFit="1" customWidth="1"/>
    <col min="2649" max="2649" width="37" bestFit="1" customWidth="1"/>
    <col min="2650" max="2650" width="36.83203125" bestFit="1" customWidth="1"/>
    <col min="2651" max="2651" width="38.1640625" bestFit="1" customWidth="1"/>
    <col min="2652" max="2652" width="37.75" bestFit="1" customWidth="1"/>
    <col min="2653" max="2653" width="36.4140625" bestFit="1" customWidth="1"/>
    <col min="2654" max="2654" width="36.83203125" bestFit="1" customWidth="1"/>
    <col min="2655" max="2655" width="37.75" bestFit="1" customWidth="1"/>
    <col min="2656" max="2657" width="37.1640625" bestFit="1" customWidth="1"/>
    <col min="2658" max="2658" width="37.6640625" bestFit="1" customWidth="1"/>
    <col min="2659" max="2659" width="36.83203125" bestFit="1" customWidth="1"/>
    <col min="2660" max="2660" width="35.4140625" bestFit="1" customWidth="1"/>
    <col min="2661" max="2661" width="37" bestFit="1" customWidth="1"/>
    <col min="2662" max="2662" width="34.75" bestFit="1" customWidth="1"/>
    <col min="2663" max="2663" width="37.4140625" bestFit="1" customWidth="1"/>
    <col min="2664" max="2664" width="37.08203125" bestFit="1" customWidth="1"/>
    <col min="2665" max="2665" width="38" bestFit="1" customWidth="1"/>
    <col min="2666" max="2666" width="37.9140625" bestFit="1" customWidth="1"/>
    <col min="2667" max="2667" width="36.58203125" bestFit="1" customWidth="1"/>
    <col min="2668" max="2668" width="36.08203125" bestFit="1" customWidth="1"/>
    <col min="2669" max="2669" width="37.83203125" bestFit="1" customWidth="1"/>
    <col min="2670" max="2670" width="36.08203125" bestFit="1" customWidth="1"/>
    <col min="2671" max="2671" width="37.83203125" bestFit="1" customWidth="1"/>
    <col min="2672" max="2672" width="37.75" bestFit="1" customWidth="1"/>
    <col min="2673" max="2673" width="36.1640625" bestFit="1" customWidth="1"/>
    <col min="2674" max="2675" width="37.4140625" bestFit="1" customWidth="1"/>
    <col min="2676" max="2676" width="36.25" bestFit="1" customWidth="1"/>
    <col min="2677" max="2679" width="37.4140625" bestFit="1" customWidth="1"/>
    <col min="2680" max="2680" width="37.25" bestFit="1" customWidth="1"/>
    <col min="2681" max="2681" width="36.83203125" bestFit="1" customWidth="1"/>
    <col min="2682" max="2682" width="36.6640625" bestFit="1" customWidth="1"/>
    <col min="2683" max="2683" width="36.83203125" bestFit="1" customWidth="1"/>
    <col min="2684" max="2684" width="36.75" bestFit="1" customWidth="1"/>
    <col min="2685" max="2685" width="36.6640625" bestFit="1" customWidth="1"/>
    <col min="2686" max="2686" width="36.75" bestFit="1" customWidth="1"/>
    <col min="2687" max="2687" width="37.6640625" bestFit="1" customWidth="1"/>
    <col min="2688" max="2688" width="36.1640625" bestFit="1" customWidth="1"/>
    <col min="2689" max="2689" width="37.33203125" bestFit="1" customWidth="1"/>
    <col min="2690" max="2690" width="37.4140625" bestFit="1" customWidth="1"/>
    <col min="2691" max="2691" width="37.6640625" bestFit="1" customWidth="1"/>
    <col min="2692" max="2692" width="36.08203125" bestFit="1" customWidth="1"/>
    <col min="2693" max="2693" width="35.83203125" bestFit="1" customWidth="1"/>
    <col min="2694" max="2694" width="37.5" bestFit="1" customWidth="1"/>
    <col min="2695" max="2696" width="36.6640625" bestFit="1" customWidth="1"/>
    <col min="2697" max="2697" width="36.5" bestFit="1" customWidth="1"/>
    <col min="2698" max="2698" width="37.9140625" bestFit="1" customWidth="1"/>
    <col min="2699" max="2699" width="37.75" bestFit="1" customWidth="1"/>
    <col min="2700" max="2700" width="37.4140625" bestFit="1" customWidth="1"/>
    <col min="2701" max="2701" width="37" bestFit="1" customWidth="1"/>
    <col min="2702" max="2702" width="36.1640625" bestFit="1" customWidth="1"/>
    <col min="2703" max="2703" width="37.08203125" bestFit="1" customWidth="1"/>
    <col min="2704" max="2704" width="36.6640625" bestFit="1" customWidth="1"/>
    <col min="2705" max="2705" width="35.33203125" bestFit="1" customWidth="1"/>
    <col min="2706" max="2706" width="37.25" bestFit="1" customWidth="1"/>
    <col min="2707" max="2707" width="37.08203125" bestFit="1" customWidth="1"/>
    <col min="2708" max="2708" width="37.9140625" bestFit="1" customWidth="1"/>
    <col min="2709" max="2709" width="37.75" bestFit="1" customWidth="1"/>
    <col min="2710" max="2710" width="37.83203125" bestFit="1" customWidth="1"/>
    <col min="2711" max="2711" width="37.08203125" bestFit="1" customWidth="1"/>
    <col min="2712" max="2712" width="37.9140625" bestFit="1" customWidth="1"/>
    <col min="2713" max="2713" width="37.25" bestFit="1" customWidth="1"/>
    <col min="2714" max="2714" width="35.25" bestFit="1" customWidth="1"/>
    <col min="2715" max="2715" width="37.75" bestFit="1" customWidth="1"/>
    <col min="2716" max="2716" width="37.4140625" bestFit="1" customWidth="1"/>
    <col min="2717" max="2717" width="36.58203125" bestFit="1" customWidth="1"/>
    <col min="2718" max="2718" width="36.83203125" bestFit="1" customWidth="1"/>
    <col min="2719" max="2719" width="37.4140625" bestFit="1" customWidth="1"/>
    <col min="2720" max="2720" width="37.75" bestFit="1" customWidth="1"/>
    <col min="2721" max="2721" width="36.1640625" bestFit="1" customWidth="1"/>
    <col min="2722" max="2722" width="38" bestFit="1" customWidth="1"/>
    <col min="2723" max="2723" width="37.33203125" bestFit="1" customWidth="1"/>
    <col min="2724" max="2724" width="36.1640625" bestFit="1" customWidth="1"/>
    <col min="2725" max="2725" width="37.5" bestFit="1" customWidth="1"/>
    <col min="2726" max="2726" width="36.83203125" bestFit="1" customWidth="1"/>
    <col min="2727" max="2727" width="37.5" bestFit="1" customWidth="1"/>
    <col min="2728" max="2728" width="37.9140625" bestFit="1" customWidth="1"/>
    <col min="2729" max="2729" width="37.33203125" bestFit="1" customWidth="1"/>
    <col min="2730" max="2730" width="37" bestFit="1" customWidth="1"/>
    <col min="2731" max="2731" width="37.4140625" bestFit="1" customWidth="1"/>
    <col min="2732" max="2732" width="36.58203125" bestFit="1" customWidth="1"/>
    <col min="2733" max="2733" width="36.25" bestFit="1" customWidth="1"/>
    <col min="2734" max="2734" width="36.83203125" bestFit="1" customWidth="1"/>
    <col min="2735" max="2735" width="37.6640625" bestFit="1" customWidth="1"/>
    <col min="2736" max="2736" width="35.9140625" bestFit="1" customWidth="1"/>
    <col min="2737" max="2737" width="37.4140625" bestFit="1" customWidth="1"/>
    <col min="2738" max="2738" width="36.75" bestFit="1" customWidth="1"/>
    <col min="2739" max="2739" width="36.25" bestFit="1" customWidth="1"/>
    <col min="2740" max="2740" width="37.4140625" bestFit="1" customWidth="1"/>
    <col min="2741" max="2741" width="37.08203125" bestFit="1" customWidth="1"/>
    <col min="2742" max="2742" width="37.1640625" bestFit="1" customWidth="1"/>
    <col min="2743" max="2743" width="37.33203125" bestFit="1" customWidth="1"/>
    <col min="2744" max="2744" width="36.6640625" bestFit="1" customWidth="1"/>
    <col min="2745" max="2746" width="37.33203125" bestFit="1" customWidth="1"/>
    <col min="2747" max="2747" width="37.08203125" bestFit="1" customWidth="1"/>
    <col min="2748" max="2748" width="37.75" bestFit="1" customWidth="1"/>
    <col min="2749" max="2749" width="35.58203125" bestFit="1" customWidth="1"/>
    <col min="2750" max="2750" width="37.08203125" bestFit="1" customWidth="1"/>
    <col min="2751" max="2751" width="37.75" bestFit="1" customWidth="1"/>
    <col min="2752" max="2752" width="37.33203125" bestFit="1" customWidth="1"/>
    <col min="2753" max="2753" width="35.9140625" bestFit="1" customWidth="1"/>
    <col min="2754" max="2754" width="36.75" bestFit="1" customWidth="1"/>
    <col min="2755" max="2756" width="37.9140625" bestFit="1" customWidth="1"/>
    <col min="2757" max="2757" width="36.75" bestFit="1" customWidth="1"/>
    <col min="2758" max="2758" width="36.25" bestFit="1" customWidth="1"/>
    <col min="2759" max="2759" width="37.83203125" bestFit="1" customWidth="1"/>
    <col min="2760" max="2760" width="38.5" bestFit="1" customWidth="1"/>
    <col min="2761" max="2761" width="37" bestFit="1" customWidth="1"/>
    <col min="2762" max="2762" width="37.1640625" bestFit="1" customWidth="1"/>
    <col min="2763" max="2763" width="36.83203125" bestFit="1" customWidth="1"/>
    <col min="2764" max="2764" width="37" bestFit="1" customWidth="1"/>
    <col min="2765" max="2765" width="36.4140625" bestFit="1" customWidth="1"/>
    <col min="2766" max="2766" width="37" bestFit="1" customWidth="1"/>
    <col min="2767" max="2767" width="37.5" bestFit="1" customWidth="1"/>
    <col min="2768" max="2768" width="37.75" bestFit="1" customWidth="1"/>
    <col min="2769" max="2769" width="35.9140625" bestFit="1" customWidth="1"/>
    <col min="2770" max="2770" width="37.4140625" bestFit="1" customWidth="1"/>
    <col min="2771" max="2771" width="37.1640625" bestFit="1" customWidth="1"/>
    <col min="2772" max="2772" width="37.5" bestFit="1" customWidth="1"/>
    <col min="2773" max="2773" width="37.9140625" bestFit="1" customWidth="1"/>
    <col min="2774" max="2774" width="37.33203125" bestFit="1" customWidth="1"/>
    <col min="2775" max="2775" width="36.75" bestFit="1" customWidth="1"/>
    <col min="2776" max="2776" width="36.4140625" bestFit="1" customWidth="1"/>
    <col min="2777" max="2777" width="37.1640625" bestFit="1" customWidth="1"/>
    <col min="2778" max="2778" width="37.25" bestFit="1" customWidth="1"/>
    <col min="2779" max="2779" width="36.58203125" bestFit="1" customWidth="1"/>
    <col min="2780" max="2780" width="36.5" bestFit="1" customWidth="1"/>
    <col min="2781" max="2781" width="36.83203125" bestFit="1" customWidth="1"/>
    <col min="2782" max="2782" width="36.75" bestFit="1" customWidth="1"/>
    <col min="2783" max="2783" width="36.5" bestFit="1" customWidth="1"/>
    <col min="2784" max="2784" width="36.1640625" bestFit="1" customWidth="1"/>
    <col min="2785" max="2786" width="37.4140625" bestFit="1" customWidth="1"/>
    <col min="2787" max="2787" width="35.75" bestFit="1" customWidth="1"/>
    <col min="2788" max="2788" width="37.25" bestFit="1" customWidth="1"/>
    <col min="2789" max="2789" width="36.75" bestFit="1" customWidth="1"/>
    <col min="2790" max="2790" width="37.4140625" bestFit="1" customWidth="1"/>
    <col min="2791" max="2791" width="37.25" bestFit="1" customWidth="1"/>
    <col min="2792" max="2792" width="35.58203125" bestFit="1" customWidth="1"/>
    <col min="2793" max="2793" width="37.75" bestFit="1" customWidth="1"/>
    <col min="2794" max="2794" width="35.83203125" bestFit="1" customWidth="1"/>
    <col min="2795" max="2795" width="37" bestFit="1" customWidth="1"/>
    <col min="2796" max="2796" width="36.75" bestFit="1" customWidth="1"/>
    <col min="2797" max="2797" width="36.58203125" bestFit="1" customWidth="1"/>
    <col min="2798" max="2798" width="36.25" bestFit="1" customWidth="1"/>
    <col min="2799" max="2799" width="35.83203125" bestFit="1" customWidth="1"/>
    <col min="2800" max="2800" width="37" bestFit="1" customWidth="1"/>
    <col min="2801" max="2801" width="36.4140625" bestFit="1" customWidth="1"/>
    <col min="2802" max="2802" width="36.6640625" bestFit="1" customWidth="1"/>
    <col min="2803" max="2803" width="36.83203125" bestFit="1" customWidth="1"/>
    <col min="2804" max="2804" width="36.58203125" bestFit="1" customWidth="1"/>
    <col min="2805" max="2805" width="36.75" bestFit="1" customWidth="1"/>
    <col min="2806" max="2806" width="35.83203125" bestFit="1" customWidth="1"/>
    <col min="2807" max="2807" width="36.58203125" bestFit="1" customWidth="1"/>
    <col min="2808" max="2808" width="37.33203125" bestFit="1" customWidth="1"/>
    <col min="2809" max="2809" width="37.75" bestFit="1" customWidth="1"/>
    <col min="2810" max="2810" width="37.5" bestFit="1" customWidth="1"/>
    <col min="2811" max="2811" width="37.08203125" bestFit="1" customWidth="1"/>
    <col min="2812" max="2812" width="37.33203125" bestFit="1" customWidth="1"/>
    <col min="2813" max="2813" width="37.4140625" bestFit="1" customWidth="1"/>
    <col min="2814" max="2814" width="36.1640625" bestFit="1" customWidth="1"/>
    <col min="2815" max="2815" width="36" bestFit="1" customWidth="1"/>
    <col min="2816" max="2816" width="35.75" bestFit="1" customWidth="1"/>
    <col min="2817" max="2817" width="37.33203125" bestFit="1" customWidth="1"/>
    <col min="2818" max="2818" width="38" bestFit="1" customWidth="1"/>
    <col min="2819" max="2819" width="37.08203125" bestFit="1" customWidth="1"/>
    <col min="2820" max="2820" width="37.5" bestFit="1" customWidth="1"/>
    <col min="2821" max="2821" width="36.5" bestFit="1" customWidth="1"/>
    <col min="2822" max="2822" width="35.83203125" bestFit="1" customWidth="1"/>
    <col min="2823" max="2823" width="37.08203125" bestFit="1" customWidth="1"/>
    <col min="2824" max="2824" width="35.25" bestFit="1" customWidth="1"/>
    <col min="2825" max="2825" width="37.33203125" bestFit="1" customWidth="1"/>
    <col min="2826" max="2826" width="36.83203125" bestFit="1" customWidth="1"/>
    <col min="2827" max="2827" width="37.1640625" bestFit="1" customWidth="1"/>
    <col min="2828" max="2828" width="37.08203125" bestFit="1" customWidth="1"/>
    <col min="2829" max="2829" width="37.75" bestFit="1" customWidth="1"/>
    <col min="2830" max="2830" width="36.6640625" bestFit="1" customWidth="1"/>
    <col min="2831" max="2831" width="36.58203125" bestFit="1" customWidth="1"/>
    <col min="2832" max="2832" width="36.83203125" bestFit="1" customWidth="1"/>
    <col min="2833" max="2833" width="38.08203125" bestFit="1" customWidth="1"/>
    <col min="2834" max="2834" width="37.4140625" bestFit="1" customWidth="1"/>
    <col min="2835" max="2835" width="36.25" bestFit="1" customWidth="1"/>
    <col min="2836" max="2836" width="35.58203125" bestFit="1" customWidth="1"/>
    <col min="2837" max="2837" width="36.83203125" bestFit="1" customWidth="1"/>
    <col min="2838" max="2838" width="37" bestFit="1" customWidth="1"/>
    <col min="2839" max="2839" width="37.1640625" bestFit="1" customWidth="1"/>
    <col min="2840" max="2840" width="37.08203125" bestFit="1" customWidth="1"/>
    <col min="2841" max="2841" width="37.83203125" bestFit="1" customWidth="1"/>
    <col min="2842" max="2842" width="35.4140625" bestFit="1" customWidth="1"/>
    <col min="2843" max="2844" width="37.75" bestFit="1" customWidth="1"/>
    <col min="2845" max="2845" width="37.83203125" bestFit="1" customWidth="1"/>
    <col min="2846" max="2846" width="36.5" bestFit="1" customWidth="1"/>
    <col min="2847" max="2847" width="36.75" bestFit="1" customWidth="1"/>
    <col min="2848" max="2848" width="36.25" bestFit="1" customWidth="1"/>
    <col min="2849" max="2849" width="36.83203125" bestFit="1" customWidth="1"/>
    <col min="2850" max="2850" width="36.08203125" bestFit="1" customWidth="1"/>
    <col min="2851" max="2851" width="38" bestFit="1" customWidth="1"/>
    <col min="2852" max="2853" width="36.83203125" bestFit="1" customWidth="1"/>
    <col min="2854" max="2854" width="35.83203125" bestFit="1" customWidth="1"/>
    <col min="2855" max="2855" width="37" bestFit="1" customWidth="1"/>
    <col min="2856" max="2856" width="36.75" bestFit="1" customWidth="1"/>
    <col min="2857" max="2857" width="36.6640625" bestFit="1" customWidth="1"/>
    <col min="2858" max="2858" width="37.5" bestFit="1" customWidth="1"/>
    <col min="2859" max="2859" width="37.6640625" bestFit="1" customWidth="1"/>
    <col min="2860" max="2860" width="37.25" bestFit="1" customWidth="1"/>
    <col min="2861" max="2861" width="38.08203125" bestFit="1" customWidth="1"/>
    <col min="2862" max="2862" width="37.4140625" bestFit="1" customWidth="1"/>
    <col min="2863" max="2863" width="35.5" bestFit="1" customWidth="1"/>
    <col min="2864" max="2865" width="37.08203125" bestFit="1" customWidth="1"/>
    <col min="2866" max="2866" width="36.75" bestFit="1" customWidth="1"/>
    <col min="2867" max="2867" width="37.5" bestFit="1" customWidth="1"/>
    <col min="2868" max="2868" width="38.33203125" bestFit="1" customWidth="1"/>
    <col min="2869" max="2869" width="36.5" bestFit="1" customWidth="1"/>
    <col min="2870" max="2870" width="37.25" bestFit="1" customWidth="1"/>
    <col min="2871" max="2871" width="37.08203125" bestFit="1" customWidth="1"/>
    <col min="2872" max="2872" width="36.1640625" bestFit="1" customWidth="1"/>
    <col min="2873" max="2873" width="36.08203125" bestFit="1" customWidth="1"/>
    <col min="2874" max="2874" width="36.6640625" bestFit="1" customWidth="1"/>
    <col min="2875" max="2875" width="37.75" bestFit="1" customWidth="1"/>
    <col min="2876" max="2876" width="37.4140625" bestFit="1" customWidth="1"/>
    <col min="2877" max="2877" width="36.6640625" bestFit="1" customWidth="1"/>
    <col min="2878" max="2878" width="37.9140625" bestFit="1" customWidth="1"/>
    <col min="2879" max="2879" width="37.33203125" bestFit="1" customWidth="1"/>
    <col min="2880" max="2880" width="37.4140625" bestFit="1" customWidth="1"/>
    <col min="2881" max="2882" width="37.25" bestFit="1" customWidth="1"/>
    <col min="2883" max="2883" width="35.75" bestFit="1" customWidth="1"/>
    <col min="2884" max="2884" width="36.6640625" bestFit="1" customWidth="1"/>
    <col min="2885" max="2885" width="37.25" bestFit="1" customWidth="1"/>
    <col min="2886" max="2886" width="37.6640625" bestFit="1" customWidth="1"/>
    <col min="2887" max="2887" width="37.25" bestFit="1" customWidth="1"/>
    <col min="2888" max="2888" width="35.9140625" bestFit="1" customWidth="1"/>
    <col min="2889" max="2889" width="37.25" bestFit="1" customWidth="1"/>
    <col min="2890" max="2890" width="36.1640625" bestFit="1" customWidth="1"/>
    <col min="2891" max="2891" width="38" bestFit="1" customWidth="1"/>
    <col min="2892" max="2892" width="37.5" bestFit="1" customWidth="1"/>
    <col min="2893" max="2893" width="36.75" bestFit="1" customWidth="1"/>
    <col min="2894" max="2894" width="37.83203125" bestFit="1" customWidth="1"/>
    <col min="2895" max="2895" width="36.08203125" bestFit="1" customWidth="1"/>
    <col min="2896" max="2896" width="37.9140625" bestFit="1" customWidth="1"/>
    <col min="2897" max="2897" width="37.6640625" bestFit="1" customWidth="1"/>
    <col min="2898" max="2898" width="36.08203125" bestFit="1" customWidth="1"/>
    <col min="2899" max="2899" width="37.83203125" bestFit="1" customWidth="1"/>
    <col min="2900" max="2900" width="38.08203125" bestFit="1" customWidth="1"/>
    <col min="2901" max="2901" width="37.4140625" bestFit="1" customWidth="1"/>
    <col min="2902" max="2902" width="37.25" bestFit="1" customWidth="1"/>
    <col min="2903" max="2903" width="35.75" bestFit="1" customWidth="1"/>
    <col min="2904" max="2904" width="37.08203125" bestFit="1" customWidth="1"/>
    <col min="2905" max="2905" width="35.33203125" bestFit="1" customWidth="1"/>
    <col min="2906" max="2906" width="36.25" bestFit="1" customWidth="1"/>
    <col min="2907" max="2907" width="37.75" bestFit="1" customWidth="1"/>
    <col min="2908" max="2908" width="37.6640625" bestFit="1" customWidth="1"/>
    <col min="2909" max="2909" width="37.5" bestFit="1" customWidth="1"/>
    <col min="2910" max="2910" width="38.08203125" bestFit="1" customWidth="1"/>
    <col min="2911" max="2911" width="36.4140625" bestFit="1" customWidth="1"/>
    <col min="2912" max="2913" width="37.5" bestFit="1" customWidth="1"/>
    <col min="2914" max="2914" width="37.4140625" bestFit="1" customWidth="1"/>
    <col min="2915" max="2915" width="37.83203125" bestFit="1" customWidth="1"/>
    <col min="2916" max="2916" width="37.4140625" bestFit="1" customWidth="1"/>
    <col min="2917" max="2917" width="36.1640625" bestFit="1" customWidth="1"/>
    <col min="2918" max="2918" width="37.83203125" bestFit="1" customWidth="1"/>
    <col min="2919" max="2919" width="37.33203125" bestFit="1" customWidth="1"/>
    <col min="2920" max="2920" width="37.25" bestFit="1" customWidth="1"/>
    <col min="2921" max="2921" width="37.5" bestFit="1" customWidth="1"/>
    <col min="2922" max="2922" width="37.83203125" bestFit="1" customWidth="1"/>
    <col min="2923" max="2923" width="35.75" bestFit="1" customWidth="1"/>
    <col min="2924" max="2924" width="37.33203125" bestFit="1" customWidth="1"/>
    <col min="2925" max="2925" width="37" bestFit="1" customWidth="1"/>
    <col min="2926" max="2926" width="37.25" bestFit="1" customWidth="1"/>
    <col min="2927" max="2927" width="36.6640625" bestFit="1" customWidth="1"/>
    <col min="2928" max="2928" width="37.08203125" bestFit="1" customWidth="1"/>
    <col min="2929" max="2929" width="36.75" bestFit="1" customWidth="1"/>
    <col min="2930" max="2930" width="37.75" bestFit="1" customWidth="1"/>
    <col min="2931" max="2931" width="36.5" bestFit="1" customWidth="1"/>
    <col min="2932" max="2932" width="36.1640625" bestFit="1" customWidth="1"/>
    <col min="2933" max="2933" width="36.75" bestFit="1" customWidth="1"/>
    <col min="2934" max="2934" width="37.83203125" bestFit="1" customWidth="1"/>
    <col min="2935" max="2935" width="36.08203125" bestFit="1" customWidth="1"/>
    <col min="2936" max="2936" width="37.75" bestFit="1" customWidth="1"/>
    <col min="2937" max="2937" width="35.58203125" bestFit="1" customWidth="1"/>
    <col min="2938" max="2938" width="37.08203125" bestFit="1" customWidth="1"/>
    <col min="2939" max="2939" width="36.83203125" bestFit="1" customWidth="1"/>
    <col min="2940" max="2940" width="35.75" bestFit="1" customWidth="1"/>
    <col min="2941" max="2941" width="37.08203125" bestFit="1" customWidth="1"/>
    <col min="2942" max="2942" width="37" bestFit="1" customWidth="1"/>
    <col min="2943" max="2944" width="37.25" bestFit="1" customWidth="1"/>
    <col min="2945" max="2945" width="37.08203125" bestFit="1" customWidth="1"/>
    <col min="2946" max="2946" width="36.75" bestFit="1" customWidth="1"/>
    <col min="2947" max="2947" width="37.1640625" bestFit="1" customWidth="1"/>
    <col min="2948" max="2948" width="37.25" bestFit="1" customWidth="1"/>
    <col min="2949" max="2949" width="37.1640625" bestFit="1" customWidth="1"/>
    <col min="2950" max="2951" width="37" bestFit="1" customWidth="1"/>
    <col min="2952" max="2952" width="36.83203125" bestFit="1" customWidth="1"/>
    <col min="2953" max="2953" width="37.1640625" bestFit="1" customWidth="1"/>
    <col min="2954" max="2954" width="36.75" bestFit="1" customWidth="1"/>
    <col min="2955" max="2955" width="37.5" bestFit="1" customWidth="1"/>
    <col min="2956" max="2956" width="36.83203125" bestFit="1" customWidth="1"/>
    <col min="2957" max="2957" width="37.4140625" bestFit="1" customWidth="1"/>
    <col min="2958" max="2958" width="36.75" bestFit="1" customWidth="1"/>
    <col min="2959" max="2959" width="36.4140625" bestFit="1" customWidth="1"/>
    <col min="2960" max="2960" width="37.4140625" bestFit="1" customWidth="1"/>
    <col min="2961" max="2961" width="37.83203125" bestFit="1" customWidth="1"/>
    <col min="2962" max="2962" width="37.75" bestFit="1" customWidth="1"/>
    <col min="2963" max="2963" width="37.25" bestFit="1" customWidth="1"/>
    <col min="2964" max="2964" width="36.75" bestFit="1" customWidth="1"/>
    <col min="2965" max="2965" width="35.58203125" bestFit="1" customWidth="1"/>
    <col min="2966" max="2966" width="36.5" bestFit="1" customWidth="1"/>
    <col min="2967" max="2967" width="35.9140625" bestFit="1" customWidth="1"/>
    <col min="2968" max="2968" width="37.33203125" bestFit="1" customWidth="1"/>
    <col min="2969" max="2969" width="38" bestFit="1" customWidth="1"/>
    <col min="2970" max="2970" width="36.4140625" bestFit="1" customWidth="1"/>
    <col min="2971" max="2971" width="37.83203125" bestFit="1" customWidth="1"/>
    <col min="2972" max="2972" width="36.08203125" bestFit="1" customWidth="1"/>
    <col min="2973" max="2973" width="37.6640625" bestFit="1" customWidth="1"/>
    <col min="2974" max="2974" width="36.25" bestFit="1" customWidth="1"/>
    <col min="2975" max="2975" width="37.83203125" bestFit="1" customWidth="1"/>
    <col min="2976" max="2976" width="37.25" bestFit="1" customWidth="1"/>
    <col min="2977" max="2977" width="35.5" bestFit="1" customWidth="1"/>
    <col min="2978" max="2978" width="36.5" bestFit="1" customWidth="1"/>
    <col min="2979" max="2979" width="36.83203125" bestFit="1" customWidth="1"/>
    <col min="2980" max="2980" width="38.08203125" bestFit="1" customWidth="1"/>
    <col min="2981" max="2981" width="36.58203125" bestFit="1" customWidth="1"/>
    <col min="2982" max="2982" width="37.5" bestFit="1" customWidth="1"/>
    <col min="2983" max="2983" width="36.5" bestFit="1" customWidth="1"/>
    <col min="2984" max="2984" width="37.75" bestFit="1" customWidth="1"/>
    <col min="2985" max="2985" width="37.1640625" bestFit="1" customWidth="1"/>
    <col min="2986" max="2986" width="37.5" bestFit="1" customWidth="1"/>
    <col min="2987" max="2987" width="37.4140625" bestFit="1" customWidth="1"/>
    <col min="2988" max="2988" width="37.1640625" bestFit="1" customWidth="1"/>
    <col min="2989" max="2989" width="37.5" bestFit="1" customWidth="1"/>
    <col min="2990" max="2990" width="37.83203125" bestFit="1" customWidth="1"/>
    <col min="2991" max="2991" width="37.75" bestFit="1" customWidth="1"/>
    <col min="2992" max="2992" width="37.83203125" bestFit="1" customWidth="1"/>
    <col min="2993" max="2993" width="36.6640625" bestFit="1" customWidth="1"/>
    <col min="2994" max="2994" width="37.08203125" bestFit="1" customWidth="1"/>
    <col min="2995" max="2995" width="37.25" bestFit="1" customWidth="1"/>
    <col min="2996" max="2998" width="36.6640625" bestFit="1" customWidth="1"/>
    <col min="2999" max="2999" width="35.75" bestFit="1" customWidth="1"/>
    <col min="3000" max="3000" width="37" bestFit="1" customWidth="1"/>
    <col min="3001" max="3001" width="36.1640625" bestFit="1" customWidth="1"/>
    <col min="3002" max="3002" width="37.08203125" bestFit="1" customWidth="1"/>
    <col min="3003" max="3005" width="37.4140625" bestFit="1" customWidth="1"/>
    <col min="3006" max="3006" width="36.6640625" bestFit="1" customWidth="1"/>
    <col min="3007" max="3007" width="37.4140625" bestFit="1" customWidth="1"/>
    <col min="3008" max="3008" width="37.83203125" bestFit="1" customWidth="1"/>
    <col min="3009" max="3009" width="37.25" bestFit="1" customWidth="1"/>
    <col min="3010" max="3010" width="37.08203125" bestFit="1" customWidth="1"/>
    <col min="3011" max="3011" width="36.83203125" bestFit="1" customWidth="1"/>
    <col min="3012" max="3012" width="36.08203125" bestFit="1" customWidth="1"/>
    <col min="3013" max="3013" width="37.33203125" bestFit="1" customWidth="1"/>
    <col min="3014" max="3014" width="35.9140625" bestFit="1" customWidth="1"/>
    <col min="3015" max="3015" width="37.1640625" bestFit="1" customWidth="1"/>
    <col min="3016" max="3016" width="37.4140625" bestFit="1" customWidth="1"/>
    <col min="3017" max="3017" width="37.33203125" bestFit="1" customWidth="1"/>
    <col min="3018" max="3018" width="37" bestFit="1" customWidth="1"/>
    <col min="3019" max="3019" width="36.75" bestFit="1" customWidth="1"/>
    <col min="3020" max="3020" width="35.83203125" bestFit="1" customWidth="1"/>
    <col min="3021" max="3021" width="37" bestFit="1" customWidth="1"/>
    <col min="3022" max="3022" width="36.75" bestFit="1" customWidth="1"/>
    <col min="3023" max="3023" width="37.4140625" bestFit="1" customWidth="1"/>
    <col min="3024" max="3024" width="37.9140625" bestFit="1" customWidth="1"/>
    <col min="3025" max="3025" width="37.08203125" bestFit="1" customWidth="1"/>
    <col min="3026" max="3027" width="37.33203125" bestFit="1" customWidth="1"/>
    <col min="3028" max="3028" width="37.4140625" bestFit="1" customWidth="1"/>
    <col min="3029" max="3029" width="37" bestFit="1" customWidth="1"/>
    <col min="3030" max="3030" width="38" bestFit="1" customWidth="1"/>
    <col min="3031" max="3031" width="37.33203125" bestFit="1" customWidth="1"/>
    <col min="3032" max="3032" width="37.08203125" bestFit="1" customWidth="1"/>
    <col min="3033" max="3034" width="37.33203125" bestFit="1" customWidth="1"/>
    <col min="3035" max="3035" width="37.83203125" bestFit="1" customWidth="1"/>
    <col min="3036" max="3036" width="37.75" bestFit="1" customWidth="1"/>
    <col min="3037" max="3037" width="36.4140625" bestFit="1" customWidth="1"/>
    <col min="3038" max="3038" width="37.75" bestFit="1" customWidth="1"/>
    <col min="3039" max="3039" width="37.33203125" bestFit="1" customWidth="1"/>
    <col min="3040" max="3040" width="37.6640625" bestFit="1" customWidth="1"/>
    <col min="3041" max="3042" width="37.1640625" bestFit="1" customWidth="1"/>
    <col min="3043" max="3043" width="36.6640625" bestFit="1" customWidth="1"/>
    <col min="3044" max="3044" width="36.4140625" bestFit="1" customWidth="1"/>
    <col min="3045" max="3045" width="37.25" bestFit="1" customWidth="1"/>
    <col min="3046" max="3046" width="36.25" bestFit="1" customWidth="1"/>
    <col min="3047" max="3047" width="37.25" bestFit="1" customWidth="1"/>
    <col min="3048" max="3048" width="35.75" bestFit="1" customWidth="1"/>
    <col min="3049" max="3049" width="36.83203125" bestFit="1" customWidth="1"/>
    <col min="3050" max="3050" width="36" bestFit="1" customWidth="1"/>
    <col min="3051" max="3051" width="37.25" bestFit="1" customWidth="1"/>
    <col min="3052" max="3052" width="37.33203125" bestFit="1" customWidth="1"/>
    <col min="3053" max="3053" width="37.5" bestFit="1" customWidth="1"/>
    <col min="3054" max="3055" width="37.08203125" bestFit="1" customWidth="1"/>
    <col min="3056" max="3056" width="36.08203125" bestFit="1" customWidth="1"/>
    <col min="3057" max="3057" width="37.08203125" bestFit="1" customWidth="1"/>
    <col min="3058" max="3058" width="37.5" bestFit="1" customWidth="1"/>
    <col min="3059" max="3059" width="37" bestFit="1" customWidth="1"/>
    <col min="3060" max="3060" width="36.4140625" bestFit="1" customWidth="1"/>
    <col min="3061" max="3061" width="36.83203125" bestFit="1" customWidth="1"/>
    <col min="3062" max="3062" width="37.6640625" bestFit="1" customWidth="1"/>
    <col min="3063" max="3063" width="37.1640625" bestFit="1" customWidth="1"/>
    <col min="3064" max="3064" width="36.75" bestFit="1" customWidth="1"/>
    <col min="3065" max="3065" width="38" bestFit="1" customWidth="1"/>
    <col min="3066" max="3066" width="37.1640625" bestFit="1" customWidth="1"/>
    <col min="3067" max="3067" width="36.75" bestFit="1" customWidth="1"/>
    <col min="3068" max="3068" width="37.08203125" bestFit="1" customWidth="1"/>
    <col min="3069" max="3069" width="37.5" bestFit="1" customWidth="1"/>
    <col min="3070" max="3070" width="36.83203125" bestFit="1" customWidth="1"/>
    <col min="3071" max="3071" width="36.4140625" bestFit="1" customWidth="1"/>
    <col min="3072" max="3072" width="36.83203125" bestFit="1" customWidth="1"/>
    <col min="3073" max="3073" width="37.33203125" bestFit="1" customWidth="1"/>
    <col min="3074" max="3074" width="36.4140625" bestFit="1" customWidth="1"/>
    <col min="3075" max="3075" width="37" bestFit="1" customWidth="1"/>
    <col min="3076" max="3077" width="37.83203125" bestFit="1" customWidth="1"/>
    <col min="3078" max="3078" width="36.83203125" bestFit="1" customWidth="1"/>
    <col min="3079" max="3079" width="37.25" bestFit="1" customWidth="1"/>
    <col min="3080" max="3080" width="36.83203125" bestFit="1" customWidth="1"/>
    <col min="3081" max="3081" width="38" bestFit="1" customWidth="1"/>
    <col min="3082" max="3082" width="35.83203125" bestFit="1" customWidth="1"/>
    <col min="3083" max="3083" width="37.08203125" bestFit="1" customWidth="1"/>
    <col min="3084" max="3084" width="37.1640625" bestFit="1" customWidth="1"/>
    <col min="3085" max="3085" width="36.4140625" bestFit="1" customWidth="1"/>
    <col min="3086" max="3086" width="37" bestFit="1" customWidth="1"/>
    <col min="3087" max="3087" width="37.5" bestFit="1" customWidth="1"/>
    <col min="3088" max="3088" width="37.25" bestFit="1" customWidth="1"/>
    <col min="3089" max="3089" width="37.08203125" bestFit="1" customWidth="1"/>
    <col min="3090" max="3090" width="37.25" bestFit="1" customWidth="1"/>
    <col min="3091" max="3091" width="36.6640625" bestFit="1" customWidth="1"/>
    <col min="3092" max="3092" width="36.1640625" bestFit="1" customWidth="1"/>
    <col min="3093" max="3093" width="37.25" bestFit="1" customWidth="1"/>
    <col min="3094" max="3094" width="36.08203125" bestFit="1" customWidth="1"/>
    <col min="3095" max="3095" width="36.4140625" bestFit="1" customWidth="1"/>
    <col min="3096" max="3096" width="37.1640625" bestFit="1" customWidth="1"/>
    <col min="3097" max="3097" width="36.83203125" bestFit="1" customWidth="1"/>
    <col min="3098" max="3098" width="36" bestFit="1" customWidth="1"/>
    <col min="3099" max="3099" width="37" bestFit="1" customWidth="1"/>
    <col min="3100" max="3100" width="36.6640625" bestFit="1" customWidth="1"/>
    <col min="3101" max="3101" width="37.25" bestFit="1" customWidth="1"/>
    <col min="3102" max="3102" width="35.9140625" bestFit="1" customWidth="1"/>
    <col min="3103" max="3103" width="36.4140625" bestFit="1" customWidth="1"/>
    <col min="3104" max="3104" width="36.25" bestFit="1" customWidth="1"/>
    <col min="3105" max="3105" width="37.4140625" bestFit="1" customWidth="1"/>
    <col min="3106" max="3106" width="37.5" bestFit="1" customWidth="1"/>
    <col min="3107" max="3107" width="36.5" bestFit="1" customWidth="1"/>
    <col min="3108" max="3108" width="35.1640625" bestFit="1" customWidth="1"/>
    <col min="3109" max="3109" width="37.08203125" bestFit="1" customWidth="1"/>
    <col min="3110" max="3110" width="36.4140625" bestFit="1" customWidth="1"/>
    <col min="3111" max="3111" width="37.1640625" bestFit="1" customWidth="1"/>
    <col min="3112" max="3112" width="36.83203125" bestFit="1" customWidth="1"/>
    <col min="3113" max="3113" width="36.75" bestFit="1" customWidth="1"/>
    <col min="3114" max="3115" width="36.58203125" bestFit="1" customWidth="1"/>
    <col min="3116" max="3116" width="35.4140625" bestFit="1" customWidth="1"/>
    <col min="3117" max="3117" width="36.5" bestFit="1" customWidth="1"/>
    <col min="3118" max="3118" width="35.83203125" bestFit="1" customWidth="1"/>
    <col min="3119" max="3119" width="36.4140625" bestFit="1" customWidth="1"/>
    <col min="3120" max="3120" width="36.83203125" bestFit="1" customWidth="1"/>
    <col min="3121" max="3121" width="36.1640625" bestFit="1" customWidth="1"/>
    <col min="3122" max="3122" width="36.83203125" bestFit="1" customWidth="1"/>
    <col min="3123" max="3123" width="36.58203125" bestFit="1" customWidth="1"/>
    <col min="3124" max="3124" width="35.9140625" bestFit="1" customWidth="1"/>
    <col min="3125" max="3125" width="37.33203125" bestFit="1" customWidth="1"/>
    <col min="3126" max="3126" width="37.1640625" bestFit="1" customWidth="1"/>
    <col min="3127" max="3127" width="37.5" bestFit="1" customWidth="1"/>
    <col min="3128" max="3128" width="37.6640625" bestFit="1" customWidth="1"/>
    <col min="3129" max="3129" width="37.4140625" bestFit="1" customWidth="1"/>
    <col min="3130" max="3130" width="36.83203125" bestFit="1" customWidth="1"/>
    <col min="3131" max="3131" width="37.4140625" bestFit="1" customWidth="1"/>
    <col min="3132" max="3132" width="37.9140625" bestFit="1" customWidth="1"/>
    <col min="3133" max="3133" width="37.75" bestFit="1" customWidth="1"/>
    <col min="3134" max="3134" width="36" bestFit="1" customWidth="1"/>
    <col min="3135" max="3135" width="37" bestFit="1" customWidth="1"/>
    <col min="3136" max="3136" width="36.1640625" bestFit="1" customWidth="1"/>
    <col min="3137" max="3138" width="37.33203125" bestFit="1" customWidth="1"/>
    <col min="3139" max="3139" width="37" bestFit="1" customWidth="1"/>
    <col min="3140" max="3140" width="37.4140625" bestFit="1" customWidth="1"/>
    <col min="3141" max="3141" width="37.33203125" bestFit="1" customWidth="1"/>
    <col min="3142" max="3142" width="38.08203125" bestFit="1" customWidth="1"/>
    <col min="3143" max="3143" width="36.25" bestFit="1" customWidth="1"/>
    <col min="3144" max="3144" width="37.4140625" bestFit="1" customWidth="1"/>
    <col min="3145" max="3145" width="36.6640625" bestFit="1" customWidth="1"/>
    <col min="3146" max="3146" width="36.83203125" bestFit="1" customWidth="1"/>
    <col min="3147" max="3147" width="37.33203125" bestFit="1" customWidth="1"/>
    <col min="3148" max="3148" width="36.6640625" bestFit="1" customWidth="1"/>
    <col min="3149" max="3149" width="36.4140625" bestFit="1" customWidth="1"/>
    <col min="3150" max="3150" width="37.08203125" bestFit="1" customWidth="1"/>
    <col min="3151" max="3151" width="37.4140625" bestFit="1" customWidth="1"/>
    <col min="3152" max="3152" width="38" bestFit="1" customWidth="1"/>
    <col min="3153" max="3153" width="36.75" bestFit="1" customWidth="1"/>
    <col min="3154" max="3154" width="36.6640625" bestFit="1" customWidth="1"/>
    <col min="3155" max="3155" width="35.5" bestFit="1" customWidth="1"/>
    <col min="3156" max="3156" width="37.33203125" bestFit="1" customWidth="1"/>
    <col min="3157" max="3157" width="37.5" bestFit="1" customWidth="1"/>
    <col min="3158" max="3158" width="35.4140625" bestFit="1" customWidth="1"/>
    <col min="3159" max="3159" width="37.5" bestFit="1" customWidth="1"/>
    <col min="3160" max="3160" width="35.9140625" bestFit="1" customWidth="1"/>
    <col min="3161" max="3161" width="37.33203125" bestFit="1" customWidth="1"/>
    <col min="3162" max="3162" width="37.25" bestFit="1" customWidth="1"/>
    <col min="3163" max="3163" width="36.83203125" bestFit="1" customWidth="1"/>
    <col min="3164" max="3164" width="36.6640625" bestFit="1" customWidth="1"/>
    <col min="3165" max="3165" width="38.08203125" bestFit="1" customWidth="1"/>
    <col min="3166" max="3166" width="37.1640625" bestFit="1" customWidth="1"/>
    <col min="3167" max="3167" width="37.33203125" bestFit="1" customWidth="1"/>
    <col min="3168" max="3168" width="37" bestFit="1" customWidth="1"/>
    <col min="3169" max="3169" width="37.33203125" bestFit="1" customWidth="1"/>
    <col min="3170" max="3170" width="37.08203125" bestFit="1" customWidth="1"/>
    <col min="3171" max="3171" width="37.1640625" bestFit="1" customWidth="1"/>
    <col min="3172" max="3172" width="37.25" bestFit="1" customWidth="1"/>
    <col min="3173" max="3173" width="36.58203125" bestFit="1" customWidth="1"/>
    <col min="3174" max="3174" width="37.4140625" bestFit="1" customWidth="1"/>
    <col min="3175" max="3175" width="37.5" bestFit="1" customWidth="1"/>
    <col min="3176" max="3176" width="36.5" bestFit="1" customWidth="1"/>
    <col min="3177" max="3177" width="37.4140625" bestFit="1" customWidth="1"/>
    <col min="3178" max="3178" width="37.6640625" bestFit="1" customWidth="1"/>
    <col min="3179" max="3179" width="37.33203125" bestFit="1" customWidth="1"/>
    <col min="3180" max="3180" width="37" bestFit="1" customWidth="1"/>
    <col min="3181" max="3181" width="37.4140625" bestFit="1" customWidth="1"/>
    <col min="3182" max="3182" width="38.08203125" bestFit="1" customWidth="1"/>
    <col min="3183" max="3183" width="35.33203125" bestFit="1" customWidth="1"/>
    <col min="3184" max="3184" width="37.08203125" bestFit="1" customWidth="1"/>
    <col min="3185" max="3185" width="37.33203125" bestFit="1" customWidth="1"/>
    <col min="3186" max="3186" width="37.9140625" bestFit="1" customWidth="1"/>
    <col min="3187" max="3187" width="36.1640625" bestFit="1" customWidth="1"/>
    <col min="3188" max="3188" width="35.9140625" bestFit="1" customWidth="1"/>
    <col min="3189" max="3189" width="35.33203125" bestFit="1" customWidth="1"/>
    <col min="3190" max="3190" width="37.4140625" bestFit="1" customWidth="1"/>
    <col min="3191" max="3191" width="38" bestFit="1" customWidth="1"/>
    <col min="3192" max="3192" width="37.25" bestFit="1" customWidth="1"/>
    <col min="3193" max="3193" width="36.1640625" bestFit="1" customWidth="1"/>
    <col min="3194" max="3194" width="35.83203125" bestFit="1" customWidth="1"/>
    <col min="3195" max="3195" width="35.25" bestFit="1" customWidth="1"/>
    <col min="3196" max="3196" width="37.75" bestFit="1" customWidth="1"/>
    <col min="3197" max="3197" width="36.75" bestFit="1" customWidth="1"/>
    <col min="3198" max="3198" width="37.5" bestFit="1" customWidth="1"/>
    <col min="3199" max="3199" width="37.08203125" bestFit="1" customWidth="1"/>
    <col min="3200" max="3200" width="36.83203125" bestFit="1" customWidth="1"/>
    <col min="3201" max="3201" width="36.25" bestFit="1" customWidth="1"/>
    <col min="3202" max="3202" width="37.33203125" bestFit="1" customWidth="1"/>
    <col min="3203" max="3203" width="36.83203125" bestFit="1" customWidth="1"/>
    <col min="3204" max="3204" width="37.1640625" bestFit="1" customWidth="1"/>
    <col min="3205" max="3205" width="35.75" bestFit="1" customWidth="1"/>
    <col min="3206" max="3206" width="37.6640625" bestFit="1" customWidth="1"/>
    <col min="3207" max="3207" width="36.83203125" bestFit="1" customWidth="1"/>
    <col min="3208" max="3208" width="36.08203125" bestFit="1" customWidth="1"/>
    <col min="3209" max="3209" width="37.6640625" bestFit="1" customWidth="1"/>
    <col min="3210" max="3210" width="37.4140625" bestFit="1" customWidth="1"/>
    <col min="3211" max="3211" width="35.83203125" bestFit="1" customWidth="1"/>
    <col min="3212" max="3212" width="35.75" bestFit="1" customWidth="1"/>
    <col min="3213" max="3213" width="37" bestFit="1" customWidth="1"/>
    <col min="3214" max="3214" width="37.9140625" bestFit="1" customWidth="1"/>
    <col min="3215" max="3215" width="36.6640625" bestFit="1" customWidth="1"/>
    <col min="3216" max="3216" width="37.25" bestFit="1" customWidth="1"/>
    <col min="3217" max="3217" width="36.08203125" bestFit="1" customWidth="1"/>
    <col min="3218" max="3218" width="37.5" bestFit="1" customWidth="1"/>
    <col min="3219" max="3219" width="37.9140625" bestFit="1" customWidth="1"/>
    <col min="3220" max="3220" width="35.83203125" bestFit="1" customWidth="1"/>
    <col min="3221" max="3221" width="37.33203125" bestFit="1" customWidth="1"/>
    <col min="3222" max="3222" width="36.83203125" bestFit="1" customWidth="1"/>
    <col min="3223" max="3223" width="37.4140625" bestFit="1" customWidth="1"/>
    <col min="3224" max="3224" width="36.75" bestFit="1" customWidth="1"/>
    <col min="3225" max="3225" width="37" bestFit="1" customWidth="1"/>
    <col min="3226" max="3226" width="36.75" bestFit="1" customWidth="1"/>
    <col min="3227" max="3227" width="37.33203125" bestFit="1" customWidth="1"/>
    <col min="3228" max="3228" width="37.25" bestFit="1" customWidth="1"/>
    <col min="3229" max="3229" width="37.5" bestFit="1" customWidth="1"/>
    <col min="3230" max="3230" width="36.58203125" bestFit="1" customWidth="1"/>
    <col min="3231" max="3231" width="37.75" bestFit="1" customWidth="1"/>
    <col min="3232" max="3232" width="36.75" bestFit="1" customWidth="1"/>
    <col min="3233" max="3233" width="37" bestFit="1" customWidth="1"/>
    <col min="3234" max="3234" width="36.58203125" bestFit="1" customWidth="1"/>
    <col min="3235" max="3235" width="36.5" bestFit="1" customWidth="1"/>
    <col min="3236" max="3236" width="37.5" bestFit="1" customWidth="1"/>
    <col min="3237" max="3238" width="36.6640625" bestFit="1" customWidth="1"/>
    <col min="3239" max="3239" width="36.1640625" bestFit="1" customWidth="1"/>
    <col min="3240" max="3241" width="36.6640625" bestFit="1" customWidth="1"/>
    <col min="3242" max="3242" width="37.9140625" bestFit="1" customWidth="1"/>
    <col min="3243" max="3243" width="38.1640625" bestFit="1" customWidth="1"/>
    <col min="3244" max="3244" width="37.5" bestFit="1" customWidth="1"/>
    <col min="3245" max="3245" width="36.6640625" bestFit="1" customWidth="1"/>
    <col min="3246" max="3246" width="36.5" bestFit="1" customWidth="1"/>
    <col min="3247" max="3247" width="37.33203125" bestFit="1" customWidth="1"/>
    <col min="3248" max="3248" width="37.08203125" bestFit="1" customWidth="1"/>
    <col min="3249" max="3249" width="36.58203125" bestFit="1" customWidth="1"/>
    <col min="3250" max="3250" width="35.58203125" bestFit="1" customWidth="1"/>
    <col min="3251" max="3251" width="37.5" bestFit="1" customWidth="1"/>
    <col min="3252" max="3252" width="37" bestFit="1" customWidth="1"/>
    <col min="3253" max="3253" width="37.08203125" bestFit="1" customWidth="1"/>
    <col min="3254" max="3254" width="36.75" bestFit="1" customWidth="1"/>
    <col min="3255" max="3255" width="36.6640625" bestFit="1" customWidth="1"/>
    <col min="3256" max="3256" width="37.5" bestFit="1" customWidth="1"/>
    <col min="3257" max="3257" width="37.25" bestFit="1" customWidth="1"/>
    <col min="3258" max="3258" width="36.58203125" bestFit="1" customWidth="1"/>
    <col min="3259" max="3259" width="37.33203125" bestFit="1" customWidth="1"/>
    <col min="3260" max="3260" width="36.5" bestFit="1" customWidth="1"/>
    <col min="3261" max="3261" width="38.4140625" bestFit="1" customWidth="1"/>
    <col min="3262" max="3262" width="36.5" bestFit="1" customWidth="1"/>
    <col min="3263" max="3263" width="36.58203125" bestFit="1" customWidth="1"/>
    <col min="3264" max="3264" width="37.25" bestFit="1" customWidth="1"/>
    <col min="3265" max="3265" width="37.1640625" bestFit="1" customWidth="1"/>
    <col min="3266" max="3266" width="37.75" bestFit="1" customWidth="1"/>
    <col min="3267" max="3267" width="37.33203125" bestFit="1" customWidth="1"/>
    <col min="3268" max="3268" width="37" bestFit="1" customWidth="1"/>
    <col min="3269" max="3269" width="37.4140625" bestFit="1" customWidth="1"/>
    <col min="3270" max="3270" width="35.9140625" bestFit="1" customWidth="1"/>
    <col min="3271" max="3271" width="36" bestFit="1" customWidth="1"/>
    <col min="3272" max="3272" width="37" bestFit="1" customWidth="1"/>
    <col min="3273" max="3273" width="37.4140625" bestFit="1" customWidth="1"/>
    <col min="3274" max="3274" width="36" bestFit="1" customWidth="1"/>
    <col min="3275" max="3276" width="37.33203125" bestFit="1" customWidth="1"/>
    <col min="3277" max="3277" width="36.75" bestFit="1" customWidth="1"/>
    <col min="3278" max="3278" width="35.83203125" bestFit="1" customWidth="1"/>
    <col min="3279" max="3279" width="36.6640625" bestFit="1" customWidth="1"/>
    <col min="3280" max="3280" width="37.25" bestFit="1" customWidth="1"/>
    <col min="3281" max="3281" width="37" bestFit="1" customWidth="1"/>
    <col min="3282" max="3282" width="36.6640625" bestFit="1" customWidth="1"/>
    <col min="3283" max="3283" width="37.4140625" bestFit="1" customWidth="1"/>
    <col min="3284" max="3284" width="36.5" bestFit="1" customWidth="1"/>
    <col min="3285" max="3285" width="37.6640625" bestFit="1" customWidth="1"/>
    <col min="3286" max="3286" width="36.08203125" bestFit="1" customWidth="1"/>
    <col min="3287" max="3288" width="36.83203125" bestFit="1" customWidth="1"/>
    <col min="3289" max="3289" width="37.4140625" bestFit="1" customWidth="1"/>
    <col min="3290" max="3290" width="37.83203125" bestFit="1" customWidth="1"/>
    <col min="3291" max="3291" width="37.25" bestFit="1" customWidth="1"/>
    <col min="3292" max="3292" width="36.08203125" bestFit="1" customWidth="1"/>
    <col min="3293" max="3293" width="37.08203125" bestFit="1" customWidth="1"/>
    <col min="3294" max="3294" width="37.83203125" bestFit="1" customWidth="1"/>
    <col min="3295" max="3295" width="37.4140625" bestFit="1" customWidth="1"/>
    <col min="3296" max="3296" width="36.08203125" bestFit="1" customWidth="1"/>
    <col min="3297" max="3297" width="37.4140625" bestFit="1" customWidth="1"/>
    <col min="3298" max="3298" width="38.08203125" bestFit="1" customWidth="1"/>
    <col min="3299" max="3299" width="37" bestFit="1" customWidth="1"/>
    <col min="3300" max="3300" width="36.1640625" bestFit="1" customWidth="1"/>
    <col min="3301" max="3301" width="35.75" bestFit="1" customWidth="1"/>
    <col min="3302" max="3302" width="36.58203125" bestFit="1" customWidth="1"/>
    <col min="3303" max="3303" width="36.5" bestFit="1" customWidth="1"/>
    <col min="3304" max="3304" width="35.83203125" bestFit="1" customWidth="1"/>
    <col min="3305" max="3305" width="36.25" bestFit="1" customWidth="1"/>
    <col min="3306" max="3306" width="37.25" bestFit="1" customWidth="1"/>
    <col min="3307" max="3307" width="37.08203125" bestFit="1" customWidth="1"/>
    <col min="3308" max="3308" width="36.83203125" bestFit="1" customWidth="1"/>
    <col min="3309" max="3309" width="38" bestFit="1" customWidth="1"/>
    <col min="3310" max="3310" width="37.5" bestFit="1" customWidth="1"/>
    <col min="3311" max="3311" width="37.33203125" bestFit="1" customWidth="1"/>
    <col min="3312" max="3312" width="37.08203125" bestFit="1" customWidth="1"/>
    <col min="3313" max="3313" width="36.1640625" bestFit="1" customWidth="1"/>
    <col min="3314" max="3314" width="36.6640625" bestFit="1" customWidth="1"/>
    <col min="3315" max="3315" width="37.4140625" bestFit="1" customWidth="1"/>
    <col min="3316" max="3316" width="37.5" bestFit="1" customWidth="1"/>
    <col min="3317" max="3317" width="36.75" bestFit="1" customWidth="1"/>
    <col min="3318" max="3318" width="37.1640625" bestFit="1" customWidth="1"/>
    <col min="3319" max="3319" width="37" bestFit="1" customWidth="1"/>
    <col min="3320" max="3320" width="37.6640625" bestFit="1" customWidth="1"/>
    <col min="3321" max="3321" width="37.25" bestFit="1" customWidth="1"/>
    <col min="3322" max="3322" width="37.9140625" bestFit="1" customWidth="1"/>
    <col min="3323" max="3323" width="37.08203125" bestFit="1" customWidth="1"/>
    <col min="3324" max="3324" width="35.4140625" bestFit="1" customWidth="1"/>
    <col min="3325" max="3325" width="35.33203125" bestFit="1" customWidth="1"/>
    <col min="3326" max="3326" width="37.9140625" bestFit="1" customWidth="1"/>
    <col min="3327" max="3327" width="37.4140625" bestFit="1" customWidth="1"/>
    <col min="3328" max="3328" width="37.83203125" bestFit="1" customWidth="1"/>
    <col min="3329" max="3329" width="37.1640625" bestFit="1" customWidth="1"/>
    <col min="3330" max="3330" width="37.4140625" bestFit="1" customWidth="1"/>
    <col min="3331" max="3331" width="35.25" bestFit="1" customWidth="1"/>
    <col min="3332" max="3332" width="36.83203125" bestFit="1" customWidth="1"/>
    <col min="3333" max="3334" width="36.5" bestFit="1" customWidth="1"/>
    <col min="3335" max="3335" width="35.9140625" bestFit="1" customWidth="1"/>
    <col min="3336" max="3336" width="36.1640625" bestFit="1" customWidth="1"/>
    <col min="3337" max="3337" width="37.83203125" bestFit="1" customWidth="1"/>
    <col min="3338" max="3338" width="37.4140625" bestFit="1" customWidth="1"/>
    <col min="3339" max="3339" width="37.1640625" bestFit="1" customWidth="1"/>
    <col min="3340" max="3340" width="37.83203125" bestFit="1" customWidth="1"/>
    <col min="3341" max="3341" width="37.33203125" bestFit="1" customWidth="1"/>
    <col min="3342" max="3342" width="37" bestFit="1" customWidth="1"/>
    <col min="3343" max="3343" width="37.75" bestFit="1" customWidth="1"/>
    <col min="3344" max="3344" width="36.6640625" bestFit="1" customWidth="1"/>
    <col min="3345" max="3345" width="37.6640625" bestFit="1" customWidth="1"/>
    <col min="3346" max="3346" width="37" bestFit="1" customWidth="1"/>
    <col min="3347" max="3348" width="37.1640625" bestFit="1" customWidth="1"/>
    <col min="3349" max="3349" width="36.58203125" bestFit="1" customWidth="1"/>
    <col min="3350" max="3350" width="37.25" bestFit="1" customWidth="1"/>
    <col min="3351" max="3351" width="37.75" bestFit="1" customWidth="1"/>
    <col min="3352" max="3352" width="36.1640625" bestFit="1" customWidth="1"/>
    <col min="3353" max="3353" width="37.25" bestFit="1" customWidth="1"/>
    <col min="3354" max="3355" width="37.1640625" bestFit="1" customWidth="1"/>
    <col min="3356" max="3356" width="37.08203125" bestFit="1" customWidth="1"/>
    <col min="3357" max="3357" width="36.58203125" bestFit="1" customWidth="1"/>
    <col min="3358" max="3358" width="36.83203125" bestFit="1" customWidth="1"/>
    <col min="3359" max="3359" width="34.9140625" bestFit="1" customWidth="1"/>
    <col min="3360" max="3361" width="37.33203125" bestFit="1" customWidth="1"/>
    <col min="3362" max="3362" width="36.1640625" bestFit="1" customWidth="1"/>
    <col min="3363" max="3363" width="36.83203125" bestFit="1" customWidth="1"/>
    <col min="3364" max="3364" width="37.25" bestFit="1" customWidth="1"/>
    <col min="3365" max="3365" width="37.33203125" bestFit="1" customWidth="1"/>
    <col min="3366" max="3366" width="37" bestFit="1" customWidth="1"/>
    <col min="3367" max="3367" width="36.5" bestFit="1" customWidth="1"/>
    <col min="3368" max="3368" width="36.4140625" bestFit="1" customWidth="1"/>
    <col min="3369" max="3369" width="36.75" bestFit="1" customWidth="1"/>
    <col min="3370" max="3370" width="37.4140625" bestFit="1" customWidth="1"/>
    <col min="3371" max="3371" width="37.1640625" bestFit="1" customWidth="1"/>
    <col min="3372" max="3372" width="37.6640625" bestFit="1" customWidth="1"/>
    <col min="3373" max="3373" width="37.83203125" bestFit="1" customWidth="1"/>
    <col min="3374" max="3374" width="37.33203125" bestFit="1" customWidth="1"/>
    <col min="3375" max="3375" width="36.4140625" bestFit="1" customWidth="1"/>
    <col min="3376" max="3376" width="37.4140625" bestFit="1" customWidth="1"/>
    <col min="3377" max="3377" width="37.33203125" bestFit="1" customWidth="1"/>
    <col min="3378" max="3378" width="36.5" bestFit="1" customWidth="1"/>
    <col min="3379" max="3379" width="38" bestFit="1" customWidth="1"/>
    <col min="3380" max="3380" width="36.6640625" bestFit="1" customWidth="1"/>
    <col min="3381" max="3381" width="36.25" bestFit="1" customWidth="1"/>
    <col min="3382" max="3382" width="37.83203125" bestFit="1" customWidth="1"/>
    <col min="3383" max="3383" width="37.5" bestFit="1" customWidth="1"/>
    <col min="3384" max="3384" width="36.5" bestFit="1" customWidth="1"/>
    <col min="3385" max="3385" width="36.6640625" bestFit="1" customWidth="1"/>
    <col min="3386" max="3386" width="37.08203125" bestFit="1" customWidth="1"/>
    <col min="3387" max="3387" width="36.25" bestFit="1" customWidth="1"/>
    <col min="3388" max="3388" width="37.1640625" bestFit="1" customWidth="1"/>
    <col min="3389" max="3389" width="36.1640625" bestFit="1" customWidth="1"/>
    <col min="3390" max="3390" width="36.4140625" bestFit="1" customWidth="1"/>
    <col min="3391" max="3391" width="34.75" bestFit="1" customWidth="1"/>
    <col min="3392" max="3392" width="37.83203125" bestFit="1" customWidth="1"/>
    <col min="3393" max="3393" width="37.5" bestFit="1" customWidth="1"/>
    <col min="3394" max="3394" width="37.83203125" bestFit="1" customWidth="1"/>
    <col min="3395" max="3395" width="37" bestFit="1" customWidth="1"/>
    <col min="3396" max="3396" width="37.83203125" bestFit="1" customWidth="1"/>
    <col min="3397" max="3397" width="37.25" bestFit="1" customWidth="1"/>
    <col min="3398" max="3398" width="37.4140625" bestFit="1" customWidth="1"/>
    <col min="3399" max="3399" width="37.08203125" bestFit="1" customWidth="1"/>
    <col min="3400" max="3400" width="36.5" bestFit="1" customWidth="1"/>
    <col min="3401" max="3402" width="36.83203125" bestFit="1" customWidth="1"/>
    <col min="3403" max="3403" width="36.08203125" bestFit="1" customWidth="1"/>
    <col min="3404" max="3404" width="36.58203125" bestFit="1" customWidth="1"/>
    <col min="3405" max="3405" width="37.83203125" bestFit="1" customWidth="1"/>
    <col min="3406" max="3406" width="37.25" bestFit="1" customWidth="1"/>
    <col min="3407" max="3407" width="37.08203125" bestFit="1" customWidth="1"/>
    <col min="3408" max="3408" width="37.25" bestFit="1" customWidth="1"/>
    <col min="3409" max="3409" width="37.83203125" bestFit="1" customWidth="1"/>
    <col min="3410" max="3410" width="37.4140625" bestFit="1" customWidth="1"/>
    <col min="3411" max="3411" width="37.25" bestFit="1" customWidth="1"/>
    <col min="3412" max="3412" width="36.5" bestFit="1" customWidth="1"/>
    <col min="3413" max="3413" width="36.4140625" bestFit="1" customWidth="1"/>
    <col min="3414" max="3414" width="37.08203125" bestFit="1" customWidth="1"/>
    <col min="3415" max="3415" width="37.4140625" bestFit="1" customWidth="1"/>
    <col min="3416" max="3416" width="36.75" bestFit="1" customWidth="1"/>
    <col min="3417" max="3417" width="36.4140625" bestFit="1" customWidth="1"/>
    <col min="3418" max="3418" width="38" bestFit="1" customWidth="1"/>
    <col min="3419" max="3419" width="36.5" bestFit="1" customWidth="1"/>
    <col min="3420" max="3421" width="37.33203125" bestFit="1" customWidth="1"/>
    <col min="3422" max="3422" width="36.4140625" bestFit="1" customWidth="1"/>
    <col min="3423" max="3423" width="37.75" bestFit="1" customWidth="1"/>
    <col min="3424" max="3424" width="37.5" bestFit="1" customWidth="1"/>
    <col min="3425" max="3425" width="36.58203125" bestFit="1" customWidth="1"/>
    <col min="3426" max="3426" width="37.25" bestFit="1" customWidth="1"/>
    <col min="3427" max="3428" width="36.83203125" bestFit="1" customWidth="1"/>
    <col min="3429" max="3429" width="37.25" bestFit="1" customWidth="1"/>
    <col min="3430" max="3430" width="36.4140625" bestFit="1" customWidth="1"/>
    <col min="3431" max="3431" width="37.1640625" bestFit="1" customWidth="1"/>
    <col min="3432" max="3432" width="37.83203125" bestFit="1" customWidth="1"/>
    <col min="3433" max="3433" width="37.75" bestFit="1" customWidth="1"/>
    <col min="3434" max="3434" width="36.75" bestFit="1" customWidth="1"/>
    <col min="3435" max="3435" width="37.4140625" bestFit="1" customWidth="1"/>
    <col min="3436" max="3436" width="36.75" bestFit="1" customWidth="1"/>
    <col min="3437" max="3437" width="36.58203125" bestFit="1" customWidth="1"/>
    <col min="3438" max="3438" width="36.1640625" bestFit="1" customWidth="1"/>
    <col min="3439" max="3439" width="37.25" bestFit="1" customWidth="1"/>
    <col min="3440" max="3440" width="37.83203125" bestFit="1" customWidth="1"/>
    <col min="3441" max="3441" width="38.1640625" bestFit="1" customWidth="1"/>
    <col min="3442" max="3442" width="37" bestFit="1" customWidth="1"/>
    <col min="3443" max="3443" width="35.58203125" bestFit="1" customWidth="1"/>
    <col min="3444" max="3444" width="36.58203125" bestFit="1" customWidth="1"/>
    <col min="3445" max="3445" width="36.75" bestFit="1" customWidth="1"/>
    <col min="3446" max="3446" width="37.33203125" bestFit="1" customWidth="1"/>
    <col min="3447" max="3447" width="36" bestFit="1" customWidth="1"/>
    <col min="3448" max="3448" width="37.08203125" bestFit="1" customWidth="1"/>
    <col min="3449" max="3449" width="37.4140625" bestFit="1" customWidth="1"/>
    <col min="3450" max="3450" width="36.83203125" bestFit="1" customWidth="1"/>
    <col min="3451" max="3451" width="34.75" bestFit="1" customWidth="1"/>
    <col min="3452" max="3452" width="37" bestFit="1" customWidth="1"/>
    <col min="3453" max="3453" width="36.83203125" bestFit="1" customWidth="1"/>
    <col min="3454" max="3455" width="35.83203125" bestFit="1" customWidth="1"/>
    <col min="3456" max="3456" width="36.6640625" bestFit="1" customWidth="1"/>
    <col min="3457" max="3457" width="36.83203125" bestFit="1" customWidth="1"/>
    <col min="3458" max="3458" width="35.9140625" bestFit="1" customWidth="1"/>
    <col min="3459" max="3459" width="36.4140625" bestFit="1" customWidth="1"/>
    <col min="3460" max="3460" width="37.08203125" bestFit="1" customWidth="1"/>
    <col min="3461" max="3461" width="36.25" bestFit="1" customWidth="1"/>
    <col min="3462" max="3462" width="36.1640625" bestFit="1" customWidth="1"/>
    <col min="3463" max="3463" width="37.25" bestFit="1" customWidth="1"/>
    <col min="3464" max="3464" width="35.9140625" bestFit="1" customWidth="1"/>
    <col min="3465" max="3465" width="35.75" bestFit="1" customWidth="1"/>
    <col min="3466" max="3466" width="36.83203125" bestFit="1" customWidth="1"/>
    <col min="3467" max="3467" width="36.6640625" bestFit="1" customWidth="1"/>
    <col min="3468" max="3468" width="36.83203125" bestFit="1" customWidth="1"/>
    <col min="3469" max="3469" width="36.4140625" bestFit="1" customWidth="1"/>
    <col min="3470" max="3471" width="36.58203125" bestFit="1" customWidth="1"/>
    <col min="3472" max="3472" width="37.83203125" bestFit="1" customWidth="1"/>
    <col min="3473" max="3473" width="36.83203125" bestFit="1" customWidth="1"/>
    <col min="3474" max="3474" width="36.4140625" bestFit="1" customWidth="1"/>
    <col min="3475" max="3475" width="35.75" bestFit="1" customWidth="1"/>
    <col min="3476" max="3476" width="36.58203125" bestFit="1" customWidth="1"/>
    <col min="3477" max="3477" width="37.25" bestFit="1" customWidth="1"/>
    <col min="3478" max="3478" width="36.75" bestFit="1" customWidth="1"/>
    <col min="3479" max="3479" width="36.6640625" bestFit="1" customWidth="1"/>
    <col min="3480" max="3480" width="37.1640625" bestFit="1" customWidth="1"/>
    <col min="3481" max="3481" width="37.33203125" bestFit="1" customWidth="1"/>
    <col min="3482" max="3482" width="37.83203125" bestFit="1" customWidth="1"/>
    <col min="3483" max="3483" width="36.25" bestFit="1" customWidth="1"/>
    <col min="3484" max="3484" width="37.25" bestFit="1" customWidth="1"/>
    <col min="3485" max="3485" width="38.1640625" bestFit="1" customWidth="1"/>
    <col min="3486" max="3486" width="36.75" bestFit="1" customWidth="1"/>
    <col min="3487" max="3487" width="35.9140625" bestFit="1" customWidth="1"/>
    <col min="3488" max="3488" width="38" bestFit="1" customWidth="1"/>
    <col min="3489" max="3489" width="37.25" bestFit="1" customWidth="1"/>
    <col min="3490" max="3490" width="37" bestFit="1" customWidth="1"/>
    <col min="3491" max="3491" width="37.08203125" bestFit="1" customWidth="1"/>
    <col min="3492" max="3492" width="36.4140625" bestFit="1" customWidth="1"/>
    <col min="3493" max="3493" width="35.33203125" bestFit="1" customWidth="1"/>
    <col min="3494" max="3494" width="37.83203125" bestFit="1" customWidth="1"/>
    <col min="3495" max="3495" width="36.5" bestFit="1" customWidth="1"/>
    <col min="3496" max="3496" width="37.5" bestFit="1" customWidth="1"/>
    <col min="3497" max="3497" width="36.25" bestFit="1" customWidth="1"/>
    <col min="3498" max="3498" width="35.83203125" bestFit="1" customWidth="1"/>
    <col min="3499" max="3499" width="36.1640625" bestFit="1" customWidth="1"/>
    <col min="3500" max="3500" width="38.08203125" bestFit="1" customWidth="1"/>
    <col min="3501" max="3501" width="37.1640625" bestFit="1" customWidth="1"/>
    <col min="3502" max="3502" width="36.83203125" bestFit="1" customWidth="1"/>
    <col min="3503" max="3503" width="37.25" bestFit="1" customWidth="1"/>
    <col min="3504" max="3504" width="37.75" bestFit="1" customWidth="1"/>
    <col min="3505" max="3505" width="36.83203125" bestFit="1" customWidth="1"/>
    <col min="3506" max="3506" width="37.25" bestFit="1" customWidth="1"/>
    <col min="3507" max="3507" width="37.1640625" bestFit="1" customWidth="1"/>
    <col min="3508" max="3508" width="36.4140625" bestFit="1" customWidth="1"/>
    <col min="3509" max="3509" width="36.83203125" bestFit="1" customWidth="1"/>
    <col min="3510" max="3510" width="38.08203125" bestFit="1" customWidth="1"/>
    <col min="3511" max="3511" width="37.5" bestFit="1" customWidth="1"/>
    <col min="3512" max="3512" width="37.33203125" bestFit="1" customWidth="1"/>
    <col min="3513" max="3513" width="36.08203125" bestFit="1" customWidth="1"/>
    <col min="3514" max="3514" width="36.58203125" bestFit="1" customWidth="1"/>
    <col min="3515" max="3515" width="37.33203125" bestFit="1" customWidth="1"/>
    <col min="3516" max="3516" width="37.4140625" bestFit="1" customWidth="1"/>
    <col min="3517" max="3517" width="36.4140625" bestFit="1" customWidth="1"/>
    <col min="3518" max="3518" width="37" bestFit="1" customWidth="1"/>
    <col min="3519" max="3519" width="36.4140625" bestFit="1" customWidth="1"/>
    <col min="3520" max="3520" width="34.58203125" bestFit="1" customWidth="1"/>
    <col min="3521" max="3521" width="37.5" bestFit="1" customWidth="1"/>
    <col min="3522" max="3522" width="37.1640625" bestFit="1" customWidth="1"/>
    <col min="3523" max="3523" width="38" bestFit="1" customWidth="1"/>
    <col min="3524" max="3524" width="36.5" bestFit="1" customWidth="1"/>
    <col min="3525" max="3525" width="37.25" bestFit="1" customWidth="1"/>
    <col min="3526" max="3526" width="37.33203125" bestFit="1" customWidth="1"/>
    <col min="3527" max="3527" width="36.83203125" bestFit="1" customWidth="1"/>
    <col min="3528" max="3528" width="37.33203125" bestFit="1" customWidth="1"/>
    <col min="3529" max="3529" width="37.75" bestFit="1" customWidth="1"/>
    <col min="3530" max="3530" width="37.83203125" bestFit="1" customWidth="1"/>
    <col min="3531" max="3531" width="36.75" bestFit="1" customWidth="1"/>
    <col min="3532" max="3532" width="36.25" bestFit="1" customWidth="1"/>
    <col min="3533" max="3533" width="37.75" bestFit="1" customWidth="1"/>
    <col min="3534" max="3534" width="37.25" bestFit="1" customWidth="1"/>
    <col min="3535" max="3535" width="37.08203125" bestFit="1" customWidth="1"/>
    <col min="3536" max="3537" width="36.58203125" bestFit="1" customWidth="1"/>
    <col min="3538" max="3538" width="36.08203125" bestFit="1" customWidth="1"/>
    <col min="3539" max="3539" width="36.25" bestFit="1" customWidth="1"/>
    <col min="3540" max="3540" width="37.83203125" bestFit="1" customWidth="1"/>
    <col min="3541" max="3541" width="37.25" bestFit="1" customWidth="1"/>
    <col min="3542" max="3542" width="35.58203125" bestFit="1" customWidth="1"/>
    <col min="3543" max="3543" width="37.5" bestFit="1" customWidth="1"/>
    <col min="3544" max="3544" width="37.33203125" bestFit="1" customWidth="1"/>
    <col min="3545" max="3545" width="38.1640625" bestFit="1" customWidth="1"/>
    <col min="3546" max="3546" width="37.08203125" bestFit="1" customWidth="1"/>
    <col min="3547" max="3547" width="36.83203125" bestFit="1" customWidth="1"/>
    <col min="3548" max="3548" width="36.5" bestFit="1" customWidth="1"/>
    <col min="3549" max="3549" width="36.83203125" bestFit="1" customWidth="1"/>
    <col min="3550" max="3550" width="37.75" bestFit="1" customWidth="1"/>
    <col min="3551" max="3551" width="38" bestFit="1" customWidth="1"/>
    <col min="3552" max="3552" width="36.25" bestFit="1" customWidth="1"/>
    <col min="3553" max="3553" width="37.08203125" bestFit="1" customWidth="1"/>
    <col min="3554" max="3554" width="37.4140625" bestFit="1" customWidth="1"/>
    <col min="3555" max="3555" width="38" bestFit="1" customWidth="1"/>
    <col min="3556" max="3556" width="37.1640625" bestFit="1" customWidth="1"/>
    <col min="3557" max="3557" width="37.75" bestFit="1" customWidth="1"/>
    <col min="3558" max="3558" width="36.6640625" bestFit="1" customWidth="1"/>
    <col min="3559" max="3559" width="36" bestFit="1" customWidth="1"/>
    <col min="3560" max="3560" width="37" bestFit="1" customWidth="1"/>
    <col min="3561" max="3561" width="37.4140625" bestFit="1" customWidth="1"/>
    <col min="3562" max="3562" width="37.9140625" bestFit="1" customWidth="1"/>
    <col min="3563" max="3563" width="37.5" bestFit="1" customWidth="1"/>
    <col min="3564" max="3564" width="37.33203125" bestFit="1" customWidth="1"/>
    <col min="3565" max="3565" width="37" bestFit="1" customWidth="1"/>
    <col min="3566" max="3567" width="37.5" bestFit="1" customWidth="1"/>
    <col min="3568" max="3568" width="37.08203125" bestFit="1" customWidth="1"/>
    <col min="3569" max="3569" width="36.83203125" bestFit="1" customWidth="1"/>
    <col min="3570" max="3570" width="37.25" bestFit="1" customWidth="1"/>
    <col min="3571" max="3571" width="36.75" bestFit="1" customWidth="1"/>
    <col min="3572" max="3572" width="38.33203125" bestFit="1" customWidth="1"/>
    <col min="3573" max="3573" width="36.4140625" bestFit="1" customWidth="1"/>
    <col min="3574" max="3574" width="37.08203125" bestFit="1" customWidth="1"/>
    <col min="3575" max="3575" width="37.6640625" bestFit="1" customWidth="1"/>
    <col min="3576" max="3576" width="37.5" bestFit="1" customWidth="1"/>
    <col min="3577" max="3577" width="37.33203125" bestFit="1" customWidth="1"/>
    <col min="3578" max="3578" width="36.58203125" bestFit="1" customWidth="1"/>
    <col min="3579" max="3579" width="37.4140625" bestFit="1" customWidth="1"/>
    <col min="3580" max="3580" width="37.33203125" bestFit="1" customWidth="1"/>
    <col min="3581" max="3581" width="36.83203125" bestFit="1" customWidth="1"/>
    <col min="3582" max="3582" width="36.6640625" bestFit="1" customWidth="1"/>
    <col min="3583" max="3583" width="37.83203125" bestFit="1" customWidth="1"/>
    <col min="3584" max="3584" width="37.1640625" bestFit="1" customWidth="1"/>
    <col min="3585" max="3585" width="37.83203125" bestFit="1" customWidth="1"/>
    <col min="3586" max="3586" width="37.75" bestFit="1" customWidth="1"/>
    <col min="3587" max="3587" width="36.75" bestFit="1" customWidth="1"/>
    <col min="3588" max="3588" width="35.5" bestFit="1" customWidth="1"/>
    <col min="3589" max="3589" width="36.58203125" bestFit="1" customWidth="1"/>
    <col min="3590" max="3590" width="37.33203125" bestFit="1" customWidth="1"/>
    <col min="3591" max="3591" width="36.83203125" bestFit="1" customWidth="1"/>
    <col min="3592" max="3592" width="35.9140625" bestFit="1" customWidth="1"/>
    <col min="3593" max="3593" width="37.33203125" bestFit="1" customWidth="1"/>
    <col min="3594" max="3594" width="36.5" bestFit="1" customWidth="1"/>
    <col min="3595" max="3595" width="37" bestFit="1" customWidth="1"/>
    <col min="3596" max="3596" width="36.6640625" bestFit="1" customWidth="1"/>
    <col min="3597" max="3597" width="37.25" bestFit="1" customWidth="1"/>
    <col min="3598" max="3598" width="38.5" bestFit="1" customWidth="1"/>
    <col min="3599" max="3599" width="37.1640625" bestFit="1" customWidth="1"/>
    <col min="3600" max="3600" width="37.08203125" bestFit="1" customWidth="1"/>
    <col min="3601" max="3601" width="37" bestFit="1" customWidth="1"/>
    <col min="3602" max="3602" width="38" bestFit="1" customWidth="1"/>
    <col min="3603" max="3603" width="37.9140625" bestFit="1" customWidth="1"/>
    <col min="3604" max="3604" width="36.6640625" bestFit="1" customWidth="1"/>
    <col min="3605" max="3605" width="37.25" bestFit="1" customWidth="1"/>
    <col min="3606" max="3606" width="37.75" bestFit="1" customWidth="1"/>
    <col min="3607" max="3607" width="36.58203125" bestFit="1" customWidth="1"/>
    <col min="3608" max="3608" width="35.25" bestFit="1" customWidth="1"/>
    <col min="3609" max="3609" width="36.6640625" bestFit="1" customWidth="1"/>
    <col min="3610" max="3610" width="37.25" bestFit="1" customWidth="1"/>
    <col min="3611" max="3611" width="35.9140625" bestFit="1" customWidth="1"/>
    <col min="3612" max="3612" width="36.83203125" bestFit="1" customWidth="1"/>
    <col min="3613" max="3613" width="38" bestFit="1" customWidth="1"/>
    <col min="3614" max="3614" width="38.1640625" bestFit="1" customWidth="1"/>
    <col min="3615" max="3615" width="36.75" bestFit="1" customWidth="1"/>
    <col min="3616" max="3616" width="36.08203125" bestFit="1" customWidth="1"/>
    <col min="3617" max="3617" width="36.5" bestFit="1" customWidth="1"/>
    <col min="3618" max="3618" width="37.08203125" bestFit="1" customWidth="1"/>
    <col min="3619" max="3619" width="36.08203125" bestFit="1" customWidth="1"/>
    <col min="3620" max="3620" width="36.75" bestFit="1" customWidth="1"/>
    <col min="3621" max="3621" width="37.25" bestFit="1" customWidth="1"/>
    <col min="3622" max="3622" width="36.75" bestFit="1" customWidth="1"/>
    <col min="3623" max="3623" width="37.33203125" bestFit="1" customWidth="1"/>
    <col min="3624" max="3624" width="36.25" bestFit="1" customWidth="1"/>
    <col min="3625" max="3625" width="35.75" bestFit="1" customWidth="1"/>
    <col min="3626" max="3626" width="36.4140625" bestFit="1" customWidth="1"/>
    <col min="3627" max="3627" width="37.08203125" bestFit="1" customWidth="1"/>
    <col min="3628" max="3629" width="38" bestFit="1" customWidth="1"/>
    <col min="3630" max="3630" width="36.08203125" bestFit="1" customWidth="1"/>
    <col min="3631" max="3631" width="37.9140625" bestFit="1" customWidth="1"/>
    <col min="3632" max="3632" width="36.4140625" bestFit="1" customWidth="1"/>
    <col min="3633" max="3633" width="37.33203125" bestFit="1" customWidth="1"/>
    <col min="3634" max="3634" width="35.1640625" bestFit="1" customWidth="1"/>
    <col min="3635" max="3635" width="37.25" bestFit="1" customWidth="1"/>
    <col min="3636" max="3636" width="35.25" bestFit="1" customWidth="1"/>
    <col min="3637" max="3637" width="34.83203125" bestFit="1" customWidth="1"/>
    <col min="3638" max="3638" width="37.08203125" bestFit="1" customWidth="1"/>
    <col min="3639" max="3639" width="37.6640625" bestFit="1" customWidth="1"/>
    <col min="3640" max="3640" width="37.83203125" bestFit="1" customWidth="1"/>
    <col min="3641" max="3641" width="36.4140625" bestFit="1" customWidth="1"/>
    <col min="3642" max="3643" width="37.08203125" bestFit="1" customWidth="1"/>
    <col min="3644" max="3644" width="37.83203125" bestFit="1" customWidth="1"/>
    <col min="3645" max="3645" width="37.33203125" bestFit="1" customWidth="1"/>
    <col min="3646" max="3646" width="35.25" bestFit="1" customWidth="1"/>
    <col min="3647" max="3647" width="37.25" bestFit="1" customWidth="1"/>
    <col min="3648" max="3648" width="37.1640625" bestFit="1" customWidth="1"/>
    <col min="3649" max="3649" width="37.08203125" bestFit="1" customWidth="1"/>
    <col min="3650" max="3650" width="37.4140625" bestFit="1" customWidth="1"/>
    <col min="3651" max="3651" width="36.83203125" bestFit="1" customWidth="1"/>
    <col min="3652" max="3652" width="37.08203125" bestFit="1" customWidth="1"/>
    <col min="3653" max="3653" width="35.75" bestFit="1" customWidth="1"/>
    <col min="3654" max="3654" width="37.9140625" bestFit="1" customWidth="1"/>
    <col min="3655" max="3655" width="36.6640625" bestFit="1" customWidth="1"/>
    <col min="3656" max="3656" width="35.4140625" bestFit="1" customWidth="1"/>
    <col min="3657" max="3657" width="36.25" bestFit="1" customWidth="1"/>
    <col min="3658" max="3658" width="37.5" bestFit="1" customWidth="1"/>
    <col min="3659" max="3659" width="37" bestFit="1" customWidth="1"/>
    <col min="3660" max="3660" width="37.9140625" bestFit="1" customWidth="1"/>
    <col min="3661" max="3661" width="37.5" bestFit="1" customWidth="1"/>
    <col min="3662" max="3662" width="37.4140625" bestFit="1" customWidth="1"/>
    <col min="3663" max="3663" width="36.75" bestFit="1" customWidth="1"/>
    <col min="3664" max="3664" width="37.9140625" bestFit="1" customWidth="1"/>
    <col min="3665" max="3665" width="37.5" bestFit="1" customWidth="1"/>
    <col min="3666" max="3666" width="34.5" bestFit="1" customWidth="1"/>
    <col min="3667" max="3667" width="36.5" bestFit="1" customWidth="1"/>
    <col min="3668" max="3668" width="36.58203125" bestFit="1" customWidth="1"/>
    <col min="3669" max="3669" width="38.08203125" bestFit="1" customWidth="1"/>
    <col min="3670" max="3670" width="36.83203125" bestFit="1" customWidth="1"/>
    <col min="3671" max="3671" width="36.4140625" bestFit="1" customWidth="1"/>
    <col min="3672" max="3672" width="37.25" bestFit="1" customWidth="1"/>
    <col min="3673" max="3673" width="36.58203125" bestFit="1" customWidth="1"/>
    <col min="3674" max="3674" width="38" bestFit="1" customWidth="1"/>
    <col min="3675" max="3675" width="37.33203125" bestFit="1" customWidth="1"/>
    <col min="3676" max="3676" width="36.4140625" bestFit="1" customWidth="1"/>
    <col min="3677" max="3677" width="38.08203125" bestFit="1" customWidth="1"/>
    <col min="3678" max="3678" width="37.1640625" bestFit="1" customWidth="1"/>
    <col min="3679" max="3679" width="37.5" bestFit="1" customWidth="1"/>
    <col min="3680" max="3680" width="37" bestFit="1" customWidth="1"/>
    <col min="3681" max="3681" width="36.83203125" bestFit="1" customWidth="1"/>
    <col min="3682" max="3682" width="36.25" bestFit="1" customWidth="1"/>
    <col min="3683" max="3683" width="36.6640625" bestFit="1" customWidth="1"/>
    <col min="3684" max="3684" width="37" bestFit="1" customWidth="1"/>
    <col min="3685" max="3685" width="37.4140625" bestFit="1" customWidth="1"/>
    <col min="3686" max="3687" width="37.33203125" bestFit="1" customWidth="1"/>
    <col min="3688" max="3688" width="37.1640625" bestFit="1" customWidth="1"/>
    <col min="3689" max="3689" width="36.83203125" bestFit="1" customWidth="1"/>
    <col min="3690" max="3690" width="35.9140625" bestFit="1" customWidth="1"/>
    <col min="3691" max="3691" width="37.75" bestFit="1" customWidth="1"/>
    <col min="3692" max="3692" width="37.08203125" bestFit="1" customWidth="1"/>
    <col min="3693" max="3693" width="37.75" bestFit="1" customWidth="1"/>
    <col min="3694" max="3694" width="38.08203125" bestFit="1" customWidth="1"/>
    <col min="3695" max="3695" width="36.4140625" bestFit="1" customWidth="1"/>
    <col min="3696" max="3696" width="36.83203125" bestFit="1" customWidth="1"/>
    <col min="3697" max="3697" width="37" bestFit="1" customWidth="1"/>
    <col min="3698" max="3698" width="36.83203125" bestFit="1" customWidth="1"/>
    <col min="3699" max="3699" width="37.33203125" bestFit="1" customWidth="1"/>
    <col min="3700" max="3700" width="36.75" bestFit="1" customWidth="1"/>
    <col min="3701" max="3701" width="37.33203125" bestFit="1" customWidth="1"/>
    <col min="3702" max="3702" width="37.25" bestFit="1" customWidth="1"/>
    <col min="3703" max="3703" width="37" bestFit="1" customWidth="1"/>
    <col min="3704" max="3704" width="36.58203125" bestFit="1" customWidth="1"/>
    <col min="3705" max="3705" width="37.9140625" bestFit="1" customWidth="1"/>
    <col min="3706" max="3706" width="36" bestFit="1" customWidth="1"/>
    <col min="3707" max="3707" width="37.33203125" bestFit="1" customWidth="1"/>
    <col min="3708" max="3708" width="37.9140625" bestFit="1" customWidth="1"/>
    <col min="3709" max="3709" width="36.4140625" bestFit="1" customWidth="1"/>
    <col min="3710" max="3711" width="37" bestFit="1" customWidth="1"/>
    <col min="3712" max="3712" width="37.4140625" bestFit="1" customWidth="1"/>
    <col min="3713" max="3713" width="37.33203125" bestFit="1" customWidth="1"/>
    <col min="3714" max="3714" width="37.4140625" bestFit="1" customWidth="1"/>
    <col min="3715" max="3715" width="36.58203125" bestFit="1" customWidth="1"/>
    <col min="3716" max="3716" width="37" bestFit="1" customWidth="1"/>
    <col min="3717" max="3717" width="36.83203125" bestFit="1" customWidth="1"/>
    <col min="3718" max="3718" width="36.25" bestFit="1" customWidth="1"/>
    <col min="3719" max="3719" width="36.6640625" bestFit="1" customWidth="1"/>
    <col min="3720" max="3720" width="37.4140625" bestFit="1" customWidth="1"/>
    <col min="3721" max="3721" width="37.33203125" bestFit="1" customWidth="1"/>
    <col min="3722" max="3722" width="37" bestFit="1" customWidth="1"/>
    <col min="3723" max="3723" width="37.08203125" bestFit="1" customWidth="1"/>
    <col min="3724" max="3724" width="36" bestFit="1" customWidth="1"/>
    <col min="3725" max="3725" width="37.83203125" bestFit="1" customWidth="1"/>
    <col min="3726" max="3726" width="36.6640625" bestFit="1" customWidth="1"/>
    <col min="3727" max="3727" width="37.08203125" bestFit="1" customWidth="1"/>
    <col min="3728" max="3728" width="37.5" bestFit="1" customWidth="1"/>
    <col min="3729" max="3729" width="36.1640625" bestFit="1" customWidth="1"/>
    <col min="3730" max="3730" width="35.83203125" bestFit="1" customWidth="1"/>
    <col min="3731" max="3731" width="36.58203125" bestFit="1" customWidth="1"/>
    <col min="3732" max="3732" width="37" bestFit="1" customWidth="1"/>
    <col min="3733" max="3733" width="38" bestFit="1" customWidth="1"/>
    <col min="3734" max="3734" width="36.83203125" bestFit="1" customWidth="1"/>
    <col min="3735" max="3735" width="37.4140625" bestFit="1" customWidth="1"/>
    <col min="3736" max="3736" width="37.25" bestFit="1" customWidth="1"/>
    <col min="3737" max="3737" width="37.83203125" bestFit="1" customWidth="1"/>
    <col min="3738" max="3738" width="37.75" bestFit="1" customWidth="1"/>
    <col min="3739" max="3739" width="36.75" bestFit="1" customWidth="1"/>
    <col min="3740" max="3740" width="36.1640625" bestFit="1" customWidth="1"/>
    <col min="3741" max="3741" width="36.58203125" bestFit="1" customWidth="1"/>
    <col min="3742" max="3742" width="36.75" bestFit="1" customWidth="1"/>
    <col min="3743" max="3743" width="37.1640625" bestFit="1" customWidth="1"/>
    <col min="3744" max="3744" width="37.08203125" bestFit="1" customWidth="1"/>
    <col min="3745" max="3747" width="36.25" bestFit="1" customWidth="1"/>
    <col min="3748" max="3748" width="36.58203125" bestFit="1" customWidth="1"/>
    <col min="3749" max="3749" width="36" bestFit="1" customWidth="1"/>
    <col min="3750" max="3750" width="37.33203125" bestFit="1" customWidth="1"/>
    <col min="3751" max="3751" width="36.25" bestFit="1" customWidth="1"/>
    <col min="3752" max="3752" width="36.6640625" bestFit="1" customWidth="1"/>
    <col min="3753" max="3753" width="36.83203125" bestFit="1" customWidth="1"/>
    <col min="3754" max="3754" width="36.5" bestFit="1" customWidth="1"/>
    <col min="3755" max="3755" width="37.33203125" bestFit="1" customWidth="1"/>
    <col min="3756" max="3756" width="37.25" bestFit="1" customWidth="1"/>
    <col min="3757" max="3757" width="36.1640625" bestFit="1" customWidth="1"/>
    <col min="3758" max="3758" width="37.5" bestFit="1" customWidth="1"/>
    <col min="3759" max="3759" width="35.9140625" bestFit="1" customWidth="1"/>
    <col min="3760" max="3760" width="37" bestFit="1" customWidth="1"/>
    <col min="3761" max="3761" width="37.25" bestFit="1" customWidth="1"/>
    <col min="3762" max="3762" width="36.83203125" bestFit="1" customWidth="1"/>
    <col min="3763" max="3763" width="34.75" bestFit="1" customWidth="1"/>
    <col min="3764" max="3764" width="36.83203125" bestFit="1" customWidth="1"/>
    <col min="3765" max="3765" width="36" bestFit="1" customWidth="1"/>
    <col min="3766" max="3766" width="37.25" bestFit="1" customWidth="1"/>
    <col min="3767" max="3768" width="36.1640625" bestFit="1" customWidth="1"/>
    <col min="3769" max="3769" width="37.9140625" bestFit="1" customWidth="1"/>
    <col min="3770" max="3770" width="37.1640625" bestFit="1" customWidth="1"/>
    <col min="3771" max="3771" width="35.83203125" bestFit="1" customWidth="1"/>
    <col min="3772" max="3772" width="37.25" bestFit="1" customWidth="1"/>
    <col min="3773" max="3773" width="37.08203125" bestFit="1" customWidth="1"/>
    <col min="3774" max="3774" width="36.4140625" bestFit="1" customWidth="1"/>
    <col min="3775" max="3775" width="37.75" bestFit="1" customWidth="1"/>
    <col min="3776" max="3777" width="37.25" bestFit="1" customWidth="1"/>
    <col min="3778" max="3778" width="36.75" bestFit="1" customWidth="1"/>
    <col min="3779" max="3779" width="35.75" bestFit="1" customWidth="1"/>
    <col min="3780" max="3780" width="35.58203125" bestFit="1" customWidth="1"/>
    <col min="3781" max="3781" width="37.33203125" bestFit="1" customWidth="1"/>
    <col min="3782" max="3782" width="37.25" bestFit="1" customWidth="1"/>
    <col min="3783" max="3783" width="36.75" bestFit="1" customWidth="1"/>
    <col min="3784" max="3784" width="37.5" bestFit="1" customWidth="1"/>
    <col min="3785" max="3785" width="35.75" bestFit="1" customWidth="1"/>
    <col min="3786" max="3786" width="38" bestFit="1" customWidth="1"/>
    <col min="3787" max="3787" width="36.25" bestFit="1" customWidth="1"/>
    <col min="3788" max="3788" width="37.08203125" bestFit="1" customWidth="1"/>
    <col min="3789" max="3789" width="37.33203125" bestFit="1" customWidth="1"/>
    <col min="3790" max="3790" width="37.1640625" bestFit="1" customWidth="1"/>
    <col min="3791" max="3791" width="36.4140625" bestFit="1" customWidth="1"/>
    <col min="3792" max="3792" width="37.25" bestFit="1" customWidth="1"/>
    <col min="3793" max="3793" width="37.5" bestFit="1" customWidth="1"/>
    <col min="3794" max="3794" width="37.33203125" bestFit="1" customWidth="1"/>
    <col min="3795" max="3795" width="36.75" bestFit="1" customWidth="1"/>
    <col min="3796" max="3796" width="35.5" bestFit="1" customWidth="1"/>
    <col min="3797" max="3797" width="37.08203125" bestFit="1" customWidth="1"/>
    <col min="3798" max="3799" width="37.9140625" bestFit="1" customWidth="1"/>
    <col min="3800" max="3800" width="36.6640625" bestFit="1" customWidth="1"/>
    <col min="3801" max="3801" width="36.08203125" bestFit="1" customWidth="1"/>
    <col min="3802" max="3802" width="36.83203125" bestFit="1" customWidth="1"/>
    <col min="3803" max="3803" width="36.75" bestFit="1" customWidth="1"/>
    <col min="3804" max="3804" width="37.75" bestFit="1" customWidth="1"/>
    <col min="3805" max="3805" width="36.6640625" bestFit="1" customWidth="1"/>
    <col min="3806" max="3806" width="37.1640625" bestFit="1" customWidth="1"/>
    <col min="3807" max="3807" width="37.4140625" bestFit="1" customWidth="1"/>
    <col min="3808" max="3808" width="37.33203125" bestFit="1" customWidth="1"/>
    <col min="3809" max="3809" width="36.58203125" bestFit="1" customWidth="1"/>
    <col min="3810" max="3810" width="36.83203125" bestFit="1" customWidth="1"/>
    <col min="3811" max="3811" width="37" bestFit="1" customWidth="1"/>
    <col min="3812" max="3812" width="37.4140625" bestFit="1" customWidth="1"/>
    <col min="3813" max="3813" width="37.25" bestFit="1" customWidth="1"/>
    <col min="3814" max="3814" width="37.33203125" bestFit="1" customWidth="1"/>
    <col min="3815" max="3815" width="37.6640625" bestFit="1" customWidth="1"/>
    <col min="3816" max="3816" width="37.4140625" bestFit="1" customWidth="1"/>
    <col min="3817" max="3817" width="36.75" bestFit="1" customWidth="1"/>
    <col min="3818" max="3818" width="37.83203125" bestFit="1" customWidth="1"/>
    <col min="3819" max="3819" width="37.25" bestFit="1" customWidth="1"/>
    <col min="3820" max="3820" width="37.08203125" bestFit="1" customWidth="1"/>
    <col min="3821" max="3821" width="37.5" bestFit="1" customWidth="1"/>
    <col min="3822" max="3823" width="36.58203125" bestFit="1" customWidth="1"/>
    <col min="3824" max="3824" width="36.5" bestFit="1" customWidth="1"/>
    <col min="3825" max="3825" width="37.25" bestFit="1" customWidth="1"/>
    <col min="3826" max="3826" width="37.5" bestFit="1" customWidth="1"/>
    <col min="3827" max="3827" width="36.6640625" bestFit="1" customWidth="1"/>
    <col min="3828" max="3828" width="37.75" bestFit="1" customWidth="1"/>
    <col min="3829" max="3829" width="37" bestFit="1" customWidth="1"/>
    <col min="3830" max="3830" width="37.6640625" bestFit="1" customWidth="1"/>
    <col min="3831" max="3831" width="36.08203125" bestFit="1" customWidth="1"/>
    <col min="3832" max="3832" width="37.9140625" bestFit="1" customWidth="1"/>
    <col min="3833" max="3833" width="37" bestFit="1" customWidth="1"/>
    <col min="3834" max="3834" width="37.33203125" bestFit="1" customWidth="1"/>
    <col min="3835" max="3835" width="37.4140625" bestFit="1" customWidth="1"/>
    <col min="3836" max="3836" width="37.33203125" bestFit="1" customWidth="1"/>
    <col min="3837" max="3837" width="37.1640625" bestFit="1" customWidth="1"/>
    <col min="3838" max="3838" width="37.9140625" bestFit="1" customWidth="1"/>
    <col min="3839" max="3839" width="37.83203125" bestFit="1" customWidth="1"/>
    <col min="3840" max="3840" width="36.75" bestFit="1" customWidth="1"/>
    <col min="3841" max="3841" width="37.25" bestFit="1" customWidth="1"/>
    <col min="3842" max="3842" width="36.08203125" bestFit="1" customWidth="1"/>
    <col min="3843" max="3843" width="37.25" bestFit="1" customWidth="1"/>
    <col min="3844" max="3844" width="37.1640625" bestFit="1" customWidth="1"/>
    <col min="3845" max="3845" width="37.83203125" bestFit="1" customWidth="1"/>
    <col min="3846" max="3846" width="37.75" bestFit="1" customWidth="1"/>
    <col min="3847" max="3847" width="37.33203125" bestFit="1" customWidth="1"/>
    <col min="3848" max="3848" width="37" bestFit="1" customWidth="1"/>
    <col min="3849" max="3849" width="37.25" bestFit="1" customWidth="1"/>
    <col min="3850" max="3850" width="37.1640625" bestFit="1" customWidth="1"/>
    <col min="3851" max="3851" width="37.25" bestFit="1" customWidth="1"/>
    <col min="3852" max="3852" width="36.6640625" bestFit="1" customWidth="1"/>
    <col min="3853" max="3853" width="35.58203125" bestFit="1" customWidth="1"/>
    <col min="3854" max="3854" width="36.75" bestFit="1" customWidth="1"/>
    <col min="3855" max="3855" width="36.25" bestFit="1" customWidth="1"/>
    <col min="3856" max="3856" width="37.25" bestFit="1" customWidth="1"/>
    <col min="3857" max="3857" width="37.33203125" bestFit="1" customWidth="1"/>
    <col min="3858" max="3859" width="37.25" bestFit="1" customWidth="1"/>
    <col min="3860" max="3860" width="37.9140625" bestFit="1" customWidth="1"/>
    <col min="3861" max="3861" width="37.6640625" bestFit="1" customWidth="1"/>
    <col min="3862" max="3862" width="36.5" bestFit="1" customWidth="1"/>
    <col min="3863" max="3864" width="36.75" bestFit="1" customWidth="1"/>
    <col min="3865" max="3865" width="38.33203125" bestFit="1" customWidth="1"/>
    <col min="3866" max="3866" width="37.9140625" bestFit="1" customWidth="1"/>
    <col min="3867" max="3867" width="37.1640625" bestFit="1" customWidth="1"/>
    <col min="3868" max="3868" width="36.25" bestFit="1" customWidth="1"/>
    <col min="3869" max="3869" width="36" bestFit="1" customWidth="1"/>
    <col min="3870" max="3870" width="35.1640625" bestFit="1" customWidth="1"/>
    <col min="3871" max="3871" width="36.83203125" bestFit="1" customWidth="1"/>
    <col min="3872" max="3872" width="37.1640625" bestFit="1" customWidth="1"/>
    <col min="3873" max="3873" width="37.75" bestFit="1" customWidth="1"/>
    <col min="3874" max="3874" width="36.08203125" bestFit="1" customWidth="1"/>
    <col min="3875" max="3875" width="36" bestFit="1" customWidth="1"/>
    <col min="3876" max="3876" width="37.75" bestFit="1" customWidth="1"/>
    <col min="3877" max="3877" width="36.58203125" bestFit="1" customWidth="1"/>
    <col min="3878" max="3878" width="37.83203125" bestFit="1" customWidth="1"/>
    <col min="3879" max="3879" width="37.25" bestFit="1" customWidth="1"/>
    <col min="3880" max="3880" width="36.6640625" bestFit="1" customWidth="1"/>
    <col min="3881" max="3881" width="37.33203125" bestFit="1" customWidth="1"/>
    <col min="3882" max="3882" width="36.83203125" bestFit="1" customWidth="1"/>
    <col min="3883" max="3883" width="36.6640625" bestFit="1" customWidth="1"/>
    <col min="3884" max="3884" width="37.9140625" bestFit="1" customWidth="1"/>
    <col min="3885" max="3885" width="37.83203125" bestFit="1" customWidth="1"/>
    <col min="3886" max="3886" width="37.5" bestFit="1" customWidth="1"/>
    <col min="3887" max="3887" width="37.33203125" bestFit="1" customWidth="1"/>
    <col min="3888" max="3888" width="37.4140625" bestFit="1" customWidth="1"/>
    <col min="3889" max="3889" width="37" bestFit="1" customWidth="1"/>
    <col min="3890" max="3890" width="34.83203125" bestFit="1" customWidth="1"/>
    <col min="3891" max="3891" width="37.9140625" bestFit="1" customWidth="1"/>
    <col min="3892" max="3893" width="37.1640625" bestFit="1" customWidth="1"/>
    <col min="3894" max="3894" width="37.33203125" bestFit="1" customWidth="1"/>
    <col min="3895" max="3896" width="36.58203125" bestFit="1" customWidth="1"/>
    <col min="3897" max="3897" width="37.08203125" bestFit="1" customWidth="1"/>
    <col min="3898" max="3898" width="36.1640625" bestFit="1" customWidth="1"/>
    <col min="3899" max="3899" width="37.75" bestFit="1" customWidth="1"/>
    <col min="3900" max="3900" width="36.58203125" bestFit="1" customWidth="1"/>
    <col min="3901" max="3901" width="37.33203125" bestFit="1" customWidth="1"/>
    <col min="3902" max="3902" width="36.83203125" bestFit="1" customWidth="1"/>
    <col min="3903" max="3904" width="36.1640625" bestFit="1" customWidth="1"/>
    <col min="3905" max="3905" width="37.5" bestFit="1" customWidth="1"/>
    <col min="3906" max="3906" width="37.25" bestFit="1" customWidth="1"/>
    <col min="3907" max="3907" width="36.25" bestFit="1" customWidth="1"/>
    <col min="3908" max="3908" width="35.75" bestFit="1" customWidth="1"/>
    <col min="3909" max="3909" width="36.75" bestFit="1" customWidth="1"/>
    <col min="3910" max="3910" width="36.58203125" bestFit="1" customWidth="1"/>
    <col min="3911" max="3911" width="37.5" bestFit="1" customWidth="1"/>
    <col min="3912" max="3912" width="36.75" bestFit="1" customWidth="1"/>
    <col min="3913" max="3913" width="36.25" bestFit="1" customWidth="1"/>
    <col min="3914" max="3914" width="37.75" bestFit="1" customWidth="1"/>
    <col min="3915" max="3915" width="38" bestFit="1" customWidth="1"/>
    <col min="3916" max="3916" width="37.08203125" bestFit="1" customWidth="1"/>
    <col min="3917" max="3917" width="37.5" bestFit="1" customWidth="1"/>
    <col min="3918" max="3918" width="37.1640625" bestFit="1" customWidth="1"/>
    <col min="3919" max="3919" width="36.5" bestFit="1" customWidth="1"/>
    <col min="3920" max="3920" width="37.25" bestFit="1" customWidth="1"/>
    <col min="3921" max="3921" width="36.83203125" bestFit="1" customWidth="1"/>
    <col min="3922" max="3922" width="37.33203125" bestFit="1" customWidth="1"/>
    <col min="3923" max="3923" width="37.75" bestFit="1" customWidth="1"/>
    <col min="3924" max="3924" width="36.1640625" bestFit="1" customWidth="1"/>
    <col min="3925" max="3925" width="36.6640625" bestFit="1" customWidth="1"/>
    <col min="3926" max="3926" width="36" bestFit="1" customWidth="1"/>
    <col min="3927" max="3927" width="36.6640625" bestFit="1" customWidth="1"/>
    <col min="3928" max="3928" width="36.58203125" bestFit="1" customWidth="1"/>
    <col min="3929" max="3929" width="37.6640625" bestFit="1" customWidth="1"/>
    <col min="3930" max="3930" width="36.6640625" bestFit="1" customWidth="1"/>
    <col min="3931" max="3931" width="37.75" bestFit="1" customWidth="1"/>
    <col min="3932" max="3932" width="37.9140625" bestFit="1" customWidth="1"/>
    <col min="3933" max="3933" width="36" bestFit="1" customWidth="1"/>
    <col min="3934" max="3934" width="36.4140625" bestFit="1" customWidth="1"/>
    <col min="3935" max="3935" width="36.1640625" bestFit="1" customWidth="1"/>
    <col min="3936" max="3936" width="35.75" bestFit="1" customWidth="1"/>
    <col min="3937" max="3937" width="38" bestFit="1" customWidth="1"/>
    <col min="3938" max="3938" width="37.1640625" bestFit="1" customWidth="1"/>
    <col min="3939" max="3939" width="35.9140625" bestFit="1" customWidth="1"/>
    <col min="3940" max="3940" width="36.75" bestFit="1" customWidth="1"/>
    <col min="3941" max="3941" width="37.33203125" bestFit="1" customWidth="1"/>
    <col min="3942" max="3942" width="36.58203125" bestFit="1" customWidth="1"/>
    <col min="3943" max="3943" width="36.25" bestFit="1" customWidth="1"/>
    <col min="3944" max="3944" width="37.08203125" bestFit="1" customWidth="1"/>
    <col min="3945" max="3945" width="37.25" bestFit="1" customWidth="1"/>
    <col min="3946" max="3946" width="36.4140625" bestFit="1" customWidth="1"/>
    <col min="3947" max="3947" width="37.4140625" bestFit="1" customWidth="1"/>
    <col min="3948" max="3948" width="36.1640625" bestFit="1" customWidth="1"/>
    <col min="3949" max="3949" width="37.9140625" bestFit="1" customWidth="1"/>
    <col min="3950" max="3950" width="36.6640625" bestFit="1" customWidth="1"/>
    <col min="3951" max="3951" width="36.5" bestFit="1" customWidth="1"/>
    <col min="3952" max="3952" width="37.08203125" bestFit="1" customWidth="1"/>
    <col min="3953" max="3953" width="37.33203125" bestFit="1" customWidth="1"/>
    <col min="3954" max="3954" width="36.4140625" bestFit="1" customWidth="1"/>
    <col min="3955" max="3955" width="37.5" bestFit="1" customWidth="1"/>
    <col min="3956" max="3956" width="36" bestFit="1" customWidth="1"/>
    <col min="3957" max="3957" width="37.83203125" bestFit="1" customWidth="1"/>
    <col min="3958" max="3958" width="37.25" bestFit="1" customWidth="1"/>
    <col min="3959" max="3959" width="36.75" bestFit="1" customWidth="1"/>
    <col min="3960" max="3960" width="37.5" bestFit="1" customWidth="1"/>
    <col min="3961" max="3962" width="36.83203125" bestFit="1" customWidth="1"/>
    <col min="3963" max="3964" width="36.58203125" bestFit="1" customWidth="1"/>
    <col min="3965" max="3965" width="36.6640625" bestFit="1" customWidth="1"/>
    <col min="3966" max="3966" width="37.25" bestFit="1" customWidth="1"/>
    <col min="3967" max="3967" width="37.83203125" bestFit="1" customWidth="1"/>
    <col min="3968" max="3968" width="36.75" bestFit="1" customWidth="1"/>
    <col min="3969" max="3969" width="35.25" bestFit="1" customWidth="1"/>
    <col min="3970" max="3970" width="37.4140625" bestFit="1" customWidth="1"/>
    <col min="3971" max="3972" width="37.83203125" bestFit="1" customWidth="1"/>
    <col min="3973" max="3973" width="36.4140625" bestFit="1" customWidth="1"/>
    <col min="3974" max="3974" width="37.6640625" bestFit="1" customWidth="1"/>
    <col min="3975" max="3975" width="35.83203125" bestFit="1" customWidth="1"/>
    <col min="3976" max="3976" width="35.5" bestFit="1" customWidth="1"/>
    <col min="3977" max="3977" width="37.33203125" bestFit="1" customWidth="1"/>
    <col min="3978" max="3978" width="37.4140625" bestFit="1" customWidth="1"/>
    <col min="3979" max="3979" width="36.1640625" bestFit="1" customWidth="1"/>
    <col min="3980" max="3980" width="36.08203125" bestFit="1" customWidth="1"/>
    <col min="3981" max="3981" width="37.5" bestFit="1" customWidth="1"/>
    <col min="3982" max="3982" width="38.33203125" bestFit="1" customWidth="1"/>
    <col min="3983" max="3983" width="36.25" bestFit="1" customWidth="1"/>
    <col min="3984" max="3984" width="35.75" bestFit="1" customWidth="1"/>
    <col min="3985" max="3985" width="38" bestFit="1" customWidth="1"/>
    <col min="3986" max="3986" width="35.75" bestFit="1" customWidth="1"/>
    <col min="3987" max="3987" width="36.75" bestFit="1" customWidth="1"/>
    <col min="3988" max="3988" width="37.6640625" bestFit="1" customWidth="1"/>
    <col min="3989" max="3989" width="37.33203125" bestFit="1" customWidth="1"/>
    <col min="3990" max="3990" width="37.6640625" bestFit="1" customWidth="1"/>
    <col min="3991" max="3991" width="34.83203125" bestFit="1" customWidth="1"/>
    <col min="3992" max="3992" width="37.33203125" bestFit="1" customWidth="1"/>
    <col min="3993" max="3993" width="37.08203125" bestFit="1" customWidth="1"/>
    <col min="3994" max="3994" width="37.25" bestFit="1" customWidth="1"/>
    <col min="3995" max="3995" width="36.75" bestFit="1" customWidth="1"/>
    <col min="3996" max="3996" width="36" bestFit="1" customWidth="1"/>
    <col min="3997" max="3997" width="37.4140625" bestFit="1" customWidth="1"/>
    <col min="3998" max="3998" width="37.25" bestFit="1" customWidth="1"/>
    <col min="3999" max="3999" width="36.5" bestFit="1" customWidth="1"/>
    <col min="4000" max="4000" width="36.6640625" bestFit="1" customWidth="1"/>
    <col min="4001" max="4001" width="37.6640625" bestFit="1" customWidth="1"/>
    <col min="4002" max="4002" width="37" bestFit="1" customWidth="1"/>
    <col min="4003" max="4003" width="36.25" bestFit="1" customWidth="1"/>
    <col min="4004" max="4004" width="35.75" bestFit="1" customWidth="1"/>
    <col min="4005" max="4005" width="37.75" bestFit="1" customWidth="1"/>
    <col min="4006" max="4006" width="37.4140625" bestFit="1" customWidth="1"/>
    <col min="4007" max="4007" width="37.5" bestFit="1" customWidth="1"/>
    <col min="4008" max="4008" width="37.75" bestFit="1" customWidth="1"/>
    <col min="4009" max="4009" width="37.83203125" bestFit="1" customWidth="1"/>
    <col min="4010" max="4010" width="36.83203125" bestFit="1" customWidth="1"/>
    <col min="4011" max="4011" width="36.58203125" bestFit="1" customWidth="1"/>
    <col min="4012" max="4013" width="37.25" bestFit="1" customWidth="1"/>
    <col min="4014" max="4014" width="36.25" bestFit="1" customWidth="1"/>
    <col min="4015" max="4015" width="37.1640625" bestFit="1" customWidth="1"/>
    <col min="4016" max="4016" width="37.33203125" bestFit="1" customWidth="1"/>
    <col min="4017" max="4017" width="37.5" bestFit="1" customWidth="1"/>
    <col min="4018" max="4018" width="37.1640625" bestFit="1" customWidth="1"/>
    <col min="4019" max="4019" width="35.5" bestFit="1" customWidth="1"/>
    <col min="4020" max="4020" width="36.1640625" bestFit="1" customWidth="1"/>
    <col min="4021" max="4021" width="36.75" bestFit="1" customWidth="1"/>
    <col min="4022" max="4022" width="37.83203125" bestFit="1" customWidth="1"/>
    <col min="4023" max="4023" width="35.33203125" bestFit="1" customWidth="1"/>
    <col min="4024" max="4024" width="37.6640625" bestFit="1" customWidth="1"/>
    <col min="4025" max="4025" width="36.4140625" bestFit="1" customWidth="1"/>
    <col min="4026" max="4026" width="36.6640625" bestFit="1" customWidth="1"/>
    <col min="4027" max="4027" width="37.5" bestFit="1" customWidth="1"/>
    <col min="4028" max="4028" width="35.9140625" bestFit="1" customWidth="1"/>
    <col min="4029" max="4029" width="34.6640625" bestFit="1" customWidth="1"/>
    <col min="4030" max="4030" width="36.6640625" bestFit="1" customWidth="1"/>
    <col min="4031" max="4031" width="37.08203125" bestFit="1" customWidth="1"/>
    <col min="4032" max="4032" width="36.75" bestFit="1" customWidth="1"/>
    <col min="4033" max="4033" width="36.4140625" bestFit="1" customWidth="1"/>
    <col min="4034" max="4034" width="36.6640625" bestFit="1" customWidth="1"/>
    <col min="4035" max="4035" width="37.6640625" bestFit="1" customWidth="1"/>
    <col min="4036" max="4036" width="37.4140625" bestFit="1" customWidth="1"/>
    <col min="4037" max="4037" width="36.25" bestFit="1" customWidth="1"/>
    <col min="4038" max="4038" width="37.25" bestFit="1" customWidth="1"/>
    <col min="4039" max="4039" width="37.1640625" bestFit="1" customWidth="1"/>
    <col min="4040" max="4040" width="37.33203125" bestFit="1" customWidth="1"/>
    <col min="4041" max="4041" width="36.5" bestFit="1" customWidth="1"/>
    <col min="4042" max="4042" width="37.9140625" bestFit="1" customWidth="1"/>
    <col min="4043" max="4043" width="36.83203125" bestFit="1" customWidth="1"/>
    <col min="4044" max="4044" width="37.6640625" bestFit="1" customWidth="1"/>
    <col min="4045" max="4045" width="37.33203125" bestFit="1" customWidth="1"/>
    <col min="4046" max="4046" width="36.4140625" bestFit="1" customWidth="1"/>
    <col min="4047" max="4047" width="36.25" bestFit="1" customWidth="1"/>
    <col min="4048" max="4048" width="37.25" bestFit="1" customWidth="1"/>
    <col min="4049" max="4049" width="38.08203125" bestFit="1" customWidth="1"/>
    <col min="4050" max="4050" width="37.6640625" bestFit="1" customWidth="1"/>
    <col min="4051" max="4051" width="38.08203125" bestFit="1" customWidth="1"/>
    <col min="4052" max="4052" width="37.75" bestFit="1" customWidth="1"/>
    <col min="4053" max="4053" width="37.9140625" bestFit="1" customWidth="1"/>
    <col min="4054" max="4054" width="37.4140625" bestFit="1" customWidth="1"/>
    <col min="4055" max="4055" width="37.75" bestFit="1" customWidth="1"/>
    <col min="4056" max="4056" width="36.58203125" bestFit="1" customWidth="1"/>
    <col min="4057" max="4057" width="36.83203125" bestFit="1" customWidth="1"/>
    <col min="4058" max="4058" width="36.75" bestFit="1" customWidth="1"/>
    <col min="4059" max="4059" width="37" bestFit="1" customWidth="1"/>
    <col min="4060" max="4060" width="36.6640625" bestFit="1" customWidth="1"/>
    <col min="4061" max="4061" width="37.83203125" bestFit="1" customWidth="1"/>
    <col min="4062" max="4062" width="37" bestFit="1" customWidth="1"/>
    <col min="4063" max="4063" width="37.75" bestFit="1" customWidth="1"/>
    <col min="4064" max="4064" width="36.4140625" bestFit="1" customWidth="1"/>
    <col min="4065" max="4065" width="37.75" bestFit="1" customWidth="1"/>
    <col min="4066" max="4066" width="37.9140625" bestFit="1" customWidth="1"/>
    <col min="4067" max="4067" width="36.6640625" bestFit="1" customWidth="1"/>
    <col min="4068" max="4068" width="37.33203125" bestFit="1" customWidth="1"/>
    <col min="4069" max="4069" width="37.5" bestFit="1" customWidth="1"/>
    <col min="4070" max="4070" width="37.1640625" bestFit="1" customWidth="1"/>
    <col min="4071" max="4071" width="36.6640625" bestFit="1" customWidth="1"/>
    <col min="4072" max="4072" width="37.08203125" bestFit="1" customWidth="1"/>
    <col min="4073" max="4073" width="36.6640625" bestFit="1" customWidth="1"/>
    <col min="4074" max="4074" width="36.58203125" bestFit="1" customWidth="1"/>
    <col min="4075" max="4075" width="37.25" bestFit="1" customWidth="1"/>
    <col min="4076" max="4076" width="37.1640625" bestFit="1" customWidth="1"/>
    <col min="4077" max="4077" width="36.4140625" bestFit="1" customWidth="1"/>
    <col min="4078" max="4078" width="37" bestFit="1" customWidth="1"/>
    <col min="4079" max="4079" width="37.33203125" bestFit="1" customWidth="1"/>
    <col min="4080" max="4080" width="36.83203125" bestFit="1" customWidth="1"/>
    <col min="4081" max="4081" width="36.5" bestFit="1" customWidth="1"/>
    <col min="4082" max="4082" width="37" bestFit="1" customWidth="1"/>
    <col min="4083" max="4083" width="36.25" bestFit="1" customWidth="1"/>
    <col min="4084" max="4084" width="37.25" bestFit="1" customWidth="1"/>
    <col min="4085" max="4086" width="36.25" bestFit="1" customWidth="1"/>
    <col min="4087" max="4087" width="37" bestFit="1" customWidth="1"/>
    <col min="4088" max="4088" width="37.75" bestFit="1" customWidth="1"/>
    <col min="4089" max="4089" width="36.4140625" bestFit="1" customWidth="1"/>
    <col min="4090" max="4090" width="36.08203125" bestFit="1" customWidth="1"/>
    <col min="4091" max="4091" width="36.75" bestFit="1" customWidth="1"/>
    <col min="4092" max="4092" width="37" bestFit="1" customWidth="1"/>
    <col min="4093" max="4093" width="35.75" bestFit="1" customWidth="1"/>
    <col min="4094" max="4094" width="37.83203125" bestFit="1" customWidth="1"/>
    <col min="4095" max="4095" width="37.25" bestFit="1" customWidth="1"/>
    <col min="4096" max="4096" width="37.1640625" bestFit="1" customWidth="1"/>
    <col min="4097" max="4097" width="36.6640625" bestFit="1" customWidth="1"/>
    <col min="4098" max="4098" width="36.83203125" bestFit="1" customWidth="1"/>
    <col min="4099" max="4099" width="36.58203125" bestFit="1" customWidth="1"/>
    <col min="4100" max="4100" width="37.83203125" bestFit="1" customWidth="1"/>
    <col min="4101" max="4101" width="37.4140625" bestFit="1" customWidth="1"/>
    <col min="4102" max="4102" width="37.6640625" bestFit="1" customWidth="1"/>
    <col min="4103" max="4103" width="37.83203125" bestFit="1" customWidth="1"/>
    <col min="4104" max="4104" width="37.6640625" bestFit="1" customWidth="1"/>
    <col min="4105" max="4105" width="38" bestFit="1" customWidth="1"/>
    <col min="4106" max="4106" width="37" bestFit="1" customWidth="1"/>
    <col min="4107" max="4107" width="36.4140625" bestFit="1" customWidth="1"/>
    <col min="4108" max="4108" width="37.5" bestFit="1" customWidth="1"/>
    <col min="4109" max="4109" width="37.75" bestFit="1" customWidth="1"/>
    <col min="4110" max="4110" width="37.1640625" bestFit="1" customWidth="1"/>
    <col min="4111" max="4112" width="36.25" bestFit="1" customWidth="1"/>
    <col min="4113" max="4113" width="37.9140625" bestFit="1" customWidth="1"/>
    <col min="4114" max="4114" width="37.75" bestFit="1" customWidth="1"/>
    <col min="4115" max="4115" width="37.08203125" bestFit="1" customWidth="1"/>
    <col min="4116" max="4116" width="36.75" bestFit="1" customWidth="1"/>
    <col min="4117" max="4117" width="37.9140625" bestFit="1" customWidth="1"/>
    <col min="4118" max="4118" width="37.5" bestFit="1" customWidth="1"/>
    <col min="4119" max="4119" width="38.08203125" bestFit="1" customWidth="1"/>
    <col min="4120" max="4120" width="37.6640625" bestFit="1" customWidth="1"/>
    <col min="4121" max="4121" width="37.83203125" bestFit="1" customWidth="1"/>
    <col min="4122" max="4122" width="36.58203125" bestFit="1" customWidth="1"/>
    <col min="4123" max="4123" width="37.9140625" bestFit="1" customWidth="1"/>
    <col min="4124" max="4124" width="38.08203125" bestFit="1" customWidth="1"/>
    <col min="4125" max="4125" width="36.4140625" bestFit="1" customWidth="1"/>
    <col min="4126" max="4127" width="36.25" bestFit="1" customWidth="1"/>
    <col min="4128" max="4128" width="37.4140625" bestFit="1" customWidth="1"/>
    <col min="4129" max="4129" width="37.1640625" bestFit="1" customWidth="1"/>
    <col min="4130" max="4130" width="35.75" bestFit="1" customWidth="1"/>
    <col min="4131" max="4131" width="36.83203125" bestFit="1" customWidth="1"/>
    <col min="4132" max="4132" width="36.4140625" bestFit="1" customWidth="1"/>
    <col min="4133" max="4133" width="37.1640625" bestFit="1" customWidth="1"/>
    <col min="4134" max="4134" width="36.6640625" bestFit="1" customWidth="1"/>
    <col min="4135" max="4135" width="36.58203125" bestFit="1" customWidth="1"/>
    <col min="4136" max="4136" width="36.75" bestFit="1" customWidth="1"/>
    <col min="4137" max="4137" width="36.1640625" bestFit="1" customWidth="1"/>
    <col min="4138" max="4138" width="37.1640625" bestFit="1" customWidth="1"/>
    <col min="4139" max="4139" width="37.25" bestFit="1" customWidth="1"/>
    <col min="4140" max="4141" width="37.75" bestFit="1" customWidth="1"/>
    <col min="4142" max="4143" width="37.25" bestFit="1" customWidth="1"/>
    <col min="4144" max="4144" width="36.75" bestFit="1" customWidth="1"/>
    <col min="4145" max="4145" width="37.75" bestFit="1" customWidth="1"/>
    <col min="4146" max="4146" width="37.4140625" bestFit="1" customWidth="1"/>
    <col min="4147" max="4147" width="37.25" bestFit="1" customWidth="1"/>
    <col min="4148" max="4148" width="37.4140625" bestFit="1" customWidth="1"/>
    <col min="4149" max="4149" width="36.5" bestFit="1" customWidth="1"/>
    <col min="4150" max="4150" width="37.83203125" bestFit="1" customWidth="1"/>
    <col min="4151" max="4151" width="36.6640625" bestFit="1" customWidth="1"/>
    <col min="4152" max="4152" width="36.4140625" bestFit="1" customWidth="1"/>
    <col min="4153" max="4153" width="35.33203125" bestFit="1" customWidth="1"/>
    <col min="4154" max="4154" width="36.83203125" bestFit="1" customWidth="1"/>
    <col min="4155" max="4155" width="37.33203125" bestFit="1" customWidth="1"/>
    <col min="4156" max="4156" width="37.6640625" bestFit="1" customWidth="1"/>
    <col min="4157" max="4157" width="36.83203125" bestFit="1" customWidth="1"/>
    <col min="4158" max="4158" width="37.25" bestFit="1" customWidth="1"/>
    <col min="4159" max="4159" width="36.25" bestFit="1" customWidth="1"/>
    <col min="4160" max="4160" width="36.75" bestFit="1" customWidth="1"/>
    <col min="4161" max="4161" width="37" bestFit="1" customWidth="1"/>
    <col min="4162" max="4162" width="37.33203125" bestFit="1" customWidth="1"/>
    <col min="4163" max="4163" width="36.6640625" bestFit="1" customWidth="1"/>
    <col min="4164" max="4164" width="37.83203125" bestFit="1" customWidth="1"/>
    <col min="4165" max="4165" width="36.4140625" bestFit="1" customWidth="1"/>
    <col min="4166" max="4166" width="36.25" bestFit="1" customWidth="1"/>
    <col min="4167" max="4167" width="37.4140625" bestFit="1" customWidth="1"/>
    <col min="4168" max="4168" width="37.9140625" bestFit="1" customWidth="1"/>
    <col min="4169" max="4169" width="36.83203125" bestFit="1" customWidth="1"/>
    <col min="4170" max="4170" width="36.6640625" bestFit="1" customWidth="1"/>
    <col min="4171" max="4171" width="37.4140625" bestFit="1" customWidth="1"/>
    <col min="4172" max="4172" width="36.83203125" bestFit="1" customWidth="1"/>
    <col min="4173" max="4173" width="37.33203125" bestFit="1" customWidth="1"/>
    <col min="4174" max="4174" width="36.5" bestFit="1" customWidth="1"/>
    <col min="4175" max="4175" width="36.83203125" bestFit="1" customWidth="1"/>
    <col min="4176" max="4176" width="37.83203125" bestFit="1" customWidth="1"/>
    <col min="4177" max="4177" width="36.4140625" bestFit="1" customWidth="1"/>
    <col min="4178" max="4178" width="37.4140625" bestFit="1" customWidth="1"/>
    <col min="4179" max="4179" width="36.83203125" bestFit="1" customWidth="1"/>
    <col min="4180" max="4180" width="37.6640625" bestFit="1" customWidth="1"/>
    <col min="4181" max="4181" width="38" bestFit="1" customWidth="1"/>
    <col min="4182" max="4182" width="36.5" bestFit="1" customWidth="1"/>
    <col min="4183" max="4183" width="36.75" bestFit="1" customWidth="1"/>
    <col min="4184" max="4184" width="36.4140625" bestFit="1" customWidth="1"/>
    <col min="4185" max="4185" width="35.83203125" bestFit="1" customWidth="1"/>
    <col min="4186" max="4186" width="37.9140625" bestFit="1" customWidth="1"/>
    <col min="4187" max="4187" width="37.33203125" bestFit="1" customWidth="1"/>
    <col min="4188" max="4188" width="37.4140625" bestFit="1" customWidth="1"/>
    <col min="4189" max="4190" width="37" bestFit="1" customWidth="1"/>
    <col min="4191" max="4191" width="37.83203125" bestFit="1" customWidth="1"/>
    <col min="4192" max="4192" width="38.08203125" bestFit="1" customWidth="1"/>
    <col min="4193" max="4193" width="36.75" bestFit="1" customWidth="1"/>
    <col min="4194" max="4194" width="37.83203125" bestFit="1" customWidth="1"/>
    <col min="4195" max="4195" width="38.08203125" bestFit="1" customWidth="1"/>
    <col min="4196" max="4196" width="35.58203125" bestFit="1" customWidth="1"/>
    <col min="4197" max="4197" width="36.83203125" bestFit="1" customWidth="1"/>
    <col min="4198" max="4198" width="37.1640625" bestFit="1" customWidth="1"/>
    <col min="4199" max="4199" width="37.9140625" bestFit="1" customWidth="1"/>
    <col min="4200" max="4200" width="37.83203125" bestFit="1" customWidth="1"/>
    <col min="4201" max="4201" width="36.83203125" bestFit="1" customWidth="1"/>
    <col min="4202" max="4202" width="37" bestFit="1" customWidth="1"/>
    <col min="4203" max="4203" width="35.5" bestFit="1" customWidth="1"/>
    <col min="4204" max="4204" width="36.75" bestFit="1" customWidth="1"/>
    <col min="4205" max="4205" width="36.6640625" bestFit="1" customWidth="1"/>
    <col min="4206" max="4206" width="37.33203125" bestFit="1" customWidth="1"/>
    <col min="4207" max="4207" width="37.4140625" bestFit="1" customWidth="1"/>
    <col min="4208" max="4208" width="35.9140625" bestFit="1" customWidth="1"/>
    <col min="4209" max="4209" width="37.6640625" bestFit="1" customWidth="1"/>
    <col min="4210" max="4210" width="37.33203125" bestFit="1" customWidth="1"/>
    <col min="4211" max="4211" width="36.83203125" bestFit="1" customWidth="1"/>
    <col min="4212" max="4213" width="37.08203125" bestFit="1" customWidth="1"/>
    <col min="4214" max="4214" width="36.5" bestFit="1" customWidth="1"/>
    <col min="4215" max="4216" width="36.83203125" bestFit="1" customWidth="1"/>
    <col min="4217" max="4217" width="37.75" bestFit="1" customWidth="1"/>
    <col min="4218" max="4218" width="37.4140625" bestFit="1" customWidth="1"/>
    <col min="4219" max="4219" width="37" bestFit="1" customWidth="1"/>
    <col min="4220" max="4220" width="37.4140625" bestFit="1" customWidth="1"/>
    <col min="4221" max="4221" width="37.25" bestFit="1" customWidth="1"/>
    <col min="4222" max="4222" width="36.83203125" bestFit="1" customWidth="1"/>
    <col min="4223" max="4225" width="36.75" bestFit="1" customWidth="1"/>
    <col min="4226" max="4226" width="37.33203125" bestFit="1" customWidth="1"/>
    <col min="4227" max="4227" width="35.9140625" bestFit="1" customWidth="1"/>
    <col min="4228" max="4228" width="34.75" bestFit="1" customWidth="1"/>
    <col min="4229" max="4229" width="37.5" bestFit="1" customWidth="1"/>
    <col min="4230" max="4230" width="37.6640625" bestFit="1" customWidth="1"/>
    <col min="4231" max="4231" width="35.83203125" bestFit="1" customWidth="1"/>
    <col min="4232" max="4232" width="36.6640625" bestFit="1" customWidth="1"/>
    <col min="4233" max="4233" width="37" bestFit="1" customWidth="1"/>
    <col min="4234" max="4234" width="36.75" bestFit="1" customWidth="1"/>
    <col min="4235" max="4235" width="37.08203125" bestFit="1" customWidth="1"/>
    <col min="4236" max="4237" width="37.1640625" bestFit="1" customWidth="1"/>
    <col min="4238" max="4238" width="35.75" bestFit="1" customWidth="1"/>
    <col min="4239" max="4239" width="36.4140625" bestFit="1" customWidth="1"/>
    <col min="4240" max="4240" width="37.33203125" bestFit="1" customWidth="1"/>
    <col min="4241" max="4241" width="37.83203125" bestFit="1" customWidth="1"/>
    <col min="4242" max="4242" width="36.58203125" bestFit="1" customWidth="1"/>
    <col min="4243" max="4243" width="36.5" bestFit="1" customWidth="1"/>
    <col min="4244" max="4244" width="36.58203125" bestFit="1" customWidth="1"/>
    <col min="4245" max="4247" width="37" bestFit="1" customWidth="1"/>
    <col min="4248" max="4249" width="37.6640625" bestFit="1" customWidth="1"/>
    <col min="4250" max="4250" width="36.6640625" bestFit="1" customWidth="1"/>
    <col min="4251" max="4251" width="36.4140625" bestFit="1" customWidth="1"/>
    <col min="4252" max="4252" width="34.25" bestFit="1" customWidth="1"/>
    <col min="4253" max="4253" width="37.5" bestFit="1" customWidth="1"/>
    <col min="4254" max="4255" width="36.6640625" bestFit="1" customWidth="1"/>
    <col min="4256" max="4256" width="37.25" bestFit="1" customWidth="1"/>
    <col min="4257" max="4257" width="37.75" bestFit="1" customWidth="1"/>
    <col min="4258" max="4258" width="36.5" bestFit="1" customWidth="1"/>
    <col min="4259" max="4259" width="36.83203125" bestFit="1" customWidth="1"/>
    <col min="4260" max="4260" width="36.25" bestFit="1" customWidth="1"/>
    <col min="4261" max="4261" width="36.83203125" bestFit="1" customWidth="1"/>
    <col min="4262" max="4262" width="38" bestFit="1" customWidth="1"/>
    <col min="4263" max="4263" width="37.75" bestFit="1" customWidth="1"/>
    <col min="4264" max="4264" width="36" bestFit="1" customWidth="1"/>
    <col min="4265" max="4265" width="37.4140625" bestFit="1" customWidth="1"/>
    <col min="4266" max="4266" width="36.6640625" bestFit="1" customWidth="1"/>
    <col min="4267" max="4267" width="37.25" bestFit="1" customWidth="1"/>
    <col min="4268" max="4268" width="36" bestFit="1" customWidth="1"/>
    <col min="4269" max="4269" width="37.25" bestFit="1" customWidth="1"/>
    <col min="4270" max="4270" width="36.5" bestFit="1" customWidth="1"/>
    <col min="4271" max="4271" width="37.4140625" bestFit="1" customWidth="1"/>
    <col min="4272" max="4272" width="37.5" bestFit="1" customWidth="1"/>
    <col min="4273" max="4273" width="37.1640625" bestFit="1" customWidth="1"/>
    <col min="4274" max="4274" width="35.9140625" bestFit="1" customWidth="1"/>
    <col min="4275" max="4275" width="37.4140625" bestFit="1" customWidth="1"/>
    <col min="4276" max="4276" width="36.5" bestFit="1" customWidth="1"/>
    <col min="4277" max="4277" width="37.25" bestFit="1" customWidth="1"/>
    <col min="4278" max="4278" width="37.08203125" bestFit="1" customWidth="1"/>
    <col min="4279" max="4279" width="36.75" bestFit="1" customWidth="1"/>
    <col min="4280" max="4280" width="36.08203125" bestFit="1" customWidth="1"/>
    <col min="4281" max="4281" width="36.5" bestFit="1" customWidth="1"/>
    <col min="4282" max="4282" width="38" bestFit="1" customWidth="1"/>
    <col min="4283" max="4283" width="37.33203125" bestFit="1" customWidth="1"/>
    <col min="4284" max="4284" width="37.6640625" bestFit="1" customWidth="1"/>
    <col min="4285" max="4285" width="35.4140625" bestFit="1" customWidth="1"/>
    <col min="4286" max="4286" width="36.08203125" bestFit="1" customWidth="1"/>
    <col min="4287" max="4287" width="37" bestFit="1" customWidth="1"/>
    <col min="4288" max="4288" width="37.25" bestFit="1" customWidth="1"/>
    <col min="4289" max="4289" width="36.4140625" bestFit="1" customWidth="1"/>
    <col min="4290" max="4290" width="37.33203125" bestFit="1" customWidth="1"/>
    <col min="4291" max="4291" width="36.58203125" bestFit="1" customWidth="1"/>
    <col min="4292" max="4292" width="37.83203125" bestFit="1" customWidth="1"/>
    <col min="4293" max="4293" width="37.25" bestFit="1" customWidth="1"/>
    <col min="4294" max="4294" width="35.4140625" bestFit="1" customWidth="1"/>
    <col min="4295" max="4295" width="35.9140625" bestFit="1" customWidth="1"/>
    <col min="4296" max="4296" width="37.25" bestFit="1" customWidth="1"/>
    <col min="4297" max="4297" width="37.6640625" bestFit="1" customWidth="1"/>
    <col min="4298" max="4298" width="37.75" bestFit="1" customWidth="1"/>
    <col min="4299" max="4299" width="36.83203125" bestFit="1" customWidth="1"/>
    <col min="4300" max="4300" width="37.75" bestFit="1" customWidth="1"/>
    <col min="4301" max="4301" width="37.5" bestFit="1" customWidth="1"/>
    <col min="4302" max="4302" width="37.1640625" bestFit="1" customWidth="1"/>
    <col min="4303" max="4303" width="38.08203125" bestFit="1" customWidth="1"/>
    <col min="4304" max="4304" width="37.1640625" bestFit="1" customWidth="1"/>
    <col min="4305" max="4305" width="36.5" bestFit="1" customWidth="1"/>
    <col min="4306" max="4306" width="37.25" bestFit="1" customWidth="1"/>
    <col min="4307" max="4307" width="37.5" bestFit="1" customWidth="1"/>
    <col min="4308" max="4308" width="35.83203125" bestFit="1" customWidth="1"/>
    <col min="4309" max="4309" width="37" bestFit="1" customWidth="1"/>
    <col min="4310" max="4310" width="37.33203125" bestFit="1" customWidth="1"/>
    <col min="4311" max="4311" width="36.58203125" bestFit="1" customWidth="1"/>
    <col min="4312" max="4312" width="37.4140625" bestFit="1" customWidth="1"/>
    <col min="4313" max="4313" width="36.6640625" bestFit="1" customWidth="1"/>
    <col min="4314" max="4314" width="37.6640625" bestFit="1" customWidth="1"/>
    <col min="4315" max="4315" width="36.6640625" bestFit="1" customWidth="1"/>
    <col min="4316" max="4316" width="37.5" bestFit="1" customWidth="1"/>
    <col min="4317" max="4317" width="36.83203125" bestFit="1" customWidth="1"/>
    <col min="4318" max="4318" width="36.75" bestFit="1" customWidth="1"/>
    <col min="4319" max="4319" width="37.1640625" bestFit="1" customWidth="1"/>
    <col min="4320" max="4320" width="37.83203125" bestFit="1" customWidth="1"/>
    <col min="4321" max="4321" width="38.1640625" bestFit="1" customWidth="1"/>
    <col min="4322" max="4322" width="36" bestFit="1" customWidth="1"/>
    <col min="4323" max="4323" width="37.25" bestFit="1" customWidth="1"/>
    <col min="4324" max="4324" width="37.4140625" bestFit="1" customWidth="1"/>
    <col min="4325" max="4325" width="37.1640625" bestFit="1" customWidth="1"/>
    <col min="4326" max="4326" width="37.6640625" bestFit="1" customWidth="1"/>
    <col min="4327" max="4327" width="37.08203125" bestFit="1" customWidth="1"/>
    <col min="4328" max="4328" width="38.08203125" bestFit="1" customWidth="1"/>
    <col min="4329" max="4329" width="37.1640625" bestFit="1" customWidth="1"/>
    <col min="4330" max="4331" width="38" bestFit="1" customWidth="1"/>
    <col min="4332" max="4332" width="37.6640625" bestFit="1" customWidth="1"/>
    <col min="4333" max="4333" width="37.75" bestFit="1" customWidth="1"/>
    <col min="4334" max="4334" width="37.1640625" bestFit="1" customWidth="1"/>
    <col min="4335" max="4335" width="36.83203125" bestFit="1" customWidth="1"/>
    <col min="4336" max="4336" width="36.75" bestFit="1" customWidth="1"/>
    <col min="4337" max="4337" width="36.5" bestFit="1" customWidth="1"/>
    <col min="4338" max="4338" width="38.08203125" bestFit="1" customWidth="1"/>
    <col min="4339" max="4339" width="36.75" bestFit="1" customWidth="1"/>
    <col min="4340" max="4340" width="35.83203125" bestFit="1" customWidth="1"/>
    <col min="4341" max="4341" width="36.5" bestFit="1" customWidth="1"/>
    <col min="4342" max="4342" width="36.4140625" bestFit="1" customWidth="1"/>
    <col min="4343" max="4343" width="38.08203125" bestFit="1" customWidth="1"/>
    <col min="4344" max="4344" width="36.58203125" bestFit="1" customWidth="1"/>
    <col min="4345" max="4345" width="36.5" bestFit="1" customWidth="1"/>
    <col min="4346" max="4346" width="36.75" bestFit="1" customWidth="1"/>
    <col min="4347" max="4347" width="37.33203125" bestFit="1" customWidth="1"/>
    <col min="4348" max="4348" width="37.75" bestFit="1" customWidth="1"/>
    <col min="4349" max="4349" width="37.33203125" bestFit="1" customWidth="1"/>
    <col min="4350" max="4350" width="37.08203125" bestFit="1" customWidth="1"/>
    <col min="4351" max="4351" width="38.33203125" bestFit="1" customWidth="1"/>
    <col min="4352" max="4352" width="37.25" bestFit="1" customWidth="1"/>
    <col min="4353" max="4353" width="36.83203125" bestFit="1" customWidth="1"/>
    <col min="4354" max="4354" width="37.83203125" bestFit="1" customWidth="1"/>
    <col min="4355" max="4355" width="35.25" bestFit="1" customWidth="1"/>
    <col min="4356" max="4356" width="36.83203125" bestFit="1" customWidth="1"/>
    <col min="4357" max="4357" width="37.08203125" bestFit="1" customWidth="1"/>
    <col min="4358" max="4358" width="36.08203125" bestFit="1" customWidth="1"/>
    <col min="4359" max="4359" width="37.25" bestFit="1" customWidth="1"/>
    <col min="4360" max="4360" width="36.1640625" bestFit="1" customWidth="1"/>
    <col min="4361" max="4361" width="37.9140625" bestFit="1" customWidth="1"/>
    <col min="4362" max="4362" width="36.83203125" bestFit="1" customWidth="1"/>
    <col min="4363" max="4363" width="37.25" bestFit="1" customWidth="1"/>
    <col min="4364" max="4364" width="35.4140625" bestFit="1" customWidth="1"/>
    <col min="4365" max="4365" width="35.58203125" bestFit="1" customWidth="1"/>
    <col min="4366" max="4366" width="37.5" bestFit="1" customWidth="1"/>
    <col min="4367" max="4367" width="36.25" bestFit="1" customWidth="1"/>
    <col min="4368" max="4368" width="38.33203125" bestFit="1" customWidth="1"/>
    <col min="4369" max="4369" width="37.83203125" bestFit="1" customWidth="1"/>
    <col min="4370" max="4370" width="36.83203125" bestFit="1" customWidth="1"/>
    <col min="4371" max="4371" width="36.25" bestFit="1" customWidth="1"/>
    <col min="4372" max="4372" width="37" bestFit="1" customWidth="1"/>
    <col min="4373" max="4374" width="36.6640625" bestFit="1" customWidth="1"/>
    <col min="4375" max="4375" width="37.08203125" bestFit="1" customWidth="1"/>
    <col min="4376" max="4376" width="35.9140625" bestFit="1" customWidth="1"/>
    <col min="4377" max="4378" width="36.58203125" bestFit="1" customWidth="1"/>
    <col min="4379" max="4379" width="35.33203125" bestFit="1" customWidth="1"/>
    <col min="4380" max="4380" width="36.4140625" bestFit="1" customWidth="1"/>
    <col min="4381" max="4381" width="37.08203125" bestFit="1" customWidth="1"/>
    <col min="4382" max="4382" width="37.5" bestFit="1" customWidth="1"/>
    <col min="4383" max="4383" width="37.08203125" bestFit="1" customWidth="1"/>
    <col min="4384" max="4384" width="36.08203125" bestFit="1" customWidth="1"/>
    <col min="4385" max="4385" width="34.58203125" bestFit="1" customWidth="1"/>
    <col min="4386" max="4386" width="37.08203125" bestFit="1" customWidth="1"/>
    <col min="4387" max="4387" width="37" bestFit="1" customWidth="1"/>
    <col min="4388" max="4388" width="37.08203125" bestFit="1" customWidth="1"/>
    <col min="4389" max="4389" width="35.83203125" bestFit="1" customWidth="1"/>
    <col min="4390" max="4390" width="37" bestFit="1" customWidth="1"/>
    <col min="4391" max="4391" width="35.75" bestFit="1" customWidth="1"/>
    <col min="4392" max="4392" width="36.6640625" bestFit="1" customWidth="1"/>
    <col min="4393" max="4393" width="36.83203125" bestFit="1" customWidth="1"/>
    <col min="4394" max="4394" width="37" bestFit="1" customWidth="1"/>
    <col min="4395" max="4395" width="35.58203125" bestFit="1" customWidth="1"/>
    <col min="4396" max="4396" width="37.4140625" bestFit="1" customWidth="1"/>
    <col min="4397" max="4397" width="36.08203125" bestFit="1" customWidth="1"/>
    <col min="4398" max="4398" width="37.4140625" bestFit="1" customWidth="1"/>
    <col min="4399" max="4399" width="37" bestFit="1" customWidth="1"/>
    <col min="4400" max="4400" width="37.08203125" bestFit="1" customWidth="1"/>
    <col min="4401" max="4401" width="36.5" bestFit="1" customWidth="1"/>
    <col min="4402" max="4402" width="35.25" bestFit="1" customWidth="1"/>
    <col min="4403" max="4403" width="35.75" bestFit="1" customWidth="1"/>
    <col min="4404" max="4404" width="37.83203125" bestFit="1" customWidth="1"/>
    <col min="4405" max="4405" width="37.25" bestFit="1" customWidth="1"/>
    <col min="4406" max="4406" width="37.6640625" bestFit="1" customWidth="1"/>
    <col min="4407" max="4407" width="36.75" bestFit="1" customWidth="1"/>
    <col min="4408" max="4408" width="36.83203125" bestFit="1" customWidth="1"/>
    <col min="4409" max="4409" width="37.4140625" bestFit="1" customWidth="1"/>
    <col min="4410" max="4410" width="38.08203125" bestFit="1" customWidth="1"/>
    <col min="4411" max="4411" width="35.9140625" bestFit="1" customWidth="1"/>
    <col min="4412" max="4412" width="36.75" bestFit="1" customWidth="1"/>
    <col min="4413" max="4413" width="37.9140625" bestFit="1" customWidth="1"/>
    <col min="4414" max="4414" width="37.25" bestFit="1" customWidth="1"/>
    <col min="4415" max="4415" width="35.83203125" bestFit="1" customWidth="1"/>
    <col min="4416" max="4416" width="36.58203125" bestFit="1" customWidth="1"/>
    <col min="4417" max="4417" width="36.4140625" bestFit="1" customWidth="1"/>
    <col min="4418" max="4418" width="37.33203125" bestFit="1" customWidth="1"/>
    <col min="4419" max="4419" width="37.6640625" bestFit="1" customWidth="1"/>
    <col min="4420" max="4420" width="37.25" bestFit="1" customWidth="1"/>
    <col min="4421" max="4421" width="36.75" bestFit="1" customWidth="1"/>
    <col min="4422" max="4422" width="37.75" bestFit="1" customWidth="1"/>
    <col min="4423" max="4423" width="37.5" bestFit="1" customWidth="1"/>
    <col min="4424" max="4424" width="37.25" bestFit="1" customWidth="1"/>
    <col min="4425" max="4425" width="37.4140625" bestFit="1" customWidth="1"/>
    <col min="4426" max="4426" width="35.58203125" bestFit="1" customWidth="1"/>
    <col min="4427" max="4427" width="37.08203125" bestFit="1" customWidth="1"/>
    <col min="4428" max="4428" width="37" bestFit="1" customWidth="1"/>
    <col min="4429" max="4429" width="37.25" bestFit="1" customWidth="1"/>
    <col min="4430" max="4430" width="37.4140625" bestFit="1" customWidth="1"/>
    <col min="4431" max="4431" width="37.6640625" bestFit="1" customWidth="1"/>
    <col min="4432" max="4432" width="37.9140625" bestFit="1" customWidth="1"/>
    <col min="4433" max="4433" width="38" bestFit="1" customWidth="1"/>
    <col min="4434" max="4434" width="36.75" bestFit="1" customWidth="1"/>
    <col min="4435" max="4435" width="35.9140625" bestFit="1" customWidth="1"/>
    <col min="4436" max="4436" width="37.33203125" bestFit="1" customWidth="1"/>
    <col min="4437" max="4437" width="37" bestFit="1" customWidth="1"/>
    <col min="4438" max="4438" width="37.5" bestFit="1" customWidth="1"/>
    <col min="4439" max="4439" width="36.5" bestFit="1" customWidth="1"/>
    <col min="4440" max="4440" width="37.83203125" bestFit="1" customWidth="1"/>
    <col min="4441" max="4441" width="37" bestFit="1" customWidth="1"/>
    <col min="4442" max="4442" width="36.4140625" bestFit="1" customWidth="1"/>
    <col min="4443" max="4443" width="36.5" bestFit="1" customWidth="1"/>
    <col min="4444" max="4444" width="36.83203125" bestFit="1" customWidth="1"/>
    <col min="4445" max="4445" width="35.33203125" bestFit="1" customWidth="1"/>
    <col min="4446" max="4446" width="37.9140625" bestFit="1" customWidth="1"/>
    <col min="4447" max="4447" width="36.75" bestFit="1" customWidth="1"/>
    <col min="4448" max="4448" width="37.75" bestFit="1" customWidth="1"/>
    <col min="4449" max="4449" width="37.25" bestFit="1" customWidth="1"/>
    <col min="4450" max="4450" width="37.5" bestFit="1" customWidth="1"/>
    <col min="4451" max="4451" width="37.75" bestFit="1" customWidth="1"/>
    <col min="4452" max="4452" width="36.6640625" bestFit="1" customWidth="1"/>
    <col min="4453" max="4453" width="37.1640625" bestFit="1" customWidth="1"/>
    <col min="4454" max="4454" width="37.08203125" bestFit="1" customWidth="1"/>
    <col min="4455" max="4455" width="37.75" bestFit="1" customWidth="1"/>
    <col min="4456" max="4456" width="37.5" bestFit="1" customWidth="1"/>
    <col min="4457" max="4457" width="37.08203125" bestFit="1" customWidth="1"/>
    <col min="4458" max="4458" width="37.33203125" bestFit="1" customWidth="1"/>
    <col min="4459" max="4459" width="35.9140625" bestFit="1" customWidth="1"/>
    <col min="4460" max="4460" width="36.25" bestFit="1" customWidth="1"/>
    <col min="4461" max="4461" width="37.1640625" bestFit="1" customWidth="1"/>
    <col min="4462" max="4462" width="36.83203125" bestFit="1" customWidth="1"/>
    <col min="4463" max="4463" width="37.9140625" bestFit="1" customWidth="1"/>
    <col min="4464" max="4464" width="37.1640625" bestFit="1" customWidth="1"/>
    <col min="4465" max="4465" width="37.6640625" bestFit="1" customWidth="1"/>
    <col min="4466" max="4466" width="36.75" bestFit="1" customWidth="1"/>
    <col min="4467" max="4467" width="37" bestFit="1" customWidth="1"/>
    <col min="4468" max="4468" width="37.25" bestFit="1" customWidth="1"/>
    <col min="4469" max="4469" width="36" bestFit="1" customWidth="1"/>
    <col min="4470" max="4470" width="37.25" bestFit="1" customWidth="1"/>
    <col min="4471" max="4471" width="36.6640625" bestFit="1" customWidth="1"/>
    <col min="4472" max="4472" width="36.58203125" bestFit="1" customWidth="1"/>
    <col min="4473" max="4473" width="37.25" bestFit="1" customWidth="1"/>
    <col min="4474" max="4474" width="37" bestFit="1" customWidth="1"/>
    <col min="4475" max="4475" width="35.75" bestFit="1" customWidth="1"/>
    <col min="4476" max="4476" width="37.25" bestFit="1" customWidth="1"/>
    <col min="4477" max="4477" width="37.33203125" bestFit="1" customWidth="1"/>
    <col min="4478" max="4478" width="36.1640625" bestFit="1" customWidth="1"/>
    <col min="4479" max="4479" width="37.4140625" bestFit="1" customWidth="1"/>
    <col min="4480" max="4480" width="37.9140625" bestFit="1" customWidth="1"/>
    <col min="4481" max="4481" width="36.58203125" bestFit="1" customWidth="1"/>
    <col min="4482" max="4482" width="38.1640625" bestFit="1" customWidth="1"/>
    <col min="4483" max="4483" width="37.4140625" bestFit="1" customWidth="1"/>
    <col min="4484" max="4484" width="37.25" bestFit="1" customWidth="1"/>
    <col min="4485" max="4485" width="37.6640625" bestFit="1" customWidth="1"/>
    <col min="4486" max="4486" width="36.83203125" bestFit="1" customWidth="1"/>
    <col min="4487" max="4487" width="36.6640625" bestFit="1" customWidth="1"/>
    <col min="4488" max="4488" width="37.25" bestFit="1" customWidth="1"/>
    <col min="4489" max="4489" width="36.08203125" bestFit="1" customWidth="1"/>
    <col min="4490" max="4490" width="36.83203125" bestFit="1" customWidth="1"/>
    <col min="4491" max="4491" width="36.1640625" bestFit="1" customWidth="1"/>
    <col min="4492" max="4492" width="38" bestFit="1" customWidth="1"/>
    <col min="4493" max="4493" width="37.6640625" bestFit="1" customWidth="1"/>
    <col min="4494" max="4494" width="37.4140625" bestFit="1" customWidth="1"/>
    <col min="4495" max="4495" width="38" bestFit="1" customWidth="1"/>
    <col min="4496" max="4496" width="36.6640625" bestFit="1" customWidth="1"/>
    <col min="4497" max="4497" width="37.1640625" bestFit="1" customWidth="1"/>
    <col min="4498" max="4499" width="36.4140625" bestFit="1" customWidth="1"/>
    <col min="4500" max="4500" width="37.9140625" bestFit="1" customWidth="1"/>
    <col min="4501" max="4501" width="37.4140625" bestFit="1" customWidth="1"/>
    <col min="4502" max="4502" width="37.6640625" bestFit="1" customWidth="1"/>
    <col min="4503" max="4503" width="37.4140625" bestFit="1" customWidth="1"/>
    <col min="4504" max="4504" width="35.58203125" bestFit="1" customWidth="1"/>
    <col min="4505" max="4505" width="37.25" bestFit="1" customWidth="1"/>
    <col min="4506" max="4506" width="36.5" bestFit="1" customWidth="1"/>
    <col min="4507" max="4507" width="36.25" bestFit="1" customWidth="1"/>
    <col min="4508" max="4508" width="36.6640625" bestFit="1" customWidth="1"/>
    <col min="4509" max="4510" width="37.75" bestFit="1" customWidth="1"/>
    <col min="4511" max="4511" width="35.9140625" bestFit="1" customWidth="1"/>
    <col min="4512" max="4512" width="36.25" bestFit="1" customWidth="1"/>
    <col min="4513" max="4513" width="36.4140625" bestFit="1" customWidth="1"/>
    <col min="4514" max="4514" width="37.1640625" bestFit="1" customWidth="1"/>
    <col min="4515" max="4515" width="37.25" bestFit="1" customWidth="1"/>
    <col min="4516" max="4516" width="37.1640625" bestFit="1" customWidth="1"/>
    <col min="4517" max="4517" width="38" bestFit="1" customWidth="1"/>
    <col min="4518" max="4518" width="37.1640625" bestFit="1" customWidth="1"/>
    <col min="4519" max="4520" width="37.6640625" bestFit="1" customWidth="1"/>
    <col min="4521" max="4521" width="37.08203125" bestFit="1" customWidth="1"/>
    <col min="4522" max="4522" width="37.9140625" bestFit="1" customWidth="1"/>
    <col min="4523" max="4523" width="38" bestFit="1" customWidth="1"/>
    <col min="4524" max="4524" width="37.33203125" bestFit="1" customWidth="1"/>
    <col min="4525" max="4525" width="37" bestFit="1" customWidth="1"/>
    <col min="4526" max="4526" width="36.1640625" bestFit="1" customWidth="1"/>
    <col min="4527" max="4527" width="36.4140625" bestFit="1" customWidth="1"/>
    <col min="4528" max="4528" width="37.4140625" bestFit="1" customWidth="1"/>
    <col min="4529" max="4529" width="37.83203125" bestFit="1" customWidth="1"/>
    <col min="4530" max="4530" width="37.25" bestFit="1" customWidth="1"/>
    <col min="4531" max="4531" width="36.75" bestFit="1" customWidth="1"/>
    <col min="4532" max="4532" width="37.33203125" bestFit="1" customWidth="1"/>
    <col min="4533" max="4533" width="38" bestFit="1" customWidth="1"/>
    <col min="4534" max="4534" width="37.6640625" bestFit="1" customWidth="1"/>
    <col min="4535" max="4535" width="37.4140625" bestFit="1" customWidth="1"/>
    <col min="4536" max="4536" width="37.33203125" bestFit="1" customWidth="1"/>
    <col min="4537" max="4537" width="36.1640625" bestFit="1" customWidth="1"/>
    <col min="4538" max="4538" width="36.5" bestFit="1" customWidth="1"/>
    <col min="4539" max="4539" width="37.1640625" bestFit="1" customWidth="1"/>
    <col min="4540" max="4540" width="36.75" bestFit="1" customWidth="1"/>
    <col min="4541" max="4541" width="36.58203125" bestFit="1" customWidth="1"/>
    <col min="4542" max="4542" width="37.5" bestFit="1" customWidth="1"/>
    <col min="4543" max="4543" width="37.33203125" bestFit="1" customWidth="1"/>
    <col min="4544" max="4544" width="37.4140625" bestFit="1" customWidth="1"/>
    <col min="4545" max="4545" width="37.5" bestFit="1" customWidth="1"/>
    <col min="4546" max="4546" width="35.9140625" bestFit="1" customWidth="1"/>
    <col min="4547" max="4547" width="36.75" bestFit="1" customWidth="1"/>
    <col min="4548" max="4548" width="36.83203125" bestFit="1" customWidth="1"/>
    <col min="4549" max="4549" width="37.33203125" bestFit="1" customWidth="1"/>
    <col min="4550" max="4550" width="36.58203125" bestFit="1" customWidth="1"/>
    <col min="4551" max="4551" width="38" bestFit="1" customWidth="1"/>
    <col min="4552" max="4552" width="37.6640625" bestFit="1" customWidth="1"/>
    <col min="4553" max="4553" width="37.4140625" bestFit="1" customWidth="1"/>
    <col min="4554" max="4554" width="36.6640625" bestFit="1" customWidth="1"/>
    <col min="4555" max="4555" width="36.5" bestFit="1" customWidth="1"/>
    <col min="4556" max="4556" width="36.83203125" bestFit="1" customWidth="1"/>
    <col min="4557" max="4557" width="37.1640625" bestFit="1" customWidth="1"/>
    <col min="4558" max="4558" width="37" bestFit="1" customWidth="1"/>
    <col min="4559" max="4559" width="37.4140625" bestFit="1" customWidth="1"/>
    <col min="4560" max="4560" width="37.33203125" bestFit="1" customWidth="1"/>
    <col min="4561" max="4561" width="37.25" bestFit="1" customWidth="1"/>
    <col min="4562" max="4562" width="37.9140625" bestFit="1" customWidth="1"/>
    <col min="4563" max="4563" width="37.6640625" bestFit="1" customWidth="1"/>
    <col min="4564" max="4564" width="36.1640625" bestFit="1" customWidth="1"/>
    <col min="4565" max="4565" width="35.83203125" bestFit="1" customWidth="1"/>
    <col min="4566" max="4566" width="35.5" bestFit="1" customWidth="1"/>
    <col min="4567" max="4567" width="37.9140625" bestFit="1" customWidth="1"/>
    <col min="4568" max="4568" width="36.75" bestFit="1" customWidth="1"/>
    <col min="4569" max="4569" width="36.6640625" bestFit="1" customWidth="1"/>
    <col min="4570" max="4571" width="35.9140625" bestFit="1" customWidth="1"/>
    <col min="4572" max="4572" width="36.75" bestFit="1" customWidth="1"/>
    <col min="4573" max="4573" width="36.6640625" bestFit="1" customWidth="1"/>
    <col min="4574" max="4574" width="37.25" bestFit="1" customWidth="1"/>
    <col min="4575" max="4575" width="37" bestFit="1" customWidth="1"/>
    <col min="4576" max="4576" width="36.6640625" bestFit="1" customWidth="1"/>
    <col min="4577" max="4577" width="38.08203125" bestFit="1" customWidth="1"/>
    <col min="4578" max="4578" width="37.75" bestFit="1" customWidth="1"/>
    <col min="4579" max="4579" width="37.6640625" bestFit="1" customWidth="1"/>
    <col min="4580" max="4580" width="37.75" bestFit="1" customWidth="1"/>
    <col min="4581" max="4581" width="36" bestFit="1" customWidth="1"/>
    <col min="4582" max="4582" width="35.33203125" bestFit="1" customWidth="1"/>
    <col min="4583" max="4583" width="37.33203125" bestFit="1" customWidth="1"/>
    <col min="4584" max="4584" width="36.25" bestFit="1" customWidth="1"/>
    <col min="4585" max="4585" width="36.75" bestFit="1" customWidth="1"/>
    <col min="4586" max="4586" width="36.6640625" bestFit="1" customWidth="1"/>
    <col min="4587" max="4587" width="36.58203125" bestFit="1" customWidth="1"/>
    <col min="4588" max="4589" width="36.83203125" bestFit="1" customWidth="1"/>
    <col min="4590" max="4590" width="35.75" bestFit="1" customWidth="1"/>
    <col min="4591" max="4591" width="37.9140625" bestFit="1" customWidth="1"/>
    <col min="4592" max="4592" width="36.4140625" bestFit="1" customWidth="1"/>
    <col min="4593" max="4593" width="36.83203125" bestFit="1" customWidth="1"/>
    <col min="4594" max="4594" width="35.83203125" bestFit="1" customWidth="1"/>
    <col min="4595" max="4595" width="37.08203125" bestFit="1" customWidth="1"/>
    <col min="4596" max="4596" width="35.83203125" bestFit="1" customWidth="1"/>
    <col min="4597" max="4598" width="37" bestFit="1" customWidth="1"/>
    <col min="4599" max="4599" width="37.08203125" bestFit="1" customWidth="1"/>
    <col min="4600" max="4600" width="37.6640625" bestFit="1" customWidth="1"/>
    <col min="4601" max="4601" width="38.1640625" bestFit="1" customWidth="1"/>
    <col min="4602" max="4602" width="37.1640625" bestFit="1" customWidth="1"/>
    <col min="4603" max="4603" width="36.4140625" bestFit="1" customWidth="1"/>
    <col min="4604" max="4604" width="37.25" bestFit="1" customWidth="1"/>
    <col min="4605" max="4606" width="36.1640625" bestFit="1" customWidth="1"/>
    <col min="4607" max="4607" width="35.25" bestFit="1" customWidth="1"/>
    <col min="4608" max="4608" width="37.33203125" bestFit="1" customWidth="1"/>
    <col min="4609" max="4609" width="37.25" bestFit="1" customWidth="1"/>
    <col min="4610" max="4610" width="37.6640625" bestFit="1" customWidth="1"/>
    <col min="4611" max="4611" width="37.4140625" bestFit="1" customWidth="1"/>
    <col min="4612" max="4612" width="35.9140625" bestFit="1" customWidth="1"/>
    <col min="4613" max="4613" width="36.58203125" bestFit="1" customWidth="1"/>
    <col min="4614" max="4614" width="36.4140625" bestFit="1" customWidth="1"/>
    <col min="4615" max="4615" width="37.5" bestFit="1" customWidth="1"/>
    <col min="4616" max="4616" width="37.83203125" bestFit="1" customWidth="1"/>
    <col min="4617" max="4617" width="37" bestFit="1" customWidth="1"/>
    <col min="4618" max="4618" width="37.25" bestFit="1" customWidth="1"/>
    <col min="4619" max="4619" width="37.9140625" bestFit="1" customWidth="1"/>
    <col min="4620" max="4620" width="37.6640625" bestFit="1" customWidth="1"/>
    <col min="4621" max="4621" width="36.1640625" bestFit="1" customWidth="1"/>
    <col min="4622" max="4622" width="36.83203125" bestFit="1" customWidth="1"/>
    <col min="4623" max="4623" width="36.6640625" bestFit="1" customWidth="1"/>
    <col min="4624" max="4624" width="37.08203125" bestFit="1" customWidth="1"/>
    <col min="4625" max="4625" width="37" bestFit="1" customWidth="1"/>
    <col min="4626" max="4626" width="36.25" bestFit="1" customWidth="1"/>
    <col min="4627" max="4627" width="35.75" bestFit="1" customWidth="1"/>
    <col min="4628" max="4628" width="37.25" bestFit="1" customWidth="1"/>
    <col min="4629" max="4629" width="36.5" bestFit="1" customWidth="1"/>
    <col min="4630" max="4630" width="38" bestFit="1" customWidth="1"/>
    <col min="4631" max="4631" width="37.75" bestFit="1" customWidth="1"/>
    <col min="4632" max="4632" width="37" bestFit="1" customWidth="1"/>
    <col min="4633" max="4633" width="37.5" bestFit="1" customWidth="1"/>
    <col min="4634" max="4634" width="38.1640625" bestFit="1" customWidth="1"/>
    <col min="4635" max="4635" width="37.33203125" bestFit="1" customWidth="1"/>
    <col min="4636" max="4636" width="37.25" bestFit="1" customWidth="1"/>
    <col min="4637" max="4637" width="38.33203125" bestFit="1" customWidth="1"/>
    <col min="4638" max="4638" width="37" bestFit="1" customWidth="1"/>
    <col min="4639" max="4639" width="36.75" bestFit="1" customWidth="1"/>
    <col min="4640" max="4640" width="37.25" bestFit="1" customWidth="1"/>
    <col min="4641" max="4641" width="36.25" bestFit="1" customWidth="1"/>
    <col min="4642" max="4642" width="37" bestFit="1" customWidth="1"/>
    <col min="4643" max="4643" width="36.25" bestFit="1" customWidth="1"/>
    <col min="4644" max="4644" width="36.58203125" bestFit="1" customWidth="1"/>
    <col min="4645" max="4645" width="37.83203125" bestFit="1" customWidth="1"/>
    <col min="4646" max="4646" width="37.08203125" bestFit="1" customWidth="1"/>
    <col min="4647" max="4647" width="36.25" bestFit="1" customWidth="1"/>
    <col min="4648" max="4648" width="37.33203125" bestFit="1" customWidth="1"/>
    <col min="4649" max="4649" width="36.6640625" bestFit="1" customWidth="1"/>
    <col min="4650" max="4650" width="36.4140625" bestFit="1" customWidth="1"/>
    <col min="4651" max="4651" width="35.25" bestFit="1" customWidth="1"/>
    <col min="4652" max="4652" width="37.4140625" bestFit="1" customWidth="1"/>
    <col min="4653" max="4653" width="37.25" bestFit="1" customWidth="1"/>
    <col min="4654" max="4654" width="37.1640625" bestFit="1" customWidth="1"/>
    <col min="4655" max="4655" width="37.08203125" bestFit="1" customWidth="1"/>
    <col min="4656" max="4656" width="36.4140625" bestFit="1" customWidth="1"/>
    <col min="4657" max="4657" width="35.83203125" bestFit="1" customWidth="1"/>
    <col min="4658" max="4658" width="37.08203125" bestFit="1" customWidth="1"/>
    <col min="4659" max="4659" width="37.1640625" bestFit="1" customWidth="1"/>
    <col min="4660" max="4660" width="38.1640625" bestFit="1" customWidth="1"/>
    <col min="4661" max="4661" width="37.1640625" bestFit="1" customWidth="1"/>
    <col min="4662" max="4662" width="37.83203125" bestFit="1" customWidth="1"/>
    <col min="4663" max="4663" width="37.75" bestFit="1" customWidth="1"/>
    <col min="4664" max="4664" width="37.1640625" bestFit="1" customWidth="1"/>
    <col min="4665" max="4665" width="34.83203125" bestFit="1" customWidth="1"/>
    <col min="4666" max="4666" width="37" bestFit="1" customWidth="1"/>
    <col min="4667" max="4667" width="37.5" bestFit="1" customWidth="1"/>
    <col min="4668" max="4668" width="35.4140625" bestFit="1" customWidth="1"/>
    <col min="4669" max="4669" width="36.75" bestFit="1" customWidth="1"/>
    <col min="4670" max="4670" width="37.4140625" bestFit="1" customWidth="1"/>
    <col min="4671" max="4671" width="37.9140625" bestFit="1" customWidth="1"/>
    <col min="4672" max="4673" width="36.58203125" bestFit="1" customWidth="1"/>
    <col min="4674" max="4675" width="37.08203125" bestFit="1" customWidth="1"/>
    <col min="4676" max="4676" width="36.5" bestFit="1" customWidth="1"/>
    <col min="4677" max="4677" width="37.9140625" bestFit="1" customWidth="1"/>
    <col min="4678" max="4678" width="37.25" bestFit="1" customWidth="1"/>
    <col min="4679" max="4679" width="37.33203125" bestFit="1" customWidth="1"/>
    <col min="4680" max="4680" width="35.58203125" bestFit="1" customWidth="1"/>
    <col min="4681" max="4681" width="37.5" bestFit="1" customWidth="1"/>
    <col min="4682" max="4682" width="36.6640625" bestFit="1" customWidth="1"/>
    <col min="4683" max="4683" width="36.83203125" bestFit="1" customWidth="1"/>
    <col min="4684" max="4684" width="37.9140625" bestFit="1" customWidth="1"/>
    <col min="4685" max="4685" width="36.08203125" bestFit="1" customWidth="1"/>
    <col min="4686" max="4686" width="37.33203125" bestFit="1" customWidth="1"/>
    <col min="4687" max="4687" width="37.1640625" bestFit="1" customWidth="1"/>
    <col min="4688" max="4688" width="37.4140625" bestFit="1" customWidth="1"/>
    <col min="4689" max="4689" width="36.25" bestFit="1" customWidth="1"/>
    <col min="4690" max="4690" width="36.58203125" bestFit="1" customWidth="1"/>
    <col min="4691" max="4691" width="37.08203125" bestFit="1" customWidth="1"/>
    <col min="4692" max="4692" width="35.75" bestFit="1" customWidth="1"/>
    <col min="4693" max="4693" width="36.75" bestFit="1" customWidth="1"/>
    <col min="4694" max="4694" width="36.6640625" bestFit="1" customWidth="1"/>
    <col min="4695" max="4695" width="37.83203125" bestFit="1" customWidth="1"/>
    <col min="4696" max="4696" width="36.6640625" bestFit="1" customWidth="1"/>
    <col min="4697" max="4697" width="36" bestFit="1" customWidth="1"/>
    <col min="4698" max="4698" width="37.6640625" bestFit="1" customWidth="1"/>
    <col min="4699" max="4699" width="36.25" bestFit="1" customWidth="1"/>
    <col min="4700" max="4700" width="37.1640625" bestFit="1" customWidth="1"/>
    <col min="4701" max="4701" width="36.25" bestFit="1" customWidth="1"/>
    <col min="4702" max="4702" width="35.4140625" bestFit="1" customWidth="1"/>
    <col min="4703" max="4703" width="36.6640625" bestFit="1" customWidth="1"/>
    <col min="4704" max="4705" width="37.4140625" bestFit="1" customWidth="1"/>
    <col min="4706" max="4706" width="36" bestFit="1" customWidth="1"/>
    <col min="4707" max="4707" width="36.83203125" bestFit="1" customWidth="1"/>
    <col min="4708" max="4708" width="36" bestFit="1" customWidth="1"/>
    <col min="4709" max="4709" width="36.08203125" bestFit="1" customWidth="1"/>
    <col min="4710" max="4710" width="37.33203125" bestFit="1" customWidth="1"/>
    <col min="4711" max="4711" width="37.4140625" bestFit="1" customWidth="1"/>
    <col min="4712" max="4713" width="36.83203125" bestFit="1" customWidth="1"/>
    <col min="4714" max="4714" width="36.58203125" bestFit="1" customWidth="1"/>
    <col min="4715" max="4715" width="36.83203125" bestFit="1" customWidth="1"/>
    <col min="4716" max="4716" width="36.25" bestFit="1" customWidth="1"/>
    <col min="4717" max="4717" width="36.08203125" bestFit="1" customWidth="1"/>
    <col min="4718" max="4718" width="36.6640625" bestFit="1" customWidth="1"/>
    <col min="4719" max="4719" width="35.83203125" bestFit="1" customWidth="1"/>
    <col min="4720" max="4720" width="35.5" bestFit="1" customWidth="1"/>
    <col min="4721" max="4721" width="36.25" bestFit="1" customWidth="1"/>
    <col min="4722" max="4722" width="35.33203125" bestFit="1" customWidth="1"/>
    <col min="4723" max="4723" width="36.6640625" bestFit="1" customWidth="1"/>
    <col min="4724" max="4724" width="37.4140625" bestFit="1" customWidth="1"/>
    <col min="4725" max="4725" width="33.6640625" bestFit="1" customWidth="1"/>
    <col min="4726" max="4726" width="37" bestFit="1" customWidth="1"/>
    <col min="4727" max="4727" width="36.75" bestFit="1" customWidth="1"/>
    <col min="4728" max="4728" width="36.1640625" bestFit="1" customWidth="1"/>
    <col min="4729" max="4729" width="36.08203125" bestFit="1" customWidth="1"/>
    <col min="4730" max="4730" width="35.75" bestFit="1" customWidth="1"/>
    <col min="4731" max="4731" width="35.58203125" bestFit="1" customWidth="1"/>
    <col min="4732" max="4732" width="36.6640625" bestFit="1" customWidth="1"/>
    <col min="4733" max="4733" width="37" bestFit="1" customWidth="1"/>
    <col min="4734" max="4734" width="36.6640625" bestFit="1" customWidth="1"/>
    <col min="4735" max="4735" width="36.08203125" bestFit="1" customWidth="1"/>
    <col min="4736" max="4736" width="36.75" bestFit="1" customWidth="1"/>
    <col min="4737" max="4737" width="37.1640625" bestFit="1" customWidth="1"/>
    <col min="4738" max="4738" width="37.5" bestFit="1" customWidth="1"/>
    <col min="4739" max="4739" width="35.9140625" bestFit="1" customWidth="1"/>
    <col min="4740" max="4740" width="36.5" bestFit="1" customWidth="1"/>
    <col min="4741" max="4741" width="35.9140625" bestFit="1" customWidth="1"/>
    <col min="4742" max="4742" width="36.6640625" bestFit="1" customWidth="1"/>
    <col min="4743" max="4743" width="36.08203125" bestFit="1" customWidth="1"/>
    <col min="4744" max="4744" width="36.58203125" bestFit="1" customWidth="1"/>
    <col min="4745" max="4745" width="36" bestFit="1" customWidth="1"/>
    <col min="4746" max="4746" width="36.5" bestFit="1" customWidth="1"/>
    <col min="4747" max="4747" width="36.58203125" bestFit="1" customWidth="1"/>
    <col min="4748" max="4748" width="37.08203125" bestFit="1" customWidth="1"/>
    <col min="4749" max="4749" width="37.1640625" bestFit="1" customWidth="1"/>
    <col min="4750" max="4750" width="35.9140625" bestFit="1" customWidth="1"/>
    <col min="4751" max="4751" width="36.6640625" bestFit="1" customWidth="1"/>
    <col min="4752" max="4752" width="37" bestFit="1" customWidth="1"/>
    <col min="4753" max="4753" width="37.1640625" bestFit="1" customWidth="1"/>
    <col min="4754" max="4755" width="37.33203125" bestFit="1" customWidth="1"/>
    <col min="4756" max="4756" width="37.08203125" bestFit="1" customWidth="1"/>
    <col min="4757" max="4757" width="37.25" bestFit="1" customWidth="1"/>
    <col min="4758" max="4758" width="36.58203125" bestFit="1" customWidth="1"/>
    <col min="4759" max="4759" width="36.5" bestFit="1" customWidth="1"/>
    <col min="4760" max="4760" width="35.83203125" bestFit="1" customWidth="1"/>
    <col min="4761" max="4761" width="37.25" bestFit="1" customWidth="1"/>
    <col min="4762" max="4762" width="37.4140625" bestFit="1" customWidth="1"/>
    <col min="4763" max="4763" width="36.25" bestFit="1" customWidth="1"/>
    <col min="4764" max="4764" width="36.6640625" bestFit="1" customWidth="1"/>
    <col min="4765" max="4765" width="37.25" bestFit="1" customWidth="1"/>
    <col min="4766" max="4766" width="36.6640625" bestFit="1" customWidth="1"/>
    <col min="4767" max="4767" width="36.1640625" bestFit="1" customWidth="1"/>
    <col min="4768" max="4768" width="37.4140625" bestFit="1" customWidth="1"/>
    <col min="4769" max="4769" width="36.08203125" bestFit="1" customWidth="1"/>
    <col min="4770" max="4770" width="35.4140625" bestFit="1" customWidth="1"/>
    <col min="4771" max="4771" width="36.75" bestFit="1" customWidth="1"/>
    <col min="4772" max="4772" width="36.6640625" bestFit="1" customWidth="1"/>
    <col min="4773" max="4773" width="36.5" bestFit="1" customWidth="1"/>
    <col min="4774" max="4774" width="36.83203125" bestFit="1" customWidth="1"/>
    <col min="4775" max="4775" width="37.1640625" bestFit="1" customWidth="1"/>
    <col min="4776" max="4776" width="37.08203125" bestFit="1" customWidth="1"/>
    <col min="4777" max="4777" width="37.5" bestFit="1" customWidth="1"/>
    <col min="4778" max="4778" width="36.1640625" bestFit="1" customWidth="1"/>
    <col min="4779" max="4779" width="36.25" bestFit="1" customWidth="1"/>
    <col min="4780" max="4780" width="36.83203125" bestFit="1" customWidth="1"/>
    <col min="4781" max="4781" width="37.4140625" bestFit="1" customWidth="1"/>
    <col min="4782" max="4782" width="37.1640625" bestFit="1" customWidth="1"/>
    <col min="4783" max="4783" width="36.6640625" bestFit="1" customWidth="1"/>
    <col min="4784" max="4784" width="36.75" bestFit="1" customWidth="1"/>
    <col min="4785" max="4785" width="36.4140625" bestFit="1" customWidth="1"/>
    <col min="4786" max="4786" width="36.75" bestFit="1" customWidth="1"/>
    <col min="4787" max="4787" width="36" bestFit="1" customWidth="1"/>
    <col min="4788" max="4788" width="35.25" bestFit="1" customWidth="1"/>
    <col min="4789" max="4789" width="37.25" bestFit="1" customWidth="1"/>
    <col min="4790" max="4790" width="36.83203125" bestFit="1" customWidth="1"/>
    <col min="4791" max="4791" width="36.4140625" bestFit="1" customWidth="1"/>
    <col min="4792" max="4792" width="35.1640625" bestFit="1" customWidth="1"/>
    <col min="4793" max="4793" width="36.08203125" bestFit="1" customWidth="1"/>
    <col min="4794" max="4794" width="35.83203125" bestFit="1" customWidth="1"/>
    <col min="4795" max="4795" width="34.83203125" bestFit="1" customWidth="1"/>
    <col min="4796" max="4797" width="36.6640625" bestFit="1" customWidth="1"/>
    <col min="4798" max="4798" width="36.4140625" bestFit="1" customWidth="1"/>
    <col min="4799" max="4799" width="36.6640625" bestFit="1" customWidth="1"/>
    <col min="4800" max="4800" width="37.1640625" bestFit="1" customWidth="1"/>
    <col min="4801" max="4801" width="36.25" bestFit="1" customWidth="1"/>
    <col min="4802" max="4802" width="36.58203125" bestFit="1" customWidth="1"/>
    <col min="4803" max="4803" width="37.1640625" bestFit="1" customWidth="1"/>
    <col min="4804" max="4804" width="36.08203125" bestFit="1" customWidth="1"/>
    <col min="4805" max="4806" width="36.58203125" bestFit="1" customWidth="1"/>
    <col min="4807" max="4807" width="37.08203125" bestFit="1" customWidth="1"/>
    <col min="4808" max="4808" width="37.5" bestFit="1" customWidth="1"/>
    <col min="4809" max="4809" width="36.75" bestFit="1" customWidth="1"/>
    <col min="4810" max="4810" width="36.83203125" bestFit="1" customWidth="1"/>
    <col min="4811" max="4811" width="37.33203125" bestFit="1" customWidth="1"/>
    <col min="4812" max="4812" width="37" bestFit="1" customWidth="1"/>
    <col min="4813" max="4813" width="36.6640625" bestFit="1" customWidth="1"/>
    <col min="4814" max="4814" width="36.58203125" bestFit="1" customWidth="1"/>
    <col min="4815" max="4815" width="37.25" bestFit="1" customWidth="1"/>
    <col min="4816" max="4816" width="36.75" bestFit="1" customWidth="1"/>
    <col min="4817" max="4817" width="36.25" bestFit="1" customWidth="1"/>
    <col min="4818" max="4818" width="36.75" bestFit="1" customWidth="1"/>
    <col min="4819" max="4819" width="36.08203125" bestFit="1" customWidth="1"/>
    <col min="4820" max="4820" width="37.08203125" bestFit="1" customWidth="1"/>
    <col min="4821" max="4821" width="35.75" bestFit="1" customWidth="1"/>
    <col min="4822" max="4822" width="37.25" bestFit="1" customWidth="1"/>
    <col min="4823" max="4824" width="37.08203125" bestFit="1" customWidth="1"/>
    <col min="4825" max="4825" width="37" bestFit="1" customWidth="1"/>
    <col min="4826" max="4826" width="35.9140625" bestFit="1" customWidth="1"/>
    <col min="4827" max="4827" width="36.1640625" bestFit="1" customWidth="1"/>
    <col min="4828" max="4828" width="36.25" bestFit="1" customWidth="1"/>
    <col min="4829" max="4829" width="37" bestFit="1" customWidth="1"/>
    <col min="4830" max="4830" width="36.25" bestFit="1" customWidth="1"/>
    <col min="4831" max="4831" width="36.5" bestFit="1" customWidth="1"/>
    <col min="4832" max="4832" width="36.83203125" bestFit="1" customWidth="1"/>
    <col min="4833" max="4833" width="37" bestFit="1" customWidth="1"/>
    <col min="4834" max="4834" width="36.25" bestFit="1" customWidth="1"/>
    <col min="4835" max="4835" width="35.58203125" bestFit="1" customWidth="1"/>
    <col min="4836" max="4836" width="36.83203125" bestFit="1" customWidth="1"/>
    <col min="4837" max="4837" width="36.75" bestFit="1" customWidth="1"/>
    <col min="4838" max="4838" width="36.6640625" bestFit="1" customWidth="1"/>
    <col min="4839" max="4839" width="35.4140625" bestFit="1" customWidth="1"/>
    <col min="4840" max="4840" width="36.5" bestFit="1" customWidth="1"/>
    <col min="4841" max="4841" width="36.1640625" bestFit="1" customWidth="1"/>
    <col min="4842" max="4842" width="35.75" bestFit="1" customWidth="1"/>
    <col min="4843" max="4843" width="37.25" bestFit="1" customWidth="1"/>
    <col min="4844" max="4844" width="36.83203125" bestFit="1" customWidth="1"/>
    <col min="4845" max="4845" width="36.58203125" bestFit="1" customWidth="1"/>
    <col min="4846" max="4846" width="36.75" bestFit="1" customWidth="1"/>
    <col min="4847" max="4847" width="35.83203125" bestFit="1" customWidth="1"/>
    <col min="4848" max="4848" width="35.33203125" bestFit="1" customWidth="1"/>
    <col min="4849" max="4850" width="36.75" bestFit="1" customWidth="1"/>
    <col min="4851" max="4851" width="37" bestFit="1" customWidth="1"/>
    <col min="4852" max="4852" width="35.58203125" bestFit="1" customWidth="1"/>
    <col min="4853" max="4853" width="35.4140625" bestFit="1" customWidth="1"/>
    <col min="4854" max="4854" width="37.4140625" bestFit="1" customWidth="1"/>
    <col min="4855" max="4855" width="36.1640625" bestFit="1" customWidth="1"/>
    <col min="4856" max="4856" width="37.1640625" bestFit="1" customWidth="1"/>
    <col min="4857" max="4857" width="36.83203125" bestFit="1" customWidth="1"/>
    <col min="4858" max="4858" width="36.58203125" bestFit="1" customWidth="1"/>
    <col min="4859" max="4859" width="36.6640625" bestFit="1" customWidth="1"/>
    <col min="4860" max="4860" width="36.58203125" bestFit="1" customWidth="1"/>
    <col min="4861" max="4861" width="34.83203125" bestFit="1" customWidth="1"/>
    <col min="4862" max="4862" width="37.4140625" bestFit="1" customWidth="1"/>
    <col min="4863" max="4863" width="36.08203125" bestFit="1" customWidth="1"/>
    <col min="4864" max="4864" width="36" bestFit="1" customWidth="1"/>
    <col min="4865" max="4865" width="37.08203125" bestFit="1" customWidth="1"/>
    <col min="4866" max="4866" width="35.4140625" bestFit="1" customWidth="1"/>
    <col min="4867" max="4867" width="37.33203125" bestFit="1" customWidth="1"/>
    <col min="4868" max="4868" width="36.58203125" bestFit="1" customWidth="1"/>
    <col min="4869" max="4869" width="37.08203125" bestFit="1" customWidth="1"/>
    <col min="4870" max="4870" width="36.75" bestFit="1" customWidth="1"/>
    <col min="4871" max="4871" width="35.33203125" bestFit="1" customWidth="1"/>
    <col min="4872" max="4872" width="36.5" bestFit="1" customWidth="1"/>
    <col min="4873" max="4873" width="37.5" bestFit="1" customWidth="1"/>
    <col min="4874" max="4874" width="36.75" bestFit="1" customWidth="1"/>
    <col min="4875" max="4875" width="36.5" bestFit="1" customWidth="1"/>
    <col min="4876" max="4876" width="36.75" bestFit="1" customWidth="1"/>
    <col min="4877" max="4877" width="36.58203125" bestFit="1" customWidth="1"/>
    <col min="4878" max="4878" width="37.08203125" bestFit="1" customWidth="1"/>
    <col min="4879" max="4879" width="37.1640625" bestFit="1" customWidth="1"/>
    <col min="4880" max="4880" width="35.83203125" bestFit="1" customWidth="1"/>
    <col min="4881" max="4881" width="37.33203125" bestFit="1" customWidth="1"/>
    <col min="4882" max="4882" width="36.25" bestFit="1" customWidth="1"/>
    <col min="4883" max="4883" width="36.5" bestFit="1" customWidth="1"/>
    <col min="4884" max="4884" width="36.6640625" bestFit="1" customWidth="1"/>
    <col min="4885" max="4885" width="36.1640625" bestFit="1" customWidth="1"/>
    <col min="4886" max="4886" width="37.6640625" bestFit="1" customWidth="1"/>
    <col min="4887" max="4887" width="36.83203125" bestFit="1" customWidth="1"/>
    <col min="4888" max="4888" width="37.25" bestFit="1" customWidth="1"/>
    <col min="4889" max="4889" width="37.1640625" bestFit="1" customWidth="1"/>
    <col min="4890" max="4890" width="37.5" bestFit="1" customWidth="1"/>
    <col min="4891" max="4891" width="36.58203125" bestFit="1" customWidth="1"/>
    <col min="4892" max="4892" width="36.5" bestFit="1" customWidth="1"/>
    <col min="4893" max="4893" width="36.83203125" bestFit="1" customWidth="1"/>
    <col min="4894" max="4894" width="36.4140625" bestFit="1" customWidth="1"/>
    <col min="4895" max="4895" width="35.83203125" bestFit="1" customWidth="1"/>
    <col min="4896" max="4896" width="36.25" bestFit="1" customWidth="1"/>
    <col min="4897" max="4897" width="35.83203125" bestFit="1" customWidth="1"/>
    <col min="4898" max="4898" width="37.25" bestFit="1" customWidth="1"/>
    <col min="4899" max="4899" width="35.9140625" bestFit="1" customWidth="1"/>
    <col min="4900" max="4900" width="37.25" bestFit="1" customWidth="1"/>
    <col min="4901" max="4901" width="37.1640625" bestFit="1" customWidth="1"/>
    <col min="4902" max="4902" width="34.1640625" bestFit="1" customWidth="1"/>
    <col min="4903" max="4903" width="37.08203125" bestFit="1" customWidth="1"/>
    <col min="4904" max="4904" width="37.25" bestFit="1" customWidth="1"/>
    <col min="4905" max="4905" width="35.58203125" bestFit="1" customWidth="1"/>
    <col min="4906" max="4906" width="37.08203125" bestFit="1" customWidth="1"/>
    <col min="4907" max="4907" width="35.75" bestFit="1" customWidth="1"/>
    <col min="4908" max="4908" width="37.33203125" bestFit="1" customWidth="1"/>
    <col min="4909" max="4909" width="36.6640625" bestFit="1" customWidth="1"/>
    <col min="4910" max="4910" width="36.4140625" bestFit="1" customWidth="1"/>
    <col min="4911" max="4911" width="36.83203125" bestFit="1" customWidth="1"/>
    <col min="4912" max="4912" width="34.83203125" bestFit="1" customWidth="1"/>
    <col min="4913" max="4913" width="35.5" bestFit="1" customWidth="1"/>
    <col min="4914" max="4914" width="36.5" bestFit="1" customWidth="1"/>
    <col min="4915" max="4915" width="35.5" bestFit="1" customWidth="1"/>
    <col min="4916" max="4916" width="37.4140625" bestFit="1" customWidth="1"/>
    <col min="4917" max="4917" width="36.83203125" bestFit="1" customWidth="1"/>
    <col min="4918" max="4918" width="35.25" bestFit="1" customWidth="1"/>
    <col min="4919" max="4919" width="37" bestFit="1" customWidth="1"/>
    <col min="4920" max="4920" width="36.58203125" bestFit="1" customWidth="1"/>
    <col min="4921" max="4921" width="36.08203125" bestFit="1" customWidth="1"/>
    <col min="4922" max="4922" width="36.5" bestFit="1" customWidth="1"/>
    <col min="4923" max="4923" width="36.75" bestFit="1" customWidth="1"/>
    <col min="4924" max="4924" width="36.5" bestFit="1" customWidth="1"/>
    <col min="4925" max="4925" width="36.25" bestFit="1" customWidth="1"/>
    <col min="4926" max="4926" width="37" bestFit="1" customWidth="1"/>
    <col min="4927" max="4927" width="37.33203125" bestFit="1" customWidth="1"/>
    <col min="4928" max="4928" width="37.4140625" bestFit="1" customWidth="1"/>
    <col min="4929" max="4929" width="37.33203125" bestFit="1" customWidth="1"/>
    <col min="4930" max="4930" width="36.5" bestFit="1" customWidth="1"/>
    <col min="4931" max="4931" width="36.4140625" bestFit="1" customWidth="1"/>
    <col min="4932" max="4932" width="37" bestFit="1" customWidth="1"/>
    <col min="4933" max="4933" width="36.58203125" bestFit="1" customWidth="1"/>
    <col min="4934" max="4934" width="35.83203125" bestFit="1" customWidth="1"/>
    <col min="4935" max="4935" width="37.08203125" bestFit="1" customWidth="1"/>
    <col min="4936" max="4936" width="37.5" bestFit="1" customWidth="1"/>
    <col min="4937" max="4937" width="37.25" bestFit="1" customWidth="1"/>
    <col min="4938" max="4938" width="37.1640625" bestFit="1" customWidth="1"/>
    <col min="4939" max="4939" width="36.25" bestFit="1" customWidth="1"/>
    <col min="4940" max="4940" width="36.83203125" bestFit="1" customWidth="1"/>
    <col min="4941" max="4941" width="37.5" bestFit="1" customWidth="1"/>
    <col min="4942" max="4943" width="35.33203125" bestFit="1" customWidth="1"/>
    <col min="4944" max="4944" width="35.75" bestFit="1" customWidth="1"/>
    <col min="4945" max="4945" width="37.25" bestFit="1" customWidth="1"/>
    <col min="4946" max="4947" width="36.25" bestFit="1" customWidth="1"/>
    <col min="4948" max="4948" width="37.4140625" bestFit="1" customWidth="1"/>
    <col min="4949" max="4949" width="35.25" bestFit="1" customWidth="1"/>
    <col min="4950" max="4950" width="37.25" bestFit="1" customWidth="1"/>
    <col min="4951" max="4951" width="37.5" bestFit="1" customWidth="1"/>
    <col min="4952" max="4952" width="36.1640625" bestFit="1" customWidth="1"/>
    <col min="4953" max="4953" width="36.83203125" bestFit="1" customWidth="1"/>
    <col min="4954" max="4954" width="36.25" bestFit="1" customWidth="1"/>
    <col min="4955" max="4955" width="36.75" bestFit="1" customWidth="1"/>
    <col min="4956" max="4956" width="37.4140625" bestFit="1" customWidth="1"/>
    <col min="4957" max="4957" width="35.5" bestFit="1" customWidth="1"/>
    <col min="4958" max="4958" width="36.1640625" bestFit="1" customWidth="1"/>
    <col min="4959" max="4959" width="36.5" bestFit="1" customWidth="1"/>
    <col min="4960" max="4960" width="36" bestFit="1" customWidth="1"/>
    <col min="4961" max="4961" width="37.1640625" bestFit="1" customWidth="1"/>
    <col min="4962" max="4962" width="36.25" bestFit="1" customWidth="1"/>
    <col min="4963" max="4963" width="37.75" bestFit="1" customWidth="1"/>
    <col min="4964" max="4965" width="36.83203125" bestFit="1" customWidth="1"/>
    <col min="4966" max="4966" width="37.5" bestFit="1" customWidth="1"/>
    <col min="4967" max="4967" width="36.58203125" bestFit="1" customWidth="1"/>
    <col min="4968" max="4968" width="36.25" bestFit="1" customWidth="1"/>
    <col min="4969" max="4969" width="37.5" bestFit="1" customWidth="1"/>
    <col min="4970" max="4970" width="36.6640625" bestFit="1" customWidth="1"/>
    <col min="4971" max="4971" width="36.83203125" bestFit="1" customWidth="1"/>
    <col min="4972" max="4972" width="36" bestFit="1" customWidth="1"/>
    <col min="4973" max="4973" width="36.5" bestFit="1" customWidth="1"/>
    <col min="4974" max="4974" width="36.4140625" bestFit="1" customWidth="1"/>
    <col min="4975" max="4975" width="37.5" bestFit="1" customWidth="1"/>
    <col min="4976" max="4976" width="35.83203125" bestFit="1" customWidth="1"/>
    <col min="4977" max="4977" width="37" bestFit="1" customWidth="1"/>
    <col min="4978" max="4978" width="35.9140625" bestFit="1" customWidth="1"/>
    <col min="4979" max="4979" width="35.75" bestFit="1" customWidth="1"/>
    <col min="4980" max="4980" width="36.5" bestFit="1" customWidth="1"/>
    <col min="4981" max="4981" width="36.6640625" bestFit="1" customWidth="1"/>
    <col min="4982" max="4982" width="36.83203125" bestFit="1" customWidth="1"/>
    <col min="4983" max="4983" width="36.58203125" bestFit="1" customWidth="1"/>
    <col min="4984" max="4984" width="36.5" bestFit="1" customWidth="1"/>
    <col min="4985" max="4985" width="36.83203125" bestFit="1" customWidth="1"/>
    <col min="4986" max="4986" width="37.1640625" bestFit="1" customWidth="1"/>
    <col min="4987" max="4987" width="36.75" bestFit="1" customWidth="1"/>
    <col min="4988" max="4988" width="35.83203125" bestFit="1" customWidth="1"/>
    <col min="4989" max="4989" width="36.1640625" bestFit="1" customWidth="1"/>
    <col min="4990" max="4990" width="36.4140625" bestFit="1" customWidth="1"/>
    <col min="4991" max="4992" width="36.6640625" bestFit="1" customWidth="1"/>
    <col min="4993" max="4993" width="35.5" bestFit="1" customWidth="1"/>
    <col min="4994" max="4994" width="36.1640625" bestFit="1" customWidth="1"/>
    <col min="4995" max="4995" width="35.58203125" bestFit="1" customWidth="1"/>
    <col min="4996" max="4996" width="36.25" bestFit="1" customWidth="1"/>
    <col min="4997" max="4997" width="36.08203125" bestFit="1" customWidth="1"/>
    <col min="4998" max="4998" width="36.4140625" bestFit="1" customWidth="1"/>
    <col min="4999" max="4999" width="35.83203125" bestFit="1" customWidth="1"/>
    <col min="5000" max="5000" width="36.25" bestFit="1" customWidth="1"/>
    <col min="5001" max="5001" width="36.58203125" bestFit="1" customWidth="1"/>
    <col min="5002" max="5002" width="36.5" bestFit="1" customWidth="1"/>
    <col min="5003" max="5003" width="34.9140625" bestFit="1" customWidth="1"/>
    <col min="5004" max="5005" width="35.9140625" bestFit="1" customWidth="1"/>
    <col min="5006" max="5006" width="36.83203125" bestFit="1" customWidth="1"/>
  </cols>
  <sheetData>
    <row r="1" spans="1:8" x14ac:dyDescent="0.3">
      <c r="A1" t="s">
        <v>5154</v>
      </c>
      <c r="F1" s="2" t="s">
        <v>5149</v>
      </c>
      <c r="G1" t="s">
        <v>5150</v>
      </c>
    </row>
    <row r="2" spans="1:8" x14ac:dyDescent="0.3">
      <c r="A2" s="43">
        <v>63096.184800000003</v>
      </c>
      <c r="B2" t="s">
        <v>10020</v>
      </c>
      <c r="F2" s="1" t="s">
        <v>5153</v>
      </c>
      <c r="G2" s="32">
        <v>0.22239999999999999</v>
      </c>
    </row>
    <row r="3" spans="1:8" x14ac:dyDescent="0.3">
      <c r="F3" s="1" t="s">
        <v>5152</v>
      </c>
      <c r="G3" s="34">
        <v>0.45839999999999997</v>
      </c>
    </row>
    <row r="4" spans="1:8" x14ac:dyDescent="0.3">
      <c r="A4" t="s">
        <v>5167</v>
      </c>
      <c r="F4" s="1" t="s">
        <v>5148</v>
      </c>
      <c r="G4" s="32">
        <v>0.31919999999999998</v>
      </c>
      <c r="H4" t="s">
        <v>10018</v>
      </c>
    </row>
    <row r="5" spans="1:8" x14ac:dyDescent="0.3">
      <c r="A5" s="34">
        <v>0.58617600000000025</v>
      </c>
      <c r="B5" t="s">
        <v>10022</v>
      </c>
      <c r="E5" t="s">
        <v>10013</v>
      </c>
    </row>
    <row r="7" spans="1:8" x14ac:dyDescent="0.3">
      <c r="F7" s="2" t="s">
        <v>5149</v>
      </c>
      <c r="G7" t="s">
        <v>5150</v>
      </c>
    </row>
    <row r="8" spans="1:8" x14ac:dyDescent="0.3">
      <c r="F8" s="1" t="s">
        <v>20</v>
      </c>
      <c r="G8" s="32">
        <v>0.6754</v>
      </c>
    </row>
    <row r="9" spans="1:8" x14ac:dyDescent="0.3">
      <c r="F9" s="1" t="s">
        <v>40</v>
      </c>
      <c r="G9" s="32">
        <v>0.14899999999999999</v>
      </c>
    </row>
    <row r="10" spans="1:8" x14ac:dyDescent="0.3">
      <c r="F10" s="1" t="s">
        <v>35</v>
      </c>
      <c r="G10" s="34">
        <v>0.17560000000000001</v>
      </c>
      <c r="H10" t="s">
        <v>10017</v>
      </c>
    </row>
    <row r="13" spans="1:8" x14ac:dyDescent="0.3">
      <c r="F13" s="2" t="s">
        <v>5149</v>
      </c>
      <c r="G13" t="s">
        <v>10024</v>
      </c>
    </row>
    <row r="14" spans="1:8" x14ac:dyDescent="0.3">
      <c r="F14" s="1">
        <v>0</v>
      </c>
      <c r="G14" s="33">
        <v>0.6754</v>
      </c>
    </row>
    <row r="15" spans="1:8" x14ac:dyDescent="0.3">
      <c r="A15" s="2" t="s">
        <v>5149</v>
      </c>
      <c r="B15" t="s">
        <v>5154</v>
      </c>
      <c r="F15" s="1">
        <v>1</v>
      </c>
      <c r="G15" s="42">
        <v>0.3246</v>
      </c>
      <c r="H15" t="s">
        <v>10025</v>
      </c>
    </row>
    <row r="16" spans="1:8" x14ac:dyDescent="0.3">
      <c r="A16" s="1">
        <v>0</v>
      </c>
      <c r="B16" s="33"/>
    </row>
    <row r="17" spans="1:11" x14ac:dyDescent="0.3">
      <c r="A17" s="1">
        <v>1</v>
      </c>
      <c r="B17" s="35">
        <v>0.57832637465326819</v>
      </c>
      <c r="C17" t="s">
        <v>10019</v>
      </c>
    </row>
    <row r="20" spans="1:11" x14ac:dyDescent="0.3">
      <c r="A20" s="2" t="s">
        <v>5149</v>
      </c>
      <c r="B20" t="s">
        <v>5154</v>
      </c>
    </row>
    <row r="21" spans="1:11" x14ac:dyDescent="0.3">
      <c r="A21" s="1">
        <v>2010</v>
      </c>
      <c r="B21" s="33"/>
    </row>
    <row r="22" spans="1:11" x14ac:dyDescent="0.3">
      <c r="A22" s="1">
        <v>2011</v>
      </c>
      <c r="B22" s="33">
        <v>7.1447399746187674E-3</v>
      </c>
    </row>
    <row r="23" spans="1:11" x14ac:dyDescent="0.3">
      <c r="A23" s="1">
        <v>2012</v>
      </c>
      <c r="B23" s="33">
        <v>-2.7952437297078039E-3</v>
      </c>
      <c r="F23" s="2" t="s">
        <v>5149</v>
      </c>
      <c r="G23" t="s">
        <v>5154</v>
      </c>
      <c r="H23" t="s">
        <v>10026</v>
      </c>
      <c r="J23" s="2" t="s">
        <v>5149</v>
      </c>
    </row>
    <row r="24" spans="1:11" x14ac:dyDescent="0.3">
      <c r="A24" s="1">
        <v>2013</v>
      </c>
      <c r="B24" s="33">
        <v>6.8599710464531671E-2</v>
      </c>
      <c r="F24" s="1">
        <v>2010</v>
      </c>
      <c r="G24">
        <v>47536.159021406726</v>
      </c>
      <c r="H24" s="45">
        <v>0</v>
      </c>
      <c r="J24" s="1">
        <v>2010</v>
      </c>
      <c r="K24" s="47">
        <f>_xlfn.XLOOKUP(J24, F24:F39, H24:H39)</f>
        <v>0</v>
      </c>
    </row>
    <row r="25" spans="1:11" x14ac:dyDescent="0.3">
      <c r="A25" s="1">
        <v>2014</v>
      </c>
      <c r="B25" s="33">
        <v>0.13994747996239573</v>
      </c>
      <c r="F25" s="1">
        <v>2011</v>
      </c>
      <c r="G25">
        <v>47875.792517006805</v>
      </c>
      <c r="H25" s="33">
        <f>(G25/G24)-1</f>
        <v>7.1447399746187301E-3</v>
      </c>
      <c r="J25" s="1">
        <v>2011</v>
      </c>
      <c r="K25" s="33">
        <f>_xlfn.XLOOKUP(J25,F24:F39, H24:H39)</f>
        <v>7.1447399746187301E-3</v>
      </c>
    </row>
    <row r="26" spans="1:11" x14ac:dyDescent="0.3">
      <c r="A26" s="1">
        <v>2015</v>
      </c>
      <c r="B26" s="33">
        <v>0.17161351604314529</v>
      </c>
      <c r="F26" s="1">
        <v>2012</v>
      </c>
      <c r="G26">
        <v>47403.283870967745</v>
      </c>
      <c r="H26" s="45">
        <f>(G26/G25)-1</f>
        <v>-9.8694689152396542E-3</v>
      </c>
      <c r="J26" s="1">
        <v>2012</v>
      </c>
      <c r="K26" s="45">
        <f t="shared" ref="K26" si="0">_xlfn.XLOOKUP(J26, F26:F41, H26:H41)</f>
        <v>-9.8694689152396542E-3</v>
      </c>
    </row>
    <row r="27" spans="1:11" x14ac:dyDescent="0.3">
      <c r="A27" s="1">
        <v>2016</v>
      </c>
      <c r="B27" s="33">
        <v>0.17826846060407212</v>
      </c>
      <c r="F27" s="1">
        <v>2013</v>
      </c>
      <c r="G27">
        <v>50797.125766871162</v>
      </c>
      <c r="H27" s="33">
        <f t="shared" ref="H27:H39" si="1">(G27/G26)-1</f>
        <v>7.1595079892386559E-2</v>
      </c>
      <c r="J27" s="1">
        <v>2013</v>
      </c>
      <c r="K27" s="33">
        <f t="shared" ref="K27" si="2">_xlfn.XLOOKUP(J27,F26:F41, H26:H41)</f>
        <v>7.1595079892386559E-2</v>
      </c>
    </row>
    <row r="28" spans="1:11" x14ac:dyDescent="0.3">
      <c r="A28" s="1">
        <v>2017</v>
      </c>
      <c r="B28" s="33">
        <v>0.20279902875390829</v>
      </c>
      <c r="F28" s="1">
        <v>2014</v>
      </c>
      <c r="G28">
        <v>54188.7246835443</v>
      </c>
      <c r="H28" s="45">
        <f t="shared" si="1"/>
        <v>6.6767535868831995E-2</v>
      </c>
      <c r="J28" s="1">
        <v>2014</v>
      </c>
      <c r="K28" s="45">
        <f t="shared" ref="K28" si="3">_xlfn.XLOOKUP(J28, F28:F43, H28:H43)</f>
        <v>6.6767535868831995E-2</v>
      </c>
    </row>
    <row r="29" spans="1:11" x14ac:dyDescent="0.3">
      <c r="A29" s="1">
        <v>2018</v>
      </c>
      <c r="B29" s="33">
        <v>0.37469238343916661</v>
      </c>
      <c r="F29" s="1">
        <v>2015</v>
      </c>
      <c r="G29">
        <v>55694.006410256414</v>
      </c>
      <c r="H29" s="33">
        <f t="shared" si="1"/>
        <v>2.7778504393723535E-2</v>
      </c>
      <c r="J29" s="1">
        <v>2015</v>
      </c>
      <c r="K29" s="33">
        <f t="shared" ref="K29" si="4">_xlfn.XLOOKUP(J29,F28:F43, H28:H43)</f>
        <v>2.7778504393723535E-2</v>
      </c>
    </row>
    <row r="30" spans="1:11" x14ac:dyDescent="0.3">
      <c r="A30" s="1">
        <v>2019</v>
      </c>
      <c r="B30" s="33">
        <v>0.38416978060837498</v>
      </c>
      <c r="F30" s="1">
        <v>2016</v>
      </c>
      <c r="G30">
        <v>56010.356913183277</v>
      </c>
      <c r="H30" s="45">
        <f t="shared" si="1"/>
        <v>5.6801534548716059E-3</v>
      </c>
      <c r="J30" s="1">
        <v>2016</v>
      </c>
      <c r="K30" s="45">
        <f t="shared" ref="K30" si="5">_xlfn.XLOOKUP(J30, F30:F45, H30:H45)</f>
        <v>5.6801534548716059E-3</v>
      </c>
    </row>
    <row r="31" spans="1:11" x14ac:dyDescent="0.3">
      <c r="A31" s="1">
        <v>2020</v>
      </c>
      <c r="B31" s="33">
        <v>0.45773656927594186</v>
      </c>
      <c r="F31" s="1">
        <v>2017</v>
      </c>
      <c r="G31">
        <v>57176.445901639345</v>
      </c>
      <c r="H31" s="33">
        <f t="shared" si="1"/>
        <v>2.0819167252647874E-2</v>
      </c>
      <c r="J31" s="1">
        <v>2017</v>
      </c>
      <c r="K31" s="33">
        <f t="shared" ref="K31" si="6">_xlfn.XLOOKUP(J31,F30:F45, H30:H45)</f>
        <v>2.0819167252647874E-2</v>
      </c>
    </row>
    <row r="32" spans="1:11" x14ac:dyDescent="0.3">
      <c r="A32" s="1">
        <v>2021</v>
      </c>
      <c r="B32" s="33">
        <v>0.47998718443334132</v>
      </c>
      <c r="F32" s="1">
        <v>2018</v>
      </c>
      <c r="G32">
        <v>65347.595744680853</v>
      </c>
      <c r="H32" s="45">
        <f t="shared" si="1"/>
        <v>0.14291111862913519</v>
      </c>
      <c r="J32" s="1">
        <v>2018</v>
      </c>
      <c r="K32" s="45">
        <f t="shared" ref="K32" si="7">_xlfn.XLOOKUP(J32, F32:F47, H32:H47)</f>
        <v>0.14291111862913519</v>
      </c>
    </row>
    <row r="33" spans="1:11" x14ac:dyDescent="0.3">
      <c r="A33" s="1">
        <v>2022</v>
      </c>
      <c r="B33" s="33">
        <v>0.61641351184868831</v>
      </c>
      <c r="F33" s="1">
        <v>2019</v>
      </c>
      <c r="G33">
        <v>65798.114803625373</v>
      </c>
      <c r="H33" s="33">
        <f t="shared" si="1"/>
        <v>6.8941948637979422E-3</v>
      </c>
      <c r="J33" s="1">
        <v>2019</v>
      </c>
      <c r="K33" s="33">
        <f t="shared" ref="K33" si="8">_xlfn.XLOOKUP(J33,F32:F47, H32:H47)</f>
        <v>6.8941948637979422E-3</v>
      </c>
    </row>
    <row r="34" spans="1:11" x14ac:dyDescent="0.3">
      <c r="A34" s="1">
        <v>2023</v>
      </c>
      <c r="B34" s="33">
        <v>0.63641626027541265</v>
      </c>
      <c r="F34" s="1">
        <v>2020</v>
      </c>
      <c r="G34">
        <v>69295.197368421053</v>
      </c>
      <c r="H34" s="45">
        <f t="shared" si="1"/>
        <v>5.3148674171482391E-2</v>
      </c>
      <c r="J34" s="1">
        <v>2020</v>
      </c>
      <c r="K34" s="45">
        <f t="shared" ref="K34" si="9">_xlfn.XLOOKUP(J34, F34:F49, H34:H49)</f>
        <v>5.3148674171482391E-2</v>
      </c>
    </row>
    <row r="35" spans="1:11" x14ac:dyDescent="0.3">
      <c r="A35" s="1">
        <v>2024</v>
      </c>
      <c r="B35" s="33">
        <v>0.74003100332406124</v>
      </c>
      <c r="F35" s="1">
        <v>2021</v>
      </c>
      <c r="G35">
        <v>70352.906148867318</v>
      </c>
      <c r="H35" s="33">
        <f t="shared" si="1"/>
        <v>1.5263810777863318E-2</v>
      </c>
      <c r="J35" s="1">
        <v>2021</v>
      </c>
      <c r="K35" s="33">
        <f t="shared" ref="K35" si="10">_xlfn.XLOOKUP(J35,F34:F49, H34:H49)</f>
        <v>1.5263810777863318E-2</v>
      </c>
    </row>
    <row r="36" spans="1:11" x14ac:dyDescent="0.3">
      <c r="A36" s="1">
        <v>2025</v>
      </c>
      <c r="B36" s="35">
        <v>0.76224170314514805</v>
      </c>
      <c r="C36" t="s">
        <v>10021</v>
      </c>
      <c r="F36" s="1">
        <v>2022</v>
      </c>
      <c r="G36">
        <v>76838.08974358975</v>
      </c>
      <c r="H36" s="45">
        <f t="shared" si="1"/>
        <v>9.2180749164785469E-2</v>
      </c>
      <c r="J36" s="1">
        <v>2022</v>
      </c>
      <c r="K36" s="45">
        <f t="shared" ref="K36" si="11">_xlfn.XLOOKUP(J36, F36:F51, H36:H51)</f>
        <v>9.2180749164785469E-2</v>
      </c>
    </row>
    <row r="37" spans="1:11" x14ac:dyDescent="0.3">
      <c r="F37" s="1">
        <v>2023</v>
      </c>
      <c r="G37">
        <v>77788.943573667711</v>
      </c>
      <c r="H37" s="33">
        <f t="shared" si="1"/>
        <v>1.2374771851447308E-2</v>
      </c>
      <c r="J37" s="1">
        <v>2023</v>
      </c>
      <c r="K37" s="33">
        <f t="shared" ref="K37" si="12">_xlfn.XLOOKUP(J37,F36:F51, H36:H51)</f>
        <v>1.2374771851447308E-2</v>
      </c>
    </row>
    <row r="38" spans="1:11" x14ac:dyDescent="0.3">
      <c r="F38" s="1">
        <v>2024</v>
      </c>
      <c r="G38">
        <v>82714.390476190471</v>
      </c>
      <c r="H38" s="45">
        <f t="shared" si="1"/>
        <v>6.3318084502050898E-2</v>
      </c>
      <c r="J38" s="1">
        <v>2024</v>
      </c>
      <c r="K38" s="45">
        <f t="shared" ref="K38" si="13">_xlfn.XLOOKUP(J38, F38:F53, H38:H53)</f>
        <v>6.3318084502050898E-2</v>
      </c>
    </row>
    <row r="39" spans="1:11" x14ac:dyDescent="0.3">
      <c r="F39" s="1">
        <v>2025</v>
      </c>
      <c r="G39" s="46">
        <v>83770.201834862382</v>
      </c>
      <c r="H39" s="33">
        <f t="shared" si="1"/>
        <v>1.2764542573469484E-2</v>
      </c>
      <c r="J39" s="1">
        <v>2025</v>
      </c>
      <c r="K39" s="33">
        <f t="shared" ref="K39" si="14">_xlfn.XLOOKUP(J39,F38:F53, H38:H53)</f>
        <v>1.2764542573469484E-2</v>
      </c>
    </row>
  </sheetData>
  <pageMargins left="0.7" right="0.7" top="0.75" bottom="0.75" header="0.3" footer="0.3"/>
  <pageSetup orientation="portrait" copies="0" r:id="rId10"/>
  <ignoredErrors>
    <ignoredError sqref="K25 K37 K35 K33 K31 K29 K27 K26 K28 K30 K32 K34 K36 K38" formula="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0104B-9B48-4298-99E1-2A70A635A72B}">
  <dimension ref="A1:P52"/>
  <sheetViews>
    <sheetView workbookViewId="0">
      <selection activeCell="A3" sqref="A3:F3"/>
    </sheetView>
  </sheetViews>
  <sheetFormatPr defaultRowHeight="14" x14ac:dyDescent="0.3"/>
  <cols>
    <col min="1" max="1" width="21.9140625" bestFit="1" customWidth="1"/>
    <col min="2" max="2" width="15.25" bestFit="1" customWidth="1"/>
    <col min="3" max="3" width="19.75" bestFit="1" customWidth="1"/>
    <col min="4" max="4" width="23.4140625" bestFit="1" customWidth="1"/>
    <col min="6" max="6" width="31.08203125" customWidth="1"/>
  </cols>
  <sheetData>
    <row r="1" spans="1:16" ht="16.5" x14ac:dyDescent="0.3">
      <c r="A1" s="57" t="s">
        <v>9969</v>
      </c>
      <c r="B1" s="57"/>
      <c r="C1" s="57"/>
      <c r="D1" s="57"/>
      <c r="E1" s="57"/>
      <c r="F1" s="57"/>
    </row>
    <row r="3" spans="1:16" ht="27.65" customHeight="1" x14ac:dyDescent="0.3">
      <c r="A3" s="52" t="s">
        <v>10012</v>
      </c>
      <c r="B3" s="53"/>
      <c r="C3" s="53"/>
      <c r="D3" s="53"/>
      <c r="E3" s="53"/>
      <c r="F3" s="53"/>
    </row>
    <row r="4" spans="1:16" ht="33.65" customHeight="1" x14ac:dyDescent="0.3">
      <c r="A4" s="58" t="s">
        <v>9970</v>
      </c>
      <c r="B4" s="58"/>
      <c r="C4" s="58"/>
      <c r="D4" s="58"/>
      <c r="E4" s="58"/>
      <c r="F4" s="58"/>
    </row>
    <row r="5" spans="1:16" ht="28.25" customHeight="1" x14ac:dyDescent="0.3">
      <c r="A5" s="16" t="s">
        <v>9971</v>
      </c>
      <c r="B5" s="16" t="s">
        <v>9972</v>
      </c>
      <c r="C5" s="51" t="s">
        <v>9973</v>
      </c>
      <c r="D5" s="51"/>
      <c r="E5" s="51"/>
      <c r="F5" s="51"/>
    </row>
    <row r="6" spans="1:16" ht="21.65" customHeight="1" x14ac:dyDescent="0.3">
      <c r="A6" s="21" t="s">
        <v>9974</v>
      </c>
      <c r="B6" s="20">
        <f>COUNT('Raw Data '!O:O)</f>
        <v>5000</v>
      </c>
      <c r="C6" s="49" t="s">
        <v>9975</v>
      </c>
      <c r="D6" s="49"/>
      <c r="E6" s="49"/>
      <c r="F6" s="49"/>
    </row>
    <row r="7" spans="1:16" ht="21.65" customHeight="1" x14ac:dyDescent="0.3">
      <c r="A7" s="19" t="s">
        <v>9976</v>
      </c>
      <c r="B7" s="18">
        <f>SUM('Raw Data '!O:O)</f>
        <v>315480924</v>
      </c>
      <c r="C7" s="50" t="s">
        <v>9977</v>
      </c>
      <c r="D7" s="50"/>
      <c r="E7" s="50"/>
      <c r="F7" s="50"/>
    </row>
    <row r="8" spans="1:16" ht="24" customHeight="1" x14ac:dyDescent="0.3">
      <c r="A8" s="21" t="s">
        <v>9978</v>
      </c>
      <c r="B8" s="22">
        <f>AVERAGE('Raw Data '!O:O)</f>
        <v>63096.184800000003</v>
      </c>
      <c r="C8" s="49" t="s">
        <v>9979</v>
      </c>
      <c r="D8" s="49"/>
      <c r="E8" s="49"/>
      <c r="F8" s="49"/>
    </row>
    <row r="9" spans="1:16" ht="24" customHeight="1" x14ac:dyDescent="0.3">
      <c r="A9" s="19" t="s">
        <v>9980</v>
      </c>
      <c r="B9" s="18">
        <f>MEDIAN('Raw Data '!O:O)</f>
        <v>60909.5</v>
      </c>
      <c r="C9" s="50" t="s">
        <v>9981</v>
      </c>
      <c r="D9" s="50"/>
      <c r="E9" s="50"/>
      <c r="F9" s="50"/>
      <c r="G9" s="55" t="s">
        <v>10008</v>
      </c>
      <c r="H9" s="55"/>
      <c r="I9" s="55"/>
      <c r="J9" s="55"/>
      <c r="K9" s="55"/>
      <c r="L9" s="55"/>
      <c r="M9" s="55"/>
      <c r="N9" s="55"/>
      <c r="O9" s="55"/>
      <c r="P9" s="55"/>
    </row>
    <row r="10" spans="1:16" ht="24" customHeight="1" x14ac:dyDescent="0.3">
      <c r="A10" s="21" t="s">
        <v>9982</v>
      </c>
      <c r="B10" s="20">
        <f>MIN('Raw Data '!O:O)</f>
        <v>15321</v>
      </c>
      <c r="C10" s="49" t="s">
        <v>9983</v>
      </c>
      <c r="D10" s="49"/>
      <c r="E10" s="49"/>
      <c r="F10" s="49"/>
    </row>
    <row r="11" spans="1:16" ht="25.25" customHeight="1" x14ac:dyDescent="0.3">
      <c r="A11" s="19" t="s">
        <v>9984</v>
      </c>
      <c r="B11" s="18">
        <f>MAX('Raw Data '!O:O)</f>
        <v>161547</v>
      </c>
      <c r="C11" s="50" t="s">
        <v>9985</v>
      </c>
      <c r="D11" s="50"/>
      <c r="E11" s="50"/>
      <c r="F11" s="50"/>
    </row>
    <row r="12" spans="1:16" ht="22.25" customHeight="1" x14ac:dyDescent="0.3">
      <c r="A12" s="21" t="s">
        <v>9986</v>
      </c>
      <c r="B12" s="20">
        <f>_xlfn.STDEV.S('Raw Data '!O:O)</f>
        <v>31431.271509647711</v>
      </c>
      <c r="C12" s="49" t="s">
        <v>9987</v>
      </c>
      <c r="D12" s="49"/>
      <c r="E12" s="49"/>
      <c r="F12" s="49"/>
    </row>
    <row r="13" spans="1:16" ht="23.4" customHeight="1" x14ac:dyDescent="0.3">
      <c r="A13" s="19" t="s">
        <v>9988</v>
      </c>
      <c r="B13" s="18">
        <v>36575.5</v>
      </c>
      <c r="C13" s="50" t="s">
        <v>9989</v>
      </c>
      <c r="D13" s="50"/>
      <c r="E13" s="50"/>
      <c r="F13" s="50"/>
    </row>
    <row r="14" spans="1:16" ht="23.4" customHeight="1" x14ac:dyDescent="0.3">
      <c r="A14" s="21" t="s">
        <v>9990</v>
      </c>
      <c r="B14" s="20">
        <v>81811.75</v>
      </c>
      <c r="C14" s="49" t="s">
        <v>9991</v>
      </c>
      <c r="D14" s="49"/>
      <c r="E14" s="49"/>
      <c r="F14" s="49"/>
    </row>
    <row r="15" spans="1:16" ht="24" customHeight="1" x14ac:dyDescent="0.3">
      <c r="A15" s="19" t="s">
        <v>9992</v>
      </c>
      <c r="B15" s="18">
        <v>45236.25</v>
      </c>
      <c r="C15" s="50" t="s">
        <v>9993</v>
      </c>
      <c r="D15" s="50"/>
      <c r="E15" s="50"/>
      <c r="F15" s="50"/>
    </row>
    <row r="18" spans="1:6" ht="26.4" customHeight="1" x14ac:dyDescent="0.3">
      <c r="A18" s="52" t="s">
        <v>10011</v>
      </c>
      <c r="B18" s="53"/>
      <c r="C18" s="53"/>
      <c r="D18" s="53"/>
      <c r="E18" s="53"/>
      <c r="F18" s="53"/>
    </row>
    <row r="19" spans="1:6" ht="21" customHeight="1" x14ac:dyDescent="0.3">
      <c r="A19" s="54" t="s">
        <v>9994</v>
      </c>
      <c r="B19" s="54"/>
      <c r="C19" s="54"/>
      <c r="D19" s="54"/>
      <c r="E19" s="54"/>
      <c r="F19" s="54"/>
    </row>
    <row r="20" spans="1:6" ht="19.25" customHeight="1" x14ac:dyDescent="0.3">
      <c r="A20" s="16" t="s">
        <v>9971</v>
      </c>
      <c r="B20" s="16" t="s">
        <v>9972</v>
      </c>
      <c r="C20" s="51" t="s">
        <v>9973</v>
      </c>
      <c r="D20" s="51"/>
      <c r="E20" s="51"/>
      <c r="F20" s="51"/>
    </row>
    <row r="21" spans="1:6" ht="21" customHeight="1" x14ac:dyDescent="0.3">
      <c r="A21" s="21" t="s">
        <v>9974</v>
      </c>
      <c r="B21" s="20">
        <v>5000</v>
      </c>
      <c r="C21" s="49" t="s">
        <v>9975</v>
      </c>
      <c r="D21" s="49"/>
      <c r="E21" s="49"/>
      <c r="F21" s="49"/>
    </row>
    <row r="22" spans="1:6" ht="20.399999999999999" customHeight="1" x14ac:dyDescent="0.3">
      <c r="A22" s="19" t="s">
        <v>9976</v>
      </c>
      <c r="B22" s="18">
        <v>1436.56</v>
      </c>
      <c r="C22" s="50" t="s">
        <v>9977</v>
      </c>
      <c r="D22" s="50"/>
      <c r="E22" s="50"/>
      <c r="F22" s="50"/>
    </row>
    <row r="23" spans="1:6" ht="21.65" customHeight="1" x14ac:dyDescent="0.3">
      <c r="A23" s="21" t="s">
        <v>9978</v>
      </c>
      <c r="B23" s="20">
        <v>0.28999999999999998</v>
      </c>
      <c r="C23" s="49" t="s">
        <v>9979</v>
      </c>
      <c r="D23" s="49"/>
      <c r="E23" s="49"/>
      <c r="F23" s="49"/>
    </row>
    <row r="24" spans="1:6" ht="20.399999999999999" customHeight="1" x14ac:dyDescent="0.3">
      <c r="A24" s="19" t="s">
        <v>9980</v>
      </c>
      <c r="B24" s="18">
        <v>0.15</v>
      </c>
      <c r="C24" s="50" t="s">
        <v>9981</v>
      </c>
      <c r="D24" s="50"/>
      <c r="E24" s="50"/>
      <c r="F24" s="50"/>
    </row>
    <row r="25" spans="1:6" ht="21.65" customHeight="1" x14ac:dyDescent="0.3">
      <c r="A25" s="21" t="s">
        <v>9982</v>
      </c>
      <c r="B25" s="20">
        <v>0</v>
      </c>
      <c r="C25" s="49" t="s">
        <v>9983</v>
      </c>
      <c r="D25" s="49"/>
      <c r="E25" s="49"/>
      <c r="F25" s="49"/>
    </row>
    <row r="26" spans="1:6" ht="19.25" customHeight="1" x14ac:dyDescent="0.3">
      <c r="A26" s="19" t="s">
        <v>9984</v>
      </c>
      <c r="B26" s="18">
        <v>0.95</v>
      </c>
      <c r="C26" s="50" t="s">
        <v>9985</v>
      </c>
      <c r="D26" s="50"/>
      <c r="E26" s="50"/>
      <c r="F26" s="50"/>
    </row>
    <row r="27" spans="1:6" ht="20.399999999999999" customHeight="1" x14ac:dyDescent="0.3">
      <c r="A27" s="21" t="s">
        <v>9986</v>
      </c>
      <c r="B27" s="20">
        <v>0.28999999999999998</v>
      </c>
      <c r="C27" s="49" t="s">
        <v>9987</v>
      </c>
      <c r="D27" s="49"/>
      <c r="E27" s="49"/>
      <c r="F27" s="49"/>
    </row>
    <row r="28" spans="1:6" ht="21.65" customHeight="1" x14ac:dyDescent="0.3">
      <c r="A28" s="19" t="s">
        <v>9988</v>
      </c>
      <c r="B28" s="18">
        <v>7.0000000000000007E-2</v>
      </c>
      <c r="C28" s="50" t="s">
        <v>9989</v>
      </c>
      <c r="D28" s="50"/>
      <c r="E28" s="50"/>
      <c r="F28" s="50"/>
    </row>
    <row r="29" spans="1:6" ht="23.4" customHeight="1" x14ac:dyDescent="0.3">
      <c r="A29" s="21" t="s">
        <v>9990</v>
      </c>
      <c r="B29" s="20">
        <v>0.52</v>
      </c>
      <c r="C29" s="49" t="s">
        <v>9991</v>
      </c>
      <c r="D29" s="49"/>
      <c r="E29" s="49"/>
      <c r="F29" s="49"/>
    </row>
    <row r="30" spans="1:6" ht="21" customHeight="1" x14ac:dyDescent="0.3">
      <c r="A30" s="19" t="s">
        <v>9992</v>
      </c>
      <c r="B30" s="18">
        <v>0.45</v>
      </c>
      <c r="C30" s="50" t="s">
        <v>9993</v>
      </c>
      <c r="D30" s="50"/>
      <c r="E30" s="50"/>
      <c r="F30" s="50"/>
    </row>
    <row r="33" spans="1:6" ht="28.25" customHeight="1" x14ac:dyDescent="0.3">
      <c r="A33" s="52" t="s">
        <v>10010</v>
      </c>
      <c r="B33" s="53"/>
      <c r="C33" s="53"/>
      <c r="D33" s="53"/>
      <c r="E33" s="53"/>
      <c r="F33" s="53"/>
    </row>
    <row r="34" spans="1:6" ht="24" customHeight="1" x14ac:dyDescent="0.3">
      <c r="A34" s="59" t="s">
        <v>10007</v>
      </c>
      <c r="B34" s="54"/>
      <c r="C34" s="54"/>
      <c r="D34" s="54"/>
      <c r="E34" s="54"/>
      <c r="F34" s="54"/>
    </row>
    <row r="35" spans="1:6" ht="21" customHeight="1" x14ac:dyDescent="0.3">
      <c r="A35" s="16" t="s">
        <v>9971</v>
      </c>
      <c r="B35" s="16" t="s">
        <v>9972</v>
      </c>
      <c r="C35" s="51" t="s">
        <v>9973</v>
      </c>
      <c r="D35" s="51"/>
      <c r="E35" s="51"/>
      <c r="F35" s="51"/>
    </row>
    <row r="36" spans="1:6" ht="22.75" customHeight="1" x14ac:dyDescent="0.3">
      <c r="A36" s="21" t="s">
        <v>9974</v>
      </c>
      <c r="B36" s="20">
        <v>5000</v>
      </c>
      <c r="C36" s="49" t="s">
        <v>9975</v>
      </c>
      <c r="D36" s="49"/>
      <c r="E36" s="49"/>
      <c r="F36" s="49"/>
    </row>
    <row r="37" spans="1:6" ht="20.399999999999999" customHeight="1" x14ac:dyDescent="0.3">
      <c r="A37" s="19" t="s">
        <v>9976</v>
      </c>
      <c r="B37" s="18">
        <v>2930.88</v>
      </c>
      <c r="C37" s="50" t="s">
        <v>9977</v>
      </c>
      <c r="D37" s="50"/>
      <c r="E37" s="50"/>
      <c r="F37" s="50"/>
    </row>
    <row r="38" spans="1:6" ht="21" customHeight="1" x14ac:dyDescent="0.3">
      <c r="A38" s="21" t="s">
        <v>9978</v>
      </c>
      <c r="B38" s="20">
        <v>0.59</v>
      </c>
      <c r="C38" s="49" t="s">
        <v>9979</v>
      </c>
      <c r="D38" s="49"/>
      <c r="E38" s="49"/>
      <c r="F38" s="49"/>
    </row>
    <row r="39" spans="1:6" ht="21" customHeight="1" x14ac:dyDescent="0.3">
      <c r="A39" s="19" t="s">
        <v>9980</v>
      </c>
      <c r="B39" s="18">
        <v>0.67</v>
      </c>
      <c r="C39" s="50" t="s">
        <v>9981</v>
      </c>
      <c r="D39" s="50"/>
      <c r="E39" s="50"/>
      <c r="F39" s="50"/>
    </row>
    <row r="40" spans="1:6" ht="22.25" customHeight="1" x14ac:dyDescent="0.3">
      <c r="A40" s="21" t="s">
        <v>9982</v>
      </c>
      <c r="B40" s="20">
        <v>0.1</v>
      </c>
      <c r="C40" s="49" t="s">
        <v>9983</v>
      </c>
      <c r="D40" s="49"/>
      <c r="E40" s="49"/>
      <c r="F40" s="49"/>
    </row>
    <row r="41" spans="1:6" ht="19.75" customHeight="1" x14ac:dyDescent="0.3">
      <c r="A41" s="19" t="s">
        <v>9984</v>
      </c>
      <c r="B41" s="18">
        <v>0.9</v>
      </c>
      <c r="C41" s="50" t="s">
        <v>9985</v>
      </c>
      <c r="D41" s="50"/>
      <c r="E41" s="50"/>
      <c r="F41" s="50"/>
    </row>
    <row r="42" spans="1:6" ht="21" customHeight="1" x14ac:dyDescent="0.3">
      <c r="A42" s="21" t="s">
        <v>9986</v>
      </c>
      <c r="B42" s="20">
        <v>0.25</v>
      </c>
      <c r="C42" s="49" t="s">
        <v>9987</v>
      </c>
      <c r="D42" s="49"/>
      <c r="E42" s="49"/>
      <c r="F42" s="49"/>
    </row>
    <row r="43" spans="1:6" ht="22.25" customHeight="1" x14ac:dyDescent="0.3">
      <c r="A43" s="19" t="s">
        <v>9988</v>
      </c>
      <c r="B43" s="18">
        <v>0.33</v>
      </c>
      <c r="C43" s="50" t="s">
        <v>9989</v>
      </c>
      <c r="D43" s="50"/>
      <c r="E43" s="50"/>
      <c r="F43" s="50"/>
    </row>
    <row r="44" spans="1:6" ht="22.25" customHeight="1" x14ac:dyDescent="0.3">
      <c r="A44" s="21" t="s">
        <v>9990</v>
      </c>
      <c r="B44" s="20">
        <v>0.79</v>
      </c>
      <c r="C44" s="49" t="s">
        <v>9991</v>
      </c>
      <c r="D44" s="49"/>
      <c r="E44" s="49"/>
      <c r="F44" s="49"/>
    </row>
    <row r="45" spans="1:6" ht="20.399999999999999" customHeight="1" x14ac:dyDescent="0.3">
      <c r="A45" s="19" t="s">
        <v>9992</v>
      </c>
      <c r="B45" s="18">
        <v>0.46</v>
      </c>
      <c r="C45" s="50" t="s">
        <v>9993</v>
      </c>
      <c r="D45" s="50"/>
      <c r="E45" s="50"/>
      <c r="F45" s="50"/>
    </row>
    <row r="48" spans="1:6" ht="18" x14ac:dyDescent="0.3">
      <c r="A48" s="56" t="s">
        <v>10009</v>
      </c>
      <c r="B48" s="56"/>
      <c r="C48" s="56"/>
      <c r="D48" s="56"/>
    </row>
    <row r="49" spans="1:4" ht="14.5" x14ac:dyDescent="0.35">
      <c r="A49" s="17"/>
      <c r="B49" s="17"/>
      <c r="C49" s="17"/>
      <c r="D49" s="17"/>
    </row>
    <row r="50" spans="1:4" x14ac:dyDescent="0.3">
      <c r="A50" s="23" t="s">
        <v>9995</v>
      </c>
      <c r="B50" s="24" t="s">
        <v>9996</v>
      </c>
      <c r="C50" s="25" t="s">
        <v>9997</v>
      </c>
      <c r="D50" s="26" t="s">
        <v>9998</v>
      </c>
    </row>
    <row r="51" spans="1:4" ht="16.5" x14ac:dyDescent="0.3">
      <c r="A51" s="27" t="s">
        <v>9999</v>
      </c>
      <c r="B51" s="27" t="s">
        <v>10000</v>
      </c>
      <c r="C51" s="27" t="s">
        <v>10001</v>
      </c>
      <c r="D51" s="27" t="s">
        <v>10002</v>
      </c>
    </row>
    <row r="52" spans="1:4" ht="36" x14ac:dyDescent="0.3">
      <c r="A52" s="28" t="s">
        <v>10003</v>
      </c>
      <c r="B52" s="29" t="s">
        <v>10004</v>
      </c>
      <c r="C52" s="30" t="s">
        <v>10005</v>
      </c>
      <c r="D52" s="31" t="s">
        <v>10006</v>
      </c>
    </row>
  </sheetData>
  <mergeCells count="42">
    <mergeCell ref="G9:P9"/>
    <mergeCell ref="A48:D48"/>
    <mergeCell ref="C7:F7"/>
    <mergeCell ref="A1:F1"/>
    <mergeCell ref="A3:F3"/>
    <mergeCell ref="A4:F4"/>
    <mergeCell ref="C5:F5"/>
    <mergeCell ref="C6:F6"/>
    <mergeCell ref="A33:F33"/>
    <mergeCell ref="A34:F34"/>
    <mergeCell ref="C21:F21"/>
    <mergeCell ref="C8:F8"/>
    <mergeCell ref="C9:F9"/>
    <mergeCell ref="C10:F10"/>
    <mergeCell ref="C11:F11"/>
    <mergeCell ref="C12:F12"/>
    <mergeCell ref="C13:F13"/>
    <mergeCell ref="C14:F14"/>
    <mergeCell ref="C15:F15"/>
    <mergeCell ref="A18:F18"/>
    <mergeCell ref="A19:F19"/>
    <mergeCell ref="C20:F20"/>
    <mergeCell ref="C42:F42"/>
    <mergeCell ref="C43:F43"/>
    <mergeCell ref="C44:F44"/>
    <mergeCell ref="C36:F36"/>
    <mergeCell ref="C37:F37"/>
    <mergeCell ref="C38:F38"/>
    <mergeCell ref="C39:F39"/>
    <mergeCell ref="C40:F40"/>
    <mergeCell ref="C41:F41"/>
    <mergeCell ref="C35:F35"/>
    <mergeCell ref="C22:F22"/>
    <mergeCell ref="C23:F23"/>
    <mergeCell ref="C24:F24"/>
    <mergeCell ref="C25:F25"/>
    <mergeCell ref="C26:F26"/>
    <mergeCell ref="C27:F27"/>
    <mergeCell ref="C28:F28"/>
    <mergeCell ref="C45:F45"/>
    <mergeCell ref="C29:F29"/>
    <mergeCell ref="C30:F30"/>
  </mergeCells>
  <pageMargins left="0.7" right="0.7" top="0.75" bottom="0.75" header="0.3" footer="0.3"/>
  <pageSetup orientation="portrait" copies="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F7DA5-A99B-4600-AF5D-3465C1409493}">
  <sheetPr>
    <pageSetUpPr fitToPage="1"/>
  </sheetPr>
  <dimension ref="D1:AI60"/>
  <sheetViews>
    <sheetView showGridLines="0" tabSelected="1" zoomScale="30" zoomScaleNormal="30" workbookViewId="0">
      <selection activeCell="AX28" sqref="AX28"/>
    </sheetView>
  </sheetViews>
  <sheetFormatPr defaultRowHeight="14" x14ac:dyDescent="0.3"/>
  <cols>
    <col min="1" max="1" width="8.6640625" style="44"/>
    <col min="2" max="2" width="8.83203125" style="44" customWidth="1"/>
    <col min="3" max="3" width="15.6640625" style="44" customWidth="1"/>
    <col min="4" max="8" width="8.6640625" style="44"/>
    <col min="9" max="9" width="28.5" style="44" customWidth="1"/>
    <col min="10" max="10" width="8.6640625" style="44"/>
    <col min="11" max="11" width="24.58203125" style="44" customWidth="1"/>
    <col min="12" max="13" width="8.6640625" style="44"/>
    <col min="14" max="14" width="17" style="44" customWidth="1"/>
    <col min="15" max="15" width="17.1640625" style="44" customWidth="1"/>
    <col min="16" max="16" width="14.6640625" style="44" customWidth="1"/>
    <col min="17" max="17" width="22.5" style="44" customWidth="1"/>
    <col min="18" max="16384" width="8.6640625" style="44"/>
  </cols>
  <sheetData>
    <row r="1" spans="4:31" ht="14" customHeight="1" x14ac:dyDescent="0.3">
      <c r="D1" s="60" t="s">
        <v>10023</v>
      </c>
      <c r="E1" s="61"/>
      <c r="F1" s="61"/>
      <c r="G1" s="61"/>
      <c r="H1" s="61"/>
      <c r="I1" s="61"/>
      <c r="J1" s="61"/>
      <c r="K1" s="61"/>
      <c r="L1" s="61"/>
      <c r="M1" s="61"/>
      <c r="N1" s="61"/>
      <c r="O1" s="61"/>
      <c r="P1" s="61"/>
      <c r="Q1" s="61"/>
      <c r="R1" s="62"/>
      <c r="S1" s="63"/>
      <c r="T1" s="63"/>
      <c r="U1" s="63"/>
      <c r="V1" s="63"/>
      <c r="W1" s="63"/>
      <c r="X1" s="63"/>
      <c r="Y1" s="63"/>
      <c r="Z1" s="63"/>
      <c r="AA1" s="63"/>
      <c r="AB1" s="63"/>
      <c r="AC1" s="63"/>
      <c r="AD1" s="63"/>
      <c r="AE1" s="63"/>
    </row>
    <row r="2" spans="4:31" ht="14" customHeight="1" x14ac:dyDescent="0.3">
      <c r="D2" s="61"/>
      <c r="E2" s="61"/>
      <c r="F2" s="61"/>
      <c r="G2" s="61"/>
      <c r="H2" s="61"/>
      <c r="I2" s="61"/>
      <c r="J2" s="61"/>
      <c r="K2" s="61"/>
      <c r="L2" s="61"/>
      <c r="M2" s="61"/>
      <c r="N2" s="61"/>
      <c r="O2" s="61"/>
      <c r="P2" s="61"/>
      <c r="Q2" s="61"/>
      <c r="R2" s="63"/>
      <c r="S2" s="63"/>
      <c r="T2" s="63"/>
      <c r="U2" s="63"/>
      <c r="V2" s="63"/>
      <c r="W2" s="63"/>
      <c r="X2" s="63"/>
      <c r="Y2" s="63"/>
      <c r="Z2" s="63"/>
      <c r="AA2" s="63"/>
      <c r="AB2" s="63"/>
      <c r="AC2" s="63"/>
      <c r="AD2" s="63"/>
      <c r="AE2" s="63"/>
    </row>
    <row r="3" spans="4:31" ht="48" customHeight="1" x14ac:dyDescent="0.3">
      <c r="D3" s="61"/>
      <c r="E3" s="61"/>
      <c r="F3" s="61"/>
      <c r="G3" s="61"/>
      <c r="H3" s="61"/>
      <c r="I3" s="61"/>
      <c r="J3" s="61"/>
      <c r="K3" s="61"/>
      <c r="L3" s="61"/>
      <c r="M3" s="61"/>
      <c r="N3" s="61"/>
      <c r="O3" s="61"/>
      <c r="P3" s="61"/>
      <c r="Q3" s="61"/>
      <c r="R3" s="63"/>
      <c r="S3" s="63"/>
      <c r="T3" s="63"/>
      <c r="U3" s="63"/>
      <c r="V3" s="63"/>
      <c r="W3" s="63"/>
      <c r="X3" s="63"/>
      <c r="Y3" s="63"/>
      <c r="Z3" s="63"/>
      <c r="AA3" s="63"/>
      <c r="AB3" s="63"/>
      <c r="AC3" s="63"/>
      <c r="AD3" s="63"/>
      <c r="AE3" s="63"/>
    </row>
    <row r="60" spans="35:35" ht="15.5" x14ac:dyDescent="0.35">
      <c r="AI60" s="48"/>
    </row>
  </sheetData>
  <mergeCells count="2">
    <mergeCell ref="D1:Q3"/>
    <mergeCell ref="R1:AE3"/>
  </mergeCells>
  <pageMargins left="0.25" right="0.25" top="0.75" bottom="0.75" header="0.3" footer="0.3"/>
  <pageSetup scale="24" fitToHeight="0" orientation="landscape" r:id="rId1"/>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D1DAB-5D7D-4EF8-A4B0-1DE8B17C7ED8}">
  <sheetPr>
    <pageSetUpPr fitToPage="1"/>
  </sheetPr>
  <dimension ref="D1:AI60"/>
  <sheetViews>
    <sheetView showGridLines="0" tabSelected="1" topLeftCell="A2" zoomScale="35" zoomScaleNormal="40" workbookViewId="0">
      <selection activeCell="AX28" sqref="AX28"/>
    </sheetView>
  </sheetViews>
  <sheetFormatPr defaultRowHeight="14" x14ac:dyDescent="0.3"/>
  <cols>
    <col min="1" max="1" width="8.6640625" style="44"/>
    <col min="2" max="2" width="8.83203125" style="44" customWidth="1"/>
    <col min="3" max="3" width="15.6640625" style="44" customWidth="1"/>
    <col min="4" max="8" width="8.6640625" style="44"/>
    <col min="9" max="9" width="28.5" style="44" customWidth="1"/>
    <col min="10" max="10" width="8.6640625" style="44"/>
    <col min="11" max="11" width="24.58203125" style="44" customWidth="1"/>
    <col min="12" max="13" width="8.6640625" style="44"/>
    <col min="14" max="14" width="17" style="44" customWidth="1"/>
    <col min="15" max="15" width="17.1640625" style="44" customWidth="1"/>
    <col min="16" max="16" width="14.6640625" style="44" customWidth="1"/>
    <col min="17" max="17" width="22.5" style="44" customWidth="1"/>
    <col min="18" max="16384" width="8.6640625" style="44"/>
  </cols>
  <sheetData>
    <row r="1" spans="4:31" ht="14" customHeight="1" x14ac:dyDescent="0.3">
      <c r="D1" s="60" t="s">
        <v>10023</v>
      </c>
      <c r="E1" s="61"/>
      <c r="F1" s="61"/>
      <c r="G1" s="61"/>
      <c r="H1" s="61"/>
      <c r="I1" s="61"/>
      <c r="J1" s="61"/>
      <c r="K1" s="61"/>
      <c r="L1" s="61"/>
      <c r="M1" s="61"/>
      <c r="N1" s="61"/>
      <c r="O1" s="61"/>
      <c r="P1" s="61"/>
      <c r="Q1" s="61"/>
      <c r="R1" s="62"/>
      <c r="S1" s="63"/>
      <c r="T1" s="63"/>
      <c r="U1" s="63"/>
      <c r="V1" s="63"/>
      <c r="W1" s="63"/>
      <c r="X1" s="63"/>
      <c r="Y1" s="63"/>
      <c r="Z1" s="63"/>
      <c r="AA1" s="63"/>
      <c r="AB1" s="63"/>
      <c r="AC1" s="63"/>
      <c r="AD1" s="63"/>
      <c r="AE1" s="63"/>
    </row>
    <row r="2" spans="4:31" ht="14" customHeight="1" x14ac:dyDescent="0.3">
      <c r="D2" s="61"/>
      <c r="E2" s="61"/>
      <c r="F2" s="61"/>
      <c r="G2" s="61"/>
      <c r="H2" s="61"/>
      <c r="I2" s="61"/>
      <c r="J2" s="61"/>
      <c r="K2" s="61"/>
      <c r="L2" s="61"/>
      <c r="M2" s="61"/>
      <c r="N2" s="61"/>
      <c r="O2" s="61"/>
      <c r="P2" s="61"/>
      <c r="Q2" s="61"/>
      <c r="R2" s="63"/>
      <c r="S2" s="63"/>
      <c r="T2" s="63"/>
      <c r="U2" s="63"/>
      <c r="V2" s="63"/>
      <c r="W2" s="63"/>
      <c r="X2" s="63"/>
      <c r="Y2" s="63"/>
      <c r="Z2" s="63"/>
      <c r="AA2" s="63"/>
      <c r="AB2" s="63"/>
      <c r="AC2" s="63"/>
      <c r="AD2" s="63"/>
      <c r="AE2" s="63"/>
    </row>
    <row r="3" spans="4:31" ht="48" customHeight="1" x14ac:dyDescent="0.3">
      <c r="D3" s="61"/>
      <c r="E3" s="61"/>
      <c r="F3" s="61"/>
      <c r="G3" s="61"/>
      <c r="H3" s="61"/>
      <c r="I3" s="61"/>
      <c r="J3" s="61"/>
      <c r="K3" s="61"/>
      <c r="L3" s="61"/>
      <c r="M3" s="61"/>
      <c r="N3" s="61"/>
      <c r="O3" s="61"/>
      <c r="P3" s="61"/>
      <c r="Q3" s="61"/>
      <c r="R3" s="63"/>
      <c r="S3" s="63"/>
      <c r="T3" s="63"/>
      <c r="U3" s="63"/>
      <c r="V3" s="63"/>
      <c r="W3" s="63"/>
      <c r="X3" s="63"/>
      <c r="Y3" s="63"/>
      <c r="Z3" s="63"/>
      <c r="AA3" s="63"/>
      <c r="AB3" s="63"/>
      <c r="AC3" s="63"/>
      <c r="AD3" s="63"/>
      <c r="AE3" s="63"/>
    </row>
    <row r="60" spans="35:35" ht="15.5" x14ac:dyDescent="0.35">
      <c r="AI60" s="48"/>
    </row>
  </sheetData>
  <mergeCells count="2">
    <mergeCell ref="D1:Q3"/>
    <mergeCell ref="R1:AE3"/>
  </mergeCells>
  <pageMargins left="0.25" right="0.25" top="0.75" bottom="0.75" header="0.3" footer="0.3"/>
  <pageSetup scale="28" fitToHeight="0" orientation="landscape" r:id="rId1"/>
  <drawing r:id="rId2"/>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0BB69-8B86-4157-B3F0-2A68EA5F23F1}">
  <sheetPr>
    <pageSetUpPr fitToPage="1"/>
  </sheetPr>
  <dimension ref="D1:AI60"/>
  <sheetViews>
    <sheetView showGridLines="0" tabSelected="1" topLeftCell="A22" zoomScale="35" zoomScaleNormal="40" workbookViewId="0">
      <selection activeCell="AX28" sqref="AX28"/>
    </sheetView>
  </sheetViews>
  <sheetFormatPr defaultRowHeight="14" x14ac:dyDescent="0.3"/>
  <cols>
    <col min="1" max="1" width="8.6640625" style="44"/>
    <col min="2" max="2" width="8.83203125" style="44" customWidth="1"/>
    <col min="3" max="3" width="15.6640625" style="44" customWidth="1"/>
    <col min="4" max="8" width="8.6640625" style="44"/>
    <col min="9" max="9" width="28.5" style="44" customWidth="1"/>
    <col min="10" max="10" width="8.6640625" style="44"/>
    <col min="11" max="11" width="24.58203125" style="44" customWidth="1"/>
    <col min="12" max="13" width="8.6640625" style="44"/>
    <col min="14" max="14" width="17" style="44" customWidth="1"/>
    <col min="15" max="15" width="17.1640625" style="44" customWidth="1"/>
    <col min="16" max="16" width="14.6640625" style="44" customWidth="1"/>
    <col min="17" max="17" width="22.5" style="44" customWidth="1"/>
    <col min="18" max="16384" width="8.6640625" style="44"/>
  </cols>
  <sheetData>
    <row r="1" spans="4:31" ht="14" customHeight="1" x14ac:dyDescent="0.3">
      <c r="D1" s="60" t="s">
        <v>10023</v>
      </c>
      <c r="E1" s="61"/>
      <c r="F1" s="61"/>
      <c r="G1" s="61"/>
      <c r="H1" s="61"/>
      <c r="I1" s="61"/>
      <c r="J1" s="61"/>
      <c r="K1" s="61"/>
      <c r="L1" s="61"/>
      <c r="M1" s="61"/>
      <c r="N1" s="61"/>
      <c r="O1" s="61"/>
      <c r="P1" s="61"/>
      <c r="Q1" s="61"/>
      <c r="R1" s="62"/>
      <c r="S1" s="63"/>
      <c r="T1" s="63"/>
      <c r="U1" s="63"/>
      <c r="V1" s="63"/>
      <c r="W1" s="63"/>
      <c r="X1" s="63"/>
      <c r="Y1" s="63"/>
      <c r="Z1" s="63"/>
      <c r="AA1" s="63"/>
      <c r="AB1" s="63"/>
      <c r="AC1" s="63"/>
      <c r="AD1" s="63"/>
      <c r="AE1" s="63"/>
    </row>
    <row r="2" spans="4:31" ht="14" customHeight="1" x14ac:dyDescent="0.3">
      <c r="D2" s="61"/>
      <c r="E2" s="61"/>
      <c r="F2" s="61"/>
      <c r="G2" s="61"/>
      <c r="H2" s="61"/>
      <c r="I2" s="61"/>
      <c r="J2" s="61"/>
      <c r="K2" s="61"/>
      <c r="L2" s="61"/>
      <c r="M2" s="61"/>
      <c r="N2" s="61"/>
      <c r="O2" s="61"/>
      <c r="P2" s="61"/>
      <c r="Q2" s="61"/>
      <c r="R2" s="63"/>
      <c r="S2" s="63"/>
      <c r="T2" s="63"/>
      <c r="U2" s="63"/>
      <c r="V2" s="63"/>
      <c r="W2" s="63"/>
      <c r="X2" s="63"/>
      <c r="Y2" s="63"/>
      <c r="Z2" s="63"/>
      <c r="AA2" s="63"/>
      <c r="AB2" s="63"/>
      <c r="AC2" s="63"/>
      <c r="AD2" s="63"/>
      <c r="AE2" s="63"/>
    </row>
    <row r="3" spans="4:31" ht="48" customHeight="1" x14ac:dyDescent="0.3">
      <c r="D3" s="61"/>
      <c r="E3" s="61"/>
      <c r="F3" s="61"/>
      <c r="G3" s="61"/>
      <c r="H3" s="61"/>
      <c r="I3" s="61"/>
      <c r="J3" s="61"/>
      <c r="K3" s="61"/>
      <c r="L3" s="61"/>
      <c r="M3" s="61"/>
      <c r="N3" s="61"/>
      <c r="O3" s="61"/>
      <c r="P3" s="61"/>
      <c r="Q3" s="61"/>
      <c r="R3" s="63"/>
      <c r="S3" s="63"/>
      <c r="T3" s="63"/>
      <c r="U3" s="63"/>
      <c r="V3" s="63"/>
      <c r="W3" s="63"/>
      <c r="X3" s="63"/>
      <c r="Y3" s="63"/>
      <c r="Z3" s="63"/>
      <c r="AA3" s="63"/>
      <c r="AB3" s="63"/>
      <c r="AC3" s="63"/>
      <c r="AD3" s="63"/>
      <c r="AE3" s="63"/>
    </row>
    <row r="60" spans="35:35" ht="15.5" x14ac:dyDescent="0.35">
      <c r="AI60" s="48"/>
    </row>
  </sheetData>
  <mergeCells count="2">
    <mergeCell ref="D1:Q3"/>
    <mergeCell ref="R1:AE3"/>
  </mergeCells>
  <pageMargins left="0.25" right="0.25" top="0.75" bottom="0.75" header="0.3" footer="0.3"/>
  <pageSetup scale="28" fitToHeight="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D0219D00-21E4-4192-8BDE-2CE777184709}">
  <ds:schemaRefs/>
</ds:datastoreItem>
</file>

<file path=customXml/itemProps2.xml><?xml version="1.0" encoding="utf-8"?>
<ds:datastoreItem xmlns:ds="http://schemas.openxmlformats.org/officeDocument/2006/customXml" ds:itemID="{1FA22348-EB13-4728-A2E3-C9358A8A0430}">
  <ds:schemaRefs/>
</ds:datastoreItem>
</file>

<file path=customXml/itemProps3.xml><?xml version="1.0" encoding="utf-8"?>
<ds:datastoreItem xmlns:ds="http://schemas.openxmlformats.org/officeDocument/2006/customXml" ds:itemID="{53A1D94B-881B-4BFC-9FA2-E85F6EE3DC0C}">
  <ds:schemaRefs/>
</ds:datastoreItem>
</file>

<file path=customXml/itemProps4.xml><?xml version="1.0" encoding="utf-8"?>
<ds:datastoreItem xmlns:ds="http://schemas.openxmlformats.org/officeDocument/2006/customXml" ds:itemID="{7D251E99-ACC3-46BE-B121-221690A792E0}">
  <ds:schemaRefs/>
</ds:datastoreItem>
</file>

<file path=customXml/itemProps5.xml><?xml version="1.0" encoding="utf-8"?>
<ds:datastoreItem xmlns:ds="http://schemas.openxmlformats.org/officeDocument/2006/customXml" ds:itemID="{2428CF68-15A9-4473-A9AB-8CD1E34CCB5E}">
  <ds:schemaRefs/>
</ds:datastoreItem>
</file>

<file path=customXml/itemProps6.xml><?xml version="1.0" encoding="utf-8"?>
<ds:datastoreItem xmlns:ds="http://schemas.openxmlformats.org/officeDocument/2006/customXml" ds:itemID="{EE2F6374-4DE8-476D-8A6B-4B5E3F97F0CE}">
  <ds:schemaRefs/>
</ds:datastoreItem>
</file>

<file path=customXml/itemProps7.xml><?xml version="1.0" encoding="utf-8"?>
<ds:datastoreItem xmlns:ds="http://schemas.openxmlformats.org/officeDocument/2006/customXml" ds:itemID="{38C38199-28A6-4B39-95CC-CFAAAB01F670}">
  <ds:schemaRefs/>
</ds:datastoreItem>
</file>

<file path=customXml/itemProps8.xml><?xml version="1.0" encoding="utf-8"?>
<ds:datastoreItem xmlns:ds="http://schemas.openxmlformats.org/officeDocument/2006/customXml" ds:itemID="{AE9648D7-01B3-43F2-8769-F915636856F3}">
  <ds:schemaRefs/>
</ds:datastoreItem>
</file>

<file path=customXml/itemProps9.xml><?xml version="1.0" encoding="utf-8"?>
<ds:datastoreItem xmlns:ds="http://schemas.openxmlformats.org/officeDocument/2006/customXml" ds:itemID="{54EAA219-D708-40CF-AD7D-D128F4EF938D}">
  <ds:schemaRefs/>
</ds:datastoreItem>
</file>

<file path=customXml/itemProps10.xml><?xml version="1.0" encoding="utf-8"?>
<ds:datastoreItem xmlns:ds="http://schemas.openxmlformats.org/officeDocument/2006/customXml" ds:itemID="{5A5993EA-BF71-4258-B34F-E5902938E8AC}">
  <ds:schemaRefs>
    <ds:schemaRef ds:uri="http://schemas.microsoft.com/DataMashup"/>
  </ds:schemaRefs>
</ds:datastoreItem>
</file>

<file path=customXml/itemProps11.xml><?xml version="1.0" encoding="utf-8"?>
<ds:datastoreItem xmlns:ds="http://schemas.openxmlformats.org/officeDocument/2006/customXml" ds:itemID="{AB76B74A-B846-48A2-A373-BF8404FE2196}">
  <ds:schemaRefs/>
</ds:datastoreItem>
</file>

<file path=customXml/itemProps12.xml><?xml version="1.0" encoding="utf-8"?>
<ds:datastoreItem xmlns:ds="http://schemas.openxmlformats.org/officeDocument/2006/customXml" ds:itemID="{154AE120-CBC0-40A6-A057-03F95F69AD79}">
  <ds:schemaRefs/>
</ds:datastoreItem>
</file>

<file path=customXml/itemProps13.xml><?xml version="1.0" encoding="utf-8"?>
<ds:datastoreItem xmlns:ds="http://schemas.openxmlformats.org/officeDocument/2006/customXml" ds:itemID="{D2DD8CD5-9F37-4036-AD32-1ECE407EF985}">
  <ds:schemaRefs/>
</ds:datastoreItem>
</file>

<file path=customXml/itemProps14.xml><?xml version="1.0" encoding="utf-8"?>
<ds:datastoreItem xmlns:ds="http://schemas.openxmlformats.org/officeDocument/2006/customXml" ds:itemID="{D058865B-C700-4DA9-A0F0-F872F5F7937F}">
  <ds:schemaRefs/>
</ds:datastoreItem>
</file>

<file path=customXml/itemProps15.xml><?xml version="1.0" encoding="utf-8"?>
<ds:datastoreItem xmlns:ds="http://schemas.openxmlformats.org/officeDocument/2006/customXml" ds:itemID="{D1C561E4-E3EF-40FE-80C9-84EB63881F76}">
  <ds:schemaRefs/>
</ds:datastoreItem>
</file>

<file path=customXml/itemProps16.xml><?xml version="1.0" encoding="utf-8"?>
<ds:datastoreItem xmlns:ds="http://schemas.openxmlformats.org/officeDocument/2006/customXml" ds:itemID="{086830F9-A24B-4CE2-BD48-EC4251657D19}">
  <ds:schemaRefs/>
</ds:datastoreItem>
</file>

<file path=customXml/itemProps17.xml><?xml version="1.0" encoding="utf-8"?>
<ds:datastoreItem xmlns:ds="http://schemas.openxmlformats.org/officeDocument/2006/customXml" ds:itemID="{5F53F3ED-0A3F-41A1-8468-5E77223B6C0D}">
  <ds:schemaRefs/>
</ds:datastoreItem>
</file>

<file path=customXml/itemProps18.xml><?xml version="1.0" encoding="utf-8"?>
<ds:datastoreItem xmlns:ds="http://schemas.openxmlformats.org/officeDocument/2006/customXml" ds:itemID="{77FB6398-8F3E-4504-B3B3-FB583806E1B1}">
  <ds:schemaRefs/>
</ds:datastoreItem>
</file>

<file path=customXml/itemProps19.xml><?xml version="1.0" encoding="utf-8"?>
<ds:datastoreItem xmlns:ds="http://schemas.openxmlformats.org/officeDocument/2006/customXml" ds:itemID="{472339AE-BF8F-4DE1-80BF-F13E79B5046F}">
  <ds:schemaRefs/>
</ds:datastoreItem>
</file>

<file path=customXml/itemProps20.xml><?xml version="1.0" encoding="utf-8"?>
<ds:datastoreItem xmlns:ds="http://schemas.openxmlformats.org/officeDocument/2006/customXml" ds:itemID="{542469B5-8F93-4592-A872-1966D764FE8D}">
  <ds:schemaRefs/>
</ds:datastoreItem>
</file>

<file path=customXml/itemProps21.xml><?xml version="1.0" encoding="utf-8"?>
<ds:datastoreItem xmlns:ds="http://schemas.openxmlformats.org/officeDocument/2006/customXml" ds:itemID="{5030C2EA-C937-4806-B16D-195660D097C7}">
  <ds:schemaRefs/>
</ds:datastoreItem>
</file>

<file path=customXml/itemProps22.xml><?xml version="1.0" encoding="utf-8"?>
<ds:datastoreItem xmlns:ds="http://schemas.openxmlformats.org/officeDocument/2006/customXml" ds:itemID="{6628B428-F1E6-4133-A239-EDDD0CA1C5F9}">
  <ds:schemaRefs/>
</ds:datastoreItem>
</file>

<file path=customXml/itemProps23.xml><?xml version="1.0" encoding="utf-8"?>
<ds:datastoreItem xmlns:ds="http://schemas.openxmlformats.org/officeDocument/2006/customXml" ds:itemID="{1E762F5A-2475-4FC4-A0C4-F1139DF4E09A}">
  <ds:schemaRefs/>
</ds:datastoreItem>
</file>

<file path=customXml/itemProps24.xml><?xml version="1.0" encoding="utf-8"?>
<ds:datastoreItem xmlns:ds="http://schemas.openxmlformats.org/officeDocument/2006/customXml" ds:itemID="{00557958-DEE0-4A8C-8C01-D5240942DDD7}">
  <ds:schemaRefs/>
</ds:datastoreItem>
</file>

<file path=customXml/itemProps25.xml><?xml version="1.0" encoding="utf-8"?>
<ds:datastoreItem xmlns:ds="http://schemas.openxmlformats.org/officeDocument/2006/customXml" ds:itemID="{8E91AD2A-9A00-4E25-9694-295BB54C5FC8}">
  <ds:schemaRefs/>
</ds:datastoreItem>
</file>

<file path=customXml/itemProps26.xml><?xml version="1.0" encoding="utf-8"?>
<ds:datastoreItem xmlns:ds="http://schemas.openxmlformats.org/officeDocument/2006/customXml" ds:itemID="{86F09BED-40A0-4FA8-BBC6-F4B9D0FC65FF}">
  <ds:schemaRefs/>
</ds:datastoreItem>
</file>

<file path=customXml/itemProps27.xml><?xml version="1.0" encoding="utf-8"?>
<ds:datastoreItem xmlns:ds="http://schemas.openxmlformats.org/officeDocument/2006/customXml" ds:itemID="{6E40F6CE-6DA6-4381-B080-980926B128E0}">
  <ds:schemaRefs/>
</ds:datastoreItem>
</file>

<file path=customXml/itemProps28.xml><?xml version="1.0" encoding="utf-8"?>
<ds:datastoreItem xmlns:ds="http://schemas.openxmlformats.org/officeDocument/2006/customXml" ds:itemID="{11ED1B34-FD54-4F0F-AD57-670FB9E1126C}">
  <ds:schemaRefs/>
</ds:datastoreItem>
</file>

<file path=customXml/itemProps29.xml><?xml version="1.0" encoding="utf-8"?>
<ds:datastoreItem xmlns:ds="http://schemas.openxmlformats.org/officeDocument/2006/customXml" ds:itemID="{D051D723-66E8-44B3-B665-1D5377509E96}">
  <ds:schemaRefs/>
</ds:datastoreItem>
</file>

<file path=customXml/itemProps30.xml><?xml version="1.0" encoding="utf-8"?>
<ds:datastoreItem xmlns:ds="http://schemas.openxmlformats.org/officeDocument/2006/customXml" ds:itemID="{3027C1E1-ECBD-4FBD-AC2C-1FE9A534B0E9}">
  <ds:schemaRefs/>
</ds:datastoreItem>
</file>

<file path=customXml/itemProps31.xml><?xml version="1.0" encoding="utf-8"?>
<ds:datastoreItem xmlns:ds="http://schemas.openxmlformats.org/officeDocument/2006/customXml" ds:itemID="{365ED57D-7DAD-495E-ACCE-00A3858E5857}">
  <ds:schemaRefs/>
</ds:datastoreItem>
</file>

<file path=customXml/itemProps32.xml><?xml version="1.0" encoding="utf-8"?>
<ds:datastoreItem xmlns:ds="http://schemas.openxmlformats.org/officeDocument/2006/customXml" ds:itemID="{454B7BD6-E018-4FFE-812B-1C8C6D4E7184}">
  <ds:schemaRefs/>
</ds:datastoreItem>
</file>

<file path=customXml/itemProps33.xml><?xml version="1.0" encoding="utf-8"?>
<ds:datastoreItem xmlns:ds="http://schemas.openxmlformats.org/officeDocument/2006/customXml" ds:itemID="{1E2B0771-8963-40DA-8350-6E29E832F80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Raw Data </vt:lpstr>
      <vt:lpstr>Fact_JobPosting</vt:lpstr>
      <vt:lpstr>Dim_Year</vt:lpstr>
      <vt:lpstr>Dim_Geography</vt:lpstr>
      <vt:lpstr>Dim_Company</vt:lpstr>
      <vt:lpstr>Dim_Industry</vt:lpstr>
      <vt:lpstr>Dim_IndustryAI</vt:lpstr>
      <vt:lpstr>Dim_JobTitle</vt:lpstr>
      <vt:lpstr>Dim_JobDisplacement</vt:lpstr>
      <vt:lpstr>Dim_SeniorityLevel</vt:lpstr>
      <vt:lpstr>Dim_Skill</vt:lpstr>
      <vt:lpstr>Dim_AI Level</vt:lpstr>
      <vt:lpstr>Bridge Skill_JobPosting</vt:lpstr>
      <vt:lpstr>Pivots &amp; Slicers</vt:lpstr>
      <vt:lpstr>Charts</vt:lpstr>
      <vt:lpstr>KPI's </vt:lpstr>
      <vt:lpstr>Statistics</vt:lpstr>
      <vt:lpstr>Dashboard </vt:lpstr>
      <vt:lpstr>Dashboard (2)</vt:lpstr>
      <vt:lpstr>Dashboard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tasneem aymn</dc:creator>
  <cp:lastModifiedBy>Malak Emad</cp:lastModifiedBy>
  <cp:lastPrinted>2026-06-15T15:58:33Z</cp:lastPrinted>
  <dcterms:created xsi:type="dcterms:W3CDTF">2026-04-19T23:17:01Z</dcterms:created>
  <dcterms:modified xsi:type="dcterms:W3CDTF">2026-06-15T15:59:35Z</dcterms:modified>
</cp:coreProperties>
</file>